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13_ncr:1_{687211FF-0D80-464D-8B84-EC4C672AB992}" xr6:coauthVersionLast="47" xr6:coauthVersionMax="47" xr10:uidLastSave="{00000000-0000-0000-0000-000000000000}"/>
  <bookViews>
    <workbookView xWindow="-110" yWindow="-110" windowWidth="19420" windowHeight="11500" tabRatio="806" activeTab="4" xr2:uid="{00000000-000D-0000-FFFF-FFFF00000000}"/>
  </bookViews>
  <sheets>
    <sheet name="StartHere" sheetId="1" r:id="rId1"/>
    <sheet name="W1" sheetId="37" r:id="rId2"/>
    <sheet name="CCTeam" sheetId="45" r:id="rId3"/>
    <sheet name="OrderForm" sheetId="38" r:id="rId4"/>
    <sheet name="People_ic" sheetId="47" r:id="rId5"/>
    <sheet name="people" sheetId="46" r:id="rId6"/>
    <sheet name="zipcodes" sheetId="44" r:id="rId7"/>
    <sheet name="Product List" sheetId="41" r:id="rId8"/>
    <sheet name="GA_county_tax" sheetId="43" r:id="rId9"/>
    <sheet name="5.ID" sheetId="4" state="veryHidden" r:id="rId10"/>
  </sheets>
  <definedNames>
    <definedName name="_xlnm._FilterDatabase" localSheetId="6" hidden="1">zipcodes!$A$1:$K$29998</definedName>
    <definedName name="_xleta.VLOOKUP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7" l="1"/>
  <c r="B8" i="47"/>
  <c r="B7" i="47"/>
  <c r="B4" i="47"/>
  <c r="B3" i="47"/>
  <c r="B2" i="47"/>
  <c r="B4" i="38"/>
  <c r="B5" i="38"/>
  <c r="E21" i="38" s="1"/>
  <c r="B6" i="38"/>
  <c r="B12" i="38"/>
  <c r="B13" i="38"/>
  <c r="B14" i="38"/>
  <c r="B15" i="38"/>
  <c r="B16" i="38"/>
  <c r="B17" i="38"/>
  <c r="B18" i="38"/>
  <c r="B19" i="38"/>
  <c r="D13" i="38"/>
  <c r="E13" i="38" s="1"/>
  <c r="D14" i="38"/>
  <c r="E14" i="38" s="1"/>
  <c r="D15" i="38"/>
  <c r="E15" i="38" s="1"/>
  <c r="D16" i="38"/>
  <c r="E16" i="38" s="1"/>
  <c r="D17" i="38"/>
  <c r="E17" i="38" s="1"/>
  <c r="D18" i="38"/>
  <c r="E18" i="38" s="1"/>
  <c r="D19" i="38"/>
  <c r="E19" i="38" s="1"/>
  <c r="D12" i="38"/>
  <c r="E12" i="38" s="1"/>
  <c r="B15" i="37"/>
  <c r="B14" i="37"/>
  <c r="B19" i="37"/>
  <c r="B22" i="37" s="1"/>
  <c r="B13" i="37"/>
  <c r="B6" i="37"/>
  <c r="E217" i="46"/>
  <c r="E216" i="46"/>
  <c r="G18" i="38"/>
  <c r="C17" i="1"/>
  <c r="C14" i="1"/>
  <c r="C13" i="1"/>
  <c r="B33" i="37"/>
  <c r="B32" i="37"/>
  <c r="E20" i="38" l="1"/>
  <c r="B34" i="37"/>
  <c r="B26" i="37"/>
  <c r="L15" i="37"/>
  <c r="L16" i="37"/>
  <c r="L17" i="37"/>
  <c r="L18" i="37"/>
  <c r="L19" i="37"/>
  <c r="L20" i="37"/>
  <c r="L21" i="37"/>
  <c r="L22" i="37"/>
  <c r="L23" i="37"/>
  <c r="L24" i="37"/>
  <c r="L25" i="37"/>
  <c r="L26" i="37"/>
  <c r="L27" i="37"/>
  <c r="L28" i="37"/>
  <c r="L29" i="37"/>
  <c r="L30" i="37"/>
  <c r="L31" i="37"/>
  <c r="L32" i="37"/>
  <c r="L33" i="37"/>
  <c r="L34" i="37"/>
  <c r="L35" i="37"/>
  <c r="L36" i="37"/>
  <c r="L37" i="37"/>
  <c r="L38" i="37"/>
  <c r="L39" i="37"/>
  <c r="L40" i="37"/>
  <c r="L41" i="37"/>
  <c r="L42" i="37"/>
  <c r="L43" i="37"/>
  <c r="L44" i="37"/>
  <c r="L45" i="37"/>
  <c r="L46" i="37"/>
  <c r="L47" i="37"/>
  <c r="L48" i="37"/>
  <c r="L49" i="37"/>
  <c r="L50" i="37"/>
  <c r="L51" i="37"/>
  <c r="L52" i="37"/>
  <c r="L53" i="37"/>
  <c r="L54" i="37"/>
  <c r="L55" i="37"/>
  <c r="L56" i="37"/>
  <c r="L57" i="37"/>
  <c r="L58" i="37"/>
  <c r="L59" i="37"/>
  <c r="L60" i="37"/>
  <c r="L61" i="37"/>
  <c r="L62" i="37"/>
  <c r="L63" i="37"/>
  <c r="L64" i="37"/>
  <c r="L14" i="37"/>
  <c r="E23" i="38" l="1"/>
  <c r="E22" i="38"/>
  <c r="C16" i="1"/>
  <c r="C15" i="1" s="1"/>
  <c r="C2" i="37"/>
  <c r="E24" i="38" l="1"/>
  <c r="C4" i="41"/>
  <c r="C5" i="41" s="1"/>
  <c r="C6" i="41" s="1"/>
  <c r="C7" i="41" s="1"/>
  <c r="C8" i="41" s="1"/>
  <c r="C9" i="41" s="1"/>
  <c r="C10" i="41" s="1"/>
  <c r="C11" i="41" s="1"/>
  <c r="C12" i="41" s="1"/>
  <c r="C13" i="41" s="1"/>
  <c r="C8" i="1" l="1"/>
</calcChain>
</file>

<file path=xl/sharedStrings.xml><?xml version="1.0" encoding="utf-8"?>
<sst xmlns="http://schemas.openxmlformats.org/spreadsheetml/2006/main" count="181403" uniqueCount="17855">
  <si>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</si>
  <si>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</si>
  <si>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</si>
  <si>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</si>
  <si>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</si>
  <si>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</si>
  <si>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</si>
  <si>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</si>
  <si>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</si>
  <si>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</si>
  <si>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</si>
  <si>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</si>
  <si>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</si>
  <si>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</si>
  <si>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</si>
  <si>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</si>
  <si>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</si>
  <si>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</si>
  <si>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</si>
  <si>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</si>
  <si>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</si>
  <si>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</si>
  <si>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</si>
  <si>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</si>
  <si>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</si>
  <si>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Student</t>
  </si>
  <si>
    <t>State Abreviation</t>
  </si>
  <si>
    <t>List Validation</t>
  </si>
  <si>
    <t>State Name</t>
  </si>
  <si>
    <t>VLOOKUP</t>
  </si>
  <si>
    <t>Lookup_value</t>
  </si>
  <si>
    <t>Table_array</t>
  </si>
  <si>
    <t>Col_index_num</t>
  </si>
  <si>
    <t>Range_lookup</t>
  </si>
  <si>
    <t>&lt; FALSE for "exact" match</t>
  </si>
  <si>
    <t>Country</t>
  </si>
  <si>
    <t>Zipcode</t>
  </si>
  <si>
    <t>-</t>
  </si>
  <si>
    <t>County</t>
  </si>
  <si>
    <t>AL</t>
  </si>
  <si>
    <t>US</t>
  </si>
  <si>
    <t>ALABAMA</t>
  </si>
  <si>
    <t>Town/City</t>
  </si>
  <si>
    <t>VLOOKUP from zipcodes table</t>
  </si>
  <si>
    <t>AK</t>
  </si>
  <si>
    <t>ALASKA</t>
  </si>
  <si>
    <t>AZ</t>
  </si>
  <si>
    <t>ARIZONA</t>
  </si>
  <si>
    <t>AR</t>
  </si>
  <si>
    <t>ARKANSAS</t>
  </si>
  <si>
    <t>IF</t>
  </si>
  <si>
    <t>CA</t>
  </si>
  <si>
    <t>CALIFORNIA</t>
  </si>
  <si>
    <t>Logical_test</t>
  </si>
  <si>
    <t>CO</t>
  </si>
  <si>
    <t>COLORADO</t>
  </si>
  <si>
    <t>Value_if_true</t>
  </si>
  <si>
    <t>CT</t>
  </si>
  <si>
    <t>CONNECTICUT</t>
  </si>
  <si>
    <t>Value_if_false</t>
  </si>
  <si>
    <t>DC</t>
  </si>
  <si>
    <t>DISTRICT OF COLUMBIA</t>
  </si>
  <si>
    <t>DE</t>
  </si>
  <si>
    <t>DELAWARE</t>
  </si>
  <si>
    <t>FL</t>
  </si>
  <si>
    <t>FLORIDA</t>
  </si>
  <si>
    <t>Range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</si>
  <si>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</si>
  <si>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</si>
  <si>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</si>
  <si>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</si>
  <si>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</si>
  <si>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</si>
  <si>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</si>
  <si>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</si>
  <si>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</si>
  <si>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</si>
  <si>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</si>
  <si>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</si>
  <si>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</si>
  <si>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</si>
  <si>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</si>
  <si>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</si>
  <si>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</si>
  <si>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</si>
  <si>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</si>
  <si>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</si>
  <si>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</si>
  <si>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</si>
  <si>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</si>
  <si>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</si>
  <si>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</si>
  <si>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</si>
  <si>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</si>
  <si>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</si>
  <si>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</si>
  <si>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</si>
  <si>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</si>
  <si>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</si>
  <si>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</si>
  <si>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</si>
  <si>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</si>
  <si>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</si>
  <si>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</si>
  <si>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</si>
  <si>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</si>
  <si>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</si>
  <si>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</si>
  <si>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</si>
  <si>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</si>
  <si>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</si>
  <si>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</si>
  <si>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</si>
  <si>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</si>
  <si>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</si>
  <si>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</si>
  <si>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</si>
  <si>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</si>
  <si>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</si>
  <si>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</si>
  <si>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</si>
  <si>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</si>
  <si>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</si>
  <si>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</si>
  <si>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</si>
  <si>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</si>
  <si>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</si>
  <si>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</si>
  <si>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</si>
  <si>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</si>
  <si>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</si>
  <si>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</si>
  <si>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</si>
  <si>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</si>
  <si>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</si>
  <si>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</si>
  <si>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</si>
  <si>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</si>
  <si>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</si>
  <si>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</si>
  <si>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</si>
  <si>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</si>
  <si>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</si>
  <si>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</si>
  <si>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</si>
  <si>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</si>
  <si>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</si>
  <si>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</si>
  <si>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WYOMING</t>
  </si>
  <si>
    <t>First Name:</t>
  </si>
  <si>
    <t>Date:</t>
  </si>
  <si>
    <t>Last Name:</t>
  </si>
  <si>
    <t>Order #</t>
  </si>
  <si>
    <t>City</t>
  </si>
  <si>
    <t>State:</t>
  </si>
  <si>
    <t>Zip Code:</t>
  </si>
  <si>
    <t>Item Number</t>
  </si>
  <si>
    <t>Product Description</t>
  </si>
  <si>
    <t>Quantity</t>
  </si>
  <si>
    <t>Price</t>
  </si>
  <si>
    <t>Extended Price</t>
  </si>
  <si>
    <t>Subtotal</t>
  </si>
  <si>
    <t>Tax Rate</t>
  </si>
  <si>
    <t>Tax</t>
  </si>
  <si>
    <t>Shipping</t>
  </si>
  <si>
    <t>Grand Total</t>
  </si>
  <si>
    <t>Two folding chairs</t>
  </si>
  <si>
    <t>End table</t>
  </si>
  <si>
    <t>Bed Frame (full)</t>
  </si>
  <si>
    <t>Bed Frame (queen)</t>
  </si>
  <si>
    <t>Mattress (full)</t>
  </si>
  <si>
    <t>Mattress (queen)</t>
  </si>
  <si>
    <t>Mini Refrigerator</t>
  </si>
  <si>
    <t>5'x8' floor rug</t>
  </si>
  <si>
    <t>Desk</t>
  </si>
  <si>
    <t>Kitchen table</t>
  </si>
  <si>
    <t>Pots &amp; Pans (8 piece set)</t>
  </si>
  <si>
    <t>zip</t>
  </si>
  <si>
    <t>county</t>
  </si>
  <si>
    <t>primary_city</t>
  </si>
  <si>
    <t>state</t>
  </si>
  <si>
    <t>Dekalb County</t>
  </si>
  <si>
    <t>Avondale Estates</t>
  </si>
  <si>
    <t>Gwinnett County</t>
  </si>
  <si>
    <t>Norcross</t>
  </si>
  <si>
    <t>Fulton County</t>
  </si>
  <si>
    <t>Alpharetta</t>
  </si>
  <si>
    <t>Milton</t>
  </si>
  <si>
    <t>Cobb County</t>
  </si>
  <si>
    <t>Marietta</t>
  </si>
  <si>
    <t>Barrow County</t>
  </si>
  <si>
    <t>Auburn</t>
  </si>
  <si>
    <t>Rockdale County</t>
  </si>
  <si>
    <t>Conyers</t>
  </si>
  <si>
    <t>Newton County</t>
  </si>
  <si>
    <t>Covington</t>
  </si>
  <si>
    <t>Walnut Grove</t>
  </si>
  <si>
    <t>Grayson</t>
  </si>
  <si>
    <t>Walton County</t>
  </si>
  <si>
    <t>Jersey</t>
  </si>
  <si>
    <t>Dacula</t>
  </si>
  <si>
    <t>Clarkston</t>
  </si>
  <si>
    <t>Suwanee</t>
  </si>
  <si>
    <t>Social Circle</t>
  </si>
  <si>
    <t>Duluth</t>
  </si>
  <si>
    <t>Forsyth County</t>
  </si>
  <si>
    <t>Cumming</t>
  </si>
  <si>
    <t>Decatur</t>
  </si>
  <si>
    <t>Lithonia</t>
  </si>
  <si>
    <t>Snellville</t>
  </si>
  <si>
    <t>Lawrenceville</t>
  </si>
  <si>
    <t>Lilburn</t>
  </si>
  <si>
    <t>Loganville</t>
  </si>
  <si>
    <t>Oxford</t>
  </si>
  <si>
    <t>Mansfield</t>
  </si>
  <si>
    <t>Jasper County</t>
  </si>
  <si>
    <t>Newborn</t>
  </si>
  <si>
    <t>Roswell</t>
  </si>
  <si>
    <t>Scottdale</t>
  </si>
  <si>
    <t>Smyrna</t>
  </si>
  <si>
    <t>Stone Mountain</t>
  </si>
  <si>
    <t>Tucker</t>
  </si>
  <si>
    <t>Rockbridge</t>
  </si>
  <si>
    <t>Acworth</t>
  </si>
  <si>
    <t>Oak Grove</t>
  </si>
  <si>
    <t>Cherokee County</t>
  </si>
  <si>
    <t>Bartow County</t>
  </si>
  <si>
    <t>Adairsville</t>
  </si>
  <si>
    <t>Polk County</t>
  </si>
  <si>
    <t>Aragon</t>
  </si>
  <si>
    <t>Floyd County</t>
  </si>
  <si>
    <t>Armuchee</t>
  </si>
  <si>
    <t>Austell</t>
  </si>
  <si>
    <t>Ball Ground</t>
  </si>
  <si>
    <t>Carroll County</t>
  </si>
  <si>
    <t>Bowdon</t>
  </si>
  <si>
    <t>Haralson County</t>
  </si>
  <si>
    <t>Bremen</t>
  </si>
  <si>
    <t>Clarkdale</t>
  </si>
  <si>
    <t>Carrollton</t>
  </si>
  <si>
    <t>Buchanan</t>
  </si>
  <si>
    <t>Canton</t>
  </si>
  <si>
    <t>Holly Springs</t>
  </si>
  <si>
    <t>Cartersville</t>
  </si>
  <si>
    <t>Douglas County</t>
  </si>
  <si>
    <t>Lithia Springs</t>
  </si>
  <si>
    <t>Cassville</t>
  </si>
  <si>
    <t>Cave Spring</t>
  </si>
  <si>
    <t>Cedartown</t>
  </si>
  <si>
    <t>Mableton</t>
  </si>
  <si>
    <t>Powder Springs</t>
  </si>
  <si>
    <t>Paulding County</t>
  </si>
  <si>
    <t>Dallas</t>
  </si>
  <si>
    <t>Douglasville</t>
  </si>
  <si>
    <t>Emerson</t>
  </si>
  <si>
    <t>Cleburne County</t>
  </si>
  <si>
    <t>Gordon County</t>
  </si>
  <si>
    <t>Fairmount</t>
  </si>
  <si>
    <t>Felton</t>
  </si>
  <si>
    <t>Hiram</t>
  </si>
  <si>
    <t>Pickens County</t>
  </si>
  <si>
    <t>Jasper</t>
  </si>
  <si>
    <t>Kennesaw</t>
  </si>
  <si>
    <t>Kingston</t>
  </si>
  <si>
    <t>Lebanon</t>
  </si>
  <si>
    <t>Lindale</t>
  </si>
  <si>
    <t>Marble Hill</t>
  </si>
  <si>
    <t>Rome</t>
  </si>
  <si>
    <t>Mount Zion</t>
  </si>
  <si>
    <t>Nelson</t>
  </si>
  <si>
    <t>Rockmart</t>
  </si>
  <si>
    <t>Roopville</t>
  </si>
  <si>
    <t>Rydal</t>
  </si>
  <si>
    <t>Shannon</t>
  </si>
  <si>
    <t>Silver Creek</t>
  </si>
  <si>
    <t>Talking Rock</t>
  </si>
  <si>
    <t>White Stone</t>
  </si>
  <si>
    <t>Tallapoosa</t>
  </si>
  <si>
    <t>Tate</t>
  </si>
  <si>
    <t>Taylorsville</t>
  </si>
  <si>
    <t>Temple</t>
  </si>
  <si>
    <t>Villa Rica</t>
  </si>
  <si>
    <t>Waco</t>
  </si>
  <si>
    <t>Waleska</t>
  </si>
  <si>
    <t>White</t>
  </si>
  <si>
    <t>Whitesburg</t>
  </si>
  <si>
    <t>Winston</t>
  </si>
  <si>
    <t>Woodstock</t>
  </si>
  <si>
    <t>Lamar County</t>
  </si>
  <si>
    <t>Barnesville</t>
  </si>
  <si>
    <t>Fayette County</t>
  </si>
  <si>
    <t>Brooks</t>
  </si>
  <si>
    <t>Pike County</t>
  </si>
  <si>
    <t>Concord</t>
  </si>
  <si>
    <t>Spalding County</t>
  </si>
  <si>
    <t>Fairburn</t>
  </si>
  <si>
    <t>Fayetteville</t>
  </si>
  <si>
    <t>Butts County</t>
  </si>
  <si>
    <t>Flovilla</t>
  </si>
  <si>
    <t>Heard County</t>
  </si>
  <si>
    <t>Franklin</t>
  </si>
  <si>
    <t>Meriwether County</t>
  </si>
  <si>
    <t>Gay</t>
  </si>
  <si>
    <t>Glenn</t>
  </si>
  <si>
    <t>Coweta County</t>
  </si>
  <si>
    <t>Grantville</t>
  </si>
  <si>
    <t>Greenville</t>
  </si>
  <si>
    <t>Griffin</t>
  </si>
  <si>
    <t>Henry County</t>
  </si>
  <si>
    <t>Hampton</t>
  </si>
  <si>
    <t>Troup County</t>
  </si>
  <si>
    <t>Hogansville</t>
  </si>
  <si>
    <t>Jackson</t>
  </si>
  <si>
    <t>Jenkinsburg</t>
  </si>
  <si>
    <t>Clayton County</t>
  </si>
  <si>
    <t>Jonesboro</t>
  </si>
  <si>
    <t>Lagrange</t>
  </si>
  <si>
    <t>Locust Grove</t>
  </si>
  <si>
    <t>Luthersville</t>
  </si>
  <si>
    <t>Mcdonough</t>
  </si>
  <si>
    <t>Mc Donough</t>
  </si>
  <si>
    <t>Meansville</t>
  </si>
  <si>
    <t>Milner</t>
  </si>
  <si>
    <t>Molena</t>
  </si>
  <si>
    <t>Moreland</t>
  </si>
  <si>
    <t>Morrow</t>
  </si>
  <si>
    <t>Lake City</t>
  </si>
  <si>
    <t>Mountville</t>
  </si>
  <si>
    <t>Newnan</t>
  </si>
  <si>
    <t>Raymond</t>
  </si>
  <si>
    <t>Shenandoah</t>
  </si>
  <si>
    <t>Palmetto</t>
  </si>
  <si>
    <t>Peachtree City</t>
  </si>
  <si>
    <t>Red Oak</t>
  </si>
  <si>
    <t>Rex</t>
  </si>
  <si>
    <t>Riverdale</t>
  </si>
  <si>
    <t>Sargent</t>
  </si>
  <si>
    <t>Senoia</t>
  </si>
  <si>
    <t>Sharpsburg</t>
  </si>
  <si>
    <t>Stockbridge</t>
  </si>
  <si>
    <t>Upson County</t>
  </si>
  <si>
    <t>The Rock</t>
  </si>
  <si>
    <t>Thomaston</t>
  </si>
  <si>
    <t>Conley</t>
  </si>
  <si>
    <t>Turin</t>
  </si>
  <si>
    <t>Tyrone</t>
  </si>
  <si>
    <t>Union City</t>
  </si>
  <si>
    <t>Williamson</t>
  </si>
  <si>
    <t>Woodbury</t>
  </si>
  <si>
    <t>Ellenwood</t>
  </si>
  <si>
    <t>Zebulon</t>
  </si>
  <si>
    <t>Forest Park</t>
  </si>
  <si>
    <t>Forest</t>
  </si>
  <si>
    <t>Atlanta</t>
  </si>
  <si>
    <t>College Park</t>
  </si>
  <si>
    <t>East Point</t>
  </si>
  <si>
    <t>Emanuel County</t>
  </si>
  <si>
    <t>Swainsboro</t>
  </si>
  <si>
    <t>Montgomery County</t>
  </si>
  <si>
    <t>Ailey</t>
  </si>
  <si>
    <t>Wheeler County</t>
  </si>
  <si>
    <t>Alamo</t>
  </si>
  <si>
    <t>Jefferson County</t>
  </si>
  <si>
    <t>Bartow</t>
  </si>
  <si>
    <t>Evans County</t>
  </si>
  <si>
    <t>Bellville</t>
  </si>
  <si>
    <t>Claxton</t>
  </si>
  <si>
    <t>Bulloch County</t>
  </si>
  <si>
    <t>Brooklet</t>
  </si>
  <si>
    <t>Tattnall County</t>
  </si>
  <si>
    <t>Cobbtown</t>
  </si>
  <si>
    <t>Aline</t>
  </si>
  <si>
    <t>Collins</t>
  </si>
  <si>
    <t>Daisy</t>
  </si>
  <si>
    <t>Screven County</t>
  </si>
  <si>
    <t>Dover</t>
  </si>
  <si>
    <t>Jenkins County</t>
  </si>
  <si>
    <t>Garfield</t>
  </si>
  <si>
    <t>Burke County</t>
  </si>
  <si>
    <t>Girard</t>
  </si>
  <si>
    <t>Glennville</t>
  </si>
  <si>
    <t>Glenwood</t>
  </si>
  <si>
    <t>Louisville</t>
  </si>
  <si>
    <t>Toombs County</t>
  </si>
  <si>
    <t>Lyons</t>
  </si>
  <si>
    <t>Manassas</t>
  </si>
  <si>
    <t>Candler County</t>
  </si>
  <si>
    <t>Metter</t>
  </si>
  <si>
    <t>Excelsior</t>
  </si>
  <si>
    <t>Midville</t>
  </si>
  <si>
    <t>Millen</t>
  </si>
  <si>
    <t>Mount Vernon</t>
  </si>
  <si>
    <t>Newington</t>
  </si>
  <si>
    <t>Norristown</t>
  </si>
  <si>
    <t>Portal</t>
  </si>
  <si>
    <t>Pulaski</t>
  </si>
  <si>
    <t>Register</t>
  </si>
  <si>
    <t>Reidsville</t>
  </si>
  <si>
    <t>Laurens County</t>
  </si>
  <si>
    <t>Rockledge</t>
  </si>
  <si>
    <t>Rocky Ford</t>
  </si>
  <si>
    <t>Sardis</t>
  </si>
  <si>
    <t>Treutlen County</t>
  </si>
  <si>
    <t>Soperton</t>
  </si>
  <si>
    <t>Statesboro</t>
  </si>
  <si>
    <t>Sylvania</t>
  </si>
  <si>
    <t>Tarrytown</t>
  </si>
  <si>
    <t>Twin City</t>
  </si>
  <si>
    <t>Uvalda</t>
  </si>
  <si>
    <t>Vidalia</t>
  </si>
  <si>
    <t>Wadley</t>
  </si>
  <si>
    <t>Hall County</t>
  </si>
  <si>
    <t>Gainesville</t>
  </si>
  <si>
    <t>Westside</t>
  </si>
  <si>
    <t>Habersham County</t>
  </si>
  <si>
    <t>Alto</t>
  </si>
  <si>
    <t>Banks County</t>
  </si>
  <si>
    <t>Baldwin</t>
  </si>
  <si>
    <t>Union County</t>
  </si>
  <si>
    <t>Blairsville</t>
  </si>
  <si>
    <t>Fannin County</t>
  </si>
  <si>
    <t>Blue Ridge</t>
  </si>
  <si>
    <t>Buford</t>
  </si>
  <si>
    <t>Hart County</t>
  </si>
  <si>
    <t>Bowersville</t>
  </si>
  <si>
    <t>Jackson County</t>
  </si>
  <si>
    <t>Braselton</t>
  </si>
  <si>
    <t>Canon</t>
  </si>
  <si>
    <t>Franklin County</t>
  </si>
  <si>
    <t>Carnesville</t>
  </si>
  <si>
    <t>Gilmer County</t>
  </si>
  <si>
    <t>Cherry Log</t>
  </si>
  <si>
    <t>Clarkesville</t>
  </si>
  <si>
    <t>Rabun County</t>
  </si>
  <si>
    <t>Clayton</t>
  </si>
  <si>
    <t>Clermont</t>
  </si>
  <si>
    <t>White County</t>
  </si>
  <si>
    <t>Cleveland</t>
  </si>
  <si>
    <t>Commerce</t>
  </si>
  <si>
    <t>Cornelia</t>
  </si>
  <si>
    <t>Lumpkin County</t>
  </si>
  <si>
    <t>Dahlonega</t>
  </si>
  <si>
    <t>Dawson County</t>
  </si>
  <si>
    <t>Dawsonville</t>
  </si>
  <si>
    <t>Demorest</t>
  </si>
  <si>
    <t>Ellijay</t>
  </si>
  <si>
    <t>Dillard</t>
  </si>
  <si>
    <t>Stephens County</t>
  </si>
  <si>
    <t>Eastanollee</t>
  </si>
  <si>
    <t>Epworth</t>
  </si>
  <si>
    <t>Flowery Branch</t>
  </si>
  <si>
    <t>Gillsville</t>
  </si>
  <si>
    <t>Helen</t>
  </si>
  <si>
    <t>Towns County</t>
  </si>
  <si>
    <t>Hiawassee</t>
  </si>
  <si>
    <t>Homer</t>
  </si>
  <si>
    <t>Hoschton</t>
  </si>
  <si>
    <t>Jefferson</t>
  </si>
  <si>
    <t>Arcade</t>
  </si>
  <si>
    <t>Lakemont</t>
  </si>
  <si>
    <t>Lavonia</t>
  </si>
  <si>
    <t>Lula</t>
  </si>
  <si>
    <t>Mc Caysville</t>
  </si>
  <si>
    <t>Martin</t>
  </si>
  <si>
    <t>Avalon</t>
  </si>
  <si>
    <t>Maysville</t>
  </si>
  <si>
    <t>Mineral Bluff</t>
  </si>
  <si>
    <t>Morganton</t>
  </si>
  <si>
    <t>Mountain City</t>
  </si>
  <si>
    <t>Mount Airy</t>
  </si>
  <si>
    <t>Murrayville</t>
  </si>
  <si>
    <t>Nicholson</t>
  </si>
  <si>
    <t>Oakwood</t>
  </si>
  <si>
    <t>Pendergrass</t>
  </si>
  <si>
    <t>Rabun Gap</t>
  </si>
  <si>
    <t>Sautee Nacoochee</t>
  </si>
  <si>
    <t>Suches</t>
  </si>
  <si>
    <t>Talmo</t>
  </si>
  <si>
    <t>Tiger</t>
  </si>
  <si>
    <t>Toccoa</t>
  </si>
  <si>
    <t>Wiley</t>
  </si>
  <si>
    <t>Young Harris</t>
  </si>
  <si>
    <t>Clarke County</t>
  </si>
  <si>
    <t>Athens</t>
  </si>
  <si>
    <t>Oglethorpe County</t>
  </si>
  <si>
    <t>Arnoldsville</t>
  </si>
  <si>
    <t>Bethlehem</t>
  </si>
  <si>
    <t>Oconee County</t>
  </si>
  <si>
    <t>Bishop</t>
  </si>
  <si>
    <t>Bogart</t>
  </si>
  <si>
    <t>Morgan County</t>
  </si>
  <si>
    <t>Elbert County</t>
  </si>
  <si>
    <t>Bowman</t>
  </si>
  <si>
    <t>Buckhead</t>
  </si>
  <si>
    <t>Carlton</t>
  </si>
  <si>
    <t>Madison County</t>
  </si>
  <si>
    <t>Colbert</t>
  </si>
  <si>
    <t>Comer</t>
  </si>
  <si>
    <t>Crawford</t>
  </si>
  <si>
    <t>Taliaferro County</t>
  </si>
  <si>
    <t>Crawfordville</t>
  </si>
  <si>
    <t>Danielsville</t>
  </si>
  <si>
    <t>Dewy Rose</t>
  </si>
  <si>
    <t>Elberton</t>
  </si>
  <si>
    <t>Farmington</t>
  </si>
  <si>
    <t>Good Hope</t>
  </si>
  <si>
    <t>Greene County</t>
  </si>
  <si>
    <t>Greensboro</t>
  </si>
  <si>
    <t>Hartwell</t>
  </si>
  <si>
    <t>Hull</t>
  </si>
  <si>
    <t>Lexington</t>
  </si>
  <si>
    <t>Madison</t>
  </si>
  <si>
    <t>Monroe</t>
  </si>
  <si>
    <t>Wilkes County</t>
  </si>
  <si>
    <t>Rayle</t>
  </si>
  <si>
    <t>Philomath</t>
  </si>
  <si>
    <t>Royston</t>
  </si>
  <si>
    <t>Rutledge</t>
  </si>
  <si>
    <t>Sharon</t>
  </si>
  <si>
    <t>Siloam</t>
  </si>
  <si>
    <t>Statham</t>
  </si>
  <si>
    <t>Stephens</t>
  </si>
  <si>
    <t>Tignall</t>
  </si>
  <si>
    <t>Union Point</t>
  </si>
  <si>
    <t>Woodville</t>
  </si>
  <si>
    <t>Washington</t>
  </si>
  <si>
    <t>Watkinsville</t>
  </si>
  <si>
    <t>White Plains</t>
  </si>
  <si>
    <t>Winder</t>
  </si>
  <si>
    <t>Winterville</t>
  </si>
  <si>
    <t>Calhoun</t>
  </si>
  <si>
    <t>Murray County</t>
  </si>
  <si>
    <t>Chatsworth</t>
  </si>
  <si>
    <t>Walker County</t>
  </si>
  <si>
    <t>Chickamauga</t>
  </si>
  <si>
    <t>Cisco</t>
  </si>
  <si>
    <t>Whitfield County</t>
  </si>
  <si>
    <t>Cohutta</t>
  </si>
  <si>
    <t>Crandall</t>
  </si>
  <si>
    <t>Dalton</t>
  </si>
  <si>
    <t>Flintstone</t>
  </si>
  <si>
    <t>Catoosa County</t>
  </si>
  <si>
    <t>Graysville</t>
  </si>
  <si>
    <t>La Fayette</t>
  </si>
  <si>
    <t>Lafayette</t>
  </si>
  <si>
    <t>Chattooga County</t>
  </si>
  <si>
    <t>Lyerly</t>
  </si>
  <si>
    <t>Menlo</t>
  </si>
  <si>
    <t>Oakman</t>
  </si>
  <si>
    <t>Plainville</t>
  </si>
  <si>
    <t>Ranger</t>
  </si>
  <si>
    <t>Resaca</t>
  </si>
  <si>
    <t>Ringgold</t>
  </si>
  <si>
    <t>Dade County</t>
  </si>
  <si>
    <t>Rising Fawn</t>
  </si>
  <si>
    <t>Rock Spring</t>
  </si>
  <si>
    <t>Rocky Face</t>
  </si>
  <si>
    <t>Rossville</t>
  </si>
  <si>
    <t>Fort Oglethorpe</t>
  </si>
  <si>
    <t>Sugar Valley</t>
  </si>
  <si>
    <t>Summerville</t>
  </si>
  <si>
    <t>Lookout Mountain</t>
  </si>
  <si>
    <t>Trenton</t>
  </si>
  <si>
    <t>Trion</t>
  </si>
  <si>
    <t>Tunnel Hill</t>
  </si>
  <si>
    <t>Wildwood</t>
  </si>
  <si>
    <t>Columbia County</t>
  </si>
  <si>
    <t>Appling</t>
  </si>
  <si>
    <t>Avera</t>
  </si>
  <si>
    <t>Richmond County</t>
  </si>
  <si>
    <t>Blythe</t>
  </si>
  <si>
    <t>McDuffie County</t>
  </si>
  <si>
    <t>Warren County</t>
  </si>
  <si>
    <t>Dearing</t>
  </si>
  <si>
    <t>Evans</t>
  </si>
  <si>
    <t>Glascock County</t>
  </si>
  <si>
    <t>Gibson</t>
  </si>
  <si>
    <t>Keysville</t>
  </si>
  <si>
    <t>Grovetown</t>
  </si>
  <si>
    <t>Harlem</t>
  </si>
  <si>
    <t>Hephzibah</t>
  </si>
  <si>
    <t>Lincoln County</t>
  </si>
  <si>
    <t>Lincolnton</t>
  </si>
  <si>
    <t>Matthews</t>
  </si>
  <si>
    <t>Wrens</t>
  </si>
  <si>
    <t>Mitchell</t>
  </si>
  <si>
    <t>Shoals</t>
  </si>
  <si>
    <t>Norwood</t>
  </si>
  <si>
    <t>Perkins</t>
  </si>
  <si>
    <t>Stapleton</t>
  </si>
  <si>
    <t>Thomson</t>
  </si>
  <si>
    <t>Winfield</t>
  </si>
  <si>
    <t>Warrenton</t>
  </si>
  <si>
    <t>Waynesboro</t>
  </si>
  <si>
    <t>Augusta</t>
  </si>
  <si>
    <t>Peach Orchard</t>
  </si>
  <si>
    <t>Martinez</t>
  </si>
  <si>
    <t>Forest Hills</t>
  </si>
  <si>
    <t>Wilcox County</t>
  </si>
  <si>
    <t>Abbeville</t>
  </si>
  <si>
    <t>Adrian</t>
  </si>
  <si>
    <t>Wilkinson County</t>
  </si>
  <si>
    <t>Allentown</t>
  </si>
  <si>
    <t>Monroe County</t>
  </si>
  <si>
    <t>Houston County</t>
  </si>
  <si>
    <t>Bonaire</t>
  </si>
  <si>
    <t>Taylor County</t>
  </si>
  <si>
    <t>Butler</t>
  </si>
  <si>
    <t>Dooly County</t>
  </si>
  <si>
    <t>Byromville</t>
  </si>
  <si>
    <t>Peach County</t>
  </si>
  <si>
    <t>Byron</t>
  </si>
  <si>
    <t>Powersville</t>
  </si>
  <si>
    <t>Cadwell</t>
  </si>
  <si>
    <t>Crisp County</t>
  </si>
  <si>
    <t>Cordele</t>
  </si>
  <si>
    <t>Dodge County</t>
  </si>
  <si>
    <t>Chauncey</t>
  </si>
  <si>
    <t>Chester</t>
  </si>
  <si>
    <t>Bleckley County</t>
  </si>
  <si>
    <t>Cochran</t>
  </si>
  <si>
    <t>Empire</t>
  </si>
  <si>
    <t>Culloden</t>
  </si>
  <si>
    <t>Twiggs County</t>
  </si>
  <si>
    <t>Danville</t>
  </si>
  <si>
    <t>Washington County</t>
  </si>
  <si>
    <t>Davisboro</t>
  </si>
  <si>
    <t>Dexter</t>
  </si>
  <si>
    <t>Dry Branch</t>
  </si>
  <si>
    <t>Dublin</t>
  </si>
  <si>
    <t>Dudley</t>
  </si>
  <si>
    <t>Eastman</t>
  </si>
  <si>
    <t>Plainfield</t>
  </si>
  <si>
    <t>Putnam County</t>
  </si>
  <si>
    <t>Eatonton</t>
  </si>
  <si>
    <t>Elko</t>
  </si>
  <si>
    <t>East Dublin</t>
  </si>
  <si>
    <t>Centerville</t>
  </si>
  <si>
    <t>Forsyth</t>
  </si>
  <si>
    <t>Fort Valley</t>
  </si>
  <si>
    <t>Gordon</t>
  </si>
  <si>
    <t>Jones County</t>
  </si>
  <si>
    <t>Gray</t>
  </si>
  <si>
    <t>Haddock</t>
  </si>
  <si>
    <t>Baldwin County</t>
  </si>
  <si>
    <t>Hardwick</t>
  </si>
  <si>
    <t>Harrison</t>
  </si>
  <si>
    <t>Pulaski County</t>
  </si>
  <si>
    <t>Hawkinsville</t>
  </si>
  <si>
    <t>Telfair County</t>
  </si>
  <si>
    <t>Helena</t>
  </si>
  <si>
    <t>Hillsboro</t>
  </si>
  <si>
    <t>Howard</t>
  </si>
  <si>
    <t>Macon County</t>
  </si>
  <si>
    <t>Ideal</t>
  </si>
  <si>
    <t>Irwinton</t>
  </si>
  <si>
    <t>Jeffersonville</t>
  </si>
  <si>
    <t>Jewell</t>
  </si>
  <si>
    <t>Juliette</t>
  </si>
  <si>
    <t>Kathleen</t>
  </si>
  <si>
    <t>Johnson County</t>
  </si>
  <si>
    <t>Kite</t>
  </si>
  <si>
    <t>Crawford County</t>
  </si>
  <si>
    <t>Knoxville</t>
  </si>
  <si>
    <t>Lilly</t>
  </si>
  <si>
    <t>Bibb County</t>
  </si>
  <si>
    <t>Lizella</t>
  </si>
  <si>
    <t>Mc Intyre</t>
  </si>
  <si>
    <t>Mc Rae</t>
  </si>
  <si>
    <t>Marshallville</t>
  </si>
  <si>
    <t>Marion County</t>
  </si>
  <si>
    <t>Mauk</t>
  </si>
  <si>
    <t>Milledgeville</t>
  </si>
  <si>
    <t>Milan</t>
  </si>
  <si>
    <t>Montezuma</t>
  </si>
  <si>
    <t>Monticello</t>
  </si>
  <si>
    <t>Montrose</t>
  </si>
  <si>
    <t>Musella</t>
  </si>
  <si>
    <t>Oconee</t>
  </si>
  <si>
    <t>Oglethorpe</t>
  </si>
  <si>
    <t>Perry</t>
  </si>
  <si>
    <t>Pinehurst</t>
  </si>
  <si>
    <t>Pineview</t>
  </si>
  <si>
    <t>Pitts</t>
  </si>
  <si>
    <t>Rentz</t>
  </si>
  <si>
    <t>Reynolds</t>
  </si>
  <si>
    <t>Rhine</t>
  </si>
  <si>
    <t>Roberta</t>
  </si>
  <si>
    <t>Rochelle</t>
  </si>
  <si>
    <t>Rupert</t>
  </si>
  <si>
    <t>Sandersville</t>
  </si>
  <si>
    <t>Scotland</t>
  </si>
  <si>
    <t>Seville</t>
  </si>
  <si>
    <t>Shady Dale</t>
  </si>
  <si>
    <t>Hancock County</t>
  </si>
  <si>
    <t>Sparta</t>
  </si>
  <si>
    <t>Mayfield</t>
  </si>
  <si>
    <t>Warner Robins</t>
  </si>
  <si>
    <t>Tennille</t>
  </si>
  <si>
    <t>Toomsboro</t>
  </si>
  <si>
    <t>Unadilla</t>
  </si>
  <si>
    <t>Vienna</t>
  </si>
  <si>
    <t>Warthen</t>
  </si>
  <si>
    <t>Wrightsville</t>
  </si>
  <si>
    <t>Yatesville</t>
  </si>
  <si>
    <t>Macon</t>
  </si>
  <si>
    <t>Liberty County</t>
  </si>
  <si>
    <t>Allenhurst</t>
  </si>
  <si>
    <t>Effingham County</t>
  </si>
  <si>
    <t>Bloomingdale</t>
  </si>
  <si>
    <t>Clyo</t>
  </si>
  <si>
    <t>McIntosh County</t>
  </si>
  <si>
    <t>Crescent</t>
  </si>
  <si>
    <t>Darien</t>
  </si>
  <si>
    <t>Eden</t>
  </si>
  <si>
    <t>Bryan County</t>
  </si>
  <si>
    <t>Ellabell</t>
  </si>
  <si>
    <t>Black Creek</t>
  </si>
  <si>
    <t>Fleming</t>
  </si>
  <si>
    <t>Hinesville</t>
  </si>
  <si>
    <t>Guyton</t>
  </si>
  <si>
    <t>Fort Stewart</t>
  </si>
  <si>
    <t>Long County</t>
  </si>
  <si>
    <t>Ludowici</t>
  </si>
  <si>
    <t>Meridian</t>
  </si>
  <si>
    <t>Midway</t>
  </si>
  <si>
    <t>Pembroke</t>
  </si>
  <si>
    <t>Chatham County</t>
  </si>
  <si>
    <t>Pooler</t>
  </si>
  <si>
    <t>Riceboro</t>
  </si>
  <si>
    <t>Richmond Hill</t>
  </si>
  <si>
    <t>Rincon</t>
  </si>
  <si>
    <t>Tybee Island</t>
  </si>
  <si>
    <t>Springfield</t>
  </si>
  <si>
    <t>Townsend</t>
  </si>
  <si>
    <t>Savannah</t>
  </si>
  <si>
    <t>State College</t>
  </si>
  <si>
    <t>Ware County</t>
  </si>
  <si>
    <t>Waycross</t>
  </si>
  <si>
    <t>Bacon County</t>
  </si>
  <si>
    <t>Alma</t>
  </si>
  <si>
    <t>Coffee County</t>
  </si>
  <si>
    <t>Ambrose</t>
  </si>
  <si>
    <t>Appling County</t>
  </si>
  <si>
    <t>Baxley</t>
  </si>
  <si>
    <t>Pierce County</t>
  </si>
  <si>
    <t>Blackshear</t>
  </si>
  <si>
    <t>Bristol</t>
  </si>
  <si>
    <t>Broxton</t>
  </si>
  <si>
    <t>Glynn County</t>
  </si>
  <si>
    <t>Brunswick</t>
  </si>
  <si>
    <t>Saint Simons Island</t>
  </si>
  <si>
    <t>Jekyll Island</t>
  </si>
  <si>
    <t>Jeff Davis County</t>
  </si>
  <si>
    <t>Denton</t>
  </si>
  <si>
    <t>Douglas</t>
  </si>
  <si>
    <t>Charlton County</t>
  </si>
  <si>
    <t>Folkston</t>
  </si>
  <si>
    <t>Homeland</t>
  </si>
  <si>
    <t>Hazlehurst</t>
  </si>
  <si>
    <t>Roper</t>
  </si>
  <si>
    <t>Brantley County</t>
  </si>
  <si>
    <t>Hoboken</t>
  </si>
  <si>
    <t>Wayne County</t>
  </si>
  <si>
    <t>Hortense</t>
  </si>
  <si>
    <t>Jacksonville</t>
  </si>
  <si>
    <t>Jesup</t>
  </si>
  <si>
    <t>Camden County</t>
  </si>
  <si>
    <t>Kings Bay</t>
  </si>
  <si>
    <t>Kingsland</t>
  </si>
  <si>
    <t>Lumber City</t>
  </si>
  <si>
    <t>Manor</t>
  </si>
  <si>
    <t>Mershon</t>
  </si>
  <si>
    <t>Millwood</t>
  </si>
  <si>
    <t>Fairfax</t>
  </si>
  <si>
    <t>Nahunta</t>
  </si>
  <si>
    <t>Nicholls</t>
  </si>
  <si>
    <t>Odum</t>
  </si>
  <si>
    <t>Patterson</t>
  </si>
  <si>
    <t>Saint Marys</t>
  </si>
  <si>
    <t>Screven</t>
  </si>
  <si>
    <t>Saint George</t>
  </si>
  <si>
    <t>Surrency</t>
  </si>
  <si>
    <t>Waverly</t>
  </si>
  <si>
    <t>Waynesville</t>
  </si>
  <si>
    <t>West Green</t>
  </si>
  <si>
    <t>White Oak</t>
  </si>
  <si>
    <t>Woodbine</t>
  </si>
  <si>
    <t>Lowndes County</t>
  </si>
  <si>
    <t>Valdosta</t>
  </si>
  <si>
    <t>Cook County</t>
  </si>
  <si>
    <t>Adel</t>
  </si>
  <si>
    <t>Berrien County</t>
  </si>
  <si>
    <t>Alapaha</t>
  </si>
  <si>
    <t>Clinch County</t>
  </si>
  <si>
    <t>Argyle</t>
  </si>
  <si>
    <t>Atkinson County</t>
  </si>
  <si>
    <t>Axson</t>
  </si>
  <si>
    <t>Brooks County</t>
  </si>
  <si>
    <t>Barney</t>
  </si>
  <si>
    <t>Thomas County</t>
  </si>
  <si>
    <t>Boston</t>
  </si>
  <si>
    <t>Cecil</t>
  </si>
  <si>
    <t>Dixie</t>
  </si>
  <si>
    <t>Du Pont</t>
  </si>
  <si>
    <t>Fargo</t>
  </si>
  <si>
    <t>Hahira</t>
  </si>
  <si>
    <t>Homerville</t>
  </si>
  <si>
    <t>Lanier County</t>
  </si>
  <si>
    <t>Lakeland</t>
  </si>
  <si>
    <t>Lake Park</t>
  </si>
  <si>
    <t>Lenox</t>
  </si>
  <si>
    <t>El Dorado</t>
  </si>
  <si>
    <t>Morven</t>
  </si>
  <si>
    <t>Nashville</t>
  </si>
  <si>
    <t>Naylor</t>
  </si>
  <si>
    <t>Pearson</t>
  </si>
  <si>
    <t>Quitman</t>
  </si>
  <si>
    <t>Ray City</t>
  </si>
  <si>
    <t>Sparks</t>
  </si>
  <si>
    <t>Echols County</t>
  </si>
  <si>
    <t>Statenville</t>
  </si>
  <si>
    <t>Stockton</t>
  </si>
  <si>
    <t>Willacoochee</t>
  </si>
  <si>
    <t>Dougherty County</t>
  </si>
  <si>
    <t>Albany</t>
  </si>
  <si>
    <t>Sumter County</t>
  </si>
  <si>
    <t>Americus</t>
  </si>
  <si>
    <t>Andersonville</t>
  </si>
  <si>
    <t>Arabi</t>
  </si>
  <si>
    <t>Turner County</t>
  </si>
  <si>
    <t>Ashburn</t>
  </si>
  <si>
    <t>Mitchell County</t>
  </si>
  <si>
    <t>Baconton</t>
  </si>
  <si>
    <t>Colquitt County</t>
  </si>
  <si>
    <t>Berlin</t>
  </si>
  <si>
    <t>Tift County</t>
  </si>
  <si>
    <t>Brookfield</t>
  </si>
  <si>
    <t>Camilla</t>
  </si>
  <si>
    <t>Chula</t>
  </si>
  <si>
    <t>Cobb</t>
  </si>
  <si>
    <t>Coolidge</t>
  </si>
  <si>
    <t>Cotton</t>
  </si>
  <si>
    <t>De Soto</t>
  </si>
  <si>
    <t>Doerun</t>
  </si>
  <si>
    <t>Ellenton</t>
  </si>
  <si>
    <t>Enigma</t>
  </si>
  <si>
    <t>Ben Hill County</t>
  </si>
  <si>
    <t>Fitzgerald</t>
  </si>
  <si>
    <t>Hartsfield</t>
  </si>
  <si>
    <t>Hartville</t>
  </si>
  <si>
    <t>Thomasville</t>
  </si>
  <si>
    <t>Irwin County</t>
  </si>
  <si>
    <t>Lee County</t>
  </si>
  <si>
    <t>Leesburg</t>
  </si>
  <si>
    <t>Leslie</t>
  </si>
  <si>
    <t>Meigs</t>
  </si>
  <si>
    <t>Moultrie</t>
  </si>
  <si>
    <t>Riverside</t>
  </si>
  <si>
    <t>Mystic</t>
  </si>
  <si>
    <t>Norman Park</t>
  </si>
  <si>
    <t>Worth County</t>
  </si>
  <si>
    <t>Oakfield</t>
  </si>
  <si>
    <t>Ochlocknee</t>
  </si>
  <si>
    <t>Ocilla</t>
  </si>
  <si>
    <t>Omega</t>
  </si>
  <si>
    <t>Pavo</t>
  </si>
  <si>
    <t>Pelham</t>
  </si>
  <si>
    <t>Plains</t>
  </si>
  <si>
    <t>Poulan</t>
  </si>
  <si>
    <t>Putney</t>
  </si>
  <si>
    <t>Rebecca</t>
  </si>
  <si>
    <t>Sale City</t>
  </si>
  <si>
    <t>Smithville</t>
  </si>
  <si>
    <t>Sumner</t>
  </si>
  <si>
    <t>Sycamore</t>
  </si>
  <si>
    <t>Sylvester</t>
  </si>
  <si>
    <t>Metcalf</t>
  </si>
  <si>
    <t>Tifton</t>
  </si>
  <si>
    <t>Warwick</t>
  </si>
  <si>
    <t>Wray</t>
  </si>
  <si>
    <t>Talbot County</t>
  </si>
  <si>
    <t>Box Springs</t>
  </si>
  <si>
    <t>Buena Vista</t>
  </si>
  <si>
    <t>Tazewell</t>
  </si>
  <si>
    <t>Harris County</t>
  </si>
  <si>
    <t>Cataula</t>
  </si>
  <si>
    <t>Chattahoochee County</t>
  </si>
  <si>
    <t>Cusseta</t>
  </si>
  <si>
    <t>Schley County</t>
  </si>
  <si>
    <t>Ellaville</t>
  </si>
  <si>
    <t>Ellerslie</t>
  </si>
  <si>
    <t>Fortson</t>
  </si>
  <si>
    <t>Geneva</t>
  </si>
  <si>
    <t>Hamilton</t>
  </si>
  <si>
    <t>Junction City</t>
  </si>
  <si>
    <t>Stewart County</t>
  </si>
  <si>
    <t>Lumpkin</t>
  </si>
  <si>
    <t>Manchester</t>
  </si>
  <si>
    <t>Muscogee County</t>
  </si>
  <si>
    <t>Midland</t>
  </si>
  <si>
    <t>Omaha</t>
  </si>
  <si>
    <t>Pine Mountain</t>
  </si>
  <si>
    <t>Pine Mountain Valley</t>
  </si>
  <si>
    <t>Webster County</t>
  </si>
  <si>
    <t>Preston</t>
  </si>
  <si>
    <t>Richland</t>
  </si>
  <si>
    <t>Shiloh</t>
  </si>
  <si>
    <t>Talbotton</t>
  </si>
  <si>
    <t>Upatoi</t>
  </si>
  <si>
    <t>Columbus</t>
  </si>
  <si>
    <t>Warm Springs</t>
  </si>
  <si>
    <t>Waverly Hall</t>
  </si>
  <si>
    <t>Weston</t>
  </si>
  <si>
    <t>West Point</t>
  </si>
  <si>
    <t>Woodland</t>
  </si>
  <si>
    <t>Fort Benning</t>
  </si>
  <si>
    <t>Calhoun County</t>
  </si>
  <si>
    <t>Arlington</t>
  </si>
  <si>
    <t>Decatur County</t>
  </si>
  <si>
    <t>Attapulgus</t>
  </si>
  <si>
    <t>Bainbridge</t>
  </si>
  <si>
    <t>Early County</t>
  </si>
  <si>
    <t>Blakely</t>
  </si>
  <si>
    <t>Clay County</t>
  </si>
  <si>
    <t>Bluffton</t>
  </si>
  <si>
    <t>Brinson</t>
  </si>
  <si>
    <t>Terrell County</t>
  </si>
  <si>
    <t>Bronwood</t>
  </si>
  <si>
    <t>Grady County</t>
  </si>
  <si>
    <t>Cairo</t>
  </si>
  <si>
    <t>Cedar Springs</t>
  </si>
  <si>
    <t>Climax</t>
  </si>
  <si>
    <t>Randolph County</t>
  </si>
  <si>
    <t>Coleman</t>
  </si>
  <si>
    <t>Miller County</t>
  </si>
  <si>
    <t>Colquitt</t>
  </si>
  <si>
    <t>Cuthbert</t>
  </si>
  <si>
    <t>Damascus</t>
  </si>
  <si>
    <t>Dawson</t>
  </si>
  <si>
    <t>Seminole County</t>
  </si>
  <si>
    <t>Donalsonville</t>
  </si>
  <si>
    <t>Edison</t>
  </si>
  <si>
    <t>Fort Gaines</t>
  </si>
  <si>
    <t>Quitman County</t>
  </si>
  <si>
    <t>Georgetown</t>
  </si>
  <si>
    <t>Iron City</t>
  </si>
  <si>
    <t>Jakin</t>
  </si>
  <si>
    <t>Leary</t>
  </si>
  <si>
    <t>Morgan</t>
  </si>
  <si>
    <t>Morris</t>
  </si>
  <si>
    <t>Baker County</t>
  </si>
  <si>
    <t>Newton</t>
  </si>
  <si>
    <t>Parrott</t>
  </si>
  <si>
    <t>Shellman</t>
  </si>
  <si>
    <t>Whigham</t>
  </si>
  <si>
    <t>GA_jurisdiction</t>
  </si>
  <si>
    <t>Sales_tax</t>
  </si>
  <si>
    <t>DeKalb County</t>
  </si>
  <si>
    <t>type</t>
  </si>
  <si>
    <t>timezone</t>
  </si>
  <si>
    <t>latitude</t>
  </si>
  <si>
    <t>longitude</t>
  </si>
  <si>
    <t>country</t>
  </si>
  <si>
    <t>decommissioned</t>
  </si>
  <si>
    <t>Holtsville</t>
  </si>
  <si>
    <t>Suffolk County</t>
  </si>
  <si>
    <t>America/New_York</t>
  </si>
  <si>
    <t>STANDARD</t>
  </si>
  <si>
    <t>Florida</t>
  </si>
  <si>
    <t>San Antonio</t>
  </si>
  <si>
    <t>Palmer</t>
  </si>
  <si>
    <t>Rio Grande</t>
  </si>
  <si>
    <t>Salinas</t>
  </si>
  <si>
    <t>San Lorenzo</t>
  </si>
  <si>
    <t>La Plata</t>
  </si>
  <si>
    <t>St John</t>
  </si>
  <si>
    <t>San Juan</t>
  </si>
  <si>
    <t>Levittown</t>
  </si>
  <si>
    <t>Carolina</t>
  </si>
  <si>
    <t>Agawam</t>
  </si>
  <si>
    <t>Hampden County</t>
  </si>
  <si>
    <t>Amherst</t>
  </si>
  <si>
    <t>Hampshire County</t>
  </si>
  <si>
    <t>Barre</t>
  </si>
  <si>
    <t>Worcester County</t>
  </si>
  <si>
    <t>Belchertown</t>
  </si>
  <si>
    <t>Blandford</t>
  </si>
  <si>
    <t>Brimfield</t>
  </si>
  <si>
    <t>Chesterfield</t>
  </si>
  <si>
    <t>Chicopee</t>
  </si>
  <si>
    <t>Cummington</t>
  </si>
  <si>
    <t>Easthampton</t>
  </si>
  <si>
    <t>East Longmeadow</t>
  </si>
  <si>
    <t>Berkshire County</t>
  </si>
  <si>
    <t>Feeding Hills</t>
  </si>
  <si>
    <t>Gilbertville</t>
  </si>
  <si>
    <t>Goshen</t>
  </si>
  <si>
    <t>Lithia</t>
  </si>
  <si>
    <t>Granby</t>
  </si>
  <si>
    <t>Granville</t>
  </si>
  <si>
    <t>Tolland</t>
  </si>
  <si>
    <t>Hadley</t>
  </si>
  <si>
    <t>Hampden</t>
  </si>
  <si>
    <t>Hatfield</t>
  </si>
  <si>
    <t>West Hatfield</t>
  </si>
  <si>
    <t>Haydenville</t>
  </si>
  <si>
    <t>Holyoke</t>
  </si>
  <si>
    <t>Huntington</t>
  </si>
  <si>
    <t>Montgomery</t>
  </si>
  <si>
    <t>Leeds</t>
  </si>
  <si>
    <t>Leverett</t>
  </si>
  <si>
    <t>Ludlow</t>
  </si>
  <si>
    <t>Monson</t>
  </si>
  <si>
    <t>Northampton</t>
  </si>
  <si>
    <t>North Hampton</t>
  </si>
  <si>
    <t>Florence</t>
  </si>
  <si>
    <t>Oakham</t>
  </si>
  <si>
    <t>Russell</t>
  </si>
  <si>
    <t>Shutesbury</t>
  </si>
  <si>
    <t>Southampton</t>
  </si>
  <si>
    <t>South Hadley</t>
  </si>
  <si>
    <t>Southwick</t>
  </si>
  <si>
    <t>Thorndike</t>
  </si>
  <si>
    <t>Three Rivers</t>
  </si>
  <si>
    <t>Wales</t>
  </si>
  <si>
    <t>Ware</t>
  </si>
  <si>
    <t>Warren</t>
  </si>
  <si>
    <t>West Chesterfield</t>
  </si>
  <si>
    <t>Westfield</t>
  </si>
  <si>
    <t>West Springfield</t>
  </si>
  <si>
    <t>Wheelwright</t>
  </si>
  <si>
    <t>Wilbraham</t>
  </si>
  <si>
    <t>Williamsburg</t>
  </si>
  <si>
    <t>Worthington</t>
  </si>
  <si>
    <t>Longmeadow</t>
  </si>
  <si>
    <t>Indian Orchard</t>
  </si>
  <si>
    <t>Pittsfield</t>
  </si>
  <si>
    <t>Allendale</t>
  </si>
  <si>
    <t>Adams</t>
  </si>
  <si>
    <t>Ashley Falls</t>
  </si>
  <si>
    <t>Becket</t>
  </si>
  <si>
    <t>Berkshire</t>
  </si>
  <si>
    <t>Lanesboro</t>
  </si>
  <si>
    <t>Cheshire</t>
  </si>
  <si>
    <t>Glendale</t>
  </si>
  <si>
    <t>Great Barrington</t>
  </si>
  <si>
    <t>Hinsdale</t>
  </si>
  <si>
    <t>Peru</t>
  </si>
  <si>
    <t>Housatonic</t>
  </si>
  <si>
    <t>Lanesborough</t>
  </si>
  <si>
    <t>Lee</t>
  </si>
  <si>
    <t>Middlefield</t>
  </si>
  <si>
    <t>Monterey</t>
  </si>
  <si>
    <t>North Adams</t>
  </si>
  <si>
    <t>North Egremont</t>
  </si>
  <si>
    <t>Otis</t>
  </si>
  <si>
    <t>Richmond</t>
  </si>
  <si>
    <t>Sandisfield</t>
  </si>
  <si>
    <t>Savoy</t>
  </si>
  <si>
    <t>Sheffield</t>
  </si>
  <si>
    <t>Southfield</t>
  </si>
  <si>
    <t>West Stockbridge</t>
  </si>
  <si>
    <t>Williamstown</t>
  </si>
  <si>
    <t>Windsor</t>
  </si>
  <si>
    <t>East Windsor</t>
  </si>
  <si>
    <t>Greenfield</t>
  </si>
  <si>
    <t>Ashfield</t>
  </si>
  <si>
    <t>Athol</t>
  </si>
  <si>
    <t>Royalston</t>
  </si>
  <si>
    <t>Bernardston</t>
  </si>
  <si>
    <t>Buckland</t>
  </si>
  <si>
    <t>Charlemont</t>
  </si>
  <si>
    <t>Hawley</t>
  </si>
  <si>
    <t>Colrain</t>
  </si>
  <si>
    <t>Conway</t>
  </si>
  <si>
    <t>Deerfield</t>
  </si>
  <si>
    <t>Drury</t>
  </si>
  <si>
    <t>Erving</t>
  </si>
  <si>
    <t>Heath</t>
  </si>
  <si>
    <t>Lake Pleasant</t>
  </si>
  <si>
    <t>Millers Falls</t>
  </si>
  <si>
    <t>Turners Falls</t>
  </si>
  <si>
    <t>Montague</t>
  </si>
  <si>
    <t>Gill</t>
  </si>
  <si>
    <t>New Salem</t>
  </si>
  <si>
    <t>Orange</t>
  </si>
  <si>
    <t>Northfield</t>
  </si>
  <si>
    <t>Petersham</t>
  </si>
  <si>
    <t>Rowe</t>
  </si>
  <si>
    <t>Shelburne Falls</t>
  </si>
  <si>
    <t>South Deerfield</t>
  </si>
  <si>
    <t>Sunderland</t>
  </si>
  <si>
    <t>Wendell</t>
  </si>
  <si>
    <t>Wendell Depot</t>
  </si>
  <si>
    <t>Fitchburg</t>
  </si>
  <si>
    <t>Ashburnham</t>
  </si>
  <si>
    <t>Ashby</t>
  </si>
  <si>
    <t>Middlesex County</t>
  </si>
  <si>
    <t>Ayer</t>
  </si>
  <si>
    <t>Devens</t>
  </si>
  <si>
    <t>Baldwinville</t>
  </si>
  <si>
    <t>Gardner</t>
  </si>
  <si>
    <t>Westminster</t>
  </si>
  <si>
    <t>Groton</t>
  </si>
  <si>
    <t>Harvard</t>
  </si>
  <si>
    <t>Hubbardston</t>
  </si>
  <si>
    <t>Leominster</t>
  </si>
  <si>
    <t>Littleton</t>
  </si>
  <si>
    <t>Lunenburg</t>
  </si>
  <si>
    <t>Pepperell</t>
  </si>
  <si>
    <t>Shirley</t>
  </si>
  <si>
    <t>Templeton</t>
  </si>
  <si>
    <t>West Townsend</t>
  </si>
  <si>
    <t>Winchendon</t>
  </si>
  <si>
    <t>Blackstone</t>
  </si>
  <si>
    <t>Boylston</t>
  </si>
  <si>
    <t>Charlton</t>
  </si>
  <si>
    <t>Clinton</t>
  </si>
  <si>
    <t>East Brookfield</t>
  </si>
  <si>
    <t>Fiskdale</t>
  </si>
  <si>
    <t>Sturbridge</t>
  </si>
  <si>
    <t>Grafton</t>
  </si>
  <si>
    <t>Holden</t>
  </si>
  <si>
    <t>Holland</t>
  </si>
  <si>
    <t>Lancaster</t>
  </si>
  <si>
    <t>Leicester</t>
  </si>
  <si>
    <t>Linwood</t>
  </si>
  <si>
    <t>Millbury</t>
  </si>
  <si>
    <t>Millville</t>
  </si>
  <si>
    <t>New Braintree</t>
  </si>
  <si>
    <t>Northborough</t>
  </si>
  <si>
    <t>Northboro</t>
  </si>
  <si>
    <t>Northbridge</t>
  </si>
  <si>
    <t>Rockdale</t>
  </si>
  <si>
    <t>North Brookfield</t>
  </si>
  <si>
    <t>North Grafton</t>
  </si>
  <si>
    <t>North Oxford</t>
  </si>
  <si>
    <t>Princeton</t>
  </si>
  <si>
    <t>Rochdale</t>
  </si>
  <si>
    <t>Rutland</t>
  </si>
  <si>
    <t>Shrewsbury</t>
  </si>
  <si>
    <t>Southbridge</t>
  </si>
  <si>
    <t>South Grafton</t>
  </si>
  <si>
    <t>Spencer</t>
  </si>
  <si>
    <t>Sterling</t>
  </si>
  <si>
    <t>Upton</t>
  </si>
  <si>
    <t>Uxbridge</t>
  </si>
  <si>
    <t>Webster</t>
  </si>
  <si>
    <t>Westborough</t>
  </si>
  <si>
    <t>Westboro</t>
  </si>
  <si>
    <t>West Boylston</t>
  </si>
  <si>
    <t>West Brookfield</t>
  </si>
  <si>
    <t>Whitinsville</t>
  </si>
  <si>
    <t>Sutton</t>
  </si>
  <si>
    <t>Worcester</t>
  </si>
  <si>
    <t>Greendale</t>
  </si>
  <si>
    <t>Cherry Valley</t>
  </si>
  <si>
    <t>Paxton</t>
  </si>
  <si>
    <t>Framingham</t>
  </si>
  <si>
    <t>Boxborough</t>
  </si>
  <si>
    <t>Acton</t>
  </si>
  <si>
    <t>Ashland</t>
  </si>
  <si>
    <t>Bedford</t>
  </si>
  <si>
    <t>Bolton</t>
  </si>
  <si>
    <t>Carlisle</t>
  </si>
  <si>
    <t>Fayville</t>
  </si>
  <si>
    <t>Southborough</t>
  </si>
  <si>
    <t>Holliston</t>
  </si>
  <si>
    <t>Hopedale</t>
  </si>
  <si>
    <t>Hopkinton</t>
  </si>
  <si>
    <t>Hudson</t>
  </si>
  <si>
    <t>Marlborough</t>
  </si>
  <si>
    <t>Marlboro</t>
  </si>
  <si>
    <t>Maynard</t>
  </si>
  <si>
    <t>Mendon</t>
  </si>
  <si>
    <t>Milford</t>
  </si>
  <si>
    <t>Natick</t>
  </si>
  <si>
    <t>Sherborn</t>
  </si>
  <si>
    <t>Lincoln</t>
  </si>
  <si>
    <t>Stow</t>
  </si>
  <si>
    <t>Sudbury</t>
  </si>
  <si>
    <t>Wayland</t>
  </si>
  <si>
    <t>Woburn</t>
  </si>
  <si>
    <t>Burlington</t>
  </si>
  <si>
    <t>Andover</t>
  </si>
  <si>
    <t>Essex County</t>
  </si>
  <si>
    <t>Billerica</t>
  </si>
  <si>
    <t>Chelmsford</t>
  </si>
  <si>
    <t>Dracut</t>
  </si>
  <si>
    <t>Dunstable</t>
  </si>
  <si>
    <t>Haverhill</t>
  </si>
  <si>
    <t>Groveland</t>
  </si>
  <si>
    <t>Lawrence</t>
  </si>
  <si>
    <t>Methuen</t>
  </si>
  <si>
    <t>North Andover</t>
  </si>
  <si>
    <t>Lowell</t>
  </si>
  <si>
    <t>Merrimac</t>
  </si>
  <si>
    <t>North Billerica</t>
  </si>
  <si>
    <t>North Chelmsford</t>
  </si>
  <si>
    <t>North Reading</t>
  </si>
  <si>
    <t>Reading</t>
  </si>
  <si>
    <t>Tewksbury</t>
  </si>
  <si>
    <t>Tyngsboro</t>
  </si>
  <si>
    <t>Wakefield</t>
  </si>
  <si>
    <t>Westford</t>
  </si>
  <si>
    <t>Wilmington</t>
  </si>
  <si>
    <t>Winchester</t>
  </si>
  <si>
    <t>Lynn</t>
  </si>
  <si>
    <t>East Lynn</t>
  </si>
  <si>
    <t>Saugus</t>
  </si>
  <si>
    <t>Swampscott</t>
  </si>
  <si>
    <t>Nahant</t>
  </si>
  <si>
    <t>Amesbury</t>
  </si>
  <si>
    <t>Beverly</t>
  </si>
  <si>
    <t>Boxford</t>
  </si>
  <si>
    <t>Byfield</t>
  </si>
  <si>
    <t>Newbury</t>
  </si>
  <si>
    <t>Danvers</t>
  </si>
  <si>
    <t>Essex</t>
  </si>
  <si>
    <t>Gloucester</t>
  </si>
  <si>
    <t>Magnolia</t>
  </si>
  <si>
    <t>Ipswich</t>
  </si>
  <si>
    <t>Lynnfield</t>
  </si>
  <si>
    <t>Marblehead</t>
  </si>
  <si>
    <t>Middleton</t>
  </si>
  <si>
    <t>Newburyport</t>
  </si>
  <si>
    <t>Salisbury</t>
  </si>
  <si>
    <t>Peabody</t>
  </si>
  <si>
    <t>Rockport</t>
  </si>
  <si>
    <t>Rowley</t>
  </si>
  <si>
    <t>Salem</t>
  </si>
  <si>
    <t>South Hamilton</t>
  </si>
  <si>
    <t>Topsfield</t>
  </si>
  <si>
    <t>Wenham</t>
  </si>
  <si>
    <t>West Newbury</t>
  </si>
  <si>
    <t>Accord</t>
  </si>
  <si>
    <t>Hingham</t>
  </si>
  <si>
    <t>Norwell</t>
  </si>
  <si>
    <t>Plymouth County</t>
  </si>
  <si>
    <t>Bellingham</t>
  </si>
  <si>
    <t>Norfolk County</t>
  </si>
  <si>
    <t>Marshfield</t>
  </si>
  <si>
    <t>Cohasset</t>
  </si>
  <si>
    <t>Dedham</t>
  </si>
  <si>
    <t>East Mansfield</t>
  </si>
  <si>
    <t>Bristol County</t>
  </si>
  <si>
    <t>East Walpole</t>
  </si>
  <si>
    <t>Foxboro</t>
  </si>
  <si>
    <t>Greenbush</t>
  </si>
  <si>
    <t>Scituate</t>
  </si>
  <si>
    <t>Medfield</t>
  </si>
  <si>
    <t>Medway</t>
  </si>
  <si>
    <t>Millis</t>
  </si>
  <si>
    <t>Minot</t>
  </si>
  <si>
    <t>Norfolk</t>
  </si>
  <si>
    <t>North Scituate</t>
  </si>
  <si>
    <t>Wrentham</t>
  </si>
  <si>
    <t>South Walpole</t>
  </si>
  <si>
    <t>Stoughton</t>
  </si>
  <si>
    <t>Walpole</t>
  </si>
  <si>
    <t>Westwood</t>
  </si>
  <si>
    <t>Roxbury</t>
  </si>
  <si>
    <t>Roxbury Crossing</t>
  </si>
  <si>
    <t>Dorchester</t>
  </si>
  <si>
    <t>Dorchester Center</t>
  </si>
  <si>
    <t>Mattapan</t>
  </si>
  <si>
    <t>Hyde Park</t>
  </si>
  <si>
    <t>South Boston</t>
  </si>
  <si>
    <t>East Boston</t>
  </si>
  <si>
    <t>Charlestown</t>
  </si>
  <si>
    <t>Jamaica Plain</t>
  </si>
  <si>
    <t>Roslindale</t>
  </si>
  <si>
    <t>West Roxbury</t>
  </si>
  <si>
    <t>Allston</t>
  </si>
  <si>
    <t>Brighton</t>
  </si>
  <si>
    <t>Cambridge</t>
  </si>
  <si>
    <t>Somerville</t>
  </si>
  <si>
    <t>Malden</t>
  </si>
  <si>
    <t>Everett</t>
  </si>
  <si>
    <t>Chelsea</t>
  </si>
  <si>
    <t>Revere</t>
  </si>
  <si>
    <t>Winthrop</t>
  </si>
  <si>
    <t>Medford</t>
  </si>
  <si>
    <t>Quincy</t>
  </si>
  <si>
    <t>Melrose</t>
  </si>
  <si>
    <t>Stoneham</t>
  </si>
  <si>
    <t>Braintree</t>
  </si>
  <si>
    <t>Weymouth</t>
  </si>
  <si>
    <t>East Weymouth</t>
  </si>
  <si>
    <t>South Weymouth</t>
  </si>
  <si>
    <t>North Weymouth</t>
  </si>
  <si>
    <t>Brockton</t>
  </si>
  <si>
    <t>Avon</t>
  </si>
  <si>
    <t>Bridgewater</t>
  </si>
  <si>
    <t>Carver</t>
  </si>
  <si>
    <t>Duxbury</t>
  </si>
  <si>
    <t>East Bridgewater</t>
  </si>
  <si>
    <t>Easton</t>
  </si>
  <si>
    <t>Elmwood</t>
  </si>
  <si>
    <t>Halifax</t>
  </si>
  <si>
    <t>Hanover</t>
  </si>
  <si>
    <t>Hanson</t>
  </si>
  <si>
    <t>Holbrook</t>
  </si>
  <si>
    <t>Middleboro</t>
  </si>
  <si>
    <t>Plymouth</t>
  </si>
  <si>
    <t>Lakeville</t>
  </si>
  <si>
    <t>Abington</t>
  </si>
  <si>
    <t>North Easton</t>
  </si>
  <si>
    <t>Cedarville</t>
  </si>
  <si>
    <t>Plympton</t>
  </si>
  <si>
    <t>Randolph</t>
  </si>
  <si>
    <t>Rockland</t>
  </si>
  <si>
    <t>South Easton</t>
  </si>
  <si>
    <t>West Bridgewater</t>
  </si>
  <si>
    <t>Whitman</t>
  </si>
  <si>
    <t>Brookline</t>
  </si>
  <si>
    <t>Waltham</t>
  </si>
  <si>
    <t>New Town</t>
  </si>
  <si>
    <t>Babson Park</t>
  </si>
  <si>
    <t>Wellesley</t>
  </si>
  <si>
    <t>Newtonville</t>
  </si>
  <si>
    <t>Newton Center</t>
  </si>
  <si>
    <t>Newton Highlands</t>
  </si>
  <si>
    <t>Newton Lower Falls</t>
  </si>
  <si>
    <t>Newton Upper Falls</t>
  </si>
  <si>
    <t>West Newton</t>
  </si>
  <si>
    <t>Auburndale</t>
  </si>
  <si>
    <t>Chestnut Hill</t>
  </si>
  <si>
    <t>Waban</t>
  </si>
  <si>
    <t>Watertown</t>
  </si>
  <si>
    <t>Arlington Heights</t>
  </si>
  <si>
    <t>Belmont</t>
  </si>
  <si>
    <t>Wellesley Hills</t>
  </si>
  <si>
    <t>Needham</t>
  </si>
  <si>
    <t>Needham Heights</t>
  </si>
  <si>
    <t>Buzzards Bay</t>
  </si>
  <si>
    <t>Barnstable County</t>
  </si>
  <si>
    <t>Chilmark</t>
  </si>
  <si>
    <t>Dukes County</t>
  </si>
  <si>
    <t>East Falmouth</t>
  </si>
  <si>
    <t>East Sandwich</t>
  </si>
  <si>
    <t>East Wareham</t>
  </si>
  <si>
    <t>Edgartown</t>
  </si>
  <si>
    <t>Falmouth</t>
  </si>
  <si>
    <t>Woods Hole</t>
  </si>
  <si>
    <t>Nantucket</t>
  </si>
  <si>
    <t>Nantucket County</t>
  </si>
  <si>
    <t>North Falmouth</t>
  </si>
  <si>
    <t>Pocasset</t>
  </si>
  <si>
    <t>Sagamore Beach</t>
  </si>
  <si>
    <t>Sandwich</t>
  </si>
  <si>
    <t>Vineyard Haven</t>
  </si>
  <si>
    <t>Wareham</t>
  </si>
  <si>
    <t>West Wareham</t>
  </si>
  <si>
    <t>Hyannis</t>
  </si>
  <si>
    <t>Barnstable</t>
  </si>
  <si>
    <t>Brewster</t>
  </si>
  <si>
    <t>Chatham</t>
  </si>
  <si>
    <t>Cotuit</t>
  </si>
  <si>
    <t>Dennis</t>
  </si>
  <si>
    <t>Dennis Port</t>
  </si>
  <si>
    <t>Eastham</t>
  </si>
  <si>
    <t>Forestdale</t>
  </si>
  <si>
    <t>Harwich</t>
  </si>
  <si>
    <t>Harwich Port</t>
  </si>
  <si>
    <t>Marstons Mills</t>
  </si>
  <si>
    <t>Mashpee</t>
  </si>
  <si>
    <t>North Chatham</t>
  </si>
  <si>
    <t>Orleans</t>
  </si>
  <si>
    <t>Osterville</t>
  </si>
  <si>
    <t>Provincetown</t>
  </si>
  <si>
    <t>South Chatham</t>
  </si>
  <si>
    <t>South Dennis</t>
  </si>
  <si>
    <t>South Yarmouth</t>
  </si>
  <si>
    <t>Truro</t>
  </si>
  <si>
    <t>Wellfleet</t>
  </si>
  <si>
    <t>West Barnstable</t>
  </si>
  <si>
    <t>West Dennis</t>
  </si>
  <si>
    <t>West Harwich</t>
  </si>
  <si>
    <t>West Yarmouth</t>
  </si>
  <si>
    <t>Yarmouth Port</t>
  </si>
  <si>
    <t>Assonet</t>
  </si>
  <si>
    <t>Freetown</t>
  </si>
  <si>
    <t>Attleboro</t>
  </si>
  <si>
    <t>Norton</t>
  </si>
  <si>
    <t>Dighton</t>
  </si>
  <si>
    <t>East Freetown</t>
  </si>
  <si>
    <t>East Taunton</t>
  </si>
  <si>
    <t>Taunton</t>
  </si>
  <si>
    <t>Fairhaven</t>
  </si>
  <si>
    <t>Fall River</t>
  </si>
  <si>
    <t>Somerset</t>
  </si>
  <si>
    <t>Marion</t>
  </si>
  <si>
    <t>Mattapoisett</t>
  </si>
  <si>
    <t>New Bedford</t>
  </si>
  <si>
    <t>Acushnet</t>
  </si>
  <si>
    <t>North Dartmouth</t>
  </si>
  <si>
    <t>South Dartmouth</t>
  </si>
  <si>
    <t>North Attleboro</t>
  </si>
  <si>
    <t>Attleboro Falls</t>
  </si>
  <si>
    <t>North Dighton</t>
  </si>
  <si>
    <t>Raynham</t>
  </si>
  <si>
    <t>Rehoboth</t>
  </si>
  <si>
    <t>Rochester</t>
  </si>
  <si>
    <t>Seekonk</t>
  </si>
  <si>
    <t>Swansea</t>
  </si>
  <si>
    <t>Berkley</t>
  </si>
  <si>
    <t>Chadwicks</t>
  </si>
  <si>
    <t>Westport</t>
  </si>
  <si>
    <t>Adamsville</t>
  </si>
  <si>
    <t>Little Compton</t>
  </si>
  <si>
    <t>Newport County</t>
  </si>
  <si>
    <t>Albion</t>
  </si>
  <si>
    <t>Providence County</t>
  </si>
  <si>
    <t>Ashaway</t>
  </si>
  <si>
    <t>Barrington</t>
  </si>
  <si>
    <t>Bradford</t>
  </si>
  <si>
    <t>Chepachet</t>
  </si>
  <si>
    <t>Clayville</t>
  </si>
  <si>
    <t>Coventry</t>
  </si>
  <si>
    <t>Kent County</t>
  </si>
  <si>
    <t>West Greenwich</t>
  </si>
  <si>
    <t>East Greenwich</t>
  </si>
  <si>
    <t>Exeter</t>
  </si>
  <si>
    <t>Cranston</t>
  </si>
  <si>
    <t>Foster</t>
  </si>
  <si>
    <t>Greene</t>
  </si>
  <si>
    <t>Smithfield</t>
  </si>
  <si>
    <t>Harmony</t>
  </si>
  <si>
    <t>Harrisville</t>
  </si>
  <si>
    <t>Hope</t>
  </si>
  <si>
    <t>Hope Valley</t>
  </si>
  <si>
    <t>Jamestown</t>
  </si>
  <si>
    <t>Kenyon</t>
  </si>
  <si>
    <t>Manville</t>
  </si>
  <si>
    <t>Mapleville</t>
  </si>
  <si>
    <t>Newport</t>
  </si>
  <si>
    <t>Middletown</t>
  </si>
  <si>
    <t>North Kingstown</t>
  </si>
  <si>
    <t>Oakland</t>
  </si>
  <si>
    <t>Pascoag</t>
  </si>
  <si>
    <t>Pawtucket</t>
  </si>
  <si>
    <t>Darlington</t>
  </si>
  <si>
    <t>Central Falls</t>
  </si>
  <si>
    <t>Cumberland</t>
  </si>
  <si>
    <t>Portsmouth</t>
  </si>
  <si>
    <t>Rockville</t>
  </si>
  <si>
    <t>Saunderstown</t>
  </si>
  <si>
    <t>Shannock</t>
  </si>
  <si>
    <t>Slatersville</t>
  </si>
  <si>
    <t>Slocum</t>
  </si>
  <si>
    <t>Tiverton</t>
  </si>
  <si>
    <t>Narragansett</t>
  </si>
  <si>
    <t>Westerly</t>
  </si>
  <si>
    <t>West Kingston</t>
  </si>
  <si>
    <t>West Warwick</t>
  </si>
  <si>
    <t>Wood River Junction</t>
  </si>
  <si>
    <t>Woonsocket</t>
  </si>
  <si>
    <t>North Smithfield</t>
  </si>
  <si>
    <t>Wyoming</t>
  </si>
  <si>
    <t>Providence</t>
  </si>
  <si>
    <t>North Providence</t>
  </si>
  <si>
    <t>East Providence</t>
  </si>
  <si>
    <t>Rumford</t>
  </si>
  <si>
    <t>Esmond</t>
  </si>
  <si>
    <t>Johnston</t>
  </si>
  <si>
    <t>Hillsborough County</t>
  </si>
  <si>
    <t>Rockingham County</t>
  </si>
  <si>
    <t>Candia</t>
  </si>
  <si>
    <t>Derry</t>
  </si>
  <si>
    <t>Londonderry</t>
  </si>
  <si>
    <t>Epping</t>
  </si>
  <si>
    <t>Francestown</t>
  </si>
  <si>
    <t>Fremont</t>
  </si>
  <si>
    <t>Goffstown</t>
  </si>
  <si>
    <t>Dunbarton</t>
  </si>
  <si>
    <t>Merrimack County</t>
  </si>
  <si>
    <t>Mason</t>
  </si>
  <si>
    <t>Hollis</t>
  </si>
  <si>
    <t>Litchfield</t>
  </si>
  <si>
    <t>Merrimack</t>
  </si>
  <si>
    <t>Mont Vernon</t>
  </si>
  <si>
    <t>Nashua</t>
  </si>
  <si>
    <t>New Boston</t>
  </si>
  <si>
    <t>New Ipswich</t>
  </si>
  <si>
    <t>North Salem</t>
  </si>
  <si>
    <t>Lyndeborough</t>
  </si>
  <si>
    <t>Wilton</t>
  </si>
  <si>
    <t>Windham</t>
  </si>
  <si>
    <t>Hooksett</t>
  </si>
  <si>
    <t>Grafton County</t>
  </si>
  <si>
    <t>Barnstead</t>
  </si>
  <si>
    <t>Belknap County</t>
  </si>
  <si>
    <t>Alexandria</t>
  </si>
  <si>
    <t>Campton</t>
  </si>
  <si>
    <t>Canterbury</t>
  </si>
  <si>
    <t>Center Barnstead</t>
  </si>
  <si>
    <t>Center Harbor</t>
  </si>
  <si>
    <t>Center Sandwich</t>
  </si>
  <si>
    <t>Contoocook</t>
  </si>
  <si>
    <t>Danbury</t>
  </si>
  <si>
    <t>East Andover</t>
  </si>
  <si>
    <t>Elkins</t>
  </si>
  <si>
    <t>Epsom</t>
  </si>
  <si>
    <t>Gilmanton</t>
  </si>
  <si>
    <t>Hebron</t>
  </si>
  <si>
    <t>Henniker</t>
  </si>
  <si>
    <t>Hill</t>
  </si>
  <si>
    <t>Hillsborough</t>
  </si>
  <si>
    <t>Holderness</t>
  </si>
  <si>
    <t>Laconia</t>
  </si>
  <si>
    <t>Gilford</t>
  </si>
  <si>
    <t>Guilford</t>
  </si>
  <si>
    <t>Meredith</t>
  </si>
  <si>
    <t>Moultonborough</t>
  </si>
  <si>
    <t>New Hampton</t>
  </si>
  <si>
    <t>New London</t>
  </si>
  <si>
    <t>Chichester</t>
  </si>
  <si>
    <t>North Sandwich</t>
  </si>
  <si>
    <t>Northwood</t>
  </si>
  <si>
    <t>North Woodstock</t>
  </si>
  <si>
    <t>Rumney</t>
  </si>
  <si>
    <t>Sanbornton</t>
  </si>
  <si>
    <t>Suncook</t>
  </si>
  <si>
    <t>Tilton</t>
  </si>
  <si>
    <t>Warner</t>
  </si>
  <si>
    <t>Sullivan County</t>
  </si>
  <si>
    <t>Weare</t>
  </si>
  <si>
    <t>Wentworth</t>
  </si>
  <si>
    <t>Thornton</t>
  </si>
  <si>
    <t>Wilmot</t>
  </si>
  <si>
    <t>Nottingham</t>
  </si>
  <si>
    <t>West Nottingham</t>
  </si>
  <si>
    <t>Bow</t>
  </si>
  <si>
    <t>Loudon</t>
  </si>
  <si>
    <t>Keene</t>
  </si>
  <si>
    <t>Cheshire County</t>
  </si>
  <si>
    <t>Antrim</t>
  </si>
  <si>
    <t>Ashuelot</t>
  </si>
  <si>
    <t>Bennington</t>
  </si>
  <si>
    <t>Sullivan</t>
  </si>
  <si>
    <t>Swanzey</t>
  </si>
  <si>
    <t>Fitzwilliam</t>
  </si>
  <si>
    <t>Gilsum</t>
  </si>
  <si>
    <t>Hancock</t>
  </si>
  <si>
    <t>Jaffrey</t>
  </si>
  <si>
    <t>Marlow</t>
  </si>
  <si>
    <t>Stoddard</t>
  </si>
  <si>
    <t>Peterborough</t>
  </si>
  <si>
    <t>Rindge</t>
  </si>
  <si>
    <t>Spofford</t>
  </si>
  <si>
    <t>Troy</t>
  </si>
  <si>
    <t>Westmoreland</t>
  </si>
  <si>
    <t>Coos County</t>
  </si>
  <si>
    <t>Colebrook</t>
  </si>
  <si>
    <t>Errol</t>
  </si>
  <si>
    <t>Franconia</t>
  </si>
  <si>
    <t>Gorham</t>
  </si>
  <si>
    <t>Shelburne</t>
  </si>
  <si>
    <t>Groveton</t>
  </si>
  <si>
    <t>Northumberland</t>
  </si>
  <si>
    <t>Lisbon</t>
  </si>
  <si>
    <t>Sugar Hill</t>
  </si>
  <si>
    <t>Mount Washington</t>
  </si>
  <si>
    <t>North Stratford</t>
  </si>
  <si>
    <t>Pittsburg</t>
  </si>
  <si>
    <t>Clarksville</t>
  </si>
  <si>
    <t>Whitefield</t>
  </si>
  <si>
    <t>Alstead</t>
  </si>
  <si>
    <t>Langdon</t>
  </si>
  <si>
    <t>Unity</t>
  </si>
  <si>
    <t>Lempster</t>
  </si>
  <si>
    <t>South Acworth</t>
  </si>
  <si>
    <t>North Walpole</t>
  </si>
  <si>
    <t>Bath</t>
  </si>
  <si>
    <t>Canaan</t>
  </si>
  <si>
    <t>Claremont</t>
  </si>
  <si>
    <t>Cornish</t>
  </si>
  <si>
    <t>Enfield</t>
  </si>
  <si>
    <t>Etna</t>
  </si>
  <si>
    <t>Grantham</t>
  </si>
  <si>
    <t>Guild</t>
  </si>
  <si>
    <t>Lyme</t>
  </si>
  <si>
    <t>Meriden</t>
  </si>
  <si>
    <t>Croydon</t>
  </si>
  <si>
    <t>North Haverhill</t>
  </si>
  <si>
    <t>Orford</t>
  </si>
  <si>
    <t>Piermont</t>
  </si>
  <si>
    <t>Pike</t>
  </si>
  <si>
    <t>Benton</t>
  </si>
  <si>
    <t>Sunapee</t>
  </si>
  <si>
    <t>West Lebanon</t>
  </si>
  <si>
    <t>Woodsville</t>
  </si>
  <si>
    <t>Alton</t>
  </si>
  <si>
    <t>Alton Bay</t>
  </si>
  <si>
    <t>Atkinson</t>
  </si>
  <si>
    <t>Bartlett</t>
  </si>
  <si>
    <t>Center Conway</t>
  </si>
  <si>
    <t>Center Ossipee</t>
  </si>
  <si>
    <t>Strafford County</t>
  </si>
  <si>
    <t>Center Tuftonboro</t>
  </si>
  <si>
    <t>Chocorua</t>
  </si>
  <si>
    <t>Madbury</t>
  </si>
  <si>
    <t>Durham</t>
  </si>
  <si>
    <t>East Hampstead</t>
  </si>
  <si>
    <t>East Kingston</t>
  </si>
  <si>
    <t>East Wakefield</t>
  </si>
  <si>
    <t>Freedom</t>
  </si>
  <si>
    <t>Gilmanton Iron Works</t>
  </si>
  <si>
    <t>Glen</t>
  </si>
  <si>
    <t>Greenland</t>
  </si>
  <si>
    <t>Hampstead</t>
  </si>
  <si>
    <t>Hampton Falls</t>
  </si>
  <si>
    <t>Intervale</t>
  </si>
  <si>
    <t>Milton Mills</t>
  </si>
  <si>
    <t>Mirror Lake</t>
  </si>
  <si>
    <t>New Castle</t>
  </si>
  <si>
    <t>Newcastle</t>
  </si>
  <si>
    <t>New Durham</t>
  </si>
  <si>
    <t>Newfields</t>
  </si>
  <si>
    <t>Newmarket</t>
  </si>
  <si>
    <t>North Conway</t>
  </si>
  <si>
    <t>Ossipee</t>
  </si>
  <si>
    <t>Plaistow</t>
  </si>
  <si>
    <t>Rollinsford</t>
  </si>
  <si>
    <t>Rye</t>
  </si>
  <si>
    <t>Sanbornville</t>
  </si>
  <si>
    <t>Sandown</t>
  </si>
  <si>
    <t>Seabrook</t>
  </si>
  <si>
    <t>Silver Lake</t>
  </si>
  <si>
    <t>Somersworth</t>
  </si>
  <si>
    <t>Effingham</t>
  </si>
  <si>
    <t>South Tamworth</t>
  </si>
  <si>
    <t>Strafford</t>
  </si>
  <si>
    <t>Stratham</t>
  </si>
  <si>
    <t>Tamworth</t>
  </si>
  <si>
    <t>Union</t>
  </si>
  <si>
    <t>West Ossipee</t>
  </si>
  <si>
    <t>Wolfeboro</t>
  </si>
  <si>
    <t>Wonalancet</t>
  </si>
  <si>
    <t>Berwick</t>
  </si>
  <si>
    <t>York County</t>
  </si>
  <si>
    <t>Cape Neddick</t>
  </si>
  <si>
    <t>Eliot</t>
  </si>
  <si>
    <t>Kittery</t>
  </si>
  <si>
    <t>Kittery Point</t>
  </si>
  <si>
    <t>North Berwick</t>
  </si>
  <si>
    <t>Ogunquit</t>
  </si>
  <si>
    <t>South Berwick</t>
  </si>
  <si>
    <t>York</t>
  </si>
  <si>
    <t>Alfred</t>
  </si>
  <si>
    <t>Lyman</t>
  </si>
  <si>
    <t>Bailey Island</t>
  </si>
  <si>
    <t>Cumberland County</t>
  </si>
  <si>
    <t>Biddeford</t>
  </si>
  <si>
    <t>Dayton</t>
  </si>
  <si>
    <t>Bowdoinham</t>
  </si>
  <si>
    <t>Sagadahoc County</t>
  </si>
  <si>
    <t>Bridgton</t>
  </si>
  <si>
    <t>Brownfield</t>
  </si>
  <si>
    <t>Oxford County</t>
  </si>
  <si>
    <t>Bustins Island</t>
  </si>
  <si>
    <t>Casco</t>
  </si>
  <si>
    <t>Chebeague Island</t>
  </si>
  <si>
    <t>Cumberland Center</t>
  </si>
  <si>
    <t>Denmark</t>
  </si>
  <si>
    <t>East Baldwin</t>
  </si>
  <si>
    <t>Sebago</t>
  </si>
  <si>
    <t>East Waterboro</t>
  </si>
  <si>
    <t>Freeport</t>
  </si>
  <si>
    <t>Fryeburg</t>
  </si>
  <si>
    <t>Hollis Center</t>
  </si>
  <si>
    <t>Kennebunk</t>
  </si>
  <si>
    <t>Kennebunkport</t>
  </si>
  <si>
    <t>Parsonsfield</t>
  </si>
  <si>
    <t>Maplewood</t>
  </si>
  <si>
    <t>Limerick</t>
  </si>
  <si>
    <t>Limington</t>
  </si>
  <si>
    <t>Long Island</t>
  </si>
  <si>
    <t>Lovell</t>
  </si>
  <si>
    <t>Moody</t>
  </si>
  <si>
    <t>Naples</t>
  </si>
  <si>
    <t>Newfield</t>
  </si>
  <si>
    <t>North Waterboro</t>
  </si>
  <si>
    <t>Ocean Park</t>
  </si>
  <si>
    <t>Old Orchard Beach</t>
  </si>
  <si>
    <t>Orrs Island</t>
  </si>
  <si>
    <t>Porter</t>
  </si>
  <si>
    <t>Pownal</t>
  </si>
  <si>
    <t>Scarborough</t>
  </si>
  <si>
    <t>Saco</t>
  </si>
  <si>
    <t>Sanford</t>
  </si>
  <si>
    <t>Sebago Lake</t>
  </si>
  <si>
    <t>Standish</t>
  </si>
  <si>
    <t>Shapleigh</t>
  </si>
  <si>
    <t>Harpswell</t>
  </si>
  <si>
    <t>South Windham</t>
  </si>
  <si>
    <t>Springvale</t>
  </si>
  <si>
    <t>Steep Falls</t>
  </si>
  <si>
    <t>Topsham</t>
  </si>
  <si>
    <t>Waterboro</t>
  </si>
  <si>
    <t>Waterford</t>
  </si>
  <si>
    <t>Wells</t>
  </si>
  <si>
    <t>West Baldwin</t>
  </si>
  <si>
    <t>Westbrook</t>
  </si>
  <si>
    <t>Buxton</t>
  </si>
  <si>
    <t>West Newfield</t>
  </si>
  <si>
    <t>Yarmouth</t>
  </si>
  <si>
    <t>North Yarmouth</t>
  </si>
  <si>
    <t>Portland</t>
  </si>
  <si>
    <t>South Portland</t>
  </si>
  <si>
    <t>Cape Elizabeth</t>
  </si>
  <si>
    <t>Peaks Island</t>
  </si>
  <si>
    <t>Cumberland Foreside</t>
  </si>
  <si>
    <t>Androscoggin County</t>
  </si>
  <si>
    <t>Bethel</t>
  </si>
  <si>
    <t>Bryant Pond</t>
  </si>
  <si>
    <t>Buckfield</t>
  </si>
  <si>
    <t>Hartford</t>
  </si>
  <si>
    <t>Dixfield</t>
  </si>
  <si>
    <t>Carthage</t>
  </si>
  <si>
    <t>Dryden</t>
  </si>
  <si>
    <t>Jay</t>
  </si>
  <si>
    <t>Lewiston</t>
  </si>
  <si>
    <t>Lisbon Falls</t>
  </si>
  <si>
    <t>Livermore</t>
  </si>
  <si>
    <t>Livermore Falls</t>
  </si>
  <si>
    <t>Greenwood</t>
  </si>
  <si>
    <t>Mechanic Falls</t>
  </si>
  <si>
    <t>Mexico</t>
  </si>
  <si>
    <t>Monmouth</t>
  </si>
  <si>
    <t>Kennebec County</t>
  </si>
  <si>
    <t>New Gloucester</t>
  </si>
  <si>
    <t>Newry</t>
  </si>
  <si>
    <t>North Monmouth</t>
  </si>
  <si>
    <t>Norway</t>
  </si>
  <si>
    <t>Paris</t>
  </si>
  <si>
    <t>Poland</t>
  </si>
  <si>
    <t>Sabattus</t>
  </si>
  <si>
    <t>South Paris</t>
  </si>
  <si>
    <t>Turner</t>
  </si>
  <si>
    <t>Wayne</t>
  </si>
  <si>
    <t>Weld</t>
  </si>
  <si>
    <t>Bowdoin</t>
  </si>
  <si>
    <t>West Paris</t>
  </si>
  <si>
    <t>Dresden</t>
  </si>
  <si>
    <t>Farmingdale</t>
  </si>
  <si>
    <t>Gardiner</t>
  </si>
  <si>
    <t>Hallowell</t>
  </si>
  <si>
    <t>Kents Hill</t>
  </si>
  <si>
    <t>Fayette</t>
  </si>
  <si>
    <t>Palermo</t>
  </si>
  <si>
    <t>Waldo County</t>
  </si>
  <si>
    <t>Readfield</t>
  </si>
  <si>
    <t>South China</t>
  </si>
  <si>
    <t>Bangor</t>
  </si>
  <si>
    <t>Penobscot County</t>
  </si>
  <si>
    <t>Abbot</t>
  </si>
  <si>
    <t>Piscataquis County</t>
  </si>
  <si>
    <t>Aurora</t>
  </si>
  <si>
    <t>Bradley</t>
  </si>
  <si>
    <t>Brewer</t>
  </si>
  <si>
    <t>Brookton</t>
  </si>
  <si>
    <t>Brownville</t>
  </si>
  <si>
    <t>Bucksport</t>
  </si>
  <si>
    <t>Carmel</t>
  </si>
  <si>
    <t>Castine</t>
  </si>
  <si>
    <t>Charleston</t>
  </si>
  <si>
    <t>Danforth</t>
  </si>
  <si>
    <t>Dover Foxcroft</t>
  </si>
  <si>
    <t>Corinth</t>
  </si>
  <si>
    <t>East Corinth</t>
  </si>
  <si>
    <t>Eddington</t>
  </si>
  <si>
    <t>Clifton</t>
  </si>
  <si>
    <t>East Millinocket</t>
  </si>
  <si>
    <t>Frankfort</t>
  </si>
  <si>
    <t>Greenville Junction</t>
  </si>
  <si>
    <t>Newburgh</t>
  </si>
  <si>
    <t>Howland</t>
  </si>
  <si>
    <t>Kenduskeag</t>
  </si>
  <si>
    <t>Kingman</t>
  </si>
  <si>
    <t>Aroostook County</t>
  </si>
  <si>
    <t>Levant</t>
  </si>
  <si>
    <t>Mattawamkeag</t>
  </si>
  <si>
    <t>Millinocket</t>
  </si>
  <si>
    <t>Milo</t>
  </si>
  <si>
    <t>Old Town</t>
  </si>
  <si>
    <t>Orono</t>
  </si>
  <si>
    <t>Orient</t>
  </si>
  <si>
    <t>Orland</t>
  </si>
  <si>
    <t>Orrington</t>
  </si>
  <si>
    <t>Passadumkeag</t>
  </si>
  <si>
    <t>Penobscot</t>
  </si>
  <si>
    <t>Rockwood</t>
  </si>
  <si>
    <t>Somerset County</t>
  </si>
  <si>
    <t>Sangerville</t>
  </si>
  <si>
    <t>Sebec</t>
  </si>
  <si>
    <t>Stetson</t>
  </si>
  <si>
    <t>Stillwater</t>
  </si>
  <si>
    <t>Vanceboro</t>
  </si>
  <si>
    <t>Waite</t>
  </si>
  <si>
    <t>West Enfield</t>
  </si>
  <si>
    <t>Winn</t>
  </si>
  <si>
    <t>Winterport</t>
  </si>
  <si>
    <t>Wytopitlock</t>
  </si>
  <si>
    <t>Alna</t>
  </si>
  <si>
    <t>Boothbay</t>
  </si>
  <si>
    <t>Boothbay Harbor</t>
  </si>
  <si>
    <t>Chamberlain</t>
  </si>
  <si>
    <t>Damariscotta</t>
  </si>
  <si>
    <t>East Boothbay</t>
  </si>
  <si>
    <t>Friendship</t>
  </si>
  <si>
    <t>Knox County</t>
  </si>
  <si>
    <t>Isle Of Springs</t>
  </si>
  <si>
    <t>New Harbor</t>
  </si>
  <si>
    <t>Nobleboro</t>
  </si>
  <si>
    <t>Edgecomb</t>
  </si>
  <si>
    <t>Pemaquid</t>
  </si>
  <si>
    <t>Phippsburg</t>
  </si>
  <si>
    <t>Cushing</t>
  </si>
  <si>
    <t>Round Pond</t>
  </si>
  <si>
    <t>South Bristol</t>
  </si>
  <si>
    <t>Trevett</t>
  </si>
  <si>
    <t>Waldoboro</t>
  </si>
  <si>
    <t>Southport</t>
  </si>
  <si>
    <t>Wiscasset</t>
  </si>
  <si>
    <t>Woolwich</t>
  </si>
  <si>
    <t>Ellsworth</t>
  </si>
  <si>
    <t>Addison</t>
  </si>
  <si>
    <t>Gouldsboro</t>
  </si>
  <si>
    <t>Bar Harbor</t>
  </si>
  <si>
    <t>Bernard</t>
  </si>
  <si>
    <t>Birch Harbor</t>
  </si>
  <si>
    <t>Blue Hill</t>
  </si>
  <si>
    <t>Brooklin</t>
  </si>
  <si>
    <t>Brooksville</t>
  </si>
  <si>
    <t>Calais</t>
  </si>
  <si>
    <t>Cherryfield</t>
  </si>
  <si>
    <t>Columbia Falls</t>
  </si>
  <si>
    <t>Corea</t>
  </si>
  <si>
    <t>Cutler</t>
  </si>
  <si>
    <t>Deer Isle</t>
  </si>
  <si>
    <t>Dennysville</t>
  </si>
  <si>
    <t>East Machias</t>
  </si>
  <si>
    <t>Eastport</t>
  </si>
  <si>
    <t>Harborside</t>
  </si>
  <si>
    <t>Harrington</t>
  </si>
  <si>
    <t>Stonington</t>
  </si>
  <si>
    <t>Jonesport</t>
  </si>
  <si>
    <t>Little Deer Isle</t>
  </si>
  <si>
    <t>Lubec</t>
  </si>
  <si>
    <t>Bass Harbor</t>
  </si>
  <si>
    <t>Machias</t>
  </si>
  <si>
    <t>Machiasport</t>
  </si>
  <si>
    <t>Meddybemps</t>
  </si>
  <si>
    <t>Cooper</t>
  </si>
  <si>
    <t>Milbridge</t>
  </si>
  <si>
    <t>Mount Desert</t>
  </si>
  <si>
    <t>Charlotte</t>
  </si>
  <si>
    <t>Prospect Harbor</t>
  </si>
  <si>
    <t>Robbinston</t>
  </si>
  <si>
    <t>Sargentville</t>
  </si>
  <si>
    <t>Seal Cove</t>
  </si>
  <si>
    <t>Sedgwick</t>
  </si>
  <si>
    <t>Sorrento</t>
  </si>
  <si>
    <t>Southwest Harbor</t>
  </si>
  <si>
    <t>Steuben</t>
  </si>
  <si>
    <t>Sunset</t>
  </si>
  <si>
    <t>Surry</t>
  </si>
  <si>
    <t>Swans Island</t>
  </si>
  <si>
    <t>Wesley</t>
  </si>
  <si>
    <t>Whiting</t>
  </si>
  <si>
    <t>Winter Harbor</t>
  </si>
  <si>
    <t>Baileyville</t>
  </si>
  <si>
    <t>Houlton</t>
  </si>
  <si>
    <t>Benedicta</t>
  </si>
  <si>
    <t>Blaine</t>
  </si>
  <si>
    <t>Caribou</t>
  </si>
  <si>
    <t>Eagle Lake</t>
  </si>
  <si>
    <t>Fort Kent</t>
  </si>
  <si>
    <t>Fort Fairfield</t>
  </si>
  <si>
    <t>Frenchville</t>
  </si>
  <si>
    <t>Grand Isle</t>
  </si>
  <si>
    <t>Island Falls</t>
  </si>
  <si>
    <t>Limestone</t>
  </si>
  <si>
    <t>Madawaska</t>
  </si>
  <si>
    <t>Mapleton</t>
  </si>
  <si>
    <t>Mars Hill</t>
  </si>
  <si>
    <t>New Limerick</t>
  </si>
  <si>
    <t>New Sweden</t>
  </si>
  <si>
    <t>Oxbow</t>
  </si>
  <si>
    <t>Patten</t>
  </si>
  <si>
    <t>Perham</t>
  </si>
  <si>
    <t>Portage</t>
  </si>
  <si>
    <t>Presque Isle</t>
  </si>
  <si>
    <t>Saint Agatha</t>
  </si>
  <si>
    <t>Saint David</t>
  </si>
  <si>
    <t>Saint Francis</t>
  </si>
  <si>
    <t>Sheridan</t>
  </si>
  <si>
    <t>Sherman</t>
  </si>
  <si>
    <t>Stacyville</t>
  </si>
  <si>
    <t>Sinclair</t>
  </si>
  <si>
    <t>Smyrna Mills</t>
  </si>
  <si>
    <t>Wallagrass</t>
  </si>
  <si>
    <t>Stockholm</t>
  </si>
  <si>
    <t>Van Buren</t>
  </si>
  <si>
    <t>Washburn</t>
  </si>
  <si>
    <t>Wade</t>
  </si>
  <si>
    <t>Camden</t>
  </si>
  <si>
    <t>Glen Cove</t>
  </si>
  <si>
    <t>Islesboro</t>
  </si>
  <si>
    <t>Lincolnville</t>
  </si>
  <si>
    <t>Northport</t>
  </si>
  <si>
    <t>North Haven</t>
  </si>
  <si>
    <t>Owls Head</t>
  </si>
  <si>
    <t>South Thomaston</t>
  </si>
  <si>
    <t>Spruce Head</t>
  </si>
  <si>
    <t>Tenants Harbor</t>
  </si>
  <si>
    <t>Appleton</t>
  </si>
  <si>
    <t>Vinalhaven</t>
  </si>
  <si>
    <t>Waterville</t>
  </si>
  <si>
    <t>Anson</t>
  </si>
  <si>
    <t>Starks</t>
  </si>
  <si>
    <t>Belfast</t>
  </si>
  <si>
    <t>Belgrade</t>
  </si>
  <si>
    <t>Belgrade Lakes</t>
  </si>
  <si>
    <t>Bingham</t>
  </si>
  <si>
    <t>Burnham</t>
  </si>
  <si>
    <t>Caratunk</t>
  </si>
  <si>
    <t>Corinna</t>
  </si>
  <si>
    <t>Detroit</t>
  </si>
  <si>
    <t>Ripley</t>
  </si>
  <si>
    <t>Dixmont</t>
  </si>
  <si>
    <t>Eustis</t>
  </si>
  <si>
    <t>Fairfield</t>
  </si>
  <si>
    <t>Garland</t>
  </si>
  <si>
    <t>Farmington Falls</t>
  </si>
  <si>
    <t>Montville</t>
  </si>
  <si>
    <t>Hartland</t>
  </si>
  <si>
    <t>Hinckley</t>
  </si>
  <si>
    <t>Jackman</t>
  </si>
  <si>
    <t>Kingfield</t>
  </si>
  <si>
    <t>Liberty</t>
  </si>
  <si>
    <t>Morrill</t>
  </si>
  <si>
    <t>New Portland</t>
  </si>
  <si>
    <t>New Sharon</t>
  </si>
  <si>
    <t>New Vineyard</t>
  </si>
  <si>
    <t>Norridgewock</t>
  </si>
  <si>
    <t>Mercer</t>
  </si>
  <si>
    <t>North Anson</t>
  </si>
  <si>
    <t>Palmyra</t>
  </si>
  <si>
    <t>Phillips</t>
  </si>
  <si>
    <t>Rangeley</t>
  </si>
  <si>
    <t>Saint Albans</t>
  </si>
  <si>
    <t>Searsmont</t>
  </si>
  <si>
    <t>Searsport</t>
  </si>
  <si>
    <t>Shawmut</t>
  </si>
  <si>
    <t>Skowhegan</t>
  </si>
  <si>
    <t>Cornville</t>
  </si>
  <si>
    <t>Solon</t>
  </si>
  <si>
    <t>Stockton Springs</t>
  </si>
  <si>
    <t>Stratton</t>
  </si>
  <si>
    <t>Strong</t>
  </si>
  <si>
    <t>West Forks</t>
  </si>
  <si>
    <t>Knox</t>
  </si>
  <si>
    <t>Vassalboro</t>
  </si>
  <si>
    <t>West Farmington</t>
  </si>
  <si>
    <t>White River Junction</t>
  </si>
  <si>
    <t>Windsor County</t>
  </si>
  <si>
    <t>Barnard</t>
  </si>
  <si>
    <t>Orange County</t>
  </si>
  <si>
    <t>Bridgewater Corners</t>
  </si>
  <si>
    <t>Brownsville</t>
  </si>
  <si>
    <t>East Randolph</t>
  </si>
  <si>
    <t>East Ryegate</t>
  </si>
  <si>
    <t>Ryegate</t>
  </si>
  <si>
    <t>Caledonia County</t>
  </si>
  <si>
    <t>East Thetford</t>
  </si>
  <si>
    <t>Fairlee</t>
  </si>
  <si>
    <t>North Hartland</t>
  </si>
  <si>
    <t>North Pomfret</t>
  </si>
  <si>
    <t>Norwich</t>
  </si>
  <si>
    <t>Post Mills</t>
  </si>
  <si>
    <t>Randolph Center</t>
  </si>
  <si>
    <t>South Pomfret</t>
  </si>
  <si>
    <t>South Royalton</t>
  </si>
  <si>
    <t>South Ryegate</t>
  </si>
  <si>
    <t>South Strafford</t>
  </si>
  <si>
    <t>South Woodstock</t>
  </si>
  <si>
    <t>Taftsville</t>
  </si>
  <si>
    <t>Thetford Center</t>
  </si>
  <si>
    <t>Tunbridge</t>
  </si>
  <si>
    <t>Vershire</t>
  </si>
  <si>
    <t>Wells River</t>
  </si>
  <si>
    <t>West Fairlee</t>
  </si>
  <si>
    <t>West Hartford</t>
  </si>
  <si>
    <t>West Topsham</t>
  </si>
  <si>
    <t>East Orange</t>
  </si>
  <si>
    <t>Wilder</t>
  </si>
  <si>
    <t>Bellows Falls</t>
  </si>
  <si>
    <t>Windham County</t>
  </si>
  <si>
    <t>Cambridgeport</t>
  </si>
  <si>
    <t>Cavendish</t>
  </si>
  <si>
    <t>North Springfield</t>
  </si>
  <si>
    <t>Perkinsville</t>
  </si>
  <si>
    <t>Bennington County</t>
  </si>
  <si>
    <t>Proctorsville</t>
  </si>
  <si>
    <t>Saxtons River</t>
  </si>
  <si>
    <t>South Londonderry</t>
  </si>
  <si>
    <t>Woodford</t>
  </si>
  <si>
    <t>Dorset</t>
  </si>
  <si>
    <t>East Arlington</t>
  </si>
  <si>
    <t>East Dorset</t>
  </si>
  <si>
    <t>Manchester Center</t>
  </si>
  <si>
    <t>North Bennington</t>
  </si>
  <si>
    <t>North Pownal</t>
  </si>
  <si>
    <t>Shaftsbury</t>
  </si>
  <si>
    <t>Brattleboro</t>
  </si>
  <si>
    <t>Bondville</t>
  </si>
  <si>
    <t>East Dover</t>
  </si>
  <si>
    <t>Jamaica</t>
  </si>
  <si>
    <t>Newfane</t>
  </si>
  <si>
    <t>Readsboro</t>
  </si>
  <si>
    <t>South Newfane</t>
  </si>
  <si>
    <t>Stamford</t>
  </si>
  <si>
    <t>Townshend</t>
  </si>
  <si>
    <t>Vernon</t>
  </si>
  <si>
    <t>Wardsboro</t>
  </si>
  <si>
    <t>West Dover</t>
  </si>
  <si>
    <t>West Halifax</t>
  </si>
  <si>
    <t>West Townshend</t>
  </si>
  <si>
    <t>West Wardsboro</t>
  </si>
  <si>
    <t>Whitingham</t>
  </si>
  <si>
    <t>Williamsville</t>
  </si>
  <si>
    <t>Chittenden County</t>
  </si>
  <si>
    <t>South Burlington</t>
  </si>
  <si>
    <t>Winooski</t>
  </si>
  <si>
    <t>Colchester</t>
  </si>
  <si>
    <t>Alburgh</t>
  </si>
  <si>
    <t>Grand Isle County</t>
  </si>
  <si>
    <t>Bakersfield</t>
  </si>
  <si>
    <t>Belvidere Center</t>
  </si>
  <si>
    <t>Lamoille County</t>
  </si>
  <si>
    <t>Addison County</t>
  </si>
  <si>
    <t>East Berkshire</t>
  </si>
  <si>
    <t>East Fairfield</t>
  </si>
  <si>
    <t>Enosburg Falls</t>
  </si>
  <si>
    <t>Essex Junction</t>
  </si>
  <si>
    <t>Sheldon</t>
  </si>
  <si>
    <t>Ferrisburgh</t>
  </si>
  <si>
    <t>Highgate Center</t>
  </si>
  <si>
    <t>Hinesburg</t>
  </si>
  <si>
    <t>Isle La Motte</t>
  </si>
  <si>
    <t>Jericho</t>
  </si>
  <si>
    <t>Jonesville</t>
  </si>
  <si>
    <t>Monkton</t>
  </si>
  <si>
    <t>Montgomery Center</t>
  </si>
  <si>
    <t>New Haven</t>
  </si>
  <si>
    <t>North Ferrisburgh</t>
  </si>
  <si>
    <t>North Hero</t>
  </si>
  <si>
    <t>Richford</t>
  </si>
  <si>
    <t>South Hero</t>
  </si>
  <si>
    <t>Starksboro</t>
  </si>
  <si>
    <t>Swanton</t>
  </si>
  <si>
    <t>Underhill</t>
  </si>
  <si>
    <t>Vergennes</t>
  </si>
  <si>
    <t>Williston</t>
  </si>
  <si>
    <t>Montpelier</t>
  </si>
  <si>
    <t>Adamant</t>
  </si>
  <si>
    <t>Cabot</t>
  </si>
  <si>
    <t>East Barre</t>
  </si>
  <si>
    <t>East Calais</t>
  </si>
  <si>
    <t>East Montpelier</t>
  </si>
  <si>
    <t>Eden Mills</t>
  </si>
  <si>
    <t>Graniteville</t>
  </si>
  <si>
    <t>Johnson</t>
  </si>
  <si>
    <t>Moretown</t>
  </si>
  <si>
    <t>Morrisville</t>
  </si>
  <si>
    <t>Moscow</t>
  </si>
  <si>
    <t>North Montpelier</t>
  </si>
  <si>
    <t>Pekin</t>
  </si>
  <si>
    <t>Waterbury</t>
  </si>
  <si>
    <t>Stowe</t>
  </si>
  <si>
    <t>Waitsfield</t>
  </si>
  <si>
    <t>Waterbury Center</t>
  </si>
  <si>
    <t>Wolcott</t>
  </si>
  <si>
    <t>Rutland County</t>
  </si>
  <si>
    <t>Benson</t>
  </si>
  <si>
    <t>Bomoseen</t>
  </si>
  <si>
    <t>Brandon</t>
  </si>
  <si>
    <t>Bridport</t>
  </si>
  <si>
    <t>Castleton</t>
  </si>
  <si>
    <t>Center Rutland</t>
  </si>
  <si>
    <t>Chittenden</t>
  </si>
  <si>
    <t>Cuttingsville</t>
  </si>
  <si>
    <t>Danby</t>
  </si>
  <si>
    <t>Poultney</t>
  </si>
  <si>
    <t>East Wallingford</t>
  </si>
  <si>
    <t>Fair Haven</t>
  </si>
  <si>
    <t>Killington</t>
  </si>
  <si>
    <t>Middlebury</t>
  </si>
  <si>
    <t>Middletown Springs</t>
  </si>
  <si>
    <t>Mount Holly</t>
  </si>
  <si>
    <t>North Clarendon</t>
  </si>
  <si>
    <t>Clarendon</t>
  </si>
  <si>
    <t>Orwell</t>
  </si>
  <si>
    <t>Pawlet</t>
  </si>
  <si>
    <t>Pittsford</t>
  </si>
  <si>
    <t>Proctor</t>
  </si>
  <si>
    <t>Ripton</t>
  </si>
  <si>
    <t>Shoreham</t>
  </si>
  <si>
    <t>Wallingford</t>
  </si>
  <si>
    <t>West Pawlet</t>
  </si>
  <si>
    <t>West Rupert</t>
  </si>
  <si>
    <t>West Rutland</t>
  </si>
  <si>
    <t>West Cornwall</t>
  </si>
  <si>
    <t>Saint Johnsbury</t>
  </si>
  <si>
    <t>Orleans County</t>
  </si>
  <si>
    <t>Barnet</t>
  </si>
  <si>
    <t>Barton</t>
  </si>
  <si>
    <t>Craftsbury</t>
  </si>
  <si>
    <t>Craftsbury Common</t>
  </si>
  <si>
    <t>Derby</t>
  </si>
  <si>
    <t>Derby Line</t>
  </si>
  <si>
    <t>East Burke</t>
  </si>
  <si>
    <t>East Charleston</t>
  </si>
  <si>
    <t>East Hardwick</t>
  </si>
  <si>
    <t>East Haven</t>
  </si>
  <si>
    <t>Glover</t>
  </si>
  <si>
    <t>Greensboro Bend</t>
  </si>
  <si>
    <t>Irasburg</t>
  </si>
  <si>
    <t>Island Pond</t>
  </si>
  <si>
    <t>Lyndon</t>
  </si>
  <si>
    <t>Lyndon Center</t>
  </si>
  <si>
    <t>Lyndonville</t>
  </si>
  <si>
    <t>Newport Center</t>
  </si>
  <si>
    <t>North Concord</t>
  </si>
  <si>
    <t>North Troy</t>
  </si>
  <si>
    <t>Peacham</t>
  </si>
  <si>
    <t>West Burke</t>
  </si>
  <si>
    <t>West Charleston</t>
  </si>
  <si>
    <t>West Danville</t>
  </si>
  <si>
    <t>Beecher Falls</t>
  </si>
  <si>
    <t>Gilman</t>
  </si>
  <si>
    <t>Guildhall</t>
  </si>
  <si>
    <t>East Concord</t>
  </si>
  <si>
    <t>Hartford County</t>
  </si>
  <si>
    <t>Bloomfield</t>
  </si>
  <si>
    <t>Forestville</t>
  </si>
  <si>
    <t>Unionville</t>
  </si>
  <si>
    <t>Broad Brook</t>
  </si>
  <si>
    <t>Litchfield County</t>
  </si>
  <si>
    <t>Collinsville</t>
  </si>
  <si>
    <t>East Berlin</t>
  </si>
  <si>
    <t>East Canaan</t>
  </si>
  <si>
    <t>East Granby</t>
  </si>
  <si>
    <t>East Hartland</t>
  </si>
  <si>
    <t>Ellington</t>
  </si>
  <si>
    <t>Tolland County</t>
  </si>
  <si>
    <t>Falls Village</t>
  </si>
  <si>
    <t>Glastonbury</t>
  </si>
  <si>
    <t>Kensington</t>
  </si>
  <si>
    <t>New Britain</t>
  </si>
  <si>
    <t>New Hartford</t>
  </si>
  <si>
    <t>North Canton</t>
  </si>
  <si>
    <t>North Granby</t>
  </si>
  <si>
    <t>Barkhamsted</t>
  </si>
  <si>
    <t>Riverton</t>
  </si>
  <si>
    <t>Vernon Rockville</t>
  </si>
  <si>
    <t>Rocky Hill</t>
  </si>
  <si>
    <t>Simsbury</t>
  </si>
  <si>
    <t>Somers</t>
  </si>
  <si>
    <t>South Glastonbury</t>
  </si>
  <si>
    <t>South Windsor</t>
  </si>
  <si>
    <t>Stafford</t>
  </si>
  <si>
    <t>Stafford Springs</t>
  </si>
  <si>
    <t>Suffield</t>
  </si>
  <si>
    <t>Tariffville</t>
  </si>
  <si>
    <t>Weatogue</t>
  </si>
  <si>
    <t>West Granby</t>
  </si>
  <si>
    <t>West Hartland</t>
  </si>
  <si>
    <t>West Simsbury</t>
  </si>
  <si>
    <t>West Suffield</t>
  </si>
  <si>
    <t>Wilson</t>
  </si>
  <si>
    <t>Windsor Locks</t>
  </si>
  <si>
    <t>Winsted</t>
  </si>
  <si>
    <t>Central</t>
  </si>
  <si>
    <t>East Hartford</t>
  </si>
  <si>
    <t>Wethersfield</t>
  </si>
  <si>
    <t>Willimantic</t>
  </si>
  <si>
    <t>Amston</t>
  </si>
  <si>
    <t>Brooklyn</t>
  </si>
  <si>
    <t>Chaplin</t>
  </si>
  <si>
    <t>Columbia</t>
  </si>
  <si>
    <t>Danielson</t>
  </si>
  <si>
    <t>Dayville</t>
  </si>
  <si>
    <t>Eastford</t>
  </si>
  <si>
    <t>East Killingly</t>
  </si>
  <si>
    <t>New London County</t>
  </si>
  <si>
    <t>Mansfield Center</t>
  </si>
  <si>
    <t>North Franklin</t>
  </si>
  <si>
    <t>North Grosvenordale</t>
  </si>
  <si>
    <t>North Windham</t>
  </si>
  <si>
    <t>Pomfret</t>
  </si>
  <si>
    <t>Pomfret Center</t>
  </si>
  <si>
    <t>Putnam</t>
  </si>
  <si>
    <t>Quinebaug</t>
  </si>
  <si>
    <t>Rogers</t>
  </si>
  <si>
    <t>South Willington</t>
  </si>
  <si>
    <t>Storrs Mansfield</t>
  </si>
  <si>
    <t>Thompson</t>
  </si>
  <si>
    <t>Ashford</t>
  </si>
  <si>
    <t>Warrenville</t>
  </si>
  <si>
    <t>Willington</t>
  </si>
  <si>
    <t>Woodstock Valley</t>
  </si>
  <si>
    <t>Baltic</t>
  </si>
  <si>
    <t>Sprague</t>
  </si>
  <si>
    <t>East Lyme</t>
  </si>
  <si>
    <t>Bozrah</t>
  </si>
  <si>
    <t>Gales Ferry</t>
  </si>
  <si>
    <t>Ledyard</t>
  </si>
  <si>
    <t>Jewett City</t>
  </si>
  <si>
    <t>Moosup</t>
  </si>
  <si>
    <t>Niantic</t>
  </si>
  <si>
    <t>North Stonington</t>
  </si>
  <si>
    <t>Oakdale</t>
  </si>
  <si>
    <t>Old Lyme</t>
  </si>
  <si>
    <t>Quaker Hill</t>
  </si>
  <si>
    <t>Pawcatuck</t>
  </si>
  <si>
    <t>Taftville</t>
  </si>
  <si>
    <t>Uncasville</t>
  </si>
  <si>
    <t>Versailles</t>
  </si>
  <si>
    <t>Voluntown</t>
  </si>
  <si>
    <t>Yantic</t>
  </si>
  <si>
    <t>Ansonia</t>
  </si>
  <si>
    <t>New Haven County</t>
  </si>
  <si>
    <t>Beacon Falls</t>
  </si>
  <si>
    <t>Fairfield County</t>
  </si>
  <si>
    <t>Branford</t>
  </si>
  <si>
    <t>Centerbrook</t>
  </si>
  <si>
    <t>Cobalt</t>
  </si>
  <si>
    <t>Cromwell</t>
  </si>
  <si>
    <t>Deep River</t>
  </si>
  <si>
    <t>Killingworth</t>
  </si>
  <si>
    <t>East Haddam</t>
  </si>
  <si>
    <t>East Hampton</t>
  </si>
  <si>
    <t>Haddam</t>
  </si>
  <si>
    <t>Higganum</t>
  </si>
  <si>
    <t>Ivoryton</t>
  </si>
  <si>
    <t>Moodus</t>
  </si>
  <si>
    <t>Newtown</t>
  </si>
  <si>
    <t>North Branford</t>
  </si>
  <si>
    <t>Northford</t>
  </si>
  <si>
    <t>Old Saybrook</t>
  </si>
  <si>
    <t>Fenwick</t>
  </si>
  <si>
    <t>Seymour</t>
  </si>
  <si>
    <t>Plantsville</t>
  </si>
  <si>
    <t>Rockfall</t>
  </si>
  <si>
    <t>Sandy Hook</t>
  </si>
  <si>
    <t>Shelton</t>
  </si>
  <si>
    <t>Southbury</t>
  </si>
  <si>
    <t>Southington</t>
  </si>
  <si>
    <t>Stevenson</t>
  </si>
  <si>
    <t>Stratford</t>
  </si>
  <si>
    <t>Hamden</t>
  </si>
  <si>
    <t>West Haven</t>
  </si>
  <si>
    <t>Bethany</t>
  </si>
  <si>
    <t>Woodbridge</t>
  </si>
  <si>
    <t>Bridgeport</t>
  </si>
  <si>
    <t>Trumbull</t>
  </si>
  <si>
    <t>Prospect</t>
  </si>
  <si>
    <t>Bantam</t>
  </si>
  <si>
    <t>Cornwall</t>
  </si>
  <si>
    <t>Cornwall Bridge</t>
  </si>
  <si>
    <t>Gaylordsville</t>
  </si>
  <si>
    <t>Kent</t>
  </si>
  <si>
    <t>Lakeside</t>
  </si>
  <si>
    <t>Naugatuck</t>
  </si>
  <si>
    <t>New Milford</t>
  </si>
  <si>
    <t>Northville</t>
  </si>
  <si>
    <t>New Preston Marble Dale</t>
  </si>
  <si>
    <t>Oakville</t>
  </si>
  <si>
    <t>South Kent</t>
  </si>
  <si>
    <t>Terryville</t>
  </si>
  <si>
    <t>Torrington</t>
  </si>
  <si>
    <t>Harwinton</t>
  </si>
  <si>
    <t>Washington Depot</t>
  </si>
  <si>
    <t>Cos Cob</t>
  </si>
  <si>
    <t>New Fairfield</t>
  </si>
  <si>
    <t>Greenwich</t>
  </si>
  <si>
    <t>Belle Haven</t>
  </si>
  <si>
    <t>Glenville</t>
  </si>
  <si>
    <t>New Canaan</t>
  </si>
  <si>
    <t>Norwalk</t>
  </si>
  <si>
    <t>Old Greenwich</t>
  </si>
  <si>
    <t>Ridgefield</t>
  </si>
  <si>
    <t>Saugatuck</t>
  </si>
  <si>
    <t>Redding</t>
  </si>
  <si>
    <t>Ridgeway</t>
  </si>
  <si>
    <t>Glenbrook</t>
  </si>
  <si>
    <t>Springdale</t>
  </si>
  <si>
    <t>Avenel</t>
  </si>
  <si>
    <t>Bayonne</t>
  </si>
  <si>
    <t>Hudson County</t>
  </si>
  <si>
    <t>Boonton</t>
  </si>
  <si>
    <t>Morris County</t>
  </si>
  <si>
    <t>Caldwell</t>
  </si>
  <si>
    <t>Carteret</t>
  </si>
  <si>
    <t>Cedar Grove</t>
  </si>
  <si>
    <t>Overbrook</t>
  </si>
  <si>
    <t>Cliffside Park</t>
  </si>
  <si>
    <t>Bergen County</t>
  </si>
  <si>
    <t>Passaic County</t>
  </si>
  <si>
    <t>Cranford</t>
  </si>
  <si>
    <t>Edgewater</t>
  </si>
  <si>
    <t>Essex Fells</t>
  </si>
  <si>
    <t>Fairview</t>
  </si>
  <si>
    <t>Fanwood</t>
  </si>
  <si>
    <t>Fort Lee</t>
  </si>
  <si>
    <t>Garwood</t>
  </si>
  <si>
    <t>Glen Ridge</t>
  </si>
  <si>
    <t>North Arlington</t>
  </si>
  <si>
    <t>Kearny</t>
  </si>
  <si>
    <t>Kenilworth</t>
  </si>
  <si>
    <t>Lake Hiawatha</t>
  </si>
  <si>
    <t>Lincoln Park</t>
  </si>
  <si>
    <t>Linden</t>
  </si>
  <si>
    <t>Livingston</t>
  </si>
  <si>
    <t>Maplecrest</t>
  </si>
  <si>
    <t>Millburn</t>
  </si>
  <si>
    <t>Montclair</t>
  </si>
  <si>
    <t>Verona</t>
  </si>
  <si>
    <t>Mountain Lakes</t>
  </si>
  <si>
    <t>North Bergen</t>
  </si>
  <si>
    <t>West Orange</t>
  </si>
  <si>
    <t>Parsippany</t>
  </si>
  <si>
    <t>Passaic</t>
  </si>
  <si>
    <t>Wallington</t>
  </si>
  <si>
    <t>Pine Brook</t>
  </si>
  <si>
    <t>Port Reading</t>
  </si>
  <si>
    <t>Rahway</t>
  </si>
  <si>
    <t>Clark</t>
  </si>
  <si>
    <t>Colonia</t>
  </si>
  <si>
    <t>Roseland</t>
  </si>
  <si>
    <t>Watchung</t>
  </si>
  <si>
    <t>Rutherford</t>
  </si>
  <si>
    <t>Lyndhurst</t>
  </si>
  <si>
    <t>Carlstadt</t>
  </si>
  <si>
    <t>East Rutherford</t>
  </si>
  <si>
    <t>Moonachie</t>
  </si>
  <si>
    <t>Wood Ridge</t>
  </si>
  <si>
    <t>Scotch Plains</t>
  </si>
  <si>
    <t>Sewaren</t>
  </si>
  <si>
    <t>Short Hills</t>
  </si>
  <si>
    <t>South Orange</t>
  </si>
  <si>
    <t>South Plainfield</t>
  </si>
  <si>
    <t>Towaco</t>
  </si>
  <si>
    <t>Weehawken</t>
  </si>
  <si>
    <t>Vauxhall</t>
  </si>
  <si>
    <t>Mountainside</t>
  </si>
  <si>
    <t>West New York</t>
  </si>
  <si>
    <t>Guttenberg</t>
  </si>
  <si>
    <t>Secaucus</t>
  </si>
  <si>
    <t>Jersey City</t>
  </si>
  <si>
    <t>Newark</t>
  </si>
  <si>
    <t>Roseville</t>
  </si>
  <si>
    <t>Belleville</t>
  </si>
  <si>
    <t>Nutley</t>
  </si>
  <si>
    <t>Irvington</t>
  </si>
  <si>
    <t>Elizabeth</t>
  </si>
  <si>
    <t>Roselle</t>
  </si>
  <si>
    <t>Roselle Park</t>
  </si>
  <si>
    <t>Hillside</t>
  </si>
  <si>
    <t>Elizabethport</t>
  </si>
  <si>
    <t>Elmwood Park</t>
  </si>
  <si>
    <t>Fair Lawn</t>
  </si>
  <si>
    <t>Sussex County</t>
  </si>
  <si>
    <t>Franklin Lakes</t>
  </si>
  <si>
    <t>Hamburg</t>
  </si>
  <si>
    <t>Haskell</t>
  </si>
  <si>
    <t>Hewitt</t>
  </si>
  <si>
    <t>Highland Lakes</t>
  </si>
  <si>
    <t>Ho Ho Kus</t>
  </si>
  <si>
    <t>Little Falls</t>
  </si>
  <si>
    <t>Mahwah</t>
  </si>
  <si>
    <t>Midland Park</t>
  </si>
  <si>
    <t>Newfoundland</t>
  </si>
  <si>
    <t>Oak Ridge</t>
  </si>
  <si>
    <t>Ogdensburg</t>
  </si>
  <si>
    <t>Pequannock</t>
  </si>
  <si>
    <t>Pompton Lakes</t>
  </si>
  <si>
    <t>Pompton Plains</t>
  </si>
  <si>
    <t>Ramsey</t>
  </si>
  <si>
    <t>Ridgewood</t>
  </si>
  <si>
    <t>Glen Rock</t>
  </si>
  <si>
    <t>Ringwood</t>
  </si>
  <si>
    <t>Saddle River</t>
  </si>
  <si>
    <t>Sussex</t>
  </si>
  <si>
    <t>Waldwick</t>
  </si>
  <si>
    <t>Wanaque</t>
  </si>
  <si>
    <t>Midvale</t>
  </si>
  <si>
    <t>West Milford</t>
  </si>
  <si>
    <t>Wyckoff</t>
  </si>
  <si>
    <t>Paterson</t>
  </si>
  <si>
    <t>Totowa</t>
  </si>
  <si>
    <t>Hawthorne</t>
  </si>
  <si>
    <t>Haledon</t>
  </si>
  <si>
    <t>Hackensack</t>
  </si>
  <si>
    <t>Bogota</t>
  </si>
  <si>
    <t>Hasbrouck Heights</t>
  </si>
  <si>
    <t>Leonia</t>
  </si>
  <si>
    <t>South Hackensack</t>
  </si>
  <si>
    <t>Maywood</t>
  </si>
  <si>
    <t>Teterboro</t>
  </si>
  <si>
    <t>Alpine</t>
  </si>
  <si>
    <t>Bergenfield</t>
  </si>
  <si>
    <t>Closter</t>
  </si>
  <si>
    <t>Cresskill</t>
  </si>
  <si>
    <t>Demarest</t>
  </si>
  <si>
    <t>Dumont</t>
  </si>
  <si>
    <t>Englewood</t>
  </si>
  <si>
    <t>Englewood Cliffs</t>
  </si>
  <si>
    <t>Harrington Park</t>
  </si>
  <si>
    <t>Haworth</t>
  </si>
  <si>
    <t>Hillsdale</t>
  </si>
  <si>
    <t>Little Ferry</t>
  </si>
  <si>
    <t>Lodi</t>
  </si>
  <si>
    <t>Montvale</t>
  </si>
  <si>
    <t>Northvale</t>
  </si>
  <si>
    <t>Oradell</t>
  </si>
  <si>
    <t>Palisades Park</t>
  </si>
  <si>
    <t>Paramus</t>
  </si>
  <si>
    <t>Park Ridge</t>
  </si>
  <si>
    <t>Ridgefield Park</t>
  </si>
  <si>
    <t>River Edge</t>
  </si>
  <si>
    <t>Rochelle Park</t>
  </si>
  <si>
    <t>Saddle Brook</t>
  </si>
  <si>
    <t>Teaneck</t>
  </si>
  <si>
    <t>Tenafly</t>
  </si>
  <si>
    <t>Township Of Washington</t>
  </si>
  <si>
    <t>Woodcliff Lake</t>
  </si>
  <si>
    <t>Red Bank</t>
  </si>
  <si>
    <t>Monmouth County</t>
  </si>
  <si>
    <t>Fort Monmouth</t>
  </si>
  <si>
    <t>Asbury Park</t>
  </si>
  <si>
    <t>Belmar</t>
  </si>
  <si>
    <t>Atlantic Highlands</t>
  </si>
  <si>
    <t>Avon By The Sea</t>
  </si>
  <si>
    <t>Belford</t>
  </si>
  <si>
    <t>Bradley Beach</t>
  </si>
  <si>
    <t>Cliffwood</t>
  </si>
  <si>
    <t>Colts Neck</t>
  </si>
  <si>
    <t>Deal</t>
  </si>
  <si>
    <t>Eatontown</t>
  </si>
  <si>
    <t>Englishtown</t>
  </si>
  <si>
    <t>Freehold</t>
  </si>
  <si>
    <t>Hazlet</t>
  </si>
  <si>
    <t>Howell</t>
  </si>
  <si>
    <t>Highlands</t>
  </si>
  <si>
    <t>Holmdel</t>
  </si>
  <si>
    <t>Keansburg</t>
  </si>
  <si>
    <t>Keyport</t>
  </si>
  <si>
    <t>Leonardo</t>
  </si>
  <si>
    <t>Lincroft</t>
  </si>
  <si>
    <t>Little Silver</t>
  </si>
  <si>
    <t>Long Branch</t>
  </si>
  <si>
    <t>Matawan</t>
  </si>
  <si>
    <t>Aberdeen</t>
  </si>
  <si>
    <t>Strathmore</t>
  </si>
  <si>
    <t>Monmouth Beach</t>
  </si>
  <si>
    <t>Morganville</t>
  </si>
  <si>
    <t>Neptune</t>
  </si>
  <si>
    <t>Oakhurst</t>
  </si>
  <si>
    <t>Ocean Grove</t>
  </si>
  <si>
    <t>Oceanport</t>
  </si>
  <si>
    <t>Port Monmouth</t>
  </si>
  <si>
    <t>Rumson</t>
  </si>
  <si>
    <t>Spring Lake</t>
  </si>
  <si>
    <t>West Long Branch</t>
  </si>
  <si>
    <t>Mine Hill</t>
  </si>
  <si>
    <t>Picatinny Arsenal</t>
  </si>
  <si>
    <t>Belvidere</t>
  </si>
  <si>
    <t>Blairstown</t>
  </si>
  <si>
    <t>Branchville</t>
  </si>
  <si>
    <t>Budd Lake</t>
  </si>
  <si>
    <t>Mount Olive</t>
  </si>
  <si>
    <t>Califon</t>
  </si>
  <si>
    <t>Hunterdon County</t>
  </si>
  <si>
    <t>Changewater</t>
  </si>
  <si>
    <t>Delaware</t>
  </si>
  <si>
    <t>Denville</t>
  </si>
  <si>
    <t>Flanders</t>
  </si>
  <si>
    <t>Great Meadows</t>
  </si>
  <si>
    <t>Hackettstown</t>
  </si>
  <si>
    <t>Hopatcong</t>
  </si>
  <si>
    <t>Johnsonburg</t>
  </si>
  <si>
    <t>Kenvil</t>
  </si>
  <si>
    <t>Lake Hopatcong</t>
  </si>
  <si>
    <t>Landing</t>
  </si>
  <si>
    <t>Layton</t>
  </si>
  <si>
    <t>Ledgewood</t>
  </si>
  <si>
    <t>Long Valley</t>
  </si>
  <si>
    <t>Middleville</t>
  </si>
  <si>
    <t>Mount Arlington</t>
  </si>
  <si>
    <t>Netcong</t>
  </si>
  <si>
    <t>Port Murray</t>
  </si>
  <si>
    <t>Rockaway</t>
  </si>
  <si>
    <t>Stanhope</t>
  </si>
  <si>
    <t>Succasunna</t>
  </si>
  <si>
    <t>Tabor</t>
  </si>
  <si>
    <t>Wallpack Center</t>
  </si>
  <si>
    <t>Wharton</t>
  </si>
  <si>
    <t>Summit</t>
  </si>
  <si>
    <t>Basking Ridge</t>
  </si>
  <si>
    <t>Bedminster</t>
  </si>
  <si>
    <t>Berkeley Heights</t>
  </si>
  <si>
    <t>Bernardsville</t>
  </si>
  <si>
    <t>Cedar Knolls</t>
  </si>
  <si>
    <t>Far Hills</t>
  </si>
  <si>
    <t>Florham Park</t>
  </si>
  <si>
    <t>Gillette</t>
  </si>
  <si>
    <t>Gladstone</t>
  </si>
  <si>
    <t>Green Village</t>
  </si>
  <si>
    <t>East Hanover</t>
  </si>
  <si>
    <t>Mendham</t>
  </si>
  <si>
    <t>Millington</t>
  </si>
  <si>
    <t>Morris Plains</t>
  </si>
  <si>
    <t>Morristown</t>
  </si>
  <si>
    <t>New Providence</t>
  </si>
  <si>
    <t>New Vernon</t>
  </si>
  <si>
    <t>Pottersville</t>
  </si>
  <si>
    <t>Stirling</t>
  </si>
  <si>
    <t>Whippany</t>
  </si>
  <si>
    <t>Salem County</t>
  </si>
  <si>
    <t>Cherry Hill</t>
  </si>
  <si>
    <t>Atco</t>
  </si>
  <si>
    <t>Barnegat</t>
  </si>
  <si>
    <t>Ocean County</t>
  </si>
  <si>
    <t>Beach Haven</t>
  </si>
  <si>
    <t>Burlington County</t>
  </si>
  <si>
    <t>Birmingham</t>
  </si>
  <si>
    <t>Blackwood</t>
  </si>
  <si>
    <t>Gloucester County</t>
  </si>
  <si>
    <t>Browns Mills</t>
  </si>
  <si>
    <t>Clarksboro</t>
  </si>
  <si>
    <t>Clementon</t>
  </si>
  <si>
    <t>Deepwater</t>
  </si>
  <si>
    <t>Gibbsboro</t>
  </si>
  <si>
    <t>Gibbstown</t>
  </si>
  <si>
    <t>Glassboro</t>
  </si>
  <si>
    <t>Glendora</t>
  </si>
  <si>
    <t>Gloucester City</t>
  </si>
  <si>
    <t>Bellmawr</t>
  </si>
  <si>
    <t>Grenloch</t>
  </si>
  <si>
    <t>Haddonfield</t>
  </si>
  <si>
    <t>Haddon Heights</t>
  </si>
  <si>
    <t>Hainesport</t>
  </si>
  <si>
    <t>Hammonton</t>
  </si>
  <si>
    <t>Atlantic County</t>
  </si>
  <si>
    <t>Harrisonville</t>
  </si>
  <si>
    <t>Jobstown</t>
  </si>
  <si>
    <t>Voorhees</t>
  </si>
  <si>
    <t>Lawnside</t>
  </si>
  <si>
    <t>Willingboro</t>
  </si>
  <si>
    <t>Lumberton</t>
  </si>
  <si>
    <t>Manahawkin</t>
  </si>
  <si>
    <t>Mantua</t>
  </si>
  <si>
    <t>Maple Shade</t>
  </si>
  <si>
    <t>Marlton</t>
  </si>
  <si>
    <t>Mount Laurel</t>
  </si>
  <si>
    <t>Mickleton</t>
  </si>
  <si>
    <t>Moorestown</t>
  </si>
  <si>
    <t>Mount Ephraim</t>
  </si>
  <si>
    <t>Mount Royal</t>
  </si>
  <si>
    <t>Mullica Hill</t>
  </si>
  <si>
    <t>National Park</t>
  </si>
  <si>
    <t>New Lisbon</t>
  </si>
  <si>
    <t>Paulsboro</t>
  </si>
  <si>
    <t>Pedricktown</t>
  </si>
  <si>
    <t>Pemberton</t>
  </si>
  <si>
    <t>Penns Grove</t>
  </si>
  <si>
    <t>Pennsville</t>
  </si>
  <si>
    <t>Pitman</t>
  </si>
  <si>
    <t>Quinton</t>
  </si>
  <si>
    <t>Richwood</t>
  </si>
  <si>
    <t>Runnemede</t>
  </si>
  <si>
    <t>Mannington</t>
  </si>
  <si>
    <t>Sewell</t>
  </si>
  <si>
    <t>Sicklerville</t>
  </si>
  <si>
    <t>Somerdale</t>
  </si>
  <si>
    <t>Swedesboro</t>
  </si>
  <si>
    <t>Thorofare</t>
  </si>
  <si>
    <t>Tuckerton</t>
  </si>
  <si>
    <t>Vincentown</t>
  </si>
  <si>
    <t>Waterford Works</t>
  </si>
  <si>
    <t>Wenonah</t>
  </si>
  <si>
    <t>West Berlin</t>
  </si>
  <si>
    <t>West Creek</t>
  </si>
  <si>
    <t>Westville</t>
  </si>
  <si>
    <t>Winslow</t>
  </si>
  <si>
    <t>Woodbury Heights</t>
  </si>
  <si>
    <t>Woodstown</t>
  </si>
  <si>
    <t>Audubon</t>
  </si>
  <si>
    <t>Oaklyn</t>
  </si>
  <si>
    <t>Collingswood</t>
  </si>
  <si>
    <t>Merchantville</t>
  </si>
  <si>
    <t>Pennsauken</t>
  </si>
  <si>
    <t>Absecon</t>
  </si>
  <si>
    <t>Cape May County</t>
  </si>
  <si>
    <t>Brigantine</t>
  </si>
  <si>
    <t>Cape May</t>
  </si>
  <si>
    <t>Cape May Court House</t>
  </si>
  <si>
    <t>Cologne</t>
  </si>
  <si>
    <t>Egg Harbor City</t>
  </si>
  <si>
    <t>Elwood</t>
  </si>
  <si>
    <t>Marmora</t>
  </si>
  <si>
    <t>Ocean City</t>
  </si>
  <si>
    <t>Ocean View</t>
  </si>
  <si>
    <t>Pleasantville</t>
  </si>
  <si>
    <t>Egg Harbor Township</t>
  </si>
  <si>
    <t>Pomona</t>
  </si>
  <si>
    <t>Port Republic</t>
  </si>
  <si>
    <t>Sea Isle City</t>
  </si>
  <si>
    <t>Somers Point</t>
  </si>
  <si>
    <t>Stone Harbor</t>
  </si>
  <si>
    <t>Tuckahoe</t>
  </si>
  <si>
    <t>Villas</t>
  </si>
  <si>
    <t>Miami Beach</t>
  </si>
  <si>
    <t>Whitesboro</t>
  </si>
  <si>
    <t>Bridgeton</t>
  </si>
  <si>
    <t>Buena</t>
  </si>
  <si>
    <t>Delmont</t>
  </si>
  <si>
    <t>Dorothy</t>
  </si>
  <si>
    <t>Elmer</t>
  </si>
  <si>
    <t>Estell Manor</t>
  </si>
  <si>
    <t>Franklinville</t>
  </si>
  <si>
    <t>Heislerville</t>
  </si>
  <si>
    <t>Landisville</t>
  </si>
  <si>
    <t>Malaga</t>
  </si>
  <si>
    <t>Mays Landing</t>
  </si>
  <si>
    <t>Milmay</t>
  </si>
  <si>
    <t>Minotola</t>
  </si>
  <si>
    <t>Mizpah</t>
  </si>
  <si>
    <t>Monroeville</t>
  </si>
  <si>
    <t>Willow Grove</t>
  </si>
  <si>
    <t>Port Elizabeth</t>
  </si>
  <si>
    <t>Port Norris</t>
  </si>
  <si>
    <t>Bivalve</t>
  </si>
  <si>
    <t>Vineland</t>
  </si>
  <si>
    <t>Atlantic City</t>
  </si>
  <si>
    <t>Margate City</t>
  </si>
  <si>
    <t>Longport</t>
  </si>
  <si>
    <t>Ventnor City</t>
  </si>
  <si>
    <t>Belle Mead</t>
  </si>
  <si>
    <t>Bordentown</t>
  </si>
  <si>
    <t>Millstone Township</t>
  </si>
  <si>
    <t>Millstone</t>
  </si>
  <si>
    <t>Cookstown</t>
  </si>
  <si>
    <t>Cranbury</t>
  </si>
  <si>
    <t>Cream Ridge</t>
  </si>
  <si>
    <t>Hightstown</t>
  </si>
  <si>
    <t>Mercer County</t>
  </si>
  <si>
    <t>Hopewell</t>
  </si>
  <si>
    <t>Clarksburg</t>
  </si>
  <si>
    <t>Lambertville</t>
  </si>
  <si>
    <t>New Egypt</t>
  </si>
  <si>
    <t>Pennington</t>
  </si>
  <si>
    <t>Plainsboro</t>
  </si>
  <si>
    <t>Princeton Junction</t>
  </si>
  <si>
    <t>Ringoes</t>
  </si>
  <si>
    <t>Roebling</t>
  </si>
  <si>
    <t>Roosevelt</t>
  </si>
  <si>
    <t>Rosemont</t>
  </si>
  <si>
    <t>Skillman</t>
  </si>
  <si>
    <t>Titusville</t>
  </si>
  <si>
    <t>Ewing</t>
  </si>
  <si>
    <t>Wrightstown</t>
  </si>
  <si>
    <t>Lawrence Township</t>
  </si>
  <si>
    <t>Lakewood</t>
  </si>
  <si>
    <t>Allenwood</t>
  </si>
  <si>
    <t>Bayville</t>
  </si>
  <si>
    <t>Beachwood</t>
  </si>
  <si>
    <t>Brick</t>
  </si>
  <si>
    <t>Brielle</t>
  </si>
  <si>
    <t>Forked River</t>
  </si>
  <si>
    <t>Lacey</t>
  </si>
  <si>
    <t>Lakehurst</t>
  </si>
  <si>
    <t>Lanoka Harbor</t>
  </si>
  <si>
    <t>Lavallette</t>
  </si>
  <si>
    <t>Manasquan</t>
  </si>
  <si>
    <t>Mantoloking</t>
  </si>
  <si>
    <t>Pine Beach</t>
  </si>
  <si>
    <t>Point Pleasant Beach</t>
  </si>
  <si>
    <t>Point Pleasant</t>
  </si>
  <si>
    <t>Sea Girt</t>
  </si>
  <si>
    <t>Seaside Heights</t>
  </si>
  <si>
    <t>Seaside Park</t>
  </si>
  <si>
    <t>Toms River</t>
  </si>
  <si>
    <t>Waretown</t>
  </si>
  <si>
    <t>Manchester Township</t>
  </si>
  <si>
    <t>Annandale</t>
  </si>
  <si>
    <t>Asbury</t>
  </si>
  <si>
    <t>Bloomsbury</t>
  </si>
  <si>
    <t>Bound Brook</t>
  </si>
  <si>
    <t>Broadway</t>
  </si>
  <si>
    <t>Dunellen</t>
  </si>
  <si>
    <t>East Brunswick</t>
  </si>
  <si>
    <t>Flemington</t>
  </si>
  <si>
    <t>Franklin Park</t>
  </si>
  <si>
    <t>Kendall Park</t>
  </si>
  <si>
    <t>Frenchtown</t>
  </si>
  <si>
    <t>Glen Gardner</t>
  </si>
  <si>
    <t>Helmetta</t>
  </si>
  <si>
    <t>High Bridge</t>
  </si>
  <si>
    <t>Iselin</t>
  </si>
  <si>
    <t>Monroe Township</t>
  </si>
  <si>
    <t>Keasbey</t>
  </si>
  <si>
    <t>Little York</t>
  </si>
  <si>
    <t>Martinsville</t>
  </si>
  <si>
    <t>Menlo Park</t>
  </si>
  <si>
    <t>Metuchen</t>
  </si>
  <si>
    <t>Middlesex</t>
  </si>
  <si>
    <t>Milltown</t>
  </si>
  <si>
    <t>Monmouth Junction</t>
  </si>
  <si>
    <t>Neshanic Station</t>
  </si>
  <si>
    <t>Piscataway</t>
  </si>
  <si>
    <t>Old Bridge</t>
  </si>
  <si>
    <t>Parlin</t>
  </si>
  <si>
    <t>Perth Amboy</t>
  </si>
  <si>
    <t>Fords</t>
  </si>
  <si>
    <t>Phillipsburg</t>
  </si>
  <si>
    <t>Alpha</t>
  </si>
  <si>
    <t>Pittstown</t>
  </si>
  <si>
    <t>Quakertown</t>
  </si>
  <si>
    <t>Raritan</t>
  </si>
  <si>
    <t>Sayreville</t>
  </si>
  <si>
    <t>South Amboy</t>
  </si>
  <si>
    <t>South Bound Brook</t>
  </si>
  <si>
    <t>South River</t>
  </si>
  <si>
    <t>Spotswood</t>
  </si>
  <si>
    <t>Stanton</t>
  </si>
  <si>
    <t>Stewartsville</t>
  </si>
  <si>
    <t>Three Bridges</t>
  </si>
  <si>
    <t>Whitehouse</t>
  </si>
  <si>
    <t>Whitehouse Station</t>
  </si>
  <si>
    <t>New Brunswick</t>
  </si>
  <si>
    <t>North Brunswick</t>
  </si>
  <si>
    <t>Highland Park</t>
  </si>
  <si>
    <t>New York</t>
  </si>
  <si>
    <t>New York County</t>
  </si>
  <si>
    <t>Bowling Green</t>
  </si>
  <si>
    <t>Trinity</t>
  </si>
  <si>
    <t>Manhattan</t>
  </si>
  <si>
    <t>Staten Island</t>
  </si>
  <si>
    <t>Bronx</t>
  </si>
  <si>
    <t>Bronx County</t>
  </si>
  <si>
    <t>Jerome</t>
  </si>
  <si>
    <t>Boulevard</t>
  </si>
  <si>
    <t>Amawalk</t>
  </si>
  <si>
    <t>Westchester County</t>
  </si>
  <si>
    <t>Ardsley</t>
  </si>
  <si>
    <t>Armonk</t>
  </si>
  <si>
    <t>Baldwin Place</t>
  </si>
  <si>
    <t>Bedford Hills</t>
  </si>
  <si>
    <t>Briarcliff Manor</t>
  </si>
  <si>
    <t>Chappaqua</t>
  </si>
  <si>
    <t>Cold Spring</t>
  </si>
  <si>
    <t>Nelsonville</t>
  </si>
  <si>
    <t>Cross River</t>
  </si>
  <si>
    <t>Croton On Hudson</t>
  </si>
  <si>
    <t>Dobbs Ferry</t>
  </si>
  <si>
    <t>Elmsford</t>
  </si>
  <si>
    <t>Garrison</t>
  </si>
  <si>
    <t>Manitou</t>
  </si>
  <si>
    <t>Goldens Bridge</t>
  </si>
  <si>
    <t>Granite Springs</t>
  </si>
  <si>
    <t>Hartsdale</t>
  </si>
  <si>
    <t>Jefferson Valley</t>
  </si>
  <si>
    <t>Katonah</t>
  </si>
  <si>
    <t>Lake Peekskill</t>
  </si>
  <si>
    <t>Larchmont</t>
  </si>
  <si>
    <t>Mahopac</t>
  </si>
  <si>
    <t>Mamaroneck</t>
  </si>
  <si>
    <t>Mohegan Lake</t>
  </si>
  <si>
    <t>Mount Kisco</t>
  </si>
  <si>
    <t>Fleetwood</t>
  </si>
  <si>
    <t>Ossining</t>
  </si>
  <si>
    <t>Peekskill</t>
  </si>
  <si>
    <t>Cortlandt Manor</t>
  </si>
  <si>
    <t>Port Chester</t>
  </si>
  <si>
    <t>Pound Ridge</t>
  </si>
  <si>
    <t>Purchase</t>
  </si>
  <si>
    <t>Purdys</t>
  </si>
  <si>
    <t>Putnam Valley</t>
  </si>
  <si>
    <t>Scarsdale</t>
  </si>
  <si>
    <t>Shrub Oak</t>
  </si>
  <si>
    <t>South Salem</t>
  </si>
  <si>
    <t>Thornwood</t>
  </si>
  <si>
    <t>Valhalla</t>
  </si>
  <si>
    <t>Waccabuc</t>
  </si>
  <si>
    <t>Yorktown Heights</t>
  </si>
  <si>
    <t>West Harrison</t>
  </si>
  <si>
    <t>Yonkers</t>
  </si>
  <si>
    <t>Hastings On Hudson</t>
  </si>
  <si>
    <t>Bronxville</t>
  </si>
  <si>
    <t>Eastchester</t>
  </si>
  <si>
    <t>New Rochelle</t>
  </si>
  <si>
    <t>Suffern</t>
  </si>
  <si>
    <t>Rockland County</t>
  </si>
  <si>
    <t>Arden</t>
  </si>
  <si>
    <t>Bear Mountain</t>
  </si>
  <si>
    <t>Blauvelt</t>
  </si>
  <si>
    <t>Blooming Grove</t>
  </si>
  <si>
    <t>Campbell Hall</t>
  </si>
  <si>
    <t>Central Valley</t>
  </si>
  <si>
    <t>Circleville</t>
  </si>
  <si>
    <t>Congers</t>
  </si>
  <si>
    <t>Garnerville</t>
  </si>
  <si>
    <t>Greenwood Lake</t>
  </si>
  <si>
    <t>Harriman</t>
  </si>
  <si>
    <t>Haverstraw</t>
  </si>
  <si>
    <t>Highland Falls</t>
  </si>
  <si>
    <t>Highland Mills</t>
  </si>
  <si>
    <t>Hillburn</t>
  </si>
  <si>
    <t>Howells</t>
  </si>
  <si>
    <t>Monsey</t>
  </si>
  <si>
    <t>Nanuet</t>
  </si>
  <si>
    <t>New City</t>
  </si>
  <si>
    <t>Nyack</t>
  </si>
  <si>
    <t>Orangeburg</t>
  </si>
  <si>
    <t>Otisville</t>
  </si>
  <si>
    <t>Palisades</t>
  </si>
  <si>
    <t>Pearl River</t>
  </si>
  <si>
    <t>Pine Island</t>
  </si>
  <si>
    <t>Slate Hill</t>
  </si>
  <si>
    <t>Sloatsburg</t>
  </si>
  <si>
    <t>Southfields</t>
  </si>
  <si>
    <t>Sparkill</t>
  </si>
  <si>
    <t>Spring Valley</t>
  </si>
  <si>
    <t>Stony Point</t>
  </si>
  <si>
    <t>Tappan</t>
  </si>
  <si>
    <t>Thiells</t>
  </si>
  <si>
    <t>Thompson Ridge</t>
  </si>
  <si>
    <t>Tomkins Cove</t>
  </si>
  <si>
    <t>Tuxedo Park</t>
  </si>
  <si>
    <t>Valley Cottage</t>
  </si>
  <si>
    <t>Washingtonville</t>
  </si>
  <si>
    <t>West Haverstraw</t>
  </si>
  <si>
    <t>West Nyack</t>
  </si>
  <si>
    <t>Westtown</t>
  </si>
  <si>
    <t>Floral Park</t>
  </si>
  <si>
    <t>Nassau County</t>
  </si>
  <si>
    <t>Queens County</t>
  </si>
  <si>
    <t>Elmont</t>
  </si>
  <si>
    <t>Glen Oaks</t>
  </si>
  <si>
    <t>Franklin Square</t>
  </si>
  <si>
    <t>Great Neck</t>
  </si>
  <si>
    <t>Manhasset</t>
  </si>
  <si>
    <t>New Hyde Park</t>
  </si>
  <si>
    <t>Port Washington</t>
  </si>
  <si>
    <t>Inwood</t>
  </si>
  <si>
    <t>Far Rockaway</t>
  </si>
  <si>
    <t>Long Island City</t>
  </si>
  <si>
    <t>Astoria</t>
  </si>
  <si>
    <t>Sunnyside</t>
  </si>
  <si>
    <t>Kings County</t>
  </si>
  <si>
    <t>Flushing</t>
  </si>
  <si>
    <t>College Point</t>
  </si>
  <si>
    <t>Whitestone</t>
  </si>
  <si>
    <t>Bayside</t>
  </si>
  <si>
    <t>Little Neck</t>
  </si>
  <si>
    <t>Oakland Gardens</t>
  </si>
  <si>
    <t>Fresh Meadows</t>
  </si>
  <si>
    <t>Corona</t>
  </si>
  <si>
    <t>East Elmhurst</t>
  </si>
  <si>
    <t>Jackson Heights</t>
  </si>
  <si>
    <t>Elmhurst</t>
  </si>
  <si>
    <t>Rego Park</t>
  </si>
  <si>
    <t>Woodside</t>
  </si>
  <si>
    <t>Maspeth</t>
  </si>
  <si>
    <t>Middle Village</t>
  </si>
  <si>
    <t>Cambria Heights</t>
  </si>
  <si>
    <t>Springfield Gardens</t>
  </si>
  <si>
    <t>Howard Beach</t>
  </si>
  <si>
    <t>Kew Gardens</t>
  </si>
  <si>
    <t>Ozone Park</t>
  </si>
  <si>
    <t>South Richmond Hill</t>
  </si>
  <si>
    <t>South Ozone Park</t>
  </si>
  <si>
    <t>Woodhaven</t>
  </si>
  <si>
    <t>Rosedale</t>
  </si>
  <si>
    <t>Bellerose</t>
  </si>
  <si>
    <t>Queens Village</t>
  </si>
  <si>
    <t>Mineola</t>
  </si>
  <si>
    <t>Albertson</t>
  </si>
  <si>
    <t>Atlantic Beach</t>
  </si>
  <si>
    <t>Carle Place</t>
  </si>
  <si>
    <t>Cedarhurst</t>
  </si>
  <si>
    <t>East Rockaway</t>
  </si>
  <si>
    <t>Garden City</t>
  </si>
  <si>
    <t>Glen Head</t>
  </si>
  <si>
    <t>Greenvale</t>
  </si>
  <si>
    <t>Hempstead</t>
  </si>
  <si>
    <t>West Hempstead</t>
  </si>
  <si>
    <t>Lakeview</t>
  </si>
  <si>
    <t>Uniondale</t>
  </si>
  <si>
    <t>East Meadow</t>
  </si>
  <si>
    <t>Hewlett</t>
  </si>
  <si>
    <t>Island Park</t>
  </si>
  <si>
    <t>Locust Valley</t>
  </si>
  <si>
    <t>Long Beach</t>
  </si>
  <si>
    <t>Lynbrook</t>
  </si>
  <si>
    <t>Malverne</t>
  </si>
  <si>
    <t>Merrick</t>
  </si>
  <si>
    <t>Old Westbury</t>
  </si>
  <si>
    <t>Westbury</t>
  </si>
  <si>
    <t>Rockville Centre</t>
  </si>
  <si>
    <t>Oceanside</t>
  </si>
  <si>
    <t>Roslyn</t>
  </si>
  <si>
    <t>Roslyn Heights</t>
  </si>
  <si>
    <t>Sea Cliff</t>
  </si>
  <si>
    <t>Valley Stream</t>
  </si>
  <si>
    <t>Williston Park</t>
  </si>
  <si>
    <t>Woodmere</t>
  </si>
  <si>
    <t>Arverne</t>
  </si>
  <si>
    <t>Rockaway Park</t>
  </si>
  <si>
    <t>Breezy Point</t>
  </si>
  <si>
    <t>Amityville</t>
  </si>
  <si>
    <t>Babylon</t>
  </si>
  <si>
    <t>North Babylon</t>
  </si>
  <si>
    <t>West Babylon</t>
  </si>
  <si>
    <t>Bayport</t>
  </si>
  <si>
    <t>Bay Port</t>
  </si>
  <si>
    <t>Bay Shore</t>
  </si>
  <si>
    <t>Bellmore</t>
  </si>
  <si>
    <t>Bellport</t>
  </si>
  <si>
    <t>Bethpage</t>
  </si>
  <si>
    <t>Blue Point</t>
  </si>
  <si>
    <t>Bohemia</t>
  </si>
  <si>
    <t>Brentwood</t>
  </si>
  <si>
    <t>Brightwaters</t>
  </si>
  <si>
    <t>Brookhaven</t>
  </si>
  <si>
    <t>Centereach</t>
  </si>
  <si>
    <t>Centerport</t>
  </si>
  <si>
    <t>Central Islip</t>
  </si>
  <si>
    <t>Cold Spring Harbor</t>
  </si>
  <si>
    <t>Commack</t>
  </si>
  <si>
    <t>Copiague</t>
  </si>
  <si>
    <t>Coram</t>
  </si>
  <si>
    <t>Deer Park</t>
  </si>
  <si>
    <t>East Islip</t>
  </si>
  <si>
    <t>East Northport</t>
  </si>
  <si>
    <t>East Norwich</t>
  </si>
  <si>
    <t>East Setauket</t>
  </si>
  <si>
    <t>Farmingville</t>
  </si>
  <si>
    <t>Greenlawn</t>
  </si>
  <si>
    <t>Huntington Station</t>
  </si>
  <si>
    <t>Melville</t>
  </si>
  <si>
    <t>Islandia</t>
  </si>
  <si>
    <t>Islip</t>
  </si>
  <si>
    <t>Islip Terrace</t>
  </si>
  <si>
    <t>Kings Park</t>
  </si>
  <si>
    <t>Lake Grove</t>
  </si>
  <si>
    <t>Lindenhurst</t>
  </si>
  <si>
    <t>Massapequa</t>
  </si>
  <si>
    <t>Massapequa Park</t>
  </si>
  <si>
    <t>Miller Place</t>
  </si>
  <si>
    <t>Mill Neck</t>
  </si>
  <si>
    <t>Mount Sinai</t>
  </si>
  <si>
    <t>Nesconset</t>
  </si>
  <si>
    <t>Oyster Bay</t>
  </si>
  <si>
    <t>Patchogue</t>
  </si>
  <si>
    <t>Syosset</t>
  </si>
  <si>
    <t>Port Jefferson Station</t>
  </si>
  <si>
    <t>Port Jefferson</t>
  </si>
  <si>
    <t>Rocky Point</t>
  </si>
  <si>
    <t>Ronkonkoma</t>
  </si>
  <si>
    <t>Saint James</t>
  </si>
  <si>
    <t>Sayville</t>
  </si>
  <si>
    <t>Seaford</t>
  </si>
  <si>
    <t>Selden</t>
  </si>
  <si>
    <t>Smithtown</t>
  </si>
  <si>
    <t>Hauppauge</t>
  </si>
  <si>
    <t>Sound Beach</t>
  </si>
  <si>
    <t>Stony Brook</t>
  </si>
  <si>
    <t>Wading River</t>
  </si>
  <si>
    <t>Wantagh</t>
  </si>
  <si>
    <t>West Islip</t>
  </si>
  <si>
    <t>West Sayville</t>
  </si>
  <si>
    <t>Wyandanch</t>
  </si>
  <si>
    <t>Hicksville</t>
  </si>
  <si>
    <t>Plainview</t>
  </si>
  <si>
    <t>Old Bethpage</t>
  </si>
  <si>
    <t>Riverhead</t>
  </si>
  <si>
    <t>Calverton</t>
  </si>
  <si>
    <t>Center Moriches</t>
  </si>
  <si>
    <t>Cutchogue</t>
  </si>
  <si>
    <t>East Marion</t>
  </si>
  <si>
    <t>East Moriches</t>
  </si>
  <si>
    <t>East Quogue</t>
  </si>
  <si>
    <t>Greenport</t>
  </si>
  <si>
    <t>Hampton Bays</t>
  </si>
  <si>
    <t>Jamesport</t>
  </si>
  <si>
    <t>Laurel</t>
  </si>
  <si>
    <t>Manorville</t>
  </si>
  <si>
    <t>Mastic</t>
  </si>
  <si>
    <t>Mastic Beach</t>
  </si>
  <si>
    <t>Mattituck</t>
  </si>
  <si>
    <t>Middle Island</t>
  </si>
  <si>
    <t>Montauk</t>
  </si>
  <si>
    <t>Moriches</t>
  </si>
  <si>
    <t>Peconic</t>
  </si>
  <si>
    <t>Ridge</t>
  </si>
  <si>
    <t>Sag Harbor</t>
  </si>
  <si>
    <t>Southold</t>
  </si>
  <si>
    <t>Water Mill</t>
  </si>
  <si>
    <t>Westhampton</t>
  </si>
  <si>
    <t>Westhampton Beach</t>
  </si>
  <si>
    <t>Yaphank</t>
  </si>
  <si>
    <t>Alcove</t>
  </si>
  <si>
    <t>Albany County</t>
  </si>
  <si>
    <t>Alplaus</t>
  </si>
  <si>
    <t>Schenectady</t>
  </si>
  <si>
    <t>Rexford</t>
  </si>
  <si>
    <t>Schenectady County</t>
  </si>
  <si>
    <t>Altamont</t>
  </si>
  <si>
    <t>Amsterdam</t>
  </si>
  <si>
    <t>Auriesville</t>
  </si>
  <si>
    <t>Fultonville</t>
  </si>
  <si>
    <t>Austerlitz</t>
  </si>
  <si>
    <t>Averill Park</t>
  </si>
  <si>
    <t>Rensselaer County</t>
  </si>
  <si>
    <t>Ballston Lake</t>
  </si>
  <si>
    <t>Saratoga County</t>
  </si>
  <si>
    <t>Ballston Spa</t>
  </si>
  <si>
    <t>Malta</t>
  </si>
  <si>
    <t>Berne</t>
  </si>
  <si>
    <t>Brainard</t>
  </si>
  <si>
    <t>Broadalbin</t>
  </si>
  <si>
    <t>Burnt Hills</t>
  </si>
  <si>
    <t>Buskirk</t>
  </si>
  <si>
    <t>Schoharie County</t>
  </si>
  <si>
    <t>Caroga Lake</t>
  </si>
  <si>
    <t>Castleton On Hudson</t>
  </si>
  <si>
    <t>Central Bridge</t>
  </si>
  <si>
    <t>Charlotteville</t>
  </si>
  <si>
    <t>Cobleskill</t>
  </si>
  <si>
    <t>Coeymans Hollow</t>
  </si>
  <si>
    <t>Cohoes</t>
  </si>
  <si>
    <t>Columbiaville</t>
  </si>
  <si>
    <t>Coxsackie</t>
  </si>
  <si>
    <t>Cropseyville</t>
  </si>
  <si>
    <t>Delanson</t>
  </si>
  <si>
    <t>Delmar</t>
  </si>
  <si>
    <t>Dormansville</t>
  </si>
  <si>
    <t>Westerlo</t>
  </si>
  <si>
    <t>Duanesburg</t>
  </si>
  <si>
    <t>Eagle Bridge</t>
  </si>
  <si>
    <t>Earlton</t>
  </si>
  <si>
    <t>East Berne</t>
  </si>
  <si>
    <t>East Chatham</t>
  </si>
  <si>
    <t>Red Rock</t>
  </si>
  <si>
    <t>East Greenbush</t>
  </si>
  <si>
    <t>East Nassau</t>
  </si>
  <si>
    <t>East Schodack</t>
  </si>
  <si>
    <t>East Worcester</t>
  </si>
  <si>
    <t>Otsego County</t>
  </si>
  <si>
    <t>Clifton Park</t>
  </si>
  <si>
    <t>Esperance</t>
  </si>
  <si>
    <t>Burtonsville</t>
  </si>
  <si>
    <t>Feura Bush</t>
  </si>
  <si>
    <t>Fonda</t>
  </si>
  <si>
    <t>Fort Johnson</t>
  </si>
  <si>
    <t>Fultonham</t>
  </si>
  <si>
    <t>Galway</t>
  </si>
  <si>
    <t>Ghent</t>
  </si>
  <si>
    <t>Gilboa</t>
  </si>
  <si>
    <t>Glenmont</t>
  </si>
  <si>
    <t>Gloversville</t>
  </si>
  <si>
    <t>Guilderland</t>
  </si>
  <si>
    <t>Guilderland Center</t>
  </si>
  <si>
    <t>Hagaman</t>
  </si>
  <si>
    <t>Hannacroix</t>
  </si>
  <si>
    <t>Hoosick Falls</t>
  </si>
  <si>
    <t>Howes Cave</t>
  </si>
  <si>
    <t>Johnsonville</t>
  </si>
  <si>
    <t>Johnstown</t>
  </si>
  <si>
    <t>Kinderhook</t>
  </si>
  <si>
    <t>Hamilton County</t>
  </si>
  <si>
    <t>Latham</t>
  </si>
  <si>
    <t>Malden Bridge</t>
  </si>
  <si>
    <t>Maryland</t>
  </si>
  <si>
    <t>Mechanicville</t>
  </si>
  <si>
    <t>Medusa</t>
  </si>
  <si>
    <t>Middleburgh</t>
  </si>
  <si>
    <t>Nassau</t>
  </si>
  <si>
    <t>New Baltimore</t>
  </si>
  <si>
    <t>New Lebanon</t>
  </si>
  <si>
    <t>Niverville</t>
  </si>
  <si>
    <t>North Blenheim</t>
  </si>
  <si>
    <t>Edinburg</t>
  </si>
  <si>
    <t>Old Chatham</t>
  </si>
  <si>
    <t>Pattersonville</t>
  </si>
  <si>
    <t>Petersburg</t>
  </si>
  <si>
    <t>Piseco</t>
  </si>
  <si>
    <t>Poestenkill</t>
  </si>
  <si>
    <t>Ravena</t>
  </si>
  <si>
    <t>Rensselaer</t>
  </si>
  <si>
    <t>Rensselaerville</t>
  </si>
  <si>
    <t>Richmondville</t>
  </si>
  <si>
    <t>Rotterdam Junction</t>
  </si>
  <si>
    <t>Round Lake</t>
  </si>
  <si>
    <t>Sand Lake</t>
  </si>
  <si>
    <t>Schaghticoke</t>
  </si>
  <si>
    <t>Schenevus</t>
  </si>
  <si>
    <t>Schodack Landing</t>
  </si>
  <si>
    <t>Schoharie</t>
  </si>
  <si>
    <t>Selkirk</t>
  </si>
  <si>
    <t>Slingerlands</t>
  </si>
  <si>
    <t>Sloansville</t>
  </si>
  <si>
    <t>Speculator</t>
  </si>
  <si>
    <t>Spencertown</t>
  </si>
  <si>
    <t>Sprakers</t>
  </si>
  <si>
    <t>Delaware County</t>
  </si>
  <si>
    <t>Stephentown</t>
  </si>
  <si>
    <t>Stuyvesant</t>
  </si>
  <si>
    <t>Surprise</t>
  </si>
  <si>
    <t>Valatie</t>
  </si>
  <si>
    <t>Valley Falls</t>
  </si>
  <si>
    <t>Voorheesville</t>
  </si>
  <si>
    <t>Warnerville</t>
  </si>
  <si>
    <t>Watervliet</t>
  </si>
  <si>
    <t>West Coxsackie</t>
  </si>
  <si>
    <t>West Fulton</t>
  </si>
  <si>
    <t>West Sand Lake</t>
  </si>
  <si>
    <t>Wynantskill</t>
  </si>
  <si>
    <t>Ulster County</t>
  </si>
  <si>
    <t>Acra</t>
  </si>
  <si>
    <t>Arkville</t>
  </si>
  <si>
    <t>Bearsville</t>
  </si>
  <si>
    <t>Big Indian</t>
  </si>
  <si>
    <t>Bloomington</t>
  </si>
  <si>
    <t>Boiceville</t>
  </si>
  <si>
    <t>Catskill</t>
  </si>
  <si>
    <t>Cornwallville</t>
  </si>
  <si>
    <t>Cottekill</t>
  </si>
  <si>
    <t>Denver</t>
  </si>
  <si>
    <t>East Durham</t>
  </si>
  <si>
    <t>East Jewett</t>
  </si>
  <si>
    <t>Tannersville</t>
  </si>
  <si>
    <t>Elka Park</t>
  </si>
  <si>
    <t>Ellenville</t>
  </si>
  <si>
    <t>Fleischmanns</t>
  </si>
  <si>
    <t>Glasco</t>
  </si>
  <si>
    <t>Glenford</t>
  </si>
  <si>
    <t>Grand Gorge</t>
  </si>
  <si>
    <t>Greenfield Park</t>
  </si>
  <si>
    <t>Hensonville</t>
  </si>
  <si>
    <t>High Falls</t>
  </si>
  <si>
    <t>Hunter</t>
  </si>
  <si>
    <t>Hurley</t>
  </si>
  <si>
    <t>Jewett</t>
  </si>
  <si>
    <t>Kerhonkson</t>
  </si>
  <si>
    <t>Lake Hill</t>
  </si>
  <si>
    <t>Lake Katrine</t>
  </si>
  <si>
    <t>Lanesville</t>
  </si>
  <si>
    <t>Margaretville</t>
  </si>
  <si>
    <t>Mount Marion</t>
  </si>
  <si>
    <t>Mount Tremper</t>
  </si>
  <si>
    <t>Napanoch</t>
  </si>
  <si>
    <t>Oak Hill</t>
  </si>
  <si>
    <t>Olivebridge</t>
  </si>
  <si>
    <t>Palenville</t>
  </si>
  <si>
    <t>Phoenicia</t>
  </si>
  <si>
    <t>Pine Hill</t>
  </si>
  <si>
    <t>Port Ewen</t>
  </si>
  <si>
    <t>Prattsville</t>
  </si>
  <si>
    <t>Preston Hollow</t>
  </si>
  <si>
    <t>Purling</t>
  </si>
  <si>
    <t>Rosendale</t>
  </si>
  <si>
    <t>Round Top</t>
  </si>
  <si>
    <t>Ruby</t>
  </si>
  <si>
    <t>Saugerties</t>
  </si>
  <si>
    <t>Shandaken</t>
  </si>
  <si>
    <t>Shokan</t>
  </si>
  <si>
    <t>South Cairo</t>
  </si>
  <si>
    <t>Spring Glen</t>
  </si>
  <si>
    <t>Stone Ridge</t>
  </si>
  <si>
    <t>Tillson</t>
  </si>
  <si>
    <t>Ulster Park</t>
  </si>
  <si>
    <t>West Hurley</t>
  </si>
  <si>
    <t>West Kill</t>
  </si>
  <si>
    <t>West Shokan</t>
  </si>
  <si>
    <t>Willow</t>
  </si>
  <si>
    <t>Amenia</t>
  </si>
  <si>
    <t>Dutchess County</t>
  </si>
  <si>
    <t>Ancram</t>
  </si>
  <si>
    <t>Ancramdale</t>
  </si>
  <si>
    <t>Barrytown</t>
  </si>
  <si>
    <t>Red Hook</t>
  </si>
  <si>
    <t>Beacon</t>
  </si>
  <si>
    <t>Billings</t>
  </si>
  <si>
    <t>Claverack</t>
  </si>
  <si>
    <t>Clinton Corners</t>
  </si>
  <si>
    <t>Clintondale</t>
  </si>
  <si>
    <t>Copake</t>
  </si>
  <si>
    <t>Copake Falls</t>
  </si>
  <si>
    <t>Cornwall On Hudson</t>
  </si>
  <si>
    <t>Craryville</t>
  </si>
  <si>
    <t>Dover Plains</t>
  </si>
  <si>
    <t>Elizaville</t>
  </si>
  <si>
    <t>Fishkill</t>
  </si>
  <si>
    <t>Germantown</t>
  </si>
  <si>
    <t>Glenham</t>
  </si>
  <si>
    <t>Highland</t>
  </si>
  <si>
    <t>Holmes</t>
  </si>
  <si>
    <t>Hopewell Junction</t>
  </si>
  <si>
    <t>Lagrangeville</t>
  </si>
  <si>
    <t>La Grange</t>
  </si>
  <si>
    <t>Maybrook</t>
  </si>
  <si>
    <t>Millbrook</t>
  </si>
  <si>
    <t>Millerton</t>
  </si>
  <si>
    <t>Modena</t>
  </si>
  <si>
    <t>New Windsor</t>
  </si>
  <si>
    <t>New Paltz</t>
  </si>
  <si>
    <t>Pawling</t>
  </si>
  <si>
    <t>Philmont</t>
  </si>
  <si>
    <t>Pine Bush</t>
  </si>
  <si>
    <t>Pine Plains</t>
  </si>
  <si>
    <t>Pleasant Valley</t>
  </si>
  <si>
    <t>Poughquag</t>
  </si>
  <si>
    <t>Rhinebeck</t>
  </si>
  <si>
    <t>Rock Tavern</t>
  </si>
  <si>
    <t>Salisbury Mills</t>
  </si>
  <si>
    <t>Salt Point</t>
  </si>
  <si>
    <t>Staatsburg</t>
  </si>
  <si>
    <t>Stanfordville</t>
  </si>
  <si>
    <t>Stormville</t>
  </si>
  <si>
    <t>Tivoli</t>
  </si>
  <si>
    <t>Nevis</t>
  </si>
  <si>
    <t>Verbank</t>
  </si>
  <si>
    <t>Walden</t>
  </si>
  <si>
    <t>Wallkill</t>
  </si>
  <si>
    <t>Wappingers Falls</t>
  </si>
  <si>
    <t>Wassaic</t>
  </si>
  <si>
    <t>West Copake</t>
  </si>
  <si>
    <t>Wingdale</t>
  </si>
  <si>
    <t>Poughkeepsie</t>
  </si>
  <si>
    <t>Barryville</t>
  </si>
  <si>
    <t>Bloomingburg</t>
  </si>
  <si>
    <t>Callicoon</t>
  </si>
  <si>
    <t>Claryville</t>
  </si>
  <si>
    <t>Cochecton</t>
  </si>
  <si>
    <t>Cuddebackville</t>
  </si>
  <si>
    <t>Eldred</t>
  </si>
  <si>
    <t>Fallsburg</t>
  </si>
  <si>
    <t>Ferndale</t>
  </si>
  <si>
    <t>Fremont Center</t>
  </si>
  <si>
    <t>Glen Spey</t>
  </si>
  <si>
    <t>Glen Wild</t>
  </si>
  <si>
    <t>Grahamsville</t>
  </si>
  <si>
    <t>Hankins</t>
  </si>
  <si>
    <t>Harris</t>
  </si>
  <si>
    <t>Highland Lake</t>
  </si>
  <si>
    <t>Hortonville</t>
  </si>
  <si>
    <t>Huguenot</t>
  </si>
  <si>
    <t>Hurleyville</t>
  </si>
  <si>
    <t>Kenoza Lake</t>
  </si>
  <si>
    <t>Kiamesha Lake</t>
  </si>
  <si>
    <t>Lake Huntington</t>
  </si>
  <si>
    <t>Livingston Manor</t>
  </si>
  <si>
    <t>Loch Sheldrake</t>
  </si>
  <si>
    <t>Long Eddy</t>
  </si>
  <si>
    <t>Mongaup Valley</t>
  </si>
  <si>
    <t>Mountain Dale</t>
  </si>
  <si>
    <t>Narrowsburg</t>
  </si>
  <si>
    <t>Neversink</t>
  </si>
  <si>
    <t>North Branch</t>
  </si>
  <si>
    <t>Parksville</t>
  </si>
  <si>
    <t>Pond Eddy</t>
  </si>
  <si>
    <t>Port Jervis</t>
  </si>
  <si>
    <t>Rock Hill</t>
  </si>
  <si>
    <t>Roscoe</t>
  </si>
  <si>
    <t>Forestburgh</t>
  </si>
  <si>
    <t>Forestburg</t>
  </si>
  <si>
    <t>South Fallsburg</t>
  </si>
  <si>
    <t>Sparrow Bush</t>
  </si>
  <si>
    <t>Summitville</t>
  </si>
  <si>
    <t>Swan Lake</t>
  </si>
  <si>
    <t>Thompsonville</t>
  </si>
  <si>
    <t>White Lake</t>
  </si>
  <si>
    <t>White Sulphur Springs</t>
  </si>
  <si>
    <t>Woodbourne</t>
  </si>
  <si>
    <t>Woodridge</t>
  </si>
  <si>
    <t>Wurtsboro</t>
  </si>
  <si>
    <t>Youngsville</t>
  </si>
  <si>
    <t>Yulan</t>
  </si>
  <si>
    <t>Glens Falls</t>
  </si>
  <si>
    <t>Queensbury</t>
  </si>
  <si>
    <t>South Glens Falls</t>
  </si>
  <si>
    <t>Adirondack</t>
  </si>
  <si>
    <t>Blue Mountain Lake</t>
  </si>
  <si>
    <t>Bolton Landing</t>
  </si>
  <si>
    <t>Brant Lake</t>
  </si>
  <si>
    <t>Horicon</t>
  </si>
  <si>
    <t>Chestertown</t>
  </si>
  <si>
    <t>Clemons</t>
  </si>
  <si>
    <t>Comstock</t>
  </si>
  <si>
    <t>Cossayuna</t>
  </si>
  <si>
    <t>Diamond Point</t>
  </si>
  <si>
    <t>Trout Lake</t>
  </si>
  <si>
    <t>Fort Ann</t>
  </si>
  <si>
    <t>Fort Edward</t>
  </si>
  <si>
    <t>Gansevoort</t>
  </si>
  <si>
    <t>Greenfield Center</t>
  </si>
  <si>
    <t>Hague</t>
  </si>
  <si>
    <t>Hudson Falls</t>
  </si>
  <si>
    <t>Indian Lake</t>
  </si>
  <si>
    <t>Johnsburg</t>
  </si>
  <si>
    <t>Kattskill Bay</t>
  </si>
  <si>
    <t>Lake George</t>
  </si>
  <si>
    <t>Lake Luzerne</t>
  </si>
  <si>
    <t>Luzerne</t>
  </si>
  <si>
    <t>Long Lake</t>
  </si>
  <si>
    <t>Middle Granville</t>
  </si>
  <si>
    <t>Middle Grove</t>
  </si>
  <si>
    <t>Minerva</t>
  </si>
  <si>
    <t>Newcomb</t>
  </si>
  <si>
    <t>North Creek</t>
  </si>
  <si>
    <t>North Granville</t>
  </si>
  <si>
    <t>North Hudson</t>
  </si>
  <si>
    <t>Olmstedville</t>
  </si>
  <si>
    <t>Paradox</t>
  </si>
  <si>
    <t>Ticonderoga</t>
  </si>
  <si>
    <t>Porter Corners</t>
  </si>
  <si>
    <t>Putnam Station</t>
  </si>
  <si>
    <t>Rock City Falls</t>
  </si>
  <si>
    <t>Sabael</t>
  </si>
  <si>
    <t>Saratoga Springs</t>
  </si>
  <si>
    <t>Schroon Lake</t>
  </si>
  <si>
    <t>Schuylerville</t>
  </si>
  <si>
    <t>Shushan</t>
  </si>
  <si>
    <t>Eagleville</t>
  </si>
  <si>
    <t>Silver Bay</t>
  </si>
  <si>
    <t>Stony Creek</t>
  </si>
  <si>
    <t>Warrensburg</t>
  </si>
  <si>
    <t>Thurman</t>
  </si>
  <si>
    <t>Wevertown</t>
  </si>
  <si>
    <t>Whitehall</t>
  </si>
  <si>
    <t>Plattsburgh</t>
  </si>
  <si>
    <t>Clinton County</t>
  </si>
  <si>
    <t>Altona</t>
  </si>
  <si>
    <t>Keeseville</t>
  </si>
  <si>
    <t>Au Sable Forks</t>
  </si>
  <si>
    <t>Hawkeye</t>
  </si>
  <si>
    <t>Bombay</t>
  </si>
  <si>
    <t>Brushton</t>
  </si>
  <si>
    <t>Burke</t>
  </si>
  <si>
    <t>Cadyville</t>
  </si>
  <si>
    <t>Champlain</t>
  </si>
  <si>
    <t>Chateaugay</t>
  </si>
  <si>
    <t>Chazy</t>
  </si>
  <si>
    <t>Childwold</t>
  </si>
  <si>
    <t>St Lawrence County</t>
  </si>
  <si>
    <t>Churubusco</t>
  </si>
  <si>
    <t>Clintonville</t>
  </si>
  <si>
    <t>Constable</t>
  </si>
  <si>
    <t>Crown Point</t>
  </si>
  <si>
    <t>Dickinson Center</t>
  </si>
  <si>
    <t>Elizabethtown</t>
  </si>
  <si>
    <t>Ellenburg Center</t>
  </si>
  <si>
    <t>Ellenburg Depot</t>
  </si>
  <si>
    <t>Fort Covington</t>
  </si>
  <si>
    <t>Keene Valley</t>
  </si>
  <si>
    <t>Lake Clear</t>
  </si>
  <si>
    <t>Lake Placid</t>
  </si>
  <si>
    <t>Lewis</t>
  </si>
  <si>
    <t>Lyon Mountain</t>
  </si>
  <si>
    <t>Malone</t>
  </si>
  <si>
    <t>Merrill</t>
  </si>
  <si>
    <t>Mineville</t>
  </si>
  <si>
    <t>Moira</t>
  </si>
  <si>
    <t>Mooers</t>
  </si>
  <si>
    <t>Mooers Forks</t>
  </si>
  <si>
    <t>Moriah</t>
  </si>
  <si>
    <t>Moriah Center</t>
  </si>
  <si>
    <t>Morrisonville</t>
  </si>
  <si>
    <t>New Russia</t>
  </si>
  <si>
    <t>Nicholville</t>
  </si>
  <si>
    <t>North Bangor</t>
  </si>
  <si>
    <t>North Lawrence</t>
  </si>
  <si>
    <t>Mountain View</t>
  </si>
  <si>
    <t>Paul Smiths</t>
  </si>
  <si>
    <t>Port Henry</t>
  </si>
  <si>
    <t>Redford</t>
  </si>
  <si>
    <t>Rouses Point</t>
  </si>
  <si>
    <t>Saint Regis Falls</t>
  </si>
  <si>
    <t>Santa Clara</t>
  </si>
  <si>
    <t>Saranac</t>
  </si>
  <si>
    <t>Saranac Lake</t>
  </si>
  <si>
    <t>Schuyler Falls</t>
  </si>
  <si>
    <t>Tupper Lake</t>
  </si>
  <si>
    <t>Conifer</t>
  </si>
  <si>
    <t>Upper Jay</t>
  </si>
  <si>
    <t>Vermontville</t>
  </si>
  <si>
    <t>West Chazy</t>
  </si>
  <si>
    <t>Willsboro</t>
  </si>
  <si>
    <t>Witherbee</t>
  </si>
  <si>
    <t>Onondaga County</t>
  </si>
  <si>
    <t>Cayuga County</t>
  </si>
  <si>
    <t>Baldwinsville</t>
  </si>
  <si>
    <t>Bernhards Bay</t>
  </si>
  <si>
    <t>Oswego County</t>
  </si>
  <si>
    <t>Brewerton</t>
  </si>
  <si>
    <t>Camillus</t>
  </si>
  <si>
    <t>Canastota</t>
  </si>
  <si>
    <t>Perryville</t>
  </si>
  <si>
    <t>Cato</t>
  </si>
  <si>
    <t>Cayuga</t>
  </si>
  <si>
    <t>Cazenovia</t>
  </si>
  <si>
    <t>Central Square</t>
  </si>
  <si>
    <t>Chittenango</t>
  </si>
  <si>
    <t>Cicero</t>
  </si>
  <si>
    <t>Cincinnatus</t>
  </si>
  <si>
    <t>Cortland County</t>
  </si>
  <si>
    <t>Clay</t>
  </si>
  <si>
    <t>Oneida County</t>
  </si>
  <si>
    <t>Constantia</t>
  </si>
  <si>
    <t>Gayville</t>
  </si>
  <si>
    <t>Cortland</t>
  </si>
  <si>
    <t>De Ruyter</t>
  </si>
  <si>
    <t>Tompkins County</t>
  </si>
  <si>
    <t>Durhamville</t>
  </si>
  <si>
    <t>Truxton</t>
  </si>
  <si>
    <t>East Syracuse</t>
  </si>
  <si>
    <t>Elbridge</t>
  </si>
  <si>
    <t>Erieville</t>
  </si>
  <si>
    <t>Fabius</t>
  </si>
  <si>
    <t>Seneca County</t>
  </si>
  <si>
    <t>Freeville</t>
  </si>
  <si>
    <t>Fulton</t>
  </si>
  <si>
    <t>Genoa</t>
  </si>
  <si>
    <t>Hannibal</t>
  </si>
  <si>
    <t>Hastings</t>
  </si>
  <si>
    <t>Scott</t>
  </si>
  <si>
    <t>Jamesville</t>
  </si>
  <si>
    <t>Jordan</t>
  </si>
  <si>
    <t>King Ferry</t>
  </si>
  <si>
    <t>Kirkville</t>
  </si>
  <si>
    <t>Lacona</t>
  </si>
  <si>
    <t>Liverpool</t>
  </si>
  <si>
    <t>Locke</t>
  </si>
  <si>
    <t>Mc Graw</t>
  </si>
  <si>
    <t>Mc Lean</t>
  </si>
  <si>
    <t>Mclean</t>
  </si>
  <si>
    <t>Mallory</t>
  </si>
  <si>
    <t>Manlius</t>
  </si>
  <si>
    <t>Parish</t>
  </si>
  <si>
    <t>Marcellus</t>
  </si>
  <si>
    <t>Martville</t>
  </si>
  <si>
    <t>Memphis</t>
  </si>
  <si>
    <t>Minoa</t>
  </si>
  <si>
    <t>Moravia</t>
  </si>
  <si>
    <t>Nedrow</t>
  </si>
  <si>
    <t>New Woodstock</t>
  </si>
  <si>
    <t>North Pitcher</t>
  </si>
  <si>
    <t>Chenango County</t>
  </si>
  <si>
    <t>Oswego</t>
  </si>
  <si>
    <t>Pennellville</t>
  </si>
  <si>
    <t>Phoenix</t>
  </si>
  <si>
    <t>Pitcher</t>
  </si>
  <si>
    <t>Port Byron</t>
  </si>
  <si>
    <t>Preble</t>
  </si>
  <si>
    <t>Red Creek</t>
  </si>
  <si>
    <t>Sandy Creek</t>
  </si>
  <si>
    <t>Scipio Center</t>
  </si>
  <si>
    <t>Seneca Falls</t>
  </si>
  <si>
    <t>Skaneateles</t>
  </si>
  <si>
    <t>South Otselic</t>
  </si>
  <si>
    <t>Tully</t>
  </si>
  <si>
    <t>Union Springs</t>
  </si>
  <si>
    <t>Warners</t>
  </si>
  <si>
    <t>Waterloo</t>
  </si>
  <si>
    <t>Weedsport</t>
  </si>
  <si>
    <t>Brutus</t>
  </si>
  <si>
    <t>West Monroe</t>
  </si>
  <si>
    <t>Syracuse</t>
  </si>
  <si>
    <t>De Witt</t>
  </si>
  <si>
    <t>Alder Creek</t>
  </si>
  <si>
    <t>Altmar</t>
  </si>
  <si>
    <t>Ava</t>
  </si>
  <si>
    <t>West Branch</t>
  </si>
  <si>
    <t>Barneveld</t>
  </si>
  <si>
    <t>Beaver Falls</t>
  </si>
  <si>
    <t>Lewis County</t>
  </si>
  <si>
    <t>Blossvale</t>
  </si>
  <si>
    <t>Boonville</t>
  </si>
  <si>
    <t>Bouckville</t>
  </si>
  <si>
    <t>Glenfield</t>
  </si>
  <si>
    <t>Burlington Flats</t>
  </si>
  <si>
    <t>Canajoharie</t>
  </si>
  <si>
    <t>Ames</t>
  </si>
  <si>
    <t>Cold Brook</t>
  </si>
  <si>
    <t>Ohio</t>
  </si>
  <si>
    <t>Herkimer County</t>
  </si>
  <si>
    <t>Constableville</t>
  </si>
  <si>
    <t>Cooperstown</t>
  </si>
  <si>
    <t>Croghan</t>
  </si>
  <si>
    <t>Deansboro</t>
  </si>
  <si>
    <t>Dolgeville</t>
  </si>
  <si>
    <t>Eagle Bay</t>
  </si>
  <si>
    <t>Earlville</t>
  </si>
  <si>
    <t>East Springfield</t>
  </si>
  <si>
    <t>Richfield Springs</t>
  </si>
  <si>
    <t>Eaton</t>
  </si>
  <si>
    <t>Edmeston</t>
  </si>
  <si>
    <t>Fly Creek</t>
  </si>
  <si>
    <t>Forestport</t>
  </si>
  <si>
    <t>Fort Plain</t>
  </si>
  <si>
    <t>Schuyler</t>
  </si>
  <si>
    <t>Garrattsville</t>
  </si>
  <si>
    <t>Greig</t>
  </si>
  <si>
    <t>Hartwick</t>
  </si>
  <si>
    <t>Herkimer</t>
  </si>
  <si>
    <t>Holland Patent</t>
  </si>
  <si>
    <t>Hubbardsville</t>
  </si>
  <si>
    <t>Ilion</t>
  </si>
  <si>
    <t>Inlet</t>
  </si>
  <si>
    <t>Jordanville</t>
  </si>
  <si>
    <t>Lee Center</t>
  </si>
  <si>
    <t>Lowville</t>
  </si>
  <si>
    <t>Lyons Falls</t>
  </si>
  <si>
    <t>Marcy</t>
  </si>
  <si>
    <t>Martinsburg</t>
  </si>
  <si>
    <t>Mohawk</t>
  </si>
  <si>
    <t>Munnsville</t>
  </si>
  <si>
    <t>New Berlin</t>
  </si>
  <si>
    <t>Stetsonville</t>
  </si>
  <si>
    <t>New York Mills</t>
  </si>
  <si>
    <t>Old Forge</t>
  </si>
  <si>
    <t>Oneida</t>
  </si>
  <si>
    <t>Oriskany</t>
  </si>
  <si>
    <t>Oriskany Falls</t>
  </si>
  <si>
    <t>Palatine Bridge</t>
  </si>
  <si>
    <t>Port Leyden</t>
  </si>
  <si>
    <t>Raquette Lake</t>
  </si>
  <si>
    <t>Redfield</t>
  </si>
  <si>
    <t>Remsen</t>
  </si>
  <si>
    <t>Roseboom</t>
  </si>
  <si>
    <t>Saint Johnsville</t>
  </si>
  <si>
    <t>Salisbury Center</t>
  </si>
  <si>
    <t>Sauquoit</t>
  </si>
  <si>
    <t>Sharon Springs</t>
  </si>
  <si>
    <t>Sherburne</t>
  </si>
  <si>
    <t>Sherrill</t>
  </si>
  <si>
    <t>Solsville</t>
  </si>
  <si>
    <t>Springfield Center</t>
  </si>
  <si>
    <t>Stittville</t>
  </si>
  <si>
    <t>Taberg</t>
  </si>
  <si>
    <t>Van Hornesville</t>
  </si>
  <si>
    <t>Vernon Center</t>
  </si>
  <si>
    <t>West Burlington</t>
  </si>
  <si>
    <t>Westdale</t>
  </si>
  <si>
    <t>West Edmeston</t>
  </si>
  <si>
    <t>Westernville</t>
  </si>
  <si>
    <t>Maple Valley</t>
  </si>
  <si>
    <t>West Leyden</t>
  </si>
  <si>
    <t>Hecla</t>
  </si>
  <si>
    <t>West Winfield</t>
  </si>
  <si>
    <t>Woodgate</t>
  </si>
  <si>
    <t>Yorkville</t>
  </si>
  <si>
    <t>Utica</t>
  </si>
  <si>
    <t>Fort Drum</t>
  </si>
  <si>
    <t>Adams Center</t>
  </si>
  <si>
    <t>Alexandria Bay</t>
  </si>
  <si>
    <t>Antwerp</t>
  </si>
  <si>
    <t>Black River</t>
  </si>
  <si>
    <t>Brasher Falls</t>
  </si>
  <si>
    <t>Brier Hill</t>
  </si>
  <si>
    <t>Calcium</t>
  </si>
  <si>
    <t>Cape Vincent</t>
  </si>
  <si>
    <t>Castorland</t>
  </si>
  <si>
    <t>Chase Mills</t>
  </si>
  <si>
    <t>Chaumont</t>
  </si>
  <si>
    <t>Grindstone</t>
  </si>
  <si>
    <t>Colton</t>
  </si>
  <si>
    <t>Copenhagen</t>
  </si>
  <si>
    <t>Deer River</t>
  </si>
  <si>
    <t>De Kalb Junction</t>
  </si>
  <si>
    <t>De Peyster</t>
  </si>
  <si>
    <t>Edwards</t>
  </si>
  <si>
    <t>Ellisburg</t>
  </si>
  <si>
    <t>Evans Mills</t>
  </si>
  <si>
    <t>Felts Mills</t>
  </si>
  <si>
    <t>Fine</t>
  </si>
  <si>
    <t>Wellesley Island</t>
  </si>
  <si>
    <t>Gouverneur</t>
  </si>
  <si>
    <t>Great Bend</t>
  </si>
  <si>
    <t>Hammond</t>
  </si>
  <si>
    <t>St. Lawrence County</t>
  </si>
  <si>
    <t>Henderson</t>
  </si>
  <si>
    <t>Hermon</t>
  </si>
  <si>
    <t>Heuvelton</t>
  </si>
  <si>
    <t>Hogansburg</t>
  </si>
  <si>
    <t>La Fargeville</t>
  </si>
  <si>
    <t>Lorraine</t>
  </si>
  <si>
    <t>Madrid</t>
  </si>
  <si>
    <t>Mannsville</t>
  </si>
  <si>
    <t>Massena</t>
  </si>
  <si>
    <t>Natural Bridge</t>
  </si>
  <si>
    <t>Newton Falls</t>
  </si>
  <si>
    <t>Oswegatchie</t>
  </si>
  <si>
    <t>Parishville</t>
  </si>
  <si>
    <t>Philadelphia</t>
  </si>
  <si>
    <t>Plessis</t>
  </si>
  <si>
    <t>Theresa</t>
  </si>
  <si>
    <t>Potsdam</t>
  </si>
  <si>
    <t>Raymondville</t>
  </si>
  <si>
    <t>Redwood</t>
  </si>
  <si>
    <t>Rensselaer Falls</t>
  </si>
  <si>
    <t>Richville</t>
  </si>
  <si>
    <t>Rodman</t>
  </si>
  <si>
    <t>Sackets Harbor</t>
  </si>
  <si>
    <t>South Colton</t>
  </si>
  <si>
    <t>Star Lake</t>
  </si>
  <si>
    <t>Three Mile Bay</t>
  </si>
  <si>
    <t>Waddington</t>
  </si>
  <si>
    <t>West Stockholm</t>
  </si>
  <si>
    <t>Afton</t>
  </si>
  <si>
    <t>Andes</t>
  </si>
  <si>
    <t>Apalachin</t>
  </si>
  <si>
    <t>Tioga County</t>
  </si>
  <si>
    <t>Broome County</t>
  </si>
  <si>
    <t>Bloomville</t>
  </si>
  <si>
    <t>Bovina Center</t>
  </si>
  <si>
    <t>Candor</t>
  </si>
  <si>
    <t>Castle Creek</t>
  </si>
  <si>
    <t>Chenango Forks</t>
  </si>
  <si>
    <t>Conklin</t>
  </si>
  <si>
    <t>Davenport</t>
  </si>
  <si>
    <t>Davenport Center</t>
  </si>
  <si>
    <t>Delancey</t>
  </si>
  <si>
    <t>Delhi</t>
  </si>
  <si>
    <t>Deposit</t>
  </si>
  <si>
    <t>Downsville</t>
  </si>
  <si>
    <t>East Branch</t>
  </si>
  <si>
    <t>East Meredith</t>
  </si>
  <si>
    <t>Endicott</t>
  </si>
  <si>
    <t>Gilbertsville</t>
  </si>
  <si>
    <t>Glen Aubrey</t>
  </si>
  <si>
    <t>Harford</t>
  </si>
  <si>
    <t>Harpersfield</t>
  </si>
  <si>
    <t>Harpursville</t>
  </si>
  <si>
    <t>Hobart</t>
  </si>
  <si>
    <t>Johnson City</t>
  </si>
  <si>
    <t>Kirkwood</t>
  </si>
  <si>
    <t>Laurens</t>
  </si>
  <si>
    <t>Lisle</t>
  </si>
  <si>
    <t>Maine</t>
  </si>
  <si>
    <t>Marathon</t>
  </si>
  <si>
    <t>Masonville</t>
  </si>
  <si>
    <t>Meridale</t>
  </si>
  <si>
    <t>Mount Upton</t>
  </si>
  <si>
    <t>Mount Vision</t>
  </si>
  <si>
    <t>Welcome</t>
  </si>
  <si>
    <t>Newark Valley</t>
  </si>
  <si>
    <t>Nichols</t>
  </si>
  <si>
    <t>Nineveh</t>
  </si>
  <si>
    <t>Oneonta</t>
  </si>
  <si>
    <t>Otego</t>
  </si>
  <si>
    <t>Ouaquaga</t>
  </si>
  <si>
    <t>Owego</t>
  </si>
  <si>
    <t>Port Crane</t>
  </si>
  <si>
    <t>Fenton</t>
  </si>
  <si>
    <t>Portlandville</t>
  </si>
  <si>
    <t>Sidney</t>
  </si>
  <si>
    <t>Sidney Center</t>
  </si>
  <si>
    <t>Smithboro</t>
  </si>
  <si>
    <t>Smithville Flats</t>
  </si>
  <si>
    <t>South Kortright</t>
  </si>
  <si>
    <t>South New Berlin</t>
  </si>
  <si>
    <t>South Plymouth</t>
  </si>
  <si>
    <t>Tioga</t>
  </si>
  <si>
    <t>Treadwell</t>
  </si>
  <si>
    <t>Trout Creek</t>
  </si>
  <si>
    <t>Vestal</t>
  </si>
  <si>
    <t>Walton</t>
  </si>
  <si>
    <t>Wells Bridge</t>
  </si>
  <si>
    <t>West Oneonta</t>
  </si>
  <si>
    <t>Whitney Point</t>
  </si>
  <si>
    <t>Willet</t>
  </si>
  <si>
    <t>Willseyville</t>
  </si>
  <si>
    <t>Binghamton</t>
  </si>
  <si>
    <t>Akron</t>
  </si>
  <si>
    <t>Erie County</t>
  </si>
  <si>
    <t>Alden</t>
  </si>
  <si>
    <t>Alexander</t>
  </si>
  <si>
    <t>Genesee County</t>
  </si>
  <si>
    <t>Angola</t>
  </si>
  <si>
    <t>Niagara County</t>
  </si>
  <si>
    <t>Wyoming County</t>
  </si>
  <si>
    <t>Attica</t>
  </si>
  <si>
    <t>Cowlesville</t>
  </si>
  <si>
    <t>Barker</t>
  </si>
  <si>
    <t>Basom</t>
  </si>
  <si>
    <t>Batavia</t>
  </si>
  <si>
    <t>Bliss</t>
  </si>
  <si>
    <t>Bowmansville</t>
  </si>
  <si>
    <t>Brant</t>
  </si>
  <si>
    <t>Burt</t>
  </si>
  <si>
    <t>Allegany County</t>
  </si>
  <si>
    <t>Chaffee</t>
  </si>
  <si>
    <t>Clarence</t>
  </si>
  <si>
    <t>Clarence Center</t>
  </si>
  <si>
    <t>Colden</t>
  </si>
  <si>
    <t>Corfu</t>
  </si>
  <si>
    <t>Crittenden</t>
  </si>
  <si>
    <t>Dale</t>
  </si>
  <si>
    <t>Darien Center</t>
  </si>
  <si>
    <t>Cattaraugus County</t>
  </si>
  <si>
    <t>Delevan</t>
  </si>
  <si>
    <t>Depew</t>
  </si>
  <si>
    <t>Dunkirk</t>
  </si>
  <si>
    <t>Chautauqua County</t>
  </si>
  <si>
    <t>East Amherst</t>
  </si>
  <si>
    <t>East Aurora</t>
  </si>
  <si>
    <t>East Bethany</t>
  </si>
  <si>
    <t>Elba</t>
  </si>
  <si>
    <t>Elma</t>
  </si>
  <si>
    <t>Farmersville Station</t>
  </si>
  <si>
    <t>Farmersville</t>
  </si>
  <si>
    <t>Farnham</t>
  </si>
  <si>
    <t>Fredonia</t>
  </si>
  <si>
    <t>Sandusky</t>
  </si>
  <si>
    <t>Gasport</t>
  </si>
  <si>
    <t>Getzville</t>
  </si>
  <si>
    <t>Gowanda</t>
  </si>
  <si>
    <t>Grand Island</t>
  </si>
  <si>
    <t>Irving</t>
  </si>
  <si>
    <t>Java Center</t>
  </si>
  <si>
    <t>Java Village</t>
  </si>
  <si>
    <t>Lake View</t>
  </si>
  <si>
    <t>Lawtons</t>
  </si>
  <si>
    <t>Lockport</t>
  </si>
  <si>
    <t>Pendleton</t>
  </si>
  <si>
    <t>Marilla</t>
  </si>
  <si>
    <t>Medina</t>
  </si>
  <si>
    <t>Middleport</t>
  </si>
  <si>
    <t>North Collins</t>
  </si>
  <si>
    <t>North Java</t>
  </si>
  <si>
    <t>North Tonawanda</t>
  </si>
  <si>
    <t>Orchard Park</t>
  </si>
  <si>
    <t>Perrysburg</t>
  </si>
  <si>
    <t>Ransomville</t>
  </si>
  <si>
    <t>Sanborn</t>
  </si>
  <si>
    <t>Sardinia</t>
  </si>
  <si>
    <t>South Dayton</t>
  </si>
  <si>
    <t>South Wales</t>
  </si>
  <si>
    <t>Springbrook</t>
  </si>
  <si>
    <t>Springville</t>
  </si>
  <si>
    <t>Stella Niagara</t>
  </si>
  <si>
    <t>Strykersville</t>
  </si>
  <si>
    <t>Tonawanda</t>
  </si>
  <si>
    <t>Varysburg</t>
  </si>
  <si>
    <t>West Falls</t>
  </si>
  <si>
    <t>West Valley</t>
  </si>
  <si>
    <t>Yorkshire</t>
  </si>
  <si>
    <t>Youngstown</t>
  </si>
  <si>
    <t>Buffalo</t>
  </si>
  <si>
    <t>Sloan</t>
  </si>
  <si>
    <t>Niagara Falls</t>
  </si>
  <si>
    <t>Livingston County</t>
  </si>
  <si>
    <t>Bellona</t>
  </si>
  <si>
    <t>Yates County</t>
  </si>
  <si>
    <t>Bergen</t>
  </si>
  <si>
    <t>Branchport</t>
  </si>
  <si>
    <t>Brockport</t>
  </si>
  <si>
    <t>Caledonia</t>
  </si>
  <si>
    <t>Canandaigua</t>
  </si>
  <si>
    <t>Ontario County</t>
  </si>
  <si>
    <t>Castile</t>
  </si>
  <si>
    <t>Churchville</t>
  </si>
  <si>
    <t>Clarkson</t>
  </si>
  <si>
    <t>Clifton Springs</t>
  </si>
  <si>
    <t>Clyde</t>
  </si>
  <si>
    <t>Conesus</t>
  </si>
  <si>
    <t>Dansville</t>
  </si>
  <si>
    <t>East Rochester</t>
  </si>
  <si>
    <t>Fairport</t>
  </si>
  <si>
    <t>Fishers</t>
  </si>
  <si>
    <t>Geneseo</t>
  </si>
  <si>
    <t>Hall</t>
  </si>
  <si>
    <t>Hamlin</t>
  </si>
  <si>
    <t>Hemlock</t>
  </si>
  <si>
    <t>Henrietta</t>
  </si>
  <si>
    <t>Hilton</t>
  </si>
  <si>
    <t>Holley</t>
  </si>
  <si>
    <t>Honeoye</t>
  </si>
  <si>
    <t>Honeoye Falls</t>
  </si>
  <si>
    <t>Ionia</t>
  </si>
  <si>
    <t>Kendall</t>
  </si>
  <si>
    <t>Keuka Park</t>
  </si>
  <si>
    <t>Knowlesville</t>
  </si>
  <si>
    <t>Le Roy</t>
  </si>
  <si>
    <t>Leroy</t>
  </si>
  <si>
    <t>Lima</t>
  </si>
  <si>
    <t>Livonia</t>
  </si>
  <si>
    <t>Macedon</t>
  </si>
  <si>
    <t>Morton</t>
  </si>
  <si>
    <t>Mount Morris</t>
  </si>
  <si>
    <t>Tuscarora</t>
  </si>
  <si>
    <t>North Chili</t>
  </si>
  <si>
    <t>North Rose</t>
  </si>
  <si>
    <t>Nunda</t>
  </si>
  <si>
    <t>Ontario</t>
  </si>
  <si>
    <t>Ovid</t>
  </si>
  <si>
    <t>Pavilion</t>
  </si>
  <si>
    <t>Penfield</t>
  </si>
  <si>
    <t>Penn Yan</t>
  </si>
  <si>
    <t>Steuben County</t>
  </si>
  <si>
    <t>Phelps</t>
  </si>
  <si>
    <t>Piffard</t>
  </si>
  <si>
    <t>Wadsworth</t>
  </si>
  <si>
    <t>Portageville</t>
  </si>
  <si>
    <t>Rossburg</t>
  </si>
  <si>
    <t>Port Gibson</t>
  </si>
  <si>
    <t>Romulus</t>
  </si>
  <si>
    <t>Rose</t>
  </si>
  <si>
    <t>Rush</t>
  </si>
  <si>
    <t>Rushville</t>
  </si>
  <si>
    <t>Scottsburg</t>
  </si>
  <si>
    <t>Scottsville</t>
  </si>
  <si>
    <t>Wheatland</t>
  </si>
  <si>
    <t>Shortsville</t>
  </si>
  <si>
    <t>Silver Springs</t>
  </si>
  <si>
    <t>Sodus</t>
  </si>
  <si>
    <t>Sodus Point</t>
  </si>
  <si>
    <t>Spencerport</t>
  </si>
  <si>
    <t>Ogden</t>
  </si>
  <si>
    <t>Springwater</t>
  </si>
  <si>
    <t>Stanley</t>
  </si>
  <si>
    <t>Victor</t>
  </si>
  <si>
    <t>Walworth</t>
  </si>
  <si>
    <t>Warsaw</t>
  </si>
  <si>
    <t>Waterport</t>
  </si>
  <si>
    <t>West Bloomfield</t>
  </si>
  <si>
    <t>West Henrietta</t>
  </si>
  <si>
    <t>Willard</t>
  </si>
  <si>
    <t>Gates</t>
  </si>
  <si>
    <t>Allegany</t>
  </si>
  <si>
    <t>Angelica</t>
  </si>
  <si>
    <t>Ashville</t>
  </si>
  <si>
    <t>Bemus Point</t>
  </si>
  <si>
    <t>Bolivar</t>
  </si>
  <si>
    <t>Brocton</t>
  </si>
  <si>
    <t>Caneadea</t>
  </si>
  <si>
    <t>Cassadaga</t>
  </si>
  <si>
    <t>Cattaraugus</t>
  </si>
  <si>
    <t>Ceres</t>
  </si>
  <si>
    <t>Cherry Creek</t>
  </si>
  <si>
    <t>Clymer</t>
  </si>
  <si>
    <t>Conewango Valley</t>
  </si>
  <si>
    <t>Cuba</t>
  </si>
  <si>
    <t>Dewittville</t>
  </si>
  <si>
    <t>East Otto</t>
  </si>
  <si>
    <t>Ellicottville</t>
  </si>
  <si>
    <t>Falconer</t>
  </si>
  <si>
    <t>Fillmore</t>
  </si>
  <si>
    <t>Findley Lake</t>
  </si>
  <si>
    <t>Frewsburg</t>
  </si>
  <si>
    <t>Gerry</t>
  </si>
  <si>
    <t>Great Valley</t>
  </si>
  <si>
    <t>Humphrey</t>
  </si>
  <si>
    <t>Houghton</t>
  </si>
  <si>
    <t>Hume</t>
  </si>
  <si>
    <t>Kennedy</t>
  </si>
  <si>
    <t>Kill Buck</t>
  </si>
  <si>
    <t>Killbuck</t>
  </si>
  <si>
    <t>Leon</t>
  </si>
  <si>
    <t>Little Genesee</t>
  </si>
  <si>
    <t>Little Valley</t>
  </si>
  <si>
    <t>Mayville</t>
  </si>
  <si>
    <t>Olean</t>
  </si>
  <si>
    <t>Otto</t>
  </si>
  <si>
    <t>Panama</t>
  </si>
  <si>
    <t>Portville</t>
  </si>
  <si>
    <t>Richburg</t>
  </si>
  <si>
    <t>Rushford</t>
  </si>
  <si>
    <t>Salamanca</t>
  </si>
  <si>
    <t>Sinclairville</t>
  </si>
  <si>
    <t>Alfred Station</t>
  </si>
  <si>
    <t>Almond</t>
  </si>
  <si>
    <t>Schuyler County</t>
  </si>
  <si>
    <t>Arkport</t>
  </si>
  <si>
    <t>Avoca</t>
  </si>
  <si>
    <t>Wallace</t>
  </si>
  <si>
    <t>Beaver Dams</t>
  </si>
  <si>
    <t>Big Flats</t>
  </si>
  <si>
    <t>Chemung County</t>
  </si>
  <si>
    <t>Breesport</t>
  </si>
  <si>
    <t>Brooktondale</t>
  </si>
  <si>
    <t>Burdett</t>
  </si>
  <si>
    <t>Cameron</t>
  </si>
  <si>
    <t>Cameron Mills</t>
  </si>
  <si>
    <t>Campbell</t>
  </si>
  <si>
    <t>Canaseraga</t>
  </si>
  <si>
    <t>Canisteo</t>
  </si>
  <si>
    <t>Cayuta</t>
  </si>
  <si>
    <t>Chemung</t>
  </si>
  <si>
    <t>Cohocton</t>
  </si>
  <si>
    <t>Corning</t>
  </si>
  <si>
    <t>Dundee</t>
  </si>
  <si>
    <t>Erin</t>
  </si>
  <si>
    <t>Hammondsport</t>
  </si>
  <si>
    <t>Hector</t>
  </si>
  <si>
    <t>Himrod</t>
  </si>
  <si>
    <t>Hornell</t>
  </si>
  <si>
    <t>Horseheads</t>
  </si>
  <si>
    <t>Hunt</t>
  </si>
  <si>
    <t>Interlaken</t>
  </si>
  <si>
    <t>Ithaca</t>
  </si>
  <si>
    <t>Lindley</t>
  </si>
  <si>
    <t>Lockwood</t>
  </si>
  <si>
    <t>Lowman</t>
  </si>
  <si>
    <t>Millport</t>
  </si>
  <si>
    <t>Montour Falls</t>
  </si>
  <si>
    <t>Odessa</t>
  </si>
  <si>
    <t>Painted Post</t>
  </si>
  <si>
    <t>Pine City</t>
  </si>
  <si>
    <t>Pine Valley</t>
  </si>
  <si>
    <t>Prattsburgh</t>
  </si>
  <si>
    <t>Pulteney</t>
  </si>
  <si>
    <t>Rexville</t>
  </si>
  <si>
    <t>Rock Stream</t>
  </si>
  <si>
    <t>Savona</t>
  </si>
  <si>
    <t>Scio</t>
  </si>
  <si>
    <t>Slaterville Springs</t>
  </si>
  <si>
    <t>Lansing</t>
  </si>
  <si>
    <t>Swain</t>
  </si>
  <si>
    <t>Troupsburg</t>
  </si>
  <si>
    <t>Trumansburg</t>
  </si>
  <si>
    <t>Van Etten</t>
  </si>
  <si>
    <t>Watkins Glen</t>
  </si>
  <si>
    <t>Wellsburg</t>
  </si>
  <si>
    <t>Wellsville</t>
  </si>
  <si>
    <t>Whitesville</t>
  </si>
  <si>
    <t>Woodhull</t>
  </si>
  <si>
    <t>Elmira</t>
  </si>
  <si>
    <t>Aliquippa</t>
  </si>
  <si>
    <t>Beaver County</t>
  </si>
  <si>
    <t>Ambridge</t>
  </si>
  <si>
    <t>Fair Oaks</t>
  </si>
  <si>
    <t>Baden</t>
  </si>
  <si>
    <t>Allegheny County</t>
  </si>
  <si>
    <t>Bakerstown</t>
  </si>
  <si>
    <t>Beaver</t>
  </si>
  <si>
    <t>Belle Vernon</t>
  </si>
  <si>
    <t>Westmoreland County</t>
  </si>
  <si>
    <t>Brackenridge</t>
  </si>
  <si>
    <t>Bradfordwoods</t>
  </si>
  <si>
    <t>Bridgeville</t>
  </si>
  <si>
    <t>Bulger</t>
  </si>
  <si>
    <t>Burgettstown</t>
  </si>
  <si>
    <t>Charleroi</t>
  </si>
  <si>
    <t>Cheswick</t>
  </si>
  <si>
    <t>Clairton</t>
  </si>
  <si>
    <t>Creighton</t>
  </si>
  <si>
    <t>Cuddy</t>
  </si>
  <si>
    <t>Donora</t>
  </si>
  <si>
    <t>Dravosburg</t>
  </si>
  <si>
    <t>East Mc Keesport</t>
  </si>
  <si>
    <t>Gibsonia</t>
  </si>
  <si>
    <t>Glassport</t>
  </si>
  <si>
    <t>Harwick</t>
  </si>
  <si>
    <t>Hookstown</t>
  </si>
  <si>
    <t>Indianola</t>
  </si>
  <si>
    <t>Industry</t>
  </si>
  <si>
    <t>Joffre</t>
  </si>
  <si>
    <t>Leetsdale</t>
  </si>
  <si>
    <t>Mc Donald</t>
  </si>
  <si>
    <t>Monaca</t>
  </si>
  <si>
    <t>Monessen</t>
  </si>
  <si>
    <t>Monongahela</t>
  </si>
  <si>
    <t>Natrona Heights</t>
  </si>
  <si>
    <t>New Brighton</t>
  </si>
  <si>
    <t>New Eagle</t>
  </si>
  <si>
    <t>New Kensington</t>
  </si>
  <si>
    <t>Russellton</t>
  </si>
  <si>
    <t>Slovan</t>
  </si>
  <si>
    <t>Sturgeon</t>
  </si>
  <si>
    <t>Sutersville</t>
  </si>
  <si>
    <t>Tarentum</t>
  </si>
  <si>
    <t>Trafford</t>
  </si>
  <si>
    <t>Warrendale</t>
  </si>
  <si>
    <t>Wexford</t>
  </si>
  <si>
    <t>Allison Park</t>
  </si>
  <si>
    <t>Bethel Park</t>
  </si>
  <si>
    <t>Braddock</t>
  </si>
  <si>
    <t>Rankin</t>
  </si>
  <si>
    <t>Carnegie</t>
  </si>
  <si>
    <t>Heidelberg</t>
  </si>
  <si>
    <t>Coraopolis</t>
  </si>
  <si>
    <t>Duquesne</t>
  </si>
  <si>
    <t>East Pittsburgh</t>
  </si>
  <si>
    <t>Glenshaw</t>
  </si>
  <si>
    <t>Homestead</t>
  </si>
  <si>
    <t>West Mifflin</t>
  </si>
  <si>
    <t>Pittsburgh</t>
  </si>
  <si>
    <t>Imperial</t>
  </si>
  <si>
    <t>Ingomar</t>
  </si>
  <si>
    <t>South Park</t>
  </si>
  <si>
    <t>Mckeesport</t>
  </si>
  <si>
    <t>Mc Kees Rocks</t>
  </si>
  <si>
    <t>North Versailles</t>
  </si>
  <si>
    <t>Oakmont</t>
  </si>
  <si>
    <t>Pitcairn</t>
  </si>
  <si>
    <t>Presto</t>
  </si>
  <si>
    <t>Sewickley</t>
  </si>
  <si>
    <t>Turtle Creek</t>
  </si>
  <si>
    <t>Wilmerding</t>
  </si>
  <si>
    <t>Wall</t>
  </si>
  <si>
    <t>Carson</t>
  </si>
  <si>
    <t>East Liberty</t>
  </si>
  <si>
    <t>Hazelwood</t>
  </si>
  <si>
    <t>Homewood</t>
  </si>
  <si>
    <t>Wabash</t>
  </si>
  <si>
    <t>Shadyside</t>
  </si>
  <si>
    <t>Montour</t>
  </si>
  <si>
    <t>Aleppo</t>
  </si>
  <si>
    <t>Amity</t>
  </si>
  <si>
    <t>Avella</t>
  </si>
  <si>
    <t>Rea</t>
  </si>
  <si>
    <t>Beallsville</t>
  </si>
  <si>
    <t>Bentleyville</t>
  </si>
  <si>
    <t>Brave</t>
  </si>
  <si>
    <t>Canonsburg</t>
  </si>
  <si>
    <t>Carmichaels</t>
  </si>
  <si>
    <t>Fairdale</t>
  </si>
  <si>
    <t>Claysville</t>
  </si>
  <si>
    <t>Dilliner</t>
  </si>
  <si>
    <t>Prosperity</t>
  </si>
  <si>
    <t>Eighty Four</t>
  </si>
  <si>
    <t>Finleyville</t>
  </si>
  <si>
    <t>Fredericktown</t>
  </si>
  <si>
    <t>Garards Fort</t>
  </si>
  <si>
    <t>Hendersonville</t>
  </si>
  <si>
    <t>Hickory</t>
  </si>
  <si>
    <t>Houston</t>
  </si>
  <si>
    <t>Marianna</t>
  </si>
  <si>
    <t>Mather</t>
  </si>
  <si>
    <t>Millsboro</t>
  </si>
  <si>
    <t>Muse</t>
  </si>
  <si>
    <t>New Freeport</t>
  </si>
  <si>
    <t>Rices Landing</t>
  </si>
  <si>
    <t>Rogersville</t>
  </si>
  <si>
    <t>Scenery Hill</t>
  </si>
  <si>
    <t>Spraggs</t>
  </si>
  <si>
    <t>Strabane</t>
  </si>
  <si>
    <t>Venetia</t>
  </si>
  <si>
    <t>Vestaburg</t>
  </si>
  <si>
    <t>Waynesburg</t>
  </si>
  <si>
    <t>West Alexander</t>
  </si>
  <si>
    <t>West Finley</t>
  </si>
  <si>
    <t>Westland</t>
  </si>
  <si>
    <t>Wind Ridge</t>
  </si>
  <si>
    <t>Uniontown</t>
  </si>
  <si>
    <t>Adah</t>
  </si>
  <si>
    <t>Allison</t>
  </si>
  <si>
    <t>California</t>
  </si>
  <si>
    <t>Coal Center</t>
  </si>
  <si>
    <t>Confluence</t>
  </si>
  <si>
    <t>Connellsville</t>
  </si>
  <si>
    <t>Daisytown</t>
  </si>
  <si>
    <t>Dunbar</t>
  </si>
  <si>
    <t>East Millsboro</t>
  </si>
  <si>
    <t>Fairbank</t>
  </si>
  <si>
    <t>Fairchance</t>
  </si>
  <si>
    <t>Fayette City</t>
  </si>
  <si>
    <t>Gans</t>
  </si>
  <si>
    <t>Lake Lynn</t>
  </si>
  <si>
    <t>Monongalia County</t>
  </si>
  <si>
    <t>Gibbon Glade</t>
  </si>
  <si>
    <t>Hiller</t>
  </si>
  <si>
    <t>Hopwood</t>
  </si>
  <si>
    <t>Indian Head</t>
  </si>
  <si>
    <t>Isabella</t>
  </si>
  <si>
    <t>La Belle</t>
  </si>
  <si>
    <t>Lemont Furnace</t>
  </si>
  <si>
    <t>Mc Clellandtown</t>
  </si>
  <si>
    <t>Markleysburg</t>
  </si>
  <si>
    <t>Masontown</t>
  </si>
  <si>
    <t>Melcroft</t>
  </si>
  <si>
    <t>Mill Run</t>
  </si>
  <si>
    <t>Newell</t>
  </si>
  <si>
    <t>Normalville</t>
  </si>
  <si>
    <t>Ohiopyle</t>
  </si>
  <si>
    <t>Perryopolis</t>
  </si>
  <si>
    <t>Point Marion</t>
  </si>
  <si>
    <t>Republic</t>
  </si>
  <si>
    <t>Smithton</t>
  </si>
  <si>
    <t>Van Meter</t>
  </si>
  <si>
    <t>Smock</t>
  </si>
  <si>
    <t>Stockdale</t>
  </si>
  <si>
    <t>Vanderbilt</t>
  </si>
  <si>
    <t>Waltersburg</t>
  </si>
  <si>
    <t>Alum Bank</t>
  </si>
  <si>
    <t>Bedford County</t>
  </si>
  <si>
    <t>Boswell</t>
  </si>
  <si>
    <t>Boynton</t>
  </si>
  <si>
    <t>Breezewood</t>
  </si>
  <si>
    <t>Buffalo Mills</t>
  </si>
  <si>
    <t>Clearville</t>
  </si>
  <si>
    <t>Crystal Spring</t>
  </si>
  <si>
    <t>Fairhope</t>
  </si>
  <si>
    <t>Glencoe</t>
  </si>
  <si>
    <t>Fishertown</t>
  </si>
  <si>
    <t>Fort Hill</t>
  </si>
  <si>
    <t>Friedens</t>
  </si>
  <si>
    <t>Garrett</t>
  </si>
  <si>
    <t>Hyndman</t>
  </si>
  <si>
    <t>Jenners</t>
  </si>
  <si>
    <t>Kantner</t>
  </si>
  <si>
    <t>Manns Choice</t>
  </si>
  <si>
    <t>Markleton</t>
  </si>
  <si>
    <t>Meyersdale</t>
  </si>
  <si>
    <t>New Paris</t>
  </si>
  <si>
    <t>Schellsburg</t>
  </si>
  <si>
    <t>Springs</t>
  </si>
  <si>
    <t>Stoystown</t>
  </si>
  <si>
    <t>Wellersburg</t>
  </si>
  <si>
    <t>West Salisbury</t>
  </si>
  <si>
    <t>Greensburg</t>
  </si>
  <si>
    <t>Acme</t>
  </si>
  <si>
    <t>Adamsburg</t>
  </si>
  <si>
    <t>Alverton</t>
  </si>
  <si>
    <t>Apollo</t>
  </si>
  <si>
    <t>Ardara</t>
  </si>
  <si>
    <t>Avonmore</t>
  </si>
  <si>
    <t>Armstrong County</t>
  </si>
  <si>
    <t>Bradenville</t>
  </si>
  <si>
    <t>Calumet</t>
  </si>
  <si>
    <t>Champion</t>
  </si>
  <si>
    <t>Claridge</t>
  </si>
  <si>
    <t>Donegal</t>
  </si>
  <si>
    <t>Everson</t>
  </si>
  <si>
    <t>Export</t>
  </si>
  <si>
    <t>Murrysville</t>
  </si>
  <si>
    <t>Grapeville</t>
  </si>
  <si>
    <t>Harrison City</t>
  </si>
  <si>
    <t>Herminie</t>
  </si>
  <si>
    <t>Hunker</t>
  </si>
  <si>
    <t>Hutchinson</t>
  </si>
  <si>
    <t>Irwin</t>
  </si>
  <si>
    <t>Jeannette</t>
  </si>
  <si>
    <t>Jones Mills</t>
  </si>
  <si>
    <t>Larimer</t>
  </si>
  <si>
    <t>Latrobe</t>
  </si>
  <si>
    <t>Laughlintown</t>
  </si>
  <si>
    <t>Leechburg</t>
  </si>
  <si>
    <t>Ligonier</t>
  </si>
  <si>
    <t>Loyalhanna</t>
  </si>
  <si>
    <t>Mammoth</t>
  </si>
  <si>
    <t>Mount Pleasant</t>
  </si>
  <si>
    <t>New Alexandria</t>
  </si>
  <si>
    <t>New Derry</t>
  </si>
  <si>
    <t>New Stanton</t>
  </si>
  <si>
    <t>Penn</t>
  </si>
  <si>
    <t>Rector</t>
  </si>
  <si>
    <t>Rillton</t>
  </si>
  <si>
    <t>Ruffs Dale</t>
  </si>
  <si>
    <t>Salina</t>
  </si>
  <si>
    <t>Saltsburg</t>
  </si>
  <si>
    <t>Indiana County</t>
  </si>
  <si>
    <t>Slickville</t>
  </si>
  <si>
    <t>Spring Church</t>
  </si>
  <si>
    <t>Stahlstown</t>
  </si>
  <si>
    <t>Tarrs</t>
  </si>
  <si>
    <t>Vandergrift</t>
  </si>
  <si>
    <t>Park</t>
  </si>
  <si>
    <t>Wendel</t>
  </si>
  <si>
    <t>Westmoreland City</t>
  </si>
  <si>
    <t>Whitney</t>
  </si>
  <si>
    <t>Youngwood</t>
  </si>
  <si>
    <t>Yukon</t>
  </si>
  <si>
    <t>Indiana</t>
  </si>
  <si>
    <t>Anita</t>
  </si>
  <si>
    <t>Arcadia</t>
  </si>
  <si>
    <t>Aultman</t>
  </si>
  <si>
    <t>Homer City</t>
  </si>
  <si>
    <t>Northern Cambria</t>
  </si>
  <si>
    <t>Cambria County</t>
  </si>
  <si>
    <t>Big Run</t>
  </si>
  <si>
    <t>Burnside</t>
  </si>
  <si>
    <t>Clearfield County</t>
  </si>
  <si>
    <t>Carrolltown</t>
  </si>
  <si>
    <t>Cherry Tree</t>
  </si>
  <si>
    <t>Commodore</t>
  </si>
  <si>
    <t>Coolspring</t>
  </si>
  <si>
    <t>Coral</t>
  </si>
  <si>
    <t>Creekside</t>
  </si>
  <si>
    <t>Frostburg</t>
  </si>
  <si>
    <t>Gipsy</t>
  </si>
  <si>
    <t>Glen Campbell</t>
  </si>
  <si>
    <t>Home</t>
  </si>
  <si>
    <t>Josephine</t>
  </si>
  <si>
    <t>La Jose</t>
  </si>
  <si>
    <t>Mahaffey</t>
  </si>
  <si>
    <t>Marchand</t>
  </si>
  <si>
    <t>Marion Center</t>
  </si>
  <si>
    <t>Marsteller</t>
  </si>
  <si>
    <t>Mentcle</t>
  </si>
  <si>
    <t>Nicktown</t>
  </si>
  <si>
    <t>Northpoint</t>
  </si>
  <si>
    <t>Oliveburg</t>
  </si>
  <si>
    <t>Penn Run</t>
  </si>
  <si>
    <t>Punxsutawney</t>
  </si>
  <si>
    <t>Rochester Mills</t>
  </si>
  <si>
    <t>Rossiter</t>
  </si>
  <si>
    <t>Saint Benedict</t>
  </si>
  <si>
    <t>Shelocta</t>
  </si>
  <si>
    <t>Spangler</t>
  </si>
  <si>
    <t>Sprankle Mills</t>
  </si>
  <si>
    <t>Starford</t>
  </si>
  <si>
    <t>Timblin</t>
  </si>
  <si>
    <t>Torrance</t>
  </si>
  <si>
    <t>Valier</t>
  </si>
  <si>
    <t>Worthville</t>
  </si>
  <si>
    <t>Du Bois</t>
  </si>
  <si>
    <t>Dubois</t>
  </si>
  <si>
    <t>Benezett</t>
  </si>
  <si>
    <t>Elk County</t>
  </si>
  <si>
    <t>Brandy Camp</t>
  </si>
  <si>
    <t>Brockway</t>
  </si>
  <si>
    <t>Brookville</t>
  </si>
  <si>
    <t>Hazen</t>
  </si>
  <si>
    <t>Byrnedale</t>
  </si>
  <si>
    <t>Clarington</t>
  </si>
  <si>
    <t>Forest County</t>
  </si>
  <si>
    <t>Corsica</t>
  </si>
  <si>
    <t>Driftwood</t>
  </si>
  <si>
    <t>Cameron County</t>
  </si>
  <si>
    <t>Emporium</t>
  </si>
  <si>
    <t>Falls Creek</t>
  </si>
  <si>
    <t>Kersey</t>
  </si>
  <si>
    <t>Luthersburg</t>
  </si>
  <si>
    <t>Reynoldsville</t>
  </si>
  <si>
    <t>Ridgway</t>
  </si>
  <si>
    <t>Rockton</t>
  </si>
  <si>
    <t>Sigel</t>
  </si>
  <si>
    <t>Sinnamahoning</t>
  </si>
  <si>
    <t>Sykesville</t>
  </si>
  <si>
    <t>Troutville</t>
  </si>
  <si>
    <t>Weedville</t>
  </si>
  <si>
    <t>Wilcox</t>
  </si>
  <si>
    <t>Armagh</t>
  </si>
  <si>
    <t>Cairnbrook</t>
  </si>
  <si>
    <t>Central City</t>
  </si>
  <si>
    <t>Colver</t>
  </si>
  <si>
    <t>Davidsville</t>
  </si>
  <si>
    <t>Ebensburg</t>
  </si>
  <si>
    <t>Elton</t>
  </si>
  <si>
    <t>Hollsopple</t>
  </si>
  <si>
    <t>Hooversville</t>
  </si>
  <si>
    <t>Loretto</t>
  </si>
  <si>
    <t>Mineral Point</t>
  </si>
  <si>
    <t>Nanty Glo</t>
  </si>
  <si>
    <t>New Florence</t>
  </si>
  <si>
    <t>Parkhill</t>
  </si>
  <si>
    <t>Robinson</t>
  </si>
  <si>
    <t>Saint Michael</t>
  </si>
  <si>
    <t>Salix</t>
  </si>
  <si>
    <t>Seanor</t>
  </si>
  <si>
    <t>Seward</t>
  </si>
  <si>
    <t>Sidman</t>
  </si>
  <si>
    <t>South Fork</t>
  </si>
  <si>
    <t>Strongstown</t>
  </si>
  <si>
    <t>Summerhill</t>
  </si>
  <si>
    <t>Vintondale</t>
  </si>
  <si>
    <t>Wilmore</t>
  </si>
  <si>
    <t>Windber</t>
  </si>
  <si>
    <t>Butler County</t>
  </si>
  <si>
    <t>Boyers</t>
  </si>
  <si>
    <t>Branchton</t>
  </si>
  <si>
    <t>Chicora</t>
  </si>
  <si>
    <t>East Brady</t>
  </si>
  <si>
    <t>Clarion County</t>
  </si>
  <si>
    <t>Eau Claire</t>
  </si>
  <si>
    <t>Evans City</t>
  </si>
  <si>
    <t>Fenelton</t>
  </si>
  <si>
    <t>Herman</t>
  </si>
  <si>
    <t>Hilliards</t>
  </si>
  <si>
    <t>Karns City</t>
  </si>
  <si>
    <t>Lyndora</t>
  </si>
  <si>
    <t>Mars</t>
  </si>
  <si>
    <t>Parker</t>
  </si>
  <si>
    <t>Petrolia</t>
  </si>
  <si>
    <t>Portersville</t>
  </si>
  <si>
    <t>Renfrew</t>
  </si>
  <si>
    <t>Saint Petersburg</t>
  </si>
  <si>
    <t>Sarver</t>
  </si>
  <si>
    <t>Saxonburg</t>
  </si>
  <si>
    <t>Slippery Rock</t>
  </si>
  <si>
    <t>Valencia</t>
  </si>
  <si>
    <t>West Sunbury</t>
  </si>
  <si>
    <t>Zelienople</t>
  </si>
  <si>
    <t>Cranberry Township</t>
  </si>
  <si>
    <t>Castle</t>
  </si>
  <si>
    <t>Lawrence County</t>
  </si>
  <si>
    <t>Atlantic</t>
  </si>
  <si>
    <t>Bessemer</t>
  </si>
  <si>
    <t>Clarks Mills</t>
  </si>
  <si>
    <t>Ellwood City</t>
  </si>
  <si>
    <t>Enon Valley</t>
  </si>
  <si>
    <t>Farrell</t>
  </si>
  <si>
    <t>Fombell</t>
  </si>
  <si>
    <t>Grove City</t>
  </si>
  <si>
    <t>Hartstown</t>
  </si>
  <si>
    <t>Hillsville</t>
  </si>
  <si>
    <t>Jackson Center</t>
  </si>
  <si>
    <t>Mahoning County</t>
  </si>
  <si>
    <t>New Galilee</t>
  </si>
  <si>
    <t>New Wilmington</t>
  </si>
  <si>
    <t>Sandy Lake</t>
  </si>
  <si>
    <t>Hermitage</t>
  </si>
  <si>
    <t>Sharpsville</t>
  </si>
  <si>
    <t>Stoneboro</t>
  </si>
  <si>
    <t>Transfer</t>
  </si>
  <si>
    <t>Volant</t>
  </si>
  <si>
    <t>Wampum</t>
  </si>
  <si>
    <t>West Middlesex</t>
  </si>
  <si>
    <t>Kittanning</t>
  </si>
  <si>
    <t>Clarion</t>
  </si>
  <si>
    <t>Cooksburg</t>
  </si>
  <si>
    <t>Cowansville</t>
  </si>
  <si>
    <t>Fairmount City</t>
  </si>
  <si>
    <t>Fisher</t>
  </si>
  <si>
    <t>Ford City</t>
  </si>
  <si>
    <t>Ford Cliff</t>
  </si>
  <si>
    <t>Leeper</t>
  </si>
  <si>
    <t>Lucinda</t>
  </si>
  <si>
    <t>Marienville</t>
  </si>
  <si>
    <t>Mayport</t>
  </si>
  <si>
    <t>New Bethlehem</t>
  </si>
  <si>
    <t>Rimersburg</t>
  </si>
  <si>
    <t>Rural Valley</t>
  </si>
  <si>
    <t>Seminole</t>
  </si>
  <si>
    <t>Shippenville</t>
  </si>
  <si>
    <t>Sligo</t>
  </si>
  <si>
    <t>Smicksburg</t>
  </si>
  <si>
    <t>Snydersburg</t>
  </si>
  <si>
    <t>Strattanville</t>
  </si>
  <si>
    <t>Vowinckel</t>
  </si>
  <si>
    <t>Widnoon</t>
  </si>
  <si>
    <t>Craigsville</t>
  </si>
  <si>
    <t>Oil City</t>
  </si>
  <si>
    <t>Venango County</t>
  </si>
  <si>
    <t>Cochranton</t>
  </si>
  <si>
    <t>Conneaut Lake</t>
  </si>
  <si>
    <t>Cranberry</t>
  </si>
  <si>
    <t>Endeavor</t>
  </si>
  <si>
    <t>Fryburg</t>
  </si>
  <si>
    <t>Guys Mills</t>
  </si>
  <si>
    <t>Irvine</t>
  </si>
  <si>
    <t>Kossuth</t>
  </si>
  <si>
    <t>Lickingville</t>
  </si>
  <si>
    <t>Tionesta</t>
  </si>
  <si>
    <t>McKean County</t>
  </si>
  <si>
    <t>Marble</t>
  </si>
  <si>
    <t>Meadville</t>
  </si>
  <si>
    <t>Polk</t>
  </si>
  <si>
    <t>Reno</t>
  </si>
  <si>
    <t>Scandia</t>
  </si>
  <si>
    <t>Seneca</t>
  </si>
  <si>
    <t>Sugar Grove</t>
  </si>
  <si>
    <t>Tidioute</t>
  </si>
  <si>
    <t>Starr</t>
  </si>
  <si>
    <t>Townville</t>
  </si>
  <si>
    <t>Venus</t>
  </si>
  <si>
    <t>Emlenton</t>
  </si>
  <si>
    <t>Kennerdell</t>
  </si>
  <si>
    <t>Bear Lake</t>
  </si>
  <si>
    <t>Cambridge Springs</t>
  </si>
  <si>
    <t>Conneautville</t>
  </si>
  <si>
    <t>Corry</t>
  </si>
  <si>
    <t>Cranesville</t>
  </si>
  <si>
    <t>Edinboro</t>
  </si>
  <si>
    <t>Elgin</t>
  </si>
  <si>
    <t>Grand Valley</t>
  </si>
  <si>
    <t>Harborcreek</t>
  </si>
  <si>
    <t>Linesville</t>
  </si>
  <si>
    <t>Mc Kean</t>
  </si>
  <si>
    <t>North East</t>
  </si>
  <si>
    <t>Riceville</t>
  </si>
  <si>
    <t>Saegertown</t>
  </si>
  <si>
    <t>Spartansburg</t>
  </si>
  <si>
    <t>Springboro</t>
  </si>
  <si>
    <t>Spring Creek</t>
  </si>
  <si>
    <t>Venango</t>
  </si>
  <si>
    <t>Wattsburg</t>
  </si>
  <si>
    <t>Erie</t>
  </si>
  <si>
    <t>Altoona</t>
  </si>
  <si>
    <t>Blair County</t>
  </si>
  <si>
    <t>Huntingdon County</t>
  </si>
  <si>
    <t>Beccaria</t>
  </si>
  <si>
    <t>Bellwood</t>
  </si>
  <si>
    <t>Broad Top</t>
  </si>
  <si>
    <t>Calvin</t>
  </si>
  <si>
    <t>Claysburg</t>
  </si>
  <si>
    <t>Coalport</t>
  </si>
  <si>
    <t>Coupon</t>
  </si>
  <si>
    <t>Cresson</t>
  </si>
  <si>
    <t>Curryville</t>
  </si>
  <si>
    <t>Defiance</t>
  </si>
  <si>
    <t>Duncansville</t>
  </si>
  <si>
    <t>Dysart</t>
  </si>
  <si>
    <t>East Freedom</t>
  </si>
  <si>
    <t>Entriken</t>
  </si>
  <si>
    <t>Fallentimber</t>
  </si>
  <si>
    <t>Flinton</t>
  </si>
  <si>
    <t>Gallitzin</t>
  </si>
  <si>
    <t>Glasgow</t>
  </si>
  <si>
    <t>Glen Hope</t>
  </si>
  <si>
    <t>Madera</t>
  </si>
  <si>
    <t>Hesston</t>
  </si>
  <si>
    <t>Hollidaysburg</t>
  </si>
  <si>
    <t>Houtzdale</t>
  </si>
  <si>
    <t>Huntingdon</t>
  </si>
  <si>
    <t>Imler</t>
  </si>
  <si>
    <t>Irvona</t>
  </si>
  <si>
    <t>James Creek</t>
  </si>
  <si>
    <t>Loysburg</t>
  </si>
  <si>
    <t>New Enterprise</t>
  </si>
  <si>
    <t>Osceola Mills</t>
  </si>
  <si>
    <t>Osterburg</t>
  </si>
  <si>
    <t>Patton</t>
  </si>
  <si>
    <t>Queen</t>
  </si>
  <si>
    <t>Roaring Spring</t>
  </si>
  <si>
    <t>Robertsdale</t>
  </si>
  <si>
    <t>Sandy Ridge</t>
  </si>
  <si>
    <t>Centre County</t>
  </si>
  <si>
    <t>Saxton</t>
  </si>
  <si>
    <t>Six Mile Run</t>
  </si>
  <si>
    <t>Smithmill</t>
  </si>
  <si>
    <t>Sproul</t>
  </si>
  <si>
    <t>Spruce Creek</t>
  </si>
  <si>
    <t>Tipton</t>
  </si>
  <si>
    <t>Todd</t>
  </si>
  <si>
    <t>Waterfall</t>
  </si>
  <si>
    <t>Wells Tannery</t>
  </si>
  <si>
    <t>Westover</t>
  </si>
  <si>
    <t>Wood</t>
  </si>
  <si>
    <t>Austin</t>
  </si>
  <si>
    <t>Potter County</t>
  </si>
  <si>
    <t>Crosby</t>
  </si>
  <si>
    <t>Custer City</t>
  </si>
  <si>
    <t>Cyclone</t>
  </si>
  <si>
    <t>Ormsby</t>
  </si>
  <si>
    <t>Derrick City</t>
  </si>
  <si>
    <t>De Young</t>
  </si>
  <si>
    <t>Duke Center</t>
  </si>
  <si>
    <t>Gifford</t>
  </si>
  <si>
    <t>Kane</t>
  </si>
  <si>
    <t>Lewis Run</t>
  </si>
  <si>
    <t>Mount Jewett</t>
  </si>
  <si>
    <t>Port Allegany</t>
  </si>
  <si>
    <t>Rew</t>
  </si>
  <si>
    <t>Rixford</t>
  </si>
  <si>
    <t>Roulette</t>
  </si>
  <si>
    <t>Shinglehouse</t>
  </si>
  <si>
    <t>Smethport</t>
  </si>
  <si>
    <t>Turtlepoint</t>
  </si>
  <si>
    <t>University Park</t>
  </si>
  <si>
    <t>Aaronsburg</t>
  </si>
  <si>
    <t>Allport</t>
  </si>
  <si>
    <t>Beech Creek</t>
  </si>
  <si>
    <t>Bellefonte</t>
  </si>
  <si>
    <t>Blanchard</t>
  </si>
  <si>
    <t>Boalsburg</t>
  </si>
  <si>
    <t>Centre Hall</t>
  </si>
  <si>
    <t>Clearfield</t>
  </si>
  <si>
    <t>Coburn</t>
  </si>
  <si>
    <t>Curwensville</t>
  </si>
  <si>
    <t>Glen Richey</t>
  </si>
  <si>
    <t>Grampian</t>
  </si>
  <si>
    <t>Grassflat</t>
  </si>
  <si>
    <t>Hawk Run</t>
  </si>
  <si>
    <t>Julian</t>
  </si>
  <si>
    <t>Karthaus</t>
  </si>
  <si>
    <t>Lamar</t>
  </si>
  <si>
    <t>Lanse</t>
  </si>
  <si>
    <t>Lecontes Mills</t>
  </si>
  <si>
    <t>Lemont</t>
  </si>
  <si>
    <t>Madisonburg</t>
  </si>
  <si>
    <t>Millheim</t>
  </si>
  <si>
    <t>Mineral Springs</t>
  </si>
  <si>
    <t>Morrisdale</t>
  </si>
  <si>
    <t>Moshannon</t>
  </si>
  <si>
    <t>Munson</t>
  </si>
  <si>
    <t>New Millport</t>
  </si>
  <si>
    <t>Olanta</t>
  </si>
  <si>
    <t>Orviston</t>
  </si>
  <si>
    <t>Pennsylvania Furnace</t>
  </si>
  <si>
    <t>Philipsburg</t>
  </si>
  <si>
    <t>Port Matilda</t>
  </si>
  <si>
    <t>Pottersdale</t>
  </si>
  <si>
    <t>Rebersburg</t>
  </si>
  <si>
    <t>Snow Shoe</t>
  </si>
  <si>
    <t>Spring Mills</t>
  </si>
  <si>
    <t>Warriors Mark</t>
  </si>
  <si>
    <t>West Decatur</t>
  </si>
  <si>
    <t>Winburne</t>
  </si>
  <si>
    <t>Woodward</t>
  </si>
  <si>
    <t>Wellsboro</t>
  </si>
  <si>
    <t>Alba</t>
  </si>
  <si>
    <t>Bradford County</t>
  </si>
  <si>
    <t>Blossburg</t>
  </si>
  <si>
    <t>Columbia Cross Roads</t>
  </si>
  <si>
    <t>Coudersport</t>
  </si>
  <si>
    <t>Cowanesque</t>
  </si>
  <si>
    <t>Elkland</t>
  </si>
  <si>
    <t>Gaines</t>
  </si>
  <si>
    <t>Galeton</t>
  </si>
  <si>
    <t>Genesee</t>
  </si>
  <si>
    <t>Gillett</t>
  </si>
  <si>
    <t>Granville Summit</t>
  </si>
  <si>
    <t>Harrison Valley</t>
  </si>
  <si>
    <t>Mainesburg</t>
  </si>
  <si>
    <t>Middlebury Center</t>
  </si>
  <si>
    <t>Mills</t>
  </si>
  <si>
    <t>Osceola</t>
  </si>
  <si>
    <t>Sabinsville</t>
  </si>
  <si>
    <t>Ulysses</t>
  </si>
  <si>
    <t>Camp Hill</t>
  </si>
  <si>
    <t>Allensville</t>
  </si>
  <si>
    <t>Annville</t>
  </si>
  <si>
    <t>Lebanon County</t>
  </si>
  <si>
    <t>Mifflin County</t>
  </si>
  <si>
    <t>Dauphin County</t>
  </si>
  <si>
    <t>Blain</t>
  </si>
  <si>
    <t>Perry County</t>
  </si>
  <si>
    <t>Boiling Springs</t>
  </si>
  <si>
    <t>Cocolamus</t>
  </si>
  <si>
    <t>Juniata County</t>
  </si>
  <si>
    <t>Dalmatia</t>
  </si>
  <si>
    <t>Northumberland County</t>
  </si>
  <si>
    <t>Dauphin</t>
  </si>
  <si>
    <t>Dillsburg</t>
  </si>
  <si>
    <t>Duncannon</t>
  </si>
  <si>
    <t>East Waterford</t>
  </si>
  <si>
    <t>Lancaster County</t>
  </si>
  <si>
    <t>Elizabethville</t>
  </si>
  <si>
    <t>Elliottsburg</t>
  </si>
  <si>
    <t>Enola</t>
  </si>
  <si>
    <t>Fredericksburg</t>
  </si>
  <si>
    <t>Anderson</t>
  </si>
  <si>
    <t>Gratz</t>
  </si>
  <si>
    <t>Hershey</t>
  </si>
  <si>
    <t>Highspire</t>
  </si>
  <si>
    <t>Honey Grove</t>
  </si>
  <si>
    <t>Hummelstown</t>
  </si>
  <si>
    <t>Ickesburg</t>
  </si>
  <si>
    <t>Jonestown</t>
  </si>
  <si>
    <t>Landisburg</t>
  </si>
  <si>
    <t>Lawn</t>
  </si>
  <si>
    <t>Lemoyne</t>
  </si>
  <si>
    <t>Lewistown</t>
  </si>
  <si>
    <t>Loysville</t>
  </si>
  <si>
    <t>Lykens</t>
  </si>
  <si>
    <t>Mc Alisterville</t>
  </si>
  <si>
    <t>Mechanicsburg</t>
  </si>
  <si>
    <t>Mc Veytown</t>
  </si>
  <si>
    <t>Mapleton Depot</t>
  </si>
  <si>
    <t>Marysville</t>
  </si>
  <si>
    <t>Mifflin</t>
  </si>
  <si>
    <t>Mifflintown</t>
  </si>
  <si>
    <t>Mill Creek</t>
  </si>
  <si>
    <t>Millersburg</t>
  </si>
  <si>
    <t>Millerstown</t>
  </si>
  <si>
    <t>Milroy</t>
  </si>
  <si>
    <t>Mount Holly Springs</t>
  </si>
  <si>
    <t>Mount Union</t>
  </si>
  <si>
    <t>Myerstown</t>
  </si>
  <si>
    <t>New Bloomfield</t>
  </si>
  <si>
    <t>New Buffalo</t>
  </si>
  <si>
    <t>New Cumberland</t>
  </si>
  <si>
    <t>Newmanstown</t>
  </si>
  <si>
    <t>Oakland Mills</t>
  </si>
  <si>
    <t>Port Royal</t>
  </si>
  <si>
    <t>Reedsville</t>
  </si>
  <si>
    <t>Richfield</t>
  </si>
  <si>
    <t>Shermans Dale</t>
  </si>
  <si>
    <t>Summerdale</t>
  </si>
  <si>
    <t>Thompsontown</t>
  </si>
  <si>
    <t>Yeagertown</t>
  </si>
  <si>
    <t>Harrisburg</t>
  </si>
  <si>
    <t>Chambersburg</t>
  </si>
  <si>
    <t>Artemas</t>
  </si>
  <si>
    <t>Big Cove Tannery</t>
  </si>
  <si>
    <t>Needmore</t>
  </si>
  <si>
    <t>Blairs Mills</t>
  </si>
  <si>
    <t>Blue Ridge Summit</t>
  </si>
  <si>
    <t>Burnt Cabins</t>
  </si>
  <si>
    <t>Doylesburg</t>
  </si>
  <si>
    <t>Dry Run</t>
  </si>
  <si>
    <t>Fannettsburg</t>
  </si>
  <si>
    <t>Boggstown</t>
  </si>
  <si>
    <t>Fort Littleton</t>
  </si>
  <si>
    <t>Fort Loudon</t>
  </si>
  <si>
    <t>Greencastle</t>
  </si>
  <si>
    <t>Hustontown</t>
  </si>
  <si>
    <t>Lurgan</t>
  </si>
  <si>
    <t>Mc Connellsburg</t>
  </si>
  <si>
    <t>Mercersburg</t>
  </si>
  <si>
    <t>Mont Alto</t>
  </si>
  <si>
    <t>Neelyton</t>
  </si>
  <si>
    <t>Newburg</t>
  </si>
  <si>
    <t>Newville</t>
  </si>
  <si>
    <t>Orbisonia</t>
  </si>
  <si>
    <t>Orrstown</t>
  </si>
  <si>
    <t>Pleasant Hall</t>
  </si>
  <si>
    <t>Saint Thomas</t>
  </si>
  <si>
    <t>Saltillo</t>
  </si>
  <si>
    <t>Shade Gap</t>
  </si>
  <si>
    <t>Shippensburg</t>
  </si>
  <si>
    <t>Shirleysburg</t>
  </si>
  <si>
    <t>Spring Run</t>
  </si>
  <si>
    <t>State Line</t>
  </si>
  <si>
    <t>Three Springs</t>
  </si>
  <si>
    <t>Upperstrasburg</t>
  </si>
  <si>
    <t>Walnut Bottom</t>
  </si>
  <si>
    <t>Warfordsburg</t>
  </si>
  <si>
    <t>Willow Hill</t>
  </si>
  <si>
    <t>Abbottstown</t>
  </si>
  <si>
    <t>Adams County</t>
  </si>
  <si>
    <t>Airville</t>
  </si>
  <si>
    <t>Aspers</t>
  </si>
  <si>
    <t>Biglerville</t>
  </si>
  <si>
    <t>Brogue</t>
  </si>
  <si>
    <t>Dallastown</t>
  </si>
  <si>
    <t>Delta</t>
  </si>
  <si>
    <t>Etters</t>
  </si>
  <si>
    <t>Fawn Grove</t>
  </si>
  <si>
    <t>Gardners</t>
  </si>
  <si>
    <t>Gettysburg</t>
  </si>
  <si>
    <t>Idaville</t>
  </si>
  <si>
    <t>Lewisberry</t>
  </si>
  <si>
    <t>Littlestown</t>
  </si>
  <si>
    <t>Mc Sherrystown</t>
  </si>
  <si>
    <t>Mount Wolf</t>
  </si>
  <si>
    <t>New Freedom</t>
  </si>
  <si>
    <t>Tolna</t>
  </si>
  <si>
    <t>New Oxford</t>
  </si>
  <si>
    <t>New Park</t>
  </si>
  <si>
    <t>Orrtanna</t>
  </si>
  <si>
    <t>Porters Sideling</t>
  </si>
  <si>
    <t>Red Lion</t>
  </si>
  <si>
    <t>Seven Valleys</t>
  </si>
  <si>
    <t>Spring Grove</t>
  </si>
  <si>
    <t>Stewartstown</t>
  </si>
  <si>
    <t>York Haven</t>
  </si>
  <si>
    <t>York Springs</t>
  </si>
  <si>
    <t>West York</t>
  </si>
  <si>
    <t>Bird In Hand</t>
  </si>
  <si>
    <t>Brownstown</t>
  </si>
  <si>
    <t>Christiana</t>
  </si>
  <si>
    <t>Conestoga</t>
  </si>
  <si>
    <t>Drumore</t>
  </si>
  <si>
    <t>East Earl</t>
  </si>
  <si>
    <t>East Petersburg</t>
  </si>
  <si>
    <t>Ephrata</t>
  </si>
  <si>
    <t>Gap</t>
  </si>
  <si>
    <t>Gordonville</t>
  </si>
  <si>
    <t>Holtwood</t>
  </si>
  <si>
    <t>Kinzers</t>
  </si>
  <si>
    <t>Colerain</t>
  </si>
  <si>
    <t>Leola</t>
  </si>
  <si>
    <t>Lititz</t>
  </si>
  <si>
    <t>Manheim</t>
  </si>
  <si>
    <t>Martindale</t>
  </si>
  <si>
    <t>Millersville</t>
  </si>
  <si>
    <t>Mount Joy</t>
  </si>
  <si>
    <t>Narvon</t>
  </si>
  <si>
    <t>New Holland</t>
  </si>
  <si>
    <t>Paradise</t>
  </si>
  <si>
    <t>Peach Bottom</t>
  </si>
  <si>
    <t>Penryn</t>
  </si>
  <si>
    <t>Pequea</t>
  </si>
  <si>
    <t>Quarryville</t>
  </si>
  <si>
    <t>Reinholds</t>
  </si>
  <si>
    <t>Ronks</t>
  </si>
  <si>
    <t>Mascot</t>
  </si>
  <si>
    <t>Silver Spring</t>
  </si>
  <si>
    <t>Smoketown</t>
  </si>
  <si>
    <t>Stevens</t>
  </si>
  <si>
    <t>Strasburg</t>
  </si>
  <si>
    <t>Talmage</t>
  </si>
  <si>
    <t>Terre Hill</t>
  </si>
  <si>
    <t>Washington Boro</t>
  </si>
  <si>
    <t>Willow Street</t>
  </si>
  <si>
    <t>Williamsport</t>
  </si>
  <si>
    <t>Lycoming County</t>
  </si>
  <si>
    <t>Cammal</t>
  </si>
  <si>
    <t>Jersey Shore</t>
  </si>
  <si>
    <t>Cedar Run</t>
  </si>
  <si>
    <t>Leetonia</t>
  </si>
  <si>
    <t>Cogan Station</t>
  </si>
  <si>
    <t>Cross Fork</t>
  </si>
  <si>
    <t>Grover</t>
  </si>
  <si>
    <t>Hughesville</t>
  </si>
  <si>
    <t>North Bend</t>
  </si>
  <si>
    <t>Jersey Mills</t>
  </si>
  <si>
    <t>Lairdsville</t>
  </si>
  <si>
    <t>Lock Haven</t>
  </si>
  <si>
    <t>Loganton</t>
  </si>
  <si>
    <t>Mill Hall</t>
  </si>
  <si>
    <t>Brady</t>
  </si>
  <si>
    <t>Montoursville</t>
  </si>
  <si>
    <t>Muncy</t>
  </si>
  <si>
    <t>Muncy Valley</t>
  </si>
  <si>
    <t>Ralston</t>
  </si>
  <si>
    <t>Renovo</t>
  </si>
  <si>
    <t>Roaring Branch</t>
  </si>
  <si>
    <t>Shunk</t>
  </si>
  <si>
    <t>Slate Run</t>
  </si>
  <si>
    <t>Trout Run</t>
  </si>
  <si>
    <t>Turbotville</t>
  </si>
  <si>
    <t>Unityville</t>
  </si>
  <si>
    <t>Watsontown</t>
  </si>
  <si>
    <t>Sunbury</t>
  </si>
  <si>
    <t>Beaver Springs</t>
  </si>
  <si>
    <t>Snyder County</t>
  </si>
  <si>
    <t>Beavertown</t>
  </si>
  <si>
    <t>Bloomsburg</t>
  </si>
  <si>
    <t>Catawissa</t>
  </si>
  <si>
    <t>Montour County</t>
  </si>
  <si>
    <t>Dornsife</t>
  </si>
  <si>
    <t>Elysburg</t>
  </si>
  <si>
    <t>Freeburg</t>
  </si>
  <si>
    <t>Herndon</t>
  </si>
  <si>
    <t>Kulpmont</t>
  </si>
  <si>
    <t>Leck Kill</t>
  </si>
  <si>
    <t>Lewisburg</t>
  </si>
  <si>
    <t>Locust Gap</t>
  </si>
  <si>
    <t>Mc Clure</t>
  </si>
  <si>
    <t>Middleburg</t>
  </si>
  <si>
    <t>Mifflinburg</t>
  </si>
  <si>
    <t>Millmont</t>
  </si>
  <si>
    <t>Mount Carmel</t>
  </si>
  <si>
    <t>Mount Pleasant Mills</t>
  </si>
  <si>
    <t>New Columbia</t>
  </si>
  <si>
    <t>Orangeville</t>
  </si>
  <si>
    <t>Paxinos</t>
  </si>
  <si>
    <t>Port Trevorton</t>
  </si>
  <si>
    <t>Coal Township</t>
  </si>
  <si>
    <t>Coal Run</t>
  </si>
  <si>
    <t>Rebuck</t>
  </si>
  <si>
    <t>Greenbrier</t>
  </si>
  <si>
    <t>Wolverton</t>
  </si>
  <si>
    <t>Selinsgrove</t>
  </si>
  <si>
    <t>Shamokin</t>
  </si>
  <si>
    <t>Shamokin Dam</t>
  </si>
  <si>
    <t>Trevorton</t>
  </si>
  <si>
    <t>Vicksburg</t>
  </si>
  <si>
    <t>West Milton</t>
  </si>
  <si>
    <t>White Deer</t>
  </si>
  <si>
    <t>Wilburton</t>
  </si>
  <si>
    <t>Pottsville</t>
  </si>
  <si>
    <t>Schuylkill County</t>
  </si>
  <si>
    <t>Cressona</t>
  </si>
  <si>
    <t>Frackville</t>
  </si>
  <si>
    <t>Gilberton</t>
  </si>
  <si>
    <t>Girardville</t>
  </si>
  <si>
    <t>Hegins</t>
  </si>
  <si>
    <t>Klingerstown</t>
  </si>
  <si>
    <t>Lost Creek</t>
  </si>
  <si>
    <t>Mahanoy City</t>
  </si>
  <si>
    <t>Mary D</t>
  </si>
  <si>
    <t>Minersville</t>
  </si>
  <si>
    <t>Muir</t>
  </si>
  <si>
    <t>New Philadelphia</t>
  </si>
  <si>
    <t>New Ringgold</t>
  </si>
  <si>
    <t>Orwigsburg</t>
  </si>
  <si>
    <t>Pine Grove</t>
  </si>
  <si>
    <t>Port Carbon</t>
  </si>
  <si>
    <t>Ringtown</t>
  </si>
  <si>
    <t>Sacramento</t>
  </si>
  <si>
    <t>Saint Clair</t>
  </si>
  <si>
    <t>Schuylkill Haven</t>
  </si>
  <si>
    <t>Tower City</t>
  </si>
  <si>
    <t>Tremont</t>
  </si>
  <si>
    <t>Valley View</t>
  </si>
  <si>
    <t>Zion Grove</t>
  </si>
  <si>
    <t>Lehigh County</t>
  </si>
  <si>
    <t>Northampton County</t>
  </si>
  <si>
    <t>Alburtis</t>
  </si>
  <si>
    <t>Berks County</t>
  </si>
  <si>
    <t>Carbon County</t>
  </si>
  <si>
    <t>Fountain Hill</t>
  </si>
  <si>
    <t>Breinigsville</t>
  </si>
  <si>
    <t>Catasauqua</t>
  </si>
  <si>
    <t>Center Valley</t>
  </si>
  <si>
    <t>Cherryville</t>
  </si>
  <si>
    <t>Coopersburg</t>
  </si>
  <si>
    <t>Coplay</t>
  </si>
  <si>
    <t>Ironton</t>
  </si>
  <si>
    <t>Bucks County</t>
  </si>
  <si>
    <t>East Greenville</t>
  </si>
  <si>
    <t>Emmaus</t>
  </si>
  <si>
    <t>Fogelsville</t>
  </si>
  <si>
    <t>Germansville</t>
  </si>
  <si>
    <t>Green Lane</t>
  </si>
  <si>
    <t>Hellertown</t>
  </si>
  <si>
    <t>Hereford</t>
  </si>
  <si>
    <t>Kunkletown</t>
  </si>
  <si>
    <t>Laurys Station</t>
  </si>
  <si>
    <t>Macungie</t>
  </si>
  <si>
    <t>Nazareth</t>
  </si>
  <si>
    <t>New Tripoli</t>
  </si>
  <si>
    <t>Orefield</t>
  </si>
  <si>
    <t>Palm</t>
  </si>
  <si>
    <t>Palmerton</t>
  </si>
  <si>
    <t>Pen Argyl</t>
  </si>
  <si>
    <t>Pennsburg</t>
  </si>
  <si>
    <t>Red Hill</t>
  </si>
  <si>
    <t>Perkiomenville</t>
  </si>
  <si>
    <t>Riegelsville</t>
  </si>
  <si>
    <t>Schnecksville</t>
  </si>
  <si>
    <t>Slatington</t>
  </si>
  <si>
    <t>Springtown</t>
  </si>
  <si>
    <t>Trexlertown</t>
  </si>
  <si>
    <t>Walnutport</t>
  </si>
  <si>
    <t>Wind Gap</t>
  </si>
  <si>
    <t>Zionsville</t>
  </si>
  <si>
    <t>Hazleton</t>
  </si>
  <si>
    <t>Luzerne County</t>
  </si>
  <si>
    <t>Albrightsville</t>
  </si>
  <si>
    <t>Andreas</t>
  </si>
  <si>
    <t>Beaver Meadows</t>
  </si>
  <si>
    <t>Coaldale</t>
  </si>
  <si>
    <t>Delano</t>
  </si>
  <si>
    <t>Drums</t>
  </si>
  <si>
    <t>Freeland</t>
  </si>
  <si>
    <t>Jim Thorpe</t>
  </si>
  <si>
    <t>Lansford</t>
  </si>
  <si>
    <t>Lehighton</t>
  </si>
  <si>
    <t>Mcadoo</t>
  </si>
  <si>
    <t>Nesquehoning</t>
  </si>
  <si>
    <t>Nuremberg</t>
  </si>
  <si>
    <t>Saint Johns</t>
  </si>
  <si>
    <t>Sugarloaf</t>
  </si>
  <si>
    <t>Summit Hill</t>
  </si>
  <si>
    <t>Tamaqua</t>
  </si>
  <si>
    <t>Hometown</t>
  </si>
  <si>
    <t>Weatherly</t>
  </si>
  <si>
    <t>East Stroudsburg</t>
  </si>
  <si>
    <t>Bartonsville</t>
  </si>
  <si>
    <t>Brodheadsville</t>
  </si>
  <si>
    <t>Bushkill</t>
  </si>
  <si>
    <t>Canadensis</t>
  </si>
  <si>
    <t>Cresco</t>
  </si>
  <si>
    <t>Dingmans Ferry</t>
  </si>
  <si>
    <t>Effort</t>
  </si>
  <si>
    <t>Gilbert</t>
  </si>
  <si>
    <t>Henryville</t>
  </si>
  <si>
    <t>Kresgeville</t>
  </si>
  <si>
    <t>Long Pond</t>
  </si>
  <si>
    <t>Matamoras</t>
  </si>
  <si>
    <t>Mount Bethel</t>
  </si>
  <si>
    <t>Mount Pocono</t>
  </si>
  <si>
    <t>Pocono Summit</t>
  </si>
  <si>
    <t>Pocono Lake</t>
  </si>
  <si>
    <t>Pocono Pines</t>
  </si>
  <si>
    <t>Reeders</t>
  </si>
  <si>
    <t>Saylorsburg</t>
  </si>
  <si>
    <t>Sciota</t>
  </si>
  <si>
    <t>Scotrun</t>
  </si>
  <si>
    <t>Stroudsburg</t>
  </si>
  <si>
    <t>Swiftwater</t>
  </si>
  <si>
    <t>Tamiment</t>
  </si>
  <si>
    <t>Archbald</t>
  </si>
  <si>
    <t>Lackawanna County</t>
  </si>
  <si>
    <t>Beach Lake</t>
  </si>
  <si>
    <t>Carbondale</t>
  </si>
  <si>
    <t>Clarks Summit</t>
  </si>
  <si>
    <t>Clifford</t>
  </si>
  <si>
    <t>Susquehanna County</t>
  </si>
  <si>
    <t>Equinunk</t>
  </si>
  <si>
    <t>Factoryville</t>
  </si>
  <si>
    <t>Forest City</t>
  </si>
  <si>
    <t>Greeley</t>
  </si>
  <si>
    <t>Greentown</t>
  </si>
  <si>
    <t>Herrick Center</t>
  </si>
  <si>
    <t>Honesdale</t>
  </si>
  <si>
    <t>Jermyn</t>
  </si>
  <si>
    <t>Jessup</t>
  </si>
  <si>
    <t>Lackawaxen</t>
  </si>
  <si>
    <t>Lake Ariel</t>
  </si>
  <si>
    <t>Lake Como</t>
  </si>
  <si>
    <t>Lenoxville</t>
  </si>
  <si>
    <t>Milanville</t>
  </si>
  <si>
    <t>Olyphant</t>
  </si>
  <si>
    <t>Paupack</t>
  </si>
  <si>
    <t>Peckville</t>
  </si>
  <si>
    <t>Pleasant Mount</t>
  </si>
  <si>
    <t>Preston Park</t>
  </si>
  <si>
    <t>Prompton</t>
  </si>
  <si>
    <t>Rowland</t>
  </si>
  <si>
    <t>Shohola</t>
  </si>
  <si>
    <t>South Sterling</t>
  </si>
  <si>
    <t>Starlight</t>
  </si>
  <si>
    <t>Starrucca</t>
  </si>
  <si>
    <t>Tafton</t>
  </si>
  <si>
    <t>Tobyhanna</t>
  </si>
  <si>
    <t>Tyler Hill</t>
  </si>
  <si>
    <t>Union Dale</t>
  </si>
  <si>
    <t>Waymart</t>
  </si>
  <si>
    <t>White Mills</t>
  </si>
  <si>
    <t>Scranton</t>
  </si>
  <si>
    <t>Moosic</t>
  </si>
  <si>
    <t>Dunmore</t>
  </si>
  <si>
    <t>Taylor</t>
  </si>
  <si>
    <t>Bear Creek</t>
  </si>
  <si>
    <t>Blakeslee</t>
  </si>
  <si>
    <t>Dushore</t>
  </si>
  <si>
    <t>Mehoopany</t>
  </si>
  <si>
    <t>Falls</t>
  </si>
  <si>
    <t>Forksville</t>
  </si>
  <si>
    <t>Glen Lyon</t>
  </si>
  <si>
    <t>Harveys Lake</t>
  </si>
  <si>
    <t>Hillsgrove</t>
  </si>
  <si>
    <t>Hunlock Creek</t>
  </si>
  <si>
    <t>Huntington Mills</t>
  </si>
  <si>
    <t>Laceyville</t>
  </si>
  <si>
    <t>Laporte</t>
  </si>
  <si>
    <t>Lopez</t>
  </si>
  <si>
    <t>Meshoppen</t>
  </si>
  <si>
    <t>Mildred</t>
  </si>
  <si>
    <t>Nanticoke</t>
  </si>
  <si>
    <t>Nescopeck</t>
  </si>
  <si>
    <t>Noxen</t>
  </si>
  <si>
    <t>Pittston</t>
  </si>
  <si>
    <t>Duryea</t>
  </si>
  <si>
    <t>Ransom</t>
  </si>
  <si>
    <t>Shickshinny</t>
  </si>
  <si>
    <t>Sweet Valley</t>
  </si>
  <si>
    <t>Tunkhannock</t>
  </si>
  <si>
    <t>Wapwallopen</t>
  </si>
  <si>
    <t>White Haven</t>
  </si>
  <si>
    <t>Wilkes Barre</t>
  </si>
  <si>
    <t>Mountain Top</t>
  </si>
  <si>
    <t>Shavertown</t>
  </si>
  <si>
    <t>Brackney</t>
  </si>
  <si>
    <t>Dimock</t>
  </si>
  <si>
    <t>East Smithfield</t>
  </si>
  <si>
    <t>Friendsville</t>
  </si>
  <si>
    <t>Hallstead</t>
  </si>
  <si>
    <t>Hop Bottom</t>
  </si>
  <si>
    <t>Kingsley</t>
  </si>
  <si>
    <t>Lawton</t>
  </si>
  <si>
    <t>Le Raysville</t>
  </si>
  <si>
    <t>Little Meadows</t>
  </si>
  <si>
    <t>Monroeton</t>
  </si>
  <si>
    <t>New Albany</t>
  </si>
  <si>
    <t>Sayre</t>
  </si>
  <si>
    <t>South Gibson</t>
  </si>
  <si>
    <t>Stevensville</t>
  </si>
  <si>
    <t>Sugar Run</t>
  </si>
  <si>
    <t>Susquehanna</t>
  </si>
  <si>
    <t>Towanda</t>
  </si>
  <si>
    <t>Ulster</t>
  </si>
  <si>
    <t>Warren Center</t>
  </si>
  <si>
    <t>Wyalusing</t>
  </si>
  <si>
    <t>Wysox</t>
  </si>
  <si>
    <t>Doylestown</t>
  </si>
  <si>
    <t>Buckingham</t>
  </si>
  <si>
    <t>Carversville</t>
  </si>
  <si>
    <t>Chalfont</t>
  </si>
  <si>
    <t>Colmar</t>
  </si>
  <si>
    <t>Earlington</t>
  </si>
  <si>
    <t>Erwinna</t>
  </si>
  <si>
    <t>Forest Grove</t>
  </si>
  <si>
    <t>Fountainville</t>
  </si>
  <si>
    <t>Furlong</t>
  </si>
  <si>
    <t>Hilltown</t>
  </si>
  <si>
    <t>Jamison</t>
  </si>
  <si>
    <t>Kintnersville</t>
  </si>
  <si>
    <t>Line Lexington</t>
  </si>
  <si>
    <t>Lumberville</t>
  </si>
  <si>
    <t>Mechanicsville</t>
  </si>
  <si>
    <t>Montgomeryville</t>
  </si>
  <si>
    <t>New Hope</t>
  </si>
  <si>
    <t>Ottsville</t>
  </si>
  <si>
    <t>Perkasie</t>
  </si>
  <si>
    <t>Pineville</t>
  </si>
  <si>
    <t>Pipersville</t>
  </si>
  <si>
    <t>Richboro</t>
  </si>
  <si>
    <t>Richlandtown</t>
  </si>
  <si>
    <t>Sellersville</t>
  </si>
  <si>
    <t>Silverdale</t>
  </si>
  <si>
    <t>Souderton</t>
  </si>
  <si>
    <t>Telford</t>
  </si>
  <si>
    <t>Indian Valley</t>
  </si>
  <si>
    <t>Upper Black Eddy</t>
  </si>
  <si>
    <t>Warminster</t>
  </si>
  <si>
    <t>Warrington</t>
  </si>
  <si>
    <t>Washington Crossing</t>
  </si>
  <si>
    <t>Ambler</t>
  </si>
  <si>
    <t>Ardmore</t>
  </si>
  <si>
    <t>Bala Cynwyd</t>
  </si>
  <si>
    <t>Huntingdon Valley</t>
  </si>
  <si>
    <t>Broomall</t>
  </si>
  <si>
    <t>Radnor</t>
  </si>
  <si>
    <t>Bryn Mawr</t>
  </si>
  <si>
    <t>Cheltenham</t>
  </si>
  <si>
    <t>Aston</t>
  </si>
  <si>
    <t>Clifton Heights</t>
  </si>
  <si>
    <t>Philadelphia County</t>
  </si>
  <si>
    <t>Bensalem</t>
  </si>
  <si>
    <t>Crum Lynne</t>
  </si>
  <si>
    <t>Darby</t>
  </si>
  <si>
    <t>Dresher</t>
  </si>
  <si>
    <t>Drexel Hill</t>
  </si>
  <si>
    <t>Elkins Park</t>
  </si>
  <si>
    <t>Edgemont</t>
  </si>
  <si>
    <t>Essington</t>
  </si>
  <si>
    <t>Lester</t>
  </si>
  <si>
    <t>Fairless Hills</t>
  </si>
  <si>
    <t>Flourtown</t>
  </si>
  <si>
    <t>Folcroft</t>
  </si>
  <si>
    <t>Folsom</t>
  </si>
  <si>
    <t>Fort Washington</t>
  </si>
  <si>
    <t>Gladwyne</t>
  </si>
  <si>
    <t>Glenolden</t>
  </si>
  <si>
    <t>Media</t>
  </si>
  <si>
    <t>Glenside</t>
  </si>
  <si>
    <t>Gradyville</t>
  </si>
  <si>
    <t>Hatboro</t>
  </si>
  <si>
    <t>Haverford</t>
  </si>
  <si>
    <t>Horsham</t>
  </si>
  <si>
    <t>Jenkintown</t>
  </si>
  <si>
    <t>Langhorne</t>
  </si>
  <si>
    <t>Lansdowne</t>
  </si>
  <si>
    <t>Fernwood</t>
  </si>
  <si>
    <t>Feasterville Trevose</t>
  </si>
  <si>
    <t>Garnet Valley</t>
  </si>
  <si>
    <t>Marcus Hook</t>
  </si>
  <si>
    <t>Merion Station</t>
  </si>
  <si>
    <t>Narberth</t>
  </si>
  <si>
    <t>Penn Valley</t>
  </si>
  <si>
    <t>Newtown Square</t>
  </si>
  <si>
    <t>Oreland</t>
  </si>
  <si>
    <t>Prospect Park</t>
  </si>
  <si>
    <t>Ridley Park</t>
  </si>
  <si>
    <t>Sharon Hill</t>
  </si>
  <si>
    <t>Swarthmore</t>
  </si>
  <si>
    <t>Upper Darby</t>
  </si>
  <si>
    <t>Havertown</t>
  </si>
  <si>
    <t>Villanova</t>
  </si>
  <si>
    <t>Chester County</t>
  </si>
  <si>
    <t>Woodlyn</t>
  </si>
  <si>
    <t>Wyncote</t>
  </si>
  <si>
    <t>Wynnewood</t>
  </si>
  <si>
    <t>Paoli</t>
  </si>
  <si>
    <t>Atglen</t>
  </si>
  <si>
    <t>Steelville</t>
  </si>
  <si>
    <t>Avondale</t>
  </si>
  <si>
    <t>Berwyn</t>
  </si>
  <si>
    <t>Chadds Ford</t>
  </si>
  <si>
    <t>West Grove</t>
  </si>
  <si>
    <t>Cheyney</t>
  </si>
  <si>
    <t>Coatesville</t>
  </si>
  <si>
    <t>Cochranville</t>
  </si>
  <si>
    <t>Devon</t>
  </si>
  <si>
    <t>Downingtown</t>
  </si>
  <si>
    <t>Exton</t>
  </si>
  <si>
    <t>Glen Mills</t>
  </si>
  <si>
    <t>Glenmoore</t>
  </si>
  <si>
    <t>Honey Brook</t>
  </si>
  <si>
    <t>Kennett Square</t>
  </si>
  <si>
    <t>Landenberg</t>
  </si>
  <si>
    <t>Lewisville</t>
  </si>
  <si>
    <t>Lincoln University</t>
  </si>
  <si>
    <t>Malvern</t>
  </si>
  <si>
    <t>Frazer</t>
  </si>
  <si>
    <t>Mendenhall</t>
  </si>
  <si>
    <t>Parkesburg</t>
  </si>
  <si>
    <t>Pomeroy</t>
  </si>
  <si>
    <t>Thorndale</t>
  </si>
  <si>
    <t>Toughkenamon</t>
  </si>
  <si>
    <t>West Chester</t>
  </si>
  <si>
    <t>King Of Prussia</t>
  </si>
  <si>
    <t>Arcola</t>
  </si>
  <si>
    <t>Blue Bell</t>
  </si>
  <si>
    <t>Chester Springs</t>
  </si>
  <si>
    <t>Collegeville</t>
  </si>
  <si>
    <t>Trappe</t>
  </si>
  <si>
    <t>Conshohocken</t>
  </si>
  <si>
    <t>Frederick</t>
  </si>
  <si>
    <t>Gwynedd</t>
  </si>
  <si>
    <t>North Wales</t>
  </si>
  <si>
    <t>Harleysville</t>
  </si>
  <si>
    <t>Lafayette Hill</t>
  </si>
  <si>
    <t>Lansdale</t>
  </si>
  <si>
    <t>Mont Clare</t>
  </si>
  <si>
    <t>Phoenixville</t>
  </si>
  <si>
    <t>Oaks</t>
  </si>
  <si>
    <t>Plymouth Meeting</t>
  </si>
  <si>
    <t>Pottstown</t>
  </si>
  <si>
    <t>Royersford</t>
  </si>
  <si>
    <t>Saint Peters</t>
  </si>
  <si>
    <t>Schwenksville</t>
  </si>
  <si>
    <t>Spring City</t>
  </si>
  <si>
    <t>Spring House</t>
  </si>
  <si>
    <t>Eagle</t>
  </si>
  <si>
    <t>Zieglerville</t>
  </si>
  <si>
    <t>Adamstown</t>
  </si>
  <si>
    <t>Bally</t>
  </si>
  <si>
    <t>Barto</t>
  </si>
  <si>
    <t>Bechtelsville</t>
  </si>
  <si>
    <t>Bernville</t>
  </si>
  <si>
    <t>Birdsboro</t>
  </si>
  <si>
    <t>Blandon</t>
  </si>
  <si>
    <t>Boyertown</t>
  </si>
  <si>
    <t>Douglassville</t>
  </si>
  <si>
    <t>Elverson</t>
  </si>
  <si>
    <t>Kempton</t>
  </si>
  <si>
    <t>Kutztown</t>
  </si>
  <si>
    <t>Leesport</t>
  </si>
  <si>
    <t>Fairview Heights</t>
  </si>
  <si>
    <t>Lenhartsville</t>
  </si>
  <si>
    <t>Mertztown</t>
  </si>
  <si>
    <t>Mohnton</t>
  </si>
  <si>
    <t>Mohrsville</t>
  </si>
  <si>
    <t>Morgantown</t>
  </si>
  <si>
    <t>Oley</t>
  </si>
  <si>
    <t>Port Clinton</t>
  </si>
  <si>
    <t>Robesonia</t>
  </si>
  <si>
    <t>Shoemakersville</t>
  </si>
  <si>
    <t>Topton</t>
  </si>
  <si>
    <t>Wernersville</t>
  </si>
  <si>
    <t>Womelsdorf</t>
  </si>
  <si>
    <t>Bear</t>
  </si>
  <si>
    <t>New Castle County</t>
  </si>
  <si>
    <t>Claymont</t>
  </si>
  <si>
    <t>Hockessin</t>
  </si>
  <si>
    <t>Winterthur</t>
  </si>
  <si>
    <t>Yorklyn</t>
  </si>
  <si>
    <t>Edgemoor</t>
  </si>
  <si>
    <t>Elsmere</t>
  </si>
  <si>
    <t>Leipsic</t>
  </si>
  <si>
    <t>Bethany Beach</t>
  </si>
  <si>
    <t>Camden Wyoming</t>
  </si>
  <si>
    <t>Dagsboro</t>
  </si>
  <si>
    <t>Ellendale</t>
  </si>
  <si>
    <t>Fenwick Island</t>
  </si>
  <si>
    <t>Frankford</t>
  </si>
  <si>
    <t>Frederica</t>
  </si>
  <si>
    <t>Harbeson</t>
  </si>
  <si>
    <t>Hartly</t>
  </si>
  <si>
    <t>Kenton</t>
  </si>
  <si>
    <t>Lewes</t>
  </si>
  <si>
    <t>Marydel</t>
  </si>
  <si>
    <t>Rehoboth Beach</t>
  </si>
  <si>
    <t>Selbyville</t>
  </si>
  <si>
    <t>Viola</t>
  </si>
  <si>
    <t>District of Columbia</t>
  </si>
  <si>
    <t>Chevy Chase</t>
  </si>
  <si>
    <t>Dulles</t>
  </si>
  <si>
    <t>Loudoun County</t>
  </si>
  <si>
    <t>Aldie</t>
  </si>
  <si>
    <t>Amissville</t>
  </si>
  <si>
    <t>Viewtown</t>
  </si>
  <si>
    <t>Rappahannock County</t>
  </si>
  <si>
    <t>Prince William County</t>
  </si>
  <si>
    <t>Marshall</t>
  </si>
  <si>
    <t>Fauquier County</t>
  </si>
  <si>
    <t>Catlett</t>
  </si>
  <si>
    <t>Centreville</t>
  </si>
  <si>
    <t>Fairfax County</t>
  </si>
  <si>
    <t>Paeonian Springs</t>
  </si>
  <si>
    <t>Purcellville</t>
  </si>
  <si>
    <t>Bluemont</t>
  </si>
  <si>
    <t>Bristow</t>
  </si>
  <si>
    <t>Broad Run</t>
  </si>
  <si>
    <t>Round Hill</t>
  </si>
  <si>
    <t>Catharpin</t>
  </si>
  <si>
    <t>Delaplane</t>
  </si>
  <si>
    <t>Chantilly</t>
  </si>
  <si>
    <t>Haymarket</t>
  </si>
  <si>
    <t>Lovettsville</t>
  </si>
  <si>
    <t>Nokesville</t>
  </si>
  <si>
    <t>Upperville</t>
  </si>
  <si>
    <t>Reston</t>
  </si>
  <si>
    <t>The Plains</t>
  </si>
  <si>
    <t>Washington Navy Yard</t>
  </si>
  <si>
    <t>Howard County</t>
  </si>
  <si>
    <t>Waldorf</t>
  </si>
  <si>
    <t>Charles County</t>
  </si>
  <si>
    <t>Saint Charles</t>
  </si>
  <si>
    <t>Abell</t>
  </si>
  <si>
    <t>Accokeek</t>
  </si>
  <si>
    <t>Prince George's County</t>
  </si>
  <si>
    <t>Aquasco</t>
  </si>
  <si>
    <t>Avenue</t>
  </si>
  <si>
    <t>Barstow</t>
  </si>
  <si>
    <t>Calvert County</t>
  </si>
  <si>
    <t>Bel Alton</t>
  </si>
  <si>
    <t>Benedict</t>
  </si>
  <si>
    <t>Brandywine</t>
  </si>
  <si>
    <t>Broomes Island</t>
  </si>
  <si>
    <t>Bryans Road</t>
  </si>
  <si>
    <t>Bryantown</t>
  </si>
  <si>
    <t>Bushwood</t>
  </si>
  <si>
    <t>Callaway</t>
  </si>
  <si>
    <t>Chaptico</t>
  </si>
  <si>
    <t>Charlotte Hall</t>
  </si>
  <si>
    <t>Clements</t>
  </si>
  <si>
    <t>Coltons Point</t>
  </si>
  <si>
    <t>Compton</t>
  </si>
  <si>
    <t>St. Mary's County</t>
  </si>
  <si>
    <t>Dameron</t>
  </si>
  <si>
    <t>Drayden</t>
  </si>
  <si>
    <t>Faulkner</t>
  </si>
  <si>
    <t>Great Mills</t>
  </si>
  <si>
    <t>Hollywood</t>
  </si>
  <si>
    <t>Huntingtown</t>
  </si>
  <si>
    <t>Pisgah</t>
  </si>
  <si>
    <t>Issue</t>
  </si>
  <si>
    <t>Leonardtown</t>
  </si>
  <si>
    <t>Lexington Park</t>
  </si>
  <si>
    <t>Loveville</t>
  </si>
  <si>
    <t>Lusby</t>
  </si>
  <si>
    <t>Marbury</t>
  </si>
  <si>
    <t>Rison</t>
  </si>
  <si>
    <t>Morganza</t>
  </si>
  <si>
    <t>Nanjemoy</t>
  </si>
  <si>
    <t>Park Hall</t>
  </si>
  <si>
    <t>Patuxent River</t>
  </si>
  <si>
    <t>Piney Point</t>
  </si>
  <si>
    <t>Port Tobacco</t>
  </si>
  <si>
    <t>Prince Frederick</t>
  </si>
  <si>
    <t>Saint Inigoes</t>
  </si>
  <si>
    <t>Saint Leonard</t>
  </si>
  <si>
    <t>Solomons</t>
  </si>
  <si>
    <t>Tall Timbers</t>
  </si>
  <si>
    <t>Valley Lee</t>
  </si>
  <si>
    <t>Annapolis Junction</t>
  </si>
  <si>
    <t>Anne Arundel County</t>
  </si>
  <si>
    <t>Lanham</t>
  </si>
  <si>
    <t>Beltsville</t>
  </si>
  <si>
    <t>Bladensburg</t>
  </si>
  <si>
    <t>Lothian</t>
  </si>
  <si>
    <t>Mount Rainier</t>
  </si>
  <si>
    <t>North Beach</t>
  </si>
  <si>
    <t>Bowie</t>
  </si>
  <si>
    <t>Mitchellville</t>
  </si>
  <si>
    <t>Capitol Heights</t>
  </si>
  <si>
    <t>Chesapeake Beach</t>
  </si>
  <si>
    <t>Churchton</t>
  </si>
  <si>
    <t>Owings</t>
  </si>
  <si>
    <t>Oxon Hill</t>
  </si>
  <si>
    <t>Suitland</t>
  </si>
  <si>
    <t>District Heights</t>
  </si>
  <si>
    <t>Temple Hills</t>
  </si>
  <si>
    <t>Deale</t>
  </si>
  <si>
    <t>Fort George G Meade</t>
  </si>
  <si>
    <t>Fort Meade</t>
  </si>
  <si>
    <t>Andrews Air Force Base</t>
  </si>
  <si>
    <t>Savage</t>
  </si>
  <si>
    <t>Shady Side</t>
  </si>
  <si>
    <t>Galesville</t>
  </si>
  <si>
    <t>Greenbelt</t>
  </si>
  <si>
    <t>Glenn Dale</t>
  </si>
  <si>
    <t>Upper Marlboro</t>
  </si>
  <si>
    <t>Harwood</t>
  </si>
  <si>
    <t>West River</t>
  </si>
  <si>
    <t>Tracys Landing</t>
  </si>
  <si>
    <t>Hyattsville</t>
  </si>
  <si>
    <t>Bethesda</t>
  </si>
  <si>
    <t>Glen Echo</t>
  </si>
  <si>
    <t>Westlake</t>
  </si>
  <si>
    <t>Cabin John</t>
  </si>
  <si>
    <t>Olney</t>
  </si>
  <si>
    <t>Brookeville</t>
  </si>
  <si>
    <t>Poolesville</t>
  </si>
  <si>
    <t>Boyds</t>
  </si>
  <si>
    <t>Dickerson</t>
  </si>
  <si>
    <t>Potomac</t>
  </si>
  <si>
    <t>Derwood</t>
  </si>
  <si>
    <t>Sandy Spring</t>
  </si>
  <si>
    <t>Ashton</t>
  </si>
  <si>
    <t>Brinklow</t>
  </si>
  <si>
    <t>Spencerville</t>
  </si>
  <si>
    <t>Gaithersburg</t>
  </si>
  <si>
    <t>Montgomery Village</t>
  </si>
  <si>
    <t>Takoma Park</t>
  </si>
  <si>
    <t>Wheaton</t>
  </si>
  <si>
    <t>Harford County</t>
  </si>
  <si>
    <t>Aberdeen Proving Ground</t>
  </si>
  <si>
    <t>Abingdon</t>
  </si>
  <si>
    <t>Gunpowder</t>
  </si>
  <si>
    <t>Arnold</t>
  </si>
  <si>
    <t>Baltimore County</t>
  </si>
  <si>
    <t>Bel Air</t>
  </si>
  <si>
    <t>Belcamp</t>
  </si>
  <si>
    <t>Boring</t>
  </si>
  <si>
    <t>Chase</t>
  </si>
  <si>
    <t>Cockeysville</t>
  </si>
  <si>
    <t>Hunt Valley</t>
  </si>
  <si>
    <t>Crownsville</t>
  </si>
  <si>
    <t>Davidsonville</t>
  </si>
  <si>
    <t>Edgewood</t>
  </si>
  <si>
    <t>Ellicott City</t>
  </si>
  <si>
    <t>Fallston</t>
  </si>
  <si>
    <t>Finksburg</t>
  </si>
  <si>
    <t>Forest Hill</t>
  </si>
  <si>
    <t>Fork</t>
  </si>
  <si>
    <t>Gambrills</t>
  </si>
  <si>
    <t>Glen Arm</t>
  </si>
  <si>
    <t>Glen Burnie</t>
  </si>
  <si>
    <t>Glyndon</t>
  </si>
  <si>
    <t>Reisterstown</t>
  </si>
  <si>
    <t>Elkridge</t>
  </si>
  <si>
    <t>Harmans</t>
  </si>
  <si>
    <t>Havre De Grace</t>
  </si>
  <si>
    <t>Hydes</t>
  </si>
  <si>
    <t>Jarrettsville</t>
  </si>
  <si>
    <t>Joppa</t>
  </si>
  <si>
    <t>Kingsville</t>
  </si>
  <si>
    <t>Bradshaw</t>
  </si>
  <si>
    <t>Linthicum Heights</t>
  </si>
  <si>
    <t>Lutherville Timonium</t>
  </si>
  <si>
    <t>Marriottsville</t>
  </si>
  <si>
    <t>Mayo</t>
  </si>
  <si>
    <t>Odenton</t>
  </si>
  <si>
    <t>Crofton</t>
  </si>
  <si>
    <t>Owings Mills</t>
  </si>
  <si>
    <t>Parkton</t>
  </si>
  <si>
    <t>Pasadena</t>
  </si>
  <si>
    <t>Perry Hall</t>
  </si>
  <si>
    <t>Pylesville</t>
  </si>
  <si>
    <t>Randallstown</t>
  </si>
  <si>
    <t>Riva</t>
  </si>
  <si>
    <t>Severn</t>
  </si>
  <si>
    <t>Severna Park</t>
  </si>
  <si>
    <t>Simpsonville</t>
  </si>
  <si>
    <t>Sparks Glencoe</t>
  </si>
  <si>
    <t>Street</t>
  </si>
  <si>
    <t>Upperco</t>
  </si>
  <si>
    <t>Upper Falls</t>
  </si>
  <si>
    <t>Whiteford</t>
  </si>
  <si>
    <t>White Hall</t>
  </si>
  <si>
    <t>White Marsh</t>
  </si>
  <si>
    <t>Granite</t>
  </si>
  <si>
    <t>Baltimore</t>
  </si>
  <si>
    <t>Baltimore City</t>
  </si>
  <si>
    <t>Towson</t>
  </si>
  <si>
    <t>Gwynn Oak</t>
  </si>
  <si>
    <t>Pikesville</t>
  </si>
  <si>
    <t>Sparrows Point</t>
  </si>
  <si>
    <t>Middle River</t>
  </si>
  <si>
    <t>Dundalk</t>
  </si>
  <si>
    <t>Curtis Bay</t>
  </si>
  <si>
    <t>Halethorpe</t>
  </si>
  <si>
    <t>Catonsville</t>
  </si>
  <si>
    <t>Carroll</t>
  </si>
  <si>
    <t>Parkville</t>
  </si>
  <si>
    <t>Windsor Mill</t>
  </si>
  <si>
    <t>Annapolis</t>
  </si>
  <si>
    <t>Accident</t>
  </si>
  <si>
    <t>Garrett County</t>
  </si>
  <si>
    <t>Bittinger</t>
  </si>
  <si>
    <t>Grantsville</t>
  </si>
  <si>
    <t>Jennings</t>
  </si>
  <si>
    <t>Kitzmiller</t>
  </si>
  <si>
    <t>Lonaconing</t>
  </si>
  <si>
    <t>Luke</t>
  </si>
  <si>
    <t>Westernport</t>
  </si>
  <si>
    <t>Mc Henry</t>
  </si>
  <si>
    <t>Mchenry</t>
  </si>
  <si>
    <t>Midlothian</t>
  </si>
  <si>
    <t>Mount Savage</t>
  </si>
  <si>
    <t>Oldtown</t>
  </si>
  <si>
    <t>Rawlings</t>
  </si>
  <si>
    <t>Mineral County</t>
  </si>
  <si>
    <t>Barclay</t>
  </si>
  <si>
    <t>Queen Anne's County</t>
  </si>
  <si>
    <t>Caroline County</t>
  </si>
  <si>
    <t>Betterton</t>
  </si>
  <si>
    <t>Bozman</t>
  </si>
  <si>
    <t>Dorchester County</t>
  </si>
  <si>
    <t>Church Creek</t>
  </si>
  <si>
    <t>Church Hill</t>
  </si>
  <si>
    <t>Saint Michaels</t>
  </si>
  <si>
    <t>Cordova</t>
  </si>
  <si>
    <t>Crapo</t>
  </si>
  <si>
    <t>Crocheron</t>
  </si>
  <si>
    <t>East New Market</t>
  </si>
  <si>
    <t>Federalsburg</t>
  </si>
  <si>
    <t>Fishing Creek</t>
  </si>
  <si>
    <t>Galena</t>
  </si>
  <si>
    <t>Goldsboro</t>
  </si>
  <si>
    <t>Grasonville</t>
  </si>
  <si>
    <t>Hurlock</t>
  </si>
  <si>
    <t>Ingleside</t>
  </si>
  <si>
    <t>Kennedyville</t>
  </si>
  <si>
    <t>Mcdaniel</t>
  </si>
  <si>
    <t>Woolford</t>
  </si>
  <si>
    <t>Massey</t>
  </si>
  <si>
    <t>Queen Anne</t>
  </si>
  <si>
    <t>Queenstown</t>
  </si>
  <si>
    <t>Rhodesdale</t>
  </si>
  <si>
    <t>Ridgely</t>
  </si>
  <si>
    <t>Rock Hall</t>
  </si>
  <si>
    <t>Royal Oak</t>
  </si>
  <si>
    <t>Sherwood</t>
  </si>
  <si>
    <t>Still Pond</t>
  </si>
  <si>
    <t>Sudlersville</t>
  </si>
  <si>
    <t>Tilghman</t>
  </si>
  <si>
    <t>Toddville</t>
  </si>
  <si>
    <t>Wingate</t>
  </si>
  <si>
    <t>Wittman</t>
  </si>
  <si>
    <t>Worton</t>
  </si>
  <si>
    <t>Lynch</t>
  </si>
  <si>
    <t>Wye Mills</t>
  </si>
  <si>
    <t>Frederick County</t>
  </si>
  <si>
    <t>Urbana</t>
  </si>
  <si>
    <t>Big Pool</t>
  </si>
  <si>
    <t>Boonsboro</t>
  </si>
  <si>
    <t>Burkittsville</t>
  </si>
  <si>
    <t>Cascade</t>
  </si>
  <si>
    <t>Clear Spring</t>
  </si>
  <si>
    <t>Big Spring</t>
  </si>
  <si>
    <t>Cooksville</t>
  </si>
  <si>
    <t>Emmitsburg</t>
  </si>
  <si>
    <t>Fairplay</t>
  </si>
  <si>
    <t>Glenelg</t>
  </si>
  <si>
    <t>Hagerstown</t>
  </si>
  <si>
    <t>Ijamsville</t>
  </si>
  <si>
    <t>Keedysville</t>
  </si>
  <si>
    <t>Keymar</t>
  </si>
  <si>
    <t>Little Orleans</t>
  </si>
  <si>
    <t>Maugansville</t>
  </si>
  <si>
    <t>Monrovia</t>
  </si>
  <si>
    <t>Myersville</t>
  </si>
  <si>
    <t>New Market</t>
  </si>
  <si>
    <t>Point Of Rocks</t>
  </si>
  <si>
    <t>Rocky Ridge</t>
  </si>
  <si>
    <t>Rohrersville</t>
  </si>
  <si>
    <t>Sabillasville</t>
  </si>
  <si>
    <t>Smithsburg</t>
  </si>
  <si>
    <t>Taneytown</t>
  </si>
  <si>
    <t>Thurmont</t>
  </si>
  <si>
    <t>Union Bridge</t>
  </si>
  <si>
    <t>Walkersville</t>
  </si>
  <si>
    <t>West Friendship</t>
  </si>
  <si>
    <t>Woodsboro</t>
  </si>
  <si>
    <t>Wicomico County</t>
  </si>
  <si>
    <t>Allen</t>
  </si>
  <si>
    <t>Bishopville</t>
  </si>
  <si>
    <t>Crisfield</t>
  </si>
  <si>
    <t>Deal Island</t>
  </si>
  <si>
    <t>Ewell</t>
  </si>
  <si>
    <t>Fruitland</t>
  </si>
  <si>
    <t>Girdletree</t>
  </si>
  <si>
    <t>Linkwood</t>
  </si>
  <si>
    <t>Mardela Springs</t>
  </si>
  <si>
    <t>Marion Station</t>
  </si>
  <si>
    <t>Parsonsburg</t>
  </si>
  <si>
    <t>Pittsville</t>
  </si>
  <si>
    <t>Pocomoke City</t>
  </si>
  <si>
    <t>Princess Anne</t>
  </si>
  <si>
    <t>Quantico</t>
  </si>
  <si>
    <t>Showell</t>
  </si>
  <si>
    <t>Snow Hill</t>
  </si>
  <si>
    <t>Tyaskin</t>
  </si>
  <si>
    <t>Whaleyville</t>
  </si>
  <si>
    <t>Willards</t>
  </si>
  <si>
    <t>Cecil County</t>
  </si>
  <si>
    <t>Port Deposit</t>
  </si>
  <si>
    <t>Rising Sun</t>
  </si>
  <si>
    <t>Chesapeake City</t>
  </si>
  <si>
    <t>Colora</t>
  </si>
  <si>
    <t>Conowingo</t>
  </si>
  <si>
    <t>Earleville</t>
  </si>
  <si>
    <t>Elkton</t>
  </si>
  <si>
    <t>Dumfries</t>
  </si>
  <si>
    <t>Dunn Loring</t>
  </si>
  <si>
    <t>Fairfax City</t>
  </si>
  <si>
    <t>Fairfax Station</t>
  </si>
  <si>
    <t>Falls Church</t>
  </si>
  <si>
    <t>Mosby</t>
  </si>
  <si>
    <t>Fort Belvoir</t>
  </si>
  <si>
    <t>Great Falls</t>
  </si>
  <si>
    <t>Greenway</t>
  </si>
  <si>
    <t>Lorton</t>
  </si>
  <si>
    <t>Merrifield</t>
  </si>
  <si>
    <t>Oakton</t>
  </si>
  <si>
    <t>Triangle</t>
  </si>
  <si>
    <t>Arlington County</t>
  </si>
  <si>
    <t>Crystal City</t>
  </si>
  <si>
    <t>Fort Myer</t>
  </si>
  <si>
    <t>Alexandria City</t>
  </si>
  <si>
    <t>Belleview</t>
  </si>
  <si>
    <t>Fred</t>
  </si>
  <si>
    <t>Stafford County</t>
  </si>
  <si>
    <t>Spotsylvania County</t>
  </si>
  <si>
    <t>Burgess</t>
  </si>
  <si>
    <t>Burr Hill</t>
  </si>
  <si>
    <t>Callao</t>
  </si>
  <si>
    <t>Caret</t>
  </si>
  <si>
    <t>Supply</t>
  </si>
  <si>
    <t>Center Cross</t>
  </si>
  <si>
    <t>Colonial Beach</t>
  </si>
  <si>
    <t>Corbin</t>
  </si>
  <si>
    <t>Dahlgren</t>
  </si>
  <si>
    <t>King George County</t>
  </si>
  <si>
    <t>Dunnsville</t>
  </si>
  <si>
    <t>Edwardsville</t>
  </si>
  <si>
    <t>Haynesville</t>
  </si>
  <si>
    <t>Heathsville</t>
  </si>
  <si>
    <t>Hustle</t>
  </si>
  <si>
    <t>Kilmarnock</t>
  </si>
  <si>
    <t>King George</t>
  </si>
  <si>
    <t>Kinsale</t>
  </si>
  <si>
    <t>Ladysmith</t>
  </si>
  <si>
    <t>Laneview</t>
  </si>
  <si>
    <t>Lottsburg</t>
  </si>
  <si>
    <t>Montross</t>
  </si>
  <si>
    <t>Partlow</t>
  </si>
  <si>
    <t>Rappahannock Academy</t>
  </si>
  <si>
    <t>Reedville</t>
  </si>
  <si>
    <t>Rhoadesville</t>
  </si>
  <si>
    <t>Ruther Glen</t>
  </si>
  <si>
    <t>Spotsylvania</t>
  </si>
  <si>
    <t>Tappahannock</t>
  </si>
  <si>
    <t>Weems</t>
  </si>
  <si>
    <t>Hayfield</t>
  </si>
  <si>
    <t>Bentonville</t>
  </si>
  <si>
    <t>Browntown</t>
  </si>
  <si>
    <t>Berryville</t>
  </si>
  <si>
    <t>Boyce</t>
  </si>
  <si>
    <t>Chester Gap</t>
  </si>
  <si>
    <t>Front Royal</t>
  </si>
  <si>
    <t>Clear Brook</t>
  </si>
  <si>
    <t>Cross Junction</t>
  </si>
  <si>
    <t>Shenandoah County</t>
  </si>
  <si>
    <t>Flint Hill</t>
  </si>
  <si>
    <t>Huntly</t>
  </si>
  <si>
    <t>Gore</t>
  </si>
  <si>
    <t>Markham</t>
  </si>
  <si>
    <t>Maurertown</t>
  </si>
  <si>
    <t>Reliance</t>
  </si>
  <si>
    <t>Rileyville</t>
  </si>
  <si>
    <t>Page County</t>
  </si>
  <si>
    <t>Star Tannery</t>
  </si>
  <si>
    <t>Stephens City</t>
  </si>
  <si>
    <t>Stephenson</t>
  </si>
  <si>
    <t>Toms Brook</t>
  </si>
  <si>
    <t>White Post</t>
  </si>
  <si>
    <t>Culpeper</t>
  </si>
  <si>
    <t>Culpeper County</t>
  </si>
  <si>
    <t>Aroda</t>
  </si>
  <si>
    <t>Banco</t>
  </si>
  <si>
    <t>Bealeton</t>
  </si>
  <si>
    <t>Brandy Station</t>
  </si>
  <si>
    <t>Brightwood</t>
  </si>
  <si>
    <t>Elkwood</t>
  </si>
  <si>
    <t>Etlan</t>
  </si>
  <si>
    <t>Goldvein</t>
  </si>
  <si>
    <t>Graves Mill</t>
  </si>
  <si>
    <t>Haywood</t>
  </si>
  <si>
    <t>Hood</t>
  </si>
  <si>
    <t>Jeffersonton</t>
  </si>
  <si>
    <t>Lignum</t>
  </si>
  <si>
    <t>Mitchells</t>
  </si>
  <si>
    <t>Oakpark</t>
  </si>
  <si>
    <t>Pratts</t>
  </si>
  <si>
    <t>Radiant</t>
  </si>
  <si>
    <t>Rapidan</t>
  </si>
  <si>
    <t>Remington</t>
  </si>
  <si>
    <t>Reva</t>
  </si>
  <si>
    <t>Richardsville</t>
  </si>
  <si>
    <t>Rixeyville</t>
  </si>
  <si>
    <t>Sperryville</t>
  </si>
  <si>
    <t>Stevensburg</t>
  </si>
  <si>
    <t>Sumerduck</t>
  </si>
  <si>
    <t>Syria</t>
  </si>
  <si>
    <t>Harrisonburg</t>
  </si>
  <si>
    <t>Basye</t>
  </si>
  <si>
    <t>Bergton</t>
  </si>
  <si>
    <t>Criders</t>
  </si>
  <si>
    <t>Fulks Run</t>
  </si>
  <si>
    <t>Hinton</t>
  </si>
  <si>
    <t>Keezletown</t>
  </si>
  <si>
    <t>Linville</t>
  </si>
  <si>
    <t>Luray</t>
  </si>
  <si>
    <t>Mc Gaheysville</t>
  </si>
  <si>
    <t>Mount Crawford</t>
  </si>
  <si>
    <t>Mount Jackson</t>
  </si>
  <si>
    <t>Mount Solon</t>
  </si>
  <si>
    <t>Augusta County</t>
  </si>
  <si>
    <t>Orkney Springs</t>
  </si>
  <si>
    <t>Penn Laird</t>
  </si>
  <si>
    <t>Quicksburg</t>
  </si>
  <si>
    <t>Singers Glen</t>
  </si>
  <si>
    <t>Timberville</t>
  </si>
  <si>
    <t>Charlottesville</t>
  </si>
  <si>
    <t>Albemarle County</t>
  </si>
  <si>
    <t>Nelson County</t>
  </si>
  <si>
    <t>Arrington</t>
  </si>
  <si>
    <t>Barboursville</t>
  </si>
  <si>
    <t>Batesville</t>
  </si>
  <si>
    <t>Covesville</t>
  </si>
  <si>
    <t>Crozet</t>
  </si>
  <si>
    <t>Dyke</t>
  </si>
  <si>
    <t>Earlysville</t>
  </si>
  <si>
    <t>Esmont</t>
  </si>
  <si>
    <t>Faber</t>
  </si>
  <si>
    <t>Fishersville</t>
  </si>
  <si>
    <t>Free Union</t>
  </si>
  <si>
    <t>Gordonsville</t>
  </si>
  <si>
    <t>Louisa County</t>
  </si>
  <si>
    <t>Keswick</t>
  </si>
  <si>
    <t>Locust Dale</t>
  </si>
  <si>
    <t>Lovingston</t>
  </si>
  <si>
    <t>Nellysford</t>
  </si>
  <si>
    <t>North Garden</t>
  </si>
  <si>
    <t>Fluvanna County</t>
  </si>
  <si>
    <t>Piney River</t>
  </si>
  <si>
    <t>Ruckersville</t>
  </si>
  <si>
    <t>Shipman</t>
  </si>
  <si>
    <t>Stanardsville</t>
  </si>
  <si>
    <t>Tyro</t>
  </si>
  <si>
    <t>Amelia Court House</t>
  </si>
  <si>
    <t>Amelia County</t>
  </si>
  <si>
    <t>Arvonia</t>
  </si>
  <si>
    <t>Buckingham County</t>
  </si>
  <si>
    <t>Hanover County</t>
  </si>
  <si>
    <t>Aylett</t>
  </si>
  <si>
    <t>King William County</t>
  </si>
  <si>
    <t>Barhamsville</t>
  </si>
  <si>
    <t>New Kent County</t>
  </si>
  <si>
    <t>Beaumont</t>
  </si>
  <si>
    <t>Powhatan County</t>
  </si>
  <si>
    <t>Beaverdam</t>
  </si>
  <si>
    <t>Bena</t>
  </si>
  <si>
    <t>Bohannon</t>
  </si>
  <si>
    <t>Mathews County</t>
  </si>
  <si>
    <t>Bremo Bluff</t>
  </si>
  <si>
    <t>Bruington</t>
  </si>
  <si>
    <t>King and Queen County</t>
  </si>
  <si>
    <t>Bumpass</t>
  </si>
  <si>
    <t>Cardinal</t>
  </si>
  <si>
    <t>Miles</t>
  </si>
  <si>
    <t>Charles City</t>
  </si>
  <si>
    <t>Charles City County</t>
  </si>
  <si>
    <t>Church View</t>
  </si>
  <si>
    <t>Cobbs Creek</t>
  </si>
  <si>
    <t>Crozier</t>
  </si>
  <si>
    <t>Goochland County</t>
  </si>
  <si>
    <t>Deltaville</t>
  </si>
  <si>
    <t>Diggs</t>
  </si>
  <si>
    <t>Doswell</t>
  </si>
  <si>
    <t>Dutton</t>
  </si>
  <si>
    <t>Fork Union</t>
  </si>
  <si>
    <t>Glen Allen</t>
  </si>
  <si>
    <t>Henrico County</t>
  </si>
  <si>
    <t>Gloucester Point</t>
  </si>
  <si>
    <t>Goochland</t>
  </si>
  <si>
    <t>Fife</t>
  </si>
  <si>
    <t>Gum Spring</t>
  </si>
  <si>
    <t>Hallieford</t>
  </si>
  <si>
    <t>Hardyville</t>
  </si>
  <si>
    <t>Hartfield</t>
  </si>
  <si>
    <t>Hayes</t>
  </si>
  <si>
    <t>Henrico</t>
  </si>
  <si>
    <t>Hudgins</t>
  </si>
  <si>
    <t>James City County</t>
  </si>
  <si>
    <t>Jetersville</t>
  </si>
  <si>
    <t>Kents Store</t>
  </si>
  <si>
    <t>King And Queen Court House</t>
  </si>
  <si>
    <t>King William</t>
  </si>
  <si>
    <t>Lanexa</t>
  </si>
  <si>
    <t>Little Plymouth</t>
  </si>
  <si>
    <t>Locust Hill</t>
  </si>
  <si>
    <t>Louisa</t>
  </si>
  <si>
    <t>Maidens</t>
  </si>
  <si>
    <t>Manakin Sabot</t>
  </si>
  <si>
    <t>Manquin</t>
  </si>
  <si>
    <t>Mathews</t>
  </si>
  <si>
    <t>Mattaponi</t>
  </si>
  <si>
    <t>Chesterfield County</t>
  </si>
  <si>
    <t>Mineral</t>
  </si>
  <si>
    <t>Moon</t>
  </si>
  <si>
    <t>Moseley</t>
  </si>
  <si>
    <t>New Canton</t>
  </si>
  <si>
    <t>New Kent</t>
  </si>
  <si>
    <t>New Point</t>
  </si>
  <si>
    <t>North</t>
  </si>
  <si>
    <t>Oilville</t>
  </si>
  <si>
    <t>Onemo</t>
  </si>
  <si>
    <t>Port Haywood</t>
  </si>
  <si>
    <t>Powhatan</t>
  </si>
  <si>
    <t>Providence Forge</t>
  </si>
  <si>
    <t>Saint Stephens Church</t>
  </si>
  <si>
    <t>Saluda</t>
  </si>
  <si>
    <t>Sandston</t>
  </si>
  <si>
    <t>Shacklefords</t>
  </si>
  <si>
    <t>State Farm</t>
  </si>
  <si>
    <t>Susan</t>
  </si>
  <si>
    <t>Toano</t>
  </si>
  <si>
    <t>Topping</t>
  </si>
  <si>
    <t>Richmond City</t>
  </si>
  <si>
    <t>Urbanna</t>
  </si>
  <si>
    <t>Wake</t>
  </si>
  <si>
    <t>Walkerton</t>
  </si>
  <si>
    <t>Water View</t>
  </si>
  <si>
    <t>Capitol</t>
  </si>
  <si>
    <t>Stewart</t>
  </si>
  <si>
    <t>Accomac</t>
  </si>
  <si>
    <t>Accomack County</t>
  </si>
  <si>
    <t>Assawoman</t>
  </si>
  <si>
    <t>Isle of Wight County</t>
  </si>
  <si>
    <t>Birdsnest</t>
  </si>
  <si>
    <t>Bloxom</t>
  </si>
  <si>
    <t>Cape Charles</t>
  </si>
  <si>
    <t>Carrsville</t>
  </si>
  <si>
    <t>Walters</t>
  </si>
  <si>
    <t>Chesapeake</t>
  </si>
  <si>
    <t>Chincoteague Island</t>
  </si>
  <si>
    <t>Wallops Island</t>
  </si>
  <si>
    <t>Davis Wharf</t>
  </si>
  <si>
    <t>Exmore</t>
  </si>
  <si>
    <t>Franktown</t>
  </si>
  <si>
    <t>Greenbackville</t>
  </si>
  <si>
    <t>Hacksneck</t>
  </si>
  <si>
    <t>Painter</t>
  </si>
  <si>
    <t>Hallwood</t>
  </si>
  <si>
    <t>Horntown</t>
  </si>
  <si>
    <t>Oak Hall</t>
  </si>
  <si>
    <t>Jenkins Bridge</t>
  </si>
  <si>
    <t>Temperanceville</t>
  </si>
  <si>
    <t>Keller</t>
  </si>
  <si>
    <t>Locustville</t>
  </si>
  <si>
    <t>Machipongo</t>
  </si>
  <si>
    <t>Marionville</t>
  </si>
  <si>
    <t>Mears</t>
  </si>
  <si>
    <t>Melfa</t>
  </si>
  <si>
    <t>New Church</t>
  </si>
  <si>
    <t>Onancock</t>
  </si>
  <si>
    <t>Onley</t>
  </si>
  <si>
    <t>Parksley</t>
  </si>
  <si>
    <t>Rescue</t>
  </si>
  <si>
    <t>Suffolk</t>
  </si>
  <si>
    <t>Virginia Beach</t>
  </si>
  <si>
    <t>Virginia Beach City</t>
  </si>
  <si>
    <t>Withams</t>
  </si>
  <si>
    <t>Norfolk City</t>
  </si>
  <si>
    <t>Newport News</t>
  </si>
  <si>
    <t>Fort Eustis</t>
  </si>
  <si>
    <t>Fort Monroe</t>
  </si>
  <si>
    <t>Poquoson</t>
  </si>
  <si>
    <t>Yorktown</t>
  </si>
  <si>
    <t>Lackey</t>
  </si>
  <si>
    <t>Prince George County</t>
  </si>
  <si>
    <t>Walnut Hill</t>
  </si>
  <si>
    <t>Alberta</t>
  </si>
  <si>
    <t>Brunswick County</t>
  </si>
  <si>
    <t>Nottoway County</t>
  </si>
  <si>
    <t>Boykins</t>
  </si>
  <si>
    <t>Southampton County</t>
  </si>
  <si>
    <t>Capron</t>
  </si>
  <si>
    <t>Church Road</t>
  </si>
  <si>
    <t>Dinwiddie County</t>
  </si>
  <si>
    <t>Colonial Heights</t>
  </si>
  <si>
    <t>Courtland</t>
  </si>
  <si>
    <t>Dendron</t>
  </si>
  <si>
    <t>Surry County</t>
  </si>
  <si>
    <t>Dewitt</t>
  </si>
  <si>
    <t>Dinwiddie</t>
  </si>
  <si>
    <t>Disputanta</t>
  </si>
  <si>
    <t>Dolphin</t>
  </si>
  <si>
    <t>Drewryville</t>
  </si>
  <si>
    <t>Ebony</t>
  </si>
  <si>
    <t>Elberon</t>
  </si>
  <si>
    <t>Emporia</t>
  </si>
  <si>
    <t>Ford</t>
  </si>
  <si>
    <t>Freeman</t>
  </si>
  <si>
    <t>Gasburg</t>
  </si>
  <si>
    <t>Ivor</t>
  </si>
  <si>
    <t>Jarratt</t>
  </si>
  <si>
    <t>Greensville County</t>
  </si>
  <si>
    <t>Mc Kenney</t>
  </si>
  <si>
    <t>Newsoms</t>
  </si>
  <si>
    <t>Prince George</t>
  </si>
  <si>
    <t>Sedley</t>
  </si>
  <si>
    <t>Skippers</t>
  </si>
  <si>
    <t>Sutherland</t>
  </si>
  <si>
    <t>Valentines</t>
  </si>
  <si>
    <t>Warfield</t>
  </si>
  <si>
    <t>Wilsons</t>
  </si>
  <si>
    <t>Yale</t>
  </si>
  <si>
    <t>Zuni</t>
  </si>
  <si>
    <t>Farmville</t>
  </si>
  <si>
    <t>Prince Edward County</t>
  </si>
  <si>
    <t>Baskerville</t>
  </si>
  <si>
    <t>Mecklenburg County</t>
  </si>
  <si>
    <t>Boydton</t>
  </si>
  <si>
    <t>Bracey</t>
  </si>
  <si>
    <t>Brodnax</t>
  </si>
  <si>
    <t>Burkeville</t>
  </si>
  <si>
    <t>Charlotte Court House</t>
  </si>
  <si>
    <t>Charlotte County</t>
  </si>
  <si>
    <t>Chase City</t>
  </si>
  <si>
    <t>Crewe</t>
  </si>
  <si>
    <t>Cullen</t>
  </si>
  <si>
    <t>Dillwyn</t>
  </si>
  <si>
    <t>Drakes Branch</t>
  </si>
  <si>
    <t>Dundas</t>
  </si>
  <si>
    <t>Evergreen</t>
  </si>
  <si>
    <t>Appomattox County</t>
  </si>
  <si>
    <t>Fort Mitchell</t>
  </si>
  <si>
    <t>Lunenburg County</t>
  </si>
  <si>
    <t>Green Bay</t>
  </si>
  <si>
    <t>Kenbridge</t>
  </si>
  <si>
    <t>La Crosse</t>
  </si>
  <si>
    <t>Meherrin</t>
  </si>
  <si>
    <t>Pamplin</t>
  </si>
  <si>
    <t>Phenix</t>
  </si>
  <si>
    <t>Red House</t>
  </si>
  <si>
    <t>Rice</t>
  </si>
  <si>
    <t>Saxe</t>
  </si>
  <si>
    <t>Skipwith</t>
  </si>
  <si>
    <t>South Hill</t>
  </si>
  <si>
    <t>Victoria</t>
  </si>
  <si>
    <t>Wylliesburg</t>
  </si>
  <si>
    <t>Roanoke</t>
  </si>
  <si>
    <t>Roanoke County</t>
  </si>
  <si>
    <t>Ararat</t>
  </si>
  <si>
    <t>Patrick County</t>
  </si>
  <si>
    <t>Axton</t>
  </si>
  <si>
    <t>Bassett</t>
  </si>
  <si>
    <t>Bent Mountain</t>
  </si>
  <si>
    <t>Blacksburg</t>
  </si>
  <si>
    <t>Botetourt County</t>
  </si>
  <si>
    <t>Boones Mill</t>
  </si>
  <si>
    <t>Christiansburg</t>
  </si>
  <si>
    <t>Pittsylvania County</t>
  </si>
  <si>
    <t>Catawba</t>
  </si>
  <si>
    <t>Check</t>
  </si>
  <si>
    <t>Claudville</t>
  </si>
  <si>
    <t>Cloverdale</t>
  </si>
  <si>
    <t>Copper Hill</t>
  </si>
  <si>
    <t>Critz</t>
  </si>
  <si>
    <t>Daleville</t>
  </si>
  <si>
    <t>Eagle Rock</t>
  </si>
  <si>
    <t>Eggleston</t>
  </si>
  <si>
    <t>Giles County</t>
  </si>
  <si>
    <t>Elliston</t>
  </si>
  <si>
    <t>Ferrum</t>
  </si>
  <si>
    <t>Fieldale</t>
  </si>
  <si>
    <t>Fincastle</t>
  </si>
  <si>
    <t>Floyd</t>
  </si>
  <si>
    <t>Glade Hill</t>
  </si>
  <si>
    <t>Glen Lyn</t>
  </si>
  <si>
    <t>Goodview</t>
  </si>
  <si>
    <t>Hardy</t>
  </si>
  <si>
    <t>Henry</t>
  </si>
  <si>
    <t>Huddleston</t>
  </si>
  <si>
    <t>Mc Coy</t>
  </si>
  <si>
    <t>Meadows Of Dan</t>
  </si>
  <si>
    <t>Moneta</t>
  </si>
  <si>
    <t>Narrows</t>
  </si>
  <si>
    <t>Newbern</t>
  </si>
  <si>
    <t>Craig County</t>
  </si>
  <si>
    <t>New River</t>
  </si>
  <si>
    <t>Paint Bank</t>
  </si>
  <si>
    <t>Patrick Springs</t>
  </si>
  <si>
    <t>Pearisburg</t>
  </si>
  <si>
    <t>Penhook</t>
  </si>
  <si>
    <t>Pilot</t>
  </si>
  <si>
    <t>Radford</t>
  </si>
  <si>
    <t>Rich Creek</t>
  </si>
  <si>
    <t>Riner</t>
  </si>
  <si>
    <t>Ripplemead</t>
  </si>
  <si>
    <t>Kimballton</t>
  </si>
  <si>
    <t>Rocky Mount</t>
  </si>
  <si>
    <t>Sandy Level</t>
  </si>
  <si>
    <t>Shawsville</t>
  </si>
  <si>
    <t>Staffordsville</t>
  </si>
  <si>
    <t>Stanleytown</t>
  </si>
  <si>
    <t>Stuart</t>
  </si>
  <si>
    <t>Thaxton</t>
  </si>
  <si>
    <t>Union Hall</t>
  </si>
  <si>
    <t>Vesta</t>
  </si>
  <si>
    <t>Vinton</t>
  </si>
  <si>
    <t>Wirtz</t>
  </si>
  <si>
    <t>Woolwine</t>
  </si>
  <si>
    <t>Wise County</t>
  </si>
  <si>
    <t>Appalachia</t>
  </si>
  <si>
    <t>Bee</t>
  </si>
  <si>
    <t>Dickenson County</t>
  </si>
  <si>
    <t>Big Stone Gap</t>
  </si>
  <si>
    <t>Birchleaf</t>
  </si>
  <si>
    <t>Blackwater</t>
  </si>
  <si>
    <t>Castlewood</t>
  </si>
  <si>
    <t>Russell County</t>
  </si>
  <si>
    <t>Clinchco</t>
  </si>
  <si>
    <t>Clintwood</t>
  </si>
  <si>
    <t>Coeburn</t>
  </si>
  <si>
    <t>Dante</t>
  </si>
  <si>
    <t>Buchanan County</t>
  </si>
  <si>
    <t>Duffield</t>
  </si>
  <si>
    <t>Scott County</t>
  </si>
  <si>
    <t>Dungannon</t>
  </si>
  <si>
    <t>Fort Blackmore</t>
  </si>
  <si>
    <t>Gate City</t>
  </si>
  <si>
    <t>Snowflake</t>
  </si>
  <si>
    <t>Haysi</t>
  </si>
  <si>
    <t>Hiltons</t>
  </si>
  <si>
    <t>Honaker</t>
  </si>
  <si>
    <t>Keokee</t>
  </si>
  <si>
    <t>Mendota</t>
  </si>
  <si>
    <t>Nickelsville</t>
  </si>
  <si>
    <t>Nora</t>
  </si>
  <si>
    <t>Pennington Gap</t>
  </si>
  <si>
    <t>Pound</t>
  </si>
  <si>
    <t>Rose Hill</t>
  </si>
  <si>
    <t>Saint Paul</t>
  </si>
  <si>
    <t>Weber City</t>
  </si>
  <si>
    <t>Whitetop</t>
  </si>
  <si>
    <t>Grayson County</t>
  </si>
  <si>
    <t>Wise</t>
  </si>
  <si>
    <t>Snowville</t>
  </si>
  <si>
    <t>Atkins</t>
  </si>
  <si>
    <t>Smyth County</t>
  </si>
  <si>
    <t>Austinville</t>
  </si>
  <si>
    <t>Barren Springs</t>
  </si>
  <si>
    <t>Wythe County</t>
  </si>
  <si>
    <t>Bastian</t>
  </si>
  <si>
    <t>Bland County</t>
  </si>
  <si>
    <t>Bland</t>
  </si>
  <si>
    <t>Broadford</t>
  </si>
  <si>
    <t>Tazewell County</t>
  </si>
  <si>
    <t>Cana</t>
  </si>
  <si>
    <t>Nebo</t>
  </si>
  <si>
    <t>Chilhowie</t>
  </si>
  <si>
    <t>Cripple Creek</t>
  </si>
  <si>
    <t>Crockett</t>
  </si>
  <si>
    <t>Draper</t>
  </si>
  <si>
    <t>Dugspur</t>
  </si>
  <si>
    <t>Elk Creek</t>
  </si>
  <si>
    <t>Emory</t>
  </si>
  <si>
    <t>Fancy Gap</t>
  </si>
  <si>
    <t>Fries</t>
  </si>
  <si>
    <t>Galax</t>
  </si>
  <si>
    <t>Glade Spring</t>
  </si>
  <si>
    <t>Hiwassee</t>
  </si>
  <si>
    <t>Independence</t>
  </si>
  <si>
    <t>Ivanhoe</t>
  </si>
  <si>
    <t>Lambsburg</t>
  </si>
  <si>
    <t>Laurel Fork</t>
  </si>
  <si>
    <t>Max Meadows</t>
  </si>
  <si>
    <t>Meadowview</t>
  </si>
  <si>
    <t>Mouth Of Wilson</t>
  </si>
  <si>
    <t>Rocky Gap</t>
  </si>
  <si>
    <t>Rural Retreat</t>
  </si>
  <si>
    <t>Saltville</t>
  </si>
  <si>
    <t>Speedwell</t>
  </si>
  <si>
    <t>Troutdale</t>
  </si>
  <si>
    <t>Willis</t>
  </si>
  <si>
    <t>Woodlawn</t>
  </si>
  <si>
    <t>Wytheville</t>
  </si>
  <si>
    <t>Staunton</t>
  </si>
  <si>
    <t>Bath County</t>
  </si>
  <si>
    <t>Blue Grass</t>
  </si>
  <si>
    <t>Highland County</t>
  </si>
  <si>
    <t>Brownsburg</t>
  </si>
  <si>
    <t>Rockbridge County</t>
  </si>
  <si>
    <t>Clifton Forge</t>
  </si>
  <si>
    <t>Alleghany County</t>
  </si>
  <si>
    <t>Crimora</t>
  </si>
  <si>
    <t>Doe Hill</t>
  </si>
  <si>
    <t>Fort Defiance</t>
  </si>
  <si>
    <t>Grottoes</t>
  </si>
  <si>
    <t>Head Waters</t>
  </si>
  <si>
    <t>Hot Springs</t>
  </si>
  <si>
    <t>Mc Dowell</t>
  </si>
  <si>
    <t>Middlebrook</t>
  </si>
  <si>
    <t>Millboro</t>
  </si>
  <si>
    <t>Montebello</t>
  </si>
  <si>
    <t>Mount Sidney</t>
  </si>
  <si>
    <t>Mustoe</t>
  </si>
  <si>
    <t>Raphine</t>
  </si>
  <si>
    <t>Rockbridge Baths</t>
  </si>
  <si>
    <t>Selma</t>
  </si>
  <si>
    <t>Steeles Tavern</t>
  </si>
  <si>
    <t>Stuarts Draft</t>
  </si>
  <si>
    <t>Swoope</t>
  </si>
  <si>
    <t>Vesuvius</t>
  </si>
  <si>
    <t>West Augusta</t>
  </si>
  <si>
    <t>Weyers Cave</t>
  </si>
  <si>
    <t>Burnsville</t>
  </si>
  <si>
    <t>Lynchburg</t>
  </si>
  <si>
    <t>Timberlake</t>
  </si>
  <si>
    <t>Altavista</t>
  </si>
  <si>
    <t>Campbell County</t>
  </si>
  <si>
    <t>Halifax County</t>
  </si>
  <si>
    <t>Amherst County</t>
  </si>
  <si>
    <t>Appomattox</t>
  </si>
  <si>
    <t>Big Island</t>
  </si>
  <si>
    <t>Blairs</t>
  </si>
  <si>
    <t>Brookneal</t>
  </si>
  <si>
    <t>Buffalo Junction</t>
  </si>
  <si>
    <t>Callands</t>
  </si>
  <si>
    <t>Clover</t>
  </si>
  <si>
    <t>Coleman Falls</t>
  </si>
  <si>
    <t>Crystal Hill</t>
  </si>
  <si>
    <t>Dry Fork</t>
  </si>
  <si>
    <t>Evington</t>
  </si>
  <si>
    <t>Gladys</t>
  </si>
  <si>
    <t>Goode</t>
  </si>
  <si>
    <t>Gretna</t>
  </si>
  <si>
    <t>Howardsville</t>
  </si>
  <si>
    <t>Hurt</t>
  </si>
  <si>
    <t>Java</t>
  </si>
  <si>
    <t>Keeling</t>
  </si>
  <si>
    <t>Lowry</t>
  </si>
  <si>
    <t>Lynch Station</t>
  </si>
  <si>
    <t>Madison Heights</t>
  </si>
  <si>
    <t>Nathalie</t>
  </si>
  <si>
    <t>Natural Bridge Station</t>
  </si>
  <si>
    <t>Rustburg</t>
  </si>
  <si>
    <t>Turbeville</t>
  </si>
  <si>
    <t>Spout Spring</t>
  </si>
  <si>
    <t>Sutherlin</t>
  </si>
  <si>
    <t>Vernon Hill</t>
  </si>
  <si>
    <t>Ingram</t>
  </si>
  <si>
    <t>Virgilina</t>
  </si>
  <si>
    <t>Wingina</t>
  </si>
  <si>
    <t>Bandy</t>
  </si>
  <si>
    <t>Big Rock</t>
  </si>
  <si>
    <t>Bluefield</t>
  </si>
  <si>
    <t>Cedar Bluff</t>
  </si>
  <si>
    <t>Falls Mills</t>
  </si>
  <si>
    <t>Grundy</t>
  </si>
  <si>
    <t>McDowell County</t>
  </si>
  <si>
    <t>Jewell Ridge</t>
  </si>
  <si>
    <t>Maxie</t>
  </si>
  <si>
    <t>Harman</t>
  </si>
  <si>
    <t>North Tazewell</t>
  </si>
  <si>
    <t>Pilgrims Knob</t>
  </si>
  <si>
    <t>Pocahontas</t>
  </si>
  <si>
    <t>Pounding Mill</t>
  </si>
  <si>
    <t>Paint Lick</t>
  </si>
  <si>
    <t>Raven</t>
  </si>
  <si>
    <t>Richlands</t>
  </si>
  <si>
    <t>Swords Creek</t>
  </si>
  <si>
    <t>Vansant</t>
  </si>
  <si>
    <t>Whitewood</t>
  </si>
  <si>
    <t>Wolford</t>
  </si>
  <si>
    <t>Beeson</t>
  </si>
  <si>
    <t>Bramwell</t>
  </si>
  <si>
    <t>Hiawatha</t>
  </si>
  <si>
    <t>Kegley</t>
  </si>
  <si>
    <t>Lashmeet</t>
  </si>
  <si>
    <t>Matoaka</t>
  </si>
  <si>
    <t>Rock</t>
  </si>
  <si>
    <t>Welch</t>
  </si>
  <si>
    <t>Maitland</t>
  </si>
  <si>
    <t>Anawalt</t>
  </si>
  <si>
    <t>Bartley</t>
  </si>
  <si>
    <t>Berwind</t>
  </si>
  <si>
    <t>Big Sandy</t>
  </si>
  <si>
    <t>Brenton</t>
  </si>
  <si>
    <t>Clear Fork</t>
  </si>
  <si>
    <t>Coal Mountain</t>
  </si>
  <si>
    <t>Davy</t>
  </si>
  <si>
    <t>Eckman</t>
  </si>
  <si>
    <t>Elbert</t>
  </si>
  <si>
    <t>Elkhorn</t>
  </si>
  <si>
    <t>Gary</t>
  </si>
  <si>
    <t>Hemphill</t>
  </si>
  <si>
    <t>Hensley</t>
  </si>
  <si>
    <t>Iaeger</t>
  </si>
  <si>
    <t>Isaban</t>
  </si>
  <si>
    <t>Mingo County</t>
  </si>
  <si>
    <t>Jesse</t>
  </si>
  <si>
    <t>Jolo</t>
  </si>
  <si>
    <t>Justice</t>
  </si>
  <si>
    <t>Kimball</t>
  </si>
  <si>
    <t>Vivian</t>
  </si>
  <si>
    <t>Kyle</t>
  </si>
  <si>
    <t>Matheny</t>
  </si>
  <si>
    <t>Newhall</t>
  </si>
  <si>
    <t>New Richmond</t>
  </si>
  <si>
    <t>Northfork</t>
  </si>
  <si>
    <t>North Spring</t>
  </si>
  <si>
    <t>Oceana</t>
  </si>
  <si>
    <t>Panther</t>
  </si>
  <si>
    <t>Paynesville</t>
  </si>
  <si>
    <t>Raysal</t>
  </si>
  <si>
    <t>Rock View</t>
  </si>
  <si>
    <t>Simon</t>
  </si>
  <si>
    <t>Squire</t>
  </si>
  <si>
    <t>War</t>
  </si>
  <si>
    <t>Greenbrier County</t>
  </si>
  <si>
    <t>Alderson</t>
  </si>
  <si>
    <t>Arbovale</t>
  </si>
  <si>
    <t>Pocahontas County</t>
  </si>
  <si>
    <t>Alta</t>
  </si>
  <si>
    <t>Ballard</t>
  </si>
  <si>
    <t>Buckeye</t>
  </si>
  <si>
    <t>Cass</t>
  </si>
  <si>
    <t>Crawley</t>
  </si>
  <si>
    <t>Summers County</t>
  </si>
  <si>
    <t>Gap Mills</t>
  </si>
  <si>
    <t>Sweet Springs</t>
  </si>
  <si>
    <t>Grassy Meadows</t>
  </si>
  <si>
    <t>Green Bank</t>
  </si>
  <si>
    <t>Lindside</t>
  </si>
  <si>
    <t>Marlinton</t>
  </si>
  <si>
    <t>Maxwelton</t>
  </si>
  <si>
    <t>Pence Springs</t>
  </si>
  <si>
    <t>Peterstown</t>
  </si>
  <si>
    <t>Renick</t>
  </si>
  <si>
    <t>Ronceverte</t>
  </si>
  <si>
    <t>Secondcreek</t>
  </si>
  <si>
    <t>Sinks Grove</t>
  </si>
  <si>
    <t>Smoot</t>
  </si>
  <si>
    <t>Talcott</t>
  </si>
  <si>
    <t>Waiteville</t>
  </si>
  <si>
    <t>Wayside</t>
  </si>
  <si>
    <t>Trout</t>
  </si>
  <si>
    <t>Wolfcreek</t>
  </si>
  <si>
    <t>Alum Creek</t>
  </si>
  <si>
    <t>Amma</t>
  </si>
  <si>
    <t>Roane County</t>
  </si>
  <si>
    <t>Arnett</t>
  </si>
  <si>
    <t>Raleigh County</t>
  </si>
  <si>
    <t>Artie</t>
  </si>
  <si>
    <t>Boone County</t>
  </si>
  <si>
    <t>Bancroft</t>
  </si>
  <si>
    <t>Belle</t>
  </si>
  <si>
    <t>Kanawha County</t>
  </si>
  <si>
    <t>Bickmore</t>
  </si>
  <si>
    <t>Bim</t>
  </si>
  <si>
    <t>Blair</t>
  </si>
  <si>
    <t>Logan County</t>
  </si>
  <si>
    <t>Bloomingrose</t>
  </si>
  <si>
    <t>Blount</t>
  </si>
  <si>
    <t>Blue Creek</t>
  </si>
  <si>
    <t>Bob White</t>
  </si>
  <si>
    <t>Bomont</t>
  </si>
  <si>
    <t>Boomer</t>
  </si>
  <si>
    <t>Cabin Creek</t>
  </si>
  <si>
    <t>Cannelton</t>
  </si>
  <si>
    <t>Clear Creek</t>
  </si>
  <si>
    <t>Clendenin</t>
  </si>
  <si>
    <t>Clothier</t>
  </si>
  <si>
    <t>Colcord</t>
  </si>
  <si>
    <t>Comfort</t>
  </si>
  <si>
    <t>Costa</t>
  </si>
  <si>
    <t>Nicholas County</t>
  </si>
  <si>
    <t>Dry Creek</t>
  </si>
  <si>
    <t>Duck</t>
  </si>
  <si>
    <t>East Bank</t>
  </si>
  <si>
    <t>Elkview</t>
  </si>
  <si>
    <t>Eskdale</t>
  </si>
  <si>
    <t>Ethel</t>
  </si>
  <si>
    <t>Falling Rock</t>
  </si>
  <si>
    <t>Fraziers Bottom</t>
  </si>
  <si>
    <t>Gallagher</t>
  </si>
  <si>
    <t>Gauley Bridge</t>
  </si>
  <si>
    <t>Hansford</t>
  </si>
  <si>
    <t>Mason County</t>
  </si>
  <si>
    <t>Hernshaw</t>
  </si>
  <si>
    <t>Hewett</t>
  </si>
  <si>
    <t>Indore</t>
  </si>
  <si>
    <t>Ivydale</t>
  </si>
  <si>
    <t>Jeffrey</t>
  </si>
  <si>
    <t>Kanawha Falls</t>
  </si>
  <si>
    <t>Kimberly</t>
  </si>
  <si>
    <t>Kincaid</t>
  </si>
  <si>
    <t>Lake</t>
  </si>
  <si>
    <t>Lizemores</t>
  </si>
  <si>
    <t>London</t>
  </si>
  <si>
    <t>Maysel</t>
  </si>
  <si>
    <t>Miami</t>
  </si>
  <si>
    <t>Mount Carbon</t>
  </si>
  <si>
    <t>Naoma</t>
  </si>
  <si>
    <t>Nellis</t>
  </si>
  <si>
    <t>Nitro</t>
  </si>
  <si>
    <t>Orgas</t>
  </si>
  <si>
    <t>Ottawa</t>
  </si>
  <si>
    <t>Page</t>
  </si>
  <si>
    <t>Peytona</t>
  </si>
  <si>
    <t>Poca</t>
  </si>
  <si>
    <t>Pond Gap</t>
  </si>
  <si>
    <t>Amelia</t>
  </si>
  <si>
    <t>Powellton</t>
  </si>
  <si>
    <t>Pratt</t>
  </si>
  <si>
    <t>Procious</t>
  </si>
  <si>
    <t>Racine</t>
  </si>
  <si>
    <t>Ridgeview</t>
  </si>
  <si>
    <t>Robson</t>
  </si>
  <si>
    <t>Rock Creek</t>
  </si>
  <si>
    <t>Saxon</t>
  </si>
  <si>
    <t>Seth</t>
  </si>
  <si>
    <t>Southside</t>
  </si>
  <si>
    <t>Tornado</t>
  </si>
  <si>
    <t>Twilight</t>
  </si>
  <si>
    <t>Van</t>
  </si>
  <si>
    <t>Winifrede</t>
  </si>
  <si>
    <t>Advent</t>
  </si>
  <si>
    <t>Arnoldsburg</t>
  </si>
  <si>
    <t>Chloe</t>
  </si>
  <si>
    <t>Cottageville</t>
  </si>
  <si>
    <t>Gandeeville</t>
  </si>
  <si>
    <t>Given</t>
  </si>
  <si>
    <t>Hartford City</t>
  </si>
  <si>
    <t>Kenna</t>
  </si>
  <si>
    <t>Left Hand</t>
  </si>
  <si>
    <t>Letart</t>
  </si>
  <si>
    <t>Looneyville</t>
  </si>
  <si>
    <t>Mount Alto</t>
  </si>
  <si>
    <t>Normantown</t>
  </si>
  <si>
    <t>Orma</t>
  </si>
  <si>
    <t>Reedy</t>
  </si>
  <si>
    <t>Sandyville</t>
  </si>
  <si>
    <t>Wallback</t>
  </si>
  <si>
    <t>West Columbia</t>
  </si>
  <si>
    <t>Lakin</t>
  </si>
  <si>
    <t>Berkeley County</t>
  </si>
  <si>
    <t>Berkeley Springs</t>
  </si>
  <si>
    <t>Bunker Hill</t>
  </si>
  <si>
    <t>Charles Town</t>
  </si>
  <si>
    <t>Falling Waters</t>
  </si>
  <si>
    <t>Gerrardstown</t>
  </si>
  <si>
    <t>Glengary</t>
  </si>
  <si>
    <t>Great Cacapon</t>
  </si>
  <si>
    <t>Harpers Ferry</t>
  </si>
  <si>
    <t>Hedgesville</t>
  </si>
  <si>
    <t>Kearneysville</t>
  </si>
  <si>
    <t>Levels</t>
  </si>
  <si>
    <t>Paw Paw</t>
  </si>
  <si>
    <t>Points</t>
  </si>
  <si>
    <t>Ranson</t>
  </si>
  <si>
    <t>Shenandoah Junction</t>
  </si>
  <si>
    <t>Shepherdstown</t>
  </si>
  <si>
    <t>Slanesville</t>
  </si>
  <si>
    <t>Summit Point</t>
  </si>
  <si>
    <t>Alkol</t>
  </si>
  <si>
    <t>Apple Grove</t>
  </si>
  <si>
    <t>Cabell County</t>
  </si>
  <si>
    <t>Big Creek</t>
  </si>
  <si>
    <t>Branchland</t>
  </si>
  <si>
    <t>Chapmanville</t>
  </si>
  <si>
    <t>Dunlow</t>
  </si>
  <si>
    <t>Fort Gay</t>
  </si>
  <si>
    <t>Gallipolis Ferry</t>
  </si>
  <si>
    <t>Griffithsville</t>
  </si>
  <si>
    <t>Harts</t>
  </si>
  <si>
    <t>Hurricane</t>
  </si>
  <si>
    <t>Kenova</t>
  </si>
  <si>
    <t>Kiahsville</t>
  </si>
  <si>
    <t>Lavalette</t>
  </si>
  <si>
    <t>Lesage</t>
  </si>
  <si>
    <t>Midkiff</t>
  </si>
  <si>
    <t>Myra</t>
  </si>
  <si>
    <t>Ona</t>
  </si>
  <si>
    <t>Pecks Mill</t>
  </si>
  <si>
    <t>Prichard</t>
  </si>
  <si>
    <t>Salt Rock</t>
  </si>
  <si>
    <t>Scott Depot</t>
  </si>
  <si>
    <t>Sod</t>
  </si>
  <si>
    <t>Spurlockville</t>
  </si>
  <si>
    <t>Sumerco</t>
  </si>
  <si>
    <t>West Hamlin</t>
  </si>
  <si>
    <t>Yawkey</t>
  </si>
  <si>
    <t>Logan</t>
  </si>
  <si>
    <t>Amherstdale</t>
  </si>
  <si>
    <t>Baisden</t>
  </si>
  <si>
    <t>Bruno</t>
  </si>
  <si>
    <t>Cora</t>
  </si>
  <si>
    <t>Davin</t>
  </si>
  <si>
    <t>Lyburn</t>
  </si>
  <si>
    <t>Man</t>
  </si>
  <si>
    <t>Omar</t>
  </si>
  <si>
    <t>Mc Connell</t>
  </si>
  <si>
    <t>Verner</t>
  </si>
  <si>
    <t>Emmett</t>
  </si>
  <si>
    <t>Wharncliffe</t>
  </si>
  <si>
    <t>Wilkinson</t>
  </si>
  <si>
    <t>Yolyn</t>
  </si>
  <si>
    <t>Breeden</t>
  </si>
  <si>
    <t>Chattaroy</t>
  </si>
  <si>
    <t>Crum</t>
  </si>
  <si>
    <t>Delbarton</t>
  </si>
  <si>
    <t>Dingess</t>
  </si>
  <si>
    <t>Edgarton</t>
  </si>
  <si>
    <t>Kermit</t>
  </si>
  <si>
    <t>Lenore</t>
  </si>
  <si>
    <t>Matewan</t>
  </si>
  <si>
    <t>Martin County</t>
  </si>
  <si>
    <t>Ragland</t>
  </si>
  <si>
    <t>Varney</t>
  </si>
  <si>
    <t>Wilsondale</t>
  </si>
  <si>
    <t>Beverly Hills</t>
  </si>
  <si>
    <t>Beckley</t>
  </si>
  <si>
    <t>Amigo</t>
  </si>
  <si>
    <t>Ansted</t>
  </si>
  <si>
    <t>Bolt</t>
  </si>
  <si>
    <t>Camp Creek</t>
  </si>
  <si>
    <t>Coal City</t>
  </si>
  <si>
    <t>Cool Ridge</t>
  </si>
  <si>
    <t>Corinne</t>
  </si>
  <si>
    <t>Crab Orchard</t>
  </si>
  <si>
    <t>Danese</t>
  </si>
  <si>
    <t>Daniels</t>
  </si>
  <si>
    <t>Dothan</t>
  </si>
  <si>
    <t>Edmond</t>
  </si>
  <si>
    <t>Flat Top</t>
  </si>
  <si>
    <t>Glen Daniel</t>
  </si>
  <si>
    <t>Glen Fork</t>
  </si>
  <si>
    <t>Glen Jean</t>
  </si>
  <si>
    <t>Glen Rogers</t>
  </si>
  <si>
    <t>Glen White</t>
  </si>
  <si>
    <t>Harper</t>
  </si>
  <si>
    <t>Hico</t>
  </si>
  <si>
    <t>Hilltop</t>
  </si>
  <si>
    <t>Lanark</t>
  </si>
  <si>
    <t>Layland</t>
  </si>
  <si>
    <t>Lookout</t>
  </si>
  <si>
    <t>Maben</t>
  </si>
  <si>
    <t>Pierpont</t>
  </si>
  <si>
    <t>Saulsville</t>
  </si>
  <si>
    <t>Minden</t>
  </si>
  <si>
    <t>Mount Hope</t>
  </si>
  <si>
    <t>Mullens</t>
  </si>
  <si>
    <t>Odd</t>
  </si>
  <si>
    <t>Princewick</t>
  </si>
  <si>
    <t>Raleigh</t>
  </si>
  <si>
    <t>Ravencliff</t>
  </si>
  <si>
    <t>Rhodell</t>
  </si>
  <si>
    <t>Scarbro</t>
  </si>
  <si>
    <t>Shady Spring</t>
  </si>
  <si>
    <t>Slab Fork</t>
  </si>
  <si>
    <t>Sophia</t>
  </si>
  <si>
    <t>Spanishburg</t>
  </si>
  <si>
    <t>Surveyor</t>
  </si>
  <si>
    <t>Thurmond</t>
  </si>
  <si>
    <t>Winona</t>
  </si>
  <si>
    <t>Charmco</t>
  </si>
  <si>
    <t>Rainelle</t>
  </si>
  <si>
    <t>Jumping Branch</t>
  </si>
  <si>
    <t>Lerona</t>
  </si>
  <si>
    <t>Meadow Bridge</t>
  </si>
  <si>
    <t>Meadow Creek</t>
  </si>
  <si>
    <t>Nimitz</t>
  </si>
  <si>
    <t>Pipestem</t>
  </si>
  <si>
    <t>Quinwood</t>
  </si>
  <si>
    <t>Sandstone</t>
  </si>
  <si>
    <t>Wheeling</t>
  </si>
  <si>
    <t>Ohio County</t>
  </si>
  <si>
    <t>Brooke County</t>
  </si>
  <si>
    <t>Benwood</t>
  </si>
  <si>
    <t>Marshall County</t>
  </si>
  <si>
    <t>Colliers</t>
  </si>
  <si>
    <t>Follansbee</t>
  </si>
  <si>
    <t>Glen Dale</t>
  </si>
  <si>
    <t>Glen Easton</t>
  </si>
  <si>
    <t>Mcmechen</t>
  </si>
  <si>
    <t>Moundsville</t>
  </si>
  <si>
    <t>Triadelphia</t>
  </si>
  <si>
    <t>Valley Grove</t>
  </si>
  <si>
    <t>Weirton</t>
  </si>
  <si>
    <t>West Liberty</t>
  </si>
  <si>
    <t>Windsor Heights</t>
  </si>
  <si>
    <t>Parkersburg</t>
  </si>
  <si>
    <t>Wood County</t>
  </si>
  <si>
    <t>Mineral Wells</t>
  </si>
  <si>
    <t>Pleasants County</t>
  </si>
  <si>
    <t>Big Bend</t>
  </si>
  <si>
    <t>Big Springs</t>
  </si>
  <si>
    <t>Brohard</t>
  </si>
  <si>
    <t>Ritchie County</t>
  </si>
  <si>
    <t>Creston</t>
  </si>
  <si>
    <t>Wirt County</t>
  </si>
  <si>
    <t>Davisville</t>
  </si>
  <si>
    <t>Friendly</t>
  </si>
  <si>
    <t>Tyler County</t>
  </si>
  <si>
    <t>Macfarlan</t>
  </si>
  <si>
    <t>Middlebourne</t>
  </si>
  <si>
    <t>Munday</t>
  </si>
  <si>
    <t>New Martinsville</t>
  </si>
  <si>
    <t>Wetzel County</t>
  </si>
  <si>
    <t>Paden City</t>
  </si>
  <si>
    <t>Palestine</t>
  </si>
  <si>
    <t>Petroleum</t>
  </si>
  <si>
    <t>Porters Falls</t>
  </si>
  <si>
    <t>Ravenswood</t>
  </si>
  <si>
    <t>Reader</t>
  </si>
  <si>
    <t>Sistersville</t>
  </si>
  <si>
    <t>Walker</t>
  </si>
  <si>
    <t>New England</t>
  </si>
  <si>
    <t>Buckhannon</t>
  </si>
  <si>
    <t>Upshur County</t>
  </si>
  <si>
    <t>Erbacon</t>
  </si>
  <si>
    <t>Cowen</t>
  </si>
  <si>
    <t>Camden On Gauley</t>
  </si>
  <si>
    <t>Slatyfork</t>
  </si>
  <si>
    <t>Rock Cave</t>
  </si>
  <si>
    <t>Diana</t>
  </si>
  <si>
    <t>French Creek</t>
  </si>
  <si>
    <t>Hacker Valley</t>
  </si>
  <si>
    <t>Helvetia</t>
  </si>
  <si>
    <t>Kanawha Head</t>
  </si>
  <si>
    <t>Pickens</t>
  </si>
  <si>
    <t>Tallmansville</t>
  </si>
  <si>
    <t>Volga</t>
  </si>
  <si>
    <t>Barbour County</t>
  </si>
  <si>
    <t>Belington</t>
  </si>
  <si>
    <t>Bowden</t>
  </si>
  <si>
    <t>Coalton</t>
  </si>
  <si>
    <t>Davis</t>
  </si>
  <si>
    <t>Tucker County</t>
  </si>
  <si>
    <t>Dryfork</t>
  </si>
  <si>
    <t>Durbin</t>
  </si>
  <si>
    <t>Upperglade</t>
  </si>
  <si>
    <t>Ellamore</t>
  </si>
  <si>
    <t>Glady</t>
  </si>
  <si>
    <t>Hambleton</t>
  </si>
  <si>
    <t>Hendricks</t>
  </si>
  <si>
    <t>Huttonsville</t>
  </si>
  <si>
    <t>Kerens</t>
  </si>
  <si>
    <t>Mabie</t>
  </si>
  <si>
    <t>Monterville</t>
  </si>
  <si>
    <t>Parsons</t>
  </si>
  <si>
    <t>Webster Springs</t>
  </si>
  <si>
    <t>Thomas</t>
  </si>
  <si>
    <t>Valley Bend</t>
  </si>
  <si>
    <t>Valley Head</t>
  </si>
  <si>
    <t>Mingo</t>
  </si>
  <si>
    <t>Bergoo</t>
  </si>
  <si>
    <t>Eastpointe</t>
  </si>
  <si>
    <t>Harrison County</t>
  </si>
  <si>
    <t>Wilbur</t>
  </si>
  <si>
    <t>Alum Bridge</t>
  </si>
  <si>
    <t>Berea</t>
  </si>
  <si>
    <t>Pullman</t>
  </si>
  <si>
    <t>Gem</t>
  </si>
  <si>
    <t>Braxton County</t>
  </si>
  <si>
    <t>Center Point</t>
  </si>
  <si>
    <t>Doddridge County</t>
  </si>
  <si>
    <t>Coxs Mills</t>
  </si>
  <si>
    <t>Ellenboro</t>
  </si>
  <si>
    <t>Galloway</t>
  </si>
  <si>
    <t>Horner</t>
  </si>
  <si>
    <t>Preston County</t>
  </si>
  <si>
    <t>Ireland</t>
  </si>
  <si>
    <t>Jacksonburg</t>
  </si>
  <si>
    <t>Jane Lew</t>
  </si>
  <si>
    <t>Kincheloe</t>
  </si>
  <si>
    <t>Linn</t>
  </si>
  <si>
    <t>Lumberport</t>
  </si>
  <si>
    <t>Dola</t>
  </si>
  <si>
    <t>Meadowbrook</t>
  </si>
  <si>
    <t>Moatsville</t>
  </si>
  <si>
    <t>Kasson</t>
  </si>
  <si>
    <t>Mount Clare</t>
  </si>
  <si>
    <t>New Milton</t>
  </si>
  <si>
    <t>Orlando</t>
  </si>
  <si>
    <t>Pennsboro</t>
  </si>
  <si>
    <t>Philippi</t>
  </si>
  <si>
    <t>Rowlesburg</t>
  </si>
  <si>
    <t>Sand Fork</t>
  </si>
  <si>
    <t>Shinnston</t>
  </si>
  <si>
    <t>Simpson</t>
  </si>
  <si>
    <t>Tunnelton</t>
  </si>
  <si>
    <t>West Union</t>
  </si>
  <si>
    <t>Wilsonburg</t>
  </si>
  <si>
    <t>Star City</t>
  </si>
  <si>
    <t>Albright</t>
  </si>
  <si>
    <t>Kingwood</t>
  </si>
  <si>
    <t>Blacksville</t>
  </si>
  <si>
    <t>Bretz</t>
  </si>
  <si>
    <t>Bruceton Mills</t>
  </si>
  <si>
    <t>Maidsville</t>
  </si>
  <si>
    <t>Osage</t>
  </si>
  <si>
    <t>Pursglove</t>
  </si>
  <si>
    <t>Fairmont</t>
  </si>
  <si>
    <t>Baxter</t>
  </si>
  <si>
    <t>Burton</t>
  </si>
  <si>
    <t>Colfax</t>
  </si>
  <si>
    <t>Enterprise</t>
  </si>
  <si>
    <t>Hundred</t>
  </si>
  <si>
    <t>Metz</t>
  </si>
  <si>
    <t>Montana Mines</t>
  </si>
  <si>
    <t>Rachel</t>
  </si>
  <si>
    <t>Rivesville</t>
  </si>
  <si>
    <t>Wana</t>
  </si>
  <si>
    <t>Birch River</t>
  </si>
  <si>
    <t>Copen</t>
  </si>
  <si>
    <t>Dille</t>
  </si>
  <si>
    <t>Exchange</t>
  </si>
  <si>
    <t>Flatwoods</t>
  </si>
  <si>
    <t>Frametown</t>
  </si>
  <si>
    <t>Gassaway</t>
  </si>
  <si>
    <t>Heaters</t>
  </si>
  <si>
    <t>Little Birch</t>
  </si>
  <si>
    <t>Napier</t>
  </si>
  <si>
    <t>Shock</t>
  </si>
  <si>
    <t>Summersville</t>
  </si>
  <si>
    <t>Belva</t>
  </si>
  <si>
    <t>Canvas</t>
  </si>
  <si>
    <t>Leivasy</t>
  </si>
  <si>
    <t>Mount Lookout</t>
  </si>
  <si>
    <t>Mount Nebo</t>
  </si>
  <si>
    <t>Nallen</t>
  </si>
  <si>
    <t>Nettie</t>
  </si>
  <si>
    <t>Pool</t>
  </si>
  <si>
    <t>Swiss</t>
  </si>
  <si>
    <t>Amboy</t>
  </si>
  <si>
    <t>Bayard</t>
  </si>
  <si>
    <t>Grant County</t>
  </si>
  <si>
    <t>Capon Bridge</t>
  </si>
  <si>
    <t>Delray</t>
  </si>
  <si>
    <t>Eglon</t>
  </si>
  <si>
    <t>Elk Garden</t>
  </si>
  <si>
    <t>Fort Ashby</t>
  </si>
  <si>
    <t>Gormania</t>
  </si>
  <si>
    <t>Green Spring</t>
  </si>
  <si>
    <t>Keyser</t>
  </si>
  <si>
    <t>Lahmansville</t>
  </si>
  <si>
    <t>Mount Storm</t>
  </si>
  <si>
    <t>New Creek</t>
  </si>
  <si>
    <t>Piedmont</t>
  </si>
  <si>
    <t>Ridgeley</t>
  </si>
  <si>
    <t>Rio</t>
  </si>
  <si>
    <t>Kirby</t>
  </si>
  <si>
    <t>Romney</t>
  </si>
  <si>
    <t>Shanks</t>
  </si>
  <si>
    <t>Terra Alta</t>
  </si>
  <si>
    <t>Wiley Ford</t>
  </si>
  <si>
    <t>Baker</t>
  </si>
  <si>
    <t>Hardy County</t>
  </si>
  <si>
    <t>Pendleton County</t>
  </si>
  <si>
    <t>High View</t>
  </si>
  <si>
    <t>Lost City</t>
  </si>
  <si>
    <t>Mathias</t>
  </si>
  <si>
    <t>Moyers</t>
  </si>
  <si>
    <t>Bloomery</t>
  </si>
  <si>
    <t>Moorefield</t>
  </si>
  <si>
    <t>Milam</t>
  </si>
  <si>
    <t>Old Fields</t>
  </si>
  <si>
    <t>Wardensville</t>
  </si>
  <si>
    <t>Purgitsville</t>
  </si>
  <si>
    <t>Junction</t>
  </si>
  <si>
    <t>Cabins</t>
  </si>
  <si>
    <t>Yellow Spring</t>
  </si>
  <si>
    <t>Upper Tract</t>
  </si>
  <si>
    <t>Seneca Rocks</t>
  </si>
  <si>
    <t>Advance</t>
  </si>
  <si>
    <t>Davie County</t>
  </si>
  <si>
    <t>Belews Creek</t>
  </si>
  <si>
    <t>Yadkin County</t>
  </si>
  <si>
    <t>Clemmons</t>
  </si>
  <si>
    <t>Rowan County</t>
  </si>
  <si>
    <t>Hartman</t>
  </si>
  <si>
    <t>Stokes County</t>
  </si>
  <si>
    <t>Dobson</t>
  </si>
  <si>
    <t>East Bend</t>
  </si>
  <si>
    <t>Germanton</t>
  </si>
  <si>
    <t>Hamptonville</t>
  </si>
  <si>
    <t>King</t>
  </si>
  <si>
    <t>Lawsonville</t>
  </si>
  <si>
    <t>West Bend</t>
  </si>
  <si>
    <t>Lowgap</t>
  </si>
  <si>
    <t>Mayodan</t>
  </si>
  <si>
    <t>Mocksville</t>
  </si>
  <si>
    <t>Pfafftown</t>
  </si>
  <si>
    <t>Pilot Mountain</t>
  </si>
  <si>
    <t>Pine Hall</t>
  </si>
  <si>
    <t>Pinnacle</t>
  </si>
  <si>
    <t>Rural Hall</t>
  </si>
  <si>
    <t>Stoneville</t>
  </si>
  <si>
    <t>Tobaccoville</t>
  </si>
  <si>
    <t>Walkertown</t>
  </si>
  <si>
    <t>Walnut Cove</t>
  </si>
  <si>
    <t>Woodleaf</t>
  </si>
  <si>
    <t>Yadkinville</t>
  </si>
  <si>
    <t>Winston Salem</t>
  </si>
  <si>
    <t>Alamance County</t>
  </si>
  <si>
    <t>Asheboro</t>
  </si>
  <si>
    <t>Bennett</t>
  </si>
  <si>
    <t>Biscoe</t>
  </si>
  <si>
    <t>Blanch</t>
  </si>
  <si>
    <t>Caswell County</t>
  </si>
  <si>
    <t>Browns Summit</t>
  </si>
  <si>
    <t>Guilford County</t>
  </si>
  <si>
    <t>Bynum</t>
  </si>
  <si>
    <t>Pittsboro</t>
  </si>
  <si>
    <t>Cedar Falls</t>
  </si>
  <si>
    <t>Davidson County</t>
  </si>
  <si>
    <t>Eagle Springs</t>
  </si>
  <si>
    <t>Moore County</t>
  </si>
  <si>
    <t>Efland</t>
  </si>
  <si>
    <t>Buckhorn</t>
  </si>
  <si>
    <t>Elon</t>
  </si>
  <si>
    <t>Gibsonville</t>
  </si>
  <si>
    <t>Goldston</t>
  </si>
  <si>
    <t>Graham</t>
  </si>
  <si>
    <t>Haw River</t>
  </si>
  <si>
    <t>High Point</t>
  </si>
  <si>
    <t>Jackson Springs</t>
  </si>
  <si>
    <t>Kernersville</t>
  </si>
  <si>
    <t>Leasburg</t>
  </si>
  <si>
    <t>Mc Leansville</t>
  </si>
  <si>
    <t>Mebane</t>
  </si>
  <si>
    <t>Mount Gilead</t>
  </si>
  <si>
    <t>Pleasant Garden</t>
  </si>
  <si>
    <t>Prospect Hill</t>
  </si>
  <si>
    <t>Ramseur</t>
  </si>
  <si>
    <t>Coleridge</t>
  </si>
  <si>
    <t>Randleman</t>
  </si>
  <si>
    <t>Robbins</t>
  </si>
  <si>
    <t>Ruffin</t>
  </si>
  <si>
    <t>Seagrove</t>
  </si>
  <si>
    <t>Sedalia</t>
  </si>
  <si>
    <t>Semora</t>
  </si>
  <si>
    <t>Person County</t>
  </si>
  <si>
    <t>Siler City</t>
  </si>
  <si>
    <t>Snow Camp</t>
  </si>
  <si>
    <t>Staley</t>
  </si>
  <si>
    <t>Star</t>
  </si>
  <si>
    <t>Stokesdale</t>
  </si>
  <si>
    <t>Summerfield</t>
  </si>
  <si>
    <t>West End</t>
  </si>
  <si>
    <t>Whitsett</t>
  </si>
  <si>
    <t>Yanceyville</t>
  </si>
  <si>
    <t>Angier</t>
  </si>
  <si>
    <t>Harnett County</t>
  </si>
  <si>
    <t>Apex</t>
  </si>
  <si>
    <t>Wake County</t>
  </si>
  <si>
    <t>Bahama</t>
  </si>
  <si>
    <t>Durham County</t>
  </si>
  <si>
    <t>Johnston County</t>
  </si>
  <si>
    <t>Bullock</t>
  </si>
  <si>
    <t>Granville County</t>
  </si>
  <si>
    <t>Bunn</t>
  </si>
  <si>
    <t>Butner</t>
  </si>
  <si>
    <t>Carrboro</t>
  </si>
  <si>
    <t>Cary</t>
  </si>
  <si>
    <t>Chapel Hill</t>
  </si>
  <si>
    <t>Coats</t>
  </si>
  <si>
    <t>Creedmoor</t>
  </si>
  <si>
    <t>Four Oaks</t>
  </si>
  <si>
    <t>Franklinton</t>
  </si>
  <si>
    <t>Fuquay Varina</t>
  </si>
  <si>
    <t>Duncan</t>
  </si>
  <si>
    <t>Garner</t>
  </si>
  <si>
    <t>Vance County</t>
  </si>
  <si>
    <t>Hurdle Mills</t>
  </si>
  <si>
    <t>Kenly</t>
  </si>
  <si>
    <t>Bagley</t>
  </si>
  <si>
    <t>Kittrell</t>
  </si>
  <si>
    <t>Knightdale</t>
  </si>
  <si>
    <t>Lillington</t>
  </si>
  <si>
    <t>Louisburg</t>
  </si>
  <si>
    <t>Manson</t>
  </si>
  <si>
    <t>Nash County</t>
  </si>
  <si>
    <t>Moncure</t>
  </si>
  <si>
    <t>New Hill</t>
  </si>
  <si>
    <t>Norlina</t>
  </si>
  <si>
    <t>Rolesville</t>
  </si>
  <si>
    <t>Rougemont</t>
  </si>
  <si>
    <t>Roxboro</t>
  </si>
  <si>
    <t>Stem</t>
  </si>
  <si>
    <t>Vaughan</t>
  </si>
  <si>
    <t>Wake Forest</t>
  </si>
  <si>
    <t>Willow Spring</t>
  </si>
  <si>
    <t>Five Points</t>
  </si>
  <si>
    <t>North Hills</t>
  </si>
  <si>
    <t>Westgate</t>
  </si>
  <si>
    <t>Edgecombe County</t>
  </si>
  <si>
    <t>Aulander</t>
  </si>
  <si>
    <t>Bertie County</t>
  </si>
  <si>
    <t>Royal</t>
  </si>
  <si>
    <t>Beaufort County</t>
  </si>
  <si>
    <t>Bailey</t>
  </si>
  <si>
    <t>Battleboro</t>
  </si>
  <si>
    <t>Drake</t>
  </si>
  <si>
    <t>Belhaven</t>
  </si>
  <si>
    <t>Pitt County</t>
  </si>
  <si>
    <t>Wilson County</t>
  </si>
  <si>
    <t>Blounts Creek</t>
  </si>
  <si>
    <t>Castalia</t>
  </si>
  <si>
    <t>Chocowinity</t>
  </si>
  <si>
    <t>Como</t>
  </si>
  <si>
    <t>Hertford County</t>
  </si>
  <si>
    <t>Milwaukee</t>
  </si>
  <si>
    <t>Edward</t>
  </si>
  <si>
    <t>Elm City</t>
  </si>
  <si>
    <t>Engelhard</t>
  </si>
  <si>
    <t>Hyde County</t>
  </si>
  <si>
    <t>Fountain</t>
  </si>
  <si>
    <t>Eureka</t>
  </si>
  <si>
    <t>Garysburg</t>
  </si>
  <si>
    <t>Gaston</t>
  </si>
  <si>
    <t>Grimesland</t>
  </si>
  <si>
    <t>Hobgood</t>
  </si>
  <si>
    <t>Hollister</t>
  </si>
  <si>
    <t>Kelford</t>
  </si>
  <si>
    <t>Lewiston Woodville</t>
  </si>
  <si>
    <t>Lucama</t>
  </si>
  <si>
    <t>Macclesfield</t>
  </si>
  <si>
    <t>Margarettsville</t>
  </si>
  <si>
    <t>Murfreesboro</t>
  </si>
  <si>
    <t>Oak City</t>
  </si>
  <si>
    <t>Pantego</t>
  </si>
  <si>
    <t>Robersonville</t>
  </si>
  <si>
    <t>Pikeville</t>
  </si>
  <si>
    <t>Pinetops</t>
  </si>
  <si>
    <t>Pinetown</t>
  </si>
  <si>
    <t>Pleasant Hill</t>
  </si>
  <si>
    <t>Rich Square</t>
  </si>
  <si>
    <t>Roanoke Rapids</t>
  </si>
  <si>
    <t>Roxobel</t>
  </si>
  <si>
    <t>Saratoga</t>
  </si>
  <si>
    <t>Scotland Neck</t>
  </si>
  <si>
    <t>Seaboard</t>
  </si>
  <si>
    <t>Sims</t>
  </si>
  <si>
    <t>Spring Hope</t>
  </si>
  <si>
    <t>Stantonsburg</t>
  </si>
  <si>
    <t>Stokes</t>
  </si>
  <si>
    <t>Swanquarter</t>
  </si>
  <si>
    <t>Tarboro</t>
  </si>
  <si>
    <t>Walstonburg</t>
  </si>
  <si>
    <t>Weldon</t>
  </si>
  <si>
    <t>Whitakers</t>
  </si>
  <si>
    <t>Williamston</t>
  </si>
  <si>
    <t>George</t>
  </si>
  <si>
    <t>Elizabeth City</t>
  </si>
  <si>
    <t>Pasquotank County</t>
  </si>
  <si>
    <t>Ahoskie</t>
  </si>
  <si>
    <t>Dare County</t>
  </si>
  <si>
    <t>Aydlett</t>
  </si>
  <si>
    <t>Currituck County</t>
  </si>
  <si>
    <t>Barco</t>
  </si>
  <si>
    <t>Perquimans County</t>
  </si>
  <si>
    <t>Cofield</t>
  </si>
  <si>
    <t>Coinjock</t>
  </si>
  <si>
    <t>Tyrrell County</t>
  </si>
  <si>
    <t>Corapeake</t>
  </si>
  <si>
    <t>Gates County</t>
  </si>
  <si>
    <t>Corolla</t>
  </si>
  <si>
    <t>Creswell</t>
  </si>
  <si>
    <t>Currituck</t>
  </si>
  <si>
    <t>Hertford</t>
  </si>
  <si>
    <t>Edenton</t>
  </si>
  <si>
    <t>Chowan County</t>
  </si>
  <si>
    <t>Eure</t>
  </si>
  <si>
    <t>Frisco</t>
  </si>
  <si>
    <t>Gatesville</t>
  </si>
  <si>
    <t>Grandy</t>
  </si>
  <si>
    <t>Harbinger</t>
  </si>
  <si>
    <t>Harrellsville</t>
  </si>
  <si>
    <t>Hobbsville</t>
  </si>
  <si>
    <t>Jarvisburg</t>
  </si>
  <si>
    <t>Kill Devil Hills</t>
  </si>
  <si>
    <t>Kitty Hawk</t>
  </si>
  <si>
    <t>Knotts Island</t>
  </si>
  <si>
    <t>Manns Harbor</t>
  </si>
  <si>
    <t>Manteo</t>
  </si>
  <si>
    <t>Maple</t>
  </si>
  <si>
    <t>Merry Hill</t>
  </si>
  <si>
    <t>Moyock</t>
  </si>
  <si>
    <t>Nags Head</t>
  </si>
  <si>
    <t>Point Harbor</t>
  </si>
  <si>
    <t>Poplar Branch</t>
  </si>
  <si>
    <t>Powells Point</t>
  </si>
  <si>
    <t>Shawboro</t>
  </si>
  <si>
    <t>South Mills</t>
  </si>
  <si>
    <t>Stumpy Point</t>
  </si>
  <si>
    <t>Tyner</t>
  </si>
  <si>
    <t>Wanchese</t>
  </si>
  <si>
    <t>Winton</t>
  </si>
  <si>
    <t>Albemarle</t>
  </si>
  <si>
    <t>Stanly County</t>
  </si>
  <si>
    <t>Alexis</t>
  </si>
  <si>
    <t>Gaston County</t>
  </si>
  <si>
    <t>Anson County</t>
  </si>
  <si>
    <t>Iredell County</t>
  </si>
  <si>
    <t>Bessemer City</t>
  </si>
  <si>
    <t>Cleveland County</t>
  </si>
  <si>
    <t>Bostic</t>
  </si>
  <si>
    <t>Rutherford County</t>
  </si>
  <si>
    <t>Casar</t>
  </si>
  <si>
    <t>China Grove</t>
  </si>
  <si>
    <t>Cabarrus County</t>
  </si>
  <si>
    <t>Cornelius</t>
  </si>
  <si>
    <t>Cramerton</t>
  </si>
  <si>
    <t>Crouse</t>
  </si>
  <si>
    <t>Davidson</t>
  </si>
  <si>
    <t>Faith</t>
  </si>
  <si>
    <t>Gastonia</t>
  </si>
  <si>
    <t>Huntersville</t>
  </si>
  <si>
    <t>Gold Hill</t>
  </si>
  <si>
    <t>Indian Trail</t>
  </si>
  <si>
    <t>Iron Station</t>
  </si>
  <si>
    <t>Kannapolis</t>
  </si>
  <si>
    <t>Kings Mountain</t>
  </si>
  <si>
    <t>Landis</t>
  </si>
  <si>
    <t>Lawndale</t>
  </si>
  <si>
    <t>Lilesville</t>
  </si>
  <si>
    <t>Locust</t>
  </si>
  <si>
    <t>Mc Adenville</t>
  </si>
  <si>
    <t>Marshville</t>
  </si>
  <si>
    <t>Olive Branch</t>
  </si>
  <si>
    <t>Mooresboro</t>
  </si>
  <si>
    <t>Mooresville</t>
  </si>
  <si>
    <t>Mount Ulla</t>
  </si>
  <si>
    <t>Oakboro</t>
  </si>
  <si>
    <t>Peachland</t>
  </si>
  <si>
    <t>Polkton</t>
  </si>
  <si>
    <t>Rockwell</t>
  </si>
  <si>
    <t>Rutherfordton</t>
  </si>
  <si>
    <t>Shelby</t>
  </si>
  <si>
    <t>Spindale</t>
  </si>
  <si>
    <t>Stanfield</t>
  </si>
  <si>
    <t>Troutman</t>
  </si>
  <si>
    <t>Union Mills</t>
  </si>
  <si>
    <t>Vale</t>
  </si>
  <si>
    <t>Wadesboro</t>
  </si>
  <si>
    <t>Waxhaw</t>
  </si>
  <si>
    <t>Marvin</t>
  </si>
  <si>
    <t>Fort Bragg</t>
  </si>
  <si>
    <t>Pope Army Airfield</t>
  </si>
  <si>
    <t>Eastover</t>
  </si>
  <si>
    <t>Autryville</t>
  </si>
  <si>
    <t>Sampson County</t>
  </si>
  <si>
    <t>Robeson County</t>
  </si>
  <si>
    <t>Bladenboro</t>
  </si>
  <si>
    <t>Bladen County</t>
  </si>
  <si>
    <t>Bunnlevel</t>
  </si>
  <si>
    <t>Duplin County</t>
  </si>
  <si>
    <t>Dunn</t>
  </si>
  <si>
    <t>Ellerbe</t>
  </si>
  <si>
    <t>Erwin</t>
  </si>
  <si>
    <t>Faison</t>
  </si>
  <si>
    <t>Falcon</t>
  </si>
  <si>
    <t>Scotland County</t>
  </si>
  <si>
    <t>Godwin</t>
  </si>
  <si>
    <t>Hamlet</t>
  </si>
  <si>
    <t>Hoffman</t>
  </si>
  <si>
    <t>Hope Mills</t>
  </si>
  <si>
    <t>Kenansville</t>
  </si>
  <si>
    <t>Laurel Hill</t>
  </si>
  <si>
    <t>Laurinburg</t>
  </si>
  <si>
    <t>Lumber Bridge</t>
  </si>
  <si>
    <t>Marston</t>
  </si>
  <si>
    <t>Maxton</t>
  </si>
  <si>
    <t>Newton Grove</t>
  </si>
  <si>
    <t>Norman</t>
  </si>
  <si>
    <t>Olivia</t>
  </si>
  <si>
    <t>Orrum</t>
  </si>
  <si>
    <t>Pinebluff</t>
  </si>
  <si>
    <t>Proctorville</t>
  </si>
  <si>
    <t>Raeford</t>
  </si>
  <si>
    <t>Hoke County</t>
  </si>
  <si>
    <t>Red Springs</t>
  </si>
  <si>
    <t>Rockingham</t>
  </si>
  <si>
    <t>Roseboro</t>
  </si>
  <si>
    <t>Saint Pauls</t>
  </si>
  <si>
    <t>Salemburg</t>
  </si>
  <si>
    <t>Southern Pines</t>
  </si>
  <si>
    <t>Stedman</t>
  </si>
  <si>
    <t>Tar Heel</t>
  </si>
  <si>
    <t>Turkey</t>
  </si>
  <si>
    <t>Vass</t>
  </si>
  <si>
    <t>Wagram</t>
  </si>
  <si>
    <t>New Hanover County</t>
  </si>
  <si>
    <t>Ash</t>
  </si>
  <si>
    <t>Pender County</t>
  </si>
  <si>
    <t>Bolivia</t>
  </si>
  <si>
    <t>Columbus County</t>
  </si>
  <si>
    <t>Burgaw</t>
  </si>
  <si>
    <t>Saint Helena</t>
  </si>
  <si>
    <t>Carolina Beach</t>
  </si>
  <si>
    <t>Castle Hayne</t>
  </si>
  <si>
    <t>Cerro Gordo</t>
  </si>
  <si>
    <t>Chadbourn</t>
  </si>
  <si>
    <t>Clarkton</t>
  </si>
  <si>
    <t>Council</t>
  </si>
  <si>
    <t>Currie</t>
  </si>
  <si>
    <t>Delco</t>
  </si>
  <si>
    <t>Boardman</t>
  </si>
  <si>
    <t>Fair Bluff</t>
  </si>
  <si>
    <t>Hallsboro</t>
  </si>
  <si>
    <t>Harrells</t>
  </si>
  <si>
    <t>Holly Ridge</t>
  </si>
  <si>
    <t>Onslow County</t>
  </si>
  <si>
    <t>Kelly</t>
  </si>
  <si>
    <t>Kure Beach</t>
  </si>
  <si>
    <t>Lake Waccamaw</t>
  </si>
  <si>
    <t>Leland</t>
  </si>
  <si>
    <t>Longwood</t>
  </si>
  <si>
    <t>Maple Hill</t>
  </si>
  <si>
    <t>Nakina</t>
  </si>
  <si>
    <t>Riegelwood</t>
  </si>
  <si>
    <t>Shallotte</t>
  </si>
  <si>
    <t>Sneads Ferry</t>
  </si>
  <si>
    <t>Tabor City</t>
  </si>
  <si>
    <t>Teachey</t>
  </si>
  <si>
    <t>Oak Island</t>
  </si>
  <si>
    <t>Calabash</t>
  </si>
  <si>
    <t>Sunset Beach</t>
  </si>
  <si>
    <t>Ocean Isle Beach</t>
  </si>
  <si>
    <t>Whiteville</t>
  </si>
  <si>
    <t>Winnabow</t>
  </si>
  <si>
    <t>Wrightsville Beach</t>
  </si>
  <si>
    <t>Kinston</t>
  </si>
  <si>
    <t>Lenoir County</t>
  </si>
  <si>
    <t>Alliance</t>
  </si>
  <si>
    <t>Pamlico County</t>
  </si>
  <si>
    <t>Arapahoe</t>
  </si>
  <si>
    <t>Carteret County</t>
  </si>
  <si>
    <t>Ayden</t>
  </si>
  <si>
    <t>Bayboro</t>
  </si>
  <si>
    <t>Beaufort</t>
  </si>
  <si>
    <t>Beulaville</t>
  </si>
  <si>
    <t>Craven County</t>
  </si>
  <si>
    <t>Cedar Island</t>
  </si>
  <si>
    <t>Chinquapin</t>
  </si>
  <si>
    <t>Cove City</t>
  </si>
  <si>
    <t>Deep Run</t>
  </si>
  <si>
    <t>Ernul</t>
  </si>
  <si>
    <t>Grantsboro</t>
  </si>
  <si>
    <t>Grifton</t>
  </si>
  <si>
    <t>Harkers Island</t>
  </si>
  <si>
    <t>Havelock</t>
  </si>
  <si>
    <t>Cherry Point</t>
  </si>
  <si>
    <t>Hobucken</t>
  </si>
  <si>
    <t>Hookerton</t>
  </si>
  <si>
    <t>Hubert</t>
  </si>
  <si>
    <t>Camp Lejeune</t>
  </si>
  <si>
    <t>Tarawa Terrace</t>
  </si>
  <si>
    <t>Midway Park</t>
  </si>
  <si>
    <t>Mccutcheon Field</t>
  </si>
  <si>
    <t>Lowland</t>
  </si>
  <si>
    <t>Marshallberg</t>
  </si>
  <si>
    <t>Merritt</t>
  </si>
  <si>
    <t>Morehead City</t>
  </si>
  <si>
    <t>New Bern</t>
  </si>
  <si>
    <t>Bogue</t>
  </si>
  <si>
    <t>Oriental</t>
  </si>
  <si>
    <t>Pink Hill</t>
  </si>
  <si>
    <t>Pollocksville</t>
  </si>
  <si>
    <t>Sealevel</t>
  </si>
  <si>
    <t>Seven Springs</t>
  </si>
  <si>
    <t>Stacy</t>
  </si>
  <si>
    <t>Stella</t>
  </si>
  <si>
    <t>Stonewall</t>
  </si>
  <si>
    <t>Swansboro</t>
  </si>
  <si>
    <t>Vandemere</t>
  </si>
  <si>
    <t>Emerald Isle</t>
  </si>
  <si>
    <t>Catawba County</t>
  </si>
  <si>
    <t>Banner Elk</t>
  </si>
  <si>
    <t>Avery County</t>
  </si>
  <si>
    <t>Blowing Rock</t>
  </si>
  <si>
    <t>Watauga County</t>
  </si>
  <si>
    <t>Boone</t>
  </si>
  <si>
    <t>Collettsville</t>
  </si>
  <si>
    <t>Conover</t>
  </si>
  <si>
    <t>Ashe County</t>
  </si>
  <si>
    <t>Crumpler</t>
  </si>
  <si>
    <t>Deep Gap</t>
  </si>
  <si>
    <t>Triplett</t>
  </si>
  <si>
    <t>Drexel</t>
  </si>
  <si>
    <t>Elkin</t>
  </si>
  <si>
    <t>Elk Park</t>
  </si>
  <si>
    <t>Ennice</t>
  </si>
  <si>
    <t>Ferguson</t>
  </si>
  <si>
    <t>Statesville</t>
  </si>
  <si>
    <t>Glade Valley</t>
  </si>
  <si>
    <t>Glendale Springs</t>
  </si>
  <si>
    <t>Granite Falls</t>
  </si>
  <si>
    <t>Caldwell County</t>
  </si>
  <si>
    <t>Grassy Creek</t>
  </si>
  <si>
    <t>Lenoir</t>
  </si>
  <si>
    <t>Hays</t>
  </si>
  <si>
    <t>Hiddenite</t>
  </si>
  <si>
    <t>Alexander County</t>
  </si>
  <si>
    <t>Hildebran</t>
  </si>
  <si>
    <t>Laurel Springs</t>
  </si>
  <si>
    <t>Mc Grady</t>
  </si>
  <si>
    <t>Maiden</t>
  </si>
  <si>
    <t>Millers Creek</t>
  </si>
  <si>
    <t>Minneapolis</t>
  </si>
  <si>
    <t>Moravian Falls</t>
  </si>
  <si>
    <t>North Wilkesboro</t>
  </si>
  <si>
    <t>Newland</t>
  </si>
  <si>
    <t>Olin</t>
  </si>
  <si>
    <t>Happy Valley</t>
  </si>
  <si>
    <t>Piney Creek</t>
  </si>
  <si>
    <t>Purlear</t>
  </si>
  <si>
    <t>Roaring Gap</t>
  </si>
  <si>
    <t>Roaring River</t>
  </si>
  <si>
    <t>Lomax</t>
  </si>
  <si>
    <t>Ronda</t>
  </si>
  <si>
    <t>Scottville</t>
  </si>
  <si>
    <t>Sherrills Ford</t>
  </si>
  <si>
    <t>State Road</t>
  </si>
  <si>
    <t>Terrell</t>
  </si>
  <si>
    <t>Traphill</t>
  </si>
  <si>
    <t>Union Grove</t>
  </si>
  <si>
    <t>Valdese</t>
  </si>
  <si>
    <t>Vilas</t>
  </si>
  <si>
    <t>Warrensville</t>
  </si>
  <si>
    <t>West Jefferson</t>
  </si>
  <si>
    <t>Wilkesboro</t>
  </si>
  <si>
    <t>Zionville</t>
  </si>
  <si>
    <t>Scotts</t>
  </si>
  <si>
    <t>Buncombe County</t>
  </si>
  <si>
    <t>Graham County</t>
  </si>
  <si>
    <t>Bakersville</t>
  </si>
  <si>
    <t>Balsam Grove</t>
  </si>
  <si>
    <t>Transylvania County</t>
  </si>
  <si>
    <t>Barnardsville</t>
  </si>
  <si>
    <t>Henderson County</t>
  </si>
  <si>
    <t>Black Mountain</t>
  </si>
  <si>
    <t>Brevard</t>
  </si>
  <si>
    <t>Bryson City</t>
  </si>
  <si>
    <t>Swain County</t>
  </si>
  <si>
    <t>Yancey County</t>
  </si>
  <si>
    <t>Candler</t>
  </si>
  <si>
    <t>Haywood County</t>
  </si>
  <si>
    <t>Cashiers</t>
  </si>
  <si>
    <t>Cedar Mountain</t>
  </si>
  <si>
    <t>Cherokee</t>
  </si>
  <si>
    <t>Chimney Rock</t>
  </si>
  <si>
    <t>Cullowhee</t>
  </si>
  <si>
    <t>Dana</t>
  </si>
  <si>
    <t>Dillsboro</t>
  </si>
  <si>
    <t>East Flat Rock</t>
  </si>
  <si>
    <t>Etowah</t>
  </si>
  <si>
    <t>Flat Rock</t>
  </si>
  <si>
    <t>Fletcher</t>
  </si>
  <si>
    <t>Fontana Dam</t>
  </si>
  <si>
    <t>Gerton</t>
  </si>
  <si>
    <t>Green Mountain</t>
  </si>
  <si>
    <t>Horse Shoe</t>
  </si>
  <si>
    <t>Lake Junaluska</t>
  </si>
  <si>
    <t>Lake Lure</t>
  </si>
  <si>
    <t>Lake Toxaway</t>
  </si>
  <si>
    <t>Maggie Valley</t>
  </si>
  <si>
    <t>Mill Spring</t>
  </si>
  <si>
    <t>Mountain Home</t>
  </si>
  <si>
    <t>Mills River</t>
  </si>
  <si>
    <t>Old Fort</t>
  </si>
  <si>
    <t>Penrose</t>
  </si>
  <si>
    <t>Pisgah Forest</t>
  </si>
  <si>
    <t>Ridgecrest</t>
  </si>
  <si>
    <t>Robbinsville</t>
  </si>
  <si>
    <t>Rosman</t>
  </si>
  <si>
    <t>Sapphire</t>
  </si>
  <si>
    <t>Scaly Mountain</t>
  </si>
  <si>
    <t>Spruce Pine</t>
  </si>
  <si>
    <t>Swannanoa</t>
  </si>
  <si>
    <t>Sylva</t>
  </si>
  <si>
    <t>Tryon</t>
  </si>
  <si>
    <t>Tuckasegee</t>
  </si>
  <si>
    <t>Weaverville</t>
  </si>
  <si>
    <t>Whittier</t>
  </si>
  <si>
    <t>Zirconia</t>
  </si>
  <si>
    <t>Asheville</t>
  </si>
  <si>
    <t>Andrews</t>
  </si>
  <si>
    <t>Brasstown</t>
  </si>
  <si>
    <t>Hayesville</t>
  </si>
  <si>
    <t>Murphy</t>
  </si>
  <si>
    <t>Warne</t>
  </si>
  <si>
    <t>Alcolu</t>
  </si>
  <si>
    <t>Clarendon County</t>
  </si>
  <si>
    <t>Richland County</t>
  </si>
  <si>
    <t>Bamberg</t>
  </si>
  <si>
    <t>Bamberg County</t>
  </si>
  <si>
    <t>Batesburg</t>
  </si>
  <si>
    <t>Lexington County</t>
  </si>
  <si>
    <t>Bethune</t>
  </si>
  <si>
    <t>Kershaw County</t>
  </si>
  <si>
    <t>Blackstock</t>
  </si>
  <si>
    <t>Blythewood</t>
  </si>
  <si>
    <t>Orangeburg County</t>
  </si>
  <si>
    <t>Lone Star</t>
  </si>
  <si>
    <t>Cassatt</t>
  </si>
  <si>
    <t>Cayce</t>
  </si>
  <si>
    <t>Chapin</t>
  </si>
  <si>
    <t>Chappells</t>
  </si>
  <si>
    <t>Newberry County</t>
  </si>
  <si>
    <t>Cope</t>
  </si>
  <si>
    <t>Dalzell</t>
  </si>
  <si>
    <t>Pontiac</t>
  </si>
  <si>
    <t>Elliott</t>
  </si>
  <si>
    <t>Elloree</t>
  </si>
  <si>
    <t>Eutawville</t>
  </si>
  <si>
    <t>Gable</t>
  </si>
  <si>
    <t>Gadsden</t>
  </si>
  <si>
    <t>Greeleyville</t>
  </si>
  <si>
    <t>Williamsburg County</t>
  </si>
  <si>
    <t>Heath Springs</t>
  </si>
  <si>
    <t>Holly Hill</t>
  </si>
  <si>
    <t>Hopkins</t>
  </si>
  <si>
    <t>Horatio</t>
  </si>
  <si>
    <t>Irmo</t>
  </si>
  <si>
    <t>Jenkinsville</t>
  </si>
  <si>
    <t>Kershaw</t>
  </si>
  <si>
    <t>Darlington County</t>
  </si>
  <si>
    <t>Leesville</t>
  </si>
  <si>
    <t>Liberty Hill</t>
  </si>
  <si>
    <t>Little Mountain</t>
  </si>
  <si>
    <t>Lugoff</t>
  </si>
  <si>
    <t>Ehrhardt</t>
  </si>
  <si>
    <t>Lodge</t>
  </si>
  <si>
    <t>Colleton County</t>
  </si>
  <si>
    <t>Mc Bee</t>
  </si>
  <si>
    <t>Manning</t>
  </si>
  <si>
    <t>Mayesville</t>
  </si>
  <si>
    <t>Monetta</t>
  </si>
  <si>
    <t>Aiken County</t>
  </si>
  <si>
    <t>Neeses</t>
  </si>
  <si>
    <t>Newberry</t>
  </si>
  <si>
    <t>New Zion</t>
  </si>
  <si>
    <t>Florence County</t>
  </si>
  <si>
    <t>Pelion</t>
  </si>
  <si>
    <t>Thor</t>
  </si>
  <si>
    <t>Pinewood</t>
  </si>
  <si>
    <t>Pomaria</t>
  </si>
  <si>
    <t>Rembert</t>
  </si>
  <si>
    <t>Borden</t>
  </si>
  <si>
    <t>Ridge Spring</t>
  </si>
  <si>
    <t>Saluda County</t>
  </si>
  <si>
    <t>Rowesville</t>
  </si>
  <si>
    <t>Saint Matthews</t>
  </si>
  <si>
    <t>Salley</t>
  </si>
  <si>
    <t>Santee</t>
  </si>
  <si>
    <t>Silverstreet</t>
  </si>
  <si>
    <t>Summerton</t>
  </si>
  <si>
    <t>Sumter</t>
  </si>
  <si>
    <t>Timmonsville</t>
  </si>
  <si>
    <t>Vance</t>
  </si>
  <si>
    <t>Wagener</t>
  </si>
  <si>
    <t>Ward</t>
  </si>
  <si>
    <t>Wedgefield</t>
  </si>
  <si>
    <t>White Rock</t>
  </si>
  <si>
    <t>Whitmire</t>
  </si>
  <si>
    <t>Winnsboro</t>
  </si>
  <si>
    <t>Spartanburg</t>
  </si>
  <si>
    <t>Spartanburg County</t>
  </si>
  <si>
    <t>Campobello</t>
  </si>
  <si>
    <t>Chesnee</t>
  </si>
  <si>
    <t>Converse</t>
  </si>
  <si>
    <t>Cowpens</t>
  </si>
  <si>
    <t>Cross Hill</t>
  </si>
  <si>
    <t>Drayton</t>
  </si>
  <si>
    <t>Enoree</t>
  </si>
  <si>
    <t>Gaffney</t>
  </si>
  <si>
    <t>Inman</t>
  </si>
  <si>
    <t>Joanna</t>
  </si>
  <si>
    <t>Kinards</t>
  </si>
  <si>
    <t>Landrum</t>
  </si>
  <si>
    <t>Greenville County</t>
  </si>
  <si>
    <t>Lockhart</t>
  </si>
  <si>
    <t>Moore</t>
  </si>
  <si>
    <t>Pacolet</t>
  </si>
  <si>
    <t>Pauline</t>
  </si>
  <si>
    <t>Roebuck</t>
  </si>
  <si>
    <t>Wellford</t>
  </si>
  <si>
    <t>Woodruff</t>
  </si>
  <si>
    <t>Charleston County</t>
  </si>
  <si>
    <t>North Charleston</t>
  </si>
  <si>
    <t>Hanahan</t>
  </si>
  <si>
    <t>Adams Run</t>
  </si>
  <si>
    <t>Osborn</t>
  </si>
  <si>
    <t>Awendaw</t>
  </si>
  <si>
    <t>Moncks Corner</t>
  </si>
  <si>
    <t>Bonneau</t>
  </si>
  <si>
    <t>Cordesville</t>
  </si>
  <si>
    <t>Cross</t>
  </si>
  <si>
    <t>Edisto Island</t>
  </si>
  <si>
    <t>Maryville</t>
  </si>
  <si>
    <t>Georgetown County</t>
  </si>
  <si>
    <t>Goose Creek</t>
  </si>
  <si>
    <t>Green Pond</t>
  </si>
  <si>
    <t>Harleyville</t>
  </si>
  <si>
    <t>Huger</t>
  </si>
  <si>
    <t>Isle Of Palms</t>
  </si>
  <si>
    <t>Johns Island</t>
  </si>
  <si>
    <t>Ladson</t>
  </si>
  <si>
    <t>Mc Clellanville</t>
  </si>
  <si>
    <t>Pinopolis</t>
  </si>
  <si>
    <t>Ravenel</t>
  </si>
  <si>
    <t>Reevesville</t>
  </si>
  <si>
    <t>Ridgeville</t>
  </si>
  <si>
    <t>Round O</t>
  </si>
  <si>
    <t>Russellville</t>
  </si>
  <si>
    <t>Saint Stephen</t>
  </si>
  <si>
    <t>Alvin</t>
  </si>
  <si>
    <t>Smoaks</t>
  </si>
  <si>
    <t>Sullivans Island</t>
  </si>
  <si>
    <t>Wadmalaw Island</t>
  </si>
  <si>
    <t>Walterboro</t>
  </si>
  <si>
    <t>Williams</t>
  </si>
  <si>
    <t>Aynor</t>
  </si>
  <si>
    <t>Horry County</t>
  </si>
  <si>
    <t>Bennettsville</t>
  </si>
  <si>
    <t>Marlboro County</t>
  </si>
  <si>
    <t>Blenheim</t>
  </si>
  <si>
    <t>Cades</t>
  </si>
  <si>
    <t>Cheraw</t>
  </si>
  <si>
    <t>Clio</t>
  </si>
  <si>
    <t>Coward</t>
  </si>
  <si>
    <t>Dillon</t>
  </si>
  <si>
    <t>Dillon County</t>
  </si>
  <si>
    <t>Galivants Ferry</t>
  </si>
  <si>
    <t>Green Sea</t>
  </si>
  <si>
    <t>Gresham</t>
  </si>
  <si>
    <t>Hamer</t>
  </si>
  <si>
    <t>Hartsville</t>
  </si>
  <si>
    <t>Hemingway</t>
  </si>
  <si>
    <t>Kingstree</t>
  </si>
  <si>
    <t>Lane</t>
  </si>
  <si>
    <t>Latta</t>
  </si>
  <si>
    <t>Little River</t>
  </si>
  <si>
    <t>Little Rock</t>
  </si>
  <si>
    <t>Longs</t>
  </si>
  <si>
    <t>Loris</t>
  </si>
  <si>
    <t>Mc Coll</t>
  </si>
  <si>
    <t>Myrtle Beach</t>
  </si>
  <si>
    <t>Mullins</t>
  </si>
  <si>
    <t>Murrells Inlet</t>
  </si>
  <si>
    <t>Nesmith</t>
  </si>
  <si>
    <t>North Myrtle Beach</t>
  </si>
  <si>
    <t>Pamplico</t>
  </si>
  <si>
    <t>Patrick</t>
  </si>
  <si>
    <t>Pawleys Island</t>
  </si>
  <si>
    <t>Salters</t>
  </si>
  <si>
    <t>Sellers</t>
  </si>
  <si>
    <t>Society Hill</t>
  </si>
  <si>
    <t>Tatum</t>
  </si>
  <si>
    <t>Abbeville County</t>
  </si>
  <si>
    <t>Anderson County</t>
  </si>
  <si>
    <t>Belton</t>
  </si>
  <si>
    <t>Calhoun Falls</t>
  </si>
  <si>
    <t>Clemson</t>
  </si>
  <si>
    <t>Donalds</t>
  </si>
  <si>
    <t>Due West</t>
  </si>
  <si>
    <t>Easley</t>
  </si>
  <si>
    <t>Fair Play</t>
  </si>
  <si>
    <t>Fountain Inn</t>
  </si>
  <si>
    <t>Gray Court</t>
  </si>
  <si>
    <t>Ora</t>
  </si>
  <si>
    <t>Greenwood County</t>
  </si>
  <si>
    <t>Greer</t>
  </si>
  <si>
    <t>Hodges</t>
  </si>
  <si>
    <t>Honea Path</t>
  </si>
  <si>
    <t>Iva</t>
  </si>
  <si>
    <t>Long Creek</t>
  </si>
  <si>
    <t>Mauldin</t>
  </si>
  <si>
    <t>Mountain Rest</t>
  </si>
  <si>
    <t>Ninety Six</t>
  </si>
  <si>
    <t>Norris</t>
  </si>
  <si>
    <t>Pelzer</t>
  </si>
  <si>
    <t>Six Mile</t>
  </si>
  <si>
    <t>Slater</t>
  </si>
  <si>
    <t>Tamassee</t>
  </si>
  <si>
    <t>Taylors</t>
  </si>
  <si>
    <t>Travelers Rest</t>
  </si>
  <si>
    <t>Walhalla</t>
  </si>
  <si>
    <t>Ware Shoals</t>
  </si>
  <si>
    <t>Fort Mill</t>
  </si>
  <si>
    <t>Fort Lawn</t>
  </si>
  <si>
    <t>Hickory Grove</t>
  </si>
  <si>
    <t>Mc Connells</t>
  </si>
  <si>
    <t>Mount Croghan</t>
  </si>
  <si>
    <t>Pageland</t>
  </si>
  <si>
    <t>Aiken</t>
  </si>
  <si>
    <t>New Ellenton</t>
  </si>
  <si>
    <t>Allendale County</t>
  </si>
  <si>
    <t>Barnwell</t>
  </si>
  <si>
    <t>Snelling</t>
  </si>
  <si>
    <t>Barnwell County</t>
  </si>
  <si>
    <t>Blackville</t>
  </si>
  <si>
    <t>Clarks Hill</t>
  </si>
  <si>
    <t>McCormick County</t>
  </si>
  <si>
    <t>Clearwater</t>
  </si>
  <si>
    <t>Edgefield</t>
  </si>
  <si>
    <t>Edgefield County</t>
  </si>
  <si>
    <t>Gloverville</t>
  </si>
  <si>
    <t>Langley</t>
  </si>
  <si>
    <t>Mc Cormick</t>
  </si>
  <si>
    <t>Modoc</t>
  </si>
  <si>
    <t>North Augusta</t>
  </si>
  <si>
    <t>Beech Island</t>
  </si>
  <si>
    <t>Olar</t>
  </si>
  <si>
    <t>Plum Branch</t>
  </si>
  <si>
    <t>Ulmer</t>
  </si>
  <si>
    <t>Okatie</t>
  </si>
  <si>
    <t>Brunson</t>
  </si>
  <si>
    <t>Hampton County</t>
  </si>
  <si>
    <t>Coosawhatchie</t>
  </si>
  <si>
    <t>Ridgeland</t>
  </si>
  <si>
    <t>Daufuskie Island</t>
  </si>
  <si>
    <t>Hilton Head Island</t>
  </si>
  <si>
    <t>Early Branch</t>
  </si>
  <si>
    <t>Estill</t>
  </si>
  <si>
    <t>Saint Helena Island</t>
  </si>
  <si>
    <t>Garnett</t>
  </si>
  <si>
    <t>Hardeeville</t>
  </si>
  <si>
    <t>Islandton</t>
  </si>
  <si>
    <t>Pineland</t>
  </si>
  <si>
    <t>Scotia</t>
  </si>
  <si>
    <t>Tillman</t>
  </si>
  <si>
    <t>Varnville</t>
  </si>
  <si>
    <t>Yemassee</t>
  </si>
  <si>
    <t>Fleming Island</t>
  </si>
  <si>
    <t>Ponte Vedra Beach</t>
  </si>
  <si>
    <t>Ponte Vedra</t>
  </si>
  <si>
    <t>St. Johns County</t>
  </si>
  <si>
    <t>Suwannee County</t>
  </si>
  <si>
    <t>Bryceville</t>
  </si>
  <si>
    <t>Callahan</t>
  </si>
  <si>
    <t>Lafayette County</t>
  </si>
  <si>
    <t>Raiford</t>
  </si>
  <si>
    <t>Armstrong</t>
  </si>
  <si>
    <t>Fernandina Beach</t>
  </si>
  <si>
    <t>Fort White</t>
  </si>
  <si>
    <t>Glen Saint Mary</t>
  </si>
  <si>
    <t>Yulee</t>
  </si>
  <si>
    <t>Green Cove Springs</t>
  </si>
  <si>
    <t>Hilliard</t>
  </si>
  <si>
    <t>Lake Butler</t>
  </si>
  <si>
    <t>Lawtey</t>
  </si>
  <si>
    <t>Live Oak</t>
  </si>
  <si>
    <t>Lulu</t>
  </si>
  <si>
    <t>Mc Alpin</t>
  </si>
  <si>
    <t>Macclenny</t>
  </si>
  <si>
    <t>Orange Park</t>
  </si>
  <si>
    <t>O Brien</t>
  </si>
  <si>
    <t>Olustee</t>
  </si>
  <si>
    <t>Saint Augustine</t>
  </si>
  <si>
    <t>Sanderson</t>
  </si>
  <si>
    <t>Starke</t>
  </si>
  <si>
    <t>Wellborn</t>
  </si>
  <si>
    <t>White Springs</t>
  </si>
  <si>
    <t>Duval County</t>
  </si>
  <si>
    <t>Astor</t>
  </si>
  <si>
    <t>Lake County</t>
  </si>
  <si>
    <t>Volusia County</t>
  </si>
  <si>
    <t>Bunnell</t>
  </si>
  <si>
    <t>Flagler County</t>
  </si>
  <si>
    <t>Crescent City</t>
  </si>
  <si>
    <t>Citra</t>
  </si>
  <si>
    <t>Daytona Beach</t>
  </si>
  <si>
    <t>Port Orange</t>
  </si>
  <si>
    <t>De Leon Springs</t>
  </si>
  <si>
    <t>East Palatka</t>
  </si>
  <si>
    <t>Fort Mc Coy</t>
  </si>
  <si>
    <t>Palm Coast</t>
  </si>
  <si>
    <t>Flagler Beach</t>
  </si>
  <si>
    <t>Grandin</t>
  </si>
  <si>
    <t>Florahome</t>
  </si>
  <si>
    <t>Interlachen</t>
  </si>
  <si>
    <t>Edgar</t>
  </si>
  <si>
    <t>Lady Lake</t>
  </si>
  <si>
    <t>The Villages</t>
  </si>
  <si>
    <t>Lake Geneva</t>
  </si>
  <si>
    <t>New Smyrna Beach</t>
  </si>
  <si>
    <t>Ormond Beach</t>
  </si>
  <si>
    <t>Palatka</t>
  </si>
  <si>
    <t>Ocklawaha</t>
  </si>
  <si>
    <t>Pierson</t>
  </si>
  <si>
    <t>Pomona Park</t>
  </si>
  <si>
    <t>San Mateo</t>
  </si>
  <si>
    <t>Satsuma</t>
  </si>
  <si>
    <t>Welaka</t>
  </si>
  <si>
    <t>Weirsdale</t>
  </si>
  <si>
    <t>Jacksonville Beach</t>
  </si>
  <si>
    <t>Neptune Beach</t>
  </si>
  <si>
    <t>Tallahassee</t>
  </si>
  <si>
    <t>Leon County</t>
  </si>
  <si>
    <t>Apalachicola</t>
  </si>
  <si>
    <t>Carrabelle</t>
  </si>
  <si>
    <t>Chattahoochee</t>
  </si>
  <si>
    <t>Gadsden County</t>
  </si>
  <si>
    <t>Wakulla County</t>
  </si>
  <si>
    <t>Eastpoint</t>
  </si>
  <si>
    <t>Havana</t>
  </si>
  <si>
    <t>Hosford</t>
  </si>
  <si>
    <t>Lamont</t>
  </si>
  <si>
    <t>Lloyd</t>
  </si>
  <si>
    <t>Panacea</t>
  </si>
  <si>
    <t>Pinetta</t>
  </si>
  <si>
    <t>Sopchoppy</t>
  </si>
  <si>
    <t>Steinhatchee</t>
  </si>
  <si>
    <t>Jena</t>
  </si>
  <si>
    <t>Panama City</t>
  </si>
  <si>
    <t>Bay County</t>
  </si>
  <si>
    <t>America/Chicago</t>
  </si>
  <si>
    <t>Panama City Beach</t>
  </si>
  <si>
    <t>Port Saint Joe</t>
  </si>
  <si>
    <t>Alford</t>
  </si>
  <si>
    <t>Altha</t>
  </si>
  <si>
    <t>Bascom</t>
  </si>
  <si>
    <t>Blountstown</t>
  </si>
  <si>
    <t>Bonifay</t>
  </si>
  <si>
    <t>Holmes County</t>
  </si>
  <si>
    <t>Campbellton</t>
  </si>
  <si>
    <t>Caryville</t>
  </si>
  <si>
    <t>Chipley</t>
  </si>
  <si>
    <t>Cottondale</t>
  </si>
  <si>
    <t>Jacob</t>
  </si>
  <si>
    <t>Cypress</t>
  </si>
  <si>
    <t>Defuniak Springs</t>
  </si>
  <si>
    <t>Ebro</t>
  </si>
  <si>
    <t>Graceville</t>
  </si>
  <si>
    <t>Grand Ridge</t>
  </si>
  <si>
    <t>Lynn Haven</t>
  </si>
  <si>
    <t>Wewahitchka</t>
  </si>
  <si>
    <t>Ponce De Leon</t>
  </si>
  <si>
    <t>Gulf County</t>
  </si>
  <si>
    <t>Santa Rosa Beach</t>
  </si>
  <si>
    <t>Sneads</t>
  </si>
  <si>
    <t>Wausau</t>
  </si>
  <si>
    <t>Pensacola</t>
  </si>
  <si>
    <t>Escambia County</t>
  </si>
  <si>
    <t>Bagdad</t>
  </si>
  <si>
    <t>Santa Rosa County</t>
  </si>
  <si>
    <t>Crestview</t>
  </si>
  <si>
    <t>Okaloosa County</t>
  </si>
  <si>
    <t>Cantonment</t>
  </si>
  <si>
    <t>Century</t>
  </si>
  <si>
    <t>Milligan</t>
  </si>
  <si>
    <t>Destin</t>
  </si>
  <si>
    <t>Hurlburt Field</t>
  </si>
  <si>
    <t>Fort Walton Beach</t>
  </si>
  <si>
    <t>Miramar Beach</t>
  </si>
  <si>
    <t>Gulf Breeze</t>
  </si>
  <si>
    <t>Holt</t>
  </si>
  <si>
    <t>Navarre</t>
  </si>
  <si>
    <t>Mc David</t>
  </si>
  <si>
    <t>Mary Esther</t>
  </si>
  <si>
    <t>Molino</t>
  </si>
  <si>
    <t>Niceville</t>
  </si>
  <si>
    <t>Shalimar</t>
  </si>
  <si>
    <t>Valparaiso</t>
  </si>
  <si>
    <t>Alachua County</t>
  </si>
  <si>
    <t>Alachua</t>
  </si>
  <si>
    <t>Santa Fe</t>
  </si>
  <si>
    <t>Anthony</t>
  </si>
  <si>
    <t>Archer</t>
  </si>
  <si>
    <t>Bell</t>
  </si>
  <si>
    <t>Gilchrist County</t>
  </si>
  <si>
    <t>Bronson</t>
  </si>
  <si>
    <t>Levy County</t>
  </si>
  <si>
    <t>Brooker</t>
  </si>
  <si>
    <t>Cedar Key</t>
  </si>
  <si>
    <t>Chiefland</t>
  </si>
  <si>
    <t>Cross City</t>
  </si>
  <si>
    <t>Dixie County</t>
  </si>
  <si>
    <t>Earleton</t>
  </si>
  <si>
    <t>High Springs</t>
  </si>
  <si>
    <t>Horseshoe Beach</t>
  </si>
  <si>
    <t>Keystone Heights</t>
  </si>
  <si>
    <t>Mc Intosh</t>
  </si>
  <si>
    <t>Mcintosh</t>
  </si>
  <si>
    <t>Micanopy</t>
  </si>
  <si>
    <t>Morriston</t>
  </si>
  <si>
    <t>Reddick</t>
  </si>
  <si>
    <t>Waldo</t>
  </si>
  <si>
    <t>Altamonte Springs</t>
  </si>
  <si>
    <t>Apopka</t>
  </si>
  <si>
    <t>Casselberry</t>
  </si>
  <si>
    <t>Winter Springs</t>
  </si>
  <si>
    <t>Christmas</t>
  </si>
  <si>
    <t>Debary</t>
  </si>
  <si>
    <t>Deland</t>
  </si>
  <si>
    <t>Deltona</t>
  </si>
  <si>
    <t>Lake Helen</t>
  </si>
  <si>
    <t>Lake Mary</t>
  </si>
  <si>
    <t>Eatonville</t>
  </si>
  <si>
    <t>Mims</t>
  </si>
  <si>
    <t>Brevard County</t>
  </si>
  <si>
    <t>Mount Dora</t>
  </si>
  <si>
    <t>Oviedo</t>
  </si>
  <si>
    <t>Orange City</t>
  </si>
  <si>
    <t>Osteen</t>
  </si>
  <si>
    <t>Paisley</t>
  </si>
  <si>
    <t>Tavares</t>
  </si>
  <si>
    <t>Deer Island</t>
  </si>
  <si>
    <t>Umatilla</t>
  </si>
  <si>
    <t>Winter Park</t>
  </si>
  <si>
    <t>Zellwood</t>
  </si>
  <si>
    <t>Melbourne</t>
  </si>
  <si>
    <t>Indialantic</t>
  </si>
  <si>
    <t>Palm Bay</t>
  </si>
  <si>
    <t>Grant</t>
  </si>
  <si>
    <t>Cape Canaveral</t>
  </si>
  <si>
    <t>Cocoa</t>
  </si>
  <si>
    <t>Cocoa Beach</t>
  </si>
  <si>
    <t>Satellite Beach</t>
  </si>
  <si>
    <t>Fellsmere</t>
  </si>
  <si>
    <t>Indian River County</t>
  </si>
  <si>
    <t>Malabar</t>
  </si>
  <si>
    <t>Melbourne Beach</t>
  </si>
  <si>
    <t>Merritt Island</t>
  </si>
  <si>
    <t>Sebastian</t>
  </si>
  <si>
    <t>Vero Beach</t>
  </si>
  <si>
    <t>Wabasso</t>
  </si>
  <si>
    <t>Hialeah</t>
  </si>
  <si>
    <t>Miami-Dade County</t>
  </si>
  <si>
    <t>Dania</t>
  </si>
  <si>
    <t>Broward County</t>
  </si>
  <si>
    <t>Hallandale</t>
  </si>
  <si>
    <t>Miami Gardens</t>
  </si>
  <si>
    <t>Pembroke Pines</t>
  </si>
  <si>
    <t>Islamorada</t>
  </si>
  <si>
    <t>Key Largo</t>
  </si>
  <si>
    <t>Key West</t>
  </si>
  <si>
    <t>Summerland Key</t>
  </si>
  <si>
    <t>Big Pine Key</t>
  </si>
  <si>
    <t>Opa Locka</t>
  </si>
  <si>
    <t>Pompano Beach</t>
  </si>
  <si>
    <t>Deerfield Beach</t>
  </si>
  <si>
    <t>Tavernier</t>
  </si>
  <si>
    <t>Coral Springs</t>
  </si>
  <si>
    <t>Key Biscayne</t>
  </si>
  <si>
    <t>North Miami Beach</t>
  </si>
  <si>
    <t>Westchester</t>
  </si>
  <si>
    <t>Fort Lauderdale</t>
  </si>
  <si>
    <t>Plantation</t>
  </si>
  <si>
    <t>West Palm Beach</t>
  </si>
  <si>
    <t>Palm Beach County</t>
  </si>
  <si>
    <t>North Palm Beach</t>
  </si>
  <si>
    <t>Palm Beach Gardens</t>
  </si>
  <si>
    <t>Wellington</t>
  </si>
  <si>
    <t>Boynton Beach</t>
  </si>
  <si>
    <t>Boca Raton</t>
  </si>
  <si>
    <t>Belle Glade</t>
  </si>
  <si>
    <t>Canal Point</t>
  </si>
  <si>
    <t>Bryant</t>
  </si>
  <si>
    <t>Clewiston</t>
  </si>
  <si>
    <t>Hendry County</t>
  </si>
  <si>
    <t>Delray Beach</t>
  </si>
  <si>
    <t>Lake Worth</t>
  </si>
  <si>
    <t>Greenacres</t>
  </si>
  <si>
    <t>Hobe Sound</t>
  </si>
  <si>
    <t>Jupiter</t>
  </si>
  <si>
    <t>Palm Springs</t>
  </si>
  <si>
    <t>Loxahatchee</t>
  </si>
  <si>
    <t>Moore Haven</t>
  </si>
  <si>
    <t>Glades County</t>
  </si>
  <si>
    <t>Pahokee</t>
  </si>
  <si>
    <t>Palm Beach</t>
  </si>
  <si>
    <t>South Bay</t>
  </si>
  <si>
    <t>Bushnell</t>
  </si>
  <si>
    <t>Center Hill</t>
  </si>
  <si>
    <t>Dade City</t>
  </si>
  <si>
    <t>Pasco County</t>
  </si>
  <si>
    <t>Crystal Springs</t>
  </si>
  <si>
    <t>Durant</t>
  </si>
  <si>
    <t>Gibsonton</t>
  </si>
  <si>
    <t>Lake Panasoffkee</t>
  </si>
  <si>
    <t>Zephyrhills</t>
  </si>
  <si>
    <t>Wesley Chapel</t>
  </si>
  <si>
    <t>Lutz</t>
  </si>
  <si>
    <t>Plant City</t>
  </si>
  <si>
    <t>Riverview</t>
  </si>
  <si>
    <t>Ruskin</t>
  </si>
  <si>
    <t>Sun City Center</t>
  </si>
  <si>
    <t>Apollo Beach</t>
  </si>
  <si>
    <t>Seffner</t>
  </si>
  <si>
    <t>Sumterville</t>
  </si>
  <si>
    <t>Sun City</t>
  </si>
  <si>
    <t>Thonotosassa</t>
  </si>
  <si>
    <t>Valrico</t>
  </si>
  <si>
    <t>Wimauma</t>
  </si>
  <si>
    <t>Tampa</t>
  </si>
  <si>
    <t>Pinellas County</t>
  </si>
  <si>
    <t>Clearwater Beach</t>
  </si>
  <si>
    <t>Largo</t>
  </si>
  <si>
    <t>Pinellas Park</t>
  </si>
  <si>
    <t>Indian Rocks Beach</t>
  </si>
  <si>
    <t>Belleair Beach</t>
  </si>
  <si>
    <t>Alturas</t>
  </si>
  <si>
    <t>Avon Park</t>
  </si>
  <si>
    <t>Highlands County</t>
  </si>
  <si>
    <t>Hardee County</t>
  </si>
  <si>
    <t>Frostproof</t>
  </si>
  <si>
    <t>Haines City</t>
  </si>
  <si>
    <t>Osceola County</t>
  </si>
  <si>
    <t>Lake Alfred</t>
  </si>
  <si>
    <t>Lake Wales</t>
  </si>
  <si>
    <t>Lorida</t>
  </si>
  <si>
    <t>Mulberry</t>
  </si>
  <si>
    <t>River Ranch</t>
  </si>
  <si>
    <t>Polk City</t>
  </si>
  <si>
    <t>Sebring</t>
  </si>
  <si>
    <t>Wauchula</t>
  </si>
  <si>
    <t>Winter Haven</t>
  </si>
  <si>
    <t>Zolfo Springs</t>
  </si>
  <si>
    <t>Fort Myers</t>
  </si>
  <si>
    <t>North Fort Myers</t>
  </si>
  <si>
    <t>Cape Coral</t>
  </si>
  <si>
    <t>Alva</t>
  </si>
  <si>
    <t>Bokeelia</t>
  </si>
  <si>
    <t>Estero</t>
  </si>
  <si>
    <t>Fort Myers Beach</t>
  </si>
  <si>
    <t>Labelle</t>
  </si>
  <si>
    <t>Lehigh Acres</t>
  </si>
  <si>
    <t>Lehigh</t>
  </si>
  <si>
    <t>Murdock</t>
  </si>
  <si>
    <t>Palmdale</t>
  </si>
  <si>
    <t>Placida</t>
  </si>
  <si>
    <t>Rotonda West</t>
  </si>
  <si>
    <t>Port Charlotte</t>
  </si>
  <si>
    <t>Punta Gorda</t>
  </si>
  <si>
    <t>Saint James City</t>
  </si>
  <si>
    <t>Sanibel</t>
  </si>
  <si>
    <t>Collier County</t>
  </si>
  <si>
    <t>Golden Gate</t>
  </si>
  <si>
    <t>Bonita Springs</t>
  </si>
  <si>
    <t>Copeland</t>
  </si>
  <si>
    <t>Goodland</t>
  </si>
  <si>
    <t>Ochopee</t>
  </si>
  <si>
    <t>Immokalee</t>
  </si>
  <si>
    <t>Marco Island</t>
  </si>
  <si>
    <t>Bradenton</t>
  </si>
  <si>
    <t>Manatee County</t>
  </si>
  <si>
    <t>Cortez</t>
  </si>
  <si>
    <t>Bradenton Beach</t>
  </si>
  <si>
    <t>Parrish</t>
  </si>
  <si>
    <t>Sarasota County</t>
  </si>
  <si>
    <t>Inglewood</t>
  </si>
  <si>
    <t>Longboat Key</t>
  </si>
  <si>
    <t>Osprey</t>
  </si>
  <si>
    <t>Sarasota</t>
  </si>
  <si>
    <t>Myakka City</t>
  </si>
  <si>
    <t>Nokomis</t>
  </si>
  <si>
    <t>Venice</t>
  </si>
  <si>
    <t>North Port</t>
  </si>
  <si>
    <t>Crystal River</t>
  </si>
  <si>
    <t>Citrus County</t>
  </si>
  <si>
    <t>Dunnellon</t>
  </si>
  <si>
    <t>Floral City</t>
  </si>
  <si>
    <t>Hernando</t>
  </si>
  <si>
    <t>Homosassa</t>
  </si>
  <si>
    <t>Inglis</t>
  </si>
  <si>
    <t>Inverness</t>
  </si>
  <si>
    <t>Lecanto</t>
  </si>
  <si>
    <t>Pine Ridge</t>
  </si>
  <si>
    <t>Ocala</t>
  </si>
  <si>
    <t>Yankeetown</t>
  </si>
  <si>
    <t>Hernando County</t>
  </si>
  <si>
    <t>Spring Hill</t>
  </si>
  <si>
    <t>Land O Lakes</t>
  </si>
  <si>
    <t>New Port Richey</t>
  </si>
  <si>
    <t>Ozona</t>
  </si>
  <si>
    <t>Port Richey</t>
  </si>
  <si>
    <t>Oldsmar</t>
  </si>
  <si>
    <t>Palm Harbor</t>
  </si>
  <si>
    <t>Tarpon Springs</t>
  </si>
  <si>
    <t>Holiday</t>
  </si>
  <si>
    <t>Safety Harbor</t>
  </si>
  <si>
    <t>Dunedin</t>
  </si>
  <si>
    <t>Astatula</t>
  </si>
  <si>
    <t>Minneola</t>
  </si>
  <si>
    <t>Montverde</t>
  </si>
  <si>
    <t>Fruitland Park</t>
  </si>
  <si>
    <t>Gotha</t>
  </si>
  <si>
    <t>Howey In The Hills</t>
  </si>
  <si>
    <t>Kissimmee</t>
  </si>
  <si>
    <t>Mascotte</t>
  </si>
  <si>
    <t>Ocoee</t>
  </si>
  <si>
    <t>Okahumpka</t>
  </si>
  <si>
    <t>Saint Cloud</t>
  </si>
  <si>
    <t>Winter Garden</t>
  </si>
  <si>
    <t>Windermere</t>
  </si>
  <si>
    <t>Yalaha</t>
  </si>
  <si>
    <t>Fort Pierce</t>
  </si>
  <si>
    <t>St. Lucie County</t>
  </si>
  <si>
    <t>Port Saint Lucie</t>
  </si>
  <si>
    <t>Indiantown</t>
  </si>
  <si>
    <t>Jensen Beach</t>
  </si>
  <si>
    <t>Okeechobee</t>
  </si>
  <si>
    <t>Okeechobee County</t>
  </si>
  <si>
    <t>Palm City</t>
  </si>
  <si>
    <t>Adger</t>
  </si>
  <si>
    <t>Alabaster</t>
  </si>
  <si>
    <t>Shelby County</t>
  </si>
  <si>
    <t>Alexander City</t>
  </si>
  <si>
    <t>Tallapoosa County</t>
  </si>
  <si>
    <t>Blount County</t>
  </si>
  <si>
    <t>Talladega County</t>
  </si>
  <si>
    <t>Arab</t>
  </si>
  <si>
    <t>Baileyton</t>
  </si>
  <si>
    <t>Cullman County</t>
  </si>
  <si>
    <t>Blountsville</t>
  </si>
  <si>
    <t>Arkadelphia</t>
  </si>
  <si>
    <t>Brent</t>
  </si>
  <si>
    <t>Brierfield</t>
  </si>
  <si>
    <t>Calera</t>
  </si>
  <si>
    <t>Childersburg</t>
  </si>
  <si>
    <t>Clanton</t>
  </si>
  <si>
    <t>Chilton County</t>
  </si>
  <si>
    <t>Columbiana</t>
  </si>
  <si>
    <t>St. Clair County</t>
  </si>
  <si>
    <t>Crane Hill</t>
  </si>
  <si>
    <t>Cropwell</t>
  </si>
  <si>
    <t>Cullman</t>
  </si>
  <si>
    <t>Dolomite</t>
  </si>
  <si>
    <t>Dora</t>
  </si>
  <si>
    <t>Fultondale</t>
  </si>
  <si>
    <t>Gardendale</t>
  </si>
  <si>
    <t>Goodwater</t>
  </si>
  <si>
    <t>Coosa County</t>
  </si>
  <si>
    <t>Hanceville</t>
  </si>
  <si>
    <t>Harpersville</t>
  </si>
  <si>
    <t>Hayden</t>
  </si>
  <si>
    <t>Holly Pond</t>
  </si>
  <si>
    <t>Jemison</t>
  </si>
  <si>
    <t>Kellyton</t>
  </si>
  <si>
    <t>Locust Fork</t>
  </si>
  <si>
    <t>Mc Calla</t>
  </si>
  <si>
    <t>Tuscaloosa County</t>
  </si>
  <si>
    <t>Montevallo</t>
  </si>
  <si>
    <t>Mulga</t>
  </si>
  <si>
    <t>Odenville</t>
  </si>
  <si>
    <t>Pell City</t>
  </si>
  <si>
    <t>Pinson</t>
  </si>
  <si>
    <t>Pleasant Grove</t>
  </si>
  <si>
    <t>Remlap</t>
  </si>
  <si>
    <t>Rockford</t>
  </si>
  <si>
    <t>Saginaw</t>
  </si>
  <si>
    <t>Sterrett</t>
  </si>
  <si>
    <t>Sumiton</t>
  </si>
  <si>
    <t>Sylacauga</t>
  </si>
  <si>
    <t>Talladega</t>
  </si>
  <si>
    <t>Thorsby</t>
  </si>
  <si>
    <t>Trussville</t>
  </si>
  <si>
    <t>Vandiver</t>
  </si>
  <si>
    <t>Vincent</t>
  </si>
  <si>
    <t>Vinemont</t>
  </si>
  <si>
    <t>Warrior</t>
  </si>
  <si>
    <t>Watson</t>
  </si>
  <si>
    <t>Weogufka</t>
  </si>
  <si>
    <t>West Blocton</t>
  </si>
  <si>
    <t>Wilsonville</t>
  </si>
  <si>
    <t>Crestline</t>
  </si>
  <si>
    <t>Centerpoint</t>
  </si>
  <si>
    <t>Tuscaloosa</t>
  </si>
  <si>
    <t>Hale County</t>
  </si>
  <si>
    <t>Aliceville</t>
  </si>
  <si>
    <t>Boligee</t>
  </si>
  <si>
    <t>Brookwood</t>
  </si>
  <si>
    <t>Buhl</t>
  </si>
  <si>
    <t>Coker</t>
  </si>
  <si>
    <t>Duncanville</t>
  </si>
  <si>
    <t>Echola</t>
  </si>
  <si>
    <t>Elrod</t>
  </si>
  <si>
    <t>Emelle</t>
  </si>
  <si>
    <t>Epes</t>
  </si>
  <si>
    <t>Ethelsville</t>
  </si>
  <si>
    <t>Eutaw</t>
  </si>
  <si>
    <t>Fosters</t>
  </si>
  <si>
    <t>Gordo</t>
  </si>
  <si>
    <t>Ralph</t>
  </si>
  <si>
    <t>Moundville</t>
  </si>
  <si>
    <t>Peterson</t>
  </si>
  <si>
    <t>Reform</t>
  </si>
  <si>
    <t>Arley</t>
  </si>
  <si>
    <t>Winston County</t>
  </si>
  <si>
    <t>Bankston</t>
  </si>
  <si>
    <t>Beaverton</t>
  </si>
  <si>
    <t>Berry</t>
  </si>
  <si>
    <t>Brilliant</t>
  </si>
  <si>
    <t>Carbon Hill</t>
  </si>
  <si>
    <t>Double Springs</t>
  </si>
  <si>
    <t>Eldridge</t>
  </si>
  <si>
    <t>Guin</t>
  </si>
  <si>
    <t>Hackleburg</t>
  </si>
  <si>
    <t>Haleyville</t>
  </si>
  <si>
    <t>Bexar</t>
  </si>
  <si>
    <t>Atwood</t>
  </si>
  <si>
    <t>Kansas</t>
  </si>
  <si>
    <t>Nauvoo</t>
  </si>
  <si>
    <t>Phil Campbell</t>
  </si>
  <si>
    <t>Red Bay</t>
  </si>
  <si>
    <t>Sulligent</t>
  </si>
  <si>
    <t>Townley</t>
  </si>
  <si>
    <t>Vina</t>
  </si>
  <si>
    <t>Lauderdale County</t>
  </si>
  <si>
    <t>Limestone County</t>
  </si>
  <si>
    <t>Colbert County</t>
  </si>
  <si>
    <t>Elkmont</t>
  </si>
  <si>
    <t>Eva</t>
  </si>
  <si>
    <t>Falkville</t>
  </si>
  <si>
    <t>Hartselle</t>
  </si>
  <si>
    <t>Killen</t>
  </si>
  <si>
    <t>Leighton</t>
  </si>
  <si>
    <t>Moulton</t>
  </si>
  <si>
    <t>Muscle Shoals</t>
  </si>
  <si>
    <t>Tanner</t>
  </si>
  <si>
    <t>Town Creek</t>
  </si>
  <si>
    <t>Tuscumbia</t>
  </si>
  <si>
    <t>Brownsboro</t>
  </si>
  <si>
    <t>Estillfork</t>
  </si>
  <si>
    <t>Fackler</t>
  </si>
  <si>
    <t>Gurley</t>
  </si>
  <si>
    <t>Harvest</t>
  </si>
  <si>
    <t>Hazel Green</t>
  </si>
  <si>
    <t>Hollytree</t>
  </si>
  <si>
    <t>Laceys Spring</t>
  </si>
  <si>
    <t>Langston</t>
  </si>
  <si>
    <t>Meridianville</t>
  </si>
  <si>
    <t>Normal</t>
  </si>
  <si>
    <t>Owens Cross Roads</t>
  </si>
  <si>
    <t>Paint Rock</t>
  </si>
  <si>
    <t>Scottsboro</t>
  </si>
  <si>
    <t>Section</t>
  </si>
  <si>
    <t>Toney</t>
  </si>
  <si>
    <t>Valhermoso Springs</t>
  </si>
  <si>
    <t>Huntsville</t>
  </si>
  <si>
    <t>Etowah County</t>
  </si>
  <si>
    <t>Rainbow City</t>
  </si>
  <si>
    <t>Albertville</t>
  </si>
  <si>
    <t>Attalla</t>
  </si>
  <si>
    <t>Boaz</t>
  </si>
  <si>
    <t>Centre</t>
  </si>
  <si>
    <t>Crossville</t>
  </si>
  <si>
    <t>Fort Payne</t>
  </si>
  <si>
    <t>Fyffe</t>
  </si>
  <si>
    <t>Gallant</t>
  </si>
  <si>
    <t>Gaylesville</t>
  </si>
  <si>
    <t>Geraldine</t>
  </si>
  <si>
    <t>Groveoak</t>
  </si>
  <si>
    <t>Guntersville</t>
  </si>
  <si>
    <t>Henagar</t>
  </si>
  <si>
    <t>Higdon</t>
  </si>
  <si>
    <t>Horton</t>
  </si>
  <si>
    <t>Ider</t>
  </si>
  <si>
    <t>Mentone</t>
  </si>
  <si>
    <t>Rainsville</t>
  </si>
  <si>
    <t>Steele</t>
  </si>
  <si>
    <t>Autaugaville</t>
  </si>
  <si>
    <t>Autauga County</t>
  </si>
  <si>
    <t>Banks</t>
  </si>
  <si>
    <t>Billingsley</t>
  </si>
  <si>
    <t>Booth</t>
  </si>
  <si>
    <t>Brantley</t>
  </si>
  <si>
    <t>Crenshaw County</t>
  </si>
  <si>
    <t>Brundidge</t>
  </si>
  <si>
    <t>Chapman</t>
  </si>
  <si>
    <t>Blue Springs</t>
  </si>
  <si>
    <t>Coosada</t>
  </si>
  <si>
    <t>Elmore County</t>
  </si>
  <si>
    <t>Deatsville</t>
  </si>
  <si>
    <t>Eclectic</t>
  </si>
  <si>
    <t>Elmore</t>
  </si>
  <si>
    <t>Equality</t>
  </si>
  <si>
    <t>Eufaula</t>
  </si>
  <si>
    <t>Dozier</t>
  </si>
  <si>
    <t>Fitzpatrick</t>
  </si>
  <si>
    <t>Bullock County</t>
  </si>
  <si>
    <t>Forest Home</t>
  </si>
  <si>
    <t>Fort Davis</t>
  </si>
  <si>
    <t>Fort Deposit</t>
  </si>
  <si>
    <t>Georgiana</t>
  </si>
  <si>
    <t>Grady</t>
  </si>
  <si>
    <t>Covington County</t>
  </si>
  <si>
    <t>Hardaway</t>
  </si>
  <si>
    <t>Hayneville</t>
  </si>
  <si>
    <t>Highland Home</t>
  </si>
  <si>
    <t>Honoraville</t>
  </si>
  <si>
    <t>Hope Hull</t>
  </si>
  <si>
    <t>Tallassee</t>
  </si>
  <si>
    <t>Lapine</t>
  </si>
  <si>
    <t>Letohatchee</t>
  </si>
  <si>
    <t>Luverne</t>
  </si>
  <si>
    <t>Pike Road</t>
  </si>
  <si>
    <t>Prattville</t>
  </si>
  <si>
    <t>Ramer</t>
  </si>
  <si>
    <t>Shorter</t>
  </si>
  <si>
    <t>Titus</t>
  </si>
  <si>
    <t>Tuskegee</t>
  </si>
  <si>
    <t>Tuskegee Institute</t>
  </si>
  <si>
    <t>Verbena</t>
  </si>
  <si>
    <t>Wetumpka</t>
  </si>
  <si>
    <t>Anniston</t>
  </si>
  <si>
    <t>Blue Mountain</t>
  </si>
  <si>
    <t>Cragford</t>
  </si>
  <si>
    <t>Daviston</t>
  </si>
  <si>
    <t>New Site</t>
  </si>
  <si>
    <t>Eastaboga</t>
  </si>
  <si>
    <t>Fruithurst</t>
  </si>
  <si>
    <t>Heflin</t>
  </si>
  <si>
    <t>Lineville</t>
  </si>
  <si>
    <t>Munford</t>
  </si>
  <si>
    <t>Muscadine</t>
  </si>
  <si>
    <t>Ohatchee</t>
  </si>
  <si>
    <t>Ranburne</t>
  </si>
  <si>
    <t>Macedonia</t>
  </si>
  <si>
    <t>Weaver</t>
  </si>
  <si>
    <t>Wedowee</t>
  </si>
  <si>
    <t>Kinsey</t>
  </si>
  <si>
    <t>Ariton</t>
  </si>
  <si>
    <t>Dale County</t>
  </si>
  <si>
    <t>Geneva County</t>
  </si>
  <si>
    <t>Black</t>
  </si>
  <si>
    <t>Chancellor</t>
  </si>
  <si>
    <t>Clopton</t>
  </si>
  <si>
    <t>Coffee Springs</t>
  </si>
  <si>
    <t>Cottonwood</t>
  </si>
  <si>
    <t>Cowarts</t>
  </si>
  <si>
    <t>Headland</t>
  </si>
  <si>
    <t>Jack</t>
  </si>
  <si>
    <t>Midland City</t>
  </si>
  <si>
    <t>New Brockton</t>
  </si>
  <si>
    <t>Ozark</t>
  </si>
  <si>
    <t>Fort Rucker</t>
  </si>
  <si>
    <t>Pansey</t>
  </si>
  <si>
    <t>Shorterville</t>
  </si>
  <si>
    <t>Skipperville</t>
  </si>
  <si>
    <t>Bertha</t>
  </si>
  <si>
    <t>Slocomb</t>
  </si>
  <si>
    <t>Webb</t>
  </si>
  <si>
    <t>Conecuh County</t>
  </si>
  <si>
    <t>Andalusia</t>
  </si>
  <si>
    <t>Beatrice</t>
  </si>
  <si>
    <t>Brewton</t>
  </si>
  <si>
    <t>Castleberry</t>
  </si>
  <si>
    <t>Coy</t>
  </si>
  <si>
    <t>Dickinson</t>
  </si>
  <si>
    <t>Flomaton</t>
  </si>
  <si>
    <t>Pollard</t>
  </si>
  <si>
    <t>Florala</t>
  </si>
  <si>
    <t>Frisco City</t>
  </si>
  <si>
    <t>Grove Hill</t>
  </si>
  <si>
    <t>Repton</t>
  </si>
  <si>
    <t>Mc Kenzie</t>
  </si>
  <si>
    <t>Mexia</t>
  </si>
  <si>
    <t>Opp</t>
  </si>
  <si>
    <t>Peterman</t>
  </si>
  <si>
    <t>Red Level</t>
  </si>
  <si>
    <t>River Falls</t>
  </si>
  <si>
    <t>Samson</t>
  </si>
  <si>
    <t>Uriah</t>
  </si>
  <si>
    <t>Vredenburgh</t>
  </si>
  <si>
    <t>Whatley</t>
  </si>
  <si>
    <t>Wing</t>
  </si>
  <si>
    <t>Atmore</t>
  </si>
  <si>
    <t>Axis</t>
  </si>
  <si>
    <t>Mobile County</t>
  </si>
  <si>
    <t>Bay Minette</t>
  </si>
  <si>
    <t>Bayou La Batre</t>
  </si>
  <si>
    <t>Bon Secour</t>
  </si>
  <si>
    <t>Calvert</t>
  </si>
  <si>
    <t>Chatom</t>
  </si>
  <si>
    <t>Chunchula</t>
  </si>
  <si>
    <t>Citronelle</t>
  </si>
  <si>
    <t>Coden</t>
  </si>
  <si>
    <t>Coffeeville</t>
  </si>
  <si>
    <t>Creola</t>
  </si>
  <si>
    <t>Daphne</t>
  </si>
  <si>
    <t>Dauphin Island</t>
  </si>
  <si>
    <t>Elberta</t>
  </si>
  <si>
    <t>Foley</t>
  </si>
  <si>
    <t>Frankville</t>
  </si>
  <si>
    <t>Fruitdale</t>
  </si>
  <si>
    <t>Yellow Pine</t>
  </si>
  <si>
    <t>Gainestown</t>
  </si>
  <si>
    <t>Grand Bay</t>
  </si>
  <si>
    <t>Gulf Shores</t>
  </si>
  <si>
    <t>Lillian</t>
  </si>
  <si>
    <t>Loxley</t>
  </si>
  <si>
    <t>Magnolia Springs</t>
  </si>
  <si>
    <t>Malcolm</t>
  </si>
  <si>
    <t>Millry</t>
  </si>
  <si>
    <t>Orange Beach</t>
  </si>
  <si>
    <t>Perdido</t>
  </si>
  <si>
    <t>Saint Elmo</t>
  </si>
  <si>
    <t>Saint Stephens</t>
  </si>
  <si>
    <t>Saraland</t>
  </si>
  <si>
    <t>Semmes</t>
  </si>
  <si>
    <t>Silverhill</t>
  </si>
  <si>
    <t>Sunflower</t>
  </si>
  <si>
    <t>Theodore</t>
  </si>
  <si>
    <t>Tibbie</t>
  </si>
  <si>
    <t>Vinegar Bend</t>
  </si>
  <si>
    <t>Wagarville</t>
  </si>
  <si>
    <t>Wilmer</t>
  </si>
  <si>
    <t>Mobile</t>
  </si>
  <si>
    <t>Eight Mile</t>
  </si>
  <si>
    <t>Dallas County</t>
  </si>
  <si>
    <t>Annemanie</t>
  </si>
  <si>
    <t>Catherine</t>
  </si>
  <si>
    <t>Prairie</t>
  </si>
  <si>
    <t>Demopolis</t>
  </si>
  <si>
    <t>Marengo County</t>
  </si>
  <si>
    <t>Dixons Mills</t>
  </si>
  <si>
    <t>Faunsdale</t>
  </si>
  <si>
    <t>Forkland</t>
  </si>
  <si>
    <t>Gallion</t>
  </si>
  <si>
    <t>Jones</t>
  </si>
  <si>
    <t>Maplesville</t>
  </si>
  <si>
    <t>Lower Peach Tree</t>
  </si>
  <si>
    <t>Lowndesboro</t>
  </si>
  <si>
    <t>Plantersville</t>
  </si>
  <si>
    <t>Marion Junction</t>
  </si>
  <si>
    <t>Minter</t>
  </si>
  <si>
    <t>Morvin</t>
  </si>
  <si>
    <t>Orrville</t>
  </si>
  <si>
    <t>Pine Apple</t>
  </si>
  <si>
    <t>Safford</t>
  </si>
  <si>
    <t>Sawyerville</t>
  </si>
  <si>
    <t>Sweet Water</t>
  </si>
  <si>
    <t>Tyler</t>
  </si>
  <si>
    <t>Lawley</t>
  </si>
  <si>
    <t>Opelika</t>
  </si>
  <si>
    <t>Chambers County</t>
  </si>
  <si>
    <t>Dadeville</t>
  </si>
  <si>
    <t>Valley</t>
  </si>
  <si>
    <t>Hatchechubbee</t>
  </si>
  <si>
    <t>Hurtsboro</t>
  </si>
  <si>
    <t>Jacksons Gap</t>
  </si>
  <si>
    <t>Lanett</t>
  </si>
  <si>
    <t>Notasulga</t>
  </si>
  <si>
    <t>Phenix City</t>
  </si>
  <si>
    <t>Pittsview</t>
  </si>
  <si>
    <t>Seale</t>
  </si>
  <si>
    <t>Smiths Station</t>
  </si>
  <si>
    <t>Lavaca</t>
  </si>
  <si>
    <t>Choctaw County</t>
  </si>
  <si>
    <t>Gilbertown</t>
  </si>
  <si>
    <t>Jachin</t>
  </si>
  <si>
    <t>Lisman</t>
  </si>
  <si>
    <t>Melvin</t>
  </si>
  <si>
    <t>Silas</t>
  </si>
  <si>
    <t>Toxey</t>
  </si>
  <si>
    <t>Robertson County</t>
  </si>
  <si>
    <t>Antioch</t>
  </si>
  <si>
    <t>Williamson County</t>
  </si>
  <si>
    <t>Ashland City</t>
  </si>
  <si>
    <t>Cheatham County</t>
  </si>
  <si>
    <t>Auburntown</t>
  </si>
  <si>
    <t>Cannon County</t>
  </si>
  <si>
    <t>Beechgrove</t>
  </si>
  <si>
    <t>Bell Buckle</t>
  </si>
  <si>
    <t>Sumner County</t>
  </si>
  <si>
    <t>Bon Aqua</t>
  </si>
  <si>
    <t>Hickman County</t>
  </si>
  <si>
    <t>Bradyville</t>
  </si>
  <si>
    <t>Bumpus Mills</t>
  </si>
  <si>
    <t>Burns</t>
  </si>
  <si>
    <t>Dickson County</t>
  </si>
  <si>
    <t>Smith County</t>
  </si>
  <si>
    <t>Castalian Springs</t>
  </si>
  <si>
    <t>Cedar Hill</t>
  </si>
  <si>
    <t>Chapmansboro</t>
  </si>
  <si>
    <t>College Grove</t>
  </si>
  <si>
    <t>Cornersville</t>
  </si>
  <si>
    <t>Cottontown</t>
  </si>
  <si>
    <t>Cross Plains</t>
  </si>
  <si>
    <t>Cumberland City</t>
  </si>
  <si>
    <t>Cumberland Furnace</t>
  </si>
  <si>
    <t>Cunningham</t>
  </si>
  <si>
    <t>Dickson</t>
  </si>
  <si>
    <t>Dixon Springs</t>
  </si>
  <si>
    <t>Trousdale County</t>
  </si>
  <si>
    <t>Dowelltown</t>
  </si>
  <si>
    <t>Gallatin</t>
  </si>
  <si>
    <t>Goodlettsville</t>
  </si>
  <si>
    <t>Hurricane Mills</t>
  </si>
  <si>
    <t>Humphreys County</t>
  </si>
  <si>
    <t>Indian Mound</t>
  </si>
  <si>
    <t>Joelton</t>
  </si>
  <si>
    <t>Kingston Springs</t>
  </si>
  <si>
    <t>Lascassas</t>
  </si>
  <si>
    <t>La Vergne</t>
  </si>
  <si>
    <t>Lobelville</t>
  </si>
  <si>
    <t>Lyles</t>
  </si>
  <si>
    <t>Mc Ewen</t>
  </si>
  <si>
    <t>Mcminnville</t>
  </si>
  <si>
    <t>Mount Juliet</t>
  </si>
  <si>
    <t>New Johnsonville</t>
  </si>
  <si>
    <t>Nolensville</t>
  </si>
  <si>
    <t>Nunnelly</t>
  </si>
  <si>
    <t>Old Hickory</t>
  </si>
  <si>
    <t>Only</t>
  </si>
  <si>
    <t>Orlinda</t>
  </si>
  <si>
    <t>Pegram</t>
  </si>
  <si>
    <t>Pleasant Shade</t>
  </si>
  <si>
    <t>Pleasant View</t>
  </si>
  <si>
    <t>Readyville</t>
  </si>
  <si>
    <t>Red Boiling Springs</t>
  </si>
  <si>
    <t>Riddleton</t>
  </si>
  <si>
    <t>Rockvale</t>
  </si>
  <si>
    <t>Shelbyville</t>
  </si>
  <si>
    <t>Maury County</t>
  </si>
  <si>
    <t>Tennessee Ridge</t>
  </si>
  <si>
    <t>Thompsons Station</t>
  </si>
  <si>
    <t>Vanleer</t>
  </si>
  <si>
    <t>Wartrace</t>
  </si>
  <si>
    <t>White Bluff</t>
  </si>
  <si>
    <t>White House</t>
  </si>
  <si>
    <t>Whites Creek</t>
  </si>
  <si>
    <t>Bellevue</t>
  </si>
  <si>
    <t>Grundy County</t>
  </si>
  <si>
    <t>Apison</t>
  </si>
  <si>
    <t>McMinn County</t>
  </si>
  <si>
    <t>Bakewell</t>
  </si>
  <si>
    <t>Sale Creek</t>
  </si>
  <si>
    <t>Beersheba Springs</t>
  </si>
  <si>
    <t>Birchwood</t>
  </si>
  <si>
    <t>Bradley County</t>
  </si>
  <si>
    <t>Coalmont</t>
  </si>
  <si>
    <t>Copperhill</t>
  </si>
  <si>
    <t>Cowan</t>
  </si>
  <si>
    <t>Rhea County</t>
  </si>
  <si>
    <t>Meigs County</t>
  </si>
  <si>
    <t>Decherd</t>
  </si>
  <si>
    <t>Dunlap</t>
  </si>
  <si>
    <t>Sequatchie County</t>
  </si>
  <si>
    <t>Elora</t>
  </si>
  <si>
    <t>Estill Springs</t>
  </si>
  <si>
    <t>Evensville</t>
  </si>
  <si>
    <t>Farner</t>
  </si>
  <si>
    <t>Flintville</t>
  </si>
  <si>
    <t>Grandview</t>
  </si>
  <si>
    <t>Gruetli Laager</t>
  </si>
  <si>
    <t>Hixson</t>
  </si>
  <si>
    <t>Huntland</t>
  </si>
  <si>
    <t>Kelso</t>
  </si>
  <si>
    <t>Lupton City</t>
  </si>
  <si>
    <t>Madisonville</t>
  </si>
  <si>
    <t>Monteagle</t>
  </si>
  <si>
    <t>Morrison</t>
  </si>
  <si>
    <t>Normandy</t>
  </si>
  <si>
    <t>Ooltewah</t>
  </si>
  <si>
    <t>Bledsoe County</t>
  </si>
  <si>
    <t>Sequatchie</t>
  </si>
  <si>
    <t>Sewanee</t>
  </si>
  <si>
    <t>Signal Mountain</t>
  </si>
  <si>
    <t>Soddy Daisy</t>
  </si>
  <si>
    <t>South Pittsburg</t>
  </si>
  <si>
    <t>Tellico Plains</t>
  </si>
  <si>
    <t>Tracy City</t>
  </si>
  <si>
    <t>Tullahoma</t>
  </si>
  <si>
    <t>Turtletown</t>
  </si>
  <si>
    <t>Whiteside</t>
  </si>
  <si>
    <t>Whitwell</t>
  </si>
  <si>
    <t>Chattanooga</t>
  </si>
  <si>
    <t>Blountville</t>
  </si>
  <si>
    <t>Bluff City</t>
  </si>
  <si>
    <t>Chuckey</t>
  </si>
  <si>
    <t>Hawkins County</t>
  </si>
  <si>
    <t>Elizabethton</t>
  </si>
  <si>
    <t>Carter County</t>
  </si>
  <si>
    <t>Unicoi County</t>
  </si>
  <si>
    <t>Fall Branch</t>
  </si>
  <si>
    <t>Flag Pond</t>
  </si>
  <si>
    <t>Jonesborough</t>
  </si>
  <si>
    <t>Kingsport</t>
  </si>
  <si>
    <t>Laurel Bloomery</t>
  </si>
  <si>
    <t>Piney Flats</t>
  </si>
  <si>
    <t>Roan Mountain</t>
  </si>
  <si>
    <t>Shady Valley</t>
  </si>
  <si>
    <t>Trade</t>
  </si>
  <si>
    <t>Unicoi</t>
  </si>
  <si>
    <t>Watauga</t>
  </si>
  <si>
    <t>Alcoa</t>
  </si>
  <si>
    <t>Arthur</t>
  </si>
  <si>
    <t>Harrogate</t>
  </si>
  <si>
    <t>Claiborne County</t>
  </si>
  <si>
    <t>Bean Station</t>
  </si>
  <si>
    <t>Grainger County</t>
  </si>
  <si>
    <t>Briceville</t>
  </si>
  <si>
    <t>Bulls Gap</t>
  </si>
  <si>
    <t>Bybee</t>
  </si>
  <si>
    <t>Cocke County</t>
  </si>
  <si>
    <t>Clairfield</t>
  </si>
  <si>
    <t>Corryton</t>
  </si>
  <si>
    <t>Cosby</t>
  </si>
  <si>
    <t>Cumberland Gap</t>
  </si>
  <si>
    <t>Dandridge</t>
  </si>
  <si>
    <t>Deer Lodge</t>
  </si>
  <si>
    <t>Del Rio</t>
  </si>
  <si>
    <t>Duff</t>
  </si>
  <si>
    <t>La Follette</t>
  </si>
  <si>
    <t>Eidson</t>
  </si>
  <si>
    <t>Rugby</t>
  </si>
  <si>
    <t>Gatlinburg</t>
  </si>
  <si>
    <t>Sevier County</t>
  </si>
  <si>
    <t>Greenback</t>
  </si>
  <si>
    <t>Loudon County</t>
  </si>
  <si>
    <t>Greeneville</t>
  </si>
  <si>
    <t>Heiskell</t>
  </si>
  <si>
    <t>Helenwood</t>
  </si>
  <si>
    <t>Jacksboro</t>
  </si>
  <si>
    <t>Jefferson City</t>
  </si>
  <si>
    <t>Jellico</t>
  </si>
  <si>
    <t>Kodak</t>
  </si>
  <si>
    <t>Kyles Ford</t>
  </si>
  <si>
    <t>Morley</t>
  </si>
  <si>
    <t>Lancing</t>
  </si>
  <si>
    <t>Lenoir City</t>
  </si>
  <si>
    <t>Hamblen County</t>
  </si>
  <si>
    <t>Luttrell</t>
  </si>
  <si>
    <t>Maynardville</t>
  </si>
  <si>
    <t>Mooresburg</t>
  </si>
  <si>
    <t>Mosheim</t>
  </si>
  <si>
    <t>New Tazewell</t>
  </si>
  <si>
    <t>Niota</t>
  </si>
  <si>
    <t>Oliver Springs</t>
  </si>
  <si>
    <t>Parrottsville</t>
  </si>
  <si>
    <t>Pioneer</t>
  </si>
  <si>
    <t>Powell</t>
  </si>
  <si>
    <t>Ozone</t>
  </si>
  <si>
    <t>Sevierville</t>
  </si>
  <si>
    <t>Pigeon Forge</t>
  </si>
  <si>
    <t>Sharps Chapel</t>
  </si>
  <si>
    <t>Sneedville</t>
  </si>
  <si>
    <t>Strawberry Plains</t>
  </si>
  <si>
    <t>Sunbright</t>
  </si>
  <si>
    <t>Surgoinsville</t>
  </si>
  <si>
    <t>Sweetwater</t>
  </si>
  <si>
    <t>Talbott</t>
  </si>
  <si>
    <t>Ten Mile</t>
  </si>
  <si>
    <t>Thorn Hill</t>
  </si>
  <si>
    <t>Vonore</t>
  </si>
  <si>
    <t>Walland</t>
  </si>
  <si>
    <t>Wartburg</t>
  </si>
  <si>
    <t>White Pine</t>
  </si>
  <si>
    <t>Farragut</t>
  </si>
  <si>
    <t>Crockett County</t>
  </si>
  <si>
    <t>Atoka</t>
  </si>
  <si>
    <t>Tipton County</t>
  </si>
  <si>
    <t>Bells</t>
  </si>
  <si>
    <t>Dyer County</t>
  </si>
  <si>
    <t>Hardeman County</t>
  </si>
  <si>
    <t>Burlison</t>
  </si>
  <si>
    <t>Collierville</t>
  </si>
  <si>
    <t>Drummonds</t>
  </si>
  <si>
    <t>Dyersburg</t>
  </si>
  <si>
    <t>Eads</t>
  </si>
  <si>
    <t>Finley</t>
  </si>
  <si>
    <t>Grand Junction</t>
  </si>
  <si>
    <t>Halls</t>
  </si>
  <si>
    <t>Henning</t>
  </si>
  <si>
    <t>Hickory Valley</t>
  </si>
  <si>
    <t>Hornsby</t>
  </si>
  <si>
    <t>McNairy County</t>
  </si>
  <si>
    <t>Saulsbury</t>
  </si>
  <si>
    <t>Tiptonville</t>
  </si>
  <si>
    <t>Benton County</t>
  </si>
  <si>
    <t>Cottage Grove</t>
  </si>
  <si>
    <t>Weakley County</t>
  </si>
  <si>
    <t>Dukedom</t>
  </si>
  <si>
    <t>Gleason</t>
  </si>
  <si>
    <t>Hornbeak</t>
  </si>
  <si>
    <t>Obion County</t>
  </si>
  <si>
    <t>Gibson County</t>
  </si>
  <si>
    <t>Obion</t>
  </si>
  <si>
    <t>Palmersville</t>
  </si>
  <si>
    <t>Puryear</t>
  </si>
  <si>
    <t>Rives</t>
  </si>
  <si>
    <t>South Fulton</t>
  </si>
  <si>
    <t>Trezevant</t>
  </si>
  <si>
    <t>Trimble</t>
  </si>
  <si>
    <t>Bath Springs</t>
  </si>
  <si>
    <t>Beech Bluff</t>
  </si>
  <si>
    <t>Bethel Springs</t>
  </si>
  <si>
    <t>Bruceton</t>
  </si>
  <si>
    <t>Counce</t>
  </si>
  <si>
    <t>Hardin County</t>
  </si>
  <si>
    <t>Crump</t>
  </si>
  <si>
    <t>Darden</t>
  </si>
  <si>
    <t>Decaturville</t>
  </si>
  <si>
    <t>Dyer</t>
  </si>
  <si>
    <t>Enville</t>
  </si>
  <si>
    <t>Finger</t>
  </si>
  <si>
    <t>Fruitvale</t>
  </si>
  <si>
    <t>Guys</t>
  </si>
  <si>
    <t>Holladay</t>
  </si>
  <si>
    <t>Hollow Rock</t>
  </si>
  <si>
    <t>Humboldt</t>
  </si>
  <si>
    <t>Huron</t>
  </si>
  <si>
    <t>Idlewild</t>
  </si>
  <si>
    <t>Jacks Creek</t>
  </si>
  <si>
    <t>Lavinia</t>
  </si>
  <si>
    <t>Medon</t>
  </si>
  <si>
    <t>Michie</t>
  </si>
  <si>
    <t>Morris Chapel</t>
  </si>
  <si>
    <t>Eastview</t>
  </si>
  <si>
    <t>Reagan</t>
  </si>
  <si>
    <t>Scotts Hill</t>
  </si>
  <si>
    <t>Selmer</t>
  </si>
  <si>
    <t>Stantonville</t>
  </si>
  <si>
    <t>Sugar Tree</t>
  </si>
  <si>
    <t>Toone</t>
  </si>
  <si>
    <t>Wildersville</t>
  </si>
  <si>
    <t>Yuma</t>
  </si>
  <si>
    <t>Dellrose</t>
  </si>
  <si>
    <t>Collinwood</t>
  </si>
  <si>
    <t>Culleoka</t>
  </si>
  <si>
    <t>Cypress Inn</t>
  </si>
  <si>
    <t>Duck River</t>
  </si>
  <si>
    <t>Ethridge</t>
  </si>
  <si>
    <t>Frankewing</t>
  </si>
  <si>
    <t>Goodspring</t>
  </si>
  <si>
    <t>Hampshire</t>
  </si>
  <si>
    <t>Hohenwald</t>
  </si>
  <si>
    <t>Lawrenceburg</t>
  </si>
  <si>
    <t>Leoma</t>
  </si>
  <si>
    <t>Lutts</t>
  </si>
  <si>
    <t>Lynnville</t>
  </si>
  <si>
    <t>Minor Hill</t>
  </si>
  <si>
    <t>Olivehill</t>
  </si>
  <si>
    <t>Primm Springs</t>
  </si>
  <si>
    <t>Saint Joseph</t>
  </si>
  <si>
    <t>Summertown</t>
  </si>
  <si>
    <t>Westpoint</t>
  </si>
  <si>
    <t>Taft</t>
  </si>
  <si>
    <t>Cookeville</t>
  </si>
  <si>
    <t>Allardt</t>
  </si>
  <si>
    <t>Fentress County</t>
  </si>
  <si>
    <t>Allons</t>
  </si>
  <si>
    <t>Overton County</t>
  </si>
  <si>
    <t>Allred</t>
  </si>
  <si>
    <t>Bloomington Springs</t>
  </si>
  <si>
    <t>Brush Creek</t>
  </si>
  <si>
    <t>Buffalo Valley</t>
  </si>
  <si>
    <t>Byrdstown</t>
  </si>
  <si>
    <t>Pickett County</t>
  </si>
  <si>
    <t>Celina</t>
  </si>
  <si>
    <t>Chestnut Mound</t>
  </si>
  <si>
    <t>Clarkrange</t>
  </si>
  <si>
    <t>Doyle</t>
  </si>
  <si>
    <t>Gainesboro</t>
  </si>
  <si>
    <t>Grimsley</t>
  </si>
  <si>
    <t>Hickman</t>
  </si>
  <si>
    <t>Hilham</t>
  </si>
  <si>
    <t>Moss</t>
  </si>
  <si>
    <t>Pall Mall</t>
  </si>
  <si>
    <t>Quebeck</t>
  </si>
  <si>
    <t>Rickman</t>
  </si>
  <si>
    <t>Rock Island</t>
  </si>
  <si>
    <t>Silver Point</t>
  </si>
  <si>
    <t>Van Buren County</t>
  </si>
  <si>
    <t>Walling</t>
  </si>
  <si>
    <t>Whitleyville</t>
  </si>
  <si>
    <t>Tate County</t>
  </si>
  <si>
    <t>Panola County</t>
  </si>
  <si>
    <t>Belen</t>
  </si>
  <si>
    <t>Marks</t>
  </si>
  <si>
    <t>Tippah County</t>
  </si>
  <si>
    <t>Byhalia</t>
  </si>
  <si>
    <t>Clarksdale</t>
  </si>
  <si>
    <t>Coahoma County</t>
  </si>
  <si>
    <t>Coahoma</t>
  </si>
  <si>
    <t>Coldwater</t>
  </si>
  <si>
    <t>Crenshaw</t>
  </si>
  <si>
    <t>Dumas</t>
  </si>
  <si>
    <t>Tunica County</t>
  </si>
  <si>
    <t>Etta</t>
  </si>
  <si>
    <t>Pinedale</t>
  </si>
  <si>
    <t>Falkner</t>
  </si>
  <si>
    <t>DeSoto County</t>
  </si>
  <si>
    <t>Hickory Flat</t>
  </si>
  <si>
    <t>Horn Lake</t>
  </si>
  <si>
    <t>Lake Cormorant</t>
  </si>
  <si>
    <t>Lambert</t>
  </si>
  <si>
    <t>Lyon</t>
  </si>
  <si>
    <t>Michigan City</t>
  </si>
  <si>
    <t>Myrtle</t>
  </si>
  <si>
    <t>Nesbit</t>
  </si>
  <si>
    <t>Pope</t>
  </si>
  <si>
    <t>Potts Camp</t>
  </si>
  <si>
    <t>Red Banks</t>
  </si>
  <si>
    <t>Robinsonville</t>
  </si>
  <si>
    <t>Sarah</t>
  </si>
  <si>
    <t>Senatobia</t>
  </si>
  <si>
    <t>Sledge</t>
  </si>
  <si>
    <t>Southaven</t>
  </si>
  <si>
    <t>Tiplersville</t>
  </si>
  <si>
    <t>Tunica</t>
  </si>
  <si>
    <t>Walls</t>
  </si>
  <si>
    <t>Walnut</t>
  </si>
  <si>
    <t>Alligator</t>
  </si>
  <si>
    <t>Bolivar County</t>
  </si>
  <si>
    <t>Anguilla</t>
  </si>
  <si>
    <t>Sharkey County</t>
  </si>
  <si>
    <t>Benoit</t>
  </si>
  <si>
    <t>Beulah</t>
  </si>
  <si>
    <t>Boyle</t>
  </si>
  <si>
    <t>Doddsville</t>
  </si>
  <si>
    <t>Sunflower County</t>
  </si>
  <si>
    <t>Drew</t>
  </si>
  <si>
    <t>Glen Allan</t>
  </si>
  <si>
    <t>Grace</t>
  </si>
  <si>
    <t>Gunnison</t>
  </si>
  <si>
    <t>Hollandale</t>
  </si>
  <si>
    <t>Percy</t>
  </si>
  <si>
    <t>Baird</t>
  </si>
  <si>
    <t>Isola</t>
  </si>
  <si>
    <t>Merigold</t>
  </si>
  <si>
    <t>Moorhead</t>
  </si>
  <si>
    <t>Mound Bayou</t>
  </si>
  <si>
    <t>Ruleville</t>
  </si>
  <si>
    <t>Shaw</t>
  </si>
  <si>
    <t>Tupelo</t>
  </si>
  <si>
    <t>Algoma</t>
  </si>
  <si>
    <t>Pontotoc County</t>
  </si>
  <si>
    <t>Amory</t>
  </si>
  <si>
    <t>Baldwyn</t>
  </si>
  <si>
    <t>Prentiss County</t>
  </si>
  <si>
    <t>Becker</t>
  </si>
  <si>
    <t>Belden</t>
  </si>
  <si>
    <t>Tishomingo County</t>
  </si>
  <si>
    <t>Booneville</t>
  </si>
  <si>
    <t>Alcorn County</t>
  </si>
  <si>
    <t>Ecru</t>
  </si>
  <si>
    <t>Dorsey</t>
  </si>
  <si>
    <t>Itawamba County</t>
  </si>
  <si>
    <t>Gattman</t>
  </si>
  <si>
    <t>Golden</t>
  </si>
  <si>
    <t>Greenwood Springs</t>
  </si>
  <si>
    <t>Guntown</t>
  </si>
  <si>
    <t>Houlka</t>
  </si>
  <si>
    <t>Chickasaw County</t>
  </si>
  <si>
    <t>Iuka</t>
  </si>
  <si>
    <t>Mantachie</t>
  </si>
  <si>
    <t>Mooreville</t>
  </si>
  <si>
    <t>Nettleton</t>
  </si>
  <si>
    <t>Okolona</t>
  </si>
  <si>
    <t>Pontotoc</t>
  </si>
  <si>
    <t>Sarepta</t>
  </si>
  <si>
    <t>Rienzi</t>
  </si>
  <si>
    <t>Turon</t>
  </si>
  <si>
    <t>Tishomingo</t>
  </si>
  <si>
    <t>Vardaman</t>
  </si>
  <si>
    <t>Wheeler</t>
  </si>
  <si>
    <t>Grenada</t>
  </si>
  <si>
    <t>Grenada County</t>
  </si>
  <si>
    <t>Banner</t>
  </si>
  <si>
    <t>Bruce</t>
  </si>
  <si>
    <t>Calhoun City</t>
  </si>
  <si>
    <t>Cascilla</t>
  </si>
  <si>
    <t>Tallahatchie County</t>
  </si>
  <si>
    <t>Yalobusha County</t>
  </si>
  <si>
    <t>Coila</t>
  </si>
  <si>
    <t>Black Hawk</t>
  </si>
  <si>
    <t>Cruger</t>
  </si>
  <si>
    <t>Duck Hill</t>
  </si>
  <si>
    <t>Enid</t>
  </si>
  <si>
    <t>Teasdale</t>
  </si>
  <si>
    <t>Gore Springs</t>
  </si>
  <si>
    <t>Leflore County</t>
  </si>
  <si>
    <t>Holcomb</t>
  </si>
  <si>
    <t>Itta Bena</t>
  </si>
  <si>
    <t>Mc Carley</t>
  </si>
  <si>
    <t>Minter City</t>
  </si>
  <si>
    <t>Morgan City</t>
  </si>
  <si>
    <t>Philipp</t>
  </si>
  <si>
    <t>Schlater</t>
  </si>
  <si>
    <t>Scobey</t>
  </si>
  <si>
    <t>Sidon</t>
  </si>
  <si>
    <t>Tillatoba</t>
  </si>
  <si>
    <t>Tutwiler</t>
  </si>
  <si>
    <t>Brazil</t>
  </si>
  <si>
    <t>Water Valley</t>
  </si>
  <si>
    <t>Albin</t>
  </si>
  <si>
    <t>Eskridge</t>
  </si>
  <si>
    <t>Belzoni</t>
  </si>
  <si>
    <t>Yazoo County</t>
  </si>
  <si>
    <t>Bentonia</t>
  </si>
  <si>
    <t>Hinds County</t>
  </si>
  <si>
    <t>Rankin County</t>
  </si>
  <si>
    <t>Braxton</t>
  </si>
  <si>
    <t>Simpson County</t>
  </si>
  <si>
    <t>Leake County</t>
  </si>
  <si>
    <t>Conehatta</t>
  </si>
  <si>
    <t>Copiah County</t>
  </si>
  <si>
    <t>Attala County</t>
  </si>
  <si>
    <t>Flora</t>
  </si>
  <si>
    <t>Goodman</t>
  </si>
  <si>
    <t>Hermanville</t>
  </si>
  <si>
    <t>Holly Bluff</t>
  </si>
  <si>
    <t>Kosciusko</t>
  </si>
  <si>
    <t>Lena</t>
  </si>
  <si>
    <t>Lorman</t>
  </si>
  <si>
    <t>Louise</t>
  </si>
  <si>
    <t>Mc Cool</t>
  </si>
  <si>
    <t>Magee</t>
  </si>
  <si>
    <t>Silver City</t>
  </si>
  <si>
    <t>Mize</t>
  </si>
  <si>
    <t>Natchez</t>
  </si>
  <si>
    <t>Newhebron</t>
  </si>
  <si>
    <t>Pattison</t>
  </si>
  <si>
    <t>Pelahatchie</t>
  </si>
  <si>
    <t>Pinola</t>
  </si>
  <si>
    <t>Rolling Fork</t>
  </si>
  <si>
    <t>Sallis</t>
  </si>
  <si>
    <t>Satartia</t>
  </si>
  <si>
    <t>Sibley</t>
  </si>
  <si>
    <t>Tchula</t>
  </si>
  <si>
    <t>Terry</t>
  </si>
  <si>
    <t>Tinsley</t>
  </si>
  <si>
    <t>Vaiden</t>
  </si>
  <si>
    <t>Valley Park</t>
  </si>
  <si>
    <t>Wesson</t>
  </si>
  <si>
    <t>West</t>
  </si>
  <si>
    <t>Yazoo City</t>
  </si>
  <si>
    <t>Pearl</t>
  </si>
  <si>
    <t>Flowood</t>
  </si>
  <si>
    <t>Byram</t>
  </si>
  <si>
    <t>Buckatunna</t>
  </si>
  <si>
    <t>Chunky</t>
  </si>
  <si>
    <t>De Kalb</t>
  </si>
  <si>
    <t>Kemper County</t>
  </si>
  <si>
    <t>Lauderdale</t>
  </si>
  <si>
    <t>Louin</t>
  </si>
  <si>
    <t>Noxubee County</t>
  </si>
  <si>
    <t>Noxapater</t>
  </si>
  <si>
    <t>Pachuta</t>
  </si>
  <si>
    <t>Paulding</t>
  </si>
  <si>
    <t>Choctaw</t>
  </si>
  <si>
    <t>Neshoba County</t>
  </si>
  <si>
    <t>Porterville</t>
  </si>
  <si>
    <t>Scooba</t>
  </si>
  <si>
    <t>Sebastopol</t>
  </si>
  <si>
    <t>Shubuta</t>
  </si>
  <si>
    <t>Shuqualak</t>
  </si>
  <si>
    <t>Stateline</t>
  </si>
  <si>
    <t>Toomsuba</t>
  </si>
  <si>
    <t>Vossburg</t>
  </si>
  <si>
    <t>Hattiesburg</t>
  </si>
  <si>
    <t>Forrest County</t>
  </si>
  <si>
    <t>Bassfield</t>
  </si>
  <si>
    <t>Jefferson Davis County</t>
  </si>
  <si>
    <t>Bay Springs</t>
  </si>
  <si>
    <t>Carriere</t>
  </si>
  <si>
    <t>Pearl River County</t>
  </si>
  <si>
    <t>Ellisville</t>
  </si>
  <si>
    <t>Leakesville</t>
  </si>
  <si>
    <t>Lucedale</t>
  </si>
  <si>
    <t>George County</t>
  </si>
  <si>
    <t>Mc Lain</t>
  </si>
  <si>
    <t>Moselle</t>
  </si>
  <si>
    <t>Stringer</t>
  </si>
  <si>
    <t>Neely</t>
  </si>
  <si>
    <t>New Augusta</t>
  </si>
  <si>
    <t>Ovett</t>
  </si>
  <si>
    <t>Petal</t>
  </si>
  <si>
    <t>Harvey</t>
  </si>
  <si>
    <t>Picayune</t>
  </si>
  <si>
    <t>Poplarville</t>
  </si>
  <si>
    <t>Prentiss</t>
  </si>
  <si>
    <t>Purvis</t>
  </si>
  <si>
    <t>Richton</t>
  </si>
  <si>
    <t>Walthall County</t>
  </si>
  <si>
    <t>Seminary</t>
  </si>
  <si>
    <t>Soso</t>
  </si>
  <si>
    <t>Sumrall</t>
  </si>
  <si>
    <t>Foxworth</t>
  </si>
  <si>
    <t>Gulfport</t>
  </si>
  <si>
    <t>Bay Saint Louis</t>
  </si>
  <si>
    <t>Diamondhead</t>
  </si>
  <si>
    <t>Biloxi</t>
  </si>
  <si>
    <t>Diberville</t>
  </si>
  <si>
    <t>Gautier</t>
  </si>
  <si>
    <t>Kiln</t>
  </si>
  <si>
    <t>Stone County</t>
  </si>
  <si>
    <t>Moss Point</t>
  </si>
  <si>
    <t>Ocean Springs</t>
  </si>
  <si>
    <t>Vancleave</t>
  </si>
  <si>
    <t>Pascagoula</t>
  </si>
  <si>
    <t>Pass Christian</t>
  </si>
  <si>
    <t>Pearlington</t>
  </si>
  <si>
    <t>Perkinston</t>
  </si>
  <si>
    <t>Saucier</t>
  </si>
  <si>
    <t>Waveland</t>
  </si>
  <si>
    <t>Wiggins</t>
  </si>
  <si>
    <t>Bogue Chitto</t>
  </si>
  <si>
    <t>Bude</t>
  </si>
  <si>
    <t>Gloster</t>
  </si>
  <si>
    <t>Amite County</t>
  </si>
  <si>
    <t>Jayess</t>
  </si>
  <si>
    <t>Kokomo</t>
  </si>
  <si>
    <t>Mc Call Creek</t>
  </si>
  <si>
    <t>Mccomb</t>
  </si>
  <si>
    <t>Oak Vale</t>
  </si>
  <si>
    <t>Osyka</t>
  </si>
  <si>
    <t>Roxie</t>
  </si>
  <si>
    <t>Ruth</t>
  </si>
  <si>
    <t>Smithdale</t>
  </si>
  <si>
    <t>Sontag</t>
  </si>
  <si>
    <t>Tylertown</t>
  </si>
  <si>
    <t>Union Church</t>
  </si>
  <si>
    <t>Ackerman</t>
  </si>
  <si>
    <t>Artesia</t>
  </si>
  <si>
    <t>Bellefontaine</t>
  </si>
  <si>
    <t>Cedarbluff</t>
  </si>
  <si>
    <t>Eupora</t>
  </si>
  <si>
    <t>French Camp</t>
  </si>
  <si>
    <t>Kilmichael</t>
  </si>
  <si>
    <t>Mantee</t>
  </si>
  <si>
    <t>Mathiston</t>
  </si>
  <si>
    <t>Pheba</t>
  </si>
  <si>
    <t>Beasley</t>
  </si>
  <si>
    <t>Starkville</t>
  </si>
  <si>
    <t>Oktibbeha County</t>
  </si>
  <si>
    <t>Steens</t>
  </si>
  <si>
    <t>Sturgis</t>
  </si>
  <si>
    <t>Walthall</t>
  </si>
  <si>
    <t>Monte Vista</t>
  </si>
  <si>
    <t>Weir</t>
  </si>
  <si>
    <t>America/Kentucky/Louisville</t>
  </si>
  <si>
    <t>Bardstown</t>
  </si>
  <si>
    <t>Trimble County</t>
  </si>
  <si>
    <t>Bradfordsville</t>
  </si>
  <si>
    <t>Buckner</t>
  </si>
  <si>
    <t>Oldham County</t>
  </si>
  <si>
    <t>Campbellsburg</t>
  </si>
  <si>
    <t>Coxs Creek</t>
  </si>
  <si>
    <t>Crestwood</t>
  </si>
  <si>
    <t>Eminence</t>
  </si>
  <si>
    <t>Finchville</t>
  </si>
  <si>
    <t>Fisherville</t>
  </si>
  <si>
    <t>Spencer County</t>
  </si>
  <si>
    <t>Glenview</t>
  </si>
  <si>
    <t>Mackville</t>
  </si>
  <si>
    <t>Masonic Home</t>
  </si>
  <si>
    <t>Mount Eden</t>
  </si>
  <si>
    <t>Bullitt County</t>
  </si>
  <si>
    <t>Sulphur</t>
  </si>
  <si>
    <t>Pewee Valley</t>
  </si>
  <si>
    <t>Pleasureville</t>
  </si>
  <si>
    <t>Raywick</t>
  </si>
  <si>
    <t>Saint Mary</t>
  </si>
  <si>
    <t>Maud</t>
  </si>
  <si>
    <t>Turners Station</t>
  </si>
  <si>
    <t>Waddy</t>
  </si>
  <si>
    <t>Willisburg</t>
  </si>
  <si>
    <t>Battletown</t>
  </si>
  <si>
    <t>Wolf Creek</t>
  </si>
  <si>
    <t>Meade County</t>
  </si>
  <si>
    <t>Brandenburg</t>
  </si>
  <si>
    <t>Cloverport</t>
  </si>
  <si>
    <t>Breckinridge County</t>
  </si>
  <si>
    <t>Custer</t>
  </si>
  <si>
    <t>Ekron</t>
  </si>
  <si>
    <t>Falls Of Rough</t>
  </si>
  <si>
    <t>Fort Knox</t>
  </si>
  <si>
    <t>Hillview</t>
  </si>
  <si>
    <t>Constantine</t>
  </si>
  <si>
    <t>Guston</t>
  </si>
  <si>
    <t>Hardinsburg</t>
  </si>
  <si>
    <t>Harned</t>
  </si>
  <si>
    <t>Lebanon Junction</t>
  </si>
  <si>
    <t>Mc Daniels</t>
  </si>
  <si>
    <t>Muldraugh</t>
  </si>
  <si>
    <t>Payneville</t>
  </si>
  <si>
    <t>Radcliff</t>
  </si>
  <si>
    <t>Rhodelia</t>
  </si>
  <si>
    <t>Rineyville</t>
  </si>
  <si>
    <t>Shepherdsville</t>
  </si>
  <si>
    <t>Stephensport</t>
  </si>
  <si>
    <t>Union Star</t>
  </si>
  <si>
    <t>Vine Grove</t>
  </si>
  <si>
    <t>Westview</t>
  </si>
  <si>
    <t>Clay City</t>
  </si>
  <si>
    <t>Powell County</t>
  </si>
  <si>
    <t>Denniston</t>
  </si>
  <si>
    <t>Menifee County</t>
  </si>
  <si>
    <t>Frenchburg</t>
  </si>
  <si>
    <t>Gravel Switch</t>
  </si>
  <si>
    <t>Harrodsburg</t>
  </si>
  <si>
    <t>Estill County</t>
  </si>
  <si>
    <t>Jessamine County</t>
  </si>
  <si>
    <t>Nicholasville</t>
  </si>
  <si>
    <t>Means</t>
  </si>
  <si>
    <t>Woodford County</t>
  </si>
  <si>
    <t>Bourbon County</t>
  </si>
  <si>
    <t>Morehead</t>
  </si>
  <si>
    <t>Mount Sterling</t>
  </si>
  <si>
    <t>New Liberty</t>
  </si>
  <si>
    <t>Owen County</t>
  </si>
  <si>
    <t>Olympia</t>
  </si>
  <si>
    <t>Owenton</t>
  </si>
  <si>
    <t>Owingsville</t>
  </si>
  <si>
    <t>Sadieville</t>
  </si>
  <si>
    <t>Salt Lick</t>
  </si>
  <si>
    <t>Salvisa</t>
  </si>
  <si>
    <t>Slade</t>
  </si>
  <si>
    <t>Stamping Ground</t>
  </si>
  <si>
    <t>Clark County</t>
  </si>
  <si>
    <t>Brodhead</t>
  </si>
  <si>
    <t>Rockcastle County</t>
  </si>
  <si>
    <t>Garrard County</t>
  </si>
  <si>
    <t>Boyle County</t>
  </si>
  <si>
    <t>Hustonville</t>
  </si>
  <si>
    <t>Casey County</t>
  </si>
  <si>
    <t>Mc Kee</t>
  </si>
  <si>
    <t>Ravenna</t>
  </si>
  <si>
    <t>Sandgap</t>
  </si>
  <si>
    <t>Stanford</t>
  </si>
  <si>
    <t>Hatton</t>
  </si>
  <si>
    <t>Whitley County</t>
  </si>
  <si>
    <t>Bush</t>
  </si>
  <si>
    <t>Laurel County</t>
  </si>
  <si>
    <t>East Bernstadt</t>
  </si>
  <si>
    <t>Keavy</t>
  </si>
  <si>
    <t>Lily</t>
  </si>
  <si>
    <t>Nevisdale</t>
  </si>
  <si>
    <t>Rockholds</t>
  </si>
  <si>
    <t>Siler</t>
  </si>
  <si>
    <t>Harlan County</t>
  </si>
  <si>
    <t>Asher</t>
  </si>
  <si>
    <t>Leslie County</t>
  </si>
  <si>
    <t>Big Laurel</t>
  </si>
  <si>
    <t>Bledsoe</t>
  </si>
  <si>
    <t>Bell County</t>
  </si>
  <si>
    <t>Cawood</t>
  </si>
  <si>
    <t>Chappell</t>
  </si>
  <si>
    <t>Coalgood</t>
  </si>
  <si>
    <t>Coldiron</t>
  </si>
  <si>
    <t>Cranks</t>
  </si>
  <si>
    <t>Eolia</t>
  </si>
  <si>
    <t>Letcher County</t>
  </si>
  <si>
    <t>Essie</t>
  </si>
  <si>
    <t>Evarts</t>
  </si>
  <si>
    <t>Gulston</t>
  </si>
  <si>
    <t>Harlan</t>
  </si>
  <si>
    <t>Helton</t>
  </si>
  <si>
    <t>Holmes Mill</t>
  </si>
  <si>
    <t>Hulen</t>
  </si>
  <si>
    <t>Miracle</t>
  </si>
  <si>
    <t>Mozelle</t>
  </si>
  <si>
    <t>Partridge</t>
  </si>
  <si>
    <t>Pathfork</t>
  </si>
  <si>
    <t>Stinnett</t>
  </si>
  <si>
    <t>Totz</t>
  </si>
  <si>
    <t>Wallins Creek</t>
  </si>
  <si>
    <t>Warbranch</t>
  </si>
  <si>
    <t>Arjay</t>
  </si>
  <si>
    <t>Artemus</t>
  </si>
  <si>
    <t>Barbourville</t>
  </si>
  <si>
    <t>Bimble</t>
  </si>
  <si>
    <t>Bryants Store</t>
  </si>
  <si>
    <t>Cannon</t>
  </si>
  <si>
    <t>Closplint</t>
  </si>
  <si>
    <t>Flat Lick</t>
  </si>
  <si>
    <t>Fourmile</t>
  </si>
  <si>
    <t>Frakes</t>
  </si>
  <si>
    <t>Girdler</t>
  </si>
  <si>
    <t>Green Road</t>
  </si>
  <si>
    <t>Heidrick</t>
  </si>
  <si>
    <t>Hinkle</t>
  </si>
  <si>
    <t>Kettle Island</t>
  </si>
  <si>
    <t>Mary Alice</t>
  </si>
  <si>
    <t>Middlesboro</t>
  </si>
  <si>
    <t>Roark</t>
  </si>
  <si>
    <t>Scalf</t>
  </si>
  <si>
    <t>Sextons Creek</t>
  </si>
  <si>
    <t>Stoney Fork</t>
  </si>
  <si>
    <t>Trosper</t>
  </si>
  <si>
    <t>Woollum</t>
  </si>
  <si>
    <t>Bracken County</t>
  </si>
  <si>
    <t>Mentor</t>
  </si>
  <si>
    <t>Kenton County</t>
  </si>
  <si>
    <t>Latonia</t>
  </si>
  <si>
    <t>Ft Mitchell</t>
  </si>
  <si>
    <t>Erlanger</t>
  </si>
  <si>
    <t>Cynthiana</t>
  </si>
  <si>
    <t>De Mossville</t>
  </si>
  <si>
    <t>Dry Ridge</t>
  </si>
  <si>
    <t>Fleming County</t>
  </si>
  <si>
    <t>Flemingsburg</t>
  </si>
  <si>
    <t>Gallatin County</t>
  </si>
  <si>
    <t>Mayslick</t>
  </si>
  <si>
    <t>Morning View</t>
  </si>
  <si>
    <t>Mount Olivet</t>
  </si>
  <si>
    <t>Fort Thomas</t>
  </si>
  <si>
    <t>Sanders</t>
  </si>
  <si>
    <t>Napoleon</t>
  </si>
  <si>
    <t>Boyd County</t>
  </si>
  <si>
    <t>Argillite</t>
  </si>
  <si>
    <t>Greenup County</t>
  </si>
  <si>
    <t>Carter</t>
  </si>
  <si>
    <t>Smiths Creek</t>
  </si>
  <si>
    <t>Catlettsburg</t>
  </si>
  <si>
    <t>Greenup</t>
  </si>
  <si>
    <t>Hitchins</t>
  </si>
  <si>
    <t>Isonville</t>
  </si>
  <si>
    <t>Elliott County</t>
  </si>
  <si>
    <t>Martha</t>
  </si>
  <si>
    <t>Mazie</t>
  </si>
  <si>
    <t>Olive Hill</t>
  </si>
  <si>
    <t>Raceland</t>
  </si>
  <si>
    <t>Soldier</t>
  </si>
  <si>
    <t>South Portsmouth</t>
  </si>
  <si>
    <t>South Shore</t>
  </si>
  <si>
    <t>Vanceburg</t>
  </si>
  <si>
    <t>Webbville</t>
  </si>
  <si>
    <t>Tollesboro</t>
  </si>
  <si>
    <t>Beauty</t>
  </si>
  <si>
    <t>Boons Camp</t>
  </si>
  <si>
    <t>Debord</t>
  </si>
  <si>
    <t>Flatgap</t>
  </si>
  <si>
    <t>Hagerhill</t>
  </si>
  <si>
    <t>Inez</t>
  </si>
  <si>
    <t>Keaton</t>
  </si>
  <si>
    <t>Lovely</t>
  </si>
  <si>
    <t>Lowmansville</t>
  </si>
  <si>
    <t>Meally</t>
  </si>
  <si>
    <t>Oil Springs</t>
  </si>
  <si>
    <t>Manila</t>
  </si>
  <si>
    <t>Paintsville</t>
  </si>
  <si>
    <t>Pilgrim</t>
  </si>
  <si>
    <t>Laura</t>
  </si>
  <si>
    <t>River</t>
  </si>
  <si>
    <t>Sitka</t>
  </si>
  <si>
    <t>Stambaugh</t>
  </si>
  <si>
    <t>Thelma</t>
  </si>
  <si>
    <t>Tomahawk</t>
  </si>
  <si>
    <t>Tutor Key</t>
  </si>
  <si>
    <t>Van Lear</t>
  </si>
  <si>
    <t>West Van Lear</t>
  </si>
  <si>
    <t>Wittensville</t>
  </si>
  <si>
    <t>Wolfe County</t>
  </si>
  <si>
    <t>Bays</t>
  </si>
  <si>
    <t>Breathitt County</t>
  </si>
  <si>
    <t>Beattyville</t>
  </si>
  <si>
    <t>Owsley County</t>
  </si>
  <si>
    <t>Clayhole</t>
  </si>
  <si>
    <t>Island City</t>
  </si>
  <si>
    <t>Mistletoe</t>
  </si>
  <si>
    <t>Primrose</t>
  </si>
  <si>
    <t>Ricetown</t>
  </si>
  <si>
    <t>Rousseau</t>
  </si>
  <si>
    <t>Rowdy</t>
  </si>
  <si>
    <t>Saint Helens</t>
  </si>
  <si>
    <t>Vancleve</t>
  </si>
  <si>
    <t>Whick</t>
  </si>
  <si>
    <t>Zoe</t>
  </si>
  <si>
    <t>Cannel City</t>
  </si>
  <si>
    <t>Elkfork</t>
  </si>
  <si>
    <t>Ezel</t>
  </si>
  <si>
    <t>Magoffin County</t>
  </si>
  <si>
    <t>Royalton</t>
  </si>
  <si>
    <t>Salyersville</t>
  </si>
  <si>
    <t>South Williamson</t>
  </si>
  <si>
    <t>Ashcamp</t>
  </si>
  <si>
    <t>Belcher</t>
  </si>
  <si>
    <t>Belfry</t>
  </si>
  <si>
    <t>Burdine</t>
  </si>
  <si>
    <t>Canada</t>
  </si>
  <si>
    <t>Elkhorn City</t>
  </si>
  <si>
    <t>Fedscreek</t>
  </si>
  <si>
    <t>Biggs</t>
  </si>
  <si>
    <t>Freeburn</t>
  </si>
  <si>
    <t>Hellier</t>
  </si>
  <si>
    <t>Huddy</t>
  </si>
  <si>
    <t>Jenkins</t>
  </si>
  <si>
    <t>Kimper</t>
  </si>
  <si>
    <t>Lick Creek</t>
  </si>
  <si>
    <t>Mc Andrews</t>
  </si>
  <si>
    <t>Mc Carr</t>
  </si>
  <si>
    <t>Majestic</t>
  </si>
  <si>
    <t>Mouthcard</t>
  </si>
  <si>
    <t>Phyllis</t>
  </si>
  <si>
    <t>Pinsonfork</t>
  </si>
  <si>
    <t>Raccoon</t>
  </si>
  <si>
    <t>Regina</t>
  </si>
  <si>
    <t>Robinson Creek</t>
  </si>
  <si>
    <t>Shelbiana</t>
  </si>
  <si>
    <t>Shelby Gap</t>
  </si>
  <si>
    <t>Stone</t>
  </si>
  <si>
    <t>Stopover</t>
  </si>
  <si>
    <t>Virgie</t>
  </si>
  <si>
    <t>Auxier</t>
  </si>
  <si>
    <t>Betsy Layne</t>
  </si>
  <si>
    <t>Bevinsville</t>
  </si>
  <si>
    <t>Blue River</t>
  </si>
  <si>
    <t>Bypro</t>
  </si>
  <si>
    <t>David</t>
  </si>
  <si>
    <t>Drift</t>
  </si>
  <si>
    <t>Dwale</t>
  </si>
  <si>
    <t>Eastern</t>
  </si>
  <si>
    <t>Grethel</t>
  </si>
  <si>
    <t>Gunlock</t>
  </si>
  <si>
    <t>Harold</t>
  </si>
  <si>
    <t>Hi Hat</t>
  </si>
  <si>
    <t>Hueysville</t>
  </si>
  <si>
    <t>Ivel</t>
  </si>
  <si>
    <t>Knott County</t>
  </si>
  <si>
    <t>Minnie</t>
  </si>
  <si>
    <t>Prestonsburg</t>
  </si>
  <si>
    <t>Printer</t>
  </si>
  <si>
    <t>Stanville</t>
  </si>
  <si>
    <t>Teaberry</t>
  </si>
  <si>
    <t>Tram</t>
  </si>
  <si>
    <t>Weeksbury</t>
  </si>
  <si>
    <t>Hazard</t>
  </si>
  <si>
    <t>Ary</t>
  </si>
  <si>
    <t>Bear Branch</t>
  </si>
  <si>
    <t>Bonnyman</t>
  </si>
  <si>
    <t>Bulan</t>
  </si>
  <si>
    <t>Busy</t>
  </si>
  <si>
    <t>Chavies</t>
  </si>
  <si>
    <t>Combs</t>
  </si>
  <si>
    <t>Cornettsville</t>
  </si>
  <si>
    <t>Delphia</t>
  </si>
  <si>
    <t>Emmalena</t>
  </si>
  <si>
    <t>Gays Creek</t>
  </si>
  <si>
    <t>Happy</t>
  </si>
  <si>
    <t>Hyden</t>
  </si>
  <si>
    <t>Jeff</t>
  </si>
  <si>
    <t>Krypton</t>
  </si>
  <si>
    <t>Sassafras</t>
  </si>
  <si>
    <t>Scuddy</t>
  </si>
  <si>
    <t>Sizerock</t>
  </si>
  <si>
    <t>Slemp</t>
  </si>
  <si>
    <t>Smilax</t>
  </si>
  <si>
    <t>Thousandsticks</t>
  </si>
  <si>
    <t>Vest</t>
  </si>
  <si>
    <t>Vicco</t>
  </si>
  <si>
    <t>Viper</t>
  </si>
  <si>
    <t>Wendover</t>
  </si>
  <si>
    <t>Wooton</t>
  </si>
  <si>
    <t>Yeaddiss</t>
  </si>
  <si>
    <t>Blackey</t>
  </si>
  <si>
    <t>Deane</t>
  </si>
  <si>
    <t>Ermine</t>
  </si>
  <si>
    <t>Hallie</t>
  </si>
  <si>
    <t>Hindman</t>
  </si>
  <si>
    <t>Brinkley</t>
  </si>
  <si>
    <t>Isom</t>
  </si>
  <si>
    <t>Jackhorn</t>
  </si>
  <si>
    <t>Jeremiah</t>
  </si>
  <si>
    <t>Leburn</t>
  </si>
  <si>
    <t>Letcher</t>
  </si>
  <si>
    <t>Linefork</t>
  </si>
  <si>
    <t>Littcarr</t>
  </si>
  <si>
    <t>Mc Roberts</t>
  </si>
  <si>
    <t>Mallie</t>
  </si>
  <si>
    <t>Mayking</t>
  </si>
  <si>
    <t>Mousie</t>
  </si>
  <si>
    <t>Neon</t>
  </si>
  <si>
    <t>Pine Top</t>
  </si>
  <si>
    <t>Pippa Passes</t>
  </si>
  <si>
    <t>Premium</t>
  </si>
  <si>
    <t>Redfox</t>
  </si>
  <si>
    <t>Roxana</t>
  </si>
  <si>
    <t>Dema</t>
  </si>
  <si>
    <t>Topmost</t>
  </si>
  <si>
    <t>Paducah</t>
  </si>
  <si>
    <t>McCracken County</t>
  </si>
  <si>
    <t>Almo</t>
  </si>
  <si>
    <t>Calloway County</t>
  </si>
  <si>
    <t>Carlisle County</t>
  </si>
  <si>
    <t>Ballard County</t>
  </si>
  <si>
    <t>Bardwell</t>
  </si>
  <si>
    <t>Barlow</t>
  </si>
  <si>
    <t>Graves County</t>
  </si>
  <si>
    <t>Burna</t>
  </si>
  <si>
    <t>Calvert City</t>
  </si>
  <si>
    <t>Crittenden County</t>
  </si>
  <si>
    <t>Eddyville</t>
  </si>
  <si>
    <t>Lyon County</t>
  </si>
  <si>
    <t>Fancy Farm</t>
  </si>
  <si>
    <t>Bell City</t>
  </si>
  <si>
    <t>Grand Rivers</t>
  </si>
  <si>
    <t>Joy</t>
  </si>
  <si>
    <t>Hardin</t>
  </si>
  <si>
    <t>Hazel</t>
  </si>
  <si>
    <t>Kevil</t>
  </si>
  <si>
    <t>Kirksey</t>
  </si>
  <si>
    <t>Kuttawa</t>
  </si>
  <si>
    <t>La Center</t>
  </si>
  <si>
    <t>Gage</t>
  </si>
  <si>
    <t>Ledbetter</t>
  </si>
  <si>
    <t>Melber</t>
  </si>
  <si>
    <t>Milburn</t>
  </si>
  <si>
    <t>Murray</t>
  </si>
  <si>
    <t>New Concord</t>
  </si>
  <si>
    <t>Smithland</t>
  </si>
  <si>
    <t>Symsonia</t>
  </si>
  <si>
    <t>Tiline</t>
  </si>
  <si>
    <t>West Paducah</t>
  </si>
  <si>
    <t>Wickliffe</t>
  </si>
  <si>
    <t>Wingo</t>
  </si>
  <si>
    <t>Adolphus</t>
  </si>
  <si>
    <t>Allen County</t>
  </si>
  <si>
    <t>Alvaton</t>
  </si>
  <si>
    <t>Barren County</t>
  </si>
  <si>
    <t>Metcalfe County</t>
  </si>
  <si>
    <t>Cave City</t>
  </si>
  <si>
    <t>Edmonton</t>
  </si>
  <si>
    <t>Eighty Eight</t>
  </si>
  <si>
    <t>Etoile</t>
  </si>
  <si>
    <t>Fountain Run</t>
  </si>
  <si>
    <t>Gamaliel</t>
  </si>
  <si>
    <t>Hestand</t>
  </si>
  <si>
    <t>Knob Lick</t>
  </si>
  <si>
    <t>Lucas</t>
  </si>
  <si>
    <t>Mount Hermon</t>
  </si>
  <si>
    <t>Park City</t>
  </si>
  <si>
    <t>Edmonson County</t>
  </si>
  <si>
    <t>Halfway</t>
  </si>
  <si>
    <t>Summer Shade</t>
  </si>
  <si>
    <t>Tompkinsville</t>
  </si>
  <si>
    <t>Woodburn</t>
  </si>
  <si>
    <t>Smiths Grove</t>
  </si>
  <si>
    <t>Adairville</t>
  </si>
  <si>
    <t>Todd County</t>
  </si>
  <si>
    <t>Bee Spring</t>
  </si>
  <si>
    <t>Cadiz</t>
  </si>
  <si>
    <t>Trigg County</t>
  </si>
  <si>
    <t>Center</t>
  </si>
  <si>
    <t>Cerulean</t>
  </si>
  <si>
    <t>Christian County</t>
  </si>
  <si>
    <t>Fort Campbell</t>
  </si>
  <si>
    <t>Gracey</t>
  </si>
  <si>
    <t>Guthrie</t>
  </si>
  <si>
    <t>Hopkinsville</t>
  </si>
  <si>
    <t>Jetson</t>
  </si>
  <si>
    <t>Mammoth Cave</t>
  </si>
  <si>
    <t>Olmstead</t>
  </si>
  <si>
    <t>Rockfield</t>
  </si>
  <si>
    <t>Browning</t>
  </si>
  <si>
    <t>Roundhill</t>
  </si>
  <si>
    <t>Sharon Grove</t>
  </si>
  <si>
    <t>Sweeden</t>
  </si>
  <si>
    <t>Welchs Creek</t>
  </si>
  <si>
    <t>Owensboro</t>
  </si>
  <si>
    <t>Daviess County</t>
  </si>
  <si>
    <t>Beaver Dam</t>
  </si>
  <si>
    <t>Muhlenberg County</t>
  </si>
  <si>
    <t>Beech Grove</t>
  </si>
  <si>
    <t>McLean County</t>
  </si>
  <si>
    <t>Beechmont</t>
  </si>
  <si>
    <t>Browder</t>
  </si>
  <si>
    <t>Drakesboro</t>
  </si>
  <si>
    <t>Centertown</t>
  </si>
  <si>
    <t>Dunmor</t>
  </si>
  <si>
    <t>Fordsville</t>
  </si>
  <si>
    <t>Hawesville</t>
  </si>
  <si>
    <t>Horse Branch</t>
  </si>
  <si>
    <t>Island</t>
  </si>
  <si>
    <t>Lewisport</t>
  </si>
  <si>
    <t>Maceo</t>
  </si>
  <si>
    <t>Olaton</t>
  </si>
  <si>
    <t>Philpot</t>
  </si>
  <si>
    <t>Powderly</t>
  </si>
  <si>
    <t>Reynolds Station</t>
  </si>
  <si>
    <t>Rumsey</t>
  </si>
  <si>
    <t>Blackford</t>
  </si>
  <si>
    <t>Corydon</t>
  </si>
  <si>
    <t>Dawson Springs</t>
  </si>
  <si>
    <t>Hopkins County</t>
  </si>
  <si>
    <t>Dixon</t>
  </si>
  <si>
    <t>Morganfield</t>
  </si>
  <si>
    <t>Nortonville</t>
  </si>
  <si>
    <t>Reed</t>
  </si>
  <si>
    <t>Robards</t>
  </si>
  <si>
    <t>Sebree</t>
  </si>
  <si>
    <t>Slaughters</t>
  </si>
  <si>
    <t>Spottsville</t>
  </si>
  <si>
    <t>Bethelridge</t>
  </si>
  <si>
    <t>Bronston</t>
  </si>
  <si>
    <t>Dunnville</t>
  </si>
  <si>
    <t>Nancy</t>
  </si>
  <si>
    <t>Science Hill</t>
  </si>
  <si>
    <t>Yosemite</t>
  </si>
  <si>
    <t>Eubank</t>
  </si>
  <si>
    <t>McCreary County</t>
  </si>
  <si>
    <t>America/Kentucky/Monticello</t>
  </si>
  <si>
    <t>Parkers Lake</t>
  </si>
  <si>
    <t>Pine Knot</t>
  </si>
  <si>
    <t>Russell Springs</t>
  </si>
  <si>
    <t>Stearns</t>
  </si>
  <si>
    <t>Strunk</t>
  </si>
  <si>
    <t>Whitley City</t>
  </si>
  <si>
    <t>Big Clifty</t>
  </si>
  <si>
    <t>Bonnieville</t>
  </si>
  <si>
    <t>Breeding</t>
  </si>
  <si>
    <t>Adair County</t>
  </si>
  <si>
    <t>Larue County</t>
  </si>
  <si>
    <t>Burkesville</t>
  </si>
  <si>
    <t>Campbellsville</t>
  </si>
  <si>
    <t>Caneyville</t>
  </si>
  <si>
    <t>Canmer</t>
  </si>
  <si>
    <t>Cecilia</t>
  </si>
  <si>
    <t>Cub Run</t>
  </si>
  <si>
    <t>Dubre</t>
  </si>
  <si>
    <t>Elk Horn</t>
  </si>
  <si>
    <t>Glens Fork</t>
  </si>
  <si>
    <t>Green County</t>
  </si>
  <si>
    <t>Hodgenville</t>
  </si>
  <si>
    <t>White City</t>
  </si>
  <si>
    <t>Horse Cave</t>
  </si>
  <si>
    <t>Knifley</t>
  </si>
  <si>
    <t>Leitchfield</t>
  </si>
  <si>
    <t>Mount Sherman</t>
  </si>
  <si>
    <t>Munfordville</t>
  </si>
  <si>
    <t>Sonora</t>
  </si>
  <si>
    <t>Licking County</t>
  </si>
  <si>
    <t>Ashley</t>
  </si>
  <si>
    <t>Blacklick</t>
  </si>
  <si>
    <t>Brinkhaven</t>
  </si>
  <si>
    <t>Coshocton County</t>
  </si>
  <si>
    <t>Cable</t>
  </si>
  <si>
    <t>Champaign County</t>
  </si>
  <si>
    <t>Centerburg</t>
  </si>
  <si>
    <t>Croton</t>
  </si>
  <si>
    <t>Gambier</t>
  </si>
  <si>
    <t>Kilbourne</t>
  </si>
  <si>
    <t>Lewis Center</t>
  </si>
  <si>
    <t>Milford Center</t>
  </si>
  <si>
    <t>Millersport</t>
  </si>
  <si>
    <t>Marne</t>
  </si>
  <si>
    <t>North Lewisburg</t>
  </si>
  <si>
    <t>Ostrander</t>
  </si>
  <si>
    <t>Pataskala</t>
  </si>
  <si>
    <t>Plain City</t>
  </si>
  <si>
    <t>Reynoldsburg</t>
  </si>
  <si>
    <t>Saint Louisville</t>
  </si>
  <si>
    <t>Saint Paris</t>
  </si>
  <si>
    <t>Thornville</t>
  </si>
  <si>
    <t>Westerville</t>
  </si>
  <si>
    <t>Ross County</t>
  </si>
  <si>
    <t>Amanda</t>
  </si>
  <si>
    <t>Pickaway County</t>
  </si>
  <si>
    <t>Canal Winchester</t>
  </si>
  <si>
    <t>Hocking County</t>
  </si>
  <si>
    <t>Thatcher</t>
  </si>
  <si>
    <t>Commercial Point</t>
  </si>
  <si>
    <t>Groveport</t>
  </si>
  <si>
    <t>Laurelville</t>
  </si>
  <si>
    <t>Lithopolis</t>
  </si>
  <si>
    <t>Lockbourne</t>
  </si>
  <si>
    <t>Pickerington</t>
  </si>
  <si>
    <t>South Bloomingville</t>
  </si>
  <si>
    <t>South Solon</t>
  </si>
  <si>
    <t>Stoutsville</t>
  </si>
  <si>
    <t>Thurston</t>
  </si>
  <si>
    <t>Washington Court House</t>
  </si>
  <si>
    <t>West Rushville</t>
  </si>
  <si>
    <t>Belle Center</t>
  </si>
  <si>
    <t>Cardington</t>
  </si>
  <si>
    <t>Morrow County</t>
  </si>
  <si>
    <t>Carey</t>
  </si>
  <si>
    <t>Wyandot County</t>
  </si>
  <si>
    <t>De Graff</t>
  </si>
  <si>
    <t>Harpster</t>
  </si>
  <si>
    <t>Iberia</t>
  </si>
  <si>
    <t>La Rue</t>
  </si>
  <si>
    <t>Marengo</t>
  </si>
  <si>
    <t>Morral</t>
  </si>
  <si>
    <t>Mount Victory</t>
  </si>
  <si>
    <t>New Bloomington</t>
  </si>
  <si>
    <t>Rushsylvania</t>
  </si>
  <si>
    <t>Russells Point</t>
  </si>
  <si>
    <t>Upper Sandusky</t>
  </si>
  <si>
    <t>West Mansfield</t>
  </si>
  <si>
    <t>Zanesfield</t>
  </si>
  <si>
    <t>Bradner</t>
  </si>
  <si>
    <t>Burgoon</t>
  </si>
  <si>
    <t>Sandusky County</t>
  </si>
  <si>
    <t>Clay Center</t>
  </si>
  <si>
    <t>Ottawa County</t>
  </si>
  <si>
    <t>Curtice</t>
  </si>
  <si>
    <t>Lucas County</t>
  </si>
  <si>
    <t>Cygnet</t>
  </si>
  <si>
    <t>Gibsonburg</t>
  </si>
  <si>
    <t>Graytown</t>
  </si>
  <si>
    <t>Gypsum</t>
  </si>
  <si>
    <t>Isle Saint George</t>
  </si>
  <si>
    <t>Lakeside Marblehead</t>
  </si>
  <si>
    <t>Lindsey</t>
  </si>
  <si>
    <t>Luckey</t>
  </si>
  <si>
    <t>Bono</t>
  </si>
  <si>
    <t>Oak Harbor</t>
  </si>
  <si>
    <t>Pemberville</t>
  </si>
  <si>
    <t>Risingsun</t>
  </si>
  <si>
    <t>Rossford</t>
  </si>
  <si>
    <t>Rudolph</t>
  </si>
  <si>
    <t>Vickery</t>
  </si>
  <si>
    <t>Walbridge</t>
  </si>
  <si>
    <t>Moline</t>
  </si>
  <si>
    <t>Alvordton</t>
  </si>
  <si>
    <t>Williams County</t>
  </si>
  <si>
    <t>Archbold</t>
  </si>
  <si>
    <t>Berkey</t>
  </si>
  <si>
    <t>Bryan</t>
  </si>
  <si>
    <t>Custar</t>
  </si>
  <si>
    <t>Defiance County</t>
  </si>
  <si>
    <t>Deshler</t>
  </si>
  <si>
    <t>Edgerton</t>
  </si>
  <si>
    <t>Edon</t>
  </si>
  <si>
    <t>Stryker</t>
  </si>
  <si>
    <t>Grand Rapids</t>
  </si>
  <si>
    <t>Hamler</t>
  </si>
  <si>
    <t>Haskins</t>
  </si>
  <si>
    <t>Holgate</t>
  </si>
  <si>
    <t>Liberty Center</t>
  </si>
  <si>
    <t>Malinta</t>
  </si>
  <si>
    <t>Mark Center</t>
  </si>
  <si>
    <t>Maumee</t>
  </si>
  <si>
    <t>Metamora</t>
  </si>
  <si>
    <t>Milton Center</t>
  </si>
  <si>
    <t>Monclova</t>
  </si>
  <si>
    <t>New Bavaria</t>
  </si>
  <si>
    <t>Ney</t>
  </si>
  <si>
    <t>Wauseon</t>
  </si>
  <si>
    <t>West Unity</t>
  </si>
  <si>
    <t>Toledo</t>
  </si>
  <si>
    <t>Oregon</t>
  </si>
  <si>
    <t>Zanesville</t>
  </si>
  <si>
    <t>Muskingum County</t>
  </si>
  <si>
    <t>Noble County</t>
  </si>
  <si>
    <t>Somerton</t>
  </si>
  <si>
    <t>Belmont County</t>
  </si>
  <si>
    <t>Blue Rock</t>
  </si>
  <si>
    <t>Guernsey County</t>
  </si>
  <si>
    <t>Byesville</t>
  </si>
  <si>
    <t>Chandlersville</t>
  </si>
  <si>
    <t>Chesterhill</t>
  </si>
  <si>
    <t>Crooksville</t>
  </si>
  <si>
    <t>Duncan Falls</t>
  </si>
  <si>
    <t>Quaker City</t>
  </si>
  <si>
    <t>Gratiot</t>
  </si>
  <si>
    <t>Jerusalem</t>
  </si>
  <si>
    <t>Kimbolton</t>
  </si>
  <si>
    <t>Guernsey</t>
  </si>
  <si>
    <t>Lore City</t>
  </si>
  <si>
    <t>Mcconnelsville</t>
  </si>
  <si>
    <t>Mount Perry</t>
  </si>
  <si>
    <t>New Lexington</t>
  </si>
  <si>
    <t>New Straitsville</t>
  </si>
  <si>
    <t>Philo</t>
  </si>
  <si>
    <t>Pleasant City</t>
  </si>
  <si>
    <t>Salesville</t>
  </si>
  <si>
    <t>Sarahsville</t>
  </si>
  <si>
    <t>Senecaville</t>
  </si>
  <si>
    <t>Shawnee</t>
  </si>
  <si>
    <t>Stockport</t>
  </si>
  <si>
    <t>Woodsfield</t>
  </si>
  <si>
    <t>Blissfield</t>
  </si>
  <si>
    <t>Conesville</t>
  </si>
  <si>
    <t>Coshocton</t>
  </si>
  <si>
    <t>Frazeysburg</t>
  </si>
  <si>
    <t>Fresno</t>
  </si>
  <si>
    <t>Nashport</t>
  </si>
  <si>
    <t>Newcomerstown</t>
  </si>
  <si>
    <t>Wolf</t>
  </si>
  <si>
    <t>Tuscarawas County</t>
  </si>
  <si>
    <t>Stone Creek</t>
  </si>
  <si>
    <t>Walhonding</t>
  </si>
  <si>
    <t>West Lafayette</t>
  </si>
  <si>
    <t>Adena</t>
  </si>
  <si>
    <t>Alledonia</t>
  </si>
  <si>
    <t>Bellaire</t>
  </si>
  <si>
    <t>Bergholz</t>
  </si>
  <si>
    <t>Dillonvale</t>
  </si>
  <si>
    <t>East Liverpool</t>
  </si>
  <si>
    <t>Columbiana County</t>
  </si>
  <si>
    <t>Hammondsville</t>
  </si>
  <si>
    <t>Irondale</t>
  </si>
  <si>
    <t>Jacobsburg</t>
  </si>
  <si>
    <t>Martins Ferry</t>
  </si>
  <si>
    <t>Mingo Junction</t>
  </si>
  <si>
    <t>Powhatan Point</t>
  </si>
  <si>
    <t>Rayland</t>
  </si>
  <si>
    <t>Salineville</t>
  </si>
  <si>
    <t>Saint Clairsville</t>
  </si>
  <si>
    <t>Steubenville</t>
  </si>
  <si>
    <t>Tiltonsville</t>
  </si>
  <si>
    <t>Toronto</t>
  </si>
  <si>
    <t>New Athens</t>
  </si>
  <si>
    <t>Holloway</t>
  </si>
  <si>
    <t>Lorain County</t>
  </si>
  <si>
    <t>Ashtabula County</t>
  </si>
  <si>
    <t>Ashtabula</t>
  </si>
  <si>
    <t>Austinburg</t>
  </si>
  <si>
    <t>Avon Lake</t>
  </si>
  <si>
    <t>Cuyahoga County</t>
  </si>
  <si>
    <t>Geauga County</t>
  </si>
  <si>
    <t>Chagrin Falls</t>
  </si>
  <si>
    <t>Chardon</t>
  </si>
  <si>
    <t>Kirtland</t>
  </si>
  <si>
    <t>Chesterland</t>
  </si>
  <si>
    <t>Columbia Station</t>
  </si>
  <si>
    <t>Conneaut</t>
  </si>
  <si>
    <t>Elyria</t>
  </si>
  <si>
    <t>North Ridgeville</t>
  </si>
  <si>
    <t>Gates Mills</t>
  </si>
  <si>
    <t>Grand River</t>
  </si>
  <si>
    <t>Huntsburg</t>
  </si>
  <si>
    <t>Lorain</t>
  </si>
  <si>
    <t>Sheffield Lake</t>
  </si>
  <si>
    <t>Summit County</t>
  </si>
  <si>
    <t>North Olmsted</t>
  </si>
  <si>
    <t>Novelty</t>
  </si>
  <si>
    <t>Oberlin</t>
  </si>
  <si>
    <t>Painesville</t>
  </si>
  <si>
    <t>Parkman</t>
  </si>
  <si>
    <t>Twinsburg</t>
  </si>
  <si>
    <t>Vermilion</t>
  </si>
  <si>
    <t>Williamsfield</t>
  </si>
  <si>
    <t>Willoughby</t>
  </si>
  <si>
    <t>Eastlake</t>
  </si>
  <si>
    <t>Rocky River</t>
  </si>
  <si>
    <t>Euclid</t>
  </si>
  <si>
    <t>Parma</t>
  </si>
  <si>
    <t>Noble</t>
  </si>
  <si>
    <t>North Royalton</t>
  </si>
  <si>
    <t>Briggs</t>
  </si>
  <si>
    <t>Strongsville</t>
  </si>
  <si>
    <t>Maple Heights</t>
  </si>
  <si>
    <t>Olmsted Falls</t>
  </si>
  <si>
    <t>Bay Village</t>
  </si>
  <si>
    <t>Brecksville</t>
  </si>
  <si>
    <t>Brookpark</t>
  </si>
  <si>
    <t>Broadview Heights</t>
  </si>
  <si>
    <t>Atwater</t>
  </si>
  <si>
    <t>Portage County</t>
  </si>
  <si>
    <t>Barberton</t>
  </si>
  <si>
    <t>Medina County</t>
  </si>
  <si>
    <t>Burbank</t>
  </si>
  <si>
    <t>Chippewa Lake</t>
  </si>
  <si>
    <t>Cuyahoga Falls</t>
  </si>
  <si>
    <t>Garrettsville</t>
  </si>
  <si>
    <t>Green</t>
  </si>
  <si>
    <t>Streetsboro</t>
  </si>
  <si>
    <t>Mogadore</t>
  </si>
  <si>
    <t>Munroe Falls</t>
  </si>
  <si>
    <t>Peninsula</t>
  </si>
  <si>
    <t>Rittman</t>
  </si>
  <si>
    <t>Rootstown</t>
  </si>
  <si>
    <t>Tallmadge</t>
  </si>
  <si>
    <t>Valley City</t>
  </si>
  <si>
    <t>West Salem</t>
  </si>
  <si>
    <t>Kenmore</t>
  </si>
  <si>
    <t>Berlin Center</t>
  </si>
  <si>
    <t>Bristolville</t>
  </si>
  <si>
    <t>Trumbull County</t>
  </si>
  <si>
    <t>Burghill</t>
  </si>
  <si>
    <t>Canfield</t>
  </si>
  <si>
    <t>Diamond</t>
  </si>
  <si>
    <t>East Palestine</t>
  </si>
  <si>
    <t>Farmdale</t>
  </si>
  <si>
    <t>Fowler</t>
  </si>
  <si>
    <t>Hanoverton</t>
  </si>
  <si>
    <t>Hubbard</t>
  </si>
  <si>
    <t>Kinsman</t>
  </si>
  <si>
    <t>Lake Milton</t>
  </si>
  <si>
    <t>Leavittsburg</t>
  </si>
  <si>
    <t>Lowellville</t>
  </si>
  <si>
    <t>Masury</t>
  </si>
  <si>
    <t>Mineral Ridge</t>
  </si>
  <si>
    <t>Negley</t>
  </si>
  <si>
    <t>New Middletown</t>
  </si>
  <si>
    <t>New Springfield</t>
  </si>
  <si>
    <t>Braceville</t>
  </si>
  <si>
    <t>New Waterford</t>
  </si>
  <si>
    <t>Niles</t>
  </si>
  <si>
    <t>North Benton</t>
  </si>
  <si>
    <t>North Bloomfield</t>
  </si>
  <si>
    <t>North Jackson</t>
  </si>
  <si>
    <t>North Lima</t>
  </si>
  <si>
    <t>Struthers</t>
  </si>
  <si>
    <t>Stark County</t>
  </si>
  <si>
    <t>Apple Creek</t>
  </si>
  <si>
    <t>Beach City</t>
  </si>
  <si>
    <t>Beloit</t>
  </si>
  <si>
    <t>Big Prairie</t>
  </si>
  <si>
    <t>Canal Fulton</t>
  </si>
  <si>
    <t>Dellroy</t>
  </si>
  <si>
    <t>Dennison</t>
  </si>
  <si>
    <t>Trail</t>
  </si>
  <si>
    <t>East Sparta</t>
  </si>
  <si>
    <t>Gnadenhutten</t>
  </si>
  <si>
    <t>Harlem Springs</t>
  </si>
  <si>
    <t>Holmesville</t>
  </si>
  <si>
    <t>Homeworth</t>
  </si>
  <si>
    <t>Massillon</t>
  </si>
  <si>
    <t>Mechanicstown</t>
  </si>
  <si>
    <t>Mineral City</t>
  </si>
  <si>
    <t>Robertsville</t>
  </si>
  <si>
    <t>Sherrodsville</t>
  </si>
  <si>
    <t>Shreve</t>
  </si>
  <si>
    <t>Sugarcreek</t>
  </si>
  <si>
    <t>Uhrichsville</t>
  </si>
  <si>
    <t>Walnut Creek</t>
  </si>
  <si>
    <t>Wooster</t>
  </si>
  <si>
    <t>Bowerston</t>
  </si>
  <si>
    <t>Tippecanoe</t>
  </si>
  <si>
    <t>East Canton</t>
  </si>
  <si>
    <t>Alvada</t>
  </si>
  <si>
    <t>Ashland County</t>
  </si>
  <si>
    <t>Huron County</t>
  </si>
  <si>
    <t>Berlin Heights</t>
  </si>
  <si>
    <t>Bloomdale</t>
  </si>
  <si>
    <t>Bucyrus</t>
  </si>
  <si>
    <t>North Liberty</t>
  </si>
  <si>
    <t>Chatfield</t>
  </si>
  <si>
    <t>Fostoria</t>
  </si>
  <si>
    <t>Galion</t>
  </si>
  <si>
    <t>Green Springs</t>
  </si>
  <si>
    <t>Jeromesville</t>
  </si>
  <si>
    <t>Loudonville</t>
  </si>
  <si>
    <t>Mc Cutchenville</t>
  </si>
  <si>
    <t>Nevada</t>
  </si>
  <si>
    <t>New Riegel</t>
  </si>
  <si>
    <t>New Washington</t>
  </si>
  <si>
    <t>North Fairfield</t>
  </si>
  <si>
    <t>Nova</t>
  </si>
  <si>
    <t>Perrysville</t>
  </si>
  <si>
    <t>Sulphur Springs</t>
  </si>
  <si>
    <t>Tiffin</t>
  </si>
  <si>
    <t>Tiro</t>
  </si>
  <si>
    <t>Wakeman</t>
  </si>
  <si>
    <t>Cleves</t>
  </si>
  <si>
    <t>College Corner</t>
  </si>
  <si>
    <t>Preble County</t>
  </si>
  <si>
    <t>Kings Mills</t>
  </si>
  <si>
    <t>Maineville</t>
  </si>
  <si>
    <t>Mount Saint Joseph</t>
  </si>
  <si>
    <t>Okeana</t>
  </si>
  <si>
    <t>Oregonia</t>
  </si>
  <si>
    <t>Ross</t>
  </si>
  <si>
    <t>Shandon</t>
  </si>
  <si>
    <t>South Lebanon</t>
  </si>
  <si>
    <t>Brown County</t>
  </si>
  <si>
    <t>Clermont County</t>
  </si>
  <si>
    <t>Blanchester</t>
  </si>
  <si>
    <t>Camp Dennison</t>
  </si>
  <si>
    <t>Loveland</t>
  </si>
  <si>
    <t>Felicity</t>
  </si>
  <si>
    <t>Stringtown</t>
  </si>
  <si>
    <t>Hamersville</t>
  </si>
  <si>
    <t>Mount Orab</t>
  </si>
  <si>
    <t>New Vienna</t>
  </si>
  <si>
    <t>Owensville</t>
  </si>
  <si>
    <t>Pleasant Plain</t>
  </si>
  <si>
    <t>Sabina</t>
  </si>
  <si>
    <t>Terrace Park</t>
  </si>
  <si>
    <t>Cincinnati</t>
  </si>
  <si>
    <t>Queen City</t>
  </si>
  <si>
    <t>Oakley</t>
  </si>
  <si>
    <t>Saint Bernard</t>
  </si>
  <si>
    <t>Parkdale</t>
  </si>
  <si>
    <t>Groesbeck</t>
  </si>
  <si>
    <t>Anna</t>
  </si>
  <si>
    <t>Darke County</t>
  </si>
  <si>
    <t>Arcanum</t>
  </si>
  <si>
    <t>Bellbrook</t>
  </si>
  <si>
    <t>Beaver Creek</t>
  </si>
  <si>
    <t>Botkins</t>
  </si>
  <si>
    <t>Morning Sun</t>
  </si>
  <si>
    <t>Casstown</t>
  </si>
  <si>
    <t>Miami County</t>
  </si>
  <si>
    <t>Eldorado</t>
  </si>
  <si>
    <t>Enon</t>
  </si>
  <si>
    <t>Fairborn</t>
  </si>
  <si>
    <t>Hollansburg</t>
  </si>
  <si>
    <t>Ludlow Falls</t>
  </si>
  <si>
    <t>Miamisburg</t>
  </si>
  <si>
    <t>New Carlisle</t>
  </si>
  <si>
    <t>New Madison</t>
  </si>
  <si>
    <t>New Weston</t>
  </si>
  <si>
    <t>Osgood</t>
  </si>
  <si>
    <t>Piqua</t>
  </si>
  <si>
    <t>Russia</t>
  </si>
  <si>
    <t>South Charleston</t>
  </si>
  <si>
    <t>South Vienna</t>
  </si>
  <si>
    <t>Tipp City</t>
  </si>
  <si>
    <t>Vandalia</t>
  </si>
  <si>
    <t>West Alexandria</t>
  </si>
  <si>
    <t>West Manchester</t>
  </si>
  <si>
    <t>Xenia</t>
  </si>
  <si>
    <t>Yellow Springs</t>
  </si>
  <si>
    <t>America/Indiana/Indianapolis</t>
  </si>
  <si>
    <t>Beavercreek</t>
  </si>
  <si>
    <t>Northridge</t>
  </si>
  <si>
    <t>Chillicothe</t>
  </si>
  <si>
    <t>Bidwell</t>
  </si>
  <si>
    <t>Gallia County</t>
  </si>
  <si>
    <t>Vinton County</t>
  </si>
  <si>
    <t>Crown City</t>
  </si>
  <si>
    <t>Franklin Furnace</t>
  </si>
  <si>
    <t>Scioto County</t>
  </si>
  <si>
    <t>Gallipolis</t>
  </si>
  <si>
    <t>Rodney</t>
  </si>
  <si>
    <t>Hallsville</t>
  </si>
  <si>
    <t>Kitts Hill</t>
  </si>
  <si>
    <t>Lucasville</t>
  </si>
  <si>
    <t>Lynx</t>
  </si>
  <si>
    <t>Mc Arthur</t>
  </si>
  <si>
    <t>Mcarthur</t>
  </si>
  <si>
    <t>Mc Dermott</t>
  </si>
  <si>
    <t>Minford</t>
  </si>
  <si>
    <t>New Plymouth</t>
  </si>
  <si>
    <t>Otway</t>
  </si>
  <si>
    <t>Patriot</t>
  </si>
  <si>
    <t>Pedro</t>
  </si>
  <si>
    <t>Peebles</t>
  </si>
  <si>
    <t>Piketon</t>
  </si>
  <si>
    <t>Elm Grove</t>
  </si>
  <si>
    <t>West Portsmouth</t>
  </si>
  <si>
    <t>Rarden</t>
  </si>
  <si>
    <t>Ray</t>
  </si>
  <si>
    <t>Richmond Dale</t>
  </si>
  <si>
    <t>Scottown</t>
  </si>
  <si>
    <t>Seaman</t>
  </si>
  <si>
    <t>South Point</t>
  </si>
  <si>
    <t>South Webster</t>
  </si>
  <si>
    <t>Stout</t>
  </si>
  <si>
    <t>Wellston</t>
  </si>
  <si>
    <t>Wheelersburg</t>
  </si>
  <si>
    <t>Wilkesville</t>
  </si>
  <si>
    <t>Willow Wood</t>
  </si>
  <si>
    <t>Shade</t>
  </si>
  <si>
    <t>Athens County</t>
  </si>
  <si>
    <t>Amesville</t>
  </si>
  <si>
    <t>Belpre</t>
  </si>
  <si>
    <t>Coolville</t>
  </si>
  <si>
    <t>Dexter City</t>
  </si>
  <si>
    <t>Glouster</t>
  </si>
  <si>
    <t>New Matamoras</t>
  </si>
  <si>
    <t>Guysville</t>
  </si>
  <si>
    <t>Langsville</t>
  </si>
  <si>
    <t>Little Hocking</t>
  </si>
  <si>
    <t>Long Bottom</t>
  </si>
  <si>
    <t>Lower Salem</t>
  </si>
  <si>
    <t>Macksburg</t>
  </si>
  <si>
    <t>Millfield</t>
  </si>
  <si>
    <t>New Marshfield</t>
  </si>
  <si>
    <t>Whipple</t>
  </si>
  <si>
    <t>Wingett Run</t>
  </si>
  <si>
    <t>Elida</t>
  </si>
  <si>
    <t>Gomer</t>
  </si>
  <si>
    <t>Ada</t>
  </si>
  <si>
    <t>Alger</t>
  </si>
  <si>
    <t>Wapakoneta</t>
  </si>
  <si>
    <t>Auglaize County</t>
  </si>
  <si>
    <t>Columbus Grove</t>
  </si>
  <si>
    <t>Continental</t>
  </si>
  <si>
    <t>Convoy</t>
  </si>
  <si>
    <t>Van Wert County</t>
  </si>
  <si>
    <t>Delphos</t>
  </si>
  <si>
    <t>Dupont</t>
  </si>
  <si>
    <t>Findlay</t>
  </si>
  <si>
    <t>Jenera</t>
  </si>
  <si>
    <t>Rawson</t>
  </si>
  <si>
    <t>Fort Jennings</t>
  </si>
  <si>
    <t>Fort Loramie</t>
  </si>
  <si>
    <t>Fort Recovery</t>
  </si>
  <si>
    <t>Grover Hill</t>
  </si>
  <si>
    <t>Harrod</t>
  </si>
  <si>
    <t>Haviland</t>
  </si>
  <si>
    <t>Mc Comb</t>
  </si>
  <si>
    <t>Maria Stein</t>
  </si>
  <si>
    <t>Middle Point</t>
  </si>
  <si>
    <t>Miller City</t>
  </si>
  <si>
    <t>Minster</t>
  </si>
  <si>
    <t>Mount Blanchard</t>
  </si>
  <si>
    <t>Mount Cory</t>
  </si>
  <si>
    <t>New Bremen</t>
  </si>
  <si>
    <t>New Knoxville</t>
  </si>
  <si>
    <t>North Baltimore</t>
  </si>
  <si>
    <t>Ohio City</t>
  </si>
  <si>
    <t>Pandora</t>
  </si>
  <si>
    <t>Broughton</t>
  </si>
  <si>
    <t>Payne</t>
  </si>
  <si>
    <t>Saint Henry</t>
  </si>
  <si>
    <t>Vanlue</t>
  </si>
  <si>
    <t>Van Wert</t>
  </si>
  <si>
    <t>Venedocia</t>
  </si>
  <si>
    <t>Waynesfield</t>
  </si>
  <si>
    <t>Willshire</t>
  </si>
  <si>
    <t>Fortville</t>
  </si>
  <si>
    <t>Frankton</t>
  </si>
  <si>
    <t>Goldsmith</t>
  </si>
  <si>
    <t>Hobbs</t>
  </si>
  <si>
    <t>Ingalls</t>
  </si>
  <si>
    <t>Kirklin</t>
  </si>
  <si>
    <t>Lapel</t>
  </si>
  <si>
    <t>Ulen</t>
  </si>
  <si>
    <t>Markleville</t>
  </si>
  <si>
    <t>Michigantown</t>
  </si>
  <si>
    <t>Noblesville</t>
  </si>
  <si>
    <t>Thorntown</t>
  </si>
  <si>
    <t>Whitestown</t>
  </si>
  <si>
    <t>Windfall</t>
  </si>
  <si>
    <t>Hendricks County</t>
  </si>
  <si>
    <t>Rush County</t>
  </si>
  <si>
    <t>Bargersville</t>
  </si>
  <si>
    <t>Camby</t>
  </si>
  <si>
    <t>Edinburgh</t>
  </si>
  <si>
    <t>Fairland</t>
  </si>
  <si>
    <t>Fountaintown</t>
  </si>
  <si>
    <t>Knightstown</t>
  </si>
  <si>
    <t>Lizton</t>
  </si>
  <si>
    <t>Manilla</t>
  </si>
  <si>
    <t>Maxwell</t>
  </si>
  <si>
    <t>New Palestine</t>
  </si>
  <si>
    <t>Paragon</t>
  </si>
  <si>
    <t>Putnamville</t>
  </si>
  <si>
    <t>Reelsville</t>
  </si>
  <si>
    <t>Roachdale</t>
  </si>
  <si>
    <t>Stilesville</t>
  </si>
  <si>
    <t>Trafalgar</t>
  </si>
  <si>
    <t>Waldron</t>
  </si>
  <si>
    <t>Whiteland</t>
  </si>
  <si>
    <t>Indianapolis</t>
  </si>
  <si>
    <t>Eagle Creek</t>
  </si>
  <si>
    <t>Porter County</t>
  </si>
  <si>
    <t>Cedar Lake</t>
  </si>
  <si>
    <t>Chesterton</t>
  </si>
  <si>
    <t>Demotte</t>
  </si>
  <si>
    <t>East Chicago</t>
  </si>
  <si>
    <t>Griffith</t>
  </si>
  <si>
    <t>Munster</t>
  </si>
  <si>
    <t>Hanna</t>
  </si>
  <si>
    <t>Kingsbury</t>
  </si>
  <si>
    <t>Kouts</t>
  </si>
  <si>
    <t>Lake Village</t>
  </si>
  <si>
    <t>La Porte</t>
  </si>
  <si>
    <t>North Judson</t>
  </si>
  <si>
    <t>Starke County</t>
  </si>
  <si>
    <t>America/Indiana/Knox</t>
  </si>
  <si>
    <t>Rolling Prairie</t>
  </si>
  <si>
    <t>Saint John</t>
  </si>
  <si>
    <t>San Pierre</t>
  </si>
  <si>
    <t>Schererville</t>
  </si>
  <si>
    <t>Wheatfield</t>
  </si>
  <si>
    <t>Thayer</t>
  </si>
  <si>
    <t>Wanatah</t>
  </si>
  <si>
    <t>Lake Station</t>
  </si>
  <si>
    <t>Merrillville</t>
  </si>
  <si>
    <t>Argos</t>
  </si>
  <si>
    <t>Kosciusko County</t>
  </si>
  <si>
    <t>Bourbon</t>
  </si>
  <si>
    <t>Elkhart County</t>
  </si>
  <si>
    <t>Burket</t>
  </si>
  <si>
    <t>Claypool</t>
  </si>
  <si>
    <t>Culver</t>
  </si>
  <si>
    <t>Donaldson</t>
  </si>
  <si>
    <t>Elkhart</t>
  </si>
  <si>
    <t>Etna Green</t>
  </si>
  <si>
    <t>Granger</t>
  </si>
  <si>
    <t>Grovertown</t>
  </si>
  <si>
    <t>Mishawaka</t>
  </si>
  <si>
    <t>St. Joseph County</t>
  </si>
  <si>
    <t>Nappanee</t>
  </si>
  <si>
    <t>North Webster</t>
  </si>
  <si>
    <t>Pierceton</t>
  </si>
  <si>
    <t>Shipshewana</t>
  </si>
  <si>
    <t>Topeka</t>
  </si>
  <si>
    <t>Wakarusa</t>
  </si>
  <si>
    <t>Winona Lake</t>
  </si>
  <si>
    <t>South Bend</t>
  </si>
  <si>
    <t>Huntington County</t>
  </si>
  <si>
    <t>Avilla</t>
  </si>
  <si>
    <t>Linn Grove</t>
  </si>
  <si>
    <t>Wells County</t>
  </si>
  <si>
    <t>Columbia City</t>
  </si>
  <si>
    <t>Corunna</t>
  </si>
  <si>
    <t>Craigville</t>
  </si>
  <si>
    <t>Ceylon</t>
  </si>
  <si>
    <t>Grabill</t>
  </si>
  <si>
    <t>Hoagland</t>
  </si>
  <si>
    <t>Howe</t>
  </si>
  <si>
    <t>Huntertown</t>
  </si>
  <si>
    <t>Kendallville</t>
  </si>
  <si>
    <t>Keystone</t>
  </si>
  <si>
    <t>Kimmell</t>
  </si>
  <si>
    <t>Laotto</t>
  </si>
  <si>
    <t>Larwill</t>
  </si>
  <si>
    <t>Leo</t>
  </si>
  <si>
    <t>Markle</t>
  </si>
  <si>
    <t>Wall Lake</t>
  </si>
  <si>
    <t>Ossian</t>
  </si>
  <si>
    <t>Pleasant Lake</t>
  </si>
  <si>
    <t>Poneto</t>
  </si>
  <si>
    <t>Rome City</t>
  </si>
  <si>
    <t>Saint Joe</t>
  </si>
  <si>
    <t>South Whitley</t>
  </si>
  <si>
    <t>Sedan</t>
  </si>
  <si>
    <t>Wawaka</t>
  </si>
  <si>
    <t>Wolcottville</t>
  </si>
  <si>
    <t>Wolf Lake</t>
  </si>
  <si>
    <t>Yoder</t>
  </si>
  <si>
    <t>Fort Wayne</t>
  </si>
  <si>
    <t>Bringhurst</t>
  </si>
  <si>
    <t>Deer Creek</t>
  </si>
  <si>
    <t>Delphi</t>
  </si>
  <si>
    <t>Chili</t>
  </si>
  <si>
    <t>Fowlerton</t>
  </si>
  <si>
    <t>Galveston</t>
  </si>
  <si>
    <t>Cass County</t>
  </si>
  <si>
    <t>Gas City</t>
  </si>
  <si>
    <t>Kewanna</t>
  </si>
  <si>
    <t>La Fontaine</t>
  </si>
  <si>
    <t>Wabash County</t>
  </si>
  <si>
    <t>Lagro</t>
  </si>
  <si>
    <t>Laketon</t>
  </si>
  <si>
    <t>Logansport</t>
  </si>
  <si>
    <t>Lucerne</t>
  </si>
  <si>
    <t>Macy</t>
  </si>
  <si>
    <t>New Waverly</t>
  </si>
  <si>
    <t>North Manchester</t>
  </si>
  <si>
    <t>Oakford</t>
  </si>
  <si>
    <t>Grissom Arb</t>
  </si>
  <si>
    <t>Roann</t>
  </si>
  <si>
    <t>Royal Center</t>
  </si>
  <si>
    <t>Russiaville</t>
  </si>
  <si>
    <t>America/Indiana/Winamac</t>
  </si>
  <si>
    <t>Swayzee</t>
  </si>
  <si>
    <t>Twelve Mile</t>
  </si>
  <si>
    <t>Upland</t>
  </si>
  <si>
    <t>Winamac</t>
  </si>
  <si>
    <t>Young America</t>
  </si>
  <si>
    <t>Dearborn County</t>
  </si>
  <si>
    <t>West College Corner</t>
  </si>
  <si>
    <t>Ripley County</t>
  </si>
  <si>
    <t>Vevay</t>
  </si>
  <si>
    <t>Switzerland County</t>
  </si>
  <si>
    <t>America/Indiana/Vevay</t>
  </si>
  <si>
    <t>Holton</t>
  </si>
  <si>
    <t>Moores Hill</t>
  </si>
  <si>
    <t>Oldenburg</t>
  </si>
  <si>
    <t>Pierceville</t>
  </si>
  <si>
    <t>Sunman</t>
  </si>
  <si>
    <t>Depauw</t>
  </si>
  <si>
    <t>Eckerty</t>
  </si>
  <si>
    <t>America/Indiana/Marengo</t>
  </si>
  <si>
    <t>English</t>
  </si>
  <si>
    <t>Floyds Knobs</t>
  </si>
  <si>
    <t>Grantsburg</t>
  </si>
  <si>
    <t>Leavenworth</t>
  </si>
  <si>
    <t>Mauckport</t>
  </si>
  <si>
    <t>Nabb</t>
  </si>
  <si>
    <t>New Salisbury</t>
  </si>
  <si>
    <t>Otisco</t>
  </si>
  <si>
    <t>Sellersburg</t>
  </si>
  <si>
    <t>Taswell</t>
  </si>
  <si>
    <t>Underwood</t>
  </si>
  <si>
    <t>Bartholomew County</t>
  </si>
  <si>
    <t>Butlerville</t>
  </si>
  <si>
    <t>Jennings County</t>
  </si>
  <si>
    <t>Commiskey</t>
  </si>
  <si>
    <t>Crothersville</t>
  </si>
  <si>
    <t>Deputy</t>
  </si>
  <si>
    <t>Grammer</t>
  </si>
  <si>
    <t>Burney</t>
  </si>
  <si>
    <t>Medora</t>
  </si>
  <si>
    <t>North Vernon</t>
  </si>
  <si>
    <t>Paris Crossing</t>
  </si>
  <si>
    <t>Scipio</t>
  </si>
  <si>
    <t>Vallonia</t>
  </si>
  <si>
    <t>Muncie</t>
  </si>
  <si>
    <t>Jay County</t>
  </si>
  <si>
    <t>Cambridge City</t>
  </si>
  <si>
    <t>Connersville</t>
  </si>
  <si>
    <t>Blackford County</t>
  </si>
  <si>
    <t>Economy</t>
  </si>
  <si>
    <t>Farmland</t>
  </si>
  <si>
    <t>Fountain City</t>
  </si>
  <si>
    <t>Greens Fork</t>
  </si>
  <si>
    <t>Kennard</t>
  </si>
  <si>
    <t>Losantville</t>
  </si>
  <si>
    <t>Mooreland</t>
  </si>
  <si>
    <t>Parker City</t>
  </si>
  <si>
    <t>Pennville</t>
  </si>
  <si>
    <t>Redkey</t>
  </si>
  <si>
    <t>Salamonia</t>
  </si>
  <si>
    <t>Grant City</t>
  </si>
  <si>
    <t>Spiceland</t>
  </si>
  <si>
    <t>Springport</t>
  </si>
  <si>
    <t>Straughn</t>
  </si>
  <si>
    <t>Ellettsville</t>
  </si>
  <si>
    <t>French Lick</t>
  </si>
  <si>
    <t>Gosport</t>
  </si>
  <si>
    <t>Heltonville</t>
  </si>
  <si>
    <t>Jasonville</t>
  </si>
  <si>
    <t>Linton</t>
  </si>
  <si>
    <t>Oolitic</t>
  </si>
  <si>
    <t>Owensburg</t>
  </si>
  <si>
    <t>America/Indiana/Vincennes</t>
  </si>
  <si>
    <t>Solsberry</t>
  </si>
  <si>
    <t>Switz City</t>
  </si>
  <si>
    <t>West Baden Springs</t>
  </si>
  <si>
    <t>Bicknell</t>
  </si>
  <si>
    <t>Birdseye</t>
  </si>
  <si>
    <t>Dubois County</t>
  </si>
  <si>
    <t>Bandon</t>
  </si>
  <si>
    <t>America/Indiana/Tell_City</t>
  </si>
  <si>
    <t>Bruceville</t>
  </si>
  <si>
    <t>Cannelburg</t>
  </si>
  <si>
    <t>Celestine</t>
  </si>
  <si>
    <t>Crane</t>
  </si>
  <si>
    <t>Decker</t>
  </si>
  <si>
    <t>Edwardsport</t>
  </si>
  <si>
    <t>Elnora</t>
  </si>
  <si>
    <t>Evanston</t>
  </si>
  <si>
    <t>Ferdinand</t>
  </si>
  <si>
    <t>Fulda</t>
  </si>
  <si>
    <t>Gentryville</t>
  </si>
  <si>
    <t>Huntingburg</t>
  </si>
  <si>
    <t>Leopold</t>
  </si>
  <si>
    <t>Lincoln City</t>
  </si>
  <si>
    <t>Loogootee</t>
  </si>
  <si>
    <t>Monroe City</t>
  </si>
  <si>
    <t>Oaktown</t>
  </si>
  <si>
    <t>Odon</t>
  </si>
  <si>
    <t>Otwell</t>
  </si>
  <si>
    <t>America/Indiana/Petersburg</t>
  </si>
  <si>
    <t>Ragsdale</t>
  </si>
  <si>
    <t>Saint Anthony</t>
  </si>
  <si>
    <t>Saint Croix</t>
  </si>
  <si>
    <t>Saint Meinrad</t>
  </si>
  <si>
    <t>Sandborn</t>
  </si>
  <si>
    <t>Santa Claus</t>
  </si>
  <si>
    <t>Schnellville</t>
  </si>
  <si>
    <t>Stendal</t>
  </si>
  <si>
    <t>Tell City</t>
  </si>
  <si>
    <t>Huffman</t>
  </si>
  <si>
    <t>Velpen</t>
  </si>
  <si>
    <t>Vincennes</t>
  </si>
  <si>
    <t>Westphalia</t>
  </si>
  <si>
    <t>Steen</t>
  </si>
  <si>
    <t>Warrick County</t>
  </si>
  <si>
    <t>Chandler</t>
  </si>
  <si>
    <t>Chrisney</t>
  </si>
  <si>
    <t>Posey County</t>
  </si>
  <si>
    <t>Elberfeld</t>
  </si>
  <si>
    <t>Evansville</t>
  </si>
  <si>
    <t>Vanderburgh County</t>
  </si>
  <si>
    <t>New Harmony</t>
  </si>
  <si>
    <t>Poseyville</t>
  </si>
  <si>
    <t>Tennyson</t>
  </si>
  <si>
    <t>Wadesville</t>
  </si>
  <si>
    <t>Haubstadt</t>
  </si>
  <si>
    <t>Buckskin</t>
  </si>
  <si>
    <t>Fort Branch</t>
  </si>
  <si>
    <t>Francisco</t>
  </si>
  <si>
    <t>Oakland City</t>
  </si>
  <si>
    <t>Patoka</t>
  </si>
  <si>
    <t>Terre Haute</t>
  </si>
  <si>
    <t>Vigo County</t>
  </si>
  <si>
    <t>Parke County</t>
  </si>
  <si>
    <t>Vermillion County</t>
  </si>
  <si>
    <t>Carbon</t>
  </si>
  <si>
    <t>Cory</t>
  </si>
  <si>
    <t>Dugger</t>
  </si>
  <si>
    <t>Fairbanks</t>
  </si>
  <si>
    <t>Farmersburg</t>
  </si>
  <si>
    <t>Mecca</t>
  </si>
  <si>
    <t>Merom</t>
  </si>
  <si>
    <t>Pimento</t>
  </si>
  <si>
    <t>Riley</t>
  </si>
  <si>
    <t>Shelburn</t>
  </si>
  <si>
    <t>West Terre Haute</t>
  </si>
  <si>
    <t>Tippecanoe County</t>
  </si>
  <si>
    <t>Ambia</t>
  </si>
  <si>
    <t>Fountain County</t>
  </si>
  <si>
    <t>Battle Ground</t>
  </si>
  <si>
    <t>Brook</t>
  </si>
  <si>
    <t>Brookston</t>
  </si>
  <si>
    <t>Burnettsville</t>
  </si>
  <si>
    <t>Chalmers</t>
  </si>
  <si>
    <t>Crawfordsville</t>
  </si>
  <si>
    <t>Earl Park</t>
  </si>
  <si>
    <t>Francesville</t>
  </si>
  <si>
    <t>Kentland</t>
  </si>
  <si>
    <t>Ladoga</t>
  </si>
  <si>
    <t>Medaryville</t>
  </si>
  <si>
    <t>Monon</t>
  </si>
  <si>
    <t>Morocco</t>
  </si>
  <si>
    <t>Mount Ayr</t>
  </si>
  <si>
    <t>New Ross</t>
  </si>
  <si>
    <t>Otterbein</t>
  </si>
  <si>
    <t>Pine Village</t>
  </si>
  <si>
    <t>Veedersburg</t>
  </si>
  <si>
    <t>Waynetown</t>
  </si>
  <si>
    <t>Yeoman</t>
  </si>
  <si>
    <t>Algonac</t>
  </si>
  <si>
    <t>America/Detroit</t>
  </si>
  <si>
    <t>Allenton</t>
  </si>
  <si>
    <t>Almont</t>
  </si>
  <si>
    <t>Lapeer County</t>
  </si>
  <si>
    <t>Armada</t>
  </si>
  <si>
    <t>Macomb County</t>
  </si>
  <si>
    <t>Oakland County</t>
  </si>
  <si>
    <t>Capac</t>
  </si>
  <si>
    <t>Center Line</t>
  </si>
  <si>
    <t>Clawson</t>
  </si>
  <si>
    <t>Ira</t>
  </si>
  <si>
    <t>Fraser</t>
  </si>
  <si>
    <t>Goodells</t>
  </si>
  <si>
    <t>Harsens Island</t>
  </si>
  <si>
    <t>Hazel Park</t>
  </si>
  <si>
    <t>Jeddo</t>
  </si>
  <si>
    <t>Clinton Township</t>
  </si>
  <si>
    <t>Marine City</t>
  </si>
  <si>
    <t>Macomb</t>
  </si>
  <si>
    <t>Mount Clemens</t>
  </si>
  <si>
    <t>Harrison Township</t>
  </si>
  <si>
    <t>North Street</t>
  </si>
  <si>
    <t>East China</t>
  </si>
  <si>
    <t>Fort Gratiot</t>
  </si>
  <si>
    <t>Port Huron</t>
  </si>
  <si>
    <t>Romeo</t>
  </si>
  <si>
    <t>Pleasant Ridge</t>
  </si>
  <si>
    <t>Huntington Woods</t>
  </si>
  <si>
    <t>Saint Clair Shores</t>
  </si>
  <si>
    <t>Allen Park</t>
  </si>
  <si>
    <t>Ann Arbor</t>
  </si>
  <si>
    <t>Washtenaw County</t>
  </si>
  <si>
    <t>Saline</t>
  </si>
  <si>
    <t>Carleton</t>
  </si>
  <si>
    <t>Dearborn</t>
  </si>
  <si>
    <t>Melvindale</t>
  </si>
  <si>
    <t>Dearborn Heights</t>
  </si>
  <si>
    <t>Gregory</t>
  </si>
  <si>
    <t>Grosse Ile</t>
  </si>
  <si>
    <t>Ida</t>
  </si>
  <si>
    <t>Inkster</t>
  </si>
  <si>
    <t>La Salle</t>
  </si>
  <si>
    <t>Luna Pier</t>
  </si>
  <si>
    <t>Maybee</t>
  </si>
  <si>
    <t>New Hudson</t>
  </si>
  <si>
    <t>Pinckney</t>
  </si>
  <si>
    <t>South Lyon</t>
  </si>
  <si>
    <t>South Rockwood</t>
  </si>
  <si>
    <t>Temperance</t>
  </si>
  <si>
    <t>Whitmore Lake</t>
  </si>
  <si>
    <t>Wyandotte</t>
  </si>
  <si>
    <t>Southgate</t>
  </si>
  <si>
    <t>Ypsilanti</t>
  </si>
  <si>
    <t>Hamtramck</t>
  </si>
  <si>
    <t>River Rouge</t>
  </si>
  <si>
    <t>Harper Woods</t>
  </si>
  <si>
    <t>Ecorse</t>
  </si>
  <si>
    <t>Grosse Pointe</t>
  </si>
  <si>
    <t>Oak Park</t>
  </si>
  <si>
    <t>Bloomfield Hills</t>
  </si>
  <si>
    <t>Sterling Heights</t>
  </si>
  <si>
    <t>Keego Harbor</t>
  </si>
  <si>
    <t>Auburn Hills</t>
  </si>
  <si>
    <t>Davisburg</t>
  </si>
  <si>
    <t>Lake Orion</t>
  </si>
  <si>
    <t>Orion</t>
  </si>
  <si>
    <t>Leonard</t>
  </si>
  <si>
    <t>Novi</t>
  </si>
  <si>
    <t>Commerce Township</t>
  </si>
  <si>
    <t>Walled Lake</t>
  </si>
  <si>
    <t>Wixom</t>
  </si>
  <si>
    <t>Applegate</t>
  </si>
  <si>
    <t>Sanilac County</t>
  </si>
  <si>
    <t>Bad Axe</t>
  </si>
  <si>
    <t>Shiawassee County</t>
  </si>
  <si>
    <t>Birch Run</t>
  </si>
  <si>
    <t>Saginaw County</t>
  </si>
  <si>
    <t>Brown City</t>
  </si>
  <si>
    <t>Carsonville</t>
  </si>
  <si>
    <t>Croswell</t>
  </si>
  <si>
    <t>Davison</t>
  </si>
  <si>
    <t>Deckerville</t>
  </si>
  <si>
    <t>Durand</t>
  </si>
  <si>
    <t>Filion</t>
  </si>
  <si>
    <t>Tuscola County</t>
  </si>
  <si>
    <t>Goodrich</t>
  </si>
  <si>
    <t>Grand Blanc</t>
  </si>
  <si>
    <t>Harbor Beach</t>
  </si>
  <si>
    <t>Holly</t>
  </si>
  <si>
    <t>Imlay City</t>
  </si>
  <si>
    <t>Imlay</t>
  </si>
  <si>
    <t>Kinde</t>
  </si>
  <si>
    <t>Lapeer</t>
  </si>
  <si>
    <t>Lennon</t>
  </si>
  <si>
    <t>Marlette</t>
  </si>
  <si>
    <t>Minden City</t>
  </si>
  <si>
    <t>New Lothrop</t>
  </si>
  <si>
    <t>Ortonville</t>
  </si>
  <si>
    <t>Otter Lake</t>
  </si>
  <si>
    <t>Palms</t>
  </si>
  <si>
    <t>Peck</t>
  </si>
  <si>
    <t>Port Austin</t>
  </si>
  <si>
    <t>Port Hope</t>
  </si>
  <si>
    <t>Port Sanilac</t>
  </si>
  <si>
    <t>Snover</t>
  </si>
  <si>
    <t>Swartz Creek</t>
  </si>
  <si>
    <t>Ubly</t>
  </si>
  <si>
    <t>Flint</t>
  </si>
  <si>
    <t>Arenac County</t>
  </si>
  <si>
    <t>Gladwin County</t>
  </si>
  <si>
    <t>Bentley</t>
  </si>
  <si>
    <t>Rhodes</t>
  </si>
  <si>
    <t>Breckenridge</t>
  </si>
  <si>
    <t>Gratiot County</t>
  </si>
  <si>
    <t>Chesaning</t>
  </si>
  <si>
    <t>Clare</t>
  </si>
  <si>
    <t>Clare County</t>
  </si>
  <si>
    <t>Midland County</t>
  </si>
  <si>
    <t>Comins</t>
  </si>
  <si>
    <t>Oscoda County</t>
  </si>
  <si>
    <t>Farwell</t>
  </si>
  <si>
    <t>Gladwin</t>
  </si>
  <si>
    <t>Roscommon County</t>
  </si>
  <si>
    <t>Houghton Lake</t>
  </si>
  <si>
    <t>Kawkawlin</t>
  </si>
  <si>
    <t>Lupton</t>
  </si>
  <si>
    <t>Ogemaw County</t>
  </si>
  <si>
    <t>Mio</t>
  </si>
  <si>
    <t>Pinconning</t>
  </si>
  <si>
    <t>Prudenville</t>
  </si>
  <si>
    <t>Roscommon</t>
  </si>
  <si>
    <t>Rose City</t>
  </si>
  <si>
    <t>Saint Helen</t>
  </si>
  <si>
    <t>Au Gres</t>
  </si>
  <si>
    <t>Barton City</t>
  </si>
  <si>
    <t>Alcona County</t>
  </si>
  <si>
    <t>Bay City</t>
  </si>
  <si>
    <t>Caro</t>
  </si>
  <si>
    <t>Caseville</t>
  </si>
  <si>
    <t>Cass City</t>
  </si>
  <si>
    <t>Curran</t>
  </si>
  <si>
    <t>Deford</t>
  </si>
  <si>
    <t>East Tawas</t>
  </si>
  <si>
    <t>Iosco County</t>
  </si>
  <si>
    <t>Essexville</t>
  </si>
  <si>
    <t>Fairgrove</t>
  </si>
  <si>
    <t>Frankenmuth</t>
  </si>
  <si>
    <t>Gagetown</t>
  </si>
  <si>
    <t>Glennie</t>
  </si>
  <si>
    <t>Hale</t>
  </si>
  <si>
    <t>Mikado</t>
  </si>
  <si>
    <t>Munger</t>
  </si>
  <si>
    <t>National City</t>
  </si>
  <si>
    <t>Omer</t>
  </si>
  <si>
    <t>Oscoda</t>
  </si>
  <si>
    <t>Owendale</t>
  </si>
  <si>
    <t>Pigeon</t>
  </si>
  <si>
    <t>Prescott</t>
  </si>
  <si>
    <t>Reese</t>
  </si>
  <si>
    <t>Sebewaing</t>
  </si>
  <si>
    <t>Silverwood</t>
  </si>
  <si>
    <t>South Branch</t>
  </si>
  <si>
    <t>Spruce</t>
  </si>
  <si>
    <t>Tawas City</t>
  </si>
  <si>
    <t>Twining</t>
  </si>
  <si>
    <t>Vassar</t>
  </si>
  <si>
    <t>Tuscola</t>
  </si>
  <si>
    <t>Whittemore</t>
  </si>
  <si>
    <t>Isabella County</t>
  </si>
  <si>
    <t>Okemos</t>
  </si>
  <si>
    <t>Ingham County</t>
  </si>
  <si>
    <t>Bannister</t>
  </si>
  <si>
    <t>Belding</t>
  </si>
  <si>
    <t>Ionia County</t>
  </si>
  <si>
    <t>Carson City</t>
  </si>
  <si>
    <t>Montcalm County</t>
  </si>
  <si>
    <t>Eaton County</t>
  </si>
  <si>
    <t>Crystal</t>
  </si>
  <si>
    <t>Dimondale</t>
  </si>
  <si>
    <t>East Lansing</t>
  </si>
  <si>
    <t>Eaton Rapids</t>
  </si>
  <si>
    <t>Edmore</t>
  </si>
  <si>
    <t>Elsie</t>
  </si>
  <si>
    <t>Elwell</t>
  </si>
  <si>
    <t>Fowlerville</t>
  </si>
  <si>
    <t>Grand Ledge</t>
  </si>
  <si>
    <t>Haslett</t>
  </si>
  <si>
    <t>Owosso</t>
  </si>
  <si>
    <t>Laingsburg</t>
  </si>
  <si>
    <t>Lake Odessa</t>
  </si>
  <si>
    <t>Morrice</t>
  </si>
  <si>
    <t>Mulliken</t>
  </si>
  <si>
    <t>Palo</t>
  </si>
  <si>
    <t>Perrinton</t>
  </si>
  <si>
    <t>Pewamo</t>
  </si>
  <si>
    <t>Potterville</t>
  </si>
  <si>
    <t>Rosebush</t>
  </si>
  <si>
    <t>Saint Louis</t>
  </si>
  <si>
    <t>Shepherd</t>
  </si>
  <si>
    <t>Six Lakes</t>
  </si>
  <si>
    <t>Sunfield</t>
  </si>
  <si>
    <t>Webberville</t>
  </si>
  <si>
    <t>Weidman</t>
  </si>
  <si>
    <t>Lake Isabella</t>
  </si>
  <si>
    <t>Barry County</t>
  </si>
  <si>
    <t>Kalamazoo</t>
  </si>
  <si>
    <t>Kalamazoo County</t>
  </si>
  <si>
    <t>Allegan</t>
  </si>
  <si>
    <t>Allegan County</t>
  </si>
  <si>
    <t>Battle Creek</t>
  </si>
  <si>
    <t>Benton Harbor</t>
  </si>
  <si>
    <t>Branch County</t>
  </si>
  <si>
    <t>Burr Oak</t>
  </si>
  <si>
    <t>Cassopolis</t>
  </si>
  <si>
    <t>Ceresco</t>
  </si>
  <si>
    <t>Coloma</t>
  </si>
  <si>
    <t>Colon</t>
  </si>
  <si>
    <t>Covert</t>
  </si>
  <si>
    <t>Delton</t>
  </si>
  <si>
    <t>Dowagiac</t>
  </si>
  <si>
    <t>Dowling</t>
  </si>
  <si>
    <t>East Leroy</t>
  </si>
  <si>
    <t>Galesburg</t>
  </si>
  <si>
    <t>Gobles</t>
  </si>
  <si>
    <t>Hickory Corners</t>
  </si>
  <si>
    <t>Leonidas</t>
  </si>
  <si>
    <t>Mattawan</t>
  </si>
  <si>
    <t>Olivet</t>
  </si>
  <si>
    <t>Otsego</t>
  </si>
  <si>
    <t>Plainwell</t>
  </si>
  <si>
    <t>Schoolcraft</t>
  </si>
  <si>
    <t>South Haven</t>
  </si>
  <si>
    <t>Tekonsha</t>
  </si>
  <si>
    <t>White Pigeon</t>
  </si>
  <si>
    <t>Baroda</t>
  </si>
  <si>
    <t>Berrien Center</t>
  </si>
  <si>
    <t>Berrien Springs</t>
  </si>
  <si>
    <t>Bridgman</t>
  </si>
  <si>
    <t>Edwardsburg</t>
  </si>
  <si>
    <t>Galien</t>
  </si>
  <si>
    <t>Sawyer</t>
  </si>
  <si>
    <t>Three Oaks</t>
  </si>
  <si>
    <t>Union Pier</t>
  </si>
  <si>
    <t>Lenawee County</t>
  </si>
  <si>
    <t>Hillsdale County</t>
  </si>
  <si>
    <t>Britton</t>
  </si>
  <si>
    <t>Cement City</t>
  </si>
  <si>
    <t>Clarklake</t>
  </si>
  <si>
    <t>Grass Lake</t>
  </si>
  <si>
    <t>Manitou Beach</t>
  </si>
  <si>
    <t>Michigan Center</t>
  </si>
  <si>
    <t>Morenci</t>
  </si>
  <si>
    <t>Munith</t>
  </si>
  <si>
    <t>Onondaga</t>
  </si>
  <si>
    <t>Onsted</t>
  </si>
  <si>
    <t>Osseo</t>
  </si>
  <si>
    <t>Ottawa Lake</t>
  </si>
  <si>
    <t>Riga</t>
  </si>
  <si>
    <t>Rives Junction</t>
  </si>
  <si>
    <t>Sand Creek</t>
  </si>
  <si>
    <t>Somerset Center</t>
  </si>
  <si>
    <t>Spring Arbor</t>
  </si>
  <si>
    <t>Tecumseh</t>
  </si>
  <si>
    <t>Muskegon County</t>
  </si>
  <si>
    <t>Barryton</t>
  </si>
  <si>
    <t>Mecosta County</t>
  </si>
  <si>
    <t>Big Rapids</t>
  </si>
  <si>
    <t>Bitely</t>
  </si>
  <si>
    <t>Woodland Park</t>
  </si>
  <si>
    <t>Newaygo County</t>
  </si>
  <si>
    <t>Byron Center</t>
  </si>
  <si>
    <t>Casnovia</t>
  </si>
  <si>
    <t>Comstock Park</t>
  </si>
  <si>
    <t>Dorr</t>
  </si>
  <si>
    <t>Gowen</t>
  </si>
  <si>
    <t>Howard City</t>
  </si>
  <si>
    <t>Kent City</t>
  </si>
  <si>
    <t>Mecosta</t>
  </si>
  <si>
    <t>Newaygo</t>
  </si>
  <si>
    <t>Remus</t>
  </si>
  <si>
    <t>Stanwood</t>
  </si>
  <si>
    <t>Trufant</t>
  </si>
  <si>
    <t>White Cloud</t>
  </si>
  <si>
    <t>Branch</t>
  </si>
  <si>
    <t>Coopersville</t>
  </si>
  <si>
    <t>Fennville</t>
  </si>
  <si>
    <t>Free Soil</t>
  </si>
  <si>
    <t>Fruitport</t>
  </si>
  <si>
    <t>Grand Haven</t>
  </si>
  <si>
    <t>Grandville</t>
  </si>
  <si>
    <t>Hart</t>
  </si>
  <si>
    <t>Oceana County</t>
  </si>
  <si>
    <t>Hesperia</t>
  </si>
  <si>
    <t>Hudsonville</t>
  </si>
  <si>
    <t>Jenison</t>
  </si>
  <si>
    <t>Ludington</t>
  </si>
  <si>
    <t>Muskegon</t>
  </si>
  <si>
    <t>New Era</t>
  </si>
  <si>
    <t>Nunica</t>
  </si>
  <si>
    <t>Pentwater</t>
  </si>
  <si>
    <t>Rothbury</t>
  </si>
  <si>
    <t>Twin Lake</t>
  </si>
  <si>
    <t>Walkerville</t>
  </si>
  <si>
    <t>West Olive</t>
  </si>
  <si>
    <t>Zeeland</t>
  </si>
  <si>
    <t>Kentwood</t>
  </si>
  <si>
    <t>Cadillac</t>
  </si>
  <si>
    <t>Wexford County</t>
  </si>
  <si>
    <t>Grand Traverse County</t>
  </si>
  <si>
    <t>Antrim County</t>
  </si>
  <si>
    <t>Manistee County</t>
  </si>
  <si>
    <t>Benzonia</t>
  </si>
  <si>
    <t>Benzie County</t>
  </si>
  <si>
    <t>Boon</t>
  </si>
  <si>
    <t>Brethren</t>
  </si>
  <si>
    <t>Buckley</t>
  </si>
  <si>
    <t>Cedar</t>
  </si>
  <si>
    <t>Leelanau County</t>
  </si>
  <si>
    <t>Central Lake</t>
  </si>
  <si>
    <t>Copemish</t>
  </si>
  <si>
    <t>Elk Rapids</t>
  </si>
  <si>
    <t>Evart</t>
  </si>
  <si>
    <t>Missaukee County</t>
  </si>
  <si>
    <t>Fife Lake</t>
  </si>
  <si>
    <t>Kalkaska County</t>
  </si>
  <si>
    <t>Glen Arbor</t>
  </si>
  <si>
    <t>Grawn</t>
  </si>
  <si>
    <t>Harrietta</t>
  </si>
  <si>
    <t>Hersey</t>
  </si>
  <si>
    <t>Honor</t>
  </si>
  <si>
    <t>Interlochen</t>
  </si>
  <si>
    <t>Irons</t>
  </si>
  <si>
    <t>Kaleva</t>
  </si>
  <si>
    <t>Kalkaska</t>
  </si>
  <si>
    <t>Kewadin</t>
  </si>
  <si>
    <t>Lake Ann</t>
  </si>
  <si>
    <t>Lake Leelanau</t>
  </si>
  <si>
    <t>Luther</t>
  </si>
  <si>
    <t>Mc Bain</t>
  </si>
  <si>
    <t>Mancelona</t>
  </si>
  <si>
    <t>Manistee</t>
  </si>
  <si>
    <t>Manton</t>
  </si>
  <si>
    <t>Maple City</t>
  </si>
  <si>
    <t>Mesick</t>
  </si>
  <si>
    <t>Onekama</t>
  </si>
  <si>
    <t>Rapid City</t>
  </si>
  <si>
    <t>Reed City</t>
  </si>
  <si>
    <t>Sears</t>
  </si>
  <si>
    <t>South Boardman</t>
  </si>
  <si>
    <t>Suttons Bay</t>
  </si>
  <si>
    <t>Traverse City</t>
  </si>
  <si>
    <t>Tustin</t>
  </si>
  <si>
    <t>Mackinaw City</t>
  </si>
  <si>
    <t>Emmet County</t>
  </si>
  <si>
    <t>Cheboygan County</t>
  </si>
  <si>
    <t>Alanson</t>
  </si>
  <si>
    <t>Alpena</t>
  </si>
  <si>
    <t>Alpena County</t>
  </si>
  <si>
    <t>Montmorency County</t>
  </si>
  <si>
    <t>Barbeau</t>
  </si>
  <si>
    <t>Chippewa County</t>
  </si>
  <si>
    <t>Charlevoix</t>
  </si>
  <si>
    <t>Charlevoix County</t>
  </si>
  <si>
    <t>Boyne City</t>
  </si>
  <si>
    <t>Boyne Falls</t>
  </si>
  <si>
    <t>Brimley</t>
  </si>
  <si>
    <t>Carp Lake</t>
  </si>
  <si>
    <t>Mackinac County</t>
  </si>
  <si>
    <t>Cheboygan</t>
  </si>
  <si>
    <t>Dafter</t>
  </si>
  <si>
    <t>De Tour Village</t>
  </si>
  <si>
    <t>Drummond Island</t>
  </si>
  <si>
    <t>East Jordan</t>
  </si>
  <si>
    <t>Eckerman</t>
  </si>
  <si>
    <t>Frederic</t>
  </si>
  <si>
    <t>Gaylord</t>
  </si>
  <si>
    <t>Goetzville</t>
  </si>
  <si>
    <t>Grayling</t>
  </si>
  <si>
    <t>Harbor Springs</t>
  </si>
  <si>
    <t>Hawks</t>
  </si>
  <si>
    <t>Presque Isle County</t>
  </si>
  <si>
    <t>Herron</t>
  </si>
  <si>
    <t>Hessel</t>
  </si>
  <si>
    <t>Hillman</t>
  </si>
  <si>
    <t>Hubbard Lake</t>
  </si>
  <si>
    <t>Hulbert</t>
  </si>
  <si>
    <t>Indian River</t>
  </si>
  <si>
    <t>Johannesburg</t>
  </si>
  <si>
    <t>Kinross</t>
  </si>
  <si>
    <t>Lachine</t>
  </si>
  <si>
    <t>Levering</t>
  </si>
  <si>
    <t>Moran</t>
  </si>
  <si>
    <t>Naubinway</t>
  </si>
  <si>
    <t>Oden</t>
  </si>
  <si>
    <t>Onaway</t>
  </si>
  <si>
    <t>Ossineke</t>
  </si>
  <si>
    <t>Pellston</t>
  </si>
  <si>
    <t>Petoskey</t>
  </si>
  <si>
    <t>Pickford</t>
  </si>
  <si>
    <t>Pointe Aux Pins</t>
  </si>
  <si>
    <t>Posen</t>
  </si>
  <si>
    <t>Rogers City</t>
  </si>
  <si>
    <t>Rudyard</t>
  </si>
  <si>
    <t>Saint Ignace</t>
  </si>
  <si>
    <t>Beaver Island</t>
  </si>
  <si>
    <t>Sault Sainte Marie</t>
  </si>
  <si>
    <t>Tower</t>
  </si>
  <si>
    <t>Wolverine</t>
  </si>
  <si>
    <t>Iron Mountain</t>
  </si>
  <si>
    <t>Dickinson County</t>
  </si>
  <si>
    <t>America/Menominee</t>
  </si>
  <si>
    <t>Kingsford</t>
  </si>
  <si>
    <t>Allouez</t>
  </si>
  <si>
    <t>Keweenaw County</t>
  </si>
  <si>
    <t>Au Train</t>
  </si>
  <si>
    <t>Alger County</t>
  </si>
  <si>
    <t>Bark River</t>
  </si>
  <si>
    <t>Delta County</t>
  </si>
  <si>
    <t>Marquette County</t>
  </si>
  <si>
    <t>Carney</t>
  </si>
  <si>
    <t>Menominee County</t>
  </si>
  <si>
    <t>Channing</t>
  </si>
  <si>
    <t>Cooks</t>
  </si>
  <si>
    <t>Cornell</t>
  </si>
  <si>
    <t>Curtis</t>
  </si>
  <si>
    <t>Daggett</t>
  </si>
  <si>
    <t>Deerton</t>
  </si>
  <si>
    <t>Engadine</t>
  </si>
  <si>
    <t>Escanaba</t>
  </si>
  <si>
    <t>Felch</t>
  </si>
  <si>
    <t>Foster City</t>
  </si>
  <si>
    <t>Garden</t>
  </si>
  <si>
    <t>Germfask</t>
  </si>
  <si>
    <t>Schoolcraft County</t>
  </si>
  <si>
    <t>Gould City</t>
  </si>
  <si>
    <t>Grand Marais</t>
  </si>
  <si>
    <t>Gulliver</t>
  </si>
  <si>
    <t>Gwinn</t>
  </si>
  <si>
    <t>Hermansville</t>
  </si>
  <si>
    <t>Ishpeming</t>
  </si>
  <si>
    <t>Vulcan</t>
  </si>
  <si>
    <t>Mc Millan</t>
  </si>
  <si>
    <t>Luce County</t>
  </si>
  <si>
    <t>Manistique</t>
  </si>
  <si>
    <t>Marquette</t>
  </si>
  <si>
    <t>Menominee</t>
  </si>
  <si>
    <t>Michigamme</t>
  </si>
  <si>
    <t>Baraga County</t>
  </si>
  <si>
    <t>Munising</t>
  </si>
  <si>
    <t>Forest Lake</t>
  </si>
  <si>
    <t>Negaunee</t>
  </si>
  <si>
    <t>Perronville</t>
  </si>
  <si>
    <t>Powers</t>
  </si>
  <si>
    <t>Quinnesec</t>
  </si>
  <si>
    <t>Rapid River</t>
  </si>
  <si>
    <t>Sagola</t>
  </si>
  <si>
    <t>Seney</t>
  </si>
  <si>
    <t>Shingleton</t>
  </si>
  <si>
    <t>Skandia</t>
  </si>
  <si>
    <t>Spalding</t>
  </si>
  <si>
    <t>Trenary</t>
  </si>
  <si>
    <t>Wetmore</t>
  </si>
  <si>
    <t>Iron County</t>
  </si>
  <si>
    <t>Atlantic Mine</t>
  </si>
  <si>
    <t>Houghton County</t>
  </si>
  <si>
    <t>Baraga</t>
  </si>
  <si>
    <t>Bergland</t>
  </si>
  <si>
    <t>Ontonagon County</t>
  </si>
  <si>
    <t>Gogebic County</t>
  </si>
  <si>
    <t>Bruce Crossing</t>
  </si>
  <si>
    <t>Chassell</t>
  </si>
  <si>
    <t>Crystal Falls</t>
  </si>
  <si>
    <t>Dodgeville</t>
  </si>
  <si>
    <t>Ewen</t>
  </si>
  <si>
    <t>Gaastra</t>
  </si>
  <si>
    <t>Hubbell</t>
  </si>
  <si>
    <t>Iron River</t>
  </si>
  <si>
    <t>Ironwood</t>
  </si>
  <si>
    <t>Lake Linden</t>
  </si>
  <si>
    <t>Marenisco</t>
  </si>
  <si>
    <t>Mass City</t>
  </si>
  <si>
    <t>Nisula</t>
  </si>
  <si>
    <t>Ontonagon</t>
  </si>
  <si>
    <t>Pelkie</t>
  </si>
  <si>
    <t>Skanee</t>
  </si>
  <si>
    <t>South Range</t>
  </si>
  <si>
    <t>Toivola</t>
  </si>
  <si>
    <t>Watersmeet</t>
  </si>
  <si>
    <t>Watton</t>
  </si>
  <si>
    <t>Ackworth</t>
  </si>
  <si>
    <t>Adair</t>
  </si>
  <si>
    <t>Guthrie County</t>
  </si>
  <si>
    <t>Alleman</t>
  </si>
  <si>
    <t>Allerton</t>
  </si>
  <si>
    <t>Story County</t>
  </si>
  <si>
    <t>Ankeny</t>
  </si>
  <si>
    <t>Audubon County</t>
  </si>
  <si>
    <t>Barnes City</t>
  </si>
  <si>
    <t>Mahaska County</t>
  </si>
  <si>
    <t>Bevington</t>
  </si>
  <si>
    <t>Blairsburg</t>
  </si>
  <si>
    <t>Bondurant</t>
  </si>
  <si>
    <t>Bouton</t>
  </si>
  <si>
    <t>Brayton</t>
  </si>
  <si>
    <t>Bussey</t>
  </si>
  <si>
    <t>Casey</t>
  </si>
  <si>
    <t>Canby</t>
  </si>
  <si>
    <t>Chariton</t>
  </si>
  <si>
    <t>Churdan</t>
  </si>
  <si>
    <t>Colo</t>
  </si>
  <si>
    <t>Coon Rapids</t>
  </si>
  <si>
    <t>Cambria</t>
  </si>
  <si>
    <t>Dallas Center</t>
  </si>
  <si>
    <t>Davis City</t>
  </si>
  <si>
    <t>Pleasanton</t>
  </si>
  <si>
    <t>Dows</t>
  </si>
  <si>
    <t>Wright County</t>
  </si>
  <si>
    <t>Earlham</t>
  </si>
  <si>
    <t>Ellston</t>
  </si>
  <si>
    <t>Ringgold County</t>
  </si>
  <si>
    <t>Exira</t>
  </si>
  <si>
    <t>Galt</t>
  </si>
  <si>
    <t>Garden Grove</t>
  </si>
  <si>
    <t>Keokuk County</t>
  </si>
  <si>
    <t>Grimes</t>
  </si>
  <si>
    <t>Grinnell</t>
  </si>
  <si>
    <t>Poweshiek County</t>
  </si>
  <si>
    <t>Guthrie Center</t>
  </si>
  <si>
    <t>Humeston</t>
  </si>
  <si>
    <t>Huxley</t>
  </si>
  <si>
    <t>Iowa Falls</t>
  </si>
  <si>
    <t>Kamrar</t>
  </si>
  <si>
    <t>Kellerton</t>
  </si>
  <si>
    <t>Kelley</t>
  </si>
  <si>
    <t>Kellogg</t>
  </si>
  <si>
    <t>Killduff</t>
  </si>
  <si>
    <t>Lamoni</t>
  </si>
  <si>
    <t>Le Grand</t>
  </si>
  <si>
    <t>Liscomb</t>
  </si>
  <si>
    <t>Lorimor</t>
  </si>
  <si>
    <t>Lovilia</t>
  </si>
  <si>
    <t>Mc Callsburg</t>
  </si>
  <si>
    <t>Malcom</t>
  </si>
  <si>
    <t>Marshalltown</t>
  </si>
  <si>
    <t>Martensdale</t>
  </si>
  <si>
    <t>Minburn</t>
  </si>
  <si>
    <t>Tama County</t>
  </si>
  <si>
    <t>New Virginia</t>
  </si>
  <si>
    <t>Otley</t>
  </si>
  <si>
    <t>Panora</t>
  </si>
  <si>
    <t>Paton</t>
  </si>
  <si>
    <t>Pella</t>
  </si>
  <si>
    <t>Pilot Mound</t>
  </si>
  <si>
    <t>Crocker</t>
  </si>
  <si>
    <t>Popejoy</t>
  </si>
  <si>
    <t>Prairie City</t>
  </si>
  <si>
    <t>Prole</t>
  </si>
  <si>
    <t>Radcliffe</t>
  </si>
  <si>
    <t>Randall</t>
  </si>
  <si>
    <t>Reasnor</t>
  </si>
  <si>
    <t>Rippey</t>
  </si>
  <si>
    <t>Roland</t>
  </si>
  <si>
    <t>Runnells</t>
  </si>
  <si>
    <t>Searsboro</t>
  </si>
  <si>
    <t>State Center</t>
  </si>
  <si>
    <t>Story City</t>
  </si>
  <si>
    <t>Sully</t>
  </si>
  <si>
    <t>Swan</t>
  </si>
  <si>
    <t>Tracy</t>
  </si>
  <si>
    <t>Waukee</t>
  </si>
  <si>
    <t>West Des Moines</t>
  </si>
  <si>
    <t>What Cheer</t>
  </si>
  <si>
    <t>Winterset</t>
  </si>
  <si>
    <t>Wiota</t>
  </si>
  <si>
    <t>Zearing</t>
  </si>
  <si>
    <t>Des Moines</t>
  </si>
  <si>
    <t>Urbandale</t>
  </si>
  <si>
    <t>Clive</t>
  </si>
  <si>
    <t>Mason City</t>
  </si>
  <si>
    <t>Cerro Gordo County</t>
  </si>
  <si>
    <t>Belmond</t>
  </si>
  <si>
    <t>Britt</t>
  </si>
  <si>
    <t>Buffalo Center</t>
  </si>
  <si>
    <t>Winnebago County</t>
  </si>
  <si>
    <t>Carpenter</t>
  </si>
  <si>
    <t>Saint Ansgar</t>
  </si>
  <si>
    <t>Clear Lake</t>
  </si>
  <si>
    <t>Corwith</t>
  </si>
  <si>
    <t>Crystal Lake</t>
  </si>
  <si>
    <t>Dougherty</t>
  </si>
  <si>
    <t>Fertile</t>
  </si>
  <si>
    <t>Goodell</t>
  </si>
  <si>
    <t>Hanlontown</t>
  </si>
  <si>
    <t>Joice</t>
  </si>
  <si>
    <t>Kanawha</t>
  </si>
  <si>
    <t>Kensett</t>
  </si>
  <si>
    <t>Klemme</t>
  </si>
  <si>
    <t>Lake Mills</t>
  </si>
  <si>
    <t>Lakota</t>
  </si>
  <si>
    <t>Kossuth County</t>
  </si>
  <si>
    <t>Latimer</t>
  </si>
  <si>
    <t>Little Cedar</t>
  </si>
  <si>
    <t>Mc Intire</t>
  </si>
  <si>
    <t>Manly</t>
  </si>
  <si>
    <t>Meservey</t>
  </si>
  <si>
    <t>Nora Springs</t>
  </si>
  <si>
    <t>Orchard</t>
  </si>
  <si>
    <t>Rock Falls</t>
  </si>
  <si>
    <t>Rowan</t>
  </si>
  <si>
    <t>Rudd</t>
  </si>
  <si>
    <t>Scarville</t>
  </si>
  <si>
    <t>Swaledale</t>
  </si>
  <si>
    <t>Titonka</t>
  </si>
  <si>
    <t>German Valley</t>
  </si>
  <si>
    <t>Toeterville</t>
  </si>
  <si>
    <t>Ventura</t>
  </si>
  <si>
    <t>Woden</t>
  </si>
  <si>
    <t>Fort Dodge</t>
  </si>
  <si>
    <t>Albert City</t>
  </si>
  <si>
    <t>Buena Vista County</t>
  </si>
  <si>
    <t>Algona</t>
  </si>
  <si>
    <t>Ayrshire</t>
  </si>
  <si>
    <t>Palo Alto County</t>
  </si>
  <si>
    <t>Badger</t>
  </si>
  <si>
    <t>Barnum</t>
  </si>
  <si>
    <t>Bode</t>
  </si>
  <si>
    <t>Humboldt County</t>
  </si>
  <si>
    <t>Bradgate</t>
  </si>
  <si>
    <t>Callender</t>
  </si>
  <si>
    <t>Curlew</t>
  </si>
  <si>
    <t>Cylinder</t>
  </si>
  <si>
    <t>Dakota City</t>
  </si>
  <si>
    <t>Dolliver</t>
  </si>
  <si>
    <t>Duncombe</t>
  </si>
  <si>
    <t>Eagle Grove</t>
  </si>
  <si>
    <t>Early</t>
  </si>
  <si>
    <t>Sac County</t>
  </si>
  <si>
    <t>Emmetsburg</t>
  </si>
  <si>
    <t>Farnhamville</t>
  </si>
  <si>
    <t>Rinard</t>
  </si>
  <si>
    <t>Gilmore City</t>
  </si>
  <si>
    <t>Goldfield</t>
  </si>
  <si>
    <t>Gowrie</t>
  </si>
  <si>
    <t>Harcourt</t>
  </si>
  <si>
    <t>Jolley</t>
  </si>
  <si>
    <t>Lone Rock</t>
  </si>
  <si>
    <t>Lu Verne</t>
  </si>
  <si>
    <t>Lytton</t>
  </si>
  <si>
    <t>Mallard</t>
  </si>
  <si>
    <t>Moorland</t>
  </si>
  <si>
    <t>Nemaha</t>
  </si>
  <si>
    <t>Otho</t>
  </si>
  <si>
    <t>Ottosen</t>
  </si>
  <si>
    <t>Plover</t>
  </si>
  <si>
    <t>Rembrandt</t>
  </si>
  <si>
    <t>Renwick</t>
  </si>
  <si>
    <t>Ringsted</t>
  </si>
  <si>
    <t>Rockwell City</t>
  </si>
  <si>
    <t>Rolfe</t>
  </si>
  <si>
    <t>Sac City</t>
  </si>
  <si>
    <t>Sioux Rapids</t>
  </si>
  <si>
    <t>Storm Lake</t>
  </si>
  <si>
    <t>Swea City</t>
  </si>
  <si>
    <t>Truesdale</t>
  </si>
  <si>
    <t>Webster City</t>
  </si>
  <si>
    <t>Woolstock</t>
  </si>
  <si>
    <t>Ackley</t>
  </si>
  <si>
    <t>Alta Vista</t>
  </si>
  <si>
    <t>Aplington</t>
  </si>
  <si>
    <t>Aredale</t>
  </si>
  <si>
    <t>Beaman</t>
  </si>
  <si>
    <t>Black Hawk County</t>
  </si>
  <si>
    <t>Colwell</t>
  </si>
  <si>
    <t>Conrad</t>
  </si>
  <si>
    <t>Bremer County</t>
  </si>
  <si>
    <t>Dike</t>
  </si>
  <si>
    <t>Dunkerton</t>
  </si>
  <si>
    <t>Eldora</t>
  </si>
  <si>
    <t>Garwin</t>
  </si>
  <si>
    <t>Gladbrook</t>
  </si>
  <si>
    <t>Grundy Center</t>
  </si>
  <si>
    <t>Janesville</t>
  </si>
  <si>
    <t>Kesley</t>
  </si>
  <si>
    <t>La Porte City</t>
  </si>
  <si>
    <t>Marble Rock</t>
  </si>
  <si>
    <t>Oelwein</t>
  </si>
  <si>
    <t>Oran</t>
  </si>
  <si>
    <t>Readlyn</t>
  </si>
  <si>
    <t>Reinbeck</t>
  </si>
  <si>
    <t>Shell Rock</t>
  </si>
  <si>
    <t>Steamboat Rock</t>
  </si>
  <si>
    <t>Traer</t>
  </si>
  <si>
    <t>Tripoli</t>
  </si>
  <si>
    <t>Evansdale</t>
  </si>
  <si>
    <t>Blockton</t>
  </si>
  <si>
    <t>Diagonal</t>
  </si>
  <si>
    <t>Fontanelle</t>
  </si>
  <si>
    <t>Gravity</t>
  </si>
  <si>
    <t>Nodaway</t>
  </si>
  <si>
    <t>Shannon City</t>
  </si>
  <si>
    <t>Tingley</t>
  </si>
  <si>
    <t>Villisca</t>
  </si>
  <si>
    <t>Sioux County</t>
  </si>
  <si>
    <t>Anthon</t>
  </si>
  <si>
    <t>Woodbury County</t>
  </si>
  <si>
    <t>Aurelia</t>
  </si>
  <si>
    <t>Ida County</t>
  </si>
  <si>
    <t>Castana</t>
  </si>
  <si>
    <t>Monona County</t>
  </si>
  <si>
    <t>Hawarden</t>
  </si>
  <si>
    <t>Cleghorn</t>
  </si>
  <si>
    <t>Climbing Hill</t>
  </si>
  <si>
    <t>Correctionville</t>
  </si>
  <si>
    <t>Galva</t>
  </si>
  <si>
    <t>Holstein</t>
  </si>
  <si>
    <t>Hornick</t>
  </si>
  <si>
    <t>Ireton</t>
  </si>
  <si>
    <t>Larrabee</t>
  </si>
  <si>
    <t>Le Mars</t>
  </si>
  <si>
    <t>Marcus</t>
  </si>
  <si>
    <t>Maurice</t>
  </si>
  <si>
    <t>Moville</t>
  </si>
  <si>
    <t>Onawa</t>
  </si>
  <si>
    <t>Oto</t>
  </si>
  <si>
    <t>Paullina</t>
  </si>
  <si>
    <t>Quimby</t>
  </si>
  <si>
    <t>Schaller</t>
  </si>
  <si>
    <t>Sergeant Bluff</t>
  </si>
  <si>
    <t>Ute</t>
  </si>
  <si>
    <t>Washta</t>
  </si>
  <si>
    <t>Sioux City</t>
  </si>
  <si>
    <t>Alvord</t>
  </si>
  <si>
    <t>Boyden</t>
  </si>
  <si>
    <t>Doon</t>
  </si>
  <si>
    <t>Hospers</t>
  </si>
  <si>
    <t>Newkirk</t>
  </si>
  <si>
    <t>Larchwood</t>
  </si>
  <si>
    <t>Matlock</t>
  </si>
  <si>
    <t>Primghar</t>
  </si>
  <si>
    <t>Rock Rapids</t>
  </si>
  <si>
    <t>Edna</t>
  </si>
  <si>
    <t>Rock Valley</t>
  </si>
  <si>
    <t>Sioux Center</t>
  </si>
  <si>
    <t>Arnolds Park</t>
  </si>
  <si>
    <t>Dickens</t>
  </si>
  <si>
    <t>Estherville</t>
  </si>
  <si>
    <t>Gruver</t>
  </si>
  <si>
    <t>Everly</t>
  </si>
  <si>
    <t>Graettinger</t>
  </si>
  <si>
    <t>Hartley</t>
  </si>
  <si>
    <t>Ocheyedan</t>
  </si>
  <si>
    <t>Okoboji</t>
  </si>
  <si>
    <t>Ruthven</t>
  </si>
  <si>
    <t>Spirit Lake</t>
  </si>
  <si>
    <t>Superior</t>
  </si>
  <si>
    <t>Terril</t>
  </si>
  <si>
    <t>Breda</t>
  </si>
  <si>
    <t>Charter Oak</t>
  </si>
  <si>
    <t>Deloit</t>
  </si>
  <si>
    <t>Denison</t>
  </si>
  <si>
    <t>Glidden</t>
  </si>
  <si>
    <t>Ida Grove</t>
  </si>
  <si>
    <t>Kirkman</t>
  </si>
  <si>
    <t>Kiron</t>
  </si>
  <si>
    <t>Lohrville</t>
  </si>
  <si>
    <t>Odebolt</t>
  </si>
  <si>
    <t>Schleswig</t>
  </si>
  <si>
    <t>Vail</t>
  </si>
  <si>
    <t>Council Bluffs</t>
  </si>
  <si>
    <t>Pottawattamie County</t>
  </si>
  <si>
    <t>Carter Lake</t>
  </si>
  <si>
    <t>Arion</t>
  </si>
  <si>
    <t>Blencoe</t>
  </si>
  <si>
    <t>Dow City</t>
  </si>
  <si>
    <t>Earling</t>
  </si>
  <si>
    <t>Mills County</t>
  </si>
  <si>
    <t>Griswold</t>
  </si>
  <si>
    <t>Honey Creek</t>
  </si>
  <si>
    <t>Little Sioux</t>
  </si>
  <si>
    <t>Mc Clelland</t>
  </si>
  <si>
    <t>Missouri Valley</t>
  </si>
  <si>
    <t>Modale</t>
  </si>
  <si>
    <t>Mondamin</t>
  </si>
  <si>
    <t>Neola</t>
  </si>
  <si>
    <t>Pacific Junction</t>
  </si>
  <si>
    <t>Persia</t>
  </si>
  <si>
    <t>Treynor</t>
  </si>
  <si>
    <t>Braddyville</t>
  </si>
  <si>
    <t>Clarinda</t>
  </si>
  <si>
    <t>Coin</t>
  </si>
  <si>
    <t>Fremont County</t>
  </si>
  <si>
    <t>Imogene</t>
  </si>
  <si>
    <t>Percival</t>
  </si>
  <si>
    <t>Dubuque</t>
  </si>
  <si>
    <t>Dubuque County</t>
  </si>
  <si>
    <t>Colesburg</t>
  </si>
  <si>
    <t>Durango</t>
  </si>
  <si>
    <t>Dyersville</t>
  </si>
  <si>
    <t>Elkader</t>
  </si>
  <si>
    <t>Elkport</t>
  </si>
  <si>
    <t>Farley</t>
  </si>
  <si>
    <t>Garber</t>
  </si>
  <si>
    <t>Garnavillo</t>
  </si>
  <si>
    <t>Holy Cross</t>
  </si>
  <si>
    <t>La Motte</t>
  </si>
  <si>
    <t>Luxemburg</t>
  </si>
  <si>
    <t>Maquoketa</t>
  </si>
  <si>
    <t>North Buena Vista</t>
  </si>
  <si>
    <t>Peosta</t>
  </si>
  <si>
    <t>Centralia</t>
  </si>
  <si>
    <t>Sabula</t>
  </si>
  <si>
    <t>Saint Olaf</t>
  </si>
  <si>
    <t>Spragueville</t>
  </si>
  <si>
    <t>Strawberry Point</t>
  </si>
  <si>
    <t>Zwingle</t>
  </si>
  <si>
    <t>Decorah</t>
  </si>
  <si>
    <t>Winneshiek County</t>
  </si>
  <si>
    <t>Calmar</t>
  </si>
  <si>
    <t>Allamakee County</t>
  </si>
  <si>
    <t>Fort Atkinson</t>
  </si>
  <si>
    <t>Highlandville</t>
  </si>
  <si>
    <t>Lawler</t>
  </si>
  <si>
    <t>Lime Springs</t>
  </si>
  <si>
    <t>Luana</t>
  </si>
  <si>
    <t>Mc Gregor</t>
  </si>
  <si>
    <t>Monona</t>
  </si>
  <si>
    <t>New Albin</t>
  </si>
  <si>
    <t>Postville</t>
  </si>
  <si>
    <t>Randalia</t>
  </si>
  <si>
    <t>Wadena</t>
  </si>
  <si>
    <t>Waucoma</t>
  </si>
  <si>
    <t>Waukon</t>
  </si>
  <si>
    <t>Ainsworth</t>
  </si>
  <si>
    <t>Alburnett</t>
  </si>
  <si>
    <t>Linn County</t>
  </si>
  <si>
    <t>Amana</t>
  </si>
  <si>
    <t>Iowa County</t>
  </si>
  <si>
    <t>Anamosa</t>
  </si>
  <si>
    <t>Belle Plaine</t>
  </si>
  <si>
    <t>Center Junction</t>
  </si>
  <si>
    <t>Cedar County</t>
  </si>
  <si>
    <t>Clutier</t>
  </si>
  <si>
    <t>Coggon</t>
  </si>
  <si>
    <t>Prairieburg</t>
  </si>
  <si>
    <t>Ely</t>
  </si>
  <si>
    <t>Keota</t>
  </si>
  <si>
    <t>Hills</t>
  </si>
  <si>
    <t>Iowa City</t>
  </si>
  <si>
    <t>Coralville</t>
  </si>
  <si>
    <t>Kalona</t>
  </si>
  <si>
    <t>Ladora</t>
  </si>
  <si>
    <t>Langworthy</t>
  </si>
  <si>
    <t>Lost Nation</t>
  </si>
  <si>
    <t>Lowden</t>
  </si>
  <si>
    <t>Martelle</t>
  </si>
  <si>
    <t>Mount Auburn</t>
  </si>
  <si>
    <t>North English</t>
  </si>
  <si>
    <t>Onslow</t>
  </si>
  <si>
    <t>Oxford Junction</t>
  </si>
  <si>
    <t>Parnell</t>
  </si>
  <si>
    <t>Quasqueton</t>
  </si>
  <si>
    <t>Robins</t>
  </si>
  <si>
    <t>Ryan</t>
  </si>
  <si>
    <t>Shellsburg</t>
  </si>
  <si>
    <t>South Amana</t>
  </si>
  <si>
    <t>South English</t>
  </si>
  <si>
    <t>Swisher</t>
  </si>
  <si>
    <t>Tama</t>
  </si>
  <si>
    <t>Haven</t>
  </si>
  <si>
    <t>Van Horne</t>
  </si>
  <si>
    <t>Vining</t>
  </si>
  <si>
    <t>Walford</t>
  </si>
  <si>
    <t>Watkins</t>
  </si>
  <si>
    <t>Wellman</t>
  </si>
  <si>
    <t>Cedar Rapids</t>
  </si>
  <si>
    <t>Bertram</t>
  </si>
  <si>
    <t>Ottumwa</t>
  </si>
  <si>
    <t>Wapello County</t>
  </si>
  <si>
    <t>Agency</t>
  </si>
  <si>
    <t>Albia</t>
  </si>
  <si>
    <t>Blakesburg</t>
  </si>
  <si>
    <t>Davis County</t>
  </si>
  <si>
    <t>Cantril</t>
  </si>
  <si>
    <t>Appanoose County</t>
  </si>
  <si>
    <t>Douds</t>
  </si>
  <si>
    <t>Drakesville</t>
  </si>
  <si>
    <t>Eldon</t>
  </si>
  <si>
    <t>Exline</t>
  </si>
  <si>
    <t>Floris</t>
  </si>
  <si>
    <t>Hedrick</t>
  </si>
  <si>
    <t>Farson</t>
  </si>
  <si>
    <t>Keosauqua</t>
  </si>
  <si>
    <t>Libertyville</t>
  </si>
  <si>
    <t>Ollie</t>
  </si>
  <si>
    <t>Oskaloosa</t>
  </si>
  <si>
    <t>Packwood</t>
  </si>
  <si>
    <t>Plano</t>
  </si>
  <si>
    <t>Promise City</t>
  </si>
  <si>
    <t>Sigourney</t>
  </si>
  <si>
    <t>Udell</t>
  </si>
  <si>
    <t>Des Moines County</t>
  </si>
  <si>
    <t>Bonaparte</t>
  </si>
  <si>
    <t>Donnellson</t>
  </si>
  <si>
    <t>Fort Madison</t>
  </si>
  <si>
    <t>Keokuk</t>
  </si>
  <si>
    <t>Lockridge</t>
  </si>
  <si>
    <t>Four Corners</t>
  </si>
  <si>
    <t>Mediapolis</t>
  </si>
  <si>
    <t>Pilot Grove</t>
  </si>
  <si>
    <t>Sperry</t>
  </si>
  <si>
    <t>Wapello</t>
  </si>
  <si>
    <t>Prairie Grove</t>
  </si>
  <si>
    <t>Wever</t>
  </si>
  <si>
    <t>Atalissa</t>
  </si>
  <si>
    <t>Muscatine County</t>
  </si>
  <si>
    <t>Bettendorf</t>
  </si>
  <si>
    <t>Calamus</t>
  </si>
  <si>
    <t>Camanche</t>
  </si>
  <si>
    <t>Columbus City</t>
  </si>
  <si>
    <t>Columbus Junction</t>
  </si>
  <si>
    <t>Donahue</t>
  </si>
  <si>
    <t>Goose Lake</t>
  </si>
  <si>
    <t>Grand Mound</t>
  </si>
  <si>
    <t>Le Claire</t>
  </si>
  <si>
    <t>Letts</t>
  </si>
  <si>
    <t>Lone Tree</t>
  </si>
  <si>
    <t>Long Grove</t>
  </si>
  <si>
    <t>Muscatine</t>
  </si>
  <si>
    <t>Teeds Grove</t>
  </si>
  <si>
    <t>Walcott</t>
  </si>
  <si>
    <t>Adell</t>
  </si>
  <si>
    <t>Sheboygan County</t>
  </si>
  <si>
    <t>Belgium</t>
  </si>
  <si>
    <t>Ozaukee County</t>
  </si>
  <si>
    <t>Waukesha County</t>
  </si>
  <si>
    <t>Campbellsport</t>
  </si>
  <si>
    <t>Cedarburg</t>
  </si>
  <si>
    <t>Chilton</t>
  </si>
  <si>
    <t>Calumet County</t>
  </si>
  <si>
    <t>Manitowoc County</t>
  </si>
  <si>
    <t>Colgate</t>
  </si>
  <si>
    <t>Delafield</t>
  </si>
  <si>
    <t>Elkhart Lake</t>
  </si>
  <si>
    <t>Glenbeulah</t>
  </si>
  <si>
    <t>Hubertus</t>
  </si>
  <si>
    <t>Hustisford</t>
  </si>
  <si>
    <t>Iron Ridge</t>
  </si>
  <si>
    <t>Ixonia</t>
  </si>
  <si>
    <t>Johnson Creek</t>
  </si>
  <si>
    <t>Juneau</t>
  </si>
  <si>
    <t>Kewaskum</t>
  </si>
  <si>
    <t>Kiel</t>
  </si>
  <si>
    <t>Kohler</t>
  </si>
  <si>
    <t>Lannon</t>
  </si>
  <si>
    <t>Lomira</t>
  </si>
  <si>
    <t>Menomonee Falls</t>
  </si>
  <si>
    <t>Mount Calvary</t>
  </si>
  <si>
    <t>Nashotah</t>
  </si>
  <si>
    <t>Neosho</t>
  </si>
  <si>
    <t>New Holstein</t>
  </si>
  <si>
    <t>Oconomowoc</t>
  </si>
  <si>
    <t>Okauchee</t>
  </si>
  <si>
    <t>Oostburg</t>
  </si>
  <si>
    <t>Pewaukee</t>
  </si>
  <si>
    <t>Random Lake</t>
  </si>
  <si>
    <t>Rubicon</t>
  </si>
  <si>
    <t>Saukville</t>
  </si>
  <si>
    <t>Sheboygan</t>
  </si>
  <si>
    <t>Sheboygan Falls</t>
  </si>
  <si>
    <t>Slinger</t>
  </si>
  <si>
    <t>Mequon</t>
  </si>
  <si>
    <t>Kenosha County</t>
  </si>
  <si>
    <t>Trevor</t>
  </si>
  <si>
    <t>Racine County</t>
  </si>
  <si>
    <t>Cudahy</t>
  </si>
  <si>
    <t>Milwaukee County</t>
  </si>
  <si>
    <t>Walworth County</t>
  </si>
  <si>
    <t>Delavan</t>
  </si>
  <si>
    <t>Dousman</t>
  </si>
  <si>
    <t>East Troy</t>
  </si>
  <si>
    <t>Fontana</t>
  </si>
  <si>
    <t>Franksville</t>
  </si>
  <si>
    <t>Genoa City</t>
  </si>
  <si>
    <t>Hales Corners</t>
  </si>
  <si>
    <t>Helenville</t>
  </si>
  <si>
    <t>Kansasville</t>
  </si>
  <si>
    <t>Kenosha</t>
  </si>
  <si>
    <t>Pleasant Prairie</t>
  </si>
  <si>
    <t>Waukesha</t>
  </si>
  <si>
    <t>Mukwonago</t>
  </si>
  <si>
    <t>Muskego</t>
  </si>
  <si>
    <t>North Prairie</t>
  </si>
  <si>
    <t>Oak Creek</t>
  </si>
  <si>
    <t>Powers Lake</t>
  </si>
  <si>
    <t>South Milwaukee</t>
  </si>
  <si>
    <t>Sturtevant</t>
  </si>
  <si>
    <t>Twin Lakes</t>
  </si>
  <si>
    <t>Whitewater</t>
  </si>
  <si>
    <t>Williams Bay</t>
  </si>
  <si>
    <t>Woodworth</t>
  </si>
  <si>
    <t>Zenda</t>
  </si>
  <si>
    <t>Bayview</t>
  </si>
  <si>
    <t>Rock County</t>
  </si>
  <si>
    <t>Arena</t>
  </si>
  <si>
    <t>Dane County</t>
  </si>
  <si>
    <t>Black Earth</t>
  </si>
  <si>
    <t>Blanchardville</t>
  </si>
  <si>
    <t>Blue Mounds</t>
  </si>
  <si>
    <t>Dane</t>
  </si>
  <si>
    <t>Juda</t>
  </si>
  <si>
    <t>Mc Farland</t>
  </si>
  <si>
    <t>Mazomanie</t>
  </si>
  <si>
    <t>Sauk County</t>
  </si>
  <si>
    <t>Montfort</t>
  </si>
  <si>
    <t>Mount Horeb</t>
  </si>
  <si>
    <t>Muscoda</t>
  </si>
  <si>
    <t>New Glarus</t>
  </si>
  <si>
    <t>Orfordville</t>
  </si>
  <si>
    <t>Plain</t>
  </si>
  <si>
    <t>Prairie Du Sac</t>
  </si>
  <si>
    <t>Reeseville</t>
  </si>
  <si>
    <t>Rewey</t>
  </si>
  <si>
    <t>Richland Center</t>
  </si>
  <si>
    <t>Sauk City</t>
  </si>
  <si>
    <t>Shullsburg</t>
  </si>
  <si>
    <t>South Wayne</t>
  </si>
  <si>
    <t>Spring Green</t>
  </si>
  <si>
    <t>Sun Prairie</t>
  </si>
  <si>
    <t>Waunakee</t>
  </si>
  <si>
    <t>Boscobel</t>
  </si>
  <si>
    <t>Cuba City</t>
  </si>
  <si>
    <t>Fennimore</t>
  </si>
  <si>
    <t>Glen Haven</t>
  </si>
  <si>
    <t>Platteville</t>
  </si>
  <si>
    <t>Potosi</t>
  </si>
  <si>
    <t>Prairie Du Chien</t>
  </si>
  <si>
    <t>Stitzer</t>
  </si>
  <si>
    <t>Wauzeka</t>
  </si>
  <si>
    <t>Woodman</t>
  </si>
  <si>
    <t>Baraboo</t>
  </si>
  <si>
    <t>Briggsville</t>
  </si>
  <si>
    <t>Burnett</t>
  </si>
  <si>
    <t>Green Lake County</t>
  </si>
  <si>
    <t>Elroy</t>
  </si>
  <si>
    <t>Juneau County</t>
  </si>
  <si>
    <t>Fox Lake</t>
  </si>
  <si>
    <t>Grand Marsh</t>
  </si>
  <si>
    <t>Hillpoint</t>
  </si>
  <si>
    <t>La Valle</t>
  </si>
  <si>
    <t>Lyndon Station</t>
  </si>
  <si>
    <t>Markesan</t>
  </si>
  <si>
    <t>Mauston</t>
  </si>
  <si>
    <t>Montello</t>
  </si>
  <si>
    <t>North Freedom</t>
  </si>
  <si>
    <t>Pardeeville</t>
  </si>
  <si>
    <t>Poynette</t>
  </si>
  <si>
    <t>Reedsburg</t>
  </si>
  <si>
    <t>Rock Springs</t>
  </si>
  <si>
    <t>Union Center</t>
  </si>
  <si>
    <t>Waupun</t>
  </si>
  <si>
    <t>Wisconsin Dells</t>
  </si>
  <si>
    <t>Wonewoc</t>
  </si>
  <si>
    <t>Amery</t>
  </si>
  <si>
    <t>Beldenville</t>
  </si>
  <si>
    <t>Barron County</t>
  </si>
  <si>
    <t>Dresser</t>
  </si>
  <si>
    <t>Glenwood City</t>
  </si>
  <si>
    <t>Hager City</t>
  </si>
  <si>
    <t>Roberts</t>
  </si>
  <si>
    <t>Saint Croix Falls</t>
  </si>
  <si>
    <t>Star Prairie</t>
  </si>
  <si>
    <t>Abrams</t>
  </si>
  <si>
    <t>Oconto County</t>
  </si>
  <si>
    <t>Amberg</t>
  </si>
  <si>
    <t>Marinette County</t>
  </si>
  <si>
    <t>Armstrong Creek</t>
  </si>
  <si>
    <t>Athelstane</t>
  </si>
  <si>
    <t>Outagamie County</t>
  </si>
  <si>
    <t>Bonduel</t>
  </si>
  <si>
    <t>Shawano County</t>
  </si>
  <si>
    <t>Brillion</t>
  </si>
  <si>
    <t>Combined Locks</t>
  </si>
  <si>
    <t>Crivitz</t>
  </si>
  <si>
    <t>De Pere</t>
  </si>
  <si>
    <t>Pembine</t>
  </si>
  <si>
    <t>Fence</t>
  </si>
  <si>
    <t>Forest Junction</t>
  </si>
  <si>
    <t>Greenleaf</t>
  </si>
  <si>
    <t>Green Valley</t>
  </si>
  <si>
    <t>Krakow</t>
  </si>
  <si>
    <t>Hilbert</t>
  </si>
  <si>
    <t>Kaukauna</t>
  </si>
  <si>
    <t>Keshena</t>
  </si>
  <si>
    <t>Little Chute</t>
  </si>
  <si>
    <t>Little Suamico</t>
  </si>
  <si>
    <t>Marinette</t>
  </si>
  <si>
    <t>Mountain</t>
  </si>
  <si>
    <t>Neopit</t>
  </si>
  <si>
    <t>Niagara</t>
  </si>
  <si>
    <t>Oconto</t>
  </si>
  <si>
    <t>Oconto Falls</t>
  </si>
  <si>
    <t>Beecher</t>
  </si>
  <si>
    <t>Peshtigo</t>
  </si>
  <si>
    <t>Porterfield</t>
  </si>
  <si>
    <t>Loomis</t>
  </si>
  <si>
    <t>Potter</t>
  </si>
  <si>
    <t>Shawano</t>
  </si>
  <si>
    <t>Shiocton</t>
  </si>
  <si>
    <t>Sobieski</t>
  </si>
  <si>
    <t>Suamico</t>
  </si>
  <si>
    <t>Suring</t>
  </si>
  <si>
    <t>Wausaukee</t>
  </si>
  <si>
    <t>Kewaunee County</t>
  </si>
  <si>
    <t>Baileys Harbor</t>
  </si>
  <si>
    <t>Door County</t>
  </si>
  <si>
    <t>Brussels</t>
  </si>
  <si>
    <t>Egg Harbor</t>
  </si>
  <si>
    <t>Ellison Bay</t>
  </si>
  <si>
    <t>Ephraim</t>
  </si>
  <si>
    <t>Fish Creek</t>
  </si>
  <si>
    <t>Kewaunee</t>
  </si>
  <si>
    <t>Manitowoc</t>
  </si>
  <si>
    <t>Maribel</t>
  </si>
  <si>
    <t>Mishicot</t>
  </si>
  <si>
    <t>New Franken</t>
  </si>
  <si>
    <t>Sister Bay</t>
  </si>
  <si>
    <t>Sturgeon Bay</t>
  </si>
  <si>
    <t>Two Rivers</t>
  </si>
  <si>
    <t>Valders</t>
  </si>
  <si>
    <t>Washington Island</t>
  </si>
  <si>
    <t>Whitelaw</t>
  </si>
  <si>
    <t>Marathon County</t>
  </si>
  <si>
    <t>Abbotsford</t>
  </si>
  <si>
    <t>Amherst Junction</t>
  </si>
  <si>
    <t>Aniwa</t>
  </si>
  <si>
    <t>Antigo</t>
  </si>
  <si>
    <t>Langlade County</t>
  </si>
  <si>
    <t>Arpin</t>
  </si>
  <si>
    <t>Birnamwood</t>
  </si>
  <si>
    <t>Bowler</t>
  </si>
  <si>
    <t>Colby</t>
  </si>
  <si>
    <t>Curtiss</t>
  </si>
  <si>
    <t>Deerbrook</t>
  </si>
  <si>
    <t>Eland</t>
  </si>
  <si>
    <t>Elcho</t>
  </si>
  <si>
    <t>Wittenberg</t>
  </si>
  <si>
    <t>Granton</t>
  </si>
  <si>
    <t>Hatley</t>
  </si>
  <si>
    <t>Irma</t>
  </si>
  <si>
    <t>Loyal</t>
  </si>
  <si>
    <t>Lublin</t>
  </si>
  <si>
    <t>Mattoon</t>
  </si>
  <si>
    <t>Milladore</t>
  </si>
  <si>
    <t>Mosinee</t>
  </si>
  <si>
    <t>Neillsville</t>
  </si>
  <si>
    <t>Nekoosa</t>
  </si>
  <si>
    <t>Ogema</t>
  </si>
  <si>
    <t>Price County</t>
  </si>
  <si>
    <t>Owen</t>
  </si>
  <si>
    <t>Pelican Lake</t>
  </si>
  <si>
    <t>Pickerel</t>
  </si>
  <si>
    <t>Port Edwards</t>
  </si>
  <si>
    <t>Rib Lake</t>
  </si>
  <si>
    <t>Ringle</t>
  </si>
  <si>
    <t>Rosholt</t>
  </si>
  <si>
    <t>Rothschild</t>
  </si>
  <si>
    <t>Schofield</t>
  </si>
  <si>
    <t>Stevens Point</t>
  </si>
  <si>
    <t>Summit Lake</t>
  </si>
  <si>
    <t>Tigerton</t>
  </si>
  <si>
    <t>Vesper</t>
  </si>
  <si>
    <t>Wisconsin Rapids</t>
  </si>
  <si>
    <t>Withee</t>
  </si>
  <si>
    <t>Rhinelander</t>
  </si>
  <si>
    <t>Argonne</t>
  </si>
  <si>
    <t>Boulder Junction</t>
  </si>
  <si>
    <t>Vilas County</t>
  </si>
  <si>
    <t>Brantwood</t>
  </si>
  <si>
    <t>Butternut</t>
  </si>
  <si>
    <t>Clam Lake</t>
  </si>
  <si>
    <t>Crandon</t>
  </si>
  <si>
    <t>Eagle River</t>
  </si>
  <si>
    <t>Fifield</t>
  </si>
  <si>
    <t>Gile</t>
  </si>
  <si>
    <t>Glen Flora</t>
  </si>
  <si>
    <t>Rusk County</t>
  </si>
  <si>
    <t>Harshaw</t>
  </si>
  <si>
    <t>Hawkins</t>
  </si>
  <si>
    <t>Hazelhurst</t>
  </si>
  <si>
    <t>Kennan</t>
  </si>
  <si>
    <t>Lac Du Flambeau</t>
  </si>
  <si>
    <t>Lake Tomahawk</t>
  </si>
  <si>
    <t>Laona</t>
  </si>
  <si>
    <t>Blackwell</t>
  </si>
  <si>
    <t>Manitowish Waters</t>
  </si>
  <si>
    <t>Mellen</t>
  </si>
  <si>
    <t>Minocqua</t>
  </si>
  <si>
    <t>Montreal</t>
  </si>
  <si>
    <t>Park Falls</t>
  </si>
  <si>
    <t>Prentice</t>
  </si>
  <si>
    <t>Saint Germain</t>
  </si>
  <si>
    <t>Sayner</t>
  </si>
  <si>
    <t>Three Lakes</t>
  </si>
  <si>
    <t>Tony</t>
  </si>
  <si>
    <t>Upson</t>
  </si>
  <si>
    <t>Wabeno</t>
  </si>
  <si>
    <t>La Crosse County</t>
  </si>
  <si>
    <t>Lacrosse</t>
  </si>
  <si>
    <t>Buffalo County</t>
  </si>
  <si>
    <t>Alma Center</t>
  </si>
  <si>
    <t>Trempealeau County</t>
  </si>
  <si>
    <t>Arkdale</t>
  </si>
  <si>
    <t>Black River Falls</t>
  </si>
  <si>
    <t>Camp Douglas</t>
  </si>
  <si>
    <t>Cashton</t>
  </si>
  <si>
    <t>Chaseburg</t>
  </si>
  <si>
    <t>Vernon County</t>
  </si>
  <si>
    <t>Cochrane</t>
  </si>
  <si>
    <t>Coon Valley</t>
  </si>
  <si>
    <t>Dodge</t>
  </si>
  <si>
    <t>Ettrick</t>
  </si>
  <si>
    <t>Ferryville</t>
  </si>
  <si>
    <t>Gays Mills</t>
  </si>
  <si>
    <t>Hixton</t>
  </si>
  <si>
    <t>Holmen</t>
  </si>
  <si>
    <t>La Farge</t>
  </si>
  <si>
    <t>Mindoro</t>
  </si>
  <si>
    <t>Necedah</t>
  </si>
  <si>
    <t>Onalaska</t>
  </si>
  <si>
    <t>Readstown</t>
  </si>
  <si>
    <t>Soldiers Grove</t>
  </si>
  <si>
    <t>Tomah</t>
  </si>
  <si>
    <t>Trempealeau</t>
  </si>
  <si>
    <t>Viroqua</t>
  </si>
  <si>
    <t>Warrens</t>
  </si>
  <si>
    <t>Westby</t>
  </si>
  <si>
    <t>Eau Claire County</t>
  </si>
  <si>
    <t>Arkansaw</t>
  </si>
  <si>
    <t>Pepin County</t>
  </si>
  <si>
    <t>Bloomer</t>
  </si>
  <si>
    <t>Boyceville</t>
  </si>
  <si>
    <t>Dunn County</t>
  </si>
  <si>
    <t>Boyd</t>
  </si>
  <si>
    <t>Edson</t>
  </si>
  <si>
    <t>Cadott</t>
  </si>
  <si>
    <t>Chetek</t>
  </si>
  <si>
    <t>Chippewa Falls</t>
  </si>
  <si>
    <t>Conrath</t>
  </si>
  <si>
    <t>Downing</t>
  </si>
  <si>
    <t>Eau Galle</t>
  </si>
  <si>
    <t>Eleva</t>
  </si>
  <si>
    <t>Elk Mound</t>
  </si>
  <si>
    <t>Fairchild</t>
  </si>
  <si>
    <t>Fall Creek</t>
  </si>
  <si>
    <t>Holcombe</t>
  </si>
  <si>
    <t>Humbird</t>
  </si>
  <si>
    <t>Jim Falls</t>
  </si>
  <si>
    <t>Knapp</t>
  </si>
  <si>
    <t>Maiden Rock</t>
  </si>
  <si>
    <t>Menomonie</t>
  </si>
  <si>
    <t>Merrillan</t>
  </si>
  <si>
    <t>Mondovi</t>
  </si>
  <si>
    <t>New Auburn</t>
  </si>
  <si>
    <t>Island Lake</t>
  </si>
  <si>
    <t>Plum City</t>
  </si>
  <si>
    <t>Prairie Farm</t>
  </si>
  <si>
    <t>Martell</t>
  </si>
  <si>
    <t>Strum</t>
  </si>
  <si>
    <t>Thorp</t>
  </si>
  <si>
    <t>Spooner</t>
  </si>
  <si>
    <t>Washburn County</t>
  </si>
  <si>
    <t>Almena</t>
  </si>
  <si>
    <t>Balsam Lake</t>
  </si>
  <si>
    <t>Barron</t>
  </si>
  <si>
    <t>Barronett</t>
  </si>
  <si>
    <t>Bayfield</t>
  </si>
  <si>
    <t>Bayfield County</t>
  </si>
  <si>
    <t>Haugen</t>
  </si>
  <si>
    <t>Brule</t>
  </si>
  <si>
    <t>Centuria</t>
  </si>
  <si>
    <t>Cornucopia</t>
  </si>
  <si>
    <t>Couderay</t>
  </si>
  <si>
    <t>Sawyer County</t>
  </si>
  <si>
    <t>Burnett County</t>
  </si>
  <si>
    <t>Drummond</t>
  </si>
  <si>
    <t>Exeland</t>
  </si>
  <si>
    <t>Grand View</t>
  </si>
  <si>
    <t>Hayward</t>
  </si>
  <si>
    <t>Herbster</t>
  </si>
  <si>
    <t>Hertel</t>
  </si>
  <si>
    <t>Lake Nebagamon</t>
  </si>
  <si>
    <t>Luck</t>
  </si>
  <si>
    <t>Mikana</t>
  </si>
  <si>
    <t>Minong</t>
  </si>
  <si>
    <t>Ojibwa</t>
  </si>
  <si>
    <t>Winter</t>
  </si>
  <si>
    <t>Poplar</t>
  </si>
  <si>
    <t>Port Wing</t>
  </si>
  <si>
    <t>Radisson</t>
  </si>
  <si>
    <t>Rice Lake</t>
  </si>
  <si>
    <t>Sarona</t>
  </si>
  <si>
    <t>Shell Lake</t>
  </si>
  <si>
    <t>Siren</t>
  </si>
  <si>
    <t>Solon Springs</t>
  </si>
  <si>
    <t>Stone Lake</t>
  </si>
  <si>
    <t>Trego</t>
  </si>
  <si>
    <t>Turtle Lake</t>
  </si>
  <si>
    <t>Weyerhaeuser</t>
  </si>
  <si>
    <t>Oshkosh</t>
  </si>
  <si>
    <t>Waushara County</t>
  </si>
  <si>
    <t>Big Falls</t>
  </si>
  <si>
    <t>Waupaca County</t>
  </si>
  <si>
    <t>Caroline</t>
  </si>
  <si>
    <t>Embarrass</t>
  </si>
  <si>
    <t>Fond Du Lac</t>
  </si>
  <si>
    <t>Fond du Lac County</t>
  </si>
  <si>
    <t>Green Lake</t>
  </si>
  <si>
    <t>Iola</t>
  </si>
  <si>
    <t>Larsen</t>
  </si>
  <si>
    <t>Leopolis</t>
  </si>
  <si>
    <t>Manawa</t>
  </si>
  <si>
    <t>Menasha</t>
  </si>
  <si>
    <t>Neenah</t>
  </si>
  <si>
    <t>Neshkoro</t>
  </si>
  <si>
    <t>Omro</t>
  </si>
  <si>
    <t>Pickett</t>
  </si>
  <si>
    <t>Pine River</t>
  </si>
  <si>
    <t>Poy Sippi</t>
  </si>
  <si>
    <t>Redgranite</t>
  </si>
  <si>
    <t>Ripon</t>
  </si>
  <si>
    <t>Scandinavia</t>
  </si>
  <si>
    <t>Tilleda</t>
  </si>
  <si>
    <t>Van Dyne</t>
  </si>
  <si>
    <t>Waupaca</t>
  </si>
  <si>
    <t>Wautoma</t>
  </si>
  <si>
    <t>Weyauwega</t>
  </si>
  <si>
    <t>Wild Rose</t>
  </si>
  <si>
    <t>Winnebago</t>
  </si>
  <si>
    <t>Winneconne</t>
  </si>
  <si>
    <t>Center City</t>
  </si>
  <si>
    <t>Chisago County</t>
  </si>
  <si>
    <t>Anoka County</t>
  </si>
  <si>
    <t>Braham</t>
  </si>
  <si>
    <t>Isanti County</t>
  </si>
  <si>
    <t>Brook Park</t>
  </si>
  <si>
    <t>Pine County</t>
  </si>
  <si>
    <t>Cannon Falls</t>
  </si>
  <si>
    <t>Goodhue County</t>
  </si>
  <si>
    <t>Castle Rock</t>
  </si>
  <si>
    <t>Dakota County</t>
  </si>
  <si>
    <t>Chisago City</t>
  </si>
  <si>
    <t>Circle Pines</t>
  </si>
  <si>
    <t>Dalbo</t>
  </si>
  <si>
    <t>Rice County</t>
  </si>
  <si>
    <t>Elko New Market</t>
  </si>
  <si>
    <t>Faribault</t>
  </si>
  <si>
    <t>Frontenac</t>
  </si>
  <si>
    <t>Goodhue</t>
  </si>
  <si>
    <t>Grasston</t>
  </si>
  <si>
    <t>Henriette</t>
  </si>
  <si>
    <t>Hugo</t>
  </si>
  <si>
    <t>Isanti</t>
  </si>
  <si>
    <t>Wabasha County</t>
  </si>
  <si>
    <t>Lake Elmo</t>
  </si>
  <si>
    <t>Lindstrom</t>
  </si>
  <si>
    <t>Lonsdale</t>
  </si>
  <si>
    <t>Marine On Saint Croix</t>
  </si>
  <si>
    <t>Steele County</t>
  </si>
  <si>
    <t>Mora</t>
  </si>
  <si>
    <t>Kanabec County</t>
  </si>
  <si>
    <t>Nerstrand</t>
  </si>
  <si>
    <t>Owatonna</t>
  </si>
  <si>
    <t>Red Wing</t>
  </si>
  <si>
    <t>Rush City</t>
  </si>
  <si>
    <t>Rosemount</t>
  </si>
  <si>
    <t>Saint Paul Park</t>
  </si>
  <si>
    <t>Shafer</t>
  </si>
  <si>
    <t>South Saint Paul</t>
  </si>
  <si>
    <t>Inver Grove Heights</t>
  </si>
  <si>
    <t>Stanchfield</t>
  </si>
  <si>
    <t>Taylors Falls</t>
  </si>
  <si>
    <t>Vermillion</t>
  </si>
  <si>
    <t>Ramsey County</t>
  </si>
  <si>
    <t>Hennepin County</t>
  </si>
  <si>
    <t>Apple Valley</t>
  </si>
  <si>
    <t>Anoka</t>
  </si>
  <si>
    <t>Minnetonka</t>
  </si>
  <si>
    <t>Sibley County</t>
  </si>
  <si>
    <t>Sherburne County</t>
  </si>
  <si>
    <t>Big Lake</t>
  </si>
  <si>
    <t>Bird Island</t>
  </si>
  <si>
    <t>Renville County</t>
  </si>
  <si>
    <t>Maple Grove</t>
  </si>
  <si>
    <t>Brownton</t>
  </si>
  <si>
    <t>McLeod County</t>
  </si>
  <si>
    <t>Buffalo Lake</t>
  </si>
  <si>
    <t>Carver County</t>
  </si>
  <si>
    <t>Champlin</t>
  </si>
  <si>
    <t>Chanhassen</t>
  </si>
  <si>
    <t>Chaska</t>
  </si>
  <si>
    <t>Stearns County</t>
  </si>
  <si>
    <t>Cokato</t>
  </si>
  <si>
    <t>Darwin</t>
  </si>
  <si>
    <t>Meeker County</t>
  </si>
  <si>
    <t>Dassel</t>
  </si>
  <si>
    <t>Eden Valley</t>
  </si>
  <si>
    <t>Elk River</t>
  </si>
  <si>
    <t>Gibbon</t>
  </si>
  <si>
    <t>Green Isle</t>
  </si>
  <si>
    <t>Hamel</t>
  </si>
  <si>
    <t>Edina</t>
  </si>
  <si>
    <t>Eden Prairie</t>
  </si>
  <si>
    <t>Maple Plain</t>
  </si>
  <si>
    <t>Howard Lake</t>
  </si>
  <si>
    <t>Lester Prairie</t>
  </si>
  <si>
    <t>Maple Lake</t>
  </si>
  <si>
    <t>Mayer</t>
  </si>
  <si>
    <t>Mound</t>
  </si>
  <si>
    <t>New Germany</t>
  </si>
  <si>
    <t>Norwood Young America</t>
  </si>
  <si>
    <t>Plato</t>
  </si>
  <si>
    <t>Mille Lacs County</t>
  </si>
  <si>
    <t>Prior Lake</t>
  </si>
  <si>
    <t>Shakopee</t>
  </si>
  <si>
    <t>Saint Bonifacius</t>
  </si>
  <si>
    <t>Spring Park</t>
  </si>
  <si>
    <t>Waconia</t>
  </si>
  <si>
    <t>Wayzata</t>
  </si>
  <si>
    <t>Zimmerman</t>
  </si>
  <si>
    <t>Brimson</t>
  </si>
  <si>
    <t>St Louis County</t>
  </si>
  <si>
    <t>Finland</t>
  </si>
  <si>
    <t>Grand Portage</t>
  </si>
  <si>
    <t>Hovland</t>
  </si>
  <si>
    <t>Lutsen</t>
  </si>
  <si>
    <t>Schroeder</t>
  </si>
  <si>
    <t>Tofte</t>
  </si>
  <si>
    <t>Two Harbors</t>
  </si>
  <si>
    <t>Adolph</t>
  </si>
  <si>
    <t>Alborn</t>
  </si>
  <si>
    <t>Angora</t>
  </si>
  <si>
    <t>Askov</t>
  </si>
  <si>
    <t>Babbitt</t>
  </si>
  <si>
    <t>Carlton County</t>
  </si>
  <si>
    <t>Bovey</t>
  </si>
  <si>
    <t>Itasca County</t>
  </si>
  <si>
    <t>Sandy</t>
  </si>
  <si>
    <t>Canyon</t>
  </si>
  <si>
    <t>Chisholm</t>
  </si>
  <si>
    <t>Cloquet</t>
  </si>
  <si>
    <t>Cook</t>
  </si>
  <si>
    <t>Crane Lake</t>
  </si>
  <si>
    <t>Esko</t>
  </si>
  <si>
    <t>Eveleth</t>
  </si>
  <si>
    <t>Finlayson</t>
  </si>
  <si>
    <t>Floodwood</t>
  </si>
  <si>
    <t>Forbes</t>
  </si>
  <si>
    <t>Hibbing</t>
  </si>
  <si>
    <t>St. Louis County</t>
  </si>
  <si>
    <t>Hill City</t>
  </si>
  <si>
    <t>Aitkin County</t>
  </si>
  <si>
    <t>Wrenshall</t>
  </si>
  <si>
    <t>Hoyt Lakes</t>
  </si>
  <si>
    <t>Iron</t>
  </si>
  <si>
    <t>Jacobson</t>
  </si>
  <si>
    <t>Kerrick</t>
  </si>
  <si>
    <t>Kettle River</t>
  </si>
  <si>
    <t>Kinney</t>
  </si>
  <si>
    <t>Mcgregor</t>
  </si>
  <si>
    <t>Makinen</t>
  </si>
  <si>
    <t>Meadowlands</t>
  </si>
  <si>
    <t>Moose Lake</t>
  </si>
  <si>
    <t>Mountain Iron</t>
  </si>
  <si>
    <t>Nashwauk</t>
  </si>
  <si>
    <t>Orr</t>
  </si>
  <si>
    <t>Koochiching County</t>
  </si>
  <si>
    <t>Pengilly</t>
  </si>
  <si>
    <t>Virginia</t>
  </si>
  <si>
    <t>Side Lake</t>
  </si>
  <si>
    <t>Sturgeon Lake</t>
  </si>
  <si>
    <t>Swan River</t>
  </si>
  <si>
    <t>Swatara</t>
  </si>
  <si>
    <t>Tamarack</t>
  </si>
  <si>
    <t>Warba</t>
  </si>
  <si>
    <t>Willow River</t>
  </si>
  <si>
    <t>Wright</t>
  </si>
  <si>
    <t>Olmsted County</t>
  </si>
  <si>
    <t>Mower County</t>
  </si>
  <si>
    <t>Altura</t>
  </si>
  <si>
    <t>Winona County</t>
  </si>
  <si>
    <t>Blooming Prairie</t>
  </si>
  <si>
    <t>Brownsdale</t>
  </si>
  <si>
    <t>Fillmore County</t>
  </si>
  <si>
    <t>Dakota</t>
  </si>
  <si>
    <t>Dodge Center</t>
  </si>
  <si>
    <t>Eitzen</t>
  </si>
  <si>
    <t>Eyota</t>
  </si>
  <si>
    <t>Grand Meadow</t>
  </si>
  <si>
    <t>Hokah</t>
  </si>
  <si>
    <t>La Crescent</t>
  </si>
  <si>
    <t>Lyle</t>
  </si>
  <si>
    <t>Mabel</t>
  </si>
  <si>
    <t>Mantorville</t>
  </si>
  <si>
    <t>Mazeppa</t>
  </si>
  <si>
    <t>Minnesota City</t>
  </si>
  <si>
    <t>Oronoco</t>
  </si>
  <si>
    <t>Reads Landing</t>
  </si>
  <si>
    <t>Rollingstone</t>
  </si>
  <si>
    <t>Rose Creek</t>
  </si>
  <si>
    <t>Sargeant</t>
  </si>
  <si>
    <t>Stewartville</t>
  </si>
  <si>
    <t>Taopi</t>
  </si>
  <si>
    <t>Wabasha</t>
  </si>
  <si>
    <t>Wanamingo</t>
  </si>
  <si>
    <t>West Concord</t>
  </si>
  <si>
    <t>Wykoff</t>
  </si>
  <si>
    <t>Zumbro Falls</t>
  </si>
  <si>
    <t>Zumbrota</t>
  </si>
  <si>
    <t>Mankato</t>
  </si>
  <si>
    <t>Blue Earth County</t>
  </si>
  <si>
    <t>Nicollet County</t>
  </si>
  <si>
    <t>Albert Lea</t>
  </si>
  <si>
    <t>Freeborn County</t>
  </si>
  <si>
    <t>Blue Earth</t>
  </si>
  <si>
    <t>Faribault County</t>
  </si>
  <si>
    <t>Bricelyn</t>
  </si>
  <si>
    <t>Clarks Grove</t>
  </si>
  <si>
    <t>Le Sueur County</t>
  </si>
  <si>
    <t>Comfrey</t>
  </si>
  <si>
    <t>Watonwan County</t>
  </si>
  <si>
    <t>Elysian</t>
  </si>
  <si>
    <t>Emmons</t>
  </si>
  <si>
    <t>Frost</t>
  </si>
  <si>
    <t>Good Thunder</t>
  </si>
  <si>
    <t>Granada</t>
  </si>
  <si>
    <t>Hanska</t>
  </si>
  <si>
    <t>Huntley</t>
  </si>
  <si>
    <t>Waseca County</t>
  </si>
  <si>
    <t>Kasota</t>
  </si>
  <si>
    <t>Kiester</t>
  </si>
  <si>
    <t>Kilkenny</t>
  </si>
  <si>
    <t>Lake Crystal</t>
  </si>
  <si>
    <t>Le Center</t>
  </si>
  <si>
    <t>Le Sueur</t>
  </si>
  <si>
    <t>Madelia</t>
  </si>
  <si>
    <t>Madison Lake</t>
  </si>
  <si>
    <t>Minnesota Lake</t>
  </si>
  <si>
    <t>New Prague</t>
  </si>
  <si>
    <t>New Richland</t>
  </si>
  <si>
    <t>New Ulm</t>
  </si>
  <si>
    <t>Nicollet</t>
  </si>
  <si>
    <t>Saint Peter</t>
  </si>
  <si>
    <t>Redwood County</t>
  </si>
  <si>
    <t>Sleepy Eye</t>
  </si>
  <si>
    <t>Truman</t>
  </si>
  <si>
    <t>Waseca</t>
  </si>
  <si>
    <t>Windom</t>
  </si>
  <si>
    <t>Cottonwood County</t>
  </si>
  <si>
    <t>Nobles County</t>
  </si>
  <si>
    <t>Arco</t>
  </si>
  <si>
    <t>Balaton</t>
  </si>
  <si>
    <t>Bigelow</t>
  </si>
  <si>
    <t>Bingham Lake</t>
  </si>
  <si>
    <t>Butterfield</t>
  </si>
  <si>
    <t>Dovray</t>
  </si>
  <si>
    <t>Dunnell</t>
  </si>
  <si>
    <t>Pipestone County</t>
  </si>
  <si>
    <t>Garvin</t>
  </si>
  <si>
    <t>Heron Lake</t>
  </si>
  <si>
    <t>Iona</t>
  </si>
  <si>
    <t>Jeffers</t>
  </si>
  <si>
    <t>Kanaranzi</t>
  </si>
  <si>
    <t>Kenneth</t>
  </si>
  <si>
    <t>Lake Benton</t>
  </si>
  <si>
    <t>Lakefield</t>
  </si>
  <si>
    <t>Lake Wilson</t>
  </si>
  <si>
    <t>Lamberton</t>
  </si>
  <si>
    <t>Lismore</t>
  </si>
  <si>
    <t>Lynd</t>
  </si>
  <si>
    <t>Mountain Lake</t>
  </si>
  <si>
    <t>Odin</t>
  </si>
  <si>
    <t>Okabena</t>
  </si>
  <si>
    <t>Pipestone</t>
  </si>
  <si>
    <t>Rushmore</t>
  </si>
  <si>
    <t>Ruthton</t>
  </si>
  <si>
    <t>Sherburn</t>
  </si>
  <si>
    <t>Slayton</t>
  </si>
  <si>
    <t>Storden</t>
  </si>
  <si>
    <t>Trimont</t>
  </si>
  <si>
    <t>Wilmont</t>
  </si>
  <si>
    <t>Willmar</t>
  </si>
  <si>
    <t>Kandiyohi County</t>
  </si>
  <si>
    <t>Stevens County</t>
  </si>
  <si>
    <t>Swift County</t>
  </si>
  <si>
    <t>Barry</t>
  </si>
  <si>
    <t>Big Stone County</t>
  </si>
  <si>
    <t>Beardsley</t>
  </si>
  <si>
    <t>Belview</t>
  </si>
  <si>
    <t>Blomkest</t>
  </si>
  <si>
    <t>Browns Valley</t>
  </si>
  <si>
    <t>Traverse County</t>
  </si>
  <si>
    <t>Yellow Medicine County</t>
  </si>
  <si>
    <t>Chokio</t>
  </si>
  <si>
    <t>Clara City</t>
  </si>
  <si>
    <t>Clarkfield</t>
  </si>
  <si>
    <t>Clontarf</t>
  </si>
  <si>
    <t>Correll</t>
  </si>
  <si>
    <t>Cosmos</t>
  </si>
  <si>
    <t>Danube</t>
  </si>
  <si>
    <t>Donnelly</t>
  </si>
  <si>
    <t>Echo</t>
  </si>
  <si>
    <t>Hanley Falls</t>
  </si>
  <si>
    <t>Kandiyohi</t>
  </si>
  <si>
    <t>Kerkhoven</t>
  </si>
  <si>
    <t>Lake Lillian</t>
  </si>
  <si>
    <t>Lucan</t>
  </si>
  <si>
    <t>Minneota</t>
  </si>
  <si>
    <t>Montevideo</t>
  </si>
  <si>
    <t>Pennock</t>
  </si>
  <si>
    <t>Prinsburg</t>
  </si>
  <si>
    <t>Redwood Falls</t>
  </si>
  <si>
    <t>Renville</t>
  </si>
  <si>
    <t>Sacred Heart</t>
  </si>
  <si>
    <t>Seaforth</t>
  </si>
  <si>
    <t>Spicer</t>
  </si>
  <si>
    <t>Sunburg</t>
  </si>
  <si>
    <t>Wood Lake</t>
  </si>
  <si>
    <t>Sartell</t>
  </si>
  <si>
    <t>Alex</t>
  </si>
  <si>
    <t>Barrett</t>
  </si>
  <si>
    <t>Bowlus</t>
  </si>
  <si>
    <t>Elmdale</t>
  </si>
  <si>
    <t>Morrison County</t>
  </si>
  <si>
    <t>Brooten</t>
  </si>
  <si>
    <t>Burtrum</t>
  </si>
  <si>
    <t>Carlos</t>
  </si>
  <si>
    <t>Cyrus</t>
  </si>
  <si>
    <t>Pope County</t>
  </si>
  <si>
    <t>Otter Tail County</t>
  </si>
  <si>
    <t>Foreston</t>
  </si>
  <si>
    <t>Grey Eagle</t>
  </si>
  <si>
    <t>Holdingford</t>
  </si>
  <si>
    <t>Isle</t>
  </si>
  <si>
    <t>Long Prairie</t>
  </si>
  <si>
    <t>Mc Grath</t>
  </si>
  <si>
    <t>Milaca</t>
  </si>
  <si>
    <t>Miltona</t>
  </si>
  <si>
    <t>Ogilvie</t>
  </si>
  <si>
    <t>Onamia</t>
  </si>
  <si>
    <t>Osakis</t>
  </si>
  <si>
    <t>Parkers Prairie</t>
  </si>
  <si>
    <t>Pierz</t>
  </si>
  <si>
    <t>Sauk Centre</t>
  </si>
  <si>
    <t>Sauk Rapids</t>
  </si>
  <si>
    <t>Starbuck</t>
  </si>
  <si>
    <t>Swanville</t>
  </si>
  <si>
    <t>Upsala</t>
  </si>
  <si>
    <t>Villard</t>
  </si>
  <si>
    <t>Wahkon</t>
  </si>
  <si>
    <t>Waite Park</t>
  </si>
  <si>
    <t>Brainerd</t>
  </si>
  <si>
    <t>Crow Wing County</t>
  </si>
  <si>
    <t>Aitkin</t>
  </si>
  <si>
    <t>Akeley</t>
  </si>
  <si>
    <t>Hubbard County</t>
  </si>
  <si>
    <t>Aldrich</t>
  </si>
  <si>
    <t>Backus</t>
  </si>
  <si>
    <t>Browerville</t>
  </si>
  <si>
    <t>Clarissa</t>
  </si>
  <si>
    <t>Crosslake</t>
  </si>
  <si>
    <t>Deerwood</t>
  </si>
  <si>
    <t>Eagle Bend</t>
  </si>
  <si>
    <t>Emily</t>
  </si>
  <si>
    <t>Fifty Lakes</t>
  </si>
  <si>
    <t>Fort Ripley</t>
  </si>
  <si>
    <t>Menahga</t>
  </si>
  <si>
    <t>Wadena County</t>
  </si>
  <si>
    <t>Motley</t>
  </si>
  <si>
    <t>Nisswa</t>
  </si>
  <si>
    <t>Palisade</t>
  </si>
  <si>
    <t>Park Rapids</t>
  </si>
  <si>
    <t>Pequot Lakes</t>
  </si>
  <si>
    <t>Pillager</t>
  </si>
  <si>
    <t>Sebeka</t>
  </si>
  <si>
    <t>Nimrod</t>
  </si>
  <si>
    <t>Staples</t>
  </si>
  <si>
    <t>Verndale</t>
  </si>
  <si>
    <t>Detroit Lakes</t>
  </si>
  <si>
    <t>Becker County</t>
  </si>
  <si>
    <t>Norman County</t>
  </si>
  <si>
    <t>Battle Lake</t>
  </si>
  <si>
    <t>Bejou</t>
  </si>
  <si>
    <t>Mahnomen County</t>
  </si>
  <si>
    <t>Beltrami</t>
  </si>
  <si>
    <t>Borup</t>
  </si>
  <si>
    <t>Wilkin County</t>
  </si>
  <si>
    <t>Clitherall</t>
  </si>
  <si>
    <t>Dent</t>
  </si>
  <si>
    <t>Dilworth</t>
  </si>
  <si>
    <t>Elbow Lake</t>
  </si>
  <si>
    <t>Erhard</t>
  </si>
  <si>
    <t>Erskine</t>
  </si>
  <si>
    <t>Fergus Falls</t>
  </si>
  <si>
    <t>Fosston</t>
  </si>
  <si>
    <t>Foxhome</t>
  </si>
  <si>
    <t>Frazee</t>
  </si>
  <si>
    <t>Halstad</t>
  </si>
  <si>
    <t>Hendrum</t>
  </si>
  <si>
    <t>Hitterdal</t>
  </si>
  <si>
    <t>Mahnomen</t>
  </si>
  <si>
    <t>Naytahwaush</t>
  </si>
  <si>
    <t>Nielsville</t>
  </si>
  <si>
    <t>Ottertail</t>
  </si>
  <si>
    <t>Pelican Rapids</t>
  </si>
  <si>
    <t>Perley</t>
  </si>
  <si>
    <t>Ponsford</t>
  </si>
  <si>
    <t>Rochert</t>
  </si>
  <si>
    <t>Rothsay</t>
  </si>
  <si>
    <t>Sabin</t>
  </si>
  <si>
    <t>Shelly</t>
  </si>
  <si>
    <t>Tintah</t>
  </si>
  <si>
    <t>Twin Valley</t>
  </si>
  <si>
    <t>Vergas</t>
  </si>
  <si>
    <t>Waubun</t>
  </si>
  <si>
    <t>White Earth</t>
  </si>
  <si>
    <t>Winger</t>
  </si>
  <si>
    <t>Bemidji</t>
  </si>
  <si>
    <t>Beltrami County</t>
  </si>
  <si>
    <t>Clearwater County</t>
  </si>
  <si>
    <t>Baudette</t>
  </si>
  <si>
    <t>Lake of the Woods County</t>
  </si>
  <si>
    <t>Bigfork</t>
  </si>
  <si>
    <t>Blackduck</t>
  </si>
  <si>
    <t>Cass Lake</t>
  </si>
  <si>
    <t>Clearbrook</t>
  </si>
  <si>
    <t>Talmoon</t>
  </si>
  <si>
    <t>Effie</t>
  </si>
  <si>
    <t>Federal Dam</t>
  </si>
  <si>
    <t>Gonvick</t>
  </si>
  <si>
    <t>Gully</t>
  </si>
  <si>
    <t>Olga</t>
  </si>
  <si>
    <t>Hines</t>
  </si>
  <si>
    <t>International Falls</t>
  </si>
  <si>
    <t>Kelliher</t>
  </si>
  <si>
    <t>Lengby</t>
  </si>
  <si>
    <t>Littlefork</t>
  </si>
  <si>
    <t>Loman</t>
  </si>
  <si>
    <t>Longville</t>
  </si>
  <si>
    <t>Marcell</t>
  </si>
  <si>
    <t>Margie</t>
  </si>
  <si>
    <t>Max</t>
  </si>
  <si>
    <t>Northome</t>
  </si>
  <si>
    <t>Outing</t>
  </si>
  <si>
    <t>Puposky</t>
  </si>
  <si>
    <t>Kabetogama</t>
  </si>
  <si>
    <t>Remer</t>
  </si>
  <si>
    <t>Roseau County</t>
  </si>
  <si>
    <t>Shevlin</t>
  </si>
  <si>
    <t>Solway</t>
  </si>
  <si>
    <t>Squaw Lake</t>
  </si>
  <si>
    <t>Swift</t>
  </si>
  <si>
    <t>Tenstrike</t>
  </si>
  <si>
    <t>Waskish</t>
  </si>
  <si>
    <t>Wirt</t>
  </si>
  <si>
    <t>Thief River Falls</t>
  </si>
  <si>
    <t>Pennington County</t>
  </si>
  <si>
    <t>Alvarado</t>
  </si>
  <si>
    <t>Red Lake County</t>
  </si>
  <si>
    <t>Crookston</t>
  </si>
  <si>
    <t>Kittson County</t>
  </si>
  <si>
    <t>East Grand Forks</t>
  </si>
  <si>
    <t>Gatzke</t>
  </si>
  <si>
    <t>Goodridge</t>
  </si>
  <si>
    <t>Grygla</t>
  </si>
  <si>
    <t>Hallock</t>
  </si>
  <si>
    <t>Halma</t>
  </si>
  <si>
    <t>Karlstad</t>
  </si>
  <si>
    <t>Lake Bronson</t>
  </si>
  <si>
    <t>Newfolden</t>
  </si>
  <si>
    <t>Noyes</t>
  </si>
  <si>
    <t>Warroad</t>
  </si>
  <si>
    <t>Oklee</t>
  </si>
  <si>
    <t>Oslo</t>
  </si>
  <si>
    <t>Plummer</t>
  </si>
  <si>
    <t>Red Lake Falls</t>
  </si>
  <si>
    <t>Roseau</t>
  </si>
  <si>
    <t>Saint Hilaire</t>
  </si>
  <si>
    <t>Saint Vincent</t>
  </si>
  <si>
    <t>Salol</t>
  </si>
  <si>
    <t>Stephen</t>
  </si>
  <si>
    <t>Strandquist</t>
  </si>
  <si>
    <t>Strathcona</t>
  </si>
  <si>
    <t>Viking</t>
  </si>
  <si>
    <t>Wannaska</t>
  </si>
  <si>
    <t>Alcester</t>
  </si>
  <si>
    <t>Brookings County</t>
  </si>
  <si>
    <t>Minnehaha County</t>
  </si>
  <si>
    <t>Beresford</t>
  </si>
  <si>
    <t>Brookings</t>
  </si>
  <si>
    <t>Canistota</t>
  </si>
  <si>
    <t>McCook County</t>
  </si>
  <si>
    <t>Colman</t>
  </si>
  <si>
    <t>Moody County</t>
  </si>
  <si>
    <t>Crooks</t>
  </si>
  <si>
    <t>Renner</t>
  </si>
  <si>
    <t>Dell Rapids</t>
  </si>
  <si>
    <t>Egan</t>
  </si>
  <si>
    <t>Elk Point</t>
  </si>
  <si>
    <t>Flandreau</t>
  </si>
  <si>
    <t>Hutchinson County</t>
  </si>
  <si>
    <t>Garretson</t>
  </si>
  <si>
    <t>Yankton County</t>
  </si>
  <si>
    <t>Irene</t>
  </si>
  <si>
    <t>Lennox</t>
  </si>
  <si>
    <t>Lesterville</t>
  </si>
  <si>
    <t>Menno</t>
  </si>
  <si>
    <t>Mission Hill</t>
  </si>
  <si>
    <t>North Sioux City</t>
  </si>
  <si>
    <t>Oldham</t>
  </si>
  <si>
    <t>Kingsbury County</t>
  </si>
  <si>
    <t>Ramona</t>
  </si>
  <si>
    <t>Rowena</t>
  </si>
  <si>
    <t>Bon Homme County</t>
  </si>
  <si>
    <t>Tea</t>
  </si>
  <si>
    <t>Trent</t>
  </si>
  <si>
    <t>Tyndall</t>
  </si>
  <si>
    <t>Valley Springs</t>
  </si>
  <si>
    <t>Viborg</t>
  </si>
  <si>
    <t>Volin</t>
  </si>
  <si>
    <t>Wakonda</t>
  </si>
  <si>
    <t>Winfred</t>
  </si>
  <si>
    <t>Worthing</t>
  </si>
  <si>
    <t>Yankton</t>
  </si>
  <si>
    <t>Sioux Falls</t>
  </si>
  <si>
    <t>Ellis</t>
  </si>
  <si>
    <t>Codington County</t>
  </si>
  <si>
    <t>Deuel County</t>
  </si>
  <si>
    <t>Big Stone City</t>
  </si>
  <si>
    <t>Brandt</t>
  </si>
  <si>
    <t>Day County</t>
  </si>
  <si>
    <t>Hamlin County</t>
  </si>
  <si>
    <t>Claire City</t>
  </si>
  <si>
    <t>Roberts County</t>
  </si>
  <si>
    <t>De Smet</t>
  </si>
  <si>
    <t>Estelline</t>
  </si>
  <si>
    <t>Goodwin</t>
  </si>
  <si>
    <t>Grenville</t>
  </si>
  <si>
    <t>Hayti</t>
  </si>
  <si>
    <t>Labolt</t>
  </si>
  <si>
    <t>Lake Norden</t>
  </si>
  <si>
    <t>Lake Preston</t>
  </si>
  <si>
    <t>Milbank</t>
  </si>
  <si>
    <t>New Effington</t>
  </si>
  <si>
    <t>Ortley</t>
  </si>
  <si>
    <t>Peever</t>
  </si>
  <si>
    <t>Revillo</t>
  </si>
  <si>
    <t>Sisseton</t>
  </si>
  <si>
    <t>Strandburg</t>
  </si>
  <si>
    <t>Twin Brooks</t>
  </si>
  <si>
    <t>Veblen</t>
  </si>
  <si>
    <t>Waubay</t>
  </si>
  <si>
    <t>Willow Lake</t>
  </si>
  <si>
    <t>Davison County</t>
  </si>
  <si>
    <t>Hanson County</t>
  </si>
  <si>
    <t>Jerauld County</t>
  </si>
  <si>
    <t>Armour</t>
  </si>
  <si>
    <t>Artesian</t>
  </si>
  <si>
    <t>Sanborn County</t>
  </si>
  <si>
    <t>Bonesteel</t>
  </si>
  <si>
    <t>Gregory County</t>
  </si>
  <si>
    <t>Dolton</t>
  </si>
  <si>
    <t>Canova</t>
  </si>
  <si>
    <t>Miner County</t>
  </si>
  <si>
    <t>Cavour</t>
  </si>
  <si>
    <t>Beadle County</t>
  </si>
  <si>
    <t>Brule County</t>
  </si>
  <si>
    <t>Charles Mix County</t>
  </si>
  <si>
    <t>Emery</t>
  </si>
  <si>
    <t>Ethan</t>
  </si>
  <si>
    <t>Fedora</t>
  </si>
  <si>
    <t>Fort Thompson</t>
  </si>
  <si>
    <t>Gann Valley</t>
  </si>
  <si>
    <t>Geddes</t>
  </si>
  <si>
    <t>Highmore</t>
  </si>
  <si>
    <t>Stephan</t>
  </si>
  <si>
    <t>Hitchcock</t>
  </si>
  <si>
    <t>Iroquois</t>
  </si>
  <si>
    <t>Lake Andes</t>
  </si>
  <si>
    <t>Wagner</t>
  </si>
  <si>
    <t>Miller</t>
  </si>
  <si>
    <t>Hand County</t>
  </si>
  <si>
    <t>Oacoma</t>
  </si>
  <si>
    <t>Lyman County</t>
  </si>
  <si>
    <t>Parkston</t>
  </si>
  <si>
    <t>Plankinton</t>
  </si>
  <si>
    <t>Aurora County</t>
  </si>
  <si>
    <t>Platte</t>
  </si>
  <si>
    <t>Pukwana</t>
  </si>
  <si>
    <t>Ree Heights</t>
  </si>
  <si>
    <t>Saint Lawrence</t>
  </si>
  <si>
    <t>Stickney</t>
  </si>
  <si>
    <t>Tripp</t>
  </si>
  <si>
    <t>Virgil</t>
  </si>
  <si>
    <t>Wessington</t>
  </si>
  <si>
    <t>Wessington Springs</t>
  </si>
  <si>
    <t>Wolsey</t>
  </si>
  <si>
    <t>Spink County</t>
  </si>
  <si>
    <t>Bowdle</t>
  </si>
  <si>
    <t>Edmunds County</t>
  </si>
  <si>
    <t>Conde</t>
  </si>
  <si>
    <t>Verdon</t>
  </si>
  <si>
    <t>Cresbard</t>
  </si>
  <si>
    <t>Faulk County</t>
  </si>
  <si>
    <t>Doland</t>
  </si>
  <si>
    <t>McPherson County</t>
  </si>
  <si>
    <t>Faulkton</t>
  </si>
  <si>
    <t>Hosmer</t>
  </si>
  <si>
    <t>Hoven</t>
  </si>
  <si>
    <t>Langford</t>
  </si>
  <si>
    <t>Mellette</t>
  </si>
  <si>
    <t>Onaka</t>
  </si>
  <si>
    <t>Polo</t>
  </si>
  <si>
    <t>Rockham</t>
  </si>
  <si>
    <t>Selby</t>
  </si>
  <si>
    <t>Tolstoy</t>
  </si>
  <si>
    <t>Tulare</t>
  </si>
  <si>
    <t>Turton</t>
  </si>
  <si>
    <t>Pierre</t>
  </si>
  <si>
    <t>Hughes County</t>
  </si>
  <si>
    <t>Agar</t>
  </si>
  <si>
    <t>Sully County</t>
  </si>
  <si>
    <t>America/Denver</t>
  </si>
  <si>
    <t>Blunt</t>
  </si>
  <si>
    <t>Colome</t>
  </si>
  <si>
    <t>Tripp County</t>
  </si>
  <si>
    <t>Fort Pierre</t>
  </si>
  <si>
    <t>Stanley County</t>
  </si>
  <si>
    <t>Carlock</t>
  </si>
  <si>
    <t>Hamill</t>
  </si>
  <si>
    <t>Harrold</t>
  </si>
  <si>
    <t>Herrick</t>
  </si>
  <si>
    <t>Holabird</t>
  </si>
  <si>
    <t>Kadoka</t>
  </si>
  <si>
    <t>Kennebec</t>
  </si>
  <si>
    <t>Lower Brule</t>
  </si>
  <si>
    <t>Bennett County</t>
  </si>
  <si>
    <t>Haakon County</t>
  </si>
  <si>
    <t>Milesville</t>
  </si>
  <si>
    <t>Mission</t>
  </si>
  <si>
    <t>Murdo</t>
  </si>
  <si>
    <t>Mellette County</t>
  </si>
  <si>
    <t>Okaton</t>
  </si>
  <si>
    <t>Onida</t>
  </si>
  <si>
    <t>Parmelee</t>
  </si>
  <si>
    <t>Philip</t>
  </si>
  <si>
    <t>Presho</t>
  </si>
  <si>
    <t>Rosebud</t>
  </si>
  <si>
    <t>Tuthill</t>
  </si>
  <si>
    <t>Wanblee</t>
  </si>
  <si>
    <t>White River</t>
  </si>
  <si>
    <t>Winner</t>
  </si>
  <si>
    <t>Witten</t>
  </si>
  <si>
    <t>Mobridge</t>
  </si>
  <si>
    <t>Bison</t>
  </si>
  <si>
    <t>Perkins County</t>
  </si>
  <si>
    <t>Corson County</t>
  </si>
  <si>
    <t>Ziebach County</t>
  </si>
  <si>
    <t>Dupree</t>
  </si>
  <si>
    <t>Eagle Butte</t>
  </si>
  <si>
    <t>Dewey County</t>
  </si>
  <si>
    <t>Glencross</t>
  </si>
  <si>
    <t>Herreid</t>
  </si>
  <si>
    <t>Isabel</t>
  </si>
  <si>
    <t>Keldron</t>
  </si>
  <si>
    <t>Lemmon</t>
  </si>
  <si>
    <t>Lodgepole</t>
  </si>
  <si>
    <t>Mc Laughlin</t>
  </si>
  <si>
    <t>Meadow</t>
  </si>
  <si>
    <t>Mound City</t>
  </si>
  <si>
    <t>Pollock</t>
  </si>
  <si>
    <t>Harding County</t>
  </si>
  <si>
    <t>Timber Lake</t>
  </si>
  <si>
    <t>Trail City</t>
  </si>
  <si>
    <t>Wakpala</t>
  </si>
  <si>
    <t>Batesland</t>
  </si>
  <si>
    <t>Shannon County</t>
  </si>
  <si>
    <t>Belle Fourche</t>
  </si>
  <si>
    <t>Butte County</t>
  </si>
  <si>
    <t>Box Elder</t>
  </si>
  <si>
    <t>Buffalo Gap</t>
  </si>
  <si>
    <t>Custer County</t>
  </si>
  <si>
    <t>Camp Crook</t>
  </si>
  <si>
    <t>Caputa</t>
  </si>
  <si>
    <t>Deadwood</t>
  </si>
  <si>
    <t>Fall River County</t>
  </si>
  <si>
    <t>Enning</t>
  </si>
  <si>
    <t>Hermosa</t>
  </si>
  <si>
    <t>Howes</t>
  </si>
  <si>
    <t>Interior</t>
  </si>
  <si>
    <t>Lead</t>
  </si>
  <si>
    <t>Manderson</t>
  </si>
  <si>
    <t>Mud Butte</t>
  </si>
  <si>
    <t>Inland</t>
  </si>
  <si>
    <t>Nemo</t>
  </si>
  <si>
    <t>New Underwood</t>
  </si>
  <si>
    <t>Nisland</t>
  </si>
  <si>
    <t>Oelrichs</t>
  </si>
  <si>
    <t>Oglala</t>
  </si>
  <si>
    <t>Oral</t>
  </si>
  <si>
    <t>Owanka</t>
  </si>
  <si>
    <t>Porcupine</t>
  </si>
  <si>
    <t>Quinn</t>
  </si>
  <si>
    <t>Saint Onge</t>
  </si>
  <si>
    <t>Scenic</t>
  </si>
  <si>
    <t>Spearfish</t>
  </si>
  <si>
    <t>Wasta</t>
  </si>
  <si>
    <t>White Owl</t>
  </si>
  <si>
    <t>Wounded Knee</t>
  </si>
  <si>
    <t>Absaraka</t>
  </si>
  <si>
    <t>Argusville</t>
  </si>
  <si>
    <t>Ayr</t>
  </si>
  <si>
    <t>Traill County</t>
  </si>
  <si>
    <t>Casselton</t>
  </si>
  <si>
    <t>Sargent County</t>
  </si>
  <si>
    <t>Christine</t>
  </si>
  <si>
    <t>Cogswell</t>
  </si>
  <si>
    <t>Enderlin</t>
  </si>
  <si>
    <t>Ransom County</t>
  </si>
  <si>
    <t>Fingal</t>
  </si>
  <si>
    <t>Alice</t>
  </si>
  <si>
    <t>Barnes County</t>
  </si>
  <si>
    <t>Forman</t>
  </si>
  <si>
    <t>Fort Ransom</t>
  </si>
  <si>
    <t>Gwinner</t>
  </si>
  <si>
    <t>Crete</t>
  </si>
  <si>
    <t>Hankinson</t>
  </si>
  <si>
    <t>Prosper</t>
  </si>
  <si>
    <t>Horace</t>
  </si>
  <si>
    <t>Kathryn</t>
  </si>
  <si>
    <t>Kindred</t>
  </si>
  <si>
    <t>Lidgerwood</t>
  </si>
  <si>
    <t>Mcleod</t>
  </si>
  <si>
    <t>Mantador</t>
  </si>
  <si>
    <t>Milnor</t>
  </si>
  <si>
    <t>Mooreton</t>
  </si>
  <si>
    <t>Nome</t>
  </si>
  <si>
    <t>Oriska</t>
  </si>
  <si>
    <t>Pillsbury</t>
  </si>
  <si>
    <t>Stirum</t>
  </si>
  <si>
    <t>Wahpeton</t>
  </si>
  <si>
    <t>West Fargo</t>
  </si>
  <si>
    <t>Wyndmere</t>
  </si>
  <si>
    <t>Grand Forks</t>
  </si>
  <si>
    <t>Grand Forks County</t>
  </si>
  <si>
    <t>Walsh County</t>
  </si>
  <si>
    <t>Aneta</t>
  </si>
  <si>
    <t>Arvilla</t>
  </si>
  <si>
    <t>Bathgate</t>
  </si>
  <si>
    <t>Pembina County</t>
  </si>
  <si>
    <t>Cavalier</t>
  </si>
  <si>
    <t>Cummings</t>
  </si>
  <si>
    <t>Dahlen</t>
  </si>
  <si>
    <t>Emerado</t>
  </si>
  <si>
    <t>Fordville</t>
  </si>
  <si>
    <t>Forest River</t>
  </si>
  <si>
    <t>Gilby</t>
  </si>
  <si>
    <t>Glasston</t>
  </si>
  <si>
    <t>Nash</t>
  </si>
  <si>
    <t>Hannah</t>
  </si>
  <si>
    <t>Cavalier County</t>
  </si>
  <si>
    <t>Hensel</t>
  </si>
  <si>
    <t>Hoople</t>
  </si>
  <si>
    <t>Lankin</t>
  </si>
  <si>
    <t>Larimore</t>
  </si>
  <si>
    <t>Mcville</t>
  </si>
  <si>
    <t>Maida</t>
  </si>
  <si>
    <t>Manvel</t>
  </si>
  <si>
    <t>Mekinock</t>
  </si>
  <si>
    <t>Michigan</t>
  </si>
  <si>
    <t>Minto</t>
  </si>
  <si>
    <t>Neche</t>
  </si>
  <si>
    <t>Osnabrock</t>
  </si>
  <si>
    <t>Park River</t>
  </si>
  <si>
    <t>Pembina</t>
  </si>
  <si>
    <t>Pisek</t>
  </si>
  <si>
    <t>Devils Lake</t>
  </si>
  <si>
    <t>Agate</t>
  </si>
  <si>
    <t>Rolette County</t>
  </si>
  <si>
    <t>Alsen</t>
  </si>
  <si>
    <t>Loma</t>
  </si>
  <si>
    <t>Balta</t>
  </si>
  <si>
    <t>Belcourt</t>
  </si>
  <si>
    <t>Bisbee</t>
  </si>
  <si>
    <t>Towner County</t>
  </si>
  <si>
    <t>Bottineau</t>
  </si>
  <si>
    <t>Bottineau County</t>
  </si>
  <si>
    <t>New Rockford</t>
  </si>
  <si>
    <t>Brocket</t>
  </si>
  <si>
    <t>Cando</t>
  </si>
  <si>
    <t>Churchs Ferry</t>
  </si>
  <si>
    <t>Crary</t>
  </si>
  <si>
    <t>Dunseith</t>
  </si>
  <si>
    <t>Egeland</t>
  </si>
  <si>
    <t>Benson County</t>
  </si>
  <si>
    <t>Hansboro</t>
  </si>
  <si>
    <t>Maddock</t>
  </si>
  <si>
    <t>Minnewaukan</t>
  </si>
  <si>
    <t>Munich</t>
  </si>
  <si>
    <t>Mylo</t>
  </si>
  <si>
    <t>Nekoma</t>
  </si>
  <si>
    <t>Eddy County</t>
  </si>
  <si>
    <t>Oberon</t>
  </si>
  <si>
    <t>Perth</t>
  </si>
  <si>
    <t>Rocklake</t>
  </si>
  <si>
    <t>Rolette</t>
  </si>
  <si>
    <t>Rolla</t>
  </si>
  <si>
    <t>Sarles</t>
  </si>
  <si>
    <t>Sheyenne</t>
  </si>
  <si>
    <t>Starkweather</t>
  </si>
  <si>
    <t>Tokio</t>
  </si>
  <si>
    <t>Willow City</t>
  </si>
  <si>
    <t>Stutsman County</t>
  </si>
  <si>
    <t>Lamoure</t>
  </si>
  <si>
    <t>Binford</t>
  </si>
  <si>
    <t>Griggs County</t>
  </si>
  <si>
    <t>Carrington</t>
  </si>
  <si>
    <t>Foster County</t>
  </si>
  <si>
    <t>Cathay</t>
  </si>
  <si>
    <t>Chaseley</t>
  </si>
  <si>
    <t>Courtenay</t>
  </si>
  <si>
    <t>Kidder County</t>
  </si>
  <si>
    <t>Dazey</t>
  </si>
  <si>
    <t>Denhoff</t>
  </si>
  <si>
    <t>Sheridan County</t>
  </si>
  <si>
    <t>Dickey</t>
  </si>
  <si>
    <t>Edgeley</t>
  </si>
  <si>
    <t>Dickey County</t>
  </si>
  <si>
    <t>Fessenden</t>
  </si>
  <si>
    <t>Fullerton</t>
  </si>
  <si>
    <t>Gackle</t>
  </si>
  <si>
    <t>Grace City</t>
  </si>
  <si>
    <t>Hannaford</t>
  </si>
  <si>
    <t>Hurdsfield</t>
  </si>
  <si>
    <t>Jessie</t>
  </si>
  <si>
    <t>Jud</t>
  </si>
  <si>
    <t>Kensal</t>
  </si>
  <si>
    <t>Kulm</t>
  </si>
  <si>
    <t>Lehr</t>
  </si>
  <si>
    <t>Litchville</t>
  </si>
  <si>
    <t>Mcclusky</t>
  </si>
  <si>
    <t>Oakes</t>
  </si>
  <si>
    <t>Pettibone</t>
  </si>
  <si>
    <t>Pingree</t>
  </si>
  <si>
    <t>Regan</t>
  </si>
  <si>
    <t>Burleigh County</t>
  </si>
  <si>
    <t>Spiritwood</t>
  </si>
  <si>
    <t>Streeter</t>
  </si>
  <si>
    <t>Sykeston</t>
  </si>
  <si>
    <t>Tappen</t>
  </si>
  <si>
    <t>Tuttle</t>
  </si>
  <si>
    <t>Wimbledon</t>
  </si>
  <si>
    <t>Wishek</t>
  </si>
  <si>
    <t>Bismarck</t>
  </si>
  <si>
    <t>Morton County</t>
  </si>
  <si>
    <t>Emmons County</t>
  </si>
  <si>
    <t>Cannon Ball</t>
  </si>
  <si>
    <t>Brisbane</t>
  </si>
  <si>
    <t>Oliver County</t>
  </si>
  <si>
    <t>America/North_Dakota/Center</t>
  </si>
  <si>
    <t>Coleharbor</t>
  </si>
  <si>
    <t>Driscoll</t>
  </si>
  <si>
    <t>Flasher</t>
  </si>
  <si>
    <t>Fort Yates</t>
  </si>
  <si>
    <t>Golden Valley</t>
  </si>
  <si>
    <t>Hazelton</t>
  </si>
  <si>
    <t>Kintyre</t>
  </si>
  <si>
    <t>Mandan</t>
  </si>
  <si>
    <t>Menoken</t>
  </si>
  <si>
    <t>Moffit</t>
  </si>
  <si>
    <t>New Leipzig</t>
  </si>
  <si>
    <t>Selfridge</t>
  </si>
  <si>
    <t>Shields</t>
  </si>
  <si>
    <t>Solen</t>
  </si>
  <si>
    <t>Zap</t>
  </si>
  <si>
    <t>Amidon</t>
  </si>
  <si>
    <t>Slope County</t>
  </si>
  <si>
    <t>Beach</t>
  </si>
  <si>
    <t>Golden Valley County</t>
  </si>
  <si>
    <t>Belfield</t>
  </si>
  <si>
    <t>Bowman County</t>
  </si>
  <si>
    <t>Dunn Center</t>
  </si>
  <si>
    <t>Billings County</t>
  </si>
  <si>
    <t>Glen Ullin</t>
  </si>
  <si>
    <t>Golva</t>
  </si>
  <si>
    <t>Grassy Butte</t>
  </si>
  <si>
    <t>McKenzie County</t>
  </si>
  <si>
    <t>Halliday</t>
  </si>
  <si>
    <t>Hettinger</t>
  </si>
  <si>
    <t>Killdeer</t>
  </si>
  <si>
    <t>Lefor</t>
  </si>
  <si>
    <t>Marmarth</t>
  </si>
  <si>
    <t>Mott</t>
  </si>
  <si>
    <t>Hettinger County</t>
  </si>
  <si>
    <t>Reeder</t>
  </si>
  <si>
    <t>Regent</t>
  </si>
  <si>
    <t>Rhame</t>
  </si>
  <si>
    <t>Richardton</t>
  </si>
  <si>
    <t>Sentinel Butte</t>
  </si>
  <si>
    <t>Sentinel</t>
  </si>
  <si>
    <t>South Heart</t>
  </si>
  <si>
    <t>Ward County</t>
  </si>
  <si>
    <t>Anamoose</t>
  </si>
  <si>
    <t>McHenry County</t>
  </si>
  <si>
    <t>Antler</t>
  </si>
  <si>
    <t>Balfour</t>
  </si>
  <si>
    <t>Bantry</t>
  </si>
  <si>
    <t>Berthold</t>
  </si>
  <si>
    <t>Bowbells</t>
  </si>
  <si>
    <t>Butte</t>
  </si>
  <si>
    <t>Carpio</t>
  </si>
  <si>
    <t>Divide County</t>
  </si>
  <si>
    <t>Deering</t>
  </si>
  <si>
    <t>Des Lacs</t>
  </si>
  <si>
    <t>Donnybrook</t>
  </si>
  <si>
    <t>Flaxton</t>
  </si>
  <si>
    <t>Glenburn</t>
  </si>
  <si>
    <t>Karlsruhe</t>
  </si>
  <si>
    <t>Kenmare</t>
  </si>
  <si>
    <t>Kramer</t>
  </si>
  <si>
    <t>Lignite</t>
  </si>
  <si>
    <t>Makoti</t>
  </si>
  <si>
    <t>Mandaree</t>
  </si>
  <si>
    <t>Maxbass</t>
  </si>
  <si>
    <t>Mohall</t>
  </si>
  <si>
    <t>Loraine</t>
  </si>
  <si>
    <t>Mountrail County</t>
  </si>
  <si>
    <t>Noonan</t>
  </si>
  <si>
    <t>Parshall</t>
  </si>
  <si>
    <t>Plaza</t>
  </si>
  <si>
    <t>Roseglen</t>
  </si>
  <si>
    <t>Ruso</t>
  </si>
  <si>
    <t>Ryder</t>
  </si>
  <si>
    <t>Souris</t>
  </si>
  <si>
    <t>Surrey</t>
  </si>
  <si>
    <t>Tolley</t>
  </si>
  <si>
    <t>Towner</t>
  </si>
  <si>
    <t>Upham</t>
  </si>
  <si>
    <t>Velva</t>
  </si>
  <si>
    <t>Voltaire</t>
  </si>
  <si>
    <t>Westhope</t>
  </si>
  <si>
    <t>Wildrose</t>
  </si>
  <si>
    <t>Arnegard</t>
  </si>
  <si>
    <t>Cartwright</t>
  </si>
  <si>
    <t>Fortuna</t>
  </si>
  <si>
    <t>Grenora</t>
  </si>
  <si>
    <t>Watford City</t>
  </si>
  <si>
    <t>Zahl</t>
  </si>
  <si>
    <t>Absarokee</t>
  </si>
  <si>
    <t>Stillwater County</t>
  </si>
  <si>
    <t>Molt</t>
  </si>
  <si>
    <t>Yellowstone County</t>
  </si>
  <si>
    <t>Rosebud County</t>
  </si>
  <si>
    <t>Ballantine</t>
  </si>
  <si>
    <t>Bearcreek</t>
  </si>
  <si>
    <t>Bighorn</t>
  </si>
  <si>
    <t>Treasure County</t>
  </si>
  <si>
    <t>Big Timber</t>
  </si>
  <si>
    <t>Sweet Grass County</t>
  </si>
  <si>
    <t>Birney</t>
  </si>
  <si>
    <t>Bridger</t>
  </si>
  <si>
    <t>Broadview</t>
  </si>
  <si>
    <t>Comanche</t>
  </si>
  <si>
    <t>Busby</t>
  </si>
  <si>
    <t>Big Horn County</t>
  </si>
  <si>
    <t>Park County</t>
  </si>
  <si>
    <t>Crow Agency</t>
  </si>
  <si>
    <t>Emigrant</t>
  </si>
  <si>
    <t>Fishtail</t>
  </si>
  <si>
    <t>Fromberg</t>
  </si>
  <si>
    <t>Garryowen</t>
  </si>
  <si>
    <t>Grass Range</t>
  </si>
  <si>
    <t>Fergus County</t>
  </si>
  <si>
    <t>Greycliff</t>
  </si>
  <si>
    <t>Fort Smith</t>
  </si>
  <si>
    <t>Wheatland County</t>
  </si>
  <si>
    <t>Hysham</t>
  </si>
  <si>
    <t>Joliet</t>
  </si>
  <si>
    <t>Lavina</t>
  </si>
  <si>
    <t>Lodge Grass</t>
  </si>
  <si>
    <t>Mc Leod</t>
  </si>
  <si>
    <t>Martinsdale</t>
  </si>
  <si>
    <t>Meagher County</t>
  </si>
  <si>
    <t>Musselshell County</t>
  </si>
  <si>
    <t>Garfield County</t>
  </si>
  <si>
    <t>Musselshell</t>
  </si>
  <si>
    <t>Nye</t>
  </si>
  <si>
    <t>Otter</t>
  </si>
  <si>
    <t>Powder River County</t>
  </si>
  <si>
    <t>Pompeys Pillar</t>
  </si>
  <si>
    <t>Pray</t>
  </si>
  <si>
    <t>Pryor</t>
  </si>
  <si>
    <t>Rapelje</t>
  </si>
  <si>
    <t>Red Lodge</t>
  </si>
  <si>
    <t>Reed Point</t>
  </si>
  <si>
    <t>Fox</t>
  </si>
  <si>
    <t>Roundup</t>
  </si>
  <si>
    <t>Saint Xavier</t>
  </si>
  <si>
    <t>Sand Springs</t>
  </si>
  <si>
    <t>Silver Gate</t>
  </si>
  <si>
    <t>Teigen</t>
  </si>
  <si>
    <t>Winnett</t>
  </si>
  <si>
    <t>Petroleum County</t>
  </si>
  <si>
    <t>Two Dot</t>
  </si>
  <si>
    <t>Wilsall</t>
  </si>
  <si>
    <t>Worden</t>
  </si>
  <si>
    <t>Wyola</t>
  </si>
  <si>
    <t>Wolf Point</t>
  </si>
  <si>
    <t>Roosevelt County</t>
  </si>
  <si>
    <t>Antelope</t>
  </si>
  <si>
    <t>Bainville</t>
  </si>
  <si>
    <t>McCone County</t>
  </si>
  <si>
    <t>Circle</t>
  </si>
  <si>
    <t>Culbertson</t>
  </si>
  <si>
    <t>Dagmar</t>
  </si>
  <si>
    <t>Flaxville</t>
  </si>
  <si>
    <t>Daniels County</t>
  </si>
  <si>
    <t>Fort Peck</t>
  </si>
  <si>
    <t>Valley County</t>
  </si>
  <si>
    <t>Froid</t>
  </si>
  <si>
    <t>Tampico</t>
  </si>
  <si>
    <t>Glentana</t>
  </si>
  <si>
    <t>Larslan</t>
  </si>
  <si>
    <t>Medicine Lake</t>
  </si>
  <si>
    <t>Opheim</t>
  </si>
  <si>
    <t>Outlook</t>
  </si>
  <si>
    <t>Peerless</t>
  </si>
  <si>
    <t>Plentywood</t>
  </si>
  <si>
    <t>Redstone</t>
  </si>
  <si>
    <t>Reserve</t>
  </si>
  <si>
    <t>Richey</t>
  </si>
  <si>
    <t>Phillips County</t>
  </si>
  <si>
    <t>Vida</t>
  </si>
  <si>
    <t>Whitetail</t>
  </si>
  <si>
    <t>Miles City</t>
  </si>
  <si>
    <t>Alzada</t>
  </si>
  <si>
    <t>Angela</t>
  </si>
  <si>
    <t>Fallon County</t>
  </si>
  <si>
    <t>Biddle</t>
  </si>
  <si>
    <t>Boyes</t>
  </si>
  <si>
    <t>Broadus</t>
  </si>
  <si>
    <t>Brusett</t>
  </si>
  <si>
    <t>Cohagen</t>
  </si>
  <si>
    <t>Ekalaka</t>
  </si>
  <si>
    <t>Fallon</t>
  </si>
  <si>
    <t>Prairie County</t>
  </si>
  <si>
    <t>Glendive</t>
  </si>
  <si>
    <t>Hathaway</t>
  </si>
  <si>
    <t>Ismay</t>
  </si>
  <si>
    <t>Lindsay</t>
  </si>
  <si>
    <t>Olive</t>
  </si>
  <si>
    <t>Plevna</t>
  </si>
  <si>
    <t>Powderville</t>
  </si>
  <si>
    <t>Volborg</t>
  </si>
  <si>
    <t>Wibaux</t>
  </si>
  <si>
    <t>Wibaux County</t>
  </si>
  <si>
    <t>Cascade County</t>
  </si>
  <si>
    <t>Lewis and Clark County</t>
  </si>
  <si>
    <t>Glacier County</t>
  </si>
  <si>
    <t>Belt</t>
  </si>
  <si>
    <t>Black Eagle</t>
  </si>
  <si>
    <t>Pondera County</t>
  </si>
  <si>
    <t>Teton County</t>
  </si>
  <si>
    <t>Chouteau County</t>
  </si>
  <si>
    <t>Choteau</t>
  </si>
  <si>
    <t>Coffee Creek</t>
  </si>
  <si>
    <t>Cut Bank</t>
  </si>
  <si>
    <t>Toole County</t>
  </si>
  <si>
    <t>Floweree</t>
  </si>
  <si>
    <t>Fort Benton</t>
  </si>
  <si>
    <t>Fort Shaw</t>
  </si>
  <si>
    <t>Galata</t>
  </si>
  <si>
    <t>Geyser</t>
  </si>
  <si>
    <t>Judith Basin County</t>
  </si>
  <si>
    <t>Highwood</t>
  </si>
  <si>
    <t>Hilger</t>
  </si>
  <si>
    <t>Hobson</t>
  </si>
  <si>
    <t>Judith Gap</t>
  </si>
  <si>
    <t>Kevin</t>
  </si>
  <si>
    <t>Ledger</t>
  </si>
  <si>
    <t>Lothair</t>
  </si>
  <si>
    <t>Moccasin</t>
  </si>
  <si>
    <t>Monarch</t>
  </si>
  <si>
    <t>Neihart</t>
  </si>
  <si>
    <t>Oilmont</t>
  </si>
  <si>
    <t>Power</t>
  </si>
  <si>
    <t>Raynesford</t>
  </si>
  <si>
    <t>Roy</t>
  </si>
  <si>
    <t>Sand Coulee</t>
  </si>
  <si>
    <t>Simms</t>
  </si>
  <si>
    <t>Stockett</t>
  </si>
  <si>
    <t>Sunburst</t>
  </si>
  <si>
    <t>Sun River</t>
  </si>
  <si>
    <t>Sweet Grass</t>
  </si>
  <si>
    <t>Vaughn</t>
  </si>
  <si>
    <t>Winifred</t>
  </si>
  <si>
    <t>Havre</t>
  </si>
  <si>
    <t>Hill County</t>
  </si>
  <si>
    <t>Chinook</t>
  </si>
  <si>
    <t>Blaine County</t>
  </si>
  <si>
    <t>Dodson</t>
  </si>
  <si>
    <t>Gildford</t>
  </si>
  <si>
    <t>Hogeland</t>
  </si>
  <si>
    <t>Joplin</t>
  </si>
  <si>
    <t>Kremlin</t>
  </si>
  <si>
    <t>Loring</t>
  </si>
  <si>
    <t>Whitlash</t>
  </si>
  <si>
    <t>Zortman</t>
  </si>
  <si>
    <t>Zurich</t>
  </si>
  <si>
    <t>Basin</t>
  </si>
  <si>
    <t>Boulder</t>
  </si>
  <si>
    <t>Canyon Creek</t>
  </si>
  <si>
    <t>Clancy</t>
  </si>
  <si>
    <t>East Helena</t>
  </si>
  <si>
    <t>Radersburg</t>
  </si>
  <si>
    <t>Toston</t>
  </si>
  <si>
    <t>Broadwater County</t>
  </si>
  <si>
    <t>Ringling</t>
  </si>
  <si>
    <t>Craig</t>
  </si>
  <si>
    <t>Silver Bow County</t>
  </si>
  <si>
    <t>Anaconda</t>
  </si>
  <si>
    <t>Deer Lodge County</t>
  </si>
  <si>
    <t>Bozeman</t>
  </si>
  <si>
    <t>Cardwell</t>
  </si>
  <si>
    <t>Beaverhead County</t>
  </si>
  <si>
    <t>Divide</t>
  </si>
  <si>
    <t>Ennis</t>
  </si>
  <si>
    <t>Gallatin Gateway</t>
  </si>
  <si>
    <t>Gold Creek</t>
  </si>
  <si>
    <t>Polaris</t>
  </si>
  <si>
    <t>Silver Star</t>
  </si>
  <si>
    <t>Three Forks</t>
  </si>
  <si>
    <t>Twin Bridges</t>
  </si>
  <si>
    <t>West Yellowstone</t>
  </si>
  <si>
    <t>Willow Creek</t>
  </si>
  <si>
    <t>Wisdom</t>
  </si>
  <si>
    <t>Wise River</t>
  </si>
  <si>
    <t>Missoula</t>
  </si>
  <si>
    <t>Missoula County</t>
  </si>
  <si>
    <t>Alberton</t>
  </si>
  <si>
    <t>Arlee</t>
  </si>
  <si>
    <t>Bonner</t>
  </si>
  <si>
    <t>Charlo</t>
  </si>
  <si>
    <t>Condon</t>
  </si>
  <si>
    <t>Swan Valley</t>
  </si>
  <si>
    <t>Conner</t>
  </si>
  <si>
    <t>Ravalli County</t>
  </si>
  <si>
    <t>Corvallis</t>
  </si>
  <si>
    <t>Sanders County</t>
  </si>
  <si>
    <t>Granite County</t>
  </si>
  <si>
    <t>Helmville</t>
  </si>
  <si>
    <t>Heron</t>
  </si>
  <si>
    <t>Huson</t>
  </si>
  <si>
    <t>Lolo</t>
  </si>
  <si>
    <t>Lonepine</t>
  </si>
  <si>
    <t>Noxon</t>
  </si>
  <si>
    <t>Ovando</t>
  </si>
  <si>
    <t>Polson</t>
  </si>
  <si>
    <t>Ravalli</t>
  </si>
  <si>
    <t>Ronan</t>
  </si>
  <si>
    <t>Saint Ignatius</t>
  </si>
  <si>
    <t>Saint Regis</t>
  </si>
  <si>
    <t>Saltese</t>
  </si>
  <si>
    <t>Seeley Lake</t>
  </si>
  <si>
    <t>Sula</t>
  </si>
  <si>
    <t>Thompson Falls</t>
  </si>
  <si>
    <t>Kalispell</t>
  </si>
  <si>
    <t>Flathead County</t>
  </si>
  <si>
    <t>Big Arm</t>
  </si>
  <si>
    <t>Elmo</t>
  </si>
  <si>
    <t>Kila</t>
  </si>
  <si>
    <t>Libby</t>
  </si>
  <si>
    <t>Martin City</t>
  </si>
  <si>
    <t>Polebridge</t>
  </si>
  <si>
    <t>Rollins</t>
  </si>
  <si>
    <t>Whitefish</t>
  </si>
  <si>
    <t>Elk Grove Village</t>
  </si>
  <si>
    <t>Rolling Meadows</t>
  </si>
  <si>
    <t>Des Plaines</t>
  </si>
  <si>
    <t>Fox River Grove</t>
  </si>
  <si>
    <t>Grayslake</t>
  </si>
  <si>
    <t>Gurnee</t>
  </si>
  <si>
    <t>Fort Sheridan</t>
  </si>
  <si>
    <t>Palatine</t>
  </si>
  <si>
    <t>Lake Bluff</t>
  </si>
  <si>
    <t>Lake Forest</t>
  </si>
  <si>
    <t>Lake Villa</t>
  </si>
  <si>
    <t>Lake Zurich</t>
  </si>
  <si>
    <t>Morton Grove</t>
  </si>
  <si>
    <t>Mount Prospect</t>
  </si>
  <si>
    <t>Mundelein</t>
  </si>
  <si>
    <t>Vernon Hills</t>
  </si>
  <si>
    <t>Northbrook</t>
  </si>
  <si>
    <t>North Chicago</t>
  </si>
  <si>
    <t>Lincolnshire</t>
  </si>
  <si>
    <t>Prospect Heights</t>
  </si>
  <si>
    <t>Skokie</t>
  </si>
  <si>
    <t>Waukegan</t>
  </si>
  <si>
    <t>Wauconda</t>
  </si>
  <si>
    <t>Great Lakes</t>
  </si>
  <si>
    <t>Buffalo Grove</t>
  </si>
  <si>
    <t>Wilmette</t>
  </si>
  <si>
    <t>Winnetka</t>
  </si>
  <si>
    <t>Winthrop Harbor</t>
  </si>
  <si>
    <t>Wonder Lake</t>
  </si>
  <si>
    <t>Zion</t>
  </si>
  <si>
    <t>Dupage County</t>
  </si>
  <si>
    <t>Algonquin</t>
  </si>
  <si>
    <t>Bensenville</t>
  </si>
  <si>
    <t>Streamwood</t>
  </si>
  <si>
    <t>Kane County</t>
  </si>
  <si>
    <t>Carpentersville</t>
  </si>
  <si>
    <t>Ogle County</t>
  </si>
  <si>
    <t>Dekalb</t>
  </si>
  <si>
    <t>Carol Stream</t>
  </si>
  <si>
    <t>Elburn</t>
  </si>
  <si>
    <t>Schiller Park</t>
  </si>
  <si>
    <t>Hanover Park</t>
  </si>
  <si>
    <t>Gilberts</t>
  </si>
  <si>
    <t>Glen Ellyn</t>
  </si>
  <si>
    <t>Glendale Heights</t>
  </si>
  <si>
    <t>Itasca</t>
  </si>
  <si>
    <t>Kirkland</t>
  </si>
  <si>
    <t>Lombard</t>
  </si>
  <si>
    <t>Maple Park</t>
  </si>
  <si>
    <t>Lake In The Hills</t>
  </si>
  <si>
    <t>Medinah</t>
  </si>
  <si>
    <t>Schaumburg</t>
  </si>
  <si>
    <t>Melrose Park</t>
  </si>
  <si>
    <t>Berkeley</t>
  </si>
  <si>
    <t>Stone Park</t>
  </si>
  <si>
    <t>Hoffman Estates</t>
  </si>
  <si>
    <t>River Grove</t>
  </si>
  <si>
    <t>South Elgin</t>
  </si>
  <si>
    <t>Villa Park</t>
  </si>
  <si>
    <t>Wasco</t>
  </si>
  <si>
    <t>West Chicago</t>
  </si>
  <si>
    <t>Wood Dale</t>
  </si>
  <si>
    <t>Chicago</t>
  </si>
  <si>
    <t>River Forest</t>
  </si>
  <si>
    <t>Will County</t>
  </si>
  <si>
    <t>Crest Hill</t>
  </si>
  <si>
    <t>Shorewood</t>
  </si>
  <si>
    <t>Blue Island</t>
  </si>
  <si>
    <t>Godley</t>
  </si>
  <si>
    <t>Braidwood</t>
  </si>
  <si>
    <t>Calumet City</t>
  </si>
  <si>
    <t>Channahon</t>
  </si>
  <si>
    <t>Chicago Heights</t>
  </si>
  <si>
    <t>Chicago Ridge</t>
  </si>
  <si>
    <t>Dwight</t>
  </si>
  <si>
    <t>Flossmoor</t>
  </si>
  <si>
    <t>Hazel Crest</t>
  </si>
  <si>
    <t>Bolingbrook</t>
  </si>
  <si>
    <t>Homer Glen</t>
  </si>
  <si>
    <t>Matteson</t>
  </si>
  <si>
    <t>Mazon</t>
  </si>
  <si>
    <t>Romeoville</t>
  </si>
  <si>
    <t>Minooka</t>
  </si>
  <si>
    <t>Mokena</t>
  </si>
  <si>
    <t>Monee</t>
  </si>
  <si>
    <t>New Lenox</t>
  </si>
  <si>
    <t>Oak Forest</t>
  </si>
  <si>
    <t>Oak Lawn</t>
  </si>
  <si>
    <t>Bridgeview</t>
  </si>
  <si>
    <t>Hickory Hills</t>
  </si>
  <si>
    <t>Odell</t>
  </si>
  <si>
    <t>Olympia Fields</t>
  </si>
  <si>
    <t>Orland Park</t>
  </si>
  <si>
    <t>Palos Heights</t>
  </si>
  <si>
    <t>Palos Park</t>
  </si>
  <si>
    <t>Palos Hills</t>
  </si>
  <si>
    <t>Park Forest</t>
  </si>
  <si>
    <t>Peotone</t>
  </si>
  <si>
    <t>La Salle County</t>
  </si>
  <si>
    <t>Richton Park</t>
  </si>
  <si>
    <t>South Holland</t>
  </si>
  <si>
    <t>Steger</t>
  </si>
  <si>
    <t>Tinley Park</t>
  </si>
  <si>
    <t>Country Club Hills</t>
  </si>
  <si>
    <t>Willow Springs</t>
  </si>
  <si>
    <t>Worth</t>
  </si>
  <si>
    <t>Summit Argo</t>
  </si>
  <si>
    <t>Kendall County</t>
  </si>
  <si>
    <t>Clarendon Hills</t>
  </si>
  <si>
    <t>Downers Grove</t>
  </si>
  <si>
    <t>Eola</t>
  </si>
  <si>
    <t>Oak Brook</t>
  </si>
  <si>
    <t>La Grange Park</t>
  </si>
  <si>
    <t>Willowbrook</t>
  </si>
  <si>
    <t>Mooseheart</t>
  </si>
  <si>
    <t>Naperville</t>
  </si>
  <si>
    <t>North Aurora</t>
  </si>
  <si>
    <t>Serena</t>
  </si>
  <si>
    <t>Shabbona</t>
  </si>
  <si>
    <t>Somonauk</t>
  </si>
  <si>
    <t>Steward</t>
  </si>
  <si>
    <t>Waterman</t>
  </si>
  <si>
    <t>Western Springs</t>
  </si>
  <si>
    <t>Westmont</t>
  </si>
  <si>
    <t>Fox Valley</t>
  </si>
  <si>
    <t>Lincolnwood</t>
  </si>
  <si>
    <t>Harwood Heights</t>
  </si>
  <si>
    <t>Alsip</t>
  </si>
  <si>
    <t>Evergreen Park</t>
  </si>
  <si>
    <t>Kankakee</t>
  </si>
  <si>
    <t>Kankakee County</t>
  </si>
  <si>
    <t>Ashkum</t>
  </si>
  <si>
    <t>Iroquois County</t>
  </si>
  <si>
    <t>Beaverville</t>
  </si>
  <si>
    <t>Bonfield</t>
  </si>
  <si>
    <t>Bourbonnais</t>
  </si>
  <si>
    <t>Cabery</t>
  </si>
  <si>
    <t>Ford County</t>
  </si>
  <si>
    <t>Chebanse</t>
  </si>
  <si>
    <t>Cissna Park</t>
  </si>
  <si>
    <t>Cullom</t>
  </si>
  <si>
    <t>Donovan</t>
  </si>
  <si>
    <t>Vermilion County</t>
  </si>
  <si>
    <t>Emington</t>
  </si>
  <si>
    <t>Gibson City</t>
  </si>
  <si>
    <t>Grant Park</t>
  </si>
  <si>
    <t>Herscher</t>
  </si>
  <si>
    <t>Hoopeston</t>
  </si>
  <si>
    <t>Loda</t>
  </si>
  <si>
    <t>Manteno</t>
  </si>
  <si>
    <t>Martinton</t>
  </si>
  <si>
    <t>Momence</t>
  </si>
  <si>
    <t>Onarga</t>
  </si>
  <si>
    <t>Pembroke Township</t>
  </si>
  <si>
    <t>Saint Anne</t>
  </si>
  <si>
    <t>Piper City</t>
  </si>
  <si>
    <t>Thawville</t>
  </si>
  <si>
    <t>Watseka</t>
  </si>
  <si>
    <t>Apple River</t>
  </si>
  <si>
    <t>Jo Daviess County</t>
  </si>
  <si>
    <t>Stephenson County</t>
  </si>
  <si>
    <t>Chadwick</t>
  </si>
  <si>
    <t>Chana</t>
  </si>
  <si>
    <t>Davis Junction</t>
  </si>
  <si>
    <t>East Dubuque</t>
  </si>
  <si>
    <t>Forreston</t>
  </si>
  <si>
    <t>Franklin Grove</t>
  </si>
  <si>
    <t>Whiteside County</t>
  </si>
  <si>
    <t>Garden Prairie</t>
  </si>
  <si>
    <t>Harmon</t>
  </si>
  <si>
    <t>Leaf River</t>
  </si>
  <si>
    <t>Lindenwood</t>
  </si>
  <si>
    <t>Monroe Center</t>
  </si>
  <si>
    <t>Mount Carroll</t>
  </si>
  <si>
    <t>Pearl City</t>
  </si>
  <si>
    <t>Pecatonica</t>
  </si>
  <si>
    <t>Poplar Grove</t>
  </si>
  <si>
    <t>Ridott</t>
  </si>
  <si>
    <t>Rock City</t>
  </si>
  <si>
    <t>Savanna</t>
  </si>
  <si>
    <t>Scales Mound</t>
  </si>
  <si>
    <t>South Beloit</t>
  </si>
  <si>
    <t>Stillman Valley</t>
  </si>
  <si>
    <t>Loves Park</t>
  </si>
  <si>
    <t>Machesney Park</t>
  </si>
  <si>
    <t>Rock Island County</t>
  </si>
  <si>
    <t>Aledo</t>
  </si>
  <si>
    <t>Annawan</t>
  </si>
  <si>
    <t>Carbon Cliff</t>
  </si>
  <si>
    <t>Coal Valley</t>
  </si>
  <si>
    <t>Colona</t>
  </si>
  <si>
    <t>Deer Grove</t>
  </si>
  <si>
    <t>East Moline</t>
  </si>
  <si>
    <t>Hooppole</t>
  </si>
  <si>
    <t>Illinois City</t>
  </si>
  <si>
    <t>Lynn Center</t>
  </si>
  <si>
    <t>Osco</t>
  </si>
  <si>
    <t>Prophetstown</t>
  </si>
  <si>
    <t>Sherrard</t>
  </si>
  <si>
    <t>Silvis</t>
  </si>
  <si>
    <t>Taylor Ridge</t>
  </si>
  <si>
    <t>Ancona</t>
  </si>
  <si>
    <t>Bureau County</t>
  </si>
  <si>
    <t>Buda</t>
  </si>
  <si>
    <t>Cedar Point</t>
  </si>
  <si>
    <t>Hennepin</t>
  </si>
  <si>
    <t>Ladd</t>
  </si>
  <si>
    <t>La Moille</t>
  </si>
  <si>
    <t>Long Point</t>
  </si>
  <si>
    <t>Lostant</t>
  </si>
  <si>
    <t>Mc Nabb</t>
  </si>
  <si>
    <t>Marseilles</t>
  </si>
  <si>
    <t>Neponset</t>
  </si>
  <si>
    <t>Oglesby</t>
  </si>
  <si>
    <t>Streator</t>
  </si>
  <si>
    <t>Sublette</t>
  </si>
  <si>
    <t>Tiskilwa</t>
  </si>
  <si>
    <t>Toluca</t>
  </si>
  <si>
    <t>Pattonsburg</t>
  </si>
  <si>
    <t>Tonica</t>
  </si>
  <si>
    <t>Varna</t>
  </si>
  <si>
    <t>Wenona</t>
  </si>
  <si>
    <t>West Brooklyn</t>
  </si>
  <si>
    <t>Wyanet</t>
  </si>
  <si>
    <t>McDonough County</t>
  </si>
  <si>
    <t>Biggsville</t>
  </si>
  <si>
    <t>Blandinsville</t>
  </si>
  <si>
    <t>Carman</t>
  </si>
  <si>
    <t>Dahinda</t>
  </si>
  <si>
    <t>East Galesburg</t>
  </si>
  <si>
    <t>Joshua</t>
  </si>
  <si>
    <t>Gerlaw</t>
  </si>
  <si>
    <t>Gilson</t>
  </si>
  <si>
    <t>Ipava</t>
  </si>
  <si>
    <t>Keithsburg</t>
  </si>
  <si>
    <t>Kewanee</t>
  </si>
  <si>
    <t>La Harpe</t>
  </si>
  <si>
    <t>Peoria County</t>
  </si>
  <si>
    <t>Maquon</t>
  </si>
  <si>
    <t>North Henderson</t>
  </si>
  <si>
    <t>Ophiem</t>
  </si>
  <si>
    <t>Oquawka</t>
  </si>
  <si>
    <t>Seaton</t>
  </si>
  <si>
    <t>Smithshire</t>
  </si>
  <si>
    <t>Speer</t>
  </si>
  <si>
    <t>Stronghurst</t>
  </si>
  <si>
    <t>Table Grove</t>
  </si>
  <si>
    <t>Toulon</t>
  </si>
  <si>
    <t>Vermont</t>
  </si>
  <si>
    <t>Wataga</t>
  </si>
  <si>
    <t>Edelstein</t>
  </si>
  <si>
    <t>Glasford</t>
  </si>
  <si>
    <t>Hanna City</t>
  </si>
  <si>
    <t>Lacon</t>
  </si>
  <si>
    <t>London Mills</t>
  </si>
  <si>
    <t>Lowpoint</t>
  </si>
  <si>
    <t>Manito</t>
  </si>
  <si>
    <t>Princeville</t>
  </si>
  <si>
    <t>Sparland</t>
  </si>
  <si>
    <t>Trivoli</t>
  </si>
  <si>
    <t>Yates City</t>
  </si>
  <si>
    <t>Peoria</t>
  </si>
  <si>
    <t>Creve Coeur</t>
  </si>
  <si>
    <t>East Peoria</t>
  </si>
  <si>
    <t>Peoria Heights</t>
  </si>
  <si>
    <t>Anchor</t>
  </si>
  <si>
    <t>Armington</t>
  </si>
  <si>
    <t>Arrowsmith</t>
  </si>
  <si>
    <t>Bellflower</t>
  </si>
  <si>
    <t>Chenoa</t>
  </si>
  <si>
    <t>De Witt County</t>
  </si>
  <si>
    <t>Congerville</t>
  </si>
  <si>
    <t>Cropsey</t>
  </si>
  <si>
    <t>Downs</t>
  </si>
  <si>
    <t>El Paso</t>
  </si>
  <si>
    <t>Fairbury</t>
  </si>
  <si>
    <t>Flanagan</t>
  </si>
  <si>
    <t>Forrest</t>
  </si>
  <si>
    <t>Goodfield</t>
  </si>
  <si>
    <t>Graymont</t>
  </si>
  <si>
    <t>Gridley</t>
  </si>
  <si>
    <t>Heyworth</t>
  </si>
  <si>
    <t>Kenney</t>
  </si>
  <si>
    <t>Mackinaw</t>
  </si>
  <si>
    <t>Maroa</t>
  </si>
  <si>
    <t>Merna</t>
  </si>
  <si>
    <t>Minier</t>
  </si>
  <si>
    <t>Minonk</t>
  </si>
  <si>
    <t>Saunemin</t>
  </si>
  <si>
    <t>Saybrook</t>
  </si>
  <si>
    <t>Secor</t>
  </si>
  <si>
    <t>Strawn</t>
  </si>
  <si>
    <t>Wapella</t>
  </si>
  <si>
    <t>Bement</t>
  </si>
  <si>
    <t>Piatt County</t>
  </si>
  <si>
    <t>Broadlands</t>
  </si>
  <si>
    <t>Catlin</t>
  </si>
  <si>
    <t>Champaign</t>
  </si>
  <si>
    <t>Collison</t>
  </si>
  <si>
    <t>De Land</t>
  </si>
  <si>
    <t>Dewey</t>
  </si>
  <si>
    <t>Farmer City</t>
  </si>
  <si>
    <t>Fithian</t>
  </si>
  <si>
    <t>Foosland</t>
  </si>
  <si>
    <t>Ivesdale</t>
  </si>
  <si>
    <t>Longview</t>
  </si>
  <si>
    <t>Mahomet</t>
  </si>
  <si>
    <t>Milmine</t>
  </si>
  <si>
    <t>Pesotum</t>
  </si>
  <si>
    <t>Rantoul</t>
  </si>
  <si>
    <t>Ridge Farm</t>
  </si>
  <si>
    <t>Sadorus</t>
  </si>
  <si>
    <t>Sidell</t>
  </si>
  <si>
    <t>Thomasboro</t>
  </si>
  <si>
    <t>Tolono</t>
  </si>
  <si>
    <t>White Heath</t>
  </si>
  <si>
    <t>Ashmore</t>
  </si>
  <si>
    <t>Coles County</t>
  </si>
  <si>
    <t>Moultrie County</t>
  </si>
  <si>
    <t>Edgar County</t>
  </si>
  <si>
    <t>Camargo</t>
  </si>
  <si>
    <t>Chrisman</t>
  </si>
  <si>
    <t>Dalton City</t>
  </si>
  <si>
    <t>Gays</t>
  </si>
  <si>
    <t>Hindsboro</t>
  </si>
  <si>
    <t>La Place</t>
  </si>
  <si>
    <t>Lovington</t>
  </si>
  <si>
    <t>Newman</t>
  </si>
  <si>
    <t>Villa Grove</t>
  </si>
  <si>
    <t>Alhambra</t>
  </si>
  <si>
    <t>Kaufman</t>
  </si>
  <si>
    <t>Batchtown</t>
  </si>
  <si>
    <t>Benld</t>
  </si>
  <si>
    <t>Macoupin County</t>
  </si>
  <si>
    <t>Bethalto</t>
  </si>
  <si>
    <t>Jersey County</t>
  </si>
  <si>
    <t>Coffeen</t>
  </si>
  <si>
    <t>Cottage Hills</t>
  </si>
  <si>
    <t>Bond County</t>
  </si>
  <si>
    <t>Dow</t>
  </si>
  <si>
    <t>East Alton</t>
  </si>
  <si>
    <t>Elsah</t>
  </si>
  <si>
    <t>Fieldon</t>
  </si>
  <si>
    <t>Gillespie</t>
  </si>
  <si>
    <t>Glen Carbon</t>
  </si>
  <si>
    <t>Godfrey</t>
  </si>
  <si>
    <t>Golden Eagle</t>
  </si>
  <si>
    <t>Granite City</t>
  </si>
  <si>
    <t>Jerseyville</t>
  </si>
  <si>
    <t>Otterville</t>
  </si>
  <si>
    <t>Kampsville</t>
  </si>
  <si>
    <t>Stites</t>
  </si>
  <si>
    <t>Marine</t>
  </si>
  <si>
    <t>Michael</t>
  </si>
  <si>
    <t>Moro</t>
  </si>
  <si>
    <t>Mozier</t>
  </si>
  <si>
    <t>New Douglas</t>
  </si>
  <si>
    <t>Piasa</t>
  </si>
  <si>
    <t>Roodhouse</t>
  </si>
  <si>
    <t>Rosamond</t>
  </si>
  <si>
    <t>Sorento</t>
  </si>
  <si>
    <t>South Roxana</t>
  </si>
  <si>
    <t>Walshville</t>
  </si>
  <si>
    <t>Witt</t>
  </si>
  <si>
    <t>Wood River</t>
  </si>
  <si>
    <t>East Saint Louis</t>
  </si>
  <si>
    <t>Addieville</t>
  </si>
  <si>
    <t>Albers</t>
  </si>
  <si>
    <t>Aviston</t>
  </si>
  <si>
    <t>Bartelso</t>
  </si>
  <si>
    <t>Signal Hill</t>
  </si>
  <si>
    <t>Mascoutah</t>
  </si>
  <si>
    <t>Scott Air Force Base</t>
  </si>
  <si>
    <t>Breese</t>
  </si>
  <si>
    <t>Saint Rose</t>
  </si>
  <si>
    <t>Carlyle</t>
  </si>
  <si>
    <t>Caseyville</t>
  </si>
  <si>
    <t>Coulterville</t>
  </si>
  <si>
    <t>Dupo</t>
  </si>
  <si>
    <t>East Carondelet</t>
  </si>
  <si>
    <t>Ellis Grove</t>
  </si>
  <si>
    <t>Fults</t>
  </si>
  <si>
    <t>Keyesport</t>
  </si>
  <si>
    <t>Lenzburg</t>
  </si>
  <si>
    <t>Marissa</t>
  </si>
  <si>
    <t>Menard</t>
  </si>
  <si>
    <t>Millstadt</t>
  </si>
  <si>
    <t>Mulberry Grove</t>
  </si>
  <si>
    <t>New Baden</t>
  </si>
  <si>
    <t>O Fallon</t>
  </si>
  <si>
    <t>Okawville</t>
  </si>
  <si>
    <t>Pinckneyville</t>
  </si>
  <si>
    <t>Prairie Du Rocher</t>
  </si>
  <si>
    <t>Red Bud</t>
  </si>
  <si>
    <t>Saint Jacob</t>
  </si>
  <si>
    <t>Saint Libory</t>
  </si>
  <si>
    <t>Steeleville</t>
  </si>
  <si>
    <t>Tilden</t>
  </si>
  <si>
    <t>Valmeyer</t>
  </si>
  <si>
    <t>Walsh</t>
  </si>
  <si>
    <t>Basco</t>
  </si>
  <si>
    <t>Baylis</t>
  </si>
  <si>
    <t>Bowen</t>
  </si>
  <si>
    <t>Camp Point</t>
  </si>
  <si>
    <t>Coatsburg</t>
  </si>
  <si>
    <t>Colusa</t>
  </si>
  <si>
    <t>Dallas City</t>
  </si>
  <si>
    <t>Ferris</t>
  </si>
  <si>
    <t>Griggsville</t>
  </si>
  <si>
    <t>La Prairie</t>
  </si>
  <si>
    <t>Paloma</t>
  </si>
  <si>
    <t>Payson</t>
  </si>
  <si>
    <t>Sutter</t>
  </si>
  <si>
    <t>Tennessee</t>
  </si>
  <si>
    <t>Timewell</t>
  </si>
  <si>
    <t>Ursa</t>
  </si>
  <si>
    <t>Beecher City</t>
  </si>
  <si>
    <t>Cowden</t>
  </si>
  <si>
    <t>Dieterich</t>
  </si>
  <si>
    <t>Laclede</t>
  </si>
  <si>
    <t>Hidalgo</t>
  </si>
  <si>
    <t>Hutsonville</t>
  </si>
  <si>
    <t>Ingraham</t>
  </si>
  <si>
    <t>Lerna</t>
  </si>
  <si>
    <t>Mode</t>
  </si>
  <si>
    <t>Mount Erie</t>
  </si>
  <si>
    <t>Neoga</t>
  </si>
  <si>
    <t>Oblong</t>
  </si>
  <si>
    <t>Saint Francisville</t>
  </si>
  <si>
    <t>Shumway</t>
  </si>
  <si>
    <t>Stewardson</t>
  </si>
  <si>
    <t>Teutopolis</t>
  </si>
  <si>
    <t>Trilla</t>
  </si>
  <si>
    <t>Edwards County</t>
  </si>
  <si>
    <t>Argenta</t>
  </si>
  <si>
    <t>Assumption</t>
  </si>
  <si>
    <t>Beason</t>
  </si>
  <si>
    <t>Blue Mound</t>
  </si>
  <si>
    <t>Sangamon County</t>
  </si>
  <si>
    <t>Bulpitt</t>
  </si>
  <si>
    <t>Chestnut</t>
  </si>
  <si>
    <t>Divernon</t>
  </si>
  <si>
    <t>Glenarm</t>
  </si>
  <si>
    <t>Harvel</t>
  </si>
  <si>
    <t>Illiopolis</t>
  </si>
  <si>
    <t>Mount Pulaski</t>
  </si>
  <si>
    <t>Mt Zion</t>
  </si>
  <si>
    <t>Moweaqua</t>
  </si>
  <si>
    <t>Oreana</t>
  </si>
  <si>
    <t>Owaneco</t>
  </si>
  <si>
    <t>Pana</t>
  </si>
  <si>
    <t>Pawnee</t>
  </si>
  <si>
    <t>Taylorville</t>
  </si>
  <si>
    <t>Tower Hill</t>
  </si>
  <si>
    <t>Waggoner</t>
  </si>
  <si>
    <t>Arenzville</t>
  </si>
  <si>
    <t>Menard County</t>
  </si>
  <si>
    <t>Beardstown</t>
  </si>
  <si>
    <t>Bluffs</t>
  </si>
  <si>
    <t>Cantrall</t>
  </si>
  <si>
    <t>Carlinville</t>
  </si>
  <si>
    <t>Chandlerville</t>
  </si>
  <si>
    <t>Emden</t>
  </si>
  <si>
    <t>Greenview</t>
  </si>
  <si>
    <t>Hartsburg</t>
  </si>
  <si>
    <t>Hettick</t>
  </si>
  <si>
    <t>Lincolns New Salem</t>
  </si>
  <si>
    <t>Loami</t>
  </si>
  <si>
    <t>Meredosia</t>
  </si>
  <si>
    <t>Modesto</t>
  </si>
  <si>
    <t>Pleasant Plains</t>
  </si>
  <si>
    <t>San Jose</t>
  </si>
  <si>
    <t>Tallula</t>
  </si>
  <si>
    <t>Virden</t>
  </si>
  <si>
    <t>Woodson</t>
  </si>
  <si>
    <t>Hoyleton</t>
  </si>
  <si>
    <t>Barnhill</t>
  </si>
  <si>
    <t>Belle Rive</t>
  </si>
  <si>
    <t>Bluford</t>
  </si>
  <si>
    <t>Bone Gap</t>
  </si>
  <si>
    <t>Bonnie</t>
  </si>
  <si>
    <t>Browns</t>
  </si>
  <si>
    <t>Burnt Prairie</t>
  </si>
  <si>
    <t>Carmi</t>
  </si>
  <si>
    <t>Christopher</t>
  </si>
  <si>
    <t>Cisne</t>
  </si>
  <si>
    <t>Dix</t>
  </si>
  <si>
    <t>Du Quoin</t>
  </si>
  <si>
    <t>Ellery</t>
  </si>
  <si>
    <t>Farina</t>
  </si>
  <si>
    <t>Geff</t>
  </si>
  <si>
    <t>Grayville</t>
  </si>
  <si>
    <t>Ina</t>
  </si>
  <si>
    <t>Keenes</t>
  </si>
  <si>
    <t>Kell</t>
  </si>
  <si>
    <t>Kinmundy</t>
  </si>
  <si>
    <t>Mc Leansboro</t>
  </si>
  <si>
    <t>Mill Shoals</t>
  </si>
  <si>
    <t>Mulkeytown</t>
  </si>
  <si>
    <t>Norris City</t>
  </si>
  <si>
    <t>Herald</t>
  </si>
  <si>
    <t>Opdyke</t>
  </si>
  <si>
    <t>Richview</t>
  </si>
  <si>
    <t>Sandoval</t>
  </si>
  <si>
    <t>Scheller</t>
  </si>
  <si>
    <t>Sesser</t>
  </si>
  <si>
    <t>Shobonier</t>
  </si>
  <si>
    <t>Springerton</t>
  </si>
  <si>
    <t>Tamaroa</t>
  </si>
  <si>
    <t>Texico</t>
  </si>
  <si>
    <t>Waltonville</t>
  </si>
  <si>
    <t>Wayne City</t>
  </si>
  <si>
    <t>West Frankfort</t>
  </si>
  <si>
    <t>Whittington</t>
  </si>
  <si>
    <t>Alto Pass</t>
  </si>
  <si>
    <t>Belknap</t>
  </si>
  <si>
    <t>Massac County</t>
  </si>
  <si>
    <t>Boles</t>
  </si>
  <si>
    <t>Brookport</t>
  </si>
  <si>
    <t>Buncombe</t>
  </si>
  <si>
    <t>Cache</t>
  </si>
  <si>
    <t>Campbell Hill</t>
  </si>
  <si>
    <t>Carrier Mills</t>
  </si>
  <si>
    <t>Saline County</t>
  </si>
  <si>
    <t>Carterville</t>
  </si>
  <si>
    <t>Cave In Rock</t>
  </si>
  <si>
    <t>Cobden</t>
  </si>
  <si>
    <t>Creal Springs</t>
  </si>
  <si>
    <t>Dongola</t>
  </si>
  <si>
    <t>Elkville</t>
  </si>
  <si>
    <t>Energy</t>
  </si>
  <si>
    <t>Galatia</t>
  </si>
  <si>
    <t>Golconda</t>
  </si>
  <si>
    <t>Goreville</t>
  </si>
  <si>
    <t>Grand Chain</t>
  </si>
  <si>
    <t>Grand Tower</t>
  </si>
  <si>
    <t>Herod</t>
  </si>
  <si>
    <t>Herrin</t>
  </si>
  <si>
    <t>Hurst</t>
  </si>
  <si>
    <t>Johnston City</t>
  </si>
  <si>
    <t>Karnak</t>
  </si>
  <si>
    <t>Makanda</t>
  </si>
  <si>
    <t>Metropolis</t>
  </si>
  <si>
    <t>Mounds</t>
  </si>
  <si>
    <t>Murphysboro</t>
  </si>
  <si>
    <t>New Burnside</t>
  </si>
  <si>
    <t>Olmsted</t>
  </si>
  <si>
    <t>North Fork</t>
  </si>
  <si>
    <t>Rosiclare</t>
  </si>
  <si>
    <t>Shawneetown</t>
  </si>
  <si>
    <t>Stonefort</t>
  </si>
  <si>
    <t>Tamms</t>
  </si>
  <si>
    <t>Thebes</t>
  </si>
  <si>
    <t>Ullin</t>
  </si>
  <si>
    <t>Villa Ridge</t>
  </si>
  <si>
    <t>Zeigler</t>
  </si>
  <si>
    <t>Ballwin</t>
  </si>
  <si>
    <t>Barnhart</t>
  </si>
  <si>
    <t>Berger</t>
  </si>
  <si>
    <t>Dittmer</t>
  </si>
  <si>
    <t>Festus</t>
  </si>
  <si>
    <t>Florissant</t>
  </si>
  <si>
    <t>French Village</t>
  </si>
  <si>
    <t>Gerald</t>
  </si>
  <si>
    <t>Gray Summit</t>
  </si>
  <si>
    <t>Grubville</t>
  </si>
  <si>
    <t>Maryland Heights</t>
  </si>
  <si>
    <t>Earth City</t>
  </si>
  <si>
    <t>Herculaneum</t>
  </si>
  <si>
    <t>High Ridge</t>
  </si>
  <si>
    <t>House Springs</t>
  </si>
  <si>
    <t>Labadie</t>
  </si>
  <si>
    <t>Lonedell</t>
  </si>
  <si>
    <t>Luebbering</t>
  </si>
  <si>
    <t>Pacific</t>
  </si>
  <si>
    <t>Pevely</t>
  </si>
  <si>
    <t>Richwoods</t>
  </si>
  <si>
    <t>Saint Ann</t>
  </si>
  <si>
    <t>Valles Mines</t>
  </si>
  <si>
    <t>Gasconade County</t>
  </si>
  <si>
    <t>St. Louis City</t>
  </si>
  <si>
    <t>St. Charles County</t>
  </si>
  <si>
    <t>Annada</t>
  </si>
  <si>
    <t>Elsberry</t>
  </si>
  <si>
    <t>Prairieville</t>
  </si>
  <si>
    <t>Farber</t>
  </si>
  <si>
    <t>Audrain County</t>
  </si>
  <si>
    <t>Foristell</t>
  </si>
  <si>
    <t>Hawk Point</t>
  </si>
  <si>
    <t>High Hill</t>
  </si>
  <si>
    <t>Jonesburg</t>
  </si>
  <si>
    <t>Laddonia</t>
  </si>
  <si>
    <t>Louisiana</t>
  </si>
  <si>
    <t>Marthasville</t>
  </si>
  <si>
    <t>Montgomery City</t>
  </si>
  <si>
    <t>Moscow Mills</t>
  </si>
  <si>
    <t>Lake Saint Louis</t>
  </si>
  <si>
    <t>Old Monroe</t>
  </si>
  <si>
    <t>Portage Des Sioux</t>
  </si>
  <si>
    <t>Silex</t>
  </si>
  <si>
    <t>Wentzville</t>
  </si>
  <si>
    <t>West Alton</t>
  </si>
  <si>
    <t>Callaway County</t>
  </si>
  <si>
    <t>Wright City</t>
  </si>
  <si>
    <t>Anabel</t>
  </si>
  <si>
    <t>Arbela</t>
  </si>
  <si>
    <t>Ralls County</t>
  </si>
  <si>
    <t>Hunnewell</t>
  </si>
  <si>
    <t>Kahoka</t>
  </si>
  <si>
    <t>Knox City</t>
  </si>
  <si>
    <t>Lentner</t>
  </si>
  <si>
    <t>Shelbina</t>
  </si>
  <si>
    <t>Wyaconda</t>
  </si>
  <si>
    <t>Kirksville</t>
  </si>
  <si>
    <t>Baring</t>
  </si>
  <si>
    <t>Bevier</t>
  </si>
  <si>
    <t>Brashear</t>
  </si>
  <si>
    <t>Coatsville</t>
  </si>
  <si>
    <t>Gibbs</t>
  </si>
  <si>
    <t>Gorin</t>
  </si>
  <si>
    <t>Green Castle</t>
  </si>
  <si>
    <t>Green City</t>
  </si>
  <si>
    <t>Greentop</t>
  </si>
  <si>
    <t>Hurdland</t>
  </si>
  <si>
    <t>New Cambria</t>
  </si>
  <si>
    <t>Novinger</t>
  </si>
  <si>
    <t>Winigan</t>
  </si>
  <si>
    <t>Park Hills</t>
  </si>
  <si>
    <t>Reynolds County</t>
  </si>
  <si>
    <t>Bloomsdale</t>
  </si>
  <si>
    <t>Bonne Terre</t>
  </si>
  <si>
    <t>Bunker</t>
  </si>
  <si>
    <t>Cadet</t>
  </si>
  <si>
    <t>Des Arc</t>
  </si>
  <si>
    <t>Doe Run</t>
  </si>
  <si>
    <t>Leadwood</t>
  </si>
  <si>
    <t>Marquand</t>
  </si>
  <si>
    <t>Middle Brook</t>
  </si>
  <si>
    <t>Bollinger County</t>
  </si>
  <si>
    <t>Sainte Genevieve</t>
  </si>
  <si>
    <t>Cape Girardeau</t>
  </si>
  <si>
    <t>Cape Girardeau County</t>
  </si>
  <si>
    <t>Stoddard County</t>
  </si>
  <si>
    <t>Altenburg</t>
  </si>
  <si>
    <t>Brazeau</t>
  </si>
  <si>
    <t>Brownwood</t>
  </si>
  <si>
    <t>Burfordville</t>
  </si>
  <si>
    <t>Friedheim</t>
  </si>
  <si>
    <t>Frohna</t>
  </si>
  <si>
    <t>Glenallen</t>
  </si>
  <si>
    <t>Mc Gee</t>
  </si>
  <si>
    <t>Old Appleton</t>
  </si>
  <si>
    <t>Scott City</t>
  </si>
  <si>
    <t>Sedgewickville</t>
  </si>
  <si>
    <t>Sturdivant</t>
  </si>
  <si>
    <t>Zalma</t>
  </si>
  <si>
    <t>Sikeston</t>
  </si>
  <si>
    <t>Mississippi County</t>
  </si>
  <si>
    <t>Arbyrd</t>
  </si>
  <si>
    <t>Dunklin County</t>
  </si>
  <si>
    <t>Bernie</t>
  </si>
  <si>
    <t>Bertrand</t>
  </si>
  <si>
    <t>Blodgett</t>
  </si>
  <si>
    <t>Pemiscot County</t>
  </si>
  <si>
    <t>Bragg City</t>
  </si>
  <si>
    <t>New Madrid County</t>
  </si>
  <si>
    <t>Caruthersville</t>
  </si>
  <si>
    <t>Catron</t>
  </si>
  <si>
    <t>East Prairie</t>
  </si>
  <si>
    <t>Gideon</t>
  </si>
  <si>
    <t>Gobler</t>
  </si>
  <si>
    <t>Hornersville</t>
  </si>
  <si>
    <t>Kennett</t>
  </si>
  <si>
    <t>Lilbourn</t>
  </si>
  <si>
    <t>New Madrid</t>
  </si>
  <si>
    <t>Senath</t>
  </si>
  <si>
    <t>Wardell</t>
  </si>
  <si>
    <t>Poplar Bluff</t>
  </si>
  <si>
    <t>Briar</t>
  </si>
  <si>
    <t>Broseley</t>
  </si>
  <si>
    <t>Clubb</t>
  </si>
  <si>
    <t>Silva</t>
  </si>
  <si>
    <t>Doniphan</t>
  </si>
  <si>
    <t>Ellsinore</t>
  </si>
  <si>
    <t>Qulin</t>
  </si>
  <si>
    <t>Fairdealing</t>
  </si>
  <si>
    <t>Fisk</t>
  </si>
  <si>
    <t>Gatewood</t>
  </si>
  <si>
    <t>Harviell</t>
  </si>
  <si>
    <t>Lowndes</t>
  </si>
  <si>
    <t>Neelyville</t>
  </si>
  <si>
    <t>Oxly</t>
  </si>
  <si>
    <t>Puxico</t>
  </si>
  <si>
    <t>Shook</t>
  </si>
  <si>
    <t>Wappapello</t>
  </si>
  <si>
    <t>Lees Summit</t>
  </si>
  <si>
    <t>Bates City</t>
  </si>
  <si>
    <t>Ray County</t>
  </si>
  <si>
    <t>Camden Point</t>
  </si>
  <si>
    <t>Platte County</t>
  </si>
  <si>
    <t>Centerview</t>
  </si>
  <si>
    <t>Concordia</t>
  </si>
  <si>
    <t>Corder</t>
  </si>
  <si>
    <t>Excelsior Springs</t>
  </si>
  <si>
    <t>Grain Valley</t>
  </si>
  <si>
    <t>Higginsville</t>
  </si>
  <si>
    <t>Kearney</t>
  </si>
  <si>
    <t>Lawson</t>
  </si>
  <si>
    <t>Lone Jack</t>
  </si>
  <si>
    <t>Mayview</t>
  </si>
  <si>
    <t>Missouri City</t>
  </si>
  <si>
    <t>Orrick</t>
  </si>
  <si>
    <t>Peculiar</t>
  </si>
  <si>
    <t>Platte City</t>
  </si>
  <si>
    <t>Raymore</t>
  </si>
  <si>
    <t>Rayville</t>
  </si>
  <si>
    <t>Kansas City</t>
  </si>
  <si>
    <t>Gentry County</t>
  </si>
  <si>
    <t>Amazonia</t>
  </si>
  <si>
    <t>Andrew County</t>
  </si>
  <si>
    <t>Nodaway County</t>
  </si>
  <si>
    <t>Blythedale</t>
  </si>
  <si>
    <t>Bolckow</t>
  </si>
  <si>
    <t>Burlington Junction</t>
  </si>
  <si>
    <t>Clearmont</t>
  </si>
  <si>
    <t>Conception</t>
  </si>
  <si>
    <t>Conception Junction</t>
  </si>
  <si>
    <t>Holt County</t>
  </si>
  <si>
    <t>Atchison County</t>
  </si>
  <si>
    <t>Faucett</t>
  </si>
  <si>
    <t>Gentry</t>
  </si>
  <si>
    <t>Gower</t>
  </si>
  <si>
    <t>King City</t>
  </si>
  <si>
    <t>Lathrop</t>
  </si>
  <si>
    <t>Pickering</t>
  </si>
  <si>
    <t>Plattsburg</t>
  </si>
  <si>
    <t>Ravenwood</t>
  </si>
  <si>
    <t>Rock Port</t>
  </si>
  <si>
    <t>Skidmore</t>
  </si>
  <si>
    <t>Stanberry</t>
  </si>
  <si>
    <t>Tarkio</t>
  </si>
  <si>
    <t>Turney</t>
  </si>
  <si>
    <t>Weatherby</t>
  </si>
  <si>
    <t>Bogard</t>
  </si>
  <si>
    <t>Bosworth</t>
  </si>
  <si>
    <t>Braymer</t>
  </si>
  <si>
    <t>Bucklin</t>
  </si>
  <si>
    <t>Cainsville</t>
  </si>
  <si>
    <t>Coffey</t>
  </si>
  <si>
    <t>Cowgill</t>
  </si>
  <si>
    <t>Dawn</t>
  </si>
  <si>
    <t>Gilman City</t>
  </si>
  <si>
    <t>Humphreys</t>
  </si>
  <si>
    <t>Jameson</t>
  </si>
  <si>
    <t>Kidder</t>
  </si>
  <si>
    <t>Laredo</t>
  </si>
  <si>
    <t>Linneus</t>
  </si>
  <si>
    <t>Mc Fall</t>
  </si>
  <si>
    <t>Marceline</t>
  </si>
  <si>
    <t>Chariton County</t>
  </si>
  <si>
    <t>Norborne</t>
  </si>
  <si>
    <t>Purdin</t>
  </si>
  <si>
    <t>Rothville</t>
  </si>
  <si>
    <t>Spickard</t>
  </si>
  <si>
    <t>Tina</t>
  </si>
  <si>
    <t>Bates County</t>
  </si>
  <si>
    <t>Amoret</t>
  </si>
  <si>
    <t>Appleton City</t>
  </si>
  <si>
    <t>Archie</t>
  </si>
  <si>
    <t>Bronaugh</t>
  </si>
  <si>
    <t>Chilhowee</t>
  </si>
  <si>
    <t>El Dorado Springs</t>
  </si>
  <si>
    <t>Golden City</t>
  </si>
  <si>
    <t>Barton County</t>
  </si>
  <si>
    <t>Jerico Springs</t>
  </si>
  <si>
    <t>Leeton</t>
  </si>
  <si>
    <t>Liberal</t>
  </si>
  <si>
    <t>Lowry City</t>
  </si>
  <si>
    <t>Mindenmines</t>
  </si>
  <si>
    <t>Vista</t>
  </si>
  <si>
    <t>Richards</t>
  </si>
  <si>
    <t>Rich Hill</t>
  </si>
  <si>
    <t>Schell City</t>
  </si>
  <si>
    <t>Urich</t>
  </si>
  <si>
    <t>Loma Linda</t>
  </si>
  <si>
    <t>McDonald County</t>
  </si>
  <si>
    <t>Carl Junction</t>
  </si>
  <si>
    <t>Lanagan</t>
  </si>
  <si>
    <t>La Russell</t>
  </si>
  <si>
    <t>Noel</t>
  </si>
  <si>
    <t>Oronogo</t>
  </si>
  <si>
    <t>Purcell</t>
  </si>
  <si>
    <t>Reeds</t>
  </si>
  <si>
    <t>Rocky Comfort</t>
  </si>
  <si>
    <t>Sarcoxie</t>
  </si>
  <si>
    <t>South West City</t>
  </si>
  <si>
    <t>Stark City</t>
  </si>
  <si>
    <t>Webb City</t>
  </si>
  <si>
    <t>Osage County</t>
  </si>
  <si>
    <t>Barnett</t>
  </si>
  <si>
    <t>Maries County</t>
  </si>
  <si>
    <t>Bonnots Mill</t>
  </si>
  <si>
    <t>Brumley</t>
  </si>
  <si>
    <t>Moniteau County</t>
  </si>
  <si>
    <t>Camdenton</t>
  </si>
  <si>
    <t>Cole County</t>
  </si>
  <si>
    <t>Chamois</t>
  </si>
  <si>
    <t>Eugene</t>
  </si>
  <si>
    <t>Gravois Mills</t>
  </si>
  <si>
    <t>Henley</t>
  </si>
  <si>
    <t>Hermann</t>
  </si>
  <si>
    <t>Holts Summit</t>
  </si>
  <si>
    <t>Kaiser</t>
  </si>
  <si>
    <t>Koeltztown</t>
  </si>
  <si>
    <t>Lake Ozark</t>
  </si>
  <si>
    <t>Linn Creek</t>
  </si>
  <si>
    <t>Lohman</t>
  </si>
  <si>
    <t>Loose Creek</t>
  </si>
  <si>
    <t>Meta</t>
  </si>
  <si>
    <t>Mokane</t>
  </si>
  <si>
    <t>Osage Beach</t>
  </si>
  <si>
    <t>Prairie Home</t>
  </si>
  <si>
    <t>Cooper County</t>
  </si>
  <si>
    <t>Rhineland</t>
  </si>
  <si>
    <t>Saint Elizabeth</t>
  </si>
  <si>
    <t>Steedman</t>
  </si>
  <si>
    <t>Stover</t>
  </si>
  <si>
    <t>Sunrise Beach</t>
  </si>
  <si>
    <t>Tebbetts</t>
  </si>
  <si>
    <t>Ulman</t>
  </si>
  <si>
    <t>Auxvasse</t>
  </si>
  <si>
    <t>Benton City</t>
  </si>
  <si>
    <t>Bunceton</t>
  </si>
  <si>
    <t>Clifton Hill</t>
  </si>
  <si>
    <t>Excello</t>
  </si>
  <si>
    <t>Higbee</t>
  </si>
  <si>
    <t>Holliday</t>
  </si>
  <si>
    <t>Keytesville</t>
  </si>
  <si>
    <t>Kingdom City</t>
  </si>
  <si>
    <t>Moberly</t>
  </si>
  <si>
    <t>New Franklin</t>
  </si>
  <si>
    <t>Rocheport</t>
  </si>
  <si>
    <t>Rush Hill</t>
  </si>
  <si>
    <t>Snyder</t>
  </si>
  <si>
    <t>Wooldridge</t>
  </si>
  <si>
    <t>Pettis County</t>
  </si>
  <si>
    <t>Whiteman Air Force Base</t>
  </si>
  <si>
    <t>Knob Noster</t>
  </si>
  <si>
    <t>Blackburn</t>
  </si>
  <si>
    <t>Climax Springs</t>
  </si>
  <si>
    <t>Cole Camp</t>
  </si>
  <si>
    <t>Gilliam</t>
  </si>
  <si>
    <t>Green Ridge</t>
  </si>
  <si>
    <t>Houstonia</t>
  </si>
  <si>
    <t>La Monte</t>
  </si>
  <si>
    <t>Malta Bend</t>
  </si>
  <si>
    <t>Phelps County</t>
  </si>
  <si>
    <t>Birch Tree</t>
  </si>
  <si>
    <t>Bixby</t>
  </si>
  <si>
    <t>Boss</t>
  </si>
  <si>
    <t>Dent County</t>
  </si>
  <si>
    <t>Brinktown</t>
  </si>
  <si>
    <t>Texas County</t>
  </si>
  <si>
    <t>Cook Sta</t>
  </si>
  <si>
    <t>Devils Elbow</t>
  </si>
  <si>
    <t>Duke</t>
  </si>
  <si>
    <t>Edgar Springs</t>
  </si>
  <si>
    <t>Laclede County</t>
  </si>
  <si>
    <t>Eunice</t>
  </si>
  <si>
    <t>Fort Leonard Wood</t>
  </si>
  <si>
    <t>Hartshorn</t>
  </si>
  <si>
    <t>Huggins</t>
  </si>
  <si>
    <t>Jadwin</t>
  </si>
  <si>
    <t>Laquey</t>
  </si>
  <si>
    <t>Licking</t>
  </si>
  <si>
    <t>Howell County</t>
  </si>
  <si>
    <t>Big Piney</t>
  </si>
  <si>
    <t>Roby</t>
  </si>
  <si>
    <t>Solo</t>
  </si>
  <si>
    <t>Viburnum</t>
  </si>
  <si>
    <t>Stoutland</t>
  </si>
  <si>
    <t>Success</t>
  </si>
  <si>
    <t>Vichy</t>
  </si>
  <si>
    <t>Saint Robert</t>
  </si>
  <si>
    <t>Long Lane</t>
  </si>
  <si>
    <t>Ash Grove</t>
  </si>
  <si>
    <t>Oregon County</t>
  </si>
  <si>
    <t>Ozark County</t>
  </si>
  <si>
    <t>Blue Eye</t>
  </si>
  <si>
    <t>Bois D Arc</t>
  </si>
  <si>
    <t>Bradleyville</t>
  </si>
  <si>
    <t>Taney County</t>
  </si>
  <si>
    <t>Branson</t>
  </si>
  <si>
    <t>Brixey</t>
  </si>
  <si>
    <t>Bruner</t>
  </si>
  <si>
    <t>Cape Fair</t>
  </si>
  <si>
    <t>Caulfield</t>
  </si>
  <si>
    <t>Cedarcreek</t>
  </si>
  <si>
    <t>Chestnutridge</t>
  </si>
  <si>
    <t>Clever</t>
  </si>
  <si>
    <t>Cross Timbers</t>
  </si>
  <si>
    <t>Hickory County</t>
  </si>
  <si>
    <t>Dunnegan</t>
  </si>
  <si>
    <t>Eudora</t>
  </si>
  <si>
    <t>Everton</t>
  </si>
  <si>
    <t>Fair Grove</t>
  </si>
  <si>
    <t>Fordland</t>
  </si>
  <si>
    <t>Graff</t>
  </si>
  <si>
    <t>Grovespring</t>
  </si>
  <si>
    <t>Half Way</t>
  </si>
  <si>
    <t>Hardenville</t>
  </si>
  <si>
    <t>Humansville</t>
  </si>
  <si>
    <t>Kirbyville</t>
  </si>
  <si>
    <t>Kissee Mills</t>
  </si>
  <si>
    <t>Lampe</t>
  </si>
  <si>
    <t>Kimberling City</t>
  </si>
  <si>
    <t>Cabool</t>
  </si>
  <si>
    <t>Couch</t>
  </si>
  <si>
    <t>Koshkonong</t>
  </si>
  <si>
    <t>Mc Clurg</t>
  </si>
  <si>
    <t>Monett</t>
  </si>
  <si>
    <t>Mountain Grove</t>
  </si>
  <si>
    <t>Niangua</t>
  </si>
  <si>
    <t>Nixa</t>
  </si>
  <si>
    <t>Oldfield</t>
  </si>
  <si>
    <t>Pierce City</t>
  </si>
  <si>
    <t>Pleasant Hope</t>
  </si>
  <si>
    <t>Powersite</t>
  </si>
  <si>
    <t>Protem</t>
  </si>
  <si>
    <t>Purdy</t>
  </si>
  <si>
    <t>Reeds Spring</t>
  </si>
  <si>
    <t>Ridgedale</t>
  </si>
  <si>
    <t>Rockaway Beach</t>
  </si>
  <si>
    <t>Rueter</t>
  </si>
  <si>
    <t>Seligman</t>
  </si>
  <si>
    <t>Shell Knob</t>
  </si>
  <si>
    <t>South Greenfield</t>
  </si>
  <si>
    <t>Spokane</t>
  </si>
  <si>
    <t>Squires</t>
  </si>
  <si>
    <t>Stotts City</t>
  </si>
  <si>
    <t>Vineyard</t>
  </si>
  <si>
    <t>Taneyville</t>
  </si>
  <si>
    <t>Theodosia</t>
  </si>
  <si>
    <t>Thornfield</t>
  </si>
  <si>
    <t>Tunas</t>
  </si>
  <si>
    <t>Udall</t>
  </si>
  <si>
    <t>Vanzant</t>
  </si>
  <si>
    <t>Walnut Shade</t>
  </si>
  <si>
    <t>Wasola</t>
  </si>
  <si>
    <t>Weaubleau</t>
  </si>
  <si>
    <t>West Plains</t>
  </si>
  <si>
    <t>Windyville</t>
  </si>
  <si>
    <t>Zanoni</t>
  </si>
  <si>
    <t>Macks Creek</t>
  </si>
  <si>
    <t>Roach</t>
  </si>
  <si>
    <t>Peace Valley</t>
  </si>
  <si>
    <t>Atchison</t>
  </si>
  <si>
    <t>Baldwin City</t>
  </si>
  <si>
    <t>Basehor</t>
  </si>
  <si>
    <t>Leavenworth County</t>
  </si>
  <si>
    <t>Bendena</t>
  </si>
  <si>
    <t>Doniphan County</t>
  </si>
  <si>
    <t>Bonner Springs</t>
  </si>
  <si>
    <t>Wyandotte County</t>
  </si>
  <si>
    <t>Colony</t>
  </si>
  <si>
    <t>Fort Leavenworth</t>
  </si>
  <si>
    <t>New Century</t>
  </si>
  <si>
    <t>Lecompton</t>
  </si>
  <si>
    <t>Olathe</t>
  </si>
  <si>
    <t>Mc Louth</t>
  </si>
  <si>
    <t>Muscotah</t>
  </si>
  <si>
    <t>Osawatomie</t>
  </si>
  <si>
    <t>Ozawkie</t>
  </si>
  <si>
    <t>Paola</t>
  </si>
  <si>
    <t>Stilwell</t>
  </si>
  <si>
    <t>Overland Park</t>
  </si>
  <si>
    <t>Tonganoxie</t>
  </si>
  <si>
    <t>Wathena</t>
  </si>
  <si>
    <t>Welda</t>
  </si>
  <si>
    <t>Leawood</t>
  </si>
  <si>
    <t>Prairie Village</t>
  </si>
  <si>
    <t>Lenexa</t>
  </si>
  <si>
    <t>Wabaunsee County</t>
  </si>
  <si>
    <t>Shawnee County</t>
  </si>
  <si>
    <t>Axtell</t>
  </si>
  <si>
    <t>Nemaha County</t>
  </si>
  <si>
    <t>Beattie</t>
  </si>
  <si>
    <t>Belvue</t>
  </si>
  <si>
    <t>Pottawatomie County</t>
  </si>
  <si>
    <t>Bern</t>
  </si>
  <si>
    <t>Berryton</t>
  </si>
  <si>
    <t>Blue Rapids</t>
  </si>
  <si>
    <t>Burlingame</t>
  </si>
  <si>
    <t>Delia</t>
  </si>
  <si>
    <t>Everest</t>
  </si>
  <si>
    <t>Goff</t>
  </si>
  <si>
    <t>Harveyville</t>
  </si>
  <si>
    <t>Havensville</t>
  </si>
  <si>
    <t>Hoyt</t>
  </si>
  <si>
    <t>Geary County</t>
  </si>
  <si>
    <t>Fort Riley</t>
  </si>
  <si>
    <t>Leonardville</t>
  </si>
  <si>
    <t>Riley County</t>
  </si>
  <si>
    <t>Mcfarland</t>
  </si>
  <si>
    <t>Mayetta</t>
  </si>
  <si>
    <t>Melvern</t>
  </si>
  <si>
    <t>Netawaka</t>
  </si>
  <si>
    <t>Oketo</t>
  </si>
  <si>
    <t>Olsburg</t>
  </si>
  <si>
    <t>Onaga</t>
  </si>
  <si>
    <t>Osage City</t>
  </si>
  <si>
    <t>Paxico</t>
  </si>
  <si>
    <t>Powhattan</t>
  </si>
  <si>
    <t>Quenemo</t>
  </si>
  <si>
    <t>Leona</t>
  </si>
  <si>
    <t>Sabetha</t>
  </si>
  <si>
    <t>Wamego</t>
  </si>
  <si>
    <t>Fort Scott</t>
  </si>
  <si>
    <t>Arma</t>
  </si>
  <si>
    <t>Baxter Springs</t>
  </si>
  <si>
    <t>Chanute</t>
  </si>
  <si>
    <t>Neosho County</t>
  </si>
  <si>
    <t>Elsmore</t>
  </si>
  <si>
    <t>Farlington</t>
  </si>
  <si>
    <t>Hepler</t>
  </si>
  <si>
    <t>Mc Cune</t>
  </si>
  <si>
    <t>Neodesha</t>
  </si>
  <si>
    <t>Neosho Falls</t>
  </si>
  <si>
    <t>Woodson County</t>
  </si>
  <si>
    <t>Savonburg</t>
  </si>
  <si>
    <t>Scammon</t>
  </si>
  <si>
    <t>Stark</t>
  </si>
  <si>
    <t>Treece</t>
  </si>
  <si>
    <t>Yates Center</t>
  </si>
  <si>
    <t>Admire</t>
  </si>
  <si>
    <t>Burdick</t>
  </si>
  <si>
    <t>Coffey County</t>
  </si>
  <si>
    <t>Cassoday</t>
  </si>
  <si>
    <t>Chase County</t>
  </si>
  <si>
    <t>Cottonwood Falls</t>
  </si>
  <si>
    <t>Council Grove</t>
  </si>
  <si>
    <t>Lebo</t>
  </si>
  <si>
    <t>Lost Springs</t>
  </si>
  <si>
    <t>Matfield Green</t>
  </si>
  <si>
    <t>Neosho Rapids</t>
  </si>
  <si>
    <t>Olpe</t>
  </si>
  <si>
    <t>Strong City</t>
  </si>
  <si>
    <t>Wilsey</t>
  </si>
  <si>
    <t>Cloud County</t>
  </si>
  <si>
    <t>Agenda</t>
  </si>
  <si>
    <t>Republic County</t>
  </si>
  <si>
    <t>Barnes</t>
  </si>
  <si>
    <t>Jewell County</t>
  </si>
  <si>
    <t>Esbon</t>
  </si>
  <si>
    <t>Formoso</t>
  </si>
  <si>
    <t>Hollenberg</t>
  </si>
  <si>
    <t>Mahaska</t>
  </si>
  <si>
    <t>Morrowville</t>
  </si>
  <si>
    <t>Munden</t>
  </si>
  <si>
    <t>Narka</t>
  </si>
  <si>
    <t>Smith Center</t>
  </si>
  <si>
    <t>Webber</t>
  </si>
  <si>
    <t>Andale</t>
  </si>
  <si>
    <t>Sedgwick County</t>
  </si>
  <si>
    <t>Harper County</t>
  </si>
  <si>
    <t>Argonia</t>
  </si>
  <si>
    <t>Arkansas City</t>
  </si>
  <si>
    <t>Cowley County</t>
  </si>
  <si>
    <t>Burden</t>
  </si>
  <si>
    <t>Burrton</t>
  </si>
  <si>
    <t>Harvey County</t>
  </si>
  <si>
    <t>Byers</t>
  </si>
  <si>
    <t>Pratt County</t>
  </si>
  <si>
    <t>Cedar Vale</t>
  </si>
  <si>
    <t>Cheney</t>
  </si>
  <si>
    <t>Comanche County</t>
  </si>
  <si>
    <t>Colwich</t>
  </si>
  <si>
    <t>Conway Springs</t>
  </si>
  <si>
    <t>Kingman County</t>
  </si>
  <si>
    <t>Douglass</t>
  </si>
  <si>
    <t>Garden Plain</t>
  </si>
  <si>
    <t>Geuda Springs</t>
  </si>
  <si>
    <t>Goddard</t>
  </si>
  <si>
    <t>Kiowa County</t>
  </si>
  <si>
    <t>Halstead</t>
  </si>
  <si>
    <t>Hardtner</t>
  </si>
  <si>
    <t>Barber County</t>
  </si>
  <si>
    <t>Haysville</t>
  </si>
  <si>
    <t>Kechi</t>
  </si>
  <si>
    <t>Kiowa</t>
  </si>
  <si>
    <t>Medicine Lodge</t>
  </si>
  <si>
    <t>Maize</t>
  </si>
  <si>
    <t>Moundridge</t>
  </si>
  <si>
    <t>Mullinville</t>
  </si>
  <si>
    <t>Mulvane</t>
  </si>
  <si>
    <t>North Newton</t>
  </si>
  <si>
    <t>Potwin</t>
  </si>
  <si>
    <t>Protection</t>
  </si>
  <si>
    <t>Rosalia</t>
  </si>
  <si>
    <t>Severy</t>
  </si>
  <si>
    <t>Spivey</t>
  </si>
  <si>
    <t>Valley Center</t>
  </si>
  <si>
    <t>Wichita</t>
  </si>
  <si>
    <t>Labette County</t>
  </si>
  <si>
    <t>Caney</t>
  </si>
  <si>
    <t>Cherryvale</t>
  </si>
  <si>
    <t>Chetopa</t>
  </si>
  <si>
    <t>Coffeyville</t>
  </si>
  <si>
    <t>Elk City</t>
  </si>
  <si>
    <t>Elk Falls</t>
  </si>
  <si>
    <t>Grenola</t>
  </si>
  <si>
    <t>Longton</t>
  </si>
  <si>
    <t>Mound Valley</t>
  </si>
  <si>
    <t>Niotaze</t>
  </si>
  <si>
    <t>Abilene</t>
  </si>
  <si>
    <t>Assaria</t>
  </si>
  <si>
    <t>Bushton</t>
  </si>
  <si>
    <t>Cawker City</t>
  </si>
  <si>
    <t>Osborne County</t>
  </si>
  <si>
    <t>Ellsworth County</t>
  </si>
  <si>
    <t>Falun</t>
  </si>
  <si>
    <t>Glen Elder</t>
  </si>
  <si>
    <t>Herington</t>
  </si>
  <si>
    <t>Holyrood</t>
  </si>
  <si>
    <t>Kanopolis</t>
  </si>
  <si>
    <t>Lindsborg</t>
  </si>
  <si>
    <t>Longford</t>
  </si>
  <si>
    <t>Mcpherson</t>
  </si>
  <si>
    <t>Miltonvale</t>
  </si>
  <si>
    <t>Osborne</t>
  </si>
  <si>
    <t>Portis</t>
  </si>
  <si>
    <t>Solomon</t>
  </si>
  <si>
    <t>Sylvan Grove</t>
  </si>
  <si>
    <t>Tescott</t>
  </si>
  <si>
    <t>Reno County</t>
  </si>
  <si>
    <t>South Hutchinson</t>
  </si>
  <si>
    <t>Abbyville</t>
  </si>
  <si>
    <t>Albert</t>
  </si>
  <si>
    <t>Ness County</t>
  </si>
  <si>
    <t>Bazine</t>
  </si>
  <si>
    <t>Beeler</t>
  </si>
  <si>
    <t>Brownell</t>
  </si>
  <si>
    <t>Buhler</t>
  </si>
  <si>
    <t>Pawnee County</t>
  </si>
  <si>
    <t>Claflin</t>
  </si>
  <si>
    <t>Ellinwood</t>
  </si>
  <si>
    <t>Hoisington</t>
  </si>
  <si>
    <t>Kinsley</t>
  </si>
  <si>
    <t>Larned</t>
  </si>
  <si>
    <t>Mc Cracken</t>
  </si>
  <si>
    <t>Macksville</t>
  </si>
  <si>
    <t>Ness City</t>
  </si>
  <si>
    <t>Nickerson</t>
  </si>
  <si>
    <t>Offerle</t>
  </si>
  <si>
    <t>Olmitz</t>
  </si>
  <si>
    <t>Pawnee Rock</t>
  </si>
  <si>
    <t>Pretty Prairie</t>
  </si>
  <si>
    <t>Rozel</t>
  </si>
  <si>
    <t>Rush Center</t>
  </si>
  <si>
    <t>Sylvia</t>
  </si>
  <si>
    <t>Ellis County</t>
  </si>
  <si>
    <t>Agra</t>
  </si>
  <si>
    <t>Norton County</t>
  </si>
  <si>
    <t>Collyer</t>
  </si>
  <si>
    <t>Trego County</t>
  </si>
  <si>
    <t>Damar</t>
  </si>
  <si>
    <t>Rooks County</t>
  </si>
  <si>
    <t>Dorrance</t>
  </si>
  <si>
    <t>Glade</t>
  </si>
  <si>
    <t>Kirwin</t>
  </si>
  <si>
    <t>Lenora</t>
  </si>
  <si>
    <t>Morland</t>
  </si>
  <si>
    <t>Natoma</t>
  </si>
  <si>
    <t>Norcatur</t>
  </si>
  <si>
    <t>Ogallah</t>
  </si>
  <si>
    <t>Palco</t>
  </si>
  <si>
    <t>Penokee</t>
  </si>
  <si>
    <t>Stuttgart</t>
  </si>
  <si>
    <t>Prairie View</t>
  </si>
  <si>
    <t>Wakeeney</t>
  </si>
  <si>
    <t>Woodston</t>
  </si>
  <si>
    <t>Rawlins County</t>
  </si>
  <si>
    <t>Bird City</t>
  </si>
  <si>
    <t>Cheyenne County</t>
  </si>
  <si>
    <t>Sherman County</t>
  </si>
  <si>
    <t>Gove</t>
  </si>
  <si>
    <t>Gove County</t>
  </si>
  <si>
    <t>Grainfield</t>
  </si>
  <si>
    <t>Hoxie</t>
  </si>
  <si>
    <t>Kanorado</t>
  </si>
  <si>
    <t>Ludell</t>
  </si>
  <si>
    <t>Monument</t>
  </si>
  <si>
    <t>Quinter</t>
  </si>
  <si>
    <t>Wallace County</t>
  </si>
  <si>
    <t>Weskan</t>
  </si>
  <si>
    <t>Dodge City</t>
  </si>
  <si>
    <t>Cimarron</t>
  </si>
  <si>
    <t>Gray County</t>
  </si>
  <si>
    <t>Kearny County</t>
  </si>
  <si>
    <t>Lane County</t>
  </si>
  <si>
    <t>Ensign</t>
  </si>
  <si>
    <t>Finney County</t>
  </si>
  <si>
    <t>Hanston</t>
  </si>
  <si>
    <t>Hodgeman County</t>
  </si>
  <si>
    <t>Healy</t>
  </si>
  <si>
    <t>Jetmore</t>
  </si>
  <si>
    <t>Stanton County</t>
  </si>
  <si>
    <t>Kismet</t>
  </si>
  <si>
    <t>Seward County</t>
  </si>
  <si>
    <t>Leoti</t>
  </si>
  <si>
    <t>Wichita County</t>
  </si>
  <si>
    <t>Manter</t>
  </si>
  <si>
    <t>Marienthal</t>
  </si>
  <si>
    <t>Meade</t>
  </si>
  <si>
    <t>Satanta</t>
  </si>
  <si>
    <t>Haskell County</t>
  </si>
  <si>
    <t>Friend</t>
  </si>
  <si>
    <t>Spearville</t>
  </si>
  <si>
    <t>Tribune</t>
  </si>
  <si>
    <t>Greeley County</t>
  </si>
  <si>
    <t>Hugoton</t>
  </si>
  <si>
    <t>Abie</t>
  </si>
  <si>
    <t>Saunders County</t>
  </si>
  <si>
    <t>Cuming County</t>
  </si>
  <si>
    <t>Sarpy County</t>
  </si>
  <si>
    <t>Cedar Bluffs</t>
  </si>
  <si>
    <t>Cedar Creek</t>
  </si>
  <si>
    <t>Burt County</t>
  </si>
  <si>
    <t>Fort Calhoun</t>
  </si>
  <si>
    <t>Hooper</t>
  </si>
  <si>
    <t>Thurston County</t>
  </si>
  <si>
    <t>Malmo</t>
  </si>
  <si>
    <t>Mead</t>
  </si>
  <si>
    <t>Papillion</t>
  </si>
  <si>
    <t>Pender</t>
  </si>
  <si>
    <t>Plattsmouth</t>
  </si>
  <si>
    <t>Prague</t>
  </si>
  <si>
    <t>Rosalie</t>
  </si>
  <si>
    <t>St Columbans</t>
  </si>
  <si>
    <t>Scribner</t>
  </si>
  <si>
    <t>Tekamah</t>
  </si>
  <si>
    <t>Wahoo</t>
  </si>
  <si>
    <t>Walthill</t>
  </si>
  <si>
    <t>Yutan</t>
  </si>
  <si>
    <t>La Vista</t>
  </si>
  <si>
    <t>Gage County</t>
  </si>
  <si>
    <t>Thayer County</t>
  </si>
  <si>
    <t>Alvo</t>
  </si>
  <si>
    <t>Barneston</t>
  </si>
  <si>
    <t>Wymore</t>
  </si>
  <si>
    <t>Beaver Crossing</t>
  </si>
  <si>
    <t>Bennet</t>
  </si>
  <si>
    <t>Brock</t>
  </si>
  <si>
    <t>Bruning</t>
  </si>
  <si>
    <t>Burchard</t>
  </si>
  <si>
    <t>Burr</t>
  </si>
  <si>
    <t>Otoe County</t>
  </si>
  <si>
    <t>Clatonia</t>
  </si>
  <si>
    <t>Davey</t>
  </si>
  <si>
    <t>Richardson County</t>
  </si>
  <si>
    <t>Daykin</t>
  </si>
  <si>
    <t>Diller</t>
  </si>
  <si>
    <t>Falls City</t>
  </si>
  <si>
    <t>Filley</t>
  </si>
  <si>
    <t>Firth</t>
  </si>
  <si>
    <t>Hallam</t>
  </si>
  <si>
    <t>Jansen</t>
  </si>
  <si>
    <t>Mc Cool Junction</t>
  </si>
  <si>
    <t>Nebraska City</t>
  </si>
  <si>
    <t>Nehawka</t>
  </si>
  <si>
    <t>Ohiowa</t>
  </si>
  <si>
    <t>Otoe</t>
  </si>
  <si>
    <t>Pawnee City</t>
  </si>
  <si>
    <t>Pickrell</t>
  </si>
  <si>
    <t>Pleasant Dale</t>
  </si>
  <si>
    <t>Roca</t>
  </si>
  <si>
    <t>Rulo</t>
  </si>
  <si>
    <t>Shickley</t>
  </si>
  <si>
    <t>Shubert</t>
  </si>
  <si>
    <t>Staplehurst</t>
  </si>
  <si>
    <t>Steele City</t>
  </si>
  <si>
    <t>Steinauer</t>
  </si>
  <si>
    <t>Strang</t>
  </si>
  <si>
    <t>Table Rock</t>
  </si>
  <si>
    <t>Ong</t>
  </si>
  <si>
    <t>Tobias</t>
  </si>
  <si>
    <t>Weeping Water</t>
  </si>
  <si>
    <t>Western</t>
  </si>
  <si>
    <t>Wilber</t>
  </si>
  <si>
    <t>University Place</t>
  </si>
  <si>
    <t>Nance County</t>
  </si>
  <si>
    <t>Clarks</t>
  </si>
  <si>
    <t>Merrick County</t>
  </si>
  <si>
    <t>Colfax County</t>
  </si>
  <si>
    <t>David City</t>
  </si>
  <si>
    <t>Antelope County</t>
  </si>
  <si>
    <t>Ericson</t>
  </si>
  <si>
    <t>Leigh</t>
  </si>
  <si>
    <t>Morse Bluff</t>
  </si>
  <si>
    <t>Platte Center</t>
  </si>
  <si>
    <t>Rising City</t>
  </si>
  <si>
    <t>Saint Edward</t>
  </si>
  <si>
    <t>Stromsburg</t>
  </si>
  <si>
    <t>Dixon County</t>
  </si>
  <si>
    <t>Beemer</t>
  </si>
  <si>
    <t>Chambers</t>
  </si>
  <si>
    <t>Emmet</t>
  </si>
  <si>
    <t>Fordyce</t>
  </si>
  <si>
    <t>Hartington</t>
  </si>
  <si>
    <t>Hoskins</t>
  </si>
  <si>
    <t>Maskell</t>
  </si>
  <si>
    <t>Meadow Grove</t>
  </si>
  <si>
    <t>Keya Paha County</t>
  </si>
  <si>
    <t>Naper</t>
  </si>
  <si>
    <t>Neligh</t>
  </si>
  <si>
    <t>Newman Grove</t>
  </si>
  <si>
    <t>Niobrara</t>
  </si>
  <si>
    <t>Oneill</t>
  </si>
  <si>
    <t>Osmond</t>
  </si>
  <si>
    <t>Pierce</t>
  </si>
  <si>
    <t>Pilger</t>
  </si>
  <si>
    <t>Ponca</t>
  </si>
  <si>
    <t>South Sioux City</t>
  </si>
  <si>
    <t>Springview</t>
  </si>
  <si>
    <t>Verdigre</t>
  </si>
  <si>
    <t>Wausa</t>
  </si>
  <si>
    <t>Winnetoon</t>
  </si>
  <si>
    <t>Winside</t>
  </si>
  <si>
    <t>Wisner</t>
  </si>
  <si>
    <t>Wynot</t>
  </si>
  <si>
    <t>Alda</t>
  </si>
  <si>
    <t>Anselmo</t>
  </si>
  <si>
    <t>Ansley</t>
  </si>
  <si>
    <t>Boelus</t>
  </si>
  <si>
    <t>Dunning</t>
  </si>
  <si>
    <t>Broken Bow</t>
  </si>
  <si>
    <t>Burwell</t>
  </si>
  <si>
    <t>Dannebrog</t>
  </si>
  <si>
    <t>Overton</t>
  </si>
  <si>
    <t>Elm Creek</t>
  </si>
  <si>
    <t>Giltner</t>
  </si>
  <si>
    <t>Hordville</t>
  </si>
  <si>
    <t>Loup City</t>
  </si>
  <si>
    <t>North Loup</t>
  </si>
  <si>
    <t>Ord</t>
  </si>
  <si>
    <t>Loup County</t>
  </si>
  <si>
    <t>Wolbach</t>
  </si>
  <si>
    <t>Prosser</t>
  </si>
  <si>
    <t>Furnas County</t>
  </si>
  <si>
    <t>Kearney County</t>
  </si>
  <si>
    <t>Beaver City</t>
  </si>
  <si>
    <t>Bladen</t>
  </si>
  <si>
    <t>Deweese</t>
  </si>
  <si>
    <t>Gosper County</t>
  </si>
  <si>
    <t>Funk</t>
  </si>
  <si>
    <t>Glenvil</t>
  </si>
  <si>
    <t>Guide Rock</t>
  </si>
  <si>
    <t>Nuckolls County</t>
  </si>
  <si>
    <t>Heartwell</t>
  </si>
  <si>
    <t>Hendley</t>
  </si>
  <si>
    <t>Hildreth</t>
  </si>
  <si>
    <t>Holdrege</t>
  </si>
  <si>
    <t>Inavale</t>
  </si>
  <si>
    <t>Juniata</t>
  </si>
  <si>
    <t>Kenesaw</t>
  </si>
  <si>
    <t>Naponee</t>
  </si>
  <si>
    <t>Oak</t>
  </si>
  <si>
    <t>Red Cloud</t>
  </si>
  <si>
    <t>Republican City</t>
  </si>
  <si>
    <t>Saronville</t>
  </si>
  <si>
    <t>Mc Cook</t>
  </si>
  <si>
    <t>Red Willow County</t>
  </si>
  <si>
    <t>Benkelman</t>
  </si>
  <si>
    <t>Dundy County</t>
  </si>
  <si>
    <t>Hitchcock County</t>
  </si>
  <si>
    <t>Frontier County</t>
  </si>
  <si>
    <t>Enders</t>
  </si>
  <si>
    <t>Farnam</t>
  </si>
  <si>
    <t>Haigler</t>
  </si>
  <si>
    <t>Hayes Center</t>
  </si>
  <si>
    <t>Hayes County</t>
  </si>
  <si>
    <t>Parks</t>
  </si>
  <si>
    <t>Stockville</t>
  </si>
  <si>
    <t>Wauneta</t>
  </si>
  <si>
    <t>North Platte</t>
  </si>
  <si>
    <t>Arthur County</t>
  </si>
  <si>
    <t>Broadwater</t>
  </si>
  <si>
    <t>Morrill County</t>
  </si>
  <si>
    <t>Keith County</t>
  </si>
  <si>
    <t>Kimball County</t>
  </si>
  <si>
    <t>Cozad</t>
  </si>
  <si>
    <t>Cherry County</t>
  </si>
  <si>
    <t>Gothenburg</t>
  </si>
  <si>
    <t>Halsey</t>
  </si>
  <si>
    <t>Lewellen</t>
  </si>
  <si>
    <t>Garden County</t>
  </si>
  <si>
    <t>Lisco</t>
  </si>
  <si>
    <t>Sunol</t>
  </si>
  <si>
    <t>Mullen</t>
  </si>
  <si>
    <t>Hooker County</t>
  </si>
  <si>
    <t>Ogallala</t>
  </si>
  <si>
    <t>Purdum</t>
  </si>
  <si>
    <t>Thedford</t>
  </si>
  <si>
    <t>Willow Island</t>
  </si>
  <si>
    <t>Valentine</t>
  </si>
  <si>
    <t>Cody</t>
  </si>
  <si>
    <t>Kilgore</t>
  </si>
  <si>
    <t>Long Pine</t>
  </si>
  <si>
    <t>Merriman</t>
  </si>
  <si>
    <t>Nenzel</t>
  </si>
  <si>
    <t>Box Butte County</t>
  </si>
  <si>
    <t>Chadron</t>
  </si>
  <si>
    <t>Dawes County</t>
  </si>
  <si>
    <t>Gering</t>
  </si>
  <si>
    <t>Scotts Bluff County</t>
  </si>
  <si>
    <t>Banner County</t>
  </si>
  <si>
    <t>Hay Springs</t>
  </si>
  <si>
    <t>Hemingford</t>
  </si>
  <si>
    <t>Marsland</t>
  </si>
  <si>
    <t>Minatare</t>
  </si>
  <si>
    <t>Scottsbluff</t>
  </si>
  <si>
    <t>Metairie</t>
  </si>
  <si>
    <t>Jefferson Parish</t>
  </si>
  <si>
    <t>Des Allemands</t>
  </si>
  <si>
    <t>Ama</t>
  </si>
  <si>
    <t>Barataria</t>
  </si>
  <si>
    <t>Belle Chasse</t>
  </si>
  <si>
    <t>Plaquemines Parish</t>
  </si>
  <si>
    <t>Boutte</t>
  </si>
  <si>
    <t>Braithwaite</t>
  </si>
  <si>
    <t>Buras</t>
  </si>
  <si>
    <t>Chalmette</t>
  </si>
  <si>
    <t>Destrehan</t>
  </si>
  <si>
    <t>Edgard</t>
  </si>
  <si>
    <t>Garyville</t>
  </si>
  <si>
    <t>Gramercy</t>
  </si>
  <si>
    <t>Hahnville</t>
  </si>
  <si>
    <t>Kenner</t>
  </si>
  <si>
    <t>Lafitte</t>
  </si>
  <si>
    <t>St. John the Baptist Parish</t>
  </si>
  <si>
    <t>Luling</t>
  </si>
  <si>
    <t>Lutcher</t>
  </si>
  <si>
    <t>Marrero</t>
  </si>
  <si>
    <t>Meraux</t>
  </si>
  <si>
    <t>St. Charles Parish</t>
  </si>
  <si>
    <t>Norco</t>
  </si>
  <si>
    <t>Paradis</t>
  </si>
  <si>
    <t>Port Sulphur</t>
  </si>
  <si>
    <t>Vacherie</t>
  </si>
  <si>
    <t>Violet</t>
  </si>
  <si>
    <t>Westwego</t>
  </si>
  <si>
    <t>New Orleans</t>
  </si>
  <si>
    <t>Orleans Parish</t>
  </si>
  <si>
    <t>Thibodaux</t>
  </si>
  <si>
    <t>Lafourche Parish</t>
  </si>
  <si>
    <t>Pierre Part</t>
  </si>
  <si>
    <t>Assumption Parish</t>
  </si>
  <si>
    <t>Belle Rose</t>
  </si>
  <si>
    <t>Bourg</t>
  </si>
  <si>
    <t>Terrebonne Parish</t>
  </si>
  <si>
    <t>Chauvin</t>
  </si>
  <si>
    <t>Cut Off</t>
  </si>
  <si>
    <t>Donaldsonville</t>
  </si>
  <si>
    <t>Mccall</t>
  </si>
  <si>
    <t>Ascension Parish</t>
  </si>
  <si>
    <t>Donner</t>
  </si>
  <si>
    <t>Dulac</t>
  </si>
  <si>
    <t>Galliano</t>
  </si>
  <si>
    <t>Gheens</t>
  </si>
  <si>
    <t>Golden Meadow</t>
  </si>
  <si>
    <t>Houma</t>
  </si>
  <si>
    <t>Labadieville</t>
  </si>
  <si>
    <t>Larose</t>
  </si>
  <si>
    <t>Montegut</t>
  </si>
  <si>
    <t>St. Mary Parish</t>
  </si>
  <si>
    <t>Napoleonville</t>
  </si>
  <si>
    <t>Plattenville</t>
  </si>
  <si>
    <t>Schriever</t>
  </si>
  <si>
    <t>Theriot</t>
  </si>
  <si>
    <t>Tangipahoa Parish</t>
  </si>
  <si>
    <t>Abita Springs</t>
  </si>
  <si>
    <t>Akers</t>
  </si>
  <si>
    <t>Amite</t>
  </si>
  <si>
    <t>Grangeville</t>
  </si>
  <si>
    <t>Angie</t>
  </si>
  <si>
    <t>Washington Parish</t>
  </si>
  <si>
    <t>Bogalusa</t>
  </si>
  <si>
    <t>St. Tammany Parish</t>
  </si>
  <si>
    <t>Fluker</t>
  </si>
  <si>
    <t>Husser</t>
  </si>
  <si>
    <t>Lacombe</t>
  </si>
  <si>
    <t>Loranger</t>
  </si>
  <si>
    <t>Mandeville</t>
  </si>
  <si>
    <t>Maurepas</t>
  </si>
  <si>
    <t>Livingston Parish</t>
  </si>
  <si>
    <t>Ponchatoula</t>
  </si>
  <si>
    <t>Robert</t>
  </si>
  <si>
    <t>Slidell</t>
  </si>
  <si>
    <t>Tickfaw</t>
  </si>
  <si>
    <t>Lafayette Parish</t>
  </si>
  <si>
    <t>Vermilion Parish</t>
  </si>
  <si>
    <t>Arnaudville</t>
  </si>
  <si>
    <t>Iberia Parish</t>
  </si>
  <si>
    <t>Basile</t>
  </si>
  <si>
    <t>Evangeline Parish</t>
  </si>
  <si>
    <t>Acadia Parish</t>
  </si>
  <si>
    <t>Breaux Bridge</t>
  </si>
  <si>
    <t>Broussard</t>
  </si>
  <si>
    <t>Carencro</t>
  </si>
  <si>
    <t>Church Point</t>
  </si>
  <si>
    <t>Crowley</t>
  </si>
  <si>
    <t>Delcambre</t>
  </si>
  <si>
    <t>Duson</t>
  </si>
  <si>
    <t>Jefferson Davis Parish</t>
  </si>
  <si>
    <t>Erath</t>
  </si>
  <si>
    <t>Evangeline</t>
  </si>
  <si>
    <t>Gueydan</t>
  </si>
  <si>
    <t>Iota</t>
  </si>
  <si>
    <t>Jeanerette</t>
  </si>
  <si>
    <t>Kaplan</t>
  </si>
  <si>
    <t>Lake Arthur</t>
  </si>
  <si>
    <t>Loreauville</t>
  </si>
  <si>
    <t>Mamou</t>
  </si>
  <si>
    <t>Morse</t>
  </si>
  <si>
    <t>New Iberia</t>
  </si>
  <si>
    <t>Opelousas</t>
  </si>
  <si>
    <t>St. Landry Parish</t>
  </si>
  <si>
    <t>Port Barre</t>
  </si>
  <si>
    <t>Rayne</t>
  </si>
  <si>
    <t>Saint Martinville</t>
  </si>
  <si>
    <t>Ville Platte</t>
  </si>
  <si>
    <t>Welsh</t>
  </si>
  <si>
    <t>Lake Charles</t>
  </si>
  <si>
    <t>Grand Lake</t>
  </si>
  <si>
    <t>Calcasieu Parish</t>
  </si>
  <si>
    <t>Cameron Parish</t>
  </si>
  <si>
    <t>Creole</t>
  </si>
  <si>
    <t>Dequincy</t>
  </si>
  <si>
    <t>Deridder</t>
  </si>
  <si>
    <t>Beauregard Parish</t>
  </si>
  <si>
    <t>Allen Parish</t>
  </si>
  <si>
    <t>Vernon Parish</t>
  </si>
  <si>
    <t>Grand Chenier</t>
  </si>
  <si>
    <t>Hackberry</t>
  </si>
  <si>
    <t>Iowa</t>
  </si>
  <si>
    <t>Kinder</t>
  </si>
  <si>
    <t>Merryville</t>
  </si>
  <si>
    <t>Fields</t>
  </si>
  <si>
    <t>Mittie</t>
  </si>
  <si>
    <t>Pitkin</t>
  </si>
  <si>
    <t>Ragley</t>
  </si>
  <si>
    <t>Reeves</t>
  </si>
  <si>
    <t>Singer</t>
  </si>
  <si>
    <t>Sugartown</t>
  </si>
  <si>
    <t>East Baton Rouge Parish</t>
  </si>
  <si>
    <t>Denham Springs</t>
  </si>
  <si>
    <t>Gonzales</t>
  </si>
  <si>
    <t>Addis</t>
  </si>
  <si>
    <t>West Baton Rouge Parish</t>
  </si>
  <si>
    <t>West Feliciana Parish</t>
  </si>
  <si>
    <t>Batchelor</t>
  </si>
  <si>
    <t>Pointe Coupee Parish</t>
  </si>
  <si>
    <t>Brusly</t>
  </si>
  <si>
    <t>Carville</t>
  </si>
  <si>
    <t>Iberville Parish</t>
  </si>
  <si>
    <t>East Feliciana Parish</t>
  </si>
  <si>
    <t>Convent</t>
  </si>
  <si>
    <t>Darrow</t>
  </si>
  <si>
    <t>Erwinville</t>
  </si>
  <si>
    <t>Fordoche</t>
  </si>
  <si>
    <t>French Settlement</t>
  </si>
  <si>
    <t>Geismar</t>
  </si>
  <si>
    <t>Glynn</t>
  </si>
  <si>
    <t>Greenwell Springs</t>
  </si>
  <si>
    <t>Grosse Tete</t>
  </si>
  <si>
    <t>St. James Parish</t>
  </si>
  <si>
    <t>Jarreau</t>
  </si>
  <si>
    <t>Krotz Springs</t>
  </si>
  <si>
    <t>Lettsworth</t>
  </si>
  <si>
    <t>Lottie</t>
  </si>
  <si>
    <t>Maringouin</t>
  </si>
  <si>
    <t>Ramah</t>
  </si>
  <si>
    <t>New Roads</t>
  </si>
  <si>
    <t>Oscar</t>
  </si>
  <si>
    <t>Paulina</t>
  </si>
  <si>
    <t>Plaquemine</t>
  </si>
  <si>
    <t>Port Allen</t>
  </si>
  <si>
    <t>Pride</t>
  </si>
  <si>
    <t>Rougon</t>
  </si>
  <si>
    <t>Saint Amant</t>
  </si>
  <si>
    <t>Saint Gabriel</t>
  </si>
  <si>
    <t>Slaughter</t>
  </si>
  <si>
    <t>Sunshine</t>
  </si>
  <si>
    <t>Ventress</t>
  </si>
  <si>
    <t>White Castle</t>
  </si>
  <si>
    <t>Zachary</t>
  </si>
  <si>
    <t>Baton Rouge</t>
  </si>
  <si>
    <t>Gateway</t>
  </si>
  <si>
    <t>Bienville Parish</t>
  </si>
  <si>
    <t>Natchitoches Parish</t>
  </si>
  <si>
    <t>Claiborne Parish</t>
  </si>
  <si>
    <t>Caddo Parish</t>
  </si>
  <si>
    <t>Bossier Parish</t>
  </si>
  <si>
    <t>Bienville</t>
  </si>
  <si>
    <t>Castor</t>
  </si>
  <si>
    <t>Cotton Valley</t>
  </si>
  <si>
    <t>Webster Parish</t>
  </si>
  <si>
    <t>Coushatta</t>
  </si>
  <si>
    <t>Red River Parish</t>
  </si>
  <si>
    <t>Doyline</t>
  </si>
  <si>
    <t>Dubberly</t>
  </si>
  <si>
    <t>Frierson</t>
  </si>
  <si>
    <t>De Soto Parish</t>
  </si>
  <si>
    <t>Gibsland</t>
  </si>
  <si>
    <t>Goldonna</t>
  </si>
  <si>
    <t>Grand Cane</t>
  </si>
  <si>
    <t>Hall Summit</t>
  </si>
  <si>
    <t>Haughton</t>
  </si>
  <si>
    <t>Hosston</t>
  </si>
  <si>
    <t>Keatchie</t>
  </si>
  <si>
    <t>Keithville</t>
  </si>
  <si>
    <t>Mooringsport</t>
  </si>
  <si>
    <t>Caddo</t>
  </si>
  <si>
    <t>Pelican</t>
  </si>
  <si>
    <t>Plain Dealing</t>
  </si>
  <si>
    <t>Sabine Parish</t>
  </si>
  <si>
    <t>Rodessa</t>
  </si>
  <si>
    <t>Shongaloo</t>
  </si>
  <si>
    <t>Springhill</t>
  </si>
  <si>
    <t>Shreveport</t>
  </si>
  <si>
    <t>Bossier City</t>
  </si>
  <si>
    <t>Ouachita Parish</t>
  </si>
  <si>
    <t>Richland Parish</t>
  </si>
  <si>
    <t>Baskin</t>
  </si>
  <si>
    <t>Franklin Parish</t>
  </si>
  <si>
    <t>Bastrop</t>
  </si>
  <si>
    <t>Morehouse Parish</t>
  </si>
  <si>
    <t>Bernice</t>
  </si>
  <si>
    <t>Union Parish</t>
  </si>
  <si>
    <t>Bonita</t>
  </si>
  <si>
    <t>Jackson Parish</t>
  </si>
  <si>
    <t>Choudrant</t>
  </si>
  <si>
    <t>Lincoln Parish</t>
  </si>
  <si>
    <t>Collinston</t>
  </si>
  <si>
    <t>Madison Parish</t>
  </si>
  <si>
    <t>Dubach</t>
  </si>
  <si>
    <t>Epps</t>
  </si>
  <si>
    <t>West Carroll Parish</t>
  </si>
  <si>
    <t>Eros</t>
  </si>
  <si>
    <t>Farmerville</t>
  </si>
  <si>
    <t>Fort Necessity</t>
  </si>
  <si>
    <t>Grambling</t>
  </si>
  <si>
    <t>Chicot County</t>
  </si>
  <si>
    <t>Lake Providence</t>
  </si>
  <si>
    <t>East Carroll Parish</t>
  </si>
  <si>
    <t>Lillie</t>
  </si>
  <si>
    <t>Mangham</t>
  </si>
  <si>
    <t>Mer Rouge</t>
  </si>
  <si>
    <t>Ruston</t>
  </si>
  <si>
    <t>Simsboro</t>
  </si>
  <si>
    <t>Sondheimer</t>
  </si>
  <si>
    <t>Spearsville</t>
  </si>
  <si>
    <t>Sterlington</t>
  </si>
  <si>
    <t>Tallulah</t>
  </si>
  <si>
    <t>Transylvania</t>
  </si>
  <si>
    <t>Rapides Parish</t>
  </si>
  <si>
    <t>Concordia Parish</t>
  </si>
  <si>
    <t>Avoyelles Parish</t>
  </si>
  <si>
    <t>Bunkie</t>
  </si>
  <si>
    <t>Cheneyville</t>
  </si>
  <si>
    <t>Tensas Parish</t>
  </si>
  <si>
    <t>Cottonport</t>
  </si>
  <si>
    <t>Deville</t>
  </si>
  <si>
    <t>Ferriday</t>
  </si>
  <si>
    <t>Catahoula Parish</t>
  </si>
  <si>
    <t>Hessmer</t>
  </si>
  <si>
    <t>Lecompte</t>
  </si>
  <si>
    <t>Mansura</t>
  </si>
  <si>
    <t>Marksville</t>
  </si>
  <si>
    <t>Moreauville</t>
  </si>
  <si>
    <t>Newellton</t>
  </si>
  <si>
    <t>Plaucheville</t>
  </si>
  <si>
    <t>Saint Landry</t>
  </si>
  <si>
    <t>Sicily Island</t>
  </si>
  <si>
    <t>Simmesport</t>
  </si>
  <si>
    <t>Waterproof</t>
  </si>
  <si>
    <t>Aimwell</t>
  </si>
  <si>
    <t>Anacoco</t>
  </si>
  <si>
    <t>Winn Parish</t>
  </si>
  <si>
    <t>Ball</t>
  </si>
  <si>
    <t>Grant Parish</t>
  </si>
  <si>
    <t>Campti</t>
  </si>
  <si>
    <t>Caldwell Parish</t>
  </si>
  <si>
    <t>Cloutierville</t>
  </si>
  <si>
    <t>Dry Prong</t>
  </si>
  <si>
    <t>Florien</t>
  </si>
  <si>
    <t>Glenmora</t>
  </si>
  <si>
    <t>Hineston</t>
  </si>
  <si>
    <t>Hornbeck</t>
  </si>
  <si>
    <t>Many</t>
  </si>
  <si>
    <t>Marthaville</t>
  </si>
  <si>
    <t>Natchitoches</t>
  </si>
  <si>
    <t>Fort Polk</t>
  </si>
  <si>
    <t>New Llano</t>
  </si>
  <si>
    <t>Olla</t>
  </si>
  <si>
    <t>Provencal</t>
  </si>
  <si>
    <t>Robeline</t>
  </si>
  <si>
    <t>Sieper</t>
  </si>
  <si>
    <t>Sikes</t>
  </si>
  <si>
    <t>Tullos</t>
  </si>
  <si>
    <t>Winnfield</t>
  </si>
  <si>
    <t>Zwolle</t>
  </si>
  <si>
    <t>Pine Bluff</t>
  </si>
  <si>
    <t>Desha County</t>
  </si>
  <si>
    <t>Crossett</t>
  </si>
  <si>
    <t>Ashley County</t>
  </si>
  <si>
    <t>Dermott</t>
  </si>
  <si>
    <t>Gould</t>
  </si>
  <si>
    <t>Mc Gehee</t>
  </si>
  <si>
    <t>Drew County</t>
  </si>
  <si>
    <t>New Edinburg</t>
  </si>
  <si>
    <t>Tillar</t>
  </si>
  <si>
    <t>Wilmar</t>
  </si>
  <si>
    <t>Ouachita County</t>
  </si>
  <si>
    <t>Bearden</t>
  </si>
  <si>
    <t>Nevada County</t>
  </si>
  <si>
    <t>Chidester</t>
  </si>
  <si>
    <t>Gurdon</t>
  </si>
  <si>
    <t>Huttig</t>
  </si>
  <si>
    <t>Louann</t>
  </si>
  <si>
    <t>Mc Neil</t>
  </si>
  <si>
    <t>Smackover</t>
  </si>
  <si>
    <t>Sparkman</t>
  </si>
  <si>
    <t>Hempstead County</t>
  </si>
  <si>
    <t>Little River County</t>
  </si>
  <si>
    <t>Ashdown</t>
  </si>
  <si>
    <t>Ben Lomond</t>
  </si>
  <si>
    <t>Blevins</t>
  </si>
  <si>
    <t>De Queen</t>
  </si>
  <si>
    <t>Dierks</t>
  </si>
  <si>
    <t>Doddridge</t>
  </si>
  <si>
    <t>Foreman</t>
  </si>
  <si>
    <t>Fouke</t>
  </si>
  <si>
    <t>Garland City</t>
  </si>
  <si>
    <t>Gillham</t>
  </si>
  <si>
    <t>Lockesburg</t>
  </si>
  <si>
    <t>Mc Caskill</t>
  </si>
  <si>
    <t>Texarkana</t>
  </si>
  <si>
    <t>Ozan</t>
  </si>
  <si>
    <t>Rosston</t>
  </si>
  <si>
    <t>Stamps</t>
  </si>
  <si>
    <t>Hot Springs National Park</t>
  </si>
  <si>
    <t>Garland County</t>
  </si>
  <si>
    <t>Hot Springs Village</t>
  </si>
  <si>
    <t>Hot Spring County</t>
  </si>
  <si>
    <t>Bonnerdale</t>
  </si>
  <si>
    <t>Caddo Gap</t>
  </si>
  <si>
    <t>Cove</t>
  </si>
  <si>
    <t>Delight</t>
  </si>
  <si>
    <t>Grannis</t>
  </si>
  <si>
    <t>Jessieville</t>
  </si>
  <si>
    <t>Mena</t>
  </si>
  <si>
    <t>Mountain Pine</t>
  </si>
  <si>
    <t>Mount Ida</t>
  </si>
  <si>
    <t>Newhope</t>
  </si>
  <si>
    <t>Pearcy</t>
  </si>
  <si>
    <t>Pencil Bluff</t>
  </si>
  <si>
    <t>Story</t>
  </si>
  <si>
    <t>Umpire</t>
  </si>
  <si>
    <t>Vandervoort</t>
  </si>
  <si>
    <t>Wickes</t>
  </si>
  <si>
    <t>Adona</t>
  </si>
  <si>
    <t>Almyra</t>
  </si>
  <si>
    <t>Arkansas County</t>
  </si>
  <si>
    <t>Altheimer</t>
  </si>
  <si>
    <t>Amagon</t>
  </si>
  <si>
    <t>Woodruff County</t>
  </si>
  <si>
    <t>Lonoke County</t>
  </si>
  <si>
    <t>Bald Knob</t>
  </si>
  <si>
    <t>Bauxite</t>
  </si>
  <si>
    <t>Beebe</t>
  </si>
  <si>
    <t>Bee Branch</t>
  </si>
  <si>
    <t>Casa</t>
  </si>
  <si>
    <t>Casscoe</t>
  </si>
  <si>
    <t>Center Ridge</t>
  </si>
  <si>
    <t>Conway County</t>
  </si>
  <si>
    <t>Faulkner County</t>
  </si>
  <si>
    <t>Cotton Plant</t>
  </si>
  <si>
    <t>Crocketts Bluff</t>
  </si>
  <si>
    <t>De Valls Bluff</t>
  </si>
  <si>
    <t>England</t>
  </si>
  <si>
    <t>College Station</t>
  </si>
  <si>
    <t>Grapevine</t>
  </si>
  <si>
    <t>Griffithville</t>
  </si>
  <si>
    <t>Guy</t>
  </si>
  <si>
    <t>Hattieville</t>
  </si>
  <si>
    <t>Higden</t>
  </si>
  <si>
    <t>Higginson</t>
  </si>
  <si>
    <t>Holly Grove</t>
  </si>
  <si>
    <t>Humnoke</t>
  </si>
  <si>
    <t>Judsonia</t>
  </si>
  <si>
    <t>Lonoke</t>
  </si>
  <si>
    <t>Fairfield Bay</t>
  </si>
  <si>
    <t>Mc Crory</t>
  </si>
  <si>
    <t>Mabelvale</t>
  </si>
  <si>
    <t>Mayflower</t>
  </si>
  <si>
    <t>Menifee</t>
  </si>
  <si>
    <t>Morrilton</t>
  </si>
  <si>
    <t>Maumelle</t>
  </si>
  <si>
    <t>North Little Rock</t>
  </si>
  <si>
    <t>Pangburn</t>
  </si>
  <si>
    <t>Paron</t>
  </si>
  <si>
    <t>Plumerville</t>
  </si>
  <si>
    <t>Poyen</t>
  </si>
  <si>
    <t>Prim</t>
  </si>
  <si>
    <t>Woodrow</t>
  </si>
  <si>
    <t>Roe</t>
  </si>
  <si>
    <t>Romance</t>
  </si>
  <si>
    <t>Rose Bud</t>
  </si>
  <si>
    <t>Searcy</t>
  </si>
  <si>
    <t>Solgohachia</t>
  </si>
  <si>
    <t>Sweet Home</t>
  </si>
  <si>
    <t>Thida</t>
  </si>
  <si>
    <t>Independence County</t>
  </si>
  <si>
    <t>Tichnor</t>
  </si>
  <si>
    <t>Traskwood</t>
  </si>
  <si>
    <t>Vilonia</t>
  </si>
  <si>
    <t>Wabbaseka</t>
  </si>
  <si>
    <t>Wilburn</t>
  </si>
  <si>
    <t>West Memphis</t>
  </si>
  <si>
    <t>Aubrey</t>
  </si>
  <si>
    <t>Blytheville</t>
  </si>
  <si>
    <t>Brickeys</t>
  </si>
  <si>
    <t>Cross County</t>
  </si>
  <si>
    <t>Colt</t>
  </si>
  <si>
    <t>Dyess</t>
  </si>
  <si>
    <t>Earle</t>
  </si>
  <si>
    <t>Elaine</t>
  </si>
  <si>
    <t>Forrest City</t>
  </si>
  <si>
    <t>St. Francis County</t>
  </si>
  <si>
    <t>Frenchmans Bayou</t>
  </si>
  <si>
    <t>Heth</t>
  </si>
  <si>
    <t>Hickory Ridge</t>
  </si>
  <si>
    <t>Hughes</t>
  </si>
  <si>
    <t>Joiner</t>
  </si>
  <si>
    <t>Lepanto</t>
  </si>
  <si>
    <t>Poinsett County</t>
  </si>
  <si>
    <t>Lexa</t>
  </si>
  <si>
    <t>Luxora</t>
  </si>
  <si>
    <t>Marked Tree</t>
  </si>
  <si>
    <t>Marvell</t>
  </si>
  <si>
    <t>Parkin</t>
  </si>
  <si>
    <t>Turrell</t>
  </si>
  <si>
    <t>Tyronza</t>
  </si>
  <si>
    <t>West Helena</t>
  </si>
  <si>
    <t>Wheatley</t>
  </si>
  <si>
    <t>Widener</t>
  </si>
  <si>
    <t>Wynne</t>
  </si>
  <si>
    <t>Craighead County</t>
  </si>
  <si>
    <t>Alicia</t>
  </si>
  <si>
    <t>Bay</t>
  </si>
  <si>
    <t>Biggers</t>
  </si>
  <si>
    <t>Black Oak</t>
  </si>
  <si>
    <t>Black Rock</t>
  </si>
  <si>
    <t>Brookland</t>
  </si>
  <si>
    <t>Caraway</t>
  </si>
  <si>
    <t>Cash</t>
  </si>
  <si>
    <t>Delaplaine</t>
  </si>
  <si>
    <t>Imboden</t>
  </si>
  <si>
    <t>Knobel</t>
  </si>
  <si>
    <t>Lafe</t>
  </si>
  <si>
    <t>Marmaduke</t>
  </si>
  <si>
    <t>Leachville</t>
  </si>
  <si>
    <t>Light</t>
  </si>
  <si>
    <t>Walnut Ridge</t>
  </si>
  <si>
    <t>Monette</t>
  </si>
  <si>
    <t>Paragould</t>
  </si>
  <si>
    <t>Piggott</t>
  </si>
  <si>
    <t>Ravenden</t>
  </si>
  <si>
    <t>Sharp County</t>
  </si>
  <si>
    <t>Ravenden Springs</t>
  </si>
  <si>
    <t>Strawberry</t>
  </si>
  <si>
    <t>Swifton</t>
  </si>
  <si>
    <t>Trumann</t>
  </si>
  <si>
    <t>Tuckerman</t>
  </si>
  <si>
    <t>Weiner</t>
  </si>
  <si>
    <t>Williford</t>
  </si>
  <si>
    <t>Horseshoe Bend</t>
  </si>
  <si>
    <t>Izard County</t>
  </si>
  <si>
    <t>Ash Flat</t>
  </si>
  <si>
    <t>Brockwell</t>
  </si>
  <si>
    <t>Calico Rock</t>
  </si>
  <si>
    <t>Camp</t>
  </si>
  <si>
    <t>Cord</t>
  </si>
  <si>
    <t>Cherokee Village</t>
  </si>
  <si>
    <t>Desha</t>
  </si>
  <si>
    <t>Dolph</t>
  </si>
  <si>
    <t>Drasco</t>
  </si>
  <si>
    <t>Baxter County</t>
  </si>
  <si>
    <t>Evening Shade</t>
  </si>
  <si>
    <t>Fifty Six</t>
  </si>
  <si>
    <t>Floral</t>
  </si>
  <si>
    <t>Gepp</t>
  </si>
  <si>
    <t>Guion</t>
  </si>
  <si>
    <t>Heber Springs</t>
  </si>
  <si>
    <t>Mammoth Spring</t>
  </si>
  <si>
    <t>Marcella</t>
  </si>
  <si>
    <t>Oil Trough</t>
  </si>
  <si>
    <t>Rosie</t>
  </si>
  <si>
    <t>Saffell</t>
  </si>
  <si>
    <t>Sage</t>
  </si>
  <si>
    <t>Salado</t>
  </si>
  <si>
    <t>Sturkie</t>
  </si>
  <si>
    <t>Sulphur Rock</t>
  </si>
  <si>
    <t>Tumbling Shoals</t>
  </si>
  <si>
    <t>Violet Hill</t>
  </si>
  <si>
    <t>Wideman</t>
  </si>
  <si>
    <t>Wiseman</t>
  </si>
  <si>
    <t>Big Flat</t>
  </si>
  <si>
    <t>Harriet</t>
  </si>
  <si>
    <t>Bull Shoals</t>
  </si>
  <si>
    <t>Clarkridge</t>
  </si>
  <si>
    <t>Cotter</t>
  </si>
  <si>
    <t>Deer</t>
  </si>
  <si>
    <t>Dennard</t>
  </si>
  <si>
    <t>Lead Hill</t>
  </si>
  <si>
    <t>Eureka Springs</t>
  </si>
  <si>
    <t>Flippin</t>
  </si>
  <si>
    <t>Gassville</t>
  </si>
  <si>
    <t>Searcy County</t>
  </si>
  <si>
    <t>Green Forest</t>
  </si>
  <si>
    <t>Rule</t>
  </si>
  <si>
    <t>Hasty</t>
  </si>
  <si>
    <t>Marble Falls</t>
  </si>
  <si>
    <t>Mount Judea</t>
  </si>
  <si>
    <t>Timbo</t>
  </si>
  <si>
    <t>Norfork</t>
  </si>
  <si>
    <t>Onia</t>
  </si>
  <si>
    <t>Parthenon</t>
  </si>
  <si>
    <t>Peel</t>
  </si>
  <si>
    <t>Tilly</t>
  </si>
  <si>
    <t>Vendor</t>
  </si>
  <si>
    <t>Western Grove</t>
  </si>
  <si>
    <t>Witts Springs</t>
  </si>
  <si>
    <t>Yellville</t>
  </si>
  <si>
    <t>Bella Vista</t>
  </si>
  <si>
    <t>Canehill</t>
  </si>
  <si>
    <t>Cave Springs</t>
  </si>
  <si>
    <t>Centerton</t>
  </si>
  <si>
    <t>Gravette</t>
  </si>
  <si>
    <t>Hindsville</t>
  </si>
  <si>
    <t>Hiwasse</t>
  </si>
  <si>
    <t>Pea Ridge</t>
  </si>
  <si>
    <t>Pettigrew</t>
  </si>
  <si>
    <t>Siloam Springs</t>
  </si>
  <si>
    <t>Summers</t>
  </si>
  <si>
    <t>West Fork</t>
  </si>
  <si>
    <t>Witter</t>
  </si>
  <si>
    <t>Altus</t>
  </si>
  <si>
    <t>Yell County</t>
  </si>
  <si>
    <t>Rover</t>
  </si>
  <si>
    <t>Coal Hill</t>
  </si>
  <si>
    <t>Dardanelle</t>
  </si>
  <si>
    <t>Gravelly</t>
  </si>
  <si>
    <t>Hagarville</t>
  </si>
  <si>
    <t>New Blaine</t>
  </si>
  <si>
    <t>Oark</t>
  </si>
  <si>
    <t>Ola</t>
  </si>
  <si>
    <t>Pelsor</t>
  </si>
  <si>
    <t>Subiaco</t>
  </si>
  <si>
    <t>Sebastian County</t>
  </si>
  <si>
    <t>Bonanza</t>
  </si>
  <si>
    <t>Barling</t>
  </si>
  <si>
    <t>Hackett</t>
  </si>
  <si>
    <t>Magazine</t>
  </si>
  <si>
    <t>Abbott</t>
  </si>
  <si>
    <t>Mountainburg</t>
  </si>
  <si>
    <t>Natural Dam</t>
  </si>
  <si>
    <t>Ratcliff</t>
  </si>
  <si>
    <t>Rudy</t>
  </si>
  <si>
    <t>Bates</t>
  </si>
  <si>
    <t>Caddo County</t>
  </si>
  <si>
    <t>Oklahoma County</t>
  </si>
  <si>
    <t>Amber</t>
  </si>
  <si>
    <t>Anadarko</t>
  </si>
  <si>
    <t>Washita</t>
  </si>
  <si>
    <t>Apache</t>
  </si>
  <si>
    <t>Binger</t>
  </si>
  <si>
    <t>McClain County</t>
  </si>
  <si>
    <t>Canadian County</t>
  </si>
  <si>
    <t>Cashion</t>
  </si>
  <si>
    <t>Kingfisher County</t>
  </si>
  <si>
    <t>Cement</t>
  </si>
  <si>
    <t>Chickasha</t>
  </si>
  <si>
    <t>Washita County</t>
  </si>
  <si>
    <t>Concho</t>
  </si>
  <si>
    <t>Corn</t>
  </si>
  <si>
    <t>Coyle</t>
  </si>
  <si>
    <t>Cyril</t>
  </si>
  <si>
    <t>El Reno</t>
  </si>
  <si>
    <t>Fort Cobb</t>
  </si>
  <si>
    <t>Geary</t>
  </si>
  <si>
    <t>Gotebo</t>
  </si>
  <si>
    <t>Gracemont</t>
  </si>
  <si>
    <t>Harrah</t>
  </si>
  <si>
    <t>Hydro</t>
  </si>
  <si>
    <t>Garvin County</t>
  </si>
  <si>
    <t>Lookeba</t>
  </si>
  <si>
    <t>Minco</t>
  </si>
  <si>
    <t>Mulhall</t>
  </si>
  <si>
    <t>Mustang</t>
  </si>
  <si>
    <t>Ninnekah</t>
  </si>
  <si>
    <t>Pauls Valley</t>
  </si>
  <si>
    <t>Rush Springs</t>
  </si>
  <si>
    <t>Verden</t>
  </si>
  <si>
    <t>Weatherford</t>
  </si>
  <si>
    <t>Oklahoma City</t>
  </si>
  <si>
    <t>Travis County</t>
  </si>
  <si>
    <t>Burneyville</t>
  </si>
  <si>
    <t>Love County</t>
  </si>
  <si>
    <t>Elmore City</t>
  </si>
  <si>
    <t>Healdton</t>
  </si>
  <si>
    <t>Loco</t>
  </si>
  <si>
    <t>Lone Grove</t>
  </si>
  <si>
    <t>Madill</t>
  </si>
  <si>
    <t>Springer</t>
  </si>
  <si>
    <t>Thackerville</t>
  </si>
  <si>
    <t>Wapanucka</t>
  </si>
  <si>
    <t>Ratliff City</t>
  </si>
  <si>
    <t>Tussy</t>
  </si>
  <si>
    <t>Fort Sill</t>
  </si>
  <si>
    <t>Tillman County</t>
  </si>
  <si>
    <t>Devol</t>
  </si>
  <si>
    <t>Cotton County</t>
  </si>
  <si>
    <t>Faxon</t>
  </si>
  <si>
    <t>Geronimo</t>
  </si>
  <si>
    <t>Harmon County</t>
  </si>
  <si>
    <t>Grandfield</t>
  </si>
  <si>
    <t>Greer County</t>
  </si>
  <si>
    <t>Headrick</t>
  </si>
  <si>
    <t>Indiahoma</t>
  </si>
  <si>
    <t>Mangum</t>
  </si>
  <si>
    <t>Mountain Park</t>
  </si>
  <si>
    <t>Terral</t>
  </si>
  <si>
    <t>Randlett</t>
  </si>
  <si>
    <t>Vinson</t>
  </si>
  <si>
    <t>Waurika</t>
  </si>
  <si>
    <t>Arapaho</t>
  </si>
  <si>
    <t>Bessie</t>
  </si>
  <si>
    <t>Canute</t>
  </si>
  <si>
    <t>Beckham County</t>
  </si>
  <si>
    <t>Cheyenne</t>
  </si>
  <si>
    <t>Roger Mills County</t>
  </si>
  <si>
    <t>Cordell</t>
  </si>
  <si>
    <t>Dill City</t>
  </si>
  <si>
    <t>Erick</t>
  </si>
  <si>
    <t>Fay</t>
  </si>
  <si>
    <t>Foss</t>
  </si>
  <si>
    <t>Hammon</t>
  </si>
  <si>
    <t>Leedey</t>
  </si>
  <si>
    <t>Lone Wolf</t>
  </si>
  <si>
    <t>Reydon</t>
  </si>
  <si>
    <t>Rocky</t>
  </si>
  <si>
    <t>Seiling</t>
  </si>
  <si>
    <t>Taloga</t>
  </si>
  <si>
    <t>Texola</t>
  </si>
  <si>
    <t>Alfalfa County</t>
  </si>
  <si>
    <t>Woods County</t>
  </si>
  <si>
    <t>Major County</t>
  </si>
  <si>
    <t>Amorita</t>
  </si>
  <si>
    <t>Carmen</t>
  </si>
  <si>
    <t>Carrier</t>
  </si>
  <si>
    <t>Cleo Springs</t>
  </si>
  <si>
    <t>Dacoma</t>
  </si>
  <si>
    <t>Goltry</t>
  </si>
  <si>
    <t>Hennessey</t>
  </si>
  <si>
    <t>Jet</t>
  </si>
  <si>
    <t>Kingfisher</t>
  </si>
  <si>
    <t>Lahoma</t>
  </si>
  <si>
    <t>Longdale</t>
  </si>
  <si>
    <t>Lucien</t>
  </si>
  <si>
    <t>Meno</t>
  </si>
  <si>
    <t>Okarche</t>
  </si>
  <si>
    <t>Okeene</t>
  </si>
  <si>
    <t>Pond Creek</t>
  </si>
  <si>
    <t>Southard</t>
  </si>
  <si>
    <t>Wakita</t>
  </si>
  <si>
    <t>Watonga</t>
  </si>
  <si>
    <t>Waukomis</t>
  </si>
  <si>
    <t>Woodward County</t>
  </si>
  <si>
    <t>Fort Supply</t>
  </si>
  <si>
    <t>Gate</t>
  </si>
  <si>
    <t>Laverne</t>
  </si>
  <si>
    <t>May</t>
  </si>
  <si>
    <t>Mutual</t>
  </si>
  <si>
    <t>Shattuck</t>
  </si>
  <si>
    <t>Vici</t>
  </si>
  <si>
    <t>Waynoka</t>
  </si>
  <si>
    <t>Balko</t>
  </si>
  <si>
    <t>Boise City</t>
  </si>
  <si>
    <t>Cimarron County</t>
  </si>
  <si>
    <t>Felt</t>
  </si>
  <si>
    <t>Forgan</t>
  </si>
  <si>
    <t>Goodwell</t>
  </si>
  <si>
    <t>Guymon</t>
  </si>
  <si>
    <t>Hardesty</t>
  </si>
  <si>
    <t>Hooker</t>
  </si>
  <si>
    <t>Keyes</t>
  </si>
  <si>
    <t>Texhoma</t>
  </si>
  <si>
    <t>Turpin</t>
  </si>
  <si>
    <t>Barnsdall</t>
  </si>
  <si>
    <t>Bartlesville</t>
  </si>
  <si>
    <t>Tulsa County</t>
  </si>
  <si>
    <t>Creek County</t>
  </si>
  <si>
    <t>Broken Arrow</t>
  </si>
  <si>
    <t>Wagoner County</t>
  </si>
  <si>
    <t>Catoosa</t>
  </si>
  <si>
    <t>Rogers County</t>
  </si>
  <si>
    <t>Claremore</t>
  </si>
  <si>
    <t>Copan</t>
  </si>
  <si>
    <t>Payne County</t>
  </si>
  <si>
    <t>Nowata County</t>
  </si>
  <si>
    <t>Drumright</t>
  </si>
  <si>
    <t>Glenpool</t>
  </si>
  <si>
    <t>Hominy</t>
  </si>
  <si>
    <t>Inola</t>
  </si>
  <si>
    <t>Jenks</t>
  </si>
  <si>
    <t>Kellyville</t>
  </si>
  <si>
    <t>Kiefer</t>
  </si>
  <si>
    <t>Lenapah</t>
  </si>
  <si>
    <t>Mannford</t>
  </si>
  <si>
    <t>Maramec</t>
  </si>
  <si>
    <t>Nowata</t>
  </si>
  <si>
    <t>Ochelata</t>
  </si>
  <si>
    <t>Oologah</t>
  </si>
  <si>
    <t>Owasso</t>
  </si>
  <si>
    <t>Pawhuska</t>
  </si>
  <si>
    <t>Prue</t>
  </si>
  <si>
    <t>Sapulpa</t>
  </si>
  <si>
    <t>Shamrock</t>
  </si>
  <si>
    <t>Skiatook</t>
  </si>
  <si>
    <t>S Coffeyville</t>
  </si>
  <si>
    <t>Stroud</t>
  </si>
  <si>
    <t>Kendrick</t>
  </si>
  <si>
    <t>Talala</t>
  </si>
  <si>
    <t>Terlton</t>
  </si>
  <si>
    <t>Wann</t>
  </si>
  <si>
    <t>Wynona</t>
  </si>
  <si>
    <t>Tulsa</t>
  </si>
  <si>
    <t>Vinita</t>
  </si>
  <si>
    <t>Mayes County</t>
  </si>
  <si>
    <t>Big Cabin</t>
  </si>
  <si>
    <t>Bluejacket</t>
  </si>
  <si>
    <t>Quapaw</t>
  </si>
  <si>
    <t>Chouteau</t>
  </si>
  <si>
    <t>Eucha</t>
  </si>
  <si>
    <t>Grove</t>
  </si>
  <si>
    <t>Ketchum</t>
  </si>
  <si>
    <t>Picher</t>
  </si>
  <si>
    <t>Spavinaw</t>
  </si>
  <si>
    <t>Twin Oaks</t>
  </si>
  <si>
    <t>Muskogee</t>
  </si>
  <si>
    <t>Muskogee County</t>
  </si>
  <si>
    <t>Beggs</t>
  </si>
  <si>
    <t>Okmulgee County</t>
  </si>
  <si>
    <t>Braggs</t>
  </si>
  <si>
    <t>Canadian</t>
  </si>
  <si>
    <t>Pittsburg County</t>
  </si>
  <si>
    <t>Checotah</t>
  </si>
  <si>
    <t>Cookson</t>
  </si>
  <si>
    <t>Council Hill</t>
  </si>
  <si>
    <t>Coweta</t>
  </si>
  <si>
    <t>Fort Gibson</t>
  </si>
  <si>
    <t>Sequoyah County</t>
  </si>
  <si>
    <t>Henryetta</t>
  </si>
  <si>
    <t>Okmulgee</t>
  </si>
  <si>
    <t>Oktaha</t>
  </si>
  <si>
    <t>Park Hill</t>
  </si>
  <si>
    <t>Peggs</t>
  </si>
  <si>
    <t>Porum</t>
  </si>
  <si>
    <t>Redbird</t>
  </si>
  <si>
    <t>Stidham</t>
  </si>
  <si>
    <t>Stigler</t>
  </si>
  <si>
    <t>Tahlequah</t>
  </si>
  <si>
    <t>Wagoner</t>
  </si>
  <si>
    <t>Webbers Falls</t>
  </si>
  <si>
    <t>Welling</t>
  </si>
  <si>
    <t>Mcalester</t>
  </si>
  <si>
    <t>Pushmataha County</t>
  </si>
  <si>
    <t>Antlers</t>
  </si>
  <si>
    <t>Atoka County</t>
  </si>
  <si>
    <t>Blanco</t>
  </si>
  <si>
    <t>Blocker</t>
  </si>
  <si>
    <t>Centrahoma</t>
  </si>
  <si>
    <t>Coal County</t>
  </si>
  <si>
    <t>Coalgate</t>
  </si>
  <si>
    <t>Latimer County</t>
  </si>
  <si>
    <t>Hartshorne</t>
  </si>
  <si>
    <t>Nashoba</t>
  </si>
  <si>
    <t>Kinta</t>
  </si>
  <si>
    <t>Rattan</t>
  </si>
  <si>
    <t>Snow</t>
  </si>
  <si>
    <t>Talihina</t>
  </si>
  <si>
    <t>Le Flore County</t>
  </si>
  <si>
    <t>Tuskahoma</t>
  </si>
  <si>
    <t>Wardville</t>
  </si>
  <si>
    <t>Higgins</t>
  </si>
  <si>
    <t>Ponca City</t>
  </si>
  <si>
    <t>Kay County</t>
  </si>
  <si>
    <t>Braman</t>
  </si>
  <si>
    <t>Kaw City</t>
  </si>
  <si>
    <t>Marland</t>
  </si>
  <si>
    <t>Nardin</t>
  </si>
  <si>
    <t>Shidler</t>
  </si>
  <si>
    <t>Tonkawa</t>
  </si>
  <si>
    <t>McCurtain County</t>
  </si>
  <si>
    <t>Bokchito</t>
  </si>
  <si>
    <t>Eagletown</t>
  </si>
  <si>
    <t>Fort Towson</t>
  </si>
  <si>
    <t>Hendrix</t>
  </si>
  <si>
    <t>Idabel</t>
  </si>
  <si>
    <t>Kemp</t>
  </si>
  <si>
    <t>Kenefic</t>
  </si>
  <si>
    <t>Ringold</t>
  </si>
  <si>
    <t>Rufe</t>
  </si>
  <si>
    <t>Soper</t>
  </si>
  <si>
    <t>Valliant</t>
  </si>
  <si>
    <t>Boley</t>
  </si>
  <si>
    <t>Okfuskee County</t>
  </si>
  <si>
    <t>Byars</t>
  </si>
  <si>
    <t>Dustin</t>
  </si>
  <si>
    <t>Earlsboro</t>
  </si>
  <si>
    <t>Fitzhugh</t>
  </si>
  <si>
    <t>Holdenville</t>
  </si>
  <si>
    <t>Konawa</t>
  </si>
  <si>
    <t>Mcloud</t>
  </si>
  <si>
    <t>Meeker</t>
  </si>
  <si>
    <t>Newalla</t>
  </si>
  <si>
    <t>Okemah</t>
  </si>
  <si>
    <t>Paden</t>
  </si>
  <si>
    <t>Roff</t>
  </si>
  <si>
    <t>Sasakwa</t>
  </si>
  <si>
    <t>Wanette</t>
  </si>
  <si>
    <t>Weleetka</t>
  </si>
  <si>
    <t>Wetumka</t>
  </si>
  <si>
    <t>Wewoka</t>
  </si>
  <si>
    <t>Arkoma</t>
  </si>
  <si>
    <t>Pocola</t>
  </si>
  <si>
    <t>Bokoshe</t>
  </si>
  <si>
    <t>Bunch</t>
  </si>
  <si>
    <t>Heavener</t>
  </si>
  <si>
    <t>Hodgen</t>
  </si>
  <si>
    <t>Mccurtain</t>
  </si>
  <si>
    <t>Muldrow</t>
  </si>
  <si>
    <t>Poteau</t>
  </si>
  <si>
    <t>Sallisaw</t>
  </si>
  <si>
    <t>Shady Point</t>
  </si>
  <si>
    <t>Spiro</t>
  </si>
  <si>
    <t>Vian</t>
  </si>
  <si>
    <t>Watts</t>
  </si>
  <si>
    <t>Wister</t>
  </si>
  <si>
    <t>Collin County</t>
  </si>
  <si>
    <t>Denton County</t>
  </si>
  <si>
    <t>Coppell</t>
  </si>
  <si>
    <t>Flower Mound</t>
  </si>
  <si>
    <t>Rowlett</t>
  </si>
  <si>
    <t>Rockwall</t>
  </si>
  <si>
    <t>Rockwall County</t>
  </si>
  <si>
    <t>Sachse</t>
  </si>
  <si>
    <t>Grand Prairie</t>
  </si>
  <si>
    <t>Tarrant County</t>
  </si>
  <si>
    <t>The Colony</t>
  </si>
  <si>
    <t>Gunter</t>
  </si>
  <si>
    <t>Lake Dallas</t>
  </si>
  <si>
    <t>Little Elm</t>
  </si>
  <si>
    <t>Mckinney</t>
  </si>
  <si>
    <t>Melissa</t>
  </si>
  <si>
    <t>Pottsboro</t>
  </si>
  <si>
    <t>Richardson</t>
  </si>
  <si>
    <t>Wylie</t>
  </si>
  <si>
    <t>Navarro County</t>
  </si>
  <si>
    <t>Van Zandt County</t>
  </si>
  <si>
    <t>Corsicana</t>
  </si>
  <si>
    <t>Navarro</t>
  </si>
  <si>
    <t>Kaufman County</t>
  </si>
  <si>
    <t>Desoto</t>
  </si>
  <si>
    <t>Eustace</t>
  </si>
  <si>
    <t>Forney</t>
  </si>
  <si>
    <t>Caddo Mills</t>
  </si>
  <si>
    <t>Hunt County</t>
  </si>
  <si>
    <t>Grand Saline</t>
  </si>
  <si>
    <t>Hutchins</t>
  </si>
  <si>
    <t>Mabank</t>
  </si>
  <si>
    <t>Malakoff</t>
  </si>
  <si>
    <t>Mesquite</t>
  </si>
  <si>
    <t>Scurry</t>
  </si>
  <si>
    <t>Seagoville</t>
  </si>
  <si>
    <t>Trinidad</t>
  </si>
  <si>
    <t>Waxahachie</t>
  </si>
  <si>
    <t>Lavon</t>
  </si>
  <si>
    <t>Wills Point</t>
  </si>
  <si>
    <t>Balch Springs</t>
  </si>
  <si>
    <t>Sunnyvale</t>
  </si>
  <si>
    <t>Royse City</t>
  </si>
  <si>
    <t>Arthur City</t>
  </si>
  <si>
    <t>Bagwell</t>
  </si>
  <si>
    <t>Red River County</t>
  </si>
  <si>
    <t>Ben Franklin</t>
  </si>
  <si>
    <t>Blossom</t>
  </si>
  <si>
    <t>Bogata</t>
  </si>
  <si>
    <t>Bonham</t>
  </si>
  <si>
    <t>Celeste</t>
  </si>
  <si>
    <t>Cumby</t>
  </si>
  <si>
    <t>Deport</t>
  </si>
  <si>
    <t>Dodd City</t>
  </si>
  <si>
    <t>Ector</t>
  </si>
  <si>
    <t>Rains County</t>
  </si>
  <si>
    <t>Klondike</t>
  </si>
  <si>
    <t>Ladonia</t>
  </si>
  <si>
    <t>Lake Creek</t>
  </si>
  <si>
    <t>Camp County</t>
  </si>
  <si>
    <t>Lone Oak</t>
  </si>
  <si>
    <t>Titus County</t>
  </si>
  <si>
    <t>Pattonville</t>
  </si>
  <si>
    <t>Pecan Gap</t>
  </si>
  <si>
    <t>Petty</t>
  </si>
  <si>
    <t>Pickton</t>
  </si>
  <si>
    <t>Point</t>
  </si>
  <si>
    <t>Quinlan</t>
  </si>
  <si>
    <t>Roxton</t>
  </si>
  <si>
    <t>Scroggins</t>
  </si>
  <si>
    <t>Sulphur Bluff</t>
  </si>
  <si>
    <t>Talco</t>
  </si>
  <si>
    <t>Telephone</t>
  </si>
  <si>
    <t>Whitewright</t>
  </si>
  <si>
    <t>Van Alstyne</t>
  </si>
  <si>
    <t>Wolfe City</t>
  </si>
  <si>
    <t>Yantis</t>
  </si>
  <si>
    <t>Bowie County</t>
  </si>
  <si>
    <t>Annona</t>
  </si>
  <si>
    <t>Avery</t>
  </si>
  <si>
    <t>Bivins</t>
  </si>
  <si>
    <t>Bloomburg</t>
  </si>
  <si>
    <t>Cookville</t>
  </si>
  <si>
    <t>Hooks</t>
  </si>
  <si>
    <t>Gregg County</t>
  </si>
  <si>
    <t>Lakeport</t>
  </si>
  <si>
    <t>Avinger</t>
  </si>
  <si>
    <t>Beckville</t>
  </si>
  <si>
    <t>Daingerfield</t>
  </si>
  <si>
    <t>De Berry</t>
  </si>
  <si>
    <t>Gilmer</t>
  </si>
  <si>
    <t>Gladewater</t>
  </si>
  <si>
    <t>Harleton</t>
  </si>
  <si>
    <t>Hughes Springs</t>
  </si>
  <si>
    <t>Karnack</t>
  </si>
  <si>
    <t>Laneville</t>
  </si>
  <si>
    <t>Mount Enterprise</t>
  </si>
  <si>
    <t>Ore City</t>
  </si>
  <si>
    <t>Waskom</t>
  </si>
  <si>
    <t>Arp</t>
  </si>
  <si>
    <t>Ben Wheeler</t>
  </si>
  <si>
    <t>Bullard</t>
  </si>
  <si>
    <t>Nacogdoches County</t>
  </si>
  <si>
    <t>Frankston</t>
  </si>
  <si>
    <t>Larue</t>
  </si>
  <si>
    <t>Murchison</t>
  </si>
  <si>
    <t>Reklaw</t>
  </si>
  <si>
    <t>Rusk</t>
  </si>
  <si>
    <t>Troup</t>
  </si>
  <si>
    <t>Trinity County</t>
  </si>
  <si>
    <t>Donie</t>
  </si>
  <si>
    <t>Freestone County</t>
  </si>
  <si>
    <t>Salmon</t>
  </si>
  <si>
    <t>Grapeland</t>
  </si>
  <si>
    <t>Lovelady</t>
  </si>
  <si>
    <t>Montalba</t>
  </si>
  <si>
    <t>Streetman</t>
  </si>
  <si>
    <t>Teague</t>
  </si>
  <si>
    <t>Tennessee Colony</t>
  </si>
  <si>
    <t>Woodlake</t>
  </si>
  <si>
    <t>Lufkin</t>
  </si>
  <si>
    <t>Angelina County</t>
  </si>
  <si>
    <t>Apple Springs</t>
  </si>
  <si>
    <t>Bon Wier</t>
  </si>
  <si>
    <t>Broaddus</t>
  </si>
  <si>
    <t>San Augustine County</t>
  </si>
  <si>
    <t>Sabine County</t>
  </si>
  <si>
    <t>Brookeland</t>
  </si>
  <si>
    <t>Call</t>
  </si>
  <si>
    <t>Chireno</t>
  </si>
  <si>
    <t>Colmesneil</t>
  </si>
  <si>
    <t>Corrigan</t>
  </si>
  <si>
    <t>Diboll</t>
  </si>
  <si>
    <t>Joaquin</t>
  </si>
  <si>
    <t>Nacogdoches</t>
  </si>
  <si>
    <t>Pollok</t>
  </si>
  <si>
    <t>San Augustine</t>
  </si>
  <si>
    <t>Tenaha</t>
  </si>
  <si>
    <t>Timpson</t>
  </si>
  <si>
    <t>Wiergate</t>
  </si>
  <si>
    <t>Zavalla</t>
  </si>
  <si>
    <t>Parker County</t>
  </si>
  <si>
    <t>Azle</t>
  </si>
  <si>
    <t>Burleson</t>
  </si>
  <si>
    <t>Cleburne</t>
  </si>
  <si>
    <t>Colleyville</t>
  </si>
  <si>
    <t>Hood County</t>
  </si>
  <si>
    <t>Euless</t>
  </si>
  <si>
    <t>Glen Rose</t>
  </si>
  <si>
    <t>Somervell County</t>
  </si>
  <si>
    <t>Granbury</t>
  </si>
  <si>
    <t>Haslet</t>
  </si>
  <si>
    <t>Kennedale</t>
  </si>
  <si>
    <t>Maypearl</t>
  </si>
  <si>
    <t>Millsap</t>
  </si>
  <si>
    <t>Cool</t>
  </si>
  <si>
    <t>Palo Pinto County</t>
  </si>
  <si>
    <t>Rainbow</t>
  </si>
  <si>
    <t>Rhome</t>
  </si>
  <si>
    <t>Southlake</t>
  </si>
  <si>
    <t>Rio Vista</t>
  </si>
  <si>
    <t>Fort Worth</t>
  </si>
  <si>
    <t>Haltom City</t>
  </si>
  <si>
    <t>North Richland Hills</t>
  </si>
  <si>
    <t>Montague County</t>
  </si>
  <si>
    <t>Era</t>
  </si>
  <si>
    <t>Cooke County</t>
  </si>
  <si>
    <t>Justin</t>
  </si>
  <si>
    <t>Krum</t>
  </si>
  <si>
    <t>Muenster</t>
  </si>
  <si>
    <t>Nocona</t>
  </si>
  <si>
    <t>Pilot Point</t>
  </si>
  <si>
    <t>Ponder</t>
  </si>
  <si>
    <t>Sadler</t>
  </si>
  <si>
    <t>Saint Jo</t>
  </si>
  <si>
    <t>Sanger</t>
  </si>
  <si>
    <t>Wichita Falls</t>
  </si>
  <si>
    <t>Archer County</t>
  </si>
  <si>
    <t>Burkburnett</t>
  </si>
  <si>
    <t>Electra</t>
  </si>
  <si>
    <t>Goree</t>
  </si>
  <si>
    <t>Wilbarger County</t>
  </si>
  <si>
    <t>Iowa Park</t>
  </si>
  <si>
    <t>Young County</t>
  </si>
  <si>
    <t>Oklaunion</t>
  </si>
  <si>
    <t>Baylor County</t>
  </si>
  <si>
    <t>Weinert</t>
  </si>
  <si>
    <t>Windthorst</t>
  </si>
  <si>
    <t>Stephenville</t>
  </si>
  <si>
    <t>Erath County</t>
  </si>
  <si>
    <t>Bryson</t>
  </si>
  <si>
    <t>Jack County</t>
  </si>
  <si>
    <t>Shackelford County</t>
  </si>
  <si>
    <t>Chico</t>
  </si>
  <si>
    <t>Blanket</t>
  </si>
  <si>
    <t>Bluff Dale</t>
  </si>
  <si>
    <t>Eastland County</t>
  </si>
  <si>
    <t>Callahan County</t>
  </si>
  <si>
    <t>De Leon</t>
  </si>
  <si>
    <t>Desdemona</t>
  </si>
  <si>
    <t>Eastland</t>
  </si>
  <si>
    <t>Graford</t>
  </si>
  <si>
    <t>Gorman</t>
  </si>
  <si>
    <t>Gustine</t>
  </si>
  <si>
    <t>Loving</t>
  </si>
  <si>
    <t>Lipan</t>
  </si>
  <si>
    <t>Mingus</t>
  </si>
  <si>
    <t>Rising Star</t>
  </si>
  <si>
    <t>Santo</t>
  </si>
  <si>
    <t>Tolar</t>
  </si>
  <si>
    <t>Throckmorton</t>
  </si>
  <si>
    <t>Throckmorton County</t>
  </si>
  <si>
    <t>Palo Pinto</t>
  </si>
  <si>
    <t>Perrin</t>
  </si>
  <si>
    <t>Poolville</t>
  </si>
  <si>
    <t>Whitt</t>
  </si>
  <si>
    <t>Buckholts</t>
  </si>
  <si>
    <t>Milam County</t>
  </si>
  <si>
    <t>Copperas Cove</t>
  </si>
  <si>
    <t>Coryell County</t>
  </si>
  <si>
    <t>Eddy</t>
  </si>
  <si>
    <t>Falls County</t>
  </si>
  <si>
    <t>Evant</t>
  </si>
  <si>
    <t>Jarrell</t>
  </si>
  <si>
    <t>Kempner</t>
  </si>
  <si>
    <t>Lampasas County</t>
  </si>
  <si>
    <t>Killeen</t>
  </si>
  <si>
    <t>Fort Hood</t>
  </si>
  <si>
    <t>Harker Heights</t>
  </si>
  <si>
    <t>Lampasas</t>
  </si>
  <si>
    <t>Little River Academy</t>
  </si>
  <si>
    <t>Milano</t>
  </si>
  <si>
    <t>McLennan County</t>
  </si>
  <si>
    <t>Nolanville</t>
  </si>
  <si>
    <t>Purmela</t>
  </si>
  <si>
    <t>Thrall</t>
  </si>
  <si>
    <t>Aquilla</t>
  </si>
  <si>
    <t>Blum</t>
  </si>
  <si>
    <t>Bremond</t>
  </si>
  <si>
    <t>China Spring</t>
  </si>
  <si>
    <t>Bosque County</t>
  </si>
  <si>
    <t>Cranfills Gap</t>
  </si>
  <si>
    <t>Elm Mott</t>
  </si>
  <si>
    <t>Iredell</t>
  </si>
  <si>
    <t>Italy</t>
  </si>
  <si>
    <t>Kopperl</t>
  </si>
  <si>
    <t>Kosse</t>
  </si>
  <si>
    <t>Lorena</t>
  </si>
  <si>
    <t>Lott</t>
  </si>
  <si>
    <t>Marlin</t>
  </si>
  <si>
    <t>Mart</t>
  </si>
  <si>
    <t>Mertens</t>
  </si>
  <si>
    <t>Mount Calm</t>
  </si>
  <si>
    <t>Penelope</t>
  </si>
  <si>
    <t>Prairie Hill</t>
  </si>
  <si>
    <t>Purdon</t>
  </si>
  <si>
    <t>Riesel</t>
  </si>
  <si>
    <t>Satin</t>
  </si>
  <si>
    <t>Valley Mills</t>
  </si>
  <si>
    <t>Walnut Springs</t>
  </si>
  <si>
    <t>Wortham</t>
  </si>
  <si>
    <t>Woodway</t>
  </si>
  <si>
    <t>Art</t>
  </si>
  <si>
    <t>Ballinger</t>
  </si>
  <si>
    <t>Runnels County</t>
  </si>
  <si>
    <t>Bangs</t>
  </si>
  <si>
    <t>Bend</t>
  </si>
  <si>
    <t>San Saba County</t>
  </si>
  <si>
    <t>McCulloch County</t>
  </si>
  <si>
    <t>Brookesmith</t>
  </si>
  <si>
    <t>Burkett</t>
  </si>
  <si>
    <t>Coleman County</t>
  </si>
  <si>
    <t>Castell</t>
  </si>
  <si>
    <t>Llano County</t>
  </si>
  <si>
    <t>Doole</t>
  </si>
  <si>
    <t>Concho County</t>
  </si>
  <si>
    <t>Fort Mc Kavett</t>
  </si>
  <si>
    <t>Goldthwaite</t>
  </si>
  <si>
    <t>Gouldbusk</t>
  </si>
  <si>
    <t>Hext</t>
  </si>
  <si>
    <t>Kimble County</t>
  </si>
  <si>
    <t>Lohn</t>
  </si>
  <si>
    <t>Lometa</t>
  </si>
  <si>
    <t>Millersview</t>
  </si>
  <si>
    <t>Mullin</t>
  </si>
  <si>
    <t>Priddy</t>
  </si>
  <si>
    <t>Richland Springs</t>
  </si>
  <si>
    <t>San Saba</t>
  </si>
  <si>
    <t>Santa Anna</t>
  </si>
  <si>
    <t>Talpa</t>
  </si>
  <si>
    <t>Telegraph</t>
  </si>
  <si>
    <t>Valera</t>
  </si>
  <si>
    <t>Valley Spring</t>
  </si>
  <si>
    <t>Tom Green County</t>
  </si>
  <si>
    <t>Voca</t>
  </si>
  <si>
    <t>Voss</t>
  </si>
  <si>
    <t>Zephyr</t>
  </si>
  <si>
    <t>San Angelo</t>
  </si>
  <si>
    <t>Irion County</t>
  </si>
  <si>
    <t>Reagan County</t>
  </si>
  <si>
    <t>Bronte</t>
  </si>
  <si>
    <t>Coke County</t>
  </si>
  <si>
    <t>Carlsbad</t>
  </si>
  <si>
    <t>Christoval</t>
  </si>
  <si>
    <t>Schleicher County</t>
  </si>
  <si>
    <t>Mereta</t>
  </si>
  <si>
    <t>Mertzon</t>
  </si>
  <si>
    <t>Robert Lee</t>
  </si>
  <si>
    <t>Silver</t>
  </si>
  <si>
    <t>Sutton County</t>
  </si>
  <si>
    <t>Sterling City</t>
  </si>
  <si>
    <t>Sterling County</t>
  </si>
  <si>
    <t>Vancourt</t>
  </si>
  <si>
    <t>Conroe</t>
  </si>
  <si>
    <t>North Houston</t>
  </si>
  <si>
    <t>Humble</t>
  </si>
  <si>
    <t>San Jacinto County</t>
  </si>
  <si>
    <t>Coldspring</t>
  </si>
  <si>
    <t>Tomball</t>
  </si>
  <si>
    <t>Leggett</t>
  </si>
  <si>
    <t>Spring</t>
  </si>
  <si>
    <t>New Caney</t>
  </si>
  <si>
    <t>Grimes County</t>
  </si>
  <si>
    <t>Pointblank</t>
  </si>
  <si>
    <t>Splendora</t>
  </si>
  <si>
    <t>Matagorda County</t>
  </si>
  <si>
    <t>Fort Bend County</t>
  </si>
  <si>
    <t>Colorado County</t>
  </si>
  <si>
    <t>Austin County</t>
  </si>
  <si>
    <t>Boling</t>
  </si>
  <si>
    <t>Wharton County</t>
  </si>
  <si>
    <t>Brazoria</t>
  </si>
  <si>
    <t>Brazoria County</t>
  </si>
  <si>
    <t>Brookshire</t>
  </si>
  <si>
    <t>Waller County</t>
  </si>
  <si>
    <t>Chappell Hill</t>
  </si>
  <si>
    <t>Damon</t>
  </si>
  <si>
    <t>East Bernard</t>
  </si>
  <si>
    <t>El Campo</t>
  </si>
  <si>
    <t>Fulshear</t>
  </si>
  <si>
    <t>Hockley</t>
  </si>
  <si>
    <t>Katy</t>
  </si>
  <si>
    <t>Needville</t>
  </si>
  <si>
    <t>Palacios</t>
  </si>
  <si>
    <t>Pledger</t>
  </si>
  <si>
    <t>Rosenberg</t>
  </si>
  <si>
    <t>Sealy</t>
  </si>
  <si>
    <t>Sugar Land</t>
  </si>
  <si>
    <t>Sweeny</t>
  </si>
  <si>
    <t>Van Vleck</t>
  </si>
  <si>
    <t>Waller</t>
  </si>
  <si>
    <t>Wallis</t>
  </si>
  <si>
    <t>Galveston County</t>
  </si>
  <si>
    <t>Anahuac</t>
  </si>
  <si>
    <t>Angleton</t>
  </si>
  <si>
    <t>Bacliff</t>
  </si>
  <si>
    <t>Batson</t>
  </si>
  <si>
    <t>Baytown</t>
  </si>
  <si>
    <t>Channelview</t>
  </si>
  <si>
    <t>Clute</t>
  </si>
  <si>
    <t>Devers</t>
  </si>
  <si>
    <t>Friendswood</t>
  </si>
  <si>
    <t>Galena Park</t>
  </si>
  <si>
    <t>Hankamer</t>
  </si>
  <si>
    <t>Kemah</t>
  </si>
  <si>
    <t>Lake Jackson</t>
  </si>
  <si>
    <t>La Marque</t>
  </si>
  <si>
    <t>League City</t>
  </si>
  <si>
    <t>Pearland</t>
  </si>
  <si>
    <t>Rosharon</t>
  </si>
  <si>
    <t>South Houston</t>
  </si>
  <si>
    <t>Texas City</t>
  </si>
  <si>
    <t>Wallisville</t>
  </si>
  <si>
    <t>Bridge City</t>
  </si>
  <si>
    <t>Buna</t>
  </si>
  <si>
    <t>Deweyville</t>
  </si>
  <si>
    <t>Gilchrist</t>
  </si>
  <si>
    <t>Groves</t>
  </si>
  <si>
    <t>Hamshire</t>
  </si>
  <si>
    <t>Hillister</t>
  </si>
  <si>
    <t>Kountze</t>
  </si>
  <si>
    <t>Nederland</t>
  </si>
  <si>
    <t>Port Arthur</t>
  </si>
  <si>
    <t>Port Neches</t>
  </si>
  <si>
    <t>Sabine Pass</t>
  </si>
  <si>
    <t>Silsbee</t>
  </si>
  <si>
    <t>Sour Lake</t>
  </si>
  <si>
    <t>Spurger</t>
  </si>
  <si>
    <t>Vidor</t>
  </si>
  <si>
    <t>Winnie</t>
  </si>
  <si>
    <t>Brazos County</t>
  </si>
  <si>
    <t>Bedias</t>
  </si>
  <si>
    <t>Brenham</t>
  </si>
  <si>
    <t>Burleson County</t>
  </si>
  <si>
    <t>Dime Box</t>
  </si>
  <si>
    <t>Hearne</t>
  </si>
  <si>
    <t>Marquez</t>
  </si>
  <si>
    <t>Navasota</t>
  </si>
  <si>
    <t>Normangee</t>
  </si>
  <si>
    <t>North Zulch</t>
  </si>
  <si>
    <t>Victoria County</t>
  </si>
  <si>
    <t>Refugio County</t>
  </si>
  <si>
    <t>Cuero</t>
  </si>
  <si>
    <t>Goliad County</t>
  </si>
  <si>
    <t>Ganado</t>
  </si>
  <si>
    <t>Goliad</t>
  </si>
  <si>
    <t>Hallettsville</t>
  </si>
  <si>
    <t>Lavaca County</t>
  </si>
  <si>
    <t>Lolita</t>
  </si>
  <si>
    <t>Meyersville</t>
  </si>
  <si>
    <t>Port Lavaca</t>
  </si>
  <si>
    <t>Seadrift</t>
  </si>
  <si>
    <t>Shiner</t>
  </si>
  <si>
    <t>Sublime</t>
  </si>
  <si>
    <t>Westhoff</t>
  </si>
  <si>
    <t>Yoakum</t>
  </si>
  <si>
    <t>Cotulla</t>
  </si>
  <si>
    <t>Atascosa</t>
  </si>
  <si>
    <t>Bexar County</t>
  </si>
  <si>
    <t>Bandera</t>
  </si>
  <si>
    <t>Bandera County</t>
  </si>
  <si>
    <t>Bergheim</t>
  </si>
  <si>
    <t>Bigfoot</t>
  </si>
  <si>
    <t>Frio County</t>
  </si>
  <si>
    <t>Boerne</t>
  </si>
  <si>
    <t>Calliham</t>
  </si>
  <si>
    <t>McMullen County</t>
  </si>
  <si>
    <t>Atascosa County</t>
  </si>
  <si>
    <t>Castroville</t>
  </si>
  <si>
    <t>Camp Verde</t>
  </si>
  <si>
    <t>Kerr County</t>
  </si>
  <si>
    <t>Los Angeles</t>
  </si>
  <si>
    <t>Devine</t>
  </si>
  <si>
    <t>Dilley</t>
  </si>
  <si>
    <t>George West</t>
  </si>
  <si>
    <t>Live Oak County</t>
  </si>
  <si>
    <t>Helotes</t>
  </si>
  <si>
    <t>Jourdanton</t>
  </si>
  <si>
    <t>Kendalia</t>
  </si>
  <si>
    <t>Kerrville</t>
  </si>
  <si>
    <t>La Coste</t>
  </si>
  <si>
    <t>Webb County</t>
  </si>
  <si>
    <t>Lytle</t>
  </si>
  <si>
    <t>Mico</t>
  </si>
  <si>
    <t>Natalia</t>
  </si>
  <si>
    <t>Pearsall</t>
  </si>
  <si>
    <t>Pipe Creek</t>
  </si>
  <si>
    <t>Poteet</t>
  </si>
  <si>
    <t>Rio Medina</t>
  </si>
  <si>
    <t>San Ygnacio</t>
  </si>
  <si>
    <t>Zapata County</t>
  </si>
  <si>
    <t>Spring Branch</t>
  </si>
  <si>
    <t>Comal County</t>
  </si>
  <si>
    <t>Von Ormy</t>
  </si>
  <si>
    <t>Zapata</t>
  </si>
  <si>
    <t>Adkins</t>
  </si>
  <si>
    <t>Beeville</t>
  </si>
  <si>
    <t>Bee County</t>
  </si>
  <si>
    <t>Cibolo</t>
  </si>
  <si>
    <t>Guadalupe County</t>
  </si>
  <si>
    <t>Ecleto</t>
  </si>
  <si>
    <t>Karnes County</t>
  </si>
  <si>
    <t>Elmendorf</t>
  </si>
  <si>
    <t>Floresville</t>
  </si>
  <si>
    <t>Karnes City</t>
  </si>
  <si>
    <t>Kenedy</t>
  </si>
  <si>
    <t>La Vernia</t>
  </si>
  <si>
    <t>Gonzales County</t>
  </si>
  <si>
    <t>Mc Queeney</t>
  </si>
  <si>
    <t>New Braunfels</t>
  </si>
  <si>
    <t>Canyon Lake</t>
  </si>
  <si>
    <t>Nixon</t>
  </si>
  <si>
    <t>Nordheim</t>
  </si>
  <si>
    <t>Universal City</t>
  </si>
  <si>
    <t>Runge</t>
  </si>
  <si>
    <t>Saint Hedwig</t>
  </si>
  <si>
    <t>Schertz</t>
  </si>
  <si>
    <t>Seguin</t>
  </si>
  <si>
    <t>Smiley</t>
  </si>
  <si>
    <t>Sutherland Springs</t>
  </si>
  <si>
    <t>Bulverde</t>
  </si>
  <si>
    <t>Agua Dulce</t>
  </si>
  <si>
    <t>Nueces County</t>
  </si>
  <si>
    <t>Jim Wells County</t>
  </si>
  <si>
    <t>Aransas Pass</t>
  </si>
  <si>
    <t>San Patricio County</t>
  </si>
  <si>
    <t>Palo Alto</t>
  </si>
  <si>
    <t>Bruni</t>
  </si>
  <si>
    <t>Concepcion</t>
  </si>
  <si>
    <t>Encino</t>
  </si>
  <si>
    <t>Falfurrias</t>
  </si>
  <si>
    <t>Freer</t>
  </si>
  <si>
    <t>Aransas County</t>
  </si>
  <si>
    <t>Guerra</t>
  </si>
  <si>
    <t>Jim Hogg County</t>
  </si>
  <si>
    <t>Hebbronville</t>
  </si>
  <si>
    <t>Kleberg County</t>
  </si>
  <si>
    <t>Mathis</t>
  </si>
  <si>
    <t>Mirando City</t>
  </si>
  <si>
    <t>Odem</t>
  </si>
  <si>
    <t>Orange Grove</t>
  </si>
  <si>
    <t>Port Aransas</t>
  </si>
  <si>
    <t>Premont</t>
  </si>
  <si>
    <t>Realitos</t>
  </si>
  <si>
    <t>Refugio</t>
  </si>
  <si>
    <t>Riviera</t>
  </si>
  <si>
    <t>Robstown</t>
  </si>
  <si>
    <t>Sandia</t>
  </si>
  <si>
    <t>San Diego</t>
  </si>
  <si>
    <t>Sinton</t>
  </si>
  <si>
    <t>Tynan</t>
  </si>
  <si>
    <t>Corpus Christi</t>
  </si>
  <si>
    <t>Mcallen</t>
  </si>
  <si>
    <t>Hidalgo County</t>
  </si>
  <si>
    <t>Delmita</t>
  </si>
  <si>
    <t>Starr County</t>
  </si>
  <si>
    <t>Donna</t>
  </si>
  <si>
    <t>Edcouch</t>
  </si>
  <si>
    <t>Harlingen</t>
  </si>
  <si>
    <t>La Feria</t>
  </si>
  <si>
    <t>La Joya</t>
  </si>
  <si>
    <t>Willacy County</t>
  </si>
  <si>
    <t>Lopeno</t>
  </si>
  <si>
    <t>Los Fresnos</t>
  </si>
  <si>
    <t>Lyford</t>
  </si>
  <si>
    <t>Mercedes</t>
  </si>
  <si>
    <t>Olmito</t>
  </si>
  <si>
    <t>Penitas</t>
  </si>
  <si>
    <t>Pharr</t>
  </si>
  <si>
    <t>Port Isabel</t>
  </si>
  <si>
    <t>Rio Grande City</t>
  </si>
  <si>
    <t>Rio Hondo</t>
  </si>
  <si>
    <t>Roma</t>
  </si>
  <si>
    <t>San Benito</t>
  </si>
  <si>
    <t>San Isidro</t>
  </si>
  <si>
    <t>Santa Elena</t>
  </si>
  <si>
    <t>Santa Maria</t>
  </si>
  <si>
    <t>Santa Rosa</t>
  </si>
  <si>
    <t>Sullivan City</t>
  </si>
  <si>
    <t>Weslaco</t>
  </si>
  <si>
    <t>South Padre Island</t>
  </si>
  <si>
    <t>Bastrop County</t>
  </si>
  <si>
    <t>Burnet County</t>
  </si>
  <si>
    <t>Blanco County</t>
  </si>
  <si>
    <t>Buchanan Dam</t>
  </si>
  <si>
    <t>Hays County</t>
  </si>
  <si>
    <t>Burnet</t>
  </si>
  <si>
    <t>Cedar Park</t>
  </si>
  <si>
    <t>Cost</t>
  </si>
  <si>
    <t>Coupland</t>
  </si>
  <si>
    <t>Del Valle</t>
  </si>
  <si>
    <t>Doss</t>
  </si>
  <si>
    <t>Gillespie County</t>
  </si>
  <si>
    <t>Dripping Springs</t>
  </si>
  <si>
    <t>Fischer</t>
  </si>
  <si>
    <t>Hutto</t>
  </si>
  <si>
    <t>Hye</t>
  </si>
  <si>
    <t>Leander</t>
  </si>
  <si>
    <t>Llano</t>
  </si>
  <si>
    <t>Mc Dade</t>
  </si>
  <si>
    <t>Manchaca</t>
  </si>
  <si>
    <t>Horseshoe Bay</t>
  </si>
  <si>
    <t>Paige</t>
  </si>
  <si>
    <t>Pflugerville</t>
  </si>
  <si>
    <t>Round Mountain</t>
  </si>
  <si>
    <t>Round Rock</t>
  </si>
  <si>
    <t>San Marcos</t>
  </si>
  <si>
    <t>Spicewood</t>
  </si>
  <si>
    <t>Tow</t>
  </si>
  <si>
    <t>Wimberley</t>
  </si>
  <si>
    <t>Wrightsboro</t>
  </si>
  <si>
    <t>Uvalde</t>
  </si>
  <si>
    <t>Uvalde County</t>
  </si>
  <si>
    <t>Asherton</t>
  </si>
  <si>
    <t>Dimmit County</t>
  </si>
  <si>
    <t>Barksdale</t>
  </si>
  <si>
    <t>Zavala County</t>
  </si>
  <si>
    <t>Big Wells</t>
  </si>
  <si>
    <t>Brackettville</t>
  </si>
  <si>
    <t>Kinney County</t>
  </si>
  <si>
    <t>Camp Wood</t>
  </si>
  <si>
    <t>Real County</t>
  </si>
  <si>
    <t>Carrizo Springs</t>
  </si>
  <si>
    <t>Val Verde County</t>
  </si>
  <si>
    <t>Concan</t>
  </si>
  <si>
    <t>D Hanis</t>
  </si>
  <si>
    <t>Eagle Pass</t>
  </si>
  <si>
    <t>Maverick County</t>
  </si>
  <si>
    <t>Hondo</t>
  </si>
  <si>
    <t>Knippa</t>
  </si>
  <si>
    <t>Leakey</t>
  </si>
  <si>
    <t>Quemado</t>
  </si>
  <si>
    <t>Rio Frio</t>
  </si>
  <si>
    <t>Rocksprings</t>
  </si>
  <si>
    <t>Sabinal</t>
  </si>
  <si>
    <t>Tarpley</t>
  </si>
  <si>
    <t>Utopia</t>
  </si>
  <si>
    <t>Vanderpool</t>
  </si>
  <si>
    <t>Yancey</t>
  </si>
  <si>
    <t>Bleiblerville</t>
  </si>
  <si>
    <t>Carmine</t>
  </si>
  <si>
    <t>Cat Spring</t>
  </si>
  <si>
    <t>Alleyton</t>
  </si>
  <si>
    <t>Ellinger</t>
  </si>
  <si>
    <t>Flatonia</t>
  </si>
  <si>
    <t>Giddings</t>
  </si>
  <si>
    <t>Muldoon</t>
  </si>
  <si>
    <t>Rosanky</t>
  </si>
  <si>
    <t>Schulenburg</t>
  </si>
  <si>
    <t>Waelder</t>
  </si>
  <si>
    <t>Weimar</t>
  </si>
  <si>
    <t>Booker</t>
  </si>
  <si>
    <t>Lipscomb County</t>
  </si>
  <si>
    <t>Borger</t>
  </si>
  <si>
    <t>Bovina</t>
  </si>
  <si>
    <t>Parmer County</t>
  </si>
  <si>
    <t>Briscoe</t>
  </si>
  <si>
    <t>Cactus</t>
  </si>
  <si>
    <t>Hemphill County</t>
  </si>
  <si>
    <t>Randall County</t>
  </si>
  <si>
    <t>Masterson</t>
  </si>
  <si>
    <t>Hartley County</t>
  </si>
  <si>
    <t>Claude</t>
  </si>
  <si>
    <t>Dalhart</t>
  </si>
  <si>
    <t>Dallam County</t>
  </si>
  <si>
    <t>Deaf Smith County</t>
  </si>
  <si>
    <t>Dimmitt</t>
  </si>
  <si>
    <t>Castro County</t>
  </si>
  <si>
    <t>Earth</t>
  </si>
  <si>
    <t>Lamb County</t>
  </si>
  <si>
    <t>Ochiltree County</t>
  </si>
  <si>
    <t>Follett</t>
  </si>
  <si>
    <t>Friona</t>
  </si>
  <si>
    <t>Fritch</t>
  </si>
  <si>
    <t>Groom</t>
  </si>
  <si>
    <t>Carson County</t>
  </si>
  <si>
    <t>Hansford County</t>
  </si>
  <si>
    <t>Hale Center</t>
  </si>
  <si>
    <t>Kress</t>
  </si>
  <si>
    <t>Swisher County</t>
  </si>
  <si>
    <t>Lipscomb</t>
  </si>
  <si>
    <t>Mobeetie</t>
  </si>
  <si>
    <t>Olton</t>
  </si>
  <si>
    <t>Pampa</t>
  </si>
  <si>
    <t>Panhandle</t>
  </si>
  <si>
    <t>Perryton</t>
  </si>
  <si>
    <t>Collingsworth County</t>
  </si>
  <si>
    <t>Skellytown</t>
  </si>
  <si>
    <t>Spearman</t>
  </si>
  <si>
    <t>Springlake</t>
  </si>
  <si>
    <t>Sunray</t>
  </si>
  <si>
    <t>Texline</t>
  </si>
  <si>
    <t>Tulia</t>
  </si>
  <si>
    <t>Vega</t>
  </si>
  <si>
    <t>Wildorado</t>
  </si>
  <si>
    <t>Amarillo</t>
  </si>
  <si>
    <t>Childress</t>
  </si>
  <si>
    <t>Childress County</t>
  </si>
  <si>
    <t>Dickens County</t>
  </si>
  <si>
    <t>Cee Vee</t>
  </si>
  <si>
    <t>Cottle County</t>
  </si>
  <si>
    <t>Donley County</t>
  </si>
  <si>
    <t>Crowell</t>
  </si>
  <si>
    <t>Foard County</t>
  </si>
  <si>
    <t>Flomot</t>
  </si>
  <si>
    <t>Motley County</t>
  </si>
  <si>
    <t>Floydada</t>
  </si>
  <si>
    <t>King County</t>
  </si>
  <si>
    <t>Hedley</t>
  </si>
  <si>
    <t>Lelia Lake</t>
  </si>
  <si>
    <t>Lockney</t>
  </si>
  <si>
    <t>Matador</t>
  </si>
  <si>
    <t>Quail</t>
  </si>
  <si>
    <t>Quanah</t>
  </si>
  <si>
    <t>Quitaque</t>
  </si>
  <si>
    <t>Briscoe County</t>
  </si>
  <si>
    <t>Roaring Springs</t>
  </si>
  <si>
    <t>Silverton</t>
  </si>
  <si>
    <t>Tell</t>
  </si>
  <si>
    <t>Abernathy</t>
  </si>
  <si>
    <t>Anton</t>
  </si>
  <si>
    <t>Hockley County</t>
  </si>
  <si>
    <t>Cochran County</t>
  </si>
  <si>
    <t>Terry County</t>
  </si>
  <si>
    <t>Bula</t>
  </si>
  <si>
    <t>Bailey County</t>
  </si>
  <si>
    <t>Crosbyton</t>
  </si>
  <si>
    <t>Crosby County</t>
  </si>
  <si>
    <t>Denver City</t>
  </si>
  <si>
    <t>Yoakum County</t>
  </si>
  <si>
    <t>Enochs</t>
  </si>
  <si>
    <t>Fieldton</t>
  </si>
  <si>
    <t>Idalou</t>
  </si>
  <si>
    <t>Lubbock County</t>
  </si>
  <si>
    <t>Justiceburg</t>
  </si>
  <si>
    <t>Post</t>
  </si>
  <si>
    <t>Garza County</t>
  </si>
  <si>
    <t>Lamesa</t>
  </si>
  <si>
    <t>La Mesa</t>
  </si>
  <si>
    <t>Levelland</t>
  </si>
  <si>
    <t>Littlefield</t>
  </si>
  <si>
    <t>Loop</t>
  </si>
  <si>
    <t>Gaines County</t>
  </si>
  <si>
    <t>Lorenzo</t>
  </si>
  <si>
    <t>Muleshoe</t>
  </si>
  <si>
    <t>Odonnell</t>
  </si>
  <si>
    <t>Lynn County</t>
  </si>
  <si>
    <t>Pep</t>
  </si>
  <si>
    <t>Ralls</t>
  </si>
  <si>
    <t>Ropesville</t>
  </si>
  <si>
    <t>Seagraves</t>
  </si>
  <si>
    <t>Shallowater</t>
  </si>
  <si>
    <t>Slaton</t>
  </si>
  <si>
    <t>Ransom Canyon</t>
  </si>
  <si>
    <t>Spur</t>
  </si>
  <si>
    <t>Sudan</t>
  </si>
  <si>
    <t>Tahoka</t>
  </si>
  <si>
    <t>Wolfforth</t>
  </si>
  <si>
    <t>Lubbock</t>
  </si>
  <si>
    <t>Aspermont</t>
  </si>
  <si>
    <t>Stonewall County</t>
  </si>
  <si>
    <t>Benjamin</t>
  </si>
  <si>
    <t>Nolan County</t>
  </si>
  <si>
    <t>Colorado City</t>
  </si>
  <si>
    <t>Scurry County</t>
  </si>
  <si>
    <t>Fluvanna</t>
  </si>
  <si>
    <t>Hermleigh</t>
  </si>
  <si>
    <t>Jayton</t>
  </si>
  <si>
    <t>Lueders</t>
  </si>
  <si>
    <t>Mc Caulley</t>
  </si>
  <si>
    <t>Fisher County</t>
  </si>
  <si>
    <t>Maryneal</t>
  </si>
  <si>
    <t>Merkel</t>
  </si>
  <si>
    <t>Nolan</t>
  </si>
  <si>
    <t>Novice</t>
  </si>
  <si>
    <t>Old Glory</t>
  </si>
  <si>
    <t>Ovalo</t>
  </si>
  <si>
    <t>Rotan</t>
  </si>
  <si>
    <t>Tye</t>
  </si>
  <si>
    <t>Winters</t>
  </si>
  <si>
    <t>Ackerly</t>
  </si>
  <si>
    <t>Andrews County</t>
  </si>
  <si>
    <t>Balmorhea</t>
  </si>
  <si>
    <t>Reeves County</t>
  </si>
  <si>
    <t>Pecos County</t>
  </si>
  <si>
    <t>Crane County</t>
  </si>
  <si>
    <t>Fort Stockton</t>
  </si>
  <si>
    <t>Gail</t>
  </si>
  <si>
    <t>Borden County</t>
  </si>
  <si>
    <t>Glasscock County</t>
  </si>
  <si>
    <t>Girvin</t>
  </si>
  <si>
    <t>Mc Camey</t>
  </si>
  <si>
    <t>Ector County</t>
  </si>
  <si>
    <t>Winkler County</t>
  </si>
  <si>
    <t>Knott</t>
  </si>
  <si>
    <t>Lenorah</t>
  </si>
  <si>
    <t>Upton County</t>
  </si>
  <si>
    <t>Monahans</t>
  </si>
  <si>
    <t>Pecos</t>
  </si>
  <si>
    <t>Tarzan</t>
  </si>
  <si>
    <t>El Paso County</t>
  </si>
  <si>
    <t>Brewster County</t>
  </si>
  <si>
    <t>Canutillo</t>
  </si>
  <si>
    <t>Clint</t>
  </si>
  <si>
    <t>Hudspeth County</t>
  </si>
  <si>
    <t>Fort Hancock</t>
  </si>
  <si>
    <t>Marfa</t>
  </si>
  <si>
    <t>Shafter</t>
  </si>
  <si>
    <t>Presidio County</t>
  </si>
  <si>
    <t>Salt Flat</t>
  </si>
  <si>
    <t>San Elizario</t>
  </si>
  <si>
    <t>Terlingua</t>
  </si>
  <si>
    <t>Fort Bliss</t>
  </si>
  <si>
    <t>Socorro</t>
  </si>
  <si>
    <t>Arvada</t>
  </si>
  <si>
    <t>Arapahoe County</t>
  </si>
  <si>
    <t>Broomfield</t>
  </si>
  <si>
    <t>Broomfield County</t>
  </si>
  <si>
    <t>Commerce City</t>
  </si>
  <si>
    <t>Boulder County</t>
  </si>
  <si>
    <t>Wheat Ridge</t>
  </si>
  <si>
    <t>Deer Trail</t>
  </si>
  <si>
    <t>Larkspur</t>
  </si>
  <si>
    <t>Denver County</t>
  </si>
  <si>
    <t>Palmer Lake</t>
  </si>
  <si>
    <t>Gilpin County</t>
  </si>
  <si>
    <t>Bond</t>
  </si>
  <si>
    <t>Eagle County</t>
  </si>
  <si>
    <t>Routt County</t>
  </si>
  <si>
    <t>Leadville</t>
  </si>
  <si>
    <t>Clear Creek County</t>
  </si>
  <si>
    <t>Grand County</t>
  </si>
  <si>
    <t>Hartsel</t>
  </si>
  <si>
    <t>Idaho Springs</t>
  </si>
  <si>
    <t>Kremmling</t>
  </si>
  <si>
    <t>Pine</t>
  </si>
  <si>
    <t>Steamboat Springs</t>
  </si>
  <si>
    <t>Silverthorne</t>
  </si>
  <si>
    <t>Longmont</t>
  </si>
  <si>
    <t>Weld County</t>
  </si>
  <si>
    <t>Allenspark</t>
  </si>
  <si>
    <t>Estes Park</t>
  </si>
  <si>
    <t>Larimer County</t>
  </si>
  <si>
    <t>Bellvue</t>
  </si>
  <si>
    <t>Berthoud</t>
  </si>
  <si>
    <t>Dacono</t>
  </si>
  <si>
    <t>Fort Collins</t>
  </si>
  <si>
    <t>Red Feather Lakes</t>
  </si>
  <si>
    <t>Milliken</t>
  </si>
  <si>
    <t>Timnath</t>
  </si>
  <si>
    <t>Ault</t>
  </si>
  <si>
    <t>Briggsdale</t>
  </si>
  <si>
    <t>Carr</t>
  </si>
  <si>
    <t>Fort Lupton</t>
  </si>
  <si>
    <t>Keenesburg</t>
  </si>
  <si>
    <t>Nunn</t>
  </si>
  <si>
    <t>Roggen</t>
  </si>
  <si>
    <t>Weldona</t>
  </si>
  <si>
    <t>Fort Morgan</t>
  </si>
  <si>
    <t>Log Lane Village</t>
  </si>
  <si>
    <t>Brush</t>
  </si>
  <si>
    <t>Crook</t>
  </si>
  <si>
    <t>Eckley</t>
  </si>
  <si>
    <t>Yuma County</t>
  </si>
  <si>
    <t>Haxtun</t>
  </si>
  <si>
    <t>Hillrose</t>
  </si>
  <si>
    <t>Idalia</t>
  </si>
  <si>
    <t>Iliff</t>
  </si>
  <si>
    <t>Julesburg</t>
  </si>
  <si>
    <t>Lindon</t>
  </si>
  <si>
    <t>Merino</t>
  </si>
  <si>
    <t>New Raymer</t>
  </si>
  <si>
    <t>Padroni</t>
  </si>
  <si>
    <t>Peetz</t>
  </si>
  <si>
    <t>Arriba</t>
  </si>
  <si>
    <t>Kit Carson County</t>
  </si>
  <si>
    <t>Calhan</t>
  </si>
  <si>
    <t>Cheyenne Wells</t>
  </si>
  <si>
    <t>Teller County</t>
  </si>
  <si>
    <t>Flagler</t>
  </si>
  <si>
    <t>Guffey</t>
  </si>
  <si>
    <t>Joes</t>
  </si>
  <si>
    <t>Karval</t>
  </si>
  <si>
    <t>Kirk</t>
  </si>
  <si>
    <t>Kit Carson</t>
  </si>
  <si>
    <t>Limon</t>
  </si>
  <si>
    <t>Manitou Springs</t>
  </si>
  <si>
    <t>Matheson</t>
  </si>
  <si>
    <t>Peyton</t>
  </si>
  <si>
    <t>Seibert</t>
  </si>
  <si>
    <t>Simla</t>
  </si>
  <si>
    <t>Vona</t>
  </si>
  <si>
    <t>Colorado Springs</t>
  </si>
  <si>
    <t>Pueblo</t>
  </si>
  <si>
    <t>Pueblo County</t>
  </si>
  <si>
    <t>Pinon</t>
  </si>
  <si>
    <t>Aguilar</t>
  </si>
  <si>
    <t>Las Animas County</t>
  </si>
  <si>
    <t>Boncarbo</t>
  </si>
  <si>
    <t>Campo</t>
  </si>
  <si>
    <t>Baca County</t>
  </si>
  <si>
    <t>Otero County</t>
  </si>
  <si>
    <t>Crowley County</t>
  </si>
  <si>
    <t>Bent County</t>
  </si>
  <si>
    <t>Huerfano County</t>
  </si>
  <si>
    <t>Prowers County</t>
  </si>
  <si>
    <t>Haswell</t>
  </si>
  <si>
    <t>Kim</t>
  </si>
  <si>
    <t>La Junta</t>
  </si>
  <si>
    <t>Las Animas</t>
  </si>
  <si>
    <t>La Veta</t>
  </si>
  <si>
    <t>Mc Clave</t>
  </si>
  <si>
    <t>Manzanola</t>
  </si>
  <si>
    <t>Model</t>
  </si>
  <si>
    <t>Olney Springs</t>
  </si>
  <si>
    <t>Ordway</t>
  </si>
  <si>
    <t>Pritchett</t>
  </si>
  <si>
    <t>Sheridan Lake</t>
  </si>
  <si>
    <t>Sugar City</t>
  </si>
  <si>
    <t>Trinchera</t>
  </si>
  <si>
    <t>Two Buttes</t>
  </si>
  <si>
    <t>Walsenburg</t>
  </si>
  <si>
    <t>Alamosa</t>
  </si>
  <si>
    <t>Alamosa County</t>
  </si>
  <si>
    <t>Antonito</t>
  </si>
  <si>
    <t>Conejos County</t>
  </si>
  <si>
    <t>Archuleta County</t>
  </si>
  <si>
    <t>La Plata County</t>
  </si>
  <si>
    <t>Blanca</t>
  </si>
  <si>
    <t>Costilla County</t>
  </si>
  <si>
    <t>Capulin</t>
  </si>
  <si>
    <t>Saguache County</t>
  </si>
  <si>
    <t>Chama</t>
  </si>
  <si>
    <t>Creede</t>
  </si>
  <si>
    <t>Del Norte</t>
  </si>
  <si>
    <t>Rio Grande County</t>
  </si>
  <si>
    <t>Fort Garland</t>
  </si>
  <si>
    <t>San Luis</t>
  </si>
  <si>
    <t>Ignacio</t>
  </si>
  <si>
    <t>La Jara</t>
  </si>
  <si>
    <t>Moffat</t>
  </si>
  <si>
    <t>Mosca</t>
  </si>
  <si>
    <t>Pagosa Springs</t>
  </si>
  <si>
    <t>Saguache</t>
  </si>
  <si>
    <t>San Pablo</t>
  </si>
  <si>
    <t>Salida</t>
  </si>
  <si>
    <t>Chaffee County</t>
  </si>
  <si>
    <t>Gunnison County</t>
  </si>
  <si>
    <t>Canon City</t>
  </si>
  <si>
    <t>Cotopaxi</t>
  </si>
  <si>
    <t>Crested Butte</t>
  </si>
  <si>
    <t>Hinsdale County</t>
  </si>
  <si>
    <t>Nathrop</t>
  </si>
  <si>
    <t>Powderhorn</t>
  </si>
  <si>
    <t>Westcliffe</t>
  </si>
  <si>
    <t>Cahone</t>
  </si>
  <si>
    <t>Dolores County</t>
  </si>
  <si>
    <t>Montezuma County</t>
  </si>
  <si>
    <t>Dolores</t>
  </si>
  <si>
    <t>Dove Creek</t>
  </si>
  <si>
    <t>Egnar</t>
  </si>
  <si>
    <t>San Miguel County</t>
  </si>
  <si>
    <t>Hesperus</t>
  </si>
  <si>
    <t>Mancos</t>
  </si>
  <si>
    <t>Yellow Jacket</t>
  </si>
  <si>
    <t>Montrose County</t>
  </si>
  <si>
    <t>Bedrock</t>
  </si>
  <si>
    <t>Cedaredge</t>
  </si>
  <si>
    <t>Eckert</t>
  </si>
  <si>
    <t>Hotchkiss</t>
  </si>
  <si>
    <t>Naturita</t>
  </si>
  <si>
    <t>Nucla</t>
  </si>
  <si>
    <t>Ouray County</t>
  </si>
  <si>
    <t>Paonia</t>
  </si>
  <si>
    <t>Placerville</t>
  </si>
  <si>
    <t>Redvale</t>
  </si>
  <si>
    <t>San Juan County</t>
  </si>
  <si>
    <t>Telluride</t>
  </si>
  <si>
    <t>Mesa County</t>
  </si>
  <si>
    <t>Fruita</t>
  </si>
  <si>
    <t>Glade Park</t>
  </si>
  <si>
    <t>Mack</t>
  </si>
  <si>
    <t>Glenwood Springs</t>
  </si>
  <si>
    <t>Dinosaur</t>
  </si>
  <si>
    <t>Moffat County</t>
  </si>
  <si>
    <t>Aspen</t>
  </si>
  <si>
    <t>Pitkin County</t>
  </si>
  <si>
    <t>Basalt</t>
  </si>
  <si>
    <t>Collbran</t>
  </si>
  <si>
    <t>De Beque</t>
  </si>
  <si>
    <t>Parachute</t>
  </si>
  <si>
    <t>Maybell</t>
  </si>
  <si>
    <t>Rio Blanco County</t>
  </si>
  <si>
    <t>Mesa</t>
  </si>
  <si>
    <t>Rangely</t>
  </si>
  <si>
    <t>Rifle</t>
  </si>
  <si>
    <t>Silt</t>
  </si>
  <si>
    <t>Snowmass</t>
  </si>
  <si>
    <t>Laramie County</t>
  </si>
  <si>
    <t>Bosler</t>
  </si>
  <si>
    <t>Laramie</t>
  </si>
  <si>
    <t>Rock River</t>
  </si>
  <si>
    <t>Jelm</t>
  </si>
  <si>
    <t>Pine Bluffs</t>
  </si>
  <si>
    <t>Yellowstone National Park</t>
  </si>
  <si>
    <t>Chugwater</t>
  </si>
  <si>
    <t>Fort Laramie</t>
  </si>
  <si>
    <t>Goshen County</t>
  </si>
  <si>
    <t>Glendo</t>
  </si>
  <si>
    <t>Hawk Springs</t>
  </si>
  <si>
    <t>Jay Em</t>
  </si>
  <si>
    <t>Lance Creek</t>
  </si>
  <si>
    <t>Niobrara County</t>
  </si>
  <si>
    <t>Lingle</t>
  </si>
  <si>
    <t>Converse County</t>
  </si>
  <si>
    <t>Lusk</t>
  </si>
  <si>
    <t>Van Tassell</t>
  </si>
  <si>
    <t>Veteran</t>
  </si>
  <si>
    <t>Rawlins</t>
  </si>
  <si>
    <t>Baggs</t>
  </si>
  <si>
    <t>Sweetwater County</t>
  </si>
  <si>
    <t>Encampment</t>
  </si>
  <si>
    <t>Medicine Bow</t>
  </si>
  <si>
    <t>Savery</t>
  </si>
  <si>
    <t>Worland</t>
  </si>
  <si>
    <t>Washakie County</t>
  </si>
  <si>
    <t>Deaver</t>
  </si>
  <si>
    <t>Greybull</t>
  </si>
  <si>
    <t>Hyattville</t>
  </si>
  <si>
    <t>Thermopolis</t>
  </si>
  <si>
    <t>Hot Springs County</t>
  </si>
  <si>
    <t>Meeteetse</t>
  </si>
  <si>
    <t>Shell</t>
  </si>
  <si>
    <t>Ten Sleep</t>
  </si>
  <si>
    <t>Crowheart</t>
  </si>
  <si>
    <t>Fort Washakie</t>
  </si>
  <si>
    <t>Kinnear</t>
  </si>
  <si>
    <t>Lander</t>
  </si>
  <si>
    <t>Pavillion</t>
  </si>
  <si>
    <t>Casper</t>
  </si>
  <si>
    <t>Natrona County</t>
  </si>
  <si>
    <t>Shirley Basin</t>
  </si>
  <si>
    <t>Alcova</t>
  </si>
  <si>
    <t>Arminto</t>
  </si>
  <si>
    <t>Glenrock</t>
  </si>
  <si>
    <t>Hiland</t>
  </si>
  <si>
    <t>Kaycee</t>
  </si>
  <si>
    <t>Lysite</t>
  </si>
  <si>
    <t>Midwest</t>
  </si>
  <si>
    <t>Natrona</t>
  </si>
  <si>
    <t>Shoshoni</t>
  </si>
  <si>
    <t>Weston County</t>
  </si>
  <si>
    <t>Aladdin</t>
  </si>
  <si>
    <t>Crook County</t>
  </si>
  <si>
    <t>Devils Tower</t>
  </si>
  <si>
    <t>Hulett</t>
  </si>
  <si>
    <t>Moorcroft</t>
  </si>
  <si>
    <t>Recluse</t>
  </si>
  <si>
    <t>Rozet</t>
  </si>
  <si>
    <t>Sundance</t>
  </si>
  <si>
    <t>Ranchester</t>
  </si>
  <si>
    <t>Sublette County</t>
  </si>
  <si>
    <t>Uinta County</t>
  </si>
  <si>
    <t>Fort Bridger</t>
  </si>
  <si>
    <t>Green River</t>
  </si>
  <si>
    <t>Lonetree</t>
  </si>
  <si>
    <t>Moose</t>
  </si>
  <si>
    <t>Kemmerer</t>
  </si>
  <si>
    <t>Cokeville</t>
  </si>
  <si>
    <t>Daniel</t>
  </si>
  <si>
    <t>La Barge</t>
  </si>
  <si>
    <t>Thayne</t>
  </si>
  <si>
    <t>Pocatello</t>
  </si>
  <si>
    <t>Bannock County</t>
  </si>
  <si>
    <t>America/Boise</t>
  </si>
  <si>
    <t>Bingham County</t>
  </si>
  <si>
    <t>American Falls</t>
  </si>
  <si>
    <t>Power County</t>
  </si>
  <si>
    <t>Arbon</t>
  </si>
  <si>
    <t>Butte City</t>
  </si>
  <si>
    <t>Arimo</t>
  </si>
  <si>
    <t>Atomic City</t>
  </si>
  <si>
    <t>Blackfoot</t>
  </si>
  <si>
    <t>Caribou County</t>
  </si>
  <si>
    <t>Bear Lake County</t>
  </si>
  <si>
    <t>Challis</t>
  </si>
  <si>
    <t>Torrey</t>
  </si>
  <si>
    <t>Lemhi County</t>
  </si>
  <si>
    <t>Conda</t>
  </si>
  <si>
    <t>Soda Springs</t>
  </si>
  <si>
    <t>Downey</t>
  </si>
  <si>
    <t>Inkom</t>
  </si>
  <si>
    <t>Lava Hot Springs</t>
  </si>
  <si>
    <t>Topaz</t>
  </si>
  <si>
    <t>Mccammon</t>
  </si>
  <si>
    <t>Mackay</t>
  </si>
  <si>
    <t>Malad City</t>
  </si>
  <si>
    <t>Shelley</t>
  </si>
  <si>
    <t>Wayan</t>
  </si>
  <si>
    <t>Fish Haven</t>
  </si>
  <si>
    <t>Twin Falls</t>
  </si>
  <si>
    <t>Twin Falls County</t>
  </si>
  <si>
    <t>Rogerson</t>
  </si>
  <si>
    <t>Cassia County</t>
  </si>
  <si>
    <t>Gooding County</t>
  </si>
  <si>
    <t>Burley</t>
  </si>
  <si>
    <t>Castleford</t>
  </si>
  <si>
    <t>Corral</t>
  </si>
  <si>
    <t>Camas County</t>
  </si>
  <si>
    <t>Declo</t>
  </si>
  <si>
    <t>Dietrich</t>
  </si>
  <si>
    <t>Shoshone</t>
  </si>
  <si>
    <t>Jerome County</t>
  </si>
  <si>
    <t>Filer</t>
  </si>
  <si>
    <t>Gooding</t>
  </si>
  <si>
    <t>Hagerman</t>
  </si>
  <si>
    <t>Hailey</t>
  </si>
  <si>
    <t>Hansen</t>
  </si>
  <si>
    <t>Heyburn</t>
  </si>
  <si>
    <t>Minidoka County</t>
  </si>
  <si>
    <t>Murtaugh</t>
  </si>
  <si>
    <t>Paul</t>
  </si>
  <si>
    <t>Picabo</t>
  </si>
  <si>
    <t>Sun Valley</t>
  </si>
  <si>
    <t>Idaho Falls</t>
  </si>
  <si>
    <t>Bonneville County</t>
  </si>
  <si>
    <t>Driggs</t>
  </si>
  <si>
    <t>Tetonia</t>
  </si>
  <si>
    <t>Menan</t>
  </si>
  <si>
    <t>Monteview</t>
  </si>
  <si>
    <t>Newdale</t>
  </si>
  <si>
    <t>Rexburg</t>
  </si>
  <si>
    <t>Rigby</t>
  </si>
  <si>
    <t>Ririe</t>
  </si>
  <si>
    <t>Terreton</t>
  </si>
  <si>
    <t>Teton</t>
  </si>
  <si>
    <t>Gibbonsville</t>
  </si>
  <si>
    <t>Leadore</t>
  </si>
  <si>
    <t>Shoup</t>
  </si>
  <si>
    <t>Nez Perce County</t>
  </si>
  <si>
    <t>America/Los_Angeles</t>
  </si>
  <si>
    <t>Ahsahka</t>
  </si>
  <si>
    <t>Idaho County</t>
  </si>
  <si>
    <t>Craigmont</t>
  </si>
  <si>
    <t>Culdesac</t>
  </si>
  <si>
    <t>Greencreek</t>
  </si>
  <si>
    <t>Juliaetta</t>
  </si>
  <si>
    <t>Latah County</t>
  </si>
  <si>
    <t>Kamiah</t>
  </si>
  <si>
    <t>Kooskia</t>
  </si>
  <si>
    <t>Lapwai</t>
  </si>
  <si>
    <t>Lucile</t>
  </si>
  <si>
    <t>Nezperce</t>
  </si>
  <si>
    <t>Orofino</t>
  </si>
  <si>
    <t>Reubens</t>
  </si>
  <si>
    <t>Riggins</t>
  </si>
  <si>
    <t>Weippe</t>
  </si>
  <si>
    <t>White Bird</t>
  </si>
  <si>
    <t>Boise County</t>
  </si>
  <si>
    <t>Bruneau</t>
  </si>
  <si>
    <t>Owyhee County</t>
  </si>
  <si>
    <t>Canyon County</t>
  </si>
  <si>
    <t>Ada County</t>
  </si>
  <si>
    <t>Gem County</t>
  </si>
  <si>
    <t>Payette County</t>
  </si>
  <si>
    <t>Garden Valley</t>
  </si>
  <si>
    <t>Glenns Ferry</t>
  </si>
  <si>
    <t>Hammett</t>
  </si>
  <si>
    <t>Homedale</t>
  </si>
  <si>
    <t>Gardena</t>
  </si>
  <si>
    <t>Idaho City</t>
  </si>
  <si>
    <t>King Hill</t>
  </si>
  <si>
    <t>Kuna</t>
  </si>
  <si>
    <t>Letha</t>
  </si>
  <si>
    <t>Marsing</t>
  </si>
  <si>
    <t>Melba</t>
  </si>
  <si>
    <t>Nampa</t>
  </si>
  <si>
    <t>New Meadows</t>
  </si>
  <si>
    <t>Payette</t>
  </si>
  <si>
    <t>Sweet</t>
  </si>
  <si>
    <t>Weiser</t>
  </si>
  <si>
    <t>Boise</t>
  </si>
  <si>
    <t>Kootenai County</t>
  </si>
  <si>
    <t>Shoshone County</t>
  </si>
  <si>
    <t>Bonner County</t>
  </si>
  <si>
    <t>Bonners Ferry</t>
  </si>
  <si>
    <t>Boundary County</t>
  </si>
  <si>
    <t>Calder</t>
  </si>
  <si>
    <t>Careywood</t>
  </si>
  <si>
    <t>Sagle</t>
  </si>
  <si>
    <t>Cataldo</t>
  </si>
  <si>
    <t>Clark Fork</t>
  </si>
  <si>
    <t>Clarkia</t>
  </si>
  <si>
    <t>Cocolalla</t>
  </si>
  <si>
    <t>Coeur D Alene</t>
  </si>
  <si>
    <t>Coolin</t>
  </si>
  <si>
    <t>Deary</t>
  </si>
  <si>
    <t>Desmet</t>
  </si>
  <si>
    <t>Benewah County</t>
  </si>
  <si>
    <t>Medimont</t>
  </si>
  <si>
    <t>Moyie Springs</t>
  </si>
  <si>
    <t>Mullan</t>
  </si>
  <si>
    <t>Nordman</t>
  </si>
  <si>
    <t>Ponderay</t>
  </si>
  <si>
    <t>Post Falls</t>
  </si>
  <si>
    <t>Potlatch</t>
  </si>
  <si>
    <t>Priest River</t>
  </si>
  <si>
    <t>Rathdrum</t>
  </si>
  <si>
    <t>Saint Maries</t>
  </si>
  <si>
    <t>Sandpoint</t>
  </si>
  <si>
    <t>Smelterville</t>
  </si>
  <si>
    <t>Tensed</t>
  </si>
  <si>
    <t>Worley</t>
  </si>
  <si>
    <t>Duchesne County</t>
  </si>
  <si>
    <t>Altonah</t>
  </si>
  <si>
    <t>American Fork</t>
  </si>
  <si>
    <t>Utah County</t>
  </si>
  <si>
    <t>Eagle Mountain</t>
  </si>
  <si>
    <t>Bingham Canyon</t>
  </si>
  <si>
    <t>Salt Lake County</t>
  </si>
  <si>
    <t>Bluebell</t>
  </si>
  <si>
    <t>Uintah County</t>
  </si>
  <si>
    <t>Bountiful</t>
  </si>
  <si>
    <t>Cedar Valley</t>
  </si>
  <si>
    <t>Coalville</t>
  </si>
  <si>
    <t>Duchesne</t>
  </si>
  <si>
    <t>Dugway</t>
  </si>
  <si>
    <t>Tooele County</t>
  </si>
  <si>
    <t>Dutch John</t>
  </si>
  <si>
    <t>Daggett County</t>
  </si>
  <si>
    <t>Fort Duchesne</t>
  </si>
  <si>
    <t>Rich County</t>
  </si>
  <si>
    <t>Heber City</t>
  </si>
  <si>
    <t>Wasatch County</t>
  </si>
  <si>
    <t>Ibapah</t>
  </si>
  <si>
    <t>Jensen</t>
  </si>
  <si>
    <t>Kamas</t>
  </si>
  <si>
    <t>Kaysville</t>
  </si>
  <si>
    <t>Lapoint</t>
  </si>
  <si>
    <t>Lehi</t>
  </si>
  <si>
    <t>Magna</t>
  </si>
  <si>
    <t>Myton</t>
  </si>
  <si>
    <t>North Salt Lake</t>
  </si>
  <si>
    <t>Orem</t>
  </si>
  <si>
    <t>Peoa</t>
  </si>
  <si>
    <t>Weber County</t>
  </si>
  <si>
    <t>Rush Valley</t>
  </si>
  <si>
    <t>Tabiona</t>
  </si>
  <si>
    <t>Tooele</t>
  </si>
  <si>
    <t>Tridell</t>
  </si>
  <si>
    <t>Vernal</t>
  </si>
  <si>
    <t>West Jordan</t>
  </si>
  <si>
    <t>Wallsburg</t>
  </si>
  <si>
    <t>Whiterocks</t>
  </si>
  <si>
    <t>Woods Cross</t>
  </si>
  <si>
    <t>South Jordan</t>
  </si>
  <si>
    <t>Herriman</t>
  </si>
  <si>
    <t>Salt Lake City</t>
  </si>
  <si>
    <t>Box Elder County</t>
  </si>
  <si>
    <t>Brigham City</t>
  </si>
  <si>
    <t>Cache Junction</t>
  </si>
  <si>
    <t>Cache County</t>
  </si>
  <si>
    <t>Fielding</t>
  </si>
  <si>
    <t>Grouse Creek</t>
  </si>
  <si>
    <t>Honeyville</t>
  </si>
  <si>
    <t>Hyrum</t>
  </si>
  <si>
    <t>Park Valley</t>
  </si>
  <si>
    <t>Tremonton</t>
  </si>
  <si>
    <t>Blanding</t>
  </si>
  <si>
    <t>Emery County</t>
  </si>
  <si>
    <t>East Carbon</t>
  </si>
  <si>
    <t>Helper</t>
  </si>
  <si>
    <t>Moab</t>
  </si>
  <si>
    <t>Lake Powell</t>
  </si>
  <si>
    <t>Provo</t>
  </si>
  <si>
    <t>Sanpete County</t>
  </si>
  <si>
    <t>Millard County</t>
  </si>
  <si>
    <t>Juab County</t>
  </si>
  <si>
    <t>Manti</t>
  </si>
  <si>
    <t>Mona</t>
  </si>
  <si>
    <t>Nephi</t>
  </si>
  <si>
    <t>Redmond</t>
  </si>
  <si>
    <t>Santaquin</t>
  </si>
  <si>
    <t>Spanish Fork</t>
  </si>
  <si>
    <t>Antimony</t>
  </si>
  <si>
    <t>Beryl</t>
  </si>
  <si>
    <t>Bryce Canyon</t>
  </si>
  <si>
    <t>Cedar City</t>
  </si>
  <si>
    <t>Piute County</t>
  </si>
  <si>
    <t>Elsinore</t>
  </si>
  <si>
    <t>Hatch</t>
  </si>
  <si>
    <t>Ivins</t>
  </si>
  <si>
    <t>Joseph</t>
  </si>
  <si>
    <t>Kanab</t>
  </si>
  <si>
    <t>Kanarraville</t>
  </si>
  <si>
    <t>Koosharem</t>
  </si>
  <si>
    <t>La Verkin</t>
  </si>
  <si>
    <t>Loa</t>
  </si>
  <si>
    <t>Panguitch</t>
  </si>
  <si>
    <t>Duck Creek Village</t>
  </si>
  <si>
    <t>Sevier</t>
  </si>
  <si>
    <t>Toquerville</t>
  </si>
  <si>
    <t>Virgin</t>
  </si>
  <si>
    <t>Veyo</t>
  </si>
  <si>
    <t>Dammeron Valley</t>
  </si>
  <si>
    <t>Maricopa County</t>
  </si>
  <si>
    <t>America/Phoenix</t>
  </si>
  <si>
    <t>Apache Junction</t>
  </si>
  <si>
    <t>Pinal County</t>
  </si>
  <si>
    <t>Gold Canyon</t>
  </si>
  <si>
    <t>Casa Grande</t>
  </si>
  <si>
    <t>Arizona City</t>
  </si>
  <si>
    <t>Chandler Heights</t>
  </si>
  <si>
    <t>Queen Creek</t>
  </si>
  <si>
    <t>Eloy</t>
  </si>
  <si>
    <t>Gila County</t>
  </si>
  <si>
    <t>Maricopa</t>
  </si>
  <si>
    <t>San Tan Valley</t>
  </si>
  <si>
    <t>Picacho</t>
  </si>
  <si>
    <t>Winkelman</t>
  </si>
  <si>
    <t>Scottsdale</t>
  </si>
  <si>
    <t>Paradise Valley</t>
  </si>
  <si>
    <t>Rio Verde</t>
  </si>
  <si>
    <t>Fort Mcdowell</t>
  </si>
  <si>
    <t>Fountain Hills</t>
  </si>
  <si>
    <t>Tempe</t>
  </si>
  <si>
    <t>Guadalupe</t>
  </si>
  <si>
    <t>Ajo</t>
  </si>
  <si>
    <t>Pima County</t>
  </si>
  <si>
    <t>Black Canyon City</t>
  </si>
  <si>
    <t>Yavapai County</t>
  </si>
  <si>
    <t>La Paz County</t>
  </si>
  <si>
    <t>Cave Creek</t>
  </si>
  <si>
    <t>Cibola</t>
  </si>
  <si>
    <t>Dateland</t>
  </si>
  <si>
    <t>El Mirage</t>
  </si>
  <si>
    <t>Gila Bend</t>
  </si>
  <si>
    <t>Goodyear</t>
  </si>
  <si>
    <t>Laveen</t>
  </si>
  <si>
    <t>Litchfield Park</t>
  </si>
  <si>
    <t>Roll</t>
  </si>
  <si>
    <t>Salome</t>
  </si>
  <si>
    <t>Tolleson</t>
  </si>
  <si>
    <t>Tonopah</t>
  </si>
  <si>
    <t>Waddell</t>
  </si>
  <si>
    <t>Wellton</t>
  </si>
  <si>
    <t>Wickenburg</t>
  </si>
  <si>
    <t>Mohave County</t>
  </si>
  <si>
    <t>Wittmann</t>
  </si>
  <si>
    <t>Youngtown</t>
  </si>
  <si>
    <t>Sun City West</t>
  </si>
  <si>
    <t>Globe</t>
  </si>
  <si>
    <t>Greenlee County</t>
  </si>
  <si>
    <t>Pima</t>
  </si>
  <si>
    <t>Peridot</t>
  </si>
  <si>
    <t>San Carlos</t>
  </si>
  <si>
    <t>Cochise County</t>
  </si>
  <si>
    <t>Cochise</t>
  </si>
  <si>
    <t>Elfrida</t>
  </si>
  <si>
    <t>Santa Cruz County</t>
  </si>
  <si>
    <t>Fort Huachuca</t>
  </si>
  <si>
    <t>Sierra Vista</t>
  </si>
  <si>
    <t>Huachuca City</t>
  </si>
  <si>
    <t>Mc Neal</t>
  </si>
  <si>
    <t>Nogales</t>
  </si>
  <si>
    <t>Oracle</t>
  </si>
  <si>
    <t>Patagonia</t>
  </si>
  <si>
    <t>Pearce</t>
  </si>
  <si>
    <t>Sahuarita</t>
  </si>
  <si>
    <t>San Manuel</t>
  </si>
  <si>
    <t>San Simon</t>
  </si>
  <si>
    <t>Sells</t>
  </si>
  <si>
    <t>Sonoita</t>
  </si>
  <si>
    <t>Tombstone</t>
  </si>
  <si>
    <t>Tumacacori</t>
  </si>
  <si>
    <t>Willcox</t>
  </si>
  <si>
    <t>Amado</t>
  </si>
  <si>
    <t>Rio Rico</t>
  </si>
  <si>
    <t>Marana</t>
  </si>
  <si>
    <t>Tucson</t>
  </si>
  <si>
    <t>Coronado</t>
  </si>
  <si>
    <t>Show Low</t>
  </si>
  <si>
    <t>Navajo County</t>
  </si>
  <si>
    <t>Apache County</t>
  </si>
  <si>
    <t>Blue</t>
  </si>
  <si>
    <t>Eagar</t>
  </si>
  <si>
    <t>Heber</t>
  </si>
  <si>
    <t>Coconino County</t>
  </si>
  <si>
    <t>Pinetop</t>
  </si>
  <si>
    <t>Springerville</t>
  </si>
  <si>
    <t>Flagstaff</t>
  </si>
  <si>
    <t>Bellemont</t>
  </si>
  <si>
    <t>Happy Jack</t>
  </si>
  <si>
    <t>Indian Wells</t>
  </si>
  <si>
    <t>Marble Canyon</t>
  </si>
  <si>
    <t>Mormon Lake</t>
  </si>
  <si>
    <t>Tonalea</t>
  </si>
  <si>
    <t>Prescott Valley</t>
  </si>
  <si>
    <t>Chino Valley</t>
  </si>
  <si>
    <t>Paulden</t>
  </si>
  <si>
    <t>Rimrock</t>
  </si>
  <si>
    <t>Sedona</t>
  </si>
  <si>
    <t>Lake Havasu City</t>
  </si>
  <si>
    <t>Fort Mohave</t>
  </si>
  <si>
    <t>Bullhead City</t>
  </si>
  <si>
    <t>Peach Springs</t>
  </si>
  <si>
    <t>Topock</t>
  </si>
  <si>
    <t>Mohave Valley</t>
  </si>
  <si>
    <t>Dolan Springs</t>
  </si>
  <si>
    <t>Temple Bar Marina</t>
  </si>
  <si>
    <t>Meadview</t>
  </si>
  <si>
    <t>Willow Beach</t>
  </si>
  <si>
    <t>Chinle</t>
  </si>
  <si>
    <t>Teec Nos Pos</t>
  </si>
  <si>
    <t>Algodones</t>
  </si>
  <si>
    <t>Sandoval County</t>
  </si>
  <si>
    <t>Valencia County</t>
  </si>
  <si>
    <t>Bernalillo</t>
  </si>
  <si>
    <t>Bluewater</t>
  </si>
  <si>
    <t>Cibola County</t>
  </si>
  <si>
    <t>Bosque</t>
  </si>
  <si>
    <t>Socorro County</t>
  </si>
  <si>
    <t>Cedar Crest</t>
  </si>
  <si>
    <t>Bernalillo County</t>
  </si>
  <si>
    <t>Cedarvale</t>
  </si>
  <si>
    <t>Estancia</t>
  </si>
  <si>
    <t>Torrance County</t>
  </si>
  <si>
    <t>Cerrillos</t>
  </si>
  <si>
    <t>Santa Fe County</t>
  </si>
  <si>
    <t>Coyote</t>
  </si>
  <si>
    <t>Rio Arriba County</t>
  </si>
  <si>
    <t>Cubero</t>
  </si>
  <si>
    <t>Gallina</t>
  </si>
  <si>
    <t>Grants</t>
  </si>
  <si>
    <t>Jarales</t>
  </si>
  <si>
    <t>Jemez Pueblo</t>
  </si>
  <si>
    <t>Jemez Springs</t>
  </si>
  <si>
    <t>Laguna</t>
  </si>
  <si>
    <t>Lindrith</t>
  </si>
  <si>
    <t>Los Lunas</t>
  </si>
  <si>
    <t>Moriarty</t>
  </si>
  <si>
    <t>Mountainair</t>
  </si>
  <si>
    <t>Pena Blanca</t>
  </si>
  <si>
    <t>Peralta</t>
  </si>
  <si>
    <t>Bosque Farms</t>
  </si>
  <si>
    <t>Placitas</t>
  </si>
  <si>
    <t>Ponderosa</t>
  </si>
  <si>
    <t>Prewitt</t>
  </si>
  <si>
    <t>McKinley County</t>
  </si>
  <si>
    <t>Sandia Park</t>
  </si>
  <si>
    <t>Corrales</t>
  </si>
  <si>
    <t>San Rafael</t>
  </si>
  <si>
    <t>Santo Domingo Pueblo</t>
  </si>
  <si>
    <t>San Ysidro</t>
  </si>
  <si>
    <t>Tijeras</t>
  </si>
  <si>
    <t>Veguita</t>
  </si>
  <si>
    <t>Cochiti Lake</t>
  </si>
  <si>
    <t>Albuquerque</t>
  </si>
  <si>
    <t>Rio Rancho</t>
  </si>
  <si>
    <t>Alameda</t>
  </si>
  <si>
    <t>Gallup</t>
  </si>
  <si>
    <t>Continental Divide</t>
  </si>
  <si>
    <t>Fence Lake</t>
  </si>
  <si>
    <t>Gamerco</t>
  </si>
  <si>
    <t>Thoreau</t>
  </si>
  <si>
    <t>Tohatchi</t>
  </si>
  <si>
    <t>Aztec</t>
  </si>
  <si>
    <t>Flora Vista</t>
  </si>
  <si>
    <t>Navajo Dam</t>
  </si>
  <si>
    <t>Shiprock</t>
  </si>
  <si>
    <t>Waterflow</t>
  </si>
  <si>
    <t>Abiquiu</t>
  </si>
  <si>
    <t>Taos County</t>
  </si>
  <si>
    <t>Canones</t>
  </si>
  <si>
    <t>Chamisal</t>
  </si>
  <si>
    <t>Chimayo</t>
  </si>
  <si>
    <t>Dulce</t>
  </si>
  <si>
    <t>El Prado</t>
  </si>
  <si>
    <t>El Rito</t>
  </si>
  <si>
    <t>Embudo</t>
  </si>
  <si>
    <t>Espanola</t>
  </si>
  <si>
    <t>Glorieta</t>
  </si>
  <si>
    <t>Hernandez</t>
  </si>
  <si>
    <t>La Madera</t>
  </si>
  <si>
    <t>Lamy</t>
  </si>
  <si>
    <t>Los Alamos</t>
  </si>
  <si>
    <t>Los Alamos County</t>
  </si>
  <si>
    <t>Ojo Caliente</t>
  </si>
  <si>
    <t>Los Ojos</t>
  </si>
  <si>
    <t>Penasco</t>
  </si>
  <si>
    <t>Questa</t>
  </si>
  <si>
    <t>Ranchos De Taos</t>
  </si>
  <si>
    <t>Ribera</t>
  </si>
  <si>
    <t>Ohkay Owingeh</t>
  </si>
  <si>
    <t>Santa Cruz</t>
  </si>
  <si>
    <t>Taos</t>
  </si>
  <si>
    <t>Tererro</t>
  </si>
  <si>
    <t>Tierra Amarilla</t>
  </si>
  <si>
    <t>Trampas</t>
  </si>
  <si>
    <t>Vadito</t>
  </si>
  <si>
    <t>Valdez</t>
  </si>
  <si>
    <t>Vallecitos</t>
  </si>
  <si>
    <t>Las Vegas</t>
  </si>
  <si>
    <t>Eagle Nest</t>
  </si>
  <si>
    <t>Anton Chico</t>
  </si>
  <si>
    <t>Mora County</t>
  </si>
  <si>
    <t>Chacon</t>
  </si>
  <si>
    <t>Guadalupita</t>
  </si>
  <si>
    <t>Holman</t>
  </si>
  <si>
    <t>La Loma</t>
  </si>
  <si>
    <t>Mosquero</t>
  </si>
  <si>
    <t>Ocate</t>
  </si>
  <si>
    <t>Ojo Feliz</t>
  </si>
  <si>
    <t>Wagon Mound</t>
  </si>
  <si>
    <t>Raton</t>
  </si>
  <si>
    <t>Rociada</t>
  </si>
  <si>
    <t>Sapello</t>
  </si>
  <si>
    <t>Solano</t>
  </si>
  <si>
    <t>Valmora</t>
  </si>
  <si>
    <t>Catron County</t>
  </si>
  <si>
    <t>Datil</t>
  </si>
  <si>
    <t>Lemitar</t>
  </si>
  <si>
    <t>Magdalena</t>
  </si>
  <si>
    <t>Pie Town</t>
  </si>
  <si>
    <t>Polvadera</t>
  </si>
  <si>
    <t>San Acacia</t>
  </si>
  <si>
    <t>Truth Or Consequences</t>
  </si>
  <si>
    <t>Sierra County</t>
  </si>
  <si>
    <t>Arrey</t>
  </si>
  <si>
    <t>Caballo</t>
  </si>
  <si>
    <t>Dona Ana County</t>
  </si>
  <si>
    <t>Las Cruces</t>
  </si>
  <si>
    <t>White Sands Missile Range</t>
  </si>
  <si>
    <t>Santa Teresa</t>
  </si>
  <si>
    <t>Lordsburg</t>
  </si>
  <si>
    <t>Animas</t>
  </si>
  <si>
    <t>Chaparral</t>
  </si>
  <si>
    <t>Arenas Valley</t>
  </si>
  <si>
    <t>Luna County</t>
  </si>
  <si>
    <t>Deming</t>
  </si>
  <si>
    <t>Faywood</t>
  </si>
  <si>
    <t>Mesilla Park</t>
  </si>
  <si>
    <t>Vado</t>
  </si>
  <si>
    <t>Mimbres</t>
  </si>
  <si>
    <t>Rodeo</t>
  </si>
  <si>
    <t>San Miguel</t>
  </si>
  <si>
    <t>Sunland Park</t>
  </si>
  <si>
    <t>Clovis</t>
  </si>
  <si>
    <t>Curry County</t>
  </si>
  <si>
    <t>Causey</t>
  </si>
  <si>
    <t>Crossroads</t>
  </si>
  <si>
    <t>Lea County</t>
  </si>
  <si>
    <t>Fort Sumner</t>
  </si>
  <si>
    <t>De Baca County</t>
  </si>
  <si>
    <t>House</t>
  </si>
  <si>
    <t>Quay County</t>
  </si>
  <si>
    <t>Lingo</t>
  </si>
  <si>
    <t>Portales</t>
  </si>
  <si>
    <t>Milnesand</t>
  </si>
  <si>
    <t>Saint Vrain</t>
  </si>
  <si>
    <t>Taiban</t>
  </si>
  <si>
    <t>Yeso</t>
  </si>
  <si>
    <t>Chaves County</t>
  </si>
  <si>
    <t>Caprock</t>
  </si>
  <si>
    <t>Jal</t>
  </si>
  <si>
    <t>Maljamar</t>
  </si>
  <si>
    <t>Carrizozo</t>
  </si>
  <si>
    <t>Alamogordo</t>
  </si>
  <si>
    <t>Bent</t>
  </si>
  <si>
    <t>Capitan</t>
  </si>
  <si>
    <t>Cloudcroft</t>
  </si>
  <si>
    <t>Holloman Air Force Base</t>
  </si>
  <si>
    <t>La Luz</t>
  </si>
  <si>
    <t>Mayhill</t>
  </si>
  <si>
    <t>Elk</t>
  </si>
  <si>
    <t>Mescalero</t>
  </si>
  <si>
    <t>Nogal</t>
  </si>
  <si>
    <t>Ruidoso</t>
  </si>
  <si>
    <t>Ruidoso Downs</t>
  </si>
  <si>
    <t>San Patricio</t>
  </si>
  <si>
    <t>Tinnie</t>
  </si>
  <si>
    <t>Tularosa</t>
  </si>
  <si>
    <t>Weed</t>
  </si>
  <si>
    <t>Tucumcari</t>
  </si>
  <si>
    <t>Amistad</t>
  </si>
  <si>
    <t>Bard</t>
  </si>
  <si>
    <t>San Jon</t>
  </si>
  <si>
    <t>Cuervo</t>
  </si>
  <si>
    <t>Garita</t>
  </si>
  <si>
    <t>Mcalister</t>
  </si>
  <si>
    <t>Nara Visa</t>
  </si>
  <si>
    <t>Quay</t>
  </si>
  <si>
    <t>Trementina</t>
  </si>
  <si>
    <t>Beatty</t>
  </si>
  <si>
    <t>Nye County</t>
  </si>
  <si>
    <t>Boulder City</t>
  </si>
  <si>
    <t>Caliente</t>
  </si>
  <si>
    <t>Esmeralda County</t>
  </si>
  <si>
    <t>Hiko</t>
  </si>
  <si>
    <t>Jean</t>
  </si>
  <si>
    <t>Amargosa Valley</t>
  </si>
  <si>
    <t>Laughlin</t>
  </si>
  <si>
    <t>North Las Vegas</t>
  </si>
  <si>
    <t>Coyote Springs</t>
  </si>
  <si>
    <t>Cal Nev Ari</t>
  </si>
  <si>
    <t>Pahrump</t>
  </si>
  <si>
    <t>Pioche</t>
  </si>
  <si>
    <t>Searchlight</t>
  </si>
  <si>
    <t>White Pine County</t>
  </si>
  <si>
    <t>Lander County</t>
  </si>
  <si>
    <t>Duckwater</t>
  </si>
  <si>
    <t>Eureka County</t>
  </si>
  <si>
    <t>Washoe County</t>
  </si>
  <si>
    <t>Churchill County</t>
  </si>
  <si>
    <t>Fernley</t>
  </si>
  <si>
    <t>Gardnerville</t>
  </si>
  <si>
    <t>Pershing County</t>
  </si>
  <si>
    <t>Lovelock</t>
  </si>
  <si>
    <t>Luning</t>
  </si>
  <si>
    <t>Orovada</t>
  </si>
  <si>
    <t>Smith</t>
  </si>
  <si>
    <t>Winnemucca</t>
  </si>
  <si>
    <t>Yerington</t>
  </si>
  <si>
    <t>Incline Village</t>
  </si>
  <si>
    <t>Washoe Valley</t>
  </si>
  <si>
    <t>Elko County</t>
  </si>
  <si>
    <t>Battle Mountain</t>
  </si>
  <si>
    <t>Crescent Valley</t>
  </si>
  <si>
    <t>Carlin</t>
  </si>
  <si>
    <t>Deeth</t>
  </si>
  <si>
    <t>Jackpot</t>
  </si>
  <si>
    <t>Lamoille</t>
  </si>
  <si>
    <t>Ruby Valley</t>
  </si>
  <si>
    <t>Los Angeles County</t>
  </si>
  <si>
    <t>West Hollywood</t>
  </si>
  <si>
    <t>Playa Vista</t>
  </si>
  <si>
    <t>Bell Gardens</t>
  </si>
  <si>
    <t>Culver City</t>
  </si>
  <si>
    <t>El Segundo</t>
  </si>
  <si>
    <t>Hermosa Beach</t>
  </si>
  <si>
    <t>Huntington Park</t>
  </si>
  <si>
    <t>Lynwood</t>
  </si>
  <si>
    <t>Malibu</t>
  </si>
  <si>
    <t>Manhattan Beach</t>
  </si>
  <si>
    <t>Pacific Palisades</t>
  </si>
  <si>
    <t>Palos Verdes Peninsula</t>
  </si>
  <si>
    <t>Rancho Palos Verdes</t>
  </si>
  <si>
    <t>Redondo Beach</t>
  </si>
  <si>
    <t>South Gate</t>
  </si>
  <si>
    <t>Topanga</t>
  </si>
  <si>
    <t>Playa Del Rey</t>
  </si>
  <si>
    <t>Marina Del Rey</t>
  </si>
  <si>
    <t>Santa Monica</t>
  </si>
  <si>
    <t>Santa Fe Springs</t>
  </si>
  <si>
    <t>Buena Park</t>
  </si>
  <si>
    <t>La Palma</t>
  </si>
  <si>
    <t>La Habra</t>
  </si>
  <si>
    <t>La Mirada</t>
  </si>
  <si>
    <t>Pico Rivera</t>
  </si>
  <si>
    <t>Cerritos</t>
  </si>
  <si>
    <t>Harbor City</t>
  </si>
  <si>
    <t>Hawaiian Gardens</t>
  </si>
  <si>
    <t>Lomita</t>
  </si>
  <si>
    <t>Los Alamitos</t>
  </si>
  <si>
    <t>Paramount</t>
  </si>
  <si>
    <t>San Pedro</t>
  </si>
  <si>
    <t>Seal Beach</t>
  </si>
  <si>
    <t>Altadena</t>
  </si>
  <si>
    <t>Duarte</t>
  </si>
  <si>
    <t>La Canada Flintridge</t>
  </si>
  <si>
    <t>Sierra Madre</t>
  </si>
  <si>
    <t>South Pasadena</t>
  </si>
  <si>
    <t>Sunland</t>
  </si>
  <si>
    <t>Tujunga</t>
  </si>
  <si>
    <t>San Marino</t>
  </si>
  <si>
    <t>La Crescenta</t>
  </si>
  <si>
    <t>Agoura Hills</t>
  </si>
  <si>
    <t>Calabasas</t>
  </si>
  <si>
    <t>Canoga Park</t>
  </si>
  <si>
    <t>West Hills</t>
  </si>
  <si>
    <t>Castaic</t>
  </si>
  <si>
    <t>Santa Clarita</t>
  </si>
  <si>
    <t>Van Nuys</t>
  </si>
  <si>
    <t>Newbury Park</t>
  </si>
  <si>
    <t>Thousand Oaks</t>
  </si>
  <si>
    <t>Ventura County</t>
  </si>
  <si>
    <t>Porter Ranch</t>
  </si>
  <si>
    <t>Pacoima</t>
  </si>
  <si>
    <t>Reseda</t>
  </si>
  <si>
    <t>Tarzana</t>
  </si>
  <si>
    <t>San Fernando</t>
  </si>
  <si>
    <t>Sylmar</t>
  </si>
  <si>
    <t>Granada Hills</t>
  </si>
  <si>
    <t>Mission Hills</t>
  </si>
  <si>
    <t>Canyon Country</t>
  </si>
  <si>
    <t>Westlake Village</t>
  </si>
  <si>
    <t>Woodland Hills</t>
  </si>
  <si>
    <t>Stevenson Ranch</t>
  </si>
  <si>
    <t>Panorama City</t>
  </si>
  <si>
    <t>Sherman Oaks</t>
  </si>
  <si>
    <t>North Hollywood</t>
  </si>
  <si>
    <t>Studio City</t>
  </si>
  <si>
    <t>Valley Village</t>
  </si>
  <si>
    <t>Rancho Cucamonga</t>
  </si>
  <si>
    <t>San Bernardino County</t>
  </si>
  <si>
    <t>Azusa</t>
  </si>
  <si>
    <t>Baldwin Park</t>
  </si>
  <si>
    <t>Chino</t>
  </si>
  <si>
    <t>Chino Hills</t>
  </si>
  <si>
    <t>Covina</t>
  </si>
  <si>
    <t>El Monte</t>
  </si>
  <si>
    <t>South El Monte</t>
  </si>
  <si>
    <t>La Puente</t>
  </si>
  <si>
    <t>Hacienda Heights</t>
  </si>
  <si>
    <t>Rowland Heights</t>
  </si>
  <si>
    <t>La Verne</t>
  </si>
  <si>
    <t>Mira Loma</t>
  </si>
  <si>
    <t>Riverside County</t>
  </si>
  <si>
    <t>Monterey Park</t>
  </si>
  <si>
    <t>Diamond Bar</t>
  </si>
  <si>
    <t>Rosemead</t>
  </si>
  <si>
    <t>San Dimas</t>
  </si>
  <si>
    <t>San Gabriel</t>
  </si>
  <si>
    <t>Temple City</t>
  </si>
  <si>
    <t>West Covina</t>
  </si>
  <si>
    <t>San Diego County</t>
  </si>
  <si>
    <t>Chula Vista</t>
  </si>
  <si>
    <t>Descanso</t>
  </si>
  <si>
    <t>Dulzura</t>
  </si>
  <si>
    <t>Imperial Beach</t>
  </si>
  <si>
    <t>Jacumba</t>
  </si>
  <si>
    <t>Jamul</t>
  </si>
  <si>
    <t>Lemon Grove</t>
  </si>
  <si>
    <t>Potrero</t>
  </si>
  <si>
    <t>Tecate</t>
  </si>
  <si>
    <t>Bonsall</t>
  </si>
  <si>
    <t>Borrego Springs</t>
  </si>
  <si>
    <t>Cardiff By The Sea</t>
  </si>
  <si>
    <t>Del Mar</t>
  </si>
  <si>
    <t>El Cajon</t>
  </si>
  <si>
    <t>Encinitas</t>
  </si>
  <si>
    <t>Escondido</t>
  </si>
  <si>
    <t>Fallbrook</t>
  </si>
  <si>
    <t>La Jolla</t>
  </si>
  <si>
    <t>Pala</t>
  </si>
  <si>
    <t>Pauma Valley</t>
  </si>
  <si>
    <t>Poway</t>
  </si>
  <si>
    <t>Ranchita</t>
  </si>
  <si>
    <t>Rancho Santa Fe</t>
  </si>
  <si>
    <t>Santa Ysabel</t>
  </si>
  <si>
    <t>Solana Beach</t>
  </si>
  <si>
    <t>Warner Springs</t>
  </si>
  <si>
    <t>Indio</t>
  </si>
  <si>
    <t>Palm Desert</t>
  </si>
  <si>
    <t>Banning</t>
  </si>
  <si>
    <t>Imperial County</t>
  </si>
  <si>
    <t>Brawley</t>
  </si>
  <si>
    <t>Cabazon</t>
  </si>
  <si>
    <t>Calexico</t>
  </si>
  <si>
    <t>Calipatria</t>
  </si>
  <si>
    <t>Cathedral City</t>
  </si>
  <si>
    <t>Coachella</t>
  </si>
  <si>
    <t>Desert Hot Springs</t>
  </si>
  <si>
    <t>Earp</t>
  </si>
  <si>
    <t>El Centro</t>
  </si>
  <si>
    <t>La Quinta</t>
  </si>
  <si>
    <t>Holtville</t>
  </si>
  <si>
    <t>Joshua Tree</t>
  </si>
  <si>
    <t>Morongo Valley</t>
  </si>
  <si>
    <t>Niland</t>
  </si>
  <si>
    <t>Rancho Mirage</t>
  </si>
  <si>
    <t>Thermal</t>
  </si>
  <si>
    <t>Thousand Palms</t>
  </si>
  <si>
    <t>Twentynine Palms</t>
  </si>
  <si>
    <t>Vidal</t>
  </si>
  <si>
    <t>Winterhaven</t>
  </si>
  <si>
    <t>Yucca Valley</t>
  </si>
  <si>
    <t>Landers</t>
  </si>
  <si>
    <t>Adelanto</t>
  </si>
  <si>
    <t>Angelus Oaks</t>
  </si>
  <si>
    <t>Fort Irwin</t>
  </si>
  <si>
    <t>Grand Terrace</t>
  </si>
  <si>
    <t>Big Bear City</t>
  </si>
  <si>
    <t>Big Bear Lake</t>
  </si>
  <si>
    <t>Calimesa</t>
  </si>
  <si>
    <t>Cima</t>
  </si>
  <si>
    <t>Death Valley</t>
  </si>
  <si>
    <t>Inyo County</t>
  </si>
  <si>
    <t>Phelan</t>
  </si>
  <si>
    <t>Forest Falls</t>
  </si>
  <si>
    <t>Helendale</t>
  </si>
  <si>
    <t>Hinkley</t>
  </si>
  <si>
    <t>Lucerne Valley</t>
  </si>
  <si>
    <t>Lytle Creek</t>
  </si>
  <si>
    <t>Needles</t>
  </si>
  <si>
    <t>Nipton</t>
  </si>
  <si>
    <t>Newberry Springs</t>
  </si>
  <si>
    <t>Mountain Pass</t>
  </si>
  <si>
    <t>Oro Grande</t>
  </si>
  <si>
    <t>Pinon Hills</t>
  </si>
  <si>
    <t>Redlands</t>
  </si>
  <si>
    <t>Rialto</t>
  </si>
  <si>
    <t>Victorville</t>
  </si>
  <si>
    <t>Wrightwood</t>
  </si>
  <si>
    <t>Yucaipa</t>
  </si>
  <si>
    <t>San Bernardino</t>
  </si>
  <si>
    <t>Jurupa Valley</t>
  </si>
  <si>
    <t>March Air Reserve Base</t>
  </si>
  <si>
    <t>Lake Elsinore</t>
  </si>
  <si>
    <t>Aguanga</t>
  </si>
  <si>
    <t>Anza</t>
  </si>
  <si>
    <t>Hemet</t>
  </si>
  <si>
    <t>Moreno Valley</t>
  </si>
  <si>
    <t>Mountain Center</t>
  </si>
  <si>
    <t>Murrieta</t>
  </si>
  <si>
    <t>Nuevo</t>
  </si>
  <si>
    <t>Perris</t>
  </si>
  <si>
    <t>San Jacinto</t>
  </si>
  <si>
    <t>Temecula</t>
  </si>
  <si>
    <t>Wildomar</t>
  </si>
  <si>
    <t>Huntington Beach</t>
  </si>
  <si>
    <t>Laguna Niguel</t>
  </si>
  <si>
    <t>Laguna Beach</t>
  </si>
  <si>
    <t>Foothill Ranch</t>
  </si>
  <si>
    <t>Capistrano Beach</t>
  </si>
  <si>
    <t>Corona Del Mar</t>
  </si>
  <si>
    <t>Costa Mesa</t>
  </si>
  <si>
    <t>Dana Point</t>
  </si>
  <si>
    <t>Laguna Woods</t>
  </si>
  <si>
    <t>Laguna Hills</t>
  </si>
  <si>
    <t>Midway City</t>
  </si>
  <si>
    <t>Aliso Viejo</t>
  </si>
  <si>
    <t>Newport Coast</t>
  </si>
  <si>
    <t>Newport Beach</t>
  </si>
  <si>
    <t>San Clemente</t>
  </si>
  <si>
    <t>San Juan Capistrano</t>
  </si>
  <si>
    <t>Silverado</t>
  </si>
  <si>
    <t>Trabuco Canyon</t>
  </si>
  <si>
    <t>Rancho Santa Margarita</t>
  </si>
  <si>
    <t>Mission Viejo</t>
  </si>
  <si>
    <t>Ladera Ranch</t>
  </si>
  <si>
    <t>Santa Ana</t>
  </si>
  <si>
    <t>Fountain Valley</t>
  </si>
  <si>
    <t>Anaheim</t>
  </si>
  <si>
    <t>Brea</t>
  </si>
  <si>
    <t>Placentia</t>
  </si>
  <si>
    <t>Yorba Linda</t>
  </si>
  <si>
    <t>Camarillo</t>
  </si>
  <si>
    <t>Carpinteria</t>
  </si>
  <si>
    <t>Santa Barbara County</t>
  </si>
  <si>
    <t>Moorpark</t>
  </si>
  <si>
    <t>Oak View</t>
  </si>
  <si>
    <t>Ojai</t>
  </si>
  <si>
    <t>Oxnard</t>
  </si>
  <si>
    <t>Port Hueneme</t>
  </si>
  <si>
    <t>Santa Paula</t>
  </si>
  <si>
    <t>Simi Valley</t>
  </si>
  <si>
    <t>Somis</t>
  </si>
  <si>
    <t>Santa Barbara</t>
  </si>
  <si>
    <t>Goleta</t>
  </si>
  <si>
    <t>Tulare County</t>
  </si>
  <si>
    <t>Armona</t>
  </si>
  <si>
    <t>Arvin</t>
  </si>
  <si>
    <t>Kern County</t>
  </si>
  <si>
    <t>Avenal</t>
  </si>
  <si>
    <t>Bodfish</t>
  </si>
  <si>
    <t>Buttonwillow</t>
  </si>
  <si>
    <t>California Hot Springs</t>
  </si>
  <si>
    <t>Coalinga</t>
  </si>
  <si>
    <t>Fresno County</t>
  </si>
  <si>
    <t>Corcoran</t>
  </si>
  <si>
    <t>Earlimart</t>
  </si>
  <si>
    <t>Fellows</t>
  </si>
  <si>
    <t>Frazier Park</t>
  </si>
  <si>
    <t>Hanford</t>
  </si>
  <si>
    <t>Kernville</t>
  </si>
  <si>
    <t>Kettleman City</t>
  </si>
  <si>
    <t>Laton</t>
  </si>
  <si>
    <t>Lebec</t>
  </si>
  <si>
    <t>Lemon Cove</t>
  </si>
  <si>
    <t>Lemoore</t>
  </si>
  <si>
    <t>Lost Hills</t>
  </si>
  <si>
    <t>Mc Kittrick</t>
  </si>
  <si>
    <t>New Cuyama</t>
  </si>
  <si>
    <t>Onyx</t>
  </si>
  <si>
    <t>Pixley</t>
  </si>
  <si>
    <t>Posey</t>
  </si>
  <si>
    <t>Sequoia National Park</t>
  </si>
  <si>
    <t>Terra Bella</t>
  </si>
  <si>
    <t>Visalia</t>
  </si>
  <si>
    <t>Wofford Heights</t>
  </si>
  <si>
    <t>Woody</t>
  </si>
  <si>
    <t>San Luis Obispo</t>
  </si>
  <si>
    <t>San Luis Obispo County</t>
  </si>
  <si>
    <t>Los Osos</t>
  </si>
  <si>
    <t>Arroyo Grande</t>
  </si>
  <si>
    <t>Atascadero</t>
  </si>
  <si>
    <t>Monterey County</t>
  </si>
  <si>
    <t>Buellton</t>
  </si>
  <si>
    <t>Cayucos</t>
  </si>
  <si>
    <t>Grover Beach</t>
  </si>
  <si>
    <t>Pismo Beach</t>
  </si>
  <si>
    <t>Lompoc</t>
  </si>
  <si>
    <t>Morro Bay</t>
  </si>
  <si>
    <t>Nipomo</t>
  </si>
  <si>
    <t>Oceano</t>
  </si>
  <si>
    <t>Paso Robles</t>
  </si>
  <si>
    <t>San Ardo</t>
  </si>
  <si>
    <t>San Simeon</t>
  </si>
  <si>
    <t>Santa Margarita</t>
  </si>
  <si>
    <t>Santa Ynez</t>
  </si>
  <si>
    <t>Solvang</t>
  </si>
  <si>
    <t>Mojave</t>
  </si>
  <si>
    <t>California City</t>
  </si>
  <si>
    <t>Mono County</t>
  </si>
  <si>
    <t>Big Pine</t>
  </si>
  <si>
    <t>Boron</t>
  </si>
  <si>
    <t>Inyokern</t>
  </si>
  <si>
    <t>Lake Hughes</t>
  </si>
  <si>
    <t>Littlerock</t>
  </si>
  <si>
    <t>Lone Pine</t>
  </si>
  <si>
    <t>Mammoth Lakes</t>
  </si>
  <si>
    <t>Pearblossom</t>
  </si>
  <si>
    <t>Tehachapi</t>
  </si>
  <si>
    <t>Trona</t>
  </si>
  <si>
    <t>Valyermo</t>
  </si>
  <si>
    <t>Ahwahnee</t>
  </si>
  <si>
    <t>Madera County</t>
  </si>
  <si>
    <t>Auberry</t>
  </si>
  <si>
    <t>Miramonte</t>
  </si>
  <si>
    <t>Bass Lake</t>
  </si>
  <si>
    <t>Cantua Creek</t>
  </si>
  <si>
    <t>Caruthers</t>
  </si>
  <si>
    <t>Chowchilla</t>
  </si>
  <si>
    <t>Coarsegold</t>
  </si>
  <si>
    <t>Del Rey</t>
  </si>
  <si>
    <t>Dinuba</t>
  </si>
  <si>
    <t>Dos Palos</t>
  </si>
  <si>
    <t>Merced County</t>
  </si>
  <si>
    <t>Firebaugh</t>
  </si>
  <si>
    <t>Fish Camp</t>
  </si>
  <si>
    <t>Mariposa County</t>
  </si>
  <si>
    <t>Friant</t>
  </si>
  <si>
    <t>Kerman</t>
  </si>
  <si>
    <t>Kingsburg</t>
  </si>
  <si>
    <t>Shaver Lake</t>
  </si>
  <si>
    <t>Los Banos</t>
  </si>
  <si>
    <t>O Neals</t>
  </si>
  <si>
    <t>Orange Cove</t>
  </si>
  <si>
    <t>Squaw Valley</t>
  </si>
  <si>
    <t>Orosi</t>
  </si>
  <si>
    <t>Parlier</t>
  </si>
  <si>
    <t>Prather</t>
  </si>
  <si>
    <t>Raisin City</t>
  </si>
  <si>
    <t>Reedley</t>
  </si>
  <si>
    <t>San Joaquin</t>
  </si>
  <si>
    <t>Tollhouse</t>
  </si>
  <si>
    <t>Tranquillity</t>
  </si>
  <si>
    <t>Wishon</t>
  </si>
  <si>
    <t>Big Sur</t>
  </si>
  <si>
    <t>Carmel Valley</t>
  </si>
  <si>
    <t>Chualar</t>
  </si>
  <si>
    <t>Marina</t>
  </si>
  <si>
    <t>Pacific Grove</t>
  </si>
  <si>
    <t>Pebble Beach</t>
  </si>
  <si>
    <t>Seaside</t>
  </si>
  <si>
    <t>Soledad</t>
  </si>
  <si>
    <t>San Mateo County</t>
  </si>
  <si>
    <t>Daly City</t>
  </si>
  <si>
    <t>Half Moon Bay</t>
  </si>
  <si>
    <t>La Honda</t>
  </si>
  <si>
    <t>Loma Mar</t>
  </si>
  <si>
    <t>Los Altos</t>
  </si>
  <si>
    <t>Santa Clara County</t>
  </si>
  <si>
    <t>Atherton</t>
  </si>
  <si>
    <t>Portola Valley</t>
  </si>
  <si>
    <t>Millbrae</t>
  </si>
  <si>
    <t>Moss Beach</t>
  </si>
  <si>
    <t>Pacifica</t>
  </si>
  <si>
    <t>Pescadero</t>
  </si>
  <si>
    <t>Redwood City</t>
  </si>
  <si>
    <t>San Bruno</t>
  </si>
  <si>
    <t>San Gregorio</t>
  </si>
  <si>
    <t>South San Francisco</t>
  </si>
  <si>
    <t>San Francisco</t>
  </si>
  <si>
    <t>San Francisco County</t>
  </si>
  <si>
    <t>Sacramento County</t>
  </si>
  <si>
    <t>Alameda County</t>
  </si>
  <si>
    <t>American Canyon</t>
  </si>
  <si>
    <t>Napa County</t>
  </si>
  <si>
    <t>Discovery Bay</t>
  </si>
  <si>
    <t>Contra Costa County</t>
  </si>
  <si>
    <t>Angwin</t>
  </si>
  <si>
    <t>Benicia</t>
  </si>
  <si>
    <t>Solano County</t>
  </si>
  <si>
    <t>Birds Landing</t>
  </si>
  <si>
    <t>Suisun City</t>
  </si>
  <si>
    <t>Calistoga</t>
  </si>
  <si>
    <t>El Cerrito</t>
  </si>
  <si>
    <t>Castro Valley</t>
  </si>
  <si>
    <t>Hercules</t>
  </si>
  <si>
    <t>Moraga</t>
  </si>
  <si>
    <t>Napa</t>
  </si>
  <si>
    <t>Orinda</t>
  </si>
  <si>
    <t>Pinole</t>
  </si>
  <si>
    <t>Pope Valley</t>
  </si>
  <si>
    <t>San Leandro</t>
  </si>
  <si>
    <t>San Ramon</t>
  </si>
  <si>
    <t>Vallejo</t>
  </si>
  <si>
    <t>Yountville</t>
  </si>
  <si>
    <t>Emeryville</t>
  </si>
  <si>
    <t>El Sobrante</t>
  </si>
  <si>
    <t>San Anselmo</t>
  </si>
  <si>
    <t>Marin County</t>
  </si>
  <si>
    <t>Greenbrae</t>
  </si>
  <si>
    <t>Belvedere Tiburon</t>
  </si>
  <si>
    <t>Bodega</t>
  </si>
  <si>
    <t>Sonoma County</t>
  </si>
  <si>
    <t>Bodega Bay</t>
  </si>
  <si>
    <t>Bolinas</t>
  </si>
  <si>
    <t>Corte Madera</t>
  </si>
  <si>
    <t>Rohnert Park</t>
  </si>
  <si>
    <t>Cotati</t>
  </si>
  <si>
    <t>Mill Valley</t>
  </si>
  <si>
    <t>Novato</t>
  </si>
  <si>
    <t>Nicasio</t>
  </si>
  <si>
    <t>Penngrove</t>
  </si>
  <si>
    <t>Petaluma</t>
  </si>
  <si>
    <t>Point Reyes Station</t>
  </si>
  <si>
    <t>San Quentin</t>
  </si>
  <si>
    <t>Sausalito</t>
  </si>
  <si>
    <t>Stinson Beach</t>
  </si>
  <si>
    <t>Valley Ford</t>
  </si>
  <si>
    <t>Aptos</t>
  </si>
  <si>
    <t>Aromas</t>
  </si>
  <si>
    <t>Boulder Creek</t>
  </si>
  <si>
    <t>Capitola</t>
  </si>
  <si>
    <t>Cupertino</t>
  </si>
  <si>
    <t>Gilroy</t>
  </si>
  <si>
    <t>San Benito County</t>
  </si>
  <si>
    <t>Los Gatos</t>
  </si>
  <si>
    <t>Milpitas</t>
  </si>
  <si>
    <t>Morgan Hill</t>
  </si>
  <si>
    <t>Moss Landing</t>
  </si>
  <si>
    <t>Paicines</t>
  </si>
  <si>
    <t>San Juan Bautista</t>
  </si>
  <si>
    <t>San Martin</t>
  </si>
  <si>
    <t>Scotts Valley</t>
  </si>
  <si>
    <t>Soquel</t>
  </si>
  <si>
    <t>Tres Pinos</t>
  </si>
  <si>
    <t>Watsonville</t>
  </si>
  <si>
    <t>Mount Hamilton</t>
  </si>
  <si>
    <t>San Joaquin County</t>
  </si>
  <si>
    <t>Acampo</t>
  </si>
  <si>
    <t>Angels Camp</t>
  </si>
  <si>
    <t>Calaveras County</t>
  </si>
  <si>
    <t>Copperopolis</t>
  </si>
  <si>
    <t>Vallecito</t>
  </si>
  <si>
    <t>Murphys</t>
  </si>
  <si>
    <t>Stanislaus County</t>
  </si>
  <si>
    <t>Lockeford</t>
  </si>
  <si>
    <t>Mokelumne Hill</t>
  </si>
  <si>
    <t>Mountain Ranch</t>
  </si>
  <si>
    <t>San Andreas</t>
  </si>
  <si>
    <t>Wilseyville</t>
  </si>
  <si>
    <t>Ballico</t>
  </si>
  <si>
    <t>Tuolumne County</t>
  </si>
  <si>
    <t>Catheys Valley</t>
  </si>
  <si>
    <t>Crows Landing</t>
  </si>
  <si>
    <t>Pinecrest</t>
  </si>
  <si>
    <t>Denair</t>
  </si>
  <si>
    <t>El Nido</t>
  </si>
  <si>
    <t>Escalon</t>
  </si>
  <si>
    <t>Hilmar</t>
  </si>
  <si>
    <t>Hornitos</t>
  </si>
  <si>
    <t>Hughson</t>
  </si>
  <si>
    <t>Long Barn</t>
  </si>
  <si>
    <t>Manteca</t>
  </si>
  <si>
    <t>Mariposa</t>
  </si>
  <si>
    <t>Merced</t>
  </si>
  <si>
    <t>Midpines</t>
  </si>
  <si>
    <t>Mi Wuk Village</t>
  </si>
  <si>
    <t>Planada</t>
  </si>
  <si>
    <t>Riverbank</t>
  </si>
  <si>
    <t>Soulsbyville</t>
  </si>
  <si>
    <t>Stevinson</t>
  </si>
  <si>
    <t>Tuolumne</t>
  </si>
  <si>
    <t>Turlock</t>
  </si>
  <si>
    <t>Twain Harte</t>
  </si>
  <si>
    <t>Vernalis</t>
  </si>
  <si>
    <t>Yosemite National Park</t>
  </si>
  <si>
    <t>Kenwood</t>
  </si>
  <si>
    <t>Mendocino County</t>
  </si>
  <si>
    <t>Branscomb</t>
  </si>
  <si>
    <t>Laytonville</t>
  </si>
  <si>
    <t>Ukiah</t>
  </si>
  <si>
    <t>Caspar</t>
  </si>
  <si>
    <t>Cazadero</t>
  </si>
  <si>
    <t>Clearlake</t>
  </si>
  <si>
    <t>Clearlake Oaks</t>
  </si>
  <si>
    <t>Comptche</t>
  </si>
  <si>
    <t>Covelo</t>
  </si>
  <si>
    <t>Dos Rios</t>
  </si>
  <si>
    <t>Geyserville</t>
  </si>
  <si>
    <t>Glen Ellen</t>
  </si>
  <si>
    <t>Glenhaven</t>
  </si>
  <si>
    <t>Graton</t>
  </si>
  <si>
    <t>Gualala</t>
  </si>
  <si>
    <t>Guerneville</t>
  </si>
  <si>
    <t>Healdsburg</t>
  </si>
  <si>
    <t>Hopland</t>
  </si>
  <si>
    <t>Jenner</t>
  </si>
  <si>
    <t>Kelseyville</t>
  </si>
  <si>
    <t>Lower Lake</t>
  </si>
  <si>
    <t>Mendocino</t>
  </si>
  <si>
    <t>Monte Rio</t>
  </si>
  <si>
    <t>Nice</t>
  </si>
  <si>
    <t>Occidental</t>
  </si>
  <si>
    <t>Hidden Valley Lake</t>
  </si>
  <si>
    <t>Point Arena</t>
  </si>
  <si>
    <t>Potter Valley</t>
  </si>
  <si>
    <t>Redwood Valley</t>
  </si>
  <si>
    <t>Sonoma</t>
  </si>
  <si>
    <t>Upper Lake</t>
  </si>
  <si>
    <t>Willits</t>
  </si>
  <si>
    <t>Witter Springs</t>
  </si>
  <si>
    <t>Alderpoint</t>
  </si>
  <si>
    <t>Blocksburg</t>
  </si>
  <si>
    <t>Arcata</t>
  </si>
  <si>
    <t>Mckinleyville</t>
  </si>
  <si>
    <t>Blue Lake</t>
  </si>
  <si>
    <t>Burnt Ranch</t>
  </si>
  <si>
    <t>Carlotta</t>
  </si>
  <si>
    <t>Del Norte County</t>
  </si>
  <si>
    <t>Garberville</t>
  </si>
  <si>
    <t>Gasquet</t>
  </si>
  <si>
    <t>Hoopa</t>
  </si>
  <si>
    <t>Hydesville</t>
  </si>
  <si>
    <t>Klamath</t>
  </si>
  <si>
    <t>Kneeland</t>
  </si>
  <si>
    <t>Korbel</t>
  </si>
  <si>
    <t>Loleta</t>
  </si>
  <si>
    <t>Mad River</t>
  </si>
  <si>
    <t>Myers Flat</t>
  </si>
  <si>
    <t>Orick</t>
  </si>
  <si>
    <t>Redway</t>
  </si>
  <si>
    <t>Rio Dell</t>
  </si>
  <si>
    <t>Samoa</t>
  </si>
  <si>
    <t>Smith River</t>
  </si>
  <si>
    <t>Somes Bar</t>
  </si>
  <si>
    <t>Siskiyou County</t>
  </si>
  <si>
    <t>Redcrest</t>
  </si>
  <si>
    <t>Piercy</t>
  </si>
  <si>
    <t>Whitethorn</t>
  </si>
  <si>
    <t>Zenia</t>
  </si>
  <si>
    <t>Amador County</t>
  </si>
  <si>
    <t>Placer County</t>
  </si>
  <si>
    <t>West Sacramento</t>
  </si>
  <si>
    <t>Yolo County</t>
  </si>
  <si>
    <t>Capay</t>
  </si>
  <si>
    <t>Esparto</t>
  </si>
  <si>
    <t>Carmichael</t>
  </si>
  <si>
    <t>Citrus Heights</t>
  </si>
  <si>
    <t>El Dorado County</t>
  </si>
  <si>
    <t>Diamond Springs</t>
  </si>
  <si>
    <t>Elk Grove</t>
  </si>
  <si>
    <t>Elverta</t>
  </si>
  <si>
    <t>Fiddletown</t>
  </si>
  <si>
    <t>Foresthill</t>
  </si>
  <si>
    <t>Grizzly Flats</t>
  </si>
  <si>
    <t>Guinda</t>
  </si>
  <si>
    <t>Ione</t>
  </si>
  <si>
    <t>Isleton</t>
  </si>
  <si>
    <t>Knights Landing</t>
  </si>
  <si>
    <t>Sutter County</t>
  </si>
  <si>
    <t>Lotus</t>
  </si>
  <si>
    <t>Mcclellan</t>
  </si>
  <si>
    <t>Nicolaus</t>
  </si>
  <si>
    <t>North Highlands</t>
  </si>
  <si>
    <t>Orangevale</t>
  </si>
  <si>
    <t>Pilot Hill</t>
  </si>
  <si>
    <t>Rancho Cordova</t>
  </si>
  <si>
    <t>Rio Linda</t>
  </si>
  <si>
    <t>Rio Oso</t>
  </si>
  <si>
    <t>Rocklin</t>
  </si>
  <si>
    <t>Shingle Springs</t>
  </si>
  <si>
    <t>Sloughhouse</t>
  </si>
  <si>
    <t>Sutter Creek</t>
  </si>
  <si>
    <t>Vacaville</t>
  </si>
  <si>
    <t>Volcano</t>
  </si>
  <si>
    <t>Yuba County</t>
  </si>
  <si>
    <t>Camino</t>
  </si>
  <si>
    <t>Kyburz</t>
  </si>
  <si>
    <t>Meadow Vista</t>
  </si>
  <si>
    <t>Pollock Pines</t>
  </si>
  <si>
    <t>Granite Bay</t>
  </si>
  <si>
    <t>El Dorado Hills</t>
  </si>
  <si>
    <t>Alleghany</t>
  </si>
  <si>
    <t>Arbuckle</t>
  </si>
  <si>
    <t>Colusa County</t>
  </si>
  <si>
    <t>Glenn County</t>
  </si>
  <si>
    <t>Oroville</t>
  </si>
  <si>
    <t>Plumas County</t>
  </si>
  <si>
    <t>Berry Creek</t>
  </si>
  <si>
    <t>Camptonville</t>
  </si>
  <si>
    <t>Canyon Dam</t>
  </si>
  <si>
    <t>Challenge</t>
  </si>
  <si>
    <t>Clipper Mills</t>
  </si>
  <si>
    <t>Crescent Mills</t>
  </si>
  <si>
    <t>Dobbins</t>
  </si>
  <si>
    <t>Forbestown</t>
  </si>
  <si>
    <t>Forest Ranch</t>
  </si>
  <si>
    <t>Grass Valley</t>
  </si>
  <si>
    <t>Magalia</t>
  </si>
  <si>
    <t>Nevada City</t>
  </si>
  <si>
    <t>North San Juan</t>
  </si>
  <si>
    <t>Olivehurst</t>
  </si>
  <si>
    <t>Oregon House</t>
  </si>
  <si>
    <t>Rackerby</t>
  </si>
  <si>
    <t>Rough And Ready</t>
  </si>
  <si>
    <t>Smartsville</t>
  </si>
  <si>
    <t>Stonyford</t>
  </si>
  <si>
    <t>Strawberry Valley</t>
  </si>
  <si>
    <t>Willows</t>
  </si>
  <si>
    <t>Yuba City</t>
  </si>
  <si>
    <t>Shasta County</t>
  </si>
  <si>
    <t>Adin</t>
  </si>
  <si>
    <t>Modoc County</t>
  </si>
  <si>
    <t>Lassen County</t>
  </si>
  <si>
    <t>Big Bar</t>
  </si>
  <si>
    <t>Cassel</t>
  </si>
  <si>
    <t>Castella</t>
  </si>
  <si>
    <t>Shasta Lake</t>
  </si>
  <si>
    <t>Tehama County</t>
  </si>
  <si>
    <t>Dorris</t>
  </si>
  <si>
    <t>Douglas City</t>
  </si>
  <si>
    <t>Dunsmuir</t>
  </si>
  <si>
    <t>Fall River Mills</t>
  </si>
  <si>
    <t>Flournoy</t>
  </si>
  <si>
    <t>Forks Of Salmon</t>
  </si>
  <si>
    <t>Fort Jones</t>
  </si>
  <si>
    <t>French Gulch</t>
  </si>
  <si>
    <t>Gazelle</t>
  </si>
  <si>
    <t>Gerber</t>
  </si>
  <si>
    <t>Happy Camp</t>
  </si>
  <si>
    <t>Hat Creek</t>
  </si>
  <si>
    <t>Hayfork</t>
  </si>
  <si>
    <t>Hornbrook</t>
  </si>
  <si>
    <t>Igo</t>
  </si>
  <si>
    <t>Klamath River</t>
  </si>
  <si>
    <t>Lakehead</t>
  </si>
  <si>
    <t>Los Molinos</t>
  </si>
  <si>
    <t>Mccloud</t>
  </si>
  <si>
    <t>Macdoel</t>
  </si>
  <si>
    <t>Montgomery Creek</t>
  </si>
  <si>
    <t>Mount Shasta</t>
  </si>
  <si>
    <t>Oak Run</t>
  </si>
  <si>
    <t>Old Station</t>
  </si>
  <si>
    <t>Palo Cedro</t>
  </si>
  <si>
    <t>Paynes Creek</t>
  </si>
  <si>
    <t>Platina</t>
  </si>
  <si>
    <t>Red Bluff</t>
  </si>
  <si>
    <t>Scott Bar</t>
  </si>
  <si>
    <t>Seiad Valley</t>
  </si>
  <si>
    <t>Shingletown</t>
  </si>
  <si>
    <t>Trinity Center</t>
  </si>
  <si>
    <t>Whitmore</t>
  </si>
  <si>
    <t>Yreka</t>
  </si>
  <si>
    <t>Chilcoot</t>
  </si>
  <si>
    <t>Coleville</t>
  </si>
  <si>
    <t>Davis Creek</t>
  </si>
  <si>
    <t>Fort Bidwell</t>
  </si>
  <si>
    <t>Loyalton</t>
  </si>
  <si>
    <t>Markleeville</t>
  </si>
  <si>
    <t>Alpine County</t>
  </si>
  <si>
    <t>Portola</t>
  </si>
  <si>
    <t>Ravendale</t>
  </si>
  <si>
    <t>Calpine</t>
  </si>
  <si>
    <t>Sierra City</t>
  </si>
  <si>
    <t>Susanville</t>
  </si>
  <si>
    <t>Beckwourth</t>
  </si>
  <si>
    <t>Termo</t>
  </si>
  <si>
    <t>Tulelake</t>
  </si>
  <si>
    <t>Olympic Valley</t>
  </si>
  <si>
    <t>South Lake Tahoe</t>
  </si>
  <si>
    <t>Truckee</t>
  </si>
  <si>
    <t>Aiea</t>
  </si>
  <si>
    <t>Honolulu County</t>
  </si>
  <si>
    <t>Pacific/Honolulu</t>
  </si>
  <si>
    <t>Kauai County</t>
  </si>
  <si>
    <t>Captain Cook</t>
  </si>
  <si>
    <t>Hawaii County</t>
  </si>
  <si>
    <t>Ewa Beach</t>
  </si>
  <si>
    <t>Kapolei</t>
  </si>
  <si>
    <t>Haiku</t>
  </si>
  <si>
    <t>Maui County</t>
  </si>
  <si>
    <t>Haleiwa</t>
  </si>
  <si>
    <t>Hana</t>
  </si>
  <si>
    <t>Hauula</t>
  </si>
  <si>
    <t>Hilo</t>
  </si>
  <si>
    <t>Kilauea</t>
  </si>
  <si>
    <t>Holualoa</t>
  </si>
  <si>
    <t>Honokaa</t>
  </si>
  <si>
    <t>Kaaawa</t>
  </si>
  <si>
    <t>Kahuku</t>
  </si>
  <si>
    <t>Kahului</t>
  </si>
  <si>
    <t>Kailua</t>
  </si>
  <si>
    <t>Waikoloa</t>
  </si>
  <si>
    <t>Kailua Kona</t>
  </si>
  <si>
    <t>Kalaheo</t>
  </si>
  <si>
    <t>Kamuela</t>
  </si>
  <si>
    <t>Kaneohe</t>
  </si>
  <si>
    <t>Kapaa</t>
  </si>
  <si>
    <t>Kaunakakai</t>
  </si>
  <si>
    <t>Keaau</t>
  </si>
  <si>
    <t>Kealakekua</t>
  </si>
  <si>
    <t>Kihei</t>
  </si>
  <si>
    <t>Koloa</t>
  </si>
  <si>
    <t>Kurtistown</t>
  </si>
  <si>
    <t>Lahaina</t>
  </si>
  <si>
    <t>Laie</t>
  </si>
  <si>
    <t>Lihue</t>
  </si>
  <si>
    <t>Makawao</t>
  </si>
  <si>
    <t>Pahoa</t>
  </si>
  <si>
    <t>Paia</t>
  </si>
  <si>
    <t>Papaikou</t>
  </si>
  <si>
    <t>Pepeekeo</t>
  </si>
  <si>
    <t>Wahiawa</t>
  </si>
  <si>
    <t>Mililani</t>
  </si>
  <si>
    <t>Kula</t>
  </si>
  <si>
    <t>Waialua</t>
  </si>
  <si>
    <t>Waianae</t>
  </si>
  <si>
    <t>Wailuku</t>
  </si>
  <si>
    <t>Waimanalo</t>
  </si>
  <si>
    <t>Waipahu</t>
  </si>
  <si>
    <t>Honolulu</t>
  </si>
  <si>
    <t>Wheeler Army Airfield</t>
  </si>
  <si>
    <t>Schofield Barracks</t>
  </si>
  <si>
    <t>Fort Shafter</t>
  </si>
  <si>
    <t>Tripler Army Medical Center</t>
  </si>
  <si>
    <t>Camp H M Smith</t>
  </si>
  <si>
    <t>Mcbh Kaneohe Bay</t>
  </si>
  <si>
    <t>Wasco County</t>
  </si>
  <si>
    <t>Clackamas County</t>
  </si>
  <si>
    <t>Multnomah County</t>
  </si>
  <si>
    <t>Cascade Locks</t>
  </si>
  <si>
    <t>Hood River County</t>
  </si>
  <si>
    <t>Clackamas</t>
  </si>
  <si>
    <t>Clatskanie</t>
  </si>
  <si>
    <t>Corbett</t>
  </si>
  <si>
    <t>Donald</t>
  </si>
  <si>
    <t>Dufur</t>
  </si>
  <si>
    <t>Estacada</t>
  </si>
  <si>
    <t>Gervais</t>
  </si>
  <si>
    <t>Government Camp</t>
  </si>
  <si>
    <t>Hood River</t>
  </si>
  <si>
    <t>Lake Oswego</t>
  </si>
  <si>
    <t>Maupin</t>
  </si>
  <si>
    <t>Molalla</t>
  </si>
  <si>
    <t>Mosier</t>
  </si>
  <si>
    <t>Mount Hood Parkdale</t>
  </si>
  <si>
    <t>Mulino</t>
  </si>
  <si>
    <t>Oregon City</t>
  </si>
  <si>
    <t>Rainier</t>
  </si>
  <si>
    <t>Rhododendron</t>
  </si>
  <si>
    <t>Scappoose</t>
  </si>
  <si>
    <t>The Dalles</t>
  </si>
  <si>
    <t>Tualatin</t>
  </si>
  <si>
    <t>Tygh Valley</t>
  </si>
  <si>
    <t>Vernonia</t>
  </si>
  <si>
    <t>Welches</t>
  </si>
  <si>
    <t>West Linn</t>
  </si>
  <si>
    <t>Yamhill County</t>
  </si>
  <si>
    <t>Arch Cape</t>
  </si>
  <si>
    <t>Clatsop County</t>
  </si>
  <si>
    <t>Tillamook County</t>
  </si>
  <si>
    <t>Gales Creek</t>
  </si>
  <si>
    <t>Hebo</t>
  </si>
  <si>
    <t>Nehalem</t>
  </si>
  <si>
    <t>Newberg</t>
  </si>
  <si>
    <t>North Plains</t>
  </si>
  <si>
    <t>Tillamook</t>
  </si>
  <si>
    <t>Timber</t>
  </si>
  <si>
    <t>Yamhill</t>
  </si>
  <si>
    <t>Neskowin</t>
  </si>
  <si>
    <t>Alsea</t>
  </si>
  <si>
    <t>Aumsville</t>
  </si>
  <si>
    <t>Cascadia</t>
  </si>
  <si>
    <t>Depoe Bay</t>
  </si>
  <si>
    <t>Grand Ronde</t>
  </si>
  <si>
    <t>Idanha</t>
  </si>
  <si>
    <t>Logsden</t>
  </si>
  <si>
    <t>Mill City</t>
  </si>
  <si>
    <t>Mount Angel</t>
  </si>
  <si>
    <t>Neotsu</t>
  </si>
  <si>
    <t>South Beach</t>
  </si>
  <si>
    <t>Rose Lodge</t>
  </si>
  <si>
    <t>Otter Rock</t>
  </si>
  <si>
    <t>Rickreall</t>
  </si>
  <si>
    <t>Scotts Mills</t>
  </si>
  <si>
    <t>Seal Rock</t>
  </si>
  <si>
    <t>Shedd</t>
  </si>
  <si>
    <t>Siletz</t>
  </si>
  <si>
    <t>Stayton</t>
  </si>
  <si>
    <t>Sublimity</t>
  </si>
  <si>
    <t>Tangent</t>
  </si>
  <si>
    <t>Tidewater</t>
  </si>
  <si>
    <t>Waldport</t>
  </si>
  <si>
    <t>Willamina</t>
  </si>
  <si>
    <t>Agness</t>
  </si>
  <si>
    <t>Azalea</t>
  </si>
  <si>
    <t>Blachly</t>
  </si>
  <si>
    <t>Broadbent</t>
  </si>
  <si>
    <t>Camas Valley</t>
  </si>
  <si>
    <t>Canyonville</t>
  </si>
  <si>
    <t>Coos Bay</t>
  </si>
  <si>
    <t>Coquille</t>
  </si>
  <si>
    <t>Klamath County</t>
  </si>
  <si>
    <t>Culp Creek</t>
  </si>
  <si>
    <t>Days Creek</t>
  </si>
  <si>
    <t>Dorena</t>
  </si>
  <si>
    <t>Drain</t>
  </si>
  <si>
    <t>Glide</t>
  </si>
  <si>
    <t>Gold Beach</t>
  </si>
  <si>
    <t>Idleyld Park</t>
  </si>
  <si>
    <t>Langlois</t>
  </si>
  <si>
    <t>Lorane</t>
  </si>
  <si>
    <t>Marcola</t>
  </si>
  <si>
    <t>Myrtle Creek</t>
  </si>
  <si>
    <t>Myrtle Point</t>
  </si>
  <si>
    <t>Noti</t>
  </si>
  <si>
    <t>Oakridge</t>
  </si>
  <si>
    <t>Port Orford</t>
  </si>
  <si>
    <t>Reedsport</t>
  </si>
  <si>
    <t>Riddle</t>
  </si>
  <si>
    <t>Roseburg</t>
  </si>
  <si>
    <t>Sixes</t>
  </si>
  <si>
    <t>Swisshome</t>
  </si>
  <si>
    <t>Tenmile</t>
  </si>
  <si>
    <t>Tiller</t>
  </si>
  <si>
    <t>Umpqua</t>
  </si>
  <si>
    <t>Veneta</t>
  </si>
  <si>
    <t>Walterville</t>
  </si>
  <si>
    <t>Westfir</t>
  </si>
  <si>
    <t>Josephine County</t>
  </si>
  <si>
    <t>Yachats</t>
  </si>
  <si>
    <t>Yoncalla</t>
  </si>
  <si>
    <t>Central Point</t>
  </si>
  <si>
    <t>Butte Falls</t>
  </si>
  <si>
    <t>Cave Junction</t>
  </si>
  <si>
    <t>Kerby</t>
  </si>
  <si>
    <t>Eagle Point</t>
  </si>
  <si>
    <t>Grants Pass</t>
  </si>
  <si>
    <t>Merlin</t>
  </si>
  <si>
    <t>Rogue River</t>
  </si>
  <si>
    <t>Shady Cove</t>
  </si>
  <si>
    <t>Talent</t>
  </si>
  <si>
    <t>Wilderville</t>
  </si>
  <si>
    <t>Klamath Falls</t>
  </si>
  <si>
    <t>Chiloquin</t>
  </si>
  <si>
    <t>Dairy</t>
  </si>
  <si>
    <t>Keno</t>
  </si>
  <si>
    <t>Malin</t>
  </si>
  <si>
    <t>New Pine Creek</t>
  </si>
  <si>
    <t>Plush</t>
  </si>
  <si>
    <t>Sprague River</t>
  </si>
  <si>
    <t>Summer Lake</t>
  </si>
  <si>
    <t>Deschutes County</t>
  </si>
  <si>
    <t>Harney County</t>
  </si>
  <si>
    <t>Ashwood</t>
  </si>
  <si>
    <t>Brothers</t>
  </si>
  <si>
    <t>Camp Sherman</t>
  </si>
  <si>
    <t>Chemult</t>
  </si>
  <si>
    <t>Frenchglen</t>
  </si>
  <si>
    <t>La Pine</t>
  </si>
  <si>
    <t>Madras</t>
  </si>
  <si>
    <t>Powell Butte</t>
  </si>
  <si>
    <t>Prineville</t>
  </si>
  <si>
    <t>Sisters</t>
  </si>
  <si>
    <t>Terrebonne</t>
  </si>
  <si>
    <t>Umatilla County</t>
  </si>
  <si>
    <t>Gilliam County</t>
  </si>
  <si>
    <t>Athena</t>
  </si>
  <si>
    <t>Baker City</t>
  </si>
  <si>
    <t>John Day</t>
  </si>
  <si>
    <t>Canyon City</t>
  </si>
  <si>
    <t>Wallowa County</t>
  </si>
  <si>
    <t>Fossil</t>
  </si>
  <si>
    <t>Haines</t>
  </si>
  <si>
    <t>Helix</t>
  </si>
  <si>
    <t>Heppner</t>
  </si>
  <si>
    <t>Hermiston</t>
  </si>
  <si>
    <t>Imbler</t>
  </si>
  <si>
    <t>Imnaha</t>
  </si>
  <si>
    <t>Irrigon</t>
  </si>
  <si>
    <t>La Grande</t>
  </si>
  <si>
    <t>Lostine</t>
  </si>
  <si>
    <t>Mikkalo</t>
  </si>
  <si>
    <t>Milton Freewater</t>
  </si>
  <si>
    <t>North Powder</t>
  </si>
  <si>
    <t>Pilot Rock</t>
  </si>
  <si>
    <t>Spray</t>
  </si>
  <si>
    <t>Sumpter</t>
  </si>
  <si>
    <t>Wallowa</t>
  </si>
  <si>
    <t>Malheur County</t>
  </si>
  <si>
    <t>Brogan</t>
  </si>
  <si>
    <t>Drewsey</t>
  </si>
  <si>
    <t>Ironside</t>
  </si>
  <si>
    <t>Jamieson</t>
  </si>
  <si>
    <t>Jordan Valley</t>
  </si>
  <si>
    <t>Juntura</t>
  </si>
  <si>
    <t>Nyssa</t>
  </si>
  <si>
    <t>Federal Way</t>
  </si>
  <si>
    <t>Issaquah</t>
  </si>
  <si>
    <t>Black Diamond</t>
  </si>
  <si>
    <t>Bothell</t>
  </si>
  <si>
    <t>Snohomish County</t>
  </si>
  <si>
    <t>Vashon</t>
  </si>
  <si>
    <t>Carnation</t>
  </si>
  <si>
    <t>Duvall</t>
  </si>
  <si>
    <t>Edmonds</t>
  </si>
  <si>
    <t>Enumclaw</t>
  </si>
  <si>
    <t>Fall City</t>
  </si>
  <si>
    <t>Lynnwood</t>
  </si>
  <si>
    <t>Mercer Island</t>
  </si>
  <si>
    <t>Mountlake Terrace</t>
  </si>
  <si>
    <t>Ravensdale</t>
  </si>
  <si>
    <t>Redondo</t>
  </si>
  <si>
    <t>Renton</t>
  </si>
  <si>
    <t>Kitsap County</t>
  </si>
  <si>
    <t>Snoqualmie</t>
  </si>
  <si>
    <t>Kittitas County</t>
  </si>
  <si>
    <t>Woodinville</t>
  </si>
  <si>
    <t>Sammamish</t>
  </si>
  <si>
    <t>Seattle</t>
  </si>
  <si>
    <t>Bainbridge Island</t>
  </si>
  <si>
    <t>Whatcom County</t>
  </si>
  <si>
    <t>Anacortes</t>
  </si>
  <si>
    <t>Skagit County</t>
  </si>
  <si>
    <t>Blakely Island</t>
  </si>
  <si>
    <t>Island County</t>
  </si>
  <si>
    <t>Concrete</t>
  </si>
  <si>
    <t>Coupeville</t>
  </si>
  <si>
    <t>Darrington</t>
  </si>
  <si>
    <t>Eastsound</t>
  </si>
  <si>
    <t>Nooksack</t>
  </si>
  <si>
    <t>Friday Harbor</t>
  </si>
  <si>
    <t>Gold Bar</t>
  </si>
  <si>
    <t>Greenbank</t>
  </si>
  <si>
    <t>La Conner</t>
  </si>
  <si>
    <t>Lake Stevens</t>
  </si>
  <si>
    <t>Lopez Island</t>
  </si>
  <si>
    <t>Lummi Island</t>
  </si>
  <si>
    <t>Lynden</t>
  </si>
  <si>
    <t>Maple Falls</t>
  </si>
  <si>
    <t>Marblemount</t>
  </si>
  <si>
    <t>Mukilteo</t>
  </si>
  <si>
    <t>Point Roberts</t>
  </si>
  <si>
    <t>Camano Island</t>
  </si>
  <si>
    <t>Sedro Woolley</t>
  </si>
  <si>
    <t>Snohomish</t>
  </si>
  <si>
    <t>Sultan</t>
  </si>
  <si>
    <t>Sumas</t>
  </si>
  <si>
    <t>Anderson Island</t>
  </si>
  <si>
    <t>Clallam County</t>
  </si>
  <si>
    <t>Bremerton</t>
  </si>
  <si>
    <t>Brinnon</t>
  </si>
  <si>
    <t>Carbonado</t>
  </si>
  <si>
    <t>Chimacum</t>
  </si>
  <si>
    <t>Clallam Bay</t>
  </si>
  <si>
    <t>Gig Harbor</t>
  </si>
  <si>
    <t>Elbe</t>
  </si>
  <si>
    <t>Forks</t>
  </si>
  <si>
    <t>Fox Island</t>
  </si>
  <si>
    <t>Glenoma</t>
  </si>
  <si>
    <t>Port Hadlock</t>
  </si>
  <si>
    <t>Hansville</t>
  </si>
  <si>
    <t>Lakebay</t>
  </si>
  <si>
    <t>Longbranch</t>
  </si>
  <si>
    <t>Nordland</t>
  </si>
  <si>
    <t>Olalla</t>
  </si>
  <si>
    <t>Orting</t>
  </si>
  <si>
    <t>Port Angeles</t>
  </si>
  <si>
    <t>Port Ludlow</t>
  </si>
  <si>
    <t>Port Orchard</t>
  </si>
  <si>
    <t>Port Townsend</t>
  </si>
  <si>
    <t>Poulsbo</t>
  </si>
  <si>
    <t>Puyallup</t>
  </si>
  <si>
    <t>Quilcene</t>
  </si>
  <si>
    <t>Randle</t>
  </si>
  <si>
    <t>Seabeck</t>
  </si>
  <si>
    <t>Sekiu</t>
  </si>
  <si>
    <t>Sequim</t>
  </si>
  <si>
    <t>Spanaway</t>
  </si>
  <si>
    <t>Steilacoom</t>
  </si>
  <si>
    <t>Bonney Lake</t>
  </si>
  <si>
    <t>Suquamish</t>
  </si>
  <si>
    <t>Tacoma</t>
  </si>
  <si>
    <t>Grays Harbor County</t>
  </si>
  <si>
    <t>Allyn</t>
  </si>
  <si>
    <t>Amanda Park</t>
  </si>
  <si>
    <t>Pacific County</t>
  </si>
  <si>
    <t>Belfair</t>
  </si>
  <si>
    <t>Chehalis</t>
  </si>
  <si>
    <t>Cinebar</t>
  </si>
  <si>
    <t>Copalis Beach</t>
  </si>
  <si>
    <t>Copalis Crossing</t>
  </si>
  <si>
    <t>Cosmopolis</t>
  </si>
  <si>
    <t>Grapeview</t>
  </si>
  <si>
    <t>Grayland</t>
  </si>
  <si>
    <t>Hoodsport</t>
  </si>
  <si>
    <t>Hoquiam</t>
  </si>
  <si>
    <t>Humptulips</t>
  </si>
  <si>
    <t>Lilliwaup</t>
  </si>
  <si>
    <t>Mccleary</t>
  </si>
  <si>
    <t>Montesano</t>
  </si>
  <si>
    <t>Mossyrock</t>
  </si>
  <si>
    <t>Ocean Shores</t>
  </si>
  <si>
    <t>Pe Ell</t>
  </si>
  <si>
    <t>Quinault</t>
  </si>
  <si>
    <t>Ryderwood</t>
  </si>
  <si>
    <t>Cowlitz County</t>
  </si>
  <si>
    <t>Salkum</t>
  </si>
  <si>
    <t>Tahuya</t>
  </si>
  <si>
    <t>Tenino</t>
  </si>
  <si>
    <t>Tokeland</t>
  </si>
  <si>
    <t>Vader</t>
  </si>
  <si>
    <t>Winlock</t>
  </si>
  <si>
    <t>Yelm</t>
  </si>
  <si>
    <t>Klickitat County</t>
  </si>
  <si>
    <t>Ariel</t>
  </si>
  <si>
    <t>Bingen</t>
  </si>
  <si>
    <t>Brush Prairie</t>
  </si>
  <si>
    <t>Camas</t>
  </si>
  <si>
    <t>Carrolls</t>
  </si>
  <si>
    <t>Skamania County</t>
  </si>
  <si>
    <t>Cathlamet</t>
  </si>
  <si>
    <t>Wahkiakum County</t>
  </si>
  <si>
    <t>Cougar</t>
  </si>
  <si>
    <t>Goldendale</t>
  </si>
  <si>
    <t>Grays River</t>
  </si>
  <si>
    <t>Ilwaco</t>
  </si>
  <si>
    <t>Kalama</t>
  </si>
  <si>
    <t>Klickitat</t>
  </si>
  <si>
    <t>Naselle</t>
  </si>
  <si>
    <t>Rosburg</t>
  </si>
  <si>
    <t>Silverlake</t>
  </si>
  <si>
    <t>Toutle</t>
  </si>
  <si>
    <t>Skamokawa</t>
  </si>
  <si>
    <t>Vancouver</t>
  </si>
  <si>
    <t>Wahkiacus</t>
  </si>
  <si>
    <t>Washougal</t>
  </si>
  <si>
    <t>White Salmon</t>
  </si>
  <si>
    <t>Yacolt</t>
  </si>
  <si>
    <t>Wenatchee</t>
  </si>
  <si>
    <t>Chelan County</t>
  </si>
  <si>
    <t>East Wenatchee</t>
  </si>
  <si>
    <t>Okanogan County</t>
  </si>
  <si>
    <t>Cashmere</t>
  </si>
  <si>
    <t>Chelan</t>
  </si>
  <si>
    <t>Entiat</t>
  </si>
  <si>
    <t>Mazama</t>
  </si>
  <si>
    <t>Methow</t>
  </si>
  <si>
    <t>Moses Lake</t>
  </si>
  <si>
    <t>Okanogan</t>
  </si>
  <si>
    <t>Omak</t>
  </si>
  <si>
    <t>Orondo</t>
  </si>
  <si>
    <t>Pateros</t>
  </si>
  <si>
    <t>Peshastin</t>
  </si>
  <si>
    <t>Soap Lake</t>
  </si>
  <si>
    <t>Tonasket</t>
  </si>
  <si>
    <t>Twisp</t>
  </si>
  <si>
    <t>Warden</t>
  </si>
  <si>
    <t>Yakima</t>
  </si>
  <si>
    <t>Yakima County</t>
  </si>
  <si>
    <t>Cle Elum</t>
  </si>
  <si>
    <t>Cowiche</t>
  </si>
  <si>
    <t>Ellensburg</t>
  </si>
  <si>
    <t>Naches</t>
  </si>
  <si>
    <t>Mabton</t>
  </si>
  <si>
    <t>Moxee</t>
  </si>
  <si>
    <t>Selah</t>
  </si>
  <si>
    <t>Tieton</t>
  </si>
  <si>
    <t>Toppenish</t>
  </si>
  <si>
    <t>Wapato</t>
  </si>
  <si>
    <t>White Swan</t>
  </si>
  <si>
    <t>Zillah</t>
  </si>
  <si>
    <t>Airway Heights</t>
  </si>
  <si>
    <t>Spokane County</t>
  </si>
  <si>
    <t>Edwall</t>
  </si>
  <si>
    <t>Fairchild Air Force Base</t>
  </si>
  <si>
    <t>Whitman County</t>
  </si>
  <si>
    <t>Latah</t>
  </si>
  <si>
    <t>Liberty Lake</t>
  </si>
  <si>
    <t>Medical Lake</t>
  </si>
  <si>
    <t>Mica</t>
  </si>
  <si>
    <t>Valleyford</t>
  </si>
  <si>
    <t>Newman Lake</t>
  </si>
  <si>
    <t>Nine Mile Falls</t>
  </si>
  <si>
    <t>Otis Orchards</t>
  </si>
  <si>
    <t>Reardan</t>
  </si>
  <si>
    <t>Spangle</t>
  </si>
  <si>
    <t>Tekoa</t>
  </si>
  <si>
    <t>Tumtum</t>
  </si>
  <si>
    <t>Veradale</t>
  </si>
  <si>
    <t>Wellpinit</t>
  </si>
  <si>
    <t>Addy</t>
  </si>
  <si>
    <t>Almira</t>
  </si>
  <si>
    <t>Benge</t>
  </si>
  <si>
    <t>Kettle Falls</t>
  </si>
  <si>
    <t>Ferry County</t>
  </si>
  <si>
    <t>Chewelah</t>
  </si>
  <si>
    <t>Colville</t>
  </si>
  <si>
    <t>Coulee City</t>
  </si>
  <si>
    <t>Coulee Dam</t>
  </si>
  <si>
    <t>Cusick</t>
  </si>
  <si>
    <t>Pend Oreille County</t>
  </si>
  <si>
    <t>Electric City</t>
  </si>
  <si>
    <t>Hunters</t>
  </si>
  <si>
    <t>Grand Coulee</t>
  </si>
  <si>
    <t>Hartline</t>
  </si>
  <si>
    <t>Hay</t>
  </si>
  <si>
    <t>Inchelium</t>
  </si>
  <si>
    <t>Lamona</t>
  </si>
  <si>
    <t>Loon Lake</t>
  </si>
  <si>
    <t>Malo</t>
  </si>
  <si>
    <t>Metaline Falls</t>
  </si>
  <si>
    <t>Mohler</t>
  </si>
  <si>
    <t>Oakesdale</t>
  </si>
  <si>
    <t>Palouse</t>
  </si>
  <si>
    <t>Ritzville</t>
  </si>
  <si>
    <t>Usk</t>
  </si>
  <si>
    <t>Pasco</t>
  </si>
  <si>
    <t>Bickleton</t>
  </si>
  <si>
    <t>Walla Walla County</t>
  </si>
  <si>
    <t>College Place</t>
  </si>
  <si>
    <t>Connell</t>
  </si>
  <si>
    <t>Eltopia</t>
  </si>
  <si>
    <t>Kennewick</t>
  </si>
  <si>
    <t>Lind</t>
  </si>
  <si>
    <t>Othello</t>
  </si>
  <si>
    <t>Mattawa</t>
  </si>
  <si>
    <t>West Richland</t>
  </si>
  <si>
    <t>Royal City</t>
  </si>
  <si>
    <t>Touchet</t>
  </si>
  <si>
    <t>Waitsburg</t>
  </si>
  <si>
    <t>Walla Walla</t>
  </si>
  <si>
    <t>Washtucna</t>
  </si>
  <si>
    <t>Anatone</t>
  </si>
  <si>
    <t>Asotin County</t>
  </si>
  <si>
    <t>Asotin</t>
  </si>
  <si>
    <t>Anchorage</t>
  </si>
  <si>
    <t>America/Anchorage</t>
  </si>
  <si>
    <t>Jber</t>
  </si>
  <si>
    <t>Municipality of Anchorage</t>
  </si>
  <si>
    <t>Indian</t>
  </si>
  <si>
    <t>Kodiak Island Borough</t>
  </si>
  <si>
    <t>Anchor Point</t>
  </si>
  <si>
    <t>Kenai Peninsula Borough</t>
  </si>
  <si>
    <t>Yukon-Koyukuk Census Area</t>
  </si>
  <si>
    <t>Chugiak</t>
  </si>
  <si>
    <t>Clam Gulch</t>
  </si>
  <si>
    <t>Cooper Landing</t>
  </si>
  <si>
    <t>Copper Center</t>
  </si>
  <si>
    <t>Gakona</t>
  </si>
  <si>
    <t>Glennallen</t>
  </si>
  <si>
    <t>Kasilof</t>
  </si>
  <si>
    <t>Kenai</t>
  </si>
  <si>
    <t>Kodiak</t>
  </si>
  <si>
    <t>Wasilla</t>
  </si>
  <si>
    <t>Matanuska-Susitna Borough</t>
  </si>
  <si>
    <t>Moose Pass</t>
  </si>
  <si>
    <t>Ninilchik</t>
  </si>
  <si>
    <t>Soldotna</t>
  </si>
  <si>
    <t>Talkeetna</t>
  </si>
  <si>
    <t>Fairbanks North Star Borough</t>
  </si>
  <si>
    <t>Fort Wainwright</t>
  </si>
  <si>
    <t>Clear</t>
  </si>
  <si>
    <t>Nenana</t>
  </si>
  <si>
    <t>North Pole</t>
  </si>
  <si>
    <t>Salcha</t>
  </si>
  <si>
    <t>Denali Borough</t>
  </si>
  <si>
    <t>Southeast Fairbanks Census Area</t>
  </si>
  <si>
    <t>Delta Junction</t>
  </si>
  <si>
    <t>Tok</t>
  </si>
  <si>
    <t>America/Juneau</t>
  </si>
  <si>
    <t>Haines Borough</t>
  </si>
  <si>
    <t>Ketchikan</t>
  </si>
  <si>
    <t>Ketchikan Gateway Borough</t>
  </si>
  <si>
    <t xml:space="preserve"> </t>
  </si>
  <si>
    <t xml:space="preserve">   </t>
  </si>
  <si>
    <t>GSU Phone</t>
  </si>
  <si>
    <t xml:space="preserve">  </t>
  </si>
  <si>
    <t>Hanscom AFB</t>
  </si>
  <si>
    <t>Joint Base Mdl</t>
  </si>
  <si>
    <t>Dover AFB</t>
  </si>
  <si>
    <t>Manassas city</t>
  </si>
  <si>
    <t>Baltimore city</t>
  </si>
  <si>
    <t>Falls Church city</t>
  </si>
  <si>
    <t>Alexandria city</t>
  </si>
  <si>
    <t>Fredericksburg city</t>
  </si>
  <si>
    <t>Winchester city</t>
  </si>
  <si>
    <t>Harrisonburg city</t>
  </si>
  <si>
    <t>Charlottesville city</t>
  </si>
  <si>
    <t>Waynesboro city</t>
  </si>
  <si>
    <t>Richmond city</t>
  </si>
  <si>
    <t>Chesapeake city</t>
  </si>
  <si>
    <t>Suffolk city</t>
  </si>
  <si>
    <t>Virginia Beach city</t>
  </si>
  <si>
    <t>Norfolk city</t>
  </si>
  <si>
    <t>Newport News city</t>
  </si>
  <si>
    <t>Hampton city</t>
  </si>
  <si>
    <t>Poquoson city</t>
  </si>
  <si>
    <t>Portsmouth city</t>
  </si>
  <si>
    <t>Petersburg city</t>
  </si>
  <si>
    <t>Colonial Heights city</t>
  </si>
  <si>
    <t>Franklin city</t>
  </si>
  <si>
    <t>Hopewell city</t>
  </si>
  <si>
    <t>Roanoke city</t>
  </si>
  <si>
    <t>Radford city</t>
  </si>
  <si>
    <t>Salem city</t>
  </si>
  <si>
    <t>Bristol city</t>
  </si>
  <si>
    <t>Norton city</t>
  </si>
  <si>
    <t>Galax city</t>
  </si>
  <si>
    <t>Staunton city</t>
  </si>
  <si>
    <t>Buena Vista city</t>
  </si>
  <si>
    <t>Lynchburg city</t>
  </si>
  <si>
    <t>Danville city</t>
  </si>
  <si>
    <t>Connelly Springs</t>
  </si>
  <si>
    <t>Shaw AFB</t>
  </si>
  <si>
    <t>Charleston AFB</t>
  </si>
  <si>
    <t>Peachtree Corners</t>
  </si>
  <si>
    <t>Mc Rae Helena</t>
  </si>
  <si>
    <t>Port Wentworth</t>
  </si>
  <si>
    <t>TY TY</t>
  </si>
  <si>
    <t>Inlet Beach</t>
  </si>
  <si>
    <t>Eglin AFB</t>
  </si>
  <si>
    <t>Patrick AFB</t>
  </si>
  <si>
    <t>Lake Worth Beach</t>
  </si>
  <si>
    <t>Arnold AFB</t>
  </si>
  <si>
    <t>Rocky Top</t>
  </si>
  <si>
    <t>Memphis Stc</t>
  </si>
  <si>
    <t>Mccordsville</t>
  </si>
  <si>
    <t>LaPorte County</t>
  </si>
  <si>
    <t>LaGrange County</t>
  </si>
  <si>
    <t>Melcher Dallas</t>
  </si>
  <si>
    <t>O'Brien County</t>
  </si>
  <si>
    <t>Deforest</t>
  </si>
  <si>
    <t>St. Croix County</t>
  </si>
  <si>
    <t>Lac qui Parle County</t>
  </si>
  <si>
    <t>Ellsworth AFB</t>
  </si>
  <si>
    <t>Grand Forks AFB</t>
  </si>
  <si>
    <t>LaMoure County</t>
  </si>
  <si>
    <t>America/North_Dakota/New_Salem</t>
  </si>
  <si>
    <t>America/North_Dakota/Beulah</t>
  </si>
  <si>
    <t>Minot AFB</t>
  </si>
  <si>
    <t>Malmstrom AFB</t>
  </si>
  <si>
    <t>DuPage County</t>
  </si>
  <si>
    <t>LaSalle County</t>
  </si>
  <si>
    <t>St. Francois County</t>
  </si>
  <si>
    <t>St. Louis city</t>
  </si>
  <si>
    <t>Ste. Genevieve County</t>
  </si>
  <si>
    <t>La Cygne</t>
  </si>
  <si>
    <t>Mcconnell AFB</t>
  </si>
  <si>
    <t>Offutt AFB</t>
  </si>
  <si>
    <t>St. Bernard Parish</t>
  </si>
  <si>
    <t>St. Helena Parish</t>
  </si>
  <si>
    <t>St. Martin Parish</t>
  </si>
  <si>
    <t>Barksdale AFB</t>
  </si>
  <si>
    <t>Altus AFB</t>
  </si>
  <si>
    <t>Honobia</t>
  </si>
  <si>
    <t>Naval Air Station Jrb</t>
  </si>
  <si>
    <t>Sheppard AFB</t>
  </si>
  <si>
    <t>Goodfellow AFB</t>
  </si>
  <si>
    <t>DeWitt County</t>
  </si>
  <si>
    <t>Jbsa Randolph</t>
  </si>
  <si>
    <t>Jbsa Ft Sam Houston</t>
  </si>
  <si>
    <t>Jbsa Lackland</t>
  </si>
  <si>
    <t>Laughlin AFB</t>
  </si>
  <si>
    <t>Dyess AFB</t>
  </si>
  <si>
    <t>Usaf Academy</t>
  </si>
  <si>
    <t>Fe Warren AFB</t>
  </si>
  <si>
    <t>Mountain Home AFB</t>
  </si>
  <si>
    <t>Hill AFB</t>
  </si>
  <si>
    <t>West Valley City</t>
  </si>
  <si>
    <t>Travis AFB</t>
  </si>
  <si>
    <t>Beale AFB</t>
  </si>
  <si>
    <t>Blairsden Graeagle</t>
  </si>
  <si>
    <t>Jbphh</t>
  </si>
  <si>
    <t>Anchorage Municipality</t>
  </si>
  <si>
    <t>Eielson AFB</t>
  </si>
  <si>
    <t>Juneau City and Borough</t>
  </si>
  <si>
    <t>America/Sitka</t>
  </si>
  <si>
    <t>Sitka City and Borough</t>
  </si>
  <si>
    <t>Abrev</t>
  </si>
  <si>
    <t>2020 Census</t>
  </si>
  <si>
    <t>Valdez-Cordova Census Area</t>
  </si>
  <si>
    <t>La Salle Parish</t>
  </si>
  <si>
    <t>Zipcode Population</t>
  </si>
  <si>
    <t>BONUS POINTS if you get the formula correct</t>
  </si>
  <si>
    <t>Step 2: IF test</t>
  </si>
  <si>
    <r>
      <t xml:space="preserve">&lt; count from from first column of the table array (e.g. </t>
    </r>
    <r>
      <rPr>
        <sz val="11"/>
        <color theme="1"/>
        <rFont val="Georgia"/>
        <family val="1"/>
      </rPr>
      <t>J is 1</t>
    </r>
    <r>
      <rPr>
        <sz val="11"/>
        <color theme="1"/>
        <rFont val="Calibri"/>
        <family val="2"/>
        <scheme val="minor"/>
      </rPr>
      <t xml:space="preserve">) to the column with the answer  (e.g. </t>
    </r>
    <r>
      <rPr>
        <sz val="11"/>
        <color theme="1"/>
        <rFont val="Georgia"/>
        <family val="1"/>
      </rPr>
      <t>K is 2</t>
    </r>
    <r>
      <rPr>
        <sz val="11"/>
        <color theme="1"/>
        <rFont val="Calibri"/>
        <family val="2"/>
        <scheme val="minor"/>
      </rPr>
      <t xml:space="preserve">) </t>
    </r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</si>
  <si>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</si>
  <si>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</si>
  <si>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</si>
  <si>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</si>
  <si>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</si>
  <si>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</si>
  <si>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</si>
  <si>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</si>
  <si>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</si>
  <si>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</si>
  <si>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</si>
  <si>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</si>
  <si>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</si>
  <si>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</si>
  <si>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</si>
  <si>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</si>
  <si>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</si>
  <si>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</si>
  <si>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</si>
  <si>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</si>
  <si>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</si>
  <si>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</si>
  <si>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</si>
  <si>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</si>
  <si>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</si>
  <si>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</si>
  <si>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</si>
  <si>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</si>
  <si>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</si>
  <si>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</si>
  <si>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</si>
  <si>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</si>
  <si>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</si>
  <si>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</si>
  <si>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</si>
  <si>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</si>
  <si>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</si>
  <si>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50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</si>
  <si>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</si>
  <si>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</si>
  <si>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</si>
  <si>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</si>
  <si>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</si>
  <si>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</si>
  <si>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</si>
  <si>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</si>
  <si>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</si>
  <si>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</si>
  <si>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</si>
  <si>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</si>
  <si>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</si>
  <si>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r>
      <rPr>
        <sz val="11"/>
        <color theme="0" tint="-0.499984740745262"/>
        <rFont val="Calibri"/>
        <family val="2"/>
        <scheme val="minor"/>
      </rPr>
      <t>column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Georgia"/>
        <family val="1"/>
      </rPr>
      <t>I</t>
    </r>
  </si>
  <si>
    <r>
      <rPr>
        <sz val="11"/>
        <color theme="0" tint="-0.499984740745262"/>
        <rFont val="Calibri"/>
        <family val="2"/>
        <scheme val="minor"/>
      </rPr>
      <t>column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Georgia"/>
        <family val="1"/>
      </rPr>
      <t>J</t>
    </r>
  </si>
  <si>
    <r>
      <rPr>
        <sz val="11"/>
        <color theme="0" tint="-0.499984740745262"/>
        <rFont val="Calibri"/>
        <family val="2"/>
        <scheme val="minor"/>
      </rPr>
      <t xml:space="preserve">column </t>
    </r>
    <r>
      <rPr>
        <sz val="11"/>
        <color theme="1"/>
        <rFont val="Georgia"/>
        <family val="1"/>
      </rPr>
      <t>K</t>
    </r>
  </si>
  <si>
    <t>Spring 2026</t>
  </si>
  <si>
    <t>email</t>
  </si>
  <si>
    <t>Me</t>
  </si>
  <si>
    <t>Note:</t>
  </si>
  <si>
    <t>Each week you will be meeting with your team.
You also need to record your attendance in lab each week.</t>
  </si>
  <si>
    <t>Population</t>
  </si>
  <si>
    <r>
      <rPr>
        <sz val="11"/>
        <color theme="0" tint="-0.499984740745262"/>
        <rFont val="Calibri"/>
        <family val="2"/>
        <scheme val="minor"/>
      </rPr>
      <t xml:space="preserve">column </t>
    </r>
    <r>
      <rPr>
        <sz val="11"/>
        <color theme="1"/>
        <rFont val="Georgia"/>
        <family val="1"/>
      </rPr>
      <t>L</t>
    </r>
  </si>
  <si>
    <r>
      <t>&lt; what we already know, the</t>
    </r>
    <r>
      <rPr>
        <b/>
        <sz val="14"/>
        <color rgb="FFC00000"/>
        <rFont val="Calibri"/>
        <family val="2"/>
        <scheme val="minor"/>
      </rPr>
      <t xml:space="preserve"> KEY</t>
    </r>
  </si>
  <si>
    <r>
      <t xml:space="preserve">&lt; table of master data, </t>
    </r>
    <r>
      <rPr>
        <sz val="14"/>
        <color rgb="FFFF0000"/>
        <rFont val="Calibri"/>
        <family val="2"/>
        <scheme val="minor"/>
      </rPr>
      <t xml:space="preserve">first column </t>
    </r>
    <r>
      <rPr>
        <b/>
        <sz val="14"/>
        <color rgb="FFFF0000"/>
        <rFont val="Calibri"/>
        <family val="2"/>
        <scheme val="minor"/>
      </rPr>
      <t xml:space="preserve">MUST </t>
    </r>
    <r>
      <rPr>
        <sz val="14"/>
        <color rgb="FFFF0000"/>
        <rFont val="Calibri"/>
        <family val="2"/>
        <scheme val="minor"/>
      </rPr>
      <t xml:space="preserve">contain the </t>
    </r>
    <r>
      <rPr>
        <b/>
        <sz val="14"/>
        <color rgb="FFFF0000"/>
        <rFont val="Calibri"/>
        <family val="2"/>
        <scheme val="minor"/>
      </rPr>
      <t>KEY</t>
    </r>
  </si>
  <si>
    <t>Age_yr</t>
  </si>
  <si>
    <t>Height_cm</t>
  </si>
  <si>
    <t>ShoeSize_us</t>
  </si>
  <si>
    <t>Q_angle_deg</t>
  </si>
  <si>
    <t>EyePower</t>
  </si>
  <si>
    <t>EyeCyl</t>
  </si>
  <si>
    <t>EyeAxis</t>
  </si>
  <si>
    <t>HatSize_cm</t>
  </si>
  <si>
    <t>BloodType</t>
  </si>
  <si>
    <t>EyeColor</t>
  </si>
  <si>
    <t>Gender</t>
  </si>
  <si>
    <t>A+</t>
  </si>
  <si>
    <t>brown</t>
  </si>
  <si>
    <t>Female</t>
  </si>
  <si>
    <t>Melanie_Watson</t>
  </si>
  <si>
    <t>John_Chandler</t>
  </si>
  <si>
    <t>O+</t>
  </si>
  <si>
    <t>hazel</t>
  </si>
  <si>
    <t>Male</t>
  </si>
  <si>
    <t>Andrea_Moore</t>
  </si>
  <si>
    <t>blue</t>
  </si>
  <si>
    <t>Jerry_Mathis</t>
  </si>
  <si>
    <t>A-</t>
  </si>
  <si>
    <t>Ryan_Harris</t>
  </si>
  <si>
    <t>Sean_Weaver</t>
  </si>
  <si>
    <t>B+</t>
  </si>
  <si>
    <t>Michael_Miller</t>
  </si>
  <si>
    <t>Teresa_Peterson</t>
  </si>
  <si>
    <t>Danielle_Dean</t>
  </si>
  <si>
    <t>Kevin_Davis</t>
  </si>
  <si>
    <t>Monica_Colon</t>
  </si>
  <si>
    <t>Jason_Taylor</t>
  </si>
  <si>
    <t>Christy_Scott</t>
  </si>
  <si>
    <t>Michael_James</t>
  </si>
  <si>
    <t>Lorraine_Hodge</t>
  </si>
  <si>
    <t>William_Cunningham</t>
  </si>
  <si>
    <t>Austin_Gilmore</t>
  </si>
  <si>
    <t>Brandi_Smith</t>
  </si>
  <si>
    <t>O-</t>
  </si>
  <si>
    <t>Tracey_Anderson</t>
  </si>
  <si>
    <t>Janice_Rivera</t>
  </si>
  <si>
    <t>AB+</t>
  </si>
  <si>
    <t>Kimberly_Hernandez</t>
  </si>
  <si>
    <t>Maria_Malone</t>
  </si>
  <si>
    <t>Dylan_Woodward</t>
  </si>
  <si>
    <t>David_Warner</t>
  </si>
  <si>
    <t>Lisa_Hanna</t>
  </si>
  <si>
    <t>Nicole_Green</t>
  </si>
  <si>
    <t>Holly_Munoz</t>
  </si>
  <si>
    <t>Dylan_Smith</t>
  </si>
  <si>
    <t>Victoria_Smith</t>
  </si>
  <si>
    <t>Abigail_Michael</t>
  </si>
  <si>
    <t>Michael_English</t>
  </si>
  <si>
    <t>Connie_Hernandez</t>
  </si>
  <si>
    <t>Scott_Eaton</t>
  </si>
  <si>
    <t>Julie_Simpson</t>
  </si>
  <si>
    <t>Lindsey_Carter</t>
  </si>
  <si>
    <t>Ashley_Collins</t>
  </si>
  <si>
    <t>Jennifer_Cooper</t>
  </si>
  <si>
    <t>AB-</t>
  </si>
  <si>
    <t>Deanna_Rodriguez</t>
  </si>
  <si>
    <t>James_Scott</t>
  </si>
  <si>
    <t>Gregory_Cunningham</t>
  </si>
  <si>
    <t>Victoria_Yoder</t>
  </si>
  <si>
    <t>Calvin_Lowe</t>
  </si>
  <si>
    <t>Joseph_Lyons</t>
  </si>
  <si>
    <t>Cassandra_Williams</t>
  </si>
  <si>
    <t>Jeanne_Crosby</t>
  </si>
  <si>
    <t>Diana_Craig</t>
  </si>
  <si>
    <t>Michael_Ramirez</t>
  </si>
  <si>
    <t>Melissa_Rodriguez</t>
  </si>
  <si>
    <t>Jacob_Norris</t>
  </si>
  <si>
    <t>Michael_Cummings</t>
  </si>
  <si>
    <t>Connie_Martin</t>
  </si>
  <si>
    <t>Linda_Vaughn</t>
  </si>
  <si>
    <t>Charles_Warner</t>
  </si>
  <si>
    <t>Michelle_Lee</t>
  </si>
  <si>
    <t>Donna_Jones</t>
  </si>
  <si>
    <t>Jamie_Simmons</t>
  </si>
  <si>
    <t>Julia_Evans</t>
  </si>
  <si>
    <t>Jacob_Singleton</t>
  </si>
  <si>
    <t>Gabriela_Weber</t>
  </si>
  <si>
    <t>Matthew_Scott</t>
  </si>
  <si>
    <t>Laura_Carr</t>
  </si>
  <si>
    <t>Amy_Robertson</t>
  </si>
  <si>
    <t>Amanda_Lee</t>
  </si>
  <si>
    <t>Mark_Riley</t>
  </si>
  <si>
    <t>James_Holmes</t>
  </si>
  <si>
    <t>Melanie_Andersen</t>
  </si>
  <si>
    <t>Amber_Humphrey</t>
  </si>
  <si>
    <t>Wendy_Jackson</t>
  </si>
  <si>
    <t>Marc_Cohen</t>
  </si>
  <si>
    <t>Stacy_Mitchell</t>
  </si>
  <si>
    <t>Jordan_Edwards</t>
  </si>
  <si>
    <t>Sandra_Carpenter</t>
  </si>
  <si>
    <t>Andrew_Logan</t>
  </si>
  <si>
    <t>Victor_Reyes</t>
  </si>
  <si>
    <t>Kaitlin_Weiss</t>
  </si>
  <si>
    <t>Jennifer_Holden</t>
  </si>
  <si>
    <t>Kimberly_Smith</t>
  </si>
  <si>
    <t>Anthony_Gordon</t>
  </si>
  <si>
    <t>Vincent_Jensen</t>
  </si>
  <si>
    <t>Andrew_Martinez</t>
  </si>
  <si>
    <t>Michael_Callahan</t>
  </si>
  <si>
    <t>Deborah_Wagner</t>
  </si>
  <si>
    <t>Hunter_Wilson</t>
  </si>
  <si>
    <t>Jessica_Stephens</t>
  </si>
  <si>
    <t>Elizabeth_Jackson</t>
  </si>
  <si>
    <t>James_Bennett</t>
  </si>
  <si>
    <t>Christopher_Stewart</t>
  </si>
  <si>
    <t>Michael_Mora</t>
  </si>
  <si>
    <t>Cody_Stokes</t>
  </si>
  <si>
    <t>Jessica_Orr</t>
  </si>
  <si>
    <t>Vincent_Bullock</t>
  </si>
  <si>
    <t>John_Walter</t>
  </si>
  <si>
    <t>Andrew_Elliott</t>
  </si>
  <si>
    <t>Andrea_Mooney</t>
  </si>
  <si>
    <t>James_Patton</t>
  </si>
  <si>
    <t>Michael_Neal</t>
  </si>
  <si>
    <t>Alex_Taylor</t>
  </si>
  <si>
    <t>Mary_Friedman</t>
  </si>
  <si>
    <t>Vickie_Phillips</t>
  </si>
  <si>
    <t>Christopher_Larson</t>
  </si>
  <si>
    <t>Anita_Martin</t>
  </si>
  <si>
    <t>Jeffrey_Perry</t>
  </si>
  <si>
    <t>Robert_Melton</t>
  </si>
  <si>
    <t>Glenda_Jones</t>
  </si>
  <si>
    <t>Adam_Barnes</t>
  </si>
  <si>
    <t>Jacob_Vaughan</t>
  </si>
  <si>
    <t>Heather_Silva</t>
  </si>
  <si>
    <t>Garrett_Clark</t>
  </si>
  <si>
    <t>Lori_Castillo</t>
  </si>
  <si>
    <t>Julia_Green</t>
  </si>
  <si>
    <t>Rebecca_Martin</t>
  </si>
  <si>
    <t>Bryan_Johnson</t>
  </si>
  <si>
    <t>Crystal_Smith</t>
  </si>
  <si>
    <t>Sandra_Phelps</t>
  </si>
  <si>
    <t>Andrew_Aguirre</t>
  </si>
  <si>
    <t>Craig_Martinez</t>
  </si>
  <si>
    <t>Kiara_Sanchez</t>
  </si>
  <si>
    <t>Paul_Griffith</t>
  </si>
  <si>
    <t>Katie_Hanson</t>
  </si>
  <si>
    <t>Carrie_Frazier</t>
  </si>
  <si>
    <t>Gina_Soto</t>
  </si>
  <si>
    <t>Alec_Becker</t>
  </si>
  <si>
    <t>Lisa_Drake</t>
  </si>
  <si>
    <t>Nichole_Hodges</t>
  </si>
  <si>
    <t>Caitlyn_Baker</t>
  </si>
  <si>
    <t>Jared_Jones</t>
  </si>
  <si>
    <t>Monica_Richards</t>
  </si>
  <si>
    <t>Lisa_Davidson</t>
  </si>
  <si>
    <t>Emma_Lynch</t>
  </si>
  <si>
    <t>Stacey_Wood</t>
  </si>
  <si>
    <t>Kelly_Mann</t>
  </si>
  <si>
    <t>Thomas_French</t>
  </si>
  <si>
    <t>Johnny_Sexton</t>
  </si>
  <si>
    <t>Denise_Medina</t>
  </si>
  <si>
    <t>Joseph_Joseph</t>
  </si>
  <si>
    <t>James_Pineda</t>
  </si>
  <si>
    <t>Rachel_Reyes</t>
  </si>
  <si>
    <t>Catherine_Pena</t>
  </si>
  <si>
    <t>Andrea_Caldwell</t>
  </si>
  <si>
    <t>B-</t>
  </si>
  <si>
    <t>Tracie_Ramsey</t>
  </si>
  <si>
    <t>Kyle_Wilson</t>
  </si>
  <si>
    <t>Jennifer_Galloway</t>
  </si>
  <si>
    <t>Samantha_Warren</t>
  </si>
  <si>
    <t>Darin_Wyatt</t>
  </si>
  <si>
    <t>Karen_Liu</t>
  </si>
  <si>
    <t>Colleen_Macdonald</t>
  </si>
  <si>
    <t>Janice_Doyle</t>
  </si>
  <si>
    <t>April_Gutierrez</t>
  </si>
  <si>
    <t>Alicia_Wood</t>
  </si>
  <si>
    <t>Cassandra_Bryant</t>
  </si>
  <si>
    <t>John_Galvan</t>
  </si>
  <si>
    <t>Theresa_Kim</t>
  </si>
  <si>
    <t>Hannah_Ward</t>
  </si>
  <si>
    <t>Anthony_Aguilar</t>
  </si>
  <si>
    <t>Kimberly_Martinez</t>
  </si>
  <si>
    <t>Daniel_Ray</t>
  </si>
  <si>
    <t>Ariel_Bird</t>
  </si>
  <si>
    <t>Jeffrey_Simmons</t>
  </si>
  <si>
    <t>Mary_Hernandez</t>
  </si>
  <si>
    <t>Amanda_Case</t>
  </si>
  <si>
    <t>Rita_Ramirez</t>
  </si>
  <si>
    <t>Carmen_Terry</t>
  </si>
  <si>
    <t>Kevin_Miller</t>
  </si>
  <si>
    <t>Michelle_Phelps</t>
  </si>
  <si>
    <t>Michael_Stanley</t>
  </si>
  <si>
    <t>Wendy_Chavez</t>
  </si>
  <si>
    <t>Cameron_Jackson</t>
  </si>
  <si>
    <t>David_Ward</t>
  </si>
  <si>
    <t>Luke_Espinoza</t>
  </si>
  <si>
    <t>Deborah_Arellano</t>
  </si>
  <si>
    <t>Madison_Sutton</t>
  </si>
  <si>
    <t>Sara_Hill</t>
  </si>
  <si>
    <t>Morgan_Valentine</t>
  </si>
  <si>
    <t>Theresa_Hinton</t>
  </si>
  <si>
    <t>John_Mitchell</t>
  </si>
  <si>
    <t>Mathew_Johnson</t>
  </si>
  <si>
    <t>Jeffrey_Hunt</t>
  </si>
  <si>
    <t>Charles_Harris</t>
  </si>
  <si>
    <t>Mark_Steele</t>
  </si>
  <si>
    <t>Pamela_Hall</t>
  </si>
  <si>
    <t>Leslie_Fitzgerald</t>
  </si>
  <si>
    <t>Sarah_Rivera</t>
  </si>
  <si>
    <t>John_Mahoney</t>
  </si>
  <si>
    <t>Susan_Klein</t>
  </si>
  <si>
    <t>Julie_Jones</t>
  </si>
  <si>
    <t>Michael_Lopez</t>
  </si>
  <si>
    <t>Michael_Hopkins</t>
  </si>
  <si>
    <t>Carrie_Morales</t>
  </si>
  <si>
    <t>Rachel_Keith</t>
  </si>
  <si>
    <t>Christina_Jordan</t>
  </si>
  <si>
    <t>Jeremy_Sheppard</t>
  </si>
  <si>
    <t>Brianna_Smith</t>
  </si>
  <si>
    <t>Marcus_Moore</t>
  </si>
  <si>
    <t>Michael_Williams</t>
  </si>
  <si>
    <t>Tamara_Oliver</t>
  </si>
  <si>
    <t>Nicole_Farrell</t>
  </si>
  <si>
    <t>Morgan_Hoffman</t>
  </si>
  <si>
    <t>Danielle_Werner</t>
  </si>
  <si>
    <t>Mark_Gonzalez</t>
  </si>
  <si>
    <t>Alex_Ho</t>
  </si>
  <si>
    <t>Tamara_Spencer</t>
  </si>
  <si>
    <t>Mitchell_Malone</t>
  </si>
  <si>
    <t>Andrea_Yang</t>
  </si>
  <si>
    <t>Jamie_Patterson</t>
  </si>
  <si>
    <t>Elizabeth_Morris</t>
  </si>
  <si>
    <t>Stephen_Anderson</t>
  </si>
  <si>
    <t>Leslie_Solis</t>
  </si>
  <si>
    <t>Amber_Berry</t>
  </si>
  <si>
    <t>Anita_Mays</t>
  </si>
  <si>
    <t>Tracy_Underwood</t>
  </si>
  <si>
    <t>Joshua_Caldwell</t>
  </si>
  <si>
    <t>Morgan_Kim</t>
  </si>
  <si>
    <t>Chris_Ross</t>
  </si>
  <si>
    <t>Hat Size</t>
  </si>
  <si>
    <t>Passive Validation</t>
  </si>
  <si>
    <t>Person</t>
  </si>
  <si>
    <t>Blood Type</t>
  </si>
  <si>
    <t>List Validation in people table</t>
  </si>
  <si>
    <t>VLOOKUP from people table</t>
  </si>
  <si>
    <t>Universal Donor?</t>
  </si>
  <si>
    <t>Universal Recipient?</t>
  </si>
  <si>
    <t>"Univ Donor"</t>
  </si>
  <si>
    <t>""</t>
  </si>
  <si>
    <t>Average Age</t>
  </si>
  <si>
    <t>Avearge Height</t>
  </si>
  <si>
    <t>Age</t>
  </si>
  <si>
    <t>Height</t>
  </si>
  <si>
    <t>Average Hat Size</t>
  </si>
  <si>
    <t>Min-Max Validation (10-100)</t>
  </si>
  <si>
    <t>Min-Max Validation (50-60)</t>
  </si>
  <si>
    <t>"Univ Recipient"</t>
  </si>
  <si>
    <t>Directory Path</t>
  </si>
  <si>
    <t>Kurt Schmitz © 2026  Do not post or reproduce.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</si>
  <si>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(version9.0)</t>
    </r>
  </si>
  <si>
    <t>B5</t>
  </si>
  <si>
    <t>row 64</t>
  </si>
  <si>
    <r>
      <rPr>
        <b/>
        <sz val="14"/>
        <color rgb="FF0070C0"/>
        <rFont val="Comic Sans MS"/>
        <family val="4"/>
      </rPr>
      <t>J</t>
    </r>
    <r>
      <rPr>
        <b/>
        <sz val="11"/>
        <color rgb="FF0070C0"/>
        <rFont val="Comic Sans MS"/>
        <family val="4"/>
      </rPr>
      <t>13:L64</t>
    </r>
  </si>
  <si>
    <t>B$19="O-"</t>
  </si>
  <si>
    <t>B$19="AB+"</t>
  </si>
  <si>
    <t>Step 1: IF test</t>
  </si>
  <si>
    <t>Nested function</t>
  </si>
  <si>
    <t>Halima Alausa</t>
  </si>
  <si>
    <t>halausa1</t>
  </si>
  <si>
    <t>DirVer</t>
  </si>
  <si>
    <t>Welcome to Microsoft Excel version 16.0 build 19530 running on Windows (64-bit) NT 10.00!</t>
  </si>
  <si>
    <t>C:\Users\halau\AppData\Local\Temp</t>
  </si>
  <si>
    <t>S03</t>
  </si>
  <si>
    <t>Start S03</t>
  </si>
  <si>
    <t>Halima Alausa started S03</t>
  </si>
  <si>
    <t>HTMl</t>
  </si>
  <si>
    <t>halima alausa</t>
  </si>
  <si>
    <t>halausa1@student.gsu.edu</t>
  </si>
  <si>
    <t>Oluwatosin Onasanya</t>
  </si>
  <si>
    <t>oonasanya2@student.gsu.edu</t>
  </si>
  <si>
    <t>Mukkaram  Waheed</t>
  </si>
  <si>
    <t>mwaheed3@student.gsu.edu</t>
  </si>
  <si>
    <t>jessica_orr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</si>
</sst>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00000"/>
    <numFmt numFmtId="168" formatCode="&quot;$&quot;#,##0.00"/>
    <numFmt numFmtId="169" formatCode="_(* #,##0_);_(* \(#,##0\);_(* &quot;-&quot;??_);_(@_)"/>
    <numFmt numFmtId="170" formatCode="dd\-mmm\-yy\ hh:mm"/>
    <numFmt numFmtId="171" formatCode="dd\-mmm\-yyyy\ hh:mm"/>
    <numFmt numFmtId="172" formatCode="[&lt;=9999999]###\-####;\(###\)\ ###\-####"/>
    <numFmt numFmtId="173" formatCode="0.0"/>
  </numFmts>
  <fonts count="4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omic Sans MS"/>
      <family val="4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70C0"/>
      <name val="Calibri"/>
      <family val="2"/>
      <scheme val="minor"/>
    </font>
    <font>
      <i/>
      <sz val="12"/>
      <name val="Calibri"/>
      <family val="2"/>
      <scheme val="minor"/>
    </font>
    <font>
      <i/>
      <sz val="9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9" tint="-0.249977111117893"/>
      <name val="Comic Sans MS"/>
      <family val="4"/>
    </font>
    <font>
      <b/>
      <sz val="11"/>
      <color rgb="FF7030A0"/>
      <name val="Comic Sans MS"/>
      <family val="4"/>
    </font>
    <font>
      <b/>
      <sz val="11"/>
      <color rgb="FF7030A0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Georgia"/>
      <family val="1"/>
    </font>
    <font>
      <b/>
      <sz val="14"/>
      <color rgb="FF0070C0"/>
      <name val="Comic Sans MS"/>
      <family val="4"/>
    </font>
    <font>
      <sz val="8"/>
      <name val="Calibri"/>
      <family val="2"/>
      <scheme val="minor"/>
    </font>
    <font>
      <i/>
      <sz val="11"/>
      <color rgb="FF00B0F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CC99FF"/>
      <name val="Calibri"/>
      <family val="2"/>
      <scheme val="minor"/>
    </font>
    <font>
      <i/>
      <sz val="11"/>
      <color theme="0" tint="-0.14999847407452621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0"/>
      <color rgb="FF202122"/>
      <name val="Lucida Sans Unicode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FF"/>
        <bgColor indexed="64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0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10" fillId="0" borderId="0"/>
    <xf numFmtId="0" fontId="6" fillId="0" borderId="0" applyNumberFormat="0" applyFill="0" applyBorder="0" applyAlignment="0" applyProtection="0"/>
    <xf numFmtId="0" fontId="48" fillId="0" borderId="0"/>
  </cellStyleXfs>
  <cellXfs count="148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10" fillId="0" borderId="0" xfId="91"/>
    <xf numFmtId="0" fontId="26" fillId="5" borderId="0" xfId="91" applyFont="1" applyFill="1"/>
    <xf numFmtId="0" fontId="10" fillId="5" borderId="0" xfId="91" applyFill="1"/>
    <xf numFmtId="0" fontId="27" fillId="5" borderId="0" xfId="91" applyFont="1" applyFill="1"/>
    <xf numFmtId="0" fontId="10" fillId="5" borderId="0" xfId="91" applyFill="1" applyAlignment="1">
      <alignment horizontal="right"/>
    </xf>
    <xf numFmtId="0" fontId="10" fillId="6" borderId="2" xfId="91" applyFill="1" applyBorder="1"/>
    <xf numFmtId="0" fontId="10" fillId="5" borderId="2" xfId="91" applyFill="1" applyBorder="1"/>
    <xf numFmtId="0" fontId="10" fillId="5" borderId="0" xfId="91" applyFill="1" applyAlignment="1">
      <alignment horizontal="center"/>
    </xf>
    <xf numFmtId="0" fontId="27" fillId="5" borderId="0" xfId="91" applyFont="1" applyFill="1" applyAlignment="1">
      <alignment horizontal="center"/>
    </xf>
    <xf numFmtId="0" fontId="10" fillId="6" borderId="2" xfId="91" applyFill="1" applyBorder="1" applyAlignment="1">
      <alignment horizontal="center"/>
    </xf>
    <xf numFmtId="0" fontId="10" fillId="5" borderId="2" xfId="91" applyFill="1" applyBorder="1" applyAlignment="1">
      <alignment horizontal="center"/>
    </xf>
    <xf numFmtId="0" fontId="27" fillId="7" borderId="2" xfId="91" applyFont="1" applyFill="1" applyBorder="1"/>
    <xf numFmtId="0" fontId="27" fillId="7" borderId="2" xfId="91" applyFont="1" applyFill="1" applyBorder="1" applyAlignment="1">
      <alignment horizontal="center"/>
    </xf>
    <xf numFmtId="0" fontId="23" fillId="5" borderId="2" xfId="91" applyFont="1" applyFill="1" applyBorder="1" applyAlignment="1">
      <alignment horizontal="center"/>
    </xf>
    <xf numFmtId="0" fontId="23" fillId="5" borderId="2" xfId="91" quotePrefix="1" applyFont="1" applyFill="1" applyBorder="1" applyAlignment="1">
      <alignment horizontal="center"/>
    </xf>
    <xf numFmtId="8" fontId="10" fillId="5" borderId="2" xfId="91" applyNumberFormat="1" applyFill="1" applyBorder="1"/>
    <xf numFmtId="0" fontId="22" fillId="0" borderId="0" xfId="91" applyFont="1"/>
    <xf numFmtId="10" fontId="10" fillId="0" borderId="0" xfId="91" applyNumberFormat="1"/>
    <xf numFmtId="167" fontId="10" fillId="0" borderId="0" xfId="91" applyNumberFormat="1" applyAlignment="1">
      <alignment horizontal="left"/>
    </xf>
    <xf numFmtId="0" fontId="1" fillId="0" borderId="0" xfId="0" applyFont="1" applyProtection="1">
      <protection locked="0"/>
    </xf>
    <xf numFmtId="0" fontId="0" fillId="5" borderId="0" xfId="0" applyFill="1" applyProtection="1">
      <protection locked="0"/>
    </xf>
    <xf numFmtId="0" fontId="0" fillId="5" borderId="0" xfId="0" applyFill="1"/>
    <xf numFmtId="14" fontId="0" fillId="5" borderId="0" xfId="0" applyNumberFormat="1" applyFill="1"/>
    <xf numFmtId="0" fontId="0" fillId="5" borderId="0" xfId="0" applyFill="1" applyAlignment="1">
      <alignment horizontal="center"/>
    </xf>
    <xf numFmtId="0" fontId="21" fillId="5" borderId="2" xfId="0" applyFont="1" applyFill="1" applyBorder="1" applyAlignment="1">
      <alignment horizontal="center" vertical="top"/>
    </xf>
    <xf numFmtId="0" fontId="0" fillId="5" borderId="0" xfId="0" applyFill="1" applyAlignment="1">
      <alignment horizontal="left"/>
    </xf>
    <xf numFmtId="49" fontId="1" fillId="5" borderId="0" xfId="0" applyNumberFormat="1" applyFont="1" applyFill="1" applyProtection="1">
      <protection locked="0"/>
    </xf>
    <xf numFmtId="49" fontId="1" fillId="5" borderId="0" xfId="0" applyNumberFormat="1" applyFont="1" applyFill="1" applyAlignment="1" applyProtection="1">
      <alignment horizontal="right"/>
      <protection locked="0"/>
    </xf>
    <xf numFmtId="49" fontId="0" fillId="5" borderId="0" xfId="0" applyNumberFormat="1" applyFill="1"/>
    <xf numFmtId="49" fontId="17" fillId="5" borderId="0" xfId="0" applyNumberFormat="1" applyFont="1" applyFill="1" applyAlignment="1">
      <alignment horizontal="right"/>
    </xf>
    <xf numFmtId="49" fontId="0" fillId="3" borderId="1" xfId="0" applyNumberFormat="1" applyFill="1" applyBorder="1"/>
    <xf numFmtId="0" fontId="11" fillId="0" borderId="0" xfId="0" applyFont="1" applyAlignment="1">
      <alignment horizontal="left"/>
    </xf>
    <xf numFmtId="49" fontId="28" fillId="5" borderId="0" xfId="0" applyNumberFormat="1" applyFont="1" applyFill="1" applyProtection="1">
      <protection locked="0"/>
    </xf>
    <xf numFmtId="49" fontId="1" fillId="5" borderId="0" xfId="0" applyNumberFormat="1" applyFont="1" applyFill="1"/>
    <xf numFmtId="167" fontId="0" fillId="0" borderId="0" xfId="0" applyNumberFormat="1"/>
    <xf numFmtId="0" fontId="0" fillId="0" borderId="0" xfId="0" applyAlignment="1">
      <alignment horizontal="center"/>
    </xf>
    <xf numFmtId="0" fontId="10" fillId="0" borderId="0" xfId="91" applyAlignment="1">
      <alignment horizontal="center"/>
    </xf>
    <xf numFmtId="167" fontId="0" fillId="0" borderId="0" xfId="0" applyNumberFormat="1" applyAlignment="1">
      <alignment horizontal="center" vertical="center"/>
    </xf>
    <xf numFmtId="167" fontId="10" fillId="0" borderId="0" xfId="91" applyNumberFormat="1" applyAlignment="1">
      <alignment horizontal="center" vertical="center"/>
    </xf>
    <xf numFmtId="0" fontId="29" fillId="5" borderId="0" xfId="0" applyFont="1" applyFill="1"/>
    <xf numFmtId="49" fontId="0" fillId="0" borderId="0" xfId="0" applyNumberFormat="1" applyProtection="1">
      <protection locked="0"/>
    </xf>
    <xf numFmtId="0" fontId="0" fillId="5" borderId="0" xfId="0" quotePrefix="1" applyFill="1"/>
    <xf numFmtId="49" fontId="33" fillId="5" borderId="0" xfId="0" applyNumberFormat="1" applyFont="1" applyFill="1" applyProtection="1">
      <protection locked="0"/>
    </xf>
    <xf numFmtId="168" fontId="27" fillId="7" borderId="2" xfId="91" applyNumberFormat="1" applyFont="1" applyFill="1" applyBorder="1"/>
    <xf numFmtId="167" fontId="0" fillId="8" borderId="4" xfId="0" applyNumberFormat="1" applyFill="1" applyBorder="1" applyProtection="1">
      <protection locked="0"/>
    </xf>
    <xf numFmtId="0" fontId="34" fillId="5" borderId="0" xfId="91" applyFont="1" applyFill="1"/>
    <xf numFmtId="2" fontId="34" fillId="5" borderId="0" xfId="91" applyNumberFormat="1" applyFont="1" applyFill="1"/>
    <xf numFmtId="0" fontId="23" fillId="4" borderId="2" xfId="91" quotePrefix="1" applyFont="1" applyFill="1" applyBorder="1" applyAlignment="1">
      <alignment horizontal="center" vertical="center"/>
    </xf>
    <xf numFmtId="0" fontId="23" fillId="4" borderId="2" xfId="91" applyFont="1" applyFill="1" applyBorder="1" applyAlignment="1">
      <alignment horizontal="center" vertical="center"/>
    </xf>
    <xf numFmtId="0" fontId="25" fillId="4" borderId="2" xfId="91" applyFont="1" applyFill="1" applyBorder="1" applyAlignment="1">
      <alignment horizontal="center" vertical="center"/>
    </xf>
    <xf numFmtId="0" fontId="23" fillId="4" borderId="2" xfId="91" applyFont="1" applyFill="1" applyBorder="1" applyAlignment="1">
      <alignment horizontal="left" vertical="center"/>
    </xf>
    <xf numFmtId="0" fontId="25" fillId="4" borderId="2" xfId="91" applyFont="1" applyFill="1" applyBorder="1" applyAlignment="1">
      <alignment horizontal="left" vertical="center"/>
    </xf>
    <xf numFmtId="0" fontId="0" fillId="9" borderId="0" xfId="0" applyFill="1"/>
    <xf numFmtId="0" fontId="0" fillId="9" borderId="0" xfId="0" applyFill="1" applyAlignment="1">
      <alignment horizontal="center"/>
    </xf>
    <xf numFmtId="0" fontId="22" fillId="9" borderId="0" xfId="0" applyFont="1" applyFill="1" applyAlignment="1">
      <alignment horizontal="center"/>
    </xf>
    <xf numFmtId="0" fontId="22" fillId="9" borderId="0" xfId="91" applyFont="1" applyFill="1" applyAlignment="1">
      <alignment horizontal="center" vertical="center"/>
    </xf>
    <xf numFmtId="0" fontId="10" fillId="9" borderId="0" xfId="91" applyFill="1"/>
    <xf numFmtId="0" fontId="23" fillId="9" borderId="2" xfId="91" quotePrefix="1" applyFont="1" applyFill="1" applyBorder="1" applyAlignment="1">
      <alignment horizontal="center" vertical="center"/>
    </xf>
    <xf numFmtId="0" fontId="23" fillId="9" borderId="2" xfId="91" applyFont="1" applyFill="1" applyBorder="1" applyAlignment="1">
      <alignment horizontal="center" vertical="center"/>
    </xf>
    <xf numFmtId="0" fontId="25" fillId="9" borderId="2" xfId="9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39" fillId="3" borderId="1" xfId="0" applyFont="1" applyFill="1" applyBorder="1" applyProtection="1">
      <protection hidden="1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40" fillId="0" borderId="8" xfId="0" applyFont="1" applyBorder="1" applyProtection="1">
      <protection hidden="1"/>
    </xf>
    <xf numFmtId="0" fontId="40" fillId="0" borderId="9" xfId="0" applyFont="1" applyBorder="1" applyProtection="1">
      <protection locked="0"/>
    </xf>
    <xf numFmtId="0" fontId="0" fillId="0" borderId="0" xfId="0" applyAlignment="1">
      <alignment horizontal="right" vertical="center"/>
    </xf>
    <xf numFmtId="0" fontId="0" fillId="0" borderId="10" xfId="0" applyBorder="1"/>
    <xf numFmtId="0" fontId="0" fillId="5" borderId="0" xfId="0" applyFill="1" applyAlignment="1">
      <alignment horizontal="right"/>
    </xf>
    <xf numFmtId="169" fontId="0" fillId="4" borderId="2" xfId="96" applyNumberFormat="1" applyFont="1" applyFill="1" applyBorder="1"/>
    <xf numFmtId="49" fontId="17" fillId="5" borderId="0" xfId="0" applyNumberFormat="1" applyFont="1" applyFill="1" applyAlignment="1">
      <alignment horizontal="right" vertical="center"/>
    </xf>
    <xf numFmtId="49" fontId="2" fillId="5" borderId="0" xfId="0" applyNumberFormat="1" applyFont="1" applyFill="1" applyProtection="1">
      <protection locked="0"/>
    </xf>
    <xf numFmtId="0" fontId="32" fillId="5" borderId="0" xfId="0" applyFont="1" applyFill="1" applyAlignment="1">
      <alignment horizontal="right"/>
    </xf>
    <xf numFmtId="0" fontId="32" fillId="5" borderId="0" xfId="0" applyFont="1" applyFill="1" applyAlignment="1">
      <alignment horizontal="left"/>
    </xf>
    <xf numFmtId="0" fontId="30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/>
    </xf>
    <xf numFmtId="0" fontId="24" fillId="5" borderId="0" xfId="91" applyFont="1" applyFill="1" applyAlignment="1">
      <alignment horizontal="right"/>
    </xf>
    <xf numFmtId="0" fontId="31" fillId="5" borderId="0" xfId="0" applyFont="1" applyFill="1"/>
    <xf numFmtId="0" fontId="31" fillId="5" borderId="0" xfId="0" applyFont="1" applyFill="1" applyAlignment="1">
      <alignment vertical="center"/>
    </xf>
    <xf numFmtId="0" fontId="0" fillId="4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9" borderId="11" xfId="0" applyFill="1" applyBorder="1"/>
    <xf numFmtId="0" fontId="19" fillId="0" borderId="0" xfId="0" applyFont="1"/>
    <xf numFmtId="0" fontId="17" fillId="0" borderId="0" xfId="0" applyFont="1" applyAlignment="1">
      <alignment horizontal="center"/>
    </xf>
    <xf numFmtId="167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left"/>
    </xf>
    <xf numFmtId="0" fontId="17" fillId="0" borderId="0" xfId="0" applyFont="1"/>
    <xf numFmtId="0" fontId="21" fillId="3" borderId="2" xfId="0" applyFont="1" applyFill="1" applyBorder="1" applyAlignment="1">
      <alignment horizontal="center" vertical="top"/>
    </xf>
    <xf numFmtId="0" fontId="0" fillId="3" borderId="0" xfId="0" applyFill="1"/>
    <xf numFmtId="0" fontId="21" fillId="10" borderId="2" xfId="0" applyFont="1" applyFill="1" applyBorder="1" applyAlignment="1">
      <alignment horizontal="center" vertical="top"/>
    </xf>
    <xf numFmtId="170" fontId="0" fillId="0" borderId="0" xfId="0" applyNumberFormat="1"/>
    <xf numFmtId="0" fontId="8" fillId="0" borderId="0" xfId="0" applyFont="1" applyAlignment="1">
      <alignment horizontal="right"/>
    </xf>
    <xf numFmtId="0" fontId="8" fillId="0" borderId="0" xfId="0" applyFont="1"/>
    <xf numFmtId="165" fontId="45" fillId="0" borderId="0" xfId="0" applyNumberFormat="1" applyFont="1" applyAlignment="1">
      <alignment horizontal="left"/>
    </xf>
    <xf numFmtId="0" fontId="43" fillId="0" borderId="0" xfId="0" applyFont="1"/>
    <xf numFmtId="0" fontId="32" fillId="0" borderId="0" xfId="0" applyFont="1"/>
    <xf numFmtId="0" fontId="44" fillId="0" borderId="0" xfId="0" applyFont="1" applyAlignment="1">
      <alignment horizontal="right"/>
    </xf>
    <xf numFmtId="0" fontId="46" fillId="5" borderId="0" xfId="91" applyFont="1" applyFill="1" applyAlignment="1">
      <alignment horizontal="right"/>
    </xf>
    <xf numFmtId="168" fontId="10" fillId="5" borderId="2" xfId="91" applyNumberFormat="1" applyFill="1" applyBorder="1" applyAlignment="1">
      <alignment horizontal="right"/>
    </xf>
    <xf numFmtId="168" fontId="10" fillId="5" borderId="2" xfId="91" applyNumberFormat="1" applyFill="1" applyBorder="1"/>
    <xf numFmtId="2" fontId="0" fillId="4" borderId="3" xfId="0" applyNumberFormat="1" applyFill="1" applyBorder="1" applyProtection="1">
      <protection locked="0"/>
    </xf>
    <xf numFmtId="171" fontId="2" fillId="0" borderId="0" xfId="0" applyNumberFormat="1" applyFont="1"/>
    <xf numFmtId="172" fontId="0" fillId="4" borderId="3" xfId="0" applyNumberFormat="1" applyFill="1" applyBorder="1" applyAlignment="1" applyProtection="1">
      <alignment horizontal="center"/>
      <protection locked="0"/>
    </xf>
    <xf numFmtId="169" fontId="0" fillId="4" borderId="3" xfId="96" applyNumberFormat="1" applyFont="1" applyFill="1" applyBorder="1" applyProtection="1">
      <protection locked="0"/>
    </xf>
    <xf numFmtId="167" fontId="10" fillId="6" borderId="2" xfId="91" applyNumberFormat="1" applyFill="1" applyBorder="1"/>
    <xf numFmtId="14" fontId="10" fillId="5" borderId="2" xfId="91" applyNumberFormat="1" applyFill="1" applyBorder="1"/>
    <xf numFmtId="10" fontId="10" fillId="5" borderId="2" xfId="95" applyNumberFormat="1" applyFont="1" applyFill="1" applyBorder="1"/>
    <xf numFmtId="168" fontId="10" fillId="5" borderId="2" xfId="94" applyNumberFormat="1" applyFont="1" applyFill="1" applyBorder="1"/>
    <xf numFmtId="168" fontId="10" fillId="5" borderId="6" xfId="94" applyNumberFormat="1" applyFont="1" applyFill="1" applyBorder="1"/>
    <xf numFmtId="173" fontId="0" fillId="4" borderId="4" xfId="0" applyNumberFormat="1" applyFill="1" applyBorder="1" applyProtection="1">
      <protection locked="0"/>
    </xf>
    <xf numFmtId="1" fontId="0" fillId="4" borderId="4" xfId="0" applyNumberFormat="1" applyFill="1" applyBorder="1" applyProtection="1">
      <protection locked="0"/>
    </xf>
    <xf numFmtId="0" fontId="47" fillId="0" borderId="0" xfId="0" applyFont="1"/>
    <xf numFmtId="0" fontId="0" fillId="0" borderId="2" xfId="0" applyBorder="1" applyProtection="1">
      <protection locked="0"/>
    </xf>
    <xf numFmtId="0" fontId="0" fillId="0" borderId="2" xfId="0" applyBorder="1" applyProtection="1">
      <protection locked="0" hidden="1"/>
    </xf>
    <xf numFmtId="0" fontId="6" fillId="0" borderId="2" xfId="98" applyBorder="1" applyProtection="1">
      <protection locked="0"/>
    </xf>
    <xf numFmtId="0" fontId="6" fillId="0" borderId="9" xfId="98" applyBorder="1" applyProtection="1">
      <protection locked="0"/>
    </xf>
    <xf numFmtId="0" fontId="11" fillId="0" borderId="0" xfId="0" applyFont="1" applyAlignment="1">
      <alignment horizontal="center" vertical="center" wrapText="1"/>
    </xf>
    <xf numFmtId="0" fontId="31" fillId="5" borderId="0" xfId="0" applyFont="1" applyFill="1" applyAlignment="1">
      <alignment horizontal="center" vertical="center"/>
    </xf>
    <xf numFmtId="0" fontId="18" fillId="0" borderId="0" xfId="0" applyFont="1" applyAlignment="1">
      <alignment horizontal="left" wrapText="1"/>
    </xf>
  </cellXfs>
  <cellStyles count="100">
    <cellStyle name="Comma" xfId="96" builtinId="3"/>
    <cellStyle name="Comma 2" xfId="92" xr:uid="{00000000-0005-0000-0000-000000000000}"/>
    <cellStyle name="Currency" xfId="9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8" builtinId="8"/>
    <cellStyle name="Normal" xfId="0" builtinId="0"/>
    <cellStyle name="Normal 2" xfId="91" xr:uid="{00000000-0005-0000-0000-00005C000000}"/>
    <cellStyle name="Normal 2 2" xfId="99" xr:uid="{654EB8B2-0ADC-494F-996B-3B222C860549}"/>
    <cellStyle name="Normal 2 2 2" xfId="97" xr:uid="{8BF76184-1A77-4B70-87A0-1393D90F4499}"/>
    <cellStyle name="Percent" xfId="95" builtinId="5"/>
    <cellStyle name="Percent 2" xfId="93" xr:uid="{00000000-0005-0000-0000-00005D000000}"/>
  </cellStyles>
  <dxfs count="4"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</dxfs>
  <tableStyles count="0" defaultTableStyle="TableStyleMedium2" defaultPivotStyle="PivotStyleLight16"/>
  <colors>
    <mruColors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people!$E$1</c:f>
              <c:strCache>
                <c:ptCount val="1"/>
                <c:pt idx="0">
                  <c:v>Height_cm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people!$E$2:$E$214</c:f>
              <c:numCache>
                <c:formatCode>General</c:formatCode>
                <c:ptCount val="213"/>
                <c:pt idx="0">
                  <c:v>156.80000000000001</c:v>
                </c:pt>
                <c:pt idx="1">
                  <c:v>152.4</c:v>
                </c:pt>
                <c:pt idx="2">
                  <c:v>186.1</c:v>
                </c:pt>
                <c:pt idx="3">
                  <c:v>168</c:v>
                </c:pt>
                <c:pt idx="4">
                  <c:v>171.7</c:v>
                </c:pt>
                <c:pt idx="5">
                  <c:v>182</c:v>
                </c:pt>
                <c:pt idx="6">
                  <c:v>175.7</c:v>
                </c:pt>
                <c:pt idx="7">
                  <c:v>180.4</c:v>
                </c:pt>
                <c:pt idx="8">
                  <c:v>185.6</c:v>
                </c:pt>
                <c:pt idx="9">
                  <c:v>158.9</c:v>
                </c:pt>
                <c:pt idx="10">
                  <c:v>171.6</c:v>
                </c:pt>
                <c:pt idx="11">
                  <c:v>172.1</c:v>
                </c:pt>
                <c:pt idx="12">
                  <c:v>171</c:v>
                </c:pt>
                <c:pt idx="13">
                  <c:v>180</c:v>
                </c:pt>
                <c:pt idx="14">
                  <c:v>176.6</c:v>
                </c:pt>
                <c:pt idx="15">
                  <c:v>166.6</c:v>
                </c:pt>
                <c:pt idx="16">
                  <c:v>169.4</c:v>
                </c:pt>
                <c:pt idx="17">
                  <c:v>178.4</c:v>
                </c:pt>
                <c:pt idx="18">
                  <c:v>177.4</c:v>
                </c:pt>
                <c:pt idx="19">
                  <c:v>158.30000000000001</c:v>
                </c:pt>
                <c:pt idx="20">
                  <c:v>168.3</c:v>
                </c:pt>
                <c:pt idx="21">
                  <c:v>157.30000000000001</c:v>
                </c:pt>
                <c:pt idx="22">
                  <c:v>152.9</c:v>
                </c:pt>
                <c:pt idx="23">
                  <c:v>157.6</c:v>
                </c:pt>
                <c:pt idx="24">
                  <c:v>179.5</c:v>
                </c:pt>
                <c:pt idx="25">
                  <c:v>166.5</c:v>
                </c:pt>
                <c:pt idx="26">
                  <c:v>163</c:v>
                </c:pt>
                <c:pt idx="27">
                  <c:v>154.69999999999999</c:v>
                </c:pt>
                <c:pt idx="28">
                  <c:v>174.1</c:v>
                </c:pt>
                <c:pt idx="29">
                  <c:v>174.4</c:v>
                </c:pt>
                <c:pt idx="30">
                  <c:v>156.1</c:v>
                </c:pt>
                <c:pt idx="31">
                  <c:v>165.4</c:v>
                </c:pt>
                <c:pt idx="32">
                  <c:v>177.3</c:v>
                </c:pt>
                <c:pt idx="33">
                  <c:v>167.4</c:v>
                </c:pt>
                <c:pt idx="34">
                  <c:v>169.1</c:v>
                </c:pt>
                <c:pt idx="35">
                  <c:v>172.6</c:v>
                </c:pt>
                <c:pt idx="36">
                  <c:v>162.69999999999999</c:v>
                </c:pt>
                <c:pt idx="37">
                  <c:v>167</c:v>
                </c:pt>
                <c:pt idx="38">
                  <c:v>162.30000000000001</c:v>
                </c:pt>
                <c:pt idx="39">
                  <c:v>181.9</c:v>
                </c:pt>
                <c:pt idx="40">
                  <c:v>185.2</c:v>
                </c:pt>
                <c:pt idx="41">
                  <c:v>176</c:v>
                </c:pt>
                <c:pt idx="42">
                  <c:v>164.5</c:v>
                </c:pt>
                <c:pt idx="43">
                  <c:v>173</c:v>
                </c:pt>
                <c:pt idx="44">
                  <c:v>179.1</c:v>
                </c:pt>
                <c:pt idx="45">
                  <c:v>153.1</c:v>
                </c:pt>
                <c:pt idx="46">
                  <c:v>145.4</c:v>
                </c:pt>
                <c:pt idx="47">
                  <c:v>173.1</c:v>
                </c:pt>
                <c:pt idx="48">
                  <c:v>183.7</c:v>
                </c:pt>
                <c:pt idx="49">
                  <c:v>160.80000000000001</c:v>
                </c:pt>
                <c:pt idx="50">
                  <c:v>172</c:v>
                </c:pt>
                <c:pt idx="51">
                  <c:v>169.6</c:v>
                </c:pt>
                <c:pt idx="52">
                  <c:v>162</c:v>
                </c:pt>
                <c:pt idx="53">
                  <c:v>157</c:v>
                </c:pt>
                <c:pt idx="54">
                  <c:v>172.9</c:v>
                </c:pt>
                <c:pt idx="55">
                  <c:v>170</c:v>
                </c:pt>
                <c:pt idx="56">
                  <c:v>158.6</c:v>
                </c:pt>
                <c:pt idx="57">
                  <c:v>155.1</c:v>
                </c:pt>
                <c:pt idx="58">
                  <c:v>158.6</c:v>
                </c:pt>
                <c:pt idx="59">
                  <c:v>173.9</c:v>
                </c:pt>
                <c:pt idx="60">
                  <c:v>164.5</c:v>
                </c:pt>
                <c:pt idx="61">
                  <c:v>177.3</c:v>
                </c:pt>
                <c:pt idx="62">
                  <c:v>178.7</c:v>
                </c:pt>
                <c:pt idx="63">
                  <c:v>153.30000000000001</c:v>
                </c:pt>
                <c:pt idx="64">
                  <c:v>166.6</c:v>
                </c:pt>
                <c:pt idx="65">
                  <c:v>176.8</c:v>
                </c:pt>
                <c:pt idx="66">
                  <c:v>178.6</c:v>
                </c:pt>
                <c:pt idx="67">
                  <c:v>163.9</c:v>
                </c:pt>
                <c:pt idx="68">
                  <c:v>167.4</c:v>
                </c:pt>
                <c:pt idx="69">
                  <c:v>162.4</c:v>
                </c:pt>
                <c:pt idx="70">
                  <c:v>167.2</c:v>
                </c:pt>
                <c:pt idx="71">
                  <c:v>166.5</c:v>
                </c:pt>
                <c:pt idx="72">
                  <c:v>164.6</c:v>
                </c:pt>
                <c:pt idx="73">
                  <c:v>160</c:v>
                </c:pt>
                <c:pt idx="74">
                  <c:v>174.5</c:v>
                </c:pt>
                <c:pt idx="75">
                  <c:v>170.6</c:v>
                </c:pt>
                <c:pt idx="76">
                  <c:v>160.4</c:v>
                </c:pt>
                <c:pt idx="77">
                  <c:v>162.69999999999999</c:v>
                </c:pt>
                <c:pt idx="78">
                  <c:v>166.7</c:v>
                </c:pt>
                <c:pt idx="79">
                  <c:v>187.7</c:v>
                </c:pt>
                <c:pt idx="80">
                  <c:v>164.8</c:v>
                </c:pt>
                <c:pt idx="81">
                  <c:v>177.1</c:v>
                </c:pt>
                <c:pt idx="82">
                  <c:v>182.1</c:v>
                </c:pt>
                <c:pt idx="83">
                  <c:v>163.6</c:v>
                </c:pt>
                <c:pt idx="84">
                  <c:v>192.4</c:v>
                </c:pt>
                <c:pt idx="85">
                  <c:v>162.5</c:v>
                </c:pt>
                <c:pt idx="86">
                  <c:v>156.1</c:v>
                </c:pt>
                <c:pt idx="87">
                  <c:v>173.2</c:v>
                </c:pt>
                <c:pt idx="88">
                  <c:v>182.7</c:v>
                </c:pt>
                <c:pt idx="89">
                  <c:v>175.7</c:v>
                </c:pt>
                <c:pt idx="90">
                  <c:v>166.5</c:v>
                </c:pt>
                <c:pt idx="91">
                  <c:v>165</c:v>
                </c:pt>
                <c:pt idx="92">
                  <c:v>176.2</c:v>
                </c:pt>
                <c:pt idx="93">
                  <c:v>182.8</c:v>
                </c:pt>
                <c:pt idx="94">
                  <c:v>178.9</c:v>
                </c:pt>
                <c:pt idx="95">
                  <c:v>171.6</c:v>
                </c:pt>
                <c:pt idx="96">
                  <c:v>174.7</c:v>
                </c:pt>
                <c:pt idx="97">
                  <c:v>173.6</c:v>
                </c:pt>
                <c:pt idx="98">
                  <c:v>179.6</c:v>
                </c:pt>
                <c:pt idx="99">
                  <c:v>164.6</c:v>
                </c:pt>
                <c:pt idx="100">
                  <c:v>174.8</c:v>
                </c:pt>
                <c:pt idx="101">
                  <c:v>178.7</c:v>
                </c:pt>
                <c:pt idx="102">
                  <c:v>167.4</c:v>
                </c:pt>
                <c:pt idx="103">
                  <c:v>165.1</c:v>
                </c:pt>
                <c:pt idx="104">
                  <c:v>181.1</c:v>
                </c:pt>
                <c:pt idx="105">
                  <c:v>169.3</c:v>
                </c:pt>
                <c:pt idx="106">
                  <c:v>183.3</c:v>
                </c:pt>
                <c:pt idx="107">
                  <c:v>192.3</c:v>
                </c:pt>
                <c:pt idx="108">
                  <c:v>158.4</c:v>
                </c:pt>
                <c:pt idx="109">
                  <c:v>176.6</c:v>
                </c:pt>
                <c:pt idx="110">
                  <c:v>157.80000000000001</c:v>
                </c:pt>
                <c:pt idx="111">
                  <c:v>157.80000000000001</c:v>
                </c:pt>
                <c:pt idx="112">
                  <c:v>156.1</c:v>
                </c:pt>
                <c:pt idx="113">
                  <c:v>174.6</c:v>
                </c:pt>
                <c:pt idx="114">
                  <c:v>169.6</c:v>
                </c:pt>
                <c:pt idx="115">
                  <c:v>158.69999999999999</c:v>
                </c:pt>
                <c:pt idx="116">
                  <c:v>173.5</c:v>
                </c:pt>
                <c:pt idx="117">
                  <c:v>177.6</c:v>
                </c:pt>
                <c:pt idx="118">
                  <c:v>171.6</c:v>
                </c:pt>
                <c:pt idx="119">
                  <c:v>184.2</c:v>
                </c:pt>
                <c:pt idx="120">
                  <c:v>157.1</c:v>
                </c:pt>
                <c:pt idx="121">
                  <c:v>155.1</c:v>
                </c:pt>
                <c:pt idx="122">
                  <c:v>167.6</c:v>
                </c:pt>
                <c:pt idx="123">
                  <c:v>173.6</c:v>
                </c:pt>
                <c:pt idx="124">
                  <c:v>176.8</c:v>
                </c:pt>
                <c:pt idx="125">
                  <c:v>160.5</c:v>
                </c:pt>
                <c:pt idx="126">
                  <c:v>166.3</c:v>
                </c:pt>
                <c:pt idx="127">
                  <c:v>162.4</c:v>
                </c:pt>
                <c:pt idx="128">
                  <c:v>148.9</c:v>
                </c:pt>
                <c:pt idx="129">
                  <c:v>172.7</c:v>
                </c:pt>
                <c:pt idx="130">
                  <c:v>165.2</c:v>
                </c:pt>
                <c:pt idx="131">
                  <c:v>159.1</c:v>
                </c:pt>
                <c:pt idx="132">
                  <c:v>171.9</c:v>
                </c:pt>
                <c:pt idx="133">
                  <c:v>171.6</c:v>
                </c:pt>
                <c:pt idx="134">
                  <c:v>171.1</c:v>
                </c:pt>
                <c:pt idx="135">
                  <c:v>171.1</c:v>
                </c:pt>
                <c:pt idx="136">
                  <c:v>171.3</c:v>
                </c:pt>
                <c:pt idx="137">
                  <c:v>180.9</c:v>
                </c:pt>
                <c:pt idx="138">
                  <c:v>173.2</c:v>
                </c:pt>
                <c:pt idx="139">
                  <c:v>164</c:v>
                </c:pt>
                <c:pt idx="140">
                  <c:v>164.9</c:v>
                </c:pt>
                <c:pt idx="141">
                  <c:v>156.9</c:v>
                </c:pt>
                <c:pt idx="142">
                  <c:v>169.5</c:v>
                </c:pt>
                <c:pt idx="143">
                  <c:v>167.8</c:v>
                </c:pt>
                <c:pt idx="144">
                  <c:v>153.9</c:v>
                </c:pt>
                <c:pt idx="145">
                  <c:v>183.5</c:v>
                </c:pt>
                <c:pt idx="146">
                  <c:v>167.6</c:v>
                </c:pt>
                <c:pt idx="147">
                  <c:v>167.5</c:v>
                </c:pt>
                <c:pt idx="148">
                  <c:v>164.4</c:v>
                </c:pt>
                <c:pt idx="149">
                  <c:v>169.6</c:v>
                </c:pt>
                <c:pt idx="150">
                  <c:v>159.1</c:v>
                </c:pt>
                <c:pt idx="151">
                  <c:v>171.7</c:v>
                </c:pt>
                <c:pt idx="152">
                  <c:v>184.4</c:v>
                </c:pt>
                <c:pt idx="153">
                  <c:v>164.1</c:v>
                </c:pt>
                <c:pt idx="154">
                  <c:v>166.4</c:v>
                </c:pt>
                <c:pt idx="155">
                  <c:v>177.2</c:v>
                </c:pt>
                <c:pt idx="156">
                  <c:v>162.5</c:v>
                </c:pt>
                <c:pt idx="157">
                  <c:v>175.4</c:v>
                </c:pt>
                <c:pt idx="158">
                  <c:v>163.80000000000001</c:v>
                </c:pt>
                <c:pt idx="159">
                  <c:v>168.2</c:v>
                </c:pt>
                <c:pt idx="160">
                  <c:v>158.30000000000001</c:v>
                </c:pt>
                <c:pt idx="161">
                  <c:v>167.1</c:v>
                </c:pt>
                <c:pt idx="162">
                  <c:v>170.5</c:v>
                </c:pt>
                <c:pt idx="163">
                  <c:v>160.19999999999999</c:v>
                </c:pt>
                <c:pt idx="164">
                  <c:v>165.4</c:v>
                </c:pt>
                <c:pt idx="165">
                  <c:v>166.5</c:v>
                </c:pt>
                <c:pt idx="166">
                  <c:v>177.1</c:v>
                </c:pt>
                <c:pt idx="167">
                  <c:v>161.30000000000001</c:v>
                </c:pt>
                <c:pt idx="168">
                  <c:v>173.1</c:v>
                </c:pt>
                <c:pt idx="169">
                  <c:v>165.5</c:v>
                </c:pt>
                <c:pt idx="170">
                  <c:v>179</c:v>
                </c:pt>
                <c:pt idx="171">
                  <c:v>165.3</c:v>
                </c:pt>
                <c:pt idx="172">
                  <c:v>168.8</c:v>
                </c:pt>
                <c:pt idx="173">
                  <c:v>159.19999999999999</c:v>
                </c:pt>
                <c:pt idx="174">
                  <c:v>163.5</c:v>
                </c:pt>
                <c:pt idx="175">
                  <c:v>171.2</c:v>
                </c:pt>
                <c:pt idx="176">
                  <c:v>168.8</c:v>
                </c:pt>
                <c:pt idx="177">
                  <c:v>176.9</c:v>
                </c:pt>
                <c:pt idx="178">
                  <c:v>174</c:v>
                </c:pt>
                <c:pt idx="179">
                  <c:v>181.9</c:v>
                </c:pt>
                <c:pt idx="180">
                  <c:v>166.8</c:v>
                </c:pt>
                <c:pt idx="181">
                  <c:v>155.80000000000001</c:v>
                </c:pt>
                <c:pt idx="182">
                  <c:v>164.4</c:v>
                </c:pt>
                <c:pt idx="183">
                  <c:v>157.69999999999999</c:v>
                </c:pt>
                <c:pt idx="184">
                  <c:v>178.7</c:v>
                </c:pt>
                <c:pt idx="185">
                  <c:v>158</c:v>
                </c:pt>
                <c:pt idx="186">
                  <c:v>166.9</c:v>
                </c:pt>
                <c:pt idx="187">
                  <c:v>184.2</c:v>
                </c:pt>
                <c:pt idx="188">
                  <c:v>188</c:v>
                </c:pt>
                <c:pt idx="189">
                  <c:v>155.80000000000001</c:v>
                </c:pt>
                <c:pt idx="190">
                  <c:v>168</c:v>
                </c:pt>
                <c:pt idx="191">
                  <c:v>159.6</c:v>
                </c:pt>
                <c:pt idx="192">
                  <c:v>169.6</c:v>
                </c:pt>
                <c:pt idx="193">
                  <c:v>167.3</c:v>
                </c:pt>
                <c:pt idx="194">
                  <c:v>182.9</c:v>
                </c:pt>
                <c:pt idx="195">
                  <c:v>170.6</c:v>
                </c:pt>
                <c:pt idx="196">
                  <c:v>158</c:v>
                </c:pt>
                <c:pt idx="197">
                  <c:v>158.80000000000001</c:v>
                </c:pt>
                <c:pt idx="198">
                  <c:v>157.69999999999999</c:v>
                </c:pt>
                <c:pt idx="199">
                  <c:v>168.6</c:v>
                </c:pt>
                <c:pt idx="200">
                  <c:v>171.9</c:v>
                </c:pt>
                <c:pt idx="201">
                  <c:v>172.7</c:v>
                </c:pt>
                <c:pt idx="202">
                  <c:v>160.1</c:v>
                </c:pt>
                <c:pt idx="203">
                  <c:v>176.5</c:v>
                </c:pt>
                <c:pt idx="204">
                  <c:v>163.30000000000001</c:v>
                </c:pt>
                <c:pt idx="205">
                  <c:v>174.2</c:v>
                </c:pt>
                <c:pt idx="206">
                  <c:v>173.7</c:v>
                </c:pt>
                <c:pt idx="207">
                  <c:v>169.4</c:v>
                </c:pt>
                <c:pt idx="208">
                  <c:v>171.9</c:v>
                </c:pt>
                <c:pt idx="209">
                  <c:v>163</c:v>
                </c:pt>
                <c:pt idx="210">
                  <c:v>162.19999999999999</c:v>
                </c:pt>
                <c:pt idx="211">
                  <c:v>154.4</c:v>
                </c:pt>
                <c:pt idx="212">
                  <c:v>177.6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2-440A-A892-0BC558D3F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343440"/>
        <c:axId val="955343920"/>
      </c:scatterChart>
      <c:valAx>
        <c:axId val="95534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343920"/>
        <c:crosses val="autoZero"/>
        <c:crossBetween val="midCat"/>
      </c:valAx>
      <c:valAx>
        <c:axId val="95534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34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88900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62832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38100</xdr:rowOff>
        </xdr:from>
        <xdr:to>
          <xdr:col>2</xdr:col>
          <xdr:colOff>1974850</xdr:colOff>
          <xdr:row>10</xdr:row>
          <xdr:rowOff>298450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62832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9979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15</xdr:row>
      <xdr:rowOff>25400</xdr:rowOff>
    </xdr:from>
    <xdr:to>
      <xdr:col>3</xdr:col>
      <xdr:colOff>6517</xdr:colOff>
      <xdr:row>16</xdr:row>
      <xdr:rowOff>122990</xdr:rowOff>
    </xdr:to>
    <xdr:sp macro="" textlink="">
      <xdr:nvSpPr>
        <xdr:cNvPr id="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CA577EBD-C724-4C25-86FC-3F58A8206F01}"/>
            </a:ext>
          </a:extLst>
        </xdr:cNvPr>
        <xdr:cNvSpPr/>
      </xdr:nvSpPr>
      <xdr:spPr bwMode="auto">
        <a:xfrm>
          <a:off x="590550" y="44069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15</xdr:row>
      <xdr:rowOff>25400</xdr:rowOff>
    </xdr:from>
    <xdr:to>
      <xdr:col>3</xdr:col>
      <xdr:colOff>6517</xdr:colOff>
      <xdr:row>16</xdr:row>
      <xdr:rowOff>122990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F8D35C6-06BF-469A-B1AE-520918780C70}"/>
            </a:ext>
          </a:extLst>
        </xdr:cNvPr>
        <xdr:cNvSpPr/>
      </xdr:nvSpPr>
      <xdr:spPr bwMode="auto">
        <a:xfrm>
          <a:off x="590550" y="4406900"/>
          <a:ext cx="1770147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85725</xdr:rowOff>
    </xdr:to>
    <xdr:sp macro="" textlink="">
      <xdr:nvSpPr>
        <xdr:cNvPr id="5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A8A5E923-3BE9-4FFA-8EC1-79AF009F7507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61615E4-503D-48C3-9479-1123571D7B13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9A1EE74-AE40-44A3-80F1-5199E31C3C3E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9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13DE6E7-BE45-4048-BE0E-FCAE126D0E21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1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21A34C38-1C1D-4769-BDEE-3E42599EE1A5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11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C047CC1-C37D-4579-AAEB-5AE8F1839B8B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2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049343C-EEA5-45FB-92AA-FB494499776A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3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D3CFAC8-00F7-4DC0-8A06-A7AB260296AC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</xdr:row>
      <xdr:rowOff>25400</xdr:rowOff>
    </xdr:from>
    <xdr:to>
      <xdr:col>3</xdr:col>
      <xdr:colOff>3175</xdr:colOff>
      <xdr:row>17</xdr:row>
      <xdr:rowOff>122990</xdr:rowOff>
    </xdr:to>
    <xdr:sp macro="" textlink="">
      <xdr:nvSpPr>
        <xdr:cNvPr id="1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EB9875BA-3261-4BB1-BCBB-E0D10E7776DD}"/>
            </a:ext>
          </a:extLst>
        </xdr:cNvPr>
        <xdr:cNvSpPr/>
      </xdr:nvSpPr>
      <xdr:spPr bwMode="auto">
        <a:xfrm>
          <a:off x="1752600" y="4530725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16</xdr:row>
      <xdr:rowOff>25400</xdr:rowOff>
    </xdr:from>
    <xdr:to>
      <xdr:col>3</xdr:col>
      <xdr:colOff>3175</xdr:colOff>
      <xdr:row>17</xdr:row>
      <xdr:rowOff>122990</xdr:rowOff>
    </xdr:to>
    <xdr:sp macro="" textlink="">
      <xdr:nvSpPr>
        <xdr:cNvPr id="1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97707571-7C48-4933-804A-FC1DA1B7F709}"/>
            </a:ext>
          </a:extLst>
        </xdr:cNvPr>
        <xdr:cNvSpPr/>
      </xdr:nvSpPr>
      <xdr:spPr bwMode="auto">
        <a:xfrm>
          <a:off x="1752600" y="4530725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</xdr:colOff>
      <xdr:row>29</xdr:row>
      <xdr:rowOff>132393</xdr:rowOff>
    </xdr:from>
    <xdr:to>
      <xdr:col>5</xdr:col>
      <xdr:colOff>162303</xdr:colOff>
      <xdr:row>33</xdr:row>
      <xdr:rowOff>85418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2" y="6161718"/>
          <a:ext cx="2838826" cy="800750"/>
        </a:xfrm>
        <a:custGeom>
          <a:avLst/>
          <a:gdLst>
            <a:gd name="connsiteX0" fmla="*/ 0 w 1730914"/>
            <a:gd name="connsiteY0" fmla="*/ 50410 h 888610"/>
            <a:gd name="connsiteX1" fmla="*/ 1390650 w 1730914"/>
            <a:gd name="connsiteY1" fmla="*/ 50410 h 888610"/>
            <a:gd name="connsiteX2" fmla="*/ 1714500 w 1730914"/>
            <a:gd name="connsiteY2" fmla="*/ 574285 h 888610"/>
            <a:gd name="connsiteX3" fmla="*/ 1038225 w 1730914"/>
            <a:gd name="connsiteY3" fmla="*/ 888610 h 888610"/>
            <a:gd name="connsiteX0" fmla="*/ 0 w 1730914"/>
            <a:gd name="connsiteY0" fmla="*/ 55811 h 894011"/>
            <a:gd name="connsiteX1" fmla="*/ 1390650 w 1730914"/>
            <a:gd name="connsiteY1" fmla="*/ 55811 h 894011"/>
            <a:gd name="connsiteX2" fmla="*/ 1714500 w 1730914"/>
            <a:gd name="connsiteY2" fmla="*/ 655886 h 894011"/>
            <a:gd name="connsiteX3" fmla="*/ 1038225 w 1730914"/>
            <a:gd name="connsiteY3" fmla="*/ 894011 h 894011"/>
            <a:gd name="connsiteX0" fmla="*/ 0 w 1730914"/>
            <a:gd name="connsiteY0" fmla="*/ 55811 h 894011"/>
            <a:gd name="connsiteX1" fmla="*/ 1390650 w 1730914"/>
            <a:gd name="connsiteY1" fmla="*/ 55811 h 894011"/>
            <a:gd name="connsiteX2" fmla="*/ 1714500 w 1730914"/>
            <a:gd name="connsiteY2" fmla="*/ 655886 h 894011"/>
            <a:gd name="connsiteX3" fmla="*/ 1038225 w 1730914"/>
            <a:gd name="connsiteY3" fmla="*/ 894011 h 894011"/>
            <a:gd name="connsiteX0" fmla="*/ 0 w 1730914"/>
            <a:gd name="connsiteY0" fmla="*/ 55811 h 894011"/>
            <a:gd name="connsiteX1" fmla="*/ 1390650 w 1730914"/>
            <a:gd name="connsiteY1" fmla="*/ 55811 h 894011"/>
            <a:gd name="connsiteX2" fmla="*/ 1714500 w 1730914"/>
            <a:gd name="connsiteY2" fmla="*/ 655886 h 894011"/>
            <a:gd name="connsiteX3" fmla="*/ 1038225 w 1730914"/>
            <a:gd name="connsiteY3" fmla="*/ 894011 h 894011"/>
            <a:gd name="connsiteX0" fmla="*/ 0 w 1730914"/>
            <a:gd name="connsiteY0" fmla="*/ 49071 h 887271"/>
            <a:gd name="connsiteX1" fmla="*/ 1390650 w 1730914"/>
            <a:gd name="connsiteY1" fmla="*/ 49071 h 887271"/>
            <a:gd name="connsiteX2" fmla="*/ 1714500 w 1730914"/>
            <a:gd name="connsiteY2" fmla="*/ 553896 h 887271"/>
            <a:gd name="connsiteX3" fmla="*/ 1038225 w 1730914"/>
            <a:gd name="connsiteY3" fmla="*/ 887271 h 887271"/>
            <a:gd name="connsiteX0" fmla="*/ 0 w 1730914"/>
            <a:gd name="connsiteY0" fmla="*/ 49071 h 887271"/>
            <a:gd name="connsiteX1" fmla="*/ 1390650 w 1730914"/>
            <a:gd name="connsiteY1" fmla="*/ 49071 h 887271"/>
            <a:gd name="connsiteX2" fmla="*/ 1714500 w 1730914"/>
            <a:gd name="connsiteY2" fmla="*/ 553896 h 887271"/>
            <a:gd name="connsiteX3" fmla="*/ 1038225 w 1730914"/>
            <a:gd name="connsiteY3" fmla="*/ 887271 h 887271"/>
            <a:gd name="connsiteX0" fmla="*/ 0 w 1730914"/>
            <a:gd name="connsiteY0" fmla="*/ 33642 h 871842"/>
            <a:gd name="connsiteX1" fmla="*/ 1390650 w 1730914"/>
            <a:gd name="connsiteY1" fmla="*/ 33642 h 871842"/>
            <a:gd name="connsiteX2" fmla="*/ 1714500 w 1730914"/>
            <a:gd name="connsiteY2" fmla="*/ 538467 h 871842"/>
            <a:gd name="connsiteX3" fmla="*/ 1038225 w 1730914"/>
            <a:gd name="connsiteY3" fmla="*/ 871842 h 871842"/>
            <a:gd name="connsiteX0" fmla="*/ 0 w 1775509"/>
            <a:gd name="connsiteY0" fmla="*/ 44428 h 882628"/>
            <a:gd name="connsiteX1" fmla="*/ 1390650 w 1775509"/>
            <a:gd name="connsiteY1" fmla="*/ 44428 h 882628"/>
            <a:gd name="connsiteX2" fmla="*/ 1762125 w 1775509"/>
            <a:gd name="connsiteY2" fmla="*/ 482578 h 882628"/>
            <a:gd name="connsiteX3" fmla="*/ 1038225 w 1775509"/>
            <a:gd name="connsiteY3" fmla="*/ 882628 h 882628"/>
            <a:gd name="connsiteX0" fmla="*/ 0 w 1763033"/>
            <a:gd name="connsiteY0" fmla="*/ 44428 h 882628"/>
            <a:gd name="connsiteX1" fmla="*/ 1390650 w 1763033"/>
            <a:gd name="connsiteY1" fmla="*/ 44428 h 882628"/>
            <a:gd name="connsiteX2" fmla="*/ 1762125 w 1763033"/>
            <a:gd name="connsiteY2" fmla="*/ 482578 h 882628"/>
            <a:gd name="connsiteX3" fmla="*/ 1038225 w 1763033"/>
            <a:gd name="connsiteY3" fmla="*/ 882628 h 882628"/>
            <a:gd name="connsiteX0" fmla="*/ 0 w 1769603"/>
            <a:gd name="connsiteY0" fmla="*/ 44428 h 882628"/>
            <a:gd name="connsiteX1" fmla="*/ 1390650 w 1769603"/>
            <a:gd name="connsiteY1" fmla="*/ 44428 h 882628"/>
            <a:gd name="connsiteX2" fmla="*/ 1762125 w 1769603"/>
            <a:gd name="connsiteY2" fmla="*/ 482578 h 882628"/>
            <a:gd name="connsiteX3" fmla="*/ 1038225 w 1769603"/>
            <a:gd name="connsiteY3" fmla="*/ 882628 h 882628"/>
            <a:gd name="connsiteX0" fmla="*/ 0 w 3877294"/>
            <a:gd name="connsiteY0" fmla="*/ 49857 h 888057"/>
            <a:gd name="connsiteX1" fmla="*/ 1390650 w 3877294"/>
            <a:gd name="connsiteY1" fmla="*/ 49857 h 888057"/>
            <a:gd name="connsiteX2" fmla="*/ 3876675 w 3877294"/>
            <a:gd name="connsiteY2" fmla="*/ 565888 h 888057"/>
            <a:gd name="connsiteX3" fmla="*/ 1038225 w 3877294"/>
            <a:gd name="connsiteY3" fmla="*/ 888057 h 888057"/>
            <a:gd name="connsiteX0" fmla="*/ 0 w 3877035"/>
            <a:gd name="connsiteY0" fmla="*/ 49857 h 942272"/>
            <a:gd name="connsiteX1" fmla="*/ 1390650 w 3877035"/>
            <a:gd name="connsiteY1" fmla="*/ 49857 h 942272"/>
            <a:gd name="connsiteX2" fmla="*/ 3876675 w 3877035"/>
            <a:gd name="connsiteY2" fmla="*/ 565888 h 942272"/>
            <a:gd name="connsiteX3" fmla="*/ 1038225 w 3877035"/>
            <a:gd name="connsiteY3" fmla="*/ 888057 h 942272"/>
            <a:gd name="connsiteX0" fmla="*/ 0 w 3877039"/>
            <a:gd name="connsiteY0" fmla="*/ 27051 h 919466"/>
            <a:gd name="connsiteX1" fmla="*/ 1390650 w 3877039"/>
            <a:gd name="connsiteY1" fmla="*/ 27051 h 919466"/>
            <a:gd name="connsiteX2" fmla="*/ 3876675 w 3877039"/>
            <a:gd name="connsiteY2" fmla="*/ 543082 h 919466"/>
            <a:gd name="connsiteX3" fmla="*/ 1038225 w 3877039"/>
            <a:gd name="connsiteY3" fmla="*/ 865251 h 919466"/>
            <a:gd name="connsiteX0" fmla="*/ 0 w 3877039"/>
            <a:gd name="connsiteY0" fmla="*/ 11223 h 903638"/>
            <a:gd name="connsiteX1" fmla="*/ 1390650 w 3877039"/>
            <a:gd name="connsiteY1" fmla="*/ 11223 h 903638"/>
            <a:gd name="connsiteX2" fmla="*/ 3876675 w 3877039"/>
            <a:gd name="connsiteY2" fmla="*/ 527254 h 903638"/>
            <a:gd name="connsiteX3" fmla="*/ 1038225 w 3877039"/>
            <a:gd name="connsiteY3" fmla="*/ 849423 h 903638"/>
            <a:gd name="connsiteX0" fmla="*/ 0 w 3876675"/>
            <a:gd name="connsiteY0" fmla="*/ 0 h 892415"/>
            <a:gd name="connsiteX1" fmla="*/ 3876675 w 3876675"/>
            <a:gd name="connsiteY1" fmla="*/ 516031 h 892415"/>
            <a:gd name="connsiteX2" fmla="*/ 1038225 w 3876675"/>
            <a:gd name="connsiteY2" fmla="*/ 838200 h 892415"/>
            <a:gd name="connsiteX0" fmla="*/ 0 w 3876748"/>
            <a:gd name="connsiteY0" fmla="*/ 0 h 879204"/>
            <a:gd name="connsiteX1" fmla="*/ 3876675 w 3876748"/>
            <a:gd name="connsiteY1" fmla="*/ 516031 h 879204"/>
            <a:gd name="connsiteX2" fmla="*/ 1038225 w 3876748"/>
            <a:gd name="connsiteY2" fmla="*/ 838200 h 879204"/>
            <a:gd name="connsiteX0" fmla="*/ 0 w 3876749"/>
            <a:gd name="connsiteY0" fmla="*/ 0 h 879204"/>
            <a:gd name="connsiteX1" fmla="*/ 3876675 w 3876749"/>
            <a:gd name="connsiteY1" fmla="*/ 516031 h 879204"/>
            <a:gd name="connsiteX2" fmla="*/ 1038225 w 3876749"/>
            <a:gd name="connsiteY2" fmla="*/ 838200 h 879204"/>
            <a:gd name="connsiteX0" fmla="*/ 1047750 w 2856635"/>
            <a:gd name="connsiteY0" fmla="*/ 0 h 828572"/>
            <a:gd name="connsiteX1" fmla="*/ 2838450 w 2856635"/>
            <a:gd name="connsiteY1" fmla="*/ 506402 h 828572"/>
            <a:gd name="connsiteX2" fmla="*/ 0 w 2856635"/>
            <a:gd name="connsiteY2" fmla="*/ 828571 h 828572"/>
            <a:gd name="connsiteX0" fmla="*/ 1047750 w 2838826"/>
            <a:gd name="connsiteY0" fmla="*/ 0 h 828708"/>
            <a:gd name="connsiteX1" fmla="*/ 2838450 w 2838826"/>
            <a:gd name="connsiteY1" fmla="*/ 506402 h 828708"/>
            <a:gd name="connsiteX2" fmla="*/ 0 w 2838826"/>
            <a:gd name="connsiteY2" fmla="*/ 828571 h 8287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838826" h="828708">
              <a:moveTo>
                <a:pt x="1047750" y="0"/>
              </a:moveTo>
              <a:cubicBezTo>
                <a:pt x="1893491" y="10155"/>
                <a:pt x="2860675" y="69824"/>
                <a:pt x="2838450" y="506402"/>
              </a:cubicBezTo>
              <a:cubicBezTo>
                <a:pt x="2816225" y="942980"/>
                <a:pt x="346869" y="798408"/>
                <a:pt x="0" y="828571"/>
              </a:cubicBezTo>
            </a:path>
          </a:pathLst>
        </a:custGeom>
        <a:noFill/>
        <a:ln w="28575">
          <a:solidFill>
            <a:srgbClr val="FF0000"/>
          </a:solidFill>
          <a:headEnd type="none" w="med" len="med"/>
          <a:tailEnd type="arrow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47625</xdr:colOff>
      <xdr:row>4</xdr:row>
      <xdr:rowOff>66675</xdr:rowOff>
    </xdr:from>
    <xdr:to>
      <xdr:col>3</xdr:col>
      <xdr:colOff>847725</xdr:colOff>
      <xdr:row>8</xdr:row>
      <xdr:rowOff>0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43325" y="828675"/>
          <a:ext cx="800100" cy="923925"/>
        </a:xfrm>
        <a:prstGeom prst="leftBrace">
          <a:avLst>
            <a:gd name="adj1" fmla="val 10897"/>
            <a:gd name="adj2" fmla="val 36836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66675</xdr:colOff>
      <xdr:row>6</xdr:row>
      <xdr:rowOff>228600</xdr:rowOff>
    </xdr:from>
    <xdr:to>
      <xdr:col>9</xdr:col>
      <xdr:colOff>571500</xdr:colOff>
      <xdr:row>10</xdr:row>
      <xdr:rowOff>38100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ABBE4F9-3B4B-8AE1-BAC3-8E1C873B6100}"/>
            </a:ext>
          </a:extLst>
        </xdr:cNvPr>
        <xdr:cNvGrpSpPr/>
      </xdr:nvGrpSpPr>
      <xdr:grpSpPr>
        <a:xfrm>
          <a:off x="9115425" y="1466850"/>
          <a:ext cx="504825" cy="622300"/>
          <a:chOff x="8391525" y="1352550"/>
          <a:chExt cx="504825" cy="619125"/>
        </a:xfrm>
      </xdr:grpSpPr>
      <xdr:sp macro="" textlink="">
        <xdr:nvSpPr>
          <xdr:cNvPr id="4" name="Arrow: Down 3">
            <a:extLst>
              <a:ext uri="{FF2B5EF4-FFF2-40B4-BE49-F238E27FC236}">
                <a16:creationId xmlns:a16="http://schemas.microsoft.com/office/drawing/2014/main" id="{F00CCBE9-4ABD-6388-498D-DC45FB98DEE7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solidFill>
            <a:srgbClr val="FFFF00"/>
          </a:solidFill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8F61F04-3392-8BB9-440D-36EEC7114FF4}"/>
              </a:ext>
            </a:extLst>
          </xdr:cNvPr>
          <xdr:cNvSpPr txBox="1"/>
        </xdr:nvSpPr>
        <xdr:spPr>
          <a:xfrm>
            <a:off x="8505825" y="1362075"/>
            <a:ext cx="275653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1</a:t>
            </a:r>
          </a:p>
        </xdr:txBody>
      </xdr:sp>
    </xdr:grpSp>
    <xdr:clientData/>
  </xdr:twoCellAnchor>
  <xdr:twoCellAnchor>
    <xdr:from>
      <xdr:col>10</xdr:col>
      <xdr:colOff>581025</xdr:colOff>
      <xdr:row>7</xdr:row>
      <xdr:rowOff>0</xdr:rowOff>
    </xdr:from>
    <xdr:to>
      <xdr:col>10</xdr:col>
      <xdr:colOff>1085850</xdr:colOff>
      <xdr:row>10</xdr:row>
      <xdr:rowOff>47625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871A2E6-7761-3178-4D38-853989F6EDEA}"/>
            </a:ext>
          </a:extLst>
        </xdr:cNvPr>
        <xdr:cNvGrpSpPr/>
      </xdr:nvGrpSpPr>
      <xdr:grpSpPr>
        <a:xfrm>
          <a:off x="10290175" y="1466850"/>
          <a:ext cx="504825" cy="631825"/>
          <a:chOff x="8391525" y="1362075"/>
          <a:chExt cx="504825" cy="619125"/>
        </a:xfrm>
      </xdr:grpSpPr>
      <xdr:sp macro="" textlink="">
        <xdr:nvSpPr>
          <xdr:cNvPr id="5" name="Arrow: Down 4">
            <a:extLst>
              <a:ext uri="{FF2B5EF4-FFF2-40B4-BE49-F238E27FC236}">
                <a16:creationId xmlns:a16="http://schemas.microsoft.com/office/drawing/2014/main" id="{F25BA76E-2561-428B-BD4C-9E944C14C0A8}"/>
              </a:ext>
            </a:extLst>
          </xdr:cNvPr>
          <xdr:cNvSpPr/>
        </xdr:nvSpPr>
        <xdr:spPr>
          <a:xfrm>
            <a:off x="8391525" y="1362075"/>
            <a:ext cx="504825" cy="619125"/>
          </a:xfrm>
          <a:prstGeom prst="downArrow">
            <a:avLst/>
          </a:prstGeom>
          <a:solidFill>
            <a:srgbClr val="00FFFF"/>
          </a:solidFill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50E30405-72F4-48FF-A3EE-470B3F358CA0}"/>
              </a:ext>
            </a:extLst>
          </xdr:cNvPr>
          <xdr:cNvSpPr txBox="1"/>
        </xdr:nvSpPr>
        <xdr:spPr>
          <a:xfrm>
            <a:off x="8505825" y="1371600"/>
            <a:ext cx="275653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2</a:t>
            </a:r>
          </a:p>
        </xdr:txBody>
      </xdr:sp>
    </xdr:grpSp>
    <xdr:clientData/>
  </xdr:twoCellAnchor>
  <xdr:twoCellAnchor>
    <xdr:from>
      <xdr:col>11</xdr:col>
      <xdr:colOff>238125</xdr:colOff>
      <xdr:row>7</xdr:row>
      <xdr:rowOff>9525</xdr:rowOff>
    </xdr:from>
    <xdr:to>
      <xdr:col>11</xdr:col>
      <xdr:colOff>742950</xdr:colOff>
      <xdr:row>10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896C0476-5C12-44E7-B420-8BBD8963F0F8}"/>
            </a:ext>
          </a:extLst>
        </xdr:cNvPr>
        <xdr:cNvGrpSpPr/>
      </xdr:nvGrpSpPr>
      <xdr:grpSpPr>
        <a:xfrm>
          <a:off x="11585575" y="1476375"/>
          <a:ext cx="504825" cy="631825"/>
          <a:chOff x="8391525" y="1362075"/>
          <a:chExt cx="504825" cy="619125"/>
        </a:xfrm>
      </xdr:grpSpPr>
      <xdr:sp macro="" textlink="">
        <xdr:nvSpPr>
          <xdr:cNvPr id="13" name="Arrow: Down 12">
            <a:extLst>
              <a:ext uri="{FF2B5EF4-FFF2-40B4-BE49-F238E27FC236}">
                <a16:creationId xmlns:a16="http://schemas.microsoft.com/office/drawing/2014/main" id="{E043A670-6A89-EDFB-FF8B-C8E9819D6B29}"/>
              </a:ext>
            </a:extLst>
          </xdr:cNvPr>
          <xdr:cNvSpPr/>
        </xdr:nvSpPr>
        <xdr:spPr>
          <a:xfrm>
            <a:off x="8391525" y="1362075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21E3572E-9434-CC5E-0089-A10FC200139C}"/>
              </a:ext>
            </a:extLst>
          </xdr:cNvPr>
          <xdr:cNvSpPr txBox="1"/>
        </xdr:nvSpPr>
        <xdr:spPr>
          <a:xfrm>
            <a:off x="8505825" y="1371600"/>
            <a:ext cx="275653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3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60325</xdr:colOff>
      <xdr:row>202</xdr:row>
      <xdr:rowOff>44450</xdr:rowOff>
    </xdr:from>
    <xdr:to>
      <xdr:col>17</xdr:col>
      <xdr:colOff>244475</xdr:colOff>
      <xdr:row>217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4B160F-87C8-D5FA-D1D1-C175056D5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47625</xdr:rowOff>
    </xdr:from>
    <xdr:to>
      <xdr:col>1</xdr:col>
      <xdr:colOff>542925</xdr:colOff>
      <xdr:row>0</xdr:row>
      <xdr:rowOff>695325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34E8981-3C76-4F51-9793-C2D1159AB3F6}"/>
            </a:ext>
          </a:extLst>
        </xdr:cNvPr>
        <xdr:cNvGrpSpPr/>
      </xdr:nvGrpSpPr>
      <xdr:grpSpPr>
        <a:xfrm>
          <a:off x="793750" y="47625"/>
          <a:ext cx="504825" cy="647700"/>
          <a:chOff x="8391525" y="1352550"/>
          <a:chExt cx="504825" cy="619125"/>
        </a:xfrm>
        <a:solidFill>
          <a:srgbClr val="FFFF00"/>
        </a:solidFill>
      </xdr:grpSpPr>
      <xdr:sp macro="" textlink="">
        <xdr:nvSpPr>
          <xdr:cNvPr id="3" name="Arrow: Down 2">
            <a:extLst>
              <a:ext uri="{FF2B5EF4-FFF2-40B4-BE49-F238E27FC236}">
                <a16:creationId xmlns:a16="http://schemas.microsoft.com/office/drawing/2014/main" id="{DE92F3FF-4A24-E06B-EFA5-B45004F6AB6A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grp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AC6107B0-4EEA-18A1-8702-CAC513CEBA5B}"/>
              </a:ext>
            </a:extLst>
          </xdr:cNvPr>
          <xdr:cNvSpPr txBox="1"/>
        </xdr:nvSpPr>
        <xdr:spPr>
          <a:xfrm>
            <a:off x="8505825" y="1362075"/>
            <a:ext cx="275653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1</a:t>
            </a:r>
          </a:p>
        </xdr:txBody>
      </xdr:sp>
    </xdr:grpSp>
    <xdr:clientData/>
  </xdr:twoCellAnchor>
  <xdr:twoCellAnchor>
    <xdr:from>
      <xdr:col>2</xdr:col>
      <xdr:colOff>171450</xdr:colOff>
      <xdr:row>0</xdr:row>
      <xdr:rowOff>47625</xdr:rowOff>
    </xdr:from>
    <xdr:to>
      <xdr:col>2</xdr:col>
      <xdr:colOff>676275</xdr:colOff>
      <xdr:row>0</xdr:row>
      <xdr:rowOff>695325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0ED080D-3A4C-42B8-B204-A3A7FCF3F834}"/>
            </a:ext>
          </a:extLst>
        </xdr:cNvPr>
        <xdr:cNvGrpSpPr/>
      </xdr:nvGrpSpPr>
      <xdr:grpSpPr>
        <a:xfrm>
          <a:off x="1517650" y="47625"/>
          <a:ext cx="504825" cy="647700"/>
          <a:chOff x="8391525" y="1352550"/>
          <a:chExt cx="504825" cy="619125"/>
        </a:xfrm>
      </xdr:grpSpPr>
      <xdr:sp macro="" textlink="">
        <xdr:nvSpPr>
          <xdr:cNvPr id="6" name="Arrow: Down 5">
            <a:extLst>
              <a:ext uri="{FF2B5EF4-FFF2-40B4-BE49-F238E27FC236}">
                <a16:creationId xmlns:a16="http://schemas.microsoft.com/office/drawing/2014/main" id="{C6F75E9E-80C0-8C05-5776-B702903ED7EC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7FCA08F0-BAD4-4893-8C1F-E253DA66E1CE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2</a:t>
            </a:r>
          </a:p>
        </xdr:txBody>
      </xdr:sp>
    </xdr:grpSp>
    <xdr:clientData/>
  </xdr:twoCellAnchor>
  <xdr:twoCellAnchor>
    <xdr:from>
      <xdr:col>3</xdr:col>
      <xdr:colOff>276225</xdr:colOff>
      <xdr:row>0</xdr:row>
      <xdr:rowOff>47625</xdr:rowOff>
    </xdr:from>
    <xdr:to>
      <xdr:col>3</xdr:col>
      <xdr:colOff>781050</xdr:colOff>
      <xdr:row>0</xdr:row>
      <xdr:rowOff>695325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AFD8BA91-A9E4-414E-917E-E220F21EFF49}"/>
            </a:ext>
          </a:extLst>
        </xdr:cNvPr>
        <xdr:cNvGrpSpPr/>
      </xdr:nvGrpSpPr>
      <xdr:grpSpPr>
        <a:xfrm>
          <a:off x="2498725" y="47625"/>
          <a:ext cx="504825" cy="647700"/>
          <a:chOff x="8391525" y="1352550"/>
          <a:chExt cx="504825" cy="619125"/>
        </a:xfrm>
      </xdr:grpSpPr>
      <xdr:sp macro="" textlink="">
        <xdr:nvSpPr>
          <xdr:cNvPr id="9" name="Arrow: Down 8">
            <a:extLst>
              <a:ext uri="{FF2B5EF4-FFF2-40B4-BE49-F238E27FC236}">
                <a16:creationId xmlns:a16="http://schemas.microsoft.com/office/drawing/2014/main" id="{BB038726-0837-02BD-F192-1614930BE46A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6805BA2D-6A98-1BD5-B29A-1796FF2F61E8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3</a:t>
            </a:r>
          </a:p>
        </xdr:txBody>
      </xdr:sp>
    </xdr:grpSp>
    <xdr:clientData/>
  </xdr:twoCellAnchor>
  <xdr:twoCellAnchor>
    <xdr:from>
      <xdr:col>4</xdr:col>
      <xdr:colOff>161925</xdr:colOff>
      <xdr:row>0</xdr:row>
      <xdr:rowOff>47625</xdr:rowOff>
    </xdr:from>
    <xdr:to>
      <xdr:col>4</xdr:col>
      <xdr:colOff>666750</xdr:colOff>
      <xdr:row>0</xdr:row>
      <xdr:rowOff>695325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A320CE4E-6FA3-483D-B953-C44B16F76DD6}"/>
            </a:ext>
          </a:extLst>
        </xdr:cNvPr>
        <xdr:cNvGrpSpPr/>
      </xdr:nvGrpSpPr>
      <xdr:grpSpPr>
        <a:xfrm>
          <a:off x="3521075" y="47625"/>
          <a:ext cx="504825" cy="647700"/>
          <a:chOff x="8391525" y="1352550"/>
          <a:chExt cx="504825" cy="619125"/>
        </a:xfrm>
      </xdr:grpSpPr>
      <xdr:sp macro="" textlink="">
        <xdr:nvSpPr>
          <xdr:cNvPr id="12" name="Arrow: Down 11">
            <a:extLst>
              <a:ext uri="{FF2B5EF4-FFF2-40B4-BE49-F238E27FC236}">
                <a16:creationId xmlns:a16="http://schemas.microsoft.com/office/drawing/2014/main" id="{27E567EA-6500-FF8C-2D20-431C6B4C0638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EF2518A5-B47D-CA3C-B564-B10D5627AD42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4</a:t>
            </a:r>
          </a:p>
        </xdr:txBody>
      </xdr:sp>
    </xdr:grpSp>
    <xdr:clientData/>
  </xdr:twoCellAnchor>
  <xdr:twoCellAnchor>
    <xdr:from>
      <xdr:col>5</xdr:col>
      <xdr:colOff>161925</xdr:colOff>
      <xdr:row>0</xdr:row>
      <xdr:rowOff>47625</xdr:rowOff>
    </xdr:from>
    <xdr:to>
      <xdr:col>5</xdr:col>
      <xdr:colOff>666750</xdr:colOff>
      <xdr:row>0</xdr:row>
      <xdr:rowOff>695325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3E19DDB-5A33-4AF6-8FD6-58445C3EB86E}"/>
            </a:ext>
          </a:extLst>
        </xdr:cNvPr>
        <xdr:cNvGrpSpPr/>
      </xdr:nvGrpSpPr>
      <xdr:grpSpPr>
        <a:xfrm>
          <a:off x="4397375" y="47625"/>
          <a:ext cx="504825" cy="647700"/>
          <a:chOff x="8391525" y="1352550"/>
          <a:chExt cx="504825" cy="619125"/>
        </a:xfrm>
      </xdr:grpSpPr>
      <xdr:sp macro="" textlink="">
        <xdr:nvSpPr>
          <xdr:cNvPr id="15" name="Arrow: Down 14">
            <a:extLst>
              <a:ext uri="{FF2B5EF4-FFF2-40B4-BE49-F238E27FC236}">
                <a16:creationId xmlns:a16="http://schemas.microsoft.com/office/drawing/2014/main" id="{04BFFC5A-C9CD-9A4D-7848-D752EB54437E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1A601489-1DB1-A0FC-C08B-6CF494CF07AA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5</a:t>
            </a:r>
          </a:p>
        </xdr:txBody>
      </xdr:sp>
    </xdr:grpSp>
    <xdr:clientData/>
  </xdr:twoCellAnchor>
  <xdr:twoCellAnchor>
    <xdr:from>
      <xdr:col>6</xdr:col>
      <xdr:colOff>790575</xdr:colOff>
      <xdr:row>0</xdr:row>
      <xdr:rowOff>47625</xdr:rowOff>
    </xdr:from>
    <xdr:to>
      <xdr:col>6</xdr:col>
      <xdr:colOff>1295400</xdr:colOff>
      <xdr:row>0</xdr:row>
      <xdr:rowOff>695325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7E68E77-EA04-45C2-A7FF-4C41334A0356}"/>
            </a:ext>
          </a:extLst>
        </xdr:cNvPr>
        <xdr:cNvGrpSpPr/>
      </xdr:nvGrpSpPr>
      <xdr:grpSpPr>
        <a:xfrm>
          <a:off x="5902325" y="47625"/>
          <a:ext cx="504825" cy="647700"/>
          <a:chOff x="8391525" y="1352550"/>
          <a:chExt cx="504825" cy="619125"/>
        </a:xfrm>
        <a:solidFill>
          <a:srgbClr val="00FFFF"/>
        </a:solidFill>
      </xdr:grpSpPr>
      <xdr:sp macro="" textlink="">
        <xdr:nvSpPr>
          <xdr:cNvPr id="18" name="Arrow: Down 17">
            <a:extLst>
              <a:ext uri="{FF2B5EF4-FFF2-40B4-BE49-F238E27FC236}">
                <a16:creationId xmlns:a16="http://schemas.microsoft.com/office/drawing/2014/main" id="{1FF3DC15-1580-D9E9-3DEF-2F992727190F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grp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2810560B-C558-05DF-CED1-8FABC3800C5B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6</a:t>
            </a:r>
          </a:p>
        </xdr:txBody>
      </xdr:sp>
    </xdr:grpSp>
    <xdr:clientData/>
  </xdr:twoCellAnchor>
  <xdr:twoCellAnchor>
    <xdr:from>
      <xdr:col>7</xdr:col>
      <xdr:colOff>542925</xdr:colOff>
      <xdr:row>0</xdr:row>
      <xdr:rowOff>47625</xdr:rowOff>
    </xdr:from>
    <xdr:to>
      <xdr:col>7</xdr:col>
      <xdr:colOff>1047750</xdr:colOff>
      <xdr:row>0</xdr:row>
      <xdr:rowOff>695325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825AE53E-7957-47C5-8DFD-34E854966060}"/>
            </a:ext>
          </a:extLst>
        </xdr:cNvPr>
        <xdr:cNvGrpSpPr/>
      </xdr:nvGrpSpPr>
      <xdr:grpSpPr>
        <a:xfrm>
          <a:off x="7800975" y="47625"/>
          <a:ext cx="504825" cy="647700"/>
          <a:chOff x="8391525" y="1352550"/>
          <a:chExt cx="504825" cy="619125"/>
        </a:xfrm>
      </xdr:grpSpPr>
      <xdr:sp macro="" textlink="">
        <xdr:nvSpPr>
          <xdr:cNvPr id="21" name="Arrow: Down 20">
            <a:extLst>
              <a:ext uri="{FF2B5EF4-FFF2-40B4-BE49-F238E27FC236}">
                <a16:creationId xmlns:a16="http://schemas.microsoft.com/office/drawing/2014/main" id="{E8971D5B-57CF-AFAD-79A4-C41295E2379A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5E551C3-6C50-4C5B-FB3C-2857991AA9B0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7</a:t>
            </a:r>
          </a:p>
        </xdr:txBody>
      </xdr:sp>
    </xdr:grpSp>
    <xdr:clientData/>
  </xdr:twoCellAnchor>
  <xdr:twoCellAnchor>
    <xdr:from>
      <xdr:col>8</xdr:col>
      <xdr:colOff>66675</xdr:colOff>
      <xdr:row>0</xdr:row>
      <xdr:rowOff>57150</xdr:rowOff>
    </xdr:from>
    <xdr:to>
      <xdr:col>8</xdr:col>
      <xdr:colOff>571500</xdr:colOff>
      <xdr:row>0</xdr:row>
      <xdr:rowOff>704850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39EFCF7B-F9C9-4586-A874-0B20CE0BCD83}"/>
            </a:ext>
          </a:extLst>
        </xdr:cNvPr>
        <xdr:cNvGrpSpPr/>
      </xdr:nvGrpSpPr>
      <xdr:grpSpPr>
        <a:xfrm>
          <a:off x="9013825" y="57150"/>
          <a:ext cx="504825" cy="647700"/>
          <a:chOff x="8391525" y="1334340"/>
          <a:chExt cx="504825" cy="619125"/>
        </a:xfrm>
      </xdr:grpSpPr>
      <xdr:sp macro="" textlink="">
        <xdr:nvSpPr>
          <xdr:cNvPr id="24" name="Arrow: Down 23">
            <a:extLst>
              <a:ext uri="{FF2B5EF4-FFF2-40B4-BE49-F238E27FC236}">
                <a16:creationId xmlns:a16="http://schemas.microsoft.com/office/drawing/2014/main" id="{6E2E97C3-463B-2C6C-69B0-5C7114677156}"/>
              </a:ext>
            </a:extLst>
          </xdr:cNvPr>
          <xdr:cNvSpPr/>
        </xdr:nvSpPr>
        <xdr:spPr>
          <a:xfrm>
            <a:off x="8391525" y="133434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53EEDCB2-64C5-EF17-56B1-CD218E44CB16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8</a:t>
            </a:r>
          </a:p>
        </xdr:txBody>
      </xdr:sp>
    </xdr:grpSp>
    <xdr:clientData/>
  </xdr:twoCellAnchor>
  <xdr:twoCellAnchor>
    <xdr:from>
      <xdr:col>9</xdr:col>
      <xdr:colOff>114300</xdr:colOff>
      <xdr:row>0</xdr:row>
      <xdr:rowOff>47625</xdr:rowOff>
    </xdr:from>
    <xdr:to>
      <xdr:col>9</xdr:col>
      <xdr:colOff>619125</xdr:colOff>
      <xdr:row>0</xdr:row>
      <xdr:rowOff>695325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3E68B2EC-B894-4629-BBED-0468B486C35A}"/>
            </a:ext>
          </a:extLst>
        </xdr:cNvPr>
        <xdr:cNvGrpSpPr/>
      </xdr:nvGrpSpPr>
      <xdr:grpSpPr>
        <a:xfrm>
          <a:off x="9759950" y="47625"/>
          <a:ext cx="504825" cy="647700"/>
          <a:chOff x="8391525" y="1352550"/>
          <a:chExt cx="504825" cy="619125"/>
        </a:xfrm>
      </xdr:grpSpPr>
      <xdr:sp macro="" textlink="">
        <xdr:nvSpPr>
          <xdr:cNvPr id="27" name="Arrow: Down 26">
            <a:extLst>
              <a:ext uri="{FF2B5EF4-FFF2-40B4-BE49-F238E27FC236}">
                <a16:creationId xmlns:a16="http://schemas.microsoft.com/office/drawing/2014/main" id="{73A95C58-A8A5-0565-DE39-03DE52C06DA5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A6CA21D5-3F02-B390-BA79-B73832C63BEF}"/>
              </a:ext>
            </a:extLst>
          </xdr:cNvPr>
          <xdr:cNvSpPr txBox="1"/>
        </xdr:nvSpPr>
        <xdr:spPr>
          <a:xfrm>
            <a:off x="8505825" y="1362075"/>
            <a:ext cx="275653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9</a:t>
            </a:r>
          </a:p>
        </xdr:txBody>
      </xdr:sp>
    </xdr:grpSp>
    <xdr:clientData/>
  </xdr:twoCellAnchor>
  <xdr:twoCellAnchor>
    <xdr:from>
      <xdr:col>10</xdr:col>
      <xdr:colOff>190500</xdr:colOff>
      <xdr:row>0</xdr:row>
      <xdr:rowOff>57150</xdr:rowOff>
    </xdr:from>
    <xdr:to>
      <xdr:col>10</xdr:col>
      <xdr:colOff>695325</xdr:colOff>
      <xdr:row>0</xdr:row>
      <xdr:rowOff>704850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49ADF295-E9D4-49B5-B13D-6093474A88BD}"/>
            </a:ext>
          </a:extLst>
        </xdr:cNvPr>
        <xdr:cNvGrpSpPr/>
      </xdr:nvGrpSpPr>
      <xdr:grpSpPr>
        <a:xfrm>
          <a:off x="10534650" y="57150"/>
          <a:ext cx="504825" cy="647700"/>
          <a:chOff x="8391525" y="1352550"/>
          <a:chExt cx="504825" cy="619125"/>
        </a:xfrm>
      </xdr:grpSpPr>
      <xdr:sp macro="" textlink="">
        <xdr:nvSpPr>
          <xdr:cNvPr id="30" name="Arrow: Down 29">
            <a:extLst>
              <a:ext uri="{FF2B5EF4-FFF2-40B4-BE49-F238E27FC236}">
                <a16:creationId xmlns:a16="http://schemas.microsoft.com/office/drawing/2014/main" id="{DCAE4696-FA04-43F5-13DE-1BAA979EF86B}"/>
              </a:ext>
            </a:extLst>
          </xdr:cNvPr>
          <xdr:cNvSpPr/>
        </xdr:nvSpPr>
        <xdr:spPr>
          <a:xfrm>
            <a:off x="8391525" y="1352550"/>
            <a:ext cx="504825" cy="619125"/>
          </a:xfrm>
          <a:prstGeom prst="downArrow">
            <a:avLst/>
          </a:prstGeom>
          <a:noFill/>
          <a:ln w="3810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000">
              <a:solidFill>
                <a:srgbClr val="C00000"/>
              </a:solidFill>
            </a:endParaRP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538B5031-2505-9352-BC4F-56C7FDE4C7BE}"/>
              </a:ext>
            </a:extLst>
          </xdr:cNvPr>
          <xdr:cNvSpPr txBox="1"/>
        </xdr:nvSpPr>
        <xdr:spPr>
          <a:xfrm>
            <a:off x="8458200" y="1362075"/>
            <a:ext cx="366639" cy="2977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 b="1">
                <a:solidFill>
                  <a:srgbClr val="C00000"/>
                </a:solidFill>
              </a:rPr>
              <a:t>10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waheed3@student.gsu.edu" TargetMode="External"/><Relationship Id="rId2" Type="http://schemas.openxmlformats.org/officeDocument/2006/relationships/hyperlink" Target="mailto:oonasanya2@student.gsu.edu" TargetMode="External"/><Relationship Id="rId1" Type="http://schemas.openxmlformats.org/officeDocument/2006/relationships/hyperlink" Target="mailto:halausa1@student.gsu.ed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7" sqref="C7"/>
    </sheetView>
  </sheetViews>
  <sheetFormatPr defaultColWidth="8.81640625" defaultRowHeight="14.5"/>
  <cols>
    <col min="2" max="2" width="17.453125" customWidth="1"/>
    <col min="3" max="3" width="26.453125" customWidth="1"/>
    <col min="5" max="5" width="16.54296875" style="16" customWidth="1"/>
    <col min="7" max="7" width="8.81640625" style="15"/>
    <col min="8" max="8" width="87.26953125" customWidth="1"/>
    <col min="10" max="12" width="8.81640625" style="2"/>
    <col min="13" max="13" width="18.81640625" style="2" customWidth="1"/>
  </cols>
  <sheetData>
    <row r="1" spans="2:14">
      <c r="G1" s="8"/>
      <c r="H1" s="9"/>
    </row>
    <row r="2" spans="2:14">
      <c r="B2" t="s">
        <v>17831</v>
      </c>
      <c r="E2" s="19"/>
      <c r="G2" s="8"/>
      <c r="H2" s="9"/>
      <c r="M2" s="3"/>
      <c r="N2" s="2"/>
    </row>
    <row r="3" spans="2:14" ht="15" thickBot="1">
      <c r="G3" s="8"/>
      <c r="H3" s="9"/>
      <c r="M3" s="20"/>
      <c r="N3" s="2"/>
    </row>
    <row r="4" spans="2:14" ht="15" thickBot="1">
      <c r="B4" t="s">
        <v>0</v>
      </c>
      <c r="C4" s="56" t="s">
        <v>17839</v>
      </c>
      <c r="D4" s="21" t="s">
        <v>2</v>
      </c>
      <c r="G4" s="10" t="s">
        <v>17</v>
      </c>
      <c r="H4" s="9" t="s">
        <v>23</v>
      </c>
      <c r="M4" s="20"/>
    </row>
    <row r="5" spans="2:14" ht="15" thickBot="1">
      <c r="G5" s="10" t="s">
        <v>6</v>
      </c>
      <c r="H5" s="9" t="s">
        <v>20</v>
      </c>
      <c r="M5" s="20"/>
    </row>
    <row r="6" spans="2:14" ht="15" thickBot="1">
      <c r="B6" t="s">
        <v>16</v>
      </c>
      <c r="C6" s="56" t="s">
        <v>17840</v>
      </c>
      <c r="D6" s="21" t="s">
        <v>3</v>
      </c>
      <c r="G6" s="10" t="s">
        <v>8</v>
      </c>
      <c r="H6" s="9" t="s">
        <v>21</v>
      </c>
      <c r="M6" s="20"/>
    </row>
    <row r="7" spans="2:14" ht="15" thickBot="1">
      <c r="G7" s="10" t="s">
        <v>8</v>
      </c>
      <c r="H7" s="9" t="s">
        <v>22</v>
      </c>
      <c r="M7" s="20"/>
    </row>
    <row r="8" spans="2:14" ht="15" thickBot="1">
      <c r="B8" t="s">
        <v>1</v>
      </c>
      <c r="C8" s="22">
        <f ca="1">NOW()</f>
        <v>46055.884736574073</v>
      </c>
      <c r="G8" s="10"/>
      <c r="H8" s="9" t="s">
        <v>7</v>
      </c>
    </row>
    <row r="9" spans="2:14" ht="46.5" customHeight="1">
      <c r="C9" s="87" t="s">
        <v>17565</v>
      </c>
      <c r="G9" s="12" t="s">
        <v>9</v>
      </c>
      <c r="H9" s="13" t="s">
        <v>14</v>
      </c>
    </row>
    <row r="10" spans="2:14" ht="24" customHeight="1">
      <c r="C10" s="145" t="s">
        <v>24</v>
      </c>
      <c r="E10" s="14">
        <v>46050.463455671299</v>
      </c>
      <c r="F10" t="s">
        <v>17846</v>
      </c>
    </row>
    <row r="11" spans="2:14" ht="24" customHeight="1">
      <c r="C11" s="145"/>
      <c r="H11" s="11"/>
    </row>
    <row r="12" spans="2:14" ht="15" customHeight="1">
      <c r="C12" s="45" t="s">
        <v>15</v>
      </c>
      <c r="E12" s="14"/>
    </row>
    <row r="13" spans="2:14" s="86" customFormat="1" ht="19.5" customHeight="1">
      <c r="B13" s="125" t="s">
        <v>17829</v>
      </c>
      <c r="C13" s="124" t="str">
        <f ca="1">INFO("Directory")</f>
        <v>C:\Users\halau\OneDrive\Documents\</v>
      </c>
      <c r="D13"/>
      <c r="E13"/>
      <c r="F13"/>
      <c r="G13"/>
      <c r="H13"/>
      <c r="I13"/>
      <c r="J13"/>
      <c r="K13"/>
      <c r="L13"/>
      <c r="M13"/>
      <c r="N13"/>
    </row>
    <row r="14" spans="2:14" s="86" customFormat="1" ht="19.5" customHeight="1">
      <c r="B14" s="15"/>
      <c r="C14" s="123" t="str">
        <f ca="1">IFERROR(IF(INFO("system")="pcdos","Directory path should be C:\Users\Public\CIS2010","Directory path should be /Users/Shared/CIS2010"),"You must install and use Excel Desktop starting")</f>
        <v>Directory path should be C:\Users\Public\CIS2010</v>
      </c>
      <c r="D14"/>
      <c r="E14"/>
      <c r="F14"/>
      <c r="G14"/>
      <c r="H14"/>
      <c r="I14"/>
      <c r="J14"/>
      <c r="K14"/>
      <c r="L14"/>
      <c r="M14"/>
      <c r="N14"/>
    </row>
    <row r="15" spans="2:14" s="86" customFormat="1" ht="19.5" customHeight="1">
      <c r="B15" s="17"/>
      <c r="C15" t="str">
        <f ca="1">IFERROR(_xlfn.TEXTJOIN(" ",TRUE,C18," Excel version",C16),"Upgrade to Excel is needed")</f>
        <v>Kurt Schmitz © 2026  Do not post or reproduce.  Excel version 16.0</v>
      </c>
      <c r="D15"/>
      <c r="E15"/>
      <c r="F15"/>
      <c r="G15"/>
      <c r="H15"/>
      <c r="I15"/>
      <c r="J15"/>
      <c r="K15"/>
      <c r="L15"/>
      <c r="M15"/>
      <c r="N15"/>
    </row>
    <row r="16" spans="2:14">
      <c r="B16" s="121" t="s">
        <v>18</v>
      </c>
      <c r="C16" s="121" t="str">
        <f ca="1">INFO("release")</f>
        <v>16.0</v>
      </c>
      <c r="E16"/>
      <c r="G16"/>
      <c r="J16"/>
      <c r="K16"/>
      <c r="L16"/>
      <c r="M16"/>
    </row>
    <row r="17" spans="2:4">
      <c r="B17" s="120" t="s">
        <v>19</v>
      </c>
      <c r="C17" s="121" t="str">
        <f ca="1">INFO("OSVERSION")</f>
        <v>Windows (64-bit) NT 10.00</v>
      </c>
      <c r="D17" s="18"/>
    </row>
    <row r="18" spans="2:4">
      <c r="B18" s="121"/>
      <c r="C18" s="122" t="s">
        <v>17830</v>
      </c>
      <c r="D18" s="17"/>
    </row>
  </sheetData>
  <sheetProtection algorithmName="SHA-512" hashValue="FUGvp+LfdQqRcRbxwriXuCR4uahisr8ewm3DbpDqGne7a1XJCG4J8ukfGEYDeC42ahl6ZFBLw9a8HBS3El4cOw==" saltValue="xvgEmHB72/Vf+0e5s3Bflg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69850</xdr:colOff>
                    <xdr:row>9</xdr:row>
                    <xdr:rowOff>38100</xdr:rowOff>
                  </from>
                  <to>
                    <xdr:col>2</xdr:col>
                    <xdr:colOff>1974850</xdr:colOff>
                    <xdr:row>10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013E6-AF0C-4443-A8D7-9B78CC30E306}">
  <sheetPr codeName="Sheet7">
    <tabColor rgb="FF00FFFF"/>
  </sheetPr>
  <dimension ref="A1:U67"/>
  <sheetViews>
    <sheetView workbookViewId="0">
      <selection activeCell="A9" sqref="A9"/>
    </sheetView>
  </sheetViews>
  <sheetFormatPr defaultRowHeight="14.5"/>
  <cols>
    <col min="1" max="1" width="25.453125" customWidth="1"/>
    <col min="2" max="2" width="15.7265625" customWidth="1"/>
    <col min="3" max="3" width="14.26953125" customWidth="1"/>
    <col min="4" max="4" width="12.81640625" customWidth="1"/>
    <col min="5" max="5" width="18.54296875" customWidth="1"/>
    <col min="8" max="8" width="10.453125" customWidth="1"/>
    <col min="9" max="9" width="14.81640625" customWidth="1"/>
    <col min="10" max="10" width="9.453125" customWidth="1"/>
    <col min="11" max="11" width="23.453125" customWidth="1"/>
    <col min="12" max="12" width="14" customWidth="1"/>
  </cols>
  <sheetData>
    <row r="1" spans="1:21">
      <c r="A1" s="51" t="s">
        <v>17400</v>
      </c>
      <c r="B1" s="131">
        <v>4044133200</v>
      </c>
      <c r="C1" s="47" t="s">
        <v>17812</v>
      </c>
      <c r="D1" s="54"/>
      <c r="E1" s="54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</row>
    <row r="2" spans="1:21">
      <c r="A2" s="46" t="s">
        <v>25</v>
      </c>
      <c r="B2" s="24" t="s">
        <v>17839</v>
      </c>
      <c r="C2" s="57" t="str">
        <f>IF(ISBLANK(B2),"",IF(B2=StartHere!C4," Yep, that’s you!"," Did you change your name?"))</f>
        <v xml:space="preserve"> Yep, that’s you!</v>
      </c>
      <c r="D2" s="48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</row>
    <row r="3" spans="1:21">
      <c r="A3" s="46" t="s">
        <v>17823</v>
      </c>
      <c r="B3" s="24">
        <v>18</v>
      </c>
      <c r="C3" s="47" t="s">
        <v>17826</v>
      </c>
      <c r="D3" s="48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</row>
    <row r="4" spans="1:21">
      <c r="A4" s="46" t="s">
        <v>17811</v>
      </c>
      <c r="B4" s="24">
        <v>55.7</v>
      </c>
      <c r="C4" s="47" t="s">
        <v>17827</v>
      </c>
      <c r="D4" s="48"/>
      <c r="F4" s="47"/>
      <c r="H4" s="49"/>
      <c r="I4" s="49"/>
      <c r="J4" s="49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</row>
    <row r="5" spans="1:21" ht="18.5">
      <c r="A5" s="46" t="s">
        <v>26</v>
      </c>
      <c r="B5" s="24" t="s">
        <v>67</v>
      </c>
      <c r="C5" s="47" t="s">
        <v>27</v>
      </c>
      <c r="D5" s="47"/>
      <c r="E5" s="99" t="s">
        <v>30</v>
      </c>
      <c r="F5" s="116" t="s">
        <v>17832</v>
      </c>
      <c r="G5" s="47" t="s">
        <v>17572</v>
      </c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</row>
    <row r="6" spans="1:21" ht="22" thickBot="1">
      <c r="A6" s="46" t="s">
        <v>28</v>
      </c>
      <c r="B6" s="25" t="str">
        <f>VLOOKUP(B5,J13:L64,2,FALSE)</f>
        <v>GEORGIA</v>
      </c>
      <c r="C6" s="47" t="s">
        <v>29</v>
      </c>
      <c r="D6" s="47"/>
      <c r="E6" s="99" t="s">
        <v>31</v>
      </c>
      <c r="F6" s="50" t="s">
        <v>17834</v>
      </c>
      <c r="G6" s="47" t="s">
        <v>17573</v>
      </c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</row>
    <row r="7" spans="1:21" ht="17">
      <c r="A7" s="46"/>
      <c r="B7" s="53" t="s">
        <v>17401</v>
      </c>
      <c r="C7" s="47"/>
      <c r="D7" s="47"/>
      <c r="E7" s="99" t="s">
        <v>32</v>
      </c>
      <c r="F7" s="118">
        <v>2</v>
      </c>
      <c r="G7" s="47" t="s">
        <v>17510</v>
      </c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</row>
    <row r="8" spans="1:21" ht="17">
      <c r="A8" s="68"/>
      <c r="B8" s="53" t="s">
        <v>17839</v>
      </c>
      <c r="C8" s="59" t="s">
        <v>17401</v>
      </c>
      <c r="D8" s="96"/>
      <c r="E8" s="99" t="s">
        <v>33</v>
      </c>
      <c r="F8" s="50" t="b">
        <v>0</v>
      </c>
      <c r="G8" s="47" t="s">
        <v>34</v>
      </c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</row>
    <row r="9" spans="1:21">
      <c r="A9" s="58"/>
      <c r="B9" s="53" t="s">
        <v>17565</v>
      </c>
      <c r="C9" s="59"/>
      <c r="D9" s="96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</row>
    <row r="10" spans="1:21">
      <c r="A10" s="58"/>
      <c r="B10" s="53" t="s">
        <v>17401</v>
      </c>
      <c r="C10" s="59"/>
      <c r="D10" s="96"/>
      <c r="E10" s="47"/>
      <c r="F10" s="47"/>
      <c r="G10" s="47"/>
      <c r="H10" s="78"/>
      <c r="I10" s="78"/>
      <c r="J10" s="78"/>
      <c r="K10" s="78"/>
      <c r="L10" s="78"/>
      <c r="M10" s="78"/>
      <c r="N10" s="47"/>
      <c r="O10" s="47"/>
      <c r="P10" s="47"/>
      <c r="Q10" s="47"/>
      <c r="R10" s="47"/>
      <c r="S10" s="47"/>
      <c r="T10" s="47"/>
      <c r="U10" s="47"/>
    </row>
    <row r="11" spans="1:21">
      <c r="A11" s="58"/>
      <c r="B11" s="53" t="s">
        <v>17401</v>
      </c>
      <c r="C11" s="59" t="s">
        <v>17401</v>
      </c>
      <c r="D11" s="96"/>
      <c r="E11" s="47"/>
      <c r="F11" s="47"/>
      <c r="G11" s="47"/>
      <c r="H11" s="78"/>
      <c r="I11" s="79" t="s">
        <v>17562</v>
      </c>
      <c r="J11" s="79" t="s">
        <v>17563</v>
      </c>
      <c r="K11" s="79" t="s">
        <v>17564</v>
      </c>
      <c r="L11" s="79" t="s">
        <v>17571</v>
      </c>
      <c r="M11" s="78"/>
      <c r="N11" s="47"/>
      <c r="O11" s="47"/>
      <c r="P11" s="47"/>
      <c r="Q11" s="47"/>
      <c r="R11" s="47"/>
      <c r="S11" s="47"/>
      <c r="T11" s="47"/>
      <c r="U11" s="47"/>
    </row>
    <row r="12" spans="1:21" ht="16" thickBot="1">
      <c r="A12" s="46" t="s">
        <v>36</v>
      </c>
      <c r="B12" s="70">
        <v>30303</v>
      </c>
      <c r="C12" s="47" t="s">
        <v>27</v>
      </c>
      <c r="D12" s="54"/>
      <c r="E12" s="97"/>
      <c r="F12" s="97"/>
      <c r="G12" s="126">
        <v>30303</v>
      </c>
      <c r="H12" s="78"/>
      <c r="I12" s="80" t="s">
        <v>35</v>
      </c>
      <c r="J12" s="81" t="s">
        <v>17503</v>
      </c>
      <c r="K12" s="81" t="s">
        <v>28</v>
      </c>
      <c r="L12" s="81" t="s">
        <v>17570</v>
      </c>
      <c r="M12" s="82"/>
      <c r="N12" s="47"/>
      <c r="O12" s="47"/>
      <c r="P12" s="47"/>
      <c r="Q12" s="47"/>
      <c r="R12" s="47"/>
      <c r="S12" s="47"/>
      <c r="T12" s="47"/>
      <c r="U12" s="47"/>
    </row>
    <row r="13" spans="1:21" ht="16" thickBot="1">
      <c r="A13" s="46" t="s">
        <v>38</v>
      </c>
      <c r="B13" s="23" t="str">
        <f>VLOOKUP($B$12,zipcodes!B:K,6,FALSE)</f>
        <v>Fulton County</v>
      </c>
      <c r="C13" s="47" t="s">
        <v>43</v>
      </c>
      <c r="D13" s="47"/>
      <c r="E13" s="47"/>
      <c r="F13" s="97"/>
      <c r="G13" s="126">
        <v>90210</v>
      </c>
      <c r="H13" s="79" t="s">
        <v>17511</v>
      </c>
      <c r="I13" s="83" t="s">
        <v>37</v>
      </c>
      <c r="J13" s="73" t="s">
        <v>37</v>
      </c>
      <c r="K13" s="73" t="s">
        <v>37</v>
      </c>
      <c r="L13" s="73" t="s">
        <v>37</v>
      </c>
      <c r="M13" s="78"/>
      <c r="N13" s="47"/>
      <c r="O13" s="47"/>
      <c r="P13" s="47"/>
      <c r="Q13" s="47"/>
      <c r="R13" s="47"/>
      <c r="S13" s="47"/>
      <c r="T13" s="47"/>
      <c r="U13" s="47"/>
    </row>
    <row r="14" spans="1:21" ht="16" thickBot="1">
      <c r="A14" s="46" t="s">
        <v>42</v>
      </c>
      <c r="B14" s="23" t="str">
        <f>VLOOKUP($B$12,zipcodes!B:K,4,FALSE)</f>
        <v>Atlanta</v>
      </c>
      <c r="C14" s="47" t="s">
        <v>43</v>
      </c>
      <c r="D14" s="47"/>
      <c r="E14" s="47"/>
      <c r="F14" s="47"/>
      <c r="G14" s="126">
        <v>20500</v>
      </c>
      <c r="H14" s="79" t="s">
        <v>17512</v>
      </c>
      <c r="I14" s="84" t="s">
        <v>40</v>
      </c>
      <c r="J14" s="74" t="s">
        <v>44</v>
      </c>
      <c r="K14" s="76" t="s">
        <v>45</v>
      </c>
      <c r="L14" s="98">
        <f>SUMIF(zipcodes!F:F,J14,zipcodes!K:K)</f>
        <v>627518</v>
      </c>
      <c r="M14" s="78"/>
      <c r="N14" s="47"/>
      <c r="O14" s="47"/>
      <c r="P14" s="47"/>
      <c r="Q14" s="47"/>
      <c r="R14" s="47"/>
      <c r="S14" s="47"/>
      <c r="T14" s="47"/>
      <c r="U14" s="47"/>
    </row>
    <row r="15" spans="1:21" ht="15.5">
      <c r="A15" s="46" t="s">
        <v>17507</v>
      </c>
      <c r="B15" s="132">
        <f>VLOOKUP($B$12,zipcodes!B:K,10,FALSE)</f>
        <v>9352</v>
      </c>
      <c r="C15" s="47" t="s">
        <v>43</v>
      </c>
      <c r="D15" s="47"/>
      <c r="E15" s="47"/>
      <c r="F15" s="47"/>
      <c r="G15" s="126">
        <v>99501</v>
      </c>
      <c r="H15" s="79" t="s">
        <v>17513</v>
      </c>
      <c r="I15" s="84" t="s">
        <v>40</v>
      </c>
      <c r="J15" s="74" t="s">
        <v>39</v>
      </c>
      <c r="K15" s="76" t="s">
        <v>41</v>
      </c>
      <c r="L15" s="98">
        <f>SUMIF(zipcodes!F:F,J15,zipcodes!K:K)</f>
        <v>5088871</v>
      </c>
      <c r="M15" s="78"/>
      <c r="N15" s="47"/>
      <c r="O15" s="47"/>
      <c r="P15" s="47"/>
      <c r="Q15" s="47"/>
      <c r="R15" s="47"/>
      <c r="S15" s="47"/>
      <c r="T15" s="47"/>
      <c r="U15" s="47"/>
    </row>
    <row r="16" spans="1:21" ht="15.5">
      <c r="A16" s="46"/>
      <c r="B16" s="47"/>
      <c r="C16" s="47"/>
      <c r="D16" s="47"/>
      <c r="E16" s="72"/>
      <c r="F16" s="47"/>
      <c r="G16" s="71"/>
      <c r="H16" s="79" t="s">
        <v>17514</v>
      </c>
      <c r="I16" s="84" t="s">
        <v>40</v>
      </c>
      <c r="J16" s="74" t="s">
        <v>48</v>
      </c>
      <c r="K16" s="76" t="s">
        <v>49</v>
      </c>
      <c r="L16" s="98">
        <f>SUMIF(zipcodes!F:F,J16,zipcodes!K:K)</f>
        <v>3047680</v>
      </c>
      <c r="M16" s="78"/>
      <c r="N16" s="47"/>
      <c r="O16" s="47"/>
      <c r="P16" s="47"/>
      <c r="Q16" s="47"/>
      <c r="R16" s="47"/>
      <c r="S16" s="47"/>
      <c r="T16" s="47"/>
      <c r="U16" s="47"/>
    </row>
    <row r="17" spans="1:21" ht="16" thickBot="1">
      <c r="A17" s="46"/>
      <c r="B17" s="47"/>
      <c r="C17" s="47"/>
      <c r="D17" s="47"/>
      <c r="E17" s="47"/>
      <c r="F17" s="47"/>
      <c r="G17" s="28"/>
      <c r="H17" s="79" t="s">
        <v>17515</v>
      </c>
      <c r="I17" s="84" t="s">
        <v>40</v>
      </c>
      <c r="J17" s="74" t="s">
        <v>46</v>
      </c>
      <c r="K17" s="76" t="s">
        <v>47</v>
      </c>
      <c r="L17" s="98">
        <f>SUMIF(zipcodes!F:F,J17,zipcodes!K:K)</f>
        <v>7620078</v>
      </c>
      <c r="M17" s="78"/>
      <c r="N17" s="47"/>
      <c r="O17" s="47"/>
      <c r="P17" s="47"/>
      <c r="Q17" s="47"/>
      <c r="R17" s="47"/>
      <c r="S17" s="47"/>
      <c r="T17" s="47"/>
      <c r="U17" s="47"/>
    </row>
    <row r="18" spans="1:21" ht="15.5">
      <c r="A18" s="47" t="s">
        <v>0</v>
      </c>
      <c r="B18" s="23" t="s">
        <v>17625</v>
      </c>
      <c r="C18" s="47" t="s">
        <v>17815</v>
      </c>
      <c r="D18" s="47"/>
      <c r="E18" s="47"/>
      <c r="F18" s="47"/>
      <c r="G18" s="126" t="s">
        <v>17611</v>
      </c>
      <c r="H18" s="79" t="s">
        <v>17516</v>
      </c>
      <c r="I18" s="84" t="s">
        <v>40</v>
      </c>
      <c r="J18" s="74" t="s">
        <v>51</v>
      </c>
      <c r="K18" s="76" t="s">
        <v>52</v>
      </c>
      <c r="L18" s="98">
        <f>SUMIF(zipcodes!F:F,J18,zipcodes!K:K)</f>
        <v>39954943</v>
      </c>
      <c r="M18" s="78"/>
      <c r="N18" s="47"/>
      <c r="O18" s="47"/>
      <c r="P18" s="47"/>
      <c r="Q18" s="47"/>
      <c r="R18" s="47"/>
      <c r="S18" s="47"/>
      <c r="T18" s="47"/>
      <c r="U18" s="47"/>
    </row>
    <row r="19" spans="1:21" ht="16" thickBot="1">
      <c r="A19" s="100" t="s">
        <v>17814</v>
      </c>
      <c r="B19" s="25" t="str">
        <f>VLOOKUP($B$18,people!B:L,10,FALSE)</f>
        <v>AB+</v>
      </c>
      <c r="C19" s="47" t="s">
        <v>17816</v>
      </c>
      <c r="D19" s="47"/>
      <c r="E19" s="47"/>
      <c r="F19" s="47"/>
      <c r="G19" s="126" t="s">
        <v>17614</v>
      </c>
      <c r="H19" s="79" t="s">
        <v>17517</v>
      </c>
      <c r="I19" s="84" t="s">
        <v>40</v>
      </c>
      <c r="J19" s="74" t="s">
        <v>54</v>
      </c>
      <c r="K19" s="76" t="s">
        <v>55</v>
      </c>
      <c r="L19" s="98">
        <f>SUMIF(zipcodes!F:F,J19,zipcodes!K:K)</f>
        <v>5732478</v>
      </c>
      <c r="M19" s="78"/>
      <c r="N19" s="47"/>
      <c r="O19" s="47"/>
      <c r="P19" s="47"/>
      <c r="Q19" s="47"/>
      <c r="R19" s="47"/>
      <c r="S19" s="47"/>
      <c r="T19" s="47"/>
      <c r="U19" s="47"/>
    </row>
    <row r="20" spans="1:21" ht="15.5">
      <c r="A20" s="47"/>
      <c r="B20" s="47"/>
      <c r="C20" s="47"/>
      <c r="D20" s="47"/>
      <c r="E20" s="47"/>
      <c r="F20" s="47"/>
      <c r="G20" s="105"/>
      <c r="H20" s="79" t="s">
        <v>17518</v>
      </c>
      <c r="I20" s="84" t="s">
        <v>40</v>
      </c>
      <c r="J20" s="74" t="s">
        <v>57</v>
      </c>
      <c r="K20" s="76" t="s">
        <v>58</v>
      </c>
      <c r="L20" s="98">
        <f>SUMIF(zipcodes!F:F,J20,zipcodes!K:K)</f>
        <v>3727871</v>
      </c>
      <c r="M20" s="78"/>
      <c r="N20" s="47"/>
      <c r="O20" s="47"/>
      <c r="P20" s="47"/>
      <c r="Q20" s="47"/>
      <c r="R20" s="47"/>
      <c r="S20" s="47"/>
      <c r="T20" s="47"/>
      <c r="U20" s="47"/>
    </row>
    <row r="21" spans="1:21" ht="16" thickBot="1">
      <c r="A21" s="47"/>
      <c r="B21" s="47"/>
      <c r="C21" s="47"/>
      <c r="D21" s="47"/>
      <c r="E21" s="47"/>
      <c r="F21" s="47"/>
      <c r="G21" s="47"/>
      <c r="H21" s="79" t="s">
        <v>17519</v>
      </c>
      <c r="I21" s="85" t="s">
        <v>40</v>
      </c>
      <c r="J21" s="75" t="s">
        <v>60</v>
      </c>
      <c r="K21" s="77" t="s">
        <v>61</v>
      </c>
      <c r="L21" s="98">
        <f>SUMIF(zipcodes!F:F,J21,zipcodes!K:K)</f>
        <v>678558</v>
      </c>
      <c r="M21" s="78"/>
      <c r="N21" s="47"/>
      <c r="O21" s="47"/>
      <c r="P21" s="47"/>
      <c r="Q21" s="47"/>
      <c r="R21" s="47"/>
      <c r="S21" s="47"/>
      <c r="T21" s="47"/>
      <c r="U21" s="47"/>
    </row>
    <row r="22" spans="1:21" ht="17.5" thickBot="1">
      <c r="A22" s="100" t="s">
        <v>17817</v>
      </c>
      <c r="B22" s="108" t="str">
        <f>IF($B$19="O-","Univ Donor","")</f>
        <v/>
      </c>
      <c r="C22" s="54" t="s">
        <v>50</v>
      </c>
      <c r="D22" s="55" t="s">
        <v>53</v>
      </c>
      <c r="E22" s="50" t="s">
        <v>17835</v>
      </c>
      <c r="F22" s="103"/>
      <c r="G22" s="47"/>
      <c r="H22" s="79" t="s">
        <v>17520</v>
      </c>
      <c r="I22" s="84" t="s">
        <v>40</v>
      </c>
      <c r="J22" s="74" t="s">
        <v>62</v>
      </c>
      <c r="K22" s="76" t="s">
        <v>63</v>
      </c>
      <c r="L22" s="98">
        <f>SUMIF(zipcodes!F:F,J22,zipcodes!K:K)</f>
        <v>1023005</v>
      </c>
      <c r="M22" s="78"/>
      <c r="N22" s="47"/>
      <c r="O22" s="47"/>
      <c r="P22" s="47"/>
      <c r="Q22" s="47"/>
      <c r="R22" s="47"/>
      <c r="S22" s="47"/>
      <c r="T22" s="47"/>
      <c r="U22" s="47"/>
    </row>
    <row r="23" spans="1:21" ht="17">
      <c r="A23" s="47"/>
      <c r="B23" s="47"/>
      <c r="C23" s="47"/>
      <c r="D23" s="55" t="s">
        <v>56</v>
      </c>
      <c r="E23" s="50" t="s">
        <v>17819</v>
      </c>
      <c r="F23" s="104"/>
      <c r="G23" s="47"/>
      <c r="H23" s="79" t="s">
        <v>17521</v>
      </c>
      <c r="I23" s="84" t="s">
        <v>40</v>
      </c>
      <c r="J23" s="74" t="s">
        <v>64</v>
      </c>
      <c r="K23" s="76" t="s">
        <v>65</v>
      </c>
      <c r="L23" s="98">
        <f>SUMIF(zipcodes!F:F,J23,zipcodes!K:K)</f>
        <v>21759557</v>
      </c>
      <c r="M23" s="78"/>
      <c r="N23" s="47"/>
      <c r="O23" s="47"/>
      <c r="P23" s="47"/>
      <c r="Q23" s="47"/>
      <c r="R23" s="47"/>
      <c r="S23" s="47"/>
      <c r="T23" s="47"/>
      <c r="U23" s="47"/>
    </row>
    <row r="24" spans="1:21" ht="17">
      <c r="A24" s="47"/>
      <c r="B24" s="46"/>
      <c r="C24" s="102"/>
      <c r="D24" s="55" t="s">
        <v>59</v>
      </c>
      <c r="E24" s="50" t="s">
        <v>17820</v>
      </c>
      <c r="F24" s="103"/>
      <c r="G24" s="47"/>
      <c r="H24" s="79" t="s">
        <v>17522</v>
      </c>
      <c r="I24" s="84" t="s">
        <v>40</v>
      </c>
      <c r="J24" s="74" t="s">
        <v>67</v>
      </c>
      <c r="K24" s="76" t="s">
        <v>68</v>
      </c>
      <c r="L24" s="98">
        <f>SUMIF(zipcodes!F:F,J24,zipcodes!K:K)</f>
        <v>10777169</v>
      </c>
      <c r="M24" s="78"/>
      <c r="N24" s="47"/>
      <c r="O24" s="47"/>
      <c r="P24" s="47"/>
      <c r="Q24" s="47"/>
      <c r="R24" s="47"/>
      <c r="S24" s="47"/>
      <c r="T24" s="47"/>
      <c r="U24" s="47"/>
    </row>
    <row r="25" spans="1:21" ht="17.5" thickBot="1">
      <c r="A25" s="52"/>
      <c r="B25" s="52"/>
      <c r="C25" s="54"/>
      <c r="D25" s="101"/>
      <c r="E25" s="146"/>
      <c r="F25" s="146"/>
      <c r="G25" s="47"/>
      <c r="H25" s="79" t="s">
        <v>17523</v>
      </c>
      <c r="I25" s="84" t="s">
        <v>40</v>
      </c>
      <c r="J25" s="74" t="s">
        <v>69</v>
      </c>
      <c r="K25" s="76" t="s">
        <v>70</v>
      </c>
      <c r="L25" s="98">
        <f>SUMIF(zipcodes!F:F,J25,zipcodes!K:K)</f>
        <v>1472290</v>
      </c>
      <c r="M25" s="78"/>
      <c r="N25" s="47"/>
      <c r="O25" s="47"/>
      <c r="P25" s="47"/>
      <c r="Q25" s="47"/>
      <c r="R25" s="47"/>
      <c r="S25" s="47"/>
      <c r="T25" s="47"/>
      <c r="U25" s="47"/>
    </row>
    <row r="26" spans="1:21" ht="17.5" thickBot="1">
      <c r="A26" s="100" t="s">
        <v>17818</v>
      </c>
      <c r="B26" s="108" t="str">
        <f>IF($B$19="AB+","Univ Recipient","")</f>
        <v>Univ Recipient</v>
      </c>
      <c r="C26" s="54" t="s">
        <v>50</v>
      </c>
      <c r="D26" s="55" t="s">
        <v>53</v>
      </c>
      <c r="E26" s="50" t="s">
        <v>17836</v>
      </c>
      <c r="F26" s="107"/>
      <c r="G26" s="47"/>
      <c r="H26" s="79" t="s">
        <v>17524</v>
      </c>
      <c r="I26" s="84" t="s">
        <v>40</v>
      </c>
      <c r="J26" s="74" t="s">
        <v>77</v>
      </c>
      <c r="K26" s="76" t="s">
        <v>78</v>
      </c>
      <c r="L26" s="98">
        <f>SUMIF(zipcodes!F:F,J26,zipcodes!K:K)</f>
        <v>3213456</v>
      </c>
      <c r="M26" s="78"/>
      <c r="N26" s="47"/>
      <c r="O26" s="47"/>
      <c r="P26" s="47"/>
      <c r="Q26" s="47"/>
      <c r="R26" s="47"/>
      <c r="S26" s="47"/>
      <c r="T26" s="47"/>
      <c r="U26" s="47"/>
    </row>
    <row r="27" spans="1:21" ht="17">
      <c r="A27" s="52"/>
      <c r="B27" s="52"/>
      <c r="C27" s="54"/>
      <c r="D27" s="55" t="s">
        <v>56</v>
      </c>
      <c r="E27" s="50" t="s">
        <v>17828</v>
      </c>
      <c r="F27" s="106"/>
      <c r="G27" s="47"/>
      <c r="H27" s="79" t="s">
        <v>17525</v>
      </c>
      <c r="I27" s="84" t="s">
        <v>40</v>
      </c>
      <c r="J27" s="74" t="s">
        <v>71</v>
      </c>
      <c r="K27" s="76" t="s">
        <v>72</v>
      </c>
      <c r="L27" s="98">
        <f>SUMIF(zipcodes!F:F,J27,zipcodes!K:K)</f>
        <v>1860779</v>
      </c>
      <c r="M27" s="78"/>
      <c r="N27" s="47"/>
      <c r="O27" s="47"/>
      <c r="P27" s="47"/>
      <c r="Q27" s="47"/>
      <c r="R27" s="47"/>
      <c r="S27" s="47"/>
      <c r="T27" s="47"/>
      <c r="U27" s="47"/>
    </row>
    <row r="28" spans="1:21" ht="17">
      <c r="A28" s="52"/>
      <c r="B28" s="52"/>
      <c r="C28" s="54"/>
      <c r="D28" s="55" t="s">
        <v>59</v>
      </c>
      <c r="E28" s="50" t="s">
        <v>17820</v>
      </c>
      <c r="F28" s="107"/>
      <c r="G28" s="47"/>
      <c r="H28" s="79" t="s">
        <v>17526</v>
      </c>
      <c r="I28" s="84" t="s">
        <v>40</v>
      </c>
      <c r="J28" s="74" t="s">
        <v>73</v>
      </c>
      <c r="K28" s="76" t="s">
        <v>74</v>
      </c>
      <c r="L28" s="98">
        <f>SUMIF(zipcodes!F:F,J28,zipcodes!K:K)</f>
        <v>12928101</v>
      </c>
      <c r="M28" s="78"/>
      <c r="N28" s="47"/>
      <c r="O28" s="47"/>
      <c r="P28" s="47"/>
      <c r="Q28" s="47"/>
      <c r="R28" s="47"/>
      <c r="S28" s="47"/>
      <c r="T28" s="47"/>
      <c r="U28" s="47"/>
    </row>
    <row r="29" spans="1:21" ht="17">
      <c r="B29" s="47"/>
      <c r="C29" s="54"/>
      <c r="D29" s="101"/>
      <c r="E29" s="106"/>
      <c r="F29" s="106"/>
      <c r="G29" s="47"/>
      <c r="H29" s="79" t="s">
        <v>17527</v>
      </c>
      <c r="I29" s="84" t="s">
        <v>40</v>
      </c>
      <c r="J29" s="74" t="s">
        <v>75</v>
      </c>
      <c r="K29" s="76" t="s">
        <v>76</v>
      </c>
      <c r="L29" s="98">
        <f>SUMIF(zipcodes!F:F,J29,zipcodes!K:K)</f>
        <v>6769520</v>
      </c>
      <c r="M29" s="78"/>
      <c r="N29" s="47"/>
      <c r="O29" s="47"/>
      <c r="P29" s="47"/>
      <c r="Q29" s="47"/>
      <c r="R29" s="47"/>
      <c r="S29" s="47"/>
      <c r="T29" s="47"/>
      <c r="U29" s="47"/>
    </row>
    <row r="30" spans="1:21" ht="18.5">
      <c r="A30" s="65" t="s">
        <v>17508</v>
      </c>
      <c r="B30" s="47"/>
      <c r="C30" s="47"/>
      <c r="D30" s="47"/>
      <c r="E30" s="47"/>
      <c r="F30" s="47"/>
      <c r="G30" s="47"/>
      <c r="H30" s="79" t="s">
        <v>17528</v>
      </c>
      <c r="I30" s="84" t="s">
        <v>40</v>
      </c>
      <c r="J30" s="74" t="s">
        <v>79</v>
      </c>
      <c r="K30" s="76" t="s">
        <v>80</v>
      </c>
      <c r="L30" s="98">
        <f>SUMIF(zipcodes!F:F,J30,zipcodes!K:K)</f>
        <v>2932162</v>
      </c>
      <c r="M30" s="78"/>
      <c r="N30" s="47"/>
      <c r="O30" s="47"/>
      <c r="P30" s="47"/>
      <c r="Q30" s="47"/>
      <c r="R30" s="47"/>
      <c r="S30" s="47"/>
      <c r="T30" s="47"/>
      <c r="U30" s="47"/>
    </row>
    <row r="31" spans="1:21" ht="15.5">
      <c r="A31" s="66"/>
      <c r="B31" s="46"/>
      <c r="C31" s="47"/>
      <c r="D31" s="47"/>
      <c r="E31" s="47"/>
      <c r="F31" s="47"/>
      <c r="G31" s="47"/>
      <c r="H31" s="79" t="s">
        <v>17529</v>
      </c>
      <c r="I31" s="84" t="s">
        <v>40</v>
      </c>
      <c r="J31" s="74" t="s">
        <v>81</v>
      </c>
      <c r="K31" s="76" t="s">
        <v>82</v>
      </c>
      <c r="L31" s="98">
        <f>SUMIF(zipcodes!F:F,J31,zipcodes!K:K)</f>
        <v>4580452</v>
      </c>
      <c r="M31" s="78"/>
      <c r="N31" s="47"/>
      <c r="O31" s="47"/>
      <c r="P31" s="47"/>
      <c r="Q31" s="47"/>
      <c r="R31" s="47"/>
      <c r="S31" s="47"/>
      <c r="T31" s="47"/>
      <c r="U31" s="47"/>
    </row>
    <row r="32" spans="1:21" ht="15.5">
      <c r="A32" s="47" t="s">
        <v>17837</v>
      </c>
      <c r="B32" s="67" t="str">
        <f ca="1">IFERROR(_xlfn.FORMULATEXT(B22),"")</f>
        <v>=IF($B$19="O-","Univ Donor","")</v>
      </c>
      <c r="C32" s="67"/>
      <c r="D32" s="47"/>
      <c r="E32" s="47"/>
      <c r="F32" s="47"/>
      <c r="G32" s="47"/>
      <c r="H32" s="79" t="s">
        <v>17530</v>
      </c>
      <c r="I32" s="84" t="s">
        <v>40</v>
      </c>
      <c r="J32" s="74" t="s">
        <v>83</v>
      </c>
      <c r="K32" s="76" t="s">
        <v>84</v>
      </c>
      <c r="L32" s="98">
        <f>SUMIF(zipcodes!F:F,J32,zipcodes!K:K)</f>
        <v>4651602</v>
      </c>
      <c r="M32" s="78"/>
      <c r="N32" s="47"/>
      <c r="O32" s="47"/>
      <c r="P32" s="47"/>
      <c r="Q32" s="47"/>
      <c r="R32" s="47"/>
      <c r="S32" s="47"/>
      <c r="T32" s="47"/>
      <c r="U32" s="47"/>
    </row>
    <row r="33" spans="1:21" ht="15.5">
      <c r="A33" t="s">
        <v>17509</v>
      </c>
      <c r="B33" s="67" t="str">
        <f ca="1">IFERROR(_xlfn.FORMULATEXT(B26),"")</f>
        <v>=IF($B$19="AB+","Univ Recipient","")</v>
      </c>
      <c r="C33" s="67"/>
      <c r="D33" s="47"/>
      <c r="E33" s="47"/>
      <c r="F33" s="47"/>
      <c r="G33" s="47"/>
      <c r="H33" s="79" t="s">
        <v>17531</v>
      </c>
      <c r="I33" s="84" t="s">
        <v>40</v>
      </c>
      <c r="J33" s="74" t="s">
        <v>89</v>
      </c>
      <c r="K33" s="76" t="s">
        <v>90</v>
      </c>
      <c r="L33" s="98">
        <f>SUMIF(zipcodes!F:F,J33,zipcodes!K:K)</f>
        <v>7068097</v>
      </c>
      <c r="M33" s="78"/>
      <c r="N33" s="47"/>
      <c r="O33" s="47"/>
      <c r="P33" s="47"/>
      <c r="Q33" s="47"/>
      <c r="R33" s="47"/>
      <c r="S33" s="47"/>
      <c r="T33" s="47"/>
      <c r="U33" s="47"/>
    </row>
    <row r="34" spans="1:21" ht="15.5">
      <c r="A34" s="47" t="s">
        <v>17838</v>
      </c>
      <c r="B34" s="67" t="str">
        <f>IF($B$19="O-","Univ Donor",IF($B$19="AB+","Univ Recipient",""))</f>
        <v>Univ Recipient</v>
      </c>
      <c r="C34" s="67"/>
      <c r="D34" s="47"/>
      <c r="E34" s="47"/>
      <c r="F34" s="47"/>
      <c r="G34" s="126" t="s">
        <v>17625</v>
      </c>
      <c r="H34" s="79" t="s">
        <v>17532</v>
      </c>
      <c r="I34" s="84" t="s">
        <v>40</v>
      </c>
      <c r="J34" s="74" t="s">
        <v>87</v>
      </c>
      <c r="K34" s="76" t="s">
        <v>88</v>
      </c>
      <c r="L34" s="98">
        <f>SUMIF(zipcodes!F:F,J34,zipcodes!K:K)</f>
        <v>6171828</v>
      </c>
      <c r="M34" s="78"/>
      <c r="N34" s="47"/>
      <c r="O34" s="47"/>
      <c r="P34" s="47"/>
      <c r="Q34" s="47"/>
      <c r="R34" s="47"/>
      <c r="S34" s="47"/>
      <c r="T34" s="47"/>
      <c r="U34" s="47"/>
    </row>
    <row r="35" spans="1:21" ht="15.5">
      <c r="A35" s="47"/>
      <c r="B35" s="47"/>
      <c r="C35" s="47"/>
      <c r="D35" s="47"/>
      <c r="E35" s="47"/>
      <c r="F35" s="47"/>
      <c r="G35" s="47"/>
      <c r="H35" s="79" t="s">
        <v>17533</v>
      </c>
      <c r="I35" s="84" t="s">
        <v>40</v>
      </c>
      <c r="J35" s="74" t="s">
        <v>85</v>
      </c>
      <c r="K35" s="76" t="s">
        <v>86</v>
      </c>
      <c r="L35" s="98">
        <f>SUMIF(zipcodes!F:F,J35,zipcodes!K:K)</f>
        <v>1397648</v>
      </c>
      <c r="M35" s="78"/>
      <c r="N35" s="47"/>
      <c r="O35" s="47"/>
      <c r="P35" s="47"/>
      <c r="Q35" s="47"/>
      <c r="R35" s="47"/>
      <c r="S35" s="47"/>
      <c r="T35" s="47"/>
      <c r="U35" s="47"/>
    </row>
    <row r="36" spans="1:21" ht="15.5">
      <c r="A36" s="47"/>
      <c r="B36" s="47"/>
      <c r="C36" s="47"/>
      <c r="D36" s="47"/>
      <c r="E36" s="47"/>
      <c r="F36" s="47"/>
      <c r="G36" s="47"/>
      <c r="H36" s="79" t="s">
        <v>17534</v>
      </c>
      <c r="I36" s="84" t="s">
        <v>40</v>
      </c>
      <c r="J36" s="74" t="s">
        <v>91</v>
      </c>
      <c r="K36" s="76" t="s">
        <v>92</v>
      </c>
      <c r="L36" s="98">
        <f>SUMIF(zipcodes!F:F,J36,zipcodes!K:K)</f>
        <v>10096556</v>
      </c>
      <c r="M36" s="78"/>
      <c r="N36" s="47"/>
      <c r="O36" s="47"/>
      <c r="P36" s="47"/>
      <c r="Q36" s="47"/>
      <c r="R36" s="47"/>
      <c r="S36" s="47"/>
      <c r="T36" s="47"/>
      <c r="U36" s="47"/>
    </row>
    <row r="37" spans="1:21" ht="15.5">
      <c r="A37" s="47"/>
      <c r="B37" s="47"/>
      <c r="C37" s="47"/>
      <c r="D37" s="47"/>
      <c r="E37" s="47"/>
      <c r="F37" s="47"/>
      <c r="G37" s="47"/>
      <c r="H37" s="79" t="s">
        <v>17535</v>
      </c>
      <c r="I37" s="84" t="s">
        <v>40</v>
      </c>
      <c r="J37" s="74" t="s">
        <v>93</v>
      </c>
      <c r="K37" s="76" t="s">
        <v>94</v>
      </c>
      <c r="L37" s="98">
        <f>SUMIF(zipcodes!F:F,J37,zipcodes!K:K)</f>
        <v>5725885</v>
      </c>
      <c r="M37" s="78"/>
      <c r="N37" s="47"/>
      <c r="O37" s="47"/>
      <c r="P37" s="47"/>
      <c r="Q37" s="47"/>
      <c r="R37" s="47"/>
      <c r="S37" s="47"/>
      <c r="T37" s="47"/>
      <c r="U37" s="47"/>
    </row>
    <row r="38" spans="1:21" ht="15.5">
      <c r="A38" s="47"/>
      <c r="B38" s="47"/>
      <c r="C38" s="47"/>
      <c r="D38" s="47"/>
      <c r="E38" s="47"/>
      <c r="F38" s="47"/>
      <c r="G38" s="47"/>
      <c r="H38" s="79" t="s">
        <v>17536</v>
      </c>
      <c r="I38" s="84" t="s">
        <v>40</v>
      </c>
      <c r="J38" s="74" t="s">
        <v>97</v>
      </c>
      <c r="K38" s="76" t="s">
        <v>98</v>
      </c>
      <c r="L38" s="98">
        <f>SUMIF(zipcodes!F:F,J38,zipcodes!K:K)</f>
        <v>6208071</v>
      </c>
      <c r="M38" s="78"/>
      <c r="N38" s="47"/>
      <c r="O38" s="47"/>
      <c r="P38" s="47"/>
      <c r="Q38" s="47"/>
      <c r="R38" s="47"/>
      <c r="S38" s="47"/>
      <c r="T38" s="47"/>
      <c r="U38" s="47"/>
    </row>
    <row r="39" spans="1:21" ht="15.5">
      <c r="A39" s="47"/>
      <c r="B39" s="47"/>
      <c r="C39" s="47"/>
      <c r="D39" s="47"/>
      <c r="E39" s="47"/>
      <c r="F39" s="47"/>
      <c r="G39" s="47"/>
      <c r="H39" s="79" t="s">
        <v>17537</v>
      </c>
      <c r="I39" s="84" t="s">
        <v>40</v>
      </c>
      <c r="J39" s="74" t="s">
        <v>95</v>
      </c>
      <c r="K39" s="76" t="s">
        <v>96</v>
      </c>
      <c r="L39" s="98">
        <f>SUMIF(zipcodes!F:F,J39,zipcodes!K:K)</f>
        <v>2948309</v>
      </c>
      <c r="M39" s="78"/>
      <c r="N39" s="47"/>
      <c r="O39" s="47"/>
      <c r="P39" s="47"/>
      <c r="Q39" s="47"/>
      <c r="R39" s="47"/>
      <c r="S39" s="47"/>
      <c r="T39" s="47"/>
      <c r="U39" s="47"/>
    </row>
    <row r="40" spans="1:21" ht="15.5">
      <c r="A40" s="47"/>
      <c r="B40" s="47"/>
      <c r="C40" s="47"/>
      <c r="D40" s="47"/>
      <c r="E40" s="47"/>
      <c r="F40" s="47"/>
      <c r="G40" s="47"/>
      <c r="H40" s="79" t="s">
        <v>17538</v>
      </c>
      <c r="I40" s="84" t="s">
        <v>40</v>
      </c>
      <c r="J40" s="74" t="s">
        <v>99</v>
      </c>
      <c r="K40" s="76" t="s">
        <v>100</v>
      </c>
      <c r="L40" s="98">
        <f>SUMIF(zipcodes!F:F,J40,zipcodes!K:K)</f>
        <v>1069276</v>
      </c>
      <c r="M40" s="78"/>
      <c r="N40" s="47"/>
      <c r="O40" s="47"/>
      <c r="P40" s="47"/>
      <c r="Q40" s="47"/>
      <c r="R40" s="47"/>
      <c r="S40" s="47"/>
      <c r="T40" s="47"/>
      <c r="U40" s="47"/>
    </row>
    <row r="41" spans="1:21" ht="15.5">
      <c r="A41" s="47"/>
      <c r="B41" s="47"/>
      <c r="C41" s="47"/>
      <c r="D41" s="47"/>
      <c r="E41" s="47"/>
      <c r="F41" s="47"/>
      <c r="G41" s="47"/>
      <c r="H41" s="79" t="s">
        <v>17539</v>
      </c>
      <c r="I41" s="84" t="s">
        <v>40</v>
      </c>
      <c r="J41" s="74" t="s">
        <v>113</v>
      </c>
      <c r="K41" s="76" t="s">
        <v>114</v>
      </c>
      <c r="L41" s="98">
        <f>SUMIF(zipcodes!F:F,J41,zipcodes!K:K)</f>
        <v>10553087</v>
      </c>
      <c r="M41" s="78"/>
      <c r="N41" s="47"/>
      <c r="O41" s="47"/>
      <c r="P41" s="47"/>
      <c r="Q41" s="47"/>
      <c r="R41" s="47"/>
      <c r="S41" s="47"/>
      <c r="T41" s="47"/>
      <c r="U41" s="47"/>
    </row>
    <row r="42" spans="1:21" ht="15.5">
      <c r="A42" s="47"/>
      <c r="B42" s="47"/>
      <c r="C42" s="47"/>
      <c r="D42" s="47"/>
      <c r="E42" s="47"/>
      <c r="F42" s="47"/>
      <c r="G42" s="47"/>
      <c r="H42" s="79" t="s">
        <v>17540</v>
      </c>
      <c r="I42" s="84" t="s">
        <v>40</v>
      </c>
      <c r="J42" s="74" t="s">
        <v>115</v>
      </c>
      <c r="K42" s="76" t="s">
        <v>116</v>
      </c>
      <c r="L42" s="98">
        <f>SUMIF(zipcodes!F:F,J42,zipcodes!K:K)</f>
        <v>775928</v>
      </c>
      <c r="M42" s="78"/>
      <c r="N42" s="47"/>
      <c r="O42" s="47"/>
      <c r="P42" s="47"/>
      <c r="Q42" s="47"/>
      <c r="R42" s="47"/>
      <c r="S42" s="47"/>
      <c r="T42" s="47"/>
      <c r="U42" s="47"/>
    </row>
    <row r="43" spans="1:21" ht="15.5">
      <c r="A43" s="47"/>
      <c r="B43" s="47"/>
      <c r="C43" s="47"/>
      <c r="D43" s="47"/>
      <c r="E43" s="47"/>
      <c r="F43" s="47"/>
      <c r="G43" s="47"/>
      <c r="H43" s="79" t="s">
        <v>17541</v>
      </c>
      <c r="I43" s="84" t="s">
        <v>40</v>
      </c>
      <c r="J43" s="74" t="s">
        <v>101</v>
      </c>
      <c r="K43" s="76" t="s">
        <v>102</v>
      </c>
      <c r="L43" s="98">
        <f>SUMIF(zipcodes!F:F,J43,zipcodes!K:K)</f>
        <v>1982938</v>
      </c>
      <c r="M43" s="78"/>
      <c r="N43" s="47"/>
      <c r="O43" s="47"/>
      <c r="P43" s="47"/>
      <c r="Q43" s="47"/>
      <c r="R43" s="47"/>
      <c r="S43" s="47"/>
      <c r="T43" s="47"/>
      <c r="U43" s="47"/>
    </row>
    <row r="44" spans="1:21" ht="15.5">
      <c r="A44" s="47"/>
      <c r="B44" s="47"/>
      <c r="C44" s="47"/>
      <c r="D44" s="47"/>
      <c r="E44" s="47"/>
      <c r="F44" s="47"/>
      <c r="G44" s="47"/>
      <c r="H44" s="79" t="s">
        <v>17542</v>
      </c>
      <c r="I44" s="84" t="s">
        <v>40</v>
      </c>
      <c r="J44" s="74" t="s">
        <v>105</v>
      </c>
      <c r="K44" s="76" t="s">
        <v>106</v>
      </c>
      <c r="L44" s="98">
        <f>SUMIF(zipcodes!F:F,J44,zipcodes!K:K)</f>
        <v>1405615</v>
      </c>
      <c r="M44" s="78"/>
      <c r="N44" s="47"/>
      <c r="O44" s="47"/>
      <c r="P44" s="47"/>
      <c r="Q44" s="47"/>
      <c r="R44" s="47"/>
      <c r="S44" s="47"/>
      <c r="T44" s="47"/>
      <c r="U44" s="47"/>
    </row>
    <row r="45" spans="1:21" ht="15.5">
      <c r="A45" s="47"/>
      <c r="B45" s="47"/>
      <c r="C45" s="47"/>
      <c r="D45" s="47"/>
      <c r="E45" s="47"/>
      <c r="F45" s="47"/>
      <c r="G45" s="47"/>
      <c r="H45" s="79" t="s">
        <v>17543</v>
      </c>
      <c r="I45" s="84" t="s">
        <v>40</v>
      </c>
      <c r="J45" s="74" t="s">
        <v>107</v>
      </c>
      <c r="K45" s="76" t="s">
        <v>108</v>
      </c>
      <c r="L45" s="98">
        <f>SUMIF(zipcodes!F:F,J45,zipcodes!K:K)</f>
        <v>9376994</v>
      </c>
      <c r="M45" s="78"/>
      <c r="N45" s="47"/>
      <c r="O45" s="47"/>
      <c r="P45" s="47"/>
      <c r="Q45" s="47"/>
      <c r="R45" s="47"/>
      <c r="S45" s="47"/>
      <c r="T45" s="47"/>
      <c r="U45" s="47"/>
    </row>
    <row r="46" spans="1:21" ht="15.5">
      <c r="A46" s="47"/>
      <c r="B46" s="47"/>
      <c r="C46" s="47"/>
      <c r="D46" s="47"/>
      <c r="E46" s="47"/>
      <c r="F46" s="47"/>
      <c r="G46" s="47"/>
      <c r="H46" s="79" t="s">
        <v>17544</v>
      </c>
      <c r="I46" s="84" t="s">
        <v>40</v>
      </c>
      <c r="J46" s="74" t="s">
        <v>109</v>
      </c>
      <c r="K46" s="76" t="s">
        <v>110</v>
      </c>
      <c r="L46" s="98">
        <f>SUMIF(zipcodes!F:F,J46,zipcodes!K:K)</f>
        <v>2111556</v>
      </c>
      <c r="M46" s="78"/>
      <c r="N46" s="47"/>
      <c r="O46" s="47"/>
      <c r="P46" s="47"/>
      <c r="Q46" s="47"/>
      <c r="R46" s="47"/>
      <c r="S46" s="47"/>
      <c r="T46" s="47"/>
      <c r="U46" s="47"/>
    </row>
    <row r="47" spans="1:21" ht="15.5">
      <c r="A47" s="47"/>
      <c r="B47" s="47"/>
      <c r="C47" s="47"/>
      <c r="D47" s="47"/>
      <c r="E47" s="47"/>
      <c r="F47" s="47"/>
      <c r="G47" s="47"/>
      <c r="H47" s="79" t="s">
        <v>17545</v>
      </c>
      <c r="I47" s="84" t="s">
        <v>40</v>
      </c>
      <c r="J47" s="74" t="s">
        <v>103</v>
      </c>
      <c r="K47" s="76" t="s">
        <v>104</v>
      </c>
      <c r="L47" s="98">
        <f>SUMIF(zipcodes!F:F,J47,zipcodes!K:K)</f>
        <v>3131830</v>
      </c>
      <c r="M47" s="78"/>
      <c r="N47" s="47"/>
      <c r="O47" s="47"/>
      <c r="P47" s="47"/>
      <c r="Q47" s="47"/>
      <c r="R47" s="47"/>
      <c r="S47" s="47"/>
      <c r="T47" s="47"/>
      <c r="U47" s="47"/>
    </row>
    <row r="48" spans="1:21" ht="15.5">
      <c r="A48" s="47"/>
      <c r="B48" s="47"/>
      <c r="C48" s="47"/>
      <c r="D48" s="47"/>
      <c r="E48" s="47"/>
      <c r="F48" s="47"/>
      <c r="G48" s="47"/>
      <c r="H48" s="79" t="s">
        <v>17546</v>
      </c>
      <c r="I48" s="84" t="s">
        <v>40</v>
      </c>
      <c r="J48" s="74" t="s">
        <v>111</v>
      </c>
      <c r="K48" s="76" t="s">
        <v>112</v>
      </c>
      <c r="L48" s="98">
        <f>SUMIF(zipcodes!F:F,J48,zipcodes!K:K)</f>
        <v>20756811</v>
      </c>
      <c r="M48" s="78"/>
      <c r="N48" s="47"/>
      <c r="O48" s="47"/>
      <c r="P48" s="47"/>
      <c r="Q48" s="47"/>
      <c r="R48" s="47"/>
      <c r="S48" s="47"/>
      <c r="T48" s="47"/>
      <c r="U48" s="47"/>
    </row>
    <row r="49" spans="1:21" ht="15.5">
      <c r="A49" s="47"/>
      <c r="B49" s="47"/>
      <c r="C49" s="47"/>
      <c r="D49" s="47"/>
      <c r="E49" s="47"/>
      <c r="F49" s="47"/>
      <c r="G49" s="47"/>
      <c r="H49" s="79" t="s">
        <v>17547</v>
      </c>
      <c r="I49" s="84" t="s">
        <v>40</v>
      </c>
      <c r="J49" s="74" t="s">
        <v>117</v>
      </c>
      <c r="K49" s="76" t="s">
        <v>118</v>
      </c>
      <c r="L49" s="98">
        <f>SUMIF(zipcodes!F:F,J49,zipcodes!K:K)</f>
        <v>11882754</v>
      </c>
      <c r="M49" s="78"/>
      <c r="N49" s="47"/>
      <c r="O49" s="47"/>
      <c r="P49" s="47"/>
      <c r="Q49" s="47"/>
      <c r="R49" s="47"/>
      <c r="S49" s="47"/>
      <c r="T49" s="47"/>
      <c r="U49" s="47"/>
    </row>
    <row r="50" spans="1:21" ht="15.5">
      <c r="A50" s="47"/>
      <c r="B50" s="47"/>
      <c r="C50" s="47"/>
      <c r="D50" s="47"/>
      <c r="E50" s="47"/>
      <c r="F50" s="47"/>
      <c r="G50" s="47"/>
      <c r="H50" s="79" t="s">
        <v>17548</v>
      </c>
      <c r="I50" s="84" t="s">
        <v>40</v>
      </c>
      <c r="J50" s="74" t="s">
        <v>119</v>
      </c>
      <c r="K50" s="76" t="s">
        <v>120</v>
      </c>
      <c r="L50" s="98">
        <f>SUMIF(zipcodes!F:F,J50,zipcodes!K:K)</f>
        <v>3981350</v>
      </c>
      <c r="M50" s="78"/>
      <c r="N50" s="47"/>
      <c r="O50" s="47"/>
      <c r="P50" s="47"/>
      <c r="Q50" s="47"/>
      <c r="R50" s="47"/>
      <c r="S50" s="47"/>
      <c r="T50" s="47"/>
      <c r="U50" s="47"/>
    </row>
    <row r="51" spans="1:21" ht="15.5">
      <c r="A51" s="47"/>
      <c r="B51" s="47"/>
      <c r="C51" s="47"/>
      <c r="D51" s="47"/>
      <c r="E51" s="47"/>
      <c r="F51" s="47"/>
      <c r="G51" s="47"/>
      <c r="H51" s="79" t="s">
        <v>17549</v>
      </c>
      <c r="I51" s="84" t="s">
        <v>40</v>
      </c>
      <c r="J51" s="74" t="s">
        <v>121</v>
      </c>
      <c r="K51" s="76" t="s">
        <v>122</v>
      </c>
      <c r="L51" s="98">
        <f>SUMIF(zipcodes!F:F,J51,zipcodes!K:K)</f>
        <v>4296914</v>
      </c>
      <c r="M51" s="78"/>
      <c r="N51" s="47"/>
      <c r="O51" s="47"/>
      <c r="P51" s="47"/>
      <c r="Q51" s="47"/>
      <c r="R51" s="47"/>
      <c r="S51" s="47"/>
      <c r="T51" s="47"/>
      <c r="U51" s="47"/>
    </row>
    <row r="52" spans="1:21" ht="15.5">
      <c r="A52" s="47"/>
      <c r="B52" s="47"/>
      <c r="C52" s="47"/>
      <c r="D52" s="47"/>
      <c r="E52" s="47"/>
      <c r="F52" s="47"/>
      <c r="G52" s="47"/>
      <c r="H52" s="79" t="s">
        <v>17550</v>
      </c>
      <c r="I52" s="84" t="s">
        <v>40</v>
      </c>
      <c r="J52" s="74" t="s">
        <v>123</v>
      </c>
      <c r="K52" s="76" t="s">
        <v>124</v>
      </c>
      <c r="L52" s="98">
        <f>SUMIF(zipcodes!F:F,J52,zipcodes!K:K)</f>
        <v>12964326</v>
      </c>
      <c r="M52" s="78"/>
      <c r="N52" s="47"/>
      <c r="O52" s="47"/>
      <c r="P52" s="47"/>
      <c r="Q52" s="47"/>
      <c r="R52" s="47"/>
      <c r="S52" s="47"/>
      <c r="T52" s="47"/>
      <c r="U52" s="47"/>
    </row>
    <row r="53" spans="1:21" ht="15.5">
      <c r="A53" s="47"/>
      <c r="B53" s="47"/>
      <c r="C53" s="47"/>
      <c r="D53" s="47"/>
      <c r="E53" s="47"/>
      <c r="F53" s="47"/>
      <c r="G53" s="47"/>
      <c r="H53" s="79" t="s">
        <v>17551</v>
      </c>
      <c r="I53" s="84" t="s">
        <v>40</v>
      </c>
      <c r="J53" s="74" t="s">
        <v>125</v>
      </c>
      <c r="K53" s="76" t="s">
        <v>126</v>
      </c>
      <c r="L53" s="98">
        <f>SUMIF(zipcodes!F:F,J53,zipcodes!K:K)</f>
        <v>1109698</v>
      </c>
      <c r="M53" s="78"/>
      <c r="N53" s="47"/>
      <c r="O53" s="47"/>
      <c r="P53" s="47"/>
      <c r="Q53" s="47"/>
      <c r="R53" s="47"/>
      <c r="S53" s="47"/>
      <c r="T53" s="47"/>
      <c r="U53" s="47"/>
    </row>
    <row r="54" spans="1:21" ht="15.5">
      <c r="A54" s="47"/>
      <c r="B54" s="47"/>
      <c r="C54" s="47"/>
      <c r="D54" s="47"/>
      <c r="E54" s="47"/>
      <c r="F54" s="47"/>
      <c r="G54" s="47"/>
      <c r="H54" s="79" t="s">
        <v>17552</v>
      </c>
      <c r="I54" s="84" t="s">
        <v>40</v>
      </c>
      <c r="J54" s="74" t="s">
        <v>127</v>
      </c>
      <c r="K54" s="76" t="s">
        <v>128</v>
      </c>
      <c r="L54" s="98">
        <f>SUMIF(zipcodes!F:F,J54,zipcodes!K:K)</f>
        <v>5138416</v>
      </c>
      <c r="M54" s="78"/>
      <c r="N54" s="47"/>
      <c r="O54" s="47"/>
      <c r="P54" s="47"/>
      <c r="Q54" s="47"/>
      <c r="R54" s="47"/>
      <c r="S54" s="47"/>
      <c r="T54" s="47"/>
      <c r="U54" s="47"/>
    </row>
    <row r="55" spans="1:21" ht="15.5">
      <c r="A55" s="47"/>
      <c r="B55" s="47"/>
      <c r="C55" s="47"/>
      <c r="D55" s="47"/>
      <c r="E55" s="47"/>
      <c r="F55" s="47"/>
      <c r="G55" s="47"/>
      <c r="H55" s="79" t="s">
        <v>17553</v>
      </c>
      <c r="I55" s="84" t="s">
        <v>40</v>
      </c>
      <c r="J55" s="74" t="s">
        <v>129</v>
      </c>
      <c r="K55" s="76" t="s">
        <v>130</v>
      </c>
      <c r="L55" s="98">
        <f>SUMIF(zipcodes!F:F,J55,zipcodes!K:K)</f>
        <v>877661</v>
      </c>
      <c r="M55" s="78"/>
      <c r="N55" s="47"/>
      <c r="O55" s="47"/>
      <c r="P55" s="47"/>
      <c r="Q55" s="47"/>
      <c r="R55" s="47"/>
      <c r="S55" s="47"/>
      <c r="T55" s="47"/>
      <c r="U55" s="47"/>
    </row>
    <row r="56" spans="1:21" ht="15.5">
      <c r="A56" s="47"/>
      <c r="B56" s="47"/>
      <c r="C56" s="47"/>
      <c r="D56" s="47"/>
      <c r="E56" s="47"/>
      <c r="F56" s="47"/>
      <c r="G56" s="47"/>
      <c r="H56" s="79" t="s">
        <v>17554</v>
      </c>
      <c r="I56" s="84" t="s">
        <v>40</v>
      </c>
      <c r="J56" s="74" t="s">
        <v>131</v>
      </c>
      <c r="K56" s="76" t="s">
        <v>132</v>
      </c>
      <c r="L56" s="98">
        <f>SUMIF(zipcodes!F:F,J56,zipcodes!K:K)</f>
        <v>6971130</v>
      </c>
      <c r="M56" s="78"/>
      <c r="N56" s="47"/>
      <c r="O56" s="47"/>
      <c r="P56" s="47"/>
      <c r="Q56" s="47"/>
      <c r="R56" s="47"/>
      <c r="S56" s="47"/>
      <c r="T56" s="47"/>
      <c r="U56" s="47"/>
    </row>
    <row r="57" spans="1:21" ht="15.5">
      <c r="A57" s="47"/>
      <c r="B57" s="47"/>
      <c r="C57" s="47"/>
      <c r="D57" s="47"/>
      <c r="E57" s="47"/>
      <c r="F57" s="47"/>
      <c r="G57" s="47"/>
      <c r="H57" s="79" t="s">
        <v>17555</v>
      </c>
      <c r="I57" s="84" t="s">
        <v>40</v>
      </c>
      <c r="J57" s="74" t="s">
        <v>133</v>
      </c>
      <c r="K57" s="76" t="s">
        <v>134</v>
      </c>
      <c r="L57" s="98">
        <f>SUMIF(zipcodes!F:F,J57,zipcodes!K:K)</f>
        <v>29526998</v>
      </c>
      <c r="M57" s="78"/>
      <c r="N57" s="47"/>
      <c r="O57" s="47"/>
      <c r="P57" s="47"/>
      <c r="Q57" s="47"/>
      <c r="R57" s="47"/>
      <c r="S57" s="47"/>
      <c r="T57" s="47"/>
      <c r="U57" s="47"/>
    </row>
    <row r="58" spans="1:21" ht="15.5">
      <c r="A58" s="47"/>
      <c r="B58" s="47"/>
      <c r="C58" s="47"/>
      <c r="D58" s="47"/>
      <c r="E58" s="47"/>
      <c r="F58" s="47"/>
      <c r="G58" s="47"/>
      <c r="H58" s="79" t="s">
        <v>17556</v>
      </c>
      <c r="I58" s="84" t="s">
        <v>40</v>
      </c>
      <c r="J58" s="74" t="s">
        <v>135</v>
      </c>
      <c r="K58" s="76" t="s">
        <v>136</v>
      </c>
      <c r="L58" s="98">
        <f>SUMIF(zipcodes!F:F,J58,zipcodes!K:K)</f>
        <v>3246047</v>
      </c>
      <c r="M58" s="78"/>
      <c r="N58" s="47"/>
      <c r="O58" s="47"/>
      <c r="P58" s="47"/>
      <c r="Q58" s="47"/>
      <c r="R58" s="47"/>
      <c r="S58" s="47"/>
      <c r="T58" s="47"/>
      <c r="U58" s="47"/>
    </row>
    <row r="59" spans="1:21" ht="15.5">
      <c r="A59" s="47"/>
      <c r="B59" s="47"/>
      <c r="C59" s="47"/>
      <c r="D59" s="47"/>
      <c r="E59" s="47"/>
      <c r="F59" s="47"/>
      <c r="G59" s="47"/>
      <c r="H59" s="79" t="s">
        <v>17557</v>
      </c>
      <c r="I59" s="84" t="s">
        <v>40</v>
      </c>
      <c r="J59" s="74" t="s">
        <v>139</v>
      </c>
      <c r="K59" s="76" t="s">
        <v>140</v>
      </c>
      <c r="L59" s="98">
        <f>SUMIF(zipcodes!F:F,J59,zipcodes!K:K)</f>
        <v>8955963</v>
      </c>
      <c r="M59" s="78"/>
      <c r="N59" s="47"/>
      <c r="O59" s="47"/>
      <c r="P59" s="47"/>
      <c r="Q59" s="47"/>
      <c r="R59" s="47"/>
      <c r="S59" s="47"/>
      <c r="T59" s="47"/>
      <c r="U59" s="47"/>
    </row>
    <row r="60" spans="1:21" ht="15.5">
      <c r="A60" s="47"/>
      <c r="B60" s="47"/>
      <c r="C60" s="47"/>
      <c r="D60" s="47"/>
      <c r="E60" s="47"/>
      <c r="F60" s="47"/>
      <c r="G60" s="47"/>
      <c r="H60" s="79" t="s">
        <v>17558</v>
      </c>
      <c r="I60" s="84" t="s">
        <v>40</v>
      </c>
      <c r="J60" s="74" t="s">
        <v>137</v>
      </c>
      <c r="K60" s="76" t="s">
        <v>138</v>
      </c>
      <c r="L60" s="98">
        <f>SUMIF(zipcodes!F:F,J60,zipcodes!K:K)</f>
        <v>634931</v>
      </c>
      <c r="M60" s="78"/>
      <c r="N60" s="47"/>
      <c r="O60" s="47"/>
      <c r="P60" s="47"/>
      <c r="Q60" s="47"/>
      <c r="R60" s="47"/>
      <c r="S60" s="47"/>
      <c r="T60" s="47"/>
      <c r="U60" s="47"/>
    </row>
    <row r="61" spans="1:21" ht="15.5">
      <c r="A61" s="47"/>
      <c r="B61" s="47"/>
      <c r="C61" s="47"/>
      <c r="D61" s="47"/>
      <c r="E61" s="47"/>
      <c r="F61" s="47"/>
      <c r="G61" s="47"/>
      <c r="H61" s="79" t="s">
        <v>17559</v>
      </c>
      <c r="I61" s="84" t="s">
        <v>40</v>
      </c>
      <c r="J61" s="74" t="s">
        <v>141</v>
      </c>
      <c r="K61" s="76" t="s">
        <v>142</v>
      </c>
      <c r="L61" s="98">
        <f>SUMIF(zipcodes!F:F,J61,zipcodes!K:K)</f>
        <v>7931494</v>
      </c>
      <c r="M61" s="78"/>
      <c r="N61" s="47"/>
      <c r="O61" s="47"/>
      <c r="P61" s="47"/>
      <c r="Q61" s="47"/>
      <c r="R61" s="47"/>
      <c r="S61" s="47"/>
      <c r="T61" s="47"/>
      <c r="U61" s="47"/>
    </row>
    <row r="62" spans="1:21" ht="15.5">
      <c r="A62" s="47"/>
      <c r="B62" s="47"/>
      <c r="C62" s="47"/>
      <c r="D62" s="47"/>
      <c r="E62" s="47"/>
      <c r="F62" s="47"/>
      <c r="G62" s="47"/>
      <c r="H62" s="79" t="s">
        <v>17560</v>
      </c>
      <c r="I62" s="84" t="s">
        <v>40</v>
      </c>
      <c r="J62" s="74" t="s">
        <v>143</v>
      </c>
      <c r="K62" s="76" t="s">
        <v>144</v>
      </c>
      <c r="L62" s="98">
        <f>SUMIF(zipcodes!F:F,J62,zipcodes!K:K)</f>
        <v>1739638</v>
      </c>
      <c r="M62" s="78"/>
      <c r="N62" s="47"/>
      <c r="O62" s="47"/>
      <c r="P62" s="47"/>
      <c r="Q62" s="47"/>
      <c r="R62" s="47"/>
      <c r="S62" s="47"/>
      <c r="T62" s="47"/>
      <c r="U62" s="47"/>
    </row>
    <row r="63" spans="1:21" ht="15.5">
      <c r="A63" s="47"/>
      <c r="B63" s="47"/>
      <c r="C63" s="47"/>
      <c r="D63" s="47"/>
      <c r="E63" s="47"/>
      <c r="F63" s="47"/>
      <c r="G63" s="47"/>
      <c r="H63" s="79" t="s">
        <v>17561</v>
      </c>
      <c r="I63" s="84" t="s">
        <v>40</v>
      </c>
      <c r="J63" s="74" t="s">
        <v>145</v>
      </c>
      <c r="K63" s="76" t="s">
        <v>146</v>
      </c>
      <c r="L63" s="98">
        <f>SUMIF(zipcodes!F:F,J63,zipcodes!K:K)</f>
        <v>5901649</v>
      </c>
      <c r="M63" s="78"/>
      <c r="N63" s="47"/>
      <c r="O63" s="47"/>
      <c r="P63" s="47"/>
      <c r="Q63" s="47"/>
      <c r="R63" s="47"/>
      <c r="S63" s="47"/>
      <c r="T63" s="47"/>
      <c r="U63" s="47"/>
    </row>
    <row r="64" spans="1:21" ht="15.5">
      <c r="A64" s="47"/>
      <c r="B64" s="47"/>
      <c r="C64" s="47"/>
      <c r="D64" s="47"/>
      <c r="E64" s="47"/>
      <c r="F64" s="47"/>
      <c r="G64" s="47"/>
      <c r="H64" s="79" t="s">
        <v>17833</v>
      </c>
      <c r="I64" s="84" t="s">
        <v>40</v>
      </c>
      <c r="J64" s="74" t="s">
        <v>147</v>
      </c>
      <c r="K64" s="76" t="s">
        <v>148</v>
      </c>
      <c r="L64" s="98">
        <f>SUMIF(zipcodes!F:F,J64,zipcodes!K:K)</f>
        <v>1067652</v>
      </c>
      <c r="M64" s="78"/>
      <c r="N64" s="47"/>
      <c r="O64" s="47"/>
      <c r="P64" s="47"/>
      <c r="Q64" s="47"/>
      <c r="R64" s="47"/>
      <c r="S64" s="47"/>
      <c r="T64" s="47"/>
      <c r="U64" s="47"/>
    </row>
    <row r="65" spans="1:18">
      <c r="A65" s="47"/>
      <c r="B65" s="47"/>
      <c r="C65" s="47"/>
      <c r="D65" s="47"/>
      <c r="E65" s="47"/>
      <c r="F65" s="47"/>
      <c r="G65" s="47"/>
      <c r="H65" s="78"/>
      <c r="I65" s="78"/>
      <c r="J65" s="78"/>
      <c r="K65" s="78"/>
      <c r="L65" s="78"/>
      <c r="M65" s="78"/>
      <c r="N65" s="47"/>
      <c r="O65" s="47"/>
      <c r="P65" s="47"/>
      <c r="Q65" s="47"/>
      <c r="R65" s="47"/>
    </row>
    <row r="66" spans="1:18">
      <c r="A66" s="47"/>
      <c r="B66" s="47"/>
      <c r="C66" s="47"/>
      <c r="D66" s="47"/>
      <c r="E66" s="47"/>
      <c r="F66" s="47"/>
      <c r="G66" s="47"/>
      <c r="H66" s="78"/>
      <c r="I66" s="78"/>
      <c r="J66" s="78"/>
      <c r="K66" s="78"/>
      <c r="L66" s="78"/>
      <c r="M66" s="78"/>
      <c r="N66" s="47"/>
      <c r="O66" s="47"/>
      <c r="P66" s="47"/>
      <c r="Q66" s="47"/>
      <c r="R66" s="47"/>
    </row>
    <row r="67" spans="1:18"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</row>
  </sheetData>
  <sortState xmlns:xlrd2="http://schemas.microsoft.com/office/spreadsheetml/2017/richdata2" ref="I14:K60">
    <sortCondition ref="J14:J60"/>
  </sortState>
  <mergeCells count="1">
    <mergeCell ref="E25:F25"/>
  </mergeCells>
  <phoneticPr fontId="38" type="noConversion"/>
  <dataValidations count="3">
    <dataValidation type="whole" allowBlank="1" showInputMessage="1" showErrorMessage="1" sqref="B3" xr:uid="{76506F8E-C7E5-42D1-BA59-31E9AB1A60A9}">
      <formula1>10</formula1>
      <formula2>100</formula2>
    </dataValidation>
    <dataValidation type="decimal" allowBlank="1" showInputMessage="1" showErrorMessage="1" sqref="B4" xr:uid="{50EC572B-1F56-4F72-96AB-765C7A0A352D}">
      <formula1>50</formula1>
      <formula2>60.1</formula2>
    </dataValidation>
    <dataValidation type="list" allowBlank="1" showInputMessage="1" showErrorMessage="1" sqref="B5" xr:uid="{5C04774B-5454-4CBD-94B1-D2C52BCCB9E6}">
      <formula1>$J$13:$J$64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31F00-3C50-4F91-91EC-EB0CB82A367E}">
          <x14:formula1>
            <xm:f>zipcodes!$B:$B</xm:f>
          </x14:formula1>
          <xm:sqref>B12</xm:sqref>
        </x14:dataValidation>
        <x14:dataValidation type="list" allowBlank="1" showInputMessage="1" showErrorMessage="1" xr:uid="{C1C788D0-97CE-4379-B9C6-234C42E1A69F}">
          <x14:formula1>
            <xm:f>people!$B:$B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568B5-5B82-4827-AF0E-CCBE7EE60EA7}">
  <sheetPr codeName="Sheet8"/>
  <dimension ref="A1:C7"/>
  <sheetViews>
    <sheetView workbookViewId="0">
      <selection activeCell="C9" sqref="C9"/>
    </sheetView>
  </sheetViews>
  <sheetFormatPr defaultRowHeight="14.5"/>
  <cols>
    <col min="1" max="1" width="23.26953125" customWidth="1"/>
    <col min="2" max="2" width="29.54296875" customWidth="1"/>
    <col min="3" max="3" width="37.54296875" customWidth="1"/>
  </cols>
  <sheetData>
    <row r="1" spans="1:3" ht="15" thickBot="1">
      <c r="A1" s="88" t="s">
        <v>17847</v>
      </c>
      <c r="B1" s="89" t="s">
        <v>0</v>
      </c>
      <c r="C1" s="90" t="s">
        <v>17566</v>
      </c>
    </row>
    <row r="2" spans="1:3">
      <c r="A2" s="91" t="s">
        <v>17567</v>
      </c>
      <c r="B2" s="142" t="s">
        <v>17848</v>
      </c>
      <c r="C2" s="143" t="s">
        <v>17849</v>
      </c>
    </row>
    <row r="3" spans="1:3">
      <c r="A3" s="92">
        <v>2</v>
      </c>
      <c r="B3" s="141" t="s">
        <v>17850</v>
      </c>
      <c r="C3" s="143" t="s">
        <v>17851</v>
      </c>
    </row>
    <row r="4" spans="1:3">
      <c r="A4" s="92">
        <v>3</v>
      </c>
      <c r="B4" s="94" t="s">
        <v>17852</v>
      </c>
      <c r="C4" s="144" t="s">
        <v>17853</v>
      </c>
    </row>
    <row r="5" spans="1:3">
      <c r="A5" s="93"/>
      <c r="B5" s="94"/>
      <c r="C5" s="94"/>
    </row>
    <row r="7" spans="1:3" ht="30.75" customHeight="1">
      <c r="A7" s="95" t="s">
        <v>17568</v>
      </c>
      <c r="B7" s="147" t="s">
        <v>17569</v>
      </c>
      <c r="C7" s="147"/>
    </row>
  </sheetData>
  <mergeCells count="1">
    <mergeCell ref="B7:C7"/>
  </mergeCells>
  <hyperlinks>
    <hyperlink ref="C2" r:id="rId1" xr:uid="{51BF0060-897F-4D18-BE95-D74501848E44}"/>
    <hyperlink ref="C3" r:id="rId2" xr:uid="{540EA8DF-6EBF-4114-B36B-5B316B599A71}"/>
    <hyperlink ref="C4" r:id="rId3" xr:uid="{3C354AB9-6F01-4D1F-BB3B-E053B024C7C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D1CCE-B6BC-4C9F-9EA0-7E76E3725EF5}">
  <sheetPr codeName="Sheet15">
    <tabColor rgb="FFFFFF00"/>
  </sheetPr>
  <dimension ref="A1:H24"/>
  <sheetViews>
    <sheetView zoomScale="125" zoomScaleNormal="125" zoomScaleSheetLayoutView="125" zoomScalePageLayoutView="125" workbookViewId="0">
      <selection activeCell="B7" sqref="B7"/>
    </sheetView>
  </sheetViews>
  <sheetFormatPr defaultColWidth="12.453125" defaultRowHeight="15.5"/>
  <cols>
    <col min="1" max="1" width="15" style="28" bestFit="1" customWidth="1"/>
    <col min="2" max="2" width="34.7265625" style="28" customWidth="1"/>
    <col min="3" max="4" width="12.453125" style="28"/>
    <col min="5" max="5" width="15.453125" style="28" customWidth="1"/>
    <col min="6" max="8" width="12.453125" style="29"/>
    <col min="9" max="16384" width="12.453125" style="28"/>
  </cols>
  <sheetData>
    <row r="1" spans="1:8">
      <c r="A1" s="27"/>
      <c r="C1" s="29"/>
      <c r="G1" s="29" t="s">
        <v>17399</v>
      </c>
      <c r="H1" s="29" t="s">
        <v>17398</v>
      </c>
    </row>
    <row r="2" spans="1:8">
      <c r="A2" s="30" t="s">
        <v>149</v>
      </c>
      <c r="B2" s="31"/>
      <c r="C2" s="29" t="s">
        <v>17565</v>
      </c>
      <c r="D2" s="30" t="s">
        <v>150</v>
      </c>
      <c r="E2" s="134"/>
    </row>
    <row r="3" spans="1:8">
      <c r="A3" s="30" t="s">
        <v>151</v>
      </c>
      <c r="B3" s="31"/>
      <c r="C3" s="29"/>
      <c r="D3" s="30" t="s">
        <v>152</v>
      </c>
      <c r="E3" s="32"/>
    </row>
    <row r="4" spans="1:8">
      <c r="A4" s="30" t="s">
        <v>153</v>
      </c>
      <c r="B4" s="32" t="e">
        <f>VLOOKUP(B7,zipcodes!B:K,4,FALSE)</f>
        <v>#N/A</v>
      </c>
      <c r="E4" s="29"/>
      <c r="F4" s="29" t="s">
        <v>17398</v>
      </c>
    </row>
    <row r="5" spans="1:8">
      <c r="A5" s="30" t="s">
        <v>38</v>
      </c>
      <c r="B5" s="32" t="e">
        <f>VLOOKUP(B7,zipcodes!B:K,6,FALSE)</f>
        <v>#N/A</v>
      </c>
      <c r="E5" s="29"/>
      <c r="F5" s="29" t="s">
        <v>17398</v>
      </c>
    </row>
    <row r="6" spans="1:8">
      <c r="A6" s="30" t="s">
        <v>154</v>
      </c>
      <c r="B6" s="32" t="e">
        <f>VLOOKUP(B7,zipcodes!B:K,5,FALSE)</f>
        <v>#N/A</v>
      </c>
      <c r="E6" s="29"/>
      <c r="F6" s="29" t="s">
        <v>17398</v>
      </c>
    </row>
    <row r="7" spans="1:8">
      <c r="A7" s="30" t="s">
        <v>155</v>
      </c>
      <c r="B7" s="133">
        <v>3</v>
      </c>
      <c r="E7" s="29"/>
      <c r="F7" s="29" t="s">
        <v>17398</v>
      </c>
    </row>
    <row r="8" spans="1:8">
      <c r="B8" s="29"/>
      <c r="E8" s="29"/>
      <c r="F8" s="29" t="s">
        <v>17398</v>
      </c>
    </row>
    <row r="9" spans="1:8">
      <c r="B9" s="29"/>
      <c r="F9" s="29" t="s">
        <v>17398</v>
      </c>
    </row>
    <row r="10" spans="1:8">
      <c r="A10" s="33"/>
      <c r="B10" s="34"/>
      <c r="C10" s="33"/>
      <c r="D10" s="33"/>
      <c r="E10" s="33"/>
      <c r="F10" s="29" t="s">
        <v>17398</v>
      </c>
    </row>
    <row r="11" spans="1:8">
      <c r="A11" s="33" t="s">
        <v>156</v>
      </c>
      <c r="B11" s="33" t="s">
        <v>157</v>
      </c>
      <c r="C11" s="33" t="s">
        <v>158</v>
      </c>
      <c r="D11" s="33" t="s">
        <v>159</v>
      </c>
      <c r="E11" s="33" t="s">
        <v>160</v>
      </c>
    </row>
    <row r="12" spans="1:8">
      <c r="A12" s="35">
        <v>1004</v>
      </c>
      <c r="B12" s="36" t="str">
        <f>VLOOKUP(A12,'Product List'!$A:$C,2,FALSE)</f>
        <v>Mattress (full)</v>
      </c>
      <c r="C12" s="31">
        <v>3</v>
      </c>
      <c r="D12" s="127">
        <f>VLOOKUP(A12,'Product List'!$A$2:$C$13,3,FALSE)</f>
        <v>127.99</v>
      </c>
      <c r="E12" s="128">
        <f>C12*D12</f>
        <v>383.96999999999997</v>
      </c>
    </row>
    <row r="13" spans="1:8">
      <c r="A13" s="35">
        <v>1006</v>
      </c>
      <c r="B13" s="36" t="str">
        <f>VLOOKUP(A13,'Product List'!$A:$C,2,FALSE)</f>
        <v>Mini Refrigerator</v>
      </c>
      <c r="C13" s="31">
        <v>2</v>
      </c>
      <c r="D13" s="127">
        <f>VLOOKUP(A13,'Product List'!$A$2:$C$13,3,FALSE)</f>
        <v>151.99</v>
      </c>
      <c r="E13" s="128">
        <f t="shared" ref="E13:E19" si="0">C13*D13</f>
        <v>303.98</v>
      </c>
    </row>
    <row r="14" spans="1:8">
      <c r="A14" s="35" t="s">
        <v>37</v>
      </c>
      <c r="B14" s="36" t="str">
        <f>VLOOKUP(A14,'Product List'!$A:$C,2,FALSE)</f>
        <v>-</v>
      </c>
      <c r="C14" s="31">
        <v>0</v>
      </c>
      <c r="D14" s="127">
        <f>VLOOKUP(A14,'Product List'!$A$2:$C$13,3,FALSE)</f>
        <v>0</v>
      </c>
      <c r="E14" s="128">
        <f t="shared" si="0"/>
        <v>0</v>
      </c>
    </row>
    <row r="15" spans="1:8">
      <c r="A15" s="35" t="s">
        <v>37</v>
      </c>
      <c r="B15" s="36" t="str">
        <f>VLOOKUP(A15,'Product List'!$A:$C,2,FALSE)</f>
        <v>-</v>
      </c>
      <c r="C15" s="31"/>
      <c r="D15" s="127">
        <f>VLOOKUP(A15,'Product List'!$A$2:$C$13,3,FALSE)</f>
        <v>0</v>
      </c>
      <c r="E15" s="128">
        <f t="shared" si="0"/>
        <v>0</v>
      </c>
    </row>
    <row r="16" spans="1:8">
      <c r="A16" s="35" t="s">
        <v>37</v>
      </c>
      <c r="B16" s="36" t="str">
        <f>VLOOKUP(A16,'Product List'!$A:$C,2,FALSE)</f>
        <v>-</v>
      </c>
      <c r="C16" s="31"/>
      <c r="D16" s="127">
        <f>VLOOKUP(A16,'Product List'!$A$2:$C$13,3,FALSE)</f>
        <v>0</v>
      </c>
      <c r="E16" s="128">
        <f t="shared" si="0"/>
        <v>0</v>
      </c>
    </row>
    <row r="17" spans="1:7">
      <c r="A17" s="35" t="s">
        <v>37</v>
      </c>
      <c r="B17" s="36" t="str">
        <f>VLOOKUP(A17,'Product List'!$A:$C,2,FALSE)</f>
        <v>-</v>
      </c>
      <c r="C17" s="31"/>
      <c r="D17" s="127">
        <f>VLOOKUP(A17,'Product List'!$A$2:$C$13,3,FALSE)</f>
        <v>0</v>
      </c>
      <c r="E17" s="128">
        <f t="shared" si="0"/>
        <v>0</v>
      </c>
    </row>
    <row r="18" spans="1:7">
      <c r="A18" s="35">
        <v>1000</v>
      </c>
      <c r="B18" s="36" t="str">
        <f>VLOOKUP(A18,'Product List'!$A:$C,2,FALSE)</f>
        <v>Two folding chairs</v>
      </c>
      <c r="C18" s="31">
        <v>1</v>
      </c>
      <c r="D18" s="127">
        <f>VLOOKUP(A18,'Product List'!$A$2:$C$13,3,FALSE)</f>
        <v>79.989999999999995</v>
      </c>
      <c r="E18" s="128">
        <f t="shared" si="0"/>
        <v>79.989999999999995</v>
      </c>
      <c r="G18" s="29">
        <f>A18+4</f>
        <v>1004</v>
      </c>
    </row>
    <row r="19" spans="1:7">
      <c r="A19" s="35">
        <v>1001</v>
      </c>
      <c r="B19" s="36" t="str">
        <f>VLOOKUP(A19,'Product List'!$A:$C,2,FALSE)</f>
        <v>End table</v>
      </c>
      <c r="C19" s="31">
        <v>1</v>
      </c>
      <c r="D19" s="127">
        <f>VLOOKUP(A19,'Product List'!$A$2:$C$13,3,FALSE)</f>
        <v>91.99</v>
      </c>
      <c r="E19" s="128">
        <f t="shared" si="0"/>
        <v>91.99</v>
      </c>
    </row>
    <row r="20" spans="1:7">
      <c r="A20" s="29"/>
      <c r="B20" s="29"/>
      <c r="C20" s="29"/>
      <c r="D20" s="32" t="s">
        <v>161</v>
      </c>
      <c r="E20" s="128">
        <f>SUM(E12:E19)</f>
        <v>859.93000000000006</v>
      </c>
    </row>
    <row r="21" spans="1:7">
      <c r="A21" s="29" t="s">
        <v>17839</v>
      </c>
      <c r="B21" s="29"/>
      <c r="C21" s="29"/>
      <c r="D21" s="32" t="s">
        <v>162</v>
      </c>
      <c r="E21" s="135" t="e">
        <f>VLOOKUP(B5,GA_county_tax!A:B,2,FALSE)</f>
        <v>#N/A</v>
      </c>
    </row>
    <row r="22" spans="1:7">
      <c r="A22" s="29"/>
      <c r="B22" s="29"/>
      <c r="C22" s="29"/>
      <c r="D22" s="32" t="s">
        <v>163</v>
      </c>
      <c r="E22" s="136" t="e">
        <f>E21*E20</f>
        <v>#N/A</v>
      </c>
    </row>
    <row r="23" spans="1:7">
      <c r="A23" s="29"/>
      <c r="B23" s="29"/>
      <c r="C23" s="29"/>
      <c r="D23" s="32" t="s">
        <v>164</v>
      </c>
      <c r="E23" s="137">
        <f>IF(E20&gt;=300,0,33)</f>
        <v>0</v>
      </c>
    </row>
    <row r="24" spans="1:7">
      <c r="A24" s="29"/>
      <c r="B24" s="29"/>
      <c r="C24" s="29"/>
      <c r="D24" s="37" t="s">
        <v>165</v>
      </c>
      <c r="E24" s="69" t="e">
        <f>E20+E22+E23</f>
        <v>#N/A</v>
      </c>
    </row>
  </sheetData>
  <conditionalFormatting sqref="G7">
    <cfRule type="cellIs" dxfId="3" priority="3" operator="notEqual">
      <formula>5</formula>
    </cfRule>
    <cfRule type="cellIs" dxfId="2" priority="4" operator="equal">
      <formula>5</formula>
    </cfRule>
  </conditionalFormatting>
  <conditionalFormatting sqref="G18">
    <cfRule type="cellIs" dxfId="1" priority="1" operator="notEqual">
      <formula>1007</formula>
    </cfRule>
    <cfRule type="cellIs" dxfId="0" priority="2" operator="equal">
      <formula>1007</formula>
    </cfRule>
  </conditionalFormatting>
  <pageMargins left="0.75" right="0.75" top="1" bottom="1" header="0.5" footer="0.5"/>
  <pageSetup scale="77" orientation="portrait" horizontalDpi="4294967292" verticalDpi="4294967292" r:id="rId1"/>
  <headerFooter>
    <oddHeader>&amp;C&amp;"-,Bold Italic"&amp;K92D250Summer 2017</oddHeader>
  </headerFooter>
  <colBreaks count="1" manualBreakCount="1">
    <brk id="8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72FB8E2-DA12-458E-A983-276195902B4E}">
          <x14:formula1>
            <xm:f>'Product List'!$A$2:$A$13</xm:f>
          </x14:formula1>
          <xm:sqref>A12:A19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60CD2-676E-4A90-A813-892AB86A3010}">
  <sheetPr codeName="Sheet5">
    <tabColor rgb="FF00FF00"/>
  </sheetPr>
  <dimension ref="A1:G9"/>
  <sheetViews>
    <sheetView tabSelected="1" workbookViewId="0">
      <selection activeCell="B7" sqref="B7"/>
    </sheetView>
  </sheetViews>
  <sheetFormatPr defaultRowHeight="14.5"/>
  <cols>
    <col min="1" max="1" width="21.7265625" customWidth="1"/>
    <col min="2" max="2" width="18.26953125" customWidth="1"/>
    <col min="7" max="7" width="3.54296875" customWidth="1"/>
  </cols>
  <sheetData>
    <row r="1" spans="1:7" ht="15" thickBot="1">
      <c r="A1" s="111" t="s">
        <v>17565</v>
      </c>
    </row>
    <row r="2" spans="1:7" ht="15" thickBot="1">
      <c r="A2" t="s">
        <v>17821</v>
      </c>
      <c r="B2" s="129">
        <f>AVERAGE(people!C2:C214)</f>
        <v>20.187793427230048</v>
      </c>
      <c r="G2" s="110"/>
    </row>
    <row r="3" spans="1:7" ht="15" thickBot="1">
      <c r="A3" t="s">
        <v>17822</v>
      </c>
      <c r="B3" s="129">
        <f>AVERAGE(people!E2:E214)</f>
        <v>168.90140845070411</v>
      </c>
    </row>
    <row r="4" spans="1:7">
      <c r="A4" t="s">
        <v>17825</v>
      </c>
      <c r="B4" s="129">
        <f>AVERAGE(people!D2:D214)</f>
        <v>55.0525821596244</v>
      </c>
    </row>
    <row r="5" spans="1:7">
      <c r="A5" s="1" t="s">
        <v>17839</v>
      </c>
      <c r="B5" s="1"/>
    </row>
    <row r="6" spans="1:7">
      <c r="A6" s="109" t="s">
        <v>17813</v>
      </c>
      <c r="B6" s="140" t="s">
        <v>17854</v>
      </c>
      <c r="C6" s="47"/>
    </row>
    <row r="7" spans="1:7">
      <c r="A7" s="109" t="s">
        <v>17823</v>
      </c>
      <c r="B7" s="139">
        <f>VLOOKUP($B$6,people!$B:$L,2,FALSE)</f>
        <v>18</v>
      </c>
      <c r="C7" s="47" t="s">
        <v>17816</v>
      </c>
    </row>
    <row r="8" spans="1:7">
      <c r="A8" s="109" t="s">
        <v>17824</v>
      </c>
      <c r="B8" s="138">
        <f>VLOOKUP($B$6,people!$B:$L,4,FALSE)</f>
        <v>165</v>
      </c>
      <c r="C8" s="47" t="s">
        <v>17816</v>
      </c>
    </row>
    <row r="9" spans="1:7">
      <c r="A9" s="109" t="s">
        <v>17811</v>
      </c>
      <c r="B9" s="138">
        <f>VLOOKUP($B$6,people!$B:$L,3,FALSE)</f>
        <v>55.2</v>
      </c>
      <c r="C9" s="47" t="s">
        <v>17816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0A408-56DA-43CA-8C2D-64BDA47448BF}">
  <sheetPr codeName="Sheet4"/>
  <dimension ref="A1:O217"/>
  <sheetViews>
    <sheetView workbookViewId="0">
      <selection activeCell="E6" sqref="E6"/>
    </sheetView>
  </sheetViews>
  <sheetFormatPr defaultRowHeight="14.5"/>
  <cols>
    <col min="2" max="2" width="18.7265625" customWidth="1"/>
    <col min="3" max="3" width="7.1796875" bestFit="1" customWidth="1"/>
    <col min="4" max="4" width="11.1796875" bestFit="1" customWidth="1"/>
    <col min="5" max="5" width="10.453125" bestFit="1" customWidth="1"/>
    <col min="6" max="6" width="11.81640625" customWidth="1"/>
    <col min="7" max="7" width="12.54296875" bestFit="1" customWidth="1"/>
    <col min="8" max="8" width="9.81640625" bestFit="1" customWidth="1"/>
    <col min="11" max="11" width="10.453125" bestFit="1" customWidth="1"/>
    <col min="13" max="13" width="9.1796875" hidden="1" customWidth="1"/>
  </cols>
  <sheetData>
    <row r="1" spans="1:13">
      <c r="A1" t="s">
        <v>71</v>
      </c>
      <c r="B1" t="s">
        <v>0</v>
      </c>
      <c r="C1" t="s">
        <v>17574</v>
      </c>
      <c r="D1" t="s">
        <v>17581</v>
      </c>
      <c r="E1" t="s">
        <v>17575</v>
      </c>
      <c r="F1" t="s">
        <v>17576</v>
      </c>
      <c r="G1" t="s">
        <v>17577</v>
      </c>
      <c r="H1" t="s">
        <v>17578</v>
      </c>
      <c r="I1" t="s">
        <v>17579</v>
      </c>
      <c r="J1" t="s">
        <v>17580</v>
      </c>
      <c r="K1" t="s">
        <v>17582</v>
      </c>
      <c r="L1" t="s">
        <v>17583</v>
      </c>
      <c r="M1" t="s">
        <v>17584</v>
      </c>
    </row>
    <row r="2" spans="1:13">
      <c r="A2">
        <v>1</v>
      </c>
      <c r="B2" t="s">
        <v>17809</v>
      </c>
      <c r="C2">
        <v>18</v>
      </c>
      <c r="D2">
        <v>54.2</v>
      </c>
      <c r="E2">
        <v>156.80000000000001</v>
      </c>
      <c r="F2">
        <v>8.8000000000000007</v>
      </c>
      <c r="G2">
        <v>21.4</v>
      </c>
      <c r="H2">
        <v>-0.89</v>
      </c>
      <c r="I2">
        <v>-1.65</v>
      </c>
      <c r="J2">
        <v>87</v>
      </c>
      <c r="K2" t="s">
        <v>17585</v>
      </c>
      <c r="L2" t="s">
        <v>17586</v>
      </c>
      <c r="M2" t="s">
        <v>17587</v>
      </c>
    </row>
    <row r="3" spans="1:13">
      <c r="A3">
        <v>2</v>
      </c>
      <c r="B3" t="s">
        <v>17588</v>
      </c>
      <c r="C3">
        <v>21</v>
      </c>
      <c r="D3">
        <v>52.7</v>
      </c>
      <c r="E3">
        <v>152.4</v>
      </c>
      <c r="F3">
        <v>6</v>
      </c>
      <c r="G3">
        <v>11.9</v>
      </c>
      <c r="H3">
        <v>2.72</v>
      </c>
      <c r="I3">
        <v>-1.17</v>
      </c>
      <c r="J3">
        <v>58</v>
      </c>
      <c r="K3" t="s">
        <v>17585</v>
      </c>
      <c r="L3" t="s">
        <v>17586</v>
      </c>
      <c r="M3" t="s">
        <v>17587</v>
      </c>
    </row>
    <row r="4" spans="1:13">
      <c r="A4">
        <v>3</v>
      </c>
      <c r="B4" t="s">
        <v>17589</v>
      </c>
      <c r="C4">
        <v>18</v>
      </c>
      <c r="D4">
        <v>57.2</v>
      </c>
      <c r="E4">
        <v>186.1</v>
      </c>
      <c r="F4">
        <v>13.2</v>
      </c>
      <c r="G4">
        <v>11.9</v>
      </c>
      <c r="H4">
        <v>-0.81</v>
      </c>
      <c r="I4">
        <v>-2.17</v>
      </c>
      <c r="J4">
        <v>77</v>
      </c>
      <c r="K4" t="s">
        <v>17590</v>
      </c>
      <c r="L4" t="s">
        <v>17591</v>
      </c>
      <c r="M4" t="s">
        <v>17592</v>
      </c>
    </row>
    <row r="5" spans="1:13">
      <c r="A5">
        <v>4</v>
      </c>
      <c r="B5" t="s">
        <v>17593</v>
      </c>
      <c r="C5">
        <v>22</v>
      </c>
      <c r="D5">
        <v>52.3</v>
      </c>
      <c r="E5">
        <v>168</v>
      </c>
      <c r="F5">
        <v>9.4</v>
      </c>
      <c r="G5">
        <v>17.100000000000001</v>
      </c>
      <c r="H5">
        <v>-2.37</v>
      </c>
      <c r="I5">
        <v>0</v>
      </c>
      <c r="J5">
        <v>75</v>
      </c>
      <c r="K5" t="s">
        <v>17590</v>
      </c>
      <c r="L5" t="s">
        <v>17594</v>
      </c>
      <c r="M5" t="s">
        <v>17587</v>
      </c>
    </row>
    <row r="6" spans="1:13">
      <c r="A6">
        <v>5</v>
      </c>
      <c r="B6" t="s">
        <v>17595</v>
      </c>
      <c r="C6">
        <v>18</v>
      </c>
      <c r="D6">
        <v>55.6</v>
      </c>
      <c r="E6">
        <v>171.7</v>
      </c>
      <c r="F6">
        <v>10</v>
      </c>
      <c r="G6">
        <v>16.3</v>
      </c>
      <c r="H6">
        <v>-0.18</v>
      </c>
      <c r="I6">
        <v>-1.62</v>
      </c>
      <c r="J6">
        <v>29</v>
      </c>
      <c r="K6" t="s">
        <v>17596</v>
      </c>
      <c r="L6" t="s">
        <v>17591</v>
      </c>
      <c r="M6" t="s">
        <v>17592</v>
      </c>
    </row>
    <row r="7" spans="1:13">
      <c r="A7">
        <v>6</v>
      </c>
      <c r="B7" t="s">
        <v>17597</v>
      </c>
      <c r="C7">
        <v>22</v>
      </c>
      <c r="D7">
        <v>57.7</v>
      </c>
      <c r="E7">
        <v>182</v>
      </c>
      <c r="F7">
        <v>10.3</v>
      </c>
      <c r="G7">
        <v>14.2</v>
      </c>
      <c r="H7">
        <v>-4.4800000000000004</v>
      </c>
      <c r="I7">
        <v>-0.34</v>
      </c>
      <c r="J7">
        <v>57</v>
      </c>
      <c r="K7" t="s">
        <v>17585</v>
      </c>
      <c r="L7" t="s">
        <v>17586</v>
      </c>
      <c r="M7" t="s">
        <v>17592</v>
      </c>
    </row>
    <row r="8" spans="1:13">
      <c r="A8">
        <v>7</v>
      </c>
      <c r="B8" t="s">
        <v>17598</v>
      </c>
      <c r="C8">
        <v>18</v>
      </c>
      <c r="D8">
        <v>52.8</v>
      </c>
      <c r="E8">
        <v>175.7</v>
      </c>
      <c r="F8">
        <v>11.1</v>
      </c>
      <c r="G8">
        <v>15</v>
      </c>
      <c r="H8">
        <v>-0.85</v>
      </c>
      <c r="I8">
        <v>0</v>
      </c>
      <c r="J8">
        <v>156</v>
      </c>
      <c r="K8" t="s">
        <v>17599</v>
      </c>
      <c r="L8" t="s">
        <v>17594</v>
      </c>
      <c r="M8" t="s">
        <v>17592</v>
      </c>
    </row>
    <row r="9" spans="1:13">
      <c r="A9">
        <v>8</v>
      </c>
      <c r="B9" t="s">
        <v>17810</v>
      </c>
      <c r="C9">
        <v>21</v>
      </c>
      <c r="D9">
        <v>56.5</v>
      </c>
      <c r="E9">
        <v>180.4</v>
      </c>
      <c r="F9">
        <v>12</v>
      </c>
      <c r="G9">
        <v>12.7</v>
      </c>
      <c r="H9">
        <v>7.0000000000000007E-2</v>
      </c>
      <c r="I9">
        <v>-0.94</v>
      </c>
      <c r="J9">
        <v>84</v>
      </c>
      <c r="K9" t="s">
        <v>17590</v>
      </c>
      <c r="L9" t="s">
        <v>17586</v>
      </c>
      <c r="M9" t="s">
        <v>17592</v>
      </c>
    </row>
    <row r="10" spans="1:13">
      <c r="A10">
        <v>9</v>
      </c>
      <c r="B10" t="s">
        <v>17600</v>
      </c>
      <c r="C10">
        <v>18</v>
      </c>
      <c r="D10">
        <v>55.8</v>
      </c>
      <c r="E10">
        <v>185.6</v>
      </c>
      <c r="F10">
        <v>12</v>
      </c>
      <c r="G10">
        <v>17.8</v>
      </c>
      <c r="H10">
        <v>-4.43</v>
      </c>
      <c r="I10">
        <v>0</v>
      </c>
      <c r="J10">
        <v>122</v>
      </c>
      <c r="K10" t="s">
        <v>17590</v>
      </c>
      <c r="L10" t="s">
        <v>17586</v>
      </c>
      <c r="M10" t="s">
        <v>17592</v>
      </c>
    </row>
    <row r="11" spans="1:13">
      <c r="A11">
        <v>10</v>
      </c>
      <c r="B11" t="s">
        <v>17601</v>
      </c>
      <c r="C11">
        <v>19</v>
      </c>
      <c r="D11">
        <v>54</v>
      </c>
      <c r="E11">
        <v>158.9</v>
      </c>
      <c r="F11">
        <v>7.9</v>
      </c>
      <c r="G11">
        <v>20</v>
      </c>
      <c r="H11">
        <v>1.07</v>
      </c>
      <c r="I11">
        <v>-1.71</v>
      </c>
      <c r="J11">
        <v>8</v>
      </c>
      <c r="K11" t="s">
        <v>17599</v>
      </c>
      <c r="L11" t="s">
        <v>17594</v>
      </c>
      <c r="M11" t="s">
        <v>17587</v>
      </c>
    </row>
    <row r="12" spans="1:13">
      <c r="A12">
        <v>11</v>
      </c>
      <c r="B12" t="s">
        <v>17602</v>
      </c>
      <c r="C12">
        <v>18</v>
      </c>
      <c r="D12">
        <v>51.7</v>
      </c>
      <c r="E12">
        <v>171.6</v>
      </c>
      <c r="F12">
        <v>10.8</v>
      </c>
      <c r="G12">
        <v>21.8</v>
      </c>
      <c r="H12">
        <v>-1.86</v>
      </c>
      <c r="I12">
        <v>0</v>
      </c>
      <c r="J12">
        <v>55</v>
      </c>
      <c r="K12" t="s">
        <v>17585</v>
      </c>
      <c r="L12" t="s">
        <v>17591</v>
      </c>
      <c r="M12" t="s">
        <v>17587</v>
      </c>
    </row>
    <row r="13" spans="1:13">
      <c r="A13">
        <v>12</v>
      </c>
      <c r="B13" t="s">
        <v>17603</v>
      </c>
      <c r="C13">
        <v>24</v>
      </c>
      <c r="D13">
        <v>56.4</v>
      </c>
      <c r="E13">
        <v>172.1</v>
      </c>
      <c r="F13">
        <v>9.5</v>
      </c>
      <c r="G13">
        <v>15.4</v>
      </c>
      <c r="H13">
        <v>-4.43</v>
      </c>
      <c r="I13">
        <v>-0.98</v>
      </c>
      <c r="J13">
        <v>175</v>
      </c>
      <c r="K13" t="s">
        <v>17585</v>
      </c>
      <c r="L13" t="s">
        <v>17586</v>
      </c>
      <c r="M13" t="s">
        <v>17592</v>
      </c>
    </row>
    <row r="14" spans="1:13">
      <c r="A14">
        <v>13</v>
      </c>
      <c r="B14" t="s">
        <v>17604</v>
      </c>
      <c r="C14">
        <v>21</v>
      </c>
      <c r="D14">
        <v>54.4</v>
      </c>
      <c r="E14">
        <v>171</v>
      </c>
      <c r="F14">
        <v>8.9</v>
      </c>
      <c r="G14">
        <v>20</v>
      </c>
      <c r="H14">
        <v>1.69</v>
      </c>
      <c r="I14">
        <v>-0.38</v>
      </c>
      <c r="J14">
        <v>100</v>
      </c>
      <c r="K14" t="s">
        <v>17590</v>
      </c>
      <c r="L14" t="s">
        <v>17594</v>
      </c>
      <c r="M14" t="s">
        <v>17587</v>
      </c>
    </row>
    <row r="15" spans="1:13">
      <c r="A15">
        <v>14</v>
      </c>
      <c r="B15" t="s">
        <v>17605</v>
      </c>
      <c r="C15">
        <v>22</v>
      </c>
      <c r="D15">
        <v>52.2</v>
      </c>
      <c r="E15">
        <v>180</v>
      </c>
      <c r="F15">
        <v>10.199999999999999</v>
      </c>
      <c r="G15">
        <v>17.100000000000001</v>
      </c>
      <c r="H15">
        <v>0.33</v>
      </c>
      <c r="I15">
        <v>-0.47</v>
      </c>
      <c r="J15">
        <v>139</v>
      </c>
      <c r="K15" t="s">
        <v>17590</v>
      </c>
      <c r="L15" t="s">
        <v>17591</v>
      </c>
      <c r="M15" t="s">
        <v>17592</v>
      </c>
    </row>
    <row r="16" spans="1:13">
      <c r="A16">
        <v>15</v>
      </c>
      <c r="B16" t="s">
        <v>17606</v>
      </c>
      <c r="C16">
        <v>18</v>
      </c>
      <c r="D16">
        <v>52.8</v>
      </c>
      <c r="E16">
        <v>176.6</v>
      </c>
      <c r="F16">
        <v>10.4</v>
      </c>
      <c r="G16">
        <v>26.5</v>
      </c>
      <c r="H16">
        <v>-1.24</v>
      </c>
      <c r="I16">
        <v>0</v>
      </c>
      <c r="J16">
        <v>74</v>
      </c>
      <c r="K16" t="s">
        <v>17590</v>
      </c>
      <c r="L16" t="s">
        <v>17591</v>
      </c>
      <c r="M16" t="s">
        <v>17587</v>
      </c>
    </row>
    <row r="17" spans="1:13">
      <c r="A17">
        <v>16</v>
      </c>
      <c r="B17" t="s">
        <v>17607</v>
      </c>
      <c r="C17">
        <v>23</v>
      </c>
      <c r="D17">
        <v>55.3</v>
      </c>
      <c r="E17">
        <v>166.6</v>
      </c>
      <c r="F17">
        <v>9</v>
      </c>
      <c r="G17">
        <v>13</v>
      </c>
      <c r="H17">
        <v>2.76</v>
      </c>
      <c r="I17">
        <v>-0.47</v>
      </c>
      <c r="J17">
        <v>42</v>
      </c>
      <c r="K17" t="s">
        <v>17585</v>
      </c>
      <c r="L17" t="s">
        <v>17591</v>
      </c>
      <c r="M17" t="s">
        <v>17592</v>
      </c>
    </row>
    <row r="18" spans="1:13">
      <c r="A18">
        <v>17</v>
      </c>
      <c r="B18" t="s">
        <v>17608</v>
      </c>
      <c r="C18">
        <v>18</v>
      </c>
      <c r="D18">
        <v>54.8</v>
      </c>
      <c r="E18">
        <v>169.4</v>
      </c>
      <c r="F18">
        <v>6.9</v>
      </c>
      <c r="G18">
        <v>15.1</v>
      </c>
      <c r="H18">
        <v>-1.43</v>
      </c>
      <c r="I18">
        <v>-0.12</v>
      </c>
      <c r="J18">
        <v>122</v>
      </c>
      <c r="K18" t="s">
        <v>17590</v>
      </c>
      <c r="L18" t="s">
        <v>17594</v>
      </c>
      <c r="M18" t="s">
        <v>17587</v>
      </c>
    </row>
    <row r="19" spans="1:13">
      <c r="A19">
        <v>18</v>
      </c>
      <c r="B19" t="s">
        <v>17609</v>
      </c>
      <c r="C19">
        <v>19</v>
      </c>
      <c r="D19">
        <v>57.5</v>
      </c>
      <c r="E19">
        <v>178.4</v>
      </c>
      <c r="F19">
        <v>10.3</v>
      </c>
      <c r="G19">
        <v>14.2</v>
      </c>
      <c r="H19">
        <v>-2.96</v>
      </c>
      <c r="I19">
        <v>-1.04</v>
      </c>
      <c r="J19">
        <v>116</v>
      </c>
      <c r="K19" t="s">
        <v>17590</v>
      </c>
      <c r="L19" t="s">
        <v>17594</v>
      </c>
      <c r="M19" t="s">
        <v>17592</v>
      </c>
    </row>
    <row r="20" spans="1:13">
      <c r="A20">
        <v>19</v>
      </c>
      <c r="B20" t="s">
        <v>17610</v>
      </c>
      <c r="C20">
        <v>18</v>
      </c>
      <c r="D20">
        <v>59.9</v>
      </c>
      <c r="E20">
        <v>177.4</v>
      </c>
      <c r="F20">
        <v>11.1</v>
      </c>
      <c r="G20">
        <v>18.7</v>
      </c>
      <c r="H20">
        <v>-1.46</v>
      </c>
      <c r="I20">
        <v>-1.87</v>
      </c>
      <c r="J20">
        <v>152</v>
      </c>
      <c r="K20" t="s">
        <v>17599</v>
      </c>
      <c r="L20" t="s">
        <v>17586</v>
      </c>
      <c r="M20" t="s">
        <v>17592</v>
      </c>
    </row>
    <row r="21" spans="1:13">
      <c r="A21">
        <v>20</v>
      </c>
      <c r="B21" t="s">
        <v>17611</v>
      </c>
      <c r="C21">
        <v>20</v>
      </c>
      <c r="D21">
        <v>56.1</v>
      </c>
      <c r="E21">
        <v>158.30000000000001</v>
      </c>
      <c r="F21">
        <v>7.7</v>
      </c>
      <c r="G21">
        <v>16.399999999999999</v>
      </c>
      <c r="H21">
        <v>-1.48</v>
      </c>
      <c r="I21">
        <v>-1.52</v>
      </c>
      <c r="J21">
        <v>126</v>
      </c>
      <c r="K21" t="s">
        <v>17612</v>
      </c>
      <c r="L21" t="s">
        <v>17586</v>
      </c>
      <c r="M21" t="s">
        <v>17587</v>
      </c>
    </row>
    <row r="22" spans="1:13">
      <c r="A22">
        <v>21</v>
      </c>
      <c r="B22" t="s">
        <v>17613</v>
      </c>
      <c r="C22">
        <v>18</v>
      </c>
      <c r="D22">
        <v>52.5</v>
      </c>
      <c r="E22">
        <v>168.3</v>
      </c>
      <c r="F22">
        <v>9.8000000000000007</v>
      </c>
      <c r="G22">
        <v>16.100000000000001</v>
      </c>
      <c r="H22">
        <v>-1.68</v>
      </c>
      <c r="I22">
        <v>-1.74</v>
      </c>
      <c r="J22">
        <v>136</v>
      </c>
      <c r="K22" t="s">
        <v>17599</v>
      </c>
      <c r="L22" t="s">
        <v>17591</v>
      </c>
      <c r="M22" t="s">
        <v>17587</v>
      </c>
    </row>
    <row r="23" spans="1:13">
      <c r="A23">
        <v>22</v>
      </c>
      <c r="B23" t="s">
        <v>17614</v>
      </c>
      <c r="C23">
        <v>21</v>
      </c>
      <c r="D23">
        <v>53.5</v>
      </c>
      <c r="E23">
        <v>157.30000000000001</v>
      </c>
      <c r="F23">
        <v>7</v>
      </c>
      <c r="G23">
        <v>17.7</v>
      </c>
      <c r="H23">
        <v>-1.06</v>
      </c>
      <c r="I23">
        <v>-0.05</v>
      </c>
      <c r="J23">
        <v>81</v>
      </c>
      <c r="K23" t="s">
        <v>17615</v>
      </c>
      <c r="L23" t="s">
        <v>17591</v>
      </c>
      <c r="M23" t="s">
        <v>17587</v>
      </c>
    </row>
    <row r="24" spans="1:13">
      <c r="A24">
        <v>23</v>
      </c>
      <c r="B24" t="s">
        <v>17616</v>
      </c>
      <c r="C24">
        <v>24</v>
      </c>
      <c r="D24">
        <v>52.8</v>
      </c>
      <c r="E24">
        <v>152.9</v>
      </c>
      <c r="F24">
        <v>6.9</v>
      </c>
      <c r="G24">
        <v>17.5</v>
      </c>
      <c r="H24">
        <v>-1.21</v>
      </c>
      <c r="I24">
        <v>-1.79</v>
      </c>
      <c r="J24">
        <v>84</v>
      </c>
      <c r="K24" t="s">
        <v>17585</v>
      </c>
      <c r="L24" t="s">
        <v>17586</v>
      </c>
      <c r="M24" t="s">
        <v>17587</v>
      </c>
    </row>
    <row r="25" spans="1:13">
      <c r="A25">
        <v>24</v>
      </c>
      <c r="B25" t="s">
        <v>17617</v>
      </c>
      <c r="C25">
        <v>22</v>
      </c>
      <c r="D25">
        <v>53.4</v>
      </c>
      <c r="E25">
        <v>157.6</v>
      </c>
      <c r="F25">
        <v>8.9</v>
      </c>
      <c r="G25">
        <v>19</v>
      </c>
      <c r="H25">
        <v>0.05</v>
      </c>
      <c r="I25">
        <v>-0.67</v>
      </c>
      <c r="J25">
        <v>86</v>
      </c>
      <c r="K25" t="s">
        <v>17590</v>
      </c>
      <c r="L25" t="s">
        <v>17586</v>
      </c>
      <c r="M25" t="s">
        <v>17587</v>
      </c>
    </row>
    <row r="26" spans="1:13">
      <c r="A26">
        <v>25</v>
      </c>
      <c r="B26" t="s">
        <v>17618</v>
      </c>
      <c r="C26">
        <v>18</v>
      </c>
      <c r="D26">
        <v>56.1</v>
      </c>
      <c r="E26">
        <v>179.5</v>
      </c>
      <c r="F26">
        <v>11.1</v>
      </c>
      <c r="G26">
        <v>8.4</v>
      </c>
      <c r="H26">
        <v>-1.57</v>
      </c>
      <c r="I26">
        <v>0</v>
      </c>
      <c r="J26">
        <v>115</v>
      </c>
      <c r="K26" t="s">
        <v>17612</v>
      </c>
      <c r="L26" t="s">
        <v>17586</v>
      </c>
      <c r="M26" t="s">
        <v>17592</v>
      </c>
    </row>
    <row r="27" spans="1:13">
      <c r="A27">
        <v>26</v>
      </c>
      <c r="B27" t="s">
        <v>17619</v>
      </c>
      <c r="C27">
        <v>21</v>
      </c>
      <c r="D27">
        <v>56.3</v>
      </c>
      <c r="E27">
        <v>166.5</v>
      </c>
      <c r="F27">
        <v>11.1</v>
      </c>
      <c r="G27">
        <v>14.1</v>
      </c>
      <c r="H27">
        <v>-0.67</v>
      </c>
      <c r="I27">
        <v>-1.51</v>
      </c>
      <c r="J27">
        <v>45</v>
      </c>
      <c r="K27" t="s">
        <v>17599</v>
      </c>
      <c r="L27" t="s">
        <v>17594</v>
      </c>
      <c r="M27" t="s">
        <v>17592</v>
      </c>
    </row>
    <row r="28" spans="1:13">
      <c r="A28">
        <v>27</v>
      </c>
      <c r="B28" t="s">
        <v>17620</v>
      </c>
      <c r="C28">
        <v>20</v>
      </c>
      <c r="D28">
        <v>53.2</v>
      </c>
      <c r="E28">
        <v>163</v>
      </c>
      <c r="F28">
        <v>8.1999999999999993</v>
      </c>
      <c r="G28">
        <v>21.4</v>
      </c>
      <c r="H28">
        <v>-1.04</v>
      </c>
      <c r="I28">
        <v>-0.59</v>
      </c>
      <c r="J28">
        <v>91</v>
      </c>
      <c r="K28" t="s">
        <v>17590</v>
      </c>
      <c r="L28" t="s">
        <v>17586</v>
      </c>
      <c r="M28" t="s">
        <v>17587</v>
      </c>
    </row>
    <row r="29" spans="1:13">
      <c r="A29">
        <v>28</v>
      </c>
      <c r="B29" t="s">
        <v>17621</v>
      </c>
      <c r="C29">
        <v>25</v>
      </c>
      <c r="D29">
        <v>53.6</v>
      </c>
      <c r="E29">
        <v>154.69999999999999</v>
      </c>
      <c r="F29">
        <v>5.0999999999999996</v>
      </c>
      <c r="G29">
        <v>22.3</v>
      </c>
      <c r="H29">
        <v>-1.75</v>
      </c>
      <c r="I29">
        <v>-0.73</v>
      </c>
      <c r="J29">
        <v>152</v>
      </c>
      <c r="K29" t="s">
        <v>17596</v>
      </c>
      <c r="L29" t="s">
        <v>17586</v>
      </c>
      <c r="M29" t="s">
        <v>17587</v>
      </c>
    </row>
    <row r="30" spans="1:13">
      <c r="A30">
        <v>29</v>
      </c>
      <c r="B30" t="s">
        <v>17622</v>
      </c>
      <c r="C30">
        <v>22</v>
      </c>
      <c r="D30">
        <v>53.7</v>
      </c>
      <c r="E30">
        <v>174.1</v>
      </c>
      <c r="F30">
        <v>9.6</v>
      </c>
      <c r="G30">
        <v>15.9</v>
      </c>
      <c r="H30">
        <v>-1.57</v>
      </c>
      <c r="I30">
        <v>-0.36</v>
      </c>
      <c r="J30">
        <v>81</v>
      </c>
      <c r="K30" t="s">
        <v>17585</v>
      </c>
      <c r="L30" t="s">
        <v>17586</v>
      </c>
      <c r="M30" t="s">
        <v>17587</v>
      </c>
    </row>
    <row r="31" spans="1:13">
      <c r="A31">
        <v>30</v>
      </c>
      <c r="B31" t="s">
        <v>17623</v>
      </c>
      <c r="C31">
        <v>25</v>
      </c>
      <c r="D31">
        <v>57.8</v>
      </c>
      <c r="E31">
        <v>174.4</v>
      </c>
      <c r="F31">
        <v>9.6</v>
      </c>
      <c r="G31">
        <v>16.600000000000001</v>
      </c>
      <c r="H31">
        <v>0</v>
      </c>
      <c r="I31">
        <v>0</v>
      </c>
      <c r="J31">
        <v>86</v>
      </c>
      <c r="K31" t="s">
        <v>17612</v>
      </c>
      <c r="L31" t="s">
        <v>17586</v>
      </c>
      <c r="M31" t="s">
        <v>17592</v>
      </c>
    </row>
    <row r="32" spans="1:13">
      <c r="A32">
        <v>31</v>
      </c>
      <c r="B32" t="s">
        <v>17624</v>
      </c>
      <c r="C32">
        <v>19</v>
      </c>
      <c r="D32">
        <v>54.7</v>
      </c>
      <c r="E32">
        <v>156.1</v>
      </c>
      <c r="F32">
        <v>7.9</v>
      </c>
      <c r="G32">
        <v>11.9</v>
      </c>
      <c r="H32">
        <v>-4.84</v>
      </c>
      <c r="I32">
        <v>-0.81</v>
      </c>
      <c r="J32">
        <v>14</v>
      </c>
      <c r="K32" t="s">
        <v>17585</v>
      </c>
      <c r="L32" t="s">
        <v>17586</v>
      </c>
      <c r="M32" t="s">
        <v>17587</v>
      </c>
    </row>
    <row r="33" spans="1:13">
      <c r="A33">
        <v>32</v>
      </c>
      <c r="B33" t="s">
        <v>17625</v>
      </c>
      <c r="C33">
        <v>23</v>
      </c>
      <c r="D33">
        <v>53.7</v>
      </c>
      <c r="E33">
        <v>165.4</v>
      </c>
      <c r="F33">
        <v>10.1</v>
      </c>
      <c r="G33">
        <v>13.7</v>
      </c>
      <c r="H33">
        <v>-5.6</v>
      </c>
      <c r="I33">
        <v>0</v>
      </c>
      <c r="J33">
        <v>119</v>
      </c>
      <c r="K33" t="s">
        <v>17615</v>
      </c>
      <c r="L33" t="s">
        <v>17594</v>
      </c>
      <c r="M33" t="s">
        <v>17587</v>
      </c>
    </row>
    <row r="34" spans="1:13">
      <c r="A34">
        <v>33</v>
      </c>
      <c r="B34" t="s">
        <v>17626</v>
      </c>
      <c r="C34">
        <v>18</v>
      </c>
      <c r="D34">
        <v>56.7</v>
      </c>
      <c r="E34">
        <v>177.3</v>
      </c>
      <c r="F34">
        <v>10.3</v>
      </c>
      <c r="G34">
        <v>13.7</v>
      </c>
      <c r="H34">
        <v>1.26</v>
      </c>
      <c r="I34">
        <v>0</v>
      </c>
      <c r="J34">
        <v>68</v>
      </c>
      <c r="K34" t="s">
        <v>17585</v>
      </c>
      <c r="L34" t="s">
        <v>17586</v>
      </c>
      <c r="M34" t="s">
        <v>17592</v>
      </c>
    </row>
    <row r="35" spans="1:13">
      <c r="A35">
        <v>34</v>
      </c>
      <c r="B35" t="s">
        <v>17627</v>
      </c>
      <c r="C35">
        <v>19</v>
      </c>
      <c r="D35">
        <v>54.4</v>
      </c>
      <c r="E35">
        <v>167.4</v>
      </c>
      <c r="F35">
        <v>7.9</v>
      </c>
      <c r="G35">
        <v>21.1</v>
      </c>
      <c r="H35">
        <v>-1.73</v>
      </c>
      <c r="I35">
        <v>-0.31</v>
      </c>
      <c r="J35">
        <v>125</v>
      </c>
      <c r="K35" t="s">
        <v>17590</v>
      </c>
      <c r="L35" t="s">
        <v>17594</v>
      </c>
      <c r="M35" t="s">
        <v>17587</v>
      </c>
    </row>
    <row r="36" spans="1:13">
      <c r="A36">
        <v>35</v>
      </c>
      <c r="B36" t="s">
        <v>17628</v>
      </c>
      <c r="C36">
        <v>23</v>
      </c>
      <c r="D36">
        <v>54.7</v>
      </c>
      <c r="E36">
        <v>169.1</v>
      </c>
      <c r="F36">
        <v>10.3</v>
      </c>
      <c r="G36">
        <v>15.9</v>
      </c>
      <c r="H36">
        <v>-2.42</v>
      </c>
      <c r="I36">
        <v>-2.06</v>
      </c>
      <c r="J36">
        <v>123</v>
      </c>
      <c r="K36" t="s">
        <v>17590</v>
      </c>
      <c r="L36" t="s">
        <v>17586</v>
      </c>
      <c r="M36" t="s">
        <v>17592</v>
      </c>
    </row>
    <row r="37" spans="1:13">
      <c r="A37">
        <v>36</v>
      </c>
      <c r="B37" t="s">
        <v>17629</v>
      </c>
      <c r="C37">
        <v>19</v>
      </c>
      <c r="D37">
        <v>57.4</v>
      </c>
      <c r="E37">
        <v>172.6</v>
      </c>
      <c r="F37">
        <v>9.5</v>
      </c>
      <c r="G37">
        <v>13.4</v>
      </c>
      <c r="H37">
        <v>-3.37</v>
      </c>
      <c r="I37">
        <v>-0.61</v>
      </c>
      <c r="J37">
        <v>92</v>
      </c>
      <c r="K37" t="s">
        <v>17585</v>
      </c>
      <c r="L37" t="s">
        <v>17591</v>
      </c>
      <c r="M37" t="s">
        <v>17587</v>
      </c>
    </row>
    <row r="38" spans="1:13">
      <c r="A38">
        <v>37</v>
      </c>
      <c r="B38" t="s">
        <v>17630</v>
      </c>
      <c r="C38">
        <v>18</v>
      </c>
      <c r="D38">
        <v>53.7</v>
      </c>
      <c r="E38">
        <v>162.69999999999999</v>
      </c>
      <c r="F38">
        <v>9.8000000000000007</v>
      </c>
      <c r="G38">
        <v>18.2</v>
      </c>
      <c r="H38">
        <v>-5.4</v>
      </c>
      <c r="I38">
        <v>0</v>
      </c>
      <c r="J38">
        <v>128</v>
      </c>
      <c r="K38" t="s">
        <v>17612</v>
      </c>
      <c r="L38" t="s">
        <v>17591</v>
      </c>
      <c r="M38" t="s">
        <v>17587</v>
      </c>
    </row>
    <row r="39" spans="1:13">
      <c r="A39">
        <v>38</v>
      </c>
      <c r="B39" t="s">
        <v>17631</v>
      </c>
      <c r="C39">
        <v>18</v>
      </c>
      <c r="D39">
        <v>52</v>
      </c>
      <c r="E39">
        <v>167</v>
      </c>
      <c r="F39">
        <v>10.199999999999999</v>
      </c>
      <c r="G39">
        <v>10.9</v>
      </c>
      <c r="H39">
        <v>0.79</v>
      </c>
      <c r="I39">
        <v>-1.34</v>
      </c>
      <c r="J39">
        <v>71</v>
      </c>
      <c r="K39" t="s">
        <v>17599</v>
      </c>
      <c r="L39" t="s">
        <v>17594</v>
      </c>
      <c r="M39" t="s">
        <v>17587</v>
      </c>
    </row>
    <row r="40" spans="1:13">
      <c r="A40">
        <v>39</v>
      </c>
      <c r="B40" t="s">
        <v>17632</v>
      </c>
      <c r="C40">
        <v>23</v>
      </c>
      <c r="D40">
        <v>52.7</v>
      </c>
      <c r="E40">
        <v>162.30000000000001</v>
      </c>
      <c r="F40">
        <v>8.1</v>
      </c>
      <c r="G40">
        <v>12.3</v>
      </c>
      <c r="H40">
        <v>-1.96</v>
      </c>
      <c r="I40">
        <v>-0.75</v>
      </c>
      <c r="J40">
        <v>159</v>
      </c>
      <c r="K40" t="s">
        <v>17633</v>
      </c>
      <c r="L40" t="s">
        <v>17586</v>
      </c>
      <c r="M40" t="s">
        <v>17587</v>
      </c>
    </row>
    <row r="41" spans="1:13">
      <c r="A41">
        <v>40</v>
      </c>
      <c r="B41" t="s">
        <v>17634</v>
      </c>
      <c r="C41">
        <v>20</v>
      </c>
      <c r="D41">
        <v>57.7</v>
      </c>
      <c r="E41">
        <v>181.9</v>
      </c>
      <c r="F41">
        <v>10.1</v>
      </c>
      <c r="G41">
        <v>13.6</v>
      </c>
      <c r="H41">
        <v>-5.61</v>
      </c>
      <c r="I41">
        <v>-0.97</v>
      </c>
      <c r="J41">
        <v>105</v>
      </c>
      <c r="K41" t="s">
        <v>17585</v>
      </c>
      <c r="L41" t="s">
        <v>17586</v>
      </c>
      <c r="M41" t="s">
        <v>17587</v>
      </c>
    </row>
    <row r="42" spans="1:13">
      <c r="A42">
        <v>41</v>
      </c>
      <c r="B42" t="s">
        <v>17635</v>
      </c>
      <c r="C42">
        <v>19</v>
      </c>
      <c r="D42">
        <v>56.8</v>
      </c>
      <c r="E42">
        <v>185.2</v>
      </c>
      <c r="F42">
        <v>11.4</v>
      </c>
      <c r="G42">
        <v>17.399999999999999</v>
      </c>
      <c r="H42">
        <v>0.32</v>
      </c>
      <c r="I42">
        <v>0</v>
      </c>
      <c r="J42">
        <v>51</v>
      </c>
      <c r="K42" t="s">
        <v>17590</v>
      </c>
      <c r="L42" t="s">
        <v>17586</v>
      </c>
      <c r="M42" t="s">
        <v>17592</v>
      </c>
    </row>
    <row r="43" spans="1:13">
      <c r="A43">
        <v>42</v>
      </c>
      <c r="B43" t="s">
        <v>17636</v>
      </c>
      <c r="C43">
        <v>22</v>
      </c>
      <c r="D43">
        <v>57.1</v>
      </c>
      <c r="E43">
        <v>176</v>
      </c>
      <c r="F43">
        <v>9.6999999999999993</v>
      </c>
      <c r="G43">
        <v>14.4</v>
      </c>
      <c r="H43">
        <v>3.41</v>
      </c>
      <c r="I43">
        <v>-0.73</v>
      </c>
      <c r="J43">
        <v>58</v>
      </c>
      <c r="K43" t="s">
        <v>17585</v>
      </c>
      <c r="L43" t="s">
        <v>17586</v>
      </c>
      <c r="M43" t="s">
        <v>17592</v>
      </c>
    </row>
    <row r="44" spans="1:13">
      <c r="A44">
        <v>43</v>
      </c>
      <c r="B44" t="s">
        <v>17637</v>
      </c>
      <c r="C44">
        <v>18</v>
      </c>
      <c r="D44">
        <v>55.4</v>
      </c>
      <c r="E44">
        <v>164.5</v>
      </c>
      <c r="F44">
        <v>6.7</v>
      </c>
      <c r="G44">
        <v>13.1</v>
      </c>
      <c r="H44">
        <v>-2.84</v>
      </c>
      <c r="I44">
        <v>-0.39</v>
      </c>
      <c r="J44">
        <v>111</v>
      </c>
      <c r="K44" t="s">
        <v>17590</v>
      </c>
      <c r="L44" t="s">
        <v>17586</v>
      </c>
      <c r="M44" t="s">
        <v>17587</v>
      </c>
    </row>
    <row r="45" spans="1:13">
      <c r="A45">
        <v>44</v>
      </c>
      <c r="B45" t="s">
        <v>17638</v>
      </c>
      <c r="C45">
        <v>25</v>
      </c>
      <c r="D45">
        <v>53.5</v>
      </c>
      <c r="E45">
        <v>173</v>
      </c>
      <c r="F45">
        <v>7</v>
      </c>
      <c r="G45">
        <v>12.5</v>
      </c>
      <c r="H45">
        <v>-1.43</v>
      </c>
      <c r="I45">
        <v>-0.02</v>
      </c>
      <c r="J45">
        <v>81</v>
      </c>
      <c r="K45" t="s">
        <v>17590</v>
      </c>
      <c r="L45" t="s">
        <v>17591</v>
      </c>
      <c r="M45" t="s">
        <v>17592</v>
      </c>
    </row>
    <row r="46" spans="1:13">
      <c r="A46">
        <v>45</v>
      </c>
      <c r="B46" t="s">
        <v>17639</v>
      </c>
      <c r="C46">
        <v>18</v>
      </c>
      <c r="D46">
        <v>55.7</v>
      </c>
      <c r="E46">
        <v>179.1</v>
      </c>
      <c r="F46">
        <v>12.5</v>
      </c>
      <c r="G46">
        <v>11.7</v>
      </c>
      <c r="H46">
        <v>-3.2</v>
      </c>
      <c r="I46">
        <v>-0.47</v>
      </c>
      <c r="J46">
        <v>172</v>
      </c>
      <c r="K46" t="s">
        <v>17590</v>
      </c>
      <c r="L46" t="s">
        <v>17594</v>
      </c>
      <c r="M46" t="s">
        <v>17592</v>
      </c>
    </row>
    <row r="47" spans="1:13">
      <c r="A47">
        <v>46</v>
      </c>
      <c r="B47" t="s">
        <v>17640</v>
      </c>
      <c r="C47">
        <v>19</v>
      </c>
      <c r="D47">
        <v>53.9</v>
      </c>
      <c r="E47">
        <v>153.1</v>
      </c>
      <c r="F47">
        <v>7.7</v>
      </c>
      <c r="G47">
        <v>14.5</v>
      </c>
      <c r="H47">
        <v>0.67</v>
      </c>
      <c r="I47">
        <v>-1.23</v>
      </c>
      <c r="J47">
        <v>87</v>
      </c>
      <c r="K47" t="s">
        <v>17596</v>
      </c>
      <c r="L47" t="s">
        <v>17586</v>
      </c>
      <c r="M47" t="s">
        <v>17587</v>
      </c>
    </row>
    <row r="48" spans="1:13">
      <c r="A48">
        <v>47</v>
      </c>
      <c r="B48" t="s">
        <v>17641</v>
      </c>
      <c r="C48">
        <v>23</v>
      </c>
      <c r="D48">
        <v>54.1</v>
      </c>
      <c r="E48">
        <v>145.4</v>
      </c>
      <c r="F48">
        <v>6.8</v>
      </c>
      <c r="G48">
        <v>25.6</v>
      </c>
      <c r="H48">
        <v>-5.33</v>
      </c>
      <c r="I48">
        <v>-1.07</v>
      </c>
      <c r="J48">
        <v>94</v>
      </c>
      <c r="K48" t="s">
        <v>17612</v>
      </c>
      <c r="L48" t="s">
        <v>17594</v>
      </c>
      <c r="M48" t="s">
        <v>17587</v>
      </c>
    </row>
    <row r="49" spans="1:15">
      <c r="A49">
        <v>48</v>
      </c>
      <c r="B49" t="s">
        <v>17642</v>
      </c>
      <c r="C49">
        <v>18</v>
      </c>
      <c r="D49">
        <v>54.5</v>
      </c>
      <c r="E49">
        <v>173.1</v>
      </c>
      <c r="F49">
        <v>8.6</v>
      </c>
      <c r="G49">
        <v>18.8</v>
      </c>
      <c r="H49">
        <v>-3.55</v>
      </c>
      <c r="I49">
        <v>-0.91</v>
      </c>
      <c r="J49">
        <v>140</v>
      </c>
      <c r="K49" t="s">
        <v>17590</v>
      </c>
      <c r="L49" t="s">
        <v>17594</v>
      </c>
      <c r="M49" t="s">
        <v>17587</v>
      </c>
    </row>
    <row r="50" spans="1:15">
      <c r="A50">
        <v>49</v>
      </c>
      <c r="B50" t="s">
        <v>17643</v>
      </c>
      <c r="C50">
        <v>19</v>
      </c>
      <c r="D50">
        <v>57.5</v>
      </c>
      <c r="E50">
        <v>183.7</v>
      </c>
      <c r="F50">
        <v>12.1</v>
      </c>
      <c r="G50">
        <v>16.2</v>
      </c>
      <c r="H50">
        <v>0.28000000000000003</v>
      </c>
      <c r="I50">
        <v>-1.89</v>
      </c>
      <c r="J50">
        <v>113</v>
      </c>
      <c r="K50" t="s">
        <v>17590</v>
      </c>
      <c r="L50" t="s">
        <v>17586</v>
      </c>
      <c r="M50" t="s">
        <v>17592</v>
      </c>
    </row>
    <row r="51" spans="1:15">
      <c r="A51">
        <v>50</v>
      </c>
      <c r="B51" t="s">
        <v>17644</v>
      </c>
      <c r="C51">
        <v>18</v>
      </c>
      <c r="D51">
        <v>53</v>
      </c>
      <c r="E51">
        <v>160.80000000000001</v>
      </c>
      <c r="F51">
        <v>5.7</v>
      </c>
      <c r="G51">
        <v>20.6</v>
      </c>
      <c r="H51">
        <v>-0.75</v>
      </c>
      <c r="I51">
        <v>-0.1</v>
      </c>
      <c r="J51">
        <v>77</v>
      </c>
      <c r="K51" t="s">
        <v>17590</v>
      </c>
      <c r="L51" t="s">
        <v>17594</v>
      </c>
      <c r="M51" t="s">
        <v>17587</v>
      </c>
    </row>
    <row r="52" spans="1:15">
      <c r="A52">
        <v>51</v>
      </c>
      <c r="B52" t="s">
        <v>17645</v>
      </c>
      <c r="C52">
        <v>18</v>
      </c>
      <c r="D52">
        <v>55.2</v>
      </c>
      <c r="E52">
        <v>172</v>
      </c>
      <c r="F52">
        <v>7.8</v>
      </c>
      <c r="G52">
        <v>14.7</v>
      </c>
      <c r="H52">
        <v>-2.5099999999999998</v>
      </c>
      <c r="I52">
        <v>-0.56999999999999995</v>
      </c>
      <c r="J52">
        <v>145</v>
      </c>
      <c r="K52" t="s">
        <v>17612</v>
      </c>
      <c r="L52" t="s">
        <v>17586</v>
      </c>
      <c r="M52" t="s">
        <v>17592</v>
      </c>
    </row>
    <row r="53" spans="1:15">
      <c r="A53">
        <v>52</v>
      </c>
      <c r="B53" t="s">
        <v>17646</v>
      </c>
      <c r="C53">
        <v>22</v>
      </c>
      <c r="D53">
        <v>56.5</v>
      </c>
      <c r="E53">
        <v>169.6</v>
      </c>
      <c r="F53">
        <v>10.8</v>
      </c>
      <c r="G53">
        <v>17</v>
      </c>
      <c r="H53">
        <v>-0.52</v>
      </c>
      <c r="I53">
        <v>-0.5</v>
      </c>
      <c r="J53">
        <v>166</v>
      </c>
      <c r="K53" t="s">
        <v>17612</v>
      </c>
      <c r="L53" t="s">
        <v>17586</v>
      </c>
      <c r="M53" t="s">
        <v>17592</v>
      </c>
    </row>
    <row r="54" spans="1:15">
      <c r="A54">
        <v>53</v>
      </c>
      <c r="B54" t="s">
        <v>17647</v>
      </c>
      <c r="C54">
        <v>23</v>
      </c>
      <c r="D54">
        <v>52.7</v>
      </c>
      <c r="E54">
        <v>162</v>
      </c>
      <c r="F54">
        <v>6.7</v>
      </c>
      <c r="G54">
        <v>18.2</v>
      </c>
      <c r="H54">
        <v>-2.74</v>
      </c>
      <c r="I54">
        <v>0</v>
      </c>
      <c r="J54">
        <v>89</v>
      </c>
      <c r="K54" t="s">
        <v>17590</v>
      </c>
      <c r="L54" t="s">
        <v>17586</v>
      </c>
      <c r="M54" t="s">
        <v>17587</v>
      </c>
    </row>
    <row r="55" spans="1:15">
      <c r="A55">
        <v>54</v>
      </c>
      <c r="B55" t="s">
        <v>17648</v>
      </c>
      <c r="C55">
        <v>18</v>
      </c>
      <c r="D55">
        <v>54.1</v>
      </c>
      <c r="E55">
        <v>157</v>
      </c>
      <c r="F55">
        <v>7.2</v>
      </c>
      <c r="G55">
        <v>19.399999999999999</v>
      </c>
      <c r="H55">
        <v>-2.36</v>
      </c>
      <c r="I55">
        <v>0</v>
      </c>
      <c r="J55">
        <v>139</v>
      </c>
      <c r="K55" t="s">
        <v>17596</v>
      </c>
      <c r="L55" t="s">
        <v>17586</v>
      </c>
      <c r="M55" t="s">
        <v>17587</v>
      </c>
    </row>
    <row r="56" spans="1:15">
      <c r="A56">
        <v>55</v>
      </c>
      <c r="B56" t="s">
        <v>17649</v>
      </c>
      <c r="C56">
        <v>20</v>
      </c>
      <c r="D56">
        <v>56.4</v>
      </c>
      <c r="E56">
        <v>172.9</v>
      </c>
      <c r="F56">
        <v>9</v>
      </c>
      <c r="G56">
        <v>18</v>
      </c>
      <c r="H56">
        <v>0.91</v>
      </c>
      <c r="I56">
        <v>-0.86</v>
      </c>
      <c r="J56">
        <v>118</v>
      </c>
      <c r="K56" t="s">
        <v>17585</v>
      </c>
      <c r="L56" t="s">
        <v>17591</v>
      </c>
      <c r="M56" t="s">
        <v>17592</v>
      </c>
    </row>
    <row r="57" spans="1:15">
      <c r="A57">
        <v>56</v>
      </c>
      <c r="B57" t="s">
        <v>17650</v>
      </c>
      <c r="C57">
        <v>23</v>
      </c>
      <c r="D57">
        <v>53.8</v>
      </c>
      <c r="E57">
        <v>170</v>
      </c>
      <c r="F57">
        <v>7.5</v>
      </c>
      <c r="G57">
        <v>9.1</v>
      </c>
      <c r="H57">
        <v>-2.1</v>
      </c>
      <c r="I57">
        <v>-1.45</v>
      </c>
      <c r="J57">
        <v>58</v>
      </c>
      <c r="K57" t="s">
        <v>17590</v>
      </c>
      <c r="L57" t="s">
        <v>17586</v>
      </c>
      <c r="M57" t="s">
        <v>17587</v>
      </c>
    </row>
    <row r="58" spans="1:15">
      <c r="A58">
        <v>57</v>
      </c>
      <c r="B58" t="s">
        <v>17651</v>
      </c>
      <c r="C58">
        <v>18</v>
      </c>
      <c r="D58">
        <v>52.1</v>
      </c>
      <c r="E58">
        <v>158.6</v>
      </c>
      <c r="F58">
        <v>10.6</v>
      </c>
      <c r="G58">
        <v>20.9</v>
      </c>
      <c r="H58">
        <v>-1.42</v>
      </c>
      <c r="I58">
        <v>-0.95</v>
      </c>
      <c r="J58">
        <v>38</v>
      </c>
      <c r="K58" t="s">
        <v>17599</v>
      </c>
      <c r="L58" t="s">
        <v>17594</v>
      </c>
      <c r="M58" t="s">
        <v>17587</v>
      </c>
    </row>
    <row r="59" spans="1:15">
      <c r="A59">
        <v>58</v>
      </c>
      <c r="B59" t="s">
        <v>17652</v>
      </c>
      <c r="C59">
        <v>20</v>
      </c>
      <c r="D59">
        <v>51.7</v>
      </c>
      <c r="E59">
        <v>155.1</v>
      </c>
      <c r="F59">
        <v>7.9</v>
      </c>
      <c r="G59">
        <v>16.399999999999999</v>
      </c>
      <c r="H59">
        <v>-3.35</v>
      </c>
      <c r="I59">
        <v>-1.54</v>
      </c>
      <c r="J59">
        <v>32</v>
      </c>
      <c r="K59" t="s">
        <v>17585</v>
      </c>
      <c r="L59" t="s">
        <v>17591</v>
      </c>
      <c r="M59" t="s">
        <v>17587</v>
      </c>
    </row>
    <row r="60" spans="1:15">
      <c r="A60">
        <v>59</v>
      </c>
      <c r="B60" t="s">
        <v>17653</v>
      </c>
      <c r="C60">
        <v>20</v>
      </c>
      <c r="D60">
        <v>54.4</v>
      </c>
      <c r="E60">
        <v>158.6</v>
      </c>
      <c r="F60">
        <v>7.9</v>
      </c>
      <c r="G60">
        <v>16.2</v>
      </c>
      <c r="H60">
        <v>-2.86</v>
      </c>
      <c r="I60">
        <v>0</v>
      </c>
      <c r="J60">
        <v>114</v>
      </c>
      <c r="K60" t="s">
        <v>17599</v>
      </c>
      <c r="L60" t="s">
        <v>17586</v>
      </c>
      <c r="M60" t="s">
        <v>17587</v>
      </c>
    </row>
    <row r="61" spans="1:15">
      <c r="A61">
        <v>60</v>
      </c>
      <c r="B61" t="s">
        <v>17654</v>
      </c>
      <c r="C61">
        <v>21</v>
      </c>
      <c r="D61">
        <v>56.8</v>
      </c>
      <c r="E61">
        <v>173.9</v>
      </c>
      <c r="F61">
        <v>7.9</v>
      </c>
      <c r="G61">
        <v>14.3</v>
      </c>
      <c r="H61">
        <v>-4.3600000000000003</v>
      </c>
      <c r="I61">
        <v>0</v>
      </c>
      <c r="J61">
        <v>74</v>
      </c>
      <c r="K61" t="s">
        <v>17590</v>
      </c>
      <c r="L61" t="s">
        <v>17594</v>
      </c>
      <c r="M61" t="s">
        <v>17592</v>
      </c>
      <c r="O61">
        <v>173.9</v>
      </c>
    </row>
    <row r="62" spans="1:15">
      <c r="A62">
        <v>61</v>
      </c>
      <c r="B62" t="s">
        <v>17655</v>
      </c>
      <c r="C62">
        <v>23</v>
      </c>
      <c r="D62">
        <v>55</v>
      </c>
      <c r="E62">
        <v>164.5</v>
      </c>
      <c r="F62">
        <v>9.1999999999999993</v>
      </c>
      <c r="G62">
        <v>20.399999999999999</v>
      </c>
      <c r="H62">
        <v>0.52</v>
      </c>
      <c r="I62">
        <v>-0.59</v>
      </c>
      <c r="J62">
        <v>59</v>
      </c>
      <c r="K62" t="s">
        <v>17585</v>
      </c>
      <c r="L62" t="s">
        <v>17586</v>
      </c>
      <c r="M62" t="s">
        <v>17587</v>
      </c>
      <c r="O62">
        <v>164.5</v>
      </c>
    </row>
    <row r="63" spans="1:15">
      <c r="A63">
        <v>62</v>
      </c>
      <c r="B63" t="s">
        <v>17656</v>
      </c>
      <c r="C63">
        <v>18</v>
      </c>
      <c r="D63">
        <v>57.6</v>
      </c>
      <c r="E63">
        <v>177.3</v>
      </c>
      <c r="F63">
        <v>11.1</v>
      </c>
      <c r="G63">
        <v>15.6</v>
      </c>
      <c r="H63">
        <v>-0.65</v>
      </c>
      <c r="I63">
        <v>-0.86</v>
      </c>
      <c r="J63">
        <v>73</v>
      </c>
      <c r="K63" t="s">
        <v>17599</v>
      </c>
      <c r="L63" t="s">
        <v>17594</v>
      </c>
      <c r="M63" t="s">
        <v>17592</v>
      </c>
      <c r="O63">
        <v>177.3</v>
      </c>
    </row>
    <row r="64" spans="1:15">
      <c r="A64">
        <v>63</v>
      </c>
      <c r="B64" t="s">
        <v>17657</v>
      </c>
      <c r="C64">
        <v>20</v>
      </c>
      <c r="D64">
        <v>55.5</v>
      </c>
      <c r="E64">
        <v>178.7</v>
      </c>
      <c r="F64">
        <v>8.5</v>
      </c>
      <c r="G64">
        <v>15.7</v>
      </c>
      <c r="H64">
        <v>-5.63</v>
      </c>
      <c r="I64">
        <v>-1.82</v>
      </c>
      <c r="J64">
        <v>127</v>
      </c>
      <c r="K64" t="s">
        <v>17585</v>
      </c>
      <c r="L64" t="s">
        <v>17594</v>
      </c>
      <c r="M64" t="s">
        <v>17587</v>
      </c>
      <c r="O64">
        <v>178.7</v>
      </c>
    </row>
    <row r="65" spans="1:15">
      <c r="A65">
        <v>64</v>
      </c>
      <c r="B65" t="s">
        <v>17658</v>
      </c>
      <c r="C65">
        <v>23</v>
      </c>
      <c r="D65">
        <v>53.1</v>
      </c>
      <c r="E65">
        <v>153.30000000000001</v>
      </c>
      <c r="F65">
        <v>8.1</v>
      </c>
      <c r="G65">
        <v>12.6</v>
      </c>
      <c r="H65">
        <v>-0.67</v>
      </c>
      <c r="I65">
        <v>0</v>
      </c>
      <c r="J65">
        <v>57</v>
      </c>
      <c r="K65" t="s">
        <v>17590</v>
      </c>
      <c r="L65" t="s">
        <v>17586</v>
      </c>
      <c r="M65" t="s">
        <v>17587</v>
      </c>
      <c r="O65">
        <v>153.30000000000001</v>
      </c>
    </row>
    <row r="66" spans="1:15">
      <c r="A66">
        <v>65</v>
      </c>
      <c r="B66" t="s">
        <v>17659</v>
      </c>
      <c r="C66">
        <v>18</v>
      </c>
      <c r="D66">
        <v>56.6</v>
      </c>
      <c r="E66">
        <v>166.6</v>
      </c>
      <c r="F66">
        <v>9</v>
      </c>
      <c r="G66">
        <v>14.8</v>
      </c>
      <c r="H66">
        <v>-0.97</v>
      </c>
      <c r="I66">
        <v>0</v>
      </c>
      <c r="J66">
        <v>70</v>
      </c>
      <c r="K66" t="s">
        <v>17596</v>
      </c>
      <c r="L66" t="s">
        <v>17586</v>
      </c>
      <c r="M66" t="s">
        <v>17587</v>
      </c>
      <c r="O66">
        <v>166.6</v>
      </c>
    </row>
    <row r="67" spans="1:15">
      <c r="A67">
        <v>66</v>
      </c>
      <c r="B67" t="s">
        <v>17660</v>
      </c>
      <c r="C67">
        <v>19</v>
      </c>
      <c r="D67">
        <v>59.5</v>
      </c>
      <c r="E67">
        <v>176.8</v>
      </c>
      <c r="F67">
        <v>10.4</v>
      </c>
      <c r="G67">
        <v>17.2</v>
      </c>
      <c r="H67">
        <v>-4.25</v>
      </c>
      <c r="I67">
        <v>-1.42</v>
      </c>
      <c r="J67">
        <v>137</v>
      </c>
      <c r="K67" t="s">
        <v>17585</v>
      </c>
      <c r="L67" t="s">
        <v>17586</v>
      </c>
      <c r="M67" t="s">
        <v>17592</v>
      </c>
      <c r="O67">
        <v>176.8</v>
      </c>
    </row>
    <row r="68" spans="1:15">
      <c r="A68">
        <v>67</v>
      </c>
      <c r="B68" t="s">
        <v>17661</v>
      </c>
      <c r="C68">
        <v>18</v>
      </c>
      <c r="D68">
        <v>53.5</v>
      </c>
      <c r="E68">
        <v>178.6</v>
      </c>
      <c r="F68">
        <v>10.4</v>
      </c>
      <c r="G68">
        <v>13.3</v>
      </c>
      <c r="H68">
        <v>0.31</v>
      </c>
      <c r="I68">
        <v>-1.61</v>
      </c>
      <c r="J68">
        <v>53</v>
      </c>
      <c r="K68" t="s">
        <v>17585</v>
      </c>
      <c r="L68" t="s">
        <v>17591</v>
      </c>
      <c r="M68" t="s">
        <v>17592</v>
      </c>
      <c r="O68">
        <v>178.6</v>
      </c>
    </row>
    <row r="69" spans="1:15">
      <c r="A69">
        <v>68</v>
      </c>
      <c r="B69" t="s">
        <v>17662</v>
      </c>
      <c r="C69">
        <v>26</v>
      </c>
      <c r="D69">
        <v>53.7</v>
      </c>
      <c r="E69">
        <v>163.9</v>
      </c>
      <c r="F69">
        <v>8.1999999999999993</v>
      </c>
      <c r="G69">
        <v>18.399999999999999</v>
      </c>
      <c r="H69">
        <v>-4.5199999999999996</v>
      </c>
      <c r="I69">
        <v>-0.64</v>
      </c>
      <c r="J69">
        <v>119</v>
      </c>
      <c r="K69" t="s">
        <v>17590</v>
      </c>
      <c r="L69" t="s">
        <v>17586</v>
      </c>
      <c r="M69" t="s">
        <v>17587</v>
      </c>
      <c r="O69">
        <v>163.9</v>
      </c>
    </row>
    <row r="70" spans="1:15">
      <c r="A70">
        <v>69</v>
      </c>
      <c r="B70" t="s">
        <v>17663</v>
      </c>
      <c r="C70">
        <v>20</v>
      </c>
      <c r="D70">
        <v>53.8</v>
      </c>
      <c r="E70">
        <v>167.4</v>
      </c>
      <c r="F70">
        <v>8.6999999999999993</v>
      </c>
      <c r="G70">
        <v>15.3</v>
      </c>
      <c r="H70">
        <v>-1.96</v>
      </c>
      <c r="I70">
        <v>-0.44</v>
      </c>
      <c r="J70">
        <v>122</v>
      </c>
      <c r="K70" t="s">
        <v>17585</v>
      </c>
      <c r="L70" t="s">
        <v>17586</v>
      </c>
      <c r="M70" t="s">
        <v>17587</v>
      </c>
      <c r="O70">
        <v>167.4</v>
      </c>
    </row>
    <row r="71" spans="1:15">
      <c r="A71">
        <v>70</v>
      </c>
      <c r="B71" t="s">
        <v>17664</v>
      </c>
      <c r="C71">
        <v>24</v>
      </c>
      <c r="D71">
        <v>53.1</v>
      </c>
      <c r="E71">
        <v>162.4</v>
      </c>
      <c r="F71">
        <v>7</v>
      </c>
      <c r="G71">
        <v>16.8</v>
      </c>
      <c r="H71">
        <v>0.5</v>
      </c>
      <c r="I71">
        <v>-0.12</v>
      </c>
      <c r="J71">
        <v>57</v>
      </c>
      <c r="K71" t="s">
        <v>17585</v>
      </c>
      <c r="L71" t="s">
        <v>17586</v>
      </c>
      <c r="M71" t="s">
        <v>17587</v>
      </c>
      <c r="O71">
        <v>162.4</v>
      </c>
    </row>
    <row r="72" spans="1:15">
      <c r="A72">
        <v>71</v>
      </c>
      <c r="B72" t="s">
        <v>17665</v>
      </c>
      <c r="C72">
        <v>18</v>
      </c>
      <c r="D72">
        <v>55.6</v>
      </c>
      <c r="E72">
        <v>167.2</v>
      </c>
      <c r="F72">
        <v>9.8000000000000007</v>
      </c>
      <c r="G72">
        <v>13.5</v>
      </c>
      <c r="H72">
        <v>-5.65</v>
      </c>
      <c r="I72">
        <v>-0.18</v>
      </c>
      <c r="J72">
        <v>28</v>
      </c>
      <c r="K72" t="s">
        <v>17585</v>
      </c>
      <c r="L72" t="s">
        <v>17586</v>
      </c>
      <c r="M72" t="s">
        <v>17592</v>
      </c>
      <c r="O72">
        <v>167.2</v>
      </c>
    </row>
    <row r="73" spans="1:15">
      <c r="A73">
        <v>72</v>
      </c>
      <c r="B73" t="s">
        <v>17666</v>
      </c>
      <c r="C73">
        <v>18</v>
      </c>
      <c r="D73">
        <v>57.1</v>
      </c>
      <c r="E73">
        <v>166.5</v>
      </c>
      <c r="F73">
        <v>6.5</v>
      </c>
      <c r="G73">
        <v>19.100000000000001</v>
      </c>
      <c r="H73">
        <v>-5.44</v>
      </c>
      <c r="I73">
        <v>-0.19</v>
      </c>
      <c r="J73">
        <v>93</v>
      </c>
      <c r="K73" t="s">
        <v>17585</v>
      </c>
      <c r="L73" t="s">
        <v>17591</v>
      </c>
      <c r="M73" t="s">
        <v>17587</v>
      </c>
      <c r="O73">
        <v>166.5</v>
      </c>
    </row>
    <row r="74" spans="1:15">
      <c r="A74">
        <v>73</v>
      </c>
      <c r="B74" t="s">
        <v>17667</v>
      </c>
      <c r="C74">
        <v>19</v>
      </c>
      <c r="D74">
        <v>58.4</v>
      </c>
      <c r="E74">
        <v>164.6</v>
      </c>
      <c r="F74">
        <v>7</v>
      </c>
      <c r="G74">
        <v>11.8</v>
      </c>
      <c r="H74">
        <v>0.14000000000000001</v>
      </c>
      <c r="I74">
        <v>-0.34</v>
      </c>
      <c r="J74">
        <v>48</v>
      </c>
      <c r="K74" t="s">
        <v>17590</v>
      </c>
      <c r="L74" t="s">
        <v>17586</v>
      </c>
      <c r="M74" t="s">
        <v>17592</v>
      </c>
      <c r="O74">
        <v>164.6</v>
      </c>
    </row>
    <row r="75" spans="1:15">
      <c r="A75">
        <v>74</v>
      </c>
      <c r="B75" t="s">
        <v>17668</v>
      </c>
      <c r="C75">
        <v>23</v>
      </c>
      <c r="D75">
        <v>53.1</v>
      </c>
      <c r="E75">
        <v>160</v>
      </c>
      <c r="F75">
        <v>6.5</v>
      </c>
      <c r="G75">
        <v>17</v>
      </c>
      <c r="H75">
        <v>-4.3099999999999996</v>
      </c>
      <c r="I75">
        <v>-1.38</v>
      </c>
      <c r="J75">
        <v>102</v>
      </c>
      <c r="K75" t="s">
        <v>17585</v>
      </c>
      <c r="L75" t="s">
        <v>17586</v>
      </c>
      <c r="M75" t="s">
        <v>17587</v>
      </c>
      <c r="O75">
        <v>160</v>
      </c>
    </row>
    <row r="76" spans="1:15">
      <c r="A76">
        <v>75</v>
      </c>
      <c r="B76" t="s">
        <v>17669</v>
      </c>
      <c r="C76">
        <v>18</v>
      </c>
      <c r="D76">
        <v>57.9</v>
      </c>
      <c r="E76">
        <v>174.5</v>
      </c>
      <c r="F76">
        <v>8.4</v>
      </c>
      <c r="G76">
        <v>18.600000000000001</v>
      </c>
      <c r="H76">
        <v>-2.1</v>
      </c>
      <c r="I76">
        <v>-0.32</v>
      </c>
      <c r="J76">
        <v>0</v>
      </c>
      <c r="K76" t="s">
        <v>17599</v>
      </c>
      <c r="L76" t="s">
        <v>17594</v>
      </c>
      <c r="M76" t="s">
        <v>17592</v>
      </c>
    </row>
    <row r="77" spans="1:15">
      <c r="A77">
        <v>76</v>
      </c>
      <c r="B77" t="s">
        <v>17670</v>
      </c>
      <c r="C77">
        <v>18</v>
      </c>
      <c r="D77">
        <v>59.4</v>
      </c>
      <c r="E77">
        <v>170.6</v>
      </c>
      <c r="F77">
        <v>8.1</v>
      </c>
      <c r="G77">
        <v>13.6</v>
      </c>
      <c r="H77">
        <v>-0.12</v>
      </c>
      <c r="I77">
        <v>0</v>
      </c>
      <c r="J77">
        <v>26</v>
      </c>
      <c r="K77" t="s">
        <v>17585</v>
      </c>
      <c r="L77" t="s">
        <v>17594</v>
      </c>
      <c r="M77" t="s">
        <v>17592</v>
      </c>
    </row>
    <row r="78" spans="1:15">
      <c r="A78">
        <v>77</v>
      </c>
      <c r="B78" t="s">
        <v>17671</v>
      </c>
      <c r="C78">
        <v>19</v>
      </c>
      <c r="D78">
        <v>55.5</v>
      </c>
      <c r="E78">
        <v>160.4</v>
      </c>
      <c r="F78">
        <v>9</v>
      </c>
      <c r="G78">
        <v>19.5</v>
      </c>
      <c r="H78">
        <v>-2.21</v>
      </c>
      <c r="I78">
        <v>0</v>
      </c>
      <c r="J78">
        <v>18</v>
      </c>
      <c r="K78" t="s">
        <v>17585</v>
      </c>
      <c r="L78" t="s">
        <v>17594</v>
      </c>
      <c r="M78" t="s">
        <v>17587</v>
      </c>
    </row>
    <row r="79" spans="1:15">
      <c r="A79">
        <v>78</v>
      </c>
      <c r="B79" t="s">
        <v>17672</v>
      </c>
      <c r="C79">
        <v>22</v>
      </c>
      <c r="D79">
        <v>57</v>
      </c>
      <c r="E79">
        <v>162.69999999999999</v>
      </c>
      <c r="F79">
        <v>8.4</v>
      </c>
      <c r="G79">
        <v>15</v>
      </c>
      <c r="H79">
        <v>-2.57</v>
      </c>
      <c r="I79">
        <v>-0.02</v>
      </c>
      <c r="J79">
        <v>19</v>
      </c>
      <c r="K79" t="s">
        <v>17612</v>
      </c>
      <c r="L79" t="s">
        <v>17586</v>
      </c>
      <c r="M79" t="s">
        <v>17587</v>
      </c>
    </row>
    <row r="80" spans="1:15">
      <c r="A80">
        <v>79</v>
      </c>
      <c r="B80" t="s">
        <v>17673</v>
      </c>
      <c r="C80">
        <v>21</v>
      </c>
      <c r="D80">
        <v>50.9</v>
      </c>
      <c r="E80">
        <v>166.7</v>
      </c>
      <c r="F80">
        <v>8.1</v>
      </c>
      <c r="G80">
        <v>14</v>
      </c>
      <c r="H80">
        <v>1.55</v>
      </c>
      <c r="I80">
        <v>-1.47</v>
      </c>
      <c r="J80">
        <v>81</v>
      </c>
      <c r="K80" t="s">
        <v>17585</v>
      </c>
      <c r="L80" t="s">
        <v>17594</v>
      </c>
      <c r="M80" t="s">
        <v>17587</v>
      </c>
    </row>
    <row r="81" spans="1:13">
      <c r="A81">
        <v>80</v>
      </c>
      <c r="B81" t="s">
        <v>17674</v>
      </c>
      <c r="C81">
        <v>21</v>
      </c>
      <c r="D81">
        <v>57.2</v>
      </c>
      <c r="E81">
        <v>187.7</v>
      </c>
      <c r="F81">
        <v>10.1</v>
      </c>
      <c r="G81">
        <v>11.9</v>
      </c>
      <c r="H81">
        <v>-0.12</v>
      </c>
      <c r="I81">
        <v>-7.0000000000000007E-2</v>
      </c>
      <c r="J81">
        <v>20</v>
      </c>
      <c r="K81" t="s">
        <v>17590</v>
      </c>
      <c r="L81" t="s">
        <v>17586</v>
      </c>
      <c r="M81" t="s">
        <v>17592</v>
      </c>
    </row>
    <row r="82" spans="1:13">
      <c r="A82">
        <v>81</v>
      </c>
      <c r="B82" t="s">
        <v>17675</v>
      </c>
      <c r="C82">
        <v>18</v>
      </c>
      <c r="D82">
        <v>55.5</v>
      </c>
      <c r="E82">
        <v>164.8</v>
      </c>
      <c r="F82">
        <v>10.7</v>
      </c>
      <c r="G82">
        <v>14.1</v>
      </c>
      <c r="H82">
        <v>-2.04</v>
      </c>
      <c r="I82">
        <v>-1.66</v>
      </c>
      <c r="J82">
        <v>133</v>
      </c>
      <c r="K82" t="s">
        <v>17585</v>
      </c>
      <c r="L82" t="s">
        <v>17586</v>
      </c>
      <c r="M82" t="s">
        <v>17592</v>
      </c>
    </row>
    <row r="83" spans="1:13">
      <c r="A83">
        <v>82</v>
      </c>
      <c r="B83" t="s">
        <v>17676</v>
      </c>
      <c r="C83">
        <v>23</v>
      </c>
      <c r="D83">
        <v>56.1</v>
      </c>
      <c r="E83">
        <v>177.1</v>
      </c>
      <c r="F83">
        <v>10.6</v>
      </c>
      <c r="G83">
        <v>14.1</v>
      </c>
      <c r="H83">
        <v>-2.09</v>
      </c>
      <c r="I83">
        <v>-1.17</v>
      </c>
      <c r="J83">
        <v>84</v>
      </c>
      <c r="K83" t="s">
        <v>17590</v>
      </c>
      <c r="L83" t="s">
        <v>17591</v>
      </c>
      <c r="M83" t="s">
        <v>17592</v>
      </c>
    </row>
    <row r="84" spans="1:13">
      <c r="A84">
        <v>83</v>
      </c>
      <c r="B84" t="s">
        <v>17677</v>
      </c>
      <c r="C84">
        <v>20</v>
      </c>
      <c r="D84">
        <v>54.4</v>
      </c>
      <c r="E84">
        <v>182.1</v>
      </c>
      <c r="F84">
        <v>11.2</v>
      </c>
      <c r="G84">
        <v>16.100000000000001</v>
      </c>
      <c r="H84">
        <v>-1.54</v>
      </c>
      <c r="I84">
        <v>0</v>
      </c>
      <c r="J84">
        <v>150</v>
      </c>
      <c r="K84" t="s">
        <v>17596</v>
      </c>
      <c r="L84" t="s">
        <v>17594</v>
      </c>
      <c r="M84" t="s">
        <v>17592</v>
      </c>
    </row>
    <row r="85" spans="1:13">
      <c r="A85">
        <v>84</v>
      </c>
      <c r="B85" t="s">
        <v>17678</v>
      </c>
      <c r="C85">
        <v>28</v>
      </c>
      <c r="D85">
        <v>54.8</v>
      </c>
      <c r="E85">
        <v>163.6</v>
      </c>
      <c r="F85">
        <v>9.6</v>
      </c>
      <c r="G85">
        <v>19.5</v>
      </c>
      <c r="H85">
        <v>-1.1200000000000001</v>
      </c>
      <c r="I85">
        <v>-0.95</v>
      </c>
      <c r="J85">
        <v>148</v>
      </c>
      <c r="K85" t="s">
        <v>17585</v>
      </c>
      <c r="L85" t="s">
        <v>17594</v>
      </c>
      <c r="M85" t="s">
        <v>17587</v>
      </c>
    </row>
    <row r="86" spans="1:13">
      <c r="A86">
        <v>85</v>
      </c>
      <c r="B86" t="s">
        <v>17679</v>
      </c>
      <c r="C86">
        <v>22</v>
      </c>
      <c r="D86">
        <v>58.8</v>
      </c>
      <c r="E86">
        <v>192.4</v>
      </c>
      <c r="F86">
        <v>12.7</v>
      </c>
      <c r="G86">
        <v>16.3</v>
      </c>
      <c r="H86">
        <v>-2.31</v>
      </c>
      <c r="I86">
        <v>-1.1599999999999999</v>
      </c>
      <c r="J86">
        <v>31</v>
      </c>
      <c r="K86" t="s">
        <v>17599</v>
      </c>
      <c r="L86" t="s">
        <v>17594</v>
      </c>
      <c r="M86" t="s">
        <v>17592</v>
      </c>
    </row>
    <row r="87" spans="1:13">
      <c r="A87">
        <v>86</v>
      </c>
      <c r="B87" t="s">
        <v>17680</v>
      </c>
      <c r="C87">
        <v>22</v>
      </c>
      <c r="D87">
        <v>54.8</v>
      </c>
      <c r="E87">
        <v>162.5</v>
      </c>
      <c r="F87">
        <v>8.4</v>
      </c>
      <c r="G87">
        <v>19.2</v>
      </c>
      <c r="H87">
        <v>1.46</v>
      </c>
      <c r="I87">
        <v>-0.09</v>
      </c>
      <c r="J87">
        <v>112</v>
      </c>
      <c r="K87" t="s">
        <v>17599</v>
      </c>
      <c r="L87" t="s">
        <v>17586</v>
      </c>
      <c r="M87" t="s">
        <v>17587</v>
      </c>
    </row>
    <row r="88" spans="1:13">
      <c r="A88">
        <v>87</v>
      </c>
      <c r="B88" t="s">
        <v>17681</v>
      </c>
      <c r="C88">
        <v>19</v>
      </c>
      <c r="D88">
        <v>54.1</v>
      </c>
      <c r="E88">
        <v>156.1</v>
      </c>
      <c r="F88">
        <v>6.7</v>
      </c>
      <c r="G88">
        <v>18.100000000000001</v>
      </c>
      <c r="H88">
        <v>-2.4500000000000002</v>
      </c>
      <c r="I88">
        <v>0</v>
      </c>
      <c r="J88">
        <v>114</v>
      </c>
      <c r="K88" t="s">
        <v>17590</v>
      </c>
      <c r="L88" t="s">
        <v>17586</v>
      </c>
      <c r="M88" t="s">
        <v>17587</v>
      </c>
    </row>
    <row r="89" spans="1:13">
      <c r="A89">
        <v>88</v>
      </c>
      <c r="B89" t="s">
        <v>17682</v>
      </c>
      <c r="C89">
        <v>21</v>
      </c>
      <c r="D89">
        <v>55.1</v>
      </c>
      <c r="E89">
        <v>173.2</v>
      </c>
      <c r="F89">
        <v>7.6</v>
      </c>
      <c r="G89">
        <v>15.5</v>
      </c>
      <c r="H89">
        <v>0.85</v>
      </c>
      <c r="I89">
        <v>-0.24</v>
      </c>
      <c r="J89">
        <v>63</v>
      </c>
      <c r="K89" t="s">
        <v>17590</v>
      </c>
      <c r="L89" t="s">
        <v>17586</v>
      </c>
      <c r="M89" t="s">
        <v>17592</v>
      </c>
    </row>
    <row r="90" spans="1:13">
      <c r="A90">
        <v>89</v>
      </c>
      <c r="B90" t="s">
        <v>17683</v>
      </c>
      <c r="C90">
        <v>18</v>
      </c>
      <c r="D90">
        <v>56</v>
      </c>
      <c r="E90">
        <v>182.7</v>
      </c>
      <c r="F90">
        <v>11.1</v>
      </c>
      <c r="G90">
        <v>14.1</v>
      </c>
      <c r="H90">
        <v>-4.51</v>
      </c>
      <c r="I90">
        <v>-0.83</v>
      </c>
      <c r="J90">
        <v>132</v>
      </c>
      <c r="K90" t="s">
        <v>17585</v>
      </c>
      <c r="L90" t="s">
        <v>17594</v>
      </c>
      <c r="M90" t="s">
        <v>17592</v>
      </c>
    </row>
    <row r="91" spans="1:13">
      <c r="A91">
        <v>90</v>
      </c>
      <c r="B91" t="s">
        <v>17684</v>
      </c>
      <c r="C91">
        <v>22</v>
      </c>
      <c r="D91">
        <v>58.3</v>
      </c>
      <c r="E91">
        <v>175.7</v>
      </c>
      <c r="F91">
        <v>8.4</v>
      </c>
      <c r="G91">
        <v>14.4</v>
      </c>
      <c r="H91">
        <v>3.82</v>
      </c>
      <c r="I91">
        <v>0</v>
      </c>
      <c r="J91">
        <v>149</v>
      </c>
      <c r="K91" t="s">
        <v>17590</v>
      </c>
      <c r="L91" t="s">
        <v>17586</v>
      </c>
      <c r="M91" t="s">
        <v>17592</v>
      </c>
    </row>
    <row r="92" spans="1:13">
      <c r="A92">
        <v>91</v>
      </c>
      <c r="B92" t="s">
        <v>17685</v>
      </c>
      <c r="C92">
        <v>21</v>
      </c>
      <c r="D92">
        <v>55.4</v>
      </c>
      <c r="E92">
        <v>166.5</v>
      </c>
      <c r="F92">
        <v>8.3000000000000007</v>
      </c>
      <c r="G92">
        <v>13.7</v>
      </c>
      <c r="H92">
        <v>0.71</v>
      </c>
      <c r="I92">
        <v>-0.56999999999999995</v>
      </c>
      <c r="J92">
        <v>125</v>
      </c>
      <c r="K92" t="s">
        <v>17590</v>
      </c>
      <c r="L92" t="s">
        <v>17586</v>
      </c>
      <c r="M92" t="s">
        <v>17592</v>
      </c>
    </row>
    <row r="93" spans="1:13">
      <c r="A93">
        <v>92</v>
      </c>
      <c r="B93" t="s">
        <v>17686</v>
      </c>
      <c r="C93">
        <v>18</v>
      </c>
      <c r="D93">
        <v>55.2</v>
      </c>
      <c r="E93">
        <v>165</v>
      </c>
      <c r="F93">
        <v>7.2</v>
      </c>
      <c r="G93">
        <v>20.5</v>
      </c>
      <c r="H93">
        <v>-0.73</v>
      </c>
      <c r="I93">
        <v>-1.37</v>
      </c>
      <c r="J93">
        <v>137</v>
      </c>
      <c r="K93" t="s">
        <v>17585</v>
      </c>
      <c r="L93" t="s">
        <v>17586</v>
      </c>
      <c r="M93" t="s">
        <v>17587</v>
      </c>
    </row>
    <row r="94" spans="1:13">
      <c r="A94">
        <v>93</v>
      </c>
      <c r="B94" t="s">
        <v>17687</v>
      </c>
      <c r="C94">
        <v>21</v>
      </c>
      <c r="D94">
        <v>58.2</v>
      </c>
      <c r="E94">
        <v>176.2</v>
      </c>
      <c r="F94">
        <v>9.9</v>
      </c>
      <c r="G94">
        <v>16.600000000000001</v>
      </c>
      <c r="H94">
        <v>-1.87</v>
      </c>
      <c r="I94">
        <v>-0.32</v>
      </c>
      <c r="J94">
        <v>63</v>
      </c>
      <c r="K94" t="s">
        <v>17585</v>
      </c>
      <c r="L94" t="s">
        <v>17591</v>
      </c>
      <c r="M94" t="s">
        <v>17592</v>
      </c>
    </row>
    <row r="95" spans="1:13">
      <c r="A95">
        <v>94</v>
      </c>
      <c r="B95" t="s">
        <v>17688</v>
      </c>
      <c r="C95">
        <v>23</v>
      </c>
      <c r="D95">
        <v>57.8</v>
      </c>
      <c r="E95">
        <v>182.8</v>
      </c>
      <c r="F95">
        <v>11.9</v>
      </c>
      <c r="G95">
        <v>14.4</v>
      </c>
      <c r="H95">
        <v>-0.4</v>
      </c>
      <c r="I95">
        <v>-1.5</v>
      </c>
      <c r="J95">
        <v>71</v>
      </c>
      <c r="K95" t="s">
        <v>17599</v>
      </c>
      <c r="L95" t="s">
        <v>17586</v>
      </c>
      <c r="M95" t="s">
        <v>17592</v>
      </c>
    </row>
    <row r="96" spans="1:13">
      <c r="A96">
        <v>95</v>
      </c>
      <c r="B96" t="s">
        <v>17689</v>
      </c>
      <c r="C96">
        <v>18</v>
      </c>
      <c r="D96">
        <v>56.6</v>
      </c>
      <c r="E96">
        <v>178.9</v>
      </c>
      <c r="F96">
        <v>9.3000000000000007</v>
      </c>
      <c r="G96">
        <v>18.100000000000001</v>
      </c>
      <c r="H96">
        <v>-2.08</v>
      </c>
      <c r="I96">
        <v>-0.93</v>
      </c>
      <c r="J96">
        <v>107</v>
      </c>
      <c r="K96" t="s">
        <v>17585</v>
      </c>
      <c r="L96" t="s">
        <v>17586</v>
      </c>
      <c r="M96" t="s">
        <v>17592</v>
      </c>
    </row>
    <row r="97" spans="1:13">
      <c r="A97">
        <v>96</v>
      </c>
      <c r="B97" t="s">
        <v>17690</v>
      </c>
      <c r="C97">
        <v>18</v>
      </c>
      <c r="D97">
        <v>53.8</v>
      </c>
      <c r="E97">
        <v>171.6</v>
      </c>
      <c r="F97">
        <v>8.6999999999999993</v>
      </c>
      <c r="G97">
        <v>14.6</v>
      </c>
      <c r="H97">
        <v>-1.17</v>
      </c>
      <c r="I97">
        <v>-0.12</v>
      </c>
      <c r="J97">
        <v>4</v>
      </c>
      <c r="K97" t="s">
        <v>17590</v>
      </c>
      <c r="L97" t="s">
        <v>17586</v>
      </c>
      <c r="M97" t="s">
        <v>17587</v>
      </c>
    </row>
    <row r="98" spans="1:13">
      <c r="A98">
        <v>97</v>
      </c>
      <c r="B98" t="s">
        <v>17691</v>
      </c>
      <c r="C98">
        <v>18</v>
      </c>
      <c r="D98">
        <v>58.5</v>
      </c>
      <c r="E98">
        <v>174.7</v>
      </c>
      <c r="F98">
        <v>10.9</v>
      </c>
      <c r="G98">
        <v>14.8</v>
      </c>
      <c r="H98">
        <v>-0.65</v>
      </c>
      <c r="I98">
        <v>0</v>
      </c>
      <c r="J98">
        <v>109</v>
      </c>
      <c r="K98" t="s">
        <v>17585</v>
      </c>
      <c r="L98" t="s">
        <v>17586</v>
      </c>
      <c r="M98" t="s">
        <v>17592</v>
      </c>
    </row>
    <row r="99" spans="1:13">
      <c r="A99">
        <v>98</v>
      </c>
      <c r="B99" t="s">
        <v>17692</v>
      </c>
      <c r="C99">
        <v>18</v>
      </c>
      <c r="D99">
        <v>58.8</v>
      </c>
      <c r="E99">
        <v>173.6</v>
      </c>
      <c r="F99">
        <v>10.5</v>
      </c>
      <c r="G99">
        <v>12.4</v>
      </c>
      <c r="H99">
        <v>-2.38</v>
      </c>
      <c r="I99">
        <v>-0.57999999999999996</v>
      </c>
      <c r="J99">
        <v>148</v>
      </c>
      <c r="K99" t="s">
        <v>17585</v>
      </c>
      <c r="L99" t="s">
        <v>17594</v>
      </c>
      <c r="M99" t="s">
        <v>17592</v>
      </c>
    </row>
    <row r="100" spans="1:13">
      <c r="A100">
        <v>99</v>
      </c>
      <c r="B100" t="s">
        <v>17693</v>
      </c>
      <c r="C100">
        <v>23</v>
      </c>
      <c r="D100">
        <v>56.1</v>
      </c>
      <c r="E100">
        <v>179.6</v>
      </c>
      <c r="F100">
        <v>9.6999999999999993</v>
      </c>
      <c r="G100">
        <v>15.9</v>
      </c>
      <c r="H100">
        <v>-0.69</v>
      </c>
      <c r="I100">
        <v>-1.36</v>
      </c>
      <c r="J100">
        <v>129</v>
      </c>
      <c r="K100" t="s">
        <v>17585</v>
      </c>
      <c r="L100" t="s">
        <v>17586</v>
      </c>
      <c r="M100" t="s">
        <v>17592</v>
      </c>
    </row>
    <row r="101" spans="1:13">
      <c r="A101">
        <v>100</v>
      </c>
      <c r="B101" t="s">
        <v>17694</v>
      </c>
      <c r="C101">
        <v>18</v>
      </c>
      <c r="D101">
        <v>54.5</v>
      </c>
      <c r="E101">
        <v>164.6</v>
      </c>
      <c r="F101">
        <v>8.1</v>
      </c>
      <c r="G101">
        <v>18.3</v>
      </c>
      <c r="H101">
        <v>-1.88</v>
      </c>
      <c r="I101">
        <v>-0.44</v>
      </c>
      <c r="J101">
        <v>33</v>
      </c>
      <c r="K101" t="s">
        <v>17590</v>
      </c>
      <c r="L101" t="s">
        <v>17594</v>
      </c>
      <c r="M101" t="s">
        <v>17587</v>
      </c>
    </row>
    <row r="102" spans="1:13">
      <c r="A102">
        <v>101</v>
      </c>
      <c r="B102" t="s">
        <v>17695</v>
      </c>
      <c r="C102">
        <v>19</v>
      </c>
      <c r="D102">
        <v>53.3</v>
      </c>
      <c r="E102">
        <v>174.8</v>
      </c>
      <c r="F102">
        <v>9.6</v>
      </c>
      <c r="G102">
        <v>17.899999999999999</v>
      </c>
      <c r="H102">
        <v>-0.54</v>
      </c>
      <c r="I102">
        <v>-1.52</v>
      </c>
      <c r="J102">
        <v>107</v>
      </c>
      <c r="K102" t="s">
        <v>17585</v>
      </c>
      <c r="L102" t="s">
        <v>17594</v>
      </c>
      <c r="M102" t="s">
        <v>17587</v>
      </c>
    </row>
    <row r="103" spans="1:13">
      <c r="A103">
        <v>102</v>
      </c>
      <c r="B103" t="s">
        <v>17696</v>
      </c>
      <c r="C103">
        <v>21</v>
      </c>
      <c r="D103">
        <v>52.4</v>
      </c>
      <c r="E103">
        <v>178.7</v>
      </c>
      <c r="F103">
        <v>10.3</v>
      </c>
      <c r="G103">
        <v>16.600000000000001</v>
      </c>
      <c r="H103">
        <v>-4.1500000000000004</v>
      </c>
      <c r="I103">
        <v>-0.19</v>
      </c>
      <c r="J103">
        <v>42</v>
      </c>
      <c r="K103" t="s">
        <v>17590</v>
      </c>
      <c r="L103" t="s">
        <v>17586</v>
      </c>
      <c r="M103" t="s">
        <v>17592</v>
      </c>
    </row>
    <row r="104" spans="1:13">
      <c r="A104">
        <v>103</v>
      </c>
      <c r="B104" t="s">
        <v>17697</v>
      </c>
      <c r="C104">
        <v>21</v>
      </c>
      <c r="D104">
        <v>54</v>
      </c>
      <c r="E104">
        <v>167.4</v>
      </c>
      <c r="F104">
        <v>7.4</v>
      </c>
      <c r="G104">
        <v>16.399999999999999</v>
      </c>
      <c r="H104">
        <v>1.44</v>
      </c>
      <c r="I104">
        <v>-0.01</v>
      </c>
      <c r="J104">
        <v>49</v>
      </c>
      <c r="K104" t="s">
        <v>17590</v>
      </c>
      <c r="L104" t="s">
        <v>17586</v>
      </c>
      <c r="M104" t="s">
        <v>17587</v>
      </c>
    </row>
    <row r="105" spans="1:13">
      <c r="A105">
        <v>104</v>
      </c>
      <c r="B105" t="s">
        <v>17698</v>
      </c>
      <c r="C105">
        <v>20</v>
      </c>
      <c r="D105">
        <v>57.7</v>
      </c>
      <c r="E105">
        <v>165.1</v>
      </c>
      <c r="F105">
        <v>10.1</v>
      </c>
      <c r="G105">
        <v>14.5</v>
      </c>
      <c r="H105">
        <v>0.64</v>
      </c>
      <c r="I105">
        <v>-0.24</v>
      </c>
      <c r="J105">
        <v>123</v>
      </c>
      <c r="K105" t="s">
        <v>17612</v>
      </c>
      <c r="L105" t="s">
        <v>17586</v>
      </c>
      <c r="M105" t="s">
        <v>17592</v>
      </c>
    </row>
    <row r="106" spans="1:13">
      <c r="A106">
        <v>105</v>
      </c>
      <c r="B106" t="s">
        <v>17699</v>
      </c>
      <c r="C106">
        <v>18</v>
      </c>
      <c r="D106">
        <v>59.6</v>
      </c>
      <c r="E106">
        <v>181.1</v>
      </c>
      <c r="F106">
        <v>10.7</v>
      </c>
      <c r="G106">
        <v>10.7</v>
      </c>
      <c r="H106">
        <v>-2.78</v>
      </c>
      <c r="I106">
        <v>-1.25</v>
      </c>
      <c r="J106">
        <v>57</v>
      </c>
      <c r="K106" t="s">
        <v>17633</v>
      </c>
      <c r="L106" t="s">
        <v>17586</v>
      </c>
      <c r="M106" t="s">
        <v>17592</v>
      </c>
    </row>
    <row r="107" spans="1:13">
      <c r="A107">
        <v>106</v>
      </c>
      <c r="B107" t="s">
        <v>17700</v>
      </c>
      <c r="C107">
        <v>27</v>
      </c>
      <c r="D107">
        <v>51.7</v>
      </c>
      <c r="E107">
        <v>169.3</v>
      </c>
      <c r="F107">
        <v>8.9</v>
      </c>
      <c r="G107">
        <v>16.600000000000001</v>
      </c>
      <c r="H107">
        <v>-3.58</v>
      </c>
      <c r="I107">
        <v>-0.37</v>
      </c>
      <c r="J107">
        <v>136</v>
      </c>
      <c r="K107" t="s">
        <v>17585</v>
      </c>
      <c r="L107" t="s">
        <v>17594</v>
      </c>
      <c r="M107" t="s">
        <v>17587</v>
      </c>
    </row>
    <row r="108" spans="1:13">
      <c r="A108">
        <v>107</v>
      </c>
      <c r="B108" t="s">
        <v>17701</v>
      </c>
      <c r="C108">
        <v>22</v>
      </c>
      <c r="D108">
        <v>56.3</v>
      </c>
      <c r="E108">
        <v>183.3</v>
      </c>
      <c r="F108">
        <v>12.6</v>
      </c>
      <c r="G108">
        <v>13.7</v>
      </c>
      <c r="H108">
        <v>0.19</v>
      </c>
      <c r="I108">
        <v>-0.84</v>
      </c>
      <c r="J108">
        <v>76</v>
      </c>
      <c r="K108" t="s">
        <v>17612</v>
      </c>
      <c r="L108" t="s">
        <v>17594</v>
      </c>
      <c r="M108" t="s">
        <v>17592</v>
      </c>
    </row>
    <row r="109" spans="1:13">
      <c r="A109">
        <v>108</v>
      </c>
      <c r="B109" t="s">
        <v>17702</v>
      </c>
      <c r="C109">
        <v>18</v>
      </c>
      <c r="D109">
        <v>56.7</v>
      </c>
      <c r="E109">
        <v>192.3</v>
      </c>
      <c r="F109">
        <v>9.6</v>
      </c>
      <c r="G109">
        <v>14.9</v>
      </c>
      <c r="H109">
        <v>-0.78</v>
      </c>
      <c r="I109">
        <v>-0.48</v>
      </c>
      <c r="J109">
        <v>119</v>
      </c>
      <c r="K109" t="s">
        <v>17590</v>
      </c>
      <c r="L109" t="s">
        <v>17586</v>
      </c>
      <c r="M109" t="s">
        <v>17592</v>
      </c>
    </row>
    <row r="110" spans="1:13">
      <c r="A110">
        <v>109</v>
      </c>
      <c r="B110" t="s">
        <v>17703</v>
      </c>
      <c r="C110">
        <v>21</v>
      </c>
      <c r="D110">
        <v>53.3</v>
      </c>
      <c r="E110">
        <v>158.4</v>
      </c>
      <c r="F110">
        <v>8.3000000000000007</v>
      </c>
      <c r="G110">
        <v>15.5</v>
      </c>
      <c r="H110">
        <v>0.85</v>
      </c>
      <c r="I110">
        <v>-0.61</v>
      </c>
      <c r="J110">
        <v>138</v>
      </c>
      <c r="K110" t="s">
        <v>17585</v>
      </c>
      <c r="L110" t="s">
        <v>17591</v>
      </c>
      <c r="M110" t="s">
        <v>17587</v>
      </c>
    </row>
    <row r="111" spans="1:13">
      <c r="A111">
        <v>110</v>
      </c>
      <c r="B111" t="s">
        <v>17704</v>
      </c>
      <c r="C111">
        <v>19</v>
      </c>
      <c r="D111">
        <v>57.4</v>
      </c>
      <c r="E111">
        <v>176.6</v>
      </c>
      <c r="F111">
        <v>9.3000000000000007</v>
      </c>
      <c r="G111">
        <v>12</v>
      </c>
      <c r="H111">
        <v>-2.25</v>
      </c>
      <c r="I111">
        <v>-0.06</v>
      </c>
      <c r="J111">
        <v>80</v>
      </c>
      <c r="K111" t="s">
        <v>17585</v>
      </c>
      <c r="L111" t="s">
        <v>17591</v>
      </c>
      <c r="M111" t="s">
        <v>17592</v>
      </c>
    </row>
    <row r="112" spans="1:13">
      <c r="A112">
        <v>111</v>
      </c>
      <c r="B112" t="s">
        <v>17705</v>
      </c>
      <c r="C112">
        <v>21</v>
      </c>
      <c r="D112">
        <v>52.1</v>
      </c>
      <c r="E112">
        <v>157.80000000000001</v>
      </c>
      <c r="F112">
        <v>6.1</v>
      </c>
      <c r="G112">
        <v>24</v>
      </c>
      <c r="H112">
        <v>-2.61</v>
      </c>
      <c r="I112">
        <v>0</v>
      </c>
      <c r="J112">
        <v>76</v>
      </c>
      <c r="K112" t="s">
        <v>17633</v>
      </c>
      <c r="L112" t="s">
        <v>17591</v>
      </c>
      <c r="M112" t="s">
        <v>17587</v>
      </c>
    </row>
    <row r="113" spans="1:13">
      <c r="A113">
        <v>112</v>
      </c>
      <c r="B113" t="s">
        <v>17706</v>
      </c>
      <c r="C113">
        <v>20</v>
      </c>
      <c r="D113">
        <v>53.9</v>
      </c>
      <c r="E113">
        <v>157.80000000000001</v>
      </c>
      <c r="F113">
        <v>7.6</v>
      </c>
      <c r="G113">
        <v>15.8</v>
      </c>
      <c r="H113">
        <v>-1.68</v>
      </c>
      <c r="I113">
        <v>-0.85</v>
      </c>
      <c r="J113">
        <v>78</v>
      </c>
      <c r="K113" t="s">
        <v>17590</v>
      </c>
      <c r="L113" t="s">
        <v>17586</v>
      </c>
      <c r="M113" t="s">
        <v>17587</v>
      </c>
    </row>
    <row r="114" spans="1:13">
      <c r="A114">
        <v>113</v>
      </c>
      <c r="B114" t="s">
        <v>17707</v>
      </c>
      <c r="C114">
        <v>23</v>
      </c>
      <c r="D114">
        <v>53</v>
      </c>
      <c r="E114">
        <v>156.1</v>
      </c>
      <c r="F114">
        <v>6.9</v>
      </c>
      <c r="G114">
        <v>17.899999999999999</v>
      </c>
      <c r="H114">
        <v>-4.17</v>
      </c>
      <c r="I114">
        <v>0</v>
      </c>
      <c r="J114">
        <v>19</v>
      </c>
      <c r="K114" t="s">
        <v>17585</v>
      </c>
      <c r="L114" t="s">
        <v>17594</v>
      </c>
      <c r="M114" t="s">
        <v>17587</v>
      </c>
    </row>
    <row r="115" spans="1:13">
      <c r="A115">
        <v>114</v>
      </c>
      <c r="B115" t="s">
        <v>17708</v>
      </c>
      <c r="C115">
        <v>18</v>
      </c>
      <c r="D115">
        <v>59.4</v>
      </c>
      <c r="E115">
        <v>174.6</v>
      </c>
      <c r="F115">
        <v>10.6</v>
      </c>
      <c r="G115">
        <v>10.3</v>
      </c>
      <c r="H115">
        <v>-3.52</v>
      </c>
      <c r="I115">
        <v>0</v>
      </c>
      <c r="J115">
        <v>3</v>
      </c>
      <c r="K115" t="s">
        <v>17590</v>
      </c>
      <c r="L115" t="s">
        <v>17591</v>
      </c>
      <c r="M115" t="s">
        <v>17592</v>
      </c>
    </row>
    <row r="116" spans="1:13">
      <c r="A116">
        <v>115</v>
      </c>
      <c r="B116" t="s">
        <v>17709</v>
      </c>
      <c r="C116">
        <v>23</v>
      </c>
      <c r="D116">
        <v>53.8</v>
      </c>
      <c r="E116">
        <v>169.6</v>
      </c>
      <c r="F116">
        <v>6.8</v>
      </c>
      <c r="G116">
        <v>20.7</v>
      </c>
      <c r="H116">
        <v>-0.87</v>
      </c>
      <c r="I116">
        <v>-1.1599999999999999</v>
      </c>
      <c r="J116">
        <v>41</v>
      </c>
      <c r="K116" t="s">
        <v>17585</v>
      </c>
      <c r="L116" t="s">
        <v>17586</v>
      </c>
      <c r="M116" t="s">
        <v>17587</v>
      </c>
    </row>
    <row r="117" spans="1:13">
      <c r="A117">
        <v>116</v>
      </c>
      <c r="B117" t="s">
        <v>17710</v>
      </c>
      <c r="C117">
        <v>18</v>
      </c>
      <c r="D117">
        <v>52.7</v>
      </c>
      <c r="E117">
        <v>158.69999999999999</v>
      </c>
      <c r="F117">
        <v>6.7</v>
      </c>
      <c r="G117">
        <v>14.7</v>
      </c>
      <c r="H117">
        <v>-4.9400000000000004</v>
      </c>
      <c r="I117">
        <v>-0.31</v>
      </c>
      <c r="J117">
        <v>116</v>
      </c>
      <c r="K117" t="s">
        <v>17585</v>
      </c>
      <c r="L117" t="s">
        <v>17586</v>
      </c>
      <c r="M117" t="s">
        <v>17587</v>
      </c>
    </row>
    <row r="118" spans="1:13">
      <c r="A118">
        <v>117</v>
      </c>
      <c r="B118" t="s">
        <v>17711</v>
      </c>
      <c r="C118">
        <v>19</v>
      </c>
      <c r="D118">
        <v>54.5</v>
      </c>
      <c r="E118">
        <v>173.5</v>
      </c>
      <c r="F118">
        <v>9.5</v>
      </c>
      <c r="G118">
        <v>13.7</v>
      </c>
      <c r="H118">
        <v>-5.46</v>
      </c>
      <c r="I118">
        <v>-0.4</v>
      </c>
      <c r="J118">
        <v>70</v>
      </c>
      <c r="K118" t="s">
        <v>17612</v>
      </c>
      <c r="L118" t="s">
        <v>17586</v>
      </c>
      <c r="M118" t="s">
        <v>17592</v>
      </c>
    </row>
    <row r="119" spans="1:13">
      <c r="A119">
        <v>118</v>
      </c>
      <c r="B119" t="s">
        <v>17712</v>
      </c>
      <c r="C119">
        <v>19</v>
      </c>
      <c r="D119">
        <v>59.7</v>
      </c>
      <c r="E119">
        <v>177.6</v>
      </c>
      <c r="F119">
        <v>8.9</v>
      </c>
      <c r="G119">
        <v>14.9</v>
      </c>
      <c r="H119">
        <v>-1.82</v>
      </c>
      <c r="I119">
        <v>0</v>
      </c>
      <c r="J119">
        <v>104</v>
      </c>
      <c r="K119" t="s">
        <v>17590</v>
      </c>
      <c r="L119" t="s">
        <v>17586</v>
      </c>
      <c r="M119" t="s">
        <v>17592</v>
      </c>
    </row>
    <row r="120" spans="1:13">
      <c r="A120">
        <v>119</v>
      </c>
      <c r="B120" t="s">
        <v>17713</v>
      </c>
      <c r="C120">
        <v>23</v>
      </c>
      <c r="D120">
        <v>57.2</v>
      </c>
      <c r="E120">
        <v>171.6</v>
      </c>
      <c r="F120">
        <v>9.3000000000000007</v>
      </c>
      <c r="G120">
        <v>17.8</v>
      </c>
      <c r="H120">
        <v>-4.26</v>
      </c>
      <c r="I120">
        <v>-0.39</v>
      </c>
      <c r="J120">
        <v>105</v>
      </c>
      <c r="K120" t="s">
        <v>17599</v>
      </c>
      <c r="L120" t="s">
        <v>17586</v>
      </c>
      <c r="M120" t="s">
        <v>17587</v>
      </c>
    </row>
    <row r="121" spans="1:13">
      <c r="A121">
        <v>120</v>
      </c>
      <c r="B121" t="s">
        <v>17714</v>
      </c>
      <c r="C121">
        <v>20</v>
      </c>
      <c r="D121">
        <v>57.2</v>
      </c>
      <c r="E121">
        <v>184.2</v>
      </c>
      <c r="F121">
        <v>8.5</v>
      </c>
      <c r="G121">
        <v>11.6</v>
      </c>
      <c r="H121">
        <v>-0.47</v>
      </c>
      <c r="I121">
        <v>-0.71</v>
      </c>
      <c r="J121">
        <v>75</v>
      </c>
      <c r="K121" t="s">
        <v>17612</v>
      </c>
      <c r="L121" t="s">
        <v>17586</v>
      </c>
      <c r="M121" t="s">
        <v>17592</v>
      </c>
    </row>
    <row r="122" spans="1:13">
      <c r="A122">
        <v>121</v>
      </c>
      <c r="B122" t="s">
        <v>17715</v>
      </c>
      <c r="C122">
        <v>22</v>
      </c>
      <c r="D122">
        <v>53.1</v>
      </c>
      <c r="E122">
        <v>157.1</v>
      </c>
      <c r="F122">
        <v>5.5</v>
      </c>
      <c r="G122">
        <v>18.3</v>
      </c>
      <c r="H122">
        <v>2.16</v>
      </c>
      <c r="I122">
        <v>-0.64</v>
      </c>
      <c r="J122">
        <v>65</v>
      </c>
      <c r="K122" t="s">
        <v>17590</v>
      </c>
      <c r="L122" t="s">
        <v>17591</v>
      </c>
      <c r="M122" t="s">
        <v>17587</v>
      </c>
    </row>
    <row r="123" spans="1:13">
      <c r="A123">
        <v>122</v>
      </c>
      <c r="B123" t="s">
        <v>17716</v>
      </c>
      <c r="C123">
        <v>18</v>
      </c>
      <c r="D123">
        <v>53.3</v>
      </c>
      <c r="E123">
        <v>155.1</v>
      </c>
      <c r="F123">
        <v>7.2</v>
      </c>
      <c r="G123">
        <v>14.5</v>
      </c>
      <c r="H123">
        <v>-2.94</v>
      </c>
      <c r="I123">
        <v>-0.77</v>
      </c>
      <c r="J123">
        <v>44</v>
      </c>
      <c r="K123" t="s">
        <v>17596</v>
      </c>
      <c r="L123" t="s">
        <v>17586</v>
      </c>
      <c r="M123" t="s">
        <v>17587</v>
      </c>
    </row>
    <row r="124" spans="1:13">
      <c r="A124">
        <v>123</v>
      </c>
      <c r="B124" t="s">
        <v>17717</v>
      </c>
      <c r="C124">
        <v>20</v>
      </c>
      <c r="D124">
        <v>53.4</v>
      </c>
      <c r="E124">
        <v>167.6</v>
      </c>
      <c r="F124">
        <v>9.8000000000000007</v>
      </c>
      <c r="G124">
        <v>22.1</v>
      </c>
      <c r="H124">
        <v>-2.11</v>
      </c>
      <c r="I124">
        <v>-0.11</v>
      </c>
      <c r="J124">
        <v>81</v>
      </c>
      <c r="K124" t="s">
        <v>17612</v>
      </c>
      <c r="L124" t="s">
        <v>17586</v>
      </c>
      <c r="M124" t="s">
        <v>17587</v>
      </c>
    </row>
    <row r="125" spans="1:13">
      <c r="A125">
        <v>124</v>
      </c>
      <c r="B125" t="s">
        <v>17718</v>
      </c>
      <c r="C125">
        <v>21</v>
      </c>
      <c r="D125">
        <v>54.7</v>
      </c>
      <c r="E125">
        <v>173.6</v>
      </c>
      <c r="F125">
        <v>10.8</v>
      </c>
      <c r="G125">
        <v>14.3</v>
      </c>
      <c r="H125">
        <v>-2.86</v>
      </c>
      <c r="I125">
        <v>-0.15</v>
      </c>
      <c r="J125">
        <v>102</v>
      </c>
      <c r="K125" t="s">
        <v>17590</v>
      </c>
      <c r="L125" t="s">
        <v>17586</v>
      </c>
      <c r="M125" t="s">
        <v>17592</v>
      </c>
    </row>
    <row r="126" spans="1:13">
      <c r="A126">
        <v>125</v>
      </c>
      <c r="B126" t="s">
        <v>17719</v>
      </c>
      <c r="C126">
        <v>18</v>
      </c>
      <c r="D126">
        <v>53.1</v>
      </c>
      <c r="E126">
        <v>176.8</v>
      </c>
      <c r="F126">
        <v>10.1</v>
      </c>
      <c r="G126">
        <v>17.600000000000001</v>
      </c>
      <c r="H126">
        <v>-2.66</v>
      </c>
      <c r="I126">
        <v>-0.35</v>
      </c>
      <c r="J126">
        <v>79</v>
      </c>
      <c r="K126" t="s">
        <v>17590</v>
      </c>
      <c r="L126" t="s">
        <v>17594</v>
      </c>
      <c r="M126" t="s">
        <v>17587</v>
      </c>
    </row>
    <row r="127" spans="1:13">
      <c r="A127">
        <v>126</v>
      </c>
      <c r="B127" t="s">
        <v>17720</v>
      </c>
      <c r="C127">
        <v>22</v>
      </c>
      <c r="D127">
        <v>56.1</v>
      </c>
      <c r="E127">
        <v>160.5</v>
      </c>
      <c r="F127">
        <v>9.6999999999999993</v>
      </c>
      <c r="G127">
        <v>12.7</v>
      </c>
      <c r="H127">
        <v>-0.25</v>
      </c>
      <c r="I127">
        <v>-1.06</v>
      </c>
      <c r="J127">
        <v>74</v>
      </c>
      <c r="K127" t="s">
        <v>17590</v>
      </c>
      <c r="L127" t="s">
        <v>17586</v>
      </c>
      <c r="M127" t="s">
        <v>17587</v>
      </c>
    </row>
    <row r="128" spans="1:13">
      <c r="A128">
        <v>127</v>
      </c>
      <c r="B128" t="s">
        <v>17721</v>
      </c>
      <c r="C128">
        <v>21</v>
      </c>
      <c r="D128">
        <v>52.4</v>
      </c>
      <c r="E128">
        <v>166.3</v>
      </c>
      <c r="F128">
        <v>8.6</v>
      </c>
      <c r="G128">
        <v>16.100000000000001</v>
      </c>
      <c r="H128">
        <v>0.55000000000000004</v>
      </c>
      <c r="I128">
        <v>-0.43</v>
      </c>
      <c r="J128">
        <v>82</v>
      </c>
      <c r="K128" t="s">
        <v>17585</v>
      </c>
      <c r="L128" t="s">
        <v>17586</v>
      </c>
      <c r="M128" t="s">
        <v>17587</v>
      </c>
    </row>
    <row r="129" spans="1:13">
      <c r="A129">
        <v>128</v>
      </c>
      <c r="B129" t="s">
        <v>17722</v>
      </c>
      <c r="C129">
        <v>18</v>
      </c>
      <c r="D129">
        <v>58.4</v>
      </c>
      <c r="E129">
        <v>162.4</v>
      </c>
      <c r="F129">
        <v>8</v>
      </c>
      <c r="G129">
        <v>16.600000000000001</v>
      </c>
      <c r="H129">
        <v>0.64</v>
      </c>
      <c r="I129">
        <v>-0.41</v>
      </c>
      <c r="J129">
        <v>118</v>
      </c>
      <c r="K129" t="s">
        <v>17585</v>
      </c>
      <c r="L129" t="s">
        <v>17586</v>
      </c>
      <c r="M129" t="s">
        <v>17592</v>
      </c>
    </row>
    <row r="130" spans="1:13">
      <c r="A130">
        <v>129</v>
      </c>
      <c r="B130" t="s">
        <v>17723</v>
      </c>
      <c r="C130">
        <v>24</v>
      </c>
      <c r="D130">
        <v>53.4</v>
      </c>
      <c r="E130">
        <v>148.9</v>
      </c>
      <c r="F130">
        <v>7.5</v>
      </c>
      <c r="G130">
        <v>19.899999999999999</v>
      </c>
      <c r="H130">
        <v>2.76</v>
      </c>
      <c r="I130">
        <v>-0.41</v>
      </c>
      <c r="J130">
        <v>10</v>
      </c>
      <c r="K130" t="s">
        <v>17590</v>
      </c>
      <c r="L130" t="s">
        <v>17586</v>
      </c>
      <c r="M130" t="s">
        <v>17587</v>
      </c>
    </row>
    <row r="131" spans="1:13">
      <c r="A131">
        <v>130</v>
      </c>
      <c r="B131" t="s">
        <v>17724</v>
      </c>
      <c r="C131">
        <v>18</v>
      </c>
      <c r="D131">
        <v>55.2</v>
      </c>
      <c r="E131">
        <v>172.7</v>
      </c>
      <c r="F131">
        <v>6.6</v>
      </c>
      <c r="G131">
        <v>14.5</v>
      </c>
      <c r="H131">
        <v>-2.4300000000000002</v>
      </c>
      <c r="I131">
        <v>-1.88</v>
      </c>
      <c r="J131">
        <v>43</v>
      </c>
      <c r="K131" t="s">
        <v>17585</v>
      </c>
      <c r="L131" t="s">
        <v>17591</v>
      </c>
      <c r="M131" t="s">
        <v>17587</v>
      </c>
    </row>
    <row r="132" spans="1:13">
      <c r="A132">
        <v>131</v>
      </c>
      <c r="B132" t="s">
        <v>17725</v>
      </c>
      <c r="C132">
        <v>23</v>
      </c>
      <c r="D132">
        <v>51.4</v>
      </c>
      <c r="E132">
        <v>165.2</v>
      </c>
      <c r="F132">
        <v>9.6999999999999993</v>
      </c>
      <c r="G132">
        <v>12.7</v>
      </c>
      <c r="H132">
        <v>-0.76</v>
      </c>
      <c r="I132">
        <v>-0.14000000000000001</v>
      </c>
      <c r="J132">
        <v>99</v>
      </c>
      <c r="K132" t="s">
        <v>17633</v>
      </c>
      <c r="L132" t="s">
        <v>17586</v>
      </c>
      <c r="M132" t="s">
        <v>17587</v>
      </c>
    </row>
    <row r="133" spans="1:13">
      <c r="A133">
        <v>132</v>
      </c>
      <c r="B133" t="s">
        <v>17726</v>
      </c>
      <c r="C133">
        <v>19</v>
      </c>
      <c r="D133">
        <v>53.6</v>
      </c>
      <c r="E133">
        <v>159.1</v>
      </c>
      <c r="F133">
        <v>6.2</v>
      </c>
      <c r="G133">
        <v>16.2</v>
      </c>
      <c r="H133">
        <v>0.24</v>
      </c>
      <c r="I133">
        <v>-0.24</v>
      </c>
      <c r="J133">
        <v>49</v>
      </c>
      <c r="K133" t="s">
        <v>17590</v>
      </c>
      <c r="L133" t="s">
        <v>17594</v>
      </c>
      <c r="M133" t="s">
        <v>17587</v>
      </c>
    </row>
    <row r="134" spans="1:13">
      <c r="A134">
        <v>133</v>
      </c>
      <c r="B134" t="s">
        <v>17727</v>
      </c>
      <c r="C134">
        <v>18</v>
      </c>
      <c r="D134">
        <v>55.2</v>
      </c>
      <c r="E134">
        <v>171.9</v>
      </c>
      <c r="F134">
        <v>9.8000000000000007</v>
      </c>
      <c r="G134">
        <v>16.2</v>
      </c>
      <c r="H134">
        <v>-5.52</v>
      </c>
      <c r="I134">
        <v>0</v>
      </c>
      <c r="J134">
        <v>54</v>
      </c>
      <c r="K134" t="s">
        <v>17599</v>
      </c>
      <c r="L134" t="s">
        <v>17586</v>
      </c>
      <c r="M134" t="s">
        <v>17587</v>
      </c>
    </row>
    <row r="135" spans="1:13">
      <c r="A135">
        <v>134</v>
      </c>
      <c r="B135" t="s">
        <v>17728</v>
      </c>
      <c r="C135">
        <v>18</v>
      </c>
      <c r="D135">
        <v>56.6</v>
      </c>
      <c r="E135">
        <v>171.6</v>
      </c>
      <c r="F135">
        <v>10.8</v>
      </c>
      <c r="G135">
        <v>12.9</v>
      </c>
      <c r="H135">
        <v>-2.94</v>
      </c>
      <c r="I135">
        <v>0</v>
      </c>
      <c r="J135">
        <v>13</v>
      </c>
      <c r="K135" t="s">
        <v>17590</v>
      </c>
      <c r="L135" t="s">
        <v>17586</v>
      </c>
      <c r="M135" t="s">
        <v>17592</v>
      </c>
    </row>
    <row r="136" spans="1:13">
      <c r="A136">
        <v>135</v>
      </c>
      <c r="B136" t="s">
        <v>17729</v>
      </c>
      <c r="C136">
        <v>21</v>
      </c>
      <c r="D136">
        <v>56.1</v>
      </c>
      <c r="E136">
        <v>171.1</v>
      </c>
      <c r="F136">
        <v>8.8000000000000007</v>
      </c>
      <c r="G136">
        <v>19.8</v>
      </c>
      <c r="H136">
        <v>-2.1</v>
      </c>
      <c r="I136">
        <v>-1.1100000000000001</v>
      </c>
      <c r="J136">
        <v>95</v>
      </c>
      <c r="K136" t="s">
        <v>17590</v>
      </c>
      <c r="L136" t="s">
        <v>17586</v>
      </c>
      <c r="M136" t="s">
        <v>17592</v>
      </c>
    </row>
    <row r="137" spans="1:13">
      <c r="A137">
        <v>136</v>
      </c>
      <c r="B137" t="s">
        <v>17730</v>
      </c>
      <c r="C137">
        <v>18</v>
      </c>
      <c r="D137">
        <v>52.1</v>
      </c>
      <c r="E137">
        <v>171.1</v>
      </c>
      <c r="F137">
        <v>7.8</v>
      </c>
      <c r="G137">
        <v>18.7</v>
      </c>
      <c r="H137">
        <v>-0.84</v>
      </c>
      <c r="I137">
        <v>-0.15</v>
      </c>
      <c r="J137">
        <v>178</v>
      </c>
      <c r="K137" t="s">
        <v>17596</v>
      </c>
      <c r="L137" t="s">
        <v>17586</v>
      </c>
      <c r="M137" t="s">
        <v>17587</v>
      </c>
    </row>
    <row r="138" spans="1:13">
      <c r="A138">
        <v>137</v>
      </c>
      <c r="B138" t="s">
        <v>17731</v>
      </c>
      <c r="C138">
        <v>22</v>
      </c>
      <c r="D138">
        <v>57.1</v>
      </c>
      <c r="E138">
        <v>171.3</v>
      </c>
      <c r="F138">
        <v>7.6</v>
      </c>
      <c r="G138">
        <v>10.6</v>
      </c>
      <c r="H138">
        <v>-2.02</v>
      </c>
      <c r="I138">
        <v>-0.99</v>
      </c>
      <c r="J138">
        <v>159</v>
      </c>
      <c r="K138" t="s">
        <v>17599</v>
      </c>
      <c r="L138" t="s">
        <v>17594</v>
      </c>
      <c r="M138" t="s">
        <v>17592</v>
      </c>
    </row>
    <row r="139" spans="1:13">
      <c r="A139">
        <v>138</v>
      </c>
      <c r="B139" t="s">
        <v>17732</v>
      </c>
      <c r="C139">
        <v>19</v>
      </c>
      <c r="D139">
        <v>56.2</v>
      </c>
      <c r="E139">
        <v>180.9</v>
      </c>
      <c r="F139">
        <v>9.9</v>
      </c>
      <c r="G139">
        <v>9.8000000000000007</v>
      </c>
      <c r="H139">
        <v>1.67</v>
      </c>
      <c r="I139">
        <v>-1.47</v>
      </c>
      <c r="J139">
        <v>70</v>
      </c>
      <c r="K139" t="s">
        <v>17612</v>
      </c>
      <c r="L139" t="s">
        <v>17591</v>
      </c>
      <c r="M139" t="s">
        <v>17592</v>
      </c>
    </row>
    <row r="140" spans="1:13">
      <c r="A140">
        <v>139</v>
      </c>
      <c r="B140" t="s">
        <v>17733</v>
      </c>
      <c r="C140">
        <v>23</v>
      </c>
      <c r="D140">
        <v>57.4</v>
      </c>
      <c r="E140">
        <v>173.2</v>
      </c>
      <c r="F140">
        <v>9.5</v>
      </c>
      <c r="G140">
        <v>19.7</v>
      </c>
      <c r="H140">
        <v>-1.55</v>
      </c>
      <c r="I140">
        <v>-0.12</v>
      </c>
      <c r="J140">
        <v>90</v>
      </c>
      <c r="K140" t="s">
        <v>17585</v>
      </c>
      <c r="L140" t="s">
        <v>17586</v>
      </c>
      <c r="M140" t="s">
        <v>17587</v>
      </c>
    </row>
    <row r="141" spans="1:13">
      <c r="A141">
        <v>140</v>
      </c>
      <c r="B141" t="s">
        <v>17734</v>
      </c>
      <c r="C141">
        <v>19</v>
      </c>
      <c r="D141">
        <v>55.1</v>
      </c>
      <c r="E141">
        <v>164</v>
      </c>
      <c r="F141">
        <v>7.9</v>
      </c>
      <c r="G141">
        <v>12.8</v>
      </c>
      <c r="H141">
        <v>1.01</v>
      </c>
      <c r="I141">
        <v>-1.61</v>
      </c>
      <c r="J141">
        <v>78</v>
      </c>
      <c r="K141" t="s">
        <v>17585</v>
      </c>
      <c r="L141" t="s">
        <v>17591</v>
      </c>
      <c r="M141" t="s">
        <v>17587</v>
      </c>
    </row>
    <row r="142" spans="1:13">
      <c r="A142">
        <v>141</v>
      </c>
      <c r="B142" t="s">
        <v>17735</v>
      </c>
      <c r="C142">
        <v>18</v>
      </c>
      <c r="D142">
        <v>53.3</v>
      </c>
      <c r="E142">
        <v>164.9</v>
      </c>
      <c r="F142">
        <v>8.6999999999999993</v>
      </c>
      <c r="G142">
        <v>17.8</v>
      </c>
      <c r="H142">
        <v>0.74</v>
      </c>
      <c r="I142">
        <v>-0.75</v>
      </c>
      <c r="J142">
        <v>128</v>
      </c>
      <c r="K142" t="s">
        <v>17736</v>
      </c>
      <c r="L142" t="s">
        <v>17586</v>
      </c>
      <c r="M142" t="s">
        <v>17587</v>
      </c>
    </row>
    <row r="143" spans="1:13">
      <c r="A143">
        <v>142</v>
      </c>
      <c r="B143" t="s">
        <v>17737</v>
      </c>
      <c r="C143">
        <v>23</v>
      </c>
      <c r="D143">
        <v>52.9</v>
      </c>
      <c r="E143">
        <v>156.9</v>
      </c>
      <c r="F143">
        <v>7</v>
      </c>
      <c r="G143">
        <v>21.2</v>
      </c>
      <c r="H143">
        <v>-1.52</v>
      </c>
      <c r="I143">
        <v>-1.19</v>
      </c>
      <c r="J143">
        <v>96</v>
      </c>
      <c r="K143" t="s">
        <v>17633</v>
      </c>
      <c r="L143" t="s">
        <v>17594</v>
      </c>
      <c r="M143" t="s">
        <v>17587</v>
      </c>
    </row>
    <row r="144" spans="1:13">
      <c r="A144">
        <v>143</v>
      </c>
      <c r="B144" t="s">
        <v>17738</v>
      </c>
      <c r="C144">
        <v>23</v>
      </c>
      <c r="D144">
        <v>56.1</v>
      </c>
      <c r="E144">
        <v>169.5</v>
      </c>
      <c r="F144">
        <v>9</v>
      </c>
      <c r="G144">
        <v>13.9</v>
      </c>
      <c r="H144">
        <v>-0.67</v>
      </c>
      <c r="I144">
        <v>-0.83</v>
      </c>
      <c r="J144">
        <v>103</v>
      </c>
      <c r="K144" t="s">
        <v>17612</v>
      </c>
      <c r="L144" t="s">
        <v>17591</v>
      </c>
      <c r="M144" t="s">
        <v>17592</v>
      </c>
    </row>
    <row r="145" spans="1:13">
      <c r="A145">
        <v>144</v>
      </c>
      <c r="B145" t="s">
        <v>17739</v>
      </c>
      <c r="C145">
        <v>22</v>
      </c>
      <c r="D145">
        <v>57.1</v>
      </c>
      <c r="E145">
        <v>167.8</v>
      </c>
      <c r="F145">
        <v>9.1</v>
      </c>
      <c r="G145">
        <v>19.7</v>
      </c>
      <c r="H145">
        <v>2.15</v>
      </c>
      <c r="I145">
        <v>0</v>
      </c>
      <c r="J145">
        <v>158</v>
      </c>
      <c r="K145" t="s">
        <v>17599</v>
      </c>
      <c r="L145" t="s">
        <v>17586</v>
      </c>
      <c r="M145" t="s">
        <v>17587</v>
      </c>
    </row>
    <row r="146" spans="1:13">
      <c r="A146">
        <v>145</v>
      </c>
      <c r="B146" t="s">
        <v>17740</v>
      </c>
      <c r="C146">
        <v>19</v>
      </c>
      <c r="D146">
        <v>53.1</v>
      </c>
      <c r="E146">
        <v>153.9</v>
      </c>
      <c r="F146">
        <v>7.3</v>
      </c>
      <c r="G146">
        <v>21.6</v>
      </c>
      <c r="H146">
        <v>0.4</v>
      </c>
      <c r="I146">
        <v>-0.38</v>
      </c>
      <c r="J146">
        <v>104</v>
      </c>
      <c r="K146" t="s">
        <v>17590</v>
      </c>
      <c r="L146" t="s">
        <v>17591</v>
      </c>
      <c r="M146" t="s">
        <v>17587</v>
      </c>
    </row>
    <row r="147" spans="1:13">
      <c r="A147">
        <v>146</v>
      </c>
      <c r="B147" t="s">
        <v>17741</v>
      </c>
      <c r="C147">
        <v>18</v>
      </c>
      <c r="D147">
        <v>55.7</v>
      </c>
      <c r="E147">
        <v>183.5</v>
      </c>
      <c r="F147">
        <v>12.3</v>
      </c>
      <c r="G147">
        <v>16.600000000000001</v>
      </c>
      <c r="H147">
        <v>-2.0099999999999998</v>
      </c>
      <c r="I147">
        <v>0</v>
      </c>
      <c r="J147">
        <v>140</v>
      </c>
      <c r="K147" t="s">
        <v>17585</v>
      </c>
      <c r="L147" t="s">
        <v>17586</v>
      </c>
      <c r="M147" t="s">
        <v>17592</v>
      </c>
    </row>
    <row r="148" spans="1:13">
      <c r="A148">
        <v>147</v>
      </c>
      <c r="B148" t="s">
        <v>17742</v>
      </c>
      <c r="C148">
        <v>24</v>
      </c>
      <c r="D148">
        <v>54.800000000000004</v>
      </c>
      <c r="E148">
        <v>167.6</v>
      </c>
      <c r="F148">
        <v>9.6</v>
      </c>
      <c r="G148">
        <v>24.7</v>
      </c>
      <c r="H148">
        <v>-3.11</v>
      </c>
      <c r="I148">
        <v>-0.41</v>
      </c>
      <c r="J148">
        <v>121</v>
      </c>
      <c r="K148" t="s">
        <v>17585</v>
      </c>
      <c r="L148" t="s">
        <v>17586</v>
      </c>
      <c r="M148" t="s">
        <v>17587</v>
      </c>
    </row>
    <row r="149" spans="1:13">
      <c r="A149">
        <v>148</v>
      </c>
      <c r="B149" t="s">
        <v>17743</v>
      </c>
      <c r="C149">
        <v>18</v>
      </c>
      <c r="D149">
        <v>53.400000000000006</v>
      </c>
      <c r="E149">
        <v>167.5</v>
      </c>
      <c r="F149">
        <v>6.8</v>
      </c>
      <c r="G149">
        <v>19.600000000000001</v>
      </c>
      <c r="H149">
        <v>-1.33</v>
      </c>
      <c r="I149">
        <v>-1.96</v>
      </c>
      <c r="J149">
        <v>5</v>
      </c>
      <c r="K149" t="s">
        <v>17590</v>
      </c>
      <c r="L149" t="s">
        <v>17594</v>
      </c>
      <c r="M149" t="s">
        <v>17587</v>
      </c>
    </row>
    <row r="150" spans="1:13">
      <c r="A150">
        <v>149</v>
      </c>
      <c r="B150" t="s">
        <v>17744</v>
      </c>
      <c r="C150">
        <v>20</v>
      </c>
      <c r="D150">
        <v>52.900000000000006</v>
      </c>
      <c r="E150">
        <v>164.4</v>
      </c>
      <c r="F150">
        <v>8.6</v>
      </c>
      <c r="G150">
        <v>20.399999999999999</v>
      </c>
      <c r="H150">
        <v>-1.02</v>
      </c>
      <c r="I150">
        <v>-1.37</v>
      </c>
      <c r="J150">
        <v>118</v>
      </c>
      <c r="K150" t="s">
        <v>17612</v>
      </c>
      <c r="L150" t="s">
        <v>17586</v>
      </c>
      <c r="M150" t="s">
        <v>17587</v>
      </c>
    </row>
    <row r="151" spans="1:13">
      <c r="A151">
        <v>150</v>
      </c>
      <c r="B151" t="s">
        <v>17745</v>
      </c>
      <c r="C151">
        <v>18</v>
      </c>
      <c r="D151">
        <v>54.6</v>
      </c>
      <c r="E151">
        <v>169.6</v>
      </c>
      <c r="F151">
        <v>10.5</v>
      </c>
      <c r="G151">
        <v>16.7</v>
      </c>
      <c r="H151">
        <v>1.88</v>
      </c>
      <c r="I151">
        <v>0</v>
      </c>
      <c r="J151">
        <v>54</v>
      </c>
      <c r="K151" t="s">
        <v>17590</v>
      </c>
      <c r="L151" t="s">
        <v>17586</v>
      </c>
      <c r="M151" t="s">
        <v>17587</v>
      </c>
    </row>
    <row r="152" spans="1:13">
      <c r="A152">
        <v>151</v>
      </c>
      <c r="B152" t="s">
        <v>17746</v>
      </c>
      <c r="C152">
        <v>21</v>
      </c>
      <c r="D152">
        <v>54.5</v>
      </c>
      <c r="E152">
        <v>159.1</v>
      </c>
      <c r="F152">
        <v>9.1</v>
      </c>
      <c r="G152">
        <v>19.899999999999999</v>
      </c>
      <c r="H152">
        <v>-0.11</v>
      </c>
      <c r="I152">
        <v>-0.23</v>
      </c>
      <c r="J152">
        <v>112</v>
      </c>
      <c r="K152" t="s">
        <v>17590</v>
      </c>
      <c r="L152" t="s">
        <v>17586</v>
      </c>
      <c r="M152" t="s">
        <v>17587</v>
      </c>
    </row>
    <row r="153" spans="1:13">
      <c r="A153">
        <v>152</v>
      </c>
      <c r="B153" t="s">
        <v>17747</v>
      </c>
      <c r="C153">
        <v>23</v>
      </c>
      <c r="D153">
        <v>57.6</v>
      </c>
      <c r="E153">
        <v>171.7</v>
      </c>
      <c r="F153">
        <v>9.6999999999999993</v>
      </c>
      <c r="G153">
        <v>16.600000000000001</v>
      </c>
      <c r="H153">
        <v>-1.54</v>
      </c>
      <c r="I153">
        <v>-0.91</v>
      </c>
      <c r="J153">
        <v>108</v>
      </c>
      <c r="K153" t="s">
        <v>17590</v>
      </c>
      <c r="L153" t="s">
        <v>17586</v>
      </c>
      <c r="M153" t="s">
        <v>17587</v>
      </c>
    </row>
    <row r="154" spans="1:13">
      <c r="A154">
        <v>153</v>
      </c>
      <c r="B154" t="s">
        <v>17748</v>
      </c>
      <c r="C154">
        <v>18</v>
      </c>
      <c r="D154">
        <v>57.400000000000006</v>
      </c>
      <c r="E154">
        <v>184.4</v>
      </c>
      <c r="F154">
        <v>10.8</v>
      </c>
      <c r="G154">
        <v>12.5</v>
      </c>
      <c r="H154">
        <v>-3.59</v>
      </c>
      <c r="I154">
        <v>-1.39</v>
      </c>
      <c r="J154">
        <v>88</v>
      </c>
      <c r="K154" t="s">
        <v>17585</v>
      </c>
      <c r="L154" t="s">
        <v>17594</v>
      </c>
      <c r="M154" t="s">
        <v>17592</v>
      </c>
    </row>
    <row r="155" spans="1:13">
      <c r="A155">
        <v>154</v>
      </c>
      <c r="B155" t="s">
        <v>17749</v>
      </c>
      <c r="C155">
        <v>22</v>
      </c>
      <c r="D155">
        <v>56.6</v>
      </c>
      <c r="E155">
        <v>164.1</v>
      </c>
      <c r="F155">
        <v>7.3</v>
      </c>
      <c r="G155">
        <v>17.600000000000001</v>
      </c>
      <c r="H155">
        <v>-1.58</v>
      </c>
      <c r="I155">
        <v>-0.12</v>
      </c>
      <c r="J155">
        <v>133</v>
      </c>
      <c r="K155" t="s">
        <v>17599</v>
      </c>
      <c r="L155" t="s">
        <v>17586</v>
      </c>
      <c r="M155" t="s">
        <v>17587</v>
      </c>
    </row>
    <row r="156" spans="1:13">
      <c r="A156">
        <v>155</v>
      </c>
      <c r="B156" t="s">
        <v>17750</v>
      </c>
      <c r="C156">
        <v>21</v>
      </c>
      <c r="D156">
        <v>55.300000000000004</v>
      </c>
      <c r="E156">
        <v>166.4</v>
      </c>
      <c r="F156">
        <v>6.8</v>
      </c>
      <c r="G156">
        <v>19.600000000000001</v>
      </c>
      <c r="H156">
        <v>-1.47</v>
      </c>
      <c r="I156">
        <v>-0.59</v>
      </c>
      <c r="J156">
        <v>84</v>
      </c>
      <c r="K156" t="s">
        <v>17590</v>
      </c>
      <c r="L156" t="s">
        <v>17586</v>
      </c>
      <c r="M156" t="s">
        <v>17587</v>
      </c>
    </row>
    <row r="157" spans="1:13">
      <c r="A157">
        <v>156</v>
      </c>
      <c r="B157" t="s">
        <v>17751</v>
      </c>
      <c r="C157">
        <v>18</v>
      </c>
      <c r="D157">
        <v>56.6</v>
      </c>
      <c r="E157">
        <v>177.2</v>
      </c>
      <c r="F157">
        <v>6.1</v>
      </c>
      <c r="G157">
        <v>14.1</v>
      </c>
      <c r="H157">
        <v>-2.81</v>
      </c>
      <c r="I157">
        <v>0</v>
      </c>
      <c r="J157">
        <v>137</v>
      </c>
      <c r="K157" t="s">
        <v>17585</v>
      </c>
      <c r="L157" t="s">
        <v>17586</v>
      </c>
      <c r="M157" t="s">
        <v>17592</v>
      </c>
    </row>
    <row r="158" spans="1:13">
      <c r="A158">
        <v>157</v>
      </c>
      <c r="B158" t="s">
        <v>17752</v>
      </c>
      <c r="C158">
        <v>21</v>
      </c>
      <c r="D158">
        <v>56.3</v>
      </c>
      <c r="E158">
        <v>162.5</v>
      </c>
      <c r="F158">
        <v>9.3000000000000007</v>
      </c>
      <c r="G158">
        <v>18</v>
      </c>
      <c r="H158">
        <v>0.9</v>
      </c>
      <c r="I158">
        <v>0</v>
      </c>
      <c r="J158">
        <v>162</v>
      </c>
      <c r="K158" t="s">
        <v>17585</v>
      </c>
      <c r="L158" t="s">
        <v>17586</v>
      </c>
      <c r="M158" t="s">
        <v>17587</v>
      </c>
    </row>
    <row r="159" spans="1:13">
      <c r="A159">
        <v>158</v>
      </c>
      <c r="B159" t="s">
        <v>17753</v>
      </c>
      <c r="C159">
        <v>21</v>
      </c>
      <c r="D159">
        <v>57.2</v>
      </c>
      <c r="E159">
        <v>175.4</v>
      </c>
      <c r="F159">
        <v>11.2</v>
      </c>
      <c r="G159">
        <v>17.5</v>
      </c>
      <c r="H159">
        <v>2.9</v>
      </c>
      <c r="I159">
        <v>0</v>
      </c>
      <c r="J159">
        <v>137</v>
      </c>
      <c r="K159" t="s">
        <v>17585</v>
      </c>
      <c r="L159" t="s">
        <v>17594</v>
      </c>
      <c r="M159" t="s">
        <v>17592</v>
      </c>
    </row>
    <row r="160" spans="1:13">
      <c r="A160">
        <v>159</v>
      </c>
      <c r="B160" t="s">
        <v>17754</v>
      </c>
      <c r="C160">
        <v>29</v>
      </c>
      <c r="D160">
        <v>54.7</v>
      </c>
      <c r="E160">
        <v>163.80000000000001</v>
      </c>
      <c r="F160">
        <v>7.8</v>
      </c>
      <c r="G160">
        <v>13.1</v>
      </c>
      <c r="H160">
        <v>-1.74</v>
      </c>
      <c r="I160">
        <v>-0.47</v>
      </c>
      <c r="J160">
        <v>77</v>
      </c>
      <c r="K160" t="s">
        <v>17590</v>
      </c>
      <c r="L160" t="s">
        <v>17586</v>
      </c>
      <c r="M160" t="s">
        <v>17587</v>
      </c>
    </row>
    <row r="161" spans="1:13">
      <c r="A161">
        <v>160</v>
      </c>
      <c r="B161" t="s">
        <v>17755</v>
      </c>
      <c r="C161">
        <v>18</v>
      </c>
      <c r="D161">
        <v>53.3</v>
      </c>
      <c r="E161">
        <v>168.2</v>
      </c>
      <c r="F161">
        <v>8.1999999999999993</v>
      </c>
      <c r="G161">
        <v>15.2</v>
      </c>
      <c r="H161">
        <v>-0.98</v>
      </c>
      <c r="I161">
        <v>-0.59</v>
      </c>
      <c r="J161">
        <v>149</v>
      </c>
      <c r="K161" t="s">
        <v>17585</v>
      </c>
      <c r="L161" t="s">
        <v>17586</v>
      </c>
      <c r="M161" t="s">
        <v>17592</v>
      </c>
    </row>
    <row r="162" spans="1:13">
      <c r="A162">
        <v>161</v>
      </c>
      <c r="B162" t="s">
        <v>17756</v>
      </c>
      <c r="C162">
        <v>18</v>
      </c>
      <c r="D162">
        <v>54.3</v>
      </c>
      <c r="E162">
        <v>158.30000000000001</v>
      </c>
      <c r="F162">
        <v>5.5</v>
      </c>
      <c r="G162">
        <v>15.6</v>
      </c>
      <c r="H162">
        <v>-2.21</v>
      </c>
      <c r="I162">
        <v>-0.15</v>
      </c>
      <c r="J162">
        <v>48</v>
      </c>
      <c r="K162" t="s">
        <v>17585</v>
      </c>
      <c r="L162" t="s">
        <v>17586</v>
      </c>
      <c r="M162" t="s">
        <v>17587</v>
      </c>
    </row>
    <row r="163" spans="1:13">
      <c r="A163">
        <v>162</v>
      </c>
      <c r="B163" t="s">
        <v>17757</v>
      </c>
      <c r="C163">
        <v>22</v>
      </c>
      <c r="D163">
        <v>52.3</v>
      </c>
      <c r="E163">
        <v>167.1</v>
      </c>
      <c r="F163">
        <v>7.3</v>
      </c>
      <c r="G163">
        <v>15.9</v>
      </c>
      <c r="H163">
        <v>0.7</v>
      </c>
      <c r="I163">
        <v>-0.68</v>
      </c>
      <c r="J163">
        <v>12</v>
      </c>
      <c r="K163" t="s">
        <v>17590</v>
      </c>
      <c r="L163" t="s">
        <v>17586</v>
      </c>
      <c r="M163" t="s">
        <v>17587</v>
      </c>
    </row>
    <row r="164" spans="1:13">
      <c r="A164">
        <v>163</v>
      </c>
      <c r="B164" t="s">
        <v>17758</v>
      </c>
      <c r="C164">
        <v>19</v>
      </c>
      <c r="D164">
        <v>54.9</v>
      </c>
      <c r="E164">
        <v>170.5</v>
      </c>
      <c r="F164">
        <v>8.1</v>
      </c>
      <c r="G164">
        <v>17.2</v>
      </c>
      <c r="H164">
        <v>-4.7</v>
      </c>
      <c r="I164">
        <v>0</v>
      </c>
      <c r="J164">
        <v>102</v>
      </c>
      <c r="K164" t="s">
        <v>17633</v>
      </c>
      <c r="L164" t="s">
        <v>17591</v>
      </c>
      <c r="M164" t="s">
        <v>17587</v>
      </c>
    </row>
    <row r="165" spans="1:13">
      <c r="A165">
        <v>164</v>
      </c>
      <c r="B165" t="s">
        <v>17759</v>
      </c>
      <c r="C165">
        <v>18</v>
      </c>
      <c r="D165">
        <v>53.5</v>
      </c>
      <c r="E165">
        <v>160.19999999999999</v>
      </c>
      <c r="F165">
        <v>7.6</v>
      </c>
      <c r="G165">
        <v>17.8</v>
      </c>
      <c r="H165">
        <v>0.03</v>
      </c>
      <c r="I165">
        <v>-0.36</v>
      </c>
      <c r="J165">
        <v>45</v>
      </c>
      <c r="K165" t="s">
        <v>17612</v>
      </c>
      <c r="L165" t="s">
        <v>17591</v>
      </c>
      <c r="M165" t="s">
        <v>17587</v>
      </c>
    </row>
    <row r="166" spans="1:13">
      <c r="A166">
        <v>165</v>
      </c>
      <c r="B166" t="s">
        <v>17760</v>
      </c>
      <c r="C166">
        <v>20</v>
      </c>
      <c r="D166">
        <v>56.7</v>
      </c>
      <c r="E166">
        <v>165.4</v>
      </c>
      <c r="F166">
        <v>7.2</v>
      </c>
      <c r="G166">
        <v>13.7</v>
      </c>
      <c r="H166">
        <v>-0.15</v>
      </c>
      <c r="I166">
        <v>-1.71</v>
      </c>
      <c r="J166">
        <v>140</v>
      </c>
      <c r="K166" t="s">
        <v>17590</v>
      </c>
      <c r="L166" t="s">
        <v>17586</v>
      </c>
      <c r="M166" t="s">
        <v>17592</v>
      </c>
    </row>
    <row r="167" spans="1:13">
      <c r="A167">
        <v>166</v>
      </c>
      <c r="B167" t="s">
        <v>17761</v>
      </c>
      <c r="C167">
        <v>23</v>
      </c>
      <c r="D167">
        <v>53.5</v>
      </c>
      <c r="E167">
        <v>166.5</v>
      </c>
      <c r="F167">
        <v>8.1</v>
      </c>
      <c r="G167">
        <v>17.7</v>
      </c>
      <c r="H167">
        <v>-1.9</v>
      </c>
      <c r="I167">
        <v>-1.46</v>
      </c>
      <c r="J167">
        <v>10</v>
      </c>
      <c r="K167" t="s">
        <v>17612</v>
      </c>
      <c r="L167" t="s">
        <v>17586</v>
      </c>
      <c r="M167" t="s">
        <v>17587</v>
      </c>
    </row>
    <row r="168" spans="1:13">
      <c r="A168">
        <v>167</v>
      </c>
      <c r="B168" t="s">
        <v>17762</v>
      </c>
      <c r="C168">
        <v>27</v>
      </c>
      <c r="D168">
        <v>56.9</v>
      </c>
      <c r="E168">
        <v>177.1</v>
      </c>
      <c r="F168">
        <v>10.4</v>
      </c>
      <c r="G168">
        <v>14.2</v>
      </c>
      <c r="H168">
        <v>1.55</v>
      </c>
      <c r="I168">
        <v>-1.92</v>
      </c>
      <c r="J168">
        <v>122</v>
      </c>
      <c r="K168" t="s">
        <v>17590</v>
      </c>
      <c r="L168" t="s">
        <v>17586</v>
      </c>
      <c r="M168" t="s">
        <v>17592</v>
      </c>
    </row>
    <row r="169" spans="1:13">
      <c r="A169">
        <v>168</v>
      </c>
      <c r="B169" t="s">
        <v>17763</v>
      </c>
      <c r="C169">
        <v>25</v>
      </c>
      <c r="D169">
        <v>51.3</v>
      </c>
      <c r="E169">
        <v>161.30000000000001</v>
      </c>
      <c r="F169">
        <v>8.1999999999999993</v>
      </c>
      <c r="G169">
        <v>19.3</v>
      </c>
      <c r="H169">
        <v>0.38</v>
      </c>
      <c r="I169">
        <v>-1.56</v>
      </c>
      <c r="J169">
        <v>120</v>
      </c>
      <c r="K169" t="s">
        <v>17585</v>
      </c>
      <c r="L169" t="s">
        <v>17586</v>
      </c>
      <c r="M169" t="s">
        <v>17587</v>
      </c>
    </row>
    <row r="170" spans="1:13">
      <c r="A170">
        <v>169</v>
      </c>
      <c r="B170" t="s">
        <v>17764</v>
      </c>
      <c r="C170">
        <v>18</v>
      </c>
      <c r="D170">
        <v>54.2</v>
      </c>
      <c r="E170">
        <v>173.1</v>
      </c>
      <c r="F170">
        <v>8.1999999999999993</v>
      </c>
      <c r="G170">
        <v>11.4</v>
      </c>
      <c r="H170">
        <v>-4.29</v>
      </c>
      <c r="I170">
        <v>0</v>
      </c>
      <c r="J170">
        <v>121</v>
      </c>
      <c r="K170" t="s">
        <v>17615</v>
      </c>
      <c r="L170" t="s">
        <v>17594</v>
      </c>
      <c r="M170" t="s">
        <v>17592</v>
      </c>
    </row>
    <row r="171" spans="1:13">
      <c r="A171">
        <v>170</v>
      </c>
      <c r="B171" t="s">
        <v>17765</v>
      </c>
      <c r="C171">
        <v>19</v>
      </c>
      <c r="D171">
        <v>55.3</v>
      </c>
      <c r="E171">
        <v>165.5</v>
      </c>
      <c r="F171">
        <v>8.6</v>
      </c>
      <c r="G171">
        <v>13</v>
      </c>
      <c r="H171">
        <v>-3.03</v>
      </c>
      <c r="I171">
        <v>-0.18</v>
      </c>
      <c r="J171">
        <v>138</v>
      </c>
      <c r="K171" t="s">
        <v>17585</v>
      </c>
      <c r="L171" t="s">
        <v>17594</v>
      </c>
      <c r="M171" t="s">
        <v>17592</v>
      </c>
    </row>
    <row r="172" spans="1:13">
      <c r="A172">
        <v>171</v>
      </c>
      <c r="B172" t="s">
        <v>17766</v>
      </c>
      <c r="C172">
        <v>20</v>
      </c>
      <c r="D172">
        <v>58.3</v>
      </c>
      <c r="E172">
        <v>179</v>
      </c>
      <c r="F172">
        <v>10.4</v>
      </c>
      <c r="G172">
        <v>12.6</v>
      </c>
      <c r="H172">
        <v>-4.45</v>
      </c>
      <c r="I172">
        <v>0</v>
      </c>
      <c r="J172">
        <v>111</v>
      </c>
      <c r="K172" t="s">
        <v>17596</v>
      </c>
      <c r="L172" t="s">
        <v>17586</v>
      </c>
      <c r="M172" t="s">
        <v>17592</v>
      </c>
    </row>
    <row r="173" spans="1:13">
      <c r="A173">
        <v>172</v>
      </c>
      <c r="B173" t="s">
        <v>17767</v>
      </c>
      <c r="C173">
        <v>18</v>
      </c>
      <c r="D173">
        <v>54.2</v>
      </c>
      <c r="E173">
        <v>165.3</v>
      </c>
      <c r="F173">
        <v>8.4</v>
      </c>
      <c r="G173">
        <v>18.2</v>
      </c>
      <c r="H173">
        <v>-3.7</v>
      </c>
      <c r="I173">
        <v>-1.71</v>
      </c>
      <c r="J173">
        <v>170</v>
      </c>
      <c r="K173" t="s">
        <v>17590</v>
      </c>
      <c r="L173" t="s">
        <v>17591</v>
      </c>
      <c r="M173" t="s">
        <v>17587</v>
      </c>
    </row>
    <row r="174" spans="1:13">
      <c r="A174">
        <v>173</v>
      </c>
      <c r="B174" t="s">
        <v>17768</v>
      </c>
      <c r="C174">
        <v>19</v>
      </c>
      <c r="D174">
        <v>56</v>
      </c>
      <c r="E174">
        <v>168.8</v>
      </c>
      <c r="F174">
        <v>7.2</v>
      </c>
      <c r="G174">
        <v>16.899999999999999</v>
      </c>
      <c r="H174">
        <v>-2.75</v>
      </c>
      <c r="I174">
        <v>-2.19</v>
      </c>
      <c r="J174">
        <v>109</v>
      </c>
      <c r="K174" t="s">
        <v>17585</v>
      </c>
      <c r="L174" t="s">
        <v>17586</v>
      </c>
      <c r="M174" t="s">
        <v>17587</v>
      </c>
    </row>
    <row r="175" spans="1:13">
      <c r="A175">
        <v>174</v>
      </c>
      <c r="B175" t="s">
        <v>17769</v>
      </c>
      <c r="C175">
        <v>18</v>
      </c>
      <c r="D175">
        <v>54.2</v>
      </c>
      <c r="E175">
        <v>159.19999999999999</v>
      </c>
      <c r="F175">
        <v>8.1</v>
      </c>
      <c r="G175">
        <v>17.899999999999999</v>
      </c>
      <c r="H175">
        <v>-2.14</v>
      </c>
      <c r="I175">
        <v>-1.48</v>
      </c>
      <c r="J175">
        <v>21</v>
      </c>
      <c r="K175" t="s">
        <v>17590</v>
      </c>
      <c r="L175" t="s">
        <v>17586</v>
      </c>
      <c r="M175" t="s">
        <v>17587</v>
      </c>
    </row>
    <row r="176" spans="1:13">
      <c r="A176">
        <v>175</v>
      </c>
      <c r="B176" t="s">
        <v>17770</v>
      </c>
      <c r="C176">
        <v>19</v>
      </c>
      <c r="D176">
        <v>57</v>
      </c>
      <c r="E176">
        <v>163.5</v>
      </c>
      <c r="F176">
        <v>7</v>
      </c>
      <c r="G176">
        <v>16.3</v>
      </c>
      <c r="H176">
        <v>-0.61</v>
      </c>
      <c r="I176">
        <v>-1.33</v>
      </c>
      <c r="J176">
        <v>165</v>
      </c>
      <c r="K176" t="s">
        <v>17590</v>
      </c>
      <c r="L176" t="s">
        <v>17594</v>
      </c>
      <c r="M176" t="s">
        <v>17587</v>
      </c>
    </row>
    <row r="177" spans="1:13">
      <c r="A177">
        <v>176</v>
      </c>
      <c r="B177" t="s">
        <v>17771</v>
      </c>
      <c r="C177">
        <v>18</v>
      </c>
      <c r="D177">
        <v>56.1</v>
      </c>
      <c r="E177">
        <v>171.2</v>
      </c>
      <c r="F177">
        <v>8.6</v>
      </c>
      <c r="G177">
        <v>18.100000000000001</v>
      </c>
      <c r="H177">
        <v>0.99</v>
      </c>
      <c r="I177">
        <v>0</v>
      </c>
      <c r="J177">
        <v>98</v>
      </c>
      <c r="K177" t="s">
        <v>17612</v>
      </c>
      <c r="L177" t="s">
        <v>17586</v>
      </c>
      <c r="M177" t="s">
        <v>17587</v>
      </c>
    </row>
    <row r="178" spans="1:13">
      <c r="A178">
        <v>177</v>
      </c>
      <c r="B178" t="s">
        <v>17772</v>
      </c>
      <c r="C178">
        <v>18</v>
      </c>
      <c r="D178">
        <v>57.8</v>
      </c>
      <c r="E178">
        <v>168.8</v>
      </c>
      <c r="F178">
        <v>9.1999999999999993</v>
      </c>
      <c r="G178">
        <v>16</v>
      </c>
      <c r="H178">
        <v>-0.18</v>
      </c>
      <c r="I178">
        <v>-0.85</v>
      </c>
      <c r="J178">
        <v>98</v>
      </c>
      <c r="K178" t="s">
        <v>17615</v>
      </c>
      <c r="L178" t="s">
        <v>17594</v>
      </c>
      <c r="M178" t="s">
        <v>17592</v>
      </c>
    </row>
    <row r="179" spans="1:13">
      <c r="A179">
        <v>178</v>
      </c>
      <c r="B179" t="s">
        <v>17773</v>
      </c>
      <c r="C179">
        <v>18</v>
      </c>
      <c r="D179">
        <v>56.4</v>
      </c>
      <c r="E179">
        <v>176.9</v>
      </c>
      <c r="F179">
        <v>9.9</v>
      </c>
      <c r="G179">
        <v>15.7</v>
      </c>
      <c r="H179">
        <v>-2.17</v>
      </c>
      <c r="I179">
        <v>0</v>
      </c>
      <c r="J179">
        <v>123</v>
      </c>
      <c r="K179" t="s">
        <v>17590</v>
      </c>
      <c r="L179" t="s">
        <v>17586</v>
      </c>
      <c r="M179" t="s">
        <v>17592</v>
      </c>
    </row>
    <row r="180" spans="1:13">
      <c r="A180">
        <v>179</v>
      </c>
      <c r="B180" t="s">
        <v>17774</v>
      </c>
      <c r="C180">
        <v>18</v>
      </c>
      <c r="D180">
        <v>54.6</v>
      </c>
      <c r="E180">
        <v>174</v>
      </c>
      <c r="F180">
        <v>9</v>
      </c>
      <c r="G180">
        <v>13.8</v>
      </c>
      <c r="H180">
        <v>-3.31</v>
      </c>
      <c r="I180">
        <v>0</v>
      </c>
      <c r="J180">
        <v>79</v>
      </c>
      <c r="K180" t="s">
        <v>17585</v>
      </c>
      <c r="L180" t="s">
        <v>17586</v>
      </c>
      <c r="M180" t="s">
        <v>17592</v>
      </c>
    </row>
    <row r="181" spans="1:13">
      <c r="A181">
        <v>180</v>
      </c>
      <c r="B181" t="s">
        <v>17775</v>
      </c>
      <c r="C181">
        <v>18</v>
      </c>
      <c r="D181">
        <v>59.3</v>
      </c>
      <c r="E181">
        <v>181.9</v>
      </c>
      <c r="F181">
        <v>9.8000000000000007</v>
      </c>
      <c r="G181">
        <v>16.100000000000001</v>
      </c>
      <c r="H181">
        <v>-4.67</v>
      </c>
      <c r="I181">
        <v>-1.26</v>
      </c>
      <c r="J181">
        <v>73</v>
      </c>
      <c r="K181" t="s">
        <v>17585</v>
      </c>
      <c r="L181" t="s">
        <v>17586</v>
      </c>
      <c r="M181" t="s">
        <v>17592</v>
      </c>
    </row>
    <row r="182" spans="1:13">
      <c r="A182">
        <v>181</v>
      </c>
      <c r="B182" t="s">
        <v>17776</v>
      </c>
      <c r="C182">
        <v>24</v>
      </c>
      <c r="D182">
        <v>55.7</v>
      </c>
      <c r="E182">
        <v>166.8</v>
      </c>
      <c r="F182">
        <v>7.9</v>
      </c>
      <c r="G182">
        <v>16.399999999999999</v>
      </c>
      <c r="H182">
        <v>-2.67</v>
      </c>
      <c r="I182">
        <v>-1.18</v>
      </c>
      <c r="J182">
        <v>14</v>
      </c>
      <c r="K182" t="s">
        <v>17585</v>
      </c>
      <c r="L182" t="s">
        <v>17586</v>
      </c>
      <c r="M182" t="s">
        <v>17592</v>
      </c>
    </row>
    <row r="183" spans="1:13">
      <c r="A183">
        <v>182</v>
      </c>
      <c r="B183" t="s">
        <v>17777</v>
      </c>
      <c r="C183">
        <v>19</v>
      </c>
      <c r="D183">
        <v>53</v>
      </c>
      <c r="E183">
        <v>155.80000000000001</v>
      </c>
      <c r="F183">
        <v>5.4</v>
      </c>
      <c r="G183">
        <v>22</v>
      </c>
      <c r="H183">
        <v>-0.97</v>
      </c>
      <c r="I183">
        <v>-1.36</v>
      </c>
      <c r="J183">
        <v>73</v>
      </c>
      <c r="K183" t="s">
        <v>17585</v>
      </c>
      <c r="L183" t="s">
        <v>17586</v>
      </c>
      <c r="M183" t="s">
        <v>17587</v>
      </c>
    </row>
    <row r="184" spans="1:13">
      <c r="A184">
        <v>183</v>
      </c>
      <c r="B184" t="s">
        <v>17778</v>
      </c>
      <c r="C184">
        <v>18</v>
      </c>
      <c r="D184">
        <v>55.9</v>
      </c>
      <c r="E184">
        <v>164.4</v>
      </c>
      <c r="F184">
        <v>9.6</v>
      </c>
      <c r="G184">
        <v>18.100000000000001</v>
      </c>
      <c r="H184">
        <v>-2.68</v>
      </c>
      <c r="I184">
        <v>-0.69</v>
      </c>
      <c r="J184">
        <v>18</v>
      </c>
      <c r="K184" t="s">
        <v>17590</v>
      </c>
      <c r="L184" t="s">
        <v>17594</v>
      </c>
      <c r="M184" t="s">
        <v>17587</v>
      </c>
    </row>
    <row r="185" spans="1:13">
      <c r="A185">
        <v>184</v>
      </c>
      <c r="B185" t="s">
        <v>17779</v>
      </c>
      <c r="C185">
        <v>20</v>
      </c>
      <c r="D185">
        <v>54.3</v>
      </c>
      <c r="E185">
        <v>157.69999999999999</v>
      </c>
      <c r="F185">
        <v>8.1999999999999993</v>
      </c>
      <c r="G185">
        <v>15.8</v>
      </c>
      <c r="H185">
        <v>-3.13</v>
      </c>
      <c r="I185">
        <v>-0.06</v>
      </c>
      <c r="J185">
        <v>102</v>
      </c>
      <c r="K185" t="s">
        <v>17599</v>
      </c>
      <c r="L185" t="s">
        <v>17594</v>
      </c>
      <c r="M185" t="s">
        <v>17587</v>
      </c>
    </row>
    <row r="186" spans="1:13">
      <c r="A186">
        <v>185</v>
      </c>
      <c r="B186" t="s">
        <v>17780</v>
      </c>
      <c r="C186">
        <v>21</v>
      </c>
      <c r="D186">
        <v>54.2</v>
      </c>
      <c r="E186">
        <v>178.7</v>
      </c>
      <c r="F186">
        <v>8.1999999999999993</v>
      </c>
      <c r="G186">
        <v>14.7</v>
      </c>
      <c r="H186">
        <v>-2.29</v>
      </c>
      <c r="I186">
        <v>0</v>
      </c>
      <c r="J186">
        <v>112</v>
      </c>
      <c r="K186" t="s">
        <v>17590</v>
      </c>
      <c r="L186" t="s">
        <v>17586</v>
      </c>
      <c r="M186" t="s">
        <v>17592</v>
      </c>
    </row>
    <row r="187" spans="1:13">
      <c r="A187">
        <v>186</v>
      </c>
      <c r="B187" t="s">
        <v>17781</v>
      </c>
      <c r="C187">
        <v>20</v>
      </c>
      <c r="D187">
        <v>53.3</v>
      </c>
      <c r="E187">
        <v>158</v>
      </c>
      <c r="F187">
        <v>6</v>
      </c>
      <c r="G187">
        <v>17</v>
      </c>
      <c r="H187">
        <v>-0.82</v>
      </c>
      <c r="I187">
        <v>-0.73</v>
      </c>
      <c r="J187">
        <v>62</v>
      </c>
      <c r="K187" t="s">
        <v>17585</v>
      </c>
      <c r="L187" t="s">
        <v>17591</v>
      </c>
      <c r="M187" t="s">
        <v>17587</v>
      </c>
    </row>
    <row r="188" spans="1:13">
      <c r="A188">
        <v>187</v>
      </c>
      <c r="B188" t="s">
        <v>17782</v>
      </c>
      <c r="C188">
        <v>19</v>
      </c>
      <c r="D188">
        <v>51.3</v>
      </c>
      <c r="E188">
        <v>166.9</v>
      </c>
      <c r="F188">
        <v>7.5</v>
      </c>
      <c r="G188">
        <v>15.5</v>
      </c>
      <c r="H188">
        <v>0.27</v>
      </c>
      <c r="I188">
        <v>0</v>
      </c>
      <c r="J188">
        <v>138</v>
      </c>
      <c r="K188" t="s">
        <v>17585</v>
      </c>
      <c r="L188" t="s">
        <v>17591</v>
      </c>
      <c r="M188" t="s">
        <v>17587</v>
      </c>
    </row>
    <row r="189" spans="1:13">
      <c r="A189">
        <v>188</v>
      </c>
      <c r="B189" t="s">
        <v>17783</v>
      </c>
      <c r="C189">
        <v>22</v>
      </c>
      <c r="D189">
        <v>59.5</v>
      </c>
      <c r="E189">
        <v>184.2</v>
      </c>
      <c r="F189">
        <v>10.199999999999999</v>
      </c>
      <c r="G189">
        <v>14.4</v>
      </c>
      <c r="H189">
        <v>-1.96</v>
      </c>
      <c r="I189">
        <v>0</v>
      </c>
      <c r="J189">
        <v>41</v>
      </c>
      <c r="K189" t="s">
        <v>17590</v>
      </c>
      <c r="L189" t="s">
        <v>17594</v>
      </c>
      <c r="M189" t="s">
        <v>17592</v>
      </c>
    </row>
    <row r="190" spans="1:13">
      <c r="A190">
        <v>189</v>
      </c>
      <c r="B190" t="s">
        <v>17784</v>
      </c>
      <c r="C190">
        <v>22</v>
      </c>
      <c r="D190">
        <v>58.6</v>
      </c>
      <c r="E190">
        <v>188</v>
      </c>
      <c r="F190">
        <v>11</v>
      </c>
      <c r="G190">
        <v>12.5</v>
      </c>
      <c r="H190">
        <v>-1</v>
      </c>
      <c r="I190">
        <v>-1</v>
      </c>
      <c r="J190">
        <v>36</v>
      </c>
      <c r="K190" t="s">
        <v>17585</v>
      </c>
      <c r="L190" t="s">
        <v>17594</v>
      </c>
      <c r="M190" t="s">
        <v>17592</v>
      </c>
    </row>
    <row r="191" spans="1:13">
      <c r="A191">
        <v>190</v>
      </c>
      <c r="B191" t="s">
        <v>17785</v>
      </c>
      <c r="C191">
        <v>20</v>
      </c>
      <c r="D191">
        <v>55.3</v>
      </c>
      <c r="E191">
        <v>155.80000000000001</v>
      </c>
      <c r="F191">
        <v>6.3</v>
      </c>
      <c r="G191">
        <v>12.9</v>
      </c>
      <c r="H191">
        <v>-3.35</v>
      </c>
      <c r="I191">
        <v>-0.25</v>
      </c>
      <c r="J191">
        <v>111</v>
      </c>
      <c r="K191" t="s">
        <v>17585</v>
      </c>
      <c r="L191" t="s">
        <v>17586</v>
      </c>
      <c r="M191" t="s">
        <v>17587</v>
      </c>
    </row>
    <row r="192" spans="1:13">
      <c r="A192">
        <v>191</v>
      </c>
      <c r="B192" t="s">
        <v>17786</v>
      </c>
      <c r="C192">
        <v>18</v>
      </c>
      <c r="D192">
        <v>52.1</v>
      </c>
      <c r="E192">
        <v>168</v>
      </c>
      <c r="F192">
        <v>6.6</v>
      </c>
      <c r="G192">
        <v>10.4</v>
      </c>
      <c r="H192">
        <v>-5.19</v>
      </c>
      <c r="I192">
        <v>-1.55</v>
      </c>
      <c r="J192">
        <v>50</v>
      </c>
      <c r="K192" t="s">
        <v>17590</v>
      </c>
      <c r="L192" t="s">
        <v>17586</v>
      </c>
      <c r="M192" t="s">
        <v>17587</v>
      </c>
    </row>
    <row r="193" spans="1:13">
      <c r="A193">
        <v>192</v>
      </c>
      <c r="B193" t="s">
        <v>17787</v>
      </c>
      <c r="C193">
        <v>18</v>
      </c>
      <c r="D193">
        <v>54.2</v>
      </c>
      <c r="E193">
        <v>159.6</v>
      </c>
      <c r="F193">
        <v>6.9</v>
      </c>
      <c r="G193">
        <v>20.100000000000001</v>
      </c>
      <c r="H193">
        <v>0.96</v>
      </c>
      <c r="I193">
        <v>-0.72</v>
      </c>
      <c r="J193">
        <v>64</v>
      </c>
      <c r="K193" t="s">
        <v>17590</v>
      </c>
      <c r="L193" t="s">
        <v>17586</v>
      </c>
      <c r="M193" t="s">
        <v>17587</v>
      </c>
    </row>
    <row r="194" spans="1:13">
      <c r="A194">
        <v>193</v>
      </c>
      <c r="B194" t="s">
        <v>17788</v>
      </c>
      <c r="C194">
        <v>22</v>
      </c>
      <c r="D194">
        <v>53.7</v>
      </c>
      <c r="E194">
        <v>169.6</v>
      </c>
      <c r="F194">
        <v>8</v>
      </c>
      <c r="G194">
        <v>14.9</v>
      </c>
      <c r="H194">
        <v>-0.16</v>
      </c>
      <c r="I194">
        <v>-0.28999999999999998</v>
      </c>
      <c r="J194">
        <v>81</v>
      </c>
      <c r="K194" t="s">
        <v>17612</v>
      </c>
      <c r="L194" t="s">
        <v>17594</v>
      </c>
      <c r="M194" t="s">
        <v>17592</v>
      </c>
    </row>
    <row r="195" spans="1:13">
      <c r="A195">
        <v>194</v>
      </c>
      <c r="B195" t="s">
        <v>17789</v>
      </c>
      <c r="C195">
        <v>21</v>
      </c>
      <c r="D195">
        <v>53</v>
      </c>
      <c r="E195">
        <v>167.3</v>
      </c>
      <c r="F195">
        <v>8.5</v>
      </c>
      <c r="G195">
        <v>23.9</v>
      </c>
      <c r="H195">
        <v>-2.77</v>
      </c>
      <c r="I195">
        <v>-7.0000000000000007E-2</v>
      </c>
      <c r="J195">
        <v>179</v>
      </c>
      <c r="K195" t="s">
        <v>17590</v>
      </c>
      <c r="L195" t="s">
        <v>17594</v>
      </c>
      <c r="M195" t="s">
        <v>17587</v>
      </c>
    </row>
    <row r="196" spans="1:13">
      <c r="A196">
        <v>195</v>
      </c>
      <c r="B196" t="s">
        <v>17790</v>
      </c>
      <c r="C196">
        <v>18</v>
      </c>
      <c r="D196">
        <v>55.3</v>
      </c>
      <c r="E196">
        <v>182.9</v>
      </c>
      <c r="F196">
        <v>11.5</v>
      </c>
      <c r="G196">
        <v>14.3</v>
      </c>
      <c r="H196">
        <v>-1.43</v>
      </c>
      <c r="I196">
        <v>-0.42</v>
      </c>
      <c r="J196">
        <v>141</v>
      </c>
      <c r="K196" t="s">
        <v>17590</v>
      </c>
      <c r="L196" t="s">
        <v>17594</v>
      </c>
      <c r="M196" t="s">
        <v>17592</v>
      </c>
    </row>
    <row r="197" spans="1:13">
      <c r="A197">
        <v>196</v>
      </c>
      <c r="B197" t="s">
        <v>17791</v>
      </c>
      <c r="C197">
        <v>18</v>
      </c>
      <c r="D197">
        <v>56.5</v>
      </c>
      <c r="E197">
        <v>170.6</v>
      </c>
      <c r="F197">
        <v>11.1</v>
      </c>
      <c r="G197">
        <v>13.6</v>
      </c>
      <c r="H197">
        <v>-0.2</v>
      </c>
      <c r="I197">
        <v>0</v>
      </c>
      <c r="J197">
        <v>65</v>
      </c>
      <c r="K197" t="s">
        <v>17585</v>
      </c>
      <c r="L197" t="s">
        <v>17586</v>
      </c>
      <c r="M197" t="s">
        <v>17592</v>
      </c>
    </row>
    <row r="198" spans="1:13">
      <c r="A198">
        <v>197</v>
      </c>
      <c r="B198" t="s">
        <v>17792</v>
      </c>
      <c r="C198">
        <v>18</v>
      </c>
      <c r="D198">
        <v>54.9</v>
      </c>
      <c r="E198">
        <v>158</v>
      </c>
      <c r="F198">
        <v>6.3</v>
      </c>
      <c r="G198">
        <v>17.5</v>
      </c>
      <c r="H198">
        <v>0.53</v>
      </c>
      <c r="I198">
        <v>-0.16</v>
      </c>
      <c r="J198">
        <v>46</v>
      </c>
      <c r="K198" t="s">
        <v>17585</v>
      </c>
      <c r="L198" t="s">
        <v>17586</v>
      </c>
      <c r="M198" t="s">
        <v>17587</v>
      </c>
    </row>
    <row r="199" spans="1:13">
      <c r="A199">
        <v>198</v>
      </c>
      <c r="B199" t="s">
        <v>17793</v>
      </c>
      <c r="C199">
        <v>18</v>
      </c>
      <c r="D199">
        <v>52.4</v>
      </c>
      <c r="E199">
        <v>158.80000000000001</v>
      </c>
      <c r="F199">
        <v>9.1</v>
      </c>
      <c r="G199">
        <v>14.8</v>
      </c>
      <c r="H199">
        <v>-0.67</v>
      </c>
      <c r="I199">
        <v>-1.52</v>
      </c>
      <c r="J199">
        <v>24</v>
      </c>
      <c r="K199" t="s">
        <v>17590</v>
      </c>
      <c r="L199" t="s">
        <v>17594</v>
      </c>
      <c r="M199" t="s">
        <v>17587</v>
      </c>
    </row>
    <row r="200" spans="1:13">
      <c r="A200">
        <v>199</v>
      </c>
      <c r="B200" t="s">
        <v>17794</v>
      </c>
      <c r="C200">
        <v>22</v>
      </c>
      <c r="D200">
        <v>53.4</v>
      </c>
      <c r="E200">
        <v>157.69999999999999</v>
      </c>
      <c r="F200">
        <v>7.6</v>
      </c>
      <c r="G200">
        <v>19.5</v>
      </c>
      <c r="H200">
        <v>-1.64</v>
      </c>
      <c r="I200">
        <v>0</v>
      </c>
      <c r="J200">
        <v>47</v>
      </c>
      <c r="K200" t="s">
        <v>17596</v>
      </c>
      <c r="L200" t="s">
        <v>17591</v>
      </c>
      <c r="M200" t="s">
        <v>17587</v>
      </c>
    </row>
    <row r="201" spans="1:13">
      <c r="A201">
        <v>200</v>
      </c>
      <c r="B201" t="s">
        <v>17795</v>
      </c>
      <c r="C201">
        <v>18</v>
      </c>
      <c r="D201">
        <v>52.7</v>
      </c>
      <c r="E201">
        <v>168.6</v>
      </c>
      <c r="F201">
        <v>9.6999999999999993</v>
      </c>
      <c r="G201">
        <v>14.9</v>
      </c>
      <c r="H201">
        <v>-4.2300000000000004</v>
      </c>
      <c r="I201">
        <v>0</v>
      </c>
      <c r="J201">
        <v>27</v>
      </c>
      <c r="K201" t="s">
        <v>17590</v>
      </c>
      <c r="L201" t="s">
        <v>17586</v>
      </c>
      <c r="M201" t="s">
        <v>17587</v>
      </c>
    </row>
    <row r="202" spans="1:13">
      <c r="A202">
        <v>201</v>
      </c>
      <c r="B202" t="s">
        <v>17796</v>
      </c>
      <c r="C202">
        <v>21</v>
      </c>
      <c r="D202">
        <v>52.5</v>
      </c>
      <c r="E202">
        <v>171.9</v>
      </c>
      <c r="F202">
        <v>9</v>
      </c>
      <c r="G202">
        <v>16.7</v>
      </c>
      <c r="H202">
        <v>-2.8</v>
      </c>
      <c r="I202">
        <v>-0.16</v>
      </c>
      <c r="J202">
        <v>113</v>
      </c>
      <c r="K202" t="s">
        <v>17615</v>
      </c>
      <c r="L202" t="s">
        <v>17586</v>
      </c>
      <c r="M202" t="s">
        <v>17592</v>
      </c>
    </row>
    <row r="203" spans="1:13">
      <c r="A203">
        <v>202</v>
      </c>
      <c r="B203" t="s">
        <v>17797</v>
      </c>
      <c r="C203">
        <v>20</v>
      </c>
      <c r="D203">
        <v>56.5</v>
      </c>
      <c r="E203">
        <v>172.7</v>
      </c>
      <c r="F203">
        <v>11.7</v>
      </c>
      <c r="G203">
        <v>13.8</v>
      </c>
      <c r="H203">
        <v>3.46</v>
      </c>
      <c r="I203">
        <v>0</v>
      </c>
      <c r="J203">
        <v>23</v>
      </c>
      <c r="K203" t="s">
        <v>17590</v>
      </c>
      <c r="L203" t="s">
        <v>17591</v>
      </c>
      <c r="M203" t="s">
        <v>17592</v>
      </c>
    </row>
    <row r="204" spans="1:13">
      <c r="A204">
        <v>203</v>
      </c>
      <c r="B204" t="s">
        <v>17798</v>
      </c>
      <c r="C204">
        <v>21</v>
      </c>
      <c r="D204">
        <v>52.5</v>
      </c>
      <c r="E204">
        <v>160.1</v>
      </c>
      <c r="F204">
        <v>9.4</v>
      </c>
      <c r="G204">
        <v>14.6</v>
      </c>
      <c r="H204">
        <v>1.43</v>
      </c>
      <c r="I204">
        <v>-1.08</v>
      </c>
      <c r="J204">
        <v>167</v>
      </c>
      <c r="K204" t="s">
        <v>17585</v>
      </c>
      <c r="L204" t="s">
        <v>17591</v>
      </c>
      <c r="M204" t="s">
        <v>17587</v>
      </c>
    </row>
    <row r="205" spans="1:13">
      <c r="A205">
        <v>204</v>
      </c>
      <c r="B205" t="s">
        <v>17799</v>
      </c>
      <c r="C205">
        <v>20</v>
      </c>
      <c r="D205">
        <v>53.9</v>
      </c>
      <c r="E205">
        <v>176.5</v>
      </c>
      <c r="F205">
        <v>10.4</v>
      </c>
      <c r="G205">
        <v>18.5</v>
      </c>
      <c r="H205">
        <v>-1.51</v>
      </c>
      <c r="I205">
        <v>-0.95</v>
      </c>
      <c r="J205">
        <v>77</v>
      </c>
      <c r="K205" t="s">
        <v>17590</v>
      </c>
      <c r="L205" t="s">
        <v>17586</v>
      </c>
      <c r="M205" t="s">
        <v>17592</v>
      </c>
    </row>
    <row r="206" spans="1:13">
      <c r="A206">
        <v>205</v>
      </c>
      <c r="B206" t="s">
        <v>17800</v>
      </c>
      <c r="C206">
        <v>20</v>
      </c>
      <c r="D206">
        <v>54.7</v>
      </c>
      <c r="E206">
        <v>163.30000000000001</v>
      </c>
      <c r="F206">
        <v>9.6999999999999993</v>
      </c>
      <c r="G206">
        <v>22.6</v>
      </c>
      <c r="H206">
        <v>-3.93</v>
      </c>
      <c r="I206">
        <v>0</v>
      </c>
      <c r="J206">
        <v>108</v>
      </c>
      <c r="K206" t="s">
        <v>17590</v>
      </c>
      <c r="L206" t="s">
        <v>17586</v>
      </c>
      <c r="M206" t="s">
        <v>17587</v>
      </c>
    </row>
    <row r="207" spans="1:13">
      <c r="A207">
        <v>206</v>
      </c>
      <c r="B207" t="s">
        <v>17801</v>
      </c>
      <c r="C207">
        <v>19</v>
      </c>
      <c r="D207">
        <v>55.8</v>
      </c>
      <c r="E207">
        <v>174.2</v>
      </c>
      <c r="F207">
        <v>9</v>
      </c>
      <c r="G207">
        <v>17.3</v>
      </c>
      <c r="H207">
        <v>2.27</v>
      </c>
      <c r="I207">
        <v>-1.71</v>
      </c>
      <c r="J207">
        <v>125</v>
      </c>
      <c r="K207" t="s">
        <v>17590</v>
      </c>
      <c r="L207" t="s">
        <v>17586</v>
      </c>
      <c r="M207" t="s">
        <v>17587</v>
      </c>
    </row>
    <row r="208" spans="1:13">
      <c r="A208">
        <v>207</v>
      </c>
      <c r="B208" t="s">
        <v>17802</v>
      </c>
      <c r="C208">
        <v>18</v>
      </c>
      <c r="D208">
        <v>53.4</v>
      </c>
      <c r="E208">
        <v>173.7</v>
      </c>
      <c r="F208">
        <v>7.9</v>
      </c>
      <c r="G208">
        <v>18.2</v>
      </c>
      <c r="H208">
        <v>-2.08</v>
      </c>
      <c r="I208">
        <v>-0.86</v>
      </c>
      <c r="J208">
        <v>70</v>
      </c>
      <c r="K208" t="s">
        <v>17585</v>
      </c>
      <c r="L208" t="s">
        <v>17591</v>
      </c>
      <c r="M208" t="s">
        <v>17587</v>
      </c>
    </row>
    <row r="209" spans="1:13">
      <c r="A209">
        <v>208</v>
      </c>
      <c r="B209" t="s">
        <v>17803</v>
      </c>
      <c r="C209">
        <v>20</v>
      </c>
      <c r="D209">
        <v>56.7</v>
      </c>
      <c r="E209">
        <v>169.4</v>
      </c>
      <c r="F209">
        <v>7.3</v>
      </c>
      <c r="G209">
        <v>12.5</v>
      </c>
      <c r="H209">
        <v>-1.96</v>
      </c>
      <c r="I209">
        <v>-0.53</v>
      </c>
      <c r="J209">
        <v>90</v>
      </c>
      <c r="K209" t="s">
        <v>17590</v>
      </c>
      <c r="L209" t="s">
        <v>17586</v>
      </c>
      <c r="M209" t="s">
        <v>17592</v>
      </c>
    </row>
    <row r="210" spans="1:13">
      <c r="A210">
        <v>209</v>
      </c>
      <c r="B210" t="s">
        <v>17804</v>
      </c>
      <c r="C210">
        <v>21</v>
      </c>
      <c r="D210">
        <v>53.8</v>
      </c>
      <c r="E210">
        <v>171.9</v>
      </c>
      <c r="F210">
        <v>9.4</v>
      </c>
      <c r="G210">
        <v>15</v>
      </c>
      <c r="H210">
        <v>-3.05</v>
      </c>
      <c r="I210">
        <v>-0.14000000000000001</v>
      </c>
      <c r="J210">
        <v>103</v>
      </c>
      <c r="K210" t="s">
        <v>17585</v>
      </c>
      <c r="L210" t="s">
        <v>17586</v>
      </c>
      <c r="M210" t="s">
        <v>17587</v>
      </c>
    </row>
    <row r="211" spans="1:13">
      <c r="A211">
        <v>210</v>
      </c>
      <c r="B211" t="s">
        <v>17805</v>
      </c>
      <c r="C211">
        <v>20</v>
      </c>
      <c r="D211">
        <v>52.4</v>
      </c>
      <c r="E211">
        <v>163</v>
      </c>
      <c r="F211">
        <v>8.4</v>
      </c>
      <c r="G211">
        <v>17.100000000000001</v>
      </c>
      <c r="H211">
        <v>-2.2999999999999998</v>
      </c>
      <c r="I211">
        <v>0</v>
      </c>
      <c r="J211">
        <v>175</v>
      </c>
      <c r="K211" t="s">
        <v>17590</v>
      </c>
      <c r="L211" t="s">
        <v>17586</v>
      </c>
      <c r="M211" t="s">
        <v>17587</v>
      </c>
    </row>
    <row r="212" spans="1:13">
      <c r="A212">
        <v>211</v>
      </c>
      <c r="B212" t="s">
        <v>17806</v>
      </c>
      <c r="C212">
        <v>18</v>
      </c>
      <c r="D212">
        <v>53.5</v>
      </c>
      <c r="E212">
        <v>162.19999999999999</v>
      </c>
      <c r="F212">
        <v>7.4</v>
      </c>
      <c r="G212">
        <v>17.3</v>
      </c>
      <c r="H212">
        <v>-1.87</v>
      </c>
      <c r="I212">
        <v>0</v>
      </c>
      <c r="J212">
        <v>11</v>
      </c>
      <c r="K212" t="s">
        <v>17599</v>
      </c>
      <c r="L212" t="s">
        <v>17586</v>
      </c>
      <c r="M212" t="s">
        <v>17587</v>
      </c>
    </row>
    <row r="213" spans="1:13">
      <c r="A213">
        <v>212</v>
      </c>
      <c r="B213" t="s">
        <v>17807</v>
      </c>
      <c r="C213">
        <v>18</v>
      </c>
      <c r="D213">
        <v>51</v>
      </c>
      <c r="E213">
        <v>154.4</v>
      </c>
      <c r="F213">
        <v>7.4</v>
      </c>
      <c r="G213">
        <v>20.5</v>
      </c>
      <c r="H213">
        <v>-3.22</v>
      </c>
      <c r="I213">
        <v>-0.57999999999999996</v>
      </c>
      <c r="J213">
        <v>104</v>
      </c>
      <c r="K213" t="s">
        <v>17612</v>
      </c>
      <c r="L213" t="s">
        <v>17586</v>
      </c>
      <c r="M213" t="s">
        <v>17587</v>
      </c>
    </row>
    <row r="214" spans="1:13">
      <c r="A214">
        <v>213</v>
      </c>
      <c r="B214" t="s">
        <v>17808</v>
      </c>
      <c r="C214">
        <v>19</v>
      </c>
      <c r="D214">
        <v>58.2</v>
      </c>
      <c r="E214">
        <v>177.6</v>
      </c>
      <c r="F214">
        <v>11</v>
      </c>
      <c r="G214">
        <v>9.9</v>
      </c>
      <c r="H214">
        <v>-3.44</v>
      </c>
      <c r="I214">
        <v>0</v>
      </c>
      <c r="J214">
        <v>110</v>
      </c>
      <c r="K214" t="s">
        <v>17590</v>
      </c>
      <c r="L214" t="s">
        <v>17594</v>
      </c>
      <c r="M214" t="s">
        <v>17592</v>
      </c>
    </row>
    <row r="216" spans="1:13">
      <c r="E216" s="117">
        <f>AVERAGE(E$2:E$214)</f>
        <v>168.90140845070411</v>
      </c>
    </row>
    <row r="217" spans="1:13">
      <c r="E217" s="117">
        <f>_xlfn.STDEV.S(E$2:E$214)</f>
        <v>8.8789951351874805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A9125-A831-4666-9A32-90963E82BBA6}">
  <sheetPr codeName="Sheet22"/>
  <dimension ref="A1:M42730"/>
  <sheetViews>
    <sheetView workbookViewId="0">
      <selection activeCell="M3" sqref="M3"/>
    </sheetView>
  </sheetViews>
  <sheetFormatPr defaultColWidth="9.1796875" defaultRowHeight="15.5"/>
  <cols>
    <col min="1" max="1" width="10.81640625" style="26" customWidth="1"/>
    <col min="2" max="2" width="8.453125" style="62" customWidth="1"/>
    <col min="3" max="3" width="12.54296875" style="64" customWidth="1"/>
    <col min="4" max="4" width="16.26953125" style="44" bestFit="1" customWidth="1"/>
    <col min="5" max="6" width="12.54296875" style="26" customWidth="1"/>
    <col min="7" max="7" width="30.7265625" style="62" bestFit="1" customWidth="1"/>
    <col min="8" max="8" width="24.1796875" style="26" customWidth="1"/>
    <col min="9" max="10" width="10" style="26" customWidth="1"/>
    <col min="11" max="11" width="12.54296875" style="26" customWidth="1"/>
    <col min="12" max="12" width="17.7265625" style="26" customWidth="1"/>
    <col min="13" max="13" width="26.1796875" style="26" customWidth="1"/>
    <col min="14" max="254" width="12.54296875" style="26" customWidth="1"/>
    <col min="255" max="16384" width="9.1796875" style="26"/>
  </cols>
  <sheetData>
    <row r="1" spans="1:13" ht="70.5" customHeight="1">
      <c r="A1" s="112" t="s">
        <v>963</v>
      </c>
      <c r="B1" s="112" t="s">
        <v>177</v>
      </c>
      <c r="C1" s="113" t="s">
        <v>959</v>
      </c>
      <c r="D1" s="114" t="s">
        <v>964</v>
      </c>
      <c r="E1" s="112" t="s">
        <v>179</v>
      </c>
      <c r="F1" s="112" t="s">
        <v>180</v>
      </c>
      <c r="G1" s="112" t="s">
        <v>178</v>
      </c>
      <c r="H1" s="112" t="s">
        <v>960</v>
      </c>
      <c r="I1" s="112" t="s">
        <v>961</v>
      </c>
      <c r="J1" s="112" t="s">
        <v>962</v>
      </c>
      <c r="K1" s="115" t="s">
        <v>17504</v>
      </c>
      <c r="L1"/>
      <c r="M1"/>
    </row>
    <row r="2" spans="1:13">
      <c r="A2" s="61" t="s">
        <v>40</v>
      </c>
      <c r="B2" s="61">
        <v>99556</v>
      </c>
      <c r="C2" s="63" t="s">
        <v>968</v>
      </c>
      <c r="D2" s="61">
        <v>0</v>
      </c>
      <c r="E2" s="61" t="s">
        <v>17366</v>
      </c>
      <c r="F2" s="61" t="s">
        <v>44</v>
      </c>
      <c r="G2" s="61" t="s">
        <v>17367</v>
      </c>
      <c r="H2" s="61" t="s">
        <v>17361</v>
      </c>
      <c r="I2" s="61">
        <v>59.82</v>
      </c>
      <c r="J2" s="61">
        <v>-151.59</v>
      </c>
      <c r="K2">
        <v>2877</v>
      </c>
      <c r="L2"/>
      <c r="M2"/>
    </row>
    <row r="3" spans="1:13">
      <c r="A3" s="61" t="s">
        <v>40</v>
      </c>
      <c r="B3" s="61">
        <v>99502</v>
      </c>
      <c r="C3" s="63" t="s">
        <v>968</v>
      </c>
      <c r="D3" s="61">
        <v>0</v>
      </c>
      <c r="E3" s="61" t="s">
        <v>17360</v>
      </c>
      <c r="F3" s="61" t="s">
        <v>44</v>
      </c>
      <c r="G3" s="61" t="s">
        <v>17498</v>
      </c>
      <c r="H3" s="61" t="s">
        <v>17361</v>
      </c>
      <c r="I3" s="61">
        <v>61.16</v>
      </c>
      <c r="J3" s="61">
        <v>-149.99</v>
      </c>
      <c r="K3">
        <v>24183</v>
      </c>
      <c r="L3"/>
      <c r="M3"/>
    </row>
    <row r="4" spans="1:13">
      <c r="A4" s="61" t="s">
        <v>40</v>
      </c>
      <c r="B4" s="61">
        <v>99529</v>
      </c>
      <c r="C4" s="63" t="s">
        <v>968</v>
      </c>
      <c r="D4" s="61">
        <v>0</v>
      </c>
      <c r="E4" s="61" t="s">
        <v>17360</v>
      </c>
      <c r="F4" s="61" t="s">
        <v>44</v>
      </c>
      <c r="G4" s="61" t="s">
        <v>17363</v>
      </c>
      <c r="H4" s="61" t="s">
        <v>17361</v>
      </c>
      <c r="I4" s="61">
        <v>61.18</v>
      </c>
      <c r="J4" s="61">
        <v>-149.97999999999999</v>
      </c>
      <c r="K4">
        <v>1533</v>
      </c>
      <c r="L4"/>
      <c r="M4"/>
    </row>
    <row r="5" spans="1:13">
      <c r="A5" s="61" t="s">
        <v>40</v>
      </c>
      <c r="B5" s="61">
        <v>99530</v>
      </c>
      <c r="C5" s="63" t="s">
        <v>968</v>
      </c>
      <c r="D5" s="61">
        <v>0</v>
      </c>
      <c r="E5" s="61" t="s">
        <v>17360</v>
      </c>
      <c r="F5" s="61" t="s">
        <v>44</v>
      </c>
      <c r="G5" s="61" t="s">
        <v>17363</v>
      </c>
      <c r="H5" s="61" t="s">
        <v>17361</v>
      </c>
      <c r="I5" s="61">
        <v>61.26</v>
      </c>
      <c r="J5" s="61">
        <v>-149.97</v>
      </c>
      <c r="K5">
        <v>0</v>
      </c>
      <c r="L5"/>
      <c r="M5"/>
    </row>
    <row r="6" spans="1:13">
      <c r="A6" s="61" t="s">
        <v>40</v>
      </c>
      <c r="B6" s="61">
        <v>99517</v>
      </c>
      <c r="C6" s="63" t="s">
        <v>968</v>
      </c>
      <c r="D6" s="61">
        <v>0</v>
      </c>
      <c r="E6" s="61" t="s">
        <v>17360</v>
      </c>
      <c r="F6" s="61" t="s">
        <v>44</v>
      </c>
      <c r="G6" s="61" t="s">
        <v>17498</v>
      </c>
      <c r="H6" s="61" t="s">
        <v>17361</v>
      </c>
      <c r="I6" s="61">
        <v>61.19</v>
      </c>
      <c r="J6" s="61">
        <v>-149.94</v>
      </c>
      <c r="K6">
        <v>16307</v>
      </c>
      <c r="L6"/>
      <c r="M6"/>
    </row>
    <row r="7" spans="1:13">
      <c r="A7" s="61" t="s">
        <v>40</v>
      </c>
      <c r="B7" s="61">
        <v>99515</v>
      </c>
      <c r="C7" s="63" t="s">
        <v>968</v>
      </c>
      <c r="D7" s="61">
        <v>0</v>
      </c>
      <c r="E7" s="61" t="s">
        <v>17360</v>
      </c>
      <c r="F7" s="61" t="s">
        <v>44</v>
      </c>
      <c r="G7" s="61" t="s">
        <v>17498</v>
      </c>
      <c r="H7" s="61" t="s">
        <v>17361</v>
      </c>
      <c r="I7" s="61">
        <v>61.11</v>
      </c>
      <c r="J7" s="61">
        <v>-149.9</v>
      </c>
      <c r="K7">
        <v>22532</v>
      </c>
      <c r="L7"/>
      <c r="M7"/>
    </row>
    <row r="8" spans="1:13">
      <c r="A8" s="61" t="s">
        <v>40</v>
      </c>
      <c r="B8" s="61">
        <v>99513</v>
      </c>
      <c r="C8" s="63" t="s">
        <v>968</v>
      </c>
      <c r="D8" s="61">
        <v>0</v>
      </c>
      <c r="E8" s="61" t="s">
        <v>17360</v>
      </c>
      <c r="F8" s="61" t="s">
        <v>44</v>
      </c>
      <c r="G8" s="61" t="s">
        <v>17498</v>
      </c>
      <c r="H8" s="61" t="s">
        <v>17361</v>
      </c>
      <c r="I8" s="61">
        <v>61.21</v>
      </c>
      <c r="J8" s="61">
        <v>-149.88999999999999</v>
      </c>
      <c r="K8">
        <v>0</v>
      </c>
      <c r="L8"/>
      <c r="M8"/>
    </row>
    <row r="9" spans="1:13">
      <c r="A9" s="61" t="s">
        <v>40</v>
      </c>
      <c r="B9" s="61">
        <v>99518</v>
      </c>
      <c r="C9" s="63" t="s">
        <v>968</v>
      </c>
      <c r="D9" s="61">
        <v>0</v>
      </c>
      <c r="E9" s="61" t="s">
        <v>17360</v>
      </c>
      <c r="F9" s="61" t="s">
        <v>44</v>
      </c>
      <c r="G9" s="61" t="s">
        <v>17498</v>
      </c>
      <c r="H9" s="61" t="s">
        <v>17361</v>
      </c>
      <c r="I9" s="61">
        <v>61.15</v>
      </c>
      <c r="J9" s="61">
        <v>-149.88</v>
      </c>
      <c r="K9">
        <v>9861</v>
      </c>
      <c r="L9"/>
      <c r="M9"/>
    </row>
    <row r="10" spans="1:13">
      <c r="A10" s="61" t="s">
        <v>40</v>
      </c>
      <c r="B10" s="61">
        <v>99503</v>
      </c>
      <c r="C10" s="63" t="s">
        <v>968</v>
      </c>
      <c r="D10" s="61">
        <v>0</v>
      </c>
      <c r="E10" s="61" t="s">
        <v>17360</v>
      </c>
      <c r="F10" s="61" t="s">
        <v>44</v>
      </c>
      <c r="G10" s="61" t="s">
        <v>17498</v>
      </c>
      <c r="H10" s="61" t="s">
        <v>17361</v>
      </c>
      <c r="I10" s="61">
        <v>61.18</v>
      </c>
      <c r="J10" s="61">
        <v>-149.88</v>
      </c>
      <c r="K10">
        <v>13550</v>
      </c>
      <c r="L10"/>
      <c r="M10"/>
    </row>
    <row r="11" spans="1:13">
      <c r="A11" s="61" t="s">
        <v>40</v>
      </c>
      <c r="B11" s="61">
        <v>99599</v>
      </c>
      <c r="C11" s="63" t="s">
        <v>968</v>
      </c>
      <c r="D11" s="61">
        <v>0</v>
      </c>
      <c r="E11" s="61" t="s">
        <v>17360</v>
      </c>
      <c r="F11" s="61" t="s">
        <v>44</v>
      </c>
      <c r="G11" s="61" t="s">
        <v>17363</v>
      </c>
      <c r="H11" s="61" t="s">
        <v>17361</v>
      </c>
      <c r="I11" s="61">
        <v>61.21</v>
      </c>
      <c r="J11" s="61">
        <v>-149.86000000000001</v>
      </c>
      <c r="K11">
        <v>67</v>
      </c>
      <c r="L11"/>
      <c r="M11"/>
    </row>
    <row r="12" spans="1:13">
      <c r="A12" s="61" t="s">
        <v>40</v>
      </c>
      <c r="B12" s="61">
        <v>99501</v>
      </c>
      <c r="C12" s="63" t="s">
        <v>968</v>
      </c>
      <c r="D12" s="61">
        <v>0</v>
      </c>
      <c r="E12" s="61" t="s">
        <v>17360</v>
      </c>
      <c r="F12" s="61" t="s">
        <v>44</v>
      </c>
      <c r="G12" s="61" t="s">
        <v>17498</v>
      </c>
      <c r="H12" s="61" t="s">
        <v>17361</v>
      </c>
      <c r="I12" s="61">
        <v>61.22</v>
      </c>
      <c r="J12" s="61">
        <v>-149.85</v>
      </c>
      <c r="K12">
        <v>18590</v>
      </c>
      <c r="L12"/>
      <c r="M12"/>
    </row>
    <row r="13" spans="1:13">
      <c r="A13" s="61" t="s">
        <v>40</v>
      </c>
      <c r="B13" s="61">
        <v>99508</v>
      </c>
      <c r="C13" s="63" t="s">
        <v>968</v>
      </c>
      <c r="D13" s="61">
        <v>0</v>
      </c>
      <c r="E13" s="61" t="s">
        <v>17360</v>
      </c>
      <c r="F13" s="61" t="s">
        <v>44</v>
      </c>
      <c r="G13" s="61" t="s">
        <v>17498</v>
      </c>
      <c r="H13" s="61" t="s">
        <v>17361</v>
      </c>
      <c r="I13" s="61">
        <v>61.2</v>
      </c>
      <c r="J13" s="61">
        <v>-149.82</v>
      </c>
      <c r="K13">
        <v>34394</v>
      </c>
      <c r="L13"/>
      <c r="M13"/>
    </row>
    <row r="14" spans="1:13">
      <c r="A14" s="61" t="s">
        <v>40</v>
      </c>
      <c r="B14" s="61">
        <v>99507</v>
      </c>
      <c r="C14" s="63" t="s">
        <v>968</v>
      </c>
      <c r="D14" s="61">
        <v>0</v>
      </c>
      <c r="E14" s="61" t="s">
        <v>17360</v>
      </c>
      <c r="F14" s="61" t="s">
        <v>44</v>
      </c>
      <c r="G14" s="61" t="s">
        <v>17498</v>
      </c>
      <c r="H14" s="61" t="s">
        <v>17361</v>
      </c>
      <c r="I14" s="61">
        <v>61.14</v>
      </c>
      <c r="J14" s="61">
        <v>-149.76</v>
      </c>
      <c r="K14">
        <v>38199</v>
      </c>
      <c r="L14"/>
      <c r="M14"/>
    </row>
    <row r="15" spans="1:13">
      <c r="A15" s="61" t="s">
        <v>40</v>
      </c>
      <c r="B15" s="61">
        <v>99504</v>
      </c>
      <c r="C15" s="63" t="s">
        <v>968</v>
      </c>
      <c r="D15" s="61">
        <v>0</v>
      </c>
      <c r="E15" s="61" t="s">
        <v>17360</v>
      </c>
      <c r="F15" s="61" t="s">
        <v>44</v>
      </c>
      <c r="G15" s="61" t="s">
        <v>17498</v>
      </c>
      <c r="H15" s="61" t="s">
        <v>17361</v>
      </c>
      <c r="I15" s="61">
        <v>61.2</v>
      </c>
      <c r="J15" s="61">
        <v>-149.75</v>
      </c>
      <c r="K15">
        <v>42375</v>
      </c>
      <c r="L15"/>
      <c r="M15"/>
    </row>
    <row r="16" spans="1:13">
      <c r="A16" s="61" t="s">
        <v>40</v>
      </c>
      <c r="B16" s="61">
        <v>99516</v>
      </c>
      <c r="C16" s="63" t="s">
        <v>968</v>
      </c>
      <c r="D16" s="61">
        <v>0</v>
      </c>
      <c r="E16" s="61" t="s">
        <v>17360</v>
      </c>
      <c r="F16" s="61" t="s">
        <v>44</v>
      </c>
      <c r="G16" s="61" t="s">
        <v>17498</v>
      </c>
      <c r="H16" s="61" t="s">
        <v>17361</v>
      </c>
      <c r="I16" s="61">
        <v>61.08</v>
      </c>
      <c r="J16" s="61">
        <v>-149.69999999999999</v>
      </c>
      <c r="K16">
        <v>21786</v>
      </c>
      <c r="L16"/>
      <c r="M16"/>
    </row>
    <row r="17" spans="1:13">
      <c r="A17" s="61" t="s">
        <v>40</v>
      </c>
      <c r="B17" s="61">
        <v>99567</v>
      </c>
      <c r="C17" s="63" t="s">
        <v>968</v>
      </c>
      <c r="D17" s="61">
        <v>0</v>
      </c>
      <c r="E17" s="61" t="s">
        <v>17369</v>
      </c>
      <c r="F17" s="61" t="s">
        <v>44</v>
      </c>
      <c r="G17" s="61" t="s">
        <v>17498</v>
      </c>
      <c r="H17" s="61" t="s">
        <v>17361</v>
      </c>
      <c r="I17" s="61">
        <v>61.41</v>
      </c>
      <c r="J17" s="61">
        <v>-149.16999999999999</v>
      </c>
      <c r="K17">
        <v>9036</v>
      </c>
      <c r="L17"/>
      <c r="M17"/>
    </row>
    <row r="18" spans="1:13">
      <c r="A18" s="61" t="s">
        <v>40</v>
      </c>
      <c r="B18" s="61">
        <v>99568</v>
      </c>
      <c r="C18" s="63" t="s">
        <v>968</v>
      </c>
      <c r="D18" s="61">
        <v>0</v>
      </c>
      <c r="E18" s="61" t="s">
        <v>17370</v>
      </c>
      <c r="F18" s="61" t="s">
        <v>44</v>
      </c>
      <c r="G18" s="61" t="s">
        <v>17367</v>
      </c>
      <c r="H18" s="61" t="s">
        <v>17361</v>
      </c>
      <c r="I18" s="61">
        <v>60.21</v>
      </c>
      <c r="J18" s="61">
        <v>-151.4</v>
      </c>
      <c r="K18">
        <v>367</v>
      </c>
      <c r="L18"/>
      <c r="M18"/>
    </row>
    <row r="19" spans="1:13">
      <c r="A19" s="61" t="s">
        <v>40</v>
      </c>
      <c r="B19" s="61">
        <v>99704</v>
      </c>
      <c r="C19" s="63" t="s">
        <v>968</v>
      </c>
      <c r="D19" s="61">
        <v>0</v>
      </c>
      <c r="E19" s="61" t="s">
        <v>17386</v>
      </c>
      <c r="F19" s="61" t="s">
        <v>44</v>
      </c>
      <c r="G19" s="61" t="s">
        <v>17390</v>
      </c>
      <c r="H19" s="61" t="s">
        <v>17361</v>
      </c>
      <c r="I19" s="61">
        <v>64.3</v>
      </c>
      <c r="J19" s="61">
        <v>-149.15</v>
      </c>
      <c r="K19">
        <v>7</v>
      </c>
      <c r="L19"/>
      <c r="M19"/>
    </row>
    <row r="20" spans="1:13">
      <c r="A20" s="61" t="s">
        <v>40</v>
      </c>
      <c r="B20" s="61">
        <v>99572</v>
      </c>
      <c r="C20" s="63" t="s">
        <v>968</v>
      </c>
      <c r="D20" s="61">
        <v>0</v>
      </c>
      <c r="E20" s="61" t="s">
        <v>17371</v>
      </c>
      <c r="F20" s="61" t="s">
        <v>44</v>
      </c>
      <c r="G20" s="61" t="s">
        <v>17367</v>
      </c>
      <c r="H20" s="61" t="s">
        <v>17361</v>
      </c>
      <c r="I20" s="61">
        <v>60.49</v>
      </c>
      <c r="J20" s="61">
        <v>-149.82</v>
      </c>
      <c r="K20">
        <v>345</v>
      </c>
      <c r="L20"/>
      <c r="M20"/>
    </row>
    <row r="21" spans="1:13">
      <c r="A21" s="61" t="s">
        <v>40</v>
      </c>
      <c r="B21" s="61">
        <v>99573</v>
      </c>
      <c r="C21" s="63" t="s">
        <v>968</v>
      </c>
      <c r="D21" s="61">
        <v>0</v>
      </c>
      <c r="E21" s="61" t="s">
        <v>17372</v>
      </c>
      <c r="F21" s="61" t="s">
        <v>44</v>
      </c>
      <c r="G21" s="61" t="s">
        <v>17505</v>
      </c>
      <c r="H21" s="61" t="s">
        <v>17361</v>
      </c>
      <c r="I21" s="61">
        <v>61.68</v>
      </c>
      <c r="J21" s="61">
        <v>-145.13999999999999</v>
      </c>
      <c r="K21">
        <v>960</v>
      </c>
      <c r="L21"/>
      <c r="M21"/>
    </row>
    <row r="22" spans="1:13">
      <c r="A22" s="61" t="s">
        <v>40</v>
      </c>
      <c r="B22" s="61">
        <v>99737</v>
      </c>
      <c r="C22" s="63" t="s">
        <v>968</v>
      </c>
      <c r="D22" s="61">
        <v>0</v>
      </c>
      <c r="E22" s="61" t="s">
        <v>17392</v>
      </c>
      <c r="F22" s="61" t="s">
        <v>44</v>
      </c>
      <c r="G22" s="61" t="s">
        <v>17391</v>
      </c>
      <c r="H22" s="61" t="s">
        <v>17361</v>
      </c>
      <c r="I22" s="61">
        <v>63.7</v>
      </c>
      <c r="J22" s="61">
        <v>-144.88999999999999</v>
      </c>
      <c r="K22">
        <v>4808</v>
      </c>
      <c r="L22"/>
      <c r="M22"/>
    </row>
    <row r="23" spans="1:13">
      <c r="A23" s="61" t="s">
        <v>40</v>
      </c>
      <c r="B23" s="61">
        <v>99824</v>
      </c>
      <c r="C23" s="63" t="s">
        <v>968</v>
      </c>
      <c r="D23" s="61">
        <v>0</v>
      </c>
      <c r="E23" s="61" t="s">
        <v>755</v>
      </c>
      <c r="F23" s="61" t="s">
        <v>44</v>
      </c>
      <c r="G23" s="61" t="s">
        <v>17500</v>
      </c>
      <c r="H23" s="61" t="s">
        <v>17394</v>
      </c>
      <c r="I23" s="61">
        <v>58.26</v>
      </c>
      <c r="J23" s="61">
        <v>-134.4</v>
      </c>
      <c r="K23">
        <v>2111</v>
      </c>
      <c r="L23"/>
      <c r="M23"/>
    </row>
    <row r="24" spans="1:13">
      <c r="A24" s="61" t="s">
        <v>40</v>
      </c>
      <c r="B24" s="61">
        <v>99577</v>
      </c>
      <c r="C24" s="63" t="s">
        <v>968</v>
      </c>
      <c r="D24" s="61">
        <v>0</v>
      </c>
      <c r="E24" s="61" t="s">
        <v>11084</v>
      </c>
      <c r="F24" s="61" t="s">
        <v>44</v>
      </c>
      <c r="G24" s="61" t="s">
        <v>17498</v>
      </c>
      <c r="H24" s="61" t="s">
        <v>17361</v>
      </c>
      <c r="I24" s="61">
        <v>61.21</v>
      </c>
      <c r="J24" s="61">
        <v>-149.25</v>
      </c>
      <c r="K24">
        <v>26947</v>
      </c>
      <c r="L24"/>
      <c r="M24"/>
    </row>
    <row r="25" spans="1:13">
      <c r="A25" s="61" t="s">
        <v>40</v>
      </c>
      <c r="B25" s="61">
        <v>99702</v>
      </c>
      <c r="C25" s="63" t="s">
        <v>968</v>
      </c>
      <c r="D25" s="61">
        <v>0</v>
      </c>
      <c r="E25" s="61" t="s">
        <v>17499</v>
      </c>
      <c r="F25" s="61" t="s">
        <v>44</v>
      </c>
      <c r="G25" s="61" t="s">
        <v>17384</v>
      </c>
      <c r="H25" s="61" t="s">
        <v>17361</v>
      </c>
      <c r="I25" s="61">
        <v>64.67</v>
      </c>
      <c r="J25" s="61">
        <v>-147.04</v>
      </c>
      <c r="K25">
        <v>2616</v>
      </c>
      <c r="L25"/>
      <c r="M25"/>
    </row>
    <row r="26" spans="1:13">
      <c r="A26" s="61" t="s">
        <v>40</v>
      </c>
      <c r="B26" s="61">
        <v>99790</v>
      </c>
      <c r="C26" s="63" t="s">
        <v>968</v>
      </c>
      <c r="D26" s="61">
        <v>0</v>
      </c>
      <c r="E26" s="61" t="s">
        <v>9871</v>
      </c>
      <c r="F26" s="61" t="s">
        <v>44</v>
      </c>
      <c r="G26" s="61" t="s">
        <v>17368</v>
      </c>
      <c r="H26" s="61" t="s">
        <v>17361</v>
      </c>
      <c r="I26" s="61">
        <v>65.39</v>
      </c>
      <c r="J26" s="61">
        <v>-148.33000000000001</v>
      </c>
      <c r="K26">
        <v>30</v>
      </c>
      <c r="L26"/>
      <c r="M26"/>
    </row>
    <row r="27" spans="1:13">
      <c r="A27" s="61" t="s">
        <v>40</v>
      </c>
      <c r="B27" s="61">
        <v>99709</v>
      </c>
      <c r="C27" s="63" t="s">
        <v>968</v>
      </c>
      <c r="D27" s="61">
        <v>0</v>
      </c>
      <c r="E27" s="61" t="s">
        <v>9871</v>
      </c>
      <c r="F27" s="61" t="s">
        <v>44</v>
      </c>
      <c r="G27" s="61" t="s">
        <v>17384</v>
      </c>
      <c r="H27" s="61" t="s">
        <v>17361</v>
      </c>
      <c r="I27" s="61">
        <v>64.900000000000006</v>
      </c>
      <c r="J27" s="61">
        <v>-148.16</v>
      </c>
      <c r="K27">
        <v>28613</v>
      </c>
      <c r="L27"/>
      <c r="M27"/>
    </row>
    <row r="28" spans="1:13">
      <c r="A28" s="61" t="s">
        <v>40</v>
      </c>
      <c r="B28" s="61">
        <v>99701</v>
      </c>
      <c r="C28" s="63" t="s">
        <v>968</v>
      </c>
      <c r="D28" s="61">
        <v>0</v>
      </c>
      <c r="E28" s="61" t="s">
        <v>9871</v>
      </c>
      <c r="F28" s="61" t="s">
        <v>44</v>
      </c>
      <c r="G28" s="61" t="s">
        <v>17384</v>
      </c>
      <c r="H28" s="61" t="s">
        <v>17361</v>
      </c>
      <c r="I28" s="61">
        <v>64.81</v>
      </c>
      <c r="J28" s="61">
        <v>-147.72</v>
      </c>
      <c r="K28">
        <v>18357</v>
      </c>
      <c r="L28"/>
      <c r="M28"/>
    </row>
    <row r="29" spans="1:13">
      <c r="A29" s="61" t="s">
        <v>40</v>
      </c>
      <c r="B29" s="61">
        <v>99712</v>
      </c>
      <c r="C29" s="63" t="s">
        <v>968</v>
      </c>
      <c r="D29" s="61">
        <v>0</v>
      </c>
      <c r="E29" s="61" t="s">
        <v>9871</v>
      </c>
      <c r="F29" s="61" t="s">
        <v>44</v>
      </c>
      <c r="G29" s="61" t="s">
        <v>17384</v>
      </c>
      <c r="H29" s="61" t="s">
        <v>17361</v>
      </c>
      <c r="I29" s="61">
        <v>64.930000000000007</v>
      </c>
      <c r="J29" s="61">
        <v>-146.61000000000001</v>
      </c>
      <c r="K29">
        <v>13309</v>
      </c>
      <c r="L29"/>
      <c r="M29"/>
    </row>
    <row r="30" spans="1:13">
      <c r="A30" s="61" t="s">
        <v>40</v>
      </c>
      <c r="B30" s="61">
        <v>99703</v>
      </c>
      <c r="C30" s="63" t="s">
        <v>968</v>
      </c>
      <c r="D30" s="61">
        <v>0</v>
      </c>
      <c r="E30" s="61" t="s">
        <v>17385</v>
      </c>
      <c r="F30" s="61" t="s">
        <v>44</v>
      </c>
      <c r="G30" s="61" t="s">
        <v>17384</v>
      </c>
      <c r="H30" s="61" t="s">
        <v>17361</v>
      </c>
      <c r="I30" s="61">
        <v>64.83</v>
      </c>
      <c r="J30" s="61">
        <v>-147.62</v>
      </c>
      <c r="K30">
        <v>8749</v>
      </c>
      <c r="L30"/>
      <c r="M30"/>
    </row>
    <row r="31" spans="1:13">
      <c r="A31" s="61" t="s">
        <v>40</v>
      </c>
      <c r="B31" s="61">
        <v>99586</v>
      </c>
      <c r="C31" s="63" t="s">
        <v>968</v>
      </c>
      <c r="D31" s="61">
        <v>0</v>
      </c>
      <c r="E31" s="61" t="s">
        <v>17373</v>
      </c>
      <c r="F31" s="61" t="s">
        <v>44</v>
      </c>
      <c r="G31" s="61" t="s">
        <v>17505</v>
      </c>
      <c r="H31" s="61" t="s">
        <v>17361</v>
      </c>
      <c r="I31" s="61">
        <v>62.83</v>
      </c>
      <c r="J31" s="61">
        <v>-143.43</v>
      </c>
      <c r="K31">
        <v>469</v>
      </c>
      <c r="L31"/>
      <c r="M31"/>
    </row>
    <row r="32" spans="1:13">
      <c r="A32" s="61" t="s">
        <v>40</v>
      </c>
      <c r="B32" s="61">
        <v>99588</v>
      </c>
      <c r="C32" s="63" t="s">
        <v>968</v>
      </c>
      <c r="D32" s="61">
        <v>0</v>
      </c>
      <c r="E32" s="61" t="s">
        <v>17374</v>
      </c>
      <c r="F32" s="61" t="s">
        <v>44</v>
      </c>
      <c r="G32" s="61" t="s">
        <v>17505</v>
      </c>
      <c r="H32" s="61" t="s">
        <v>17361</v>
      </c>
      <c r="I32" s="61">
        <v>62.1</v>
      </c>
      <c r="J32" s="61">
        <v>-145.53</v>
      </c>
      <c r="K32">
        <v>815</v>
      </c>
      <c r="L32"/>
      <c r="M32"/>
    </row>
    <row r="33" spans="1:13">
      <c r="A33" s="61" t="s">
        <v>40</v>
      </c>
      <c r="B33" s="61">
        <v>99827</v>
      </c>
      <c r="C33" s="63" t="s">
        <v>968</v>
      </c>
      <c r="D33" s="61">
        <v>0</v>
      </c>
      <c r="E33" s="61" t="s">
        <v>17097</v>
      </c>
      <c r="F33" s="61" t="s">
        <v>44</v>
      </c>
      <c r="G33" s="61" t="s">
        <v>17395</v>
      </c>
      <c r="H33" s="61" t="s">
        <v>17394</v>
      </c>
      <c r="I33" s="61">
        <v>59.16</v>
      </c>
      <c r="J33" s="61">
        <v>-135.86000000000001</v>
      </c>
      <c r="K33">
        <v>2165</v>
      </c>
      <c r="L33"/>
      <c r="M33"/>
    </row>
    <row r="34" spans="1:13">
      <c r="A34" s="61" t="s">
        <v>40</v>
      </c>
      <c r="B34" s="61">
        <v>99743</v>
      </c>
      <c r="C34" s="63" t="s">
        <v>968</v>
      </c>
      <c r="D34" s="61">
        <v>0</v>
      </c>
      <c r="E34" s="61" t="s">
        <v>13592</v>
      </c>
      <c r="F34" s="61" t="s">
        <v>44</v>
      </c>
      <c r="G34" s="61" t="s">
        <v>17390</v>
      </c>
      <c r="H34" s="61" t="s">
        <v>17361</v>
      </c>
      <c r="I34" s="61">
        <v>63.68</v>
      </c>
      <c r="J34" s="61">
        <v>-150.03</v>
      </c>
      <c r="K34">
        <v>949</v>
      </c>
      <c r="L34"/>
      <c r="M34"/>
    </row>
    <row r="35" spans="1:13">
      <c r="A35" s="61" t="s">
        <v>40</v>
      </c>
      <c r="B35" s="61">
        <v>99603</v>
      </c>
      <c r="C35" s="63" t="s">
        <v>968</v>
      </c>
      <c r="D35" s="61">
        <v>0</v>
      </c>
      <c r="E35" s="61" t="s">
        <v>455</v>
      </c>
      <c r="F35" s="61" t="s">
        <v>44</v>
      </c>
      <c r="G35" s="61" t="s">
        <v>17367</v>
      </c>
      <c r="H35" s="61" t="s">
        <v>17361</v>
      </c>
      <c r="I35" s="61">
        <v>59.4</v>
      </c>
      <c r="J35" s="61">
        <v>-151.32</v>
      </c>
      <c r="K35">
        <v>10766</v>
      </c>
      <c r="L35"/>
      <c r="M35"/>
    </row>
    <row r="36" spans="1:13">
      <c r="A36" s="61" t="s">
        <v>40</v>
      </c>
      <c r="B36" s="61">
        <v>99605</v>
      </c>
      <c r="C36" s="63" t="s">
        <v>968</v>
      </c>
      <c r="D36" s="61">
        <v>0</v>
      </c>
      <c r="E36" s="61" t="s">
        <v>1431</v>
      </c>
      <c r="F36" s="61" t="s">
        <v>44</v>
      </c>
      <c r="G36" s="61" t="s">
        <v>17367</v>
      </c>
      <c r="H36" s="61" t="s">
        <v>17361</v>
      </c>
      <c r="I36" s="61">
        <v>60.84</v>
      </c>
      <c r="J36" s="61">
        <v>-149.4</v>
      </c>
      <c r="K36">
        <v>176</v>
      </c>
      <c r="L36"/>
      <c r="M36"/>
    </row>
    <row r="37" spans="1:13">
      <c r="A37" s="61" t="s">
        <v>40</v>
      </c>
      <c r="B37" s="61">
        <v>99540</v>
      </c>
      <c r="C37" s="63" t="s">
        <v>968</v>
      </c>
      <c r="D37" s="61">
        <v>0</v>
      </c>
      <c r="E37" s="61" t="s">
        <v>17364</v>
      </c>
      <c r="F37" s="61" t="s">
        <v>44</v>
      </c>
      <c r="G37" s="61" t="s">
        <v>17498</v>
      </c>
      <c r="H37" s="61" t="s">
        <v>17361</v>
      </c>
      <c r="I37" s="61">
        <v>61</v>
      </c>
      <c r="J37" s="61">
        <v>-149.43</v>
      </c>
      <c r="K37">
        <v>336</v>
      </c>
      <c r="L37"/>
      <c r="M37"/>
    </row>
    <row r="38" spans="1:13">
      <c r="A38" s="61" t="s">
        <v>40</v>
      </c>
      <c r="B38" s="61">
        <v>99506</v>
      </c>
      <c r="C38" s="63" t="s">
        <v>968</v>
      </c>
      <c r="D38" s="61">
        <v>0</v>
      </c>
      <c r="E38" s="61" t="s">
        <v>17362</v>
      </c>
      <c r="F38" s="61" t="s">
        <v>44</v>
      </c>
      <c r="G38" s="61" t="s">
        <v>17498</v>
      </c>
      <c r="H38" s="61" t="s">
        <v>17361</v>
      </c>
      <c r="I38" s="61">
        <v>61.27</v>
      </c>
      <c r="J38" s="61">
        <v>-149.79</v>
      </c>
      <c r="K38">
        <v>6297</v>
      </c>
      <c r="L38"/>
      <c r="M38"/>
    </row>
    <row r="39" spans="1:13">
      <c r="A39" s="61" t="s">
        <v>40</v>
      </c>
      <c r="B39" s="61">
        <v>99505</v>
      </c>
      <c r="C39" s="63" t="s">
        <v>968</v>
      </c>
      <c r="D39" s="61">
        <v>0</v>
      </c>
      <c r="E39" s="61" t="s">
        <v>17362</v>
      </c>
      <c r="F39" s="61" t="s">
        <v>44</v>
      </c>
      <c r="G39" s="61" t="s">
        <v>17498</v>
      </c>
      <c r="H39" s="61" t="s">
        <v>17361</v>
      </c>
      <c r="I39" s="61">
        <v>61.26</v>
      </c>
      <c r="J39" s="61">
        <v>-149.6</v>
      </c>
      <c r="K39">
        <v>4743</v>
      </c>
      <c r="L39"/>
      <c r="M39"/>
    </row>
    <row r="40" spans="1:13">
      <c r="A40" s="61" t="s">
        <v>40</v>
      </c>
      <c r="B40" s="61">
        <v>99801</v>
      </c>
      <c r="C40" s="63" t="s">
        <v>968</v>
      </c>
      <c r="D40" s="61">
        <v>0</v>
      </c>
      <c r="E40" s="61" t="s">
        <v>10852</v>
      </c>
      <c r="F40" s="61" t="s">
        <v>44</v>
      </c>
      <c r="G40" s="61" t="s">
        <v>17500</v>
      </c>
      <c r="H40" s="61" t="s">
        <v>17394</v>
      </c>
      <c r="I40" s="61">
        <v>58.58</v>
      </c>
      <c r="J40" s="61">
        <v>-134.77000000000001</v>
      </c>
      <c r="K40">
        <v>30088</v>
      </c>
      <c r="L40"/>
      <c r="M40"/>
    </row>
    <row r="41" spans="1:13">
      <c r="A41" s="61" t="s">
        <v>40</v>
      </c>
      <c r="B41" s="61">
        <v>99610</v>
      </c>
      <c r="C41" s="63" t="s">
        <v>968</v>
      </c>
      <c r="D41" s="61">
        <v>0</v>
      </c>
      <c r="E41" s="61" t="s">
        <v>17375</v>
      </c>
      <c r="F41" s="61" t="s">
        <v>44</v>
      </c>
      <c r="G41" s="61" t="s">
        <v>17367</v>
      </c>
      <c r="H41" s="61" t="s">
        <v>17361</v>
      </c>
      <c r="I41" s="61">
        <v>60.28</v>
      </c>
      <c r="J41" s="61">
        <v>-151.26</v>
      </c>
      <c r="K41">
        <v>2261</v>
      </c>
      <c r="L41"/>
      <c r="M41"/>
    </row>
    <row r="42" spans="1:13">
      <c r="A42" s="61" t="s">
        <v>40</v>
      </c>
      <c r="B42" s="61">
        <v>99611</v>
      </c>
      <c r="C42" s="63" t="s">
        <v>968</v>
      </c>
      <c r="D42" s="61">
        <v>0</v>
      </c>
      <c r="E42" s="61" t="s">
        <v>17376</v>
      </c>
      <c r="F42" s="61" t="s">
        <v>44</v>
      </c>
      <c r="G42" s="61" t="s">
        <v>17367</v>
      </c>
      <c r="H42" s="61" t="s">
        <v>17361</v>
      </c>
      <c r="I42" s="61">
        <v>60.66</v>
      </c>
      <c r="J42" s="61">
        <v>-150.9</v>
      </c>
      <c r="K42">
        <v>15827</v>
      </c>
      <c r="L42"/>
      <c r="M42"/>
    </row>
    <row r="43" spans="1:13">
      <c r="A43" s="61" t="s">
        <v>40</v>
      </c>
      <c r="B43" s="61">
        <v>99901</v>
      </c>
      <c r="C43" s="63" t="s">
        <v>968</v>
      </c>
      <c r="D43" s="61">
        <v>0</v>
      </c>
      <c r="E43" s="61" t="s">
        <v>17396</v>
      </c>
      <c r="F43" s="61" t="s">
        <v>44</v>
      </c>
      <c r="G43" s="61" t="s">
        <v>17397</v>
      </c>
      <c r="H43" s="61" t="s">
        <v>17501</v>
      </c>
      <c r="I43" s="61">
        <v>55.61</v>
      </c>
      <c r="J43" s="61">
        <v>-131.58000000000001</v>
      </c>
      <c r="K43">
        <v>13942</v>
      </c>
      <c r="L43"/>
      <c r="M43"/>
    </row>
    <row r="44" spans="1:13">
      <c r="A44" s="61" t="s">
        <v>40</v>
      </c>
      <c r="B44" s="61">
        <v>99615</v>
      </c>
      <c r="C44" s="63" t="s">
        <v>968</v>
      </c>
      <c r="D44" s="61">
        <v>0</v>
      </c>
      <c r="E44" s="61" t="s">
        <v>17377</v>
      </c>
      <c r="F44" s="61" t="s">
        <v>44</v>
      </c>
      <c r="G44" s="61" t="s">
        <v>17365</v>
      </c>
      <c r="H44" s="61" t="s">
        <v>17361</v>
      </c>
      <c r="I44" s="61">
        <v>57.79</v>
      </c>
      <c r="J44" s="61">
        <v>-152.4</v>
      </c>
      <c r="K44">
        <v>12495</v>
      </c>
      <c r="L44"/>
      <c r="M44"/>
    </row>
    <row r="45" spans="1:13">
      <c r="A45" s="61" t="s">
        <v>40</v>
      </c>
      <c r="B45" s="61">
        <v>99631</v>
      </c>
      <c r="C45" s="63" t="s">
        <v>968</v>
      </c>
      <c r="D45" s="61">
        <v>0</v>
      </c>
      <c r="E45" s="61" t="s">
        <v>17380</v>
      </c>
      <c r="F45" s="61" t="s">
        <v>44</v>
      </c>
      <c r="G45" s="61" t="s">
        <v>17367</v>
      </c>
      <c r="H45" s="61" t="s">
        <v>17361</v>
      </c>
      <c r="I45" s="61">
        <v>60.57</v>
      </c>
      <c r="J45" s="61">
        <v>-149.44999999999999</v>
      </c>
      <c r="K45">
        <v>238</v>
      </c>
      <c r="L45"/>
      <c r="M45"/>
    </row>
    <row r="46" spans="1:13">
      <c r="A46" s="61" t="s">
        <v>40</v>
      </c>
      <c r="B46" s="61">
        <v>99760</v>
      </c>
      <c r="C46" s="63" t="s">
        <v>968</v>
      </c>
      <c r="D46" s="61">
        <v>0</v>
      </c>
      <c r="E46" s="61" t="s">
        <v>17387</v>
      </c>
      <c r="F46" s="61" t="s">
        <v>44</v>
      </c>
      <c r="G46" s="61" t="s">
        <v>17368</v>
      </c>
      <c r="H46" s="61" t="s">
        <v>17361</v>
      </c>
      <c r="I46" s="61">
        <v>64.47</v>
      </c>
      <c r="J46" s="61">
        <v>-148.57</v>
      </c>
      <c r="K46">
        <v>796</v>
      </c>
      <c r="L46"/>
      <c r="M46"/>
    </row>
    <row r="47" spans="1:13">
      <c r="A47" s="61" t="s">
        <v>40</v>
      </c>
      <c r="B47" s="61">
        <v>99639</v>
      </c>
      <c r="C47" s="63" t="s">
        <v>968</v>
      </c>
      <c r="D47" s="61">
        <v>0</v>
      </c>
      <c r="E47" s="61" t="s">
        <v>17381</v>
      </c>
      <c r="F47" s="61" t="s">
        <v>44</v>
      </c>
      <c r="G47" s="61" t="s">
        <v>17367</v>
      </c>
      <c r="H47" s="61" t="s">
        <v>17361</v>
      </c>
      <c r="I47" s="61">
        <v>60.07</v>
      </c>
      <c r="J47" s="61">
        <v>-151.41999999999999</v>
      </c>
      <c r="K47">
        <v>1072</v>
      </c>
      <c r="L47"/>
      <c r="M47"/>
    </row>
    <row r="48" spans="1:13">
      <c r="A48" s="61" t="s">
        <v>40</v>
      </c>
      <c r="B48" s="61">
        <v>99705</v>
      </c>
      <c r="C48" s="63" t="s">
        <v>968</v>
      </c>
      <c r="D48" s="61">
        <v>0</v>
      </c>
      <c r="E48" s="61" t="s">
        <v>17388</v>
      </c>
      <c r="F48" s="61" t="s">
        <v>44</v>
      </c>
      <c r="G48" s="61" t="s">
        <v>17384</v>
      </c>
      <c r="H48" s="61" t="s">
        <v>17361</v>
      </c>
      <c r="I48" s="61">
        <v>64.77</v>
      </c>
      <c r="J48" s="61">
        <v>-147.33000000000001</v>
      </c>
      <c r="K48">
        <v>22040</v>
      </c>
      <c r="L48"/>
      <c r="M48"/>
    </row>
    <row r="49" spans="1:13">
      <c r="A49" s="61" t="s">
        <v>40</v>
      </c>
      <c r="B49" s="61">
        <v>99645</v>
      </c>
      <c r="C49" s="63" t="s">
        <v>968</v>
      </c>
      <c r="D49" s="61">
        <v>0</v>
      </c>
      <c r="E49" s="61" t="s">
        <v>971</v>
      </c>
      <c r="F49" s="61" t="s">
        <v>44</v>
      </c>
      <c r="G49" s="61" t="s">
        <v>17379</v>
      </c>
      <c r="H49" s="61" t="s">
        <v>17361</v>
      </c>
      <c r="I49" s="61">
        <v>61.62</v>
      </c>
      <c r="J49" s="61">
        <v>-148.97999999999999</v>
      </c>
      <c r="K49">
        <v>28818</v>
      </c>
      <c r="L49"/>
      <c r="M49"/>
    </row>
    <row r="50" spans="1:13">
      <c r="A50" s="61" t="s">
        <v>40</v>
      </c>
      <c r="B50" s="61">
        <v>99714</v>
      </c>
      <c r="C50" s="63" t="s">
        <v>968</v>
      </c>
      <c r="D50" s="61">
        <v>0</v>
      </c>
      <c r="E50" s="61" t="s">
        <v>17389</v>
      </c>
      <c r="F50" s="61" t="s">
        <v>44</v>
      </c>
      <c r="G50" s="61" t="s">
        <v>17384</v>
      </c>
      <c r="H50" s="61" t="s">
        <v>17361</v>
      </c>
      <c r="I50" s="61">
        <v>64.37</v>
      </c>
      <c r="J50" s="61">
        <v>-146.59</v>
      </c>
      <c r="K50">
        <v>1230</v>
      </c>
      <c r="L50"/>
      <c r="M50"/>
    </row>
    <row r="51" spans="1:13">
      <c r="A51" s="61" t="s">
        <v>40</v>
      </c>
      <c r="B51" s="61">
        <v>99664</v>
      </c>
      <c r="C51" s="63" t="s">
        <v>968</v>
      </c>
      <c r="D51" s="61">
        <v>0</v>
      </c>
      <c r="E51" s="61" t="s">
        <v>4272</v>
      </c>
      <c r="F51" s="61" t="s">
        <v>44</v>
      </c>
      <c r="G51" s="61" t="s">
        <v>17367</v>
      </c>
      <c r="H51" s="61" t="s">
        <v>17361</v>
      </c>
      <c r="I51" s="61">
        <v>60.05</v>
      </c>
      <c r="J51" s="61">
        <v>-149.33000000000001</v>
      </c>
      <c r="K51">
        <v>5155</v>
      </c>
      <c r="L51"/>
      <c r="M51"/>
    </row>
    <row r="52" spans="1:13">
      <c r="A52" s="61" t="s">
        <v>40</v>
      </c>
      <c r="B52" s="61">
        <v>99835</v>
      </c>
      <c r="C52" s="63" t="s">
        <v>968</v>
      </c>
      <c r="D52" s="61">
        <v>0</v>
      </c>
      <c r="E52" s="61" t="s">
        <v>8833</v>
      </c>
      <c r="F52" s="61" t="s">
        <v>44</v>
      </c>
      <c r="G52" s="61" t="s">
        <v>17502</v>
      </c>
      <c r="H52" s="61" t="s">
        <v>17501</v>
      </c>
      <c r="I52" s="61">
        <v>56.73</v>
      </c>
      <c r="J52" s="61">
        <v>-135</v>
      </c>
      <c r="K52">
        <v>8446</v>
      </c>
      <c r="L52"/>
      <c r="M52"/>
    </row>
    <row r="53" spans="1:13">
      <c r="A53" s="61" t="s">
        <v>40</v>
      </c>
      <c r="B53" s="61">
        <v>99669</v>
      </c>
      <c r="C53" s="63" t="s">
        <v>968</v>
      </c>
      <c r="D53" s="61">
        <v>0</v>
      </c>
      <c r="E53" s="61" t="s">
        <v>17382</v>
      </c>
      <c r="F53" s="61" t="s">
        <v>44</v>
      </c>
      <c r="G53" s="61" t="s">
        <v>17367</v>
      </c>
      <c r="H53" s="61" t="s">
        <v>17361</v>
      </c>
      <c r="I53" s="61">
        <v>60.32</v>
      </c>
      <c r="J53" s="61">
        <v>-150.79</v>
      </c>
      <c r="K53">
        <v>15531</v>
      </c>
      <c r="L53"/>
      <c r="M53"/>
    </row>
    <row r="54" spans="1:13">
      <c r="A54" s="61" t="s">
        <v>40</v>
      </c>
      <c r="B54" s="61">
        <v>99672</v>
      </c>
      <c r="C54" s="63" t="s">
        <v>968</v>
      </c>
      <c r="D54" s="61">
        <v>0</v>
      </c>
      <c r="E54" s="61" t="s">
        <v>1145</v>
      </c>
      <c r="F54" s="61" t="s">
        <v>44</v>
      </c>
      <c r="G54" s="61" t="s">
        <v>17367</v>
      </c>
      <c r="H54" s="61" t="s">
        <v>17361</v>
      </c>
      <c r="I54" s="61">
        <v>60.54</v>
      </c>
      <c r="J54" s="61">
        <v>-150.79</v>
      </c>
      <c r="K54">
        <v>3503</v>
      </c>
      <c r="L54"/>
      <c r="M54"/>
    </row>
    <row r="55" spans="1:13">
      <c r="A55" s="61" t="s">
        <v>40</v>
      </c>
      <c r="B55" s="61">
        <v>99674</v>
      </c>
      <c r="C55" s="63" t="s">
        <v>968</v>
      </c>
      <c r="D55" s="61">
        <v>0</v>
      </c>
      <c r="E55" s="61" t="s">
        <v>1154</v>
      </c>
      <c r="F55" s="61" t="s">
        <v>44</v>
      </c>
      <c r="G55" s="61" t="s">
        <v>17379</v>
      </c>
      <c r="H55" s="61" t="s">
        <v>17361</v>
      </c>
      <c r="I55" s="61">
        <v>61.74</v>
      </c>
      <c r="J55" s="61">
        <v>-148.22</v>
      </c>
      <c r="K55">
        <v>1650</v>
      </c>
      <c r="L55"/>
      <c r="M55"/>
    </row>
    <row r="56" spans="1:13">
      <c r="A56" s="61" t="s">
        <v>40</v>
      </c>
      <c r="B56" s="61">
        <v>99676</v>
      </c>
      <c r="C56" s="63" t="s">
        <v>968</v>
      </c>
      <c r="D56" s="61">
        <v>0</v>
      </c>
      <c r="E56" s="61" t="s">
        <v>17383</v>
      </c>
      <c r="F56" s="61" t="s">
        <v>44</v>
      </c>
      <c r="G56" s="61" t="s">
        <v>17379</v>
      </c>
      <c r="H56" s="61" t="s">
        <v>17361</v>
      </c>
      <c r="I56" s="61">
        <v>62.45</v>
      </c>
      <c r="J56" s="61">
        <v>-149.79</v>
      </c>
      <c r="K56">
        <v>1748</v>
      </c>
      <c r="L56"/>
      <c r="M56"/>
    </row>
    <row r="57" spans="1:13">
      <c r="A57" s="61" t="s">
        <v>40</v>
      </c>
      <c r="B57" s="61">
        <v>99780</v>
      </c>
      <c r="C57" s="63" t="s">
        <v>968</v>
      </c>
      <c r="D57" s="61">
        <v>0</v>
      </c>
      <c r="E57" s="61" t="s">
        <v>17393</v>
      </c>
      <c r="F57" s="61" t="s">
        <v>44</v>
      </c>
      <c r="G57" s="61" t="s">
        <v>17391</v>
      </c>
      <c r="H57" s="61" t="s">
        <v>17361</v>
      </c>
      <c r="I57" s="61">
        <v>63.18</v>
      </c>
      <c r="J57" s="61">
        <v>-143.1</v>
      </c>
      <c r="K57">
        <v>1516</v>
      </c>
      <c r="L57"/>
      <c r="M57"/>
    </row>
    <row r="58" spans="1:13">
      <c r="A58" s="61" t="s">
        <v>40</v>
      </c>
      <c r="B58" s="61">
        <v>99779</v>
      </c>
      <c r="C58" s="63" t="s">
        <v>968</v>
      </c>
      <c r="D58" s="61">
        <v>1</v>
      </c>
      <c r="E58" s="61" t="s">
        <v>17393</v>
      </c>
      <c r="F58" s="61" t="s">
        <v>44</v>
      </c>
      <c r="G58" s="61" t="s">
        <v>17391</v>
      </c>
      <c r="H58" s="61" t="s">
        <v>17361</v>
      </c>
      <c r="I58" s="61">
        <v>63.13</v>
      </c>
      <c r="J58" s="61">
        <v>-142.53</v>
      </c>
      <c r="K58">
        <v>249</v>
      </c>
      <c r="L58"/>
      <c r="M58"/>
    </row>
    <row r="59" spans="1:13">
      <c r="A59" s="61" t="s">
        <v>40</v>
      </c>
      <c r="B59" s="61">
        <v>99686</v>
      </c>
      <c r="C59" s="63" t="s">
        <v>968</v>
      </c>
      <c r="D59" s="61">
        <v>0</v>
      </c>
      <c r="E59" s="61" t="s">
        <v>16109</v>
      </c>
      <c r="F59" s="61" t="s">
        <v>44</v>
      </c>
      <c r="G59" s="61" t="s">
        <v>17505</v>
      </c>
      <c r="H59" s="61" t="s">
        <v>17361</v>
      </c>
      <c r="I59" s="61">
        <v>61.15</v>
      </c>
      <c r="J59" s="61">
        <v>-146.81</v>
      </c>
      <c r="K59">
        <v>4007</v>
      </c>
      <c r="L59"/>
      <c r="M59"/>
    </row>
    <row r="60" spans="1:13">
      <c r="A60" s="61" t="s">
        <v>40</v>
      </c>
      <c r="B60" s="61">
        <v>99623</v>
      </c>
      <c r="C60" s="63" t="s">
        <v>968</v>
      </c>
      <c r="D60" s="61">
        <v>0</v>
      </c>
      <c r="E60" s="61" t="s">
        <v>17378</v>
      </c>
      <c r="F60" s="61" t="s">
        <v>44</v>
      </c>
      <c r="G60" s="61"/>
      <c r="H60" s="61" t="s">
        <v>17361</v>
      </c>
      <c r="I60" s="61">
        <v>61.61</v>
      </c>
      <c r="J60" s="61">
        <v>-149.58000000000001</v>
      </c>
      <c r="K60">
        <v>23878</v>
      </c>
      <c r="L60"/>
      <c r="M60"/>
    </row>
    <row r="61" spans="1:13">
      <c r="A61" s="61" t="s">
        <v>40</v>
      </c>
      <c r="B61" s="61">
        <v>99654</v>
      </c>
      <c r="C61" s="63" t="s">
        <v>968</v>
      </c>
      <c r="D61" s="61">
        <v>0</v>
      </c>
      <c r="E61" s="61" t="s">
        <v>17378</v>
      </c>
      <c r="F61" s="61" t="s">
        <v>44</v>
      </c>
      <c r="G61" s="61" t="s">
        <v>17379</v>
      </c>
      <c r="H61" s="61" t="s">
        <v>17361</v>
      </c>
      <c r="I61" s="61">
        <v>61.52</v>
      </c>
      <c r="J61" s="61">
        <v>-149.57</v>
      </c>
      <c r="K61">
        <v>40726</v>
      </c>
      <c r="L61"/>
      <c r="M61"/>
    </row>
    <row r="62" spans="1:13">
      <c r="A62" s="61" t="s">
        <v>40</v>
      </c>
      <c r="B62" s="61">
        <v>99688</v>
      </c>
      <c r="C62" s="63" t="s">
        <v>968</v>
      </c>
      <c r="D62" s="61">
        <v>0</v>
      </c>
      <c r="E62" s="61" t="s">
        <v>3193</v>
      </c>
      <c r="F62" s="61" t="s">
        <v>44</v>
      </c>
      <c r="G62" s="61" t="s">
        <v>17379</v>
      </c>
      <c r="H62" s="61" t="s">
        <v>17361</v>
      </c>
      <c r="I62" s="61">
        <v>61.89</v>
      </c>
      <c r="J62" s="61">
        <v>-149.72999999999999</v>
      </c>
      <c r="K62">
        <v>3077</v>
      </c>
      <c r="L62"/>
      <c r="M62"/>
    </row>
    <row r="63" spans="1:13">
      <c r="A63" s="61" t="s">
        <v>40</v>
      </c>
      <c r="B63" s="61">
        <v>36310</v>
      </c>
      <c r="C63" s="63" t="s">
        <v>968</v>
      </c>
      <c r="D63" s="61">
        <v>0</v>
      </c>
      <c r="E63" s="61" t="s">
        <v>599</v>
      </c>
      <c r="F63" s="61" t="s">
        <v>39</v>
      </c>
      <c r="G63" s="61" t="s">
        <v>308</v>
      </c>
      <c r="H63" s="61" t="s">
        <v>7409</v>
      </c>
      <c r="I63" s="61">
        <v>31.56</v>
      </c>
      <c r="J63" s="61">
        <v>-85.25</v>
      </c>
      <c r="K63">
        <v>6195</v>
      </c>
      <c r="L63"/>
      <c r="M63"/>
    </row>
    <row r="64" spans="1:13">
      <c r="A64" s="61" t="s">
        <v>40</v>
      </c>
      <c r="B64" s="61">
        <v>35005</v>
      </c>
      <c r="C64" s="63" t="s">
        <v>968</v>
      </c>
      <c r="D64" s="61">
        <v>0</v>
      </c>
      <c r="E64" s="61" t="s">
        <v>1410</v>
      </c>
      <c r="F64" s="61" t="s">
        <v>39</v>
      </c>
      <c r="G64" s="61" t="s">
        <v>362</v>
      </c>
      <c r="H64" s="61" t="s">
        <v>7409</v>
      </c>
      <c r="I64" s="61">
        <v>33.590000000000003</v>
      </c>
      <c r="J64" s="61">
        <v>-86.95</v>
      </c>
      <c r="K64">
        <v>7578</v>
      </c>
      <c r="L64"/>
      <c r="M64"/>
    </row>
    <row r="65" spans="1:13">
      <c r="A65" s="61" t="s">
        <v>40</v>
      </c>
      <c r="B65" s="61">
        <v>35540</v>
      </c>
      <c r="C65" s="63" t="s">
        <v>968</v>
      </c>
      <c r="D65" s="61">
        <v>0</v>
      </c>
      <c r="E65" s="61" t="s">
        <v>1829</v>
      </c>
      <c r="F65" s="61" t="s">
        <v>39</v>
      </c>
      <c r="G65" s="61" t="s">
        <v>7782</v>
      </c>
      <c r="H65" s="61" t="s">
        <v>7409</v>
      </c>
      <c r="I65" s="61">
        <v>34.19</v>
      </c>
      <c r="J65" s="61">
        <v>-87.17</v>
      </c>
      <c r="K65">
        <v>2324</v>
      </c>
      <c r="L65"/>
      <c r="M65"/>
    </row>
    <row r="66" spans="1:13">
      <c r="A66" s="61" t="s">
        <v>40</v>
      </c>
      <c r="B66" s="61">
        <v>35006</v>
      </c>
      <c r="C66" s="63" t="s">
        <v>968</v>
      </c>
      <c r="D66" s="61">
        <v>0</v>
      </c>
      <c r="E66" s="61" t="s">
        <v>7698</v>
      </c>
      <c r="F66" s="61" t="s">
        <v>39</v>
      </c>
      <c r="G66" s="61" t="s">
        <v>362</v>
      </c>
      <c r="H66" s="61" t="s">
        <v>7409</v>
      </c>
      <c r="I66" s="61">
        <v>33.42</v>
      </c>
      <c r="J66" s="61">
        <v>-87.19</v>
      </c>
      <c r="K66">
        <v>3259</v>
      </c>
      <c r="L66"/>
      <c r="M66"/>
    </row>
    <row r="67" spans="1:13">
      <c r="A67" s="61" t="s">
        <v>40</v>
      </c>
      <c r="B67" s="61">
        <v>35441</v>
      </c>
      <c r="C67" s="63" t="s">
        <v>968</v>
      </c>
      <c r="D67" s="61">
        <v>0</v>
      </c>
      <c r="E67" s="61" t="s">
        <v>3693</v>
      </c>
      <c r="F67" s="61" t="s">
        <v>39</v>
      </c>
      <c r="G67" s="61" t="s">
        <v>7762</v>
      </c>
      <c r="H67" s="61" t="s">
        <v>7409</v>
      </c>
      <c r="I67" s="61">
        <v>32.869999999999997</v>
      </c>
      <c r="J67" s="61">
        <v>-87.73</v>
      </c>
      <c r="K67">
        <v>1077</v>
      </c>
      <c r="L67"/>
      <c r="M67"/>
    </row>
    <row r="68" spans="1:13">
      <c r="A68" s="61" t="s">
        <v>40</v>
      </c>
      <c r="B68" s="61">
        <v>35114</v>
      </c>
      <c r="C68" s="63" t="s">
        <v>968</v>
      </c>
      <c r="D68" s="61">
        <v>0</v>
      </c>
      <c r="E68" s="61" t="s">
        <v>7699</v>
      </c>
      <c r="F68" s="61" t="s">
        <v>39</v>
      </c>
      <c r="G68" s="61" t="s">
        <v>7700</v>
      </c>
      <c r="H68" s="61" t="s">
        <v>7409</v>
      </c>
      <c r="I68" s="61">
        <v>33.22</v>
      </c>
      <c r="J68" s="61">
        <v>-86.87</v>
      </c>
      <c r="K68">
        <v>7565</v>
      </c>
      <c r="L68"/>
      <c r="M68"/>
    </row>
    <row r="69" spans="1:13">
      <c r="A69" s="61" t="s">
        <v>40</v>
      </c>
      <c r="B69" s="61">
        <v>35007</v>
      </c>
      <c r="C69" s="63" t="s">
        <v>968</v>
      </c>
      <c r="D69" s="61">
        <v>0</v>
      </c>
      <c r="E69" s="61" t="s">
        <v>7699</v>
      </c>
      <c r="F69" s="61" t="s">
        <v>39</v>
      </c>
      <c r="G69" s="61" t="s">
        <v>7700</v>
      </c>
      <c r="H69" s="61" t="s">
        <v>7409</v>
      </c>
      <c r="I69" s="61">
        <v>33.22</v>
      </c>
      <c r="J69" s="61">
        <v>-86.82</v>
      </c>
      <c r="K69">
        <v>28274</v>
      </c>
      <c r="L69"/>
      <c r="M69"/>
    </row>
    <row r="70" spans="1:13">
      <c r="A70" s="61" t="s">
        <v>40</v>
      </c>
      <c r="B70" s="61">
        <v>36720</v>
      </c>
      <c r="C70" s="63" t="s">
        <v>968</v>
      </c>
      <c r="D70" s="61">
        <v>0</v>
      </c>
      <c r="E70" s="61" t="s">
        <v>5767</v>
      </c>
      <c r="F70" s="61" t="s">
        <v>39</v>
      </c>
      <c r="G70" s="61" t="s">
        <v>598</v>
      </c>
      <c r="H70" s="61" t="s">
        <v>7409</v>
      </c>
      <c r="I70" s="61">
        <v>32.229999999999997</v>
      </c>
      <c r="J70" s="61">
        <v>-87.41</v>
      </c>
      <c r="K70">
        <v>689</v>
      </c>
      <c r="L70"/>
      <c r="M70"/>
    </row>
    <row r="71" spans="1:13">
      <c r="A71" s="61" t="s">
        <v>40</v>
      </c>
      <c r="B71" s="61">
        <v>35950</v>
      </c>
      <c r="C71" s="63" t="s">
        <v>968</v>
      </c>
      <c r="D71" s="61">
        <v>0</v>
      </c>
      <c r="E71" s="61" t="s">
        <v>7836</v>
      </c>
      <c r="F71" s="61" t="s">
        <v>39</v>
      </c>
      <c r="G71" s="61" t="s">
        <v>6368</v>
      </c>
      <c r="H71" s="61" t="s">
        <v>7409</v>
      </c>
      <c r="I71" s="61">
        <v>34.26</v>
      </c>
      <c r="J71" s="61">
        <v>-86.2</v>
      </c>
      <c r="K71">
        <v>22239</v>
      </c>
      <c r="L71"/>
      <c r="M71"/>
    </row>
    <row r="72" spans="1:13">
      <c r="A72" s="61" t="s">
        <v>40</v>
      </c>
      <c r="B72" s="61">
        <v>35951</v>
      </c>
      <c r="C72" s="63" t="s">
        <v>968</v>
      </c>
      <c r="D72" s="61">
        <v>0</v>
      </c>
      <c r="E72" s="61" t="s">
        <v>7836</v>
      </c>
      <c r="F72" s="61" t="s">
        <v>39</v>
      </c>
      <c r="G72" s="61" t="s">
        <v>6368</v>
      </c>
      <c r="H72" s="61" t="s">
        <v>7409</v>
      </c>
      <c r="I72" s="61">
        <v>34.340000000000003</v>
      </c>
      <c r="J72" s="61">
        <v>-86.16</v>
      </c>
      <c r="K72">
        <v>14219</v>
      </c>
      <c r="L72"/>
      <c r="M72"/>
    </row>
    <row r="73" spans="1:13">
      <c r="A73" s="61" t="s">
        <v>40</v>
      </c>
      <c r="B73" s="61">
        <v>35010</v>
      </c>
      <c r="C73" s="63" t="s">
        <v>968</v>
      </c>
      <c r="D73" s="61">
        <v>0</v>
      </c>
      <c r="E73" s="61" t="s">
        <v>7701</v>
      </c>
      <c r="F73" s="61" t="s">
        <v>39</v>
      </c>
      <c r="G73" s="61" t="s">
        <v>7702</v>
      </c>
      <c r="H73" s="61" t="s">
        <v>7409</v>
      </c>
      <c r="I73" s="61">
        <v>32.92</v>
      </c>
      <c r="J73" s="61">
        <v>-85.93</v>
      </c>
      <c r="K73">
        <v>20271</v>
      </c>
      <c r="L73"/>
      <c r="M73"/>
    </row>
    <row r="74" spans="1:13">
      <c r="A74" s="61" t="s">
        <v>40</v>
      </c>
      <c r="B74" s="61">
        <v>36250</v>
      </c>
      <c r="C74" s="63" t="s">
        <v>968</v>
      </c>
      <c r="D74" s="61">
        <v>0</v>
      </c>
      <c r="E74" s="61" t="s">
        <v>1494</v>
      </c>
      <c r="F74" s="61" t="s">
        <v>39</v>
      </c>
      <c r="G74" s="61" t="s">
        <v>917</v>
      </c>
      <c r="H74" s="61" t="s">
        <v>7409</v>
      </c>
      <c r="I74" s="61">
        <v>33.78</v>
      </c>
      <c r="J74" s="61">
        <v>-85.9</v>
      </c>
      <c r="K74">
        <v>4751</v>
      </c>
      <c r="L74"/>
      <c r="M74"/>
    </row>
    <row r="75" spans="1:13">
      <c r="A75" s="61" t="s">
        <v>40</v>
      </c>
      <c r="B75" s="61">
        <v>35442</v>
      </c>
      <c r="C75" s="63" t="s">
        <v>968</v>
      </c>
      <c r="D75" s="61">
        <v>0</v>
      </c>
      <c r="E75" s="61" t="s">
        <v>7763</v>
      </c>
      <c r="F75" s="61" t="s">
        <v>39</v>
      </c>
      <c r="G75" s="61" t="s">
        <v>260</v>
      </c>
      <c r="H75" s="61" t="s">
        <v>7409</v>
      </c>
      <c r="I75" s="61">
        <v>33.119999999999997</v>
      </c>
      <c r="J75" s="61">
        <v>-88.15</v>
      </c>
      <c r="K75">
        <v>5937</v>
      </c>
      <c r="L75"/>
      <c r="M75"/>
    </row>
    <row r="76" spans="1:13">
      <c r="A76" s="61" t="s">
        <v>40</v>
      </c>
      <c r="B76" s="61">
        <v>35014</v>
      </c>
      <c r="C76" s="63" t="s">
        <v>968</v>
      </c>
      <c r="D76" s="61">
        <v>0</v>
      </c>
      <c r="E76" s="61" t="s">
        <v>2415</v>
      </c>
      <c r="F76" s="61" t="s">
        <v>39</v>
      </c>
      <c r="G76" s="61" t="s">
        <v>7704</v>
      </c>
      <c r="H76" s="61" t="s">
        <v>7409</v>
      </c>
      <c r="I76" s="61">
        <v>33.36</v>
      </c>
      <c r="J76" s="61">
        <v>-86.26</v>
      </c>
      <c r="K76">
        <v>3679</v>
      </c>
      <c r="L76"/>
      <c r="M76"/>
    </row>
    <row r="77" spans="1:13">
      <c r="A77" s="61" t="s">
        <v>40</v>
      </c>
      <c r="B77" s="61">
        <v>35952</v>
      </c>
      <c r="C77" s="63" t="s">
        <v>968</v>
      </c>
      <c r="D77" s="61">
        <v>0</v>
      </c>
      <c r="E77" s="61" t="s">
        <v>4400</v>
      </c>
      <c r="F77" s="61" t="s">
        <v>39</v>
      </c>
      <c r="G77" s="61" t="s">
        <v>7834</v>
      </c>
      <c r="H77" s="61" t="s">
        <v>7409</v>
      </c>
      <c r="I77" s="61">
        <v>34.03</v>
      </c>
      <c r="J77" s="61">
        <v>-86.31</v>
      </c>
      <c r="K77">
        <v>7847</v>
      </c>
      <c r="L77"/>
      <c r="M77"/>
    </row>
    <row r="78" spans="1:13">
      <c r="A78" s="61" t="s">
        <v>40</v>
      </c>
      <c r="B78" s="61">
        <v>36420</v>
      </c>
      <c r="C78" s="63" t="s">
        <v>968</v>
      </c>
      <c r="D78" s="61">
        <v>0</v>
      </c>
      <c r="E78" s="61" t="s">
        <v>7938</v>
      </c>
      <c r="F78" s="61" t="s">
        <v>39</v>
      </c>
      <c r="G78" s="61" t="s">
        <v>7880</v>
      </c>
      <c r="H78" s="61" t="s">
        <v>7409</v>
      </c>
      <c r="I78" s="61">
        <v>31.3</v>
      </c>
      <c r="J78" s="61">
        <v>-86.48</v>
      </c>
      <c r="K78">
        <v>10796</v>
      </c>
      <c r="L78"/>
      <c r="M78"/>
    </row>
    <row r="79" spans="1:13">
      <c r="A79" s="61" t="s">
        <v>40</v>
      </c>
      <c r="B79" s="61">
        <v>36421</v>
      </c>
      <c r="C79" s="63" t="s">
        <v>968</v>
      </c>
      <c r="D79" s="61">
        <v>0</v>
      </c>
      <c r="E79" s="61" t="s">
        <v>7938</v>
      </c>
      <c r="F79" s="61" t="s">
        <v>39</v>
      </c>
      <c r="G79" s="61" t="s">
        <v>7880</v>
      </c>
      <c r="H79" s="61" t="s">
        <v>7409</v>
      </c>
      <c r="I79" s="61">
        <v>31.37</v>
      </c>
      <c r="J79" s="61">
        <v>-86.47</v>
      </c>
      <c r="K79">
        <v>9166</v>
      </c>
      <c r="L79"/>
      <c r="M79"/>
    </row>
    <row r="80" spans="1:13">
      <c r="A80" s="61" t="s">
        <v>40</v>
      </c>
      <c r="B80" s="61">
        <v>35610</v>
      </c>
      <c r="C80" s="63" t="s">
        <v>968</v>
      </c>
      <c r="D80" s="61">
        <v>0</v>
      </c>
      <c r="E80" s="61" t="s">
        <v>4554</v>
      </c>
      <c r="F80" s="61" t="s">
        <v>39</v>
      </c>
      <c r="G80" s="61" t="s">
        <v>7802</v>
      </c>
      <c r="H80" s="61" t="s">
        <v>7409</v>
      </c>
      <c r="I80" s="61">
        <v>34.909999999999997</v>
      </c>
      <c r="J80" s="61">
        <v>-87.27</v>
      </c>
      <c r="K80">
        <v>1846</v>
      </c>
      <c r="L80"/>
      <c r="M80"/>
    </row>
    <row r="81" spans="1:13">
      <c r="A81" s="61" t="s">
        <v>40</v>
      </c>
      <c r="B81" s="61">
        <v>36721</v>
      </c>
      <c r="C81" s="63" t="s">
        <v>968</v>
      </c>
      <c r="D81" s="61">
        <v>1</v>
      </c>
      <c r="E81" s="61" t="s">
        <v>8005</v>
      </c>
      <c r="F81" s="61" t="s">
        <v>39</v>
      </c>
      <c r="G81" s="61" t="s">
        <v>598</v>
      </c>
      <c r="H81" s="61" t="s">
        <v>7409</v>
      </c>
      <c r="I81" s="61">
        <v>32.07</v>
      </c>
      <c r="J81" s="61">
        <v>-87.56</v>
      </c>
      <c r="K81">
        <v>689</v>
      </c>
      <c r="L81"/>
      <c r="M81"/>
    </row>
    <row r="82" spans="1:13">
      <c r="A82" s="61" t="s">
        <v>40</v>
      </c>
      <c r="B82" s="61">
        <v>36201</v>
      </c>
      <c r="C82" s="63" t="s">
        <v>968</v>
      </c>
      <c r="D82" s="61">
        <v>0</v>
      </c>
      <c r="E82" s="61" t="s">
        <v>7899</v>
      </c>
      <c r="F82" s="61" t="s">
        <v>39</v>
      </c>
      <c r="G82" s="61" t="s">
        <v>917</v>
      </c>
      <c r="H82" s="61" t="s">
        <v>7409</v>
      </c>
      <c r="I82" s="61">
        <v>33.65</v>
      </c>
      <c r="J82" s="61">
        <v>-85.88</v>
      </c>
      <c r="K82">
        <v>17631</v>
      </c>
      <c r="L82"/>
      <c r="M82"/>
    </row>
    <row r="83" spans="1:13">
      <c r="A83" s="61" t="s">
        <v>40</v>
      </c>
      <c r="B83" s="61">
        <v>36207</v>
      </c>
      <c r="C83" s="63" t="s">
        <v>968</v>
      </c>
      <c r="D83" s="61">
        <v>0</v>
      </c>
      <c r="E83" s="61" t="s">
        <v>7899</v>
      </c>
      <c r="F83" s="61" t="s">
        <v>39</v>
      </c>
      <c r="G83" s="61" t="s">
        <v>917</v>
      </c>
      <c r="H83" s="61" t="s">
        <v>7409</v>
      </c>
      <c r="I83" s="61">
        <v>33.659999999999997</v>
      </c>
      <c r="J83" s="61">
        <v>-85.81</v>
      </c>
      <c r="K83">
        <v>19553</v>
      </c>
      <c r="L83"/>
      <c r="M83"/>
    </row>
    <row r="84" spans="1:13">
      <c r="A84" s="61" t="s">
        <v>40</v>
      </c>
      <c r="B84" s="61">
        <v>36206</v>
      </c>
      <c r="C84" s="63" t="s">
        <v>968</v>
      </c>
      <c r="D84" s="61">
        <v>0</v>
      </c>
      <c r="E84" s="61" t="s">
        <v>7899</v>
      </c>
      <c r="F84" s="61" t="s">
        <v>39</v>
      </c>
      <c r="G84" s="61" t="s">
        <v>917</v>
      </c>
      <c r="H84" s="61" t="s">
        <v>7409</v>
      </c>
      <c r="I84" s="61">
        <v>33.729999999999997</v>
      </c>
      <c r="J84" s="61">
        <v>-85.81</v>
      </c>
      <c r="K84">
        <v>10946</v>
      </c>
      <c r="L84"/>
      <c r="M84"/>
    </row>
    <row r="85" spans="1:13">
      <c r="A85" s="61" t="s">
        <v>40</v>
      </c>
      <c r="B85" s="61">
        <v>36205</v>
      </c>
      <c r="C85" s="63" t="s">
        <v>968</v>
      </c>
      <c r="D85" s="61">
        <v>0</v>
      </c>
      <c r="E85" s="61" t="s">
        <v>7899</v>
      </c>
      <c r="F85" s="61" t="s">
        <v>39</v>
      </c>
      <c r="G85" s="61" t="s">
        <v>917</v>
      </c>
      <c r="H85" s="61" t="s">
        <v>7409</v>
      </c>
      <c r="I85" s="61">
        <v>33.72</v>
      </c>
      <c r="J85" s="61">
        <v>-85.79</v>
      </c>
      <c r="K85">
        <v>838</v>
      </c>
      <c r="L85"/>
      <c r="M85"/>
    </row>
    <row r="86" spans="1:13">
      <c r="A86" s="61" t="s">
        <v>40</v>
      </c>
      <c r="B86" s="61">
        <v>35016</v>
      </c>
      <c r="C86" s="63" t="s">
        <v>968</v>
      </c>
      <c r="D86" s="61">
        <v>0</v>
      </c>
      <c r="E86" s="61" t="s">
        <v>7705</v>
      </c>
      <c r="F86" s="61" t="s">
        <v>39</v>
      </c>
      <c r="G86" s="61" t="s">
        <v>6368</v>
      </c>
      <c r="H86" s="61" t="s">
        <v>7409</v>
      </c>
      <c r="I86" s="61">
        <v>34.32</v>
      </c>
      <c r="J86" s="61">
        <v>-86.5</v>
      </c>
      <c r="K86">
        <v>17495</v>
      </c>
      <c r="L86"/>
      <c r="M86"/>
    </row>
    <row r="87" spans="1:13">
      <c r="A87" s="61" t="s">
        <v>40</v>
      </c>
      <c r="B87" s="61">
        <v>35739</v>
      </c>
      <c r="C87" s="63" t="s">
        <v>968</v>
      </c>
      <c r="D87" s="61">
        <v>0</v>
      </c>
      <c r="E87" s="61" t="s">
        <v>5007</v>
      </c>
      <c r="F87" s="61" t="s">
        <v>39</v>
      </c>
      <c r="G87" s="61" t="s">
        <v>7803</v>
      </c>
      <c r="H87" s="61" t="s">
        <v>7409</v>
      </c>
      <c r="I87" s="61">
        <v>34.979999999999997</v>
      </c>
      <c r="J87" s="61">
        <v>-86.83</v>
      </c>
      <c r="K87">
        <v>5426</v>
      </c>
      <c r="L87"/>
      <c r="M87"/>
    </row>
    <row r="88" spans="1:13">
      <c r="A88" s="61" t="s">
        <v>40</v>
      </c>
      <c r="B88" s="61">
        <v>36311</v>
      </c>
      <c r="C88" s="63" t="s">
        <v>968</v>
      </c>
      <c r="D88" s="61">
        <v>0</v>
      </c>
      <c r="E88" s="61" t="s">
        <v>7916</v>
      </c>
      <c r="F88" s="61" t="s">
        <v>39</v>
      </c>
      <c r="G88" s="61" t="s">
        <v>7917</v>
      </c>
      <c r="H88" s="61" t="s">
        <v>7409</v>
      </c>
      <c r="I88" s="61">
        <v>31.59</v>
      </c>
      <c r="J88" s="61">
        <v>-85.71</v>
      </c>
      <c r="K88">
        <v>2796</v>
      </c>
      <c r="L88"/>
      <c r="M88"/>
    </row>
    <row r="89" spans="1:13">
      <c r="A89" s="61" t="s">
        <v>40</v>
      </c>
      <c r="B89" s="61">
        <v>35541</v>
      </c>
      <c r="C89" s="63" t="s">
        <v>968</v>
      </c>
      <c r="D89" s="61">
        <v>0</v>
      </c>
      <c r="E89" s="61" t="s">
        <v>7781</v>
      </c>
      <c r="F89" s="61" t="s">
        <v>39</v>
      </c>
      <c r="G89" s="61" t="s">
        <v>7782</v>
      </c>
      <c r="H89" s="61" t="s">
        <v>7409</v>
      </c>
      <c r="I89" s="61">
        <v>34.08</v>
      </c>
      <c r="J89" s="61">
        <v>-87.21</v>
      </c>
      <c r="K89">
        <v>3457</v>
      </c>
      <c r="L89"/>
      <c r="M89"/>
    </row>
    <row r="90" spans="1:13">
      <c r="A90" s="61" t="s">
        <v>40</v>
      </c>
      <c r="B90" s="61">
        <v>36722</v>
      </c>
      <c r="C90" s="63" t="s">
        <v>968</v>
      </c>
      <c r="D90" s="61">
        <v>0</v>
      </c>
      <c r="E90" s="61" t="s">
        <v>918</v>
      </c>
      <c r="F90" s="61" t="s">
        <v>39</v>
      </c>
      <c r="G90" s="61" t="s">
        <v>598</v>
      </c>
      <c r="H90" s="61" t="s">
        <v>7409</v>
      </c>
      <c r="I90" s="61">
        <v>32.07</v>
      </c>
      <c r="J90" s="61">
        <v>-87.56</v>
      </c>
      <c r="K90">
        <v>401</v>
      </c>
      <c r="L90"/>
      <c r="M90"/>
    </row>
    <row r="91" spans="1:13">
      <c r="A91" s="61" t="s">
        <v>40</v>
      </c>
      <c r="B91" s="61">
        <v>36312</v>
      </c>
      <c r="C91" s="63" t="s">
        <v>968</v>
      </c>
      <c r="D91" s="61">
        <v>0</v>
      </c>
      <c r="E91" s="61" t="s">
        <v>2212</v>
      </c>
      <c r="F91" s="61" t="s">
        <v>39</v>
      </c>
      <c r="G91" s="61" t="s">
        <v>604</v>
      </c>
      <c r="H91" s="61" t="s">
        <v>7409</v>
      </c>
      <c r="I91" s="61">
        <v>31.18</v>
      </c>
      <c r="J91" s="61">
        <v>-85.23</v>
      </c>
      <c r="K91">
        <v>5876</v>
      </c>
      <c r="L91"/>
      <c r="M91"/>
    </row>
    <row r="92" spans="1:13">
      <c r="A92" s="61" t="s">
        <v>40</v>
      </c>
      <c r="B92" s="61">
        <v>36251</v>
      </c>
      <c r="C92" s="63" t="s">
        <v>968</v>
      </c>
      <c r="D92" s="61">
        <v>0</v>
      </c>
      <c r="E92" s="61" t="s">
        <v>1162</v>
      </c>
      <c r="F92" s="61" t="s">
        <v>39</v>
      </c>
      <c r="G92" s="61" t="s">
        <v>924</v>
      </c>
      <c r="H92" s="61" t="s">
        <v>7409</v>
      </c>
      <c r="I92" s="61">
        <v>33.270000000000003</v>
      </c>
      <c r="J92" s="61">
        <v>-85.83</v>
      </c>
      <c r="K92">
        <v>5138</v>
      </c>
      <c r="L92"/>
      <c r="M92"/>
    </row>
    <row r="93" spans="1:13">
      <c r="A93" s="61" t="s">
        <v>40</v>
      </c>
      <c r="B93" s="61">
        <v>35953</v>
      </c>
      <c r="C93" s="63" t="s">
        <v>968</v>
      </c>
      <c r="D93" s="61">
        <v>0</v>
      </c>
      <c r="E93" s="61" t="s">
        <v>3851</v>
      </c>
      <c r="F93" s="61" t="s">
        <v>39</v>
      </c>
      <c r="G93" s="61" t="s">
        <v>7717</v>
      </c>
      <c r="H93" s="61" t="s">
        <v>7409</v>
      </c>
      <c r="I93" s="61">
        <v>33.83</v>
      </c>
      <c r="J93" s="61">
        <v>-86.26</v>
      </c>
      <c r="K93">
        <v>7705</v>
      </c>
      <c r="L93"/>
      <c r="M93"/>
    </row>
    <row r="94" spans="1:13">
      <c r="A94" s="61" t="s">
        <v>40</v>
      </c>
      <c r="B94" s="61">
        <v>35614</v>
      </c>
      <c r="C94" s="63" t="s">
        <v>968</v>
      </c>
      <c r="D94" s="61">
        <v>0</v>
      </c>
      <c r="E94" s="61" t="s">
        <v>483</v>
      </c>
      <c r="F94" s="61" t="s">
        <v>39</v>
      </c>
      <c r="G94" s="61" t="s">
        <v>7803</v>
      </c>
      <c r="H94" s="61" t="s">
        <v>7409</v>
      </c>
      <c r="I94" s="61">
        <v>34.85</v>
      </c>
      <c r="J94" s="61">
        <v>-86.99</v>
      </c>
      <c r="K94">
        <v>7788</v>
      </c>
      <c r="L94"/>
      <c r="M94"/>
    </row>
    <row r="95" spans="1:13">
      <c r="A95" s="61" t="s">
        <v>40</v>
      </c>
      <c r="B95" s="61">
        <v>35611</v>
      </c>
      <c r="C95" s="63" t="s">
        <v>968</v>
      </c>
      <c r="D95" s="61">
        <v>0</v>
      </c>
      <c r="E95" s="61" t="s">
        <v>483</v>
      </c>
      <c r="F95" s="61" t="s">
        <v>39</v>
      </c>
      <c r="G95" s="61" t="s">
        <v>7803</v>
      </c>
      <c r="H95" s="61" t="s">
        <v>7409</v>
      </c>
      <c r="I95" s="61">
        <v>34.78</v>
      </c>
      <c r="J95" s="61">
        <v>-86.95</v>
      </c>
      <c r="K95">
        <v>27168</v>
      </c>
      <c r="L95"/>
      <c r="M95"/>
    </row>
    <row r="96" spans="1:13">
      <c r="A96" s="61" t="s">
        <v>40</v>
      </c>
      <c r="B96" s="61">
        <v>35613</v>
      </c>
      <c r="C96" s="63" t="s">
        <v>968</v>
      </c>
      <c r="D96" s="61">
        <v>0</v>
      </c>
      <c r="E96" s="61" t="s">
        <v>483</v>
      </c>
      <c r="F96" s="61" t="s">
        <v>39</v>
      </c>
      <c r="G96" s="61" t="s">
        <v>7803</v>
      </c>
      <c r="H96" s="61" t="s">
        <v>7409</v>
      </c>
      <c r="I96" s="61">
        <v>34.82</v>
      </c>
      <c r="J96" s="61">
        <v>-86.88</v>
      </c>
      <c r="K96">
        <v>22935</v>
      </c>
      <c r="L96"/>
      <c r="M96"/>
    </row>
    <row r="97" spans="1:13">
      <c r="A97" s="61" t="s">
        <v>40</v>
      </c>
      <c r="B97" s="61">
        <v>36502</v>
      </c>
      <c r="C97" s="63" t="s">
        <v>968</v>
      </c>
      <c r="D97" s="61">
        <v>0</v>
      </c>
      <c r="E97" s="61" t="s">
        <v>7961</v>
      </c>
      <c r="F97" s="61" t="s">
        <v>39</v>
      </c>
      <c r="G97" s="61" t="s">
        <v>7436</v>
      </c>
      <c r="H97" s="61" t="s">
        <v>7409</v>
      </c>
      <c r="I97" s="61">
        <v>31.02</v>
      </c>
      <c r="J97" s="61">
        <v>-87.49</v>
      </c>
      <c r="K97">
        <v>16050</v>
      </c>
      <c r="L97"/>
      <c r="M97"/>
    </row>
    <row r="98" spans="1:13">
      <c r="A98" s="61" t="s">
        <v>40</v>
      </c>
      <c r="B98" s="61">
        <v>35954</v>
      </c>
      <c r="C98" s="63" t="s">
        <v>968</v>
      </c>
      <c r="D98" s="61">
        <v>0</v>
      </c>
      <c r="E98" s="61" t="s">
        <v>7837</v>
      </c>
      <c r="F98" s="61" t="s">
        <v>39</v>
      </c>
      <c r="G98" s="61" t="s">
        <v>7834</v>
      </c>
      <c r="H98" s="61" t="s">
        <v>7409</v>
      </c>
      <c r="I98" s="61">
        <v>34.01</v>
      </c>
      <c r="J98" s="61">
        <v>-86.1</v>
      </c>
      <c r="K98">
        <v>12145</v>
      </c>
      <c r="L98"/>
      <c r="M98"/>
    </row>
    <row r="99" spans="1:13">
      <c r="A99" s="61" t="s">
        <v>40</v>
      </c>
      <c r="B99" s="61">
        <v>36832</v>
      </c>
      <c r="C99" s="63" t="s">
        <v>968</v>
      </c>
      <c r="D99" s="61">
        <v>0</v>
      </c>
      <c r="E99" s="61" t="s">
        <v>191</v>
      </c>
      <c r="F99" s="61" t="s">
        <v>39</v>
      </c>
      <c r="G99" s="61" t="s">
        <v>853</v>
      </c>
      <c r="H99" s="61" t="s">
        <v>7409</v>
      </c>
      <c r="I99" s="61">
        <v>32.590000000000003</v>
      </c>
      <c r="J99" s="61">
        <v>-85.59</v>
      </c>
      <c r="K99">
        <v>29349</v>
      </c>
      <c r="L99"/>
      <c r="M99"/>
    </row>
    <row r="100" spans="1:13">
      <c r="A100" s="61" t="s">
        <v>40</v>
      </c>
      <c r="B100" s="61">
        <v>36830</v>
      </c>
      <c r="C100" s="63" t="s">
        <v>968</v>
      </c>
      <c r="D100" s="61">
        <v>0</v>
      </c>
      <c r="E100" s="61" t="s">
        <v>191</v>
      </c>
      <c r="F100" s="61" t="s">
        <v>39</v>
      </c>
      <c r="G100" s="61" t="s">
        <v>853</v>
      </c>
      <c r="H100" s="61" t="s">
        <v>7409</v>
      </c>
      <c r="I100" s="61">
        <v>32.590000000000003</v>
      </c>
      <c r="J100" s="61">
        <v>-85.48</v>
      </c>
      <c r="K100">
        <v>47543</v>
      </c>
      <c r="L100"/>
      <c r="M100"/>
    </row>
    <row r="101" spans="1:13">
      <c r="A101" s="61" t="s">
        <v>40</v>
      </c>
      <c r="B101" s="61">
        <v>36003</v>
      </c>
      <c r="C101" s="63" t="s">
        <v>968</v>
      </c>
      <c r="D101" s="61">
        <v>0</v>
      </c>
      <c r="E101" s="61" t="s">
        <v>7855</v>
      </c>
      <c r="F101" s="61" t="s">
        <v>39</v>
      </c>
      <c r="G101" s="61" t="s">
        <v>7856</v>
      </c>
      <c r="H101" s="61" t="s">
        <v>7409</v>
      </c>
      <c r="I101" s="61">
        <v>32.43</v>
      </c>
      <c r="J101" s="61">
        <v>-86.65</v>
      </c>
      <c r="K101">
        <v>1780</v>
      </c>
      <c r="L101"/>
      <c r="M101"/>
    </row>
    <row r="102" spans="1:13">
      <c r="A102" s="61" t="s">
        <v>40</v>
      </c>
      <c r="B102" s="61">
        <v>36505</v>
      </c>
      <c r="C102" s="63" t="s">
        <v>968</v>
      </c>
      <c r="D102" s="61">
        <v>0</v>
      </c>
      <c r="E102" s="61" t="s">
        <v>7962</v>
      </c>
      <c r="F102" s="61" t="s">
        <v>39</v>
      </c>
      <c r="G102" s="61" t="s">
        <v>7963</v>
      </c>
      <c r="H102" s="61" t="s">
        <v>7409</v>
      </c>
      <c r="I102" s="61">
        <v>30.92</v>
      </c>
      <c r="J102" s="61">
        <v>-88.02</v>
      </c>
      <c r="K102">
        <v>1419</v>
      </c>
      <c r="L102"/>
      <c r="M102"/>
    </row>
    <row r="103" spans="1:13">
      <c r="A103" s="61" t="s">
        <v>40</v>
      </c>
      <c r="B103" s="61">
        <v>35019</v>
      </c>
      <c r="C103" s="63" t="s">
        <v>968</v>
      </c>
      <c r="D103" s="61">
        <v>0</v>
      </c>
      <c r="E103" s="61" t="s">
        <v>7706</v>
      </c>
      <c r="F103" s="61" t="s">
        <v>39</v>
      </c>
      <c r="G103" s="61" t="s">
        <v>7707</v>
      </c>
      <c r="H103" s="61" t="s">
        <v>7409</v>
      </c>
      <c r="I103" s="61">
        <v>34.26</v>
      </c>
      <c r="J103" s="61">
        <v>-86.61</v>
      </c>
      <c r="K103">
        <v>2220</v>
      </c>
      <c r="L103"/>
      <c r="M103"/>
    </row>
    <row r="104" spans="1:13">
      <c r="A104" s="61" t="s">
        <v>40</v>
      </c>
      <c r="B104" s="61">
        <v>36005</v>
      </c>
      <c r="C104" s="63" t="s">
        <v>968</v>
      </c>
      <c r="D104" s="61">
        <v>0</v>
      </c>
      <c r="E104" s="61" t="s">
        <v>7857</v>
      </c>
      <c r="F104" s="61" t="s">
        <v>39</v>
      </c>
      <c r="G104" s="61" t="s">
        <v>292</v>
      </c>
      <c r="H104" s="61" t="s">
        <v>7409</v>
      </c>
      <c r="I104" s="61">
        <v>31.81</v>
      </c>
      <c r="J104" s="61">
        <v>-85.83</v>
      </c>
      <c r="K104">
        <v>1656</v>
      </c>
      <c r="L104"/>
      <c r="M104"/>
    </row>
    <row r="105" spans="1:13">
      <c r="A105" s="61" t="s">
        <v>40</v>
      </c>
      <c r="B105" s="61">
        <v>35542</v>
      </c>
      <c r="C105" s="63" t="s">
        <v>968</v>
      </c>
      <c r="D105" s="61">
        <v>0</v>
      </c>
      <c r="E105" s="61" t="s">
        <v>7783</v>
      </c>
      <c r="F105" s="61" t="s">
        <v>39</v>
      </c>
      <c r="G105" s="61" t="s">
        <v>290</v>
      </c>
      <c r="H105" s="61" t="s">
        <v>7409</v>
      </c>
      <c r="I105" s="61">
        <v>33.700000000000003</v>
      </c>
      <c r="J105" s="61">
        <v>-87.68</v>
      </c>
      <c r="K105">
        <v>1180</v>
      </c>
      <c r="L105"/>
      <c r="M105"/>
    </row>
    <row r="106" spans="1:13">
      <c r="A106" s="61" t="s">
        <v>40</v>
      </c>
      <c r="B106" s="61">
        <v>36507</v>
      </c>
      <c r="C106" s="63" t="s">
        <v>968</v>
      </c>
      <c r="D106" s="61">
        <v>0</v>
      </c>
      <c r="E106" s="61" t="s">
        <v>7964</v>
      </c>
      <c r="F106" s="61" t="s">
        <v>39</v>
      </c>
      <c r="G106" s="61" t="s">
        <v>644</v>
      </c>
      <c r="H106" s="61" t="s">
        <v>7409</v>
      </c>
      <c r="I106" s="61">
        <v>30.88</v>
      </c>
      <c r="J106" s="61">
        <v>-87.77</v>
      </c>
      <c r="K106">
        <v>19608</v>
      </c>
      <c r="L106"/>
      <c r="M106"/>
    </row>
    <row r="107" spans="1:13">
      <c r="A107" s="61" t="s">
        <v>40</v>
      </c>
      <c r="B107" s="61">
        <v>36509</v>
      </c>
      <c r="C107" s="63" t="s">
        <v>968</v>
      </c>
      <c r="D107" s="61">
        <v>0</v>
      </c>
      <c r="E107" s="61" t="s">
        <v>7965</v>
      </c>
      <c r="F107" s="61" t="s">
        <v>39</v>
      </c>
      <c r="G107" s="61" t="s">
        <v>7963</v>
      </c>
      <c r="H107" s="61" t="s">
        <v>7409</v>
      </c>
      <c r="I107" s="61">
        <v>30.4</v>
      </c>
      <c r="J107" s="61">
        <v>-88.25</v>
      </c>
      <c r="K107">
        <v>1827</v>
      </c>
      <c r="L107"/>
      <c r="M107"/>
    </row>
    <row r="108" spans="1:13">
      <c r="A108" s="61" t="s">
        <v>40</v>
      </c>
      <c r="B108" s="61">
        <v>35543</v>
      </c>
      <c r="C108" s="63" t="s">
        <v>968</v>
      </c>
      <c r="D108" s="61">
        <v>0</v>
      </c>
      <c r="E108" s="61" t="s">
        <v>4921</v>
      </c>
      <c r="F108" s="61" t="s">
        <v>39</v>
      </c>
      <c r="G108" s="61" t="s">
        <v>670</v>
      </c>
      <c r="H108" s="61" t="s">
        <v>7409</v>
      </c>
      <c r="I108" s="61">
        <v>34.26</v>
      </c>
      <c r="J108" s="61">
        <v>-87.71</v>
      </c>
      <c r="K108">
        <v>1124</v>
      </c>
      <c r="L108"/>
      <c r="M108"/>
    </row>
    <row r="109" spans="1:13">
      <c r="A109" s="61" t="s">
        <v>40</v>
      </c>
      <c r="B109" s="61">
        <v>36425</v>
      </c>
      <c r="C109" s="63" t="s">
        <v>968</v>
      </c>
      <c r="D109" s="61">
        <v>0</v>
      </c>
      <c r="E109" s="61" t="s">
        <v>7939</v>
      </c>
      <c r="F109" s="61" t="s">
        <v>39</v>
      </c>
      <c r="G109" s="61" t="s">
        <v>603</v>
      </c>
      <c r="H109" s="61" t="s">
        <v>7409</v>
      </c>
      <c r="I109" s="61">
        <v>31.73</v>
      </c>
      <c r="J109" s="61">
        <v>-87.2</v>
      </c>
      <c r="K109">
        <v>784</v>
      </c>
      <c r="L109"/>
      <c r="M109"/>
    </row>
    <row r="110" spans="1:13">
      <c r="A110" s="61" t="s">
        <v>40</v>
      </c>
      <c r="B110" s="61">
        <v>35544</v>
      </c>
      <c r="C110" s="63" t="s">
        <v>968</v>
      </c>
      <c r="D110" s="61">
        <v>0</v>
      </c>
      <c r="E110" s="61" t="s">
        <v>7784</v>
      </c>
      <c r="F110" s="61" t="s">
        <v>39</v>
      </c>
      <c r="G110" s="61" t="s">
        <v>288</v>
      </c>
      <c r="H110" s="61" t="s">
        <v>7409</v>
      </c>
      <c r="I110" s="61">
        <v>33.93</v>
      </c>
      <c r="J110" s="61">
        <v>-88.02</v>
      </c>
      <c r="K110">
        <v>660</v>
      </c>
      <c r="L110"/>
      <c r="M110"/>
    </row>
    <row r="111" spans="1:13">
      <c r="A111" s="61" t="s">
        <v>40</v>
      </c>
      <c r="B111" s="61">
        <v>35546</v>
      </c>
      <c r="C111" s="63" t="s">
        <v>968</v>
      </c>
      <c r="D111" s="61">
        <v>0</v>
      </c>
      <c r="E111" s="61" t="s">
        <v>7785</v>
      </c>
      <c r="F111" s="61" t="s">
        <v>39</v>
      </c>
      <c r="G111" s="61" t="s">
        <v>290</v>
      </c>
      <c r="H111" s="61" t="s">
        <v>7409</v>
      </c>
      <c r="I111" s="61">
        <v>33.659999999999997</v>
      </c>
      <c r="J111" s="61">
        <v>-87.6</v>
      </c>
      <c r="K111">
        <v>4180</v>
      </c>
      <c r="L111"/>
      <c r="M111"/>
    </row>
    <row r="112" spans="1:13">
      <c r="A112" s="61" t="s">
        <v>40</v>
      </c>
      <c r="B112" s="61">
        <v>35023</v>
      </c>
      <c r="C112" s="63" t="s">
        <v>968</v>
      </c>
      <c r="D112" s="61">
        <v>0</v>
      </c>
      <c r="E112" s="61" t="s">
        <v>4309</v>
      </c>
      <c r="F112" s="61" t="s">
        <v>39</v>
      </c>
      <c r="G112" s="61" t="s">
        <v>362</v>
      </c>
      <c r="H112" s="61" t="s">
        <v>7409</v>
      </c>
      <c r="I112" s="61">
        <v>33.43</v>
      </c>
      <c r="J112" s="61">
        <v>-86.99</v>
      </c>
      <c r="K112">
        <v>25657</v>
      </c>
      <c r="L112"/>
      <c r="M112"/>
    </row>
    <row r="113" spans="1:13">
      <c r="A113" s="61" t="s">
        <v>40</v>
      </c>
      <c r="B113" s="61">
        <v>35022</v>
      </c>
      <c r="C113" s="63" t="s">
        <v>968</v>
      </c>
      <c r="D113" s="61">
        <v>0</v>
      </c>
      <c r="E113" s="61" t="s">
        <v>4309</v>
      </c>
      <c r="F113" s="61" t="s">
        <v>39</v>
      </c>
      <c r="G113" s="61" t="s">
        <v>362</v>
      </c>
      <c r="H113" s="61" t="s">
        <v>7409</v>
      </c>
      <c r="I113" s="61">
        <v>33.32</v>
      </c>
      <c r="J113" s="61">
        <v>-86.97</v>
      </c>
      <c r="K113">
        <v>23163</v>
      </c>
      <c r="L113"/>
      <c r="M113"/>
    </row>
    <row r="114" spans="1:13">
      <c r="A114" s="61" t="s">
        <v>40</v>
      </c>
      <c r="B114" s="61">
        <v>35020</v>
      </c>
      <c r="C114" s="63" t="s">
        <v>968</v>
      </c>
      <c r="D114" s="61">
        <v>0</v>
      </c>
      <c r="E114" s="61" t="s">
        <v>4309</v>
      </c>
      <c r="F114" s="61" t="s">
        <v>39</v>
      </c>
      <c r="G114" s="61" t="s">
        <v>362</v>
      </c>
      <c r="H114" s="61" t="s">
        <v>7409</v>
      </c>
      <c r="I114" s="61">
        <v>33.369999999999997</v>
      </c>
      <c r="J114" s="61">
        <v>-86.96</v>
      </c>
      <c r="K114">
        <v>24213</v>
      </c>
      <c r="L114"/>
      <c r="M114"/>
    </row>
    <row r="115" spans="1:13">
      <c r="A115" s="61" t="s">
        <v>40</v>
      </c>
      <c r="B115" s="61">
        <v>36006</v>
      </c>
      <c r="C115" s="63" t="s">
        <v>968</v>
      </c>
      <c r="D115" s="61">
        <v>0</v>
      </c>
      <c r="E115" s="61" t="s">
        <v>7858</v>
      </c>
      <c r="F115" s="61" t="s">
        <v>39</v>
      </c>
      <c r="G115" s="61" t="s">
        <v>7856</v>
      </c>
      <c r="H115" s="61" t="s">
        <v>7409</v>
      </c>
      <c r="I115" s="61">
        <v>32.659999999999997</v>
      </c>
      <c r="J115" s="61">
        <v>-86.7</v>
      </c>
      <c r="K115">
        <v>1337</v>
      </c>
      <c r="L115"/>
      <c r="M115"/>
    </row>
    <row r="116" spans="1:13">
      <c r="A116" s="61" t="s">
        <v>40</v>
      </c>
      <c r="B116" s="61">
        <v>35224</v>
      </c>
      <c r="C116" s="63" t="s">
        <v>968</v>
      </c>
      <c r="D116" s="61">
        <v>0</v>
      </c>
      <c r="E116" s="61" t="s">
        <v>2541</v>
      </c>
      <c r="F116" s="61" t="s">
        <v>39</v>
      </c>
      <c r="G116" s="61" t="s">
        <v>362</v>
      </c>
      <c r="H116" s="61" t="s">
        <v>7409</v>
      </c>
      <c r="I116" s="61">
        <v>33.520000000000003</v>
      </c>
      <c r="J116" s="61">
        <v>-86.94</v>
      </c>
      <c r="K116">
        <v>5327</v>
      </c>
      <c r="L116"/>
      <c r="M116"/>
    </row>
    <row r="117" spans="1:13">
      <c r="A117" s="61" t="s">
        <v>40</v>
      </c>
      <c r="B117" s="61">
        <v>35228</v>
      </c>
      <c r="C117" s="63" t="s">
        <v>968</v>
      </c>
      <c r="D117" s="61">
        <v>0</v>
      </c>
      <c r="E117" s="61" t="s">
        <v>2541</v>
      </c>
      <c r="F117" s="61" t="s">
        <v>39</v>
      </c>
      <c r="G117" s="61" t="s">
        <v>362</v>
      </c>
      <c r="H117" s="61" t="s">
        <v>7409</v>
      </c>
      <c r="I117" s="61">
        <v>33.46</v>
      </c>
      <c r="J117" s="61">
        <v>-86.92</v>
      </c>
      <c r="K117">
        <v>9525</v>
      </c>
      <c r="L117"/>
      <c r="M117"/>
    </row>
    <row r="118" spans="1:13">
      <c r="A118" s="61" t="s">
        <v>40</v>
      </c>
      <c r="B118" s="61">
        <v>35221</v>
      </c>
      <c r="C118" s="63" t="s">
        <v>968</v>
      </c>
      <c r="D118" s="61">
        <v>0</v>
      </c>
      <c r="E118" s="61" t="s">
        <v>2541</v>
      </c>
      <c r="F118" s="61" t="s">
        <v>39</v>
      </c>
      <c r="G118" s="61" t="s">
        <v>362</v>
      </c>
      <c r="H118" s="61" t="s">
        <v>7409</v>
      </c>
      <c r="I118" s="61">
        <v>33.450000000000003</v>
      </c>
      <c r="J118" s="61">
        <v>-86.9</v>
      </c>
      <c r="K118">
        <v>4036</v>
      </c>
      <c r="L118"/>
      <c r="M118"/>
    </row>
    <row r="119" spans="1:13">
      <c r="A119" s="61" t="s">
        <v>40</v>
      </c>
      <c r="B119" s="61">
        <v>35218</v>
      </c>
      <c r="C119" s="63" t="s">
        <v>968</v>
      </c>
      <c r="D119" s="61">
        <v>0</v>
      </c>
      <c r="E119" s="61" t="s">
        <v>2541</v>
      </c>
      <c r="F119" s="61" t="s">
        <v>39</v>
      </c>
      <c r="G119" s="61" t="s">
        <v>362</v>
      </c>
      <c r="H119" s="61" t="s">
        <v>7409</v>
      </c>
      <c r="I119" s="61">
        <v>33.51</v>
      </c>
      <c r="J119" s="61">
        <v>-86.89</v>
      </c>
      <c r="K119">
        <v>6521</v>
      </c>
      <c r="L119"/>
      <c r="M119"/>
    </row>
    <row r="120" spans="1:13">
      <c r="A120" s="61" t="s">
        <v>40</v>
      </c>
      <c r="B120" s="61">
        <v>35214</v>
      </c>
      <c r="C120" s="63" t="s">
        <v>968</v>
      </c>
      <c r="D120" s="61">
        <v>0</v>
      </c>
      <c r="E120" s="61" t="s">
        <v>2541</v>
      </c>
      <c r="F120" s="61" t="s">
        <v>39</v>
      </c>
      <c r="G120" s="61" t="s">
        <v>362</v>
      </c>
      <c r="H120" s="61" t="s">
        <v>7409</v>
      </c>
      <c r="I120" s="61">
        <v>33.58</v>
      </c>
      <c r="J120" s="61">
        <v>-86.89</v>
      </c>
      <c r="K120">
        <v>18287</v>
      </c>
      <c r="L120"/>
      <c r="M120"/>
    </row>
    <row r="121" spans="1:13">
      <c r="A121" s="61" t="s">
        <v>40</v>
      </c>
      <c r="B121" s="61">
        <v>35208</v>
      </c>
      <c r="C121" s="63" t="s">
        <v>968</v>
      </c>
      <c r="D121" s="61">
        <v>0</v>
      </c>
      <c r="E121" s="61" t="s">
        <v>2541</v>
      </c>
      <c r="F121" s="61" t="s">
        <v>39</v>
      </c>
      <c r="G121" s="61" t="s">
        <v>362</v>
      </c>
      <c r="H121" s="61" t="s">
        <v>7409</v>
      </c>
      <c r="I121" s="61">
        <v>33.5</v>
      </c>
      <c r="J121" s="61">
        <v>-86.88</v>
      </c>
      <c r="K121">
        <v>12982</v>
      </c>
      <c r="L121"/>
      <c r="M121"/>
    </row>
    <row r="122" spans="1:13">
      <c r="A122" s="61" t="s">
        <v>40</v>
      </c>
      <c r="B122" s="61">
        <v>35211</v>
      </c>
      <c r="C122" s="63" t="s">
        <v>968</v>
      </c>
      <c r="D122" s="61">
        <v>0</v>
      </c>
      <c r="E122" s="61" t="s">
        <v>2541</v>
      </c>
      <c r="F122" s="61" t="s">
        <v>39</v>
      </c>
      <c r="G122" s="61" t="s">
        <v>362</v>
      </c>
      <c r="H122" s="61" t="s">
        <v>7409</v>
      </c>
      <c r="I122" s="61">
        <v>33.46</v>
      </c>
      <c r="J122" s="61">
        <v>-86.86</v>
      </c>
      <c r="K122">
        <v>24775</v>
      </c>
      <c r="L122"/>
      <c r="M122"/>
    </row>
    <row r="123" spans="1:13">
      <c r="A123" s="61" t="s">
        <v>40</v>
      </c>
      <c r="B123" s="61">
        <v>35226</v>
      </c>
      <c r="C123" s="63" t="s">
        <v>968</v>
      </c>
      <c r="D123" s="61">
        <v>0</v>
      </c>
      <c r="E123" s="61" t="s">
        <v>2541</v>
      </c>
      <c r="F123" s="61" t="s">
        <v>39</v>
      </c>
      <c r="G123" s="61" t="s">
        <v>362</v>
      </c>
      <c r="H123" s="61" t="s">
        <v>7409</v>
      </c>
      <c r="I123" s="61">
        <v>33.4</v>
      </c>
      <c r="J123" s="61">
        <v>-86.85</v>
      </c>
      <c r="K123">
        <v>38471</v>
      </c>
      <c r="L123"/>
      <c r="M123"/>
    </row>
    <row r="124" spans="1:13">
      <c r="A124" s="61" t="s">
        <v>40</v>
      </c>
      <c r="B124" s="61">
        <v>35204</v>
      </c>
      <c r="C124" s="63" t="s">
        <v>968</v>
      </c>
      <c r="D124" s="61">
        <v>0</v>
      </c>
      <c r="E124" s="61" t="s">
        <v>2541</v>
      </c>
      <c r="F124" s="61" t="s">
        <v>39</v>
      </c>
      <c r="G124" s="61" t="s">
        <v>362</v>
      </c>
      <c r="H124" s="61" t="s">
        <v>7409</v>
      </c>
      <c r="I124" s="61">
        <v>33.520000000000003</v>
      </c>
      <c r="J124" s="61">
        <v>-86.84</v>
      </c>
      <c r="K124">
        <v>9271</v>
      </c>
      <c r="L124"/>
      <c r="M124"/>
    </row>
    <row r="125" spans="1:13">
      <c r="A125" s="61" t="s">
        <v>40</v>
      </c>
      <c r="B125" s="61">
        <v>35244</v>
      </c>
      <c r="C125" s="63" t="s">
        <v>968</v>
      </c>
      <c r="D125" s="61">
        <v>0</v>
      </c>
      <c r="E125" s="61" t="s">
        <v>2541</v>
      </c>
      <c r="F125" s="61" t="s">
        <v>39</v>
      </c>
      <c r="G125" s="61" t="s">
        <v>362</v>
      </c>
      <c r="H125" s="61" t="s">
        <v>7409</v>
      </c>
      <c r="I125" s="61">
        <v>33.35</v>
      </c>
      <c r="J125" s="61">
        <v>-86.83</v>
      </c>
      <c r="K125">
        <v>37448</v>
      </c>
      <c r="L125"/>
      <c r="M125"/>
    </row>
    <row r="126" spans="1:13">
      <c r="A126" s="61" t="s">
        <v>40</v>
      </c>
      <c r="B126" s="61">
        <v>35207</v>
      </c>
      <c r="C126" s="63" t="s">
        <v>968</v>
      </c>
      <c r="D126" s="61">
        <v>0</v>
      </c>
      <c r="E126" s="61" t="s">
        <v>2541</v>
      </c>
      <c r="F126" s="61" t="s">
        <v>39</v>
      </c>
      <c r="G126" s="61" t="s">
        <v>362</v>
      </c>
      <c r="H126" s="61" t="s">
        <v>7409</v>
      </c>
      <c r="I126" s="61">
        <v>33.57</v>
      </c>
      <c r="J126" s="61">
        <v>-86.82</v>
      </c>
      <c r="K126">
        <v>7911</v>
      </c>
      <c r="L126"/>
      <c r="M126"/>
    </row>
    <row r="127" spans="1:13">
      <c r="A127" s="61" t="s">
        <v>40</v>
      </c>
      <c r="B127" s="61">
        <v>35209</v>
      </c>
      <c r="C127" s="63" t="s">
        <v>968</v>
      </c>
      <c r="D127" s="61">
        <v>0</v>
      </c>
      <c r="E127" s="61" t="s">
        <v>2541</v>
      </c>
      <c r="F127" s="61" t="s">
        <v>39</v>
      </c>
      <c r="G127" s="61" t="s">
        <v>362</v>
      </c>
      <c r="H127" s="61" t="s">
        <v>7409</v>
      </c>
      <c r="I127" s="61">
        <v>33.47</v>
      </c>
      <c r="J127" s="61">
        <v>-86.81</v>
      </c>
      <c r="K127">
        <v>27827</v>
      </c>
      <c r="L127"/>
      <c r="M127"/>
    </row>
    <row r="128" spans="1:13">
      <c r="A128" s="61" t="s">
        <v>40</v>
      </c>
      <c r="B128" s="61">
        <v>35205</v>
      </c>
      <c r="C128" s="63" t="s">
        <v>968</v>
      </c>
      <c r="D128" s="61">
        <v>0</v>
      </c>
      <c r="E128" s="61" t="s">
        <v>2541</v>
      </c>
      <c r="F128" s="61" t="s">
        <v>39</v>
      </c>
      <c r="G128" s="61" t="s">
        <v>362</v>
      </c>
      <c r="H128" s="61" t="s">
        <v>7409</v>
      </c>
      <c r="I128" s="61">
        <v>33.49</v>
      </c>
      <c r="J128" s="61">
        <v>-86.81</v>
      </c>
      <c r="K128">
        <v>20137</v>
      </c>
      <c r="L128"/>
      <c r="M128"/>
    </row>
    <row r="129" spans="1:13">
      <c r="A129" s="61" t="s">
        <v>40</v>
      </c>
      <c r="B129" s="61">
        <v>35203</v>
      </c>
      <c r="C129" s="63" t="s">
        <v>968</v>
      </c>
      <c r="D129" s="61">
        <v>0</v>
      </c>
      <c r="E129" s="61" t="s">
        <v>2541</v>
      </c>
      <c r="F129" s="61" t="s">
        <v>39</v>
      </c>
      <c r="G129" s="61" t="s">
        <v>362</v>
      </c>
      <c r="H129" s="61" t="s">
        <v>7409</v>
      </c>
      <c r="I129" s="61">
        <v>33.520000000000003</v>
      </c>
      <c r="J129" s="61">
        <v>-86.81</v>
      </c>
      <c r="K129">
        <v>3595</v>
      </c>
      <c r="L129"/>
      <c r="M129"/>
    </row>
    <row r="130" spans="1:13">
      <c r="A130" s="61" t="s">
        <v>40</v>
      </c>
      <c r="B130" s="61">
        <v>35234</v>
      </c>
      <c r="C130" s="63" t="s">
        <v>968</v>
      </c>
      <c r="D130" s="61">
        <v>0</v>
      </c>
      <c r="E130" s="61" t="s">
        <v>2541</v>
      </c>
      <c r="F130" s="61" t="s">
        <v>39</v>
      </c>
      <c r="G130" s="61" t="s">
        <v>362</v>
      </c>
      <c r="H130" s="61" t="s">
        <v>7409</v>
      </c>
      <c r="I130" s="61">
        <v>33.54</v>
      </c>
      <c r="J130" s="61">
        <v>-86.8</v>
      </c>
      <c r="K130">
        <v>4873</v>
      </c>
      <c r="L130"/>
      <c r="M130"/>
    </row>
    <row r="131" spans="1:13">
      <c r="A131" s="61" t="s">
        <v>40</v>
      </c>
      <c r="B131" s="61">
        <v>35216</v>
      </c>
      <c r="C131" s="63" t="s">
        <v>968</v>
      </c>
      <c r="D131" s="61">
        <v>0</v>
      </c>
      <c r="E131" s="61" t="s">
        <v>2541</v>
      </c>
      <c r="F131" s="61" t="s">
        <v>39</v>
      </c>
      <c r="G131" s="61" t="s">
        <v>362</v>
      </c>
      <c r="H131" s="61" t="s">
        <v>7409</v>
      </c>
      <c r="I131" s="61">
        <v>33.42</v>
      </c>
      <c r="J131" s="61">
        <v>-86.79</v>
      </c>
      <c r="K131">
        <v>36673</v>
      </c>
      <c r="L131"/>
      <c r="M131"/>
    </row>
    <row r="132" spans="1:13">
      <c r="A132" s="61" t="s">
        <v>40</v>
      </c>
      <c r="B132" s="61">
        <v>35233</v>
      </c>
      <c r="C132" s="63" t="s">
        <v>968</v>
      </c>
      <c r="D132" s="61">
        <v>0</v>
      </c>
      <c r="E132" s="61" t="s">
        <v>2541</v>
      </c>
      <c r="F132" s="61" t="s">
        <v>39</v>
      </c>
      <c r="G132" s="61" t="s">
        <v>362</v>
      </c>
      <c r="H132" s="61" t="s">
        <v>7409</v>
      </c>
      <c r="I132" s="61">
        <v>33.520000000000003</v>
      </c>
      <c r="J132" s="61">
        <v>-86.79</v>
      </c>
      <c r="K132">
        <v>2588</v>
      </c>
      <c r="L132"/>
      <c r="M132"/>
    </row>
    <row r="133" spans="1:13">
      <c r="A133" s="61" t="s">
        <v>40</v>
      </c>
      <c r="B133" s="61">
        <v>35222</v>
      </c>
      <c r="C133" s="63" t="s">
        <v>968</v>
      </c>
      <c r="D133" s="61">
        <v>0</v>
      </c>
      <c r="E133" s="61" t="s">
        <v>2541</v>
      </c>
      <c r="F133" s="61" t="s">
        <v>39</v>
      </c>
      <c r="G133" s="61" t="s">
        <v>362</v>
      </c>
      <c r="H133" s="61" t="s">
        <v>7409</v>
      </c>
      <c r="I133" s="61">
        <v>33.520000000000003</v>
      </c>
      <c r="J133" s="61">
        <v>-86.77</v>
      </c>
      <c r="K133">
        <v>8419</v>
      </c>
      <c r="L133"/>
      <c r="M133"/>
    </row>
    <row r="134" spans="1:13">
      <c r="A134" s="61" t="s">
        <v>40</v>
      </c>
      <c r="B134" s="61">
        <v>35217</v>
      </c>
      <c r="C134" s="63" t="s">
        <v>968</v>
      </c>
      <c r="D134" s="61">
        <v>0</v>
      </c>
      <c r="E134" s="61" t="s">
        <v>2541</v>
      </c>
      <c r="F134" s="61" t="s">
        <v>39</v>
      </c>
      <c r="G134" s="61" t="s">
        <v>362</v>
      </c>
      <c r="H134" s="61" t="s">
        <v>7409</v>
      </c>
      <c r="I134" s="61">
        <v>33.61</v>
      </c>
      <c r="J134" s="61">
        <v>-86.76</v>
      </c>
      <c r="K134">
        <v>12891</v>
      </c>
      <c r="L134"/>
      <c r="M134"/>
    </row>
    <row r="135" spans="1:13">
      <c r="A135" s="61" t="s">
        <v>40</v>
      </c>
      <c r="B135" s="61">
        <v>35212</v>
      </c>
      <c r="C135" s="63" t="s">
        <v>968</v>
      </c>
      <c r="D135" s="61">
        <v>0</v>
      </c>
      <c r="E135" s="61" t="s">
        <v>2541</v>
      </c>
      <c r="F135" s="61" t="s">
        <v>39</v>
      </c>
      <c r="G135" s="61" t="s">
        <v>362</v>
      </c>
      <c r="H135" s="61" t="s">
        <v>7409</v>
      </c>
      <c r="I135" s="61">
        <v>33.549999999999997</v>
      </c>
      <c r="J135" s="61">
        <v>-86.75</v>
      </c>
      <c r="K135">
        <v>11240</v>
      </c>
      <c r="L135"/>
      <c r="M135"/>
    </row>
    <row r="136" spans="1:13">
      <c r="A136" s="61" t="s">
        <v>40</v>
      </c>
      <c r="B136" s="61">
        <v>35243</v>
      </c>
      <c r="C136" s="63" t="s">
        <v>968</v>
      </c>
      <c r="D136" s="61">
        <v>0</v>
      </c>
      <c r="E136" s="61" t="s">
        <v>2541</v>
      </c>
      <c r="F136" s="61" t="s">
        <v>39</v>
      </c>
      <c r="G136" s="61" t="s">
        <v>362</v>
      </c>
      <c r="H136" s="61" t="s">
        <v>7409</v>
      </c>
      <c r="I136" s="61">
        <v>33.44</v>
      </c>
      <c r="J136" s="61">
        <v>-86.74</v>
      </c>
      <c r="K136">
        <v>21607</v>
      </c>
      <c r="L136"/>
      <c r="M136"/>
    </row>
    <row r="137" spans="1:13">
      <c r="A137" s="61" t="s">
        <v>40</v>
      </c>
      <c r="B137" s="61">
        <v>35213</v>
      </c>
      <c r="C137" s="63" t="s">
        <v>968</v>
      </c>
      <c r="D137" s="61">
        <v>0</v>
      </c>
      <c r="E137" s="61" t="s">
        <v>2541</v>
      </c>
      <c r="F137" s="61" t="s">
        <v>39</v>
      </c>
      <c r="G137" s="61" t="s">
        <v>362</v>
      </c>
      <c r="H137" s="61" t="s">
        <v>7409</v>
      </c>
      <c r="I137" s="61">
        <v>33.51</v>
      </c>
      <c r="J137" s="61">
        <v>-86.74</v>
      </c>
      <c r="K137">
        <v>14964</v>
      </c>
      <c r="L137"/>
      <c r="M137"/>
    </row>
    <row r="138" spans="1:13">
      <c r="A138" s="61" t="s">
        <v>40</v>
      </c>
      <c r="B138" s="61">
        <v>35223</v>
      </c>
      <c r="C138" s="63" t="s">
        <v>968</v>
      </c>
      <c r="D138" s="61">
        <v>0</v>
      </c>
      <c r="E138" s="61" t="s">
        <v>2541</v>
      </c>
      <c r="F138" s="61" t="s">
        <v>39</v>
      </c>
      <c r="G138" s="61" t="s">
        <v>362</v>
      </c>
      <c r="H138" s="61" t="s">
        <v>7409</v>
      </c>
      <c r="I138" s="61">
        <v>33.49</v>
      </c>
      <c r="J138" s="61">
        <v>-86.73</v>
      </c>
      <c r="K138">
        <v>11972</v>
      </c>
      <c r="L138"/>
      <c r="M138"/>
    </row>
    <row r="139" spans="1:13">
      <c r="A139" s="61" t="s">
        <v>40</v>
      </c>
      <c r="B139" s="61">
        <v>35206</v>
      </c>
      <c r="C139" s="63" t="s">
        <v>968</v>
      </c>
      <c r="D139" s="61">
        <v>0</v>
      </c>
      <c r="E139" s="61" t="s">
        <v>2541</v>
      </c>
      <c r="F139" s="61" t="s">
        <v>39</v>
      </c>
      <c r="G139" s="61" t="s">
        <v>362</v>
      </c>
      <c r="H139" s="61" t="s">
        <v>7409</v>
      </c>
      <c r="I139" s="61">
        <v>33.57</v>
      </c>
      <c r="J139" s="61">
        <v>-86.71</v>
      </c>
      <c r="K139">
        <v>15648</v>
      </c>
      <c r="L139"/>
      <c r="M139"/>
    </row>
    <row r="140" spans="1:13">
      <c r="A140" s="61" t="s">
        <v>40</v>
      </c>
      <c r="B140" s="61">
        <v>35215</v>
      </c>
      <c r="C140" s="63" t="s">
        <v>968</v>
      </c>
      <c r="D140" s="61">
        <v>0</v>
      </c>
      <c r="E140" s="61" t="s">
        <v>2541</v>
      </c>
      <c r="F140" s="61" t="s">
        <v>39</v>
      </c>
      <c r="G140" s="61" t="s">
        <v>362</v>
      </c>
      <c r="H140" s="61" t="s">
        <v>7409</v>
      </c>
      <c r="I140" s="61">
        <v>33.65</v>
      </c>
      <c r="J140" s="61">
        <v>-86.71</v>
      </c>
      <c r="K140">
        <v>46772</v>
      </c>
      <c r="L140"/>
      <c r="M140"/>
    </row>
    <row r="141" spans="1:13">
      <c r="A141" s="61" t="s">
        <v>40</v>
      </c>
      <c r="B141" s="61">
        <v>35242</v>
      </c>
      <c r="C141" s="63" t="s">
        <v>968</v>
      </c>
      <c r="D141" s="61">
        <v>0</v>
      </c>
      <c r="E141" s="61" t="s">
        <v>2541</v>
      </c>
      <c r="F141" s="61" t="s">
        <v>39</v>
      </c>
      <c r="G141" s="61" t="s">
        <v>7700</v>
      </c>
      <c r="H141" s="61" t="s">
        <v>7409</v>
      </c>
      <c r="I141" s="61">
        <v>33.42</v>
      </c>
      <c r="J141" s="61">
        <v>-86.67</v>
      </c>
      <c r="K141">
        <v>57008</v>
      </c>
      <c r="L141"/>
      <c r="M141"/>
    </row>
    <row r="142" spans="1:13">
      <c r="A142" s="61" t="s">
        <v>40</v>
      </c>
      <c r="B142" s="61">
        <v>35210</v>
      </c>
      <c r="C142" s="63" t="s">
        <v>968</v>
      </c>
      <c r="D142" s="61">
        <v>0</v>
      </c>
      <c r="E142" s="61" t="s">
        <v>2541</v>
      </c>
      <c r="F142" s="61" t="s">
        <v>39</v>
      </c>
      <c r="G142" s="61" t="s">
        <v>362</v>
      </c>
      <c r="H142" s="61" t="s">
        <v>7409</v>
      </c>
      <c r="I142" s="61">
        <v>33.54</v>
      </c>
      <c r="J142" s="61">
        <v>-86.67</v>
      </c>
      <c r="K142">
        <v>14344</v>
      </c>
      <c r="L142"/>
      <c r="M142"/>
    </row>
    <row r="143" spans="1:13">
      <c r="A143" s="61" t="s">
        <v>40</v>
      </c>
      <c r="B143" s="61">
        <v>35235</v>
      </c>
      <c r="C143" s="63" t="s">
        <v>968</v>
      </c>
      <c r="D143" s="61">
        <v>0</v>
      </c>
      <c r="E143" s="61" t="s">
        <v>2541</v>
      </c>
      <c r="F143" s="61" t="s">
        <v>39</v>
      </c>
      <c r="G143" s="61" t="s">
        <v>362</v>
      </c>
      <c r="H143" s="61" t="s">
        <v>7409</v>
      </c>
      <c r="I143" s="61">
        <v>33.619999999999997</v>
      </c>
      <c r="J143" s="61">
        <v>-86.65</v>
      </c>
      <c r="K143">
        <v>20059</v>
      </c>
      <c r="L143"/>
      <c r="M143"/>
    </row>
    <row r="144" spans="1:13">
      <c r="A144" s="61" t="s">
        <v>40</v>
      </c>
      <c r="B144" s="61">
        <v>36314</v>
      </c>
      <c r="C144" s="63" t="s">
        <v>968</v>
      </c>
      <c r="D144" s="61">
        <v>0</v>
      </c>
      <c r="E144" s="61" t="s">
        <v>7919</v>
      </c>
      <c r="F144" s="61" t="s">
        <v>39</v>
      </c>
      <c r="G144" s="61" t="s">
        <v>7918</v>
      </c>
      <c r="H144" s="61" t="s">
        <v>7409</v>
      </c>
      <c r="I144" s="61">
        <v>31</v>
      </c>
      <c r="J144" s="61">
        <v>-85.74</v>
      </c>
      <c r="K144">
        <v>635</v>
      </c>
      <c r="L144"/>
      <c r="M144"/>
    </row>
    <row r="145" spans="1:13">
      <c r="A145" s="61" t="s">
        <v>40</v>
      </c>
      <c r="B145" s="61">
        <v>35031</v>
      </c>
      <c r="C145" s="63" t="s">
        <v>968</v>
      </c>
      <c r="D145" s="61">
        <v>0</v>
      </c>
      <c r="E145" s="61" t="s">
        <v>7708</v>
      </c>
      <c r="F145" s="61" t="s">
        <v>39</v>
      </c>
      <c r="G145" s="61" t="s">
        <v>7703</v>
      </c>
      <c r="H145" s="61" t="s">
        <v>7409</v>
      </c>
      <c r="I145" s="61">
        <v>34.08</v>
      </c>
      <c r="J145" s="61">
        <v>-86.58</v>
      </c>
      <c r="K145">
        <v>8245</v>
      </c>
      <c r="L145"/>
      <c r="M145"/>
    </row>
    <row r="146" spans="1:13">
      <c r="A146" s="61" t="s">
        <v>40</v>
      </c>
      <c r="B146" s="61">
        <v>35956</v>
      </c>
      <c r="C146" s="63" t="s">
        <v>968</v>
      </c>
      <c r="D146" s="61">
        <v>0</v>
      </c>
      <c r="E146" s="61" t="s">
        <v>7838</v>
      </c>
      <c r="F146" s="61" t="s">
        <v>39</v>
      </c>
      <c r="G146" s="61" t="s">
        <v>7834</v>
      </c>
      <c r="H146" s="61" t="s">
        <v>7409</v>
      </c>
      <c r="I146" s="61">
        <v>34.15</v>
      </c>
      <c r="J146" s="61">
        <v>-86.15</v>
      </c>
      <c r="K146">
        <v>9109</v>
      </c>
      <c r="L146"/>
      <c r="M146"/>
    </row>
    <row r="147" spans="1:13">
      <c r="A147" s="61" t="s">
        <v>40</v>
      </c>
      <c r="B147" s="61">
        <v>35957</v>
      </c>
      <c r="C147" s="63" t="s">
        <v>968</v>
      </c>
      <c r="D147" s="61">
        <v>0</v>
      </c>
      <c r="E147" s="61" t="s">
        <v>7838</v>
      </c>
      <c r="F147" s="61" t="s">
        <v>39</v>
      </c>
      <c r="G147" s="61" t="s">
        <v>6368</v>
      </c>
      <c r="H147" s="61" t="s">
        <v>7409</v>
      </c>
      <c r="I147" s="61">
        <v>34.200000000000003</v>
      </c>
      <c r="J147" s="61">
        <v>-86.15</v>
      </c>
      <c r="K147">
        <v>16849</v>
      </c>
      <c r="L147"/>
      <c r="M147"/>
    </row>
    <row r="148" spans="1:13">
      <c r="A148" s="61" t="s">
        <v>40</v>
      </c>
      <c r="B148" s="61">
        <v>35443</v>
      </c>
      <c r="C148" s="63" t="s">
        <v>968</v>
      </c>
      <c r="D148" s="61">
        <v>0</v>
      </c>
      <c r="E148" s="61" t="s">
        <v>7764</v>
      </c>
      <c r="F148" s="61" t="s">
        <v>39</v>
      </c>
      <c r="G148" s="61" t="s">
        <v>506</v>
      </c>
      <c r="H148" s="61" t="s">
        <v>7409</v>
      </c>
      <c r="I148" s="61">
        <v>32.75</v>
      </c>
      <c r="J148" s="61">
        <v>-88.02</v>
      </c>
      <c r="K148">
        <v>1669</v>
      </c>
      <c r="L148"/>
      <c r="M148"/>
    </row>
    <row r="149" spans="1:13">
      <c r="A149" s="61" t="s">
        <v>40</v>
      </c>
      <c r="B149" s="61">
        <v>36511</v>
      </c>
      <c r="C149" s="63" t="s">
        <v>968</v>
      </c>
      <c r="D149" s="61">
        <v>0</v>
      </c>
      <c r="E149" s="61" t="s">
        <v>7966</v>
      </c>
      <c r="F149" s="61" t="s">
        <v>39</v>
      </c>
      <c r="G149" s="61" t="s">
        <v>644</v>
      </c>
      <c r="H149" s="61" t="s">
        <v>7409</v>
      </c>
      <c r="I149" s="61">
        <v>30.32</v>
      </c>
      <c r="J149" s="61">
        <v>-87.75</v>
      </c>
      <c r="K149">
        <v>703</v>
      </c>
      <c r="L149"/>
      <c r="M149"/>
    </row>
    <row r="150" spans="1:13">
      <c r="A150" s="61" t="s">
        <v>40</v>
      </c>
      <c r="B150" s="61">
        <v>36008</v>
      </c>
      <c r="C150" s="63" t="s">
        <v>968</v>
      </c>
      <c r="D150" s="61">
        <v>0</v>
      </c>
      <c r="E150" s="61" t="s">
        <v>7859</v>
      </c>
      <c r="F150" s="61" t="s">
        <v>39</v>
      </c>
      <c r="G150" s="61" t="s">
        <v>7856</v>
      </c>
      <c r="H150" s="61" t="s">
        <v>7409</v>
      </c>
      <c r="I150" s="61">
        <v>32.47</v>
      </c>
      <c r="J150" s="61">
        <v>-86.53</v>
      </c>
      <c r="K150">
        <v>47</v>
      </c>
      <c r="L150"/>
      <c r="M150"/>
    </row>
    <row r="151" spans="1:13">
      <c r="A151" s="61" t="s">
        <v>40</v>
      </c>
      <c r="B151" s="61">
        <v>36009</v>
      </c>
      <c r="C151" s="63" t="s">
        <v>968</v>
      </c>
      <c r="D151" s="61">
        <v>0</v>
      </c>
      <c r="E151" s="61" t="s">
        <v>7860</v>
      </c>
      <c r="F151" s="61" t="s">
        <v>39</v>
      </c>
      <c r="G151" s="61" t="s">
        <v>7861</v>
      </c>
      <c r="H151" s="61" t="s">
        <v>7409</v>
      </c>
      <c r="I151" s="61">
        <v>31.58</v>
      </c>
      <c r="J151" s="61">
        <v>-86.25</v>
      </c>
      <c r="K151">
        <v>2454</v>
      </c>
      <c r="L151"/>
      <c r="M151"/>
    </row>
    <row r="152" spans="1:13">
      <c r="A152" s="61" t="s">
        <v>40</v>
      </c>
      <c r="B152" s="61">
        <v>35033</v>
      </c>
      <c r="C152" s="63" t="s">
        <v>968</v>
      </c>
      <c r="D152" s="61">
        <v>0</v>
      </c>
      <c r="E152" s="61" t="s">
        <v>237</v>
      </c>
      <c r="F152" s="61" t="s">
        <v>39</v>
      </c>
      <c r="G152" s="61" t="s">
        <v>7707</v>
      </c>
      <c r="H152" s="61" t="s">
        <v>7409</v>
      </c>
      <c r="I152" s="61">
        <v>33.93</v>
      </c>
      <c r="J152" s="61">
        <v>-87.03</v>
      </c>
      <c r="K152">
        <v>3692</v>
      </c>
      <c r="L152"/>
      <c r="M152"/>
    </row>
    <row r="153" spans="1:13">
      <c r="A153" s="61" t="s">
        <v>40</v>
      </c>
      <c r="B153" s="61">
        <v>35034</v>
      </c>
      <c r="C153" s="63" t="s">
        <v>968</v>
      </c>
      <c r="D153" s="61">
        <v>0</v>
      </c>
      <c r="E153" s="61" t="s">
        <v>7710</v>
      </c>
      <c r="F153" s="61" t="s">
        <v>39</v>
      </c>
      <c r="G153" s="61" t="s">
        <v>665</v>
      </c>
      <c r="H153" s="61" t="s">
        <v>7409</v>
      </c>
      <c r="I153" s="61">
        <v>32.94</v>
      </c>
      <c r="J153" s="61">
        <v>-87.17</v>
      </c>
      <c r="K153">
        <v>5021</v>
      </c>
      <c r="L153"/>
      <c r="M153"/>
    </row>
    <row r="154" spans="1:13">
      <c r="A154" s="61" t="s">
        <v>40</v>
      </c>
      <c r="B154" s="61">
        <v>36426</v>
      </c>
      <c r="C154" s="63" t="s">
        <v>968</v>
      </c>
      <c r="D154" s="61">
        <v>0</v>
      </c>
      <c r="E154" s="61" t="s">
        <v>7940</v>
      </c>
      <c r="F154" s="61" t="s">
        <v>39</v>
      </c>
      <c r="G154" s="61" t="s">
        <v>7436</v>
      </c>
      <c r="H154" s="61" t="s">
        <v>7409</v>
      </c>
      <c r="I154" s="61">
        <v>31.11</v>
      </c>
      <c r="J154" s="61">
        <v>-87.07</v>
      </c>
      <c r="K154">
        <v>15660</v>
      </c>
      <c r="L154"/>
      <c r="M154"/>
    </row>
    <row r="155" spans="1:13">
      <c r="A155" s="61" t="s">
        <v>40</v>
      </c>
      <c r="B155" s="61">
        <v>35740</v>
      </c>
      <c r="C155" s="63" t="s">
        <v>968</v>
      </c>
      <c r="D155" s="61">
        <v>0</v>
      </c>
      <c r="E155" s="61" t="s">
        <v>2269</v>
      </c>
      <c r="F155" s="61" t="s">
        <v>39</v>
      </c>
      <c r="G155" s="61" t="s">
        <v>425</v>
      </c>
      <c r="H155" s="61" t="s">
        <v>7409</v>
      </c>
      <c r="I155" s="61">
        <v>34.94</v>
      </c>
      <c r="J155" s="61">
        <v>-85.71</v>
      </c>
      <c r="K155">
        <v>3357</v>
      </c>
      <c r="L155"/>
      <c r="M155"/>
    </row>
    <row r="156" spans="1:13">
      <c r="A156" s="61" t="s">
        <v>40</v>
      </c>
      <c r="B156" s="61">
        <v>35035</v>
      </c>
      <c r="C156" s="63" t="s">
        <v>968</v>
      </c>
      <c r="D156" s="61">
        <v>0</v>
      </c>
      <c r="E156" s="61" t="s">
        <v>7711</v>
      </c>
      <c r="F156" s="61" t="s">
        <v>39</v>
      </c>
      <c r="G156" s="61" t="s">
        <v>665</v>
      </c>
      <c r="H156" s="61" t="s">
        <v>7409</v>
      </c>
      <c r="I156" s="61">
        <v>33.06</v>
      </c>
      <c r="J156" s="61">
        <v>-86.98</v>
      </c>
      <c r="K156">
        <v>1527</v>
      </c>
      <c r="L156"/>
      <c r="M156"/>
    </row>
    <row r="157" spans="1:13">
      <c r="A157" s="61" t="s">
        <v>40</v>
      </c>
      <c r="B157" s="61">
        <v>35548</v>
      </c>
      <c r="C157" s="63" t="s">
        <v>968</v>
      </c>
      <c r="D157" s="61">
        <v>0</v>
      </c>
      <c r="E157" s="61" t="s">
        <v>7786</v>
      </c>
      <c r="F157" s="61" t="s">
        <v>39</v>
      </c>
      <c r="G157" s="61" t="s">
        <v>670</v>
      </c>
      <c r="H157" s="61" t="s">
        <v>7409</v>
      </c>
      <c r="I157" s="61">
        <v>34.01</v>
      </c>
      <c r="J157" s="61">
        <v>-87.77</v>
      </c>
      <c r="K157">
        <v>1494</v>
      </c>
      <c r="L157"/>
      <c r="M157"/>
    </row>
    <row r="158" spans="1:13">
      <c r="A158" s="61" t="s">
        <v>40</v>
      </c>
      <c r="B158" s="61">
        <v>35444</v>
      </c>
      <c r="C158" s="63" t="s">
        <v>968</v>
      </c>
      <c r="D158" s="61">
        <v>0</v>
      </c>
      <c r="E158" s="61" t="s">
        <v>7765</v>
      </c>
      <c r="F158" s="61" t="s">
        <v>39</v>
      </c>
      <c r="G158" s="61" t="s">
        <v>7735</v>
      </c>
      <c r="H158" s="61" t="s">
        <v>7409</v>
      </c>
      <c r="I158" s="61">
        <v>33.24</v>
      </c>
      <c r="J158" s="61">
        <v>-87.32</v>
      </c>
      <c r="K158">
        <v>4467</v>
      </c>
      <c r="L158"/>
      <c r="M158"/>
    </row>
    <row r="159" spans="1:13">
      <c r="A159" s="61" t="s">
        <v>40</v>
      </c>
      <c r="B159" s="61">
        <v>35741</v>
      </c>
      <c r="C159" s="63" t="s">
        <v>968</v>
      </c>
      <c r="D159" s="61">
        <v>0</v>
      </c>
      <c r="E159" s="61" t="s">
        <v>7816</v>
      </c>
      <c r="F159" s="61" t="s">
        <v>39</v>
      </c>
      <c r="G159" s="61" t="s">
        <v>495</v>
      </c>
      <c r="H159" s="61" t="s">
        <v>7409</v>
      </c>
      <c r="I159" s="61">
        <v>34.72</v>
      </c>
      <c r="J159" s="61">
        <v>-86.48</v>
      </c>
      <c r="K159">
        <v>3529</v>
      </c>
      <c r="L159"/>
      <c r="M159"/>
    </row>
    <row r="160" spans="1:13">
      <c r="A160" s="61" t="s">
        <v>40</v>
      </c>
      <c r="B160" s="61">
        <v>36010</v>
      </c>
      <c r="C160" s="63" t="s">
        <v>968</v>
      </c>
      <c r="D160" s="61">
        <v>0</v>
      </c>
      <c r="E160" s="61" t="s">
        <v>7862</v>
      </c>
      <c r="F160" s="61" t="s">
        <v>39</v>
      </c>
      <c r="G160" s="61" t="s">
        <v>292</v>
      </c>
      <c r="H160" s="61" t="s">
        <v>7409</v>
      </c>
      <c r="I160" s="61">
        <v>31.71</v>
      </c>
      <c r="J160" s="61">
        <v>-85.81</v>
      </c>
      <c r="K160">
        <v>4866</v>
      </c>
      <c r="L160"/>
      <c r="M160"/>
    </row>
    <row r="161" spans="1:13">
      <c r="A161" s="61" t="s">
        <v>40</v>
      </c>
      <c r="B161" s="61">
        <v>35958</v>
      </c>
      <c r="C161" s="63" t="s">
        <v>968</v>
      </c>
      <c r="D161" s="61">
        <v>0</v>
      </c>
      <c r="E161" s="61" t="s">
        <v>7551</v>
      </c>
      <c r="F161" s="61" t="s">
        <v>39</v>
      </c>
      <c r="G161" s="61" t="s">
        <v>425</v>
      </c>
      <c r="H161" s="61" t="s">
        <v>7409</v>
      </c>
      <c r="I161" s="61">
        <v>34.950000000000003</v>
      </c>
      <c r="J161" s="61">
        <v>-85.64</v>
      </c>
      <c r="K161">
        <v>3218</v>
      </c>
      <c r="L161"/>
      <c r="M161"/>
    </row>
    <row r="162" spans="1:13">
      <c r="A162" s="61" t="s">
        <v>40</v>
      </c>
      <c r="B162" s="61">
        <v>35446</v>
      </c>
      <c r="C162" s="63" t="s">
        <v>968</v>
      </c>
      <c r="D162" s="61">
        <v>0</v>
      </c>
      <c r="E162" s="61" t="s">
        <v>7766</v>
      </c>
      <c r="F162" s="61" t="s">
        <v>39</v>
      </c>
      <c r="G162" s="61" t="s">
        <v>7735</v>
      </c>
      <c r="H162" s="61" t="s">
        <v>7409</v>
      </c>
      <c r="I162" s="61">
        <v>33.25</v>
      </c>
      <c r="J162" s="61">
        <v>-87.73</v>
      </c>
      <c r="K162">
        <v>2354</v>
      </c>
      <c r="L162"/>
      <c r="M162"/>
    </row>
    <row r="163" spans="1:13">
      <c r="A163" s="61" t="s">
        <v>40</v>
      </c>
      <c r="B163" s="61">
        <v>36904</v>
      </c>
      <c r="C163" s="63" t="s">
        <v>968</v>
      </c>
      <c r="D163" s="61">
        <v>0</v>
      </c>
      <c r="E163" s="61" t="s">
        <v>607</v>
      </c>
      <c r="F163" s="61" t="s">
        <v>39</v>
      </c>
      <c r="G163" s="61" t="s">
        <v>8043</v>
      </c>
      <c r="H163" s="61" t="s">
        <v>7409</v>
      </c>
      <c r="I163" s="61">
        <v>32.08</v>
      </c>
      <c r="J163" s="61">
        <v>-88.22</v>
      </c>
      <c r="K163">
        <v>3755</v>
      </c>
      <c r="L163"/>
      <c r="M163"/>
    </row>
    <row r="164" spans="1:13">
      <c r="A164" s="61" t="s">
        <v>40</v>
      </c>
      <c r="B164" s="61">
        <v>35040</v>
      </c>
      <c r="C164" s="63" t="s">
        <v>968</v>
      </c>
      <c r="D164" s="61">
        <v>0</v>
      </c>
      <c r="E164" s="61" t="s">
        <v>7712</v>
      </c>
      <c r="F164" s="61" t="s">
        <v>39</v>
      </c>
      <c r="G164" s="61" t="s">
        <v>7700</v>
      </c>
      <c r="H164" s="61" t="s">
        <v>7409</v>
      </c>
      <c r="I164" s="61">
        <v>33.1</v>
      </c>
      <c r="J164" s="61">
        <v>-86.75</v>
      </c>
      <c r="K164">
        <v>19214</v>
      </c>
      <c r="L164"/>
      <c r="M164"/>
    </row>
    <row r="165" spans="1:13">
      <c r="A165" s="61" t="s">
        <v>40</v>
      </c>
      <c r="B165" s="61">
        <v>36726</v>
      </c>
      <c r="C165" s="63" t="s">
        <v>968</v>
      </c>
      <c r="D165" s="61">
        <v>0</v>
      </c>
      <c r="E165" s="61" t="s">
        <v>1909</v>
      </c>
      <c r="F165" s="61" t="s">
        <v>39</v>
      </c>
      <c r="G165" s="61" t="s">
        <v>598</v>
      </c>
      <c r="H165" s="61" t="s">
        <v>7409</v>
      </c>
      <c r="I165" s="61">
        <v>31.99</v>
      </c>
      <c r="J165" s="61">
        <v>-87.29</v>
      </c>
      <c r="K165">
        <v>4948</v>
      </c>
      <c r="L165"/>
      <c r="M165"/>
    </row>
    <row r="166" spans="1:13">
      <c r="A166" s="61" t="s">
        <v>40</v>
      </c>
      <c r="B166" s="61">
        <v>36850</v>
      </c>
      <c r="C166" s="63" t="s">
        <v>968</v>
      </c>
      <c r="D166" s="61">
        <v>0</v>
      </c>
      <c r="E166" s="61" t="s">
        <v>4532</v>
      </c>
      <c r="F166" s="61" t="s">
        <v>39</v>
      </c>
      <c r="G166" s="61" t="s">
        <v>7702</v>
      </c>
      <c r="H166" s="61" t="s">
        <v>7409</v>
      </c>
      <c r="I166" s="61">
        <v>32.799999999999997</v>
      </c>
      <c r="J166" s="61">
        <v>-85.65</v>
      </c>
      <c r="K166">
        <v>2596</v>
      </c>
      <c r="L166"/>
      <c r="M166"/>
    </row>
    <row r="167" spans="1:13">
      <c r="A167" s="61" t="s">
        <v>40</v>
      </c>
      <c r="B167" s="61">
        <v>36727</v>
      </c>
      <c r="C167" s="63" t="s">
        <v>968</v>
      </c>
      <c r="D167" s="61">
        <v>0</v>
      </c>
      <c r="E167" s="61" t="s">
        <v>3904</v>
      </c>
      <c r="F167" s="61" t="s">
        <v>39</v>
      </c>
      <c r="G167" s="61" t="s">
        <v>482</v>
      </c>
      <c r="H167" s="61" t="s">
        <v>7409</v>
      </c>
      <c r="I167" s="61">
        <v>31.95</v>
      </c>
      <c r="J167" s="61">
        <v>-88.02</v>
      </c>
      <c r="K167">
        <v>45</v>
      </c>
      <c r="L167"/>
      <c r="M167"/>
    </row>
    <row r="168" spans="1:13">
      <c r="A168" s="61" t="s">
        <v>40</v>
      </c>
      <c r="B168" s="61">
        <v>35549</v>
      </c>
      <c r="C168" s="63" t="s">
        <v>968</v>
      </c>
      <c r="D168" s="61">
        <v>0</v>
      </c>
      <c r="E168" s="61" t="s">
        <v>7787</v>
      </c>
      <c r="F168" s="61" t="s">
        <v>39</v>
      </c>
      <c r="G168" s="61" t="s">
        <v>533</v>
      </c>
      <c r="H168" s="61" t="s">
        <v>7409</v>
      </c>
      <c r="I168" s="61">
        <v>33.89</v>
      </c>
      <c r="J168" s="61">
        <v>-87.52</v>
      </c>
      <c r="K168">
        <v>3780</v>
      </c>
      <c r="L168"/>
      <c r="M168"/>
    </row>
    <row r="169" spans="1:13">
      <c r="A169" s="61" t="s">
        <v>40</v>
      </c>
      <c r="B169" s="61">
        <v>36515</v>
      </c>
      <c r="C169" s="63" t="s">
        <v>968</v>
      </c>
      <c r="D169" s="61">
        <v>1</v>
      </c>
      <c r="E169" s="61" t="s">
        <v>494</v>
      </c>
      <c r="F169" s="61" t="s">
        <v>39</v>
      </c>
      <c r="G169" s="61" t="s">
        <v>482</v>
      </c>
      <c r="H169" s="61" t="s">
        <v>7409</v>
      </c>
      <c r="I169" s="61">
        <v>31.34</v>
      </c>
      <c r="J169" s="61">
        <v>-87.84</v>
      </c>
      <c r="K169">
        <v>402</v>
      </c>
      <c r="L169"/>
      <c r="M169"/>
    </row>
    <row r="170" spans="1:13">
      <c r="A170" s="61" t="s">
        <v>40</v>
      </c>
      <c r="B170" s="61">
        <v>35447</v>
      </c>
      <c r="C170" s="63" t="s">
        <v>968</v>
      </c>
      <c r="D170" s="61">
        <v>0</v>
      </c>
      <c r="E170" s="61" t="s">
        <v>239</v>
      </c>
      <c r="F170" s="61" t="s">
        <v>39</v>
      </c>
      <c r="G170" s="61" t="s">
        <v>260</v>
      </c>
      <c r="H170" s="61" t="s">
        <v>7409</v>
      </c>
      <c r="I170" s="61">
        <v>33.26</v>
      </c>
      <c r="J170" s="61">
        <v>-88.09</v>
      </c>
      <c r="K170">
        <v>3078</v>
      </c>
      <c r="L170"/>
      <c r="M170"/>
    </row>
    <row r="171" spans="1:13">
      <c r="A171" s="61" t="s">
        <v>40</v>
      </c>
      <c r="B171" s="61">
        <v>36432</v>
      </c>
      <c r="C171" s="63" t="s">
        <v>968</v>
      </c>
      <c r="D171" s="61">
        <v>0</v>
      </c>
      <c r="E171" s="61" t="s">
        <v>7941</v>
      </c>
      <c r="F171" s="61" t="s">
        <v>39</v>
      </c>
      <c r="G171" s="61" t="s">
        <v>7937</v>
      </c>
      <c r="H171" s="61" t="s">
        <v>7409</v>
      </c>
      <c r="I171" s="61">
        <v>31.29</v>
      </c>
      <c r="J171" s="61">
        <v>-87.02</v>
      </c>
      <c r="K171">
        <v>2326</v>
      </c>
      <c r="L171"/>
      <c r="M171"/>
    </row>
    <row r="172" spans="1:13">
      <c r="A172" s="61" t="s">
        <v>40</v>
      </c>
      <c r="B172" s="61">
        <v>36728</v>
      </c>
      <c r="C172" s="63" t="s">
        <v>968</v>
      </c>
      <c r="D172" s="61">
        <v>0</v>
      </c>
      <c r="E172" s="61" t="s">
        <v>8006</v>
      </c>
      <c r="F172" s="61" t="s">
        <v>39</v>
      </c>
      <c r="G172" s="61" t="s">
        <v>598</v>
      </c>
      <c r="H172" s="61" t="s">
        <v>7409</v>
      </c>
      <c r="I172" s="61">
        <v>32.18</v>
      </c>
      <c r="J172" s="61">
        <v>-87.46</v>
      </c>
      <c r="K172">
        <v>570</v>
      </c>
      <c r="L172"/>
      <c r="M172"/>
    </row>
    <row r="173" spans="1:13">
      <c r="A173" s="61" t="s">
        <v>40</v>
      </c>
      <c r="B173" s="61">
        <v>36013</v>
      </c>
      <c r="C173" s="63" t="s">
        <v>968</v>
      </c>
      <c r="D173" s="61">
        <v>0</v>
      </c>
      <c r="E173" s="61" t="s">
        <v>802</v>
      </c>
      <c r="F173" s="61" t="s">
        <v>39</v>
      </c>
      <c r="G173" s="61" t="s">
        <v>358</v>
      </c>
      <c r="H173" s="61" t="s">
        <v>7409</v>
      </c>
      <c r="I173" s="61">
        <v>32.299999999999997</v>
      </c>
      <c r="J173" s="61">
        <v>-85.99</v>
      </c>
      <c r="K173">
        <v>464</v>
      </c>
      <c r="L173"/>
      <c r="M173"/>
    </row>
    <row r="174" spans="1:13">
      <c r="A174" s="61" t="s">
        <v>40</v>
      </c>
      <c r="B174" s="61">
        <v>35959</v>
      </c>
      <c r="C174" s="63" t="s">
        <v>968</v>
      </c>
      <c r="D174" s="61">
        <v>0</v>
      </c>
      <c r="E174" s="61" t="s">
        <v>6044</v>
      </c>
      <c r="F174" s="61" t="s">
        <v>39</v>
      </c>
      <c r="G174" s="61" t="s">
        <v>225</v>
      </c>
      <c r="H174" s="61" t="s">
        <v>7409</v>
      </c>
      <c r="I174" s="61">
        <v>34.22</v>
      </c>
      <c r="J174" s="61">
        <v>-85.59</v>
      </c>
      <c r="K174">
        <v>4747</v>
      </c>
      <c r="L174"/>
      <c r="M174"/>
    </row>
    <row r="175" spans="1:13">
      <c r="A175" s="61" t="s">
        <v>40</v>
      </c>
      <c r="B175" s="61">
        <v>35960</v>
      </c>
      <c r="C175" s="63" t="s">
        <v>968</v>
      </c>
      <c r="D175" s="61">
        <v>0</v>
      </c>
      <c r="E175" s="61" t="s">
        <v>7839</v>
      </c>
      <c r="F175" s="61" t="s">
        <v>39</v>
      </c>
      <c r="G175" s="61" t="s">
        <v>225</v>
      </c>
      <c r="H175" s="61" t="s">
        <v>7409</v>
      </c>
      <c r="I175" s="61">
        <v>34.15</v>
      </c>
      <c r="J175" s="61">
        <v>-85.67</v>
      </c>
      <c r="K175">
        <v>9883</v>
      </c>
      <c r="L175"/>
      <c r="M175"/>
    </row>
    <row r="176" spans="1:13">
      <c r="A176" s="61" t="s">
        <v>40</v>
      </c>
      <c r="B176" s="61">
        <v>35042</v>
      </c>
      <c r="C176" s="63" t="s">
        <v>968</v>
      </c>
      <c r="D176" s="61">
        <v>0</v>
      </c>
      <c r="E176" s="61" t="s">
        <v>5177</v>
      </c>
      <c r="F176" s="61" t="s">
        <v>39</v>
      </c>
      <c r="G176" s="61" t="s">
        <v>665</v>
      </c>
      <c r="H176" s="61" t="s">
        <v>7409</v>
      </c>
      <c r="I176" s="61">
        <v>32.950000000000003</v>
      </c>
      <c r="J176" s="61">
        <v>-87.13</v>
      </c>
      <c r="K176">
        <v>6156</v>
      </c>
      <c r="L176"/>
      <c r="M176"/>
    </row>
    <row r="177" spans="1:13">
      <c r="A177" s="61" t="s">
        <v>40</v>
      </c>
      <c r="B177" s="61">
        <v>36316</v>
      </c>
      <c r="C177" s="63" t="s">
        <v>968</v>
      </c>
      <c r="D177" s="61">
        <v>0</v>
      </c>
      <c r="E177" s="61" t="s">
        <v>7920</v>
      </c>
      <c r="F177" s="61" t="s">
        <v>39</v>
      </c>
      <c r="G177" s="61" t="s">
        <v>7918</v>
      </c>
      <c r="H177" s="61" t="s">
        <v>7409</v>
      </c>
      <c r="I177" s="61">
        <v>31.18</v>
      </c>
      <c r="J177" s="61">
        <v>-85.87</v>
      </c>
      <c r="K177">
        <v>1835</v>
      </c>
      <c r="L177"/>
      <c r="M177"/>
    </row>
    <row r="178" spans="1:13">
      <c r="A178" s="61" t="s">
        <v>40</v>
      </c>
      <c r="B178" s="61">
        <v>36518</v>
      </c>
      <c r="C178" s="63" t="s">
        <v>968</v>
      </c>
      <c r="D178" s="61">
        <v>0</v>
      </c>
      <c r="E178" s="61" t="s">
        <v>7968</v>
      </c>
      <c r="F178" s="61" t="s">
        <v>39</v>
      </c>
      <c r="G178" s="61" t="s">
        <v>625</v>
      </c>
      <c r="H178" s="61" t="s">
        <v>7409</v>
      </c>
      <c r="I178" s="61">
        <v>31.46</v>
      </c>
      <c r="J178" s="61">
        <v>-88.25</v>
      </c>
      <c r="K178">
        <v>2523</v>
      </c>
      <c r="L178"/>
      <c r="M178"/>
    </row>
    <row r="179" spans="1:13">
      <c r="A179" s="61" t="s">
        <v>40</v>
      </c>
      <c r="B179" s="61">
        <v>35043</v>
      </c>
      <c r="C179" s="63" t="s">
        <v>968</v>
      </c>
      <c r="D179" s="61">
        <v>0</v>
      </c>
      <c r="E179" s="61" t="s">
        <v>1280</v>
      </c>
      <c r="F179" s="61" t="s">
        <v>39</v>
      </c>
      <c r="G179" s="61" t="s">
        <v>7700</v>
      </c>
      <c r="H179" s="61" t="s">
        <v>7409</v>
      </c>
      <c r="I179" s="61">
        <v>33.31</v>
      </c>
      <c r="J179" s="61">
        <v>-86.66</v>
      </c>
      <c r="K179">
        <v>13841</v>
      </c>
      <c r="L179"/>
      <c r="M179"/>
    </row>
    <row r="180" spans="1:13">
      <c r="A180" s="61" t="s">
        <v>40</v>
      </c>
      <c r="B180" s="61">
        <v>35616</v>
      </c>
      <c r="C180" s="63" t="s">
        <v>968</v>
      </c>
      <c r="D180" s="61">
        <v>0</v>
      </c>
      <c r="E180" s="61" t="s">
        <v>7041</v>
      </c>
      <c r="F180" s="61" t="s">
        <v>39</v>
      </c>
      <c r="G180" s="61" t="s">
        <v>7804</v>
      </c>
      <c r="H180" s="61" t="s">
        <v>7409</v>
      </c>
      <c r="I180" s="61">
        <v>34.75</v>
      </c>
      <c r="J180" s="61">
        <v>-87.96</v>
      </c>
      <c r="K180">
        <v>3756</v>
      </c>
      <c r="L180"/>
      <c r="M180"/>
    </row>
    <row r="181" spans="1:13">
      <c r="A181" s="61" t="s">
        <v>40</v>
      </c>
      <c r="B181" s="61">
        <v>35044</v>
      </c>
      <c r="C181" s="63" t="s">
        <v>968</v>
      </c>
      <c r="D181" s="61">
        <v>0</v>
      </c>
      <c r="E181" s="61" t="s">
        <v>7713</v>
      </c>
      <c r="F181" s="61" t="s">
        <v>39</v>
      </c>
      <c r="G181" s="61" t="s">
        <v>7704</v>
      </c>
      <c r="H181" s="61" t="s">
        <v>7409</v>
      </c>
      <c r="I181" s="61">
        <v>33.270000000000003</v>
      </c>
      <c r="J181" s="61">
        <v>-86.35</v>
      </c>
      <c r="K181">
        <v>7771</v>
      </c>
      <c r="L181"/>
      <c r="M181"/>
    </row>
    <row r="182" spans="1:13">
      <c r="A182" s="61" t="s">
        <v>40</v>
      </c>
      <c r="B182" s="61">
        <v>36521</v>
      </c>
      <c r="C182" s="63" t="s">
        <v>968</v>
      </c>
      <c r="D182" s="61">
        <v>0</v>
      </c>
      <c r="E182" s="61" t="s">
        <v>7969</v>
      </c>
      <c r="F182" s="61" t="s">
        <v>39</v>
      </c>
      <c r="G182" s="61" t="s">
        <v>7963</v>
      </c>
      <c r="H182" s="61" t="s">
        <v>7409</v>
      </c>
      <c r="I182" s="61">
        <v>30.92</v>
      </c>
      <c r="J182" s="61">
        <v>-88.2</v>
      </c>
      <c r="K182">
        <v>5302</v>
      </c>
      <c r="L182"/>
      <c r="M182"/>
    </row>
    <row r="183" spans="1:13">
      <c r="A183" s="61" t="s">
        <v>40</v>
      </c>
      <c r="B183" s="61">
        <v>36522</v>
      </c>
      <c r="C183" s="63" t="s">
        <v>968</v>
      </c>
      <c r="D183" s="61">
        <v>0</v>
      </c>
      <c r="E183" s="61" t="s">
        <v>7970</v>
      </c>
      <c r="F183" s="61" t="s">
        <v>39</v>
      </c>
      <c r="G183" s="61" t="s">
        <v>7963</v>
      </c>
      <c r="H183" s="61" t="s">
        <v>7409</v>
      </c>
      <c r="I183" s="61">
        <v>31.09</v>
      </c>
      <c r="J183" s="61">
        <v>-88.24</v>
      </c>
      <c r="K183">
        <v>7396</v>
      </c>
      <c r="L183"/>
      <c r="M183"/>
    </row>
    <row r="184" spans="1:13">
      <c r="A184" s="61" t="s">
        <v>40</v>
      </c>
      <c r="B184" s="61">
        <v>35045</v>
      </c>
      <c r="C184" s="63" t="s">
        <v>968</v>
      </c>
      <c r="D184" s="61">
        <v>0</v>
      </c>
      <c r="E184" s="61" t="s">
        <v>7714</v>
      </c>
      <c r="F184" s="61" t="s">
        <v>39</v>
      </c>
      <c r="G184" s="61" t="s">
        <v>7715</v>
      </c>
      <c r="H184" s="61" t="s">
        <v>7409</v>
      </c>
      <c r="I184" s="61">
        <v>32.840000000000003</v>
      </c>
      <c r="J184" s="61">
        <v>-86.62</v>
      </c>
      <c r="K184">
        <v>15228</v>
      </c>
      <c r="L184"/>
      <c r="M184"/>
    </row>
    <row r="185" spans="1:13">
      <c r="A185" s="61" t="s">
        <v>40</v>
      </c>
      <c r="B185" s="61">
        <v>35046</v>
      </c>
      <c r="C185" s="63" t="s">
        <v>968</v>
      </c>
      <c r="D185" s="61">
        <v>0</v>
      </c>
      <c r="E185" s="61" t="s">
        <v>7714</v>
      </c>
      <c r="F185" s="61" t="s">
        <v>39</v>
      </c>
      <c r="G185" s="61" t="s">
        <v>7715</v>
      </c>
      <c r="H185" s="61" t="s">
        <v>7409</v>
      </c>
      <c r="I185" s="61">
        <v>32.93</v>
      </c>
      <c r="J185" s="61">
        <v>-86.53</v>
      </c>
      <c r="K185">
        <v>5080</v>
      </c>
      <c r="L185"/>
      <c r="M185"/>
    </row>
    <row r="186" spans="1:13">
      <c r="A186" s="61" t="s">
        <v>40</v>
      </c>
      <c r="B186" s="61">
        <v>36016</v>
      </c>
      <c r="C186" s="63" t="s">
        <v>968</v>
      </c>
      <c r="D186" s="61">
        <v>0</v>
      </c>
      <c r="E186" s="61" t="s">
        <v>434</v>
      </c>
      <c r="F186" s="61" t="s">
        <v>39</v>
      </c>
      <c r="G186" s="61" t="s">
        <v>6422</v>
      </c>
      <c r="H186" s="61" t="s">
        <v>7409</v>
      </c>
      <c r="I186" s="61">
        <v>31.88</v>
      </c>
      <c r="J186" s="61">
        <v>-85.45</v>
      </c>
      <c r="K186">
        <v>4077</v>
      </c>
      <c r="L186"/>
      <c r="M186"/>
    </row>
    <row r="187" spans="1:13">
      <c r="A187" s="61" t="s">
        <v>40</v>
      </c>
      <c r="B187" s="61">
        <v>35049</v>
      </c>
      <c r="C187" s="63" t="s">
        <v>968</v>
      </c>
      <c r="D187" s="61">
        <v>0</v>
      </c>
      <c r="E187" s="61" t="s">
        <v>437</v>
      </c>
      <c r="F187" s="61" t="s">
        <v>39</v>
      </c>
      <c r="G187" s="61" t="s">
        <v>7703</v>
      </c>
      <c r="H187" s="61" t="s">
        <v>7409</v>
      </c>
      <c r="I187" s="61">
        <v>33.99</v>
      </c>
      <c r="J187" s="61">
        <v>-86.57</v>
      </c>
      <c r="K187">
        <v>3983</v>
      </c>
      <c r="L187"/>
      <c r="M187"/>
    </row>
    <row r="188" spans="1:13">
      <c r="A188" s="61" t="s">
        <v>40</v>
      </c>
      <c r="B188" s="61">
        <v>36017</v>
      </c>
      <c r="C188" s="63" t="s">
        <v>968</v>
      </c>
      <c r="D188" s="61">
        <v>0</v>
      </c>
      <c r="E188" s="61" t="s">
        <v>7221</v>
      </c>
      <c r="F188" s="61" t="s">
        <v>39</v>
      </c>
      <c r="G188" s="61" t="s">
        <v>6422</v>
      </c>
      <c r="H188" s="61" t="s">
        <v>7409</v>
      </c>
      <c r="I188" s="61">
        <v>31.7</v>
      </c>
      <c r="J188" s="61">
        <v>-85.61</v>
      </c>
      <c r="K188">
        <v>3051</v>
      </c>
      <c r="L188"/>
      <c r="M188"/>
    </row>
    <row r="189" spans="1:13">
      <c r="A189" s="61" t="s">
        <v>40</v>
      </c>
      <c r="B189" s="61">
        <v>36317</v>
      </c>
      <c r="C189" s="63" t="s">
        <v>968</v>
      </c>
      <c r="D189" s="61">
        <v>0</v>
      </c>
      <c r="E189" s="61" t="s">
        <v>7921</v>
      </c>
      <c r="F189" s="61" t="s">
        <v>39</v>
      </c>
      <c r="G189" s="61" t="s">
        <v>308</v>
      </c>
      <c r="H189" s="61" t="s">
        <v>7409</v>
      </c>
      <c r="I189" s="61">
        <v>31.64</v>
      </c>
      <c r="J189" s="61">
        <v>-85.4</v>
      </c>
      <c r="K189">
        <v>465</v>
      </c>
      <c r="L189"/>
      <c r="M189"/>
    </row>
    <row r="190" spans="1:13">
      <c r="A190" s="61" t="s">
        <v>40</v>
      </c>
      <c r="B190" s="61">
        <v>36523</v>
      </c>
      <c r="C190" s="63" t="s">
        <v>968</v>
      </c>
      <c r="D190" s="61">
        <v>0</v>
      </c>
      <c r="E190" s="61" t="s">
        <v>7971</v>
      </c>
      <c r="F190" s="61" t="s">
        <v>39</v>
      </c>
      <c r="G190" s="61" t="s">
        <v>7963</v>
      </c>
      <c r="H190" s="61" t="s">
        <v>7409</v>
      </c>
      <c r="I190" s="61">
        <v>30.37</v>
      </c>
      <c r="J190" s="61">
        <v>-88.18</v>
      </c>
      <c r="K190">
        <v>2779</v>
      </c>
      <c r="L190"/>
      <c r="M190"/>
    </row>
    <row r="191" spans="1:13">
      <c r="A191" s="61" t="s">
        <v>40</v>
      </c>
      <c r="B191" s="61">
        <v>36318</v>
      </c>
      <c r="C191" s="63" t="s">
        <v>968</v>
      </c>
      <c r="D191" s="61">
        <v>0</v>
      </c>
      <c r="E191" s="61" t="s">
        <v>7922</v>
      </c>
      <c r="F191" s="61" t="s">
        <v>39</v>
      </c>
      <c r="G191" s="61" t="s">
        <v>7918</v>
      </c>
      <c r="H191" s="61" t="s">
        <v>7409</v>
      </c>
      <c r="I191" s="61">
        <v>31.16</v>
      </c>
      <c r="J191" s="61">
        <v>-85.9</v>
      </c>
      <c r="K191">
        <v>1320</v>
      </c>
      <c r="L191"/>
      <c r="M191"/>
    </row>
    <row r="192" spans="1:13">
      <c r="A192" s="61" t="s">
        <v>40</v>
      </c>
      <c r="B192" s="61">
        <v>36524</v>
      </c>
      <c r="C192" s="63" t="s">
        <v>968</v>
      </c>
      <c r="D192" s="61">
        <v>0</v>
      </c>
      <c r="E192" s="61" t="s">
        <v>7972</v>
      </c>
      <c r="F192" s="61" t="s">
        <v>39</v>
      </c>
      <c r="G192" s="61" t="s">
        <v>482</v>
      </c>
      <c r="H192" s="61" t="s">
        <v>7409</v>
      </c>
      <c r="I192" s="61">
        <v>31.76</v>
      </c>
      <c r="J192" s="61">
        <v>-88.08</v>
      </c>
      <c r="K192">
        <v>1009</v>
      </c>
      <c r="L192"/>
      <c r="M192"/>
    </row>
    <row r="193" spans="1:13">
      <c r="A193" s="61" t="s">
        <v>40</v>
      </c>
      <c r="B193" s="61">
        <v>35452</v>
      </c>
      <c r="C193" s="63" t="s">
        <v>968</v>
      </c>
      <c r="D193" s="61">
        <v>0</v>
      </c>
      <c r="E193" s="61" t="s">
        <v>7767</v>
      </c>
      <c r="F193" s="61" t="s">
        <v>39</v>
      </c>
      <c r="G193" s="61" t="s">
        <v>7735</v>
      </c>
      <c r="H193" s="61" t="s">
        <v>7409</v>
      </c>
      <c r="I193" s="61">
        <v>33.28</v>
      </c>
      <c r="J193" s="61">
        <v>-87.67</v>
      </c>
      <c r="K193">
        <v>4371</v>
      </c>
      <c r="L193"/>
      <c r="M193"/>
    </row>
    <row r="194" spans="1:13">
      <c r="A194" s="61" t="s">
        <v>40</v>
      </c>
      <c r="B194" s="61">
        <v>35961</v>
      </c>
      <c r="C194" s="63" t="s">
        <v>968</v>
      </c>
      <c r="D194" s="61">
        <v>0</v>
      </c>
      <c r="E194" s="61" t="s">
        <v>2153</v>
      </c>
      <c r="F194" s="61" t="s">
        <v>39</v>
      </c>
      <c r="G194" s="61" t="s">
        <v>958</v>
      </c>
      <c r="H194" s="61" t="s">
        <v>7409</v>
      </c>
      <c r="I194" s="61">
        <v>34.26</v>
      </c>
      <c r="J194" s="61">
        <v>-85.86</v>
      </c>
      <c r="K194">
        <v>6053</v>
      </c>
      <c r="L194"/>
      <c r="M194"/>
    </row>
    <row r="195" spans="1:13">
      <c r="A195" s="61" t="s">
        <v>40</v>
      </c>
      <c r="B195" s="61">
        <v>36319</v>
      </c>
      <c r="C195" s="63" t="s">
        <v>968</v>
      </c>
      <c r="D195" s="61">
        <v>0</v>
      </c>
      <c r="E195" s="61" t="s">
        <v>2194</v>
      </c>
      <c r="F195" s="61" t="s">
        <v>39</v>
      </c>
      <c r="G195" s="61" t="s">
        <v>604</v>
      </c>
      <c r="H195" s="61" t="s">
        <v>7409</v>
      </c>
      <c r="I195" s="61">
        <v>31.29</v>
      </c>
      <c r="J195" s="61">
        <v>-85.11</v>
      </c>
      <c r="K195">
        <v>2285</v>
      </c>
      <c r="L195"/>
      <c r="M195"/>
    </row>
    <row r="196" spans="1:13">
      <c r="A196" s="61" t="s">
        <v>40</v>
      </c>
      <c r="B196" s="61">
        <v>35051</v>
      </c>
      <c r="C196" s="63" t="s">
        <v>968</v>
      </c>
      <c r="D196" s="61">
        <v>0</v>
      </c>
      <c r="E196" s="61" t="s">
        <v>7716</v>
      </c>
      <c r="F196" s="61" t="s">
        <v>39</v>
      </c>
      <c r="G196" s="61" t="s">
        <v>7700</v>
      </c>
      <c r="H196" s="61" t="s">
        <v>7409</v>
      </c>
      <c r="I196" s="61">
        <v>33.17</v>
      </c>
      <c r="J196" s="61">
        <v>-86.6</v>
      </c>
      <c r="K196">
        <v>9173</v>
      </c>
      <c r="L196"/>
      <c r="M196"/>
    </row>
    <row r="197" spans="1:13">
      <c r="A197" s="61" t="s">
        <v>40</v>
      </c>
      <c r="B197" s="61">
        <v>36020</v>
      </c>
      <c r="C197" s="63" t="s">
        <v>968</v>
      </c>
      <c r="D197" s="61">
        <v>0</v>
      </c>
      <c r="E197" s="61" t="s">
        <v>7865</v>
      </c>
      <c r="F197" s="61" t="s">
        <v>39</v>
      </c>
      <c r="G197" s="61" t="s">
        <v>7866</v>
      </c>
      <c r="H197" s="61" t="s">
        <v>7409</v>
      </c>
      <c r="I197" s="61">
        <v>32.49</v>
      </c>
      <c r="J197" s="61">
        <v>-86.33</v>
      </c>
      <c r="K197">
        <v>1250</v>
      </c>
      <c r="L197"/>
      <c r="M197"/>
    </row>
    <row r="198" spans="1:13">
      <c r="A198" s="61" t="s">
        <v>40</v>
      </c>
      <c r="B198" s="61">
        <v>35550</v>
      </c>
      <c r="C198" s="63" t="s">
        <v>968</v>
      </c>
      <c r="D198" s="61">
        <v>0</v>
      </c>
      <c r="E198" s="61" t="s">
        <v>5394</v>
      </c>
      <c r="F198" s="61" t="s">
        <v>39</v>
      </c>
      <c r="G198" s="61" t="s">
        <v>533</v>
      </c>
      <c r="H198" s="61" t="s">
        <v>7409</v>
      </c>
      <c r="I198" s="61">
        <v>33.76</v>
      </c>
      <c r="J198" s="61">
        <v>-87.19</v>
      </c>
      <c r="K198">
        <v>5229</v>
      </c>
      <c r="L198"/>
      <c r="M198"/>
    </row>
    <row r="199" spans="1:13">
      <c r="A199" s="61" t="s">
        <v>40</v>
      </c>
      <c r="B199" s="61">
        <v>35453</v>
      </c>
      <c r="C199" s="63" t="s">
        <v>968</v>
      </c>
      <c r="D199" s="61">
        <v>0</v>
      </c>
      <c r="E199" s="61" t="s">
        <v>7421</v>
      </c>
      <c r="F199" s="61" t="s">
        <v>39</v>
      </c>
      <c r="G199" s="61" t="s">
        <v>7735</v>
      </c>
      <c r="H199" s="61" t="s">
        <v>7409</v>
      </c>
      <c r="I199" s="61">
        <v>33.159999999999997</v>
      </c>
      <c r="J199" s="61">
        <v>-87.36</v>
      </c>
      <c r="K199">
        <v>12682</v>
      </c>
      <c r="L199"/>
      <c r="M199"/>
    </row>
    <row r="200" spans="1:13">
      <c r="A200" s="61" t="s">
        <v>40</v>
      </c>
      <c r="B200" s="61">
        <v>36320</v>
      </c>
      <c r="C200" s="63" t="s">
        <v>968</v>
      </c>
      <c r="D200" s="61">
        <v>0</v>
      </c>
      <c r="E200" s="61" t="s">
        <v>7923</v>
      </c>
      <c r="F200" s="61" t="s">
        <v>39</v>
      </c>
      <c r="G200" s="61" t="s">
        <v>604</v>
      </c>
      <c r="H200" s="61" t="s">
        <v>7409</v>
      </c>
      <c r="I200" s="61">
        <v>31.05</v>
      </c>
      <c r="J200" s="61">
        <v>-85.3</v>
      </c>
      <c r="K200">
        <v>3576</v>
      </c>
      <c r="L200"/>
      <c r="M200"/>
    </row>
    <row r="201" spans="1:13">
      <c r="A201" s="61" t="s">
        <v>40</v>
      </c>
      <c r="B201" s="61">
        <v>35618</v>
      </c>
      <c r="C201" s="63" t="s">
        <v>968</v>
      </c>
      <c r="D201" s="61">
        <v>0</v>
      </c>
      <c r="E201" s="61" t="s">
        <v>5776</v>
      </c>
      <c r="F201" s="61" t="s">
        <v>39</v>
      </c>
      <c r="G201" s="61" t="s">
        <v>4307</v>
      </c>
      <c r="H201" s="61" t="s">
        <v>7409</v>
      </c>
      <c r="I201" s="61">
        <v>34.659999999999997</v>
      </c>
      <c r="J201" s="61">
        <v>-87.31</v>
      </c>
      <c r="K201">
        <v>1710</v>
      </c>
      <c r="L201"/>
      <c r="M201"/>
    </row>
    <row r="202" spans="1:13">
      <c r="A202" s="61" t="s">
        <v>40</v>
      </c>
      <c r="B202" s="61">
        <v>36321</v>
      </c>
      <c r="C202" s="63" t="s">
        <v>968</v>
      </c>
      <c r="D202" s="61">
        <v>0</v>
      </c>
      <c r="E202" s="61" t="s">
        <v>7924</v>
      </c>
      <c r="F202" s="61" t="s">
        <v>39</v>
      </c>
      <c r="G202" s="61" t="s">
        <v>604</v>
      </c>
      <c r="H202" s="61" t="s">
        <v>7409</v>
      </c>
      <c r="I202" s="61">
        <v>31.19</v>
      </c>
      <c r="J202" s="61">
        <v>-85.3</v>
      </c>
      <c r="K202">
        <v>1783</v>
      </c>
      <c r="L202"/>
      <c r="M202"/>
    </row>
    <row r="203" spans="1:13">
      <c r="A203" s="61" t="s">
        <v>40</v>
      </c>
      <c r="B203" s="61">
        <v>36435</v>
      </c>
      <c r="C203" s="63" t="s">
        <v>968</v>
      </c>
      <c r="D203" s="61">
        <v>0</v>
      </c>
      <c r="E203" s="61" t="s">
        <v>7942</v>
      </c>
      <c r="F203" s="61" t="s">
        <v>39</v>
      </c>
      <c r="G203" s="61" t="s">
        <v>598</v>
      </c>
      <c r="H203" s="61" t="s">
        <v>7409</v>
      </c>
      <c r="I203" s="61">
        <v>31.89</v>
      </c>
      <c r="J203" s="61">
        <v>-87.46</v>
      </c>
      <c r="K203">
        <v>475</v>
      </c>
      <c r="L203"/>
      <c r="M203"/>
    </row>
    <row r="204" spans="1:13">
      <c r="A204" s="61" t="s">
        <v>40</v>
      </c>
      <c r="B204" s="61">
        <v>36255</v>
      </c>
      <c r="C204" s="63" t="s">
        <v>968</v>
      </c>
      <c r="D204" s="61">
        <v>0</v>
      </c>
      <c r="E204" s="61" t="s">
        <v>7901</v>
      </c>
      <c r="F204" s="61" t="s">
        <v>39</v>
      </c>
      <c r="G204" s="61" t="s">
        <v>924</v>
      </c>
      <c r="H204" s="61" t="s">
        <v>7409</v>
      </c>
      <c r="I204" s="61">
        <v>33.21</v>
      </c>
      <c r="J204" s="61">
        <v>-85.69</v>
      </c>
      <c r="K204">
        <v>921</v>
      </c>
      <c r="L204"/>
      <c r="M204"/>
    </row>
    <row r="205" spans="1:13">
      <c r="A205" s="61" t="s">
        <v>40</v>
      </c>
      <c r="B205" s="61">
        <v>35053</v>
      </c>
      <c r="C205" s="63" t="s">
        <v>968</v>
      </c>
      <c r="D205" s="61">
        <v>0</v>
      </c>
      <c r="E205" s="61" t="s">
        <v>7718</v>
      </c>
      <c r="F205" s="61" t="s">
        <v>39</v>
      </c>
      <c r="G205" s="61" t="s">
        <v>7707</v>
      </c>
      <c r="H205" s="61" t="s">
        <v>7409</v>
      </c>
      <c r="I205" s="61">
        <v>34.07</v>
      </c>
      <c r="J205" s="61">
        <v>-87.05</v>
      </c>
      <c r="K205">
        <v>2834</v>
      </c>
      <c r="L205"/>
      <c r="M205"/>
    </row>
    <row r="206" spans="1:13">
      <c r="A206" s="61" t="s">
        <v>40</v>
      </c>
      <c r="B206" s="61">
        <v>36525</v>
      </c>
      <c r="C206" s="63" t="s">
        <v>968</v>
      </c>
      <c r="D206" s="61">
        <v>0</v>
      </c>
      <c r="E206" s="61" t="s">
        <v>7973</v>
      </c>
      <c r="F206" s="61" t="s">
        <v>39</v>
      </c>
      <c r="G206" s="61" t="s">
        <v>7963</v>
      </c>
      <c r="H206" s="61" t="s">
        <v>7409</v>
      </c>
      <c r="I206" s="61">
        <v>30.89</v>
      </c>
      <c r="J206" s="61">
        <v>-88</v>
      </c>
      <c r="K206">
        <v>1848</v>
      </c>
      <c r="L206"/>
      <c r="M206"/>
    </row>
    <row r="207" spans="1:13">
      <c r="A207" s="61" t="s">
        <v>40</v>
      </c>
      <c r="B207" s="61">
        <v>35054</v>
      </c>
      <c r="C207" s="63" t="s">
        <v>968</v>
      </c>
      <c r="D207" s="61">
        <v>0</v>
      </c>
      <c r="E207" s="61" t="s">
        <v>7719</v>
      </c>
      <c r="F207" s="61" t="s">
        <v>39</v>
      </c>
      <c r="G207" s="61" t="s">
        <v>7717</v>
      </c>
      <c r="H207" s="61" t="s">
        <v>7409</v>
      </c>
      <c r="I207" s="61">
        <v>33.5</v>
      </c>
      <c r="J207" s="61">
        <v>-86.34</v>
      </c>
      <c r="K207">
        <v>4085</v>
      </c>
      <c r="L207"/>
      <c r="M207"/>
    </row>
    <row r="208" spans="1:13">
      <c r="A208" s="61" t="s">
        <v>40</v>
      </c>
      <c r="B208" s="61">
        <v>35962</v>
      </c>
      <c r="C208" s="63" t="s">
        <v>968</v>
      </c>
      <c r="D208" s="61">
        <v>0</v>
      </c>
      <c r="E208" s="61" t="s">
        <v>7840</v>
      </c>
      <c r="F208" s="61" t="s">
        <v>39</v>
      </c>
      <c r="G208" s="61" t="s">
        <v>958</v>
      </c>
      <c r="H208" s="61" t="s">
        <v>7409</v>
      </c>
      <c r="I208" s="61">
        <v>34.28</v>
      </c>
      <c r="J208" s="61">
        <v>-85.99</v>
      </c>
      <c r="K208">
        <v>7445</v>
      </c>
      <c r="L208"/>
      <c r="M208"/>
    </row>
    <row r="209" spans="1:13">
      <c r="A209" s="61" t="s">
        <v>40</v>
      </c>
      <c r="B209" s="61">
        <v>36907</v>
      </c>
      <c r="C209" s="63" t="s">
        <v>968</v>
      </c>
      <c r="D209" s="61">
        <v>0</v>
      </c>
      <c r="E209" s="61" t="s">
        <v>3862</v>
      </c>
      <c r="F209" s="61" t="s">
        <v>39</v>
      </c>
      <c r="G209" s="61" t="s">
        <v>826</v>
      </c>
      <c r="H209" s="61" t="s">
        <v>7409</v>
      </c>
      <c r="I209" s="61">
        <v>32.44</v>
      </c>
      <c r="J209" s="61">
        <v>-88.37</v>
      </c>
      <c r="K209">
        <v>1635</v>
      </c>
      <c r="L209"/>
      <c r="M209"/>
    </row>
    <row r="210" spans="1:13">
      <c r="A210" s="61" t="s">
        <v>40</v>
      </c>
      <c r="B210" s="61">
        <v>35057</v>
      </c>
      <c r="C210" s="63" t="s">
        <v>968</v>
      </c>
      <c r="D210" s="61">
        <v>0</v>
      </c>
      <c r="E210" s="61" t="s">
        <v>7720</v>
      </c>
      <c r="F210" s="61" t="s">
        <v>39</v>
      </c>
      <c r="G210" s="61" t="s">
        <v>7707</v>
      </c>
      <c r="H210" s="61" t="s">
        <v>7409</v>
      </c>
      <c r="I210" s="61">
        <v>34.18</v>
      </c>
      <c r="J210" s="61">
        <v>-86.93</v>
      </c>
      <c r="K210">
        <v>13954</v>
      </c>
      <c r="L210"/>
      <c r="M210"/>
    </row>
    <row r="211" spans="1:13">
      <c r="A211" s="61" t="s">
        <v>40</v>
      </c>
      <c r="B211" s="61">
        <v>35055</v>
      </c>
      <c r="C211" s="63" t="s">
        <v>968</v>
      </c>
      <c r="D211" s="61">
        <v>0</v>
      </c>
      <c r="E211" s="61" t="s">
        <v>7720</v>
      </c>
      <c r="F211" s="61" t="s">
        <v>39</v>
      </c>
      <c r="G211" s="61" t="s">
        <v>7707</v>
      </c>
      <c r="H211" s="61" t="s">
        <v>7409</v>
      </c>
      <c r="I211" s="61">
        <v>34.17</v>
      </c>
      <c r="J211" s="61">
        <v>-86.83</v>
      </c>
      <c r="K211">
        <v>22299</v>
      </c>
      <c r="L211"/>
      <c r="M211"/>
    </row>
    <row r="212" spans="1:13">
      <c r="A212" s="61" t="s">
        <v>40</v>
      </c>
      <c r="B212" s="61">
        <v>35058</v>
      </c>
      <c r="C212" s="63" t="s">
        <v>968</v>
      </c>
      <c r="D212" s="61">
        <v>0</v>
      </c>
      <c r="E212" s="61" t="s">
        <v>7720</v>
      </c>
      <c r="F212" s="61" t="s">
        <v>39</v>
      </c>
      <c r="G212" s="61" t="s">
        <v>7707</v>
      </c>
      <c r="H212" s="61" t="s">
        <v>7409</v>
      </c>
      <c r="I212" s="61">
        <v>34.229999999999997</v>
      </c>
      <c r="J212" s="61">
        <v>-86.74</v>
      </c>
      <c r="K212">
        <v>11098</v>
      </c>
      <c r="L212"/>
      <c r="M212"/>
    </row>
    <row r="213" spans="1:13">
      <c r="A213" s="61" t="s">
        <v>40</v>
      </c>
      <c r="B213" s="61">
        <v>36852</v>
      </c>
      <c r="C213" s="63" t="s">
        <v>968</v>
      </c>
      <c r="D213" s="61">
        <v>0</v>
      </c>
      <c r="E213" s="61" t="s">
        <v>888</v>
      </c>
      <c r="F213" s="61" t="s">
        <v>39</v>
      </c>
      <c r="G213" s="61" t="s">
        <v>853</v>
      </c>
      <c r="H213" s="61" t="s">
        <v>7409</v>
      </c>
      <c r="I213" s="61">
        <v>32.76</v>
      </c>
      <c r="J213" s="61">
        <v>-85.29</v>
      </c>
      <c r="K213">
        <v>2564</v>
      </c>
      <c r="L213"/>
      <c r="M213"/>
    </row>
    <row r="214" spans="1:13">
      <c r="A214" s="61" t="s">
        <v>40</v>
      </c>
      <c r="B214" s="61">
        <v>36853</v>
      </c>
      <c r="C214" s="63" t="s">
        <v>968</v>
      </c>
      <c r="D214" s="61">
        <v>0</v>
      </c>
      <c r="E214" s="61" t="s">
        <v>8031</v>
      </c>
      <c r="F214" s="61" t="s">
        <v>39</v>
      </c>
      <c r="G214" s="61" t="s">
        <v>7702</v>
      </c>
      <c r="H214" s="61" t="s">
        <v>7409</v>
      </c>
      <c r="I214" s="61">
        <v>32.83</v>
      </c>
      <c r="J214" s="61">
        <v>-85.76</v>
      </c>
      <c r="K214">
        <v>8915</v>
      </c>
      <c r="L214"/>
      <c r="M214"/>
    </row>
    <row r="215" spans="1:13">
      <c r="A215" s="61" t="s">
        <v>40</v>
      </c>
      <c r="B215" s="61">
        <v>36322</v>
      </c>
      <c r="C215" s="63" t="s">
        <v>968</v>
      </c>
      <c r="D215" s="61">
        <v>0</v>
      </c>
      <c r="E215" s="61" t="s">
        <v>5855</v>
      </c>
      <c r="F215" s="61" t="s">
        <v>39</v>
      </c>
      <c r="G215" s="61" t="s">
        <v>7917</v>
      </c>
      <c r="H215" s="61" t="s">
        <v>7409</v>
      </c>
      <c r="I215" s="61">
        <v>31.3</v>
      </c>
      <c r="J215" s="61">
        <v>-85.71</v>
      </c>
      <c r="K215">
        <v>8137</v>
      </c>
      <c r="L215"/>
      <c r="M215"/>
    </row>
    <row r="216" spans="1:13">
      <c r="A216" s="61" t="s">
        <v>40</v>
      </c>
      <c r="B216" s="61">
        <v>35619</v>
      </c>
      <c r="C216" s="63" t="s">
        <v>968</v>
      </c>
      <c r="D216" s="61">
        <v>0</v>
      </c>
      <c r="E216" s="61" t="s">
        <v>624</v>
      </c>
      <c r="F216" s="61" t="s">
        <v>39</v>
      </c>
      <c r="G216" s="61" t="s">
        <v>490</v>
      </c>
      <c r="H216" s="61" t="s">
        <v>7409</v>
      </c>
      <c r="I216" s="61">
        <v>34.39</v>
      </c>
      <c r="J216" s="61">
        <v>-87.12</v>
      </c>
      <c r="K216">
        <v>5048</v>
      </c>
      <c r="L216"/>
      <c r="M216"/>
    </row>
    <row r="217" spans="1:13">
      <c r="A217" s="61" t="s">
        <v>40</v>
      </c>
      <c r="B217" s="61">
        <v>36526</v>
      </c>
      <c r="C217" s="63" t="s">
        <v>968</v>
      </c>
      <c r="D217" s="61">
        <v>0</v>
      </c>
      <c r="E217" s="61" t="s">
        <v>7974</v>
      </c>
      <c r="F217" s="61" t="s">
        <v>39</v>
      </c>
      <c r="G217" s="61" t="s">
        <v>644</v>
      </c>
      <c r="H217" s="61" t="s">
        <v>7409</v>
      </c>
      <c r="I217" s="61">
        <v>30.62</v>
      </c>
      <c r="J217" s="61">
        <v>-87.89</v>
      </c>
      <c r="K217">
        <v>35720</v>
      </c>
      <c r="L217"/>
      <c r="M217"/>
    </row>
    <row r="218" spans="1:13">
      <c r="A218" s="61" t="s">
        <v>40</v>
      </c>
      <c r="B218" s="61">
        <v>36527</v>
      </c>
      <c r="C218" s="63" t="s">
        <v>968</v>
      </c>
      <c r="D218" s="61">
        <v>0</v>
      </c>
      <c r="E218" s="61" t="s">
        <v>7974</v>
      </c>
      <c r="F218" s="61" t="s">
        <v>39</v>
      </c>
      <c r="G218" s="61" t="s">
        <v>644</v>
      </c>
      <c r="H218" s="61" t="s">
        <v>7409</v>
      </c>
      <c r="I218" s="61">
        <v>30.67</v>
      </c>
      <c r="J218" s="61">
        <v>-87.88</v>
      </c>
      <c r="K218">
        <v>18034</v>
      </c>
      <c r="L218"/>
      <c r="M218"/>
    </row>
    <row r="219" spans="1:13">
      <c r="A219" s="61" t="s">
        <v>40</v>
      </c>
      <c r="B219" s="61">
        <v>36528</v>
      </c>
      <c r="C219" s="63" t="s">
        <v>968</v>
      </c>
      <c r="D219" s="61">
        <v>0</v>
      </c>
      <c r="E219" s="61" t="s">
        <v>7975</v>
      </c>
      <c r="F219" s="61" t="s">
        <v>39</v>
      </c>
      <c r="G219" s="61" t="s">
        <v>7963</v>
      </c>
      <c r="H219" s="61" t="s">
        <v>7409</v>
      </c>
      <c r="I219" s="61">
        <v>30.25</v>
      </c>
      <c r="J219" s="61">
        <v>-88.11</v>
      </c>
      <c r="K219">
        <v>1778</v>
      </c>
      <c r="L219"/>
      <c r="M219"/>
    </row>
    <row r="220" spans="1:13">
      <c r="A220" s="61" t="s">
        <v>40</v>
      </c>
      <c r="B220" s="61">
        <v>36256</v>
      </c>
      <c r="C220" s="63" t="s">
        <v>968</v>
      </c>
      <c r="D220" s="61">
        <v>0</v>
      </c>
      <c r="E220" s="61" t="s">
        <v>7902</v>
      </c>
      <c r="F220" s="61" t="s">
        <v>39</v>
      </c>
      <c r="G220" s="61" t="s">
        <v>7702</v>
      </c>
      <c r="H220" s="61" t="s">
        <v>7409</v>
      </c>
      <c r="I220" s="61">
        <v>33.049999999999997</v>
      </c>
      <c r="J220" s="61">
        <v>-85.63</v>
      </c>
      <c r="K220">
        <v>1503</v>
      </c>
      <c r="L220"/>
      <c r="M220"/>
    </row>
    <row r="221" spans="1:13">
      <c r="A221" s="61" t="s">
        <v>40</v>
      </c>
      <c r="B221" s="61">
        <v>35963</v>
      </c>
      <c r="C221" s="63" t="s">
        <v>968</v>
      </c>
      <c r="D221" s="61">
        <v>0</v>
      </c>
      <c r="E221" s="61" t="s">
        <v>939</v>
      </c>
      <c r="F221" s="61" t="s">
        <v>39</v>
      </c>
      <c r="G221" s="61" t="s">
        <v>958</v>
      </c>
      <c r="H221" s="61" t="s">
        <v>7409</v>
      </c>
      <c r="I221" s="61">
        <v>34.35</v>
      </c>
      <c r="J221" s="61">
        <v>-85.92</v>
      </c>
      <c r="K221">
        <v>1765</v>
      </c>
      <c r="L221"/>
      <c r="M221"/>
    </row>
    <row r="222" spans="1:13">
      <c r="A222" s="61" t="s">
        <v>40</v>
      </c>
      <c r="B222" s="61">
        <v>36022</v>
      </c>
      <c r="C222" s="63" t="s">
        <v>968</v>
      </c>
      <c r="D222" s="61">
        <v>0</v>
      </c>
      <c r="E222" s="61" t="s">
        <v>7867</v>
      </c>
      <c r="F222" s="61" t="s">
        <v>39</v>
      </c>
      <c r="G222" s="61" t="s">
        <v>7866</v>
      </c>
      <c r="H222" s="61" t="s">
        <v>7409</v>
      </c>
      <c r="I222" s="61">
        <v>32.619999999999997</v>
      </c>
      <c r="J222" s="61">
        <v>-86.4</v>
      </c>
      <c r="K222">
        <v>14780</v>
      </c>
      <c r="L222"/>
      <c r="M222"/>
    </row>
    <row r="223" spans="1:13">
      <c r="A223" s="61" t="s">
        <v>40</v>
      </c>
      <c r="B223" s="61">
        <v>35601</v>
      </c>
      <c r="C223" s="63" t="s">
        <v>968</v>
      </c>
      <c r="D223" s="61">
        <v>0</v>
      </c>
      <c r="E223" s="61" t="s">
        <v>207</v>
      </c>
      <c r="F223" s="61" t="s">
        <v>39</v>
      </c>
      <c r="G223" s="61" t="s">
        <v>490</v>
      </c>
      <c r="H223" s="61" t="s">
        <v>7409</v>
      </c>
      <c r="I223" s="61">
        <v>34.57</v>
      </c>
      <c r="J223" s="61">
        <v>-86.98</v>
      </c>
      <c r="K223">
        <v>34958</v>
      </c>
      <c r="L223"/>
      <c r="M223"/>
    </row>
    <row r="224" spans="1:13">
      <c r="A224" s="61" t="s">
        <v>40</v>
      </c>
      <c r="B224" s="61">
        <v>35603</v>
      </c>
      <c r="C224" s="63" t="s">
        <v>968</v>
      </c>
      <c r="D224" s="61">
        <v>0</v>
      </c>
      <c r="E224" s="61" t="s">
        <v>207</v>
      </c>
      <c r="F224" s="61" t="s">
        <v>39</v>
      </c>
      <c r="G224" s="61" t="s">
        <v>490</v>
      </c>
      <c r="H224" s="61" t="s">
        <v>7409</v>
      </c>
      <c r="I224" s="61">
        <v>34.54</v>
      </c>
      <c r="J224" s="61">
        <v>-86.97</v>
      </c>
      <c r="K224">
        <v>32380</v>
      </c>
      <c r="L224"/>
      <c r="M224"/>
    </row>
    <row r="225" spans="1:13">
      <c r="A225" s="61" t="s">
        <v>40</v>
      </c>
      <c r="B225" s="61">
        <v>36529</v>
      </c>
      <c r="C225" s="63" t="s">
        <v>968</v>
      </c>
      <c r="D225" s="61">
        <v>0</v>
      </c>
      <c r="E225" s="61" t="s">
        <v>2949</v>
      </c>
      <c r="F225" s="61" t="s">
        <v>39</v>
      </c>
      <c r="G225" s="61" t="s">
        <v>625</v>
      </c>
      <c r="H225" s="61" t="s">
        <v>7409</v>
      </c>
      <c r="I225" s="61">
        <v>31.21</v>
      </c>
      <c r="J225" s="61">
        <v>-88.31</v>
      </c>
      <c r="K225">
        <v>570</v>
      </c>
      <c r="L225"/>
      <c r="M225"/>
    </row>
    <row r="226" spans="1:13">
      <c r="A226" s="61" t="s">
        <v>40</v>
      </c>
      <c r="B226" s="61">
        <v>36258</v>
      </c>
      <c r="C226" s="63" t="s">
        <v>968</v>
      </c>
      <c r="D226" s="61">
        <v>0</v>
      </c>
      <c r="E226" s="61" t="s">
        <v>4639</v>
      </c>
      <c r="F226" s="61" t="s">
        <v>39</v>
      </c>
      <c r="G226" s="61" t="s">
        <v>924</v>
      </c>
      <c r="H226" s="61" t="s">
        <v>7409</v>
      </c>
      <c r="I226" s="61">
        <v>33.450000000000003</v>
      </c>
      <c r="J226" s="61">
        <v>-85.68</v>
      </c>
      <c r="K226">
        <v>1688</v>
      </c>
      <c r="L226"/>
      <c r="M226"/>
    </row>
    <row r="227" spans="1:13">
      <c r="A227" s="61" t="s">
        <v>40</v>
      </c>
      <c r="B227" s="61">
        <v>36732</v>
      </c>
      <c r="C227" s="63" t="s">
        <v>968</v>
      </c>
      <c r="D227" s="61">
        <v>0</v>
      </c>
      <c r="E227" s="61" t="s">
        <v>8008</v>
      </c>
      <c r="F227" s="61" t="s">
        <v>39</v>
      </c>
      <c r="G227" s="61" t="s">
        <v>8009</v>
      </c>
      <c r="H227" s="61" t="s">
        <v>7409</v>
      </c>
      <c r="I227" s="61">
        <v>32.5</v>
      </c>
      <c r="J227" s="61">
        <v>-87.83</v>
      </c>
      <c r="K227">
        <v>8053</v>
      </c>
      <c r="L227"/>
      <c r="M227"/>
    </row>
    <row r="228" spans="1:13">
      <c r="A228" s="61" t="s">
        <v>40</v>
      </c>
      <c r="B228" s="61">
        <v>35552</v>
      </c>
      <c r="C228" s="63" t="s">
        <v>968</v>
      </c>
      <c r="D228" s="61">
        <v>0</v>
      </c>
      <c r="E228" s="61" t="s">
        <v>1931</v>
      </c>
      <c r="F228" s="61" t="s">
        <v>39</v>
      </c>
      <c r="G228" s="61" t="s">
        <v>288</v>
      </c>
      <c r="H228" s="61" t="s">
        <v>7409</v>
      </c>
      <c r="I228" s="61">
        <v>34.07</v>
      </c>
      <c r="J228" s="61">
        <v>-88.14</v>
      </c>
      <c r="K228">
        <v>971</v>
      </c>
      <c r="L228"/>
      <c r="M228"/>
    </row>
    <row r="229" spans="1:13">
      <c r="A229" s="61" t="s">
        <v>40</v>
      </c>
      <c r="B229" s="61">
        <v>36436</v>
      </c>
      <c r="C229" s="63" t="s">
        <v>968</v>
      </c>
      <c r="D229" s="61">
        <v>0</v>
      </c>
      <c r="E229" s="61" t="s">
        <v>7943</v>
      </c>
      <c r="F229" s="61" t="s">
        <v>39</v>
      </c>
      <c r="G229" s="61" t="s">
        <v>482</v>
      </c>
      <c r="H229" s="61" t="s">
        <v>7409</v>
      </c>
      <c r="I229" s="61">
        <v>31.79</v>
      </c>
      <c r="J229" s="61">
        <v>-87.65</v>
      </c>
      <c r="K229">
        <v>530</v>
      </c>
      <c r="L229"/>
      <c r="M229"/>
    </row>
    <row r="230" spans="1:13">
      <c r="A230" s="61" t="s">
        <v>40</v>
      </c>
      <c r="B230" s="61">
        <v>36736</v>
      </c>
      <c r="C230" s="63" t="s">
        <v>968</v>
      </c>
      <c r="D230" s="61">
        <v>0</v>
      </c>
      <c r="E230" s="61" t="s">
        <v>8010</v>
      </c>
      <c r="F230" s="61" t="s">
        <v>39</v>
      </c>
      <c r="G230" s="61" t="s">
        <v>8009</v>
      </c>
      <c r="H230" s="61" t="s">
        <v>7409</v>
      </c>
      <c r="I230" s="61">
        <v>32.06</v>
      </c>
      <c r="J230" s="61">
        <v>-87.78</v>
      </c>
      <c r="K230">
        <v>1299</v>
      </c>
      <c r="L230"/>
      <c r="M230"/>
    </row>
    <row r="231" spans="1:13">
      <c r="A231" s="61" t="s">
        <v>40</v>
      </c>
      <c r="B231" s="61">
        <v>35061</v>
      </c>
      <c r="C231" s="63" t="s">
        <v>968</v>
      </c>
      <c r="D231" s="61">
        <v>0</v>
      </c>
      <c r="E231" s="61" t="s">
        <v>7721</v>
      </c>
      <c r="F231" s="61" t="s">
        <v>39</v>
      </c>
      <c r="G231" s="61" t="s">
        <v>362</v>
      </c>
      <c r="H231" s="61" t="s">
        <v>7409</v>
      </c>
      <c r="I231" s="61">
        <v>33.47</v>
      </c>
      <c r="J231" s="61">
        <v>-86.96</v>
      </c>
      <c r="K231">
        <v>1327</v>
      </c>
      <c r="L231"/>
      <c r="M231"/>
    </row>
    <row r="232" spans="1:13">
      <c r="A232" s="61" t="s">
        <v>40</v>
      </c>
      <c r="B232" s="61">
        <v>35062</v>
      </c>
      <c r="C232" s="63" t="s">
        <v>968</v>
      </c>
      <c r="D232" s="61">
        <v>0</v>
      </c>
      <c r="E232" s="61" t="s">
        <v>7722</v>
      </c>
      <c r="F232" s="61" t="s">
        <v>39</v>
      </c>
      <c r="G232" s="61" t="s">
        <v>362</v>
      </c>
      <c r="H232" s="61" t="s">
        <v>7409</v>
      </c>
      <c r="I232" s="61">
        <v>33.729999999999997</v>
      </c>
      <c r="J232" s="61">
        <v>-87.08</v>
      </c>
      <c r="K232">
        <v>8505</v>
      </c>
      <c r="L232"/>
      <c r="M232"/>
    </row>
    <row r="233" spans="1:13">
      <c r="A233" s="61" t="s">
        <v>40</v>
      </c>
      <c r="B233" s="61">
        <v>36305</v>
      </c>
      <c r="C233" s="63" t="s">
        <v>968</v>
      </c>
      <c r="D233" s="61">
        <v>0</v>
      </c>
      <c r="E233" s="61" t="s">
        <v>6321</v>
      </c>
      <c r="F233" s="61" t="s">
        <v>39</v>
      </c>
      <c r="G233" s="61" t="s">
        <v>604</v>
      </c>
      <c r="H233" s="61" t="s">
        <v>7409</v>
      </c>
      <c r="I233" s="61">
        <v>31.2</v>
      </c>
      <c r="J233" s="61">
        <v>-85.5</v>
      </c>
      <c r="K233">
        <v>16561</v>
      </c>
      <c r="L233"/>
      <c r="M233"/>
    </row>
    <row r="234" spans="1:13">
      <c r="A234" s="61" t="s">
        <v>40</v>
      </c>
      <c r="B234" s="61">
        <v>36301</v>
      </c>
      <c r="C234" s="63" t="s">
        <v>968</v>
      </c>
      <c r="D234" s="61">
        <v>0</v>
      </c>
      <c r="E234" s="61" t="s">
        <v>6321</v>
      </c>
      <c r="F234" s="61" t="s">
        <v>39</v>
      </c>
      <c r="G234" s="61" t="s">
        <v>604</v>
      </c>
      <c r="H234" s="61" t="s">
        <v>7409</v>
      </c>
      <c r="I234" s="61">
        <v>31.14</v>
      </c>
      <c r="J234" s="61">
        <v>-85.4</v>
      </c>
      <c r="K234">
        <v>38447</v>
      </c>
      <c r="L234"/>
      <c r="M234"/>
    </row>
    <row r="235" spans="1:13">
      <c r="A235" s="61" t="s">
        <v>40</v>
      </c>
      <c r="B235" s="61">
        <v>36303</v>
      </c>
      <c r="C235" s="63" t="s">
        <v>968</v>
      </c>
      <c r="D235" s="61">
        <v>0</v>
      </c>
      <c r="E235" s="61" t="s">
        <v>6321</v>
      </c>
      <c r="F235" s="61" t="s">
        <v>39</v>
      </c>
      <c r="G235" s="61" t="s">
        <v>604</v>
      </c>
      <c r="H235" s="61" t="s">
        <v>7409</v>
      </c>
      <c r="I235" s="61">
        <v>31.23</v>
      </c>
      <c r="J235" s="61">
        <v>-85.4</v>
      </c>
      <c r="K235">
        <v>31080</v>
      </c>
      <c r="L235"/>
      <c r="M235"/>
    </row>
    <row r="236" spans="1:13">
      <c r="A236" s="61" t="s">
        <v>40</v>
      </c>
      <c r="B236" s="61">
        <v>35553</v>
      </c>
      <c r="C236" s="63" t="s">
        <v>968</v>
      </c>
      <c r="D236" s="61">
        <v>0</v>
      </c>
      <c r="E236" s="61" t="s">
        <v>7788</v>
      </c>
      <c r="F236" s="61" t="s">
        <v>39</v>
      </c>
      <c r="G236" s="61" t="s">
        <v>7782</v>
      </c>
      <c r="H236" s="61" t="s">
        <v>7409</v>
      </c>
      <c r="I236" s="61">
        <v>34.14</v>
      </c>
      <c r="J236" s="61">
        <v>-87.4</v>
      </c>
      <c r="K236">
        <v>4529</v>
      </c>
      <c r="L236"/>
      <c r="M236"/>
    </row>
    <row r="237" spans="1:13">
      <c r="A237" s="61" t="s">
        <v>40</v>
      </c>
      <c r="B237" s="61">
        <v>36028</v>
      </c>
      <c r="C237" s="63" t="s">
        <v>968</v>
      </c>
      <c r="D237" s="61">
        <v>0</v>
      </c>
      <c r="E237" s="61" t="s">
        <v>7872</v>
      </c>
      <c r="F237" s="61" t="s">
        <v>39</v>
      </c>
      <c r="G237" s="61" t="s">
        <v>7880</v>
      </c>
      <c r="H237" s="61" t="s">
        <v>7409</v>
      </c>
      <c r="I237" s="61">
        <v>31.5</v>
      </c>
      <c r="J237" s="61">
        <v>-86.37</v>
      </c>
      <c r="K237">
        <v>1755</v>
      </c>
      <c r="L237"/>
      <c r="M237"/>
    </row>
    <row r="238" spans="1:13">
      <c r="A238" s="61" t="s">
        <v>40</v>
      </c>
      <c r="B238" s="61">
        <v>35456</v>
      </c>
      <c r="C238" s="63" t="s">
        <v>968</v>
      </c>
      <c r="D238" s="61">
        <v>0</v>
      </c>
      <c r="E238" s="61" t="s">
        <v>7768</v>
      </c>
      <c r="F238" s="61" t="s">
        <v>39</v>
      </c>
      <c r="G238" s="61" t="s">
        <v>7735</v>
      </c>
      <c r="H238" s="61" t="s">
        <v>7409</v>
      </c>
      <c r="I238" s="61">
        <v>33.06</v>
      </c>
      <c r="J238" s="61">
        <v>-87.42</v>
      </c>
      <c r="K238">
        <v>4587</v>
      </c>
      <c r="L238"/>
      <c r="M238"/>
    </row>
    <row r="239" spans="1:13">
      <c r="A239" s="61" t="s">
        <v>40</v>
      </c>
      <c r="B239" s="61">
        <v>35744</v>
      </c>
      <c r="C239" s="63" t="s">
        <v>968</v>
      </c>
      <c r="D239" s="61">
        <v>0</v>
      </c>
      <c r="E239" s="61" t="s">
        <v>5664</v>
      </c>
      <c r="F239" s="61" t="s">
        <v>39</v>
      </c>
      <c r="G239" s="61" t="s">
        <v>425</v>
      </c>
      <c r="H239" s="61" t="s">
        <v>7409</v>
      </c>
      <c r="I239" s="61">
        <v>34.6</v>
      </c>
      <c r="J239" s="61">
        <v>-85.91</v>
      </c>
      <c r="K239">
        <v>2527</v>
      </c>
      <c r="L239"/>
      <c r="M239"/>
    </row>
    <row r="240" spans="1:13">
      <c r="A240" s="61" t="s">
        <v>40</v>
      </c>
      <c r="B240" s="61">
        <v>36260</v>
      </c>
      <c r="C240" s="63" t="s">
        <v>968</v>
      </c>
      <c r="D240" s="61">
        <v>0</v>
      </c>
      <c r="E240" s="61" t="s">
        <v>7904</v>
      </c>
      <c r="F240" s="61" t="s">
        <v>39</v>
      </c>
      <c r="G240" s="61" t="s">
        <v>917</v>
      </c>
      <c r="H240" s="61" t="s">
        <v>7409</v>
      </c>
      <c r="I240" s="61">
        <v>33.6</v>
      </c>
      <c r="J240" s="61">
        <v>-85.97</v>
      </c>
      <c r="K240">
        <v>4278</v>
      </c>
      <c r="L240"/>
      <c r="M240"/>
    </row>
    <row r="241" spans="1:13">
      <c r="A241" s="61" t="s">
        <v>40</v>
      </c>
      <c r="B241" s="61">
        <v>35457</v>
      </c>
      <c r="C241" s="63" t="s">
        <v>968</v>
      </c>
      <c r="D241" s="61">
        <v>0</v>
      </c>
      <c r="E241" s="61" t="s">
        <v>7769</v>
      </c>
      <c r="F241" s="61" t="s">
        <v>39</v>
      </c>
      <c r="G241" s="61" t="s">
        <v>7735</v>
      </c>
      <c r="H241" s="61" t="s">
        <v>7409</v>
      </c>
      <c r="I241" s="61">
        <v>33.299999999999997</v>
      </c>
      <c r="J241" s="61">
        <v>-87.77</v>
      </c>
      <c r="K241">
        <v>75</v>
      </c>
      <c r="L241"/>
      <c r="M241"/>
    </row>
    <row r="242" spans="1:13">
      <c r="A242" s="61" t="s">
        <v>40</v>
      </c>
      <c r="B242" s="61">
        <v>36024</v>
      </c>
      <c r="C242" s="63" t="s">
        <v>968</v>
      </c>
      <c r="D242" s="61">
        <v>0</v>
      </c>
      <c r="E242" s="61" t="s">
        <v>7868</v>
      </c>
      <c r="F242" s="61" t="s">
        <v>39</v>
      </c>
      <c r="G242" s="61" t="s">
        <v>7866</v>
      </c>
      <c r="H242" s="61" t="s">
        <v>7409</v>
      </c>
      <c r="I242" s="61">
        <v>32.630000000000003</v>
      </c>
      <c r="J242" s="61">
        <v>-86.03</v>
      </c>
      <c r="K242">
        <v>6028</v>
      </c>
      <c r="L242"/>
      <c r="M242"/>
    </row>
    <row r="243" spans="1:13">
      <c r="A243" s="61" t="s">
        <v>40</v>
      </c>
      <c r="B243" s="61">
        <v>36613</v>
      </c>
      <c r="C243" s="63" t="s">
        <v>968</v>
      </c>
      <c r="D243" s="61">
        <v>0</v>
      </c>
      <c r="E243" s="61" t="s">
        <v>8003</v>
      </c>
      <c r="F243" s="61" t="s">
        <v>39</v>
      </c>
      <c r="G243" s="61" t="s">
        <v>7963</v>
      </c>
      <c r="H243" s="61" t="s">
        <v>7409</v>
      </c>
      <c r="I243" s="61">
        <v>30.81</v>
      </c>
      <c r="J243" s="61">
        <v>-88.19</v>
      </c>
      <c r="K243">
        <v>12383</v>
      </c>
      <c r="L243"/>
      <c r="M243"/>
    </row>
    <row r="244" spans="1:13">
      <c r="A244" s="61" t="s">
        <v>40</v>
      </c>
      <c r="B244" s="61">
        <v>36323</v>
      </c>
      <c r="C244" s="63" t="s">
        <v>968</v>
      </c>
      <c r="D244" s="61">
        <v>0</v>
      </c>
      <c r="E244" s="61" t="s">
        <v>3727</v>
      </c>
      <c r="F244" s="61" t="s">
        <v>39</v>
      </c>
      <c r="G244" s="61" t="s">
        <v>741</v>
      </c>
      <c r="H244" s="61" t="s">
        <v>7409</v>
      </c>
      <c r="I244" s="61">
        <v>31.41</v>
      </c>
      <c r="J244" s="61">
        <v>-86.07</v>
      </c>
      <c r="K244">
        <v>7779</v>
      </c>
      <c r="L244"/>
      <c r="M244"/>
    </row>
    <row r="245" spans="1:13">
      <c r="A245" s="61" t="s">
        <v>40</v>
      </c>
      <c r="B245" s="61">
        <v>36530</v>
      </c>
      <c r="C245" s="63" t="s">
        <v>968</v>
      </c>
      <c r="D245" s="61">
        <v>0</v>
      </c>
      <c r="E245" s="61" t="s">
        <v>7976</v>
      </c>
      <c r="F245" s="61" t="s">
        <v>39</v>
      </c>
      <c r="G245" s="61" t="s">
        <v>644</v>
      </c>
      <c r="H245" s="61" t="s">
        <v>7409</v>
      </c>
      <c r="I245" s="61">
        <v>30.41</v>
      </c>
      <c r="J245" s="61">
        <v>-87.6</v>
      </c>
      <c r="K245">
        <v>8375</v>
      </c>
      <c r="L245"/>
      <c r="M245"/>
    </row>
    <row r="246" spans="1:13">
      <c r="A246" s="61" t="s">
        <v>40</v>
      </c>
      <c r="B246" s="61">
        <v>35554</v>
      </c>
      <c r="C246" s="63" t="s">
        <v>968</v>
      </c>
      <c r="D246" s="61">
        <v>0</v>
      </c>
      <c r="E246" s="61" t="s">
        <v>7789</v>
      </c>
      <c r="F246" s="61" t="s">
        <v>39</v>
      </c>
      <c r="G246" s="61" t="s">
        <v>290</v>
      </c>
      <c r="H246" s="61" t="s">
        <v>7409</v>
      </c>
      <c r="I246" s="61">
        <v>33.89</v>
      </c>
      <c r="J246" s="61">
        <v>-87.67</v>
      </c>
      <c r="K246">
        <v>1131</v>
      </c>
      <c r="L246"/>
      <c r="M246"/>
    </row>
    <row r="247" spans="1:13">
      <c r="A247" s="61" t="s">
        <v>40</v>
      </c>
      <c r="B247" s="61">
        <v>35620</v>
      </c>
      <c r="C247" s="63" t="s">
        <v>968</v>
      </c>
      <c r="D247" s="61">
        <v>0</v>
      </c>
      <c r="E247" s="61" t="s">
        <v>7805</v>
      </c>
      <c r="F247" s="61" t="s">
        <v>39</v>
      </c>
      <c r="G247" s="61" t="s">
        <v>7803</v>
      </c>
      <c r="H247" s="61" t="s">
        <v>7409</v>
      </c>
      <c r="I247" s="61">
        <v>34.92</v>
      </c>
      <c r="J247" s="61">
        <v>-86.97</v>
      </c>
      <c r="K247">
        <v>9592</v>
      </c>
      <c r="L247"/>
      <c r="M247"/>
    </row>
    <row r="248" spans="1:13">
      <c r="A248" s="61" t="s">
        <v>40</v>
      </c>
      <c r="B248" s="61">
        <v>36025</v>
      </c>
      <c r="C248" s="63" t="s">
        <v>968</v>
      </c>
      <c r="D248" s="61">
        <v>0</v>
      </c>
      <c r="E248" s="61" t="s">
        <v>7869</v>
      </c>
      <c r="F248" s="61" t="s">
        <v>39</v>
      </c>
      <c r="G248" s="61" t="s">
        <v>7866</v>
      </c>
      <c r="H248" s="61" t="s">
        <v>7409</v>
      </c>
      <c r="I248" s="61">
        <v>32.53</v>
      </c>
      <c r="J248" s="61">
        <v>-86.31</v>
      </c>
      <c r="K248">
        <v>7993</v>
      </c>
      <c r="L248"/>
      <c r="M248"/>
    </row>
    <row r="249" spans="1:13">
      <c r="A249" s="61" t="s">
        <v>40</v>
      </c>
      <c r="B249" s="61">
        <v>35458</v>
      </c>
      <c r="C249" s="63" t="s">
        <v>968</v>
      </c>
      <c r="D249" s="61">
        <v>0</v>
      </c>
      <c r="E249" s="61" t="s">
        <v>7770</v>
      </c>
      <c r="F249" s="61" t="s">
        <v>39</v>
      </c>
      <c r="G249" s="61" t="s">
        <v>7735</v>
      </c>
      <c r="H249" s="61" t="s">
        <v>7409</v>
      </c>
      <c r="I249" s="61">
        <v>33.4</v>
      </c>
      <c r="J249" s="61">
        <v>-87.81</v>
      </c>
      <c r="K249">
        <v>701</v>
      </c>
      <c r="L249"/>
      <c r="M249"/>
    </row>
    <row r="250" spans="1:13">
      <c r="A250" s="61" t="s">
        <v>40</v>
      </c>
      <c r="B250" s="61">
        <v>35459</v>
      </c>
      <c r="C250" s="63" t="s">
        <v>968</v>
      </c>
      <c r="D250" s="61">
        <v>0</v>
      </c>
      <c r="E250" s="61" t="s">
        <v>7771</v>
      </c>
      <c r="F250" s="61" t="s">
        <v>39</v>
      </c>
      <c r="G250" s="61" t="s">
        <v>826</v>
      </c>
      <c r="H250" s="61" t="s">
        <v>7409</v>
      </c>
      <c r="I250" s="61">
        <v>32.72</v>
      </c>
      <c r="J250" s="61">
        <v>-88.31</v>
      </c>
      <c r="K250">
        <v>786</v>
      </c>
      <c r="L250"/>
      <c r="M250"/>
    </row>
    <row r="251" spans="1:13">
      <c r="A251" s="61" t="s">
        <v>40</v>
      </c>
      <c r="B251" s="61">
        <v>35063</v>
      </c>
      <c r="C251" s="63" t="s">
        <v>968</v>
      </c>
      <c r="D251" s="61">
        <v>0</v>
      </c>
      <c r="E251" s="61" t="s">
        <v>621</v>
      </c>
      <c r="F251" s="61" t="s">
        <v>39</v>
      </c>
      <c r="G251" s="61" t="s">
        <v>533</v>
      </c>
      <c r="H251" s="61" t="s">
        <v>7409</v>
      </c>
      <c r="I251" s="61">
        <v>33.840000000000003</v>
      </c>
      <c r="J251" s="61">
        <v>-87.01</v>
      </c>
      <c r="K251">
        <v>3443</v>
      </c>
      <c r="L251"/>
      <c r="M251"/>
    </row>
    <row r="252" spans="1:13">
      <c r="A252" s="61" t="s">
        <v>40</v>
      </c>
      <c r="B252" s="61">
        <v>36330</v>
      </c>
      <c r="C252" s="63" t="s">
        <v>968</v>
      </c>
      <c r="D252" s="61">
        <v>0</v>
      </c>
      <c r="E252" s="61" t="s">
        <v>6496</v>
      </c>
      <c r="F252" s="61" t="s">
        <v>39</v>
      </c>
      <c r="G252" s="61" t="s">
        <v>741</v>
      </c>
      <c r="H252" s="61" t="s">
        <v>7409</v>
      </c>
      <c r="I252" s="61">
        <v>31.32</v>
      </c>
      <c r="J252" s="61">
        <v>-85.84</v>
      </c>
      <c r="K252">
        <v>38595</v>
      </c>
      <c r="L252"/>
      <c r="M252"/>
    </row>
    <row r="253" spans="1:13">
      <c r="A253" s="61" t="s">
        <v>40</v>
      </c>
      <c r="B253" s="61">
        <v>35460</v>
      </c>
      <c r="C253" s="63" t="s">
        <v>968</v>
      </c>
      <c r="D253" s="61">
        <v>0</v>
      </c>
      <c r="E253" s="61" t="s">
        <v>7772</v>
      </c>
      <c r="F253" s="61" t="s">
        <v>39</v>
      </c>
      <c r="G253" s="61" t="s">
        <v>826</v>
      </c>
      <c r="H253" s="61" t="s">
        <v>7409</v>
      </c>
      <c r="I253" s="61">
        <v>32.69</v>
      </c>
      <c r="J253" s="61">
        <v>-88.12</v>
      </c>
      <c r="K253">
        <v>558</v>
      </c>
      <c r="L253"/>
      <c r="M253"/>
    </row>
    <row r="254" spans="1:13">
      <c r="A254" s="61" t="s">
        <v>40</v>
      </c>
      <c r="B254" s="61">
        <v>36026</v>
      </c>
      <c r="C254" s="63" t="s">
        <v>968</v>
      </c>
      <c r="D254" s="61">
        <v>0</v>
      </c>
      <c r="E254" s="61" t="s">
        <v>7870</v>
      </c>
      <c r="F254" s="61" t="s">
        <v>39</v>
      </c>
      <c r="G254" s="61" t="s">
        <v>7726</v>
      </c>
      <c r="H254" s="61" t="s">
        <v>7409</v>
      </c>
      <c r="I254" s="61">
        <v>32.799999999999997</v>
      </c>
      <c r="J254" s="61">
        <v>-86.11</v>
      </c>
      <c r="K254">
        <v>967</v>
      </c>
      <c r="L254"/>
      <c r="M254"/>
    </row>
    <row r="255" spans="1:13">
      <c r="A255" s="61" t="s">
        <v>40</v>
      </c>
      <c r="B255" s="61">
        <v>35745</v>
      </c>
      <c r="C255" s="63" t="s">
        <v>968</v>
      </c>
      <c r="D255" s="61">
        <v>0</v>
      </c>
      <c r="E255" s="61" t="s">
        <v>7817</v>
      </c>
      <c r="F255" s="61" t="s">
        <v>39</v>
      </c>
      <c r="G255" s="61" t="s">
        <v>425</v>
      </c>
      <c r="H255" s="61" t="s">
        <v>7409</v>
      </c>
      <c r="I255" s="61">
        <v>34.909999999999997</v>
      </c>
      <c r="J255" s="61">
        <v>-86.2</v>
      </c>
      <c r="K255">
        <v>262</v>
      </c>
      <c r="L255"/>
      <c r="M255"/>
    </row>
    <row r="256" spans="1:13">
      <c r="A256" s="61" t="s">
        <v>40</v>
      </c>
      <c r="B256" s="61">
        <v>35461</v>
      </c>
      <c r="C256" s="63" t="s">
        <v>968</v>
      </c>
      <c r="D256" s="61">
        <v>0</v>
      </c>
      <c r="E256" s="61" t="s">
        <v>7773</v>
      </c>
      <c r="F256" s="61" t="s">
        <v>39</v>
      </c>
      <c r="G256" s="61" t="s">
        <v>260</v>
      </c>
      <c r="H256" s="61" t="s">
        <v>7409</v>
      </c>
      <c r="I256" s="61">
        <v>33.409999999999997</v>
      </c>
      <c r="J256" s="61">
        <v>-88.21</v>
      </c>
      <c r="K256">
        <v>1825</v>
      </c>
      <c r="L256"/>
      <c r="M256"/>
    </row>
    <row r="257" spans="1:13">
      <c r="A257" s="61" t="s">
        <v>40</v>
      </c>
      <c r="B257" s="61">
        <v>36027</v>
      </c>
      <c r="C257" s="63" t="s">
        <v>968</v>
      </c>
      <c r="D257" s="61">
        <v>0</v>
      </c>
      <c r="E257" s="61" t="s">
        <v>7871</v>
      </c>
      <c r="F257" s="61" t="s">
        <v>39</v>
      </c>
      <c r="G257" s="61" t="s">
        <v>6422</v>
      </c>
      <c r="H257" s="61" t="s">
        <v>7409</v>
      </c>
      <c r="I257" s="61">
        <v>31.9</v>
      </c>
      <c r="J257" s="61">
        <v>-85.15</v>
      </c>
      <c r="K257">
        <v>15708</v>
      </c>
      <c r="L257"/>
      <c r="M257"/>
    </row>
    <row r="258" spans="1:13">
      <c r="A258" s="61" t="s">
        <v>40</v>
      </c>
      <c r="B258" s="61">
        <v>35462</v>
      </c>
      <c r="C258" s="63" t="s">
        <v>968</v>
      </c>
      <c r="D258" s="61">
        <v>0</v>
      </c>
      <c r="E258" s="61" t="s">
        <v>7774</v>
      </c>
      <c r="F258" s="61" t="s">
        <v>39</v>
      </c>
      <c r="G258" s="61" t="s">
        <v>506</v>
      </c>
      <c r="H258" s="61" t="s">
        <v>7409</v>
      </c>
      <c r="I258" s="61">
        <v>32.840000000000003</v>
      </c>
      <c r="J258" s="61">
        <v>-87.89</v>
      </c>
      <c r="K258">
        <v>4648</v>
      </c>
      <c r="L258"/>
      <c r="M258"/>
    </row>
    <row r="259" spans="1:13">
      <c r="A259" s="61" t="s">
        <v>40</v>
      </c>
      <c r="B259" s="61">
        <v>35621</v>
      </c>
      <c r="C259" s="63" t="s">
        <v>968</v>
      </c>
      <c r="D259" s="61">
        <v>0</v>
      </c>
      <c r="E259" s="61" t="s">
        <v>7806</v>
      </c>
      <c r="F259" s="61" t="s">
        <v>39</v>
      </c>
      <c r="G259" s="61" t="s">
        <v>490</v>
      </c>
      <c r="H259" s="61" t="s">
        <v>7409</v>
      </c>
      <c r="I259" s="61">
        <v>34.33</v>
      </c>
      <c r="J259" s="61">
        <v>-86.75</v>
      </c>
      <c r="K259">
        <v>2914</v>
      </c>
      <c r="L259"/>
      <c r="M259"/>
    </row>
    <row r="260" spans="1:13">
      <c r="A260" s="61" t="s">
        <v>40</v>
      </c>
      <c r="B260" s="61">
        <v>36401</v>
      </c>
      <c r="C260" s="63" t="s">
        <v>968</v>
      </c>
      <c r="D260" s="61">
        <v>0</v>
      </c>
      <c r="E260" s="61" t="s">
        <v>5820</v>
      </c>
      <c r="F260" s="61" t="s">
        <v>39</v>
      </c>
      <c r="G260" s="61" t="s">
        <v>7937</v>
      </c>
      <c r="H260" s="61" t="s">
        <v>7409</v>
      </c>
      <c r="I260" s="61">
        <v>31.43</v>
      </c>
      <c r="J260" s="61">
        <v>-86.95</v>
      </c>
      <c r="K260">
        <v>7023</v>
      </c>
      <c r="L260"/>
      <c r="M260"/>
    </row>
    <row r="261" spans="1:13">
      <c r="A261" s="61" t="s">
        <v>40</v>
      </c>
      <c r="B261" s="61">
        <v>35746</v>
      </c>
      <c r="C261" s="63" t="s">
        <v>968</v>
      </c>
      <c r="D261" s="61">
        <v>0</v>
      </c>
      <c r="E261" s="61" t="s">
        <v>7818</v>
      </c>
      <c r="F261" s="61" t="s">
        <v>39</v>
      </c>
      <c r="G261" s="61" t="s">
        <v>425</v>
      </c>
      <c r="H261" s="61" t="s">
        <v>7409</v>
      </c>
      <c r="I261" s="61">
        <v>34.83</v>
      </c>
      <c r="J261" s="61">
        <v>-85.98</v>
      </c>
      <c r="K261">
        <v>799</v>
      </c>
      <c r="L261"/>
      <c r="M261"/>
    </row>
    <row r="262" spans="1:13">
      <c r="A262" s="61" t="s">
        <v>40</v>
      </c>
      <c r="B262" s="61">
        <v>35064</v>
      </c>
      <c r="C262" s="63" t="s">
        <v>968</v>
      </c>
      <c r="D262" s="61">
        <v>0</v>
      </c>
      <c r="E262" s="61" t="s">
        <v>1935</v>
      </c>
      <c r="F262" s="61" t="s">
        <v>39</v>
      </c>
      <c r="G262" s="61" t="s">
        <v>362</v>
      </c>
      <c r="H262" s="61" t="s">
        <v>7409</v>
      </c>
      <c r="I262" s="61">
        <v>33.47</v>
      </c>
      <c r="J262" s="61">
        <v>-86.91</v>
      </c>
      <c r="K262">
        <v>10149</v>
      </c>
      <c r="L262"/>
      <c r="M262"/>
    </row>
    <row r="263" spans="1:13">
      <c r="A263" s="61" t="s">
        <v>40</v>
      </c>
      <c r="B263" s="61">
        <v>36532</v>
      </c>
      <c r="C263" s="63" t="s">
        <v>968</v>
      </c>
      <c r="D263" s="61">
        <v>0</v>
      </c>
      <c r="E263" s="61" t="s">
        <v>4113</v>
      </c>
      <c r="F263" s="61" t="s">
        <v>39</v>
      </c>
      <c r="G263" s="61" t="s">
        <v>644</v>
      </c>
      <c r="H263" s="61" t="s">
        <v>7409</v>
      </c>
      <c r="I263" s="61">
        <v>30.51</v>
      </c>
      <c r="J263" s="61">
        <v>-87.88</v>
      </c>
      <c r="K263">
        <v>36918</v>
      </c>
      <c r="L263"/>
      <c r="M263"/>
    </row>
    <row r="264" spans="1:13">
      <c r="A264" s="61" t="s">
        <v>40</v>
      </c>
      <c r="B264" s="61">
        <v>35622</v>
      </c>
      <c r="C264" s="63" t="s">
        <v>968</v>
      </c>
      <c r="D264" s="61">
        <v>0</v>
      </c>
      <c r="E264" s="61" t="s">
        <v>7807</v>
      </c>
      <c r="F264" s="61" t="s">
        <v>39</v>
      </c>
      <c r="G264" s="61" t="s">
        <v>490</v>
      </c>
      <c r="H264" s="61" t="s">
        <v>7409</v>
      </c>
      <c r="I264" s="61">
        <v>34.369999999999997</v>
      </c>
      <c r="J264" s="61">
        <v>-86.9</v>
      </c>
      <c r="K264">
        <v>7257</v>
      </c>
      <c r="L264"/>
      <c r="M264"/>
    </row>
    <row r="265" spans="1:13">
      <c r="A265" s="61" t="s">
        <v>40</v>
      </c>
      <c r="B265" s="61">
        <v>36738</v>
      </c>
      <c r="C265" s="63" t="s">
        <v>968</v>
      </c>
      <c r="D265" s="61">
        <v>0</v>
      </c>
      <c r="E265" s="61" t="s">
        <v>8011</v>
      </c>
      <c r="F265" s="61" t="s">
        <v>39</v>
      </c>
      <c r="G265" s="61" t="s">
        <v>8009</v>
      </c>
      <c r="H265" s="61" t="s">
        <v>7409</v>
      </c>
      <c r="I265" s="61">
        <v>32.450000000000003</v>
      </c>
      <c r="J265" s="61">
        <v>-87.59</v>
      </c>
      <c r="K265">
        <v>808</v>
      </c>
      <c r="L265"/>
      <c r="M265"/>
    </row>
    <row r="266" spans="1:13">
      <c r="A266" s="61" t="s">
        <v>40</v>
      </c>
      <c r="B266" s="61">
        <v>35555</v>
      </c>
      <c r="C266" s="63" t="s">
        <v>968</v>
      </c>
      <c r="D266" s="61">
        <v>0</v>
      </c>
      <c r="E266" s="61" t="s">
        <v>1751</v>
      </c>
      <c r="F266" s="61" t="s">
        <v>39</v>
      </c>
      <c r="G266" s="61" t="s">
        <v>290</v>
      </c>
      <c r="H266" s="61" t="s">
        <v>7409</v>
      </c>
      <c r="I266" s="61">
        <v>33.69</v>
      </c>
      <c r="J266" s="61">
        <v>-87.83</v>
      </c>
      <c r="K266">
        <v>9282</v>
      </c>
      <c r="L266"/>
      <c r="M266"/>
    </row>
    <row r="267" spans="1:13">
      <c r="A267" s="61" t="s">
        <v>40</v>
      </c>
      <c r="B267" s="61">
        <v>36029</v>
      </c>
      <c r="C267" s="63" t="s">
        <v>968</v>
      </c>
      <c r="D267" s="61">
        <v>0</v>
      </c>
      <c r="E267" s="61" t="s">
        <v>7873</v>
      </c>
      <c r="F267" s="61" t="s">
        <v>39</v>
      </c>
      <c r="G267" s="61" t="s">
        <v>7874</v>
      </c>
      <c r="H267" s="61" t="s">
        <v>7409</v>
      </c>
      <c r="I267" s="61">
        <v>32.17</v>
      </c>
      <c r="J267" s="61">
        <v>-85.9</v>
      </c>
      <c r="K267">
        <v>791</v>
      </c>
      <c r="L267"/>
      <c r="M267"/>
    </row>
    <row r="268" spans="1:13">
      <c r="A268" s="61" t="s">
        <v>40</v>
      </c>
      <c r="B268" s="61">
        <v>36855</v>
      </c>
      <c r="C268" s="63" t="s">
        <v>968</v>
      </c>
      <c r="D268" s="61">
        <v>0</v>
      </c>
      <c r="E268" s="61" t="s">
        <v>6683</v>
      </c>
      <c r="F268" s="61" t="s">
        <v>39</v>
      </c>
      <c r="G268" s="61" t="s">
        <v>8030</v>
      </c>
      <c r="H268" s="61" t="s">
        <v>7409</v>
      </c>
      <c r="I268" s="61">
        <v>33.01</v>
      </c>
      <c r="J268" s="61">
        <v>-85.35</v>
      </c>
      <c r="K268">
        <v>1384</v>
      </c>
      <c r="L268"/>
      <c r="M268"/>
    </row>
    <row r="269" spans="1:13">
      <c r="A269" s="61" t="s">
        <v>40</v>
      </c>
      <c r="B269" s="61">
        <v>35966</v>
      </c>
      <c r="C269" s="63" t="s">
        <v>968</v>
      </c>
      <c r="D269" s="61">
        <v>0</v>
      </c>
      <c r="E269" s="61" t="s">
        <v>7048</v>
      </c>
      <c r="F269" s="61" t="s">
        <v>39</v>
      </c>
      <c r="G269" s="61" t="s">
        <v>425</v>
      </c>
      <c r="H269" s="61" t="s">
        <v>7409</v>
      </c>
      <c r="I269" s="61">
        <v>34.799999999999997</v>
      </c>
      <c r="J269" s="61">
        <v>-85.73</v>
      </c>
      <c r="K269">
        <v>3511</v>
      </c>
      <c r="L269"/>
      <c r="M269"/>
    </row>
    <row r="270" spans="1:13">
      <c r="A270" s="61" t="s">
        <v>40</v>
      </c>
      <c r="B270" s="61">
        <v>36441</v>
      </c>
      <c r="C270" s="63" t="s">
        <v>968</v>
      </c>
      <c r="D270" s="61">
        <v>0</v>
      </c>
      <c r="E270" s="61" t="s">
        <v>7944</v>
      </c>
      <c r="F270" s="61" t="s">
        <v>39</v>
      </c>
      <c r="G270" s="61" t="s">
        <v>7436</v>
      </c>
      <c r="H270" s="61" t="s">
        <v>7409</v>
      </c>
      <c r="I270" s="61">
        <v>31.01</v>
      </c>
      <c r="J270" s="61">
        <v>-87.25</v>
      </c>
      <c r="K270">
        <v>3772</v>
      </c>
      <c r="L270"/>
      <c r="M270"/>
    </row>
    <row r="271" spans="1:13">
      <c r="A271" s="61" t="s">
        <v>40</v>
      </c>
      <c r="B271" s="61">
        <v>36442</v>
      </c>
      <c r="C271" s="63" t="s">
        <v>968</v>
      </c>
      <c r="D271" s="61">
        <v>0</v>
      </c>
      <c r="E271" s="61" t="s">
        <v>7946</v>
      </c>
      <c r="F271" s="61" t="s">
        <v>39</v>
      </c>
      <c r="G271" s="61" t="s">
        <v>7880</v>
      </c>
      <c r="H271" s="61" t="s">
        <v>7409</v>
      </c>
      <c r="I271" s="61">
        <v>31.02</v>
      </c>
      <c r="J271" s="61">
        <v>-86.3</v>
      </c>
      <c r="K271">
        <v>3414</v>
      </c>
      <c r="L271"/>
      <c r="M271"/>
    </row>
    <row r="272" spans="1:13">
      <c r="A272" s="61" t="s">
        <v>40</v>
      </c>
      <c r="B272" s="61">
        <v>35633</v>
      </c>
      <c r="C272" s="63" t="s">
        <v>968</v>
      </c>
      <c r="D272" s="61">
        <v>0</v>
      </c>
      <c r="E272" s="61" t="s">
        <v>1016</v>
      </c>
      <c r="F272" s="61" t="s">
        <v>39</v>
      </c>
      <c r="G272" s="61" t="s">
        <v>7802</v>
      </c>
      <c r="H272" s="61" t="s">
        <v>7409</v>
      </c>
      <c r="I272" s="61">
        <v>34.880000000000003</v>
      </c>
      <c r="J272" s="61">
        <v>-87.8</v>
      </c>
      <c r="K272">
        <v>20446</v>
      </c>
      <c r="L272"/>
      <c r="M272"/>
    </row>
    <row r="273" spans="1:13">
      <c r="A273" s="61" t="s">
        <v>40</v>
      </c>
      <c r="B273" s="61">
        <v>35630</v>
      </c>
      <c r="C273" s="63" t="s">
        <v>968</v>
      </c>
      <c r="D273" s="61">
        <v>0</v>
      </c>
      <c r="E273" s="61" t="s">
        <v>1016</v>
      </c>
      <c r="F273" s="61" t="s">
        <v>39</v>
      </c>
      <c r="G273" s="61" t="s">
        <v>7802</v>
      </c>
      <c r="H273" s="61" t="s">
        <v>7409</v>
      </c>
      <c r="I273" s="61">
        <v>34.82</v>
      </c>
      <c r="J273" s="61">
        <v>-87.66</v>
      </c>
      <c r="K273">
        <v>32671</v>
      </c>
      <c r="L273"/>
      <c r="M273"/>
    </row>
    <row r="274" spans="1:13">
      <c r="A274" s="61" t="s">
        <v>40</v>
      </c>
      <c r="B274" s="61">
        <v>35634</v>
      </c>
      <c r="C274" s="63" t="s">
        <v>968</v>
      </c>
      <c r="D274" s="61">
        <v>0</v>
      </c>
      <c r="E274" s="61" t="s">
        <v>1016</v>
      </c>
      <c r="F274" s="61" t="s">
        <v>39</v>
      </c>
      <c r="G274" s="61" t="s">
        <v>7802</v>
      </c>
      <c r="H274" s="61" t="s">
        <v>7409</v>
      </c>
      <c r="I274" s="61">
        <v>34.92</v>
      </c>
      <c r="J274" s="61">
        <v>-87.61</v>
      </c>
      <c r="K274">
        <v>10910</v>
      </c>
      <c r="L274"/>
      <c r="M274"/>
    </row>
    <row r="275" spans="1:13">
      <c r="A275" s="61" t="s">
        <v>40</v>
      </c>
      <c r="B275" s="61">
        <v>36535</v>
      </c>
      <c r="C275" s="63" t="s">
        <v>968</v>
      </c>
      <c r="D275" s="61">
        <v>0</v>
      </c>
      <c r="E275" s="61" t="s">
        <v>7977</v>
      </c>
      <c r="F275" s="61" t="s">
        <v>39</v>
      </c>
      <c r="G275" s="61" t="s">
        <v>644</v>
      </c>
      <c r="H275" s="61" t="s">
        <v>7409</v>
      </c>
      <c r="I275" s="61">
        <v>30.4</v>
      </c>
      <c r="J275" s="61">
        <v>-87.68</v>
      </c>
      <c r="K275">
        <v>35484</v>
      </c>
      <c r="L275"/>
      <c r="M275"/>
    </row>
    <row r="276" spans="1:13">
      <c r="A276" s="61" t="s">
        <v>40</v>
      </c>
      <c r="B276" s="61">
        <v>36030</v>
      </c>
      <c r="C276" s="63" t="s">
        <v>968</v>
      </c>
      <c r="D276" s="61">
        <v>0</v>
      </c>
      <c r="E276" s="61" t="s">
        <v>7875</v>
      </c>
      <c r="F276" s="61" t="s">
        <v>39</v>
      </c>
      <c r="G276" s="61" t="s">
        <v>4280</v>
      </c>
      <c r="H276" s="61" t="s">
        <v>7409</v>
      </c>
      <c r="I276" s="61">
        <v>31.86</v>
      </c>
      <c r="J276" s="61">
        <v>-86.84</v>
      </c>
      <c r="K276">
        <v>467</v>
      </c>
      <c r="L276"/>
      <c r="M276"/>
    </row>
    <row r="277" spans="1:13">
      <c r="A277" s="61" t="s">
        <v>40</v>
      </c>
      <c r="B277" s="61">
        <v>36740</v>
      </c>
      <c r="C277" s="63" t="s">
        <v>968</v>
      </c>
      <c r="D277" s="61">
        <v>0</v>
      </c>
      <c r="E277" s="61" t="s">
        <v>8012</v>
      </c>
      <c r="F277" s="61" t="s">
        <v>39</v>
      </c>
      <c r="G277" s="61" t="s">
        <v>506</v>
      </c>
      <c r="H277" s="61" t="s">
        <v>7409</v>
      </c>
      <c r="I277" s="61">
        <v>32.64</v>
      </c>
      <c r="J277" s="61">
        <v>-87.86</v>
      </c>
      <c r="K277">
        <v>931</v>
      </c>
      <c r="L277"/>
      <c r="M277"/>
    </row>
    <row r="278" spans="1:13">
      <c r="A278" s="61" t="s">
        <v>40</v>
      </c>
      <c r="B278" s="61">
        <v>36032</v>
      </c>
      <c r="C278" s="63" t="s">
        <v>968</v>
      </c>
      <c r="D278" s="61">
        <v>0</v>
      </c>
      <c r="E278" s="61" t="s">
        <v>7877</v>
      </c>
      <c r="F278" s="61" t="s">
        <v>39</v>
      </c>
      <c r="G278" s="61" t="s">
        <v>788</v>
      </c>
      <c r="H278" s="61" t="s">
        <v>7409</v>
      </c>
      <c r="I278" s="61">
        <v>31.98</v>
      </c>
      <c r="J278" s="61">
        <v>-86.57</v>
      </c>
      <c r="K278">
        <v>2290</v>
      </c>
      <c r="L278"/>
      <c r="M278"/>
    </row>
    <row r="279" spans="1:13">
      <c r="A279" s="61" t="s">
        <v>40</v>
      </c>
      <c r="B279" s="61">
        <v>36856</v>
      </c>
      <c r="C279" s="63" t="s">
        <v>968</v>
      </c>
      <c r="D279" s="61">
        <v>0</v>
      </c>
      <c r="E279" s="61" t="s">
        <v>5822</v>
      </c>
      <c r="F279" s="61" t="s">
        <v>39</v>
      </c>
      <c r="G279" s="61" t="s">
        <v>5907</v>
      </c>
      <c r="H279" s="61" t="s">
        <v>7409</v>
      </c>
      <c r="I279" s="61">
        <v>32.270000000000003</v>
      </c>
      <c r="J279" s="61">
        <v>-85</v>
      </c>
      <c r="K279">
        <v>7814</v>
      </c>
      <c r="L279"/>
      <c r="M279"/>
    </row>
    <row r="280" spans="1:13">
      <c r="A280" s="61" t="s">
        <v>40</v>
      </c>
      <c r="B280" s="61">
        <v>35968</v>
      </c>
      <c r="C280" s="63" t="s">
        <v>968</v>
      </c>
      <c r="D280" s="61">
        <v>0</v>
      </c>
      <c r="E280" s="61" t="s">
        <v>7841</v>
      </c>
      <c r="F280" s="61" t="s">
        <v>39</v>
      </c>
      <c r="G280" s="61" t="s">
        <v>958</v>
      </c>
      <c r="H280" s="61" t="s">
        <v>7409</v>
      </c>
      <c r="I280" s="61">
        <v>34.549999999999997</v>
      </c>
      <c r="J280" s="61">
        <v>-85.74</v>
      </c>
      <c r="K280">
        <v>5115</v>
      </c>
      <c r="L280"/>
      <c r="M280"/>
    </row>
    <row r="281" spans="1:13">
      <c r="A281" s="61" t="s">
        <v>40</v>
      </c>
      <c r="B281" s="61">
        <v>35967</v>
      </c>
      <c r="C281" s="63" t="s">
        <v>968</v>
      </c>
      <c r="D281" s="61">
        <v>0</v>
      </c>
      <c r="E281" s="61" t="s">
        <v>7841</v>
      </c>
      <c r="F281" s="61" t="s">
        <v>39</v>
      </c>
      <c r="G281" s="61" t="s">
        <v>958</v>
      </c>
      <c r="H281" s="61" t="s">
        <v>7409</v>
      </c>
      <c r="I281" s="61">
        <v>34.450000000000003</v>
      </c>
      <c r="J281" s="61">
        <v>-85.69</v>
      </c>
      <c r="K281">
        <v>17233</v>
      </c>
      <c r="L281"/>
      <c r="M281"/>
    </row>
    <row r="282" spans="1:13">
      <c r="A282" s="61" t="s">
        <v>40</v>
      </c>
      <c r="B282" s="61">
        <v>36362</v>
      </c>
      <c r="C282" s="63" t="s">
        <v>968</v>
      </c>
      <c r="D282" s="61">
        <v>0</v>
      </c>
      <c r="E282" s="61" t="s">
        <v>7930</v>
      </c>
      <c r="F282" s="61" t="s">
        <v>39</v>
      </c>
      <c r="G282" s="61" t="s">
        <v>7917</v>
      </c>
      <c r="H282" s="61" t="s">
        <v>7409</v>
      </c>
      <c r="I282" s="61">
        <v>31.34</v>
      </c>
      <c r="J282" s="61">
        <v>-85.71</v>
      </c>
      <c r="K282">
        <v>4468</v>
      </c>
      <c r="L282"/>
      <c r="M282"/>
    </row>
    <row r="283" spans="1:13">
      <c r="A283" s="61" t="s">
        <v>40</v>
      </c>
      <c r="B283" s="61">
        <v>35463</v>
      </c>
      <c r="C283" s="63" t="s">
        <v>968</v>
      </c>
      <c r="D283" s="61">
        <v>0</v>
      </c>
      <c r="E283" s="61" t="s">
        <v>7775</v>
      </c>
      <c r="F283" s="61" t="s">
        <v>39</v>
      </c>
      <c r="G283" s="61" t="s">
        <v>7735</v>
      </c>
      <c r="H283" s="61" t="s">
        <v>7409</v>
      </c>
      <c r="I283" s="61">
        <v>33.06</v>
      </c>
      <c r="J283" s="61">
        <v>-87.68</v>
      </c>
      <c r="K283">
        <v>1818</v>
      </c>
      <c r="L283"/>
      <c r="M283"/>
    </row>
    <row r="284" spans="1:13">
      <c r="A284" s="61" t="s">
        <v>40</v>
      </c>
      <c r="B284" s="61">
        <v>36444</v>
      </c>
      <c r="C284" s="63" t="s">
        <v>968</v>
      </c>
      <c r="D284" s="61">
        <v>0</v>
      </c>
      <c r="E284" s="61" t="s">
        <v>300</v>
      </c>
      <c r="F284" s="61" t="s">
        <v>39</v>
      </c>
      <c r="G284" s="61" t="s">
        <v>603</v>
      </c>
      <c r="H284" s="61" t="s">
        <v>7409</v>
      </c>
      <c r="I284" s="61">
        <v>31.71</v>
      </c>
      <c r="J284" s="61">
        <v>-87.41</v>
      </c>
      <c r="K284">
        <v>536</v>
      </c>
      <c r="L284"/>
      <c r="M284"/>
    </row>
    <row r="285" spans="1:13">
      <c r="A285" s="61" t="s">
        <v>40</v>
      </c>
      <c r="B285" s="61">
        <v>36538</v>
      </c>
      <c r="C285" s="63" t="s">
        <v>968</v>
      </c>
      <c r="D285" s="61">
        <v>0</v>
      </c>
      <c r="E285" s="61" t="s">
        <v>7978</v>
      </c>
      <c r="F285" s="61" t="s">
        <v>39</v>
      </c>
      <c r="G285" s="61" t="s">
        <v>625</v>
      </c>
      <c r="H285" s="61" t="s">
        <v>7409</v>
      </c>
      <c r="I285" s="61">
        <v>31.64</v>
      </c>
      <c r="J285" s="61">
        <v>-88.14</v>
      </c>
      <c r="K285">
        <v>330</v>
      </c>
      <c r="L285"/>
      <c r="M285"/>
    </row>
    <row r="286" spans="1:13">
      <c r="A286" s="61" t="s">
        <v>40</v>
      </c>
      <c r="B286" s="61">
        <v>36445</v>
      </c>
      <c r="C286" s="63" t="s">
        <v>968</v>
      </c>
      <c r="D286" s="61">
        <v>0</v>
      </c>
      <c r="E286" s="61" t="s">
        <v>7947</v>
      </c>
      <c r="F286" s="61" t="s">
        <v>39</v>
      </c>
      <c r="G286" s="61" t="s">
        <v>603</v>
      </c>
      <c r="H286" s="61" t="s">
        <v>7409</v>
      </c>
      <c r="I286" s="61">
        <v>31.43</v>
      </c>
      <c r="J286" s="61">
        <v>-87.4</v>
      </c>
      <c r="K286">
        <v>4272</v>
      </c>
      <c r="L286"/>
      <c r="M286"/>
    </row>
    <row r="287" spans="1:13">
      <c r="A287" s="61" t="s">
        <v>40</v>
      </c>
      <c r="B287" s="61">
        <v>36539</v>
      </c>
      <c r="C287" s="63" t="s">
        <v>968</v>
      </c>
      <c r="D287" s="61">
        <v>0</v>
      </c>
      <c r="E287" s="61" t="s">
        <v>7979</v>
      </c>
      <c r="F287" s="61" t="s">
        <v>39</v>
      </c>
      <c r="G287" s="61" t="s">
        <v>625</v>
      </c>
      <c r="H287" s="61" t="s">
        <v>7409</v>
      </c>
      <c r="I287" s="61">
        <v>31.34</v>
      </c>
      <c r="J287" s="61">
        <v>-88.41</v>
      </c>
      <c r="K287">
        <v>732</v>
      </c>
      <c r="L287"/>
      <c r="M287"/>
    </row>
    <row r="288" spans="1:13">
      <c r="A288" s="61" t="s">
        <v>40</v>
      </c>
      <c r="B288" s="61">
        <v>36262</v>
      </c>
      <c r="C288" s="63" t="s">
        <v>968</v>
      </c>
      <c r="D288" s="61">
        <v>0</v>
      </c>
      <c r="E288" s="61" t="s">
        <v>7905</v>
      </c>
      <c r="F288" s="61" t="s">
        <v>39</v>
      </c>
      <c r="G288" s="61" t="s">
        <v>255</v>
      </c>
      <c r="H288" s="61" t="s">
        <v>7409</v>
      </c>
      <c r="I288" s="61">
        <v>33.729999999999997</v>
      </c>
      <c r="J288" s="61">
        <v>-85.43</v>
      </c>
      <c r="K288">
        <v>1485</v>
      </c>
      <c r="L288"/>
      <c r="M288"/>
    </row>
    <row r="289" spans="1:13">
      <c r="A289" s="61" t="s">
        <v>40</v>
      </c>
      <c r="B289" s="61">
        <v>35068</v>
      </c>
      <c r="C289" s="63" t="s">
        <v>968</v>
      </c>
      <c r="D289" s="61">
        <v>0</v>
      </c>
      <c r="E289" s="61" t="s">
        <v>7723</v>
      </c>
      <c r="F289" s="61" t="s">
        <v>39</v>
      </c>
      <c r="G289" s="61" t="s">
        <v>362</v>
      </c>
      <c r="H289" s="61" t="s">
        <v>7409</v>
      </c>
      <c r="I289" s="61">
        <v>33.61</v>
      </c>
      <c r="J289" s="61">
        <v>-86.8</v>
      </c>
      <c r="K289">
        <v>8492</v>
      </c>
      <c r="L289"/>
      <c r="M289"/>
    </row>
    <row r="290" spans="1:13">
      <c r="A290" s="61" t="s">
        <v>40</v>
      </c>
      <c r="B290" s="61">
        <v>35971</v>
      </c>
      <c r="C290" s="63" t="s">
        <v>968</v>
      </c>
      <c r="D290" s="61">
        <v>0</v>
      </c>
      <c r="E290" s="61" t="s">
        <v>7842</v>
      </c>
      <c r="F290" s="61" t="s">
        <v>39</v>
      </c>
      <c r="G290" s="61" t="s">
        <v>958</v>
      </c>
      <c r="H290" s="61" t="s">
        <v>7409</v>
      </c>
      <c r="I290" s="61">
        <v>34.450000000000003</v>
      </c>
      <c r="J290" s="61">
        <v>-85.9</v>
      </c>
      <c r="K290">
        <v>4635</v>
      </c>
      <c r="L290"/>
      <c r="M290"/>
    </row>
    <row r="291" spans="1:13">
      <c r="A291" s="61" t="s">
        <v>40</v>
      </c>
      <c r="B291" s="61">
        <v>35907</v>
      </c>
      <c r="C291" s="63" t="s">
        <v>968</v>
      </c>
      <c r="D291" s="61">
        <v>0</v>
      </c>
      <c r="E291" s="61" t="s">
        <v>7108</v>
      </c>
      <c r="F291" s="61" t="s">
        <v>39</v>
      </c>
      <c r="G291" s="61" t="s">
        <v>7834</v>
      </c>
      <c r="H291" s="61" t="s">
        <v>7409</v>
      </c>
      <c r="I291" s="61">
        <v>33.89</v>
      </c>
      <c r="J291" s="61">
        <v>-86.02</v>
      </c>
      <c r="K291">
        <v>9270</v>
      </c>
      <c r="L291"/>
      <c r="M291"/>
    </row>
    <row r="292" spans="1:13">
      <c r="A292" s="61" t="s">
        <v>40</v>
      </c>
      <c r="B292" s="61">
        <v>35901</v>
      </c>
      <c r="C292" s="63" t="s">
        <v>968</v>
      </c>
      <c r="D292" s="61">
        <v>0</v>
      </c>
      <c r="E292" s="61" t="s">
        <v>7108</v>
      </c>
      <c r="F292" s="61" t="s">
        <v>39</v>
      </c>
      <c r="G292" s="61" t="s">
        <v>7834</v>
      </c>
      <c r="H292" s="61" t="s">
        <v>7409</v>
      </c>
      <c r="I292" s="61">
        <v>34.01</v>
      </c>
      <c r="J292" s="61">
        <v>-86.01</v>
      </c>
      <c r="K292">
        <v>18671</v>
      </c>
      <c r="L292"/>
      <c r="M292"/>
    </row>
    <row r="293" spans="1:13">
      <c r="A293" s="61" t="s">
        <v>40</v>
      </c>
      <c r="B293" s="61">
        <v>35904</v>
      </c>
      <c r="C293" s="63" t="s">
        <v>968</v>
      </c>
      <c r="D293" s="61">
        <v>0</v>
      </c>
      <c r="E293" s="61" t="s">
        <v>7108</v>
      </c>
      <c r="F293" s="61" t="s">
        <v>39</v>
      </c>
      <c r="G293" s="61" t="s">
        <v>7834</v>
      </c>
      <c r="H293" s="61" t="s">
        <v>7409</v>
      </c>
      <c r="I293" s="61">
        <v>34.08</v>
      </c>
      <c r="J293" s="61">
        <v>-85.99</v>
      </c>
      <c r="K293">
        <v>13559</v>
      </c>
      <c r="L293"/>
      <c r="M293"/>
    </row>
    <row r="294" spans="1:13">
      <c r="A294" s="61" t="s">
        <v>40</v>
      </c>
      <c r="B294" s="61">
        <v>35905</v>
      </c>
      <c r="C294" s="63" t="s">
        <v>968</v>
      </c>
      <c r="D294" s="61">
        <v>0</v>
      </c>
      <c r="E294" s="61" t="s">
        <v>7108</v>
      </c>
      <c r="F294" s="61" t="s">
        <v>39</v>
      </c>
      <c r="G294" s="61" t="s">
        <v>7834</v>
      </c>
      <c r="H294" s="61" t="s">
        <v>7409</v>
      </c>
      <c r="I294" s="61">
        <v>33.96</v>
      </c>
      <c r="J294" s="61">
        <v>-85.92</v>
      </c>
      <c r="K294">
        <v>6706</v>
      </c>
      <c r="L294"/>
      <c r="M294"/>
    </row>
    <row r="295" spans="1:13">
      <c r="A295" s="61" t="s">
        <v>40</v>
      </c>
      <c r="B295" s="61">
        <v>35903</v>
      </c>
      <c r="C295" s="63" t="s">
        <v>968</v>
      </c>
      <c r="D295" s="61">
        <v>0</v>
      </c>
      <c r="E295" s="61" t="s">
        <v>7108</v>
      </c>
      <c r="F295" s="61" t="s">
        <v>39</v>
      </c>
      <c r="G295" s="61" t="s">
        <v>7834</v>
      </c>
      <c r="H295" s="61" t="s">
        <v>7409</v>
      </c>
      <c r="I295" s="61">
        <v>34.020000000000003</v>
      </c>
      <c r="J295" s="61">
        <v>-85.86</v>
      </c>
      <c r="K295">
        <v>17344</v>
      </c>
      <c r="L295"/>
      <c r="M295"/>
    </row>
    <row r="296" spans="1:13">
      <c r="A296" s="61" t="s">
        <v>40</v>
      </c>
      <c r="B296" s="61">
        <v>36540</v>
      </c>
      <c r="C296" s="63" t="s">
        <v>968</v>
      </c>
      <c r="D296" s="61">
        <v>0</v>
      </c>
      <c r="E296" s="61" t="s">
        <v>7981</v>
      </c>
      <c r="F296" s="61" t="s">
        <v>39</v>
      </c>
      <c r="G296" s="61" t="s">
        <v>482</v>
      </c>
      <c r="H296" s="61" t="s">
        <v>7409</v>
      </c>
      <c r="I296" s="61">
        <v>31.44</v>
      </c>
      <c r="J296" s="61">
        <v>-87.69</v>
      </c>
      <c r="K296">
        <v>955</v>
      </c>
      <c r="L296"/>
      <c r="M296"/>
    </row>
    <row r="297" spans="1:13">
      <c r="A297" s="61" t="s">
        <v>40</v>
      </c>
      <c r="B297" s="61">
        <v>35464</v>
      </c>
      <c r="C297" s="63" t="s">
        <v>968</v>
      </c>
      <c r="D297" s="61">
        <v>0</v>
      </c>
      <c r="E297" s="61" t="s">
        <v>412</v>
      </c>
      <c r="F297" s="61" t="s">
        <v>39</v>
      </c>
      <c r="G297" s="61" t="s">
        <v>826</v>
      </c>
      <c r="H297" s="61" t="s">
        <v>7409</v>
      </c>
      <c r="I297" s="61">
        <v>32.81</v>
      </c>
      <c r="J297" s="61">
        <v>-88.15</v>
      </c>
      <c r="K297">
        <v>436</v>
      </c>
      <c r="L297"/>
      <c r="M297"/>
    </row>
    <row r="298" spans="1:13">
      <c r="A298" s="61" t="s">
        <v>40</v>
      </c>
      <c r="B298" s="61">
        <v>35972</v>
      </c>
      <c r="C298" s="63" t="s">
        <v>968</v>
      </c>
      <c r="D298" s="61">
        <v>0</v>
      </c>
      <c r="E298" s="61" t="s">
        <v>7843</v>
      </c>
      <c r="F298" s="61" t="s">
        <v>39</v>
      </c>
      <c r="G298" s="61" t="s">
        <v>7834</v>
      </c>
      <c r="H298" s="61" t="s">
        <v>7409</v>
      </c>
      <c r="I298" s="61">
        <v>33.99</v>
      </c>
      <c r="J298" s="61">
        <v>-86.22</v>
      </c>
      <c r="K298">
        <v>1251</v>
      </c>
      <c r="L298"/>
      <c r="M298"/>
    </row>
    <row r="299" spans="1:13">
      <c r="A299" s="61" t="s">
        <v>40</v>
      </c>
      <c r="B299" s="61">
        <v>36742</v>
      </c>
      <c r="C299" s="63" t="s">
        <v>968</v>
      </c>
      <c r="D299" s="61">
        <v>0</v>
      </c>
      <c r="E299" s="61" t="s">
        <v>8013</v>
      </c>
      <c r="F299" s="61" t="s">
        <v>39</v>
      </c>
      <c r="G299" s="61" t="s">
        <v>8009</v>
      </c>
      <c r="H299" s="61" t="s">
        <v>7409</v>
      </c>
      <c r="I299" s="61">
        <v>32.54</v>
      </c>
      <c r="J299" s="61">
        <v>-87.7</v>
      </c>
      <c r="K299">
        <v>2269</v>
      </c>
      <c r="L299"/>
      <c r="M299"/>
    </row>
    <row r="300" spans="1:13">
      <c r="A300" s="61" t="s">
        <v>40</v>
      </c>
      <c r="B300" s="61">
        <v>35071</v>
      </c>
      <c r="C300" s="63" t="s">
        <v>968</v>
      </c>
      <c r="D300" s="61">
        <v>0</v>
      </c>
      <c r="E300" s="61" t="s">
        <v>7724</v>
      </c>
      <c r="F300" s="61" t="s">
        <v>39</v>
      </c>
      <c r="G300" s="61" t="s">
        <v>362</v>
      </c>
      <c r="H300" s="61" t="s">
        <v>7409</v>
      </c>
      <c r="I300" s="61">
        <v>33.659999999999997</v>
      </c>
      <c r="J300" s="61">
        <v>-86.8</v>
      </c>
      <c r="K300">
        <v>17162</v>
      </c>
      <c r="L300"/>
      <c r="M300"/>
    </row>
    <row r="301" spans="1:13">
      <c r="A301" s="61" t="s">
        <v>40</v>
      </c>
      <c r="B301" s="61">
        <v>35973</v>
      </c>
      <c r="C301" s="63" t="s">
        <v>968</v>
      </c>
      <c r="D301" s="61">
        <v>0</v>
      </c>
      <c r="E301" s="61" t="s">
        <v>7844</v>
      </c>
      <c r="F301" s="61" t="s">
        <v>39</v>
      </c>
      <c r="G301" s="61" t="s">
        <v>225</v>
      </c>
      <c r="H301" s="61" t="s">
        <v>7409</v>
      </c>
      <c r="I301" s="61">
        <v>34.26</v>
      </c>
      <c r="J301" s="61">
        <v>-85.55</v>
      </c>
      <c r="K301">
        <v>2808</v>
      </c>
      <c r="L301"/>
      <c r="M301"/>
    </row>
    <row r="302" spans="1:13">
      <c r="A302" s="61" t="s">
        <v>40</v>
      </c>
      <c r="B302" s="61">
        <v>36340</v>
      </c>
      <c r="C302" s="63" t="s">
        <v>968</v>
      </c>
      <c r="D302" s="61">
        <v>0</v>
      </c>
      <c r="E302" s="61" t="s">
        <v>893</v>
      </c>
      <c r="F302" s="61" t="s">
        <v>39</v>
      </c>
      <c r="G302" s="61" t="s">
        <v>7918</v>
      </c>
      <c r="H302" s="61" t="s">
        <v>7409</v>
      </c>
      <c r="I302" s="61">
        <v>31.03</v>
      </c>
      <c r="J302" s="61">
        <v>-85.87</v>
      </c>
      <c r="K302">
        <v>5186</v>
      </c>
      <c r="L302"/>
      <c r="M302"/>
    </row>
    <row r="303" spans="1:13">
      <c r="A303" s="61" t="s">
        <v>40</v>
      </c>
      <c r="B303" s="61">
        <v>36033</v>
      </c>
      <c r="C303" s="63" t="s">
        <v>968</v>
      </c>
      <c r="D303" s="61">
        <v>0</v>
      </c>
      <c r="E303" s="61" t="s">
        <v>7878</v>
      </c>
      <c r="F303" s="61" t="s">
        <v>39</v>
      </c>
      <c r="G303" s="61" t="s">
        <v>4280</v>
      </c>
      <c r="H303" s="61" t="s">
        <v>7409</v>
      </c>
      <c r="I303" s="61">
        <v>31.63</v>
      </c>
      <c r="J303" s="61">
        <v>-86.74</v>
      </c>
      <c r="K303">
        <v>3615</v>
      </c>
      <c r="L303"/>
      <c r="M303"/>
    </row>
    <row r="304" spans="1:13">
      <c r="A304" s="61" t="s">
        <v>40</v>
      </c>
      <c r="B304" s="61">
        <v>35974</v>
      </c>
      <c r="C304" s="63" t="s">
        <v>968</v>
      </c>
      <c r="D304" s="61">
        <v>0</v>
      </c>
      <c r="E304" s="61" t="s">
        <v>7845</v>
      </c>
      <c r="F304" s="61" t="s">
        <v>39</v>
      </c>
      <c r="G304" s="61" t="s">
        <v>958</v>
      </c>
      <c r="H304" s="61" t="s">
        <v>7409</v>
      </c>
      <c r="I304" s="61">
        <v>34.36</v>
      </c>
      <c r="J304" s="61">
        <v>-86</v>
      </c>
      <c r="K304">
        <v>1552</v>
      </c>
      <c r="L304"/>
      <c r="M304"/>
    </row>
    <row r="305" spans="1:13">
      <c r="A305" s="61" t="s">
        <v>40</v>
      </c>
      <c r="B305" s="61">
        <v>36908</v>
      </c>
      <c r="C305" s="63" t="s">
        <v>968</v>
      </c>
      <c r="D305" s="61">
        <v>0</v>
      </c>
      <c r="E305" s="61" t="s">
        <v>8044</v>
      </c>
      <c r="F305" s="61" t="s">
        <v>39</v>
      </c>
      <c r="G305" s="61" t="s">
        <v>8043</v>
      </c>
      <c r="H305" s="61" t="s">
        <v>7409</v>
      </c>
      <c r="I305" s="61">
        <v>31.87</v>
      </c>
      <c r="J305" s="61">
        <v>-88.31</v>
      </c>
      <c r="K305">
        <v>2312</v>
      </c>
      <c r="L305"/>
      <c r="M305"/>
    </row>
    <row r="306" spans="1:13">
      <c r="A306" s="61" t="s">
        <v>40</v>
      </c>
      <c r="B306" s="61">
        <v>36034</v>
      </c>
      <c r="C306" s="63" t="s">
        <v>968</v>
      </c>
      <c r="D306" s="61">
        <v>0</v>
      </c>
      <c r="E306" s="61" t="s">
        <v>381</v>
      </c>
      <c r="F306" s="61" t="s">
        <v>39</v>
      </c>
      <c r="G306" s="61" t="s">
        <v>292</v>
      </c>
      <c r="H306" s="61" t="s">
        <v>7409</v>
      </c>
      <c r="I306" s="61">
        <v>31.66</v>
      </c>
      <c r="J306" s="61">
        <v>-86.17</v>
      </c>
      <c r="K306">
        <v>821</v>
      </c>
      <c r="L306"/>
      <c r="M306"/>
    </row>
    <row r="307" spans="1:13">
      <c r="A307" s="61" t="s">
        <v>40</v>
      </c>
      <c r="B307" s="61">
        <v>35072</v>
      </c>
      <c r="C307" s="63" t="s">
        <v>968</v>
      </c>
      <c r="D307" s="61">
        <v>0</v>
      </c>
      <c r="E307" s="61" t="s">
        <v>7725</v>
      </c>
      <c r="F307" s="61" t="s">
        <v>39</v>
      </c>
      <c r="G307" s="61" t="s">
        <v>7726</v>
      </c>
      <c r="H307" s="61" t="s">
        <v>7409</v>
      </c>
      <c r="I307" s="61">
        <v>33.06</v>
      </c>
      <c r="J307" s="61">
        <v>-86.05</v>
      </c>
      <c r="K307">
        <v>4910</v>
      </c>
      <c r="L307"/>
      <c r="M307"/>
    </row>
    <row r="308" spans="1:13">
      <c r="A308" s="61" t="s">
        <v>40</v>
      </c>
      <c r="B308" s="61">
        <v>35466</v>
      </c>
      <c r="C308" s="63" t="s">
        <v>968</v>
      </c>
      <c r="D308" s="61">
        <v>0</v>
      </c>
      <c r="E308" s="61" t="s">
        <v>7776</v>
      </c>
      <c r="F308" s="61" t="s">
        <v>39</v>
      </c>
      <c r="G308" s="61" t="s">
        <v>260</v>
      </c>
      <c r="H308" s="61" t="s">
        <v>7409</v>
      </c>
      <c r="I308" s="61">
        <v>33.32</v>
      </c>
      <c r="J308" s="61">
        <v>-87.9</v>
      </c>
      <c r="K308">
        <v>5678</v>
      </c>
      <c r="L308"/>
      <c r="M308"/>
    </row>
    <row r="309" spans="1:13">
      <c r="A309" s="61" t="s">
        <v>40</v>
      </c>
      <c r="B309" s="61">
        <v>36343</v>
      </c>
      <c r="C309" s="63" t="s">
        <v>968</v>
      </c>
      <c r="D309" s="61">
        <v>0</v>
      </c>
      <c r="E309" s="61" t="s">
        <v>640</v>
      </c>
      <c r="F309" s="61" t="s">
        <v>39</v>
      </c>
      <c r="G309" s="61" t="s">
        <v>604</v>
      </c>
      <c r="H309" s="61" t="s">
        <v>7409</v>
      </c>
      <c r="I309" s="61">
        <v>31.14</v>
      </c>
      <c r="J309" s="61">
        <v>-85.09</v>
      </c>
      <c r="K309">
        <v>1440</v>
      </c>
      <c r="L309"/>
      <c r="M309"/>
    </row>
    <row r="310" spans="1:13">
      <c r="A310" s="61" t="s">
        <v>40</v>
      </c>
      <c r="B310" s="61">
        <v>36035</v>
      </c>
      <c r="C310" s="63" t="s">
        <v>968</v>
      </c>
      <c r="D310" s="61">
        <v>0</v>
      </c>
      <c r="E310" s="61" t="s">
        <v>997</v>
      </c>
      <c r="F310" s="61" t="s">
        <v>39</v>
      </c>
      <c r="G310" s="61" t="s">
        <v>292</v>
      </c>
      <c r="H310" s="61" t="s">
        <v>7409</v>
      </c>
      <c r="I310" s="61">
        <v>31.71</v>
      </c>
      <c r="J310" s="61">
        <v>-86.12</v>
      </c>
      <c r="K310">
        <v>1973</v>
      </c>
      <c r="L310"/>
      <c r="M310"/>
    </row>
    <row r="311" spans="1:13">
      <c r="A311" s="61" t="s">
        <v>40</v>
      </c>
      <c r="B311" s="61">
        <v>36036</v>
      </c>
      <c r="C311" s="63" t="s">
        <v>968</v>
      </c>
      <c r="D311" s="61">
        <v>0</v>
      </c>
      <c r="E311" s="61" t="s">
        <v>7879</v>
      </c>
      <c r="F311" s="61" t="s">
        <v>39</v>
      </c>
      <c r="G311" s="61" t="s">
        <v>358</v>
      </c>
      <c r="H311" s="61" t="s">
        <v>7409</v>
      </c>
      <c r="I311" s="61">
        <v>32.01</v>
      </c>
      <c r="J311" s="61">
        <v>-86.11</v>
      </c>
      <c r="K311">
        <v>1738</v>
      </c>
      <c r="L311"/>
      <c r="M311"/>
    </row>
    <row r="312" spans="1:13">
      <c r="A312" s="61" t="s">
        <v>40</v>
      </c>
      <c r="B312" s="61">
        <v>36263</v>
      </c>
      <c r="C312" s="63" t="s">
        <v>968</v>
      </c>
      <c r="D312" s="61">
        <v>0</v>
      </c>
      <c r="E312" s="61" t="s">
        <v>6613</v>
      </c>
      <c r="F312" s="61" t="s">
        <v>39</v>
      </c>
      <c r="G312" s="61" t="s">
        <v>933</v>
      </c>
      <c r="H312" s="61" t="s">
        <v>7409</v>
      </c>
      <c r="I312" s="61">
        <v>33.46</v>
      </c>
      <c r="J312" s="61">
        <v>-85.33</v>
      </c>
      <c r="K312">
        <v>649</v>
      </c>
      <c r="L312"/>
      <c r="M312"/>
    </row>
    <row r="313" spans="1:13">
      <c r="A313" s="61" t="s">
        <v>40</v>
      </c>
      <c r="B313" s="61">
        <v>36541</v>
      </c>
      <c r="C313" s="63" t="s">
        <v>968</v>
      </c>
      <c r="D313" s="61">
        <v>0</v>
      </c>
      <c r="E313" s="61" t="s">
        <v>7982</v>
      </c>
      <c r="F313" s="61" t="s">
        <v>39</v>
      </c>
      <c r="G313" s="61" t="s">
        <v>7963</v>
      </c>
      <c r="H313" s="61" t="s">
        <v>7409</v>
      </c>
      <c r="I313" s="61">
        <v>30.47</v>
      </c>
      <c r="J313" s="61">
        <v>-88.34</v>
      </c>
      <c r="K313">
        <v>14999</v>
      </c>
      <c r="L313"/>
      <c r="M313"/>
    </row>
    <row r="314" spans="1:13">
      <c r="A314" s="61" t="s">
        <v>40</v>
      </c>
      <c r="B314" s="61">
        <v>35747</v>
      </c>
      <c r="C314" s="63" t="s">
        <v>968</v>
      </c>
      <c r="D314" s="61">
        <v>0</v>
      </c>
      <c r="E314" s="61" t="s">
        <v>7507</v>
      </c>
      <c r="F314" s="61" t="s">
        <v>39</v>
      </c>
      <c r="G314" s="61" t="s">
        <v>6368</v>
      </c>
      <c r="H314" s="61" t="s">
        <v>7409</v>
      </c>
      <c r="I314" s="61">
        <v>34.51</v>
      </c>
      <c r="J314" s="61">
        <v>-86.25</v>
      </c>
      <c r="K314">
        <v>6173</v>
      </c>
      <c r="L314"/>
      <c r="M314"/>
    </row>
    <row r="315" spans="1:13">
      <c r="A315" s="61" t="s">
        <v>40</v>
      </c>
      <c r="B315" s="61">
        <v>35073</v>
      </c>
      <c r="C315" s="63" t="s">
        <v>968</v>
      </c>
      <c r="D315" s="61">
        <v>0</v>
      </c>
      <c r="E315" s="61" t="s">
        <v>542</v>
      </c>
      <c r="F315" s="61" t="s">
        <v>39</v>
      </c>
      <c r="G315" s="61" t="s">
        <v>362</v>
      </c>
      <c r="H315" s="61" t="s">
        <v>7409</v>
      </c>
      <c r="I315" s="61">
        <v>33.619999999999997</v>
      </c>
      <c r="J315" s="61">
        <v>-86.96</v>
      </c>
      <c r="K315">
        <v>2412</v>
      </c>
      <c r="L315"/>
      <c r="M315"/>
    </row>
    <row r="316" spans="1:13">
      <c r="A316" s="61" t="s">
        <v>40</v>
      </c>
      <c r="B316" s="61">
        <v>36744</v>
      </c>
      <c r="C316" s="63" t="s">
        <v>968</v>
      </c>
      <c r="D316" s="61">
        <v>0</v>
      </c>
      <c r="E316" s="61" t="s">
        <v>507</v>
      </c>
      <c r="F316" s="61" t="s">
        <v>39</v>
      </c>
      <c r="G316" s="61" t="s">
        <v>7762</v>
      </c>
      <c r="H316" s="61" t="s">
        <v>7409</v>
      </c>
      <c r="I316" s="61">
        <v>32.700000000000003</v>
      </c>
      <c r="J316" s="61">
        <v>-87.59</v>
      </c>
      <c r="K316">
        <v>6444</v>
      </c>
      <c r="L316"/>
      <c r="M316"/>
    </row>
    <row r="317" spans="1:13">
      <c r="A317" s="61" t="s">
        <v>40</v>
      </c>
      <c r="B317" s="61">
        <v>36037</v>
      </c>
      <c r="C317" s="63" t="s">
        <v>968</v>
      </c>
      <c r="D317" s="61">
        <v>0</v>
      </c>
      <c r="E317" s="61" t="s">
        <v>306</v>
      </c>
      <c r="F317" s="61" t="s">
        <v>39</v>
      </c>
      <c r="G317" s="61" t="s">
        <v>4280</v>
      </c>
      <c r="H317" s="61" t="s">
        <v>7409</v>
      </c>
      <c r="I317" s="61">
        <v>31.82</v>
      </c>
      <c r="J317" s="61">
        <v>-86.62</v>
      </c>
      <c r="K317">
        <v>12851</v>
      </c>
      <c r="L317"/>
      <c r="M317"/>
    </row>
    <row r="318" spans="1:13">
      <c r="A318" s="61" t="s">
        <v>40</v>
      </c>
      <c r="B318" s="61">
        <v>36451</v>
      </c>
      <c r="C318" s="63" t="s">
        <v>968</v>
      </c>
      <c r="D318" s="61">
        <v>0</v>
      </c>
      <c r="E318" s="61" t="s">
        <v>7948</v>
      </c>
      <c r="F318" s="61" t="s">
        <v>39</v>
      </c>
      <c r="G318" s="61" t="s">
        <v>482</v>
      </c>
      <c r="H318" s="61" t="s">
        <v>7409</v>
      </c>
      <c r="I318" s="61">
        <v>31.7</v>
      </c>
      <c r="J318" s="61">
        <v>-87.77</v>
      </c>
      <c r="K318">
        <v>4567</v>
      </c>
      <c r="L318"/>
      <c r="M318"/>
    </row>
    <row r="319" spans="1:13">
      <c r="A319" s="61" t="s">
        <v>40</v>
      </c>
      <c r="B319" s="61">
        <v>35975</v>
      </c>
      <c r="C319" s="63" t="s">
        <v>968</v>
      </c>
      <c r="D319" s="61">
        <v>0</v>
      </c>
      <c r="E319" s="61" t="s">
        <v>7846</v>
      </c>
      <c r="F319" s="61" t="s">
        <v>39</v>
      </c>
      <c r="G319" s="61" t="s">
        <v>958</v>
      </c>
      <c r="H319" s="61" t="s">
        <v>7409</v>
      </c>
      <c r="I319" s="61">
        <v>34.43</v>
      </c>
      <c r="J319" s="61">
        <v>-86.04</v>
      </c>
      <c r="K319">
        <v>1003</v>
      </c>
      <c r="L319"/>
      <c r="M319"/>
    </row>
    <row r="320" spans="1:13">
      <c r="A320" s="61" t="s">
        <v>40</v>
      </c>
      <c r="B320" s="61">
        <v>35563</v>
      </c>
      <c r="C320" s="63" t="s">
        <v>968</v>
      </c>
      <c r="D320" s="61">
        <v>0</v>
      </c>
      <c r="E320" s="61" t="s">
        <v>7790</v>
      </c>
      <c r="F320" s="61" t="s">
        <v>39</v>
      </c>
      <c r="G320" s="61" t="s">
        <v>670</v>
      </c>
      <c r="H320" s="61" t="s">
        <v>7409</v>
      </c>
      <c r="I320" s="61">
        <v>33.96</v>
      </c>
      <c r="J320" s="61">
        <v>-87.91</v>
      </c>
      <c r="K320">
        <v>3967</v>
      </c>
      <c r="L320"/>
      <c r="M320"/>
    </row>
    <row r="321" spans="1:13">
      <c r="A321" s="61" t="s">
        <v>40</v>
      </c>
      <c r="B321" s="61">
        <v>36542</v>
      </c>
      <c r="C321" s="63" t="s">
        <v>968</v>
      </c>
      <c r="D321" s="61">
        <v>0</v>
      </c>
      <c r="E321" s="61" t="s">
        <v>7983</v>
      </c>
      <c r="F321" s="61" t="s">
        <v>39</v>
      </c>
      <c r="G321" s="61" t="s">
        <v>644</v>
      </c>
      <c r="H321" s="61" t="s">
        <v>7409</v>
      </c>
      <c r="I321" s="61">
        <v>30.27</v>
      </c>
      <c r="J321" s="61">
        <v>-87.7</v>
      </c>
      <c r="K321">
        <v>16993</v>
      </c>
      <c r="L321"/>
      <c r="M321"/>
    </row>
    <row r="322" spans="1:13">
      <c r="A322" s="61" t="s">
        <v>40</v>
      </c>
      <c r="B322" s="61">
        <v>35976</v>
      </c>
      <c r="C322" s="63" t="s">
        <v>968</v>
      </c>
      <c r="D322" s="61">
        <v>0</v>
      </c>
      <c r="E322" s="61" t="s">
        <v>7847</v>
      </c>
      <c r="F322" s="61" t="s">
        <v>39</v>
      </c>
      <c r="G322" s="61" t="s">
        <v>6368</v>
      </c>
      <c r="H322" s="61" t="s">
        <v>7409</v>
      </c>
      <c r="I322" s="61">
        <v>34.35</v>
      </c>
      <c r="J322" s="61">
        <v>-86.27</v>
      </c>
      <c r="K322">
        <v>16787</v>
      </c>
      <c r="L322"/>
      <c r="M322"/>
    </row>
    <row r="323" spans="1:13">
      <c r="A323" s="61" t="s">
        <v>40</v>
      </c>
      <c r="B323" s="61">
        <v>35748</v>
      </c>
      <c r="C323" s="63" t="s">
        <v>968</v>
      </c>
      <c r="D323" s="61">
        <v>0</v>
      </c>
      <c r="E323" s="61" t="s">
        <v>7819</v>
      </c>
      <c r="F323" s="61" t="s">
        <v>39</v>
      </c>
      <c r="G323" s="61" t="s">
        <v>495</v>
      </c>
      <c r="H323" s="61" t="s">
        <v>7409</v>
      </c>
      <c r="I323" s="61">
        <v>34.700000000000003</v>
      </c>
      <c r="J323" s="61">
        <v>-86.37</v>
      </c>
      <c r="K323">
        <v>7794</v>
      </c>
      <c r="L323"/>
      <c r="M323"/>
    </row>
    <row r="324" spans="1:13">
      <c r="A324" s="61" t="s">
        <v>40</v>
      </c>
      <c r="B324" s="61">
        <v>35564</v>
      </c>
      <c r="C324" s="63" t="s">
        <v>968</v>
      </c>
      <c r="D324" s="61">
        <v>0</v>
      </c>
      <c r="E324" s="61" t="s">
        <v>7791</v>
      </c>
      <c r="F324" s="61" t="s">
        <v>39</v>
      </c>
      <c r="G324" s="61" t="s">
        <v>670</v>
      </c>
      <c r="H324" s="61" t="s">
        <v>7409</v>
      </c>
      <c r="I324" s="61">
        <v>34.270000000000003</v>
      </c>
      <c r="J324" s="61">
        <v>-87.83</v>
      </c>
      <c r="K324">
        <v>2155</v>
      </c>
      <c r="L324"/>
      <c r="M324"/>
    </row>
    <row r="325" spans="1:13">
      <c r="A325" s="61" t="s">
        <v>40</v>
      </c>
      <c r="B325" s="61">
        <v>35565</v>
      </c>
      <c r="C325" s="63" t="s">
        <v>968</v>
      </c>
      <c r="D325" s="61">
        <v>0</v>
      </c>
      <c r="E325" s="61" t="s">
        <v>7792</v>
      </c>
      <c r="F325" s="61" t="s">
        <v>39</v>
      </c>
      <c r="G325" s="61" t="s">
        <v>7782</v>
      </c>
      <c r="H325" s="61" t="s">
        <v>7409</v>
      </c>
      <c r="I325" s="61">
        <v>34.229999999999997</v>
      </c>
      <c r="J325" s="61">
        <v>-87.61</v>
      </c>
      <c r="K325">
        <v>12777</v>
      </c>
      <c r="L325"/>
      <c r="M325"/>
    </row>
    <row r="326" spans="1:13">
      <c r="A326" s="61" t="s">
        <v>40</v>
      </c>
      <c r="B326" s="61">
        <v>35570</v>
      </c>
      <c r="C326" s="63" t="s">
        <v>968</v>
      </c>
      <c r="D326" s="61">
        <v>0</v>
      </c>
      <c r="E326" s="61" t="s">
        <v>894</v>
      </c>
      <c r="F326" s="61" t="s">
        <v>39</v>
      </c>
      <c r="G326" s="61" t="s">
        <v>670</v>
      </c>
      <c r="H326" s="61" t="s">
        <v>7409</v>
      </c>
      <c r="I326" s="61">
        <v>34.14</v>
      </c>
      <c r="J326" s="61">
        <v>-87.98</v>
      </c>
      <c r="K326">
        <v>10774</v>
      </c>
      <c r="L326"/>
      <c r="M326"/>
    </row>
    <row r="327" spans="1:13">
      <c r="A327" s="61" t="s">
        <v>40</v>
      </c>
      <c r="B327" s="61">
        <v>35077</v>
      </c>
      <c r="C327" s="63" t="s">
        <v>968</v>
      </c>
      <c r="D327" s="61">
        <v>0</v>
      </c>
      <c r="E327" s="61" t="s">
        <v>7727</v>
      </c>
      <c r="F327" s="61" t="s">
        <v>39</v>
      </c>
      <c r="G327" s="61" t="s">
        <v>7707</v>
      </c>
      <c r="H327" s="61" t="s">
        <v>7409</v>
      </c>
      <c r="I327" s="61">
        <v>34.06</v>
      </c>
      <c r="J327" s="61">
        <v>-86.76</v>
      </c>
      <c r="K327">
        <v>13813</v>
      </c>
      <c r="L327"/>
      <c r="M327"/>
    </row>
    <row r="328" spans="1:13">
      <c r="A328" s="61" t="s">
        <v>40</v>
      </c>
      <c r="B328" s="61">
        <v>36039</v>
      </c>
      <c r="C328" s="63" t="s">
        <v>968</v>
      </c>
      <c r="D328" s="61">
        <v>0</v>
      </c>
      <c r="E328" s="61" t="s">
        <v>7881</v>
      </c>
      <c r="F328" s="61" t="s">
        <v>39</v>
      </c>
      <c r="G328" s="61" t="s">
        <v>653</v>
      </c>
      <c r="H328" s="61" t="s">
        <v>7409</v>
      </c>
      <c r="I328" s="61">
        <v>32.299999999999997</v>
      </c>
      <c r="J328" s="61">
        <v>-85.87</v>
      </c>
      <c r="K328">
        <v>285</v>
      </c>
      <c r="L328"/>
      <c r="M328"/>
    </row>
    <row r="329" spans="1:13">
      <c r="A329" s="61" t="s">
        <v>40</v>
      </c>
      <c r="B329" s="61">
        <v>35078</v>
      </c>
      <c r="C329" s="63" t="s">
        <v>968</v>
      </c>
      <c r="D329" s="61">
        <v>0</v>
      </c>
      <c r="E329" s="61" t="s">
        <v>7728</v>
      </c>
      <c r="F329" s="61" t="s">
        <v>39</v>
      </c>
      <c r="G329" s="61" t="s">
        <v>7700</v>
      </c>
      <c r="H329" s="61" t="s">
        <v>7409</v>
      </c>
      <c r="I329" s="61">
        <v>33.340000000000003</v>
      </c>
      <c r="J329" s="61">
        <v>-86.43</v>
      </c>
      <c r="K329">
        <v>2052</v>
      </c>
      <c r="L329"/>
      <c r="M329"/>
    </row>
    <row r="330" spans="1:13">
      <c r="A330" s="61" t="s">
        <v>40</v>
      </c>
      <c r="B330" s="61">
        <v>36344</v>
      </c>
      <c r="C330" s="63" t="s">
        <v>968</v>
      </c>
      <c r="D330" s="61">
        <v>0</v>
      </c>
      <c r="E330" s="61" t="s">
        <v>1719</v>
      </c>
      <c r="F330" s="61" t="s">
        <v>39</v>
      </c>
      <c r="G330" s="61" t="s">
        <v>7918</v>
      </c>
      <c r="H330" s="61" t="s">
        <v>7409</v>
      </c>
      <c r="I330" s="61">
        <v>31.1</v>
      </c>
      <c r="J330" s="61">
        <v>-85.69</v>
      </c>
      <c r="K330">
        <v>5853</v>
      </c>
      <c r="L330"/>
      <c r="M330"/>
    </row>
    <row r="331" spans="1:13">
      <c r="A331" s="61" t="s">
        <v>40</v>
      </c>
      <c r="B331" s="61">
        <v>35640</v>
      </c>
      <c r="C331" s="63" t="s">
        <v>968</v>
      </c>
      <c r="D331" s="61">
        <v>0</v>
      </c>
      <c r="E331" s="61" t="s">
        <v>7808</v>
      </c>
      <c r="F331" s="61" t="s">
        <v>39</v>
      </c>
      <c r="G331" s="61" t="s">
        <v>490</v>
      </c>
      <c r="H331" s="61" t="s">
        <v>7409</v>
      </c>
      <c r="I331" s="61">
        <v>34.43</v>
      </c>
      <c r="J331" s="61">
        <v>-86.93</v>
      </c>
      <c r="K331">
        <v>25913</v>
      </c>
      <c r="L331"/>
      <c r="M331"/>
    </row>
    <row r="332" spans="1:13">
      <c r="A332" s="61" t="s">
        <v>40</v>
      </c>
      <c r="B332" s="61">
        <v>35749</v>
      </c>
      <c r="C332" s="63" t="s">
        <v>968</v>
      </c>
      <c r="D332" s="61">
        <v>0</v>
      </c>
      <c r="E332" s="61" t="s">
        <v>7820</v>
      </c>
      <c r="F332" s="61" t="s">
        <v>39</v>
      </c>
      <c r="G332" s="61" t="s">
        <v>495</v>
      </c>
      <c r="H332" s="61" t="s">
        <v>7409</v>
      </c>
      <c r="I332" s="61">
        <v>34.85</v>
      </c>
      <c r="J332" s="61">
        <v>-86.74</v>
      </c>
      <c r="K332">
        <v>28780</v>
      </c>
      <c r="L332"/>
      <c r="M332"/>
    </row>
    <row r="333" spans="1:13">
      <c r="A333" s="61" t="s">
        <v>40</v>
      </c>
      <c r="B333" s="61">
        <v>36858</v>
      </c>
      <c r="C333" s="63" t="s">
        <v>968</v>
      </c>
      <c r="D333" s="61">
        <v>0</v>
      </c>
      <c r="E333" s="61" t="s">
        <v>8033</v>
      </c>
      <c r="F333" s="61" t="s">
        <v>39</v>
      </c>
      <c r="G333" s="61" t="s">
        <v>5907</v>
      </c>
      <c r="H333" s="61" t="s">
        <v>7409</v>
      </c>
      <c r="I333" s="61">
        <v>32.28</v>
      </c>
      <c r="J333" s="61">
        <v>-85.3</v>
      </c>
      <c r="K333">
        <v>486</v>
      </c>
      <c r="L333"/>
      <c r="M333"/>
    </row>
    <row r="334" spans="1:13">
      <c r="A334" s="61" t="s">
        <v>40</v>
      </c>
      <c r="B334" s="61">
        <v>35079</v>
      </c>
      <c r="C334" s="63" t="s">
        <v>968</v>
      </c>
      <c r="D334" s="61">
        <v>0</v>
      </c>
      <c r="E334" s="61" t="s">
        <v>7729</v>
      </c>
      <c r="F334" s="61" t="s">
        <v>39</v>
      </c>
      <c r="G334" s="61" t="s">
        <v>7703</v>
      </c>
      <c r="H334" s="61" t="s">
        <v>7409</v>
      </c>
      <c r="I334" s="61">
        <v>33.89</v>
      </c>
      <c r="J334" s="61">
        <v>-86.75</v>
      </c>
      <c r="K334">
        <v>9122</v>
      </c>
      <c r="L334"/>
      <c r="M334"/>
    </row>
    <row r="335" spans="1:13">
      <c r="A335" s="61" t="s">
        <v>40</v>
      </c>
      <c r="B335" s="61">
        <v>36040</v>
      </c>
      <c r="C335" s="63" t="s">
        <v>968</v>
      </c>
      <c r="D335" s="61">
        <v>0</v>
      </c>
      <c r="E335" s="61" t="s">
        <v>7882</v>
      </c>
      <c r="F335" s="61" t="s">
        <v>39</v>
      </c>
      <c r="G335" s="61" t="s">
        <v>788</v>
      </c>
      <c r="H335" s="61" t="s">
        <v>7409</v>
      </c>
      <c r="I335" s="61">
        <v>32.18</v>
      </c>
      <c r="J335" s="61">
        <v>-86.57</v>
      </c>
      <c r="K335">
        <v>3358</v>
      </c>
      <c r="L335"/>
      <c r="M335"/>
    </row>
    <row r="336" spans="1:13">
      <c r="A336" s="61" t="s">
        <v>40</v>
      </c>
      <c r="B336" s="61">
        <v>35750</v>
      </c>
      <c r="C336" s="63" t="s">
        <v>968</v>
      </c>
      <c r="D336" s="61">
        <v>0</v>
      </c>
      <c r="E336" s="61" t="s">
        <v>7821</v>
      </c>
      <c r="F336" s="61" t="s">
        <v>39</v>
      </c>
      <c r="G336" s="61" t="s">
        <v>495</v>
      </c>
      <c r="H336" s="61" t="s">
        <v>7409</v>
      </c>
      <c r="I336" s="61">
        <v>34.92</v>
      </c>
      <c r="J336" s="61">
        <v>-86.56</v>
      </c>
      <c r="K336">
        <v>14192</v>
      </c>
      <c r="L336"/>
      <c r="M336"/>
    </row>
    <row r="337" spans="1:13">
      <c r="A337" s="61" t="s">
        <v>40</v>
      </c>
      <c r="B337" s="61">
        <v>36345</v>
      </c>
      <c r="C337" s="63" t="s">
        <v>968</v>
      </c>
      <c r="D337" s="61">
        <v>0</v>
      </c>
      <c r="E337" s="61" t="s">
        <v>7925</v>
      </c>
      <c r="F337" s="61" t="s">
        <v>39</v>
      </c>
      <c r="G337" s="61" t="s">
        <v>308</v>
      </c>
      <c r="H337" s="61" t="s">
        <v>7409</v>
      </c>
      <c r="I337" s="61">
        <v>31.35</v>
      </c>
      <c r="J337" s="61">
        <v>-85.34</v>
      </c>
      <c r="K337">
        <v>8451</v>
      </c>
      <c r="L337"/>
      <c r="M337"/>
    </row>
    <row r="338" spans="1:13">
      <c r="A338" s="61" t="s">
        <v>40</v>
      </c>
      <c r="B338" s="61">
        <v>36264</v>
      </c>
      <c r="C338" s="63" t="s">
        <v>968</v>
      </c>
      <c r="D338" s="61">
        <v>0</v>
      </c>
      <c r="E338" s="61" t="s">
        <v>7906</v>
      </c>
      <c r="F338" s="61" t="s">
        <v>39</v>
      </c>
      <c r="G338" s="61" t="s">
        <v>255</v>
      </c>
      <c r="H338" s="61" t="s">
        <v>7409</v>
      </c>
      <c r="I338" s="61">
        <v>33.64</v>
      </c>
      <c r="J338" s="61">
        <v>-85.58</v>
      </c>
      <c r="K338">
        <v>8984</v>
      </c>
      <c r="L338"/>
      <c r="M338"/>
    </row>
    <row r="339" spans="1:13">
      <c r="A339" s="61" t="s">
        <v>40</v>
      </c>
      <c r="B339" s="61">
        <v>35080</v>
      </c>
      <c r="C339" s="63" t="s">
        <v>968</v>
      </c>
      <c r="D339" s="61">
        <v>0</v>
      </c>
      <c r="E339" s="61" t="s">
        <v>650</v>
      </c>
      <c r="F339" s="61" t="s">
        <v>39</v>
      </c>
      <c r="G339" s="61" t="s">
        <v>7700</v>
      </c>
      <c r="H339" s="61" t="s">
        <v>7409</v>
      </c>
      <c r="I339" s="61">
        <v>33.28</v>
      </c>
      <c r="J339" s="61">
        <v>-86.85</v>
      </c>
      <c r="K339">
        <v>19692</v>
      </c>
      <c r="L339"/>
      <c r="M339"/>
    </row>
    <row r="340" spans="1:13">
      <c r="A340" s="61" t="s">
        <v>40</v>
      </c>
      <c r="B340" s="61">
        <v>35978</v>
      </c>
      <c r="C340" s="63" t="s">
        <v>968</v>
      </c>
      <c r="D340" s="61">
        <v>0</v>
      </c>
      <c r="E340" s="61" t="s">
        <v>7848</v>
      </c>
      <c r="F340" s="61" t="s">
        <v>39</v>
      </c>
      <c r="G340" s="61" t="s">
        <v>958</v>
      </c>
      <c r="H340" s="61" t="s">
        <v>7409</v>
      </c>
      <c r="I340" s="61">
        <v>34.630000000000003</v>
      </c>
      <c r="J340" s="61">
        <v>-85.73</v>
      </c>
      <c r="K340">
        <v>5436</v>
      </c>
      <c r="L340"/>
      <c r="M340"/>
    </row>
    <row r="341" spans="1:13">
      <c r="A341" s="61" t="s">
        <v>40</v>
      </c>
      <c r="B341" s="61">
        <v>35979</v>
      </c>
      <c r="C341" s="63" t="s">
        <v>968</v>
      </c>
      <c r="D341" s="61">
        <v>0</v>
      </c>
      <c r="E341" s="61" t="s">
        <v>7849</v>
      </c>
      <c r="F341" s="61" t="s">
        <v>39</v>
      </c>
      <c r="G341" s="61" t="s">
        <v>958</v>
      </c>
      <c r="H341" s="61" t="s">
        <v>7409</v>
      </c>
      <c r="I341" s="61">
        <v>34.83</v>
      </c>
      <c r="J341" s="61">
        <v>-85.61</v>
      </c>
      <c r="K341">
        <v>1375</v>
      </c>
      <c r="L341"/>
      <c r="M341"/>
    </row>
    <row r="342" spans="1:13">
      <c r="A342" s="61" t="s">
        <v>40</v>
      </c>
      <c r="B342" s="61">
        <v>36041</v>
      </c>
      <c r="C342" s="63" t="s">
        <v>968</v>
      </c>
      <c r="D342" s="61">
        <v>0</v>
      </c>
      <c r="E342" s="61" t="s">
        <v>7883</v>
      </c>
      <c r="F342" s="61" t="s">
        <v>39</v>
      </c>
      <c r="G342" s="61" t="s">
        <v>7861</v>
      </c>
      <c r="H342" s="61" t="s">
        <v>7409</v>
      </c>
      <c r="I342" s="61">
        <v>31.95</v>
      </c>
      <c r="J342" s="61">
        <v>-86.31</v>
      </c>
      <c r="K342">
        <v>1430</v>
      </c>
      <c r="L342"/>
      <c r="M342"/>
    </row>
    <row r="343" spans="1:13">
      <c r="A343" s="61" t="s">
        <v>40</v>
      </c>
      <c r="B343" s="61">
        <v>35643</v>
      </c>
      <c r="C343" s="63" t="s">
        <v>968</v>
      </c>
      <c r="D343" s="61">
        <v>0</v>
      </c>
      <c r="E343" s="61" t="s">
        <v>651</v>
      </c>
      <c r="F343" s="61" t="s">
        <v>39</v>
      </c>
      <c r="G343" s="61" t="s">
        <v>4307</v>
      </c>
      <c r="H343" s="61" t="s">
        <v>7409</v>
      </c>
      <c r="I343" s="61">
        <v>34.630000000000003</v>
      </c>
      <c r="J343" s="61">
        <v>-87.18</v>
      </c>
      <c r="K343">
        <v>2913</v>
      </c>
      <c r="L343"/>
      <c r="M343"/>
    </row>
    <row r="344" spans="1:13">
      <c r="A344" s="61" t="s">
        <v>40</v>
      </c>
      <c r="B344" s="61">
        <v>35571</v>
      </c>
      <c r="C344" s="63" t="s">
        <v>968</v>
      </c>
      <c r="D344" s="61">
        <v>0</v>
      </c>
      <c r="E344" s="61" t="s">
        <v>7265</v>
      </c>
      <c r="F344" s="61" t="s">
        <v>39</v>
      </c>
      <c r="G344" s="61" t="s">
        <v>428</v>
      </c>
      <c r="H344" s="61" t="s">
        <v>7409</v>
      </c>
      <c r="I344" s="61">
        <v>34.32</v>
      </c>
      <c r="J344" s="61">
        <v>-87.92</v>
      </c>
      <c r="K344">
        <v>999</v>
      </c>
      <c r="L344"/>
      <c r="M344"/>
    </row>
    <row r="345" spans="1:13">
      <c r="A345" s="61" t="s">
        <v>40</v>
      </c>
      <c r="B345" s="61">
        <v>35083</v>
      </c>
      <c r="C345" s="63" t="s">
        <v>968</v>
      </c>
      <c r="D345" s="61">
        <v>0</v>
      </c>
      <c r="E345" s="61" t="s">
        <v>7730</v>
      </c>
      <c r="F345" s="61" t="s">
        <v>39</v>
      </c>
      <c r="G345" s="61" t="s">
        <v>7707</v>
      </c>
      <c r="H345" s="61" t="s">
        <v>7409</v>
      </c>
      <c r="I345" s="61">
        <v>34.17</v>
      </c>
      <c r="J345" s="61">
        <v>-86.61</v>
      </c>
      <c r="K345">
        <v>3174</v>
      </c>
      <c r="L345"/>
      <c r="M345"/>
    </row>
    <row r="346" spans="1:13">
      <c r="A346" s="61" t="s">
        <v>40</v>
      </c>
      <c r="B346" s="61">
        <v>35751</v>
      </c>
      <c r="C346" s="63" t="s">
        <v>968</v>
      </c>
      <c r="D346" s="61">
        <v>0</v>
      </c>
      <c r="E346" s="61" t="s">
        <v>7822</v>
      </c>
      <c r="F346" s="61" t="s">
        <v>39</v>
      </c>
      <c r="G346" s="61" t="s">
        <v>425</v>
      </c>
      <c r="H346" s="61" t="s">
        <v>7409</v>
      </c>
      <c r="I346" s="61">
        <v>34.79</v>
      </c>
      <c r="J346" s="61">
        <v>-86.25</v>
      </c>
      <c r="K346">
        <v>226</v>
      </c>
      <c r="L346"/>
      <c r="M346"/>
    </row>
    <row r="347" spans="1:13">
      <c r="A347" s="61" t="s">
        <v>40</v>
      </c>
      <c r="B347" s="61">
        <v>35752</v>
      </c>
      <c r="C347" s="63" t="s">
        <v>968</v>
      </c>
      <c r="D347" s="61">
        <v>0</v>
      </c>
      <c r="E347" s="61" t="s">
        <v>5224</v>
      </c>
      <c r="F347" s="61" t="s">
        <v>39</v>
      </c>
      <c r="G347" s="61" t="s">
        <v>425</v>
      </c>
      <c r="H347" s="61" t="s">
        <v>7409</v>
      </c>
      <c r="I347" s="61">
        <v>34.71</v>
      </c>
      <c r="J347" s="61">
        <v>-85.96</v>
      </c>
      <c r="K347">
        <v>2008</v>
      </c>
      <c r="L347"/>
      <c r="M347"/>
    </row>
    <row r="348" spans="1:13">
      <c r="A348" s="61" t="s">
        <v>40</v>
      </c>
      <c r="B348" s="61">
        <v>36042</v>
      </c>
      <c r="C348" s="63" t="s">
        <v>968</v>
      </c>
      <c r="D348" s="61">
        <v>0</v>
      </c>
      <c r="E348" s="61" t="s">
        <v>7884</v>
      </c>
      <c r="F348" s="61" t="s">
        <v>39</v>
      </c>
      <c r="G348" s="61" t="s">
        <v>7861</v>
      </c>
      <c r="H348" s="61" t="s">
        <v>7409</v>
      </c>
      <c r="I348" s="61">
        <v>31.85</v>
      </c>
      <c r="J348" s="61">
        <v>-86.4</v>
      </c>
      <c r="K348">
        <v>1380</v>
      </c>
      <c r="L348"/>
      <c r="M348"/>
    </row>
    <row r="349" spans="1:13">
      <c r="A349" s="61" t="s">
        <v>40</v>
      </c>
      <c r="B349" s="61">
        <v>36043</v>
      </c>
      <c r="C349" s="63" t="s">
        <v>968</v>
      </c>
      <c r="D349" s="61">
        <v>0</v>
      </c>
      <c r="E349" s="61" t="s">
        <v>7885</v>
      </c>
      <c r="F349" s="61" t="s">
        <v>39</v>
      </c>
      <c r="G349" s="61" t="s">
        <v>358</v>
      </c>
      <c r="H349" s="61" t="s">
        <v>7409</v>
      </c>
      <c r="I349" s="61">
        <v>32.21</v>
      </c>
      <c r="J349" s="61">
        <v>-86.4</v>
      </c>
      <c r="K349">
        <v>3428</v>
      </c>
      <c r="L349"/>
      <c r="M349"/>
    </row>
    <row r="350" spans="1:13">
      <c r="A350" s="61" t="s">
        <v>40</v>
      </c>
      <c r="B350" s="61">
        <v>35980</v>
      </c>
      <c r="C350" s="63" t="s">
        <v>968</v>
      </c>
      <c r="D350" s="61">
        <v>0</v>
      </c>
      <c r="E350" s="61" t="s">
        <v>7850</v>
      </c>
      <c r="F350" s="61" t="s">
        <v>39</v>
      </c>
      <c r="G350" s="61" t="s">
        <v>6368</v>
      </c>
      <c r="H350" s="61" t="s">
        <v>7409</v>
      </c>
      <c r="I350" s="61">
        <v>34.18</v>
      </c>
      <c r="J350" s="61">
        <v>-86.32</v>
      </c>
      <c r="K350">
        <v>5327</v>
      </c>
      <c r="L350"/>
      <c r="M350"/>
    </row>
    <row r="351" spans="1:13">
      <c r="A351" s="61" t="s">
        <v>40</v>
      </c>
      <c r="B351" s="61">
        <v>35572</v>
      </c>
      <c r="C351" s="63" t="s">
        <v>968</v>
      </c>
      <c r="D351" s="61">
        <v>0</v>
      </c>
      <c r="E351" s="61" t="s">
        <v>4047</v>
      </c>
      <c r="F351" s="61" t="s">
        <v>39</v>
      </c>
      <c r="G351" s="61" t="s">
        <v>7782</v>
      </c>
      <c r="H351" s="61" t="s">
        <v>7409</v>
      </c>
      <c r="I351" s="61">
        <v>34.119999999999997</v>
      </c>
      <c r="J351" s="61">
        <v>-87.25</v>
      </c>
      <c r="K351">
        <v>1022</v>
      </c>
      <c r="L351"/>
      <c r="M351"/>
    </row>
    <row r="352" spans="1:13">
      <c r="A352" s="61" t="s">
        <v>40</v>
      </c>
      <c r="B352" s="61">
        <v>35824</v>
      </c>
      <c r="C352" s="63" t="s">
        <v>968</v>
      </c>
      <c r="D352" s="61">
        <v>0</v>
      </c>
      <c r="E352" s="61" t="s">
        <v>7833</v>
      </c>
      <c r="F352" s="61" t="s">
        <v>39</v>
      </c>
      <c r="G352" s="61" t="s">
        <v>495</v>
      </c>
      <c r="H352" s="61" t="s">
        <v>7409</v>
      </c>
      <c r="I352" s="61">
        <v>34.64</v>
      </c>
      <c r="J352" s="61">
        <v>-86.75</v>
      </c>
      <c r="K352">
        <v>9378</v>
      </c>
      <c r="L352"/>
      <c r="M352"/>
    </row>
    <row r="353" spans="1:13">
      <c r="A353" s="61" t="s">
        <v>40</v>
      </c>
      <c r="B353" s="61">
        <v>35806</v>
      </c>
      <c r="C353" s="63" t="s">
        <v>968</v>
      </c>
      <c r="D353" s="61">
        <v>0</v>
      </c>
      <c r="E353" s="61" t="s">
        <v>7833</v>
      </c>
      <c r="F353" s="61" t="s">
        <v>39</v>
      </c>
      <c r="G353" s="61" t="s">
        <v>495</v>
      </c>
      <c r="H353" s="61" t="s">
        <v>7409</v>
      </c>
      <c r="I353" s="61">
        <v>34.76</v>
      </c>
      <c r="J353" s="61">
        <v>-86.69</v>
      </c>
      <c r="K353">
        <v>25702</v>
      </c>
      <c r="L353"/>
      <c r="M353"/>
    </row>
    <row r="354" spans="1:13">
      <c r="A354" s="61" t="s">
        <v>40</v>
      </c>
      <c r="B354" s="61">
        <v>35808</v>
      </c>
      <c r="C354" s="63" t="s">
        <v>968</v>
      </c>
      <c r="D354" s="61">
        <v>0</v>
      </c>
      <c r="E354" s="61" t="s">
        <v>7833</v>
      </c>
      <c r="F354" s="61" t="s">
        <v>39</v>
      </c>
      <c r="G354" s="61" t="s">
        <v>495</v>
      </c>
      <c r="H354" s="61" t="s">
        <v>7409</v>
      </c>
      <c r="I354" s="61">
        <v>34.630000000000003</v>
      </c>
      <c r="J354" s="61">
        <v>-86.66</v>
      </c>
      <c r="K354">
        <v>865</v>
      </c>
      <c r="L354"/>
      <c r="M354"/>
    </row>
    <row r="355" spans="1:13">
      <c r="A355" s="61" t="s">
        <v>40</v>
      </c>
      <c r="B355" s="61">
        <v>35816</v>
      </c>
      <c r="C355" s="63" t="s">
        <v>968</v>
      </c>
      <c r="D355" s="61">
        <v>0</v>
      </c>
      <c r="E355" s="61" t="s">
        <v>7833</v>
      </c>
      <c r="F355" s="61" t="s">
        <v>39</v>
      </c>
      <c r="G355" s="61" t="s">
        <v>495</v>
      </c>
      <c r="H355" s="61" t="s">
        <v>7409</v>
      </c>
      <c r="I355" s="61">
        <v>34.74</v>
      </c>
      <c r="J355" s="61">
        <v>-86.63</v>
      </c>
      <c r="K355">
        <v>15035</v>
      </c>
      <c r="L355"/>
      <c r="M355"/>
    </row>
    <row r="356" spans="1:13">
      <c r="A356" s="61" t="s">
        <v>40</v>
      </c>
      <c r="B356" s="61">
        <v>35805</v>
      </c>
      <c r="C356" s="63" t="s">
        <v>968</v>
      </c>
      <c r="D356" s="61">
        <v>0</v>
      </c>
      <c r="E356" s="61" t="s">
        <v>7833</v>
      </c>
      <c r="F356" s="61" t="s">
        <v>39</v>
      </c>
      <c r="G356" s="61" t="s">
        <v>495</v>
      </c>
      <c r="H356" s="61" t="s">
        <v>7409</v>
      </c>
      <c r="I356" s="61">
        <v>34.700000000000003</v>
      </c>
      <c r="J356" s="61">
        <v>-86.62</v>
      </c>
      <c r="K356">
        <v>23189</v>
      </c>
      <c r="L356"/>
      <c r="M356"/>
    </row>
    <row r="357" spans="1:13">
      <c r="A357" s="61" t="s">
        <v>40</v>
      </c>
      <c r="B357" s="61">
        <v>35813</v>
      </c>
      <c r="C357" s="63" t="s">
        <v>968</v>
      </c>
      <c r="D357" s="61">
        <v>0</v>
      </c>
      <c r="E357" s="61" t="s">
        <v>7833</v>
      </c>
      <c r="F357" s="61" t="s">
        <v>39</v>
      </c>
      <c r="G357" s="61" t="s">
        <v>495</v>
      </c>
      <c r="H357" s="61" t="s">
        <v>7409</v>
      </c>
      <c r="I357" s="61">
        <v>34.700000000000003</v>
      </c>
      <c r="J357" s="61">
        <v>-86.62</v>
      </c>
      <c r="K357">
        <v>30075</v>
      </c>
      <c r="L357"/>
      <c r="M357"/>
    </row>
    <row r="358" spans="1:13">
      <c r="A358" s="61" t="s">
        <v>40</v>
      </c>
      <c r="B358" s="61">
        <v>35810</v>
      </c>
      <c r="C358" s="63" t="s">
        <v>968</v>
      </c>
      <c r="D358" s="61">
        <v>0</v>
      </c>
      <c r="E358" s="61" t="s">
        <v>7833</v>
      </c>
      <c r="F358" s="61" t="s">
        <v>39</v>
      </c>
      <c r="G358" s="61" t="s">
        <v>495</v>
      </c>
      <c r="H358" s="61" t="s">
        <v>7409</v>
      </c>
      <c r="I358" s="61">
        <v>34.799999999999997</v>
      </c>
      <c r="J358" s="61">
        <v>-86.6</v>
      </c>
      <c r="K358">
        <v>29976</v>
      </c>
      <c r="L358"/>
      <c r="M358"/>
    </row>
    <row r="359" spans="1:13">
      <c r="A359" s="61" t="s">
        <v>40</v>
      </c>
      <c r="B359" s="61">
        <v>35802</v>
      </c>
      <c r="C359" s="63" t="s">
        <v>968</v>
      </c>
      <c r="D359" s="61">
        <v>0</v>
      </c>
      <c r="E359" s="61" t="s">
        <v>7833</v>
      </c>
      <c r="F359" s="61" t="s">
        <v>39</v>
      </c>
      <c r="G359" s="61" t="s">
        <v>495</v>
      </c>
      <c r="H359" s="61" t="s">
        <v>7409</v>
      </c>
      <c r="I359" s="61">
        <v>34.67</v>
      </c>
      <c r="J359" s="61">
        <v>-86.56</v>
      </c>
      <c r="K359">
        <v>23842</v>
      </c>
      <c r="L359"/>
      <c r="M359"/>
    </row>
    <row r="360" spans="1:13">
      <c r="A360" s="61" t="s">
        <v>40</v>
      </c>
      <c r="B360" s="61">
        <v>35801</v>
      </c>
      <c r="C360" s="63" t="s">
        <v>968</v>
      </c>
      <c r="D360" s="61">
        <v>0</v>
      </c>
      <c r="E360" s="61" t="s">
        <v>7833</v>
      </c>
      <c r="F360" s="61" t="s">
        <v>39</v>
      </c>
      <c r="G360" s="61" t="s">
        <v>495</v>
      </c>
      <c r="H360" s="61" t="s">
        <v>7409</v>
      </c>
      <c r="I360" s="61">
        <v>34.729999999999997</v>
      </c>
      <c r="J360" s="61">
        <v>-86.56</v>
      </c>
      <c r="K360">
        <v>22539</v>
      </c>
      <c r="L360"/>
      <c r="M360"/>
    </row>
    <row r="361" spans="1:13">
      <c r="A361" s="61" t="s">
        <v>40</v>
      </c>
      <c r="B361" s="61">
        <v>35803</v>
      </c>
      <c r="C361" s="63" t="s">
        <v>968</v>
      </c>
      <c r="D361" s="61">
        <v>0</v>
      </c>
      <c r="E361" s="61" t="s">
        <v>7833</v>
      </c>
      <c r="F361" s="61" t="s">
        <v>39</v>
      </c>
      <c r="G361" s="61" t="s">
        <v>495</v>
      </c>
      <c r="H361" s="61" t="s">
        <v>7409</v>
      </c>
      <c r="I361" s="61">
        <v>34.56</v>
      </c>
      <c r="J361" s="61">
        <v>-86.52</v>
      </c>
      <c r="K361">
        <v>29001</v>
      </c>
      <c r="L361"/>
      <c r="M361"/>
    </row>
    <row r="362" spans="1:13">
      <c r="A362" s="61" t="s">
        <v>40</v>
      </c>
      <c r="B362" s="61">
        <v>35811</v>
      </c>
      <c r="C362" s="63" t="s">
        <v>968</v>
      </c>
      <c r="D362" s="61">
        <v>0</v>
      </c>
      <c r="E362" s="61" t="s">
        <v>7833</v>
      </c>
      <c r="F362" s="61" t="s">
        <v>39</v>
      </c>
      <c r="G362" s="61" t="s">
        <v>495</v>
      </c>
      <c r="H362" s="61" t="s">
        <v>7409</v>
      </c>
      <c r="I362" s="61">
        <v>34.799999999999997</v>
      </c>
      <c r="J362" s="61">
        <v>-86.51</v>
      </c>
      <c r="K362">
        <v>30075</v>
      </c>
      <c r="L362"/>
      <c r="M362"/>
    </row>
    <row r="363" spans="1:13">
      <c r="A363" s="61" t="s">
        <v>40</v>
      </c>
      <c r="B363" s="61">
        <v>36860</v>
      </c>
      <c r="C363" s="63" t="s">
        <v>968</v>
      </c>
      <c r="D363" s="61">
        <v>0</v>
      </c>
      <c r="E363" s="61" t="s">
        <v>8034</v>
      </c>
      <c r="F363" s="61" t="s">
        <v>39</v>
      </c>
      <c r="G363" s="61" t="s">
        <v>5907</v>
      </c>
      <c r="H363" s="61" t="s">
        <v>7409</v>
      </c>
      <c r="I363" s="61">
        <v>32.229999999999997</v>
      </c>
      <c r="J363" s="61">
        <v>-85.41</v>
      </c>
      <c r="K363">
        <v>1274</v>
      </c>
      <c r="L363"/>
      <c r="M363"/>
    </row>
    <row r="364" spans="1:13">
      <c r="A364" s="61" t="s">
        <v>40</v>
      </c>
      <c r="B364" s="61">
        <v>35981</v>
      </c>
      <c r="C364" s="63" t="s">
        <v>968</v>
      </c>
      <c r="D364" s="61">
        <v>0</v>
      </c>
      <c r="E364" s="61" t="s">
        <v>7851</v>
      </c>
      <c r="F364" s="61" t="s">
        <v>39</v>
      </c>
      <c r="G364" s="61" t="s">
        <v>958</v>
      </c>
      <c r="H364" s="61" t="s">
        <v>7409</v>
      </c>
      <c r="I364" s="61">
        <v>34.700000000000003</v>
      </c>
      <c r="J364" s="61">
        <v>-85.66</v>
      </c>
      <c r="K364">
        <v>2055</v>
      </c>
      <c r="L364"/>
      <c r="M364"/>
    </row>
    <row r="365" spans="1:13">
      <c r="A365" s="61" t="s">
        <v>40</v>
      </c>
      <c r="B365" s="61">
        <v>36544</v>
      </c>
      <c r="C365" s="63" t="s">
        <v>968</v>
      </c>
      <c r="D365" s="61">
        <v>0</v>
      </c>
      <c r="E365" s="61" t="s">
        <v>2369</v>
      </c>
      <c r="F365" s="61" t="s">
        <v>39</v>
      </c>
      <c r="G365" s="61" t="s">
        <v>7963</v>
      </c>
      <c r="H365" s="61" t="s">
        <v>7409</v>
      </c>
      <c r="I365" s="61">
        <v>30.5</v>
      </c>
      <c r="J365" s="61">
        <v>-88.23</v>
      </c>
      <c r="K365">
        <v>11717</v>
      </c>
      <c r="L365"/>
      <c r="M365"/>
    </row>
    <row r="366" spans="1:13">
      <c r="A366" s="61" t="s">
        <v>40</v>
      </c>
      <c r="B366" s="61">
        <v>36910</v>
      </c>
      <c r="C366" s="63" t="s">
        <v>968</v>
      </c>
      <c r="D366" s="61">
        <v>0</v>
      </c>
      <c r="E366" s="61" t="s">
        <v>8045</v>
      </c>
      <c r="F366" s="61" t="s">
        <v>39</v>
      </c>
      <c r="G366" s="61" t="s">
        <v>8043</v>
      </c>
      <c r="H366" s="61" t="s">
        <v>7409</v>
      </c>
      <c r="I366" s="61">
        <v>32.200000000000003</v>
      </c>
      <c r="J366" s="61">
        <v>-88.15</v>
      </c>
      <c r="K366">
        <v>14</v>
      </c>
      <c r="L366"/>
      <c r="M366"/>
    </row>
    <row r="367" spans="1:13">
      <c r="A367" s="61" t="s">
        <v>40</v>
      </c>
      <c r="B367" s="61">
        <v>36346</v>
      </c>
      <c r="C367" s="63" t="s">
        <v>968</v>
      </c>
      <c r="D367" s="61">
        <v>0</v>
      </c>
      <c r="E367" s="61" t="s">
        <v>7926</v>
      </c>
      <c r="F367" s="61" t="s">
        <v>39</v>
      </c>
      <c r="G367" s="61" t="s">
        <v>741</v>
      </c>
      <c r="H367" s="61" t="s">
        <v>7409</v>
      </c>
      <c r="I367" s="61">
        <v>31.57</v>
      </c>
      <c r="J367" s="61">
        <v>-85.99</v>
      </c>
      <c r="K367">
        <v>1550</v>
      </c>
      <c r="L367"/>
      <c r="M367"/>
    </row>
    <row r="368" spans="1:13">
      <c r="A368" s="61" t="s">
        <v>40</v>
      </c>
      <c r="B368" s="61">
        <v>36545</v>
      </c>
      <c r="C368" s="63" t="s">
        <v>968</v>
      </c>
      <c r="D368" s="61">
        <v>0</v>
      </c>
      <c r="E368" s="61" t="s">
        <v>312</v>
      </c>
      <c r="F368" s="61" t="s">
        <v>39</v>
      </c>
      <c r="G368" s="61" t="s">
        <v>482</v>
      </c>
      <c r="H368" s="61" t="s">
        <v>7409</v>
      </c>
      <c r="I368" s="61">
        <v>31.53</v>
      </c>
      <c r="J368" s="61">
        <v>-87.89</v>
      </c>
      <c r="K368">
        <v>8659</v>
      </c>
      <c r="L368"/>
      <c r="M368"/>
    </row>
    <row r="369" spans="1:13">
      <c r="A369" s="61" t="s">
        <v>40</v>
      </c>
      <c r="B369" s="61">
        <v>36501</v>
      </c>
      <c r="C369" s="63" t="s">
        <v>968</v>
      </c>
      <c r="D369" s="61">
        <v>1</v>
      </c>
      <c r="E369" s="61" t="s">
        <v>312</v>
      </c>
      <c r="F369" s="61" t="s">
        <v>39</v>
      </c>
      <c r="G369" s="61" t="s">
        <v>482</v>
      </c>
      <c r="H369" s="61" t="s">
        <v>7409</v>
      </c>
      <c r="I369" s="61">
        <v>31.46</v>
      </c>
      <c r="J369" s="61">
        <v>-87.73</v>
      </c>
      <c r="K369">
        <v>544</v>
      </c>
      <c r="L369"/>
      <c r="M369"/>
    </row>
    <row r="370" spans="1:13">
      <c r="A370" s="61" t="s">
        <v>40</v>
      </c>
      <c r="B370" s="61">
        <v>36861</v>
      </c>
      <c r="C370" s="63" t="s">
        <v>968</v>
      </c>
      <c r="D370" s="61">
        <v>0</v>
      </c>
      <c r="E370" s="61" t="s">
        <v>8035</v>
      </c>
      <c r="F370" s="61" t="s">
        <v>39</v>
      </c>
      <c r="G370" s="61" t="s">
        <v>7702</v>
      </c>
      <c r="H370" s="61" t="s">
        <v>7409</v>
      </c>
      <c r="I370" s="61">
        <v>32.9</v>
      </c>
      <c r="J370" s="61">
        <v>-85.83</v>
      </c>
      <c r="K370">
        <v>3319</v>
      </c>
      <c r="L370"/>
      <c r="M370"/>
    </row>
    <row r="371" spans="1:13">
      <c r="A371" s="61" t="s">
        <v>40</v>
      </c>
      <c r="B371" s="61">
        <v>36265</v>
      </c>
      <c r="C371" s="63" t="s">
        <v>968</v>
      </c>
      <c r="D371" s="61">
        <v>0</v>
      </c>
      <c r="E371" s="61" t="s">
        <v>765</v>
      </c>
      <c r="F371" s="61" t="s">
        <v>39</v>
      </c>
      <c r="G371" s="61" t="s">
        <v>917</v>
      </c>
      <c r="H371" s="61" t="s">
        <v>7409</v>
      </c>
      <c r="I371" s="61">
        <v>33.81</v>
      </c>
      <c r="J371" s="61">
        <v>-85.76</v>
      </c>
      <c r="K371">
        <v>22018</v>
      </c>
      <c r="L371"/>
      <c r="M371"/>
    </row>
    <row r="372" spans="1:13">
      <c r="A372" s="61" t="s">
        <v>40</v>
      </c>
      <c r="B372" s="61">
        <v>35503</v>
      </c>
      <c r="C372" s="63" t="s">
        <v>968</v>
      </c>
      <c r="D372" s="61">
        <v>0</v>
      </c>
      <c r="E372" s="61" t="s">
        <v>261</v>
      </c>
      <c r="F372" s="61" t="s">
        <v>39</v>
      </c>
      <c r="G372" s="61" t="s">
        <v>533</v>
      </c>
      <c r="H372" s="61" t="s">
        <v>7409</v>
      </c>
      <c r="I372" s="61">
        <v>33.94</v>
      </c>
      <c r="J372" s="61">
        <v>-87.3</v>
      </c>
      <c r="K372">
        <v>8948</v>
      </c>
      <c r="L372"/>
      <c r="M372"/>
    </row>
    <row r="373" spans="1:13">
      <c r="A373" s="61" t="s">
        <v>40</v>
      </c>
      <c r="B373" s="61">
        <v>35501</v>
      </c>
      <c r="C373" s="63" t="s">
        <v>968</v>
      </c>
      <c r="D373" s="61">
        <v>0</v>
      </c>
      <c r="E373" s="61" t="s">
        <v>261</v>
      </c>
      <c r="F373" s="61" t="s">
        <v>39</v>
      </c>
      <c r="G373" s="61" t="s">
        <v>533</v>
      </c>
      <c r="H373" s="61" t="s">
        <v>7409</v>
      </c>
      <c r="I373" s="61">
        <v>33.82</v>
      </c>
      <c r="J373" s="61">
        <v>-87.29</v>
      </c>
      <c r="K373">
        <v>10284</v>
      </c>
      <c r="L373"/>
      <c r="M373"/>
    </row>
    <row r="374" spans="1:13">
      <c r="A374" s="61" t="s">
        <v>40</v>
      </c>
      <c r="B374" s="61">
        <v>35504</v>
      </c>
      <c r="C374" s="63" t="s">
        <v>968</v>
      </c>
      <c r="D374" s="61">
        <v>0</v>
      </c>
      <c r="E374" s="61" t="s">
        <v>261</v>
      </c>
      <c r="F374" s="61" t="s">
        <v>39</v>
      </c>
      <c r="G374" s="61" t="s">
        <v>533</v>
      </c>
      <c r="H374" s="61" t="s">
        <v>7409</v>
      </c>
      <c r="I374" s="61">
        <v>33.85</v>
      </c>
      <c r="J374" s="61">
        <v>-87.27</v>
      </c>
      <c r="K374">
        <v>13715</v>
      </c>
      <c r="L374"/>
      <c r="M374"/>
    </row>
    <row r="375" spans="1:13">
      <c r="A375" s="61" t="s">
        <v>40</v>
      </c>
      <c r="B375" s="61">
        <v>35085</v>
      </c>
      <c r="C375" s="63" t="s">
        <v>968</v>
      </c>
      <c r="D375" s="61">
        <v>0</v>
      </c>
      <c r="E375" s="61" t="s">
        <v>7731</v>
      </c>
      <c r="F375" s="61" t="s">
        <v>39</v>
      </c>
      <c r="G375" s="61" t="s">
        <v>7715</v>
      </c>
      <c r="H375" s="61" t="s">
        <v>7409</v>
      </c>
      <c r="I375" s="61">
        <v>32.96</v>
      </c>
      <c r="J375" s="61">
        <v>-86.74</v>
      </c>
      <c r="K375">
        <v>9171</v>
      </c>
      <c r="L375"/>
      <c r="M375"/>
    </row>
    <row r="376" spans="1:13">
      <c r="A376" s="61" t="s">
        <v>40</v>
      </c>
      <c r="B376" s="61">
        <v>36749</v>
      </c>
      <c r="C376" s="63" t="s">
        <v>968</v>
      </c>
      <c r="D376" s="61">
        <v>0</v>
      </c>
      <c r="E376" s="61" t="s">
        <v>8014</v>
      </c>
      <c r="F376" s="61" t="s">
        <v>39</v>
      </c>
      <c r="G376" s="61" t="s">
        <v>7856</v>
      </c>
      <c r="H376" s="61" t="s">
        <v>7409</v>
      </c>
      <c r="I376" s="61">
        <v>32.54</v>
      </c>
      <c r="J376" s="61">
        <v>-86.86</v>
      </c>
      <c r="K376">
        <v>993</v>
      </c>
      <c r="L376"/>
      <c r="M376"/>
    </row>
    <row r="377" spans="1:13">
      <c r="A377" s="61" t="s">
        <v>40</v>
      </c>
      <c r="B377" s="61">
        <v>35087</v>
      </c>
      <c r="C377" s="63" t="s">
        <v>968</v>
      </c>
      <c r="D377" s="61">
        <v>0</v>
      </c>
      <c r="E377" s="61" t="s">
        <v>5327</v>
      </c>
      <c r="F377" s="61" t="s">
        <v>39</v>
      </c>
      <c r="G377" s="61" t="s">
        <v>7707</v>
      </c>
      <c r="H377" s="61" t="s">
        <v>7409</v>
      </c>
      <c r="I377" s="61">
        <v>34.31</v>
      </c>
      <c r="J377" s="61">
        <v>-86.58</v>
      </c>
      <c r="K377">
        <v>2294</v>
      </c>
      <c r="L377"/>
      <c r="M377"/>
    </row>
    <row r="378" spans="1:13">
      <c r="A378" s="61" t="s">
        <v>40</v>
      </c>
      <c r="B378" s="61">
        <v>35089</v>
      </c>
      <c r="C378" s="63" t="s">
        <v>968</v>
      </c>
      <c r="D378" s="61">
        <v>0</v>
      </c>
      <c r="E378" s="61" t="s">
        <v>7732</v>
      </c>
      <c r="F378" s="61" t="s">
        <v>39</v>
      </c>
      <c r="G378" s="61" t="s">
        <v>7726</v>
      </c>
      <c r="H378" s="61" t="s">
        <v>7409</v>
      </c>
      <c r="I378" s="61">
        <v>32.97</v>
      </c>
      <c r="J378" s="61">
        <v>-86.09</v>
      </c>
      <c r="K378">
        <v>1949</v>
      </c>
      <c r="L378"/>
      <c r="M378"/>
    </row>
    <row r="379" spans="1:13">
      <c r="A379" s="61" t="s">
        <v>40</v>
      </c>
      <c r="B379" s="61">
        <v>35574</v>
      </c>
      <c r="C379" s="63" t="s">
        <v>968</v>
      </c>
      <c r="D379" s="61">
        <v>0</v>
      </c>
      <c r="E379" s="61" t="s">
        <v>3875</v>
      </c>
      <c r="F379" s="61" t="s">
        <v>39</v>
      </c>
      <c r="G379" s="61" t="s">
        <v>288</v>
      </c>
      <c r="H379" s="61" t="s">
        <v>7409</v>
      </c>
      <c r="I379" s="61">
        <v>33.58</v>
      </c>
      <c r="J379" s="61">
        <v>-87.98</v>
      </c>
      <c r="K379">
        <v>1471</v>
      </c>
      <c r="L379"/>
      <c r="M379"/>
    </row>
    <row r="380" spans="1:13">
      <c r="A380" s="61" t="s">
        <v>40</v>
      </c>
      <c r="B380" s="61">
        <v>35645</v>
      </c>
      <c r="C380" s="63" t="s">
        <v>968</v>
      </c>
      <c r="D380" s="61">
        <v>0</v>
      </c>
      <c r="E380" s="61" t="s">
        <v>7809</v>
      </c>
      <c r="F380" s="61" t="s">
        <v>39</v>
      </c>
      <c r="G380" s="61" t="s">
        <v>7802</v>
      </c>
      <c r="H380" s="61" t="s">
        <v>7409</v>
      </c>
      <c r="I380" s="61">
        <v>34.86</v>
      </c>
      <c r="J380" s="61">
        <v>-87.52</v>
      </c>
      <c r="K380">
        <v>13414</v>
      </c>
      <c r="L380"/>
      <c r="M380"/>
    </row>
    <row r="381" spans="1:13">
      <c r="A381" s="61" t="s">
        <v>40</v>
      </c>
      <c r="B381" s="61">
        <v>35091</v>
      </c>
      <c r="C381" s="63" t="s">
        <v>968</v>
      </c>
      <c r="D381" s="61">
        <v>0</v>
      </c>
      <c r="E381" s="61" t="s">
        <v>6183</v>
      </c>
      <c r="F381" s="61" t="s">
        <v>39</v>
      </c>
      <c r="G381" s="61" t="s">
        <v>362</v>
      </c>
      <c r="H381" s="61" t="s">
        <v>7409</v>
      </c>
      <c r="I381" s="61">
        <v>33.78</v>
      </c>
      <c r="J381" s="61">
        <v>-86.79</v>
      </c>
      <c r="K381">
        <v>3683</v>
      </c>
      <c r="L381"/>
      <c r="M381"/>
    </row>
    <row r="382" spans="1:13">
      <c r="A382" s="61" t="s">
        <v>40</v>
      </c>
      <c r="B382" s="61">
        <v>36453</v>
      </c>
      <c r="C382" s="63" t="s">
        <v>968</v>
      </c>
      <c r="D382" s="61">
        <v>0</v>
      </c>
      <c r="E382" s="61" t="s">
        <v>6923</v>
      </c>
      <c r="F382" s="61" t="s">
        <v>39</v>
      </c>
      <c r="G382" s="61" t="s">
        <v>7880</v>
      </c>
      <c r="H382" s="61" t="s">
        <v>7409</v>
      </c>
      <c r="I382" s="61">
        <v>31.21</v>
      </c>
      <c r="J382" s="61">
        <v>-86.16</v>
      </c>
      <c r="K382">
        <v>2194</v>
      </c>
      <c r="L382"/>
      <c r="M382"/>
    </row>
    <row r="383" spans="1:13">
      <c r="A383" s="61" t="s">
        <v>40</v>
      </c>
      <c r="B383" s="61">
        <v>35469</v>
      </c>
      <c r="C383" s="63" t="s">
        <v>968</v>
      </c>
      <c r="D383" s="61">
        <v>0</v>
      </c>
      <c r="E383" s="61" t="s">
        <v>663</v>
      </c>
      <c r="F383" s="61" t="s">
        <v>39</v>
      </c>
      <c r="G383" s="61" t="s">
        <v>506</v>
      </c>
      <c r="H383" s="61" t="s">
        <v>7409</v>
      </c>
      <c r="I383" s="61">
        <v>32.97</v>
      </c>
      <c r="J383" s="61">
        <v>-87.8</v>
      </c>
      <c r="K383">
        <v>319</v>
      </c>
      <c r="L383"/>
      <c r="M383"/>
    </row>
    <row r="384" spans="1:13">
      <c r="A384" s="61" t="s">
        <v>40</v>
      </c>
      <c r="B384" s="61">
        <v>35754</v>
      </c>
      <c r="C384" s="63" t="s">
        <v>968</v>
      </c>
      <c r="D384" s="61">
        <v>0</v>
      </c>
      <c r="E384" s="61" t="s">
        <v>7823</v>
      </c>
      <c r="F384" s="61" t="s">
        <v>39</v>
      </c>
      <c r="G384" s="61" t="s">
        <v>490</v>
      </c>
      <c r="H384" s="61" t="s">
        <v>7409</v>
      </c>
      <c r="I384" s="61">
        <v>34.53</v>
      </c>
      <c r="J384" s="61">
        <v>-86.6</v>
      </c>
      <c r="K384">
        <v>4950</v>
      </c>
      <c r="L384"/>
      <c r="M384"/>
    </row>
    <row r="385" spans="1:13">
      <c r="A385" s="61" t="s">
        <v>40</v>
      </c>
      <c r="B385" s="61">
        <v>36862</v>
      </c>
      <c r="C385" s="63" t="s">
        <v>968</v>
      </c>
      <c r="D385" s="61">
        <v>0</v>
      </c>
      <c r="E385" s="61" t="s">
        <v>544</v>
      </c>
      <c r="F385" s="61" t="s">
        <v>39</v>
      </c>
      <c r="G385" s="61" t="s">
        <v>8030</v>
      </c>
      <c r="H385" s="61" t="s">
        <v>7409</v>
      </c>
      <c r="I385" s="61">
        <v>32.89</v>
      </c>
      <c r="J385" s="61">
        <v>-85.4</v>
      </c>
      <c r="K385">
        <v>5806</v>
      </c>
      <c r="L385"/>
      <c r="M385"/>
    </row>
    <row r="386" spans="1:13">
      <c r="A386" s="61" t="s">
        <v>40</v>
      </c>
      <c r="B386" s="61">
        <v>36863</v>
      </c>
      <c r="C386" s="63" t="s">
        <v>968</v>
      </c>
      <c r="D386" s="61">
        <v>0</v>
      </c>
      <c r="E386" s="61" t="s">
        <v>8036</v>
      </c>
      <c r="F386" s="61" t="s">
        <v>39</v>
      </c>
      <c r="G386" s="61" t="s">
        <v>8030</v>
      </c>
      <c r="H386" s="61" t="s">
        <v>7409</v>
      </c>
      <c r="I386" s="61">
        <v>32.86</v>
      </c>
      <c r="J386" s="61">
        <v>-85.2</v>
      </c>
      <c r="K386">
        <v>12233</v>
      </c>
      <c r="L386"/>
      <c r="M386"/>
    </row>
    <row r="387" spans="1:13">
      <c r="A387" s="61" t="s">
        <v>40</v>
      </c>
      <c r="B387" s="61">
        <v>35755</v>
      </c>
      <c r="C387" s="63" t="s">
        <v>968</v>
      </c>
      <c r="D387" s="61">
        <v>0</v>
      </c>
      <c r="E387" s="61" t="s">
        <v>7824</v>
      </c>
      <c r="F387" s="61" t="s">
        <v>39</v>
      </c>
      <c r="G387" s="61" t="s">
        <v>6368</v>
      </c>
      <c r="H387" s="61" t="s">
        <v>7409</v>
      </c>
      <c r="I387" s="61">
        <v>34.53</v>
      </c>
      <c r="J387" s="61">
        <v>-86.09</v>
      </c>
      <c r="K387">
        <v>677</v>
      </c>
      <c r="L387"/>
      <c r="M387"/>
    </row>
    <row r="388" spans="1:13">
      <c r="A388" s="61" t="s">
        <v>40</v>
      </c>
      <c r="B388" s="61">
        <v>36046</v>
      </c>
      <c r="C388" s="63" t="s">
        <v>968</v>
      </c>
      <c r="D388" s="61">
        <v>0</v>
      </c>
      <c r="E388" s="61" t="s">
        <v>7887</v>
      </c>
      <c r="F388" s="61" t="s">
        <v>39</v>
      </c>
      <c r="G388" s="61" t="s">
        <v>7861</v>
      </c>
      <c r="H388" s="61" t="s">
        <v>7409</v>
      </c>
      <c r="I388" s="61">
        <v>32.020000000000003</v>
      </c>
      <c r="J388" s="61">
        <v>-86.34</v>
      </c>
      <c r="K388">
        <v>1340</v>
      </c>
      <c r="L388"/>
      <c r="M388"/>
    </row>
    <row r="389" spans="1:13">
      <c r="A389" s="61" t="s">
        <v>40</v>
      </c>
      <c r="B389" s="61">
        <v>36793</v>
      </c>
      <c r="C389" s="63" t="s">
        <v>968</v>
      </c>
      <c r="D389" s="61">
        <v>0</v>
      </c>
      <c r="E389" s="61" t="s">
        <v>8028</v>
      </c>
      <c r="F389" s="61" t="s">
        <v>39</v>
      </c>
      <c r="G389" s="61" t="s">
        <v>665</v>
      </c>
      <c r="H389" s="61" t="s">
        <v>7409</v>
      </c>
      <c r="I389" s="61">
        <v>32.86</v>
      </c>
      <c r="J389" s="61">
        <v>-86.96</v>
      </c>
      <c r="K389">
        <v>461</v>
      </c>
      <c r="L389"/>
      <c r="M389"/>
    </row>
    <row r="390" spans="1:13">
      <c r="A390" s="61" t="s">
        <v>40</v>
      </c>
      <c r="B390" s="61">
        <v>35094</v>
      </c>
      <c r="C390" s="63" t="s">
        <v>968</v>
      </c>
      <c r="D390" s="61">
        <v>0</v>
      </c>
      <c r="E390" s="61" t="s">
        <v>1010</v>
      </c>
      <c r="F390" s="61" t="s">
        <v>39</v>
      </c>
      <c r="G390" s="61" t="s">
        <v>362</v>
      </c>
      <c r="H390" s="61" t="s">
        <v>7409</v>
      </c>
      <c r="I390" s="61">
        <v>33.54</v>
      </c>
      <c r="J390" s="61">
        <v>-86.56</v>
      </c>
      <c r="K390">
        <v>14936</v>
      </c>
      <c r="L390"/>
      <c r="M390"/>
    </row>
    <row r="391" spans="1:13">
      <c r="A391" s="61" t="s">
        <v>40</v>
      </c>
      <c r="B391" s="61">
        <v>35983</v>
      </c>
      <c r="C391" s="63" t="s">
        <v>968</v>
      </c>
      <c r="D391" s="61">
        <v>0</v>
      </c>
      <c r="E391" s="61" t="s">
        <v>854</v>
      </c>
      <c r="F391" s="61" t="s">
        <v>39</v>
      </c>
      <c r="G391" s="61" t="s">
        <v>225</v>
      </c>
      <c r="H391" s="61" t="s">
        <v>7409</v>
      </c>
      <c r="I391" s="61">
        <v>34.17</v>
      </c>
      <c r="J391" s="61">
        <v>-85.76</v>
      </c>
      <c r="K391">
        <v>3553</v>
      </c>
      <c r="L391"/>
      <c r="M391"/>
    </row>
    <row r="392" spans="1:13">
      <c r="A392" s="61" t="s">
        <v>40</v>
      </c>
      <c r="B392" s="61">
        <v>35646</v>
      </c>
      <c r="C392" s="63" t="s">
        <v>968</v>
      </c>
      <c r="D392" s="61">
        <v>0</v>
      </c>
      <c r="E392" s="61" t="s">
        <v>7810</v>
      </c>
      <c r="F392" s="61" t="s">
        <v>39</v>
      </c>
      <c r="G392" s="61" t="s">
        <v>7804</v>
      </c>
      <c r="H392" s="61" t="s">
        <v>7409</v>
      </c>
      <c r="I392" s="61">
        <v>34.69</v>
      </c>
      <c r="J392" s="61">
        <v>-87.53</v>
      </c>
      <c r="K392">
        <v>4268</v>
      </c>
      <c r="L392"/>
      <c r="M392"/>
    </row>
    <row r="393" spans="1:13">
      <c r="A393" s="61" t="s">
        <v>40</v>
      </c>
      <c r="B393" s="61">
        <v>36454</v>
      </c>
      <c r="C393" s="63" t="s">
        <v>968</v>
      </c>
      <c r="D393" s="61">
        <v>0</v>
      </c>
      <c r="E393" s="61" t="s">
        <v>811</v>
      </c>
      <c r="F393" s="61" t="s">
        <v>39</v>
      </c>
      <c r="G393" s="61" t="s">
        <v>7937</v>
      </c>
      <c r="H393" s="61" t="s">
        <v>7409</v>
      </c>
      <c r="I393" s="61">
        <v>31.33</v>
      </c>
      <c r="J393" s="61">
        <v>-87.2</v>
      </c>
      <c r="K393">
        <v>79</v>
      </c>
      <c r="L393"/>
      <c r="M393"/>
    </row>
    <row r="394" spans="1:13">
      <c r="A394" s="61" t="s">
        <v>40</v>
      </c>
      <c r="B394" s="61">
        <v>36548</v>
      </c>
      <c r="C394" s="63" t="s">
        <v>968</v>
      </c>
      <c r="D394" s="61">
        <v>0</v>
      </c>
      <c r="E394" s="61" t="s">
        <v>3804</v>
      </c>
      <c r="F394" s="61" t="s">
        <v>39</v>
      </c>
      <c r="G394" s="61" t="s">
        <v>625</v>
      </c>
      <c r="H394" s="61" t="s">
        <v>7409</v>
      </c>
      <c r="I394" s="61">
        <v>31.5</v>
      </c>
      <c r="J394" s="61">
        <v>-87.98</v>
      </c>
      <c r="K394">
        <v>989</v>
      </c>
      <c r="L394"/>
      <c r="M394"/>
    </row>
    <row r="395" spans="1:13">
      <c r="A395" s="61" t="s">
        <v>40</v>
      </c>
      <c r="B395" s="61">
        <v>35647</v>
      </c>
      <c r="C395" s="63" t="s">
        <v>968</v>
      </c>
      <c r="D395" s="61">
        <v>0</v>
      </c>
      <c r="E395" s="61" t="s">
        <v>5025</v>
      </c>
      <c r="F395" s="61" t="s">
        <v>39</v>
      </c>
      <c r="G395" s="61" t="s">
        <v>7803</v>
      </c>
      <c r="H395" s="61" t="s">
        <v>7409</v>
      </c>
      <c r="I395" s="61">
        <v>34.979999999999997</v>
      </c>
      <c r="J395" s="61">
        <v>-87.14</v>
      </c>
      <c r="K395">
        <v>1152</v>
      </c>
      <c r="L395"/>
      <c r="M395"/>
    </row>
    <row r="396" spans="1:13">
      <c r="A396" s="61" t="s">
        <v>40</v>
      </c>
      <c r="B396" s="61">
        <v>36047</v>
      </c>
      <c r="C396" s="63" t="s">
        <v>968</v>
      </c>
      <c r="D396" s="61">
        <v>0</v>
      </c>
      <c r="E396" s="61" t="s">
        <v>7888</v>
      </c>
      <c r="F396" s="61" t="s">
        <v>39</v>
      </c>
      <c r="G396" s="61" t="s">
        <v>788</v>
      </c>
      <c r="H396" s="61" t="s">
        <v>7409</v>
      </c>
      <c r="I396" s="61">
        <v>32.08</v>
      </c>
      <c r="J396" s="61">
        <v>-86.51</v>
      </c>
      <c r="K396">
        <v>1227</v>
      </c>
      <c r="L396"/>
      <c r="M396"/>
    </row>
    <row r="397" spans="1:13">
      <c r="A397" s="61" t="s">
        <v>40</v>
      </c>
      <c r="B397" s="61">
        <v>35648</v>
      </c>
      <c r="C397" s="63" t="s">
        <v>968</v>
      </c>
      <c r="D397" s="61">
        <v>0</v>
      </c>
      <c r="E397" s="61" t="s">
        <v>510</v>
      </c>
      <c r="F397" s="61" t="s">
        <v>39</v>
      </c>
      <c r="G397" s="61" t="s">
        <v>7802</v>
      </c>
      <c r="H397" s="61" t="s">
        <v>7409</v>
      </c>
      <c r="I397" s="61">
        <v>34.96</v>
      </c>
      <c r="J397" s="61">
        <v>-87.37</v>
      </c>
      <c r="K397">
        <v>3737</v>
      </c>
      <c r="L397"/>
      <c r="M397"/>
    </row>
    <row r="398" spans="1:13">
      <c r="A398" s="61" t="s">
        <v>40</v>
      </c>
      <c r="B398" s="61">
        <v>36549</v>
      </c>
      <c r="C398" s="63" t="s">
        <v>968</v>
      </c>
      <c r="D398" s="61">
        <v>0</v>
      </c>
      <c r="E398" s="61" t="s">
        <v>7984</v>
      </c>
      <c r="F398" s="61" t="s">
        <v>39</v>
      </c>
      <c r="G398" s="61" t="s">
        <v>644</v>
      </c>
      <c r="H398" s="61" t="s">
        <v>7409</v>
      </c>
      <c r="I398" s="61">
        <v>30.41</v>
      </c>
      <c r="J398" s="61">
        <v>-87.43</v>
      </c>
      <c r="K398">
        <v>5465</v>
      </c>
      <c r="L398"/>
      <c r="M398"/>
    </row>
    <row r="399" spans="1:13">
      <c r="A399" s="61" t="s">
        <v>40</v>
      </c>
      <c r="B399" s="61">
        <v>35096</v>
      </c>
      <c r="C399" s="63" t="s">
        <v>968</v>
      </c>
      <c r="D399" s="61">
        <v>0</v>
      </c>
      <c r="E399" s="61" t="s">
        <v>1179</v>
      </c>
      <c r="F399" s="61" t="s">
        <v>39</v>
      </c>
      <c r="G399" s="61" t="s">
        <v>7704</v>
      </c>
      <c r="H399" s="61" t="s">
        <v>7409</v>
      </c>
      <c r="I399" s="61">
        <v>33.590000000000003</v>
      </c>
      <c r="J399" s="61">
        <v>-86.13</v>
      </c>
      <c r="K399">
        <v>8263</v>
      </c>
      <c r="L399"/>
      <c r="M399"/>
    </row>
    <row r="400" spans="1:13">
      <c r="A400" s="61" t="s">
        <v>40</v>
      </c>
      <c r="B400" s="61">
        <v>36748</v>
      </c>
      <c r="C400" s="63" t="s">
        <v>968</v>
      </c>
      <c r="D400" s="61">
        <v>0</v>
      </c>
      <c r="E400" s="61" t="s">
        <v>2327</v>
      </c>
      <c r="F400" s="61" t="s">
        <v>39</v>
      </c>
      <c r="G400" s="61" t="s">
        <v>8009</v>
      </c>
      <c r="H400" s="61" t="s">
        <v>7409</v>
      </c>
      <c r="I400" s="61">
        <v>32.299999999999997</v>
      </c>
      <c r="J400" s="61">
        <v>-87.79</v>
      </c>
      <c r="K400">
        <v>2929</v>
      </c>
      <c r="L400"/>
      <c r="M400"/>
    </row>
    <row r="401" spans="1:13">
      <c r="A401" s="61" t="s">
        <v>40</v>
      </c>
      <c r="B401" s="61">
        <v>36266</v>
      </c>
      <c r="C401" s="63" t="s">
        <v>968</v>
      </c>
      <c r="D401" s="61">
        <v>0</v>
      </c>
      <c r="E401" s="61" t="s">
        <v>7907</v>
      </c>
      <c r="F401" s="61" t="s">
        <v>39</v>
      </c>
      <c r="G401" s="61" t="s">
        <v>924</v>
      </c>
      <c r="H401" s="61" t="s">
        <v>7409</v>
      </c>
      <c r="I401" s="61">
        <v>33.31</v>
      </c>
      <c r="J401" s="61">
        <v>-85.75</v>
      </c>
      <c r="K401">
        <v>5812</v>
      </c>
      <c r="L401"/>
      <c r="M401"/>
    </row>
    <row r="402" spans="1:13">
      <c r="A402" s="61" t="s">
        <v>40</v>
      </c>
      <c r="B402" s="61">
        <v>36912</v>
      </c>
      <c r="C402" s="63" t="s">
        <v>968</v>
      </c>
      <c r="D402" s="61">
        <v>0</v>
      </c>
      <c r="E402" s="61" t="s">
        <v>8046</v>
      </c>
      <c r="F402" s="61" t="s">
        <v>39</v>
      </c>
      <c r="G402" s="61" t="s">
        <v>8043</v>
      </c>
      <c r="H402" s="61" t="s">
        <v>7409</v>
      </c>
      <c r="I402" s="61">
        <v>32.159999999999997</v>
      </c>
      <c r="J402" s="61">
        <v>-88.28</v>
      </c>
      <c r="K402">
        <v>1780</v>
      </c>
      <c r="L402"/>
      <c r="M402"/>
    </row>
    <row r="403" spans="1:13">
      <c r="A403" s="61" t="s">
        <v>40</v>
      </c>
      <c r="B403" s="61">
        <v>36550</v>
      </c>
      <c r="C403" s="63" t="s">
        <v>968</v>
      </c>
      <c r="D403" s="61">
        <v>0</v>
      </c>
      <c r="E403" s="61" t="s">
        <v>7234</v>
      </c>
      <c r="F403" s="61" t="s">
        <v>39</v>
      </c>
      <c r="G403" s="61" t="s">
        <v>644</v>
      </c>
      <c r="H403" s="61" t="s">
        <v>7409</v>
      </c>
      <c r="I403" s="61">
        <v>31.25</v>
      </c>
      <c r="J403" s="61">
        <v>-87.7</v>
      </c>
      <c r="K403">
        <v>199</v>
      </c>
      <c r="L403"/>
      <c r="M403"/>
    </row>
    <row r="404" spans="1:13">
      <c r="A404" s="61" t="s">
        <v>40</v>
      </c>
      <c r="B404" s="61">
        <v>35470</v>
      </c>
      <c r="C404" s="63" t="s">
        <v>968</v>
      </c>
      <c r="D404" s="61">
        <v>0</v>
      </c>
      <c r="E404" s="61" t="s">
        <v>2328</v>
      </c>
      <c r="F404" s="61" t="s">
        <v>39</v>
      </c>
      <c r="G404" s="61" t="s">
        <v>826</v>
      </c>
      <c r="H404" s="61" t="s">
        <v>7409</v>
      </c>
      <c r="I404" s="61">
        <v>32.590000000000003</v>
      </c>
      <c r="J404" s="61">
        <v>-88.18</v>
      </c>
      <c r="K404">
        <v>5055</v>
      </c>
      <c r="L404"/>
      <c r="M404"/>
    </row>
    <row r="405" spans="1:13">
      <c r="A405" s="61" t="s">
        <v>40</v>
      </c>
      <c r="B405" s="61">
        <v>35097</v>
      </c>
      <c r="C405" s="63" t="s">
        <v>968</v>
      </c>
      <c r="D405" s="61">
        <v>0</v>
      </c>
      <c r="E405" s="61" t="s">
        <v>7733</v>
      </c>
      <c r="F405" s="61" t="s">
        <v>39</v>
      </c>
      <c r="G405" s="61" t="s">
        <v>7703</v>
      </c>
      <c r="H405" s="61" t="s">
        <v>7409</v>
      </c>
      <c r="I405" s="61">
        <v>33.9</v>
      </c>
      <c r="J405" s="61">
        <v>-86.62</v>
      </c>
      <c r="K405">
        <v>1751</v>
      </c>
      <c r="L405"/>
      <c r="M405"/>
    </row>
    <row r="406" spans="1:13">
      <c r="A406" s="61" t="s">
        <v>40</v>
      </c>
      <c r="B406" s="61">
        <v>35098</v>
      </c>
      <c r="C406" s="63" t="s">
        <v>968</v>
      </c>
      <c r="D406" s="61">
        <v>0</v>
      </c>
      <c r="E406" s="61" t="s">
        <v>6281</v>
      </c>
      <c r="F406" s="61" t="s">
        <v>39</v>
      </c>
      <c r="G406" s="61" t="s">
        <v>7707</v>
      </c>
      <c r="H406" s="61" t="s">
        <v>7409</v>
      </c>
      <c r="I406" s="61">
        <v>34.119999999999997</v>
      </c>
      <c r="J406" s="61">
        <v>-87.05</v>
      </c>
      <c r="K406">
        <v>1484</v>
      </c>
      <c r="L406"/>
      <c r="M406"/>
    </row>
    <row r="407" spans="1:13">
      <c r="A407" s="61" t="s">
        <v>40</v>
      </c>
      <c r="B407" s="61">
        <v>36048</v>
      </c>
      <c r="C407" s="63" t="s">
        <v>968</v>
      </c>
      <c r="D407" s="61">
        <v>0</v>
      </c>
      <c r="E407" s="61" t="s">
        <v>382</v>
      </c>
      <c r="F407" s="61" t="s">
        <v>39</v>
      </c>
      <c r="G407" s="61" t="s">
        <v>6422</v>
      </c>
      <c r="H407" s="61" t="s">
        <v>7409</v>
      </c>
      <c r="I407" s="61">
        <v>31.78</v>
      </c>
      <c r="J407" s="61">
        <v>-85.55</v>
      </c>
      <c r="K407">
        <v>1180</v>
      </c>
      <c r="L407"/>
      <c r="M407"/>
    </row>
    <row r="408" spans="1:13">
      <c r="A408" s="61" t="s">
        <v>40</v>
      </c>
      <c r="B408" s="61">
        <v>36751</v>
      </c>
      <c r="C408" s="63" t="s">
        <v>968</v>
      </c>
      <c r="D408" s="61">
        <v>0</v>
      </c>
      <c r="E408" s="61" t="s">
        <v>8016</v>
      </c>
      <c r="F408" s="61" t="s">
        <v>39</v>
      </c>
      <c r="G408" s="61" t="s">
        <v>603</v>
      </c>
      <c r="H408" s="61" t="s">
        <v>7409</v>
      </c>
      <c r="I408" s="61">
        <v>31.84</v>
      </c>
      <c r="J408" s="61">
        <v>-87.54</v>
      </c>
      <c r="K408">
        <v>843</v>
      </c>
      <c r="L408"/>
      <c r="M408"/>
    </row>
    <row r="409" spans="1:13">
      <c r="A409" s="61" t="s">
        <v>40</v>
      </c>
      <c r="B409" s="61">
        <v>36752</v>
      </c>
      <c r="C409" s="63" t="s">
        <v>968</v>
      </c>
      <c r="D409" s="61">
        <v>0</v>
      </c>
      <c r="E409" s="61" t="s">
        <v>8017</v>
      </c>
      <c r="F409" s="61" t="s">
        <v>39</v>
      </c>
      <c r="G409" s="61" t="s">
        <v>788</v>
      </c>
      <c r="H409" s="61" t="s">
        <v>7409</v>
      </c>
      <c r="I409" s="61">
        <v>32.270000000000003</v>
      </c>
      <c r="J409" s="61">
        <v>-86.61</v>
      </c>
      <c r="K409">
        <v>1559</v>
      </c>
      <c r="L409"/>
      <c r="M409"/>
    </row>
    <row r="410" spans="1:13">
      <c r="A410" s="61" t="s">
        <v>40</v>
      </c>
      <c r="B410" s="61">
        <v>36551</v>
      </c>
      <c r="C410" s="63" t="s">
        <v>968</v>
      </c>
      <c r="D410" s="61">
        <v>0</v>
      </c>
      <c r="E410" s="61" t="s">
        <v>7985</v>
      </c>
      <c r="F410" s="61" t="s">
        <v>39</v>
      </c>
      <c r="G410" s="61" t="s">
        <v>644</v>
      </c>
      <c r="H410" s="61" t="s">
        <v>7409</v>
      </c>
      <c r="I410" s="61">
        <v>30.62</v>
      </c>
      <c r="J410" s="61">
        <v>-87.75</v>
      </c>
      <c r="K410">
        <v>10514</v>
      </c>
      <c r="L410"/>
      <c r="M410"/>
    </row>
    <row r="411" spans="1:13">
      <c r="A411" s="61" t="s">
        <v>40</v>
      </c>
      <c r="B411" s="61">
        <v>36049</v>
      </c>
      <c r="C411" s="63" t="s">
        <v>968</v>
      </c>
      <c r="D411" s="61">
        <v>0</v>
      </c>
      <c r="E411" s="61" t="s">
        <v>7889</v>
      </c>
      <c r="F411" s="61" t="s">
        <v>39</v>
      </c>
      <c r="G411" s="61" t="s">
        <v>7861</v>
      </c>
      <c r="H411" s="61" t="s">
        <v>7409</v>
      </c>
      <c r="I411" s="61">
        <v>31.7</v>
      </c>
      <c r="J411" s="61">
        <v>-86.26</v>
      </c>
      <c r="K411">
        <v>5299</v>
      </c>
      <c r="L411"/>
      <c r="M411"/>
    </row>
    <row r="412" spans="1:13">
      <c r="A412" s="61" t="s">
        <v>40</v>
      </c>
      <c r="B412" s="61">
        <v>35575</v>
      </c>
      <c r="C412" s="63" t="s">
        <v>968</v>
      </c>
      <c r="D412" s="61">
        <v>0</v>
      </c>
      <c r="E412" s="61" t="s">
        <v>1208</v>
      </c>
      <c r="F412" s="61" t="s">
        <v>39</v>
      </c>
      <c r="G412" s="61" t="s">
        <v>7782</v>
      </c>
      <c r="H412" s="61" t="s">
        <v>7409</v>
      </c>
      <c r="I412" s="61">
        <v>34.04</v>
      </c>
      <c r="J412" s="61">
        <v>-87.54</v>
      </c>
      <c r="K412">
        <v>976</v>
      </c>
      <c r="L412"/>
      <c r="M412"/>
    </row>
    <row r="413" spans="1:13">
      <c r="A413" s="61" t="s">
        <v>40</v>
      </c>
      <c r="B413" s="61">
        <v>35756</v>
      </c>
      <c r="C413" s="63" t="s">
        <v>968</v>
      </c>
      <c r="D413" s="61">
        <v>0</v>
      </c>
      <c r="E413" s="61" t="s">
        <v>511</v>
      </c>
      <c r="F413" s="61" t="s">
        <v>39</v>
      </c>
      <c r="G413" s="61" t="s">
        <v>7803</v>
      </c>
      <c r="H413" s="61" t="s">
        <v>7409</v>
      </c>
      <c r="I413" s="61">
        <v>34.64</v>
      </c>
      <c r="J413" s="61">
        <v>-86.82</v>
      </c>
      <c r="K413">
        <v>22978</v>
      </c>
      <c r="L413"/>
      <c r="M413"/>
    </row>
    <row r="414" spans="1:13">
      <c r="A414" s="61" t="s">
        <v>40</v>
      </c>
      <c r="B414" s="61">
        <v>35757</v>
      </c>
      <c r="C414" s="63" t="s">
        <v>968</v>
      </c>
      <c r="D414" s="61">
        <v>0</v>
      </c>
      <c r="E414" s="61" t="s">
        <v>511</v>
      </c>
      <c r="F414" s="61" t="s">
        <v>39</v>
      </c>
      <c r="G414" s="61" t="s">
        <v>495</v>
      </c>
      <c r="H414" s="61" t="s">
        <v>7409</v>
      </c>
      <c r="I414" s="61">
        <v>34.78</v>
      </c>
      <c r="J414" s="61">
        <v>-86.75</v>
      </c>
      <c r="K414">
        <v>16962</v>
      </c>
      <c r="L414"/>
      <c r="M414"/>
    </row>
    <row r="415" spans="1:13">
      <c r="A415" s="61" t="s">
        <v>40</v>
      </c>
      <c r="B415" s="61">
        <v>35758</v>
      </c>
      <c r="C415" s="63" t="s">
        <v>968</v>
      </c>
      <c r="D415" s="61">
        <v>0</v>
      </c>
      <c r="E415" s="61" t="s">
        <v>511</v>
      </c>
      <c r="F415" s="61" t="s">
        <v>39</v>
      </c>
      <c r="G415" s="61" t="s">
        <v>495</v>
      </c>
      <c r="H415" s="61" t="s">
        <v>7409</v>
      </c>
      <c r="I415" s="61">
        <v>34.700000000000003</v>
      </c>
      <c r="J415" s="61">
        <v>-86.74</v>
      </c>
      <c r="K415">
        <v>48192</v>
      </c>
      <c r="L415"/>
      <c r="M415"/>
    </row>
    <row r="416" spans="1:13">
      <c r="A416" s="61" t="s">
        <v>40</v>
      </c>
      <c r="B416" s="61">
        <v>36754</v>
      </c>
      <c r="C416" s="63" t="s">
        <v>968</v>
      </c>
      <c r="D416" s="61">
        <v>0</v>
      </c>
      <c r="E416" s="61" t="s">
        <v>1221</v>
      </c>
      <c r="F416" s="61" t="s">
        <v>39</v>
      </c>
      <c r="G416" s="61" t="s">
        <v>8009</v>
      </c>
      <c r="H416" s="61" t="s">
        <v>7409</v>
      </c>
      <c r="I416" s="61">
        <v>32.15</v>
      </c>
      <c r="J416" s="61">
        <v>-87.7</v>
      </c>
      <c r="K416">
        <v>244</v>
      </c>
      <c r="L416"/>
      <c r="M416"/>
    </row>
    <row r="417" spans="1:13">
      <c r="A417" s="61" t="s">
        <v>40</v>
      </c>
      <c r="B417" s="61">
        <v>36555</v>
      </c>
      <c r="C417" s="63" t="s">
        <v>968</v>
      </c>
      <c r="D417" s="61">
        <v>0</v>
      </c>
      <c r="E417" s="61" t="s">
        <v>7986</v>
      </c>
      <c r="F417" s="61" t="s">
        <v>39</v>
      </c>
      <c r="G417" s="61" t="s">
        <v>644</v>
      </c>
      <c r="H417" s="61" t="s">
        <v>7409</v>
      </c>
      <c r="I417" s="61">
        <v>30.4</v>
      </c>
      <c r="J417" s="61">
        <v>-87.78</v>
      </c>
      <c r="K417">
        <v>829</v>
      </c>
      <c r="L417"/>
      <c r="M417"/>
    </row>
    <row r="418" spans="1:13">
      <c r="A418" s="61" t="s">
        <v>40</v>
      </c>
      <c r="B418" s="61">
        <v>36750</v>
      </c>
      <c r="C418" s="63" t="s">
        <v>968</v>
      </c>
      <c r="D418" s="61">
        <v>0</v>
      </c>
      <c r="E418" s="61" t="s">
        <v>8015</v>
      </c>
      <c r="F418" s="61" t="s">
        <v>39</v>
      </c>
      <c r="G418" s="61" t="s">
        <v>7715</v>
      </c>
      <c r="H418" s="61" t="s">
        <v>7409</v>
      </c>
      <c r="I418" s="61">
        <v>32.78</v>
      </c>
      <c r="J418" s="61">
        <v>-86.87</v>
      </c>
      <c r="K418">
        <v>2792</v>
      </c>
      <c r="L418"/>
      <c r="M418"/>
    </row>
    <row r="419" spans="1:13">
      <c r="A419" s="61" t="s">
        <v>40</v>
      </c>
      <c r="B419" s="61">
        <v>36051</v>
      </c>
      <c r="C419" s="63" t="s">
        <v>968</v>
      </c>
      <c r="D419" s="61">
        <v>0</v>
      </c>
      <c r="E419" s="61" t="s">
        <v>5232</v>
      </c>
      <c r="F419" s="61" t="s">
        <v>39</v>
      </c>
      <c r="G419" s="61" t="s">
        <v>7856</v>
      </c>
      <c r="H419" s="61" t="s">
        <v>7409</v>
      </c>
      <c r="I419" s="61">
        <v>32.64</v>
      </c>
      <c r="J419" s="61">
        <v>-86.54</v>
      </c>
      <c r="K419">
        <v>2294</v>
      </c>
      <c r="L419"/>
      <c r="M419"/>
    </row>
    <row r="420" spans="1:13">
      <c r="A420" s="61" t="s">
        <v>40</v>
      </c>
      <c r="B420" s="61">
        <v>36756</v>
      </c>
      <c r="C420" s="63" t="s">
        <v>968</v>
      </c>
      <c r="D420" s="61">
        <v>0</v>
      </c>
      <c r="E420" s="61" t="s">
        <v>1393</v>
      </c>
      <c r="F420" s="61" t="s">
        <v>39</v>
      </c>
      <c r="G420" s="61" t="s">
        <v>4539</v>
      </c>
      <c r="H420" s="61" t="s">
        <v>7409</v>
      </c>
      <c r="I420" s="61">
        <v>32.630000000000003</v>
      </c>
      <c r="J420" s="61">
        <v>-87.31</v>
      </c>
      <c r="K420">
        <v>4973</v>
      </c>
      <c r="L420"/>
      <c r="M420"/>
    </row>
    <row r="421" spans="1:13">
      <c r="A421" s="61" t="s">
        <v>40</v>
      </c>
      <c r="B421" s="61">
        <v>36759</v>
      </c>
      <c r="C421" s="63" t="s">
        <v>968</v>
      </c>
      <c r="D421" s="61">
        <v>0</v>
      </c>
      <c r="E421" s="61" t="s">
        <v>8019</v>
      </c>
      <c r="F421" s="61" t="s">
        <v>39</v>
      </c>
      <c r="G421" s="61" t="s">
        <v>8004</v>
      </c>
      <c r="H421" s="61" t="s">
        <v>7409</v>
      </c>
      <c r="I421" s="61">
        <v>32.44</v>
      </c>
      <c r="J421" s="61">
        <v>-87.28</v>
      </c>
      <c r="K421">
        <v>1405</v>
      </c>
      <c r="L421"/>
      <c r="M421"/>
    </row>
    <row r="422" spans="1:13">
      <c r="A422" s="61" t="s">
        <v>40</v>
      </c>
      <c r="B422" s="61">
        <v>36052</v>
      </c>
      <c r="C422" s="63" t="s">
        <v>968</v>
      </c>
      <c r="D422" s="61">
        <v>0</v>
      </c>
      <c r="E422" s="61" t="s">
        <v>5690</v>
      </c>
      <c r="F422" s="61" t="s">
        <v>39</v>
      </c>
      <c r="G422" s="61" t="s">
        <v>358</v>
      </c>
      <c r="H422" s="61" t="s">
        <v>7409</v>
      </c>
      <c r="I422" s="61">
        <v>32.130000000000003</v>
      </c>
      <c r="J422" s="61">
        <v>-86.03</v>
      </c>
      <c r="K422">
        <v>808</v>
      </c>
      <c r="L422"/>
      <c r="M422"/>
    </row>
    <row r="423" spans="1:13">
      <c r="A423" s="61" t="s">
        <v>40</v>
      </c>
      <c r="B423" s="61">
        <v>35111</v>
      </c>
      <c r="C423" s="63" t="s">
        <v>968</v>
      </c>
      <c r="D423" s="61">
        <v>0</v>
      </c>
      <c r="E423" s="61" t="s">
        <v>7734</v>
      </c>
      <c r="F423" s="61" t="s">
        <v>39</v>
      </c>
      <c r="G423" s="61" t="s">
        <v>7735</v>
      </c>
      <c r="H423" s="61" t="s">
        <v>7409</v>
      </c>
      <c r="I423" s="61">
        <v>33.28</v>
      </c>
      <c r="J423" s="61">
        <v>-87.12</v>
      </c>
      <c r="K423">
        <v>18852</v>
      </c>
      <c r="L423"/>
      <c r="M423"/>
    </row>
    <row r="424" spans="1:13">
      <c r="A424" s="61" t="s">
        <v>40</v>
      </c>
      <c r="B424" s="61">
        <v>36553</v>
      </c>
      <c r="C424" s="63" t="s">
        <v>968</v>
      </c>
      <c r="D424" s="61">
        <v>0</v>
      </c>
      <c r="E424" s="61" t="s">
        <v>7475</v>
      </c>
      <c r="F424" s="61" t="s">
        <v>39</v>
      </c>
      <c r="G424" s="61" t="s">
        <v>625</v>
      </c>
      <c r="H424" s="61" t="s">
        <v>7409</v>
      </c>
      <c r="I424" s="61">
        <v>31.26</v>
      </c>
      <c r="J424" s="61">
        <v>-88.02</v>
      </c>
      <c r="K424">
        <v>2790</v>
      </c>
      <c r="L424"/>
      <c r="M424"/>
    </row>
    <row r="425" spans="1:13">
      <c r="A425" s="61" t="s">
        <v>40</v>
      </c>
      <c r="B425" s="61">
        <v>36456</v>
      </c>
      <c r="C425" s="63" t="s">
        <v>968</v>
      </c>
      <c r="D425" s="61">
        <v>0</v>
      </c>
      <c r="E425" s="61" t="s">
        <v>7950</v>
      </c>
      <c r="F425" s="61" t="s">
        <v>39</v>
      </c>
      <c r="G425" s="61" t="s">
        <v>4280</v>
      </c>
      <c r="H425" s="61" t="s">
        <v>7409</v>
      </c>
      <c r="I425" s="61">
        <v>31.54</v>
      </c>
      <c r="J425" s="61">
        <v>-86.71</v>
      </c>
      <c r="K425">
        <v>1854</v>
      </c>
      <c r="L425"/>
      <c r="M425"/>
    </row>
    <row r="426" spans="1:13">
      <c r="A426" s="61" t="s">
        <v>40</v>
      </c>
      <c r="B426" s="61">
        <v>36913</v>
      </c>
      <c r="C426" s="63" t="s">
        <v>968</v>
      </c>
      <c r="D426" s="61">
        <v>0</v>
      </c>
      <c r="E426" s="61" t="s">
        <v>8047</v>
      </c>
      <c r="F426" s="61" t="s">
        <v>39</v>
      </c>
      <c r="G426" s="61" t="s">
        <v>8043</v>
      </c>
      <c r="H426" s="61" t="s">
        <v>7409</v>
      </c>
      <c r="I426" s="61">
        <v>31.96</v>
      </c>
      <c r="J426" s="61">
        <v>-88.45</v>
      </c>
      <c r="K426">
        <v>41</v>
      </c>
      <c r="L426"/>
      <c r="M426"/>
    </row>
    <row r="427" spans="1:13">
      <c r="A427" s="61" t="s">
        <v>40</v>
      </c>
      <c r="B427" s="61">
        <v>35984</v>
      </c>
      <c r="C427" s="63" t="s">
        <v>968</v>
      </c>
      <c r="D427" s="61">
        <v>0</v>
      </c>
      <c r="E427" s="61" t="s">
        <v>7852</v>
      </c>
      <c r="F427" s="61" t="s">
        <v>39</v>
      </c>
      <c r="G427" s="61" t="s">
        <v>958</v>
      </c>
      <c r="H427" s="61" t="s">
        <v>7409</v>
      </c>
      <c r="I427" s="61">
        <v>34.56</v>
      </c>
      <c r="J427" s="61">
        <v>-85.58</v>
      </c>
      <c r="K427">
        <v>1976</v>
      </c>
      <c r="L427"/>
      <c r="M427"/>
    </row>
    <row r="428" spans="1:13">
      <c r="A428" s="61" t="s">
        <v>40</v>
      </c>
      <c r="B428" s="61">
        <v>35759</v>
      </c>
      <c r="C428" s="63" t="s">
        <v>968</v>
      </c>
      <c r="D428" s="61">
        <v>0</v>
      </c>
      <c r="E428" s="61" t="s">
        <v>7825</v>
      </c>
      <c r="F428" s="61" t="s">
        <v>39</v>
      </c>
      <c r="G428" s="61" t="s">
        <v>495</v>
      </c>
      <c r="H428" s="61" t="s">
        <v>7409</v>
      </c>
      <c r="I428" s="61">
        <v>34.869999999999997</v>
      </c>
      <c r="J428" s="61">
        <v>-86.57</v>
      </c>
      <c r="K428">
        <v>9894</v>
      </c>
      <c r="L428"/>
      <c r="M428"/>
    </row>
    <row r="429" spans="1:13">
      <c r="A429" s="61" t="s">
        <v>40</v>
      </c>
      <c r="B429" s="61">
        <v>36350</v>
      </c>
      <c r="C429" s="63" t="s">
        <v>968</v>
      </c>
      <c r="D429" s="61">
        <v>0</v>
      </c>
      <c r="E429" s="61" t="s">
        <v>7927</v>
      </c>
      <c r="F429" s="61" t="s">
        <v>39</v>
      </c>
      <c r="G429" s="61" t="s">
        <v>7917</v>
      </c>
      <c r="H429" s="61" t="s">
        <v>7409</v>
      </c>
      <c r="I429" s="61">
        <v>31.31</v>
      </c>
      <c r="J429" s="61">
        <v>-85.49</v>
      </c>
      <c r="K429">
        <v>7475</v>
      </c>
      <c r="L429"/>
      <c r="M429"/>
    </row>
    <row r="430" spans="1:13">
      <c r="A430" s="61" t="s">
        <v>40</v>
      </c>
      <c r="B430" s="61">
        <v>36053</v>
      </c>
      <c r="C430" s="63" t="s">
        <v>968</v>
      </c>
      <c r="D430" s="61">
        <v>0</v>
      </c>
      <c r="E430" s="61" t="s">
        <v>725</v>
      </c>
      <c r="F430" s="61" t="s">
        <v>39</v>
      </c>
      <c r="G430" s="61" t="s">
        <v>7874</v>
      </c>
      <c r="H430" s="61" t="s">
        <v>7409</v>
      </c>
      <c r="I430" s="61">
        <v>32.07</v>
      </c>
      <c r="J430" s="61">
        <v>-85.52</v>
      </c>
      <c r="K430">
        <v>1826</v>
      </c>
      <c r="L430"/>
      <c r="M430"/>
    </row>
    <row r="431" spans="1:13">
      <c r="A431" s="61" t="s">
        <v>40</v>
      </c>
      <c r="B431" s="61">
        <v>36054</v>
      </c>
      <c r="C431" s="63" t="s">
        <v>968</v>
      </c>
      <c r="D431" s="61">
        <v>0</v>
      </c>
      <c r="E431" s="61" t="s">
        <v>3220</v>
      </c>
      <c r="F431" s="61" t="s">
        <v>39</v>
      </c>
      <c r="G431" s="61" t="s">
        <v>7866</v>
      </c>
      <c r="H431" s="61" t="s">
        <v>7409</v>
      </c>
      <c r="I431" s="61">
        <v>32.49</v>
      </c>
      <c r="J431" s="61">
        <v>-86.36</v>
      </c>
      <c r="K431">
        <v>15204</v>
      </c>
      <c r="L431"/>
      <c r="M431"/>
    </row>
    <row r="432" spans="1:13">
      <c r="A432" s="61" t="s">
        <v>40</v>
      </c>
      <c r="B432" s="61">
        <v>35576</v>
      </c>
      <c r="C432" s="63" t="s">
        <v>968</v>
      </c>
      <c r="D432" s="61">
        <v>0</v>
      </c>
      <c r="E432" s="61" t="s">
        <v>3924</v>
      </c>
      <c r="F432" s="61" t="s">
        <v>39</v>
      </c>
      <c r="G432" s="61" t="s">
        <v>288</v>
      </c>
      <c r="H432" s="61" t="s">
        <v>7409</v>
      </c>
      <c r="I432" s="61">
        <v>33.549999999999997</v>
      </c>
      <c r="J432" s="61">
        <v>-88.08</v>
      </c>
      <c r="K432">
        <v>3131</v>
      </c>
      <c r="L432"/>
      <c r="M432"/>
    </row>
    <row r="433" spans="1:13">
      <c r="A433" s="61" t="s">
        <v>40</v>
      </c>
      <c r="B433" s="61">
        <v>36558</v>
      </c>
      <c r="C433" s="63" t="s">
        <v>968</v>
      </c>
      <c r="D433" s="61">
        <v>0</v>
      </c>
      <c r="E433" s="61" t="s">
        <v>7988</v>
      </c>
      <c r="F433" s="61" t="s">
        <v>39</v>
      </c>
      <c r="G433" s="61" t="s">
        <v>625</v>
      </c>
      <c r="H433" s="61" t="s">
        <v>7409</v>
      </c>
      <c r="I433" s="61">
        <v>31.62</v>
      </c>
      <c r="J433" s="61">
        <v>-88.31</v>
      </c>
      <c r="K433">
        <v>3441</v>
      </c>
      <c r="L433"/>
      <c r="M433"/>
    </row>
    <row r="434" spans="1:13">
      <c r="A434" s="61" t="s">
        <v>40</v>
      </c>
      <c r="B434" s="61">
        <v>36761</v>
      </c>
      <c r="C434" s="63" t="s">
        <v>968</v>
      </c>
      <c r="D434" s="61">
        <v>0</v>
      </c>
      <c r="E434" s="61" t="s">
        <v>8020</v>
      </c>
      <c r="F434" s="61" t="s">
        <v>39</v>
      </c>
      <c r="G434" s="61" t="s">
        <v>8004</v>
      </c>
      <c r="H434" s="61" t="s">
        <v>7409</v>
      </c>
      <c r="I434" s="61">
        <v>32.1</v>
      </c>
      <c r="J434" s="61">
        <v>-86.96</v>
      </c>
      <c r="K434">
        <v>935</v>
      </c>
      <c r="L434"/>
      <c r="M434"/>
    </row>
    <row r="435" spans="1:13">
      <c r="A435" s="61" t="s">
        <v>40</v>
      </c>
      <c r="B435" s="61">
        <v>36608</v>
      </c>
      <c r="C435" s="63" t="s">
        <v>968</v>
      </c>
      <c r="D435" s="61">
        <v>0</v>
      </c>
      <c r="E435" s="61" t="s">
        <v>8002</v>
      </c>
      <c r="F435" s="61" t="s">
        <v>39</v>
      </c>
      <c r="G435" s="61" t="s">
        <v>7963</v>
      </c>
      <c r="H435" s="61" t="s">
        <v>7409</v>
      </c>
      <c r="I435" s="61">
        <v>30.68</v>
      </c>
      <c r="J435" s="61">
        <v>-88.3</v>
      </c>
      <c r="K435">
        <v>39782</v>
      </c>
      <c r="L435"/>
      <c r="M435"/>
    </row>
    <row r="436" spans="1:13">
      <c r="A436" s="61" t="s">
        <v>40</v>
      </c>
      <c r="B436" s="61">
        <v>36695</v>
      </c>
      <c r="C436" s="63" t="s">
        <v>968</v>
      </c>
      <c r="D436" s="61">
        <v>0</v>
      </c>
      <c r="E436" s="61" t="s">
        <v>8002</v>
      </c>
      <c r="F436" s="61" t="s">
        <v>39</v>
      </c>
      <c r="G436" s="61" t="s">
        <v>7963</v>
      </c>
      <c r="H436" s="61" t="s">
        <v>7409</v>
      </c>
      <c r="I436" s="61">
        <v>30.63</v>
      </c>
      <c r="J436" s="61">
        <v>-88.28</v>
      </c>
      <c r="K436">
        <v>51174</v>
      </c>
      <c r="L436"/>
      <c r="M436"/>
    </row>
    <row r="437" spans="1:13">
      <c r="A437" s="61" t="s">
        <v>40</v>
      </c>
      <c r="B437" s="61">
        <v>36619</v>
      </c>
      <c r="C437" s="63" t="s">
        <v>968</v>
      </c>
      <c r="D437" s="61">
        <v>0</v>
      </c>
      <c r="E437" s="61" t="s">
        <v>8002</v>
      </c>
      <c r="F437" s="61" t="s">
        <v>39</v>
      </c>
      <c r="G437" s="61" t="s">
        <v>7963</v>
      </c>
      <c r="H437" s="61" t="s">
        <v>7409</v>
      </c>
      <c r="I437" s="61">
        <v>30.6</v>
      </c>
      <c r="J437" s="61">
        <v>-88.2</v>
      </c>
      <c r="K437">
        <v>14441</v>
      </c>
      <c r="L437"/>
      <c r="M437"/>
    </row>
    <row r="438" spans="1:13">
      <c r="A438" s="61" t="s">
        <v>40</v>
      </c>
      <c r="B438" s="61">
        <v>36618</v>
      </c>
      <c r="C438" s="63" t="s">
        <v>968</v>
      </c>
      <c r="D438" s="61">
        <v>0</v>
      </c>
      <c r="E438" s="61" t="s">
        <v>8002</v>
      </c>
      <c r="F438" s="61" t="s">
        <v>39</v>
      </c>
      <c r="G438" s="61" t="s">
        <v>7963</v>
      </c>
      <c r="H438" s="61" t="s">
        <v>7409</v>
      </c>
      <c r="I438" s="61">
        <v>30.74</v>
      </c>
      <c r="J438" s="61">
        <v>-88.17</v>
      </c>
      <c r="K438">
        <v>17425</v>
      </c>
      <c r="L438"/>
      <c r="M438"/>
    </row>
    <row r="439" spans="1:13">
      <c r="A439" s="61" t="s">
        <v>40</v>
      </c>
      <c r="B439" s="61">
        <v>36609</v>
      </c>
      <c r="C439" s="63" t="s">
        <v>968</v>
      </c>
      <c r="D439" s="61">
        <v>0</v>
      </c>
      <c r="E439" s="61" t="s">
        <v>8002</v>
      </c>
      <c r="F439" s="61" t="s">
        <v>39</v>
      </c>
      <c r="G439" s="61" t="s">
        <v>7963</v>
      </c>
      <c r="H439" s="61" t="s">
        <v>7409</v>
      </c>
      <c r="I439" s="61">
        <v>30.66</v>
      </c>
      <c r="J439" s="61">
        <v>-88.16</v>
      </c>
      <c r="K439">
        <v>24265</v>
      </c>
      <c r="L439"/>
      <c r="M439"/>
    </row>
    <row r="440" spans="1:13">
      <c r="A440" s="61" t="s">
        <v>40</v>
      </c>
      <c r="B440" s="61">
        <v>36693</v>
      </c>
      <c r="C440" s="63" t="s">
        <v>968</v>
      </c>
      <c r="D440" s="61">
        <v>0</v>
      </c>
      <c r="E440" s="61" t="s">
        <v>8002</v>
      </c>
      <c r="F440" s="61" t="s">
        <v>39</v>
      </c>
      <c r="G440" s="61" t="s">
        <v>7963</v>
      </c>
      <c r="H440" s="61" t="s">
        <v>7409</v>
      </c>
      <c r="I440" s="61">
        <v>30.63</v>
      </c>
      <c r="J440" s="61">
        <v>-88.15</v>
      </c>
      <c r="K440">
        <v>18914</v>
      </c>
      <c r="L440"/>
      <c r="M440"/>
    </row>
    <row r="441" spans="1:13">
      <c r="A441" s="61" t="s">
        <v>40</v>
      </c>
      <c r="B441" s="61">
        <v>36606</v>
      </c>
      <c r="C441" s="63" t="s">
        <v>968</v>
      </c>
      <c r="D441" s="61">
        <v>0</v>
      </c>
      <c r="E441" s="61" t="s">
        <v>8002</v>
      </c>
      <c r="F441" s="61" t="s">
        <v>39</v>
      </c>
      <c r="G441" s="61" t="s">
        <v>7963</v>
      </c>
      <c r="H441" s="61" t="s">
        <v>7409</v>
      </c>
      <c r="I441" s="61">
        <v>30.67</v>
      </c>
      <c r="J441" s="61">
        <v>-88.11</v>
      </c>
      <c r="K441">
        <v>19042</v>
      </c>
      <c r="L441"/>
      <c r="M441"/>
    </row>
    <row r="442" spans="1:13">
      <c r="A442" s="61" t="s">
        <v>40</v>
      </c>
      <c r="B442" s="61">
        <v>36607</v>
      </c>
      <c r="C442" s="63" t="s">
        <v>968</v>
      </c>
      <c r="D442" s="61">
        <v>0</v>
      </c>
      <c r="E442" s="61" t="s">
        <v>8002</v>
      </c>
      <c r="F442" s="61" t="s">
        <v>39</v>
      </c>
      <c r="G442" s="61" t="s">
        <v>7963</v>
      </c>
      <c r="H442" s="61" t="s">
        <v>7409</v>
      </c>
      <c r="I442" s="61">
        <v>30.7</v>
      </c>
      <c r="J442" s="61">
        <v>-88.11</v>
      </c>
      <c r="K442">
        <v>6264</v>
      </c>
      <c r="L442"/>
      <c r="M442"/>
    </row>
    <row r="443" spans="1:13">
      <c r="A443" s="61" t="s">
        <v>40</v>
      </c>
      <c r="B443" s="61">
        <v>36612</v>
      </c>
      <c r="C443" s="63" t="s">
        <v>968</v>
      </c>
      <c r="D443" s="61">
        <v>0</v>
      </c>
      <c r="E443" s="61" t="s">
        <v>8002</v>
      </c>
      <c r="F443" s="61" t="s">
        <v>39</v>
      </c>
      <c r="G443" s="61" t="s">
        <v>7963</v>
      </c>
      <c r="H443" s="61" t="s">
        <v>7409</v>
      </c>
      <c r="I443" s="61">
        <v>30.75</v>
      </c>
      <c r="J443" s="61">
        <v>-88.11</v>
      </c>
      <c r="K443">
        <v>4013</v>
      </c>
      <c r="L443"/>
      <c r="M443"/>
    </row>
    <row r="444" spans="1:13">
      <c r="A444" s="61" t="s">
        <v>40</v>
      </c>
      <c r="B444" s="61">
        <v>36617</v>
      </c>
      <c r="C444" s="63" t="s">
        <v>968</v>
      </c>
      <c r="D444" s="61">
        <v>0</v>
      </c>
      <c r="E444" s="61" t="s">
        <v>8002</v>
      </c>
      <c r="F444" s="61" t="s">
        <v>39</v>
      </c>
      <c r="G444" s="61" t="s">
        <v>7963</v>
      </c>
      <c r="H444" s="61" t="s">
        <v>7409</v>
      </c>
      <c r="I444" s="61">
        <v>30.72</v>
      </c>
      <c r="J444" s="61">
        <v>-88.1</v>
      </c>
      <c r="K444">
        <v>11408</v>
      </c>
      <c r="L444"/>
      <c r="M444"/>
    </row>
    <row r="445" spans="1:13">
      <c r="A445" s="61" t="s">
        <v>40</v>
      </c>
      <c r="B445" s="61">
        <v>36605</v>
      </c>
      <c r="C445" s="63" t="s">
        <v>968</v>
      </c>
      <c r="D445" s="61">
        <v>0</v>
      </c>
      <c r="E445" s="61" t="s">
        <v>8002</v>
      </c>
      <c r="F445" s="61" t="s">
        <v>39</v>
      </c>
      <c r="G445" s="61" t="s">
        <v>7963</v>
      </c>
      <c r="H445" s="61" t="s">
        <v>7409</v>
      </c>
      <c r="I445" s="61">
        <v>30.6</v>
      </c>
      <c r="J445" s="61">
        <v>-88.09</v>
      </c>
      <c r="K445">
        <v>25113</v>
      </c>
      <c r="L445"/>
      <c r="M445"/>
    </row>
    <row r="446" spans="1:13">
      <c r="A446" s="61" t="s">
        <v>40</v>
      </c>
      <c r="B446" s="61">
        <v>36611</v>
      </c>
      <c r="C446" s="63" t="s">
        <v>968</v>
      </c>
      <c r="D446" s="61">
        <v>0</v>
      </c>
      <c r="E446" s="61" t="s">
        <v>8002</v>
      </c>
      <c r="F446" s="61" t="s">
        <v>39</v>
      </c>
      <c r="G446" s="61" t="s">
        <v>7963</v>
      </c>
      <c r="H446" s="61" t="s">
        <v>7409</v>
      </c>
      <c r="I446" s="61">
        <v>30.77</v>
      </c>
      <c r="J446" s="61">
        <v>-88.08</v>
      </c>
      <c r="K446">
        <v>6457</v>
      </c>
      <c r="L446"/>
      <c r="M446"/>
    </row>
    <row r="447" spans="1:13">
      <c r="A447" s="61" t="s">
        <v>40</v>
      </c>
      <c r="B447" s="61">
        <v>36615</v>
      </c>
      <c r="C447" s="63" t="s">
        <v>968</v>
      </c>
      <c r="D447" s="61">
        <v>0</v>
      </c>
      <c r="E447" s="61" t="s">
        <v>8002</v>
      </c>
      <c r="F447" s="61" t="s">
        <v>39</v>
      </c>
      <c r="G447" s="61" t="s">
        <v>7963</v>
      </c>
      <c r="H447" s="61" t="s">
        <v>7409</v>
      </c>
      <c r="I447" s="61">
        <v>30.63</v>
      </c>
      <c r="J447" s="61">
        <v>-88.07</v>
      </c>
      <c r="K447">
        <v>26</v>
      </c>
      <c r="L447"/>
      <c r="M447"/>
    </row>
    <row r="448" spans="1:13">
      <c r="A448" s="61" t="s">
        <v>40</v>
      </c>
      <c r="B448" s="61">
        <v>36604</v>
      </c>
      <c r="C448" s="63" t="s">
        <v>968</v>
      </c>
      <c r="D448" s="61">
        <v>0</v>
      </c>
      <c r="E448" s="61" t="s">
        <v>8002</v>
      </c>
      <c r="F448" s="61" t="s">
        <v>39</v>
      </c>
      <c r="G448" s="61" t="s">
        <v>7963</v>
      </c>
      <c r="H448" s="61" t="s">
        <v>7409</v>
      </c>
      <c r="I448" s="61">
        <v>30.68</v>
      </c>
      <c r="J448" s="61">
        <v>-88.07</v>
      </c>
      <c r="K448">
        <v>8798</v>
      </c>
      <c r="L448"/>
      <c r="M448"/>
    </row>
    <row r="449" spans="1:13">
      <c r="A449" s="61" t="s">
        <v>40</v>
      </c>
      <c r="B449" s="61">
        <v>36610</v>
      </c>
      <c r="C449" s="63" t="s">
        <v>968</v>
      </c>
      <c r="D449" s="61">
        <v>0</v>
      </c>
      <c r="E449" s="61" t="s">
        <v>8002</v>
      </c>
      <c r="F449" s="61" t="s">
        <v>39</v>
      </c>
      <c r="G449" s="61" t="s">
        <v>7963</v>
      </c>
      <c r="H449" s="61" t="s">
        <v>7409</v>
      </c>
      <c r="I449" s="61">
        <v>30.74</v>
      </c>
      <c r="J449" s="61">
        <v>-88.07</v>
      </c>
      <c r="K449">
        <v>9699</v>
      </c>
      <c r="L449"/>
      <c r="M449"/>
    </row>
    <row r="450" spans="1:13">
      <c r="A450" s="61" t="s">
        <v>40</v>
      </c>
      <c r="B450" s="61">
        <v>36602</v>
      </c>
      <c r="C450" s="63" t="s">
        <v>968</v>
      </c>
      <c r="D450" s="61">
        <v>0</v>
      </c>
      <c r="E450" s="61" t="s">
        <v>8002</v>
      </c>
      <c r="F450" s="61" t="s">
        <v>39</v>
      </c>
      <c r="G450" s="61" t="s">
        <v>7963</v>
      </c>
      <c r="H450" s="61" t="s">
        <v>7409</v>
      </c>
      <c r="I450" s="61">
        <v>30.69</v>
      </c>
      <c r="J450" s="61">
        <v>-88.05</v>
      </c>
      <c r="K450">
        <v>910</v>
      </c>
      <c r="L450"/>
      <c r="M450"/>
    </row>
    <row r="451" spans="1:13">
      <c r="A451" s="61" t="s">
        <v>40</v>
      </c>
      <c r="B451" s="61">
        <v>36603</v>
      </c>
      <c r="C451" s="63" t="s">
        <v>968</v>
      </c>
      <c r="D451" s="61">
        <v>0</v>
      </c>
      <c r="E451" s="61" t="s">
        <v>8002</v>
      </c>
      <c r="F451" s="61" t="s">
        <v>39</v>
      </c>
      <c r="G451" s="61" t="s">
        <v>7963</v>
      </c>
      <c r="H451" s="61" t="s">
        <v>7409</v>
      </c>
      <c r="I451" s="61">
        <v>30.68</v>
      </c>
      <c r="J451" s="61">
        <v>-88.04</v>
      </c>
      <c r="K451">
        <v>8184</v>
      </c>
      <c r="L451"/>
      <c r="M451"/>
    </row>
    <row r="452" spans="1:13">
      <c r="A452" s="61" t="s">
        <v>40</v>
      </c>
      <c r="B452" s="61">
        <v>36460</v>
      </c>
      <c r="C452" s="63" t="s">
        <v>968</v>
      </c>
      <c r="D452" s="61">
        <v>0</v>
      </c>
      <c r="E452" s="61" t="s">
        <v>2644</v>
      </c>
      <c r="F452" s="61" t="s">
        <v>39</v>
      </c>
      <c r="G452" s="61" t="s">
        <v>603</v>
      </c>
      <c r="H452" s="61" t="s">
        <v>7409</v>
      </c>
      <c r="I452" s="61">
        <v>31.51</v>
      </c>
      <c r="J452" s="61">
        <v>-87.32</v>
      </c>
      <c r="K452">
        <v>10057</v>
      </c>
      <c r="L452"/>
      <c r="M452"/>
    </row>
    <row r="453" spans="1:13">
      <c r="A453" s="61" t="s">
        <v>40</v>
      </c>
      <c r="B453" s="61">
        <v>35115</v>
      </c>
      <c r="C453" s="63" t="s">
        <v>968</v>
      </c>
      <c r="D453" s="61">
        <v>0</v>
      </c>
      <c r="E453" s="61" t="s">
        <v>7736</v>
      </c>
      <c r="F453" s="61" t="s">
        <v>39</v>
      </c>
      <c r="G453" s="61" t="s">
        <v>7700</v>
      </c>
      <c r="H453" s="61" t="s">
        <v>7409</v>
      </c>
      <c r="I453" s="61">
        <v>33.1</v>
      </c>
      <c r="J453" s="61">
        <v>-86.85</v>
      </c>
      <c r="K453">
        <v>15260</v>
      </c>
      <c r="L453"/>
      <c r="M453"/>
    </row>
    <row r="454" spans="1:13">
      <c r="A454" s="61" t="s">
        <v>40</v>
      </c>
      <c r="B454" s="61">
        <v>36108</v>
      </c>
      <c r="C454" s="63" t="s">
        <v>968</v>
      </c>
      <c r="D454" s="61">
        <v>0</v>
      </c>
      <c r="E454" s="61" t="s">
        <v>1009</v>
      </c>
      <c r="F454" s="61" t="s">
        <v>39</v>
      </c>
      <c r="G454" s="61" t="s">
        <v>358</v>
      </c>
      <c r="H454" s="61" t="s">
        <v>7409</v>
      </c>
      <c r="I454" s="61">
        <v>32.340000000000003</v>
      </c>
      <c r="J454" s="61">
        <v>-86.4</v>
      </c>
      <c r="K454">
        <v>17117</v>
      </c>
      <c r="L454"/>
      <c r="M454"/>
    </row>
    <row r="455" spans="1:13">
      <c r="A455" s="61" t="s">
        <v>40</v>
      </c>
      <c r="B455" s="61">
        <v>36113</v>
      </c>
      <c r="C455" s="63" t="s">
        <v>968</v>
      </c>
      <c r="D455" s="61">
        <v>0</v>
      </c>
      <c r="E455" s="61" t="s">
        <v>1009</v>
      </c>
      <c r="F455" s="61" t="s">
        <v>39</v>
      </c>
      <c r="G455" s="61" t="s">
        <v>358</v>
      </c>
      <c r="H455" s="61" t="s">
        <v>7409</v>
      </c>
      <c r="I455" s="61">
        <v>32.380000000000003</v>
      </c>
      <c r="J455" s="61">
        <v>-86.36</v>
      </c>
      <c r="K455">
        <v>929</v>
      </c>
      <c r="L455"/>
      <c r="M455"/>
    </row>
    <row r="456" spans="1:13">
      <c r="A456" s="61" t="s">
        <v>40</v>
      </c>
      <c r="B456" s="61">
        <v>36112</v>
      </c>
      <c r="C456" s="63" t="s">
        <v>968</v>
      </c>
      <c r="D456" s="61">
        <v>0</v>
      </c>
      <c r="E456" s="61" t="s">
        <v>1009</v>
      </c>
      <c r="F456" s="61" t="s">
        <v>39</v>
      </c>
      <c r="G456" s="61" t="s">
        <v>358</v>
      </c>
      <c r="H456" s="61" t="s">
        <v>7409</v>
      </c>
      <c r="I456" s="61">
        <v>32.380000000000003</v>
      </c>
      <c r="J456" s="61">
        <v>-86.35</v>
      </c>
      <c r="K456">
        <v>1195</v>
      </c>
      <c r="L456"/>
      <c r="M456"/>
    </row>
    <row r="457" spans="1:13">
      <c r="A457" s="61" t="s">
        <v>40</v>
      </c>
      <c r="B457" s="61">
        <v>36104</v>
      </c>
      <c r="C457" s="63" t="s">
        <v>968</v>
      </c>
      <c r="D457" s="61">
        <v>0</v>
      </c>
      <c r="E457" s="61" t="s">
        <v>1009</v>
      </c>
      <c r="F457" s="61" t="s">
        <v>39</v>
      </c>
      <c r="G457" s="61" t="s">
        <v>358</v>
      </c>
      <c r="H457" s="61" t="s">
        <v>7409</v>
      </c>
      <c r="I457" s="61">
        <v>32.4</v>
      </c>
      <c r="J457" s="61">
        <v>-86.33</v>
      </c>
      <c r="K457">
        <v>9021</v>
      </c>
      <c r="L457"/>
      <c r="M457"/>
    </row>
    <row r="458" spans="1:13">
      <c r="A458" s="61" t="s">
        <v>40</v>
      </c>
      <c r="B458" s="61">
        <v>36105</v>
      </c>
      <c r="C458" s="63" t="s">
        <v>968</v>
      </c>
      <c r="D458" s="61">
        <v>0</v>
      </c>
      <c r="E458" s="61" t="s">
        <v>1009</v>
      </c>
      <c r="F458" s="61" t="s">
        <v>39</v>
      </c>
      <c r="G458" s="61" t="s">
        <v>358</v>
      </c>
      <c r="H458" s="61" t="s">
        <v>7409</v>
      </c>
      <c r="I458" s="61">
        <v>32.21</v>
      </c>
      <c r="J458" s="61">
        <v>-86.29</v>
      </c>
      <c r="K458">
        <v>9961</v>
      </c>
      <c r="L458"/>
      <c r="M458"/>
    </row>
    <row r="459" spans="1:13">
      <c r="A459" s="61" t="s">
        <v>40</v>
      </c>
      <c r="B459" s="61">
        <v>36106</v>
      </c>
      <c r="C459" s="63" t="s">
        <v>968</v>
      </c>
      <c r="D459" s="61">
        <v>0</v>
      </c>
      <c r="E459" s="61" t="s">
        <v>1009</v>
      </c>
      <c r="F459" s="61" t="s">
        <v>39</v>
      </c>
      <c r="G459" s="61" t="s">
        <v>358</v>
      </c>
      <c r="H459" s="61" t="s">
        <v>7409</v>
      </c>
      <c r="I459" s="61">
        <v>32.35</v>
      </c>
      <c r="J459" s="61">
        <v>-86.28</v>
      </c>
      <c r="K459">
        <v>15438</v>
      </c>
      <c r="L459"/>
      <c r="M459"/>
    </row>
    <row r="460" spans="1:13">
      <c r="A460" s="61" t="s">
        <v>40</v>
      </c>
      <c r="B460" s="61">
        <v>36114</v>
      </c>
      <c r="C460" s="63" t="s">
        <v>968</v>
      </c>
      <c r="D460" s="61">
        <v>0</v>
      </c>
      <c r="E460" s="61" t="s">
        <v>1009</v>
      </c>
      <c r="F460" s="61" t="s">
        <v>39</v>
      </c>
      <c r="G460" s="61" t="s">
        <v>358</v>
      </c>
      <c r="H460" s="61" t="s">
        <v>7409</v>
      </c>
      <c r="I460" s="61">
        <v>32.35</v>
      </c>
      <c r="J460" s="61">
        <v>-86.28</v>
      </c>
      <c r="K460">
        <v>0</v>
      </c>
      <c r="L460"/>
      <c r="M460"/>
    </row>
    <row r="461" spans="1:13">
      <c r="A461" s="61" t="s">
        <v>40</v>
      </c>
      <c r="B461" s="61">
        <v>36119</v>
      </c>
      <c r="C461" s="63" t="s">
        <v>968</v>
      </c>
      <c r="D461" s="61">
        <v>0</v>
      </c>
      <c r="E461" s="61" t="s">
        <v>1009</v>
      </c>
      <c r="F461" s="61" t="s">
        <v>39</v>
      </c>
      <c r="G461" s="61" t="s">
        <v>358</v>
      </c>
      <c r="H461" s="61" t="s">
        <v>7409</v>
      </c>
      <c r="I461" s="61">
        <v>32.35</v>
      </c>
      <c r="J461" s="61">
        <v>-86.28</v>
      </c>
      <c r="K461">
        <v>53172</v>
      </c>
      <c r="L461"/>
      <c r="M461"/>
    </row>
    <row r="462" spans="1:13">
      <c r="A462" s="61" t="s">
        <v>40</v>
      </c>
      <c r="B462" s="61">
        <v>36107</v>
      </c>
      <c r="C462" s="63" t="s">
        <v>968</v>
      </c>
      <c r="D462" s="61">
        <v>0</v>
      </c>
      <c r="E462" s="61" t="s">
        <v>1009</v>
      </c>
      <c r="F462" s="61" t="s">
        <v>39</v>
      </c>
      <c r="G462" s="61" t="s">
        <v>358</v>
      </c>
      <c r="H462" s="61" t="s">
        <v>7409</v>
      </c>
      <c r="I462" s="61">
        <v>32.380000000000003</v>
      </c>
      <c r="J462" s="61">
        <v>-86.28</v>
      </c>
      <c r="K462">
        <v>8418</v>
      </c>
      <c r="L462"/>
      <c r="M462"/>
    </row>
    <row r="463" spans="1:13">
      <c r="A463" s="61" t="s">
        <v>40</v>
      </c>
      <c r="B463" s="61">
        <v>36111</v>
      </c>
      <c r="C463" s="63" t="s">
        <v>968</v>
      </c>
      <c r="D463" s="61">
        <v>0</v>
      </c>
      <c r="E463" s="61" t="s">
        <v>1009</v>
      </c>
      <c r="F463" s="61" t="s">
        <v>39</v>
      </c>
      <c r="G463" s="61" t="s">
        <v>358</v>
      </c>
      <c r="H463" s="61" t="s">
        <v>7409</v>
      </c>
      <c r="I463" s="61">
        <v>32.340000000000003</v>
      </c>
      <c r="J463" s="61">
        <v>-86.27</v>
      </c>
      <c r="K463">
        <v>12793</v>
      </c>
      <c r="L463"/>
      <c r="M463"/>
    </row>
    <row r="464" spans="1:13">
      <c r="A464" s="61" t="s">
        <v>40</v>
      </c>
      <c r="B464" s="61">
        <v>36110</v>
      </c>
      <c r="C464" s="63" t="s">
        <v>968</v>
      </c>
      <c r="D464" s="61">
        <v>0</v>
      </c>
      <c r="E464" s="61" t="s">
        <v>1009</v>
      </c>
      <c r="F464" s="61" t="s">
        <v>39</v>
      </c>
      <c r="G464" s="61" t="s">
        <v>358</v>
      </c>
      <c r="H464" s="61" t="s">
        <v>7409</v>
      </c>
      <c r="I464" s="61">
        <v>32.450000000000003</v>
      </c>
      <c r="J464" s="61">
        <v>-86.26</v>
      </c>
      <c r="K464">
        <v>11492</v>
      </c>
      <c r="L464"/>
      <c r="M464"/>
    </row>
    <row r="465" spans="1:13">
      <c r="A465" s="61" t="s">
        <v>40</v>
      </c>
      <c r="B465" s="61">
        <v>36115</v>
      </c>
      <c r="C465" s="63" t="s">
        <v>968</v>
      </c>
      <c r="D465" s="61">
        <v>0</v>
      </c>
      <c r="E465" s="61" t="s">
        <v>1009</v>
      </c>
      <c r="F465" s="61" t="s">
        <v>39</v>
      </c>
      <c r="G465" s="61" t="s">
        <v>358</v>
      </c>
      <c r="H465" s="61" t="s">
        <v>7409</v>
      </c>
      <c r="I465" s="61">
        <v>32.409999999999997</v>
      </c>
      <c r="J465" s="61">
        <v>-86.25</v>
      </c>
      <c r="K465">
        <v>1154</v>
      </c>
      <c r="L465"/>
      <c r="M465"/>
    </row>
    <row r="466" spans="1:13">
      <c r="A466" s="61" t="s">
        <v>40</v>
      </c>
      <c r="B466" s="61">
        <v>36109</v>
      </c>
      <c r="C466" s="63" t="s">
        <v>968</v>
      </c>
      <c r="D466" s="61">
        <v>0</v>
      </c>
      <c r="E466" s="61" t="s">
        <v>1009</v>
      </c>
      <c r="F466" s="61" t="s">
        <v>39</v>
      </c>
      <c r="G466" s="61" t="s">
        <v>358</v>
      </c>
      <c r="H466" s="61" t="s">
        <v>7409</v>
      </c>
      <c r="I466" s="61">
        <v>32.39</v>
      </c>
      <c r="J466" s="61">
        <v>-86.24</v>
      </c>
      <c r="K466">
        <v>24176</v>
      </c>
      <c r="L466"/>
      <c r="M466"/>
    </row>
    <row r="467" spans="1:13">
      <c r="A467" s="61" t="s">
        <v>40</v>
      </c>
      <c r="B467" s="61">
        <v>36116</v>
      </c>
      <c r="C467" s="63" t="s">
        <v>968</v>
      </c>
      <c r="D467" s="61">
        <v>0</v>
      </c>
      <c r="E467" s="61" t="s">
        <v>1009</v>
      </c>
      <c r="F467" s="61" t="s">
        <v>39</v>
      </c>
      <c r="G467" s="61" t="s">
        <v>358</v>
      </c>
      <c r="H467" s="61" t="s">
        <v>7409</v>
      </c>
      <c r="I467" s="61">
        <v>32.270000000000003</v>
      </c>
      <c r="J467" s="61">
        <v>-86.21</v>
      </c>
      <c r="K467">
        <v>43840</v>
      </c>
      <c r="L467"/>
      <c r="M467"/>
    </row>
    <row r="468" spans="1:13">
      <c r="A468" s="61" t="s">
        <v>40</v>
      </c>
      <c r="B468" s="61">
        <v>36117</v>
      </c>
      <c r="C468" s="63" t="s">
        <v>968</v>
      </c>
      <c r="D468" s="61">
        <v>0</v>
      </c>
      <c r="E468" s="61" t="s">
        <v>1009</v>
      </c>
      <c r="F468" s="61" t="s">
        <v>39</v>
      </c>
      <c r="G468" s="61" t="s">
        <v>358</v>
      </c>
      <c r="H468" s="61" t="s">
        <v>7409</v>
      </c>
      <c r="I468" s="61">
        <v>32.380000000000003</v>
      </c>
      <c r="J468" s="61">
        <v>-86.15</v>
      </c>
      <c r="K468">
        <v>53172</v>
      </c>
      <c r="L468"/>
      <c r="M468"/>
    </row>
    <row r="469" spans="1:13">
      <c r="A469" s="61" t="s">
        <v>40</v>
      </c>
      <c r="B469" s="61">
        <v>35004</v>
      </c>
      <c r="C469" s="63" t="s">
        <v>968</v>
      </c>
      <c r="D469" s="61">
        <v>0</v>
      </c>
      <c r="E469" s="61" t="s">
        <v>1681</v>
      </c>
      <c r="F469" s="61" t="s">
        <v>39</v>
      </c>
      <c r="G469" s="61" t="s">
        <v>7717</v>
      </c>
      <c r="H469" s="61" t="s">
        <v>7409</v>
      </c>
      <c r="I469" s="61">
        <v>33.590000000000003</v>
      </c>
      <c r="J469" s="61">
        <v>-86.49</v>
      </c>
      <c r="K469">
        <v>11477</v>
      </c>
      <c r="L469"/>
      <c r="M469"/>
    </row>
    <row r="470" spans="1:13">
      <c r="A470" s="61" t="s">
        <v>40</v>
      </c>
      <c r="B470" s="61">
        <v>35116</v>
      </c>
      <c r="C470" s="63" t="s">
        <v>968</v>
      </c>
      <c r="D470" s="61">
        <v>0</v>
      </c>
      <c r="E470" s="61" t="s">
        <v>950</v>
      </c>
      <c r="F470" s="61" t="s">
        <v>39</v>
      </c>
      <c r="G470" s="61" t="s">
        <v>362</v>
      </c>
      <c r="H470" s="61" t="s">
        <v>7409</v>
      </c>
      <c r="I470" s="61">
        <v>33.74</v>
      </c>
      <c r="J470" s="61">
        <v>-86.8</v>
      </c>
      <c r="K470">
        <v>4908</v>
      </c>
      <c r="L470"/>
      <c r="M470"/>
    </row>
    <row r="471" spans="1:13">
      <c r="A471" s="61" t="s">
        <v>40</v>
      </c>
      <c r="B471" s="61">
        <v>36762</v>
      </c>
      <c r="C471" s="63" t="s">
        <v>968</v>
      </c>
      <c r="D471" s="61">
        <v>1</v>
      </c>
      <c r="E471" s="61" t="s">
        <v>8021</v>
      </c>
      <c r="F471" s="61" t="s">
        <v>39</v>
      </c>
      <c r="G471" s="61" t="s">
        <v>482</v>
      </c>
      <c r="H471" s="61" t="s">
        <v>7409</v>
      </c>
      <c r="I471" s="61">
        <v>31.98</v>
      </c>
      <c r="J471" s="61">
        <v>-87.99</v>
      </c>
      <c r="K471">
        <v>935</v>
      </c>
      <c r="L471"/>
      <c r="M471"/>
    </row>
    <row r="472" spans="1:13">
      <c r="A472" s="61" t="s">
        <v>40</v>
      </c>
      <c r="B472" s="61">
        <v>35650</v>
      </c>
      <c r="C472" s="63" t="s">
        <v>968</v>
      </c>
      <c r="D472" s="61">
        <v>0</v>
      </c>
      <c r="E472" s="61" t="s">
        <v>7811</v>
      </c>
      <c r="F472" s="61" t="s">
        <v>39</v>
      </c>
      <c r="G472" s="61" t="s">
        <v>4307</v>
      </c>
      <c r="H472" s="61" t="s">
        <v>7409</v>
      </c>
      <c r="I472" s="61">
        <v>34.479999999999997</v>
      </c>
      <c r="J472" s="61">
        <v>-87.28</v>
      </c>
      <c r="K472">
        <v>13741</v>
      </c>
      <c r="L472"/>
      <c r="M472"/>
    </row>
    <row r="473" spans="1:13">
      <c r="A473" s="61" t="s">
        <v>40</v>
      </c>
      <c r="B473" s="61">
        <v>35474</v>
      </c>
      <c r="C473" s="63" t="s">
        <v>968</v>
      </c>
      <c r="D473" s="61">
        <v>0</v>
      </c>
      <c r="E473" s="61" t="s">
        <v>7778</v>
      </c>
      <c r="F473" s="61" t="s">
        <v>39</v>
      </c>
      <c r="G473" s="61" t="s">
        <v>7762</v>
      </c>
      <c r="H473" s="61" t="s">
        <v>7409</v>
      </c>
      <c r="I473" s="61">
        <v>32.99</v>
      </c>
      <c r="J473" s="61">
        <v>-87.63</v>
      </c>
      <c r="K473">
        <v>7829</v>
      </c>
      <c r="L473"/>
      <c r="M473"/>
    </row>
    <row r="474" spans="1:13">
      <c r="A474" s="61" t="s">
        <v>40</v>
      </c>
      <c r="B474" s="61">
        <v>35651</v>
      </c>
      <c r="C474" s="63" t="s">
        <v>968</v>
      </c>
      <c r="D474" s="61">
        <v>0</v>
      </c>
      <c r="E474" s="61" t="s">
        <v>6339</v>
      </c>
      <c r="F474" s="61" t="s">
        <v>39</v>
      </c>
      <c r="G474" s="61" t="s">
        <v>4307</v>
      </c>
      <c r="H474" s="61" t="s">
        <v>7409</v>
      </c>
      <c r="I474" s="61">
        <v>34.4</v>
      </c>
      <c r="J474" s="61">
        <v>-87.44</v>
      </c>
      <c r="K474">
        <v>1122</v>
      </c>
      <c r="L474"/>
      <c r="M474"/>
    </row>
    <row r="475" spans="1:13">
      <c r="A475" s="61" t="s">
        <v>40</v>
      </c>
      <c r="B475" s="61">
        <v>35117</v>
      </c>
      <c r="C475" s="63" t="s">
        <v>968</v>
      </c>
      <c r="D475" s="61">
        <v>0</v>
      </c>
      <c r="E475" s="61" t="s">
        <v>2486</v>
      </c>
      <c r="F475" s="61" t="s">
        <v>39</v>
      </c>
      <c r="G475" s="61" t="s">
        <v>362</v>
      </c>
      <c r="H475" s="61" t="s">
        <v>7409</v>
      </c>
      <c r="I475" s="61">
        <v>33.67</v>
      </c>
      <c r="J475" s="61">
        <v>-86.89</v>
      </c>
      <c r="K475">
        <v>6407</v>
      </c>
      <c r="L475"/>
      <c r="M475"/>
    </row>
    <row r="476" spans="1:13">
      <c r="A476" s="61" t="s">
        <v>40</v>
      </c>
      <c r="B476" s="61">
        <v>36560</v>
      </c>
      <c r="C476" s="63" t="s">
        <v>968</v>
      </c>
      <c r="D476" s="61">
        <v>0</v>
      </c>
      <c r="E476" s="61" t="s">
        <v>391</v>
      </c>
      <c r="F476" s="61" t="s">
        <v>39</v>
      </c>
      <c r="G476" s="61" t="s">
        <v>7963</v>
      </c>
      <c r="H476" s="61" t="s">
        <v>7409</v>
      </c>
      <c r="I476" s="61">
        <v>31.09</v>
      </c>
      <c r="J476" s="61">
        <v>-88.01</v>
      </c>
      <c r="K476">
        <v>3418</v>
      </c>
      <c r="L476"/>
      <c r="M476"/>
    </row>
    <row r="477" spans="1:13">
      <c r="A477" s="61" t="s">
        <v>40</v>
      </c>
      <c r="B477" s="61">
        <v>35118</v>
      </c>
      <c r="C477" s="63" t="s">
        <v>968</v>
      </c>
      <c r="D477" s="61">
        <v>0</v>
      </c>
      <c r="E477" s="61" t="s">
        <v>7737</v>
      </c>
      <c r="F477" s="61" t="s">
        <v>39</v>
      </c>
      <c r="G477" s="61" t="s">
        <v>362</v>
      </c>
      <c r="H477" s="61" t="s">
        <v>7409</v>
      </c>
      <c r="I477" s="61">
        <v>33.54</v>
      </c>
      <c r="J477" s="61">
        <v>-86.97</v>
      </c>
      <c r="K477">
        <v>3252</v>
      </c>
      <c r="L477"/>
      <c r="M477"/>
    </row>
    <row r="478" spans="1:13">
      <c r="A478" s="61" t="s">
        <v>40</v>
      </c>
      <c r="B478" s="61">
        <v>36268</v>
      </c>
      <c r="C478" s="63" t="s">
        <v>968</v>
      </c>
      <c r="D478" s="61">
        <v>0</v>
      </c>
      <c r="E478" s="61" t="s">
        <v>7908</v>
      </c>
      <c r="F478" s="61" t="s">
        <v>39</v>
      </c>
      <c r="G478" s="61" t="s">
        <v>7704</v>
      </c>
      <c r="H478" s="61" t="s">
        <v>7409</v>
      </c>
      <c r="I478" s="61">
        <v>33.53</v>
      </c>
      <c r="J478" s="61">
        <v>-85.92</v>
      </c>
      <c r="K478">
        <v>5498</v>
      </c>
      <c r="L478"/>
      <c r="M478"/>
    </row>
    <row r="479" spans="1:13">
      <c r="A479" s="61" t="s">
        <v>40</v>
      </c>
      <c r="B479" s="61">
        <v>36269</v>
      </c>
      <c r="C479" s="63" t="s">
        <v>968</v>
      </c>
      <c r="D479" s="61">
        <v>0</v>
      </c>
      <c r="E479" s="61" t="s">
        <v>7909</v>
      </c>
      <c r="F479" s="61" t="s">
        <v>39</v>
      </c>
      <c r="G479" s="61" t="s">
        <v>255</v>
      </c>
      <c r="H479" s="61" t="s">
        <v>7409</v>
      </c>
      <c r="I479" s="61">
        <v>33.74</v>
      </c>
      <c r="J479" s="61">
        <v>-85.37</v>
      </c>
      <c r="K479">
        <v>1319</v>
      </c>
      <c r="L479"/>
      <c r="M479"/>
    </row>
    <row r="480" spans="1:13">
      <c r="A480" s="61" t="s">
        <v>40</v>
      </c>
      <c r="B480" s="61">
        <v>35661</v>
      </c>
      <c r="C480" s="63" t="s">
        <v>968</v>
      </c>
      <c r="D480" s="61">
        <v>0</v>
      </c>
      <c r="E480" s="61" t="s">
        <v>7812</v>
      </c>
      <c r="F480" s="61" t="s">
        <v>39</v>
      </c>
      <c r="G480" s="61" t="s">
        <v>7804</v>
      </c>
      <c r="H480" s="61" t="s">
        <v>7409</v>
      </c>
      <c r="I480" s="61">
        <v>34.74</v>
      </c>
      <c r="J480" s="61">
        <v>-87.64</v>
      </c>
      <c r="K480">
        <v>18714</v>
      </c>
      <c r="L480"/>
      <c r="M480"/>
    </row>
    <row r="481" spans="1:13">
      <c r="A481" s="61" t="s">
        <v>40</v>
      </c>
      <c r="B481" s="61">
        <v>35578</v>
      </c>
      <c r="C481" s="63" t="s">
        <v>968</v>
      </c>
      <c r="D481" s="61">
        <v>0</v>
      </c>
      <c r="E481" s="61" t="s">
        <v>7796</v>
      </c>
      <c r="F481" s="61" t="s">
        <v>39</v>
      </c>
      <c r="G481" s="61" t="s">
        <v>533</v>
      </c>
      <c r="H481" s="61" t="s">
        <v>7409</v>
      </c>
      <c r="I481" s="61">
        <v>33.979999999999997</v>
      </c>
      <c r="J481" s="61">
        <v>-87.48</v>
      </c>
      <c r="K481">
        <v>5421</v>
      </c>
      <c r="L481"/>
      <c r="M481"/>
    </row>
    <row r="482" spans="1:13">
      <c r="A482" s="61" t="s">
        <v>40</v>
      </c>
      <c r="B482" s="61">
        <v>36915</v>
      </c>
      <c r="C482" s="63" t="s">
        <v>968</v>
      </c>
      <c r="D482" s="61">
        <v>0</v>
      </c>
      <c r="E482" s="61" t="s">
        <v>1334</v>
      </c>
      <c r="F482" s="61" t="s">
        <v>39</v>
      </c>
      <c r="G482" s="61" t="s">
        <v>8043</v>
      </c>
      <c r="H482" s="61" t="s">
        <v>7409</v>
      </c>
      <c r="I482" s="61">
        <v>31.98</v>
      </c>
      <c r="J482" s="61">
        <v>-88.33</v>
      </c>
      <c r="K482">
        <v>643</v>
      </c>
      <c r="L482"/>
      <c r="M482"/>
    </row>
    <row r="483" spans="1:13">
      <c r="A483" s="61" t="s">
        <v>40</v>
      </c>
      <c r="B483" s="61">
        <v>36351</v>
      </c>
      <c r="C483" s="63" t="s">
        <v>968</v>
      </c>
      <c r="D483" s="61">
        <v>0</v>
      </c>
      <c r="E483" s="61" t="s">
        <v>7928</v>
      </c>
      <c r="F483" s="61" t="s">
        <v>39</v>
      </c>
      <c r="G483" s="61" t="s">
        <v>741</v>
      </c>
      <c r="H483" s="61" t="s">
        <v>7409</v>
      </c>
      <c r="I483" s="61">
        <v>31.38</v>
      </c>
      <c r="J483" s="61">
        <v>-85.92</v>
      </c>
      <c r="K483">
        <v>4004</v>
      </c>
      <c r="L483"/>
      <c r="M483"/>
    </row>
    <row r="484" spans="1:13">
      <c r="A484" s="61" t="s">
        <v>40</v>
      </c>
      <c r="B484" s="61">
        <v>35760</v>
      </c>
      <c r="C484" s="63" t="s">
        <v>968</v>
      </c>
      <c r="D484" s="61">
        <v>0</v>
      </c>
      <c r="E484" s="61" t="s">
        <v>4990</v>
      </c>
      <c r="F484" s="61" t="s">
        <v>39</v>
      </c>
      <c r="G484" s="61" t="s">
        <v>495</v>
      </c>
      <c r="H484" s="61" t="s">
        <v>7409</v>
      </c>
      <c r="I484" s="61">
        <v>34.53</v>
      </c>
      <c r="J484" s="61">
        <v>-86.41</v>
      </c>
      <c r="K484">
        <v>5186</v>
      </c>
      <c r="L484"/>
      <c r="M484"/>
    </row>
    <row r="485" spans="1:13">
      <c r="A485" s="61" t="s">
        <v>40</v>
      </c>
      <c r="B485" s="61">
        <v>35761</v>
      </c>
      <c r="C485" s="63" t="s">
        <v>968</v>
      </c>
      <c r="D485" s="61">
        <v>0</v>
      </c>
      <c r="E485" s="61" t="s">
        <v>5445</v>
      </c>
      <c r="F485" s="61" t="s">
        <v>39</v>
      </c>
      <c r="G485" s="61" t="s">
        <v>495</v>
      </c>
      <c r="H485" s="61" t="s">
        <v>7409</v>
      </c>
      <c r="I485" s="61">
        <v>34.9</v>
      </c>
      <c r="J485" s="61">
        <v>-86.42</v>
      </c>
      <c r="K485">
        <v>12561</v>
      </c>
      <c r="L485"/>
      <c r="M485"/>
    </row>
    <row r="486" spans="1:13">
      <c r="A486" s="61" t="s">
        <v>40</v>
      </c>
      <c r="B486" s="61">
        <v>36765</v>
      </c>
      <c r="C486" s="63" t="s">
        <v>968</v>
      </c>
      <c r="D486" s="61">
        <v>0</v>
      </c>
      <c r="E486" s="61" t="s">
        <v>5874</v>
      </c>
      <c r="F486" s="61" t="s">
        <v>39</v>
      </c>
      <c r="G486" s="61" t="s">
        <v>7762</v>
      </c>
      <c r="H486" s="61" t="s">
        <v>7409</v>
      </c>
      <c r="I486" s="61">
        <v>32.590000000000003</v>
      </c>
      <c r="J486" s="61">
        <v>-87.53</v>
      </c>
      <c r="K486">
        <v>1077</v>
      </c>
      <c r="L486"/>
      <c r="M486"/>
    </row>
    <row r="487" spans="1:13">
      <c r="A487" s="61" t="s">
        <v>40</v>
      </c>
      <c r="B487" s="61">
        <v>36352</v>
      </c>
      <c r="C487" s="63" t="s">
        <v>968</v>
      </c>
      <c r="D487" s="61">
        <v>0</v>
      </c>
      <c r="E487" s="61" t="s">
        <v>952</v>
      </c>
      <c r="F487" s="61" t="s">
        <v>39</v>
      </c>
      <c r="G487" s="61" t="s">
        <v>604</v>
      </c>
      <c r="H487" s="61" t="s">
        <v>7409</v>
      </c>
      <c r="I487" s="61">
        <v>31.33</v>
      </c>
      <c r="J487" s="61">
        <v>-85.6</v>
      </c>
      <c r="K487">
        <v>5387</v>
      </c>
      <c r="L487"/>
      <c r="M487"/>
    </row>
    <row r="488" spans="1:13">
      <c r="A488" s="61" t="s">
        <v>40</v>
      </c>
      <c r="B488" s="61">
        <v>36353</v>
      </c>
      <c r="C488" s="63" t="s">
        <v>968</v>
      </c>
      <c r="D488" s="61">
        <v>0</v>
      </c>
      <c r="E488" s="61" t="s">
        <v>4616</v>
      </c>
      <c r="F488" s="61" t="s">
        <v>39</v>
      </c>
      <c r="G488" s="61" t="s">
        <v>308</v>
      </c>
      <c r="H488" s="61" t="s">
        <v>7409</v>
      </c>
      <c r="I488" s="61">
        <v>31.42</v>
      </c>
      <c r="J488" s="61">
        <v>-85.33</v>
      </c>
      <c r="K488">
        <v>2025</v>
      </c>
      <c r="L488"/>
      <c r="M488"/>
    </row>
    <row r="489" spans="1:13">
      <c r="A489" s="61" t="s">
        <v>40</v>
      </c>
      <c r="B489" s="61">
        <v>35476</v>
      </c>
      <c r="C489" s="63" t="s">
        <v>968</v>
      </c>
      <c r="D489" s="61">
        <v>0</v>
      </c>
      <c r="E489" s="61" t="s">
        <v>1913</v>
      </c>
      <c r="F489" s="61" t="s">
        <v>39</v>
      </c>
      <c r="G489" s="61" t="s">
        <v>7735</v>
      </c>
      <c r="H489" s="61" t="s">
        <v>7409</v>
      </c>
      <c r="I489" s="61">
        <v>33.24</v>
      </c>
      <c r="J489" s="61">
        <v>-87.59</v>
      </c>
      <c r="K489">
        <v>8697</v>
      </c>
      <c r="L489"/>
      <c r="M489"/>
    </row>
    <row r="490" spans="1:13">
      <c r="A490" s="61" t="s">
        <v>40</v>
      </c>
      <c r="B490" s="61">
        <v>35475</v>
      </c>
      <c r="C490" s="63" t="s">
        <v>968</v>
      </c>
      <c r="D490" s="61">
        <v>0</v>
      </c>
      <c r="E490" s="61" t="s">
        <v>1913</v>
      </c>
      <c r="F490" s="61" t="s">
        <v>39</v>
      </c>
      <c r="G490" s="61" t="s">
        <v>7735</v>
      </c>
      <c r="H490" s="61" t="s">
        <v>7409</v>
      </c>
      <c r="I490" s="61">
        <v>33.43</v>
      </c>
      <c r="J490" s="61">
        <v>-87.59</v>
      </c>
      <c r="K490">
        <v>20164</v>
      </c>
      <c r="L490"/>
      <c r="M490"/>
    </row>
    <row r="491" spans="1:13">
      <c r="A491" s="61" t="s">
        <v>40</v>
      </c>
      <c r="B491" s="61">
        <v>35473</v>
      </c>
      <c r="C491" s="63" t="s">
        <v>968</v>
      </c>
      <c r="D491" s="61">
        <v>0</v>
      </c>
      <c r="E491" s="61" t="s">
        <v>1913</v>
      </c>
      <c r="F491" s="61" t="s">
        <v>39</v>
      </c>
      <c r="G491" s="61" t="s">
        <v>7735</v>
      </c>
      <c r="H491" s="61" t="s">
        <v>7409</v>
      </c>
      <c r="I491" s="61">
        <v>33.270000000000003</v>
      </c>
      <c r="J491" s="61">
        <v>-87.58</v>
      </c>
      <c r="K491">
        <v>17888</v>
      </c>
      <c r="L491"/>
      <c r="M491"/>
    </row>
    <row r="492" spans="1:13">
      <c r="A492" s="61" t="s">
        <v>40</v>
      </c>
      <c r="B492" s="61">
        <v>36866</v>
      </c>
      <c r="C492" s="63" t="s">
        <v>968</v>
      </c>
      <c r="D492" s="61">
        <v>0</v>
      </c>
      <c r="E492" s="61" t="s">
        <v>8037</v>
      </c>
      <c r="F492" s="61" t="s">
        <v>39</v>
      </c>
      <c r="G492" s="61" t="s">
        <v>653</v>
      </c>
      <c r="H492" s="61" t="s">
        <v>7409</v>
      </c>
      <c r="I492" s="61">
        <v>32.549999999999997</v>
      </c>
      <c r="J492" s="61">
        <v>-85.67</v>
      </c>
      <c r="K492">
        <v>3857</v>
      </c>
      <c r="L492"/>
      <c r="M492"/>
    </row>
    <row r="493" spans="1:13">
      <c r="A493" s="61" t="s">
        <v>40</v>
      </c>
      <c r="B493" s="61">
        <v>35579</v>
      </c>
      <c r="C493" s="63" t="s">
        <v>968</v>
      </c>
      <c r="D493" s="61">
        <v>0</v>
      </c>
      <c r="E493" s="61" t="s">
        <v>548</v>
      </c>
      <c r="F493" s="61" t="s">
        <v>39</v>
      </c>
      <c r="G493" s="61" t="s">
        <v>533</v>
      </c>
      <c r="H493" s="61" t="s">
        <v>7409</v>
      </c>
      <c r="I493" s="61">
        <v>33.71</v>
      </c>
      <c r="J493" s="61">
        <v>-87.38</v>
      </c>
      <c r="K493">
        <v>3105</v>
      </c>
      <c r="L493"/>
      <c r="M493"/>
    </row>
    <row r="494" spans="1:13">
      <c r="A494" s="61" t="s">
        <v>40</v>
      </c>
      <c r="B494" s="61">
        <v>35120</v>
      </c>
      <c r="C494" s="63" t="s">
        <v>968</v>
      </c>
      <c r="D494" s="61">
        <v>0</v>
      </c>
      <c r="E494" s="61" t="s">
        <v>7738</v>
      </c>
      <c r="F494" s="61" t="s">
        <v>39</v>
      </c>
      <c r="G494" s="61" t="s">
        <v>7717</v>
      </c>
      <c r="H494" s="61" t="s">
        <v>7409</v>
      </c>
      <c r="I494" s="61">
        <v>33.68</v>
      </c>
      <c r="J494" s="61">
        <v>-86.39</v>
      </c>
      <c r="K494">
        <v>16073</v>
      </c>
      <c r="L494"/>
      <c r="M494"/>
    </row>
    <row r="495" spans="1:13">
      <c r="A495" s="61" t="s">
        <v>40</v>
      </c>
      <c r="B495" s="61">
        <v>36271</v>
      </c>
      <c r="C495" s="63" t="s">
        <v>968</v>
      </c>
      <c r="D495" s="61">
        <v>0</v>
      </c>
      <c r="E495" s="61" t="s">
        <v>7910</v>
      </c>
      <c r="F495" s="61" t="s">
        <v>39</v>
      </c>
      <c r="G495" s="61" t="s">
        <v>917</v>
      </c>
      <c r="H495" s="61" t="s">
        <v>7409</v>
      </c>
      <c r="I495" s="61">
        <v>33.78</v>
      </c>
      <c r="J495" s="61">
        <v>-86.01</v>
      </c>
      <c r="K495">
        <v>5984</v>
      </c>
      <c r="L495"/>
      <c r="M495"/>
    </row>
    <row r="496" spans="1:13">
      <c r="A496" s="61" t="s">
        <v>40</v>
      </c>
      <c r="B496" s="61">
        <v>35121</v>
      </c>
      <c r="C496" s="63" t="s">
        <v>968</v>
      </c>
      <c r="D496" s="61">
        <v>0</v>
      </c>
      <c r="E496" s="61" t="s">
        <v>3668</v>
      </c>
      <c r="F496" s="61" t="s">
        <v>39</v>
      </c>
      <c r="G496" s="61" t="s">
        <v>7703</v>
      </c>
      <c r="H496" s="61" t="s">
        <v>7409</v>
      </c>
      <c r="I496" s="61">
        <v>33.950000000000003</v>
      </c>
      <c r="J496" s="61">
        <v>-86.47</v>
      </c>
      <c r="K496">
        <v>16016</v>
      </c>
      <c r="L496"/>
      <c r="M496"/>
    </row>
    <row r="497" spans="1:13">
      <c r="A497" s="61" t="s">
        <v>40</v>
      </c>
      <c r="B497" s="61">
        <v>36801</v>
      </c>
      <c r="C497" s="63" t="s">
        <v>968</v>
      </c>
      <c r="D497" s="61">
        <v>0</v>
      </c>
      <c r="E497" s="61" t="s">
        <v>8029</v>
      </c>
      <c r="F497" s="61" t="s">
        <v>39</v>
      </c>
      <c r="G497" s="61" t="s">
        <v>853</v>
      </c>
      <c r="H497" s="61" t="s">
        <v>7409</v>
      </c>
      <c r="I497" s="61">
        <v>32.65</v>
      </c>
      <c r="J497" s="61">
        <v>-85.37</v>
      </c>
      <c r="K497">
        <v>24590</v>
      </c>
      <c r="L497"/>
      <c r="M497"/>
    </row>
    <row r="498" spans="1:13">
      <c r="A498" s="61" t="s">
        <v>40</v>
      </c>
      <c r="B498" s="61">
        <v>36804</v>
      </c>
      <c r="C498" s="63" t="s">
        <v>968</v>
      </c>
      <c r="D498" s="61">
        <v>0</v>
      </c>
      <c r="E498" s="61" t="s">
        <v>8029</v>
      </c>
      <c r="F498" s="61" t="s">
        <v>39</v>
      </c>
      <c r="G498" s="61" t="s">
        <v>853</v>
      </c>
      <c r="H498" s="61" t="s">
        <v>7409</v>
      </c>
      <c r="I498" s="61">
        <v>32.53</v>
      </c>
      <c r="J498" s="61">
        <v>-85.34</v>
      </c>
      <c r="K498">
        <v>20687</v>
      </c>
      <c r="L498"/>
      <c r="M498"/>
    </row>
    <row r="499" spans="1:13">
      <c r="A499" s="61" t="s">
        <v>40</v>
      </c>
      <c r="B499" s="61">
        <v>36467</v>
      </c>
      <c r="C499" s="63" t="s">
        <v>968</v>
      </c>
      <c r="D499" s="61">
        <v>0</v>
      </c>
      <c r="E499" s="61" t="s">
        <v>7952</v>
      </c>
      <c r="F499" s="61" t="s">
        <v>39</v>
      </c>
      <c r="G499" s="61" t="s">
        <v>7880</v>
      </c>
      <c r="H499" s="61" t="s">
        <v>7409</v>
      </c>
      <c r="I499" s="61">
        <v>31.29</v>
      </c>
      <c r="J499" s="61">
        <v>-86.25</v>
      </c>
      <c r="K499">
        <v>10123</v>
      </c>
      <c r="L499"/>
      <c r="M499"/>
    </row>
    <row r="500" spans="1:13">
      <c r="A500" s="61" t="s">
        <v>40</v>
      </c>
      <c r="B500" s="61">
        <v>36561</v>
      </c>
      <c r="C500" s="63" t="s">
        <v>968</v>
      </c>
      <c r="D500" s="61">
        <v>0</v>
      </c>
      <c r="E500" s="61" t="s">
        <v>7989</v>
      </c>
      <c r="F500" s="61" t="s">
        <v>39</v>
      </c>
      <c r="G500" s="61" t="s">
        <v>644</v>
      </c>
      <c r="H500" s="61" t="s">
        <v>7409</v>
      </c>
      <c r="I500" s="61">
        <v>30.28</v>
      </c>
      <c r="J500" s="61">
        <v>-87.59</v>
      </c>
      <c r="K500">
        <v>9146</v>
      </c>
      <c r="L500"/>
      <c r="M500"/>
    </row>
    <row r="501" spans="1:13">
      <c r="A501" s="61" t="s">
        <v>40</v>
      </c>
      <c r="B501" s="61">
        <v>36767</v>
      </c>
      <c r="C501" s="63" t="s">
        <v>968</v>
      </c>
      <c r="D501" s="61">
        <v>0</v>
      </c>
      <c r="E501" s="61" t="s">
        <v>8022</v>
      </c>
      <c r="F501" s="61" t="s">
        <v>39</v>
      </c>
      <c r="G501" s="61" t="s">
        <v>8004</v>
      </c>
      <c r="H501" s="61" t="s">
        <v>7409</v>
      </c>
      <c r="I501" s="61">
        <v>32.299999999999997</v>
      </c>
      <c r="J501" s="61">
        <v>-87.24</v>
      </c>
      <c r="K501">
        <v>1715</v>
      </c>
      <c r="L501"/>
      <c r="M501"/>
    </row>
    <row r="502" spans="1:13">
      <c r="A502" s="61" t="s">
        <v>40</v>
      </c>
      <c r="B502" s="61">
        <v>35763</v>
      </c>
      <c r="C502" s="63" t="s">
        <v>968</v>
      </c>
      <c r="D502" s="61">
        <v>0</v>
      </c>
      <c r="E502" s="61" t="s">
        <v>7827</v>
      </c>
      <c r="F502" s="61" t="s">
        <v>39</v>
      </c>
      <c r="G502" s="61" t="s">
        <v>495</v>
      </c>
      <c r="H502" s="61" t="s">
        <v>7409</v>
      </c>
      <c r="I502" s="61">
        <v>34.6</v>
      </c>
      <c r="J502" s="61">
        <v>-86.46</v>
      </c>
      <c r="K502">
        <v>21889</v>
      </c>
      <c r="L502"/>
      <c r="M502"/>
    </row>
    <row r="503" spans="1:13">
      <c r="A503" s="61" t="s">
        <v>40</v>
      </c>
      <c r="B503" s="61">
        <v>36203</v>
      </c>
      <c r="C503" s="63" t="s">
        <v>968</v>
      </c>
      <c r="D503" s="61">
        <v>0</v>
      </c>
      <c r="E503" s="61" t="s">
        <v>213</v>
      </c>
      <c r="F503" s="61" t="s">
        <v>39</v>
      </c>
      <c r="G503" s="61" t="s">
        <v>917</v>
      </c>
      <c r="H503" s="61" t="s">
        <v>7409</v>
      </c>
      <c r="I503" s="61">
        <v>33.58</v>
      </c>
      <c r="J503" s="61">
        <v>-85.83</v>
      </c>
      <c r="K503">
        <v>19460</v>
      </c>
      <c r="L503"/>
      <c r="M503"/>
    </row>
    <row r="504" spans="1:13">
      <c r="A504" s="61" t="s">
        <v>40</v>
      </c>
      <c r="B504" s="61">
        <v>36360</v>
      </c>
      <c r="C504" s="63" t="s">
        <v>968</v>
      </c>
      <c r="D504" s="61">
        <v>0</v>
      </c>
      <c r="E504" s="61" t="s">
        <v>7929</v>
      </c>
      <c r="F504" s="61" t="s">
        <v>39</v>
      </c>
      <c r="G504" s="61" t="s">
        <v>7917</v>
      </c>
      <c r="H504" s="61" t="s">
        <v>7409</v>
      </c>
      <c r="I504" s="61">
        <v>31.43</v>
      </c>
      <c r="J504" s="61">
        <v>-85.64</v>
      </c>
      <c r="K504">
        <v>19654</v>
      </c>
      <c r="L504"/>
      <c r="M504"/>
    </row>
    <row r="505" spans="1:13">
      <c r="A505" s="61" t="s">
        <v>40</v>
      </c>
      <c r="B505" s="61">
        <v>35764</v>
      </c>
      <c r="C505" s="63" t="s">
        <v>968</v>
      </c>
      <c r="D505" s="61">
        <v>0</v>
      </c>
      <c r="E505" s="61" t="s">
        <v>7828</v>
      </c>
      <c r="F505" s="61" t="s">
        <v>39</v>
      </c>
      <c r="G505" s="61" t="s">
        <v>425</v>
      </c>
      <c r="H505" s="61" t="s">
        <v>7409</v>
      </c>
      <c r="I505" s="61">
        <v>34.729999999999997</v>
      </c>
      <c r="J505" s="61">
        <v>-86.31</v>
      </c>
      <c r="K505">
        <v>522</v>
      </c>
      <c r="L505"/>
      <c r="M505"/>
    </row>
    <row r="506" spans="1:13">
      <c r="A506" s="61" t="s">
        <v>40</v>
      </c>
      <c r="B506" s="61">
        <v>36370</v>
      </c>
      <c r="C506" s="63" t="s">
        <v>968</v>
      </c>
      <c r="D506" s="61">
        <v>0</v>
      </c>
      <c r="E506" s="61" t="s">
        <v>7931</v>
      </c>
      <c r="F506" s="61" t="s">
        <v>39</v>
      </c>
      <c r="G506" s="61" t="s">
        <v>604</v>
      </c>
      <c r="H506" s="61" t="s">
        <v>7409</v>
      </c>
      <c r="I506" s="61">
        <v>31.15</v>
      </c>
      <c r="J506" s="61">
        <v>-85.17</v>
      </c>
      <c r="K506">
        <v>939</v>
      </c>
      <c r="L506"/>
      <c r="M506"/>
    </row>
    <row r="507" spans="1:13">
      <c r="A507" s="61" t="s">
        <v>40</v>
      </c>
      <c r="B507" s="61">
        <v>35580</v>
      </c>
      <c r="C507" s="63" t="s">
        <v>968</v>
      </c>
      <c r="D507" s="61">
        <v>0</v>
      </c>
      <c r="E507" s="61" t="s">
        <v>7642</v>
      </c>
      <c r="F507" s="61" t="s">
        <v>39</v>
      </c>
      <c r="G507" s="61" t="s">
        <v>533</v>
      </c>
      <c r="H507" s="61" t="s">
        <v>7409</v>
      </c>
      <c r="I507" s="61">
        <v>33.729999999999997</v>
      </c>
      <c r="J507" s="61">
        <v>-87.28</v>
      </c>
      <c r="K507">
        <v>3860</v>
      </c>
      <c r="L507"/>
      <c r="M507"/>
    </row>
    <row r="508" spans="1:13">
      <c r="A508" s="61" t="s">
        <v>40</v>
      </c>
      <c r="B508" s="61">
        <v>35124</v>
      </c>
      <c r="C508" s="63" t="s">
        <v>968</v>
      </c>
      <c r="D508" s="61">
        <v>0</v>
      </c>
      <c r="E508" s="61" t="s">
        <v>867</v>
      </c>
      <c r="F508" s="61" t="s">
        <v>39</v>
      </c>
      <c r="G508" s="61" t="s">
        <v>7700</v>
      </c>
      <c r="H508" s="61" t="s">
        <v>7409</v>
      </c>
      <c r="I508" s="61">
        <v>33.299999999999997</v>
      </c>
      <c r="J508" s="61">
        <v>-86.79</v>
      </c>
      <c r="K508">
        <v>25667</v>
      </c>
      <c r="L508"/>
      <c r="M508"/>
    </row>
    <row r="509" spans="1:13">
      <c r="A509" s="61" t="s">
        <v>40</v>
      </c>
      <c r="B509" s="61">
        <v>35125</v>
      </c>
      <c r="C509" s="63" t="s">
        <v>968</v>
      </c>
      <c r="D509" s="61">
        <v>0</v>
      </c>
      <c r="E509" s="61" t="s">
        <v>7739</v>
      </c>
      <c r="F509" s="61" t="s">
        <v>39</v>
      </c>
      <c r="G509" s="61" t="s">
        <v>7717</v>
      </c>
      <c r="H509" s="61" t="s">
        <v>7409</v>
      </c>
      <c r="I509" s="61">
        <v>33.630000000000003</v>
      </c>
      <c r="J509" s="61">
        <v>-86.29</v>
      </c>
      <c r="K509">
        <v>10821</v>
      </c>
      <c r="L509"/>
      <c r="M509"/>
    </row>
    <row r="510" spans="1:13">
      <c r="A510" s="61" t="s">
        <v>40</v>
      </c>
      <c r="B510" s="61">
        <v>35128</v>
      </c>
      <c r="C510" s="63" t="s">
        <v>968</v>
      </c>
      <c r="D510" s="61">
        <v>0</v>
      </c>
      <c r="E510" s="61" t="s">
        <v>7739</v>
      </c>
      <c r="F510" s="61" t="s">
        <v>39</v>
      </c>
      <c r="G510" s="61" t="s">
        <v>7717</v>
      </c>
      <c r="H510" s="61" t="s">
        <v>7409</v>
      </c>
      <c r="I510" s="61">
        <v>33.56</v>
      </c>
      <c r="J510" s="61">
        <v>-86.27</v>
      </c>
      <c r="K510">
        <v>10479</v>
      </c>
      <c r="L510"/>
      <c r="M510"/>
    </row>
    <row r="511" spans="1:13">
      <c r="A511" s="61" t="s">
        <v>40</v>
      </c>
      <c r="B511" s="61">
        <v>36916</v>
      </c>
      <c r="C511" s="63" t="s">
        <v>968</v>
      </c>
      <c r="D511" s="61">
        <v>0</v>
      </c>
      <c r="E511" s="61" t="s">
        <v>2667</v>
      </c>
      <c r="F511" s="61" t="s">
        <v>39</v>
      </c>
      <c r="G511" s="61" t="s">
        <v>8043</v>
      </c>
      <c r="H511" s="61" t="s">
        <v>7409</v>
      </c>
      <c r="I511" s="61">
        <v>32.19</v>
      </c>
      <c r="J511" s="61">
        <v>-88.05</v>
      </c>
      <c r="K511">
        <v>542</v>
      </c>
      <c r="L511"/>
      <c r="M511"/>
    </row>
    <row r="512" spans="1:13">
      <c r="A512" s="61" t="s">
        <v>40</v>
      </c>
      <c r="B512" s="61">
        <v>36562</v>
      </c>
      <c r="C512" s="63" t="s">
        <v>968</v>
      </c>
      <c r="D512" s="61">
        <v>0</v>
      </c>
      <c r="E512" s="61" t="s">
        <v>7990</v>
      </c>
      <c r="F512" s="61" t="s">
        <v>39</v>
      </c>
      <c r="G512" s="61" t="s">
        <v>644</v>
      </c>
      <c r="H512" s="61" t="s">
        <v>7409</v>
      </c>
      <c r="I512" s="61">
        <v>31</v>
      </c>
      <c r="J512" s="61">
        <v>-87.62</v>
      </c>
      <c r="K512">
        <v>1863</v>
      </c>
      <c r="L512"/>
      <c r="M512"/>
    </row>
    <row r="513" spans="1:13">
      <c r="A513" s="61" t="s">
        <v>40</v>
      </c>
      <c r="B513" s="61">
        <v>36471</v>
      </c>
      <c r="C513" s="63" t="s">
        <v>968</v>
      </c>
      <c r="D513" s="61">
        <v>0</v>
      </c>
      <c r="E513" s="61" t="s">
        <v>7953</v>
      </c>
      <c r="F513" s="61" t="s">
        <v>39</v>
      </c>
      <c r="G513" s="61" t="s">
        <v>603</v>
      </c>
      <c r="H513" s="61" t="s">
        <v>7409</v>
      </c>
      <c r="I513" s="61">
        <v>31.58</v>
      </c>
      <c r="J513" s="61">
        <v>-87.25</v>
      </c>
      <c r="K513">
        <v>775</v>
      </c>
      <c r="L513"/>
      <c r="M513"/>
    </row>
    <row r="514" spans="1:13">
      <c r="A514" s="61" t="s">
        <v>40</v>
      </c>
      <c r="B514" s="61">
        <v>36870</v>
      </c>
      <c r="C514" s="63" t="s">
        <v>968</v>
      </c>
      <c r="D514" s="61">
        <v>0</v>
      </c>
      <c r="E514" s="61" t="s">
        <v>8038</v>
      </c>
      <c r="F514" s="61" t="s">
        <v>39</v>
      </c>
      <c r="G514" s="61" t="s">
        <v>853</v>
      </c>
      <c r="H514" s="61" t="s">
        <v>7409</v>
      </c>
      <c r="I514" s="61">
        <v>32.479999999999997</v>
      </c>
      <c r="J514" s="61">
        <v>-85.12</v>
      </c>
      <c r="K514">
        <v>19325</v>
      </c>
      <c r="L514"/>
      <c r="M514"/>
    </row>
    <row r="515" spans="1:13">
      <c r="A515" s="61" t="s">
        <v>40</v>
      </c>
      <c r="B515" s="61">
        <v>36869</v>
      </c>
      <c r="C515" s="63" t="s">
        <v>968</v>
      </c>
      <c r="D515" s="61">
        <v>0</v>
      </c>
      <c r="E515" s="61" t="s">
        <v>8038</v>
      </c>
      <c r="F515" s="61" t="s">
        <v>39</v>
      </c>
      <c r="G515" s="61" t="s">
        <v>5907</v>
      </c>
      <c r="H515" s="61" t="s">
        <v>7409</v>
      </c>
      <c r="I515" s="61">
        <v>32.42</v>
      </c>
      <c r="J515" s="61">
        <v>-85.06</v>
      </c>
      <c r="K515">
        <v>21748</v>
      </c>
      <c r="L515"/>
      <c r="M515"/>
    </row>
    <row r="516" spans="1:13">
      <c r="A516" s="61" t="s">
        <v>40</v>
      </c>
      <c r="B516" s="61">
        <v>36867</v>
      </c>
      <c r="C516" s="63" t="s">
        <v>968</v>
      </c>
      <c r="D516" s="61">
        <v>0</v>
      </c>
      <c r="E516" s="61" t="s">
        <v>8038</v>
      </c>
      <c r="F516" s="61" t="s">
        <v>39</v>
      </c>
      <c r="G516" s="61" t="s">
        <v>5907</v>
      </c>
      <c r="H516" s="61" t="s">
        <v>7409</v>
      </c>
      <c r="I516" s="61">
        <v>32.46</v>
      </c>
      <c r="J516" s="61">
        <v>-85.01</v>
      </c>
      <c r="K516">
        <v>22505</v>
      </c>
      <c r="L516"/>
      <c r="M516"/>
    </row>
    <row r="517" spans="1:13">
      <c r="A517" s="61" t="s">
        <v>40</v>
      </c>
      <c r="B517" s="61">
        <v>35581</v>
      </c>
      <c r="C517" s="63" t="s">
        <v>968</v>
      </c>
      <c r="D517" s="61">
        <v>0</v>
      </c>
      <c r="E517" s="61" t="s">
        <v>7797</v>
      </c>
      <c r="F517" s="61" t="s">
        <v>39</v>
      </c>
      <c r="G517" s="61" t="s">
        <v>428</v>
      </c>
      <c r="H517" s="61" t="s">
        <v>7409</v>
      </c>
      <c r="I517" s="61">
        <v>34.35</v>
      </c>
      <c r="J517" s="61">
        <v>-87.7</v>
      </c>
      <c r="K517">
        <v>5232</v>
      </c>
      <c r="L517"/>
      <c r="M517"/>
    </row>
    <row r="518" spans="1:13">
      <c r="A518" s="61" t="s">
        <v>40</v>
      </c>
      <c r="B518" s="61">
        <v>36272</v>
      </c>
      <c r="C518" s="63" t="s">
        <v>968</v>
      </c>
      <c r="D518" s="61">
        <v>0</v>
      </c>
      <c r="E518" s="61" t="s">
        <v>6538</v>
      </c>
      <c r="F518" s="61" t="s">
        <v>39</v>
      </c>
      <c r="G518" s="61" t="s">
        <v>917</v>
      </c>
      <c r="H518" s="61" t="s">
        <v>7409</v>
      </c>
      <c r="I518" s="61">
        <v>33.92</v>
      </c>
      <c r="J518" s="61">
        <v>-85.61</v>
      </c>
      <c r="K518">
        <v>12854</v>
      </c>
      <c r="L518"/>
      <c r="M518"/>
    </row>
    <row r="519" spans="1:13">
      <c r="A519" s="61" t="s">
        <v>40</v>
      </c>
      <c r="B519" s="61">
        <v>36064</v>
      </c>
      <c r="C519" s="63" t="s">
        <v>968</v>
      </c>
      <c r="D519" s="61">
        <v>0</v>
      </c>
      <c r="E519" s="61" t="s">
        <v>7890</v>
      </c>
      <c r="F519" s="61" t="s">
        <v>39</v>
      </c>
      <c r="G519" s="61" t="s">
        <v>358</v>
      </c>
      <c r="H519" s="61" t="s">
        <v>7409</v>
      </c>
      <c r="I519" s="61">
        <v>32.299999999999997</v>
      </c>
      <c r="J519" s="61">
        <v>-86.08</v>
      </c>
      <c r="K519">
        <v>12929</v>
      </c>
      <c r="L519"/>
      <c r="M519"/>
    </row>
    <row r="520" spans="1:13">
      <c r="A520" s="61" t="s">
        <v>40</v>
      </c>
      <c r="B520" s="61">
        <v>36768</v>
      </c>
      <c r="C520" s="63" t="s">
        <v>968</v>
      </c>
      <c r="D520" s="61">
        <v>0</v>
      </c>
      <c r="E520" s="61" t="s">
        <v>8023</v>
      </c>
      <c r="F520" s="61" t="s">
        <v>39</v>
      </c>
      <c r="G520" s="61" t="s">
        <v>598</v>
      </c>
      <c r="H520" s="61" t="s">
        <v>7409</v>
      </c>
      <c r="I520" s="61">
        <v>31.87</v>
      </c>
      <c r="J520" s="61">
        <v>-86.98</v>
      </c>
      <c r="K520">
        <v>726</v>
      </c>
      <c r="L520"/>
      <c r="M520"/>
    </row>
    <row r="521" spans="1:13">
      <c r="A521" s="61" t="s">
        <v>40</v>
      </c>
      <c r="B521" s="61">
        <v>36769</v>
      </c>
      <c r="C521" s="63" t="s">
        <v>968</v>
      </c>
      <c r="D521" s="61">
        <v>0</v>
      </c>
      <c r="E521" s="61" t="s">
        <v>3174</v>
      </c>
      <c r="F521" s="61" t="s">
        <v>39</v>
      </c>
      <c r="G521" s="61" t="s">
        <v>598</v>
      </c>
      <c r="H521" s="61" t="s">
        <v>7409</v>
      </c>
      <c r="I521" s="61">
        <v>31.98</v>
      </c>
      <c r="J521" s="61">
        <v>-87.58</v>
      </c>
      <c r="K521">
        <v>2473</v>
      </c>
      <c r="L521"/>
      <c r="M521"/>
    </row>
    <row r="522" spans="1:13">
      <c r="A522" s="61" t="s">
        <v>40</v>
      </c>
      <c r="B522" s="61">
        <v>35126</v>
      </c>
      <c r="C522" s="63" t="s">
        <v>968</v>
      </c>
      <c r="D522" s="61">
        <v>0</v>
      </c>
      <c r="E522" s="61" t="s">
        <v>7740</v>
      </c>
      <c r="F522" s="61" t="s">
        <v>39</v>
      </c>
      <c r="G522" s="61" t="s">
        <v>362</v>
      </c>
      <c r="H522" s="61" t="s">
        <v>7409</v>
      </c>
      <c r="I522" s="61">
        <v>33.72</v>
      </c>
      <c r="J522" s="61">
        <v>-86.65</v>
      </c>
      <c r="K522">
        <v>21400</v>
      </c>
      <c r="L522"/>
      <c r="M522"/>
    </row>
    <row r="523" spans="1:13">
      <c r="A523" s="61" t="s">
        <v>40</v>
      </c>
      <c r="B523" s="61">
        <v>35765</v>
      </c>
      <c r="C523" s="63" t="s">
        <v>968</v>
      </c>
      <c r="D523" s="61">
        <v>0</v>
      </c>
      <c r="E523" s="61" t="s">
        <v>5226</v>
      </c>
      <c r="F523" s="61" t="s">
        <v>39</v>
      </c>
      <c r="G523" s="61" t="s">
        <v>425</v>
      </c>
      <c r="H523" s="61" t="s">
        <v>7409</v>
      </c>
      <c r="I523" s="61">
        <v>34.68</v>
      </c>
      <c r="J523" s="61">
        <v>-85.84</v>
      </c>
      <c r="K523">
        <v>3845</v>
      </c>
      <c r="L523"/>
      <c r="M523"/>
    </row>
    <row r="524" spans="1:13">
      <c r="A524" s="61" t="s">
        <v>40</v>
      </c>
      <c r="B524" s="61">
        <v>36871</v>
      </c>
      <c r="C524" s="63" t="s">
        <v>968</v>
      </c>
      <c r="D524" s="61">
        <v>0</v>
      </c>
      <c r="E524" s="61" t="s">
        <v>8039</v>
      </c>
      <c r="F524" s="61" t="s">
        <v>39</v>
      </c>
      <c r="G524" s="61" t="s">
        <v>5907</v>
      </c>
      <c r="H524" s="61" t="s">
        <v>7409</v>
      </c>
      <c r="I524" s="61">
        <v>32.159999999999997</v>
      </c>
      <c r="J524" s="61">
        <v>-85.12</v>
      </c>
      <c r="K524">
        <v>1118</v>
      </c>
      <c r="L524"/>
      <c r="M524"/>
    </row>
    <row r="525" spans="1:13">
      <c r="A525" s="61" t="s">
        <v>40</v>
      </c>
      <c r="B525" s="61">
        <v>36758</v>
      </c>
      <c r="C525" s="63" t="s">
        <v>968</v>
      </c>
      <c r="D525" s="61">
        <v>0</v>
      </c>
      <c r="E525" s="61" t="s">
        <v>8018</v>
      </c>
      <c r="F525" s="61" t="s">
        <v>39</v>
      </c>
      <c r="G525" s="61" t="s">
        <v>8004</v>
      </c>
      <c r="H525" s="61" t="s">
        <v>7409</v>
      </c>
      <c r="I525" s="61">
        <v>32.61</v>
      </c>
      <c r="J525" s="61">
        <v>-86.98</v>
      </c>
      <c r="K525">
        <v>1321</v>
      </c>
      <c r="L525"/>
      <c r="M525"/>
    </row>
    <row r="526" spans="1:13">
      <c r="A526" s="61" t="s">
        <v>40</v>
      </c>
      <c r="B526" s="61">
        <v>35127</v>
      </c>
      <c r="C526" s="63" t="s">
        <v>968</v>
      </c>
      <c r="D526" s="61">
        <v>0</v>
      </c>
      <c r="E526" s="61" t="s">
        <v>7741</v>
      </c>
      <c r="F526" s="61" t="s">
        <v>39</v>
      </c>
      <c r="G526" s="61" t="s">
        <v>362</v>
      </c>
      <c r="H526" s="61" t="s">
        <v>7409</v>
      </c>
      <c r="I526" s="61">
        <v>33.479999999999997</v>
      </c>
      <c r="J526" s="61">
        <v>-86.97</v>
      </c>
      <c r="K526">
        <v>9546</v>
      </c>
      <c r="L526"/>
      <c r="M526"/>
    </row>
    <row r="527" spans="1:13">
      <c r="A527" s="61" t="s">
        <v>40</v>
      </c>
      <c r="B527" s="61">
        <v>36067</v>
      </c>
      <c r="C527" s="63" t="s">
        <v>968</v>
      </c>
      <c r="D527" s="61">
        <v>0</v>
      </c>
      <c r="E527" s="61" t="s">
        <v>7891</v>
      </c>
      <c r="F527" s="61" t="s">
        <v>39</v>
      </c>
      <c r="G527" s="61" t="s">
        <v>7856</v>
      </c>
      <c r="H527" s="61" t="s">
        <v>7409</v>
      </c>
      <c r="I527" s="61">
        <v>32.51</v>
      </c>
      <c r="J527" s="61">
        <v>-86.56</v>
      </c>
      <c r="K527">
        <v>27534</v>
      </c>
      <c r="L527"/>
      <c r="M527"/>
    </row>
    <row r="528" spans="1:13">
      <c r="A528" s="61" t="s">
        <v>40</v>
      </c>
      <c r="B528" s="61">
        <v>36066</v>
      </c>
      <c r="C528" s="63" t="s">
        <v>968</v>
      </c>
      <c r="D528" s="61">
        <v>0</v>
      </c>
      <c r="E528" s="61" t="s">
        <v>7891</v>
      </c>
      <c r="F528" s="61" t="s">
        <v>39</v>
      </c>
      <c r="G528" s="61" t="s">
        <v>7856</v>
      </c>
      <c r="H528" s="61" t="s">
        <v>7409</v>
      </c>
      <c r="I528" s="61">
        <v>32.46</v>
      </c>
      <c r="J528" s="61">
        <v>-86.44</v>
      </c>
      <c r="K528">
        <v>22206</v>
      </c>
      <c r="L528"/>
      <c r="M528"/>
    </row>
    <row r="529" spans="1:13">
      <c r="A529" s="61" t="s">
        <v>40</v>
      </c>
      <c r="B529" s="61">
        <v>35766</v>
      </c>
      <c r="C529" s="63" t="s">
        <v>968</v>
      </c>
      <c r="D529" s="61">
        <v>0</v>
      </c>
      <c r="E529" s="61" t="s">
        <v>1138</v>
      </c>
      <c r="F529" s="61" t="s">
        <v>39</v>
      </c>
      <c r="G529" s="61" t="s">
        <v>425</v>
      </c>
      <c r="H529" s="61" t="s">
        <v>7409</v>
      </c>
      <c r="I529" s="61">
        <v>34.83</v>
      </c>
      <c r="J529" s="61">
        <v>-86.22</v>
      </c>
      <c r="K529">
        <v>180</v>
      </c>
      <c r="L529"/>
      <c r="M529"/>
    </row>
    <row r="530" spans="1:13">
      <c r="A530" s="61" t="s">
        <v>40</v>
      </c>
      <c r="B530" s="61">
        <v>35130</v>
      </c>
      <c r="C530" s="63" t="s">
        <v>968</v>
      </c>
      <c r="D530" s="61">
        <v>0</v>
      </c>
      <c r="E530" s="61" t="s">
        <v>2584</v>
      </c>
      <c r="F530" s="61" t="s">
        <v>39</v>
      </c>
      <c r="G530" s="61" t="s">
        <v>533</v>
      </c>
      <c r="H530" s="61" t="s">
        <v>7409</v>
      </c>
      <c r="I530" s="61">
        <v>33.64</v>
      </c>
      <c r="J530" s="61">
        <v>-87.14</v>
      </c>
      <c r="K530">
        <v>3194</v>
      </c>
      <c r="L530"/>
      <c r="M530"/>
    </row>
    <row r="531" spans="1:13">
      <c r="A531" s="61" t="s">
        <v>40</v>
      </c>
      <c r="B531" s="61">
        <v>35131</v>
      </c>
      <c r="C531" s="63" t="s">
        <v>968</v>
      </c>
      <c r="D531" s="61">
        <v>0</v>
      </c>
      <c r="E531" s="61" t="s">
        <v>6306</v>
      </c>
      <c r="F531" s="61" t="s">
        <v>39</v>
      </c>
      <c r="G531" s="61" t="s">
        <v>7717</v>
      </c>
      <c r="H531" s="61" t="s">
        <v>7409</v>
      </c>
      <c r="I531" s="61">
        <v>33.74</v>
      </c>
      <c r="J531" s="61">
        <v>-86.13</v>
      </c>
      <c r="K531">
        <v>4119</v>
      </c>
      <c r="L531"/>
      <c r="M531"/>
    </row>
    <row r="532" spans="1:13">
      <c r="A532" s="61" t="s">
        <v>40</v>
      </c>
      <c r="B532" s="61">
        <v>35906</v>
      </c>
      <c r="C532" s="63" t="s">
        <v>968</v>
      </c>
      <c r="D532" s="61">
        <v>0</v>
      </c>
      <c r="E532" s="61" t="s">
        <v>7835</v>
      </c>
      <c r="F532" s="61" t="s">
        <v>39</v>
      </c>
      <c r="G532" s="61" t="s">
        <v>7834</v>
      </c>
      <c r="H532" s="61" t="s">
        <v>7409</v>
      </c>
      <c r="I532" s="61">
        <v>33.92</v>
      </c>
      <c r="J532" s="61">
        <v>-86.08</v>
      </c>
      <c r="K532">
        <v>10444</v>
      </c>
      <c r="L532"/>
      <c r="M532"/>
    </row>
    <row r="533" spans="1:13">
      <c r="A533" s="61" t="s">
        <v>40</v>
      </c>
      <c r="B533" s="61">
        <v>35986</v>
      </c>
      <c r="C533" s="63" t="s">
        <v>968</v>
      </c>
      <c r="D533" s="61">
        <v>0</v>
      </c>
      <c r="E533" s="61" t="s">
        <v>7853</v>
      </c>
      <c r="F533" s="61" t="s">
        <v>39</v>
      </c>
      <c r="G533" s="61" t="s">
        <v>958</v>
      </c>
      <c r="H533" s="61" t="s">
        <v>7409</v>
      </c>
      <c r="I533" s="61">
        <v>34.49</v>
      </c>
      <c r="J533" s="61">
        <v>-85.84</v>
      </c>
      <c r="K533">
        <v>8091</v>
      </c>
      <c r="L533"/>
      <c r="M533"/>
    </row>
    <row r="534" spans="1:13">
      <c r="A534" s="61" t="s">
        <v>40</v>
      </c>
      <c r="B534" s="61">
        <v>35480</v>
      </c>
      <c r="C534" s="63" t="s">
        <v>968</v>
      </c>
      <c r="D534" s="61">
        <v>0</v>
      </c>
      <c r="E534" s="61" t="s">
        <v>7777</v>
      </c>
      <c r="F534" s="61" t="s">
        <v>39</v>
      </c>
      <c r="G534" s="61" t="s">
        <v>7735</v>
      </c>
      <c r="H534" s="61" t="s">
        <v>7409</v>
      </c>
      <c r="I534" s="61">
        <v>33.049999999999997</v>
      </c>
      <c r="J534" s="61">
        <v>-87.76</v>
      </c>
      <c r="K534">
        <v>1976</v>
      </c>
      <c r="L534"/>
      <c r="M534"/>
    </row>
    <row r="535" spans="1:13">
      <c r="A535" s="61" t="s">
        <v>40</v>
      </c>
      <c r="B535" s="61">
        <v>36069</v>
      </c>
      <c r="C535" s="63" t="s">
        <v>968</v>
      </c>
      <c r="D535" s="61">
        <v>0</v>
      </c>
      <c r="E535" s="61" t="s">
        <v>7892</v>
      </c>
      <c r="F535" s="61" t="s">
        <v>39</v>
      </c>
      <c r="G535" s="61" t="s">
        <v>358</v>
      </c>
      <c r="H535" s="61" t="s">
        <v>7409</v>
      </c>
      <c r="I535" s="61">
        <v>32.07</v>
      </c>
      <c r="J535" s="61">
        <v>-86.24</v>
      </c>
      <c r="K535">
        <v>1923</v>
      </c>
      <c r="L535"/>
      <c r="M535"/>
    </row>
    <row r="536" spans="1:13">
      <c r="A536" s="61" t="s">
        <v>40</v>
      </c>
      <c r="B536" s="61">
        <v>36273</v>
      </c>
      <c r="C536" s="63" t="s">
        <v>968</v>
      </c>
      <c r="D536" s="61">
        <v>0</v>
      </c>
      <c r="E536" s="61" t="s">
        <v>7911</v>
      </c>
      <c r="F536" s="61" t="s">
        <v>39</v>
      </c>
      <c r="G536" s="61" t="s">
        <v>255</v>
      </c>
      <c r="H536" s="61" t="s">
        <v>7409</v>
      </c>
      <c r="I536" s="61">
        <v>33.520000000000003</v>
      </c>
      <c r="J536" s="61">
        <v>-85.34</v>
      </c>
      <c r="K536">
        <v>2943</v>
      </c>
      <c r="L536"/>
      <c r="M536"/>
    </row>
    <row r="537" spans="1:13">
      <c r="A537" s="61" t="s">
        <v>40</v>
      </c>
      <c r="B537" s="61">
        <v>36792</v>
      </c>
      <c r="C537" s="63" t="s">
        <v>968</v>
      </c>
      <c r="D537" s="61">
        <v>0</v>
      </c>
      <c r="E537" s="61" t="s">
        <v>1311</v>
      </c>
      <c r="F537" s="61" t="s">
        <v>39</v>
      </c>
      <c r="G537" s="61" t="s">
        <v>665</v>
      </c>
      <c r="H537" s="61" t="s">
        <v>7409</v>
      </c>
      <c r="I537" s="61">
        <v>32.89</v>
      </c>
      <c r="J537" s="61">
        <v>-86.9</v>
      </c>
      <c r="K537">
        <v>1271</v>
      </c>
      <c r="L537"/>
      <c r="M537"/>
    </row>
    <row r="538" spans="1:13">
      <c r="A538" s="61" t="s">
        <v>40</v>
      </c>
      <c r="B538" s="61">
        <v>36473</v>
      </c>
      <c r="C538" s="63" t="s">
        <v>968</v>
      </c>
      <c r="D538" s="61">
        <v>0</v>
      </c>
      <c r="E538" s="61" t="s">
        <v>66</v>
      </c>
      <c r="F538" s="61" t="s">
        <v>39</v>
      </c>
      <c r="G538" s="61" t="s">
        <v>7937</v>
      </c>
      <c r="H538" s="61" t="s">
        <v>7409</v>
      </c>
      <c r="I538" s="61">
        <v>31.31</v>
      </c>
      <c r="J538" s="61">
        <v>-87.23</v>
      </c>
      <c r="K538">
        <v>191</v>
      </c>
      <c r="L538"/>
      <c r="M538"/>
    </row>
    <row r="539" spans="1:13">
      <c r="A539" s="61" t="s">
        <v>40</v>
      </c>
      <c r="B539" s="61">
        <v>35582</v>
      </c>
      <c r="C539" s="63" t="s">
        <v>968</v>
      </c>
      <c r="D539" s="61">
        <v>0</v>
      </c>
      <c r="E539" s="61" t="s">
        <v>7798</v>
      </c>
      <c r="F539" s="61" t="s">
        <v>39</v>
      </c>
      <c r="G539" s="61" t="s">
        <v>428</v>
      </c>
      <c r="H539" s="61" t="s">
        <v>7409</v>
      </c>
      <c r="I539" s="61">
        <v>34.43</v>
      </c>
      <c r="J539" s="61">
        <v>-88.13</v>
      </c>
      <c r="K539">
        <v>4182</v>
      </c>
      <c r="L539"/>
      <c r="M539"/>
    </row>
    <row r="540" spans="1:13">
      <c r="A540" s="61" t="s">
        <v>40</v>
      </c>
      <c r="B540" s="61">
        <v>36474</v>
      </c>
      <c r="C540" s="63" t="s">
        <v>968</v>
      </c>
      <c r="D540" s="61">
        <v>0</v>
      </c>
      <c r="E540" s="61" t="s">
        <v>7954</v>
      </c>
      <c r="F540" s="61" t="s">
        <v>39</v>
      </c>
      <c r="G540" s="61" t="s">
        <v>7880</v>
      </c>
      <c r="H540" s="61" t="s">
        <v>7409</v>
      </c>
      <c r="I540" s="61">
        <v>31.4</v>
      </c>
      <c r="J540" s="61">
        <v>-86.6</v>
      </c>
      <c r="K540">
        <v>2747</v>
      </c>
      <c r="L540"/>
      <c r="M540"/>
    </row>
    <row r="541" spans="1:13">
      <c r="A541" s="61" t="s">
        <v>40</v>
      </c>
      <c r="B541" s="61">
        <v>35481</v>
      </c>
      <c r="C541" s="63" t="s">
        <v>968</v>
      </c>
      <c r="D541" s="61">
        <v>0</v>
      </c>
      <c r="E541" s="61" t="s">
        <v>7780</v>
      </c>
      <c r="F541" s="61" t="s">
        <v>39</v>
      </c>
      <c r="G541" s="61" t="s">
        <v>260</v>
      </c>
      <c r="H541" s="61" t="s">
        <v>7409</v>
      </c>
      <c r="I541" s="61">
        <v>33.369999999999997</v>
      </c>
      <c r="J541" s="61">
        <v>-88.01</v>
      </c>
      <c r="K541">
        <v>3112</v>
      </c>
      <c r="L541"/>
      <c r="M541"/>
    </row>
    <row r="542" spans="1:13">
      <c r="A542" s="61" t="s">
        <v>40</v>
      </c>
      <c r="B542" s="61">
        <v>35133</v>
      </c>
      <c r="C542" s="63" t="s">
        <v>968</v>
      </c>
      <c r="D542" s="61">
        <v>0</v>
      </c>
      <c r="E542" s="61" t="s">
        <v>7742</v>
      </c>
      <c r="F542" s="61" t="s">
        <v>39</v>
      </c>
      <c r="G542" s="61" t="s">
        <v>7703</v>
      </c>
      <c r="H542" s="61" t="s">
        <v>7409</v>
      </c>
      <c r="I542" s="61">
        <v>33.840000000000003</v>
      </c>
      <c r="J542" s="61">
        <v>-86.62</v>
      </c>
      <c r="K542">
        <v>4094</v>
      </c>
      <c r="L542"/>
      <c r="M542"/>
    </row>
    <row r="543" spans="1:13">
      <c r="A543" s="61" t="s">
        <v>40</v>
      </c>
      <c r="B543" s="61">
        <v>36475</v>
      </c>
      <c r="C543" s="63" t="s">
        <v>968</v>
      </c>
      <c r="D543" s="61">
        <v>0</v>
      </c>
      <c r="E543" s="61" t="s">
        <v>7949</v>
      </c>
      <c r="F543" s="61" t="s">
        <v>39</v>
      </c>
      <c r="G543" s="61" t="s">
        <v>7937</v>
      </c>
      <c r="H543" s="61" t="s">
        <v>7409</v>
      </c>
      <c r="I543" s="61">
        <v>31.4</v>
      </c>
      <c r="J543" s="61">
        <v>-87.23</v>
      </c>
      <c r="K543">
        <v>1746</v>
      </c>
      <c r="L543"/>
      <c r="M543"/>
    </row>
    <row r="544" spans="1:13">
      <c r="A544" s="61" t="s">
        <v>40</v>
      </c>
      <c r="B544" s="61">
        <v>35135</v>
      </c>
      <c r="C544" s="63" t="s">
        <v>968</v>
      </c>
      <c r="D544" s="61">
        <v>0</v>
      </c>
      <c r="E544" s="61" t="s">
        <v>858</v>
      </c>
      <c r="F544" s="61" t="s">
        <v>39</v>
      </c>
      <c r="G544" s="61" t="s">
        <v>7717</v>
      </c>
      <c r="H544" s="61" t="s">
        <v>7409</v>
      </c>
      <c r="I544" s="61">
        <v>33.619999999999997</v>
      </c>
      <c r="J544" s="61">
        <v>-86.2</v>
      </c>
      <c r="K544">
        <v>1852</v>
      </c>
      <c r="L544"/>
      <c r="M544"/>
    </row>
    <row r="545" spans="1:13">
      <c r="A545" s="61" t="s">
        <v>40</v>
      </c>
      <c r="B545" s="61">
        <v>36274</v>
      </c>
      <c r="C545" s="63" t="s">
        <v>968</v>
      </c>
      <c r="D545" s="61">
        <v>0</v>
      </c>
      <c r="E545" s="61" t="s">
        <v>5837</v>
      </c>
      <c r="F545" s="61" t="s">
        <v>39</v>
      </c>
      <c r="G545" s="61" t="s">
        <v>933</v>
      </c>
      <c r="H545" s="61" t="s">
        <v>7409</v>
      </c>
      <c r="I545" s="61">
        <v>33.14</v>
      </c>
      <c r="J545" s="61">
        <v>-85.36</v>
      </c>
      <c r="K545">
        <v>10223</v>
      </c>
      <c r="L545"/>
      <c r="M545"/>
    </row>
    <row r="546" spans="1:13">
      <c r="A546" s="61" t="s">
        <v>40</v>
      </c>
      <c r="B546" s="61">
        <v>36567</v>
      </c>
      <c r="C546" s="63" t="s">
        <v>968</v>
      </c>
      <c r="D546" s="61">
        <v>0</v>
      </c>
      <c r="E546" s="61" t="s">
        <v>4437</v>
      </c>
      <c r="F546" s="61" t="s">
        <v>39</v>
      </c>
      <c r="G546" s="61" t="s">
        <v>644</v>
      </c>
      <c r="H546" s="61" t="s">
        <v>7409</v>
      </c>
      <c r="I546" s="61">
        <v>30.55</v>
      </c>
      <c r="J546" s="61">
        <v>-87.7</v>
      </c>
      <c r="K546">
        <v>14620</v>
      </c>
      <c r="L546"/>
      <c r="M546"/>
    </row>
    <row r="547" spans="1:13">
      <c r="A547" s="61" t="s">
        <v>40</v>
      </c>
      <c r="B547" s="61">
        <v>35136</v>
      </c>
      <c r="C547" s="63" t="s">
        <v>968</v>
      </c>
      <c r="D547" s="61">
        <v>0</v>
      </c>
      <c r="E547" s="61" t="s">
        <v>7743</v>
      </c>
      <c r="F547" s="61" t="s">
        <v>39</v>
      </c>
      <c r="G547" s="61" t="s">
        <v>7726</v>
      </c>
      <c r="H547" s="61" t="s">
        <v>7409</v>
      </c>
      <c r="I547" s="61">
        <v>32.880000000000003</v>
      </c>
      <c r="J547" s="61">
        <v>-86.21</v>
      </c>
      <c r="K547">
        <v>1603</v>
      </c>
      <c r="L547"/>
      <c r="M547"/>
    </row>
    <row r="548" spans="1:13">
      <c r="A548" s="61" t="s">
        <v>40</v>
      </c>
      <c r="B548" s="61">
        <v>35652</v>
      </c>
      <c r="C548" s="63" t="s">
        <v>968</v>
      </c>
      <c r="D548" s="61">
        <v>0</v>
      </c>
      <c r="E548" s="61" t="s">
        <v>4054</v>
      </c>
      <c r="F548" s="61" t="s">
        <v>39</v>
      </c>
      <c r="G548" s="61" t="s">
        <v>7802</v>
      </c>
      <c r="H548" s="61" t="s">
        <v>7409</v>
      </c>
      <c r="I548" s="61">
        <v>34.82</v>
      </c>
      <c r="J548" s="61">
        <v>-87.28</v>
      </c>
      <c r="K548">
        <v>8215</v>
      </c>
      <c r="L548"/>
      <c r="M548"/>
    </row>
    <row r="549" spans="1:13">
      <c r="A549" s="61" t="s">
        <v>40</v>
      </c>
      <c r="B549" s="61">
        <v>35653</v>
      </c>
      <c r="C549" s="63" t="s">
        <v>968</v>
      </c>
      <c r="D549" s="61">
        <v>0</v>
      </c>
      <c r="E549" s="61" t="s">
        <v>7206</v>
      </c>
      <c r="F549" s="61" t="s">
        <v>39</v>
      </c>
      <c r="G549" s="61" t="s">
        <v>428</v>
      </c>
      <c r="H549" s="61" t="s">
        <v>7409</v>
      </c>
      <c r="I549" s="61">
        <v>34.5</v>
      </c>
      <c r="J549" s="61">
        <v>-87.72</v>
      </c>
      <c r="K549">
        <v>12239</v>
      </c>
      <c r="L549"/>
      <c r="M549"/>
    </row>
    <row r="550" spans="1:13">
      <c r="A550" s="61" t="s">
        <v>40</v>
      </c>
      <c r="B550" s="61">
        <v>35654</v>
      </c>
      <c r="C550" s="63" t="s">
        <v>968</v>
      </c>
      <c r="D550" s="61">
        <v>0</v>
      </c>
      <c r="E550" s="61" t="s">
        <v>7206</v>
      </c>
      <c r="F550" s="61" t="s">
        <v>39</v>
      </c>
      <c r="G550" s="61" t="s">
        <v>428</v>
      </c>
      <c r="H550" s="61" t="s">
        <v>7409</v>
      </c>
      <c r="I550" s="61">
        <v>34.5</v>
      </c>
      <c r="J550" s="61">
        <v>-87.63</v>
      </c>
      <c r="K550">
        <v>8511</v>
      </c>
      <c r="L550"/>
      <c r="M550"/>
    </row>
    <row r="551" spans="1:13">
      <c r="A551" s="61" t="s">
        <v>40</v>
      </c>
      <c r="B551" s="61">
        <v>36071</v>
      </c>
      <c r="C551" s="63" t="s">
        <v>968</v>
      </c>
      <c r="D551" s="61">
        <v>0</v>
      </c>
      <c r="E551" s="61" t="s">
        <v>517</v>
      </c>
      <c r="F551" s="61" t="s">
        <v>39</v>
      </c>
      <c r="G551" s="61" t="s">
        <v>7861</v>
      </c>
      <c r="H551" s="61" t="s">
        <v>7409</v>
      </c>
      <c r="I551" s="61">
        <v>31.71</v>
      </c>
      <c r="J551" s="61">
        <v>-86.4</v>
      </c>
      <c r="K551">
        <v>677</v>
      </c>
      <c r="L551"/>
      <c r="M551"/>
    </row>
    <row r="552" spans="1:13">
      <c r="A552" s="61" t="s">
        <v>40</v>
      </c>
      <c r="B552" s="61">
        <v>36773</v>
      </c>
      <c r="C552" s="63" t="s">
        <v>968</v>
      </c>
      <c r="D552" s="61">
        <v>0</v>
      </c>
      <c r="E552" s="61" t="s">
        <v>8024</v>
      </c>
      <c r="F552" s="61" t="s">
        <v>39</v>
      </c>
      <c r="G552" s="61" t="s">
        <v>8004</v>
      </c>
      <c r="H552" s="61" t="s">
        <v>7409</v>
      </c>
      <c r="I552" s="61">
        <v>32.29</v>
      </c>
      <c r="J552" s="61">
        <v>-87.35</v>
      </c>
      <c r="K552">
        <v>396</v>
      </c>
      <c r="L552"/>
      <c r="M552"/>
    </row>
    <row r="553" spans="1:13">
      <c r="A553" s="61" t="s">
        <v>40</v>
      </c>
      <c r="B553" s="61">
        <v>36569</v>
      </c>
      <c r="C553" s="63" t="s">
        <v>968</v>
      </c>
      <c r="D553" s="61">
        <v>0</v>
      </c>
      <c r="E553" s="61" t="s">
        <v>7992</v>
      </c>
      <c r="F553" s="61" t="s">
        <v>39</v>
      </c>
      <c r="G553" s="61" t="s">
        <v>625</v>
      </c>
      <c r="H553" s="61" t="s">
        <v>7409</v>
      </c>
      <c r="I553" s="61">
        <v>31.53</v>
      </c>
      <c r="J553" s="61">
        <v>-88.05</v>
      </c>
      <c r="K553">
        <v>783</v>
      </c>
      <c r="L553"/>
      <c r="M553"/>
    </row>
    <row r="554" spans="1:13">
      <c r="A554" s="61" t="s">
        <v>40</v>
      </c>
      <c r="B554" s="61">
        <v>36874</v>
      </c>
      <c r="C554" s="63" t="s">
        <v>968</v>
      </c>
      <c r="D554" s="61">
        <v>0</v>
      </c>
      <c r="E554" s="61" t="s">
        <v>1231</v>
      </c>
      <c r="F554" s="61" t="s">
        <v>39</v>
      </c>
      <c r="G554" s="61" t="s">
        <v>853</v>
      </c>
      <c r="H554" s="61" t="s">
        <v>7409</v>
      </c>
      <c r="I554" s="61">
        <v>32.61</v>
      </c>
      <c r="J554" s="61">
        <v>-85.17</v>
      </c>
      <c r="K554">
        <v>9173</v>
      </c>
      <c r="L554"/>
      <c r="M554"/>
    </row>
    <row r="555" spans="1:13">
      <c r="A555" s="61" t="s">
        <v>40</v>
      </c>
      <c r="B555" s="61">
        <v>36477</v>
      </c>
      <c r="C555" s="63" t="s">
        <v>968</v>
      </c>
      <c r="D555" s="61">
        <v>0</v>
      </c>
      <c r="E555" s="61" t="s">
        <v>7956</v>
      </c>
      <c r="F555" s="61" t="s">
        <v>39</v>
      </c>
      <c r="G555" s="61" t="s">
        <v>7918</v>
      </c>
      <c r="H555" s="61" t="s">
        <v>7409</v>
      </c>
      <c r="I555" s="61">
        <v>31.11</v>
      </c>
      <c r="J555" s="61">
        <v>-86.04</v>
      </c>
      <c r="K555">
        <v>4768</v>
      </c>
      <c r="L555"/>
      <c r="M555"/>
    </row>
    <row r="556" spans="1:13">
      <c r="A556" s="61" t="s">
        <v>40</v>
      </c>
      <c r="B556" s="61">
        <v>36571</v>
      </c>
      <c r="C556" s="63" t="s">
        <v>968</v>
      </c>
      <c r="D556" s="61">
        <v>0</v>
      </c>
      <c r="E556" s="61" t="s">
        <v>7993</v>
      </c>
      <c r="F556" s="61" t="s">
        <v>39</v>
      </c>
      <c r="G556" s="61" t="s">
        <v>7963</v>
      </c>
      <c r="H556" s="61" t="s">
        <v>7409</v>
      </c>
      <c r="I556" s="61">
        <v>30.82</v>
      </c>
      <c r="J556" s="61">
        <v>-88.09</v>
      </c>
      <c r="K556">
        <v>16759</v>
      </c>
      <c r="L556"/>
      <c r="M556"/>
    </row>
    <row r="557" spans="1:13">
      <c r="A557" s="61" t="s">
        <v>40</v>
      </c>
      <c r="B557" s="61">
        <v>36775</v>
      </c>
      <c r="C557" s="63" t="s">
        <v>968</v>
      </c>
      <c r="D557" s="61">
        <v>0</v>
      </c>
      <c r="E557" s="61" t="s">
        <v>401</v>
      </c>
      <c r="F557" s="61" t="s">
        <v>39</v>
      </c>
      <c r="G557" s="61" t="s">
        <v>8004</v>
      </c>
      <c r="H557" s="61" t="s">
        <v>7409</v>
      </c>
      <c r="I557" s="61">
        <v>32.270000000000003</v>
      </c>
      <c r="J557" s="61">
        <v>-87.02</v>
      </c>
      <c r="K557">
        <v>807</v>
      </c>
      <c r="L557"/>
      <c r="M557"/>
    </row>
    <row r="558" spans="1:13">
      <c r="A558" s="61" t="s">
        <v>40</v>
      </c>
      <c r="B558" s="61">
        <v>36572</v>
      </c>
      <c r="C558" s="63" t="s">
        <v>968</v>
      </c>
      <c r="D558" s="61">
        <v>0</v>
      </c>
      <c r="E558" s="61" t="s">
        <v>7385</v>
      </c>
      <c r="F558" s="61" t="s">
        <v>39</v>
      </c>
      <c r="G558" s="61" t="s">
        <v>7963</v>
      </c>
      <c r="H558" s="61" t="s">
        <v>7409</v>
      </c>
      <c r="I558" s="61">
        <v>30.85</v>
      </c>
      <c r="J558" s="61">
        <v>-88.06</v>
      </c>
      <c r="K558">
        <v>6867</v>
      </c>
      <c r="L558"/>
      <c r="M558"/>
    </row>
    <row r="559" spans="1:13">
      <c r="A559" s="61" t="s">
        <v>40</v>
      </c>
      <c r="B559" s="61">
        <v>36776</v>
      </c>
      <c r="C559" s="63" t="s">
        <v>968</v>
      </c>
      <c r="D559" s="61">
        <v>0</v>
      </c>
      <c r="E559" s="61" t="s">
        <v>8025</v>
      </c>
      <c r="F559" s="61" t="s">
        <v>39</v>
      </c>
      <c r="G559" s="61" t="s">
        <v>7762</v>
      </c>
      <c r="H559" s="61" t="s">
        <v>7409</v>
      </c>
      <c r="I559" s="61">
        <v>32.74</v>
      </c>
      <c r="J559" s="61">
        <v>-87.74</v>
      </c>
      <c r="K559">
        <v>1347</v>
      </c>
      <c r="L559"/>
      <c r="M559"/>
    </row>
    <row r="560" spans="1:13">
      <c r="A560" s="61" t="s">
        <v>40</v>
      </c>
      <c r="B560" s="61">
        <v>35768</v>
      </c>
      <c r="C560" s="63" t="s">
        <v>968</v>
      </c>
      <c r="D560" s="61">
        <v>0</v>
      </c>
      <c r="E560" s="61" t="s">
        <v>7829</v>
      </c>
      <c r="F560" s="61" t="s">
        <v>39</v>
      </c>
      <c r="G560" s="61" t="s">
        <v>425</v>
      </c>
      <c r="H560" s="61" t="s">
        <v>7409</v>
      </c>
      <c r="I560" s="61">
        <v>34.770000000000003</v>
      </c>
      <c r="J560" s="61">
        <v>-86.1</v>
      </c>
      <c r="K560">
        <v>11436</v>
      </c>
      <c r="L560"/>
      <c r="M560"/>
    </row>
    <row r="561" spans="1:13">
      <c r="A561" s="61" t="s">
        <v>40</v>
      </c>
      <c r="B561" s="61">
        <v>35769</v>
      </c>
      <c r="C561" s="63" t="s">
        <v>968</v>
      </c>
      <c r="D561" s="61">
        <v>0</v>
      </c>
      <c r="E561" s="61" t="s">
        <v>7829</v>
      </c>
      <c r="F561" s="61" t="s">
        <v>39</v>
      </c>
      <c r="G561" s="61" t="s">
        <v>425</v>
      </c>
      <c r="H561" s="61" t="s">
        <v>7409</v>
      </c>
      <c r="I561" s="61">
        <v>34.64</v>
      </c>
      <c r="J561" s="61">
        <v>-86.04</v>
      </c>
      <c r="K561">
        <v>10419</v>
      </c>
      <c r="L561"/>
      <c r="M561"/>
    </row>
    <row r="562" spans="1:13">
      <c r="A562" s="61" t="s">
        <v>40</v>
      </c>
      <c r="B562" s="61">
        <v>36875</v>
      </c>
      <c r="C562" s="63" t="s">
        <v>968</v>
      </c>
      <c r="D562" s="61">
        <v>0</v>
      </c>
      <c r="E562" s="61" t="s">
        <v>8040</v>
      </c>
      <c r="F562" s="61" t="s">
        <v>39</v>
      </c>
      <c r="G562" s="61" t="s">
        <v>5907</v>
      </c>
      <c r="H562" s="61" t="s">
        <v>7409</v>
      </c>
      <c r="I562" s="61">
        <v>32.299999999999997</v>
      </c>
      <c r="J562" s="61">
        <v>-85.18</v>
      </c>
      <c r="K562">
        <v>4464</v>
      </c>
      <c r="L562"/>
      <c r="M562"/>
    </row>
    <row r="563" spans="1:13">
      <c r="A563" s="61" t="s">
        <v>40</v>
      </c>
      <c r="B563" s="61">
        <v>35771</v>
      </c>
      <c r="C563" s="63" t="s">
        <v>968</v>
      </c>
      <c r="D563" s="61">
        <v>0</v>
      </c>
      <c r="E563" s="61" t="s">
        <v>7830</v>
      </c>
      <c r="F563" s="61" t="s">
        <v>39</v>
      </c>
      <c r="G563" s="61" t="s">
        <v>425</v>
      </c>
      <c r="H563" s="61" t="s">
        <v>7409</v>
      </c>
      <c r="I563" s="61">
        <v>34.58</v>
      </c>
      <c r="J563" s="61">
        <v>-85.98</v>
      </c>
      <c r="K563">
        <v>3746</v>
      </c>
      <c r="L563"/>
      <c r="M563"/>
    </row>
    <row r="564" spans="1:13">
      <c r="A564" s="61" t="s">
        <v>40</v>
      </c>
      <c r="B564" s="61">
        <v>36701</v>
      </c>
      <c r="C564" s="63" t="s">
        <v>968</v>
      </c>
      <c r="D564" s="61">
        <v>0</v>
      </c>
      <c r="E564" s="61" t="s">
        <v>5996</v>
      </c>
      <c r="F564" s="61" t="s">
        <v>39</v>
      </c>
      <c r="G564" s="61" t="s">
        <v>8004</v>
      </c>
      <c r="H564" s="61" t="s">
        <v>7409</v>
      </c>
      <c r="I564" s="61">
        <v>32.409999999999997</v>
      </c>
      <c r="J564" s="61">
        <v>-87.03</v>
      </c>
      <c r="K564">
        <v>21448</v>
      </c>
      <c r="L564"/>
      <c r="M564"/>
    </row>
    <row r="565" spans="1:13">
      <c r="A565" s="61" t="s">
        <v>40</v>
      </c>
      <c r="B565" s="61">
        <v>36703</v>
      </c>
      <c r="C565" s="63" t="s">
        <v>968</v>
      </c>
      <c r="D565" s="61">
        <v>0</v>
      </c>
      <c r="E565" s="61" t="s">
        <v>5996</v>
      </c>
      <c r="F565" s="61" t="s">
        <v>39</v>
      </c>
      <c r="G565" s="61" t="s">
        <v>8004</v>
      </c>
      <c r="H565" s="61" t="s">
        <v>7409</v>
      </c>
      <c r="I565" s="61">
        <v>32.43</v>
      </c>
      <c r="J565" s="61">
        <v>-86.91</v>
      </c>
      <c r="K565">
        <v>11754</v>
      </c>
      <c r="L565"/>
      <c r="M565"/>
    </row>
    <row r="566" spans="1:13">
      <c r="A566" s="61" t="s">
        <v>40</v>
      </c>
      <c r="B566" s="61">
        <v>36574</v>
      </c>
      <c r="C566" s="63" t="s">
        <v>968</v>
      </c>
      <c r="D566" s="61">
        <v>0</v>
      </c>
      <c r="E566" s="61" t="s">
        <v>4345</v>
      </c>
      <c r="F566" s="61" t="s">
        <v>39</v>
      </c>
      <c r="G566" s="61" t="s">
        <v>644</v>
      </c>
      <c r="H566" s="61" t="s">
        <v>7409</v>
      </c>
      <c r="I566" s="61">
        <v>30.51</v>
      </c>
      <c r="J566" s="61">
        <v>-87.47</v>
      </c>
      <c r="K566">
        <v>1614</v>
      </c>
      <c r="L566"/>
      <c r="M566"/>
    </row>
    <row r="567" spans="1:13">
      <c r="A567" s="61" t="s">
        <v>40</v>
      </c>
      <c r="B567" s="61">
        <v>36575</v>
      </c>
      <c r="C567" s="63" t="s">
        <v>968</v>
      </c>
      <c r="D567" s="61">
        <v>0</v>
      </c>
      <c r="E567" s="61" t="s">
        <v>7994</v>
      </c>
      <c r="F567" s="61" t="s">
        <v>39</v>
      </c>
      <c r="G567" s="61" t="s">
        <v>7963</v>
      </c>
      <c r="H567" s="61" t="s">
        <v>7409</v>
      </c>
      <c r="I567" s="61">
        <v>30.77</v>
      </c>
      <c r="J567" s="61">
        <v>-88.26</v>
      </c>
      <c r="K567">
        <v>20640</v>
      </c>
      <c r="L567"/>
      <c r="M567"/>
    </row>
    <row r="568" spans="1:13">
      <c r="A568" s="61" t="s">
        <v>40</v>
      </c>
      <c r="B568" s="61">
        <v>35660</v>
      </c>
      <c r="C568" s="63" t="s">
        <v>968</v>
      </c>
      <c r="D568" s="61">
        <v>0</v>
      </c>
      <c r="E568" s="61" t="s">
        <v>1060</v>
      </c>
      <c r="F568" s="61" t="s">
        <v>39</v>
      </c>
      <c r="G568" s="61" t="s">
        <v>7804</v>
      </c>
      <c r="H568" s="61" t="s">
        <v>7409</v>
      </c>
      <c r="I568" s="61">
        <v>34.75</v>
      </c>
      <c r="J568" s="61">
        <v>-87.7</v>
      </c>
      <c r="K568">
        <v>9434</v>
      </c>
      <c r="L568"/>
      <c r="M568"/>
    </row>
    <row r="569" spans="1:13">
      <c r="A569" s="61" t="s">
        <v>40</v>
      </c>
      <c r="B569" s="61">
        <v>35143</v>
      </c>
      <c r="C569" s="63" t="s">
        <v>968</v>
      </c>
      <c r="D569" s="61">
        <v>0</v>
      </c>
      <c r="E569" s="61" t="s">
        <v>6829</v>
      </c>
      <c r="F569" s="61" t="s">
        <v>39</v>
      </c>
      <c r="G569" s="61" t="s">
        <v>7700</v>
      </c>
      <c r="H569" s="61" t="s">
        <v>7409</v>
      </c>
      <c r="I569" s="61">
        <v>33.07</v>
      </c>
      <c r="J569" s="61">
        <v>-86.56</v>
      </c>
      <c r="K569">
        <v>3275</v>
      </c>
      <c r="L569"/>
      <c r="M569"/>
    </row>
    <row r="570" spans="1:13">
      <c r="A570" s="61" t="s">
        <v>40</v>
      </c>
      <c r="B570" s="61">
        <v>36075</v>
      </c>
      <c r="C570" s="63" t="s">
        <v>968</v>
      </c>
      <c r="D570" s="61">
        <v>0</v>
      </c>
      <c r="E570" s="61" t="s">
        <v>7893</v>
      </c>
      <c r="F570" s="61" t="s">
        <v>39</v>
      </c>
      <c r="G570" s="61" t="s">
        <v>653</v>
      </c>
      <c r="H570" s="61" t="s">
        <v>7409</v>
      </c>
      <c r="I570" s="61">
        <v>32.4</v>
      </c>
      <c r="J570" s="61">
        <v>-85.93</v>
      </c>
      <c r="K570">
        <v>1767</v>
      </c>
      <c r="L570"/>
      <c r="M570"/>
    </row>
    <row r="571" spans="1:13">
      <c r="A571" s="61" t="s">
        <v>40</v>
      </c>
      <c r="B571" s="61">
        <v>36373</v>
      </c>
      <c r="C571" s="63" t="s">
        <v>968</v>
      </c>
      <c r="D571" s="61">
        <v>0</v>
      </c>
      <c r="E571" s="61" t="s">
        <v>7932</v>
      </c>
      <c r="F571" s="61" t="s">
        <v>39</v>
      </c>
      <c r="G571" s="61" t="s">
        <v>308</v>
      </c>
      <c r="H571" s="61" t="s">
        <v>7409</v>
      </c>
      <c r="I571" s="61">
        <v>31.56</v>
      </c>
      <c r="J571" s="61">
        <v>-85.1</v>
      </c>
      <c r="K571">
        <v>524</v>
      </c>
      <c r="L571"/>
      <c r="M571"/>
    </row>
    <row r="572" spans="1:13">
      <c r="A572" s="61" t="s">
        <v>40</v>
      </c>
      <c r="B572" s="61">
        <v>36919</v>
      </c>
      <c r="C572" s="63" t="s">
        <v>968</v>
      </c>
      <c r="D572" s="61">
        <v>0</v>
      </c>
      <c r="E572" s="61" t="s">
        <v>8048</v>
      </c>
      <c r="F572" s="61" t="s">
        <v>39</v>
      </c>
      <c r="G572" s="61" t="s">
        <v>8043</v>
      </c>
      <c r="H572" s="61" t="s">
        <v>7409</v>
      </c>
      <c r="I572" s="61">
        <v>31.76</v>
      </c>
      <c r="J572" s="61">
        <v>-88.32</v>
      </c>
      <c r="K572">
        <v>1830</v>
      </c>
      <c r="L572"/>
      <c r="M572"/>
    </row>
    <row r="573" spans="1:13">
      <c r="A573" s="61" t="s">
        <v>40</v>
      </c>
      <c r="B573" s="61">
        <v>36576</v>
      </c>
      <c r="C573" s="63" t="s">
        <v>968</v>
      </c>
      <c r="D573" s="61">
        <v>0</v>
      </c>
      <c r="E573" s="61" t="s">
        <v>7995</v>
      </c>
      <c r="F573" s="61" t="s">
        <v>39</v>
      </c>
      <c r="G573" s="61" t="s">
        <v>644</v>
      </c>
      <c r="H573" s="61" t="s">
        <v>7409</v>
      </c>
      <c r="I573" s="61">
        <v>30.54</v>
      </c>
      <c r="J573" s="61">
        <v>-87.74</v>
      </c>
      <c r="K573">
        <v>5228</v>
      </c>
      <c r="L573"/>
      <c r="M573"/>
    </row>
    <row r="574" spans="1:13">
      <c r="A574" s="61" t="s">
        <v>40</v>
      </c>
      <c r="B574" s="61">
        <v>36374</v>
      </c>
      <c r="C574" s="63" t="s">
        <v>968</v>
      </c>
      <c r="D574" s="61">
        <v>0</v>
      </c>
      <c r="E574" s="61" t="s">
        <v>7933</v>
      </c>
      <c r="F574" s="61" t="s">
        <v>39</v>
      </c>
      <c r="G574" s="61" t="s">
        <v>7917</v>
      </c>
      <c r="H574" s="61" t="s">
        <v>7409</v>
      </c>
      <c r="I574" s="61">
        <v>31.55</v>
      </c>
      <c r="J574" s="61">
        <v>-85.54</v>
      </c>
      <c r="K574">
        <v>1062</v>
      </c>
      <c r="L574"/>
      <c r="M574"/>
    </row>
    <row r="575" spans="1:13">
      <c r="A575" s="61" t="s">
        <v>40</v>
      </c>
      <c r="B575" s="61">
        <v>36375</v>
      </c>
      <c r="C575" s="63" t="s">
        <v>968</v>
      </c>
      <c r="D575" s="61">
        <v>0</v>
      </c>
      <c r="E575" s="61" t="s">
        <v>7935</v>
      </c>
      <c r="F575" s="61" t="s">
        <v>39</v>
      </c>
      <c r="G575" s="61" t="s">
        <v>7918</v>
      </c>
      <c r="H575" s="61" t="s">
        <v>7409</v>
      </c>
      <c r="I575" s="61">
        <v>31.11</v>
      </c>
      <c r="J575" s="61">
        <v>-85.59</v>
      </c>
      <c r="K575">
        <v>7647</v>
      </c>
      <c r="L575"/>
      <c r="M575"/>
    </row>
    <row r="576" spans="1:13">
      <c r="A576" s="61" t="s">
        <v>40</v>
      </c>
      <c r="B576" s="61">
        <v>36877</v>
      </c>
      <c r="C576" s="63" t="s">
        <v>968</v>
      </c>
      <c r="D576" s="61">
        <v>0</v>
      </c>
      <c r="E576" s="61" t="s">
        <v>8041</v>
      </c>
      <c r="F576" s="61" t="s">
        <v>39</v>
      </c>
      <c r="G576" s="61" t="s">
        <v>853</v>
      </c>
      <c r="H576" s="61" t="s">
        <v>7409</v>
      </c>
      <c r="I576" s="61">
        <v>32.53</v>
      </c>
      <c r="J576" s="61">
        <v>-85.08</v>
      </c>
      <c r="K576">
        <v>12461</v>
      </c>
      <c r="L576"/>
      <c r="M576"/>
    </row>
    <row r="577" spans="1:13">
      <c r="A577" s="61" t="s">
        <v>40</v>
      </c>
      <c r="B577" s="61">
        <v>35670</v>
      </c>
      <c r="C577" s="63" t="s">
        <v>968</v>
      </c>
      <c r="D577" s="61">
        <v>0</v>
      </c>
      <c r="E577" s="61" t="s">
        <v>1277</v>
      </c>
      <c r="F577" s="61" t="s">
        <v>39</v>
      </c>
      <c r="G577" s="61" t="s">
        <v>490</v>
      </c>
      <c r="H577" s="61" t="s">
        <v>7409</v>
      </c>
      <c r="I577" s="61">
        <v>34.47</v>
      </c>
      <c r="J577" s="61">
        <v>-86.8</v>
      </c>
      <c r="K577">
        <v>7780</v>
      </c>
      <c r="L577"/>
      <c r="M577"/>
    </row>
    <row r="578" spans="1:13">
      <c r="A578" s="61" t="s">
        <v>40</v>
      </c>
      <c r="B578" s="61">
        <v>35146</v>
      </c>
      <c r="C578" s="63" t="s">
        <v>968</v>
      </c>
      <c r="D578" s="61">
        <v>0</v>
      </c>
      <c r="E578" s="61" t="s">
        <v>3759</v>
      </c>
      <c r="F578" s="61" t="s">
        <v>39</v>
      </c>
      <c r="G578" s="61" t="s">
        <v>7717</v>
      </c>
      <c r="H578" s="61" t="s">
        <v>7409</v>
      </c>
      <c r="I578" s="61">
        <v>33.770000000000003</v>
      </c>
      <c r="J578" s="61">
        <v>-86.47</v>
      </c>
      <c r="K578">
        <v>12566</v>
      </c>
      <c r="L578"/>
      <c r="M578"/>
    </row>
    <row r="579" spans="1:13">
      <c r="A579" s="61" t="s">
        <v>40</v>
      </c>
      <c r="B579" s="61">
        <v>35585</v>
      </c>
      <c r="C579" s="63" t="s">
        <v>968</v>
      </c>
      <c r="D579" s="61">
        <v>0</v>
      </c>
      <c r="E579" s="61" t="s">
        <v>7069</v>
      </c>
      <c r="F579" s="61" t="s">
        <v>39</v>
      </c>
      <c r="G579" s="61" t="s">
        <v>428</v>
      </c>
      <c r="H579" s="61" t="s">
        <v>7409</v>
      </c>
      <c r="I579" s="61">
        <v>34.42</v>
      </c>
      <c r="J579" s="61">
        <v>-87.83</v>
      </c>
      <c r="K579">
        <v>1538</v>
      </c>
      <c r="L579"/>
      <c r="M579"/>
    </row>
    <row r="580" spans="1:13">
      <c r="A580" s="61" t="s">
        <v>40</v>
      </c>
      <c r="B580" s="61">
        <v>36790</v>
      </c>
      <c r="C580" s="63" t="s">
        <v>968</v>
      </c>
      <c r="D580" s="61">
        <v>0</v>
      </c>
      <c r="E580" s="61" t="s">
        <v>2741</v>
      </c>
      <c r="F580" s="61" t="s">
        <v>39</v>
      </c>
      <c r="G580" s="61" t="s">
        <v>7715</v>
      </c>
      <c r="H580" s="61" t="s">
        <v>7409</v>
      </c>
      <c r="I580" s="61">
        <v>32.729999999999997</v>
      </c>
      <c r="J580" s="61">
        <v>-86.89</v>
      </c>
      <c r="K580">
        <v>248</v>
      </c>
      <c r="L580"/>
      <c r="M580"/>
    </row>
    <row r="581" spans="1:13">
      <c r="A581" s="61" t="s">
        <v>40</v>
      </c>
      <c r="B581" s="61">
        <v>36578</v>
      </c>
      <c r="C581" s="63" t="s">
        <v>968</v>
      </c>
      <c r="D581" s="61">
        <v>0</v>
      </c>
      <c r="E581" s="61" t="s">
        <v>589</v>
      </c>
      <c r="F581" s="61" t="s">
        <v>39</v>
      </c>
      <c r="G581" s="61" t="s">
        <v>644</v>
      </c>
      <c r="H581" s="61" t="s">
        <v>7409</v>
      </c>
      <c r="I581" s="61">
        <v>30.74</v>
      </c>
      <c r="J581" s="61">
        <v>-87.79</v>
      </c>
      <c r="K581">
        <v>2042</v>
      </c>
      <c r="L581"/>
      <c r="M581"/>
    </row>
    <row r="582" spans="1:13">
      <c r="A582" s="61" t="s">
        <v>40</v>
      </c>
      <c r="B582" s="61">
        <v>35987</v>
      </c>
      <c r="C582" s="63" t="s">
        <v>968</v>
      </c>
      <c r="D582" s="61">
        <v>0</v>
      </c>
      <c r="E582" s="61" t="s">
        <v>7854</v>
      </c>
      <c r="F582" s="61" t="s">
        <v>39</v>
      </c>
      <c r="G582" s="61" t="s">
        <v>7717</v>
      </c>
      <c r="H582" s="61" t="s">
        <v>7409</v>
      </c>
      <c r="I582" s="61">
        <v>33.93</v>
      </c>
      <c r="J582" s="61">
        <v>-86.19</v>
      </c>
      <c r="K582">
        <v>2671</v>
      </c>
      <c r="L582"/>
      <c r="M582"/>
    </row>
    <row r="583" spans="1:13">
      <c r="A583" s="61" t="s">
        <v>40</v>
      </c>
      <c r="B583" s="61">
        <v>35147</v>
      </c>
      <c r="C583" s="63" t="s">
        <v>968</v>
      </c>
      <c r="D583" s="61">
        <v>0</v>
      </c>
      <c r="E583" s="61" t="s">
        <v>7745</v>
      </c>
      <c r="F583" s="61" t="s">
        <v>39</v>
      </c>
      <c r="G583" s="61" t="s">
        <v>7700</v>
      </c>
      <c r="H583" s="61" t="s">
        <v>7409</v>
      </c>
      <c r="I583" s="61">
        <v>33.43</v>
      </c>
      <c r="J583" s="61">
        <v>-86.5</v>
      </c>
      <c r="K583">
        <v>5769</v>
      </c>
      <c r="L583"/>
      <c r="M583"/>
    </row>
    <row r="584" spans="1:13">
      <c r="A584" s="61" t="s">
        <v>40</v>
      </c>
      <c r="B584" s="61">
        <v>35772</v>
      </c>
      <c r="C584" s="63" t="s">
        <v>968</v>
      </c>
      <c r="D584" s="61">
        <v>0</v>
      </c>
      <c r="E584" s="61" t="s">
        <v>2263</v>
      </c>
      <c r="F584" s="61" t="s">
        <v>39</v>
      </c>
      <c r="G584" s="61" t="s">
        <v>425</v>
      </c>
      <c r="H584" s="61" t="s">
        <v>7409</v>
      </c>
      <c r="I584" s="61">
        <v>34.869999999999997</v>
      </c>
      <c r="J584" s="61">
        <v>-85.83</v>
      </c>
      <c r="K584">
        <v>4688</v>
      </c>
      <c r="L584"/>
      <c r="M584"/>
    </row>
    <row r="585" spans="1:13">
      <c r="A585" s="61" t="s">
        <v>40</v>
      </c>
      <c r="B585" s="61">
        <v>36579</v>
      </c>
      <c r="C585" s="63" t="s">
        <v>968</v>
      </c>
      <c r="D585" s="61">
        <v>0</v>
      </c>
      <c r="E585" s="61" t="s">
        <v>822</v>
      </c>
      <c r="F585" s="61" t="s">
        <v>39</v>
      </c>
      <c r="G585" s="61" t="s">
        <v>644</v>
      </c>
      <c r="H585" s="61" t="s">
        <v>7409</v>
      </c>
      <c r="I585" s="61">
        <v>30.99</v>
      </c>
      <c r="J585" s="61">
        <v>-87.85</v>
      </c>
      <c r="K585">
        <v>1393</v>
      </c>
      <c r="L585"/>
      <c r="M585"/>
    </row>
    <row r="586" spans="1:13">
      <c r="A586" s="61" t="s">
        <v>40</v>
      </c>
      <c r="B586" s="61">
        <v>35586</v>
      </c>
      <c r="C586" s="63" t="s">
        <v>968</v>
      </c>
      <c r="D586" s="61">
        <v>0</v>
      </c>
      <c r="E586" s="61" t="s">
        <v>7799</v>
      </c>
      <c r="F586" s="61" t="s">
        <v>39</v>
      </c>
      <c r="G586" s="61" t="s">
        <v>288</v>
      </c>
      <c r="H586" s="61" t="s">
        <v>7409</v>
      </c>
      <c r="I586" s="61">
        <v>33.89</v>
      </c>
      <c r="J586" s="61">
        <v>-88.13</v>
      </c>
      <c r="K586">
        <v>4235</v>
      </c>
      <c r="L586"/>
      <c r="M586"/>
    </row>
    <row r="587" spans="1:13">
      <c r="A587" s="61" t="s">
        <v>40</v>
      </c>
      <c r="B587" s="61">
        <v>35148</v>
      </c>
      <c r="C587" s="63" t="s">
        <v>968</v>
      </c>
      <c r="D587" s="61">
        <v>0</v>
      </c>
      <c r="E587" s="61" t="s">
        <v>7746</v>
      </c>
      <c r="F587" s="61" t="s">
        <v>39</v>
      </c>
      <c r="G587" s="61" t="s">
        <v>533</v>
      </c>
      <c r="H587" s="61" t="s">
        <v>7409</v>
      </c>
      <c r="I587" s="61">
        <v>33.75</v>
      </c>
      <c r="J587" s="61">
        <v>-87.04</v>
      </c>
      <c r="K587">
        <v>2653</v>
      </c>
      <c r="L587"/>
      <c r="M587"/>
    </row>
    <row r="588" spans="1:13">
      <c r="A588" s="61" t="s">
        <v>40</v>
      </c>
      <c r="B588" s="61">
        <v>36580</v>
      </c>
      <c r="C588" s="63" t="s">
        <v>968</v>
      </c>
      <c r="D588" s="61">
        <v>0</v>
      </c>
      <c r="E588" s="61" t="s">
        <v>4591</v>
      </c>
      <c r="F588" s="61" t="s">
        <v>39</v>
      </c>
      <c r="G588" s="61" t="s">
        <v>644</v>
      </c>
      <c r="H588" s="61" t="s">
        <v>7409</v>
      </c>
      <c r="I588" s="61">
        <v>30.48</v>
      </c>
      <c r="J588" s="61">
        <v>-87.7</v>
      </c>
      <c r="K588">
        <v>6663</v>
      </c>
      <c r="L588"/>
      <c r="M588"/>
    </row>
    <row r="589" spans="1:13">
      <c r="A589" s="61" t="s">
        <v>40</v>
      </c>
      <c r="B589" s="61">
        <v>36581</v>
      </c>
      <c r="C589" s="63" t="s">
        <v>968</v>
      </c>
      <c r="D589" s="61">
        <v>0</v>
      </c>
      <c r="E589" s="61" t="s">
        <v>7996</v>
      </c>
      <c r="F589" s="61" t="s">
        <v>39</v>
      </c>
      <c r="G589" s="61" t="s">
        <v>625</v>
      </c>
      <c r="H589" s="61" t="s">
        <v>7409</v>
      </c>
      <c r="I589" s="61">
        <v>31.38</v>
      </c>
      <c r="J589" s="61">
        <v>-87.97</v>
      </c>
      <c r="K589">
        <v>191</v>
      </c>
      <c r="L589"/>
      <c r="M589"/>
    </row>
    <row r="590" spans="1:13">
      <c r="A590" s="61" t="s">
        <v>40</v>
      </c>
      <c r="B590" s="61">
        <v>36782</v>
      </c>
      <c r="C590" s="63" t="s">
        <v>968</v>
      </c>
      <c r="D590" s="61">
        <v>0</v>
      </c>
      <c r="E590" s="61" t="s">
        <v>8026</v>
      </c>
      <c r="F590" s="61" t="s">
        <v>39</v>
      </c>
      <c r="G590" s="61" t="s">
        <v>8009</v>
      </c>
      <c r="H590" s="61" t="s">
        <v>7409</v>
      </c>
      <c r="I590" s="61">
        <v>32.1</v>
      </c>
      <c r="J590" s="61">
        <v>-87.86</v>
      </c>
      <c r="K590">
        <v>2140</v>
      </c>
      <c r="L590"/>
      <c r="M590"/>
    </row>
    <row r="591" spans="1:13">
      <c r="A591" s="61" t="s">
        <v>40</v>
      </c>
      <c r="B591" s="61">
        <v>35151</v>
      </c>
      <c r="C591" s="63" t="s">
        <v>968</v>
      </c>
      <c r="D591" s="61">
        <v>0</v>
      </c>
      <c r="E591" s="61" t="s">
        <v>7747</v>
      </c>
      <c r="F591" s="61" t="s">
        <v>39</v>
      </c>
      <c r="G591" s="61" t="s">
        <v>7704</v>
      </c>
      <c r="H591" s="61" t="s">
        <v>7409</v>
      </c>
      <c r="I591" s="61">
        <v>33.08</v>
      </c>
      <c r="J591" s="61">
        <v>-86.39</v>
      </c>
      <c r="K591">
        <v>7417</v>
      </c>
      <c r="L591"/>
      <c r="M591"/>
    </row>
    <row r="592" spans="1:13">
      <c r="A592" s="61" t="s">
        <v>40</v>
      </c>
      <c r="B592" s="61">
        <v>35150</v>
      </c>
      <c r="C592" s="63" t="s">
        <v>968</v>
      </c>
      <c r="D592" s="61">
        <v>0</v>
      </c>
      <c r="E592" s="61" t="s">
        <v>7747</v>
      </c>
      <c r="F592" s="61" t="s">
        <v>39</v>
      </c>
      <c r="G592" s="61" t="s">
        <v>7704</v>
      </c>
      <c r="H592" s="61" t="s">
        <v>7409</v>
      </c>
      <c r="I592" s="61">
        <v>33.17</v>
      </c>
      <c r="J592" s="61">
        <v>-86.26</v>
      </c>
      <c r="K592">
        <v>17971</v>
      </c>
      <c r="L592"/>
      <c r="M592"/>
    </row>
    <row r="593" spans="1:13">
      <c r="A593" s="61" t="s">
        <v>40</v>
      </c>
      <c r="B593" s="61">
        <v>35988</v>
      </c>
      <c r="C593" s="63" t="s">
        <v>968</v>
      </c>
      <c r="D593" s="61">
        <v>0</v>
      </c>
      <c r="E593" s="61" t="s">
        <v>405</v>
      </c>
      <c r="F593" s="61" t="s">
        <v>39</v>
      </c>
      <c r="G593" s="61" t="s">
        <v>958</v>
      </c>
      <c r="H593" s="61" t="s">
        <v>7409</v>
      </c>
      <c r="I593" s="61">
        <v>34.549999999999997</v>
      </c>
      <c r="J593" s="61">
        <v>-85.8</v>
      </c>
      <c r="K593">
        <v>1871</v>
      </c>
      <c r="L593"/>
      <c r="M593"/>
    </row>
    <row r="594" spans="1:13">
      <c r="A594" s="61" t="s">
        <v>40</v>
      </c>
      <c r="B594" s="61">
        <v>35160</v>
      </c>
      <c r="C594" s="63" t="s">
        <v>968</v>
      </c>
      <c r="D594" s="61">
        <v>0</v>
      </c>
      <c r="E594" s="61" t="s">
        <v>7748</v>
      </c>
      <c r="F594" s="61" t="s">
        <v>39</v>
      </c>
      <c r="G594" s="61" t="s">
        <v>7704</v>
      </c>
      <c r="H594" s="61" t="s">
        <v>7409</v>
      </c>
      <c r="I594" s="61">
        <v>33.43</v>
      </c>
      <c r="J594" s="61">
        <v>-86.09</v>
      </c>
      <c r="K594">
        <v>27074</v>
      </c>
      <c r="L594"/>
      <c r="M594"/>
    </row>
    <row r="595" spans="1:13">
      <c r="A595" s="61" t="s">
        <v>40</v>
      </c>
      <c r="B595" s="61">
        <v>36078</v>
      </c>
      <c r="C595" s="63" t="s">
        <v>968</v>
      </c>
      <c r="D595" s="61">
        <v>0</v>
      </c>
      <c r="E595" s="61" t="s">
        <v>7886</v>
      </c>
      <c r="F595" s="61" t="s">
        <v>39</v>
      </c>
      <c r="G595" s="61" t="s">
        <v>7866</v>
      </c>
      <c r="H595" s="61" t="s">
        <v>7409</v>
      </c>
      <c r="I595" s="61">
        <v>32.53</v>
      </c>
      <c r="J595" s="61">
        <v>-85.89</v>
      </c>
      <c r="K595">
        <v>13604</v>
      </c>
      <c r="L595"/>
      <c r="M595"/>
    </row>
    <row r="596" spans="1:13">
      <c r="A596" s="61" t="s">
        <v>40</v>
      </c>
      <c r="B596" s="61">
        <v>35671</v>
      </c>
      <c r="C596" s="63" t="s">
        <v>968</v>
      </c>
      <c r="D596" s="61">
        <v>0</v>
      </c>
      <c r="E596" s="61" t="s">
        <v>7813</v>
      </c>
      <c r="F596" s="61" t="s">
        <v>39</v>
      </c>
      <c r="G596" s="61" t="s">
        <v>7803</v>
      </c>
      <c r="H596" s="61" t="s">
        <v>7409</v>
      </c>
      <c r="I596" s="61">
        <v>34.659999999999997</v>
      </c>
      <c r="J596" s="61">
        <v>-86.95</v>
      </c>
      <c r="K596">
        <v>1976</v>
      </c>
      <c r="L596"/>
      <c r="M596"/>
    </row>
    <row r="597" spans="1:13">
      <c r="A597" s="61" t="s">
        <v>40</v>
      </c>
      <c r="B597" s="61">
        <v>36582</v>
      </c>
      <c r="C597" s="63" t="s">
        <v>968</v>
      </c>
      <c r="D597" s="61">
        <v>0</v>
      </c>
      <c r="E597" s="61" t="s">
        <v>7997</v>
      </c>
      <c r="F597" s="61" t="s">
        <v>39</v>
      </c>
      <c r="G597" s="61" t="s">
        <v>7963</v>
      </c>
      <c r="H597" s="61" t="s">
        <v>7409</v>
      </c>
      <c r="I597" s="61">
        <v>30.54</v>
      </c>
      <c r="J597" s="61">
        <v>-88.17</v>
      </c>
      <c r="K597">
        <v>25903</v>
      </c>
      <c r="L597"/>
      <c r="M597"/>
    </row>
    <row r="598" spans="1:13">
      <c r="A598" s="61" t="s">
        <v>40</v>
      </c>
      <c r="B598" s="61">
        <v>36783</v>
      </c>
      <c r="C598" s="63" t="s">
        <v>968</v>
      </c>
      <c r="D598" s="61">
        <v>0</v>
      </c>
      <c r="E598" s="61" t="s">
        <v>342</v>
      </c>
      <c r="F598" s="61" t="s">
        <v>39</v>
      </c>
      <c r="G598" s="61" t="s">
        <v>8009</v>
      </c>
      <c r="H598" s="61" t="s">
        <v>7409</v>
      </c>
      <c r="I598" s="61">
        <v>32.26</v>
      </c>
      <c r="J598" s="61">
        <v>-87.62</v>
      </c>
      <c r="K598">
        <v>737</v>
      </c>
      <c r="L598"/>
      <c r="M598"/>
    </row>
    <row r="599" spans="1:13">
      <c r="A599" s="61" t="s">
        <v>40</v>
      </c>
      <c r="B599" s="61">
        <v>36784</v>
      </c>
      <c r="C599" s="63" t="s">
        <v>968</v>
      </c>
      <c r="D599" s="61">
        <v>0</v>
      </c>
      <c r="E599" s="61" t="s">
        <v>851</v>
      </c>
      <c r="F599" s="61" t="s">
        <v>39</v>
      </c>
      <c r="G599" s="61" t="s">
        <v>482</v>
      </c>
      <c r="H599" s="61" t="s">
        <v>7409</v>
      </c>
      <c r="I599" s="61">
        <v>31.91</v>
      </c>
      <c r="J599" s="61">
        <v>-87.74</v>
      </c>
      <c r="K599">
        <v>6887</v>
      </c>
      <c r="L599"/>
      <c r="M599"/>
    </row>
    <row r="600" spans="1:13">
      <c r="A600" s="61" t="s">
        <v>40</v>
      </c>
      <c r="B600" s="61">
        <v>35171</v>
      </c>
      <c r="C600" s="63" t="s">
        <v>968</v>
      </c>
      <c r="D600" s="61">
        <v>0</v>
      </c>
      <c r="E600" s="61" t="s">
        <v>7749</v>
      </c>
      <c r="F600" s="61" t="s">
        <v>39</v>
      </c>
      <c r="G600" s="61" t="s">
        <v>7715</v>
      </c>
      <c r="H600" s="61" t="s">
        <v>7409</v>
      </c>
      <c r="I600" s="61">
        <v>32.909999999999997</v>
      </c>
      <c r="J600" s="61">
        <v>-86.71</v>
      </c>
      <c r="K600">
        <v>3434</v>
      </c>
      <c r="L600"/>
      <c r="M600"/>
    </row>
    <row r="601" spans="1:13">
      <c r="A601" s="61" t="s">
        <v>40</v>
      </c>
      <c r="B601" s="61">
        <v>36583</v>
      </c>
      <c r="C601" s="63" t="s">
        <v>968</v>
      </c>
      <c r="D601" s="61">
        <v>0</v>
      </c>
      <c r="E601" s="61" t="s">
        <v>7998</v>
      </c>
      <c r="F601" s="61" t="s">
        <v>39</v>
      </c>
      <c r="G601" s="61" t="s">
        <v>625</v>
      </c>
      <c r="H601" s="61" t="s">
        <v>7409</v>
      </c>
      <c r="I601" s="61">
        <v>31.36</v>
      </c>
      <c r="J601" s="61">
        <v>-88.24</v>
      </c>
      <c r="K601">
        <v>652</v>
      </c>
      <c r="L601"/>
      <c r="M601"/>
    </row>
    <row r="602" spans="1:13">
      <c r="A602" s="61" t="s">
        <v>40</v>
      </c>
      <c r="B602" s="61">
        <v>36080</v>
      </c>
      <c r="C602" s="63" t="s">
        <v>968</v>
      </c>
      <c r="D602" s="61">
        <v>0</v>
      </c>
      <c r="E602" s="61" t="s">
        <v>7894</v>
      </c>
      <c r="F602" s="61" t="s">
        <v>39</v>
      </c>
      <c r="G602" s="61" t="s">
        <v>7866</v>
      </c>
      <c r="H602" s="61" t="s">
        <v>7409</v>
      </c>
      <c r="I602" s="61">
        <v>32.71</v>
      </c>
      <c r="J602" s="61">
        <v>-86.25</v>
      </c>
      <c r="K602">
        <v>2377</v>
      </c>
      <c r="L602"/>
      <c r="M602"/>
    </row>
    <row r="603" spans="1:13">
      <c r="A603" s="61" t="s">
        <v>40</v>
      </c>
      <c r="B603" s="61">
        <v>35773</v>
      </c>
      <c r="C603" s="63" t="s">
        <v>968</v>
      </c>
      <c r="D603" s="61">
        <v>0</v>
      </c>
      <c r="E603" s="61" t="s">
        <v>7831</v>
      </c>
      <c r="F603" s="61" t="s">
        <v>39</v>
      </c>
      <c r="G603" s="61" t="s">
        <v>495</v>
      </c>
      <c r="H603" s="61" t="s">
        <v>7409</v>
      </c>
      <c r="I603" s="61">
        <v>34.9</v>
      </c>
      <c r="J603" s="61">
        <v>-86.72</v>
      </c>
      <c r="K603">
        <v>13199</v>
      </c>
      <c r="L603"/>
      <c r="M603"/>
    </row>
    <row r="604" spans="1:13">
      <c r="A604" s="61" t="s">
        <v>40</v>
      </c>
      <c r="B604" s="61">
        <v>35672</v>
      </c>
      <c r="C604" s="63" t="s">
        <v>968</v>
      </c>
      <c r="D604" s="61">
        <v>0</v>
      </c>
      <c r="E604" s="61" t="s">
        <v>7814</v>
      </c>
      <c r="F604" s="61" t="s">
        <v>39</v>
      </c>
      <c r="G604" s="61" t="s">
        <v>4307</v>
      </c>
      <c r="H604" s="61" t="s">
        <v>7409</v>
      </c>
      <c r="I604" s="61">
        <v>34.67</v>
      </c>
      <c r="J604" s="61">
        <v>-87.4</v>
      </c>
      <c r="K604">
        <v>5985</v>
      </c>
      <c r="L604"/>
      <c r="M604"/>
    </row>
    <row r="605" spans="1:13">
      <c r="A605" s="61" t="s">
        <v>40</v>
      </c>
      <c r="B605" s="61">
        <v>35587</v>
      </c>
      <c r="C605" s="63" t="s">
        <v>968</v>
      </c>
      <c r="D605" s="61">
        <v>0</v>
      </c>
      <c r="E605" s="61" t="s">
        <v>7800</v>
      </c>
      <c r="F605" s="61" t="s">
        <v>39</v>
      </c>
      <c r="G605" s="61" t="s">
        <v>533</v>
      </c>
      <c r="H605" s="61" t="s">
        <v>7409</v>
      </c>
      <c r="I605" s="61">
        <v>33.83</v>
      </c>
      <c r="J605" s="61">
        <v>-87.44</v>
      </c>
      <c r="K605">
        <v>887</v>
      </c>
      <c r="L605"/>
      <c r="M605"/>
    </row>
    <row r="606" spans="1:13">
      <c r="A606" s="61" t="s">
        <v>40</v>
      </c>
      <c r="B606" s="61">
        <v>36921</v>
      </c>
      <c r="C606" s="63" t="s">
        <v>968</v>
      </c>
      <c r="D606" s="61">
        <v>0</v>
      </c>
      <c r="E606" s="61" t="s">
        <v>8049</v>
      </c>
      <c r="F606" s="61" t="s">
        <v>39</v>
      </c>
      <c r="G606" s="61" t="s">
        <v>8043</v>
      </c>
      <c r="H606" s="61" t="s">
        <v>7409</v>
      </c>
      <c r="I606" s="61">
        <v>31.91</v>
      </c>
      <c r="J606" s="61">
        <v>-88.3</v>
      </c>
      <c r="K606">
        <v>982</v>
      </c>
      <c r="L606"/>
      <c r="M606"/>
    </row>
    <row r="607" spans="1:13">
      <c r="A607" s="61" t="s">
        <v>40</v>
      </c>
      <c r="B607" s="61">
        <v>35172</v>
      </c>
      <c r="C607" s="63" t="s">
        <v>968</v>
      </c>
      <c r="D607" s="61">
        <v>0</v>
      </c>
      <c r="E607" s="61" t="s">
        <v>3992</v>
      </c>
      <c r="F607" s="61" t="s">
        <v>39</v>
      </c>
      <c r="G607" s="61" t="s">
        <v>7703</v>
      </c>
      <c r="H607" s="61" t="s">
        <v>7409</v>
      </c>
      <c r="I607" s="61">
        <v>33.82</v>
      </c>
      <c r="J607" s="61">
        <v>-86.74</v>
      </c>
      <c r="K607">
        <v>3170</v>
      </c>
      <c r="L607"/>
      <c r="M607"/>
    </row>
    <row r="608" spans="1:13">
      <c r="A608" s="61" t="s">
        <v>40</v>
      </c>
      <c r="B608" s="61">
        <v>35774</v>
      </c>
      <c r="C608" s="63" t="s">
        <v>968</v>
      </c>
      <c r="D608" s="61">
        <v>0</v>
      </c>
      <c r="E608" s="61" t="s">
        <v>562</v>
      </c>
      <c r="F608" s="61" t="s">
        <v>39</v>
      </c>
      <c r="G608" s="61" t="s">
        <v>425</v>
      </c>
      <c r="H608" s="61" t="s">
        <v>7409</v>
      </c>
      <c r="I608" s="61">
        <v>34.770000000000003</v>
      </c>
      <c r="J608" s="61">
        <v>-86.23</v>
      </c>
      <c r="K608">
        <v>110</v>
      </c>
      <c r="L608"/>
      <c r="M608"/>
    </row>
    <row r="609" spans="1:13">
      <c r="A609" s="61" t="s">
        <v>40</v>
      </c>
      <c r="B609" s="61">
        <v>35673</v>
      </c>
      <c r="C609" s="63" t="s">
        <v>968</v>
      </c>
      <c r="D609" s="61">
        <v>0</v>
      </c>
      <c r="E609" s="61" t="s">
        <v>2752</v>
      </c>
      <c r="F609" s="61" t="s">
        <v>39</v>
      </c>
      <c r="G609" s="61" t="s">
        <v>490</v>
      </c>
      <c r="H609" s="61" t="s">
        <v>7409</v>
      </c>
      <c r="I609" s="61">
        <v>34.590000000000003</v>
      </c>
      <c r="J609" s="61">
        <v>-87.08</v>
      </c>
      <c r="K609">
        <v>8100</v>
      </c>
      <c r="L609"/>
      <c r="M609"/>
    </row>
    <row r="610" spans="1:13">
      <c r="A610" s="61" t="s">
        <v>40</v>
      </c>
      <c r="B610" s="61">
        <v>36079</v>
      </c>
      <c r="C610" s="63" t="s">
        <v>968</v>
      </c>
      <c r="D610" s="61">
        <v>0</v>
      </c>
      <c r="E610" s="61" t="s">
        <v>1552</v>
      </c>
      <c r="F610" s="61" t="s">
        <v>39</v>
      </c>
      <c r="G610" s="61" t="s">
        <v>292</v>
      </c>
      <c r="H610" s="61" t="s">
        <v>7409</v>
      </c>
      <c r="I610" s="61">
        <v>31.76</v>
      </c>
      <c r="J610" s="61">
        <v>-86</v>
      </c>
      <c r="K610">
        <v>9624</v>
      </c>
      <c r="L610"/>
      <c r="M610"/>
    </row>
    <row r="611" spans="1:13">
      <c r="A611" s="61" t="s">
        <v>40</v>
      </c>
      <c r="B611" s="61">
        <v>36081</v>
      </c>
      <c r="C611" s="63" t="s">
        <v>968</v>
      </c>
      <c r="D611" s="61">
        <v>0</v>
      </c>
      <c r="E611" s="61" t="s">
        <v>1552</v>
      </c>
      <c r="F611" s="61" t="s">
        <v>39</v>
      </c>
      <c r="G611" s="61" t="s">
        <v>292</v>
      </c>
      <c r="H611" s="61" t="s">
        <v>7409</v>
      </c>
      <c r="I611" s="61">
        <v>31.9</v>
      </c>
      <c r="J611" s="61">
        <v>-85.9</v>
      </c>
      <c r="K611">
        <v>15513</v>
      </c>
      <c r="L611"/>
      <c r="M611"/>
    </row>
    <row r="612" spans="1:13">
      <c r="A612" s="61" t="s">
        <v>40</v>
      </c>
      <c r="B612" s="61">
        <v>35173</v>
      </c>
      <c r="C612" s="63" t="s">
        <v>968</v>
      </c>
      <c r="D612" s="61">
        <v>0</v>
      </c>
      <c r="E612" s="61" t="s">
        <v>7750</v>
      </c>
      <c r="F612" s="61" t="s">
        <v>39</v>
      </c>
      <c r="G612" s="61" t="s">
        <v>362</v>
      </c>
      <c r="H612" s="61" t="s">
        <v>7409</v>
      </c>
      <c r="I612" s="61">
        <v>33.630000000000003</v>
      </c>
      <c r="J612" s="61">
        <v>-86.59</v>
      </c>
      <c r="K612">
        <v>31413</v>
      </c>
      <c r="L612"/>
      <c r="M612"/>
    </row>
    <row r="613" spans="1:13">
      <c r="A613" s="61" t="s">
        <v>40</v>
      </c>
      <c r="B613" s="61">
        <v>35401</v>
      </c>
      <c r="C613" s="63" t="s">
        <v>968</v>
      </c>
      <c r="D613" s="61">
        <v>0</v>
      </c>
      <c r="E613" s="61" t="s">
        <v>7761</v>
      </c>
      <c r="F613" s="61" t="s">
        <v>39</v>
      </c>
      <c r="G613" s="61" t="s">
        <v>7735</v>
      </c>
      <c r="H613" s="61" t="s">
        <v>7409</v>
      </c>
      <c r="I613" s="61">
        <v>33.17</v>
      </c>
      <c r="J613" s="61">
        <v>-87.62</v>
      </c>
      <c r="K613">
        <v>41852</v>
      </c>
      <c r="L613"/>
      <c r="M613"/>
    </row>
    <row r="614" spans="1:13">
      <c r="A614" s="61" t="s">
        <v>40</v>
      </c>
      <c r="B614" s="61">
        <v>35405</v>
      </c>
      <c r="C614" s="63" t="s">
        <v>968</v>
      </c>
      <c r="D614" s="61">
        <v>0</v>
      </c>
      <c r="E614" s="61" t="s">
        <v>7761</v>
      </c>
      <c r="F614" s="61" t="s">
        <v>39</v>
      </c>
      <c r="G614" s="61" t="s">
        <v>7735</v>
      </c>
      <c r="H614" s="61" t="s">
        <v>7409</v>
      </c>
      <c r="I614" s="61">
        <v>33.119999999999997</v>
      </c>
      <c r="J614" s="61">
        <v>-87.54</v>
      </c>
      <c r="K614">
        <v>45155</v>
      </c>
      <c r="L614"/>
      <c r="M614"/>
    </row>
    <row r="615" spans="1:13">
      <c r="A615" s="61" t="s">
        <v>40</v>
      </c>
      <c r="B615" s="61">
        <v>35406</v>
      </c>
      <c r="C615" s="63" t="s">
        <v>968</v>
      </c>
      <c r="D615" s="61">
        <v>0</v>
      </c>
      <c r="E615" s="61" t="s">
        <v>7761</v>
      </c>
      <c r="F615" s="61" t="s">
        <v>39</v>
      </c>
      <c r="G615" s="61" t="s">
        <v>7735</v>
      </c>
      <c r="H615" s="61" t="s">
        <v>7409</v>
      </c>
      <c r="I615" s="61">
        <v>33.229999999999997</v>
      </c>
      <c r="J615" s="61">
        <v>-87.54</v>
      </c>
      <c r="K615">
        <v>16664</v>
      </c>
      <c r="L615"/>
      <c r="M615"/>
    </row>
    <row r="616" spans="1:13">
      <c r="A616" s="61" t="s">
        <v>40</v>
      </c>
      <c r="B616" s="61">
        <v>35404</v>
      </c>
      <c r="C616" s="63" t="s">
        <v>968</v>
      </c>
      <c r="D616" s="61">
        <v>0</v>
      </c>
      <c r="E616" s="61" t="s">
        <v>7761</v>
      </c>
      <c r="F616" s="61" t="s">
        <v>39</v>
      </c>
      <c r="G616" s="61" t="s">
        <v>7735</v>
      </c>
      <c r="H616" s="61" t="s">
        <v>7409</v>
      </c>
      <c r="I616" s="61">
        <v>33.22</v>
      </c>
      <c r="J616" s="61">
        <v>-87.48</v>
      </c>
      <c r="K616">
        <v>20982</v>
      </c>
      <c r="L616"/>
      <c r="M616"/>
    </row>
    <row r="617" spans="1:13">
      <c r="A617" s="61" t="s">
        <v>40</v>
      </c>
      <c r="B617" s="61">
        <v>35674</v>
      </c>
      <c r="C617" s="63" t="s">
        <v>968</v>
      </c>
      <c r="D617" s="61">
        <v>0</v>
      </c>
      <c r="E617" s="61" t="s">
        <v>7815</v>
      </c>
      <c r="F617" s="61" t="s">
        <v>39</v>
      </c>
      <c r="G617" s="61" t="s">
        <v>7804</v>
      </c>
      <c r="H617" s="61" t="s">
        <v>7409</v>
      </c>
      <c r="I617" s="61">
        <v>34.72</v>
      </c>
      <c r="J617" s="61">
        <v>-87.7</v>
      </c>
      <c r="K617">
        <v>19536</v>
      </c>
      <c r="L617"/>
      <c r="M617"/>
    </row>
    <row r="618" spans="1:13">
      <c r="A618" s="61" t="s">
        <v>40</v>
      </c>
      <c r="B618" s="61">
        <v>36083</v>
      </c>
      <c r="C618" s="63" t="s">
        <v>968</v>
      </c>
      <c r="D618" s="61">
        <v>0</v>
      </c>
      <c r="E618" s="61" t="s">
        <v>7895</v>
      </c>
      <c r="F618" s="61" t="s">
        <v>39</v>
      </c>
      <c r="G618" s="61" t="s">
        <v>653</v>
      </c>
      <c r="H618" s="61" t="s">
        <v>7409</v>
      </c>
      <c r="I618" s="61">
        <v>32.39</v>
      </c>
      <c r="J618" s="61">
        <v>-85.68</v>
      </c>
      <c r="K618">
        <v>9367</v>
      </c>
      <c r="L618"/>
      <c r="M618"/>
    </row>
    <row r="619" spans="1:13">
      <c r="A619" s="61" t="s">
        <v>40</v>
      </c>
      <c r="B619" s="61">
        <v>36088</v>
      </c>
      <c r="C619" s="63" t="s">
        <v>968</v>
      </c>
      <c r="D619" s="61">
        <v>0</v>
      </c>
      <c r="E619" s="61" t="s">
        <v>7896</v>
      </c>
      <c r="F619" s="61" t="s">
        <v>39</v>
      </c>
      <c r="G619" s="61" t="s">
        <v>653</v>
      </c>
      <c r="H619" s="61" t="s">
        <v>7409</v>
      </c>
      <c r="I619" s="61">
        <v>32.42</v>
      </c>
      <c r="J619" s="61">
        <v>-85.71</v>
      </c>
      <c r="K619">
        <v>3547</v>
      </c>
      <c r="L619"/>
      <c r="M619"/>
    </row>
    <row r="620" spans="1:13">
      <c r="A620" s="61" t="s">
        <v>40</v>
      </c>
      <c r="B620" s="61">
        <v>36785</v>
      </c>
      <c r="C620" s="63" t="s">
        <v>968</v>
      </c>
      <c r="D620" s="61">
        <v>0</v>
      </c>
      <c r="E620" s="61" t="s">
        <v>8027</v>
      </c>
      <c r="F620" s="61" t="s">
        <v>39</v>
      </c>
      <c r="G620" s="61" t="s">
        <v>788</v>
      </c>
      <c r="H620" s="61" t="s">
        <v>7409</v>
      </c>
      <c r="I620" s="61">
        <v>32.270000000000003</v>
      </c>
      <c r="J620" s="61">
        <v>-86.84</v>
      </c>
      <c r="K620">
        <v>1086</v>
      </c>
      <c r="L620"/>
      <c r="M620"/>
    </row>
    <row r="621" spans="1:13">
      <c r="A621" s="61" t="s">
        <v>40</v>
      </c>
      <c r="B621" s="61">
        <v>35175</v>
      </c>
      <c r="C621" s="63" t="s">
        <v>968</v>
      </c>
      <c r="D621" s="61">
        <v>0</v>
      </c>
      <c r="E621" s="61" t="s">
        <v>7017</v>
      </c>
      <c r="F621" s="61" t="s">
        <v>39</v>
      </c>
      <c r="G621" s="61" t="s">
        <v>6368</v>
      </c>
      <c r="H621" s="61" t="s">
        <v>7409</v>
      </c>
      <c r="I621" s="61">
        <v>34.4</v>
      </c>
      <c r="J621" s="61">
        <v>-86.44</v>
      </c>
      <c r="K621">
        <v>5029</v>
      </c>
      <c r="L621"/>
      <c r="M621"/>
    </row>
    <row r="622" spans="1:13">
      <c r="A622" s="61" t="s">
        <v>40</v>
      </c>
      <c r="B622" s="61">
        <v>36089</v>
      </c>
      <c r="C622" s="63" t="s">
        <v>968</v>
      </c>
      <c r="D622" s="61">
        <v>0</v>
      </c>
      <c r="E622" s="61" t="s">
        <v>3480</v>
      </c>
      <c r="F622" s="61" t="s">
        <v>39</v>
      </c>
      <c r="G622" s="61" t="s">
        <v>7874</v>
      </c>
      <c r="H622" s="61" t="s">
        <v>7409</v>
      </c>
      <c r="I622" s="61">
        <v>32.130000000000003</v>
      </c>
      <c r="J622" s="61">
        <v>-85.71</v>
      </c>
      <c r="K622">
        <v>8342</v>
      </c>
      <c r="L622"/>
      <c r="M622"/>
    </row>
    <row r="623" spans="1:13">
      <c r="A623" s="61" t="s">
        <v>40</v>
      </c>
      <c r="B623" s="61">
        <v>36786</v>
      </c>
      <c r="C623" s="63" t="s">
        <v>968</v>
      </c>
      <c r="D623" s="61">
        <v>0</v>
      </c>
      <c r="E623" s="61" t="s">
        <v>4065</v>
      </c>
      <c r="F623" s="61" t="s">
        <v>39</v>
      </c>
      <c r="G623" s="61" t="s">
        <v>4539</v>
      </c>
      <c r="H623" s="61" t="s">
        <v>7409</v>
      </c>
      <c r="I623" s="61">
        <v>32.44</v>
      </c>
      <c r="J623" s="61">
        <v>-87.5</v>
      </c>
      <c r="K623">
        <v>2635</v>
      </c>
      <c r="L623"/>
      <c r="M623"/>
    </row>
    <row r="624" spans="1:13">
      <c r="A624" s="61" t="s">
        <v>40</v>
      </c>
      <c r="B624" s="61">
        <v>36480</v>
      </c>
      <c r="C624" s="63" t="s">
        <v>968</v>
      </c>
      <c r="D624" s="61">
        <v>0</v>
      </c>
      <c r="E624" s="61" t="s">
        <v>7957</v>
      </c>
      <c r="F624" s="61" t="s">
        <v>39</v>
      </c>
      <c r="G624" s="61" t="s">
        <v>603</v>
      </c>
      <c r="H624" s="61" t="s">
        <v>7409</v>
      </c>
      <c r="I624" s="61">
        <v>31.3</v>
      </c>
      <c r="J624" s="61">
        <v>-87.5</v>
      </c>
      <c r="K624">
        <v>1564</v>
      </c>
      <c r="L624"/>
      <c r="M624"/>
    </row>
    <row r="625" spans="1:13">
      <c r="A625" s="61" t="s">
        <v>40</v>
      </c>
      <c r="B625" s="61">
        <v>35775</v>
      </c>
      <c r="C625" s="63" t="s">
        <v>968</v>
      </c>
      <c r="D625" s="61">
        <v>0</v>
      </c>
      <c r="E625" s="61" t="s">
        <v>7832</v>
      </c>
      <c r="F625" s="61" t="s">
        <v>39</v>
      </c>
      <c r="G625" s="61" t="s">
        <v>490</v>
      </c>
      <c r="H625" s="61" t="s">
        <v>7409</v>
      </c>
      <c r="I625" s="61">
        <v>34.549999999999997</v>
      </c>
      <c r="J625" s="61">
        <v>-86.69</v>
      </c>
      <c r="K625">
        <v>602</v>
      </c>
      <c r="L625"/>
      <c r="M625"/>
    </row>
    <row r="626" spans="1:13">
      <c r="A626" s="61" t="s">
        <v>40</v>
      </c>
      <c r="B626" s="61">
        <v>36854</v>
      </c>
      <c r="C626" s="63" t="s">
        <v>968</v>
      </c>
      <c r="D626" s="61">
        <v>0</v>
      </c>
      <c r="E626" s="61" t="s">
        <v>8032</v>
      </c>
      <c r="F626" s="61" t="s">
        <v>39</v>
      </c>
      <c r="G626" s="61" t="s">
        <v>8030</v>
      </c>
      <c r="H626" s="61" t="s">
        <v>7409</v>
      </c>
      <c r="I626" s="61">
        <v>32.799999999999997</v>
      </c>
      <c r="J626" s="61">
        <v>-85.17</v>
      </c>
      <c r="K626">
        <v>16399</v>
      </c>
      <c r="L626"/>
      <c r="M626"/>
    </row>
    <row r="627" spans="1:13">
      <c r="A627" s="61" t="s">
        <v>40</v>
      </c>
      <c r="B627" s="61">
        <v>35989</v>
      </c>
      <c r="C627" s="63" t="s">
        <v>968</v>
      </c>
      <c r="D627" s="61">
        <v>0</v>
      </c>
      <c r="E627" s="61" t="s">
        <v>6443</v>
      </c>
      <c r="F627" s="61" t="s">
        <v>39</v>
      </c>
      <c r="G627" s="61" t="s">
        <v>958</v>
      </c>
      <c r="H627" s="61" t="s">
        <v>7409</v>
      </c>
      <c r="I627" s="61">
        <v>34.549999999999997</v>
      </c>
      <c r="J627" s="61">
        <v>-85.62</v>
      </c>
      <c r="K627">
        <v>3265</v>
      </c>
      <c r="L627"/>
      <c r="M627"/>
    </row>
    <row r="628" spans="1:13">
      <c r="A628" s="61" t="s">
        <v>40</v>
      </c>
      <c r="B628" s="61">
        <v>35490</v>
      </c>
      <c r="C628" s="63" t="s">
        <v>968</v>
      </c>
      <c r="D628" s="61">
        <v>0</v>
      </c>
      <c r="E628" s="61" t="s">
        <v>7151</v>
      </c>
      <c r="F628" s="61" t="s">
        <v>39</v>
      </c>
      <c r="G628" s="61" t="s">
        <v>7735</v>
      </c>
      <c r="H628" s="61" t="s">
        <v>7409</v>
      </c>
      <c r="I628" s="61">
        <v>33.22</v>
      </c>
      <c r="J628" s="61">
        <v>-87.24</v>
      </c>
      <c r="K628">
        <v>5257</v>
      </c>
      <c r="L628"/>
      <c r="M628"/>
    </row>
    <row r="629" spans="1:13">
      <c r="A629" s="61" t="s">
        <v>40</v>
      </c>
      <c r="B629" s="61">
        <v>35176</v>
      </c>
      <c r="C629" s="63" t="s">
        <v>968</v>
      </c>
      <c r="D629" s="61">
        <v>0</v>
      </c>
      <c r="E629" s="61" t="s">
        <v>7751</v>
      </c>
      <c r="F629" s="61" t="s">
        <v>39</v>
      </c>
      <c r="G629" s="61" t="s">
        <v>7700</v>
      </c>
      <c r="H629" s="61" t="s">
        <v>7409</v>
      </c>
      <c r="I629" s="61">
        <v>33.479999999999997</v>
      </c>
      <c r="J629" s="61">
        <v>-86.5</v>
      </c>
      <c r="K629">
        <v>855</v>
      </c>
      <c r="L629"/>
      <c r="M629"/>
    </row>
    <row r="630" spans="1:13">
      <c r="A630" s="61" t="s">
        <v>40</v>
      </c>
      <c r="B630" s="61">
        <v>36091</v>
      </c>
      <c r="C630" s="63" t="s">
        <v>968</v>
      </c>
      <c r="D630" s="61">
        <v>0</v>
      </c>
      <c r="E630" s="61" t="s">
        <v>7897</v>
      </c>
      <c r="F630" s="61" t="s">
        <v>39</v>
      </c>
      <c r="G630" s="61" t="s">
        <v>7715</v>
      </c>
      <c r="H630" s="61" t="s">
        <v>7409</v>
      </c>
      <c r="I630" s="61">
        <v>32.75</v>
      </c>
      <c r="J630" s="61">
        <v>-86.52</v>
      </c>
      <c r="K630">
        <v>3822</v>
      </c>
      <c r="L630"/>
      <c r="M630"/>
    </row>
    <row r="631" spans="1:13">
      <c r="A631" s="61" t="s">
        <v>40</v>
      </c>
      <c r="B631" s="61">
        <v>35592</v>
      </c>
      <c r="C631" s="63" t="s">
        <v>968</v>
      </c>
      <c r="D631" s="61">
        <v>0</v>
      </c>
      <c r="E631" s="61" t="s">
        <v>2027</v>
      </c>
      <c r="F631" s="61" t="s">
        <v>39</v>
      </c>
      <c r="G631" s="61" t="s">
        <v>288</v>
      </c>
      <c r="H631" s="61" t="s">
        <v>7409</v>
      </c>
      <c r="I631" s="61">
        <v>33.75</v>
      </c>
      <c r="J631" s="61">
        <v>-88.11</v>
      </c>
      <c r="K631">
        <v>4396</v>
      </c>
      <c r="L631"/>
      <c r="M631"/>
    </row>
    <row r="632" spans="1:13">
      <c r="A632" s="61" t="s">
        <v>40</v>
      </c>
      <c r="B632" s="61">
        <v>35593</v>
      </c>
      <c r="C632" s="63" t="s">
        <v>968</v>
      </c>
      <c r="D632" s="61">
        <v>0</v>
      </c>
      <c r="E632" s="61" t="s">
        <v>7801</v>
      </c>
      <c r="F632" s="61" t="s">
        <v>39</v>
      </c>
      <c r="G632" s="61" t="s">
        <v>428</v>
      </c>
      <c r="H632" s="61" t="s">
        <v>7409</v>
      </c>
      <c r="I632" s="61">
        <v>34.369999999999997</v>
      </c>
      <c r="J632" s="61">
        <v>-88.05</v>
      </c>
      <c r="K632">
        <v>1853</v>
      </c>
      <c r="L632"/>
      <c r="M632"/>
    </row>
    <row r="633" spans="1:13">
      <c r="A633" s="61" t="s">
        <v>40</v>
      </c>
      <c r="B633" s="61">
        <v>35178</v>
      </c>
      <c r="C633" s="63" t="s">
        <v>968</v>
      </c>
      <c r="D633" s="61">
        <v>0</v>
      </c>
      <c r="E633" s="61" t="s">
        <v>7752</v>
      </c>
      <c r="F633" s="61" t="s">
        <v>39</v>
      </c>
      <c r="G633" s="61" t="s">
        <v>7700</v>
      </c>
      <c r="H633" s="61" t="s">
        <v>7409</v>
      </c>
      <c r="I633" s="61">
        <v>33.380000000000003</v>
      </c>
      <c r="J633" s="61">
        <v>-86.4</v>
      </c>
      <c r="K633">
        <v>3445</v>
      </c>
      <c r="L633"/>
      <c r="M633"/>
    </row>
    <row r="634" spans="1:13">
      <c r="A634" s="61" t="s">
        <v>40</v>
      </c>
      <c r="B634" s="61">
        <v>36584</v>
      </c>
      <c r="C634" s="63" t="s">
        <v>968</v>
      </c>
      <c r="D634" s="61">
        <v>0</v>
      </c>
      <c r="E634" s="61" t="s">
        <v>7999</v>
      </c>
      <c r="F634" s="61" t="s">
        <v>39</v>
      </c>
      <c r="G634" s="61" t="s">
        <v>625</v>
      </c>
      <c r="H634" s="61" t="s">
        <v>7409</v>
      </c>
      <c r="I634" s="61">
        <v>31.26</v>
      </c>
      <c r="J634" s="61">
        <v>-88.34</v>
      </c>
      <c r="K634">
        <v>718</v>
      </c>
      <c r="L634"/>
      <c r="M634"/>
    </row>
    <row r="635" spans="1:13">
      <c r="A635" s="61" t="s">
        <v>40</v>
      </c>
      <c r="B635" s="61">
        <v>35179</v>
      </c>
      <c r="C635" s="63" t="s">
        <v>968</v>
      </c>
      <c r="D635" s="61">
        <v>0</v>
      </c>
      <c r="E635" s="61" t="s">
        <v>7753</v>
      </c>
      <c r="F635" s="61" t="s">
        <v>39</v>
      </c>
      <c r="G635" s="61" t="s">
        <v>7707</v>
      </c>
      <c r="H635" s="61" t="s">
        <v>7409</v>
      </c>
      <c r="I635" s="61">
        <v>34.26</v>
      </c>
      <c r="J635" s="61">
        <v>-86.94</v>
      </c>
      <c r="K635">
        <v>9742</v>
      </c>
      <c r="L635"/>
      <c r="M635"/>
    </row>
    <row r="636" spans="1:13">
      <c r="A636" s="61" t="s">
        <v>40</v>
      </c>
      <c r="B636" s="61">
        <v>36481</v>
      </c>
      <c r="C636" s="63" t="s">
        <v>968</v>
      </c>
      <c r="D636" s="61">
        <v>0</v>
      </c>
      <c r="E636" s="61" t="s">
        <v>7958</v>
      </c>
      <c r="F636" s="61" t="s">
        <v>39</v>
      </c>
      <c r="G636" s="61" t="s">
        <v>603</v>
      </c>
      <c r="H636" s="61" t="s">
        <v>7409</v>
      </c>
      <c r="I636" s="61">
        <v>31.82</v>
      </c>
      <c r="J636" s="61">
        <v>-87.31</v>
      </c>
      <c r="K636">
        <v>314</v>
      </c>
      <c r="L636"/>
      <c r="M636"/>
    </row>
    <row r="637" spans="1:13">
      <c r="A637" s="61" t="s">
        <v>40</v>
      </c>
      <c r="B637" s="61">
        <v>36276</v>
      </c>
      <c r="C637" s="63" t="s">
        <v>968</v>
      </c>
      <c r="D637" s="61">
        <v>0</v>
      </c>
      <c r="E637" s="61" t="s">
        <v>410</v>
      </c>
      <c r="F637" s="61" t="s">
        <v>39</v>
      </c>
      <c r="G637" s="61" t="s">
        <v>933</v>
      </c>
      <c r="H637" s="61" t="s">
        <v>7409</v>
      </c>
      <c r="I637" s="61">
        <v>33.119999999999997</v>
      </c>
      <c r="J637" s="61">
        <v>-85.56</v>
      </c>
      <c r="K637">
        <v>2287</v>
      </c>
      <c r="L637"/>
      <c r="M637"/>
    </row>
    <row r="638" spans="1:13">
      <c r="A638" s="61" t="s">
        <v>40</v>
      </c>
      <c r="B638" s="61">
        <v>36585</v>
      </c>
      <c r="C638" s="63" t="s">
        <v>968</v>
      </c>
      <c r="D638" s="61">
        <v>0</v>
      </c>
      <c r="E638" s="61" t="s">
        <v>8000</v>
      </c>
      <c r="F638" s="61" t="s">
        <v>39</v>
      </c>
      <c r="G638" s="61" t="s">
        <v>625</v>
      </c>
      <c r="H638" s="61" t="s">
        <v>7409</v>
      </c>
      <c r="I638" s="61">
        <v>31.44</v>
      </c>
      <c r="J638" s="61">
        <v>-88.03</v>
      </c>
      <c r="K638">
        <v>929</v>
      </c>
      <c r="L638"/>
      <c r="M638"/>
    </row>
    <row r="639" spans="1:13">
      <c r="A639" s="61" t="s">
        <v>40</v>
      </c>
      <c r="B639" s="61">
        <v>36922</v>
      </c>
      <c r="C639" s="63" t="s">
        <v>968</v>
      </c>
      <c r="D639" s="61">
        <v>0</v>
      </c>
      <c r="E639" s="61" t="s">
        <v>7153</v>
      </c>
      <c r="F639" s="61" t="s">
        <v>39</v>
      </c>
      <c r="G639" s="61" t="s">
        <v>8043</v>
      </c>
      <c r="H639" s="61" t="s">
        <v>7409</v>
      </c>
      <c r="I639" s="61">
        <v>32.29</v>
      </c>
      <c r="J639" s="61">
        <v>-88.09</v>
      </c>
      <c r="K639">
        <v>622</v>
      </c>
      <c r="L639"/>
      <c r="M639"/>
    </row>
    <row r="640" spans="1:13">
      <c r="A640" s="61" t="s">
        <v>40</v>
      </c>
      <c r="B640" s="61">
        <v>35180</v>
      </c>
      <c r="C640" s="63" t="s">
        <v>968</v>
      </c>
      <c r="D640" s="61">
        <v>0</v>
      </c>
      <c r="E640" s="61" t="s">
        <v>7754</v>
      </c>
      <c r="F640" s="61" t="s">
        <v>39</v>
      </c>
      <c r="G640" s="61" t="s">
        <v>362</v>
      </c>
      <c r="H640" s="61" t="s">
        <v>7409</v>
      </c>
      <c r="I640" s="61">
        <v>33.81</v>
      </c>
      <c r="J640" s="61">
        <v>-86.8</v>
      </c>
      <c r="K640">
        <v>14204</v>
      </c>
      <c r="L640"/>
      <c r="M640"/>
    </row>
    <row r="641" spans="1:13">
      <c r="A641" s="61" t="s">
        <v>40</v>
      </c>
      <c r="B641" s="61">
        <v>35677</v>
      </c>
      <c r="C641" s="63" t="s">
        <v>968</v>
      </c>
      <c r="D641" s="61">
        <v>0</v>
      </c>
      <c r="E641" s="61" t="s">
        <v>3482</v>
      </c>
      <c r="F641" s="61" t="s">
        <v>39</v>
      </c>
      <c r="G641" s="61" t="s">
        <v>7802</v>
      </c>
      <c r="H641" s="61" t="s">
        <v>7409</v>
      </c>
      <c r="I641" s="61">
        <v>34.909999999999997</v>
      </c>
      <c r="J641" s="61">
        <v>-88.06</v>
      </c>
      <c r="K641">
        <v>1808</v>
      </c>
      <c r="L641"/>
      <c r="M641"/>
    </row>
    <row r="642" spans="1:13">
      <c r="A642" s="61" t="s">
        <v>40</v>
      </c>
      <c r="B642" s="61">
        <v>36879</v>
      </c>
      <c r="C642" s="63" t="s">
        <v>968</v>
      </c>
      <c r="D642" s="61">
        <v>0</v>
      </c>
      <c r="E642" s="61" t="s">
        <v>783</v>
      </c>
      <c r="F642" s="61" t="s">
        <v>39</v>
      </c>
      <c r="G642" s="61" t="s">
        <v>853</v>
      </c>
      <c r="H642" s="61" t="s">
        <v>7409</v>
      </c>
      <c r="I642" s="61">
        <v>32.729999999999997</v>
      </c>
      <c r="J642" s="61">
        <v>-85.57</v>
      </c>
      <c r="K642">
        <v>2586</v>
      </c>
      <c r="L642"/>
      <c r="M642"/>
    </row>
    <row r="643" spans="1:13">
      <c r="A643" s="61" t="s">
        <v>40</v>
      </c>
      <c r="B643" s="61">
        <v>36277</v>
      </c>
      <c r="C643" s="63" t="s">
        <v>968</v>
      </c>
      <c r="D643" s="61">
        <v>0</v>
      </c>
      <c r="E643" s="61" t="s">
        <v>7913</v>
      </c>
      <c r="F643" s="61" t="s">
        <v>39</v>
      </c>
      <c r="G643" s="61" t="s">
        <v>917</v>
      </c>
      <c r="H643" s="61" t="s">
        <v>7409</v>
      </c>
      <c r="I643" s="61">
        <v>33.75</v>
      </c>
      <c r="J643" s="61">
        <v>-85.8</v>
      </c>
      <c r="K643">
        <v>5379</v>
      </c>
      <c r="L643"/>
      <c r="M643"/>
    </row>
    <row r="644" spans="1:13">
      <c r="A644" s="61" t="s">
        <v>40</v>
      </c>
      <c r="B644" s="61">
        <v>36376</v>
      </c>
      <c r="C644" s="63" t="s">
        <v>968</v>
      </c>
      <c r="D644" s="61">
        <v>0</v>
      </c>
      <c r="E644" s="61" t="s">
        <v>7936</v>
      </c>
      <c r="F644" s="61" t="s">
        <v>39</v>
      </c>
      <c r="G644" s="61" t="s">
        <v>604</v>
      </c>
      <c r="H644" s="61" t="s">
        <v>7409</v>
      </c>
      <c r="I644" s="61">
        <v>31.25</v>
      </c>
      <c r="J644" s="61">
        <v>-85.28</v>
      </c>
      <c r="K644">
        <v>2183</v>
      </c>
      <c r="L644"/>
      <c r="M644"/>
    </row>
    <row r="645" spans="1:13">
      <c r="A645" s="61" t="s">
        <v>40</v>
      </c>
      <c r="B645" s="61">
        <v>36278</v>
      </c>
      <c r="C645" s="63" t="s">
        <v>968</v>
      </c>
      <c r="D645" s="61">
        <v>0</v>
      </c>
      <c r="E645" s="61" t="s">
        <v>7914</v>
      </c>
      <c r="F645" s="61" t="s">
        <v>39</v>
      </c>
      <c r="G645" s="61" t="s">
        <v>933</v>
      </c>
      <c r="H645" s="61" t="s">
        <v>7409</v>
      </c>
      <c r="I645" s="61">
        <v>33.299999999999997</v>
      </c>
      <c r="J645" s="61">
        <v>-85.48</v>
      </c>
      <c r="K645">
        <v>4331</v>
      </c>
      <c r="L645"/>
      <c r="M645"/>
    </row>
    <row r="646" spans="1:13">
      <c r="A646" s="61" t="s">
        <v>40</v>
      </c>
      <c r="B646" s="61">
        <v>36279</v>
      </c>
      <c r="C646" s="63" t="s">
        <v>968</v>
      </c>
      <c r="D646" s="61">
        <v>0</v>
      </c>
      <c r="E646" s="61" t="s">
        <v>7546</v>
      </c>
      <c r="F646" s="61" t="s">
        <v>39</v>
      </c>
      <c r="G646" s="61" t="s">
        <v>917</v>
      </c>
      <c r="H646" s="61" t="s">
        <v>7409</v>
      </c>
      <c r="I646" s="61">
        <v>33.869999999999997</v>
      </c>
      <c r="J646" s="61">
        <v>-85.89</v>
      </c>
      <c r="K646">
        <v>2586</v>
      </c>
      <c r="L646"/>
      <c r="M646"/>
    </row>
    <row r="647" spans="1:13">
      <c r="A647" s="61" t="s">
        <v>40</v>
      </c>
      <c r="B647" s="61">
        <v>35183</v>
      </c>
      <c r="C647" s="63" t="s">
        <v>968</v>
      </c>
      <c r="D647" s="61">
        <v>0</v>
      </c>
      <c r="E647" s="61" t="s">
        <v>7756</v>
      </c>
      <c r="F647" s="61" t="s">
        <v>39</v>
      </c>
      <c r="G647" s="61" t="s">
        <v>7726</v>
      </c>
      <c r="H647" s="61" t="s">
        <v>7409</v>
      </c>
      <c r="I647" s="61">
        <v>33.020000000000003</v>
      </c>
      <c r="J647" s="61">
        <v>-86.35</v>
      </c>
      <c r="K647">
        <v>631</v>
      </c>
      <c r="L647"/>
      <c r="M647"/>
    </row>
    <row r="648" spans="1:13">
      <c r="A648" s="61" t="s">
        <v>40</v>
      </c>
      <c r="B648" s="61">
        <v>35184</v>
      </c>
      <c r="C648" s="63" t="s">
        <v>968</v>
      </c>
      <c r="D648" s="61">
        <v>0</v>
      </c>
      <c r="E648" s="61" t="s">
        <v>7757</v>
      </c>
      <c r="F648" s="61" t="s">
        <v>39</v>
      </c>
      <c r="G648" s="61" t="s">
        <v>665</v>
      </c>
      <c r="H648" s="61" t="s">
        <v>7409</v>
      </c>
      <c r="I648" s="61">
        <v>33.11</v>
      </c>
      <c r="J648" s="61">
        <v>-87.12</v>
      </c>
      <c r="K648">
        <v>5783</v>
      </c>
      <c r="L648"/>
      <c r="M648"/>
    </row>
    <row r="649" spans="1:13">
      <c r="A649" s="61" t="s">
        <v>40</v>
      </c>
      <c r="B649" s="61">
        <v>36092</v>
      </c>
      <c r="C649" s="63" t="s">
        <v>968</v>
      </c>
      <c r="D649" s="61">
        <v>0</v>
      </c>
      <c r="E649" s="61" t="s">
        <v>7898</v>
      </c>
      <c r="F649" s="61" t="s">
        <v>39</v>
      </c>
      <c r="G649" s="61" t="s">
        <v>7866</v>
      </c>
      <c r="H649" s="61" t="s">
        <v>7409</v>
      </c>
      <c r="I649" s="61">
        <v>32.54</v>
      </c>
      <c r="J649" s="61">
        <v>-86.2</v>
      </c>
      <c r="K649">
        <v>21517</v>
      </c>
      <c r="L649"/>
      <c r="M649"/>
    </row>
    <row r="650" spans="1:13">
      <c r="A650" s="61" t="s">
        <v>40</v>
      </c>
      <c r="B650" s="61">
        <v>36093</v>
      </c>
      <c r="C650" s="63" t="s">
        <v>968</v>
      </c>
      <c r="D650" s="61">
        <v>0</v>
      </c>
      <c r="E650" s="61" t="s">
        <v>7898</v>
      </c>
      <c r="F650" s="61" t="s">
        <v>39</v>
      </c>
      <c r="G650" s="61" t="s">
        <v>7866</v>
      </c>
      <c r="H650" s="61" t="s">
        <v>7409</v>
      </c>
      <c r="I650" s="61">
        <v>32.49</v>
      </c>
      <c r="J650" s="61">
        <v>-86.13</v>
      </c>
      <c r="K650">
        <v>12081</v>
      </c>
      <c r="L650"/>
      <c r="M650"/>
    </row>
    <row r="651" spans="1:13">
      <c r="A651" s="61" t="s">
        <v>40</v>
      </c>
      <c r="B651" s="61">
        <v>36482</v>
      </c>
      <c r="C651" s="63" t="s">
        <v>968</v>
      </c>
      <c r="D651" s="61">
        <v>0</v>
      </c>
      <c r="E651" s="61" t="s">
        <v>7959</v>
      </c>
      <c r="F651" s="61" t="s">
        <v>39</v>
      </c>
      <c r="G651" s="61" t="s">
        <v>482</v>
      </c>
      <c r="H651" s="61" t="s">
        <v>7409</v>
      </c>
      <c r="I651" s="61">
        <v>31.65</v>
      </c>
      <c r="J651" s="61">
        <v>-87.62</v>
      </c>
      <c r="K651">
        <v>897</v>
      </c>
      <c r="L651"/>
      <c r="M651"/>
    </row>
    <row r="652" spans="1:13">
      <c r="A652" s="61" t="s">
        <v>40</v>
      </c>
      <c r="B652" s="61">
        <v>36587</v>
      </c>
      <c r="C652" s="63" t="s">
        <v>968</v>
      </c>
      <c r="D652" s="61">
        <v>0</v>
      </c>
      <c r="E652" s="61" t="s">
        <v>8001</v>
      </c>
      <c r="F652" s="61" t="s">
        <v>39</v>
      </c>
      <c r="G652" s="61" t="s">
        <v>7963</v>
      </c>
      <c r="H652" s="61" t="s">
        <v>7409</v>
      </c>
      <c r="I652" s="61">
        <v>30.82</v>
      </c>
      <c r="J652" s="61">
        <v>-88.35</v>
      </c>
      <c r="K652">
        <v>11562</v>
      </c>
      <c r="L652"/>
      <c r="M652"/>
    </row>
    <row r="653" spans="1:13">
      <c r="A653" s="61" t="s">
        <v>40</v>
      </c>
      <c r="B653" s="61">
        <v>35186</v>
      </c>
      <c r="C653" s="63" t="s">
        <v>968</v>
      </c>
      <c r="D653" s="61">
        <v>0</v>
      </c>
      <c r="E653" s="61" t="s">
        <v>7758</v>
      </c>
      <c r="F653" s="61" t="s">
        <v>39</v>
      </c>
      <c r="G653" s="61" t="s">
        <v>7700</v>
      </c>
      <c r="H653" s="61" t="s">
        <v>7409</v>
      </c>
      <c r="I653" s="61">
        <v>33.229999999999997</v>
      </c>
      <c r="J653" s="61">
        <v>-86.47</v>
      </c>
      <c r="K653">
        <v>5199</v>
      </c>
      <c r="L653"/>
      <c r="M653"/>
    </row>
    <row r="654" spans="1:13">
      <c r="A654" s="61" t="s">
        <v>40</v>
      </c>
      <c r="B654" s="61">
        <v>35594</v>
      </c>
      <c r="C654" s="63" t="s">
        <v>968</v>
      </c>
      <c r="D654" s="61">
        <v>0</v>
      </c>
      <c r="E654" s="61" t="s">
        <v>591</v>
      </c>
      <c r="F654" s="61" t="s">
        <v>39</v>
      </c>
      <c r="G654" s="61" t="s">
        <v>670</v>
      </c>
      <c r="H654" s="61" t="s">
        <v>7409</v>
      </c>
      <c r="I654" s="61">
        <v>33.92</v>
      </c>
      <c r="J654" s="61">
        <v>-87.79</v>
      </c>
      <c r="K654">
        <v>7681</v>
      </c>
      <c r="L654"/>
      <c r="M654"/>
    </row>
    <row r="655" spans="1:13">
      <c r="A655" s="61" t="s">
        <v>40</v>
      </c>
      <c r="B655" s="61">
        <v>36483</v>
      </c>
      <c r="C655" s="63" t="s">
        <v>968</v>
      </c>
      <c r="D655" s="61">
        <v>0</v>
      </c>
      <c r="E655" s="61" t="s">
        <v>7960</v>
      </c>
      <c r="F655" s="61" t="s">
        <v>39</v>
      </c>
      <c r="G655" s="61" t="s">
        <v>7880</v>
      </c>
      <c r="H655" s="61" t="s">
        <v>7409</v>
      </c>
      <c r="I655" s="61">
        <v>31.02</v>
      </c>
      <c r="J655" s="61">
        <v>-86.61</v>
      </c>
      <c r="K655">
        <v>544</v>
      </c>
      <c r="L655"/>
      <c r="M655"/>
    </row>
    <row r="656" spans="1:13">
      <c r="A656" s="61" t="s">
        <v>40</v>
      </c>
      <c r="B656" s="61">
        <v>36280</v>
      </c>
      <c r="C656" s="63" t="s">
        <v>968</v>
      </c>
      <c r="D656" s="61">
        <v>0</v>
      </c>
      <c r="E656" s="61" t="s">
        <v>915</v>
      </c>
      <c r="F656" s="61" t="s">
        <v>39</v>
      </c>
      <c r="G656" s="61" t="s">
        <v>933</v>
      </c>
      <c r="H656" s="61" t="s">
        <v>7409</v>
      </c>
      <c r="I656" s="61">
        <v>33.369999999999997</v>
      </c>
      <c r="J656" s="61">
        <v>-85.39</v>
      </c>
      <c r="K656">
        <v>4060</v>
      </c>
      <c r="L656"/>
      <c r="M656"/>
    </row>
    <row r="657" spans="1:13">
      <c r="A657" s="61" t="s">
        <v>40</v>
      </c>
      <c r="B657" s="61">
        <v>35188</v>
      </c>
      <c r="C657" s="63" t="s">
        <v>968</v>
      </c>
      <c r="D657" s="61">
        <v>0</v>
      </c>
      <c r="E657" s="61" t="s">
        <v>287</v>
      </c>
      <c r="F657" s="61" t="s">
        <v>39</v>
      </c>
      <c r="G657" s="61" t="s">
        <v>665</v>
      </c>
      <c r="H657" s="61" t="s">
        <v>7409</v>
      </c>
      <c r="I657" s="61">
        <v>33.159999999999997</v>
      </c>
      <c r="J657" s="61">
        <v>-87.17</v>
      </c>
      <c r="K657">
        <v>3020</v>
      </c>
      <c r="L657"/>
      <c r="M657"/>
    </row>
    <row r="658" spans="1:13">
      <c r="A658" s="61" t="s">
        <v>40</v>
      </c>
      <c r="B658" s="61">
        <v>35776</v>
      </c>
      <c r="C658" s="63" t="s">
        <v>968</v>
      </c>
      <c r="D658" s="61">
        <v>0</v>
      </c>
      <c r="E658" s="61" t="s">
        <v>524</v>
      </c>
      <c r="F658" s="61" t="s">
        <v>39</v>
      </c>
      <c r="G658" s="61" t="s">
        <v>425</v>
      </c>
      <c r="H658" s="61" t="s">
        <v>7409</v>
      </c>
      <c r="I658" s="61">
        <v>34.619999999999997</v>
      </c>
      <c r="J658" s="61">
        <v>-86.28</v>
      </c>
      <c r="K658">
        <v>3480</v>
      </c>
      <c r="L658"/>
      <c r="M658"/>
    </row>
    <row r="659" spans="1:13">
      <c r="A659" s="61" t="s">
        <v>40</v>
      </c>
      <c r="B659" s="61">
        <v>36925</v>
      </c>
      <c r="C659" s="63" t="s">
        <v>968</v>
      </c>
      <c r="D659" s="61">
        <v>0</v>
      </c>
      <c r="E659" s="61" t="s">
        <v>1650</v>
      </c>
      <c r="F659" s="61" t="s">
        <v>39</v>
      </c>
      <c r="G659" s="61" t="s">
        <v>826</v>
      </c>
      <c r="H659" s="61" t="s">
        <v>7409</v>
      </c>
      <c r="I659" s="61">
        <v>32.49</v>
      </c>
      <c r="J659" s="61">
        <v>-88.29</v>
      </c>
      <c r="K659">
        <v>3231</v>
      </c>
      <c r="L659"/>
      <c r="M659"/>
    </row>
    <row r="660" spans="1:13">
      <c r="A660" s="61" t="s">
        <v>40</v>
      </c>
      <c r="B660" s="61">
        <v>72001</v>
      </c>
      <c r="C660" s="63" t="s">
        <v>968</v>
      </c>
      <c r="D660" s="61">
        <v>0</v>
      </c>
      <c r="E660" s="61" t="s">
        <v>14159</v>
      </c>
      <c r="F660" s="61" t="s">
        <v>48</v>
      </c>
      <c r="G660" s="61" t="s">
        <v>4539</v>
      </c>
      <c r="H660" s="61" t="s">
        <v>7409</v>
      </c>
      <c r="I660" s="61">
        <v>35.04</v>
      </c>
      <c r="J660" s="61">
        <v>-92.89</v>
      </c>
      <c r="K660">
        <v>445</v>
      </c>
      <c r="L660"/>
      <c r="M660"/>
    </row>
    <row r="661" spans="1:13">
      <c r="A661" s="61" t="s">
        <v>40</v>
      </c>
      <c r="B661" s="61">
        <v>72002</v>
      </c>
      <c r="C661" s="63" t="s">
        <v>968</v>
      </c>
      <c r="D661" s="61">
        <v>0</v>
      </c>
      <c r="E661" s="61" t="s">
        <v>3696</v>
      </c>
      <c r="F661" s="61" t="s">
        <v>48</v>
      </c>
      <c r="G661" s="61" t="s">
        <v>12911</v>
      </c>
      <c r="H661" s="61" t="s">
        <v>7409</v>
      </c>
      <c r="I661" s="61">
        <v>34.630000000000003</v>
      </c>
      <c r="J661" s="61">
        <v>-92.44</v>
      </c>
      <c r="K661">
        <v>18477</v>
      </c>
      <c r="L661"/>
      <c r="M661"/>
    </row>
    <row r="662" spans="1:13">
      <c r="A662" s="61" t="s">
        <v>40</v>
      </c>
      <c r="B662" s="61">
        <v>72410</v>
      </c>
      <c r="C662" s="63" t="s">
        <v>968</v>
      </c>
      <c r="D662" s="61">
        <v>0</v>
      </c>
      <c r="E662" s="61" t="s">
        <v>14247</v>
      </c>
      <c r="F662" s="61" t="s">
        <v>48</v>
      </c>
      <c r="G662" s="61" t="s">
        <v>4307</v>
      </c>
      <c r="H662" s="61" t="s">
        <v>7409</v>
      </c>
      <c r="I662" s="61">
        <v>35.89</v>
      </c>
      <c r="J662" s="61">
        <v>-91.08</v>
      </c>
      <c r="K662">
        <v>421</v>
      </c>
      <c r="L662"/>
      <c r="M662"/>
    </row>
    <row r="663" spans="1:13">
      <c r="A663" s="61" t="s">
        <v>40</v>
      </c>
      <c r="B663" s="61">
        <v>72921</v>
      </c>
      <c r="C663" s="63" t="s">
        <v>968</v>
      </c>
      <c r="D663" s="61">
        <v>0</v>
      </c>
      <c r="E663" s="61" t="s">
        <v>740</v>
      </c>
      <c r="F663" s="61" t="s">
        <v>48</v>
      </c>
      <c r="G663" s="61" t="s">
        <v>662</v>
      </c>
      <c r="H663" s="61" t="s">
        <v>7409</v>
      </c>
      <c r="I663" s="61">
        <v>35.479999999999997</v>
      </c>
      <c r="J663" s="61">
        <v>-94.22</v>
      </c>
      <c r="K663">
        <v>13770</v>
      </c>
      <c r="L663"/>
      <c r="M663"/>
    </row>
    <row r="664" spans="1:13">
      <c r="A664" s="61" t="s">
        <v>40</v>
      </c>
      <c r="B664" s="61">
        <v>72003</v>
      </c>
      <c r="C664" s="63" t="s">
        <v>968</v>
      </c>
      <c r="D664" s="61">
        <v>0</v>
      </c>
      <c r="E664" s="61" t="s">
        <v>14160</v>
      </c>
      <c r="F664" s="61" t="s">
        <v>48</v>
      </c>
      <c r="G664" s="61" t="s">
        <v>14161</v>
      </c>
      <c r="H664" s="61" t="s">
        <v>7409</v>
      </c>
      <c r="I664" s="61">
        <v>34.4</v>
      </c>
      <c r="J664" s="61">
        <v>-91.41</v>
      </c>
      <c r="K664">
        <v>715</v>
      </c>
      <c r="L664"/>
      <c r="M664"/>
    </row>
    <row r="665" spans="1:13">
      <c r="A665" s="61" t="s">
        <v>40</v>
      </c>
      <c r="B665" s="61">
        <v>72611</v>
      </c>
      <c r="C665" s="63" t="s">
        <v>968</v>
      </c>
      <c r="D665" s="61">
        <v>0</v>
      </c>
      <c r="E665" s="61" t="s">
        <v>10259</v>
      </c>
      <c r="F665" s="61" t="s">
        <v>48</v>
      </c>
      <c r="G665" s="61" t="s">
        <v>234</v>
      </c>
      <c r="H665" s="61" t="s">
        <v>7409</v>
      </c>
      <c r="I665" s="61">
        <v>36.29</v>
      </c>
      <c r="J665" s="61">
        <v>-93.29</v>
      </c>
      <c r="K665">
        <v>1639</v>
      </c>
      <c r="L665"/>
      <c r="M665"/>
    </row>
    <row r="666" spans="1:13">
      <c r="A666" s="61" t="s">
        <v>40</v>
      </c>
      <c r="B666" s="61">
        <v>71920</v>
      </c>
      <c r="C666" s="63" t="s">
        <v>968</v>
      </c>
      <c r="D666" s="61">
        <v>0</v>
      </c>
      <c r="E666" s="61" t="s">
        <v>2415</v>
      </c>
      <c r="F666" s="61" t="s">
        <v>48</v>
      </c>
      <c r="G666" s="61" t="s">
        <v>8707</v>
      </c>
      <c r="H666" s="61" t="s">
        <v>7409</v>
      </c>
      <c r="I666" s="61">
        <v>34.24</v>
      </c>
      <c r="J666" s="61">
        <v>-93.36</v>
      </c>
      <c r="K666">
        <v>46801</v>
      </c>
      <c r="L666"/>
      <c r="M666"/>
    </row>
    <row r="667" spans="1:13">
      <c r="A667" s="61" t="s">
        <v>40</v>
      </c>
      <c r="B667" s="61">
        <v>72004</v>
      </c>
      <c r="C667" s="63" t="s">
        <v>968</v>
      </c>
      <c r="D667" s="61">
        <v>0</v>
      </c>
      <c r="E667" s="61" t="s">
        <v>14162</v>
      </c>
      <c r="F667" s="61" t="s">
        <v>48</v>
      </c>
      <c r="G667" s="61" t="s">
        <v>362</v>
      </c>
      <c r="H667" s="61" t="s">
        <v>7409</v>
      </c>
      <c r="I667" s="61">
        <v>34.31</v>
      </c>
      <c r="J667" s="61">
        <v>-91.84</v>
      </c>
      <c r="K667">
        <v>956</v>
      </c>
      <c r="L667"/>
      <c r="M667"/>
    </row>
    <row r="668" spans="1:13">
      <c r="A668" s="61" t="s">
        <v>40</v>
      </c>
      <c r="B668" s="61">
        <v>72821</v>
      </c>
      <c r="C668" s="63" t="s">
        <v>968</v>
      </c>
      <c r="D668" s="61">
        <v>0</v>
      </c>
      <c r="E668" s="61" t="s">
        <v>14346</v>
      </c>
      <c r="F668" s="61" t="s">
        <v>48</v>
      </c>
      <c r="G668" s="61" t="s">
        <v>428</v>
      </c>
      <c r="H668" s="61" t="s">
        <v>7409</v>
      </c>
      <c r="I668" s="61">
        <v>35.44</v>
      </c>
      <c r="J668" s="61">
        <v>-93.76</v>
      </c>
      <c r="K668">
        <v>1629</v>
      </c>
      <c r="L668"/>
      <c r="M668"/>
    </row>
    <row r="669" spans="1:13">
      <c r="A669" s="61" t="s">
        <v>40</v>
      </c>
      <c r="B669" s="61">
        <v>72005</v>
      </c>
      <c r="C669" s="63" t="s">
        <v>968</v>
      </c>
      <c r="D669" s="61">
        <v>0</v>
      </c>
      <c r="E669" s="61" t="s">
        <v>14163</v>
      </c>
      <c r="F669" s="61" t="s">
        <v>48</v>
      </c>
      <c r="G669" s="61" t="s">
        <v>425</v>
      </c>
      <c r="H669" s="61" t="s">
        <v>7409</v>
      </c>
      <c r="I669" s="61">
        <v>35.56</v>
      </c>
      <c r="J669" s="61">
        <v>-91.11</v>
      </c>
      <c r="K669">
        <v>140</v>
      </c>
      <c r="L669"/>
      <c r="M669"/>
    </row>
    <row r="670" spans="1:13">
      <c r="A670" s="61" t="s">
        <v>40</v>
      </c>
      <c r="B670" s="61">
        <v>71921</v>
      </c>
      <c r="C670" s="63" t="s">
        <v>968</v>
      </c>
      <c r="D670" s="61">
        <v>0</v>
      </c>
      <c r="E670" s="61" t="s">
        <v>4029</v>
      </c>
      <c r="F670" s="61" t="s">
        <v>48</v>
      </c>
      <c r="G670" s="61" t="s">
        <v>8707</v>
      </c>
      <c r="H670" s="61" t="s">
        <v>7409</v>
      </c>
      <c r="I670" s="61">
        <v>34.26</v>
      </c>
      <c r="J670" s="61">
        <v>-93.46</v>
      </c>
      <c r="K670">
        <v>3532</v>
      </c>
      <c r="L670"/>
      <c r="M670"/>
    </row>
    <row r="671" spans="1:13">
      <c r="A671" s="61" t="s">
        <v>40</v>
      </c>
      <c r="B671" s="61">
        <v>71923</v>
      </c>
      <c r="C671" s="63" t="s">
        <v>968</v>
      </c>
      <c r="D671" s="61">
        <v>0</v>
      </c>
      <c r="E671" s="61" t="s">
        <v>7709</v>
      </c>
      <c r="F671" s="61" t="s">
        <v>48</v>
      </c>
      <c r="G671" s="61" t="s">
        <v>8707</v>
      </c>
      <c r="H671" s="61" t="s">
        <v>7409</v>
      </c>
      <c r="I671" s="61">
        <v>34.119999999999997</v>
      </c>
      <c r="J671" s="61">
        <v>-93.07</v>
      </c>
      <c r="K671">
        <v>14138</v>
      </c>
      <c r="L671"/>
      <c r="M671"/>
    </row>
    <row r="672" spans="1:13">
      <c r="A672" s="61" t="s">
        <v>40</v>
      </c>
      <c r="B672" s="61">
        <v>72513</v>
      </c>
      <c r="C672" s="63" t="s">
        <v>968</v>
      </c>
      <c r="D672" s="61">
        <v>0</v>
      </c>
      <c r="E672" s="61" t="s">
        <v>14277</v>
      </c>
      <c r="F672" s="61" t="s">
        <v>48</v>
      </c>
      <c r="G672" s="61" t="s">
        <v>14267</v>
      </c>
      <c r="H672" s="61" t="s">
        <v>7409</v>
      </c>
      <c r="I672" s="61">
        <v>36.22</v>
      </c>
      <c r="J672" s="61">
        <v>-91.6</v>
      </c>
      <c r="K672">
        <v>2873</v>
      </c>
      <c r="L672"/>
      <c r="M672"/>
    </row>
    <row r="673" spans="1:13">
      <c r="A673" s="61" t="s">
        <v>40</v>
      </c>
      <c r="B673" s="61">
        <v>71822</v>
      </c>
      <c r="C673" s="63" t="s">
        <v>968</v>
      </c>
      <c r="D673" s="61">
        <v>0</v>
      </c>
      <c r="E673" s="61" t="s">
        <v>14123</v>
      </c>
      <c r="F673" s="61" t="s">
        <v>48</v>
      </c>
      <c r="G673" s="61" t="s">
        <v>14122</v>
      </c>
      <c r="H673" s="61" t="s">
        <v>7409</v>
      </c>
      <c r="I673" s="61">
        <v>33.67</v>
      </c>
      <c r="J673" s="61">
        <v>-94.12</v>
      </c>
      <c r="K673">
        <v>8035</v>
      </c>
      <c r="L673"/>
      <c r="M673"/>
    </row>
    <row r="674" spans="1:13">
      <c r="A674" s="61" t="s">
        <v>40</v>
      </c>
      <c r="B674" s="61">
        <v>72823</v>
      </c>
      <c r="C674" s="63" t="s">
        <v>968</v>
      </c>
      <c r="D674" s="61">
        <v>0</v>
      </c>
      <c r="E674" s="61" t="s">
        <v>5935</v>
      </c>
      <c r="F674" s="61" t="s">
        <v>48</v>
      </c>
      <c r="G674" s="61" t="s">
        <v>11540</v>
      </c>
      <c r="H674" s="61" t="s">
        <v>7409</v>
      </c>
      <c r="I674" s="61">
        <v>35.24</v>
      </c>
      <c r="J674" s="61">
        <v>-92.94</v>
      </c>
      <c r="K674">
        <v>6404</v>
      </c>
      <c r="L674"/>
      <c r="M674"/>
    </row>
    <row r="675" spans="1:13">
      <c r="A675" s="61" t="s">
        <v>40</v>
      </c>
      <c r="B675" s="61">
        <v>72006</v>
      </c>
      <c r="C675" s="63" t="s">
        <v>968</v>
      </c>
      <c r="D675" s="61">
        <v>0</v>
      </c>
      <c r="E675" s="61" t="s">
        <v>594</v>
      </c>
      <c r="F675" s="61" t="s">
        <v>48</v>
      </c>
      <c r="G675" s="61" t="s">
        <v>14164</v>
      </c>
      <c r="H675" s="61" t="s">
        <v>7409</v>
      </c>
      <c r="I675" s="61">
        <v>35.28</v>
      </c>
      <c r="J675" s="61">
        <v>-91.36</v>
      </c>
      <c r="K675">
        <v>2281</v>
      </c>
      <c r="L675"/>
      <c r="M675"/>
    </row>
    <row r="676" spans="1:13">
      <c r="A676" s="61" t="s">
        <v>40</v>
      </c>
      <c r="B676" s="61">
        <v>72007</v>
      </c>
      <c r="C676" s="63" t="s">
        <v>968</v>
      </c>
      <c r="D676" s="61">
        <v>0</v>
      </c>
      <c r="E676" s="61" t="s">
        <v>4451</v>
      </c>
      <c r="F676" s="61" t="s">
        <v>48</v>
      </c>
      <c r="G676" s="61" t="s">
        <v>14165</v>
      </c>
      <c r="H676" s="61" t="s">
        <v>7409</v>
      </c>
      <c r="I676" s="61">
        <v>34.99</v>
      </c>
      <c r="J676" s="61">
        <v>-91.98</v>
      </c>
      <c r="K676">
        <v>9792</v>
      </c>
      <c r="L676"/>
      <c r="M676"/>
    </row>
    <row r="677" spans="1:13">
      <c r="A677" s="61" t="s">
        <v>40</v>
      </c>
      <c r="B677" s="61">
        <v>72010</v>
      </c>
      <c r="C677" s="63" t="s">
        <v>968</v>
      </c>
      <c r="D677" s="61">
        <v>0</v>
      </c>
      <c r="E677" s="61" t="s">
        <v>14166</v>
      </c>
      <c r="F677" s="61" t="s">
        <v>48</v>
      </c>
      <c r="G677" s="61" t="s">
        <v>436</v>
      </c>
      <c r="H677" s="61" t="s">
        <v>7409</v>
      </c>
      <c r="I677" s="61">
        <v>35.299999999999997</v>
      </c>
      <c r="J677" s="61">
        <v>-91.57</v>
      </c>
      <c r="K677">
        <v>5958</v>
      </c>
      <c r="L677"/>
      <c r="M677"/>
    </row>
    <row r="678" spans="1:13">
      <c r="A678" s="61" t="s">
        <v>40</v>
      </c>
      <c r="B678" s="61">
        <v>71631</v>
      </c>
      <c r="C678" s="63" t="s">
        <v>968</v>
      </c>
      <c r="D678" s="61">
        <v>0</v>
      </c>
      <c r="E678" s="61" t="s">
        <v>7857</v>
      </c>
      <c r="F678" s="61" t="s">
        <v>48</v>
      </c>
      <c r="G678" s="61" t="s">
        <v>8125</v>
      </c>
      <c r="H678" s="61" t="s">
        <v>7409</v>
      </c>
      <c r="I678" s="61">
        <v>33.57</v>
      </c>
      <c r="J678" s="61">
        <v>-92.26</v>
      </c>
      <c r="K678">
        <v>621</v>
      </c>
      <c r="L678"/>
      <c r="M678"/>
    </row>
    <row r="679" spans="1:13">
      <c r="A679" s="61" t="s">
        <v>40</v>
      </c>
      <c r="B679" s="61">
        <v>72923</v>
      </c>
      <c r="C679" s="63" t="s">
        <v>968</v>
      </c>
      <c r="D679" s="61">
        <v>0</v>
      </c>
      <c r="E679" s="61" t="s">
        <v>14360</v>
      </c>
      <c r="F679" s="61" t="s">
        <v>48</v>
      </c>
      <c r="G679" s="61" t="s">
        <v>14358</v>
      </c>
      <c r="H679" s="61" t="s">
        <v>7409</v>
      </c>
      <c r="I679" s="61">
        <v>35.32</v>
      </c>
      <c r="J679" s="61">
        <v>-94.3</v>
      </c>
      <c r="K679">
        <v>4811</v>
      </c>
      <c r="L679"/>
      <c r="M679"/>
    </row>
    <row r="680" spans="1:13">
      <c r="A680" s="61" t="s">
        <v>40</v>
      </c>
      <c r="B680" s="61">
        <v>72501</v>
      </c>
      <c r="C680" s="63" t="s">
        <v>968</v>
      </c>
      <c r="D680" s="61">
        <v>0</v>
      </c>
      <c r="E680" s="61" t="s">
        <v>5612</v>
      </c>
      <c r="F680" s="61" t="s">
        <v>48</v>
      </c>
      <c r="G680" s="61" t="s">
        <v>14211</v>
      </c>
      <c r="H680" s="61" t="s">
        <v>7409</v>
      </c>
      <c r="I680" s="61">
        <v>35.76</v>
      </c>
      <c r="J680" s="61">
        <v>-91.62</v>
      </c>
      <c r="K680">
        <v>26444</v>
      </c>
      <c r="L680"/>
      <c r="M680"/>
    </row>
    <row r="681" spans="1:13">
      <c r="A681" s="61" t="s">
        <v>40</v>
      </c>
      <c r="B681" s="61">
        <v>72011</v>
      </c>
      <c r="C681" s="63" t="s">
        <v>968</v>
      </c>
      <c r="D681" s="61">
        <v>0</v>
      </c>
      <c r="E681" s="61" t="s">
        <v>14167</v>
      </c>
      <c r="F681" s="61" t="s">
        <v>48</v>
      </c>
      <c r="G681" s="61" t="s">
        <v>12911</v>
      </c>
      <c r="H681" s="61" t="s">
        <v>7409</v>
      </c>
      <c r="I681" s="61">
        <v>34.549999999999997</v>
      </c>
      <c r="J681" s="61">
        <v>-92.52</v>
      </c>
      <c r="K681">
        <v>4671</v>
      </c>
      <c r="L681"/>
      <c r="M681"/>
    </row>
    <row r="682" spans="1:13">
      <c r="A682" s="61" t="s">
        <v>40</v>
      </c>
      <c r="B682" s="61">
        <v>72411</v>
      </c>
      <c r="C682" s="63" t="s">
        <v>968</v>
      </c>
      <c r="D682" s="61">
        <v>0</v>
      </c>
      <c r="E682" s="61" t="s">
        <v>14248</v>
      </c>
      <c r="F682" s="61" t="s">
        <v>48</v>
      </c>
      <c r="G682" s="61" t="s">
        <v>14246</v>
      </c>
      <c r="H682" s="61" t="s">
        <v>7409</v>
      </c>
      <c r="I682" s="61">
        <v>35.74</v>
      </c>
      <c r="J682" s="61">
        <v>-90.55</v>
      </c>
      <c r="K682">
        <v>2406</v>
      </c>
      <c r="L682"/>
      <c r="M682"/>
    </row>
    <row r="683" spans="1:13">
      <c r="A683" s="61" t="s">
        <v>40</v>
      </c>
      <c r="B683" s="61">
        <v>71720</v>
      </c>
      <c r="C683" s="63" t="s">
        <v>968</v>
      </c>
      <c r="D683" s="61">
        <v>0</v>
      </c>
      <c r="E683" s="61" t="s">
        <v>14112</v>
      </c>
      <c r="F683" s="61" t="s">
        <v>48</v>
      </c>
      <c r="G683" s="61" t="s">
        <v>14111</v>
      </c>
      <c r="H683" s="61" t="s">
        <v>7409</v>
      </c>
      <c r="I683" s="61">
        <v>33.72</v>
      </c>
      <c r="J683" s="61">
        <v>-92.61</v>
      </c>
      <c r="K683">
        <v>2195</v>
      </c>
      <c r="L683"/>
      <c r="M683"/>
    </row>
    <row r="684" spans="1:13">
      <c r="A684" s="61" t="s">
        <v>40</v>
      </c>
      <c r="B684" s="61">
        <v>72013</v>
      </c>
      <c r="C684" s="63" t="s">
        <v>968</v>
      </c>
      <c r="D684" s="61">
        <v>0</v>
      </c>
      <c r="E684" s="61" t="s">
        <v>14169</v>
      </c>
      <c r="F684" s="61" t="s">
        <v>48</v>
      </c>
      <c r="G684" s="61" t="s">
        <v>8359</v>
      </c>
      <c r="H684" s="61" t="s">
        <v>7409</v>
      </c>
      <c r="I684" s="61">
        <v>35.42</v>
      </c>
      <c r="J684" s="61">
        <v>-92.41</v>
      </c>
      <c r="K684">
        <v>1889</v>
      </c>
      <c r="L684"/>
      <c r="M684"/>
    </row>
    <row r="685" spans="1:13">
      <c r="A685" s="61" t="s">
        <v>40</v>
      </c>
      <c r="B685" s="61">
        <v>72012</v>
      </c>
      <c r="C685" s="63" t="s">
        <v>968</v>
      </c>
      <c r="D685" s="61">
        <v>0</v>
      </c>
      <c r="E685" s="61" t="s">
        <v>14168</v>
      </c>
      <c r="F685" s="61" t="s">
        <v>48</v>
      </c>
      <c r="G685" s="61" t="s">
        <v>436</v>
      </c>
      <c r="H685" s="61" t="s">
        <v>7409</v>
      </c>
      <c r="I685" s="61">
        <v>35.07</v>
      </c>
      <c r="J685" s="61">
        <v>-91.89</v>
      </c>
      <c r="K685">
        <v>13407</v>
      </c>
      <c r="L685"/>
      <c r="M685"/>
    </row>
    <row r="686" spans="1:13">
      <c r="A686" s="61" t="s">
        <v>40</v>
      </c>
      <c r="B686" s="61">
        <v>72412</v>
      </c>
      <c r="C686" s="63" t="s">
        <v>968</v>
      </c>
      <c r="D686" s="61">
        <v>0</v>
      </c>
      <c r="E686" s="61" t="s">
        <v>9051</v>
      </c>
      <c r="F686" s="61" t="s">
        <v>48</v>
      </c>
      <c r="G686" s="61" t="s">
        <v>506</v>
      </c>
      <c r="H686" s="61" t="s">
        <v>7409</v>
      </c>
      <c r="I686" s="61">
        <v>36.159999999999997</v>
      </c>
      <c r="J686" s="61">
        <v>-90.61</v>
      </c>
      <c r="K686">
        <v>571</v>
      </c>
      <c r="L686"/>
      <c r="M686"/>
    </row>
    <row r="687" spans="1:13">
      <c r="A687" s="61" t="s">
        <v>40</v>
      </c>
      <c r="B687" s="61">
        <v>72715</v>
      </c>
      <c r="C687" s="63" t="s">
        <v>968</v>
      </c>
      <c r="D687" s="61">
        <v>0</v>
      </c>
      <c r="E687" s="61" t="s">
        <v>14333</v>
      </c>
      <c r="F687" s="61" t="s">
        <v>48</v>
      </c>
      <c r="G687" s="61" t="s">
        <v>8265</v>
      </c>
      <c r="H687" s="61" t="s">
        <v>7409</v>
      </c>
      <c r="I687" s="61">
        <v>36.46</v>
      </c>
      <c r="J687" s="61">
        <v>-94.29</v>
      </c>
      <c r="K687">
        <v>17012</v>
      </c>
      <c r="L687"/>
      <c r="M687"/>
    </row>
    <row r="688" spans="1:13">
      <c r="A688" s="61" t="s">
        <v>40</v>
      </c>
      <c r="B688" s="61">
        <v>72714</v>
      </c>
      <c r="C688" s="63" t="s">
        <v>968</v>
      </c>
      <c r="D688" s="61">
        <v>0</v>
      </c>
      <c r="E688" s="61" t="s">
        <v>14333</v>
      </c>
      <c r="F688" s="61" t="s">
        <v>48</v>
      </c>
      <c r="G688" s="61" t="s">
        <v>8265</v>
      </c>
      <c r="H688" s="61" t="s">
        <v>7409</v>
      </c>
      <c r="I688" s="61">
        <v>36.47</v>
      </c>
      <c r="J688" s="61">
        <v>-94.22</v>
      </c>
      <c r="K688">
        <v>13393</v>
      </c>
      <c r="L688"/>
      <c r="M688"/>
    </row>
    <row r="689" spans="1:13">
      <c r="A689" s="61" t="s">
        <v>40</v>
      </c>
      <c r="B689" s="61">
        <v>72824</v>
      </c>
      <c r="C689" s="63" t="s">
        <v>968</v>
      </c>
      <c r="D689" s="61">
        <v>0</v>
      </c>
      <c r="E689" s="61" t="s">
        <v>2367</v>
      </c>
      <c r="F689" s="61" t="s">
        <v>48</v>
      </c>
      <c r="G689" s="61" t="s">
        <v>14347</v>
      </c>
      <c r="H689" s="61" t="s">
        <v>7409</v>
      </c>
      <c r="I689" s="61">
        <v>35.090000000000003</v>
      </c>
      <c r="J689" s="61">
        <v>-93.44</v>
      </c>
      <c r="K689">
        <v>1719</v>
      </c>
      <c r="L689"/>
      <c r="M689"/>
    </row>
    <row r="690" spans="1:13">
      <c r="A690" s="61" t="s">
        <v>40</v>
      </c>
      <c r="B690" s="61">
        <v>72019</v>
      </c>
      <c r="C690" s="63" t="s">
        <v>968</v>
      </c>
      <c r="D690" s="61">
        <v>0</v>
      </c>
      <c r="E690" s="61" t="s">
        <v>1590</v>
      </c>
      <c r="F690" s="61" t="s">
        <v>48</v>
      </c>
      <c r="G690" s="61" t="s">
        <v>12911</v>
      </c>
      <c r="H690" s="61" t="s">
        <v>7409</v>
      </c>
      <c r="I690" s="61">
        <v>34.61</v>
      </c>
      <c r="J690" s="61">
        <v>-92.65</v>
      </c>
      <c r="K690">
        <v>28097</v>
      </c>
      <c r="L690"/>
      <c r="M690"/>
    </row>
    <row r="691" spans="1:13">
      <c r="A691" s="61" t="s">
        <v>40</v>
      </c>
      <c r="B691" s="61">
        <v>72015</v>
      </c>
      <c r="C691" s="63" t="s">
        <v>968</v>
      </c>
      <c r="D691" s="61">
        <v>0</v>
      </c>
      <c r="E691" s="61" t="s">
        <v>1590</v>
      </c>
      <c r="F691" s="61" t="s">
        <v>48</v>
      </c>
      <c r="G691" s="61" t="s">
        <v>12911</v>
      </c>
      <c r="H691" s="61" t="s">
        <v>7409</v>
      </c>
      <c r="I691" s="61">
        <v>34.56</v>
      </c>
      <c r="J691" s="61">
        <v>-92.57</v>
      </c>
      <c r="K691">
        <v>28597</v>
      </c>
      <c r="L691"/>
      <c r="M691"/>
    </row>
    <row r="692" spans="1:13">
      <c r="A692" s="61" t="s">
        <v>40</v>
      </c>
      <c r="B692" s="61">
        <v>72713</v>
      </c>
      <c r="C692" s="63" t="s">
        <v>968</v>
      </c>
      <c r="D692" s="61">
        <v>0</v>
      </c>
      <c r="E692" s="61" t="s">
        <v>5538</v>
      </c>
      <c r="F692" s="61" t="s">
        <v>48</v>
      </c>
      <c r="G692" s="61" t="s">
        <v>8265</v>
      </c>
      <c r="H692" s="61" t="s">
        <v>7409</v>
      </c>
      <c r="I692" s="61">
        <v>36.33</v>
      </c>
      <c r="J692" s="61">
        <v>-94.24</v>
      </c>
      <c r="K692">
        <v>25076</v>
      </c>
      <c r="L692"/>
      <c r="M692"/>
    </row>
    <row r="693" spans="1:13">
      <c r="A693" s="61" t="s">
        <v>40</v>
      </c>
      <c r="B693" s="61">
        <v>72712</v>
      </c>
      <c r="C693" s="63" t="s">
        <v>968</v>
      </c>
      <c r="D693" s="61">
        <v>0</v>
      </c>
      <c r="E693" s="61" t="s">
        <v>5538</v>
      </c>
      <c r="F693" s="61" t="s">
        <v>48</v>
      </c>
      <c r="G693" s="61" t="s">
        <v>8265</v>
      </c>
      <c r="H693" s="61" t="s">
        <v>7409</v>
      </c>
      <c r="I693" s="61">
        <v>36.36</v>
      </c>
      <c r="J693" s="61">
        <v>-94.2</v>
      </c>
      <c r="K693">
        <v>38053</v>
      </c>
      <c r="L693"/>
      <c r="M693"/>
    </row>
    <row r="694" spans="1:13">
      <c r="A694" s="61" t="s">
        <v>40</v>
      </c>
      <c r="B694" s="61">
        <v>72616</v>
      </c>
      <c r="C694" s="63" t="s">
        <v>968</v>
      </c>
      <c r="D694" s="61">
        <v>0</v>
      </c>
      <c r="E694" s="61" t="s">
        <v>5540</v>
      </c>
      <c r="F694" s="61" t="s">
        <v>48</v>
      </c>
      <c r="G694" s="61" t="s">
        <v>234</v>
      </c>
      <c r="H694" s="61" t="s">
        <v>7409</v>
      </c>
      <c r="I694" s="61">
        <v>36.369999999999997</v>
      </c>
      <c r="J694" s="61">
        <v>-93.56</v>
      </c>
      <c r="K694">
        <v>10625</v>
      </c>
      <c r="L694"/>
      <c r="M694"/>
    </row>
    <row r="695" spans="1:13">
      <c r="A695" s="61" t="s">
        <v>40</v>
      </c>
      <c r="B695" s="61">
        <v>72515</v>
      </c>
      <c r="C695" s="63" t="s">
        <v>968</v>
      </c>
      <c r="D695" s="61">
        <v>0</v>
      </c>
      <c r="E695" s="61" t="s">
        <v>7793</v>
      </c>
      <c r="F695" s="61" t="s">
        <v>48</v>
      </c>
      <c r="G695" s="61" t="s">
        <v>185</v>
      </c>
      <c r="H695" s="61" t="s">
        <v>7409</v>
      </c>
      <c r="I695" s="61">
        <v>36.28</v>
      </c>
      <c r="J695" s="61">
        <v>-92.06</v>
      </c>
      <c r="K695">
        <v>60</v>
      </c>
      <c r="L695"/>
      <c r="M695"/>
    </row>
    <row r="696" spans="1:13">
      <c r="A696" s="61" t="s">
        <v>40</v>
      </c>
      <c r="B696" s="61">
        <v>72617</v>
      </c>
      <c r="C696" s="63" t="s">
        <v>968</v>
      </c>
      <c r="D696" s="61">
        <v>0</v>
      </c>
      <c r="E696" s="61" t="s">
        <v>14306</v>
      </c>
      <c r="F696" s="61" t="s">
        <v>48</v>
      </c>
      <c r="G696" s="61" t="s">
        <v>14286</v>
      </c>
      <c r="H696" s="61" t="s">
        <v>7409</v>
      </c>
      <c r="I696" s="61">
        <v>36</v>
      </c>
      <c r="J696" s="61">
        <v>-92.4</v>
      </c>
      <c r="K696">
        <v>206</v>
      </c>
      <c r="L696"/>
      <c r="M696"/>
    </row>
    <row r="697" spans="1:13">
      <c r="A697" s="61" t="s">
        <v>40</v>
      </c>
      <c r="B697" s="61">
        <v>72016</v>
      </c>
      <c r="C697" s="63" t="s">
        <v>968</v>
      </c>
      <c r="D697" s="61">
        <v>0</v>
      </c>
      <c r="E697" s="61" t="s">
        <v>11464</v>
      </c>
      <c r="F697" s="61" t="s">
        <v>48</v>
      </c>
      <c r="G697" s="61" t="s">
        <v>4539</v>
      </c>
      <c r="H697" s="61" t="s">
        <v>7409</v>
      </c>
      <c r="I697" s="61">
        <v>34.99</v>
      </c>
      <c r="J697" s="61">
        <v>-92.63</v>
      </c>
      <c r="K697">
        <v>2967</v>
      </c>
      <c r="L697"/>
      <c r="M697"/>
    </row>
    <row r="698" spans="1:13">
      <c r="A698" s="61" t="s">
        <v>40</v>
      </c>
      <c r="B698" s="61">
        <v>72413</v>
      </c>
      <c r="C698" s="63" t="s">
        <v>968</v>
      </c>
      <c r="D698" s="61">
        <v>0</v>
      </c>
      <c r="E698" s="61" t="s">
        <v>14249</v>
      </c>
      <c r="F698" s="61" t="s">
        <v>48</v>
      </c>
      <c r="G698" s="61" t="s">
        <v>933</v>
      </c>
      <c r="H698" s="61" t="s">
        <v>7409</v>
      </c>
      <c r="I698" s="61">
        <v>36.33</v>
      </c>
      <c r="J698" s="61">
        <v>-90.8</v>
      </c>
      <c r="K698">
        <v>578</v>
      </c>
      <c r="L698"/>
      <c r="M698"/>
    </row>
    <row r="699" spans="1:13">
      <c r="A699" s="61" t="s">
        <v>40</v>
      </c>
      <c r="B699" s="61">
        <v>72017</v>
      </c>
      <c r="C699" s="63" t="s">
        <v>968</v>
      </c>
      <c r="D699" s="61">
        <v>0</v>
      </c>
      <c r="E699" s="61" t="s">
        <v>6597</v>
      </c>
      <c r="F699" s="61" t="s">
        <v>48</v>
      </c>
      <c r="G699" s="61" t="s">
        <v>12257</v>
      </c>
      <c r="H699" s="61" t="s">
        <v>7409</v>
      </c>
      <c r="I699" s="61">
        <v>34.9</v>
      </c>
      <c r="J699" s="61">
        <v>-91.42</v>
      </c>
      <c r="K699">
        <v>574</v>
      </c>
      <c r="L699"/>
      <c r="M699"/>
    </row>
    <row r="700" spans="1:13">
      <c r="A700" s="61" t="s">
        <v>40</v>
      </c>
      <c r="B700" s="61">
        <v>71929</v>
      </c>
      <c r="C700" s="63" t="s">
        <v>968</v>
      </c>
      <c r="D700" s="61">
        <v>0</v>
      </c>
      <c r="E700" s="61" t="s">
        <v>12065</v>
      </c>
      <c r="F700" s="61" t="s">
        <v>48</v>
      </c>
      <c r="G700" s="61" t="s">
        <v>14142</v>
      </c>
      <c r="H700" s="61" t="s">
        <v>7409</v>
      </c>
      <c r="I700" s="61">
        <v>34.33</v>
      </c>
      <c r="J700" s="61">
        <v>-93.19</v>
      </c>
      <c r="K700">
        <v>4826</v>
      </c>
      <c r="L700"/>
      <c r="M700"/>
    </row>
    <row r="701" spans="1:13">
      <c r="A701" s="61" t="s">
        <v>40</v>
      </c>
      <c r="B701" s="61">
        <v>72414</v>
      </c>
      <c r="C701" s="63" t="s">
        <v>968</v>
      </c>
      <c r="D701" s="61">
        <v>0</v>
      </c>
      <c r="E701" s="61" t="s">
        <v>14250</v>
      </c>
      <c r="F701" s="61" t="s">
        <v>48</v>
      </c>
      <c r="G701" s="61" t="s">
        <v>14246</v>
      </c>
      <c r="H701" s="61" t="s">
        <v>7409</v>
      </c>
      <c r="I701" s="61">
        <v>35.83</v>
      </c>
      <c r="J701" s="61">
        <v>-90.36</v>
      </c>
      <c r="K701">
        <v>390</v>
      </c>
      <c r="L701"/>
      <c r="M701"/>
    </row>
    <row r="702" spans="1:13">
      <c r="A702" s="61" t="s">
        <v>40</v>
      </c>
      <c r="B702" s="61">
        <v>72415</v>
      </c>
      <c r="C702" s="63" t="s">
        <v>968</v>
      </c>
      <c r="D702" s="61">
        <v>0</v>
      </c>
      <c r="E702" s="61" t="s">
        <v>14251</v>
      </c>
      <c r="F702" s="61" t="s">
        <v>48</v>
      </c>
      <c r="G702" s="61" t="s">
        <v>4307</v>
      </c>
      <c r="H702" s="61" t="s">
        <v>7409</v>
      </c>
      <c r="I702" s="61">
        <v>36.1</v>
      </c>
      <c r="J702" s="61">
        <v>-91.1</v>
      </c>
      <c r="K702">
        <v>1244</v>
      </c>
      <c r="L702"/>
      <c r="M702"/>
    </row>
    <row r="703" spans="1:13">
      <c r="A703" s="61" t="s">
        <v>40</v>
      </c>
      <c r="B703" s="61">
        <v>71825</v>
      </c>
      <c r="C703" s="63" t="s">
        <v>968</v>
      </c>
      <c r="D703" s="61">
        <v>0</v>
      </c>
      <c r="E703" s="61" t="s">
        <v>14125</v>
      </c>
      <c r="F703" s="61" t="s">
        <v>48</v>
      </c>
      <c r="G703" s="61" t="s">
        <v>14121</v>
      </c>
      <c r="H703" s="61" t="s">
        <v>7409</v>
      </c>
      <c r="I703" s="61">
        <v>33.869999999999997</v>
      </c>
      <c r="J703" s="61">
        <v>-93.57</v>
      </c>
      <c r="K703">
        <v>600</v>
      </c>
      <c r="L703"/>
      <c r="M703"/>
    </row>
    <row r="704" spans="1:13">
      <c r="A704" s="61" t="s">
        <v>40</v>
      </c>
      <c r="B704" s="61">
        <v>71722</v>
      </c>
      <c r="C704" s="63" t="s">
        <v>968</v>
      </c>
      <c r="D704" s="61">
        <v>0</v>
      </c>
      <c r="E704" s="61" t="s">
        <v>8164</v>
      </c>
      <c r="F704" s="61" t="s">
        <v>48</v>
      </c>
      <c r="G704" s="61" t="s">
        <v>14113</v>
      </c>
      <c r="H704" s="61" t="s">
        <v>7409</v>
      </c>
      <c r="I704" s="61">
        <v>33.71</v>
      </c>
      <c r="J704" s="61">
        <v>-93.13</v>
      </c>
      <c r="K704">
        <v>42</v>
      </c>
      <c r="L704"/>
      <c r="M704"/>
    </row>
    <row r="705" spans="1:13">
      <c r="A705" s="61" t="s">
        <v>40</v>
      </c>
      <c r="B705" s="61">
        <v>72827</v>
      </c>
      <c r="C705" s="63" t="s">
        <v>968</v>
      </c>
      <c r="D705" s="61">
        <v>0</v>
      </c>
      <c r="E705" s="61" t="s">
        <v>925</v>
      </c>
      <c r="F705" s="61" t="s">
        <v>48</v>
      </c>
      <c r="G705" s="61" t="s">
        <v>14347</v>
      </c>
      <c r="H705" s="61" t="s">
        <v>7409</v>
      </c>
      <c r="I705" s="61">
        <v>34.89</v>
      </c>
      <c r="J705" s="61">
        <v>-93.59</v>
      </c>
      <c r="K705">
        <v>170</v>
      </c>
      <c r="L705"/>
      <c r="M705"/>
    </row>
    <row r="706" spans="1:13">
      <c r="A706" s="61" t="s">
        <v>40</v>
      </c>
      <c r="B706" s="61">
        <v>72315</v>
      </c>
      <c r="C706" s="63" t="s">
        <v>968</v>
      </c>
      <c r="D706" s="61">
        <v>0</v>
      </c>
      <c r="E706" s="61" t="s">
        <v>14219</v>
      </c>
      <c r="F706" s="61" t="s">
        <v>48</v>
      </c>
      <c r="G706" s="61" t="s">
        <v>13045</v>
      </c>
      <c r="H706" s="61" t="s">
        <v>7409</v>
      </c>
      <c r="I706" s="61">
        <v>35.93</v>
      </c>
      <c r="J706" s="61">
        <v>-89.92</v>
      </c>
      <c r="K706">
        <v>20311</v>
      </c>
      <c r="L706"/>
      <c r="M706"/>
    </row>
    <row r="707" spans="1:13">
      <c r="A707" s="61" t="s">
        <v>40</v>
      </c>
      <c r="B707" s="61">
        <v>72926</v>
      </c>
      <c r="C707" s="63" t="s">
        <v>968</v>
      </c>
      <c r="D707" s="61">
        <v>0</v>
      </c>
      <c r="E707" s="61" t="s">
        <v>12905</v>
      </c>
      <c r="F707" s="61" t="s">
        <v>48</v>
      </c>
      <c r="G707" s="61" t="s">
        <v>5914</v>
      </c>
      <c r="H707" s="61" t="s">
        <v>7409</v>
      </c>
      <c r="I707" s="61">
        <v>34.71</v>
      </c>
      <c r="J707" s="61">
        <v>-94.02</v>
      </c>
      <c r="K707">
        <v>522</v>
      </c>
      <c r="L707"/>
      <c r="M707"/>
    </row>
    <row r="708" spans="1:13">
      <c r="A708" s="61" t="s">
        <v>40</v>
      </c>
      <c r="B708" s="61">
        <v>71933</v>
      </c>
      <c r="C708" s="63" t="s">
        <v>968</v>
      </c>
      <c r="D708" s="61">
        <v>0</v>
      </c>
      <c r="E708" s="61" t="s">
        <v>14143</v>
      </c>
      <c r="F708" s="61" t="s">
        <v>48</v>
      </c>
      <c r="G708" s="61" t="s">
        <v>14140</v>
      </c>
      <c r="H708" s="61" t="s">
        <v>7409</v>
      </c>
      <c r="I708" s="61">
        <v>34.44</v>
      </c>
      <c r="J708" s="61">
        <v>-93.34</v>
      </c>
      <c r="K708">
        <v>1365</v>
      </c>
      <c r="L708"/>
      <c r="M708"/>
    </row>
    <row r="709" spans="1:13">
      <c r="A709" s="61" t="s">
        <v>40</v>
      </c>
      <c r="B709" s="61">
        <v>72416</v>
      </c>
      <c r="C709" s="63" t="s">
        <v>968</v>
      </c>
      <c r="D709" s="61">
        <v>0</v>
      </c>
      <c r="E709" s="61" t="s">
        <v>9194</v>
      </c>
      <c r="F709" s="61" t="s">
        <v>48</v>
      </c>
      <c r="G709" s="61" t="s">
        <v>14246</v>
      </c>
      <c r="H709" s="61" t="s">
        <v>7409</v>
      </c>
      <c r="I709" s="61">
        <v>35.909999999999997</v>
      </c>
      <c r="J709" s="61">
        <v>-90.79</v>
      </c>
      <c r="K709">
        <v>5661</v>
      </c>
      <c r="L709"/>
      <c r="M709"/>
    </row>
    <row r="710" spans="1:13">
      <c r="A710" s="61" t="s">
        <v>40</v>
      </c>
      <c r="B710" s="61">
        <v>72927</v>
      </c>
      <c r="C710" s="63" t="s">
        <v>968</v>
      </c>
      <c r="D710" s="61">
        <v>0</v>
      </c>
      <c r="E710" s="61" t="s">
        <v>8430</v>
      </c>
      <c r="F710" s="61" t="s">
        <v>48</v>
      </c>
      <c r="G710" s="61" t="s">
        <v>6149</v>
      </c>
      <c r="H710" s="61" t="s">
        <v>7409</v>
      </c>
      <c r="I710" s="61">
        <v>35.130000000000003</v>
      </c>
      <c r="J710" s="61">
        <v>-93.91</v>
      </c>
      <c r="K710">
        <v>8449</v>
      </c>
      <c r="L710"/>
      <c r="M710"/>
    </row>
    <row r="711" spans="1:13">
      <c r="A711" s="61" t="s">
        <v>40</v>
      </c>
      <c r="B711" s="61">
        <v>72020</v>
      </c>
      <c r="C711" s="63" t="s">
        <v>968</v>
      </c>
      <c r="D711" s="61">
        <v>0</v>
      </c>
      <c r="E711" s="61" t="s">
        <v>1417</v>
      </c>
      <c r="F711" s="61" t="s">
        <v>48</v>
      </c>
      <c r="G711" s="61" t="s">
        <v>436</v>
      </c>
      <c r="H711" s="61" t="s">
        <v>7409</v>
      </c>
      <c r="I711" s="61">
        <v>35.42</v>
      </c>
      <c r="J711" s="61">
        <v>-91.45</v>
      </c>
      <c r="K711">
        <v>3788</v>
      </c>
      <c r="L711"/>
      <c r="M711"/>
    </row>
    <row r="712" spans="1:13">
      <c r="A712" s="61" t="s">
        <v>40</v>
      </c>
      <c r="B712" s="61">
        <v>71826</v>
      </c>
      <c r="C712" s="63" t="s">
        <v>968</v>
      </c>
      <c r="D712" s="61">
        <v>0</v>
      </c>
      <c r="E712" s="61" t="s">
        <v>1761</v>
      </c>
      <c r="F712" s="61" t="s">
        <v>48</v>
      </c>
      <c r="G712" s="61" t="s">
        <v>7333</v>
      </c>
      <c r="H712" s="61" t="s">
        <v>7409</v>
      </c>
      <c r="I712" s="61">
        <v>33.090000000000003</v>
      </c>
      <c r="J712" s="61">
        <v>-93.65</v>
      </c>
      <c r="K712">
        <v>1005</v>
      </c>
      <c r="L712"/>
      <c r="M712"/>
    </row>
    <row r="713" spans="1:13">
      <c r="A713" s="61" t="s">
        <v>40</v>
      </c>
      <c r="B713" s="61">
        <v>72928</v>
      </c>
      <c r="C713" s="63" t="s">
        <v>968</v>
      </c>
      <c r="D713" s="61">
        <v>0</v>
      </c>
      <c r="E713" s="61" t="s">
        <v>10186</v>
      </c>
      <c r="F713" s="61" t="s">
        <v>48</v>
      </c>
      <c r="G713" s="61" t="s">
        <v>428</v>
      </c>
      <c r="H713" s="61" t="s">
        <v>7409</v>
      </c>
      <c r="I713" s="61">
        <v>35.299999999999997</v>
      </c>
      <c r="J713" s="61">
        <v>-93.95</v>
      </c>
      <c r="K713">
        <v>680</v>
      </c>
      <c r="L713"/>
      <c r="M713"/>
    </row>
    <row r="714" spans="1:13">
      <c r="A714" s="61" t="s">
        <v>40</v>
      </c>
      <c r="B714" s="61">
        <v>72320</v>
      </c>
      <c r="C714" s="63" t="s">
        <v>968</v>
      </c>
      <c r="D714" s="61">
        <v>0</v>
      </c>
      <c r="E714" s="61" t="s">
        <v>14220</v>
      </c>
      <c r="F714" s="61" t="s">
        <v>48</v>
      </c>
      <c r="G714" s="61" t="s">
        <v>853</v>
      </c>
      <c r="H714" s="61" t="s">
        <v>7409</v>
      </c>
      <c r="I714" s="61">
        <v>34.85</v>
      </c>
      <c r="J714" s="61">
        <v>-90.58</v>
      </c>
      <c r="K714">
        <v>1625</v>
      </c>
      <c r="L714"/>
      <c r="M714"/>
    </row>
    <row r="715" spans="1:13">
      <c r="A715" s="61" t="s">
        <v>40</v>
      </c>
      <c r="B715" s="61">
        <v>72828</v>
      </c>
      <c r="C715" s="63" t="s">
        <v>968</v>
      </c>
      <c r="D715" s="61">
        <v>0</v>
      </c>
      <c r="E715" s="61" t="s">
        <v>10943</v>
      </c>
      <c r="F715" s="61" t="s">
        <v>48</v>
      </c>
      <c r="G715" s="61" t="s">
        <v>14347</v>
      </c>
      <c r="H715" s="61" t="s">
        <v>7409</v>
      </c>
      <c r="I715" s="61">
        <v>34.93</v>
      </c>
      <c r="J715" s="61">
        <v>-93.53</v>
      </c>
      <c r="K715">
        <v>106</v>
      </c>
      <c r="L715"/>
      <c r="M715"/>
    </row>
    <row r="716" spans="1:13">
      <c r="A716" s="61" t="s">
        <v>40</v>
      </c>
      <c r="B716" s="61">
        <v>72021</v>
      </c>
      <c r="C716" s="63" t="s">
        <v>968</v>
      </c>
      <c r="D716" s="61">
        <v>0</v>
      </c>
      <c r="E716" s="61" t="s">
        <v>8948</v>
      </c>
      <c r="F716" s="61" t="s">
        <v>48</v>
      </c>
      <c r="G716" s="61" t="s">
        <v>603</v>
      </c>
      <c r="H716" s="61" t="s">
        <v>7409</v>
      </c>
      <c r="I716" s="61">
        <v>34.880000000000003</v>
      </c>
      <c r="J716" s="61">
        <v>-91.18</v>
      </c>
      <c r="K716">
        <v>3586</v>
      </c>
      <c r="L716"/>
      <c r="M716"/>
    </row>
    <row r="717" spans="1:13">
      <c r="A717" s="61" t="s">
        <v>40</v>
      </c>
      <c r="B717" s="61">
        <v>72517</v>
      </c>
      <c r="C717" s="63" t="s">
        <v>968</v>
      </c>
      <c r="D717" s="61">
        <v>0</v>
      </c>
      <c r="E717" s="61" t="s">
        <v>14278</v>
      </c>
      <c r="F717" s="61" t="s">
        <v>48</v>
      </c>
      <c r="G717" s="61" t="s">
        <v>14276</v>
      </c>
      <c r="H717" s="61" t="s">
        <v>7409</v>
      </c>
      <c r="I717" s="61">
        <v>36.130000000000003</v>
      </c>
      <c r="J717" s="61">
        <v>-91.96</v>
      </c>
      <c r="K717">
        <v>361</v>
      </c>
      <c r="L717"/>
      <c r="M717"/>
    </row>
    <row r="718" spans="1:13">
      <c r="A718" s="61" t="s">
        <v>40</v>
      </c>
      <c r="B718" s="61">
        <v>72417</v>
      </c>
      <c r="C718" s="63" t="s">
        <v>968</v>
      </c>
      <c r="D718" s="61">
        <v>0</v>
      </c>
      <c r="E718" s="61" t="s">
        <v>14252</v>
      </c>
      <c r="F718" s="61" t="s">
        <v>48</v>
      </c>
      <c r="G718" s="61" t="s">
        <v>14246</v>
      </c>
      <c r="H718" s="61" t="s">
        <v>7409</v>
      </c>
      <c r="I718" s="61">
        <v>35.9</v>
      </c>
      <c r="J718" s="61">
        <v>-90.58</v>
      </c>
      <c r="K718">
        <v>5720</v>
      </c>
      <c r="L718"/>
      <c r="M718"/>
    </row>
    <row r="719" spans="1:13">
      <c r="A719" s="61" t="s">
        <v>40</v>
      </c>
      <c r="B719" s="61">
        <v>72022</v>
      </c>
      <c r="C719" s="63" t="s">
        <v>968</v>
      </c>
      <c r="D719" s="61">
        <v>0</v>
      </c>
      <c r="E719" s="61" t="s">
        <v>7551</v>
      </c>
      <c r="F719" s="61" t="s">
        <v>48</v>
      </c>
      <c r="G719" s="61" t="s">
        <v>12911</v>
      </c>
      <c r="H719" s="61" t="s">
        <v>7409</v>
      </c>
      <c r="I719" s="61">
        <v>34.61</v>
      </c>
      <c r="J719" s="61">
        <v>-92.49</v>
      </c>
      <c r="K719">
        <v>18206</v>
      </c>
      <c r="L719"/>
      <c r="M719"/>
    </row>
    <row r="720" spans="1:13">
      <c r="A720" s="61" t="s">
        <v>40</v>
      </c>
      <c r="B720" s="61">
        <v>71827</v>
      </c>
      <c r="C720" s="63" t="s">
        <v>968</v>
      </c>
      <c r="D720" s="61">
        <v>0</v>
      </c>
      <c r="E720" s="61" t="s">
        <v>8632</v>
      </c>
      <c r="F720" s="61" t="s">
        <v>48</v>
      </c>
      <c r="G720" s="61" t="s">
        <v>7333</v>
      </c>
      <c r="H720" s="61" t="s">
        <v>7409</v>
      </c>
      <c r="I720" s="61">
        <v>33.35</v>
      </c>
      <c r="J720" s="61">
        <v>-93.43</v>
      </c>
      <c r="K720">
        <v>632</v>
      </c>
      <c r="L720"/>
      <c r="M720"/>
    </row>
    <row r="721" spans="1:13">
      <c r="A721" s="61" t="s">
        <v>40</v>
      </c>
      <c r="B721" s="61">
        <v>72619</v>
      </c>
      <c r="C721" s="63" t="s">
        <v>968</v>
      </c>
      <c r="D721" s="61">
        <v>0</v>
      </c>
      <c r="E721" s="61" t="s">
        <v>14308</v>
      </c>
      <c r="F721" s="61" t="s">
        <v>48</v>
      </c>
      <c r="G721" s="61" t="s">
        <v>670</v>
      </c>
      <c r="H721" s="61" t="s">
        <v>7409</v>
      </c>
      <c r="I721" s="61">
        <v>36.369999999999997</v>
      </c>
      <c r="J721" s="61">
        <v>-92.58</v>
      </c>
      <c r="K721">
        <v>1941</v>
      </c>
      <c r="L721"/>
      <c r="M721"/>
    </row>
    <row r="722" spans="1:13">
      <c r="A722" s="61" t="s">
        <v>40</v>
      </c>
      <c r="B722" s="61">
        <v>72023</v>
      </c>
      <c r="C722" s="63" t="s">
        <v>968</v>
      </c>
      <c r="D722" s="61">
        <v>0</v>
      </c>
      <c r="E722" s="61" t="s">
        <v>2070</v>
      </c>
      <c r="F722" s="61" t="s">
        <v>48</v>
      </c>
      <c r="G722" s="61" t="s">
        <v>14165</v>
      </c>
      <c r="H722" s="61" t="s">
        <v>7409</v>
      </c>
      <c r="I722" s="61">
        <v>34.96</v>
      </c>
      <c r="J722" s="61">
        <v>-92.02</v>
      </c>
      <c r="K722">
        <v>37321</v>
      </c>
      <c r="L722"/>
      <c r="M722"/>
    </row>
    <row r="723" spans="1:13">
      <c r="A723" s="61" t="s">
        <v>40</v>
      </c>
      <c r="B723" s="61">
        <v>71935</v>
      </c>
      <c r="C723" s="63" t="s">
        <v>968</v>
      </c>
      <c r="D723" s="61">
        <v>0</v>
      </c>
      <c r="E723" s="61" t="s">
        <v>14144</v>
      </c>
      <c r="F723" s="61" t="s">
        <v>48</v>
      </c>
      <c r="G723" s="61" t="s">
        <v>358</v>
      </c>
      <c r="H723" s="61" t="s">
        <v>7409</v>
      </c>
      <c r="I723" s="61">
        <v>34.409999999999997</v>
      </c>
      <c r="J723" s="61">
        <v>-93.64</v>
      </c>
      <c r="K723">
        <v>810</v>
      </c>
      <c r="L723"/>
      <c r="M723"/>
    </row>
    <row r="724" spans="1:13">
      <c r="A724" s="61" t="s">
        <v>40</v>
      </c>
      <c r="B724" s="61">
        <v>72519</v>
      </c>
      <c r="C724" s="63" t="s">
        <v>968</v>
      </c>
      <c r="D724" s="61">
        <v>0</v>
      </c>
      <c r="E724" s="61" t="s">
        <v>14279</v>
      </c>
      <c r="F724" s="61" t="s">
        <v>48</v>
      </c>
      <c r="G724" s="61" t="s">
        <v>14276</v>
      </c>
      <c r="H724" s="61" t="s">
        <v>7409</v>
      </c>
      <c r="I724" s="61">
        <v>36.119999999999997</v>
      </c>
      <c r="J724" s="61">
        <v>-92.13</v>
      </c>
      <c r="K724">
        <v>3243</v>
      </c>
      <c r="L724"/>
      <c r="M724"/>
    </row>
    <row r="725" spans="1:13">
      <c r="A725" s="61" t="s">
        <v>40</v>
      </c>
      <c r="B725" s="61">
        <v>71701</v>
      </c>
      <c r="C725" s="63" t="s">
        <v>968</v>
      </c>
      <c r="D725" s="61">
        <v>0</v>
      </c>
      <c r="E725" s="61" t="s">
        <v>1909</v>
      </c>
      <c r="F725" s="61" t="s">
        <v>48</v>
      </c>
      <c r="G725" s="61" t="s">
        <v>14111</v>
      </c>
      <c r="H725" s="61" t="s">
        <v>7409</v>
      </c>
      <c r="I725" s="61">
        <v>33.56</v>
      </c>
      <c r="J725" s="61">
        <v>-92.84</v>
      </c>
      <c r="K725">
        <v>17824</v>
      </c>
      <c r="L725"/>
      <c r="M725"/>
    </row>
    <row r="726" spans="1:13">
      <c r="A726" s="61" t="s">
        <v>40</v>
      </c>
      <c r="B726" s="61">
        <v>72520</v>
      </c>
      <c r="C726" s="63" t="s">
        <v>968</v>
      </c>
      <c r="D726" s="61">
        <v>0</v>
      </c>
      <c r="E726" s="61" t="s">
        <v>14280</v>
      </c>
      <c r="F726" s="61" t="s">
        <v>48</v>
      </c>
      <c r="G726" s="61" t="s">
        <v>185</v>
      </c>
      <c r="H726" s="61" t="s">
        <v>7409</v>
      </c>
      <c r="I726" s="61">
        <v>36.39</v>
      </c>
      <c r="J726" s="61">
        <v>-91.72</v>
      </c>
      <c r="K726">
        <v>267</v>
      </c>
      <c r="L726"/>
      <c r="M726"/>
    </row>
    <row r="727" spans="1:13">
      <c r="A727" s="61" t="s">
        <v>40</v>
      </c>
      <c r="B727" s="61">
        <v>72717</v>
      </c>
      <c r="C727" s="63" t="s">
        <v>968</v>
      </c>
      <c r="D727" s="61">
        <v>0</v>
      </c>
      <c r="E727" s="61" t="s">
        <v>14334</v>
      </c>
      <c r="F727" s="61" t="s">
        <v>48</v>
      </c>
      <c r="G727" s="61" t="s">
        <v>625</v>
      </c>
      <c r="H727" s="61" t="s">
        <v>7409</v>
      </c>
      <c r="I727" s="61">
        <v>35.840000000000003</v>
      </c>
      <c r="J727" s="61">
        <v>-94.42</v>
      </c>
      <c r="K727">
        <v>893</v>
      </c>
      <c r="L727"/>
      <c r="M727"/>
    </row>
    <row r="728" spans="1:13">
      <c r="A728" s="61" t="s">
        <v>40</v>
      </c>
      <c r="B728" s="61">
        <v>72419</v>
      </c>
      <c r="C728" s="63" t="s">
        <v>968</v>
      </c>
      <c r="D728" s="61">
        <v>0</v>
      </c>
      <c r="E728" s="61" t="s">
        <v>14253</v>
      </c>
      <c r="F728" s="61" t="s">
        <v>48</v>
      </c>
      <c r="G728" s="61" t="s">
        <v>14246</v>
      </c>
      <c r="H728" s="61" t="s">
        <v>7409</v>
      </c>
      <c r="I728" s="61">
        <v>35.75</v>
      </c>
      <c r="J728" s="61">
        <v>-90.33</v>
      </c>
      <c r="K728">
        <v>1601</v>
      </c>
      <c r="L728"/>
      <c r="M728"/>
    </row>
    <row r="729" spans="1:13">
      <c r="A729" s="61" t="s">
        <v>40</v>
      </c>
      <c r="B729" s="61">
        <v>72024</v>
      </c>
      <c r="C729" s="63" t="s">
        <v>968</v>
      </c>
      <c r="D729" s="61">
        <v>0</v>
      </c>
      <c r="E729" s="61" t="s">
        <v>1165</v>
      </c>
      <c r="F729" s="61" t="s">
        <v>48</v>
      </c>
      <c r="G729" s="61" t="s">
        <v>14165</v>
      </c>
      <c r="H729" s="61" t="s">
        <v>7409</v>
      </c>
      <c r="I729" s="61">
        <v>34.78</v>
      </c>
      <c r="J729" s="61">
        <v>-91.74</v>
      </c>
      <c r="K729">
        <v>3406</v>
      </c>
      <c r="L729"/>
      <c r="M729"/>
    </row>
    <row r="730" spans="1:13">
      <c r="A730" s="61" t="s">
        <v>40</v>
      </c>
      <c r="B730" s="61">
        <v>71725</v>
      </c>
      <c r="C730" s="63" t="s">
        <v>968</v>
      </c>
      <c r="D730" s="61">
        <v>0</v>
      </c>
      <c r="E730" s="61" t="s">
        <v>1721</v>
      </c>
      <c r="F730" s="61" t="s">
        <v>48</v>
      </c>
      <c r="G730" s="61" t="s">
        <v>8004</v>
      </c>
      <c r="H730" s="61" t="s">
        <v>7409</v>
      </c>
      <c r="I730" s="61">
        <v>34.07</v>
      </c>
      <c r="J730" s="61">
        <v>-92.55</v>
      </c>
      <c r="K730">
        <v>430</v>
      </c>
      <c r="L730"/>
      <c r="M730"/>
    </row>
    <row r="731" spans="1:13">
      <c r="A731" s="61" t="s">
        <v>40</v>
      </c>
      <c r="B731" s="61">
        <v>72025</v>
      </c>
      <c r="C731" s="63" t="s">
        <v>968</v>
      </c>
      <c r="D731" s="61">
        <v>0</v>
      </c>
      <c r="E731" s="61" t="s">
        <v>14170</v>
      </c>
      <c r="F731" s="61" t="s">
        <v>48</v>
      </c>
      <c r="G731" s="61" t="s">
        <v>4539</v>
      </c>
      <c r="H731" s="61" t="s">
        <v>7409</v>
      </c>
      <c r="I731" s="61">
        <v>35.020000000000003</v>
      </c>
      <c r="J731" s="61">
        <v>-93.04</v>
      </c>
      <c r="K731">
        <v>816</v>
      </c>
      <c r="L731"/>
      <c r="M731"/>
    </row>
    <row r="732" spans="1:13">
      <c r="A732" s="61" t="s">
        <v>40</v>
      </c>
      <c r="B732" s="61">
        <v>72421</v>
      </c>
      <c r="C732" s="63" t="s">
        <v>968</v>
      </c>
      <c r="D732" s="61">
        <v>0</v>
      </c>
      <c r="E732" s="61" t="s">
        <v>14254</v>
      </c>
      <c r="F732" s="61" t="s">
        <v>48</v>
      </c>
      <c r="G732" s="61" t="s">
        <v>14246</v>
      </c>
      <c r="H732" s="61" t="s">
        <v>7409</v>
      </c>
      <c r="I732" s="61">
        <v>35.79</v>
      </c>
      <c r="J732" s="61">
        <v>-90.93</v>
      </c>
      <c r="K732">
        <v>547</v>
      </c>
      <c r="L732"/>
      <c r="M732"/>
    </row>
    <row r="733" spans="1:13">
      <c r="A733" s="61" t="s">
        <v>40</v>
      </c>
      <c r="B733" s="61">
        <v>72026</v>
      </c>
      <c r="C733" s="63" t="s">
        <v>968</v>
      </c>
      <c r="D733" s="61">
        <v>0</v>
      </c>
      <c r="E733" s="61" t="s">
        <v>14171</v>
      </c>
      <c r="F733" s="61" t="s">
        <v>48</v>
      </c>
      <c r="G733" s="61" t="s">
        <v>14161</v>
      </c>
      <c r="H733" s="61" t="s">
        <v>7409</v>
      </c>
      <c r="I733" s="61">
        <v>34.5</v>
      </c>
      <c r="J733" s="61">
        <v>-91.3</v>
      </c>
      <c r="K733">
        <v>260</v>
      </c>
      <c r="L733"/>
      <c r="M733"/>
    </row>
    <row r="734" spans="1:13">
      <c r="A734" s="61" t="s">
        <v>40</v>
      </c>
      <c r="B734" s="61">
        <v>72521</v>
      </c>
      <c r="C734" s="63" t="s">
        <v>968</v>
      </c>
      <c r="D734" s="61">
        <v>0</v>
      </c>
      <c r="E734" s="61" t="s">
        <v>9009</v>
      </c>
      <c r="F734" s="61" t="s">
        <v>48</v>
      </c>
      <c r="G734" s="61" t="s">
        <v>14267</v>
      </c>
      <c r="H734" s="61" t="s">
        <v>7409</v>
      </c>
      <c r="I734" s="61">
        <v>35.94</v>
      </c>
      <c r="J734" s="61">
        <v>-91.54</v>
      </c>
      <c r="K734">
        <v>4989</v>
      </c>
      <c r="L734"/>
      <c r="M734"/>
    </row>
    <row r="735" spans="1:13">
      <c r="A735" s="61" t="s">
        <v>40</v>
      </c>
      <c r="B735" s="61">
        <v>72718</v>
      </c>
      <c r="C735" s="63" t="s">
        <v>968</v>
      </c>
      <c r="D735" s="61">
        <v>0</v>
      </c>
      <c r="E735" s="61" t="s">
        <v>14335</v>
      </c>
      <c r="F735" s="61" t="s">
        <v>48</v>
      </c>
      <c r="G735" s="61" t="s">
        <v>8265</v>
      </c>
      <c r="H735" s="61" t="s">
        <v>7409</v>
      </c>
      <c r="I735" s="61">
        <v>36.26</v>
      </c>
      <c r="J735" s="61">
        <v>-94.22</v>
      </c>
      <c r="K735">
        <v>4914</v>
      </c>
      <c r="L735"/>
      <c r="M735"/>
    </row>
    <row r="736" spans="1:13">
      <c r="A736" s="61" t="s">
        <v>40</v>
      </c>
      <c r="B736" s="61">
        <v>72930</v>
      </c>
      <c r="C736" s="63" t="s">
        <v>968</v>
      </c>
      <c r="D736" s="61">
        <v>0</v>
      </c>
      <c r="E736" s="61" t="s">
        <v>802</v>
      </c>
      <c r="F736" s="61" t="s">
        <v>48</v>
      </c>
      <c r="G736" s="61" t="s">
        <v>428</v>
      </c>
      <c r="H736" s="61" t="s">
        <v>7409</v>
      </c>
      <c r="I736" s="61">
        <v>35.43</v>
      </c>
      <c r="J736" s="61">
        <v>-93.95</v>
      </c>
      <c r="K736">
        <v>451</v>
      </c>
      <c r="L736"/>
      <c r="M736"/>
    </row>
    <row r="737" spans="1:13">
      <c r="A737" s="61" t="s">
        <v>40</v>
      </c>
      <c r="B737" s="61">
        <v>72932</v>
      </c>
      <c r="C737" s="63" t="s">
        <v>968</v>
      </c>
      <c r="D737" s="61">
        <v>0</v>
      </c>
      <c r="E737" s="61" t="s">
        <v>1309</v>
      </c>
      <c r="F737" s="61" t="s">
        <v>48</v>
      </c>
      <c r="G737" s="61" t="s">
        <v>662</v>
      </c>
      <c r="H737" s="61" t="s">
        <v>7409</v>
      </c>
      <c r="I737" s="61">
        <v>35.57</v>
      </c>
      <c r="J737" s="61">
        <v>-94.37</v>
      </c>
      <c r="K737">
        <v>1481</v>
      </c>
      <c r="L737"/>
      <c r="M737"/>
    </row>
    <row r="738" spans="1:13">
      <c r="A738" s="61" t="s">
        <v>40</v>
      </c>
      <c r="B738" s="61">
        <v>72027</v>
      </c>
      <c r="C738" s="63" t="s">
        <v>968</v>
      </c>
      <c r="D738" s="61">
        <v>0</v>
      </c>
      <c r="E738" s="61" t="s">
        <v>14172</v>
      </c>
      <c r="F738" s="61" t="s">
        <v>48</v>
      </c>
      <c r="G738" s="61" t="s">
        <v>14173</v>
      </c>
      <c r="H738" s="61" t="s">
        <v>7409</v>
      </c>
      <c r="I738" s="61">
        <v>35.4</v>
      </c>
      <c r="J738" s="61">
        <v>-92.56</v>
      </c>
      <c r="K738">
        <v>1256</v>
      </c>
      <c r="L738"/>
      <c r="M738"/>
    </row>
    <row r="739" spans="1:13">
      <c r="A739" s="61" t="s">
        <v>40</v>
      </c>
      <c r="B739" s="61">
        <v>72719</v>
      </c>
      <c r="C739" s="63" t="s">
        <v>968</v>
      </c>
      <c r="D739" s="61">
        <v>0</v>
      </c>
      <c r="E739" s="61" t="s">
        <v>14336</v>
      </c>
      <c r="F739" s="61" t="s">
        <v>48</v>
      </c>
      <c r="G739" s="61" t="s">
        <v>8265</v>
      </c>
      <c r="H739" s="61" t="s">
        <v>7409</v>
      </c>
      <c r="I739" s="61">
        <v>36.36</v>
      </c>
      <c r="J739" s="61">
        <v>-94.28</v>
      </c>
      <c r="K739">
        <v>16248</v>
      </c>
      <c r="L739"/>
      <c r="M739"/>
    </row>
    <row r="740" spans="1:13">
      <c r="A740" s="61" t="s">
        <v>40</v>
      </c>
      <c r="B740" s="61">
        <v>72933</v>
      </c>
      <c r="C740" s="63" t="s">
        <v>968</v>
      </c>
      <c r="D740" s="61">
        <v>0</v>
      </c>
      <c r="E740" s="61" t="s">
        <v>1768</v>
      </c>
      <c r="F740" s="61" t="s">
        <v>48</v>
      </c>
      <c r="G740" s="61" t="s">
        <v>428</v>
      </c>
      <c r="H740" s="61" t="s">
        <v>7409</v>
      </c>
      <c r="I740" s="61">
        <v>35.29</v>
      </c>
      <c r="J740" s="61">
        <v>-94.04</v>
      </c>
      <c r="K740">
        <v>4942</v>
      </c>
      <c r="L740"/>
      <c r="M740"/>
    </row>
    <row r="741" spans="1:13">
      <c r="A741" s="61" t="s">
        <v>40</v>
      </c>
      <c r="B741" s="61">
        <v>72522</v>
      </c>
      <c r="C741" s="63" t="s">
        <v>968</v>
      </c>
      <c r="D741" s="61">
        <v>0</v>
      </c>
      <c r="E741" s="61" t="s">
        <v>1859</v>
      </c>
      <c r="F741" s="61" t="s">
        <v>48</v>
      </c>
      <c r="G741" s="61" t="s">
        <v>14211</v>
      </c>
      <c r="H741" s="61" t="s">
        <v>7409</v>
      </c>
      <c r="I741" s="61">
        <v>35.81</v>
      </c>
      <c r="J741" s="61">
        <v>-91.47</v>
      </c>
      <c r="K741">
        <v>393</v>
      </c>
      <c r="L741"/>
      <c r="M741"/>
    </row>
    <row r="742" spans="1:13">
      <c r="A742" s="61" t="s">
        <v>40</v>
      </c>
      <c r="B742" s="61">
        <v>72529</v>
      </c>
      <c r="C742" s="63" t="s">
        <v>968</v>
      </c>
      <c r="D742" s="61">
        <v>0</v>
      </c>
      <c r="E742" s="61" t="s">
        <v>14282</v>
      </c>
      <c r="F742" s="61" t="s">
        <v>48</v>
      </c>
      <c r="G742" s="61" t="s">
        <v>14267</v>
      </c>
      <c r="H742" s="61" t="s">
        <v>7409</v>
      </c>
      <c r="I742" s="61">
        <v>36.299999999999997</v>
      </c>
      <c r="J742" s="61">
        <v>-91.53</v>
      </c>
      <c r="K742">
        <v>4806</v>
      </c>
      <c r="L742"/>
      <c r="M742"/>
    </row>
    <row r="743" spans="1:13">
      <c r="A743" s="61" t="s">
        <v>40</v>
      </c>
      <c r="B743" s="61">
        <v>72324</v>
      </c>
      <c r="C743" s="63" t="s">
        <v>968</v>
      </c>
      <c r="D743" s="61">
        <v>0</v>
      </c>
      <c r="E743" s="61" t="s">
        <v>1157</v>
      </c>
      <c r="F743" s="61" t="s">
        <v>48</v>
      </c>
      <c r="G743" s="61" t="s">
        <v>14221</v>
      </c>
      <c r="H743" s="61" t="s">
        <v>7409</v>
      </c>
      <c r="I743" s="61">
        <v>35.4</v>
      </c>
      <c r="J743" s="61">
        <v>-90.75</v>
      </c>
      <c r="K743">
        <v>2097</v>
      </c>
      <c r="L743"/>
      <c r="M743"/>
    </row>
    <row r="744" spans="1:13">
      <c r="A744" s="61" t="s">
        <v>40</v>
      </c>
      <c r="B744" s="61">
        <v>72934</v>
      </c>
      <c r="C744" s="63" t="s">
        <v>968</v>
      </c>
      <c r="D744" s="61">
        <v>0</v>
      </c>
      <c r="E744" s="61" t="s">
        <v>618</v>
      </c>
      <c r="F744" s="61" t="s">
        <v>48</v>
      </c>
      <c r="G744" s="61" t="s">
        <v>662</v>
      </c>
      <c r="H744" s="61" t="s">
        <v>7409</v>
      </c>
      <c r="I744" s="61">
        <v>35.67</v>
      </c>
      <c r="J744" s="61">
        <v>-94.17</v>
      </c>
      <c r="K744">
        <v>942</v>
      </c>
      <c r="L744"/>
      <c r="M744"/>
    </row>
    <row r="745" spans="1:13">
      <c r="A745" s="61" t="s">
        <v>40</v>
      </c>
      <c r="B745" s="61">
        <v>71726</v>
      </c>
      <c r="C745" s="63" t="s">
        <v>968</v>
      </c>
      <c r="D745" s="61">
        <v>0</v>
      </c>
      <c r="E745" s="61" t="s">
        <v>14114</v>
      </c>
      <c r="F745" s="61" t="s">
        <v>48</v>
      </c>
      <c r="G745" s="61" t="s">
        <v>14111</v>
      </c>
      <c r="H745" s="61" t="s">
        <v>7409</v>
      </c>
      <c r="I745" s="61">
        <v>33.69</v>
      </c>
      <c r="J745" s="61">
        <v>-93.01</v>
      </c>
      <c r="K745">
        <v>1139</v>
      </c>
      <c r="L745"/>
      <c r="M745"/>
    </row>
    <row r="746" spans="1:13">
      <c r="A746" s="61" t="s">
        <v>40</v>
      </c>
      <c r="B746" s="61">
        <v>72029</v>
      </c>
      <c r="C746" s="63" t="s">
        <v>968</v>
      </c>
      <c r="D746" s="61">
        <v>0</v>
      </c>
      <c r="E746" s="61" t="s">
        <v>2105</v>
      </c>
      <c r="F746" s="61" t="s">
        <v>48</v>
      </c>
      <c r="G746" s="61" t="s">
        <v>603</v>
      </c>
      <c r="H746" s="61" t="s">
        <v>7409</v>
      </c>
      <c r="I746" s="61">
        <v>34.69</v>
      </c>
      <c r="J746" s="61">
        <v>-91.3</v>
      </c>
      <c r="K746">
        <v>1758</v>
      </c>
      <c r="L746"/>
      <c r="M746"/>
    </row>
    <row r="747" spans="1:13">
      <c r="A747" s="61" t="s">
        <v>40</v>
      </c>
      <c r="B747" s="61">
        <v>72623</v>
      </c>
      <c r="C747" s="63" t="s">
        <v>968</v>
      </c>
      <c r="D747" s="61">
        <v>0</v>
      </c>
      <c r="E747" s="61" t="s">
        <v>14309</v>
      </c>
      <c r="F747" s="61" t="s">
        <v>48</v>
      </c>
      <c r="G747" s="61" t="s">
        <v>14286</v>
      </c>
      <c r="H747" s="61" t="s">
        <v>7409</v>
      </c>
      <c r="I747" s="61">
        <v>36.450000000000003</v>
      </c>
      <c r="J747" s="61">
        <v>-92.34</v>
      </c>
      <c r="K747">
        <v>689</v>
      </c>
      <c r="L747"/>
      <c r="M747"/>
    </row>
    <row r="748" spans="1:13">
      <c r="A748" s="61" t="s">
        <v>40</v>
      </c>
      <c r="B748" s="61">
        <v>72830</v>
      </c>
      <c r="C748" s="63" t="s">
        <v>968</v>
      </c>
      <c r="D748" s="61">
        <v>0</v>
      </c>
      <c r="E748" s="61" t="s">
        <v>1567</v>
      </c>
      <c r="F748" s="61" t="s">
        <v>48</v>
      </c>
      <c r="G748" s="61" t="s">
        <v>660</v>
      </c>
      <c r="H748" s="61" t="s">
        <v>7409</v>
      </c>
      <c r="I748" s="61">
        <v>35.450000000000003</v>
      </c>
      <c r="J748" s="61">
        <v>-93.47</v>
      </c>
      <c r="K748">
        <v>15461</v>
      </c>
      <c r="L748"/>
      <c r="M748"/>
    </row>
    <row r="749" spans="1:13">
      <c r="A749" s="61" t="s">
        <v>40</v>
      </c>
      <c r="B749" s="61">
        <v>72030</v>
      </c>
      <c r="C749" s="63" t="s">
        <v>968</v>
      </c>
      <c r="D749" s="61">
        <v>0</v>
      </c>
      <c r="E749" s="61" t="s">
        <v>437</v>
      </c>
      <c r="F749" s="61" t="s">
        <v>48</v>
      </c>
      <c r="G749" s="61" t="s">
        <v>14173</v>
      </c>
      <c r="H749" s="61" t="s">
        <v>7409</v>
      </c>
      <c r="I749" s="61">
        <v>35.36</v>
      </c>
      <c r="J749" s="61">
        <v>-92.7</v>
      </c>
      <c r="K749">
        <v>645</v>
      </c>
      <c r="L749"/>
      <c r="M749"/>
    </row>
    <row r="750" spans="1:13">
      <c r="A750" s="61" t="s">
        <v>40</v>
      </c>
      <c r="B750" s="61">
        <v>72031</v>
      </c>
      <c r="C750" s="63" t="s">
        <v>968</v>
      </c>
      <c r="D750" s="61">
        <v>0</v>
      </c>
      <c r="E750" s="61" t="s">
        <v>1118</v>
      </c>
      <c r="F750" s="61" t="s">
        <v>48</v>
      </c>
      <c r="G750" s="61" t="s">
        <v>8359</v>
      </c>
      <c r="H750" s="61" t="s">
        <v>7409</v>
      </c>
      <c r="I750" s="61">
        <v>35.58</v>
      </c>
      <c r="J750" s="61">
        <v>-92.45</v>
      </c>
      <c r="K750">
        <v>7087</v>
      </c>
      <c r="L750"/>
      <c r="M750"/>
    </row>
    <row r="751" spans="1:13">
      <c r="A751" s="61" t="s">
        <v>40</v>
      </c>
      <c r="B751" s="61">
        <v>72832</v>
      </c>
      <c r="C751" s="63" t="s">
        <v>968</v>
      </c>
      <c r="D751" s="61">
        <v>0</v>
      </c>
      <c r="E751" s="61" t="s">
        <v>14349</v>
      </c>
      <c r="F751" s="61" t="s">
        <v>48</v>
      </c>
      <c r="G751" s="61" t="s">
        <v>660</v>
      </c>
      <c r="H751" s="61" t="s">
        <v>7409</v>
      </c>
      <c r="I751" s="61">
        <v>35.43</v>
      </c>
      <c r="J751" s="61">
        <v>-93.66</v>
      </c>
      <c r="K751">
        <v>700</v>
      </c>
      <c r="L751"/>
      <c r="M751"/>
    </row>
    <row r="752" spans="1:13">
      <c r="A752" s="61" t="s">
        <v>40</v>
      </c>
      <c r="B752" s="61">
        <v>72326</v>
      </c>
      <c r="C752" s="63" t="s">
        <v>968</v>
      </c>
      <c r="D752" s="61">
        <v>0</v>
      </c>
      <c r="E752" s="61" t="s">
        <v>14222</v>
      </c>
      <c r="F752" s="61" t="s">
        <v>48</v>
      </c>
      <c r="G752" s="61" t="s">
        <v>14227</v>
      </c>
      <c r="H752" s="61" t="s">
        <v>7409</v>
      </c>
      <c r="I752" s="61">
        <v>35.130000000000003</v>
      </c>
      <c r="J752" s="61">
        <v>-90.81</v>
      </c>
      <c r="K752">
        <v>2231</v>
      </c>
      <c r="L752"/>
      <c r="M752"/>
    </row>
    <row r="753" spans="1:13">
      <c r="A753" s="61" t="s">
        <v>40</v>
      </c>
      <c r="B753" s="61">
        <v>71831</v>
      </c>
      <c r="C753" s="63" t="s">
        <v>968</v>
      </c>
      <c r="D753" s="61">
        <v>0</v>
      </c>
      <c r="E753" s="61" t="s">
        <v>910</v>
      </c>
      <c r="F753" s="61" t="s">
        <v>48</v>
      </c>
      <c r="G753" s="61" t="s">
        <v>14121</v>
      </c>
      <c r="H753" s="61" t="s">
        <v>7409</v>
      </c>
      <c r="I753" s="61">
        <v>33.75</v>
      </c>
      <c r="J753" s="61">
        <v>-93.82</v>
      </c>
      <c r="K753">
        <v>124</v>
      </c>
      <c r="L753"/>
      <c r="M753"/>
    </row>
    <row r="754" spans="1:13">
      <c r="A754" s="61" t="s">
        <v>40</v>
      </c>
      <c r="B754" s="61">
        <v>72721</v>
      </c>
      <c r="C754" s="63" t="s">
        <v>968</v>
      </c>
      <c r="D754" s="61">
        <v>0</v>
      </c>
      <c r="E754" s="61" t="s">
        <v>8922</v>
      </c>
      <c r="F754" s="61" t="s">
        <v>48</v>
      </c>
      <c r="G754" s="61" t="s">
        <v>495</v>
      </c>
      <c r="H754" s="61" t="s">
        <v>7409</v>
      </c>
      <c r="I754" s="61">
        <v>35.81</v>
      </c>
      <c r="J754" s="61">
        <v>-93.83</v>
      </c>
      <c r="K754">
        <v>350</v>
      </c>
      <c r="L754"/>
      <c r="M754"/>
    </row>
    <row r="755" spans="1:13">
      <c r="A755" s="61" t="s">
        <v>40</v>
      </c>
      <c r="B755" s="61">
        <v>72624</v>
      </c>
      <c r="C755" s="63" t="s">
        <v>968</v>
      </c>
      <c r="D755" s="61">
        <v>0</v>
      </c>
      <c r="E755" s="61" t="s">
        <v>5218</v>
      </c>
      <c r="F755" s="61" t="s">
        <v>48</v>
      </c>
      <c r="G755" s="61" t="s">
        <v>194</v>
      </c>
      <c r="H755" s="61" t="s">
        <v>7409</v>
      </c>
      <c r="I755" s="61">
        <v>36.06</v>
      </c>
      <c r="J755" s="61">
        <v>-93.38</v>
      </c>
      <c r="K755">
        <v>368</v>
      </c>
      <c r="L755"/>
      <c r="M755"/>
    </row>
    <row r="756" spans="1:13">
      <c r="A756" s="61" t="s">
        <v>40</v>
      </c>
      <c r="B756" s="61">
        <v>72523</v>
      </c>
      <c r="C756" s="63" t="s">
        <v>968</v>
      </c>
      <c r="D756" s="61">
        <v>0</v>
      </c>
      <c r="E756" s="61" t="s">
        <v>293</v>
      </c>
      <c r="F756" s="61" t="s">
        <v>48</v>
      </c>
      <c r="G756" s="61" t="s">
        <v>255</v>
      </c>
      <c r="H756" s="61" t="s">
        <v>7409</v>
      </c>
      <c r="I756" s="61">
        <v>35.659999999999997</v>
      </c>
      <c r="J756" s="61">
        <v>-91.84</v>
      </c>
      <c r="K756">
        <v>900</v>
      </c>
      <c r="L756"/>
      <c r="M756"/>
    </row>
    <row r="757" spans="1:13">
      <c r="A757" s="61" t="s">
        <v>40</v>
      </c>
      <c r="B757" s="61">
        <v>72034</v>
      </c>
      <c r="C757" s="63" t="s">
        <v>968</v>
      </c>
      <c r="D757" s="61">
        <v>0</v>
      </c>
      <c r="E757" s="61" t="s">
        <v>1075</v>
      </c>
      <c r="F757" s="61" t="s">
        <v>48</v>
      </c>
      <c r="G757" s="61" t="s">
        <v>14174</v>
      </c>
      <c r="H757" s="61" t="s">
        <v>7409</v>
      </c>
      <c r="I757" s="61">
        <v>35.049999999999997</v>
      </c>
      <c r="J757" s="61">
        <v>-92.5</v>
      </c>
      <c r="K757">
        <v>47873</v>
      </c>
      <c r="L757"/>
      <c r="M757"/>
    </row>
    <row r="758" spans="1:13">
      <c r="A758" s="61" t="s">
        <v>40</v>
      </c>
      <c r="B758" s="61">
        <v>72032</v>
      </c>
      <c r="C758" s="63" t="s">
        <v>968</v>
      </c>
      <c r="D758" s="61">
        <v>0</v>
      </c>
      <c r="E758" s="61" t="s">
        <v>1075</v>
      </c>
      <c r="F758" s="61" t="s">
        <v>48</v>
      </c>
      <c r="G758" s="61" t="s">
        <v>14174</v>
      </c>
      <c r="H758" s="61" t="s">
        <v>7409</v>
      </c>
      <c r="I758" s="61">
        <v>35.07</v>
      </c>
      <c r="J758" s="61">
        <v>-92.36</v>
      </c>
      <c r="K758">
        <v>34316</v>
      </c>
      <c r="L758"/>
      <c r="M758"/>
    </row>
    <row r="759" spans="1:13">
      <c r="A759" s="61" t="s">
        <v>40</v>
      </c>
      <c r="B759" s="61">
        <v>72524</v>
      </c>
      <c r="C759" s="63" t="s">
        <v>968</v>
      </c>
      <c r="D759" s="61">
        <v>0</v>
      </c>
      <c r="E759" s="61" t="s">
        <v>14281</v>
      </c>
      <c r="F759" s="61" t="s">
        <v>48</v>
      </c>
      <c r="G759" s="61" t="s">
        <v>14211</v>
      </c>
      <c r="H759" s="61" t="s">
        <v>7409</v>
      </c>
      <c r="I759" s="61">
        <v>35.799999999999997</v>
      </c>
      <c r="J759" s="61">
        <v>-91.3</v>
      </c>
      <c r="K759">
        <v>369</v>
      </c>
      <c r="L759"/>
      <c r="M759"/>
    </row>
    <row r="760" spans="1:13">
      <c r="A760" s="61" t="s">
        <v>40</v>
      </c>
      <c r="B760" s="61">
        <v>72422</v>
      </c>
      <c r="C760" s="63" t="s">
        <v>968</v>
      </c>
      <c r="D760" s="61">
        <v>0</v>
      </c>
      <c r="E760" s="61" t="s">
        <v>3910</v>
      </c>
      <c r="F760" s="61" t="s">
        <v>48</v>
      </c>
      <c r="G760" s="61" t="s">
        <v>924</v>
      </c>
      <c r="H760" s="61" t="s">
        <v>7409</v>
      </c>
      <c r="I760" s="61">
        <v>36.409999999999997</v>
      </c>
      <c r="J760" s="61">
        <v>-90.58</v>
      </c>
      <c r="K760">
        <v>4377</v>
      </c>
      <c r="L760"/>
      <c r="M760"/>
    </row>
    <row r="761" spans="1:13">
      <c r="A761" s="61" t="s">
        <v>40</v>
      </c>
      <c r="B761" s="61">
        <v>72626</v>
      </c>
      <c r="C761" s="63" t="s">
        <v>968</v>
      </c>
      <c r="D761" s="61">
        <v>0</v>
      </c>
      <c r="E761" s="61" t="s">
        <v>14310</v>
      </c>
      <c r="F761" s="61" t="s">
        <v>48</v>
      </c>
      <c r="G761" s="61" t="s">
        <v>14286</v>
      </c>
      <c r="H761" s="61" t="s">
        <v>7409</v>
      </c>
      <c r="I761" s="61">
        <v>36.28</v>
      </c>
      <c r="J761" s="61">
        <v>-92.52</v>
      </c>
      <c r="K761">
        <v>1141</v>
      </c>
      <c r="L761"/>
      <c r="M761"/>
    </row>
    <row r="762" spans="1:13">
      <c r="A762" s="61" t="s">
        <v>40</v>
      </c>
      <c r="B762" s="61">
        <v>72036</v>
      </c>
      <c r="C762" s="63" t="s">
        <v>968</v>
      </c>
      <c r="D762" s="61">
        <v>0</v>
      </c>
      <c r="E762" s="61" t="s">
        <v>14175</v>
      </c>
      <c r="F762" s="61" t="s">
        <v>48</v>
      </c>
      <c r="G762" s="61" t="s">
        <v>14164</v>
      </c>
      <c r="H762" s="61" t="s">
        <v>7409</v>
      </c>
      <c r="I762" s="61">
        <v>35</v>
      </c>
      <c r="J762" s="61">
        <v>-91.25</v>
      </c>
      <c r="K762">
        <v>703</v>
      </c>
      <c r="L762"/>
      <c r="M762"/>
    </row>
    <row r="763" spans="1:13">
      <c r="A763" s="61" t="s">
        <v>40</v>
      </c>
      <c r="B763" s="61">
        <v>71937</v>
      </c>
      <c r="C763" s="63" t="s">
        <v>968</v>
      </c>
      <c r="D763" s="61">
        <v>0</v>
      </c>
      <c r="E763" s="61" t="s">
        <v>14145</v>
      </c>
      <c r="F763" s="61" t="s">
        <v>48</v>
      </c>
      <c r="G763" s="61" t="s">
        <v>228</v>
      </c>
      <c r="H763" s="61" t="s">
        <v>7409</v>
      </c>
      <c r="I763" s="61">
        <v>34.43</v>
      </c>
      <c r="J763" s="61">
        <v>-94.4</v>
      </c>
      <c r="K763">
        <v>1895</v>
      </c>
      <c r="L763"/>
      <c r="M763"/>
    </row>
    <row r="764" spans="1:13">
      <c r="A764" s="61" t="s">
        <v>40</v>
      </c>
      <c r="B764" s="61">
        <v>72327</v>
      </c>
      <c r="C764" s="63" t="s">
        <v>968</v>
      </c>
      <c r="D764" s="61">
        <v>0</v>
      </c>
      <c r="E764" s="61" t="s">
        <v>9887</v>
      </c>
      <c r="F764" s="61" t="s">
        <v>48</v>
      </c>
      <c r="G764" s="61" t="s">
        <v>8979</v>
      </c>
      <c r="H764" s="61" t="s">
        <v>7409</v>
      </c>
      <c r="I764" s="61">
        <v>35.22</v>
      </c>
      <c r="J764" s="61">
        <v>-90.32</v>
      </c>
      <c r="K764">
        <v>1407</v>
      </c>
      <c r="L764"/>
      <c r="M764"/>
    </row>
    <row r="765" spans="1:13">
      <c r="A765" s="61" t="s">
        <v>40</v>
      </c>
      <c r="B765" s="61">
        <v>72038</v>
      </c>
      <c r="C765" s="63" t="s">
        <v>968</v>
      </c>
      <c r="D765" s="61">
        <v>0</v>
      </c>
      <c r="E765" s="61" t="s">
        <v>14176</v>
      </c>
      <c r="F765" s="61" t="s">
        <v>48</v>
      </c>
      <c r="G765" s="61" t="s">
        <v>14161</v>
      </c>
      <c r="H765" s="61" t="s">
        <v>7409</v>
      </c>
      <c r="I765" s="61">
        <v>34.450000000000003</v>
      </c>
      <c r="J765" s="61">
        <v>-91.24</v>
      </c>
      <c r="K765">
        <v>104</v>
      </c>
      <c r="L765"/>
      <c r="M765"/>
    </row>
    <row r="766" spans="1:13">
      <c r="A766" s="61" t="s">
        <v>40</v>
      </c>
      <c r="B766" s="61">
        <v>71635</v>
      </c>
      <c r="C766" s="63" t="s">
        <v>968</v>
      </c>
      <c r="D766" s="61">
        <v>0</v>
      </c>
      <c r="E766" s="61" t="s">
        <v>14102</v>
      </c>
      <c r="F766" s="61" t="s">
        <v>48</v>
      </c>
      <c r="G766" s="61" t="s">
        <v>14103</v>
      </c>
      <c r="H766" s="61" t="s">
        <v>7409</v>
      </c>
      <c r="I766" s="61">
        <v>33.119999999999997</v>
      </c>
      <c r="J766" s="61">
        <v>-91.96</v>
      </c>
      <c r="K766">
        <v>10907</v>
      </c>
      <c r="L766"/>
      <c r="M766"/>
    </row>
    <row r="767" spans="1:13">
      <c r="A767" s="61" t="s">
        <v>40</v>
      </c>
      <c r="B767" s="61">
        <v>72039</v>
      </c>
      <c r="C767" s="63" t="s">
        <v>968</v>
      </c>
      <c r="D767" s="61">
        <v>0</v>
      </c>
      <c r="E767" s="61" t="s">
        <v>938</v>
      </c>
      <c r="F767" s="61" t="s">
        <v>48</v>
      </c>
      <c r="G767" s="61" t="s">
        <v>14174</v>
      </c>
      <c r="H767" s="61" t="s">
        <v>7409</v>
      </c>
      <c r="I767" s="61">
        <v>35.36</v>
      </c>
      <c r="J767" s="61">
        <v>-92.4</v>
      </c>
      <c r="K767">
        <v>2254</v>
      </c>
      <c r="L767"/>
      <c r="M767"/>
    </row>
    <row r="768" spans="1:13">
      <c r="A768" s="61" t="s">
        <v>40</v>
      </c>
      <c r="B768" s="61">
        <v>72833</v>
      </c>
      <c r="C768" s="63" t="s">
        <v>968</v>
      </c>
      <c r="D768" s="61">
        <v>0</v>
      </c>
      <c r="E768" s="61" t="s">
        <v>624</v>
      </c>
      <c r="F768" s="61" t="s">
        <v>48</v>
      </c>
      <c r="G768" s="61" t="s">
        <v>14347</v>
      </c>
      <c r="H768" s="61" t="s">
        <v>7409</v>
      </c>
      <c r="I768" s="61">
        <v>35.049999999999997</v>
      </c>
      <c r="J768" s="61">
        <v>-93.39</v>
      </c>
      <c r="K768">
        <v>3818</v>
      </c>
      <c r="L768"/>
      <c r="M768"/>
    </row>
    <row r="769" spans="1:13">
      <c r="A769" s="61" t="s">
        <v>40</v>
      </c>
      <c r="B769" s="61">
        <v>72834</v>
      </c>
      <c r="C769" s="63" t="s">
        <v>968</v>
      </c>
      <c r="D769" s="61">
        <v>0</v>
      </c>
      <c r="E769" s="61" t="s">
        <v>14350</v>
      </c>
      <c r="F769" s="61" t="s">
        <v>48</v>
      </c>
      <c r="G769" s="61" t="s">
        <v>14347</v>
      </c>
      <c r="H769" s="61" t="s">
        <v>7409</v>
      </c>
      <c r="I769" s="61">
        <v>35.22</v>
      </c>
      <c r="J769" s="61">
        <v>-93.16</v>
      </c>
      <c r="K769">
        <v>10189</v>
      </c>
      <c r="L769"/>
      <c r="M769"/>
    </row>
    <row r="770" spans="1:13">
      <c r="A770" s="61" t="s">
        <v>40</v>
      </c>
      <c r="B770" s="61">
        <v>71832</v>
      </c>
      <c r="C770" s="63" t="s">
        <v>968</v>
      </c>
      <c r="D770" s="61">
        <v>0</v>
      </c>
      <c r="E770" s="61" t="s">
        <v>14126</v>
      </c>
      <c r="F770" s="61" t="s">
        <v>48</v>
      </c>
      <c r="G770" s="61" t="s">
        <v>8203</v>
      </c>
      <c r="H770" s="61" t="s">
        <v>7409</v>
      </c>
      <c r="I770" s="61">
        <v>34.04</v>
      </c>
      <c r="J770" s="61">
        <v>-94.34</v>
      </c>
      <c r="K770">
        <v>10372</v>
      </c>
      <c r="L770"/>
      <c r="M770"/>
    </row>
    <row r="771" spans="1:13">
      <c r="A771" s="61" t="s">
        <v>40</v>
      </c>
      <c r="B771" s="61">
        <v>72041</v>
      </c>
      <c r="C771" s="63" t="s">
        <v>968</v>
      </c>
      <c r="D771" s="61">
        <v>0</v>
      </c>
      <c r="E771" s="61" t="s">
        <v>14177</v>
      </c>
      <c r="F771" s="61" t="s">
        <v>48</v>
      </c>
      <c r="G771" s="61" t="s">
        <v>12257</v>
      </c>
      <c r="H771" s="61" t="s">
        <v>7409</v>
      </c>
      <c r="I771" s="61">
        <v>34.78</v>
      </c>
      <c r="J771" s="61">
        <v>-91.46</v>
      </c>
      <c r="K771">
        <v>1243</v>
      </c>
      <c r="L771"/>
      <c r="M771"/>
    </row>
    <row r="772" spans="1:13">
      <c r="A772" s="61" t="s">
        <v>40</v>
      </c>
      <c r="B772" s="61">
        <v>72042</v>
      </c>
      <c r="C772" s="63" t="s">
        <v>968</v>
      </c>
      <c r="D772" s="61">
        <v>0</v>
      </c>
      <c r="E772" s="61" t="s">
        <v>3487</v>
      </c>
      <c r="F772" s="61" t="s">
        <v>48</v>
      </c>
      <c r="G772" s="61" t="s">
        <v>14161</v>
      </c>
      <c r="H772" s="61" t="s">
        <v>7409</v>
      </c>
      <c r="I772" s="61">
        <v>34.28</v>
      </c>
      <c r="J772" s="61">
        <v>-91.33</v>
      </c>
      <c r="K772">
        <v>4764</v>
      </c>
      <c r="L772"/>
      <c r="M772"/>
    </row>
    <row r="773" spans="1:13">
      <c r="A773" s="61" t="s">
        <v>40</v>
      </c>
      <c r="B773" s="61">
        <v>72722</v>
      </c>
      <c r="C773" s="63" t="s">
        <v>968</v>
      </c>
      <c r="D773" s="61">
        <v>0</v>
      </c>
      <c r="E773" s="61" t="s">
        <v>207</v>
      </c>
      <c r="F773" s="61" t="s">
        <v>48</v>
      </c>
      <c r="G773" s="61" t="s">
        <v>8265</v>
      </c>
      <c r="H773" s="61" t="s">
        <v>7409</v>
      </c>
      <c r="I773" s="61">
        <v>36.33</v>
      </c>
      <c r="J773" s="61">
        <v>-94.45</v>
      </c>
      <c r="K773">
        <v>3087</v>
      </c>
      <c r="L773"/>
      <c r="M773"/>
    </row>
    <row r="774" spans="1:13">
      <c r="A774" s="61" t="s">
        <v>40</v>
      </c>
      <c r="B774" s="61">
        <v>72628</v>
      </c>
      <c r="C774" s="63" t="s">
        <v>968</v>
      </c>
      <c r="D774" s="61">
        <v>0</v>
      </c>
      <c r="E774" s="61" t="s">
        <v>14311</v>
      </c>
      <c r="F774" s="61" t="s">
        <v>48</v>
      </c>
      <c r="G774" s="61" t="s">
        <v>194</v>
      </c>
      <c r="H774" s="61" t="s">
        <v>7409</v>
      </c>
      <c r="I774" s="61">
        <v>35.840000000000003</v>
      </c>
      <c r="J774" s="61">
        <v>-93.28</v>
      </c>
      <c r="K774">
        <v>769</v>
      </c>
      <c r="L774"/>
      <c r="M774"/>
    </row>
    <row r="775" spans="1:13">
      <c r="A775" s="61" t="s">
        <v>40</v>
      </c>
      <c r="B775" s="61">
        <v>72425</v>
      </c>
      <c r="C775" s="63" t="s">
        <v>968</v>
      </c>
      <c r="D775" s="61">
        <v>0</v>
      </c>
      <c r="E775" s="61" t="s">
        <v>14255</v>
      </c>
      <c r="F775" s="61" t="s">
        <v>48</v>
      </c>
      <c r="G775" s="61" t="s">
        <v>506</v>
      </c>
      <c r="H775" s="61" t="s">
        <v>7409</v>
      </c>
      <c r="I775" s="61">
        <v>36.229999999999997</v>
      </c>
      <c r="J775" s="61">
        <v>-90.72</v>
      </c>
      <c r="K775">
        <v>375</v>
      </c>
      <c r="L775"/>
      <c r="M775"/>
    </row>
    <row r="776" spans="1:13">
      <c r="A776" s="61" t="s">
        <v>40</v>
      </c>
      <c r="B776" s="61">
        <v>72835</v>
      </c>
      <c r="C776" s="63" t="s">
        <v>968</v>
      </c>
      <c r="D776" s="61">
        <v>0</v>
      </c>
      <c r="E776" s="61" t="s">
        <v>2490</v>
      </c>
      <c r="F776" s="61" t="s">
        <v>48</v>
      </c>
      <c r="G776" s="61" t="s">
        <v>6149</v>
      </c>
      <c r="H776" s="61" t="s">
        <v>7409</v>
      </c>
      <c r="I776" s="61">
        <v>35.28</v>
      </c>
      <c r="J776" s="61">
        <v>-93.35</v>
      </c>
      <c r="K776">
        <v>838</v>
      </c>
      <c r="L776"/>
      <c r="M776"/>
    </row>
    <row r="777" spans="1:13">
      <c r="A777" s="61" t="s">
        <v>40</v>
      </c>
      <c r="B777" s="61">
        <v>71940</v>
      </c>
      <c r="C777" s="63" t="s">
        <v>968</v>
      </c>
      <c r="D777" s="61">
        <v>0</v>
      </c>
      <c r="E777" s="61" t="s">
        <v>14146</v>
      </c>
      <c r="F777" s="61" t="s">
        <v>48</v>
      </c>
      <c r="G777" s="61" t="s">
        <v>292</v>
      </c>
      <c r="H777" s="61" t="s">
        <v>7409</v>
      </c>
      <c r="I777" s="61">
        <v>34.020000000000003</v>
      </c>
      <c r="J777" s="61">
        <v>-93.5</v>
      </c>
      <c r="K777">
        <v>1417</v>
      </c>
      <c r="L777"/>
      <c r="M777"/>
    </row>
    <row r="778" spans="1:13">
      <c r="A778" s="61" t="s">
        <v>40</v>
      </c>
      <c r="B778" s="61">
        <v>72629</v>
      </c>
      <c r="C778" s="63" t="s">
        <v>968</v>
      </c>
      <c r="D778" s="61">
        <v>0</v>
      </c>
      <c r="E778" s="61" t="s">
        <v>14312</v>
      </c>
      <c r="F778" s="61" t="s">
        <v>48</v>
      </c>
      <c r="G778" s="61" t="s">
        <v>8359</v>
      </c>
      <c r="H778" s="61" t="s">
        <v>7409</v>
      </c>
      <c r="I778" s="61">
        <v>35.72</v>
      </c>
      <c r="J778" s="61">
        <v>-92.58</v>
      </c>
      <c r="K778">
        <v>588</v>
      </c>
      <c r="L778"/>
      <c r="M778"/>
    </row>
    <row r="779" spans="1:13">
      <c r="A779" s="61" t="s">
        <v>40</v>
      </c>
      <c r="B779" s="61">
        <v>71638</v>
      </c>
      <c r="C779" s="63" t="s">
        <v>968</v>
      </c>
      <c r="D779" s="61">
        <v>0</v>
      </c>
      <c r="E779" s="61" t="s">
        <v>14104</v>
      </c>
      <c r="F779" s="61" t="s">
        <v>48</v>
      </c>
      <c r="G779" s="61" t="s">
        <v>14040</v>
      </c>
      <c r="H779" s="61" t="s">
        <v>7409</v>
      </c>
      <c r="I779" s="61">
        <v>33.520000000000003</v>
      </c>
      <c r="J779" s="61">
        <v>-91.43</v>
      </c>
      <c r="K779">
        <v>3544</v>
      </c>
      <c r="L779"/>
      <c r="M779"/>
    </row>
    <row r="780" spans="1:13">
      <c r="A780" s="61" t="s">
        <v>40</v>
      </c>
      <c r="B780" s="61">
        <v>72040</v>
      </c>
      <c r="C780" s="63" t="s">
        <v>968</v>
      </c>
      <c r="D780" s="61">
        <v>0</v>
      </c>
      <c r="E780" s="61" t="s">
        <v>13021</v>
      </c>
      <c r="F780" s="61" t="s">
        <v>48</v>
      </c>
      <c r="G780" s="61" t="s">
        <v>12257</v>
      </c>
      <c r="H780" s="61" t="s">
        <v>7409</v>
      </c>
      <c r="I780" s="61">
        <v>34.97</v>
      </c>
      <c r="J780" s="61">
        <v>-91.5</v>
      </c>
      <c r="K780">
        <v>2804</v>
      </c>
      <c r="L780"/>
      <c r="M780"/>
    </row>
    <row r="781" spans="1:13">
      <c r="A781" s="61" t="s">
        <v>40</v>
      </c>
      <c r="B781" s="61">
        <v>72527</v>
      </c>
      <c r="C781" s="63" t="s">
        <v>968</v>
      </c>
      <c r="D781" s="61">
        <v>0</v>
      </c>
      <c r="E781" s="61" t="s">
        <v>14283</v>
      </c>
      <c r="F781" s="61" t="s">
        <v>48</v>
      </c>
      <c r="G781" s="61" t="s">
        <v>14211</v>
      </c>
      <c r="H781" s="61" t="s">
        <v>7409</v>
      </c>
      <c r="I781" s="61">
        <v>35.74</v>
      </c>
      <c r="J781" s="61">
        <v>-91.68</v>
      </c>
      <c r="K781">
        <v>524</v>
      </c>
      <c r="L781"/>
      <c r="M781"/>
    </row>
    <row r="782" spans="1:13">
      <c r="A782" s="61" t="s">
        <v>40</v>
      </c>
      <c r="B782" s="61">
        <v>71833</v>
      </c>
      <c r="C782" s="63" t="s">
        <v>968</v>
      </c>
      <c r="D782" s="61">
        <v>0</v>
      </c>
      <c r="E782" s="61" t="s">
        <v>14127</v>
      </c>
      <c r="F782" s="61" t="s">
        <v>48</v>
      </c>
      <c r="G782" s="61" t="s">
        <v>5195</v>
      </c>
      <c r="H782" s="61" t="s">
        <v>7409</v>
      </c>
      <c r="I782" s="61">
        <v>34.119999999999997</v>
      </c>
      <c r="J782" s="61">
        <v>-94.01</v>
      </c>
      <c r="K782">
        <v>1948</v>
      </c>
      <c r="L782"/>
      <c r="M782"/>
    </row>
    <row r="783" spans="1:13">
      <c r="A783" s="61" t="s">
        <v>40</v>
      </c>
      <c r="B783" s="61">
        <v>71834</v>
      </c>
      <c r="C783" s="63" t="s">
        <v>968</v>
      </c>
      <c r="D783" s="61">
        <v>0</v>
      </c>
      <c r="E783" s="61" t="s">
        <v>14128</v>
      </c>
      <c r="F783" s="61" t="s">
        <v>48</v>
      </c>
      <c r="G783" s="61" t="s">
        <v>935</v>
      </c>
      <c r="H783" s="61" t="s">
        <v>7409</v>
      </c>
      <c r="I783" s="61">
        <v>33.11</v>
      </c>
      <c r="J783" s="61">
        <v>-93.95</v>
      </c>
      <c r="K783">
        <v>1363</v>
      </c>
      <c r="L783"/>
      <c r="M783"/>
    </row>
    <row r="784" spans="1:13">
      <c r="A784" s="61" t="s">
        <v>40</v>
      </c>
      <c r="B784" s="61">
        <v>72528</v>
      </c>
      <c r="C784" s="63" t="s">
        <v>968</v>
      </c>
      <c r="D784" s="61">
        <v>0</v>
      </c>
      <c r="E784" s="61" t="s">
        <v>14284</v>
      </c>
      <c r="F784" s="61" t="s">
        <v>48</v>
      </c>
      <c r="G784" s="61" t="s">
        <v>14276</v>
      </c>
      <c r="H784" s="61" t="s">
        <v>7409</v>
      </c>
      <c r="I784" s="61">
        <v>36.229999999999997</v>
      </c>
      <c r="J784" s="61">
        <v>-92.14</v>
      </c>
      <c r="K784">
        <v>203</v>
      </c>
      <c r="L784"/>
      <c r="M784"/>
    </row>
    <row r="785" spans="1:13">
      <c r="A785" s="61" t="s">
        <v>40</v>
      </c>
      <c r="B785" s="61">
        <v>71941</v>
      </c>
      <c r="C785" s="63" t="s">
        <v>968</v>
      </c>
      <c r="D785" s="61">
        <v>0</v>
      </c>
      <c r="E785" s="61" t="s">
        <v>9662</v>
      </c>
      <c r="F785" s="61" t="s">
        <v>48</v>
      </c>
      <c r="G785" s="61" t="s">
        <v>14142</v>
      </c>
      <c r="H785" s="61" t="s">
        <v>7409</v>
      </c>
      <c r="I785" s="61">
        <v>34.200000000000003</v>
      </c>
      <c r="J785" s="61">
        <v>-92.93</v>
      </c>
      <c r="K785">
        <v>1888</v>
      </c>
      <c r="L785"/>
      <c r="M785"/>
    </row>
    <row r="786" spans="1:13">
      <c r="A786" s="61" t="s">
        <v>40</v>
      </c>
      <c r="B786" s="61">
        <v>72837</v>
      </c>
      <c r="C786" s="63" t="s">
        <v>968</v>
      </c>
      <c r="D786" s="61">
        <v>0</v>
      </c>
      <c r="E786" s="61" t="s">
        <v>375</v>
      </c>
      <c r="F786" s="61" t="s">
        <v>48</v>
      </c>
      <c r="G786" s="61" t="s">
        <v>11540</v>
      </c>
      <c r="H786" s="61" t="s">
        <v>7409</v>
      </c>
      <c r="I786" s="61">
        <v>35.4</v>
      </c>
      <c r="J786" s="61">
        <v>-93.11</v>
      </c>
      <c r="K786">
        <v>7897</v>
      </c>
      <c r="L786"/>
      <c r="M786"/>
    </row>
    <row r="787" spans="1:13">
      <c r="A787" s="61" t="s">
        <v>40</v>
      </c>
      <c r="B787" s="61">
        <v>72530</v>
      </c>
      <c r="C787" s="63" t="s">
        <v>968</v>
      </c>
      <c r="D787" s="61">
        <v>0</v>
      </c>
      <c r="E787" s="61" t="s">
        <v>14285</v>
      </c>
      <c r="F787" s="61" t="s">
        <v>48</v>
      </c>
      <c r="G787" s="61" t="s">
        <v>255</v>
      </c>
      <c r="H787" s="61" t="s">
        <v>7409</v>
      </c>
      <c r="I787" s="61">
        <v>35.659999999999997</v>
      </c>
      <c r="J787" s="61">
        <v>-91.93</v>
      </c>
      <c r="K787">
        <v>1853</v>
      </c>
      <c r="L787"/>
      <c r="M787"/>
    </row>
    <row r="788" spans="1:13">
      <c r="A788" s="61" t="s">
        <v>40</v>
      </c>
      <c r="B788" s="61">
        <v>71639</v>
      </c>
      <c r="C788" s="63" t="s">
        <v>968</v>
      </c>
      <c r="D788" s="61">
        <v>0</v>
      </c>
      <c r="E788" s="61" t="s">
        <v>8373</v>
      </c>
      <c r="F788" s="61" t="s">
        <v>48</v>
      </c>
      <c r="G788" s="61" t="s">
        <v>14101</v>
      </c>
      <c r="H788" s="61" t="s">
        <v>7409</v>
      </c>
      <c r="I788" s="61">
        <v>33.880000000000003</v>
      </c>
      <c r="J788" s="61">
        <v>-91.48</v>
      </c>
      <c r="K788">
        <v>5603</v>
      </c>
      <c r="L788"/>
      <c r="M788"/>
    </row>
    <row r="789" spans="1:13">
      <c r="A789" s="61" t="s">
        <v>40</v>
      </c>
      <c r="B789" s="61">
        <v>72330</v>
      </c>
      <c r="C789" s="63" t="s">
        <v>968</v>
      </c>
      <c r="D789" s="61">
        <v>0</v>
      </c>
      <c r="E789" s="61" t="s">
        <v>14223</v>
      </c>
      <c r="F789" s="61" t="s">
        <v>48</v>
      </c>
      <c r="G789" s="61" t="s">
        <v>13045</v>
      </c>
      <c r="H789" s="61" t="s">
        <v>7409</v>
      </c>
      <c r="I789" s="61">
        <v>35.58</v>
      </c>
      <c r="J789" s="61">
        <v>-90.21</v>
      </c>
      <c r="K789">
        <v>524</v>
      </c>
      <c r="L789"/>
      <c r="M789"/>
    </row>
    <row r="790" spans="1:13">
      <c r="A790" s="61" t="s">
        <v>40</v>
      </c>
      <c r="B790" s="61">
        <v>72331</v>
      </c>
      <c r="C790" s="63" t="s">
        <v>968</v>
      </c>
      <c r="D790" s="61">
        <v>0</v>
      </c>
      <c r="E790" s="61" t="s">
        <v>14224</v>
      </c>
      <c r="F790" s="61" t="s">
        <v>48</v>
      </c>
      <c r="G790" s="61" t="s">
        <v>8979</v>
      </c>
      <c r="H790" s="61" t="s">
        <v>7409</v>
      </c>
      <c r="I790" s="61">
        <v>35.270000000000003</v>
      </c>
      <c r="J790" s="61">
        <v>-90.46</v>
      </c>
      <c r="K790">
        <v>2409</v>
      </c>
      <c r="L790"/>
      <c r="M790"/>
    </row>
    <row r="791" spans="1:13">
      <c r="A791" s="61" t="s">
        <v>40</v>
      </c>
      <c r="B791" s="61">
        <v>72044</v>
      </c>
      <c r="C791" s="63" t="s">
        <v>968</v>
      </c>
      <c r="D791" s="61">
        <v>0</v>
      </c>
      <c r="E791" s="61" t="s">
        <v>5023</v>
      </c>
      <c r="F791" s="61" t="s">
        <v>48</v>
      </c>
      <c r="G791" s="61" t="s">
        <v>255</v>
      </c>
      <c r="H791" s="61" t="s">
        <v>7409</v>
      </c>
      <c r="I791" s="61">
        <v>35.64</v>
      </c>
      <c r="J791" s="61">
        <v>-92.19</v>
      </c>
      <c r="K791">
        <v>868</v>
      </c>
      <c r="L791"/>
      <c r="M791"/>
    </row>
    <row r="792" spans="1:13">
      <c r="A792" s="61" t="s">
        <v>40</v>
      </c>
      <c r="B792" s="61">
        <v>71730</v>
      </c>
      <c r="C792" s="63" t="s">
        <v>968</v>
      </c>
      <c r="D792" s="61">
        <v>0</v>
      </c>
      <c r="E792" s="61" t="s">
        <v>812</v>
      </c>
      <c r="F792" s="61" t="s">
        <v>48</v>
      </c>
      <c r="G792" s="61" t="s">
        <v>418</v>
      </c>
      <c r="H792" s="61" t="s">
        <v>7409</v>
      </c>
      <c r="I792" s="61">
        <v>33.21</v>
      </c>
      <c r="J792" s="61">
        <v>-92.66</v>
      </c>
      <c r="K792">
        <v>31103</v>
      </c>
      <c r="L792"/>
      <c r="M792"/>
    </row>
    <row r="793" spans="1:13">
      <c r="A793" s="61" t="s">
        <v>40</v>
      </c>
      <c r="B793" s="61">
        <v>71768</v>
      </c>
      <c r="C793" s="63" t="s">
        <v>968</v>
      </c>
      <c r="D793" s="61">
        <v>1</v>
      </c>
      <c r="E793" s="61" t="s">
        <v>812</v>
      </c>
      <c r="F793" s="61" t="s">
        <v>48</v>
      </c>
      <c r="G793" s="61" t="s">
        <v>418</v>
      </c>
      <c r="H793" s="61" t="s">
        <v>7409</v>
      </c>
      <c r="I793" s="61">
        <v>33.1</v>
      </c>
      <c r="J793" s="61">
        <v>-92.49</v>
      </c>
      <c r="K793">
        <v>573</v>
      </c>
      <c r="L793"/>
      <c r="M793"/>
    </row>
    <row r="794" spans="1:13">
      <c r="A794" s="61" t="s">
        <v>40</v>
      </c>
      <c r="B794" s="61">
        <v>72045</v>
      </c>
      <c r="C794" s="63" t="s">
        <v>968</v>
      </c>
      <c r="D794" s="61">
        <v>0</v>
      </c>
      <c r="E794" s="61" t="s">
        <v>12662</v>
      </c>
      <c r="F794" s="61" t="s">
        <v>48</v>
      </c>
      <c r="G794" s="61" t="s">
        <v>436</v>
      </c>
      <c r="H794" s="61" t="s">
        <v>7409</v>
      </c>
      <c r="I794" s="61">
        <v>35.130000000000003</v>
      </c>
      <c r="J794" s="61">
        <v>-92.03</v>
      </c>
      <c r="K794">
        <v>1163</v>
      </c>
      <c r="L794"/>
      <c r="M794"/>
    </row>
    <row r="795" spans="1:13">
      <c r="A795" s="61" t="s">
        <v>40</v>
      </c>
      <c r="B795" s="61">
        <v>72333</v>
      </c>
      <c r="C795" s="63" t="s">
        <v>968</v>
      </c>
      <c r="D795" s="61">
        <v>0</v>
      </c>
      <c r="E795" s="61" t="s">
        <v>14225</v>
      </c>
      <c r="F795" s="61" t="s">
        <v>48</v>
      </c>
      <c r="G795" s="61" t="s">
        <v>12243</v>
      </c>
      <c r="H795" s="61" t="s">
        <v>7409</v>
      </c>
      <c r="I795" s="61">
        <v>34.299999999999997</v>
      </c>
      <c r="J795" s="61">
        <v>-90.85</v>
      </c>
      <c r="K795">
        <v>424</v>
      </c>
      <c r="L795"/>
      <c r="M795"/>
    </row>
    <row r="796" spans="1:13">
      <c r="A796" s="61" t="s">
        <v>40</v>
      </c>
      <c r="B796" s="61">
        <v>72531</v>
      </c>
      <c r="C796" s="63" t="s">
        <v>968</v>
      </c>
      <c r="D796" s="61">
        <v>0</v>
      </c>
      <c r="E796" s="61" t="s">
        <v>2370</v>
      </c>
      <c r="F796" s="61" t="s">
        <v>48</v>
      </c>
      <c r="G796" s="61" t="s">
        <v>185</v>
      </c>
      <c r="H796" s="61" t="s">
        <v>7409</v>
      </c>
      <c r="I796" s="61">
        <v>36.31</v>
      </c>
      <c r="J796" s="61">
        <v>-92.09</v>
      </c>
      <c r="K796">
        <v>792</v>
      </c>
      <c r="L796"/>
      <c r="M796"/>
    </row>
    <row r="797" spans="1:13">
      <c r="A797" s="61" t="s">
        <v>40</v>
      </c>
      <c r="B797" s="61">
        <v>72727</v>
      </c>
      <c r="C797" s="63" t="s">
        <v>968</v>
      </c>
      <c r="D797" s="61">
        <v>0</v>
      </c>
      <c r="E797" s="61" t="s">
        <v>1503</v>
      </c>
      <c r="F797" s="61" t="s">
        <v>48</v>
      </c>
      <c r="G797" s="61" t="s">
        <v>625</v>
      </c>
      <c r="H797" s="61" t="s">
        <v>7409</v>
      </c>
      <c r="I797" s="61">
        <v>36.01</v>
      </c>
      <c r="J797" s="61">
        <v>-94.02</v>
      </c>
      <c r="K797">
        <v>6434</v>
      </c>
      <c r="L797"/>
      <c r="M797"/>
    </row>
    <row r="798" spans="1:13">
      <c r="A798" s="61" t="s">
        <v>40</v>
      </c>
      <c r="B798" s="61">
        <v>71740</v>
      </c>
      <c r="C798" s="63" t="s">
        <v>968</v>
      </c>
      <c r="D798" s="61">
        <v>0</v>
      </c>
      <c r="E798" s="61" t="s">
        <v>254</v>
      </c>
      <c r="F798" s="61" t="s">
        <v>48</v>
      </c>
      <c r="G798" s="61" t="s">
        <v>566</v>
      </c>
      <c r="H798" s="61" t="s">
        <v>7409</v>
      </c>
      <c r="I798" s="61">
        <v>33.090000000000003</v>
      </c>
      <c r="J798" s="61">
        <v>-93.19</v>
      </c>
      <c r="K798">
        <v>1526</v>
      </c>
      <c r="L798"/>
      <c r="M798"/>
    </row>
    <row r="799" spans="1:13">
      <c r="A799" s="61" t="s">
        <v>40</v>
      </c>
      <c r="B799" s="61">
        <v>71835</v>
      </c>
      <c r="C799" s="63" t="s">
        <v>968</v>
      </c>
      <c r="D799" s="61">
        <v>0</v>
      </c>
      <c r="E799" s="61" t="s">
        <v>13694</v>
      </c>
      <c r="F799" s="61" t="s">
        <v>48</v>
      </c>
      <c r="G799" s="61" t="s">
        <v>14113</v>
      </c>
      <c r="H799" s="61" t="s">
        <v>7409</v>
      </c>
      <c r="I799" s="61">
        <v>33.72</v>
      </c>
      <c r="J799" s="61">
        <v>-93.46</v>
      </c>
      <c r="K799">
        <v>1162</v>
      </c>
      <c r="L799"/>
      <c r="M799"/>
    </row>
    <row r="800" spans="1:13">
      <c r="A800" s="61" t="s">
        <v>40</v>
      </c>
      <c r="B800" s="61">
        <v>72046</v>
      </c>
      <c r="C800" s="63" t="s">
        <v>968</v>
      </c>
      <c r="D800" s="61">
        <v>0</v>
      </c>
      <c r="E800" s="61" t="s">
        <v>14178</v>
      </c>
      <c r="F800" s="61" t="s">
        <v>48</v>
      </c>
      <c r="G800" s="61" t="s">
        <v>14165</v>
      </c>
      <c r="H800" s="61" t="s">
        <v>7409</v>
      </c>
      <c r="I800" s="61">
        <v>34.54</v>
      </c>
      <c r="J800" s="61">
        <v>-91.96</v>
      </c>
      <c r="K800">
        <v>3965</v>
      </c>
      <c r="L800"/>
      <c r="M800"/>
    </row>
    <row r="801" spans="1:13">
      <c r="A801" s="61" t="s">
        <v>40</v>
      </c>
      <c r="B801" s="61">
        <v>72047</v>
      </c>
      <c r="C801" s="63" t="s">
        <v>968</v>
      </c>
      <c r="D801" s="61">
        <v>0</v>
      </c>
      <c r="E801" s="61" t="s">
        <v>4552</v>
      </c>
      <c r="F801" s="61" t="s">
        <v>48</v>
      </c>
      <c r="G801" s="61" t="s">
        <v>14174</v>
      </c>
      <c r="H801" s="61" t="s">
        <v>7409</v>
      </c>
      <c r="I801" s="61">
        <v>35.200000000000003</v>
      </c>
      <c r="J801" s="61">
        <v>-92.2</v>
      </c>
      <c r="K801">
        <v>1051</v>
      </c>
      <c r="L801"/>
      <c r="M801"/>
    </row>
    <row r="802" spans="1:13">
      <c r="A802" s="61" t="s">
        <v>40</v>
      </c>
      <c r="B802" s="61">
        <v>72048</v>
      </c>
      <c r="C802" s="63" t="s">
        <v>968</v>
      </c>
      <c r="D802" s="61">
        <v>0</v>
      </c>
      <c r="E802" s="61" t="s">
        <v>6170</v>
      </c>
      <c r="F802" s="61" t="s">
        <v>48</v>
      </c>
      <c r="G802" s="61" t="s">
        <v>14161</v>
      </c>
      <c r="H802" s="61" t="s">
        <v>7409</v>
      </c>
      <c r="I802" s="61">
        <v>34.19</v>
      </c>
      <c r="J802" s="61">
        <v>-91.13</v>
      </c>
      <c r="K802">
        <v>115</v>
      </c>
      <c r="L802"/>
      <c r="M802"/>
    </row>
    <row r="803" spans="1:13">
      <c r="A803" s="61" t="s">
        <v>40</v>
      </c>
      <c r="B803" s="61">
        <v>72428</v>
      </c>
      <c r="C803" s="63" t="s">
        <v>968</v>
      </c>
      <c r="D803" s="61">
        <v>0</v>
      </c>
      <c r="E803" s="61" t="s">
        <v>7047</v>
      </c>
      <c r="F803" s="61" t="s">
        <v>48</v>
      </c>
      <c r="G803" s="61" t="s">
        <v>13045</v>
      </c>
      <c r="H803" s="61" t="s">
        <v>7409</v>
      </c>
      <c r="I803" s="61">
        <v>35.74</v>
      </c>
      <c r="J803" s="61">
        <v>-90.22</v>
      </c>
      <c r="K803">
        <v>77</v>
      </c>
      <c r="L803"/>
      <c r="M803"/>
    </row>
    <row r="804" spans="1:13">
      <c r="A804" s="61" t="s">
        <v>40</v>
      </c>
      <c r="B804" s="61">
        <v>71640</v>
      </c>
      <c r="C804" s="63" t="s">
        <v>968</v>
      </c>
      <c r="D804" s="61">
        <v>0</v>
      </c>
      <c r="E804" s="61" t="s">
        <v>13291</v>
      </c>
      <c r="F804" s="61" t="s">
        <v>48</v>
      </c>
      <c r="G804" s="61" t="s">
        <v>14040</v>
      </c>
      <c r="H804" s="61" t="s">
        <v>7409</v>
      </c>
      <c r="I804" s="61">
        <v>33.11</v>
      </c>
      <c r="J804" s="61">
        <v>-91.26</v>
      </c>
      <c r="K804">
        <v>2577</v>
      </c>
      <c r="L804"/>
      <c r="M804"/>
    </row>
    <row r="805" spans="1:13">
      <c r="A805" s="61" t="s">
        <v>40</v>
      </c>
      <c r="B805" s="61">
        <v>72632</v>
      </c>
      <c r="C805" s="63" t="s">
        <v>968</v>
      </c>
      <c r="D805" s="61">
        <v>0</v>
      </c>
      <c r="E805" s="61" t="s">
        <v>14314</v>
      </c>
      <c r="F805" s="61" t="s">
        <v>48</v>
      </c>
      <c r="G805" s="61" t="s">
        <v>234</v>
      </c>
      <c r="H805" s="61" t="s">
        <v>7409</v>
      </c>
      <c r="I805" s="61">
        <v>36.39</v>
      </c>
      <c r="J805" s="61">
        <v>-93.73</v>
      </c>
      <c r="K805">
        <v>4704</v>
      </c>
      <c r="L805"/>
      <c r="M805"/>
    </row>
    <row r="806" spans="1:13">
      <c r="A806" s="61" t="s">
        <v>40</v>
      </c>
      <c r="B806" s="61">
        <v>72631</v>
      </c>
      <c r="C806" s="63" t="s">
        <v>968</v>
      </c>
      <c r="D806" s="61">
        <v>0</v>
      </c>
      <c r="E806" s="61" t="s">
        <v>14314</v>
      </c>
      <c r="F806" s="61" t="s">
        <v>48</v>
      </c>
      <c r="G806" s="61" t="s">
        <v>234</v>
      </c>
      <c r="H806" s="61" t="s">
        <v>7409</v>
      </c>
      <c r="I806" s="61">
        <v>36.46</v>
      </c>
      <c r="J806" s="61">
        <v>-93.71</v>
      </c>
      <c r="K806">
        <v>4036</v>
      </c>
      <c r="L806"/>
      <c r="M806"/>
    </row>
    <row r="807" spans="1:13">
      <c r="A807" s="61" t="s">
        <v>40</v>
      </c>
      <c r="B807" s="61">
        <v>72729</v>
      </c>
      <c r="C807" s="63" t="s">
        <v>968</v>
      </c>
      <c r="D807" s="61">
        <v>0</v>
      </c>
      <c r="E807" s="61" t="s">
        <v>9852</v>
      </c>
      <c r="F807" s="61" t="s">
        <v>48</v>
      </c>
      <c r="G807" s="61" t="s">
        <v>625</v>
      </c>
      <c r="H807" s="61" t="s">
        <v>7409</v>
      </c>
      <c r="I807" s="61">
        <v>35.770000000000003</v>
      </c>
      <c r="J807" s="61">
        <v>-94.46</v>
      </c>
      <c r="K807">
        <v>236</v>
      </c>
      <c r="L807"/>
      <c r="M807"/>
    </row>
    <row r="808" spans="1:13">
      <c r="A808" s="61" t="s">
        <v>40</v>
      </c>
      <c r="B808" s="61">
        <v>72532</v>
      </c>
      <c r="C808" s="63" t="s">
        <v>968</v>
      </c>
      <c r="D808" s="61">
        <v>0</v>
      </c>
      <c r="E808" s="61" t="s">
        <v>14287</v>
      </c>
      <c r="F808" s="61" t="s">
        <v>48</v>
      </c>
      <c r="G808" s="61" t="s">
        <v>14267</v>
      </c>
      <c r="H808" s="61" t="s">
        <v>7409</v>
      </c>
      <c r="I808" s="61">
        <v>36.07</v>
      </c>
      <c r="J808" s="61">
        <v>-91.62</v>
      </c>
      <c r="K808">
        <v>1554</v>
      </c>
      <c r="L808"/>
      <c r="M808"/>
    </row>
    <row r="809" spans="1:13">
      <c r="A809" s="61" t="s">
        <v>40</v>
      </c>
      <c r="B809" s="61">
        <v>72633</v>
      </c>
      <c r="C809" s="63" t="s">
        <v>968</v>
      </c>
      <c r="D809" s="61">
        <v>0</v>
      </c>
      <c r="E809" s="61" t="s">
        <v>13292</v>
      </c>
      <c r="F809" s="61" t="s">
        <v>48</v>
      </c>
      <c r="G809" s="61" t="s">
        <v>6142</v>
      </c>
      <c r="H809" s="61" t="s">
        <v>7409</v>
      </c>
      <c r="I809" s="61">
        <v>36.15</v>
      </c>
      <c r="J809" s="61">
        <v>-92.9</v>
      </c>
      <c r="K809">
        <v>1886</v>
      </c>
      <c r="L809"/>
      <c r="M809"/>
    </row>
    <row r="810" spans="1:13">
      <c r="A810" s="61" t="s">
        <v>40</v>
      </c>
      <c r="B810" s="61">
        <v>72088</v>
      </c>
      <c r="C810" s="63" t="s">
        <v>968</v>
      </c>
      <c r="D810" s="61">
        <v>0</v>
      </c>
      <c r="E810" s="61" t="s">
        <v>14190</v>
      </c>
      <c r="F810" s="61" t="s">
        <v>48</v>
      </c>
      <c r="G810" s="61" t="s">
        <v>8359</v>
      </c>
      <c r="H810" s="61" t="s">
        <v>7409</v>
      </c>
      <c r="I810" s="61">
        <v>35.6</v>
      </c>
      <c r="J810" s="61">
        <v>-92.26</v>
      </c>
      <c r="K810">
        <v>2148</v>
      </c>
      <c r="L810"/>
      <c r="M810"/>
    </row>
    <row r="811" spans="1:13">
      <c r="A811" s="61" t="s">
        <v>40</v>
      </c>
      <c r="B811" s="61">
        <v>72730</v>
      </c>
      <c r="C811" s="63" t="s">
        <v>968</v>
      </c>
      <c r="D811" s="61">
        <v>0</v>
      </c>
      <c r="E811" s="61" t="s">
        <v>504</v>
      </c>
      <c r="F811" s="61" t="s">
        <v>48</v>
      </c>
      <c r="G811" s="61" t="s">
        <v>625</v>
      </c>
      <c r="H811" s="61" t="s">
        <v>7409</v>
      </c>
      <c r="I811" s="61">
        <v>36.04</v>
      </c>
      <c r="J811" s="61">
        <v>-94.24</v>
      </c>
      <c r="K811">
        <v>9624</v>
      </c>
      <c r="L811"/>
      <c r="M811"/>
    </row>
    <row r="812" spans="1:13">
      <c r="A812" s="61" t="s">
        <v>40</v>
      </c>
      <c r="B812" s="61">
        <v>72704</v>
      </c>
      <c r="C812" s="63" t="s">
        <v>968</v>
      </c>
      <c r="D812" s="61">
        <v>0</v>
      </c>
      <c r="E812" s="61" t="s">
        <v>296</v>
      </c>
      <c r="F812" s="61" t="s">
        <v>48</v>
      </c>
      <c r="G812" s="61" t="s">
        <v>625</v>
      </c>
      <c r="H812" s="61" t="s">
        <v>7409</v>
      </c>
      <c r="I812" s="61">
        <v>36.11</v>
      </c>
      <c r="J812" s="61">
        <v>-94.3</v>
      </c>
      <c r="K812">
        <v>31145</v>
      </c>
      <c r="L812"/>
      <c r="M812"/>
    </row>
    <row r="813" spans="1:13">
      <c r="A813" s="61" t="s">
        <v>40</v>
      </c>
      <c r="B813" s="61">
        <v>72701</v>
      </c>
      <c r="C813" s="63" t="s">
        <v>968</v>
      </c>
      <c r="D813" s="61">
        <v>0</v>
      </c>
      <c r="E813" s="61" t="s">
        <v>296</v>
      </c>
      <c r="F813" s="61" t="s">
        <v>48</v>
      </c>
      <c r="G813" s="61" t="s">
        <v>625</v>
      </c>
      <c r="H813" s="61" t="s">
        <v>7409</v>
      </c>
      <c r="I813" s="61">
        <v>36.07</v>
      </c>
      <c r="J813" s="61">
        <v>-94.15</v>
      </c>
      <c r="K813">
        <v>48269</v>
      </c>
      <c r="L813"/>
      <c r="M813"/>
    </row>
    <row r="814" spans="1:13">
      <c r="A814" s="61" t="s">
        <v>40</v>
      </c>
      <c r="B814" s="61">
        <v>72703</v>
      </c>
      <c r="C814" s="63" t="s">
        <v>968</v>
      </c>
      <c r="D814" s="61">
        <v>0</v>
      </c>
      <c r="E814" s="61" t="s">
        <v>296</v>
      </c>
      <c r="F814" s="61" t="s">
        <v>48</v>
      </c>
      <c r="G814" s="61" t="s">
        <v>625</v>
      </c>
      <c r="H814" s="61" t="s">
        <v>7409</v>
      </c>
      <c r="I814" s="61">
        <v>36.119999999999997</v>
      </c>
      <c r="J814" s="61">
        <v>-94.04</v>
      </c>
      <c r="K814">
        <v>33767</v>
      </c>
      <c r="L814"/>
      <c r="M814"/>
    </row>
    <row r="815" spans="1:13">
      <c r="A815" s="61" t="s">
        <v>40</v>
      </c>
      <c r="B815" s="61">
        <v>72533</v>
      </c>
      <c r="C815" s="63" t="s">
        <v>968</v>
      </c>
      <c r="D815" s="61">
        <v>0</v>
      </c>
      <c r="E815" s="61" t="s">
        <v>14288</v>
      </c>
      <c r="F815" s="61" t="s">
        <v>48</v>
      </c>
      <c r="G815" s="61" t="s">
        <v>8583</v>
      </c>
      <c r="H815" s="61" t="s">
        <v>7409</v>
      </c>
      <c r="I815" s="61">
        <v>36.020000000000003</v>
      </c>
      <c r="J815" s="61">
        <v>-92.22</v>
      </c>
      <c r="K815">
        <v>367</v>
      </c>
      <c r="L815"/>
      <c r="M815"/>
    </row>
    <row r="816" spans="1:13">
      <c r="A816" s="61" t="s">
        <v>40</v>
      </c>
      <c r="B816" s="61">
        <v>72429</v>
      </c>
      <c r="C816" s="63" t="s">
        <v>968</v>
      </c>
      <c r="D816" s="61">
        <v>0</v>
      </c>
      <c r="E816" s="61" t="s">
        <v>4335</v>
      </c>
      <c r="F816" s="61" t="s">
        <v>48</v>
      </c>
      <c r="G816" s="61" t="s">
        <v>14234</v>
      </c>
      <c r="H816" s="61" t="s">
        <v>7409</v>
      </c>
      <c r="I816" s="61">
        <v>35.49</v>
      </c>
      <c r="J816" s="61">
        <v>-90.97</v>
      </c>
      <c r="K816">
        <v>311</v>
      </c>
      <c r="L816"/>
      <c r="M816"/>
    </row>
    <row r="817" spans="1:13">
      <c r="A817" s="61" t="s">
        <v>40</v>
      </c>
      <c r="B817" s="61">
        <v>72634</v>
      </c>
      <c r="C817" s="63" t="s">
        <v>968</v>
      </c>
      <c r="D817" s="61">
        <v>0</v>
      </c>
      <c r="E817" s="61" t="s">
        <v>14315</v>
      </c>
      <c r="F817" s="61" t="s">
        <v>48</v>
      </c>
      <c r="G817" s="61" t="s">
        <v>670</v>
      </c>
      <c r="H817" s="61" t="s">
        <v>7409</v>
      </c>
      <c r="I817" s="61">
        <v>36.270000000000003</v>
      </c>
      <c r="J817" s="61">
        <v>-92.59</v>
      </c>
      <c r="K817">
        <v>4888</v>
      </c>
      <c r="L817"/>
      <c r="M817"/>
    </row>
    <row r="818" spans="1:13">
      <c r="A818" s="61" t="s">
        <v>40</v>
      </c>
      <c r="B818" s="61">
        <v>72534</v>
      </c>
      <c r="C818" s="63" t="s">
        <v>968</v>
      </c>
      <c r="D818" s="61">
        <v>0</v>
      </c>
      <c r="E818" s="61" t="s">
        <v>14289</v>
      </c>
      <c r="F818" s="61" t="s">
        <v>48</v>
      </c>
      <c r="G818" s="61" t="s">
        <v>14211</v>
      </c>
      <c r="H818" s="61" t="s">
        <v>7409</v>
      </c>
      <c r="I818" s="61">
        <v>35.61</v>
      </c>
      <c r="J818" s="61">
        <v>-91.73</v>
      </c>
      <c r="K818">
        <v>1302</v>
      </c>
      <c r="L818"/>
      <c r="M818"/>
    </row>
    <row r="819" spans="1:13">
      <c r="A819" s="61" t="s">
        <v>40</v>
      </c>
      <c r="B819" s="61">
        <v>71742</v>
      </c>
      <c r="C819" s="63" t="s">
        <v>968</v>
      </c>
      <c r="D819" s="61">
        <v>0</v>
      </c>
      <c r="E819" s="61" t="s">
        <v>13695</v>
      </c>
      <c r="F819" s="61" t="s">
        <v>48</v>
      </c>
      <c r="G819" s="61" t="s">
        <v>8004</v>
      </c>
      <c r="H819" s="61" t="s">
        <v>7409</v>
      </c>
      <c r="I819" s="61">
        <v>33.81</v>
      </c>
      <c r="J819" s="61">
        <v>-92.41</v>
      </c>
      <c r="K819">
        <v>4639</v>
      </c>
      <c r="L819"/>
      <c r="M819"/>
    </row>
    <row r="820" spans="1:13">
      <c r="A820" s="61" t="s">
        <v>40</v>
      </c>
      <c r="B820" s="61">
        <v>71836</v>
      </c>
      <c r="C820" s="63" t="s">
        <v>968</v>
      </c>
      <c r="D820" s="61">
        <v>0</v>
      </c>
      <c r="E820" s="61" t="s">
        <v>14129</v>
      </c>
      <c r="F820" s="61" t="s">
        <v>48</v>
      </c>
      <c r="G820" s="61" t="s">
        <v>14122</v>
      </c>
      <c r="H820" s="61" t="s">
        <v>7409</v>
      </c>
      <c r="I820" s="61">
        <v>33.71</v>
      </c>
      <c r="J820" s="61">
        <v>-94.39</v>
      </c>
      <c r="K820">
        <v>2701</v>
      </c>
      <c r="L820"/>
      <c r="M820"/>
    </row>
    <row r="821" spans="1:13">
      <c r="A821" s="61" t="s">
        <v>40</v>
      </c>
      <c r="B821" s="61">
        <v>72335</v>
      </c>
      <c r="C821" s="63" t="s">
        <v>968</v>
      </c>
      <c r="D821" s="61">
        <v>0</v>
      </c>
      <c r="E821" s="61" t="s">
        <v>14226</v>
      </c>
      <c r="F821" s="61" t="s">
        <v>48</v>
      </c>
      <c r="G821" s="61" t="s">
        <v>14227</v>
      </c>
      <c r="H821" s="61" t="s">
        <v>7409</v>
      </c>
      <c r="I821" s="61">
        <v>35.01</v>
      </c>
      <c r="J821" s="61">
        <v>-90.78</v>
      </c>
      <c r="K821">
        <v>16624</v>
      </c>
      <c r="L821"/>
      <c r="M821"/>
    </row>
    <row r="822" spans="1:13">
      <c r="A822" s="61" t="s">
        <v>40</v>
      </c>
      <c r="B822" s="61">
        <v>72901</v>
      </c>
      <c r="C822" s="63" t="s">
        <v>968</v>
      </c>
      <c r="D822" s="61">
        <v>0</v>
      </c>
      <c r="E822" s="61" t="s">
        <v>12186</v>
      </c>
      <c r="F822" s="61" t="s">
        <v>48</v>
      </c>
      <c r="G822" s="61" t="s">
        <v>14358</v>
      </c>
      <c r="H822" s="61" t="s">
        <v>7409</v>
      </c>
      <c r="I822" s="61">
        <v>35.369999999999997</v>
      </c>
      <c r="J822" s="61">
        <v>-94.42</v>
      </c>
      <c r="K822">
        <v>20973</v>
      </c>
      <c r="L822"/>
      <c r="M822"/>
    </row>
    <row r="823" spans="1:13">
      <c r="A823" s="61" t="s">
        <v>40</v>
      </c>
      <c r="B823" s="61">
        <v>72908</v>
      </c>
      <c r="C823" s="63" t="s">
        <v>968</v>
      </c>
      <c r="D823" s="61">
        <v>0</v>
      </c>
      <c r="E823" s="61" t="s">
        <v>12186</v>
      </c>
      <c r="F823" s="61" t="s">
        <v>48</v>
      </c>
      <c r="G823" s="61" t="s">
        <v>14358</v>
      </c>
      <c r="H823" s="61" t="s">
        <v>7409</v>
      </c>
      <c r="I823" s="61">
        <v>35.31</v>
      </c>
      <c r="J823" s="61">
        <v>-94.41</v>
      </c>
      <c r="K823">
        <v>14310</v>
      </c>
      <c r="L823"/>
      <c r="M823"/>
    </row>
    <row r="824" spans="1:13">
      <c r="A824" s="61" t="s">
        <v>40</v>
      </c>
      <c r="B824" s="61">
        <v>72916</v>
      </c>
      <c r="C824" s="63" t="s">
        <v>968</v>
      </c>
      <c r="D824" s="61">
        <v>0</v>
      </c>
      <c r="E824" s="61" t="s">
        <v>12186</v>
      </c>
      <c r="F824" s="61" t="s">
        <v>48</v>
      </c>
      <c r="G824" s="61" t="s">
        <v>14358</v>
      </c>
      <c r="H824" s="61" t="s">
        <v>7409</v>
      </c>
      <c r="I824" s="61">
        <v>35.26</v>
      </c>
      <c r="J824" s="61">
        <v>-94.39</v>
      </c>
      <c r="K824">
        <v>10250</v>
      </c>
      <c r="L824"/>
      <c r="M824"/>
    </row>
    <row r="825" spans="1:13">
      <c r="A825" s="61" t="s">
        <v>40</v>
      </c>
      <c r="B825" s="61">
        <v>72903</v>
      </c>
      <c r="C825" s="63" t="s">
        <v>968</v>
      </c>
      <c r="D825" s="61">
        <v>0</v>
      </c>
      <c r="E825" s="61" t="s">
        <v>12186</v>
      </c>
      <c r="F825" s="61" t="s">
        <v>48</v>
      </c>
      <c r="G825" s="61" t="s">
        <v>14358</v>
      </c>
      <c r="H825" s="61" t="s">
        <v>7409</v>
      </c>
      <c r="I825" s="61">
        <v>35.36</v>
      </c>
      <c r="J825" s="61">
        <v>-94.38</v>
      </c>
      <c r="K825">
        <v>25225</v>
      </c>
      <c r="L825"/>
      <c r="M825"/>
    </row>
    <row r="826" spans="1:13">
      <c r="A826" s="61" t="s">
        <v>40</v>
      </c>
      <c r="B826" s="61">
        <v>72904</v>
      </c>
      <c r="C826" s="63" t="s">
        <v>968</v>
      </c>
      <c r="D826" s="61">
        <v>0</v>
      </c>
      <c r="E826" s="61" t="s">
        <v>12186</v>
      </c>
      <c r="F826" s="61" t="s">
        <v>48</v>
      </c>
      <c r="G826" s="61" t="s">
        <v>14358</v>
      </c>
      <c r="H826" s="61" t="s">
        <v>7409</v>
      </c>
      <c r="I826" s="61">
        <v>35.409999999999997</v>
      </c>
      <c r="J826" s="61">
        <v>-94.38</v>
      </c>
      <c r="K826">
        <v>22402</v>
      </c>
      <c r="L826"/>
      <c r="M826"/>
    </row>
    <row r="827" spans="1:13">
      <c r="A827" s="61" t="s">
        <v>40</v>
      </c>
      <c r="B827" s="61">
        <v>71837</v>
      </c>
      <c r="C827" s="63" t="s">
        <v>968</v>
      </c>
      <c r="D827" s="61">
        <v>0</v>
      </c>
      <c r="E827" s="61" t="s">
        <v>14130</v>
      </c>
      <c r="F827" s="61" t="s">
        <v>48</v>
      </c>
      <c r="G827" s="61" t="s">
        <v>935</v>
      </c>
      <c r="H827" s="61" t="s">
        <v>7409</v>
      </c>
      <c r="I827" s="61">
        <v>33.26</v>
      </c>
      <c r="J827" s="61">
        <v>-93.88</v>
      </c>
      <c r="K827">
        <v>5389</v>
      </c>
      <c r="L827"/>
      <c r="M827"/>
    </row>
    <row r="828" spans="1:13">
      <c r="A828" s="61" t="s">
        <v>40</v>
      </c>
      <c r="B828" s="61">
        <v>71642</v>
      </c>
      <c r="C828" s="63" t="s">
        <v>968</v>
      </c>
      <c r="D828" s="61">
        <v>0</v>
      </c>
      <c r="E828" s="61" t="s">
        <v>4797</v>
      </c>
      <c r="F828" s="61" t="s">
        <v>48</v>
      </c>
      <c r="G828" s="61" t="s">
        <v>14103</v>
      </c>
      <c r="H828" s="61" t="s">
        <v>7409</v>
      </c>
      <c r="I828" s="61">
        <v>33.39</v>
      </c>
      <c r="J828" s="61">
        <v>-91.89</v>
      </c>
      <c r="K828">
        <v>524</v>
      </c>
      <c r="L828"/>
      <c r="M828"/>
    </row>
    <row r="829" spans="1:13">
      <c r="A829" s="61" t="s">
        <v>40</v>
      </c>
      <c r="B829" s="61">
        <v>72051</v>
      </c>
      <c r="C829" s="63" t="s">
        <v>968</v>
      </c>
      <c r="D829" s="61">
        <v>0</v>
      </c>
      <c r="E829" s="61" t="s">
        <v>12207</v>
      </c>
      <c r="F829" s="61" t="s">
        <v>48</v>
      </c>
      <c r="G829" s="61" t="s">
        <v>8583</v>
      </c>
      <c r="H829" s="61" t="s">
        <v>7409</v>
      </c>
      <c r="I829" s="61">
        <v>35.76</v>
      </c>
      <c r="J829" s="61">
        <v>-92.3</v>
      </c>
      <c r="K829">
        <v>499</v>
      </c>
      <c r="L829"/>
      <c r="M829"/>
    </row>
    <row r="830" spans="1:13">
      <c r="A830" s="61" t="s">
        <v>40</v>
      </c>
      <c r="B830" s="61">
        <v>72536</v>
      </c>
      <c r="C830" s="63" t="s">
        <v>968</v>
      </c>
      <c r="D830" s="61">
        <v>0</v>
      </c>
      <c r="E830" s="61" t="s">
        <v>300</v>
      </c>
      <c r="F830" s="61" t="s">
        <v>48</v>
      </c>
      <c r="G830" s="61" t="s">
        <v>14276</v>
      </c>
      <c r="H830" s="61" t="s">
        <v>7409</v>
      </c>
      <c r="I830" s="61">
        <v>36.17</v>
      </c>
      <c r="J830" s="61">
        <v>-91.77</v>
      </c>
      <c r="K830">
        <v>402</v>
      </c>
      <c r="L830"/>
      <c r="M830"/>
    </row>
    <row r="831" spans="1:13">
      <c r="A831" s="61" t="s">
        <v>40</v>
      </c>
      <c r="B831" s="61">
        <v>72338</v>
      </c>
      <c r="C831" s="63" t="s">
        <v>968</v>
      </c>
      <c r="D831" s="61">
        <v>0</v>
      </c>
      <c r="E831" s="61" t="s">
        <v>14228</v>
      </c>
      <c r="F831" s="61" t="s">
        <v>48</v>
      </c>
      <c r="G831" s="61" t="s">
        <v>13045</v>
      </c>
      <c r="H831" s="61" t="s">
        <v>7409</v>
      </c>
      <c r="I831" s="61">
        <v>35.409999999999997</v>
      </c>
      <c r="J831" s="61">
        <v>-90.15</v>
      </c>
      <c r="K831">
        <v>75</v>
      </c>
      <c r="L831"/>
      <c r="M831"/>
    </row>
    <row r="832" spans="1:13">
      <c r="A832" s="61" t="s">
        <v>40</v>
      </c>
      <c r="B832" s="61">
        <v>71838</v>
      </c>
      <c r="C832" s="63" t="s">
        <v>968</v>
      </c>
      <c r="D832" s="61">
        <v>0</v>
      </c>
      <c r="E832" s="61" t="s">
        <v>3440</v>
      </c>
      <c r="F832" s="61" t="s">
        <v>48</v>
      </c>
      <c r="G832" s="61" t="s">
        <v>14121</v>
      </c>
      <c r="H832" s="61" t="s">
        <v>7409</v>
      </c>
      <c r="I832" s="61">
        <v>33.61</v>
      </c>
      <c r="J832" s="61">
        <v>-93.81</v>
      </c>
      <c r="K832">
        <v>851</v>
      </c>
      <c r="L832"/>
      <c r="M832"/>
    </row>
    <row r="833" spans="1:13">
      <c r="A833" s="61" t="s">
        <v>40</v>
      </c>
      <c r="B833" s="61">
        <v>72537</v>
      </c>
      <c r="C833" s="63" t="s">
        <v>968</v>
      </c>
      <c r="D833" s="61">
        <v>0</v>
      </c>
      <c r="E833" s="61" t="s">
        <v>9014</v>
      </c>
      <c r="F833" s="61" t="s">
        <v>48</v>
      </c>
      <c r="G833" s="61" t="s">
        <v>14286</v>
      </c>
      <c r="H833" s="61" t="s">
        <v>7409</v>
      </c>
      <c r="I833" s="61">
        <v>36.46</v>
      </c>
      <c r="J833" s="61">
        <v>-92.2</v>
      </c>
      <c r="K833">
        <v>828</v>
      </c>
      <c r="L833"/>
      <c r="M833"/>
    </row>
    <row r="834" spans="1:13">
      <c r="A834" s="61" t="s">
        <v>40</v>
      </c>
      <c r="B834" s="61">
        <v>72732</v>
      </c>
      <c r="C834" s="63" t="s">
        <v>968</v>
      </c>
      <c r="D834" s="61">
        <v>0</v>
      </c>
      <c r="E834" s="61" t="s">
        <v>377</v>
      </c>
      <c r="F834" s="61" t="s">
        <v>48</v>
      </c>
      <c r="G834" s="61" t="s">
        <v>8265</v>
      </c>
      <c r="H834" s="61" t="s">
        <v>7409</v>
      </c>
      <c r="I834" s="61">
        <v>36.450000000000003</v>
      </c>
      <c r="J834" s="61">
        <v>-93.96</v>
      </c>
      <c r="K834">
        <v>4990</v>
      </c>
      <c r="L834"/>
      <c r="M834"/>
    </row>
    <row r="835" spans="1:13">
      <c r="A835" s="61" t="s">
        <v>40</v>
      </c>
      <c r="B835" s="61">
        <v>71839</v>
      </c>
      <c r="C835" s="63" t="s">
        <v>968</v>
      </c>
      <c r="D835" s="61">
        <v>0</v>
      </c>
      <c r="E835" s="61" t="s">
        <v>14131</v>
      </c>
      <c r="F835" s="61" t="s">
        <v>48</v>
      </c>
      <c r="G835" s="61" t="s">
        <v>935</v>
      </c>
      <c r="H835" s="61" t="s">
        <v>7409</v>
      </c>
      <c r="I835" s="61">
        <v>33.31</v>
      </c>
      <c r="J835" s="61">
        <v>-93.75</v>
      </c>
      <c r="K835">
        <v>248</v>
      </c>
      <c r="L835"/>
      <c r="M835"/>
    </row>
    <row r="836" spans="1:13">
      <c r="A836" s="61" t="s">
        <v>40</v>
      </c>
      <c r="B836" s="61">
        <v>72635</v>
      </c>
      <c r="C836" s="63" t="s">
        <v>968</v>
      </c>
      <c r="D836" s="61">
        <v>0</v>
      </c>
      <c r="E836" s="61" t="s">
        <v>14316</v>
      </c>
      <c r="F836" s="61" t="s">
        <v>48</v>
      </c>
      <c r="G836" s="61" t="s">
        <v>14286</v>
      </c>
      <c r="H836" s="61" t="s">
        <v>7409</v>
      </c>
      <c r="I836" s="61">
        <v>36.28</v>
      </c>
      <c r="J836" s="61">
        <v>-92.49</v>
      </c>
      <c r="K836">
        <v>3717</v>
      </c>
      <c r="L836"/>
      <c r="M836"/>
    </row>
    <row r="837" spans="1:13">
      <c r="A837" s="61" t="s">
        <v>40</v>
      </c>
      <c r="B837" s="61">
        <v>72734</v>
      </c>
      <c r="C837" s="63" t="s">
        <v>968</v>
      </c>
      <c r="D837" s="61">
        <v>0</v>
      </c>
      <c r="E837" s="61" t="s">
        <v>13118</v>
      </c>
      <c r="F837" s="61" t="s">
        <v>48</v>
      </c>
      <c r="G837" s="61" t="s">
        <v>8265</v>
      </c>
      <c r="H837" s="61" t="s">
        <v>7409</v>
      </c>
      <c r="I837" s="61">
        <v>36.26</v>
      </c>
      <c r="J837" s="61">
        <v>-94.48</v>
      </c>
      <c r="K837">
        <v>7905</v>
      </c>
      <c r="L837"/>
      <c r="M837"/>
    </row>
    <row r="838" spans="1:13">
      <c r="A838" s="61" t="s">
        <v>40</v>
      </c>
      <c r="B838" s="61">
        <v>72538</v>
      </c>
      <c r="C838" s="63" t="s">
        <v>968</v>
      </c>
      <c r="D838" s="61">
        <v>0</v>
      </c>
      <c r="E838" s="61" t="s">
        <v>14290</v>
      </c>
      <c r="F838" s="61" t="s">
        <v>48</v>
      </c>
      <c r="G838" s="61" t="s">
        <v>185</v>
      </c>
      <c r="H838" s="61" t="s">
        <v>7409</v>
      </c>
      <c r="I838" s="61">
        <v>36.44</v>
      </c>
      <c r="J838" s="61">
        <v>-92.09</v>
      </c>
      <c r="K838">
        <v>422</v>
      </c>
      <c r="L838"/>
      <c r="M838"/>
    </row>
    <row r="839" spans="1:13">
      <c r="A839" s="61" t="s">
        <v>40</v>
      </c>
      <c r="B839" s="61">
        <v>72055</v>
      </c>
      <c r="C839" s="63" t="s">
        <v>968</v>
      </c>
      <c r="D839" s="61">
        <v>0</v>
      </c>
      <c r="E839" s="61" t="s">
        <v>4523</v>
      </c>
      <c r="F839" s="61" t="s">
        <v>48</v>
      </c>
      <c r="G839" s="61" t="s">
        <v>14161</v>
      </c>
      <c r="H839" s="61" t="s">
        <v>7409</v>
      </c>
      <c r="I839" s="61">
        <v>34.11</v>
      </c>
      <c r="J839" s="61">
        <v>-91.37</v>
      </c>
      <c r="K839">
        <v>752</v>
      </c>
      <c r="L839"/>
      <c r="M839"/>
    </row>
    <row r="840" spans="1:13">
      <c r="A840" s="61" t="s">
        <v>40</v>
      </c>
      <c r="B840" s="61">
        <v>71841</v>
      </c>
      <c r="C840" s="63" t="s">
        <v>968</v>
      </c>
      <c r="D840" s="61">
        <v>0</v>
      </c>
      <c r="E840" s="61" t="s">
        <v>14132</v>
      </c>
      <c r="F840" s="61" t="s">
        <v>48</v>
      </c>
      <c r="G840" s="61" t="s">
        <v>8203</v>
      </c>
      <c r="H840" s="61" t="s">
        <v>7409</v>
      </c>
      <c r="I840" s="61">
        <v>34.159999999999997</v>
      </c>
      <c r="J840" s="61">
        <v>-94.31</v>
      </c>
      <c r="K840">
        <v>898</v>
      </c>
      <c r="L840"/>
      <c r="M840"/>
    </row>
    <row r="841" spans="1:13">
      <c r="A841" s="61" t="s">
        <v>40</v>
      </c>
      <c r="B841" s="61">
        <v>72539</v>
      </c>
      <c r="C841" s="63" t="s">
        <v>968</v>
      </c>
      <c r="D841" s="61">
        <v>0</v>
      </c>
      <c r="E841" s="61" t="s">
        <v>4114</v>
      </c>
      <c r="F841" s="61" t="s">
        <v>48</v>
      </c>
      <c r="G841" s="61" t="s">
        <v>185</v>
      </c>
      <c r="H841" s="61" t="s">
        <v>7409</v>
      </c>
      <c r="I841" s="61">
        <v>36.33</v>
      </c>
      <c r="J841" s="61">
        <v>-91.71</v>
      </c>
      <c r="K841">
        <v>371</v>
      </c>
      <c r="L841"/>
      <c r="M841"/>
    </row>
    <row r="842" spans="1:13">
      <c r="A842" s="61" t="s">
        <v>40</v>
      </c>
      <c r="B842" s="61">
        <v>71943</v>
      </c>
      <c r="C842" s="63" t="s">
        <v>968</v>
      </c>
      <c r="D842" s="61">
        <v>0</v>
      </c>
      <c r="E842" s="61" t="s">
        <v>381</v>
      </c>
      <c r="F842" s="61" t="s">
        <v>48</v>
      </c>
      <c r="G842" s="61" t="s">
        <v>292</v>
      </c>
      <c r="H842" s="61" t="s">
        <v>7409</v>
      </c>
      <c r="I842" s="61">
        <v>34.33</v>
      </c>
      <c r="J842" s="61">
        <v>-93.54</v>
      </c>
      <c r="K842">
        <v>4403</v>
      </c>
      <c r="L842"/>
      <c r="M842"/>
    </row>
    <row r="843" spans="1:13">
      <c r="A843" s="61" t="s">
        <v>40</v>
      </c>
      <c r="B843" s="61">
        <v>71643</v>
      </c>
      <c r="C843" s="63" t="s">
        <v>968</v>
      </c>
      <c r="D843" s="61">
        <v>0</v>
      </c>
      <c r="E843" s="61" t="s">
        <v>14105</v>
      </c>
      <c r="F843" s="61" t="s">
        <v>48</v>
      </c>
      <c r="G843" s="61" t="s">
        <v>581</v>
      </c>
      <c r="H843" s="61" t="s">
        <v>7409</v>
      </c>
      <c r="I843" s="61">
        <v>33.979999999999997</v>
      </c>
      <c r="J843" s="61">
        <v>-91.56</v>
      </c>
      <c r="K843">
        <v>4614</v>
      </c>
      <c r="L843"/>
      <c r="M843"/>
    </row>
    <row r="844" spans="1:13">
      <c r="A844" s="61" t="s">
        <v>40</v>
      </c>
      <c r="B844" s="61">
        <v>71644</v>
      </c>
      <c r="C844" s="63" t="s">
        <v>968</v>
      </c>
      <c r="D844" s="61">
        <v>0</v>
      </c>
      <c r="E844" s="61" t="s">
        <v>7879</v>
      </c>
      <c r="F844" s="61" t="s">
        <v>48</v>
      </c>
      <c r="G844" s="61" t="s">
        <v>581</v>
      </c>
      <c r="H844" s="61" t="s">
        <v>7409</v>
      </c>
      <c r="I844" s="61">
        <v>34.07</v>
      </c>
      <c r="J844" s="61">
        <v>-91.69</v>
      </c>
      <c r="K844">
        <v>543</v>
      </c>
      <c r="L844"/>
      <c r="M844"/>
    </row>
    <row r="845" spans="1:13">
      <c r="A845" s="61" t="s">
        <v>40</v>
      </c>
      <c r="B845" s="61">
        <v>71944</v>
      </c>
      <c r="C845" s="63" t="s">
        <v>968</v>
      </c>
      <c r="D845" s="61">
        <v>0</v>
      </c>
      <c r="E845" s="61" t="s">
        <v>14147</v>
      </c>
      <c r="F845" s="61" t="s">
        <v>48</v>
      </c>
      <c r="G845" s="61" t="s">
        <v>228</v>
      </c>
      <c r="H845" s="61" t="s">
        <v>7409</v>
      </c>
      <c r="I845" s="61">
        <v>34.24</v>
      </c>
      <c r="J845" s="61">
        <v>-94.32</v>
      </c>
      <c r="K845">
        <v>660</v>
      </c>
      <c r="L845"/>
      <c r="M845"/>
    </row>
    <row r="846" spans="1:13">
      <c r="A846" s="61" t="s">
        <v>40</v>
      </c>
      <c r="B846" s="61">
        <v>72057</v>
      </c>
      <c r="C846" s="63" t="s">
        <v>968</v>
      </c>
      <c r="D846" s="61">
        <v>0</v>
      </c>
      <c r="E846" s="61" t="s">
        <v>14180</v>
      </c>
      <c r="F846" s="61" t="s">
        <v>48</v>
      </c>
      <c r="G846" s="61" t="s">
        <v>6526</v>
      </c>
      <c r="H846" s="61" t="s">
        <v>7409</v>
      </c>
      <c r="I846" s="61">
        <v>34.11</v>
      </c>
      <c r="J846" s="61">
        <v>-92.3</v>
      </c>
      <c r="K846">
        <v>1035</v>
      </c>
      <c r="L846"/>
      <c r="M846"/>
    </row>
    <row r="847" spans="1:13">
      <c r="A847" s="61" t="s">
        <v>40</v>
      </c>
      <c r="B847" s="61">
        <v>72838</v>
      </c>
      <c r="C847" s="63" t="s">
        <v>968</v>
      </c>
      <c r="D847" s="61">
        <v>0</v>
      </c>
      <c r="E847" s="61" t="s">
        <v>14351</v>
      </c>
      <c r="F847" s="61" t="s">
        <v>48</v>
      </c>
      <c r="G847" s="61" t="s">
        <v>14347</v>
      </c>
      <c r="H847" s="61" t="s">
        <v>7409</v>
      </c>
      <c r="I847" s="61">
        <v>34.909999999999997</v>
      </c>
      <c r="J847" s="61">
        <v>-93.68</v>
      </c>
      <c r="K847">
        <v>118</v>
      </c>
      <c r="L847"/>
      <c r="M847"/>
    </row>
    <row r="848" spans="1:13">
      <c r="A848" s="61" t="s">
        <v>40</v>
      </c>
      <c r="B848" s="61">
        <v>72736</v>
      </c>
      <c r="C848" s="63" t="s">
        <v>968</v>
      </c>
      <c r="D848" s="61">
        <v>0</v>
      </c>
      <c r="E848" s="61" t="s">
        <v>14337</v>
      </c>
      <c r="F848" s="61" t="s">
        <v>48</v>
      </c>
      <c r="G848" s="61" t="s">
        <v>8265</v>
      </c>
      <c r="H848" s="61" t="s">
        <v>7409</v>
      </c>
      <c r="I848" s="61">
        <v>36.42</v>
      </c>
      <c r="J848" s="61">
        <v>-94.45</v>
      </c>
      <c r="K848">
        <v>7046</v>
      </c>
      <c r="L848"/>
      <c r="M848"/>
    </row>
    <row r="849" spans="1:13">
      <c r="A849" s="61" t="s">
        <v>40</v>
      </c>
      <c r="B849" s="61">
        <v>72638</v>
      </c>
      <c r="C849" s="63" t="s">
        <v>968</v>
      </c>
      <c r="D849" s="61">
        <v>0</v>
      </c>
      <c r="E849" s="61" t="s">
        <v>14318</v>
      </c>
      <c r="F849" s="61" t="s">
        <v>48</v>
      </c>
      <c r="G849" s="61" t="s">
        <v>234</v>
      </c>
      <c r="H849" s="61" t="s">
        <v>7409</v>
      </c>
      <c r="I849" s="61">
        <v>36.33</v>
      </c>
      <c r="J849" s="61">
        <v>-93.42</v>
      </c>
      <c r="K849">
        <v>7273</v>
      </c>
      <c r="L849"/>
      <c r="M849"/>
    </row>
    <row r="850" spans="1:13">
      <c r="A850" s="61" t="s">
        <v>40</v>
      </c>
      <c r="B850" s="61">
        <v>72058</v>
      </c>
      <c r="C850" s="63" t="s">
        <v>968</v>
      </c>
      <c r="D850" s="61">
        <v>0</v>
      </c>
      <c r="E850" s="61" t="s">
        <v>4756</v>
      </c>
      <c r="F850" s="61" t="s">
        <v>48</v>
      </c>
      <c r="G850" s="61" t="s">
        <v>14174</v>
      </c>
      <c r="H850" s="61" t="s">
        <v>7409</v>
      </c>
      <c r="I850" s="61">
        <v>35.22</v>
      </c>
      <c r="J850" s="61">
        <v>-92.38</v>
      </c>
      <c r="K850">
        <v>18525</v>
      </c>
      <c r="L850"/>
      <c r="M850"/>
    </row>
    <row r="851" spans="1:13">
      <c r="A851" s="61" t="s">
        <v>40</v>
      </c>
      <c r="B851" s="61">
        <v>72430</v>
      </c>
      <c r="C851" s="63" t="s">
        <v>968</v>
      </c>
      <c r="D851" s="61">
        <v>0</v>
      </c>
      <c r="E851" s="61" t="s">
        <v>5494</v>
      </c>
      <c r="F851" s="61" t="s">
        <v>48</v>
      </c>
      <c r="G851" s="61" t="s">
        <v>924</v>
      </c>
      <c r="H851" s="61" t="s">
        <v>7409</v>
      </c>
      <c r="I851" s="61">
        <v>36.340000000000003</v>
      </c>
      <c r="J851" s="61">
        <v>-90.22</v>
      </c>
      <c r="K851">
        <v>381</v>
      </c>
      <c r="L851"/>
      <c r="M851"/>
    </row>
    <row r="852" spans="1:13">
      <c r="A852" s="61" t="s">
        <v>40</v>
      </c>
      <c r="B852" s="61">
        <v>72936</v>
      </c>
      <c r="C852" s="63" t="s">
        <v>968</v>
      </c>
      <c r="D852" s="61">
        <v>0</v>
      </c>
      <c r="E852" s="61" t="s">
        <v>1728</v>
      </c>
      <c r="F852" s="61" t="s">
        <v>48</v>
      </c>
      <c r="G852" s="61" t="s">
        <v>14358</v>
      </c>
      <c r="H852" s="61" t="s">
        <v>7409</v>
      </c>
      <c r="I852" s="61">
        <v>35.21</v>
      </c>
      <c r="J852" s="61">
        <v>-94.23</v>
      </c>
      <c r="K852">
        <v>14515</v>
      </c>
      <c r="L852"/>
      <c r="M852"/>
    </row>
    <row r="853" spans="1:13">
      <c r="A853" s="61" t="s">
        <v>40</v>
      </c>
      <c r="B853" s="61">
        <v>72060</v>
      </c>
      <c r="C853" s="63" t="s">
        <v>968</v>
      </c>
      <c r="D853" s="61">
        <v>0</v>
      </c>
      <c r="E853" s="61" t="s">
        <v>14181</v>
      </c>
      <c r="F853" s="61" t="s">
        <v>48</v>
      </c>
      <c r="G853" s="61" t="s">
        <v>436</v>
      </c>
      <c r="H853" s="61" t="s">
        <v>7409</v>
      </c>
      <c r="I853" s="61">
        <v>35.119999999999997</v>
      </c>
      <c r="J853" s="61">
        <v>-91.64</v>
      </c>
      <c r="K853">
        <v>703</v>
      </c>
      <c r="L853"/>
      <c r="M853"/>
    </row>
    <row r="854" spans="1:13">
      <c r="A854" s="61" t="s">
        <v>40</v>
      </c>
      <c r="B854" s="61">
        <v>72540</v>
      </c>
      <c r="C854" s="63" t="s">
        <v>968</v>
      </c>
      <c r="D854" s="61">
        <v>0</v>
      </c>
      <c r="E854" s="61" t="s">
        <v>14291</v>
      </c>
      <c r="F854" s="61" t="s">
        <v>48</v>
      </c>
      <c r="G854" s="61" t="s">
        <v>14276</v>
      </c>
      <c r="H854" s="61" t="s">
        <v>7409</v>
      </c>
      <c r="I854" s="61">
        <v>35.92</v>
      </c>
      <c r="J854" s="61">
        <v>-91.94</v>
      </c>
      <c r="K854">
        <v>118</v>
      </c>
      <c r="L854"/>
      <c r="M854"/>
    </row>
    <row r="855" spans="1:13">
      <c r="A855" s="61" t="s">
        <v>40</v>
      </c>
      <c r="B855" s="61">
        <v>71743</v>
      </c>
      <c r="C855" s="63" t="s">
        <v>968</v>
      </c>
      <c r="D855" s="61">
        <v>0</v>
      </c>
      <c r="E855" s="61" t="s">
        <v>14115</v>
      </c>
      <c r="F855" s="61" t="s">
        <v>48</v>
      </c>
      <c r="G855" s="61" t="s">
        <v>8707</v>
      </c>
      <c r="H855" s="61" t="s">
        <v>7409</v>
      </c>
      <c r="I855" s="61">
        <v>33.909999999999997</v>
      </c>
      <c r="J855" s="61">
        <v>-93.14</v>
      </c>
      <c r="K855">
        <v>3386</v>
      </c>
      <c r="L855"/>
      <c r="M855"/>
    </row>
    <row r="856" spans="1:13">
      <c r="A856" s="61" t="s">
        <v>40</v>
      </c>
      <c r="B856" s="61">
        <v>72061</v>
      </c>
      <c r="C856" s="63" t="s">
        <v>968</v>
      </c>
      <c r="D856" s="61">
        <v>0</v>
      </c>
      <c r="E856" s="61" t="s">
        <v>14182</v>
      </c>
      <c r="F856" s="61" t="s">
        <v>48</v>
      </c>
      <c r="G856" s="61" t="s">
        <v>14174</v>
      </c>
      <c r="H856" s="61" t="s">
        <v>7409</v>
      </c>
      <c r="I856" s="61">
        <v>35.32</v>
      </c>
      <c r="J856" s="61">
        <v>-92.33</v>
      </c>
      <c r="K856">
        <v>100</v>
      </c>
      <c r="L856"/>
      <c r="M856"/>
    </row>
    <row r="857" spans="1:13">
      <c r="A857" s="61" t="s">
        <v>40</v>
      </c>
      <c r="B857" s="61">
        <v>72937</v>
      </c>
      <c r="C857" s="63" t="s">
        <v>968</v>
      </c>
      <c r="D857" s="61">
        <v>0</v>
      </c>
      <c r="E857" s="61" t="s">
        <v>14361</v>
      </c>
      <c r="F857" s="61" t="s">
        <v>48</v>
      </c>
      <c r="G857" s="61" t="s">
        <v>14358</v>
      </c>
      <c r="H857" s="61" t="s">
        <v>7409</v>
      </c>
      <c r="I857" s="61">
        <v>35.18</v>
      </c>
      <c r="J857" s="61">
        <v>-94.41</v>
      </c>
      <c r="K857">
        <v>3530</v>
      </c>
      <c r="L857"/>
      <c r="M857"/>
    </row>
    <row r="858" spans="1:13">
      <c r="A858" s="61" t="s">
        <v>40</v>
      </c>
      <c r="B858" s="61">
        <v>72839</v>
      </c>
      <c r="C858" s="63" t="s">
        <v>968</v>
      </c>
      <c r="D858" s="61">
        <v>0</v>
      </c>
      <c r="E858" s="61" t="s">
        <v>14352</v>
      </c>
      <c r="F858" s="61" t="s">
        <v>48</v>
      </c>
      <c r="G858" s="61" t="s">
        <v>660</v>
      </c>
      <c r="H858" s="61" t="s">
        <v>7409</v>
      </c>
      <c r="I858" s="61">
        <v>35.630000000000003</v>
      </c>
      <c r="J858" s="61">
        <v>-93.24</v>
      </c>
      <c r="K858">
        <v>305</v>
      </c>
      <c r="L858"/>
      <c r="M858"/>
    </row>
    <row r="859" spans="1:13">
      <c r="A859" s="61" t="s">
        <v>40</v>
      </c>
      <c r="B859" s="61">
        <v>71646</v>
      </c>
      <c r="C859" s="63" t="s">
        <v>968</v>
      </c>
      <c r="D859" s="61">
        <v>0</v>
      </c>
      <c r="E859" s="61" t="s">
        <v>2379</v>
      </c>
      <c r="F859" s="61" t="s">
        <v>48</v>
      </c>
      <c r="G859" s="61" t="s">
        <v>14103</v>
      </c>
      <c r="H859" s="61" t="s">
        <v>7409</v>
      </c>
      <c r="I859" s="61">
        <v>33.22</v>
      </c>
      <c r="J859" s="61">
        <v>-91.79</v>
      </c>
      <c r="K859">
        <v>6220</v>
      </c>
      <c r="L859"/>
      <c r="M859"/>
    </row>
    <row r="860" spans="1:13">
      <c r="A860" s="61" t="s">
        <v>40</v>
      </c>
      <c r="B860" s="61">
        <v>71744</v>
      </c>
      <c r="C860" s="63" t="s">
        <v>968</v>
      </c>
      <c r="D860" s="61">
        <v>0</v>
      </c>
      <c r="E860" s="61" t="s">
        <v>309</v>
      </c>
      <c r="F860" s="61" t="s">
        <v>48</v>
      </c>
      <c r="G860" s="61" t="s">
        <v>917</v>
      </c>
      <c r="H860" s="61" t="s">
        <v>7409</v>
      </c>
      <c r="I860" s="61">
        <v>33.53</v>
      </c>
      <c r="J860" s="61">
        <v>-92.46</v>
      </c>
      <c r="K860">
        <v>3016</v>
      </c>
      <c r="L860"/>
      <c r="M860"/>
    </row>
    <row r="861" spans="1:13">
      <c r="A861" s="61" t="s">
        <v>40</v>
      </c>
      <c r="B861" s="61">
        <v>72542</v>
      </c>
      <c r="C861" s="63" t="s">
        <v>968</v>
      </c>
      <c r="D861" s="61">
        <v>0</v>
      </c>
      <c r="E861" s="61" t="s">
        <v>5867</v>
      </c>
      <c r="F861" s="61" t="s">
        <v>48</v>
      </c>
      <c r="G861" s="61" t="s">
        <v>14267</v>
      </c>
      <c r="H861" s="61" t="s">
        <v>7409</v>
      </c>
      <c r="I861" s="61">
        <v>36.32</v>
      </c>
      <c r="J861" s="61">
        <v>-91.48</v>
      </c>
      <c r="K861">
        <v>3681</v>
      </c>
      <c r="L861"/>
      <c r="M861"/>
    </row>
    <row r="862" spans="1:13">
      <c r="A862" s="61" t="s">
        <v>40</v>
      </c>
      <c r="B862" s="61">
        <v>72639</v>
      </c>
      <c r="C862" s="63" t="s">
        <v>968</v>
      </c>
      <c r="D862" s="61">
        <v>0</v>
      </c>
      <c r="E862" s="61" t="s">
        <v>14307</v>
      </c>
      <c r="F862" s="61" t="s">
        <v>48</v>
      </c>
      <c r="G862" s="61" t="s">
        <v>14317</v>
      </c>
      <c r="H862" s="61" t="s">
        <v>7409</v>
      </c>
      <c r="I862" s="61">
        <v>35.979999999999997</v>
      </c>
      <c r="J862" s="61">
        <v>-92.49</v>
      </c>
      <c r="K862">
        <v>572</v>
      </c>
      <c r="L862"/>
      <c r="M862"/>
    </row>
    <row r="863" spans="1:13">
      <c r="A863" s="61" t="s">
        <v>40</v>
      </c>
      <c r="B863" s="61">
        <v>72432</v>
      </c>
      <c r="C863" s="63" t="s">
        <v>968</v>
      </c>
      <c r="D863" s="61">
        <v>0</v>
      </c>
      <c r="E863" s="61" t="s">
        <v>4594</v>
      </c>
      <c r="F863" s="61" t="s">
        <v>48</v>
      </c>
      <c r="G863" s="61" t="s">
        <v>14234</v>
      </c>
      <c r="H863" s="61" t="s">
        <v>7409</v>
      </c>
      <c r="I863" s="61">
        <v>35.56</v>
      </c>
      <c r="J863" s="61">
        <v>-90.72</v>
      </c>
      <c r="K863">
        <v>6135</v>
      </c>
      <c r="L863"/>
      <c r="M863"/>
    </row>
    <row r="864" spans="1:13">
      <c r="A864" s="61" t="s">
        <v>40</v>
      </c>
      <c r="B864" s="61">
        <v>72601</v>
      </c>
      <c r="C864" s="63" t="s">
        <v>968</v>
      </c>
      <c r="D864" s="61">
        <v>0</v>
      </c>
      <c r="E864" s="61" t="s">
        <v>646</v>
      </c>
      <c r="F864" s="61" t="s">
        <v>48</v>
      </c>
      <c r="G864" s="61" t="s">
        <v>6142</v>
      </c>
      <c r="H864" s="61" t="s">
        <v>7409</v>
      </c>
      <c r="I864" s="61">
        <v>36.24</v>
      </c>
      <c r="J864" s="61">
        <v>-93.11</v>
      </c>
      <c r="K864">
        <v>30483</v>
      </c>
      <c r="L864"/>
      <c r="M864"/>
    </row>
    <row r="865" spans="1:13">
      <c r="A865" s="61" t="s">
        <v>40</v>
      </c>
      <c r="B865" s="61">
        <v>72938</v>
      </c>
      <c r="C865" s="63" t="s">
        <v>968</v>
      </c>
      <c r="D865" s="61">
        <v>0</v>
      </c>
      <c r="E865" s="61" t="s">
        <v>1719</v>
      </c>
      <c r="F865" s="61" t="s">
        <v>48</v>
      </c>
      <c r="G865" s="61" t="s">
        <v>14358</v>
      </c>
      <c r="H865" s="61" t="s">
        <v>7409</v>
      </c>
      <c r="I865" s="61">
        <v>35.020000000000003</v>
      </c>
      <c r="J865" s="61">
        <v>-94.37</v>
      </c>
      <c r="K865">
        <v>1160</v>
      </c>
      <c r="L865"/>
      <c r="M865"/>
    </row>
    <row r="866" spans="1:13">
      <c r="A866" s="61" t="s">
        <v>40</v>
      </c>
      <c r="B866" s="61">
        <v>72840</v>
      </c>
      <c r="C866" s="63" t="s">
        <v>968</v>
      </c>
      <c r="D866" s="61">
        <v>0</v>
      </c>
      <c r="E866" s="61" t="s">
        <v>6570</v>
      </c>
      <c r="F866" s="61" t="s">
        <v>48</v>
      </c>
      <c r="G866" s="61" t="s">
        <v>660</v>
      </c>
      <c r="H866" s="61" t="s">
        <v>7409</v>
      </c>
      <c r="I866" s="61">
        <v>35.43</v>
      </c>
      <c r="J866" s="61">
        <v>-93.61</v>
      </c>
      <c r="K866">
        <v>1985</v>
      </c>
      <c r="L866"/>
      <c r="M866"/>
    </row>
    <row r="867" spans="1:13">
      <c r="A867" s="61" t="s">
        <v>40</v>
      </c>
      <c r="B867" s="61">
        <v>72841</v>
      </c>
      <c r="C867" s="63" t="s">
        <v>968</v>
      </c>
      <c r="D867" s="61">
        <v>0</v>
      </c>
      <c r="E867" s="61" t="s">
        <v>8565</v>
      </c>
      <c r="F867" s="61" t="s">
        <v>48</v>
      </c>
      <c r="G867" s="61" t="s">
        <v>5914</v>
      </c>
      <c r="H867" s="61" t="s">
        <v>7409</v>
      </c>
      <c r="I867" s="61">
        <v>34.86</v>
      </c>
      <c r="J867" s="61">
        <v>-93.76</v>
      </c>
      <c r="K867">
        <v>175</v>
      </c>
      <c r="L867"/>
      <c r="M867"/>
    </row>
    <row r="868" spans="1:13">
      <c r="A868" s="61" t="s">
        <v>40</v>
      </c>
      <c r="B868" s="61">
        <v>72640</v>
      </c>
      <c r="C868" s="63" t="s">
        <v>968</v>
      </c>
      <c r="D868" s="61">
        <v>0</v>
      </c>
      <c r="E868" s="61" t="s">
        <v>14320</v>
      </c>
      <c r="F868" s="61" t="s">
        <v>48</v>
      </c>
      <c r="G868" s="61" t="s">
        <v>194</v>
      </c>
      <c r="H868" s="61" t="s">
        <v>7409</v>
      </c>
      <c r="I868" s="61">
        <v>36.01</v>
      </c>
      <c r="J868" s="61">
        <v>-93.04</v>
      </c>
      <c r="K868">
        <v>394</v>
      </c>
      <c r="L868"/>
      <c r="M868"/>
    </row>
    <row r="869" spans="1:13">
      <c r="A869" s="61" t="s">
        <v>40</v>
      </c>
      <c r="B869" s="61">
        <v>71945</v>
      </c>
      <c r="C869" s="63" t="s">
        <v>968</v>
      </c>
      <c r="D869" s="61">
        <v>0</v>
      </c>
      <c r="E869" s="61" t="s">
        <v>1004</v>
      </c>
      <c r="F869" s="61" t="s">
        <v>48</v>
      </c>
      <c r="G869" s="61" t="s">
        <v>228</v>
      </c>
      <c r="H869" s="61" t="s">
        <v>7409</v>
      </c>
      <c r="I869" s="61">
        <v>34.479999999999997</v>
      </c>
      <c r="J869" s="61">
        <v>-94.37</v>
      </c>
      <c r="K869">
        <v>1302</v>
      </c>
      <c r="L869"/>
      <c r="M869"/>
    </row>
    <row r="870" spans="1:13">
      <c r="A870" s="61" t="s">
        <v>40</v>
      </c>
      <c r="B870" s="61">
        <v>72063</v>
      </c>
      <c r="C870" s="63" t="s">
        <v>968</v>
      </c>
      <c r="D870" s="61">
        <v>0</v>
      </c>
      <c r="E870" s="61" t="s">
        <v>14183</v>
      </c>
      <c r="F870" s="61" t="s">
        <v>48</v>
      </c>
      <c r="G870" s="61" t="s">
        <v>14173</v>
      </c>
      <c r="H870" s="61" t="s">
        <v>7409</v>
      </c>
      <c r="I870" s="61">
        <v>35.28</v>
      </c>
      <c r="J870" s="61">
        <v>-92.79</v>
      </c>
      <c r="K870">
        <v>1529</v>
      </c>
      <c r="L870"/>
      <c r="M870"/>
    </row>
    <row r="871" spans="1:13">
      <c r="A871" s="61" t="s">
        <v>40</v>
      </c>
      <c r="B871" s="61">
        <v>72842</v>
      </c>
      <c r="C871" s="63" t="s">
        <v>968</v>
      </c>
      <c r="D871" s="61">
        <v>0</v>
      </c>
      <c r="E871" s="61" t="s">
        <v>7398</v>
      </c>
      <c r="F871" s="61" t="s">
        <v>48</v>
      </c>
      <c r="G871" s="61" t="s">
        <v>14347</v>
      </c>
      <c r="H871" s="61" t="s">
        <v>7409</v>
      </c>
      <c r="I871" s="61">
        <v>35.11</v>
      </c>
      <c r="J871" s="61">
        <v>-93.52</v>
      </c>
      <c r="K871">
        <v>1247</v>
      </c>
      <c r="L871"/>
      <c r="M871"/>
    </row>
    <row r="872" spans="1:13">
      <c r="A872" s="61" t="s">
        <v>40</v>
      </c>
      <c r="B872" s="61">
        <v>72064</v>
      </c>
      <c r="C872" s="63" t="s">
        <v>968</v>
      </c>
      <c r="D872" s="61">
        <v>0</v>
      </c>
      <c r="E872" s="61" t="s">
        <v>4234</v>
      </c>
      <c r="F872" s="61" t="s">
        <v>48</v>
      </c>
      <c r="G872" s="61" t="s">
        <v>12257</v>
      </c>
      <c r="H872" s="61" t="s">
        <v>7409</v>
      </c>
      <c r="I872" s="61">
        <v>34.78</v>
      </c>
      <c r="J872" s="61">
        <v>-91.57</v>
      </c>
      <c r="K872">
        <v>2359</v>
      </c>
      <c r="L872"/>
      <c r="M872"/>
    </row>
    <row r="873" spans="1:13">
      <c r="A873" s="61" t="s">
        <v>40</v>
      </c>
      <c r="B873" s="61">
        <v>72543</v>
      </c>
      <c r="C873" s="63" t="s">
        <v>968</v>
      </c>
      <c r="D873" s="61">
        <v>0</v>
      </c>
      <c r="E873" s="61" t="s">
        <v>14292</v>
      </c>
      <c r="F873" s="61" t="s">
        <v>48</v>
      </c>
      <c r="G873" s="61" t="s">
        <v>255</v>
      </c>
      <c r="H873" s="61" t="s">
        <v>7409</v>
      </c>
      <c r="I873" s="61">
        <v>35.5</v>
      </c>
      <c r="J873" s="61">
        <v>-92.03</v>
      </c>
      <c r="K873">
        <v>12175</v>
      </c>
      <c r="L873"/>
      <c r="M873"/>
    </row>
    <row r="874" spans="1:13">
      <c r="A874" s="61" t="s">
        <v>40</v>
      </c>
      <c r="B874" s="61">
        <v>72843</v>
      </c>
      <c r="C874" s="63" t="s">
        <v>968</v>
      </c>
      <c r="D874" s="61">
        <v>0</v>
      </c>
      <c r="E874" s="61" t="s">
        <v>3914</v>
      </c>
      <c r="F874" s="61" t="s">
        <v>48</v>
      </c>
      <c r="G874" s="61" t="s">
        <v>11540</v>
      </c>
      <c r="H874" s="61" t="s">
        <v>7409</v>
      </c>
      <c r="I874" s="61">
        <v>35.46</v>
      </c>
      <c r="J874" s="61">
        <v>-92.97</v>
      </c>
      <c r="K874">
        <v>2302</v>
      </c>
      <c r="L874"/>
      <c r="M874"/>
    </row>
    <row r="875" spans="1:13">
      <c r="A875" s="61" t="s">
        <v>40</v>
      </c>
      <c r="B875" s="61">
        <v>72342</v>
      </c>
      <c r="C875" s="63" t="s">
        <v>968</v>
      </c>
      <c r="D875" s="61">
        <v>0</v>
      </c>
      <c r="E875" s="61" t="s">
        <v>650</v>
      </c>
      <c r="F875" s="61" t="s">
        <v>48</v>
      </c>
      <c r="G875" s="61" t="s">
        <v>12243</v>
      </c>
      <c r="H875" s="61" t="s">
        <v>7409</v>
      </c>
      <c r="I875" s="61">
        <v>34.520000000000003</v>
      </c>
      <c r="J875" s="61">
        <v>-90.6</v>
      </c>
      <c r="K875">
        <v>3977</v>
      </c>
      <c r="L875"/>
      <c r="M875"/>
    </row>
    <row r="876" spans="1:13">
      <c r="A876" s="61" t="s">
        <v>40</v>
      </c>
      <c r="B876" s="61">
        <v>72544</v>
      </c>
      <c r="C876" s="63" t="s">
        <v>968</v>
      </c>
      <c r="D876" s="61">
        <v>0</v>
      </c>
      <c r="E876" s="61" t="s">
        <v>3600</v>
      </c>
      <c r="F876" s="61" t="s">
        <v>48</v>
      </c>
      <c r="G876" s="61" t="s">
        <v>14286</v>
      </c>
      <c r="H876" s="61" t="s">
        <v>7409</v>
      </c>
      <c r="I876" s="61">
        <v>36.4</v>
      </c>
      <c r="J876" s="61">
        <v>-92.19</v>
      </c>
      <c r="K876">
        <v>565</v>
      </c>
      <c r="L876"/>
      <c r="M876"/>
    </row>
    <row r="877" spans="1:13">
      <c r="A877" s="61" t="s">
        <v>40</v>
      </c>
      <c r="B877" s="61">
        <v>72065</v>
      </c>
      <c r="C877" s="63" t="s">
        <v>968</v>
      </c>
      <c r="D877" s="61">
        <v>0</v>
      </c>
      <c r="E877" s="61" t="s">
        <v>6084</v>
      </c>
      <c r="F877" s="61" t="s">
        <v>48</v>
      </c>
      <c r="G877" s="61" t="s">
        <v>12911</v>
      </c>
      <c r="H877" s="61" t="s">
        <v>7409</v>
      </c>
      <c r="I877" s="61">
        <v>34.53</v>
      </c>
      <c r="J877" s="61">
        <v>-92.25</v>
      </c>
      <c r="K877">
        <v>5305</v>
      </c>
      <c r="L877"/>
      <c r="M877"/>
    </row>
    <row r="878" spans="1:13">
      <c r="A878" s="61" t="s">
        <v>40</v>
      </c>
      <c r="B878" s="61">
        <v>71647</v>
      </c>
      <c r="C878" s="63" t="s">
        <v>968</v>
      </c>
      <c r="D878" s="61">
        <v>0</v>
      </c>
      <c r="E878" s="61" t="s">
        <v>4323</v>
      </c>
      <c r="F878" s="61" t="s">
        <v>48</v>
      </c>
      <c r="G878" s="61" t="s">
        <v>8125</v>
      </c>
      <c r="H878" s="61" t="s">
        <v>7409</v>
      </c>
      <c r="I878" s="61">
        <v>33.44</v>
      </c>
      <c r="J878" s="61">
        <v>-92.17</v>
      </c>
      <c r="K878">
        <v>1684</v>
      </c>
      <c r="L878"/>
      <c r="M878"/>
    </row>
    <row r="879" spans="1:13">
      <c r="A879" s="61" t="s">
        <v>40</v>
      </c>
      <c r="B879" s="61">
        <v>72346</v>
      </c>
      <c r="C879" s="63" t="s">
        <v>968</v>
      </c>
      <c r="D879" s="61">
        <v>0</v>
      </c>
      <c r="E879" s="61" t="s">
        <v>14229</v>
      </c>
      <c r="F879" s="61" t="s">
        <v>48</v>
      </c>
      <c r="G879" s="61" t="s">
        <v>14227</v>
      </c>
      <c r="H879" s="61" t="s">
        <v>7409</v>
      </c>
      <c r="I879" s="61">
        <v>35.06</v>
      </c>
      <c r="J879" s="61">
        <v>-90.46</v>
      </c>
      <c r="K879">
        <v>486</v>
      </c>
      <c r="L879"/>
      <c r="M879"/>
    </row>
    <row r="880" spans="1:13">
      <c r="A880" s="61" t="s">
        <v>40</v>
      </c>
      <c r="B880" s="61">
        <v>72347</v>
      </c>
      <c r="C880" s="63" t="s">
        <v>968</v>
      </c>
      <c r="D880" s="61">
        <v>0</v>
      </c>
      <c r="E880" s="61" t="s">
        <v>14230</v>
      </c>
      <c r="F880" s="61" t="s">
        <v>48</v>
      </c>
      <c r="G880" s="61" t="s">
        <v>14221</v>
      </c>
      <c r="H880" s="61" t="s">
        <v>7409</v>
      </c>
      <c r="I880" s="61">
        <v>35.4</v>
      </c>
      <c r="J880" s="61">
        <v>-90.99</v>
      </c>
      <c r="K880">
        <v>592</v>
      </c>
      <c r="L880"/>
      <c r="M880"/>
    </row>
    <row r="881" spans="1:13">
      <c r="A881" s="61" t="s">
        <v>40</v>
      </c>
      <c r="B881" s="61">
        <v>72067</v>
      </c>
      <c r="C881" s="63" t="s">
        <v>968</v>
      </c>
      <c r="D881" s="61">
        <v>0</v>
      </c>
      <c r="E881" s="61" t="s">
        <v>14184</v>
      </c>
      <c r="F881" s="61" t="s">
        <v>48</v>
      </c>
      <c r="G881" s="61" t="s">
        <v>255</v>
      </c>
      <c r="H881" s="61" t="s">
        <v>7409</v>
      </c>
      <c r="I881" s="61">
        <v>35.56</v>
      </c>
      <c r="J881" s="61">
        <v>-92.2</v>
      </c>
      <c r="K881">
        <v>2503</v>
      </c>
      <c r="L881"/>
      <c r="M881"/>
    </row>
    <row r="882" spans="1:13">
      <c r="A882" s="61" t="s">
        <v>40</v>
      </c>
      <c r="B882" s="61">
        <v>72068</v>
      </c>
      <c r="C882" s="63" t="s">
        <v>968</v>
      </c>
      <c r="D882" s="61">
        <v>0</v>
      </c>
      <c r="E882" s="61" t="s">
        <v>14185</v>
      </c>
      <c r="F882" s="61" t="s">
        <v>48</v>
      </c>
      <c r="G882" s="61" t="s">
        <v>436</v>
      </c>
      <c r="H882" s="61" t="s">
        <v>7409</v>
      </c>
      <c r="I882" s="61">
        <v>35.19</v>
      </c>
      <c r="J882" s="61">
        <v>-91.71</v>
      </c>
      <c r="K882">
        <v>513</v>
      </c>
      <c r="L882"/>
      <c r="M882"/>
    </row>
    <row r="883" spans="1:13">
      <c r="A883" s="61" t="s">
        <v>40</v>
      </c>
      <c r="B883" s="61">
        <v>72738</v>
      </c>
      <c r="C883" s="63" t="s">
        <v>968</v>
      </c>
      <c r="D883" s="61">
        <v>0</v>
      </c>
      <c r="E883" s="61" t="s">
        <v>14338</v>
      </c>
      <c r="F883" s="61" t="s">
        <v>48</v>
      </c>
      <c r="G883" s="61" t="s">
        <v>495</v>
      </c>
      <c r="H883" s="61" t="s">
        <v>7409</v>
      </c>
      <c r="I883" s="61">
        <v>36.14</v>
      </c>
      <c r="J883" s="61">
        <v>-93.86</v>
      </c>
      <c r="K883">
        <v>2509</v>
      </c>
      <c r="L883"/>
      <c r="M883"/>
    </row>
    <row r="884" spans="1:13">
      <c r="A884" s="61" t="s">
        <v>40</v>
      </c>
      <c r="B884" s="61">
        <v>72739</v>
      </c>
      <c r="C884" s="63" t="s">
        <v>968</v>
      </c>
      <c r="D884" s="61">
        <v>0</v>
      </c>
      <c r="E884" s="61" t="s">
        <v>14339</v>
      </c>
      <c r="F884" s="61" t="s">
        <v>48</v>
      </c>
      <c r="G884" s="61" t="s">
        <v>8265</v>
      </c>
      <c r="H884" s="61" t="s">
        <v>7409</v>
      </c>
      <c r="I884" s="61">
        <v>36.43</v>
      </c>
      <c r="J884" s="61">
        <v>-94.33</v>
      </c>
      <c r="K884">
        <v>439</v>
      </c>
      <c r="L884"/>
      <c r="M884"/>
    </row>
    <row r="885" spans="1:13">
      <c r="A885" s="61" t="s">
        <v>40</v>
      </c>
      <c r="B885" s="61">
        <v>72069</v>
      </c>
      <c r="C885" s="63" t="s">
        <v>968</v>
      </c>
      <c r="D885" s="61">
        <v>0</v>
      </c>
      <c r="E885" s="61" t="s">
        <v>14186</v>
      </c>
      <c r="F885" s="61" t="s">
        <v>48</v>
      </c>
      <c r="G885" s="61" t="s">
        <v>603</v>
      </c>
      <c r="H885" s="61" t="s">
        <v>7409</v>
      </c>
      <c r="I885" s="61">
        <v>34.590000000000003</v>
      </c>
      <c r="J885" s="61">
        <v>-91.2</v>
      </c>
      <c r="K885">
        <v>1077</v>
      </c>
      <c r="L885"/>
      <c r="M885"/>
    </row>
    <row r="886" spans="1:13">
      <c r="A886" s="61" t="s">
        <v>40</v>
      </c>
      <c r="B886" s="61">
        <v>71801</v>
      </c>
      <c r="C886" s="63" t="s">
        <v>968</v>
      </c>
      <c r="D886" s="61">
        <v>0</v>
      </c>
      <c r="E886" s="61" t="s">
        <v>1431</v>
      </c>
      <c r="F886" s="61" t="s">
        <v>48</v>
      </c>
      <c r="G886" s="61" t="s">
        <v>14121</v>
      </c>
      <c r="H886" s="61" t="s">
        <v>7409</v>
      </c>
      <c r="I886" s="61">
        <v>33.659999999999997</v>
      </c>
      <c r="J886" s="61">
        <v>-93.59</v>
      </c>
      <c r="K886">
        <v>14991</v>
      </c>
      <c r="L886"/>
      <c r="M886"/>
    </row>
    <row r="887" spans="1:13">
      <c r="A887" s="61" t="s">
        <v>40</v>
      </c>
      <c r="B887" s="61">
        <v>71842</v>
      </c>
      <c r="C887" s="63" t="s">
        <v>968</v>
      </c>
      <c r="D887" s="61">
        <v>0</v>
      </c>
      <c r="E887" s="61" t="s">
        <v>7114</v>
      </c>
      <c r="F887" s="61" t="s">
        <v>48</v>
      </c>
      <c r="G887" s="61" t="s">
        <v>8203</v>
      </c>
      <c r="H887" s="61" t="s">
        <v>7409</v>
      </c>
      <c r="I887" s="61">
        <v>33.93</v>
      </c>
      <c r="J887" s="61">
        <v>-94.35</v>
      </c>
      <c r="K887">
        <v>2046</v>
      </c>
      <c r="L887"/>
      <c r="M887"/>
    </row>
    <row r="888" spans="1:13">
      <c r="A888" s="61" t="s">
        <v>40</v>
      </c>
      <c r="B888" s="61">
        <v>72512</v>
      </c>
      <c r="C888" s="63" t="s">
        <v>968</v>
      </c>
      <c r="D888" s="61">
        <v>0</v>
      </c>
      <c r="E888" s="61" t="s">
        <v>14275</v>
      </c>
      <c r="F888" s="61" t="s">
        <v>48</v>
      </c>
      <c r="G888" s="61" t="s">
        <v>14276</v>
      </c>
      <c r="H888" s="61" t="s">
        <v>7409</v>
      </c>
      <c r="I888" s="61">
        <v>36.22</v>
      </c>
      <c r="J888" s="61">
        <v>-91.74</v>
      </c>
      <c r="K888">
        <v>2507</v>
      </c>
      <c r="L888"/>
      <c r="M888"/>
    </row>
    <row r="889" spans="1:13">
      <c r="A889" s="61" t="s">
        <v>40</v>
      </c>
      <c r="B889" s="61">
        <v>71913</v>
      </c>
      <c r="C889" s="63" t="s">
        <v>968</v>
      </c>
      <c r="D889" s="61">
        <v>0</v>
      </c>
      <c r="E889" s="61" t="s">
        <v>14139</v>
      </c>
      <c r="F889" s="61" t="s">
        <v>48</v>
      </c>
      <c r="G889" s="61" t="s">
        <v>14140</v>
      </c>
      <c r="H889" s="61" t="s">
        <v>7409</v>
      </c>
      <c r="I889" s="61">
        <v>34.450000000000003</v>
      </c>
      <c r="J889" s="61">
        <v>-93.1</v>
      </c>
      <c r="K889">
        <v>46801</v>
      </c>
      <c r="L889"/>
      <c r="M889"/>
    </row>
    <row r="890" spans="1:13">
      <c r="A890" s="61" t="s">
        <v>40</v>
      </c>
      <c r="B890" s="61">
        <v>71901</v>
      </c>
      <c r="C890" s="63" t="s">
        <v>968</v>
      </c>
      <c r="D890" s="61">
        <v>0</v>
      </c>
      <c r="E890" s="61" t="s">
        <v>14139</v>
      </c>
      <c r="F890" s="61" t="s">
        <v>48</v>
      </c>
      <c r="G890" s="61" t="s">
        <v>14140</v>
      </c>
      <c r="H890" s="61" t="s">
        <v>7409</v>
      </c>
      <c r="I890" s="61">
        <v>34.5</v>
      </c>
      <c r="J890" s="61">
        <v>-93.05</v>
      </c>
      <c r="K890">
        <v>29363</v>
      </c>
      <c r="L890"/>
      <c r="M890"/>
    </row>
    <row r="891" spans="1:13">
      <c r="A891" s="61" t="s">
        <v>40</v>
      </c>
      <c r="B891" s="61">
        <v>71951</v>
      </c>
      <c r="C891" s="63" t="s">
        <v>968</v>
      </c>
      <c r="D891" s="61">
        <v>1</v>
      </c>
      <c r="E891" s="61" t="s">
        <v>14139</v>
      </c>
      <c r="F891" s="61" t="s">
        <v>48</v>
      </c>
      <c r="G891" s="61" t="s">
        <v>14140</v>
      </c>
      <c r="H891" s="61" t="s">
        <v>7409</v>
      </c>
      <c r="I891" s="61">
        <v>34.5</v>
      </c>
      <c r="J891" s="61">
        <v>-93.05</v>
      </c>
      <c r="K891">
        <v>684</v>
      </c>
      <c r="L891"/>
      <c r="M891"/>
    </row>
    <row r="892" spans="1:13">
      <c r="A892" s="61" t="s">
        <v>40</v>
      </c>
      <c r="B892" s="61">
        <v>71909</v>
      </c>
      <c r="C892" s="63" t="s">
        <v>968</v>
      </c>
      <c r="D892" s="61">
        <v>0</v>
      </c>
      <c r="E892" s="61" t="s">
        <v>14141</v>
      </c>
      <c r="F892" s="61" t="s">
        <v>48</v>
      </c>
      <c r="G892" s="61" t="s">
        <v>14140</v>
      </c>
      <c r="H892" s="61" t="s">
        <v>7409</v>
      </c>
      <c r="I892" s="61">
        <v>34.659999999999997</v>
      </c>
      <c r="J892" s="61">
        <v>-93</v>
      </c>
      <c r="K892">
        <v>17935</v>
      </c>
      <c r="L892"/>
      <c r="M892"/>
    </row>
    <row r="893" spans="1:13">
      <c r="A893" s="61" t="s">
        <v>40</v>
      </c>
      <c r="B893" s="61">
        <v>72070</v>
      </c>
      <c r="C893" s="63" t="s">
        <v>968</v>
      </c>
      <c r="D893" s="61">
        <v>0</v>
      </c>
      <c r="E893" s="61" t="s">
        <v>4047</v>
      </c>
      <c r="F893" s="61" t="s">
        <v>48</v>
      </c>
      <c r="G893" s="61" t="s">
        <v>4539</v>
      </c>
      <c r="H893" s="61" t="s">
        <v>7409</v>
      </c>
      <c r="I893" s="61">
        <v>35.03</v>
      </c>
      <c r="J893" s="61">
        <v>-92.69</v>
      </c>
      <c r="K893">
        <v>1842</v>
      </c>
      <c r="L893"/>
      <c r="M893"/>
    </row>
    <row r="894" spans="1:13">
      <c r="A894" s="61" t="s">
        <v>40</v>
      </c>
      <c r="B894" s="61">
        <v>72433</v>
      </c>
      <c r="C894" s="63" t="s">
        <v>968</v>
      </c>
      <c r="D894" s="61">
        <v>0</v>
      </c>
      <c r="E894" s="61" t="s">
        <v>13576</v>
      </c>
      <c r="F894" s="61" t="s">
        <v>48</v>
      </c>
      <c r="G894" s="61" t="s">
        <v>4307</v>
      </c>
      <c r="H894" s="61" t="s">
        <v>7409</v>
      </c>
      <c r="I894" s="61">
        <v>36.04</v>
      </c>
      <c r="J894" s="61">
        <v>-90.97</v>
      </c>
      <c r="K894">
        <v>2708</v>
      </c>
      <c r="L894"/>
      <c r="M894"/>
    </row>
    <row r="895" spans="1:13">
      <c r="A895" s="61" t="s">
        <v>40</v>
      </c>
      <c r="B895" s="61">
        <v>72348</v>
      </c>
      <c r="C895" s="63" t="s">
        <v>968</v>
      </c>
      <c r="D895" s="61">
        <v>0</v>
      </c>
      <c r="E895" s="61" t="s">
        <v>14231</v>
      </c>
      <c r="F895" s="61" t="s">
        <v>48</v>
      </c>
      <c r="G895" s="61" t="s">
        <v>14227</v>
      </c>
      <c r="H895" s="61" t="s">
        <v>7409</v>
      </c>
      <c r="I895" s="61">
        <v>34.94</v>
      </c>
      <c r="J895" s="61">
        <v>-90.47</v>
      </c>
      <c r="K895">
        <v>2006</v>
      </c>
      <c r="L895"/>
      <c r="M895"/>
    </row>
    <row r="896" spans="1:13">
      <c r="A896" s="61" t="s">
        <v>40</v>
      </c>
      <c r="B896" s="61">
        <v>72072</v>
      </c>
      <c r="C896" s="63" t="s">
        <v>968</v>
      </c>
      <c r="D896" s="61">
        <v>0</v>
      </c>
      <c r="E896" s="61" t="s">
        <v>14187</v>
      </c>
      <c r="F896" s="61" t="s">
        <v>48</v>
      </c>
      <c r="G896" s="61" t="s">
        <v>14165</v>
      </c>
      <c r="H896" s="61" t="s">
        <v>7409</v>
      </c>
      <c r="I896" s="61">
        <v>34.54</v>
      </c>
      <c r="J896" s="61">
        <v>-91.75</v>
      </c>
      <c r="K896">
        <v>434</v>
      </c>
      <c r="L896"/>
      <c r="M896"/>
    </row>
    <row r="897" spans="1:13">
      <c r="A897" s="61" t="s">
        <v>40</v>
      </c>
      <c r="B897" s="61">
        <v>72073</v>
      </c>
      <c r="C897" s="63" t="s">
        <v>968</v>
      </c>
      <c r="D897" s="61">
        <v>0</v>
      </c>
      <c r="E897" s="61" t="s">
        <v>3872</v>
      </c>
      <c r="F897" s="61" t="s">
        <v>48</v>
      </c>
      <c r="G897" s="61" t="s">
        <v>14161</v>
      </c>
      <c r="H897" s="61" t="s">
        <v>7409</v>
      </c>
      <c r="I897" s="61">
        <v>34.42</v>
      </c>
      <c r="J897" s="61">
        <v>-91.7</v>
      </c>
      <c r="K897">
        <v>1012</v>
      </c>
      <c r="L897"/>
      <c r="M897"/>
    </row>
    <row r="898" spans="1:13">
      <c r="A898" s="61" t="s">
        <v>40</v>
      </c>
      <c r="B898" s="61">
        <v>72940</v>
      </c>
      <c r="C898" s="63" t="s">
        <v>968</v>
      </c>
      <c r="D898" s="61">
        <v>0</v>
      </c>
      <c r="E898" s="61" t="s">
        <v>1008</v>
      </c>
      <c r="F898" s="61" t="s">
        <v>48</v>
      </c>
      <c r="G898" s="61" t="s">
        <v>14358</v>
      </c>
      <c r="H898" s="61" t="s">
        <v>7409</v>
      </c>
      <c r="I898" s="61">
        <v>35.08</v>
      </c>
      <c r="J898" s="61">
        <v>-94.26</v>
      </c>
      <c r="K898">
        <v>2303</v>
      </c>
      <c r="L898"/>
      <c r="M898"/>
    </row>
    <row r="899" spans="1:13">
      <c r="A899" s="61" t="s">
        <v>40</v>
      </c>
      <c r="B899" s="61">
        <v>72740</v>
      </c>
      <c r="C899" s="63" t="s">
        <v>968</v>
      </c>
      <c r="D899" s="61">
        <v>0</v>
      </c>
      <c r="E899" s="61" t="s">
        <v>7833</v>
      </c>
      <c r="F899" s="61" t="s">
        <v>48</v>
      </c>
      <c r="G899" s="61" t="s">
        <v>495</v>
      </c>
      <c r="H899" s="61" t="s">
        <v>7409</v>
      </c>
      <c r="I899" s="61">
        <v>36.08</v>
      </c>
      <c r="J899" s="61">
        <v>-93.73</v>
      </c>
      <c r="K899">
        <v>10026</v>
      </c>
      <c r="L899"/>
      <c r="M899"/>
    </row>
    <row r="900" spans="1:13">
      <c r="A900" s="61" t="s">
        <v>40</v>
      </c>
      <c r="B900" s="61">
        <v>71747</v>
      </c>
      <c r="C900" s="63" t="s">
        <v>968</v>
      </c>
      <c r="D900" s="61">
        <v>0</v>
      </c>
      <c r="E900" s="61" t="s">
        <v>14116</v>
      </c>
      <c r="F900" s="61" t="s">
        <v>48</v>
      </c>
      <c r="G900" s="61" t="s">
        <v>418</v>
      </c>
      <c r="H900" s="61" t="s">
        <v>7409</v>
      </c>
      <c r="I900" s="61">
        <v>33.04</v>
      </c>
      <c r="J900" s="61">
        <v>-92.18</v>
      </c>
      <c r="K900">
        <v>828</v>
      </c>
      <c r="L900"/>
      <c r="M900"/>
    </row>
    <row r="901" spans="1:13">
      <c r="A901" s="61" t="s">
        <v>40</v>
      </c>
      <c r="B901" s="61">
        <v>72546</v>
      </c>
      <c r="C901" s="63" t="s">
        <v>968</v>
      </c>
      <c r="D901" s="61">
        <v>0</v>
      </c>
      <c r="E901" s="61" t="s">
        <v>9942</v>
      </c>
      <c r="F901" s="61" t="s">
        <v>48</v>
      </c>
      <c r="G901" s="61" t="s">
        <v>255</v>
      </c>
      <c r="H901" s="61" t="s">
        <v>7409</v>
      </c>
      <c r="I901" s="61">
        <v>35.58</v>
      </c>
      <c r="J901" s="61">
        <v>-91.94</v>
      </c>
      <c r="K901">
        <v>121</v>
      </c>
      <c r="L901"/>
      <c r="M901"/>
    </row>
    <row r="902" spans="1:13">
      <c r="A902" s="61" t="s">
        <v>40</v>
      </c>
      <c r="B902" s="61">
        <v>72434</v>
      </c>
      <c r="C902" s="63" t="s">
        <v>968</v>
      </c>
      <c r="D902" s="61">
        <v>0</v>
      </c>
      <c r="E902" s="61" t="s">
        <v>14256</v>
      </c>
      <c r="F902" s="61" t="s">
        <v>48</v>
      </c>
      <c r="G902" s="61" t="s">
        <v>4307</v>
      </c>
      <c r="H902" s="61" t="s">
        <v>7409</v>
      </c>
      <c r="I902" s="61">
        <v>36.200000000000003</v>
      </c>
      <c r="J902" s="61">
        <v>-91.17</v>
      </c>
      <c r="K902">
        <v>1984</v>
      </c>
      <c r="L902"/>
      <c r="M902"/>
    </row>
    <row r="903" spans="1:13">
      <c r="A903" s="61" t="s">
        <v>40</v>
      </c>
      <c r="B903" s="61">
        <v>72076</v>
      </c>
      <c r="C903" s="63" t="s">
        <v>968</v>
      </c>
      <c r="D903" s="61">
        <v>0</v>
      </c>
      <c r="E903" s="61" t="s">
        <v>765</v>
      </c>
      <c r="F903" s="61" t="s">
        <v>48</v>
      </c>
      <c r="G903" s="61" t="s">
        <v>647</v>
      </c>
      <c r="H903" s="61" t="s">
        <v>7409</v>
      </c>
      <c r="I903" s="61">
        <v>34.86</v>
      </c>
      <c r="J903" s="61">
        <v>-92.12</v>
      </c>
      <c r="K903">
        <v>38443</v>
      </c>
      <c r="L903"/>
      <c r="M903"/>
    </row>
    <row r="904" spans="1:13">
      <c r="A904" s="61" t="s">
        <v>40</v>
      </c>
      <c r="B904" s="61">
        <v>72641</v>
      </c>
      <c r="C904" s="63" t="s">
        <v>968</v>
      </c>
      <c r="D904" s="61">
        <v>0</v>
      </c>
      <c r="E904" s="61" t="s">
        <v>261</v>
      </c>
      <c r="F904" s="61" t="s">
        <v>48</v>
      </c>
      <c r="G904" s="61" t="s">
        <v>194</v>
      </c>
      <c r="H904" s="61" t="s">
        <v>7409</v>
      </c>
      <c r="I904" s="61">
        <v>36</v>
      </c>
      <c r="J904" s="61">
        <v>-93.18</v>
      </c>
      <c r="K904">
        <v>2011</v>
      </c>
      <c r="L904"/>
      <c r="M904"/>
    </row>
    <row r="905" spans="1:13">
      <c r="A905" s="61" t="s">
        <v>40</v>
      </c>
      <c r="B905" s="61">
        <v>72079</v>
      </c>
      <c r="C905" s="63" t="s">
        <v>968</v>
      </c>
      <c r="D905" s="61">
        <v>0</v>
      </c>
      <c r="E905" s="61" t="s">
        <v>457</v>
      </c>
      <c r="F905" s="61" t="s">
        <v>48</v>
      </c>
      <c r="G905" s="61" t="s">
        <v>362</v>
      </c>
      <c r="H905" s="61" t="s">
        <v>7409</v>
      </c>
      <c r="I905" s="61">
        <v>34.39</v>
      </c>
      <c r="J905" s="61">
        <v>-92.17</v>
      </c>
      <c r="K905">
        <v>599</v>
      </c>
      <c r="L905"/>
      <c r="M905"/>
    </row>
    <row r="906" spans="1:13">
      <c r="A906" s="61" t="s">
        <v>40</v>
      </c>
      <c r="B906" s="61">
        <v>71651</v>
      </c>
      <c r="C906" s="63" t="s">
        <v>968</v>
      </c>
      <c r="D906" s="61">
        <v>0</v>
      </c>
      <c r="E906" s="61" t="s">
        <v>199</v>
      </c>
      <c r="F906" s="61" t="s">
        <v>48</v>
      </c>
      <c r="G906" s="61" t="s">
        <v>8125</v>
      </c>
      <c r="H906" s="61" t="s">
        <v>7409</v>
      </c>
      <c r="I906" s="61">
        <v>33.340000000000003</v>
      </c>
      <c r="J906" s="61">
        <v>-92.28</v>
      </c>
      <c r="K906">
        <v>121</v>
      </c>
      <c r="L906"/>
      <c r="M906"/>
    </row>
    <row r="907" spans="1:13">
      <c r="A907" s="61" t="s">
        <v>40</v>
      </c>
      <c r="B907" s="61">
        <v>72080</v>
      </c>
      <c r="C907" s="63" t="s">
        <v>968</v>
      </c>
      <c r="D907" s="61">
        <v>0</v>
      </c>
      <c r="E907" s="61" t="s">
        <v>9245</v>
      </c>
      <c r="F907" s="61" t="s">
        <v>48</v>
      </c>
      <c r="G907" s="61" t="s">
        <v>14173</v>
      </c>
      <c r="H907" s="61" t="s">
        <v>7409</v>
      </c>
      <c r="I907" s="61">
        <v>35.39</v>
      </c>
      <c r="J907" s="61">
        <v>-92.8</v>
      </c>
      <c r="K907">
        <v>709</v>
      </c>
      <c r="L907"/>
      <c r="M907"/>
    </row>
    <row r="908" spans="1:13">
      <c r="A908" s="61" t="s">
        <v>40</v>
      </c>
      <c r="B908" s="61">
        <v>71949</v>
      </c>
      <c r="C908" s="63" t="s">
        <v>968</v>
      </c>
      <c r="D908" s="61">
        <v>0</v>
      </c>
      <c r="E908" s="61" t="s">
        <v>14148</v>
      </c>
      <c r="F908" s="61" t="s">
        <v>48</v>
      </c>
      <c r="G908" s="61" t="s">
        <v>14140</v>
      </c>
      <c r="H908" s="61" t="s">
        <v>7409</v>
      </c>
      <c r="I908" s="61">
        <v>34.700000000000003</v>
      </c>
      <c r="J908" s="61">
        <v>-93.21</v>
      </c>
      <c r="K908">
        <v>1844</v>
      </c>
      <c r="L908"/>
      <c r="M908"/>
    </row>
    <row r="909" spans="1:13">
      <c r="A909" s="61" t="s">
        <v>40</v>
      </c>
      <c r="B909" s="61">
        <v>72350</v>
      </c>
      <c r="C909" s="63" t="s">
        <v>968</v>
      </c>
      <c r="D909" s="61">
        <v>0</v>
      </c>
      <c r="E909" s="61" t="s">
        <v>14232</v>
      </c>
      <c r="F909" s="61" t="s">
        <v>48</v>
      </c>
      <c r="G909" s="61" t="s">
        <v>13045</v>
      </c>
      <c r="H909" s="61" t="s">
        <v>7409</v>
      </c>
      <c r="I909" s="61">
        <v>35.5</v>
      </c>
      <c r="J909" s="61">
        <v>-90.14</v>
      </c>
      <c r="K909">
        <v>966</v>
      </c>
      <c r="L909"/>
      <c r="M909"/>
    </row>
    <row r="910" spans="1:13">
      <c r="A910" s="61" t="s">
        <v>40</v>
      </c>
      <c r="B910" s="61">
        <v>72404</v>
      </c>
      <c r="C910" s="63" t="s">
        <v>968</v>
      </c>
      <c r="D910" s="61">
        <v>0</v>
      </c>
      <c r="E910" s="61" t="s">
        <v>315</v>
      </c>
      <c r="F910" s="61" t="s">
        <v>48</v>
      </c>
      <c r="G910" s="61" t="s">
        <v>14246</v>
      </c>
      <c r="H910" s="61" t="s">
        <v>7409</v>
      </c>
      <c r="I910" s="61">
        <v>35.770000000000003</v>
      </c>
      <c r="J910" s="61">
        <v>-90.78</v>
      </c>
      <c r="K910">
        <v>29344</v>
      </c>
      <c r="L910"/>
      <c r="M910"/>
    </row>
    <row r="911" spans="1:13">
      <c r="A911" s="61" t="s">
        <v>40</v>
      </c>
      <c r="B911" s="61">
        <v>72401</v>
      </c>
      <c r="C911" s="63" t="s">
        <v>968</v>
      </c>
      <c r="D911" s="61">
        <v>0</v>
      </c>
      <c r="E911" s="61" t="s">
        <v>315</v>
      </c>
      <c r="F911" s="61" t="s">
        <v>48</v>
      </c>
      <c r="G911" s="61" t="s">
        <v>14246</v>
      </c>
      <c r="H911" s="61" t="s">
        <v>7409</v>
      </c>
      <c r="I911" s="61">
        <v>35.82</v>
      </c>
      <c r="J911" s="61">
        <v>-90.68</v>
      </c>
      <c r="K911">
        <v>43127</v>
      </c>
      <c r="L911"/>
      <c r="M911"/>
    </row>
    <row r="912" spans="1:13">
      <c r="A912" s="61" t="s">
        <v>40</v>
      </c>
      <c r="B912" s="61">
        <v>72405</v>
      </c>
      <c r="C912" s="63" t="s">
        <v>968</v>
      </c>
      <c r="D912" s="61">
        <v>0</v>
      </c>
      <c r="E912" s="61" t="s">
        <v>315</v>
      </c>
      <c r="F912" s="61" t="s">
        <v>48</v>
      </c>
      <c r="G912" s="61" t="s">
        <v>14246</v>
      </c>
      <c r="H912" s="61"/>
      <c r="I912" s="61">
        <v>35.85</v>
      </c>
      <c r="J912" s="61">
        <v>-90.65</v>
      </c>
      <c r="K912">
        <v>17109</v>
      </c>
      <c r="L912"/>
      <c r="M912"/>
    </row>
    <row r="913" spans="1:13">
      <c r="A913" s="61" t="s">
        <v>40</v>
      </c>
      <c r="B913" s="61">
        <v>72081</v>
      </c>
      <c r="C913" s="63" t="s">
        <v>968</v>
      </c>
      <c r="D913" s="61">
        <v>0</v>
      </c>
      <c r="E913" s="61" t="s">
        <v>14188</v>
      </c>
      <c r="F913" s="61" t="s">
        <v>48</v>
      </c>
      <c r="G913" s="61" t="s">
        <v>436</v>
      </c>
      <c r="H913" s="61" t="s">
        <v>7409</v>
      </c>
      <c r="I913" s="61">
        <v>35.270000000000003</v>
      </c>
      <c r="J913" s="61">
        <v>-91.64</v>
      </c>
      <c r="K913">
        <v>7511</v>
      </c>
      <c r="L913"/>
      <c r="M913"/>
    </row>
    <row r="914" spans="1:13">
      <c r="A914" s="61" t="s">
        <v>40</v>
      </c>
      <c r="B914" s="61">
        <v>71749</v>
      </c>
      <c r="C914" s="63" t="s">
        <v>968</v>
      </c>
      <c r="D914" s="61">
        <v>0</v>
      </c>
      <c r="E914" s="61" t="s">
        <v>895</v>
      </c>
      <c r="F914" s="61" t="s">
        <v>48</v>
      </c>
      <c r="G914" s="61" t="s">
        <v>418</v>
      </c>
      <c r="H914" s="61" t="s">
        <v>7409</v>
      </c>
      <c r="I914" s="61">
        <v>33.020000000000003</v>
      </c>
      <c r="J914" s="61">
        <v>-92.72</v>
      </c>
      <c r="K914">
        <v>2368</v>
      </c>
      <c r="L914"/>
      <c r="M914"/>
    </row>
    <row r="915" spans="1:13">
      <c r="A915" s="61" t="s">
        <v>40</v>
      </c>
      <c r="B915" s="61">
        <v>72082</v>
      </c>
      <c r="C915" s="63" t="s">
        <v>968</v>
      </c>
      <c r="D915" s="61">
        <v>0</v>
      </c>
      <c r="E915" s="61" t="s">
        <v>10498</v>
      </c>
      <c r="F915" s="61" t="s">
        <v>48</v>
      </c>
      <c r="G915" s="61" t="s">
        <v>436</v>
      </c>
      <c r="H915" s="61" t="s">
        <v>7409</v>
      </c>
      <c r="I915" s="61">
        <v>35.229999999999997</v>
      </c>
      <c r="J915" s="61">
        <v>-91.67</v>
      </c>
      <c r="K915">
        <v>1579</v>
      </c>
      <c r="L915"/>
      <c r="M915"/>
    </row>
    <row r="916" spans="1:13">
      <c r="A916" s="61" t="s">
        <v>40</v>
      </c>
      <c r="B916" s="61">
        <v>71652</v>
      </c>
      <c r="C916" s="63" t="s">
        <v>968</v>
      </c>
      <c r="D916" s="61">
        <v>0</v>
      </c>
      <c r="E916" s="61" t="s">
        <v>769</v>
      </c>
      <c r="F916" s="61" t="s">
        <v>48</v>
      </c>
      <c r="G916" s="61" t="s">
        <v>6796</v>
      </c>
      <c r="H916" s="61" t="s">
        <v>7409</v>
      </c>
      <c r="I916" s="61">
        <v>33.86</v>
      </c>
      <c r="J916" s="61">
        <v>-92.29</v>
      </c>
      <c r="K916">
        <v>974</v>
      </c>
      <c r="L916"/>
      <c r="M916"/>
    </row>
    <row r="917" spans="1:13">
      <c r="A917" s="61" t="s">
        <v>40</v>
      </c>
      <c r="B917" s="61">
        <v>72742</v>
      </c>
      <c r="C917" s="63" t="s">
        <v>968</v>
      </c>
      <c r="D917" s="61">
        <v>0</v>
      </c>
      <c r="E917" s="61" t="s">
        <v>263</v>
      </c>
      <c r="F917" s="61" t="s">
        <v>48</v>
      </c>
      <c r="G917" s="61" t="s">
        <v>495</v>
      </c>
      <c r="H917" s="61" t="s">
        <v>7409</v>
      </c>
      <c r="I917" s="61">
        <v>36.049999999999997</v>
      </c>
      <c r="J917" s="61">
        <v>-93.52</v>
      </c>
      <c r="K917">
        <v>404</v>
      </c>
      <c r="L917"/>
      <c r="M917"/>
    </row>
    <row r="918" spans="1:13">
      <c r="A918" s="61" t="s">
        <v>40</v>
      </c>
      <c r="B918" s="61">
        <v>71950</v>
      </c>
      <c r="C918" s="63" t="s">
        <v>968</v>
      </c>
      <c r="D918" s="61">
        <v>0</v>
      </c>
      <c r="E918" s="61" t="s">
        <v>6541</v>
      </c>
      <c r="F918" s="61" t="s">
        <v>48</v>
      </c>
      <c r="G918" s="61" t="s">
        <v>292</v>
      </c>
      <c r="H918" s="61" t="s">
        <v>7409</v>
      </c>
      <c r="I918" s="61">
        <v>34.26</v>
      </c>
      <c r="J918" s="61">
        <v>-93.72</v>
      </c>
      <c r="K918">
        <v>684</v>
      </c>
      <c r="L918"/>
      <c r="M918"/>
    </row>
    <row r="919" spans="1:13">
      <c r="A919" s="61" t="s">
        <v>40</v>
      </c>
      <c r="B919" s="61">
        <v>72435</v>
      </c>
      <c r="C919" s="63" t="s">
        <v>968</v>
      </c>
      <c r="D919" s="61">
        <v>0</v>
      </c>
      <c r="E919" s="61" t="s">
        <v>14257</v>
      </c>
      <c r="F919" s="61" t="s">
        <v>48</v>
      </c>
      <c r="G919" s="61" t="s">
        <v>924</v>
      </c>
      <c r="H919" s="61" t="s">
        <v>7409</v>
      </c>
      <c r="I919" s="61">
        <v>36.31</v>
      </c>
      <c r="J919" s="61">
        <v>-90.6</v>
      </c>
      <c r="K919">
        <v>289</v>
      </c>
      <c r="L919"/>
      <c r="M919"/>
    </row>
    <row r="920" spans="1:13">
      <c r="A920" s="61" t="s">
        <v>40</v>
      </c>
      <c r="B920" s="61">
        <v>72845</v>
      </c>
      <c r="C920" s="63" t="s">
        <v>968</v>
      </c>
      <c r="D920" s="61">
        <v>0</v>
      </c>
      <c r="E920" s="61" t="s">
        <v>663</v>
      </c>
      <c r="F920" s="61" t="s">
        <v>48</v>
      </c>
      <c r="G920" s="61" t="s">
        <v>660</v>
      </c>
      <c r="H920" s="61" t="s">
        <v>7409</v>
      </c>
      <c r="I920" s="61">
        <v>35.369999999999997</v>
      </c>
      <c r="J920" s="61">
        <v>-93.36</v>
      </c>
      <c r="K920">
        <v>1116</v>
      </c>
      <c r="L920"/>
      <c r="M920"/>
    </row>
    <row r="921" spans="1:13">
      <c r="A921" s="61" t="s">
        <v>40</v>
      </c>
      <c r="B921" s="61">
        <v>72436</v>
      </c>
      <c r="C921" s="63" t="s">
        <v>968</v>
      </c>
      <c r="D921" s="61">
        <v>0</v>
      </c>
      <c r="E921" s="61" t="s">
        <v>14258</v>
      </c>
      <c r="F921" s="61" t="s">
        <v>48</v>
      </c>
      <c r="G921" s="61" t="s">
        <v>506</v>
      </c>
      <c r="H921" s="61" t="s">
        <v>7409</v>
      </c>
      <c r="I921" s="61">
        <v>36.200000000000003</v>
      </c>
      <c r="J921" s="61">
        <v>-90.5</v>
      </c>
      <c r="K921">
        <v>936</v>
      </c>
      <c r="L921"/>
      <c r="M921"/>
    </row>
    <row r="922" spans="1:13">
      <c r="A922" s="61" t="s">
        <v>40</v>
      </c>
      <c r="B922" s="61">
        <v>72437</v>
      </c>
      <c r="C922" s="63" t="s">
        <v>968</v>
      </c>
      <c r="D922" s="61">
        <v>0</v>
      </c>
      <c r="E922" s="61" t="s">
        <v>326</v>
      </c>
      <c r="F922" s="61" t="s">
        <v>48</v>
      </c>
      <c r="G922" s="61" t="s">
        <v>14246</v>
      </c>
      <c r="H922" s="61" t="s">
        <v>7409</v>
      </c>
      <c r="I922" s="61">
        <v>35.81</v>
      </c>
      <c r="J922" s="61">
        <v>-90.44</v>
      </c>
      <c r="K922">
        <v>3486</v>
      </c>
      <c r="L922"/>
      <c r="M922"/>
    </row>
    <row r="923" spans="1:13">
      <c r="A923" s="61" t="s">
        <v>40</v>
      </c>
      <c r="B923" s="61">
        <v>71653</v>
      </c>
      <c r="C923" s="63" t="s">
        <v>968</v>
      </c>
      <c r="D923" s="61">
        <v>0</v>
      </c>
      <c r="E923" s="61" t="s">
        <v>9641</v>
      </c>
      <c r="F923" s="61" t="s">
        <v>48</v>
      </c>
      <c r="G923" s="61" t="s">
        <v>14040</v>
      </c>
      <c r="H923" s="61" t="s">
        <v>7409</v>
      </c>
      <c r="I923" s="61">
        <v>33.32</v>
      </c>
      <c r="J923" s="61">
        <v>-91.28</v>
      </c>
      <c r="K923">
        <v>4443</v>
      </c>
      <c r="L923"/>
      <c r="M923"/>
    </row>
    <row r="924" spans="1:13">
      <c r="A924" s="61" t="s">
        <v>40</v>
      </c>
      <c r="B924" s="61">
        <v>72642</v>
      </c>
      <c r="C924" s="63" t="s">
        <v>968</v>
      </c>
      <c r="D924" s="61">
        <v>0</v>
      </c>
      <c r="E924" s="61" t="s">
        <v>2904</v>
      </c>
      <c r="F924" s="61" t="s">
        <v>48</v>
      </c>
      <c r="G924" s="61" t="s">
        <v>14286</v>
      </c>
      <c r="H924" s="61" t="s">
        <v>7409</v>
      </c>
      <c r="I924" s="61">
        <v>36.369999999999997</v>
      </c>
      <c r="J924" s="61">
        <v>-92.53</v>
      </c>
      <c r="K924">
        <v>1945</v>
      </c>
      <c r="L924"/>
      <c r="M924"/>
    </row>
    <row r="925" spans="1:13">
      <c r="A925" s="61" t="s">
        <v>40</v>
      </c>
      <c r="B925" s="61">
        <v>72846</v>
      </c>
      <c r="C925" s="63" t="s">
        <v>968</v>
      </c>
      <c r="D925" s="61">
        <v>0</v>
      </c>
      <c r="E925" s="61" t="s">
        <v>4488</v>
      </c>
      <c r="F925" s="61" t="s">
        <v>48</v>
      </c>
      <c r="G925" s="61" t="s">
        <v>660</v>
      </c>
      <c r="H925" s="61" t="s">
        <v>7409</v>
      </c>
      <c r="I925" s="61">
        <v>35.43</v>
      </c>
      <c r="J925" s="61">
        <v>-93.38</v>
      </c>
      <c r="K925">
        <v>4033</v>
      </c>
      <c r="L925"/>
      <c r="M925"/>
    </row>
    <row r="926" spans="1:13">
      <c r="A926" s="61" t="s">
        <v>40</v>
      </c>
      <c r="B926" s="61">
        <v>71952</v>
      </c>
      <c r="C926" s="63" t="s">
        <v>968</v>
      </c>
      <c r="D926" s="61">
        <v>0</v>
      </c>
      <c r="E926" s="61" t="s">
        <v>7300</v>
      </c>
      <c r="F926" s="61" t="s">
        <v>48</v>
      </c>
      <c r="G926" s="61" t="s">
        <v>292</v>
      </c>
      <c r="H926" s="61" t="s">
        <v>7409</v>
      </c>
      <c r="I926" s="61">
        <v>34.299999999999997</v>
      </c>
      <c r="J926" s="61">
        <v>-93.84</v>
      </c>
      <c r="K926">
        <v>94</v>
      </c>
      <c r="L926"/>
      <c r="M926"/>
    </row>
    <row r="927" spans="1:13">
      <c r="A927" s="61" t="s">
        <v>40</v>
      </c>
      <c r="B927" s="61">
        <v>72941</v>
      </c>
      <c r="C927" s="63" t="s">
        <v>968</v>
      </c>
      <c r="D927" s="61">
        <v>0</v>
      </c>
      <c r="E927" s="61" t="s">
        <v>8042</v>
      </c>
      <c r="F927" s="61" t="s">
        <v>48</v>
      </c>
      <c r="G927" s="61" t="s">
        <v>14358</v>
      </c>
      <c r="H927" s="61" t="s">
        <v>7409</v>
      </c>
      <c r="I927" s="61">
        <v>35.33</v>
      </c>
      <c r="J927" s="61">
        <v>-94.18</v>
      </c>
      <c r="K927">
        <v>5079</v>
      </c>
      <c r="L927"/>
      <c r="M927"/>
    </row>
    <row r="928" spans="1:13">
      <c r="A928" s="61" t="s">
        <v>40</v>
      </c>
      <c r="B928" s="61">
        <v>72438</v>
      </c>
      <c r="C928" s="63" t="s">
        <v>968</v>
      </c>
      <c r="D928" s="61">
        <v>0</v>
      </c>
      <c r="E928" s="61" t="s">
        <v>14260</v>
      </c>
      <c r="F928" s="61" t="s">
        <v>48</v>
      </c>
      <c r="G928" s="61" t="s">
        <v>13045</v>
      </c>
      <c r="H928" s="61" t="s">
        <v>7409</v>
      </c>
      <c r="I928" s="61">
        <v>35.92</v>
      </c>
      <c r="J928" s="61">
        <v>-90.25</v>
      </c>
      <c r="K928">
        <v>2399</v>
      </c>
      <c r="L928"/>
      <c r="M928"/>
    </row>
    <row r="929" spans="1:13">
      <c r="A929" s="61" t="s">
        <v>40</v>
      </c>
      <c r="B929" s="61">
        <v>72644</v>
      </c>
      <c r="C929" s="63" t="s">
        <v>968</v>
      </c>
      <c r="D929" s="61">
        <v>0</v>
      </c>
      <c r="E929" s="61" t="s">
        <v>14313</v>
      </c>
      <c r="F929" s="61" t="s">
        <v>48</v>
      </c>
      <c r="G929" s="61" t="s">
        <v>6142</v>
      </c>
      <c r="H929" s="61" t="s">
        <v>7409</v>
      </c>
      <c r="I929" s="61">
        <v>36.409999999999997</v>
      </c>
      <c r="J929" s="61">
        <v>-92.9</v>
      </c>
      <c r="K929">
        <v>2383</v>
      </c>
      <c r="L929"/>
      <c r="M929"/>
    </row>
    <row r="930" spans="1:13">
      <c r="A930" s="61" t="s">
        <v>40</v>
      </c>
      <c r="B930" s="61">
        <v>72084</v>
      </c>
      <c r="C930" s="63" t="s">
        <v>968</v>
      </c>
      <c r="D930" s="61">
        <v>0</v>
      </c>
      <c r="E930" s="61" t="s">
        <v>4675</v>
      </c>
      <c r="F930" s="61" t="s">
        <v>48</v>
      </c>
      <c r="G930" s="61" t="s">
        <v>6526</v>
      </c>
      <c r="H930" s="61" t="s">
        <v>7409</v>
      </c>
      <c r="I930" s="61">
        <v>34.159999999999997</v>
      </c>
      <c r="J930" s="61">
        <v>-92.59</v>
      </c>
      <c r="K930">
        <v>1059</v>
      </c>
      <c r="L930"/>
      <c r="M930"/>
    </row>
    <row r="931" spans="1:13">
      <c r="A931" s="61" t="s">
        <v>40</v>
      </c>
      <c r="B931" s="61">
        <v>72354</v>
      </c>
      <c r="C931" s="63" t="s">
        <v>968</v>
      </c>
      <c r="D931" s="61">
        <v>0</v>
      </c>
      <c r="E931" s="61" t="s">
        <v>14233</v>
      </c>
      <c r="F931" s="61" t="s">
        <v>48</v>
      </c>
      <c r="G931" s="61" t="s">
        <v>14234</v>
      </c>
      <c r="H931" s="61" t="s">
        <v>7409</v>
      </c>
      <c r="I931" s="61">
        <v>35.6</v>
      </c>
      <c r="J931" s="61">
        <v>-90.33</v>
      </c>
      <c r="K931">
        <v>2088</v>
      </c>
      <c r="L931"/>
      <c r="M931"/>
    </row>
    <row r="932" spans="1:13">
      <c r="A932" s="61" t="s">
        <v>40</v>
      </c>
      <c r="B932" s="61">
        <v>72645</v>
      </c>
      <c r="C932" s="63" t="s">
        <v>968</v>
      </c>
      <c r="D932" s="61">
        <v>0</v>
      </c>
      <c r="E932" s="61" t="s">
        <v>855</v>
      </c>
      <c r="F932" s="61" t="s">
        <v>48</v>
      </c>
      <c r="G932" s="61" t="s">
        <v>14317</v>
      </c>
      <c r="H932" s="61" t="s">
        <v>7409</v>
      </c>
      <c r="I932" s="61">
        <v>35.82</v>
      </c>
      <c r="J932" s="61">
        <v>-92.55</v>
      </c>
      <c r="K932">
        <v>1679</v>
      </c>
      <c r="L932"/>
      <c r="M932"/>
    </row>
    <row r="933" spans="1:13">
      <c r="A933" s="61" t="s">
        <v>40</v>
      </c>
      <c r="B933" s="61">
        <v>71845</v>
      </c>
      <c r="C933" s="63" t="s">
        <v>968</v>
      </c>
      <c r="D933" s="61">
        <v>0</v>
      </c>
      <c r="E933" s="61" t="s">
        <v>5080</v>
      </c>
      <c r="F933" s="61" t="s">
        <v>48</v>
      </c>
      <c r="G933" s="61" t="s">
        <v>7333</v>
      </c>
      <c r="H933" s="61" t="s">
        <v>7409</v>
      </c>
      <c r="I933" s="61">
        <v>33.36</v>
      </c>
      <c r="J933" s="61">
        <v>-93.57</v>
      </c>
      <c r="K933">
        <v>1842</v>
      </c>
      <c r="L933"/>
      <c r="M933"/>
    </row>
    <row r="934" spans="1:13">
      <c r="A934" s="61" t="s">
        <v>40</v>
      </c>
      <c r="B934" s="61">
        <v>72355</v>
      </c>
      <c r="C934" s="63" t="s">
        <v>968</v>
      </c>
      <c r="D934" s="61">
        <v>0</v>
      </c>
      <c r="E934" s="61" t="s">
        <v>14235</v>
      </c>
      <c r="F934" s="61" t="s">
        <v>48</v>
      </c>
      <c r="G934" s="61" t="s">
        <v>12243</v>
      </c>
      <c r="H934" s="61" t="s">
        <v>7409</v>
      </c>
      <c r="I934" s="61">
        <v>34.590000000000003</v>
      </c>
      <c r="J934" s="61">
        <v>-90.75</v>
      </c>
      <c r="K934">
        <v>2117</v>
      </c>
      <c r="L934"/>
      <c r="M934"/>
    </row>
    <row r="935" spans="1:13">
      <c r="A935" s="61" t="s">
        <v>40</v>
      </c>
      <c r="B935" s="61">
        <v>72439</v>
      </c>
      <c r="C935" s="63" t="s">
        <v>968</v>
      </c>
      <c r="D935" s="61">
        <v>1</v>
      </c>
      <c r="E935" s="61" t="s">
        <v>14261</v>
      </c>
      <c r="F935" s="61" t="s">
        <v>48</v>
      </c>
      <c r="G935" s="61" t="s">
        <v>506</v>
      </c>
      <c r="H935" s="61" t="s">
        <v>7409</v>
      </c>
      <c r="I935" s="61">
        <v>36.07</v>
      </c>
      <c r="J935" s="61">
        <v>-90.74</v>
      </c>
      <c r="K935">
        <v>2399</v>
      </c>
      <c r="L935"/>
      <c r="M935"/>
    </row>
    <row r="936" spans="1:13">
      <c r="A936" s="61" t="s">
        <v>40</v>
      </c>
      <c r="B936" s="61">
        <v>72744</v>
      </c>
      <c r="C936" s="63" t="s">
        <v>968</v>
      </c>
      <c r="D936" s="61">
        <v>0</v>
      </c>
      <c r="E936" s="61" t="s">
        <v>1179</v>
      </c>
      <c r="F936" s="61" t="s">
        <v>48</v>
      </c>
      <c r="G936" s="61" t="s">
        <v>625</v>
      </c>
      <c r="H936" s="61" t="s">
        <v>7409</v>
      </c>
      <c r="I936" s="61">
        <v>35.94</v>
      </c>
      <c r="J936" s="61">
        <v>-94.42</v>
      </c>
      <c r="K936">
        <v>5227</v>
      </c>
      <c r="L936"/>
      <c r="M936"/>
    </row>
    <row r="937" spans="1:13">
      <c r="A937" s="61" t="s">
        <v>40</v>
      </c>
      <c r="B937" s="61">
        <v>72210</v>
      </c>
      <c r="C937" s="63" t="s">
        <v>968</v>
      </c>
      <c r="D937" s="61">
        <v>0</v>
      </c>
      <c r="E937" s="61" t="s">
        <v>7235</v>
      </c>
      <c r="F937" s="61" t="s">
        <v>48</v>
      </c>
      <c r="G937" s="61" t="s">
        <v>647</v>
      </c>
      <c r="H937" s="61" t="s">
        <v>7409</v>
      </c>
      <c r="I937" s="61">
        <v>34.71</v>
      </c>
      <c r="J937" s="61">
        <v>-92.51</v>
      </c>
      <c r="K937">
        <v>16348</v>
      </c>
      <c r="L937"/>
      <c r="M937"/>
    </row>
    <row r="938" spans="1:13">
      <c r="A938" s="61" t="s">
        <v>40</v>
      </c>
      <c r="B938" s="61">
        <v>72223</v>
      </c>
      <c r="C938" s="63" t="s">
        <v>968</v>
      </c>
      <c r="D938" s="61">
        <v>0</v>
      </c>
      <c r="E938" s="61" t="s">
        <v>7235</v>
      </c>
      <c r="F938" s="61" t="s">
        <v>48</v>
      </c>
      <c r="G938" s="61" t="s">
        <v>647</v>
      </c>
      <c r="H938" s="61" t="s">
        <v>7409</v>
      </c>
      <c r="I938" s="61">
        <v>34.79</v>
      </c>
      <c r="J938" s="61">
        <v>-92.51</v>
      </c>
      <c r="K938">
        <v>25465</v>
      </c>
      <c r="L938"/>
      <c r="M938"/>
    </row>
    <row r="939" spans="1:13">
      <c r="A939" s="61" t="s">
        <v>40</v>
      </c>
      <c r="B939" s="61">
        <v>72211</v>
      </c>
      <c r="C939" s="63" t="s">
        <v>968</v>
      </c>
      <c r="D939" s="61">
        <v>0</v>
      </c>
      <c r="E939" s="61" t="s">
        <v>7235</v>
      </c>
      <c r="F939" s="61" t="s">
        <v>48</v>
      </c>
      <c r="G939" s="61" t="s">
        <v>647</v>
      </c>
      <c r="H939" s="61" t="s">
        <v>7409</v>
      </c>
      <c r="I939" s="61">
        <v>34.75</v>
      </c>
      <c r="J939" s="61">
        <v>-92.42</v>
      </c>
      <c r="K939">
        <v>24338</v>
      </c>
      <c r="L939"/>
      <c r="M939"/>
    </row>
    <row r="940" spans="1:13">
      <c r="A940" s="61" t="s">
        <v>40</v>
      </c>
      <c r="B940" s="61">
        <v>72212</v>
      </c>
      <c r="C940" s="63" t="s">
        <v>968</v>
      </c>
      <c r="D940" s="61">
        <v>0</v>
      </c>
      <c r="E940" s="61" t="s">
        <v>7235</v>
      </c>
      <c r="F940" s="61" t="s">
        <v>48</v>
      </c>
      <c r="G940" s="61" t="s">
        <v>647</v>
      </c>
      <c r="H940" s="61" t="s">
        <v>7409</v>
      </c>
      <c r="I940" s="61">
        <v>34.79</v>
      </c>
      <c r="J940" s="61">
        <v>-92.42</v>
      </c>
      <c r="K940">
        <v>12612</v>
      </c>
      <c r="L940"/>
      <c r="M940"/>
    </row>
    <row r="941" spans="1:13">
      <c r="A941" s="61" t="s">
        <v>40</v>
      </c>
      <c r="B941" s="61">
        <v>72227</v>
      </c>
      <c r="C941" s="63" t="s">
        <v>968</v>
      </c>
      <c r="D941" s="61">
        <v>0</v>
      </c>
      <c r="E941" s="61" t="s">
        <v>7235</v>
      </c>
      <c r="F941" s="61" t="s">
        <v>48</v>
      </c>
      <c r="G941" s="61" t="s">
        <v>647</v>
      </c>
      <c r="H941" s="61" t="s">
        <v>7409</v>
      </c>
      <c r="I941" s="61">
        <v>34.78</v>
      </c>
      <c r="J941" s="61">
        <v>-92.37</v>
      </c>
      <c r="K941">
        <v>11090</v>
      </c>
      <c r="L941"/>
      <c r="M941"/>
    </row>
    <row r="942" spans="1:13">
      <c r="A942" s="61" t="s">
        <v>40</v>
      </c>
      <c r="B942" s="61">
        <v>72209</v>
      </c>
      <c r="C942" s="63" t="s">
        <v>968</v>
      </c>
      <c r="D942" s="61">
        <v>0</v>
      </c>
      <c r="E942" s="61" t="s">
        <v>7235</v>
      </c>
      <c r="F942" s="61" t="s">
        <v>48</v>
      </c>
      <c r="G942" s="61" t="s">
        <v>647</v>
      </c>
      <c r="H942" s="61" t="s">
        <v>7409</v>
      </c>
      <c r="I942" s="61">
        <v>34.68</v>
      </c>
      <c r="J942" s="61">
        <v>-92.35</v>
      </c>
      <c r="K942">
        <v>31641</v>
      </c>
      <c r="L942"/>
      <c r="M942"/>
    </row>
    <row r="943" spans="1:13">
      <c r="A943" s="61" t="s">
        <v>40</v>
      </c>
      <c r="B943" s="61">
        <v>72204</v>
      </c>
      <c r="C943" s="63" t="s">
        <v>968</v>
      </c>
      <c r="D943" s="61">
        <v>0</v>
      </c>
      <c r="E943" s="61" t="s">
        <v>7235</v>
      </c>
      <c r="F943" s="61" t="s">
        <v>48</v>
      </c>
      <c r="G943" s="61" t="s">
        <v>647</v>
      </c>
      <c r="H943" s="61" t="s">
        <v>7409</v>
      </c>
      <c r="I943" s="61">
        <v>34.72</v>
      </c>
      <c r="J943" s="61">
        <v>-92.35</v>
      </c>
      <c r="K943">
        <v>31564</v>
      </c>
      <c r="L943"/>
      <c r="M943"/>
    </row>
    <row r="944" spans="1:13">
      <c r="A944" s="61" t="s">
        <v>40</v>
      </c>
      <c r="B944" s="61">
        <v>72205</v>
      </c>
      <c r="C944" s="63" t="s">
        <v>968</v>
      </c>
      <c r="D944" s="61">
        <v>0</v>
      </c>
      <c r="E944" s="61" t="s">
        <v>7235</v>
      </c>
      <c r="F944" s="61" t="s">
        <v>48</v>
      </c>
      <c r="G944" s="61" t="s">
        <v>647</v>
      </c>
      <c r="H944" s="61" t="s">
        <v>7409</v>
      </c>
      <c r="I944" s="61">
        <v>34.75</v>
      </c>
      <c r="J944" s="61">
        <v>-92.35</v>
      </c>
      <c r="K944">
        <v>22888</v>
      </c>
      <c r="L944"/>
      <c r="M944"/>
    </row>
    <row r="945" spans="1:13">
      <c r="A945" s="61" t="s">
        <v>40</v>
      </c>
      <c r="B945" s="61">
        <v>72207</v>
      </c>
      <c r="C945" s="63" t="s">
        <v>968</v>
      </c>
      <c r="D945" s="61">
        <v>0</v>
      </c>
      <c r="E945" s="61" t="s">
        <v>7235</v>
      </c>
      <c r="F945" s="61" t="s">
        <v>48</v>
      </c>
      <c r="G945" s="61" t="s">
        <v>647</v>
      </c>
      <c r="H945" s="61" t="s">
        <v>7409</v>
      </c>
      <c r="I945" s="61">
        <v>34.770000000000003</v>
      </c>
      <c r="J945" s="61">
        <v>-92.35</v>
      </c>
      <c r="K945">
        <v>11036</v>
      </c>
      <c r="L945"/>
      <c r="M945"/>
    </row>
    <row r="946" spans="1:13">
      <c r="A946" s="61" t="s">
        <v>40</v>
      </c>
      <c r="B946" s="61">
        <v>72201</v>
      </c>
      <c r="C946" s="63" t="s">
        <v>968</v>
      </c>
      <c r="D946" s="61">
        <v>0</v>
      </c>
      <c r="E946" s="61" t="s">
        <v>7235</v>
      </c>
      <c r="F946" s="61" t="s">
        <v>48</v>
      </c>
      <c r="G946" s="61" t="s">
        <v>647</v>
      </c>
      <c r="H946" s="61" t="s">
        <v>7409</v>
      </c>
      <c r="I946" s="61">
        <v>34.75</v>
      </c>
      <c r="J946" s="61">
        <v>-92.28</v>
      </c>
      <c r="K946">
        <v>961</v>
      </c>
      <c r="L946"/>
      <c r="M946"/>
    </row>
    <row r="947" spans="1:13">
      <c r="A947" s="61" t="s">
        <v>40</v>
      </c>
      <c r="B947" s="61">
        <v>72206</v>
      </c>
      <c r="C947" s="63" t="s">
        <v>968</v>
      </c>
      <c r="D947" s="61">
        <v>0</v>
      </c>
      <c r="E947" s="61" t="s">
        <v>7235</v>
      </c>
      <c r="F947" s="61" t="s">
        <v>48</v>
      </c>
      <c r="G947" s="61" t="s">
        <v>647</v>
      </c>
      <c r="H947" s="61" t="s">
        <v>7409</v>
      </c>
      <c r="I947" s="61">
        <v>34.630000000000003</v>
      </c>
      <c r="J947" s="61">
        <v>-92.23</v>
      </c>
      <c r="K947">
        <v>22974</v>
      </c>
      <c r="L947"/>
      <c r="M947"/>
    </row>
    <row r="948" spans="1:13">
      <c r="A948" s="61" t="s">
        <v>40</v>
      </c>
      <c r="B948" s="61">
        <v>72202</v>
      </c>
      <c r="C948" s="63" t="s">
        <v>968</v>
      </c>
      <c r="D948" s="61">
        <v>0</v>
      </c>
      <c r="E948" s="61" t="s">
        <v>7235</v>
      </c>
      <c r="F948" s="61" t="s">
        <v>48</v>
      </c>
      <c r="G948" s="61" t="s">
        <v>647</v>
      </c>
      <c r="H948" s="61" t="s">
        <v>7409</v>
      </c>
      <c r="I948" s="61">
        <v>34.729999999999997</v>
      </c>
      <c r="J948" s="61">
        <v>-92.23</v>
      </c>
      <c r="K948">
        <v>10340</v>
      </c>
      <c r="L948"/>
      <c r="M948"/>
    </row>
    <row r="949" spans="1:13">
      <c r="A949" s="61" t="s">
        <v>40</v>
      </c>
      <c r="B949" s="61">
        <v>71846</v>
      </c>
      <c r="C949" s="63" t="s">
        <v>968</v>
      </c>
      <c r="D949" s="61">
        <v>0</v>
      </c>
      <c r="E949" s="61" t="s">
        <v>14133</v>
      </c>
      <c r="F949" s="61" t="s">
        <v>48</v>
      </c>
      <c r="G949" s="61" t="s">
        <v>8203</v>
      </c>
      <c r="H949" s="61" t="s">
        <v>7409</v>
      </c>
      <c r="I949" s="61">
        <v>33.97</v>
      </c>
      <c r="J949" s="61">
        <v>-94.17</v>
      </c>
      <c r="K949">
        <v>2516</v>
      </c>
      <c r="L949"/>
      <c r="M949"/>
    </row>
    <row r="950" spans="1:13">
      <c r="A950" s="61" t="s">
        <v>40</v>
      </c>
      <c r="B950" s="61">
        <v>72550</v>
      </c>
      <c r="C950" s="63" t="s">
        <v>968</v>
      </c>
      <c r="D950" s="61">
        <v>0</v>
      </c>
      <c r="E950" s="61" t="s">
        <v>317</v>
      </c>
      <c r="F950" s="61" t="s">
        <v>48</v>
      </c>
      <c r="G950" s="61" t="s">
        <v>14211</v>
      </c>
      <c r="H950" s="61" t="s">
        <v>7409</v>
      </c>
      <c r="I950" s="61">
        <v>35.71</v>
      </c>
      <c r="J950" s="61">
        <v>-91.75</v>
      </c>
      <c r="K950">
        <v>876</v>
      </c>
      <c r="L950"/>
      <c r="M950"/>
    </row>
    <row r="951" spans="1:13">
      <c r="A951" s="61" t="s">
        <v>40</v>
      </c>
      <c r="B951" s="61">
        <v>72847</v>
      </c>
      <c r="C951" s="63" t="s">
        <v>968</v>
      </c>
      <c r="D951" s="61">
        <v>0</v>
      </c>
      <c r="E951" s="61" t="s">
        <v>6187</v>
      </c>
      <c r="F951" s="61" t="s">
        <v>48</v>
      </c>
      <c r="G951" s="61" t="s">
        <v>11540</v>
      </c>
      <c r="H951" s="61" t="s">
        <v>7409</v>
      </c>
      <c r="I951" s="61">
        <v>35.32</v>
      </c>
      <c r="J951" s="61">
        <v>-93.24</v>
      </c>
      <c r="K951">
        <v>2800</v>
      </c>
      <c r="L951"/>
      <c r="M951"/>
    </row>
    <row r="952" spans="1:13">
      <c r="A952" s="61" t="s">
        <v>40</v>
      </c>
      <c r="B952" s="61">
        <v>72086</v>
      </c>
      <c r="C952" s="63" t="s">
        <v>968</v>
      </c>
      <c r="D952" s="61">
        <v>0</v>
      </c>
      <c r="E952" s="61" t="s">
        <v>14189</v>
      </c>
      <c r="F952" s="61" t="s">
        <v>48</v>
      </c>
      <c r="G952" s="61" t="s">
        <v>14165</v>
      </c>
      <c r="H952" s="61" t="s">
        <v>7409</v>
      </c>
      <c r="I952" s="61">
        <v>34.78</v>
      </c>
      <c r="J952" s="61">
        <v>-91.89</v>
      </c>
      <c r="K952">
        <v>10673</v>
      </c>
      <c r="L952"/>
      <c r="M952"/>
    </row>
    <row r="953" spans="1:13">
      <c r="A953" s="61" t="s">
        <v>40</v>
      </c>
      <c r="B953" s="61">
        <v>72087</v>
      </c>
      <c r="C953" s="63" t="s">
        <v>968</v>
      </c>
      <c r="D953" s="61">
        <v>0</v>
      </c>
      <c r="E953" s="61" t="s">
        <v>11268</v>
      </c>
      <c r="F953" s="61" t="s">
        <v>48</v>
      </c>
      <c r="G953" s="61" t="s">
        <v>12911</v>
      </c>
      <c r="H953" s="61" t="s">
        <v>7409</v>
      </c>
      <c r="I953" s="61">
        <v>34.54</v>
      </c>
      <c r="J953" s="61">
        <v>-92.81</v>
      </c>
      <c r="K953">
        <v>1575</v>
      </c>
      <c r="L953"/>
      <c r="M953"/>
    </row>
    <row r="954" spans="1:13">
      <c r="A954" s="61" t="s">
        <v>40</v>
      </c>
      <c r="B954" s="61">
        <v>71751</v>
      </c>
      <c r="C954" s="63" t="s">
        <v>968</v>
      </c>
      <c r="D954" s="61">
        <v>0</v>
      </c>
      <c r="E954" s="61" t="s">
        <v>14117</v>
      </c>
      <c r="F954" s="61" t="s">
        <v>48</v>
      </c>
      <c r="G954" s="61" t="s">
        <v>14111</v>
      </c>
      <c r="H954" s="61" t="s">
        <v>7409</v>
      </c>
      <c r="I954" s="61">
        <v>33.39</v>
      </c>
      <c r="J954" s="61">
        <v>-92.79</v>
      </c>
      <c r="K954">
        <v>817</v>
      </c>
      <c r="L954"/>
      <c r="M954"/>
    </row>
    <row r="955" spans="1:13">
      <c r="A955" s="61" t="s">
        <v>40</v>
      </c>
      <c r="B955" s="61">
        <v>72745</v>
      </c>
      <c r="C955" s="63" t="s">
        <v>968</v>
      </c>
      <c r="D955" s="61">
        <v>0</v>
      </c>
      <c r="E955" s="61" t="s">
        <v>1196</v>
      </c>
      <c r="F955" s="61" t="s">
        <v>48</v>
      </c>
      <c r="G955" s="61" t="s">
        <v>8265</v>
      </c>
      <c r="H955" s="61" t="s">
        <v>7409</v>
      </c>
      <c r="I955" s="61">
        <v>36.26</v>
      </c>
      <c r="J955" s="61">
        <v>-94.13</v>
      </c>
      <c r="K955">
        <v>13371</v>
      </c>
      <c r="L955"/>
      <c r="M955"/>
    </row>
    <row r="956" spans="1:13">
      <c r="A956" s="61" t="s">
        <v>40</v>
      </c>
      <c r="B956" s="61">
        <v>72358</v>
      </c>
      <c r="C956" s="63" t="s">
        <v>968</v>
      </c>
      <c r="D956" s="61">
        <v>0</v>
      </c>
      <c r="E956" s="61" t="s">
        <v>14236</v>
      </c>
      <c r="F956" s="61" t="s">
        <v>48</v>
      </c>
      <c r="G956" s="61" t="s">
        <v>13045</v>
      </c>
      <c r="H956" s="61" t="s">
        <v>7409</v>
      </c>
      <c r="I956" s="61">
        <v>35.75</v>
      </c>
      <c r="J956" s="61">
        <v>-89.93</v>
      </c>
      <c r="K956">
        <v>1565</v>
      </c>
      <c r="L956"/>
      <c r="M956"/>
    </row>
    <row r="957" spans="1:13">
      <c r="A957" s="61" t="s">
        <v>40</v>
      </c>
      <c r="B957" s="61">
        <v>72440</v>
      </c>
      <c r="C957" s="63" t="s">
        <v>968</v>
      </c>
      <c r="D957" s="61">
        <v>0</v>
      </c>
      <c r="E957" s="61" t="s">
        <v>1208</v>
      </c>
      <c r="F957" s="61" t="s">
        <v>48</v>
      </c>
      <c r="G957" s="61" t="s">
        <v>4307</v>
      </c>
      <c r="H957" s="61" t="s">
        <v>7409</v>
      </c>
      <c r="I957" s="61">
        <v>36</v>
      </c>
      <c r="J957" s="61">
        <v>-91.25</v>
      </c>
      <c r="K957">
        <v>245</v>
      </c>
      <c r="L957"/>
      <c r="M957"/>
    </row>
    <row r="958" spans="1:13">
      <c r="A958" s="61" t="s">
        <v>40</v>
      </c>
      <c r="B958" s="61">
        <v>72103</v>
      </c>
      <c r="C958" s="63" t="s">
        <v>968</v>
      </c>
      <c r="D958" s="61">
        <v>0</v>
      </c>
      <c r="E958" s="61" t="s">
        <v>14192</v>
      </c>
      <c r="F958" s="61" t="s">
        <v>48</v>
      </c>
      <c r="G958" s="61" t="s">
        <v>12911</v>
      </c>
      <c r="H958" s="61" t="s">
        <v>7409</v>
      </c>
      <c r="I958" s="61">
        <v>34.590000000000003</v>
      </c>
      <c r="J958" s="61">
        <v>-92.38</v>
      </c>
      <c r="K958">
        <v>13739</v>
      </c>
      <c r="L958"/>
      <c r="M958"/>
    </row>
    <row r="959" spans="1:13">
      <c r="A959" s="61" t="s">
        <v>40</v>
      </c>
      <c r="B959" s="61">
        <v>72943</v>
      </c>
      <c r="C959" s="63" t="s">
        <v>968</v>
      </c>
      <c r="D959" s="61">
        <v>0</v>
      </c>
      <c r="E959" s="61" t="s">
        <v>14362</v>
      </c>
      <c r="F959" s="61" t="s">
        <v>48</v>
      </c>
      <c r="G959" s="61" t="s">
        <v>6149</v>
      </c>
      <c r="H959" s="61" t="s">
        <v>7409</v>
      </c>
      <c r="I959" s="61">
        <v>35.15</v>
      </c>
      <c r="J959" s="61">
        <v>-93.8</v>
      </c>
      <c r="K959">
        <v>2526</v>
      </c>
      <c r="L959"/>
      <c r="M959"/>
    </row>
    <row r="960" spans="1:13">
      <c r="A960" s="61" t="s">
        <v>40</v>
      </c>
      <c r="B960" s="61">
        <v>71753</v>
      </c>
      <c r="C960" s="63" t="s">
        <v>968</v>
      </c>
      <c r="D960" s="61">
        <v>0</v>
      </c>
      <c r="E960" s="61" t="s">
        <v>1221</v>
      </c>
      <c r="F960" s="61" t="s">
        <v>48</v>
      </c>
      <c r="G960" s="61" t="s">
        <v>566</v>
      </c>
      <c r="H960" s="61" t="s">
        <v>7409</v>
      </c>
      <c r="I960" s="61">
        <v>33.270000000000003</v>
      </c>
      <c r="J960" s="61">
        <v>-93.23</v>
      </c>
      <c r="K960">
        <v>16000</v>
      </c>
      <c r="L960"/>
      <c r="M960"/>
    </row>
    <row r="961" spans="1:13">
      <c r="A961" s="61" t="s">
        <v>40</v>
      </c>
      <c r="B961" s="61">
        <v>72104</v>
      </c>
      <c r="C961" s="63" t="s">
        <v>968</v>
      </c>
      <c r="D961" s="61">
        <v>0</v>
      </c>
      <c r="E961" s="61" t="s">
        <v>5082</v>
      </c>
      <c r="F961" s="61" t="s">
        <v>48</v>
      </c>
      <c r="G961" s="61" t="s">
        <v>14142</v>
      </c>
      <c r="H961" s="61" t="s">
        <v>7409</v>
      </c>
      <c r="I961" s="61">
        <v>34.369999999999997</v>
      </c>
      <c r="J961" s="61">
        <v>-92.81</v>
      </c>
      <c r="K961">
        <v>23456</v>
      </c>
      <c r="L961"/>
      <c r="M961"/>
    </row>
    <row r="962" spans="1:13">
      <c r="A962" s="61" t="s">
        <v>40</v>
      </c>
      <c r="B962" s="61">
        <v>72554</v>
      </c>
      <c r="C962" s="63" t="s">
        <v>968</v>
      </c>
      <c r="D962" s="61">
        <v>0</v>
      </c>
      <c r="E962" s="61" t="s">
        <v>14293</v>
      </c>
      <c r="F962" s="61" t="s">
        <v>48</v>
      </c>
      <c r="G962" s="61" t="s">
        <v>185</v>
      </c>
      <c r="H962" s="61" t="s">
        <v>7409</v>
      </c>
      <c r="I962" s="61">
        <v>36.49</v>
      </c>
      <c r="J962" s="61">
        <v>-91.54</v>
      </c>
      <c r="K962">
        <v>2749</v>
      </c>
      <c r="L962"/>
      <c r="M962"/>
    </row>
    <row r="963" spans="1:13">
      <c r="A963" s="61" t="s">
        <v>40</v>
      </c>
      <c r="B963" s="61">
        <v>72442</v>
      </c>
      <c r="C963" s="63" t="s">
        <v>968</v>
      </c>
      <c r="D963" s="61">
        <v>0</v>
      </c>
      <c r="E963" s="61" t="s">
        <v>8828</v>
      </c>
      <c r="F963" s="61" t="s">
        <v>48</v>
      </c>
      <c r="G963" s="61" t="s">
        <v>13045</v>
      </c>
      <c r="H963" s="61" t="s">
        <v>7409</v>
      </c>
      <c r="I963" s="61">
        <v>35.880000000000003</v>
      </c>
      <c r="J963" s="61">
        <v>-90.16</v>
      </c>
      <c r="K963">
        <v>4859</v>
      </c>
      <c r="L963"/>
      <c r="M963"/>
    </row>
    <row r="964" spans="1:13">
      <c r="A964" s="61" t="s">
        <v>40</v>
      </c>
      <c r="B964" s="61">
        <v>72944</v>
      </c>
      <c r="C964" s="63" t="s">
        <v>968</v>
      </c>
      <c r="D964" s="61">
        <v>0</v>
      </c>
      <c r="E964" s="61" t="s">
        <v>214</v>
      </c>
      <c r="F964" s="61" t="s">
        <v>48</v>
      </c>
      <c r="G964" s="61" t="s">
        <v>14358</v>
      </c>
      <c r="H964" s="61" t="s">
        <v>7409</v>
      </c>
      <c r="I964" s="61">
        <v>35.049999999999997</v>
      </c>
      <c r="J964" s="61">
        <v>-94.24</v>
      </c>
      <c r="K964">
        <v>2620</v>
      </c>
      <c r="L964"/>
      <c r="M964"/>
    </row>
    <row r="965" spans="1:13">
      <c r="A965" s="61" t="s">
        <v>40</v>
      </c>
      <c r="B965" s="61">
        <v>72648</v>
      </c>
      <c r="C965" s="63" t="s">
        <v>968</v>
      </c>
      <c r="D965" s="61">
        <v>0</v>
      </c>
      <c r="E965" s="61" t="s">
        <v>14321</v>
      </c>
      <c r="F965" s="61" t="s">
        <v>48</v>
      </c>
      <c r="G965" s="61" t="s">
        <v>194</v>
      </c>
      <c r="H965" s="61" t="s">
        <v>7409</v>
      </c>
      <c r="I965" s="61">
        <v>36.08</v>
      </c>
      <c r="J965" s="61">
        <v>-93.15</v>
      </c>
      <c r="K965">
        <v>493</v>
      </c>
      <c r="L965"/>
      <c r="M965"/>
    </row>
    <row r="966" spans="1:13">
      <c r="A966" s="61" t="s">
        <v>40</v>
      </c>
      <c r="B966" s="61">
        <v>72555</v>
      </c>
      <c r="C966" s="63" t="s">
        <v>968</v>
      </c>
      <c r="D966" s="61">
        <v>0</v>
      </c>
      <c r="E966" s="61" t="s">
        <v>14294</v>
      </c>
      <c r="F966" s="61" t="s">
        <v>48</v>
      </c>
      <c r="G966" s="61" t="s">
        <v>8583</v>
      </c>
      <c r="H966" s="61" t="s">
        <v>7409</v>
      </c>
      <c r="I966" s="61">
        <v>35.78</v>
      </c>
      <c r="J966" s="61">
        <v>-91.88</v>
      </c>
      <c r="K966">
        <v>228</v>
      </c>
      <c r="L966"/>
      <c r="M966"/>
    </row>
    <row r="967" spans="1:13">
      <c r="A967" s="61" t="s">
        <v>40</v>
      </c>
      <c r="B967" s="61">
        <v>72360</v>
      </c>
      <c r="C967" s="63" t="s">
        <v>968</v>
      </c>
      <c r="D967" s="61">
        <v>0</v>
      </c>
      <c r="E967" s="61" t="s">
        <v>4048</v>
      </c>
      <c r="F967" s="61" t="s">
        <v>48</v>
      </c>
      <c r="G967" s="61" t="s">
        <v>853</v>
      </c>
      <c r="H967" s="61" t="s">
        <v>7409</v>
      </c>
      <c r="I967" s="61">
        <v>34.770000000000003</v>
      </c>
      <c r="J967" s="61">
        <v>-90.76</v>
      </c>
      <c r="K967">
        <v>5301</v>
      </c>
      <c r="L967"/>
      <c r="M967"/>
    </row>
    <row r="968" spans="1:13">
      <c r="A968" s="61" t="s">
        <v>40</v>
      </c>
      <c r="B968" s="61">
        <v>72364</v>
      </c>
      <c r="C968" s="63" t="s">
        <v>968</v>
      </c>
      <c r="D968" s="61">
        <v>0</v>
      </c>
      <c r="E968" s="61" t="s">
        <v>1393</v>
      </c>
      <c r="F968" s="61" t="s">
        <v>48</v>
      </c>
      <c r="G968" s="61" t="s">
        <v>8979</v>
      </c>
      <c r="H968" s="61" t="s">
        <v>7409</v>
      </c>
      <c r="I968" s="61">
        <v>35.200000000000003</v>
      </c>
      <c r="J968" s="61">
        <v>-90.2</v>
      </c>
      <c r="K968">
        <v>16394</v>
      </c>
      <c r="L968"/>
      <c r="M968"/>
    </row>
    <row r="969" spans="1:13">
      <c r="A969" s="61" t="s">
        <v>40</v>
      </c>
      <c r="B969" s="61">
        <v>72365</v>
      </c>
      <c r="C969" s="63" t="s">
        <v>968</v>
      </c>
      <c r="D969" s="61">
        <v>0</v>
      </c>
      <c r="E969" s="61" t="s">
        <v>14237</v>
      </c>
      <c r="F969" s="61" t="s">
        <v>48</v>
      </c>
      <c r="G969" s="61" t="s">
        <v>14234</v>
      </c>
      <c r="H969" s="61" t="s">
        <v>7409</v>
      </c>
      <c r="I969" s="61">
        <v>35.53</v>
      </c>
      <c r="J969" s="61">
        <v>-90.41</v>
      </c>
      <c r="K969">
        <v>2817</v>
      </c>
      <c r="L969"/>
      <c r="M969"/>
    </row>
    <row r="970" spans="1:13">
      <c r="A970" s="61" t="s">
        <v>40</v>
      </c>
      <c r="B970" s="61">
        <v>72443</v>
      </c>
      <c r="C970" s="63" t="s">
        <v>968</v>
      </c>
      <c r="D970" s="61">
        <v>0</v>
      </c>
      <c r="E970" s="61" t="s">
        <v>14259</v>
      </c>
      <c r="F970" s="61" t="s">
        <v>48</v>
      </c>
      <c r="G970" s="61" t="s">
        <v>506</v>
      </c>
      <c r="H970" s="61" t="s">
        <v>7409</v>
      </c>
      <c r="I970" s="61">
        <v>36.18</v>
      </c>
      <c r="J970" s="61">
        <v>-90.38</v>
      </c>
      <c r="K970">
        <v>2991</v>
      </c>
      <c r="L970"/>
      <c r="M970"/>
    </row>
    <row r="971" spans="1:13">
      <c r="A971" s="61" t="s">
        <v>40</v>
      </c>
      <c r="B971" s="61">
        <v>72650</v>
      </c>
      <c r="C971" s="63" t="s">
        <v>968</v>
      </c>
      <c r="D971" s="61">
        <v>0</v>
      </c>
      <c r="E971" s="61" t="s">
        <v>5174</v>
      </c>
      <c r="F971" s="61" t="s">
        <v>48</v>
      </c>
      <c r="G971" s="61" t="s">
        <v>14317</v>
      </c>
      <c r="H971" s="61" t="s">
        <v>7409</v>
      </c>
      <c r="I971" s="61">
        <v>35.9</v>
      </c>
      <c r="J971" s="61">
        <v>-92.63</v>
      </c>
      <c r="K971">
        <v>4168</v>
      </c>
      <c r="L971"/>
      <c r="M971"/>
    </row>
    <row r="972" spans="1:13">
      <c r="A972" s="61" t="s">
        <v>40</v>
      </c>
      <c r="B972" s="61">
        <v>72366</v>
      </c>
      <c r="C972" s="63" t="s">
        <v>968</v>
      </c>
      <c r="D972" s="61">
        <v>0</v>
      </c>
      <c r="E972" s="61" t="s">
        <v>14238</v>
      </c>
      <c r="F972" s="61" t="s">
        <v>48</v>
      </c>
      <c r="G972" s="61" t="s">
        <v>12243</v>
      </c>
      <c r="H972" s="61" t="s">
        <v>7409</v>
      </c>
      <c r="I972" s="61">
        <v>34.549999999999997</v>
      </c>
      <c r="J972" s="61">
        <v>-90.91</v>
      </c>
      <c r="K972">
        <v>1729</v>
      </c>
      <c r="L972"/>
      <c r="M972"/>
    </row>
    <row r="973" spans="1:13">
      <c r="A973" s="61" t="s">
        <v>40</v>
      </c>
      <c r="B973" s="61">
        <v>72113</v>
      </c>
      <c r="C973" s="63" t="s">
        <v>968</v>
      </c>
      <c r="D973" s="61">
        <v>0</v>
      </c>
      <c r="E973" s="61" t="s">
        <v>14196</v>
      </c>
      <c r="F973" s="61" t="s">
        <v>48</v>
      </c>
      <c r="G973" s="61" t="s">
        <v>647</v>
      </c>
      <c r="H973" s="61" t="s">
        <v>7409</v>
      </c>
      <c r="I973" s="61">
        <v>34.85</v>
      </c>
      <c r="J973" s="61">
        <v>-92.41</v>
      </c>
      <c r="K973">
        <v>25930</v>
      </c>
      <c r="L973"/>
      <c r="M973"/>
    </row>
    <row r="974" spans="1:13">
      <c r="A974" s="61" t="s">
        <v>40</v>
      </c>
      <c r="B974" s="61">
        <v>72106</v>
      </c>
      <c r="C974" s="63" t="s">
        <v>968</v>
      </c>
      <c r="D974" s="61">
        <v>0</v>
      </c>
      <c r="E974" s="61" t="s">
        <v>14193</v>
      </c>
      <c r="F974" s="61" t="s">
        <v>48</v>
      </c>
      <c r="G974" s="61" t="s">
        <v>14174</v>
      </c>
      <c r="H974" s="61" t="s">
        <v>7409</v>
      </c>
      <c r="I974" s="61">
        <v>34.97</v>
      </c>
      <c r="J974" s="61">
        <v>-92.41</v>
      </c>
      <c r="K974">
        <v>5206</v>
      </c>
      <c r="L974"/>
      <c r="M974"/>
    </row>
    <row r="975" spans="1:13">
      <c r="A975" s="61" t="s">
        <v>40</v>
      </c>
      <c r="B975" s="61">
        <v>72444</v>
      </c>
      <c r="C975" s="63" t="s">
        <v>968</v>
      </c>
      <c r="D975" s="61">
        <v>0</v>
      </c>
      <c r="E975" s="61" t="s">
        <v>1174</v>
      </c>
      <c r="F975" s="61" t="s">
        <v>48</v>
      </c>
      <c r="G975" s="61" t="s">
        <v>933</v>
      </c>
      <c r="H975" s="61" t="s">
        <v>7409</v>
      </c>
      <c r="I975" s="61">
        <v>36.42</v>
      </c>
      <c r="J975" s="61">
        <v>-90.9</v>
      </c>
      <c r="K975">
        <v>1742</v>
      </c>
      <c r="L975"/>
      <c r="M975"/>
    </row>
    <row r="976" spans="1:13">
      <c r="A976" s="61" t="s">
        <v>40</v>
      </c>
      <c r="B976" s="61">
        <v>72747</v>
      </c>
      <c r="C976" s="63" t="s">
        <v>968</v>
      </c>
      <c r="D976" s="61">
        <v>0</v>
      </c>
      <c r="E976" s="61" t="s">
        <v>465</v>
      </c>
      <c r="F976" s="61" t="s">
        <v>48</v>
      </c>
      <c r="G976" s="61" t="s">
        <v>8265</v>
      </c>
      <c r="H976" s="61" t="s">
        <v>7409</v>
      </c>
      <c r="I976" s="61">
        <v>36.369999999999997</v>
      </c>
      <c r="J976" s="61">
        <v>-94.58</v>
      </c>
      <c r="K976">
        <v>216</v>
      </c>
      <c r="L976"/>
      <c r="M976"/>
    </row>
    <row r="977" spans="1:13">
      <c r="A977" s="61" t="s">
        <v>40</v>
      </c>
      <c r="B977" s="61">
        <v>71847</v>
      </c>
      <c r="C977" s="63" t="s">
        <v>968</v>
      </c>
      <c r="D977" s="61">
        <v>0</v>
      </c>
      <c r="E977" s="61" t="s">
        <v>14134</v>
      </c>
      <c r="F977" s="61" t="s">
        <v>48</v>
      </c>
      <c r="G977" s="61" t="s">
        <v>14121</v>
      </c>
      <c r="H977" s="61" t="s">
        <v>7409</v>
      </c>
      <c r="I977" s="61">
        <v>33.909999999999997</v>
      </c>
      <c r="J977" s="61">
        <v>-93.64</v>
      </c>
      <c r="K977">
        <v>582</v>
      </c>
      <c r="L977"/>
      <c r="M977"/>
    </row>
    <row r="978" spans="1:13">
      <c r="A978" s="61" t="s">
        <v>40</v>
      </c>
      <c r="B978" s="61">
        <v>72101</v>
      </c>
      <c r="C978" s="63" t="s">
        <v>968</v>
      </c>
      <c r="D978" s="61">
        <v>0</v>
      </c>
      <c r="E978" s="61" t="s">
        <v>14191</v>
      </c>
      <c r="F978" s="61" t="s">
        <v>48</v>
      </c>
      <c r="G978" s="61" t="s">
        <v>14164</v>
      </c>
      <c r="H978" s="61" t="s">
        <v>7409</v>
      </c>
      <c r="I978" s="61">
        <v>35.25</v>
      </c>
      <c r="J978" s="61">
        <v>-91.19</v>
      </c>
      <c r="K978">
        <v>3008</v>
      </c>
      <c r="L978"/>
      <c r="M978"/>
    </row>
    <row r="979" spans="1:13">
      <c r="A979" s="61" t="s">
        <v>40</v>
      </c>
      <c r="B979" s="61">
        <v>71654</v>
      </c>
      <c r="C979" s="63" t="s">
        <v>968</v>
      </c>
      <c r="D979" s="61">
        <v>0</v>
      </c>
      <c r="E979" s="61" t="s">
        <v>14106</v>
      </c>
      <c r="F979" s="61" t="s">
        <v>48</v>
      </c>
      <c r="G979" s="61" t="s">
        <v>14101</v>
      </c>
      <c r="H979" s="61" t="s">
        <v>7409</v>
      </c>
      <c r="I979" s="61">
        <v>33.619999999999997</v>
      </c>
      <c r="J979" s="61">
        <v>-91.39</v>
      </c>
      <c r="K979">
        <v>4302</v>
      </c>
      <c r="L979"/>
      <c r="M979"/>
    </row>
    <row r="980" spans="1:13">
      <c r="A980" s="61" t="s">
        <v>40</v>
      </c>
      <c r="B980" s="61">
        <v>71752</v>
      </c>
      <c r="C980" s="63" t="s">
        <v>968</v>
      </c>
      <c r="D980" s="61">
        <v>0</v>
      </c>
      <c r="E980" s="61" t="s">
        <v>14118</v>
      </c>
      <c r="F980" s="61" t="s">
        <v>48</v>
      </c>
      <c r="G980" s="61" t="s">
        <v>566</v>
      </c>
      <c r="H980" s="61" t="s">
        <v>7409</v>
      </c>
      <c r="I980" s="61">
        <v>33.340000000000003</v>
      </c>
      <c r="J980" s="61">
        <v>-93.2</v>
      </c>
      <c r="K980">
        <v>878</v>
      </c>
      <c r="L980"/>
      <c r="M980"/>
    </row>
    <row r="981" spans="1:13">
      <c r="A981" s="61" t="s">
        <v>40</v>
      </c>
      <c r="B981" s="61">
        <v>72102</v>
      </c>
      <c r="C981" s="63" t="s">
        <v>968</v>
      </c>
      <c r="D981" s="61">
        <v>0</v>
      </c>
      <c r="E981" s="61" t="s">
        <v>668</v>
      </c>
      <c r="F981" s="61" t="s">
        <v>48</v>
      </c>
      <c r="G981" s="61" t="s">
        <v>436</v>
      </c>
      <c r="H981" s="61" t="s">
        <v>7409</v>
      </c>
      <c r="I981" s="61">
        <v>35.11</v>
      </c>
      <c r="J981" s="61">
        <v>-91.82</v>
      </c>
      <c r="K981">
        <v>2557</v>
      </c>
      <c r="L981"/>
      <c r="M981"/>
    </row>
    <row r="982" spans="1:13">
      <c r="A982" s="61" t="s">
        <v>40</v>
      </c>
      <c r="B982" s="61">
        <v>72556</v>
      </c>
      <c r="C982" s="63" t="s">
        <v>968</v>
      </c>
      <c r="D982" s="61">
        <v>0</v>
      </c>
      <c r="E982" s="61" t="s">
        <v>7504</v>
      </c>
      <c r="F982" s="61" t="s">
        <v>48</v>
      </c>
      <c r="G982" s="61" t="s">
        <v>14276</v>
      </c>
      <c r="H982" s="61" t="s">
        <v>7409</v>
      </c>
      <c r="I982" s="61">
        <v>36.06</v>
      </c>
      <c r="J982" s="61">
        <v>-91.89</v>
      </c>
      <c r="K982">
        <v>3362</v>
      </c>
      <c r="L982"/>
      <c r="M982"/>
    </row>
    <row r="983" spans="1:13">
      <c r="A983" s="61" t="s">
        <v>40</v>
      </c>
      <c r="B983" s="61">
        <v>71953</v>
      </c>
      <c r="C983" s="63" t="s">
        <v>968</v>
      </c>
      <c r="D983" s="61">
        <v>0</v>
      </c>
      <c r="E983" s="61" t="s">
        <v>14149</v>
      </c>
      <c r="F983" s="61" t="s">
        <v>48</v>
      </c>
      <c r="G983" s="61" t="s">
        <v>228</v>
      </c>
      <c r="H983" s="61" t="s">
        <v>7409</v>
      </c>
      <c r="I983" s="61">
        <v>34.58</v>
      </c>
      <c r="J983" s="61">
        <v>-94.23</v>
      </c>
      <c r="K983">
        <v>14090</v>
      </c>
      <c r="L983"/>
      <c r="M983"/>
    </row>
    <row r="984" spans="1:13">
      <c r="A984" s="61" t="s">
        <v>40</v>
      </c>
      <c r="B984" s="61">
        <v>72651</v>
      </c>
      <c r="C984" s="63" t="s">
        <v>968</v>
      </c>
      <c r="D984" s="61">
        <v>0</v>
      </c>
      <c r="E984" s="61" t="s">
        <v>725</v>
      </c>
      <c r="F984" s="61" t="s">
        <v>48</v>
      </c>
      <c r="G984" s="61" t="s">
        <v>14286</v>
      </c>
      <c r="H984" s="61" t="s">
        <v>7409</v>
      </c>
      <c r="I984" s="61">
        <v>36.39</v>
      </c>
      <c r="J984" s="61">
        <v>-92.48</v>
      </c>
      <c r="K984">
        <v>1258</v>
      </c>
      <c r="L984"/>
      <c r="M984"/>
    </row>
    <row r="985" spans="1:13">
      <c r="A985" s="61" t="s">
        <v>40</v>
      </c>
      <c r="B985" s="61">
        <v>71851</v>
      </c>
      <c r="C985" s="63" t="s">
        <v>968</v>
      </c>
      <c r="D985" s="61">
        <v>0</v>
      </c>
      <c r="E985" s="61" t="s">
        <v>4494</v>
      </c>
      <c r="F985" s="61" t="s">
        <v>48</v>
      </c>
      <c r="G985" s="61" t="s">
        <v>5195</v>
      </c>
      <c r="H985" s="61" t="s">
        <v>7409</v>
      </c>
      <c r="I985" s="61">
        <v>33.869999999999997</v>
      </c>
      <c r="J985" s="61">
        <v>-93.92</v>
      </c>
      <c r="K985">
        <v>1919</v>
      </c>
      <c r="L985"/>
      <c r="M985"/>
    </row>
    <row r="986" spans="1:13">
      <c r="A986" s="61" t="s">
        <v>40</v>
      </c>
      <c r="B986" s="61">
        <v>72447</v>
      </c>
      <c r="C986" s="63" t="s">
        <v>968</v>
      </c>
      <c r="D986" s="61">
        <v>0</v>
      </c>
      <c r="E986" s="61" t="s">
        <v>14263</v>
      </c>
      <c r="F986" s="61" t="s">
        <v>48</v>
      </c>
      <c r="G986" s="61" t="s">
        <v>14246</v>
      </c>
      <c r="H986" s="61" t="s">
        <v>7409</v>
      </c>
      <c r="I986" s="61">
        <v>35.89</v>
      </c>
      <c r="J986" s="61">
        <v>-90.34</v>
      </c>
      <c r="K986">
        <v>1798</v>
      </c>
      <c r="L986"/>
      <c r="M986"/>
    </row>
    <row r="987" spans="1:13">
      <c r="A987" s="61" t="s">
        <v>40</v>
      </c>
      <c r="B987" s="61">
        <v>71655</v>
      </c>
      <c r="C987" s="63" t="s">
        <v>968</v>
      </c>
      <c r="D987" s="61">
        <v>0</v>
      </c>
      <c r="E987" s="61" t="s">
        <v>675</v>
      </c>
      <c r="F987" s="61" t="s">
        <v>48</v>
      </c>
      <c r="G987" s="61" t="s">
        <v>14107</v>
      </c>
      <c r="H987" s="61" t="s">
        <v>7409</v>
      </c>
      <c r="I987" s="61">
        <v>33.619999999999997</v>
      </c>
      <c r="J987" s="61">
        <v>-91.79</v>
      </c>
      <c r="K987">
        <v>14458</v>
      </c>
      <c r="L987"/>
      <c r="M987"/>
    </row>
    <row r="988" spans="1:13">
      <c r="A988" s="61" t="s">
        <v>40</v>
      </c>
      <c r="B988" s="61">
        <v>71658</v>
      </c>
      <c r="C988" s="63" t="s">
        <v>968</v>
      </c>
      <c r="D988" s="61">
        <v>0</v>
      </c>
      <c r="E988" s="61" t="s">
        <v>676</v>
      </c>
      <c r="F988" s="61" t="s">
        <v>48</v>
      </c>
      <c r="G988" s="61" t="s">
        <v>14103</v>
      </c>
      <c r="H988" s="61" t="s">
        <v>7409</v>
      </c>
      <c r="I988" s="61">
        <v>33.32</v>
      </c>
      <c r="J988" s="61">
        <v>-91.56</v>
      </c>
      <c r="K988">
        <v>534</v>
      </c>
      <c r="L988"/>
      <c r="M988"/>
    </row>
    <row r="989" spans="1:13">
      <c r="A989" s="61" t="s">
        <v>40</v>
      </c>
      <c r="B989" s="61">
        <v>72368</v>
      </c>
      <c r="C989" s="63" t="s">
        <v>968</v>
      </c>
      <c r="D989" s="61">
        <v>0</v>
      </c>
      <c r="E989" s="61" t="s">
        <v>12742</v>
      </c>
      <c r="F989" s="61" t="s">
        <v>48</v>
      </c>
      <c r="G989" s="61" t="s">
        <v>853</v>
      </c>
      <c r="H989" s="61" t="s">
        <v>7409</v>
      </c>
      <c r="I989" s="61">
        <v>34.79</v>
      </c>
      <c r="J989" s="61">
        <v>-90.98</v>
      </c>
      <c r="K989">
        <v>939</v>
      </c>
      <c r="L989"/>
      <c r="M989"/>
    </row>
    <row r="990" spans="1:13">
      <c r="A990" s="61" t="s">
        <v>40</v>
      </c>
      <c r="B990" s="61">
        <v>72110</v>
      </c>
      <c r="C990" s="63" t="s">
        <v>968</v>
      </c>
      <c r="D990" s="61">
        <v>0</v>
      </c>
      <c r="E990" s="61" t="s">
        <v>14195</v>
      </c>
      <c r="F990" s="61" t="s">
        <v>48</v>
      </c>
      <c r="G990" s="61" t="s">
        <v>14173</v>
      </c>
      <c r="H990" s="61" t="s">
        <v>7409</v>
      </c>
      <c r="I990" s="61">
        <v>35.15</v>
      </c>
      <c r="J990" s="61">
        <v>-92.74</v>
      </c>
      <c r="K990">
        <v>11507</v>
      </c>
      <c r="L990"/>
      <c r="M990"/>
    </row>
    <row r="991" spans="1:13">
      <c r="A991" s="61" t="s">
        <v>40</v>
      </c>
      <c r="B991" s="61">
        <v>72749</v>
      </c>
      <c r="C991" s="63" t="s">
        <v>968</v>
      </c>
      <c r="D991" s="61">
        <v>0</v>
      </c>
      <c r="E991" s="61" t="s">
        <v>325</v>
      </c>
      <c r="F991" s="61" t="s">
        <v>48</v>
      </c>
      <c r="G991" s="61" t="s">
        <v>625</v>
      </c>
      <c r="H991" s="61" t="s">
        <v>7409</v>
      </c>
      <c r="I991" s="61">
        <v>35.869999999999997</v>
      </c>
      <c r="J991" s="61">
        <v>-94.44</v>
      </c>
      <c r="K991">
        <v>105</v>
      </c>
      <c r="L991"/>
      <c r="M991"/>
    </row>
    <row r="992" spans="1:13">
      <c r="A992" s="61" t="s">
        <v>40</v>
      </c>
      <c r="B992" s="61">
        <v>71758</v>
      </c>
      <c r="C992" s="63" t="s">
        <v>968</v>
      </c>
      <c r="D992" s="61">
        <v>0</v>
      </c>
      <c r="E992" s="61" t="s">
        <v>2103</v>
      </c>
      <c r="F992" s="61" t="s">
        <v>48</v>
      </c>
      <c r="G992" s="61" t="s">
        <v>418</v>
      </c>
      <c r="H992" s="61" t="s">
        <v>7409</v>
      </c>
      <c r="I992" s="61">
        <v>33.31</v>
      </c>
      <c r="J992" s="61">
        <v>-92.94</v>
      </c>
      <c r="K992">
        <v>389</v>
      </c>
      <c r="L992"/>
      <c r="M992"/>
    </row>
    <row r="993" spans="1:13">
      <c r="A993" s="61" t="s">
        <v>40</v>
      </c>
      <c r="B993" s="61">
        <v>71957</v>
      </c>
      <c r="C993" s="63" t="s">
        <v>968</v>
      </c>
      <c r="D993" s="61">
        <v>0</v>
      </c>
      <c r="E993" s="61" t="s">
        <v>14151</v>
      </c>
      <c r="F993" s="61" t="s">
        <v>48</v>
      </c>
      <c r="G993" s="61" t="s">
        <v>358</v>
      </c>
      <c r="H993" s="61" t="s">
        <v>7409</v>
      </c>
      <c r="I993" s="61">
        <v>34.549999999999997</v>
      </c>
      <c r="J993" s="61">
        <v>-93.63</v>
      </c>
      <c r="K993">
        <v>2966</v>
      </c>
      <c r="L993"/>
      <c r="M993"/>
    </row>
    <row r="994" spans="1:13">
      <c r="A994" s="61" t="s">
        <v>40</v>
      </c>
      <c r="B994" s="61">
        <v>72655</v>
      </c>
      <c r="C994" s="63" t="s">
        <v>968</v>
      </c>
      <c r="D994" s="61">
        <v>0</v>
      </c>
      <c r="E994" s="61" t="s">
        <v>14322</v>
      </c>
      <c r="F994" s="61" t="s">
        <v>48</v>
      </c>
      <c r="G994" s="61" t="s">
        <v>194</v>
      </c>
      <c r="H994" s="61" t="s">
        <v>7409</v>
      </c>
      <c r="I994" s="61">
        <v>35.83</v>
      </c>
      <c r="J994" s="61">
        <v>-93.04</v>
      </c>
      <c r="K994">
        <v>463</v>
      </c>
      <c r="L994"/>
      <c r="M994"/>
    </row>
    <row r="995" spans="1:13">
      <c r="A995" s="61" t="s">
        <v>40</v>
      </c>
      <c r="B995" s="61">
        <v>72561</v>
      </c>
      <c r="C995" s="63" t="s">
        <v>968</v>
      </c>
      <c r="D995" s="61">
        <v>0</v>
      </c>
      <c r="E995" s="61" t="s">
        <v>4162</v>
      </c>
      <c r="F995" s="61" t="s">
        <v>48</v>
      </c>
      <c r="G995" s="61" t="s">
        <v>14276</v>
      </c>
      <c r="H995" s="61" t="s">
        <v>7409</v>
      </c>
      <c r="I995" s="61">
        <v>35.979999999999997</v>
      </c>
      <c r="J995" s="61">
        <v>-91.77</v>
      </c>
      <c r="K995">
        <v>788</v>
      </c>
      <c r="L995"/>
      <c r="M995"/>
    </row>
    <row r="996" spans="1:13">
      <c r="A996" s="61" t="s">
        <v>40</v>
      </c>
      <c r="B996" s="61">
        <v>72111</v>
      </c>
      <c r="C996" s="63" t="s">
        <v>968</v>
      </c>
      <c r="D996" s="61">
        <v>0</v>
      </c>
      <c r="E996" s="61" t="s">
        <v>391</v>
      </c>
      <c r="F996" s="61" t="s">
        <v>48</v>
      </c>
      <c r="G996" s="61" t="s">
        <v>14174</v>
      </c>
      <c r="H996" s="61" t="s">
        <v>7409</v>
      </c>
      <c r="I996" s="61">
        <v>35.22</v>
      </c>
      <c r="J996" s="61">
        <v>-92.13</v>
      </c>
      <c r="K996">
        <v>1369</v>
      </c>
      <c r="L996"/>
      <c r="M996"/>
    </row>
    <row r="997" spans="1:13">
      <c r="A997" s="61" t="s">
        <v>40</v>
      </c>
      <c r="B997" s="61">
        <v>72653</v>
      </c>
      <c r="C997" s="63" t="s">
        <v>968</v>
      </c>
      <c r="D997" s="61">
        <v>0</v>
      </c>
      <c r="E997" s="61" t="s">
        <v>7059</v>
      </c>
      <c r="F997" s="61" t="s">
        <v>48</v>
      </c>
      <c r="G997" s="61" t="s">
        <v>14286</v>
      </c>
      <c r="H997" s="61" t="s">
        <v>7409</v>
      </c>
      <c r="I997" s="61">
        <v>36.33</v>
      </c>
      <c r="J997" s="61">
        <v>-92.37</v>
      </c>
      <c r="K997">
        <v>28758</v>
      </c>
      <c r="L997"/>
      <c r="M997"/>
    </row>
    <row r="998" spans="1:13">
      <c r="A998" s="61" t="s">
        <v>40</v>
      </c>
      <c r="B998" s="61">
        <v>71956</v>
      </c>
      <c r="C998" s="63" t="s">
        <v>968</v>
      </c>
      <c r="D998" s="61">
        <v>0</v>
      </c>
      <c r="E998" s="61" t="s">
        <v>14150</v>
      </c>
      <c r="F998" s="61" t="s">
        <v>48</v>
      </c>
      <c r="G998" s="61" t="s">
        <v>14140</v>
      </c>
      <c r="H998" s="61" t="s">
        <v>7409</v>
      </c>
      <c r="I998" s="61">
        <v>34.57</v>
      </c>
      <c r="J998" s="61">
        <v>-93.17</v>
      </c>
      <c r="K998">
        <v>1826</v>
      </c>
      <c r="L998"/>
      <c r="M998"/>
    </row>
    <row r="999" spans="1:13">
      <c r="A999" s="61" t="s">
        <v>40</v>
      </c>
      <c r="B999" s="61">
        <v>72560</v>
      </c>
      <c r="C999" s="63" t="s">
        <v>968</v>
      </c>
      <c r="D999" s="61">
        <v>0</v>
      </c>
      <c r="E999" s="61" t="s">
        <v>3391</v>
      </c>
      <c r="F999" s="61" t="s">
        <v>48</v>
      </c>
      <c r="G999" s="61" t="s">
        <v>8583</v>
      </c>
      <c r="H999" s="61" t="s">
        <v>7409</v>
      </c>
      <c r="I999" s="61">
        <v>35.869999999999997</v>
      </c>
      <c r="J999" s="61">
        <v>-92.11</v>
      </c>
      <c r="K999">
        <v>8834</v>
      </c>
      <c r="L999"/>
      <c r="M999"/>
    </row>
    <row r="1000" spans="1:13">
      <c r="A1000" s="61" t="s">
        <v>40</v>
      </c>
      <c r="B1000" s="61">
        <v>72946</v>
      </c>
      <c r="C1000" s="63" t="s">
        <v>968</v>
      </c>
      <c r="D1000" s="61">
        <v>0</v>
      </c>
      <c r="E1000" s="61" t="s">
        <v>14364</v>
      </c>
      <c r="F1000" s="61" t="s">
        <v>48</v>
      </c>
      <c r="G1000" s="61" t="s">
        <v>662</v>
      </c>
      <c r="H1000" s="61" t="s">
        <v>7409</v>
      </c>
      <c r="I1000" s="61">
        <v>35.630000000000003</v>
      </c>
      <c r="J1000" s="61">
        <v>-94.16</v>
      </c>
      <c r="K1000">
        <v>3288</v>
      </c>
      <c r="L1000"/>
      <c r="M1000"/>
    </row>
    <row r="1001" spans="1:13">
      <c r="A1001" s="61" t="s">
        <v>40</v>
      </c>
      <c r="B1001" s="61">
        <v>72947</v>
      </c>
      <c r="C1001" s="63" t="s">
        <v>968</v>
      </c>
      <c r="D1001" s="61">
        <v>0</v>
      </c>
      <c r="E1001" s="61" t="s">
        <v>7605</v>
      </c>
      <c r="F1001" s="61" t="s">
        <v>48</v>
      </c>
      <c r="G1001" s="61" t="s">
        <v>662</v>
      </c>
      <c r="H1001" s="61" t="s">
        <v>7409</v>
      </c>
      <c r="I1001" s="61">
        <v>35.5</v>
      </c>
      <c r="J1001" s="61">
        <v>-94.07</v>
      </c>
      <c r="K1001">
        <v>3973</v>
      </c>
      <c r="L1001"/>
      <c r="M1001"/>
    </row>
    <row r="1002" spans="1:13">
      <c r="A1002" s="61" t="s">
        <v>40</v>
      </c>
      <c r="B1002" s="61">
        <v>71958</v>
      </c>
      <c r="C1002" s="63" t="s">
        <v>968</v>
      </c>
      <c r="D1002" s="61">
        <v>0</v>
      </c>
      <c r="E1002" s="61" t="s">
        <v>6719</v>
      </c>
      <c r="F1002" s="61" t="s">
        <v>48</v>
      </c>
      <c r="G1002" s="61" t="s">
        <v>292</v>
      </c>
      <c r="H1002" s="61" t="s">
        <v>7409</v>
      </c>
      <c r="I1002" s="61">
        <v>34.06</v>
      </c>
      <c r="J1002" s="61">
        <v>-93.69</v>
      </c>
      <c r="K1002">
        <v>2327</v>
      </c>
      <c r="L1002"/>
      <c r="M1002"/>
    </row>
    <row r="1003" spans="1:13">
      <c r="A1003" s="61" t="s">
        <v>40</v>
      </c>
      <c r="B1003" s="61">
        <v>71852</v>
      </c>
      <c r="C1003" s="63" t="s">
        <v>968</v>
      </c>
      <c r="D1003" s="61">
        <v>0</v>
      </c>
      <c r="E1003" s="61" t="s">
        <v>814</v>
      </c>
      <c r="F1003" s="61" t="s">
        <v>48</v>
      </c>
      <c r="G1003" s="61" t="s">
        <v>5195</v>
      </c>
      <c r="H1003" s="61" t="s">
        <v>7409</v>
      </c>
      <c r="I1003" s="61">
        <v>33.94</v>
      </c>
      <c r="J1003" s="61">
        <v>-93.85</v>
      </c>
      <c r="K1003">
        <v>9856</v>
      </c>
      <c r="L1003"/>
      <c r="M1003"/>
    </row>
    <row r="1004" spans="1:13">
      <c r="A1004" s="61" t="s">
        <v>40</v>
      </c>
      <c r="B1004" s="61">
        <v>72948</v>
      </c>
      <c r="C1004" s="63" t="s">
        <v>968</v>
      </c>
      <c r="D1004" s="61">
        <v>0</v>
      </c>
      <c r="E1004" s="61" t="s">
        <v>14365</v>
      </c>
      <c r="F1004" s="61" t="s">
        <v>48</v>
      </c>
      <c r="G1004" s="61" t="s">
        <v>662</v>
      </c>
      <c r="H1004" s="61" t="s">
        <v>7409</v>
      </c>
      <c r="I1004" s="61">
        <v>35.65</v>
      </c>
      <c r="J1004" s="61">
        <v>-94.4</v>
      </c>
      <c r="K1004">
        <v>371</v>
      </c>
      <c r="L1004"/>
      <c r="M1004"/>
    </row>
    <row r="1005" spans="1:13">
      <c r="A1005" s="61" t="s">
        <v>40</v>
      </c>
      <c r="B1005" s="61">
        <v>72851</v>
      </c>
      <c r="C1005" s="63" t="s">
        <v>968</v>
      </c>
      <c r="D1005" s="61">
        <v>0</v>
      </c>
      <c r="E1005" s="61" t="s">
        <v>14353</v>
      </c>
      <c r="F1005" s="61" t="s">
        <v>48</v>
      </c>
      <c r="G1005" s="61" t="s">
        <v>6149</v>
      </c>
      <c r="H1005" s="61" t="s">
        <v>7409</v>
      </c>
      <c r="I1005" s="61">
        <v>35.26</v>
      </c>
      <c r="J1005" s="61">
        <v>-93.44</v>
      </c>
      <c r="K1005">
        <v>679</v>
      </c>
      <c r="L1005"/>
      <c r="M1005"/>
    </row>
    <row r="1006" spans="1:13">
      <c r="A1006" s="61" t="s">
        <v>40</v>
      </c>
      <c r="B1006" s="61">
        <v>71660</v>
      </c>
      <c r="C1006" s="63" t="s">
        <v>968</v>
      </c>
      <c r="D1006" s="61">
        <v>0</v>
      </c>
      <c r="E1006" s="61" t="s">
        <v>14108</v>
      </c>
      <c r="F1006" s="61" t="s">
        <v>48</v>
      </c>
      <c r="G1006" s="61" t="s">
        <v>6796</v>
      </c>
      <c r="H1006" s="61" t="s">
        <v>7409</v>
      </c>
      <c r="I1006" s="61">
        <v>33.76</v>
      </c>
      <c r="J1006" s="61">
        <v>-92.19</v>
      </c>
      <c r="K1006">
        <v>853</v>
      </c>
      <c r="L1006"/>
      <c r="M1006"/>
    </row>
    <row r="1007" spans="1:13">
      <c r="A1007" s="61" t="s">
        <v>40</v>
      </c>
      <c r="B1007" s="61">
        <v>72562</v>
      </c>
      <c r="C1007" s="63" t="s">
        <v>968</v>
      </c>
      <c r="D1007" s="61">
        <v>0</v>
      </c>
      <c r="E1007" s="61" t="s">
        <v>2365</v>
      </c>
      <c r="F1007" s="61" t="s">
        <v>48</v>
      </c>
      <c r="G1007" s="61" t="s">
        <v>14211</v>
      </c>
      <c r="H1007" s="61" t="s">
        <v>7409</v>
      </c>
      <c r="I1007" s="61">
        <v>35.700000000000003</v>
      </c>
      <c r="J1007" s="61">
        <v>-91.44</v>
      </c>
      <c r="K1007">
        <v>2208</v>
      </c>
      <c r="L1007"/>
      <c r="M1007"/>
    </row>
    <row r="1008" spans="1:13">
      <c r="A1008" s="61" t="s">
        <v>40</v>
      </c>
      <c r="B1008" s="61">
        <v>71959</v>
      </c>
      <c r="C1008" s="63" t="s">
        <v>968</v>
      </c>
      <c r="D1008" s="61">
        <v>0</v>
      </c>
      <c r="E1008" s="61" t="s">
        <v>14152</v>
      </c>
      <c r="F1008" s="61" t="s">
        <v>48</v>
      </c>
      <c r="G1008" s="61" t="s">
        <v>292</v>
      </c>
      <c r="H1008" s="61" t="s">
        <v>7409</v>
      </c>
      <c r="I1008" s="61">
        <v>34.24</v>
      </c>
      <c r="J1008" s="61">
        <v>-93.93</v>
      </c>
      <c r="K1008">
        <v>728</v>
      </c>
      <c r="L1008"/>
      <c r="M1008"/>
    </row>
    <row r="1009" spans="1:13">
      <c r="A1009" s="61" t="s">
        <v>40</v>
      </c>
      <c r="B1009" s="61">
        <v>72112</v>
      </c>
      <c r="C1009" s="63" t="s">
        <v>968</v>
      </c>
      <c r="D1009" s="61">
        <v>0</v>
      </c>
      <c r="E1009" s="61" t="s">
        <v>1437</v>
      </c>
      <c r="F1009" s="61" t="s">
        <v>48</v>
      </c>
      <c r="G1009" s="61" t="s">
        <v>425</v>
      </c>
      <c r="H1009" s="61" t="s">
        <v>7409</v>
      </c>
      <c r="I1009" s="61">
        <v>35.619999999999997</v>
      </c>
      <c r="J1009" s="61">
        <v>-91.23</v>
      </c>
      <c r="K1009">
        <v>11065</v>
      </c>
      <c r="L1009"/>
      <c r="M1009"/>
    </row>
    <row r="1010" spans="1:13">
      <c r="A1010" s="61" t="s">
        <v>40</v>
      </c>
      <c r="B1010" s="61">
        <v>72658</v>
      </c>
      <c r="C1010" s="63" t="s">
        <v>968</v>
      </c>
      <c r="D1010" s="61">
        <v>0</v>
      </c>
      <c r="E1010" s="61" t="s">
        <v>14324</v>
      </c>
      <c r="F1010" s="61" t="s">
        <v>48</v>
      </c>
      <c r="G1010" s="61" t="s">
        <v>14286</v>
      </c>
      <c r="H1010" s="61" t="s">
        <v>7409</v>
      </c>
      <c r="I1010" s="61">
        <v>36.200000000000003</v>
      </c>
      <c r="J1010" s="61">
        <v>-92.28</v>
      </c>
      <c r="K1010">
        <v>1599</v>
      </c>
      <c r="L1010"/>
      <c r="M1010"/>
    </row>
    <row r="1011" spans="1:13">
      <c r="A1011" s="61" t="s">
        <v>40</v>
      </c>
      <c r="B1011" s="61">
        <v>72659</v>
      </c>
      <c r="C1011" s="63" t="s">
        <v>968</v>
      </c>
      <c r="D1011" s="61">
        <v>0</v>
      </c>
      <c r="E1011" s="61" t="s">
        <v>14324</v>
      </c>
      <c r="F1011" s="61" t="s">
        <v>48</v>
      </c>
      <c r="G1011" s="61" t="s">
        <v>14286</v>
      </c>
      <c r="H1011" s="61" t="s">
        <v>7409</v>
      </c>
      <c r="I1011" s="61">
        <v>36.200000000000003</v>
      </c>
      <c r="J1011" s="61">
        <v>-92.28</v>
      </c>
      <c r="K1011">
        <v>1599</v>
      </c>
      <c r="L1011"/>
      <c r="M1011"/>
    </row>
    <row r="1012" spans="1:13">
      <c r="A1012" s="61" t="s">
        <v>40</v>
      </c>
      <c r="B1012" s="61">
        <v>71960</v>
      </c>
      <c r="C1012" s="63" t="s">
        <v>968</v>
      </c>
      <c r="D1012" s="61">
        <v>0</v>
      </c>
      <c r="E1012" s="61" t="s">
        <v>6865</v>
      </c>
      <c r="F1012" s="61" t="s">
        <v>48</v>
      </c>
      <c r="G1012" s="61" t="s">
        <v>358</v>
      </c>
      <c r="H1012" s="61" t="s">
        <v>7409</v>
      </c>
      <c r="I1012" s="61">
        <v>34.450000000000003</v>
      </c>
      <c r="J1012" s="61">
        <v>-93.67</v>
      </c>
      <c r="K1012">
        <v>1128</v>
      </c>
      <c r="L1012"/>
      <c r="M1012"/>
    </row>
    <row r="1013" spans="1:13">
      <c r="A1013" s="61" t="s">
        <v>40</v>
      </c>
      <c r="B1013" s="61">
        <v>72118</v>
      </c>
      <c r="C1013" s="63" t="s">
        <v>968</v>
      </c>
      <c r="D1013" s="61">
        <v>0</v>
      </c>
      <c r="E1013" s="61" t="s">
        <v>14197</v>
      </c>
      <c r="F1013" s="61" t="s">
        <v>48</v>
      </c>
      <c r="G1013" s="61" t="s">
        <v>647</v>
      </c>
      <c r="H1013" s="61" t="s">
        <v>7409</v>
      </c>
      <c r="I1013" s="61">
        <v>34.840000000000003</v>
      </c>
      <c r="J1013" s="61">
        <v>-92.33</v>
      </c>
      <c r="K1013">
        <v>22582</v>
      </c>
      <c r="L1013"/>
      <c r="M1013"/>
    </row>
    <row r="1014" spans="1:13">
      <c r="A1014" s="61" t="s">
        <v>40</v>
      </c>
      <c r="B1014" s="61">
        <v>72198</v>
      </c>
      <c r="C1014" s="63" t="s">
        <v>968</v>
      </c>
      <c r="D1014" s="61">
        <v>1</v>
      </c>
      <c r="E1014" s="61" t="s">
        <v>14197</v>
      </c>
      <c r="F1014" s="61" t="s">
        <v>48</v>
      </c>
      <c r="G1014" s="61" t="s">
        <v>647</v>
      </c>
      <c r="H1014" s="61" t="s">
        <v>7409</v>
      </c>
      <c r="I1014" s="61">
        <v>34.770000000000003</v>
      </c>
      <c r="J1014" s="61">
        <v>-92.27</v>
      </c>
      <c r="K1014">
        <v>912</v>
      </c>
      <c r="L1014"/>
      <c r="M1014"/>
    </row>
    <row r="1015" spans="1:13">
      <c r="A1015" s="61" t="s">
        <v>40</v>
      </c>
      <c r="B1015" s="61">
        <v>72114</v>
      </c>
      <c r="C1015" s="63" t="s">
        <v>968</v>
      </c>
      <c r="D1015" s="61">
        <v>0</v>
      </c>
      <c r="E1015" s="61" t="s">
        <v>14197</v>
      </c>
      <c r="F1015" s="61" t="s">
        <v>48</v>
      </c>
      <c r="G1015" s="61" t="s">
        <v>647</v>
      </c>
      <c r="H1015" s="61" t="s">
        <v>7409</v>
      </c>
      <c r="I1015" s="61">
        <v>34.76</v>
      </c>
      <c r="J1015" s="61">
        <v>-92.26</v>
      </c>
      <c r="K1015">
        <v>10957</v>
      </c>
      <c r="L1015"/>
      <c r="M1015"/>
    </row>
    <row r="1016" spans="1:13">
      <c r="A1016" s="61" t="s">
        <v>40</v>
      </c>
      <c r="B1016" s="61">
        <v>72116</v>
      </c>
      <c r="C1016" s="63" t="s">
        <v>968</v>
      </c>
      <c r="D1016" s="61">
        <v>0</v>
      </c>
      <c r="E1016" s="61" t="s">
        <v>14197</v>
      </c>
      <c r="F1016" s="61" t="s">
        <v>48</v>
      </c>
      <c r="G1016" s="61" t="s">
        <v>647</v>
      </c>
      <c r="H1016" s="61" t="s">
        <v>7409</v>
      </c>
      <c r="I1016" s="61">
        <v>34.78</v>
      </c>
      <c r="J1016" s="61">
        <v>-92.25</v>
      </c>
      <c r="K1016">
        <v>21715</v>
      </c>
      <c r="L1016"/>
      <c r="M1016"/>
    </row>
    <row r="1017" spans="1:13">
      <c r="A1017" s="61" t="s">
        <v>40</v>
      </c>
      <c r="B1017" s="61">
        <v>72117</v>
      </c>
      <c r="C1017" s="63" t="s">
        <v>968</v>
      </c>
      <c r="D1017" s="61">
        <v>0</v>
      </c>
      <c r="E1017" s="61" t="s">
        <v>14197</v>
      </c>
      <c r="F1017" s="61" t="s">
        <v>48</v>
      </c>
      <c r="G1017" s="61" t="s">
        <v>647</v>
      </c>
      <c r="H1017" s="61" t="s">
        <v>7409</v>
      </c>
      <c r="I1017" s="61">
        <v>34.78</v>
      </c>
      <c r="J1017" s="61">
        <v>-92.14</v>
      </c>
      <c r="K1017">
        <v>13730</v>
      </c>
      <c r="L1017"/>
      <c r="M1017"/>
    </row>
    <row r="1018" spans="1:13">
      <c r="A1018" s="61" t="s">
        <v>40</v>
      </c>
      <c r="B1018" s="61">
        <v>72660</v>
      </c>
      <c r="C1018" s="63" t="s">
        <v>968</v>
      </c>
      <c r="D1018" s="61">
        <v>0</v>
      </c>
      <c r="E1018" s="61" t="s">
        <v>224</v>
      </c>
      <c r="F1018" s="61" t="s">
        <v>48</v>
      </c>
      <c r="G1018" s="61" t="s">
        <v>234</v>
      </c>
      <c r="H1018" s="61" t="s">
        <v>7409</v>
      </c>
      <c r="I1018" s="61">
        <v>36.479999999999997</v>
      </c>
      <c r="J1018" s="61">
        <v>-93.38</v>
      </c>
      <c r="K1018">
        <v>484</v>
      </c>
      <c r="L1018"/>
      <c r="M1018"/>
    </row>
    <row r="1019" spans="1:13">
      <c r="A1019" s="61" t="s">
        <v>40</v>
      </c>
      <c r="B1019" s="61">
        <v>72661</v>
      </c>
      <c r="C1019" s="63" t="s">
        <v>968</v>
      </c>
      <c r="D1019" s="61">
        <v>0</v>
      </c>
      <c r="E1019" s="61" t="s">
        <v>1440</v>
      </c>
      <c r="F1019" s="61" t="s">
        <v>48</v>
      </c>
      <c r="G1019" s="61" t="s">
        <v>670</v>
      </c>
      <c r="H1019" s="61" t="s">
        <v>7409</v>
      </c>
      <c r="I1019" s="61">
        <v>36.44</v>
      </c>
      <c r="J1019" s="61">
        <v>-92.57</v>
      </c>
      <c r="K1019">
        <v>557</v>
      </c>
      <c r="L1019"/>
      <c r="M1019"/>
    </row>
    <row r="1020" spans="1:13">
      <c r="A1020" s="61" t="s">
        <v>40</v>
      </c>
      <c r="B1020" s="61">
        <v>72852</v>
      </c>
      <c r="C1020" s="63" t="s">
        <v>968</v>
      </c>
      <c r="D1020" s="61">
        <v>0</v>
      </c>
      <c r="E1020" s="61" t="s">
        <v>14354</v>
      </c>
      <c r="F1020" s="61" t="s">
        <v>48</v>
      </c>
      <c r="G1020" s="61" t="s">
        <v>660</v>
      </c>
      <c r="H1020" s="61" t="s">
        <v>7409</v>
      </c>
      <c r="I1020" s="61">
        <v>35.71</v>
      </c>
      <c r="J1020" s="61">
        <v>-93.57</v>
      </c>
      <c r="K1020">
        <v>333</v>
      </c>
      <c r="L1020"/>
      <c r="M1020"/>
    </row>
    <row r="1021" spans="1:13">
      <c r="A1021" s="61" t="s">
        <v>40</v>
      </c>
      <c r="B1021" s="61">
        <v>71961</v>
      </c>
      <c r="C1021" s="63" t="s">
        <v>968</v>
      </c>
      <c r="D1021" s="61">
        <v>0</v>
      </c>
      <c r="E1021" s="61" t="s">
        <v>10296</v>
      </c>
      <c r="F1021" s="61" t="s">
        <v>48</v>
      </c>
      <c r="G1021" s="61" t="s">
        <v>358</v>
      </c>
      <c r="H1021" s="61" t="s">
        <v>7409</v>
      </c>
      <c r="I1021" s="61">
        <v>34.619999999999997</v>
      </c>
      <c r="J1021" s="61">
        <v>-93.78</v>
      </c>
      <c r="K1021">
        <v>868</v>
      </c>
      <c r="L1021"/>
      <c r="M1021"/>
    </row>
    <row r="1022" spans="1:13">
      <c r="A1022" s="61" t="s">
        <v>40</v>
      </c>
      <c r="B1022" s="61">
        <v>71853</v>
      </c>
      <c r="C1022" s="63" t="s">
        <v>968</v>
      </c>
      <c r="D1022" s="61">
        <v>0</v>
      </c>
      <c r="E1022" s="61" t="s">
        <v>3838</v>
      </c>
      <c r="F1022" s="61" t="s">
        <v>48</v>
      </c>
      <c r="G1022" s="61" t="s">
        <v>14122</v>
      </c>
      <c r="H1022" s="61" t="s">
        <v>7409</v>
      </c>
      <c r="I1022" s="61">
        <v>33.58</v>
      </c>
      <c r="J1022" s="61">
        <v>-94.04</v>
      </c>
      <c r="K1022">
        <v>363</v>
      </c>
      <c r="L1022"/>
      <c r="M1022"/>
    </row>
    <row r="1023" spans="1:13">
      <c r="A1023" s="61" t="s">
        <v>40</v>
      </c>
      <c r="B1023" s="61">
        <v>72564</v>
      </c>
      <c r="C1023" s="63" t="s">
        <v>968</v>
      </c>
      <c r="D1023" s="61">
        <v>0</v>
      </c>
      <c r="E1023" s="61" t="s">
        <v>14295</v>
      </c>
      <c r="F1023" s="61" t="s">
        <v>48</v>
      </c>
      <c r="G1023" s="61" t="s">
        <v>14211</v>
      </c>
      <c r="H1023" s="61" t="s">
        <v>7409</v>
      </c>
      <c r="I1023" s="61">
        <v>35.619999999999997</v>
      </c>
      <c r="J1023" s="61">
        <v>-91.46</v>
      </c>
      <c r="K1023">
        <v>474</v>
      </c>
      <c r="L1023"/>
      <c r="M1023"/>
    </row>
    <row r="1024" spans="1:13">
      <c r="A1024" s="61" t="s">
        <v>40</v>
      </c>
      <c r="B1024" s="61">
        <v>71962</v>
      </c>
      <c r="C1024" s="63" t="s">
        <v>968</v>
      </c>
      <c r="D1024" s="61">
        <v>0</v>
      </c>
      <c r="E1024" s="61" t="s">
        <v>8445</v>
      </c>
      <c r="F1024" s="61" t="s">
        <v>48</v>
      </c>
      <c r="G1024" s="61" t="s">
        <v>8707</v>
      </c>
      <c r="H1024" s="61" t="s">
        <v>7409</v>
      </c>
      <c r="I1024" s="61">
        <v>34</v>
      </c>
      <c r="J1024" s="61">
        <v>-93.33</v>
      </c>
      <c r="K1024">
        <v>685</v>
      </c>
      <c r="L1024"/>
      <c r="M1024"/>
    </row>
    <row r="1025" spans="1:13">
      <c r="A1025" s="61" t="s">
        <v>40</v>
      </c>
      <c r="B1025" s="61">
        <v>72853</v>
      </c>
      <c r="C1025" s="63" t="s">
        <v>968</v>
      </c>
      <c r="D1025" s="61">
        <v>0</v>
      </c>
      <c r="E1025" s="61" t="s">
        <v>14355</v>
      </c>
      <c r="F1025" s="61" t="s">
        <v>48</v>
      </c>
      <c r="G1025" s="61" t="s">
        <v>14347</v>
      </c>
      <c r="H1025" s="61" t="s">
        <v>7409</v>
      </c>
      <c r="I1025" s="61">
        <v>35.03</v>
      </c>
      <c r="J1025" s="61">
        <v>-93.22</v>
      </c>
      <c r="K1025">
        <v>1980</v>
      </c>
      <c r="L1025"/>
      <c r="M1025"/>
    </row>
    <row r="1026" spans="1:13">
      <c r="A1026" s="61" t="s">
        <v>40</v>
      </c>
      <c r="B1026" s="61">
        <v>72662</v>
      </c>
      <c r="C1026" s="63" t="s">
        <v>968</v>
      </c>
      <c r="D1026" s="61">
        <v>0</v>
      </c>
      <c r="E1026" s="61" t="s">
        <v>901</v>
      </c>
      <c r="F1026" s="61" t="s">
        <v>48</v>
      </c>
      <c r="G1026" s="61" t="s">
        <v>6142</v>
      </c>
      <c r="H1026" s="61" t="s">
        <v>7409</v>
      </c>
      <c r="I1026" s="61">
        <v>36.46</v>
      </c>
      <c r="J1026" s="61">
        <v>-93.19</v>
      </c>
      <c r="K1026">
        <v>3018</v>
      </c>
      <c r="L1026"/>
      <c r="M1026"/>
    </row>
    <row r="1027" spans="1:13">
      <c r="A1027" s="61" t="s">
        <v>40</v>
      </c>
      <c r="B1027" s="61">
        <v>72663</v>
      </c>
      <c r="C1027" s="63" t="s">
        <v>968</v>
      </c>
      <c r="D1027" s="61">
        <v>0</v>
      </c>
      <c r="E1027" s="61" t="s">
        <v>14325</v>
      </c>
      <c r="F1027" s="61" t="s">
        <v>48</v>
      </c>
      <c r="G1027" s="61" t="s">
        <v>8583</v>
      </c>
      <c r="H1027" s="61" t="s">
        <v>7409</v>
      </c>
      <c r="I1027" s="61">
        <v>35.94</v>
      </c>
      <c r="J1027" s="61">
        <v>-92.33</v>
      </c>
      <c r="K1027">
        <v>325</v>
      </c>
      <c r="L1027"/>
      <c r="M1027"/>
    </row>
    <row r="1028" spans="1:13">
      <c r="A1028" s="61" t="s">
        <v>40</v>
      </c>
      <c r="B1028" s="61">
        <v>72370</v>
      </c>
      <c r="C1028" s="63" t="s">
        <v>968</v>
      </c>
      <c r="D1028" s="61">
        <v>0</v>
      </c>
      <c r="E1028" s="61" t="s">
        <v>4529</v>
      </c>
      <c r="F1028" s="61" t="s">
        <v>48</v>
      </c>
      <c r="G1028" s="61" t="s">
        <v>13045</v>
      </c>
      <c r="H1028" s="61" t="s">
        <v>7409</v>
      </c>
      <c r="I1028" s="61">
        <v>35.700000000000003</v>
      </c>
      <c r="J1028" s="61">
        <v>-89.99</v>
      </c>
      <c r="K1028">
        <v>7717</v>
      </c>
      <c r="L1028"/>
      <c r="M1028"/>
    </row>
    <row r="1029" spans="1:13">
      <c r="A1029" s="61" t="s">
        <v>40</v>
      </c>
      <c r="B1029" s="61">
        <v>72565</v>
      </c>
      <c r="C1029" s="63" t="s">
        <v>968</v>
      </c>
      <c r="D1029" s="61">
        <v>0</v>
      </c>
      <c r="E1029" s="61" t="s">
        <v>213</v>
      </c>
      <c r="F1029" s="61" t="s">
        <v>48</v>
      </c>
      <c r="G1029" s="61" t="s">
        <v>14276</v>
      </c>
      <c r="H1029" s="61" t="s">
        <v>7409</v>
      </c>
      <c r="I1029" s="61">
        <v>36.200000000000003</v>
      </c>
      <c r="J1029" s="61">
        <v>-91.91</v>
      </c>
      <c r="K1029">
        <v>885</v>
      </c>
      <c r="L1029"/>
      <c r="M1029"/>
    </row>
    <row r="1030" spans="1:13">
      <c r="A1030" s="61" t="s">
        <v>40</v>
      </c>
      <c r="B1030" s="61">
        <v>71855</v>
      </c>
      <c r="C1030" s="63" t="s">
        <v>968</v>
      </c>
      <c r="D1030" s="61">
        <v>0</v>
      </c>
      <c r="E1030" s="61" t="s">
        <v>14136</v>
      </c>
      <c r="F1030" s="61" t="s">
        <v>48</v>
      </c>
      <c r="G1030" s="61" t="s">
        <v>14121</v>
      </c>
      <c r="H1030" s="61" t="s">
        <v>7409</v>
      </c>
      <c r="I1030" s="61">
        <v>33.840000000000003</v>
      </c>
      <c r="J1030" s="61">
        <v>-93.71</v>
      </c>
      <c r="K1030">
        <v>557</v>
      </c>
      <c r="L1030"/>
      <c r="M1030"/>
    </row>
    <row r="1031" spans="1:13">
      <c r="A1031" s="61" t="s">
        <v>40</v>
      </c>
      <c r="B1031" s="61">
        <v>72949</v>
      </c>
      <c r="C1031" s="63" t="s">
        <v>968</v>
      </c>
      <c r="D1031" s="61">
        <v>0</v>
      </c>
      <c r="E1031" s="61" t="s">
        <v>7929</v>
      </c>
      <c r="F1031" s="61" t="s">
        <v>48</v>
      </c>
      <c r="G1031" s="61" t="s">
        <v>428</v>
      </c>
      <c r="H1031" s="61" t="s">
        <v>7409</v>
      </c>
      <c r="I1031" s="61">
        <v>35.49</v>
      </c>
      <c r="J1031" s="61">
        <v>-93.84</v>
      </c>
      <c r="K1031">
        <v>9725</v>
      </c>
      <c r="L1031"/>
      <c r="M1031"/>
    </row>
    <row r="1032" spans="1:13">
      <c r="A1032" s="61" t="s">
        <v>40</v>
      </c>
      <c r="B1032" s="61">
        <v>72854</v>
      </c>
      <c r="C1032" s="63" t="s">
        <v>968</v>
      </c>
      <c r="D1032" s="61">
        <v>0</v>
      </c>
      <c r="E1032" s="61" t="s">
        <v>8228</v>
      </c>
      <c r="F1032" s="61" t="s">
        <v>48</v>
      </c>
      <c r="G1032" s="61" t="s">
        <v>660</v>
      </c>
      <c r="H1032" s="61" t="s">
        <v>7409</v>
      </c>
      <c r="I1032" s="61">
        <v>35.67</v>
      </c>
      <c r="J1032" s="61">
        <v>-93.43</v>
      </c>
      <c r="K1032">
        <v>621</v>
      </c>
      <c r="L1032"/>
      <c r="M1032"/>
    </row>
    <row r="1033" spans="1:13">
      <c r="A1033" s="61" t="s">
        <v>40</v>
      </c>
      <c r="B1033" s="61">
        <v>72372</v>
      </c>
      <c r="C1033" s="63" t="s">
        <v>968</v>
      </c>
      <c r="D1033" s="61">
        <v>0</v>
      </c>
      <c r="E1033" s="61" t="s">
        <v>6399</v>
      </c>
      <c r="F1033" s="61" t="s">
        <v>48</v>
      </c>
      <c r="G1033" s="61" t="s">
        <v>14227</v>
      </c>
      <c r="H1033" s="61" t="s">
        <v>7409</v>
      </c>
      <c r="I1033" s="61">
        <v>34.97</v>
      </c>
      <c r="J1033" s="61">
        <v>-90.9</v>
      </c>
      <c r="K1033">
        <v>1563</v>
      </c>
      <c r="L1033"/>
      <c r="M1033"/>
    </row>
    <row r="1034" spans="1:13">
      <c r="A1034" s="61" t="s">
        <v>40</v>
      </c>
      <c r="B1034" s="61">
        <v>72121</v>
      </c>
      <c r="C1034" s="63" t="s">
        <v>968</v>
      </c>
      <c r="D1034" s="61">
        <v>0</v>
      </c>
      <c r="E1034" s="61" t="s">
        <v>14198</v>
      </c>
      <c r="F1034" s="61" t="s">
        <v>48</v>
      </c>
      <c r="G1034" s="61" t="s">
        <v>436</v>
      </c>
      <c r="H1034" s="61" t="s">
        <v>7409</v>
      </c>
      <c r="I1034" s="61">
        <v>35.42</v>
      </c>
      <c r="J1034" s="61">
        <v>-91.83</v>
      </c>
      <c r="K1034">
        <v>2550</v>
      </c>
      <c r="L1034"/>
      <c r="M1034"/>
    </row>
    <row r="1035" spans="1:13">
      <c r="A1035" s="61" t="s">
        <v>40</v>
      </c>
      <c r="B1035" s="61">
        <v>72450</v>
      </c>
      <c r="C1035" s="63" t="s">
        <v>968</v>
      </c>
      <c r="D1035" s="61">
        <v>0</v>
      </c>
      <c r="E1035" s="61" t="s">
        <v>14264</v>
      </c>
      <c r="F1035" s="61" t="s">
        <v>48</v>
      </c>
      <c r="G1035" s="61" t="s">
        <v>506</v>
      </c>
      <c r="H1035" s="61" t="s">
        <v>7409</v>
      </c>
      <c r="I1035" s="61">
        <v>36.049999999999997</v>
      </c>
      <c r="J1035" s="61">
        <v>-90.51</v>
      </c>
      <c r="K1035">
        <v>39945</v>
      </c>
      <c r="L1035"/>
      <c r="M1035"/>
    </row>
    <row r="1036" spans="1:13">
      <c r="A1036" s="61" t="s">
        <v>40</v>
      </c>
      <c r="B1036" s="61">
        <v>72855</v>
      </c>
      <c r="C1036" s="63" t="s">
        <v>968</v>
      </c>
      <c r="D1036" s="61">
        <v>0</v>
      </c>
      <c r="E1036" s="61" t="s">
        <v>1737</v>
      </c>
      <c r="F1036" s="61" t="s">
        <v>48</v>
      </c>
      <c r="G1036" s="61" t="s">
        <v>6149</v>
      </c>
      <c r="H1036" s="61" t="s">
        <v>7409</v>
      </c>
      <c r="I1036" s="61">
        <v>35.28</v>
      </c>
      <c r="J1036" s="61">
        <v>-93.72</v>
      </c>
      <c r="K1036">
        <v>5914</v>
      </c>
      <c r="L1036"/>
      <c r="M1036"/>
    </row>
    <row r="1037" spans="1:13">
      <c r="A1037" s="61" t="s">
        <v>40</v>
      </c>
      <c r="B1037" s="61">
        <v>71661</v>
      </c>
      <c r="C1037" s="63" t="s">
        <v>968</v>
      </c>
      <c r="D1037" s="61">
        <v>0</v>
      </c>
      <c r="E1037" s="61" t="s">
        <v>9465</v>
      </c>
      <c r="F1037" s="61" t="s">
        <v>48</v>
      </c>
      <c r="G1037" s="61" t="s">
        <v>14103</v>
      </c>
      <c r="H1037" s="61" t="s">
        <v>7409</v>
      </c>
      <c r="I1037" s="61">
        <v>33.119999999999997</v>
      </c>
      <c r="J1037" s="61">
        <v>-91.54</v>
      </c>
      <c r="K1037">
        <v>261</v>
      </c>
      <c r="L1037"/>
      <c r="M1037"/>
    </row>
    <row r="1038" spans="1:13">
      <c r="A1038" s="61" t="s">
        <v>40</v>
      </c>
      <c r="B1038" s="61">
        <v>72373</v>
      </c>
      <c r="C1038" s="63" t="s">
        <v>968</v>
      </c>
      <c r="D1038" s="61">
        <v>0</v>
      </c>
      <c r="E1038" s="61" t="s">
        <v>14239</v>
      </c>
      <c r="F1038" s="61" t="s">
        <v>48</v>
      </c>
      <c r="G1038" s="61" t="s">
        <v>14221</v>
      </c>
      <c r="H1038" s="61" t="s">
        <v>7409</v>
      </c>
      <c r="I1038" s="61">
        <v>35.26</v>
      </c>
      <c r="J1038" s="61">
        <v>-90.55</v>
      </c>
      <c r="K1038">
        <v>974</v>
      </c>
      <c r="L1038"/>
      <c r="M1038"/>
    </row>
    <row r="1039" spans="1:13">
      <c r="A1039" s="61" t="s">
        <v>40</v>
      </c>
      <c r="B1039" s="61">
        <v>72950</v>
      </c>
      <c r="C1039" s="63" t="s">
        <v>968</v>
      </c>
      <c r="D1039" s="61">
        <v>0</v>
      </c>
      <c r="E1039" s="61" t="s">
        <v>13769</v>
      </c>
      <c r="F1039" s="61" t="s">
        <v>48</v>
      </c>
      <c r="G1039" s="61" t="s">
        <v>5914</v>
      </c>
      <c r="H1039" s="61" t="s">
        <v>7409</v>
      </c>
      <c r="I1039" s="61">
        <v>34.79</v>
      </c>
      <c r="J1039" s="61">
        <v>-93.87</v>
      </c>
      <c r="K1039">
        <v>399</v>
      </c>
      <c r="L1039"/>
      <c r="M1039"/>
    </row>
    <row r="1040" spans="1:13">
      <c r="A1040" s="61" t="s">
        <v>40</v>
      </c>
      <c r="B1040" s="61">
        <v>72122</v>
      </c>
      <c r="C1040" s="63" t="s">
        <v>968</v>
      </c>
      <c r="D1040" s="61">
        <v>0</v>
      </c>
      <c r="E1040" s="61" t="s">
        <v>14199</v>
      </c>
      <c r="F1040" s="61" t="s">
        <v>48</v>
      </c>
      <c r="G1040" s="61" t="s">
        <v>12911</v>
      </c>
      <c r="H1040" s="61" t="s">
        <v>7409</v>
      </c>
      <c r="I1040" s="61">
        <v>34.799999999999997</v>
      </c>
      <c r="J1040" s="61">
        <v>-92.85</v>
      </c>
      <c r="K1040">
        <v>1248</v>
      </c>
      <c r="L1040"/>
      <c r="M1040"/>
    </row>
    <row r="1041" spans="1:13">
      <c r="A1041" s="61" t="s">
        <v>40</v>
      </c>
      <c r="B1041" s="61">
        <v>72666</v>
      </c>
      <c r="C1041" s="63" t="s">
        <v>968</v>
      </c>
      <c r="D1041" s="61">
        <v>0</v>
      </c>
      <c r="E1041" s="61" t="s">
        <v>14326</v>
      </c>
      <c r="F1041" s="61" t="s">
        <v>48</v>
      </c>
      <c r="G1041" s="61" t="s">
        <v>194</v>
      </c>
      <c r="H1041" s="61" t="s">
        <v>7409</v>
      </c>
      <c r="I1041" s="61">
        <v>35.94</v>
      </c>
      <c r="J1041" s="61">
        <v>-93.27</v>
      </c>
      <c r="K1041">
        <v>402</v>
      </c>
      <c r="L1041"/>
      <c r="M1041"/>
    </row>
    <row r="1042" spans="1:13">
      <c r="A1042" s="61" t="s">
        <v>40</v>
      </c>
      <c r="B1042" s="61">
        <v>72751</v>
      </c>
      <c r="C1042" s="63" t="s">
        <v>968</v>
      </c>
      <c r="D1042" s="61">
        <v>0</v>
      </c>
      <c r="E1042" s="61" t="s">
        <v>14340</v>
      </c>
      <c r="F1042" s="61" t="s">
        <v>48</v>
      </c>
      <c r="G1042" s="61" t="s">
        <v>8265</v>
      </c>
      <c r="H1042" s="61" t="s">
        <v>7409</v>
      </c>
      <c r="I1042" s="61">
        <v>36.450000000000003</v>
      </c>
      <c r="J1042" s="61">
        <v>-94.11</v>
      </c>
      <c r="K1042">
        <v>8361</v>
      </c>
      <c r="L1042"/>
      <c r="M1042"/>
    </row>
    <row r="1043" spans="1:13">
      <c r="A1043" s="61" t="s">
        <v>40</v>
      </c>
      <c r="B1043" s="61">
        <v>72453</v>
      </c>
      <c r="C1043" s="63" t="s">
        <v>968</v>
      </c>
      <c r="D1043" s="61">
        <v>0</v>
      </c>
      <c r="E1043" s="61" t="s">
        <v>595</v>
      </c>
      <c r="F1043" s="61" t="s">
        <v>48</v>
      </c>
      <c r="G1043" s="61" t="s">
        <v>924</v>
      </c>
      <c r="H1043" s="61" t="s">
        <v>7409</v>
      </c>
      <c r="I1043" s="61">
        <v>36.28</v>
      </c>
      <c r="J1043" s="61">
        <v>-90.66</v>
      </c>
      <c r="K1043">
        <v>177</v>
      </c>
      <c r="L1043"/>
      <c r="M1043"/>
    </row>
    <row r="1044" spans="1:13">
      <c r="A1044" s="61" t="s">
        <v>40</v>
      </c>
      <c r="B1044" s="61">
        <v>71964</v>
      </c>
      <c r="C1044" s="63" t="s">
        <v>968</v>
      </c>
      <c r="D1044" s="61">
        <v>0</v>
      </c>
      <c r="E1044" s="61" t="s">
        <v>14153</v>
      </c>
      <c r="F1044" s="61" t="s">
        <v>48</v>
      </c>
      <c r="G1044" s="61" t="s">
        <v>14140</v>
      </c>
      <c r="H1044" s="61" t="s">
        <v>7409</v>
      </c>
      <c r="I1044" s="61">
        <v>34.43</v>
      </c>
      <c r="J1044" s="61">
        <v>-93.3</v>
      </c>
      <c r="K1044">
        <v>4179</v>
      </c>
      <c r="L1044"/>
      <c r="M1044"/>
    </row>
    <row r="1045" spans="1:13">
      <c r="A1045" s="61" t="s">
        <v>40</v>
      </c>
      <c r="B1045" s="61">
        <v>72668</v>
      </c>
      <c r="C1045" s="63" t="s">
        <v>968</v>
      </c>
      <c r="D1045" s="61">
        <v>0</v>
      </c>
      <c r="E1045" s="61" t="s">
        <v>14327</v>
      </c>
      <c r="F1045" s="61" t="s">
        <v>48</v>
      </c>
      <c r="G1045" s="61" t="s">
        <v>670</v>
      </c>
      <c r="H1045" s="61" t="s">
        <v>7409</v>
      </c>
      <c r="I1045" s="61">
        <v>36.409999999999997</v>
      </c>
      <c r="J1045" s="61">
        <v>-92.76</v>
      </c>
      <c r="K1045">
        <v>451</v>
      </c>
      <c r="L1045"/>
      <c r="M1045"/>
    </row>
    <row r="1046" spans="1:13">
      <c r="A1046" s="61" t="s">
        <v>40</v>
      </c>
      <c r="B1046" s="61">
        <v>72856</v>
      </c>
      <c r="C1046" s="63" t="s">
        <v>968</v>
      </c>
      <c r="D1046" s="61">
        <v>0</v>
      </c>
      <c r="E1046" s="61" t="s">
        <v>14356</v>
      </c>
      <c r="F1046" s="61" t="s">
        <v>48</v>
      </c>
      <c r="G1046" s="61" t="s">
        <v>194</v>
      </c>
      <c r="H1046" s="61" t="s">
        <v>7409</v>
      </c>
      <c r="I1046" s="61">
        <v>35.79</v>
      </c>
      <c r="J1046" s="61">
        <v>-93.08</v>
      </c>
      <c r="K1046">
        <v>292</v>
      </c>
      <c r="L1046"/>
      <c r="M1046"/>
    </row>
    <row r="1047" spans="1:13">
      <c r="A1047" s="61" t="s">
        <v>40</v>
      </c>
      <c r="B1047" s="61">
        <v>71965</v>
      </c>
      <c r="C1047" s="63" t="s">
        <v>968</v>
      </c>
      <c r="D1047" s="61">
        <v>0</v>
      </c>
      <c r="E1047" s="61" t="s">
        <v>14154</v>
      </c>
      <c r="F1047" s="61" t="s">
        <v>48</v>
      </c>
      <c r="G1047" s="61" t="s">
        <v>358</v>
      </c>
      <c r="H1047" s="61" t="s">
        <v>7409</v>
      </c>
      <c r="I1047" s="61">
        <v>34.65</v>
      </c>
      <c r="J1047" s="61">
        <v>-93.74</v>
      </c>
      <c r="K1047">
        <v>282</v>
      </c>
      <c r="L1047"/>
      <c r="M1047"/>
    </row>
    <row r="1048" spans="1:13">
      <c r="A1048" s="61" t="s">
        <v>40</v>
      </c>
      <c r="B1048" s="61">
        <v>72125</v>
      </c>
      <c r="C1048" s="63" t="s">
        <v>968</v>
      </c>
      <c r="D1048" s="61">
        <v>0</v>
      </c>
      <c r="E1048" s="61" t="s">
        <v>680</v>
      </c>
      <c r="F1048" s="61" t="s">
        <v>48</v>
      </c>
      <c r="G1048" s="61" t="s">
        <v>4539</v>
      </c>
      <c r="H1048" s="61" t="s">
        <v>7409</v>
      </c>
      <c r="I1048" s="61">
        <v>35.04</v>
      </c>
      <c r="J1048" s="61">
        <v>-92.79</v>
      </c>
      <c r="K1048">
        <v>888</v>
      </c>
      <c r="L1048"/>
      <c r="M1048"/>
    </row>
    <row r="1049" spans="1:13">
      <c r="A1049" s="61" t="s">
        <v>40</v>
      </c>
      <c r="B1049" s="61">
        <v>72126</v>
      </c>
      <c r="C1049" s="63" t="s">
        <v>968</v>
      </c>
      <c r="D1049" s="61">
        <v>0</v>
      </c>
      <c r="E1049" s="61" t="s">
        <v>3416</v>
      </c>
      <c r="F1049" s="61" t="s">
        <v>48</v>
      </c>
      <c r="G1049" s="61" t="s">
        <v>4539</v>
      </c>
      <c r="H1049" s="61" t="s">
        <v>7409</v>
      </c>
      <c r="I1049" s="61">
        <v>35</v>
      </c>
      <c r="J1049" s="61">
        <v>-92.8</v>
      </c>
      <c r="K1049">
        <v>3649</v>
      </c>
      <c r="L1049"/>
      <c r="M1049"/>
    </row>
    <row r="1050" spans="1:13">
      <c r="A1050" s="61" t="s">
        <v>40</v>
      </c>
      <c r="B1050" s="61">
        <v>72752</v>
      </c>
      <c r="C1050" s="63" t="s">
        <v>968</v>
      </c>
      <c r="D1050" s="61">
        <v>0</v>
      </c>
      <c r="E1050" s="61" t="s">
        <v>14341</v>
      </c>
      <c r="F1050" s="61" t="s">
        <v>48</v>
      </c>
      <c r="G1050" s="61" t="s">
        <v>495</v>
      </c>
      <c r="H1050" s="61" t="s">
        <v>7409</v>
      </c>
      <c r="I1050" s="61">
        <v>35.82</v>
      </c>
      <c r="J1050" s="61">
        <v>-93.59</v>
      </c>
      <c r="K1050">
        <v>305</v>
      </c>
      <c r="L1050"/>
      <c r="M1050"/>
    </row>
    <row r="1051" spans="1:13">
      <c r="A1051" s="61" t="s">
        <v>40</v>
      </c>
      <c r="B1051" s="61">
        <v>71662</v>
      </c>
      <c r="C1051" s="63" t="s">
        <v>968</v>
      </c>
      <c r="D1051" s="61">
        <v>0</v>
      </c>
      <c r="E1051" s="61" t="s">
        <v>6419</v>
      </c>
      <c r="F1051" s="61" t="s">
        <v>48</v>
      </c>
      <c r="G1051" s="61" t="s">
        <v>14101</v>
      </c>
      <c r="H1051" s="61" t="s">
        <v>7409</v>
      </c>
      <c r="I1051" s="61">
        <v>33.840000000000003</v>
      </c>
      <c r="J1051" s="61">
        <v>-91.51</v>
      </c>
      <c r="K1051">
        <v>93</v>
      </c>
      <c r="L1051"/>
      <c r="M1051"/>
    </row>
    <row r="1052" spans="1:13">
      <c r="A1052" s="61" t="s">
        <v>40</v>
      </c>
      <c r="B1052" s="61">
        <v>72454</v>
      </c>
      <c r="C1052" s="63" t="s">
        <v>968</v>
      </c>
      <c r="D1052" s="61">
        <v>0</v>
      </c>
      <c r="E1052" s="61" t="s">
        <v>14265</v>
      </c>
      <c r="F1052" s="61" t="s">
        <v>48</v>
      </c>
      <c r="G1052" s="61" t="s">
        <v>924</v>
      </c>
      <c r="H1052" s="61" t="s">
        <v>7409</v>
      </c>
      <c r="I1052" s="61">
        <v>36.380000000000003</v>
      </c>
      <c r="J1052" s="61">
        <v>-90.2</v>
      </c>
      <c r="K1052">
        <v>4857</v>
      </c>
      <c r="L1052"/>
      <c r="M1052"/>
    </row>
    <row r="1053" spans="1:13">
      <c r="A1053" s="61" t="s">
        <v>40</v>
      </c>
      <c r="B1053" s="61">
        <v>71603</v>
      </c>
      <c r="C1053" s="63" t="s">
        <v>968</v>
      </c>
      <c r="D1053" s="61">
        <v>0</v>
      </c>
      <c r="E1053" s="61" t="s">
        <v>14100</v>
      </c>
      <c r="F1053" s="61" t="s">
        <v>48</v>
      </c>
      <c r="G1053" s="61" t="s">
        <v>362</v>
      </c>
      <c r="H1053" s="61" t="s">
        <v>7409</v>
      </c>
      <c r="I1053" s="61">
        <v>34.119999999999997</v>
      </c>
      <c r="J1053" s="61">
        <v>-92.09</v>
      </c>
      <c r="K1053">
        <v>30236</v>
      </c>
      <c r="L1053"/>
      <c r="M1053"/>
    </row>
    <row r="1054" spans="1:13">
      <c r="A1054" s="61" t="s">
        <v>40</v>
      </c>
      <c r="B1054" s="61">
        <v>71601</v>
      </c>
      <c r="C1054" s="63" t="s">
        <v>968</v>
      </c>
      <c r="D1054" s="61">
        <v>0</v>
      </c>
      <c r="E1054" s="61" t="s">
        <v>14100</v>
      </c>
      <c r="F1054" s="61" t="s">
        <v>48</v>
      </c>
      <c r="G1054" s="61" t="s">
        <v>362</v>
      </c>
      <c r="H1054" s="61" t="s">
        <v>7409</v>
      </c>
      <c r="I1054" s="61">
        <v>34.21</v>
      </c>
      <c r="J1054" s="61">
        <v>-92.01</v>
      </c>
      <c r="K1054">
        <v>13881</v>
      </c>
      <c r="L1054"/>
      <c r="M1054"/>
    </row>
    <row r="1055" spans="1:13">
      <c r="A1055" s="61" t="s">
        <v>40</v>
      </c>
      <c r="B1055" s="61">
        <v>72566</v>
      </c>
      <c r="C1055" s="63" t="s">
        <v>968</v>
      </c>
      <c r="D1055" s="61">
        <v>0</v>
      </c>
      <c r="E1055" s="61" t="s">
        <v>4993</v>
      </c>
      <c r="F1055" s="61" t="s">
        <v>48</v>
      </c>
      <c r="G1055" s="61" t="s">
        <v>14276</v>
      </c>
      <c r="H1055" s="61" t="s">
        <v>7409</v>
      </c>
      <c r="I1055" s="61">
        <v>36.22</v>
      </c>
      <c r="J1055" s="61">
        <v>-92.08</v>
      </c>
      <c r="K1055">
        <v>542</v>
      </c>
      <c r="L1055"/>
      <c r="M1055"/>
    </row>
    <row r="1056" spans="1:13">
      <c r="A1056" s="61" t="s">
        <v>40</v>
      </c>
      <c r="B1056" s="61">
        <v>72857</v>
      </c>
      <c r="C1056" s="63" t="s">
        <v>968</v>
      </c>
      <c r="D1056" s="61">
        <v>0</v>
      </c>
      <c r="E1056" s="61" t="s">
        <v>2991</v>
      </c>
      <c r="F1056" s="61" t="s">
        <v>48</v>
      </c>
      <c r="G1056" s="61" t="s">
        <v>14347</v>
      </c>
      <c r="H1056" s="61" t="s">
        <v>7409</v>
      </c>
      <c r="I1056" s="61">
        <v>34.979999999999997</v>
      </c>
      <c r="J1056" s="61">
        <v>-93.29</v>
      </c>
      <c r="K1056">
        <v>1033</v>
      </c>
      <c r="L1056"/>
      <c r="M1056"/>
    </row>
    <row r="1057" spans="1:13">
      <c r="A1057" s="61" t="s">
        <v>40</v>
      </c>
      <c r="B1057" s="61">
        <v>72567</v>
      </c>
      <c r="C1057" s="63" t="s">
        <v>968</v>
      </c>
      <c r="D1057" s="61">
        <v>0</v>
      </c>
      <c r="E1057" s="61" t="s">
        <v>7741</v>
      </c>
      <c r="F1057" s="61" t="s">
        <v>48</v>
      </c>
      <c r="G1057" s="61" t="s">
        <v>8583</v>
      </c>
      <c r="H1057" s="61" t="s">
        <v>7409</v>
      </c>
      <c r="I1057" s="61">
        <v>35.81</v>
      </c>
      <c r="J1057" s="61">
        <v>-91.93</v>
      </c>
      <c r="K1057">
        <v>278</v>
      </c>
      <c r="L1057"/>
      <c r="M1057"/>
    </row>
    <row r="1058" spans="1:13">
      <c r="A1058" s="61" t="s">
        <v>40</v>
      </c>
      <c r="B1058" s="61">
        <v>72568</v>
      </c>
      <c r="C1058" s="63" t="s">
        <v>968</v>
      </c>
      <c r="D1058" s="61">
        <v>0</v>
      </c>
      <c r="E1058" s="61" t="s">
        <v>12858</v>
      </c>
      <c r="F1058" s="61" t="s">
        <v>48</v>
      </c>
      <c r="G1058" s="61" t="s">
        <v>14211</v>
      </c>
      <c r="H1058" s="61" t="s">
        <v>7409</v>
      </c>
      <c r="I1058" s="61">
        <v>35.549999999999997</v>
      </c>
      <c r="J1058" s="61">
        <v>-91.62</v>
      </c>
      <c r="K1058">
        <v>1698</v>
      </c>
      <c r="L1058"/>
      <c r="M1058"/>
    </row>
    <row r="1059" spans="1:13">
      <c r="A1059" s="61" t="s">
        <v>40</v>
      </c>
      <c r="B1059" s="61">
        <v>72127</v>
      </c>
      <c r="C1059" s="63" t="s">
        <v>968</v>
      </c>
      <c r="D1059" s="61">
        <v>0</v>
      </c>
      <c r="E1059" s="61" t="s">
        <v>14200</v>
      </c>
      <c r="F1059" s="61" t="s">
        <v>48</v>
      </c>
      <c r="G1059" s="61" t="s">
        <v>14173</v>
      </c>
      <c r="H1059" s="61" t="s">
        <v>7409</v>
      </c>
      <c r="I1059" s="61">
        <v>35.159999999999997</v>
      </c>
      <c r="J1059" s="61">
        <v>-92.64</v>
      </c>
      <c r="K1059">
        <v>2190</v>
      </c>
      <c r="L1059"/>
      <c r="M1059"/>
    </row>
    <row r="1060" spans="1:13">
      <c r="A1060" s="61" t="s">
        <v>40</v>
      </c>
      <c r="B1060" s="61">
        <v>72455</v>
      </c>
      <c r="C1060" s="63" t="s">
        <v>968</v>
      </c>
      <c r="D1060" s="61">
        <v>0</v>
      </c>
      <c r="E1060" s="61" t="s">
        <v>6053</v>
      </c>
      <c r="F1060" s="61" t="s">
        <v>48</v>
      </c>
      <c r="G1060" s="61" t="s">
        <v>933</v>
      </c>
      <c r="H1060" s="61" t="s">
        <v>7409</v>
      </c>
      <c r="I1060" s="61">
        <v>36.26</v>
      </c>
      <c r="J1060" s="61">
        <v>-90.96</v>
      </c>
      <c r="K1060">
        <v>13328</v>
      </c>
      <c r="L1060"/>
      <c r="M1060"/>
    </row>
    <row r="1061" spans="1:13">
      <c r="A1061" s="61" t="s">
        <v>40</v>
      </c>
      <c r="B1061" s="61">
        <v>72456</v>
      </c>
      <c r="C1061" s="63" t="s">
        <v>968</v>
      </c>
      <c r="D1061" s="61">
        <v>0</v>
      </c>
      <c r="E1061" s="61" t="s">
        <v>7945</v>
      </c>
      <c r="F1061" s="61" t="s">
        <v>48</v>
      </c>
      <c r="G1061" s="61" t="s">
        <v>924</v>
      </c>
      <c r="H1061" s="61" t="s">
        <v>7409</v>
      </c>
      <c r="I1061" s="61">
        <v>36.43</v>
      </c>
      <c r="J1061" s="61">
        <v>-90.26</v>
      </c>
      <c r="K1061">
        <v>595</v>
      </c>
      <c r="L1061"/>
      <c r="M1061"/>
    </row>
    <row r="1062" spans="1:13">
      <c r="A1062" s="61" t="s">
        <v>40</v>
      </c>
      <c r="B1062" s="61">
        <v>72670</v>
      </c>
      <c r="C1062" s="63" t="s">
        <v>968</v>
      </c>
      <c r="D1062" s="61">
        <v>0</v>
      </c>
      <c r="E1062" s="61" t="s">
        <v>13709</v>
      </c>
      <c r="F1062" s="61" t="s">
        <v>48</v>
      </c>
      <c r="G1062" s="61" t="s">
        <v>194</v>
      </c>
      <c r="H1062" s="61" t="s">
        <v>7409</v>
      </c>
      <c r="I1062" s="61">
        <v>35.979999999999997</v>
      </c>
      <c r="J1062" s="61">
        <v>-93.39</v>
      </c>
      <c r="K1062">
        <v>163</v>
      </c>
      <c r="L1062"/>
      <c r="M1062"/>
    </row>
    <row r="1063" spans="1:13">
      <c r="A1063" s="61" t="s">
        <v>40</v>
      </c>
      <c r="B1063" s="61">
        <v>72374</v>
      </c>
      <c r="C1063" s="63" t="s">
        <v>968</v>
      </c>
      <c r="D1063" s="61">
        <v>0</v>
      </c>
      <c r="E1063" s="61" t="s">
        <v>12564</v>
      </c>
      <c r="F1063" s="61" t="s">
        <v>48</v>
      </c>
      <c r="G1063" s="61" t="s">
        <v>12243</v>
      </c>
      <c r="H1063" s="61" t="s">
        <v>7409</v>
      </c>
      <c r="I1063" s="61">
        <v>34.57</v>
      </c>
      <c r="J1063" s="61">
        <v>-90.83</v>
      </c>
      <c r="K1063">
        <v>716</v>
      </c>
      <c r="L1063"/>
      <c r="M1063"/>
    </row>
    <row r="1064" spans="1:13">
      <c r="A1064" s="61" t="s">
        <v>40</v>
      </c>
      <c r="B1064" s="61">
        <v>71663</v>
      </c>
      <c r="C1064" s="63" t="s">
        <v>968</v>
      </c>
      <c r="D1064" s="61">
        <v>0</v>
      </c>
      <c r="E1064" s="61" t="s">
        <v>1710</v>
      </c>
      <c r="F1064" s="61" t="s">
        <v>48</v>
      </c>
      <c r="G1064" s="61" t="s">
        <v>14103</v>
      </c>
      <c r="H1064" s="61" t="s">
        <v>7409</v>
      </c>
      <c r="I1064" s="61">
        <v>33.229999999999997</v>
      </c>
      <c r="J1064" s="61">
        <v>-91.51</v>
      </c>
      <c r="K1064">
        <v>572</v>
      </c>
      <c r="L1064"/>
      <c r="M1064"/>
    </row>
    <row r="1065" spans="1:13">
      <c r="A1065" s="61" t="s">
        <v>40</v>
      </c>
      <c r="B1065" s="61">
        <v>72858</v>
      </c>
      <c r="C1065" s="63" t="s">
        <v>968</v>
      </c>
      <c r="D1065" s="61">
        <v>0</v>
      </c>
      <c r="E1065" s="61" t="s">
        <v>4766</v>
      </c>
      <c r="F1065" s="61" t="s">
        <v>48</v>
      </c>
      <c r="G1065" s="61" t="s">
        <v>11540</v>
      </c>
      <c r="H1065" s="61" t="s">
        <v>7409</v>
      </c>
      <c r="I1065" s="61">
        <v>35.229999999999997</v>
      </c>
      <c r="J1065" s="61">
        <v>-93.05</v>
      </c>
      <c r="K1065">
        <v>3476</v>
      </c>
      <c r="L1065"/>
      <c r="M1065"/>
    </row>
    <row r="1066" spans="1:13">
      <c r="A1066" s="61" t="s">
        <v>40</v>
      </c>
      <c r="B1066" s="61">
        <v>72569</v>
      </c>
      <c r="C1066" s="63" t="s">
        <v>968</v>
      </c>
      <c r="D1066" s="61">
        <v>0</v>
      </c>
      <c r="E1066" s="61" t="s">
        <v>3247</v>
      </c>
      <c r="F1066" s="61" t="s">
        <v>48</v>
      </c>
      <c r="G1066" s="61" t="s">
        <v>14267</v>
      </c>
      <c r="H1066" s="61" t="s">
        <v>7409</v>
      </c>
      <c r="I1066" s="61">
        <v>36.15</v>
      </c>
      <c r="J1066" s="61">
        <v>-91.4</v>
      </c>
      <c r="K1066">
        <v>410</v>
      </c>
      <c r="L1066"/>
      <c r="M1066"/>
    </row>
    <row r="1067" spans="1:13">
      <c r="A1067" s="61" t="s">
        <v>40</v>
      </c>
      <c r="B1067" s="61">
        <v>72458</v>
      </c>
      <c r="C1067" s="63" t="s">
        <v>968</v>
      </c>
      <c r="D1067" s="61">
        <v>0</v>
      </c>
      <c r="E1067" s="61" t="s">
        <v>5703</v>
      </c>
      <c r="F1067" s="61" t="s">
        <v>48</v>
      </c>
      <c r="G1067" s="61" t="s">
        <v>4307</v>
      </c>
      <c r="H1067" s="61" t="s">
        <v>7409</v>
      </c>
      <c r="I1067" s="61">
        <v>36.07</v>
      </c>
      <c r="J1067" s="61">
        <v>-91.16</v>
      </c>
      <c r="K1067">
        <v>624</v>
      </c>
      <c r="L1067"/>
      <c r="M1067"/>
    </row>
    <row r="1068" spans="1:13">
      <c r="A1068" s="61" t="s">
        <v>40</v>
      </c>
      <c r="B1068" s="61">
        <v>72128</v>
      </c>
      <c r="C1068" s="63" t="s">
        <v>968</v>
      </c>
      <c r="D1068" s="61">
        <v>0</v>
      </c>
      <c r="E1068" s="61" t="s">
        <v>14201</v>
      </c>
      <c r="F1068" s="61" t="s">
        <v>48</v>
      </c>
      <c r="G1068" s="61" t="s">
        <v>6526</v>
      </c>
      <c r="H1068" s="61" t="s">
        <v>7409</v>
      </c>
      <c r="I1068" s="61">
        <v>34.32</v>
      </c>
      <c r="J1068" s="61">
        <v>-92.64</v>
      </c>
      <c r="K1068">
        <v>785</v>
      </c>
      <c r="L1068"/>
      <c r="M1068"/>
    </row>
    <row r="1069" spans="1:13">
      <c r="A1069" s="61" t="s">
        <v>40</v>
      </c>
      <c r="B1069" s="61">
        <v>72753</v>
      </c>
      <c r="C1069" s="63" t="s">
        <v>968</v>
      </c>
      <c r="D1069" s="61">
        <v>0</v>
      </c>
      <c r="E1069" s="61" t="s">
        <v>10814</v>
      </c>
      <c r="F1069" s="61" t="s">
        <v>48</v>
      </c>
      <c r="G1069" s="61" t="s">
        <v>625</v>
      </c>
      <c r="H1069" s="61" t="s">
        <v>7409</v>
      </c>
      <c r="I1069" s="61">
        <v>35.97</v>
      </c>
      <c r="J1069" s="61">
        <v>-94.31</v>
      </c>
      <c r="K1069">
        <v>10525</v>
      </c>
      <c r="L1069"/>
      <c r="M1069"/>
    </row>
    <row r="1070" spans="1:13">
      <c r="A1070" s="61" t="s">
        <v>40</v>
      </c>
      <c r="B1070" s="61">
        <v>72129</v>
      </c>
      <c r="C1070" s="63" t="s">
        <v>968</v>
      </c>
      <c r="D1070" s="61">
        <v>0</v>
      </c>
      <c r="E1070" s="61" t="s">
        <v>3176</v>
      </c>
      <c r="F1070" s="61" t="s">
        <v>48</v>
      </c>
      <c r="G1070" s="61" t="s">
        <v>6526</v>
      </c>
      <c r="H1070" s="61" t="s">
        <v>7409</v>
      </c>
      <c r="I1070" s="61">
        <v>34.31</v>
      </c>
      <c r="J1070" s="61">
        <v>-92.54</v>
      </c>
      <c r="K1070">
        <v>1283</v>
      </c>
      <c r="L1070"/>
      <c r="M1070"/>
    </row>
    <row r="1071" spans="1:13">
      <c r="A1071" s="61" t="s">
        <v>40</v>
      </c>
      <c r="B1071" s="61">
        <v>71857</v>
      </c>
      <c r="C1071" s="63" t="s">
        <v>968</v>
      </c>
      <c r="D1071" s="61">
        <v>0</v>
      </c>
      <c r="E1071" s="61" t="s">
        <v>10060</v>
      </c>
      <c r="F1071" s="61" t="s">
        <v>48</v>
      </c>
      <c r="G1071" s="61" t="s">
        <v>14113</v>
      </c>
      <c r="H1071" s="61" t="s">
        <v>7409</v>
      </c>
      <c r="I1071" s="61">
        <v>33.799999999999997</v>
      </c>
      <c r="J1071" s="61">
        <v>-93.38</v>
      </c>
      <c r="K1071">
        <v>5723</v>
      </c>
      <c r="L1071"/>
      <c r="M1071"/>
    </row>
    <row r="1072" spans="1:13">
      <c r="A1072" s="61" t="s">
        <v>40</v>
      </c>
      <c r="B1072" s="61">
        <v>72130</v>
      </c>
      <c r="C1072" s="63" t="s">
        <v>968</v>
      </c>
      <c r="D1072" s="61">
        <v>0</v>
      </c>
      <c r="E1072" s="61" t="s">
        <v>14202</v>
      </c>
      <c r="F1072" s="61" t="s">
        <v>48</v>
      </c>
      <c r="G1072" s="61" t="s">
        <v>255</v>
      </c>
      <c r="H1072" s="61" t="s">
        <v>7409</v>
      </c>
      <c r="I1072" s="61">
        <v>35.659999999999997</v>
      </c>
      <c r="J1072" s="61">
        <v>-92.06</v>
      </c>
      <c r="K1072">
        <v>385</v>
      </c>
      <c r="L1072"/>
      <c r="M1072"/>
    </row>
    <row r="1073" spans="1:13">
      <c r="A1073" s="61" t="s">
        <v>40</v>
      </c>
      <c r="B1073" s="61">
        <v>72376</v>
      </c>
      <c r="C1073" s="63" t="s">
        <v>968</v>
      </c>
      <c r="D1073" s="61">
        <v>0</v>
      </c>
      <c r="E1073" s="61" t="s">
        <v>2109</v>
      </c>
      <c r="F1073" s="61" t="s">
        <v>48</v>
      </c>
      <c r="G1073" s="61" t="s">
        <v>8979</v>
      </c>
      <c r="H1073" s="61" t="s">
        <v>7409</v>
      </c>
      <c r="I1073" s="61">
        <v>35.08</v>
      </c>
      <c r="J1073" s="61">
        <v>-90.24</v>
      </c>
      <c r="K1073">
        <v>1781</v>
      </c>
      <c r="L1073"/>
      <c r="M1073"/>
    </row>
    <row r="1074" spans="1:13">
      <c r="A1074" s="61" t="s">
        <v>40</v>
      </c>
      <c r="B1074" s="61">
        <v>72131</v>
      </c>
      <c r="C1074" s="63" t="s">
        <v>968</v>
      </c>
      <c r="D1074" s="61">
        <v>0</v>
      </c>
      <c r="E1074" s="61" t="s">
        <v>817</v>
      </c>
      <c r="F1074" s="61" t="s">
        <v>48</v>
      </c>
      <c r="G1074" s="61" t="s">
        <v>255</v>
      </c>
      <c r="H1074" s="61" t="s">
        <v>7409</v>
      </c>
      <c r="I1074" s="61">
        <v>35.380000000000003</v>
      </c>
      <c r="J1074" s="61">
        <v>-92.21</v>
      </c>
      <c r="K1074">
        <v>4519</v>
      </c>
      <c r="L1074"/>
      <c r="M1074"/>
    </row>
    <row r="1075" spans="1:13">
      <c r="A1075" s="61" t="s">
        <v>40</v>
      </c>
      <c r="B1075" s="61">
        <v>72951</v>
      </c>
      <c r="C1075" s="63" t="s">
        <v>968</v>
      </c>
      <c r="D1075" s="61">
        <v>0</v>
      </c>
      <c r="E1075" s="61" t="s">
        <v>14366</v>
      </c>
      <c r="F1075" s="61" t="s">
        <v>48</v>
      </c>
      <c r="G1075" s="61" t="s">
        <v>6149</v>
      </c>
      <c r="H1075" s="61" t="s">
        <v>7409</v>
      </c>
      <c r="I1075" s="61">
        <v>35.299999999999997</v>
      </c>
      <c r="J1075" s="61">
        <v>-93.88</v>
      </c>
      <c r="K1075">
        <v>825</v>
      </c>
      <c r="L1075"/>
      <c r="M1075"/>
    </row>
    <row r="1076" spans="1:13">
      <c r="A1076" s="61" t="s">
        <v>40</v>
      </c>
      <c r="B1076" s="61">
        <v>72459</v>
      </c>
      <c r="C1076" s="63" t="s">
        <v>968</v>
      </c>
      <c r="D1076" s="61">
        <v>0</v>
      </c>
      <c r="E1076" s="61" t="s">
        <v>14266</v>
      </c>
      <c r="F1076" s="61" t="s">
        <v>48</v>
      </c>
      <c r="G1076" s="61" t="s">
        <v>4307</v>
      </c>
      <c r="H1076" s="61" t="s">
        <v>7409</v>
      </c>
      <c r="I1076" s="61">
        <v>36.229999999999997</v>
      </c>
      <c r="J1076" s="61">
        <v>-91.25</v>
      </c>
      <c r="K1076">
        <v>1310</v>
      </c>
      <c r="L1076"/>
      <c r="M1076"/>
    </row>
    <row r="1077" spans="1:13">
      <c r="A1077" s="61" t="s">
        <v>40</v>
      </c>
      <c r="B1077" s="61">
        <v>72460</v>
      </c>
      <c r="C1077" s="63" t="s">
        <v>968</v>
      </c>
      <c r="D1077" s="61">
        <v>0</v>
      </c>
      <c r="E1077" s="61" t="s">
        <v>14268</v>
      </c>
      <c r="F1077" s="61" t="s">
        <v>48</v>
      </c>
      <c r="G1077" s="61" t="s">
        <v>933</v>
      </c>
      <c r="H1077" s="61" t="s">
        <v>7409</v>
      </c>
      <c r="I1077" s="61">
        <v>36.31</v>
      </c>
      <c r="J1077" s="61">
        <v>-91.22</v>
      </c>
      <c r="K1077">
        <v>738</v>
      </c>
      <c r="L1077"/>
      <c r="M1077"/>
    </row>
    <row r="1078" spans="1:13">
      <c r="A1078" s="61" t="s">
        <v>40</v>
      </c>
      <c r="B1078" s="61">
        <v>72461</v>
      </c>
      <c r="C1078" s="63" t="s">
        <v>968</v>
      </c>
      <c r="D1078" s="61">
        <v>0</v>
      </c>
      <c r="E1078" s="61" t="s">
        <v>4167</v>
      </c>
      <c r="F1078" s="61" t="s">
        <v>48</v>
      </c>
      <c r="G1078" s="61" t="s">
        <v>924</v>
      </c>
      <c r="H1078" s="61" t="s">
        <v>7409</v>
      </c>
      <c r="I1078" s="61">
        <v>36.26</v>
      </c>
      <c r="J1078" s="61">
        <v>-90.29</v>
      </c>
      <c r="K1078">
        <v>3499</v>
      </c>
      <c r="L1078"/>
      <c r="M1078"/>
    </row>
    <row r="1079" spans="1:13">
      <c r="A1079" s="61" t="s">
        <v>40</v>
      </c>
      <c r="B1079" s="61">
        <v>72132</v>
      </c>
      <c r="C1079" s="63" t="s">
        <v>968</v>
      </c>
      <c r="D1079" s="61">
        <v>0</v>
      </c>
      <c r="E1079" s="61" t="s">
        <v>3546</v>
      </c>
      <c r="F1079" s="61" t="s">
        <v>48</v>
      </c>
      <c r="G1079" s="61" t="s">
        <v>362</v>
      </c>
      <c r="H1079" s="61" t="s">
        <v>7409</v>
      </c>
      <c r="I1079" s="61">
        <v>34.44</v>
      </c>
      <c r="J1079" s="61">
        <v>-92.18</v>
      </c>
      <c r="K1079">
        <v>3577</v>
      </c>
      <c r="L1079"/>
      <c r="M1079"/>
    </row>
    <row r="1080" spans="1:13">
      <c r="A1080" s="61" t="s">
        <v>40</v>
      </c>
      <c r="B1080" s="61">
        <v>71665</v>
      </c>
      <c r="C1080" s="63" t="s">
        <v>968</v>
      </c>
      <c r="D1080" s="61">
        <v>0</v>
      </c>
      <c r="E1080" s="61" t="s">
        <v>5233</v>
      </c>
      <c r="F1080" s="61" t="s">
        <v>48</v>
      </c>
      <c r="G1080" s="61" t="s">
        <v>6796</v>
      </c>
      <c r="H1080" s="61" t="s">
        <v>7409</v>
      </c>
      <c r="I1080" s="61">
        <v>33.950000000000003</v>
      </c>
      <c r="J1080" s="61">
        <v>-92.19</v>
      </c>
      <c r="K1080">
        <v>5274</v>
      </c>
      <c r="L1080"/>
      <c r="M1080"/>
    </row>
    <row r="1081" spans="1:13">
      <c r="A1081" s="61" t="s">
        <v>40</v>
      </c>
      <c r="B1081" s="61">
        <v>72134</v>
      </c>
      <c r="C1081" s="63" t="s">
        <v>968</v>
      </c>
      <c r="D1081" s="61">
        <v>0</v>
      </c>
      <c r="E1081" s="61" t="s">
        <v>14204</v>
      </c>
      <c r="F1081" s="61" t="s">
        <v>48</v>
      </c>
      <c r="G1081" s="61" t="s">
        <v>603</v>
      </c>
      <c r="H1081" s="61" t="s">
        <v>7409</v>
      </c>
      <c r="I1081" s="61">
        <v>34.630000000000003</v>
      </c>
      <c r="J1081" s="61">
        <v>-91.38</v>
      </c>
      <c r="K1081">
        <v>296</v>
      </c>
      <c r="L1081"/>
      <c r="M1081"/>
    </row>
    <row r="1082" spans="1:13">
      <c r="A1082" s="61" t="s">
        <v>40</v>
      </c>
      <c r="B1082" s="61">
        <v>72758</v>
      </c>
      <c r="C1082" s="63" t="s">
        <v>968</v>
      </c>
      <c r="D1082" s="61">
        <v>0</v>
      </c>
      <c r="E1082" s="61" t="s">
        <v>2208</v>
      </c>
      <c r="F1082" s="61" t="s">
        <v>48</v>
      </c>
      <c r="G1082" s="61" t="s">
        <v>8265</v>
      </c>
      <c r="H1082" s="61" t="s">
        <v>7409</v>
      </c>
      <c r="I1082" s="61">
        <v>36.299999999999997</v>
      </c>
      <c r="J1082" s="61">
        <v>-94.14</v>
      </c>
      <c r="K1082">
        <v>45105</v>
      </c>
      <c r="L1082"/>
      <c r="M1082"/>
    </row>
    <row r="1083" spans="1:13">
      <c r="A1083" s="61" t="s">
        <v>40</v>
      </c>
      <c r="B1083" s="61">
        <v>72756</v>
      </c>
      <c r="C1083" s="63" t="s">
        <v>968</v>
      </c>
      <c r="D1083" s="61">
        <v>0</v>
      </c>
      <c r="E1083" s="61" t="s">
        <v>2208</v>
      </c>
      <c r="F1083" s="61" t="s">
        <v>48</v>
      </c>
      <c r="G1083" s="61" t="s">
        <v>8265</v>
      </c>
      <c r="H1083" s="61" t="s">
        <v>7409</v>
      </c>
      <c r="I1083" s="61">
        <v>36.33</v>
      </c>
      <c r="J1083" s="61">
        <v>-94.13</v>
      </c>
      <c r="K1083">
        <v>41875</v>
      </c>
      <c r="L1083"/>
      <c r="M1083"/>
    </row>
    <row r="1084" spans="1:13">
      <c r="A1084" s="61" t="s">
        <v>40</v>
      </c>
      <c r="B1084" s="61">
        <v>72135</v>
      </c>
      <c r="C1084" s="63" t="s">
        <v>968</v>
      </c>
      <c r="D1084" s="61">
        <v>0</v>
      </c>
      <c r="E1084" s="61" t="s">
        <v>10464</v>
      </c>
      <c r="F1084" s="61" t="s">
        <v>48</v>
      </c>
      <c r="G1084" s="61" t="s">
        <v>647</v>
      </c>
      <c r="H1084" s="61" t="s">
        <v>7409</v>
      </c>
      <c r="I1084" s="61">
        <v>34.89</v>
      </c>
      <c r="J1084" s="61">
        <v>-92.52</v>
      </c>
      <c r="K1084">
        <v>2647</v>
      </c>
      <c r="L1084"/>
      <c r="M1084"/>
    </row>
    <row r="1085" spans="1:13">
      <c r="A1085" s="61" t="s">
        <v>40</v>
      </c>
      <c r="B1085" s="61">
        <v>72136</v>
      </c>
      <c r="C1085" s="63" t="s">
        <v>968</v>
      </c>
      <c r="D1085" s="61">
        <v>0</v>
      </c>
      <c r="E1085" s="61" t="s">
        <v>14205</v>
      </c>
      <c r="F1085" s="61" t="s">
        <v>48</v>
      </c>
      <c r="G1085" s="61" t="s">
        <v>436</v>
      </c>
      <c r="H1085" s="61" t="s">
        <v>7409</v>
      </c>
      <c r="I1085" s="61">
        <v>35.21</v>
      </c>
      <c r="J1085" s="61">
        <v>-92.06</v>
      </c>
      <c r="K1085">
        <v>1936</v>
      </c>
      <c r="L1085"/>
      <c r="M1085"/>
    </row>
    <row r="1086" spans="1:13">
      <c r="A1086" s="61" t="s">
        <v>40</v>
      </c>
      <c r="B1086" s="61">
        <v>72137</v>
      </c>
      <c r="C1086" s="63" t="s">
        <v>968</v>
      </c>
      <c r="D1086" s="61">
        <v>0</v>
      </c>
      <c r="E1086" s="61" t="s">
        <v>14206</v>
      </c>
      <c r="F1086" s="61" t="s">
        <v>48</v>
      </c>
      <c r="G1086" s="61" t="s">
        <v>436</v>
      </c>
      <c r="H1086" s="61" t="s">
        <v>7409</v>
      </c>
      <c r="I1086" s="61">
        <v>35.33</v>
      </c>
      <c r="J1086" s="61">
        <v>-92.07</v>
      </c>
      <c r="K1086">
        <v>2339</v>
      </c>
      <c r="L1086"/>
      <c r="M1086"/>
    </row>
    <row r="1087" spans="1:13">
      <c r="A1087" s="61" t="s">
        <v>40</v>
      </c>
      <c r="B1087" s="61">
        <v>72571</v>
      </c>
      <c r="C1087" s="63" t="s">
        <v>968</v>
      </c>
      <c r="D1087" s="61">
        <v>0</v>
      </c>
      <c r="E1087" s="61" t="s">
        <v>14296</v>
      </c>
      <c r="F1087" s="61" t="s">
        <v>48</v>
      </c>
      <c r="G1087" s="61" t="s">
        <v>14211</v>
      </c>
      <c r="H1087" s="61" t="s">
        <v>7409</v>
      </c>
      <c r="I1087" s="61">
        <v>35.65</v>
      </c>
      <c r="J1087" s="61">
        <v>-91.53</v>
      </c>
      <c r="K1087">
        <v>393</v>
      </c>
      <c r="L1087"/>
      <c r="M1087"/>
    </row>
    <row r="1088" spans="1:13">
      <c r="A1088" s="61" t="s">
        <v>40</v>
      </c>
      <c r="B1088" s="61">
        <v>71858</v>
      </c>
      <c r="C1088" s="63" t="s">
        <v>968</v>
      </c>
      <c r="D1088" s="61">
        <v>0</v>
      </c>
      <c r="E1088" s="61" t="s">
        <v>14137</v>
      </c>
      <c r="F1088" s="61" t="s">
        <v>48</v>
      </c>
      <c r="G1088" s="61" t="s">
        <v>14113</v>
      </c>
      <c r="H1088" s="61" t="s">
        <v>7409</v>
      </c>
      <c r="I1088" s="61">
        <v>33.58</v>
      </c>
      <c r="J1088" s="61">
        <v>-93.27</v>
      </c>
      <c r="K1088">
        <v>1526</v>
      </c>
      <c r="L1088"/>
      <c r="M1088"/>
    </row>
    <row r="1089" spans="1:13">
      <c r="A1089" s="61" t="s">
        <v>40</v>
      </c>
      <c r="B1089" s="61">
        <v>72860</v>
      </c>
      <c r="C1089" s="63" t="s">
        <v>968</v>
      </c>
      <c r="D1089" s="61">
        <v>0</v>
      </c>
      <c r="E1089" s="61" t="s">
        <v>14348</v>
      </c>
      <c r="F1089" s="61" t="s">
        <v>48</v>
      </c>
      <c r="G1089" s="61" t="s">
        <v>14347</v>
      </c>
      <c r="H1089" s="61" t="s">
        <v>7409</v>
      </c>
      <c r="I1089" s="61">
        <v>34.93</v>
      </c>
      <c r="J1089" s="61">
        <v>-93.4</v>
      </c>
      <c r="K1089">
        <v>299</v>
      </c>
      <c r="L1089"/>
      <c r="M1089"/>
    </row>
    <row r="1090" spans="1:13">
      <c r="A1090" s="61" t="s">
        <v>40</v>
      </c>
      <c r="B1090" s="61">
        <v>71968</v>
      </c>
      <c r="C1090" s="63" t="s">
        <v>968</v>
      </c>
      <c r="D1090" s="61">
        <v>0</v>
      </c>
      <c r="E1090" s="61" t="s">
        <v>6689</v>
      </c>
      <c r="F1090" s="61" t="s">
        <v>48</v>
      </c>
      <c r="G1090" s="61" t="s">
        <v>14140</v>
      </c>
      <c r="H1090" s="61" t="s">
        <v>7409</v>
      </c>
      <c r="I1090" s="61">
        <v>34.520000000000003</v>
      </c>
      <c r="J1090" s="61">
        <v>-93.32</v>
      </c>
      <c r="K1090">
        <v>4564</v>
      </c>
      <c r="L1090"/>
      <c r="M1090"/>
    </row>
    <row r="1091" spans="1:13">
      <c r="A1091" s="61" t="s">
        <v>40</v>
      </c>
      <c r="B1091" s="61">
        <v>72952</v>
      </c>
      <c r="C1091" s="63" t="s">
        <v>968</v>
      </c>
      <c r="D1091" s="61">
        <v>0</v>
      </c>
      <c r="E1091" s="61" t="s">
        <v>14367</v>
      </c>
      <c r="F1091" s="61" t="s">
        <v>48</v>
      </c>
      <c r="G1091" s="61" t="s">
        <v>662</v>
      </c>
      <c r="H1091" s="61" t="s">
        <v>7409</v>
      </c>
      <c r="I1091" s="61">
        <v>35.520000000000003</v>
      </c>
      <c r="J1091" s="61">
        <v>-94.27</v>
      </c>
      <c r="K1091">
        <v>2512</v>
      </c>
      <c r="L1091"/>
      <c r="M1091"/>
    </row>
    <row r="1092" spans="1:13">
      <c r="A1092" s="61" t="s">
        <v>40</v>
      </c>
      <c r="B1092" s="61">
        <v>72801</v>
      </c>
      <c r="C1092" s="63" t="s">
        <v>968</v>
      </c>
      <c r="D1092" s="61">
        <v>0</v>
      </c>
      <c r="E1092" s="61" t="s">
        <v>7206</v>
      </c>
      <c r="F1092" s="61" t="s">
        <v>48</v>
      </c>
      <c r="G1092" s="61" t="s">
        <v>11540</v>
      </c>
      <c r="H1092" s="61" t="s">
        <v>7409</v>
      </c>
      <c r="I1092" s="61">
        <v>35.270000000000003</v>
      </c>
      <c r="J1092" s="61">
        <v>-93.14</v>
      </c>
      <c r="K1092">
        <v>18510</v>
      </c>
      <c r="L1092"/>
      <c r="M1092"/>
    </row>
    <row r="1093" spans="1:13">
      <c r="A1093" s="61" t="s">
        <v>40</v>
      </c>
      <c r="B1093" s="61">
        <v>72802</v>
      </c>
      <c r="C1093" s="63" t="s">
        <v>968</v>
      </c>
      <c r="D1093" s="61">
        <v>0</v>
      </c>
      <c r="E1093" s="61" t="s">
        <v>7206</v>
      </c>
      <c r="F1093" s="61" t="s">
        <v>48</v>
      </c>
      <c r="G1093" s="61" t="s">
        <v>11540</v>
      </c>
      <c r="H1093" s="61" t="s">
        <v>7409</v>
      </c>
      <c r="I1093" s="61">
        <v>35.32</v>
      </c>
      <c r="J1093" s="61">
        <v>-93.08</v>
      </c>
      <c r="K1093">
        <v>22752</v>
      </c>
      <c r="L1093"/>
      <c r="M1093"/>
    </row>
    <row r="1094" spans="1:13">
      <c r="A1094" s="61" t="s">
        <v>40</v>
      </c>
      <c r="B1094" s="61">
        <v>72572</v>
      </c>
      <c r="C1094" s="63" t="s">
        <v>968</v>
      </c>
      <c r="D1094" s="61">
        <v>0</v>
      </c>
      <c r="E1094" s="61" t="s">
        <v>14297</v>
      </c>
      <c r="F1094" s="61" t="s">
        <v>48</v>
      </c>
      <c r="G1094" s="61" t="s">
        <v>4307</v>
      </c>
      <c r="H1094" s="61" t="s">
        <v>7409</v>
      </c>
      <c r="I1094" s="61">
        <v>35.9</v>
      </c>
      <c r="J1094" s="61">
        <v>-91.29</v>
      </c>
      <c r="K1094">
        <v>189</v>
      </c>
      <c r="L1094"/>
      <c r="M1094"/>
    </row>
    <row r="1095" spans="1:13">
      <c r="A1095" s="61" t="s">
        <v>40</v>
      </c>
      <c r="B1095" s="61">
        <v>72573</v>
      </c>
      <c r="C1095" s="63" t="s">
        <v>968</v>
      </c>
      <c r="D1095" s="61">
        <v>0</v>
      </c>
      <c r="E1095" s="61" t="s">
        <v>14298</v>
      </c>
      <c r="F1095" s="61" t="s">
        <v>48</v>
      </c>
      <c r="G1095" s="61" t="s">
        <v>14276</v>
      </c>
      <c r="H1095" s="61" t="s">
        <v>7409</v>
      </c>
      <c r="I1095" s="61">
        <v>36.04</v>
      </c>
      <c r="J1095" s="61">
        <v>-91.82</v>
      </c>
      <c r="K1095">
        <v>383</v>
      </c>
      <c r="L1095"/>
      <c r="M1095"/>
    </row>
    <row r="1096" spans="1:13">
      <c r="A1096" s="61" t="s">
        <v>40</v>
      </c>
      <c r="B1096" s="61">
        <v>72140</v>
      </c>
      <c r="C1096" s="63" t="s">
        <v>968</v>
      </c>
      <c r="D1096" s="61">
        <v>0</v>
      </c>
      <c r="E1096" s="61" t="s">
        <v>5198</v>
      </c>
      <c r="F1096" s="61" t="s">
        <v>48</v>
      </c>
      <c r="G1096" s="61" t="s">
        <v>14161</v>
      </c>
      <c r="H1096" s="61" t="s">
        <v>7409</v>
      </c>
      <c r="I1096" s="61">
        <v>34.369999999999997</v>
      </c>
      <c r="J1096" s="61">
        <v>-91.13</v>
      </c>
      <c r="K1096">
        <v>276</v>
      </c>
      <c r="L1096"/>
      <c r="M1096"/>
    </row>
    <row r="1097" spans="1:13">
      <c r="A1097" s="61" t="s">
        <v>40</v>
      </c>
      <c r="B1097" s="61">
        <v>72675</v>
      </c>
      <c r="C1097" s="63" t="s">
        <v>968</v>
      </c>
      <c r="D1097" s="61">
        <v>0</v>
      </c>
      <c r="E1097" s="61" t="s">
        <v>9701</v>
      </c>
      <c r="F1097" s="61" t="s">
        <v>48</v>
      </c>
      <c r="G1097" s="61" t="s">
        <v>14317</v>
      </c>
      <c r="H1097" s="61" t="s">
        <v>7409</v>
      </c>
      <c r="I1097" s="61">
        <v>35.979999999999997</v>
      </c>
      <c r="J1097" s="61">
        <v>-92.81</v>
      </c>
      <c r="K1097">
        <v>1543</v>
      </c>
      <c r="L1097"/>
      <c r="M1097"/>
    </row>
    <row r="1098" spans="1:13">
      <c r="A1098" s="61" t="s">
        <v>40</v>
      </c>
      <c r="B1098" s="61">
        <v>72760</v>
      </c>
      <c r="C1098" s="63" t="s">
        <v>968</v>
      </c>
      <c r="D1098" s="61">
        <v>0</v>
      </c>
      <c r="E1098" s="61" t="s">
        <v>5929</v>
      </c>
      <c r="F1098" s="61" t="s">
        <v>48</v>
      </c>
      <c r="G1098" s="61" t="s">
        <v>495</v>
      </c>
      <c r="H1098" s="61" t="s">
        <v>7409</v>
      </c>
      <c r="I1098" s="61">
        <v>35.83</v>
      </c>
      <c r="J1098" s="61">
        <v>-93.71</v>
      </c>
      <c r="K1098">
        <v>276</v>
      </c>
      <c r="L1098"/>
      <c r="M1098"/>
    </row>
    <row r="1099" spans="1:13">
      <c r="A1099" s="61" t="s">
        <v>40</v>
      </c>
      <c r="B1099" s="61">
        <v>72576</v>
      </c>
      <c r="C1099" s="63" t="s">
        <v>968</v>
      </c>
      <c r="D1099" s="61">
        <v>0</v>
      </c>
      <c r="E1099" s="61" t="s">
        <v>1231</v>
      </c>
      <c r="F1099" s="61" t="s">
        <v>48</v>
      </c>
      <c r="G1099" s="61" t="s">
        <v>185</v>
      </c>
      <c r="H1099" s="61" t="s">
        <v>7409</v>
      </c>
      <c r="I1099" s="61">
        <v>36.369999999999997</v>
      </c>
      <c r="J1099" s="61">
        <v>-91.82</v>
      </c>
      <c r="K1099">
        <v>3934</v>
      </c>
      <c r="L1099"/>
      <c r="M1099"/>
    </row>
    <row r="1100" spans="1:13">
      <c r="A1100" s="61" t="s">
        <v>40</v>
      </c>
      <c r="B1100" s="61">
        <v>71859</v>
      </c>
      <c r="C1100" s="63" t="s">
        <v>968</v>
      </c>
      <c r="D1100" s="61">
        <v>0</v>
      </c>
      <c r="E1100" s="61" t="s">
        <v>6730</v>
      </c>
      <c r="F1100" s="61" t="s">
        <v>48</v>
      </c>
      <c r="G1100" s="61" t="s">
        <v>14121</v>
      </c>
      <c r="H1100" s="61" t="s">
        <v>7409</v>
      </c>
      <c r="I1100" s="61">
        <v>33.770000000000003</v>
      </c>
      <c r="J1100" s="61">
        <v>-93.88</v>
      </c>
      <c r="K1100">
        <v>304</v>
      </c>
      <c r="L1100"/>
      <c r="M1100"/>
    </row>
    <row r="1101" spans="1:13">
      <c r="A1101" s="61" t="s">
        <v>40</v>
      </c>
      <c r="B1101" s="61">
        <v>72141</v>
      </c>
      <c r="C1101" s="63" t="s">
        <v>968</v>
      </c>
      <c r="D1101" s="61">
        <v>0</v>
      </c>
      <c r="E1101" s="61" t="s">
        <v>691</v>
      </c>
      <c r="F1101" s="61" t="s">
        <v>48</v>
      </c>
      <c r="G1101" s="61" t="s">
        <v>8359</v>
      </c>
      <c r="H1101" s="61" t="s">
        <v>7409</v>
      </c>
      <c r="I1101" s="61">
        <v>35.520000000000003</v>
      </c>
      <c r="J1101" s="61">
        <v>-92.66</v>
      </c>
      <c r="K1101">
        <v>519</v>
      </c>
      <c r="L1101"/>
      <c r="M1101"/>
    </row>
    <row r="1102" spans="1:13">
      <c r="A1102" s="61" t="s">
        <v>40</v>
      </c>
      <c r="B1102" s="61">
        <v>72142</v>
      </c>
      <c r="C1102" s="63" t="s">
        <v>968</v>
      </c>
      <c r="D1102" s="61">
        <v>0</v>
      </c>
      <c r="E1102" s="61" t="s">
        <v>3444</v>
      </c>
      <c r="F1102" s="61" t="s">
        <v>48</v>
      </c>
      <c r="G1102" s="61" t="s">
        <v>14165</v>
      </c>
      <c r="H1102" s="61" t="s">
        <v>7409</v>
      </c>
      <c r="I1102" s="61">
        <v>34.68</v>
      </c>
      <c r="J1102" s="61">
        <v>-92.12</v>
      </c>
      <c r="K1102">
        <v>2385</v>
      </c>
      <c r="L1102"/>
      <c r="M1102"/>
    </row>
    <row r="1103" spans="1:13">
      <c r="A1103" s="61" t="s">
        <v>40</v>
      </c>
      <c r="B1103" s="61">
        <v>72863</v>
      </c>
      <c r="C1103" s="63" t="s">
        <v>968</v>
      </c>
      <c r="D1103" s="61">
        <v>0</v>
      </c>
      <c r="E1103" s="61" t="s">
        <v>4917</v>
      </c>
      <c r="F1103" s="61" t="s">
        <v>48</v>
      </c>
      <c r="G1103" s="61" t="s">
        <v>6149</v>
      </c>
      <c r="H1103" s="61" t="s">
        <v>7409</v>
      </c>
      <c r="I1103" s="61">
        <v>35.36</v>
      </c>
      <c r="J1103" s="61">
        <v>-93.53</v>
      </c>
      <c r="K1103">
        <v>1597</v>
      </c>
      <c r="L1103"/>
      <c r="M1103"/>
    </row>
    <row r="1104" spans="1:13">
      <c r="A1104" s="61" t="s">
        <v>40</v>
      </c>
      <c r="B1104" s="61">
        <v>72143</v>
      </c>
      <c r="C1104" s="63" t="s">
        <v>968</v>
      </c>
      <c r="D1104" s="61">
        <v>0</v>
      </c>
      <c r="E1104" s="61" t="s">
        <v>14207</v>
      </c>
      <c r="F1104" s="61" t="s">
        <v>48</v>
      </c>
      <c r="G1104" s="61" t="s">
        <v>436</v>
      </c>
      <c r="H1104" s="61" t="s">
        <v>7409</v>
      </c>
      <c r="I1104" s="61">
        <v>35.24</v>
      </c>
      <c r="J1104" s="61">
        <v>-91.73</v>
      </c>
      <c r="K1104">
        <v>35111</v>
      </c>
      <c r="L1104"/>
      <c r="M1104"/>
    </row>
    <row r="1105" spans="1:13">
      <c r="A1105" s="61" t="s">
        <v>40</v>
      </c>
      <c r="B1105" s="61">
        <v>72150</v>
      </c>
      <c r="C1105" s="63" t="s">
        <v>968</v>
      </c>
      <c r="D1105" s="61">
        <v>0</v>
      </c>
      <c r="E1105" s="61" t="s">
        <v>1899</v>
      </c>
      <c r="F1105" s="61" t="s">
        <v>48</v>
      </c>
      <c r="G1105" s="61" t="s">
        <v>6526</v>
      </c>
      <c r="H1105" s="61" t="s">
        <v>7409</v>
      </c>
      <c r="I1105" s="61">
        <v>34.299999999999997</v>
      </c>
      <c r="J1105" s="61">
        <v>-92.4</v>
      </c>
      <c r="K1105">
        <v>12218</v>
      </c>
      <c r="L1105"/>
      <c r="M1105"/>
    </row>
    <row r="1106" spans="1:13">
      <c r="A1106" s="61" t="s">
        <v>40</v>
      </c>
      <c r="B1106" s="61">
        <v>72152</v>
      </c>
      <c r="C1106" s="63" t="s">
        <v>968</v>
      </c>
      <c r="D1106" s="61">
        <v>0</v>
      </c>
      <c r="E1106" s="61" t="s">
        <v>3554</v>
      </c>
      <c r="F1106" s="61" t="s">
        <v>48</v>
      </c>
      <c r="G1106" s="61" t="s">
        <v>362</v>
      </c>
      <c r="H1106" s="61" t="s">
        <v>7409</v>
      </c>
      <c r="I1106" s="61">
        <v>34.380000000000003</v>
      </c>
      <c r="J1106" s="61">
        <v>-91.95</v>
      </c>
      <c r="K1106">
        <v>304</v>
      </c>
      <c r="L1106"/>
      <c r="M1106"/>
    </row>
    <row r="1107" spans="1:13">
      <c r="A1107" s="61" t="s">
        <v>40</v>
      </c>
      <c r="B1107" s="61">
        <v>72120</v>
      </c>
      <c r="C1107" s="63" t="s">
        <v>968</v>
      </c>
      <c r="D1107" s="61">
        <v>0</v>
      </c>
      <c r="E1107" s="61" t="s">
        <v>5415</v>
      </c>
      <c r="F1107" s="61" t="s">
        <v>48</v>
      </c>
      <c r="G1107" s="61" t="s">
        <v>647</v>
      </c>
      <c r="H1107" s="61" t="s">
        <v>7409</v>
      </c>
      <c r="I1107" s="61">
        <v>34.83</v>
      </c>
      <c r="J1107" s="61">
        <v>-92.2</v>
      </c>
      <c r="K1107">
        <v>34784</v>
      </c>
      <c r="L1107"/>
      <c r="M1107"/>
    </row>
    <row r="1108" spans="1:13">
      <c r="A1108" s="61" t="s">
        <v>40</v>
      </c>
      <c r="B1108" s="61">
        <v>72153</v>
      </c>
      <c r="C1108" s="63" t="s">
        <v>968</v>
      </c>
      <c r="D1108" s="61">
        <v>0</v>
      </c>
      <c r="E1108" s="61" t="s">
        <v>1111</v>
      </c>
      <c r="F1108" s="61" t="s">
        <v>48</v>
      </c>
      <c r="G1108" s="61" t="s">
        <v>8359</v>
      </c>
      <c r="H1108" s="61" t="s">
        <v>7409</v>
      </c>
      <c r="I1108" s="61">
        <v>35.64</v>
      </c>
      <c r="J1108" s="61">
        <v>-92.31</v>
      </c>
      <c r="K1108">
        <v>2527</v>
      </c>
      <c r="L1108"/>
      <c r="M1108"/>
    </row>
    <row r="1109" spans="1:13">
      <c r="A1109" s="61" t="s">
        <v>40</v>
      </c>
      <c r="B1109" s="61">
        <v>72577</v>
      </c>
      <c r="C1109" s="63" t="s">
        <v>968</v>
      </c>
      <c r="D1109" s="61">
        <v>0</v>
      </c>
      <c r="E1109" s="61" t="s">
        <v>3675</v>
      </c>
      <c r="F1109" s="61" t="s">
        <v>48</v>
      </c>
      <c r="G1109" s="61" t="s">
        <v>14276</v>
      </c>
      <c r="H1109" s="61" t="s">
        <v>7409</v>
      </c>
      <c r="I1109" s="61">
        <v>36</v>
      </c>
      <c r="J1109" s="61">
        <v>-91.65</v>
      </c>
      <c r="K1109">
        <v>727</v>
      </c>
      <c r="L1109"/>
      <c r="M1109"/>
    </row>
    <row r="1110" spans="1:13">
      <c r="A1110" s="61" t="s">
        <v>40</v>
      </c>
      <c r="B1110" s="61">
        <v>72761</v>
      </c>
      <c r="C1110" s="63" t="s">
        <v>968</v>
      </c>
      <c r="D1110" s="61">
        <v>0</v>
      </c>
      <c r="E1110" s="61" t="s">
        <v>14342</v>
      </c>
      <c r="F1110" s="61" t="s">
        <v>48</v>
      </c>
      <c r="G1110" s="61" t="s">
        <v>8265</v>
      </c>
      <c r="H1110" s="61" t="s">
        <v>7409</v>
      </c>
      <c r="I1110" s="61">
        <v>36.18</v>
      </c>
      <c r="J1110" s="61">
        <v>-94.54</v>
      </c>
      <c r="K1110">
        <v>23731</v>
      </c>
      <c r="L1110"/>
      <c r="M1110"/>
    </row>
    <row r="1111" spans="1:13">
      <c r="A1111" s="61" t="s">
        <v>40</v>
      </c>
      <c r="B1111" s="61">
        <v>71969</v>
      </c>
      <c r="C1111" s="63" t="s">
        <v>968</v>
      </c>
      <c r="D1111" s="61">
        <v>0</v>
      </c>
      <c r="E1111" s="61" t="s">
        <v>6733</v>
      </c>
      <c r="F1111" s="61" t="s">
        <v>48</v>
      </c>
      <c r="G1111" s="61" t="s">
        <v>358</v>
      </c>
      <c r="H1111" s="61" t="s">
        <v>7409</v>
      </c>
      <c r="I1111" s="61">
        <v>34.659999999999997</v>
      </c>
      <c r="J1111" s="61">
        <v>-93.66</v>
      </c>
      <c r="K1111">
        <v>290</v>
      </c>
      <c r="L1111"/>
      <c r="M1111"/>
    </row>
    <row r="1112" spans="1:13">
      <c r="A1112" s="61" t="s">
        <v>40</v>
      </c>
      <c r="B1112" s="61">
        <v>71762</v>
      </c>
      <c r="C1112" s="63" t="s">
        <v>968</v>
      </c>
      <c r="D1112" s="61">
        <v>0</v>
      </c>
      <c r="E1112" s="61" t="s">
        <v>14119</v>
      </c>
      <c r="F1112" s="61" t="s">
        <v>48</v>
      </c>
      <c r="G1112" s="61" t="s">
        <v>418</v>
      </c>
      <c r="H1112" s="61" t="s">
        <v>7409</v>
      </c>
      <c r="I1112" s="61">
        <v>33.36</v>
      </c>
      <c r="J1112" s="61">
        <v>-92.73</v>
      </c>
      <c r="K1112">
        <v>2288</v>
      </c>
      <c r="L1112"/>
      <c r="M1112"/>
    </row>
    <row r="1113" spans="1:13">
      <c r="A1113" s="61" t="s">
        <v>40</v>
      </c>
      <c r="B1113" s="61">
        <v>72466</v>
      </c>
      <c r="C1113" s="63" t="s">
        <v>968</v>
      </c>
      <c r="D1113" s="61">
        <v>0</v>
      </c>
      <c r="E1113" s="61" t="s">
        <v>873</v>
      </c>
      <c r="F1113" s="61" t="s">
        <v>48</v>
      </c>
      <c r="G1113" s="61" t="s">
        <v>4307</v>
      </c>
      <c r="H1113" s="61" t="s">
        <v>7409</v>
      </c>
      <c r="I1113" s="61">
        <v>36.08</v>
      </c>
      <c r="J1113" s="61">
        <v>-91.3</v>
      </c>
      <c r="K1113">
        <v>1461</v>
      </c>
      <c r="L1113"/>
      <c r="M1113"/>
    </row>
    <row r="1114" spans="1:13">
      <c r="A1114" s="61" t="s">
        <v>40</v>
      </c>
      <c r="B1114" s="61">
        <v>72156</v>
      </c>
      <c r="C1114" s="63" t="s">
        <v>968</v>
      </c>
      <c r="D1114" s="61">
        <v>0</v>
      </c>
      <c r="E1114" s="61" t="s">
        <v>14208</v>
      </c>
      <c r="F1114" s="61" t="s">
        <v>48</v>
      </c>
      <c r="G1114" s="61" t="s">
        <v>14173</v>
      </c>
      <c r="H1114" s="61" t="s">
        <v>7409</v>
      </c>
      <c r="I1114" s="61">
        <v>35.270000000000003</v>
      </c>
      <c r="J1114" s="61">
        <v>-92.67</v>
      </c>
      <c r="K1114">
        <v>557</v>
      </c>
      <c r="L1114"/>
      <c r="M1114"/>
    </row>
    <row r="1115" spans="1:13">
      <c r="A1115" s="61" t="s">
        <v>40</v>
      </c>
      <c r="B1115" s="61">
        <v>71763</v>
      </c>
      <c r="C1115" s="63" t="s">
        <v>968</v>
      </c>
      <c r="D1115" s="61">
        <v>0</v>
      </c>
      <c r="E1115" s="61" t="s">
        <v>14120</v>
      </c>
      <c r="F1115" s="61" t="s">
        <v>48</v>
      </c>
      <c r="G1115" s="61" t="s">
        <v>8004</v>
      </c>
      <c r="H1115" s="61" t="s">
        <v>7409</v>
      </c>
      <c r="I1115" s="61">
        <v>33.909999999999997</v>
      </c>
      <c r="J1115" s="61">
        <v>-92.84</v>
      </c>
      <c r="K1115">
        <v>1332</v>
      </c>
      <c r="L1115"/>
      <c r="M1115"/>
    </row>
    <row r="1116" spans="1:13">
      <c r="A1116" s="61" t="s">
        <v>40</v>
      </c>
      <c r="B1116" s="61">
        <v>72762</v>
      </c>
      <c r="C1116" s="63" t="s">
        <v>968</v>
      </c>
      <c r="D1116" s="61">
        <v>0</v>
      </c>
      <c r="E1116" s="61" t="s">
        <v>2301</v>
      </c>
      <c r="F1116" s="61" t="s">
        <v>48</v>
      </c>
      <c r="G1116" s="61" t="s">
        <v>625</v>
      </c>
      <c r="H1116" s="61" t="s">
        <v>7409</v>
      </c>
      <c r="I1116" s="61">
        <v>36.18</v>
      </c>
      <c r="J1116" s="61">
        <v>-94.23</v>
      </c>
      <c r="K1116">
        <v>42175</v>
      </c>
      <c r="L1116"/>
      <c r="M1116"/>
    </row>
    <row r="1117" spans="1:13">
      <c r="A1117" s="61" t="s">
        <v>40</v>
      </c>
      <c r="B1117" s="61">
        <v>72764</v>
      </c>
      <c r="C1117" s="63" t="s">
        <v>968</v>
      </c>
      <c r="D1117" s="61">
        <v>0</v>
      </c>
      <c r="E1117" s="61" t="s">
        <v>2301</v>
      </c>
      <c r="F1117" s="61" t="s">
        <v>48</v>
      </c>
      <c r="G1117" s="61" t="s">
        <v>625</v>
      </c>
      <c r="H1117" s="61" t="s">
        <v>7409</v>
      </c>
      <c r="I1117" s="61">
        <v>36.18</v>
      </c>
      <c r="J1117" s="61">
        <v>-94.14</v>
      </c>
      <c r="K1117">
        <v>60786</v>
      </c>
      <c r="L1117"/>
      <c r="M1117"/>
    </row>
    <row r="1118" spans="1:13">
      <c r="A1118" s="61" t="s">
        <v>40</v>
      </c>
      <c r="B1118" s="61">
        <v>72157</v>
      </c>
      <c r="C1118" s="63" t="s">
        <v>968</v>
      </c>
      <c r="D1118" s="61">
        <v>0</v>
      </c>
      <c r="E1118" s="61" t="s">
        <v>733</v>
      </c>
      <c r="F1118" s="61" t="s">
        <v>48</v>
      </c>
      <c r="G1118" s="61" t="s">
        <v>14173</v>
      </c>
      <c r="H1118" s="61" t="s">
        <v>7409</v>
      </c>
      <c r="I1118" s="61">
        <v>35.270000000000003</v>
      </c>
      <c r="J1118" s="61">
        <v>-92.53</v>
      </c>
      <c r="K1118">
        <v>1508</v>
      </c>
      <c r="L1118"/>
      <c r="M1118"/>
    </row>
    <row r="1119" spans="1:13">
      <c r="A1119" s="61" t="s">
        <v>40</v>
      </c>
      <c r="B1119" s="61">
        <v>71860</v>
      </c>
      <c r="C1119" s="63" t="s">
        <v>968</v>
      </c>
      <c r="D1119" s="61">
        <v>0</v>
      </c>
      <c r="E1119" s="61" t="s">
        <v>14138</v>
      </c>
      <c r="F1119" s="61" t="s">
        <v>48</v>
      </c>
      <c r="G1119" s="61" t="s">
        <v>7333</v>
      </c>
      <c r="H1119" s="61" t="s">
        <v>7409</v>
      </c>
      <c r="I1119" s="61">
        <v>33.35</v>
      </c>
      <c r="J1119" s="61">
        <v>-93.49</v>
      </c>
      <c r="K1119">
        <v>2098</v>
      </c>
      <c r="L1119"/>
      <c r="M1119"/>
    </row>
    <row r="1120" spans="1:13">
      <c r="A1120" s="61" t="s">
        <v>40</v>
      </c>
      <c r="B1120" s="61">
        <v>71667</v>
      </c>
      <c r="C1120" s="63" t="s">
        <v>968</v>
      </c>
      <c r="D1120" s="61">
        <v>0</v>
      </c>
      <c r="E1120" s="61" t="s">
        <v>6483</v>
      </c>
      <c r="F1120" s="61" t="s">
        <v>48</v>
      </c>
      <c r="G1120" s="61" t="s">
        <v>581</v>
      </c>
      <c r="H1120" s="61" t="s">
        <v>7409</v>
      </c>
      <c r="I1120" s="61">
        <v>33.94</v>
      </c>
      <c r="J1120" s="61">
        <v>-91.84</v>
      </c>
      <c r="K1120">
        <v>7203</v>
      </c>
      <c r="L1120"/>
      <c r="M1120"/>
    </row>
    <row r="1121" spans="1:13">
      <c r="A1121" s="61" t="s">
        <v>40</v>
      </c>
      <c r="B1121" s="61">
        <v>71764</v>
      </c>
      <c r="C1121" s="63" t="s">
        <v>968</v>
      </c>
      <c r="D1121" s="61">
        <v>0</v>
      </c>
      <c r="E1121" s="61" t="s">
        <v>521</v>
      </c>
      <c r="F1121" s="61" t="s">
        <v>48</v>
      </c>
      <c r="G1121" s="61" t="s">
        <v>14111</v>
      </c>
      <c r="H1121" s="61" t="s">
        <v>7409</v>
      </c>
      <c r="I1121" s="61">
        <v>33.42</v>
      </c>
      <c r="J1121" s="61">
        <v>-93.06</v>
      </c>
      <c r="K1121">
        <v>1743</v>
      </c>
      <c r="L1121"/>
      <c r="M1121"/>
    </row>
    <row r="1122" spans="1:13">
      <c r="A1122" s="61" t="s">
        <v>40</v>
      </c>
      <c r="B1122" s="61">
        <v>71970</v>
      </c>
      <c r="C1122" s="63" t="s">
        <v>968</v>
      </c>
      <c r="D1122" s="61">
        <v>0</v>
      </c>
      <c r="E1122" s="61" t="s">
        <v>14155</v>
      </c>
      <c r="F1122" s="61" t="s">
        <v>48</v>
      </c>
      <c r="G1122" s="61" t="s">
        <v>358</v>
      </c>
      <c r="H1122" s="61" t="s">
        <v>7409</v>
      </c>
      <c r="I1122" s="61">
        <v>34.67</v>
      </c>
      <c r="J1122" s="61">
        <v>-93.49</v>
      </c>
      <c r="K1122">
        <v>705</v>
      </c>
      <c r="L1122"/>
      <c r="M1122"/>
    </row>
    <row r="1123" spans="1:13">
      <c r="A1123" s="61" t="s">
        <v>40</v>
      </c>
      <c r="B1123" s="61">
        <v>72469</v>
      </c>
      <c r="C1123" s="63" t="s">
        <v>968</v>
      </c>
      <c r="D1123" s="61">
        <v>0</v>
      </c>
      <c r="E1123" s="61" t="s">
        <v>14269</v>
      </c>
      <c r="F1123" s="61" t="s">
        <v>48</v>
      </c>
      <c r="G1123" s="61" t="s">
        <v>4307</v>
      </c>
      <c r="H1123" s="61" t="s">
        <v>7409</v>
      </c>
      <c r="I1123" s="61">
        <v>35.96</v>
      </c>
      <c r="J1123" s="61">
        <v>-91.32</v>
      </c>
      <c r="K1123">
        <v>1115</v>
      </c>
      <c r="L1123"/>
      <c r="M1123"/>
    </row>
    <row r="1124" spans="1:13">
      <c r="A1124" s="61" t="s">
        <v>40</v>
      </c>
      <c r="B1124" s="61">
        <v>71765</v>
      </c>
      <c r="C1124" s="63" t="s">
        <v>968</v>
      </c>
      <c r="D1124" s="61">
        <v>0</v>
      </c>
      <c r="E1124" s="61" t="s">
        <v>1963</v>
      </c>
      <c r="F1124" s="61" t="s">
        <v>48</v>
      </c>
      <c r="G1124" s="61" t="s">
        <v>418</v>
      </c>
      <c r="H1124" s="61" t="s">
        <v>7409</v>
      </c>
      <c r="I1124" s="61">
        <v>33.14</v>
      </c>
      <c r="J1124" s="61">
        <v>-92.33</v>
      </c>
      <c r="K1124">
        <v>1666</v>
      </c>
      <c r="L1124"/>
      <c r="M1124"/>
    </row>
    <row r="1125" spans="1:13">
      <c r="A1125" s="61" t="s">
        <v>40</v>
      </c>
      <c r="B1125" s="61">
        <v>72578</v>
      </c>
      <c r="C1125" s="63" t="s">
        <v>968</v>
      </c>
      <c r="D1125" s="61">
        <v>0</v>
      </c>
      <c r="E1125" s="61" t="s">
        <v>14300</v>
      </c>
      <c r="F1125" s="61" t="s">
        <v>48</v>
      </c>
      <c r="G1125" s="61" t="s">
        <v>185</v>
      </c>
      <c r="H1125" s="61" t="s">
        <v>7409</v>
      </c>
      <c r="I1125" s="61">
        <v>36.450000000000003</v>
      </c>
      <c r="J1125" s="61">
        <v>-91.89</v>
      </c>
      <c r="K1125">
        <v>150</v>
      </c>
      <c r="L1125"/>
      <c r="M1125"/>
    </row>
    <row r="1126" spans="1:13">
      <c r="A1126" s="61" t="s">
        <v>40</v>
      </c>
      <c r="B1126" s="61">
        <v>72160</v>
      </c>
      <c r="C1126" s="63" t="s">
        <v>968</v>
      </c>
      <c r="D1126" s="61">
        <v>0</v>
      </c>
      <c r="E1126" s="61" t="s">
        <v>13565</v>
      </c>
      <c r="F1126" s="61" t="s">
        <v>48</v>
      </c>
      <c r="G1126" s="61" t="s">
        <v>14161</v>
      </c>
      <c r="H1126" s="61" t="s">
        <v>7409</v>
      </c>
      <c r="I1126" s="61">
        <v>34.49</v>
      </c>
      <c r="J1126" s="61">
        <v>-91.55</v>
      </c>
      <c r="K1126">
        <v>9422</v>
      </c>
      <c r="L1126"/>
      <c r="M1126"/>
    </row>
    <row r="1127" spans="1:13">
      <c r="A1127" s="61" t="s">
        <v>40</v>
      </c>
      <c r="B1127" s="61">
        <v>72865</v>
      </c>
      <c r="C1127" s="63" t="s">
        <v>968</v>
      </c>
      <c r="D1127" s="61">
        <v>0</v>
      </c>
      <c r="E1127" s="61" t="s">
        <v>14357</v>
      </c>
      <c r="F1127" s="61" t="s">
        <v>48</v>
      </c>
      <c r="G1127" s="61" t="s">
        <v>6149</v>
      </c>
      <c r="H1127" s="61" t="s">
        <v>7409</v>
      </c>
      <c r="I1127" s="61">
        <v>35.29</v>
      </c>
      <c r="J1127" s="61">
        <v>-93.63</v>
      </c>
      <c r="K1127">
        <v>1028</v>
      </c>
      <c r="L1127"/>
      <c r="M1127"/>
    </row>
    <row r="1128" spans="1:13">
      <c r="A1128" s="61" t="s">
        <v>40</v>
      </c>
      <c r="B1128" s="61">
        <v>72470</v>
      </c>
      <c r="C1128" s="63" t="s">
        <v>968</v>
      </c>
      <c r="D1128" s="61">
        <v>0</v>
      </c>
      <c r="E1128" s="61" t="s">
        <v>13269</v>
      </c>
      <c r="F1128" s="61" t="s">
        <v>48</v>
      </c>
      <c r="G1128" s="61" t="s">
        <v>924</v>
      </c>
      <c r="H1128" s="61" t="s">
        <v>7409</v>
      </c>
      <c r="I1128" s="61">
        <v>36.450000000000003</v>
      </c>
      <c r="J1128" s="61">
        <v>-90.72</v>
      </c>
      <c r="K1128">
        <v>278</v>
      </c>
      <c r="L1128"/>
      <c r="M1128"/>
    </row>
    <row r="1129" spans="1:13">
      <c r="A1129" s="61" t="s">
        <v>40</v>
      </c>
      <c r="B1129" s="61">
        <v>72579</v>
      </c>
      <c r="C1129" s="63" t="s">
        <v>968</v>
      </c>
      <c r="D1129" s="61">
        <v>0</v>
      </c>
      <c r="E1129" s="61" t="s">
        <v>14301</v>
      </c>
      <c r="F1129" s="61" t="s">
        <v>48</v>
      </c>
      <c r="G1129" s="61" t="s">
        <v>14211</v>
      </c>
      <c r="H1129" s="61" t="s">
        <v>7409</v>
      </c>
      <c r="I1129" s="61">
        <v>35.75</v>
      </c>
      <c r="J1129" s="61">
        <v>-91.49</v>
      </c>
      <c r="K1129">
        <v>1457</v>
      </c>
      <c r="L1129"/>
      <c r="M1129"/>
    </row>
    <row r="1130" spans="1:13">
      <c r="A1130" s="61" t="s">
        <v>40</v>
      </c>
      <c r="B1130" s="61">
        <v>72768</v>
      </c>
      <c r="C1130" s="63" t="s">
        <v>968</v>
      </c>
      <c r="D1130" s="61">
        <v>0</v>
      </c>
      <c r="E1130" s="61" t="s">
        <v>9432</v>
      </c>
      <c r="F1130" s="61" t="s">
        <v>48</v>
      </c>
      <c r="G1130" s="61" t="s">
        <v>8265</v>
      </c>
      <c r="H1130" s="61" t="s">
        <v>7409</v>
      </c>
      <c r="I1130" s="61">
        <v>36.479999999999997</v>
      </c>
      <c r="J1130" s="61">
        <v>-94.45</v>
      </c>
      <c r="K1130">
        <v>1241</v>
      </c>
      <c r="L1130"/>
      <c r="M1130"/>
    </row>
    <row r="1131" spans="1:13">
      <c r="A1131" s="61" t="s">
        <v>40</v>
      </c>
      <c r="B1131" s="61">
        <v>72769</v>
      </c>
      <c r="C1131" s="63" t="s">
        <v>968</v>
      </c>
      <c r="D1131" s="61">
        <v>0</v>
      </c>
      <c r="E1131" s="61" t="s">
        <v>14343</v>
      </c>
      <c r="F1131" s="61" t="s">
        <v>48</v>
      </c>
      <c r="G1131" s="61" t="s">
        <v>625</v>
      </c>
      <c r="H1131" s="61" t="s">
        <v>7409</v>
      </c>
      <c r="I1131" s="61">
        <v>35.979999999999997</v>
      </c>
      <c r="J1131" s="61">
        <v>-94.48</v>
      </c>
      <c r="K1131">
        <v>1226</v>
      </c>
      <c r="L1131"/>
      <c r="M1131"/>
    </row>
    <row r="1132" spans="1:13">
      <c r="A1132" s="61" t="s">
        <v>40</v>
      </c>
      <c r="B1132" s="61">
        <v>72471</v>
      </c>
      <c r="C1132" s="63" t="s">
        <v>968</v>
      </c>
      <c r="D1132" s="61">
        <v>0</v>
      </c>
      <c r="E1132" s="61" t="s">
        <v>14270</v>
      </c>
      <c r="F1132" s="61" t="s">
        <v>48</v>
      </c>
      <c r="G1132" s="61" t="s">
        <v>425</v>
      </c>
      <c r="H1132" s="61" t="s">
        <v>7409</v>
      </c>
      <c r="I1132" s="61">
        <v>35.82</v>
      </c>
      <c r="J1132" s="61">
        <v>-91.12</v>
      </c>
      <c r="K1132">
        <v>986</v>
      </c>
      <c r="L1132"/>
      <c r="M1132"/>
    </row>
    <row r="1133" spans="1:13">
      <c r="A1133" s="61" t="s">
        <v>40</v>
      </c>
      <c r="B1133" s="61">
        <v>71861</v>
      </c>
      <c r="C1133" s="63" t="s">
        <v>968</v>
      </c>
      <c r="D1133" s="61">
        <v>0</v>
      </c>
      <c r="E1133" s="61" t="s">
        <v>4920</v>
      </c>
      <c r="F1133" s="61" t="s">
        <v>48</v>
      </c>
      <c r="G1133" s="61" t="s">
        <v>566</v>
      </c>
      <c r="H1133" s="61" t="s">
        <v>7409</v>
      </c>
      <c r="I1133" s="61">
        <v>33.1</v>
      </c>
      <c r="J1133" s="61">
        <v>-93.46</v>
      </c>
      <c r="K1133">
        <v>2368</v>
      </c>
      <c r="L1133"/>
      <c r="M1133"/>
    </row>
    <row r="1134" spans="1:13">
      <c r="A1134" s="61" t="s">
        <v>40</v>
      </c>
      <c r="B1134" s="61">
        <v>71854</v>
      </c>
      <c r="C1134" s="63" t="s">
        <v>968</v>
      </c>
      <c r="D1134" s="61">
        <v>0</v>
      </c>
      <c r="E1134" s="61" t="s">
        <v>14135</v>
      </c>
      <c r="F1134" s="61" t="s">
        <v>48</v>
      </c>
      <c r="G1134" s="61" t="s">
        <v>935</v>
      </c>
      <c r="H1134" s="61" t="s">
        <v>7409</v>
      </c>
      <c r="I1134" s="61">
        <v>33.450000000000003</v>
      </c>
      <c r="J1134" s="61">
        <v>-94.01</v>
      </c>
      <c r="K1134">
        <v>35580</v>
      </c>
      <c r="L1134"/>
      <c r="M1134"/>
    </row>
    <row r="1135" spans="1:13">
      <c r="A1135" s="61" t="s">
        <v>40</v>
      </c>
      <c r="B1135" s="61">
        <v>72165</v>
      </c>
      <c r="C1135" s="63" t="s">
        <v>968</v>
      </c>
      <c r="D1135" s="61">
        <v>0</v>
      </c>
      <c r="E1135" s="61" t="s">
        <v>14210</v>
      </c>
      <c r="F1135" s="61" t="s">
        <v>48</v>
      </c>
      <c r="G1135" s="61" t="s">
        <v>14211</v>
      </c>
      <c r="H1135" s="61" t="s">
        <v>7409</v>
      </c>
      <c r="I1135" s="61">
        <v>35.58</v>
      </c>
      <c r="J1135" s="61">
        <v>-91.46</v>
      </c>
      <c r="K1135">
        <v>77</v>
      </c>
      <c r="L1135"/>
      <c r="M1135"/>
    </row>
    <row r="1136" spans="1:13">
      <c r="A1136" s="61" t="s">
        <v>40</v>
      </c>
      <c r="B1136" s="61">
        <v>71766</v>
      </c>
      <c r="C1136" s="63" t="s">
        <v>968</v>
      </c>
      <c r="D1136" s="61">
        <v>0</v>
      </c>
      <c r="E1136" s="61" t="s">
        <v>1530</v>
      </c>
      <c r="F1136" s="61" t="s">
        <v>48</v>
      </c>
      <c r="G1136" s="61" t="s">
        <v>917</v>
      </c>
      <c r="H1136" s="61" t="s">
        <v>7409</v>
      </c>
      <c r="I1136" s="61">
        <v>33.770000000000003</v>
      </c>
      <c r="J1136" s="61">
        <v>-92.48</v>
      </c>
      <c r="K1136">
        <v>573</v>
      </c>
      <c r="L1136"/>
      <c r="M1136"/>
    </row>
    <row r="1137" spans="1:13">
      <c r="A1137" s="61" t="s">
        <v>40</v>
      </c>
      <c r="B1137" s="61">
        <v>72166</v>
      </c>
      <c r="C1137" s="63" t="s">
        <v>968</v>
      </c>
      <c r="D1137" s="61">
        <v>0</v>
      </c>
      <c r="E1137" s="61" t="s">
        <v>14212</v>
      </c>
      <c r="F1137" s="61" t="s">
        <v>48</v>
      </c>
      <c r="G1137" s="61" t="s">
        <v>14161</v>
      </c>
      <c r="H1137" s="61" t="s">
        <v>7409</v>
      </c>
      <c r="I1137" s="61">
        <v>34.049999999999997</v>
      </c>
      <c r="J1137" s="61">
        <v>-91.23</v>
      </c>
      <c r="K1137">
        <v>229</v>
      </c>
      <c r="L1137"/>
      <c r="M1137"/>
    </row>
    <row r="1138" spans="1:13">
      <c r="A1138" s="61" t="s">
        <v>40</v>
      </c>
      <c r="B1138" s="61">
        <v>71670</v>
      </c>
      <c r="C1138" s="63" t="s">
        <v>968</v>
      </c>
      <c r="D1138" s="61">
        <v>0</v>
      </c>
      <c r="E1138" s="61" t="s">
        <v>14109</v>
      </c>
      <c r="F1138" s="61" t="s">
        <v>48</v>
      </c>
      <c r="G1138" s="61" t="s">
        <v>14101</v>
      </c>
      <c r="H1138" s="61" t="s">
        <v>7409</v>
      </c>
      <c r="I1138" s="61">
        <v>33.71</v>
      </c>
      <c r="J1138" s="61">
        <v>-91.45</v>
      </c>
      <c r="K1138">
        <v>1168</v>
      </c>
      <c r="L1138"/>
      <c r="M1138"/>
    </row>
    <row r="1139" spans="1:13">
      <c r="A1139" s="61" t="s">
        <v>40</v>
      </c>
      <c r="B1139" s="61">
        <v>72679</v>
      </c>
      <c r="C1139" s="63" t="s">
        <v>968</v>
      </c>
      <c r="D1139" s="61">
        <v>0</v>
      </c>
      <c r="E1139" s="61" t="s">
        <v>14328</v>
      </c>
      <c r="F1139" s="61" t="s">
        <v>48</v>
      </c>
      <c r="G1139" s="61" t="s">
        <v>11540</v>
      </c>
      <c r="H1139" s="61" t="s">
        <v>7409</v>
      </c>
      <c r="I1139" s="61">
        <v>35.729999999999997</v>
      </c>
      <c r="J1139" s="61">
        <v>-92.83</v>
      </c>
      <c r="K1139">
        <v>83</v>
      </c>
      <c r="L1139"/>
      <c r="M1139"/>
    </row>
    <row r="1140" spans="1:13">
      <c r="A1140" s="61" t="s">
        <v>40</v>
      </c>
      <c r="B1140" s="61">
        <v>72657</v>
      </c>
      <c r="C1140" s="63" t="s">
        <v>968</v>
      </c>
      <c r="D1140" s="61">
        <v>0</v>
      </c>
      <c r="E1140" s="61" t="s">
        <v>14323</v>
      </c>
      <c r="F1140" s="61" t="s">
        <v>48</v>
      </c>
      <c r="G1140" s="61" t="s">
        <v>8583</v>
      </c>
      <c r="H1140" s="61" t="s">
        <v>7409</v>
      </c>
      <c r="I1140" s="61">
        <v>35.86</v>
      </c>
      <c r="J1140" s="61">
        <v>-92.3</v>
      </c>
      <c r="K1140">
        <v>463</v>
      </c>
      <c r="L1140"/>
      <c r="M1140"/>
    </row>
    <row r="1141" spans="1:13">
      <c r="A1141" s="61" t="s">
        <v>40</v>
      </c>
      <c r="B1141" s="61">
        <v>72680</v>
      </c>
      <c r="C1141" s="63" t="s">
        <v>968</v>
      </c>
      <c r="D1141" s="61">
        <v>0</v>
      </c>
      <c r="E1141" s="61" t="s">
        <v>14323</v>
      </c>
      <c r="F1141" s="61" t="s">
        <v>48</v>
      </c>
      <c r="G1141" s="61" t="s">
        <v>8583</v>
      </c>
      <c r="H1141" s="61" t="s">
        <v>7409</v>
      </c>
      <c r="I1141" s="61">
        <v>35.86</v>
      </c>
      <c r="J1141" s="61">
        <v>-92.3</v>
      </c>
      <c r="K1141">
        <v>844</v>
      </c>
      <c r="L1141"/>
      <c r="M1141"/>
    </row>
    <row r="1142" spans="1:13">
      <c r="A1142" s="61" t="s">
        <v>40</v>
      </c>
      <c r="B1142" s="61">
        <v>72167</v>
      </c>
      <c r="C1142" s="63" t="s">
        <v>968</v>
      </c>
      <c r="D1142" s="61">
        <v>0</v>
      </c>
      <c r="E1142" s="61" t="s">
        <v>14213</v>
      </c>
      <c r="F1142" s="61" t="s">
        <v>48</v>
      </c>
      <c r="G1142" s="61" t="s">
        <v>12911</v>
      </c>
      <c r="H1142" s="61" t="s">
        <v>7409</v>
      </c>
      <c r="I1142" s="61">
        <v>34.450000000000003</v>
      </c>
      <c r="J1142" s="61">
        <v>-92.66</v>
      </c>
      <c r="K1142">
        <v>1634</v>
      </c>
      <c r="L1142"/>
      <c r="M1142"/>
    </row>
    <row r="1143" spans="1:13">
      <c r="A1143" s="61" t="s">
        <v>40</v>
      </c>
      <c r="B1143" s="61">
        <v>72472</v>
      </c>
      <c r="C1143" s="63" t="s">
        <v>968</v>
      </c>
      <c r="D1143" s="61">
        <v>0</v>
      </c>
      <c r="E1143" s="61" t="s">
        <v>14271</v>
      </c>
      <c r="F1143" s="61" t="s">
        <v>48</v>
      </c>
      <c r="G1143" s="61" t="s">
        <v>14234</v>
      </c>
      <c r="H1143" s="61" t="s">
        <v>7409</v>
      </c>
      <c r="I1143" s="61">
        <v>35.67</v>
      </c>
      <c r="J1143" s="61">
        <v>-90.51</v>
      </c>
      <c r="K1143">
        <v>9164</v>
      </c>
      <c r="L1143"/>
      <c r="M1143"/>
    </row>
    <row r="1144" spans="1:13">
      <c r="A1144" s="61" t="s">
        <v>40</v>
      </c>
      <c r="B1144" s="61">
        <v>72168</v>
      </c>
      <c r="C1144" s="63" t="s">
        <v>968</v>
      </c>
      <c r="D1144" s="61">
        <v>0</v>
      </c>
      <c r="E1144" s="61" t="s">
        <v>221</v>
      </c>
      <c r="F1144" s="61" t="s">
        <v>48</v>
      </c>
      <c r="G1144" s="61" t="s">
        <v>362</v>
      </c>
      <c r="H1144" s="61" t="s">
        <v>7409</v>
      </c>
      <c r="I1144" s="61">
        <v>34.43</v>
      </c>
      <c r="J1144" s="61">
        <v>-91.89</v>
      </c>
      <c r="K1144">
        <v>1903</v>
      </c>
      <c r="L1144"/>
      <c r="M1144"/>
    </row>
    <row r="1145" spans="1:13">
      <c r="A1145" s="61" t="s">
        <v>40</v>
      </c>
      <c r="B1145" s="61">
        <v>72473</v>
      </c>
      <c r="C1145" s="63" t="s">
        <v>968</v>
      </c>
      <c r="D1145" s="61">
        <v>0</v>
      </c>
      <c r="E1145" s="61" t="s">
        <v>14272</v>
      </c>
      <c r="F1145" s="61" t="s">
        <v>48</v>
      </c>
      <c r="G1145" s="61" t="s">
        <v>425</v>
      </c>
      <c r="H1145" s="61" t="s">
        <v>7409</v>
      </c>
      <c r="I1145" s="61">
        <v>35.72</v>
      </c>
      <c r="J1145" s="61">
        <v>-91.2</v>
      </c>
      <c r="K1145">
        <v>2196</v>
      </c>
      <c r="L1145"/>
      <c r="M1145"/>
    </row>
    <row r="1146" spans="1:13">
      <c r="A1146" s="61" t="s">
        <v>40</v>
      </c>
      <c r="B1146" s="61">
        <v>72581</v>
      </c>
      <c r="C1146" s="63" t="s">
        <v>968</v>
      </c>
      <c r="D1146" s="61">
        <v>0</v>
      </c>
      <c r="E1146" s="61" t="s">
        <v>14302</v>
      </c>
      <c r="F1146" s="61" t="s">
        <v>48</v>
      </c>
      <c r="G1146" s="61" t="s">
        <v>255</v>
      </c>
      <c r="H1146" s="61" t="s">
        <v>7409</v>
      </c>
      <c r="I1146" s="61">
        <v>35.549999999999997</v>
      </c>
      <c r="J1146" s="61">
        <v>-91.95</v>
      </c>
      <c r="K1146">
        <v>965</v>
      </c>
      <c r="L1146"/>
      <c r="M1146"/>
    </row>
    <row r="1147" spans="1:13">
      <c r="A1147" s="61" t="s">
        <v>40</v>
      </c>
      <c r="B1147" s="61">
        <v>72384</v>
      </c>
      <c r="C1147" s="63" t="s">
        <v>968</v>
      </c>
      <c r="D1147" s="61">
        <v>0</v>
      </c>
      <c r="E1147" s="61" t="s">
        <v>14240</v>
      </c>
      <c r="F1147" s="61" t="s">
        <v>48</v>
      </c>
      <c r="G1147" s="61" t="s">
        <v>8979</v>
      </c>
      <c r="H1147" s="61" t="s">
        <v>7409</v>
      </c>
      <c r="I1147" s="61">
        <v>35.369999999999997</v>
      </c>
      <c r="J1147" s="61">
        <v>-90.25</v>
      </c>
      <c r="K1147">
        <v>761</v>
      </c>
      <c r="L1147"/>
      <c r="M1147"/>
    </row>
    <row r="1148" spans="1:13">
      <c r="A1148" s="61" t="s">
        <v>40</v>
      </c>
      <c r="B1148" s="61">
        <v>72386</v>
      </c>
      <c r="C1148" s="63" t="s">
        <v>968</v>
      </c>
      <c r="D1148" s="61">
        <v>0</v>
      </c>
      <c r="E1148" s="61" t="s">
        <v>14241</v>
      </c>
      <c r="F1148" s="61" t="s">
        <v>48</v>
      </c>
      <c r="G1148" s="61" t="s">
        <v>14234</v>
      </c>
      <c r="H1148" s="61" t="s">
        <v>7409</v>
      </c>
      <c r="I1148" s="61">
        <v>35.49</v>
      </c>
      <c r="J1148" s="61">
        <v>-90.35</v>
      </c>
      <c r="K1148">
        <v>1600</v>
      </c>
      <c r="L1148"/>
      <c r="M1148"/>
    </row>
    <row r="1149" spans="1:13">
      <c r="A1149" s="61" t="s">
        <v>40</v>
      </c>
      <c r="B1149" s="61">
        <v>71971</v>
      </c>
      <c r="C1149" s="63" t="s">
        <v>968</v>
      </c>
      <c r="D1149" s="61">
        <v>0</v>
      </c>
      <c r="E1149" s="61" t="s">
        <v>14156</v>
      </c>
      <c r="F1149" s="61" t="s">
        <v>48</v>
      </c>
      <c r="G1149" s="61" t="s">
        <v>5195</v>
      </c>
      <c r="H1149" s="61" t="s">
        <v>7409</v>
      </c>
      <c r="I1149" s="61">
        <v>34.28</v>
      </c>
      <c r="J1149" s="61">
        <v>-94.11</v>
      </c>
      <c r="K1149">
        <v>440</v>
      </c>
      <c r="L1149"/>
      <c r="M1149"/>
    </row>
    <row r="1150" spans="1:13">
      <c r="A1150" s="61" t="s">
        <v>40</v>
      </c>
      <c r="B1150" s="61">
        <v>72955</v>
      </c>
      <c r="C1150" s="63" t="s">
        <v>968</v>
      </c>
      <c r="D1150" s="61">
        <v>0</v>
      </c>
      <c r="E1150" s="61" t="s">
        <v>4065</v>
      </c>
      <c r="F1150" s="61" t="s">
        <v>48</v>
      </c>
      <c r="G1150" s="61" t="s">
        <v>662</v>
      </c>
      <c r="H1150" s="61" t="s">
        <v>7409</v>
      </c>
      <c r="I1150" s="61">
        <v>35.61</v>
      </c>
      <c r="J1150" s="61">
        <v>-94.44</v>
      </c>
      <c r="K1150">
        <v>443</v>
      </c>
      <c r="L1150"/>
      <c r="M1150"/>
    </row>
    <row r="1151" spans="1:13">
      <c r="A1151" s="61" t="s">
        <v>40</v>
      </c>
      <c r="B1151" s="61">
        <v>72682</v>
      </c>
      <c r="C1151" s="63" t="s">
        <v>968</v>
      </c>
      <c r="D1151" s="61">
        <v>0</v>
      </c>
      <c r="E1151" s="61" t="s">
        <v>11729</v>
      </c>
      <c r="F1151" s="61" t="s">
        <v>48</v>
      </c>
      <c r="G1151" s="61" t="s">
        <v>670</v>
      </c>
      <c r="H1151" s="61" t="s">
        <v>7409</v>
      </c>
      <c r="I1151" s="61">
        <v>36.14</v>
      </c>
      <c r="J1151" s="61">
        <v>-92.74</v>
      </c>
      <c r="K1151">
        <v>279</v>
      </c>
      <c r="L1151"/>
      <c r="M1151"/>
    </row>
    <row r="1152" spans="1:13">
      <c r="A1152" s="61" t="s">
        <v>40</v>
      </c>
      <c r="B1152" s="61">
        <v>72956</v>
      </c>
      <c r="C1152" s="63" t="s">
        <v>968</v>
      </c>
      <c r="D1152" s="61">
        <v>0</v>
      </c>
      <c r="E1152" s="61" t="s">
        <v>1906</v>
      </c>
      <c r="F1152" s="61" t="s">
        <v>48</v>
      </c>
      <c r="G1152" s="61" t="s">
        <v>662</v>
      </c>
      <c r="H1152" s="61" t="s">
        <v>7409</v>
      </c>
      <c r="I1152" s="61">
        <v>35.44</v>
      </c>
      <c r="J1152" s="61">
        <v>-94.35</v>
      </c>
      <c r="K1152">
        <v>33870</v>
      </c>
      <c r="L1152"/>
      <c r="M1152"/>
    </row>
    <row r="1153" spans="1:13">
      <c r="A1153" s="61" t="s">
        <v>40</v>
      </c>
      <c r="B1153" s="61">
        <v>71972</v>
      </c>
      <c r="C1153" s="63" t="s">
        <v>968</v>
      </c>
      <c r="D1153" s="61">
        <v>0</v>
      </c>
      <c r="E1153" s="61" t="s">
        <v>14157</v>
      </c>
      <c r="F1153" s="61" t="s">
        <v>48</v>
      </c>
      <c r="G1153" s="61" t="s">
        <v>228</v>
      </c>
      <c r="H1153" s="61" t="s">
        <v>7409</v>
      </c>
      <c r="I1153" s="61">
        <v>34.380000000000003</v>
      </c>
      <c r="J1153" s="61">
        <v>-94.28</v>
      </c>
      <c r="K1153">
        <v>296</v>
      </c>
      <c r="L1153"/>
      <c r="M1153"/>
    </row>
    <row r="1154" spans="1:13">
      <c r="A1154" s="61" t="s">
        <v>40</v>
      </c>
      <c r="B1154" s="61">
        <v>72683</v>
      </c>
      <c r="C1154" s="63" t="s">
        <v>968</v>
      </c>
      <c r="D1154" s="61">
        <v>0</v>
      </c>
      <c r="E1154" s="61" t="s">
        <v>14329</v>
      </c>
      <c r="F1154" s="61" t="s">
        <v>48</v>
      </c>
      <c r="G1154" s="61" t="s">
        <v>194</v>
      </c>
      <c r="H1154" s="61" t="s">
        <v>7409</v>
      </c>
      <c r="I1154" s="61">
        <v>35.94</v>
      </c>
      <c r="J1154" s="61">
        <v>-93.1</v>
      </c>
      <c r="K1154">
        <v>360</v>
      </c>
      <c r="L1154"/>
      <c r="M1154"/>
    </row>
    <row r="1155" spans="1:13">
      <c r="A1155" s="61" t="s">
        <v>40</v>
      </c>
      <c r="B1155" s="61">
        <v>72173</v>
      </c>
      <c r="C1155" s="63" t="s">
        <v>968</v>
      </c>
      <c r="D1155" s="61">
        <v>0</v>
      </c>
      <c r="E1155" s="61" t="s">
        <v>14214</v>
      </c>
      <c r="F1155" s="61" t="s">
        <v>48</v>
      </c>
      <c r="G1155" s="61" t="s">
        <v>14174</v>
      </c>
      <c r="H1155" s="61" t="s">
        <v>7409</v>
      </c>
      <c r="I1155" s="61">
        <v>35.08</v>
      </c>
      <c r="J1155" s="61">
        <v>-92.21</v>
      </c>
      <c r="K1155">
        <v>9888</v>
      </c>
      <c r="L1155"/>
      <c r="M1155"/>
    </row>
    <row r="1156" spans="1:13">
      <c r="A1156" s="61" t="s">
        <v>40</v>
      </c>
      <c r="B1156" s="61">
        <v>72583</v>
      </c>
      <c r="C1156" s="63" t="s">
        <v>968</v>
      </c>
      <c r="D1156" s="61">
        <v>0</v>
      </c>
      <c r="E1156" s="61" t="s">
        <v>5164</v>
      </c>
      <c r="F1156" s="61" t="s">
        <v>48</v>
      </c>
      <c r="G1156" s="61" t="s">
        <v>185</v>
      </c>
      <c r="H1156" s="61" t="s">
        <v>7409</v>
      </c>
      <c r="I1156" s="61">
        <v>36.39</v>
      </c>
      <c r="J1156" s="61">
        <v>-91.98</v>
      </c>
      <c r="K1156">
        <v>1678</v>
      </c>
      <c r="L1156"/>
      <c r="M1156"/>
    </row>
    <row r="1157" spans="1:13">
      <c r="A1157" s="61" t="s">
        <v>40</v>
      </c>
      <c r="B1157" s="61">
        <v>72584</v>
      </c>
      <c r="C1157" s="63" t="s">
        <v>968</v>
      </c>
      <c r="D1157" s="61">
        <v>0</v>
      </c>
      <c r="E1157" s="61" t="s">
        <v>14303</v>
      </c>
      <c r="F1157" s="61" t="s">
        <v>48</v>
      </c>
      <c r="G1157" s="61" t="s">
        <v>14276</v>
      </c>
      <c r="H1157" s="61" t="s">
        <v>7409</v>
      </c>
      <c r="I1157" s="61">
        <v>36.159999999999997</v>
      </c>
      <c r="J1157" s="61">
        <v>-91.85</v>
      </c>
      <c r="K1157">
        <v>589</v>
      </c>
      <c r="L1157"/>
      <c r="M1157"/>
    </row>
    <row r="1158" spans="1:13">
      <c r="A1158" s="61" t="s">
        <v>40</v>
      </c>
      <c r="B1158" s="61">
        <v>72175</v>
      </c>
      <c r="C1158" s="63" t="s">
        <v>968</v>
      </c>
      <c r="D1158" s="61">
        <v>0</v>
      </c>
      <c r="E1158" s="61" t="s">
        <v>14215</v>
      </c>
      <c r="F1158" s="61" t="s">
        <v>48</v>
      </c>
      <c r="G1158" s="61" t="s">
        <v>362</v>
      </c>
      <c r="H1158" s="61" t="s">
        <v>7409</v>
      </c>
      <c r="I1158" s="61">
        <v>34.36</v>
      </c>
      <c r="J1158" s="61">
        <v>-91.79</v>
      </c>
      <c r="K1158">
        <v>246</v>
      </c>
      <c r="L1158"/>
      <c r="M1158"/>
    </row>
    <row r="1159" spans="1:13">
      <c r="A1159" s="61" t="s">
        <v>40</v>
      </c>
      <c r="B1159" s="61">
        <v>71770</v>
      </c>
      <c r="C1159" s="63" t="s">
        <v>968</v>
      </c>
      <c r="D1159" s="61">
        <v>0</v>
      </c>
      <c r="E1159" s="61" t="s">
        <v>7480</v>
      </c>
      <c r="F1159" s="61" t="s">
        <v>48</v>
      </c>
      <c r="G1159" s="61" t="s">
        <v>566</v>
      </c>
      <c r="H1159" s="61" t="s">
        <v>7409</v>
      </c>
      <c r="I1159" s="61">
        <v>33.35</v>
      </c>
      <c r="J1159" s="61">
        <v>-93.29</v>
      </c>
      <c r="K1159">
        <v>2991</v>
      </c>
      <c r="L1159"/>
      <c r="M1159"/>
    </row>
    <row r="1160" spans="1:13">
      <c r="A1160" s="61" t="s">
        <v>40</v>
      </c>
      <c r="B1160" s="61">
        <v>72958</v>
      </c>
      <c r="C1160" s="63" t="s">
        <v>968</v>
      </c>
      <c r="D1160" s="61">
        <v>0</v>
      </c>
      <c r="E1160" s="61" t="s">
        <v>9627</v>
      </c>
      <c r="F1160" s="61" t="s">
        <v>48</v>
      </c>
      <c r="G1160" s="61" t="s">
        <v>5914</v>
      </c>
      <c r="H1160" s="61" t="s">
        <v>7409</v>
      </c>
      <c r="I1160" s="61">
        <v>34.89</v>
      </c>
      <c r="J1160" s="61">
        <v>-94.09</v>
      </c>
      <c r="K1160">
        <v>6866</v>
      </c>
      <c r="L1160"/>
      <c r="M1160"/>
    </row>
    <row r="1161" spans="1:13">
      <c r="A1161" s="61" t="s">
        <v>40</v>
      </c>
      <c r="B1161" s="61">
        <v>72476</v>
      </c>
      <c r="C1161" s="63" t="s">
        <v>968</v>
      </c>
      <c r="D1161" s="61">
        <v>0</v>
      </c>
      <c r="E1161" s="61" t="s">
        <v>14262</v>
      </c>
      <c r="F1161" s="61" t="s">
        <v>48</v>
      </c>
      <c r="G1161" s="61" t="s">
        <v>4307</v>
      </c>
      <c r="H1161" s="61" t="s">
        <v>7409</v>
      </c>
      <c r="I1161" s="61">
        <v>36.06</v>
      </c>
      <c r="J1161" s="61">
        <v>-90.95</v>
      </c>
      <c r="K1161">
        <v>7065</v>
      </c>
      <c r="L1161"/>
      <c r="M1161"/>
    </row>
    <row r="1162" spans="1:13">
      <c r="A1162" s="61" t="s">
        <v>40</v>
      </c>
      <c r="B1162" s="61">
        <v>72176</v>
      </c>
      <c r="C1162" s="63" t="s">
        <v>968</v>
      </c>
      <c r="D1162" s="61">
        <v>0</v>
      </c>
      <c r="E1162" s="61" t="s">
        <v>7153</v>
      </c>
      <c r="F1162" s="61" t="s">
        <v>48</v>
      </c>
      <c r="G1162" s="61" t="s">
        <v>14165</v>
      </c>
      <c r="H1162" s="61" t="s">
        <v>7409</v>
      </c>
      <c r="I1162" s="61">
        <v>35.01</v>
      </c>
      <c r="J1162" s="61">
        <v>-91.95</v>
      </c>
      <c r="K1162">
        <v>9418</v>
      </c>
      <c r="L1162"/>
      <c r="M1162"/>
    </row>
    <row r="1163" spans="1:13">
      <c r="A1163" s="61" t="s">
        <v>40</v>
      </c>
      <c r="B1163" s="61">
        <v>72478</v>
      </c>
      <c r="C1163" s="63" t="s">
        <v>968</v>
      </c>
      <c r="D1163" s="61">
        <v>0</v>
      </c>
      <c r="E1163" s="61" t="s">
        <v>911</v>
      </c>
      <c r="F1163" s="61" t="s">
        <v>48</v>
      </c>
      <c r="G1163" s="61" t="s">
        <v>933</v>
      </c>
      <c r="H1163" s="61" t="s">
        <v>7409</v>
      </c>
      <c r="I1163" s="61">
        <v>36.450000000000003</v>
      </c>
      <c r="J1163" s="61">
        <v>-91.06</v>
      </c>
      <c r="K1163">
        <v>390</v>
      </c>
      <c r="L1163"/>
      <c r="M1163"/>
    </row>
    <row r="1164" spans="1:13">
      <c r="A1164" s="61" t="s">
        <v>40</v>
      </c>
      <c r="B1164" s="61">
        <v>71671</v>
      </c>
      <c r="C1164" s="63" t="s">
        <v>968</v>
      </c>
      <c r="D1164" s="61">
        <v>0</v>
      </c>
      <c r="E1164" s="61" t="s">
        <v>1027</v>
      </c>
      <c r="F1164" s="61" t="s">
        <v>48</v>
      </c>
      <c r="G1164" s="61" t="s">
        <v>8125</v>
      </c>
      <c r="H1164" s="61" t="s">
        <v>7409</v>
      </c>
      <c r="I1164" s="61">
        <v>33.61</v>
      </c>
      <c r="J1164" s="61">
        <v>-92.06</v>
      </c>
      <c r="K1164">
        <v>8210</v>
      </c>
      <c r="L1164"/>
      <c r="M1164"/>
    </row>
    <row r="1165" spans="1:13">
      <c r="A1165" s="61" t="s">
        <v>40</v>
      </c>
      <c r="B1165" s="61">
        <v>71862</v>
      </c>
      <c r="C1165" s="63" t="s">
        <v>968</v>
      </c>
      <c r="D1165" s="61">
        <v>0</v>
      </c>
      <c r="E1165" s="61" t="s">
        <v>525</v>
      </c>
      <c r="F1165" s="61" t="s">
        <v>48</v>
      </c>
      <c r="G1165" s="61" t="s">
        <v>14121</v>
      </c>
      <c r="H1165" s="61" t="s">
        <v>7409</v>
      </c>
      <c r="I1165" s="61">
        <v>33.770000000000003</v>
      </c>
      <c r="J1165" s="61">
        <v>-93.68</v>
      </c>
      <c r="K1165">
        <v>600</v>
      </c>
      <c r="L1165"/>
      <c r="M1165"/>
    </row>
    <row r="1166" spans="1:13">
      <c r="A1166" s="61" t="s">
        <v>40</v>
      </c>
      <c r="B1166" s="61">
        <v>71674</v>
      </c>
      <c r="C1166" s="63" t="s">
        <v>968</v>
      </c>
      <c r="D1166" s="61">
        <v>0</v>
      </c>
      <c r="E1166" s="61" t="s">
        <v>7755</v>
      </c>
      <c r="F1166" s="61" t="s">
        <v>48</v>
      </c>
      <c r="G1166" s="61" t="s">
        <v>14101</v>
      </c>
      <c r="H1166" s="61" t="s">
        <v>7409</v>
      </c>
      <c r="I1166" s="61">
        <v>33.89</v>
      </c>
      <c r="J1166" s="61">
        <v>-91.25</v>
      </c>
      <c r="K1166">
        <v>587</v>
      </c>
      <c r="L1166"/>
      <c r="M1166"/>
    </row>
    <row r="1167" spans="1:13">
      <c r="A1167" s="61" t="s">
        <v>40</v>
      </c>
      <c r="B1167" s="61">
        <v>72479</v>
      </c>
      <c r="C1167" s="63" t="s">
        <v>968</v>
      </c>
      <c r="D1167" s="61">
        <v>0</v>
      </c>
      <c r="E1167" s="61" t="s">
        <v>14273</v>
      </c>
      <c r="F1167" s="61" t="s">
        <v>48</v>
      </c>
      <c r="G1167" s="61" t="s">
        <v>14234</v>
      </c>
      <c r="H1167" s="61" t="s">
        <v>7409</v>
      </c>
      <c r="I1167" s="61">
        <v>35.61</v>
      </c>
      <c r="J1167" s="61">
        <v>-90.9</v>
      </c>
      <c r="K1167">
        <v>1269</v>
      </c>
      <c r="L1167"/>
      <c r="M1167"/>
    </row>
    <row r="1168" spans="1:13">
      <c r="A1168" s="61" t="s">
        <v>40</v>
      </c>
      <c r="B1168" s="61">
        <v>72773</v>
      </c>
      <c r="C1168" s="63" t="s">
        <v>968</v>
      </c>
      <c r="D1168" s="61">
        <v>0</v>
      </c>
      <c r="E1168" s="61" t="s">
        <v>1871</v>
      </c>
      <c r="F1168" s="61" t="s">
        <v>48</v>
      </c>
      <c r="G1168" s="61" t="s">
        <v>495</v>
      </c>
      <c r="H1168" s="61" t="s">
        <v>7409</v>
      </c>
      <c r="I1168" s="61">
        <v>36.03</v>
      </c>
      <c r="J1168" s="61">
        <v>-93.92</v>
      </c>
      <c r="K1168">
        <v>1102</v>
      </c>
      <c r="L1168"/>
      <c r="M1168"/>
    </row>
    <row r="1169" spans="1:13">
      <c r="A1169" s="61" t="s">
        <v>40</v>
      </c>
      <c r="B1169" s="61">
        <v>72774</v>
      </c>
      <c r="C1169" s="63" t="s">
        <v>968</v>
      </c>
      <c r="D1169" s="61">
        <v>0</v>
      </c>
      <c r="E1169" s="61" t="s">
        <v>14344</v>
      </c>
      <c r="F1169" s="61" t="s">
        <v>48</v>
      </c>
      <c r="G1169" s="61" t="s">
        <v>625</v>
      </c>
      <c r="H1169" s="61" t="s">
        <v>7409</v>
      </c>
      <c r="I1169" s="61">
        <v>35.93</v>
      </c>
      <c r="J1169" s="61">
        <v>-94.18</v>
      </c>
      <c r="K1169">
        <v>6309</v>
      </c>
      <c r="L1169"/>
      <c r="M1169"/>
    </row>
    <row r="1170" spans="1:13">
      <c r="A1170" s="61" t="s">
        <v>40</v>
      </c>
      <c r="B1170" s="61">
        <v>72390</v>
      </c>
      <c r="C1170" s="63" t="s">
        <v>968</v>
      </c>
      <c r="D1170" s="61">
        <v>0</v>
      </c>
      <c r="E1170" s="61" t="s">
        <v>14242</v>
      </c>
      <c r="F1170" s="61" t="s">
        <v>48</v>
      </c>
      <c r="G1170" s="61" t="s">
        <v>12243</v>
      </c>
      <c r="H1170" s="61" t="s">
        <v>7409</v>
      </c>
      <c r="I1170" s="61">
        <v>34.54</v>
      </c>
      <c r="J1170" s="61">
        <v>-90.64</v>
      </c>
      <c r="K1170">
        <v>7351</v>
      </c>
      <c r="L1170"/>
      <c r="M1170"/>
    </row>
    <row r="1171" spans="1:13">
      <c r="A1171" s="61" t="s">
        <v>40</v>
      </c>
      <c r="B1171" s="61">
        <v>72301</v>
      </c>
      <c r="C1171" s="63" t="s">
        <v>968</v>
      </c>
      <c r="D1171" s="61">
        <v>0</v>
      </c>
      <c r="E1171" s="61" t="s">
        <v>14217</v>
      </c>
      <c r="F1171" s="61" t="s">
        <v>48</v>
      </c>
      <c r="G1171" s="61" t="s">
        <v>8979</v>
      </c>
      <c r="H1171" s="61" t="s">
        <v>7409</v>
      </c>
      <c r="I1171" s="61">
        <v>35.14</v>
      </c>
      <c r="J1171" s="61">
        <v>-90.18</v>
      </c>
      <c r="K1171">
        <v>24479</v>
      </c>
      <c r="L1171"/>
      <c r="M1171"/>
    </row>
    <row r="1172" spans="1:13">
      <c r="A1172" s="61" t="s">
        <v>40</v>
      </c>
      <c r="B1172" s="61">
        <v>72685</v>
      </c>
      <c r="C1172" s="63" t="s">
        <v>968</v>
      </c>
      <c r="D1172" s="61">
        <v>0</v>
      </c>
      <c r="E1172" s="61" t="s">
        <v>14330</v>
      </c>
      <c r="F1172" s="61" t="s">
        <v>48</v>
      </c>
      <c r="G1172" s="61" t="s">
        <v>194</v>
      </c>
      <c r="H1172" s="61" t="s">
        <v>7409</v>
      </c>
      <c r="I1172" s="61">
        <v>36.1</v>
      </c>
      <c r="J1172" s="61">
        <v>-92.95</v>
      </c>
      <c r="K1172">
        <v>1248</v>
      </c>
      <c r="L1172"/>
      <c r="M1172"/>
    </row>
    <row r="1173" spans="1:13">
      <c r="A1173" s="61" t="s">
        <v>40</v>
      </c>
      <c r="B1173" s="61">
        <v>72392</v>
      </c>
      <c r="C1173" s="63" t="s">
        <v>968</v>
      </c>
      <c r="D1173" s="61">
        <v>0</v>
      </c>
      <c r="E1173" s="61" t="s">
        <v>14243</v>
      </c>
      <c r="F1173" s="61" t="s">
        <v>48</v>
      </c>
      <c r="G1173" s="61" t="s">
        <v>14227</v>
      </c>
      <c r="H1173" s="61" t="s">
        <v>7409</v>
      </c>
      <c r="I1173" s="61">
        <v>34.909999999999997</v>
      </c>
      <c r="J1173" s="61">
        <v>-91.1</v>
      </c>
      <c r="K1173">
        <v>395</v>
      </c>
      <c r="L1173"/>
      <c r="M1173"/>
    </row>
    <row r="1174" spans="1:13">
      <c r="A1174" s="61" t="s">
        <v>40</v>
      </c>
      <c r="B1174" s="61">
        <v>71602</v>
      </c>
      <c r="C1174" s="63" t="s">
        <v>968</v>
      </c>
      <c r="D1174" s="61">
        <v>0</v>
      </c>
      <c r="E1174" s="61" t="s">
        <v>5351</v>
      </c>
      <c r="F1174" s="61" t="s">
        <v>48</v>
      </c>
      <c r="G1174" s="61" t="s">
        <v>362</v>
      </c>
      <c r="H1174" s="61" t="s">
        <v>7409</v>
      </c>
      <c r="I1174" s="61">
        <v>34.270000000000003</v>
      </c>
      <c r="J1174" s="61">
        <v>-92.09</v>
      </c>
      <c r="K1174">
        <v>16112</v>
      </c>
      <c r="L1174"/>
      <c r="M1174"/>
    </row>
    <row r="1175" spans="1:13">
      <c r="A1175" s="61" t="s">
        <v>40</v>
      </c>
      <c r="B1175" s="61">
        <v>71973</v>
      </c>
      <c r="C1175" s="63" t="s">
        <v>968</v>
      </c>
      <c r="D1175" s="61">
        <v>0</v>
      </c>
      <c r="E1175" s="61" t="s">
        <v>14158</v>
      </c>
      <c r="F1175" s="61" t="s">
        <v>48</v>
      </c>
      <c r="G1175" s="61" t="s">
        <v>228</v>
      </c>
      <c r="H1175" s="61" t="s">
        <v>7409</v>
      </c>
      <c r="I1175" s="61">
        <v>34.29</v>
      </c>
      <c r="J1175" s="61">
        <v>-94.33</v>
      </c>
      <c r="K1175">
        <v>1236</v>
      </c>
      <c r="L1175"/>
      <c r="M1175"/>
    </row>
    <row r="1176" spans="1:13">
      <c r="A1176" s="61" t="s">
        <v>40</v>
      </c>
      <c r="B1176" s="61">
        <v>72585</v>
      </c>
      <c r="C1176" s="63" t="s">
        <v>968</v>
      </c>
      <c r="D1176" s="61">
        <v>0</v>
      </c>
      <c r="E1176" s="61" t="s">
        <v>14304</v>
      </c>
      <c r="F1176" s="61" t="s">
        <v>48</v>
      </c>
      <c r="G1176" s="61" t="s">
        <v>14276</v>
      </c>
      <c r="H1176" s="61" t="s">
        <v>7409</v>
      </c>
      <c r="I1176" s="61">
        <v>36.21</v>
      </c>
      <c r="J1176" s="61">
        <v>-92</v>
      </c>
      <c r="K1176">
        <v>221</v>
      </c>
      <c r="L1176"/>
      <c r="M1176"/>
    </row>
    <row r="1177" spans="1:13">
      <c r="A1177" s="61" t="s">
        <v>40</v>
      </c>
      <c r="B1177" s="61">
        <v>72394</v>
      </c>
      <c r="C1177" s="63" t="s">
        <v>968</v>
      </c>
      <c r="D1177" s="61">
        <v>0</v>
      </c>
      <c r="E1177" s="61" t="s">
        <v>14244</v>
      </c>
      <c r="F1177" s="61" t="s">
        <v>48</v>
      </c>
      <c r="G1177" s="61" t="s">
        <v>14227</v>
      </c>
      <c r="H1177" s="61" t="s">
        <v>7409</v>
      </c>
      <c r="I1177" s="61">
        <v>35.020000000000003</v>
      </c>
      <c r="J1177" s="61">
        <v>-90.68</v>
      </c>
      <c r="K1177">
        <v>425</v>
      </c>
      <c r="L1177"/>
      <c r="M1177"/>
    </row>
    <row r="1178" spans="1:13">
      <c r="A1178" s="61" t="s">
        <v>40</v>
      </c>
      <c r="B1178" s="61">
        <v>72179</v>
      </c>
      <c r="C1178" s="63" t="s">
        <v>968</v>
      </c>
      <c r="D1178" s="61">
        <v>0</v>
      </c>
      <c r="E1178" s="61" t="s">
        <v>14216</v>
      </c>
      <c r="F1178" s="61" t="s">
        <v>48</v>
      </c>
      <c r="G1178" s="61" t="s">
        <v>255</v>
      </c>
      <c r="H1178" s="61" t="s">
        <v>7409</v>
      </c>
      <c r="I1178" s="61">
        <v>35.5</v>
      </c>
      <c r="J1178" s="61">
        <v>-91.86</v>
      </c>
      <c r="K1178">
        <v>425</v>
      </c>
      <c r="L1178"/>
      <c r="M1178"/>
    </row>
    <row r="1179" spans="1:13">
      <c r="A1179" s="61" t="s">
        <v>40</v>
      </c>
      <c r="B1179" s="61">
        <v>72482</v>
      </c>
      <c r="C1179" s="63" t="s">
        <v>968</v>
      </c>
      <c r="D1179" s="61">
        <v>0</v>
      </c>
      <c r="E1179" s="61" t="s">
        <v>14274</v>
      </c>
      <c r="F1179" s="61" t="s">
        <v>48</v>
      </c>
      <c r="G1179" s="61" t="s">
        <v>14267</v>
      </c>
      <c r="H1179" s="61" t="s">
        <v>7409</v>
      </c>
      <c r="I1179" s="61">
        <v>36.25</v>
      </c>
      <c r="J1179" s="61">
        <v>-91.36</v>
      </c>
      <c r="K1179">
        <v>1302</v>
      </c>
      <c r="L1179"/>
      <c r="M1179"/>
    </row>
    <row r="1180" spans="1:13">
      <c r="A1180" s="61" t="s">
        <v>40</v>
      </c>
      <c r="B1180" s="61">
        <v>71675</v>
      </c>
      <c r="C1180" s="63" t="s">
        <v>968</v>
      </c>
      <c r="D1180" s="61">
        <v>0</v>
      </c>
      <c r="E1180" s="61" t="s">
        <v>14110</v>
      </c>
      <c r="F1180" s="61" t="s">
        <v>48</v>
      </c>
      <c r="G1180" s="61" t="s">
        <v>14107</v>
      </c>
      <c r="H1180" s="61" t="s">
        <v>7409</v>
      </c>
      <c r="I1180" s="61">
        <v>33.619999999999997</v>
      </c>
      <c r="J1180" s="61">
        <v>-91.92</v>
      </c>
      <c r="K1180">
        <v>1751</v>
      </c>
      <c r="L1180"/>
      <c r="M1180"/>
    </row>
    <row r="1181" spans="1:13">
      <c r="A1181" s="61" t="s">
        <v>40</v>
      </c>
      <c r="B1181" s="61">
        <v>71676</v>
      </c>
      <c r="C1181" s="63" t="s">
        <v>968</v>
      </c>
      <c r="D1181" s="61">
        <v>0</v>
      </c>
      <c r="E1181" s="61" t="s">
        <v>1531</v>
      </c>
      <c r="F1181" s="61" t="s">
        <v>48</v>
      </c>
      <c r="G1181" s="61" t="s">
        <v>14103</v>
      </c>
      <c r="H1181" s="61" t="s">
        <v>7409</v>
      </c>
      <c r="I1181" s="61">
        <v>33.049999999999997</v>
      </c>
      <c r="J1181" s="61">
        <v>-91.57</v>
      </c>
      <c r="K1181">
        <v>543</v>
      </c>
      <c r="L1181"/>
      <c r="M1181"/>
    </row>
    <row r="1182" spans="1:13">
      <c r="A1182" s="61" t="s">
        <v>40</v>
      </c>
      <c r="B1182" s="61">
        <v>72395</v>
      </c>
      <c r="C1182" s="63" t="s">
        <v>968</v>
      </c>
      <c r="D1182" s="61">
        <v>0</v>
      </c>
      <c r="E1182" s="61" t="s">
        <v>2184</v>
      </c>
      <c r="F1182" s="61" t="s">
        <v>48</v>
      </c>
      <c r="G1182" s="61" t="s">
        <v>13045</v>
      </c>
      <c r="H1182" s="61" t="s">
        <v>7409</v>
      </c>
      <c r="I1182" s="61">
        <v>35.56</v>
      </c>
      <c r="J1182" s="61">
        <v>-90.04</v>
      </c>
      <c r="K1182">
        <v>947</v>
      </c>
      <c r="L1182"/>
      <c r="M1182"/>
    </row>
    <row r="1183" spans="1:13">
      <c r="A1183" s="61" t="s">
        <v>40</v>
      </c>
      <c r="B1183" s="61">
        <v>72959</v>
      </c>
      <c r="C1183" s="63" t="s">
        <v>968</v>
      </c>
      <c r="D1183" s="61">
        <v>0</v>
      </c>
      <c r="E1183" s="61" t="s">
        <v>2600</v>
      </c>
      <c r="F1183" s="61" t="s">
        <v>48</v>
      </c>
      <c r="G1183" s="61" t="s">
        <v>625</v>
      </c>
      <c r="H1183" s="61" t="s">
        <v>7409</v>
      </c>
      <c r="I1183" s="61">
        <v>35.799999999999997</v>
      </c>
      <c r="J1183" s="61">
        <v>-94.13</v>
      </c>
      <c r="K1183">
        <v>2827</v>
      </c>
      <c r="L1183"/>
      <c r="M1183"/>
    </row>
    <row r="1184" spans="1:13">
      <c r="A1184" s="61" t="s">
        <v>40</v>
      </c>
      <c r="B1184" s="61">
        <v>71866</v>
      </c>
      <c r="C1184" s="63" t="s">
        <v>968</v>
      </c>
      <c r="D1184" s="61">
        <v>0</v>
      </c>
      <c r="E1184" s="61" t="s">
        <v>1282</v>
      </c>
      <c r="F1184" s="61" t="s">
        <v>48</v>
      </c>
      <c r="G1184" s="61" t="s">
        <v>14122</v>
      </c>
      <c r="H1184" s="61" t="s">
        <v>7409</v>
      </c>
      <c r="I1184" s="61">
        <v>33.83</v>
      </c>
      <c r="J1184" s="61">
        <v>-94.35</v>
      </c>
      <c r="K1184">
        <v>618</v>
      </c>
      <c r="L1184"/>
      <c r="M1184"/>
    </row>
    <row r="1185" spans="1:13">
      <c r="A1185" s="61" t="s">
        <v>40</v>
      </c>
      <c r="B1185" s="61">
        <v>72587</v>
      </c>
      <c r="C1185" s="63" t="s">
        <v>968</v>
      </c>
      <c r="D1185" s="61">
        <v>0</v>
      </c>
      <c r="E1185" s="61" t="s">
        <v>14305</v>
      </c>
      <c r="F1185" s="61" t="s">
        <v>48</v>
      </c>
      <c r="G1185" s="61" t="s">
        <v>14276</v>
      </c>
      <c r="H1185" s="61" t="s">
        <v>7409</v>
      </c>
      <c r="I1185" s="61">
        <v>36.229999999999997</v>
      </c>
      <c r="J1185" s="61">
        <v>-91.82</v>
      </c>
      <c r="K1185">
        <v>54</v>
      </c>
      <c r="L1185"/>
      <c r="M1185"/>
    </row>
    <row r="1186" spans="1:13">
      <c r="A1186" s="61" t="s">
        <v>40</v>
      </c>
      <c r="B1186" s="61">
        <v>72776</v>
      </c>
      <c r="C1186" s="63" t="s">
        <v>968</v>
      </c>
      <c r="D1186" s="61">
        <v>0</v>
      </c>
      <c r="E1186" s="61" t="s">
        <v>14345</v>
      </c>
      <c r="F1186" s="61" t="s">
        <v>48</v>
      </c>
      <c r="G1186" s="61" t="s">
        <v>495</v>
      </c>
      <c r="H1186" s="61" t="s">
        <v>7409</v>
      </c>
      <c r="I1186" s="61">
        <v>35.93</v>
      </c>
      <c r="J1186" s="61">
        <v>-93.68</v>
      </c>
      <c r="K1186">
        <v>747</v>
      </c>
      <c r="L1186"/>
      <c r="M1186"/>
    </row>
    <row r="1187" spans="1:13">
      <c r="A1187" s="61" t="s">
        <v>40</v>
      </c>
      <c r="B1187" s="61">
        <v>72686</v>
      </c>
      <c r="C1187" s="63" t="s">
        <v>968</v>
      </c>
      <c r="D1187" s="61">
        <v>0</v>
      </c>
      <c r="E1187" s="61" t="s">
        <v>14331</v>
      </c>
      <c r="F1187" s="61" t="s">
        <v>48</v>
      </c>
      <c r="G1187" s="61" t="s">
        <v>14317</v>
      </c>
      <c r="H1187" s="61" t="s">
        <v>7409</v>
      </c>
      <c r="I1187" s="61">
        <v>35.78</v>
      </c>
      <c r="J1187" s="61">
        <v>-92.83</v>
      </c>
      <c r="K1187">
        <v>203</v>
      </c>
      <c r="L1187"/>
      <c r="M1187"/>
    </row>
    <row r="1188" spans="1:13">
      <c r="A1188" s="61" t="s">
        <v>40</v>
      </c>
      <c r="B1188" s="61">
        <v>72181</v>
      </c>
      <c r="C1188" s="63" t="s">
        <v>968</v>
      </c>
      <c r="D1188" s="61">
        <v>0</v>
      </c>
      <c r="E1188" s="61" t="s">
        <v>9408</v>
      </c>
      <c r="F1188" s="61" t="s">
        <v>48</v>
      </c>
      <c r="G1188" s="61" t="s">
        <v>14174</v>
      </c>
      <c r="H1188" s="61" t="s">
        <v>7409</v>
      </c>
      <c r="I1188" s="61">
        <v>35.159999999999997</v>
      </c>
      <c r="J1188" s="61">
        <v>-92.45</v>
      </c>
      <c r="K1188">
        <v>52</v>
      </c>
      <c r="L1188"/>
      <c r="M1188"/>
    </row>
    <row r="1189" spans="1:13">
      <c r="A1189" s="61" t="s">
        <v>40</v>
      </c>
      <c r="B1189" s="61">
        <v>72396</v>
      </c>
      <c r="C1189" s="63" t="s">
        <v>968</v>
      </c>
      <c r="D1189" s="61">
        <v>0</v>
      </c>
      <c r="E1189" s="61" t="s">
        <v>14245</v>
      </c>
      <c r="F1189" s="61" t="s">
        <v>48</v>
      </c>
      <c r="G1189" s="61" t="s">
        <v>14221</v>
      </c>
      <c r="H1189" s="61" t="s">
        <v>7409</v>
      </c>
      <c r="I1189" s="61">
        <v>35.229999999999997</v>
      </c>
      <c r="J1189" s="61">
        <v>-90.78</v>
      </c>
      <c r="K1189">
        <v>12898</v>
      </c>
      <c r="L1189"/>
      <c r="M1189"/>
    </row>
    <row r="1190" spans="1:13">
      <c r="A1190" s="61" t="s">
        <v>40</v>
      </c>
      <c r="B1190" s="61">
        <v>72687</v>
      </c>
      <c r="C1190" s="63" t="s">
        <v>968</v>
      </c>
      <c r="D1190" s="61">
        <v>0</v>
      </c>
      <c r="E1190" s="61" t="s">
        <v>14332</v>
      </c>
      <c r="F1190" s="61" t="s">
        <v>48</v>
      </c>
      <c r="G1190" s="61" t="s">
        <v>670</v>
      </c>
      <c r="H1190" s="61" t="s">
        <v>7409</v>
      </c>
      <c r="I1190" s="61">
        <v>36.22</v>
      </c>
      <c r="J1190" s="61">
        <v>-92.68</v>
      </c>
      <c r="K1190">
        <v>5935</v>
      </c>
      <c r="L1190"/>
      <c r="M1190"/>
    </row>
    <row r="1191" spans="1:13">
      <c r="A1191" s="61" t="s">
        <v>40</v>
      </c>
      <c r="B1191" s="61">
        <v>85321</v>
      </c>
      <c r="C1191" s="63" t="s">
        <v>968</v>
      </c>
      <c r="D1191" s="61">
        <v>0</v>
      </c>
      <c r="E1191" s="61" t="s">
        <v>15936</v>
      </c>
      <c r="F1191" s="61" t="s">
        <v>46</v>
      </c>
      <c r="G1191" s="61" t="s">
        <v>15937</v>
      </c>
      <c r="H1191" s="61" t="s">
        <v>15915</v>
      </c>
      <c r="I1191" s="61">
        <v>32.24</v>
      </c>
      <c r="J1191" s="61">
        <v>-112.65</v>
      </c>
      <c r="K1191">
        <v>3663</v>
      </c>
      <c r="L1191"/>
      <c r="M1191"/>
    </row>
    <row r="1192" spans="1:13">
      <c r="A1192" s="61" t="s">
        <v>40</v>
      </c>
      <c r="B1192" s="61">
        <v>85920</v>
      </c>
      <c r="C1192" s="63" t="s">
        <v>968</v>
      </c>
      <c r="D1192" s="61">
        <v>0</v>
      </c>
      <c r="E1192" s="61" t="s">
        <v>2415</v>
      </c>
      <c r="F1192" s="61" t="s">
        <v>46</v>
      </c>
      <c r="G1192" s="61" t="s">
        <v>15992</v>
      </c>
      <c r="H1192" s="61" t="s">
        <v>15915</v>
      </c>
      <c r="I1192" s="61">
        <v>33.86</v>
      </c>
      <c r="J1192" s="61">
        <v>-109.18</v>
      </c>
      <c r="K1192">
        <v>677</v>
      </c>
      <c r="L1192"/>
      <c r="M1192"/>
    </row>
    <row r="1193" spans="1:13">
      <c r="A1193" s="61" t="s">
        <v>40</v>
      </c>
      <c r="B1193" s="61">
        <v>85645</v>
      </c>
      <c r="C1193" s="63" t="s">
        <v>968</v>
      </c>
      <c r="D1193" s="61">
        <v>0</v>
      </c>
      <c r="E1193" s="61" t="s">
        <v>15985</v>
      </c>
      <c r="F1193" s="61" t="s">
        <v>46</v>
      </c>
      <c r="G1193" s="61" t="s">
        <v>15937</v>
      </c>
      <c r="H1193" s="61" t="s">
        <v>15915</v>
      </c>
      <c r="I1193" s="61">
        <v>31.71</v>
      </c>
      <c r="J1193" s="61">
        <v>-111.02</v>
      </c>
      <c r="K1193">
        <v>1917</v>
      </c>
      <c r="L1193"/>
      <c r="M1193"/>
    </row>
    <row r="1194" spans="1:13">
      <c r="A1194" s="61" t="s">
        <v>40</v>
      </c>
      <c r="B1194" s="61">
        <v>85290</v>
      </c>
      <c r="C1194" s="63" t="s">
        <v>968</v>
      </c>
      <c r="D1194" s="61">
        <v>1</v>
      </c>
      <c r="E1194" s="61" t="s">
        <v>15916</v>
      </c>
      <c r="F1194" s="61" t="s">
        <v>46</v>
      </c>
      <c r="G1194" s="61" t="s">
        <v>15914</v>
      </c>
      <c r="H1194" s="61" t="s">
        <v>15915</v>
      </c>
      <c r="I1194" s="61">
        <v>33.450000000000003</v>
      </c>
      <c r="J1194" s="61">
        <v>-111.63</v>
      </c>
      <c r="K1194">
        <v>49407</v>
      </c>
      <c r="L1194"/>
      <c r="M1194"/>
    </row>
    <row r="1195" spans="1:13">
      <c r="A1195" s="61" t="s">
        <v>40</v>
      </c>
      <c r="B1195" s="61">
        <v>85120</v>
      </c>
      <c r="C1195" s="63" t="s">
        <v>968</v>
      </c>
      <c r="D1195" s="61">
        <v>0</v>
      </c>
      <c r="E1195" s="61" t="s">
        <v>15916</v>
      </c>
      <c r="F1195" s="61" t="s">
        <v>46</v>
      </c>
      <c r="G1195" s="61" t="s">
        <v>15917</v>
      </c>
      <c r="H1195" s="61" t="s">
        <v>15915</v>
      </c>
      <c r="I1195" s="61">
        <v>33.4</v>
      </c>
      <c r="J1195" s="61">
        <v>-111.56</v>
      </c>
      <c r="K1195">
        <v>30605</v>
      </c>
      <c r="L1195"/>
      <c r="M1195"/>
    </row>
    <row r="1196" spans="1:13">
      <c r="A1196" s="61" t="s">
        <v>40</v>
      </c>
      <c r="B1196" s="61">
        <v>85278</v>
      </c>
      <c r="C1196" s="63" t="s">
        <v>968</v>
      </c>
      <c r="D1196" s="61">
        <v>1</v>
      </c>
      <c r="E1196" s="61" t="s">
        <v>15916</v>
      </c>
      <c r="F1196" s="61" t="s">
        <v>46</v>
      </c>
      <c r="G1196" s="61" t="s">
        <v>15917</v>
      </c>
      <c r="H1196" s="61" t="s">
        <v>15915</v>
      </c>
      <c r="I1196" s="61">
        <v>33.409999999999997</v>
      </c>
      <c r="J1196" s="61">
        <v>-111.54</v>
      </c>
      <c r="K1196">
        <v>24031</v>
      </c>
      <c r="L1196"/>
      <c r="M1196"/>
    </row>
    <row r="1197" spans="1:13">
      <c r="A1197" s="61" t="s">
        <v>40</v>
      </c>
      <c r="B1197" s="61">
        <v>85119</v>
      </c>
      <c r="C1197" s="63" t="s">
        <v>968</v>
      </c>
      <c r="D1197" s="61">
        <v>0</v>
      </c>
      <c r="E1197" s="61" t="s">
        <v>15916</v>
      </c>
      <c r="F1197" s="61" t="s">
        <v>46</v>
      </c>
      <c r="G1197" s="61" t="s">
        <v>15917</v>
      </c>
      <c r="H1197" s="61" t="s">
        <v>15915</v>
      </c>
      <c r="I1197" s="61">
        <v>33.380000000000003</v>
      </c>
      <c r="J1197" s="61">
        <v>-111.51</v>
      </c>
      <c r="K1197">
        <v>22069</v>
      </c>
      <c r="L1197"/>
      <c r="M1197"/>
    </row>
    <row r="1198" spans="1:13">
      <c r="A1198" s="61" t="s">
        <v>40</v>
      </c>
      <c r="B1198" s="61">
        <v>85223</v>
      </c>
      <c r="C1198" s="63" t="s">
        <v>968</v>
      </c>
      <c r="D1198" s="61">
        <v>1</v>
      </c>
      <c r="E1198" s="61" t="s">
        <v>15920</v>
      </c>
      <c r="F1198" s="61" t="s">
        <v>46</v>
      </c>
      <c r="G1198" s="61" t="s">
        <v>15917</v>
      </c>
      <c r="H1198" s="61" t="s">
        <v>15915</v>
      </c>
      <c r="I1198" s="61">
        <v>32.74</v>
      </c>
      <c r="J1198" s="61">
        <v>-111.68</v>
      </c>
      <c r="K1198">
        <v>16461</v>
      </c>
      <c r="L1198"/>
      <c r="M1198"/>
    </row>
    <row r="1199" spans="1:13">
      <c r="A1199" s="61" t="s">
        <v>40</v>
      </c>
      <c r="B1199" s="61">
        <v>85322</v>
      </c>
      <c r="C1199" s="63" t="s">
        <v>968</v>
      </c>
      <c r="D1199" s="61">
        <v>0</v>
      </c>
      <c r="E1199" s="61" t="s">
        <v>918</v>
      </c>
      <c r="F1199" s="61" t="s">
        <v>46</v>
      </c>
      <c r="G1199" s="61" t="s">
        <v>15914</v>
      </c>
      <c r="H1199" s="61" t="s">
        <v>15915</v>
      </c>
      <c r="I1199" s="61">
        <v>33.18</v>
      </c>
      <c r="J1199" s="61">
        <v>-112.79</v>
      </c>
      <c r="K1199">
        <v>585</v>
      </c>
      <c r="L1199"/>
      <c r="M1199"/>
    </row>
    <row r="1200" spans="1:13">
      <c r="A1200" s="61" t="s">
        <v>40</v>
      </c>
      <c r="B1200" s="61">
        <v>85323</v>
      </c>
      <c r="C1200" s="63" t="s">
        <v>968</v>
      </c>
      <c r="D1200" s="61">
        <v>0</v>
      </c>
      <c r="E1200" s="61" t="s">
        <v>5065</v>
      </c>
      <c r="F1200" s="61" t="s">
        <v>46</v>
      </c>
      <c r="G1200" s="61" t="s">
        <v>15914</v>
      </c>
      <c r="H1200" s="61" t="s">
        <v>15915</v>
      </c>
      <c r="I1200" s="61">
        <v>33.44</v>
      </c>
      <c r="J1200" s="61">
        <v>-112.31</v>
      </c>
      <c r="K1200">
        <v>44632</v>
      </c>
      <c r="L1200"/>
      <c r="M1200"/>
    </row>
    <row r="1201" spans="1:13">
      <c r="A1201" s="61" t="s">
        <v>40</v>
      </c>
      <c r="B1201" s="61">
        <v>85392</v>
      </c>
      <c r="C1201" s="63" t="s">
        <v>968</v>
      </c>
      <c r="D1201" s="61">
        <v>0</v>
      </c>
      <c r="E1201" s="61" t="s">
        <v>5065</v>
      </c>
      <c r="F1201" s="61" t="s">
        <v>46</v>
      </c>
      <c r="G1201" s="61" t="s">
        <v>15914</v>
      </c>
      <c r="H1201" s="61" t="s">
        <v>15915</v>
      </c>
      <c r="I1201" s="61">
        <v>33.47</v>
      </c>
      <c r="J1201" s="61">
        <v>-112.29</v>
      </c>
      <c r="K1201">
        <v>40363</v>
      </c>
      <c r="L1201"/>
      <c r="M1201"/>
    </row>
    <row r="1202" spans="1:13">
      <c r="A1202" s="61" t="s">
        <v>40</v>
      </c>
      <c r="B1202" s="61">
        <v>86321</v>
      </c>
      <c r="C1202" s="63" t="s">
        <v>968</v>
      </c>
      <c r="D1202" s="61">
        <v>0</v>
      </c>
      <c r="E1202" s="61" t="s">
        <v>7437</v>
      </c>
      <c r="F1202" s="61" t="s">
        <v>46</v>
      </c>
      <c r="G1202" s="61" t="s">
        <v>15939</v>
      </c>
      <c r="H1202" s="61" t="s">
        <v>15915</v>
      </c>
      <c r="I1202" s="61">
        <v>34.5</v>
      </c>
      <c r="J1202" s="61">
        <v>-113.07</v>
      </c>
      <c r="K1202">
        <v>2234</v>
      </c>
      <c r="L1202"/>
      <c r="M1202"/>
    </row>
    <row r="1203" spans="1:13">
      <c r="A1203" s="61" t="s">
        <v>40</v>
      </c>
      <c r="B1203" s="61">
        <v>86015</v>
      </c>
      <c r="C1203" s="63" t="s">
        <v>968</v>
      </c>
      <c r="D1203" s="61">
        <v>0</v>
      </c>
      <c r="E1203" s="61" t="s">
        <v>16000</v>
      </c>
      <c r="F1203" s="61" t="s">
        <v>46</v>
      </c>
      <c r="G1203" s="61" t="s">
        <v>15996</v>
      </c>
      <c r="H1203" s="61" t="s">
        <v>15915</v>
      </c>
      <c r="I1203" s="61">
        <v>35.229999999999997</v>
      </c>
      <c r="J1203" s="61">
        <v>-111.84</v>
      </c>
      <c r="K1203">
        <v>1186</v>
      </c>
      <c r="L1203"/>
      <c r="M1203"/>
    </row>
    <row r="1204" spans="1:13">
      <c r="A1204" s="61" t="s">
        <v>40</v>
      </c>
      <c r="B1204" s="61">
        <v>85602</v>
      </c>
      <c r="C1204" s="63" t="s">
        <v>968</v>
      </c>
      <c r="D1204" s="61">
        <v>0</v>
      </c>
      <c r="E1204" s="61" t="s">
        <v>2088</v>
      </c>
      <c r="F1204" s="61" t="s">
        <v>46</v>
      </c>
      <c r="G1204" s="61" t="s">
        <v>15965</v>
      </c>
      <c r="H1204" s="61" t="s">
        <v>15915</v>
      </c>
      <c r="I1204" s="61">
        <v>32.19</v>
      </c>
      <c r="J1204" s="61">
        <v>-110.38</v>
      </c>
      <c r="K1204">
        <v>10198</v>
      </c>
      <c r="L1204"/>
      <c r="M1204"/>
    </row>
    <row r="1205" spans="1:13">
      <c r="A1205" s="61" t="s">
        <v>40</v>
      </c>
      <c r="B1205" s="61">
        <v>85603</v>
      </c>
      <c r="C1205" s="63" t="s">
        <v>968</v>
      </c>
      <c r="D1205" s="61">
        <v>0</v>
      </c>
      <c r="E1205" s="61" t="s">
        <v>11995</v>
      </c>
      <c r="F1205" s="61" t="s">
        <v>46</v>
      </c>
      <c r="G1205" s="61" t="s">
        <v>15965</v>
      </c>
      <c r="H1205" s="61" t="s">
        <v>15915</v>
      </c>
      <c r="I1205" s="61">
        <v>31.43</v>
      </c>
      <c r="J1205" s="61">
        <v>-109.92</v>
      </c>
      <c r="K1205">
        <v>6342</v>
      </c>
      <c r="L1205"/>
      <c r="M1205"/>
    </row>
    <row r="1206" spans="1:13">
      <c r="A1206" s="61" t="s">
        <v>40</v>
      </c>
      <c r="B1206" s="61">
        <v>85324</v>
      </c>
      <c r="C1206" s="63" t="s">
        <v>968</v>
      </c>
      <c r="D1206" s="61">
        <v>0</v>
      </c>
      <c r="E1206" s="61" t="s">
        <v>15938</v>
      </c>
      <c r="F1206" s="61" t="s">
        <v>46</v>
      </c>
      <c r="G1206" s="61" t="s">
        <v>15939</v>
      </c>
      <c r="H1206" s="61" t="s">
        <v>15915</v>
      </c>
      <c r="I1206" s="61">
        <v>34.130000000000003</v>
      </c>
      <c r="J1206" s="61">
        <v>-112.13</v>
      </c>
      <c r="K1206">
        <v>2720</v>
      </c>
      <c r="L1206"/>
      <c r="M1206"/>
    </row>
    <row r="1207" spans="1:13">
      <c r="A1207" s="61" t="s">
        <v>40</v>
      </c>
      <c r="B1207" s="61">
        <v>85922</v>
      </c>
      <c r="C1207" s="63" t="s">
        <v>968</v>
      </c>
      <c r="D1207" s="61">
        <v>0</v>
      </c>
      <c r="E1207" s="61" t="s">
        <v>15993</v>
      </c>
      <c r="F1207" s="61" t="s">
        <v>46</v>
      </c>
      <c r="G1207" s="61" t="s">
        <v>15961</v>
      </c>
      <c r="H1207" s="61" t="s">
        <v>15915</v>
      </c>
      <c r="I1207" s="61">
        <v>33.520000000000003</v>
      </c>
      <c r="J1207" s="61">
        <v>-109.21</v>
      </c>
      <c r="K1207">
        <v>68</v>
      </c>
      <c r="L1207"/>
      <c r="M1207"/>
    </row>
    <row r="1208" spans="1:13">
      <c r="A1208" s="61" t="s">
        <v>40</v>
      </c>
      <c r="B1208" s="61">
        <v>85396</v>
      </c>
      <c r="C1208" s="63" t="s">
        <v>968</v>
      </c>
      <c r="D1208" s="61">
        <v>0</v>
      </c>
      <c r="E1208" s="61" t="s">
        <v>6113</v>
      </c>
      <c r="F1208" s="61" t="s">
        <v>46</v>
      </c>
      <c r="G1208" s="61" t="s">
        <v>15914</v>
      </c>
      <c r="H1208" s="61" t="s">
        <v>15915</v>
      </c>
      <c r="I1208" s="61">
        <v>33.53</v>
      </c>
      <c r="J1208" s="61">
        <v>-112.7</v>
      </c>
      <c r="K1208">
        <v>32990</v>
      </c>
      <c r="L1208"/>
      <c r="M1208"/>
    </row>
    <row r="1209" spans="1:13">
      <c r="A1209" s="61" t="s">
        <v>40</v>
      </c>
      <c r="B1209" s="61">
        <v>85326</v>
      </c>
      <c r="C1209" s="63" t="s">
        <v>968</v>
      </c>
      <c r="D1209" s="61">
        <v>0</v>
      </c>
      <c r="E1209" s="61" t="s">
        <v>6113</v>
      </c>
      <c r="F1209" s="61" t="s">
        <v>46</v>
      </c>
      <c r="G1209" s="61" t="s">
        <v>15914</v>
      </c>
      <c r="H1209" s="61" t="s">
        <v>15915</v>
      </c>
      <c r="I1209" s="61">
        <v>33.380000000000003</v>
      </c>
      <c r="J1209" s="61">
        <v>-112.55</v>
      </c>
      <c r="K1209">
        <v>72959</v>
      </c>
      <c r="L1209"/>
      <c r="M1209"/>
    </row>
    <row r="1210" spans="1:13">
      <c r="A1210" s="61" t="s">
        <v>40</v>
      </c>
      <c r="B1210" s="61">
        <v>86442</v>
      </c>
      <c r="C1210" s="63" t="s">
        <v>968</v>
      </c>
      <c r="D1210" s="61">
        <v>0</v>
      </c>
      <c r="E1210" s="61" t="s">
        <v>16013</v>
      </c>
      <c r="F1210" s="61" t="s">
        <v>46</v>
      </c>
      <c r="G1210" s="61" t="s">
        <v>15956</v>
      </c>
      <c r="H1210" s="61" t="s">
        <v>15915</v>
      </c>
      <c r="I1210" s="61">
        <v>35.090000000000003</v>
      </c>
      <c r="J1210" s="61">
        <v>-114.57</v>
      </c>
      <c r="K1210">
        <v>34171</v>
      </c>
      <c r="L1210"/>
      <c r="M1210"/>
    </row>
    <row r="1211" spans="1:13">
      <c r="A1211" s="61" t="s">
        <v>40</v>
      </c>
      <c r="B1211" s="61">
        <v>86429</v>
      </c>
      <c r="C1211" s="63" t="s">
        <v>968</v>
      </c>
      <c r="D1211" s="61">
        <v>0</v>
      </c>
      <c r="E1211" s="61" t="s">
        <v>16013</v>
      </c>
      <c r="F1211" s="61" t="s">
        <v>46</v>
      </c>
      <c r="G1211" s="61" t="s">
        <v>15956</v>
      </c>
      <c r="H1211" s="61" t="s">
        <v>15915</v>
      </c>
      <c r="I1211" s="61">
        <v>35.14</v>
      </c>
      <c r="J1211" s="61">
        <v>-114.49</v>
      </c>
      <c r="K1211">
        <v>7708</v>
      </c>
      <c r="L1211"/>
      <c r="M1211"/>
    </row>
    <row r="1212" spans="1:13">
      <c r="A1212" s="61" t="s">
        <v>40</v>
      </c>
      <c r="B1212" s="61">
        <v>86322</v>
      </c>
      <c r="C1212" s="63" t="s">
        <v>968</v>
      </c>
      <c r="D1212" s="61">
        <v>0</v>
      </c>
      <c r="E1212" s="61" t="s">
        <v>15078</v>
      </c>
      <c r="F1212" s="61" t="s">
        <v>46</v>
      </c>
      <c r="G1212" s="61" t="s">
        <v>15939</v>
      </c>
      <c r="H1212" s="61" t="s">
        <v>15915</v>
      </c>
      <c r="I1212" s="61">
        <v>34.479999999999997</v>
      </c>
      <c r="J1212" s="61">
        <v>-111.78</v>
      </c>
      <c r="K1212">
        <v>12696</v>
      </c>
      <c r="L1212"/>
      <c r="M1212"/>
    </row>
    <row r="1213" spans="1:13">
      <c r="A1213" s="61" t="s">
        <v>40</v>
      </c>
      <c r="B1213" s="61">
        <v>85193</v>
      </c>
      <c r="C1213" s="63" t="s">
        <v>968</v>
      </c>
      <c r="D1213" s="61">
        <v>0</v>
      </c>
      <c r="E1213" s="61" t="s">
        <v>15919</v>
      </c>
      <c r="F1213" s="61" t="s">
        <v>46</v>
      </c>
      <c r="G1213" s="61" t="s">
        <v>15917</v>
      </c>
      <c r="H1213" s="61" t="s">
        <v>15915</v>
      </c>
      <c r="I1213" s="61">
        <v>32.86</v>
      </c>
      <c r="J1213" s="61">
        <v>-111.83</v>
      </c>
      <c r="K1213">
        <v>4450</v>
      </c>
      <c r="L1213"/>
      <c r="M1213"/>
    </row>
    <row r="1214" spans="1:13">
      <c r="A1214" s="61" t="s">
        <v>40</v>
      </c>
      <c r="B1214" s="61">
        <v>85293</v>
      </c>
      <c r="C1214" s="63" t="s">
        <v>968</v>
      </c>
      <c r="D1214" s="61">
        <v>1</v>
      </c>
      <c r="E1214" s="61" t="s">
        <v>15919</v>
      </c>
      <c r="F1214" s="61" t="s">
        <v>46</v>
      </c>
      <c r="G1214" s="61" t="s">
        <v>15917</v>
      </c>
      <c r="H1214" s="61" t="s">
        <v>15915</v>
      </c>
      <c r="I1214" s="61">
        <v>32.85</v>
      </c>
      <c r="J1214" s="61">
        <v>-111.79</v>
      </c>
      <c r="K1214">
        <v>49407</v>
      </c>
      <c r="L1214"/>
      <c r="M1214"/>
    </row>
    <row r="1215" spans="1:13">
      <c r="A1215" s="61" t="s">
        <v>40</v>
      </c>
      <c r="B1215" s="61">
        <v>85230</v>
      </c>
      <c r="C1215" s="63" t="s">
        <v>968</v>
      </c>
      <c r="D1215" s="61">
        <v>1</v>
      </c>
      <c r="E1215" s="61" t="s">
        <v>15919</v>
      </c>
      <c r="F1215" s="61" t="s">
        <v>46</v>
      </c>
      <c r="G1215" s="61" t="s">
        <v>15917</v>
      </c>
      <c r="H1215" s="61" t="s">
        <v>15915</v>
      </c>
      <c r="I1215" s="61">
        <v>32.869999999999997</v>
      </c>
      <c r="J1215" s="61">
        <v>-111.75</v>
      </c>
      <c r="K1215">
        <v>40689</v>
      </c>
      <c r="L1215"/>
      <c r="M1215"/>
    </row>
    <row r="1216" spans="1:13">
      <c r="A1216" s="61" t="s">
        <v>40</v>
      </c>
      <c r="B1216" s="61">
        <v>85122</v>
      </c>
      <c r="C1216" s="63" t="s">
        <v>968</v>
      </c>
      <c r="D1216" s="61">
        <v>0</v>
      </c>
      <c r="E1216" s="61" t="s">
        <v>15919</v>
      </c>
      <c r="F1216" s="61" t="s">
        <v>46</v>
      </c>
      <c r="G1216" s="61" t="s">
        <v>15917</v>
      </c>
      <c r="H1216" s="61" t="s">
        <v>15915</v>
      </c>
      <c r="I1216" s="61">
        <v>32.909999999999997</v>
      </c>
      <c r="J1216" s="61">
        <v>-111.74</v>
      </c>
      <c r="K1216">
        <v>55063</v>
      </c>
      <c r="L1216"/>
      <c r="M1216"/>
    </row>
    <row r="1217" spans="1:13">
      <c r="A1217" s="61" t="s">
        <v>40</v>
      </c>
      <c r="B1217" s="61">
        <v>85222</v>
      </c>
      <c r="C1217" s="63" t="s">
        <v>968</v>
      </c>
      <c r="D1217" s="61">
        <v>1</v>
      </c>
      <c r="E1217" s="61" t="s">
        <v>15919</v>
      </c>
      <c r="F1217" s="61" t="s">
        <v>46</v>
      </c>
      <c r="G1217" s="61" t="s">
        <v>15917</v>
      </c>
      <c r="H1217" s="61" t="s">
        <v>15915</v>
      </c>
      <c r="I1217" s="61">
        <v>32.869999999999997</v>
      </c>
      <c r="J1217" s="61">
        <v>-111.73</v>
      </c>
      <c r="K1217">
        <v>16461</v>
      </c>
      <c r="L1217"/>
      <c r="M1217"/>
    </row>
    <row r="1218" spans="1:13">
      <c r="A1218" s="61" t="s">
        <v>40</v>
      </c>
      <c r="B1218" s="61">
        <v>85194</v>
      </c>
      <c r="C1218" s="63" t="s">
        <v>968</v>
      </c>
      <c r="D1218" s="61">
        <v>0</v>
      </c>
      <c r="E1218" s="61" t="s">
        <v>15919</v>
      </c>
      <c r="F1218" s="61" t="s">
        <v>46</v>
      </c>
      <c r="G1218" s="61" t="s">
        <v>15917</v>
      </c>
      <c r="H1218" s="61" t="s">
        <v>15915</v>
      </c>
      <c r="I1218" s="61">
        <v>32.909999999999997</v>
      </c>
      <c r="J1218" s="61">
        <v>-111.65</v>
      </c>
      <c r="K1218">
        <v>7592</v>
      </c>
      <c r="L1218"/>
      <c r="M1218"/>
    </row>
    <row r="1219" spans="1:13">
      <c r="A1219" s="61" t="s">
        <v>40</v>
      </c>
      <c r="B1219" s="61">
        <v>85294</v>
      </c>
      <c r="C1219" s="63" t="s">
        <v>968</v>
      </c>
      <c r="D1219" s="61">
        <v>1</v>
      </c>
      <c r="E1219" s="61" t="s">
        <v>15919</v>
      </c>
      <c r="F1219" s="61" t="s">
        <v>46</v>
      </c>
      <c r="G1219" s="61" t="s">
        <v>15917</v>
      </c>
      <c r="H1219" s="61" t="s">
        <v>15915</v>
      </c>
      <c r="I1219" s="61">
        <v>32.92</v>
      </c>
      <c r="J1219" s="61">
        <v>-111.61</v>
      </c>
      <c r="K1219">
        <v>49407</v>
      </c>
      <c r="L1219"/>
      <c r="M1219"/>
    </row>
    <row r="1220" spans="1:13">
      <c r="A1220" s="61" t="s">
        <v>40</v>
      </c>
      <c r="B1220" s="61">
        <v>85331</v>
      </c>
      <c r="C1220" s="63" t="s">
        <v>968</v>
      </c>
      <c r="D1220" s="61">
        <v>0</v>
      </c>
      <c r="E1220" s="61" t="s">
        <v>15941</v>
      </c>
      <c r="F1220" s="61" t="s">
        <v>46</v>
      </c>
      <c r="G1220" s="61" t="s">
        <v>15914</v>
      </c>
      <c r="H1220" s="61" t="s">
        <v>15915</v>
      </c>
      <c r="I1220" s="61">
        <v>33.880000000000003</v>
      </c>
      <c r="J1220" s="61">
        <v>-111.91</v>
      </c>
      <c r="K1220">
        <v>31038</v>
      </c>
      <c r="L1220"/>
      <c r="M1220"/>
    </row>
    <row r="1221" spans="1:13">
      <c r="A1221" s="61" t="s">
        <v>40</v>
      </c>
      <c r="B1221" s="61">
        <v>85226</v>
      </c>
      <c r="C1221" s="63" t="s">
        <v>968</v>
      </c>
      <c r="D1221" s="61">
        <v>0</v>
      </c>
      <c r="E1221" s="61" t="s">
        <v>9848</v>
      </c>
      <c r="F1221" s="61" t="s">
        <v>46</v>
      </c>
      <c r="G1221" s="61" t="s">
        <v>15914</v>
      </c>
      <c r="H1221" s="61" t="s">
        <v>15915</v>
      </c>
      <c r="I1221" s="61">
        <v>33.270000000000003</v>
      </c>
      <c r="J1221" s="61">
        <v>-111.94</v>
      </c>
      <c r="K1221">
        <v>40689</v>
      </c>
      <c r="L1221"/>
      <c r="M1221"/>
    </row>
    <row r="1222" spans="1:13">
      <c r="A1222" s="61" t="s">
        <v>40</v>
      </c>
      <c r="B1222" s="61">
        <v>85248</v>
      </c>
      <c r="C1222" s="63" t="s">
        <v>968</v>
      </c>
      <c r="D1222" s="61">
        <v>0</v>
      </c>
      <c r="E1222" s="61" t="s">
        <v>9848</v>
      </c>
      <c r="F1222" s="61" t="s">
        <v>46</v>
      </c>
      <c r="G1222" s="61" t="s">
        <v>15914</v>
      </c>
      <c r="H1222" s="61" t="s">
        <v>15915</v>
      </c>
      <c r="I1222" s="61">
        <v>33.21</v>
      </c>
      <c r="J1222" s="61">
        <v>-111.87</v>
      </c>
      <c r="K1222">
        <v>38567</v>
      </c>
      <c r="L1222"/>
      <c r="M1222"/>
    </row>
    <row r="1223" spans="1:13">
      <c r="A1223" s="61" t="s">
        <v>40</v>
      </c>
      <c r="B1223" s="61">
        <v>85224</v>
      </c>
      <c r="C1223" s="63" t="s">
        <v>968</v>
      </c>
      <c r="D1223" s="61">
        <v>0</v>
      </c>
      <c r="E1223" s="61" t="s">
        <v>9848</v>
      </c>
      <c r="F1223" s="61" t="s">
        <v>46</v>
      </c>
      <c r="G1223" s="61" t="s">
        <v>15914</v>
      </c>
      <c r="H1223" s="61" t="s">
        <v>15915</v>
      </c>
      <c r="I1223" s="61">
        <v>33.32</v>
      </c>
      <c r="J1223" s="61">
        <v>-111.87</v>
      </c>
      <c r="K1223">
        <v>46919</v>
      </c>
      <c r="L1223"/>
      <c r="M1223"/>
    </row>
    <row r="1224" spans="1:13">
      <c r="A1224" s="61" t="s">
        <v>40</v>
      </c>
      <c r="B1224" s="61">
        <v>85286</v>
      </c>
      <c r="C1224" s="63" t="s">
        <v>968</v>
      </c>
      <c r="D1224" s="61">
        <v>0</v>
      </c>
      <c r="E1224" s="61" t="s">
        <v>9848</v>
      </c>
      <c r="F1224" s="61" t="s">
        <v>46</v>
      </c>
      <c r="G1224" s="61" t="s">
        <v>15914</v>
      </c>
      <c r="H1224" s="61" t="s">
        <v>15915</v>
      </c>
      <c r="I1224" s="61">
        <v>33.270000000000003</v>
      </c>
      <c r="J1224" s="61">
        <v>-111.82</v>
      </c>
      <c r="K1224">
        <v>49407</v>
      </c>
      <c r="L1224"/>
      <c r="M1224"/>
    </row>
    <row r="1225" spans="1:13">
      <c r="A1225" s="61" t="s">
        <v>40</v>
      </c>
      <c r="B1225" s="61">
        <v>85225</v>
      </c>
      <c r="C1225" s="63" t="s">
        <v>968</v>
      </c>
      <c r="D1225" s="61">
        <v>0</v>
      </c>
      <c r="E1225" s="61" t="s">
        <v>9848</v>
      </c>
      <c r="F1225" s="61" t="s">
        <v>46</v>
      </c>
      <c r="G1225" s="61" t="s">
        <v>15914</v>
      </c>
      <c r="H1225" s="61" t="s">
        <v>15915</v>
      </c>
      <c r="I1225" s="61">
        <v>33.32</v>
      </c>
      <c r="J1225" s="61">
        <v>-111.82</v>
      </c>
      <c r="K1225">
        <v>73551</v>
      </c>
      <c r="L1225"/>
      <c r="M1225"/>
    </row>
    <row r="1226" spans="1:13">
      <c r="A1226" s="61" t="s">
        <v>40</v>
      </c>
      <c r="B1226" s="61">
        <v>85249</v>
      </c>
      <c r="C1226" s="63" t="s">
        <v>968</v>
      </c>
      <c r="D1226" s="61">
        <v>0</v>
      </c>
      <c r="E1226" s="61" t="s">
        <v>9848</v>
      </c>
      <c r="F1226" s="61" t="s">
        <v>46</v>
      </c>
      <c r="G1226" s="61" t="s">
        <v>15914</v>
      </c>
      <c r="H1226" s="61" t="s">
        <v>15915</v>
      </c>
      <c r="I1226" s="61">
        <v>33.24</v>
      </c>
      <c r="J1226" s="61">
        <v>-111.78</v>
      </c>
      <c r="K1226">
        <v>47414</v>
      </c>
      <c r="L1226"/>
      <c r="M1226"/>
    </row>
    <row r="1227" spans="1:13">
      <c r="A1227" s="61" t="s">
        <v>40</v>
      </c>
      <c r="B1227" s="61">
        <v>85227</v>
      </c>
      <c r="C1227" s="63" t="s">
        <v>968</v>
      </c>
      <c r="D1227" s="61">
        <v>1</v>
      </c>
      <c r="E1227" s="61" t="s">
        <v>15921</v>
      </c>
      <c r="F1227" s="61" t="s">
        <v>46</v>
      </c>
      <c r="G1227" s="61" t="s">
        <v>15914</v>
      </c>
      <c r="H1227" s="61" t="s">
        <v>15915</v>
      </c>
      <c r="I1227" s="61">
        <v>33.340000000000003</v>
      </c>
      <c r="J1227" s="61">
        <v>-111.63</v>
      </c>
      <c r="K1227">
        <v>40689</v>
      </c>
      <c r="L1227"/>
      <c r="M1227"/>
    </row>
    <row r="1228" spans="1:13">
      <c r="A1228" s="61" t="s">
        <v>40</v>
      </c>
      <c r="B1228" s="61">
        <v>86503</v>
      </c>
      <c r="C1228" s="63" t="s">
        <v>968</v>
      </c>
      <c r="D1228" s="61">
        <v>0</v>
      </c>
      <c r="E1228" s="61" t="s">
        <v>16021</v>
      </c>
      <c r="F1228" s="61" t="s">
        <v>46</v>
      </c>
      <c r="G1228" s="61" t="s">
        <v>15992</v>
      </c>
      <c r="H1228" s="61" t="s">
        <v>11834</v>
      </c>
      <c r="I1228" s="61">
        <v>36.229999999999997</v>
      </c>
      <c r="J1228" s="61">
        <v>-109.57</v>
      </c>
      <c r="K1228">
        <v>9851</v>
      </c>
      <c r="L1228"/>
      <c r="M1228"/>
    </row>
    <row r="1229" spans="1:13">
      <c r="A1229" s="61" t="s">
        <v>40</v>
      </c>
      <c r="B1229" s="61">
        <v>86323</v>
      </c>
      <c r="C1229" s="63" t="s">
        <v>968</v>
      </c>
      <c r="D1229" s="61">
        <v>0</v>
      </c>
      <c r="E1229" s="61" t="s">
        <v>16007</v>
      </c>
      <c r="F1229" s="61" t="s">
        <v>46</v>
      </c>
      <c r="G1229" s="61" t="s">
        <v>15939</v>
      </c>
      <c r="H1229" s="61" t="s">
        <v>15915</v>
      </c>
      <c r="I1229" s="61">
        <v>34.770000000000003</v>
      </c>
      <c r="J1229" s="61">
        <v>-112.45</v>
      </c>
      <c r="K1229">
        <v>18422</v>
      </c>
      <c r="L1229"/>
      <c r="M1229"/>
    </row>
    <row r="1230" spans="1:13">
      <c r="A1230" s="61" t="s">
        <v>40</v>
      </c>
      <c r="B1230" s="61">
        <v>85328</v>
      </c>
      <c r="C1230" s="63" t="s">
        <v>968</v>
      </c>
      <c r="D1230" s="61">
        <v>0</v>
      </c>
      <c r="E1230" s="61" t="s">
        <v>15942</v>
      </c>
      <c r="F1230" s="61" t="s">
        <v>46</v>
      </c>
      <c r="G1230" s="61" t="s">
        <v>15940</v>
      </c>
      <c r="H1230" s="61" t="s">
        <v>15915</v>
      </c>
      <c r="I1230" s="61">
        <v>33.32</v>
      </c>
      <c r="J1230" s="61">
        <v>-114.64</v>
      </c>
      <c r="K1230">
        <v>208</v>
      </c>
      <c r="L1230"/>
      <c r="M1230"/>
    </row>
    <row r="1231" spans="1:13">
      <c r="A1231" s="61" t="s">
        <v>40</v>
      </c>
      <c r="B1231" s="61">
        <v>86324</v>
      </c>
      <c r="C1231" s="63" t="s">
        <v>968</v>
      </c>
      <c r="D1231" s="61">
        <v>0</v>
      </c>
      <c r="E1231" s="61" t="s">
        <v>238</v>
      </c>
      <c r="F1231" s="61" t="s">
        <v>46</v>
      </c>
      <c r="G1231" s="61" t="s">
        <v>15939</v>
      </c>
      <c r="H1231" s="61" t="s">
        <v>15915</v>
      </c>
      <c r="I1231" s="61">
        <v>34.79</v>
      </c>
      <c r="J1231" s="61">
        <v>-112.1</v>
      </c>
      <c r="K1231">
        <v>4544</v>
      </c>
      <c r="L1231"/>
      <c r="M1231"/>
    </row>
    <row r="1232" spans="1:13">
      <c r="A1232" s="61" t="s">
        <v>40</v>
      </c>
      <c r="B1232" s="61">
        <v>85533</v>
      </c>
      <c r="C1232" s="63" t="s">
        <v>968</v>
      </c>
      <c r="D1232" s="61">
        <v>0</v>
      </c>
      <c r="E1232" s="61" t="s">
        <v>1774</v>
      </c>
      <c r="F1232" s="61" t="s">
        <v>46</v>
      </c>
      <c r="G1232" s="61" t="s">
        <v>15961</v>
      </c>
      <c r="H1232" s="61" t="s">
        <v>15915</v>
      </c>
      <c r="I1232" s="61">
        <v>33.270000000000003</v>
      </c>
      <c r="J1232" s="61">
        <v>-109.27</v>
      </c>
      <c r="K1232">
        <v>2949</v>
      </c>
      <c r="L1232"/>
      <c r="M1232"/>
    </row>
    <row r="1233" spans="1:13">
      <c r="A1233" s="61" t="s">
        <v>40</v>
      </c>
      <c r="B1233" s="61">
        <v>85606</v>
      </c>
      <c r="C1233" s="63" t="s">
        <v>968</v>
      </c>
      <c r="D1233" s="61">
        <v>0</v>
      </c>
      <c r="E1233" s="61" t="s">
        <v>15966</v>
      </c>
      <c r="F1233" s="61" t="s">
        <v>46</v>
      </c>
      <c r="G1233" s="61" t="s">
        <v>15965</v>
      </c>
      <c r="H1233" s="61" t="s">
        <v>15915</v>
      </c>
      <c r="I1233" s="61">
        <v>32.06</v>
      </c>
      <c r="J1233" s="61">
        <v>-109.91</v>
      </c>
      <c r="K1233">
        <v>977</v>
      </c>
      <c r="L1233"/>
      <c r="M1233"/>
    </row>
    <row r="1234" spans="1:13">
      <c r="A1234" s="61" t="s">
        <v>40</v>
      </c>
      <c r="B1234" s="61">
        <v>85924</v>
      </c>
      <c r="C1234" s="63" t="s">
        <v>968</v>
      </c>
      <c r="D1234" s="61">
        <v>0</v>
      </c>
      <c r="E1234" s="61" t="s">
        <v>14383</v>
      </c>
      <c r="F1234" s="61" t="s">
        <v>46</v>
      </c>
      <c r="G1234" s="61" t="s">
        <v>15992</v>
      </c>
      <c r="H1234" s="61" t="s">
        <v>15915</v>
      </c>
      <c r="I1234" s="61">
        <v>34.51</v>
      </c>
      <c r="J1234" s="61">
        <v>-109.69</v>
      </c>
      <c r="K1234">
        <v>2851</v>
      </c>
      <c r="L1234"/>
      <c r="M1234"/>
    </row>
    <row r="1235" spans="1:13">
      <c r="A1235" s="61" t="s">
        <v>40</v>
      </c>
      <c r="B1235" s="61">
        <v>85228</v>
      </c>
      <c r="C1235" s="63" t="s">
        <v>968</v>
      </c>
      <c r="D1235" s="61">
        <v>1</v>
      </c>
      <c r="E1235" s="61" t="s">
        <v>841</v>
      </c>
      <c r="F1235" s="61" t="s">
        <v>46</v>
      </c>
      <c r="G1235" s="61" t="s">
        <v>15917</v>
      </c>
      <c r="H1235" s="61" t="s">
        <v>15915</v>
      </c>
      <c r="I1235" s="61">
        <v>32.96</v>
      </c>
      <c r="J1235" s="61">
        <v>-111.52</v>
      </c>
      <c r="K1235">
        <v>40689</v>
      </c>
      <c r="L1235"/>
      <c r="M1235"/>
    </row>
    <row r="1236" spans="1:13">
      <c r="A1236" s="61" t="s">
        <v>40</v>
      </c>
      <c r="B1236" s="61">
        <v>85128</v>
      </c>
      <c r="C1236" s="63" t="s">
        <v>968</v>
      </c>
      <c r="D1236" s="61">
        <v>0</v>
      </c>
      <c r="E1236" s="61" t="s">
        <v>841</v>
      </c>
      <c r="F1236" s="61" t="s">
        <v>46</v>
      </c>
      <c r="G1236" s="61" t="s">
        <v>15917</v>
      </c>
      <c r="H1236" s="61" t="s">
        <v>15915</v>
      </c>
      <c r="I1236" s="61">
        <v>32.97</v>
      </c>
      <c r="J1236" s="61">
        <v>-111.49</v>
      </c>
      <c r="K1236">
        <v>15764</v>
      </c>
      <c r="L1236"/>
      <c r="M1236"/>
    </row>
    <row r="1237" spans="1:13">
      <c r="A1237" s="61" t="s">
        <v>40</v>
      </c>
      <c r="B1237" s="61">
        <v>86325</v>
      </c>
      <c r="C1237" s="63" t="s">
        <v>968</v>
      </c>
      <c r="D1237" s="61">
        <v>0</v>
      </c>
      <c r="E1237" s="61" t="s">
        <v>1959</v>
      </c>
      <c r="F1237" s="61" t="s">
        <v>46</v>
      </c>
      <c r="G1237" s="61" t="s">
        <v>15939</v>
      </c>
      <c r="H1237" s="61" t="s">
        <v>15915</v>
      </c>
      <c r="I1237" s="61">
        <v>34.729999999999997</v>
      </c>
      <c r="J1237" s="61">
        <v>-111.91</v>
      </c>
      <c r="K1237">
        <v>5472</v>
      </c>
      <c r="L1237"/>
      <c r="M1237"/>
    </row>
    <row r="1238" spans="1:13">
      <c r="A1238" s="61" t="s">
        <v>40</v>
      </c>
      <c r="B1238" s="61">
        <v>86326</v>
      </c>
      <c r="C1238" s="63" t="s">
        <v>968</v>
      </c>
      <c r="D1238" s="61">
        <v>0</v>
      </c>
      <c r="E1238" s="61" t="s">
        <v>7923</v>
      </c>
      <c r="F1238" s="61" t="s">
        <v>46</v>
      </c>
      <c r="G1238" s="61" t="s">
        <v>15939</v>
      </c>
      <c r="H1238" s="61" t="s">
        <v>15915</v>
      </c>
      <c r="I1238" s="61">
        <v>34.75</v>
      </c>
      <c r="J1238" s="61">
        <v>-112.01</v>
      </c>
      <c r="K1238">
        <v>24465</v>
      </c>
      <c r="L1238"/>
      <c r="M1238"/>
    </row>
    <row r="1239" spans="1:13">
      <c r="A1239" s="61" t="s">
        <v>40</v>
      </c>
      <c r="B1239" s="61">
        <v>85333</v>
      </c>
      <c r="C1239" s="63" t="s">
        <v>968</v>
      </c>
      <c r="D1239" s="61">
        <v>0</v>
      </c>
      <c r="E1239" s="61" t="s">
        <v>15943</v>
      </c>
      <c r="F1239" s="61" t="s">
        <v>46</v>
      </c>
      <c r="G1239" s="61" t="s">
        <v>15472</v>
      </c>
      <c r="H1239" s="61" t="s">
        <v>15915</v>
      </c>
      <c r="I1239" s="61">
        <v>32.94</v>
      </c>
      <c r="J1239" s="61">
        <v>-113.34</v>
      </c>
      <c r="K1239">
        <v>428</v>
      </c>
      <c r="L1239"/>
      <c r="M1239"/>
    </row>
    <row r="1240" spans="1:13">
      <c r="A1240" s="61" t="s">
        <v>40</v>
      </c>
      <c r="B1240" s="61">
        <v>86327</v>
      </c>
      <c r="C1240" s="63" t="s">
        <v>968</v>
      </c>
      <c r="D1240" s="61">
        <v>0</v>
      </c>
      <c r="E1240" s="61" t="s">
        <v>12688</v>
      </c>
      <c r="F1240" s="61" t="s">
        <v>46</v>
      </c>
      <c r="G1240" s="61" t="s">
        <v>15939</v>
      </c>
      <c r="H1240" s="61" t="s">
        <v>15915</v>
      </c>
      <c r="I1240" s="61">
        <v>34.56</v>
      </c>
      <c r="J1240" s="61">
        <v>-112.12</v>
      </c>
      <c r="K1240">
        <v>11530</v>
      </c>
      <c r="L1240"/>
      <c r="M1240"/>
    </row>
    <row r="1241" spans="1:13">
      <c r="A1241" s="61" t="s">
        <v>40</v>
      </c>
      <c r="B1241" s="61">
        <v>86441</v>
      </c>
      <c r="C1241" s="63" t="s">
        <v>968</v>
      </c>
      <c r="D1241" s="61">
        <v>0</v>
      </c>
      <c r="E1241" s="61" t="s">
        <v>16017</v>
      </c>
      <c r="F1241" s="61" t="s">
        <v>46</v>
      </c>
      <c r="G1241" s="61" t="s">
        <v>15956</v>
      </c>
      <c r="H1241" s="61" t="s">
        <v>15915</v>
      </c>
      <c r="I1241" s="61">
        <v>35.64</v>
      </c>
      <c r="J1241" s="61">
        <v>-114.31</v>
      </c>
      <c r="K1241">
        <v>1919</v>
      </c>
      <c r="L1241"/>
      <c r="M1241"/>
    </row>
    <row r="1242" spans="1:13">
      <c r="A1242" s="61" t="s">
        <v>40</v>
      </c>
      <c r="B1242" s="61">
        <v>86555</v>
      </c>
      <c r="C1242" s="63" t="s">
        <v>968</v>
      </c>
      <c r="D1242" s="61">
        <v>1</v>
      </c>
      <c r="E1242" s="61" t="s">
        <v>755</v>
      </c>
      <c r="F1242" s="61" t="s">
        <v>46</v>
      </c>
      <c r="G1242" s="61" t="s">
        <v>15965</v>
      </c>
      <c r="H1242" s="61" t="s">
        <v>15915</v>
      </c>
      <c r="I1242" s="61">
        <v>31.38</v>
      </c>
      <c r="J1242" s="61">
        <v>-109.55</v>
      </c>
      <c r="K1242">
        <v>1094</v>
      </c>
      <c r="L1242"/>
      <c r="M1242"/>
    </row>
    <row r="1243" spans="1:13">
      <c r="A1243" s="61" t="s">
        <v>40</v>
      </c>
      <c r="B1243" s="61">
        <v>85607</v>
      </c>
      <c r="C1243" s="63" t="s">
        <v>968</v>
      </c>
      <c r="D1243" s="61">
        <v>0</v>
      </c>
      <c r="E1243" s="61" t="s">
        <v>755</v>
      </c>
      <c r="F1243" s="61" t="s">
        <v>46</v>
      </c>
      <c r="G1243" s="61" t="s">
        <v>15965</v>
      </c>
      <c r="H1243" s="61" t="s">
        <v>15915</v>
      </c>
      <c r="I1243" s="61">
        <v>31.54</v>
      </c>
      <c r="J1243" s="61">
        <v>-109.46</v>
      </c>
      <c r="K1243">
        <v>17738</v>
      </c>
      <c r="L1243"/>
      <c r="M1243"/>
    </row>
    <row r="1244" spans="1:13">
      <c r="A1244" s="61" t="s">
        <v>40</v>
      </c>
      <c r="B1244" s="61">
        <v>85534</v>
      </c>
      <c r="C1244" s="63" t="s">
        <v>968</v>
      </c>
      <c r="D1244" s="61">
        <v>0</v>
      </c>
      <c r="E1244" s="61" t="s">
        <v>6661</v>
      </c>
      <c r="F1244" s="61" t="s">
        <v>46</v>
      </c>
      <c r="G1244" s="61" t="s">
        <v>15961</v>
      </c>
      <c r="H1244" s="61" t="s">
        <v>15915</v>
      </c>
      <c r="I1244" s="61">
        <v>32.76</v>
      </c>
      <c r="J1244" s="61">
        <v>-109.07</v>
      </c>
      <c r="K1244">
        <v>2522</v>
      </c>
      <c r="L1244"/>
      <c r="M1244"/>
    </row>
    <row r="1245" spans="1:13">
      <c r="A1245" s="61" t="s">
        <v>40</v>
      </c>
      <c r="B1245" s="61">
        <v>85925</v>
      </c>
      <c r="C1245" s="63" t="s">
        <v>968</v>
      </c>
      <c r="D1245" s="61">
        <v>0</v>
      </c>
      <c r="E1245" s="61" t="s">
        <v>15994</v>
      </c>
      <c r="F1245" s="61" t="s">
        <v>46</v>
      </c>
      <c r="G1245" s="61" t="s">
        <v>15992</v>
      </c>
      <c r="H1245" s="61" t="s">
        <v>15915</v>
      </c>
      <c r="I1245" s="61">
        <v>34.090000000000003</v>
      </c>
      <c r="J1245" s="61">
        <v>-109.32</v>
      </c>
      <c r="K1245">
        <v>4332</v>
      </c>
      <c r="L1245"/>
      <c r="M1245"/>
    </row>
    <row r="1246" spans="1:13">
      <c r="A1246" s="61" t="s">
        <v>40</v>
      </c>
      <c r="B1246" s="61">
        <v>85535</v>
      </c>
      <c r="C1246" s="63" t="s">
        <v>968</v>
      </c>
      <c r="D1246" s="61">
        <v>0</v>
      </c>
      <c r="E1246" s="61" t="s">
        <v>714</v>
      </c>
      <c r="F1246" s="61" t="s">
        <v>46</v>
      </c>
      <c r="G1246" s="61" t="s">
        <v>7026</v>
      </c>
      <c r="H1246" s="61" t="s">
        <v>15915</v>
      </c>
      <c r="I1246" s="61">
        <v>32.97</v>
      </c>
      <c r="J1246" s="61">
        <v>-109.91</v>
      </c>
      <c r="K1246">
        <v>28</v>
      </c>
      <c r="L1246"/>
      <c r="M1246"/>
    </row>
    <row r="1247" spans="1:13">
      <c r="A1247" s="61" t="s">
        <v>40</v>
      </c>
      <c r="B1247" s="61">
        <v>85335</v>
      </c>
      <c r="C1247" s="63" t="s">
        <v>968</v>
      </c>
      <c r="D1247" s="61">
        <v>0</v>
      </c>
      <c r="E1247" s="61" t="s">
        <v>15944</v>
      </c>
      <c r="F1247" s="61" t="s">
        <v>46</v>
      </c>
      <c r="G1247" s="61" t="s">
        <v>15914</v>
      </c>
      <c r="H1247" s="61" t="s">
        <v>15915</v>
      </c>
      <c r="I1247" s="61">
        <v>33.590000000000003</v>
      </c>
      <c r="J1247" s="61">
        <v>-112.33</v>
      </c>
      <c r="K1247">
        <v>35815</v>
      </c>
      <c r="L1247"/>
      <c r="M1247"/>
    </row>
    <row r="1248" spans="1:13">
      <c r="A1248" s="61" t="s">
        <v>40</v>
      </c>
      <c r="B1248" s="61">
        <v>85610</v>
      </c>
      <c r="C1248" s="63" t="s">
        <v>968</v>
      </c>
      <c r="D1248" s="61">
        <v>0</v>
      </c>
      <c r="E1248" s="61" t="s">
        <v>15967</v>
      </c>
      <c r="F1248" s="61" t="s">
        <v>46</v>
      </c>
      <c r="G1248" s="61" t="s">
        <v>15965</v>
      </c>
      <c r="H1248" s="61" t="s">
        <v>15915</v>
      </c>
      <c r="I1248" s="61">
        <v>31.73</v>
      </c>
      <c r="J1248" s="61">
        <v>-109.7</v>
      </c>
      <c r="K1248">
        <v>1053</v>
      </c>
      <c r="L1248"/>
      <c r="M1248"/>
    </row>
    <row r="1249" spans="1:13">
      <c r="A1249" s="61" t="s">
        <v>40</v>
      </c>
      <c r="B1249" s="61">
        <v>85611</v>
      </c>
      <c r="C1249" s="63" t="s">
        <v>968</v>
      </c>
      <c r="D1249" s="61">
        <v>0</v>
      </c>
      <c r="E1249" s="61" t="s">
        <v>4386</v>
      </c>
      <c r="F1249" s="61" t="s">
        <v>46</v>
      </c>
      <c r="G1249" s="61" t="s">
        <v>15968</v>
      </c>
      <c r="H1249" s="61" t="s">
        <v>15915</v>
      </c>
      <c r="I1249" s="61">
        <v>31.57</v>
      </c>
      <c r="J1249" s="61">
        <v>-110.54</v>
      </c>
      <c r="K1249">
        <v>1017</v>
      </c>
      <c r="L1249"/>
      <c r="M1249"/>
    </row>
    <row r="1250" spans="1:13">
      <c r="A1250" s="61" t="s">
        <v>40</v>
      </c>
      <c r="B1250" s="61">
        <v>85131</v>
      </c>
      <c r="C1250" s="63" t="s">
        <v>968</v>
      </c>
      <c r="D1250" s="61">
        <v>0</v>
      </c>
      <c r="E1250" s="61" t="s">
        <v>15923</v>
      </c>
      <c r="F1250" s="61" t="s">
        <v>46</v>
      </c>
      <c r="G1250" s="61" t="s">
        <v>15917</v>
      </c>
      <c r="H1250" s="61" t="s">
        <v>15915</v>
      </c>
      <c r="I1250" s="61">
        <v>32.65</v>
      </c>
      <c r="J1250" s="61">
        <v>-111.59</v>
      </c>
      <c r="K1250">
        <v>16723</v>
      </c>
      <c r="L1250"/>
      <c r="M1250"/>
    </row>
    <row r="1251" spans="1:13">
      <c r="A1251" s="61" t="s">
        <v>40</v>
      </c>
      <c r="B1251" s="61">
        <v>85231</v>
      </c>
      <c r="C1251" s="63" t="s">
        <v>968</v>
      </c>
      <c r="D1251" s="61">
        <v>1</v>
      </c>
      <c r="E1251" s="61" t="s">
        <v>15923</v>
      </c>
      <c r="F1251" s="61" t="s">
        <v>46</v>
      </c>
      <c r="G1251" s="61" t="s">
        <v>15917</v>
      </c>
      <c r="H1251" s="61" t="s">
        <v>15915</v>
      </c>
      <c r="I1251" s="61">
        <v>32.71</v>
      </c>
      <c r="J1251" s="61">
        <v>-111.57</v>
      </c>
      <c r="K1251">
        <v>40689</v>
      </c>
      <c r="L1251"/>
      <c r="M1251"/>
    </row>
    <row r="1252" spans="1:13">
      <c r="A1252" s="61" t="s">
        <v>40</v>
      </c>
      <c r="B1252" s="61">
        <v>86001</v>
      </c>
      <c r="C1252" s="63" t="s">
        <v>968</v>
      </c>
      <c r="D1252" s="61">
        <v>0</v>
      </c>
      <c r="E1252" s="61" t="s">
        <v>15999</v>
      </c>
      <c r="F1252" s="61" t="s">
        <v>46</v>
      </c>
      <c r="G1252" s="61" t="s">
        <v>15996</v>
      </c>
      <c r="H1252" s="61" t="s">
        <v>15915</v>
      </c>
      <c r="I1252" s="61">
        <v>35.229999999999997</v>
      </c>
      <c r="J1252" s="61">
        <v>-111.72</v>
      </c>
      <c r="K1252">
        <v>37093</v>
      </c>
      <c r="L1252"/>
      <c r="M1252"/>
    </row>
    <row r="1253" spans="1:13">
      <c r="A1253" s="61" t="s">
        <v>40</v>
      </c>
      <c r="B1253" s="61">
        <v>86005</v>
      </c>
      <c r="C1253" s="63" t="s">
        <v>968</v>
      </c>
      <c r="D1253" s="61">
        <v>0</v>
      </c>
      <c r="E1253" s="61" t="s">
        <v>15999</v>
      </c>
      <c r="F1253" s="61" t="s">
        <v>46</v>
      </c>
      <c r="G1253" s="61" t="s">
        <v>15996</v>
      </c>
      <c r="H1253" s="61" t="s">
        <v>15915</v>
      </c>
      <c r="I1253" s="61">
        <v>35.200000000000003</v>
      </c>
      <c r="J1253" s="61">
        <v>-111.65</v>
      </c>
      <c r="K1253">
        <v>16343</v>
      </c>
      <c r="L1253"/>
      <c r="M1253"/>
    </row>
    <row r="1254" spans="1:13">
      <c r="A1254" s="61" t="s">
        <v>40</v>
      </c>
      <c r="B1254" s="61">
        <v>86004</v>
      </c>
      <c r="C1254" s="63" t="s">
        <v>968</v>
      </c>
      <c r="D1254" s="61">
        <v>0</v>
      </c>
      <c r="E1254" s="61" t="s">
        <v>15999</v>
      </c>
      <c r="F1254" s="61" t="s">
        <v>46</v>
      </c>
      <c r="G1254" s="61" t="s">
        <v>15996</v>
      </c>
      <c r="H1254" s="61" t="s">
        <v>15915</v>
      </c>
      <c r="I1254" s="61">
        <v>35.29</v>
      </c>
      <c r="J1254" s="61">
        <v>-111.32</v>
      </c>
      <c r="K1254">
        <v>38451</v>
      </c>
      <c r="L1254"/>
      <c r="M1254"/>
    </row>
    <row r="1255" spans="1:13">
      <c r="A1255" s="61" t="s">
        <v>40</v>
      </c>
      <c r="B1255" s="61">
        <v>85232</v>
      </c>
      <c r="C1255" s="63" t="s">
        <v>968</v>
      </c>
      <c r="D1255" s="61">
        <v>1</v>
      </c>
      <c r="E1255" s="61" t="s">
        <v>1016</v>
      </c>
      <c r="F1255" s="61" t="s">
        <v>46</v>
      </c>
      <c r="G1255" s="61" t="s">
        <v>15917</v>
      </c>
      <c r="H1255" s="61" t="s">
        <v>15915</v>
      </c>
      <c r="I1255" s="61">
        <v>32.96</v>
      </c>
      <c r="J1255" s="61">
        <v>-111.31</v>
      </c>
      <c r="K1255">
        <v>40689</v>
      </c>
      <c r="L1255"/>
      <c r="M1255"/>
    </row>
    <row r="1256" spans="1:13">
      <c r="A1256" s="61" t="s">
        <v>40</v>
      </c>
      <c r="B1256" s="61">
        <v>85132</v>
      </c>
      <c r="C1256" s="63" t="s">
        <v>968</v>
      </c>
      <c r="D1256" s="61">
        <v>0</v>
      </c>
      <c r="E1256" s="61" t="s">
        <v>1016</v>
      </c>
      <c r="F1256" s="61" t="s">
        <v>46</v>
      </c>
      <c r="G1256" s="61" t="s">
        <v>15917</v>
      </c>
      <c r="H1256" s="61" t="s">
        <v>15915</v>
      </c>
      <c r="I1256" s="61">
        <v>32.950000000000003</v>
      </c>
      <c r="J1256" s="61">
        <v>-111.23</v>
      </c>
      <c r="K1256">
        <v>38848</v>
      </c>
      <c r="L1256"/>
      <c r="M1256"/>
    </row>
    <row r="1257" spans="1:13">
      <c r="A1257" s="61" t="s">
        <v>40</v>
      </c>
      <c r="B1257" s="61">
        <v>85279</v>
      </c>
      <c r="C1257" s="63" t="s">
        <v>968</v>
      </c>
      <c r="D1257" s="61">
        <v>1</v>
      </c>
      <c r="E1257" s="61" t="s">
        <v>1016</v>
      </c>
      <c r="F1257" s="61" t="s">
        <v>46</v>
      </c>
      <c r="G1257" s="61" t="s">
        <v>15917</v>
      </c>
      <c r="H1257" s="61" t="s">
        <v>15915</v>
      </c>
      <c r="I1257" s="61">
        <v>32.79</v>
      </c>
      <c r="J1257" s="61">
        <v>-111.21</v>
      </c>
      <c r="K1257">
        <v>24031</v>
      </c>
      <c r="L1257"/>
      <c r="M1257"/>
    </row>
    <row r="1258" spans="1:13">
      <c r="A1258" s="61" t="s">
        <v>40</v>
      </c>
      <c r="B1258" s="61">
        <v>85613</v>
      </c>
      <c r="C1258" s="63" t="s">
        <v>968</v>
      </c>
      <c r="D1258" s="61">
        <v>0</v>
      </c>
      <c r="E1258" s="61" t="s">
        <v>15969</v>
      </c>
      <c r="F1258" s="61" t="s">
        <v>46</v>
      </c>
      <c r="G1258" s="61" t="s">
        <v>15965</v>
      </c>
      <c r="H1258" s="61" t="s">
        <v>15915</v>
      </c>
      <c r="I1258" s="61">
        <v>31.57</v>
      </c>
      <c r="J1258" s="61">
        <v>-110.38</v>
      </c>
      <c r="K1258">
        <v>5239</v>
      </c>
      <c r="L1258"/>
      <c r="M1258"/>
    </row>
    <row r="1259" spans="1:13">
      <c r="A1259" s="61" t="s">
        <v>40</v>
      </c>
      <c r="B1259" s="61">
        <v>85264</v>
      </c>
      <c r="C1259" s="63" t="s">
        <v>968</v>
      </c>
      <c r="D1259" s="61">
        <v>0</v>
      </c>
      <c r="E1259" s="61" t="s">
        <v>15932</v>
      </c>
      <c r="F1259" s="61" t="s">
        <v>46</v>
      </c>
      <c r="G1259" s="61" t="s">
        <v>15914</v>
      </c>
      <c r="H1259" s="61" t="s">
        <v>15915</v>
      </c>
      <c r="I1259" s="61">
        <v>33.75</v>
      </c>
      <c r="J1259" s="61">
        <v>-111.57</v>
      </c>
      <c r="K1259">
        <v>1421</v>
      </c>
      <c r="L1259"/>
      <c r="M1259"/>
    </row>
    <row r="1260" spans="1:13">
      <c r="A1260" s="61" t="s">
        <v>40</v>
      </c>
      <c r="B1260" s="61">
        <v>86426</v>
      </c>
      <c r="C1260" s="63" t="s">
        <v>968</v>
      </c>
      <c r="D1260" s="61">
        <v>0</v>
      </c>
      <c r="E1260" s="61" t="s">
        <v>16012</v>
      </c>
      <c r="F1260" s="61" t="s">
        <v>46</v>
      </c>
      <c r="G1260" s="61" t="s">
        <v>15956</v>
      </c>
      <c r="H1260" s="61" t="s">
        <v>15915</v>
      </c>
      <c r="I1260" s="61">
        <v>35</v>
      </c>
      <c r="J1260" s="61">
        <v>-114.56</v>
      </c>
      <c r="K1260">
        <v>15953</v>
      </c>
      <c r="L1260"/>
      <c r="M1260"/>
    </row>
    <row r="1261" spans="1:13">
      <c r="A1261" s="61" t="s">
        <v>40</v>
      </c>
      <c r="B1261" s="61">
        <v>85268</v>
      </c>
      <c r="C1261" s="63" t="s">
        <v>968</v>
      </c>
      <c r="D1261" s="61">
        <v>0</v>
      </c>
      <c r="E1261" s="61" t="s">
        <v>15933</v>
      </c>
      <c r="F1261" s="61" t="s">
        <v>46</v>
      </c>
      <c r="G1261" s="61" t="s">
        <v>15914</v>
      </c>
      <c r="H1261" s="61" t="s">
        <v>15915</v>
      </c>
      <c r="I1261" s="61">
        <v>33.6</v>
      </c>
      <c r="J1261" s="61">
        <v>-111.74</v>
      </c>
      <c r="K1261">
        <v>24031</v>
      </c>
      <c r="L1261"/>
      <c r="M1261"/>
    </row>
    <row r="1262" spans="1:13">
      <c r="A1262" s="61" t="s">
        <v>40</v>
      </c>
      <c r="B1262" s="61">
        <v>86022</v>
      </c>
      <c r="C1262" s="63" t="s">
        <v>968</v>
      </c>
      <c r="D1262" s="61">
        <v>0</v>
      </c>
      <c r="E1262" s="61" t="s">
        <v>3732</v>
      </c>
      <c r="F1262" s="61" t="s">
        <v>46</v>
      </c>
      <c r="G1262" s="61" t="s">
        <v>15996</v>
      </c>
      <c r="H1262" s="61" t="s">
        <v>15915</v>
      </c>
      <c r="I1262" s="61">
        <v>36.86</v>
      </c>
      <c r="J1262" s="61">
        <v>-112.84</v>
      </c>
      <c r="K1262">
        <v>2058</v>
      </c>
      <c r="L1262"/>
      <c r="M1262"/>
    </row>
    <row r="1263" spans="1:13">
      <c r="A1263" s="61" t="s">
        <v>40</v>
      </c>
      <c r="B1263" s="61">
        <v>86505</v>
      </c>
      <c r="C1263" s="63" t="s">
        <v>968</v>
      </c>
      <c r="D1263" s="61">
        <v>0</v>
      </c>
      <c r="E1263" s="61" t="s">
        <v>15053</v>
      </c>
      <c r="F1263" s="61" t="s">
        <v>46</v>
      </c>
      <c r="G1263" s="61" t="s">
        <v>15992</v>
      </c>
      <c r="H1263" s="61" t="s">
        <v>11834</v>
      </c>
      <c r="I1263" s="61">
        <v>35.67</v>
      </c>
      <c r="J1263" s="61">
        <v>-109.65</v>
      </c>
      <c r="K1263">
        <v>6605</v>
      </c>
      <c r="L1263"/>
      <c r="M1263"/>
    </row>
    <row r="1264" spans="1:13">
      <c r="A1264" s="61" t="s">
        <v>40</v>
      </c>
      <c r="B1264" s="61">
        <v>85337</v>
      </c>
      <c r="C1264" s="63" t="s">
        <v>968</v>
      </c>
      <c r="D1264" s="61">
        <v>0</v>
      </c>
      <c r="E1264" s="61" t="s">
        <v>15945</v>
      </c>
      <c r="F1264" s="61" t="s">
        <v>46</v>
      </c>
      <c r="G1264" s="61" t="s">
        <v>15914</v>
      </c>
      <c r="H1264" s="61" t="s">
        <v>15915</v>
      </c>
      <c r="I1264" s="61">
        <v>32.99</v>
      </c>
      <c r="J1264" s="61">
        <v>-112.9</v>
      </c>
      <c r="K1264">
        <v>2473</v>
      </c>
      <c r="L1264"/>
      <c r="M1264"/>
    </row>
    <row r="1265" spans="1:13">
      <c r="A1265" s="61" t="s">
        <v>40</v>
      </c>
      <c r="B1265" s="61">
        <v>85233</v>
      </c>
      <c r="C1265" s="63" t="s">
        <v>968</v>
      </c>
      <c r="D1265" s="61">
        <v>0</v>
      </c>
      <c r="E1265" s="61" t="s">
        <v>4862</v>
      </c>
      <c r="F1265" s="61" t="s">
        <v>46</v>
      </c>
      <c r="G1265" s="61" t="s">
        <v>15914</v>
      </c>
      <c r="H1265" s="61" t="s">
        <v>15915</v>
      </c>
      <c r="I1265" s="61">
        <v>33.340000000000003</v>
      </c>
      <c r="J1265" s="61">
        <v>-111.81</v>
      </c>
      <c r="K1265">
        <v>39006</v>
      </c>
      <c r="L1265"/>
      <c r="M1265"/>
    </row>
    <row r="1266" spans="1:13">
      <c r="A1266" s="61" t="s">
        <v>40</v>
      </c>
      <c r="B1266" s="61">
        <v>85234</v>
      </c>
      <c r="C1266" s="63" t="s">
        <v>968</v>
      </c>
      <c r="D1266" s="61">
        <v>0</v>
      </c>
      <c r="E1266" s="61" t="s">
        <v>4862</v>
      </c>
      <c r="F1266" s="61" t="s">
        <v>46</v>
      </c>
      <c r="G1266" s="61" t="s">
        <v>15914</v>
      </c>
      <c r="H1266" s="61" t="s">
        <v>15915</v>
      </c>
      <c r="I1266" s="61">
        <v>33.36</v>
      </c>
      <c r="J1266" s="61">
        <v>-111.75</v>
      </c>
      <c r="K1266">
        <v>51051</v>
      </c>
      <c r="L1266"/>
      <c r="M1266"/>
    </row>
    <row r="1267" spans="1:13">
      <c r="A1267" s="61" t="s">
        <v>40</v>
      </c>
      <c r="B1267" s="61">
        <v>85295</v>
      </c>
      <c r="C1267" s="63" t="s">
        <v>968</v>
      </c>
      <c r="D1267" s="61">
        <v>0</v>
      </c>
      <c r="E1267" s="61" t="s">
        <v>4862</v>
      </c>
      <c r="F1267" s="61" t="s">
        <v>46</v>
      </c>
      <c r="G1267" s="61" t="s">
        <v>15914</v>
      </c>
      <c r="H1267" s="61" t="s">
        <v>15915</v>
      </c>
      <c r="I1267" s="61">
        <v>33.299999999999997</v>
      </c>
      <c r="J1267" s="61">
        <v>-111.74</v>
      </c>
      <c r="K1267">
        <v>51587</v>
      </c>
      <c r="L1267"/>
      <c r="M1267"/>
    </row>
    <row r="1268" spans="1:13">
      <c r="A1268" s="61" t="s">
        <v>40</v>
      </c>
      <c r="B1268" s="61">
        <v>85296</v>
      </c>
      <c r="C1268" s="63" t="s">
        <v>968</v>
      </c>
      <c r="D1268" s="61">
        <v>0</v>
      </c>
      <c r="E1268" s="61" t="s">
        <v>4862</v>
      </c>
      <c r="F1268" s="61" t="s">
        <v>46</v>
      </c>
      <c r="G1268" s="61" t="s">
        <v>15914</v>
      </c>
      <c r="H1268" s="61" t="s">
        <v>15915</v>
      </c>
      <c r="I1268" s="61">
        <v>33.340000000000003</v>
      </c>
      <c r="J1268" s="61">
        <v>-111.74</v>
      </c>
      <c r="K1268">
        <v>50418</v>
      </c>
      <c r="L1268"/>
      <c r="M1268"/>
    </row>
    <row r="1269" spans="1:13">
      <c r="A1269" s="61" t="s">
        <v>40</v>
      </c>
      <c r="B1269" s="61">
        <v>85297</v>
      </c>
      <c r="C1269" s="63" t="s">
        <v>968</v>
      </c>
      <c r="D1269" s="61">
        <v>0</v>
      </c>
      <c r="E1269" s="61" t="s">
        <v>4862</v>
      </c>
      <c r="F1269" s="61" t="s">
        <v>46</v>
      </c>
      <c r="G1269" s="61" t="s">
        <v>15914</v>
      </c>
      <c r="H1269" s="61" t="s">
        <v>15915</v>
      </c>
      <c r="I1269" s="61">
        <v>33.28</v>
      </c>
      <c r="J1269" s="61">
        <v>-111.73</v>
      </c>
      <c r="K1269">
        <v>36076</v>
      </c>
      <c r="L1269"/>
      <c r="M1269"/>
    </row>
    <row r="1270" spans="1:13">
      <c r="A1270" s="61" t="s">
        <v>40</v>
      </c>
      <c r="B1270" s="61">
        <v>85298</v>
      </c>
      <c r="C1270" s="63" t="s">
        <v>968</v>
      </c>
      <c r="D1270" s="61">
        <v>0</v>
      </c>
      <c r="E1270" s="61" t="s">
        <v>4862</v>
      </c>
      <c r="F1270" s="61" t="s">
        <v>46</v>
      </c>
      <c r="G1270" s="61" t="s">
        <v>15914</v>
      </c>
      <c r="H1270" s="61" t="s">
        <v>15915</v>
      </c>
      <c r="I1270" s="61">
        <v>33.24</v>
      </c>
      <c r="J1270" s="61">
        <v>-111.7</v>
      </c>
      <c r="K1270">
        <v>41816</v>
      </c>
      <c r="L1270"/>
      <c r="M1270"/>
    </row>
    <row r="1271" spans="1:13">
      <c r="A1271" s="61" t="s">
        <v>40</v>
      </c>
      <c r="B1271" s="61">
        <v>85307</v>
      </c>
      <c r="C1271" s="63" t="s">
        <v>968</v>
      </c>
      <c r="D1271" s="61">
        <v>0</v>
      </c>
      <c r="E1271" s="61" t="s">
        <v>1045</v>
      </c>
      <c r="F1271" s="61" t="s">
        <v>46</v>
      </c>
      <c r="G1271" s="61" t="s">
        <v>15914</v>
      </c>
      <c r="H1271" s="61" t="s">
        <v>15915</v>
      </c>
      <c r="I1271" s="61">
        <v>33.53</v>
      </c>
      <c r="J1271" s="61">
        <v>-112.31</v>
      </c>
      <c r="K1271">
        <v>10742</v>
      </c>
      <c r="L1271"/>
      <c r="M1271"/>
    </row>
    <row r="1272" spans="1:13">
      <c r="A1272" s="61" t="s">
        <v>40</v>
      </c>
      <c r="B1272" s="61">
        <v>85305</v>
      </c>
      <c r="C1272" s="63" t="s">
        <v>968</v>
      </c>
      <c r="D1272" s="61">
        <v>0</v>
      </c>
      <c r="E1272" s="61" t="s">
        <v>1045</v>
      </c>
      <c r="F1272" s="61" t="s">
        <v>46</v>
      </c>
      <c r="G1272" s="61" t="s">
        <v>15914</v>
      </c>
      <c r="H1272" s="61" t="s">
        <v>15915</v>
      </c>
      <c r="I1272" s="61">
        <v>33.53</v>
      </c>
      <c r="J1272" s="61">
        <v>-112.26</v>
      </c>
      <c r="K1272">
        <v>14055</v>
      </c>
      <c r="L1272"/>
      <c r="M1272"/>
    </row>
    <row r="1273" spans="1:13">
      <c r="A1273" s="61" t="s">
        <v>40</v>
      </c>
      <c r="B1273" s="61">
        <v>85303</v>
      </c>
      <c r="C1273" s="63" t="s">
        <v>968</v>
      </c>
      <c r="D1273" s="61">
        <v>0</v>
      </c>
      <c r="E1273" s="61" t="s">
        <v>1045</v>
      </c>
      <c r="F1273" s="61" t="s">
        <v>46</v>
      </c>
      <c r="G1273" s="61" t="s">
        <v>15914</v>
      </c>
      <c r="H1273" s="61" t="s">
        <v>15915</v>
      </c>
      <c r="I1273" s="61">
        <v>33.53</v>
      </c>
      <c r="J1273" s="61">
        <v>-112.22</v>
      </c>
      <c r="K1273">
        <v>34252</v>
      </c>
      <c r="L1273"/>
      <c r="M1273"/>
    </row>
    <row r="1274" spans="1:13">
      <c r="A1274" s="61" t="s">
        <v>40</v>
      </c>
      <c r="B1274" s="61">
        <v>85301</v>
      </c>
      <c r="C1274" s="63" t="s">
        <v>968</v>
      </c>
      <c r="D1274" s="61">
        <v>0</v>
      </c>
      <c r="E1274" s="61" t="s">
        <v>1045</v>
      </c>
      <c r="F1274" s="61" t="s">
        <v>46</v>
      </c>
      <c r="G1274" s="61" t="s">
        <v>15914</v>
      </c>
      <c r="H1274" s="61" t="s">
        <v>15915</v>
      </c>
      <c r="I1274" s="61">
        <v>33.53</v>
      </c>
      <c r="J1274" s="61">
        <v>-112.18</v>
      </c>
      <c r="K1274">
        <v>67380</v>
      </c>
      <c r="L1274"/>
      <c r="M1274"/>
    </row>
    <row r="1275" spans="1:13">
      <c r="A1275" s="61" t="s">
        <v>40</v>
      </c>
      <c r="B1275" s="61">
        <v>85302</v>
      </c>
      <c r="C1275" s="63" t="s">
        <v>968</v>
      </c>
      <c r="D1275" s="61">
        <v>0</v>
      </c>
      <c r="E1275" s="61" t="s">
        <v>1045</v>
      </c>
      <c r="F1275" s="61" t="s">
        <v>46</v>
      </c>
      <c r="G1275" s="61" t="s">
        <v>15914</v>
      </c>
      <c r="H1275" s="61" t="s">
        <v>15915</v>
      </c>
      <c r="I1275" s="61">
        <v>33.57</v>
      </c>
      <c r="J1275" s="61">
        <v>-112.18</v>
      </c>
      <c r="K1275">
        <v>41369</v>
      </c>
      <c r="L1275"/>
      <c r="M1275"/>
    </row>
    <row r="1276" spans="1:13">
      <c r="A1276" s="61" t="s">
        <v>40</v>
      </c>
      <c r="B1276" s="61">
        <v>85308</v>
      </c>
      <c r="C1276" s="63" t="s">
        <v>968</v>
      </c>
      <c r="D1276" s="61">
        <v>0</v>
      </c>
      <c r="E1276" s="61" t="s">
        <v>1045</v>
      </c>
      <c r="F1276" s="61" t="s">
        <v>46</v>
      </c>
      <c r="G1276" s="61" t="s">
        <v>15914</v>
      </c>
      <c r="H1276" s="61" t="s">
        <v>15915</v>
      </c>
      <c r="I1276" s="61">
        <v>33.659999999999997</v>
      </c>
      <c r="J1276" s="61">
        <v>-112.18</v>
      </c>
      <c r="K1276">
        <v>66540</v>
      </c>
      <c r="L1276"/>
      <c r="M1276"/>
    </row>
    <row r="1277" spans="1:13">
      <c r="A1277" s="61" t="s">
        <v>40</v>
      </c>
      <c r="B1277" s="61">
        <v>85304</v>
      </c>
      <c r="C1277" s="63" t="s">
        <v>968</v>
      </c>
      <c r="D1277" s="61">
        <v>0</v>
      </c>
      <c r="E1277" s="61" t="s">
        <v>1045</v>
      </c>
      <c r="F1277" s="61" t="s">
        <v>46</v>
      </c>
      <c r="G1277" s="61" t="s">
        <v>15914</v>
      </c>
      <c r="H1277" s="61" t="s">
        <v>15915</v>
      </c>
      <c r="I1277" s="61">
        <v>33.590000000000003</v>
      </c>
      <c r="J1277" s="61">
        <v>-112.17</v>
      </c>
      <c r="K1277">
        <v>28125</v>
      </c>
      <c r="L1277"/>
      <c r="M1277"/>
    </row>
    <row r="1278" spans="1:13">
      <c r="A1278" s="61" t="s">
        <v>40</v>
      </c>
      <c r="B1278" s="61">
        <v>85306</v>
      </c>
      <c r="C1278" s="63" t="s">
        <v>968</v>
      </c>
      <c r="D1278" s="61">
        <v>0</v>
      </c>
      <c r="E1278" s="61" t="s">
        <v>1045</v>
      </c>
      <c r="F1278" s="61" t="s">
        <v>46</v>
      </c>
      <c r="G1278" s="61" t="s">
        <v>15914</v>
      </c>
      <c r="H1278" s="61" t="s">
        <v>15915</v>
      </c>
      <c r="I1278" s="61">
        <v>33.619999999999997</v>
      </c>
      <c r="J1278" s="61">
        <v>-112.17</v>
      </c>
      <c r="K1278">
        <v>25663</v>
      </c>
      <c r="L1278"/>
      <c r="M1278"/>
    </row>
    <row r="1279" spans="1:13">
      <c r="A1279" s="61" t="s">
        <v>40</v>
      </c>
      <c r="B1279" s="61">
        <v>85310</v>
      </c>
      <c r="C1279" s="63" t="s">
        <v>968</v>
      </c>
      <c r="D1279" s="61">
        <v>0</v>
      </c>
      <c r="E1279" s="61" t="s">
        <v>1045</v>
      </c>
      <c r="F1279" s="61" t="s">
        <v>46</v>
      </c>
      <c r="G1279" s="61" t="s">
        <v>15914</v>
      </c>
      <c r="H1279" s="61" t="s">
        <v>15915</v>
      </c>
      <c r="I1279" s="61">
        <v>33.71</v>
      </c>
      <c r="J1279" s="61">
        <v>-112.17</v>
      </c>
      <c r="K1279">
        <v>19315</v>
      </c>
      <c r="L1279"/>
      <c r="M1279"/>
    </row>
    <row r="1280" spans="1:13">
      <c r="A1280" s="61" t="s">
        <v>40</v>
      </c>
      <c r="B1280" s="61">
        <v>85501</v>
      </c>
      <c r="C1280" s="63" t="s">
        <v>968</v>
      </c>
      <c r="D1280" s="61">
        <v>0</v>
      </c>
      <c r="E1280" s="61" t="s">
        <v>15960</v>
      </c>
      <c r="F1280" s="61" t="s">
        <v>46</v>
      </c>
      <c r="G1280" s="61" t="s">
        <v>15924</v>
      </c>
      <c r="H1280" s="61" t="s">
        <v>15915</v>
      </c>
      <c r="I1280" s="61">
        <v>33.619999999999997</v>
      </c>
      <c r="J1280" s="61">
        <v>-110.7</v>
      </c>
      <c r="K1280">
        <v>12473</v>
      </c>
      <c r="L1280"/>
      <c r="M1280"/>
    </row>
    <row r="1281" spans="1:13">
      <c r="A1281" s="61" t="s">
        <v>40</v>
      </c>
      <c r="B1281" s="61">
        <v>85118</v>
      </c>
      <c r="C1281" s="63" t="s">
        <v>968</v>
      </c>
      <c r="D1281" s="61">
        <v>0</v>
      </c>
      <c r="E1281" s="61" t="s">
        <v>15918</v>
      </c>
      <c r="F1281" s="61" t="s">
        <v>46</v>
      </c>
      <c r="G1281" s="61" t="s">
        <v>15917</v>
      </c>
      <c r="H1281" s="61" t="s">
        <v>15915</v>
      </c>
      <c r="I1281" s="61">
        <v>33.340000000000003</v>
      </c>
      <c r="J1281" s="61">
        <v>-111.42</v>
      </c>
      <c r="K1281">
        <v>13044</v>
      </c>
      <c r="L1281"/>
      <c r="M1281"/>
    </row>
    <row r="1282" spans="1:13">
      <c r="A1282" s="61" t="s">
        <v>40</v>
      </c>
      <c r="B1282" s="61">
        <v>86413</v>
      </c>
      <c r="C1282" s="63" t="s">
        <v>968</v>
      </c>
      <c r="D1282" s="61">
        <v>0</v>
      </c>
      <c r="E1282" s="61" t="s">
        <v>12076</v>
      </c>
      <c r="F1282" s="61" t="s">
        <v>46</v>
      </c>
      <c r="G1282" s="61" t="s">
        <v>15956</v>
      </c>
      <c r="H1282" s="61" t="s">
        <v>15915</v>
      </c>
      <c r="I1282" s="61">
        <v>35.130000000000003</v>
      </c>
      <c r="J1282" s="61">
        <v>-114.25</v>
      </c>
      <c r="K1282">
        <v>13436</v>
      </c>
      <c r="L1282"/>
      <c r="M1282"/>
    </row>
    <row r="1283" spans="1:13">
      <c r="A1283" s="61" t="s">
        <v>40</v>
      </c>
      <c r="B1283" s="61">
        <v>85395</v>
      </c>
      <c r="C1283" s="63" t="s">
        <v>968</v>
      </c>
      <c r="D1283" s="61">
        <v>0</v>
      </c>
      <c r="E1283" s="61" t="s">
        <v>15946</v>
      </c>
      <c r="F1283" s="61" t="s">
        <v>46</v>
      </c>
      <c r="G1283" s="61" t="s">
        <v>15914</v>
      </c>
      <c r="H1283" s="61" t="s">
        <v>15915</v>
      </c>
      <c r="I1283" s="61">
        <v>33.47</v>
      </c>
      <c r="J1283" s="61">
        <v>-112.39</v>
      </c>
      <c r="K1283">
        <v>37157</v>
      </c>
      <c r="L1283"/>
      <c r="M1283"/>
    </row>
    <row r="1284" spans="1:13">
      <c r="A1284" s="61" t="s">
        <v>40</v>
      </c>
      <c r="B1284" s="61">
        <v>85338</v>
      </c>
      <c r="C1284" s="63" t="s">
        <v>968</v>
      </c>
      <c r="D1284" s="61">
        <v>0</v>
      </c>
      <c r="E1284" s="61" t="s">
        <v>15946</v>
      </c>
      <c r="F1284" s="61" t="s">
        <v>46</v>
      </c>
      <c r="G1284" s="61" t="s">
        <v>15914</v>
      </c>
      <c r="H1284" s="61" t="s">
        <v>15915</v>
      </c>
      <c r="I1284" s="61">
        <v>33.369999999999997</v>
      </c>
      <c r="J1284" s="61">
        <v>-112.38</v>
      </c>
      <c r="K1284">
        <v>59313</v>
      </c>
      <c r="L1284"/>
      <c r="M1284"/>
    </row>
    <row r="1285" spans="1:13">
      <c r="A1285" s="61" t="s">
        <v>40</v>
      </c>
      <c r="B1285" s="61">
        <v>85622</v>
      </c>
      <c r="C1285" s="63" t="s">
        <v>968</v>
      </c>
      <c r="D1285" s="61">
        <v>0</v>
      </c>
      <c r="E1285" s="61" t="s">
        <v>10991</v>
      </c>
      <c r="F1285" s="61" t="s">
        <v>46</v>
      </c>
      <c r="G1285" s="61" t="s">
        <v>15937</v>
      </c>
      <c r="H1285" s="61" t="s">
        <v>15915</v>
      </c>
      <c r="I1285" s="61">
        <v>31.83</v>
      </c>
      <c r="J1285" s="61">
        <v>-111.08</v>
      </c>
      <c r="K1285">
        <v>6583</v>
      </c>
      <c r="L1285"/>
      <c r="M1285"/>
    </row>
    <row r="1286" spans="1:13">
      <c r="A1286" s="61" t="s">
        <v>40</v>
      </c>
      <c r="B1286" s="61">
        <v>85614</v>
      </c>
      <c r="C1286" s="63" t="s">
        <v>968</v>
      </c>
      <c r="D1286" s="61">
        <v>0</v>
      </c>
      <c r="E1286" s="61" t="s">
        <v>10991</v>
      </c>
      <c r="F1286" s="61" t="s">
        <v>46</v>
      </c>
      <c r="G1286" s="61" t="s">
        <v>15937</v>
      </c>
      <c r="H1286" s="61" t="s">
        <v>15915</v>
      </c>
      <c r="I1286" s="61">
        <v>31.81</v>
      </c>
      <c r="J1286" s="61">
        <v>-110.92</v>
      </c>
      <c r="K1286">
        <v>25789</v>
      </c>
      <c r="L1286"/>
      <c r="M1286"/>
    </row>
    <row r="1287" spans="1:13">
      <c r="A1287" s="61" t="s">
        <v>40</v>
      </c>
      <c r="B1287" s="61">
        <v>85927</v>
      </c>
      <c r="C1287" s="63" t="s">
        <v>968</v>
      </c>
      <c r="D1287" s="61">
        <v>0</v>
      </c>
      <c r="E1287" s="61" t="s">
        <v>7264</v>
      </c>
      <c r="F1287" s="61" t="s">
        <v>46</v>
      </c>
      <c r="G1287" s="61" t="s">
        <v>15992</v>
      </c>
      <c r="H1287" s="61" t="s">
        <v>15915</v>
      </c>
      <c r="I1287" s="61">
        <v>34</v>
      </c>
      <c r="J1287" s="61">
        <v>-109.48</v>
      </c>
      <c r="K1287">
        <v>176</v>
      </c>
      <c r="L1287"/>
      <c r="M1287"/>
    </row>
    <row r="1288" spans="1:13">
      <c r="A1288" s="61" t="s">
        <v>40</v>
      </c>
      <c r="B1288" s="61">
        <v>86411</v>
      </c>
      <c r="C1288" s="63" t="s">
        <v>968</v>
      </c>
      <c r="D1288" s="61">
        <v>0</v>
      </c>
      <c r="E1288" s="61" t="s">
        <v>13931</v>
      </c>
      <c r="F1288" s="61" t="s">
        <v>46</v>
      </c>
      <c r="G1288" s="61" t="s">
        <v>15956</v>
      </c>
      <c r="H1288" s="61" t="s">
        <v>15915</v>
      </c>
      <c r="I1288" s="61">
        <v>35.36</v>
      </c>
      <c r="J1288" s="61">
        <v>-113.72</v>
      </c>
      <c r="K1288">
        <v>202</v>
      </c>
      <c r="L1288"/>
      <c r="M1288"/>
    </row>
    <row r="1289" spans="1:13">
      <c r="A1289" s="61" t="s">
        <v>40</v>
      </c>
      <c r="B1289" s="61">
        <v>86024</v>
      </c>
      <c r="C1289" s="63" t="s">
        <v>968</v>
      </c>
      <c r="D1289" s="61">
        <v>0</v>
      </c>
      <c r="E1289" s="61" t="s">
        <v>16001</v>
      </c>
      <c r="F1289" s="61" t="s">
        <v>46</v>
      </c>
      <c r="G1289" s="61" t="s">
        <v>15996</v>
      </c>
      <c r="H1289" s="61" t="s">
        <v>15915</v>
      </c>
      <c r="I1289" s="61">
        <v>34.729999999999997</v>
      </c>
      <c r="J1289" s="61">
        <v>-111.15</v>
      </c>
      <c r="K1289">
        <v>643</v>
      </c>
      <c r="L1289"/>
      <c r="M1289"/>
    </row>
    <row r="1290" spans="1:13">
      <c r="A1290" s="61" t="s">
        <v>40</v>
      </c>
      <c r="B1290" s="61">
        <v>85928</v>
      </c>
      <c r="C1290" s="63" t="s">
        <v>968</v>
      </c>
      <c r="D1290" s="61">
        <v>0</v>
      </c>
      <c r="E1290" s="61" t="s">
        <v>15995</v>
      </c>
      <c r="F1290" s="61" t="s">
        <v>46</v>
      </c>
      <c r="G1290" s="61" t="s">
        <v>15991</v>
      </c>
      <c r="H1290" s="61" t="s">
        <v>15915</v>
      </c>
      <c r="I1290" s="61">
        <v>34.53</v>
      </c>
      <c r="J1290" s="61">
        <v>-110.44</v>
      </c>
      <c r="K1290">
        <v>752</v>
      </c>
      <c r="L1290"/>
      <c r="M1290"/>
    </row>
    <row r="1291" spans="1:13">
      <c r="A1291" s="61" t="s">
        <v>40</v>
      </c>
      <c r="B1291" s="61">
        <v>85615</v>
      </c>
      <c r="C1291" s="63" t="s">
        <v>968</v>
      </c>
      <c r="D1291" s="61">
        <v>0</v>
      </c>
      <c r="E1291" s="61" t="s">
        <v>4812</v>
      </c>
      <c r="F1291" s="61" t="s">
        <v>46</v>
      </c>
      <c r="G1291" s="61" t="s">
        <v>15965</v>
      </c>
      <c r="H1291" s="61" t="s">
        <v>15915</v>
      </c>
      <c r="I1291" s="61">
        <v>31.44</v>
      </c>
      <c r="J1291" s="61">
        <v>-110.23</v>
      </c>
      <c r="K1291">
        <v>9073</v>
      </c>
      <c r="L1291"/>
      <c r="M1291"/>
    </row>
    <row r="1292" spans="1:13">
      <c r="A1292" s="61" t="s">
        <v>40</v>
      </c>
      <c r="B1292" s="61">
        <v>86025</v>
      </c>
      <c r="C1292" s="63" t="s">
        <v>968</v>
      </c>
      <c r="D1292" s="61">
        <v>0</v>
      </c>
      <c r="E1292" s="61" t="s">
        <v>1303</v>
      </c>
      <c r="F1292" s="61" t="s">
        <v>46</v>
      </c>
      <c r="G1292" s="61" t="s">
        <v>15991</v>
      </c>
      <c r="H1292" s="61" t="s">
        <v>15915</v>
      </c>
      <c r="I1292" s="61">
        <v>34.94</v>
      </c>
      <c r="J1292" s="61">
        <v>-110.09</v>
      </c>
      <c r="K1292">
        <v>5358</v>
      </c>
      <c r="L1292"/>
      <c r="M1292"/>
    </row>
    <row r="1293" spans="1:13">
      <c r="A1293" s="61" t="s">
        <v>40</v>
      </c>
      <c r="B1293" s="61">
        <v>85616</v>
      </c>
      <c r="C1293" s="63" t="s">
        <v>968</v>
      </c>
      <c r="D1293" s="61">
        <v>0</v>
      </c>
      <c r="E1293" s="61" t="s">
        <v>15971</v>
      </c>
      <c r="F1293" s="61" t="s">
        <v>46</v>
      </c>
      <c r="G1293" s="61" t="s">
        <v>15965</v>
      </c>
      <c r="H1293" s="61" t="s">
        <v>15915</v>
      </c>
      <c r="I1293" s="61">
        <v>31.73</v>
      </c>
      <c r="J1293" s="61">
        <v>-110.31</v>
      </c>
      <c r="K1293">
        <v>5110</v>
      </c>
      <c r="L1293"/>
      <c r="M1293"/>
    </row>
    <row r="1294" spans="1:13">
      <c r="A1294" s="61" t="s">
        <v>40</v>
      </c>
      <c r="B1294" s="61">
        <v>85237</v>
      </c>
      <c r="C1294" s="63" t="s">
        <v>968</v>
      </c>
      <c r="D1294" s="61">
        <v>1</v>
      </c>
      <c r="E1294" s="61" t="s">
        <v>2323</v>
      </c>
      <c r="F1294" s="61" t="s">
        <v>46</v>
      </c>
      <c r="G1294" s="61" t="s">
        <v>15917</v>
      </c>
      <c r="H1294" s="61" t="s">
        <v>15915</v>
      </c>
      <c r="I1294" s="61">
        <v>33.090000000000003</v>
      </c>
      <c r="J1294" s="61">
        <v>-110.97</v>
      </c>
      <c r="K1294">
        <v>42</v>
      </c>
      <c r="L1294"/>
      <c r="M1294"/>
    </row>
    <row r="1295" spans="1:13">
      <c r="A1295" s="61" t="s">
        <v>40</v>
      </c>
      <c r="B1295" s="61">
        <v>85137</v>
      </c>
      <c r="C1295" s="63" t="s">
        <v>968</v>
      </c>
      <c r="D1295" s="61">
        <v>0</v>
      </c>
      <c r="E1295" s="61" t="s">
        <v>2323</v>
      </c>
      <c r="F1295" s="61" t="s">
        <v>46</v>
      </c>
      <c r="G1295" s="61" t="s">
        <v>15917</v>
      </c>
      <c r="H1295" s="61" t="s">
        <v>15915</v>
      </c>
      <c r="I1295" s="61">
        <v>33.1</v>
      </c>
      <c r="J1295" s="61">
        <v>-110.97</v>
      </c>
      <c r="K1295">
        <v>2021</v>
      </c>
      <c r="L1295"/>
      <c r="M1295"/>
    </row>
    <row r="1296" spans="1:13">
      <c r="A1296" s="61" t="s">
        <v>40</v>
      </c>
      <c r="B1296" s="61">
        <v>86409</v>
      </c>
      <c r="C1296" s="63" t="s">
        <v>968</v>
      </c>
      <c r="D1296" s="61">
        <v>0</v>
      </c>
      <c r="E1296" s="61" t="s">
        <v>1781</v>
      </c>
      <c r="F1296" s="61" t="s">
        <v>46</v>
      </c>
      <c r="G1296" s="61" t="s">
        <v>15956</v>
      </c>
      <c r="H1296" s="61" t="s">
        <v>15915</v>
      </c>
      <c r="I1296" s="61">
        <v>35.24</v>
      </c>
      <c r="J1296" s="61">
        <v>-114.01</v>
      </c>
      <c r="K1296">
        <v>28860</v>
      </c>
      <c r="L1296"/>
      <c r="M1296"/>
    </row>
    <row r="1297" spans="1:13">
      <c r="A1297" s="61" t="s">
        <v>40</v>
      </c>
      <c r="B1297" s="61">
        <v>86401</v>
      </c>
      <c r="C1297" s="63" t="s">
        <v>968</v>
      </c>
      <c r="D1297" s="61">
        <v>0</v>
      </c>
      <c r="E1297" s="61" t="s">
        <v>1781</v>
      </c>
      <c r="F1297" s="61" t="s">
        <v>46</v>
      </c>
      <c r="G1297" s="61" t="s">
        <v>15956</v>
      </c>
      <c r="H1297" s="61" t="s">
        <v>15915</v>
      </c>
      <c r="I1297" s="61">
        <v>35.24</v>
      </c>
      <c r="J1297" s="61">
        <v>-113.76</v>
      </c>
      <c r="K1297">
        <v>27684</v>
      </c>
      <c r="L1297"/>
      <c r="M1297"/>
    </row>
    <row r="1298" spans="1:13">
      <c r="A1298" s="61" t="s">
        <v>40</v>
      </c>
      <c r="B1298" s="61">
        <v>86332</v>
      </c>
      <c r="C1298" s="63" t="s">
        <v>968</v>
      </c>
      <c r="D1298" s="61">
        <v>0</v>
      </c>
      <c r="E1298" s="61" t="s">
        <v>12434</v>
      </c>
      <c r="F1298" s="61" t="s">
        <v>46</v>
      </c>
      <c r="G1298" s="61" t="s">
        <v>15939</v>
      </c>
      <c r="H1298" s="61" t="s">
        <v>15915</v>
      </c>
      <c r="I1298" s="61">
        <v>34.29</v>
      </c>
      <c r="J1298" s="61">
        <v>-112.66</v>
      </c>
      <c r="K1298">
        <v>1716</v>
      </c>
      <c r="L1298"/>
      <c r="M1298"/>
    </row>
    <row r="1299" spans="1:13">
      <c r="A1299" s="61" t="s">
        <v>40</v>
      </c>
      <c r="B1299" s="61">
        <v>86403</v>
      </c>
      <c r="C1299" s="63" t="s">
        <v>968</v>
      </c>
      <c r="D1299" s="61">
        <v>0</v>
      </c>
      <c r="E1299" s="61" t="s">
        <v>16011</v>
      </c>
      <c r="F1299" s="61" t="s">
        <v>46</v>
      </c>
      <c r="G1299" s="61" t="s">
        <v>15956</v>
      </c>
      <c r="H1299" s="61" t="s">
        <v>15915</v>
      </c>
      <c r="I1299" s="61">
        <v>34.479999999999997</v>
      </c>
      <c r="J1299" s="61">
        <v>-114.32</v>
      </c>
      <c r="K1299">
        <v>17787</v>
      </c>
      <c r="L1299"/>
      <c r="M1299"/>
    </row>
    <row r="1300" spans="1:13">
      <c r="A1300" s="61" t="s">
        <v>40</v>
      </c>
      <c r="B1300" s="61">
        <v>86404</v>
      </c>
      <c r="C1300" s="63" t="s">
        <v>968</v>
      </c>
      <c r="D1300" s="61">
        <v>0</v>
      </c>
      <c r="E1300" s="61" t="s">
        <v>16011</v>
      </c>
      <c r="F1300" s="61" t="s">
        <v>46</v>
      </c>
      <c r="G1300" s="61" t="s">
        <v>15956</v>
      </c>
      <c r="H1300" s="61" t="s">
        <v>15915</v>
      </c>
      <c r="I1300" s="61">
        <v>34.61</v>
      </c>
      <c r="J1300" s="61">
        <v>-114.3</v>
      </c>
      <c r="K1300">
        <v>18312</v>
      </c>
      <c r="L1300"/>
      <c r="M1300"/>
    </row>
    <row r="1301" spans="1:13">
      <c r="A1301" s="61" t="s">
        <v>40</v>
      </c>
      <c r="B1301" s="61">
        <v>86406</v>
      </c>
      <c r="C1301" s="63" t="s">
        <v>968</v>
      </c>
      <c r="D1301" s="61">
        <v>0</v>
      </c>
      <c r="E1301" s="61" t="s">
        <v>16011</v>
      </c>
      <c r="F1301" s="61" t="s">
        <v>46</v>
      </c>
      <c r="G1301" s="61" t="s">
        <v>15956</v>
      </c>
      <c r="H1301" s="61" t="s">
        <v>15915</v>
      </c>
      <c r="I1301" s="61">
        <v>34.44</v>
      </c>
      <c r="J1301" s="61">
        <v>-114.24</v>
      </c>
      <c r="K1301">
        <v>24935</v>
      </c>
      <c r="L1301"/>
      <c r="M1301"/>
    </row>
    <row r="1302" spans="1:13">
      <c r="A1302" s="61" t="s">
        <v>40</v>
      </c>
      <c r="B1302" s="61">
        <v>85929</v>
      </c>
      <c r="C1302" s="63" t="s">
        <v>968</v>
      </c>
      <c r="D1302" s="61">
        <v>0</v>
      </c>
      <c r="E1302" s="61" t="s">
        <v>2277</v>
      </c>
      <c r="F1302" s="61" t="s">
        <v>46</v>
      </c>
      <c r="G1302" s="61" t="s">
        <v>15991</v>
      </c>
      <c r="H1302" s="61" t="s">
        <v>15915</v>
      </c>
      <c r="I1302" s="61">
        <v>34.18</v>
      </c>
      <c r="J1302" s="61">
        <v>-109.94</v>
      </c>
      <c r="K1302">
        <v>8040</v>
      </c>
      <c r="L1302"/>
      <c r="M1302"/>
    </row>
    <row r="1303" spans="1:13">
      <c r="A1303" s="61" t="s">
        <v>40</v>
      </c>
      <c r="B1303" s="61">
        <v>85339</v>
      </c>
      <c r="C1303" s="63" t="s">
        <v>968</v>
      </c>
      <c r="D1303" s="61">
        <v>0</v>
      </c>
      <c r="E1303" s="61" t="s">
        <v>15947</v>
      </c>
      <c r="F1303" s="61" t="s">
        <v>46</v>
      </c>
      <c r="G1303" s="61" t="s">
        <v>15914</v>
      </c>
      <c r="H1303" s="61" t="s">
        <v>15915</v>
      </c>
      <c r="I1303" s="61">
        <v>33.299999999999997</v>
      </c>
      <c r="J1303" s="61">
        <v>-112.2</v>
      </c>
      <c r="K1303">
        <v>50447</v>
      </c>
      <c r="L1303"/>
      <c r="M1303"/>
    </row>
    <row r="1304" spans="1:13">
      <c r="A1304" s="61" t="s">
        <v>40</v>
      </c>
      <c r="B1304" s="61">
        <v>85340</v>
      </c>
      <c r="C1304" s="63" t="s">
        <v>968</v>
      </c>
      <c r="D1304" s="61">
        <v>0</v>
      </c>
      <c r="E1304" s="61" t="s">
        <v>15948</v>
      </c>
      <c r="F1304" s="61" t="s">
        <v>46</v>
      </c>
      <c r="G1304" s="61" t="s">
        <v>15914</v>
      </c>
      <c r="H1304" s="61" t="s">
        <v>15915</v>
      </c>
      <c r="I1304" s="61">
        <v>33.51</v>
      </c>
      <c r="J1304" s="61">
        <v>-112.36</v>
      </c>
      <c r="K1304">
        <v>33778</v>
      </c>
      <c r="L1304"/>
      <c r="M1304"/>
    </row>
    <row r="1305" spans="1:13">
      <c r="A1305" s="61" t="s">
        <v>40</v>
      </c>
      <c r="B1305" s="61">
        <v>85653</v>
      </c>
      <c r="C1305" s="63" t="s">
        <v>968</v>
      </c>
      <c r="D1305" s="61">
        <v>0</v>
      </c>
      <c r="E1305" s="61" t="s">
        <v>15987</v>
      </c>
      <c r="F1305" s="61" t="s">
        <v>46</v>
      </c>
      <c r="G1305" s="61" t="s">
        <v>15937</v>
      </c>
      <c r="H1305" s="61" t="s">
        <v>15915</v>
      </c>
      <c r="I1305" s="61">
        <v>32.450000000000003</v>
      </c>
      <c r="J1305" s="61">
        <v>-111.29</v>
      </c>
      <c r="K1305">
        <v>19885</v>
      </c>
      <c r="L1305"/>
      <c r="M1305"/>
    </row>
    <row r="1306" spans="1:13">
      <c r="A1306" s="61" t="s">
        <v>40</v>
      </c>
      <c r="B1306" s="61">
        <v>85658</v>
      </c>
      <c r="C1306" s="63" t="s">
        <v>968</v>
      </c>
      <c r="D1306" s="61">
        <v>0</v>
      </c>
      <c r="E1306" s="61" t="s">
        <v>15987</v>
      </c>
      <c r="F1306" s="61" t="s">
        <v>46</v>
      </c>
      <c r="G1306" s="61" t="s">
        <v>15937</v>
      </c>
      <c r="H1306" s="61" t="s">
        <v>15915</v>
      </c>
      <c r="I1306" s="61">
        <v>32.51</v>
      </c>
      <c r="J1306" s="61">
        <v>-111.16</v>
      </c>
      <c r="K1306">
        <v>15791</v>
      </c>
      <c r="L1306"/>
      <c r="M1306"/>
    </row>
    <row r="1307" spans="1:13">
      <c r="A1307" s="61" t="s">
        <v>40</v>
      </c>
      <c r="B1307" s="61">
        <v>86036</v>
      </c>
      <c r="C1307" s="63" t="s">
        <v>968</v>
      </c>
      <c r="D1307" s="61">
        <v>0</v>
      </c>
      <c r="E1307" s="61" t="s">
        <v>16003</v>
      </c>
      <c r="F1307" s="61" t="s">
        <v>46</v>
      </c>
      <c r="G1307" s="61" t="s">
        <v>15996</v>
      </c>
      <c r="H1307" s="61" t="s">
        <v>15915</v>
      </c>
      <c r="I1307" s="61">
        <v>36.74</v>
      </c>
      <c r="J1307" s="61">
        <v>-111.85</v>
      </c>
      <c r="K1307">
        <v>195</v>
      </c>
      <c r="L1307"/>
      <c r="M1307"/>
    </row>
    <row r="1308" spans="1:13">
      <c r="A1308" s="61" t="s">
        <v>40</v>
      </c>
      <c r="B1308" s="61">
        <v>85139</v>
      </c>
      <c r="C1308" s="63" t="s">
        <v>968</v>
      </c>
      <c r="D1308" s="61">
        <v>0</v>
      </c>
      <c r="E1308" s="61" t="s">
        <v>15925</v>
      </c>
      <c r="F1308" s="61" t="s">
        <v>46</v>
      </c>
      <c r="G1308" s="61" t="s">
        <v>15917</v>
      </c>
      <c r="H1308" s="61" t="s">
        <v>15915</v>
      </c>
      <c r="I1308" s="61">
        <v>32.979999999999997</v>
      </c>
      <c r="J1308" s="61">
        <v>-112.11</v>
      </c>
      <c r="K1308">
        <v>18137</v>
      </c>
      <c r="L1308"/>
      <c r="M1308"/>
    </row>
    <row r="1309" spans="1:13">
      <c r="A1309" s="61" t="s">
        <v>40</v>
      </c>
      <c r="B1309" s="61">
        <v>85239</v>
      </c>
      <c r="C1309" s="63" t="s">
        <v>968</v>
      </c>
      <c r="D1309" s="61">
        <v>1</v>
      </c>
      <c r="E1309" s="61" t="s">
        <v>15925</v>
      </c>
      <c r="F1309" s="61" t="s">
        <v>46</v>
      </c>
      <c r="G1309" s="61" t="s">
        <v>15917</v>
      </c>
      <c r="H1309" s="61" t="s">
        <v>15915</v>
      </c>
      <c r="I1309" s="61">
        <v>33.020000000000003</v>
      </c>
      <c r="J1309" s="61">
        <v>-112.04</v>
      </c>
      <c r="K1309">
        <v>42</v>
      </c>
      <c r="L1309"/>
      <c r="M1309"/>
    </row>
    <row r="1310" spans="1:13">
      <c r="A1310" s="61" t="s">
        <v>40</v>
      </c>
      <c r="B1310" s="61">
        <v>85138</v>
      </c>
      <c r="C1310" s="63" t="s">
        <v>968</v>
      </c>
      <c r="D1310" s="61">
        <v>0</v>
      </c>
      <c r="E1310" s="61" t="s">
        <v>15925</v>
      </c>
      <c r="F1310" s="61" t="s">
        <v>46</v>
      </c>
      <c r="G1310" s="61" t="s">
        <v>15917</v>
      </c>
      <c r="H1310" s="61" t="s">
        <v>15915</v>
      </c>
      <c r="I1310" s="61">
        <v>33.01</v>
      </c>
      <c r="J1310" s="61">
        <v>-111.97</v>
      </c>
      <c r="K1310">
        <v>46914</v>
      </c>
      <c r="L1310"/>
      <c r="M1310"/>
    </row>
    <row r="1311" spans="1:13">
      <c r="A1311" s="61" t="s">
        <v>40</v>
      </c>
      <c r="B1311" s="61">
        <v>85238</v>
      </c>
      <c r="C1311" s="63" t="s">
        <v>968</v>
      </c>
      <c r="D1311" s="61">
        <v>1</v>
      </c>
      <c r="E1311" s="61" t="s">
        <v>15925</v>
      </c>
      <c r="F1311" s="61" t="s">
        <v>46</v>
      </c>
      <c r="G1311" s="61" t="s">
        <v>15917</v>
      </c>
      <c r="H1311" s="61" t="s">
        <v>15915</v>
      </c>
      <c r="I1311" s="61">
        <v>33</v>
      </c>
      <c r="J1311" s="61">
        <v>-111.93</v>
      </c>
      <c r="K1311">
        <v>42</v>
      </c>
      <c r="L1311"/>
      <c r="M1311"/>
    </row>
    <row r="1312" spans="1:13">
      <c r="A1312" s="61" t="s">
        <v>40</v>
      </c>
      <c r="B1312" s="61">
        <v>86333</v>
      </c>
      <c r="C1312" s="63" t="s">
        <v>968</v>
      </c>
      <c r="D1312" s="61">
        <v>0</v>
      </c>
      <c r="E1312" s="61" t="s">
        <v>11319</v>
      </c>
      <c r="F1312" s="61" t="s">
        <v>46</v>
      </c>
      <c r="G1312" s="61" t="s">
        <v>15939</v>
      </c>
      <c r="H1312" s="61" t="s">
        <v>15915</v>
      </c>
      <c r="I1312" s="61">
        <v>34.340000000000003</v>
      </c>
      <c r="J1312" s="61">
        <v>-112.03</v>
      </c>
      <c r="K1312">
        <v>5886</v>
      </c>
      <c r="L1312"/>
      <c r="M1312"/>
    </row>
    <row r="1313" spans="1:13">
      <c r="A1313" s="61" t="s">
        <v>40</v>
      </c>
      <c r="B1313" s="61">
        <v>85617</v>
      </c>
      <c r="C1313" s="63" t="s">
        <v>968</v>
      </c>
      <c r="D1313" s="61">
        <v>0</v>
      </c>
      <c r="E1313" s="61" t="s">
        <v>15972</v>
      </c>
      <c r="F1313" s="61" t="s">
        <v>46</v>
      </c>
      <c r="G1313" s="61" t="s">
        <v>15965</v>
      </c>
      <c r="H1313" s="61" t="s">
        <v>15915</v>
      </c>
      <c r="I1313" s="61">
        <v>31.55</v>
      </c>
      <c r="J1313" s="61">
        <v>-109.69</v>
      </c>
      <c r="K1313">
        <v>1086</v>
      </c>
      <c r="L1313"/>
      <c r="M1313"/>
    </row>
    <row r="1314" spans="1:13">
      <c r="A1314" s="61" t="s">
        <v>40</v>
      </c>
      <c r="B1314" s="61">
        <v>86444</v>
      </c>
      <c r="C1314" s="63" t="s">
        <v>968</v>
      </c>
      <c r="D1314" s="61">
        <v>0</v>
      </c>
      <c r="E1314" s="61" t="s">
        <v>16019</v>
      </c>
      <c r="F1314" s="61" t="s">
        <v>46</v>
      </c>
      <c r="G1314" s="61" t="s">
        <v>15956</v>
      </c>
      <c r="H1314" s="61" t="s">
        <v>15915</v>
      </c>
      <c r="I1314" s="61">
        <v>35.979999999999997</v>
      </c>
      <c r="J1314" s="61">
        <v>-114.06</v>
      </c>
      <c r="K1314">
        <v>1491</v>
      </c>
      <c r="L1314"/>
      <c r="M1314"/>
    </row>
    <row r="1315" spans="1:13">
      <c r="A1315" s="61" t="s">
        <v>40</v>
      </c>
      <c r="B1315" s="61">
        <v>85202</v>
      </c>
      <c r="C1315" s="63" t="s">
        <v>968</v>
      </c>
      <c r="D1315" s="61">
        <v>0</v>
      </c>
      <c r="E1315" s="61" t="s">
        <v>15602</v>
      </c>
      <c r="F1315" s="61" t="s">
        <v>46</v>
      </c>
      <c r="G1315" s="61" t="s">
        <v>15914</v>
      </c>
      <c r="H1315" s="61" t="s">
        <v>15915</v>
      </c>
      <c r="I1315" s="61">
        <v>33.380000000000003</v>
      </c>
      <c r="J1315" s="61">
        <v>-111.87</v>
      </c>
      <c r="K1315">
        <v>39626</v>
      </c>
      <c r="L1315"/>
      <c r="M1315"/>
    </row>
    <row r="1316" spans="1:13">
      <c r="A1316" s="61" t="s">
        <v>40</v>
      </c>
      <c r="B1316" s="61">
        <v>85201</v>
      </c>
      <c r="C1316" s="63" t="s">
        <v>968</v>
      </c>
      <c r="D1316" s="61">
        <v>0</v>
      </c>
      <c r="E1316" s="61" t="s">
        <v>15602</v>
      </c>
      <c r="F1316" s="61" t="s">
        <v>46</v>
      </c>
      <c r="G1316" s="61" t="s">
        <v>15914</v>
      </c>
      <c r="H1316" s="61" t="s">
        <v>15915</v>
      </c>
      <c r="I1316" s="61">
        <v>33.44</v>
      </c>
      <c r="J1316" s="61">
        <v>-111.85</v>
      </c>
      <c r="K1316">
        <v>51187</v>
      </c>
      <c r="L1316"/>
      <c r="M1316"/>
    </row>
    <row r="1317" spans="1:13">
      <c r="A1317" s="61" t="s">
        <v>40</v>
      </c>
      <c r="B1317" s="61">
        <v>85210</v>
      </c>
      <c r="C1317" s="63" t="s">
        <v>968</v>
      </c>
      <c r="D1317" s="61">
        <v>0</v>
      </c>
      <c r="E1317" s="61" t="s">
        <v>15602</v>
      </c>
      <c r="F1317" s="61" t="s">
        <v>46</v>
      </c>
      <c r="G1317" s="61" t="s">
        <v>15914</v>
      </c>
      <c r="H1317" s="61" t="s">
        <v>15915</v>
      </c>
      <c r="I1317" s="61">
        <v>33.380000000000003</v>
      </c>
      <c r="J1317" s="61">
        <v>-111.84</v>
      </c>
      <c r="K1317">
        <v>40351</v>
      </c>
      <c r="L1317"/>
      <c r="M1317"/>
    </row>
    <row r="1318" spans="1:13">
      <c r="A1318" s="61" t="s">
        <v>40</v>
      </c>
      <c r="B1318" s="61">
        <v>85203</v>
      </c>
      <c r="C1318" s="63" t="s">
        <v>968</v>
      </c>
      <c r="D1318" s="61">
        <v>0</v>
      </c>
      <c r="E1318" s="61" t="s">
        <v>15602</v>
      </c>
      <c r="F1318" s="61" t="s">
        <v>46</v>
      </c>
      <c r="G1318" s="61" t="s">
        <v>15914</v>
      </c>
      <c r="H1318" s="61" t="s">
        <v>15915</v>
      </c>
      <c r="I1318" s="61">
        <v>33.44</v>
      </c>
      <c r="J1318" s="61">
        <v>-111.8</v>
      </c>
      <c r="K1318">
        <v>37962</v>
      </c>
      <c r="L1318"/>
      <c r="M1318"/>
    </row>
    <row r="1319" spans="1:13">
      <c r="A1319" s="61" t="s">
        <v>40</v>
      </c>
      <c r="B1319" s="61">
        <v>85204</v>
      </c>
      <c r="C1319" s="63" t="s">
        <v>968</v>
      </c>
      <c r="D1319" s="61">
        <v>0</v>
      </c>
      <c r="E1319" s="61" t="s">
        <v>15602</v>
      </c>
      <c r="F1319" s="61" t="s">
        <v>46</v>
      </c>
      <c r="G1319" s="61" t="s">
        <v>15914</v>
      </c>
      <c r="H1319" s="61" t="s">
        <v>15915</v>
      </c>
      <c r="I1319" s="61">
        <v>33.39</v>
      </c>
      <c r="J1319" s="61">
        <v>-111.78</v>
      </c>
      <c r="K1319">
        <v>63808</v>
      </c>
      <c r="L1319"/>
      <c r="M1319"/>
    </row>
    <row r="1320" spans="1:13">
      <c r="A1320" s="61" t="s">
        <v>40</v>
      </c>
      <c r="B1320" s="61">
        <v>85213</v>
      </c>
      <c r="C1320" s="63" t="s">
        <v>968</v>
      </c>
      <c r="D1320" s="61">
        <v>0</v>
      </c>
      <c r="E1320" s="61" t="s">
        <v>15602</v>
      </c>
      <c r="F1320" s="61" t="s">
        <v>46</v>
      </c>
      <c r="G1320" s="61" t="s">
        <v>15914</v>
      </c>
      <c r="H1320" s="61" t="s">
        <v>15915</v>
      </c>
      <c r="I1320" s="61">
        <v>33.44</v>
      </c>
      <c r="J1320" s="61">
        <v>-111.76</v>
      </c>
      <c r="K1320">
        <v>36572</v>
      </c>
      <c r="L1320"/>
      <c r="M1320"/>
    </row>
    <row r="1321" spans="1:13">
      <c r="A1321" s="61" t="s">
        <v>40</v>
      </c>
      <c r="B1321" s="61">
        <v>85206</v>
      </c>
      <c r="C1321" s="63" t="s">
        <v>968</v>
      </c>
      <c r="D1321" s="61">
        <v>0</v>
      </c>
      <c r="E1321" s="61" t="s">
        <v>15602</v>
      </c>
      <c r="F1321" s="61" t="s">
        <v>46</v>
      </c>
      <c r="G1321" s="61" t="s">
        <v>15914</v>
      </c>
      <c r="H1321" s="61" t="s">
        <v>15915</v>
      </c>
      <c r="I1321" s="61">
        <v>33.39</v>
      </c>
      <c r="J1321" s="61">
        <v>-111.71</v>
      </c>
      <c r="K1321">
        <v>36713</v>
      </c>
      <c r="L1321"/>
      <c r="M1321"/>
    </row>
    <row r="1322" spans="1:13">
      <c r="A1322" s="61" t="s">
        <v>40</v>
      </c>
      <c r="B1322" s="61">
        <v>85205</v>
      </c>
      <c r="C1322" s="63" t="s">
        <v>968</v>
      </c>
      <c r="D1322" s="61">
        <v>0</v>
      </c>
      <c r="E1322" s="61" t="s">
        <v>15602</v>
      </c>
      <c r="F1322" s="61" t="s">
        <v>46</v>
      </c>
      <c r="G1322" s="61" t="s">
        <v>15914</v>
      </c>
      <c r="H1322" s="61" t="s">
        <v>15915</v>
      </c>
      <c r="I1322" s="61">
        <v>33.43</v>
      </c>
      <c r="J1322" s="61">
        <v>-111.71</v>
      </c>
      <c r="K1322">
        <v>44137</v>
      </c>
      <c r="L1322"/>
      <c r="M1322"/>
    </row>
    <row r="1323" spans="1:13">
      <c r="A1323" s="61" t="s">
        <v>40</v>
      </c>
      <c r="B1323" s="61">
        <v>85209</v>
      </c>
      <c r="C1323" s="63" t="s">
        <v>968</v>
      </c>
      <c r="D1323" s="61">
        <v>0</v>
      </c>
      <c r="E1323" s="61" t="s">
        <v>15602</v>
      </c>
      <c r="F1323" s="61" t="s">
        <v>46</v>
      </c>
      <c r="G1323" s="61" t="s">
        <v>15914</v>
      </c>
      <c r="H1323" s="61" t="s">
        <v>15915</v>
      </c>
      <c r="I1323" s="61">
        <v>33.369999999999997</v>
      </c>
      <c r="J1323" s="61">
        <v>-111.64</v>
      </c>
      <c r="K1323">
        <v>44192</v>
      </c>
      <c r="L1323"/>
      <c r="M1323"/>
    </row>
    <row r="1324" spans="1:13">
      <c r="A1324" s="61" t="s">
        <v>40</v>
      </c>
      <c r="B1324" s="61">
        <v>85207</v>
      </c>
      <c r="C1324" s="63" t="s">
        <v>968</v>
      </c>
      <c r="D1324" s="61">
        <v>0</v>
      </c>
      <c r="E1324" s="61" t="s">
        <v>15602</v>
      </c>
      <c r="F1324" s="61" t="s">
        <v>46</v>
      </c>
      <c r="G1324" s="61" t="s">
        <v>15914</v>
      </c>
      <c r="H1324" s="61" t="s">
        <v>15915</v>
      </c>
      <c r="I1324" s="61">
        <v>33.450000000000003</v>
      </c>
      <c r="J1324" s="61">
        <v>-111.64</v>
      </c>
      <c r="K1324">
        <v>50108</v>
      </c>
      <c r="L1324"/>
      <c r="M1324"/>
    </row>
    <row r="1325" spans="1:13">
      <c r="A1325" s="61" t="s">
        <v>40</v>
      </c>
      <c r="B1325" s="61">
        <v>85212</v>
      </c>
      <c r="C1325" s="63" t="s">
        <v>968</v>
      </c>
      <c r="D1325" s="61">
        <v>0</v>
      </c>
      <c r="E1325" s="61" t="s">
        <v>15602</v>
      </c>
      <c r="F1325" s="61" t="s">
        <v>46</v>
      </c>
      <c r="G1325" s="61" t="s">
        <v>15914</v>
      </c>
      <c r="H1325" s="61" t="s">
        <v>15915</v>
      </c>
      <c r="I1325" s="61">
        <v>33.33</v>
      </c>
      <c r="J1325" s="61">
        <v>-111.63</v>
      </c>
      <c r="K1325">
        <v>48422</v>
      </c>
      <c r="L1325"/>
      <c r="M1325"/>
    </row>
    <row r="1326" spans="1:13">
      <c r="A1326" s="61" t="s">
        <v>40</v>
      </c>
      <c r="B1326" s="61">
        <v>85208</v>
      </c>
      <c r="C1326" s="63" t="s">
        <v>968</v>
      </c>
      <c r="D1326" s="61">
        <v>0</v>
      </c>
      <c r="E1326" s="61" t="s">
        <v>15602</v>
      </c>
      <c r="F1326" s="61" t="s">
        <v>46</v>
      </c>
      <c r="G1326" s="61" t="s">
        <v>15914</v>
      </c>
      <c r="H1326" s="61" t="s">
        <v>15915</v>
      </c>
      <c r="I1326" s="61">
        <v>33.4</v>
      </c>
      <c r="J1326" s="61">
        <v>-111.63</v>
      </c>
      <c r="K1326">
        <v>36820</v>
      </c>
      <c r="L1326"/>
      <c r="M1326"/>
    </row>
    <row r="1327" spans="1:13">
      <c r="A1327" s="61" t="s">
        <v>40</v>
      </c>
      <c r="B1327" s="61">
        <v>85215</v>
      </c>
      <c r="C1327" s="63" t="s">
        <v>968</v>
      </c>
      <c r="D1327" s="61">
        <v>0</v>
      </c>
      <c r="E1327" s="61" t="s">
        <v>15602</v>
      </c>
      <c r="F1327" s="61" t="s">
        <v>46</v>
      </c>
      <c r="G1327" s="61" t="s">
        <v>15914</v>
      </c>
      <c r="H1327" s="61" t="s">
        <v>15915</v>
      </c>
      <c r="I1327" s="61">
        <v>33.51</v>
      </c>
      <c r="J1327" s="61">
        <v>-111.58</v>
      </c>
      <c r="K1327">
        <v>16461</v>
      </c>
      <c r="L1327"/>
      <c r="M1327"/>
    </row>
    <row r="1328" spans="1:13">
      <c r="A1328" s="61" t="s">
        <v>40</v>
      </c>
      <c r="B1328" s="61">
        <v>85539</v>
      </c>
      <c r="C1328" s="63" t="s">
        <v>968</v>
      </c>
      <c r="D1328" s="61">
        <v>0</v>
      </c>
      <c r="E1328" s="61" t="s">
        <v>6189</v>
      </c>
      <c r="F1328" s="61" t="s">
        <v>46</v>
      </c>
      <c r="G1328" s="61" t="s">
        <v>15924</v>
      </c>
      <c r="H1328" s="61" t="s">
        <v>15915</v>
      </c>
      <c r="I1328" s="61">
        <v>33.340000000000003</v>
      </c>
      <c r="J1328" s="61">
        <v>-110.89</v>
      </c>
      <c r="K1328">
        <v>3618</v>
      </c>
      <c r="L1328"/>
      <c r="M1328"/>
    </row>
    <row r="1329" spans="1:13">
      <c r="A1329" s="61" t="s">
        <v>40</v>
      </c>
      <c r="B1329" s="61">
        <v>86440</v>
      </c>
      <c r="C1329" s="63" t="s">
        <v>968</v>
      </c>
      <c r="D1329" s="61">
        <v>0</v>
      </c>
      <c r="E1329" s="61" t="s">
        <v>16016</v>
      </c>
      <c r="F1329" s="61" t="s">
        <v>46</v>
      </c>
      <c r="G1329" s="61" t="s">
        <v>15956</v>
      </c>
      <c r="H1329" s="61" t="s">
        <v>15915</v>
      </c>
      <c r="I1329" s="61">
        <v>34.86</v>
      </c>
      <c r="J1329" s="61">
        <v>-114.51</v>
      </c>
      <c r="K1329">
        <v>7310</v>
      </c>
      <c r="L1329"/>
      <c r="M1329"/>
    </row>
    <row r="1330" spans="1:13">
      <c r="A1330" s="61" t="s">
        <v>40</v>
      </c>
      <c r="B1330" s="61">
        <v>85540</v>
      </c>
      <c r="C1330" s="63" t="s">
        <v>968</v>
      </c>
      <c r="D1330" s="61">
        <v>0</v>
      </c>
      <c r="E1330" s="61" t="s">
        <v>10154</v>
      </c>
      <c r="F1330" s="61" t="s">
        <v>46</v>
      </c>
      <c r="G1330" s="61" t="s">
        <v>15961</v>
      </c>
      <c r="H1330" s="61" t="s">
        <v>15915</v>
      </c>
      <c r="I1330" s="61">
        <v>33.04</v>
      </c>
      <c r="J1330" s="61">
        <v>-109.37</v>
      </c>
      <c r="K1330">
        <v>4026</v>
      </c>
      <c r="L1330"/>
      <c r="M1330"/>
    </row>
    <row r="1331" spans="1:13">
      <c r="A1331" s="61" t="s">
        <v>40</v>
      </c>
      <c r="B1331" s="61">
        <v>86038</v>
      </c>
      <c r="C1331" s="63" t="s">
        <v>968</v>
      </c>
      <c r="D1331" s="61">
        <v>0</v>
      </c>
      <c r="E1331" s="61" t="s">
        <v>16004</v>
      </c>
      <c r="F1331" s="61" t="s">
        <v>46</v>
      </c>
      <c r="G1331" s="61" t="s">
        <v>15996</v>
      </c>
      <c r="H1331" s="61" t="s">
        <v>15915</v>
      </c>
      <c r="I1331" s="61">
        <v>34.93</v>
      </c>
      <c r="J1331" s="61">
        <v>-111.47</v>
      </c>
      <c r="K1331">
        <v>117</v>
      </c>
      <c r="L1331"/>
      <c r="M1331"/>
    </row>
    <row r="1332" spans="1:13">
      <c r="A1332" s="61" t="s">
        <v>40</v>
      </c>
      <c r="B1332" s="61">
        <v>85342</v>
      </c>
      <c r="C1332" s="63" t="s">
        <v>968</v>
      </c>
      <c r="D1332" s="61">
        <v>0</v>
      </c>
      <c r="E1332" s="61" t="s">
        <v>2528</v>
      </c>
      <c r="F1332" s="61" t="s">
        <v>46</v>
      </c>
      <c r="G1332" s="61" t="s">
        <v>15914</v>
      </c>
      <c r="H1332" s="61" t="s">
        <v>15915</v>
      </c>
      <c r="I1332" s="61">
        <v>33.979999999999997</v>
      </c>
      <c r="J1332" s="61">
        <v>-112.44</v>
      </c>
      <c r="K1332">
        <v>1478</v>
      </c>
      <c r="L1332"/>
      <c r="M1332"/>
    </row>
    <row r="1333" spans="1:13">
      <c r="A1333" s="61" t="s">
        <v>40</v>
      </c>
      <c r="B1333" s="61">
        <v>85087</v>
      </c>
      <c r="C1333" s="63" t="s">
        <v>968</v>
      </c>
      <c r="D1333" s="61">
        <v>0</v>
      </c>
      <c r="E1333" s="61" t="s">
        <v>5876</v>
      </c>
      <c r="F1333" s="61" t="s">
        <v>46</v>
      </c>
      <c r="G1333" s="61" t="s">
        <v>15914</v>
      </c>
      <c r="H1333" s="61" t="s">
        <v>15915</v>
      </c>
      <c r="I1333" s="61">
        <v>33.950000000000003</v>
      </c>
      <c r="J1333" s="61">
        <v>-112.07</v>
      </c>
      <c r="K1333">
        <v>9853</v>
      </c>
      <c r="L1333"/>
      <c r="M1333"/>
    </row>
    <row r="1334" spans="1:13">
      <c r="A1334" s="61" t="s">
        <v>40</v>
      </c>
      <c r="B1334" s="61">
        <v>85621</v>
      </c>
      <c r="C1334" s="63" t="s">
        <v>968</v>
      </c>
      <c r="D1334" s="61">
        <v>0</v>
      </c>
      <c r="E1334" s="61" t="s">
        <v>15973</v>
      </c>
      <c r="F1334" s="61" t="s">
        <v>46</v>
      </c>
      <c r="G1334" s="61" t="s">
        <v>15968</v>
      </c>
      <c r="H1334" s="61" t="s">
        <v>15915</v>
      </c>
      <c r="I1334" s="61">
        <v>31.45</v>
      </c>
      <c r="J1334" s="61">
        <v>-110.83</v>
      </c>
      <c r="K1334">
        <v>21730</v>
      </c>
      <c r="L1334"/>
      <c r="M1334"/>
    </row>
    <row r="1335" spans="1:13">
      <c r="A1335" s="61" t="s">
        <v>40</v>
      </c>
      <c r="B1335" s="61">
        <v>85623</v>
      </c>
      <c r="C1335" s="63" t="s">
        <v>968</v>
      </c>
      <c r="D1335" s="61">
        <v>0</v>
      </c>
      <c r="E1335" s="61" t="s">
        <v>15974</v>
      </c>
      <c r="F1335" s="61" t="s">
        <v>46</v>
      </c>
      <c r="G1335" s="61" t="s">
        <v>15917</v>
      </c>
      <c r="H1335" s="61" t="s">
        <v>15915</v>
      </c>
      <c r="I1335" s="61">
        <v>32.64</v>
      </c>
      <c r="J1335" s="61">
        <v>-110.84</v>
      </c>
      <c r="K1335">
        <v>4974</v>
      </c>
      <c r="L1335"/>
      <c r="M1335"/>
    </row>
    <row r="1336" spans="1:13">
      <c r="A1336" s="61" t="s">
        <v>40</v>
      </c>
      <c r="B1336" s="61">
        <v>85253</v>
      </c>
      <c r="C1336" s="63" t="s">
        <v>968</v>
      </c>
      <c r="D1336" s="61">
        <v>0</v>
      </c>
      <c r="E1336" s="61" t="s">
        <v>15930</v>
      </c>
      <c r="F1336" s="61" t="s">
        <v>46</v>
      </c>
      <c r="G1336" s="61" t="s">
        <v>15914</v>
      </c>
      <c r="H1336" s="61" t="s">
        <v>15915</v>
      </c>
      <c r="I1336" s="61">
        <v>33.54</v>
      </c>
      <c r="J1336" s="61">
        <v>-111.96</v>
      </c>
      <c r="K1336">
        <v>17358</v>
      </c>
      <c r="L1336"/>
      <c r="M1336"/>
    </row>
    <row r="1337" spans="1:13">
      <c r="A1337" s="61" t="s">
        <v>40</v>
      </c>
      <c r="B1337" s="61">
        <v>85344</v>
      </c>
      <c r="C1337" s="63" t="s">
        <v>968</v>
      </c>
      <c r="D1337" s="61">
        <v>0</v>
      </c>
      <c r="E1337" s="61" t="s">
        <v>4294</v>
      </c>
      <c r="F1337" s="61" t="s">
        <v>46</v>
      </c>
      <c r="G1337" s="61" t="s">
        <v>15940</v>
      </c>
      <c r="H1337" s="61" t="s">
        <v>15915</v>
      </c>
      <c r="I1337" s="61">
        <v>34.08</v>
      </c>
      <c r="J1337" s="61">
        <v>-114.22</v>
      </c>
      <c r="K1337">
        <v>9137</v>
      </c>
      <c r="L1337"/>
      <c r="M1337"/>
    </row>
    <row r="1338" spans="1:13">
      <c r="A1338" s="61" t="s">
        <v>40</v>
      </c>
      <c r="B1338" s="61">
        <v>85624</v>
      </c>
      <c r="C1338" s="63" t="s">
        <v>968</v>
      </c>
      <c r="D1338" s="61">
        <v>0</v>
      </c>
      <c r="E1338" s="61" t="s">
        <v>15975</v>
      </c>
      <c r="F1338" s="61" t="s">
        <v>46</v>
      </c>
      <c r="G1338" s="61" t="s">
        <v>15968</v>
      </c>
      <c r="H1338" s="61" t="s">
        <v>15915</v>
      </c>
      <c r="I1338" s="61">
        <v>31.53</v>
      </c>
      <c r="J1338" s="61">
        <v>-110.71</v>
      </c>
      <c r="K1338">
        <v>1222</v>
      </c>
      <c r="L1338"/>
      <c r="M1338"/>
    </row>
    <row r="1339" spans="1:13">
      <c r="A1339" s="61" t="s">
        <v>40</v>
      </c>
      <c r="B1339" s="61">
        <v>86334</v>
      </c>
      <c r="C1339" s="63" t="s">
        <v>968</v>
      </c>
      <c r="D1339" s="61">
        <v>0</v>
      </c>
      <c r="E1339" s="61" t="s">
        <v>16008</v>
      </c>
      <c r="F1339" s="61" t="s">
        <v>46</v>
      </c>
      <c r="G1339" s="61" t="s">
        <v>15939</v>
      </c>
      <c r="H1339" s="61" t="s">
        <v>15915</v>
      </c>
      <c r="I1339" s="61">
        <v>34.9</v>
      </c>
      <c r="J1339" s="61">
        <v>-112.43</v>
      </c>
      <c r="K1339">
        <v>5261</v>
      </c>
      <c r="L1339"/>
      <c r="M1339"/>
    </row>
    <row r="1340" spans="1:13">
      <c r="A1340" s="61" t="s">
        <v>40</v>
      </c>
      <c r="B1340" s="61">
        <v>85541</v>
      </c>
      <c r="C1340" s="63" t="s">
        <v>968</v>
      </c>
      <c r="D1340" s="61">
        <v>0</v>
      </c>
      <c r="E1340" s="61" t="s">
        <v>12799</v>
      </c>
      <c r="F1340" s="61" t="s">
        <v>46</v>
      </c>
      <c r="G1340" s="61" t="s">
        <v>15924</v>
      </c>
      <c r="H1340" s="61" t="s">
        <v>15915</v>
      </c>
      <c r="I1340" s="61">
        <v>34.19</v>
      </c>
      <c r="J1340" s="61">
        <v>-111.17</v>
      </c>
      <c r="K1340">
        <v>22974</v>
      </c>
      <c r="L1340"/>
      <c r="M1340"/>
    </row>
    <row r="1341" spans="1:13">
      <c r="A1341" s="61" t="s">
        <v>40</v>
      </c>
      <c r="B1341" s="61">
        <v>86434</v>
      </c>
      <c r="C1341" s="63" t="s">
        <v>968</v>
      </c>
      <c r="D1341" s="61">
        <v>0</v>
      </c>
      <c r="E1341" s="61" t="s">
        <v>16014</v>
      </c>
      <c r="F1341" s="61" t="s">
        <v>46</v>
      </c>
      <c r="G1341" s="61" t="s">
        <v>15956</v>
      </c>
      <c r="H1341" s="61" t="s">
        <v>15915</v>
      </c>
      <c r="I1341" s="61">
        <v>35.64</v>
      </c>
      <c r="J1341" s="61">
        <v>-113.61</v>
      </c>
      <c r="K1341">
        <v>1424</v>
      </c>
      <c r="L1341"/>
      <c r="M1341"/>
    </row>
    <row r="1342" spans="1:13">
      <c r="A1342" s="61" t="s">
        <v>40</v>
      </c>
      <c r="B1342" s="61">
        <v>85625</v>
      </c>
      <c r="C1342" s="63" t="s">
        <v>968</v>
      </c>
      <c r="D1342" s="61">
        <v>0</v>
      </c>
      <c r="E1342" s="61" t="s">
        <v>15976</v>
      </c>
      <c r="F1342" s="61" t="s">
        <v>46</v>
      </c>
      <c r="G1342" s="61" t="s">
        <v>15965</v>
      </c>
      <c r="H1342" s="61" t="s">
        <v>15915</v>
      </c>
      <c r="I1342" s="61">
        <v>31.89</v>
      </c>
      <c r="J1342" s="61">
        <v>-109.61</v>
      </c>
      <c r="K1342">
        <v>1871</v>
      </c>
      <c r="L1342"/>
      <c r="M1342"/>
    </row>
    <row r="1343" spans="1:13">
      <c r="A1343" s="61" t="s">
        <v>40</v>
      </c>
      <c r="B1343" s="61">
        <v>85345</v>
      </c>
      <c r="C1343" s="63" t="s">
        <v>968</v>
      </c>
      <c r="D1343" s="61">
        <v>0</v>
      </c>
      <c r="E1343" s="61" t="s">
        <v>12649</v>
      </c>
      <c r="F1343" s="61" t="s">
        <v>46</v>
      </c>
      <c r="G1343" s="61" t="s">
        <v>15914</v>
      </c>
      <c r="H1343" s="61" t="s">
        <v>15915</v>
      </c>
      <c r="I1343" s="61">
        <v>33.57</v>
      </c>
      <c r="J1343" s="61">
        <v>-112.25</v>
      </c>
      <c r="K1343">
        <v>61024</v>
      </c>
      <c r="L1343"/>
      <c r="M1343"/>
    </row>
    <row r="1344" spans="1:13">
      <c r="A1344" s="61" t="s">
        <v>40</v>
      </c>
      <c r="B1344" s="61">
        <v>85382</v>
      </c>
      <c r="C1344" s="63" t="s">
        <v>968</v>
      </c>
      <c r="D1344" s="61">
        <v>0</v>
      </c>
      <c r="E1344" s="61" t="s">
        <v>12649</v>
      </c>
      <c r="F1344" s="61" t="s">
        <v>46</v>
      </c>
      <c r="G1344" s="61" t="s">
        <v>15914</v>
      </c>
      <c r="H1344" s="61" t="s">
        <v>15915</v>
      </c>
      <c r="I1344" s="61">
        <v>33.65</v>
      </c>
      <c r="J1344" s="61">
        <v>-112.24</v>
      </c>
      <c r="K1344">
        <v>42576</v>
      </c>
      <c r="L1344"/>
      <c r="M1344"/>
    </row>
    <row r="1345" spans="1:13">
      <c r="A1345" s="61" t="s">
        <v>40</v>
      </c>
      <c r="B1345" s="61">
        <v>85383</v>
      </c>
      <c r="C1345" s="63" t="s">
        <v>968</v>
      </c>
      <c r="D1345" s="61">
        <v>0</v>
      </c>
      <c r="E1345" s="61" t="s">
        <v>12649</v>
      </c>
      <c r="F1345" s="61" t="s">
        <v>46</v>
      </c>
      <c r="G1345" s="61" t="s">
        <v>15914</v>
      </c>
      <c r="H1345" s="61" t="s">
        <v>15915</v>
      </c>
      <c r="I1345" s="61">
        <v>33.76</v>
      </c>
      <c r="J1345" s="61">
        <v>-112.24</v>
      </c>
      <c r="K1345">
        <v>69617</v>
      </c>
      <c r="L1345"/>
      <c r="M1345"/>
    </row>
    <row r="1346" spans="1:13">
      <c r="A1346" s="61" t="s">
        <v>40</v>
      </c>
      <c r="B1346" s="61">
        <v>85381</v>
      </c>
      <c r="C1346" s="63" t="s">
        <v>968</v>
      </c>
      <c r="D1346" s="61">
        <v>0</v>
      </c>
      <c r="E1346" s="61" t="s">
        <v>12649</v>
      </c>
      <c r="F1346" s="61" t="s">
        <v>46</v>
      </c>
      <c r="G1346" s="61" t="s">
        <v>15914</v>
      </c>
      <c r="H1346" s="61" t="s">
        <v>15915</v>
      </c>
      <c r="I1346" s="61">
        <v>33.61</v>
      </c>
      <c r="J1346" s="61">
        <v>-112.23</v>
      </c>
      <c r="K1346">
        <v>27008</v>
      </c>
      <c r="L1346"/>
      <c r="M1346"/>
    </row>
    <row r="1347" spans="1:13">
      <c r="A1347" s="61" t="s">
        <v>40</v>
      </c>
      <c r="B1347" s="61">
        <v>85542</v>
      </c>
      <c r="C1347" s="63" t="s">
        <v>968</v>
      </c>
      <c r="D1347" s="61">
        <v>0</v>
      </c>
      <c r="E1347" s="61" t="s">
        <v>15963</v>
      </c>
      <c r="F1347" s="61" t="s">
        <v>46</v>
      </c>
      <c r="G1347" s="61" t="s">
        <v>15924</v>
      </c>
      <c r="H1347" s="61" t="s">
        <v>15915</v>
      </c>
      <c r="I1347" s="61">
        <v>33.32</v>
      </c>
      <c r="J1347" s="61">
        <v>-110.32</v>
      </c>
      <c r="K1347">
        <v>3172</v>
      </c>
      <c r="L1347"/>
      <c r="M1347"/>
    </row>
    <row r="1348" spans="1:13">
      <c r="A1348" s="61" t="s">
        <v>40</v>
      </c>
      <c r="B1348" s="61">
        <v>85039</v>
      </c>
      <c r="C1348" s="63" t="s">
        <v>968</v>
      </c>
      <c r="D1348" s="61">
        <v>0</v>
      </c>
      <c r="E1348" s="61" t="s">
        <v>3469</v>
      </c>
      <c r="F1348" s="61" t="s">
        <v>46</v>
      </c>
      <c r="G1348" s="61" t="s">
        <v>15914</v>
      </c>
      <c r="H1348" s="61" t="s">
        <v>15915</v>
      </c>
      <c r="I1348" s="61">
        <v>33.49</v>
      </c>
      <c r="J1348" s="61">
        <v>-112.28</v>
      </c>
      <c r="K1348">
        <v>50929</v>
      </c>
      <c r="L1348"/>
      <c r="M1348"/>
    </row>
    <row r="1349" spans="1:13">
      <c r="A1349" s="61" t="s">
        <v>40</v>
      </c>
      <c r="B1349" s="61">
        <v>85037</v>
      </c>
      <c r="C1349" s="63" t="s">
        <v>968</v>
      </c>
      <c r="D1349" s="61">
        <v>0</v>
      </c>
      <c r="E1349" s="61" t="s">
        <v>3469</v>
      </c>
      <c r="F1349" s="61" t="s">
        <v>46</v>
      </c>
      <c r="G1349" s="61" t="s">
        <v>15914</v>
      </c>
      <c r="H1349" s="61" t="s">
        <v>15915</v>
      </c>
      <c r="I1349" s="61">
        <v>33.479999999999997</v>
      </c>
      <c r="J1349" s="61">
        <v>-112.25</v>
      </c>
      <c r="K1349">
        <v>50929</v>
      </c>
      <c r="L1349"/>
      <c r="M1349"/>
    </row>
    <row r="1350" spans="1:13">
      <c r="A1350" s="61" t="s">
        <v>40</v>
      </c>
      <c r="B1350" s="61">
        <v>85033</v>
      </c>
      <c r="C1350" s="63" t="s">
        <v>968</v>
      </c>
      <c r="D1350" s="61">
        <v>0</v>
      </c>
      <c r="E1350" s="61" t="s">
        <v>3469</v>
      </c>
      <c r="F1350" s="61" t="s">
        <v>46</v>
      </c>
      <c r="G1350" s="61" t="s">
        <v>15914</v>
      </c>
      <c r="H1350" s="61" t="s">
        <v>15915</v>
      </c>
      <c r="I1350" s="61">
        <v>33.49</v>
      </c>
      <c r="J1350" s="61">
        <v>-112.21</v>
      </c>
      <c r="K1350">
        <v>57980</v>
      </c>
      <c r="L1350"/>
      <c r="M1350"/>
    </row>
    <row r="1351" spans="1:13">
      <c r="A1351" s="61" t="s">
        <v>40</v>
      </c>
      <c r="B1351" s="61">
        <v>85043</v>
      </c>
      <c r="C1351" s="63" t="s">
        <v>968</v>
      </c>
      <c r="D1351" s="61">
        <v>0</v>
      </c>
      <c r="E1351" s="61" t="s">
        <v>3469</v>
      </c>
      <c r="F1351" s="61" t="s">
        <v>46</v>
      </c>
      <c r="G1351" s="61" t="s">
        <v>15914</v>
      </c>
      <c r="H1351" s="61" t="s">
        <v>15915</v>
      </c>
      <c r="I1351" s="61">
        <v>33.42</v>
      </c>
      <c r="J1351" s="61">
        <v>-112.2</v>
      </c>
      <c r="K1351">
        <v>35800</v>
      </c>
      <c r="L1351"/>
      <c r="M1351"/>
    </row>
    <row r="1352" spans="1:13">
      <c r="A1352" s="61" t="s">
        <v>40</v>
      </c>
      <c r="B1352" s="61">
        <v>85035</v>
      </c>
      <c r="C1352" s="63" t="s">
        <v>968</v>
      </c>
      <c r="D1352" s="61">
        <v>0</v>
      </c>
      <c r="E1352" s="61" t="s">
        <v>3469</v>
      </c>
      <c r="F1352" s="61" t="s">
        <v>46</v>
      </c>
      <c r="G1352" s="61" t="s">
        <v>15914</v>
      </c>
      <c r="H1352" s="61" t="s">
        <v>15915</v>
      </c>
      <c r="I1352" s="61">
        <v>33.47</v>
      </c>
      <c r="J1352" s="61">
        <v>-112.19</v>
      </c>
      <c r="K1352">
        <v>51441</v>
      </c>
      <c r="L1352"/>
      <c r="M1352"/>
    </row>
    <row r="1353" spans="1:13">
      <c r="A1353" s="61" t="s">
        <v>40</v>
      </c>
      <c r="B1353" s="61">
        <v>85031</v>
      </c>
      <c r="C1353" s="63" t="s">
        <v>968</v>
      </c>
      <c r="D1353" s="61">
        <v>0</v>
      </c>
      <c r="E1353" s="61" t="s">
        <v>3469</v>
      </c>
      <c r="F1353" s="61" t="s">
        <v>46</v>
      </c>
      <c r="G1353" s="61" t="s">
        <v>15914</v>
      </c>
      <c r="H1353" s="61" t="s">
        <v>15915</v>
      </c>
      <c r="I1353" s="61">
        <v>33.49</v>
      </c>
      <c r="J1353" s="61">
        <v>-112.16</v>
      </c>
      <c r="K1353">
        <v>31162</v>
      </c>
      <c r="L1353"/>
      <c r="M1353"/>
    </row>
    <row r="1354" spans="1:13">
      <c r="A1354" s="61" t="s">
        <v>40</v>
      </c>
      <c r="B1354" s="61">
        <v>85097</v>
      </c>
      <c r="C1354" s="63" t="s">
        <v>968</v>
      </c>
      <c r="D1354" s="61">
        <v>1</v>
      </c>
      <c r="E1354" s="61" t="s">
        <v>3469</v>
      </c>
      <c r="F1354" s="61" t="s">
        <v>46</v>
      </c>
      <c r="G1354" s="61" t="s">
        <v>15914</v>
      </c>
      <c r="H1354" s="61" t="s">
        <v>15915</v>
      </c>
      <c r="I1354" s="61">
        <v>33.43</v>
      </c>
      <c r="J1354" s="61">
        <v>-112.15</v>
      </c>
      <c r="K1354">
        <v>9853</v>
      </c>
      <c r="L1354"/>
      <c r="M1354"/>
    </row>
    <row r="1355" spans="1:13">
      <c r="A1355" s="61" t="s">
        <v>40</v>
      </c>
      <c r="B1355" s="61">
        <v>85019</v>
      </c>
      <c r="C1355" s="63" t="s">
        <v>968</v>
      </c>
      <c r="D1355" s="61">
        <v>0</v>
      </c>
      <c r="E1355" s="61" t="s">
        <v>3469</v>
      </c>
      <c r="F1355" s="61" t="s">
        <v>46</v>
      </c>
      <c r="G1355" s="61" t="s">
        <v>15914</v>
      </c>
      <c r="H1355" s="61" t="s">
        <v>15915</v>
      </c>
      <c r="I1355" s="61">
        <v>33.5</v>
      </c>
      <c r="J1355" s="61">
        <v>-112.14</v>
      </c>
      <c r="K1355">
        <v>27677</v>
      </c>
      <c r="L1355"/>
      <c r="M1355"/>
    </row>
    <row r="1356" spans="1:13">
      <c r="A1356" s="61" t="s">
        <v>40</v>
      </c>
      <c r="B1356" s="61">
        <v>85083</v>
      </c>
      <c r="C1356" s="63" t="s">
        <v>968</v>
      </c>
      <c r="D1356" s="61">
        <v>0</v>
      </c>
      <c r="E1356" s="61" t="s">
        <v>3469</v>
      </c>
      <c r="F1356" s="61" t="s">
        <v>46</v>
      </c>
      <c r="G1356" s="61" t="s">
        <v>15914</v>
      </c>
      <c r="H1356" s="61" t="s">
        <v>15915</v>
      </c>
      <c r="I1356" s="61">
        <v>33.729999999999997</v>
      </c>
      <c r="J1356" s="61">
        <v>-112.14</v>
      </c>
      <c r="K1356">
        <v>20898</v>
      </c>
      <c r="L1356"/>
      <c r="M1356"/>
    </row>
    <row r="1357" spans="1:13">
      <c r="A1357" s="61" t="s">
        <v>40</v>
      </c>
      <c r="B1357" s="61">
        <v>85009</v>
      </c>
      <c r="C1357" s="63" t="s">
        <v>968</v>
      </c>
      <c r="D1357" s="61">
        <v>0</v>
      </c>
      <c r="E1357" s="61" t="s">
        <v>3469</v>
      </c>
      <c r="F1357" s="61" t="s">
        <v>46</v>
      </c>
      <c r="G1357" s="61" t="s">
        <v>15914</v>
      </c>
      <c r="H1357" s="61" t="s">
        <v>15915</v>
      </c>
      <c r="I1357" s="61">
        <v>33.44</v>
      </c>
      <c r="J1357" s="61">
        <v>-112.13</v>
      </c>
      <c r="K1357">
        <v>50439</v>
      </c>
      <c r="L1357"/>
      <c r="M1357"/>
    </row>
    <row r="1358" spans="1:13">
      <c r="A1358" s="61" t="s">
        <v>40</v>
      </c>
      <c r="B1358" s="61">
        <v>85051</v>
      </c>
      <c r="C1358" s="63" t="s">
        <v>968</v>
      </c>
      <c r="D1358" s="61">
        <v>0</v>
      </c>
      <c r="E1358" s="61" t="s">
        <v>3469</v>
      </c>
      <c r="F1358" s="61" t="s">
        <v>46</v>
      </c>
      <c r="G1358" s="61" t="s">
        <v>15914</v>
      </c>
      <c r="H1358" s="61" t="s">
        <v>15915</v>
      </c>
      <c r="I1358" s="61">
        <v>33.549999999999997</v>
      </c>
      <c r="J1358" s="61">
        <v>-112.13</v>
      </c>
      <c r="K1358">
        <v>46123</v>
      </c>
      <c r="L1358"/>
      <c r="M1358"/>
    </row>
    <row r="1359" spans="1:13">
      <c r="A1359" s="61" t="s">
        <v>40</v>
      </c>
      <c r="B1359" s="61">
        <v>85053</v>
      </c>
      <c r="C1359" s="63" t="s">
        <v>968</v>
      </c>
      <c r="D1359" s="61">
        <v>0</v>
      </c>
      <c r="E1359" s="61" t="s">
        <v>3469</v>
      </c>
      <c r="F1359" s="61" t="s">
        <v>46</v>
      </c>
      <c r="G1359" s="61" t="s">
        <v>15914</v>
      </c>
      <c r="H1359" s="61" t="s">
        <v>15915</v>
      </c>
      <c r="I1359" s="61">
        <v>33.619999999999997</v>
      </c>
      <c r="J1359" s="61">
        <v>-112.13</v>
      </c>
      <c r="K1359">
        <v>30136</v>
      </c>
      <c r="L1359"/>
      <c r="M1359"/>
    </row>
    <row r="1360" spans="1:13">
      <c r="A1360" s="61" t="s">
        <v>40</v>
      </c>
      <c r="B1360" s="61">
        <v>85017</v>
      </c>
      <c r="C1360" s="63" t="s">
        <v>968</v>
      </c>
      <c r="D1360" s="61">
        <v>0</v>
      </c>
      <c r="E1360" s="61" t="s">
        <v>3469</v>
      </c>
      <c r="F1360" s="61" t="s">
        <v>46</v>
      </c>
      <c r="G1360" s="61" t="s">
        <v>15914</v>
      </c>
      <c r="H1360" s="61" t="s">
        <v>15915</v>
      </c>
      <c r="I1360" s="61">
        <v>33.5</v>
      </c>
      <c r="J1360" s="61">
        <v>-112.12</v>
      </c>
      <c r="K1360">
        <v>45279</v>
      </c>
      <c r="L1360"/>
      <c r="M1360"/>
    </row>
    <row r="1361" spans="1:13">
      <c r="A1361" s="61" t="s">
        <v>40</v>
      </c>
      <c r="B1361" s="61">
        <v>85041</v>
      </c>
      <c r="C1361" s="63" t="s">
        <v>968</v>
      </c>
      <c r="D1361" s="61">
        <v>0</v>
      </c>
      <c r="E1361" s="61" t="s">
        <v>3469</v>
      </c>
      <c r="F1361" s="61" t="s">
        <v>46</v>
      </c>
      <c r="G1361" s="61" t="s">
        <v>15914</v>
      </c>
      <c r="H1361" s="61" t="s">
        <v>15915</v>
      </c>
      <c r="I1361" s="61">
        <v>33.380000000000003</v>
      </c>
      <c r="J1361" s="61">
        <v>-112.11</v>
      </c>
      <c r="K1361">
        <v>64639</v>
      </c>
      <c r="L1361"/>
      <c r="M1361"/>
    </row>
    <row r="1362" spans="1:13">
      <c r="A1362" s="61" t="s">
        <v>40</v>
      </c>
      <c r="B1362" s="61">
        <v>85086</v>
      </c>
      <c r="C1362" s="63" t="s">
        <v>968</v>
      </c>
      <c r="D1362" s="61">
        <v>0</v>
      </c>
      <c r="E1362" s="61" t="s">
        <v>3469</v>
      </c>
      <c r="F1362" s="61" t="s">
        <v>46</v>
      </c>
      <c r="G1362" s="61" t="s">
        <v>15914</v>
      </c>
      <c r="H1362" s="61" t="s">
        <v>15915</v>
      </c>
      <c r="I1362" s="61">
        <v>33.83</v>
      </c>
      <c r="J1362" s="61">
        <v>-112.11</v>
      </c>
      <c r="K1362">
        <v>43223</v>
      </c>
      <c r="L1362"/>
      <c r="M1362"/>
    </row>
    <row r="1363" spans="1:13">
      <c r="A1363" s="61" t="s">
        <v>40</v>
      </c>
      <c r="B1363" s="61">
        <v>85045</v>
      </c>
      <c r="C1363" s="63" t="s">
        <v>968</v>
      </c>
      <c r="D1363" s="61">
        <v>0</v>
      </c>
      <c r="E1363" s="61" t="s">
        <v>3469</v>
      </c>
      <c r="F1363" s="61" t="s">
        <v>46</v>
      </c>
      <c r="G1363" s="61" t="s">
        <v>15914</v>
      </c>
      <c r="H1363" s="61" t="s">
        <v>15915</v>
      </c>
      <c r="I1363" s="61">
        <v>33.299999999999997</v>
      </c>
      <c r="J1363" s="61">
        <v>-112.1</v>
      </c>
      <c r="K1363">
        <v>8090</v>
      </c>
      <c r="L1363"/>
      <c r="M1363"/>
    </row>
    <row r="1364" spans="1:13">
      <c r="A1364" s="61" t="s">
        <v>40</v>
      </c>
      <c r="B1364" s="61">
        <v>85015</v>
      </c>
      <c r="C1364" s="63" t="s">
        <v>968</v>
      </c>
      <c r="D1364" s="61">
        <v>0</v>
      </c>
      <c r="E1364" s="61" t="s">
        <v>3469</v>
      </c>
      <c r="F1364" s="61" t="s">
        <v>46</v>
      </c>
      <c r="G1364" s="61" t="s">
        <v>15914</v>
      </c>
      <c r="H1364" s="61" t="s">
        <v>15915</v>
      </c>
      <c r="I1364" s="61">
        <v>33.5</v>
      </c>
      <c r="J1364" s="61">
        <v>-112.1</v>
      </c>
      <c r="K1364">
        <v>41436</v>
      </c>
      <c r="L1364"/>
      <c r="M1364"/>
    </row>
    <row r="1365" spans="1:13">
      <c r="A1365" s="61" t="s">
        <v>40</v>
      </c>
      <c r="B1365" s="61">
        <v>85029</v>
      </c>
      <c r="C1365" s="63" t="s">
        <v>968</v>
      </c>
      <c r="D1365" s="61">
        <v>0</v>
      </c>
      <c r="E1365" s="61" t="s">
        <v>3469</v>
      </c>
      <c r="F1365" s="61" t="s">
        <v>46</v>
      </c>
      <c r="G1365" s="61" t="s">
        <v>15914</v>
      </c>
      <c r="H1365" s="61" t="s">
        <v>15915</v>
      </c>
      <c r="I1365" s="61">
        <v>33.590000000000003</v>
      </c>
      <c r="J1365" s="61">
        <v>-112.1</v>
      </c>
      <c r="K1365">
        <v>47101</v>
      </c>
      <c r="L1365"/>
      <c r="M1365"/>
    </row>
    <row r="1366" spans="1:13">
      <c r="A1366" s="61" t="s">
        <v>40</v>
      </c>
      <c r="B1366" s="61">
        <v>85096</v>
      </c>
      <c r="C1366" s="63" t="s">
        <v>968</v>
      </c>
      <c r="D1366" s="61">
        <v>1</v>
      </c>
      <c r="E1366" s="61" t="s">
        <v>3469</v>
      </c>
      <c r="F1366" s="61" t="s">
        <v>46</v>
      </c>
      <c r="G1366" s="61" t="s">
        <v>15914</v>
      </c>
      <c r="H1366" s="61" t="s">
        <v>15915</v>
      </c>
      <c r="I1366" s="61">
        <v>33.44</v>
      </c>
      <c r="J1366" s="61">
        <v>-112.09</v>
      </c>
      <c r="K1366">
        <v>9853</v>
      </c>
      <c r="L1366"/>
      <c r="M1366"/>
    </row>
    <row r="1367" spans="1:13">
      <c r="A1367" s="61" t="s">
        <v>40</v>
      </c>
      <c r="B1367" s="61">
        <v>85007</v>
      </c>
      <c r="C1367" s="63" t="s">
        <v>968</v>
      </c>
      <c r="D1367" s="61">
        <v>0</v>
      </c>
      <c r="E1367" s="61" t="s">
        <v>3469</v>
      </c>
      <c r="F1367" s="61" t="s">
        <v>46</v>
      </c>
      <c r="G1367" s="61" t="s">
        <v>15914</v>
      </c>
      <c r="H1367" s="61" t="s">
        <v>15915</v>
      </c>
      <c r="I1367" s="61">
        <v>33.450000000000003</v>
      </c>
      <c r="J1367" s="61">
        <v>-112.09</v>
      </c>
      <c r="K1367">
        <v>14442</v>
      </c>
      <c r="L1367"/>
      <c r="M1367"/>
    </row>
    <row r="1368" spans="1:13">
      <c r="A1368" s="61" t="s">
        <v>40</v>
      </c>
      <c r="B1368" s="61">
        <v>85021</v>
      </c>
      <c r="C1368" s="63" t="s">
        <v>968</v>
      </c>
      <c r="D1368" s="61">
        <v>0</v>
      </c>
      <c r="E1368" s="61" t="s">
        <v>3469</v>
      </c>
      <c r="F1368" s="61" t="s">
        <v>46</v>
      </c>
      <c r="G1368" s="61" t="s">
        <v>15914</v>
      </c>
      <c r="H1368" s="61" t="s">
        <v>15915</v>
      </c>
      <c r="I1368" s="61">
        <v>33.549999999999997</v>
      </c>
      <c r="J1368" s="61">
        <v>-112.09</v>
      </c>
      <c r="K1368">
        <v>40943</v>
      </c>
      <c r="L1368"/>
      <c r="M1368"/>
    </row>
    <row r="1369" spans="1:13">
      <c r="A1369" s="61" t="s">
        <v>40</v>
      </c>
      <c r="B1369" s="61">
        <v>85023</v>
      </c>
      <c r="C1369" s="63" t="s">
        <v>968</v>
      </c>
      <c r="D1369" s="61">
        <v>0</v>
      </c>
      <c r="E1369" s="61" t="s">
        <v>3469</v>
      </c>
      <c r="F1369" s="61" t="s">
        <v>46</v>
      </c>
      <c r="G1369" s="61" t="s">
        <v>15914</v>
      </c>
      <c r="H1369" s="61" t="s">
        <v>15915</v>
      </c>
      <c r="I1369" s="61">
        <v>33.630000000000003</v>
      </c>
      <c r="J1369" s="61">
        <v>-112.09</v>
      </c>
      <c r="K1369">
        <v>35241</v>
      </c>
      <c r="L1369"/>
      <c r="M1369"/>
    </row>
    <row r="1370" spans="1:13">
      <c r="A1370" s="61" t="s">
        <v>40</v>
      </c>
      <c r="B1370" s="61">
        <v>85027</v>
      </c>
      <c r="C1370" s="63" t="s">
        <v>968</v>
      </c>
      <c r="D1370" s="61">
        <v>0</v>
      </c>
      <c r="E1370" s="61" t="s">
        <v>3469</v>
      </c>
      <c r="F1370" s="61" t="s">
        <v>46</v>
      </c>
      <c r="G1370" s="61" t="s">
        <v>15914</v>
      </c>
      <c r="H1370" s="61" t="s">
        <v>15915</v>
      </c>
      <c r="I1370" s="61">
        <v>33.68</v>
      </c>
      <c r="J1370" s="61">
        <v>-112.09</v>
      </c>
      <c r="K1370">
        <v>38343</v>
      </c>
      <c r="L1370"/>
      <c r="M1370"/>
    </row>
    <row r="1371" spans="1:13">
      <c r="A1371" s="61" t="s">
        <v>40</v>
      </c>
      <c r="B1371" s="61">
        <v>85085</v>
      </c>
      <c r="C1371" s="63" t="s">
        <v>968</v>
      </c>
      <c r="D1371" s="61">
        <v>0</v>
      </c>
      <c r="E1371" s="61" t="s">
        <v>3469</v>
      </c>
      <c r="F1371" s="61" t="s">
        <v>46</v>
      </c>
      <c r="G1371" s="61" t="s">
        <v>15914</v>
      </c>
      <c r="H1371" s="61" t="s">
        <v>15915</v>
      </c>
      <c r="I1371" s="61">
        <v>33.75</v>
      </c>
      <c r="J1371" s="61">
        <v>-112.09</v>
      </c>
      <c r="K1371">
        <v>27875</v>
      </c>
      <c r="L1371"/>
      <c r="M1371"/>
    </row>
    <row r="1372" spans="1:13">
      <c r="A1372" s="61" t="s">
        <v>40</v>
      </c>
      <c r="B1372" s="61">
        <v>85003</v>
      </c>
      <c r="C1372" s="63" t="s">
        <v>968</v>
      </c>
      <c r="D1372" s="61">
        <v>0</v>
      </c>
      <c r="E1372" s="61" t="s">
        <v>3469</v>
      </c>
      <c r="F1372" s="61" t="s">
        <v>46</v>
      </c>
      <c r="G1372" s="61" t="s">
        <v>15914</v>
      </c>
      <c r="H1372" s="61" t="s">
        <v>15915</v>
      </c>
      <c r="I1372" s="61">
        <v>33.450000000000003</v>
      </c>
      <c r="J1372" s="61">
        <v>-112.08</v>
      </c>
      <c r="K1372">
        <v>11042</v>
      </c>
      <c r="L1372"/>
      <c r="M1372"/>
    </row>
    <row r="1373" spans="1:13">
      <c r="A1373" s="61" t="s">
        <v>40</v>
      </c>
      <c r="B1373" s="61">
        <v>85013</v>
      </c>
      <c r="C1373" s="63" t="s">
        <v>968</v>
      </c>
      <c r="D1373" s="61">
        <v>0</v>
      </c>
      <c r="E1373" s="61" t="s">
        <v>3469</v>
      </c>
      <c r="F1373" s="61" t="s">
        <v>46</v>
      </c>
      <c r="G1373" s="61" t="s">
        <v>15914</v>
      </c>
      <c r="H1373" s="61" t="s">
        <v>15915</v>
      </c>
      <c r="I1373" s="61">
        <v>33.5</v>
      </c>
      <c r="J1373" s="61">
        <v>-112.08</v>
      </c>
      <c r="K1373">
        <v>21970</v>
      </c>
      <c r="L1373"/>
      <c r="M1373"/>
    </row>
    <row r="1374" spans="1:13">
      <c r="A1374" s="61" t="s">
        <v>40</v>
      </c>
      <c r="B1374" s="61">
        <v>85004</v>
      </c>
      <c r="C1374" s="63" t="s">
        <v>968</v>
      </c>
      <c r="D1374" s="61">
        <v>0</v>
      </c>
      <c r="E1374" s="61" t="s">
        <v>3469</v>
      </c>
      <c r="F1374" s="61" t="s">
        <v>46</v>
      </c>
      <c r="G1374" s="61" t="s">
        <v>15914</v>
      </c>
      <c r="H1374" s="61" t="s">
        <v>15915</v>
      </c>
      <c r="I1374" s="61">
        <v>33.44</v>
      </c>
      <c r="J1374" s="61">
        <v>-112.07</v>
      </c>
      <c r="K1374">
        <v>8833</v>
      </c>
      <c r="L1374"/>
      <c r="M1374"/>
    </row>
    <row r="1375" spans="1:13">
      <c r="A1375" s="61" t="s">
        <v>40</v>
      </c>
      <c r="B1375" s="61">
        <v>85073</v>
      </c>
      <c r="C1375" s="63" t="s">
        <v>968</v>
      </c>
      <c r="D1375" s="61">
        <v>0</v>
      </c>
      <c r="E1375" s="61" t="s">
        <v>3469</v>
      </c>
      <c r="F1375" s="61" t="s">
        <v>46</v>
      </c>
      <c r="G1375" s="61" t="s">
        <v>15914</v>
      </c>
      <c r="H1375" s="61" t="s">
        <v>15915</v>
      </c>
      <c r="I1375" s="61">
        <v>33.44</v>
      </c>
      <c r="J1375" s="61">
        <v>-112.07</v>
      </c>
      <c r="K1375">
        <v>8849</v>
      </c>
      <c r="L1375"/>
      <c r="M1375"/>
    </row>
    <row r="1376" spans="1:13">
      <c r="A1376" s="61" t="s">
        <v>40</v>
      </c>
      <c r="B1376" s="61">
        <v>85025</v>
      </c>
      <c r="C1376" s="63" t="s">
        <v>968</v>
      </c>
      <c r="D1376" s="61">
        <v>1</v>
      </c>
      <c r="E1376" s="61" t="s">
        <v>3469</v>
      </c>
      <c r="F1376" s="61" t="s">
        <v>46</v>
      </c>
      <c r="G1376" s="61" t="s">
        <v>15914</v>
      </c>
      <c r="H1376" s="61" t="s">
        <v>15915</v>
      </c>
      <c r="I1376" s="61">
        <v>33.450000000000003</v>
      </c>
      <c r="J1376" s="61">
        <v>-112.07</v>
      </c>
      <c r="K1376">
        <v>26021</v>
      </c>
      <c r="L1376"/>
      <c r="M1376"/>
    </row>
    <row r="1377" spans="1:13">
      <c r="A1377" s="61" t="s">
        <v>40</v>
      </c>
      <c r="B1377" s="61">
        <v>85012</v>
      </c>
      <c r="C1377" s="63" t="s">
        <v>968</v>
      </c>
      <c r="D1377" s="61">
        <v>0</v>
      </c>
      <c r="E1377" s="61" t="s">
        <v>3469</v>
      </c>
      <c r="F1377" s="61" t="s">
        <v>46</v>
      </c>
      <c r="G1377" s="61" t="s">
        <v>15914</v>
      </c>
      <c r="H1377" s="61" t="s">
        <v>15915</v>
      </c>
      <c r="I1377" s="61">
        <v>33.5</v>
      </c>
      <c r="J1377" s="61">
        <v>-112.07</v>
      </c>
      <c r="K1377">
        <v>8201</v>
      </c>
      <c r="L1377"/>
      <c r="M1377"/>
    </row>
    <row r="1378" spans="1:13">
      <c r="A1378" s="61" t="s">
        <v>40</v>
      </c>
      <c r="B1378" s="61">
        <v>85048</v>
      </c>
      <c r="C1378" s="63" t="s">
        <v>968</v>
      </c>
      <c r="D1378" s="61">
        <v>0</v>
      </c>
      <c r="E1378" s="61" t="s">
        <v>3469</v>
      </c>
      <c r="F1378" s="61" t="s">
        <v>46</v>
      </c>
      <c r="G1378" s="61" t="s">
        <v>15914</v>
      </c>
      <c r="H1378" s="61" t="s">
        <v>15915</v>
      </c>
      <c r="I1378" s="61">
        <v>33.31</v>
      </c>
      <c r="J1378" s="61">
        <v>-112.06</v>
      </c>
      <c r="K1378">
        <v>34524</v>
      </c>
      <c r="L1378"/>
      <c r="M1378"/>
    </row>
    <row r="1379" spans="1:13">
      <c r="A1379" s="61" t="s">
        <v>40</v>
      </c>
      <c r="B1379" s="61">
        <v>85065</v>
      </c>
      <c r="C1379" s="63" t="s">
        <v>968</v>
      </c>
      <c r="D1379" s="61">
        <v>0</v>
      </c>
      <c r="E1379" s="61" t="s">
        <v>3469</v>
      </c>
      <c r="F1379" s="61" t="s">
        <v>46</v>
      </c>
      <c r="G1379" s="61" t="s">
        <v>15914</v>
      </c>
      <c r="H1379" s="61" t="s">
        <v>15915</v>
      </c>
      <c r="I1379" s="61">
        <v>33.43</v>
      </c>
      <c r="J1379" s="61">
        <v>-112.05</v>
      </c>
      <c r="K1379">
        <v>8849</v>
      </c>
      <c r="L1379"/>
      <c r="M1379"/>
    </row>
    <row r="1380" spans="1:13">
      <c r="A1380" s="61" t="s">
        <v>40</v>
      </c>
      <c r="B1380" s="61">
        <v>85006</v>
      </c>
      <c r="C1380" s="63" t="s">
        <v>968</v>
      </c>
      <c r="D1380" s="61">
        <v>0</v>
      </c>
      <c r="E1380" s="61" t="s">
        <v>3469</v>
      </c>
      <c r="F1380" s="61" t="s">
        <v>46</v>
      </c>
      <c r="G1380" s="61" t="s">
        <v>15914</v>
      </c>
      <c r="H1380" s="61" t="s">
        <v>15915</v>
      </c>
      <c r="I1380" s="61">
        <v>33.46</v>
      </c>
      <c r="J1380" s="61">
        <v>-112.05</v>
      </c>
      <c r="K1380">
        <v>23797</v>
      </c>
      <c r="L1380"/>
      <c r="M1380"/>
    </row>
    <row r="1381" spans="1:13">
      <c r="A1381" s="61" t="s">
        <v>40</v>
      </c>
      <c r="B1381" s="61">
        <v>85014</v>
      </c>
      <c r="C1381" s="63" t="s">
        <v>968</v>
      </c>
      <c r="D1381" s="61">
        <v>0</v>
      </c>
      <c r="E1381" s="61" t="s">
        <v>3469</v>
      </c>
      <c r="F1381" s="61" t="s">
        <v>46</v>
      </c>
      <c r="G1381" s="61" t="s">
        <v>15914</v>
      </c>
      <c r="H1381" s="61" t="s">
        <v>15915</v>
      </c>
      <c r="I1381" s="61">
        <v>33.5</v>
      </c>
      <c r="J1381" s="61">
        <v>-112.05</v>
      </c>
      <c r="K1381">
        <v>26381</v>
      </c>
      <c r="L1381"/>
      <c r="M1381"/>
    </row>
    <row r="1382" spans="1:13">
      <c r="A1382" s="61" t="s">
        <v>40</v>
      </c>
      <c r="B1382" s="61">
        <v>85020</v>
      </c>
      <c r="C1382" s="63" t="s">
        <v>968</v>
      </c>
      <c r="D1382" s="61">
        <v>0</v>
      </c>
      <c r="E1382" s="61" t="s">
        <v>3469</v>
      </c>
      <c r="F1382" s="61" t="s">
        <v>46</v>
      </c>
      <c r="G1382" s="61" t="s">
        <v>15914</v>
      </c>
      <c r="H1382" s="61" t="s">
        <v>15915</v>
      </c>
      <c r="I1382" s="61">
        <v>33.57</v>
      </c>
      <c r="J1382" s="61">
        <v>-112.05</v>
      </c>
      <c r="K1382">
        <v>34534</v>
      </c>
      <c r="L1382"/>
      <c r="M1382"/>
    </row>
    <row r="1383" spans="1:13">
      <c r="A1383" s="61" t="s">
        <v>40</v>
      </c>
      <c r="B1383" s="61">
        <v>85022</v>
      </c>
      <c r="C1383" s="63" t="s">
        <v>968</v>
      </c>
      <c r="D1383" s="61">
        <v>0</v>
      </c>
      <c r="E1383" s="61" t="s">
        <v>3469</v>
      </c>
      <c r="F1383" s="61" t="s">
        <v>46</v>
      </c>
      <c r="G1383" s="61" t="s">
        <v>15914</v>
      </c>
      <c r="H1383" s="61" t="s">
        <v>15915</v>
      </c>
      <c r="I1383" s="61">
        <v>33.619999999999997</v>
      </c>
      <c r="J1383" s="61">
        <v>-112.05</v>
      </c>
      <c r="K1383">
        <v>51314</v>
      </c>
      <c r="L1383"/>
      <c r="M1383"/>
    </row>
    <row r="1384" spans="1:13">
      <c r="A1384" s="61" t="s">
        <v>40</v>
      </c>
      <c r="B1384" s="61">
        <v>85024</v>
      </c>
      <c r="C1384" s="63" t="s">
        <v>968</v>
      </c>
      <c r="D1384" s="61">
        <v>0</v>
      </c>
      <c r="E1384" s="61" t="s">
        <v>3469</v>
      </c>
      <c r="F1384" s="61" t="s">
        <v>46</v>
      </c>
      <c r="G1384" s="61" t="s">
        <v>15914</v>
      </c>
      <c r="H1384" s="61" t="s">
        <v>15915</v>
      </c>
      <c r="I1384" s="61">
        <v>33.68</v>
      </c>
      <c r="J1384" s="61">
        <v>-112.04</v>
      </c>
      <c r="K1384">
        <v>26021</v>
      </c>
      <c r="L1384"/>
      <c r="M1384"/>
    </row>
    <row r="1385" spans="1:13">
      <c r="A1385" s="61" t="s">
        <v>40</v>
      </c>
      <c r="B1385" s="61">
        <v>85042</v>
      </c>
      <c r="C1385" s="63" t="s">
        <v>968</v>
      </c>
      <c r="D1385" s="61">
        <v>0</v>
      </c>
      <c r="E1385" s="61" t="s">
        <v>3469</v>
      </c>
      <c r="F1385" s="61" t="s">
        <v>46</v>
      </c>
      <c r="G1385" s="61" t="s">
        <v>15914</v>
      </c>
      <c r="H1385" s="61" t="s">
        <v>15915</v>
      </c>
      <c r="I1385" s="61">
        <v>33.369999999999997</v>
      </c>
      <c r="J1385" s="61">
        <v>-112.03</v>
      </c>
      <c r="K1385">
        <v>45433</v>
      </c>
      <c r="L1385"/>
      <c r="M1385"/>
    </row>
    <row r="1386" spans="1:13">
      <c r="A1386" s="61" t="s">
        <v>40</v>
      </c>
      <c r="B1386" s="61">
        <v>85044</v>
      </c>
      <c r="C1386" s="63" t="s">
        <v>968</v>
      </c>
      <c r="D1386" s="61">
        <v>0</v>
      </c>
      <c r="E1386" s="61" t="s">
        <v>3469</v>
      </c>
      <c r="F1386" s="61" t="s">
        <v>46</v>
      </c>
      <c r="G1386" s="61" t="s">
        <v>15914</v>
      </c>
      <c r="H1386" s="61" t="s">
        <v>15915</v>
      </c>
      <c r="I1386" s="61">
        <v>33.35</v>
      </c>
      <c r="J1386" s="61">
        <v>-112.02</v>
      </c>
      <c r="K1386">
        <v>39559</v>
      </c>
      <c r="L1386"/>
      <c r="M1386"/>
    </row>
    <row r="1387" spans="1:13">
      <c r="A1387" s="61" t="s">
        <v>40</v>
      </c>
      <c r="B1387" s="61">
        <v>85040</v>
      </c>
      <c r="C1387" s="63" t="s">
        <v>968</v>
      </c>
      <c r="D1387" s="61">
        <v>0</v>
      </c>
      <c r="E1387" s="61" t="s">
        <v>3469</v>
      </c>
      <c r="F1387" s="61" t="s">
        <v>46</v>
      </c>
      <c r="G1387" s="61" t="s">
        <v>15914</v>
      </c>
      <c r="H1387" s="61" t="s">
        <v>15915</v>
      </c>
      <c r="I1387" s="61">
        <v>33.4</v>
      </c>
      <c r="J1387" s="61">
        <v>-112.02</v>
      </c>
      <c r="K1387">
        <v>33993</v>
      </c>
      <c r="L1387"/>
      <c r="M1387"/>
    </row>
    <row r="1388" spans="1:13">
      <c r="A1388" s="61" t="s">
        <v>40</v>
      </c>
      <c r="B1388" s="61">
        <v>85016</v>
      </c>
      <c r="C1388" s="63" t="s">
        <v>968</v>
      </c>
      <c r="D1388" s="61">
        <v>0</v>
      </c>
      <c r="E1388" s="61" t="s">
        <v>3469</v>
      </c>
      <c r="F1388" s="61" t="s">
        <v>46</v>
      </c>
      <c r="G1388" s="61" t="s">
        <v>15914</v>
      </c>
      <c r="H1388" s="61" t="s">
        <v>15915</v>
      </c>
      <c r="I1388" s="61">
        <v>33.5</v>
      </c>
      <c r="J1388" s="61">
        <v>-112.02</v>
      </c>
      <c r="K1388">
        <v>37326</v>
      </c>
      <c r="L1388"/>
      <c r="M1388"/>
    </row>
    <row r="1389" spans="1:13">
      <c r="A1389" s="61" t="s">
        <v>40</v>
      </c>
      <c r="B1389" s="61">
        <v>85034</v>
      </c>
      <c r="C1389" s="63" t="s">
        <v>968</v>
      </c>
      <c r="D1389" s="61">
        <v>0</v>
      </c>
      <c r="E1389" s="61" t="s">
        <v>3469</v>
      </c>
      <c r="F1389" s="61" t="s">
        <v>46</v>
      </c>
      <c r="G1389" s="61" t="s">
        <v>15914</v>
      </c>
      <c r="H1389" s="61" t="s">
        <v>15915</v>
      </c>
      <c r="I1389" s="61">
        <v>33.43</v>
      </c>
      <c r="J1389" s="61">
        <v>-112.01</v>
      </c>
      <c r="K1389">
        <v>5033</v>
      </c>
      <c r="L1389"/>
      <c r="M1389"/>
    </row>
    <row r="1390" spans="1:13">
      <c r="A1390" s="61" t="s">
        <v>40</v>
      </c>
      <c r="B1390" s="61">
        <v>85028</v>
      </c>
      <c r="C1390" s="63" t="s">
        <v>968</v>
      </c>
      <c r="D1390" s="61">
        <v>0</v>
      </c>
      <c r="E1390" s="61" t="s">
        <v>3469</v>
      </c>
      <c r="F1390" s="61" t="s">
        <v>46</v>
      </c>
      <c r="G1390" s="61" t="s">
        <v>15914</v>
      </c>
      <c r="H1390" s="61" t="s">
        <v>15915</v>
      </c>
      <c r="I1390" s="61">
        <v>33.56</v>
      </c>
      <c r="J1390" s="61">
        <v>-112</v>
      </c>
      <c r="K1390">
        <v>19888</v>
      </c>
      <c r="L1390"/>
      <c r="M1390"/>
    </row>
    <row r="1391" spans="1:13">
      <c r="A1391" s="61" t="s">
        <v>40</v>
      </c>
      <c r="B1391" s="61">
        <v>85032</v>
      </c>
      <c r="C1391" s="63" t="s">
        <v>968</v>
      </c>
      <c r="D1391" s="61">
        <v>0</v>
      </c>
      <c r="E1391" s="61" t="s">
        <v>3469</v>
      </c>
      <c r="F1391" s="61" t="s">
        <v>46</v>
      </c>
      <c r="G1391" s="61" t="s">
        <v>15914</v>
      </c>
      <c r="H1391" s="61" t="s">
        <v>15915</v>
      </c>
      <c r="I1391" s="61">
        <v>33.619999999999997</v>
      </c>
      <c r="J1391" s="61">
        <v>-112</v>
      </c>
      <c r="K1391">
        <v>68710</v>
      </c>
      <c r="L1391"/>
      <c r="M1391"/>
    </row>
    <row r="1392" spans="1:13">
      <c r="A1392" s="61" t="s">
        <v>40</v>
      </c>
      <c r="B1392" s="61">
        <v>85050</v>
      </c>
      <c r="C1392" s="63" t="s">
        <v>968</v>
      </c>
      <c r="D1392" s="61">
        <v>0</v>
      </c>
      <c r="E1392" s="61" t="s">
        <v>3469</v>
      </c>
      <c r="F1392" s="61" t="s">
        <v>46</v>
      </c>
      <c r="G1392" s="61" t="s">
        <v>15914</v>
      </c>
      <c r="H1392" s="61" t="s">
        <v>15915</v>
      </c>
      <c r="I1392" s="61">
        <v>33.69</v>
      </c>
      <c r="J1392" s="61">
        <v>-112</v>
      </c>
      <c r="K1392">
        <v>31591</v>
      </c>
      <c r="L1392"/>
      <c r="M1392"/>
    </row>
    <row r="1393" spans="1:13">
      <c r="A1393" s="61" t="s">
        <v>40</v>
      </c>
      <c r="B1393" s="61">
        <v>85008</v>
      </c>
      <c r="C1393" s="63" t="s">
        <v>968</v>
      </c>
      <c r="D1393" s="61">
        <v>0</v>
      </c>
      <c r="E1393" s="61" t="s">
        <v>3469</v>
      </c>
      <c r="F1393" s="61" t="s">
        <v>46</v>
      </c>
      <c r="G1393" s="61" t="s">
        <v>15914</v>
      </c>
      <c r="H1393" s="61" t="s">
        <v>15915</v>
      </c>
      <c r="I1393" s="61">
        <v>33.46</v>
      </c>
      <c r="J1393" s="61">
        <v>-111.98</v>
      </c>
      <c r="K1393">
        <v>59047</v>
      </c>
      <c r="L1393"/>
      <c r="M1393"/>
    </row>
    <row r="1394" spans="1:13">
      <c r="A1394" s="61" t="s">
        <v>40</v>
      </c>
      <c r="B1394" s="61">
        <v>85018</v>
      </c>
      <c r="C1394" s="63" t="s">
        <v>968</v>
      </c>
      <c r="D1394" s="61">
        <v>0</v>
      </c>
      <c r="E1394" s="61" t="s">
        <v>3469</v>
      </c>
      <c r="F1394" s="61" t="s">
        <v>46</v>
      </c>
      <c r="G1394" s="61" t="s">
        <v>15914</v>
      </c>
      <c r="H1394" s="61" t="s">
        <v>15915</v>
      </c>
      <c r="I1394" s="61">
        <v>33.5</v>
      </c>
      <c r="J1394" s="61">
        <v>-111.98</v>
      </c>
      <c r="K1394">
        <v>37944</v>
      </c>
      <c r="L1394"/>
      <c r="M1394"/>
    </row>
    <row r="1395" spans="1:13">
      <c r="A1395" s="61" t="s">
        <v>40</v>
      </c>
      <c r="B1395" s="61">
        <v>85026</v>
      </c>
      <c r="C1395" s="63" t="s">
        <v>968</v>
      </c>
      <c r="D1395" s="61">
        <v>0</v>
      </c>
      <c r="E1395" s="61" t="s">
        <v>3469</v>
      </c>
      <c r="F1395" s="61" t="s">
        <v>46</v>
      </c>
      <c r="G1395" s="61" t="s">
        <v>15914</v>
      </c>
      <c r="H1395" s="61" t="s">
        <v>15915</v>
      </c>
      <c r="I1395" s="61">
        <v>33.450000000000003</v>
      </c>
      <c r="J1395" s="61">
        <v>-111.97</v>
      </c>
      <c r="K1395">
        <v>0</v>
      </c>
      <c r="L1395"/>
      <c r="M1395"/>
    </row>
    <row r="1396" spans="1:13">
      <c r="A1396" s="61" t="s">
        <v>40</v>
      </c>
      <c r="B1396" s="61">
        <v>85054</v>
      </c>
      <c r="C1396" s="63" t="s">
        <v>968</v>
      </c>
      <c r="D1396" s="61">
        <v>0</v>
      </c>
      <c r="E1396" s="61" t="s">
        <v>3469</v>
      </c>
      <c r="F1396" s="61" t="s">
        <v>46</v>
      </c>
      <c r="G1396" s="61" t="s">
        <v>15914</v>
      </c>
      <c r="H1396" s="61" t="s">
        <v>15915</v>
      </c>
      <c r="I1396" s="61">
        <v>33.67</v>
      </c>
      <c r="J1396" s="61">
        <v>-111.95</v>
      </c>
      <c r="K1396">
        <v>8849</v>
      </c>
      <c r="L1396"/>
      <c r="M1396"/>
    </row>
    <row r="1397" spans="1:13">
      <c r="A1397" s="61" t="s">
        <v>40</v>
      </c>
      <c r="B1397" s="61">
        <v>85141</v>
      </c>
      <c r="C1397" s="63" t="s">
        <v>968</v>
      </c>
      <c r="D1397" s="61">
        <v>0</v>
      </c>
      <c r="E1397" s="61" t="s">
        <v>15927</v>
      </c>
      <c r="F1397" s="61" t="s">
        <v>46</v>
      </c>
      <c r="G1397" s="61" t="s">
        <v>15917</v>
      </c>
      <c r="H1397" s="61" t="s">
        <v>15915</v>
      </c>
      <c r="I1397" s="61">
        <v>32.71</v>
      </c>
      <c r="J1397" s="61">
        <v>-111.49</v>
      </c>
      <c r="K1397">
        <v>416</v>
      </c>
      <c r="L1397"/>
      <c r="M1397"/>
    </row>
    <row r="1398" spans="1:13">
      <c r="A1398" s="61" t="s">
        <v>40</v>
      </c>
      <c r="B1398" s="61">
        <v>85543</v>
      </c>
      <c r="C1398" s="63" t="s">
        <v>968</v>
      </c>
      <c r="D1398" s="61">
        <v>0</v>
      </c>
      <c r="E1398" s="61" t="s">
        <v>15962</v>
      </c>
      <c r="F1398" s="61" t="s">
        <v>46</v>
      </c>
      <c r="G1398" s="61" t="s">
        <v>7026</v>
      </c>
      <c r="H1398" s="61" t="s">
        <v>15915</v>
      </c>
      <c r="I1398" s="61">
        <v>33</v>
      </c>
      <c r="J1398" s="61">
        <v>-109.88</v>
      </c>
      <c r="K1398">
        <v>4283</v>
      </c>
      <c r="L1398"/>
      <c r="M1398"/>
    </row>
    <row r="1399" spans="1:13">
      <c r="A1399" s="61" t="s">
        <v>40</v>
      </c>
      <c r="B1399" s="61">
        <v>85544</v>
      </c>
      <c r="C1399" s="63" t="s">
        <v>968</v>
      </c>
      <c r="D1399" s="61">
        <v>0</v>
      </c>
      <c r="E1399" s="61" t="s">
        <v>15444</v>
      </c>
      <c r="F1399" s="61" t="s">
        <v>46</v>
      </c>
      <c r="G1399" s="61" t="s">
        <v>15924</v>
      </c>
      <c r="H1399" s="61" t="s">
        <v>15915</v>
      </c>
      <c r="I1399" s="61">
        <v>34.32</v>
      </c>
      <c r="J1399" s="61">
        <v>-111.54</v>
      </c>
      <c r="K1399">
        <v>2905</v>
      </c>
      <c r="L1399"/>
      <c r="M1399"/>
    </row>
    <row r="1400" spans="1:13">
      <c r="A1400" s="61" t="s">
        <v>40</v>
      </c>
      <c r="B1400" s="61">
        <v>85935</v>
      </c>
      <c r="C1400" s="63" t="s">
        <v>968</v>
      </c>
      <c r="D1400" s="61">
        <v>0</v>
      </c>
      <c r="E1400" s="61" t="s">
        <v>15997</v>
      </c>
      <c r="F1400" s="61" t="s">
        <v>46</v>
      </c>
      <c r="G1400" s="61" t="s">
        <v>15991</v>
      </c>
      <c r="H1400" s="61" t="s">
        <v>15915</v>
      </c>
      <c r="I1400" s="61">
        <v>34.08</v>
      </c>
      <c r="J1400" s="61">
        <v>-109.9</v>
      </c>
      <c r="K1400">
        <v>3945</v>
      </c>
      <c r="L1400"/>
      <c r="M1400"/>
    </row>
    <row r="1401" spans="1:13">
      <c r="A1401" s="61" t="s">
        <v>40</v>
      </c>
      <c r="B1401" s="61">
        <v>86305</v>
      </c>
      <c r="C1401" s="63" t="s">
        <v>968</v>
      </c>
      <c r="D1401" s="61">
        <v>0</v>
      </c>
      <c r="E1401" s="61" t="s">
        <v>10060</v>
      </c>
      <c r="F1401" s="61" t="s">
        <v>46</v>
      </c>
      <c r="G1401" s="61" t="s">
        <v>15939</v>
      </c>
      <c r="H1401" s="61" t="s">
        <v>15915</v>
      </c>
      <c r="I1401" s="61">
        <v>34.76</v>
      </c>
      <c r="J1401" s="61">
        <v>-112.88</v>
      </c>
      <c r="K1401">
        <v>19555</v>
      </c>
      <c r="L1401"/>
      <c r="M1401"/>
    </row>
    <row r="1402" spans="1:13">
      <c r="A1402" s="61" t="s">
        <v>40</v>
      </c>
      <c r="B1402" s="61">
        <v>86330</v>
      </c>
      <c r="C1402" s="63" t="s">
        <v>968</v>
      </c>
      <c r="D1402" s="61">
        <v>1</v>
      </c>
      <c r="E1402" s="61" t="s">
        <v>10060</v>
      </c>
      <c r="F1402" s="61" t="s">
        <v>46</v>
      </c>
      <c r="G1402" s="61" t="s">
        <v>15939</v>
      </c>
      <c r="H1402" s="61" t="s">
        <v>15915</v>
      </c>
      <c r="I1402" s="61">
        <v>34.67</v>
      </c>
      <c r="J1402" s="61">
        <v>-112.52</v>
      </c>
      <c r="K1402">
        <v>1288</v>
      </c>
      <c r="L1402"/>
      <c r="M1402"/>
    </row>
    <row r="1403" spans="1:13">
      <c r="A1403" s="61" t="s">
        <v>40</v>
      </c>
      <c r="B1403" s="61">
        <v>86303</v>
      </c>
      <c r="C1403" s="63" t="s">
        <v>968</v>
      </c>
      <c r="D1403" s="61">
        <v>0</v>
      </c>
      <c r="E1403" s="61" t="s">
        <v>10060</v>
      </c>
      <c r="F1403" s="61" t="s">
        <v>46</v>
      </c>
      <c r="G1403" s="61" t="s">
        <v>15939</v>
      </c>
      <c r="H1403" s="61" t="s">
        <v>15915</v>
      </c>
      <c r="I1403" s="61">
        <v>34.49</v>
      </c>
      <c r="J1403" s="61">
        <v>-112.44</v>
      </c>
      <c r="K1403">
        <v>18201</v>
      </c>
      <c r="L1403"/>
      <c r="M1403"/>
    </row>
    <row r="1404" spans="1:13">
      <c r="A1404" s="61" t="s">
        <v>40</v>
      </c>
      <c r="B1404" s="61">
        <v>86301</v>
      </c>
      <c r="C1404" s="63" t="s">
        <v>968</v>
      </c>
      <c r="D1404" s="61">
        <v>0</v>
      </c>
      <c r="E1404" s="61" t="s">
        <v>10060</v>
      </c>
      <c r="F1404" s="61" t="s">
        <v>46</v>
      </c>
      <c r="G1404" s="61" t="s">
        <v>15939</v>
      </c>
      <c r="H1404" s="61" t="s">
        <v>15915</v>
      </c>
      <c r="I1404" s="61">
        <v>34.619999999999997</v>
      </c>
      <c r="J1404" s="61">
        <v>-112.42</v>
      </c>
      <c r="K1404">
        <v>25115</v>
      </c>
      <c r="L1404"/>
      <c r="M1404"/>
    </row>
    <row r="1405" spans="1:13">
      <c r="A1405" s="61" t="s">
        <v>40</v>
      </c>
      <c r="B1405" s="61">
        <v>86314</v>
      </c>
      <c r="C1405" s="63" t="s">
        <v>968</v>
      </c>
      <c r="D1405" s="61">
        <v>0</v>
      </c>
      <c r="E1405" s="61" t="s">
        <v>16006</v>
      </c>
      <c r="F1405" s="61" t="s">
        <v>46</v>
      </c>
      <c r="G1405" s="61" t="s">
        <v>15939</v>
      </c>
      <c r="H1405" s="61" t="s">
        <v>15915</v>
      </c>
      <c r="I1405" s="61">
        <v>34.630000000000003</v>
      </c>
      <c r="J1405" s="61">
        <v>-112.31</v>
      </c>
      <c r="K1405">
        <v>39461</v>
      </c>
      <c r="L1405"/>
      <c r="M1405"/>
    </row>
    <row r="1406" spans="1:13">
      <c r="A1406" s="61" t="s">
        <v>40</v>
      </c>
      <c r="B1406" s="61">
        <v>86315</v>
      </c>
      <c r="C1406" s="63" t="s">
        <v>968</v>
      </c>
      <c r="D1406" s="61">
        <v>0</v>
      </c>
      <c r="E1406" s="61" t="s">
        <v>16006</v>
      </c>
      <c r="F1406" s="61" t="s">
        <v>46</v>
      </c>
      <c r="G1406" s="61" t="s">
        <v>15939</v>
      </c>
      <c r="H1406" s="61" t="s">
        <v>15915</v>
      </c>
      <c r="I1406" s="61">
        <v>34.69</v>
      </c>
      <c r="J1406" s="61">
        <v>-112.3</v>
      </c>
      <c r="K1406">
        <v>10354</v>
      </c>
      <c r="L1406"/>
      <c r="M1406"/>
    </row>
    <row r="1407" spans="1:13">
      <c r="A1407" s="61" t="s">
        <v>40</v>
      </c>
      <c r="B1407" s="61">
        <v>85242</v>
      </c>
      <c r="C1407" s="63" t="s">
        <v>968</v>
      </c>
      <c r="D1407" s="61">
        <v>1</v>
      </c>
      <c r="E1407" s="61" t="s">
        <v>15922</v>
      </c>
      <c r="F1407" s="61" t="s">
        <v>46</v>
      </c>
      <c r="G1407" s="61" t="s">
        <v>15914</v>
      </c>
      <c r="H1407" s="61" t="s">
        <v>15915</v>
      </c>
      <c r="I1407" s="61">
        <v>33.22</v>
      </c>
      <c r="J1407" s="61">
        <v>-111.61</v>
      </c>
      <c r="K1407">
        <v>42</v>
      </c>
      <c r="L1407"/>
      <c r="M1407"/>
    </row>
    <row r="1408" spans="1:13">
      <c r="A1408" s="61" t="s">
        <v>40</v>
      </c>
      <c r="B1408" s="61">
        <v>85142</v>
      </c>
      <c r="C1408" s="63" t="s">
        <v>968</v>
      </c>
      <c r="D1408" s="61">
        <v>0</v>
      </c>
      <c r="E1408" s="61" t="s">
        <v>15922</v>
      </c>
      <c r="F1408" s="61" t="s">
        <v>46</v>
      </c>
      <c r="G1408" s="61" t="s">
        <v>15914</v>
      </c>
      <c r="H1408" s="61" t="s">
        <v>15915</v>
      </c>
      <c r="I1408" s="61">
        <v>33.159999999999997</v>
      </c>
      <c r="J1408" s="61">
        <v>-111.59</v>
      </c>
      <c r="K1408">
        <v>80734</v>
      </c>
      <c r="L1408"/>
      <c r="M1408"/>
    </row>
    <row r="1409" spans="1:13">
      <c r="A1409" s="61" t="s">
        <v>40</v>
      </c>
      <c r="B1409" s="61">
        <v>85243</v>
      </c>
      <c r="C1409" s="63" t="s">
        <v>968</v>
      </c>
      <c r="D1409" s="61">
        <v>1</v>
      </c>
      <c r="E1409" s="61" t="s">
        <v>15922</v>
      </c>
      <c r="F1409" s="61" t="s">
        <v>46</v>
      </c>
      <c r="G1409" s="61" t="s">
        <v>15914</v>
      </c>
      <c r="H1409" s="61" t="s">
        <v>15915</v>
      </c>
      <c r="I1409" s="61">
        <v>33.15</v>
      </c>
      <c r="J1409" s="61">
        <v>-111.54</v>
      </c>
      <c r="K1409">
        <v>42</v>
      </c>
      <c r="L1409"/>
      <c r="M1409"/>
    </row>
    <row r="1410" spans="1:13">
      <c r="A1410" s="61" t="s">
        <v>40</v>
      </c>
      <c r="B1410" s="61">
        <v>85240</v>
      </c>
      <c r="C1410" s="63" t="s">
        <v>968</v>
      </c>
      <c r="D1410" s="61">
        <v>1</v>
      </c>
      <c r="E1410" s="61" t="s">
        <v>15922</v>
      </c>
      <c r="F1410" s="61" t="s">
        <v>46</v>
      </c>
      <c r="G1410" s="61" t="s">
        <v>15914</v>
      </c>
      <c r="H1410" s="61" t="s">
        <v>15915</v>
      </c>
      <c r="I1410" s="61">
        <v>33.22</v>
      </c>
      <c r="J1410" s="61">
        <v>-111.53</v>
      </c>
      <c r="K1410">
        <v>42</v>
      </c>
      <c r="L1410"/>
      <c r="M1410"/>
    </row>
    <row r="1411" spans="1:13">
      <c r="A1411" s="61" t="s">
        <v>40</v>
      </c>
      <c r="B1411" s="61">
        <v>85145</v>
      </c>
      <c r="C1411" s="63" t="s">
        <v>968</v>
      </c>
      <c r="D1411" s="61">
        <v>0</v>
      </c>
      <c r="E1411" s="61" t="s">
        <v>3061</v>
      </c>
      <c r="F1411" s="61" t="s">
        <v>46</v>
      </c>
      <c r="G1411" s="61" t="s">
        <v>15917</v>
      </c>
      <c r="H1411" s="61" t="s">
        <v>15915</v>
      </c>
      <c r="I1411" s="61">
        <v>32.57</v>
      </c>
      <c r="J1411" s="61">
        <v>-111.36</v>
      </c>
      <c r="K1411">
        <v>2572</v>
      </c>
      <c r="L1411"/>
      <c r="M1411"/>
    </row>
    <row r="1412" spans="1:13">
      <c r="A1412" s="61" t="s">
        <v>40</v>
      </c>
      <c r="B1412" s="61">
        <v>86335</v>
      </c>
      <c r="C1412" s="63" t="s">
        <v>968</v>
      </c>
      <c r="D1412" s="61">
        <v>0</v>
      </c>
      <c r="E1412" s="61" t="s">
        <v>16009</v>
      </c>
      <c r="F1412" s="61" t="s">
        <v>46</v>
      </c>
      <c r="G1412" s="61" t="s">
        <v>15939</v>
      </c>
      <c r="H1412" s="61" t="s">
        <v>15915</v>
      </c>
      <c r="I1412" s="61">
        <v>34.68</v>
      </c>
      <c r="J1412" s="61">
        <v>-111.7</v>
      </c>
      <c r="K1412">
        <v>5229</v>
      </c>
      <c r="L1412"/>
      <c r="M1412"/>
    </row>
    <row r="1413" spans="1:13">
      <c r="A1413" s="61" t="s">
        <v>40</v>
      </c>
      <c r="B1413" s="61">
        <v>85648</v>
      </c>
      <c r="C1413" s="63" t="s">
        <v>968</v>
      </c>
      <c r="D1413" s="61">
        <v>0</v>
      </c>
      <c r="E1413" s="61" t="s">
        <v>15986</v>
      </c>
      <c r="F1413" s="61" t="s">
        <v>46</v>
      </c>
      <c r="G1413" s="61" t="s">
        <v>15968</v>
      </c>
      <c r="H1413" s="61" t="s">
        <v>15915</v>
      </c>
      <c r="I1413" s="61">
        <v>31.5</v>
      </c>
      <c r="J1413" s="61">
        <v>-111.06</v>
      </c>
      <c r="K1413">
        <v>20720</v>
      </c>
      <c r="L1413"/>
      <c r="M1413"/>
    </row>
    <row r="1414" spans="1:13">
      <c r="A1414" s="61" t="s">
        <v>40</v>
      </c>
      <c r="B1414" s="61">
        <v>85263</v>
      </c>
      <c r="C1414" s="63" t="s">
        <v>968</v>
      </c>
      <c r="D1414" s="61">
        <v>0</v>
      </c>
      <c r="E1414" s="61" t="s">
        <v>15931</v>
      </c>
      <c r="F1414" s="61" t="s">
        <v>46</v>
      </c>
      <c r="G1414" s="61" t="s">
        <v>15914</v>
      </c>
      <c r="H1414" s="61" t="s">
        <v>15915</v>
      </c>
      <c r="I1414" s="61">
        <v>33.729999999999997</v>
      </c>
      <c r="J1414" s="61">
        <v>-111.68</v>
      </c>
      <c r="K1414">
        <v>3382</v>
      </c>
      <c r="L1414"/>
      <c r="M1414"/>
    </row>
    <row r="1415" spans="1:13">
      <c r="A1415" s="61" t="s">
        <v>40</v>
      </c>
      <c r="B1415" s="61">
        <v>85347</v>
      </c>
      <c r="C1415" s="63" t="s">
        <v>968</v>
      </c>
      <c r="D1415" s="61">
        <v>0</v>
      </c>
      <c r="E1415" s="61" t="s">
        <v>15949</v>
      </c>
      <c r="F1415" s="61" t="s">
        <v>46</v>
      </c>
      <c r="G1415" s="61" t="s">
        <v>15472</v>
      </c>
      <c r="H1415" s="61" t="s">
        <v>15915</v>
      </c>
      <c r="I1415" s="61">
        <v>32.76</v>
      </c>
      <c r="J1415" s="61">
        <v>-113.87</v>
      </c>
      <c r="K1415">
        <v>310</v>
      </c>
      <c r="L1415"/>
      <c r="M1415"/>
    </row>
    <row r="1416" spans="1:13">
      <c r="A1416" s="61" t="s">
        <v>40</v>
      </c>
      <c r="B1416" s="61">
        <v>85545</v>
      </c>
      <c r="C1416" s="63" t="s">
        <v>968</v>
      </c>
      <c r="D1416" s="61">
        <v>0</v>
      </c>
      <c r="E1416" s="61" t="s">
        <v>2672</v>
      </c>
      <c r="F1416" s="61" t="s">
        <v>46</v>
      </c>
      <c r="G1416" s="61" t="s">
        <v>15924</v>
      </c>
      <c r="H1416" s="61" t="s">
        <v>15915</v>
      </c>
      <c r="I1416" s="61">
        <v>33.619999999999997</v>
      </c>
      <c r="J1416" s="61">
        <v>-111.03</v>
      </c>
      <c r="K1416">
        <v>523</v>
      </c>
      <c r="L1416"/>
      <c r="M1416"/>
    </row>
    <row r="1417" spans="1:13">
      <c r="A1417" s="61" t="s">
        <v>40</v>
      </c>
      <c r="B1417" s="61">
        <v>86547</v>
      </c>
      <c r="C1417" s="63" t="s">
        <v>968</v>
      </c>
      <c r="D1417" s="61">
        <v>0</v>
      </c>
      <c r="E1417" s="61" t="s">
        <v>15214</v>
      </c>
      <c r="F1417" s="61" t="s">
        <v>46</v>
      </c>
      <c r="G1417" s="61" t="s">
        <v>15992</v>
      </c>
      <c r="H1417" s="61" t="s">
        <v>11834</v>
      </c>
      <c r="I1417" s="61">
        <v>36.53</v>
      </c>
      <c r="J1417" s="61">
        <v>-109.44</v>
      </c>
      <c r="K1417">
        <v>1094</v>
      </c>
      <c r="L1417"/>
      <c r="M1417"/>
    </row>
    <row r="1418" spans="1:13">
      <c r="A1418" s="61" t="s">
        <v>40</v>
      </c>
      <c r="B1418" s="61">
        <v>85546</v>
      </c>
      <c r="C1418" s="63" t="s">
        <v>968</v>
      </c>
      <c r="D1418" s="61">
        <v>0</v>
      </c>
      <c r="E1418" s="61" t="s">
        <v>8024</v>
      </c>
      <c r="F1418" s="61" t="s">
        <v>46</v>
      </c>
      <c r="G1418" s="61" t="s">
        <v>7026</v>
      </c>
      <c r="H1418" s="61" t="s">
        <v>15915</v>
      </c>
      <c r="I1418" s="61">
        <v>32.81</v>
      </c>
      <c r="J1418" s="61">
        <v>-109.36</v>
      </c>
      <c r="K1418">
        <v>20100</v>
      </c>
      <c r="L1418"/>
      <c r="M1418"/>
    </row>
    <row r="1419" spans="1:13">
      <c r="A1419" s="61" t="s">
        <v>40</v>
      </c>
      <c r="B1419" s="61">
        <v>85629</v>
      </c>
      <c r="C1419" s="63" t="s">
        <v>968</v>
      </c>
      <c r="D1419" s="61">
        <v>0</v>
      </c>
      <c r="E1419" s="61" t="s">
        <v>15977</v>
      </c>
      <c r="F1419" s="61" t="s">
        <v>46</v>
      </c>
      <c r="G1419" s="61" t="s">
        <v>15937</v>
      </c>
      <c r="H1419" s="61" t="s">
        <v>15915</v>
      </c>
      <c r="I1419" s="61">
        <v>31.91</v>
      </c>
      <c r="J1419" s="61">
        <v>-110.9</v>
      </c>
      <c r="K1419">
        <v>29824</v>
      </c>
      <c r="L1419"/>
      <c r="M1419"/>
    </row>
    <row r="1420" spans="1:13">
      <c r="A1420" s="61" t="s">
        <v>40</v>
      </c>
      <c r="B1420" s="61">
        <v>85630</v>
      </c>
      <c r="C1420" s="63" t="s">
        <v>968</v>
      </c>
      <c r="D1420" s="61">
        <v>0</v>
      </c>
      <c r="E1420" s="61" t="s">
        <v>1897</v>
      </c>
      <c r="F1420" s="61" t="s">
        <v>46</v>
      </c>
      <c r="G1420" s="61" t="s">
        <v>15965</v>
      </c>
      <c r="H1420" s="61" t="s">
        <v>15915</v>
      </c>
      <c r="I1420" s="61">
        <v>31.88</v>
      </c>
      <c r="J1420" s="61">
        <v>-110.18</v>
      </c>
      <c r="K1420">
        <v>2585</v>
      </c>
      <c r="L1420"/>
      <c r="M1420"/>
    </row>
    <row r="1421" spans="1:13">
      <c r="A1421" s="61" t="s">
        <v>40</v>
      </c>
      <c r="B1421" s="61">
        <v>85936</v>
      </c>
      <c r="C1421" s="63" t="s">
        <v>968</v>
      </c>
      <c r="D1421" s="61">
        <v>0</v>
      </c>
      <c r="E1421" s="61" t="s">
        <v>4848</v>
      </c>
      <c r="F1421" s="61" t="s">
        <v>46</v>
      </c>
      <c r="G1421" s="61" t="s">
        <v>15992</v>
      </c>
      <c r="H1421" s="61" t="s">
        <v>15915</v>
      </c>
      <c r="I1421" s="61">
        <v>34.56</v>
      </c>
      <c r="J1421" s="61">
        <v>-109.33</v>
      </c>
      <c r="K1421">
        <v>4217</v>
      </c>
      <c r="L1421"/>
      <c r="M1421"/>
    </row>
    <row r="1422" spans="1:13">
      <c r="A1422" s="61" t="s">
        <v>40</v>
      </c>
      <c r="B1422" s="61">
        <v>85348</v>
      </c>
      <c r="C1422" s="63" t="s">
        <v>968</v>
      </c>
      <c r="D1422" s="61">
        <v>0</v>
      </c>
      <c r="E1422" s="61" t="s">
        <v>15950</v>
      </c>
      <c r="F1422" s="61" t="s">
        <v>46</v>
      </c>
      <c r="G1422" s="61" t="s">
        <v>15940</v>
      </c>
      <c r="H1422" s="61" t="s">
        <v>15915</v>
      </c>
      <c r="I1422" s="61">
        <v>33.72</v>
      </c>
      <c r="J1422" s="61">
        <v>-113.65</v>
      </c>
      <c r="K1422">
        <v>2083</v>
      </c>
      <c r="L1422"/>
      <c r="M1422"/>
    </row>
    <row r="1423" spans="1:13">
      <c r="A1423" s="61" t="s">
        <v>40</v>
      </c>
      <c r="B1423" s="61">
        <v>85631</v>
      </c>
      <c r="C1423" s="63" t="s">
        <v>968</v>
      </c>
      <c r="D1423" s="61">
        <v>0</v>
      </c>
      <c r="E1423" s="61" t="s">
        <v>15978</v>
      </c>
      <c r="F1423" s="61" t="s">
        <v>46</v>
      </c>
      <c r="G1423" s="61" t="s">
        <v>15917</v>
      </c>
      <c r="H1423" s="61" t="s">
        <v>15915</v>
      </c>
      <c r="I1423" s="61">
        <v>32.619999999999997</v>
      </c>
      <c r="J1423" s="61">
        <v>-110.59</v>
      </c>
      <c r="K1423">
        <v>3179</v>
      </c>
      <c r="L1423"/>
      <c r="M1423"/>
    </row>
    <row r="1424" spans="1:13">
      <c r="A1424" s="61" t="s">
        <v>40</v>
      </c>
      <c r="B1424" s="61">
        <v>85632</v>
      </c>
      <c r="C1424" s="63" t="s">
        <v>968</v>
      </c>
      <c r="D1424" s="61">
        <v>0</v>
      </c>
      <c r="E1424" s="61" t="s">
        <v>15979</v>
      </c>
      <c r="F1424" s="61" t="s">
        <v>46</v>
      </c>
      <c r="G1424" s="61" t="s">
        <v>15965</v>
      </c>
      <c r="H1424" s="61" t="s">
        <v>15915</v>
      </c>
      <c r="I1424" s="61">
        <v>32</v>
      </c>
      <c r="J1424" s="61">
        <v>-109.21</v>
      </c>
      <c r="K1424">
        <v>812</v>
      </c>
      <c r="L1424"/>
      <c r="M1424"/>
    </row>
    <row r="1425" spans="1:13">
      <c r="A1425" s="61" t="s">
        <v>40</v>
      </c>
      <c r="B1425" s="61">
        <v>85143</v>
      </c>
      <c r="C1425" s="63" t="s">
        <v>968</v>
      </c>
      <c r="D1425" s="61">
        <v>0</v>
      </c>
      <c r="E1425" s="61" t="s">
        <v>15926</v>
      </c>
      <c r="F1425" s="61" t="s">
        <v>46</v>
      </c>
      <c r="G1425" s="61" t="s">
        <v>15917</v>
      </c>
      <c r="H1425" s="61" t="s">
        <v>15915</v>
      </c>
      <c r="I1425" s="61">
        <v>33.159999999999997</v>
      </c>
      <c r="J1425" s="61">
        <v>-111.56</v>
      </c>
      <c r="K1425">
        <v>41720</v>
      </c>
      <c r="L1425"/>
      <c r="M1425"/>
    </row>
    <row r="1426" spans="1:13">
      <c r="A1426" s="61" t="s">
        <v>40</v>
      </c>
      <c r="B1426" s="61">
        <v>85140</v>
      </c>
      <c r="C1426" s="63" t="s">
        <v>968</v>
      </c>
      <c r="D1426" s="61">
        <v>0</v>
      </c>
      <c r="E1426" s="61" t="s">
        <v>15926</v>
      </c>
      <c r="F1426" s="61" t="s">
        <v>46</v>
      </c>
      <c r="G1426" s="61" t="s">
        <v>15917</v>
      </c>
      <c r="H1426" s="61" t="s">
        <v>15915</v>
      </c>
      <c r="I1426" s="61">
        <v>33.24</v>
      </c>
      <c r="J1426" s="61">
        <v>-111.54</v>
      </c>
      <c r="K1426">
        <v>45381</v>
      </c>
      <c r="L1426"/>
      <c r="M1426"/>
    </row>
    <row r="1427" spans="1:13">
      <c r="A1427" s="61" t="s">
        <v>40</v>
      </c>
      <c r="B1427" s="61">
        <v>85254</v>
      </c>
      <c r="C1427" s="63" t="s">
        <v>968</v>
      </c>
      <c r="D1427" s="61">
        <v>0</v>
      </c>
      <c r="E1427" s="61" t="s">
        <v>15929</v>
      </c>
      <c r="F1427" s="61" t="s">
        <v>46</v>
      </c>
      <c r="G1427" s="61" t="s">
        <v>15914</v>
      </c>
      <c r="H1427" s="61" t="s">
        <v>15915</v>
      </c>
      <c r="I1427" s="61">
        <v>33.61</v>
      </c>
      <c r="J1427" s="61">
        <v>-111.94</v>
      </c>
      <c r="K1427">
        <v>46352</v>
      </c>
      <c r="L1427"/>
      <c r="M1427"/>
    </row>
    <row r="1428" spans="1:13">
      <c r="A1428" s="61" t="s">
        <v>40</v>
      </c>
      <c r="B1428" s="61">
        <v>85257</v>
      </c>
      <c r="C1428" s="63" t="s">
        <v>968</v>
      </c>
      <c r="D1428" s="61">
        <v>0</v>
      </c>
      <c r="E1428" s="61" t="s">
        <v>15929</v>
      </c>
      <c r="F1428" s="61" t="s">
        <v>46</v>
      </c>
      <c r="G1428" s="61" t="s">
        <v>15914</v>
      </c>
      <c r="H1428" s="61" t="s">
        <v>15915</v>
      </c>
      <c r="I1428" s="61">
        <v>33.46</v>
      </c>
      <c r="J1428" s="61">
        <v>-111.92</v>
      </c>
      <c r="K1428">
        <v>29187</v>
      </c>
      <c r="L1428"/>
      <c r="M1428"/>
    </row>
    <row r="1429" spans="1:13">
      <c r="A1429" s="61" t="s">
        <v>40</v>
      </c>
      <c r="B1429" s="61">
        <v>85251</v>
      </c>
      <c r="C1429" s="63" t="s">
        <v>968</v>
      </c>
      <c r="D1429" s="61">
        <v>0</v>
      </c>
      <c r="E1429" s="61" t="s">
        <v>15929</v>
      </c>
      <c r="F1429" s="61" t="s">
        <v>46</v>
      </c>
      <c r="G1429" s="61" t="s">
        <v>15914</v>
      </c>
      <c r="H1429" s="61" t="s">
        <v>15915</v>
      </c>
      <c r="I1429" s="61">
        <v>33.49</v>
      </c>
      <c r="J1429" s="61">
        <v>-111.92</v>
      </c>
      <c r="K1429">
        <v>40073</v>
      </c>
      <c r="L1429"/>
      <c r="M1429"/>
    </row>
    <row r="1430" spans="1:13">
      <c r="A1430" s="61" t="s">
        <v>40</v>
      </c>
      <c r="B1430" s="61">
        <v>85266</v>
      </c>
      <c r="C1430" s="63" t="s">
        <v>968</v>
      </c>
      <c r="D1430" s="61">
        <v>0</v>
      </c>
      <c r="E1430" s="61" t="s">
        <v>15929</v>
      </c>
      <c r="F1430" s="61" t="s">
        <v>46</v>
      </c>
      <c r="G1430" s="61" t="s">
        <v>15914</v>
      </c>
      <c r="H1430" s="61" t="s">
        <v>15915</v>
      </c>
      <c r="I1430" s="61">
        <v>33.770000000000003</v>
      </c>
      <c r="J1430" s="61">
        <v>-111.92</v>
      </c>
      <c r="K1430">
        <v>11971</v>
      </c>
      <c r="L1430"/>
      <c r="M1430"/>
    </row>
    <row r="1431" spans="1:13">
      <c r="A1431" s="61" t="s">
        <v>40</v>
      </c>
      <c r="B1431" s="61">
        <v>85258</v>
      </c>
      <c r="C1431" s="63" t="s">
        <v>968</v>
      </c>
      <c r="D1431" s="61">
        <v>0</v>
      </c>
      <c r="E1431" s="61" t="s">
        <v>15929</v>
      </c>
      <c r="F1431" s="61" t="s">
        <v>46</v>
      </c>
      <c r="G1431" s="61" t="s">
        <v>15914</v>
      </c>
      <c r="H1431" s="61" t="s">
        <v>15915</v>
      </c>
      <c r="I1431" s="61">
        <v>33.56</v>
      </c>
      <c r="J1431" s="61">
        <v>-111.9</v>
      </c>
      <c r="K1431">
        <v>25203</v>
      </c>
      <c r="L1431"/>
      <c r="M1431"/>
    </row>
    <row r="1432" spans="1:13">
      <c r="A1432" s="61" t="s">
        <v>40</v>
      </c>
      <c r="B1432" s="61">
        <v>85250</v>
      </c>
      <c r="C1432" s="63" t="s">
        <v>968</v>
      </c>
      <c r="D1432" s="61">
        <v>0</v>
      </c>
      <c r="E1432" s="61" t="s">
        <v>15929</v>
      </c>
      <c r="F1432" s="61" t="s">
        <v>46</v>
      </c>
      <c r="G1432" s="61" t="s">
        <v>15914</v>
      </c>
      <c r="H1432" s="61" t="s">
        <v>15915</v>
      </c>
      <c r="I1432" s="61">
        <v>33.53</v>
      </c>
      <c r="J1432" s="61">
        <v>-111.89</v>
      </c>
      <c r="K1432">
        <v>16501</v>
      </c>
      <c r="L1432"/>
      <c r="M1432"/>
    </row>
    <row r="1433" spans="1:13">
      <c r="A1433" s="61" t="s">
        <v>40</v>
      </c>
      <c r="B1433" s="61">
        <v>85260</v>
      </c>
      <c r="C1433" s="63" t="s">
        <v>968</v>
      </c>
      <c r="D1433" s="61">
        <v>0</v>
      </c>
      <c r="E1433" s="61" t="s">
        <v>15929</v>
      </c>
      <c r="F1433" s="61" t="s">
        <v>46</v>
      </c>
      <c r="G1433" s="61" t="s">
        <v>15914</v>
      </c>
      <c r="H1433" s="61" t="s">
        <v>15915</v>
      </c>
      <c r="I1433" s="61">
        <v>33.61</v>
      </c>
      <c r="J1433" s="61">
        <v>-111.89</v>
      </c>
      <c r="K1433">
        <v>37967</v>
      </c>
      <c r="L1433"/>
      <c r="M1433"/>
    </row>
    <row r="1434" spans="1:13">
      <c r="A1434" s="61" t="s">
        <v>40</v>
      </c>
      <c r="B1434" s="61">
        <v>85255</v>
      </c>
      <c r="C1434" s="63" t="s">
        <v>968</v>
      </c>
      <c r="D1434" s="61">
        <v>0</v>
      </c>
      <c r="E1434" s="61" t="s">
        <v>15929</v>
      </c>
      <c r="F1434" s="61" t="s">
        <v>46</v>
      </c>
      <c r="G1434" s="61" t="s">
        <v>15914</v>
      </c>
      <c r="H1434" s="61" t="s">
        <v>15915</v>
      </c>
      <c r="I1434" s="61">
        <v>33.659999999999997</v>
      </c>
      <c r="J1434" s="61">
        <v>-111.87</v>
      </c>
      <c r="K1434">
        <v>44976</v>
      </c>
      <c r="L1434"/>
      <c r="M1434"/>
    </row>
    <row r="1435" spans="1:13">
      <c r="A1435" s="61" t="s">
        <v>40</v>
      </c>
      <c r="B1435" s="61">
        <v>85259</v>
      </c>
      <c r="C1435" s="63" t="s">
        <v>968</v>
      </c>
      <c r="D1435" s="61">
        <v>0</v>
      </c>
      <c r="E1435" s="61" t="s">
        <v>15929</v>
      </c>
      <c r="F1435" s="61" t="s">
        <v>46</v>
      </c>
      <c r="G1435" s="61" t="s">
        <v>15914</v>
      </c>
      <c r="H1435" s="61" t="s">
        <v>15915</v>
      </c>
      <c r="I1435" s="61">
        <v>33.6</v>
      </c>
      <c r="J1435" s="61">
        <v>-111.81</v>
      </c>
      <c r="K1435">
        <v>22548</v>
      </c>
      <c r="L1435"/>
      <c r="M1435"/>
    </row>
    <row r="1436" spans="1:13">
      <c r="A1436" s="61" t="s">
        <v>40</v>
      </c>
      <c r="B1436" s="61">
        <v>85262</v>
      </c>
      <c r="C1436" s="63" t="s">
        <v>968</v>
      </c>
      <c r="D1436" s="61">
        <v>0</v>
      </c>
      <c r="E1436" s="61" t="s">
        <v>15929</v>
      </c>
      <c r="F1436" s="61" t="s">
        <v>46</v>
      </c>
      <c r="G1436" s="61" t="s">
        <v>15914</v>
      </c>
      <c r="H1436" s="61" t="s">
        <v>15915</v>
      </c>
      <c r="I1436" s="61">
        <v>33.840000000000003</v>
      </c>
      <c r="J1436" s="61">
        <v>-111.81</v>
      </c>
      <c r="K1436">
        <v>13366</v>
      </c>
      <c r="L1436"/>
      <c r="M1436"/>
    </row>
    <row r="1437" spans="1:13">
      <c r="A1437" s="61" t="s">
        <v>40</v>
      </c>
      <c r="B1437" s="61">
        <v>85256</v>
      </c>
      <c r="C1437" s="63" t="s">
        <v>968</v>
      </c>
      <c r="D1437" s="61">
        <v>0</v>
      </c>
      <c r="E1437" s="61" t="s">
        <v>15929</v>
      </c>
      <c r="F1437" s="61" t="s">
        <v>46</v>
      </c>
      <c r="G1437" s="61" t="s">
        <v>15914</v>
      </c>
      <c r="H1437" s="61" t="s">
        <v>15915</v>
      </c>
      <c r="I1437" s="61">
        <v>33.5</v>
      </c>
      <c r="J1437" s="61">
        <v>-111.79</v>
      </c>
      <c r="K1437">
        <v>4857</v>
      </c>
      <c r="L1437"/>
      <c r="M1437"/>
    </row>
    <row r="1438" spans="1:13">
      <c r="A1438" s="61" t="s">
        <v>40</v>
      </c>
      <c r="B1438" s="61">
        <v>86336</v>
      </c>
      <c r="C1438" s="63" t="s">
        <v>968</v>
      </c>
      <c r="D1438" s="61">
        <v>0</v>
      </c>
      <c r="E1438" s="61" t="s">
        <v>16010</v>
      </c>
      <c r="F1438" s="61" t="s">
        <v>46</v>
      </c>
      <c r="G1438" s="61" t="s">
        <v>15939</v>
      </c>
      <c r="H1438" s="61" t="s">
        <v>15915</v>
      </c>
      <c r="I1438" s="61">
        <v>34.94</v>
      </c>
      <c r="J1438" s="61">
        <v>-111.94</v>
      </c>
      <c r="K1438">
        <v>11125</v>
      </c>
      <c r="L1438"/>
      <c r="M1438"/>
    </row>
    <row r="1439" spans="1:13">
      <c r="A1439" s="61" t="s">
        <v>40</v>
      </c>
      <c r="B1439" s="61">
        <v>86351</v>
      </c>
      <c r="C1439" s="63" t="s">
        <v>968</v>
      </c>
      <c r="D1439" s="61">
        <v>0</v>
      </c>
      <c r="E1439" s="61" t="s">
        <v>16010</v>
      </c>
      <c r="F1439" s="61" t="s">
        <v>46</v>
      </c>
      <c r="G1439" s="61" t="s">
        <v>15939</v>
      </c>
      <c r="H1439" s="61" t="s">
        <v>15915</v>
      </c>
      <c r="I1439" s="61">
        <v>34.75</v>
      </c>
      <c r="J1439" s="61">
        <v>-111.77</v>
      </c>
      <c r="K1439">
        <v>6398</v>
      </c>
      <c r="L1439"/>
      <c r="M1439"/>
    </row>
    <row r="1440" spans="1:13">
      <c r="A1440" s="61" t="s">
        <v>40</v>
      </c>
      <c r="B1440" s="61">
        <v>85634</v>
      </c>
      <c r="C1440" s="63" t="s">
        <v>968</v>
      </c>
      <c r="D1440" s="61">
        <v>0</v>
      </c>
      <c r="E1440" s="61" t="s">
        <v>15980</v>
      </c>
      <c r="F1440" s="61" t="s">
        <v>46</v>
      </c>
      <c r="G1440" s="61" t="s">
        <v>15937</v>
      </c>
      <c r="H1440" s="61" t="s">
        <v>15915</v>
      </c>
      <c r="I1440" s="61">
        <v>32</v>
      </c>
      <c r="J1440" s="61">
        <v>-111.93</v>
      </c>
      <c r="K1440">
        <v>5864</v>
      </c>
      <c r="L1440"/>
      <c r="M1440"/>
    </row>
    <row r="1441" spans="1:13">
      <c r="A1441" s="61" t="s">
        <v>40</v>
      </c>
      <c r="B1441" s="61">
        <v>85901</v>
      </c>
      <c r="C1441" s="63" t="s">
        <v>968</v>
      </c>
      <c r="D1441" s="61">
        <v>0</v>
      </c>
      <c r="E1441" s="61" t="s">
        <v>15990</v>
      </c>
      <c r="F1441" s="61" t="s">
        <v>46</v>
      </c>
      <c r="G1441" s="61" t="s">
        <v>15991</v>
      </c>
      <c r="H1441" s="61" t="s">
        <v>15915</v>
      </c>
      <c r="I1441" s="61">
        <v>34.229999999999997</v>
      </c>
      <c r="J1441" s="61">
        <v>-110.07</v>
      </c>
      <c r="K1441">
        <v>18701</v>
      </c>
      <c r="L1441"/>
      <c r="M1441"/>
    </row>
    <row r="1442" spans="1:13">
      <c r="A1442" s="61" t="s">
        <v>40</v>
      </c>
      <c r="B1442" s="61">
        <v>85650</v>
      </c>
      <c r="C1442" s="63" t="s">
        <v>968</v>
      </c>
      <c r="D1442" s="61">
        <v>0</v>
      </c>
      <c r="E1442" s="61" t="s">
        <v>15970</v>
      </c>
      <c r="F1442" s="61" t="s">
        <v>46</v>
      </c>
      <c r="G1442" s="61" t="s">
        <v>15965</v>
      </c>
      <c r="H1442" s="61" t="s">
        <v>15915</v>
      </c>
      <c r="I1442" s="61">
        <v>31.5</v>
      </c>
      <c r="J1442" s="61">
        <v>-110.21</v>
      </c>
      <c r="K1442">
        <v>14857</v>
      </c>
      <c r="L1442"/>
      <c r="M1442"/>
    </row>
    <row r="1443" spans="1:13">
      <c r="A1443" s="61" t="s">
        <v>40</v>
      </c>
      <c r="B1443" s="61">
        <v>85635</v>
      </c>
      <c r="C1443" s="63" t="s">
        <v>968</v>
      </c>
      <c r="D1443" s="61">
        <v>0</v>
      </c>
      <c r="E1443" s="61" t="s">
        <v>15970</v>
      </c>
      <c r="F1443" s="61" t="s">
        <v>46</v>
      </c>
      <c r="G1443" s="61" t="s">
        <v>15965</v>
      </c>
      <c r="H1443" s="61" t="s">
        <v>15915</v>
      </c>
      <c r="I1443" s="61">
        <v>31.59</v>
      </c>
      <c r="J1443" s="61">
        <v>-110.17</v>
      </c>
      <c r="K1443">
        <v>35095</v>
      </c>
      <c r="L1443"/>
      <c r="M1443"/>
    </row>
    <row r="1444" spans="1:13">
      <c r="A1444" s="61" t="s">
        <v>40</v>
      </c>
      <c r="B1444" s="61">
        <v>85937</v>
      </c>
      <c r="C1444" s="63" t="s">
        <v>968</v>
      </c>
      <c r="D1444" s="61">
        <v>0</v>
      </c>
      <c r="E1444" s="61" t="s">
        <v>5918</v>
      </c>
      <c r="F1444" s="61" t="s">
        <v>46</v>
      </c>
      <c r="G1444" s="61" t="s">
        <v>15991</v>
      </c>
      <c r="H1444" s="61" t="s">
        <v>15915</v>
      </c>
      <c r="I1444" s="61">
        <v>34.57</v>
      </c>
      <c r="J1444" s="61">
        <v>-110.06</v>
      </c>
      <c r="K1444">
        <v>8434</v>
      </c>
      <c r="L1444"/>
      <c r="M1444"/>
    </row>
    <row r="1445" spans="1:13">
      <c r="A1445" s="61" t="s">
        <v>40</v>
      </c>
      <c r="B1445" s="61">
        <v>85350</v>
      </c>
      <c r="C1445" s="63" t="s">
        <v>968</v>
      </c>
      <c r="D1445" s="61">
        <v>0</v>
      </c>
      <c r="E1445" s="61" t="s">
        <v>9234</v>
      </c>
      <c r="F1445" s="61" t="s">
        <v>46</v>
      </c>
      <c r="G1445" s="61" t="s">
        <v>15472</v>
      </c>
      <c r="H1445" s="61" t="s">
        <v>15915</v>
      </c>
      <c r="I1445" s="61">
        <v>32.53</v>
      </c>
      <c r="J1445" s="61">
        <v>-114.71</v>
      </c>
      <c r="K1445">
        <v>18486</v>
      </c>
      <c r="L1445"/>
      <c r="M1445"/>
    </row>
    <row r="1446" spans="1:13">
      <c r="A1446" s="61" t="s">
        <v>40</v>
      </c>
      <c r="B1446" s="61">
        <v>85637</v>
      </c>
      <c r="C1446" s="63" t="s">
        <v>968</v>
      </c>
      <c r="D1446" s="61">
        <v>0</v>
      </c>
      <c r="E1446" s="61" t="s">
        <v>15981</v>
      </c>
      <c r="F1446" s="61" t="s">
        <v>46</v>
      </c>
      <c r="G1446" s="61" t="s">
        <v>15968</v>
      </c>
      <c r="H1446" s="61" t="s">
        <v>15915</v>
      </c>
      <c r="I1446" s="61">
        <v>31.75</v>
      </c>
      <c r="J1446" s="61">
        <v>-110.66</v>
      </c>
      <c r="K1446">
        <v>1264</v>
      </c>
      <c r="L1446"/>
      <c r="M1446"/>
    </row>
    <row r="1447" spans="1:13">
      <c r="A1447" s="61" t="s">
        <v>40</v>
      </c>
      <c r="B1447" s="61">
        <v>85938</v>
      </c>
      <c r="C1447" s="63" t="s">
        <v>968</v>
      </c>
      <c r="D1447" s="61">
        <v>0</v>
      </c>
      <c r="E1447" s="61" t="s">
        <v>15998</v>
      </c>
      <c r="F1447" s="61" t="s">
        <v>46</v>
      </c>
      <c r="G1447" s="61" t="s">
        <v>15992</v>
      </c>
      <c r="H1447" s="61" t="s">
        <v>15915</v>
      </c>
      <c r="I1447" s="61">
        <v>34.04</v>
      </c>
      <c r="J1447" s="61">
        <v>-109.2</v>
      </c>
      <c r="K1447">
        <v>2100</v>
      </c>
      <c r="L1447"/>
      <c r="M1447"/>
    </row>
    <row r="1448" spans="1:13">
      <c r="A1448" s="61" t="s">
        <v>40</v>
      </c>
      <c r="B1448" s="61">
        <v>85272</v>
      </c>
      <c r="C1448" s="63" t="s">
        <v>968</v>
      </c>
      <c r="D1448" s="61">
        <v>1</v>
      </c>
      <c r="E1448" s="61" t="s">
        <v>6831</v>
      </c>
      <c r="F1448" s="61" t="s">
        <v>46</v>
      </c>
      <c r="G1448" s="61" t="s">
        <v>15917</v>
      </c>
      <c r="H1448" s="61" t="s">
        <v>15915</v>
      </c>
      <c r="I1448" s="61">
        <v>32.85</v>
      </c>
      <c r="J1448" s="61">
        <v>-111.97</v>
      </c>
      <c r="K1448">
        <v>24031</v>
      </c>
      <c r="L1448"/>
      <c r="M1448"/>
    </row>
    <row r="1449" spans="1:13">
      <c r="A1449" s="61" t="s">
        <v>40</v>
      </c>
      <c r="B1449" s="61">
        <v>85172</v>
      </c>
      <c r="C1449" s="63" t="s">
        <v>968</v>
      </c>
      <c r="D1449" s="61">
        <v>0</v>
      </c>
      <c r="E1449" s="61" t="s">
        <v>6831</v>
      </c>
      <c r="F1449" s="61" t="s">
        <v>46</v>
      </c>
      <c r="G1449" s="61" t="s">
        <v>15917</v>
      </c>
      <c r="H1449" s="61" t="s">
        <v>15915</v>
      </c>
      <c r="I1449" s="61">
        <v>32.93</v>
      </c>
      <c r="J1449" s="61">
        <v>-111.92</v>
      </c>
      <c r="K1449">
        <v>1132</v>
      </c>
      <c r="L1449"/>
      <c r="M1449"/>
    </row>
    <row r="1450" spans="1:13">
      <c r="A1450" s="61" t="s">
        <v>40</v>
      </c>
      <c r="B1450" s="61">
        <v>85373</v>
      </c>
      <c r="C1450" s="63" t="s">
        <v>968</v>
      </c>
      <c r="D1450" s="61">
        <v>0</v>
      </c>
      <c r="E1450" s="61" t="s">
        <v>7584</v>
      </c>
      <c r="F1450" s="61" t="s">
        <v>46</v>
      </c>
      <c r="G1450" s="61" t="s">
        <v>15914</v>
      </c>
      <c r="H1450" s="61" t="s">
        <v>15915</v>
      </c>
      <c r="I1450" s="61">
        <v>33.68</v>
      </c>
      <c r="J1450" s="61">
        <v>-112.31</v>
      </c>
      <c r="K1450">
        <v>19629</v>
      </c>
      <c r="L1450"/>
      <c r="M1450"/>
    </row>
    <row r="1451" spans="1:13">
      <c r="A1451" s="61" t="s">
        <v>40</v>
      </c>
      <c r="B1451" s="61">
        <v>85351</v>
      </c>
      <c r="C1451" s="63" t="s">
        <v>968</v>
      </c>
      <c r="D1451" s="61">
        <v>0</v>
      </c>
      <c r="E1451" s="61" t="s">
        <v>7584</v>
      </c>
      <c r="F1451" s="61" t="s">
        <v>46</v>
      </c>
      <c r="G1451" s="61" t="s">
        <v>15914</v>
      </c>
      <c r="H1451" s="61" t="s">
        <v>15915</v>
      </c>
      <c r="I1451" s="61">
        <v>33.6</v>
      </c>
      <c r="J1451" s="61">
        <v>-112.28</v>
      </c>
      <c r="K1451">
        <v>29795</v>
      </c>
      <c r="L1451"/>
      <c r="M1451"/>
    </row>
    <row r="1452" spans="1:13">
      <c r="A1452" s="61" t="s">
        <v>40</v>
      </c>
      <c r="B1452" s="61">
        <v>85375</v>
      </c>
      <c r="C1452" s="63" t="s">
        <v>968</v>
      </c>
      <c r="D1452" s="61">
        <v>0</v>
      </c>
      <c r="E1452" s="61" t="s">
        <v>15959</v>
      </c>
      <c r="F1452" s="61" t="s">
        <v>46</v>
      </c>
      <c r="G1452" s="61" t="s">
        <v>15914</v>
      </c>
      <c r="H1452" s="61" t="s">
        <v>15915</v>
      </c>
      <c r="I1452" s="61">
        <v>33.67</v>
      </c>
      <c r="J1452" s="61">
        <v>-112.36</v>
      </c>
      <c r="K1452">
        <v>27944</v>
      </c>
      <c r="L1452"/>
      <c r="M1452"/>
    </row>
    <row r="1453" spans="1:13">
      <c r="A1453" s="61" t="s">
        <v>40</v>
      </c>
      <c r="B1453" s="61">
        <v>85273</v>
      </c>
      <c r="C1453" s="63" t="s">
        <v>968</v>
      </c>
      <c r="D1453" s="61">
        <v>1</v>
      </c>
      <c r="E1453" s="61" t="s">
        <v>10657</v>
      </c>
      <c r="F1453" s="61" t="s">
        <v>46</v>
      </c>
      <c r="G1453" s="61" t="s">
        <v>15917</v>
      </c>
      <c r="H1453" s="61" t="s">
        <v>15915</v>
      </c>
      <c r="I1453" s="61">
        <v>33.28</v>
      </c>
      <c r="J1453" s="61">
        <v>-111.11</v>
      </c>
      <c r="K1453">
        <v>24031</v>
      </c>
      <c r="L1453"/>
      <c r="M1453"/>
    </row>
    <row r="1454" spans="1:13">
      <c r="A1454" s="61" t="s">
        <v>40</v>
      </c>
      <c r="B1454" s="61">
        <v>85173</v>
      </c>
      <c r="C1454" s="63" t="s">
        <v>968</v>
      </c>
      <c r="D1454" s="61">
        <v>0</v>
      </c>
      <c r="E1454" s="61" t="s">
        <v>10657</v>
      </c>
      <c r="F1454" s="61" t="s">
        <v>46</v>
      </c>
      <c r="G1454" s="61" t="s">
        <v>15917</v>
      </c>
      <c r="H1454" s="61" t="s">
        <v>15915</v>
      </c>
      <c r="I1454" s="61">
        <v>33.28</v>
      </c>
      <c r="J1454" s="61">
        <v>-111.1</v>
      </c>
      <c r="K1454">
        <v>2458</v>
      </c>
      <c r="L1454"/>
      <c r="M1454"/>
    </row>
    <row r="1455" spans="1:13">
      <c r="A1455" s="61" t="s">
        <v>40</v>
      </c>
      <c r="B1455" s="61">
        <v>85388</v>
      </c>
      <c r="C1455" s="63" t="s">
        <v>968</v>
      </c>
      <c r="D1455" s="61">
        <v>0</v>
      </c>
      <c r="E1455" s="61" t="s">
        <v>3126</v>
      </c>
      <c r="F1455" s="61" t="s">
        <v>46</v>
      </c>
      <c r="G1455" s="61" t="s">
        <v>15914</v>
      </c>
      <c r="H1455" s="61" t="s">
        <v>15915</v>
      </c>
      <c r="I1455" s="61">
        <v>33.6</v>
      </c>
      <c r="J1455" s="61">
        <v>-112.43</v>
      </c>
      <c r="K1455">
        <v>30611</v>
      </c>
      <c r="L1455"/>
      <c r="M1455"/>
    </row>
    <row r="1456" spans="1:13">
      <c r="A1456" s="61" t="s">
        <v>40</v>
      </c>
      <c r="B1456" s="61">
        <v>85387</v>
      </c>
      <c r="C1456" s="63" t="s">
        <v>968</v>
      </c>
      <c r="D1456" s="61">
        <v>0</v>
      </c>
      <c r="E1456" s="61" t="s">
        <v>3126</v>
      </c>
      <c r="F1456" s="61" t="s">
        <v>46</v>
      </c>
      <c r="G1456" s="61" t="s">
        <v>15914</v>
      </c>
      <c r="H1456" s="61" t="s">
        <v>15915</v>
      </c>
      <c r="I1456" s="61">
        <v>33.71</v>
      </c>
      <c r="J1456" s="61">
        <v>-112.4</v>
      </c>
      <c r="K1456">
        <v>16331</v>
      </c>
      <c r="L1456"/>
      <c r="M1456"/>
    </row>
    <row r="1457" spans="1:13">
      <c r="A1457" s="61" t="s">
        <v>40</v>
      </c>
      <c r="B1457" s="61">
        <v>85374</v>
      </c>
      <c r="C1457" s="63" t="s">
        <v>968</v>
      </c>
      <c r="D1457" s="61">
        <v>0</v>
      </c>
      <c r="E1457" s="61" t="s">
        <v>3126</v>
      </c>
      <c r="F1457" s="61" t="s">
        <v>46</v>
      </c>
      <c r="G1457" s="61" t="s">
        <v>15914</v>
      </c>
      <c r="H1457" s="61" t="s">
        <v>15915</v>
      </c>
      <c r="I1457" s="61">
        <v>33.64</v>
      </c>
      <c r="J1457" s="61">
        <v>-112.38</v>
      </c>
      <c r="K1457">
        <v>41182</v>
      </c>
      <c r="L1457"/>
      <c r="M1457"/>
    </row>
    <row r="1458" spans="1:13">
      <c r="A1458" s="61" t="s">
        <v>40</v>
      </c>
      <c r="B1458" s="61">
        <v>85379</v>
      </c>
      <c r="C1458" s="63" t="s">
        <v>968</v>
      </c>
      <c r="D1458" s="61">
        <v>0</v>
      </c>
      <c r="E1458" s="61" t="s">
        <v>3126</v>
      </c>
      <c r="F1458" s="61" t="s">
        <v>46</v>
      </c>
      <c r="G1458" s="61" t="s">
        <v>15914</v>
      </c>
      <c r="H1458" s="61" t="s">
        <v>15915</v>
      </c>
      <c r="I1458" s="61">
        <v>33.6</v>
      </c>
      <c r="J1458" s="61">
        <v>-112.37</v>
      </c>
      <c r="K1458">
        <v>49441</v>
      </c>
      <c r="L1458"/>
      <c r="M1458"/>
    </row>
    <row r="1459" spans="1:13">
      <c r="A1459" s="61" t="s">
        <v>40</v>
      </c>
      <c r="B1459" s="61">
        <v>85378</v>
      </c>
      <c r="C1459" s="63" t="s">
        <v>968</v>
      </c>
      <c r="D1459" s="61">
        <v>0</v>
      </c>
      <c r="E1459" s="61" t="s">
        <v>3126</v>
      </c>
      <c r="F1459" s="61" t="s">
        <v>46</v>
      </c>
      <c r="G1459" s="61" t="s">
        <v>15914</v>
      </c>
      <c r="H1459" s="61" t="s">
        <v>15915</v>
      </c>
      <c r="I1459" s="61">
        <v>33.630000000000003</v>
      </c>
      <c r="J1459" s="61">
        <v>-112.34</v>
      </c>
      <c r="K1459">
        <v>9368</v>
      </c>
      <c r="L1459"/>
      <c r="M1459"/>
    </row>
    <row r="1460" spans="1:13">
      <c r="A1460" s="61" t="s">
        <v>40</v>
      </c>
      <c r="B1460" s="61">
        <v>86514</v>
      </c>
      <c r="C1460" s="63" t="s">
        <v>968</v>
      </c>
      <c r="D1460" s="61">
        <v>0</v>
      </c>
      <c r="E1460" s="61" t="s">
        <v>16022</v>
      </c>
      <c r="F1460" s="61" t="s">
        <v>46</v>
      </c>
      <c r="G1460" s="61" t="s">
        <v>15992</v>
      </c>
      <c r="H1460" s="61" t="s">
        <v>11834</v>
      </c>
      <c r="I1460" s="61">
        <v>36.89</v>
      </c>
      <c r="J1460" s="61">
        <v>-109.37</v>
      </c>
      <c r="K1460">
        <v>2399</v>
      </c>
      <c r="L1460"/>
      <c r="M1460"/>
    </row>
    <row r="1461" spans="1:13">
      <c r="A1461" s="61" t="s">
        <v>40</v>
      </c>
      <c r="B1461" s="61">
        <v>85288</v>
      </c>
      <c r="C1461" s="63" t="s">
        <v>968</v>
      </c>
      <c r="D1461" s="61">
        <v>0</v>
      </c>
      <c r="E1461" s="61" t="s">
        <v>15934</v>
      </c>
      <c r="F1461" s="61" t="s">
        <v>46</v>
      </c>
      <c r="G1461" s="61" t="s">
        <v>15914</v>
      </c>
      <c r="H1461" s="61" t="s">
        <v>15915</v>
      </c>
      <c r="I1461" s="61">
        <v>33.43</v>
      </c>
      <c r="J1461" s="61">
        <v>-111.94</v>
      </c>
      <c r="K1461">
        <v>49407</v>
      </c>
      <c r="L1461"/>
      <c r="M1461"/>
    </row>
    <row r="1462" spans="1:13">
      <c r="A1462" s="61" t="s">
        <v>40</v>
      </c>
      <c r="B1462" s="61">
        <v>85284</v>
      </c>
      <c r="C1462" s="63" t="s">
        <v>968</v>
      </c>
      <c r="D1462" s="61">
        <v>0</v>
      </c>
      <c r="E1462" s="61" t="s">
        <v>15934</v>
      </c>
      <c r="F1462" s="61" t="s">
        <v>46</v>
      </c>
      <c r="G1462" s="61" t="s">
        <v>15914</v>
      </c>
      <c r="H1462" s="61" t="s">
        <v>15915</v>
      </c>
      <c r="I1462" s="61">
        <v>33.33</v>
      </c>
      <c r="J1462" s="61">
        <v>-111.93</v>
      </c>
      <c r="K1462">
        <v>18638</v>
      </c>
      <c r="L1462"/>
      <c r="M1462"/>
    </row>
    <row r="1463" spans="1:13">
      <c r="A1463" s="61" t="s">
        <v>40</v>
      </c>
      <c r="B1463" s="61">
        <v>85283</v>
      </c>
      <c r="C1463" s="63" t="s">
        <v>968</v>
      </c>
      <c r="D1463" s="61">
        <v>0</v>
      </c>
      <c r="E1463" s="61" t="s">
        <v>15934</v>
      </c>
      <c r="F1463" s="61" t="s">
        <v>46</v>
      </c>
      <c r="G1463" s="61" t="s">
        <v>15914</v>
      </c>
      <c r="H1463" s="61" t="s">
        <v>15915</v>
      </c>
      <c r="I1463" s="61">
        <v>33.36</v>
      </c>
      <c r="J1463" s="61">
        <v>-111.93</v>
      </c>
      <c r="K1463">
        <v>45736</v>
      </c>
      <c r="L1463"/>
      <c r="M1463"/>
    </row>
    <row r="1464" spans="1:13">
      <c r="A1464" s="61" t="s">
        <v>40</v>
      </c>
      <c r="B1464" s="61">
        <v>85282</v>
      </c>
      <c r="C1464" s="63" t="s">
        <v>968</v>
      </c>
      <c r="D1464" s="61">
        <v>0</v>
      </c>
      <c r="E1464" s="61" t="s">
        <v>15934</v>
      </c>
      <c r="F1464" s="61" t="s">
        <v>46</v>
      </c>
      <c r="G1464" s="61" t="s">
        <v>15914</v>
      </c>
      <c r="H1464" s="61" t="s">
        <v>15915</v>
      </c>
      <c r="I1464" s="61">
        <v>33.4</v>
      </c>
      <c r="J1464" s="61">
        <v>-111.92</v>
      </c>
      <c r="K1464">
        <v>52351</v>
      </c>
      <c r="L1464"/>
      <c r="M1464"/>
    </row>
    <row r="1465" spans="1:13">
      <c r="A1465" s="61" t="s">
        <v>40</v>
      </c>
      <c r="B1465" s="61">
        <v>85281</v>
      </c>
      <c r="C1465" s="63" t="s">
        <v>968</v>
      </c>
      <c r="D1465" s="61">
        <v>0</v>
      </c>
      <c r="E1465" s="61" t="s">
        <v>15934</v>
      </c>
      <c r="F1465" s="61" t="s">
        <v>46</v>
      </c>
      <c r="G1465" s="61" t="s">
        <v>15914</v>
      </c>
      <c r="H1465" s="61" t="s">
        <v>15915</v>
      </c>
      <c r="I1465" s="61">
        <v>33.43</v>
      </c>
      <c r="J1465" s="61">
        <v>-111.91</v>
      </c>
      <c r="K1465">
        <v>69218</v>
      </c>
      <c r="L1465"/>
      <c r="M1465"/>
    </row>
    <row r="1466" spans="1:13">
      <c r="A1466" s="61" t="s">
        <v>40</v>
      </c>
      <c r="B1466" s="61">
        <v>86443</v>
      </c>
      <c r="C1466" s="63" t="s">
        <v>968</v>
      </c>
      <c r="D1466" s="61">
        <v>0</v>
      </c>
      <c r="E1466" s="61" t="s">
        <v>16018</v>
      </c>
      <c r="F1466" s="61" t="s">
        <v>46</v>
      </c>
      <c r="G1466" s="61" t="s">
        <v>15956</v>
      </c>
      <c r="H1466" s="61" t="s">
        <v>15915</v>
      </c>
      <c r="I1466" s="61">
        <v>36.020000000000003</v>
      </c>
      <c r="J1466" s="61">
        <v>-114.29</v>
      </c>
      <c r="K1466">
        <v>16</v>
      </c>
      <c r="L1466"/>
      <c r="M1466"/>
    </row>
    <row r="1467" spans="1:13">
      <c r="A1467" s="61" t="s">
        <v>40</v>
      </c>
      <c r="B1467" s="61">
        <v>85552</v>
      </c>
      <c r="C1467" s="63" t="s">
        <v>968</v>
      </c>
      <c r="D1467" s="61">
        <v>0</v>
      </c>
      <c r="E1467" s="61" t="s">
        <v>9148</v>
      </c>
      <c r="F1467" s="61" t="s">
        <v>46</v>
      </c>
      <c r="G1467" s="61" t="s">
        <v>7026</v>
      </c>
      <c r="H1467" s="61" t="s">
        <v>15915</v>
      </c>
      <c r="I1467" s="61">
        <v>32.82</v>
      </c>
      <c r="J1467" s="61">
        <v>-109.78</v>
      </c>
      <c r="K1467">
        <v>6887</v>
      </c>
      <c r="L1467"/>
      <c r="M1467"/>
    </row>
    <row r="1468" spans="1:13">
      <c r="A1468" s="61" t="s">
        <v>40</v>
      </c>
      <c r="B1468" s="61">
        <v>85353</v>
      </c>
      <c r="C1468" s="63" t="s">
        <v>968</v>
      </c>
      <c r="D1468" s="61">
        <v>0</v>
      </c>
      <c r="E1468" s="61" t="s">
        <v>15951</v>
      </c>
      <c r="F1468" s="61" t="s">
        <v>46</v>
      </c>
      <c r="G1468" s="61" t="s">
        <v>15914</v>
      </c>
      <c r="H1468" s="61" t="s">
        <v>15915</v>
      </c>
      <c r="I1468" s="61">
        <v>33.42</v>
      </c>
      <c r="J1468" s="61">
        <v>-112.27</v>
      </c>
      <c r="K1468">
        <v>42936</v>
      </c>
      <c r="L1468"/>
      <c r="M1468"/>
    </row>
    <row r="1469" spans="1:13">
      <c r="A1469" s="61" t="s">
        <v>40</v>
      </c>
      <c r="B1469" s="61">
        <v>85638</v>
      </c>
      <c r="C1469" s="63" t="s">
        <v>968</v>
      </c>
      <c r="D1469" s="61">
        <v>0</v>
      </c>
      <c r="E1469" s="61" t="s">
        <v>15982</v>
      </c>
      <c r="F1469" s="61" t="s">
        <v>46</v>
      </c>
      <c r="G1469" s="61" t="s">
        <v>15965</v>
      </c>
      <c r="H1469" s="61" t="s">
        <v>15915</v>
      </c>
      <c r="I1469" s="61">
        <v>31.71</v>
      </c>
      <c r="J1469" s="61">
        <v>-110.04</v>
      </c>
      <c r="K1469">
        <v>1886</v>
      </c>
      <c r="L1469"/>
      <c r="M1469"/>
    </row>
    <row r="1470" spans="1:13">
      <c r="A1470" s="61" t="s">
        <v>40</v>
      </c>
      <c r="B1470" s="61">
        <v>86044</v>
      </c>
      <c r="C1470" s="63" t="s">
        <v>968</v>
      </c>
      <c r="D1470" s="61">
        <v>0</v>
      </c>
      <c r="E1470" s="61" t="s">
        <v>16005</v>
      </c>
      <c r="F1470" s="61" t="s">
        <v>46</v>
      </c>
      <c r="G1470" s="61" t="s">
        <v>15585</v>
      </c>
      <c r="H1470" s="61" t="s">
        <v>11834</v>
      </c>
      <c r="I1470" s="61">
        <v>36.909999999999997</v>
      </c>
      <c r="J1470" s="61">
        <v>-110.87</v>
      </c>
      <c r="K1470">
        <v>4127</v>
      </c>
      <c r="L1470"/>
      <c r="M1470"/>
    </row>
    <row r="1471" spans="1:13">
      <c r="A1471" s="61" t="s">
        <v>40</v>
      </c>
      <c r="B1471" s="61">
        <v>85354</v>
      </c>
      <c r="C1471" s="63" t="s">
        <v>968</v>
      </c>
      <c r="D1471" s="61">
        <v>0</v>
      </c>
      <c r="E1471" s="61" t="s">
        <v>15952</v>
      </c>
      <c r="F1471" s="61" t="s">
        <v>46</v>
      </c>
      <c r="G1471" s="61" t="s">
        <v>15914</v>
      </c>
      <c r="H1471" s="61" t="s">
        <v>15915</v>
      </c>
      <c r="I1471" s="61">
        <v>33.43</v>
      </c>
      <c r="J1471" s="61">
        <v>-113.05</v>
      </c>
      <c r="K1471">
        <v>7200</v>
      </c>
      <c r="L1471"/>
      <c r="M1471"/>
    </row>
    <row r="1472" spans="1:13">
      <c r="A1472" s="61" t="s">
        <v>40</v>
      </c>
      <c r="B1472" s="61">
        <v>86436</v>
      </c>
      <c r="C1472" s="63" t="s">
        <v>968</v>
      </c>
      <c r="D1472" s="61">
        <v>0</v>
      </c>
      <c r="E1472" s="61" t="s">
        <v>16015</v>
      </c>
      <c r="F1472" s="61" t="s">
        <v>46</v>
      </c>
      <c r="G1472" s="61" t="s">
        <v>15956</v>
      </c>
      <c r="H1472" s="61" t="s">
        <v>15915</v>
      </c>
      <c r="I1472" s="61">
        <v>34.72</v>
      </c>
      <c r="J1472" s="61">
        <v>-114.44</v>
      </c>
      <c r="K1472">
        <v>1938</v>
      </c>
      <c r="L1472"/>
      <c r="M1472"/>
    </row>
    <row r="1473" spans="1:13">
      <c r="A1473" s="61" t="s">
        <v>40</v>
      </c>
      <c r="B1473" s="61">
        <v>85735</v>
      </c>
      <c r="C1473" s="63" t="s">
        <v>968</v>
      </c>
      <c r="D1473" s="61">
        <v>0</v>
      </c>
      <c r="E1473" s="61" t="s">
        <v>15988</v>
      </c>
      <c r="F1473" s="61" t="s">
        <v>46</v>
      </c>
      <c r="G1473" s="61" t="s">
        <v>15937</v>
      </c>
      <c r="H1473" s="61" t="s">
        <v>15915</v>
      </c>
      <c r="I1473" s="61">
        <v>32.06</v>
      </c>
      <c r="J1473" s="61">
        <v>-111.42</v>
      </c>
      <c r="K1473">
        <v>10522</v>
      </c>
      <c r="L1473"/>
      <c r="M1473"/>
    </row>
    <row r="1474" spans="1:13">
      <c r="A1474" s="61" t="s">
        <v>40</v>
      </c>
      <c r="B1474" s="61">
        <v>85736</v>
      </c>
      <c r="C1474" s="63" t="s">
        <v>968</v>
      </c>
      <c r="D1474" s="61">
        <v>0</v>
      </c>
      <c r="E1474" s="61" t="s">
        <v>15988</v>
      </c>
      <c r="F1474" s="61" t="s">
        <v>46</v>
      </c>
      <c r="G1474" s="61" t="s">
        <v>15937</v>
      </c>
      <c r="H1474" s="61" t="s">
        <v>15915</v>
      </c>
      <c r="I1474" s="61">
        <v>31.9</v>
      </c>
      <c r="J1474" s="61">
        <v>-111.36</v>
      </c>
      <c r="K1474">
        <v>4569</v>
      </c>
      <c r="L1474"/>
      <c r="M1474"/>
    </row>
    <row r="1475" spans="1:13">
      <c r="A1475" s="61" t="s">
        <v>40</v>
      </c>
      <c r="B1475" s="61">
        <v>85743</v>
      </c>
      <c r="C1475" s="63" t="s">
        <v>968</v>
      </c>
      <c r="D1475" s="61">
        <v>0</v>
      </c>
      <c r="E1475" s="61" t="s">
        <v>15988</v>
      </c>
      <c r="F1475" s="61" t="s">
        <v>46</v>
      </c>
      <c r="G1475" s="61" t="s">
        <v>15937</v>
      </c>
      <c r="H1475" s="61" t="s">
        <v>15915</v>
      </c>
      <c r="I1475" s="61">
        <v>32.299999999999997</v>
      </c>
      <c r="J1475" s="61">
        <v>-111.16</v>
      </c>
      <c r="K1475">
        <v>30441</v>
      </c>
      <c r="L1475"/>
      <c r="M1475"/>
    </row>
    <row r="1476" spans="1:13">
      <c r="A1476" s="61" t="s">
        <v>40</v>
      </c>
      <c r="B1476" s="61">
        <v>85757</v>
      </c>
      <c r="C1476" s="63" t="s">
        <v>968</v>
      </c>
      <c r="D1476" s="61">
        <v>0</v>
      </c>
      <c r="E1476" s="61" t="s">
        <v>15988</v>
      </c>
      <c r="F1476" s="61" t="s">
        <v>46</v>
      </c>
      <c r="G1476" s="61" t="s">
        <v>15937</v>
      </c>
      <c r="H1476" s="61" t="s">
        <v>15915</v>
      </c>
      <c r="I1476" s="61">
        <v>32.130000000000003</v>
      </c>
      <c r="J1476" s="61">
        <v>-111.12</v>
      </c>
      <c r="K1476">
        <v>21712</v>
      </c>
      <c r="L1476"/>
      <c r="M1476"/>
    </row>
    <row r="1477" spans="1:13">
      <c r="A1477" s="61" t="s">
        <v>40</v>
      </c>
      <c r="B1477" s="61">
        <v>85746</v>
      </c>
      <c r="C1477" s="63" t="s">
        <v>968</v>
      </c>
      <c r="D1477" s="61">
        <v>0</v>
      </c>
      <c r="E1477" s="61" t="s">
        <v>15988</v>
      </c>
      <c r="F1477" s="61" t="s">
        <v>46</v>
      </c>
      <c r="G1477" s="61" t="s">
        <v>15937</v>
      </c>
      <c r="H1477" s="61" t="s">
        <v>15915</v>
      </c>
      <c r="I1477" s="61">
        <v>32.090000000000003</v>
      </c>
      <c r="J1477" s="61">
        <v>-111.08</v>
      </c>
      <c r="K1477">
        <v>43278</v>
      </c>
      <c r="L1477"/>
      <c r="M1477"/>
    </row>
    <row r="1478" spans="1:13">
      <c r="A1478" s="61" t="s">
        <v>40</v>
      </c>
      <c r="B1478" s="61">
        <v>85745</v>
      </c>
      <c r="C1478" s="63" t="s">
        <v>968</v>
      </c>
      <c r="D1478" s="61">
        <v>0</v>
      </c>
      <c r="E1478" s="61" t="s">
        <v>15988</v>
      </c>
      <c r="F1478" s="61" t="s">
        <v>46</v>
      </c>
      <c r="G1478" s="61" t="s">
        <v>15937</v>
      </c>
      <c r="H1478" s="61" t="s">
        <v>15915</v>
      </c>
      <c r="I1478" s="61">
        <v>32.25</v>
      </c>
      <c r="J1478" s="61">
        <v>-111.08</v>
      </c>
      <c r="K1478">
        <v>36774</v>
      </c>
      <c r="L1478"/>
      <c r="M1478"/>
    </row>
    <row r="1479" spans="1:13">
      <c r="A1479" s="61" t="s">
        <v>40</v>
      </c>
      <c r="B1479" s="61">
        <v>85741</v>
      </c>
      <c r="C1479" s="63" t="s">
        <v>968</v>
      </c>
      <c r="D1479" s="61">
        <v>0</v>
      </c>
      <c r="E1479" s="61" t="s">
        <v>15988</v>
      </c>
      <c r="F1479" s="61" t="s">
        <v>46</v>
      </c>
      <c r="G1479" s="61" t="s">
        <v>15937</v>
      </c>
      <c r="H1479" s="61" t="s">
        <v>15915</v>
      </c>
      <c r="I1479" s="61">
        <v>32.33</v>
      </c>
      <c r="J1479" s="61">
        <v>-111.05</v>
      </c>
      <c r="K1479">
        <v>34131</v>
      </c>
      <c r="L1479"/>
      <c r="M1479"/>
    </row>
    <row r="1480" spans="1:13">
      <c r="A1480" s="61" t="s">
        <v>40</v>
      </c>
      <c r="B1480" s="61">
        <v>85742</v>
      </c>
      <c r="C1480" s="63" t="s">
        <v>968</v>
      </c>
      <c r="D1480" s="61">
        <v>0</v>
      </c>
      <c r="E1480" s="61" t="s">
        <v>15988</v>
      </c>
      <c r="F1480" s="61" t="s">
        <v>46</v>
      </c>
      <c r="G1480" s="61" t="s">
        <v>15937</v>
      </c>
      <c r="H1480" s="61" t="s">
        <v>15915</v>
      </c>
      <c r="I1480" s="61">
        <v>32.43</v>
      </c>
      <c r="J1480" s="61">
        <v>-111.03</v>
      </c>
      <c r="K1480">
        <v>30057</v>
      </c>
      <c r="L1480"/>
      <c r="M1480"/>
    </row>
    <row r="1481" spans="1:13">
      <c r="A1481" s="61" t="s">
        <v>40</v>
      </c>
      <c r="B1481" s="61">
        <v>85705</v>
      </c>
      <c r="C1481" s="63" t="s">
        <v>968</v>
      </c>
      <c r="D1481" s="61">
        <v>0</v>
      </c>
      <c r="E1481" s="61" t="s">
        <v>15988</v>
      </c>
      <c r="F1481" s="61" t="s">
        <v>46</v>
      </c>
      <c r="G1481" s="61" t="s">
        <v>15937</v>
      </c>
      <c r="H1481" s="61" t="s">
        <v>15915</v>
      </c>
      <c r="I1481" s="61">
        <v>32.26</v>
      </c>
      <c r="J1481" s="61">
        <v>-111</v>
      </c>
      <c r="K1481">
        <v>56711</v>
      </c>
      <c r="L1481"/>
      <c r="M1481"/>
    </row>
    <row r="1482" spans="1:13">
      <c r="A1482" s="61" t="s">
        <v>40</v>
      </c>
      <c r="B1482" s="61">
        <v>85713</v>
      </c>
      <c r="C1482" s="63" t="s">
        <v>968</v>
      </c>
      <c r="D1482" s="61">
        <v>0</v>
      </c>
      <c r="E1482" s="61" t="s">
        <v>15988</v>
      </c>
      <c r="F1482" s="61" t="s">
        <v>46</v>
      </c>
      <c r="G1482" s="61" t="s">
        <v>15937</v>
      </c>
      <c r="H1482" s="61" t="s">
        <v>15915</v>
      </c>
      <c r="I1482" s="61">
        <v>32.19</v>
      </c>
      <c r="J1482" s="61">
        <v>-110.98</v>
      </c>
      <c r="K1482">
        <v>46810</v>
      </c>
      <c r="L1482"/>
      <c r="M1482"/>
    </row>
    <row r="1483" spans="1:13">
      <c r="A1483" s="61" t="s">
        <v>40</v>
      </c>
      <c r="B1483" s="61">
        <v>85704</v>
      </c>
      <c r="C1483" s="63" t="s">
        <v>968</v>
      </c>
      <c r="D1483" s="61">
        <v>0</v>
      </c>
      <c r="E1483" s="61" t="s">
        <v>15988</v>
      </c>
      <c r="F1483" s="61" t="s">
        <v>46</v>
      </c>
      <c r="G1483" s="61" t="s">
        <v>15937</v>
      </c>
      <c r="H1483" s="61" t="s">
        <v>15915</v>
      </c>
      <c r="I1483" s="61">
        <v>32.33</v>
      </c>
      <c r="J1483" s="61">
        <v>-110.98</v>
      </c>
      <c r="K1483">
        <v>34430</v>
      </c>
      <c r="L1483"/>
      <c r="M1483"/>
    </row>
    <row r="1484" spans="1:13">
      <c r="A1484" s="61" t="s">
        <v>40</v>
      </c>
      <c r="B1484" s="61">
        <v>85701</v>
      </c>
      <c r="C1484" s="63" t="s">
        <v>968</v>
      </c>
      <c r="D1484" s="61">
        <v>0</v>
      </c>
      <c r="E1484" s="61" t="s">
        <v>15988</v>
      </c>
      <c r="F1484" s="61" t="s">
        <v>46</v>
      </c>
      <c r="G1484" s="61" t="s">
        <v>15937</v>
      </c>
      <c r="H1484" s="61" t="s">
        <v>15915</v>
      </c>
      <c r="I1484" s="61">
        <v>32.22</v>
      </c>
      <c r="J1484" s="61">
        <v>-110.97</v>
      </c>
      <c r="K1484">
        <v>5132</v>
      </c>
      <c r="L1484"/>
      <c r="M1484"/>
    </row>
    <row r="1485" spans="1:13">
      <c r="A1485" s="61" t="s">
        <v>40</v>
      </c>
      <c r="B1485" s="61">
        <v>85755</v>
      </c>
      <c r="C1485" s="63" t="s">
        <v>968</v>
      </c>
      <c r="D1485" s="61">
        <v>0</v>
      </c>
      <c r="E1485" s="61" t="s">
        <v>15988</v>
      </c>
      <c r="F1485" s="61" t="s">
        <v>46</v>
      </c>
      <c r="G1485" s="61" t="s">
        <v>15937</v>
      </c>
      <c r="H1485" s="61" t="s">
        <v>15915</v>
      </c>
      <c r="I1485" s="61">
        <v>32.46</v>
      </c>
      <c r="J1485" s="61">
        <v>-110.97</v>
      </c>
      <c r="K1485">
        <v>18277</v>
      </c>
      <c r="L1485"/>
      <c r="M1485"/>
    </row>
    <row r="1486" spans="1:13">
      <c r="A1486" s="61" t="s">
        <v>40</v>
      </c>
      <c r="B1486" s="61">
        <v>85719</v>
      </c>
      <c r="C1486" s="63" t="s">
        <v>968</v>
      </c>
      <c r="D1486" s="61">
        <v>0</v>
      </c>
      <c r="E1486" s="61" t="s">
        <v>15988</v>
      </c>
      <c r="F1486" s="61" t="s">
        <v>46</v>
      </c>
      <c r="G1486" s="61" t="s">
        <v>15937</v>
      </c>
      <c r="H1486" s="61" t="s">
        <v>15915</v>
      </c>
      <c r="I1486" s="61">
        <v>32.24</v>
      </c>
      <c r="J1486" s="61">
        <v>-110.95</v>
      </c>
      <c r="K1486">
        <v>46242</v>
      </c>
      <c r="L1486"/>
      <c r="M1486"/>
    </row>
    <row r="1487" spans="1:13">
      <c r="A1487" s="61" t="s">
        <v>40</v>
      </c>
      <c r="B1487" s="61">
        <v>85737</v>
      </c>
      <c r="C1487" s="63" t="s">
        <v>968</v>
      </c>
      <c r="D1487" s="61">
        <v>0</v>
      </c>
      <c r="E1487" s="61" t="s">
        <v>15988</v>
      </c>
      <c r="F1487" s="61" t="s">
        <v>46</v>
      </c>
      <c r="G1487" s="61" t="s">
        <v>15937</v>
      </c>
      <c r="H1487" s="61" t="s">
        <v>15915</v>
      </c>
      <c r="I1487" s="61">
        <v>32.409999999999997</v>
      </c>
      <c r="J1487" s="61">
        <v>-110.95</v>
      </c>
      <c r="K1487">
        <v>22212</v>
      </c>
      <c r="L1487"/>
      <c r="M1487"/>
    </row>
    <row r="1488" spans="1:13">
      <c r="A1488" s="61" t="s">
        <v>40</v>
      </c>
      <c r="B1488" s="61">
        <v>85739</v>
      </c>
      <c r="C1488" s="63" t="s">
        <v>968</v>
      </c>
      <c r="D1488" s="61">
        <v>0</v>
      </c>
      <c r="E1488" s="61" t="s">
        <v>15988</v>
      </c>
      <c r="F1488" s="61" t="s">
        <v>46</v>
      </c>
      <c r="G1488" s="61" t="s">
        <v>15917</v>
      </c>
      <c r="H1488" s="61" t="s">
        <v>15915</v>
      </c>
      <c r="I1488" s="61">
        <v>32.54</v>
      </c>
      <c r="J1488" s="61">
        <v>-110.95</v>
      </c>
      <c r="K1488">
        <v>18878</v>
      </c>
      <c r="L1488"/>
      <c r="M1488"/>
    </row>
    <row r="1489" spans="1:13">
      <c r="A1489" s="61" t="s">
        <v>40</v>
      </c>
      <c r="B1489" s="61">
        <v>85706</v>
      </c>
      <c r="C1489" s="63" t="s">
        <v>968</v>
      </c>
      <c r="D1489" s="61">
        <v>0</v>
      </c>
      <c r="E1489" s="61" t="s">
        <v>15988</v>
      </c>
      <c r="F1489" s="61" t="s">
        <v>46</v>
      </c>
      <c r="G1489" s="61" t="s">
        <v>15937</v>
      </c>
      <c r="H1489" s="61" t="s">
        <v>15915</v>
      </c>
      <c r="I1489" s="61">
        <v>32.15</v>
      </c>
      <c r="J1489" s="61">
        <v>-110.93</v>
      </c>
      <c r="K1489">
        <v>54853</v>
      </c>
      <c r="L1489"/>
      <c r="M1489"/>
    </row>
    <row r="1490" spans="1:13">
      <c r="A1490" s="61" t="s">
        <v>40</v>
      </c>
      <c r="B1490" s="61">
        <v>85756</v>
      </c>
      <c r="C1490" s="63" t="s">
        <v>968</v>
      </c>
      <c r="D1490" s="61">
        <v>0</v>
      </c>
      <c r="E1490" s="61" t="s">
        <v>15988</v>
      </c>
      <c r="F1490" s="61" t="s">
        <v>46</v>
      </c>
      <c r="G1490" s="61" t="s">
        <v>15937</v>
      </c>
      <c r="H1490" s="61" t="s">
        <v>15915</v>
      </c>
      <c r="I1490" s="61">
        <v>32.07</v>
      </c>
      <c r="J1490" s="61">
        <v>-110.92</v>
      </c>
      <c r="K1490">
        <v>35345</v>
      </c>
      <c r="L1490"/>
      <c r="M1490"/>
    </row>
    <row r="1491" spans="1:13">
      <c r="A1491" s="61" t="s">
        <v>40</v>
      </c>
      <c r="B1491" s="61">
        <v>85716</v>
      </c>
      <c r="C1491" s="63" t="s">
        <v>968</v>
      </c>
      <c r="D1491" s="61">
        <v>0</v>
      </c>
      <c r="E1491" s="61" t="s">
        <v>15988</v>
      </c>
      <c r="F1491" s="61" t="s">
        <v>46</v>
      </c>
      <c r="G1491" s="61" t="s">
        <v>15937</v>
      </c>
      <c r="H1491" s="61" t="s">
        <v>15915</v>
      </c>
      <c r="I1491" s="61">
        <v>32.24</v>
      </c>
      <c r="J1491" s="61">
        <v>-110.92</v>
      </c>
      <c r="K1491">
        <v>31521</v>
      </c>
      <c r="L1491"/>
      <c r="M1491"/>
    </row>
    <row r="1492" spans="1:13">
      <c r="A1492" s="61" t="s">
        <v>40</v>
      </c>
      <c r="B1492" s="61">
        <v>85718</v>
      </c>
      <c r="C1492" s="63" t="s">
        <v>968</v>
      </c>
      <c r="D1492" s="61">
        <v>0</v>
      </c>
      <c r="E1492" s="61" t="s">
        <v>15988</v>
      </c>
      <c r="F1492" s="61" t="s">
        <v>46</v>
      </c>
      <c r="G1492" s="61" t="s">
        <v>15937</v>
      </c>
      <c r="H1492" s="61" t="s">
        <v>15915</v>
      </c>
      <c r="I1492" s="61">
        <v>32.31</v>
      </c>
      <c r="J1492" s="61">
        <v>-110.92</v>
      </c>
      <c r="K1492">
        <v>28706</v>
      </c>
      <c r="L1492"/>
      <c r="M1492"/>
    </row>
    <row r="1493" spans="1:13">
      <c r="A1493" s="61" t="s">
        <v>40</v>
      </c>
      <c r="B1493" s="61">
        <v>85714</v>
      </c>
      <c r="C1493" s="63" t="s">
        <v>968</v>
      </c>
      <c r="D1493" s="61">
        <v>0</v>
      </c>
      <c r="E1493" s="61" t="s">
        <v>15988</v>
      </c>
      <c r="F1493" s="61" t="s">
        <v>46</v>
      </c>
      <c r="G1493" s="61" t="s">
        <v>15937</v>
      </c>
      <c r="H1493" s="61" t="s">
        <v>15915</v>
      </c>
      <c r="I1493" s="61">
        <v>32.159999999999997</v>
      </c>
      <c r="J1493" s="61">
        <v>-110.91</v>
      </c>
      <c r="K1493">
        <v>14232</v>
      </c>
      <c r="L1493"/>
      <c r="M1493"/>
    </row>
    <row r="1494" spans="1:13">
      <c r="A1494" s="61" t="s">
        <v>40</v>
      </c>
      <c r="B1494" s="61">
        <v>85711</v>
      </c>
      <c r="C1494" s="63" t="s">
        <v>968</v>
      </c>
      <c r="D1494" s="61">
        <v>0</v>
      </c>
      <c r="E1494" s="61" t="s">
        <v>15988</v>
      </c>
      <c r="F1494" s="61" t="s">
        <v>46</v>
      </c>
      <c r="G1494" s="61" t="s">
        <v>15937</v>
      </c>
      <c r="H1494" s="61" t="s">
        <v>15915</v>
      </c>
      <c r="I1494" s="61">
        <v>32.21</v>
      </c>
      <c r="J1494" s="61">
        <v>-110.88</v>
      </c>
      <c r="K1494">
        <v>41518</v>
      </c>
      <c r="L1494"/>
      <c r="M1494"/>
    </row>
    <row r="1495" spans="1:13">
      <c r="A1495" s="61" t="s">
        <v>40</v>
      </c>
      <c r="B1495" s="61">
        <v>85708</v>
      </c>
      <c r="C1495" s="63" t="s">
        <v>968</v>
      </c>
      <c r="D1495" s="61">
        <v>0</v>
      </c>
      <c r="E1495" s="61" t="s">
        <v>15988</v>
      </c>
      <c r="F1495" s="61" t="s">
        <v>46</v>
      </c>
      <c r="G1495" s="61" t="s">
        <v>15937</v>
      </c>
      <c r="H1495" s="61" t="s">
        <v>15915</v>
      </c>
      <c r="I1495" s="61">
        <v>32.18</v>
      </c>
      <c r="J1495" s="61">
        <v>-110.87</v>
      </c>
      <c r="K1495">
        <v>3837</v>
      </c>
      <c r="L1495"/>
      <c r="M1495"/>
    </row>
    <row r="1496" spans="1:13">
      <c r="A1496" s="61" t="s">
        <v>40</v>
      </c>
      <c r="B1496" s="61">
        <v>85712</v>
      </c>
      <c r="C1496" s="63" t="s">
        <v>968</v>
      </c>
      <c r="D1496" s="61">
        <v>0</v>
      </c>
      <c r="E1496" s="61" t="s">
        <v>15988</v>
      </c>
      <c r="F1496" s="61" t="s">
        <v>46</v>
      </c>
      <c r="G1496" s="61" t="s">
        <v>15937</v>
      </c>
      <c r="H1496" s="61" t="s">
        <v>15915</v>
      </c>
      <c r="I1496" s="61">
        <v>32.25</v>
      </c>
      <c r="J1496" s="61">
        <v>-110.87</v>
      </c>
      <c r="K1496">
        <v>33108</v>
      </c>
      <c r="L1496"/>
      <c r="M1496"/>
    </row>
    <row r="1497" spans="1:13">
      <c r="A1497" s="61" t="s">
        <v>40</v>
      </c>
      <c r="B1497" s="61">
        <v>85750</v>
      </c>
      <c r="C1497" s="63" t="s">
        <v>968</v>
      </c>
      <c r="D1497" s="61">
        <v>0</v>
      </c>
      <c r="E1497" s="61" t="s">
        <v>15988</v>
      </c>
      <c r="F1497" s="61" t="s">
        <v>46</v>
      </c>
      <c r="G1497" s="61" t="s">
        <v>15937</v>
      </c>
      <c r="H1497" s="61" t="s">
        <v>15915</v>
      </c>
      <c r="I1497" s="61">
        <v>32.29</v>
      </c>
      <c r="J1497" s="61">
        <v>-110.83</v>
      </c>
      <c r="K1497">
        <v>25007</v>
      </c>
      <c r="L1497"/>
      <c r="M1497"/>
    </row>
    <row r="1498" spans="1:13">
      <c r="A1498" s="61" t="s">
        <v>40</v>
      </c>
      <c r="B1498" s="61">
        <v>85710</v>
      </c>
      <c r="C1498" s="63" t="s">
        <v>968</v>
      </c>
      <c r="D1498" s="61">
        <v>0</v>
      </c>
      <c r="E1498" s="61" t="s">
        <v>15988</v>
      </c>
      <c r="F1498" s="61" t="s">
        <v>46</v>
      </c>
      <c r="G1498" s="61" t="s">
        <v>15937</v>
      </c>
      <c r="H1498" s="61" t="s">
        <v>15915</v>
      </c>
      <c r="I1498" s="61">
        <v>32.22</v>
      </c>
      <c r="J1498" s="61">
        <v>-110.82</v>
      </c>
      <c r="K1498">
        <v>57381</v>
      </c>
      <c r="L1498"/>
      <c r="M1498"/>
    </row>
    <row r="1499" spans="1:13">
      <c r="A1499" s="61" t="s">
        <v>40</v>
      </c>
      <c r="B1499" s="61">
        <v>85715</v>
      </c>
      <c r="C1499" s="63" t="s">
        <v>968</v>
      </c>
      <c r="D1499" s="61">
        <v>0</v>
      </c>
      <c r="E1499" s="61" t="s">
        <v>15988</v>
      </c>
      <c r="F1499" s="61" t="s">
        <v>46</v>
      </c>
      <c r="G1499" s="61" t="s">
        <v>15937</v>
      </c>
      <c r="H1499" s="61" t="s">
        <v>15915</v>
      </c>
      <c r="I1499" s="61">
        <v>32.25</v>
      </c>
      <c r="J1499" s="61">
        <v>-110.82</v>
      </c>
      <c r="K1499">
        <v>18561</v>
      </c>
      <c r="L1499"/>
      <c r="M1499"/>
    </row>
    <row r="1500" spans="1:13">
      <c r="A1500" s="61" t="s">
        <v>40</v>
      </c>
      <c r="B1500" s="61">
        <v>85730</v>
      </c>
      <c r="C1500" s="63" t="s">
        <v>968</v>
      </c>
      <c r="D1500" s="61">
        <v>0</v>
      </c>
      <c r="E1500" s="61" t="s">
        <v>15988</v>
      </c>
      <c r="F1500" s="61" t="s">
        <v>46</v>
      </c>
      <c r="G1500" s="61" t="s">
        <v>15937</v>
      </c>
      <c r="H1500" s="61" t="s">
        <v>15915</v>
      </c>
      <c r="I1500" s="61">
        <v>32.17</v>
      </c>
      <c r="J1500" s="61">
        <v>-110.79</v>
      </c>
      <c r="K1500">
        <v>39258</v>
      </c>
      <c r="L1500"/>
      <c r="M1500"/>
    </row>
    <row r="1501" spans="1:13">
      <c r="A1501" s="61" t="s">
        <v>40</v>
      </c>
      <c r="B1501" s="61">
        <v>85747</v>
      </c>
      <c r="C1501" s="63" t="s">
        <v>968</v>
      </c>
      <c r="D1501" s="61">
        <v>0</v>
      </c>
      <c r="E1501" s="61" t="s">
        <v>15988</v>
      </c>
      <c r="F1501" s="61" t="s">
        <v>46</v>
      </c>
      <c r="G1501" s="61" t="s">
        <v>15937</v>
      </c>
      <c r="H1501" s="61" t="s">
        <v>15915</v>
      </c>
      <c r="I1501" s="61">
        <v>32.1</v>
      </c>
      <c r="J1501" s="61">
        <v>-110.77</v>
      </c>
      <c r="K1501">
        <v>27703</v>
      </c>
      <c r="L1501"/>
      <c r="M1501"/>
    </row>
    <row r="1502" spans="1:13">
      <c r="A1502" s="61" t="s">
        <v>40</v>
      </c>
      <c r="B1502" s="61">
        <v>85748</v>
      </c>
      <c r="C1502" s="63" t="s">
        <v>968</v>
      </c>
      <c r="D1502" s="61">
        <v>0</v>
      </c>
      <c r="E1502" s="61" t="s">
        <v>15988</v>
      </c>
      <c r="F1502" s="61" t="s">
        <v>46</v>
      </c>
      <c r="G1502" s="61" t="s">
        <v>15937</v>
      </c>
      <c r="H1502" s="61" t="s">
        <v>15915</v>
      </c>
      <c r="I1502" s="61">
        <v>32.21</v>
      </c>
      <c r="J1502" s="61">
        <v>-110.75</v>
      </c>
      <c r="K1502">
        <v>18816</v>
      </c>
      <c r="L1502"/>
      <c r="M1502"/>
    </row>
    <row r="1503" spans="1:13">
      <c r="A1503" s="61" t="s">
        <v>40</v>
      </c>
      <c r="B1503" s="61">
        <v>85749</v>
      </c>
      <c r="C1503" s="63" t="s">
        <v>968</v>
      </c>
      <c r="D1503" s="61">
        <v>0</v>
      </c>
      <c r="E1503" s="61" t="s">
        <v>15988</v>
      </c>
      <c r="F1503" s="61" t="s">
        <v>46</v>
      </c>
      <c r="G1503" s="61" t="s">
        <v>15937</v>
      </c>
      <c r="H1503" s="61" t="s">
        <v>15915</v>
      </c>
      <c r="I1503" s="61">
        <v>32.28</v>
      </c>
      <c r="J1503" s="61">
        <v>-110.73</v>
      </c>
      <c r="K1503">
        <v>19009</v>
      </c>
      <c r="L1503"/>
      <c r="M1503"/>
    </row>
    <row r="1504" spans="1:13">
      <c r="A1504" s="61" t="s">
        <v>40</v>
      </c>
      <c r="B1504" s="61">
        <v>85640</v>
      </c>
      <c r="C1504" s="63" t="s">
        <v>968</v>
      </c>
      <c r="D1504" s="61">
        <v>0</v>
      </c>
      <c r="E1504" s="61" t="s">
        <v>15983</v>
      </c>
      <c r="F1504" s="61" t="s">
        <v>46</v>
      </c>
      <c r="G1504" s="61" t="s">
        <v>15968</v>
      </c>
      <c r="H1504" s="61" t="s">
        <v>15915</v>
      </c>
      <c r="I1504" s="61">
        <v>31.56</v>
      </c>
      <c r="J1504" s="61">
        <v>-111.05</v>
      </c>
      <c r="K1504">
        <v>339</v>
      </c>
      <c r="L1504"/>
      <c r="M1504"/>
    </row>
    <row r="1505" spans="1:13">
      <c r="A1505" s="61" t="s">
        <v>40</v>
      </c>
      <c r="B1505" s="61">
        <v>85641</v>
      </c>
      <c r="C1505" s="63" t="s">
        <v>968</v>
      </c>
      <c r="D1505" s="61">
        <v>0</v>
      </c>
      <c r="E1505" s="61" t="s">
        <v>10670</v>
      </c>
      <c r="F1505" s="61" t="s">
        <v>46</v>
      </c>
      <c r="G1505" s="61" t="s">
        <v>15937</v>
      </c>
      <c r="H1505" s="61" t="s">
        <v>15915</v>
      </c>
      <c r="I1505" s="61">
        <v>31.95</v>
      </c>
      <c r="J1505" s="61">
        <v>-110.69</v>
      </c>
      <c r="K1505">
        <v>29538</v>
      </c>
      <c r="L1505"/>
      <c r="M1505"/>
    </row>
    <row r="1506" spans="1:13">
      <c r="A1506" s="61" t="s">
        <v>40</v>
      </c>
      <c r="B1506" s="61">
        <v>86437</v>
      </c>
      <c r="C1506" s="63" t="s">
        <v>968</v>
      </c>
      <c r="D1506" s="61">
        <v>0</v>
      </c>
      <c r="E1506" s="61" t="s">
        <v>13792</v>
      </c>
      <c r="F1506" s="61" t="s">
        <v>46</v>
      </c>
      <c r="G1506" s="61" t="s">
        <v>15956</v>
      </c>
      <c r="H1506" s="61" t="s">
        <v>15915</v>
      </c>
      <c r="I1506" s="61">
        <v>35.39</v>
      </c>
      <c r="J1506" s="61">
        <v>-113.62</v>
      </c>
      <c r="K1506">
        <v>92</v>
      </c>
      <c r="L1506"/>
      <c r="M1506"/>
    </row>
    <row r="1507" spans="1:13">
      <c r="A1507" s="61" t="s">
        <v>40</v>
      </c>
      <c r="B1507" s="61">
        <v>85355</v>
      </c>
      <c r="C1507" s="63" t="s">
        <v>968</v>
      </c>
      <c r="D1507" s="61">
        <v>0</v>
      </c>
      <c r="E1507" s="61" t="s">
        <v>15953</v>
      </c>
      <c r="F1507" s="61" t="s">
        <v>46</v>
      </c>
      <c r="G1507" s="61" t="s">
        <v>15914</v>
      </c>
      <c r="H1507" s="61" t="s">
        <v>15915</v>
      </c>
      <c r="I1507" s="61">
        <v>33.549999999999997</v>
      </c>
      <c r="J1507" s="61">
        <v>-112.43</v>
      </c>
      <c r="K1507">
        <v>12930</v>
      </c>
      <c r="L1507"/>
      <c r="M1507"/>
    </row>
    <row r="1508" spans="1:13">
      <c r="A1508" s="61" t="s">
        <v>40</v>
      </c>
      <c r="B1508" s="61">
        <v>85356</v>
      </c>
      <c r="C1508" s="63" t="s">
        <v>968</v>
      </c>
      <c r="D1508" s="61">
        <v>0</v>
      </c>
      <c r="E1508" s="61" t="s">
        <v>15954</v>
      </c>
      <c r="F1508" s="61" t="s">
        <v>46</v>
      </c>
      <c r="G1508" s="61" t="s">
        <v>15472</v>
      </c>
      <c r="H1508" s="61" t="s">
        <v>15915</v>
      </c>
      <c r="I1508" s="61">
        <v>32.700000000000003</v>
      </c>
      <c r="J1508" s="61">
        <v>-114.17</v>
      </c>
      <c r="K1508">
        <v>3487</v>
      </c>
      <c r="L1508"/>
      <c r="M1508"/>
    </row>
    <row r="1509" spans="1:13">
      <c r="A1509" s="61" t="s">
        <v>40</v>
      </c>
      <c r="B1509" s="61">
        <v>85390</v>
      </c>
      <c r="C1509" s="63" t="s">
        <v>968</v>
      </c>
      <c r="D1509" s="61">
        <v>0</v>
      </c>
      <c r="E1509" s="61" t="s">
        <v>15955</v>
      </c>
      <c r="F1509" s="61" t="s">
        <v>46</v>
      </c>
      <c r="G1509" s="61" t="s">
        <v>15914</v>
      </c>
      <c r="H1509" s="61" t="s">
        <v>15915</v>
      </c>
      <c r="I1509" s="61">
        <v>33.9</v>
      </c>
      <c r="J1509" s="61">
        <v>-112.9</v>
      </c>
      <c r="K1509">
        <v>9102</v>
      </c>
      <c r="L1509"/>
      <c r="M1509"/>
    </row>
    <row r="1510" spans="1:13">
      <c r="A1510" s="61" t="s">
        <v>40</v>
      </c>
      <c r="B1510" s="61">
        <v>85643</v>
      </c>
      <c r="C1510" s="63" t="s">
        <v>968</v>
      </c>
      <c r="D1510" s="61">
        <v>0</v>
      </c>
      <c r="E1510" s="61" t="s">
        <v>15984</v>
      </c>
      <c r="F1510" s="61" t="s">
        <v>46</v>
      </c>
      <c r="G1510" s="61" t="s">
        <v>15965</v>
      </c>
      <c r="H1510" s="61" t="s">
        <v>15915</v>
      </c>
      <c r="I1510" s="61">
        <v>32.43</v>
      </c>
      <c r="J1510" s="61">
        <v>-109.88</v>
      </c>
      <c r="K1510">
        <v>8208</v>
      </c>
      <c r="L1510"/>
      <c r="M1510"/>
    </row>
    <row r="1511" spans="1:13">
      <c r="A1511" s="61" t="s">
        <v>40</v>
      </c>
      <c r="B1511" s="61">
        <v>86046</v>
      </c>
      <c r="C1511" s="63" t="s">
        <v>968</v>
      </c>
      <c r="D1511" s="61">
        <v>0</v>
      </c>
      <c r="E1511" s="61" t="s">
        <v>7213</v>
      </c>
      <c r="F1511" s="61" t="s">
        <v>46</v>
      </c>
      <c r="G1511" s="61" t="s">
        <v>15996</v>
      </c>
      <c r="H1511" s="61" t="s">
        <v>15915</v>
      </c>
      <c r="I1511" s="61">
        <v>35.369999999999997</v>
      </c>
      <c r="J1511" s="61">
        <v>-112.26</v>
      </c>
      <c r="K1511">
        <v>6310</v>
      </c>
      <c r="L1511"/>
      <c r="M1511"/>
    </row>
    <row r="1512" spans="1:13">
      <c r="A1512" s="61" t="s">
        <v>40</v>
      </c>
      <c r="B1512" s="61">
        <v>86445</v>
      </c>
      <c r="C1512" s="63" t="s">
        <v>968</v>
      </c>
      <c r="D1512" s="61">
        <v>0</v>
      </c>
      <c r="E1512" s="61" t="s">
        <v>16020</v>
      </c>
      <c r="F1512" s="61" t="s">
        <v>46</v>
      </c>
      <c r="G1512" s="61" t="s">
        <v>15956</v>
      </c>
      <c r="H1512" s="61" t="s">
        <v>15915</v>
      </c>
      <c r="I1512" s="61">
        <v>35.770000000000003</v>
      </c>
      <c r="J1512" s="61">
        <v>-114.5</v>
      </c>
      <c r="K1512">
        <v>354</v>
      </c>
      <c r="L1512"/>
      <c r="M1512"/>
    </row>
    <row r="1513" spans="1:13">
      <c r="A1513" s="61" t="s">
        <v>40</v>
      </c>
      <c r="B1513" s="61">
        <v>85292</v>
      </c>
      <c r="C1513" s="63" t="s">
        <v>968</v>
      </c>
      <c r="D1513" s="61">
        <v>1</v>
      </c>
      <c r="E1513" s="61" t="s">
        <v>15928</v>
      </c>
      <c r="F1513" s="61" t="s">
        <v>46</v>
      </c>
      <c r="G1513" s="61" t="s">
        <v>15917</v>
      </c>
      <c r="H1513" s="61" t="s">
        <v>15915</v>
      </c>
      <c r="I1513" s="61">
        <v>32.94</v>
      </c>
      <c r="J1513" s="61">
        <v>-110.72</v>
      </c>
      <c r="K1513">
        <v>49407</v>
      </c>
      <c r="L1513"/>
      <c r="M1513"/>
    </row>
    <row r="1514" spans="1:13">
      <c r="A1514" s="61" t="s">
        <v>40</v>
      </c>
      <c r="B1514" s="61">
        <v>85192</v>
      </c>
      <c r="C1514" s="63" t="s">
        <v>968</v>
      </c>
      <c r="D1514" s="61">
        <v>0</v>
      </c>
      <c r="E1514" s="61" t="s">
        <v>15928</v>
      </c>
      <c r="F1514" s="61" t="s">
        <v>46</v>
      </c>
      <c r="G1514" s="61" t="s">
        <v>15917</v>
      </c>
      <c r="H1514" s="61" t="s">
        <v>15915</v>
      </c>
      <c r="I1514" s="61">
        <v>32.880000000000003</v>
      </c>
      <c r="J1514" s="61">
        <v>-110.66</v>
      </c>
      <c r="K1514">
        <v>1367</v>
      </c>
      <c r="L1514"/>
      <c r="M1514"/>
    </row>
    <row r="1515" spans="1:13">
      <c r="A1515" s="61" t="s">
        <v>40</v>
      </c>
      <c r="B1515" s="61">
        <v>86047</v>
      </c>
      <c r="C1515" s="63" t="s">
        <v>968</v>
      </c>
      <c r="D1515" s="61">
        <v>0</v>
      </c>
      <c r="E1515" s="61" t="s">
        <v>2600</v>
      </c>
      <c r="F1515" s="61" t="s">
        <v>46</v>
      </c>
      <c r="G1515" s="61" t="s">
        <v>15991</v>
      </c>
      <c r="H1515" s="61" t="s">
        <v>15915</v>
      </c>
      <c r="I1515" s="61">
        <v>35.1</v>
      </c>
      <c r="J1515" s="61">
        <v>-110.64</v>
      </c>
      <c r="K1515">
        <v>14168</v>
      </c>
      <c r="L1515"/>
      <c r="M1515"/>
    </row>
    <row r="1516" spans="1:13">
      <c r="A1516" s="61" t="s">
        <v>40</v>
      </c>
      <c r="B1516" s="61">
        <v>85361</v>
      </c>
      <c r="C1516" s="63" t="s">
        <v>968</v>
      </c>
      <c r="D1516" s="61">
        <v>0</v>
      </c>
      <c r="E1516" s="61" t="s">
        <v>15957</v>
      </c>
      <c r="F1516" s="61" t="s">
        <v>46</v>
      </c>
      <c r="G1516" s="61" t="s">
        <v>15914</v>
      </c>
      <c r="H1516" s="61" t="s">
        <v>15915</v>
      </c>
      <c r="I1516" s="61">
        <v>33.76</v>
      </c>
      <c r="J1516" s="61">
        <v>-112.61</v>
      </c>
      <c r="K1516">
        <v>6954</v>
      </c>
      <c r="L1516"/>
      <c r="M1516"/>
    </row>
    <row r="1517" spans="1:13">
      <c r="A1517" s="61" t="s">
        <v>40</v>
      </c>
      <c r="B1517" s="61">
        <v>85363</v>
      </c>
      <c r="C1517" s="63" t="s">
        <v>968</v>
      </c>
      <c r="D1517" s="61">
        <v>0</v>
      </c>
      <c r="E1517" s="61" t="s">
        <v>15958</v>
      </c>
      <c r="F1517" s="61" t="s">
        <v>46</v>
      </c>
      <c r="G1517" s="61" t="s">
        <v>15914</v>
      </c>
      <c r="H1517" s="61" t="s">
        <v>15915</v>
      </c>
      <c r="I1517" s="61">
        <v>33.58</v>
      </c>
      <c r="J1517" s="61">
        <v>-112.3</v>
      </c>
      <c r="K1517">
        <v>7056</v>
      </c>
      <c r="L1517"/>
      <c r="M1517"/>
    </row>
    <row r="1518" spans="1:13">
      <c r="A1518" s="61" t="s">
        <v>40</v>
      </c>
      <c r="B1518" s="61">
        <v>85364</v>
      </c>
      <c r="C1518" s="63" t="s">
        <v>968</v>
      </c>
      <c r="D1518" s="61">
        <v>0</v>
      </c>
      <c r="E1518" s="61" t="s">
        <v>8312</v>
      </c>
      <c r="F1518" s="61" t="s">
        <v>46</v>
      </c>
      <c r="G1518" s="61" t="s">
        <v>15472</v>
      </c>
      <c r="H1518" s="61" t="s">
        <v>15915</v>
      </c>
      <c r="I1518" s="61">
        <v>32.68</v>
      </c>
      <c r="J1518" s="61">
        <v>-114.66</v>
      </c>
      <c r="K1518">
        <v>73550</v>
      </c>
      <c r="L1518"/>
      <c r="M1518"/>
    </row>
    <row r="1519" spans="1:13">
      <c r="A1519" s="61" t="s">
        <v>40</v>
      </c>
      <c r="B1519" s="61">
        <v>85365</v>
      </c>
      <c r="C1519" s="63" t="s">
        <v>968</v>
      </c>
      <c r="D1519" s="61">
        <v>0</v>
      </c>
      <c r="E1519" s="61" t="s">
        <v>8312</v>
      </c>
      <c r="F1519" s="61" t="s">
        <v>46</v>
      </c>
      <c r="G1519" s="61" t="s">
        <v>15472</v>
      </c>
      <c r="H1519" s="61" t="s">
        <v>15915</v>
      </c>
      <c r="I1519" s="61">
        <v>32.72</v>
      </c>
      <c r="J1519" s="61">
        <v>-114.51</v>
      </c>
      <c r="K1519">
        <v>50166</v>
      </c>
      <c r="L1519"/>
      <c r="M1519"/>
    </row>
    <row r="1520" spans="1:13">
      <c r="A1520" s="61" t="s">
        <v>40</v>
      </c>
      <c r="B1520" s="61">
        <v>85367</v>
      </c>
      <c r="C1520" s="63" t="s">
        <v>968</v>
      </c>
      <c r="D1520" s="61">
        <v>0</v>
      </c>
      <c r="E1520" s="61" t="s">
        <v>8312</v>
      </c>
      <c r="F1520" s="61" t="s">
        <v>46</v>
      </c>
      <c r="G1520" s="61" t="s">
        <v>15472</v>
      </c>
      <c r="H1520" s="61" t="s">
        <v>15915</v>
      </c>
      <c r="I1520" s="61">
        <v>32.68</v>
      </c>
      <c r="J1520" s="61">
        <v>-114.38</v>
      </c>
      <c r="K1520">
        <v>21303</v>
      </c>
      <c r="L1520"/>
      <c r="M1520"/>
    </row>
    <row r="1521" spans="1:13">
      <c r="A1521" s="61" t="s">
        <v>40</v>
      </c>
      <c r="B1521" s="61">
        <v>95220</v>
      </c>
      <c r="C1521" s="63" t="s">
        <v>968</v>
      </c>
      <c r="D1521" s="61">
        <v>0</v>
      </c>
      <c r="E1521" s="61" t="s">
        <v>16662</v>
      </c>
      <c r="F1521" s="61" t="s">
        <v>51</v>
      </c>
      <c r="G1521" s="61" t="s">
        <v>16661</v>
      </c>
      <c r="H1521" s="61" t="s">
        <v>15749</v>
      </c>
      <c r="I1521" s="61">
        <v>38.19</v>
      </c>
      <c r="J1521" s="61">
        <v>-121.25</v>
      </c>
      <c r="K1521">
        <v>7241</v>
      </c>
      <c r="L1521"/>
      <c r="M1521"/>
    </row>
    <row r="1522" spans="1:13">
      <c r="A1522" s="61" t="s">
        <v>40</v>
      </c>
      <c r="B1522" s="61">
        <v>93510</v>
      </c>
      <c r="C1522" s="63" t="s">
        <v>968</v>
      </c>
      <c r="D1522" s="61">
        <v>0</v>
      </c>
      <c r="E1522" s="61" t="s">
        <v>1161</v>
      </c>
      <c r="F1522" s="61" t="s">
        <v>51</v>
      </c>
      <c r="G1522" s="61" t="s">
        <v>16242</v>
      </c>
      <c r="H1522" s="61" t="s">
        <v>15749</v>
      </c>
      <c r="I1522" s="61">
        <v>34.49</v>
      </c>
      <c r="J1522" s="61">
        <v>-118.22</v>
      </c>
      <c r="K1522">
        <v>7591</v>
      </c>
      <c r="L1522"/>
      <c r="M1522"/>
    </row>
    <row r="1523" spans="1:13">
      <c r="A1523" s="61" t="s">
        <v>40</v>
      </c>
      <c r="B1523" s="61">
        <v>92301</v>
      </c>
      <c r="C1523" s="63" t="s">
        <v>968</v>
      </c>
      <c r="D1523" s="61">
        <v>0</v>
      </c>
      <c r="E1523" s="61" t="s">
        <v>16387</v>
      </c>
      <c r="F1523" s="61" t="s">
        <v>51</v>
      </c>
      <c r="G1523" s="61" t="s">
        <v>16313</v>
      </c>
      <c r="H1523" s="61" t="s">
        <v>15749</v>
      </c>
      <c r="I1523" s="61">
        <v>34.659999999999997</v>
      </c>
      <c r="J1523" s="61">
        <v>-117.51</v>
      </c>
      <c r="K1523">
        <v>38912</v>
      </c>
      <c r="L1523"/>
      <c r="M1523"/>
    </row>
    <row r="1524" spans="1:13">
      <c r="A1524" s="61" t="s">
        <v>40</v>
      </c>
      <c r="B1524" s="61">
        <v>96006</v>
      </c>
      <c r="C1524" s="63" t="s">
        <v>968</v>
      </c>
      <c r="D1524" s="61">
        <v>0</v>
      </c>
      <c r="E1524" s="61" t="s">
        <v>16835</v>
      </c>
      <c r="F1524" s="61" t="s">
        <v>51</v>
      </c>
      <c r="G1524" s="61" t="s">
        <v>16836</v>
      </c>
      <c r="H1524" s="61" t="s">
        <v>15749</v>
      </c>
      <c r="I1524" s="61">
        <v>41.15</v>
      </c>
      <c r="J1524" s="61">
        <v>-120.89</v>
      </c>
      <c r="K1524">
        <v>473</v>
      </c>
      <c r="L1524"/>
      <c r="M1524"/>
    </row>
    <row r="1525" spans="1:13">
      <c r="A1525" s="61" t="s">
        <v>40</v>
      </c>
      <c r="B1525" s="61">
        <v>91301</v>
      </c>
      <c r="C1525" s="63" t="s">
        <v>968</v>
      </c>
      <c r="D1525" s="61">
        <v>0</v>
      </c>
      <c r="E1525" s="61" t="s">
        <v>16285</v>
      </c>
      <c r="F1525" s="61" t="s">
        <v>51</v>
      </c>
      <c r="G1525" s="61" t="s">
        <v>16242</v>
      </c>
      <c r="H1525" s="61" t="s">
        <v>15749</v>
      </c>
      <c r="I1525" s="61">
        <v>34.119999999999997</v>
      </c>
      <c r="J1525" s="61">
        <v>-118.76</v>
      </c>
      <c r="K1525">
        <v>24790</v>
      </c>
      <c r="L1525"/>
      <c r="M1525"/>
    </row>
    <row r="1526" spans="1:13">
      <c r="A1526" s="61" t="s">
        <v>40</v>
      </c>
      <c r="B1526" s="61">
        <v>92536</v>
      </c>
      <c r="C1526" s="63" t="s">
        <v>968</v>
      </c>
      <c r="D1526" s="61">
        <v>0</v>
      </c>
      <c r="E1526" s="61" t="s">
        <v>16418</v>
      </c>
      <c r="F1526" s="61" t="s">
        <v>51</v>
      </c>
      <c r="G1526" s="61" t="s">
        <v>16326</v>
      </c>
      <c r="H1526" s="61" t="s">
        <v>15749</v>
      </c>
      <c r="I1526" s="61">
        <v>33.5</v>
      </c>
      <c r="J1526" s="61">
        <v>-116.81</v>
      </c>
      <c r="K1526">
        <v>3737</v>
      </c>
      <c r="L1526"/>
      <c r="M1526"/>
    </row>
    <row r="1527" spans="1:13">
      <c r="A1527" s="61" t="s">
        <v>40</v>
      </c>
      <c r="B1527" s="61">
        <v>93601</v>
      </c>
      <c r="C1527" s="63" t="s">
        <v>968</v>
      </c>
      <c r="D1527" s="61">
        <v>0</v>
      </c>
      <c r="E1527" s="61" t="s">
        <v>16535</v>
      </c>
      <c r="F1527" s="61" t="s">
        <v>51</v>
      </c>
      <c r="G1527" s="61" t="s">
        <v>16536</v>
      </c>
      <c r="H1527" s="61" t="s">
        <v>15749</v>
      </c>
      <c r="I1527" s="61">
        <v>37.39</v>
      </c>
      <c r="J1527" s="61">
        <v>-119.73</v>
      </c>
      <c r="K1527">
        <v>1858</v>
      </c>
      <c r="L1527"/>
      <c r="M1527"/>
    </row>
    <row r="1528" spans="1:13">
      <c r="A1528" s="61" t="s">
        <v>40</v>
      </c>
      <c r="B1528" s="61">
        <v>94501</v>
      </c>
      <c r="C1528" s="63" t="s">
        <v>968</v>
      </c>
      <c r="D1528" s="61">
        <v>0</v>
      </c>
      <c r="E1528" s="61" t="s">
        <v>16068</v>
      </c>
      <c r="F1528" s="61" t="s">
        <v>51</v>
      </c>
      <c r="G1528" s="61" t="s">
        <v>16596</v>
      </c>
      <c r="H1528" s="61" t="s">
        <v>15749</v>
      </c>
      <c r="I1528" s="61">
        <v>37.770000000000003</v>
      </c>
      <c r="J1528" s="61">
        <v>-122.27</v>
      </c>
      <c r="K1528">
        <v>64116</v>
      </c>
      <c r="L1528"/>
      <c r="M1528"/>
    </row>
    <row r="1529" spans="1:13">
      <c r="A1529" s="61" t="s">
        <v>40</v>
      </c>
      <c r="B1529" s="61">
        <v>94502</v>
      </c>
      <c r="C1529" s="63" t="s">
        <v>968</v>
      </c>
      <c r="D1529" s="61">
        <v>0</v>
      </c>
      <c r="E1529" s="61" t="s">
        <v>16068</v>
      </c>
      <c r="F1529" s="61" t="s">
        <v>51</v>
      </c>
      <c r="G1529" s="61" t="s">
        <v>16596</v>
      </c>
      <c r="H1529" s="61" t="s">
        <v>15749</v>
      </c>
      <c r="I1529" s="61">
        <v>37.729999999999997</v>
      </c>
      <c r="J1529" s="61">
        <v>-122.24</v>
      </c>
      <c r="K1529">
        <v>14164</v>
      </c>
      <c r="L1529"/>
      <c r="M1529"/>
    </row>
    <row r="1530" spans="1:13">
      <c r="A1530" s="61" t="s">
        <v>40</v>
      </c>
      <c r="B1530" s="61">
        <v>94507</v>
      </c>
      <c r="C1530" s="63" t="s">
        <v>968</v>
      </c>
      <c r="D1530" s="61">
        <v>0</v>
      </c>
      <c r="E1530" s="61" t="s">
        <v>361</v>
      </c>
      <c r="F1530" s="61" t="s">
        <v>51</v>
      </c>
      <c r="G1530" s="61" t="s">
        <v>16600</v>
      </c>
      <c r="H1530" s="61" t="s">
        <v>15749</v>
      </c>
      <c r="I1530" s="61">
        <v>37.85</v>
      </c>
      <c r="J1530" s="61">
        <v>-122.02</v>
      </c>
      <c r="K1530">
        <v>15495</v>
      </c>
      <c r="L1530"/>
      <c r="M1530"/>
    </row>
    <row r="1531" spans="1:13">
      <c r="A1531" s="61" t="s">
        <v>40</v>
      </c>
      <c r="B1531" s="61">
        <v>94706</v>
      </c>
      <c r="C1531" s="63" t="s">
        <v>968</v>
      </c>
      <c r="D1531" s="61">
        <v>0</v>
      </c>
      <c r="E1531" s="61" t="s">
        <v>825</v>
      </c>
      <c r="F1531" s="61" t="s">
        <v>51</v>
      </c>
      <c r="G1531" s="61" t="s">
        <v>16596</v>
      </c>
      <c r="H1531" s="61" t="s">
        <v>15749</v>
      </c>
      <c r="I1531" s="61">
        <v>37.89</v>
      </c>
      <c r="J1531" s="61">
        <v>-122.3</v>
      </c>
      <c r="K1531">
        <v>21134</v>
      </c>
      <c r="L1531"/>
      <c r="M1531"/>
    </row>
    <row r="1532" spans="1:13">
      <c r="A1532" s="61" t="s">
        <v>40</v>
      </c>
      <c r="B1532" s="61">
        <v>95410</v>
      </c>
      <c r="C1532" s="63" t="s">
        <v>968</v>
      </c>
      <c r="D1532" s="61">
        <v>0</v>
      </c>
      <c r="E1532" s="61" t="s">
        <v>1413</v>
      </c>
      <c r="F1532" s="61" t="s">
        <v>51</v>
      </c>
      <c r="G1532" s="61" t="s">
        <v>16701</v>
      </c>
      <c r="H1532" s="61" t="s">
        <v>15749</v>
      </c>
      <c r="I1532" s="61">
        <v>39.21</v>
      </c>
      <c r="J1532" s="61">
        <v>-123.69</v>
      </c>
      <c r="K1532">
        <v>974</v>
      </c>
      <c r="L1532"/>
      <c r="M1532"/>
    </row>
    <row r="1533" spans="1:13">
      <c r="A1533" s="61" t="s">
        <v>40</v>
      </c>
      <c r="B1533" s="61">
        <v>95511</v>
      </c>
      <c r="C1533" s="63" t="s">
        <v>968</v>
      </c>
      <c r="D1533" s="61">
        <v>0</v>
      </c>
      <c r="E1533" s="61" t="s">
        <v>16735</v>
      </c>
      <c r="F1533" s="61" t="s">
        <v>51</v>
      </c>
      <c r="G1533" s="61" t="s">
        <v>10529</v>
      </c>
      <c r="H1533" s="61" t="s">
        <v>15749</v>
      </c>
      <c r="I1533" s="61">
        <v>40.14</v>
      </c>
      <c r="J1533" s="61">
        <v>-123.68</v>
      </c>
      <c r="K1533">
        <v>268</v>
      </c>
      <c r="L1533"/>
      <c r="M1533"/>
    </row>
    <row r="1534" spans="1:13">
      <c r="A1534" s="61" t="s">
        <v>40</v>
      </c>
      <c r="B1534" s="61">
        <v>91803</v>
      </c>
      <c r="C1534" s="63" t="s">
        <v>968</v>
      </c>
      <c r="D1534" s="61">
        <v>0</v>
      </c>
      <c r="E1534" s="61" t="s">
        <v>12717</v>
      </c>
      <c r="F1534" s="61" t="s">
        <v>51</v>
      </c>
      <c r="G1534" s="61" t="s">
        <v>16242</v>
      </c>
      <c r="H1534" s="61" t="s">
        <v>15749</v>
      </c>
      <c r="I1534" s="61">
        <v>34.07</v>
      </c>
      <c r="J1534" s="61">
        <v>-118.14</v>
      </c>
      <c r="K1534">
        <v>29374</v>
      </c>
      <c r="L1534"/>
      <c r="M1534"/>
    </row>
    <row r="1535" spans="1:13">
      <c r="A1535" s="61" t="s">
        <v>40</v>
      </c>
      <c r="B1535" s="61">
        <v>91801</v>
      </c>
      <c r="C1535" s="63" t="s">
        <v>968</v>
      </c>
      <c r="D1535" s="61">
        <v>0</v>
      </c>
      <c r="E1535" s="61" t="s">
        <v>12717</v>
      </c>
      <c r="F1535" s="61" t="s">
        <v>51</v>
      </c>
      <c r="G1535" s="61" t="s">
        <v>16242</v>
      </c>
      <c r="H1535" s="61" t="s">
        <v>15749</v>
      </c>
      <c r="I1535" s="61">
        <v>34.090000000000003</v>
      </c>
      <c r="J1535" s="61">
        <v>-118.13</v>
      </c>
      <c r="K1535">
        <v>53669</v>
      </c>
      <c r="L1535"/>
      <c r="M1535"/>
    </row>
    <row r="1536" spans="1:13">
      <c r="A1536" s="61" t="s">
        <v>40</v>
      </c>
      <c r="B1536" s="61">
        <v>91804</v>
      </c>
      <c r="C1536" s="63" t="s">
        <v>968</v>
      </c>
      <c r="D1536" s="61">
        <v>0</v>
      </c>
      <c r="E1536" s="61" t="s">
        <v>12717</v>
      </c>
      <c r="F1536" s="61" t="s">
        <v>51</v>
      </c>
      <c r="G1536" s="61" t="s">
        <v>16242</v>
      </c>
      <c r="H1536" s="61" t="s">
        <v>15749</v>
      </c>
      <c r="I1536" s="61">
        <v>34.090000000000003</v>
      </c>
      <c r="J1536" s="61">
        <v>-118.12</v>
      </c>
      <c r="K1536">
        <v>29374</v>
      </c>
      <c r="L1536"/>
      <c r="M1536"/>
    </row>
    <row r="1537" spans="1:13">
      <c r="A1537" s="61" t="s">
        <v>40</v>
      </c>
      <c r="B1537" s="61">
        <v>92656</v>
      </c>
      <c r="C1537" s="63" t="s">
        <v>968</v>
      </c>
      <c r="D1537" s="61">
        <v>0</v>
      </c>
      <c r="E1537" s="61" t="s">
        <v>16440</v>
      </c>
      <c r="F1537" s="61" t="s">
        <v>51</v>
      </c>
      <c r="G1537" s="61" t="s">
        <v>1971</v>
      </c>
      <c r="H1537" s="61" t="s">
        <v>15749</v>
      </c>
      <c r="I1537" s="61">
        <v>33.57</v>
      </c>
      <c r="J1537" s="61">
        <v>-117.72</v>
      </c>
      <c r="K1537">
        <v>53473</v>
      </c>
      <c r="L1537"/>
      <c r="M1537"/>
    </row>
    <row r="1538" spans="1:13">
      <c r="A1538" s="61" t="s">
        <v>40</v>
      </c>
      <c r="B1538" s="61">
        <v>95910</v>
      </c>
      <c r="C1538" s="63" t="s">
        <v>968</v>
      </c>
      <c r="D1538" s="61">
        <v>0</v>
      </c>
      <c r="E1538" s="61" t="s">
        <v>16806</v>
      </c>
      <c r="F1538" s="61" t="s">
        <v>51</v>
      </c>
      <c r="G1538" s="61" t="s">
        <v>16136</v>
      </c>
      <c r="H1538" s="61" t="s">
        <v>15749</v>
      </c>
      <c r="I1538" s="61">
        <v>39.46</v>
      </c>
      <c r="J1538" s="61">
        <v>-120.84</v>
      </c>
      <c r="K1538">
        <v>64</v>
      </c>
      <c r="L1538"/>
      <c r="M1538"/>
    </row>
    <row r="1539" spans="1:13">
      <c r="A1539" s="61" t="s">
        <v>40</v>
      </c>
      <c r="B1539" s="61">
        <v>91901</v>
      </c>
      <c r="C1539" s="63" t="s">
        <v>968</v>
      </c>
      <c r="D1539" s="61">
        <v>0</v>
      </c>
      <c r="E1539" s="61" t="s">
        <v>2415</v>
      </c>
      <c r="F1539" s="61" t="s">
        <v>51</v>
      </c>
      <c r="G1539" s="61" t="s">
        <v>16334</v>
      </c>
      <c r="H1539" s="61" t="s">
        <v>15749</v>
      </c>
      <c r="I1539" s="61">
        <v>32.799999999999997</v>
      </c>
      <c r="J1539" s="61">
        <v>-116.71</v>
      </c>
      <c r="K1539">
        <v>17688</v>
      </c>
      <c r="L1539"/>
      <c r="M1539"/>
    </row>
    <row r="1540" spans="1:13">
      <c r="A1540" s="61" t="s">
        <v>40</v>
      </c>
      <c r="B1540" s="61">
        <v>91001</v>
      </c>
      <c r="C1540" s="63" t="s">
        <v>968</v>
      </c>
      <c r="D1540" s="61">
        <v>0</v>
      </c>
      <c r="E1540" s="61" t="s">
        <v>16276</v>
      </c>
      <c r="F1540" s="61" t="s">
        <v>51</v>
      </c>
      <c r="G1540" s="61" t="s">
        <v>16242</v>
      </c>
      <c r="H1540" s="61" t="s">
        <v>15749</v>
      </c>
      <c r="I1540" s="61">
        <v>34.200000000000003</v>
      </c>
      <c r="J1540" s="61">
        <v>-118.13</v>
      </c>
      <c r="K1540">
        <v>36578</v>
      </c>
      <c r="L1540"/>
      <c r="M1540"/>
    </row>
    <row r="1541" spans="1:13">
      <c r="A1541" s="61" t="s">
        <v>40</v>
      </c>
      <c r="B1541" s="61">
        <v>96101</v>
      </c>
      <c r="C1541" s="63" t="s">
        <v>968</v>
      </c>
      <c r="D1541" s="61">
        <v>0</v>
      </c>
      <c r="E1541" s="61" t="s">
        <v>7595</v>
      </c>
      <c r="F1541" s="61" t="s">
        <v>51</v>
      </c>
      <c r="G1541" s="61" t="s">
        <v>16836</v>
      </c>
      <c r="H1541" s="61" t="s">
        <v>15749</v>
      </c>
      <c r="I1541" s="61">
        <v>41.43</v>
      </c>
      <c r="J1541" s="61">
        <v>-120.53</v>
      </c>
      <c r="K1541">
        <v>5238</v>
      </c>
      <c r="L1541"/>
      <c r="M1541"/>
    </row>
    <row r="1542" spans="1:13">
      <c r="A1542" s="61" t="s">
        <v>40</v>
      </c>
      <c r="B1542" s="61">
        <v>94503</v>
      </c>
      <c r="C1542" s="63" t="s">
        <v>968</v>
      </c>
      <c r="D1542" s="61">
        <v>0</v>
      </c>
      <c r="E1542" s="61" t="s">
        <v>16597</v>
      </c>
      <c r="F1542" s="61" t="s">
        <v>51</v>
      </c>
      <c r="G1542" s="61" t="s">
        <v>16598</v>
      </c>
      <c r="H1542" s="61" t="s">
        <v>15749</v>
      </c>
      <c r="I1542" s="61">
        <v>38.18</v>
      </c>
      <c r="J1542" s="61">
        <v>-122.25</v>
      </c>
      <c r="K1542">
        <v>22069</v>
      </c>
      <c r="L1542"/>
      <c r="M1542"/>
    </row>
    <row r="1543" spans="1:13">
      <c r="A1543" s="61" t="s">
        <v>40</v>
      </c>
      <c r="B1543" s="61">
        <v>92804</v>
      </c>
      <c r="C1543" s="63" t="s">
        <v>968</v>
      </c>
      <c r="D1543" s="61">
        <v>0</v>
      </c>
      <c r="E1543" s="61" t="s">
        <v>16452</v>
      </c>
      <c r="F1543" s="61" t="s">
        <v>51</v>
      </c>
      <c r="G1543" s="61" t="s">
        <v>1971</v>
      </c>
      <c r="H1543" s="61" t="s">
        <v>15749</v>
      </c>
      <c r="I1543" s="61">
        <v>33.81</v>
      </c>
      <c r="J1543" s="61">
        <v>-117.97</v>
      </c>
      <c r="K1543">
        <v>86127</v>
      </c>
      <c r="L1543"/>
      <c r="M1543"/>
    </row>
    <row r="1544" spans="1:13">
      <c r="A1544" s="61" t="s">
        <v>40</v>
      </c>
      <c r="B1544" s="61">
        <v>92801</v>
      </c>
      <c r="C1544" s="63" t="s">
        <v>968</v>
      </c>
      <c r="D1544" s="61">
        <v>0</v>
      </c>
      <c r="E1544" s="61" t="s">
        <v>16452</v>
      </c>
      <c r="F1544" s="61" t="s">
        <v>51</v>
      </c>
      <c r="G1544" s="61" t="s">
        <v>1971</v>
      </c>
      <c r="H1544" s="61" t="s">
        <v>15749</v>
      </c>
      <c r="I1544" s="61">
        <v>33.840000000000003</v>
      </c>
      <c r="J1544" s="61">
        <v>-117.95</v>
      </c>
      <c r="K1544">
        <v>63163</v>
      </c>
      <c r="L1544"/>
      <c r="M1544"/>
    </row>
    <row r="1545" spans="1:13">
      <c r="A1545" s="61" t="s">
        <v>40</v>
      </c>
      <c r="B1545" s="61">
        <v>92802</v>
      </c>
      <c r="C1545" s="63" t="s">
        <v>968</v>
      </c>
      <c r="D1545" s="61">
        <v>0</v>
      </c>
      <c r="E1545" s="61" t="s">
        <v>16452</v>
      </c>
      <c r="F1545" s="61" t="s">
        <v>51</v>
      </c>
      <c r="G1545" s="61" t="s">
        <v>1971</v>
      </c>
      <c r="H1545" s="61" t="s">
        <v>15749</v>
      </c>
      <c r="I1545" s="61">
        <v>33.81</v>
      </c>
      <c r="J1545" s="61">
        <v>-117.91</v>
      </c>
      <c r="K1545">
        <v>41914</v>
      </c>
      <c r="L1545"/>
      <c r="M1545"/>
    </row>
    <row r="1546" spans="1:13">
      <c r="A1546" s="61" t="s">
        <v>40</v>
      </c>
      <c r="B1546" s="61">
        <v>92805</v>
      </c>
      <c r="C1546" s="63" t="s">
        <v>968</v>
      </c>
      <c r="D1546" s="61">
        <v>0</v>
      </c>
      <c r="E1546" s="61" t="s">
        <v>16452</v>
      </c>
      <c r="F1546" s="61" t="s">
        <v>51</v>
      </c>
      <c r="G1546" s="61" t="s">
        <v>1971</v>
      </c>
      <c r="H1546" s="61" t="s">
        <v>15749</v>
      </c>
      <c r="I1546" s="61">
        <v>33.82</v>
      </c>
      <c r="J1546" s="61">
        <v>-117.91</v>
      </c>
      <c r="K1546">
        <v>74633</v>
      </c>
      <c r="L1546"/>
      <c r="M1546"/>
    </row>
    <row r="1547" spans="1:13">
      <c r="A1547" s="61" t="s">
        <v>40</v>
      </c>
      <c r="B1547" s="61">
        <v>92899</v>
      </c>
      <c r="C1547" s="63" t="s">
        <v>968</v>
      </c>
      <c r="D1547" s="61">
        <v>0</v>
      </c>
      <c r="E1547" s="61" t="s">
        <v>16452</v>
      </c>
      <c r="F1547" s="61" t="s">
        <v>51</v>
      </c>
      <c r="G1547" s="61" t="s">
        <v>1971</v>
      </c>
      <c r="H1547" s="61" t="s">
        <v>15749</v>
      </c>
      <c r="I1547" s="61">
        <v>33.83</v>
      </c>
      <c r="J1547" s="61">
        <v>-117.87</v>
      </c>
      <c r="K1547">
        <v>20770</v>
      </c>
      <c r="L1547"/>
      <c r="M1547"/>
    </row>
    <row r="1548" spans="1:13">
      <c r="A1548" s="61" t="s">
        <v>40</v>
      </c>
      <c r="B1548" s="61">
        <v>92806</v>
      </c>
      <c r="C1548" s="63" t="s">
        <v>968</v>
      </c>
      <c r="D1548" s="61">
        <v>0</v>
      </c>
      <c r="E1548" s="61" t="s">
        <v>16452</v>
      </c>
      <c r="F1548" s="61" t="s">
        <v>51</v>
      </c>
      <c r="G1548" s="61" t="s">
        <v>1971</v>
      </c>
      <c r="H1548" s="61" t="s">
        <v>15749</v>
      </c>
      <c r="I1548" s="61">
        <v>33.840000000000003</v>
      </c>
      <c r="J1548" s="61">
        <v>-117.87</v>
      </c>
      <c r="K1548">
        <v>40649</v>
      </c>
      <c r="L1548"/>
      <c r="M1548"/>
    </row>
    <row r="1549" spans="1:13">
      <c r="A1549" s="61" t="s">
        <v>40</v>
      </c>
      <c r="B1549" s="61">
        <v>92807</v>
      </c>
      <c r="C1549" s="63" t="s">
        <v>968</v>
      </c>
      <c r="D1549" s="61">
        <v>0</v>
      </c>
      <c r="E1549" s="61" t="s">
        <v>16452</v>
      </c>
      <c r="F1549" s="61" t="s">
        <v>51</v>
      </c>
      <c r="G1549" s="61" t="s">
        <v>1971</v>
      </c>
      <c r="H1549" s="61" t="s">
        <v>15749</v>
      </c>
      <c r="I1549" s="61">
        <v>33.85</v>
      </c>
      <c r="J1549" s="61">
        <v>-117.79</v>
      </c>
      <c r="K1549">
        <v>37627</v>
      </c>
      <c r="L1549"/>
      <c r="M1549"/>
    </row>
    <row r="1550" spans="1:13">
      <c r="A1550" s="61" t="s">
        <v>40</v>
      </c>
      <c r="B1550" s="61">
        <v>92808</v>
      </c>
      <c r="C1550" s="63" t="s">
        <v>968</v>
      </c>
      <c r="D1550" s="61">
        <v>0</v>
      </c>
      <c r="E1550" s="61" t="s">
        <v>16452</v>
      </c>
      <c r="F1550" s="61" t="s">
        <v>51</v>
      </c>
      <c r="G1550" s="61" t="s">
        <v>1971</v>
      </c>
      <c r="H1550" s="61" t="s">
        <v>15749</v>
      </c>
      <c r="I1550" s="61">
        <v>33.86</v>
      </c>
      <c r="J1550" s="61">
        <v>-117.74</v>
      </c>
      <c r="K1550">
        <v>20056</v>
      </c>
      <c r="L1550"/>
      <c r="M1550"/>
    </row>
    <row r="1551" spans="1:13">
      <c r="A1551" s="61" t="s">
        <v>40</v>
      </c>
      <c r="B1551" s="61">
        <v>92809</v>
      </c>
      <c r="C1551" s="63" t="s">
        <v>968</v>
      </c>
      <c r="D1551" s="61">
        <v>0</v>
      </c>
      <c r="E1551" s="61" t="s">
        <v>16452</v>
      </c>
      <c r="F1551" s="61" t="s">
        <v>51</v>
      </c>
      <c r="G1551" s="61" t="s">
        <v>1971</v>
      </c>
      <c r="H1551" s="61" t="s">
        <v>15749</v>
      </c>
      <c r="I1551" s="61">
        <v>33.86</v>
      </c>
      <c r="J1551" s="61">
        <v>-117.74</v>
      </c>
      <c r="K1551">
        <v>20056</v>
      </c>
      <c r="L1551"/>
      <c r="M1551"/>
    </row>
    <row r="1552" spans="1:13">
      <c r="A1552" s="61" t="s">
        <v>40</v>
      </c>
      <c r="B1552" s="61">
        <v>96007</v>
      </c>
      <c r="C1552" s="63" t="s">
        <v>968</v>
      </c>
      <c r="D1552" s="61">
        <v>0</v>
      </c>
      <c r="E1552" s="61" t="s">
        <v>4554</v>
      </c>
      <c r="F1552" s="61" t="s">
        <v>51</v>
      </c>
      <c r="G1552" s="61" t="s">
        <v>16834</v>
      </c>
      <c r="H1552" s="61" t="s">
        <v>15749</v>
      </c>
      <c r="I1552" s="61">
        <v>40.44</v>
      </c>
      <c r="J1552" s="61">
        <v>-122.35</v>
      </c>
      <c r="K1552">
        <v>24056</v>
      </c>
      <c r="L1552"/>
      <c r="M1552"/>
    </row>
    <row r="1553" spans="1:13">
      <c r="A1553" s="61" t="s">
        <v>40</v>
      </c>
      <c r="B1553" s="61">
        <v>95222</v>
      </c>
      <c r="C1553" s="63" t="s">
        <v>968</v>
      </c>
      <c r="D1553" s="61">
        <v>0</v>
      </c>
      <c r="E1553" s="61" t="s">
        <v>16663</v>
      </c>
      <c r="F1553" s="61" t="s">
        <v>51</v>
      </c>
      <c r="G1553" s="61" t="s">
        <v>16664</v>
      </c>
      <c r="H1553" s="61" t="s">
        <v>15749</v>
      </c>
      <c r="I1553" s="61">
        <v>38.04</v>
      </c>
      <c r="J1553" s="61">
        <v>-120.61</v>
      </c>
      <c r="K1553">
        <v>4888</v>
      </c>
      <c r="L1553"/>
      <c r="M1553"/>
    </row>
    <row r="1554" spans="1:13">
      <c r="A1554" s="61" t="s">
        <v>40</v>
      </c>
      <c r="B1554" s="61">
        <v>92305</v>
      </c>
      <c r="C1554" s="63" t="s">
        <v>968</v>
      </c>
      <c r="D1554" s="61">
        <v>0</v>
      </c>
      <c r="E1554" s="61" t="s">
        <v>16388</v>
      </c>
      <c r="F1554" s="61" t="s">
        <v>51</v>
      </c>
      <c r="G1554" s="61" t="s">
        <v>16313</v>
      </c>
      <c r="H1554" s="61" t="s">
        <v>15749</v>
      </c>
      <c r="I1554" s="61">
        <v>34.18</v>
      </c>
      <c r="J1554" s="61">
        <v>-116.86</v>
      </c>
      <c r="K1554">
        <v>581</v>
      </c>
      <c r="L1554"/>
      <c r="M1554"/>
    </row>
    <row r="1555" spans="1:13">
      <c r="A1555" s="61" t="s">
        <v>40</v>
      </c>
      <c r="B1555" s="61">
        <v>94508</v>
      </c>
      <c r="C1555" s="63" t="s">
        <v>968</v>
      </c>
      <c r="D1555" s="61">
        <v>0</v>
      </c>
      <c r="E1555" s="61" t="s">
        <v>16601</v>
      </c>
      <c r="F1555" s="61" t="s">
        <v>51</v>
      </c>
      <c r="G1555" s="61" t="s">
        <v>16598</v>
      </c>
      <c r="H1555" s="61" t="s">
        <v>15749</v>
      </c>
      <c r="I1555" s="61">
        <v>38.57</v>
      </c>
      <c r="J1555" s="61">
        <v>-122.44</v>
      </c>
      <c r="K1555">
        <v>3233</v>
      </c>
      <c r="L1555"/>
      <c r="M1555"/>
    </row>
    <row r="1556" spans="1:13">
      <c r="A1556" s="61" t="s">
        <v>40</v>
      </c>
      <c r="B1556" s="61">
        <v>95412</v>
      </c>
      <c r="C1556" s="63" t="s">
        <v>968</v>
      </c>
      <c r="D1556" s="61">
        <v>0</v>
      </c>
      <c r="E1556" s="61" t="s">
        <v>5368</v>
      </c>
      <c r="F1556" s="61" t="s">
        <v>51</v>
      </c>
      <c r="G1556" s="61" t="s">
        <v>16626</v>
      </c>
      <c r="H1556" s="61" t="s">
        <v>15749</v>
      </c>
      <c r="I1556" s="61">
        <v>38.71</v>
      </c>
      <c r="J1556" s="61">
        <v>-123.33</v>
      </c>
      <c r="K1556">
        <v>275</v>
      </c>
      <c r="L1556"/>
      <c r="M1556"/>
    </row>
    <row r="1557" spans="1:13">
      <c r="A1557" s="61" t="s">
        <v>40</v>
      </c>
      <c r="B1557" s="61">
        <v>95843</v>
      </c>
      <c r="C1557" s="63" t="s">
        <v>968</v>
      </c>
      <c r="D1557" s="61">
        <v>0</v>
      </c>
      <c r="E1557" s="61" t="s">
        <v>12221</v>
      </c>
      <c r="F1557" s="61" t="s">
        <v>51</v>
      </c>
      <c r="G1557" s="61" t="s">
        <v>16595</v>
      </c>
      <c r="H1557" s="61" t="s">
        <v>15749</v>
      </c>
      <c r="I1557" s="61">
        <v>38.71</v>
      </c>
      <c r="J1557" s="61">
        <v>-121.36</v>
      </c>
      <c r="K1557">
        <v>48234</v>
      </c>
      <c r="L1557"/>
      <c r="M1557"/>
    </row>
    <row r="1558" spans="1:13">
      <c r="A1558" s="61" t="s">
        <v>40</v>
      </c>
      <c r="B1558" s="61">
        <v>94509</v>
      </c>
      <c r="C1558" s="63" t="s">
        <v>968</v>
      </c>
      <c r="D1558" s="61">
        <v>0</v>
      </c>
      <c r="E1558" s="61" t="s">
        <v>8051</v>
      </c>
      <c r="F1558" s="61" t="s">
        <v>51</v>
      </c>
      <c r="G1558" s="61" t="s">
        <v>16600</v>
      </c>
      <c r="H1558" s="61" t="s">
        <v>15749</v>
      </c>
      <c r="I1558" s="61">
        <v>37.99</v>
      </c>
      <c r="J1558" s="61">
        <v>-121.81</v>
      </c>
      <c r="K1558">
        <v>69931</v>
      </c>
      <c r="L1558"/>
      <c r="M1558"/>
    </row>
    <row r="1559" spans="1:13">
      <c r="A1559" s="61" t="s">
        <v>40</v>
      </c>
      <c r="B1559" s="61">
        <v>94531</v>
      </c>
      <c r="C1559" s="63" t="s">
        <v>968</v>
      </c>
      <c r="D1559" s="61">
        <v>0</v>
      </c>
      <c r="E1559" s="61" t="s">
        <v>8051</v>
      </c>
      <c r="F1559" s="61" t="s">
        <v>51</v>
      </c>
      <c r="G1559" s="61" t="s">
        <v>16600</v>
      </c>
      <c r="H1559" s="61" t="s">
        <v>15749</v>
      </c>
      <c r="I1559" s="61">
        <v>37.96</v>
      </c>
      <c r="J1559" s="61">
        <v>-121.76</v>
      </c>
      <c r="K1559">
        <v>45342</v>
      </c>
      <c r="L1559"/>
      <c r="M1559"/>
    </row>
    <row r="1560" spans="1:13">
      <c r="A1560" s="61" t="s">
        <v>40</v>
      </c>
      <c r="B1560" s="61">
        <v>92539</v>
      </c>
      <c r="C1560" s="63" t="s">
        <v>968</v>
      </c>
      <c r="D1560" s="61">
        <v>0</v>
      </c>
      <c r="E1560" s="61" t="s">
        <v>16419</v>
      </c>
      <c r="F1560" s="61" t="s">
        <v>51</v>
      </c>
      <c r="G1560" s="61" t="s">
        <v>16326</v>
      </c>
      <c r="H1560" s="61" t="s">
        <v>15749</v>
      </c>
      <c r="I1560" s="61">
        <v>33.53</v>
      </c>
      <c r="J1560" s="61">
        <v>-116.68</v>
      </c>
      <c r="K1560">
        <v>4966</v>
      </c>
      <c r="L1560"/>
      <c r="M1560"/>
    </row>
    <row r="1561" spans="1:13">
      <c r="A1561" s="61" t="s">
        <v>40</v>
      </c>
      <c r="B1561" s="61">
        <v>92307</v>
      </c>
      <c r="C1561" s="63" t="s">
        <v>968</v>
      </c>
      <c r="D1561" s="61">
        <v>0</v>
      </c>
      <c r="E1561" s="61" t="s">
        <v>11287</v>
      </c>
      <c r="F1561" s="61" t="s">
        <v>51</v>
      </c>
      <c r="G1561" s="61" t="s">
        <v>16313</v>
      </c>
      <c r="H1561" s="61" t="s">
        <v>15749</v>
      </c>
      <c r="I1561" s="61">
        <v>34.57</v>
      </c>
      <c r="J1561" s="61">
        <v>-117.15</v>
      </c>
      <c r="K1561">
        <v>41649</v>
      </c>
      <c r="L1561"/>
      <c r="M1561"/>
    </row>
    <row r="1562" spans="1:13">
      <c r="A1562" s="61" t="s">
        <v>40</v>
      </c>
      <c r="B1562" s="61">
        <v>92308</v>
      </c>
      <c r="C1562" s="63" t="s">
        <v>968</v>
      </c>
      <c r="D1562" s="61">
        <v>0</v>
      </c>
      <c r="E1562" s="61" t="s">
        <v>11287</v>
      </c>
      <c r="F1562" s="61" t="s">
        <v>51</v>
      </c>
      <c r="G1562" s="61" t="s">
        <v>16313</v>
      </c>
      <c r="H1562" s="61" t="s">
        <v>15749</v>
      </c>
      <c r="I1562" s="61">
        <v>34.42</v>
      </c>
      <c r="J1562" s="61">
        <v>-117.14</v>
      </c>
      <c r="K1562">
        <v>42469</v>
      </c>
      <c r="L1562"/>
      <c r="M1562"/>
    </row>
    <row r="1563" spans="1:13">
      <c r="A1563" s="61" t="s">
        <v>40</v>
      </c>
      <c r="B1563" s="61">
        <v>95703</v>
      </c>
      <c r="C1563" s="63" t="s">
        <v>968</v>
      </c>
      <c r="D1563" s="61">
        <v>0</v>
      </c>
      <c r="E1563" s="61" t="s">
        <v>9974</v>
      </c>
      <c r="F1563" s="61" t="s">
        <v>51</v>
      </c>
      <c r="G1563" s="61" t="s">
        <v>16765</v>
      </c>
      <c r="H1563" s="61" t="s">
        <v>15749</v>
      </c>
      <c r="I1563" s="61">
        <v>38.99</v>
      </c>
      <c r="J1563" s="61">
        <v>-120.98</v>
      </c>
      <c r="K1563">
        <v>1943</v>
      </c>
      <c r="L1563"/>
      <c r="M1563"/>
    </row>
    <row r="1564" spans="1:13">
      <c r="A1564" s="61" t="s">
        <v>40</v>
      </c>
      <c r="B1564" s="61">
        <v>95003</v>
      </c>
      <c r="C1564" s="63" t="s">
        <v>968</v>
      </c>
      <c r="D1564" s="61">
        <v>0</v>
      </c>
      <c r="E1564" s="61" t="s">
        <v>16642</v>
      </c>
      <c r="F1564" s="61" t="s">
        <v>51</v>
      </c>
      <c r="G1564" s="61" t="s">
        <v>15968</v>
      </c>
      <c r="H1564" s="61" t="s">
        <v>15749</v>
      </c>
      <c r="I1564" s="61">
        <v>37</v>
      </c>
      <c r="J1564" s="61">
        <v>-121.87</v>
      </c>
      <c r="K1564">
        <v>24706</v>
      </c>
      <c r="L1564"/>
      <c r="M1564"/>
    </row>
    <row r="1565" spans="1:13">
      <c r="A1565" s="61" t="s">
        <v>40</v>
      </c>
      <c r="B1565" s="61">
        <v>95912</v>
      </c>
      <c r="C1565" s="63" t="s">
        <v>968</v>
      </c>
      <c r="D1565" s="61">
        <v>0</v>
      </c>
      <c r="E1565" s="61" t="s">
        <v>16807</v>
      </c>
      <c r="F1565" s="61" t="s">
        <v>51</v>
      </c>
      <c r="G1565" s="61" t="s">
        <v>16808</v>
      </c>
      <c r="H1565" s="61" t="s">
        <v>15749</v>
      </c>
      <c r="I1565" s="61">
        <v>39.020000000000003</v>
      </c>
      <c r="J1565" s="61">
        <v>-122.04</v>
      </c>
      <c r="K1565">
        <v>4942</v>
      </c>
      <c r="L1565"/>
      <c r="M1565"/>
    </row>
    <row r="1566" spans="1:13">
      <c r="A1566" s="61" t="s">
        <v>40</v>
      </c>
      <c r="B1566" s="61">
        <v>91007</v>
      </c>
      <c r="C1566" s="63" t="s">
        <v>968</v>
      </c>
      <c r="D1566" s="61">
        <v>0</v>
      </c>
      <c r="E1566" s="61" t="s">
        <v>4186</v>
      </c>
      <c r="F1566" s="61" t="s">
        <v>51</v>
      </c>
      <c r="G1566" s="61" t="s">
        <v>16242</v>
      </c>
      <c r="H1566" s="61" t="s">
        <v>15749</v>
      </c>
      <c r="I1566" s="61">
        <v>34.119999999999997</v>
      </c>
      <c r="J1566" s="61">
        <v>-118.05</v>
      </c>
      <c r="K1566">
        <v>33804</v>
      </c>
      <c r="L1566"/>
      <c r="M1566"/>
    </row>
    <row r="1567" spans="1:13">
      <c r="A1567" s="61" t="s">
        <v>40</v>
      </c>
      <c r="B1567" s="61">
        <v>91006</v>
      </c>
      <c r="C1567" s="63" t="s">
        <v>968</v>
      </c>
      <c r="D1567" s="61">
        <v>0</v>
      </c>
      <c r="E1567" s="61" t="s">
        <v>4186</v>
      </c>
      <c r="F1567" s="61" t="s">
        <v>51</v>
      </c>
      <c r="G1567" s="61" t="s">
        <v>16242</v>
      </c>
      <c r="H1567" s="61" t="s">
        <v>15749</v>
      </c>
      <c r="I1567" s="61">
        <v>34.130000000000003</v>
      </c>
      <c r="J1567" s="61">
        <v>-118.02</v>
      </c>
      <c r="K1567">
        <v>31949</v>
      </c>
      <c r="L1567"/>
      <c r="M1567"/>
    </row>
    <row r="1568" spans="1:13">
      <c r="A1568" s="61" t="s">
        <v>40</v>
      </c>
      <c r="B1568" s="61">
        <v>95521</v>
      </c>
      <c r="C1568" s="63" t="s">
        <v>968</v>
      </c>
      <c r="D1568" s="61">
        <v>0</v>
      </c>
      <c r="E1568" s="61" t="s">
        <v>16737</v>
      </c>
      <c r="F1568" s="61" t="s">
        <v>51</v>
      </c>
      <c r="G1568" s="61" t="s">
        <v>10529</v>
      </c>
      <c r="H1568" s="61" t="s">
        <v>15749</v>
      </c>
      <c r="I1568" s="61">
        <v>40.85</v>
      </c>
      <c r="J1568" s="61">
        <v>-124.05</v>
      </c>
      <c r="K1568">
        <v>21581</v>
      </c>
      <c r="L1568"/>
      <c r="M1568"/>
    </row>
    <row r="1569" spans="1:13">
      <c r="A1569" s="61" t="s">
        <v>40</v>
      </c>
      <c r="B1569" s="61">
        <v>93202</v>
      </c>
      <c r="C1569" s="63" t="s">
        <v>968</v>
      </c>
      <c r="D1569" s="61">
        <v>0</v>
      </c>
      <c r="E1569" s="61" t="s">
        <v>16470</v>
      </c>
      <c r="F1569" s="61" t="s">
        <v>51</v>
      </c>
      <c r="G1569" s="61" t="s">
        <v>2866</v>
      </c>
      <c r="H1569" s="61" t="s">
        <v>15749</v>
      </c>
      <c r="I1569" s="61">
        <v>36.31</v>
      </c>
      <c r="J1569" s="61">
        <v>-119.71</v>
      </c>
      <c r="K1569">
        <v>4154</v>
      </c>
      <c r="L1569"/>
      <c r="M1569"/>
    </row>
    <row r="1570" spans="1:13">
      <c r="A1570" s="61" t="s">
        <v>40</v>
      </c>
      <c r="B1570" s="61">
        <v>95223</v>
      </c>
      <c r="C1570" s="63" t="s">
        <v>968</v>
      </c>
      <c r="D1570" s="61">
        <v>0</v>
      </c>
      <c r="E1570" s="61" t="s">
        <v>5301</v>
      </c>
      <c r="F1570" s="61" t="s">
        <v>51</v>
      </c>
      <c r="G1570" s="61" t="s">
        <v>16664</v>
      </c>
      <c r="H1570" s="61" t="s">
        <v>15749</v>
      </c>
      <c r="I1570" s="61">
        <v>38.35</v>
      </c>
      <c r="J1570" s="61">
        <v>-120.2</v>
      </c>
      <c r="K1570">
        <v>4050</v>
      </c>
      <c r="L1570"/>
      <c r="M1570"/>
    </row>
    <row r="1571" spans="1:13">
      <c r="A1571" s="61" t="s">
        <v>40</v>
      </c>
      <c r="B1571" s="61">
        <v>95004</v>
      </c>
      <c r="C1571" s="63" t="s">
        <v>968</v>
      </c>
      <c r="D1571" s="61">
        <v>0</v>
      </c>
      <c r="E1571" s="61" t="s">
        <v>16643</v>
      </c>
      <c r="F1571" s="61" t="s">
        <v>51</v>
      </c>
      <c r="G1571" s="61" t="s">
        <v>16506</v>
      </c>
      <c r="H1571" s="61" t="s">
        <v>15749</v>
      </c>
      <c r="I1571" s="61">
        <v>36.869999999999997</v>
      </c>
      <c r="J1571" s="61">
        <v>-121.63</v>
      </c>
      <c r="K1571">
        <v>4348</v>
      </c>
      <c r="L1571"/>
      <c r="M1571"/>
    </row>
    <row r="1572" spans="1:13">
      <c r="A1572" s="61" t="s">
        <v>40</v>
      </c>
      <c r="B1572" s="61">
        <v>93420</v>
      </c>
      <c r="C1572" s="63" t="s">
        <v>968</v>
      </c>
      <c r="D1572" s="61">
        <v>0</v>
      </c>
      <c r="E1572" s="61" t="s">
        <v>16504</v>
      </c>
      <c r="F1572" s="61" t="s">
        <v>51</v>
      </c>
      <c r="G1572" s="61" t="s">
        <v>16502</v>
      </c>
      <c r="H1572" s="61" t="s">
        <v>15749</v>
      </c>
      <c r="I1572" s="61">
        <v>35.159999999999997</v>
      </c>
      <c r="J1572" s="61">
        <v>-120.43</v>
      </c>
      <c r="K1572">
        <v>30540</v>
      </c>
      <c r="L1572"/>
      <c r="M1572"/>
    </row>
    <row r="1573" spans="1:13">
      <c r="A1573" s="61" t="s">
        <v>40</v>
      </c>
      <c r="B1573" s="61">
        <v>90701</v>
      </c>
      <c r="C1573" s="63" t="s">
        <v>968</v>
      </c>
      <c r="D1573" s="61">
        <v>0</v>
      </c>
      <c r="E1573" s="61" t="s">
        <v>8611</v>
      </c>
      <c r="F1573" s="61" t="s">
        <v>51</v>
      </c>
      <c r="G1573" s="61" t="s">
        <v>16242</v>
      </c>
      <c r="H1573" s="61" t="s">
        <v>15749</v>
      </c>
      <c r="I1573" s="61">
        <v>33.86</v>
      </c>
      <c r="J1573" s="61">
        <v>-118.08</v>
      </c>
      <c r="K1573">
        <v>16434</v>
      </c>
      <c r="L1573"/>
      <c r="M1573"/>
    </row>
    <row r="1574" spans="1:13">
      <c r="A1574" s="61" t="s">
        <v>40</v>
      </c>
      <c r="B1574" s="61">
        <v>93203</v>
      </c>
      <c r="C1574" s="63" t="s">
        <v>968</v>
      </c>
      <c r="D1574" s="61">
        <v>0</v>
      </c>
      <c r="E1574" s="61" t="s">
        <v>16471</v>
      </c>
      <c r="F1574" s="61" t="s">
        <v>51</v>
      </c>
      <c r="G1574" s="61" t="s">
        <v>16472</v>
      </c>
      <c r="H1574" s="61" t="s">
        <v>15749</v>
      </c>
      <c r="I1574" s="61">
        <v>35.08</v>
      </c>
      <c r="J1574" s="61">
        <v>-118.79</v>
      </c>
      <c r="K1574">
        <v>20777</v>
      </c>
      <c r="L1574"/>
      <c r="M1574"/>
    </row>
    <row r="1575" spans="1:13">
      <c r="A1575" s="61" t="s">
        <v>40</v>
      </c>
      <c r="B1575" s="61">
        <v>93422</v>
      </c>
      <c r="C1575" s="63" t="s">
        <v>968</v>
      </c>
      <c r="D1575" s="61">
        <v>0</v>
      </c>
      <c r="E1575" s="61" t="s">
        <v>16505</v>
      </c>
      <c r="F1575" s="61" t="s">
        <v>51</v>
      </c>
      <c r="G1575" s="61" t="s">
        <v>16502</v>
      </c>
      <c r="H1575" s="61" t="s">
        <v>15749</v>
      </c>
      <c r="I1575" s="61">
        <v>35.450000000000003</v>
      </c>
      <c r="J1575" s="61">
        <v>-120.71</v>
      </c>
      <c r="K1575">
        <v>33041</v>
      </c>
      <c r="L1575"/>
      <c r="M1575"/>
    </row>
    <row r="1576" spans="1:13">
      <c r="A1576" s="61" t="s">
        <v>40</v>
      </c>
      <c r="B1576" s="61">
        <v>94027</v>
      </c>
      <c r="C1576" s="63" t="s">
        <v>968</v>
      </c>
      <c r="D1576" s="61">
        <v>0</v>
      </c>
      <c r="E1576" s="61" t="s">
        <v>16583</v>
      </c>
      <c r="F1576" s="61" t="s">
        <v>51</v>
      </c>
      <c r="G1576" s="61" t="s">
        <v>16576</v>
      </c>
      <c r="H1576" s="61" t="s">
        <v>15749</v>
      </c>
      <c r="I1576" s="61">
        <v>37.450000000000003</v>
      </c>
      <c r="J1576" s="61">
        <v>-122.2</v>
      </c>
      <c r="K1576">
        <v>7270</v>
      </c>
      <c r="L1576"/>
      <c r="M1576"/>
    </row>
    <row r="1577" spans="1:13">
      <c r="A1577" s="61" t="s">
        <v>40</v>
      </c>
      <c r="B1577" s="61">
        <v>95301</v>
      </c>
      <c r="C1577" s="63" t="s">
        <v>968</v>
      </c>
      <c r="D1577" s="61">
        <v>0</v>
      </c>
      <c r="E1577" s="61" t="s">
        <v>9338</v>
      </c>
      <c r="F1577" s="61" t="s">
        <v>51</v>
      </c>
      <c r="G1577" s="61" t="s">
        <v>16547</v>
      </c>
      <c r="H1577" s="61" t="s">
        <v>15749</v>
      </c>
      <c r="I1577" s="61">
        <v>37.32</v>
      </c>
      <c r="J1577" s="61">
        <v>-120.63</v>
      </c>
      <c r="K1577">
        <v>40886</v>
      </c>
      <c r="L1577"/>
      <c r="M1577"/>
    </row>
    <row r="1578" spans="1:13">
      <c r="A1578" s="61" t="s">
        <v>40</v>
      </c>
      <c r="B1578" s="61">
        <v>93602</v>
      </c>
      <c r="C1578" s="63" t="s">
        <v>968</v>
      </c>
      <c r="D1578" s="61">
        <v>0</v>
      </c>
      <c r="E1578" s="61" t="s">
        <v>16537</v>
      </c>
      <c r="F1578" s="61" t="s">
        <v>51</v>
      </c>
      <c r="G1578" s="61" t="s">
        <v>16478</v>
      </c>
      <c r="H1578" s="61" t="s">
        <v>15749</v>
      </c>
      <c r="I1578" s="61">
        <v>37</v>
      </c>
      <c r="J1578" s="61">
        <v>-119.15</v>
      </c>
      <c r="K1578">
        <v>3402</v>
      </c>
      <c r="L1578"/>
      <c r="M1578"/>
    </row>
    <row r="1579" spans="1:13">
      <c r="A1579" s="61" t="s">
        <v>40</v>
      </c>
      <c r="B1579" s="61">
        <v>95602</v>
      </c>
      <c r="C1579" s="63" t="s">
        <v>968</v>
      </c>
      <c r="D1579" s="61">
        <v>0</v>
      </c>
      <c r="E1579" s="61" t="s">
        <v>191</v>
      </c>
      <c r="F1579" s="61" t="s">
        <v>51</v>
      </c>
      <c r="G1579" s="61" t="s">
        <v>16765</v>
      </c>
      <c r="H1579" s="61" t="s">
        <v>15749</v>
      </c>
      <c r="I1579" s="61">
        <v>39</v>
      </c>
      <c r="J1579" s="61">
        <v>-121.09</v>
      </c>
      <c r="K1579">
        <v>18364</v>
      </c>
      <c r="L1579"/>
      <c r="M1579"/>
    </row>
    <row r="1580" spans="1:13">
      <c r="A1580" s="61" t="s">
        <v>40</v>
      </c>
      <c r="B1580" s="61">
        <v>95603</v>
      </c>
      <c r="C1580" s="63" t="s">
        <v>968</v>
      </c>
      <c r="D1580" s="61">
        <v>0</v>
      </c>
      <c r="E1580" s="61" t="s">
        <v>191</v>
      </c>
      <c r="F1580" s="61" t="s">
        <v>51</v>
      </c>
      <c r="G1580" s="61" t="s">
        <v>16765</v>
      </c>
      <c r="H1580" s="61" t="s">
        <v>15749</v>
      </c>
      <c r="I1580" s="61">
        <v>38.92</v>
      </c>
      <c r="J1580" s="61">
        <v>-121.07</v>
      </c>
      <c r="K1580">
        <v>28021</v>
      </c>
      <c r="L1580"/>
      <c r="M1580"/>
    </row>
    <row r="1581" spans="1:13">
      <c r="A1581" s="61" t="s">
        <v>40</v>
      </c>
      <c r="B1581" s="61">
        <v>93204</v>
      </c>
      <c r="C1581" s="63" t="s">
        <v>968</v>
      </c>
      <c r="D1581" s="61">
        <v>0</v>
      </c>
      <c r="E1581" s="61" t="s">
        <v>16473</v>
      </c>
      <c r="F1581" s="61" t="s">
        <v>51</v>
      </c>
      <c r="G1581" s="61" t="s">
        <v>2866</v>
      </c>
      <c r="H1581" s="61" t="s">
        <v>15749</v>
      </c>
      <c r="I1581" s="61">
        <v>35.89</v>
      </c>
      <c r="J1581" s="61">
        <v>-120.07</v>
      </c>
      <c r="K1581">
        <v>13720</v>
      </c>
      <c r="L1581"/>
      <c r="M1581"/>
    </row>
    <row r="1582" spans="1:13">
      <c r="A1582" s="61" t="s">
        <v>40</v>
      </c>
      <c r="B1582" s="61">
        <v>91702</v>
      </c>
      <c r="C1582" s="63" t="s">
        <v>968</v>
      </c>
      <c r="D1582" s="61">
        <v>0</v>
      </c>
      <c r="E1582" s="61" t="s">
        <v>16314</v>
      </c>
      <c r="F1582" s="61" t="s">
        <v>51</v>
      </c>
      <c r="G1582" s="61" t="s">
        <v>16242</v>
      </c>
      <c r="H1582" s="61" t="s">
        <v>15749</v>
      </c>
      <c r="I1582" s="61">
        <v>34.28</v>
      </c>
      <c r="J1582" s="61">
        <v>-117.87</v>
      </c>
      <c r="K1582">
        <v>62328</v>
      </c>
      <c r="L1582"/>
      <c r="M1582"/>
    </row>
    <row r="1583" spans="1:13">
      <c r="A1583" s="61" t="s">
        <v>40</v>
      </c>
      <c r="B1583" s="61">
        <v>93603</v>
      </c>
      <c r="C1583" s="63" t="s">
        <v>968</v>
      </c>
      <c r="D1583" s="61">
        <v>0</v>
      </c>
      <c r="E1583" s="61" t="s">
        <v>10526</v>
      </c>
      <c r="F1583" s="61" t="s">
        <v>51</v>
      </c>
      <c r="G1583" s="61" t="s">
        <v>16469</v>
      </c>
      <c r="H1583" s="61" t="s">
        <v>15749</v>
      </c>
      <c r="I1583" s="61">
        <v>36.6</v>
      </c>
      <c r="J1583" s="61">
        <v>-118.92</v>
      </c>
      <c r="K1583">
        <v>280</v>
      </c>
      <c r="L1583"/>
      <c r="M1583"/>
    </row>
    <row r="1584" spans="1:13">
      <c r="A1584" s="61" t="s">
        <v>40</v>
      </c>
      <c r="B1584" s="61">
        <v>92309</v>
      </c>
      <c r="C1584" s="63" t="s">
        <v>968</v>
      </c>
      <c r="D1584" s="61">
        <v>0</v>
      </c>
      <c r="E1584" s="61" t="s">
        <v>6546</v>
      </c>
      <c r="F1584" s="61" t="s">
        <v>51</v>
      </c>
      <c r="G1584" s="61" t="s">
        <v>16313</v>
      </c>
      <c r="H1584" s="61" t="s">
        <v>15749</v>
      </c>
      <c r="I1584" s="61">
        <v>35.31</v>
      </c>
      <c r="J1584" s="61">
        <v>-116.04</v>
      </c>
      <c r="K1584">
        <v>452</v>
      </c>
      <c r="L1584"/>
      <c r="M1584"/>
    </row>
    <row r="1585" spans="1:13">
      <c r="A1585" s="61" t="s">
        <v>40</v>
      </c>
      <c r="B1585" s="61">
        <v>93311</v>
      </c>
      <c r="C1585" s="63" t="s">
        <v>968</v>
      </c>
      <c r="D1585" s="61">
        <v>0</v>
      </c>
      <c r="E1585" s="61" t="s">
        <v>2041</v>
      </c>
      <c r="F1585" s="61" t="s">
        <v>51</v>
      </c>
      <c r="G1585" s="61" t="s">
        <v>16472</v>
      </c>
      <c r="H1585" s="61" t="s">
        <v>15749</v>
      </c>
      <c r="I1585" s="61">
        <v>35.18</v>
      </c>
      <c r="J1585" s="61">
        <v>-119.21</v>
      </c>
      <c r="K1585">
        <v>52466</v>
      </c>
      <c r="L1585"/>
      <c r="M1585"/>
    </row>
    <row r="1586" spans="1:13">
      <c r="A1586" s="61" t="s">
        <v>40</v>
      </c>
      <c r="B1586" s="61">
        <v>93314</v>
      </c>
      <c r="C1586" s="63" t="s">
        <v>968</v>
      </c>
      <c r="D1586" s="61">
        <v>0</v>
      </c>
      <c r="E1586" s="61" t="s">
        <v>2041</v>
      </c>
      <c r="F1586" s="61" t="s">
        <v>51</v>
      </c>
      <c r="G1586" s="61" t="s">
        <v>16472</v>
      </c>
      <c r="H1586" s="61" t="s">
        <v>15749</v>
      </c>
      <c r="I1586" s="61">
        <v>35.380000000000003</v>
      </c>
      <c r="J1586" s="61">
        <v>-119.2</v>
      </c>
      <c r="K1586">
        <v>33619</v>
      </c>
      <c r="L1586"/>
      <c r="M1586"/>
    </row>
    <row r="1587" spans="1:13">
      <c r="A1587" s="61" t="s">
        <v>40</v>
      </c>
      <c r="B1587" s="61">
        <v>93312</v>
      </c>
      <c r="C1587" s="63" t="s">
        <v>968</v>
      </c>
      <c r="D1587" s="61">
        <v>0</v>
      </c>
      <c r="E1587" s="61" t="s">
        <v>2041</v>
      </c>
      <c r="F1587" s="61" t="s">
        <v>51</v>
      </c>
      <c r="G1587" s="61" t="s">
        <v>16472</v>
      </c>
      <c r="H1587" s="61" t="s">
        <v>15749</v>
      </c>
      <c r="I1587" s="61">
        <v>35.39</v>
      </c>
      <c r="J1587" s="61">
        <v>-119.12</v>
      </c>
      <c r="K1587">
        <v>58714</v>
      </c>
      <c r="L1587"/>
      <c r="M1587"/>
    </row>
    <row r="1588" spans="1:13">
      <c r="A1588" s="61" t="s">
        <v>40</v>
      </c>
      <c r="B1588" s="61">
        <v>93309</v>
      </c>
      <c r="C1588" s="63" t="s">
        <v>968</v>
      </c>
      <c r="D1588" s="61">
        <v>0</v>
      </c>
      <c r="E1588" s="61" t="s">
        <v>2041</v>
      </c>
      <c r="F1588" s="61" t="s">
        <v>51</v>
      </c>
      <c r="G1588" s="61" t="s">
        <v>16472</v>
      </c>
      <c r="H1588" s="61" t="s">
        <v>15749</v>
      </c>
      <c r="I1588" s="61">
        <v>35.340000000000003</v>
      </c>
      <c r="J1588" s="61">
        <v>-119.07</v>
      </c>
      <c r="K1588">
        <v>61079</v>
      </c>
      <c r="L1588"/>
      <c r="M1588"/>
    </row>
    <row r="1589" spans="1:13">
      <c r="A1589" s="61" t="s">
        <v>40</v>
      </c>
      <c r="B1589" s="61">
        <v>93313</v>
      </c>
      <c r="C1589" s="63" t="s">
        <v>968</v>
      </c>
      <c r="D1589" s="61">
        <v>0</v>
      </c>
      <c r="E1589" s="61" t="s">
        <v>2041</v>
      </c>
      <c r="F1589" s="61" t="s">
        <v>51</v>
      </c>
      <c r="G1589" s="61" t="s">
        <v>16472</v>
      </c>
      <c r="H1589" s="61" t="s">
        <v>15749</v>
      </c>
      <c r="I1589" s="61">
        <v>35.15</v>
      </c>
      <c r="J1589" s="61">
        <v>-119.06</v>
      </c>
      <c r="K1589">
        <v>58322</v>
      </c>
      <c r="L1589"/>
      <c r="M1589"/>
    </row>
    <row r="1590" spans="1:13">
      <c r="A1590" s="61" t="s">
        <v>40</v>
      </c>
      <c r="B1590" s="61">
        <v>93304</v>
      </c>
      <c r="C1590" s="63" t="s">
        <v>968</v>
      </c>
      <c r="D1590" s="61">
        <v>0</v>
      </c>
      <c r="E1590" s="61" t="s">
        <v>2041</v>
      </c>
      <c r="F1590" s="61" t="s">
        <v>51</v>
      </c>
      <c r="G1590" s="61" t="s">
        <v>16472</v>
      </c>
      <c r="H1590" s="61" t="s">
        <v>15749</v>
      </c>
      <c r="I1590" s="61">
        <v>35.33</v>
      </c>
      <c r="J1590" s="61">
        <v>-119.02</v>
      </c>
      <c r="K1590">
        <v>50837</v>
      </c>
      <c r="L1590"/>
      <c r="M1590"/>
    </row>
    <row r="1591" spans="1:13">
      <c r="A1591" s="61" t="s">
        <v>40</v>
      </c>
      <c r="B1591" s="61">
        <v>93301</v>
      </c>
      <c r="C1591" s="63" t="s">
        <v>968</v>
      </c>
      <c r="D1591" s="61">
        <v>0</v>
      </c>
      <c r="E1591" s="61" t="s">
        <v>2041</v>
      </c>
      <c r="F1591" s="61" t="s">
        <v>51</v>
      </c>
      <c r="G1591" s="61" t="s">
        <v>16472</v>
      </c>
      <c r="H1591" s="61" t="s">
        <v>15749</v>
      </c>
      <c r="I1591" s="61">
        <v>35.380000000000003</v>
      </c>
      <c r="J1591" s="61">
        <v>-119.02</v>
      </c>
      <c r="K1591">
        <v>14518</v>
      </c>
      <c r="L1591"/>
      <c r="M1591"/>
    </row>
    <row r="1592" spans="1:13">
      <c r="A1592" s="61" t="s">
        <v>40</v>
      </c>
      <c r="B1592" s="61">
        <v>93381</v>
      </c>
      <c r="C1592" s="63" t="s">
        <v>968</v>
      </c>
      <c r="D1592" s="61">
        <v>1</v>
      </c>
      <c r="E1592" s="61" t="s">
        <v>2041</v>
      </c>
      <c r="F1592" s="61" t="s">
        <v>51</v>
      </c>
      <c r="G1592" s="61" t="s">
        <v>16472</v>
      </c>
      <c r="H1592" s="61" t="s">
        <v>15749</v>
      </c>
      <c r="I1592" s="61">
        <v>35.369999999999997</v>
      </c>
      <c r="J1592" s="61">
        <v>-119.01</v>
      </c>
      <c r="K1592">
        <v>33619</v>
      </c>
      <c r="L1592"/>
      <c r="M1592"/>
    </row>
    <row r="1593" spans="1:13">
      <c r="A1593" s="61" t="s">
        <v>40</v>
      </c>
      <c r="B1593" s="61">
        <v>93382</v>
      </c>
      <c r="C1593" s="63" t="s">
        <v>968</v>
      </c>
      <c r="D1593" s="61">
        <v>1</v>
      </c>
      <c r="E1593" s="61" t="s">
        <v>2041</v>
      </c>
      <c r="F1593" s="61" t="s">
        <v>51</v>
      </c>
      <c r="G1593" s="61" t="s">
        <v>16472</v>
      </c>
      <c r="H1593" s="61" t="s">
        <v>15749</v>
      </c>
      <c r="I1593" s="61">
        <v>35.25</v>
      </c>
      <c r="J1593" s="61">
        <v>-119</v>
      </c>
      <c r="K1593">
        <v>33619</v>
      </c>
      <c r="L1593"/>
      <c r="M1593"/>
    </row>
    <row r="1594" spans="1:13">
      <c r="A1594" s="61" t="s">
        <v>40</v>
      </c>
      <c r="B1594" s="61">
        <v>93305</v>
      </c>
      <c r="C1594" s="63" t="s">
        <v>968</v>
      </c>
      <c r="D1594" s="61">
        <v>0</v>
      </c>
      <c r="E1594" s="61" t="s">
        <v>2041</v>
      </c>
      <c r="F1594" s="61" t="s">
        <v>51</v>
      </c>
      <c r="G1594" s="61" t="s">
        <v>16472</v>
      </c>
      <c r="H1594" s="61" t="s">
        <v>15749</v>
      </c>
      <c r="I1594" s="61">
        <v>35.39</v>
      </c>
      <c r="J1594" s="61">
        <v>-118.98</v>
      </c>
      <c r="K1594">
        <v>38392</v>
      </c>
      <c r="L1594"/>
      <c r="M1594"/>
    </row>
    <row r="1595" spans="1:13">
      <c r="A1595" s="61" t="s">
        <v>40</v>
      </c>
      <c r="B1595" s="61">
        <v>93308</v>
      </c>
      <c r="C1595" s="63" t="s">
        <v>968</v>
      </c>
      <c r="D1595" s="61">
        <v>0</v>
      </c>
      <c r="E1595" s="61" t="s">
        <v>2041</v>
      </c>
      <c r="F1595" s="61" t="s">
        <v>51</v>
      </c>
      <c r="G1595" s="61" t="s">
        <v>16472</v>
      </c>
      <c r="H1595" s="61" t="s">
        <v>15749</v>
      </c>
      <c r="I1595" s="61">
        <v>35.54</v>
      </c>
      <c r="J1595" s="61">
        <v>-118.91</v>
      </c>
      <c r="K1595">
        <v>56037</v>
      </c>
      <c r="L1595"/>
      <c r="M1595"/>
    </row>
    <row r="1596" spans="1:13">
      <c r="A1596" s="61" t="s">
        <v>40</v>
      </c>
      <c r="B1596" s="61">
        <v>93307</v>
      </c>
      <c r="C1596" s="63" t="s">
        <v>968</v>
      </c>
      <c r="D1596" s="61">
        <v>0</v>
      </c>
      <c r="E1596" s="61" t="s">
        <v>2041</v>
      </c>
      <c r="F1596" s="61" t="s">
        <v>51</v>
      </c>
      <c r="G1596" s="61" t="s">
        <v>16472</v>
      </c>
      <c r="H1596" s="61" t="s">
        <v>15749</v>
      </c>
      <c r="I1596" s="61">
        <v>35.200000000000003</v>
      </c>
      <c r="J1596" s="61">
        <v>-118.86</v>
      </c>
      <c r="K1596">
        <v>88338</v>
      </c>
      <c r="L1596"/>
      <c r="M1596"/>
    </row>
    <row r="1597" spans="1:13">
      <c r="A1597" s="61" t="s">
        <v>40</v>
      </c>
      <c r="B1597" s="61">
        <v>93306</v>
      </c>
      <c r="C1597" s="63" t="s">
        <v>968</v>
      </c>
      <c r="D1597" s="61">
        <v>0</v>
      </c>
      <c r="E1597" s="61" t="s">
        <v>2041</v>
      </c>
      <c r="F1597" s="61" t="s">
        <v>51</v>
      </c>
      <c r="G1597" s="61" t="s">
        <v>16472</v>
      </c>
      <c r="H1597" s="61" t="s">
        <v>15749</v>
      </c>
      <c r="I1597" s="61">
        <v>35.43</v>
      </c>
      <c r="J1597" s="61">
        <v>-118.83</v>
      </c>
      <c r="K1597">
        <v>74623</v>
      </c>
      <c r="L1597"/>
      <c r="M1597"/>
    </row>
    <row r="1598" spans="1:13">
      <c r="A1598" s="61" t="s">
        <v>40</v>
      </c>
      <c r="B1598" s="61">
        <v>91706</v>
      </c>
      <c r="C1598" s="63" t="s">
        <v>968</v>
      </c>
      <c r="D1598" s="61">
        <v>0</v>
      </c>
      <c r="E1598" s="61" t="s">
        <v>16315</v>
      </c>
      <c r="F1598" s="61" t="s">
        <v>51</v>
      </c>
      <c r="G1598" s="61" t="s">
        <v>16242</v>
      </c>
      <c r="H1598" s="61" t="s">
        <v>15749</v>
      </c>
      <c r="I1598" s="61">
        <v>34.090000000000003</v>
      </c>
      <c r="J1598" s="61">
        <v>-117.96</v>
      </c>
      <c r="K1598">
        <v>73313</v>
      </c>
      <c r="L1598"/>
      <c r="M1598"/>
    </row>
    <row r="1599" spans="1:13">
      <c r="A1599" s="61" t="s">
        <v>40</v>
      </c>
      <c r="B1599" s="61">
        <v>95303</v>
      </c>
      <c r="C1599" s="63" t="s">
        <v>968</v>
      </c>
      <c r="D1599" s="61">
        <v>0</v>
      </c>
      <c r="E1599" s="61" t="s">
        <v>16674</v>
      </c>
      <c r="F1599" s="61" t="s">
        <v>51</v>
      </c>
      <c r="G1599" s="61" t="s">
        <v>16547</v>
      </c>
      <c r="H1599" s="61" t="s">
        <v>15749</v>
      </c>
      <c r="I1599" s="61">
        <v>37.47</v>
      </c>
      <c r="J1599" s="61">
        <v>-120.65</v>
      </c>
      <c r="K1599">
        <v>722</v>
      </c>
      <c r="L1599"/>
      <c r="M1599"/>
    </row>
    <row r="1600" spans="1:13">
      <c r="A1600" s="61" t="s">
        <v>40</v>
      </c>
      <c r="B1600" s="61">
        <v>95914</v>
      </c>
      <c r="C1600" s="63" t="s">
        <v>968</v>
      </c>
      <c r="D1600" s="61">
        <v>0</v>
      </c>
      <c r="E1600" s="61" t="s">
        <v>1756</v>
      </c>
      <c r="F1600" s="61" t="s">
        <v>51</v>
      </c>
      <c r="G1600" s="61" t="s">
        <v>11890</v>
      </c>
      <c r="H1600" s="61" t="s">
        <v>15749</v>
      </c>
      <c r="I1600" s="61">
        <v>39.42</v>
      </c>
      <c r="J1600" s="61">
        <v>-121.36</v>
      </c>
      <c r="K1600">
        <v>693</v>
      </c>
      <c r="L1600"/>
      <c r="M1600"/>
    </row>
    <row r="1601" spans="1:13">
      <c r="A1601" s="61" t="s">
        <v>40</v>
      </c>
      <c r="B1601" s="61">
        <v>92220</v>
      </c>
      <c r="C1601" s="63" t="s">
        <v>968</v>
      </c>
      <c r="D1601" s="61">
        <v>0</v>
      </c>
      <c r="E1601" s="61" t="s">
        <v>16363</v>
      </c>
      <c r="F1601" s="61" t="s">
        <v>51</v>
      </c>
      <c r="G1601" s="61" t="s">
        <v>16326</v>
      </c>
      <c r="H1601" s="61" t="s">
        <v>15749</v>
      </c>
      <c r="I1601" s="61">
        <v>33.950000000000003</v>
      </c>
      <c r="J1601" s="61">
        <v>-116.83</v>
      </c>
      <c r="K1601">
        <v>32947</v>
      </c>
      <c r="L1601"/>
      <c r="M1601"/>
    </row>
    <row r="1602" spans="1:13">
      <c r="A1602" s="61" t="s">
        <v>40</v>
      </c>
      <c r="B1602" s="61">
        <v>92311</v>
      </c>
      <c r="C1602" s="63" t="s">
        <v>968</v>
      </c>
      <c r="D1602" s="61">
        <v>0</v>
      </c>
      <c r="E1602" s="61" t="s">
        <v>5204</v>
      </c>
      <c r="F1602" s="61" t="s">
        <v>51</v>
      </c>
      <c r="G1602" s="61" t="s">
        <v>16313</v>
      </c>
      <c r="H1602" s="61" t="s">
        <v>15749</v>
      </c>
      <c r="I1602" s="61">
        <v>34.97</v>
      </c>
      <c r="J1602" s="61">
        <v>-116.99</v>
      </c>
      <c r="K1602">
        <v>34524</v>
      </c>
      <c r="L1602"/>
      <c r="M1602"/>
    </row>
    <row r="1603" spans="1:13">
      <c r="A1603" s="61" t="s">
        <v>40</v>
      </c>
      <c r="B1603" s="61">
        <v>93604</v>
      </c>
      <c r="C1603" s="63" t="s">
        <v>968</v>
      </c>
      <c r="D1603" s="61">
        <v>0</v>
      </c>
      <c r="E1603" s="61" t="s">
        <v>16539</v>
      </c>
      <c r="F1603" s="61" t="s">
        <v>51</v>
      </c>
      <c r="G1603" s="61" t="s">
        <v>16536</v>
      </c>
      <c r="H1603" s="61" t="s">
        <v>15749</v>
      </c>
      <c r="I1603" s="61">
        <v>37.380000000000003</v>
      </c>
      <c r="J1603" s="61">
        <v>-119.51</v>
      </c>
      <c r="K1603">
        <v>627</v>
      </c>
      <c r="L1603"/>
      <c r="M1603"/>
    </row>
    <row r="1604" spans="1:13">
      <c r="A1604" s="61" t="s">
        <v>40</v>
      </c>
      <c r="B1604" s="61">
        <v>95524</v>
      </c>
      <c r="C1604" s="63" t="s">
        <v>968</v>
      </c>
      <c r="D1604" s="61">
        <v>0</v>
      </c>
      <c r="E1604" s="61" t="s">
        <v>2870</v>
      </c>
      <c r="F1604" s="61" t="s">
        <v>51</v>
      </c>
      <c r="G1604" s="61" t="s">
        <v>10529</v>
      </c>
      <c r="H1604" s="61" t="s">
        <v>15749</v>
      </c>
      <c r="I1604" s="61">
        <v>40.81</v>
      </c>
      <c r="J1604" s="61">
        <v>-124.01</v>
      </c>
      <c r="K1604">
        <v>1691</v>
      </c>
      <c r="L1604"/>
      <c r="M1604"/>
    </row>
    <row r="1605" spans="1:13">
      <c r="A1605" s="61" t="s">
        <v>40</v>
      </c>
      <c r="B1605" s="61">
        <v>95903</v>
      </c>
      <c r="C1605" s="63" t="s">
        <v>968</v>
      </c>
      <c r="D1605" s="61">
        <v>0</v>
      </c>
      <c r="E1605" s="61" t="s">
        <v>17495</v>
      </c>
      <c r="F1605" s="61" t="s">
        <v>51</v>
      </c>
      <c r="G1605" s="61" t="s">
        <v>16799</v>
      </c>
      <c r="H1605" s="61" t="s">
        <v>15749</v>
      </c>
      <c r="I1605" s="61">
        <v>39.11</v>
      </c>
      <c r="J1605" s="61">
        <v>-121.37</v>
      </c>
      <c r="K1605">
        <v>2412</v>
      </c>
      <c r="L1605"/>
      <c r="M1605"/>
    </row>
    <row r="1606" spans="1:13">
      <c r="A1606" s="61" t="s">
        <v>40</v>
      </c>
      <c r="B1606" s="61">
        <v>92223</v>
      </c>
      <c r="C1606" s="63" t="s">
        <v>968</v>
      </c>
      <c r="D1606" s="61">
        <v>0</v>
      </c>
      <c r="E1606" s="61" t="s">
        <v>5643</v>
      </c>
      <c r="F1606" s="61" t="s">
        <v>51</v>
      </c>
      <c r="G1606" s="61" t="s">
        <v>16326</v>
      </c>
      <c r="H1606" s="61" t="s">
        <v>15749</v>
      </c>
      <c r="I1606" s="61">
        <v>33.94</v>
      </c>
      <c r="J1606" s="61">
        <v>-116.97</v>
      </c>
      <c r="K1606">
        <v>59924</v>
      </c>
      <c r="L1606"/>
      <c r="M1606"/>
    </row>
    <row r="1607" spans="1:13">
      <c r="A1607" s="61" t="s">
        <v>40</v>
      </c>
      <c r="B1607" s="61">
        <v>96129</v>
      </c>
      <c r="C1607" s="63" t="s">
        <v>968</v>
      </c>
      <c r="D1607" s="61">
        <v>0</v>
      </c>
      <c r="E1607" s="61" t="s">
        <v>16889</v>
      </c>
      <c r="F1607" s="61" t="s">
        <v>51</v>
      </c>
      <c r="G1607" s="61" t="s">
        <v>16811</v>
      </c>
      <c r="H1607" s="61" t="s">
        <v>15749</v>
      </c>
      <c r="I1607" s="61">
        <v>39.82</v>
      </c>
      <c r="J1607" s="61">
        <v>-120.37</v>
      </c>
      <c r="K1607">
        <v>266</v>
      </c>
      <c r="L1607"/>
      <c r="M1607"/>
    </row>
    <row r="1608" spans="1:13">
      <c r="A1608" s="61" t="s">
        <v>40</v>
      </c>
      <c r="B1608" s="61">
        <v>90201</v>
      </c>
      <c r="C1608" s="63" t="s">
        <v>968</v>
      </c>
      <c r="D1608" s="61">
        <v>0</v>
      </c>
      <c r="E1608" s="61" t="s">
        <v>16245</v>
      </c>
      <c r="F1608" s="61" t="s">
        <v>51</v>
      </c>
      <c r="G1608" s="61" t="s">
        <v>16242</v>
      </c>
      <c r="H1608" s="61" t="s">
        <v>15749</v>
      </c>
      <c r="I1608" s="61">
        <v>33.97</v>
      </c>
      <c r="J1608" s="61">
        <v>-118.15</v>
      </c>
      <c r="K1608">
        <v>95810</v>
      </c>
      <c r="L1608"/>
      <c r="M1608"/>
    </row>
    <row r="1609" spans="1:13">
      <c r="A1609" s="61" t="s">
        <v>40</v>
      </c>
      <c r="B1609" s="61">
        <v>96008</v>
      </c>
      <c r="C1609" s="63" t="s">
        <v>968</v>
      </c>
      <c r="D1609" s="61">
        <v>0</v>
      </c>
      <c r="E1609" s="61" t="s">
        <v>14333</v>
      </c>
      <c r="F1609" s="61" t="s">
        <v>51</v>
      </c>
      <c r="G1609" s="61" t="s">
        <v>16834</v>
      </c>
      <c r="H1609" s="61" t="s">
        <v>15749</v>
      </c>
      <c r="I1609" s="61">
        <v>40.700000000000003</v>
      </c>
      <c r="J1609" s="61">
        <v>-122.09</v>
      </c>
      <c r="K1609">
        <v>1237</v>
      </c>
      <c r="L1609"/>
      <c r="M1609"/>
    </row>
    <row r="1610" spans="1:13">
      <c r="A1610" s="61" t="s">
        <v>40</v>
      </c>
      <c r="B1610" s="61">
        <v>90706</v>
      </c>
      <c r="C1610" s="63" t="s">
        <v>968</v>
      </c>
      <c r="D1610" s="61">
        <v>0</v>
      </c>
      <c r="E1610" s="61" t="s">
        <v>12656</v>
      </c>
      <c r="F1610" s="61" t="s">
        <v>51</v>
      </c>
      <c r="G1610" s="61" t="s">
        <v>16242</v>
      </c>
      <c r="H1610" s="61" t="s">
        <v>15749</v>
      </c>
      <c r="I1610" s="61">
        <v>33.880000000000003</v>
      </c>
      <c r="J1610" s="61">
        <v>-118.13</v>
      </c>
      <c r="K1610">
        <v>79179</v>
      </c>
      <c r="L1610"/>
      <c r="M1610"/>
    </row>
    <row r="1611" spans="1:13">
      <c r="A1611" s="61" t="s">
        <v>40</v>
      </c>
      <c r="B1611" s="61">
        <v>94002</v>
      </c>
      <c r="C1611" s="63" t="s">
        <v>968</v>
      </c>
      <c r="D1611" s="61">
        <v>0</v>
      </c>
      <c r="E1611" s="61" t="s">
        <v>1332</v>
      </c>
      <c r="F1611" s="61" t="s">
        <v>51</v>
      </c>
      <c r="G1611" s="61" t="s">
        <v>16576</v>
      </c>
      <c r="H1611" s="61" t="s">
        <v>15749</v>
      </c>
      <c r="I1611" s="61">
        <v>37.5</v>
      </c>
      <c r="J1611" s="61">
        <v>-122.3</v>
      </c>
      <c r="K1611">
        <v>28513</v>
      </c>
      <c r="L1611"/>
      <c r="M1611"/>
    </row>
    <row r="1612" spans="1:13">
      <c r="A1612" s="61" t="s">
        <v>40</v>
      </c>
      <c r="B1612" s="61">
        <v>94920</v>
      </c>
      <c r="C1612" s="63" t="s">
        <v>968</v>
      </c>
      <c r="D1612" s="61">
        <v>0</v>
      </c>
      <c r="E1612" s="61" t="s">
        <v>16624</v>
      </c>
      <c r="F1612" s="61" t="s">
        <v>51</v>
      </c>
      <c r="G1612" s="61" t="s">
        <v>16622</v>
      </c>
      <c r="H1612" s="61" t="s">
        <v>15749</v>
      </c>
      <c r="I1612" s="61">
        <v>37.89</v>
      </c>
      <c r="J1612" s="61">
        <v>-122.47</v>
      </c>
      <c r="K1612">
        <v>13010</v>
      </c>
      <c r="L1612"/>
      <c r="M1612"/>
    </row>
    <row r="1613" spans="1:13">
      <c r="A1613" s="61" t="s">
        <v>40</v>
      </c>
      <c r="B1613" s="61">
        <v>95005</v>
      </c>
      <c r="C1613" s="63" t="s">
        <v>968</v>
      </c>
      <c r="D1613" s="61">
        <v>0</v>
      </c>
      <c r="E1613" s="61" t="s">
        <v>14124</v>
      </c>
      <c r="F1613" s="61" t="s">
        <v>51</v>
      </c>
      <c r="G1613" s="61" t="s">
        <v>15968</v>
      </c>
      <c r="H1613" s="61" t="s">
        <v>15749</v>
      </c>
      <c r="I1613" s="61">
        <v>37.1</v>
      </c>
      <c r="J1613" s="61">
        <v>-122.08</v>
      </c>
      <c r="K1613">
        <v>6551</v>
      </c>
      <c r="L1613"/>
      <c r="M1613"/>
    </row>
    <row r="1614" spans="1:13">
      <c r="A1614" s="61" t="s">
        <v>40</v>
      </c>
      <c r="B1614" s="61">
        <v>94510</v>
      </c>
      <c r="C1614" s="63" t="s">
        <v>968</v>
      </c>
      <c r="D1614" s="61">
        <v>0</v>
      </c>
      <c r="E1614" s="61" t="s">
        <v>16602</v>
      </c>
      <c r="F1614" s="61" t="s">
        <v>51</v>
      </c>
      <c r="G1614" s="61" t="s">
        <v>16603</v>
      </c>
      <c r="H1614" s="61" t="s">
        <v>15749</v>
      </c>
      <c r="I1614" s="61">
        <v>38.11</v>
      </c>
      <c r="J1614" s="61">
        <v>-122.13</v>
      </c>
      <c r="K1614">
        <v>27174</v>
      </c>
      <c r="L1614"/>
      <c r="M1614"/>
    </row>
    <row r="1615" spans="1:13">
      <c r="A1615" s="61" t="s">
        <v>40</v>
      </c>
      <c r="B1615" s="61">
        <v>93512</v>
      </c>
      <c r="C1615" s="63" t="s">
        <v>968</v>
      </c>
      <c r="D1615" s="61">
        <v>0</v>
      </c>
      <c r="E1615" s="61" t="s">
        <v>1590</v>
      </c>
      <c r="F1615" s="61" t="s">
        <v>51</v>
      </c>
      <c r="G1615" s="61" t="s">
        <v>16523</v>
      </c>
      <c r="H1615" s="61" t="s">
        <v>15749</v>
      </c>
      <c r="I1615" s="61">
        <v>37.869999999999997</v>
      </c>
      <c r="J1615" s="61">
        <v>-118.54</v>
      </c>
      <c r="K1615">
        <v>243</v>
      </c>
      <c r="L1615"/>
      <c r="M1615"/>
    </row>
    <row r="1616" spans="1:13">
      <c r="A1616" s="61" t="s">
        <v>40</v>
      </c>
      <c r="B1616" s="61">
        <v>94710</v>
      </c>
      <c r="C1616" s="63" t="s">
        <v>968</v>
      </c>
      <c r="D1616" s="61">
        <v>0</v>
      </c>
      <c r="E1616" s="61" t="s">
        <v>12441</v>
      </c>
      <c r="F1616" s="61" t="s">
        <v>51</v>
      </c>
      <c r="G1616" s="61" t="s">
        <v>16596</v>
      </c>
      <c r="H1616" s="61" t="s">
        <v>15749</v>
      </c>
      <c r="I1616" s="61">
        <v>37.869999999999997</v>
      </c>
      <c r="J1616" s="61">
        <v>-122.3</v>
      </c>
      <c r="K1616">
        <v>9552</v>
      </c>
      <c r="L1616"/>
      <c r="M1616"/>
    </row>
    <row r="1617" spans="1:13">
      <c r="A1617" s="61" t="s">
        <v>40</v>
      </c>
      <c r="B1617" s="61">
        <v>94702</v>
      </c>
      <c r="C1617" s="63" t="s">
        <v>968</v>
      </c>
      <c r="D1617" s="61">
        <v>0</v>
      </c>
      <c r="E1617" s="61" t="s">
        <v>12441</v>
      </c>
      <c r="F1617" s="61" t="s">
        <v>51</v>
      </c>
      <c r="G1617" s="61" t="s">
        <v>16596</v>
      </c>
      <c r="H1617" s="61" t="s">
        <v>15749</v>
      </c>
      <c r="I1617" s="61">
        <v>37.869999999999997</v>
      </c>
      <c r="J1617" s="61">
        <v>-122.29</v>
      </c>
      <c r="K1617">
        <v>17637</v>
      </c>
      <c r="L1617"/>
      <c r="M1617"/>
    </row>
    <row r="1618" spans="1:13">
      <c r="A1618" s="61" t="s">
        <v>40</v>
      </c>
      <c r="B1618" s="61">
        <v>94703</v>
      </c>
      <c r="C1618" s="63" t="s">
        <v>968</v>
      </c>
      <c r="D1618" s="61">
        <v>0</v>
      </c>
      <c r="E1618" s="61" t="s">
        <v>12441</v>
      </c>
      <c r="F1618" s="61" t="s">
        <v>51</v>
      </c>
      <c r="G1618" s="61" t="s">
        <v>16596</v>
      </c>
      <c r="H1618" s="61" t="s">
        <v>15749</v>
      </c>
      <c r="I1618" s="61">
        <v>37.86</v>
      </c>
      <c r="J1618" s="61">
        <v>-122.28</v>
      </c>
      <c r="K1618">
        <v>20805</v>
      </c>
      <c r="L1618"/>
      <c r="M1618"/>
    </row>
    <row r="1619" spans="1:13">
      <c r="A1619" s="61" t="s">
        <v>40</v>
      </c>
      <c r="B1619" s="61">
        <v>94707</v>
      </c>
      <c r="C1619" s="63" t="s">
        <v>968</v>
      </c>
      <c r="D1619" s="61">
        <v>0</v>
      </c>
      <c r="E1619" s="61" t="s">
        <v>12441</v>
      </c>
      <c r="F1619" s="61" t="s">
        <v>51</v>
      </c>
      <c r="G1619" s="61" t="s">
        <v>16596</v>
      </c>
      <c r="H1619" s="61" t="s">
        <v>15749</v>
      </c>
      <c r="I1619" s="61">
        <v>37.9</v>
      </c>
      <c r="J1619" s="61">
        <v>-122.28</v>
      </c>
      <c r="K1619">
        <v>12781</v>
      </c>
      <c r="L1619"/>
      <c r="M1619"/>
    </row>
    <row r="1620" spans="1:13">
      <c r="A1620" s="61" t="s">
        <v>40</v>
      </c>
      <c r="B1620" s="61">
        <v>94709</v>
      </c>
      <c r="C1620" s="63" t="s">
        <v>968</v>
      </c>
      <c r="D1620" s="61">
        <v>0</v>
      </c>
      <c r="E1620" s="61" t="s">
        <v>12441</v>
      </c>
      <c r="F1620" s="61" t="s">
        <v>51</v>
      </c>
      <c r="G1620" s="61" t="s">
        <v>16596</v>
      </c>
      <c r="H1620" s="61" t="s">
        <v>15749</v>
      </c>
      <c r="I1620" s="61">
        <v>37.880000000000003</v>
      </c>
      <c r="J1620" s="61">
        <v>-122.27</v>
      </c>
      <c r="K1620">
        <v>12514</v>
      </c>
      <c r="L1620"/>
      <c r="M1620"/>
    </row>
    <row r="1621" spans="1:13">
      <c r="A1621" s="61" t="s">
        <v>40</v>
      </c>
      <c r="B1621" s="61">
        <v>94704</v>
      </c>
      <c r="C1621" s="63" t="s">
        <v>968</v>
      </c>
      <c r="D1621" s="61">
        <v>0</v>
      </c>
      <c r="E1621" s="61" t="s">
        <v>12441</v>
      </c>
      <c r="F1621" s="61" t="s">
        <v>51</v>
      </c>
      <c r="G1621" s="61" t="s">
        <v>16596</v>
      </c>
      <c r="H1621" s="61" t="s">
        <v>15749</v>
      </c>
      <c r="I1621" s="61">
        <v>37.869999999999997</v>
      </c>
      <c r="J1621" s="61">
        <v>-122.26</v>
      </c>
      <c r="K1621">
        <v>25259</v>
      </c>
      <c r="L1621"/>
      <c r="M1621"/>
    </row>
    <row r="1622" spans="1:13">
      <c r="A1622" s="61" t="s">
        <v>40</v>
      </c>
      <c r="B1622" s="61">
        <v>94708</v>
      </c>
      <c r="C1622" s="63" t="s">
        <v>968</v>
      </c>
      <c r="D1622" s="61">
        <v>0</v>
      </c>
      <c r="E1622" s="61" t="s">
        <v>12441</v>
      </c>
      <c r="F1622" s="61" t="s">
        <v>51</v>
      </c>
      <c r="G1622" s="61" t="s">
        <v>16596</v>
      </c>
      <c r="H1622" s="61" t="s">
        <v>15749</v>
      </c>
      <c r="I1622" s="61">
        <v>37.9</v>
      </c>
      <c r="J1622" s="61">
        <v>-122.26</v>
      </c>
      <c r="K1622">
        <v>11553</v>
      </c>
      <c r="L1622"/>
      <c r="M1622"/>
    </row>
    <row r="1623" spans="1:13">
      <c r="A1623" s="61" t="s">
        <v>40</v>
      </c>
      <c r="B1623" s="61">
        <v>94705</v>
      </c>
      <c r="C1623" s="63" t="s">
        <v>968</v>
      </c>
      <c r="D1623" s="61">
        <v>0</v>
      </c>
      <c r="E1623" s="61" t="s">
        <v>12441</v>
      </c>
      <c r="F1623" s="61" t="s">
        <v>51</v>
      </c>
      <c r="G1623" s="61" t="s">
        <v>16596</v>
      </c>
      <c r="H1623" s="61" t="s">
        <v>15749</v>
      </c>
      <c r="I1623" s="61">
        <v>37.86</v>
      </c>
      <c r="J1623" s="61">
        <v>-122.24</v>
      </c>
      <c r="K1623">
        <v>13591</v>
      </c>
      <c r="L1623"/>
      <c r="M1623"/>
    </row>
    <row r="1624" spans="1:13">
      <c r="A1624" s="61" t="s">
        <v>40</v>
      </c>
      <c r="B1624" s="61">
        <v>95916</v>
      </c>
      <c r="C1624" s="63" t="s">
        <v>968</v>
      </c>
      <c r="D1624" s="61">
        <v>0</v>
      </c>
      <c r="E1624" s="61" t="s">
        <v>16812</v>
      </c>
      <c r="F1624" s="61" t="s">
        <v>51</v>
      </c>
      <c r="G1624" s="61" t="s">
        <v>11890</v>
      </c>
      <c r="H1624" s="61" t="s">
        <v>15749</v>
      </c>
      <c r="I1624" s="61">
        <v>39.659999999999997</v>
      </c>
      <c r="J1624" s="61">
        <v>-121.38</v>
      </c>
      <c r="K1624">
        <v>1680</v>
      </c>
      <c r="L1624"/>
      <c r="M1624"/>
    </row>
    <row r="1625" spans="1:13">
      <c r="A1625" s="61" t="s">
        <v>40</v>
      </c>
      <c r="B1625" s="61">
        <v>90210</v>
      </c>
      <c r="C1625" s="63" t="s">
        <v>968</v>
      </c>
      <c r="D1625" s="61">
        <v>0</v>
      </c>
      <c r="E1625" s="61" t="s">
        <v>6309</v>
      </c>
      <c r="F1625" s="61" t="s">
        <v>51</v>
      </c>
      <c r="G1625" s="61" t="s">
        <v>16242</v>
      </c>
      <c r="H1625" s="61" t="s">
        <v>15749</v>
      </c>
      <c r="I1625" s="61">
        <v>34.090000000000003</v>
      </c>
      <c r="J1625" s="61">
        <v>-118.41</v>
      </c>
      <c r="K1625">
        <v>21134</v>
      </c>
      <c r="L1625"/>
      <c r="M1625"/>
    </row>
    <row r="1626" spans="1:13">
      <c r="A1626" s="61" t="s">
        <v>40</v>
      </c>
      <c r="B1626" s="61">
        <v>90212</v>
      </c>
      <c r="C1626" s="63" t="s">
        <v>968</v>
      </c>
      <c r="D1626" s="61">
        <v>0</v>
      </c>
      <c r="E1626" s="61" t="s">
        <v>6309</v>
      </c>
      <c r="F1626" s="61" t="s">
        <v>51</v>
      </c>
      <c r="G1626" s="61" t="s">
        <v>16242</v>
      </c>
      <c r="H1626" s="61" t="s">
        <v>15749</v>
      </c>
      <c r="I1626" s="61">
        <v>34.06</v>
      </c>
      <c r="J1626" s="61">
        <v>-118.4</v>
      </c>
      <c r="K1626">
        <v>11451</v>
      </c>
      <c r="L1626"/>
      <c r="M1626"/>
    </row>
    <row r="1627" spans="1:13">
      <c r="A1627" s="61" t="s">
        <v>40</v>
      </c>
      <c r="B1627" s="61">
        <v>90211</v>
      </c>
      <c r="C1627" s="63" t="s">
        <v>968</v>
      </c>
      <c r="D1627" s="61">
        <v>0</v>
      </c>
      <c r="E1627" s="61" t="s">
        <v>6309</v>
      </c>
      <c r="F1627" s="61" t="s">
        <v>51</v>
      </c>
      <c r="G1627" s="61" t="s">
        <v>16242</v>
      </c>
      <c r="H1627" s="61" t="s">
        <v>15749</v>
      </c>
      <c r="I1627" s="61">
        <v>34.06</v>
      </c>
      <c r="J1627" s="61">
        <v>-118.38</v>
      </c>
      <c r="K1627">
        <v>8260</v>
      </c>
      <c r="L1627"/>
      <c r="M1627"/>
    </row>
    <row r="1628" spans="1:13">
      <c r="A1628" s="61" t="s">
        <v>40</v>
      </c>
      <c r="B1628" s="61">
        <v>96010</v>
      </c>
      <c r="C1628" s="63" t="s">
        <v>968</v>
      </c>
      <c r="D1628" s="61">
        <v>0</v>
      </c>
      <c r="E1628" s="61" t="s">
        <v>16838</v>
      </c>
      <c r="F1628" s="61" t="s">
        <v>51</v>
      </c>
      <c r="G1628" s="61" t="s">
        <v>14758</v>
      </c>
      <c r="H1628" s="61" t="s">
        <v>15749</v>
      </c>
      <c r="I1628" s="61">
        <v>40.81</v>
      </c>
      <c r="J1628" s="61">
        <v>-123.25</v>
      </c>
      <c r="K1628">
        <v>154</v>
      </c>
      <c r="L1628"/>
      <c r="M1628"/>
    </row>
    <row r="1629" spans="1:13">
      <c r="A1629" s="61" t="s">
        <v>40</v>
      </c>
      <c r="B1629" s="61">
        <v>92314</v>
      </c>
      <c r="C1629" s="63" t="s">
        <v>968</v>
      </c>
      <c r="D1629" s="61">
        <v>0</v>
      </c>
      <c r="E1629" s="61" t="s">
        <v>16391</v>
      </c>
      <c r="F1629" s="61" t="s">
        <v>51</v>
      </c>
      <c r="G1629" s="61" t="s">
        <v>16313</v>
      </c>
      <c r="H1629" s="61" t="s">
        <v>15749</v>
      </c>
      <c r="I1629" s="61">
        <v>34.26</v>
      </c>
      <c r="J1629" s="61">
        <v>-116.84</v>
      </c>
      <c r="K1629">
        <v>10411</v>
      </c>
      <c r="L1629"/>
      <c r="M1629"/>
    </row>
    <row r="1630" spans="1:13">
      <c r="A1630" s="61" t="s">
        <v>40</v>
      </c>
      <c r="B1630" s="61">
        <v>92315</v>
      </c>
      <c r="C1630" s="63" t="s">
        <v>968</v>
      </c>
      <c r="D1630" s="61">
        <v>0</v>
      </c>
      <c r="E1630" s="61" t="s">
        <v>16392</v>
      </c>
      <c r="F1630" s="61" t="s">
        <v>51</v>
      </c>
      <c r="G1630" s="61" t="s">
        <v>16313</v>
      </c>
      <c r="H1630" s="61" t="s">
        <v>15749</v>
      </c>
      <c r="I1630" s="61">
        <v>34.229999999999997</v>
      </c>
      <c r="J1630" s="61">
        <v>-116.86</v>
      </c>
      <c r="K1630">
        <v>5148</v>
      </c>
      <c r="L1630"/>
      <c r="M1630"/>
    </row>
    <row r="1631" spans="1:13">
      <c r="A1631" s="61" t="s">
        <v>40</v>
      </c>
      <c r="B1631" s="61">
        <v>93513</v>
      </c>
      <c r="C1631" s="63" t="s">
        <v>968</v>
      </c>
      <c r="D1631" s="61">
        <v>0</v>
      </c>
      <c r="E1631" s="61" t="s">
        <v>16524</v>
      </c>
      <c r="F1631" s="61" t="s">
        <v>51</v>
      </c>
      <c r="G1631" s="61" t="s">
        <v>16396</v>
      </c>
      <c r="H1631" s="61" t="s">
        <v>15749</v>
      </c>
      <c r="I1631" s="61">
        <v>37.130000000000003</v>
      </c>
      <c r="J1631" s="61">
        <v>-118.16</v>
      </c>
      <c r="K1631">
        <v>1870</v>
      </c>
      <c r="L1631"/>
      <c r="M1631"/>
    </row>
    <row r="1632" spans="1:13">
      <c r="A1632" s="61" t="s">
        <v>40</v>
      </c>
      <c r="B1632" s="61">
        <v>93920</v>
      </c>
      <c r="C1632" s="63" t="s">
        <v>968</v>
      </c>
      <c r="D1632" s="61">
        <v>0</v>
      </c>
      <c r="E1632" s="61" t="s">
        <v>16568</v>
      </c>
      <c r="F1632" s="61" t="s">
        <v>51</v>
      </c>
      <c r="G1632" s="61" t="s">
        <v>16506</v>
      </c>
      <c r="H1632" s="61" t="s">
        <v>15749</v>
      </c>
      <c r="I1632" s="61">
        <v>36.08</v>
      </c>
      <c r="J1632" s="61">
        <v>-121.6</v>
      </c>
      <c r="K1632">
        <v>1140</v>
      </c>
      <c r="L1632"/>
      <c r="M1632"/>
    </row>
    <row r="1633" spans="1:13">
      <c r="A1633" s="61" t="s">
        <v>40</v>
      </c>
      <c r="B1633" s="61">
        <v>95917</v>
      </c>
      <c r="C1633" s="63" t="s">
        <v>968</v>
      </c>
      <c r="D1633" s="61">
        <v>0</v>
      </c>
      <c r="E1633" s="61" t="s">
        <v>8871</v>
      </c>
      <c r="F1633" s="61" t="s">
        <v>51</v>
      </c>
      <c r="G1633" s="61" t="s">
        <v>11890</v>
      </c>
      <c r="H1633" s="61" t="s">
        <v>15749</v>
      </c>
      <c r="I1633" s="61">
        <v>39.42</v>
      </c>
      <c r="J1633" s="61">
        <v>-121.67</v>
      </c>
      <c r="K1633">
        <v>3264</v>
      </c>
      <c r="L1633"/>
      <c r="M1633"/>
    </row>
    <row r="1634" spans="1:13">
      <c r="A1634" s="61" t="s">
        <v>40</v>
      </c>
      <c r="B1634" s="61">
        <v>94512</v>
      </c>
      <c r="C1634" s="63" t="s">
        <v>968</v>
      </c>
      <c r="D1634" s="61">
        <v>0</v>
      </c>
      <c r="E1634" s="61" t="s">
        <v>16604</v>
      </c>
      <c r="F1634" s="61" t="s">
        <v>51</v>
      </c>
      <c r="G1634" s="61" t="s">
        <v>16603</v>
      </c>
      <c r="H1634" s="61" t="s">
        <v>15749</v>
      </c>
      <c r="I1634" s="61">
        <v>38.130000000000003</v>
      </c>
      <c r="J1634" s="61">
        <v>-121.83</v>
      </c>
      <c r="K1634">
        <v>86</v>
      </c>
      <c r="L1634"/>
      <c r="M1634"/>
    </row>
    <row r="1635" spans="1:13">
      <c r="A1635" s="61" t="s">
        <v>40</v>
      </c>
      <c r="B1635" s="61">
        <v>93514</v>
      </c>
      <c r="C1635" s="63" t="s">
        <v>968</v>
      </c>
      <c r="D1635" s="61">
        <v>0</v>
      </c>
      <c r="E1635" s="61" t="s">
        <v>488</v>
      </c>
      <c r="F1635" s="61" t="s">
        <v>51</v>
      </c>
      <c r="G1635" s="61" t="s">
        <v>16396</v>
      </c>
      <c r="H1635" s="61" t="s">
        <v>15749</v>
      </c>
      <c r="I1635" s="61">
        <v>37.5</v>
      </c>
      <c r="J1635" s="61">
        <v>-118.31</v>
      </c>
      <c r="K1635">
        <v>14361</v>
      </c>
      <c r="L1635"/>
      <c r="M1635"/>
    </row>
    <row r="1636" spans="1:13">
      <c r="A1636" s="61" t="s">
        <v>40</v>
      </c>
      <c r="B1636" s="61">
        <v>96103</v>
      </c>
      <c r="C1636" s="63" t="s">
        <v>968</v>
      </c>
      <c r="D1636" s="61">
        <v>0</v>
      </c>
      <c r="E1636" s="61" t="s">
        <v>17496</v>
      </c>
      <c r="F1636" s="61" t="s">
        <v>51</v>
      </c>
      <c r="G1636" s="61" t="s">
        <v>16811</v>
      </c>
      <c r="H1636" s="61" t="s">
        <v>15749</v>
      </c>
      <c r="I1636" s="61">
        <v>39.78</v>
      </c>
      <c r="J1636" s="61">
        <v>-120.65</v>
      </c>
      <c r="K1636">
        <v>1611</v>
      </c>
      <c r="L1636"/>
      <c r="M1636"/>
    </row>
    <row r="1637" spans="1:13">
      <c r="A1637" s="61" t="s">
        <v>40</v>
      </c>
      <c r="B1637" s="61">
        <v>95514</v>
      </c>
      <c r="C1637" s="63" t="s">
        <v>968</v>
      </c>
      <c r="D1637" s="61">
        <v>0</v>
      </c>
      <c r="E1637" s="61" t="s">
        <v>16736</v>
      </c>
      <c r="F1637" s="61" t="s">
        <v>51</v>
      </c>
      <c r="G1637" s="61" t="s">
        <v>10529</v>
      </c>
      <c r="H1637" s="61" t="s">
        <v>15749</v>
      </c>
      <c r="I1637" s="61">
        <v>40.31</v>
      </c>
      <c r="J1637" s="61">
        <v>-123.65</v>
      </c>
      <c r="K1637">
        <v>228</v>
      </c>
      <c r="L1637"/>
      <c r="M1637"/>
    </row>
    <row r="1638" spans="1:13">
      <c r="A1638" s="61" t="s">
        <v>40</v>
      </c>
      <c r="B1638" s="61">
        <v>92316</v>
      </c>
      <c r="C1638" s="63" t="s">
        <v>968</v>
      </c>
      <c r="D1638" s="61">
        <v>0</v>
      </c>
      <c r="E1638" s="61" t="s">
        <v>3141</v>
      </c>
      <c r="F1638" s="61" t="s">
        <v>51</v>
      </c>
      <c r="G1638" s="61" t="s">
        <v>16313</v>
      </c>
      <c r="H1638" s="61" t="s">
        <v>15749</v>
      </c>
      <c r="I1638" s="61">
        <v>34.06</v>
      </c>
      <c r="J1638" s="61">
        <v>-117.39</v>
      </c>
      <c r="K1638">
        <v>31463</v>
      </c>
      <c r="L1638"/>
      <c r="M1638"/>
    </row>
    <row r="1639" spans="1:13">
      <c r="A1639" s="61" t="s">
        <v>40</v>
      </c>
      <c r="B1639" s="61">
        <v>95525</v>
      </c>
      <c r="C1639" s="63" t="s">
        <v>968</v>
      </c>
      <c r="D1639" s="61">
        <v>0</v>
      </c>
      <c r="E1639" s="61" t="s">
        <v>16739</v>
      </c>
      <c r="F1639" s="61" t="s">
        <v>51</v>
      </c>
      <c r="G1639" s="61" t="s">
        <v>10529</v>
      </c>
      <c r="H1639" s="61" t="s">
        <v>15749</v>
      </c>
      <c r="I1639" s="61">
        <v>40.96</v>
      </c>
      <c r="J1639" s="61">
        <v>-123.85</v>
      </c>
      <c r="K1639">
        <v>1701</v>
      </c>
      <c r="L1639"/>
      <c r="M1639"/>
    </row>
    <row r="1640" spans="1:13">
      <c r="A1640" s="61" t="s">
        <v>40</v>
      </c>
      <c r="B1640" s="61">
        <v>92225</v>
      </c>
      <c r="C1640" s="63" t="s">
        <v>968</v>
      </c>
      <c r="D1640" s="61">
        <v>0</v>
      </c>
      <c r="E1640" s="61" t="s">
        <v>570</v>
      </c>
      <c r="F1640" s="61" t="s">
        <v>51</v>
      </c>
      <c r="G1640" s="61" t="s">
        <v>16326</v>
      </c>
      <c r="H1640" s="61" t="s">
        <v>15749</v>
      </c>
      <c r="I1640" s="61">
        <v>33.75</v>
      </c>
      <c r="J1640" s="61">
        <v>-114.51</v>
      </c>
      <c r="K1640">
        <v>21104</v>
      </c>
      <c r="L1640"/>
      <c r="M1640"/>
    </row>
    <row r="1641" spans="1:13">
      <c r="A1641" s="61" t="s">
        <v>40</v>
      </c>
      <c r="B1641" s="61">
        <v>94922</v>
      </c>
      <c r="C1641" s="63" t="s">
        <v>968</v>
      </c>
      <c r="D1641" s="61">
        <v>0</v>
      </c>
      <c r="E1641" s="61" t="s">
        <v>16625</v>
      </c>
      <c r="F1641" s="61" t="s">
        <v>51</v>
      </c>
      <c r="G1641" s="61" t="s">
        <v>16626</v>
      </c>
      <c r="H1641" s="61" t="s">
        <v>15749</v>
      </c>
      <c r="I1641" s="61">
        <v>38.33</v>
      </c>
      <c r="J1641" s="61">
        <v>-122.97</v>
      </c>
      <c r="K1641">
        <v>176</v>
      </c>
      <c r="L1641"/>
      <c r="M1641"/>
    </row>
    <row r="1642" spans="1:13">
      <c r="A1642" s="61" t="s">
        <v>40</v>
      </c>
      <c r="B1642" s="61">
        <v>94923</v>
      </c>
      <c r="C1642" s="63" t="s">
        <v>968</v>
      </c>
      <c r="D1642" s="61">
        <v>0</v>
      </c>
      <c r="E1642" s="61" t="s">
        <v>16627</v>
      </c>
      <c r="F1642" s="61" t="s">
        <v>51</v>
      </c>
      <c r="G1642" s="61" t="s">
        <v>16626</v>
      </c>
      <c r="H1642" s="61" t="s">
        <v>15749</v>
      </c>
      <c r="I1642" s="61">
        <v>38.35</v>
      </c>
      <c r="J1642" s="61">
        <v>-123.06</v>
      </c>
      <c r="K1642">
        <v>1287</v>
      </c>
      <c r="L1642"/>
      <c r="M1642"/>
    </row>
    <row r="1643" spans="1:13">
      <c r="A1643" s="61" t="s">
        <v>40</v>
      </c>
      <c r="B1643" s="61">
        <v>93205</v>
      </c>
      <c r="C1643" s="63" t="s">
        <v>968</v>
      </c>
      <c r="D1643" s="61">
        <v>0</v>
      </c>
      <c r="E1643" s="61" t="s">
        <v>16474</v>
      </c>
      <c r="F1643" s="61" t="s">
        <v>51</v>
      </c>
      <c r="G1643" s="61" t="s">
        <v>16472</v>
      </c>
      <c r="H1643" s="61" t="s">
        <v>15749</v>
      </c>
      <c r="I1643" s="61">
        <v>35.520000000000003</v>
      </c>
      <c r="J1643" s="61">
        <v>-118.4</v>
      </c>
      <c r="K1643">
        <v>2081</v>
      </c>
      <c r="L1643"/>
      <c r="M1643"/>
    </row>
    <row r="1644" spans="1:13">
      <c r="A1644" s="61" t="s">
        <v>40</v>
      </c>
      <c r="B1644" s="61">
        <v>94924</v>
      </c>
      <c r="C1644" s="63" t="s">
        <v>968</v>
      </c>
      <c r="D1644" s="61">
        <v>0</v>
      </c>
      <c r="E1644" s="61" t="s">
        <v>16628</v>
      </c>
      <c r="F1644" s="61" t="s">
        <v>51</v>
      </c>
      <c r="G1644" s="61" t="s">
        <v>16622</v>
      </c>
      <c r="H1644" s="61" t="s">
        <v>15749</v>
      </c>
      <c r="I1644" s="61">
        <v>37.94</v>
      </c>
      <c r="J1644" s="61">
        <v>-122.73</v>
      </c>
      <c r="K1644">
        <v>1507</v>
      </c>
      <c r="L1644"/>
      <c r="M1644"/>
    </row>
    <row r="1645" spans="1:13">
      <c r="A1645" s="61" t="s">
        <v>40</v>
      </c>
      <c r="B1645" s="61">
        <v>91902</v>
      </c>
      <c r="C1645" s="63" t="s">
        <v>968</v>
      </c>
      <c r="D1645" s="61">
        <v>0</v>
      </c>
      <c r="E1645" s="61" t="s">
        <v>14027</v>
      </c>
      <c r="F1645" s="61" t="s">
        <v>51</v>
      </c>
      <c r="G1645" s="61" t="s">
        <v>16334</v>
      </c>
      <c r="H1645" s="61" t="s">
        <v>15749</v>
      </c>
      <c r="I1645" s="61">
        <v>32.67</v>
      </c>
      <c r="J1645" s="61">
        <v>-117.01</v>
      </c>
      <c r="K1645">
        <v>17902</v>
      </c>
      <c r="L1645"/>
      <c r="M1645"/>
    </row>
    <row r="1646" spans="1:13">
      <c r="A1646" s="61" t="s">
        <v>40</v>
      </c>
      <c r="B1646" s="61">
        <v>92003</v>
      </c>
      <c r="C1646" s="63" t="s">
        <v>968</v>
      </c>
      <c r="D1646" s="61">
        <v>0</v>
      </c>
      <c r="E1646" s="61" t="s">
        <v>16344</v>
      </c>
      <c r="F1646" s="61" t="s">
        <v>51</v>
      </c>
      <c r="G1646" s="61" t="s">
        <v>16334</v>
      </c>
      <c r="H1646" s="61" t="s">
        <v>15749</v>
      </c>
      <c r="I1646" s="61">
        <v>33.28</v>
      </c>
      <c r="J1646" s="61">
        <v>-117.19</v>
      </c>
      <c r="K1646">
        <v>4781</v>
      </c>
      <c r="L1646"/>
      <c r="M1646"/>
    </row>
    <row r="1647" spans="1:13">
      <c r="A1647" s="61" t="s">
        <v>40</v>
      </c>
      <c r="B1647" s="61">
        <v>95415</v>
      </c>
      <c r="C1647" s="63" t="s">
        <v>968</v>
      </c>
      <c r="D1647" s="61">
        <v>0</v>
      </c>
      <c r="E1647" s="61" t="s">
        <v>3496</v>
      </c>
      <c r="F1647" s="61" t="s">
        <v>51</v>
      </c>
      <c r="G1647" s="61" t="s">
        <v>16701</v>
      </c>
      <c r="H1647" s="61" t="s">
        <v>15749</v>
      </c>
      <c r="I1647" s="61">
        <v>38.99</v>
      </c>
      <c r="J1647" s="61">
        <v>-123.36</v>
      </c>
      <c r="K1647">
        <v>1496</v>
      </c>
      <c r="L1647"/>
      <c r="M1647"/>
    </row>
    <row r="1648" spans="1:13">
      <c r="A1648" s="61" t="s">
        <v>40</v>
      </c>
      <c r="B1648" s="61">
        <v>93516</v>
      </c>
      <c r="C1648" s="63" t="s">
        <v>968</v>
      </c>
      <c r="D1648" s="61">
        <v>0</v>
      </c>
      <c r="E1648" s="61" t="s">
        <v>16525</v>
      </c>
      <c r="F1648" s="61" t="s">
        <v>51</v>
      </c>
      <c r="G1648" s="61" t="s">
        <v>16472</v>
      </c>
      <c r="H1648" s="61" t="s">
        <v>15749</v>
      </c>
      <c r="I1648" s="61">
        <v>35</v>
      </c>
      <c r="J1648" s="61">
        <v>-117.63</v>
      </c>
      <c r="K1648">
        <v>2114</v>
      </c>
      <c r="L1648"/>
      <c r="M1648"/>
    </row>
    <row r="1649" spans="1:13">
      <c r="A1649" s="61" t="s">
        <v>40</v>
      </c>
      <c r="B1649" s="61">
        <v>92004</v>
      </c>
      <c r="C1649" s="63" t="s">
        <v>968</v>
      </c>
      <c r="D1649" s="61">
        <v>0</v>
      </c>
      <c r="E1649" s="61" t="s">
        <v>16345</v>
      </c>
      <c r="F1649" s="61" t="s">
        <v>51</v>
      </c>
      <c r="G1649" s="61" t="s">
        <v>16334</v>
      </c>
      <c r="H1649" s="61" t="s">
        <v>15749</v>
      </c>
      <c r="I1649" s="61">
        <v>33.17</v>
      </c>
      <c r="J1649" s="61">
        <v>-116.27</v>
      </c>
      <c r="K1649">
        <v>3414</v>
      </c>
      <c r="L1649"/>
      <c r="M1649"/>
    </row>
    <row r="1650" spans="1:13">
      <c r="A1650" s="61" t="s">
        <v>40</v>
      </c>
      <c r="B1650" s="61">
        <v>95006</v>
      </c>
      <c r="C1650" s="63" t="s">
        <v>968</v>
      </c>
      <c r="D1650" s="61">
        <v>0</v>
      </c>
      <c r="E1650" s="61" t="s">
        <v>16644</v>
      </c>
      <c r="F1650" s="61" t="s">
        <v>51</v>
      </c>
      <c r="G1650" s="61" t="s">
        <v>15968</v>
      </c>
      <c r="H1650" s="61" t="s">
        <v>15749</v>
      </c>
      <c r="I1650" s="61">
        <v>37.159999999999997</v>
      </c>
      <c r="J1650" s="61">
        <v>-122.15</v>
      </c>
      <c r="K1650">
        <v>9454</v>
      </c>
      <c r="L1650"/>
      <c r="M1650"/>
    </row>
    <row r="1651" spans="1:13">
      <c r="A1651" s="61" t="s">
        <v>40</v>
      </c>
      <c r="B1651" s="61">
        <v>91905</v>
      </c>
      <c r="C1651" s="63" t="s">
        <v>968</v>
      </c>
      <c r="D1651" s="61">
        <v>0</v>
      </c>
      <c r="E1651" s="61" t="s">
        <v>2758</v>
      </c>
      <c r="F1651" s="61" t="s">
        <v>51</v>
      </c>
      <c r="G1651" s="61" t="s">
        <v>16334</v>
      </c>
      <c r="H1651" s="61" t="s">
        <v>15749</v>
      </c>
      <c r="I1651" s="61">
        <v>32.67</v>
      </c>
      <c r="J1651" s="61">
        <v>-116.31</v>
      </c>
      <c r="K1651">
        <v>1799</v>
      </c>
      <c r="L1651"/>
      <c r="M1651"/>
    </row>
    <row r="1652" spans="1:13">
      <c r="A1652" s="61" t="s">
        <v>40</v>
      </c>
      <c r="B1652" s="61">
        <v>93426</v>
      </c>
      <c r="C1652" s="63" t="s">
        <v>968</v>
      </c>
      <c r="D1652" s="61">
        <v>0</v>
      </c>
      <c r="E1652" s="61" t="s">
        <v>1761</v>
      </c>
      <c r="F1652" s="61" t="s">
        <v>51</v>
      </c>
      <c r="G1652" s="61" t="s">
        <v>16506</v>
      </c>
      <c r="H1652" s="61" t="s">
        <v>15749</v>
      </c>
      <c r="I1652" s="61">
        <v>35.85</v>
      </c>
      <c r="J1652" s="61">
        <v>-120.8</v>
      </c>
      <c r="K1652">
        <v>1260</v>
      </c>
      <c r="L1652"/>
      <c r="M1652"/>
    </row>
    <row r="1653" spans="1:13">
      <c r="A1653" s="61" t="s">
        <v>40</v>
      </c>
      <c r="B1653" s="61">
        <v>95417</v>
      </c>
      <c r="C1653" s="63" t="s">
        <v>968</v>
      </c>
      <c r="D1653" s="61">
        <v>0</v>
      </c>
      <c r="E1653" s="61" t="s">
        <v>16702</v>
      </c>
      <c r="F1653" s="61" t="s">
        <v>51</v>
      </c>
      <c r="G1653" s="61" t="s">
        <v>16701</v>
      </c>
      <c r="H1653" s="61" t="s">
        <v>15749</v>
      </c>
      <c r="I1653" s="61">
        <v>39.69</v>
      </c>
      <c r="J1653" s="61">
        <v>-123.61</v>
      </c>
      <c r="K1653">
        <v>168</v>
      </c>
      <c r="L1653"/>
      <c r="M1653"/>
    </row>
    <row r="1654" spans="1:13">
      <c r="A1654" s="61" t="s">
        <v>40</v>
      </c>
      <c r="B1654" s="61">
        <v>92227</v>
      </c>
      <c r="C1654" s="63" t="s">
        <v>968</v>
      </c>
      <c r="D1654" s="61">
        <v>0</v>
      </c>
      <c r="E1654" s="61" t="s">
        <v>16365</v>
      </c>
      <c r="F1654" s="61" t="s">
        <v>51</v>
      </c>
      <c r="G1654" s="61" t="s">
        <v>16364</v>
      </c>
      <c r="H1654" s="61" t="s">
        <v>15749</v>
      </c>
      <c r="I1654" s="61">
        <v>33.020000000000003</v>
      </c>
      <c r="J1654" s="61">
        <v>-115.45</v>
      </c>
      <c r="K1654">
        <v>27492</v>
      </c>
      <c r="L1654"/>
      <c r="M1654"/>
    </row>
    <row r="1655" spans="1:13">
      <c r="A1655" s="61" t="s">
        <v>40</v>
      </c>
      <c r="B1655" s="61">
        <v>92821</v>
      </c>
      <c r="C1655" s="63" t="s">
        <v>968</v>
      </c>
      <c r="D1655" s="61">
        <v>0</v>
      </c>
      <c r="E1655" s="61" t="s">
        <v>16453</v>
      </c>
      <c r="F1655" s="61" t="s">
        <v>51</v>
      </c>
      <c r="G1655" s="61" t="s">
        <v>1971</v>
      </c>
      <c r="H1655" s="61" t="s">
        <v>15749</v>
      </c>
      <c r="I1655" s="61">
        <v>33.92</v>
      </c>
      <c r="J1655" s="61">
        <v>-117.86</v>
      </c>
      <c r="K1655">
        <v>41335</v>
      </c>
      <c r="L1655"/>
      <c r="M1655"/>
    </row>
    <row r="1656" spans="1:13">
      <c r="A1656" s="61" t="s">
        <v>40</v>
      </c>
      <c r="B1656" s="61">
        <v>92823</v>
      </c>
      <c r="C1656" s="63" t="s">
        <v>968</v>
      </c>
      <c r="D1656" s="61">
        <v>0</v>
      </c>
      <c r="E1656" s="61" t="s">
        <v>16453</v>
      </c>
      <c r="F1656" s="61" t="s">
        <v>51</v>
      </c>
      <c r="G1656" s="61" t="s">
        <v>1971</v>
      </c>
      <c r="H1656" s="61" t="s">
        <v>15749</v>
      </c>
      <c r="I1656" s="61">
        <v>33.92</v>
      </c>
      <c r="J1656" s="61">
        <v>-117.8</v>
      </c>
      <c r="K1656">
        <v>6010</v>
      </c>
      <c r="L1656"/>
      <c r="M1656"/>
    </row>
    <row r="1657" spans="1:13">
      <c r="A1657" s="61" t="s">
        <v>40</v>
      </c>
      <c r="B1657" s="61">
        <v>94513</v>
      </c>
      <c r="C1657" s="63" t="s">
        <v>968</v>
      </c>
      <c r="D1657" s="61">
        <v>0</v>
      </c>
      <c r="E1657" s="61" t="s">
        <v>2939</v>
      </c>
      <c r="F1657" s="61" t="s">
        <v>51</v>
      </c>
      <c r="G1657" s="61" t="s">
        <v>16600</v>
      </c>
      <c r="H1657" s="61" t="s">
        <v>15749</v>
      </c>
      <c r="I1657" s="61">
        <v>37.869999999999997</v>
      </c>
      <c r="J1657" s="61">
        <v>-121.68</v>
      </c>
      <c r="K1657">
        <v>67394</v>
      </c>
      <c r="L1657"/>
      <c r="M1657"/>
    </row>
    <row r="1658" spans="1:13">
      <c r="A1658" s="61" t="s">
        <v>40</v>
      </c>
      <c r="B1658" s="61">
        <v>93517</v>
      </c>
      <c r="C1658" s="63" t="s">
        <v>968</v>
      </c>
      <c r="D1658" s="61">
        <v>0</v>
      </c>
      <c r="E1658" s="61" t="s">
        <v>2269</v>
      </c>
      <c r="F1658" s="61" t="s">
        <v>51</v>
      </c>
      <c r="G1658" s="61" t="s">
        <v>16523</v>
      </c>
      <c r="H1658" s="61" t="s">
        <v>15749</v>
      </c>
      <c r="I1658" s="61">
        <v>38.270000000000003</v>
      </c>
      <c r="J1658" s="61">
        <v>-119.33</v>
      </c>
      <c r="K1658">
        <v>768</v>
      </c>
      <c r="L1658"/>
      <c r="M1658"/>
    </row>
    <row r="1659" spans="1:13">
      <c r="A1659" s="61" t="s">
        <v>40</v>
      </c>
      <c r="B1659" s="61">
        <v>95526</v>
      </c>
      <c r="C1659" s="63" t="s">
        <v>968</v>
      </c>
      <c r="D1659" s="61">
        <v>0</v>
      </c>
      <c r="E1659" s="61" t="s">
        <v>3960</v>
      </c>
      <c r="F1659" s="61" t="s">
        <v>51</v>
      </c>
      <c r="G1659" s="61" t="s">
        <v>10529</v>
      </c>
      <c r="H1659" s="61" t="s">
        <v>15749</v>
      </c>
      <c r="I1659" s="61">
        <v>40.46</v>
      </c>
      <c r="J1659" s="61">
        <v>-123.67</v>
      </c>
      <c r="K1659">
        <v>520</v>
      </c>
      <c r="L1659"/>
      <c r="M1659"/>
    </row>
    <row r="1660" spans="1:13">
      <c r="A1660" s="61" t="s">
        <v>40</v>
      </c>
      <c r="B1660" s="61">
        <v>94005</v>
      </c>
      <c r="C1660" s="63" t="s">
        <v>968</v>
      </c>
      <c r="D1660" s="61">
        <v>0</v>
      </c>
      <c r="E1660" s="61" t="s">
        <v>12069</v>
      </c>
      <c r="F1660" s="61" t="s">
        <v>51</v>
      </c>
      <c r="G1660" s="61" t="s">
        <v>16576</v>
      </c>
      <c r="H1660" s="61" t="s">
        <v>15749</v>
      </c>
      <c r="I1660" s="61">
        <v>37.68</v>
      </c>
      <c r="J1660" s="61">
        <v>-122.41</v>
      </c>
      <c r="K1660">
        <v>4836</v>
      </c>
      <c r="L1660"/>
      <c r="M1660"/>
    </row>
    <row r="1661" spans="1:13">
      <c r="A1661" s="61" t="s">
        <v>40</v>
      </c>
      <c r="B1661" s="61">
        <v>95606</v>
      </c>
      <c r="C1661" s="63" t="s">
        <v>968</v>
      </c>
      <c r="D1661" s="61">
        <v>0</v>
      </c>
      <c r="E1661" s="61" t="s">
        <v>291</v>
      </c>
      <c r="F1661" s="61" t="s">
        <v>51</v>
      </c>
      <c r="G1661" s="61" t="s">
        <v>16767</v>
      </c>
      <c r="H1661" s="61" t="s">
        <v>15749</v>
      </c>
      <c r="I1661" s="61">
        <v>38.799999999999997</v>
      </c>
      <c r="J1661" s="61">
        <v>-122.18</v>
      </c>
      <c r="K1661">
        <v>243</v>
      </c>
      <c r="L1661"/>
      <c r="M1661"/>
    </row>
    <row r="1662" spans="1:13">
      <c r="A1662" s="61" t="s">
        <v>40</v>
      </c>
      <c r="B1662" s="61">
        <v>95918</v>
      </c>
      <c r="C1662" s="63" t="s">
        <v>968</v>
      </c>
      <c r="D1662" s="61">
        <v>0</v>
      </c>
      <c r="E1662" s="61" t="s">
        <v>11502</v>
      </c>
      <c r="F1662" s="61" t="s">
        <v>51</v>
      </c>
      <c r="G1662" s="61" t="s">
        <v>16799</v>
      </c>
      <c r="H1662" s="61" t="s">
        <v>15749</v>
      </c>
      <c r="I1662" s="61">
        <v>39.33</v>
      </c>
      <c r="J1662" s="61">
        <v>-121.33</v>
      </c>
      <c r="K1662">
        <v>2259</v>
      </c>
      <c r="L1662"/>
      <c r="M1662"/>
    </row>
    <row r="1663" spans="1:13">
      <c r="A1663" s="61" t="s">
        <v>40</v>
      </c>
      <c r="B1663" s="61">
        <v>95919</v>
      </c>
      <c r="C1663" s="63" t="s">
        <v>968</v>
      </c>
      <c r="D1663" s="61">
        <v>0</v>
      </c>
      <c r="E1663" s="61" t="s">
        <v>1973</v>
      </c>
      <c r="F1663" s="61" t="s">
        <v>51</v>
      </c>
      <c r="G1663" s="61" t="s">
        <v>16799</v>
      </c>
      <c r="H1663" s="61" t="s">
        <v>15749</v>
      </c>
      <c r="I1663" s="61">
        <v>39.43</v>
      </c>
      <c r="J1663" s="61">
        <v>-121.25</v>
      </c>
      <c r="K1663">
        <v>1411</v>
      </c>
      <c r="L1663"/>
      <c r="M1663"/>
    </row>
    <row r="1664" spans="1:13">
      <c r="A1664" s="61" t="s">
        <v>40</v>
      </c>
      <c r="B1664" s="61">
        <v>92318</v>
      </c>
      <c r="C1664" s="63" t="s">
        <v>968</v>
      </c>
      <c r="D1664" s="61">
        <v>0</v>
      </c>
      <c r="E1664" s="61" t="s">
        <v>5012</v>
      </c>
      <c r="F1664" s="61" t="s">
        <v>51</v>
      </c>
      <c r="G1664" s="61" t="s">
        <v>16313</v>
      </c>
      <c r="H1664" s="61" t="s">
        <v>15749</v>
      </c>
      <c r="I1664" s="61">
        <v>34.04</v>
      </c>
      <c r="J1664" s="61">
        <v>-117.23</v>
      </c>
      <c r="K1664">
        <v>1089</v>
      </c>
      <c r="L1664"/>
      <c r="M1664"/>
    </row>
    <row r="1665" spans="1:13">
      <c r="A1665" s="61" t="s">
        <v>40</v>
      </c>
      <c r="B1665" s="61">
        <v>93427</v>
      </c>
      <c r="C1665" s="63" t="s">
        <v>968</v>
      </c>
      <c r="D1665" s="61">
        <v>0</v>
      </c>
      <c r="E1665" s="61" t="s">
        <v>16507</v>
      </c>
      <c r="F1665" s="61" t="s">
        <v>51</v>
      </c>
      <c r="G1665" s="61" t="s">
        <v>16458</v>
      </c>
      <c r="H1665" s="61" t="s">
        <v>15749</v>
      </c>
      <c r="I1665" s="61">
        <v>34.61</v>
      </c>
      <c r="J1665" s="61">
        <v>-120.22</v>
      </c>
      <c r="K1665">
        <v>5864</v>
      </c>
      <c r="L1665"/>
      <c r="M1665"/>
    </row>
    <row r="1666" spans="1:13">
      <c r="A1666" s="61" t="s">
        <v>40</v>
      </c>
      <c r="B1666" s="61">
        <v>90620</v>
      </c>
      <c r="C1666" s="63" t="s">
        <v>968</v>
      </c>
      <c r="D1666" s="61">
        <v>0</v>
      </c>
      <c r="E1666" s="61" t="s">
        <v>16263</v>
      </c>
      <c r="F1666" s="61" t="s">
        <v>51</v>
      </c>
      <c r="G1666" s="61" t="s">
        <v>1971</v>
      </c>
      <c r="H1666" s="61" t="s">
        <v>15749</v>
      </c>
      <c r="I1666" s="61">
        <v>33.840000000000003</v>
      </c>
      <c r="J1666" s="61">
        <v>-118</v>
      </c>
      <c r="K1666">
        <v>46564</v>
      </c>
      <c r="L1666"/>
      <c r="M1666"/>
    </row>
    <row r="1667" spans="1:13">
      <c r="A1667" s="61" t="s">
        <v>40</v>
      </c>
      <c r="B1667" s="61">
        <v>90621</v>
      </c>
      <c r="C1667" s="63" t="s">
        <v>968</v>
      </c>
      <c r="D1667" s="61">
        <v>0</v>
      </c>
      <c r="E1667" s="61" t="s">
        <v>16263</v>
      </c>
      <c r="F1667" s="61" t="s">
        <v>51</v>
      </c>
      <c r="G1667" s="61" t="s">
        <v>1971</v>
      </c>
      <c r="H1667" s="61" t="s">
        <v>15749</v>
      </c>
      <c r="I1667" s="61">
        <v>33.869999999999997</v>
      </c>
      <c r="J1667" s="61">
        <v>-117.99</v>
      </c>
      <c r="K1667">
        <v>36972</v>
      </c>
      <c r="L1667"/>
      <c r="M1667"/>
    </row>
    <row r="1668" spans="1:13">
      <c r="A1668" s="61" t="s">
        <v>40</v>
      </c>
      <c r="B1668" s="61">
        <v>91505</v>
      </c>
      <c r="C1668" s="63" t="s">
        <v>968</v>
      </c>
      <c r="D1668" s="61">
        <v>0</v>
      </c>
      <c r="E1668" s="61" t="s">
        <v>9342</v>
      </c>
      <c r="F1668" s="61" t="s">
        <v>51</v>
      </c>
      <c r="G1668" s="61" t="s">
        <v>16242</v>
      </c>
      <c r="H1668" s="61" t="s">
        <v>15749</v>
      </c>
      <c r="I1668" s="61">
        <v>34.17</v>
      </c>
      <c r="J1668" s="61">
        <v>-118.34</v>
      </c>
      <c r="K1668">
        <v>32371</v>
      </c>
      <c r="L1668"/>
      <c r="M1668"/>
    </row>
    <row r="1669" spans="1:13">
      <c r="A1669" s="61" t="s">
        <v>40</v>
      </c>
      <c r="B1669" s="61">
        <v>91504</v>
      </c>
      <c r="C1669" s="63" t="s">
        <v>968</v>
      </c>
      <c r="D1669" s="61">
        <v>0</v>
      </c>
      <c r="E1669" s="61" t="s">
        <v>9342</v>
      </c>
      <c r="F1669" s="61" t="s">
        <v>51</v>
      </c>
      <c r="G1669" s="61" t="s">
        <v>16242</v>
      </c>
      <c r="H1669" s="61" t="s">
        <v>15749</v>
      </c>
      <c r="I1669" s="61">
        <v>34.200000000000003</v>
      </c>
      <c r="J1669" s="61">
        <v>-118.33</v>
      </c>
      <c r="K1669">
        <v>26678</v>
      </c>
      <c r="L1669"/>
      <c r="M1669"/>
    </row>
    <row r="1670" spans="1:13">
      <c r="A1670" s="61" t="s">
        <v>40</v>
      </c>
      <c r="B1670" s="61">
        <v>91506</v>
      </c>
      <c r="C1670" s="63" t="s">
        <v>968</v>
      </c>
      <c r="D1670" s="61">
        <v>0</v>
      </c>
      <c r="E1670" s="61" t="s">
        <v>9342</v>
      </c>
      <c r="F1670" s="61" t="s">
        <v>51</v>
      </c>
      <c r="G1670" s="61" t="s">
        <v>16242</v>
      </c>
      <c r="H1670" s="61" t="s">
        <v>15749</v>
      </c>
      <c r="I1670" s="61">
        <v>34.17</v>
      </c>
      <c r="J1670" s="61">
        <v>-118.32</v>
      </c>
      <c r="K1670">
        <v>19338</v>
      </c>
      <c r="L1670"/>
      <c r="M1670"/>
    </row>
    <row r="1671" spans="1:13">
      <c r="A1671" s="61" t="s">
        <v>40</v>
      </c>
      <c r="B1671" s="61">
        <v>91502</v>
      </c>
      <c r="C1671" s="63" t="s">
        <v>968</v>
      </c>
      <c r="D1671" s="61">
        <v>0</v>
      </c>
      <c r="E1671" s="61" t="s">
        <v>9342</v>
      </c>
      <c r="F1671" s="61" t="s">
        <v>51</v>
      </c>
      <c r="G1671" s="61" t="s">
        <v>16242</v>
      </c>
      <c r="H1671" s="61" t="s">
        <v>15749</v>
      </c>
      <c r="I1671" s="61">
        <v>34.17</v>
      </c>
      <c r="J1671" s="61">
        <v>-118.31</v>
      </c>
      <c r="K1671">
        <v>11665</v>
      </c>
      <c r="L1671"/>
      <c r="M1671"/>
    </row>
    <row r="1672" spans="1:13">
      <c r="A1672" s="61" t="s">
        <v>40</v>
      </c>
      <c r="B1672" s="61">
        <v>91501</v>
      </c>
      <c r="C1672" s="63" t="s">
        <v>968</v>
      </c>
      <c r="D1672" s="61">
        <v>0</v>
      </c>
      <c r="E1672" s="61" t="s">
        <v>9342</v>
      </c>
      <c r="F1672" s="61" t="s">
        <v>51</v>
      </c>
      <c r="G1672" s="61" t="s">
        <v>16242</v>
      </c>
      <c r="H1672" s="61" t="s">
        <v>15749</v>
      </c>
      <c r="I1672" s="61">
        <v>34.19</v>
      </c>
      <c r="J1672" s="61">
        <v>-118.29</v>
      </c>
      <c r="K1672">
        <v>21157</v>
      </c>
      <c r="L1672"/>
      <c r="M1672"/>
    </row>
    <row r="1673" spans="1:13">
      <c r="A1673" s="61" t="s">
        <v>40</v>
      </c>
      <c r="B1673" s="61">
        <v>94010</v>
      </c>
      <c r="C1673" s="63" t="s">
        <v>968</v>
      </c>
      <c r="D1673" s="61">
        <v>0</v>
      </c>
      <c r="E1673" s="61" t="s">
        <v>13380</v>
      </c>
      <c r="F1673" s="61" t="s">
        <v>51</v>
      </c>
      <c r="G1673" s="61" t="s">
        <v>16576</v>
      </c>
      <c r="H1673" s="61" t="s">
        <v>15749</v>
      </c>
      <c r="I1673" s="61">
        <v>37.56</v>
      </c>
      <c r="J1673" s="61">
        <v>-122.37</v>
      </c>
      <c r="K1673">
        <v>44045</v>
      </c>
      <c r="L1673"/>
      <c r="M1673"/>
    </row>
    <row r="1674" spans="1:13">
      <c r="A1674" s="61" t="s">
        <v>40</v>
      </c>
      <c r="B1674" s="61">
        <v>96013</v>
      </c>
      <c r="C1674" s="63" t="s">
        <v>968</v>
      </c>
      <c r="D1674" s="61">
        <v>0</v>
      </c>
      <c r="E1674" s="61" t="s">
        <v>9770</v>
      </c>
      <c r="F1674" s="61" t="s">
        <v>51</v>
      </c>
      <c r="G1674" s="61" t="s">
        <v>16834</v>
      </c>
      <c r="H1674" s="61" t="s">
        <v>15749</v>
      </c>
      <c r="I1674" s="61">
        <v>40.94</v>
      </c>
      <c r="J1674" s="61">
        <v>-121.74</v>
      </c>
      <c r="K1674">
        <v>4020</v>
      </c>
      <c r="L1674"/>
      <c r="M1674"/>
    </row>
    <row r="1675" spans="1:13">
      <c r="A1675" s="61" t="s">
        <v>40</v>
      </c>
      <c r="B1675" s="61">
        <v>95527</v>
      </c>
      <c r="C1675" s="63" t="s">
        <v>968</v>
      </c>
      <c r="D1675" s="61">
        <v>0</v>
      </c>
      <c r="E1675" s="61" t="s">
        <v>16740</v>
      </c>
      <c r="F1675" s="61" t="s">
        <v>51</v>
      </c>
      <c r="G1675" s="61" t="s">
        <v>14758</v>
      </c>
      <c r="H1675" s="61" t="s">
        <v>15749</v>
      </c>
      <c r="I1675" s="61">
        <v>40.950000000000003</v>
      </c>
      <c r="J1675" s="61">
        <v>-123.43</v>
      </c>
      <c r="K1675">
        <v>556</v>
      </c>
      <c r="L1675"/>
      <c r="M1675"/>
    </row>
    <row r="1676" spans="1:13">
      <c r="A1676" s="61" t="s">
        <v>40</v>
      </c>
      <c r="B1676" s="61">
        <v>95920</v>
      </c>
      <c r="C1676" s="63" t="s">
        <v>968</v>
      </c>
      <c r="D1676" s="61">
        <v>0</v>
      </c>
      <c r="E1676" s="61" t="s">
        <v>15688</v>
      </c>
      <c r="F1676" s="61" t="s">
        <v>51</v>
      </c>
      <c r="G1676" s="61" t="s">
        <v>16809</v>
      </c>
      <c r="H1676" s="61" t="s">
        <v>15749</v>
      </c>
      <c r="I1676" s="61">
        <v>39.46</v>
      </c>
      <c r="J1676" s="61">
        <v>-121.93</v>
      </c>
      <c r="K1676">
        <v>267</v>
      </c>
      <c r="L1676"/>
      <c r="M1676"/>
    </row>
    <row r="1677" spans="1:13">
      <c r="A1677" s="61" t="s">
        <v>40</v>
      </c>
      <c r="B1677" s="61">
        <v>93206</v>
      </c>
      <c r="C1677" s="63" t="s">
        <v>968</v>
      </c>
      <c r="D1677" s="61">
        <v>0</v>
      </c>
      <c r="E1677" s="61" t="s">
        <v>16475</v>
      </c>
      <c r="F1677" s="61" t="s">
        <v>51</v>
      </c>
      <c r="G1677" s="61" t="s">
        <v>16472</v>
      </c>
      <c r="H1677" s="61" t="s">
        <v>15749</v>
      </c>
      <c r="I1677" s="61">
        <v>35.43</v>
      </c>
      <c r="J1677" s="61">
        <v>-119.49</v>
      </c>
      <c r="K1677">
        <v>1940</v>
      </c>
      <c r="L1677"/>
      <c r="M1677"/>
    </row>
    <row r="1678" spans="1:13">
      <c r="A1678" s="61" t="s">
        <v>40</v>
      </c>
      <c r="B1678" s="61">
        <v>94514</v>
      </c>
      <c r="C1678" s="63" t="s">
        <v>968</v>
      </c>
      <c r="D1678" s="61">
        <v>0</v>
      </c>
      <c r="E1678" s="61" t="s">
        <v>611</v>
      </c>
      <c r="F1678" s="61" t="s">
        <v>51</v>
      </c>
      <c r="G1678" s="61" t="s">
        <v>16600</v>
      </c>
      <c r="H1678" s="61" t="s">
        <v>15749</v>
      </c>
      <c r="I1678" s="61">
        <v>37.85</v>
      </c>
      <c r="J1678" s="61">
        <v>-121.62</v>
      </c>
      <c r="K1678">
        <v>1248</v>
      </c>
      <c r="L1678"/>
      <c r="M1678"/>
    </row>
    <row r="1679" spans="1:13">
      <c r="A1679" s="61" t="s">
        <v>40</v>
      </c>
      <c r="B1679" s="61">
        <v>92230</v>
      </c>
      <c r="C1679" s="63" t="s">
        <v>968</v>
      </c>
      <c r="D1679" s="61">
        <v>0</v>
      </c>
      <c r="E1679" s="61" t="s">
        <v>16366</v>
      </c>
      <c r="F1679" s="61" t="s">
        <v>51</v>
      </c>
      <c r="G1679" s="61" t="s">
        <v>16326</v>
      </c>
      <c r="H1679" s="61" t="s">
        <v>15749</v>
      </c>
      <c r="I1679" s="61">
        <v>33.93</v>
      </c>
      <c r="J1679" s="61">
        <v>-116.77</v>
      </c>
      <c r="K1679">
        <v>2650</v>
      </c>
      <c r="L1679"/>
      <c r="M1679"/>
    </row>
    <row r="1680" spans="1:13">
      <c r="A1680" s="61" t="s">
        <v>40</v>
      </c>
      <c r="B1680" s="61">
        <v>91302</v>
      </c>
      <c r="C1680" s="63" t="s">
        <v>968</v>
      </c>
      <c r="D1680" s="61">
        <v>0</v>
      </c>
      <c r="E1680" s="61" t="s">
        <v>16286</v>
      </c>
      <c r="F1680" s="61" t="s">
        <v>51</v>
      </c>
      <c r="G1680" s="61" t="s">
        <v>16242</v>
      </c>
      <c r="H1680" s="61" t="s">
        <v>15749</v>
      </c>
      <c r="I1680" s="61">
        <v>34.11</v>
      </c>
      <c r="J1680" s="61">
        <v>-118.67</v>
      </c>
      <c r="K1680">
        <v>25468</v>
      </c>
      <c r="L1680"/>
      <c r="M1680"/>
    </row>
    <row r="1681" spans="1:13">
      <c r="A1681" s="61" t="s">
        <v>40</v>
      </c>
      <c r="B1681" s="61">
        <v>92231</v>
      </c>
      <c r="C1681" s="63" t="s">
        <v>968</v>
      </c>
      <c r="D1681" s="61">
        <v>0</v>
      </c>
      <c r="E1681" s="61" t="s">
        <v>16367</v>
      </c>
      <c r="F1681" s="61" t="s">
        <v>51</v>
      </c>
      <c r="G1681" s="61" t="s">
        <v>16364</v>
      </c>
      <c r="H1681" s="61" t="s">
        <v>15749</v>
      </c>
      <c r="I1681" s="61">
        <v>32.69</v>
      </c>
      <c r="J1681" s="61">
        <v>-115.51</v>
      </c>
      <c r="K1681">
        <v>39542</v>
      </c>
      <c r="L1681"/>
      <c r="M1681"/>
    </row>
    <row r="1682" spans="1:13">
      <c r="A1682" s="61" t="s">
        <v>40</v>
      </c>
      <c r="B1682" s="61">
        <v>93518</v>
      </c>
      <c r="C1682" s="63" t="s">
        <v>968</v>
      </c>
      <c r="D1682" s="61">
        <v>0</v>
      </c>
      <c r="E1682" s="61" t="s">
        <v>16205</v>
      </c>
      <c r="F1682" s="61" t="s">
        <v>51</v>
      </c>
      <c r="G1682" s="61" t="s">
        <v>16472</v>
      </c>
      <c r="H1682" s="61" t="s">
        <v>15749</v>
      </c>
      <c r="I1682" s="61">
        <v>35.4</v>
      </c>
      <c r="J1682" s="61">
        <v>-118.51</v>
      </c>
      <c r="K1682">
        <v>1138</v>
      </c>
      <c r="L1682"/>
      <c r="M1682"/>
    </row>
    <row r="1683" spans="1:13">
      <c r="A1683" s="61" t="s">
        <v>40</v>
      </c>
      <c r="B1683" s="61">
        <v>93505</v>
      </c>
      <c r="C1683" s="63" t="s">
        <v>968</v>
      </c>
      <c r="D1683" s="61">
        <v>0</v>
      </c>
      <c r="E1683" s="61" t="s">
        <v>16522</v>
      </c>
      <c r="F1683" s="61" t="s">
        <v>51</v>
      </c>
      <c r="G1683" s="61" t="s">
        <v>16472</v>
      </c>
      <c r="H1683" s="61" t="s">
        <v>15749</v>
      </c>
      <c r="I1683" s="61">
        <v>35.15</v>
      </c>
      <c r="J1683" s="61">
        <v>-117.92</v>
      </c>
      <c r="K1683">
        <v>14880</v>
      </c>
      <c r="L1683"/>
      <c r="M1683"/>
    </row>
    <row r="1684" spans="1:13">
      <c r="A1684" s="61" t="s">
        <v>40</v>
      </c>
      <c r="B1684" s="61">
        <v>93207</v>
      </c>
      <c r="C1684" s="63" t="s">
        <v>968</v>
      </c>
      <c r="D1684" s="61">
        <v>0</v>
      </c>
      <c r="E1684" s="61" t="s">
        <v>16476</v>
      </c>
      <c r="F1684" s="61" t="s">
        <v>51</v>
      </c>
      <c r="G1684" s="61" t="s">
        <v>16469</v>
      </c>
      <c r="H1684" s="61" t="s">
        <v>15749</v>
      </c>
      <c r="I1684" s="61">
        <v>35.869999999999997</v>
      </c>
      <c r="J1684" s="61">
        <v>-118.65</v>
      </c>
      <c r="K1684">
        <v>311</v>
      </c>
      <c r="L1684"/>
      <c r="M1684"/>
    </row>
    <row r="1685" spans="1:13">
      <c r="A1685" s="61" t="s">
        <v>40</v>
      </c>
      <c r="B1685" s="61">
        <v>92320</v>
      </c>
      <c r="C1685" s="63" t="s">
        <v>968</v>
      </c>
      <c r="D1685" s="61">
        <v>0</v>
      </c>
      <c r="E1685" s="61" t="s">
        <v>16393</v>
      </c>
      <c r="F1685" s="61" t="s">
        <v>51</v>
      </c>
      <c r="G1685" s="61" t="s">
        <v>16326</v>
      </c>
      <c r="H1685" s="61" t="s">
        <v>15749</v>
      </c>
      <c r="I1685" s="61">
        <v>33.99</v>
      </c>
      <c r="J1685" s="61">
        <v>-117.05</v>
      </c>
      <c r="K1685">
        <v>10036</v>
      </c>
      <c r="L1685"/>
      <c r="M1685"/>
    </row>
    <row r="1686" spans="1:13">
      <c r="A1686" s="61" t="s">
        <v>40</v>
      </c>
      <c r="B1686" s="61">
        <v>92233</v>
      </c>
      <c r="C1686" s="63" t="s">
        <v>968</v>
      </c>
      <c r="D1686" s="61">
        <v>0</v>
      </c>
      <c r="E1686" s="61" t="s">
        <v>16368</v>
      </c>
      <c r="F1686" s="61" t="s">
        <v>51</v>
      </c>
      <c r="G1686" s="61" t="s">
        <v>16364</v>
      </c>
      <c r="H1686" s="61" t="s">
        <v>15749</v>
      </c>
      <c r="I1686" s="61">
        <v>33.130000000000003</v>
      </c>
      <c r="J1686" s="61">
        <v>-115.52</v>
      </c>
      <c r="K1686">
        <v>7019</v>
      </c>
      <c r="L1686"/>
      <c r="M1686"/>
    </row>
    <row r="1687" spans="1:13">
      <c r="A1687" s="61" t="s">
        <v>40</v>
      </c>
      <c r="B1687" s="61">
        <v>94515</v>
      </c>
      <c r="C1687" s="63" t="s">
        <v>968</v>
      </c>
      <c r="D1687" s="61">
        <v>0</v>
      </c>
      <c r="E1687" s="61" t="s">
        <v>16606</v>
      </c>
      <c r="F1687" s="61" t="s">
        <v>51</v>
      </c>
      <c r="G1687" s="61" t="s">
        <v>16598</v>
      </c>
      <c r="H1687" s="61" t="s">
        <v>15749</v>
      </c>
      <c r="I1687" s="61">
        <v>38.619999999999997</v>
      </c>
      <c r="J1687" s="61">
        <v>-122.61</v>
      </c>
      <c r="K1687">
        <v>6834</v>
      </c>
      <c r="L1687"/>
      <c r="M1687"/>
    </row>
    <row r="1688" spans="1:13">
      <c r="A1688" s="61" t="s">
        <v>40</v>
      </c>
      <c r="B1688" s="61">
        <v>96014</v>
      </c>
      <c r="C1688" s="63" t="s">
        <v>968</v>
      </c>
      <c r="D1688" s="61">
        <v>0</v>
      </c>
      <c r="E1688" s="61" t="s">
        <v>7332</v>
      </c>
      <c r="F1688" s="61" t="s">
        <v>51</v>
      </c>
      <c r="G1688" s="61" t="s">
        <v>16759</v>
      </c>
      <c r="H1688" s="61" t="s">
        <v>15749</v>
      </c>
      <c r="I1688" s="61">
        <v>41.36</v>
      </c>
      <c r="J1688" s="61">
        <v>-122.77</v>
      </c>
      <c r="K1688">
        <v>237</v>
      </c>
      <c r="L1688"/>
      <c r="M1688"/>
    </row>
    <row r="1689" spans="1:13">
      <c r="A1689" s="61" t="s">
        <v>40</v>
      </c>
      <c r="B1689" s="61">
        <v>96124</v>
      </c>
      <c r="C1689" s="63" t="s">
        <v>968</v>
      </c>
      <c r="D1689" s="61">
        <v>0</v>
      </c>
      <c r="E1689" s="61" t="s">
        <v>16886</v>
      </c>
      <c r="F1689" s="61" t="s">
        <v>51</v>
      </c>
      <c r="G1689" s="61" t="s">
        <v>16136</v>
      </c>
      <c r="H1689" s="61" t="s">
        <v>15749</v>
      </c>
      <c r="I1689" s="61">
        <v>39.659999999999997</v>
      </c>
      <c r="J1689" s="61">
        <v>-120.43</v>
      </c>
      <c r="K1689">
        <v>343</v>
      </c>
      <c r="L1689"/>
      <c r="M1689"/>
    </row>
    <row r="1690" spans="1:13">
      <c r="A1690" s="61" t="s">
        <v>40</v>
      </c>
      <c r="B1690" s="61">
        <v>93010</v>
      </c>
      <c r="C1690" s="63" t="s">
        <v>968</v>
      </c>
      <c r="D1690" s="61">
        <v>0</v>
      </c>
      <c r="E1690" s="61" t="s">
        <v>16456</v>
      </c>
      <c r="F1690" s="61" t="s">
        <v>51</v>
      </c>
      <c r="G1690" s="61" t="s">
        <v>16294</v>
      </c>
      <c r="H1690" s="61" t="s">
        <v>15749</v>
      </c>
      <c r="I1690" s="61">
        <v>34.229999999999997</v>
      </c>
      <c r="J1690" s="61">
        <v>-119.07</v>
      </c>
      <c r="K1690">
        <v>46223</v>
      </c>
      <c r="L1690"/>
      <c r="M1690"/>
    </row>
    <row r="1691" spans="1:13">
      <c r="A1691" s="61" t="s">
        <v>40</v>
      </c>
      <c r="B1691" s="61">
        <v>93012</v>
      </c>
      <c r="C1691" s="63" t="s">
        <v>968</v>
      </c>
      <c r="D1691" s="61">
        <v>0</v>
      </c>
      <c r="E1691" s="61" t="s">
        <v>16456</v>
      </c>
      <c r="F1691" s="61" t="s">
        <v>51</v>
      </c>
      <c r="G1691" s="61" t="s">
        <v>16294</v>
      </c>
      <c r="H1691" s="61" t="s">
        <v>15749</v>
      </c>
      <c r="I1691" s="61">
        <v>34.200000000000003</v>
      </c>
      <c r="J1691" s="61">
        <v>-118.98</v>
      </c>
      <c r="K1691">
        <v>37550</v>
      </c>
      <c r="L1691"/>
      <c r="M1691"/>
    </row>
    <row r="1692" spans="1:13">
      <c r="A1692" s="61" t="s">
        <v>40</v>
      </c>
      <c r="B1692" s="61">
        <v>93428</v>
      </c>
      <c r="C1692" s="63" t="s">
        <v>968</v>
      </c>
      <c r="D1692" s="61">
        <v>0</v>
      </c>
      <c r="E1692" s="61" t="s">
        <v>10414</v>
      </c>
      <c r="F1692" s="61" t="s">
        <v>51</v>
      </c>
      <c r="G1692" s="61" t="s">
        <v>16502</v>
      </c>
      <c r="H1692" s="61" t="s">
        <v>15749</v>
      </c>
      <c r="I1692" s="61">
        <v>35.590000000000003</v>
      </c>
      <c r="J1692" s="61">
        <v>-121.01</v>
      </c>
      <c r="K1692">
        <v>5951</v>
      </c>
      <c r="L1692"/>
      <c r="M1692"/>
    </row>
    <row r="1693" spans="1:13">
      <c r="A1693" s="61" t="s">
        <v>40</v>
      </c>
      <c r="B1693" s="61">
        <v>95709</v>
      </c>
      <c r="C1693" s="63" t="s">
        <v>968</v>
      </c>
      <c r="D1693" s="61">
        <v>0</v>
      </c>
      <c r="E1693" s="61" t="s">
        <v>16800</v>
      </c>
      <c r="F1693" s="61" t="s">
        <v>51</v>
      </c>
      <c r="G1693" s="61" t="s">
        <v>16772</v>
      </c>
      <c r="H1693" s="61" t="s">
        <v>15749</v>
      </c>
      <c r="I1693" s="61">
        <v>38.74</v>
      </c>
      <c r="J1693" s="61">
        <v>-120.68</v>
      </c>
      <c r="K1693">
        <v>4874</v>
      </c>
      <c r="L1693"/>
      <c r="M1693"/>
    </row>
    <row r="1694" spans="1:13">
      <c r="A1694" s="61" t="s">
        <v>40</v>
      </c>
      <c r="B1694" s="61">
        <v>95008</v>
      </c>
      <c r="C1694" s="63" t="s">
        <v>968</v>
      </c>
      <c r="D1694" s="61">
        <v>0</v>
      </c>
      <c r="E1694" s="61" t="s">
        <v>3904</v>
      </c>
      <c r="F1694" s="61" t="s">
        <v>51</v>
      </c>
      <c r="G1694" s="61" t="s">
        <v>16582</v>
      </c>
      <c r="H1694" s="61" t="s">
        <v>15749</v>
      </c>
      <c r="I1694" s="61">
        <v>37.28</v>
      </c>
      <c r="J1694" s="61">
        <v>-121.95</v>
      </c>
      <c r="K1694">
        <v>49038</v>
      </c>
      <c r="L1694"/>
      <c r="M1694"/>
    </row>
    <row r="1695" spans="1:13">
      <c r="A1695" s="61" t="s">
        <v>40</v>
      </c>
      <c r="B1695" s="61">
        <v>91906</v>
      </c>
      <c r="C1695" s="63" t="s">
        <v>968</v>
      </c>
      <c r="D1695" s="61">
        <v>0</v>
      </c>
      <c r="E1695" s="61" t="s">
        <v>15508</v>
      </c>
      <c r="F1695" s="61" t="s">
        <v>51</v>
      </c>
      <c r="G1695" s="61" t="s">
        <v>16334</v>
      </c>
      <c r="H1695" s="61" t="s">
        <v>15749</v>
      </c>
      <c r="I1695" s="61">
        <v>32.68</v>
      </c>
      <c r="J1695" s="61">
        <v>-116.47</v>
      </c>
      <c r="K1695">
        <v>3904</v>
      </c>
      <c r="L1695"/>
      <c r="M1695"/>
    </row>
    <row r="1696" spans="1:13">
      <c r="A1696" s="61" t="s">
        <v>40</v>
      </c>
      <c r="B1696" s="61">
        <v>95922</v>
      </c>
      <c r="C1696" s="63" t="s">
        <v>968</v>
      </c>
      <c r="D1696" s="61">
        <v>0</v>
      </c>
      <c r="E1696" s="61" t="s">
        <v>16813</v>
      </c>
      <c r="F1696" s="61" t="s">
        <v>51</v>
      </c>
      <c r="G1696" s="61" t="s">
        <v>16799</v>
      </c>
      <c r="H1696" s="61" t="s">
        <v>15749</v>
      </c>
      <c r="I1696" s="61">
        <v>39.42</v>
      </c>
      <c r="J1696" s="61">
        <v>-121.11</v>
      </c>
      <c r="K1696">
        <v>666</v>
      </c>
      <c r="L1696"/>
      <c r="M1696"/>
    </row>
    <row r="1697" spans="1:13">
      <c r="A1697" s="61" t="s">
        <v>40</v>
      </c>
      <c r="B1697" s="61">
        <v>96015</v>
      </c>
      <c r="C1697" s="63" t="s">
        <v>968</v>
      </c>
      <c r="D1697" s="61">
        <v>0</v>
      </c>
      <c r="E1697" s="61" t="s">
        <v>10409</v>
      </c>
      <c r="F1697" s="61" t="s">
        <v>51</v>
      </c>
      <c r="G1697" s="61" t="s">
        <v>16836</v>
      </c>
      <c r="H1697" s="61" t="s">
        <v>15749</v>
      </c>
      <c r="I1697" s="61">
        <v>41.44</v>
      </c>
      <c r="J1697" s="61">
        <v>-120.94</v>
      </c>
      <c r="K1697">
        <v>364</v>
      </c>
      <c r="L1697"/>
      <c r="M1697"/>
    </row>
    <row r="1698" spans="1:13">
      <c r="A1698" s="61" t="s">
        <v>40</v>
      </c>
      <c r="B1698" s="61">
        <v>91303</v>
      </c>
      <c r="C1698" s="63" t="s">
        <v>968</v>
      </c>
      <c r="D1698" s="61">
        <v>0</v>
      </c>
      <c r="E1698" s="61" t="s">
        <v>16287</v>
      </c>
      <c r="F1698" s="61" t="s">
        <v>51</v>
      </c>
      <c r="G1698" s="61" t="s">
        <v>16242</v>
      </c>
      <c r="H1698" s="61" t="s">
        <v>15749</v>
      </c>
      <c r="I1698" s="61">
        <v>34.19</v>
      </c>
      <c r="J1698" s="61">
        <v>-118.6</v>
      </c>
      <c r="K1698">
        <v>28457</v>
      </c>
      <c r="L1698"/>
      <c r="M1698"/>
    </row>
    <row r="1699" spans="1:13">
      <c r="A1699" s="61" t="s">
        <v>40</v>
      </c>
      <c r="B1699" s="61">
        <v>91304</v>
      </c>
      <c r="C1699" s="63" t="s">
        <v>968</v>
      </c>
      <c r="D1699" s="61">
        <v>0</v>
      </c>
      <c r="E1699" s="61" t="s">
        <v>16287</v>
      </c>
      <c r="F1699" s="61" t="s">
        <v>51</v>
      </c>
      <c r="G1699" s="61" t="s">
        <v>16242</v>
      </c>
      <c r="H1699" s="61" t="s">
        <v>15749</v>
      </c>
      <c r="I1699" s="61">
        <v>34.22</v>
      </c>
      <c r="J1699" s="61">
        <v>-118.59</v>
      </c>
      <c r="K1699">
        <v>52386</v>
      </c>
      <c r="L1699"/>
      <c r="M1699"/>
    </row>
    <row r="1700" spans="1:13">
      <c r="A1700" s="61" t="s">
        <v>40</v>
      </c>
      <c r="B1700" s="61">
        <v>93608</v>
      </c>
      <c r="C1700" s="63" t="s">
        <v>968</v>
      </c>
      <c r="D1700" s="61">
        <v>0</v>
      </c>
      <c r="E1700" s="61" t="s">
        <v>16540</v>
      </c>
      <c r="F1700" s="61" t="s">
        <v>51</v>
      </c>
      <c r="G1700" s="61" t="s">
        <v>16478</v>
      </c>
      <c r="H1700" s="61" t="s">
        <v>15749</v>
      </c>
      <c r="I1700" s="61">
        <v>36.49</v>
      </c>
      <c r="J1700" s="61">
        <v>-120.36</v>
      </c>
      <c r="K1700">
        <v>1173</v>
      </c>
      <c r="L1700"/>
      <c r="M1700"/>
    </row>
    <row r="1701" spans="1:13">
      <c r="A1701" s="61" t="s">
        <v>40</v>
      </c>
      <c r="B1701" s="61">
        <v>91351</v>
      </c>
      <c r="C1701" s="63" t="s">
        <v>968</v>
      </c>
      <c r="D1701" s="61">
        <v>0</v>
      </c>
      <c r="E1701" s="61" t="s">
        <v>16303</v>
      </c>
      <c r="F1701" s="61" t="s">
        <v>51</v>
      </c>
      <c r="G1701" s="61" t="s">
        <v>16242</v>
      </c>
      <c r="H1701" s="61" t="s">
        <v>15749</v>
      </c>
      <c r="I1701" s="61">
        <v>34.43</v>
      </c>
      <c r="J1701" s="61">
        <v>-118.46</v>
      </c>
      <c r="K1701">
        <v>34684</v>
      </c>
      <c r="L1701"/>
      <c r="M1701"/>
    </row>
    <row r="1702" spans="1:13">
      <c r="A1702" s="61" t="s">
        <v>40</v>
      </c>
      <c r="B1702" s="61">
        <v>91387</v>
      </c>
      <c r="C1702" s="63" t="s">
        <v>968</v>
      </c>
      <c r="D1702" s="61">
        <v>0</v>
      </c>
      <c r="E1702" s="61" t="s">
        <v>16303</v>
      </c>
      <c r="F1702" s="61" t="s">
        <v>51</v>
      </c>
      <c r="G1702" s="61" t="s">
        <v>16242</v>
      </c>
      <c r="H1702" s="61" t="s">
        <v>15749</v>
      </c>
      <c r="I1702" s="61">
        <v>34.4</v>
      </c>
      <c r="J1702" s="61">
        <v>-118.4</v>
      </c>
      <c r="K1702">
        <v>45749</v>
      </c>
      <c r="L1702"/>
      <c r="M1702"/>
    </row>
    <row r="1703" spans="1:13">
      <c r="A1703" s="61" t="s">
        <v>40</v>
      </c>
      <c r="B1703" s="61">
        <v>95923</v>
      </c>
      <c r="C1703" s="63" t="s">
        <v>968</v>
      </c>
      <c r="D1703" s="61">
        <v>0</v>
      </c>
      <c r="E1703" s="61" t="s">
        <v>16814</v>
      </c>
      <c r="F1703" s="61" t="s">
        <v>51</v>
      </c>
      <c r="G1703" s="61" t="s">
        <v>16811</v>
      </c>
      <c r="H1703" s="61" t="s">
        <v>15749</v>
      </c>
      <c r="I1703" s="61">
        <v>40.130000000000003</v>
      </c>
      <c r="J1703" s="61">
        <v>-121.09</v>
      </c>
      <c r="K1703">
        <v>53</v>
      </c>
      <c r="L1703"/>
      <c r="M1703"/>
    </row>
    <row r="1704" spans="1:13">
      <c r="A1704" s="61" t="s">
        <v>40</v>
      </c>
      <c r="B1704" s="61">
        <v>95607</v>
      </c>
      <c r="C1704" s="63" t="s">
        <v>968</v>
      </c>
      <c r="D1704" s="61">
        <v>0</v>
      </c>
      <c r="E1704" s="61" t="s">
        <v>16768</v>
      </c>
      <c r="F1704" s="61" t="s">
        <v>51</v>
      </c>
      <c r="G1704" s="61" t="s">
        <v>16767</v>
      </c>
      <c r="H1704" s="61" t="s">
        <v>15749</v>
      </c>
      <c r="I1704" s="61">
        <v>38.69</v>
      </c>
      <c r="J1704" s="61">
        <v>-122.12</v>
      </c>
      <c r="K1704">
        <v>311</v>
      </c>
      <c r="L1704"/>
      <c r="M1704"/>
    </row>
    <row r="1705" spans="1:13">
      <c r="A1705" s="61" t="s">
        <v>40</v>
      </c>
      <c r="B1705" s="61">
        <v>92624</v>
      </c>
      <c r="C1705" s="63" t="s">
        <v>968</v>
      </c>
      <c r="D1705" s="61">
        <v>0</v>
      </c>
      <c r="E1705" s="61" t="s">
        <v>16433</v>
      </c>
      <c r="F1705" s="61" t="s">
        <v>51</v>
      </c>
      <c r="G1705" s="61" t="s">
        <v>1971</v>
      </c>
      <c r="H1705" s="61" t="s">
        <v>15749</v>
      </c>
      <c r="I1705" s="61">
        <v>33.450000000000003</v>
      </c>
      <c r="J1705" s="61">
        <v>-117.66</v>
      </c>
      <c r="K1705">
        <v>7170</v>
      </c>
      <c r="L1705"/>
      <c r="M1705"/>
    </row>
    <row r="1706" spans="1:13">
      <c r="A1706" s="61" t="s">
        <v>40</v>
      </c>
      <c r="B1706" s="61">
        <v>95010</v>
      </c>
      <c r="C1706" s="63" t="s">
        <v>968</v>
      </c>
      <c r="D1706" s="61">
        <v>0</v>
      </c>
      <c r="E1706" s="61" t="s">
        <v>16645</v>
      </c>
      <c r="F1706" s="61" t="s">
        <v>51</v>
      </c>
      <c r="G1706" s="61" t="s">
        <v>15968</v>
      </c>
      <c r="H1706" s="61" t="s">
        <v>15749</v>
      </c>
      <c r="I1706" s="61">
        <v>36.97</v>
      </c>
      <c r="J1706" s="61">
        <v>-121.95</v>
      </c>
      <c r="K1706">
        <v>9080</v>
      </c>
      <c r="L1706"/>
      <c r="M1706"/>
    </row>
    <row r="1707" spans="1:13">
      <c r="A1707" s="61" t="s">
        <v>40</v>
      </c>
      <c r="B1707" s="61">
        <v>92007</v>
      </c>
      <c r="C1707" s="63" t="s">
        <v>968</v>
      </c>
      <c r="D1707" s="61">
        <v>0</v>
      </c>
      <c r="E1707" s="61" t="s">
        <v>16346</v>
      </c>
      <c r="F1707" s="61" t="s">
        <v>51</v>
      </c>
      <c r="G1707" s="61" t="s">
        <v>16334</v>
      </c>
      <c r="H1707" s="61" t="s">
        <v>15749</v>
      </c>
      <c r="I1707" s="61">
        <v>33.01</v>
      </c>
      <c r="J1707" s="61">
        <v>-117.27</v>
      </c>
      <c r="K1707">
        <v>10981</v>
      </c>
      <c r="L1707"/>
      <c r="M1707"/>
    </row>
    <row r="1708" spans="1:13">
      <c r="A1708" s="61" t="s">
        <v>40</v>
      </c>
      <c r="B1708" s="61">
        <v>95528</v>
      </c>
      <c r="C1708" s="63" t="s">
        <v>968</v>
      </c>
      <c r="D1708" s="61">
        <v>0</v>
      </c>
      <c r="E1708" s="61" t="s">
        <v>16741</v>
      </c>
      <c r="F1708" s="61" t="s">
        <v>51</v>
      </c>
      <c r="G1708" s="61" t="s">
        <v>10529</v>
      </c>
      <c r="H1708" s="61" t="s">
        <v>15749</v>
      </c>
      <c r="I1708" s="61">
        <v>40.479999999999997</v>
      </c>
      <c r="J1708" s="61">
        <v>-123.95</v>
      </c>
      <c r="K1708">
        <v>996</v>
      </c>
      <c r="L1708"/>
      <c r="M1708"/>
    </row>
    <row r="1709" spans="1:13">
      <c r="A1709" s="61" t="s">
        <v>40</v>
      </c>
      <c r="B1709" s="61">
        <v>92008</v>
      </c>
      <c r="C1709" s="63" t="s">
        <v>968</v>
      </c>
      <c r="D1709" s="61">
        <v>0</v>
      </c>
      <c r="E1709" s="61" t="s">
        <v>14951</v>
      </c>
      <c r="F1709" s="61" t="s">
        <v>51</v>
      </c>
      <c r="G1709" s="61" t="s">
        <v>16334</v>
      </c>
      <c r="H1709" s="61" t="s">
        <v>15749</v>
      </c>
      <c r="I1709" s="61">
        <v>33.130000000000003</v>
      </c>
      <c r="J1709" s="61">
        <v>-117.3</v>
      </c>
      <c r="K1709">
        <v>27282</v>
      </c>
      <c r="L1709"/>
      <c r="M1709"/>
    </row>
    <row r="1710" spans="1:13">
      <c r="A1710" s="61" t="s">
        <v>40</v>
      </c>
      <c r="B1710" s="61">
        <v>92011</v>
      </c>
      <c r="C1710" s="63" t="s">
        <v>968</v>
      </c>
      <c r="D1710" s="61">
        <v>0</v>
      </c>
      <c r="E1710" s="61" t="s">
        <v>14951</v>
      </c>
      <c r="F1710" s="61" t="s">
        <v>51</v>
      </c>
      <c r="G1710" s="61" t="s">
        <v>16334</v>
      </c>
      <c r="H1710" s="61" t="s">
        <v>15749</v>
      </c>
      <c r="I1710" s="61">
        <v>33.1</v>
      </c>
      <c r="J1710" s="61">
        <v>-117.29</v>
      </c>
      <c r="K1710">
        <v>23757</v>
      </c>
      <c r="L1710"/>
      <c r="M1710"/>
    </row>
    <row r="1711" spans="1:13">
      <c r="A1711" s="61" t="s">
        <v>40</v>
      </c>
      <c r="B1711" s="61">
        <v>92010</v>
      </c>
      <c r="C1711" s="63" t="s">
        <v>968</v>
      </c>
      <c r="D1711" s="61">
        <v>0</v>
      </c>
      <c r="E1711" s="61" t="s">
        <v>14951</v>
      </c>
      <c r="F1711" s="61" t="s">
        <v>51</v>
      </c>
      <c r="G1711" s="61" t="s">
        <v>16334</v>
      </c>
      <c r="H1711" s="61" t="s">
        <v>15749</v>
      </c>
      <c r="I1711" s="61">
        <v>33.15</v>
      </c>
      <c r="J1711" s="61">
        <v>-117.28</v>
      </c>
      <c r="K1711">
        <v>18887</v>
      </c>
      <c r="L1711"/>
      <c r="M1711"/>
    </row>
    <row r="1712" spans="1:13">
      <c r="A1712" s="61" t="s">
        <v>40</v>
      </c>
      <c r="B1712" s="61">
        <v>92009</v>
      </c>
      <c r="C1712" s="63" t="s">
        <v>968</v>
      </c>
      <c r="D1712" s="61">
        <v>0</v>
      </c>
      <c r="E1712" s="61" t="s">
        <v>14951</v>
      </c>
      <c r="F1712" s="61" t="s">
        <v>51</v>
      </c>
      <c r="G1712" s="61" t="s">
        <v>16334</v>
      </c>
      <c r="H1712" s="61" t="s">
        <v>15749</v>
      </c>
      <c r="I1712" s="61">
        <v>33.1</v>
      </c>
      <c r="J1712" s="61">
        <v>-117.24</v>
      </c>
      <c r="K1712">
        <v>44816</v>
      </c>
      <c r="L1712"/>
      <c r="M1712"/>
    </row>
    <row r="1713" spans="1:13">
      <c r="A1713" s="61" t="s">
        <v>40</v>
      </c>
      <c r="B1713" s="61">
        <v>93923</v>
      </c>
      <c r="C1713" s="63" t="s">
        <v>968</v>
      </c>
      <c r="D1713" s="61">
        <v>0</v>
      </c>
      <c r="E1713" s="61" t="s">
        <v>1766</v>
      </c>
      <c r="F1713" s="61" t="s">
        <v>51</v>
      </c>
      <c r="G1713" s="61" t="s">
        <v>16506</v>
      </c>
      <c r="H1713" s="61" t="s">
        <v>15749</v>
      </c>
      <c r="I1713" s="61">
        <v>36.46</v>
      </c>
      <c r="J1713" s="61">
        <v>-121.82</v>
      </c>
      <c r="K1713">
        <v>12338</v>
      </c>
      <c r="L1713"/>
      <c r="M1713"/>
    </row>
    <row r="1714" spans="1:13">
      <c r="A1714" s="61" t="s">
        <v>40</v>
      </c>
      <c r="B1714" s="61">
        <v>93924</v>
      </c>
      <c r="C1714" s="63" t="s">
        <v>968</v>
      </c>
      <c r="D1714" s="61">
        <v>0</v>
      </c>
      <c r="E1714" s="61" t="s">
        <v>16569</v>
      </c>
      <c r="F1714" s="61" t="s">
        <v>51</v>
      </c>
      <c r="G1714" s="61" t="s">
        <v>16506</v>
      </c>
      <c r="H1714" s="61" t="s">
        <v>15749</v>
      </c>
      <c r="I1714" s="61">
        <v>36.39</v>
      </c>
      <c r="J1714" s="61">
        <v>-121.65</v>
      </c>
      <c r="K1714">
        <v>6609</v>
      </c>
      <c r="L1714"/>
      <c r="M1714"/>
    </row>
    <row r="1715" spans="1:13">
      <c r="A1715" s="61" t="s">
        <v>40</v>
      </c>
      <c r="B1715" s="61">
        <v>95608</v>
      </c>
      <c r="C1715" s="63" t="s">
        <v>968</v>
      </c>
      <c r="D1715" s="61">
        <v>0</v>
      </c>
      <c r="E1715" s="61" t="s">
        <v>16770</v>
      </c>
      <c r="F1715" s="61" t="s">
        <v>51</v>
      </c>
      <c r="G1715" s="61" t="s">
        <v>16595</v>
      </c>
      <c r="H1715" s="61" t="s">
        <v>15749</v>
      </c>
      <c r="I1715" s="61">
        <v>38.619999999999997</v>
      </c>
      <c r="J1715" s="61">
        <v>-121.32</v>
      </c>
      <c r="K1715">
        <v>65367</v>
      </c>
      <c r="L1715"/>
      <c r="M1715"/>
    </row>
    <row r="1716" spans="1:13">
      <c r="A1716" s="61" t="s">
        <v>40</v>
      </c>
      <c r="B1716" s="61">
        <v>93013</v>
      </c>
      <c r="C1716" s="63" t="s">
        <v>968</v>
      </c>
      <c r="D1716" s="61">
        <v>0</v>
      </c>
      <c r="E1716" s="61" t="s">
        <v>16457</v>
      </c>
      <c r="F1716" s="61" t="s">
        <v>51</v>
      </c>
      <c r="G1716" s="61" t="s">
        <v>16458</v>
      </c>
      <c r="H1716" s="61" t="s">
        <v>15749</v>
      </c>
      <c r="I1716" s="61">
        <v>34.43</v>
      </c>
      <c r="J1716" s="61">
        <v>-119.52</v>
      </c>
      <c r="K1716">
        <v>16299</v>
      </c>
      <c r="L1716"/>
      <c r="M1716"/>
    </row>
    <row r="1717" spans="1:13">
      <c r="A1717" s="61" t="s">
        <v>40</v>
      </c>
      <c r="B1717" s="61">
        <v>90745</v>
      </c>
      <c r="C1717" s="63" t="s">
        <v>968</v>
      </c>
      <c r="D1717" s="61">
        <v>0</v>
      </c>
      <c r="E1717" s="61" t="s">
        <v>4021</v>
      </c>
      <c r="F1717" s="61" t="s">
        <v>51</v>
      </c>
      <c r="G1717" s="61" t="s">
        <v>16242</v>
      </c>
      <c r="H1717" s="61" t="s">
        <v>15749</v>
      </c>
      <c r="I1717" s="61">
        <v>33.82</v>
      </c>
      <c r="J1717" s="61">
        <v>-118.26</v>
      </c>
      <c r="K1717">
        <v>59937</v>
      </c>
      <c r="L1717"/>
      <c r="M1717"/>
    </row>
    <row r="1718" spans="1:13">
      <c r="A1718" s="61" t="s">
        <v>40</v>
      </c>
      <c r="B1718" s="61">
        <v>90746</v>
      </c>
      <c r="C1718" s="63" t="s">
        <v>968</v>
      </c>
      <c r="D1718" s="61">
        <v>0</v>
      </c>
      <c r="E1718" s="61" t="s">
        <v>4021</v>
      </c>
      <c r="F1718" s="61" t="s">
        <v>51</v>
      </c>
      <c r="G1718" s="61" t="s">
        <v>16242</v>
      </c>
      <c r="H1718" s="61" t="s">
        <v>15749</v>
      </c>
      <c r="I1718" s="61">
        <v>33.86</v>
      </c>
      <c r="J1718" s="61">
        <v>-118.25</v>
      </c>
      <c r="K1718">
        <v>27147</v>
      </c>
      <c r="L1718"/>
      <c r="M1718"/>
    </row>
    <row r="1719" spans="1:13">
      <c r="A1719" s="61" t="s">
        <v>40</v>
      </c>
      <c r="B1719" s="61">
        <v>93609</v>
      </c>
      <c r="C1719" s="63" t="s">
        <v>968</v>
      </c>
      <c r="D1719" s="61">
        <v>0</v>
      </c>
      <c r="E1719" s="61" t="s">
        <v>16541</v>
      </c>
      <c r="F1719" s="61" t="s">
        <v>51</v>
      </c>
      <c r="G1719" s="61" t="s">
        <v>16478</v>
      </c>
      <c r="H1719" s="61" t="s">
        <v>15749</v>
      </c>
      <c r="I1719" s="61">
        <v>36.520000000000003</v>
      </c>
      <c r="J1719" s="61">
        <v>-119.87</v>
      </c>
      <c r="K1719">
        <v>5694</v>
      </c>
      <c r="L1719"/>
      <c r="M1719"/>
    </row>
    <row r="1720" spans="1:13">
      <c r="A1720" s="61" t="s">
        <v>40</v>
      </c>
      <c r="B1720" s="61">
        <v>95420</v>
      </c>
      <c r="C1720" s="63" t="s">
        <v>968</v>
      </c>
      <c r="D1720" s="61">
        <v>0</v>
      </c>
      <c r="E1720" s="61" t="s">
        <v>16705</v>
      </c>
      <c r="F1720" s="61" t="s">
        <v>51</v>
      </c>
      <c r="G1720" s="61" t="s">
        <v>16701</v>
      </c>
      <c r="H1720" s="61" t="s">
        <v>15749</v>
      </c>
      <c r="I1720" s="61">
        <v>39.369999999999997</v>
      </c>
      <c r="J1720" s="61">
        <v>-123.8</v>
      </c>
      <c r="K1720">
        <v>396</v>
      </c>
      <c r="L1720"/>
      <c r="M1720"/>
    </row>
    <row r="1721" spans="1:13">
      <c r="A1721" s="61" t="s">
        <v>40</v>
      </c>
      <c r="B1721" s="61">
        <v>96016</v>
      </c>
      <c r="C1721" s="63" t="s">
        <v>968</v>
      </c>
      <c r="D1721" s="61">
        <v>0</v>
      </c>
      <c r="E1721" s="61" t="s">
        <v>16839</v>
      </c>
      <c r="F1721" s="61" t="s">
        <v>51</v>
      </c>
      <c r="G1721" s="61" t="s">
        <v>16834</v>
      </c>
      <c r="H1721" s="61" t="s">
        <v>15749</v>
      </c>
      <c r="I1721" s="61">
        <v>40.92</v>
      </c>
      <c r="J1721" s="61">
        <v>-121.57</v>
      </c>
      <c r="K1721">
        <v>399</v>
      </c>
      <c r="L1721"/>
      <c r="M1721"/>
    </row>
    <row r="1722" spans="1:13">
      <c r="A1722" s="61" t="s">
        <v>40</v>
      </c>
      <c r="B1722" s="61">
        <v>91384</v>
      </c>
      <c r="C1722" s="63" t="s">
        <v>968</v>
      </c>
      <c r="D1722" s="61">
        <v>0</v>
      </c>
      <c r="E1722" s="61" t="s">
        <v>16289</v>
      </c>
      <c r="F1722" s="61" t="s">
        <v>51</v>
      </c>
      <c r="G1722" s="61" t="s">
        <v>16242</v>
      </c>
      <c r="H1722" s="61" t="s">
        <v>15749</v>
      </c>
      <c r="I1722" s="61">
        <v>34.51</v>
      </c>
      <c r="J1722" s="61">
        <v>-118.68</v>
      </c>
      <c r="K1722">
        <v>28585</v>
      </c>
      <c r="L1722"/>
      <c r="M1722"/>
    </row>
    <row r="1723" spans="1:13">
      <c r="A1723" s="61" t="s">
        <v>40</v>
      </c>
      <c r="B1723" s="61">
        <v>96017</v>
      </c>
      <c r="C1723" s="63" t="s">
        <v>968</v>
      </c>
      <c r="D1723" s="61">
        <v>0</v>
      </c>
      <c r="E1723" s="61" t="s">
        <v>16840</v>
      </c>
      <c r="F1723" s="61" t="s">
        <v>51</v>
      </c>
      <c r="G1723" s="61" t="s">
        <v>16834</v>
      </c>
      <c r="H1723" s="61" t="s">
        <v>15749</v>
      </c>
      <c r="I1723" s="61">
        <v>41.1</v>
      </c>
      <c r="J1723" s="61">
        <v>-122.35</v>
      </c>
      <c r="K1723">
        <v>169</v>
      </c>
      <c r="L1723"/>
      <c r="M1723"/>
    </row>
    <row r="1724" spans="1:13">
      <c r="A1724" s="61" t="s">
        <v>40</v>
      </c>
      <c r="B1724" s="61">
        <v>94546</v>
      </c>
      <c r="C1724" s="63" t="s">
        <v>968</v>
      </c>
      <c r="D1724" s="61">
        <v>0</v>
      </c>
      <c r="E1724" s="61" t="s">
        <v>16608</v>
      </c>
      <c r="F1724" s="61" t="s">
        <v>51</v>
      </c>
      <c r="G1724" s="61" t="s">
        <v>16596</v>
      </c>
      <c r="H1724" s="61" t="s">
        <v>15749</v>
      </c>
      <c r="I1724" s="61">
        <v>37.700000000000003</v>
      </c>
      <c r="J1724" s="61">
        <v>-122.08</v>
      </c>
      <c r="K1724">
        <v>46687</v>
      </c>
      <c r="L1724"/>
      <c r="M1724"/>
    </row>
    <row r="1725" spans="1:13">
      <c r="A1725" s="61" t="s">
        <v>40</v>
      </c>
      <c r="B1725" s="61">
        <v>94552</v>
      </c>
      <c r="C1725" s="63" t="s">
        <v>968</v>
      </c>
      <c r="D1725" s="61">
        <v>0</v>
      </c>
      <c r="E1725" s="61" t="s">
        <v>16608</v>
      </c>
      <c r="F1725" s="61" t="s">
        <v>51</v>
      </c>
      <c r="G1725" s="61" t="s">
        <v>16596</v>
      </c>
      <c r="H1725" s="61" t="s">
        <v>15749</v>
      </c>
      <c r="I1725" s="61">
        <v>37.69</v>
      </c>
      <c r="J1725" s="61">
        <v>-122.01</v>
      </c>
      <c r="K1725">
        <v>14721</v>
      </c>
      <c r="L1725"/>
      <c r="M1725"/>
    </row>
    <row r="1726" spans="1:13">
      <c r="A1726" s="61" t="s">
        <v>40</v>
      </c>
      <c r="B1726" s="61">
        <v>95012</v>
      </c>
      <c r="C1726" s="63" t="s">
        <v>968</v>
      </c>
      <c r="D1726" s="61">
        <v>0</v>
      </c>
      <c r="E1726" s="61" t="s">
        <v>15077</v>
      </c>
      <c r="F1726" s="61" t="s">
        <v>51</v>
      </c>
      <c r="G1726" s="61" t="s">
        <v>16506</v>
      </c>
      <c r="H1726" s="61" t="s">
        <v>15749</v>
      </c>
      <c r="I1726" s="61">
        <v>36.76</v>
      </c>
      <c r="J1726" s="61">
        <v>-121.75</v>
      </c>
      <c r="K1726">
        <v>11858</v>
      </c>
      <c r="L1726"/>
      <c r="M1726"/>
    </row>
    <row r="1727" spans="1:13">
      <c r="A1727" s="61" t="s">
        <v>40</v>
      </c>
      <c r="B1727" s="61">
        <v>92234</v>
      </c>
      <c r="C1727" s="63" t="s">
        <v>968</v>
      </c>
      <c r="D1727" s="61">
        <v>0</v>
      </c>
      <c r="E1727" s="61" t="s">
        <v>16369</v>
      </c>
      <c r="F1727" s="61" t="s">
        <v>51</v>
      </c>
      <c r="G1727" s="61" t="s">
        <v>16326</v>
      </c>
      <c r="H1727" s="61" t="s">
        <v>15749</v>
      </c>
      <c r="I1727" s="61">
        <v>33.82</v>
      </c>
      <c r="J1727" s="61">
        <v>-116.45</v>
      </c>
      <c r="K1727">
        <v>51509</v>
      </c>
      <c r="L1727"/>
      <c r="M1727"/>
    </row>
    <row r="1728" spans="1:13">
      <c r="A1728" s="61" t="s">
        <v>40</v>
      </c>
      <c r="B1728" s="61">
        <v>95306</v>
      </c>
      <c r="C1728" s="63" t="s">
        <v>968</v>
      </c>
      <c r="D1728" s="61">
        <v>0</v>
      </c>
      <c r="E1728" s="61" t="s">
        <v>16676</v>
      </c>
      <c r="F1728" s="61" t="s">
        <v>51</v>
      </c>
      <c r="G1728" s="61" t="s">
        <v>16550</v>
      </c>
      <c r="H1728" s="61" t="s">
        <v>15749</v>
      </c>
      <c r="I1728" s="61">
        <v>37.380000000000003</v>
      </c>
      <c r="J1728" s="61">
        <v>-120.12</v>
      </c>
      <c r="K1728">
        <v>936</v>
      </c>
      <c r="L1728"/>
      <c r="M1728"/>
    </row>
    <row r="1729" spans="1:13">
      <c r="A1729" s="61" t="s">
        <v>40</v>
      </c>
      <c r="B1729" s="61">
        <v>93430</v>
      </c>
      <c r="C1729" s="63" t="s">
        <v>968</v>
      </c>
      <c r="D1729" s="61">
        <v>0</v>
      </c>
      <c r="E1729" s="61" t="s">
        <v>16508</v>
      </c>
      <c r="F1729" s="61" t="s">
        <v>51</v>
      </c>
      <c r="G1729" s="61" t="s">
        <v>16502</v>
      </c>
      <c r="H1729" s="61" t="s">
        <v>15749</v>
      </c>
      <c r="I1729" s="61">
        <v>35.479999999999997</v>
      </c>
      <c r="J1729" s="61">
        <v>-120.92</v>
      </c>
      <c r="K1729">
        <v>2849</v>
      </c>
      <c r="L1729"/>
      <c r="M1729"/>
    </row>
    <row r="1730" spans="1:13">
      <c r="A1730" s="61" t="s">
        <v>40</v>
      </c>
      <c r="B1730" s="61">
        <v>95421</v>
      </c>
      <c r="C1730" s="63" t="s">
        <v>968</v>
      </c>
      <c r="D1730" s="61">
        <v>0</v>
      </c>
      <c r="E1730" s="61" t="s">
        <v>16706</v>
      </c>
      <c r="F1730" s="61" t="s">
        <v>51</v>
      </c>
      <c r="G1730" s="61" t="s">
        <v>16626</v>
      </c>
      <c r="H1730" s="61" t="s">
        <v>15749</v>
      </c>
      <c r="I1730" s="61">
        <v>38.56</v>
      </c>
      <c r="J1730" s="61">
        <v>-123.2</v>
      </c>
      <c r="K1730">
        <v>1409</v>
      </c>
      <c r="L1730"/>
      <c r="M1730"/>
    </row>
    <row r="1731" spans="1:13">
      <c r="A1731" s="61" t="s">
        <v>40</v>
      </c>
      <c r="B1731" s="61">
        <v>96104</v>
      </c>
      <c r="C1731" s="63" t="s">
        <v>968</v>
      </c>
      <c r="D1731" s="61">
        <v>0</v>
      </c>
      <c r="E1731" s="61" t="s">
        <v>1309</v>
      </c>
      <c r="F1731" s="61" t="s">
        <v>51</v>
      </c>
      <c r="G1731" s="61" t="s">
        <v>16836</v>
      </c>
      <c r="H1731" s="61" t="s">
        <v>15749</v>
      </c>
      <c r="I1731" s="61">
        <v>41.48</v>
      </c>
      <c r="J1731" s="61">
        <v>-120.14</v>
      </c>
      <c r="K1731">
        <v>613</v>
      </c>
      <c r="L1731"/>
      <c r="M1731"/>
    </row>
    <row r="1732" spans="1:13">
      <c r="A1732" s="61" t="s">
        <v>40</v>
      </c>
      <c r="B1732" s="61">
        <v>95307</v>
      </c>
      <c r="C1732" s="63" t="s">
        <v>968</v>
      </c>
      <c r="D1732" s="61">
        <v>0</v>
      </c>
      <c r="E1732" s="61" t="s">
        <v>3858</v>
      </c>
      <c r="F1732" s="61" t="s">
        <v>51</v>
      </c>
      <c r="G1732" s="61" t="s">
        <v>16668</v>
      </c>
      <c r="H1732" s="61" t="s">
        <v>15749</v>
      </c>
      <c r="I1732" s="61">
        <v>37.549999999999997</v>
      </c>
      <c r="J1732" s="61">
        <v>-120.96</v>
      </c>
      <c r="K1732">
        <v>46346</v>
      </c>
      <c r="L1732"/>
      <c r="M1732"/>
    </row>
    <row r="1733" spans="1:13">
      <c r="A1733" s="61" t="s">
        <v>40</v>
      </c>
      <c r="B1733" s="61">
        <v>90703</v>
      </c>
      <c r="C1733" s="63" t="s">
        <v>968</v>
      </c>
      <c r="D1733" s="61">
        <v>0</v>
      </c>
      <c r="E1733" s="61" t="s">
        <v>16268</v>
      </c>
      <c r="F1733" s="61" t="s">
        <v>51</v>
      </c>
      <c r="G1733" s="61" t="s">
        <v>16242</v>
      </c>
      <c r="H1733" s="61" t="s">
        <v>15749</v>
      </c>
      <c r="I1733" s="61">
        <v>33.86</v>
      </c>
      <c r="J1733" s="61">
        <v>-118.05</v>
      </c>
      <c r="K1733">
        <v>49735</v>
      </c>
      <c r="L1733"/>
      <c r="M1733"/>
    </row>
    <row r="1734" spans="1:13">
      <c r="A1734" s="61" t="s">
        <v>40</v>
      </c>
      <c r="B1734" s="61">
        <v>95925</v>
      </c>
      <c r="C1734" s="63" t="s">
        <v>968</v>
      </c>
      <c r="D1734" s="61">
        <v>0</v>
      </c>
      <c r="E1734" s="61" t="s">
        <v>16815</v>
      </c>
      <c r="F1734" s="61" t="s">
        <v>51</v>
      </c>
      <c r="G1734" s="61" t="s">
        <v>16799</v>
      </c>
      <c r="H1734" s="61" t="s">
        <v>15749</v>
      </c>
      <c r="I1734" s="61">
        <v>39.47</v>
      </c>
      <c r="J1734" s="61">
        <v>-121.19</v>
      </c>
      <c r="K1734">
        <v>281</v>
      </c>
      <c r="L1734"/>
      <c r="M1734"/>
    </row>
    <row r="1735" spans="1:13">
      <c r="A1735" s="61" t="s">
        <v>40</v>
      </c>
      <c r="B1735" s="61">
        <v>91311</v>
      </c>
      <c r="C1735" s="63" t="s">
        <v>968</v>
      </c>
      <c r="D1735" s="61">
        <v>0</v>
      </c>
      <c r="E1735" s="61" t="s">
        <v>532</v>
      </c>
      <c r="F1735" s="61" t="s">
        <v>51</v>
      </c>
      <c r="G1735" s="61" t="s">
        <v>16242</v>
      </c>
      <c r="H1735" s="61" t="s">
        <v>15749</v>
      </c>
      <c r="I1735" s="61">
        <v>34.28</v>
      </c>
      <c r="J1735" s="61">
        <v>-118.61</v>
      </c>
      <c r="K1735">
        <v>39014</v>
      </c>
      <c r="L1735"/>
      <c r="M1735"/>
    </row>
    <row r="1736" spans="1:13">
      <c r="A1736" s="61" t="s">
        <v>40</v>
      </c>
      <c r="B1736" s="61">
        <v>96020</v>
      </c>
      <c r="C1736" s="63" t="s">
        <v>968</v>
      </c>
      <c r="D1736" s="61">
        <v>0</v>
      </c>
      <c r="E1736" s="61" t="s">
        <v>618</v>
      </c>
      <c r="F1736" s="61" t="s">
        <v>51</v>
      </c>
      <c r="G1736" s="61" t="s">
        <v>16811</v>
      </c>
      <c r="H1736" s="61" t="s">
        <v>15749</v>
      </c>
      <c r="I1736" s="61">
        <v>40.270000000000003</v>
      </c>
      <c r="J1736" s="61">
        <v>-121.24</v>
      </c>
      <c r="K1736">
        <v>2407</v>
      </c>
      <c r="L1736"/>
      <c r="M1736"/>
    </row>
    <row r="1737" spans="1:13">
      <c r="A1737" s="61" t="s">
        <v>40</v>
      </c>
      <c r="B1737" s="61">
        <v>95926</v>
      </c>
      <c r="C1737" s="63" t="s">
        <v>968</v>
      </c>
      <c r="D1737" s="61">
        <v>0</v>
      </c>
      <c r="E1737" s="61" t="s">
        <v>14842</v>
      </c>
      <c r="F1737" s="61" t="s">
        <v>51</v>
      </c>
      <c r="G1737" s="61" t="s">
        <v>11890</v>
      </c>
      <c r="H1737" s="61" t="s">
        <v>15749</v>
      </c>
      <c r="I1737" s="61">
        <v>39.74</v>
      </c>
      <c r="J1737" s="61">
        <v>-121.83</v>
      </c>
      <c r="K1737">
        <v>41259</v>
      </c>
      <c r="L1737"/>
      <c r="M1737"/>
    </row>
    <row r="1738" spans="1:13">
      <c r="A1738" s="61" t="s">
        <v>40</v>
      </c>
      <c r="B1738" s="61">
        <v>95973</v>
      </c>
      <c r="C1738" s="63" t="s">
        <v>968</v>
      </c>
      <c r="D1738" s="61">
        <v>0</v>
      </c>
      <c r="E1738" s="61" t="s">
        <v>14842</v>
      </c>
      <c r="F1738" s="61" t="s">
        <v>51</v>
      </c>
      <c r="G1738" s="61" t="s">
        <v>11890</v>
      </c>
      <c r="H1738" s="61" t="s">
        <v>15749</v>
      </c>
      <c r="I1738" s="61">
        <v>39.9</v>
      </c>
      <c r="J1738" s="61">
        <v>-121.83</v>
      </c>
      <c r="K1738">
        <v>39609</v>
      </c>
      <c r="L1738"/>
      <c r="M1738"/>
    </row>
    <row r="1739" spans="1:13">
      <c r="A1739" s="61" t="s">
        <v>40</v>
      </c>
      <c r="B1739" s="61">
        <v>95928</v>
      </c>
      <c r="C1739" s="63" t="s">
        <v>968</v>
      </c>
      <c r="D1739" s="61">
        <v>0</v>
      </c>
      <c r="E1739" s="61" t="s">
        <v>14842</v>
      </c>
      <c r="F1739" s="61" t="s">
        <v>51</v>
      </c>
      <c r="G1739" s="61" t="s">
        <v>11890</v>
      </c>
      <c r="H1739" s="61" t="s">
        <v>15749</v>
      </c>
      <c r="I1739" s="61">
        <v>39.71</v>
      </c>
      <c r="J1739" s="61">
        <v>-121.81</v>
      </c>
      <c r="K1739">
        <v>38378</v>
      </c>
      <c r="L1739"/>
      <c r="M1739"/>
    </row>
    <row r="1740" spans="1:13">
      <c r="A1740" s="61" t="s">
        <v>40</v>
      </c>
      <c r="B1740" s="61">
        <v>96105</v>
      </c>
      <c r="C1740" s="63" t="s">
        <v>968</v>
      </c>
      <c r="D1740" s="61">
        <v>0</v>
      </c>
      <c r="E1740" s="61" t="s">
        <v>16877</v>
      </c>
      <c r="F1740" s="61" t="s">
        <v>51</v>
      </c>
      <c r="G1740" s="61" t="s">
        <v>16811</v>
      </c>
      <c r="H1740" s="61" t="s">
        <v>15749</v>
      </c>
      <c r="I1740" s="61">
        <v>39.75</v>
      </c>
      <c r="J1740" s="61">
        <v>-120.06</v>
      </c>
      <c r="K1740">
        <v>568</v>
      </c>
      <c r="L1740"/>
      <c r="M1740"/>
    </row>
    <row r="1741" spans="1:13">
      <c r="A1741" s="61" t="s">
        <v>40</v>
      </c>
      <c r="B1741" s="61">
        <v>91710</v>
      </c>
      <c r="C1741" s="63" t="s">
        <v>968</v>
      </c>
      <c r="D1741" s="61">
        <v>0</v>
      </c>
      <c r="E1741" s="61" t="s">
        <v>16316</v>
      </c>
      <c r="F1741" s="61" t="s">
        <v>51</v>
      </c>
      <c r="G1741" s="61" t="s">
        <v>16313</v>
      </c>
      <c r="H1741" s="61" t="s">
        <v>15749</v>
      </c>
      <c r="I1741" s="61">
        <v>34</v>
      </c>
      <c r="J1741" s="61">
        <v>-117.68</v>
      </c>
      <c r="K1741">
        <v>82576</v>
      </c>
      <c r="L1741"/>
      <c r="M1741"/>
    </row>
    <row r="1742" spans="1:13">
      <c r="A1742" s="61" t="s">
        <v>40</v>
      </c>
      <c r="B1742" s="61">
        <v>91708</v>
      </c>
      <c r="C1742" s="63" t="s">
        <v>968</v>
      </c>
      <c r="D1742" s="61">
        <v>0</v>
      </c>
      <c r="E1742" s="61" t="s">
        <v>16316</v>
      </c>
      <c r="F1742" s="61" t="s">
        <v>51</v>
      </c>
      <c r="G1742" s="61" t="s">
        <v>16313</v>
      </c>
      <c r="H1742" s="61" t="s">
        <v>15749</v>
      </c>
      <c r="I1742" s="61">
        <v>33.950000000000003</v>
      </c>
      <c r="J1742" s="61">
        <v>-117.64</v>
      </c>
      <c r="K1742">
        <v>14381</v>
      </c>
      <c r="L1742"/>
      <c r="M1742"/>
    </row>
    <row r="1743" spans="1:13">
      <c r="A1743" s="61" t="s">
        <v>40</v>
      </c>
      <c r="B1743" s="61">
        <v>91709</v>
      </c>
      <c r="C1743" s="63" t="s">
        <v>968</v>
      </c>
      <c r="D1743" s="61">
        <v>0</v>
      </c>
      <c r="E1743" s="61" t="s">
        <v>16317</v>
      </c>
      <c r="F1743" s="61" t="s">
        <v>51</v>
      </c>
      <c r="G1743" s="61" t="s">
        <v>16313</v>
      </c>
      <c r="H1743" s="61" t="s">
        <v>15749</v>
      </c>
      <c r="I1743" s="61">
        <v>33.94</v>
      </c>
      <c r="J1743" s="61">
        <v>-117.72</v>
      </c>
      <c r="K1743">
        <v>78530</v>
      </c>
      <c r="L1743"/>
      <c r="M1743"/>
    </row>
    <row r="1744" spans="1:13">
      <c r="A1744" s="61" t="s">
        <v>40</v>
      </c>
      <c r="B1744" s="61">
        <v>93610</v>
      </c>
      <c r="C1744" s="63" t="s">
        <v>968</v>
      </c>
      <c r="D1744" s="61">
        <v>0</v>
      </c>
      <c r="E1744" s="61" t="s">
        <v>16542</v>
      </c>
      <c r="F1744" s="61" t="s">
        <v>51</v>
      </c>
      <c r="G1744" s="61" t="s">
        <v>16536</v>
      </c>
      <c r="H1744" s="61" t="s">
        <v>15749</v>
      </c>
      <c r="I1744" s="61">
        <v>37.07</v>
      </c>
      <c r="J1744" s="61">
        <v>-120.27</v>
      </c>
      <c r="K1744">
        <v>23859</v>
      </c>
      <c r="L1744"/>
      <c r="M1744"/>
    </row>
    <row r="1745" spans="1:13">
      <c r="A1745" s="61" t="s">
        <v>40</v>
      </c>
      <c r="B1745" s="61">
        <v>93925</v>
      </c>
      <c r="C1745" s="63" t="s">
        <v>968</v>
      </c>
      <c r="D1745" s="61">
        <v>0</v>
      </c>
      <c r="E1745" s="61" t="s">
        <v>16570</v>
      </c>
      <c r="F1745" s="61" t="s">
        <v>51</v>
      </c>
      <c r="G1745" s="61" t="s">
        <v>16506</v>
      </c>
      <c r="H1745" s="61" t="s">
        <v>15749</v>
      </c>
      <c r="I1745" s="61">
        <v>36.57</v>
      </c>
      <c r="J1745" s="61">
        <v>-121.44</v>
      </c>
      <c r="K1745">
        <v>1515</v>
      </c>
      <c r="L1745"/>
      <c r="M1745"/>
    </row>
    <row r="1746" spans="1:13">
      <c r="A1746" s="61" t="s">
        <v>40</v>
      </c>
      <c r="B1746" s="61">
        <v>91910</v>
      </c>
      <c r="C1746" s="63" t="s">
        <v>968</v>
      </c>
      <c r="D1746" s="61">
        <v>0</v>
      </c>
      <c r="E1746" s="61" t="s">
        <v>16335</v>
      </c>
      <c r="F1746" s="61" t="s">
        <v>51</v>
      </c>
      <c r="G1746" s="61" t="s">
        <v>16334</v>
      </c>
      <c r="H1746" s="61" t="s">
        <v>15749</v>
      </c>
      <c r="I1746" s="61">
        <v>32.630000000000003</v>
      </c>
      <c r="J1746" s="61">
        <v>-117.05</v>
      </c>
      <c r="K1746">
        <v>79613</v>
      </c>
      <c r="L1746"/>
      <c r="M1746"/>
    </row>
    <row r="1747" spans="1:13">
      <c r="A1747" s="61" t="s">
        <v>40</v>
      </c>
      <c r="B1747" s="61">
        <v>91911</v>
      </c>
      <c r="C1747" s="63" t="s">
        <v>968</v>
      </c>
      <c r="D1747" s="61">
        <v>0</v>
      </c>
      <c r="E1747" s="61" t="s">
        <v>16335</v>
      </c>
      <c r="F1747" s="61" t="s">
        <v>51</v>
      </c>
      <c r="G1747" s="61" t="s">
        <v>16334</v>
      </c>
      <c r="H1747" s="61" t="s">
        <v>15749</v>
      </c>
      <c r="I1747" s="61">
        <v>32.61</v>
      </c>
      <c r="J1747" s="61">
        <v>-117.03</v>
      </c>
      <c r="K1747">
        <v>85442</v>
      </c>
      <c r="L1747"/>
      <c r="M1747"/>
    </row>
    <row r="1748" spans="1:13">
      <c r="A1748" s="61" t="s">
        <v>40</v>
      </c>
      <c r="B1748" s="61">
        <v>91913</v>
      </c>
      <c r="C1748" s="63" t="s">
        <v>968</v>
      </c>
      <c r="D1748" s="61">
        <v>0</v>
      </c>
      <c r="E1748" s="61" t="s">
        <v>16335</v>
      </c>
      <c r="F1748" s="61" t="s">
        <v>51</v>
      </c>
      <c r="G1748" s="61" t="s">
        <v>16334</v>
      </c>
      <c r="H1748" s="61" t="s">
        <v>15749</v>
      </c>
      <c r="I1748" s="61">
        <v>32.64</v>
      </c>
      <c r="J1748" s="61">
        <v>-116.98</v>
      </c>
      <c r="K1748">
        <v>55923</v>
      </c>
      <c r="L1748"/>
      <c r="M1748"/>
    </row>
    <row r="1749" spans="1:13">
      <c r="A1749" s="61" t="s">
        <v>40</v>
      </c>
      <c r="B1749" s="61">
        <v>91915</v>
      </c>
      <c r="C1749" s="63" t="s">
        <v>968</v>
      </c>
      <c r="D1749" s="61">
        <v>0</v>
      </c>
      <c r="E1749" s="61" t="s">
        <v>16335</v>
      </c>
      <c r="F1749" s="61" t="s">
        <v>51</v>
      </c>
      <c r="G1749" s="61" t="s">
        <v>16334</v>
      </c>
      <c r="H1749" s="61" t="s">
        <v>15749</v>
      </c>
      <c r="I1749" s="61">
        <v>32.619999999999997</v>
      </c>
      <c r="J1749" s="61">
        <v>-116.95</v>
      </c>
      <c r="K1749">
        <v>33218</v>
      </c>
      <c r="L1749"/>
      <c r="M1749"/>
    </row>
    <row r="1750" spans="1:13">
      <c r="A1750" s="61" t="s">
        <v>40</v>
      </c>
      <c r="B1750" s="61">
        <v>91914</v>
      </c>
      <c r="C1750" s="63" t="s">
        <v>968</v>
      </c>
      <c r="D1750" s="61">
        <v>0</v>
      </c>
      <c r="E1750" s="61" t="s">
        <v>16335</v>
      </c>
      <c r="F1750" s="61" t="s">
        <v>51</v>
      </c>
      <c r="G1750" s="61" t="s">
        <v>16334</v>
      </c>
      <c r="H1750" s="61" t="s">
        <v>15749</v>
      </c>
      <c r="I1750" s="61">
        <v>32.659999999999997</v>
      </c>
      <c r="J1750" s="61">
        <v>-116.94</v>
      </c>
      <c r="K1750">
        <v>17522</v>
      </c>
      <c r="L1750"/>
      <c r="M1750"/>
    </row>
    <row r="1751" spans="1:13">
      <c r="A1751" s="61" t="s">
        <v>40</v>
      </c>
      <c r="B1751" s="61">
        <v>92323</v>
      </c>
      <c r="C1751" s="63" t="s">
        <v>968</v>
      </c>
      <c r="D1751" s="61">
        <v>0</v>
      </c>
      <c r="E1751" s="61" t="s">
        <v>16394</v>
      </c>
      <c r="F1751" s="61" t="s">
        <v>51</v>
      </c>
      <c r="G1751" s="61" t="s">
        <v>16313</v>
      </c>
      <c r="H1751" s="61" t="s">
        <v>15749</v>
      </c>
      <c r="I1751" s="61">
        <v>35.200000000000003</v>
      </c>
      <c r="J1751" s="61">
        <v>-115.42</v>
      </c>
      <c r="K1751">
        <v>1441</v>
      </c>
      <c r="L1751"/>
      <c r="M1751"/>
    </row>
    <row r="1752" spans="1:13">
      <c r="A1752" s="61" t="s">
        <v>40</v>
      </c>
      <c r="B1752" s="61">
        <v>95621</v>
      </c>
      <c r="C1752" s="63" t="s">
        <v>968</v>
      </c>
      <c r="D1752" s="61">
        <v>0</v>
      </c>
      <c r="E1752" s="61" t="s">
        <v>16771</v>
      </c>
      <c r="F1752" s="61" t="s">
        <v>51</v>
      </c>
      <c r="G1752" s="61" t="s">
        <v>16595</v>
      </c>
      <c r="H1752" s="61" t="s">
        <v>15749</v>
      </c>
      <c r="I1752" s="61">
        <v>38.69</v>
      </c>
      <c r="J1752" s="61">
        <v>-121.31</v>
      </c>
      <c r="K1752">
        <v>42941</v>
      </c>
      <c r="L1752"/>
      <c r="M1752"/>
    </row>
    <row r="1753" spans="1:13">
      <c r="A1753" s="61" t="s">
        <v>40</v>
      </c>
      <c r="B1753" s="61">
        <v>95610</v>
      </c>
      <c r="C1753" s="63" t="s">
        <v>968</v>
      </c>
      <c r="D1753" s="61">
        <v>0</v>
      </c>
      <c r="E1753" s="61" t="s">
        <v>16771</v>
      </c>
      <c r="F1753" s="61" t="s">
        <v>51</v>
      </c>
      <c r="G1753" s="61" t="s">
        <v>16595</v>
      </c>
      <c r="H1753" s="61" t="s">
        <v>15749</v>
      </c>
      <c r="I1753" s="61">
        <v>38.69</v>
      </c>
      <c r="J1753" s="61">
        <v>-121.27</v>
      </c>
      <c r="K1753">
        <v>46592</v>
      </c>
      <c r="L1753"/>
      <c r="M1753"/>
    </row>
    <row r="1754" spans="1:13">
      <c r="A1754" s="61" t="s">
        <v>40</v>
      </c>
      <c r="B1754" s="61">
        <v>91711</v>
      </c>
      <c r="C1754" s="63" t="s">
        <v>968</v>
      </c>
      <c r="D1754" s="61">
        <v>0</v>
      </c>
      <c r="E1754" s="61" t="s">
        <v>1577</v>
      </c>
      <c r="F1754" s="61" t="s">
        <v>51</v>
      </c>
      <c r="G1754" s="61" t="s">
        <v>16242</v>
      </c>
      <c r="H1754" s="61" t="s">
        <v>15749</v>
      </c>
      <c r="I1754" s="61">
        <v>34.119999999999997</v>
      </c>
      <c r="J1754" s="61">
        <v>-117.71</v>
      </c>
      <c r="K1754">
        <v>38122</v>
      </c>
      <c r="L1754"/>
      <c r="M1754"/>
    </row>
    <row r="1755" spans="1:13">
      <c r="A1755" s="61" t="s">
        <v>40</v>
      </c>
      <c r="B1755" s="61">
        <v>95612</v>
      </c>
      <c r="C1755" s="63" t="s">
        <v>968</v>
      </c>
      <c r="D1755" s="61">
        <v>0</v>
      </c>
      <c r="E1755" s="61" t="s">
        <v>2664</v>
      </c>
      <c r="F1755" s="61" t="s">
        <v>51</v>
      </c>
      <c r="G1755" s="61" t="s">
        <v>16767</v>
      </c>
      <c r="H1755" s="61" t="s">
        <v>15749</v>
      </c>
      <c r="I1755" s="61">
        <v>38.369999999999997</v>
      </c>
      <c r="J1755" s="61">
        <v>-121.58</v>
      </c>
      <c r="K1755">
        <v>1317</v>
      </c>
      <c r="L1755"/>
      <c r="M1755"/>
    </row>
    <row r="1756" spans="1:13">
      <c r="A1756" s="61" t="s">
        <v>40</v>
      </c>
      <c r="B1756" s="61">
        <v>94517</v>
      </c>
      <c r="C1756" s="63" t="s">
        <v>968</v>
      </c>
      <c r="D1756" s="61">
        <v>0</v>
      </c>
      <c r="E1756" s="61" t="s">
        <v>434</v>
      </c>
      <c r="F1756" s="61" t="s">
        <v>51</v>
      </c>
      <c r="G1756" s="61" t="s">
        <v>16600</v>
      </c>
      <c r="H1756" s="61" t="s">
        <v>15749</v>
      </c>
      <c r="I1756" s="61">
        <v>37.880000000000003</v>
      </c>
      <c r="J1756" s="61">
        <v>-121.84</v>
      </c>
      <c r="K1756">
        <v>12525</v>
      </c>
      <c r="L1756"/>
      <c r="M1756"/>
    </row>
    <row r="1757" spans="1:13">
      <c r="A1757" s="61" t="s">
        <v>40</v>
      </c>
      <c r="B1757" s="61">
        <v>95422</v>
      </c>
      <c r="C1757" s="63" t="s">
        <v>968</v>
      </c>
      <c r="D1757" s="61">
        <v>0</v>
      </c>
      <c r="E1757" s="61" t="s">
        <v>16707</v>
      </c>
      <c r="F1757" s="61" t="s">
        <v>51</v>
      </c>
      <c r="G1757" s="61" t="s">
        <v>7358</v>
      </c>
      <c r="H1757" s="61" t="s">
        <v>15749</v>
      </c>
      <c r="I1757" s="61">
        <v>38.96</v>
      </c>
      <c r="J1757" s="61">
        <v>-122.64</v>
      </c>
      <c r="K1757">
        <v>17017</v>
      </c>
      <c r="L1757"/>
      <c r="M1757"/>
    </row>
    <row r="1758" spans="1:13">
      <c r="A1758" s="61" t="s">
        <v>40</v>
      </c>
      <c r="B1758" s="61">
        <v>95423</v>
      </c>
      <c r="C1758" s="63" t="s">
        <v>968</v>
      </c>
      <c r="D1758" s="61">
        <v>0</v>
      </c>
      <c r="E1758" s="61" t="s">
        <v>16708</v>
      </c>
      <c r="F1758" s="61" t="s">
        <v>51</v>
      </c>
      <c r="G1758" s="61" t="s">
        <v>7358</v>
      </c>
      <c r="H1758" s="61" t="s">
        <v>15749</v>
      </c>
      <c r="I1758" s="61">
        <v>39.049999999999997</v>
      </c>
      <c r="J1758" s="61">
        <v>-122.55</v>
      </c>
      <c r="K1758">
        <v>4232</v>
      </c>
      <c r="L1758"/>
      <c r="M1758"/>
    </row>
    <row r="1759" spans="1:13">
      <c r="A1759" s="61" t="s">
        <v>40</v>
      </c>
      <c r="B1759" s="61">
        <v>95930</v>
      </c>
      <c r="C1759" s="63" t="s">
        <v>968</v>
      </c>
      <c r="D1759" s="61">
        <v>0</v>
      </c>
      <c r="E1759" s="61" t="s">
        <v>16816</v>
      </c>
      <c r="F1759" s="61" t="s">
        <v>51</v>
      </c>
      <c r="G1759" s="61" t="s">
        <v>11890</v>
      </c>
      <c r="H1759" s="61" t="s">
        <v>15749</v>
      </c>
      <c r="I1759" s="61">
        <v>39.549999999999997</v>
      </c>
      <c r="J1759" s="61">
        <v>-121.19</v>
      </c>
      <c r="K1759">
        <v>253</v>
      </c>
      <c r="L1759"/>
      <c r="M1759"/>
    </row>
    <row r="1760" spans="1:13">
      <c r="A1760" s="61" t="s">
        <v>40</v>
      </c>
      <c r="B1760" s="61">
        <v>95425</v>
      </c>
      <c r="C1760" s="63" t="s">
        <v>968</v>
      </c>
      <c r="D1760" s="61">
        <v>0</v>
      </c>
      <c r="E1760" s="61" t="s">
        <v>5852</v>
      </c>
      <c r="F1760" s="61" t="s">
        <v>51</v>
      </c>
      <c r="G1760" s="61" t="s">
        <v>16626</v>
      </c>
      <c r="H1760" s="61" t="s">
        <v>15749</v>
      </c>
      <c r="I1760" s="61">
        <v>38.78</v>
      </c>
      <c r="J1760" s="61">
        <v>-122.92</v>
      </c>
      <c r="K1760">
        <v>11252</v>
      </c>
      <c r="L1760"/>
      <c r="M1760"/>
    </row>
    <row r="1761" spans="1:13">
      <c r="A1761" s="61" t="s">
        <v>40</v>
      </c>
      <c r="B1761" s="61">
        <v>93612</v>
      </c>
      <c r="C1761" s="63" t="s">
        <v>968</v>
      </c>
      <c r="D1761" s="61">
        <v>0</v>
      </c>
      <c r="E1761" s="61" t="s">
        <v>16156</v>
      </c>
      <c r="F1761" s="61" t="s">
        <v>51</v>
      </c>
      <c r="G1761" s="61" t="s">
        <v>16478</v>
      </c>
      <c r="H1761" s="61" t="s">
        <v>15749</v>
      </c>
      <c r="I1761" s="61">
        <v>36.81</v>
      </c>
      <c r="J1761" s="61">
        <v>-119.71</v>
      </c>
      <c r="K1761">
        <v>37368</v>
      </c>
      <c r="L1761"/>
      <c r="M1761"/>
    </row>
    <row r="1762" spans="1:13">
      <c r="A1762" s="61" t="s">
        <v>40</v>
      </c>
      <c r="B1762" s="61">
        <v>93611</v>
      </c>
      <c r="C1762" s="63" t="s">
        <v>968</v>
      </c>
      <c r="D1762" s="61">
        <v>0</v>
      </c>
      <c r="E1762" s="61" t="s">
        <v>16156</v>
      </c>
      <c r="F1762" s="61" t="s">
        <v>51</v>
      </c>
      <c r="G1762" s="61" t="s">
        <v>16478</v>
      </c>
      <c r="H1762" s="61" t="s">
        <v>15749</v>
      </c>
      <c r="I1762" s="61">
        <v>36.83</v>
      </c>
      <c r="J1762" s="61">
        <v>-119.68</v>
      </c>
      <c r="K1762">
        <v>47041</v>
      </c>
      <c r="L1762"/>
      <c r="M1762"/>
    </row>
    <row r="1763" spans="1:13">
      <c r="A1763" s="61" t="s">
        <v>40</v>
      </c>
      <c r="B1763" s="61">
        <v>93619</v>
      </c>
      <c r="C1763" s="63" t="s">
        <v>968</v>
      </c>
      <c r="D1763" s="61">
        <v>0</v>
      </c>
      <c r="E1763" s="61" t="s">
        <v>16156</v>
      </c>
      <c r="F1763" s="61" t="s">
        <v>51</v>
      </c>
      <c r="G1763" s="61" t="s">
        <v>16478</v>
      </c>
      <c r="H1763" s="61" t="s">
        <v>15749</v>
      </c>
      <c r="I1763" s="61">
        <v>36.909999999999997</v>
      </c>
      <c r="J1763" s="61">
        <v>-119.58</v>
      </c>
      <c r="K1763">
        <v>50032</v>
      </c>
      <c r="L1763"/>
      <c r="M1763"/>
    </row>
    <row r="1764" spans="1:13">
      <c r="A1764" s="61" t="s">
        <v>40</v>
      </c>
      <c r="B1764" s="61">
        <v>92236</v>
      </c>
      <c r="C1764" s="63" t="s">
        <v>968</v>
      </c>
      <c r="D1764" s="61">
        <v>0</v>
      </c>
      <c r="E1764" s="61" t="s">
        <v>16370</v>
      </c>
      <c r="F1764" s="61" t="s">
        <v>51</v>
      </c>
      <c r="G1764" s="61" t="s">
        <v>16326</v>
      </c>
      <c r="H1764" s="61" t="s">
        <v>15749</v>
      </c>
      <c r="I1764" s="61">
        <v>33.700000000000003</v>
      </c>
      <c r="J1764" s="61">
        <v>-116.17</v>
      </c>
      <c r="K1764">
        <v>42220</v>
      </c>
      <c r="L1764"/>
      <c r="M1764"/>
    </row>
    <row r="1765" spans="1:13">
      <c r="A1765" s="61" t="s">
        <v>40</v>
      </c>
      <c r="B1765" s="61">
        <v>93210</v>
      </c>
      <c r="C1765" s="63" t="s">
        <v>968</v>
      </c>
      <c r="D1765" s="61">
        <v>0</v>
      </c>
      <c r="E1765" s="61" t="s">
        <v>16477</v>
      </c>
      <c r="F1765" s="61" t="s">
        <v>51</v>
      </c>
      <c r="G1765" s="61" t="s">
        <v>16478</v>
      </c>
      <c r="H1765" s="61" t="s">
        <v>15749</v>
      </c>
      <c r="I1765" s="61">
        <v>36.19</v>
      </c>
      <c r="J1765" s="61">
        <v>-120.39</v>
      </c>
      <c r="K1765">
        <v>18581</v>
      </c>
      <c r="L1765"/>
      <c r="M1765"/>
    </row>
    <row r="1766" spans="1:13">
      <c r="A1766" s="61" t="s">
        <v>40</v>
      </c>
      <c r="B1766" s="61">
        <v>93614</v>
      </c>
      <c r="C1766" s="63" t="s">
        <v>968</v>
      </c>
      <c r="D1766" s="61">
        <v>0</v>
      </c>
      <c r="E1766" s="61" t="s">
        <v>16543</v>
      </c>
      <c r="F1766" s="61" t="s">
        <v>51</v>
      </c>
      <c r="G1766" s="61" t="s">
        <v>16536</v>
      </c>
      <c r="H1766" s="61" t="s">
        <v>15749</v>
      </c>
      <c r="I1766" s="61">
        <v>37.17</v>
      </c>
      <c r="J1766" s="61">
        <v>-119.71</v>
      </c>
      <c r="K1766">
        <v>11574</v>
      </c>
      <c r="L1766"/>
      <c r="M1766"/>
    </row>
    <row r="1767" spans="1:13">
      <c r="A1767" s="61" t="s">
        <v>40</v>
      </c>
      <c r="B1767" s="61">
        <v>96107</v>
      </c>
      <c r="C1767" s="63" t="s">
        <v>968</v>
      </c>
      <c r="D1767" s="61">
        <v>0</v>
      </c>
      <c r="E1767" s="61" t="s">
        <v>16878</v>
      </c>
      <c r="F1767" s="61" t="s">
        <v>51</v>
      </c>
      <c r="G1767" s="61" t="s">
        <v>16523</v>
      </c>
      <c r="H1767" s="61" t="s">
        <v>15749</v>
      </c>
      <c r="I1767" s="61">
        <v>38.47</v>
      </c>
      <c r="J1767" s="61">
        <v>-119.48</v>
      </c>
      <c r="K1767">
        <v>1100</v>
      </c>
      <c r="L1767"/>
      <c r="M1767"/>
    </row>
    <row r="1768" spans="1:13">
      <c r="A1768" s="61" t="s">
        <v>40</v>
      </c>
      <c r="B1768" s="61">
        <v>95713</v>
      </c>
      <c r="C1768" s="63" t="s">
        <v>968</v>
      </c>
      <c r="D1768" s="61">
        <v>0</v>
      </c>
      <c r="E1768" s="61" t="s">
        <v>6495</v>
      </c>
      <c r="F1768" s="61" t="s">
        <v>51</v>
      </c>
      <c r="G1768" s="61" t="s">
        <v>16765</v>
      </c>
      <c r="H1768" s="61" t="s">
        <v>15749</v>
      </c>
      <c r="I1768" s="61">
        <v>39.090000000000003</v>
      </c>
      <c r="J1768" s="61">
        <v>-120.92</v>
      </c>
      <c r="K1768">
        <v>9156</v>
      </c>
      <c r="L1768"/>
      <c r="M1768"/>
    </row>
    <row r="1769" spans="1:13">
      <c r="A1769" s="61" t="s">
        <v>40</v>
      </c>
      <c r="B1769" s="61">
        <v>92324</v>
      </c>
      <c r="C1769" s="63" t="s">
        <v>968</v>
      </c>
      <c r="D1769" s="61">
        <v>0</v>
      </c>
      <c r="E1769" s="61" t="s">
        <v>3585</v>
      </c>
      <c r="F1769" s="61" t="s">
        <v>51</v>
      </c>
      <c r="G1769" s="61" t="s">
        <v>16313</v>
      </c>
      <c r="H1769" s="61" t="s">
        <v>15749</v>
      </c>
      <c r="I1769" s="61">
        <v>34.01</v>
      </c>
      <c r="J1769" s="61">
        <v>-117.27</v>
      </c>
      <c r="K1769">
        <v>58626</v>
      </c>
      <c r="L1769"/>
      <c r="M1769"/>
    </row>
    <row r="1770" spans="1:13">
      <c r="A1770" s="61" t="s">
        <v>40</v>
      </c>
      <c r="B1770" s="61">
        <v>95310</v>
      </c>
      <c r="C1770" s="63" t="s">
        <v>968</v>
      </c>
      <c r="D1770" s="61">
        <v>0</v>
      </c>
      <c r="E1770" s="61" t="s">
        <v>2194</v>
      </c>
      <c r="F1770" s="61" t="s">
        <v>51</v>
      </c>
      <c r="G1770" s="61" t="s">
        <v>16675</v>
      </c>
      <c r="H1770" s="61" t="s">
        <v>15749</v>
      </c>
      <c r="I1770" s="61">
        <v>38.11</v>
      </c>
      <c r="J1770" s="61">
        <v>-120.38</v>
      </c>
      <c r="K1770">
        <v>1794</v>
      </c>
      <c r="L1770"/>
      <c r="M1770"/>
    </row>
    <row r="1771" spans="1:13">
      <c r="A1771" s="61" t="s">
        <v>40</v>
      </c>
      <c r="B1771" s="61">
        <v>95932</v>
      </c>
      <c r="C1771" s="63" t="s">
        <v>968</v>
      </c>
      <c r="D1771" s="61">
        <v>0</v>
      </c>
      <c r="E1771" s="61" t="s">
        <v>12793</v>
      </c>
      <c r="F1771" s="61" t="s">
        <v>51</v>
      </c>
      <c r="G1771" s="61" t="s">
        <v>16808</v>
      </c>
      <c r="H1771" s="61" t="s">
        <v>15749</v>
      </c>
      <c r="I1771" s="61">
        <v>39.270000000000003</v>
      </c>
      <c r="J1771" s="61">
        <v>-122.05</v>
      </c>
      <c r="K1771">
        <v>7832</v>
      </c>
      <c r="L1771"/>
      <c r="M1771"/>
    </row>
    <row r="1772" spans="1:13">
      <c r="A1772" s="61" t="s">
        <v>40</v>
      </c>
      <c r="B1772" s="61">
        <v>95427</v>
      </c>
      <c r="C1772" s="63" t="s">
        <v>968</v>
      </c>
      <c r="D1772" s="61">
        <v>0</v>
      </c>
      <c r="E1772" s="61" t="s">
        <v>16709</v>
      </c>
      <c r="F1772" s="61" t="s">
        <v>51</v>
      </c>
      <c r="G1772" s="61" t="s">
        <v>16701</v>
      </c>
      <c r="H1772" s="61" t="s">
        <v>15749</v>
      </c>
      <c r="I1772" s="61">
        <v>39.24</v>
      </c>
      <c r="J1772" s="61">
        <v>-123.53</v>
      </c>
      <c r="K1772">
        <v>492</v>
      </c>
      <c r="L1772"/>
      <c r="M1772"/>
    </row>
    <row r="1773" spans="1:13">
      <c r="A1773" s="61" t="s">
        <v>40</v>
      </c>
      <c r="B1773" s="61">
        <v>90220</v>
      </c>
      <c r="C1773" s="63" t="s">
        <v>968</v>
      </c>
      <c r="D1773" s="61">
        <v>0</v>
      </c>
      <c r="E1773" s="61" t="s">
        <v>5218</v>
      </c>
      <c r="F1773" s="61" t="s">
        <v>51</v>
      </c>
      <c r="G1773" s="61" t="s">
        <v>16242</v>
      </c>
      <c r="H1773" s="61" t="s">
        <v>15749</v>
      </c>
      <c r="I1773" s="61">
        <v>33.869999999999997</v>
      </c>
      <c r="J1773" s="61">
        <v>-118.24</v>
      </c>
      <c r="K1773">
        <v>50412</v>
      </c>
      <c r="L1773"/>
      <c r="M1773"/>
    </row>
    <row r="1774" spans="1:13">
      <c r="A1774" s="61" t="s">
        <v>40</v>
      </c>
      <c r="B1774" s="61">
        <v>90222</v>
      </c>
      <c r="C1774" s="63" t="s">
        <v>968</v>
      </c>
      <c r="D1774" s="61">
        <v>0</v>
      </c>
      <c r="E1774" s="61" t="s">
        <v>5218</v>
      </c>
      <c r="F1774" s="61" t="s">
        <v>51</v>
      </c>
      <c r="G1774" s="61" t="s">
        <v>16242</v>
      </c>
      <c r="H1774" s="61" t="s">
        <v>15749</v>
      </c>
      <c r="I1774" s="61">
        <v>33.909999999999997</v>
      </c>
      <c r="J1774" s="61">
        <v>-118.23</v>
      </c>
      <c r="K1774">
        <v>32397</v>
      </c>
      <c r="L1774"/>
      <c r="M1774"/>
    </row>
    <row r="1775" spans="1:13">
      <c r="A1775" s="61" t="s">
        <v>40</v>
      </c>
      <c r="B1775" s="61">
        <v>90221</v>
      </c>
      <c r="C1775" s="63" t="s">
        <v>968</v>
      </c>
      <c r="D1775" s="61">
        <v>0</v>
      </c>
      <c r="E1775" s="61" t="s">
        <v>5218</v>
      </c>
      <c r="F1775" s="61" t="s">
        <v>51</v>
      </c>
      <c r="G1775" s="61" t="s">
        <v>16242</v>
      </c>
      <c r="H1775" s="61" t="s">
        <v>15749</v>
      </c>
      <c r="I1775" s="61">
        <v>33.869999999999997</v>
      </c>
      <c r="J1775" s="61">
        <v>-118.21</v>
      </c>
      <c r="K1775">
        <v>52561</v>
      </c>
      <c r="L1775"/>
      <c r="M1775"/>
    </row>
    <row r="1776" spans="1:13">
      <c r="A1776" s="61" t="s">
        <v>40</v>
      </c>
      <c r="B1776" s="61">
        <v>94520</v>
      </c>
      <c r="C1776" s="63" t="s">
        <v>968</v>
      </c>
      <c r="D1776" s="61">
        <v>0</v>
      </c>
      <c r="E1776" s="61" t="s">
        <v>293</v>
      </c>
      <c r="F1776" s="61" t="s">
        <v>51</v>
      </c>
      <c r="G1776" s="61" t="s">
        <v>16600</v>
      </c>
      <c r="H1776" s="61" t="s">
        <v>15749</v>
      </c>
      <c r="I1776" s="61">
        <v>38</v>
      </c>
      <c r="J1776" s="61">
        <v>-122.03</v>
      </c>
      <c r="K1776">
        <v>38383</v>
      </c>
      <c r="L1776"/>
      <c r="M1776"/>
    </row>
    <row r="1777" spans="1:13">
      <c r="A1777" s="61" t="s">
        <v>40</v>
      </c>
      <c r="B1777" s="61">
        <v>94518</v>
      </c>
      <c r="C1777" s="63" t="s">
        <v>968</v>
      </c>
      <c r="D1777" s="61">
        <v>0</v>
      </c>
      <c r="E1777" s="61" t="s">
        <v>293</v>
      </c>
      <c r="F1777" s="61" t="s">
        <v>51</v>
      </c>
      <c r="G1777" s="61" t="s">
        <v>16600</v>
      </c>
      <c r="H1777" s="61" t="s">
        <v>15749</v>
      </c>
      <c r="I1777" s="61">
        <v>37.950000000000003</v>
      </c>
      <c r="J1777" s="61">
        <v>-122.02</v>
      </c>
      <c r="K1777">
        <v>27209</v>
      </c>
      <c r="L1777"/>
      <c r="M1777"/>
    </row>
    <row r="1778" spans="1:13">
      <c r="A1778" s="61" t="s">
        <v>40</v>
      </c>
      <c r="B1778" s="61">
        <v>94519</v>
      </c>
      <c r="C1778" s="63" t="s">
        <v>968</v>
      </c>
      <c r="D1778" s="61">
        <v>0</v>
      </c>
      <c r="E1778" s="61" t="s">
        <v>293</v>
      </c>
      <c r="F1778" s="61" t="s">
        <v>51</v>
      </c>
      <c r="G1778" s="61" t="s">
        <v>16600</v>
      </c>
      <c r="H1778" s="61" t="s">
        <v>15749</v>
      </c>
      <c r="I1778" s="61">
        <v>37.99</v>
      </c>
      <c r="J1778" s="61">
        <v>-122</v>
      </c>
      <c r="K1778">
        <v>18677</v>
      </c>
      <c r="L1778"/>
      <c r="M1778"/>
    </row>
    <row r="1779" spans="1:13">
      <c r="A1779" s="61" t="s">
        <v>40</v>
      </c>
      <c r="B1779" s="61">
        <v>94521</v>
      </c>
      <c r="C1779" s="63" t="s">
        <v>968</v>
      </c>
      <c r="D1779" s="61">
        <v>0</v>
      </c>
      <c r="E1779" s="61" t="s">
        <v>293</v>
      </c>
      <c r="F1779" s="61" t="s">
        <v>51</v>
      </c>
      <c r="G1779" s="61" t="s">
        <v>16600</v>
      </c>
      <c r="H1779" s="61" t="s">
        <v>15749</v>
      </c>
      <c r="I1779" s="61">
        <v>37.96</v>
      </c>
      <c r="J1779" s="61">
        <v>-121.96</v>
      </c>
      <c r="K1779">
        <v>42885</v>
      </c>
      <c r="L1779"/>
      <c r="M1779"/>
    </row>
    <row r="1780" spans="1:13">
      <c r="A1780" s="61" t="s">
        <v>40</v>
      </c>
      <c r="B1780" s="61">
        <v>95614</v>
      </c>
      <c r="C1780" s="63" t="s">
        <v>968</v>
      </c>
      <c r="D1780" s="61">
        <v>0</v>
      </c>
      <c r="E1780" s="61" t="s">
        <v>14804</v>
      </c>
      <c r="F1780" s="61" t="s">
        <v>51</v>
      </c>
      <c r="G1780" s="61" t="s">
        <v>16772</v>
      </c>
      <c r="H1780" s="61" t="s">
        <v>15749</v>
      </c>
      <c r="I1780" s="61">
        <v>38.880000000000003</v>
      </c>
      <c r="J1780" s="61">
        <v>-120.98</v>
      </c>
      <c r="K1780">
        <v>3891</v>
      </c>
      <c r="L1780"/>
      <c r="M1780"/>
    </row>
    <row r="1781" spans="1:13">
      <c r="A1781" s="61" t="s">
        <v>40</v>
      </c>
      <c r="B1781" s="61">
        <v>95228</v>
      </c>
      <c r="C1781" s="63" t="s">
        <v>968</v>
      </c>
      <c r="D1781" s="61">
        <v>0</v>
      </c>
      <c r="E1781" s="61" t="s">
        <v>16665</v>
      </c>
      <c r="F1781" s="61" t="s">
        <v>51</v>
      </c>
      <c r="G1781" s="61" t="s">
        <v>16664</v>
      </c>
      <c r="H1781" s="61" t="s">
        <v>15749</v>
      </c>
      <c r="I1781" s="61">
        <v>37.94</v>
      </c>
      <c r="J1781" s="61">
        <v>-120.66</v>
      </c>
      <c r="K1781">
        <v>4571</v>
      </c>
      <c r="L1781"/>
      <c r="M1781"/>
    </row>
    <row r="1782" spans="1:13">
      <c r="A1782" s="61" t="s">
        <v>40</v>
      </c>
      <c r="B1782" s="61">
        <v>93212</v>
      </c>
      <c r="C1782" s="63" t="s">
        <v>968</v>
      </c>
      <c r="D1782" s="61">
        <v>0</v>
      </c>
      <c r="E1782" s="61" t="s">
        <v>16479</v>
      </c>
      <c r="F1782" s="61" t="s">
        <v>51</v>
      </c>
      <c r="G1782" s="61" t="s">
        <v>2866</v>
      </c>
      <c r="H1782" s="61" t="s">
        <v>15749</v>
      </c>
      <c r="I1782" s="61">
        <v>36.07</v>
      </c>
      <c r="J1782" s="61">
        <v>-119.53</v>
      </c>
      <c r="K1782">
        <v>23138</v>
      </c>
      <c r="L1782"/>
      <c r="M1782"/>
    </row>
    <row r="1783" spans="1:13">
      <c r="A1783" s="61" t="s">
        <v>40</v>
      </c>
      <c r="B1783" s="61">
        <v>96021</v>
      </c>
      <c r="C1783" s="63" t="s">
        <v>968</v>
      </c>
      <c r="D1783" s="61">
        <v>0</v>
      </c>
      <c r="E1783" s="61" t="s">
        <v>3910</v>
      </c>
      <c r="F1783" s="61" t="s">
        <v>51</v>
      </c>
      <c r="G1783" s="61" t="s">
        <v>16842</v>
      </c>
      <c r="H1783" s="61" t="s">
        <v>15749</v>
      </c>
      <c r="I1783" s="61">
        <v>39.92</v>
      </c>
      <c r="J1783" s="61">
        <v>-122.28</v>
      </c>
      <c r="K1783">
        <v>17123</v>
      </c>
      <c r="L1783"/>
      <c r="M1783"/>
    </row>
    <row r="1784" spans="1:13">
      <c r="A1784" s="61" t="s">
        <v>40</v>
      </c>
      <c r="B1784" s="61">
        <v>92880</v>
      </c>
      <c r="C1784" s="63" t="s">
        <v>968</v>
      </c>
      <c r="D1784" s="61">
        <v>0</v>
      </c>
      <c r="E1784" s="61" t="s">
        <v>2874</v>
      </c>
      <c r="F1784" s="61" t="s">
        <v>51</v>
      </c>
      <c r="G1784" s="61" t="s">
        <v>16326</v>
      </c>
      <c r="H1784" s="61" t="s">
        <v>15749</v>
      </c>
      <c r="I1784" s="61">
        <v>33.9</v>
      </c>
      <c r="J1784" s="61">
        <v>-117.61</v>
      </c>
      <c r="K1784">
        <v>75365</v>
      </c>
      <c r="L1784"/>
      <c r="M1784"/>
    </row>
    <row r="1785" spans="1:13">
      <c r="A1785" s="61" t="s">
        <v>40</v>
      </c>
      <c r="B1785" s="61">
        <v>92882</v>
      </c>
      <c r="C1785" s="63" t="s">
        <v>968</v>
      </c>
      <c r="D1785" s="61">
        <v>0</v>
      </c>
      <c r="E1785" s="61" t="s">
        <v>2874</v>
      </c>
      <c r="F1785" s="61" t="s">
        <v>51</v>
      </c>
      <c r="G1785" s="61" t="s">
        <v>16326</v>
      </c>
      <c r="H1785" s="61" t="s">
        <v>15749</v>
      </c>
      <c r="I1785" s="61">
        <v>33.83</v>
      </c>
      <c r="J1785" s="61">
        <v>-117.6</v>
      </c>
      <c r="K1785">
        <v>67894</v>
      </c>
      <c r="L1785"/>
      <c r="M1785"/>
    </row>
    <row r="1786" spans="1:13">
      <c r="A1786" s="61" t="s">
        <v>40</v>
      </c>
      <c r="B1786" s="61">
        <v>92878</v>
      </c>
      <c r="C1786" s="63" t="s">
        <v>968</v>
      </c>
      <c r="D1786" s="61">
        <v>0</v>
      </c>
      <c r="E1786" s="61" t="s">
        <v>2874</v>
      </c>
      <c r="F1786" s="61" t="s">
        <v>51</v>
      </c>
      <c r="G1786" s="61" t="s">
        <v>16326</v>
      </c>
      <c r="H1786" s="61" t="s">
        <v>15749</v>
      </c>
      <c r="I1786" s="61">
        <v>33.869999999999997</v>
      </c>
      <c r="J1786" s="61">
        <v>-117.56</v>
      </c>
      <c r="K1786">
        <v>52749</v>
      </c>
      <c r="L1786"/>
      <c r="M1786"/>
    </row>
    <row r="1787" spans="1:13">
      <c r="A1787" s="61" t="s">
        <v>40</v>
      </c>
      <c r="B1787" s="61">
        <v>92879</v>
      </c>
      <c r="C1787" s="63" t="s">
        <v>968</v>
      </c>
      <c r="D1787" s="61">
        <v>0</v>
      </c>
      <c r="E1787" s="61" t="s">
        <v>2874</v>
      </c>
      <c r="F1787" s="61" t="s">
        <v>51</v>
      </c>
      <c r="G1787" s="61" t="s">
        <v>16326</v>
      </c>
      <c r="H1787" s="61" t="s">
        <v>15749</v>
      </c>
      <c r="I1787" s="61">
        <v>33.869999999999997</v>
      </c>
      <c r="J1787" s="61">
        <v>-117.53</v>
      </c>
      <c r="K1787">
        <v>47243</v>
      </c>
      <c r="L1787"/>
      <c r="M1787"/>
    </row>
    <row r="1788" spans="1:13">
      <c r="A1788" s="61" t="s">
        <v>40</v>
      </c>
      <c r="B1788" s="61">
        <v>92881</v>
      </c>
      <c r="C1788" s="63" t="s">
        <v>968</v>
      </c>
      <c r="D1788" s="61">
        <v>0</v>
      </c>
      <c r="E1788" s="61" t="s">
        <v>2874</v>
      </c>
      <c r="F1788" s="61" t="s">
        <v>51</v>
      </c>
      <c r="G1788" s="61" t="s">
        <v>16326</v>
      </c>
      <c r="H1788" s="61" t="s">
        <v>15749</v>
      </c>
      <c r="I1788" s="61">
        <v>33.83</v>
      </c>
      <c r="J1788" s="61">
        <v>-117.5</v>
      </c>
      <c r="K1788">
        <v>31590</v>
      </c>
      <c r="L1788"/>
      <c r="M1788"/>
    </row>
    <row r="1789" spans="1:13">
      <c r="A1789" s="61" t="s">
        <v>40</v>
      </c>
      <c r="B1789" s="61">
        <v>92883</v>
      </c>
      <c r="C1789" s="63" t="s">
        <v>968</v>
      </c>
      <c r="D1789" s="61">
        <v>0</v>
      </c>
      <c r="E1789" s="61" t="s">
        <v>2874</v>
      </c>
      <c r="F1789" s="61" t="s">
        <v>51</v>
      </c>
      <c r="G1789" s="61" t="s">
        <v>16326</v>
      </c>
      <c r="H1789" s="61" t="s">
        <v>15749</v>
      </c>
      <c r="I1789" s="61">
        <v>33.75</v>
      </c>
      <c r="J1789" s="61">
        <v>-117.48</v>
      </c>
      <c r="K1789">
        <v>34836</v>
      </c>
      <c r="L1789"/>
      <c r="M1789"/>
    </row>
    <row r="1790" spans="1:13">
      <c r="A1790" s="61" t="s">
        <v>40</v>
      </c>
      <c r="B1790" s="61">
        <v>92625</v>
      </c>
      <c r="C1790" s="63" t="s">
        <v>968</v>
      </c>
      <c r="D1790" s="61">
        <v>0</v>
      </c>
      <c r="E1790" s="61" t="s">
        <v>16434</v>
      </c>
      <c r="F1790" s="61" t="s">
        <v>51</v>
      </c>
      <c r="G1790" s="61" t="s">
        <v>1971</v>
      </c>
      <c r="H1790" s="61" t="s">
        <v>15749</v>
      </c>
      <c r="I1790" s="61">
        <v>33.6</v>
      </c>
      <c r="J1790" s="61">
        <v>-117.86</v>
      </c>
      <c r="K1790">
        <v>12017</v>
      </c>
      <c r="L1790"/>
      <c r="M1790"/>
    </row>
    <row r="1791" spans="1:13">
      <c r="A1791" s="61" t="s">
        <v>40</v>
      </c>
      <c r="B1791" s="61">
        <v>92118</v>
      </c>
      <c r="C1791" s="63" t="s">
        <v>968</v>
      </c>
      <c r="D1791" s="61">
        <v>0</v>
      </c>
      <c r="E1791" s="61" t="s">
        <v>15989</v>
      </c>
      <c r="F1791" s="61" t="s">
        <v>51</v>
      </c>
      <c r="G1791" s="61" t="s">
        <v>16334</v>
      </c>
      <c r="H1791" s="61" t="s">
        <v>15749</v>
      </c>
      <c r="I1791" s="61">
        <v>32.700000000000003</v>
      </c>
      <c r="J1791" s="61">
        <v>-117.21</v>
      </c>
      <c r="K1791">
        <v>20629</v>
      </c>
      <c r="L1791"/>
      <c r="M1791"/>
    </row>
    <row r="1792" spans="1:13">
      <c r="A1792" s="61" t="s">
        <v>40</v>
      </c>
      <c r="B1792" s="61">
        <v>94925</v>
      </c>
      <c r="C1792" s="63" t="s">
        <v>968</v>
      </c>
      <c r="D1792" s="61">
        <v>0</v>
      </c>
      <c r="E1792" s="61" t="s">
        <v>16629</v>
      </c>
      <c r="F1792" s="61" t="s">
        <v>51</v>
      </c>
      <c r="G1792" s="61" t="s">
        <v>16622</v>
      </c>
      <c r="H1792" s="61" t="s">
        <v>15749</v>
      </c>
      <c r="I1792" s="61">
        <v>37.92</v>
      </c>
      <c r="J1792" s="61">
        <v>-122.51</v>
      </c>
      <c r="K1792">
        <v>10204</v>
      </c>
      <c r="L1792"/>
      <c r="M1792"/>
    </row>
    <row r="1793" spans="1:13">
      <c r="A1793" s="61" t="s">
        <v>40</v>
      </c>
      <c r="B1793" s="61">
        <v>92627</v>
      </c>
      <c r="C1793" s="63" t="s">
        <v>968</v>
      </c>
      <c r="D1793" s="61">
        <v>0</v>
      </c>
      <c r="E1793" s="61" t="s">
        <v>16435</v>
      </c>
      <c r="F1793" s="61" t="s">
        <v>51</v>
      </c>
      <c r="G1793" s="61" t="s">
        <v>1971</v>
      </c>
      <c r="H1793" s="61" t="s">
        <v>15749</v>
      </c>
      <c r="I1793" s="61">
        <v>33.64</v>
      </c>
      <c r="J1793" s="61">
        <v>-117.91</v>
      </c>
      <c r="K1793">
        <v>61764</v>
      </c>
      <c r="L1793"/>
      <c r="M1793"/>
    </row>
    <row r="1794" spans="1:13">
      <c r="A1794" s="61" t="s">
        <v>40</v>
      </c>
      <c r="B1794" s="61">
        <v>92626</v>
      </c>
      <c r="C1794" s="63" t="s">
        <v>968</v>
      </c>
      <c r="D1794" s="61">
        <v>0</v>
      </c>
      <c r="E1794" s="61" t="s">
        <v>16435</v>
      </c>
      <c r="F1794" s="61" t="s">
        <v>51</v>
      </c>
      <c r="G1794" s="61" t="s">
        <v>1971</v>
      </c>
      <c r="H1794" s="61" t="s">
        <v>15749</v>
      </c>
      <c r="I1794" s="61">
        <v>33.67</v>
      </c>
      <c r="J1794" s="61">
        <v>-117.9</v>
      </c>
      <c r="K1794">
        <v>50885</v>
      </c>
      <c r="L1794"/>
      <c r="M1794"/>
    </row>
    <row r="1795" spans="1:13">
      <c r="A1795" s="61" t="s">
        <v>40</v>
      </c>
      <c r="B1795" s="61">
        <v>94931</v>
      </c>
      <c r="C1795" s="63" t="s">
        <v>968</v>
      </c>
      <c r="D1795" s="61">
        <v>0</v>
      </c>
      <c r="E1795" s="61" t="s">
        <v>16631</v>
      </c>
      <c r="F1795" s="61" t="s">
        <v>51</v>
      </c>
      <c r="G1795" s="61" t="s">
        <v>16626</v>
      </c>
      <c r="H1795" s="61" t="s">
        <v>15749</v>
      </c>
      <c r="I1795" s="61">
        <v>38.31</v>
      </c>
      <c r="J1795" s="61">
        <v>-122.7</v>
      </c>
      <c r="K1795">
        <v>9119</v>
      </c>
      <c r="L1795"/>
      <c r="M1795"/>
    </row>
    <row r="1796" spans="1:13">
      <c r="A1796" s="61" t="s">
        <v>40</v>
      </c>
      <c r="B1796" s="61">
        <v>96022</v>
      </c>
      <c r="C1796" s="63" t="s">
        <v>968</v>
      </c>
      <c r="D1796" s="61">
        <v>0</v>
      </c>
      <c r="E1796" s="61" t="s">
        <v>7923</v>
      </c>
      <c r="F1796" s="61" t="s">
        <v>51</v>
      </c>
      <c r="G1796" s="61" t="s">
        <v>16842</v>
      </c>
      <c r="H1796" s="61" t="s">
        <v>15749</v>
      </c>
      <c r="I1796" s="61">
        <v>40.33</v>
      </c>
      <c r="J1796" s="61">
        <v>-122.45</v>
      </c>
      <c r="K1796">
        <v>16528</v>
      </c>
      <c r="L1796"/>
      <c r="M1796"/>
    </row>
    <row r="1797" spans="1:13">
      <c r="A1797" s="61" t="s">
        <v>40</v>
      </c>
      <c r="B1797" s="61">
        <v>95311</v>
      </c>
      <c r="C1797" s="63" t="s">
        <v>968</v>
      </c>
      <c r="D1797" s="61">
        <v>0</v>
      </c>
      <c r="E1797" s="61" t="s">
        <v>12765</v>
      </c>
      <c r="F1797" s="61" t="s">
        <v>51</v>
      </c>
      <c r="G1797" s="61" t="s">
        <v>16550</v>
      </c>
      <c r="H1797" s="61" t="s">
        <v>15749</v>
      </c>
      <c r="I1797" s="61">
        <v>37.71</v>
      </c>
      <c r="J1797" s="61">
        <v>-120.12</v>
      </c>
      <c r="K1797">
        <v>1997</v>
      </c>
      <c r="L1797"/>
      <c r="M1797"/>
    </row>
    <row r="1798" spans="1:13">
      <c r="A1798" s="61" t="s">
        <v>40</v>
      </c>
      <c r="B1798" s="61">
        <v>95615</v>
      </c>
      <c r="C1798" s="63" t="s">
        <v>968</v>
      </c>
      <c r="D1798" s="61">
        <v>0</v>
      </c>
      <c r="E1798" s="61" t="s">
        <v>5776</v>
      </c>
      <c r="F1798" s="61" t="s">
        <v>51</v>
      </c>
      <c r="G1798" s="61" t="s">
        <v>16595</v>
      </c>
      <c r="H1798" s="61" t="s">
        <v>15749</v>
      </c>
      <c r="I1798" s="61">
        <v>38.31</v>
      </c>
      <c r="J1798" s="61">
        <v>-121.54</v>
      </c>
      <c r="K1798">
        <v>762</v>
      </c>
      <c r="L1798"/>
      <c r="M1798"/>
    </row>
    <row r="1799" spans="1:13">
      <c r="A1799" s="61" t="s">
        <v>40</v>
      </c>
      <c r="B1799" s="61">
        <v>95428</v>
      </c>
      <c r="C1799" s="63" t="s">
        <v>968</v>
      </c>
      <c r="D1799" s="61">
        <v>0</v>
      </c>
      <c r="E1799" s="61" t="s">
        <v>16710</v>
      </c>
      <c r="F1799" s="61" t="s">
        <v>51</v>
      </c>
      <c r="G1799" s="61" t="s">
        <v>16701</v>
      </c>
      <c r="H1799" s="61" t="s">
        <v>15749</v>
      </c>
      <c r="I1799" s="61">
        <v>39.82</v>
      </c>
      <c r="J1799" s="61">
        <v>-123.16</v>
      </c>
      <c r="K1799">
        <v>3017</v>
      </c>
      <c r="L1799"/>
      <c r="M1799"/>
    </row>
    <row r="1800" spans="1:13">
      <c r="A1800" s="61" t="s">
        <v>40</v>
      </c>
      <c r="B1800" s="61">
        <v>91722</v>
      </c>
      <c r="C1800" s="63" t="s">
        <v>968</v>
      </c>
      <c r="D1800" s="61">
        <v>0</v>
      </c>
      <c r="E1800" s="61" t="s">
        <v>16318</v>
      </c>
      <c r="F1800" s="61" t="s">
        <v>51</v>
      </c>
      <c r="G1800" s="61" t="s">
        <v>16242</v>
      </c>
      <c r="H1800" s="61" t="s">
        <v>15749</v>
      </c>
      <c r="I1800" s="61">
        <v>34.090000000000003</v>
      </c>
      <c r="J1800" s="61">
        <v>-117.9</v>
      </c>
      <c r="K1800">
        <v>36111</v>
      </c>
      <c r="L1800"/>
      <c r="M1800"/>
    </row>
    <row r="1801" spans="1:13">
      <c r="A1801" s="61" t="s">
        <v>40</v>
      </c>
      <c r="B1801" s="61">
        <v>91723</v>
      </c>
      <c r="C1801" s="63" t="s">
        <v>968</v>
      </c>
      <c r="D1801" s="61">
        <v>0</v>
      </c>
      <c r="E1801" s="61" t="s">
        <v>16318</v>
      </c>
      <c r="F1801" s="61" t="s">
        <v>51</v>
      </c>
      <c r="G1801" s="61" t="s">
        <v>16242</v>
      </c>
      <c r="H1801" s="61" t="s">
        <v>15749</v>
      </c>
      <c r="I1801" s="61">
        <v>34.08</v>
      </c>
      <c r="J1801" s="61">
        <v>-117.88</v>
      </c>
      <c r="K1801">
        <v>19653</v>
      </c>
      <c r="L1801"/>
      <c r="M1801"/>
    </row>
    <row r="1802" spans="1:13">
      <c r="A1802" s="61" t="s">
        <v>40</v>
      </c>
      <c r="B1802" s="61">
        <v>91724</v>
      </c>
      <c r="C1802" s="63" t="s">
        <v>968</v>
      </c>
      <c r="D1802" s="61">
        <v>0</v>
      </c>
      <c r="E1802" s="61" t="s">
        <v>16318</v>
      </c>
      <c r="F1802" s="61" t="s">
        <v>51</v>
      </c>
      <c r="G1802" s="61" t="s">
        <v>16242</v>
      </c>
      <c r="H1802" s="61" t="s">
        <v>15749</v>
      </c>
      <c r="I1802" s="61">
        <v>34.07</v>
      </c>
      <c r="J1802" s="61">
        <v>-117.84</v>
      </c>
      <c r="K1802">
        <v>27180</v>
      </c>
      <c r="L1802"/>
      <c r="M1802"/>
    </row>
    <row r="1803" spans="1:13">
      <c r="A1803" s="61" t="s">
        <v>40</v>
      </c>
      <c r="B1803" s="61">
        <v>95531</v>
      </c>
      <c r="C1803" s="63" t="s">
        <v>968</v>
      </c>
      <c r="D1803" s="61">
        <v>0</v>
      </c>
      <c r="E1803" s="61" t="s">
        <v>7362</v>
      </c>
      <c r="F1803" s="61" t="s">
        <v>51</v>
      </c>
      <c r="G1803" s="61" t="s">
        <v>16742</v>
      </c>
      <c r="H1803" s="61" t="s">
        <v>15749</v>
      </c>
      <c r="I1803" s="61">
        <v>41.78</v>
      </c>
      <c r="J1803" s="61">
        <v>-124.16</v>
      </c>
      <c r="K1803">
        <v>23223</v>
      </c>
      <c r="L1803"/>
      <c r="M1803"/>
    </row>
    <row r="1804" spans="1:13">
      <c r="A1804" s="61" t="s">
        <v>40</v>
      </c>
      <c r="B1804" s="61">
        <v>95934</v>
      </c>
      <c r="C1804" s="63" t="s">
        <v>968</v>
      </c>
      <c r="D1804" s="61">
        <v>0</v>
      </c>
      <c r="E1804" s="61" t="s">
        <v>16817</v>
      </c>
      <c r="F1804" s="61" t="s">
        <v>51</v>
      </c>
      <c r="G1804" s="61" t="s">
        <v>16811</v>
      </c>
      <c r="H1804" s="61" t="s">
        <v>15749</v>
      </c>
      <c r="I1804" s="61">
        <v>40.07</v>
      </c>
      <c r="J1804" s="61">
        <v>-120.92</v>
      </c>
      <c r="K1804">
        <v>322</v>
      </c>
      <c r="L1804"/>
      <c r="M1804"/>
    </row>
    <row r="1805" spans="1:13">
      <c r="A1805" s="61" t="s">
        <v>40</v>
      </c>
      <c r="B1805" s="61">
        <v>93432</v>
      </c>
      <c r="C1805" s="63" t="s">
        <v>968</v>
      </c>
      <c r="D1805" s="61">
        <v>0</v>
      </c>
      <c r="E1805" s="61" t="s">
        <v>6388</v>
      </c>
      <c r="F1805" s="61" t="s">
        <v>51</v>
      </c>
      <c r="G1805" s="61" t="s">
        <v>16502</v>
      </c>
      <c r="H1805" s="61" t="s">
        <v>15749</v>
      </c>
      <c r="I1805" s="61">
        <v>35.47</v>
      </c>
      <c r="J1805" s="61">
        <v>-120.48</v>
      </c>
      <c r="K1805">
        <v>1174</v>
      </c>
      <c r="L1805"/>
      <c r="M1805"/>
    </row>
    <row r="1806" spans="1:13">
      <c r="A1806" s="61" t="s">
        <v>40</v>
      </c>
      <c r="B1806" s="61">
        <v>94525</v>
      </c>
      <c r="C1806" s="63" t="s">
        <v>968</v>
      </c>
      <c r="D1806" s="61">
        <v>0</v>
      </c>
      <c r="E1806" s="61" t="s">
        <v>5949</v>
      </c>
      <c r="F1806" s="61" t="s">
        <v>51</v>
      </c>
      <c r="G1806" s="61" t="s">
        <v>16600</v>
      </c>
      <c r="H1806" s="61" t="s">
        <v>15749</v>
      </c>
      <c r="I1806" s="61">
        <v>38.049999999999997</v>
      </c>
      <c r="J1806" s="61">
        <v>-122.23</v>
      </c>
      <c r="K1806">
        <v>3288</v>
      </c>
      <c r="L1806"/>
      <c r="M1806"/>
    </row>
    <row r="1807" spans="1:13">
      <c r="A1807" s="61" t="s">
        <v>40</v>
      </c>
      <c r="B1807" s="61">
        <v>95313</v>
      </c>
      <c r="C1807" s="63" t="s">
        <v>968</v>
      </c>
      <c r="D1807" s="61">
        <v>0</v>
      </c>
      <c r="E1807" s="61" t="s">
        <v>16677</v>
      </c>
      <c r="F1807" s="61" t="s">
        <v>51</v>
      </c>
      <c r="G1807" s="61" t="s">
        <v>16668</v>
      </c>
      <c r="H1807" s="61" t="s">
        <v>15749</v>
      </c>
      <c r="I1807" s="61">
        <v>37.39</v>
      </c>
      <c r="J1807" s="61">
        <v>-121.05</v>
      </c>
      <c r="K1807">
        <v>1351</v>
      </c>
      <c r="L1807"/>
      <c r="M1807"/>
    </row>
    <row r="1808" spans="1:13">
      <c r="A1808" s="61" t="s">
        <v>40</v>
      </c>
      <c r="B1808" s="61">
        <v>90230</v>
      </c>
      <c r="C1808" s="63" t="s">
        <v>968</v>
      </c>
      <c r="D1808" s="61">
        <v>0</v>
      </c>
      <c r="E1808" s="61" t="s">
        <v>16246</v>
      </c>
      <c r="F1808" s="61" t="s">
        <v>51</v>
      </c>
      <c r="G1808" s="61" t="s">
        <v>16242</v>
      </c>
      <c r="H1808" s="61" t="s">
        <v>15749</v>
      </c>
      <c r="I1808" s="61">
        <v>33.99</v>
      </c>
      <c r="J1808" s="61">
        <v>-118.39</v>
      </c>
      <c r="K1808">
        <v>32743</v>
      </c>
      <c r="L1808"/>
      <c r="M1808"/>
    </row>
    <row r="1809" spans="1:13">
      <c r="A1809" s="61" t="s">
        <v>40</v>
      </c>
      <c r="B1809" s="61">
        <v>90232</v>
      </c>
      <c r="C1809" s="63" t="s">
        <v>968</v>
      </c>
      <c r="D1809" s="61">
        <v>0</v>
      </c>
      <c r="E1809" s="61" t="s">
        <v>16246</v>
      </c>
      <c r="F1809" s="61" t="s">
        <v>51</v>
      </c>
      <c r="G1809" s="61" t="s">
        <v>16242</v>
      </c>
      <c r="H1809" s="61" t="s">
        <v>15749</v>
      </c>
      <c r="I1809" s="61">
        <v>34.020000000000003</v>
      </c>
      <c r="J1809" s="61">
        <v>-118.39</v>
      </c>
      <c r="K1809">
        <v>16452</v>
      </c>
      <c r="L1809"/>
      <c r="M1809"/>
    </row>
    <row r="1810" spans="1:13">
      <c r="A1810" s="61" t="s">
        <v>40</v>
      </c>
      <c r="B1810" s="61">
        <v>95014</v>
      </c>
      <c r="C1810" s="63" t="s">
        <v>968</v>
      </c>
      <c r="D1810" s="61">
        <v>0</v>
      </c>
      <c r="E1810" s="61" t="s">
        <v>16646</v>
      </c>
      <c r="F1810" s="61" t="s">
        <v>51</v>
      </c>
      <c r="G1810" s="61" t="s">
        <v>16582</v>
      </c>
      <c r="H1810" s="61" t="s">
        <v>15749</v>
      </c>
      <c r="I1810" s="61">
        <v>37.299999999999997</v>
      </c>
      <c r="J1810" s="61">
        <v>-122.09</v>
      </c>
      <c r="K1810">
        <v>62585</v>
      </c>
      <c r="L1810"/>
      <c r="M1810"/>
    </row>
    <row r="1811" spans="1:13">
      <c r="A1811" s="61" t="s">
        <v>40</v>
      </c>
      <c r="B1811" s="61">
        <v>93615</v>
      </c>
      <c r="C1811" s="63" t="s">
        <v>968</v>
      </c>
      <c r="D1811" s="61">
        <v>0</v>
      </c>
      <c r="E1811" s="61" t="s">
        <v>1841</v>
      </c>
      <c r="F1811" s="61" t="s">
        <v>51</v>
      </c>
      <c r="G1811" s="61" t="s">
        <v>16469</v>
      </c>
      <c r="H1811" s="61" t="s">
        <v>15749</v>
      </c>
      <c r="I1811" s="61">
        <v>36.49</v>
      </c>
      <c r="J1811" s="61">
        <v>-119.28</v>
      </c>
      <c r="K1811">
        <v>5373</v>
      </c>
      <c r="L1811"/>
      <c r="M1811"/>
    </row>
    <row r="1812" spans="1:13">
      <c r="A1812" s="61" t="s">
        <v>40</v>
      </c>
      <c r="B1812" s="61">
        <v>90630</v>
      </c>
      <c r="C1812" s="63" t="s">
        <v>968</v>
      </c>
      <c r="D1812" s="61">
        <v>0</v>
      </c>
      <c r="E1812" s="61" t="s">
        <v>7423</v>
      </c>
      <c r="F1812" s="61" t="s">
        <v>51</v>
      </c>
      <c r="G1812" s="61" t="s">
        <v>1971</v>
      </c>
      <c r="H1812" s="61" t="s">
        <v>15749</v>
      </c>
      <c r="I1812" s="61">
        <v>33.81</v>
      </c>
      <c r="J1812" s="61">
        <v>-118.03</v>
      </c>
      <c r="K1812">
        <v>49965</v>
      </c>
      <c r="L1812"/>
      <c r="M1812"/>
    </row>
    <row r="1813" spans="1:13">
      <c r="A1813" s="61" t="s">
        <v>40</v>
      </c>
      <c r="B1813" s="61">
        <v>92327</v>
      </c>
      <c r="C1813" s="63" t="s">
        <v>968</v>
      </c>
      <c r="D1813" s="61">
        <v>0</v>
      </c>
      <c r="E1813" s="61" t="s">
        <v>10328</v>
      </c>
      <c r="F1813" s="61" t="s">
        <v>51</v>
      </c>
      <c r="G1813" s="61" t="s">
        <v>16313</v>
      </c>
      <c r="H1813" s="61" t="s">
        <v>15749</v>
      </c>
      <c r="I1813" s="61">
        <v>34.86</v>
      </c>
      <c r="J1813" s="61">
        <v>-116.81</v>
      </c>
      <c r="K1813">
        <v>484</v>
      </c>
      <c r="L1813"/>
      <c r="M1813"/>
    </row>
    <row r="1814" spans="1:13">
      <c r="A1814" s="61" t="s">
        <v>40</v>
      </c>
      <c r="B1814" s="61">
        <v>94015</v>
      </c>
      <c r="C1814" s="63" t="s">
        <v>968</v>
      </c>
      <c r="D1814" s="61">
        <v>0</v>
      </c>
      <c r="E1814" s="61" t="s">
        <v>16577</v>
      </c>
      <c r="F1814" s="61" t="s">
        <v>51</v>
      </c>
      <c r="G1814" s="61" t="s">
        <v>16576</v>
      </c>
      <c r="H1814" s="61" t="s">
        <v>15749</v>
      </c>
      <c r="I1814" s="61">
        <v>37.67</v>
      </c>
      <c r="J1814" s="61">
        <v>-122.47</v>
      </c>
      <c r="K1814">
        <v>63489</v>
      </c>
      <c r="L1814"/>
      <c r="M1814"/>
    </row>
    <row r="1815" spans="1:13">
      <c r="A1815" s="61" t="s">
        <v>40</v>
      </c>
      <c r="B1815" s="61">
        <v>94014</v>
      </c>
      <c r="C1815" s="63" t="s">
        <v>968</v>
      </c>
      <c r="D1815" s="61">
        <v>0</v>
      </c>
      <c r="E1815" s="61" t="s">
        <v>16577</v>
      </c>
      <c r="F1815" s="61" t="s">
        <v>51</v>
      </c>
      <c r="G1815" s="61" t="s">
        <v>16576</v>
      </c>
      <c r="H1815" s="61" t="s">
        <v>15749</v>
      </c>
      <c r="I1815" s="61">
        <v>37.69</v>
      </c>
      <c r="J1815" s="61">
        <v>-122.45</v>
      </c>
      <c r="K1815">
        <v>48677</v>
      </c>
      <c r="L1815"/>
      <c r="M1815"/>
    </row>
    <row r="1816" spans="1:13">
      <c r="A1816" s="61" t="s">
        <v>40</v>
      </c>
      <c r="B1816" s="61">
        <v>92629</v>
      </c>
      <c r="C1816" s="63" t="s">
        <v>968</v>
      </c>
      <c r="D1816" s="61">
        <v>0</v>
      </c>
      <c r="E1816" s="61" t="s">
        <v>16436</v>
      </c>
      <c r="F1816" s="61" t="s">
        <v>51</v>
      </c>
      <c r="G1816" s="61" t="s">
        <v>1971</v>
      </c>
      <c r="H1816" s="61" t="s">
        <v>15749</v>
      </c>
      <c r="I1816" s="61">
        <v>33.47</v>
      </c>
      <c r="J1816" s="61">
        <v>-117.7</v>
      </c>
      <c r="K1816">
        <v>25939</v>
      </c>
      <c r="L1816"/>
      <c r="M1816"/>
    </row>
    <row r="1817" spans="1:13">
      <c r="A1817" s="61" t="s">
        <v>40</v>
      </c>
      <c r="B1817" s="61">
        <v>94526</v>
      </c>
      <c r="C1817" s="63" t="s">
        <v>968</v>
      </c>
      <c r="D1817" s="61">
        <v>0</v>
      </c>
      <c r="E1817" s="61" t="s">
        <v>624</v>
      </c>
      <c r="F1817" s="61" t="s">
        <v>51</v>
      </c>
      <c r="G1817" s="61" t="s">
        <v>16600</v>
      </c>
      <c r="H1817" s="61" t="s">
        <v>15749</v>
      </c>
      <c r="I1817" s="61">
        <v>37.81</v>
      </c>
      <c r="J1817" s="61">
        <v>-121.97</v>
      </c>
      <c r="K1817">
        <v>33064</v>
      </c>
      <c r="L1817"/>
      <c r="M1817"/>
    </row>
    <row r="1818" spans="1:13">
      <c r="A1818" s="61" t="s">
        <v>40</v>
      </c>
      <c r="B1818" s="61">
        <v>94506</v>
      </c>
      <c r="C1818" s="63" t="s">
        <v>968</v>
      </c>
      <c r="D1818" s="61">
        <v>0</v>
      </c>
      <c r="E1818" s="61" t="s">
        <v>624</v>
      </c>
      <c r="F1818" s="61" t="s">
        <v>51</v>
      </c>
      <c r="G1818" s="61" t="s">
        <v>16600</v>
      </c>
      <c r="H1818" s="61" t="s">
        <v>15749</v>
      </c>
      <c r="I1818" s="61">
        <v>37.78</v>
      </c>
      <c r="J1818" s="61">
        <v>-121.88</v>
      </c>
      <c r="K1818">
        <v>25361</v>
      </c>
      <c r="L1818"/>
      <c r="M1818"/>
    </row>
    <row r="1819" spans="1:13">
      <c r="A1819" s="61" t="s">
        <v>40</v>
      </c>
      <c r="B1819" s="61">
        <v>95017</v>
      </c>
      <c r="C1819" s="63" t="s">
        <v>968</v>
      </c>
      <c r="D1819" s="61">
        <v>0</v>
      </c>
      <c r="E1819" s="61" t="s">
        <v>3639</v>
      </c>
      <c r="F1819" s="61" t="s">
        <v>51</v>
      </c>
      <c r="G1819" s="61" t="s">
        <v>15968</v>
      </c>
      <c r="H1819" s="61" t="s">
        <v>15749</v>
      </c>
      <c r="I1819" s="61">
        <v>37.090000000000003</v>
      </c>
      <c r="J1819" s="61">
        <v>-122.24</v>
      </c>
      <c r="K1819">
        <v>969</v>
      </c>
      <c r="L1819"/>
      <c r="M1819"/>
    </row>
    <row r="1820" spans="1:13">
      <c r="A1820" s="61" t="s">
        <v>40</v>
      </c>
      <c r="B1820" s="61">
        <v>95616</v>
      </c>
      <c r="C1820" s="63" t="s">
        <v>968</v>
      </c>
      <c r="D1820" s="61">
        <v>0</v>
      </c>
      <c r="E1820" s="61" t="s">
        <v>6426</v>
      </c>
      <c r="F1820" s="61" t="s">
        <v>51</v>
      </c>
      <c r="G1820" s="61" t="s">
        <v>16767</v>
      </c>
      <c r="H1820" s="61" t="s">
        <v>15749</v>
      </c>
      <c r="I1820" s="61">
        <v>38.549999999999997</v>
      </c>
      <c r="J1820" s="61">
        <v>-121.8</v>
      </c>
      <c r="K1820">
        <v>51003</v>
      </c>
      <c r="L1820"/>
      <c r="M1820"/>
    </row>
    <row r="1821" spans="1:13">
      <c r="A1821" s="61" t="s">
        <v>40</v>
      </c>
      <c r="B1821" s="61">
        <v>95618</v>
      </c>
      <c r="C1821" s="63" t="s">
        <v>968</v>
      </c>
      <c r="D1821" s="61">
        <v>0</v>
      </c>
      <c r="E1821" s="61" t="s">
        <v>6426</v>
      </c>
      <c r="F1821" s="61" t="s">
        <v>51</v>
      </c>
      <c r="G1821" s="61" t="s">
        <v>16767</v>
      </c>
      <c r="H1821" s="61" t="s">
        <v>15749</v>
      </c>
      <c r="I1821" s="61">
        <v>38.53</v>
      </c>
      <c r="J1821" s="61">
        <v>-121.66</v>
      </c>
      <c r="K1821">
        <v>27472</v>
      </c>
      <c r="L1821"/>
      <c r="M1821"/>
    </row>
    <row r="1822" spans="1:13">
      <c r="A1822" s="61" t="s">
        <v>40</v>
      </c>
      <c r="B1822" s="61">
        <v>96108</v>
      </c>
      <c r="C1822" s="63" t="s">
        <v>968</v>
      </c>
      <c r="D1822" s="61">
        <v>0</v>
      </c>
      <c r="E1822" s="61" t="s">
        <v>16879</v>
      </c>
      <c r="F1822" s="61" t="s">
        <v>51</v>
      </c>
      <c r="G1822" s="61" t="s">
        <v>16836</v>
      </c>
      <c r="H1822" s="61" t="s">
        <v>15749</v>
      </c>
      <c r="I1822" s="61">
        <v>41.75</v>
      </c>
      <c r="J1822" s="61">
        <v>-120.4</v>
      </c>
      <c r="K1822">
        <v>129</v>
      </c>
      <c r="L1822"/>
      <c r="M1822"/>
    </row>
    <row r="1823" spans="1:13">
      <c r="A1823" s="61" t="s">
        <v>40</v>
      </c>
      <c r="B1823" s="61">
        <v>92328</v>
      </c>
      <c r="C1823" s="63" t="s">
        <v>968</v>
      </c>
      <c r="D1823" s="61">
        <v>0</v>
      </c>
      <c r="E1823" s="61" t="s">
        <v>16395</v>
      </c>
      <c r="F1823" s="61" t="s">
        <v>51</v>
      </c>
      <c r="G1823" s="61" t="s">
        <v>16396</v>
      </c>
      <c r="H1823" s="61" t="s">
        <v>15749</v>
      </c>
      <c r="I1823" s="61">
        <v>36.6</v>
      </c>
      <c r="J1823" s="61">
        <v>-116.83</v>
      </c>
      <c r="K1823">
        <v>640</v>
      </c>
      <c r="L1823"/>
      <c r="M1823"/>
    </row>
    <row r="1824" spans="1:13">
      <c r="A1824" s="61" t="s">
        <v>40</v>
      </c>
      <c r="B1824" s="61">
        <v>94576</v>
      </c>
      <c r="C1824" s="63" t="s">
        <v>968</v>
      </c>
      <c r="D1824" s="61">
        <v>0</v>
      </c>
      <c r="E1824" s="61" t="s">
        <v>2949</v>
      </c>
      <c r="F1824" s="61" t="s">
        <v>51</v>
      </c>
      <c r="G1824" s="61" t="s">
        <v>16598</v>
      </c>
      <c r="H1824" s="61" t="s">
        <v>15749</v>
      </c>
      <c r="I1824" s="61">
        <v>38.549999999999997</v>
      </c>
      <c r="J1824" s="61">
        <v>-122.48</v>
      </c>
      <c r="K1824">
        <v>141</v>
      </c>
      <c r="L1824"/>
      <c r="M1824"/>
    </row>
    <row r="1825" spans="1:13">
      <c r="A1825" s="61" t="s">
        <v>40</v>
      </c>
      <c r="B1825" s="61">
        <v>92014</v>
      </c>
      <c r="C1825" s="63" t="s">
        <v>968</v>
      </c>
      <c r="D1825" s="61">
        <v>0</v>
      </c>
      <c r="E1825" s="61" t="s">
        <v>16347</v>
      </c>
      <c r="F1825" s="61" t="s">
        <v>51</v>
      </c>
      <c r="G1825" s="61" t="s">
        <v>16334</v>
      </c>
      <c r="H1825" s="61" t="s">
        <v>15749</v>
      </c>
      <c r="I1825" s="61">
        <v>32.96</v>
      </c>
      <c r="J1825" s="61">
        <v>-117.25</v>
      </c>
      <c r="K1825">
        <v>13203</v>
      </c>
      <c r="L1825"/>
      <c r="M1825"/>
    </row>
    <row r="1826" spans="1:13">
      <c r="A1826" s="61" t="s">
        <v>40</v>
      </c>
      <c r="B1826" s="61">
        <v>93616</v>
      </c>
      <c r="C1826" s="63" t="s">
        <v>968</v>
      </c>
      <c r="D1826" s="61">
        <v>0</v>
      </c>
      <c r="E1826" s="61" t="s">
        <v>16544</v>
      </c>
      <c r="F1826" s="61" t="s">
        <v>51</v>
      </c>
      <c r="G1826" s="61" t="s">
        <v>16478</v>
      </c>
      <c r="H1826" s="61" t="s">
        <v>15749</v>
      </c>
      <c r="I1826" s="61">
        <v>36.65</v>
      </c>
      <c r="J1826" s="61">
        <v>-119.59</v>
      </c>
      <c r="K1826">
        <v>2225</v>
      </c>
      <c r="L1826"/>
      <c r="M1826"/>
    </row>
    <row r="1827" spans="1:13">
      <c r="A1827" s="61" t="s">
        <v>40</v>
      </c>
      <c r="B1827" s="61">
        <v>93215</v>
      </c>
      <c r="C1827" s="63" t="s">
        <v>968</v>
      </c>
      <c r="D1827" s="61">
        <v>0</v>
      </c>
      <c r="E1827" s="61" t="s">
        <v>4839</v>
      </c>
      <c r="F1827" s="61" t="s">
        <v>51</v>
      </c>
      <c r="G1827" s="61" t="s">
        <v>16472</v>
      </c>
      <c r="H1827" s="61" t="s">
        <v>15749</v>
      </c>
      <c r="I1827" s="61">
        <v>35.78</v>
      </c>
      <c r="J1827" s="61">
        <v>-119.23</v>
      </c>
      <c r="K1827">
        <v>53626</v>
      </c>
      <c r="L1827"/>
      <c r="M1827"/>
    </row>
    <row r="1828" spans="1:13">
      <c r="A1828" s="61" t="s">
        <v>40</v>
      </c>
      <c r="B1828" s="61">
        <v>95315</v>
      </c>
      <c r="C1828" s="63" t="s">
        <v>968</v>
      </c>
      <c r="D1828" s="61">
        <v>0</v>
      </c>
      <c r="E1828" s="61" t="s">
        <v>3642</v>
      </c>
      <c r="F1828" s="61" t="s">
        <v>51</v>
      </c>
      <c r="G1828" s="61" t="s">
        <v>16547</v>
      </c>
      <c r="H1828" s="61" t="s">
        <v>15749</v>
      </c>
      <c r="I1828" s="61">
        <v>37.42</v>
      </c>
      <c r="J1828" s="61">
        <v>-120.77</v>
      </c>
      <c r="K1828">
        <v>12875</v>
      </c>
      <c r="L1828"/>
      <c r="M1828"/>
    </row>
    <row r="1829" spans="1:13">
      <c r="A1829" s="61" t="s">
        <v>40</v>
      </c>
      <c r="B1829" s="61">
        <v>95316</v>
      </c>
      <c r="C1829" s="63" t="s">
        <v>968</v>
      </c>
      <c r="D1829" s="61">
        <v>0</v>
      </c>
      <c r="E1829" s="61" t="s">
        <v>16679</v>
      </c>
      <c r="F1829" s="61" t="s">
        <v>51</v>
      </c>
      <c r="G1829" s="61" t="s">
        <v>16668</v>
      </c>
      <c r="H1829" s="61" t="s">
        <v>15749</v>
      </c>
      <c r="I1829" s="61">
        <v>37.54</v>
      </c>
      <c r="J1829" s="61">
        <v>-120.68</v>
      </c>
      <c r="K1829">
        <v>7206</v>
      </c>
      <c r="L1829"/>
      <c r="M1829"/>
    </row>
    <row r="1830" spans="1:13">
      <c r="A1830" s="61" t="s">
        <v>40</v>
      </c>
      <c r="B1830" s="61">
        <v>91916</v>
      </c>
      <c r="C1830" s="63" t="s">
        <v>968</v>
      </c>
      <c r="D1830" s="61">
        <v>0</v>
      </c>
      <c r="E1830" s="61" t="s">
        <v>16336</v>
      </c>
      <c r="F1830" s="61" t="s">
        <v>51</v>
      </c>
      <c r="G1830" s="61" t="s">
        <v>16334</v>
      </c>
      <c r="H1830" s="61" t="s">
        <v>15749</v>
      </c>
      <c r="I1830" s="61">
        <v>32.9</v>
      </c>
      <c r="J1830" s="61">
        <v>-116.62</v>
      </c>
      <c r="K1830">
        <v>1720</v>
      </c>
      <c r="L1830"/>
      <c r="M1830"/>
    </row>
    <row r="1831" spans="1:13">
      <c r="A1831" s="61" t="s">
        <v>40</v>
      </c>
      <c r="B1831" s="61">
        <v>92240</v>
      </c>
      <c r="C1831" s="63" t="s">
        <v>968</v>
      </c>
      <c r="D1831" s="61">
        <v>0</v>
      </c>
      <c r="E1831" s="61" t="s">
        <v>16371</v>
      </c>
      <c r="F1831" s="61" t="s">
        <v>51</v>
      </c>
      <c r="G1831" s="61" t="s">
        <v>16326</v>
      </c>
      <c r="H1831" s="61" t="s">
        <v>15749</v>
      </c>
      <c r="I1831" s="61">
        <v>33.950000000000003</v>
      </c>
      <c r="J1831" s="61">
        <v>-116.52</v>
      </c>
      <c r="K1831">
        <v>40920</v>
      </c>
      <c r="L1831"/>
      <c r="M1831"/>
    </row>
    <row r="1832" spans="1:13">
      <c r="A1832" s="61" t="s">
        <v>40</v>
      </c>
      <c r="B1832" s="61">
        <v>92241</v>
      </c>
      <c r="C1832" s="63" t="s">
        <v>968</v>
      </c>
      <c r="D1832" s="61">
        <v>0</v>
      </c>
      <c r="E1832" s="61" t="s">
        <v>16371</v>
      </c>
      <c r="F1832" s="61" t="s">
        <v>51</v>
      </c>
      <c r="G1832" s="61" t="s">
        <v>16326</v>
      </c>
      <c r="H1832" s="61" t="s">
        <v>15749</v>
      </c>
      <c r="I1832" s="61">
        <v>33.83</v>
      </c>
      <c r="J1832" s="61">
        <v>-116.29</v>
      </c>
      <c r="K1832">
        <v>9270</v>
      </c>
      <c r="L1832"/>
      <c r="M1832"/>
    </row>
    <row r="1833" spans="1:13">
      <c r="A1833" s="61" t="s">
        <v>40</v>
      </c>
      <c r="B1833" s="61">
        <v>91765</v>
      </c>
      <c r="C1833" s="63" t="s">
        <v>968</v>
      </c>
      <c r="D1833" s="61">
        <v>0</v>
      </c>
      <c r="E1833" s="61" t="s">
        <v>16328</v>
      </c>
      <c r="F1833" s="61" t="s">
        <v>51</v>
      </c>
      <c r="G1833" s="61" t="s">
        <v>16242</v>
      </c>
      <c r="H1833" s="61" t="s">
        <v>15749</v>
      </c>
      <c r="I1833" s="61">
        <v>33.99</v>
      </c>
      <c r="J1833" s="61">
        <v>-117.81</v>
      </c>
      <c r="K1833">
        <v>46449</v>
      </c>
      <c r="L1833"/>
      <c r="M1833"/>
    </row>
    <row r="1834" spans="1:13">
      <c r="A1834" s="61" t="s">
        <v>40</v>
      </c>
      <c r="B1834" s="61">
        <v>95619</v>
      </c>
      <c r="C1834" s="63" t="s">
        <v>968</v>
      </c>
      <c r="D1834" s="61">
        <v>0</v>
      </c>
      <c r="E1834" s="61" t="s">
        <v>16773</v>
      </c>
      <c r="F1834" s="61" t="s">
        <v>51</v>
      </c>
      <c r="G1834" s="61" t="s">
        <v>16772</v>
      </c>
      <c r="H1834" s="61" t="s">
        <v>15749</v>
      </c>
      <c r="I1834" s="61">
        <v>38.68</v>
      </c>
      <c r="J1834" s="61">
        <v>-120.81</v>
      </c>
      <c r="K1834">
        <v>4816</v>
      </c>
      <c r="L1834"/>
      <c r="M1834"/>
    </row>
    <row r="1835" spans="1:13">
      <c r="A1835" s="61" t="s">
        <v>40</v>
      </c>
      <c r="B1835" s="61">
        <v>93618</v>
      </c>
      <c r="C1835" s="63" t="s">
        <v>968</v>
      </c>
      <c r="D1835" s="61">
        <v>0</v>
      </c>
      <c r="E1835" s="61" t="s">
        <v>16545</v>
      </c>
      <c r="F1835" s="61" t="s">
        <v>51</v>
      </c>
      <c r="G1835" s="61" t="s">
        <v>16469</v>
      </c>
      <c r="H1835" s="61" t="s">
        <v>15749</v>
      </c>
      <c r="I1835" s="61">
        <v>36.520000000000003</v>
      </c>
      <c r="J1835" s="61">
        <v>-119.39</v>
      </c>
      <c r="K1835">
        <v>30709</v>
      </c>
      <c r="L1835"/>
      <c r="M1835"/>
    </row>
    <row r="1836" spans="1:13">
      <c r="A1836" s="61" t="s">
        <v>40</v>
      </c>
      <c r="B1836" s="61">
        <v>94505</v>
      </c>
      <c r="C1836" s="63" t="s">
        <v>968</v>
      </c>
      <c r="D1836" s="61">
        <v>0</v>
      </c>
      <c r="E1836" s="61" t="s">
        <v>16599</v>
      </c>
      <c r="F1836" s="61" t="s">
        <v>51</v>
      </c>
      <c r="G1836" s="61" t="s">
        <v>16600</v>
      </c>
      <c r="H1836" s="61" t="s">
        <v>15749</v>
      </c>
      <c r="I1836" s="61">
        <v>37.869999999999997</v>
      </c>
      <c r="J1836" s="61">
        <v>-121.6</v>
      </c>
      <c r="K1836">
        <v>15445</v>
      </c>
      <c r="L1836"/>
      <c r="M1836"/>
    </row>
    <row r="1837" spans="1:13">
      <c r="A1837" s="61" t="s">
        <v>40</v>
      </c>
      <c r="B1837" s="61">
        <v>95620</v>
      </c>
      <c r="C1837" s="63" t="s">
        <v>968</v>
      </c>
      <c r="D1837" s="61">
        <v>0</v>
      </c>
      <c r="E1837" s="61" t="s">
        <v>9073</v>
      </c>
      <c r="F1837" s="61" t="s">
        <v>51</v>
      </c>
      <c r="G1837" s="61" t="s">
        <v>16603</v>
      </c>
      <c r="H1837" s="61" t="s">
        <v>15749</v>
      </c>
      <c r="I1837" s="61">
        <v>38.39</v>
      </c>
      <c r="J1837" s="61">
        <v>-121.81</v>
      </c>
      <c r="K1837">
        <v>21439</v>
      </c>
      <c r="L1837"/>
      <c r="M1837"/>
    </row>
    <row r="1838" spans="1:13">
      <c r="A1838" s="61" t="s">
        <v>40</v>
      </c>
      <c r="B1838" s="61">
        <v>95935</v>
      </c>
      <c r="C1838" s="63" t="s">
        <v>968</v>
      </c>
      <c r="D1838" s="61">
        <v>0</v>
      </c>
      <c r="E1838" s="61" t="s">
        <v>16818</v>
      </c>
      <c r="F1838" s="61" t="s">
        <v>51</v>
      </c>
      <c r="G1838" s="61" t="s">
        <v>16799</v>
      </c>
      <c r="H1838" s="61" t="s">
        <v>15749</v>
      </c>
      <c r="I1838" s="61">
        <v>39.36</v>
      </c>
      <c r="J1838" s="61">
        <v>-121.2</v>
      </c>
      <c r="K1838">
        <v>750</v>
      </c>
      <c r="L1838"/>
      <c r="M1838"/>
    </row>
    <row r="1839" spans="1:13">
      <c r="A1839" s="61" t="s">
        <v>40</v>
      </c>
      <c r="B1839" s="61">
        <v>96023</v>
      </c>
      <c r="C1839" s="63" t="s">
        <v>968</v>
      </c>
      <c r="D1839" s="61">
        <v>0</v>
      </c>
      <c r="E1839" s="61" t="s">
        <v>16843</v>
      </c>
      <c r="F1839" s="61" t="s">
        <v>51</v>
      </c>
      <c r="G1839" s="61" t="s">
        <v>16759</v>
      </c>
      <c r="H1839" s="61" t="s">
        <v>15749</v>
      </c>
      <c r="I1839" s="61">
        <v>41.89</v>
      </c>
      <c r="J1839" s="61">
        <v>-121.74</v>
      </c>
      <c r="K1839">
        <v>1102</v>
      </c>
      <c r="L1839"/>
      <c r="M1839"/>
    </row>
    <row r="1840" spans="1:13">
      <c r="A1840" s="61" t="s">
        <v>40</v>
      </c>
      <c r="B1840" s="61">
        <v>93620</v>
      </c>
      <c r="C1840" s="63" t="s">
        <v>968</v>
      </c>
      <c r="D1840" s="61">
        <v>0</v>
      </c>
      <c r="E1840" s="61" t="s">
        <v>16546</v>
      </c>
      <c r="F1840" s="61" t="s">
        <v>51</v>
      </c>
      <c r="G1840" s="61" t="s">
        <v>16547</v>
      </c>
      <c r="H1840" s="61" t="s">
        <v>15749</v>
      </c>
      <c r="I1840" s="61">
        <v>37.07</v>
      </c>
      <c r="J1840" s="61">
        <v>-120.63</v>
      </c>
      <c r="K1840">
        <v>10311</v>
      </c>
      <c r="L1840"/>
      <c r="M1840"/>
    </row>
    <row r="1841" spans="1:13">
      <c r="A1841" s="61" t="s">
        <v>40</v>
      </c>
      <c r="B1841" s="61">
        <v>95429</v>
      </c>
      <c r="C1841" s="63" t="s">
        <v>968</v>
      </c>
      <c r="D1841" s="61">
        <v>0</v>
      </c>
      <c r="E1841" s="61" t="s">
        <v>16711</v>
      </c>
      <c r="F1841" s="61" t="s">
        <v>51</v>
      </c>
      <c r="G1841" s="61" t="s">
        <v>16701</v>
      </c>
      <c r="H1841" s="61" t="s">
        <v>15749</v>
      </c>
      <c r="I1841" s="61">
        <v>39.729999999999997</v>
      </c>
      <c r="J1841" s="61">
        <v>-123.33</v>
      </c>
      <c r="K1841">
        <v>106</v>
      </c>
      <c r="L1841"/>
      <c r="M1841"/>
    </row>
    <row r="1842" spans="1:13">
      <c r="A1842" s="61" t="s">
        <v>40</v>
      </c>
      <c r="B1842" s="61">
        <v>96024</v>
      </c>
      <c r="C1842" s="63" t="s">
        <v>968</v>
      </c>
      <c r="D1842" s="61">
        <v>0</v>
      </c>
      <c r="E1842" s="61" t="s">
        <v>16844</v>
      </c>
      <c r="F1842" s="61" t="s">
        <v>51</v>
      </c>
      <c r="G1842" s="61" t="s">
        <v>14758</v>
      </c>
      <c r="H1842" s="61" t="s">
        <v>15749</v>
      </c>
      <c r="I1842" s="61">
        <v>40.58</v>
      </c>
      <c r="J1842" s="61">
        <v>-122.86</v>
      </c>
      <c r="K1842">
        <v>859</v>
      </c>
      <c r="L1842"/>
      <c r="M1842"/>
    </row>
    <row r="1843" spans="1:13">
      <c r="A1843" s="61" t="s">
        <v>40</v>
      </c>
      <c r="B1843" s="61">
        <v>90242</v>
      </c>
      <c r="C1843" s="63" t="s">
        <v>968</v>
      </c>
      <c r="D1843" s="61">
        <v>0</v>
      </c>
      <c r="E1843" s="61" t="s">
        <v>15699</v>
      </c>
      <c r="F1843" s="61" t="s">
        <v>51</v>
      </c>
      <c r="G1843" s="61" t="s">
        <v>16242</v>
      </c>
      <c r="H1843" s="61" t="s">
        <v>15749</v>
      </c>
      <c r="I1843" s="61">
        <v>33.92</v>
      </c>
      <c r="J1843" s="61">
        <v>-118.14</v>
      </c>
      <c r="K1843">
        <v>42939</v>
      </c>
      <c r="L1843"/>
      <c r="M1843"/>
    </row>
    <row r="1844" spans="1:13">
      <c r="A1844" s="61" t="s">
        <v>40</v>
      </c>
      <c r="B1844" s="61">
        <v>90241</v>
      </c>
      <c r="C1844" s="63" t="s">
        <v>968</v>
      </c>
      <c r="D1844" s="61">
        <v>0</v>
      </c>
      <c r="E1844" s="61" t="s">
        <v>15699</v>
      </c>
      <c r="F1844" s="61" t="s">
        <v>51</v>
      </c>
      <c r="G1844" s="61" t="s">
        <v>16242</v>
      </c>
      <c r="H1844" s="61" t="s">
        <v>15749</v>
      </c>
      <c r="I1844" s="61">
        <v>33.94</v>
      </c>
      <c r="J1844" s="61">
        <v>-118.13</v>
      </c>
      <c r="K1844">
        <v>44921</v>
      </c>
      <c r="L1844"/>
      <c r="M1844"/>
    </row>
    <row r="1845" spans="1:13">
      <c r="A1845" s="61" t="s">
        <v>40</v>
      </c>
      <c r="B1845" s="61">
        <v>90240</v>
      </c>
      <c r="C1845" s="63" t="s">
        <v>968</v>
      </c>
      <c r="D1845" s="61">
        <v>0</v>
      </c>
      <c r="E1845" s="61" t="s">
        <v>15699</v>
      </c>
      <c r="F1845" s="61" t="s">
        <v>51</v>
      </c>
      <c r="G1845" s="61" t="s">
        <v>16242</v>
      </c>
      <c r="H1845" s="61" t="s">
        <v>15749</v>
      </c>
      <c r="I1845" s="61">
        <v>33.950000000000003</v>
      </c>
      <c r="J1845" s="61">
        <v>-118.12</v>
      </c>
      <c r="K1845">
        <v>26495</v>
      </c>
      <c r="L1845"/>
      <c r="M1845"/>
    </row>
    <row r="1846" spans="1:13">
      <c r="A1846" s="61" t="s">
        <v>40</v>
      </c>
      <c r="B1846" s="61">
        <v>96109</v>
      </c>
      <c r="C1846" s="63" t="s">
        <v>968</v>
      </c>
      <c r="D1846" s="61">
        <v>0</v>
      </c>
      <c r="E1846" s="61" t="s">
        <v>8348</v>
      </c>
      <c r="F1846" s="61" t="s">
        <v>51</v>
      </c>
      <c r="G1846" s="61" t="s">
        <v>16837</v>
      </c>
      <c r="H1846" s="61" t="s">
        <v>15749</v>
      </c>
      <c r="I1846" s="61">
        <v>39.94</v>
      </c>
      <c r="J1846" s="61">
        <v>-120.06</v>
      </c>
      <c r="K1846">
        <v>888</v>
      </c>
      <c r="L1846"/>
      <c r="M1846"/>
    </row>
    <row r="1847" spans="1:13">
      <c r="A1847" s="61" t="s">
        <v>40</v>
      </c>
      <c r="B1847" s="61">
        <v>91008</v>
      </c>
      <c r="C1847" s="63" t="s">
        <v>968</v>
      </c>
      <c r="D1847" s="61">
        <v>0</v>
      </c>
      <c r="E1847" s="61" t="s">
        <v>16277</v>
      </c>
      <c r="F1847" s="61" t="s">
        <v>51</v>
      </c>
      <c r="G1847" s="61" t="s">
        <v>16242</v>
      </c>
      <c r="H1847" s="61" t="s">
        <v>15749</v>
      </c>
      <c r="I1847" s="61">
        <v>34.15</v>
      </c>
      <c r="J1847" s="61">
        <v>-117.97</v>
      </c>
      <c r="K1847">
        <v>1010</v>
      </c>
      <c r="L1847"/>
      <c r="M1847"/>
    </row>
    <row r="1848" spans="1:13">
      <c r="A1848" s="61" t="s">
        <v>40</v>
      </c>
      <c r="B1848" s="61">
        <v>91010</v>
      </c>
      <c r="C1848" s="63" t="s">
        <v>968</v>
      </c>
      <c r="D1848" s="61">
        <v>0</v>
      </c>
      <c r="E1848" s="61" t="s">
        <v>16277</v>
      </c>
      <c r="F1848" s="61" t="s">
        <v>51</v>
      </c>
      <c r="G1848" s="61" t="s">
        <v>16242</v>
      </c>
      <c r="H1848" s="61" t="s">
        <v>15749</v>
      </c>
      <c r="I1848" s="61">
        <v>34.130000000000003</v>
      </c>
      <c r="J1848" s="61">
        <v>-117.94</v>
      </c>
      <c r="K1848">
        <v>26730</v>
      </c>
      <c r="L1848"/>
      <c r="M1848"/>
    </row>
    <row r="1849" spans="1:13">
      <c r="A1849" s="61" t="s">
        <v>40</v>
      </c>
      <c r="B1849" s="61">
        <v>94568</v>
      </c>
      <c r="C1849" s="63" t="s">
        <v>968</v>
      </c>
      <c r="D1849" s="61">
        <v>0</v>
      </c>
      <c r="E1849" s="61" t="s">
        <v>629</v>
      </c>
      <c r="F1849" s="61" t="s">
        <v>51</v>
      </c>
      <c r="G1849" s="61" t="s">
        <v>16596</v>
      </c>
      <c r="H1849" s="61" t="s">
        <v>15749</v>
      </c>
      <c r="I1849" s="61">
        <v>37.71</v>
      </c>
      <c r="J1849" s="61">
        <v>-121.91</v>
      </c>
      <c r="K1849">
        <v>72590</v>
      </c>
      <c r="L1849"/>
      <c r="M1849"/>
    </row>
    <row r="1850" spans="1:13">
      <c r="A1850" s="61" t="s">
        <v>40</v>
      </c>
      <c r="B1850" s="61">
        <v>91917</v>
      </c>
      <c r="C1850" s="63" t="s">
        <v>968</v>
      </c>
      <c r="D1850" s="61">
        <v>0</v>
      </c>
      <c r="E1850" s="61" t="s">
        <v>16337</v>
      </c>
      <c r="F1850" s="61" t="s">
        <v>51</v>
      </c>
      <c r="G1850" s="61" t="s">
        <v>16334</v>
      </c>
      <c r="H1850" s="61" t="s">
        <v>15749</v>
      </c>
      <c r="I1850" s="61">
        <v>32.619999999999997</v>
      </c>
      <c r="J1850" s="61">
        <v>-116.67</v>
      </c>
      <c r="K1850">
        <v>1126</v>
      </c>
      <c r="L1850"/>
      <c r="M1850"/>
    </row>
    <row r="1851" spans="1:13">
      <c r="A1851" s="61" t="s">
        <v>40</v>
      </c>
      <c r="B1851" s="61">
        <v>93621</v>
      </c>
      <c r="C1851" s="63" t="s">
        <v>968</v>
      </c>
      <c r="D1851" s="61">
        <v>0</v>
      </c>
      <c r="E1851" s="61" t="s">
        <v>8132</v>
      </c>
      <c r="F1851" s="61" t="s">
        <v>51</v>
      </c>
      <c r="G1851" s="61" t="s">
        <v>16478</v>
      </c>
      <c r="H1851" s="61" t="s">
        <v>15749</v>
      </c>
      <c r="I1851" s="61">
        <v>36.79</v>
      </c>
      <c r="J1851" s="61">
        <v>-119.13</v>
      </c>
      <c r="K1851">
        <v>520</v>
      </c>
      <c r="L1851"/>
      <c r="M1851"/>
    </row>
    <row r="1852" spans="1:13">
      <c r="A1852" s="61" t="s">
        <v>40</v>
      </c>
      <c r="B1852" s="61">
        <v>96025</v>
      </c>
      <c r="C1852" s="63" t="s">
        <v>968</v>
      </c>
      <c r="D1852" s="61">
        <v>0</v>
      </c>
      <c r="E1852" s="61" t="s">
        <v>16845</v>
      </c>
      <c r="F1852" s="61" t="s">
        <v>51</v>
      </c>
      <c r="G1852" s="61" t="s">
        <v>16759</v>
      </c>
      <c r="H1852" s="61" t="s">
        <v>15749</v>
      </c>
      <c r="I1852" s="61">
        <v>41.19</v>
      </c>
      <c r="J1852" s="61">
        <v>-122.26</v>
      </c>
      <c r="K1852">
        <v>2225</v>
      </c>
      <c r="L1852"/>
      <c r="M1852"/>
    </row>
    <row r="1853" spans="1:13">
      <c r="A1853" s="61" t="s">
        <v>40</v>
      </c>
      <c r="B1853" s="61">
        <v>95938</v>
      </c>
      <c r="C1853" s="63" t="s">
        <v>968</v>
      </c>
      <c r="D1853" s="61">
        <v>0</v>
      </c>
      <c r="E1853" s="61" t="s">
        <v>1604</v>
      </c>
      <c r="F1853" s="61" t="s">
        <v>51</v>
      </c>
      <c r="G1853" s="61" t="s">
        <v>11890</v>
      </c>
      <c r="H1853" s="61" t="s">
        <v>15749</v>
      </c>
      <c r="I1853" s="61">
        <v>39.61</v>
      </c>
      <c r="J1853" s="61">
        <v>-121.77</v>
      </c>
      <c r="K1853">
        <v>3740</v>
      </c>
      <c r="L1853"/>
      <c r="M1853"/>
    </row>
    <row r="1854" spans="1:13">
      <c r="A1854" s="61" t="s">
        <v>40</v>
      </c>
      <c r="B1854" s="61">
        <v>93219</v>
      </c>
      <c r="C1854" s="63" t="s">
        <v>968</v>
      </c>
      <c r="D1854" s="61">
        <v>0</v>
      </c>
      <c r="E1854" s="61" t="s">
        <v>16480</v>
      </c>
      <c r="F1854" s="61" t="s">
        <v>51</v>
      </c>
      <c r="G1854" s="61" t="s">
        <v>16469</v>
      </c>
      <c r="H1854" s="61" t="s">
        <v>15749</v>
      </c>
      <c r="I1854" s="61">
        <v>35.86</v>
      </c>
      <c r="J1854" s="61">
        <v>-119.28</v>
      </c>
      <c r="K1854">
        <v>9324</v>
      </c>
      <c r="L1854"/>
      <c r="M1854"/>
    </row>
    <row r="1855" spans="1:13">
      <c r="A1855" s="61" t="s">
        <v>40</v>
      </c>
      <c r="B1855" s="61">
        <v>92242</v>
      </c>
      <c r="C1855" s="63" t="s">
        <v>968</v>
      </c>
      <c r="D1855" s="61">
        <v>0</v>
      </c>
      <c r="E1855" s="61" t="s">
        <v>16372</v>
      </c>
      <c r="F1855" s="61" t="s">
        <v>51</v>
      </c>
      <c r="G1855" s="61" t="s">
        <v>16313</v>
      </c>
      <c r="H1855" s="61" t="s">
        <v>15749</v>
      </c>
      <c r="I1855" s="61">
        <v>34.15</v>
      </c>
      <c r="J1855" s="61">
        <v>-114.33</v>
      </c>
      <c r="K1855">
        <v>1231</v>
      </c>
      <c r="L1855"/>
      <c r="M1855"/>
    </row>
    <row r="1856" spans="1:13">
      <c r="A1856" s="61" t="s">
        <v>40</v>
      </c>
      <c r="B1856" s="61">
        <v>93523</v>
      </c>
      <c r="C1856" s="63" t="s">
        <v>968</v>
      </c>
      <c r="D1856" s="61">
        <v>0</v>
      </c>
      <c r="E1856" s="61" t="s">
        <v>3590</v>
      </c>
      <c r="F1856" s="61" t="s">
        <v>51</v>
      </c>
      <c r="G1856" s="61" t="s">
        <v>16472</v>
      </c>
      <c r="H1856" s="61" t="s">
        <v>15749</v>
      </c>
      <c r="I1856" s="61">
        <v>34.96</v>
      </c>
      <c r="J1856" s="61">
        <v>-117.87</v>
      </c>
      <c r="K1856">
        <v>3293</v>
      </c>
      <c r="L1856"/>
      <c r="M1856"/>
    </row>
    <row r="1857" spans="1:13">
      <c r="A1857" s="61" t="s">
        <v>40</v>
      </c>
      <c r="B1857" s="61">
        <v>92020</v>
      </c>
      <c r="C1857" s="63" t="s">
        <v>968</v>
      </c>
      <c r="D1857" s="61">
        <v>0</v>
      </c>
      <c r="E1857" s="61" t="s">
        <v>16348</v>
      </c>
      <c r="F1857" s="61" t="s">
        <v>51</v>
      </c>
      <c r="G1857" s="61" t="s">
        <v>16334</v>
      </c>
      <c r="H1857" s="61" t="s">
        <v>15749</v>
      </c>
      <c r="I1857" s="61">
        <v>32.79</v>
      </c>
      <c r="J1857" s="61">
        <v>-116.96</v>
      </c>
      <c r="K1857">
        <v>60454</v>
      </c>
      <c r="L1857"/>
      <c r="M1857"/>
    </row>
    <row r="1858" spans="1:13">
      <c r="A1858" s="61" t="s">
        <v>40</v>
      </c>
      <c r="B1858" s="61">
        <v>92021</v>
      </c>
      <c r="C1858" s="63" t="s">
        <v>968</v>
      </c>
      <c r="D1858" s="61">
        <v>0</v>
      </c>
      <c r="E1858" s="61" t="s">
        <v>16348</v>
      </c>
      <c r="F1858" s="61" t="s">
        <v>51</v>
      </c>
      <c r="G1858" s="61" t="s">
        <v>16334</v>
      </c>
      <c r="H1858" s="61" t="s">
        <v>15749</v>
      </c>
      <c r="I1858" s="61">
        <v>32.840000000000003</v>
      </c>
      <c r="J1858" s="61">
        <v>-116.88</v>
      </c>
      <c r="K1858">
        <v>70584</v>
      </c>
      <c r="L1858"/>
      <c r="M1858"/>
    </row>
    <row r="1859" spans="1:13">
      <c r="A1859" s="61" t="s">
        <v>40</v>
      </c>
      <c r="B1859" s="61">
        <v>92019</v>
      </c>
      <c r="C1859" s="63" t="s">
        <v>968</v>
      </c>
      <c r="D1859" s="61">
        <v>0</v>
      </c>
      <c r="E1859" s="61" t="s">
        <v>16348</v>
      </c>
      <c r="F1859" s="61" t="s">
        <v>51</v>
      </c>
      <c r="G1859" s="61" t="s">
        <v>16334</v>
      </c>
      <c r="H1859" s="61" t="s">
        <v>15749</v>
      </c>
      <c r="I1859" s="61">
        <v>32.770000000000003</v>
      </c>
      <c r="J1859" s="61">
        <v>-116.86</v>
      </c>
      <c r="K1859">
        <v>45108</v>
      </c>
      <c r="L1859"/>
      <c r="M1859"/>
    </row>
    <row r="1860" spans="1:13">
      <c r="A1860" s="61" t="s">
        <v>40</v>
      </c>
      <c r="B1860" s="61">
        <v>92243</v>
      </c>
      <c r="C1860" s="63" t="s">
        <v>968</v>
      </c>
      <c r="D1860" s="61">
        <v>0</v>
      </c>
      <c r="E1860" s="61" t="s">
        <v>16373</v>
      </c>
      <c r="F1860" s="61" t="s">
        <v>51</v>
      </c>
      <c r="G1860" s="61" t="s">
        <v>16364</v>
      </c>
      <c r="H1860" s="61" t="s">
        <v>15749</v>
      </c>
      <c r="I1860" s="61">
        <v>32.770000000000003</v>
      </c>
      <c r="J1860" s="61">
        <v>-115.6</v>
      </c>
      <c r="K1860">
        <v>49149</v>
      </c>
      <c r="L1860"/>
      <c r="M1860"/>
    </row>
    <row r="1861" spans="1:13">
      <c r="A1861" s="61" t="s">
        <v>40</v>
      </c>
      <c r="B1861" s="61">
        <v>94530</v>
      </c>
      <c r="C1861" s="63" t="s">
        <v>968</v>
      </c>
      <c r="D1861" s="61">
        <v>0</v>
      </c>
      <c r="E1861" s="61" t="s">
        <v>16607</v>
      </c>
      <c r="F1861" s="61" t="s">
        <v>51</v>
      </c>
      <c r="G1861" s="61" t="s">
        <v>16600</v>
      </c>
      <c r="H1861" s="61" t="s">
        <v>15749</v>
      </c>
      <c r="I1861" s="61">
        <v>37.909999999999997</v>
      </c>
      <c r="J1861" s="61">
        <v>-122.3</v>
      </c>
      <c r="K1861">
        <v>26360</v>
      </c>
      <c r="L1861"/>
      <c r="M1861"/>
    </row>
    <row r="1862" spans="1:13">
      <c r="A1862" s="61" t="s">
        <v>40</v>
      </c>
      <c r="B1862" s="61">
        <v>95623</v>
      </c>
      <c r="C1862" s="63" t="s">
        <v>968</v>
      </c>
      <c r="D1862" s="61">
        <v>0</v>
      </c>
      <c r="E1862" s="61" t="s">
        <v>812</v>
      </c>
      <c r="F1862" s="61" t="s">
        <v>51</v>
      </c>
      <c r="G1862" s="61" t="s">
        <v>16772</v>
      </c>
      <c r="H1862" s="61" t="s">
        <v>15749</v>
      </c>
      <c r="I1862" s="61">
        <v>38.6</v>
      </c>
      <c r="J1862" s="61">
        <v>-120.84</v>
      </c>
      <c r="K1862">
        <v>4267</v>
      </c>
      <c r="L1862"/>
      <c r="M1862"/>
    </row>
    <row r="1863" spans="1:13">
      <c r="A1863" s="61" t="s">
        <v>40</v>
      </c>
      <c r="B1863" s="61">
        <v>95762</v>
      </c>
      <c r="C1863" s="63" t="s">
        <v>968</v>
      </c>
      <c r="D1863" s="61">
        <v>0</v>
      </c>
      <c r="E1863" s="61" t="s">
        <v>16805</v>
      </c>
      <c r="F1863" s="61" t="s">
        <v>51</v>
      </c>
      <c r="G1863" s="61" t="s">
        <v>16772</v>
      </c>
      <c r="H1863" s="61" t="s">
        <v>15749</v>
      </c>
      <c r="I1863" s="61">
        <v>38.68</v>
      </c>
      <c r="J1863" s="61">
        <v>-121.05</v>
      </c>
      <c r="K1863">
        <v>47354</v>
      </c>
      <c r="L1863"/>
      <c r="M1863"/>
    </row>
    <row r="1864" spans="1:13">
      <c r="A1864" s="61" t="s">
        <v>40</v>
      </c>
      <c r="B1864" s="61">
        <v>91731</v>
      </c>
      <c r="C1864" s="63" t="s">
        <v>968</v>
      </c>
      <c r="D1864" s="61">
        <v>0</v>
      </c>
      <c r="E1864" s="61" t="s">
        <v>16319</v>
      </c>
      <c r="F1864" s="61" t="s">
        <v>51</v>
      </c>
      <c r="G1864" s="61" t="s">
        <v>16242</v>
      </c>
      <c r="H1864" s="61" t="s">
        <v>15749</v>
      </c>
      <c r="I1864" s="61">
        <v>34.08</v>
      </c>
      <c r="J1864" s="61">
        <v>-118.03</v>
      </c>
      <c r="K1864">
        <v>28197</v>
      </c>
      <c r="L1864"/>
      <c r="M1864"/>
    </row>
    <row r="1865" spans="1:13">
      <c r="A1865" s="61" t="s">
        <v>40</v>
      </c>
      <c r="B1865" s="61">
        <v>91732</v>
      </c>
      <c r="C1865" s="63" t="s">
        <v>968</v>
      </c>
      <c r="D1865" s="61">
        <v>0</v>
      </c>
      <c r="E1865" s="61" t="s">
        <v>16319</v>
      </c>
      <c r="F1865" s="61" t="s">
        <v>51</v>
      </c>
      <c r="G1865" s="61" t="s">
        <v>16242</v>
      </c>
      <c r="H1865" s="61" t="s">
        <v>15749</v>
      </c>
      <c r="I1865" s="61">
        <v>34.07</v>
      </c>
      <c r="J1865" s="61">
        <v>-118.01</v>
      </c>
      <c r="K1865">
        <v>60137</v>
      </c>
      <c r="L1865"/>
      <c r="M1865"/>
    </row>
    <row r="1866" spans="1:13">
      <c r="A1866" s="61" t="s">
        <v>40</v>
      </c>
      <c r="B1866" s="61">
        <v>95317</v>
      </c>
      <c r="C1866" s="63" t="s">
        <v>968</v>
      </c>
      <c r="D1866" s="61">
        <v>0</v>
      </c>
      <c r="E1866" s="61" t="s">
        <v>16680</v>
      </c>
      <c r="F1866" s="61" t="s">
        <v>51</v>
      </c>
      <c r="G1866" s="61" t="s">
        <v>16547</v>
      </c>
      <c r="H1866" s="61" t="s">
        <v>15749</v>
      </c>
      <c r="I1866" s="61">
        <v>37.119999999999997</v>
      </c>
      <c r="J1866" s="61">
        <v>-120.51</v>
      </c>
      <c r="K1866">
        <v>750</v>
      </c>
      <c r="L1866"/>
      <c r="M1866"/>
    </row>
    <row r="1867" spans="1:13">
      <c r="A1867" s="61" t="s">
        <v>40</v>
      </c>
      <c r="B1867" s="61">
        <v>90245</v>
      </c>
      <c r="C1867" s="63" t="s">
        <v>968</v>
      </c>
      <c r="D1867" s="61">
        <v>0</v>
      </c>
      <c r="E1867" s="61" t="s">
        <v>16247</v>
      </c>
      <c r="F1867" s="61" t="s">
        <v>51</v>
      </c>
      <c r="G1867" s="61" t="s">
        <v>16242</v>
      </c>
      <c r="H1867" s="61" t="s">
        <v>15749</v>
      </c>
      <c r="I1867" s="61">
        <v>33.909999999999997</v>
      </c>
      <c r="J1867" s="61">
        <v>-118.4</v>
      </c>
      <c r="K1867">
        <v>17272</v>
      </c>
      <c r="L1867"/>
      <c r="M1867"/>
    </row>
    <row r="1868" spans="1:13">
      <c r="A1868" s="61" t="s">
        <v>40</v>
      </c>
      <c r="B1868" s="61">
        <v>94803</v>
      </c>
      <c r="C1868" s="63" t="s">
        <v>968</v>
      </c>
      <c r="D1868" s="61">
        <v>0</v>
      </c>
      <c r="E1868" s="61" t="s">
        <v>16620</v>
      </c>
      <c r="F1868" s="61" t="s">
        <v>51</v>
      </c>
      <c r="G1868" s="61" t="s">
        <v>16600</v>
      </c>
      <c r="H1868" s="61" t="s">
        <v>15749</v>
      </c>
      <c r="I1868" s="61">
        <v>37.950000000000003</v>
      </c>
      <c r="J1868" s="61">
        <v>-122.26</v>
      </c>
      <c r="K1868">
        <v>26457</v>
      </c>
      <c r="L1868"/>
      <c r="M1868"/>
    </row>
    <row r="1869" spans="1:13">
      <c r="A1869" s="61" t="s">
        <v>40</v>
      </c>
      <c r="B1869" s="61">
        <v>95432</v>
      </c>
      <c r="C1869" s="63" t="s">
        <v>968</v>
      </c>
      <c r="D1869" s="61">
        <v>0</v>
      </c>
      <c r="E1869" s="61" t="s">
        <v>16183</v>
      </c>
      <c r="F1869" s="61" t="s">
        <v>51</v>
      </c>
      <c r="G1869" s="61" t="s">
        <v>16701</v>
      </c>
      <c r="H1869" s="61" t="s">
        <v>15749</v>
      </c>
      <c r="I1869" s="61">
        <v>39.119999999999997</v>
      </c>
      <c r="J1869" s="61">
        <v>-123.62</v>
      </c>
      <c r="K1869">
        <v>443</v>
      </c>
      <c r="L1869"/>
      <c r="M1869"/>
    </row>
    <row r="1870" spans="1:13">
      <c r="A1870" s="61" t="s">
        <v>40</v>
      </c>
      <c r="B1870" s="61">
        <v>95939</v>
      </c>
      <c r="C1870" s="63" t="s">
        <v>968</v>
      </c>
      <c r="D1870" s="61">
        <v>0</v>
      </c>
      <c r="E1870" s="61" t="s">
        <v>5952</v>
      </c>
      <c r="F1870" s="61" t="s">
        <v>51</v>
      </c>
      <c r="G1870" s="61" t="s">
        <v>16809</v>
      </c>
      <c r="H1870" s="61" t="s">
        <v>15749</v>
      </c>
      <c r="I1870" s="61">
        <v>39.54</v>
      </c>
      <c r="J1870" s="61">
        <v>-122.57</v>
      </c>
      <c r="K1870">
        <v>545</v>
      </c>
      <c r="L1870"/>
      <c r="M1870"/>
    </row>
    <row r="1871" spans="1:13">
      <c r="A1871" s="61" t="s">
        <v>40</v>
      </c>
      <c r="B1871" s="61">
        <v>95758</v>
      </c>
      <c r="C1871" s="63" t="s">
        <v>968</v>
      </c>
      <c r="D1871" s="61">
        <v>0</v>
      </c>
      <c r="E1871" s="61" t="s">
        <v>16774</v>
      </c>
      <c r="F1871" s="61" t="s">
        <v>51</v>
      </c>
      <c r="G1871" s="61" t="s">
        <v>16595</v>
      </c>
      <c r="H1871" s="61" t="s">
        <v>15749</v>
      </c>
      <c r="I1871" s="61">
        <v>38.43</v>
      </c>
      <c r="J1871" s="61">
        <v>-121.44</v>
      </c>
      <c r="K1871">
        <v>64517</v>
      </c>
      <c r="L1871"/>
      <c r="M1871"/>
    </row>
    <row r="1872" spans="1:13">
      <c r="A1872" s="61" t="s">
        <v>40</v>
      </c>
      <c r="B1872" s="61">
        <v>95757</v>
      </c>
      <c r="C1872" s="63" t="s">
        <v>968</v>
      </c>
      <c r="D1872" s="61">
        <v>0</v>
      </c>
      <c r="E1872" s="61" t="s">
        <v>16774</v>
      </c>
      <c r="F1872" s="61" t="s">
        <v>51</v>
      </c>
      <c r="G1872" s="61" t="s">
        <v>16595</v>
      </c>
      <c r="H1872" s="61" t="s">
        <v>15749</v>
      </c>
      <c r="I1872" s="61">
        <v>38.35</v>
      </c>
      <c r="J1872" s="61">
        <v>-121.42</v>
      </c>
      <c r="K1872">
        <v>55257</v>
      </c>
      <c r="L1872"/>
      <c r="M1872"/>
    </row>
    <row r="1873" spans="1:13">
      <c r="A1873" s="61" t="s">
        <v>40</v>
      </c>
      <c r="B1873" s="61">
        <v>95624</v>
      </c>
      <c r="C1873" s="63" t="s">
        <v>968</v>
      </c>
      <c r="D1873" s="61">
        <v>0</v>
      </c>
      <c r="E1873" s="61" t="s">
        <v>16774</v>
      </c>
      <c r="F1873" s="61" t="s">
        <v>51</v>
      </c>
      <c r="G1873" s="61" t="s">
        <v>16595</v>
      </c>
      <c r="H1873" s="61" t="s">
        <v>15749</v>
      </c>
      <c r="I1873" s="61">
        <v>38.44</v>
      </c>
      <c r="J1873" s="61">
        <v>-121.3</v>
      </c>
      <c r="K1873">
        <v>66575</v>
      </c>
      <c r="L1873"/>
      <c r="M1873"/>
    </row>
    <row r="1874" spans="1:13">
      <c r="A1874" s="61" t="s">
        <v>40</v>
      </c>
      <c r="B1874" s="61">
        <v>95626</v>
      </c>
      <c r="C1874" s="63" t="s">
        <v>968</v>
      </c>
      <c r="D1874" s="61">
        <v>0</v>
      </c>
      <c r="E1874" s="61" t="s">
        <v>16775</v>
      </c>
      <c r="F1874" s="61" t="s">
        <v>51</v>
      </c>
      <c r="G1874" s="61" t="s">
        <v>16595</v>
      </c>
      <c r="H1874" s="61" t="s">
        <v>15749</v>
      </c>
      <c r="I1874" s="61">
        <v>38.729999999999997</v>
      </c>
      <c r="J1874" s="61">
        <v>-121.46</v>
      </c>
      <c r="K1874">
        <v>5766</v>
      </c>
      <c r="L1874"/>
      <c r="M1874"/>
    </row>
    <row r="1875" spans="1:13">
      <c r="A1875" s="61" t="s">
        <v>40</v>
      </c>
      <c r="B1875" s="61">
        <v>94608</v>
      </c>
      <c r="C1875" s="63" t="s">
        <v>968</v>
      </c>
      <c r="D1875" s="61">
        <v>0</v>
      </c>
      <c r="E1875" s="61" t="s">
        <v>16619</v>
      </c>
      <c r="F1875" s="61" t="s">
        <v>51</v>
      </c>
      <c r="G1875" s="61" t="s">
        <v>16596</v>
      </c>
      <c r="H1875" s="61" t="s">
        <v>15749</v>
      </c>
      <c r="I1875" s="61">
        <v>37.83</v>
      </c>
      <c r="J1875" s="61">
        <v>-122.29</v>
      </c>
      <c r="K1875">
        <v>33073</v>
      </c>
      <c r="L1875"/>
      <c r="M1875"/>
    </row>
    <row r="1876" spans="1:13">
      <c r="A1876" s="61" t="s">
        <v>40</v>
      </c>
      <c r="B1876" s="61">
        <v>92024</v>
      </c>
      <c r="C1876" s="63" t="s">
        <v>968</v>
      </c>
      <c r="D1876" s="61">
        <v>0</v>
      </c>
      <c r="E1876" s="61" t="s">
        <v>16349</v>
      </c>
      <c r="F1876" s="61" t="s">
        <v>51</v>
      </c>
      <c r="G1876" s="61" t="s">
        <v>16334</v>
      </c>
      <c r="H1876" s="61" t="s">
        <v>15749</v>
      </c>
      <c r="I1876" s="61">
        <v>33.049999999999997</v>
      </c>
      <c r="J1876" s="61">
        <v>-117.25</v>
      </c>
      <c r="K1876">
        <v>51190</v>
      </c>
      <c r="L1876"/>
      <c r="M1876"/>
    </row>
    <row r="1877" spans="1:13">
      <c r="A1877" s="61" t="s">
        <v>40</v>
      </c>
      <c r="B1877" s="61">
        <v>91316</v>
      </c>
      <c r="C1877" s="63" t="s">
        <v>968</v>
      </c>
      <c r="D1877" s="61">
        <v>0</v>
      </c>
      <c r="E1877" s="61" t="s">
        <v>15138</v>
      </c>
      <c r="F1877" s="61" t="s">
        <v>51</v>
      </c>
      <c r="G1877" s="61" t="s">
        <v>16242</v>
      </c>
      <c r="H1877" s="61" t="s">
        <v>15749</v>
      </c>
      <c r="I1877" s="61">
        <v>34.15</v>
      </c>
      <c r="J1877" s="61">
        <v>-118.52</v>
      </c>
      <c r="K1877">
        <v>28777</v>
      </c>
      <c r="L1877"/>
      <c r="M1877"/>
    </row>
    <row r="1878" spans="1:13">
      <c r="A1878" s="61" t="s">
        <v>40</v>
      </c>
      <c r="B1878" s="61">
        <v>91436</v>
      </c>
      <c r="C1878" s="63" t="s">
        <v>968</v>
      </c>
      <c r="D1878" s="61">
        <v>0</v>
      </c>
      <c r="E1878" s="61" t="s">
        <v>15138</v>
      </c>
      <c r="F1878" s="61" t="s">
        <v>51</v>
      </c>
      <c r="G1878" s="61" t="s">
        <v>16242</v>
      </c>
      <c r="H1878" s="61" t="s">
        <v>15749</v>
      </c>
      <c r="I1878" s="61">
        <v>34.15</v>
      </c>
      <c r="J1878" s="61">
        <v>-118.49</v>
      </c>
      <c r="K1878">
        <v>15189</v>
      </c>
      <c r="L1878"/>
      <c r="M1878"/>
    </row>
    <row r="1879" spans="1:13">
      <c r="A1879" s="61" t="s">
        <v>40</v>
      </c>
      <c r="B1879" s="61">
        <v>95320</v>
      </c>
      <c r="C1879" s="63" t="s">
        <v>968</v>
      </c>
      <c r="D1879" s="61">
        <v>0</v>
      </c>
      <c r="E1879" s="61" t="s">
        <v>16681</v>
      </c>
      <c r="F1879" s="61" t="s">
        <v>51</v>
      </c>
      <c r="G1879" s="61" t="s">
        <v>16661</v>
      </c>
      <c r="H1879" s="61" t="s">
        <v>15749</v>
      </c>
      <c r="I1879" s="61">
        <v>37.83</v>
      </c>
      <c r="J1879" s="61">
        <v>-121.03</v>
      </c>
      <c r="K1879">
        <v>13148</v>
      </c>
      <c r="L1879"/>
      <c r="M1879"/>
    </row>
    <row r="1880" spans="1:13">
      <c r="A1880" s="61" t="s">
        <v>40</v>
      </c>
      <c r="B1880" s="61">
        <v>92029</v>
      </c>
      <c r="C1880" s="63" t="s">
        <v>968</v>
      </c>
      <c r="D1880" s="61">
        <v>0</v>
      </c>
      <c r="E1880" s="61" t="s">
        <v>16350</v>
      </c>
      <c r="F1880" s="61" t="s">
        <v>51</v>
      </c>
      <c r="G1880" s="61" t="s">
        <v>16334</v>
      </c>
      <c r="H1880" s="61" t="s">
        <v>15749</v>
      </c>
      <c r="I1880" s="61">
        <v>33.08</v>
      </c>
      <c r="J1880" s="61">
        <v>-117.13</v>
      </c>
      <c r="K1880">
        <v>21236</v>
      </c>
      <c r="L1880"/>
      <c r="M1880"/>
    </row>
    <row r="1881" spans="1:13">
      <c r="A1881" s="61" t="s">
        <v>40</v>
      </c>
      <c r="B1881" s="61">
        <v>92026</v>
      </c>
      <c r="C1881" s="63" t="s">
        <v>968</v>
      </c>
      <c r="D1881" s="61">
        <v>0</v>
      </c>
      <c r="E1881" s="61" t="s">
        <v>16350</v>
      </c>
      <c r="F1881" s="61" t="s">
        <v>51</v>
      </c>
      <c r="G1881" s="61" t="s">
        <v>16334</v>
      </c>
      <c r="H1881" s="61" t="s">
        <v>15749</v>
      </c>
      <c r="I1881" s="61">
        <v>33.22</v>
      </c>
      <c r="J1881" s="61">
        <v>-117.1</v>
      </c>
      <c r="K1881">
        <v>52797</v>
      </c>
      <c r="L1881"/>
      <c r="M1881"/>
    </row>
    <row r="1882" spans="1:13">
      <c r="A1882" s="61" t="s">
        <v>40</v>
      </c>
      <c r="B1882" s="61">
        <v>92027</v>
      </c>
      <c r="C1882" s="63" t="s">
        <v>968</v>
      </c>
      <c r="D1882" s="61">
        <v>0</v>
      </c>
      <c r="E1882" s="61" t="s">
        <v>16350</v>
      </c>
      <c r="F1882" s="61" t="s">
        <v>51</v>
      </c>
      <c r="G1882" s="61" t="s">
        <v>16334</v>
      </c>
      <c r="H1882" s="61" t="s">
        <v>15749</v>
      </c>
      <c r="I1882" s="61">
        <v>33.130000000000003</v>
      </c>
      <c r="J1882" s="61">
        <v>-116.98</v>
      </c>
      <c r="K1882">
        <v>56840</v>
      </c>
      <c r="L1882"/>
      <c r="M1882"/>
    </row>
    <row r="1883" spans="1:13">
      <c r="A1883" s="61" t="s">
        <v>40</v>
      </c>
      <c r="B1883" s="61">
        <v>92025</v>
      </c>
      <c r="C1883" s="63" t="s">
        <v>968</v>
      </c>
      <c r="D1883" s="61">
        <v>0</v>
      </c>
      <c r="E1883" s="61" t="s">
        <v>16350</v>
      </c>
      <c r="F1883" s="61" t="s">
        <v>51</v>
      </c>
      <c r="G1883" s="61" t="s">
        <v>16334</v>
      </c>
      <c r="H1883" s="61" t="s">
        <v>15749</v>
      </c>
      <c r="I1883" s="61">
        <v>33.090000000000003</v>
      </c>
      <c r="J1883" s="61">
        <v>-116.94</v>
      </c>
      <c r="K1883">
        <v>51586</v>
      </c>
      <c r="L1883"/>
      <c r="M1883"/>
    </row>
    <row r="1884" spans="1:13">
      <c r="A1884" s="61" t="s">
        <v>40</v>
      </c>
      <c r="B1884" s="61">
        <v>95627</v>
      </c>
      <c r="C1884" s="63" t="s">
        <v>968</v>
      </c>
      <c r="D1884" s="61">
        <v>0</v>
      </c>
      <c r="E1884" s="61" t="s">
        <v>16769</v>
      </c>
      <c r="F1884" s="61" t="s">
        <v>51</v>
      </c>
      <c r="G1884" s="61" t="s">
        <v>16767</v>
      </c>
      <c r="H1884" s="61" t="s">
        <v>15749</v>
      </c>
      <c r="I1884" s="61">
        <v>38.729999999999997</v>
      </c>
      <c r="J1884" s="61">
        <v>-122.03</v>
      </c>
      <c r="K1884">
        <v>3899</v>
      </c>
      <c r="L1884"/>
      <c r="M1884"/>
    </row>
    <row r="1885" spans="1:13">
      <c r="A1885" s="61" t="s">
        <v>40</v>
      </c>
      <c r="B1885" s="61">
        <v>92332</v>
      </c>
      <c r="C1885" s="63" t="s">
        <v>968</v>
      </c>
      <c r="D1885" s="61">
        <v>0</v>
      </c>
      <c r="E1885" s="61" t="s">
        <v>1219</v>
      </c>
      <c r="F1885" s="61" t="s">
        <v>51</v>
      </c>
      <c r="G1885" s="61" t="s">
        <v>16313</v>
      </c>
      <c r="H1885" s="61" t="s">
        <v>15749</v>
      </c>
      <c r="I1885" s="61">
        <v>34.96</v>
      </c>
      <c r="J1885" s="61">
        <v>-115.31</v>
      </c>
      <c r="K1885">
        <v>97</v>
      </c>
      <c r="L1885"/>
      <c r="M1885"/>
    </row>
    <row r="1886" spans="1:13">
      <c r="A1886" s="61" t="s">
        <v>40</v>
      </c>
      <c r="B1886" s="61">
        <v>96027</v>
      </c>
      <c r="C1886" s="63" t="s">
        <v>968</v>
      </c>
      <c r="D1886" s="61">
        <v>0</v>
      </c>
      <c r="E1886" s="61" t="s">
        <v>1580</v>
      </c>
      <c r="F1886" s="61" t="s">
        <v>51</v>
      </c>
      <c r="G1886" s="61" t="s">
        <v>16759</v>
      </c>
      <c r="H1886" s="61" t="s">
        <v>15749</v>
      </c>
      <c r="I1886" s="61">
        <v>41.41</v>
      </c>
      <c r="J1886" s="61">
        <v>-123.02</v>
      </c>
      <c r="K1886">
        <v>1953</v>
      </c>
      <c r="L1886"/>
      <c r="M1886"/>
    </row>
    <row r="1887" spans="1:13">
      <c r="A1887" s="61" t="s">
        <v>40</v>
      </c>
      <c r="B1887" s="61">
        <v>95501</v>
      </c>
      <c r="C1887" s="63" t="s">
        <v>968</v>
      </c>
      <c r="D1887" s="61">
        <v>0</v>
      </c>
      <c r="E1887" s="61" t="s">
        <v>6708</v>
      </c>
      <c r="F1887" s="61" t="s">
        <v>51</v>
      </c>
      <c r="G1887" s="61" t="s">
        <v>10529</v>
      </c>
      <c r="H1887" s="61" t="s">
        <v>15749</v>
      </c>
      <c r="I1887" s="61">
        <v>40.799999999999997</v>
      </c>
      <c r="J1887" s="61">
        <v>-124.15</v>
      </c>
      <c r="K1887">
        <v>23323</v>
      </c>
      <c r="L1887"/>
      <c r="M1887"/>
    </row>
    <row r="1888" spans="1:13">
      <c r="A1888" s="61" t="s">
        <v>40</v>
      </c>
      <c r="B1888" s="61">
        <v>95503</v>
      </c>
      <c r="C1888" s="63" t="s">
        <v>968</v>
      </c>
      <c r="D1888" s="61">
        <v>0</v>
      </c>
      <c r="E1888" s="61" t="s">
        <v>6708</v>
      </c>
      <c r="F1888" s="61" t="s">
        <v>51</v>
      </c>
      <c r="G1888" s="61" t="s">
        <v>10529</v>
      </c>
      <c r="H1888" s="61" t="s">
        <v>15749</v>
      </c>
      <c r="I1888" s="61">
        <v>40.71</v>
      </c>
      <c r="J1888" s="61">
        <v>-124.11</v>
      </c>
      <c r="K1888">
        <v>24488</v>
      </c>
      <c r="L1888"/>
      <c r="M1888"/>
    </row>
    <row r="1889" spans="1:13">
      <c r="A1889" s="61" t="s">
        <v>40</v>
      </c>
      <c r="B1889" s="61">
        <v>93221</v>
      </c>
      <c r="C1889" s="63" t="s">
        <v>968</v>
      </c>
      <c r="D1889" s="61">
        <v>0</v>
      </c>
      <c r="E1889" s="61" t="s">
        <v>1424</v>
      </c>
      <c r="F1889" s="61" t="s">
        <v>51</v>
      </c>
      <c r="G1889" s="61" t="s">
        <v>16469</v>
      </c>
      <c r="H1889" s="61" t="s">
        <v>15749</v>
      </c>
      <c r="I1889" s="61">
        <v>36.28</v>
      </c>
      <c r="J1889" s="61">
        <v>-119.03</v>
      </c>
      <c r="K1889">
        <v>15024</v>
      </c>
      <c r="L1889"/>
      <c r="M1889"/>
    </row>
    <row r="1890" spans="1:13">
      <c r="A1890" s="61" t="s">
        <v>40</v>
      </c>
      <c r="B1890" s="61">
        <v>95628</v>
      </c>
      <c r="C1890" s="63" t="s">
        <v>968</v>
      </c>
      <c r="D1890" s="61">
        <v>0</v>
      </c>
      <c r="E1890" s="61" t="s">
        <v>3951</v>
      </c>
      <c r="F1890" s="61" t="s">
        <v>51</v>
      </c>
      <c r="G1890" s="61" t="s">
        <v>16595</v>
      </c>
      <c r="H1890" s="61" t="s">
        <v>15749</v>
      </c>
      <c r="I1890" s="61">
        <v>38.65</v>
      </c>
      <c r="J1890" s="61">
        <v>-121.25</v>
      </c>
      <c r="K1890">
        <v>42824</v>
      </c>
      <c r="L1890"/>
      <c r="M1890"/>
    </row>
    <row r="1891" spans="1:13">
      <c r="A1891" s="61" t="s">
        <v>40</v>
      </c>
      <c r="B1891" s="61">
        <v>94930</v>
      </c>
      <c r="C1891" s="63" t="s">
        <v>968</v>
      </c>
      <c r="D1891" s="61">
        <v>0</v>
      </c>
      <c r="E1891" s="61" t="s">
        <v>774</v>
      </c>
      <c r="F1891" s="61" t="s">
        <v>51</v>
      </c>
      <c r="G1891" s="61" t="s">
        <v>16622</v>
      </c>
      <c r="H1891" s="61" t="s">
        <v>15749</v>
      </c>
      <c r="I1891" s="61">
        <v>37.979999999999997</v>
      </c>
      <c r="J1891" s="61">
        <v>-122.6</v>
      </c>
      <c r="K1891">
        <v>8729</v>
      </c>
      <c r="L1891"/>
      <c r="M1891"/>
    </row>
    <row r="1892" spans="1:13">
      <c r="A1892" s="61" t="s">
        <v>40</v>
      </c>
      <c r="B1892" s="61">
        <v>94534</v>
      </c>
      <c r="C1892" s="63" t="s">
        <v>968</v>
      </c>
      <c r="D1892" s="61">
        <v>0</v>
      </c>
      <c r="E1892" s="61" t="s">
        <v>1935</v>
      </c>
      <c r="F1892" s="61" t="s">
        <v>51</v>
      </c>
      <c r="G1892" s="61" t="s">
        <v>16603</v>
      </c>
      <c r="H1892" s="61" t="s">
        <v>15749</v>
      </c>
      <c r="I1892" s="61">
        <v>38.229999999999997</v>
      </c>
      <c r="J1892" s="61">
        <v>-122.12</v>
      </c>
      <c r="K1892">
        <v>42296</v>
      </c>
      <c r="L1892"/>
      <c r="M1892"/>
    </row>
    <row r="1893" spans="1:13">
      <c r="A1893" s="61" t="s">
        <v>40</v>
      </c>
      <c r="B1893" s="61">
        <v>94533</v>
      </c>
      <c r="C1893" s="63" t="s">
        <v>968</v>
      </c>
      <c r="D1893" s="61">
        <v>0</v>
      </c>
      <c r="E1893" s="61" t="s">
        <v>1935</v>
      </c>
      <c r="F1893" s="61" t="s">
        <v>51</v>
      </c>
      <c r="G1893" s="61" t="s">
        <v>16603</v>
      </c>
      <c r="H1893" s="61" t="s">
        <v>15749</v>
      </c>
      <c r="I1893" s="61">
        <v>38.28</v>
      </c>
      <c r="J1893" s="61">
        <v>-122</v>
      </c>
      <c r="K1893">
        <v>77380</v>
      </c>
      <c r="L1893"/>
      <c r="M1893"/>
    </row>
    <row r="1894" spans="1:13">
      <c r="A1894" s="61" t="s">
        <v>40</v>
      </c>
      <c r="B1894" s="61">
        <v>96028</v>
      </c>
      <c r="C1894" s="63" t="s">
        <v>968</v>
      </c>
      <c r="D1894" s="61">
        <v>0</v>
      </c>
      <c r="E1894" s="61" t="s">
        <v>16846</v>
      </c>
      <c r="F1894" s="61" t="s">
        <v>51</v>
      </c>
      <c r="G1894" s="61" t="s">
        <v>16834</v>
      </c>
      <c r="H1894" s="61" t="s">
        <v>15749</v>
      </c>
      <c r="I1894" s="61">
        <v>41.01</v>
      </c>
      <c r="J1894" s="61">
        <v>-121.47</v>
      </c>
      <c r="K1894">
        <v>1679</v>
      </c>
      <c r="L1894"/>
      <c r="M1894"/>
    </row>
    <row r="1895" spans="1:13">
      <c r="A1895" s="61" t="s">
        <v>40</v>
      </c>
      <c r="B1895" s="61">
        <v>92028</v>
      </c>
      <c r="C1895" s="63" t="s">
        <v>968</v>
      </c>
      <c r="D1895" s="61">
        <v>0</v>
      </c>
      <c r="E1895" s="61" t="s">
        <v>16351</v>
      </c>
      <c r="F1895" s="61" t="s">
        <v>51</v>
      </c>
      <c r="G1895" s="61" t="s">
        <v>16334</v>
      </c>
      <c r="H1895" s="61" t="s">
        <v>15749</v>
      </c>
      <c r="I1895" s="61">
        <v>33.39</v>
      </c>
      <c r="J1895" s="61">
        <v>-117.21</v>
      </c>
      <c r="K1895">
        <v>51614</v>
      </c>
      <c r="L1895"/>
      <c r="M1895"/>
    </row>
    <row r="1896" spans="1:13">
      <c r="A1896" s="61" t="s">
        <v>40</v>
      </c>
      <c r="B1896" s="61">
        <v>93223</v>
      </c>
      <c r="C1896" s="63" t="s">
        <v>968</v>
      </c>
      <c r="D1896" s="61">
        <v>0</v>
      </c>
      <c r="E1896" s="61" t="s">
        <v>3730</v>
      </c>
      <c r="F1896" s="61" t="s">
        <v>51</v>
      </c>
      <c r="G1896" s="61" t="s">
        <v>16469</v>
      </c>
      <c r="H1896" s="61" t="s">
        <v>15749</v>
      </c>
      <c r="I1896" s="61">
        <v>36.299999999999997</v>
      </c>
      <c r="J1896" s="61">
        <v>-119.19</v>
      </c>
      <c r="K1896">
        <v>10487</v>
      </c>
      <c r="L1896"/>
      <c r="M1896"/>
    </row>
    <row r="1897" spans="1:13">
      <c r="A1897" s="61" t="s">
        <v>40</v>
      </c>
      <c r="B1897" s="61">
        <v>95230</v>
      </c>
      <c r="C1897" s="63" t="s">
        <v>968</v>
      </c>
      <c r="D1897" s="61">
        <v>0</v>
      </c>
      <c r="E1897" s="61" t="s">
        <v>504</v>
      </c>
      <c r="F1897" s="61" t="s">
        <v>51</v>
      </c>
      <c r="G1897" s="61" t="s">
        <v>16661</v>
      </c>
      <c r="H1897" s="61" t="s">
        <v>15749</v>
      </c>
      <c r="I1897" s="61">
        <v>37.96</v>
      </c>
      <c r="J1897" s="61">
        <v>-120.87</v>
      </c>
      <c r="K1897">
        <v>786</v>
      </c>
      <c r="L1897"/>
      <c r="M1897"/>
    </row>
    <row r="1898" spans="1:13">
      <c r="A1898" s="61" t="s">
        <v>40</v>
      </c>
      <c r="B1898" s="61">
        <v>93224</v>
      </c>
      <c r="C1898" s="63" t="s">
        <v>968</v>
      </c>
      <c r="D1898" s="61">
        <v>0</v>
      </c>
      <c r="E1898" s="61" t="s">
        <v>16481</v>
      </c>
      <c r="F1898" s="61" t="s">
        <v>51</v>
      </c>
      <c r="G1898" s="61" t="s">
        <v>16472</v>
      </c>
      <c r="H1898" s="61" t="s">
        <v>15749</v>
      </c>
      <c r="I1898" s="61">
        <v>35.21</v>
      </c>
      <c r="J1898" s="61">
        <v>-119.56</v>
      </c>
      <c r="K1898">
        <v>388</v>
      </c>
      <c r="L1898"/>
      <c r="M1898"/>
    </row>
    <row r="1899" spans="1:13">
      <c r="A1899" s="61" t="s">
        <v>40</v>
      </c>
      <c r="B1899" s="61">
        <v>95018</v>
      </c>
      <c r="C1899" s="63" t="s">
        <v>968</v>
      </c>
      <c r="D1899" s="61">
        <v>0</v>
      </c>
      <c r="E1899" s="61" t="s">
        <v>258</v>
      </c>
      <c r="F1899" s="61" t="s">
        <v>51</v>
      </c>
      <c r="G1899" s="61" t="s">
        <v>15968</v>
      </c>
      <c r="H1899" s="61" t="s">
        <v>15749</v>
      </c>
      <c r="I1899" s="61">
        <v>37.08</v>
      </c>
      <c r="J1899" s="61">
        <v>-122.05</v>
      </c>
      <c r="K1899">
        <v>8003</v>
      </c>
      <c r="L1899"/>
      <c r="M1899"/>
    </row>
    <row r="1900" spans="1:13">
      <c r="A1900" s="61" t="s">
        <v>40</v>
      </c>
      <c r="B1900" s="61">
        <v>95536</v>
      </c>
      <c r="C1900" s="63" t="s">
        <v>968</v>
      </c>
      <c r="D1900" s="61">
        <v>0</v>
      </c>
      <c r="E1900" s="61" t="s">
        <v>3256</v>
      </c>
      <c r="F1900" s="61" t="s">
        <v>51</v>
      </c>
      <c r="G1900" s="61" t="s">
        <v>10529</v>
      </c>
      <c r="H1900" s="61" t="s">
        <v>15749</v>
      </c>
      <c r="I1900" s="61">
        <v>40.450000000000003</v>
      </c>
      <c r="J1900" s="61">
        <v>-124.26</v>
      </c>
      <c r="K1900">
        <v>2753</v>
      </c>
      <c r="L1900"/>
      <c r="M1900"/>
    </row>
    <row r="1901" spans="1:13">
      <c r="A1901" s="61" t="s">
        <v>40</v>
      </c>
      <c r="B1901" s="61">
        <v>95629</v>
      </c>
      <c r="C1901" s="63" t="s">
        <v>968</v>
      </c>
      <c r="D1901" s="61">
        <v>0</v>
      </c>
      <c r="E1901" s="61" t="s">
        <v>16776</v>
      </c>
      <c r="F1901" s="61" t="s">
        <v>51</v>
      </c>
      <c r="G1901" s="61" t="s">
        <v>16764</v>
      </c>
      <c r="H1901" s="61" t="s">
        <v>15749</v>
      </c>
      <c r="I1901" s="61">
        <v>38.520000000000003</v>
      </c>
      <c r="J1901" s="61">
        <v>-120.7</v>
      </c>
      <c r="K1901">
        <v>1036</v>
      </c>
      <c r="L1901"/>
      <c r="M1901"/>
    </row>
    <row r="1902" spans="1:13">
      <c r="A1902" s="61" t="s">
        <v>40</v>
      </c>
      <c r="B1902" s="61">
        <v>93015</v>
      </c>
      <c r="C1902" s="63" t="s">
        <v>968</v>
      </c>
      <c r="D1902" s="61">
        <v>0</v>
      </c>
      <c r="E1902" s="61" t="s">
        <v>3867</v>
      </c>
      <c r="F1902" s="61" t="s">
        <v>51</v>
      </c>
      <c r="G1902" s="61" t="s">
        <v>16294</v>
      </c>
      <c r="H1902" s="61" t="s">
        <v>15749</v>
      </c>
      <c r="I1902" s="61">
        <v>34.4</v>
      </c>
      <c r="J1902" s="61">
        <v>-118.83</v>
      </c>
      <c r="K1902">
        <v>18789</v>
      </c>
      <c r="L1902"/>
      <c r="M1902"/>
    </row>
    <row r="1903" spans="1:13">
      <c r="A1903" s="61" t="s">
        <v>40</v>
      </c>
      <c r="B1903" s="61">
        <v>93622</v>
      </c>
      <c r="C1903" s="63" t="s">
        <v>968</v>
      </c>
      <c r="D1903" s="61">
        <v>0</v>
      </c>
      <c r="E1903" s="61" t="s">
        <v>16548</v>
      </c>
      <c r="F1903" s="61" t="s">
        <v>51</v>
      </c>
      <c r="G1903" s="61" t="s">
        <v>16478</v>
      </c>
      <c r="H1903" s="61" t="s">
        <v>15749</v>
      </c>
      <c r="I1903" s="61">
        <v>36.85</v>
      </c>
      <c r="J1903" s="61">
        <v>-120.54</v>
      </c>
      <c r="K1903">
        <v>9884</v>
      </c>
      <c r="L1903"/>
      <c r="M1903"/>
    </row>
    <row r="1904" spans="1:13">
      <c r="A1904" s="61" t="s">
        <v>40</v>
      </c>
      <c r="B1904" s="61">
        <v>93623</v>
      </c>
      <c r="C1904" s="63" t="s">
        <v>968</v>
      </c>
      <c r="D1904" s="61">
        <v>0</v>
      </c>
      <c r="E1904" s="61" t="s">
        <v>16549</v>
      </c>
      <c r="F1904" s="61" t="s">
        <v>51</v>
      </c>
      <c r="G1904" s="61" t="s">
        <v>16550</v>
      </c>
      <c r="H1904" s="61" t="s">
        <v>15749</v>
      </c>
      <c r="I1904" s="61">
        <v>37.47</v>
      </c>
      <c r="J1904" s="61">
        <v>-119.66</v>
      </c>
      <c r="K1904">
        <v>75</v>
      </c>
      <c r="L1904"/>
      <c r="M1904"/>
    </row>
    <row r="1905" spans="1:13">
      <c r="A1905" s="61" t="s">
        <v>40</v>
      </c>
      <c r="B1905" s="61">
        <v>96029</v>
      </c>
      <c r="C1905" s="63" t="s">
        <v>968</v>
      </c>
      <c r="D1905" s="61">
        <v>0</v>
      </c>
      <c r="E1905" s="61" t="s">
        <v>16847</v>
      </c>
      <c r="F1905" s="61" t="s">
        <v>51</v>
      </c>
      <c r="G1905" s="61" t="s">
        <v>16842</v>
      </c>
      <c r="H1905" s="61" t="s">
        <v>15749</v>
      </c>
      <c r="I1905" s="61">
        <v>39.93</v>
      </c>
      <c r="J1905" s="61">
        <v>-122.48</v>
      </c>
      <c r="K1905">
        <v>138</v>
      </c>
      <c r="L1905"/>
      <c r="M1905"/>
    </row>
    <row r="1906" spans="1:13">
      <c r="A1906" s="61" t="s">
        <v>40</v>
      </c>
      <c r="B1906" s="61">
        <v>95630</v>
      </c>
      <c r="C1906" s="63" t="s">
        <v>968</v>
      </c>
      <c r="D1906" s="61">
        <v>0</v>
      </c>
      <c r="E1906" s="61" t="s">
        <v>5029</v>
      </c>
      <c r="F1906" s="61" t="s">
        <v>51</v>
      </c>
      <c r="G1906" s="61" t="s">
        <v>16595</v>
      </c>
      <c r="H1906" s="61" t="s">
        <v>15749</v>
      </c>
      <c r="I1906" s="61">
        <v>38.67</v>
      </c>
      <c r="J1906" s="61">
        <v>-121.14</v>
      </c>
      <c r="K1906">
        <v>74787</v>
      </c>
      <c r="L1906"/>
      <c r="M1906"/>
    </row>
    <row r="1907" spans="1:13">
      <c r="A1907" s="61" t="s">
        <v>40</v>
      </c>
      <c r="B1907" s="61">
        <v>92337</v>
      </c>
      <c r="C1907" s="63" t="s">
        <v>968</v>
      </c>
      <c r="D1907" s="61">
        <v>0</v>
      </c>
      <c r="E1907" s="61" t="s">
        <v>10883</v>
      </c>
      <c r="F1907" s="61" t="s">
        <v>51</v>
      </c>
      <c r="G1907" s="61" t="s">
        <v>16313</v>
      </c>
      <c r="H1907" s="61" t="s">
        <v>15749</v>
      </c>
      <c r="I1907" s="61">
        <v>34.049999999999997</v>
      </c>
      <c r="J1907" s="61">
        <v>-117.46</v>
      </c>
      <c r="K1907">
        <v>36394</v>
      </c>
      <c r="L1907"/>
      <c r="M1907"/>
    </row>
    <row r="1908" spans="1:13">
      <c r="A1908" s="61" t="s">
        <v>40</v>
      </c>
      <c r="B1908" s="61">
        <v>92335</v>
      </c>
      <c r="C1908" s="63" t="s">
        <v>968</v>
      </c>
      <c r="D1908" s="61">
        <v>0</v>
      </c>
      <c r="E1908" s="61" t="s">
        <v>10883</v>
      </c>
      <c r="F1908" s="61" t="s">
        <v>51</v>
      </c>
      <c r="G1908" s="61" t="s">
        <v>16313</v>
      </c>
      <c r="H1908" s="61" t="s">
        <v>15749</v>
      </c>
      <c r="I1908" s="61">
        <v>34.08</v>
      </c>
      <c r="J1908" s="61">
        <v>-117.46</v>
      </c>
      <c r="K1908">
        <v>96605</v>
      </c>
      <c r="L1908"/>
      <c r="M1908"/>
    </row>
    <row r="1909" spans="1:13">
      <c r="A1909" s="61" t="s">
        <v>40</v>
      </c>
      <c r="B1909" s="61">
        <v>92336</v>
      </c>
      <c r="C1909" s="63" t="s">
        <v>968</v>
      </c>
      <c r="D1909" s="61">
        <v>0</v>
      </c>
      <c r="E1909" s="61" t="s">
        <v>10883</v>
      </c>
      <c r="F1909" s="61" t="s">
        <v>51</v>
      </c>
      <c r="G1909" s="61" t="s">
        <v>16313</v>
      </c>
      <c r="H1909" s="61" t="s">
        <v>15749</v>
      </c>
      <c r="I1909" s="61">
        <v>34.14</v>
      </c>
      <c r="J1909" s="61">
        <v>-117.45</v>
      </c>
      <c r="K1909">
        <v>100594</v>
      </c>
      <c r="L1909"/>
      <c r="M1909"/>
    </row>
    <row r="1910" spans="1:13">
      <c r="A1910" s="61" t="s">
        <v>40</v>
      </c>
      <c r="B1910" s="61">
        <v>92610</v>
      </c>
      <c r="C1910" s="63" t="s">
        <v>968</v>
      </c>
      <c r="D1910" s="61">
        <v>0</v>
      </c>
      <c r="E1910" s="61" t="s">
        <v>16432</v>
      </c>
      <c r="F1910" s="61" t="s">
        <v>51</v>
      </c>
      <c r="G1910" s="61" t="s">
        <v>1971</v>
      </c>
      <c r="H1910" s="61" t="s">
        <v>15749</v>
      </c>
      <c r="I1910" s="61">
        <v>33.700000000000003</v>
      </c>
      <c r="J1910" s="61">
        <v>-117.67</v>
      </c>
      <c r="K1910">
        <v>12545</v>
      </c>
      <c r="L1910"/>
      <c r="M1910"/>
    </row>
    <row r="1911" spans="1:13">
      <c r="A1911" s="61" t="s">
        <v>40</v>
      </c>
      <c r="B1911" s="61">
        <v>95941</v>
      </c>
      <c r="C1911" s="63" t="s">
        <v>968</v>
      </c>
      <c r="D1911" s="61">
        <v>0</v>
      </c>
      <c r="E1911" s="61" t="s">
        <v>16819</v>
      </c>
      <c r="F1911" s="61" t="s">
        <v>51</v>
      </c>
      <c r="G1911" s="61" t="s">
        <v>11890</v>
      </c>
      <c r="H1911" s="61" t="s">
        <v>15749</v>
      </c>
      <c r="I1911" s="61">
        <v>39.520000000000003</v>
      </c>
      <c r="J1911" s="61">
        <v>-121.24</v>
      </c>
      <c r="K1911">
        <v>480</v>
      </c>
      <c r="L1911"/>
      <c r="M1911"/>
    </row>
    <row r="1912" spans="1:13">
      <c r="A1912" s="61" t="s">
        <v>40</v>
      </c>
      <c r="B1912" s="61">
        <v>92339</v>
      </c>
      <c r="C1912" s="63" t="s">
        <v>968</v>
      </c>
      <c r="D1912" s="61">
        <v>0</v>
      </c>
      <c r="E1912" s="61" t="s">
        <v>16398</v>
      </c>
      <c r="F1912" s="61" t="s">
        <v>51</v>
      </c>
      <c r="G1912" s="61" t="s">
        <v>16313</v>
      </c>
      <c r="H1912" s="61" t="s">
        <v>15749</v>
      </c>
      <c r="I1912" s="61">
        <v>34.08</v>
      </c>
      <c r="J1912" s="61">
        <v>-116.9</v>
      </c>
      <c r="K1912">
        <v>1053</v>
      </c>
      <c r="L1912"/>
      <c r="M1912"/>
    </row>
    <row r="1913" spans="1:13">
      <c r="A1913" s="61" t="s">
        <v>40</v>
      </c>
      <c r="B1913" s="61">
        <v>95942</v>
      </c>
      <c r="C1913" s="63" t="s">
        <v>968</v>
      </c>
      <c r="D1913" s="61">
        <v>0</v>
      </c>
      <c r="E1913" s="61" t="s">
        <v>16820</v>
      </c>
      <c r="F1913" s="61" t="s">
        <v>51</v>
      </c>
      <c r="G1913" s="61" t="s">
        <v>11890</v>
      </c>
      <c r="H1913" s="61" t="s">
        <v>15749</v>
      </c>
      <c r="I1913" s="61">
        <v>40.020000000000003</v>
      </c>
      <c r="J1913" s="61">
        <v>-121.57</v>
      </c>
      <c r="K1913">
        <v>1576</v>
      </c>
      <c r="L1913"/>
      <c r="M1913"/>
    </row>
    <row r="1914" spans="1:13">
      <c r="A1914" s="61" t="s">
        <v>40</v>
      </c>
      <c r="B1914" s="61">
        <v>95631</v>
      </c>
      <c r="C1914" s="63" t="s">
        <v>968</v>
      </c>
      <c r="D1914" s="61">
        <v>0</v>
      </c>
      <c r="E1914" s="61" t="s">
        <v>16777</v>
      </c>
      <c r="F1914" s="61" t="s">
        <v>51</v>
      </c>
      <c r="G1914" s="61" t="s">
        <v>16765</v>
      </c>
      <c r="H1914" s="61" t="s">
        <v>15749</v>
      </c>
      <c r="I1914" s="61">
        <v>39.03</v>
      </c>
      <c r="J1914" s="61">
        <v>-120.82</v>
      </c>
      <c r="K1914">
        <v>6362</v>
      </c>
      <c r="L1914"/>
      <c r="M1914"/>
    </row>
    <row r="1915" spans="1:13">
      <c r="A1915" s="61" t="s">
        <v>40</v>
      </c>
      <c r="B1915" s="61">
        <v>95436</v>
      </c>
      <c r="C1915" s="63" t="s">
        <v>968</v>
      </c>
      <c r="D1915" s="61">
        <v>0</v>
      </c>
      <c r="E1915" s="61" t="s">
        <v>2149</v>
      </c>
      <c r="F1915" s="61" t="s">
        <v>51</v>
      </c>
      <c r="G1915" s="61" t="s">
        <v>16626</v>
      </c>
      <c r="H1915" s="61" t="s">
        <v>15749</v>
      </c>
      <c r="I1915" s="61">
        <v>38.479999999999997</v>
      </c>
      <c r="J1915" s="61">
        <v>-122.9</v>
      </c>
      <c r="K1915">
        <v>5265</v>
      </c>
      <c r="L1915"/>
      <c r="M1915"/>
    </row>
    <row r="1916" spans="1:13">
      <c r="A1916" s="61" t="s">
        <v>40</v>
      </c>
      <c r="B1916" s="61">
        <v>96031</v>
      </c>
      <c r="C1916" s="63" t="s">
        <v>968</v>
      </c>
      <c r="D1916" s="61">
        <v>0</v>
      </c>
      <c r="E1916" s="61" t="s">
        <v>16848</v>
      </c>
      <c r="F1916" s="61" t="s">
        <v>51</v>
      </c>
      <c r="G1916" s="61" t="s">
        <v>16759</v>
      </c>
      <c r="H1916" s="61" t="s">
        <v>15749</v>
      </c>
      <c r="I1916" s="61">
        <v>41.19</v>
      </c>
      <c r="J1916" s="61">
        <v>-123.2</v>
      </c>
      <c r="K1916">
        <v>118</v>
      </c>
      <c r="L1916"/>
      <c r="M1916"/>
    </row>
    <row r="1917" spans="1:13">
      <c r="A1917" s="61" t="s">
        <v>40</v>
      </c>
      <c r="B1917" s="61">
        <v>96112</v>
      </c>
      <c r="C1917" s="63" t="s">
        <v>968</v>
      </c>
      <c r="D1917" s="61">
        <v>0</v>
      </c>
      <c r="E1917" s="61" t="s">
        <v>16880</v>
      </c>
      <c r="F1917" s="61" t="s">
        <v>51</v>
      </c>
      <c r="G1917" s="61" t="s">
        <v>16836</v>
      </c>
      <c r="H1917" s="61" t="s">
        <v>15749</v>
      </c>
      <c r="I1917" s="61">
        <v>41.88</v>
      </c>
      <c r="J1917" s="61">
        <v>-120.11</v>
      </c>
      <c r="K1917">
        <v>219</v>
      </c>
      <c r="L1917"/>
      <c r="M1917"/>
    </row>
    <row r="1918" spans="1:13">
      <c r="A1918" s="61" t="s">
        <v>40</v>
      </c>
      <c r="B1918" s="61">
        <v>95437</v>
      </c>
      <c r="C1918" s="63" t="s">
        <v>968</v>
      </c>
      <c r="D1918" s="61">
        <v>0</v>
      </c>
      <c r="E1918" s="61" t="s">
        <v>6838</v>
      </c>
      <c r="F1918" s="61" t="s">
        <v>51</v>
      </c>
      <c r="G1918" s="61" t="s">
        <v>16701</v>
      </c>
      <c r="H1918" s="61" t="s">
        <v>15749</v>
      </c>
      <c r="I1918" s="61">
        <v>39.49</v>
      </c>
      <c r="J1918" s="61">
        <v>-123.74</v>
      </c>
      <c r="K1918">
        <v>14608</v>
      </c>
      <c r="L1918"/>
      <c r="M1918"/>
    </row>
    <row r="1919" spans="1:13">
      <c r="A1919" s="61" t="s">
        <v>40</v>
      </c>
      <c r="B1919" s="61">
        <v>92310</v>
      </c>
      <c r="C1919" s="63" t="s">
        <v>968</v>
      </c>
      <c r="D1919" s="61">
        <v>0</v>
      </c>
      <c r="E1919" s="61" t="s">
        <v>16389</v>
      </c>
      <c r="F1919" s="61" t="s">
        <v>51</v>
      </c>
      <c r="G1919" s="61" t="s">
        <v>16313</v>
      </c>
      <c r="H1919" s="61" t="s">
        <v>15749</v>
      </c>
      <c r="I1919" s="61">
        <v>35.26</v>
      </c>
      <c r="J1919" s="61">
        <v>-116.69</v>
      </c>
      <c r="K1919">
        <v>8102</v>
      </c>
      <c r="L1919"/>
      <c r="M1919"/>
    </row>
    <row r="1920" spans="1:13">
      <c r="A1920" s="61" t="s">
        <v>40</v>
      </c>
      <c r="B1920" s="61">
        <v>96032</v>
      </c>
      <c r="C1920" s="63" t="s">
        <v>968</v>
      </c>
      <c r="D1920" s="61">
        <v>0</v>
      </c>
      <c r="E1920" s="61" t="s">
        <v>16849</v>
      </c>
      <c r="F1920" s="61" t="s">
        <v>51</v>
      </c>
      <c r="G1920" s="61" t="s">
        <v>16759</v>
      </c>
      <c r="H1920" s="61" t="s">
        <v>15749</v>
      </c>
      <c r="I1920" s="61">
        <v>41.59</v>
      </c>
      <c r="J1920" s="61">
        <v>-122.96</v>
      </c>
      <c r="K1920">
        <v>2593</v>
      </c>
      <c r="L1920"/>
      <c r="M1920"/>
    </row>
    <row r="1921" spans="1:13">
      <c r="A1921" s="61" t="s">
        <v>40</v>
      </c>
      <c r="B1921" s="61">
        <v>95540</v>
      </c>
      <c r="C1921" s="63" t="s">
        <v>968</v>
      </c>
      <c r="D1921" s="61">
        <v>0</v>
      </c>
      <c r="E1921" s="61" t="s">
        <v>12156</v>
      </c>
      <c r="F1921" s="61" t="s">
        <v>51</v>
      </c>
      <c r="G1921" s="61" t="s">
        <v>10529</v>
      </c>
      <c r="H1921" s="61" t="s">
        <v>15749</v>
      </c>
      <c r="I1921" s="61">
        <v>40.57</v>
      </c>
      <c r="J1921" s="61">
        <v>-124.15</v>
      </c>
      <c r="K1921">
        <v>14055</v>
      </c>
      <c r="L1921"/>
      <c r="M1921"/>
    </row>
    <row r="1922" spans="1:13">
      <c r="A1922" s="61" t="s">
        <v>40</v>
      </c>
      <c r="B1922" s="61">
        <v>92708</v>
      </c>
      <c r="C1922" s="63" t="s">
        <v>968</v>
      </c>
      <c r="D1922" s="61">
        <v>0</v>
      </c>
      <c r="E1922" s="61" t="s">
        <v>16451</v>
      </c>
      <c r="F1922" s="61" t="s">
        <v>51</v>
      </c>
      <c r="G1922" s="61" t="s">
        <v>1971</v>
      </c>
      <c r="H1922" s="61" t="s">
        <v>15749</v>
      </c>
      <c r="I1922" s="61">
        <v>33.71</v>
      </c>
      <c r="J1922" s="61">
        <v>-117.94</v>
      </c>
      <c r="K1922">
        <v>57192</v>
      </c>
      <c r="L1922"/>
      <c r="M1922"/>
    </row>
    <row r="1923" spans="1:13">
      <c r="A1923" s="61" t="s">
        <v>40</v>
      </c>
      <c r="B1923" s="61">
        <v>93625</v>
      </c>
      <c r="C1923" s="63" t="s">
        <v>968</v>
      </c>
      <c r="D1923" s="61">
        <v>0</v>
      </c>
      <c r="E1923" s="61" t="s">
        <v>9365</v>
      </c>
      <c r="F1923" s="61" t="s">
        <v>51</v>
      </c>
      <c r="G1923" s="61" t="s">
        <v>16478</v>
      </c>
      <c r="H1923" s="61" t="s">
        <v>15749</v>
      </c>
      <c r="I1923" s="61">
        <v>36.619999999999997</v>
      </c>
      <c r="J1923" s="61">
        <v>-119.67</v>
      </c>
      <c r="K1923">
        <v>8194</v>
      </c>
      <c r="L1923"/>
      <c r="M1923"/>
    </row>
    <row r="1924" spans="1:13">
      <c r="A1924" s="61" t="s">
        <v>40</v>
      </c>
      <c r="B1924" s="61">
        <v>93225</v>
      </c>
      <c r="C1924" s="63" t="s">
        <v>968</v>
      </c>
      <c r="D1924" s="61">
        <v>0</v>
      </c>
      <c r="E1924" s="61" t="s">
        <v>16482</v>
      </c>
      <c r="F1924" s="61" t="s">
        <v>51</v>
      </c>
      <c r="G1924" s="61" t="s">
        <v>16472</v>
      </c>
      <c r="H1924" s="61" t="s">
        <v>15749</v>
      </c>
      <c r="I1924" s="61">
        <v>34.799999999999997</v>
      </c>
      <c r="J1924" s="61">
        <v>-119.01</v>
      </c>
      <c r="K1924">
        <v>4775</v>
      </c>
      <c r="L1924"/>
      <c r="M1924"/>
    </row>
    <row r="1925" spans="1:13">
      <c r="A1925" s="61" t="s">
        <v>40</v>
      </c>
      <c r="B1925" s="61">
        <v>95019</v>
      </c>
      <c r="C1925" s="63" t="s">
        <v>968</v>
      </c>
      <c r="D1925" s="61">
        <v>0</v>
      </c>
      <c r="E1925" s="61" t="s">
        <v>1608</v>
      </c>
      <c r="F1925" s="61" t="s">
        <v>51</v>
      </c>
      <c r="G1925" s="61" t="s">
        <v>15968</v>
      </c>
      <c r="H1925" s="61" t="s">
        <v>15749</v>
      </c>
      <c r="I1925" s="61">
        <v>36.94</v>
      </c>
      <c r="J1925" s="61">
        <v>-121.78</v>
      </c>
      <c r="K1925">
        <v>6603</v>
      </c>
      <c r="L1925"/>
      <c r="M1925"/>
    </row>
    <row r="1926" spans="1:13">
      <c r="A1926" s="61" t="s">
        <v>40</v>
      </c>
      <c r="B1926" s="61">
        <v>94555</v>
      </c>
      <c r="C1926" s="63" t="s">
        <v>968</v>
      </c>
      <c r="D1926" s="61">
        <v>0</v>
      </c>
      <c r="E1926" s="61" t="s">
        <v>1474</v>
      </c>
      <c r="F1926" s="61" t="s">
        <v>51</v>
      </c>
      <c r="G1926" s="61" t="s">
        <v>16596</v>
      </c>
      <c r="H1926" s="61" t="s">
        <v>15749</v>
      </c>
      <c r="I1926" s="61">
        <v>37.549999999999997</v>
      </c>
      <c r="J1926" s="61">
        <v>-122.07</v>
      </c>
      <c r="K1926">
        <v>36887</v>
      </c>
      <c r="L1926"/>
      <c r="M1926"/>
    </row>
    <row r="1927" spans="1:13">
      <c r="A1927" s="61" t="s">
        <v>40</v>
      </c>
      <c r="B1927" s="61">
        <v>94536</v>
      </c>
      <c r="C1927" s="63" t="s">
        <v>968</v>
      </c>
      <c r="D1927" s="61">
        <v>0</v>
      </c>
      <c r="E1927" s="61" t="s">
        <v>1474</v>
      </c>
      <c r="F1927" s="61" t="s">
        <v>51</v>
      </c>
      <c r="G1927" s="61" t="s">
        <v>16596</v>
      </c>
      <c r="H1927" s="61" t="s">
        <v>15749</v>
      </c>
      <c r="I1927" s="61">
        <v>37.56</v>
      </c>
      <c r="J1927" s="61">
        <v>-121.98</v>
      </c>
      <c r="K1927">
        <v>73172</v>
      </c>
      <c r="L1927"/>
      <c r="M1927"/>
    </row>
    <row r="1928" spans="1:13">
      <c r="A1928" s="61" t="s">
        <v>40</v>
      </c>
      <c r="B1928" s="61">
        <v>94538</v>
      </c>
      <c r="C1928" s="63" t="s">
        <v>968</v>
      </c>
      <c r="D1928" s="61">
        <v>0</v>
      </c>
      <c r="E1928" s="61" t="s">
        <v>1474</v>
      </c>
      <c r="F1928" s="61" t="s">
        <v>51</v>
      </c>
      <c r="G1928" s="61" t="s">
        <v>16596</v>
      </c>
      <c r="H1928" s="61" t="s">
        <v>15749</v>
      </c>
      <c r="I1928" s="61">
        <v>37.5</v>
      </c>
      <c r="J1928" s="61">
        <v>-121.96</v>
      </c>
      <c r="K1928">
        <v>66424</v>
      </c>
      <c r="L1928"/>
      <c r="M1928"/>
    </row>
    <row r="1929" spans="1:13">
      <c r="A1929" s="61" t="s">
        <v>40</v>
      </c>
      <c r="B1929" s="61">
        <v>94539</v>
      </c>
      <c r="C1929" s="63" t="s">
        <v>968</v>
      </c>
      <c r="D1929" s="61">
        <v>0</v>
      </c>
      <c r="E1929" s="61" t="s">
        <v>1474</v>
      </c>
      <c r="F1929" s="61" t="s">
        <v>51</v>
      </c>
      <c r="G1929" s="61" t="s">
        <v>16596</v>
      </c>
      <c r="H1929" s="61" t="s">
        <v>15749</v>
      </c>
      <c r="I1929" s="61">
        <v>37.51</v>
      </c>
      <c r="J1929" s="61">
        <v>-121.89</v>
      </c>
      <c r="K1929">
        <v>54026</v>
      </c>
      <c r="L1929"/>
      <c r="M1929"/>
    </row>
    <row r="1930" spans="1:13">
      <c r="A1930" s="61" t="s">
        <v>40</v>
      </c>
      <c r="B1930" s="61">
        <v>95231</v>
      </c>
      <c r="C1930" s="63" t="s">
        <v>968</v>
      </c>
      <c r="D1930" s="61">
        <v>0</v>
      </c>
      <c r="E1930" s="61" t="s">
        <v>8615</v>
      </c>
      <c r="F1930" s="61" t="s">
        <v>51</v>
      </c>
      <c r="G1930" s="61" t="s">
        <v>16661</v>
      </c>
      <c r="H1930" s="61" t="s">
        <v>15749</v>
      </c>
      <c r="I1930" s="61">
        <v>37.869999999999997</v>
      </c>
      <c r="J1930" s="61">
        <v>-121.29</v>
      </c>
      <c r="K1930">
        <v>4808</v>
      </c>
      <c r="L1930"/>
      <c r="M1930"/>
    </row>
    <row r="1931" spans="1:13">
      <c r="A1931" s="61" t="s">
        <v>40</v>
      </c>
      <c r="B1931" s="61">
        <v>96033</v>
      </c>
      <c r="C1931" s="63" t="s">
        <v>968</v>
      </c>
      <c r="D1931" s="61">
        <v>0</v>
      </c>
      <c r="E1931" s="61" t="s">
        <v>16850</v>
      </c>
      <c r="F1931" s="61" t="s">
        <v>51</v>
      </c>
      <c r="G1931" s="61" t="s">
        <v>16834</v>
      </c>
      <c r="H1931" s="61" t="s">
        <v>15749</v>
      </c>
      <c r="I1931" s="61">
        <v>40.729999999999997</v>
      </c>
      <c r="J1931" s="61">
        <v>-122.6</v>
      </c>
      <c r="K1931">
        <v>429</v>
      </c>
      <c r="L1931"/>
      <c r="M1931"/>
    </row>
    <row r="1932" spans="1:13">
      <c r="A1932" s="61" t="s">
        <v>40</v>
      </c>
      <c r="B1932" s="61">
        <v>93723</v>
      </c>
      <c r="C1932" s="63" t="s">
        <v>968</v>
      </c>
      <c r="D1932" s="61">
        <v>0</v>
      </c>
      <c r="E1932" s="61" t="s">
        <v>9265</v>
      </c>
      <c r="F1932" s="61" t="s">
        <v>51</v>
      </c>
      <c r="G1932" s="61" t="s">
        <v>16478</v>
      </c>
      <c r="H1932" s="61" t="s">
        <v>15749</v>
      </c>
      <c r="I1932" s="61">
        <v>36.770000000000003</v>
      </c>
      <c r="J1932" s="61">
        <v>-119.95</v>
      </c>
      <c r="K1932">
        <v>12037</v>
      </c>
      <c r="L1932"/>
      <c r="M1932"/>
    </row>
    <row r="1933" spans="1:13">
      <c r="A1933" s="61" t="s">
        <v>40</v>
      </c>
      <c r="B1933" s="61">
        <v>93706</v>
      </c>
      <c r="C1933" s="63" t="s">
        <v>968</v>
      </c>
      <c r="D1933" s="61">
        <v>0</v>
      </c>
      <c r="E1933" s="61" t="s">
        <v>9265</v>
      </c>
      <c r="F1933" s="61" t="s">
        <v>51</v>
      </c>
      <c r="G1933" s="61" t="s">
        <v>16478</v>
      </c>
      <c r="H1933" s="61" t="s">
        <v>15749</v>
      </c>
      <c r="I1933" s="61">
        <v>36.64</v>
      </c>
      <c r="J1933" s="61">
        <v>-119.91</v>
      </c>
      <c r="K1933">
        <v>40965</v>
      </c>
      <c r="L1933"/>
      <c r="M1933"/>
    </row>
    <row r="1934" spans="1:13">
      <c r="A1934" s="61" t="s">
        <v>40</v>
      </c>
      <c r="B1934" s="61">
        <v>93722</v>
      </c>
      <c r="C1934" s="63" t="s">
        <v>968</v>
      </c>
      <c r="D1934" s="61">
        <v>0</v>
      </c>
      <c r="E1934" s="61" t="s">
        <v>9265</v>
      </c>
      <c r="F1934" s="61" t="s">
        <v>51</v>
      </c>
      <c r="G1934" s="61" t="s">
        <v>16478</v>
      </c>
      <c r="H1934" s="61" t="s">
        <v>15749</v>
      </c>
      <c r="I1934" s="61">
        <v>36.799999999999997</v>
      </c>
      <c r="J1934" s="61">
        <v>-119.87</v>
      </c>
      <c r="K1934">
        <v>87364</v>
      </c>
      <c r="L1934"/>
      <c r="M1934"/>
    </row>
    <row r="1935" spans="1:13">
      <c r="A1935" s="61" t="s">
        <v>40</v>
      </c>
      <c r="B1935" s="61">
        <v>93728</v>
      </c>
      <c r="C1935" s="63" t="s">
        <v>968</v>
      </c>
      <c r="D1935" s="61">
        <v>0</v>
      </c>
      <c r="E1935" s="61" t="s">
        <v>9265</v>
      </c>
      <c r="F1935" s="61" t="s">
        <v>51</v>
      </c>
      <c r="G1935" s="61" t="s">
        <v>16478</v>
      </c>
      <c r="H1935" s="61" t="s">
        <v>15749</v>
      </c>
      <c r="I1935" s="61">
        <v>36.76</v>
      </c>
      <c r="J1935" s="61">
        <v>-119.82</v>
      </c>
      <c r="K1935">
        <v>16191</v>
      </c>
      <c r="L1935"/>
      <c r="M1935"/>
    </row>
    <row r="1936" spans="1:13">
      <c r="A1936" s="61" t="s">
        <v>40</v>
      </c>
      <c r="B1936" s="61">
        <v>93705</v>
      </c>
      <c r="C1936" s="63" t="s">
        <v>968</v>
      </c>
      <c r="D1936" s="61">
        <v>0</v>
      </c>
      <c r="E1936" s="61" t="s">
        <v>9265</v>
      </c>
      <c r="F1936" s="61" t="s">
        <v>51</v>
      </c>
      <c r="G1936" s="61" t="s">
        <v>16478</v>
      </c>
      <c r="H1936" s="61" t="s">
        <v>15749</v>
      </c>
      <c r="I1936" s="61">
        <v>36.78</v>
      </c>
      <c r="J1936" s="61">
        <v>-119.82</v>
      </c>
      <c r="K1936">
        <v>38125</v>
      </c>
      <c r="L1936"/>
      <c r="M1936"/>
    </row>
    <row r="1937" spans="1:13">
      <c r="A1937" s="61" t="s">
        <v>40</v>
      </c>
      <c r="B1937" s="61">
        <v>93711</v>
      </c>
      <c r="C1937" s="63" t="s">
        <v>968</v>
      </c>
      <c r="D1937" s="61">
        <v>0</v>
      </c>
      <c r="E1937" s="61" t="s">
        <v>9265</v>
      </c>
      <c r="F1937" s="61" t="s">
        <v>51</v>
      </c>
      <c r="G1937" s="61" t="s">
        <v>16478</v>
      </c>
      <c r="H1937" s="61" t="s">
        <v>15749</v>
      </c>
      <c r="I1937" s="61">
        <v>36.840000000000003</v>
      </c>
      <c r="J1937" s="61">
        <v>-119.82</v>
      </c>
      <c r="K1937">
        <v>37901</v>
      </c>
      <c r="L1937"/>
      <c r="M1937"/>
    </row>
    <row r="1938" spans="1:13">
      <c r="A1938" s="61" t="s">
        <v>40</v>
      </c>
      <c r="B1938" s="61">
        <v>93704</v>
      </c>
      <c r="C1938" s="63" t="s">
        <v>968</v>
      </c>
      <c r="D1938" s="61">
        <v>0</v>
      </c>
      <c r="E1938" s="61" t="s">
        <v>9265</v>
      </c>
      <c r="F1938" s="61" t="s">
        <v>51</v>
      </c>
      <c r="G1938" s="61" t="s">
        <v>16478</v>
      </c>
      <c r="H1938" s="61" t="s">
        <v>15749</v>
      </c>
      <c r="I1938" s="61">
        <v>36.799999999999997</v>
      </c>
      <c r="J1938" s="61">
        <v>-119.8</v>
      </c>
      <c r="K1938">
        <v>28573</v>
      </c>
      <c r="L1938"/>
      <c r="M1938"/>
    </row>
    <row r="1939" spans="1:13">
      <c r="A1939" s="61" t="s">
        <v>40</v>
      </c>
      <c r="B1939" s="61">
        <v>93650</v>
      </c>
      <c r="C1939" s="63" t="s">
        <v>968</v>
      </c>
      <c r="D1939" s="61">
        <v>0</v>
      </c>
      <c r="E1939" s="61" t="s">
        <v>9265</v>
      </c>
      <c r="F1939" s="61" t="s">
        <v>51</v>
      </c>
      <c r="G1939" s="61" t="s">
        <v>16478</v>
      </c>
      <c r="H1939" s="61" t="s">
        <v>15749</v>
      </c>
      <c r="I1939" s="61">
        <v>36.840000000000003</v>
      </c>
      <c r="J1939" s="61">
        <v>-119.8</v>
      </c>
      <c r="K1939">
        <v>3744</v>
      </c>
      <c r="L1939"/>
      <c r="M1939"/>
    </row>
    <row r="1940" spans="1:13">
      <c r="A1940" s="61" t="s">
        <v>40</v>
      </c>
      <c r="B1940" s="61">
        <v>93701</v>
      </c>
      <c r="C1940" s="63" t="s">
        <v>968</v>
      </c>
      <c r="D1940" s="61">
        <v>0</v>
      </c>
      <c r="E1940" s="61" t="s">
        <v>9265</v>
      </c>
      <c r="F1940" s="61" t="s">
        <v>51</v>
      </c>
      <c r="G1940" s="61" t="s">
        <v>16478</v>
      </c>
      <c r="H1940" s="61" t="s">
        <v>15749</v>
      </c>
      <c r="I1940" s="61">
        <v>36.75</v>
      </c>
      <c r="J1940" s="61">
        <v>-119.79</v>
      </c>
      <c r="K1940">
        <v>12037</v>
      </c>
      <c r="L1940"/>
      <c r="M1940"/>
    </row>
    <row r="1941" spans="1:13">
      <c r="A1941" s="61" t="s">
        <v>40</v>
      </c>
      <c r="B1941" s="61">
        <v>93721</v>
      </c>
      <c r="C1941" s="63" t="s">
        <v>968</v>
      </c>
      <c r="D1941" s="61">
        <v>0</v>
      </c>
      <c r="E1941" s="61" t="s">
        <v>9265</v>
      </c>
      <c r="F1941" s="61" t="s">
        <v>51</v>
      </c>
      <c r="G1941" s="61" t="s">
        <v>16478</v>
      </c>
      <c r="H1941" s="61" t="s">
        <v>15749</v>
      </c>
      <c r="I1941" s="61">
        <v>36.729999999999997</v>
      </c>
      <c r="J1941" s="61">
        <v>-119.78</v>
      </c>
      <c r="K1941">
        <v>7899</v>
      </c>
      <c r="L1941"/>
      <c r="M1941"/>
    </row>
    <row r="1942" spans="1:13">
      <c r="A1942" s="61" t="s">
        <v>40</v>
      </c>
      <c r="B1942" s="61">
        <v>93703</v>
      </c>
      <c r="C1942" s="63" t="s">
        <v>968</v>
      </c>
      <c r="D1942" s="61">
        <v>0</v>
      </c>
      <c r="E1942" s="61" t="s">
        <v>9265</v>
      </c>
      <c r="F1942" s="61" t="s">
        <v>51</v>
      </c>
      <c r="G1942" s="61" t="s">
        <v>16478</v>
      </c>
      <c r="H1942" s="61" t="s">
        <v>15749</v>
      </c>
      <c r="I1942" s="61">
        <v>36.76</v>
      </c>
      <c r="J1942" s="61">
        <v>-119.76</v>
      </c>
      <c r="K1942">
        <v>34840</v>
      </c>
      <c r="L1942"/>
      <c r="M1942"/>
    </row>
    <row r="1943" spans="1:13">
      <c r="A1943" s="61" t="s">
        <v>40</v>
      </c>
      <c r="B1943" s="61">
        <v>93726</v>
      </c>
      <c r="C1943" s="63" t="s">
        <v>968</v>
      </c>
      <c r="D1943" s="61">
        <v>0</v>
      </c>
      <c r="E1943" s="61" t="s">
        <v>9265</v>
      </c>
      <c r="F1943" s="61" t="s">
        <v>51</v>
      </c>
      <c r="G1943" s="61" t="s">
        <v>16478</v>
      </c>
      <c r="H1943" s="61" t="s">
        <v>15749</v>
      </c>
      <c r="I1943" s="61">
        <v>36.79</v>
      </c>
      <c r="J1943" s="61">
        <v>-119.76</v>
      </c>
      <c r="K1943">
        <v>42366</v>
      </c>
      <c r="L1943"/>
      <c r="M1943"/>
    </row>
    <row r="1944" spans="1:13">
      <c r="A1944" s="61" t="s">
        <v>40</v>
      </c>
      <c r="B1944" s="61">
        <v>93720</v>
      </c>
      <c r="C1944" s="63" t="s">
        <v>968</v>
      </c>
      <c r="D1944" s="61">
        <v>0</v>
      </c>
      <c r="E1944" s="61" t="s">
        <v>9265</v>
      </c>
      <c r="F1944" s="61" t="s">
        <v>51</v>
      </c>
      <c r="G1944" s="61" t="s">
        <v>16478</v>
      </c>
      <c r="H1944" s="61" t="s">
        <v>15749</v>
      </c>
      <c r="I1944" s="61">
        <v>36.86</v>
      </c>
      <c r="J1944" s="61">
        <v>-119.76</v>
      </c>
      <c r="K1944">
        <v>47814</v>
      </c>
      <c r="L1944"/>
      <c r="M1944"/>
    </row>
    <row r="1945" spans="1:13">
      <c r="A1945" s="61" t="s">
        <v>40</v>
      </c>
      <c r="B1945" s="61">
        <v>93725</v>
      </c>
      <c r="C1945" s="63" t="s">
        <v>968</v>
      </c>
      <c r="D1945" s="61">
        <v>0</v>
      </c>
      <c r="E1945" s="61" t="s">
        <v>9265</v>
      </c>
      <c r="F1945" s="61" t="s">
        <v>51</v>
      </c>
      <c r="G1945" s="61" t="s">
        <v>16478</v>
      </c>
      <c r="H1945" s="61" t="s">
        <v>15749</v>
      </c>
      <c r="I1945" s="61">
        <v>36.6</v>
      </c>
      <c r="J1945" s="61">
        <v>-119.75</v>
      </c>
      <c r="K1945">
        <v>26162</v>
      </c>
      <c r="L1945"/>
      <c r="M1945"/>
    </row>
    <row r="1946" spans="1:13">
      <c r="A1946" s="61" t="s">
        <v>40</v>
      </c>
      <c r="B1946" s="61">
        <v>93702</v>
      </c>
      <c r="C1946" s="63" t="s">
        <v>968</v>
      </c>
      <c r="D1946" s="61">
        <v>0</v>
      </c>
      <c r="E1946" s="61" t="s">
        <v>9265</v>
      </c>
      <c r="F1946" s="61" t="s">
        <v>51</v>
      </c>
      <c r="G1946" s="61" t="s">
        <v>16478</v>
      </c>
      <c r="H1946" s="61" t="s">
        <v>15749</v>
      </c>
      <c r="I1946" s="61">
        <v>36.74</v>
      </c>
      <c r="J1946" s="61">
        <v>-119.75</v>
      </c>
      <c r="K1946">
        <v>45741</v>
      </c>
      <c r="L1946"/>
      <c r="M1946"/>
    </row>
    <row r="1947" spans="1:13">
      <c r="A1947" s="61" t="s">
        <v>40</v>
      </c>
      <c r="B1947" s="61">
        <v>93710</v>
      </c>
      <c r="C1947" s="63" t="s">
        <v>968</v>
      </c>
      <c r="D1947" s="61">
        <v>0</v>
      </c>
      <c r="E1947" s="61" t="s">
        <v>9265</v>
      </c>
      <c r="F1947" s="61" t="s">
        <v>51</v>
      </c>
      <c r="G1947" s="61" t="s">
        <v>16478</v>
      </c>
      <c r="H1947" s="61" t="s">
        <v>15749</v>
      </c>
      <c r="I1947" s="61">
        <v>36.81</v>
      </c>
      <c r="J1947" s="61">
        <v>-119.75</v>
      </c>
      <c r="K1947">
        <v>30552</v>
      </c>
      <c r="L1947"/>
      <c r="M1947"/>
    </row>
    <row r="1948" spans="1:13">
      <c r="A1948" s="61" t="s">
        <v>40</v>
      </c>
      <c r="B1948" s="61">
        <v>93730</v>
      </c>
      <c r="C1948" s="63" t="s">
        <v>968</v>
      </c>
      <c r="D1948" s="61">
        <v>0</v>
      </c>
      <c r="E1948" s="61" t="s">
        <v>9265</v>
      </c>
      <c r="F1948" s="61" t="s">
        <v>51</v>
      </c>
      <c r="G1948" s="61" t="s">
        <v>16478</v>
      </c>
      <c r="H1948" s="61" t="s">
        <v>15749</v>
      </c>
      <c r="I1948" s="61">
        <v>36.9</v>
      </c>
      <c r="J1948" s="61">
        <v>-119.75</v>
      </c>
      <c r="K1948">
        <v>13687</v>
      </c>
      <c r="L1948"/>
      <c r="M1948"/>
    </row>
    <row r="1949" spans="1:13">
      <c r="A1949" s="61" t="s">
        <v>40</v>
      </c>
      <c r="B1949" s="61">
        <v>93727</v>
      </c>
      <c r="C1949" s="63" t="s">
        <v>968</v>
      </c>
      <c r="D1949" s="61">
        <v>0</v>
      </c>
      <c r="E1949" s="61" t="s">
        <v>9265</v>
      </c>
      <c r="F1949" s="61" t="s">
        <v>51</v>
      </c>
      <c r="G1949" s="61" t="s">
        <v>16478</v>
      </c>
      <c r="H1949" s="61" t="s">
        <v>15749</v>
      </c>
      <c r="I1949" s="61">
        <v>36.75</v>
      </c>
      <c r="J1949" s="61">
        <v>-119.67</v>
      </c>
      <c r="K1949">
        <v>83212</v>
      </c>
      <c r="L1949"/>
      <c r="M1949"/>
    </row>
    <row r="1950" spans="1:13">
      <c r="A1950" s="61" t="s">
        <v>40</v>
      </c>
      <c r="B1950" s="61">
        <v>93737</v>
      </c>
      <c r="C1950" s="63" t="s">
        <v>968</v>
      </c>
      <c r="D1950" s="61">
        <v>0</v>
      </c>
      <c r="E1950" s="61" t="s">
        <v>9265</v>
      </c>
      <c r="F1950" s="61" t="s">
        <v>51</v>
      </c>
      <c r="G1950" s="61" t="s">
        <v>16478</v>
      </c>
      <c r="H1950" s="61" t="s">
        <v>15749</v>
      </c>
      <c r="I1950" s="61">
        <v>36.74</v>
      </c>
      <c r="J1950" s="61">
        <v>-119.65</v>
      </c>
      <c r="K1950">
        <v>6596</v>
      </c>
      <c r="L1950"/>
      <c r="M1950"/>
    </row>
    <row r="1951" spans="1:13">
      <c r="A1951" s="61" t="s">
        <v>40</v>
      </c>
      <c r="B1951" s="61">
        <v>93626</v>
      </c>
      <c r="C1951" s="63" t="s">
        <v>968</v>
      </c>
      <c r="D1951" s="61">
        <v>0</v>
      </c>
      <c r="E1951" s="61" t="s">
        <v>16551</v>
      </c>
      <c r="F1951" s="61" t="s">
        <v>51</v>
      </c>
      <c r="G1951" s="61" t="s">
        <v>16478</v>
      </c>
      <c r="H1951" s="61" t="s">
        <v>15749</v>
      </c>
      <c r="I1951" s="61">
        <v>37.020000000000003</v>
      </c>
      <c r="J1951" s="61">
        <v>-119.69</v>
      </c>
      <c r="K1951">
        <v>2132</v>
      </c>
      <c r="L1951"/>
      <c r="M1951"/>
    </row>
    <row r="1952" spans="1:13">
      <c r="A1952" s="61" t="s">
        <v>40</v>
      </c>
      <c r="B1952" s="61">
        <v>92833</v>
      </c>
      <c r="C1952" s="63" t="s">
        <v>968</v>
      </c>
      <c r="D1952" s="61">
        <v>0</v>
      </c>
      <c r="E1952" s="61" t="s">
        <v>12041</v>
      </c>
      <c r="F1952" s="61" t="s">
        <v>51</v>
      </c>
      <c r="G1952" s="61" t="s">
        <v>1971</v>
      </c>
      <c r="H1952" s="61" t="s">
        <v>15749</v>
      </c>
      <c r="I1952" s="61">
        <v>33.880000000000003</v>
      </c>
      <c r="J1952" s="61">
        <v>-117.96</v>
      </c>
      <c r="K1952">
        <v>52598</v>
      </c>
      <c r="L1952"/>
      <c r="M1952"/>
    </row>
    <row r="1953" spans="1:13">
      <c r="A1953" s="61" t="s">
        <v>40</v>
      </c>
      <c r="B1953" s="61">
        <v>92832</v>
      </c>
      <c r="C1953" s="63" t="s">
        <v>968</v>
      </c>
      <c r="D1953" s="61">
        <v>0</v>
      </c>
      <c r="E1953" s="61" t="s">
        <v>12041</v>
      </c>
      <c r="F1953" s="61" t="s">
        <v>51</v>
      </c>
      <c r="G1953" s="61" t="s">
        <v>1971</v>
      </c>
      <c r="H1953" s="61" t="s">
        <v>15749</v>
      </c>
      <c r="I1953" s="61">
        <v>33.86</v>
      </c>
      <c r="J1953" s="61">
        <v>-117.92</v>
      </c>
      <c r="K1953">
        <v>26277</v>
      </c>
      <c r="L1953"/>
      <c r="M1953"/>
    </row>
    <row r="1954" spans="1:13">
      <c r="A1954" s="61" t="s">
        <v>40</v>
      </c>
      <c r="B1954" s="61">
        <v>92835</v>
      </c>
      <c r="C1954" s="63" t="s">
        <v>968</v>
      </c>
      <c r="D1954" s="61">
        <v>0</v>
      </c>
      <c r="E1954" s="61" t="s">
        <v>12041</v>
      </c>
      <c r="F1954" s="61" t="s">
        <v>51</v>
      </c>
      <c r="G1954" s="61" t="s">
        <v>1971</v>
      </c>
      <c r="H1954" s="61" t="s">
        <v>15749</v>
      </c>
      <c r="I1954" s="61">
        <v>33.9</v>
      </c>
      <c r="J1954" s="61">
        <v>-117.91</v>
      </c>
      <c r="K1954">
        <v>25450</v>
      </c>
      <c r="L1954"/>
      <c r="M1954"/>
    </row>
    <row r="1955" spans="1:13">
      <c r="A1955" s="61" t="s">
        <v>40</v>
      </c>
      <c r="B1955" s="61">
        <v>92831</v>
      </c>
      <c r="C1955" s="63" t="s">
        <v>968</v>
      </c>
      <c r="D1955" s="61">
        <v>0</v>
      </c>
      <c r="E1955" s="61" t="s">
        <v>12041</v>
      </c>
      <c r="F1955" s="61" t="s">
        <v>51</v>
      </c>
      <c r="G1955" s="61" t="s">
        <v>1971</v>
      </c>
      <c r="H1955" s="61" t="s">
        <v>15749</v>
      </c>
      <c r="I1955" s="61">
        <v>33.869999999999997</v>
      </c>
      <c r="J1955" s="61">
        <v>-117.89</v>
      </c>
      <c r="K1955">
        <v>38953</v>
      </c>
      <c r="L1955"/>
      <c r="M1955"/>
    </row>
    <row r="1956" spans="1:13">
      <c r="A1956" s="61" t="s">
        <v>40</v>
      </c>
      <c r="B1956" s="61">
        <v>95439</v>
      </c>
      <c r="C1956" s="63" t="s">
        <v>968</v>
      </c>
      <c r="D1956" s="61">
        <v>0</v>
      </c>
      <c r="E1956" s="61" t="s">
        <v>3440</v>
      </c>
      <c r="F1956" s="61" t="s">
        <v>51</v>
      </c>
      <c r="G1956" s="61" t="s">
        <v>16626</v>
      </c>
      <c r="H1956" s="61" t="s">
        <v>15749</v>
      </c>
      <c r="I1956" s="61">
        <v>38.49</v>
      </c>
      <c r="J1956" s="61">
        <v>-122.77</v>
      </c>
      <c r="K1956">
        <v>747</v>
      </c>
      <c r="L1956"/>
      <c r="M1956"/>
    </row>
    <row r="1957" spans="1:13">
      <c r="A1957" s="61" t="s">
        <v>40</v>
      </c>
      <c r="B1957" s="61">
        <v>95632</v>
      </c>
      <c r="C1957" s="63" t="s">
        <v>968</v>
      </c>
      <c r="D1957" s="61">
        <v>0</v>
      </c>
      <c r="E1957" s="61" t="s">
        <v>10424</v>
      </c>
      <c r="F1957" s="61" t="s">
        <v>51</v>
      </c>
      <c r="G1957" s="61" t="s">
        <v>16595</v>
      </c>
      <c r="H1957" s="61" t="s">
        <v>15749</v>
      </c>
      <c r="I1957" s="61">
        <v>38.270000000000003</v>
      </c>
      <c r="J1957" s="61">
        <v>-121.22</v>
      </c>
      <c r="K1957">
        <v>31470</v>
      </c>
      <c r="L1957"/>
      <c r="M1957"/>
    </row>
    <row r="1958" spans="1:13">
      <c r="A1958" s="61" t="s">
        <v>40</v>
      </c>
      <c r="B1958" s="61">
        <v>95542</v>
      </c>
      <c r="C1958" s="63" t="s">
        <v>968</v>
      </c>
      <c r="D1958" s="61">
        <v>0</v>
      </c>
      <c r="E1958" s="61" t="s">
        <v>16743</v>
      </c>
      <c r="F1958" s="61" t="s">
        <v>51</v>
      </c>
      <c r="G1958" s="61" t="s">
        <v>10529</v>
      </c>
      <c r="H1958" s="61" t="s">
        <v>15749</v>
      </c>
      <c r="I1958" s="61">
        <v>40.08</v>
      </c>
      <c r="J1958" s="61">
        <v>-123.78</v>
      </c>
      <c r="K1958">
        <v>2519</v>
      </c>
      <c r="L1958"/>
      <c r="M1958"/>
    </row>
    <row r="1959" spans="1:13">
      <c r="A1959" s="61" t="s">
        <v>40</v>
      </c>
      <c r="B1959" s="61">
        <v>92845</v>
      </c>
      <c r="C1959" s="63" t="s">
        <v>968</v>
      </c>
      <c r="D1959" s="61">
        <v>0</v>
      </c>
      <c r="E1959" s="61" t="s">
        <v>10425</v>
      </c>
      <c r="F1959" s="61" t="s">
        <v>51</v>
      </c>
      <c r="G1959" s="61" t="s">
        <v>1971</v>
      </c>
      <c r="H1959" s="61" t="s">
        <v>15749</v>
      </c>
      <c r="I1959" s="61">
        <v>33.78</v>
      </c>
      <c r="J1959" s="61">
        <v>-118.02</v>
      </c>
      <c r="K1959">
        <v>16520</v>
      </c>
      <c r="L1959"/>
      <c r="M1959"/>
    </row>
    <row r="1960" spans="1:13">
      <c r="A1960" s="61" t="s">
        <v>40</v>
      </c>
      <c r="B1960" s="61">
        <v>92844</v>
      </c>
      <c r="C1960" s="63" t="s">
        <v>968</v>
      </c>
      <c r="D1960" s="61">
        <v>0</v>
      </c>
      <c r="E1960" s="61" t="s">
        <v>10425</v>
      </c>
      <c r="F1960" s="61" t="s">
        <v>51</v>
      </c>
      <c r="G1960" s="61" t="s">
        <v>1971</v>
      </c>
      <c r="H1960" s="61" t="s">
        <v>15749</v>
      </c>
      <c r="I1960" s="61">
        <v>33.76</v>
      </c>
      <c r="J1960" s="61">
        <v>-117.97</v>
      </c>
      <c r="K1960">
        <v>23668</v>
      </c>
      <c r="L1960"/>
      <c r="M1960"/>
    </row>
    <row r="1961" spans="1:13">
      <c r="A1961" s="61" t="s">
        <v>40</v>
      </c>
      <c r="B1961" s="61">
        <v>92841</v>
      </c>
      <c r="C1961" s="63" t="s">
        <v>968</v>
      </c>
      <c r="D1961" s="61">
        <v>0</v>
      </c>
      <c r="E1961" s="61" t="s">
        <v>10425</v>
      </c>
      <c r="F1961" s="61" t="s">
        <v>51</v>
      </c>
      <c r="G1961" s="61" t="s">
        <v>1971</v>
      </c>
      <c r="H1961" s="61" t="s">
        <v>15749</v>
      </c>
      <c r="I1961" s="61">
        <v>33.78</v>
      </c>
      <c r="J1961" s="61">
        <v>-117.97</v>
      </c>
      <c r="K1961">
        <v>34376</v>
      </c>
      <c r="L1961"/>
      <c r="M1961"/>
    </row>
    <row r="1962" spans="1:13">
      <c r="A1962" s="61" t="s">
        <v>40</v>
      </c>
      <c r="B1962" s="61">
        <v>92843</v>
      </c>
      <c r="C1962" s="63" t="s">
        <v>968</v>
      </c>
      <c r="D1962" s="61">
        <v>0</v>
      </c>
      <c r="E1962" s="61" t="s">
        <v>10425</v>
      </c>
      <c r="F1962" s="61" t="s">
        <v>51</v>
      </c>
      <c r="G1962" s="61" t="s">
        <v>1971</v>
      </c>
      <c r="H1962" s="61" t="s">
        <v>15749</v>
      </c>
      <c r="I1962" s="61">
        <v>33.76</v>
      </c>
      <c r="J1962" s="61">
        <v>-117.93</v>
      </c>
      <c r="K1962">
        <v>45480</v>
      </c>
      <c r="L1962"/>
      <c r="M1962"/>
    </row>
    <row r="1963" spans="1:13">
      <c r="A1963" s="61" t="s">
        <v>40</v>
      </c>
      <c r="B1963" s="61">
        <v>92840</v>
      </c>
      <c r="C1963" s="63" t="s">
        <v>968</v>
      </c>
      <c r="D1963" s="61">
        <v>0</v>
      </c>
      <c r="E1963" s="61" t="s">
        <v>10425</v>
      </c>
      <c r="F1963" s="61" t="s">
        <v>51</v>
      </c>
      <c r="G1963" s="61" t="s">
        <v>1971</v>
      </c>
      <c r="H1963" s="61" t="s">
        <v>15749</v>
      </c>
      <c r="I1963" s="61">
        <v>33.78</v>
      </c>
      <c r="J1963" s="61">
        <v>-117.93</v>
      </c>
      <c r="K1963">
        <v>54365</v>
      </c>
      <c r="L1963"/>
      <c r="M1963"/>
    </row>
    <row r="1964" spans="1:13">
      <c r="A1964" s="61" t="s">
        <v>40</v>
      </c>
      <c r="B1964" s="61">
        <v>95633</v>
      </c>
      <c r="C1964" s="63" t="s">
        <v>968</v>
      </c>
      <c r="D1964" s="61">
        <v>0</v>
      </c>
      <c r="E1964" s="61" t="s">
        <v>15774</v>
      </c>
      <c r="F1964" s="61" t="s">
        <v>51</v>
      </c>
      <c r="G1964" s="61" t="s">
        <v>16772</v>
      </c>
      <c r="H1964" s="61" t="s">
        <v>15749</v>
      </c>
      <c r="I1964" s="61">
        <v>38.840000000000003</v>
      </c>
      <c r="J1964" s="61">
        <v>-120.83</v>
      </c>
      <c r="K1964">
        <v>3017</v>
      </c>
      <c r="L1964"/>
      <c r="M1964"/>
    </row>
    <row r="1965" spans="1:13">
      <c r="A1965" s="61" t="s">
        <v>40</v>
      </c>
      <c r="B1965" s="61">
        <v>90249</v>
      </c>
      <c r="C1965" s="63" t="s">
        <v>968</v>
      </c>
      <c r="D1965" s="61">
        <v>0</v>
      </c>
      <c r="E1965" s="61" t="s">
        <v>15778</v>
      </c>
      <c r="F1965" s="61" t="s">
        <v>51</v>
      </c>
      <c r="G1965" s="61" t="s">
        <v>16242</v>
      </c>
      <c r="H1965" s="61" t="s">
        <v>15749</v>
      </c>
      <c r="I1965" s="61">
        <v>33.89</v>
      </c>
      <c r="J1965" s="61">
        <v>-118.31</v>
      </c>
      <c r="K1965">
        <v>27125</v>
      </c>
      <c r="L1965"/>
      <c r="M1965"/>
    </row>
    <row r="1966" spans="1:13">
      <c r="A1966" s="61" t="s">
        <v>40</v>
      </c>
      <c r="B1966" s="61">
        <v>90247</v>
      </c>
      <c r="C1966" s="63" t="s">
        <v>968</v>
      </c>
      <c r="D1966" s="61">
        <v>0</v>
      </c>
      <c r="E1966" s="61" t="s">
        <v>15778</v>
      </c>
      <c r="F1966" s="61" t="s">
        <v>51</v>
      </c>
      <c r="G1966" s="61" t="s">
        <v>16242</v>
      </c>
      <c r="H1966" s="61" t="s">
        <v>15749</v>
      </c>
      <c r="I1966" s="61">
        <v>33.89</v>
      </c>
      <c r="J1966" s="61">
        <v>-118.29</v>
      </c>
      <c r="K1966">
        <v>48543</v>
      </c>
      <c r="L1966"/>
      <c r="M1966"/>
    </row>
    <row r="1967" spans="1:13">
      <c r="A1967" s="61" t="s">
        <v>40</v>
      </c>
      <c r="B1967" s="61">
        <v>90248</v>
      </c>
      <c r="C1967" s="63" t="s">
        <v>968</v>
      </c>
      <c r="D1967" s="61">
        <v>0</v>
      </c>
      <c r="E1967" s="61" t="s">
        <v>15778</v>
      </c>
      <c r="F1967" s="61" t="s">
        <v>51</v>
      </c>
      <c r="G1967" s="61" t="s">
        <v>16242</v>
      </c>
      <c r="H1967" s="61" t="s">
        <v>15749</v>
      </c>
      <c r="I1967" s="61">
        <v>33.880000000000003</v>
      </c>
      <c r="J1967" s="61">
        <v>-118.28</v>
      </c>
      <c r="K1967">
        <v>11295</v>
      </c>
      <c r="L1967"/>
      <c r="M1967"/>
    </row>
    <row r="1968" spans="1:13">
      <c r="A1968" s="61" t="s">
        <v>40</v>
      </c>
      <c r="B1968" s="61">
        <v>95543</v>
      </c>
      <c r="C1968" s="63" t="s">
        <v>968</v>
      </c>
      <c r="D1968" s="61">
        <v>0</v>
      </c>
      <c r="E1968" s="61" t="s">
        <v>16744</v>
      </c>
      <c r="F1968" s="61" t="s">
        <v>51</v>
      </c>
      <c r="G1968" s="61" t="s">
        <v>16742</v>
      </c>
      <c r="H1968" s="61" t="s">
        <v>15749</v>
      </c>
      <c r="I1968" s="61">
        <v>41.84</v>
      </c>
      <c r="J1968" s="61">
        <v>-123.85</v>
      </c>
      <c r="K1968">
        <v>738</v>
      </c>
      <c r="L1968"/>
      <c r="M1968"/>
    </row>
    <row r="1969" spans="1:13">
      <c r="A1969" s="61" t="s">
        <v>40</v>
      </c>
      <c r="B1969" s="61">
        <v>96034</v>
      </c>
      <c r="C1969" s="63" t="s">
        <v>968</v>
      </c>
      <c r="D1969" s="61">
        <v>0</v>
      </c>
      <c r="E1969" s="61" t="s">
        <v>16851</v>
      </c>
      <c r="F1969" s="61" t="s">
        <v>51</v>
      </c>
      <c r="G1969" s="61" t="s">
        <v>16759</v>
      </c>
      <c r="H1969" s="61" t="s">
        <v>15749</v>
      </c>
      <c r="I1969" s="61">
        <v>41.43</v>
      </c>
      <c r="J1969" s="61">
        <v>-122.61</v>
      </c>
      <c r="K1969">
        <v>345</v>
      </c>
      <c r="L1969"/>
      <c r="M1969"/>
    </row>
    <row r="1970" spans="1:13">
      <c r="A1970" s="61" t="s">
        <v>40</v>
      </c>
      <c r="B1970" s="61">
        <v>95634</v>
      </c>
      <c r="C1970" s="63" t="s">
        <v>968</v>
      </c>
      <c r="D1970" s="61">
        <v>0</v>
      </c>
      <c r="E1970" s="61" t="s">
        <v>945</v>
      </c>
      <c r="F1970" s="61" t="s">
        <v>51</v>
      </c>
      <c r="G1970" s="61" t="s">
        <v>16772</v>
      </c>
      <c r="H1970" s="61" t="s">
        <v>15749</v>
      </c>
      <c r="I1970" s="61">
        <v>38.93</v>
      </c>
      <c r="J1970" s="61">
        <v>-120.77</v>
      </c>
      <c r="K1970">
        <v>3109</v>
      </c>
      <c r="L1970"/>
      <c r="M1970"/>
    </row>
    <row r="1971" spans="1:13">
      <c r="A1971" s="61" t="s">
        <v>40</v>
      </c>
      <c r="B1971" s="61">
        <v>96035</v>
      </c>
      <c r="C1971" s="63" t="s">
        <v>968</v>
      </c>
      <c r="D1971" s="61">
        <v>0</v>
      </c>
      <c r="E1971" s="61" t="s">
        <v>16852</v>
      </c>
      <c r="F1971" s="61" t="s">
        <v>51</v>
      </c>
      <c r="G1971" s="61" t="s">
        <v>16842</v>
      </c>
      <c r="H1971" s="61" t="s">
        <v>15749</v>
      </c>
      <c r="I1971" s="61">
        <v>40.03</v>
      </c>
      <c r="J1971" s="61">
        <v>-122.17</v>
      </c>
      <c r="K1971">
        <v>3175</v>
      </c>
      <c r="L1971"/>
      <c r="M1971"/>
    </row>
    <row r="1972" spans="1:13">
      <c r="A1972" s="61" t="s">
        <v>40</v>
      </c>
      <c r="B1972" s="61">
        <v>95441</v>
      </c>
      <c r="C1972" s="63" t="s">
        <v>968</v>
      </c>
      <c r="D1972" s="61">
        <v>0</v>
      </c>
      <c r="E1972" s="61" t="s">
        <v>16712</v>
      </c>
      <c r="F1972" s="61" t="s">
        <v>51</v>
      </c>
      <c r="G1972" s="61" t="s">
        <v>16626</v>
      </c>
      <c r="H1972" s="61" t="s">
        <v>15749</v>
      </c>
      <c r="I1972" s="61">
        <v>38.729999999999997</v>
      </c>
      <c r="J1972" s="61">
        <v>-122.91</v>
      </c>
      <c r="K1972">
        <v>1915</v>
      </c>
      <c r="L1972"/>
      <c r="M1972"/>
    </row>
    <row r="1973" spans="1:13">
      <c r="A1973" s="61" t="s">
        <v>40</v>
      </c>
      <c r="B1973" s="61">
        <v>95020</v>
      </c>
      <c r="C1973" s="63" t="s">
        <v>968</v>
      </c>
      <c r="D1973" s="61">
        <v>0</v>
      </c>
      <c r="E1973" s="61" t="s">
        <v>16647</v>
      </c>
      <c r="F1973" s="61" t="s">
        <v>51</v>
      </c>
      <c r="G1973" s="61" t="s">
        <v>16582</v>
      </c>
      <c r="H1973" s="61" t="s">
        <v>15749</v>
      </c>
      <c r="I1973" s="61">
        <v>37.06</v>
      </c>
      <c r="J1973" s="61">
        <v>-121.55</v>
      </c>
      <c r="K1973">
        <v>68090</v>
      </c>
      <c r="L1973"/>
      <c r="M1973"/>
    </row>
    <row r="1974" spans="1:13">
      <c r="A1974" s="61" t="s">
        <v>40</v>
      </c>
      <c r="B1974" s="61">
        <v>95442</v>
      </c>
      <c r="C1974" s="63" t="s">
        <v>968</v>
      </c>
      <c r="D1974" s="61">
        <v>0</v>
      </c>
      <c r="E1974" s="61" t="s">
        <v>16713</v>
      </c>
      <c r="F1974" s="61" t="s">
        <v>51</v>
      </c>
      <c r="G1974" s="61" t="s">
        <v>16626</v>
      </c>
      <c r="H1974" s="61" t="s">
        <v>15749</v>
      </c>
      <c r="I1974" s="61">
        <v>38.380000000000003</v>
      </c>
      <c r="J1974" s="61">
        <v>-122.52</v>
      </c>
      <c r="K1974">
        <v>2955</v>
      </c>
      <c r="L1974"/>
      <c r="M1974"/>
    </row>
    <row r="1975" spans="1:13">
      <c r="A1975" s="61" t="s">
        <v>40</v>
      </c>
      <c r="B1975" s="61">
        <v>95232</v>
      </c>
      <c r="C1975" s="63" t="s">
        <v>968</v>
      </c>
      <c r="D1975" s="61">
        <v>0</v>
      </c>
      <c r="E1975" s="61" t="s">
        <v>4114</v>
      </c>
      <c r="F1975" s="61" t="s">
        <v>51</v>
      </c>
      <c r="G1975" s="61" t="s">
        <v>16664</v>
      </c>
      <c r="H1975" s="61" t="s">
        <v>15749</v>
      </c>
      <c r="I1975" s="61">
        <v>38.35</v>
      </c>
      <c r="J1975" s="61">
        <v>-120.58</v>
      </c>
      <c r="K1975">
        <v>170</v>
      </c>
      <c r="L1975"/>
      <c r="M1975"/>
    </row>
    <row r="1976" spans="1:13">
      <c r="A1976" s="61" t="s">
        <v>40</v>
      </c>
      <c r="B1976" s="61">
        <v>91201</v>
      </c>
      <c r="C1976" s="63" t="s">
        <v>968</v>
      </c>
      <c r="D1976" s="61">
        <v>0</v>
      </c>
      <c r="E1976" s="61" t="s">
        <v>1045</v>
      </c>
      <c r="F1976" s="61" t="s">
        <v>51</v>
      </c>
      <c r="G1976" s="61" t="s">
        <v>16242</v>
      </c>
      <c r="H1976" s="61" t="s">
        <v>15749</v>
      </c>
      <c r="I1976" s="61">
        <v>34.17</v>
      </c>
      <c r="J1976" s="61">
        <v>-118.29</v>
      </c>
      <c r="K1976">
        <v>22608</v>
      </c>
      <c r="L1976"/>
      <c r="M1976"/>
    </row>
    <row r="1977" spans="1:13">
      <c r="A1977" s="61" t="s">
        <v>40</v>
      </c>
      <c r="B1977" s="61">
        <v>91204</v>
      </c>
      <c r="C1977" s="63" t="s">
        <v>968</v>
      </c>
      <c r="D1977" s="61">
        <v>0</v>
      </c>
      <c r="E1977" s="61" t="s">
        <v>1045</v>
      </c>
      <c r="F1977" s="61" t="s">
        <v>51</v>
      </c>
      <c r="G1977" s="61" t="s">
        <v>16242</v>
      </c>
      <c r="H1977" s="61" t="s">
        <v>15749</v>
      </c>
      <c r="I1977" s="61">
        <v>34.130000000000003</v>
      </c>
      <c r="J1977" s="61">
        <v>-118.26</v>
      </c>
      <c r="K1977">
        <v>17302</v>
      </c>
      <c r="L1977"/>
      <c r="M1977"/>
    </row>
    <row r="1978" spans="1:13">
      <c r="A1978" s="61" t="s">
        <v>40</v>
      </c>
      <c r="B1978" s="61">
        <v>91210</v>
      </c>
      <c r="C1978" s="63" t="s">
        <v>968</v>
      </c>
      <c r="D1978" s="61">
        <v>0</v>
      </c>
      <c r="E1978" s="61" t="s">
        <v>1045</v>
      </c>
      <c r="F1978" s="61" t="s">
        <v>51</v>
      </c>
      <c r="G1978" s="61" t="s">
        <v>16242</v>
      </c>
      <c r="H1978" s="61" t="s">
        <v>15749</v>
      </c>
      <c r="I1978" s="61">
        <v>34.14</v>
      </c>
      <c r="J1978" s="61">
        <v>-118.26</v>
      </c>
      <c r="K1978">
        <v>555</v>
      </c>
      <c r="L1978"/>
      <c r="M1978"/>
    </row>
    <row r="1979" spans="1:13">
      <c r="A1979" s="61" t="s">
        <v>40</v>
      </c>
      <c r="B1979" s="61">
        <v>91203</v>
      </c>
      <c r="C1979" s="63" t="s">
        <v>968</v>
      </c>
      <c r="D1979" s="61">
        <v>0</v>
      </c>
      <c r="E1979" s="61" t="s">
        <v>1045</v>
      </c>
      <c r="F1979" s="61" t="s">
        <v>51</v>
      </c>
      <c r="G1979" s="61" t="s">
        <v>16242</v>
      </c>
      <c r="H1979" s="61" t="s">
        <v>15749</v>
      </c>
      <c r="I1979" s="61">
        <v>34.15</v>
      </c>
      <c r="J1979" s="61">
        <v>-118.26</v>
      </c>
      <c r="K1979">
        <v>16930</v>
      </c>
      <c r="L1979"/>
      <c r="M1979"/>
    </row>
    <row r="1980" spans="1:13">
      <c r="A1980" s="61" t="s">
        <v>40</v>
      </c>
      <c r="B1980" s="61">
        <v>91202</v>
      </c>
      <c r="C1980" s="63" t="s">
        <v>968</v>
      </c>
      <c r="D1980" s="61">
        <v>0</v>
      </c>
      <c r="E1980" s="61" t="s">
        <v>1045</v>
      </c>
      <c r="F1980" s="61" t="s">
        <v>51</v>
      </c>
      <c r="G1980" s="61" t="s">
        <v>16242</v>
      </c>
      <c r="H1980" s="61" t="s">
        <v>15749</v>
      </c>
      <c r="I1980" s="61">
        <v>34.159999999999997</v>
      </c>
      <c r="J1980" s="61">
        <v>-118.26</v>
      </c>
      <c r="K1980">
        <v>22875</v>
      </c>
      <c r="L1980"/>
      <c r="M1980"/>
    </row>
    <row r="1981" spans="1:13">
      <c r="A1981" s="61" t="s">
        <v>40</v>
      </c>
      <c r="B1981" s="61">
        <v>91207</v>
      </c>
      <c r="C1981" s="63" t="s">
        <v>968</v>
      </c>
      <c r="D1981" s="61">
        <v>0</v>
      </c>
      <c r="E1981" s="61" t="s">
        <v>1045</v>
      </c>
      <c r="F1981" s="61" t="s">
        <v>51</v>
      </c>
      <c r="G1981" s="61" t="s">
        <v>16242</v>
      </c>
      <c r="H1981" s="61" t="s">
        <v>15749</v>
      </c>
      <c r="I1981" s="61">
        <v>34.18</v>
      </c>
      <c r="J1981" s="61">
        <v>-118.25</v>
      </c>
      <c r="K1981">
        <v>10369</v>
      </c>
      <c r="L1981"/>
      <c r="M1981"/>
    </row>
    <row r="1982" spans="1:13">
      <c r="A1982" s="61" t="s">
        <v>40</v>
      </c>
      <c r="B1982" s="61">
        <v>91205</v>
      </c>
      <c r="C1982" s="63" t="s">
        <v>968</v>
      </c>
      <c r="D1982" s="61">
        <v>0</v>
      </c>
      <c r="E1982" s="61" t="s">
        <v>1045</v>
      </c>
      <c r="F1982" s="61" t="s">
        <v>51</v>
      </c>
      <c r="G1982" s="61" t="s">
        <v>16242</v>
      </c>
      <c r="H1982" s="61" t="s">
        <v>15749</v>
      </c>
      <c r="I1982" s="61">
        <v>34.130000000000003</v>
      </c>
      <c r="J1982" s="61">
        <v>-118.24</v>
      </c>
      <c r="K1982">
        <v>36693</v>
      </c>
      <c r="L1982"/>
      <c r="M1982"/>
    </row>
    <row r="1983" spans="1:13">
      <c r="A1983" s="61" t="s">
        <v>40</v>
      </c>
      <c r="B1983" s="61">
        <v>91208</v>
      </c>
      <c r="C1983" s="63" t="s">
        <v>968</v>
      </c>
      <c r="D1983" s="61">
        <v>0</v>
      </c>
      <c r="E1983" s="61" t="s">
        <v>1045</v>
      </c>
      <c r="F1983" s="61" t="s">
        <v>51</v>
      </c>
      <c r="G1983" s="61" t="s">
        <v>16242</v>
      </c>
      <c r="H1983" s="61" t="s">
        <v>15749</v>
      </c>
      <c r="I1983" s="61">
        <v>34.19</v>
      </c>
      <c r="J1983" s="61">
        <v>-118.24</v>
      </c>
      <c r="K1983">
        <v>16776</v>
      </c>
      <c r="L1983"/>
      <c r="M1983"/>
    </row>
    <row r="1984" spans="1:13">
      <c r="A1984" s="61" t="s">
        <v>40</v>
      </c>
      <c r="B1984" s="61">
        <v>91206</v>
      </c>
      <c r="C1984" s="63" t="s">
        <v>968</v>
      </c>
      <c r="D1984" s="61">
        <v>0</v>
      </c>
      <c r="E1984" s="61" t="s">
        <v>1045</v>
      </c>
      <c r="F1984" s="61" t="s">
        <v>51</v>
      </c>
      <c r="G1984" s="61" t="s">
        <v>16242</v>
      </c>
      <c r="H1984" s="61" t="s">
        <v>15749</v>
      </c>
      <c r="I1984" s="61">
        <v>34.159999999999997</v>
      </c>
      <c r="J1984" s="61">
        <v>-118.2</v>
      </c>
      <c r="K1984">
        <v>33252</v>
      </c>
      <c r="L1984"/>
      <c r="M1984"/>
    </row>
    <row r="1985" spans="1:13">
      <c r="A1985" s="61" t="s">
        <v>40</v>
      </c>
      <c r="B1985" s="61">
        <v>91740</v>
      </c>
      <c r="C1985" s="63" t="s">
        <v>968</v>
      </c>
      <c r="D1985" s="61">
        <v>0</v>
      </c>
      <c r="E1985" s="61" t="s">
        <v>2551</v>
      </c>
      <c r="F1985" s="61" t="s">
        <v>51</v>
      </c>
      <c r="G1985" s="61" t="s">
        <v>16242</v>
      </c>
      <c r="H1985" s="61" t="s">
        <v>15749</v>
      </c>
      <c r="I1985" s="61">
        <v>34.11</v>
      </c>
      <c r="J1985" s="61">
        <v>-117.85</v>
      </c>
      <c r="K1985">
        <v>26644</v>
      </c>
      <c r="L1985"/>
      <c r="M1985"/>
    </row>
    <row r="1986" spans="1:13">
      <c r="A1986" s="61" t="s">
        <v>40</v>
      </c>
      <c r="B1986" s="61">
        <v>91741</v>
      </c>
      <c r="C1986" s="63" t="s">
        <v>968</v>
      </c>
      <c r="D1986" s="61">
        <v>0</v>
      </c>
      <c r="E1986" s="61" t="s">
        <v>2551</v>
      </c>
      <c r="F1986" s="61" t="s">
        <v>51</v>
      </c>
      <c r="G1986" s="61" t="s">
        <v>16242</v>
      </c>
      <c r="H1986" s="61" t="s">
        <v>15749</v>
      </c>
      <c r="I1986" s="61">
        <v>34.14</v>
      </c>
      <c r="J1986" s="61">
        <v>-117.85</v>
      </c>
      <c r="K1986">
        <v>26999</v>
      </c>
      <c r="L1986"/>
      <c r="M1986"/>
    </row>
    <row r="1987" spans="1:13">
      <c r="A1987" s="61" t="s">
        <v>40</v>
      </c>
      <c r="B1987" s="61">
        <v>95443</v>
      </c>
      <c r="C1987" s="63" t="s">
        <v>968</v>
      </c>
      <c r="D1987" s="61">
        <v>0</v>
      </c>
      <c r="E1987" s="61" t="s">
        <v>16714</v>
      </c>
      <c r="F1987" s="61" t="s">
        <v>51</v>
      </c>
      <c r="G1987" s="61" t="s">
        <v>7358</v>
      </c>
      <c r="H1987" s="61" t="s">
        <v>15749</v>
      </c>
      <c r="I1987" s="61">
        <v>39.04</v>
      </c>
      <c r="J1987" s="61">
        <v>-122.74</v>
      </c>
      <c r="K1987">
        <v>134</v>
      </c>
      <c r="L1987"/>
      <c r="M1987"/>
    </row>
    <row r="1988" spans="1:13">
      <c r="A1988" s="61" t="s">
        <v>40</v>
      </c>
      <c r="B1988" s="61">
        <v>95943</v>
      </c>
      <c r="C1988" s="63" t="s">
        <v>968</v>
      </c>
      <c r="D1988" s="61">
        <v>0</v>
      </c>
      <c r="E1988" s="61" t="s">
        <v>303</v>
      </c>
      <c r="F1988" s="61" t="s">
        <v>51</v>
      </c>
      <c r="G1988" s="61" t="s">
        <v>16809</v>
      </c>
      <c r="H1988" s="61" t="s">
        <v>15749</v>
      </c>
      <c r="I1988" s="61">
        <v>39.6</v>
      </c>
      <c r="J1988" s="61">
        <v>-122.02</v>
      </c>
      <c r="K1988">
        <v>774</v>
      </c>
      <c r="L1988"/>
      <c r="M1988"/>
    </row>
    <row r="1989" spans="1:13">
      <c r="A1989" s="61" t="s">
        <v>40</v>
      </c>
      <c r="B1989" s="61">
        <v>93226</v>
      </c>
      <c r="C1989" s="63" t="s">
        <v>968</v>
      </c>
      <c r="D1989" s="61">
        <v>0</v>
      </c>
      <c r="E1989" s="61" t="s">
        <v>380</v>
      </c>
      <c r="F1989" s="61" t="s">
        <v>51</v>
      </c>
      <c r="G1989" s="61" t="s">
        <v>16472</v>
      </c>
      <c r="H1989" s="61" t="s">
        <v>15749</v>
      </c>
      <c r="I1989" s="61">
        <v>35.72</v>
      </c>
      <c r="J1989" s="61">
        <v>-118.72</v>
      </c>
      <c r="K1989">
        <v>297</v>
      </c>
      <c r="L1989"/>
      <c r="M1989"/>
    </row>
    <row r="1990" spans="1:13">
      <c r="A1990" s="61" t="s">
        <v>40</v>
      </c>
      <c r="B1990" s="61">
        <v>93117</v>
      </c>
      <c r="C1990" s="63" t="s">
        <v>968</v>
      </c>
      <c r="D1990" s="61">
        <v>0</v>
      </c>
      <c r="E1990" s="61" t="s">
        <v>16468</v>
      </c>
      <c r="F1990" s="61" t="s">
        <v>51</v>
      </c>
      <c r="G1990" s="61" t="s">
        <v>16458</v>
      </c>
      <c r="H1990" s="61" t="s">
        <v>15749</v>
      </c>
      <c r="I1990" s="61">
        <v>34.5</v>
      </c>
      <c r="J1990" s="61">
        <v>-120.12</v>
      </c>
      <c r="K1990">
        <v>53430</v>
      </c>
      <c r="L1990"/>
      <c r="M1990"/>
    </row>
    <row r="1991" spans="1:13">
      <c r="A1991" s="61" t="s">
        <v>40</v>
      </c>
      <c r="B1991" s="61">
        <v>93926</v>
      </c>
      <c r="C1991" s="63" t="s">
        <v>968</v>
      </c>
      <c r="D1991" s="61">
        <v>0</v>
      </c>
      <c r="E1991" s="61" t="s">
        <v>13944</v>
      </c>
      <c r="F1991" s="61" t="s">
        <v>51</v>
      </c>
      <c r="G1991" s="61" t="s">
        <v>16506</v>
      </c>
      <c r="H1991" s="61" t="s">
        <v>15749</v>
      </c>
      <c r="I1991" s="61">
        <v>36.54</v>
      </c>
      <c r="J1991" s="61">
        <v>-121.39</v>
      </c>
      <c r="K1991">
        <v>9187</v>
      </c>
      <c r="L1991"/>
      <c r="M1991"/>
    </row>
    <row r="1992" spans="1:13">
      <c r="A1992" s="61" t="s">
        <v>40</v>
      </c>
      <c r="B1992" s="61">
        <v>91344</v>
      </c>
      <c r="C1992" s="63" t="s">
        <v>968</v>
      </c>
      <c r="D1992" s="61">
        <v>0</v>
      </c>
      <c r="E1992" s="61" t="s">
        <v>16301</v>
      </c>
      <c r="F1992" s="61" t="s">
        <v>51</v>
      </c>
      <c r="G1992" s="61" t="s">
        <v>16242</v>
      </c>
      <c r="H1992" s="61" t="s">
        <v>15749</v>
      </c>
      <c r="I1992" s="61">
        <v>34.29</v>
      </c>
      <c r="J1992" s="61">
        <v>-118.5</v>
      </c>
      <c r="K1992">
        <v>52481</v>
      </c>
      <c r="L1992"/>
      <c r="M1992"/>
    </row>
    <row r="1993" spans="1:13">
      <c r="A1993" s="61" t="s">
        <v>40</v>
      </c>
      <c r="B1993" s="61">
        <v>92313</v>
      </c>
      <c r="C1993" s="63" t="s">
        <v>968</v>
      </c>
      <c r="D1993" s="61">
        <v>0</v>
      </c>
      <c r="E1993" s="61" t="s">
        <v>16390</v>
      </c>
      <c r="F1993" s="61" t="s">
        <v>51</v>
      </c>
      <c r="G1993" s="61" t="s">
        <v>16313</v>
      </c>
      <c r="H1993" s="61" t="s">
        <v>15749</v>
      </c>
      <c r="I1993" s="61">
        <v>34.03</v>
      </c>
      <c r="J1993" s="61">
        <v>-117.31</v>
      </c>
      <c r="K1993">
        <v>13150</v>
      </c>
      <c r="L1993"/>
      <c r="M1993"/>
    </row>
    <row r="1994" spans="1:13">
      <c r="A1994" s="61" t="s">
        <v>40</v>
      </c>
      <c r="B1994" s="61">
        <v>95746</v>
      </c>
      <c r="C1994" s="63" t="s">
        <v>968</v>
      </c>
      <c r="D1994" s="61">
        <v>0</v>
      </c>
      <c r="E1994" s="61" t="s">
        <v>16804</v>
      </c>
      <c r="F1994" s="61" t="s">
        <v>51</v>
      </c>
      <c r="G1994" s="61" t="s">
        <v>16765</v>
      </c>
      <c r="H1994" s="61" t="s">
        <v>15749</v>
      </c>
      <c r="I1994" s="61">
        <v>38.76</v>
      </c>
      <c r="J1994" s="61">
        <v>-121.16</v>
      </c>
      <c r="K1994">
        <v>22166</v>
      </c>
      <c r="L1994"/>
      <c r="M1994"/>
    </row>
    <row r="1995" spans="1:13">
      <c r="A1995" s="61" t="s">
        <v>40</v>
      </c>
      <c r="B1995" s="61">
        <v>95949</v>
      </c>
      <c r="C1995" s="63" t="s">
        <v>968</v>
      </c>
      <c r="D1995" s="61">
        <v>0</v>
      </c>
      <c r="E1995" s="61" t="s">
        <v>16821</v>
      </c>
      <c r="F1995" s="61" t="s">
        <v>51</v>
      </c>
      <c r="G1995" s="61" t="s">
        <v>14113</v>
      </c>
      <c r="H1995" s="61" t="s">
        <v>15749</v>
      </c>
      <c r="I1995" s="61">
        <v>39.11</v>
      </c>
      <c r="J1995" s="61">
        <v>-121.12</v>
      </c>
      <c r="K1995">
        <v>20720</v>
      </c>
      <c r="L1995"/>
      <c r="M1995"/>
    </row>
    <row r="1996" spans="1:13">
      <c r="A1996" s="61" t="s">
        <v>40</v>
      </c>
      <c r="B1996" s="61">
        <v>95945</v>
      </c>
      <c r="C1996" s="63" t="s">
        <v>968</v>
      </c>
      <c r="D1996" s="61">
        <v>0</v>
      </c>
      <c r="E1996" s="61" t="s">
        <v>16821</v>
      </c>
      <c r="F1996" s="61" t="s">
        <v>51</v>
      </c>
      <c r="G1996" s="61" t="s">
        <v>14113</v>
      </c>
      <c r="H1996" s="61" t="s">
        <v>15749</v>
      </c>
      <c r="I1996" s="61">
        <v>39.18</v>
      </c>
      <c r="J1996" s="61">
        <v>-120.98</v>
      </c>
      <c r="K1996">
        <v>26302</v>
      </c>
      <c r="L1996"/>
      <c r="M1996"/>
    </row>
    <row r="1997" spans="1:13">
      <c r="A1997" s="61" t="s">
        <v>40</v>
      </c>
      <c r="B1997" s="61">
        <v>95444</v>
      </c>
      <c r="C1997" s="63" t="s">
        <v>968</v>
      </c>
      <c r="D1997" s="61">
        <v>0</v>
      </c>
      <c r="E1997" s="61" t="s">
        <v>16715</v>
      </c>
      <c r="F1997" s="61" t="s">
        <v>51</v>
      </c>
      <c r="G1997" s="61" t="s">
        <v>16626</v>
      </c>
      <c r="H1997" s="61" t="s">
        <v>15749</v>
      </c>
      <c r="I1997" s="61">
        <v>38.43</v>
      </c>
      <c r="J1997" s="61">
        <v>-122.87</v>
      </c>
      <c r="K1997">
        <v>710</v>
      </c>
      <c r="L1997"/>
      <c r="M1997"/>
    </row>
    <row r="1998" spans="1:13">
      <c r="A1998" s="61" t="s">
        <v>40</v>
      </c>
      <c r="B1998" s="61">
        <v>94904</v>
      </c>
      <c r="C1998" s="63" t="s">
        <v>968</v>
      </c>
      <c r="D1998" s="61">
        <v>0</v>
      </c>
      <c r="E1998" s="61" t="s">
        <v>16623</v>
      </c>
      <c r="F1998" s="61" t="s">
        <v>51</v>
      </c>
      <c r="G1998" s="61" t="s">
        <v>16622</v>
      </c>
      <c r="H1998" s="61" t="s">
        <v>15749</v>
      </c>
      <c r="I1998" s="61">
        <v>37.94</v>
      </c>
      <c r="J1998" s="61">
        <v>-122.56</v>
      </c>
      <c r="K1998">
        <v>12718</v>
      </c>
      <c r="L1998"/>
      <c r="M1998"/>
    </row>
    <row r="1999" spans="1:13">
      <c r="A1999" s="61" t="s">
        <v>40</v>
      </c>
      <c r="B1999" s="61">
        <v>93927</v>
      </c>
      <c r="C1999" s="63" t="s">
        <v>968</v>
      </c>
      <c r="D1999" s="61">
        <v>0</v>
      </c>
      <c r="E1999" s="61" t="s">
        <v>1066</v>
      </c>
      <c r="F1999" s="61" t="s">
        <v>51</v>
      </c>
      <c r="G1999" s="61" t="s">
        <v>16506</v>
      </c>
      <c r="H1999" s="61" t="s">
        <v>15749</v>
      </c>
      <c r="I1999" s="61">
        <v>36.26</v>
      </c>
      <c r="J1999" s="61">
        <v>-121.37</v>
      </c>
      <c r="K1999">
        <v>19976</v>
      </c>
      <c r="L1999"/>
      <c r="M1999"/>
    </row>
    <row r="2000" spans="1:13">
      <c r="A2000" s="61" t="s">
        <v>40</v>
      </c>
      <c r="B2000" s="61">
        <v>95947</v>
      </c>
      <c r="C2000" s="63" t="s">
        <v>968</v>
      </c>
      <c r="D2000" s="61">
        <v>0</v>
      </c>
      <c r="E2000" s="61" t="s">
        <v>306</v>
      </c>
      <c r="F2000" s="61" t="s">
        <v>51</v>
      </c>
      <c r="G2000" s="61" t="s">
        <v>16811</v>
      </c>
      <c r="H2000" s="61" t="s">
        <v>15749</v>
      </c>
      <c r="I2000" s="61">
        <v>40.15</v>
      </c>
      <c r="J2000" s="61">
        <v>-120.84</v>
      </c>
      <c r="K2000">
        <v>1583</v>
      </c>
      <c r="L2000"/>
      <c r="M2000"/>
    </row>
    <row r="2001" spans="1:13">
      <c r="A2001" s="61" t="s">
        <v>40</v>
      </c>
      <c r="B2001" s="61">
        <v>95635</v>
      </c>
      <c r="C2001" s="63" t="s">
        <v>968</v>
      </c>
      <c r="D2001" s="61">
        <v>0</v>
      </c>
      <c r="E2001" s="61" t="s">
        <v>1728</v>
      </c>
      <c r="F2001" s="61" t="s">
        <v>51</v>
      </c>
      <c r="G2001" s="61" t="s">
        <v>16772</v>
      </c>
      <c r="H2001" s="61" t="s">
        <v>15749</v>
      </c>
      <c r="I2001" s="61">
        <v>38.92</v>
      </c>
      <c r="J2001" s="61">
        <v>-120.89</v>
      </c>
      <c r="K2001">
        <v>1236</v>
      </c>
      <c r="L2001"/>
      <c r="M2001"/>
    </row>
    <row r="2002" spans="1:13">
      <c r="A2002" s="61" t="s">
        <v>40</v>
      </c>
      <c r="B2002" s="61">
        <v>96038</v>
      </c>
      <c r="C2002" s="63" t="s">
        <v>968</v>
      </c>
      <c r="D2002" s="61">
        <v>0</v>
      </c>
      <c r="E2002" s="61" t="s">
        <v>8453</v>
      </c>
      <c r="F2002" s="61" t="s">
        <v>51</v>
      </c>
      <c r="G2002" s="61" t="s">
        <v>16759</v>
      </c>
      <c r="H2002" s="61" t="s">
        <v>15749</v>
      </c>
      <c r="I2002" s="61">
        <v>41.6</v>
      </c>
      <c r="J2002" s="61">
        <v>-122.54</v>
      </c>
      <c r="K2002">
        <v>586</v>
      </c>
      <c r="L2002"/>
      <c r="M2002"/>
    </row>
    <row r="2003" spans="1:13">
      <c r="A2003" s="61" t="s">
        <v>40</v>
      </c>
      <c r="B2003" s="61">
        <v>95948</v>
      </c>
      <c r="C2003" s="63" t="s">
        <v>968</v>
      </c>
      <c r="D2003" s="61">
        <v>0</v>
      </c>
      <c r="E2003" s="61" t="s">
        <v>12668</v>
      </c>
      <c r="F2003" s="61" t="s">
        <v>51</v>
      </c>
      <c r="G2003" s="61" t="s">
        <v>11890</v>
      </c>
      <c r="H2003" s="61" t="s">
        <v>15749</v>
      </c>
      <c r="I2003" s="61">
        <v>39.35</v>
      </c>
      <c r="J2003" s="61">
        <v>-121.76</v>
      </c>
      <c r="K2003">
        <v>11603</v>
      </c>
      <c r="L2003"/>
      <c r="M2003"/>
    </row>
    <row r="2004" spans="1:13">
      <c r="A2004" s="61" t="s">
        <v>40</v>
      </c>
      <c r="B2004" s="61">
        <v>95636</v>
      </c>
      <c r="C2004" s="63" t="s">
        <v>968</v>
      </c>
      <c r="D2004" s="61">
        <v>0</v>
      </c>
      <c r="E2004" s="61" t="s">
        <v>16778</v>
      </c>
      <c r="F2004" s="61" t="s">
        <v>51</v>
      </c>
      <c r="G2004" s="61" t="s">
        <v>16772</v>
      </c>
      <c r="H2004" s="61" t="s">
        <v>15749</v>
      </c>
      <c r="I2004" s="61">
        <v>38.64</v>
      </c>
      <c r="J2004" s="61">
        <v>-120.51</v>
      </c>
      <c r="K2004">
        <v>1109</v>
      </c>
      <c r="L2004"/>
      <c r="M2004"/>
    </row>
    <row r="2005" spans="1:13">
      <c r="A2005" s="61" t="s">
        <v>40</v>
      </c>
      <c r="B2005" s="61">
        <v>95321</v>
      </c>
      <c r="C2005" s="63" t="s">
        <v>968</v>
      </c>
      <c r="D2005" s="61">
        <v>0</v>
      </c>
      <c r="E2005" s="61" t="s">
        <v>1192</v>
      </c>
      <c r="F2005" s="61" t="s">
        <v>51</v>
      </c>
      <c r="G2005" s="61" t="s">
        <v>16675</v>
      </c>
      <c r="H2005" s="61" t="s">
        <v>15749</v>
      </c>
      <c r="I2005" s="61">
        <v>37.85</v>
      </c>
      <c r="J2005" s="61">
        <v>-120.01</v>
      </c>
      <c r="K2005">
        <v>3745</v>
      </c>
      <c r="L2005"/>
      <c r="M2005"/>
    </row>
    <row r="2006" spans="1:13">
      <c r="A2006" s="61" t="s">
        <v>40</v>
      </c>
      <c r="B2006" s="61">
        <v>93433</v>
      </c>
      <c r="C2006" s="63" t="s">
        <v>968</v>
      </c>
      <c r="D2006" s="61">
        <v>0</v>
      </c>
      <c r="E2006" s="61" t="s">
        <v>16509</v>
      </c>
      <c r="F2006" s="61" t="s">
        <v>51</v>
      </c>
      <c r="G2006" s="61" t="s">
        <v>16502</v>
      </c>
      <c r="H2006" s="61" t="s">
        <v>15749</v>
      </c>
      <c r="I2006" s="61">
        <v>35.119999999999997</v>
      </c>
      <c r="J2006" s="61">
        <v>-120.61</v>
      </c>
      <c r="K2006">
        <v>12643</v>
      </c>
      <c r="L2006"/>
      <c r="M2006"/>
    </row>
    <row r="2007" spans="1:13">
      <c r="A2007" s="61" t="s">
        <v>40</v>
      </c>
      <c r="B2007" s="61">
        <v>93434</v>
      </c>
      <c r="C2007" s="63" t="s">
        <v>968</v>
      </c>
      <c r="D2007" s="61">
        <v>0</v>
      </c>
      <c r="E2007" s="61" t="s">
        <v>15935</v>
      </c>
      <c r="F2007" s="61" t="s">
        <v>51</v>
      </c>
      <c r="G2007" s="61" t="s">
        <v>16458</v>
      </c>
      <c r="H2007" s="61" t="s">
        <v>15749</v>
      </c>
      <c r="I2007" s="61">
        <v>34.93</v>
      </c>
      <c r="J2007" s="61">
        <v>-120.59</v>
      </c>
      <c r="K2007">
        <v>8120</v>
      </c>
      <c r="L2007"/>
      <c r="M2007"/>
    </row>
    <row r="2008" spans="1:13">
      <c r="A2008" s="61" t="s">
        <v>40</v>
      </c>
      <c r="B2008" s="61">
        <v>95445</v>
      </c>
      <c r="C2008" s="63" t="s">
        <v>968</v>
      </c>
      <c r="D2008" s="61">
        <v>0</v>
      </c>
      <c r="E2008" s="61" t="s">
        <v>16716</v>
      </c>
      <c r="F2008" s="61" t="s">
        <v>51</v>
      </c>
      <c r="G2008" s="61" t="s">
        <v>16701</v>
      </c>
      <c r="H2008" s="61" t="s">
        <v>15749</v>
      </c>
      <c r="I2008" s="61">
        <v>38.82</v>
      </c>
      <c r="J2008" s="61">
        <v>-123.51</v>
      </c>
      <c r="K2008">
        <v>2362</v>
      </c>
      <c r="L2008"/>
      <c r="M2008"/>
    </row>
    <row r="2009" spans="1:13">
      <c r="A2009" s="61" t="s">
        <v>40</v>
      </c>
      <c r="B2009" s="61">
        <v>95446</v>
      </c>
      <c r="C2009" s="63" t="s">
        <v>968</v>
      </c>
      <c r="D2009" s="61">
        <v>0</v>
      </c>
      <c r="E2009" s="61" t="s">
        <v>16717</v>
      </c>
      <c r="F2009" s="61" t="s">
        <v>51</v>
      </c>
      <c r="G2009" s="61" t="s">
        <v>16626</v>
      </c>
      <c r="H2009" s="61" t="s">
        <v>15749</v>
      </c>
      <c r="I2009" s="61">
        <v>38.520000000000003</v>
      </c>
      <c r="J2009" s="61">
        <v>-123.01</v>
      </c>
      <c r="K2009">
        <v>4690</v>
      </c>
      <c r="L2009"/>
      <c r="M2009"/>
    </row>
    <row r="2010" spans="1:13">
      <c r="A2010" s="61" t="s">
        <v>40</v>
      </c>
      <c r="B2010" s="61">
        <v>95637</v>
      </c>
      <c r="C2010" s="63" t="s">
        <v>968</v>
      </c>
      <c r="D2010" s="61">
        <v>0</v>
      </c>
      <c r="E2010" s="61" t="s">
        <v>16779</v>
      </c>
      <c r="F2010" s="61" t="s">
        <v>51</v>
      </c>
      <c r="G2010" s="61" t="s">
        <v>16767</v>
      </c>
      <c r="H2010" s="61" t="s">
        <v>15749</v>
      </c>
      <c r="I2010" s="61">
        <v>38.83</v>
      </c>
      <c r="J2010" s="61">
        <v>-122.24</v>
      </c>
      <c r="K2010">
        <v>322</v>
      </c>
      <c r="L2010"/>
      <c r="M2010"/>
    </row>
    <row r="2011" spans="1:13">
      <c r="A2011" s="61" t="s">
        <v>40</v>
      </c>
      <c r="B2011" s="61">
        <v>95322</v>
      </c>
      <c r="C2011" s="63" t="s">
        <v>968</v>
      </c>
      <c r="D2011" s="61">
        <v>0</v>
      </c>
      <c r="E2011" s="61" t="s">
        <v>14852</v>
      </c>
      <c r="F2011" s="61" t="s">
        <v>51</v>
      </c>
      <c r="G2011" s="61" t="s">
        <v>16547</v>
      </c>
      <c r="H2011" s="61" t="s">
        <v>15749</v>
      </c>
      <c r="I2011" s="61">
        <v>37.14</v>
      </c>
      <c r="J2011" s="61">
        <v>-121.04</v>
      </c>
      <c r="K2011">
        <v>10381</v>
      </c>
      <c r="L2011"/>
      <c r="M2011"/>
    </row>
    <row r="2012" spans="1:13">
      <c r="A2012" s="61" t="s">
        <v>40</v>
      </c>
      <c r="B2012" s="61">
        <v>91745</v>
      </c>
      <c r="C2012" s="63" t="s">
        <v>968</v>
      </c>
      <c r="D2012" s="61">
        <v>0</v>
      </c>
      <c r="E2012" s="61" t="s">
        <v>16322</v>
      </c>
      <c r="F2012" s="61" t="s">
        <v>51</v>
      </c>
      <c r="G2012" s="61" t="s">
        <v>16242</v>
      </c>
      <c r="H2012" s="61" t="s">
        <v>15749</v>
      </c>
      <c r="I2012" s="61">
        <v>34</v>
      </c>
      <c r="J2012" s="61">
        <v>-117.97</v>
      </c>
      <c r="K2012">
        <v>54280</v>
      </c>
      <c r="L2012"/>
      <c r="M2012"/>
    </row>
    <row r="2013" spans="1:13">
      <c r="A2013" s="61" t="s">
        <v>40</v>
      </c>
      <c r="B2013" s="61">
        <v>94019</v>
      </c>
      <c r="C2013" s="63" t="s">
        <v>968</v>
      </c>
      <c r="D2013" s="61">
        <v>0</v>
      </c>
      <c r="E2013" s="61" t="s">
        <v>16578</v>
      </c>
      <c r="F2013" s="61" t="s">
        <v>51</v>
      </c>
      <c r="G2013" s="61" t="s">
        <v>16576</v>
      </c>
      <c r="H2013" s="61" t="s">
        <v>15749</v>
      </c>
      <c r="I2013" s="61">
        <v>37.44</v>
      </c>
      <c r="J2013" s="61">
        <v>-122.41</v>
      </c>
      <c r="K2013">
        <v>15483</v>
      </c>
      <c r="L2013"/>
      <c r="M2013"/>
    </row>
    <row r="2014" spans="1:13">
      <c r="A2014" s="61" t="s">
        <v>40</v>
      </c>
      <c r="B2014" s="61">
        <v>93230</v>
      </c>
      <c r="C2014" s="63" t="s">
        <v>968</v>
      </c>
      <c r="D2014" s="61">
        <v>0</v>
      </c>
      <c r="E2014" s="61" t="s">
        <v>16483</v>
      </c>
      <c r="F2014" s="61" t="s">
        <v>51</v>
      </c>
      <c r="G2014" s="61" t="s">
        <v>2866</v>
      </c>
      <c r="H2014" s="61" t="s">
        <v>15749</v>
      </c>
      <c r="I2014" s="61">
        <v>36.270000000000003</v>
      </c>
      <c r="J2014" s="61">
        <v>-119.63</v>
      </c>
      <c r="K2014">
        <v>68412</v>
      </c>
      <c r="L2014"/>
      <c r="M2014"/>
    </row>
    <row r="2015" spans="1:13">
      <c r="A2015" s="61" t="s">
        <v>40</v>
      </c>
      <c r="B2015" s="61">
        <v>96039</v>
      </c>
      <c r="C2015" s="63" t="s">
        <v>968</v>
      </c>
      <c r="D2015" s="61">
        <v>0</v>
      </c>
      <c r="E2015" s="61" t="s">
        <v>16853</v>
      </c>
      <c r="F2015" s="61" t="s">
        <v>51</v>
      </c>
      <c r="G2015" s="61" t="s">
        <v>16759</v>
      </c>
      <c r="H2015" s="61" t="s">
        <v>15749</v>
      </c>
      <c r="I2015" s="61">
        <v>41.78</v>
      </c>
      <c r="J2015" s="61">
        <v>-123.47</v>
      </c>
      <c r="K2015">
        <v>1037</v>
      </c>
      <c r="L2015"/>
      <c r="M2015"/>
    </row>
    <row r="2016" spans="1:13">
      <c r="A2016" s="61" t="s">
        <v>40</v>
      </c>
      <c r="B2016" s="61">
        <v>90710</v>
      </c>
      <c r="C2016" s="63" t="s">
        <v>968</v>
      </c>
      <c r="D2016" s="61">
        <v>0</v>
      </c>
      <c r="E2016" s="61" t="s">
        <v>16269</v>
      </c>
      <c r="F2016" s="61" t="s">
        <v>51</v>
      </c>
      <c r="G2016" s="61" t="s">
        <v>16242</v>
      </c>
      <c r="H2016" s="61" t="s">
        <v>15749</v>
      </c>
      <c r="I2016" s="61">
        <v>33.799999999999997</v>
      </c>
      <c r="J2016" s="61">
        <v>-118.3</v>
      </c>
      <c r="K2016">
        <v>26605</v>
      </c>
      <c r="L2016"/>
      <c r="M2016"/>
    </row>
    <row r="2017" spans="1:13">
      <c r="A2017" s="61" t="s">
        <v>40</v>
      </c>
      <c r="B2017" s="61">
        <v>96040</v>
      </c>
      <c r="C2017" s="63" t="s">
        <v>968</v>
      </c>
      <c r="D2017" s="61">
        <v>0</v>
      </c>
      <c r="E2017" s="61" t="s">
        <v>16854</v>
      </c>
      <c r="F2017" s="61" t="s">
        <v>51</v>
      </c>
      <c r="G2017" s="61" t="s">
        <v>16834</v>
      </c>
      <c r="H2017" s="61" t="s">
        <v>15749</v>
      </c>
      <c r="I2017" s="61">
        <v>40.799999999999997</v>
      </c>
      <c r="J2017" s="61">
        <v>-121.46</v>
      </c>
      <c r="K2017">
        <v>283</v>
      </c>
      <c r="L2017"/>
      <c r="M2017"/>
    </row>
    <row r="2018" spans="1:13">
      <c r="A2018" s="61" t="s">
        <v>40</v>
      </c>
      <c r="B2018" s="61">
        <v>90716</v>
      </c>
      <c r="C2018" s="63" t="s">
        <v>968</v>
      </c>
      <c r="D2018" s="61">
        <v>0</v>
      </c>
      <c r="E2018" s="61" t="s">
        <v>16270</v>
      </c>
      <c r="F2018" s="61" t="s">
        <v>51</v>
      </c>
      <c r="G2018" s="61" t="s">
        <v>16242</v>
      </c>
      <c r="H2018" s="61" t="s">
        <v>15749</v>
      </c>
      <c r="I2018" s="61">
        <v>33.83</v>
      </c>
      <c r="J2018" s="61">
        <v>-118.07</v>
      </c>
      <c r="K2018">
        <v>14098</v>
      </c>
      <c r="L2018"/>
      <c r="M2018"/>
    </row>
    <row r="2019" spans="1:13">
      <c r="A2019" s="61" t="s">
        <v>40</v>
      </c>
      <c r="B2019" s="61">
        <v>90250</v>
      </c>
      <c r="C2019" s="63" t="s">
        <v>968</v>
      </c>
      <c r="D2019" s="61">
        <v>0</v>
      </c>
      <c r="E2019" s="61" t="s">
        <v>2406</v>
      </c>
      <c r="F2019" s="61" t="s">
        <v>51</v>
      </c>
      <c r="G2019" s="61" t="s">
        <v>16242</v>
      </c>
      <c r="H2019" s="61" t="s">
        <v>15749</v>
      </c>
      <c r="I2019" s="61">
        <v>33.909999999999997</v>
      </c>
      <c r="J2019" s="61">
        <v>-118.34</v>
      </c>
      <c r="K2019">
        <v>97653</v>
      </c>
      <c r="L2019"/>
      <c r="M2019"/>
    </row>
    <row r="2020" spans="1:13">
      <c r="A2020" s="61" t="s">
        <v>40</v>
      </c>
      <c r="B2020" s="61">
        <v>96041</v>
      </c>
      <c r="C2020" s="63" t="s">
        <v>968</v>
      </c>
      <c r="D2020" s="61">
        <v>0</v>
      </c>
      <c r="E2020" s="61" t="s">
        <v>16855</v>
      </c>
      <c r="F2020" s="61" t="s">
        <v>51</v>
      </c>
      <c r="G2020" s="61" t="s">
        <v>14758</v>
      </c>
      <c r="H2020" s="61" t="s">
        <v>15749</v>
      </c>
      <c r="I2020" s="61">
        <v>40.5</v>
      </c>
      <c r="J2020" s="61">
        <v>-123.19</v>
      </c>
      <c r="K2020">
        <v>5574</v>
      </c>
      <c r="L2020"/>
      <c r="M2020"/>
    </row>
    <row r="2021" spans="1:13">
      <c r="A2021" s="61" t="s">
        <v>40</v>
      </c>
      <c r="B2021" s="61">
        <v>94545</v>
      </c>
      <c r="C2021" s="63" t="s">
        <v>968</v>
      </c>
      <c r="D2021" s="61">
        <v>0</v>
      </c>
      <c r="E2021" s="61" t="s">
        <v>11190</v>
      </c>
      <c r="F2021" s="61" t="s">
        <v>51</v>
      </c>
      <c r="G2021" s="61" t="s">
        <v>16596</v>
      </c>
      <c r="H2021" s="61" t="s">
        <v>15749</v>
      </c>
      <c r="I2021" s="61">
        <v>37.619999999999997</v>
      </c>
      <c r="J2021" s="61">
        <v>-122.11</v>
      </c>
      <c r="K2021">
        <v>33786</v>
      </c>
      <c r="L2021"/>
      <c r="M2021"/>
    </row>
    <row r="2022" spans="1:13">
      <c r="A2022" s="61" t="s">
        <v>40</v>
      </c>
      <c r="B2022" s="61">
        <v>94541</v>
      </c>
      <c r="C2022" s="63" t="s">
        <v>968</v>
      </c>
      <c r="D2022" s="61">
        <v>0</v>
      </c>
      <c r="E2022" s="61" t="s">
        <v>11190</v>
      </c>
      <c r="F2022" s="61" t="s">
        <v>51</v>
      </c>
      <c r="G2022" s="61" t="s">
        <v>16596</v>
      </c>
      <c r="H2022" s="61" t="s">
        <v>15749</v>
      </c>
      <c r="I2022" s="61">
        <v>37.67</v>
      </c>
      <c r="J2022" s="61">
        <v>-122.08</v>
      </c>
      <c r="K2022">
        <v>69736</v>
      </c>
      <c r="L2022"/>
      <c r="M2022"/>
    </row>
    <row r="2023" spans="1:13">
      <c r="A2023" s="61" t="s">
        <v>40</v>
      </c>
      <c r="B2023" s="61">
        <v>94544</v>
      </c>
      <c r="C2023" s="63" t="s">
        <v>968</v>
      </c>
      <c r="D2023" s="61">
        <v>0</v>
      </c>
      <c r="E2023" s="61" t="s">
        <v>11190</v>
      </c>
      <c r="F2023" s="61" t="s">
        <v>51</v>
      </c>
      <c r="G2023" s="61" t="s">
        <v>16596</v>
      </c>
      <c r="H2023" s="61" t="s">
        <v>15749</v>
      </c>
      <c r="I2023" s="61">
        <v>37.630000000000003</v>
      </c>
      <c r="J2023" s="61">
        <v>-122.04</v>
      </c>
      <c r="K2023">
        <v>79769</v>
      </c>
      <c r="L2023"/>
      <c r="M2023"/>
    </row>
    <row r="2024" spans="1:13">
      <c r="A2024" s="61" t="s">
        <v>40</v>
      </c>
      <c r="B2024" s="61">
        <v>94542</v>
      </c>
      <c r="C2024" s="63" t="s">
        <v>968</v>
      </c>
      <c r="D2024" s="61">
        <v>0</v>
      </c>
      <c r="E2024" s="61" t="s">
        <v>11190</v>
      </c>
      <c r="F2024" s="61" t="s">
        <v>51</v>
      </c>
      <c r="G2024" s="61" t="s">
        <v>16596</v>
      </c>
      <c r="H2024" s="61" t="s">
        <v>15749</v>
      </c>
      <c r="I2024" s="61">
        <v>37.65</v>
      </c>
      <c r="J2024" s="61">
        <v>-122.04</v>
      </c>
      <c r="K2024">
        <v>15691</v>
      </c>
      <c r="L2024"/>
      <c r="M2024"/>
    </row>
    <row r="2025" spans="1:13">
      <c r="A2025" s="61" t="s">
        <v>40</v>
      </c>
      <c r="B2025" s="61">
        <v>95448</v>
      </c>
      <c r="C2025" s="63" t="s">
        <v>968</v>
      </c>
      <c r="D2025" s="61">
        <v>0</v>
      </c>
      <c r="E2025" s="61" t="s">
        <v>16718</v>
      </c>
      <c r="F2025" s="61" t="s">
        <v>51</v>
      </c>
      <c r="G2025" s="61" t="s">
        <v>16626</v>
      </c>
      <c r="H2025" s="61" t="s">
        <v>15749</v>
      </c>
      <c r="I2025" s="61">
        <v>38.630000000000003</v>
      </c>
      <c r="J2025" s="61">
        <v>-122.89</v>
      </c>
      <c r="K2025">
        <v>16245</v>
      </c>
      <c r="L2025"/>
      <c r="M2025"/>
    </row>
    <row r="2026" spans="1:13">
      <c r="A2026" s="61" t="s">
        <v>40</v>
      </c>
      <c r="B2026" s="61">
        <v>92249</v>
      </c>
      <c r="C2026" s="63" t="s">
        <v>968</v>
      </c>
      <c r="D2026" s="61">
        <v>0</v>
      </c>
      <c r="E2026" s="61" t="s">
        <v>15995</v>
      </c>
      <c r="F2026" s="61" t="s">
        <v>51</v>
      </c>
      <c r="G2026" s="61" t="s">
        <v>16364</v>
      </c>
      <c r="H2026" s="61" t="s">
        <v>15749</v>
      </c>
      <c r="I2026" s="61">
        <v>32.729999999999997</v>
      </c>
      <c r="J2026" s="61">
        <v>-115.47</v>
      </c>
      <c r="K2026">
        <v>6975</v>
      </c>
      <c r="L2026"/>
      <c r="M2026"/>
    </row>
    <row r="2027" spans="1:13">
      <c r="A2027" s="61" t="s">
        <v>40</v>
      </c>
      <c r="B2027" s="61">
        <v>92342</v>
      </c>
      <c r="C2027" s="63" t="s">
        <v>968</v>
      </c>
      <c r="D2027" s="61">
        <v>0</v>
      </c>
      <c r="E2027" s="61" t="s">
        <v>16399</v>
      </c>
      <c r="F2027" s="61" t="s">
        <v>51</v>
      </c>
      <c r="G2027" s="61" t="s">
        <v>16313</v>
      </c>
      <c r="H2027" s="61" t="s">
        <v>15749</v>
      </c>
      <c r="I2027" s="61">
        <v>34.74</v>
      </c>
      <c r="J2027" s="61">
        <v>-117.35</v>
      </c>
      <c r="K2027">
        <v>6955</v>
      </c>
      <c r="L2027"/>
      <c r="M2027"/>
    </row>
    <row r="2028" spans="1:13">
      <c r="A2028" s="61" t="s">
        <v>40</v>
      </c>
      <c r="B2028" s="61">
        <v>92545</v>
      </c>
      <c r="C2028" s="63" t="s">
        <v>968</v>
      </c>
      <c r="D2028" s="61">
        <v>0</v>
      </c>
      <c r="E2028" s="61" t="s">
        <v>16420</v>
      </c>
      <c r="F2028" s="61" t="s">
        <v>51</v>
      </c>
      <c r="G2028" s="61" t="s">
        <v>16326</v>
      </c>
      <c r="H2028" s="61" t="s">
        <v>15749</v>
      </c>
      <c r="I2028" s="61">
        <v>33.729999999999997</v>
      </c>
      <c r="J2028" s="61">
        <v>-117.05</v>
      </c>
      <c r="K2028">
        <v>44072</v>
      </c>
      <c r="L2028"/>
      <c r="M2028"/>
    </row>
    <row r="2029" spans="1:13">
      <c r="A2029" s="61" t="s">
        <v>40</v>
      </c>
      <c r="B2029" s="61">
        <v>92543</v>
      </c>
      <c r="C2029" s="63" t="s">
        <v>968</v>
      </c>
      <c r="D2029" s="61">
        <v>0</v>
      </c>
      <c r="E2029" s="61" t="s">
        <v>16420</v>
      </c>
      <c r="F2029" s="61" t="s">
        <v>51</v>
      </c>
      <c r="G2029" s="61" t="s">
        <v>16326</v>
      </c>
      <c r="H2029" s="61" t="s">
        <v>15749</v>
      </c>
      <c r="I2029" s="61">
        <v>33.659999999999997</v>
      </c>
      <c r="J2029" s="61">
        <v>-116.98</v>
      </c>
      <c r="K2029">
        <v>39323</v>
      </c>
      <c r="L2029"/>
      <c r="M2029"/>
    </row>
    <row r="2030" spans="1:13">
      <c r="A2030" s="61" t="s">
        <v>40</v>
      </c>
      <c r="B2030" s="61">
        <v>92544</v>
      </c>
      <c r="C2030" s="63" t="s">
        <v>968</v>
      </c>
      <c r="D2030" s="61">
        <v>0</v>
      </c>
      <c r="E2030" s="61" t="s">
        <v>16420</v>
      </c>
      <c r="F2030" s="61" t="s">
        <v>51</v>
      </c>
      <c r="G2030" s="61" t="s">
        <v>16326</v>
      </c>
      <c r="H2030" s="61" t="s">
        <v>15749</v>
      </c>
      <c r="I2030" s="61">
        <v>33.64</v>
      </c>
      <c r="J2030" s="61">
        <v>-116.83</v>
      </c>
      <c r="K2030">
        <v>50007</v>
      </c>
      <c r="L2030"/>
      <c r="M2030"/>
    </row>
    <row r="2031" spans="1:13">
      <c r="A2031" s="61" t="s">
        <v>40</v>
      </c>
      <c r="B2031" s="61">
        <v>95638</v>
      </c>
      <c r="C2031" s="63" t="s">
        <v>968</v>
      </c>
      <c r="D2031" s="61">
        <v>0</v>
      </c>
      <c r="E2031" s="61" t="s">
        <v>12888</v>
      </c>
      <c r="F2031" s="61" t="s">
        <v>51</v>
      </c>
      <c r="G2031" s="61" t="s">
        <v>16595</v>
      </c>
      <c r="H2031" s="61" t="s">
        <v>15749</v>
      </c>
      <c r="I2031" s="61">
        <v>38.33</v>
      </c>
      <c r="J2031" s="61">
        <v>-121.14</v>
      </c>
      <c r="K2031">
        <v>2295</v>
      </c>
      <c r="L2031"/>
      <c r="M2031"/>
    </row>
    <row r="2032" spans="1:13">
      <c r="A2032" s="61" t="s">
        <v>40</v>
      </c>
      <c r="B2032" s="61">
        <v>94547</v>
      </c>
      <c r="C2032" s="63" t="s">
        <v>968</v>
      </c>
      <c r="D2032" s="61">
        <v>0</v>
      </c>
      <c r="E2032" s="61" t="s">
        <v>16609</v>
      </c>
      <c r="F2032" s="61" t="s">
        <v>51</v>
      </c>
      <c r="G2032" s="61" t="s">
        <v>16600</v>
      </c>
      <c r="H2032" s="61" t="s">
        <v>15749</v>
      </c>
      <c r="I2032" s="61">
        <v>38.01</v>
      </c>
      <c r="J2032" s="61">
        <v>-122.25</v>
      </c>
      <c r="K2032">
        <v>26016</v>
      </c>
      <c r="L2032"/>
      <c r="M2032"/>
    </row>
    <row r="2033" spans="1:13">
      <c r="A2033" s="61" t="s">
        <v>40</v>
      </c>
      <c r="B2033" s="61">
        <v>90254</v>
      </c>
      <c r="C2033" s="63" t="s">
        <v>968</v>
      </c>
      <c r="D2033" s="61">
        <v>0</v>
      </c>
      <c r="E2033" s="61" t="s">
        <v>16248</v>
      </c>
      <c r="F2033" s="61" t="s">
        <v>51</v>
      </c>
      <c r="G2033" s="61" t="s">
        <v>16242</v>
      </c>
      <c r="H2033" s="61" t="s">
        <v>15749</v>
      </c>
      <c r="I2033" s="61">
        <v>33.86</v>
      </c>
      <c r="J2033" s="61">
        <v>-118.39</v>
      </c>
      <c r="K2033">
        <v>19736</v>
      </c>
      <c r="L2033"/>
      <c r="M2033"/>
    </row>
    <row r="2034" spans="1:13">
      <c r="A2034" s="61" t="s">
        <v>40</v>
      </c>
      <c r="B2034" s="61">
        <v>92344</v>
      </c>
      <c r="C2034" s="63" t="s">
        <v>968</v>
      </c>
      <c r="D2034" s="61">
        <v>0</v>
      </c>
      <c r="E2034" s="61" t="s">
        <v>10195</v>
      </c>
      <c r="F2034" s="61" t="s">
        <v>51</v>
      </c>
      <c r="G2034" s="61" t="s">
        <v>16313</v>
      </c>
      <c r="H2034" s="61" t="s">
        <v>15749</v>
      </c>
      <c r="I2034" s="61">
        <v>34.39</v>
      </c>
      <c r="J2034" s="61">
        <v>-117.39</v>
      </c>
      <c r="K2034">
        <v>23166</v>
      </c>
      <c r="L2034"/>
      <c r="M2034"/>
    </row>
    <row r="2035" spans="1:13">
      <c r="A2035" s="61" t="s">
        <v>40</v>
      </c>
      <c r="B2035" s="61">
        <v>92345</v>
      </c>
      <c r="C2035" s="63" t="s">
        <v>968</v>
      </c>
      <c r="D2035" s="61">
        <v>0</v>
      </c>
      <c r="E2035" s="61" t="s">
        <v>10195</v>
      </c>
      <c r="F2035" s="61" t="s">
        <v>51</v>
      </c>
      <c r="G2035" s="61" t="s">
        <v>16313</v>
      </c>
      <c r="H2035" s="61" t="s">
        <v>15749</v>
      </c>
      <c r="I2035" s="61">
        <v>34.36</v>
      </c>
      <c r="J2035" s="61">
        <v>-117.32</v>
      </c>
      <c r="K2035">
        <v>86499</v>
      </c>
      <c r="L2035"/>
      <c r="M2035"/>
    </row>
    <row r="2036" spans="1:13">
      <c r="A2036" s="61" t="s">
        <v>40</v>
      </c>
      <c r="B2036" s="61">
        <v>95323</v>
      </c>
      <c r="C2036" s="63" t="s">
        <v>968</v>
      </c>
      <c r="D2036" s="61">
        <v>0</v>
      </c>
      <c r="E2036" s="61" t="s">
        <v>8351</v>
      </c>
      <c r="F2036" s="61" t="s">
        <v>51</v>
      </c>
      <c r="G2036" s="61" t="s">
        <v>16668</v>
      </c>
      <c r="H2036" s="61" t="s">
        <v>15749</v>
      </c>
      <c r="I2036" s="61">
        <v>37.6</v>
      </c>
      <c r="J2036" s="61">
        <v>-120.68</v>
      </c>
      <c r="K2036">
        <v>1266</v>
      </c>
      <c r="L2036"/>
      <c r="M2036"/>
    </row>
    <row r="2037" spans="1:13">
      <c r="A2037" s="61" t="s">
        <v>40</v>
      </c>
      <c r="B2037" s="61">
        <v>95467</v>
      </c>
      <c r="C2037" s="63" t="s">
        <v>968</v>
      </c>
      <c r="D2037" s="61">
        <v>0</v>
      </c>
      <c r="E2037" s="61" t="s">
        <v>16727</v>
      </c>
      <c r="F2037" s="61" t="s">
        <v>51</v>
      </c>
      <c r="G2037" s="61" t="s">
        <v>7358</v>
      </c>
      <c r="H2037" s="61" t="s">
        <v>15749</v>
      </c>
      <c r="I2037" s="61">
        <v>38.799999999999997</v>
      </c>
      <c r="J2037" s="61">
        <v>-122.55</v>
      </c>
      <c r="K2037">
        <v>6031</v>
      </c>
      <c r="L2037"/>
      <c r="M2037"/>
    </row>
    <row r="2038" spans="1:13">
      <c r="A2038" s="61" t="s">
        <v>40</v>
      </c>
      <c r="B2038" s="61">
        <v>92346</v>
      </c>
      <c r="C2038" s="63" t="s">
        <v>968</v>
      </c>
      <c r="D2038" s="61">
        <v>0</v>
      </c>
      <c r="E2038" s="61" t="s">
        <v>3214</v>
      </c>
      <c r="F2038" s="61" t="s">
        <v>51</v>
      </c>
      <c r="G2038" s="61" t="s">
        <v>16313</v>
      </c>
      <c r="H2038" s="61" t="s">
        <v>15749</v>
      </c>
      <c r="I2038" s="61">
        <v>34.130000000000003</v>
      </c>
      <c r="J2038" s="61">
        <v>-117.15</v>
      </c>
      <c r="K2038">
        <v>57812</v>
      </c>
      <c r="L2038"/>
      <c r="M2038"/>
    </row>
    <row r="2039" spans="1:13">
      <c r="A2039" s="61" t="s">
        <v>40</v>
      </c>
      <c r="B2039" s="61">
        <v>95324</v>
      </c>
      <c r="C2039" s="63" t="s">
        <v>968</v>
      </c>
      <c r="D2039" s="61">
        <v>0</v>
      </c>
      <c r="E2039" s="61" t="s">
        <v>16682</v>
      </c>
      <c r="F2039" s="61" t="s">
        <v>51</v>
      </c>
      <c r="G2039" s="61" t="s">
        <v>16547</v>
      </c>
      <c r="H2039" s="61" t="s">
        <v>15749</v>
      </c>
      <c r="I2039" s="61">
        <v>37.39</v>
      </c>
      <c r="J2039" s="61">
        <v>-120.89</v>
      </c>
      <c r="K2039">
        <v>7148</v>
      </c>
      <c r="L2039"/>
      <c r="M2039"/>
    </row>
    <row r="2040" spans="1:13">
      <c r="A2040" s="61" t="s">
        <v>40</v>
      </c>
      <c r="B2040" s="61">
        <v>92347</v>
      </c>
      <c r="C2040" s="63" t="s">
        <v>968</v>
      </c>
      <c r="D2040" s="61">
        <v>0</v>
      </c>
      <c r="E2040" s="61" t="s">
        <v>16400</v>
      </c>
      <c r="F2040" s="61" t="s">
        <v>51</v>
      </c>
      <c r="G2040" s="61" t="s">
        <v>16313</v>
      </c>
      <c r="H2040" s="61" t="s">
        <v>15749</v>
      </c>
      <c r="I2040" s="61">
        <v>34.950000000000003</v>
      </c>
      <c r="J2040" s="61">
        <v>-117.18</v>
      </c>
      <c r="K2040">
        <v>888</v>
      </c>
      <c r="L2040"/>
      <c r="M2040"/>
    </row>
    <row r="2041" spans="1:13">
      <c r="A2041" s="61" t="s">
        <v>40</v>
      </c>
      <c r="B2041" s="61">
        <v>95023</v>
      </c>
      <c r="C2041" s="63" t="s">
        <v>968</v>
      </c>
      <c r="D2041" s="61">
        <v>0</v>
      </c>
      <c r="E2041" s="61" t="s">
        <v>6713</v>
      </c>
      <c r="F2041" s="61" t="s">
        <v>51</v>
      </c>
      <c r="G2041" s="61" t="s">
        <v>16648</v>
      </c>
      <c r="H2041" s="61" t="s">
        <v>15749</v>
      </c>
      <c r="I2041" s="61">
        <v>36.89</v>
      </c>
      <c r="J2041" s="61">
        <v>-121.24</v>
      </c>
      <c r="K2041">
        <v>56973</v>
      </c>
      <c r="L2041"/>
      <c r="M2041"/>
    </row>
    <row r="2042" spans="1:13">
      <c r="A2042" s="61" t="s">
        <v>40</v>
      </c>
      <c r="B2042" s="61">
        <v>92250</v>
      </c>
      <c r="C2042" s="63" t="s">
        <v>968</v>
      </c>
      <c r="D2042" s="61">
        <v>0</v>
      </c>
      <c r="E2042" s="61" t="s">
        <v>16375</v>
      </c>
      <c r="F2042" s="61" t="s">
        <v>51</v>
      </c>
      <c r="G2042" s="61" t="s">
        <v>16364</v>
      </c>
      <c r="H2042" s="61" t="s">
        <v>15749</v>
      </c>
      <c r="I2042" s="61">
        <v>32.83</v>
      </c>
      <c r="J2042" s="61">
        <v>-115.19</v>
      </c>
      <c r="K2042">
        <v>7883</v>
      </c>
      <c r="L2042"/>
      <c r="M2042"/>
    </row>
    <row r="2043" spans="1:13">
      <c r="A2043" s="61" t="s">
        <v>40</v>
      </c>
      <c r="B2043" s="61">
        <v>92548</v>
      </c>
      <c r="C2043" s="63" t="s">
        <v>968</v>
      </c>
      <c r="D2043" s="61">
        <v>0</v>
      </c>
      <c r="E2043" s="61" t="s">
        <v>758</v>
      </c>
      <c r="F2043" s="61" t="s">
        <v>51</v>
      </c>
      <c r="G2043" s="61" t="s">
        <v>16326</v>
      </c>
      <c r="H2043" s="61" t="s">
        <v>15749</v>
      </c>
      <c r="I2043" s="61">
        <v>33.75</v>
      </c>
      <c r="J2043" s="61">
        <v>-117.11</v>
      </c>
      <c r="K2043">
        <v>7408</v>
      </c>
      <c r="L2043"/>
      <c r="M2043"/>
    </row>
    <row r="2044" spans="1:13">
      <c r="A2044" s="61" t="s">
        <v>40</v>
      </c>
      <c r="B2044" s="61">
        <v>95546</v>
      </c>
      <c r="C2044" s="63" t="s">
        <v>968</v>
      </c>
      <c r="D2044" s="61">
        <v>0</v>
      </c>
      <c r="E2044" s="61" t="s">
        <v>16745</v>
      </c>
      <c r="F2044" s="61" t="s">
        <v>51</v>
      </c>
      <c r="G2044" s="61" t="s">
        <v>10529</v>
      </c>
      <c r="H2044" s="61" t="s">
        <v>15749</v>
      </c>
      <c r="I2044" s="61">
        <v>41.11</v>
      </c>
      <c r="J2044" s="61">
        <v>-123.64</v>
      </c>
      <c r="K2044">
        <v>3641</v>
      </c>
      <c r="L2044"/>
      <c r="M2044"/>
    </row>
    <row r="2045" spans="1:13">
      <c r="A2045" s="61" t="s">
        <v>40</v>
      </c>
      <c r="B2045" s="61">
        <v>95449</v>
      </c>
      <c r="C2045" s="63" t="s">
        <v>968</v>
      </c>
      <c r="D2045" s="61">
        <v>0</v>
      </c>
      <c r="E2045" s="61" t="s">
        <v>16719</v>
      </c>
      <c r="F2045" s="61" t="s">
        <v>51</v>
      </c>
      <c r="G2045" s="61" t="s">
        <v>16701</v>
      </c>
      <c r="H2045" s="61" t="s">
        <v>15749</v>
      </c>
      <c r="I2045" s="61">
        <v>38.93</v>
      </c>
      <c r="J2045" s="61">
        <v>-123.11</v>
      </c>
      <c r="K2045">
        <v>1422</v>
      </c>
      <c r="L2045"/>
      <c r="M2045"/>
    </row>
    <row r="2046" spans="1:13">
      <c r="A2046" s="61" t="s">
        <v>40</v>
      </c>
      <c r="B2046" s="61">
        <v>96044</v>
      </c>
      <c r="C2046" s="63" t="s">
        <v>968</v>
      </c>
      <c r="D2046" s="61">
        <v>0</v>
      </c>
      <c r="E2046" s="61" t="s">
        <v>16856</v>
      </c>
      <c r="F2046" s="61" t="s">
        <v>51</v>
      </c>
      <c r="G2046" s="61" t="s">
        <v>16759</v>
      </c>
      <c r="H2046" s="61" t="s">
        <v>15749</v>
      </c>
      <c r="I2046" s="61">
        <v>41.91</v>
      </c>
      <c r="J2046" s="61">
        <v>-122.49</v>
      </c>
      <c r="K2046">
        <v>1015</v>
      </c>
      <c r="L2046"/>
      <c r="M2046"/>
    </row>
    <row r="2047" spans="1:13">
      <c r="A2047" s="61" t="s">
        <v>40</v>
      </c>
      <c r="B2047" s="61">
        <v>95325</v>
      </c>
      <c r="C2047" s="63" t="s">
        <v>968</v>
      </c>
      <c r="D2047" s="61">
        <v>0</v>
      </c>
      <c r="E2047" s="61" t="s">
        <v>16683</v>
      </c>
      <c r="F2047" s="61" t="s">
        <v>51</v>
      </c>
      <c r="G2047" s="61" t="s">
        <v>16550</v>
      </c>
      <c r="H2047" s="61" t="s">
        <v>15749</v>
      </c>
      <c r="I2047" s="61">
        <v>37.43</v>
      </c>
      <c r="J2047" s="61">
        <v>-120.24</v>
      </c>
      <c r="K2047">
        <v>47</v>
      </c>
      <c r="L2047"/>
      <c r="M2047"/>
    </row>
    <row r="2048" spans="1:13">
      <c r="A2048" s="61" t="s">
        <v>40</v>
      </c>
      <c r="B2048" s="61">
        <v>95326</v>
      </c>
      <c r="C2048" s="63" t="s">
        <v>968</v>
      </c>
      <c r="D2048" s="61">
        <v>0</v>
      </c>
      <c r="E2048" s="61" t="s">
        <v>16684</v>
      </c>
      <c r="F2048" s="61" t="s">
        <v>51</v>
      </c>
      <c r="G2048" s="61" t="s">
        <v>16668</v>
      </c>
      <c r="H2048" s="61" t="s">
        <v>15749</v>
      </c>
      <c r="I2048" s="61">
        <v>37.590000000000003</v>
      </c>
      <c r="J2048" s="61">
        <v>-120.85</v>
      </c>
      <c r="K2048">
        <v>10429</v>
      </c>
      <c r="L2048"/>
      <c r="M2048"/>
    </row>
    <row r="2049" spans="1:13">
      <c r="A2049" s="61" t="s">
        <v>40</v>
      </c>
      <c r="B2049" s="61">
        <v>93628</v>
      </c>
      <c r="C2049" s="63" t="s">
        <v>968</v>
      </c>
      <c r="D2049" s="61">
        <v>0</v>
      </c>
      <c r="E2049" s="61" t="s">
        <v>3874</v>
      </c>
      <c r="F2049" s="61" t="s">
        <v>51</v>
      </c>
      <c r="G2049" s="61" t="s">
        <v>16478</v>
      </c>
      <c r="H2049" s="61" t="s">
        <v>15749</v>
      </c>
      <c r="I2049" s="61">
        <v>36.799999999999997</v>
      </c>
      <c r="J2049" s="61">
        <v>-118.89</v>
      </c>
      <c r="K2049">
        <v>329</v>
      </c>
      <c r="L2049"/>
      <c r="M2049"/>
    </row>
    <row r="2050" spans="1:13">
      <c r="A2050" s="61" t="s">
        <v>40</v>
      </c>
      <c r="B2050" s="61">
        <v>92649</v>
      </c>
      <c r="C2050" s="63" t="s">
        <v>968</v>
      </c>
      <c r="D2050" s="61">
        <v>0</v>
      </c>
      <c r="E2050" s="61" t="s">
        <v>16429</v>
      </c>
      <c r="F2050" s="61" t="s">
        <v>51</v>
      </c>
      <c r="G2050" s="61" t="s">
        <v>1971</v>
      </c>
      <c r="H2050" s="61" t="s">
        <v>15749</v>
      </c>
      <c r="I2050" s="61">
        <v>33.71</v>
      </c>
      <c r="J2050" s="61">
        <v>-118.04</v>
      </c>
      <c r="K2050">
        <v>34082</v>
      </c>
      <c r="L2050"/>
      <c r="M2050"/>
    </row>
    <row r="2051" spans="1:13">
      <c r="A2051" s="61" t="s">
        <v>40</v>
      </c>
      <c r="B2051" s="61">
        <v>92648</v>
      </c>
      <c r="C2051" s="63" t="s">
        <v>968</v>
      </c>
      <c r="D2051" s="61">
        <v>0</v>
      </c>
      <c r="E2051" s="61" t="s">
        <v>16429</v>
      </c>
      <c r="F2051" s="61" t="s">
        <v>51</v>
      </c>
      <c r="G2051" s="61" t="s">
        <v>1971</v>
      </c>
      <c r="H2051" s="61" t="s">
        <v>15749</v>
      </c>
      <c r="I2051" s="61">
        <v>33.67</v>
      </c>
      <c r="J2051" s="61">
        <v>-118</v>
      </c>
      <c r="K2051">
        <v>46691</v>
      </c>
      <c r="L2051"/>
      <c r="M2051"/>
    </row>
    <row r="2052" spans="1:13">
      <c r="A2052" s="61" t="s">
        <v>40</v>
      </c>
      <c r="B2052" s="61">
        <v>92647</v>
      </c>
      <c r="C2052" s="63" t="s">
        <v>968</v>
      </c>
      <c r="D2052" s="61">
        <v>0</v>
      </c>
      <c r="E2052" s="61" t="s">
        <v>16429</v>
      </c>
      <c r="F2052" s="61" t="s">
        <v>51</v>
      </c>
      <c r="G2052" s="61" t="s">
        <v>1971</v>
      </c>
      <c r="H2052" s="61" t="s">
        <v>15749</v>
      </c>
      <c r="I2052" s="61">
        <v>33.72</v>
      </c>
      <c r="J2052" s="61">
        <v>-118</v>
      </c>
      <c r="K2052">
        <v>60455</v>
      </c>
      <c r="L2052"/>
      <c r="M2052"/>
    </row>
    <row r="2053" spans="1:13">
      <c r="A2053" s="61" t="s">
        <v>40</v>
      </c>
      <c r="B2053" s="61">
        <v>92646</v>
      </c>
      <c r="C2053" s="63" t="s">
        <v>968</v>
      </c>
      <c r="D2053" s="61">
        <v>0</v>
      </c>
      <c r="E2053" s="61" t="s">
        <v>16429</v>
      </c>
      <c r="F2053" s="61" t="s">
        <v>51</v>
      </c>
      <c r="G2053" s="61" t="s">
        <v>1971</v>
      </c>
      <c r="H2053" s="61" t="s">
        <v>15749</v>
      </c>
      <c r="I2053" s="61">
        <v>33.659999999999997</v>
      </c>
      <c r="J2053" s="61">
        <v>-117.97</v>
      </c>
      <c r="K2053">
        <v>56788</v>
      </c>
      <c r="L2053"/>
      <c r="M2053"/>
    </row>
    <row r="2054" spans="1:13">
      <c r="A2054" s="61" t="s">
        <v>40</v>
      </c>
      <c r="B2054" s="61">
        <v>90255</v>
      </c>
      <c r="C2054" s="63" t="s">
        <v>968</v>
      </c>
      <c r="D2054" s="61">
        <v>0</v>
      </c>
      <c r="E2054" s="61" t="s">
        <v>16249</v>
      </c>
      <c r="F2054" s="61" t="s">
        <v>51</v>
      </c>
      <c r="G2054" s="61" t="s">
        <v>16242</v>
      </c>
      <c r="H2054" s="61" t="s">
        <v>15749</v>
      </c>
      <c r="I2054" s="61">
        <v>33.97</v>
      </c>
      <c r="J2054" s="61">
        <v>-118.21</v>
      </c>
      <c r="K2054">
        <v>71157</v>
      </c>
      <c r="L2054"/>
      <c r="M2054"/>
    </row>
    <row r="2055" spans="1:13">
      <c r="A2055" s="61" t="s">
        <v>40</v>
      </c>
      <c r="B2055" s="61">
        <v>95547</v>
      </c>
      <c r="C2055" s="63" t="s">
        <v>968</v>
      </c>
      <c r="D2055" s="61">
        <v>0</v>
      </c>
      <c r="E2055" s="61" t="s">
        <v>16746</v>
      </c>
      <c r="F2055" s="61" t="s">
        <v>51</v>
      </c>
      <c r="G2055" s="61" t="s">
        <v>10529</v>
      </c>
      <c r="H2055" s="61" t="s">
        <v>15749</v>
      </c>
      <c r="I2055" s="61">
        <v>40.56</v>
      </c>
      <c r="J2055" s="61">
        <v>-124.07</v>
      </c>
      <c r="K2055">
        <v>1270</v>
      </c>
      <c r="L2055"/>
      <c r="M2055"/>
    </row>
    <row r="2056" spans="1:13">
      <c r="A2056" s="61" t="s">
        <v>40</v>
      </c>
      <c r="B2056" s="61">
        <v>96047</v>
      </c>
      <c r="C2056" s="63" t="s">
        <v>968</v>
      </c>
      <c r="D2056" s="61">
        <v>0</v>
      </c>
      <c r="E2056" s="61" t="s">
        <v>16857</v>
      </c>
      <c r="F2056" s="61" t="s">
        <v>51</v>
      </c>
      <c r="G2056" s="61" t="s">
        <v>16834</v>
      </c>
      <c r="H2056" s="61" t="s">
        <v>15749</v>
      </c>
      <c r="I2056" s="61">
        <v>40.46</v>
      </c>
      <c r="J2056" s="61">
        <v>-122.7</v>
      </c>
      <c r="K2056">
        <v>888</v>
      </c>
      <c r="L2056"/>
      <c r="M2056"/>
    </row>
    <row r="2057" spans="1:13">
      <c r="A2057" s="61" t="s">
        <v>40</v>
      </c>
      <c r="B2057" s="61">
        <v>92251</v>
      </c>
      <c r="C2057" s="63" t="s">
        <v>968</v>
      </c>
      <c r="D2057" s="61">
        <v>0</v>
      </c>
      <c r="E2057" s="61" t="s">
        <v>4008</v>
      </c>
      <c r="F2057" s="61" t="s">
        <v>51</v>
      </c>
      <c r="G2057" s="61" t="s">
        <v>16364</v>
      </c>
      <c r="H2057" s="61" t="s">
        <v>15749</v>
      </c>
      <c r="I2057" s="61">
        <v>32.86</v>
      </c>
      <c r="J2057" s="61">
        <v>-115.65</v>
      </c>
      <c r="K2057">
        <v>25851</v>
      </c>
      <c r="L2057"/>
      <c r="M2057"/>
    </row>
    <row r="2058" spans="1:13">
      <c r="A2058" s="61" t="s">
        <v>40</v>
      </c>
      <c r="B2058" s="61">
        <v>91932</v>
      </c>
      <c r="C2058" s="63" t="s">
        <v>968</v>
      </c>
      <c r="D2058" s="61">
        <v>0</v>
      </c>
      <c r="E2058" s="61" t="s">
        <v>16338</v>
      </c>
      <c r="F2058" s="61" t="s">
        <v>51</v>
      </c>
      <c r="G2058" s="61" t="s">
        <v>16334</v>
      </c>
      <c r="H2058" s="61" t="s">
        <v>15749</v>
      </c>
      <c r="I2058" s="61">
        <v>32.57</v>
      </c>
      <c r="J2058" s="61">
        <v>-117.11</v>
      </c>
      <c r="K2058">
        <v>26013</v>
      </c>
      <c r="L2058"/>
      <c r="M2058"/>
    </row>
    <row r="2059" spans="1:13">
      <c r="A2059" s="61" t="s">
        <v>40</v>
      </c>
      <c r="B2059" s="61">
        <v>93526</v>
      </c>
      <c r="C2059" s="63" t="s">
        <v>968</v>
      </c>
      <c r="D2059" s="61">
        <v>0</v>
      </c>
      <c r="E2059" s="61" t="s">
        <v>5959</v>
      </c>
      <c r="F2059" s="61" t="s">
        <v>51</v>
      </c>
      <c r="G2059" s="61" t="s">
        <v>16396</v>
      </c>
      <c r="H2059" s="61" t="s">
        <v>15749</v>
      </c>
      <c r="I2059" s="61">
        <v>36.83</v>
      </c>
      <c r="J2059" s="61">
        <v>-118.24</v>
      </c>
      <c r="K2059">
        <v>628</v>
      </c>
      <c r="L2059"/>
      <c r="M2059"/>
    </row>
    <row r="2060" spans="1:13">
      <c r="A2060" s="61" t="s">
        <v>40</v>
      </c>
      <c r="B2060" s="61">
        <v>92210</v>
      </c>
      <c r="C2060" s="63" t="s">
        <v>968</v>
      </c>
      <c r="D2060" s="61">
        <v>0</v>
      </c>
      <c r="E2060" s="61" t="s">
        <v>16002</v>
      </c>
      <c r="F2060" s="61" t="s">
        <v>51</v>
      </c>
      <c r="G2060" s="61" t="s">
        <v>16326</v>
      </c>
      <c r="H2060" s="61" t="s">
        <v>15749</v>
      </c>
      <c r="I2060" s="61">
        <v>33.700000000000003</v>
      </c>
      <c r="J2060" s="61">
        <v>-116.33</v>
      </c>
      <c r="K2060">
        <v>4757</v>
      </c>
      <c r="L2060"/>
      <c r="M2060"/>
    </row>
    <row r="2061" spans="1:13">
      <c r="A2061" s="61" t="s">
        <v>40</v>
      </c>
      <c r="B2061" s="61">
        <v>92201</v>
      </c>
      <c r="C2061" s="63" t="s">
        <v>968</v>
      </c>
      <c r="D2061" s="61">
        <v>0</v>
      </c>
      <c r="E2061" s="61" t="s">
        <v>16361</v>
      </c>
      <c r="F2061" s="61" t="s">
        <v>51</v>
      </c>
      <c r="G2061" s="61" t="s">
        <v>16326</v>
      </c>
      <c r="H2061" s="61" t="s">
        <v>15749</v>
      </c>
      <c r="I2061" s="61">
        <v>33.71</v>
      </c>
      <c r="J2061" s="61">
        <v>-116.23</v>
      </c>
      <c r="K2061">
        <v>66989</v>
      </c>
      <c r="L2061"/>
      <c r="M2061"/>
    </row>
    <row r="2062" spans="1:13">
      <c r="A2062" s="61" t="s">
        <v>40</v>
      </c>
      <c r="B2062" s="61">
        <v>92203</v>
      </c>
      <c r="C2062" s="63" t="s">
        <v>968</v>
      </c>
      <c r="D2062" s="61">
        <v>0</v>
      </c>
      <c r="E2062" s="61" t="s">
        <v>16361</v>
      </c>
      <c r="F2062" s="61" t="s">
        <v>51</v>
      </c>
      <c r="G2062" s="61" t="s">
        <v>16326</v>
      </c>
      <c r="H2062" s="61" t="s">
        <v>15749</v>
      </c>
      <c r="I2062" s="61">
        <v>33.75</v>
      </c>
      <c r="J2062" s="61">
        <v>-116.23</v>
      </c>
      <c r="K2062">
        <v>31366</v>
      </c>
      <c r="L2062"/>
      <c r="M2062"/>
    </row>
    <row r="2063" spans="1:13">
      <c r="A2063" s="61" t="s">
        <v>40</v>
      </c>
      <c r="B2063" s="61">
        <v>90304</v>
      </c>
      <c r="C2063" s="63" t="s">
        <v>968</v>
      </c>
      <c r="D2063" s="61">
        <v>0</v>
      </c>
      <c r="E2063" s="61" t="s">
        <v>7644</v>
      </c>
      <c r="F2063" s="61" t="s">
        <v>51</v>
      </c>
      <c r="G2063" s="61" t="s">
        <v>16242</v>
      </c>
      <c r="H2063" s="61" t="s">
        <v>15749</v>
      </c>
      <c r="I2063" s="61">
        <v>33.94</v>
      </c>
      <c r="J2063" s="61">
        <v>-118.36</v>
      </c>
      <c r="K2063">
        <v>26058</v>
      </c>
      <c r="L2063"/>
      <c r="M2063"/>
    </row>
    <row r="2064" spans="1:13">
      <c r="A2064" s="61" t="s">
        <v>40</v>
      </c>
      <c r="B2064" s="61">
        <v>90301</v>
      </c>
      <c r="C2064" s="63" t="s">
        <v>968</v>
      </c>
      <c r="D2064" s="61">
        <v>0</v>
      </c>
      <c r="E2064" s="61" t="s">
        <v>7644</v>
      </c>
      <c r="F2064" s="61" t="s">
        <v>51</v>
      </c>
      <c r="G2064" s="61" t="s">
        <v>16242</v>
      </c>
      <c r="H2064" s="61" t="s">
        <v>15749</v>
      </c>
      <c r="I2064" s="61">
        <v>33.950000000000003</v>
      </c>
      <c r="J2064" s="61">
        <v>-118.36</v>
      </c>
      <c r="K2064">
        <v>36270</v>
      </c>
      <c r="L2064"/>
      <c r="M2064"/>
    </row>
    <row r="2065" spans="1:13">
      <c r="A2065" s="61" t="s">
        <v>40</v>
      </c>
      <c r="B2065" s="61">
        <v>90311</v>
      </c>
      <c r="C2065" s="63" t="s">
        <v>968</v>
      </c>
      <c r="D2065" s="61">
        <v>0</v>
      </c>
      <c r="E2065" s="61" t="s">
        <v>7644</v>
      </c>
      <c r="F2065" s="61" t="s">
        <v>51</v>
      </c>
      <c r="G2065" s="61" t="s">
        <v>16242</v>
      </c>
      <c r="H2065" s="61" t="s">
        <v>15749</v>
      </c>
      <c r="I2065" s="61">
        <v>33.950000000000003</v>
      </c>
      <c r="J2065" s="61">
        <v>-118.35</v>
      </c>
      <c r="K2065">
        <v>15367</v>
      </c>
      <c r="L2065"/>
      <c r="M2065"/>
    </row>
    <row r="2066" spans="1:13">
      <c r="A2066" s="61" t="s">
        <v>40</v>
      </c>
      <c r="B2066" s="61">
        <v>90302</v>
      </c>
      <c r="C2066" s="63" t="s">
        <v>968</v>
      </c>
      <c r="D2066" s="61">
        <v>0</v>
      </c>
      <c r="E2066" s="61" t="s">
        <v>7644</v>
      </c>
      <c r="F2066" s="61" t="s">
        <v>51</v>
      </c>
      <c r="G2066" s="61" t="s">
        <v>16242</v>
      </c>
      <c r="H2066" s="61" t="s">
        <v>15749</v>
      </c>
      <c r="I2066" s="61">
        <v>33.97</v>
      </c>
      <c r="J2066" s="61">
        <v>-118.35</v>
      </c>
      <c r="K2066">
        <v>29264</v>
      </c>
      <c r="L2066"/>
      <c r="M2066"/>
    </row>
    <row r="2067" spans="1:13">
      <c r="A2067" s="61" t="s">
        <v>40</v>
      </c>
      <c r="B2067" s="61">
        <v>90303</v>
      </c>
      <c r="C2067" s="63" t="s">
        <v>968</v>
      </c>
      <c r="D2067" s="61">
        <v>0</v>
      </c>
      <c r="E2067" s="61" t="s">
        <v>7644</v>
      </c>
      <c r="F2067" s="61" t="s">
        <v>51</v>
      </c>
      <c r="G2067" s="61" t="s">
        <v>16242</v>
      </c>
      <c r="H2067" s="61" t="s">
        <v>15749</v>
      </c>
      <c r="I2067" s="61">
        <v>33.93</v>
      </c>
      <c r="J2067" s="61">
        <v>-118.33</v>
      </c>
      <c r="K2067">
        <v>24490</v>
      </c>
      <c r="L2067"/>
      <c r="M2067"/>
    </row>
    <row r="2068" spans="1:13">
      <c r="A2068" s="61" t="s">
        <v>40</v>
      </c>
      <c r="B2068" s="61">
        <v>90305</v>
      </c>
      <c r="C2068" s="63" t="s">
        <v>968</v>
      </c>
      <c r="D2068" s="61">
        <v>0</v>
      </c>
      <c r="E2068" s="61" t="s">
        <v>7644</v>
      </c>
      <c r="F2068" s="61" t="s">
        <v>51</v>
      </c>
      <c r="G2068" s="61" t="s">
        <v>16242</v>
      </c>
      <c r="H2068" s="61" t="s">
        <v>15749</v>
      </c>
      <c r="I2068" s="61">
        <v>33.950000000000003</v>
      </c>
      <c r="J2068" s="61">
        <v>-118.33</v>
      </c>
      <c r="K2068">
        <v>15367</v>
      </c>
      <c r="L2068"/>
      <c r="M2068"/>
    </row>
    <row r="2069" spans="1:13">
      <c r="A2069" s="61" t="s">
        <v>40</v>
      </c>
      <c r="B2069" s="61">
        <v>94937</v>
      </c>
      <c r="C2069" s="63" t="s">
        <v>968</v>
      </c>
      <c r="D2069" s="61">
        <v>0</v>
      </c>
      <c r="E2069" s="61" t="s">
        <v>7659</v>
      </c>
      <c r="F2069" s="61" t="s">
        <v>51</v>
      </c>
      <c r="G2069" s="61" t="s">
        <v>16622</v>
      </c>
      <c r="H2069" s="61" t="s">
        <v>15749</v>
      </c>
      <c r="I2069" s="61">
        <v>38.11</v>
      </c>
      <c r="J2069" s="61">
        <v>-122.92</v>
      </c>
      <c r="K2069">
        <v>935</v>
      </c>
      <c r="L2069"/>
      <c r="M2069"/>
    </row>
    <row r="2070" spans="1:13">
      <c r="A2070" s="61" t="s">
        <v>40</v>
      </c>
      <c r="B2070" s="61">
        <v>93527</v>
      </c>
      <c r="C2070" s="63" t="s">
        <v>968</v>
      </c>
      <c r="D2070" s="61">
        <v>0</v>
      </c>
      <c r="E2070" s="61" t="s">
        <v>16526</v>
      </c>
      <c r="F2070" s="61" t="s">
        <v>51</v>
      </c>
      <c r="G2070" s="61" t="s">
        <v>16472</v>
      </c>
      <c r="H2070" s="61" t="s">
        <v>15749</v>
      </c>
      <c r="I2070" s="61">
        <v>35.880000000000003</v>
      </c>
      <c r="J2070" s="61">
        <v>-118.15</v>
      </c>
      <c r="K2070">
        <v>2315</v>
      </c>
      <c r="L2070"/>
      <c r="M2070"/>
    </row>
    <row r="2071" spans="1:13">
      <c r="A2071" s="61" t="s">
        <v>40</v>
      </c>
      <c r="B2071" s="61">
        <v>95640</v>
      </c>
      <c r="C2071" s="63" t="s">
        <v>968</v>
      </c>
      <c r="D2071" s="61">
        <v>0</v>
      </c>
      <c r="E2071" s="61" t="s">
        <v>16780</v>
      </c>
      <c r="F2071" s="61" t="s">
        <v>51</v>
      </c>
      <c r="G2071" s="61" t="s">
        <v>16764</v>
      </c>
      <c r="H2071" s="61" t="s">
        <v>15749</v>
      </c>
      <c r="I2071" s="61">
        <v>38.33</v>
      </c>
      <c r="J2071" s="61">
        <v>-120.88</v>
      </c>
      <c r="K2071">
        <v>12831</v>
      </c>
      <c r="L2071"/>
      <c r="M2071"/>
    </row>
    <row r="2072" spans="1:13">
      <c r="A2072" s="61" t="s">
        <v>40</v>
      </c>
      <c r="B2072" s="61">
        <v>92614</v>
      </c>
      <c r="C2072" s="63" t="s">
        <v>968</v>
      </c>
      <c r="D2072" s="61">
        <v>0</v>
      </c>
      <c r="E2072" s="61" t="s">
        <v>4362</v>
      </c>
      <c r="F2072" s="61" t="s">
        <v>51</v>
      </c>
      <c r="G2072" s="61" t="s">
        <v>1971</v>
      </c>
      <c r="H2072" s="61" t="s">
        <v>15749</v>
      </c>
      <c r="I2072" s="61">
        <v>33.68</v>
      </c>
      <c r="J2072" s="61">
        <v>-117.85</v>
      </c>
      <c r="K2072">
        <v>28456</v>
      </c>
      <c r="L2072"/>
      <c r="M2072"/>
    </row>
    <row r="2073" spans="1:13">
      <c r="A2073" s="61" t="s">
        <v>40</v>
      </c>
      <c r="B2073" s="61">
        <v>92617</v>
      </c>
      <c r="C2073" s="63" t="s">
        <v>968</v>
      </c>
      <c r="D2073" s="61">
        <v>0</v>
      </c>
      <c r="E2073" s="61" t="s">
        <v>4362</v>
      </c>
      <c r="F2073" s="61" t="s">
        <v>51</v>
      </c>
      <c r="G2073" s="61" t="s">
        <v>1971</v>
      </c>
      <c r="H2073" s="61" t="s">
        <v>15749</v>
      </c>
      <c r="I2073" s="61">
        <v>33.64</v>
      </c>
      <c r="J2073" s="61">
        <v>-117.84</v>
      </c>
      <c r="K2073">
        <v>25232</v>
      </c>
      <c r="L2073"/>
      <c r="M2073"/>
    </row>
    <row r="2074" spans="1:13">
      <c r="A2074" s="61" t="s">
        <v>40</v>
      </c>
      <c r="B2074" s="61">
        <v>92612</v>
      </c>
      <c r="C2074" s="63" t="s">
        <v>968</v>
      </c>
      <c r="D2074" s="61">
        <v>0</v>
      </c>
      <c r="E2074" s="61" t="s">
        <v>4362</v>
      </c>
      <c r="F2074" s="61" t="s">
        <v>51</v>
      </c>
      <c r="G2074" s="61" t="s">
        <v>1971</v>
      </c>
      <c r="H2074" s="61" t="s">
        <v>15749</v>
      </c>
      <c r="I2074" s="61">
        <v>33.659999999999997</v>
      </c>
      <c r="J2074" s="61">
        <v>-117.83</v>
      </c>
      <c r="K2074">
        <v>31822</v>
      </c>
      <c r="L2074"/>
      <c r="M2074"/>
    </row>
    <row r="2075" spans="1:13">
      <c r="A2075" s="61" t="s">
        <v>40</v>
      </c>
      <c r="B2075" s="61">
        <v>92606</v>
      </c>
      <c r="C2075" s="63" t="s">
        <v>968</v>
      </c>
      <c r="D2075" s="61">
        <v>0</v>
      </c>
      <c r="E2075" s="61" t="s">
        <v>4362</v>
      </c>
      <c r="F2075" s="61" t="s">
        <v>51</v>
      </c>
      <c r="G2075" s="61" t="s">
        <v>1971</v>
      </c>
      <c r="H2075" s="61" t="s">
        <v>15749</v>
      </c>
      <c r="I2075" s="61">
        <v>33.700000000000003</v>
      </c>
      <c r="J2075" s="61">
        <v>-117.82</v>
      </c>
      <c r="K2075">
        <v>23383</v>
      </c>
      <c r="L2075"/>
      <c r="M2075"/>
    </row>
    <row r="2076" spans="1:13">
      <c r="A2076" s="61" t="s">
        <v>40</v>
      </c>
      <c r="B2076" s="61">
        <v>92603</v>
      </c>
      <c r="C2076" s="63" t="s">
        <v>968</v>
      </c>
      <c r="D2076" s="61">
        <v>0</v>
      </c>
      <c r="E2076" s="61" t="s">
        <v>4362</v>
      </c>
      <c r="F2076" s="61" t="s">
        <v>51</v>
      </c>
      <c r="G2076" s="61" t="s">
        <v>1971</v>
      </c>
      <c r="H2076" s="61" t="s">
        <v>15749</v>
      </c>
      <c r="I2076" s="61">
        <v>33.619999999999997</v>
      </c>
      <c r="J2076" s="61">
        <v>-117.79</v>
      </c>
      <c r="K2076">
        <v>20137</v>
      </c>
      <c r="L2076"/>
      <c r="M2076"/>
    </row>
    <row r="2077" spans="1:13">
      <c r="A2077" s="61" t="s">
        <v>40</v>
      </c>
      <c r="B2077" s="61">
        <v>92604</v>
      </c>
      <c r="C2077" s="63" t="s">
        <v>968</v>
      </c>
      <c r="D2077" s="61">
        <v>0</v>
      </c>
      <c r="E2077" s="61" t="s">
        <v>4362</v>
      </c>
      <c r="F2077" s="61" t="s">
        <v>51</v>
      </c>
      <c r="G2077" s="61" t="s">
        <v>1971</v>
      </c>
      <c r="H2077" s="61" t="s">
        <v>15749</v>
      </c>
      <c r="I2077" s="61">
        <v>33.69</v>
      </c>
      <c r="J2077" s="61">
        <v>-117.78</v>
      </c>
      <c r="K2077">
        <v>27151</v>
      </c>
      <c r="L2077"/>
      <c r="M2077"/>
    </row>
    <row r="2078" spans="1:13">
      <c r="A2078" s="61" t="s">
        <v>40</v>
      </c>
      <c r="B2078" s="61">
        <v>92620</v>
      </c>
      <c r="C2078" s="63" t="s">
        <v>968</v>
      </c>
      <c r="D2078" s="61">
        <v>0</v>
      </c>
      <c r="E2078" s="61" t="s">
        <v>4362</v>
      </c>
      <c r="F2078" s="61" t="s">
        <v>51</v>
      </c>
      <c r="G2078" s="61" t="s">
        <v>1971</v>
      </c>
      <c r="H2078" s="61" t="s">
        <v>15749</v>
      </c>
      <c r="I2078" s="61">
        <v>33.700000000000003</v>
      </c>
      <c r="J2078" s="61">
        <v>-117.76</v>
      </c>
      <c r="K2078">
        <v>64424</v>
      </c>
      <c r="L2078"/>
      <c r="M2078"/>
    </row>
    <row r="2079" spans="1:13">
      <c r="A2079" s="61" t="s">
        <v>40</v>
      </c>
      <c r="B2079" s="61">
        <v>92602</v>
      </c>
      <c r="C2079" s="63" t="s">
        <v>968</v>
      </c>
      <c r="D2079" s="61">
        <v>0</v>
      </c>
      <c r="E2079" s="61" t="s">
        <v>4362</v>
      </c>
      <c r="F2079" s="61" t="s">
        <v>51</v>
      </c>
      <c r="G2079" s="61" t="s">
        <v>1971</v>
      </c>
      <c r="H2079" s="61" t="s">
        <v>15749</v>
      </c>
      <c r="I2079" s="61">
        <v>33.74</v>
      </c>
      <c r="J2079" s="61">
        <v>-117.76</v>
      </c>
      <c r="K2079">
        <v>29581</v>
      </c>
      <c r="L2079"/>
      <c r="M2079"/>
    </row>
    <row r="2080" spans="1:13">
      <c r="A2080" s="61" t="s">
        <v>40</v>
      </c>
      <c r="B2080" s="61">
        <v>92618</v>
      </c>
      <c r="C2080" s="63" t="s">
        <v>968</v>
      </c>
      <c r="D2080" s="61">
        <v>0</v>
      </c>
      <c r="E2080" s="61" t="s">
        <v>4362</v>
      </c>
      <c r="F2080" s="61" t="s">
        <v>51</v>
      </c>
      <c r="G2080" s="61" t="s">
        <v>1971</v>
      </c>
      <c r="H2080" s="61" t="s">
        <v>15749</v>
      </c>
      <c r="I2080" s="61">
        <v>33.67</v>
      </c>
      <c r="J2080" s="61">
        <v>-117.73</v>
      </c>
      <c r="K2080">
        <v>57488</v>
      </c>
      <c r="L2080"/>
      <c r="M2080"/>
    </row>
    <row r="2081" spans="1:13">
      <c r="A2081" s="61" t="s">
        <v>40</v>
      </c>
      <c r="B2081" s="61">
        <v>95641</v>
      </c>
      <c r="C2081" s="63" t="s">
        <v>968</v>
      </c>
      <c r="D2081" s="61">
        <v>0</v>
      </c>
      <c r="E2081" s="61" t="s">
        <v>16781</v>
      </c>
      <c r="F2081" s="61" t="s">
        <v>51</v>
      </c>
      <c r="G2081" s="61" t="s">
        <v>16595</v>
      </c>
      <c r="H2081" s="61" t="s">
        <v>15749</v>
      </c>
      <c r="I2081" s="61">
        <v>38.159999999999997</v>
      </c>
      <c r="J2081" s="61">
        <v>-121.59</v>
      </c>
      <c r="K2081">
        <v>2266</v>
      </c>
      <c r="L2081"/>
      <c r="M2081"/>
    </row>
    <row r="2082" spans="1:13">
      <c r="A2082" s="61" t="s">
        <v>40</v>
      </c>
      <c r="B2082" s="61">
        <v>93235</v>
      </c>
      <c r="C2082" s="63" t="s">
        <v>968</v>
      </c>
      <c r="D2082" s="61">
        <v>0</v>
      </c>
      <c r="E2082" s="61" t="s">
        <v>5960</v>
      </c>
      <c r="F2082" s="61" t="s">
        <v>51</v>
      </c>
      <c r="G2082" s="61" t="s">
        <v>16469</v>
      </c>
      <c r="H2082" s="61" t="s">
        <v>15749</v>
      </c>
      <c r="I2082" s="61">
        <v>36.380000000000003</v>
      </c>
      <c r="J2082" s="61">
        <v>-119.22</v>
      </c>
      <c r="K2082">
        <v>4651</v>
      </c>
      <c r="L2082"/>
      <c r="M2082"/>
    </row>
    <row r="2083" spans="1:13">
      <c r="A2083" s="61" t="s">
        <v>40</v>
      </c>
      <c r="B2083" s="61">
        <v>95642</v>
      </c>
      <c r="C2083" s="63" t="s">
        <v>968</v>
      </c>
      <c r="D2083" s="61">
        <v>0</v>
      </c>
      <c r="E2083" s="61" t="s">
        <v>312</v>
      </c>
      <c r="F2083" s="61" t="s">
        <v>51</v>
      </c>
      <c r="G2083" s="61" t="s">
        <v>16764</v>
      </c>
      <c r="H2083" s="61" t="s">
        <v>15749</v>
      </c>
      <c r="I2083" s="61">
        <v>38.35</v>
      </c>
      <c r="J2083" s="61">
        <v>-120.77</v>
      </c>
      <c r="K2083">
        <v>7544</v>
      </c>
      <c r="L2083"/>
      <c r="M2083"/>
    </row>
    <row r="2084" spans="1:13">
      <c r="A2084" s="61" t="s">
        <v>40</v>
      </c>
      <c r="B2084" s="61">
        <v>91934</v>
      </c>
      <c r="C2084" s="63" t="s">
        <v>968</v>
      </c>
      <c r="D2084" s="61">
        <v>0</v>
      </c>
      <c r="E2084" s="61" t="s">
        <v>16339</v>
      </c>
      <c r="F2084" s="61" t="s">
        <v>51</v>
      </c>
      <c r="G2084" s="61" t="s">
        <v>16334</v>
      </c>
      <c r="H2084" s="61" t="s">
        <v>15749</v>
      </c>
      <c r="I2084" s="61">
        <v>32.630000000000003</v>
      </c>
      <c r="J2084" s="61">
        <v>-116.18</v>
      </c>
      <c r="K2084">
        <v>693</v>
      </c>
      <c r="L2084"/>
      <c r="M2084"/>
    </row>
    <row r="2085" spans="1:13">
      <c r="A2085" s="61" t="s">
        <v>40</v>
      </c>
      <c r="B2085" s="61">
        <v>95327</v>
      </c>
      <c r="C2085" s="63" t="s">
        <v>968</v>
      </c>
      <c r="D2085" s="61">
        <v>0</v>
      </c>
      <c r="E2085" s="61" t="s">
        <v>1433</v>
      </c>
      <c r="F2085" s="61" t="s">
        <v>51</v>
      </c>
      <c r="G2085" s="61" t="s">
        <v>16675</v>
      </c>
      <c r="H2085" s="61" t="s">
        <v>15749</v>
      </c>
      <c r="I2085" s="61">
        <v>37.85</v>
      </c>
      <c r="J2085" s="61">
        <v>-120.49</v>
      </c>
      <c r="K2085">
        <v>8837</v>
      </c>
      <c r="L2085"/>
      <c r="M2085"/>
    </row>
    <row r="2086" spans="1:13">
      <c r="A2086" s="61" t="s">
        <v>40</v>
      </c>
      <c r="B2086" s="61">
        <v>91935</v>
      </c>
      <c r="C2086" s="63" t="s">
        <v>968</v>
      </c>
      <c r="D2086" s="61">
        <v>0</v>
      </c>
      <c r="E2086" s="61" t="s">
        <v>16340</v>
      </c>
      <c r="F2086" s="61" t="s">
        <v>51</v>
      </c>
      <c r="G2086" s="61" t="s">
        <v>16334</v>
      </c>
      <c r="H2086" s="61" t="s">
        <v>15749</v>
      </c>
      <c r="I2086" s="61">
        <v>32.69</v>
      </c>
      <c r="J2086" s="61">
        <v>-116.8</v>
      </c>
      <c r="K2086">
        <v>8841</v>
      </c>
      <c r="L2086"/>
      <c r="M2086"/>
    </row>
    <row r="2087" spans="1:13">
      <c r="A2087" s="61" t="s">
        <v>40</v>
      </c>
      <c r="B2087" s="61">
        <v>96114</v>
      </c>
      <c r="C2087" s="63" t="s">
        <v>968</v>
      </c>
      <c r="D2087" s="61">
        <v>0</v>
      </c>
      <c r="E2087" s="61" t="s">
        <v>10584</v>
      </c>
      <c r="F2087" s="61" t="s">
        <v>51</v>
      </c>
      <c r="G2087" s="61" t="s">
        <v>16837</v>
      </c>
      <c r="H2087" s="61" t="s">
        <v>15749</v>
      </c>
      <c r="I2087" s="61">
        <v>40.28</v>
      </c>
      <c r="J2087" s="61">
        <v>-120.5</v>
      </c>
      <c r="K2087">
        <v>3101</v>
      </c>
      <c r="L2087"/>
      <c r="M2087"/>
    </row>
    <row r="2088" spans="1:13">
      <c r="A2088" s="61" t="s">
        <v>40</v>
      </c>
      <c r="B2088" s="61">
        <v>95450</v>
      </c>
      <c r="C2088" s="63" t="s">
        <v>968</v>
      </c>
      <c r="D2088" s="61">
        <v>0</v>
      </c>
      <c r="E2088" s="61" t="s">
        <v>16720</v>
      </c>
      <c r="F2088" s="61" t="s">
        <v>51</v>
      </c>
      <c r="G2088" s="61" t="s">
        <v>16626</v>
      </c>
      <c r="H2088" s="61" t="s">
        <v>15749</v>
      </c>
      <c r="I2088" s="61">
        <v>38.51</v>
      </c>
      <c r="J2088" s="61">
        <v>-123.21</v>
      </c>
      <c r="K2088">
        <v>372</v>
      </c>
      <c r="L2088"/>
      <c r="M2088"/>
    </row>
    <row r="2089" spans="1:13">
      <c r="A2089" s="61" t="s">
        <v>40</v>
      </c>
      <c r="B2089" s="61">
        <v>92252</v>
      </c>
      <c r="C2089" s="63" t="s">
        <v>968</v>
      </c>
      <c r="D2089" s="61">
        <v>0</v>
      </c>
      <c r="E2089" s="61" t="s">
        <v>16376</v>
      </c>
      <c r="F2089" s="61" t="s">
        <v>51</v>
      </c>
      <c r="G2089" s="61" t="s">
        <v>16313</v>
      </c>
      <c r="H2089" s="61" t="s">
        <v>15749</v>
      </c>
      <c r="I2089" s="61">
        <v>34.15</v>
      </c>
      <c r="J2089" s="61">
        <v>-116.27</v>
      </c>
      <c r="K2089">
        <v>8463</v>
      </c>
      <c r="L2089"/>
      <c r="M2089"/>
    </row>
    <row r="2090" spans="1:13">
      <c r="A2090" s="61" t="s">
        <v>40</v>
      </c>
      <c r="B2090" s="61">
        <v>92036</v>
      </c>
      <c r="C2090" s="63" t="s">
        <v>968</v>
      </c>
      <c r="D2090" s="61">
        <v>0</v>
      </c>
      <c r="E2090" s="61" t="s">
        <v>4486</v>
      </c>
      <c r="F2090" s="61" t="s">
        <v>51</v>
      </c>
      <c r="G2090" s="61" t="s">
        <v>16334</v>
      </c>
      <c r="H2090" s="61" t="s">
        <v>15749</v>
      </c>
      <c r="I2090" s="61">
        <v>33.020000000000003</v>
      </c>
      <c r="J2090" s="61">
        <v>-116.49</v>
      </c>
      <c r="K2090">
        <v>3735</v>
      </c>
      <c r="L2090"/>
      <c r="M2090"/>
    </row>
    <row r="2091" spans="1:13">
      <c r="A2091" s="61" t="s">
        <v>40</v>
      </c>
      <c r="B2091" s="61">
        <v>96048</v>
      </c>
      <c r="C2091" s="63" t="s">
        <v>968</v>
      </c>
      <c r="D2091" s="61">
        <v>0</v>
      </c>
      <c r="E2091" s="61" t="s">
        <v>895</v>
      </c>
      <c r="F2091" s="61" t="s">
        <v>51</v>
      </c>
      <c r="G2091" s="61" t="s">
        <v>14758</v>
      </c>
      <c r="H2091" s="61" t="s">
        <v>15749</v>
      </c>
      <c r="I2091" s="61">
        <v>40.869999999999997</v>
      </c>
      <c r="J2091" s="61">
        <v>-123.1</v>
      </c>
      <c r="K2091">
        <v>698</v>
      </c>
      <c r="L2091"/>
      <c r="M2091"/>
    </row>
    <row r="2092" spans="1:13">
      <c r="A2092" s="61" t="s">
        <v>40</v>
      </c>
      <c r="B2092" s="61">
        <v>92509</v>
      </c>
      <c r="C2092" s="63" t="s">
        <v>968</v>
      </c>
      <c r="D2092" s="61">
        <v>0</v>
      </c>
      <c r="E2092" s="61" t="s">
        <v>16415</v>
      </c>
      <c r="F2092" s="61" t="s">
        <v>51</v>
      </c>
      <c r="G2092" s="61" t="s">
        <v>16326</v>
      </c>
      <c r="H2092" s="61" t="s">
        <v>15749</v>
      </c>
      <c r="I2092" s="61">
        <v>33.99</v>
      </c>
      <c r="J2092" s="61">
        <v>-117.44</v>
      </c>
      <c r="K2092">
        <v>78166</v>
      </c>
      <c r="L2092"/>
      <c r="M2092"/>
    </row>
    <row r="2093" spans="1:13">
      <c r="A2093" s="61" t="s">
        <v>40</v>
      </c>
      <c r="B2093" s="61">
        <v>93531</v>
      </c>
      <c r="C2093" s="63" t="s">
        <v>968</v>
      </c>
      <c r="D2093" s="61">
        <v>0</v>
      </c>
      <c r="E2093" s="61" t="s">
        <v>1536</v>
      </c>
      <c r="F2093" s="61" t="s">
        <v>51</v>
      </c>
      <c r="G2093" s="61" t="s">
        <v>16472</v>
      </c>
      <c r="H2093" s="61" t="s">
        <v>15749</v>
      </c>
      <c r="I2093" s="61">
        <v>35.229999999999997</v>
      </c>
      <c r="J2093" s="61">
        <v>-118.62</v>
      </c>
      <c r="K2093">
        <v>531</v>
      </c>
      <c r="L2093"/>
      <c r="M2093"/>
    </row>
    <row r="2094" spans="1:13">
      <c r="A2094" s="61" t="s">
        <v>40</v>
      </c>
      <c r="B2094" s="61">
        <v>95451</v>
      </c>
      <c r="C2094" s="63" t="s">
        <v>968</v>
      </c>
      <c r="D2094" s="61">
        <v>0</v>
      </c>
      <c r="E2094" s="61" t="s">
        <v>16721</v>
      </c>
      <c r="F2094" s="61" t="s">
        <v>51</v>
      </c>
      <c r="G2094" s="61" t="s">
        <v>7358</v>
      </c>
      <c r="H2094" s="61" t="s">
        <v>15749</v>
      </c>
      <c r="I2094" s="61">
        <v>38.909999999999997</v>
      </c>
      <c r="J2094" s="61">
        <v>-122.79</v>
      </c>
      <c r="K2094">
        <v>11747</v>
      </c>
      <c r="L2094"/>
      <c r="M2094"/>
    </row>
    <row r="2095" spans="1:13">
      <c r="A2095" s="61" t="s">
        <v>40</v>
      </c>
      <c r="B2095" s="61">
        <v>95452</v>
      </c>
      <c r="C2095" s="63" t="s">
        <v>968</v>
      </c>
      <c r="D2095" s="61">
        <v>0</v>
      </c>
      <c r="E2095" s="61" t="s">
        <v>16700</v>
      </c>
      <c r="F2095" s="61" t="s">
        <v>51</v>
      </c>
      <c r="G2095" s="61" t="s">
        <v>16626</v>
      </c>
      <c r="H2095" s="61" t="s">
        <v>15749</v>
      </c>
      <c r="I2095" s="61">
        <v>38.42</v>
      </c>
      <c r="J2095" s="61">
        <v>-122.54</v>
      </c>
      <c r="K2095">
        <v>1141</v>
      </c>
      <c r="L2095"/>
      <c r="M2095"/>
    </row>
    <row r="2096" spans="1:13">
      <c r="A2096" s="61" t="s">
        <v>40</v>
      </c>
      <c r="B2096" s="61">
        <v>93630</v>
      </c>
      <c r="C2096" s="63" t="s">
        <v>968</v>
      </c>
      <c r="D2096" s="61">
        <v>0</v>
      </c>
      <c r="E2096" s="61" t="s">
        <v>16552</v>
      </c>
      <c r="F2096" s="61" t="s">
        <v>51</v>
      </c>
      <c r="G2096" s="61" t="s">
        <v>16478</v>
      </c>
      <c r="H2096" s="61" t="s">
        <v>15749</v>
      </c>
      <c r="I2096" s="61">
        <v>36.71</v>
      </c>
      <c r="J2096" s="61">
        <v>-120.15</v>
      </c>
      <c r="K2096">
        <v>21103</v>
      </c>
      <c r="L2096"/>
      <c r="M2096"/>
    </row>
    <row r="2097" spans="1:13">
      <c r="A2097" s="61" t="s">
        <v>40</v>
      </c>
      <c r="B2097" s="61">
        <v>93238</v>
      </c>
      <c r="C2097" s="63" t="s">
        <v>968</v>
      </c>
      <c r="D2097" s="61">
        <v>0</v>
      </c>
      <c r="E2097" s="61" t="s">
        <v>16484</v>
      </c>
      <c r="F2097" s="61" t="s">
        <v>51</v>
      </c>
      <c r="G2097" s="61" t="s">
        <v>16472</v>
      </c>
      <c r="H2097" s="61" t="s">
        <v>15749</v>
      </c>
      <c r="I2097" s="61">
        <v>35.729999999999997</v>
      </c>
      <c r="J2097" s="61">
        <v>-118.39</v>
      </c>
      <c r="K2097">
        <v>1603</v>
      </c>
      <c r="L2097"/>
      <c r="M2097"/>
    </row>
    <row r="2098" spans="1:13">
      <c r="A2098" s="61" t="s">
        <v>40</v>
      </c>
      <c r="B2098" s="61">
        <v>93239</v>
      </c>
      <c r="C2098" s="63" t="s">
        <v>968</v>
      </c>
      <c r="D2098" s="61">
        <v>0</v>
      </c>
      <c r="E2098" s="61" t="s">
        <v>16485</v>
      </c>
      <c r="F2098" s="61" t="s">
        <v>51</v>
      </c>
      <c r="G2098" s="61" t="s">
        <v>2866</v>
      </c>
      <c r="H2098" s="61" t="s">
        <v>15749</v>
      </c>
      <c r="I2098" s="61">
        <v>36.049999999999997</v>
      </c>
      <c r="J2098" s="61">
        <v>-119.99</v>
      </c>
      <c r="K2098">
        <v>1376</v>
      </c>
      <c r="L2098"/>
      <c r="M2098"/>
    </row>
    <row r="2099" spans="1:13">
      <c r="A2099" s="61" t="s">
        <v>40</v>
      </c>
      <c r="B2099" s="61">
        <v>95328</v>
      </c>
      <c r="C2099" s="63" t="s">
        <v>968</v>
      </c>
      <c r="D2099" s="61">
        <v>0</v>
      </c>
      <c r="E2099" s="61" t="s">
        <v>14495</v>
      </c>
      <c r="F2099" s="61" t="s">
        <v>51</v>
      </c>
      <c r="G2099" s="61" t="s">
        <v>16668</v>
      </c>
      <c r="H2099" s="61" t="s">
        <v>15749</v>
      </c>
      <c r="I2099" s="61">
        <v>37.549999999999997</v>
      </c>
      <c r="J2099" s="61">
        <v>-120.91</v>
      </c>
      <c r="K2099">
        <v>3925</v>
      </c>
      <c r="L2099"/>
      <c r="M2099"/>
    </row>
    <row r="2100" spans="1:13">
      <c r="A2100" s="61" t="s">
        <v>40</v>
      </c>
      <c r="B2100" s="61">
        <v>93930</v>
      </c>
      <c r="C2100" s="63" t="s">
        <v>968</v>
      </c>
      <c r="D2100" s="61">
        <v>0</v>
      </c>
      <c r="E2100" s="61" t="s">
        <v>13120</v>
      </c>
      <c r="F2100" s="61" t="s">
        <v>51</v>
      </c>
      <c r="G2100" s="61" t="s">
        <v>16506</v>
      </c>
      <c r="H2100" s="61" t="s">
        <v>15749</v>
      </c>
      <c r="I2100" s="61">
        <v>36.200000000000003</v>
      </c>
      <c r="J2100" s="61">
        <v>-120.94</v>
      </c>
      <c r="K2100">
        <v>16206</v>
      </c>
      <c r="L2100"/>
      <c r="M2100"/>
    </row>
    <row r="2101" spans="1:13">
      <c r="A2101" s="61" t="s">
        <v>40</v>
      </c>
      <c r="B2101" s="61">
        <v>93631</v>
      </c>
      <c r="C2101" s="63" t="s">
        <v>968</v>
      </c>
      <c r="D2101" s="61">
        <v>0</v>
      </c>
      <c r="E2101" s="61" t="s">
        <v>16553</v>
      </c>
      <c r="F2101" s="61" t="s">
        <v>51</v>
      </c>
      <c r="G2101" s="61" t="s">
        <v>16478</v>
      </c>
      <c r="H2101" s="61" t="s">
        <v>15749</v>
      </c>
      <c r="I2101" s="61">
        <v>36.479999999999997</v>
      </c>
      <c r="J2101" s="61">
        <v>-119.5</v>
      </c>
      <c r="K2101">
        <v>16843</v>
      </c>
      <c r="L2101"/>
      <c r="M2101"/>
    </row>
    <row r="2102" spans="1:13">
      <c r="A2102" s="61" t="s">
        <v>40</v>
      </c>
      <c r="B2102" s="61">
        <v>95548</v>
      </c>
      <c r="C2102" s="63" t="s">
        <v>968</v>
      </c>
      <c r="D2102" s="61">
        <v>0</v>
      </c>
      <c r="E2102" s="61" t="s">
        <v>16747</v>
      </c>
      <c r="F2102" s="61" t="s">
        <v>51</v>
      </c>
      <c r="G2102" s="61" t="s">
        <v>16742</v>
      </c>
      <c r="H2102" s="61" t="s">
        <v>15749</v>
      </c>
      <c r="I2102" s="61">
        <v>41.59</v>
      </c>
      <c r="J2102" s="61">
        <v>-124.06</v>
      </c>
      <c r="K2102">
        <v>1205</v>
      </c>
      <c r="L2102"/>
      <c r="M2102"/>
    </row>
    <row r="2103" spans="1:13">
      <c r="A2103" s="61" t="s">
        <v>40</v>
      </c>
      <c r="B2103" s="61">
        <v>96050</v>
      </c>
      <c r="C2103" s="63" t="s">
        <v>968</v>
      </c>
      <c r="D2103" s="61">
        <v>0</v>
      </c>
      <c r="E2103" s="61" t="s">
        <v>16858</v>
      </c>
      <c r="F2103" s="61" t="s">
        <v>51</v>
      </c>
      <c r="G2103" s="61" t="s">
        <v>16759</v>
      </c>
      <c r="H2103" s="61" t="s">
        <v>15749</v>
      </c>
      <c r="I2103" s="61">
        <v>41.83</v>
      </c>
      <c r="J2103" s="61">
        <v>-122.92</v>
      </c>
      <c r="K2103">
        <v>476</v>
      </c>
      <c r="L2103"/>
      <c r="M2103"/>
    </row>
    <row r="2104" spans="1:13">
      <c r="A2104" s="61" t="s">
        <v>40</v>
      </c>
      <c r="B2104" s="61">
        <v>95549</v>
      </c>
      <c r="C2104" s="63" t="s">
        <v>968</v>
      </c>
      <c r="D2104" s="61">
        <v>0</v>
      </c>
      <c r="E2104" s="61" t="s">
        <v>16748</v>
      </c>
      <c r="F2104" s="61" t="s">
        <v>51</v>
      </c>
      <c r="G2104" s="61" t="s">
        <v>10529</v>
      </c>
      <c r="H2104" s="61" t="s">
        <v>15749</v>
      </c>
      <c r="I2104" s="61">
        <v>40.67</v>
      </c>
      <c r="J2104" s="61">
        <v>-123.88</v>
      </c>
      <c r="K2104">
        <v>898</v>
      </c>
      <c r="L2104"/>
      <c r="M2104"/>
    </row>
    <row r="2105" spans="1:13">
      <c r="A2105" s="61" t="s">
        <v>40</v>
      </c>
      <c r="B2105" s="61">
        <v>95645</v>
      </c>
      <c r="C2105" s="63" t="s">
        <v>968</v>
      </c>
      <c r="D2105" s="61">
        <v>0</v>
      </c>
      <c r="E2105" s="61" t="s">
        <v>16782</v>
      </c>
      <c r="F2105" s="61" t="s">
        <v>51</v>
      </c>
      <c r="G2105" s="61" t="s">
        <v>16767</v>
      </c>
      <c r="H2105" s="61" t="s">
        <v>15749</v>
      </c>
      <c r="I2105" s="61">
        <v>38.89</v>
      </c>
      <c r="J2105" s="61">
        <v>-121.8</v>
      </c>
      <c r="K2105">
        <v>1715</v>
      </c>
      <c r="L2105"/>
      <c r="M2105"/>
    </row>
    <row r="2106" spans="1:13">
      <c r="A2106" s="61" t="s">
        <v>40</v>
      </c>
      <c r="B2106" s="61">
        <v>95550</v>
      </c>
      <c r="C2106" s="63" t="s">
        <v>968</v>
      </c>
      <c r="D2106" s="61">
        <v>0</v>
      </c>
      <c r="E2106" s="61" t="s">
        <v>16749</v>
      </c>
      <c r="F2106" s="61" t="s">
        <v>51</v>
      </c>
      <c r="G2106" s="61" t="s">
        <v>10529</v>
      </c>
      <c r="H2106" s="61" t="s">
        <v>15749</v>
      </c>
      <c r="I2106" s="61">
        <v>40.76</v>
      </c>
      <c r="J2106" s="61">
        <v>-123.82</v>
      </c>
      <c r="K2106">
        <v>151</v>
      </c>
      <c r="L2106"/>
      <c r="M2106"/>
    </row>
    <row r="2107" spans="1:13">
      <c r="A2107" s="61" t="s">
        <v>40</v>
      </c>
      <c r="B2107" s="61">
        <v>95720</v>
      </c>
      <c r="C2107" s="63" t="s">
        <v>968</v>
      </c>
      <c r="D2107" s="61">
        <v>0</v>
      </c>
      <c r="E2107" s="61" t="s">
        <v>16801</v>
      </c>
      <c r="F2107" s="61" t="s">
        <v>51</v>
      </c>
      <c r="G2107" s="61" t="s">
        <v>16772</v>
      </c>
      <c r="H2107" s="61" t="s">
        <v>15749</v>
      </c>
      <c r="I2107" s="61">
        <v>38.770000000000003</v>
      </c>
      <c r="J2107" s="61">
        <v>-120.26</v>
      </c>
      <c r="K2107">
        <v>133</v>
      </c>
      <c r="L2107"/>
      <c r="M2107"/>
    </row>
    <row r="2108" spans="1:13">
      <c r="A2108" s="61" t="s">
        <v>40</v>
      </c>
      <c r="B2108" s="61">
        <v>91011</v>
      </c>
      <c r="C2108" s="63" t="s">
        <v>968</v>
      </c>
      <c r="D2108" s="61">
        <v>0</v>
      </c>
      <c r="E2108" s="61" t="s">
        <v>16278</v>
      </c>
      <c r="F2108" s="61" t="s">
        <v>51</v>
      </c>
      <c r="G2108" s="61" t="s">
        <v>16242</v>
      </c>
      <c r="H2108" s="61" t="s">
        <v>15749</v>
      </c>
      <c r="I2108" s="61">
        <v>34.22</v>
      </c>
      <c r="J2108" s="61">
        <v>-118.21</v>
      </c>
      <c r="K2108">
        <v>20588</v>
      </c>
      <c r="L2108"/>
      <c r="M2108"/>
    </row>
    <row r="2109" spans="1:13">
      <c r="A2109" s="61" t="s">
        <v>40</v>
      </c>
      <c r="B2109" s="61">
        <v>91214</v>
      </c>
      <c r="C2109" s="63" t="s">
        <v>968</v>
      </c>
      <c r="D2109" s="61">
        <v>0</v>
      </c>
      <c r="E2109" s="61" t="s">
        <v>16284</v>
      </c>
      <c r="F2109" s="61" t="s">
        <v>51</v>
      </c>
      <c r="G2109" s="61" t="s">
        <v>16242</v>
      </c>
      <c r="H2109" s="61" t="s">
        <v>15749</v>
      </c>
      <c r="I2109" s="61">
        <v>34.229999999999997</v>
      </c>
      <c r="J2109" s="61">
        <v>-118.24</v>
      </c>
      <c r="K2109">
        <v>31097</v>
      </c>
      <c r="L2109"/>
      <c r="M2109"/>
    </row>
    <row r="2110" spans="1:13">
      <c r="A2110" s="61" t="s">
        <v>40</v>
      </c>
      <c r="B2110" s="61">
        <v>95329</v>
      </c>
      <c r="C2110" s="63" t="s">
        <v>968</v>
      </c>
      <c r="D2110" s="61">
        <v>0</v>
      </c>
      <c r="E2110" s="61" t="s">
        <v>3218</v>
      </c>
      <c r="F2110" s="61" t="s">
        <v>51</v>
      </c>
      <c r="G2110" s="61" t="s">
        <v>16675</v>
      </c>
      <c r="H2110" s="61" t="s">
        <v>15749</v>
      </c>
      <c r="I2110" s="61">
        <v>37.659999999999997</v>
      </c>
      <c r="J2110" s="61">
        <v>-120.45</v>
      </c>
      <c r="K2110">
        <v>2747</v>
      </c>
      <c r="L2110"/>
      <c r="M2110"/>
    </row>
    <row r="2111" spans="1:13">
      <c r="A2111" s="61" t="s">
        <v>40</v>
      </c>
      <c r="B2111" s="61">
        <v>90631</v>
      </c>
      <c r="C2111" s="63" t="s">
        <v>968</v>
      </c>
      <c r="D2111" s="61">
        <v>0</v>
      </c>
      <c r="E2111" s="61" t="s">
        <v>16265</v>
      </c>
      <c r="F2111" s="61" t="s">
        <v>51</v>
      </c>
      <c r="G2111" s="61" t="s">
        <v>1971</v>
      </c>
      <c r="H2111" s="61" t="s">
        <v>15749</v>
      </c>
      <c r="I2111" s="61">
        <v>33.94</v>
      </c>
      <c r="J2111" s="61">
        <v>-117.95</v>
      </c>
      <c r="K2111">
        <v>69533</v>
      </c>
      <c r="L2111"/>
      <c r="M2111"/>
    </row>
    <row r="2112" spans="1:13">
      <c r="A2112" s="61" t="s">
        <v>40</v>
      </c>
      <c r="B2112" s="61">
        <v>94020</v>
      </c>
      <c r="C2112" s="63" t="s">
        <v>968</v>
      </c>
      <c r="D2112" s="61">
        <v>0</v>
      </c>
      <c r="E2112" s="61" t="s">
        <v>16579</v>
      </c>
      <c r="F2112" s="61" t="s">
        <v>51</v>
      </c>
      <c r="G2112" s="61" t="s">
        <v>16576</v>
      </c>
      <c r="H2112" s="61" t="s">
        <v>15749</v>
      </c>
      <c r="I2112" s="61">
        <v>37.28</v>
      </c>
      <c r="J2112" s="61">
        <v>-122.24</v>
      </c>
      <c r="K2112">
        <v>1732</v>
      </c>
      <c r="L2112"/>
      <c r="M2112"/>
    </row>
    <row r="2113" spans="1:13">
      <c r="A2113" s="61" t="s">
        <v>40</v>
      </c>
      <c r="B2113" s="61">
        <v>92037</v>
      </c>
      <c r="C2113" s="63" t="s">
        <v>968</v>
      </c>
      <c r="D2113" s="61">
        <v>0</v>
      </c>
      <c r="E2113" s="61" t="s">
        <v>16352</v>
      </c>
      <c r="F2113" s="61" t="s">
        <v>51</v>
      </c>
      <c r="G2113" s="61" t="s">
        <v>16334</v>
      </c>
      <c r="H2113" s="61" t="s">
        <v>15749</v>
      </c>
      <c r="I2113" s="61">
        <v>32.86</v>
      </c>
      <c r="J2113" s="61">
        <v>-117.24</v>
      </c>
      <c r="K2113">
        <v>41260</v>
      </c>
      <c r="L2113"/>
      <c r="M2113"/>
    </row>
    <row r="2114" spans="1:13">
      <c r="A2114" s="61" t="s">
        <v>40</v>
      </c>
      <c r="B2114" s="61">
        <v>91942</v>
      </c>
      <c r="C2114" s="63" t="s">
        <v>968</v>
      </c>
      <c r="D2114" s="61">
        <v>0</v>
      </c>
      <c r="E2114" s="61" t="s">
        <v>15347</v>
      </c>
      <c r="F2114" s="61" t="s">
        <v>51</v>
      </c>
      <c r="G2114" s="61" t="s">
        <v>16334</v>
      </c>
      <c r="H2114" s="61" t="s">
        <v>15749</v>
      </c>
      <c r="I2114" s="61">
        <v>32.78</v>
      </c>
      <c r="J2114" s="61">
        <v>-117.01</v>
      </c>
      <c r="K2114">
        <v>40813</v>
      </c>
      <c r="L2114"/>
      <c r="M2114"/>
    </row>
    <row r="2115" spans="1:13">
      <c r="A2115" s="61" t="s">
        <v>40</v>
      </c>
      <c r="B2115" s="61">
        <v>91941</v>
      </c>
      <c r="C2115" s="63" t="s">
        <v>968</v>
      </c>
      <c r="D2115" s="61">
        <v>0</v>
      </c>
      <c r="E2115" s="61" t="s">
        <v>15347</v>
      </c>
      <c r="F2115" s="61" t="s">
        <v>51</v>
      </c>
      <c r="G2115" s="61" t="s">
        <v>16334</v>
      </c>
      <c r="H2115" s="61" t="s">
        <v>15749</v>
      </c>
      <c r="I2115" s="61">
        <v>32.76</v>
      </c>
      <c r="J2115" s="61">
        <v>-117</v>
      </c>
      <c r="K2115">
        <v>33895</v>
      </c>
      <c r="L2115"/>
      <c r="M2115"/>
    </row>
    <row r="2116" spans="1:13">
      <c r="A2116" s="61" t="s">
        <v>40</v>
      </c>
      <c r="B2116" s="61">
        <v>90638</v>
      </c>
      <c r="C2116" s="63" t="s">
        <v>968</v>
      </c>
      <c r="D2116" s="61">
        <v>0</v>
      </c>
      <c r="E2116" s="61" t="s">
        <v>16266</v>
      </c>
      <c r="F2116" s="61" t="s">
        <v>51</v>
      </c>
      <c r="G2116" s="61" t="s">
        <v>16242</v>
      </c>
      <c r="H2116" s="61" t="s">
        <v>15749</v>
      </c>
      <c r="I2116" s="61">
        <v>33.9</v>
      </c>
      <c r="J2116" s="61">
        <v>-118</v>
      </c>
      <c r="K2116">
        <v>46967</v>
      </c>
      <c r="L2116"/>
      <c r="M2116"/>
    </row>
    <row r="2117" spans="1:13">
      <c r="A2117" s="61" t="s">
        <v>40</v>
      </c>
      <c r="B2117" s="61">
        <v>90623</v>
      </c>
      <c r="C2117" s="63" t="s">
        <v>968</v>
      </c>
      <c r="D2117" s="61">
        <v>0</v>
      </c>
      <c r="E2117" s="61" t="s">
        <v>16264</v>
      </c>
      <c r="F2117" s="61" t="s">
        <v>51</v>
      </c>
      <c r="G2117" s="61" t="s">
        <v>1971</v>
      </c>
      <c r="H2117" s="61" t="s">
        <v>15749</v>
      </c>
      <c r="I2117" s="61">
        <v>33.85</v>
      </c>
      <c r="J2117" s="61">
        <v>-118.04</v>
      </c>
      <c r="K2117">
        <v>15906</v>
      </c>
      <c r="L2117"/>
      <c r="M2117"/>
    </row>
    <row r="2118" spans="1:13">
      <c r="A2118" s="61" t="s">
        <v>40</v>
      </c>
      <c r="B2118" s="61">
        <v>91746</v>
      </c>
      <c r="C2118" s="63" t="s">
        <v>968</v>
      </c>
      <c r="D2118" s="61">
        <v>0</v>
      </c>
      <c r="E2118" s="61" t="s">
        <v>16321</v>
      </c>
      <c r="F2118" s="61" t="s">
        <v>51</v>
      </c>
      <c r="G2118" s="61" t="s">
        <v>16242</v>
      </c>
      <c r="H2118" s="61" t="s">
        <v>15749</v>
      </c>
      <c r="I2118" s="61">
        <v>34.04</v>
      </c>
      <c r="J2118" s="61">
        <v>-117.98</v>
      </c>
      <c r="K2118">
        <v>29509</v>
      </c>
      <c r="L2118"/>
      <c r="M2118"/>
    </row>
    <row r="2119" spans="1:13">
      <c r="A2119" s="61" t="s">
        <v>40</v>
      </c>
      <c r="B2119" s="61">
        <v>91744</v>
      </c>
      <c r="C2119" s="63" t="s">
        <v>968</v>
      </c>
      <c r="D2119" s="61">
        <v>0</v>
      </c>
      <c r="E2119" s="61" t="s">
        <v>16321</v>
      </c>
      <c r="F2119" s="61" t="s">
        <v>51</v>
      </c>
      <c r="G2119" s="61" t="s">
        <v>16242</v>
      </c>
      <c r="H2119" s="61" t="s">
        <v>15749</v>
      </c>
      <c r="I2119" s="61">
        <v>34.020000000000003</v>
      </c>
      <c r="J2119" s="61">
        <v>-117.93</v>
      </c>
      <c r="K2119">
        <v>81817</v>
      </c>
      <c r="L2119"/>
      <c r="M2119"/>
    </row>
    <row r="2120" spans="1:13">
      <c r="A2120" s="61" t="s">
        <v>40</v>
      </c>
      <c r="B2120" s="61">
        <v>92253</v>
      </c>
      <c r="C2120" s="63" t="s">
        <v>968</v>
      </c>
      <c r="D2120" s="61">
        <v>0</v>
      </c>
      <c r="E2120" s="61" t="s">
        <v>16374</v>
      </c>
      <c r="F2120" s="61" t="s">
        <v>51</v>
      </c>
      <c r="G2120" s="61" t="s">
        <v>16326</v>
      </c>
      <c r="H2120" s="61" t="s">
        <v>15749</v>
      </c>
      <c r="I2120" s="61">
        <v>33.65</v>
      </c>
      <c r="J2120" s="61">
        <v>-116.27</v>
      </c>
      <c r="K2120">
        <v>37422</v>
      </c>
      <c r="L2120"/>
      <c r="M2120"/>
    </row>
    <row r="2121" spans="1:13">
      <c r="A2121" s="61" t="s">
        <v>40</v>
      </c>
      <c r="B2121" s="61">
        <v>91750</v>
      </c>
      <c r="C2121" s="63" t="s">
        <v>968</v>
      </c>
      <c r="D2121" s="61">
        <v>0</v>
      </c>
      <c r="E2121" s="61" t="s">
        <v>16324</v>
      </c>
      <c r="F2121" s="61" t="s">
        <v>51</v>
      </c>
      <c r="G2121" s="61" t="s">
        <v>16242</v>
      </c>
      <c r="H2121" s="61" t="s">
        <v>15749</v>
      </c>
      <c r="I2121" s="61">
        <v>34.15</v>
      </c>
      <c r="J2121" s="61">
        <v>-117.76</v>
      </c>
      <c r="K2121">
        <v>33376</v>
      </c>
      <c r="L2121"/>
      <c r="M2121"/>
    </row>
    <row r="2122" spans="1:13">
      <c r="A2122" s="61" t="s">
        <v>40</v>
      </c>
      <c r="B2122" s="61">
        <v>92694</v>
      </c>
      <c r="C2122" s="63" t="s">
        <v>968</v>
      </c>
      <c r="D2122" s="61">
        <v>0</v>
      </c>
      <c r="E2122" s="61" t="s">
        <v>16449</v>
      </c>
      <c r="F2122" s="61" t="s">
        <v>51</v>
      </c>
      <c r="G2122" s="61" t="s">
        <v>1971</v>
      </c>
      <c r="H2122" s="61" t="s">
        <v>15749</v>
      </c>
      <c r="I2122" s="61">
        <v>33.549999999999997</v>
      </c>
      <c r="J2122" s="61">
        <v>-117.62</v>
      </c>
      <c r="K2122">
        <v>36637</v>
      </c>
      <c r="L2122"/>
      <c r="M2122"/>
    </row>
    <row r="2123" spans="1:13">
      <c r="A2123" s="61" t="s">
        <v>40</v>
      </c>
      <c r="B2123" s="61">
        <v>94549</v>
      </c>
      <c r="C2123" s="63" t="s">
        <v>968</v>
      </c>
      <c r="D2123" s="61">
        <v>0</v>
      </c>
      <c r="E2123" s="61" t="s">
        <v>544</v>
      </c>
      <c r="F2123" s="61" t="s">
        <v>51</v>
      </c>
      <c r="G2123" s="61" t="s">
        <v>16600</v>
      </c>
      <c r="H2123" s="61" t="s">
        <v>15749</v>
      </c>
      <c r="I2123" s="61">
        <v>37.9</v>
      </c>
      <c r="J2123" s="61">
        <v>-122.11</v>
      </c>
      <c r="K2123">
        <v>28637</v>
      </c>
      <c r="L2123"/>
      <c r="M2123"/>
    </row>
    <row r="2124" spans="1:13">
      <c r="A2124" s="61" t="s">
        <v>40</v>
      </c>
      <c r="B2124" s="61">
        <v>92651</v>
      </c>
      <c r="C2124" s="63" t="s">
        <v>968</v>
      </c>
      <c r="D2124" s="61">
        <v>0</v>
      </c>
      <c r="E2124" s="61" t="s">
        <v>16431</v>
      </c>
      <c r="F2124" s="61" t="s">
        <v>51</v>
      </c>
      <c r="G2124" s="61" t="s">
        <v>1971</v>
      </c>
      <c r="H2124" s="61" t="s">
        <v>15749</v>
      </c>
      <c r="I2124" s="61">
        <v>33.549999999999997</v>
      </c>
      <c r="J2124" s="61">
        <v>-117.78</v>
      </c>
      <c r="K2124">
        <v>24096</v>
      </c>
      <c r="L2124"/>
      <c r="M2124"/>
    </row>
    <row r="2125" spans="1:13">
      <c r="A2125" s="61" t="s">
        <v>40</v>
      </c>
      <c r="B2125" s="61">
        <v>92653</v>
      </c>
      <c r="C2125" s="63" t="s">
        <v>968</v>
      </c>
      <c r="D2125" s="61">
        <v>0</v>
      </c>
      <c r="E2125" s="61" t="s">
        <v>16438</v>
      </c>
      <c r="F2125" s="61" t="s">
        <v>51</v>
      </c>
      <c r="G2125" s="61" t="s">
        <v>1971</v>
      </c>
      <c r="H2125" s="61" t="s">
        <v>15749</v>
      </c>
      <c r="I2125" s="61">
        <v>33.590000000000003</v>
      </c>
      <c r="J2125" s="61">
        <v>-117.7</v>
      </c>
      <c r="K2125">
        <v>30077</v>
      </c>
      <c r="L2125"/>
      <c r="M2125"/>
    </row>
    <row r="2126" spans="1:13">
      <c r="A2126" s="61" t="s">
        <v>40</v>
      </c>
      <c r="B2126" s="61">
        <v>92677</v>
      </c>
      <c r="C2126" s="63" t="s">
        <v>968</v>
      </c>
      <c r="D2126" s="61">
        <v>0</v>
      </c>
      <c r="E2126" s="61" t="s">
        <v>16430</v>
      </c>
      <c r="F2126" s="61" t="s">
        <v>51</v>
      </c>
      <c r="G2126" s="61" t="s">
        <v>1971</v>
      </c>
      <c r="H2126" s="61" t="s">
        <v>15749</v>
      </c>
      <c r="I2126" s="61">
        <v>33.53</v>
      </c>
      <c r="J2126" s="61">
        <v>-117.7</v>
      </c>
      <c r="K2126">
        <v>64355</v>
      </c>
      <c r="L2126"/>
      <c r="M2126"/>
    </row>
    <row r="2127" spans="1:13">
      <c r="A2127" s="61" t="s">
        <v>40</v>
      </c>
      <c r="B2127" s="61">
        <v>92637</v>
      </c>
      <c r="C2127" s="63" t="s">
        <v>968</v>
      </c>
      <c r="D2127" s="61">
        <v>0</v>
      </c>
      <c r="E2127" s="61" t="s">
        <v>16437</v>
      </c>
      <c r="F2127" s="61" t="s">
        <v>51</v>
      </c>
      <c r="G2127" s="61" t="s">
        <v>1971</v>
      </c>
      <c r="H2127" s="61" t="s">
        <v>15749</v>
      </c>
      <c r="I2127" s="61">
        <v>33.61</v>
      </c>
      <c r="J2127" s="61">
        <v>-117.72</v>
      </c>
      <c r="K2127">
        <v>17644</v>
      </c>
      <c r="L2127"/>
      <c r="M2127"/>
    </row>
    <row r="2128" spans="1:13">
      <c r="A2128" s="61" t="s">
        <v>40</v>
      </c>
      <c r="B2128" s="61">
        <v>96115</v>
      </c>
      <c r="C2128" s="63" t="s">
        <v>968</v>
      </c>
      <c r="D2128" s="61">
        <v>0</v>
      </c>
      <c r="E2128" s="61" t="s">
        <v>326</v>
      </c>
      <c r="F2128" s="61" t="s">
        <v>51</v>
      </c>
      <c r="G2128" s="61" t="s">
        <v>16836</v>
      </c>
      <c r="H2128" s="61" t="s">
        <v>15749</v>
      </c>
      <c r="I2128" s="61">
        <v>41.71</v>
      </c>
      <c r="J2128" s="61">
        <v>-120.23</v>
      </c>
      <c r="K2128">
        <v>169</v>
      </c>
      <c r="L2128"/>
      <c r="M2128"/>
    </row>
    <row r="2129" spans="1:13">
      <c r="A2129" s="61" t="s">
        <v>40</v>
      </c>
      <c r="B2129" s="61">
        <v>92530</v>
      </c>
      <c r="C2129" s="63" t="s">
        <v>968</v>
      </c>
      <c r="D2129" s="61">
        <v>0</v>
      </c>
      <c r="E2129" s="61" t="s">
        <v>16417</v>
      </c>
      <c r="F2129" s="61" t="s">
        <v>51</v>
      </c>
      <c r="G2129" s="61" t="s">
        <v>16326</v>
      </c>
      <c r="H2129" s="61" t="s">
        <v>15749</v>
      </c>
      <c r="I2129" s="61">
        <v>33.68</v>
      </c>
      <c r="J2129" s="61">
        <v>-117.37</v>
      </c>
      <c r="K2129">
        <v>59098</v>
      </c>
      <c r="L2129"/>
      <c r="M2129"/>
    </row>
    <row r="2130" spans="1:13">
      <c r="A2130" s="61" t="s">
        <v>40</v>
      </c>
      <c r="B2130" s="61">
        <v>92532</v>
      </c>
      <c r="C2130" s="63" t="s">
        <v>968</v>
      </c>
      <c r="D2130" s="61">
        <v>0</v>
      </c>
      <c r="E2130" s="61" t="s">
        <v>16417</v>
      </c>
      <c r="F2130" s="61" t="s">
        <v>51</v>
      </c>
      <c r="G2130" s="61" t="s">
        <v>16326</v>
      </c>
      <c r="H2130" s="61" t="s">
        <v>15749</v>
      </c>
      <c r="I2130" s="61">
        <v>33.71</v>
      </c>
      <c r="J2130" s="61">
        <v>-117.34</v>
      </c>
      <c r="K2130">
        <v>27560</v>
      </c>
      <c r="L2130"/>
      <c r="M2130"/>
    </row>
    <row r="2131" spans="1:13">
      <c r="A2131" s="61" t="s">
        <v>40</v>
      </c>
      <c r="B2131" s="61">
        <v>92630</v>
      </c>
      <c r="C2131" s="63" t="s">
        <v>968</v>
      </c>
      <c r="D2131" s="61">
        <v>0</v>
      </c>
      <c r="E2131" s="61" t="s">
        <v>12397</v>
      </c>
      <c r="F2131" s="61" t="s">
        <v>51</v>
      </c>
      <c r="G2131" s="61" t="s">
        <v>1971</v>
      </c>
      <c r="H2131" s="61" t="s">
        <v>15749</v>
      </c>
      <c r="I2131" s="61">
        <v>33.64</v>
      </c>
      <c r="J2131" s="61">
        <v>-117.67</v>
      </c>
      <c r="K2131">
        <v>66359</v>
      </c>
      <c r="L2131"/>
      <c r="M2131"/>
    </row>
    <row r="2132" spans="1:13">
      <c r="A2132" s="61" t="s">
        <v>40</v>
      </c>
      <c r="B2132" s="61">
        <v>93532</v>
      </c>
      <c r="C2132" s="63" t="s">
        <v>968</v>
      </c>
      <c r="D2132" s="61">
        <v>0</v>
      </c>
      <c r="E2132" s="61" t="s">
        <v>16527</v>
      </c>
      <c r="F2132" s="61" t="s">
        <v>51</v>
      </c>
      <c r="G2132" s="61" t="s">
        <v>16242</v>
      </c>
      <c r="H2132" s="61" t="s">
        <v>15749</v>
      </c>
      <c r="I2132" s="61">
        <v>34.69</v>
      </c>
      <c r="J2132" s="61">
        <v>-118.52</v>
      </c>
      <c r="K2132">
        <v>2373</v>
      </c>
      <c r="L2132"/>
      <c r="M2132"/>
    </row>
    <row r="2133" spans="1:13">
      <c r="A2133" s="61" t="s">
        <v>40</v>
      </c>
      <c r="B2133" s="61">
        <v>93240</v>
      </c>
      <c r="C2133" s="63" t="s">
        <v>968</v>
      </c>
      <c r="D2133" s="61">
        <v>0</v>
      </c>
      <c r="E2133" s="61" t="s">
        <v>10106</v>
      </c>
      <c r="F2133" s="61" t="s">
        <v>51</v>
      </c>
      <c r="G2133" s="61" t="s">
        <v>16472</v>
      </c>
      <c r="H2133" s="61" t="s">
        <v>15749</v>
      </c>
      <c r="I2133" s="61">
        <v>35.64</v>
      </c>
      <c r="J2133" s="61">
        <v>-118.46</v>
      </c>
      <c r="K2133">
        <v>5691</v>
      </c>
      <c r="L2133"/>
      <c r="M2133"/>
    </row>
    <row r="2134" spans="1:13">
      <c r="A2134" s="61" t="s">
        <v>40</v>
      </c>
      <c r="B2134" s="61">
        <v>96051</v>
      </c>
      <c r="C2134" s="63" t="s">
        <v>968</v>
      </c>
      <c r="D2134" s="61">
        <v>0</v>
      </c>
      <c r="E2134" s="61" t="s">
        <v>16859</v>
      </c>
      <c r="F2134" s="61" t="s">
        <v>51</v>
      </c>
      <c r="G2134" s="61" t="s">
        <v>16834</v>
      </c>
      <c r="H2134" s="61" t="s">
        <v>15749</v>
      </c>
      <c r="I2134" s="61">
        <v>40.880000000000003</v>
      </c>
      <c r="J2134" s="61">
        <v>-122.38</v>
      </c>
      <c r="K2134">
        <v>1136</v>
      </c>
      <c r="L2134"/>
      <c r="M2134"/>
    </row>
    <row r="2135" spans="1:13">
      <c r="A2135" s="61" t="s">
        <v>40</v>
      </c>
      <c r="B2135" s="61">
        <v>95453</v>
      </c>
      <c r="C2135" s="63" t="s">
        <v>968</v>
      </c>
      <c r="D2135" s="61">
        <v>0</v>
      </c>
      <c r="E2135" s="61" t="s">
        <v>14734</v>
      </c>
      <c r="F2135" s="61" t="s">
        <v>51</v>
      </c>
      <c r="G2135" s="61" t="s">
        <v>7358</v>
      </c>
      <c r="H2135" s="61" t="s">
        <v>15749</v>
      </c>
      <c r="I2135" s="61">
        <v>39.04</v>
      </c>
      <c r="J2135" s="61">
        <v>-122.93</v>
      </c>
      <c r="K2135">
        <v>11978</v>
      </c>
      <c r="L2135"/>
      <c r="M2135"/>
    </row>
    <row r="2136" spans="1:13">
      <c r="A2136" s="61" t="s">
        <v>40</v>
      </c>
      <c r="B2136" s="61">
        <v>92040</v>
      </c>
      <c r="C2136" s="63" t="s">
        <v>968</v>
      </c>
      <c r="D2136" s="61">
        <v>0</v>
      </c>
      <c r="E2136" s="61" t="s">
        <v>2277</v>
      </c>
      <c r="F2136" s="61" t="s">
        <v>51</v>
      </c>
      <c r="G2136" s="61" t="s">
        <v>16334</v>
      </c>
      <c r="H2136" s="61" t="s">
        <v>15749</v>
      </c>
      <c r="I2136" s="61">
        <v>32.9</v>
      </c>
      <c r="J2136" s="61">
        <v>-116.89</v>
      </c>
      <c r="K2136">
        <v>43640</v>
      </c>
      <c r="L2136"/>
      <c r="M2136"/>
    </row>
    <row r="2137" spans="1:13">
      <c r="A2137" s="61" t="s">
        <v>40</v>
      </c>
      <c r="B2137" s="61">
        <v>90712</v>
      </c>
      <c r="C2137" s="63" t="s">
        <v>968</v>
      </c>
      <c r="D2137" s="61">
        <v>0</v>
      </c>
      <c r="E2137" s="61" t="s">
        <v>2679</v>
      </c>
      <c r="F2137" s="61" t="s">
        <v>51</v>
      </c>
      <c r="G2137" s="61" t="s">
        <v>16242</v>
      </c>
      <c r="H2137" s="61" t="s">
        <v>15749</v>
      </c>
      <c r="I2137" s="61">
        <v>33.85</v>
      </c>
      <c r="J2137" s="61">
        <v>-118.15</v>
      </c>
      <c r="K2137">
        <v>32332</v>
      </c>
      <c r="L2137"/>
      <c r="M2137"/>
    </row>
    <row r="2138" spans="1:13">
      <c r="A2138" s="61" t="s">
        <v>40</v>
      </c>
      <c r="B2138" s="61">
        <v>90713</v>
      </c>
      <c r="C2138" s="63" t="s">
        <v>968</v>
      </c>
      <c r="D2138" s="61">
        <v>0</v>
      </c>
      <c r="E2138" s="61" t="s">
        <v>2679</v>
      </c>
      <c r="F2138" s="61" t="s">
        <v>51</v>
      </c>
      <c r="G2138" s="61" t="s">
        <v>16242</v>
      </c>
      <c r="H2138" s="61" t="s">
        <v>15749</v>
      </c>
      <c r="I2138" s="61">
        <v>33.85</v>
      </c>
      <c r="J2138" s="61">
        <v>-118.11</v>
      </c>
      <c r="K2138">
        <v>28755</v>
      </c>
      <c r="L2138"/>
      <c r="M2138"/>
    </row>
    <row r="2139" spans="1:13">
      <c r="A2139" s="61" t="s">
        <v>40</v>
      </c>
      <c r="B2139" s="61">
        <v>90715</v>
      </c>
      <c r="C2139" s="63" t="s">
        <v>968</v>
      </c>
      <c r="D2139" s="61">
        <v>0</v>
      </c>
      <c r="E2139" s="61" t="s">
        <v>2679</v>
      </c>
      <c r="F2139" s="61" t="s">
        <v>51</v>
      </c>
      <c r="G2139" s="61" t="s">
        <v>16242</v>
      </c>
      <c r="H2139" s="61" t="s">
        <v>15749</v>
      </c>
      <c r="I2139" s="61">
        <v>33.840000000000003</v>
      </c>
      <c r="J2139" s="61">
        <v>-118.07</v>
      </c>
      <c r="K2139">
        <v>20999</v>
      </c>
      <c r="L2139"/>
      <c r="M2139"/>
    </row>
    <row r="2140" spans="1:13">
      <c r="A2140" s="61" t="s">
        <v>40</v>
      </c>
      <c r="B2140" s="61">
        <v>93241</v>
      </c>
      <c r="C2140" s="63" t="s">
        <v>968</v>
      </c>
      <c r="D2140" s="61">
        <v>0</v>
      </c>
      <c r="E2140" s="61" t="s">
        <v>7400</v>
      </c>
      <c r="F2140" s="61" t="s">
        <v>51</v>
      </c>
      <c r="G2140" s="61" t="s">
        <v>16472</v>
      </c>
      <c r="H2140" s="61" t="s">
        <v>15749</v>
      </c>
      <c r="I2140" s="61">
        <v>35.25</v>
      </c>
      <c r="J2140" s="61">
        <v>-118.91</v>
      </c>
      <c r="K2140">
        <v>15707</v>
      </c>
      <c r="L2140"/>
      <c r="M2140"/>
    </row>
    <row r="2141" spans="1:13">
      <c r="A2141" s="61" t="s">
        <v>40</v>
      </c>
      <c r="B2141" s="61">
        <v>93536</v>
      </c>
      <c r="C2141" s="63" t="s">
        <v>968</v>
      </c>
      <c r="D2141" s="61">
        <v>0</v>
      </c>
      <c r="E2141" s="61" t="s">
        <v>1125</v>
      </c>
      <c r="F2141" s="61" t="s">
        <v>51</v>
      </c>
      <c r="G2141" s="61" t="s">
        <v>16242</v>
      </c>
      <c r="H2141" s="61" t="s">
        <v>15749</v>
      </c>
      <c r="I2141" s="61">
        <v>34.72</v>
      </c>
      <c r="J2141" s="61">
        <v>-118.48</v>
      </c>
      <c r="K2141">
        <v>74283</v>
      </c>
      <c r="L2141"/>
      <c r="M2141"/>
    </row>
    <row r="2142" spans="1:13">
      <c r="A2142" s="61" t="s">
        <v>40</v>
      </c>
      <c r="B2142" s="61">
        <v>93534</v>
      </c>
      <c r="C2142" s="63" t="s">
        <v>968</v>
      </c>
      <c r="D2142" s="61">
        <v>0</v>
      </c>
      <c r="E2142" s="61" t="s">
        <v>1125</v>
      </c>
      <c r="F2142" s="61" t="s">
        <v>51</v>
      </c>
      <c r="G2142" s="61" t="s">
        <v>16242</v>
      </c>
      <c r="H2142" s="61" t="s">
        <v>15749</v>
      </c>
      <c r="I2142" s="61">
        <v>34.72</v>
      </c>
      <c r="J2142" s="61">
        <v>-118.15</v>
      </c>
      <c r="K2142">
        <v>43906</v>
      </c>
      <c r="L2142"/>
      <c r="M2142"/>
    </row>
    <row r="2143" spans="1:13">
      <c r="A2143" s="61" t="s">
        <v>40</v>
      </c>
      <c r="B2143" s="61">
        <v>93535</v>
      </c>
      <c r="C2143" s="63" t="s">
        <v>968</v>
      </c>
      <c r="D2143" s="61">
        <v>0</v>
      </c>
      <c r="E2143" s="61" t="s">
        <v>1125</v>
      </c>
      <c r="F2143" s="61" t="s">
        <v>51</v>
      </c>
      <c r="G2143" s="61" t="s">
        <v>16242</v>
      </c>
      <c r="H2143" s="61" t="s">
        <v>15749</v>
      </c>
      <c r="I2143" s="61">
        <v>34.69</v>
      </c>
      <c r="J2143" s="61">
        <v>-117.9</v>
      </c>
      <c r="K2143">
        <v>82149</v>
      </c>
      <c r="L2143"/>
      <c r="M2143"/>
    </row>
    <row r="2144" spans="1:13">
      <c r="A2144" s="61" t="s">
        <v>40</v>
      </c>
      <c r="B2144" s="61">
        <v>92285</v>
      </c>
      <c r="C2144" s="63" t="s">
        <v>968</v>
      </c>
      <c r="D2144" s="61">
        <v>0</v>
      </c>
      <c r="E2144" s="61" t="s">
        <v>16386</v>
      </c>
      <c r="F2144" s="61" t="s">
        <v>51</v>
      </c>
      <c r="G2144" s="61" t="s">
        <v>16313</v>
      </c>
      <c r="H2144" s="61" t="s">
        <v>15749</v>
      </c>
      <c r="I2144" s="61">
        <v>34.33</v>
      </c>
      <c r="J2144" s="61">
        <v>-116.51</v>
      </c>
      <c r="K2144">
        <v>2769</v>
      </c>
      <c r="L2144"/>
      <c r="M2144"/>
    </row>
    <row r="2145" spans="1:13">
      <c r="A2145" s="61" t="s">
        <v>40</v>
      </c>
      <c r="B2145" s="61">
        <v>94939</v>
      </c>
      <c r="C2145" s="63" t="s">
        <v>968</v>
      </c>
      <c r="D2145" s="61">
        <v>0</v>
      </c>
      <c r="E2145" s="61" t="s">
        <v>15431</v>
      </c>
      <c r="F2145" s="61" t="s">
        <v>51</v>
      </c>
      <c r="G2145" s="61" t="s">
        <v>16622</v>
      </c>
      <c r="H2145" s="61" t="s">
        <v>15749</v>
      </c>
      <c r="I2145" s="61">
        <v>37.93</v>
      </c>
      <c r="J2145" s="61">
        <v>-122.53</v>
      </c>
      <c r="K2145">
        <v>7465</v>
      </c>
      <c r="L2145"/>
      <c r="M2145"/>
    </row>
    <row r="2146" spans="1:13">
      <c r="A2146" s="61" t="s">
        <v>40</v>
      </c>
      <c r="B2146" s="61">
        <v>95330</v>
      </c>
      <c r="C2146" s="63" t="s">
        <v>968</v>
      </c>
      <c r="D2146" s="61">
        <v>0</v>
      </c>
      <c r="E2146" s="61" t="s">
        <v>13121</v>
      </c>
      <c r="F2146" s="61" t="s">
        <v>51</v>
      </c>
      <c r="G2146" s="61" t="s">
        <v>16661</v>
      </c>
      <c r="H2146" s="61" t="s">
        <v>15749</v>
      </c>
      <c r="I2146" s="61">
        <v>37.82</v>
      </c>
      <c r="J2146" s="61">
        <v>-121.29</v>
      </c>
      <c r="K2146">
        <v>29065</v>
      </c>
      <c r="L2146"/>
      <c r="M2146"/>
    </row>
    <row r="2147" spans="1:13">
      <c r="A2147" s="61" t="s">
        <v>40</v>
      </c>
      <c r="B2147" s="61">
        <v>93242</v>
      </c>
      <c r="C2147" s="63" t="s">
        <v>968</v>
      </c>
      <c r="D2147" s="61">
        <v>0</v>
      </c>
      <c r="E2147" s="61" t="s">
        <v>16486</v>
      </c>
      <c r="F2147" s="61" t="s">
        <v>51</v>
      </c>
      <c r="G2147" s="61" t="s">
        <v>16478</v>
      </c>
      <c r="H2147" s="61" t="s">
        <v>15749</v>
      </c>
      <c r="I2147" s="61">
        <v>36.43</v>
      </c>
      <c r="J2147" s="61">
        <v>-119.69</v>
      </c>
      <c r="K2147">
        <v>3073</v>
      </c>
      <c r="L2147"/>
      <c r="M2147"/>
    </row>
    <row r="2148" spans="1:13">
      <c r="A2148" s="61" t="s">
        <v>40</v>
      </c>
      <c r="B2148" s="61">
        <v>90261</v>
      </c>
      <c r="C2148" s="63" t="s">
        <v>968</v>
      </c>
      <c r="D2148" s="61">
        <v>0</v>
      </c>
      <c r="E2148" s="61" t="s">
        <v>6815</v>
      </c>
      <c r="F2148" s="61" t="s">
        <v>51</v>
      </c>
      <c r="G2148" s="61" t="s">
        <v>16242</v>
      </c>
      <c r="H2148" s="61" t="s">
        <v>15749</v>
      </c>
      <c r="I2148" s="61">
        <v>33.89</v>
      </c>
      <c r="J2148" s="61">
        <v>-118.37</v>
      </c>
      <c r="K2148">
        <v>33338</v>
      </c>
      <c r="L2148"/>
      <c r="M2148"/>
    </row>
    <row r="2149" spans="1:13">
      <c r="A2149" s="61" t="s">
        <v>40</v>
      </c>
      <c r="B2149" s="61">
        <v>90260</v>
      </c>
      <c r="C2149" s="63" t="s">
        <v>968</v>
      </c>
      <c r="D2149" s="61">
        <v>0</v>
      </c>
      <c r="E2149" s="61" t="s">
        <v>6815</v>
      </c>
      <c r="F2149" s="61" t="s">
        <v>51</v>
      </c>
      <c r="G2149" s="61" t="s">
        <v>16242</v>
      </c>
      <c r="H2149" s="61" t="s">
        <v>15749</v>
      </c>
      <c r="I2149" s="61">
        <v>33.880000000000003</v>
      </c>
      <c r="J2149" s="61">
        <v>-118.35</v>
      </c>
      <c r="K2149">
        <v>33338</v>
      </c>
      <c r="L2149"/>
      <c r="M2149"/>
    </row>
    <row r="2150" spans="1:13">
      <c r="A2150" s="61" t="s">
        <v>40</v>
      </c>
      <c r="B2150" s="61">
        <v>95454</v>
      </c>
      <c r="C2150" s="63" t="s">
        <v>968</v>
      </c>
      <c r="D2150" s="61">
        <v>0</v>
      </c>
      <c r="E2150" s="61" t="s">
        <v>16703</v>
      </c>
      <c r="F2150" s="61" t="s">
        <v>51</v>
      </c>
      <c r="G2150" s="61" t="s">
        <v>16701</v>
      </c>
      <c r="H2150" s="61" t="s">
        <v>15749</v>
      </c>
      <c r="I2150" s="61">
        <v>39.799999999999997</v>
      </c>
      <c r="J2150" s="61">
        <v>-123.5</v>
      </c>
      <c r="K2150">
        <v>2796</v>
      </c>
      <c r="L2150"/>
      <c r="M2150"/>
    </row>
    <row r="2151" spans="1:13">
      <c r="A2151" s="61" t="s">
        <v>40</v>
      </c>
      <c r="B2151" s="61">
        <v>95333</v>
      </c>
      <c r="C2151" s="63" t="s">
        <v>968</v>
      </c>
      <c r="D2151" s="61">
        <v>0</v>
      </c>
      <c r="E2151" s="61" t="s">
        <v>10440</v>
      </c>
      <c r="F2151" s="61" t="s">
        <v>51</v>
      </c>
      <c r="G2151" s="61" t="s">
        <v>16547</v>
      </c>
      <c r="H2151" s="61" t="s">
        <v>15749</v>
      </c>
      <c r="I2151" s="61">
        <v>37.25</v>
      </c>
      <c r="J2151" s="61">
        <v>-120.2</v>
      </c>
      <c r="K2151">
        <v>2752</v>
      </c>
      <c r="L2151"/>
      <c r="M2151"/>
    </row>
    <row r="2152" spans="1:13">
      <c r="A2152" s="61" t="s">
        <v>40</v>
      </c>
      <c r="B2152" s="61">
        <v>93243</v>
      </c>
      <c r="C2152" s="63" t="s">
        <v>968</v>
      </c>
      <c r="D2152" s="61">
        <v>0</v>
      </c>
      <c r="E2152" s="61" t="s">
        <v>16487</v>
      </c>
      <c r="F2152" s="61" t="s">
        <v>51</v>
      </c>
      <c r="G2152" s="61" t="s">
        <v>16472</v>
      </c>
      <c r="H2152" s="61" t="s">
        <v>15749</v>
      </c>
      <c r="I2152" s="61">
        <v>34.86</v>
      </c>
      <c r="J2152" s="61">
        <v>-118.87</v>
      </c>
      <c r="K2152">
        <v>1386</v>
      </c>
      <c r="L2152"/>
      <c r="M2152"/>
    </row>
    <row r="2153" spans="1:13">
      <c r="A2153" s="61" t="s">
        <v>40</v>
      </c>
      <c r="B2153" s="61">
        <v>95585</v>
      </c>
      <c r="C2153" s="63" t="s">
        <v>968</v>
      </c>
      <c r="D2153" s="61">
        <v>0</v>
      </c>
      <c r="E2153" s="61" t="s">
        <v>14968</v>
      </c>
      <c r="F2153" s="61" t="s">
        <v>51</v>
      </c>
      <c r="G2153" s="61" t="s">
        <v>16701</v>
      </c>
      <c r="H2153" s="61" t="s">
        <v>15749</v>
      </c>
      <c r="I2153" s="61">
        <v>39.869999999999997</v>
      </c>
      <c r="J2153" s="61">
        <v>-123.69</v>
      </c>
      <c r="K2153">
        <v>471</v>
      </c>
      <c r="L2153"/>
      <c r="M2153"/>
    </row>
    <row r="2154" spans="1:13">
      <c r="A2154" s="61" t="s">
        <v>40</v>
      </c>
      <c r="B2154" s="61">
        <v>93244</v>
      </c>
      <c r="C2154" s="63" t="s">
        <v>968</v>
      </c>
      <c r="D2154" s="61">
        <v>0</v>
      </c>
      <c r="E2154" s="61" t="s">
        <v>16488</v>
      </c>
      <c r="F2154" s="61" t="s">
        <v>51</v>
      </c>
      <c r="G2154" s="61" t="s">
        <v>16469</v>
      </c>
      <c r="H2154" s="61" t="s">
        <v>15749</v>
      </c>
      <c r="I2154" s="61">
        <v>36.46</v>
      </c>
      <c r="J2154" s="61">
        <v>-118.98</v>
      </c>
      <c r="K2154">
        <v>229</v>
      </c>
      <c r="L2154"/>
      <c r="M2154"/>
    </row>
    <row r="2155" spans="1:13">
      <c r="A2155" s="61" t="s">
        <v>40</v>
      </c>
      <c r="B2155" s="61">
        <v>91945</v>
      </c>
      <c r="C2155" s="63" t="s">
        <v>968</v>
      </c>
      <c r="D2155" s="61">
        <v>0</v>
      </c>
      <c r="E2155" s="61" t="s">
        <v>16341</v>
      </c>
      <c r="F2155" s="61" t="s">
        <v>51</v>
      </c>
      <c r="G2155" s="61" t="s">
        <v>16334</v>
      </c>
      <c r="H2155" s="61" t="s">
        <v>15749</v>
      </c>
      <c r="I2155" s="61">
        <v>32.729999999999997</v>
      </c>
      <c r="J2155" s="61">
        <v>-117.03</v>
      </c>
      <c r="K2155">
        <v>27814</v>
      </c>
      <c r="L2155"/>
      <c r="M2155"/>
    </row>
    <row r="2156" spans="1:13">
      <c r="A2156" s="61" t="s">
        <v>40</v>
      </c>
      <c r="B2156" s="61">
        <v>93245</v>
      </c>
      <c r="C2156" s="63" t="s">
        <v>968</v>
      </c>
      <c r="D2156" s="61">
        <v>0</v>
      </c>
      <c r="E2156" s="61" t="s">
        <v>16489</v>
      </c>
      <c r="F2156" s="61" t="s">
        <v>51</v>
      </c>
      <c r="G2156" s="61" t="s">
        <v>2866</v>
      </c>
      <c r="H2156" s="61" t="s">
        <v>15749</v>
      </c>
      <c r="I2156" s="61">
        <v>36.29</v>
      </c>
      <c r="J2156" s="61">
        <v>-119.82</v>
      </c>
      <c r="K2156">
        <v>38045</v>
      </c>
      <c r="L2156"/>
      <c r="M2156"/>
    </row>
    <row r="2157" spans="1:13">
      <c r="A2157" s="61" t="s">
        <v>40</v>
      </c>
      <c r="B2157" s="61">
        <v>96052</v>
      </c>
      <c r="C2157" s="63" t="s">
        <v>968</v>
      </c>
      <c r="D2157" s="61">
        <v>0</v>
      </c>
      <c r="E2157" s="61" t="s">
        <v>1724</v>
      </c>
      <c r="F2157" s="61" t="s">
        <v>51</v>
      </c>
      <c r="G2157" s="61" t="s">
        <v>14758</v>
      </c>
      <c r="H2157" s="61" t="s">
        <v>15749</v>
      </c>
      <c r="I2157" s="61">
        <v>40.78</v>
      </c>
      <c r="J2157" s="61">
        <v>-122.84</v>
      </c>
      <c r="K2157">
        <v>1498</v>
      </c>
      <c r="L2157"/>
      <c r="M2157"/>
    </row>
    <row r="2158" spans="1:13">
      <c r="A2158" s="61" t="s">
        <v>40</v>
      </c>
      <c r="B2158" s="61">
        <v>95648</v>
      </c>
      <c r="C2158" s="63" t="s">
        <v>968</v>
      </c>
      <c r="D2158" s="61">
        <v>0</v>
      </c>
      <c r="E2158" s="61" t="s">
        <v>1179</v>
      </c>
      <c r="F2158" s="61" t="s">
        <v>51</v>
      </c>
      <c r="G2158" s="61" t="s">
        <v>16765</v>
      </c>
      <c r="H2158" s="61" t="s">
        <v>15749</v>
      </c>
      <c r="I2158" s="61">
        <v>38.93</v>
      </c>
      <c r="J2158" s="61">
        <v>-121.25</v>
      </c>
      <c r="K2158">
        <v>54483</v>
      </c>
      <c r="L2158"/>
      <c r="M2158"/>
    </row>
    <row r="2159" spans="1:13">
      <c r="A2159" s="61" t="s">
        <v>40</v>
      </c>
      <c r="B2159" s="61">
        <v>95236</v>
      </c>
      <c r="C2159" s="63" t="s">
        <v>968</v>
      </c>
      <c r="D2159" s="61">
        <v>0</v>
      </c>
      <c r="E2159" s="61" t="s">
        <v>2327</v>
      </c>
      <c r="F2159" s="61" t="s">
        <v>51</v>
      </c>
      <c r="G2159" s="61" t="s">
        <v>16661</v>
      </c>
      <c r="H2159" s="61" t="s">
        <v>15749</v>
      </c>
      <c r="I2159" s="61">
        <v>38.049999999999997</v>
      </c>
      <c r="J2159" s="61">
        <v>-121.03</v>
      </c>
      <c r="K2159">
        <v>4476</v>
      </c>
      <c r="L2159"/>
      <c r="M2159"/>
    </row>
    <row r="2160" spans="1:13">
      <c r="A2160" s="61" t="s">
        <v>40</v>
      </c>
      <c r="B2160" s="61">
        <v>93247</v>
      </c>
      <c r="C2160" s="63" t="s">
        <v>968</v>
      </c>
      <c r="D2160" s="61">
        <v>0</v>
      </c>
      <c r="E2160" s="61" t="s">
        <v>12261</v>
      </c>
      <c r="F2160" s="61" t="s">
        <v>51</v>
      </c>
      <c r="G2160" s="61" t="s">
        <v>16469</v>
      </c>
      <c r="H2160" s="61" t="s">
        <v>15749</v>
      </c>
      <c r="I2160" s="61">
        <v>36.200000000000003</v>
      </c>
      <c r="J2160" s="61">
        <v>-119.08</v>
      </c>
      <c r="K2160">
        <v>18210</v>
      </c>
      <c r="L2160"/>
      <c r="M2160"/>
    </row>
    <row r="2161" spans="1:13">
      <c r="A2161" s="61" t="s">
        <v>40</v>
      </c>
      <c r="B2161" s="61">
        <v>96117</v>
      </c>
      <c r="C2161" s="63" t="s">
        <v>968</v>
      </c>
      <c r="D2161" s="61">
        <v>0</v>
      </c>
      <c r="E2161" s="61" t="s">
        <v>1480</v>
      </c>
      <c r="F2161" s="61" t="s">
        <v>51</v>
      </c>
      <c r="G2161" s="61" t="s">
        <v>16837</v>
      </c>
      <c r="H2161" s="61" t="s">
        <v>15749</v>
      </c>
      <c r="I2161" s="61">
        <v>40.51</v>
      </c>
      <c r="J2161" s="61">
        <v>-120.31</v>
      </c>
      <c r="K2161">
        <v>337</v>
      </c>
      <c r="L2161"/>
      <c r="M2161"/>
    </row>
    <row r="2162" spans="1:13">
      <c r="A2162" s="61" t="s">
        <v>40</v>
      </c>
      <c r="B2162" s="61">
        <v>95456</v>
      </c>
      <c r="C2162" s="63" t="s">
        <v>968</v>
      </c>
      <c r="D2162" s="61">
        <v>0</v>
      </c>
      <c r="E2162" s="61" t="s">
        <v>7234</v>
      </c>
      <c r="F2162" s="61" t="s">
        <v>51</v>
      </c>
      <c r="G2162" s="61" t="s">
        <v>16701</v>
      </c>
      <c r="H2162" s="61" t="s">
        <v>15749</v>
      </c>
      <c r="I2162" s="61">
        <v>39.26</v>
      </c>
      <c r="J2162" s="61">
        <v>-123.76</v>
      </c>
      <c r="K2162">
        <v>798</v>
      </c>
      <c r="L2162"/>
      <c r="M2162"/>
    </row>
    <row r="2163" spans="1:13">
      <c r="A2163" s="61" t="s">
        <v>40</v>
      </c>
      <c r="B2163" s="61">
        <v>93543</v>
      </c>
      <c r="C2163" s="63" t="s">
        <v>968</v>
      </c>
      <c r="D2163" s="61">
        <v>0</v>
      </c>
      <c r="E2163" s="61" t="s">
        <v>16528</v>
      </c>
      <c r="F2163" s="61" t="s">
        <v>51</v>
      </c>
      <c r="G2163" s="61" t="s">
        <v>16242</v>
      </c>
      <c r="H2163" s="61" t="s">
        <v>15749</v>
      </c>
      <c r="I2163" s="61">
        <v>34.479999999999997</v>
      </c>
      <c r="J2163" s="61">
        <v>-117.98</v>
      </c>
      <c r="K2163">
        <v>14132</v>
      </c>
      <c r="L2163"/>
      <c r="M2163"/>
    </row>
    <row r="2164" spans="1:13">
      <c r="A2164" s="61" t="s">
        <v>40</v>
      </c>
      <c r="B2164" s="61">
        <v>95953</v>
      </c>
      <c r="C2164" s="63" t="s">
        <v>968</v>
      </c>
      <c r="D2164" s="61">
        <v>0</v>
      </c>
      <c r="E2164" s="61" t="s">
        <v>7344</v>
      </c>
      <c r="F2164" s="61" t="s">
        <v>51</v>
      </c>
      <c r="G2164" s="61" t="s">
        <v>16783</v>
      </c>
      <c r="H2164" s="61" t="s">
        <v>15749</v>
      </c>
      <c r="I2164" s="61">
        <v>39.229999999999997</v>
      </c>
      <c r="J2164" s="61">
        <v>-121.78</v>
      </c>
      <c r="K2164">
        <v>11357</v>
      </c>
      <c r="L2164"/>
      <c r="M2164"/>
    </row>
    <row r="2165" spans="1:13">
      <c r="A2165" s="61" t="s">
        <v>40</v>
      </c>
      <c r="B2165" s="61">
        <v>94550</v>
      </c>
      <c r="C2165" s="63" t="s">
        <v>968</v>
      </c>
      <c r="D2165" s="61">
        <v>0</v>
      </c>
      <c r="E2165" s="61" t="s">
        <v>1726</v>
      </c>
      <c r="F2165" s="61" t="s">
        <v>51</v>
      </c>
      <c r="G2165" s="61" t="s">
        <v>16596</v>
      </c>
      <c r="H2165" s="61" t="s">
        <v>15749</v>
      </c>
      <c r="I2165" s="61">
        <v>37.68</v>
      </c>
      <c r="J2165" s="61">
        <v>-121.75</v>
      </c>
      <c r="K2165">
        <v>49959</v>
      </c>
      <c r="L2165"/>
      <c r="M2165"/>
    </row>
    <row r="2166" spans="1:13">
      <c r="A2166" s="61" t="s">
        <v>40</v>
      </c>
      <c r="B2166" s="61">
        <v>94551</v>
      </c>
      <c r="C2166" s="63" t="s">
        <v>968</v>
      </c>
      <c r="D2166" s="61">
        <v>0</v>
      </c>
      <c r="E2166" s="61" t="s">
        <v>1726</v>
      </c>
      <c r="F2166" s="61" t="s">
        <v>51</v>
      </c>
      <c r="G2166" s="61" t="s">
        <v>16596</v>
      </c>
      <c r="H2166" s="61" t="s">
        <v>15749</v>
      </c>
      <c r="I2166" s="61">
        <v>37.770000000000003</v>
      </c>
      <c r="J2166" s="61">
        <v>-121.75</v>
      </c>
      <c r="K2166">
        <v>40358</v>
      </c>
      <c r="L2166"/>
      <c r="M2166"/>
    </row>
    <row r="2167" spans="1:13">
      <c r="A2167" s="61" t="s">
        <v>40</v>
      </c>
      <c r="B2167" s="61">
        <v>95334</v>
      </c>
      <c r="C2167" s="63" t="s">
        <v>968</v>
      </c>
      <c r="D2167" s="61">
        <v>0</v>
      </c>
      <c r="E2167" s="61" t="s">
        <v>2328</v>
      </c>
      <c r="F2167" s="61" t="s">
        <v>51</v>
      </c>
      <c r="G2167" s="61" t="s">
        <v>16547</v>
      </c>
      <c r="H2167" s="61" t="s">
        <v>15749</v>
      </c>
      <c r="I2167" s="61">
        <v>37.340000000000003</v>
      </c>
      <c r="J2167" s="61">
        <v>-120.75</v>
      </c>
      <c r="K2167">
        <v>16594</v>
      </c>
      <c r="L2167"/>
      <c r="M2167"/>
    </row>
    <row r="2168" spans="1:13">
      <c r="A2168" s="61" t="s">
        <v>40</v>
      </c>
      <c r="B2168" s="61">
        <v>93544</v>
      </c>
      <c r="C2168" s="63" t="s">
        <v>968</v>
      </c>
      <c r="D2168" s="61">
        <v>0</v>
      </c>
      <c r="E2168" s="61" t="s">
        <v>15207</v>
      </c>
      <c r="F2168" s="61" t="s">
        <v>51</v>
      </c>
      <c r="G2168" s="61" t="s">
        <v>16242</v>
      </c>
      <c r="H2168" s="61" t="s">
        <v>15749</v>
      </c>
      <c r="I2168" s="61">
        <v>34.49</v>
      </c>
      <c r="J2168" s="61">
        <v>-117.77</v>
      </c>
      <c r="K2168">
        <v>1126</v>
      </c>
      <c r="L2168"/>
      <c r="M2168"/>
    </row>
    <row r="2169" spans="1:13">
      <c r="A2169" s="61" t="s">
        <v>40</v>
      </c>
      <c r="B2169" s="61">
        <v>95237</v>
      </c>
      <c r="C2169" s="63" t="s">
        <v>968</v>
      </c>
      <c r="D2169" s="61">
        <v>0</v>
      </c>
      <c r="E2169" s="61" t="s">
        <v>16669</v>
      </c>
      <c r="F2169" s="61" t="s">
        <v>51</v>
      </c>
      <c r="G2169" s="61" t="s">
        <v>16661</v>
      </c>
      <c r="H2169" s="61" t="s">
        <v>15749</v>
      </c>
      <c r="I2169" s="61">
        <v>38.17</v>
      </c>
      <c r="J2169" s="61">
        <v>-121.13</v>
      </c>
      <c r="K2169">
        <v>3259</v>
      </c>
      <c r="L2169"/>
      <c r="M2169"/>
    </row>
    <row r="2170" spans="1:13">
      <c r="A2170" s="61" t="s">
        <v>40</v>
      </c>
      <c r="B2170" s="61">
        <v>95242</v>
      </c>
      <c r="C2170" s="63" t="s">
        <v>968</v>
      </c>
      <c r="D2170" s="61">
        <v>0</v>
      </c>
      <c r="E2170" s="61" t="s">
        <v>2427</v>
      </c>
      <c r="F2170" s="61" t="s">
        <v>51</v>
      </c>
      <c r="G2170" s="61" t="s">
        <v>16661</v>
      </c>
      <c r="H2170" s="61" t="s">
        <v>15749</v>
      </c>
      <c r="I2170" s="61">
        <v>38.130000000000003</v>
      </c>
      <c r="J2170" s="61">
        <v>-121.39</v>
      </c>
      <c r="K2170">
        <v>27341</v>
      </c>
      <c r="L2170"/>
      <c r="M2170"/>
    </row>
    <row r="2171" spans="1:13">
      <c r="A2171" s="61" t="s">
        <v>40</v>
      </c>
      <c r="B2171" s="61">
        <v>95240</v>
      </c>
      <c r="C2171" s="63" t="s">
        <v>968</v>
      </c>
      <c r="D2171" s="61">
        <v>0</v>
      </c>
      <c r="E2171" s="61" t="s">
        <v>2427</v>
      </c>
      <c r="F2171" s="61" t="s">
        <v>51</v>
      </c>
      <c r="G2171" s="61" t="s">
        <v>16661</v>
      </c>
      <c r="H2171" s="61" t="s">
        <v>15749</v>
      </c>
      <c r="I2171" s="61">
        <v>38.11</v>
      </c>
      <c r="J2171" s="61">
        <v>-121.16</v>
      </c>
      <c r="K2171">
        <v>49102</v>
      </c>
      <c r="L2171"/>
      <c r="M2171"/>
    </row>
    <row r="2172" spans="1:13">
      <c r="A2172" s="61" t="s">
        <v>40</v>
      </c>
      <c r="B2172" s="61">
        <v>95551</v>
      </c>
      <c r="C2172" s="63" t="s">
        <v>968</v>
      </c>
      <c r="D2172" s="61">
        <v>0</v>
      </c>
      <c r="E2172" s="61" t="s">
        <v>16750</v>
      </c>
      <c r="F2172" s="61" t="s">
        <v>51</v>
      </c>
      <c r="G2172" s="61" t="s">
        <v>10529</v>
      </c>
      <c r="H2172" s="61" t="s">
        <v>15749</v>
      </c>
      <c r="I2172" s="61">
        <v>40.68</v>
      </c>
      <c r="J2172" s="61">
        <v>-124.22</v>
      </c>
      <c r="K2172">
        <v>1871</v>
      </c>
      <c r="L2172"/>
      <c r="M2172"/>
    </row>
    <row r="2173" spans="1:13">
      <c r="A2173" s="61" t="s">
        <v>40</v>
      </c>
      <c r="B2173" s="61">
        <v>92354</v>
      </c>
      <c r="C2173" s="63" t="s">
        <v>968</v>
      </c>
      <c r="D2173" s="61">
        <v>0</v>
      </c>
      <c r="E2173" s="61" t="s">
        <v>13172</v>
      </c>
      <c r="F2173" s="61" t="s">
        <v>51</v>
      </c>
      <c r="G2173" s="61" t="s">
        <v>16313</v>
      </c>
      <c r="H2173" s="61" t="s">
        <v>15749</v>
      </c>
      <c r="I2173" s="61">
        <v>34.049999999999997</v>
      </c>
      <c r="J2173" s="61">
        <v>-117.24</v>
      </c>
      <c r="K2173">
        <v>22626</v>
      </c>
      <c r="L2173"/>
      <c r="M2173"/>
    </row>
    <row r="2174" spans="1:13">
      <c r="A2174" s="61" t="s">
        <v>40</v>
      </c>
      <c r="B2174" s="61">
        <v>94021</v>
      </c>
      <c r="C2174" s="63" t="s">
        <v>968</v>
      </c>
      <c r="D2174" s="61">
        <v>0</v>
      </c>
      <c r="E2174" s="61" t="s">
        <v>16580</v>
      </c>
      <c r="F2174" s="61" t="s">
        <v>51</v>
      </c>
      <c r="G2174" s="61" t="s">
        <v>16576</v>
      </c>
      <c r="H2174" s="61" t="s">
        <v>15749</v>
      </c>
      <c r="I2174" s="61">
        <v>37.270000000000003</v>
      </c>
      <c r="J2174" s="61">
        <v>-122.28</v>
      </c>
      <c r="K2174">
        <v>171</v>
      </c>
      <c r="L2174"/>
      <c r="M2174"/>
    </row>
    <row r="2175" spans="1:13">
      <c r="A2175" s="61" t="s">
        <v>40</v>
      </c>
      <c r="B2175" s="61">
        <v>90717</v>
      </c>
      <c r="C2175" s="63" t="s">
        <v>968</v>
      </c>
      <c r="D2175" s="61">
        <v>0</v>
      </c>
      <c r="E2175" s="61" t="s">
        <v>16271</v>
      </c>
      <c r="F2175" s="61" t="s">
        <v>51</v>
      </c>
      <c r="G2175" s="61" t="s">
        <v>16242</v>
      </c>
      <c r="H2175" s="61" t="s">
        <v>15749</v>
      </c>
      <c r="I2175" s="61">
        <v>33.79</v>
      </c>
      <c r="J2175" s="61">
        <v>-118.31</v>
      </c>
      <c r="K2175">
        <v>22044</v>
      </c>
      <c r="L2175"/>
      <c r="M2175"/>
    </row>
    <row r="2176" spans="1:13">
      <c r="A2176" s="61" t="s">
        <v>40</v>
      </c>
      <c r="B2176" s="61">
        <v>93437</v>
      </c>
      <c r="C2176" s="63" t="s">
        <v>968</v>
      </c>
      <c r="D2176" s="61">
        <v>0</v>
      </c>
      <c r="E2176" s="61" t="s">
        <v>16511</v>
      </c>
      <c r="F2176" s="61" t="s">
        <v>51</v>
      </c>
      <c r="G2176" s="61" t="s">
        <v>16458</v>
      </c>
      <c r="H2176" s="61" t="s">
        <v>15749</v>
      </c>
      <c r="I2176" s="61">
        <v>34.770000000000003</v>
      </c>
      <c r="J2176" s="61">
        <v>-120.53</v>
      </c>
      <c r="K2176">
        <v>3560</v>
      </c>
      <c r="L2176"/>
      <c r="M2176"/>
    </row>
    <row r="2177" spans="1:13">
      <c r="A2177" s="61" t="s">
        <v>40</v>
      </c>
      <c r="B2177" s="61">
        <v>93436</v>
      </c>
      <c r="C2177" s="63" t="s">
        <v>968</v>
      </c>
      <c r="D2177" s="61">
        <v>0</v>
      </c>
      <c r="E2177" s="61" t="s">
        <v>16511</v>
      </c>
      <c r="F2177" s="61" t="s">
        <v>51</v>
      </c>
      <c r="G2177" s="61" t="s">
        <v>16458</v>
      </c>
      <c r="H2177" s="61" t="s">
        <v>15749</v>
      </c>
      <c r="I2177" s="61">
        <v>34.6</v>
      </c>
      <c r="J2177" s="61">
        <v>-120.39</v>
      </c>
      <c r="K2177">
        <v>56730</v>
      </c>
      <c r="L2177"/>
      <c r="M2177"/>
    </row>
    <row r="2178" spans="1:13">
      <c r="A2178" s="61" t="s">
        <v>40</v>
      </c>
      <c r="B2178" s="61">
        <v>93545</v>
      </c>
      <c r="C2178" s="63" t="s">
        <v>968</v>
      </c>
      <c r="D2178" s="61">
        <v>0</v>
      </c>
      <c r="E2178" s="61" t="s">
        <v>16529</v>
      </c>
      <c r="F2178" s="61" t="s">
        <v>51</v>
      </c>
      <c r="G2178" s="61" t="s">
        <v>16396</v>
      </c>
      <c r="H2178" s="61" t="s">
        <v>15749</v>
      </c>
      <c r="I2178" s="61">
        <v>36.56</v>
      </c>
      <c r="J2178" s="61">
        <v>-118.05</v>
      </c>
      <c r="K2178">
        <v>2072</v>
      </c>
      <c r="L2178"/>
      <c r="M2178"/>
    </row>
    <row r="2179" spans="1:13">
      <c r="A2179" s="61" t="s">
        <v>40</v>
      </c>
      <c r="B2179" s="61">
        <v>95335</v>
      </c>
      <c r="C2179" s="63" t="s">
        <v>968</v>
      </c>
      <c r="D2179" s="61">
        <v>0</v>
      </c>
      <c r="E2179" s="61" t="s">
        <v>16685</v>
      </c>
      <c r="F2179" s="61" t="s">
        <v>51</v>
      </c>
      <c r="G2179" s="61" t="s">
        <v>16675</v>
      </c>
      <c r="H2179" s="61" t="s">
        <v>15749</v>
      </c>
      <c r="I2179" s="61">
        <v>38.119999999999997</v>
      </c>
      <c r="J2179" s="61">
        <v>-120.08</v>
      </c>
      <c r="K2179">
        <v>412</v>
      </c>
      <c r="L2179"/>
      <c r="M2179"/>
    </row>
    <row r="2180" spans="1:13">
      <c r="A2180" s="61" t="s">
        <v>40</v>
      </c>
      <c r="B2180" s="61">
        <v>90810</v>
      </c>
      <c r="C2180" s="63" t="s">
        <v>968</v>
      </c>
      <c r="D2180" s="61">
        <v>0</v>
      </c>
      <c r="E2180" s="61" t="s">
        <v>2910</v>
      </c>
      <c r="F2180" s="61" t="s">
        <v>51</v>
      </c>
      <c r="G2180" s="61" t="s">
        <v>16242</v>
      </c>
      <c r="H2180" s="61" t="s">
        <v>15749</v>
      </c>
      <c r="I2180" s="61">
        <v>33.81</v>
      </c>
      <c r="J2180" s="61">
        <v>-118.22</v>
      </c>
      <c r="K2180">
        <v>38529</v>
      </c>
      <c r="L2180"/>
      <c r="M2180"/>
    </row>
    <row r="2181" spans="1:13">
      <c r="A2181" s="61" t="s">
        <v>40</v>
      </c>
      <c r="B2181" s="61">
        <v>90802</v>
      </c>
      <c r="C2181" s="63" t="s">
        <v>968</v>
      </c>
      <c r="D2181" s="61">
        <v>0</v>
      </c>
      <c r="E2181" s="61" t="s">
        <v>2910</v>
      </c>
      <c r="F2181" s="61" t="s">
        <v>51</v>
      </c>
      <c r="G2181" s="61" t="s">
        <v>16242</v>
      </c>
      <c r="H2181" s="61" t="s">
        <v>15749</v>
      </c>
      <c r="I2181" s="61">
        <v>33.75</v>
      </c>
      <c r="J2181" s="61">
        <v>-118.2</v>
      </c>
      <c r="K2181">
        <v>41686</v>
      </c>
      <c r="L2181"/>
      <c r="M2181"/>
    </row>
    <row r="2182" spans="1:13">
      <c r="A2182" s="61" t="s">
        <v>40</v>
      </c>
      <c r="B2182" s="61">
        <v>90833</v>
      </c>
      <c r="C2182" s="63" t="s">
        <v>968</v>
      </c>
      <c r="D2182" s="61">
        <v>0</v>
      </c>
      <c r="E2182" s="61" t="s">
        <v>2910</v>
      </c>
      <c r="F2182" s="61" t="s">
        <v>51</v>
      </c>
      <c r="G2182" s="61" t="s">
        <v>16242</v>
      </c>
      <c r="H2182" s="61" t="s">
        <v>15749</v>
      </c>
      <c r="I2182" s="61">
        <v>33.76</v>
      </c>
      <c r="J2182" s="61">
        <v>-118.2</v>
      </c>
      <c r="K2182">
        <v>0</v>
      </c>
      <c r="L2182"/>
      <c r="M2182"/>
    </row>
    <row r="2183" spans="1:13">
      <c r="A2183" s="61" t="s">
        <v>40</v>
      </c>
      <c r="B2183" s="61">
        <v>90834</v>
      </c>
      <c r="C2183" s="63" t="s">
        <v>968</v>
      </c>
      <c r="D2183" s="61">
        <v>1</v>
      </c>
      <c r="E2183" s="61" t="s">
        <v>2910</v>
      </c>
      <c r="F2183" s="61" t="s">
        <v>51</v>
      </c>
      <c r="G2183" s="61" t="s">
        <v>16242</v>
      </c>
      <c r="H2183" s="61" t="s">
        <v>15749</v>
      </c>
      <c r="I2183" s="61">
        <v>33.76</v>
      </c>
      <c r="J2183" s="61">
        <v>-118.2</v>
      </c>
      <c r="K2183">
        <v>0</v>
      </c>
      <c r="L2183"/>
      <c r="M2183"/>
    </row>
    <row r="2184" spans="1:13">
      <c r="A2184" s="61" t="s">
        <v>40</v>
      </c>
      <c r="B2184" s="61">
        <v>90835</v>
      </c>
      <c r="C2184" s="63" t="s">
        <v>968</v>
      </c>
      <c r="D2184" s="61">
        <v>1</v>
      </c>
      <c r="E2184" s="61" t="s">
        <v>2910</v>
      </c>
      <c r="F2184" s="61" t="s">
        <v>51</v>
      </c>
      <c r="G2184" s="61" t="s">
        <v>16242</v>
      </c>
      <c r="H2184" s="61" t="s">
        <v>15749</v>
      </c>
      <c r="I2184" s="61">
        <v>33.76</v>
      </c>
      <c r="J2184" s="61">
        <v>-118.2</v>
      </c>
      <c r="K2184">
        <v>0</v>
      </c>
      <c r="L2184"/>
      <c r="M2184"/>
    </row>
    <row r="2185" spans="1:13">
      <c r="A2185" s="61" t="s">
        <v>40</v>
      </c>
      <c r="B2185" s="61">
        <v>90831</v>
      </c>
      <c r="C2185" s="63" t="s">
        <v>968</v>
      </c>
      <c r="D2185" s="61">
        <v>0</v>
      </c>
      <c r="E2185" s="61" t="s">
        <v>2910</v>
      </c>
      <c r="F2185" s="61" t="s">
        <v>51</v>
      </c>
      <c r="G2185" s="61" t="s">
        <v>16242</v>
      </c>
      <c r="H2185" s="61" t="s">
        <v>15749</v>
      </c>
      <c r="I2185" s="61">
        <v>33.770000000000003</v>
      </c>
      <c r="J2185" s="61">
        <v>-118.2</v>
      </c>
      <c r="K2185">
        <v>0</v>
      </c>
      <c r="L2185"/>
      <c r="M2185"/>
    </row>
    <row r="2186" spans="1:13">
      <c r="A2186" s="61" t="s">
        <v>40</v>
      </c>
      <c r="B2186" s="61">
        <v>90813</v>
      </c>
      <c r="C2186" s="63" t="s">
        <v>968</v>
      </c>
      <c r="D2186" s="61">
        <v>0</v>
      </c>
      <c r="E2186" s="61" t="s">
        <v>2910</v>
      </c>
      <c r="F2186" s="61" t="s">
        <v>51</v>
      </c>
      <c r="G2186" s="61" t="s">
        <v>16242</v>
      </c>
      <c r="H2186" s="61" t="s">
        <v>15749</v>
      </c>
      <c r="I2186" s="61">
        <v>33.78</v>
      </c>
      <c r="J2186" s="61">
        <v>-118.18</v>
      </c>
      <c r="K2186">
        <v>54565</v>
      </c>
      <c r="L2186"/>
      <c r="M2186"/>
    </row>
    <row r="2187" spans="1:13">
      <c r="A2187" s="61" t="s">
        <v>40</v>
      </c>
      <c r="B2187" s="61">
        <v>90806</v>
      </c>
      <c r="C2187" s="63" t="s">
        <v>968</v>
      </c>
      <c r="D2187" s="61">
        <v>0</v>
      </c>
      <c r="E2187" s="61" t="s">
        <v>2910</v>
      </c>
      <c r="F2187" s="61" t="s">
        <v>51</v>
      </c>
      <c r="G2187" s="61" t="s">
        <v>16242</v>
      </c>
      <c r="H2187" s="61" t="s">
        <v>15749</v>
      </c>
      <c r="I2187" s="61">
        <v>33.81</v>
      </c>
      <c r="J2187" s="61">
        <v>-118.18</v>
      </c>
      <c r="K2187">
        <v>41611</v>
      </c>
      <c r="L2187"/>
      <c r="M2187"/>
    </row>
    <row r="2188" spans="1:13">
      <c r="A2188" s="61" t="s">
        <v>40</v>
      </c>
      <c r="B2188" s="61">
        <v>90807</v>
      </c>
      <c r="C2188" s="63" t="s">
        <v>968</v>
      </c>
      <c r="D2188" s="61">
        <v>0</v>
      </c>
      <c r="E2188" s="61" t="s">
        <v>2910</v>
      </c>
      <c r="F2188" s="61" t="s">
        <v>51</v>
      </c>
      <c r="G2188" s="61" t="s">
        <v>16242</v>
      </c>
      <c r="H2188" s="61" t="s">
        <v>15749</v>
      </c>
      <c r="I2188" s="61">
        <v>33.83</v>
      </c>
      <c r="J2188" s="61">
        <v>-118.18</v>
      </c>
      <c r="K2188">
        <v>32412</v>
      </c>
      <c r="L2188"/>
      <c r="M2188"/>
    </row>
    <row r="2189" spans="1:13">
      <c r="A2189" s="61" t="s">
        <v>40</v>
      </c>
      <c r="B2189" s="61">
        <v>90805</v>
      </c>
      <c r="C2189" s="63" t="s">
        <v>968</v>
      </c>
      <c r="D2189" s="61">
        <v>0</v>
      </c>
      <c r="E2189" s="61" t="s">
        <v>2910</v>
      </c>
      <c r="F2189" s="61" t="s">
        <v>51</v>
      </c>
      <c r="G2189" s="61" t="s">
        <v>16242</v>
      </c>
      <c r="H2189" s="61" t="s">
        <v>15749</v>
      </c>
      <c r="I2189" s="61">
        <v>33.86</v>
      </c>
      <c r="J2189" s="61">
        <v>-118.18</v>
      </c>
      <c r="K2189">
        <v>95350</v>
      </c>
      <c r="L2189"/>
      <c r="M2189"/>
    </row>
    <row r="2190" spans="1:13">
      <c r="A2190" s="61" t="s">
        <v>40</v>
      </c>
      <c r="B2190" s="61">
        <v>90814</v>
      </c>
      <c r="C2190" s="63" t="s">
        <v>968</v>
      </c>
      <c r="D2190" s="61">
        <v>0</v>
      </c>
      <c r="E2190" s="61" t="s">
        <v>2910</v>
      </c>
      <c r="F2190" s="61" t="s">
        <v>51</v>
      </c>
      <c r="G2190" s="61" t="s">
        <v>16242</v>
      </c>
      <c r="H2190" s="61" t="s">
        <v>15749</v>
      </c>
      <c r="I2190" s="61">
        <v>33.770000000000003</v>
      </c>
      <c r="J2190" s="61">
        <v>-118.14</v>
      </c>
      <c r="K2190">
        <v>19042</v>
      </c>
      <c r="L2190"/>
      <c r="M2190"/>
    </row>
    <row r="2191" spans="1:13">
      <c r="A2191" s="61" t="s">
        <v>40</v>
      </c>
      <c r="B2191" s="61">
        <v>90804</v>
      </c>
      <c r="C2191" s="63" t="s">
        <v>968</v>
      </c>
      <c r="D2191" s="61">
        <v>0</v>
      </c>
      <c r="E2191" s="61" t="s">
        <v>2910</v>
      </c>
      <c r="F2191" s="61" t="s">
        <v>51</v>
      </c>
      <c r="G2191" s="61" t="s">
        <v>16242</v>
      </c>
      <c r="H2191" s="61" t="s">
        <v>15749</v>
      </c>
      <c r="I2191" s="61">
        <v>33.78</v>
      </c>
      <c r="J2191" s="61">
        <v>-118.14</v>
      </c>
      <c r="K2191">
        <v>39370</v>
      </c>
      <c r="L2191"/>
      <c r="M2191"/>
    </row>
    <row r="2192" spans="1:13">
      <c r="A2192" s="61" t="s">
        <v>40</v>
      </c>
      <c r="B2192" s="61">
        <v>90803</v>
      </c>
      <c r="C2192" s="63" t="s">
        <v>968</v>
      </c>
      <c r="D2192" s="61">
        <v>0</v>
      </c>
      <c r="E2192" s="61" t="s">
        <v>2910</v>
      </c>
      <c r="F2192" s="61" t="s">
        <v>51</v>
      </c>
      <c r="G2192" s="61" t="s">
        <v>16242</v>
      </c>
      <c r="H2192" s="61" t="s">
        <v>15749</v>
      </c>
      <c r="I2192" s="61">
        <v>33.75</v>
      </c>
      <c r="J2192" s="61">
        <v>-118.13</v>
      </c>
      <c r="K2192">
        <v>32192</v>
      </c>
      <c r="L2192"/>
      <c r="M2192"/>
    </row>
    <row r="2193" spans="1:13">
      <c r="A2193" s="61" t="s">
        <v>40</v>
      </c>
      <c r="B2193" s="61">
        <v>90822</v>
      </c>
      <c r="C2193" s="63" t="s">
        <v>968</v>
      </c>
      <c r="D2193" s="61">
        <v>0</v>
      </c>
      <c r="E2193" s="61" t="s">
        <v>2910</v>
      </c>
      <c r="F2193" s="61" t="s">
        <v>51</v>
      </c>
      <c r="G2193" s="61" t="s">
        <v>16242</v>
      </c>
      <c r="H2193" s="61" t="s">
        <v>15749</v>
      </c>
      <c r="I2193" s="61">
        <v>33.78</v>
      </c>
      <c r="J2193" s="61">
        <v>-118.12</v>
      </c>
      <c r="K2193">
        <v>54</v>
      </c>
      <c r="L2193"/>
      <c r="M2193"/>
    </row>
    <row r="2194" spans="1:13">
      <c r="A2194" s="61" t="s">
        <v>40</v>
      </c>
      <c r="B2194" s="61">
        <v>90815</v>
      </c>
      <c r="C2194" s="63" t="s">
        <v>968</v>
      </c>
      <c r="D2194" s="61">
        <v>0</v>
      </c>
      <c r="E2194" s="61" t="s">
        <v>2910</v>
      </c>
      <c r="F2194" s="61" t="s">
        <v>51</v>
      </c>
      <c r="G2194" s="61" t="s">
        <v>16242</v>
      </c>
      <c r="H2194" s="61" t="s">
        <v>15749</v>
      </c>
      <c r="I2194" s="61">
        <v>33.79</v>
      </c>
      <c r="J2194" s="61">
        <v>-118.12</v>
      </c>
      <c r="K2194">
        <v>41837</v>
      </c>
      <c r="L2194"/>
      <c r="M2194"/>
    </row>
    <row r="2195" spans="1:13">
      <c r="A2195" s="61" t="s">
        <v>40</v>
      </c>
      <c r="B2195" s="61">
        <v>90808</v>
      </c>
      <c r="C2195" s="63" t="s">
        <v>968</v>
      </c>
      <c r="D2195" s="61">
        <v>0</v>
      </c>
      <c r="E2195" s="61" t="s">
        <v>2910</v>
      </c>
      <c r="F2195" s="61" t="s">
        <v>51</v>
      </c>
      <c r="G2195" s="61" t="s">
        <v>16242</v>
      </c>
      <c r="H2195" s="61" t="s">
        <v>15749</v>
      </c>
      <c r="I2195" s="61">
        <v>33.82</v>
      </c>
      <c r="J2195" s="61">
        <v>-118.11</v>
      </c>
      <c r="K2195">
        <v>39747</v>
      </c>
      <c r="L2195"/>
      <c r="M2195"/>
    </row>
    <row r="2196" spans="1:13">
      <c r="A2196" s="61" t="s">
        <v>40</v>
      </c>
      <c r="B2196" s="61">
        <v>95650</v>
      </c>
      <c r="C2196" s="63" t="s">
        <v>968</v>
      </c>
      <c r="D2196" s="61">
        <v>0</v>
      </c>
      <c r="E2196" s="61" t="s">
        <v>11007</v>
      </c>
      <c r="F2196" s="61" t="s">
        <v>51</v>
      </c>
      <c r="G2196" s="61" t="s">
        <v>16765</v>
      </c>
      <c r="H2196" s="61" t="s">
        <v>15749</v>
      </c>
      <c r="I2196" s="61">
        <v>38.81</v>
      </c>
      <c r="J2196" s="61">
        <v>-121.16</v>
      </c>
      <c r="K2196">
        <v>13446</v>
      </c>
      <c r="L2196"/>
      <c r="M2196"/>
    </row>
    <row r="2197" spans="1:13">
      <c r="A2197" s="61" t="s">
        <v>40</v>
      </c>
      <c r="B2197" s="61">
        <v>90720</v>
      </c>
      <c r="C2197" s="63" t="s">
        <v>968</v>
      </c>
      <c r="D2197" s="61">
        <v>0</v>
      </c>
      <c r="E2197" s="61" t="s">
        <v>16272</v>
      </c>
      <c r="F2197" s="61" t="s">
        <v>51</v>
      </c>
      <c r="G2197" s="61" t="s">
        <v>1971</v>
      </c>
      <c r="H2197" s="61" t="s">
        <v>15749</v>
      </c>
      <c r="I2197" s="61">
        <v>33.79</v>
      </c>
      <c r="J2197" s="61">
        <v>-118.06</v>
      </c>
      <c r="K2197">
        <v>22955</v>
      </c>
      <c r="L2197"/>
      <c r="M2197"/>
    </row>
    <row r="2198" spans="1:13">
      <c r="A2198" s="61" t="s">
        <v>40</v>
      </c>
      <c r="B2198" s="61">
        <v>94022</v>
      </c>
      <c r="C2198" s="63" t="s">
        <v>968</v>
      </c>
      <c r="D2198" s="61">
        <v>0</v>
      </c>
      <c r="E2198" s="61" t="s">
        <v>16581</v>
      </c>
      <c r="F2198" s="61" t="s">
        <v>51</v>
      </c>
      <c r="G2198" s="61" t="s">
        <v>16582</v>
      </c>
      <c r="H2198" s="61" t="s">
        <v>15749</v>
      </c>
      <c r="I2198" s="61">
        <v>37.36</v>
      </c>
      <c r="J2198" s="61">
        <v>-122.14</v>
      </c>
      <c r="K2198">
        <v>20842</v>
      </c>
      <c r="L2198"/>
      <c r="M2198"/>
    </row>
    <row r="2199" spans="1:13">
      <c r="A2199" s="61" t="s">
        <v>40</v>
      </c>
      <c r="B2199" s="61">
        <v>94024</v>
      </c>
      <c r="C2199" s="63" t="s">
        <v>968</v>
      </c>
      <c r="D2199" s="61">
        <v>0</v>
      </c>
      <c r="E2199" s="61" t="s">
        <v>16581</v>
      </c>
      <c r="F2199" s="61" t="s">
        <v>51</v>
      </c>
      <c r="G2199" s="61" t="s">
        <v>16582</v>
      </c>
      <c r="H2199" s="61" t="s">
        <v>15749</v>
      </c>
      <c r="I2199" s="61">
        <v>37.340000000000003</v>
      </c>
      <c r="J2199" s="61">
        <v>-122.11</v>
      </c>
      <c r="K2199">
        <v>23263</v>
      </c>
      <c r="L2199"/>
      <c r="M2199"/>
    </row>
    <row r="2200" spans="1:13">
      <c r="A2200" s="61" t="s">
        <v>40</v>
      </c>
      <c r="B2200" s="61">
        <v>90049</v>
      </c>
      <c r="C2200" s="63" t="s">
        <v>968</v>
      </c>
      <c r="D2200" s="61">
        <v>0</v>
      </c>
      <c r="E2200" s="61" t="s">
        <v>15080</v>
      </c>
      <c r="F2200" s="61" t="s">
        <v>51</v>
      </c>
      <c r="G2200" s="61" t="s">
        <v>16242</v>
      </c>
      <c r="H2200" s="61" t="s">
        <v>15749</v>
      </c>
      <c r="I2200" s="61">
        <v>34.08</v>
      </c>
      <c r="J2200" s="61">
        <v>-118.49</v>
      </c>
      <c r="K2200">
        <v>36980</v>
      </c>
      <c r="L2200"/>
      <c r="M2200"/>
    </row>
    <row r="2201" spans="1:13">
      <c r="A2201" s="61" t="s">
        <v>40</v>
      </c>
      <c r="B2201" s="61">
        <v>90077</v>
      </c>
      <c r="C2201" s="63" t="s">
        <v>968</v>
      </c>
      <c r="D2201" s="61">
        <v>0</v>
      </c>
      <c r="E2201" s="61" t="s">
        <v>15080</v>
      </c>
      <c r="F2201" s="61" t="s">
        <v>51</v>
      </c>
      <c r="G2201" s="61" t="s">
        <v>16242</v>
      </c>
      <c r="H2201" s="61" t="s">
        <v>15749</v>
      </c>
      <c r="I2201" s="61">
        <v>34.1</v>
      </c>
      <c r="J2201" s="61">
        <v>-118.45</v>
      </c>
      <c r="K2201">
        <v>8874</v>
      </c>
      <c r="L2201"/>
      <c r="M2201"/>
    </row>
    <row r="2202" spans="1:13">
      <c r="A2202" s="61" t="s">
        <v>40</v>
      </c>
      <c r="B2202" s="61">
        <v>90025</v>
      </c>
      <c r="C2202" s="63" t="s">
        <v>968</v>
      </c>
      <c r="D2202" s="61">
        <v>0</v>
      </c>
      <c r="E2202" s="61" t="s">
        <v>15080</v>
      </c>
      <c r="F2202" s="61" t="s">
        <v>51</v>
      </c>
      <c r="G2202" s="61" t="s">
        <v>16242</v>
      </c>
      <c r="H2202" s="61" t="s">
        <v>15749</v>
      </c>
      <c r="I2202" s="61">
        <v>34.04</v>
      </c>
      <c r="J2202" s="61">
        <v>-118.44</v>
      </c>
      <c r="K2202">
        <v>45466</v>
      </c>
      <c r="L2202"/>
      <c r="M2202"/>
    </row>
    <row r="2203" spans="1:13">
      <c r="A2203" s="61" t="s">
        <v>40</v>
      </c>
      <c r="B2203" s="61">
        <v>90066</v>
      </c>
      <c r="C2203" s="63" t="s">
        <v>968</v>
      </c>
      <c r="D2203" s="61">
        <v>0</v>
      </c>
      <c r="E2203" s="61" t="s">
        <v>15080</v>
      </c>
      <c r="F2203" s="61" t="s">
        <v>51</v>
      </c>
      <c r="G2203" s="61" t="s">
        <v>16242</v>
      </c>
      <c r="H2203" s="61" t="s">
        <v>15749</v>
      </c>
      <c r="I2203" s="61">
        <v>34</v>
      </c>
      <c r="J2203" s="61">
        <v>-118.43</v>
      </c>
      <c r="K2203">
        <v>55304</v>
      </c>
      <c r="L2203"/>
      <c r="M2203"/>
    </row>
    <row r="2204" spans="1:13">
      <c r="A2204" s="61" t="s">
        <v>40</v>
      </c>
      <c r="B2204" s="61">
        <v>90064</v>
      </c>
      <c r="C2204" s="63" t="s">
        <v>968</v>
      </c>
      <c r="D2204" s="61">
        <v>0</v>
      </c>
      <c r="E2204" s="61" t="s">
        <v>15080</v>
      </c>
      <c r="F2204" s="61" t="s">
        <v>51</v>
      </c>
      <c r="G2204" s="61" t="s">
        <v>16242</v>
      </c>
      <c r="H2204" s="61" t="s">
        <v>15749</v>
      </c>
      <c r="I2204" s="61">
        <v>34.03</v>
      </c>
      <c r="J2204" s="61">
        <v>-118.43</v>
      </c>
      <c r="K2204">
        <v>27553</v>
      </c>
      <c r="L2204"/>
      <c r="M2204"/>
    </row>
    <row r="2205" spans="1:13">
      <c r="A2205" s="61" t="s">
        <v>40</v>
      </c>
      <c r="B2205" s="61">
        <v>90024</v>
      </c>
      <c r="C2205" s="63" t="s">
        <v>968</v>
      </c>
      <c r="D2205" s="61">
        <v>0</v>
      </c>
      <c r="E2205" s="61" t="s">
        <v>15080</v>
      </c>
      <c r="F2205" s="61" t="s">
        <v>51</v>
      </c>
      <c r="G2205" s="61" t="s">
        <v>16242</v>
      </c>
      <c r="H2205" s="61" t="s">
        <v>15749</v>
      </c>
      <c r="I2205" s="61">
        <v>34.06</v>
      </c>
      <c r="J2205" s="61">
        <v>-118.43</v>
      </c>
      <c r="K2205">
        <v>52862</v>
      </c>
      <c r="L2205"/>
      <c r="M2205"/>
    </row>
    <row r="2206" spans="1:13">
      <c r="A2206" s="61" t="s">
        <v>40</v>
      </c>
      <c r="B2206" s="61">
        <v>90067</v>
      </c>
      <c r="C2206" s="63" t="s">
        <v>968</v>
      </c>
      <c r="D2206" s="61">
        <v>0</v>
      </c>
      <c r="E2206" s="61" t="s">
        <v>15080</v>
      </c>
      <c r="F2206" s="61" t="s">
        <v>51</v>
      </c>
      <c r="G2206" s="61" t="s">
        <v>16242</v>
      </c>
      <c r="H2206" s="61" t="s">
        <v>15749</v>
      </c>
      <c r="I2206" s="61">
        <v>34.06</v>
      </c>
      <c r="J2206" s="61">
        <v>-118.41</v>
      </c>
      <c r="K2206">
        <v>3344</v>
      </c>
      <c r="L2206"/>
      <c r="M2206"/>
    </row>
    <row r="2207" spans="1:13">
      <c r="A2207" s="61" t="s">
        <v>40</v>
      </c>
      <c r="B2207" s="61">
        <v>90045</v>
      </c>
      <c r="C2207" s="63" t="s">
        <v>968</v>
      </c>
      <c r="D2207" s="61">
        <v>0</v>
      </c>
      <c r="E2207" s="61" t="s">
        <v>15080</v>
      </c>
      <c r="F2207" s="61" t="s">
        <v>51</v>
      </c>
      <c r="G2207" s="61" t="s">
        <v>16242</v>
      </c>
      <c r="H2207" s="61" t="s">
        <v>15749</v>
      </c>
      <c r="I2207" s="61">
        <v>33.950000000000003</v>
      </c>
      <c r="J2207" s="61">
        <v>-118.4</v>
      </c>
      <c r="K2207">
        <v>41035</v>
      </c>
      <c r="L2207"/>
      <c r="M2207"/>
    </row>
    <row r="2208" spans="1:13">
      <c r="A2208" s="61" t="s">
        <v>40</v>
      </c>
      <c r="B2208" s="61">
        <v>90034</v>
      </c>
      <c r="C2208" s="63" t="s">
        <v>968</v>
      </c>
      <c r="D2208" s="61">
        <v>0</v>
      </c>
      <c r="E2208" s="61" t="s">
        <v>15080</v>
      </c>
      <c r="F2208" s="61" t="s">
        <v>51</v>
      </c>
      <c r="G2208" s="61" t="s">
        <v>16242</v>
      </c>
      <c r="H2208" s="61" t="s">
        <v>15749</v>
      </c>
      <c r="I2208" s="61">
        <v>34.03</v>
      </c>
      <c r="J2208" s="61">
        <v>-118.4</v>
      </c>
      <c r="K2208">
        <v>57152</v>
      </c>
      <c r="L2208"/>
      <c r="M2208"/>
    </row>
    <row r="2209" spans="1:13">
      <c r="A2209" s="61" t="s">
        <v>40</v>
      </c>
      <c r="B2209" s="61">
        <v>90035</v>
      </c>
      <c r="C2209" s="63" t="s">
        <v>968</v>
      </c>
      <c r="D2209" s="61">
        <v>0</v>
      </c>
      <c r="E2209" s="61" t="s">
        <v>15080</v>
      </c>
      <c r="F2209" s="61" t="s">
        <v>51</v>
      </c>
      <c r="G2209" s="61" t="s">
        <v>16242</v>
      </c>
      <c r="H2209" s="61" t="s">
        <v>15749</v>
      </c>
      <c r="I2209" s="61">
        <v>34.049999999999997</v>
      </c>
      <c r="J2209" s="61">
        <v>-118.38</v>
      </c>
      <c r="K2209">
        <v>30294</v>
      </c>
      <c r="L2209"/>
      <c r="M2209"/>
    </row>
    <row r="2210" spans="1:13">
      <c r="A2210" s="61" t="s">
        <v>40</v>
      </c>
      <c r="B2210" s="61">
        <v>90056</v>
      </c>
      <c r="C2210" s="63" t="s">
        <v>968</v>
      </c>
      <c r="D2210" s="61">
        <v>0</v>
      </c>
      <c r="E2210" s="61" t="s">
        <v>15080</v>
      </c>
      <c r="F2210" s="61" t="s">
        <v>51</v>
      </c>
      <c r="G2210" s="61" t="s">
        <v>16242</v>
      </c>
      <c r="H2210" s="61" t="s">
        <v>15749</v>
      </c>
      <c r="I2210" s="61">
        <v>33.99</v>
      </c>
      <c r="J2210" s="61">
        <v>-118.37</v>
      </c>
      <c r="K2210">
        <v>8184</v>
      </c>
      <c r="L2210"/>
      <c r="M2210"/>
    </row>
    <row r="2211" spans="1:13">
      <c r="A2211" s="61" t="s">
        <v>40</v>
      </c>
      <c r="B2211" s="61">
        <v>90048</v>
      </c>
      <c r="C2211" s="63" t="s">
        <v>968</v>
      </c>
      <c r="D2211" s="61">
        <v>0</v>
      </c>
      <c r="E2211" s="61" t="s">
        <v>15080</v>
      </c>
      <c r="F2211" s="61" t="s">
        <v>51</v>
      </c>
      <c r="G2211" s="61" t="s">
        <v>16242</v>
      </c>
      <c r="H2211" s="61" t="s">
        <v>15749</v>
      </c>
      <c r="I2211" s="61">
        <v>34.07</v>
      </c>
      <c r="J2211" s="61">
        <v>-118.37</v>
      </c>
      <c r="K2211">
        <v>22604</v>
      </c>
      <c r="L2211"/>
      <c r="M2211"/>
    </row>
    <row r="2212" spans="1:13">
      <c r="A2212" s="61" t="s">
        <v>40</v>
      </c>
      <c r="B2212" s="61">
        <v>90046</v>
      </c>
      <c r="C2212" s="63" t="s">
        <v>968</v>
      </c>
      <c r="D2212" s="61">
        <v>0</v>
      </c>
      <c r="E2212" s="61" t="s">
        <v>15080</v>
      </c>
      <c r="F2212" s="61" t="s">
        <v>51</v>
      </c>
      <c r="G2212" s="61" t="s">
        <v>16242</v>
      </c>
      <c r="H2212" s="61" t="s">
        <v>15749</v>
      </c>
      <c r="I2212" s="61">
        <v>34.11</v>
      </c>
      <c r="J2212" s="61">
        <v>-118.36</v>
      </c>
      <c r="K2212">
        <v>49987</v>
      </c>
      <c r="L2212"/>
      <c r="M2212"/>
    </row>
    <row r="2213" spans="1:13">
      <c r="A2213" s="61" t="s">
        <v>40</v>
      </c>
      <c r="B2213" s="61">
        <v>90008</v>
      </c>
      <c r="C2213" s="63" t="s">
        <v>968</v>
      </c>
      <c r="D2213" s="61">
        <v>0</v>
      </c>
      <c r="E2213" s="61" t="s">
        <v>15080</v>
      </c>
      <c r="F2213" s="61" t="s">
        <v>51</v>
      </c>
      <c r="G2213" s="61" t="s">
        <v>16242</v>
      </c>
      <c r="H2213" s="61" t="s">
        <v>15749</v>
      </c>
      <c r="I2213" s="61">
        <v>34.01</v>
      </c>
      <c r="J2213" s="61">
        <v>-118.35</v>
      </c>
      <c r="K2213">
        <v>33041</v>
      </c>
      <c r="L2213"/>
      <c r="M2213"/>
    </row>
    <row r="2214" spans="1:13">
      <c r="A2214" s="61" t="s">
        <v>40</v>
      </c>
      <c r="B2214" s="61">
        <v>90016</v>
      </c>
      <c r="C2214" s="63" t="s">
        <v>968</v>
      </c>
      <c r="D2214" s="61">
        <v>0</v>
      </c>
      <c r="E2214" s="61" t="s">
        <v>15080</v>
      </c>
      <c r="F2214" s="61" t="s">
        <v>51</v>
      </c>
      <c r="G2214" s="61" t="s">
        <v>16242</v>
      </c>
      <c r="H2214" s="61" t="s">
        <v>15749</v>
      </c>
      <c r="I2214" s="61">
        <v>34.020000000000003</v>
      </c>
      <c r="J2214" s="61">
        <v>-118.35</v>
      </c>
      <c r="K2214">
        <v>46512</v>
      </c>
      <c r="L2214"/>
      <c r="M2214"/>
    </row>
    <row r="2215" spans="1:13">
      <c r="A2215" s="61" t="s">
        <v>40</v>
      </c>
      <c r="B2215" s="61">
        <v>90036</v>
      </c>
      <c r="C2215" s="63" t="s">
        <v>968</v>
      </c>
      <c r="D2215" s="61">
        <v>0</v>
      </c>
      <c r="E2215" s="61" t="s">
        <v>15080</v>
      </c>
      <c r="F2215" s="61" t="s">
        <v>51</v>
      </c>
      <c r="G2215" s="61" t="s">
        <v>16242</v>
      </c>
      <c r="H2215" s="61" t="s">
        <v>15749</v>
      </c>
      <c r="I2215" s="61">
        <v>34.06</v>
      </c>
      <c r="J2215" s="61">
        <v>-118.35</v>
      </c>
      <c r="K2215">
        <v>39549</v>
      </c>
      <c r="L2215"/>
      <c r="M2215"/>
    </row>
    <row r="2216" spans="1:13">
      <c r="A2216" s="61" t="s">
        <v>40</v>
      </c>
      <c r="B2216" s="61">
        <v>90019</v>
      </c>
      <c r="C2216" s="63" t="s">
        <v>968</v>
      </c>
      <c r="D2216" s="61">
        <v>0</v>
      </c>
      <c r="E2216" s="61" t="s">
        <v>15080</v>
      </c>
      <c r="F2216" s="61" t="s">
        <v>51</v>
      </c>
      <c r="G2216" s="61" t="s">
        <v>16242</v>
      </c>
      <c r="H2216" s="61" t="s">
        <v>15749</v>
      </c>
      <c r="I2216" s="61">
        <v>34.04</v>
      </c>
      <c r="J2216" s="61">
        <v>-118.34</v>
      </c>
      <c r="K2216">
        <v>62002</v>
      </c>
      <c r="L2216"/>
      <c r="M2216"/>
    </row>
    <row r="2217" spans="1:13">
      <c r="A2217" s="61" t="s">
        <v>40</v>
      </c>
      <c r="B2217" s="61">
        <v>90043</v>
      </c>
      <c r="C2217" s="63" t="s">
        <v>968</v>
      </c>
      <c r="D2217" s="61">
        <v>0</v>
      </c>
      <c r="E2217" s="61" t="s">
        <v>15080</v>
      </c>
      <c r="F2217" s="61" t="s">
        <v>51</v>
      </c>
      <c r="G2217" s="61" t="s">
        <v>16242</v>
      </c>
      <c r="H2217" s="61" t="s">
        <v>15749</v>
      </c>
      <c r="I2217" s="61">
        <v>33.979999999999997</v>
      </c>
      <c r="J2217" s="61">
        <v>-118.33</v>
      </c>
      <c r="K2217">
        <v>46179</v>
      </c>
      <c r="L2217"/>
      <c r="M2217"/>
    </row>
    <row r="2218" spans="1:13">
      <c r="A2218" s="61" t="s">
        <v>40</v>
      </c>
      <c r="B2218" s="61">
        <v>90038</v>
      </c>
      <c r="C2218" s="63" t="s">
        <v>968</v>
      </c>
      <c r="D2218" s="61">
        <v>0</v>
      </c>
      <c r="E2218" s="61" t="s">
        <v>15080</v>
      </c>
      <c r="F2218" s="61" t="s">
        <v>51</v>
      </c>
      <c r="G2218" s="61" t="s">
        <v>16242</v>
      </c>
      <c r="H2218" s="61" t="s">
        <v>15749</v>
      </c>
      <c r="I2218" s="61">
        <v>34.090000000000003</v>
      </c>
      <c r="J2218" s="61">
        <v>-118.33</v>
      </c>
      <c r="K2218">
        <v>27414</v>
      </c>
      <c r="L2218"/>
      <c r="M2218"/>
    </row>
    <row r="2219" spans="1:13">
      <c r="A2219" s="61" t="s">
        <v>40</v>
      </c>
      <c r="B2219" s="61">
        <v>90068</v>
      </c>
      <c r="C2219" s="63" t="s">
        <v>968</v>
      </c>
      <c r="D2219" s="61">
        <v>0</v>
      </c>
      <c r="E2219" s="61" t="s">
        <v>15080</v>
      </c>
      <c r="F2219" s="61" t="s">
        <v>51</v>
      </c>
      <c r="G2219" s="61" t="s">
        <v>16242</v>
      </c>
      <c r="H2219" s="61" t="s">
        <v>15749</v>
      </c>
      <c r="I2219" s="61">
        <v>34.130000000000003</v>
      </c>
      <c r="J2219" s="61">
        <v>-118.33</v>
      </c>
      <c r="K2219">
        <v>24361</v>
      </c>
      <c r="L2219"/>
      <c r="M2219"/>
    </row>
    <row r="2220" spans="1:13">
      <c r="A2220" s="61" t="s">
        <v>40</v>
      </c>
      <c r="B2220" s="61">
        <v>90010</v>
      </c>
      <c r="C2220" s="63" t="s">
        <v>968</v>
      </c>
      <c r="D2220" s="61">
        <v>0</v>
      </c>
      <c r="E2220" s="61" t="s">
        <v>15080</v>
      </c>
      <c r="F2220" s="61" t="s">
        <v>51</v>
      </c>
      <c r="G2220" s="61" t="s">
        <v>16242</v>
      </c>
      <c r="H2220" s="61" t="s">
        <v>15749</v>
      </c>
      <c r="I2220" s="61">
        <v>34.06</v>
      </c>
      <c r="J2220" s="61">
        <v>-118.32</v>
      </c>
      <c r="K2220">
        <v>5400</v>
      </c>
      <c r="L2220"/>
      <c r="M2220"/>
    </row>
    <row r="2221" spans="1:13">
      <c r="A2221" s="61" t="s">
        <v>40</v>
      </c>
      <c r="B2221" s="61">
        <v>90028</v>
      </c>
      <c r="C2221" s="63" t="s">
        <v>968</v>
      </c>
      <c r="D2221" s="61">
        <v>0</v>
      </c>
      <c r="E2221" s="61" t="s">
        <v>15080</v>
      </c>
      <c r="F2221" s="61" t="s">
        <v>51</v>
      </c>
      <c r="G2221" s="61" t="s">
        <v>16242</v>
      </c>
      <c r="H2221" s="61" t="s">
        <v>15749</v>
      </c>
      <c r="I2221" s="61">
        <v>34.1</v>
      </c>
      <c r="J2221" s="61">
        <v>-118.32</v>
      </c>
      <c r="K2221">
        <v>32330</v>
      </c>
      <c r="L2221"/>
      <c r="M2221"/>
    </row>
    <row r="2222" spans="1:13">
      <c r="A2222" s="61" t="s">
        <v>40</v>
      </c>
      <c r="B2222" s="61">
        <v>90047</v>
      </c>
      <c r="C2222" s="63" t="s">
        <v>968</v>
      </c>
      <c r="D2222" s="61">
        <v>0</v>
      </c>
      <c r="E2222" s="61" t="s">
        <v>15080</v>
      </c>
      <c r="F2222" s="61" t="s">
        <v>51</v>
      </c>
      <c r="G2222" s="61" t="s">
        <v>16242</v>
      </c>
      <c r="H2222" s="61" t="s">
        <v>15749</v>
      </c>
      <c r="I2222" s="61">
        <v>33.950000000000003</v>
      </c>
      <c r="J2222" s="61">
        <v>-118.31</v>
      </c>
      <c r="K2222">
        <v>50154</v>
      </c>
      <c r="L2222"/>
      <c r="M2222"/>
    </row>
    <row r="2223" spans="1:13">
      <c r="A2223" s="61" t="s">
        <v>40</v>
      </c>
      <c r="B2223" s="61">
        <v>90062</v>
      </c>
      <c r="C2223" s="63" t="s">
        <v>968</v>
      </c>
      <c r="D2223" s="61">
        <v>0</v>
      </c>
      <c r="E2223" s="61" t="s">
        <v>15080</v>
      </c>
      <c r="F2223" s="61" t="s">
        <v>51</v>
      </c>
      <c r="G2223" s="61" t="s">
        <v>16242</v>
      </c>
      <c r="H2223" s="61" t="s">
        <v>15749</v>
      </c>
      <c r="I2223" s="61">
        <v>34</v>
      </c>
      <c r="J2223" s="61">
        <v>-118.31</v>
      </c>
      <c r="K2223">
        <v>32524</v>
      </c>
      <c r="L2223"/>
      <c r="M2223"/>
    </row>
    <row r="2224" spans="1:13">
      <c r="A2224" s="61" t="s">
        <v>40</v>
      </c>
      <c r="B2224" s="61">
        <v>90018</v>
      </c>
      <c r="C2224" s="63" t="s">
        <v>968</v>
      </c>
      <c r="D2224" s="61">
        <v>0</v>
      </c>
      <c r="E2224" s="61" t="s">
        <v>15080</v>
      </c>
      <c r="F2224" s="61" t="s">
        <v>51</v>
      </c>
      <c r="G2224" s="61" t="s">
        <v>16242</v>
      </c>
      <c r="H2224" s="61" t="s">
        <v>15749</v>
      </c>
      <c r="I2224" s="61">
        <v>34.020000000000003</v>
      </c>
      <c r="J2224" s="61">
        <v>-118.31</v>
      </c>
      <c r="K2224">
        <v>50179</v>
      </c>
      <c r="L2224"/>
      <c r="M2224"/>
    </row>
    <row r="2225" spans="1:13">
      <c r="A2225" s="61" t="s">
        <v>40</v>
      </c>
      <c r="B2225" s="61">
        <v>90005</v>
      </c>
      <c r="C2225" s="63" t="s">
        <v>968</v>
      </c>
      <c r="D2225" s="61">
        <v>0</v>
      </c>
      <c r="E2225" s="61" t="s">
        <v>15080</v>
      </c>
      <c r="F2225" s="61" t="s">
        <v>51</v>
      </c>
      <c r="G2225" s="61" t="s">
        <v>16242</v>
      </c>
      <c r="H2225" s="61" t="s">
        <v>15749</v>
      </c>
      <c r="I2225" s="61">
        <v>34.06</v>
      </c>
      <c r="J2225" s="61">
        <v>-118.31</v>
      </c>
      <c r="K2225">
        <v>37987</v>
      </c>
      <c r="L2225"/>
      <c r="M2225"/>
    </row>
    <row r="2226" spans="1:13">
      <c r="A2226" s="61" t="s">
        <v>40</v>
      </c>
      <c r="B2226" s="61">
        <v>90004</v>
      </c>
      <c r="C2226" s="63" t="s">
        <v>968</v>
      </c>
      <c r="D2226" s="61">
        <v>0</v>
      </c>
      <c r="E2226" s="61" t="s">
        <v>15080</v>
      </c>
      <c r="F2226" s="61" t="s">
        <v>51</v>
      </c>
      <c r="G2226" s="61" t="s">
        <v>16242</v>
      </c>
      <c r="H2226" s="61" t="s">
        <v>15749</v>
      </c>
      <c r="I2226" s="61">
        <v>34.07</v>
      </c>
      <c r="J2226" s="61">
        <v>-118.31</v>
      </c>
      <c r="K2226">
        <v>58585</v>
      </c>
      <c r="L2226"/>
      <c r="M2226"/>
    </row>
    <row r="2227" spans="1:13">
      <c r="A2227" s="61" t="s">
        <v>40</v>
      </c>
      <c r="B2227" s="61">
        <v>90020</v>
      </c>
      <c r="C2227" s="63" t="s">
        <v>968</v>
      </c>
      <c r="D2227" s="61">
        <v>0</v>
      </c>
      <c r="E2227" s="61" t="s">
        <v>15080</v>
      </c>
      <c r="F2227" s="61" t="s">
        <v>51</v>
      </c>
      <c r="G2227" s="61" t="s">
        <v>16242</v>
      </c>
      <c r="H2227" s="61" t="s">
        <v>15749</v>
      </c>
      <c r="I2227" s="61">
        <v>34.07</v>
      </c>
      <c r="J2227" s="61">
        <v>-118.31</v>
      </c>
      <c r="K2227">
        <v>38694</v>
      </c>
      <c r="L2227"/>
      <c r="M2227"/>
    </row>
    <row r="2228" spans="1:13">
      <c r="A2228" s="61" t="s">
        <v>40</v>
      </c>
      <c r="B2228" s="61">
        <v>90044</v>
      </c>
      <c r="C2228" s="63" t="s">
        <v>968</v>
      </c>
      <c r="D2228" s="61">
        <v>0</v>
      </c>
      <c r="E2228" s="61" t="s">
        <v>15080</v>
      </c>
      <c r="F2228" s="61" t="s">
        <v>51</v>
      </c>
      <c r="G2228" s="61" t="s">
        <v>16242</v>
      </c>
      <c r="H2228" s="61" t="s">
        <v>15749</v>
      </c>
      <c r="I2228" s="61">
        <v>33.950000000000003</v>
      </c>
      <c r="J2228" s="61">
        <v>-118.29</v>
      </c>
      <c r="K2228">
        <v>94354</v>
      </c>
      <c r="L2228"/>
      <c r="M2228"/>
    </row>
    <row r="2229" spans="1:13">
      <c r="A2229" s="61" t="s">
        <v>40</v>
      </c>
      <c r="B2229" s="61">
        <v>90006</v>
      </c>
      <c r="C2229" s="63" t="s">
        <v>968</v>
      </c>
      <c r="D2229" s="61">
        <v>0</v>
      </c>
      <c r="E2229" s="61" t="s">
        <v>15080</v>
      </c>
      <c r="F2229" s="61" t="s">
        <v>51</v>
      </c>
      <c r="G2229" s="61" t="s">
        <v>16242</v>
      </c>
      <c r="H2229" s="61" t="s">
        <v>15749</v>
      </c>
      <c r="I2229" s="61">
        <v>34.049999999999997</v>
      </c>
      <c r="J2229" s="61">
        <v>-118.29</v>
      </c>
      <c r="K2229">
        <v>58229</v>
      </c>
      <c r="L2229"/>
      <c r="M2229"/>
    </row>
    <row r="2230" spans="1:13">
      <c r="A2230" s="61" t="s">
        <v>40</v>
      </c>
      <c r="B2230" s="61">
        <v>90029</v>
      </c>
      <c r="C2230" s="63" t="s">
        <v>968</v>
      </c>
      <c r="D2230" s="61">
        <v>0</v>
      </c>
      <c r="E2230" s="61" t="s">
        <v>15080</v>
      </c>
      <c r="F2230" s="61" t="s">
        <v>51</v>
      </c>
      <c r="G2230" s="61" t="s">
        <v>16242</v>
      </c>
      <c r="H2230" s="61" t="s">
        <v>15749</v>
      </c>
      <c r="I2230" s="61">
        <v>34.090000000000003</v>
      </c>
      <c r="J2230" s="61">
        <v>-118.29</v>
      </c>
      <c r="K2230">
        <v>34695</v>
      </c>
      <c r="L2230"/>
      <c r="M2230"/>
    </row>
    <row r="2231" spans="1:13">
      <c r="A2231" s="61" t="s">
        <v>40</v>
      </c>
      <c r="B2231" s="61">
        <v>90037</v>
      </c>
      <c r="C2231" s="63" t="s">
        <v>968</v>
      </c>
      <c r="D2231" s="61">
        <v>0</v>
      </c>
      <c r="E2231" s="61" t="s">
        <v>15080</v>
      </c>
      <c r="F2231" s="61" t="s">
        <v>51</v>
      </c>
      <c r="G2231" s="61" t="s">
        <v>16242</v>
      </c>
      <c r="H2231" s="61" t="s">
        <v>15749</v>
      </c>
      <c r="I2231" s="61">
        <v>34</v>
      </c>
      <c r="J2231" s="61">
        <v>-118.28</v>
      </c>
      <c r="K2231">
        <v>63706</v>
      </c>
      <c r="L2231"/>
      <c r="M2231"/>
    </row>
    <row r="2232" spans="1:13">
      <c r="A2232" s="61" t="s">
        <v>40</v>
      </c>
      <c r="B2232" s="61">
        <v>90007</v>
      </c>
      <c r="C2232" s="63" t="s">
        <v>968</v>
      </c>
      <c r="D2232" s="61">
        <v>0</v>
      </c>
      <c r="E2232" s="61" t="s">
        <v>15080</v>
      </c>
      <c r="F2232" s="61" t="s">
        <v>51</v>
      </c>
      <c r="G2232" s="61" t="s">
        <v>16242</v>
      </c>
      <c r="H2232" s="61" t="s">
        <v>15749</v>
      </c>
      <c r="I2232" s="61">
        <v>34.020000000000003</v>
      </c>
      <c r="J2232" s="61">
        <v>-118.28</v>
      </c>
      <c r="K2232">
        <v>40944</v>
      </c>
      <c r="L2232"/>
      <c r="M2232"/>
    </row>
    <row r="2233" spans="1:13">
      <c r="A2233" s="61" t="s">
        <v>40</v>
      </c>
      <c r="B2233" s="61">
        <v>90027</v>
      </c>
      <c r="C2233" s="63" t="s">
        <v>968</v>
      </c>
      <c r="D2233" s="61">
        <v>0</v>
      </c>
      <c r="E2233" s="61" t="s">
        <v>15080</v>
      </c>
      <c r="F2233" s="61" t="s">
        <v>51</v>
      </c>
      <c r="G2233" s="61" t="s">
        <v>16242</v>
      </c>
      <c r="H2233" s="61" t="s">
        <v>15749</v>
      </c>
      <c r="I2233" s="61">
        <v>34.119999999999997</v>
      </c>
      <c r="J2233" s="61">
        <v>-118.28</v>
      </c>
      <c r="K2233">
        <v>44471</v>
      </c>
      <c r="L2233"/>
      <c r="M2233"/>
    </row>
    <row r="2234" spans="1:13">
      <c r="A2234" s="61" t="s">
        <v>40</v>
      </c>
      <c r="B2234" s="61">
        <v>90061</v>
      </c>
      <c r="C2234" s="63" t="s">
        <v>968</v>
      </c>
      <c r="D2234" s="61">
        <v>0</v>
      </c>
      <c r="E2234" s="61" t="s">
        <v>15080</v>
      </c>
      <c r="F2234" s="61" t="s">
        <v>51</v>
      </c>
      <c r="G2234" s="61" t="s">
        <v>16242</v>
      </c>
      <c r="H2234" s="61" t="s">
        <v>15749</v>
      </c>
      <c r="I2234" s="61">
        <v>33.92</v>
      </c>
      <c r="J2234" s="61">
        <v>-118.27</v>
      </c>
      <c r="K2234">
        <v>29570</v>
      </c>
      <c r="L2234"/>
      <c r="M2234"/>
    </row>
    <row r="2235" spans="1:13">
      <c r="A2235" s="61" t="s">
        <v>40</v>
      </c>
      <c r="B2235" s="61">
        <v>90003</v>
      </c>
      <c r="C2235" s="63" t="s">
        <v>968</v>
      </c>
      <c r="D2235" s="61">
        <v>0</v>
      </c>
      <c r="E2235" s="61" t="s">
        <v>15080</v>
      </c>
      <c r="F2235" s="61" t="s">
        <v>51</v>
      </c>
      <c r="G2235" s="61" t="s">
        <v>16242</v>
      </c>
      <c r="H2235" s="61" t="s">
        <v>15749</v>
      </c>
      <c r="I2235" s="61">
        <v>33.96</v>
      </c>
      <c r="J2235" s="61">
        <v>-118.27</v>
      </c>
      <c r="K2235">
        <v>72764</v>
      </c>
      <c r="L2235"/>
      <c r="M2235"/>
    </row>
    <row r="2236" spans="1:13">
      <c r="A2236" s="61" t="s">
        <v>40</v>
      </c>
      <c r="B2236" s="61">
        <v>90057</v>
      </c>
      <c r="C2236" s="63" t="s">
        <v>968</v>
      </c>
      <c r="D2236" s="61">
        <v>0</v>
      </c>
      <c r="E2236" s="61" t="s">
        <v>15080</v>
      </c>
      <c r="F2236" s="61" t="s">
        <v>51</v>
      </c>
      <c r="G2236" s="61" t="s">
        <v>16242</v>
      </c>
      <c r="H2236" s="61" t="s">
        <v>15749</v>
      </c>
      <c r="I2236" s="61">
        <v>34.06</v>
      </c>
      <c r="J2236" s="61">
        <v>-118.27</v>
      </c>
      <c r="K2236">
        <v>45510</v>
      </c>
      <c r="L2236"/>
      <c r="M2236"/>
    </row>
    <row r="2237" spans="1:13">
      <c r="A2237" s="61" t="s">
        <v>40</v>
      </c>
      <c r="B2237" s="61">
        <v>90015</v>
      </c>
      <c r="C2237" s="63" t="s">
        <v>968</v>
      </c>
      <c r="D2237" s="61">
        <v>0</v>
      </c>
      <c r="E2237" s="61" t="s">
        <v>15080</v>
      </c>
      <c r="F2237" s="61" t="s">
        <v>51</v>
      </c>
      <c r="G2237" s="61" t="s">
        <v>16242</v>
      </c>
      <c r="H2237" s="61" t="s">
        <v>15749</v>
      </c>
      <c r="I2237" s="61">
        <v>34.03</v>
      </c>
      <c r="J2237" s="61">
        <v>-118.26</v>
      </c>
      <c r="K2237">
        <v>27324</v>
      </c>
      <c r="L2237"/>
      <c r="M2237"/>
    </row>
    <row r="2238" spans="1:13">
      <c r="A2238" s="61" t="s">
        <v>40</v>
      </c>
      <c r="B2238" s="61">
        <v>90079</v>
      </c>
      <c r="C2238" s="63" t="s">
        <v>968</v>
      </c>
      <c r="D2238" s="61">
        <v>0</v>
      </c>
      <c r="E2238" s="61" t="s">
        <v>15080</v>
      </c>
      <c r="F2238" s="61" t="s">
        <v>51</v>
      </c>
      <c r="G2238" s="61" t="s">
        <v>16242</v>
      </c>
      <c r="H2238" s="61" t="s">
        <v>15749</v>
      </c>
      <c r="I2238" s="61">
        <v>34.04</v>
      </c>
      <c r="J2238" s="61">
        <v>-118.26</v>
      </c>
      <c r="K2238">
        <v>16</v>
      </c>
      <c r="L2238"/>
      <c r="M2238"/>
    </row>
    <row r="2239" spans="1:13">
      <c r="A2239" s="61" t="s">
        <v>40</v>
      </c>
      <c r="B2239" s="61">
        <v>90017</v>
      </c>
      <c r="C2239" s="63" t="s">
        <v>968</v>
      </c>
      <c r="D2239" s="61">
        <v>0</v>
      </c>
      <c r="E2239" s="61" t="s">
        <v>15080</v>
      </c>
      <c r="F2239" s="61" t="s">
        <v>51</v>
      </c>
      <c r="G2239" s="61" t="s">
        <v>16242</v>
      </c>
      <c r="H2239" s="61" t="s">
        <v>15749</v>
      </c>
      <c r="I2239" s="61">
        <v>34.049999999999997</v>
      </c>
      <c r="J2239" s="61">
        <v>-118.26</v>
      </c>
      <c r="K2239">
        <v>27295</v>
      </c>
      <c r="L2239"/>
      <c r="M2239"/>
    </row>
    <row r="2240" spans="1:13">
      <c r="A2240" s="61" t="s">
        <v>40</v>
      </c>
      <c r="B2240" s="61">
        <v>90026</v>
      </c>
      <c r="C2240" s="63" t="s">
        <v>968</v>
      </c>
      <c r="D2240" s="61">
        <v>0</v>
      </c>
      <c r="E2240" s="61" t="s">
        <v>15080</v>
      </c>
      <c r="F2240" s="61" t="s">
        <v>51</v>
      </c>
      <c r="G2240" s="61" t="s">
        <v>16242</v>
      </c>
      <c r="H2240" s="61" t="s">
        <v>15749</v>
      </c>
      <c r="I2240" s="61">
        <v>34.07</v>
      </c>
      <c r="J2240" s="61">
        <v>-118.26</v>
      </c>
      <c r="K2240">
        <v>63329</v>
      </c>
      <c r="L2240"/>
      <c r="M2240"/>
    </row>
    <row r="2241" spans="1:13">
      <c r="A2241" s="61" t="s">
        <v>40</v>
      </c>
      <c r="B2241" s="61">
        <v>90039</v>
      </c>
      <c r="C2241" s="63" t="s">
        <v>968</v>
      </c>
      <c r="D2241" s="61">
        <v>0</v>
      </c>
      <c r="E2241" s="61" t="s">
        <v>15080</v>
      </c>
      <c r="F2241" s="61" t="s">
        <v>51</v>
      </c>
      <c r="G2241" s="61" t="s">
        <v>16242</v>
      </c>
      <c r="H2241" s="61" t="s">
        <v>15749</v>
      </c>
      <c r="I2241" s="61">
        <v>34.11</v>
      </c>
      <c r="J2241" s="61">
        <v>-118.26</v>
      </c>
      <c r="K2241">
        <v>28059</v>
      </c>
      <c r="L2241"/>
      <c r="M2241"/>
    </row>
    <row r="2242" spans="1:13">
      <c r="A2242" s="61" t="s">
        <v>40</v>
      </c>
      <c r="B2242" s="61">
        <v>90059</v>
      </c>
      <c r="C2242" s="63" t="s">
        <v>968</v>
      </c>
      <c r="D2242" s="61">
        <v>0</v>
      </c>
      <c r="E2242" s="61" t="s">
        <v>15080</v>
      </c>
      <c r="F2242" s="61" t="s">
        <v>51</v>
      </c>
      <c r="G2242" s="61" t="s">
        <v>16242</v>
      </c>
      <c r="H2242" s="61" t="s">
        <v>15749</v>
      </c>
      <c r="I2242" s="61">
        <v>33.93</v>
      </c>
      <c r="J2242" s="61">
        <v>-118.25</v>
      </c>
      <c r="K2242">
        <v>43551</v>
      </c>
      <c r="L2242"/>
      <c r="M2242"/>
    </row>
    <row r="2243" spans="1:13">
      <c r="A2243" s="61" t="s">
        <v>40</v>
      </c>
      <c r="B2243" s="61">
        <v>90011</v>
      </c>
      <c r="C2243" s="63" t="s">
        <v>968</v>
      </c>
      <c r="D2243" s="61">
        <v>0</v>
      </c>
      <c r="E2243" s="61" t="s">
        <v>15080</v>
      </c>
      <c r="F2243" s="61" t="s">
        <v>51</v>
      </c>
      <c r="G2243" s="61" t="s">
        <v>16242</v>
      </c>
      <c r="H2243" s="61" t="s">
        <v>15749</v>
      </c>
      <c r="I2243" s="61">
        <v>34</v>
      </c>
      <c r="J2243" s="61">
        <v>-118.25</v>
      </c>
      <c r="K2243">
        <v>102308</v>
      </c>
      <c r="L2243"/>
      <c r="M2243"/>
    </row>
    <row r="2244" spans="1:13">
      <c r="A2244" s="61" t="s">
        <v>40</v>
      </c>
      <c r="B2244" s="61">
        <v>90014</v>
      </c>
      <c r="C2244" s="63" t="s">
        <v>968</v>
      </c>
      <c r="D2244" s="61">
        <v>0</v>
      </c>
      <c r="E2244" s="61" t="s">
        <v>15080</v>
      </c>
      <c r="F2244" s="61" t="s">
        <v>51</v>
      </c>
      <c r="G2244" s="61" t="s">
        <v>16242</v>
      </c>
      <c r="H2244" s="61" t="s">
        <v>15749</v>
      </c>
      <c r="I2244" s="61">
        <v>34.04</v>
      </c>
      <c r="J2244" s="61">
        <v>-118.25</v>
      </c>
      <c r="K2244">
        <v>9254</v>
      </c>
      <c r="L2244"/>
      <c r="M2244"/>
    </row>
    <row r="2245" spans="1:13">
      <c r="A2245" s="61" t="s">
        <v>40</v>
      </c>
      <c r="B2245" s="61">
        <v>90071</v>
      </c>
      <c r="C2245" s="63" t="s">
        <v>968</v>
      </c>
      <c r="D2245" s="61">
        <v>0</v>
      </c>
      <c r="E2245" s="61" t="s">
        <v>15080</v>
      </c>
      <c r="F2245" s="61" t="s">
        <v>51</v>
      </c>
      <c r="G2245" s="61" t="s">
        <v>16242</v>
      </c>
      <c r="H2245" s="61" t="s">
        <v>15749</v>
      </c>
      <c r="I2245" s="61">
        <v>34.049999999999997</v>
      </c>
      <c r="J2245" s="61">
        <v>-118.25</v>
      </c>
      <c r="K2245">
        <v>907</v>
      </c>
      <c r="L2245"/>
      <c r="M2245"/>
    </row>
    <row r="2246" spans="1:13">
      <c r="A2246" s="61" t="s">
        <v>40</v>
      </c>
      <c r="B2246" s="61">
        <v>90134</v>
      </c>
      <c r="C2246" s="63" t="s">
        <v>968</v>
      </c>
      <c r="D2246" s="61">
        <v>0</v>
      </c>
      <c r="E2246" s="61" t="s">
        <v>15080</v>
      </c>
      <c r="F2246" s="61" t="s">
        <v>51</v>
      </c>
      <c r="G2246" s="61" t="s">
        <v>16242</v>
      </c>
      <c r="H2246" s="61" t="s">
        <v>15749</v>
      </c>
      <c r="I2246" s="61">
        <v>34.049999999999997</v>
      </c>
      <c r="J2246" s="61">
        <v>-118.25</v>
      </c>
      <c r="K2246">
        <v>1</v>
      </c>
      <c r="L2246"/>
      <c r="M2246"/>
    </row>
    <row r="2247" spans="1:13">
      <c r="A2247" s="61" t="s">
        <v>40</v>
      </c>
      <c r="B2247" s="61">
        <v>90002</v>
      </c>
      <c r="C2247" s="63" t="s">
        <v>968</v>
      </c>
      <c r="D2247" s="61">
        <v>0</v>
      </c>
      <c r="E2247" s="61" t="s">
        <v>15080</v>
      </c>
      <c r="F2247" s="61" t="s">
        <v>51</v>
      </c>
      <c r="G2247" s="61" t="s">
        <v>16242</v>
      </c>
      <c r="H2247" s="61" t="s">
        <v>15749</v>
      </c>
      <c r="I2247" s="61">
        <v>33.94</v>
      </c>
      <c r="J2247" s="61">
        <v>-118.24</v>
      </c>
      <c r="K2247">
        <v>53150</v>
      </c>
      <c r="L2247"/>
      <c r="M2247"/>
    </row>
    <row r="2248" spans="1:13">
      <c r="A2248" s="61" t="s">
        <v>40</v>
      </c>
      <c r="B2248" s="61">
        <v>90001</v>
      </c>
      <c r="C2248" s="63" t="s">
        <v>968</v>
      </c>
      <c r="D2248" s="61">
        <v>0</v>
      </c>
      <c r="E2248" s="61" t="s">
        <v>15080</v>
      </c>
      <c r="F2248" s="61" t="s">
        <v>51</v>
      </c>
      <c r="G2248" s="61" t="s">
        <v>16242</v>
      </c>
      <c r="H2248" s="61" t="s">
        <v>15749</v>
      </c>
      <c r="I2248" s="61">
        <v>33.97</v>
      </c>
      <c r="J2248" s="61">
        <v>-118.24</v>
      </c>
      <c r="K2248">
        <v>55859</v>
      </c>
      <c r="L2248"/>
      <c r="M2248"/>
    </row>
    <row r="2249" spans="1:13">
      <c r="A2249" s="61" t="s">
        <v>40</v>
      </c>
      <c r="B2249" s="61">
        <v>90021</v>
      </c>
      <c r="C2249" s="63" t="s">
        <v>968</v>
      </c>
      <c r="D2249" s="61">
        <v>0</v>
      </c>
      <c r="E2249" s="61" t="s">
        <v>15080</v>
      </c>
      <c r="F2249" s="61" t="s">
        <v>51</v>
      </c>
      <c r="G2249" s="61" t="s">
        <v>16242</v>
      </c>
      <c r="H2249" s="61" t="s">
        <v>15749</v>
      </c>
      <c r="I2249" s="61">
        <v>34.03</v>
      </c>
      <c r="J2249" s="61">
        <v>-118.24</v>
      </c>
      <c r="K2249">
        <v>5192</v>
      </c>
      <c r="L2249"/>
      <c r="M2249"/>
    </row>
    <row r="2250" spans="1:13">
      <c r="A2250" s="61" t="s">
        <v>40</v>
      </c>
      <c r="B2250" s="61">
        <v>90013</v>
      </c>
      <c r="C2250" s="63" t="s">
        <v>968</v>
      </c>
      <c r="D2250" s="61">
        <v>0</v>
      </c>
      <c r="E2250" s="61" t="s">
        <v>15080</v>
      </c>
      <c r="F2250" s="61" t="s">
        <v>51</v>
      </c>
      <c r="G2250" s="61" t="s">
        <v>16242</v>
      </c>
      <c r="H2250" s="61" t="s">
        <v>15749</v>
      </c>
      <c r="I2250" s="61">
        <v>34.049999999999997</v>
      </c>
      <c r="J2250" s="61">
        <v>-118.24</v>
      </c>
      <c r="K2250">
        <v>15589</v>
      </c>
      <c r="L2250"/>
      <c r="M2250"/>
    </row>
    <row r="2251" spans="1:13">
      <c r="A2251" s="61" t="s">
        <v>40</v>
      </c>
      <c r="B2251" s="61">
        <v>90012</v>
      </c>
      <c r="C2251" s="63" t="s">
        <v>968</v>
      </c>
      <c r="D2251" s="61">
        <v>0</v>
      </c>
      <c r="E2251" s="61" t="s">
        <v>15080</v>
      </c>
      <c r="F2251" s="61" t="s">
        <v>51</v>
      </c>
      <c r="G2251" s="61" t="s">
        <v>16242</v>
      </c>
      <c r="H2251" s="61" t="s">
        <v>15749</v>
      </c>
      <c r="I2251" s="61">
        <v>34.06</v>
      </c>
      <c r="J2251" s="61">
        <v>-118.24</v>
      </c>
      <c r="K2251">
        <v>33851</v>
      </c>
      <c r="L2251"/>
      <c r="M2251"/>
    </row>
    <row r="2252" spans="1:13">
      <c r="A2252" s="61" t="s">
        <v>40</v>
      </c>
      <c r="B2252" s="61">
        <v>90065</v>
      </c>
      <c r="C2252" s="63" t="s">
        <v>968</v>
      </c>
      <c r="D2252" s="61">
        <v>0</v>
      </c>
      <c r="E2252" s="61" t="s">
        <v>15080</v>
      </c>
      <c r="F2252" s="61" t="s">
        <v>51</v>
      </c>
      <c r="G2252" s="61" t="s">
        <v>16242</v>
      </c>
      <c r="H2252" s="61" t="s">
        <v>15749</v>
      </c>
      <c r="I2252" s="61">
        <v>34.1</v>
      </c>
      <c r="J2252" s="61">
        <v>-118.22</v>
      </c>
      <c r="K2252">
        <v>44328</v>
      </c>
      <c r="L2252"/>
      <c r="M2252"/>
    </row>
    <row r="2253" spans="1:13">
      <c r="A2253" s="61" t="s">
        <v>40</v>
      </c>
      <c r="B2253" s="61">
        <v>90058</v>
      </c>
      <c r="C2253" s="63" t="s">
        <v>968</v>
      </c>
      <c r="D2253" s="61">
        <v>0</v>
      </c>
      <c r="E2253" s="61" t="s">
        <v>15080</v>
      </c>
      <c r="F2253" s="61" t="s">
        <v>51</v>
      </c>
      <c r="G2253" s="61" t="s">
        <v>16242</v>
      </c>
      <c r="H2253" s="61" t="s">
        <v>15749</v>
      </c>
      <c r="I2253" s="61">
        <v>34</v>
      </c>
      <c r="J2253" s="61">
        <v>-118.21</v>
      </c>
      <c r="K2253">
        <v>3751</v>
      </c>
      <c r="L2253"/>
      <c r="M2253"/>
    </row>
    <row r="2254" spans="1:13">
      <c r="A2254" s="61" t="s">
        <v>40</v>
      </c>
      <c r="B2254" s="61">
        <v>90033</v>
      </c>
      <c r="C2254" s="63" t="s">
        <v>968</v>
      </c>
      <c r="D2254" s="61">
        <v>0</v>
      </c>
      <c r="E2254" s="61" t="s">
        <v>15080</v>
      </c>
      <c r="F2254" s="61" t="s">
        <v>51</v>
      </c>
      <c r="G2254" s="61" t="s">
        <v>16242</v>
      </c>
      <c r="H2254" s="61" t="s">
        <v>15749</v>
      </c>
      <c r="I2254" s="61">
        <v>34.04</v>
      </c>
      <c r="J2254" s="61">
        <v>-118.21</v>
      </c>
      <c r="K2254">
        <v>46081</v>
      </c>
      <c r="L2254"/>
      <c r="M2254"/>
    </row>
    <row r="2255" spans="1:13">
      <c r="A2255" s="61" t="s">
        <v>40</v>
      </c>
      <c r="B2255" s="61">
        <v>90031</v>
      </c>
      <c r="C2255" s="63" t="s">
        <v>968</v>
      </c>
      <c r="D2255" s="61">
        <v>0</v>
      </c>
      <c r="E2255" s="61" t="s">
        <v>15080</v>
      </c>
      <c r="F2255" s="61" t="s">
        <v>51</v>
      </c>
      <c r="G2255" s="61" t="s">
        <v>16242</v>
      </c>
      <c r="H2255" s="61" t="s">
        <v>15749</v>
      </c>
      <c r="I2255" s="61">
        <v>34.090000000000003</v>
      </c>
      <c r="J2255" s="61">
        <v>-118.21</v>
      </c>
      <c r="K2255">
        <v>37333</v>
      </c>
      <c r="L2255"/>
      <c r="M2255"/>
    </row>
    <row r="2256" spans="1:13">
      <c r="A2256" s="61" t="s">
        <v>40</v>
      </c>
      <c r="B2256" s="61">
        <v>90023</v>
      </c>
      <c r="C2256" s="63" t="s">
        <v>968</v>
      </c>
      <c r="D2256" s="61">
        <v>0</v>
      </c>
      <c r="E2256" s="61" t="s">
        <v>15080</v>
      </c>
      <c r="F2256" s="61" t="s">
        <v>51</v>
      </c>
      <c r="G2256" s="61" t="s">
        <v>16242</v>
      </c>
      <c r="H2256" s="61" t="s">
        <v>15749</v>
      </c>
      <c r="I2256" s="61">
        <v>34.020000000000003</v>
      </c>
      <c r="J2256" s="61">
        <v>-118.2</v>
      </c>
      <c r="K2256">
        <v>45939</v>
      </c>
      <c r="L2256"/>
      <c r="M2256"/>
    </row>
    <row r="2257" spans="1:13">
      <c r="A2257" s="61" t="s">
        <v>40</v>
      </c>
      <c r="B2257" s="61">
        <v>90041</v>
      </c>
      <c r="C2257" s="63" t="s">
        <v>968</v>
      </c>
      <c r="D2257" s="61">
        <v>0</v>
      </c>
      <c r="E2257" s="61" t="s">
        <v>15080</v>
      </c>
      <c r="F2257" s="61" t="s">
        <v>51</v>
      </c>
      <c r="G2257" s="61" t="s">
        <v>16242</v>
      </c>
      <c r="H2257" s="61" t="s">
        <v>15749</v>
      </c>
      <c r="I2257" s="61">
        <v>34.130000000000003</v>
      </c>
      <c r="J2257" s="61">
        <v>-118.2</v>
      </c>
      <c r="K2257">
        <v>26654</v>
      </c>
      <c r="L2257"/>
      <c r="M2257"/>
    </row>
    <row r="2258" spans="1:13">
      <c r="A2258" s="61" t="s">
        <v>40</v>
      </c>
      <c r="B2258" s="61">
        <v>90042</v>
      </c>
      <c r="C2258" s="63" t="s">
        <v>968</v>
      </c>
      <c r="D2258" s="61">
        <v>0</v>
      </c>
      <c r="E2258" s="61" t="s">
        <v>15080</v>
      </c>
      <c r="F2258" s="61" t="s">
        <v>51</v>
      </c>
      <c r="G2258" s="61" t="s">
        <v>16242</v>
      </c>
      <c r="H2258" s="61" t="s">
        <v>15749</v>
      </c>
      <c r="I2258" s="61">
        <v>34.11</v>
      </c>
      <c r="J2258" s="61">
        <v>-118.19</v>
      </c>
      <c r="K2258">
        <v>58295</v>
      </c>
      <c r="L2258"/>
      <c r="M2258"/>
    </row>
    <row r="2259" spans="1:13">
      <c r="A2259" s="61" t="s">
        <v>40</v>
      </c>
      <c r="B2259" s="61">
        <v>90063</v>
      </c>
      <c r="C2259" s="63" t="s">
        <v>968</v>
      </c>
      <c r="D2259" s="61">
        <v>0</v>
      </c>
      <c r="E2259" s="61" t="s">
        <v>15080</v>
      </c>
      <c r="F2259" s="61" t="s">
        <v>51</v>
      </c>
      <c r="G2259" s="61" t="s">
        <v>16242</v>
      </c>
      <c r="H2259" s="61" t="s">
        <v>15749</v>
      </c>
      <c r="I2259" s="61">
        <v>34.04</v>
      </c>
      <c r="J2259" s="61">
        <v>-118.18</v>
      </c>
      <c r="K2259">
        <v>50227</v>
      </c>
      <c r="L2259"/>
      <c r="M2259"/>
    </row>
    <row r="2260" spans="1:13">
      <c r="A2260" s="61" t="s">
        <v>40</v>
      </c>
      <c r="B2260" s="61">
        <v>90032</v>
      </c>
      <c r="C2260" s="63" t="s">
        <v>968</v>
      </c>
      <c r="D2260" s="61">
        <v>0</v>
      </c>
      <c r="E2260" s="61" t="s">
        <v>15080</v>
      </c>
      <c r="F2260" s="61" t="s">
        <v>51</v>
      </c>
      <c r="G2260" s="61" t="s">
        <v>16242</v>
      </c>
      <c r="H2260" s="61" t="s">
        <v>15749</v>
      </c>
      <c r="I2260" s="61">
        <v>34.08</v>
      </c>
      <c r="J2260" s="61">
        <v>-118.17</v>
      </c>
      <c r="K2260">
        <v>43506</v>
      </c>
      <c r="L2260"/>
      <c r="M2260"/>
    </row>
    <row r="2261" spans="1:13">
      <c r="A2261" s="61" t="s">
        <v>40</v>
      </c>
      <c r="B2261" s="61">
        <v>90101</v>
      </c>
      <c r="C2261" s="63" t="s">
        <v>968</v>
      </c>
      <c r="D2261" s="61">
        <v>1</v>
      </c>
      <c r="E2261" s="61" t="s">
        <v>15080</v>
      </c>
      <c r="F2261" s="61" t="s">
        <v>51</v>
      </c>
      <c r="G2261" s="61" t="s">
        <v>16242</v>
      </c>
      <c r="H2261" s="61" t="s">
        <v>15749</v>
      </c>
      <c r="I2261" s="61">
        <v>33.99</v>
      </c>
      <c r="J2261" s="61">
        <v>-118.16</v>
      </c>
      <c r="K2261">
        <v>1</v>
      </c>
      <c r="L2261"/>
      <c r="M2261"/>
    </row>
    <row r="2262" spans="1:13">
      <c r="A2262" s="61" t="s">
        <v>40</v>
      </c>
      <c r="B2262" s="61">
        <v>90022</v>
      </c>
      <c r="C2262" s="63" t="s">
        <v>968</v>
      </c>
      <c r="D2262" s="61">
        <v>0</v>
      </c>
      <c r="E2262" s="61" t="s">
        <v>15080</v>
      </c>
      <c r="F2262" s="61" t="s">
        <v>51</v>
      </c>
      <c r="G2262" s="61" t="s">
        <v>16242</v>
      </c>
      <c r="H2262" s="61" t="s">
        <v>15749</v>
      </c>
      <c r="I2262" s="61">
        <v>34.020000000000003</v>
      </c>
      <c r="J2262" s="61">
        <v>-118.15</v>
      </c>
      <c r="K2262">
        <v>64517</v>
      </c>
      <c r="L2262"/>
      <c r="M2262"/>
    </row>
    <row r="2263" spans="1:13">
      <c r="A2263" s="61" t="s">
        <v>40</v>
      </c>
      <c r="B2263" s="61">
        <v>90040</v>
      </c>
      <c r="C2263" s="63" t="s">
        <v>968</v>
      </c>
      <c r="D2263" s="61">
        <v>0</v>
      </c>
      <c r="E2263" s="61" t="s">
        <v>15080</v>
      </c>
      <c r="F2263" s="61" t="s">
        <v>51</v>
      </c>
      <c r="G2263" s="61" t="s">
        <v>16242</v>
      </c>
      <c r="H2263" s="61" t="s">
        <v>15749</v>
      </c>
      <c r="I2263" s="61">
        <v>33.99</v>
      </c>
      <c r="J2263" s="61">
        <v>-118.14</v>
      </c>
      <c r="K2263">
        <v>12089</v>
      </c>
      <c r="L2263"/>
      <c r="M2263"/>
    </row>
    <row r="2264" spans="1:13">
      <c r="A2264" s="61" t="s">
        <v>40</v>
      </c>
      <c r="B2264" s="61">
        <v>93635</v>
      </c>
      <c r="C2264" s="63" t="s">
        <v>968</v>
      </c>
      <c r="D2264" s="61">
        <v>0</v>
      </c>
      <c r="E2264" s="61" t="s">
        <v>16555</v>
      </c>
      <c r="F2264" s="61" t="s">
        <v>51</v>
      </c>
      <c r="G2264" s="61" t="s">
        <v>16547</v>
      </c>
      <c r="H2264" s="61" t="s">
        <v>15749</v>
      </c>
      <c r="I2264" s="61">
        <v>37.07</v>
      </c>
      <c r="J2264" s="61">
        <v>-120.84</v>
      </c>
      <c r="K2264">
        <v>48510</v>
      </c>
      <c r="L2264"/>
      <c r="M2264"/>
    </row>
    <row r="2265" spans="1:13">
      <c r="A2265" s="61" t="s">
        <v>40</v>
      </c>
      <c r="B2265" s="61">
        <v>95030</v>
      </c>
      <c r="C2265" s="63" t="s">
        <v>968</v>
      </c>
      <c r="D2265" s="61">
        <v>0</v>
      </c>
      <c r="E2265" s="61" t="s">
        <v>16649</v>
      </c>
      <c r="F2265" s="61" t="s">
        <v>51</v>
      </c>
      <c r="G2265" s="61" t="s">
        <v>16582</v>
      </c>
      <c r="H2265" s="61" t="s">
        <v>15749</v>
      </c>
      <c r="I2265" s="61">
        <v>37.22</v>
      </c>
      <c r="J2265" s="61">
        <v>-121.99</v>
      </c>
      <c r="K2265">
        <v>13585</v>
      </c>
      <c r="L2265"/>
      <c r="M2265"/>
    </row>
    <row r="2266" spans="1:13">
      <c r="A2266" s="61" t="s">
        <v>40</v>
      </c>
      <c r="B2266" s="61">
        <v>95032</v>
      </c>
      <c r="C2266" s="63" t="s">
        <v>968</v>
      </c>
      <c r="D2266" s="61">
        <v>0</v>
      </c>
      <c r="E2266" s="61" t="s">
        <v>16649</v>
      </c>
      <c r="F2266" s="61" t="s">
        <v>51</v>
      </c>
      <c r="G2266" s="61" t="s">
        <v>16582</v>
      </c>
      <c r="H2266" s="61" t="s">
        <v>15749</v>
      </c>
      <c r="I2266" s="61">
        <v>37.229999999999997</v>
      </c>
      <c r="J2266" s="61">
        <v>-121.95</v>
      </c>
      <c r="K2266">
        <v>28109</v>
      </c>
      <c r="L2266"/>
      <c r="M2266"/>
    </row>
    <row r="2267" spans="1:13">
      <c r="A2267" s="61" t="s">
        <v>40</v>
      </c>
      <c r="B2267" s="61">
        <v>95033</v>
      </c>
      <c r="C2267" s="63" t="s">
        <v>968</v>
      </c>
      <c r="D2267" s="61">
        <v>0</v>
      </c>
      <c r="E2267" s="61" t="s">
        <v>16649</v>
      </c>
      <c r="F2267" s="61" t="s">
        <v>51</v>
      </c>
      <c r="G2267" s="61" t="s">
        <v>15968</v>
      </c>
      <c r="H2267" s="61" t="s">
        <v>15749</v>
      </c>
      <c r="I2267" s="61">
        <v>37.130000000000003</v>
      </c>
      <c r="J2267" s="61">
        <v>-121.94</v>
      </c>
      <c r="K2267">
        <v>9565</v>
      </c>
      <c r="L2267"/>
      <c r="M2267"/>
    </row>
    <row r="2268" spans="1:13">
      <c r="A2268" s="61" t="s">
        <v>40</v>
      </c>
      <c r="B2268" s="61">
        <v>96055</v>
      </c>
      <c r="C2268" s="63" t="s">
        <v>968</v>
      </c>
      <c r="D2268" s="61">
        <v>0</v>
      </c>
      <c r="E2268" s="61" t="s">
        <v>16860</v>
      </c>
      <c r="F2268" s="61" t="s">
        <v>51</v>
      </c>
      <c r="G2268" s="61" t="s">
        <v>16842</v>
      </c>
      <c r="H2268" s="61" t="s">
        <v>15749</v>
      </c>
      <c r="I2268" s="61">
        <v>40.049999999999997</v>
      </c>
      <c r="J2268" s="61">
        <v>-122.07</v>
      </c>
      <c r="K2268">
        <v>3951</v>
      </c>
      <c r="L2268"/>
      <c r="M2268"/>
    </row>
    <row r="2269" spans="1:13">
      <c r="A2269" s="61" t="s">
        <v>40</v>
      </c>
      <c r="B2269" s="61">
        <v>93402</v>
      </c>
      <c r="C2269" s="63" t="s">
        <v>968</v>
      </c>
      <c r="D2269" s="61">
        <v>0</v>
      </c>
      <c r="E2269" s="61" t="s">
        <v>16503</v>
      </c>
      <c r="F2269" s="61" t="s">
        <v>51</v>
      </c>
      <c r="G2269" s="61" t="s">
        <v>16502</v>
      </c>
      <c r="H2269" s="61" t="s">
        <v>15749</v>
      </c>
      <c r="I2269" s="61">
        <v>35.29</v>
      </c>
      <c r="J2269" s="61">
        <v>-120.81</v>
      </c>
      <c r="K2269">
        <v>14500</v>
      </c>
      <c r="L2269"/>
      <c r="M2269"/>
    </row>
    <row r="2270" spans="1:13">
      <c r="A2270" s="61" t="s">
        <v>40</v>
      </c>
      <c r="B2270" s="61">
        <v>93249</v>
      </c>
      <c r="C2270" s="63" t="s">
        <v>968</v>
      </c>
      <c r="D2270" s="61">
        <v>0</v>
      </c>
      <c r="E2270" s="61" t="s">
        <v>16490</v>
      </c>
      <c r="F2270" s="61" t="s">
        <v>51</v>
      </c>
      <c r="G2270" s="61" t="s">
        <v>16472</v>
      </c>
      <c r="H2270" s="61" t="s">
        <v>15749</v>
      </c>
      <c r="I2270" s="61">
        <v>35.61</v>
      </c>
      <c r="J2270" s="61">
        <v>-119.9</v>
      </c>
      <c r="K2270">
        <v>2590</v>
      </c>
      <c r="L2270"/>
      <c r="M2270"/>
    </row>
    <row r="2271" spans="1:13">
      <c r="A2271" s="61" t="s">
        <v>40</v>
      </c>
      <c r="B2271" s="61">
        <v>95651</v>
      </c>
      <c r="C2271" s="63" t="s">
        <v>968</v>
      </c>
      <c r="D2271" s="61">
        <v>0</v>
      </c>
      <c r="E2271" s="61" t="s">
        <v>16784</v>
      </c>
      <c r="F2271" s="61" t="s">
        <v>51</v>
      </c>
      <c r="G2271" s="61" t="s">
        <v>16772</v>
      </c>
      <c r="H2271" s="61" t="s">
        <v>15749</v>
      </c>
      <c r="I2271" s="61">
        <v>38.81</v>
      </c>
      <c r="J2271" s="61">
        <v>-120.93</v>
      </c>
      <c r="K2271">
        <v>763</v>
      </c>
      <c r="L2271"/>
      <c r="M2271"/>
    </row>
    <row r="2272" spans="1:13">
      <c r="A2272" s="61" t="s">
        <v>40</v>
      </c>
      <c r="B2272" s="61">
        <v>95457</v>
      </c>
      <c r="C2272" s="63" t="s">
        <v>968</v>
      </c>
      <c r="D2272" s="61">
        <v>0</v>
      </c>
      <c r="E2272" s="61" t="s">
        <v>16722</v>
      </c>
      <c r="F2272" s="61" t="s">
        <v>51</v>
      </c>
      <c r="G2272" s="61" t="s">
        <v>7358</v>
      </c>
      <c r="H2272" s="61" t="s">
        <v>15749</v>
      </c>
      <c r="I2272" s="61">
        <v>38.880000000000003</v>
      </c>
      <c r="J2272" s="61">
        <v>-122.55</v>
      </c>
      <c r="K2272">
        <v>3231</v>
      </c>
      <c r="L2272"/>
      <c r="M2272"/>
    </row>
    <row r="2273" spans="1:13">
      <c r="A2273" s="61" t="s">
        <v>40</v>
      </c>
      <c r="B2273" s="61">
        <v>96118</v>
      </c>
      <c r="C2273" s="63" t="s">
        <v>968</v>
      </c>
      <c r="D2273" s="61">
        <v>0</v>
      </c>
      <c r="E2273" s="61" t="s">
        <v>16881</v>
      </c>
      <c r="F2273" s="61" t="s">
        <v>51</v>
      </c>
      <c r="G2273" s="61" t="s">
        <v>16136</v>
      </c>
      <c r="H2273" s="61" t="s">
        <v>15749</v>
      </c>
      <c r="I2273" s="61">
        <v>39.630000000000003</v>
      </c>
      <c r="J2273" s="61">
        <v>-120.21</v>
      </c>
      <c r="K2273">
        <v>1447</v>
      </c>
      <c r="L2273"/>
      <c r="M2273"/>
    </row>
    <row r="2274" spans="1:13">
      <c r="A2274" s="61" t="s">
        <v>40</v>
      </c>
      <c r="B2274" s="61">
        <v>95458</v>
      </c>
      <c r="C2274" s="63" t="s">
        <v>968</v>
      </c>
      <c r="D2274" s="61">
        <v>0</v>
      </c>
      <c r="E2274" s="61" t="s">
        <v>9723</v>
      </c>
      <c r="F2274" s="61" t="s">
        <v>51</v>
      </c>
      <c r="G2274" s="61" t="s">
        <v>7358</v>
      </c>
      <c r="H2274" s="61" t="s">
        <v>15749</v>
      </c>
      <c r="I2274" s="61">
        <v>39.159999999999997</v>
      </c>
      <c r="J2274" s="61">
        <v>-122.75</v>
      </c>
      <c r="K2274">
        <v>3394</v>
      </c>
      <c r="L2274"/>
      <c r="M2274"/>
    </row>
    <row r="2275" spans="1:13">
      <c r="A2275" s="61" t="s">
        <v>40</v>
      </c>
      <c r="B2275" s="61">
        <v>92356</v>
      </c>
      <c r="C2275" s="63" t="s">
        <v>968</v>
      </c>
      <c r="D2275" s="61">
        <v>0</v>
      </c>
      <c r="E2275" s="61" t="s">
        <v>16401</v>
      </c>
      <c r="F2275" s="61" t="s">
        <v>51</v>
      </c>
      <c r="G2275" s="61" t="s">
        <v>16313</v>
      </c>
      <c r="H2275" s="61" t="s">
        <v>15749</v>
      </c>
      <c r="I2275" s="61">
        <v>34.520000000000003</v>
      </c>
      <c r="J2275" s="61">
        <v>-116.88</v>
      </c>
      <c r="K2275">
        <v>6050</v>
      </c>
      <c r="L2275"/>
      <c r="M2275"/>
    </row>
    <row r="2276" spans="1:13">
      <c r="A2276" s="61" t="s">
        <v>40</v>
      </c>
      <c r="B2276" s="61">
        <v>92338</v>
      </c>
      <c r="C2276" s="63" t="s">
        <v>968</v>
      </c>
      <c r="D2276" s="61">
        <v>0</v>
      </c>
      <c r="E2276" s="61" t="s">
        <v>1012</v>
      </c>
      <c r="F2276" s="61" t="s">
        <v>51</v>
      </c>
      <c r="G2276" s="61" t="s">
        <v>16313</v>
      </c>
      <c r="H2276" s="61" t="s">
        <v>15749</v>
      </c>
      <c r="I2276" s="61">
        <v>34.72</v>
      </c>
      <c r="J2276" s="61">
        <v>-116.15</v>
      </c>
      <c r="K2276">
        <v>0</v>
      </c>
      <c r="L2276"/>
      <c r="M2276"/>
    </row>
    <row r="2277" spans="1:13">
      <c r="A2277" s="61" t="s">
        <v>40</v>
      </c>
      <c r="B2277" s="61">
        <v>90262</v>
      </c>
      <c r="C2277" s="63" t="s">
        <v>968</v>
      </c>
      <c r="D2277" s="61">
        <v>0</v>
      </c>
      <c r="E2277" s="61" t="s">
        <v>16250</v>
      </c>
      <c r="F2277" s="61" t="s">
        <v>51</v>
      </c>
      <c r="G2277" s="61" t="s">
        <v>16242</v>
      </c>
      <c r="H2277" s="61" t="s">
        <v>15749</v>
      </c>
      <c r="I2277" s="61">
        <v>33.92</v>
      </c>
      <c r="J2277" s="61">
        <v>-118.2</v>
      </c>
      <c r="K2277">
        <v>67099</v>
      </c>
      <c r="L2277"/>
      <c r="M2277"/>
    </row>
    <row r="2278" spans="1:13">
      <c r="A2278" s="61" t="s">
        <v>40</v>
      </c>
      <c r="B2278" s="61">
        <v>92358</v>
      </c>
      <c r="C2278" s="63" t="s">
        <v>968</v>
      </c>
      <c r="D2278" s="61">
        <v>0</v>
      </c>
      <c r="E2278" s="61" t="s">
        <v>16402</v>
      </c>
      <c r="F2278" s="61" t="s">
        <v>51</v>
      </c>
      <c r="G2278" s="61" t="s">
        <v>16313</v>
      </c>
      <c r="H2278" s="61" t="s">
        <v>15749</v>
      </c>
      <c r="I2278" s="61">
        <v>34.25</v>
      </c>
      <c r="J2278" s="61">
        <v>-117.54</v>
      </c>
      <c r="K2278">
        <v>834</v>
      </c>
      <c r="L2278"/>
      <c r="M2278"/>
    </row>
    <row r="2279" spans="1:13">
      <c r="A2279" s="61" t="s">
        <v>40</v>
      </c>
      <c r="B2279" s="61">
        <v>96058</v>
      </c>
      <c r="C2279" s="63" t="s">
        <v>968</v>
      </c>
      <c r="D2279" s="61">
        <v>0</v>
      </c>
      <c r="E2279" s="61" t="s">
        <v>16862</v>
      </c>
      <c r="F2279" s="61" t="s">
        <v>51</v>
      </c>
      <c r="G2279" s="61" t="s">
        <v>16759</v>
      </c>
      <c r="H2279" s="61" t="s">
        <v>15749</v>
      </c>
      <c r="I2279" s="61">
        <v>41.74</v>
      </c>
      <c r="J2279" s="61">
        <v>-121.89</v>
      </c>
      <c r="K2279">
        <v>659</v>
      </c>
      <c r="L2279"/>
      <c r="M2279"/>
    </row>
    <row r="2280" spans="1:13">
      <c r="A2280" s="61" t="s">
        <v>40</v>
      </c>
      <c r="B2280" s="61">
        <v>95552</v>
      </c>
      <c r="C2280" s="63" t="s">
        <v>968</v>
      </c>
      <c r="D2280" s="61">
        <v>0</v>
      </c>
      <c r="E2280" s="61" t="s">
        <v>16751</v>
      </c>
      <c r="F2280" s="61" t="s">
        <v>51</v>
      </c>
      <c r="G2280" s="61" t="s">
        <v>14758</v>
      </c>
      <c r="H2280" s="61" t="s">
        <v>15749</v>
      </c>
      <c r="I2280" s="61">
        <v>40.369999999999997</v>
      </c>
      <c r="J2280" s="61">
        <v>-123.44</v>
      </c>
      <c r="K2280">
        <v>552</v>
      </c>
      <c r="L2280"/>
      <c r="M2280"/>
    </row>
    <row r="2281" spans="1:13">
      <c r="A2281" s="61" t="s">
        <v>40</v>
      </c>
      <c r="B2281" s="61">
        <v>93637</v>
      </c>
      <c r="C2281" s="63" t="s">
        <v>968</v>
      </c>
      <c r="D2281" s="61">
        <v>0</v>
      </c>
      <c r="E2281" s="61" t="s">
        <v>4422</v>
      </c>
      <c r="F2281" s="61" t="s">
        <v>51</v>
      </c>
      <c r="G2281" s="61" t="s">
        <v>16536</v>
      </c>
      <c r="H2281" s="61" t="s">
        <v>15749</v>
      </c>
      <c r="I2281" s="61">
        <v>36.909999999999997</v>
      </c>
      <c r="J2281" s="61">
        <v>-120.19</v>
      </c>
      <c r="K2281">
        <v>40202</v>
      </c>
      <c r="L2281"/>
      <c r="M2281"/>
    </row>
    <row r="2282" spans="1:13">
      <c r="A2282" s="61" t="s">
        <v>40</v>
      </c>
      <c r="B2282" s="61">
        <v>93638</v>
      </c>
      <c r="C2282" s="63" t="s">
        <v>968</v>
      </c>
      <c r="D2282" s="61">
        <v>0</v>
      </c>
      <c r="E2282" s="61" t="s">
        <v>4422</v>
      </c>
      <c r="F2282" s="61" t="s">
        <v>51</v>
      </c>
      <c r="G2282" s="61" t="s">
        <v>16536</v>
      </c>
      <c r="H2282" s="61" t="s">
        <v>15749</v>
      </c>
      <c r="I2282" s="61">
        <v>37.04</v>
      </c>
      <c r="J2282" s="61">
        <v>-120.03</v>
      </c>
      <c r="K2282">
        <v>51106</v>
      </c>
      <c r="L2282"/>
      <c r="M2282"/>
    </row>
    <row r="2283" spans="1:13">
      <c r="A2283" s="61" t="s">
        <v>40</v>
      </c>
      <c r="B2283" s="61">
        <v>93636</v>
      </c>
      <c r="C2283" s="63" t="s">
        <v>968</v>
      </c>
      <c r="D2283" s="61">
        <v>0</v>
      </c>
      <c r="E2283" s="61" t="s">
        <v>4422</v>
      </c>
      <c r="F2283" s="61" t="s">
        <v>51</v>
      </c>
      <c r="G2283" s="61" t="s">
        <v>16536</v>
      </c>
      <c r="H2283" s="61" t="s">
        <v>15749</v>
      </c>
      <c r="I2283" s="61">
        <v>36.93</v>
      </c>
      <c r="J2283" s="61">
        <v>-119.83</v>
      </c>
      <c r="K2283">
        <v>14004</v>
      </c>
      <c r="L2283"/>
      <c r="M2283"/>
    </row>
    <row r="2284" spans="1:13">
      <c r="A2284" s="61" t="s">
        <v>40</v>
      </c>
      <c r="B2284" s="61">
        <v>95954</v>
      </c>
      <c r="C2284" s="63" t="s">
        <v>968</v>
      </c>
      <c r="D2284" s="61">
        <v>0</v>
      </c>
      <c r="E2284" s="61" t="s">
        <v>16822</v>
      </c>
      <c r="F2284" s="61" t="s">
        <v>51</v>
      </c>
      <c r="G2284" s="61" t="s">
        <v>11890</v>
      </c>
      <c r="H2284" s="61" t="s">
        <v>15749</v>
      </c>
      <c r="I2284" s="61">
        <v>39.840000000000003</v>
      </c>
      <c r="J2284" s="61">
        <v>-121.6</v>
      </c>
      <c r="K2284">
        <v>8556</v>
      </c>
      <c r="L2284"/>
      <c r="M2284"/>
    </row>
    <row r="2285" spans="1:13">
      <c r="A2285" s="61" t="s">
        <v>40</v>
      </c>
      <c r="B2285" s="61">
        <v>90265</v>
      </c>
      <c r="C2285" s="63" t="s">
        <v>968</v>
      </c>
      <c r="D2285" s="61">
        <v>0</v>
      </c>
      <c r="E2285" s="61" t="s">
        <v>16251</v>
      </c>
      <c r="F2285" s="61" t="s">
        <v>51</v>
      </c>
      <c r="G2285" s="61" t="s">
        <v>16242</v>
      </c>
      <c r="H2285" s="61" t="s">
        <v>15749</v>
      </c>
      <c r="I2285" s="61">
        <v>34.06</v>
      </c>
      <c r="J2285" s="61">
        <v>-118.81</v>
      </c>
      <c r="K2285">
        <v>15186</v>
      </c>
      <c r="L2285"/>
      <c r="M2285"/>
    </row>
    <row r="2286" spans="1:13">
      <c r="A2286" s="61" t="s">
        <v>40</v>
      </c>
      <c r="B2286" s="61">
        <v>93546</v>
      </c>
      <c r="C2286" s="63" t="s">
        <v>968</v>
      </c>
      <c r="D2286" s="61">
        <v>0</v>
      </c>
      <c r="E2286" s="61" t="s">
        <v>16530</v>
      </c>
      <c r="F2286" s="61" t="s">
        <v>51</v>
      </c>
      <c r="G2286" s="61" t="s">
        <v>16523</v>
      </c>
      <c r="H2286" s="61" t="s">
        <v>15749</v>
      </c>
      <c r="I2286" s="61">
        <v>37.58</v>
      </c>
      <c r="J2286" s="61">
        <v>-118.84</v>
      </c>
      <c r="K2286">
        <v>8545</v>
      </c>
      <c r="L2286"/>
      <c r="M2286"/>
    </row>
    <row r="2287" spans="1:13">
      <c r="A2287" s="61" t="s">
        <v>40</v>
      </c>
      <c r="B2287" s="61">
        <v>95459</v>
      </c>
      <c r="C2287" s="63" t="s">
        <v>968</v>
      </c>
      <c r="D2287" s="61">
        <v>0</v>
      </c>
      <c r="E2287" s="61" t="s">
        <v>898</v>
      </c>
      <c r="F2287" s="61" t="s">
        <v>51</v>
      </c>
      <c r="G2287" s="61" t="s">
        <v>16701</v>
      </c>
      <c r="H2287" s="61" t="s">
        <v>15749</v>
      </c>
      <c r="I2287" s="61">
        <v>39</v>
      </c>
      <c r="J2287" s="61">
        <v>-123.62</v>
      </c>
      <c r="K2287">
        <v>581</v>
      </c>
      <c r="L2287"/>
      <c r="M2287"/>
    </row>
    <row r="2288" spans="1:13">
      <c r="A2288" s="61" t="s">
        <v>40</v>
      </c>
      <c r="B2288" s="61">
        <v>90266</v>
      </c>
      <c r="C2288" s="63" t="s">
        <v>968</v>
      </c>
      <c r="D2288" s="61">
        <v>0</v>
      </c>
      <c r="E2288" s="61" t="s">
        <v>16252</v>
      </c>
      <c r="F2288" s="61" t="s">
        <v>51</v>
      </c>
      <c r="G2288" s="61" t="s">
        <v>16242</v>
      </c>
      <c r="H2288" s="61" t="s">
        <v>15749</v>
      </c>
      <c r="I2288" s="61">
        <v>33.880000000000003</v>
      </c>
      <c r="J2288" s="61">
        <v>-118.4</v>
      </c>
      <c r="K2288">
        <v>35506</v>
      </c>
      <c r="L2288"/>
      <c r="M2288"/>
    </row>
    <row r="2289" spans="1:13">
      <c r="A2289" s="61" t="s">
        <v>40</v>
      </c>
      <c r="B2289" s="61">
        <v>95337</v>
      </c>
      <c r="C2289" s="63" t="s">
        <v>968</v>
      </c>
      <c r="D2289" s="61">
        <v>0</v>
      </c>
      <c r="E2289" s="61" t="s">
        <v>16686</v>
      </c>
      <c r="F2289" s="61" t="s">
        <v>51</v>
      </c>
      <c r="G2289" s="61" t="s">
        <v>16661</v>
      </c>
      <c r="H2289" s="61" t="s">
        <v>15749</v>
      </c>
      <c r="I2289" s="61">
        <v>37.729999999999997</v>
      </c>
      <c r="J2289" s="61">
        <v>-121.24</v>
      </c>
      <c r="K2289">
        <v>44476</v>
      </c>
      <c r="L2289"/>
      <c r="M2289"/>
    </row>
    <row r="2290" spans="1:13">
      <c r="A2290" s="61" t="s">
        <v>40</v>
      </c>
      <c r="B2290" s="61">
        <v>95336</v>
      </c>
      <c r="C2290" s="63" t="s">
        <v>968</v>
      </c>
      <c r="D2290" s="61">
        <v>0</v>
      </c>
      <c r="E2290" s="61" t="s">
        <v>16686</v>
      </c>
      <c r="F2290" s="61" t="s">
        <v>51</v>
      </c>
      <c r="G2290" s="61" t="s">
        <v>16661</v>
      </c>
      <c r="H2290" s="61" t="s">
        <v>15749</v>
      </c>
      <c r="I2290" s="61">
        <v>37.83</v>
      </c>
      <c r="J2290" s="61">
        <v>-121.18</v>
      </c>
      <c r="K2290">
        <v>47281</v>
      </c>
      <c r="L2290"/>
      <c r="M2290"/>
    </row>
    <row r="2291" spans="1:13">
      <c r="A2291" s="61" t="s">
        <v>40</v>
      </c>
      <c r="B2291" s="61">
        <v>96059</v>
      </c>
      <c r="C2291" s="63" t="s">
        <v>968</v>
      </c>
      <c r="D2291" s="61">
        <v>0</v>
      </c>
      <c r="E2291" s="61" t="s">
        <v>10244</v>
      </c>
      <c r="F2291" s="61" t="s">
        <v>51</v>
      </c>
      <c r="G2291" s="61" t="s">
        <v>16842</v>
      </c>
      <c r="H2291" s="61" t="s">
        <v>15749</v>
      </c>
      <c r="I2291" s="61">
        <v>40.409999999999997</v>
      </c>
      <c r="J2291" s="61">
        <v>-121.84</v>
      </c>
      <c r="K2291">
        <v>572</v>
      </c>
      <c r="L2291"/>
      <c r="M2291"/>
    </row>
    <row r="2292" spans="1:13">
      <c r="A2292" s="61" t="s">
        <v>40</v>
      </c>
      <c r="B2292" s="61">
        <v>92518</v>
      </c>
      <c r="C2292" s="63" t="s">
        <v>968</v>
      </c>
      <c r="D2292" s="61">
        <v>0</v>
      </c>
      <c r="E2292" s="61" t="s">
        <v>16416</v>
      </c>
      <c r="F2292" s="61" t="s">
        <v>51</v>
      </c>
      <c r="G2292" s="61" t="s">
        <v>16326</v>
      </c>
      <c r="H2292" s="61" t="s">
        <v>15749</v>
      </c>
      <c r="I2292" s="61">
        <v>33.89</v>
      </c>
      <c r="J2292" s="61">
        <v>-117.27</v>
      </c>
      <c r="K2292">
        <v>806</v>
      </c>
      <c r="L2292"/>
      <c r="M2292"/>
    </row>
    <row r="2293" spans="1:13">
      <c r="A2293" s="61" t="s">
        <v>40</v>
      </c>
      <c r="B2293" s="61">
        <v>93252</v>
      </c>
      <c r="C2293" s="63" t="s">
        <v>968</v>
      </c>
      <c r="D2293" s="61">
        <v>0</v>
      </c>
      <c r="E2293" s="61" t="s">
        <v>15925</v>
      </c>
      <c r="F2293" s="61" t="s">
        <v>51</v>
      </c>
      <c r="G2293" s="61" t="s">
        <v>16472</v>
      </c>
      <c r="H2293" s="61" t="s">
        <v>15749</v>
      </c>
      <c r="I2293" s="61">
        <v>34.840000000000003</v>
      </c>
      <c r="J2293" s="61">
        <v>-119.27</v>
      </c>
      <c r="K2293">
        <v>1499</v>
      </c>
      <c r="L2293"/>
      <c r="M2293"/>
    </row>
    <row r="2294" spans="1:13">
      <c r="A2294" s="61" t="s">
        <v>40</v>
      </c>
      <c r="B2294" s="61">
        <v>93933</v>
      </c>
      <c r="C2294" s="63" t="s">
        <v>968</v>
      </c>
      <c r="D2294" s="61">
        <v>0</v>
      </c>
      <c r="E2294" s="61" t="s">
        <v>16571</v>
      </c>
      <c r="F2294" s="61" t="s">
        <v>51</v>
      </c>
      <c r="G2294" s="61" t="s">
        <v>16506</v>
      </c>
      <c r="H2294" s="61" t="s">
        <v>15749</v>
      </c>
      <c r="I2294" s="61">
        <v>36.67</v>
      </c>
      <c r="J2294" s="61">
        <v>-121.79</v>
      </c>
      <c r="K2294">
        <v>27218</v>
      </c>
      <c r="L2294"/>
      <c r="M2294"/>
    </row>
    <row r="2295" spans="1:13">
      <c r="A2295" s="61" t="s">
        <v>40</v>
      </c>
      <c r="B2295" s="61">
        <v>90292</v>
      </c>
      <c r="C2295" s="63" t="s">
        <v>968</v>
      </c>
      <c r="D2295" s="61">
        <v>0</v>
      </c>
      <c r="E2295" s="61" t="s">
        <v>16260</v>
      </c>
      <c r="F2295" s="61" t="s">
        <v>51</v>
      </c>
      <c r="G2295" s="61" t="s">
        <v>16242</v>
      </c>
      <c r="H2295" s="61" t="s">
        <v>15749</v>
      </c>
      <c r="I2295" s="61">
        <v>33.979999999999997</v>
      </c>
      <c r="J2295" s="61">
        <v>-118.46</v>
      </c>
      <c r="K2295">
        <v>27681</v>
      </c>
      <c r="L2295"/>
      <c r="M2295"/>
    </row>
    <row r="2296" spans="1:13">
      <c r="A2296" s="61" t="s">
        <v>40</v>
      </c>
      <c r="B2296" s="61">
        <v>95338</v>
      </c>
      <c r="C2296" s="63" t="s">
        <v>968</v>
      </c>
      <c r="D2296" s="61">
        <v>0</v>
      </c>
      <c r="E2296" s="61" t="s">
        <v>16687</v>
      </c>
      <c r="F2296" s="61" t="s">
        <v>51</v>
      </c>
      <c r="G2296" s="61" t="s">
        <v>16550</v>
      </c>
      <c r="H2296" s="61" t="s">
        <v>15749</v>
      </c>
      <c r="I2296" s="61">
        <v>37.49</v>
      </c>
      <c r="J2296" s="61">
        <v>-120</v>
      </c>
      <c r="K2296">
        <v>11019</v>
      </c>
      <c r="L2296"/>
      <c r="M2296"/>
    </row>
    <row r="2297" spans="1:13">
      <c r="A2297" s="61" t="s">
        <v>40</v>
      </c>
      <c r="B2297" s="61">
        <v>96120</v>
      </c>
      <c r="C2297" s="63" t="s">
        <v>968</v>
      </c>
      <c r="D2297" s="61">
        <v>0</v>
      </c>
      <c r="E2297" s="61" t="s">
        <v>16882</v>
      </c>
      <c r="F2297" s="61" t="s">
        <v>51</v>
      </c>
      <c r="G2297" s="61" t="s">
        <v>16883</v>
      </c>
      <c r="H2297" s="61" t="s">
        <v>15749</v>
      </c>
      <c r="I2297" s="61">
        <v>38.729999999999997</v>
      </c>
      <c r="J2297" s="61">
        <v>-119.84</v>
      </c>
      <c r="K2297">
        <v>955</v>
      </c>
      <c r="L2297"/>
      <c r="M2297"/>
    </row>
    <row r="2298" spans="1:13">
      <c r="A2298" s="61" t="s">
        <v>40</v>
      </c>
      <c r="B2298" s="61">
        <v>94940</v>
      </c>
      <c r="C2298" s="63" t="s">
        <v>968</v>
      </c>
      <c r="D2298" s="61">
        <v>0</v>
      </c>
      <c r="E2298" s="61" t="s">
        <v>5174</v>
      </c>
      <c r="F2298" s="61" t="s">
        <v>51</v>
      </c>
      <c r="G2298" s="61" t="s">
        <v>16622</v>
      </c>
      <c r="H2298" s="61" t="s">
        <v>15749</v>
      </c>
      <c r="I2298" s="61">
        <v>38.159999999999997</v>
      </c>
      <c r="J2298" s="61">
        <v>-122.84</v>
      </c>
      <c r="K2298">
        <v>319</v>
      </c>
      <c r="L2298"/>
      <c r="M2298"/>
    </row>
    <row r="2299" spans="1:13">
      <c r="A2299" s="61" t="s">
        <v>40</v>
      </c>
      <c r="B2299" s="61">
        <v>94553</v>
      </c>
      <c r="C2299" s="63" t="s">
        <v>968</v>
      </c>
      <c r="D2299" s="61">
        <v>0</v>
      </c>
      <c r="E2299" s="61" t="s">
        <v>596</v>
      </c>
      <c r="F2299" s="61" t="s">
        <v>51</v>
      </c>
      <c r="G2299" s="61" t="s">
        <v>16600</v>
      </c>
      <c r="H2299" s="61" t="s">
        <v>15749</v>
      </c>
      <c r="I2299" s="61">
        <v>37.979999999999997</v>
      </c>
      <c r="J2299" s="61">
        <v>-122.15</v>
      </c>
      <c r="K2299">
        <v>49756</v>
      </c>
      <c r="L2299"/>
      <c r="M2299"/>
    </row>
    <row r="2300" spans="1:13">
      <c r="A2300" s="61" t="s">
        <v>40</v>
      </c>
      <c r="B2300" s="61">
        <v>95901</v>
      </c>
      <c r="C2300" s="63" t="s">
        <v>968</v>
      </c>
      <c r="D2300" s="61">
        <v>0</v>
      </c>
      <c r="E2300" s="61" t="s">
        <v>4572</v>
      </c>
      <c r="F2300" s="61" t="s">
        <v>51</v>
      </c>
      <c r="G2300" s="61" t="s">
        <v>16799</v>
      </c>
      <c r="H2300" s="61" t="s">
        <v>15749</v>
      </c>
      <c r="I2300" s="61">
        <v>39.15</v>
      </c>
      <c r="J2300" s="61">
        <v>-121.47</v>
      </c>
      <c r="K2300">
        <v>35840</v>
      </c>
      <c r="L2300"/>
      <c r="M2300"/>
    </row>
    <row r="2301" spans="1:13">
      <c r="A2301" s="61" t="s">
        <v>40</v>
      </c>
      <c r="B2301" s="61">
        <v>95655</v>
      </c>
      <c r="C2301" s="63" t="s">
        <v>968</v>
      </c>
      <c r="D2301" s="61">
        <v>0</v>
      </c>
      <c r="E2301" s="61" t="s">
        <v>4049</v>
      </c>
      <c r="F2301" s="61" t="s">
        <v>51</v>
      </c>
      <c r="G2301" s="61" t="s">
        <v>16595</v>
      </c>
      <c r="H2301" s="61" t="s">
        <v>15749</v>
      </c>
      <c r="I2301" s="61">
        <v>38.54</v>
      </c>
      <c r="J2301" s="61">
        <v>-121.28</v>
      </c>
      <c r="K2301">
        <v>4767</v>
      </c>
      <c r="L2301"/>
      <c r="M2301"/>
    </row>
    <row r="2302" spans="1:13">
      <c r="A2302" s="61" t="s">
        <v>40</v>
      </c>
      <c r="B2302" s="61">
        <v>90270</v>
      </c>
      <c r="C2302" s="63" t="s">
        <v>968</v>
      </c>
      <c r="D2302" s="61">
        <v>0</v>
      </c>
      <c r="E2302" s="61" t="s">
        <v>2413</v>
      </c>
      <c r="F2302" s="61" t="s">
        <v>51</v>
      </c>
      <c r="G2302" s="61" t="s">
        <v>16242</v>
      </c>
      <c r="H2302" s="61" t="s">
        <v>15749</v>
      </c>
      <c r="I2302" s="61">
        <v>33.99</v>
      </c>
      <c r="J2302" s="61">
        <v>-118.19</v>
      </c>
      <c r="K2302">
        <v>25113</v>
      </c>
      <c r="L2302"/>
      <c r="M2302"/>
    </row>
    <row r="2303" spans="1:13">
      <c r="A2303" s="61" t="s">
        <v>40</v>
      </c>
      <c r="B2303" s="61">
        <v>93250</v>
      </c>
      <c r="C2303" s="63" t="s">
        <v>968</v>
      </c>
      <c r="D2303" s="61">
        <v>0</v>
      </c>
      <c r="E2303" s="61" t="s">
        <v>10913</v>
      </c>
      <c r="F2303" s="61" t="s">
        <v>51</v>
      </c>
      <c r="G2303" s="61" t="s">
        <v>16472</v>
      </c>
      <c r="H2303" s="61" t="s">
        <v>15749</v>
      </c>
      <c r="I2303" s="61">
        <v>35.65</v>
      </c>
      <c r="J2303" s="61">
        <v>-119.19</v>
      </c>
      <c r="K2303">
        <v>14892</v>
      </c>
      <c r="L2303"/>
      <c r="M2303"/>
    </row>
    <row r="2304" spans="1:13">
      <c r="A2304" s="61" t="s">
        <v>40</v>
      </c>
      <c r="B2304" s="61">
        <v>93251</v>
      </c>
      <c r="C2304" s="63" t="s">
        <v>968</v>
      </c>
      <c r="D2304" s="61">
        <v>0</v>
      </c>
      <c r="E2304" s="61" t="s">
        <v>16491</v>
      </c>
      <c r="F2304" s="61" t="s">
        <v>51</v>
      </c>
      <c r="G2304" s="61" t="s">
        <v>16472</v>
      </c>
      <c r="H2304" s="61" t="s">
        <v>15749</v>
      </c>
      <c r="I2304" s="61">
        <v>35.340000000000003</v>
      </c>
      <c r="J2304" s="61">
        <v>-119.76</v>
      </c>
      <c r="K2304">
        <v>250</v>
      </c>
      <c r="L2304"/>
      <c r="M2304"/>
    </row>
    <row r="2305" spans="1:13">
      <c r="A2305" s="61" t="s">
        <v>40</v>
      </c>
      <c r="B2305" s="61">
        <v>96056</v>
      </c>
      <c r="C2305" s="63" t="s">
        <v>968</v>
      </c>
      <c r="D2305" s="61">
        <v>0</v>
      </c>
      <c r="E2305" s="61" t="s">
        <v>9513</v>
      </c>
      <c r="F2305" s="61" t="s">
        <v>51</v>
      </c>
      <c r="G2305" s="61" t="s">
        <v>16834</v>
      </c>
      <c r="H2305" s="61" t="s">
        <v>15749</v>
      </c>
      <c r="I2305" s="61">
        <v>41.1</v>
      </c>
      <c r="J2305" s="61">
        <v>-121.34</v>
      </c>
      <c r="K2305">
        <v>1444</v>
      </c>
      <c r="L2305"/>
      <c r="M2305"/>
    </row>
    <row r="2306" spans="1:13">
      <c r="A2306" s="61" t="s">
        <v>40</v>
      </c>
      <c r="B2306" s="61">
        <v>95652</v>
      </c>
      <c r="C2306" s="63" t="s">
        <v>968</v>
      </c>
      <c r="D2306" s="61">
        <v>0</v>
      </c>
      <c r="E2306" s="61" t="s">
        <v>16785</v>
      </c>
      <c r="F2306" s="61" t="s">
        <v>51</v>
      </c>
      <c r="G2306" s="61" t="s">
        <v>16595</v>
      </c>
      <c r="H2306" s="61" t="s">
        <v>15749</v>
      </c>
      <c r="I2306" s="61">
        <v>38.659999999999997</v>
      </c>
      <c r="J2306" s="61">
        <v>-121.4</v>
      </c>
      <c r="K2306">
        <v>914</v>
      </c>
      <c r="L2306"/>
      <c r="M2306"/>
    </row>
    <row r="2307" spans="1:13">
      <c r="A2307" s="61" t="s">
        <v>40</v>
      </c>
      <c r="B2307" s="61">
        <v>96057</v>
      </c>
      <c r="C2307" s="63" t="s">
        <v>968</v>
      </c>
      <c r="D2307" s="61">
        <v>0</v>
      </c>
      <c r="E2307" s="61" t="s">
        <v>16861</v>
      </c>
      <c r="F2307" s="61" t="s">
        <v>51</v>
      </c>
      <c r="G2307" s="61" t="s">
        <v>16759</v>
      </c>
      <c r="H2307" s="61" t="s">
        <v>15749</v>
      </c>
      <c r="I2307" s="61">
        <v>41.26</v>
      </c>
      <c r="J2307" s="61">
        <v>-122.1</v>
      </c>
      <c r="K2307">
        <v>1202</v>
      </c>
      <c r="L2307"/>
      <c r="M2307"/>
    </row>
    <row r="2308" spans="1:13">
      <c r="A2308" s="61" t="s">
        <v>40</v>
      </c>
      <c r="B2308" s="61">
        <v>95519</v>
      </c>
      <c r="C2308" s="63" t="s">
        <v>968</v>
      </c>
      <c r="D2308" s="61">
        <v>0</v>
      </c>
      <c r="E2308" s="61" t="s">
        <v>16738</v>
      </c>
      <c r="F2308" s="61" t="s">
        <v>51</v>
      </c>
      <c r="G2308" s="61" t="s">
        <v>10529</v>
      </c>
      <c r="H2308" s="61" t="s">
        <v>15749</v>
      </c>
      <c r="I2308" s="61">
        <v>40.94</v>
      </c>
      <c r="J2308" s="61">
        <v>-124.02</v>
      </c>
      <c r="K2308">
        <v>18421</v>
      </c>
      <c r="L2308"/>
      <c r="M2308"/>
    </row>
    <row r="2309" spans="1:13">
      <c r="A2309" s="61" t="s">
        <v>40</v>
      </c>
      <c r="B2309" s="61">
        <v>95722</v>
      </c>
      <c r="C2309" s="63" t="s">
        <v>968</v>
      </c>
      <c r="D2309" s="61">
        <v>0</v>
      </c>
      <c r="E2309" s="61" t="s">
        <v>16802</v>
      </c>
      <c r="F2309" s="61" t="s">
        <v>51</v>
      </c>
      <c r="G2309" s="61" t="s">
        <v>16765</v>
      </c>
      <c r="H2309" s="61" t="s">
        <v>15749</v>
      </c>
      <c r="I2309" s="61">
        <v>39</v>
      </c>
      <c r="J2309" s="61">
        <v>-121.03</v>
      </c>
      <c r="K2309">
        <v>4682</v>
      </c>
      <c r="L2309"/>
      <c r="M2309"/>
    </row>
    <row r="2310" spans="1:13">
      <c r="A2310" s="61" t="s">
        <v>40</v>
      </c>
      <c r="B2310" s="61">
        <v>92254</v>
      </c>
      <c r="C2310" s="63" t="s">
        <v>968</v>
      </c>
      <c r="D2310" s="61">
        <v>0</v>
      </c>
      <c r="E2310" s="61" t="s">
        <v>9873</v>
      </c>
      <c r="F2310" s="61" t="s">
        <v>51</v>
      </c>
      <c r="G2310" s="61" t="s">
        <v>16326</v>
      </c>
      <c r="H2310" s="61" t="s">
        <v>15749</v>
      </c>
      <c r="I2310" s="61">
        <v>33.549999999999997</v>
      </c>
      <c r="J2310" s="61">
        <v>-115.97</v>
      </c>
      <c r="K2310">
        <v>12414</v>
      </c>
      <c r="L2310"/>
      <c r="M2310"/>
    </row>
    <row r="2311" spans="1:13">
      <c r="A2311" s="61" t="s">
        <v>40</v>
      </c>
      <c r="B2311" s="61">
        <v>95460</v>
      </c>
      <c r="C2311" s="63" t="s">
        <v>968</v>
      </c>
      <c r="D2311" s="61">
        <v>0</v>
      </c>
      <c r="E2311" s="61" t="s">
        <v>16723</v>
      </c>
      <c r="F2311" s="61" t="s">
        <v>51</v>
      </c>
      <c r="G2311" s="61" t="s">
        <v>16701</v>
      </c>
      <c r="H2311" s="61" t="s">
        <v>15749</v>
      </c>
      <c r="I2311" s="61">
        <v>39.299999999999997</v>
      </c>
      <c r="J2311" s="61">
        <v>-123.73</v>
      </c>
      <c r="K2311">
        <v>2364</v>
      </c>
      <c r="L2311"/>
      <c r="M2311"/>
    </row>
    <row r="2312" spans="1:13">
      <c r="A2312" s="61" t="s">
        <v>40</v>
      </c>
      <c r="B2312" s="61">
        <v>93640</v>
      </c>
      <c r="C2312" s="63" t="s">
        <v>968</v>
      </c>
      <c r="D2312" s="61">
        <v>0</v>
      </c>
      <c r="E2312" s="61" t="s">
        <v>5923</v>
      </c>
      <c r="F2312" s="61" t="s">
        <v>51</v>
      </c>
      <c r="G2312" s="61" t="s">
        <v>16478</v>
      </c>
      <c r="H2312" s="61" t="s">
        <v>15749</v>
      </c>
      <c r="I2312" s="61">
        <v>36.67</v>
      </c>
      <c r="J2312" s="61">
        <v>-120.45</v>
      </c>
      <c r="K2312">
        <v>13865</v>
      </c>
      <c r="L2312"/>
      <c r="M2312"/>
    </row>
    <row r="2313" spans="1:13">
      <c r="A2313" s="61" t="s">
        <v>40</v>
      </c>
      <c r="B2313" s="61">
        <v>92587</v>
      </c>
      <c r="C2313" s="63" t="s">
        <v>968</v>
      </c>
      <c r="D2313" s="61">
        <v>0</v>
      </c>
      <c r="E2313" s="61" t="s">
        <v>14194</v>
      </c>
      <c r="F2313" s="61" t="s">
        <v>51</v>
      </c>
      <c r="G2313" s="61" t="s">
        <v>16326</v>
      </c>
      <c r="H2313" s="61" t="s">
        <v>15749</v>
      </c>
      <c r="I2313" s="61">
        <v>33.69</v>
      </c>
      <c r="J2313" s="61">
        <v>-117.24</v>
      </c>
      <c r="K2313">
        <v>17529</v>
      </c>
      <c r="L2313"/>
      <c r="M2313"/>
    </row>
    <row r="2314" spans="1:13">
      <c r="A2314" s="61" t="s">
        <v>40</v>
      </c>
      <c r="B2314" s="61">
        <v>92586</v>
      </c>
      <c r="C2314" s="63" t="s">
        <v>968</v>
      </c>
      <c r="D2314" s="61">
        <v>0</v>
      </c>
      <c r="E2314" s="61" t="s">
        <v>14194</v>
      </c>
      <c r="F2314" s="61" t="s">
        <v>51</v>
      </c>
      <c r="G2314" s="61" t="s">
        <v>16326</v>
      </c>
      <c r="H2314" s="61" t="s">
        <v>15749</v>
      </c>
      <c r="I2314" s="61">
        <v>33.700000000000003</v>
      </c>
      <c r="J2314" s="61">
        <v>-117.19</v>
      </c>
      <c r="K2314">
        <v>22188</v>
      </c>
      <c r="L2314"/>
      <c r="M2314"/>
    </row>
    <row r="2315" spans="1:13">
      <c r="A2315" s="61" t="s">
        <v>40</v>
      </c>
      <c r="B2315" s="61">
        <v>92584</v>
      </c>
      <c r="C2315" s="63" t="s">
        <v>968</v>
      </c>
      <c r="D2315" s="61">
        <v>0</v>
      </c>
      <c r="E2315" s="61" t="s">
        <v>14194</v>
      </c>
      <c r="F2315" s="61" t="s">
        <v>51</v>
      </c>
      <c r="G2315" s="61" t="s">
        <v>16326</v>
      </c>
      <c r="H2315" s="61" t="s">
        <v>15749</v>
      </c>
      <c r="I2315" s="61">
        <v>33.65</v>
      </c>
      <c r="J2315" s="61">
        <v>-117.18</v>
      </c>
      <c r="K2315">
        <v>55517</v>
      </c>
      <c r="L2315"/>
      <c r="M2315"/>
    </row>
    <row r="2316" spans="1:13">
      <c r="A2316" s="61" t="s">
        <v>40</v>
      </c>
      <c r="B2316" s="61">
        <v>92585</v>
      </c>
      <c r="C2316" s="63" t="s">
        <v>968</v>
      </c>
      <c r="D2316" s="61">
        <v>0</v>
      </c>
      <c r="E2316" s="61" t="s">
        <v>14194</v>
      </c>
      <c r="F2316" s="61" t="s">
        <v>51</v>
      </c>
      <c r="G2316" s="61" t="s">
        <v>16326</v>
      </c>
      <c r="H2316" s="61" t="s">
        <v>15749</v>
      </c>
      <c r="I2316" s="61">
        <v>33.74</v>
      </c>
      <c r="J2316" s="61">
        <v>-117.18</v>
      </c>
      <c r="K2316">
        <v>24887</v>
      </c>
      <c r="L2316"/>
      <c r="M2316"/>
    </row>
    <row r="2317" spans="1:13">
      <c r="A2317" s="61" t="s">
        <v>40</v>
      </c>
      <c r="B2317" s="61">
        <v>94025</v>
      </c>
      <c r="C2317" s="63" t="s">
        <v>968</v>
      </c>
      <c r="D2317" s="61">
        <v>0</v>
      </c>
      <c r="E2317" s="61" t="s">
        <v>2720</v>
      </c>
      <c r="F2317" s="61" t="s">
        <v>51</v>
      </c>
      <c r="G2317" s="61" t="s">
        <v>16576</v>
      </c>
      <c r="H2317" s="61" t="s">
        <v>15749</v>
      </c>
      <c r="I2317" s="61">
        <v>37.450000000000003</v>
      </c>
      <c r="J2317" s="61">
        <v>-122.17</v>
      </c>
      <c r="K2317">
        <v>42354</v>
      </c>
      <c r="L2317"/>
      <c r="M2317"/>
    </row>
    <row r="2318" spans="1:13">
      <c r="A2318" s="61" t="s">
        <v>40</v>
      </c>
      <c r="B2318" s="61">
        <v>92359</v>
      </c>
      <c r="C2318" s="63" t="s">
        <v>968</v>
      </c>
      <c r="D2318" s="61">
        <v>0</v>
      </c>
      <c r="E2318" s="61" t="s">
        <v>7852</v>
      </c>
      <c r="F2318" s="61" t="s">
        <v>51</v>
      </c>
      <c r="G2318" s="61" t="s">
        <v>16313</v>
      </c>
      <c r="H2318" s="61" t="s">
        <v>15749</v>
      </c>
      <c r="I2318" s="61">
        <v>34.08</v>
      </c>
      <c r="J2318" s="61">
        <v>-117.07</v>
      </c>
      <c r="K2318">
        <v>8900</v>
      </c>
      <c r="L2318"/>
      <c r="M2318"/>
    </row>
    <row r="2319" spans="1:13">
      <c r="A2319" s="61" t="s">
        <v>40</v>
      </c>
      <c r="B2319" s="61">
        <v>95341</v>
      </c>
      <c r="C2319" s="63" t="s">
        <v>968</v>
      </c>
      <c r="D2319" s="61">
        <v>0</v>
      </c>
      <c r="E2319" s="61" t="s">
        <v>16688</v>
      </c>
      <c r="F2319" s="61" t="s">
        <v>51</v>
      </c>
      <c r="G2319" s="61" t="s">
        <v>16547</v>
      </c>
      <c r="H2319" s="61" t="s">
        <v>15749</v>
      </c>
      <c r="I2319" s="61">
        <v>37.229999999999997</v>
      </c>
      <c r="J2319" s="61">
        <v>-120.5</v>
      </c>
      <c r="K2319">
        <v>33194</v>
      </c>
      <c r="L2319"/>
      <c r="M2319"/>
    </row>
    <row r="2320" spans="1:13">
      <c r="A2320" s="61" t="s">
        <v>40</v>
      </c>
      <c r="B2320" s="61">
        <v>95348</v>
      </c>
      <c r="C2320" s="63" t="s">
        <v>968</v>
      </c>
      <c r="D2320" s="61">
        <v>0</v>
      </c>
      <c r="E2320" s="61" t="s">
        <v>16688</v>
      </c>
      <c r="F2320" s="61" t="s">
        <v>51</v>
      </c>
      <c r="G2320" s="61" t="s">
        <v>16547</v>
      </c>
      <c r="H2320" s="61" t="s">
        <v>15749</v>
      </c>
      <c r="I2320" s="61">
        <v>37.409999999999997</v>
      </c>
      <c r="J2320" s="61">
        <v>-120.5</v>
      </c>
      <c r="K2320">
        <v>35066</v>
      </c>
      <c r="L2320"/>
      <c r="M2320"/>
    </row>
    <row r="2321" spans="1:13">
      <c r="A2321" s="61" t="s">
        <v>40</v>
      </c>
      <c r="B2321" s="61">
        <v>95343</v>
      </c>
      <c r="C2321" s="63" t="s">
        <v>968</v>
      </c>
      <c r="D2321" s="61">
        <v>0</v>
      </c>
      <c r="E2321" s="61" t="s">
        <v>16688</v>
      </c>
      <c r="F2321" s="61" t="s">
        <v>51</v>
      </c>
      <c r="G2321" s="61" t="s">
        <v>16547</v>
      </c>
      <c r="H2321" s="61" t="s">
        <v>15749</v>
      </c>
      <c r="I2321" s="61">
        <v>37.29</v>
      </c>
      <c r="J2321" s="61">
        <v>-120.48</v>
      </c>
      <c r="K2321">
        <v>33194</v>
      </c>
      <c r="L2321"/>
      <c r="M2321"/>
    </row>
    <row r="2322" spans="1:13">
      <c r="A2322" s="61" t="s">
        <v>40</v>
      </c>
      <c r="B2322" s="61">
        <v>95340</v>
      </c>
      <c r="C2322" s="63" t="s">
        <v>968</v>
      </c>
      <c r="D2322" s="61">
        <v>0</v>
      </c>
      <c r="E2322" s="61" t="s">
        <v>16688</v>
      </c>
      <c r="F2322" s="61" t="s">
        <v>51</v>
      </c>
      <c r="G2322" s="61" t="s">
        <v>16547</v>
      </c>
      <c r="H2322" s="61" t="s">
        <v>15749</v>
      </c>
      <c r="I2322" s="61">
        <v>37.35</v>
      </c>
      <c r="J2322" s="61">
        <v>-120.42</v>
      </c>
      <c r="K2322">
        <v>38606</v>
      </c>
      <c r="L2322"/>
      <c r="M2322"/>
    </row>
    <row r="2323" spans="1:13">
      <c r="A2323" s="61" t="s">
        <v>40</v>
      </c>
      <c r="B2323" s="61">
        <v>95957</v>
      </c>
      <c r="C2323" s="63" t="s">
        <v>968</v>
      </c>
      <c r="D2323" s="61">
        <v>0</v>
      </c>
      <c r="E2323" s="61" t="s">
        <v>724</v>
      </c>
      <c r="F2323" s="61" t="s">
        <v>51</v>
      </c>
      <c r="G2323" s="61" t="s">
        <v>16783</v>
      </c>
      <c r="H2323" s="61" t="s">
        <v>15749</v>
      </c>
      <c r="I2323" s="61">
        <v>39.07</v>
      </c>
      <c r="J2323" s="61">
        <v>-121.84</v>
      </c>
      <c r="K2323">
        <v>669</v>
      </c>
      <c r="L2323"/>
      <c r="M2323"/>
    </row>
    <row r="2324" spans="1:13">
      <c r="A2324" s="61" t="s">
        <v>40</v>
      </c>
      <c r="B2324" s="61">
        <v>95346</v>
      </c>
      <c r="C2324" s="63" t="s">
        <v>968</v>
      </c>
      <c r="D2324" s="61">
        <v>0</v>
      </c>
      <c r="E2324" s="61" t="s">
        <v>16690</v>
      </c>
      <c r="F2324" s="61" t="s">
        <v>51</v>
      </c>
      <c r="G2324" s="61" t="s">
        <v>16675</v>
      </c>
      <c r="H2324" s="61" t="s">
        <v>15749</v>
      </c>
      <c r="I2324" s="61">
        <v>38.07</v>
      </c>
      <c r="J2324" s="61">
        <v>-120.17</v>
      </c>
      <c r="K2324">
        <v>1106</v>
      </c>
      <c r="L2324"/>
      <c r="M2324"/>
    </row>
    <row r="2325" spans="1:13">
      <c r="A2325" s="61" t="s">
        <v>40</v>
      </c>
      <c r="B2325" s="61">
        <v>95461</v>
      </c>
      <c r="C2325" s="63" t="s">
        <v>968</v>
      </c>
      <c r="D2325" s="61">
        <v>0</v>
      </c>
      <c r="E2325" s="61" t="s">
        <v>1438</v>
      </c>
      <c r="F2325" s="61" t="s">
        <v>51</v>
      </c>
      <c r="G2325" s="61" t="s">
        <v>7358</v>
      </c>
      <c r="H2325" s="61" t="s">
        <v>15749</v>
      </c>
      <c r="I2325" s="61">
        <v>38.78</v>
      </c>
      <c r="J2325" s="61">
        <v>-122.58</v>
      </c>
      <c r="K2325">
        <v>2689</v>
      </c>
      <c r="L2325"/>
      <c r="M2325"/>
    </row>
    <row r="2326" spans="1:13">
      <c r="A2326" s="61" t="s">
        <v>40</v>
      </c>
      <c r="B2326" s="61">
        <v>95345</v>
      </c>
      <c r="C2326" s="63" t="s">
        <v>968</v>
      </c>
      <c r="D2326" s="61">
        <v>0</v>
      </c>
      <c r="E2326" s="61" t="s">
        <v>16689</v>
      </c>
      <c r="F2326" s="61" t="s">
        <v>51</v>
      </c>
      <c r="G2326" s="61" t="s">
        <v>16550</v>
      </c>
      <c r="H2326" s="61" t="s">
        <v>15749</v>
      </c>
      <c r="I2326" s="61">
        <v>37.58</v>
      </c>
      <c r="J2326" s="61">
        <v>-119.97</v>
      </c>
      <c r="K2326">
        <v>633</v>
      </c>
      <c r="L2326"/>
      <c r="M2326"/>
    </row>
    <row r="2327" spans="1:13">
      <c r="A2327" s="61" t="s">
        <v>40</v>
      </c>
      <c r="B2327" s="61">
        <v>92655</v>
      </c>
      <c r="C2327" s="63" t="s">
        <v>968</v>
      </c>
      <c r="D2327" s="61">
        <v>0</v>
      </c>
      <c r="E2327" s="61" t="s">
        <v>16439</v>
      </c>
      <c r="F2327" s="61" t="s">
        <v>51</v>
      </c>
      <c r="G2327" s="61" t="s">
        <v>1971</v>
      </c>
      <c r="H2327" s="61" t="s">
        <v>15749</v>
      </c>
      <c r="I2327" s="61">
        <v>33.75</v>
      </c>
      <c r="J2327" s="61">
        <v>-117.98</v>
      </c>
      <c r="K2327">
        <v>8878</v>
      </c>
      <c r="L2327"/>
      <c r="M2327"/>
    </row>
    <row r="2328" spans="1:13">
      <c r="A2328" s="61" t="s">
        <v>40</v>
      </c>
      <c r="B2328" s="61">
        <v>96121</v>
      </c>
      <c r="C2328" s="63" t="s">
        <v>968</v>
      </c>
      <c r="D2328" s="61">
        <v>0</v>
      </c>
      <c r="E2328" s="61" t="s">
        <v>1176</v>
      </c>
      <c r="F2328" s="61" t="s">
        <v>51</v>
      </c>
      <c r="G2328" s="61" t="s">
        <v>16837</v>
      </c>
      <c r="H2328" s="61" t="s">
        <v>15749</v>
      </c>
      <c r="I2328" s="61">
        <v>40.18</v>
      </c>
      <c r="J2328" s="61">
        <v>-120.36</v>
      </c>
      <c r="K2328">
        <v>334</v>
      </c>
      <c r="L2328"/>
      <c r="M2328"/>
    </row>
    <row r="2329" spans="1:13">
      <c r="A2329" s="61" t="s">
        <v>40</v>
      </c>
      <c r="B2329" s="61">
        <v>96061</v>
      </c>
      <c r="C2329" s="63" t="s">
        <v>968</v>
      </c>
      <c r="D2329" s="61">
        <v>0</v>
      </c>
      <c r="E2329" s="61" t="s">
        <v>4575</v>
      </c>
      <c r="F2329" s="61" t="s">
        <v>51</v>
      </c>
      <c r="G2329" s="61" t="s">
        <v>16842</v>
      </c>
      <c r="H2329" s="61" t="s">
        <v>15749</v>
      </c>
      <c r="I2329" s="61">
        <v>40.340000000000003</v>
      </c>
      <c r="J2329" s="61">
        <v>-121.46</v>
      </c>
      <c r="K2329">
        <v>90</v>
      </c>
      <c r="L2329"/>
      <c r="M2329"/>
    </row>
    <row r="2330" spans="1:13">
      <c r="A2330" s="61" t="s">
        <v>40</v>
      </c>
      <c r="B2330" s="61">
        <v>94941</v>
      </c>
      <c r="C2330" s="63" t="s">
        <v>968</v>
      </c>
      <c r="D2330" s="61">
        <v>0</v>
      </c>
      <c r="E2330" s="61" t="s">
        <v>16632</v>
      </c>
      <c r="F2330" s="61" t="s">
        <v>51</v>
      </c>
      <c r="G2330" s="61" t="s">
        <v>16622</v>
      </c>
      <c r="H2330" s="61" t="s">
        <v>15749</v>
      </c>
      <c r="I2330" s="61">
        <v>37.89</v>
      </c>
      <c r="J2330" s="61">
        <v>-122.56</v>
      </c>
      <c r="K2330">
        <v>31480</v>
      </c>
      <c r="L2330"/>
      <c r="M2330"/>
    </row>
    <row r="2331" spans="1:13">
      <c r="A2331" s="61" t="s">
        <v>40</v>
      </c>
      <c r="B2331" s="61">
        <v>94030</v>
      </c>
      <c r="C2331" s="63" t="s">
        <v>968</v>
      </c>
      <c r="D2331" s="61">
        <v>0</v>
      </c>
      <c r="E2331" s="61" t="s">
        <v>16585</v>
      </c>
      <c r="F2331" s="61" t="s">
        <v>51</v>
      </c>
      <c r="G2331" s="61" t="s">
        <v>16576</v>
      </c>
      <c r="H2331" s="61" t="s">
        <v>15749</v>
      </c>
      <c r="I2331" s="61">
        <v>37.590000000000003</v>
      </c>
      <c r="J2331" s="61">
        <v>-122.4</v>
      </c>
      <c r="K2331">
        <v>23212</v>
      </c>
      <c r="L2331"/>
      <c r="M2331"/>
    </row>
    <row r="2332" spans="1:13">
      <c r="A2332" s="61" t="s">
        <v>40</v>
      </c>
      <c r="B2332" s="61">
        <v>96062</v>
      </c>
      <c r="C2332" s="63" t="s">
        <v>968</v>
      </c>
      <c r="D2332" s="61">
        <v>0</v>
      </c>
      <c r="E2332" s="61" t="s">
        <v>1129</v>
      </c>
      <c r="F2332" s="61" t="s">
        <v>51</v>
      </c>
      <c r="G2332" s="61" t="s">
        <v>16834</v>
      </c>
      <c r="H2332" s="61" t="s">
        <v>15749</v>
      </c>
      <c r="I2332" s="61">
        <v>40.56</v>
      </c>
      <c r="J2332" s="61">
        <v>-122.07</v>
      </c>
      <c r="K2332">
        <v>994</v>
      </c>
      <c r="L2332"/>
      <c r="M2332"/>
    </row>
    <row r="2333" spans="1:13">
      <c r="A2333" s="61" t="s">
        <v>40</v>
      </c>
      <c r="B2333" s="61">
        <v>95035</v>
      </c>
      <c r="C2333" s="63" t="s">
        <v>968</v>
      </c>
      <c r="D2333" s="61">
        <v>0</v>
      </c>
      <c r="E2333" s="61" t="s">
        <v>16650</v>
      </c>
      <c r="F2333" s="61" t="s">
        <v>51</v>
      </c>
      <c r="G2333" s="61" t="s">
        <v>16582</v>
      </c>
      <c r="H2333" s="61" t="s">
        <v>15749</v>
      </c>
      <c r="I2333" s="61">
        <v>37.44</v>
      </c>
      <c r="J2333" s="61">
        <v>-121.87</v>
      </c>
      <c r="K2333">
        <v>80440</v>
      </c>
      <c r="L2333"/>
      <c r="M2333"/>
    </row>
    <row r="2334" spans="1:13">
      <c r="A2334" s="61" t="s">
        <v>40</v>
      </c>
      <c r="B2334" s="61">
        <v>91752</v>
      </c>
      <c r="C2334" s="63" t="s">
        <v>968</v>
      </c>
      <c r="D2334" s="61">
        <v>0</v>
      </c>
      <c r="E2334" s="61" t="s">
        <v>16325</v>
      </c>
      <c r="F2334" s="61" t="s">
        <v>51</v>
      </c>
      <c r="G2334" s="61" t="s">
        <v>16326</v>
      </c>
      <c r="H2334" s="61" t="s">
        <v>15749</v>
      </c>
      <c r="I2334" s="61">
        <v>33.99</v>
      </c>
      <c r="J2334" s="61">
        <v>-117.53</v>
      </c>
      <c r="K2334">
        <v>38610</v>
      </c>
      <c r="L2334"/>
      <c r="M2334"/>
    </row>
    <row r="2335" spans="1:13">
      <c r="A2335" s="61" t="s">
        <v>40</v>
      </c>
      <c r="B2335" s="61">
        <v>93641</v>
      </c>
      <c r="C2335" s="63" t="s">
        <v>968</v>
      </c>
      <c r="D2335" s="61">
        <v>0</v>
      </c>
      <c r="E2335" s="61" t="s">
        <v>16538</v>
      </c>
      <c r="F2335" s="61" t="s">
        <v>51</v>
      </c>
      <c r="G2335" s="61" t="s">
        <v>16478</v>
      </c>
      <c r="H2335" s="61" t="s">
        <v>15749</v>
      </c>
      <c r="I2335" s="61">
        <v>36.700000000000003</v>
      </c>
      <c r="J2335" s="61">
        <v>-119.04</v>
      </c>
      <c r="K2335">
        <v>587</v>
      </c>
      <c r="L2335"/>
      <c r="M2335"/>
    </row>
    <row r="2336" spans="1:13">
      <c r="A2336" s="61" t="s">
        <v>40</v>
      </c>
      <c r="B2336" s="61">
        <v>91345</v>
      </c>
      <c r="C2336" s="63" t="s">
        <v>968</v>
      </c>
      <c r="D2336" s="61">
        <v>0</v>
      </c>
      <c r="E2336" s="61" t="s">
        <v>16302</v>
      </c>
      <c r="F2336" s="61" t="s">
        <v>51</v>
      </c>
      <c r="G2336" s="61" t="s">
        <v>16242</v>
      </c>
      <c r="H2336" s="61" t="s">
        <v>15749</v>
      </c>
      <c r="I2336" s="61">
        <v>34.270000000000003</v>
      </c>
      <c r="J2336" s="61">
        <v>-118.45</v>
      </c>
      <c r="K2336">
        <v>18895</v>
      </c>
      <c r="L2336"/>
      <c r="M2336"/>
    </row>
    <row r="2337" spans="1:13">
      <c r="A2337" s="61" t="s">
        <v>40</v>
      </c>
      <c r="B2337" s="61">
        <v>92691</v>
      </c>
      <c r="C2337" s="63" t="s">
        <v>968</v>
      </c>
      <c r="D2337" s="61">
        <v>0</v>
      </c>
      <c r="E2337" s="61" t="s">
        <v>16448</v>
      </c>
      <c r="F2337" s="61" t="s">
        <v>51</v>
      </c>
      <c r="G2337" s="61" t="s">
        <v>1971</v>
      </c>
      <c r="H2337" s="61" t="s">
        <v>15749</v>
      </c>
      <c r="I2337" s="61">
        <v>33.6</v>
      </c>
      <c r="J2337" s="61">
        <v>-117.66</v>
      </c>
      <c r="K2337">
        <v>47918</v>
      </c>
      <c r="L2337"/>
      <c r="M2337"/>
    </row>
    <row r="2338" spans="1:13">
      <c r="A2338" s="61" t="s">
        <v>40</v>
      </c>
      <c r="B2338" s="61">
        <v>92692</v>
      </c>
      <c r="C2338" s="63" t="s">
        <v>968</v>
      </c>
      <c r="D2338" s="61">
        <v>0</v>
      </c>
      <c r="E2338" s="61" t="s">
        <v>16448</v>
      </c>
      <c r="F2338" s="61" t="s">
        <v>51</v>
      </c>
      <c r="G2338" s="61" t="s">
        <v>1971</v>
      </c>
      <c r="H2338" s="61" t="s">
        <v>15749</v>
      </c>
      <c r="I2338" s="61">
        <v>33.6</v>
      </c>
      <c r="J2338" s="61">
        <v>-117.64</v>
      </c>
      <c r="K2338">
        <v>46434</v>
      </c>
      <c r="L2338"/>
      <c r="M2338"/>
    </row>
    <row r="2339" spans="1:13">
      <c r="A2339" s="61" t="s">
        <v>40</v>
      </c>
      <c r="B2339" s="61">
        <v>95358</v>
      </c>
      <c r="C2339" s="63" t="s">
        <v>968</v>
      </c>
      <c r="D2339" s="61">
        <v>0</v>
      </c>
      <c r="E2339" s="61" t="s">
        <v>12857</v>
      </c>
      <c r="F2339" s="61" t="s">
        <v>51</v>
      </c>
      <c r="G2339" s="61" t="s">
        <v>16668</v>
      </c>
      <c r="H2339" s="61" t="s">
        <v>15749</v>
      </c>
      <c r="I2339" s="61">
        <v>37.65</v>
      </c>
      <c r="J2339" s="61">
        <v>-121.13</v>
      </c>
      <c r="K2339">
        <v>32131</v>
      </c>
      <c r="L2339"/>
      <c r="M2339"/>
    </row>
    <row r="2340" spans="1:13">
      <c r="A2340" s="61" t="s">
        <v>40</v>
      </c>
      <c r="B2340" s="61">
        <v>95356</v>
      </c>
      <c r="C2340" s="63" t="s">
        <v>968</v>
      </c>
      <c r="D2340" s="61">
        <v>0</v>
      </c>
      <c r="E2340" s="61" t="s">
        <v>12857</v>
      </c>
      <c r="F2340" s="61" t="s">
        <v>51</v>
      </c>
      <c r="G2340" s="61" t="s">
        <v>16668</v>
      </c>
      <c r="H2340" s="61" t="s">
        <v>15749</v>
      </c>
      <c r="I2340" s="61">
        <v>37.72</v>
      </c>
      <c r="J2340" s="61">
        <v>-121.03</v>
      </c>
      <c r="K2340">
        <v>33070</v>
      </c>
      <c r="L2340"/>
      <c r="M2340"/>
    </row>
    <row r="2341" spans="1:13">
      <c r="A2341" s="61" t="s">
        <v>40</v>
      </c>
      <c r="B2341" s="61">
        <v>95351</v>
      </c>
      <c r="C2341" s="63" t="s">
        <v>968</v>
      </c>
      <c r="D2341" s="61">
        <v>0</v>
      </c>
      <c r="E2341" s="61" t="s">
        <v>12857</v>
      </c>
      <c r="F2341" s="61" t="s">
        <v>51</v>
      </c>
      <c r="G2341" s="61" t="s">
        <v>16668</v>
      </c>
      <c r="H2341" s="61" t="s">
        <v>15749</v>
      </c>
      <c r="I2341" s="61">
        <v>37.630000000000003</v>
      </c>
      <c r="J2341" s="61">
        <v>-121.01</v>
      </c>
      <c r="K2341">
        <v>48668</v>
      </c>
      <c r="L2341"/>
      <c r="M2341"/>
    </row>
    <row r="2342" spans="1:13">
      <c r="A2342" s="61" t="s">
        <v>40</v>
      </c>
      <c r="B2342" s="61">
        <v>95350</v>
      </c>
      <c r="C2342" s="63" t="s">
        <v>968</v>
      </c>
      <c r="D2342" s="61">
        <v>0</v>
      </c>
      <c r="E2342" s="61" t="s">
        <v>12857</v>
      </c>
      <c r="F2342" s="61" t="s">
        <v>51</v>
      </c>
      <c r="G2342" s="61" t="s">
        <v>16668</v>
      </c>
      <c r="H2342" s="61" t="s">
        <v>15749</v>
      </c>
      <c r="I2342" s="61">
        <v>37.67</v>
      </c>
      <c r="J2342" s="61">
        <v>-121.01</v>
      </c>
      <c r="K2342">
        <v>55344</v>
      </c>
      <c r="L2342"/>
      <c r="M2342"/>
    </row>
    <row r="2343" spans="1:13">
      <c r="A2343" s="61" t="s">
        <v>40</v>
      </c>
      <c r="B2343" s="61">
        <v>95354</v>
      </c>
      <c r="C2343" s="63" t="s">
        <v>968</v>
      </c>
      <c r="D2343" s="61">
        <v>0</v>
      </c>
      <c r="E2343" s="61" t="s">
        <v>12857</v>
      </c>
      <c r="F2343" s="61" t="s">
        <v>51</v>
      </c>
      <c r="G2343" s="61" t="s">
        <v>16668</v>
      </c>
      <c r="H2343" s="61" t="s">
        <v>15749</v>
      </c>
      <c r="I2343" s="61">
        <v>37.630000000000003</v>
      </c>
      <c r="J2343" s="61">
        <v>-120.97</v>
      </c>
      <c r="K2343">
        <v>26765</v>
      </c>
      <c r="L2343"/>
      <c r="M2343"/>
    </row>
    <row r="2344" spans="1:13">
      <c r="A2344" s="61" t="s">
        <v>40</v>
      </c>
      <c r="B2344" s="61">
        <v>95355</v>
      </c>
      <c r="C2344" s="63" t="s">
        <v>968</v>
      </c>
      <c r="D2344" s="61">
        <v>0</v>
      </c>
      <c r="E2344" s="61" t="s">
        <v>12857</v>
      </c>
      <c r="F2344" s="61" t="s">
        <v>51</v>
      </c>
      <c r="G2344" s="61" t="s">
        <v>16668</v>
      </c>
      <c r="H2344" s="61" t="s">
        <v>15749</v>
      </c>
      <c r="I2344" s="61">
        <v>37.67</v>
      </c>
      <c r="J2344" s="61">
        <v>-120.95</v>
      </c>
      <c r="K2344">
        <v>62337</v>
      </c>
      <c r="L2344"/>
      <c r="M2344"/>
    </row>
    <row r="2345" spans="1:13">
      <c r="A2345" s="61" t="s">
        <v>40</v>
      </c>
      <c r="B2345" s="61">
        <v>95357</v>
      </c>
      <c r="C2345" s="63" t="s">
        <v>968</v>
      </c>
      <c r="D2345" s="61">
        <v>0</v>
      </c>
      <c r="E2345" s="61" t="s">
        <v>12857</v>
      </c>
      <c r="F2345" s="61" t="s">
        <v>51</v>
      </c>
      <c r="G2345" s="61" t="s">
        <v>16668</v>
      </c>
      <c r="H2345" s="61" t="s">
        <v>15749</v>
      </c>
      <c r="I2345" s="61">
        <v>37.67</v>
      </c>
      <c r="J2345" s="61">
        <v>-120.89</v>
      </c>
      <c r="K2345">
        <v>12692</v>
      </c>
      <c r="L2345"/>
      <c r="M2345"/>
    </row>
    <row r="2346" spans="1:13">
      <c r="A2346" s="61" t="s">
        <v>40</v>
      </c>
      <c r="B2346" s="61">
        <v>93501</v>
      </c>
      <c r="C2346" s="63" t="s">
        <v>968</v>
      </c>
      <c r="D2346" s="61">
        <v>0</v>
      </c>
      <c r="E2346" s="61" t="s">
        <v>16521</v>
      </c>
      <c r="F2346" s="61" t="s">
        <v>51</v>
      </c>
      <c r="G2346" s="61" t="s">
        <v>16472</v>
      </c>
      <c r="H2346" s="61" t="s">
        <v>15749</v>
      </c>
      <c r="I2346" s="61">
        <v>35.07</v>
      </c>
      <c r="J2346" s="61">
        <v>-118.18</v>
      </c>
      <c r="K2346">
        <v>5772</v>
      </c>
      <c r="L2346"/>
      <c r="M2346"/>
    </row>
    <row r="2347" spans="1:13">
      <c r="A2347" s="61" t="s">
        <v>40</v>
      </c>
      <c r="B2347" s="61">
        <v>95245</v>
      </c>
      <c r="C2347" s="63" t="s">
        <v>968</v>
      </c>
      <c r="D2347" s="61">
        <v>0</v>
      </c>
      <c r="E2347" s="61" t="s">
        <v>16670</v>
      </c>
      <c r="F2347" s="61" t="s">
        <v>51</v>
      </c>
      <c r="G2347" s="61" t="s">
        <v>16664</v>
      </c>
      <c r="H2347" s="61" t="s">
        <v>15749</v>
      </c>
      <c r="I2347" s="61">
        <v>38.29</v>
      </c>
      <c r="J2347" s="61">
        <v>-120.58</v>
      </c>
      <c r="K2347">
        <v>2126</v>
      </c>
      <c r="L2347"/>
      <c r="M2347"/>
    </row>
    <row r="2348" spans="1:13">
      <c r="A2348" s="61" t="s">
        <v>40</v>
      </c>
      <c r="B2348" s="61">
        <v>91016</v>
      </c>
      <c r="C2348" s="63" t="s">
        <v>968</v>
      </c>
      <c r="D2348" s="61">
        <v>0</v>
      </c>
      <c r="E2348" s="61" t="s">
        <v>5443</v>
      </c>
      <c r="F2348" s="61" t="s">
        <v>51</v>
      </c>
      <c r="G2348" s="61" t="s">
        <v>16242</v>
      </c>
      <c r="H2348" s="61" t="s">
        <v>15749</v>
      </c>
      <c r="I2348" s="61">
        <v>34.15</v>
      </c>
      <c r="J2348" s="61">
        <v>-117.99</v>
      </c>
      <c r="K2348">
        <v>41852</v>
      </c>
      <c r="L2348"/>
      <c r="M2348"/>
    </row>
    <row r="2349" spans="1:13">
      <c r="A2349" s="61" t="s">
        <v>40</v>
      </c>
      <c r="B2349" s="61">
        <v>96064</v>
      </c>
      <c r="C2349" s="63" t="s">
        <v>968</v>
      </c>
      <c r="D2349" s="61">
        <v>0</v>
      </c>
      <c r="E2349" s="61" t="s">
        <v>1083</v>
      </c>
      <c r="F2349" s="61" t="s">
        <v>51</v>
      </c>
      <c r="G2349" s="61" t="s">
        <v>16759</v>
      </c>
      <c r="H2349" s="61" t="s">
        <v>15749</v>
      </c>
      <c r="I2349" s="61">
        <v>41.76</v>
      </c>
      <c r="J2349" s="61">
        <v>-122.39</v>
      </c>
      <c r="K2349">
        <v>4387</v>
      </c>
      <c r="L2349"/>
      <c r="M2349"/>
    </row>
    <row r="2350" spans="1:13">
      <c r="A2350" s="61" t="s">
        <v>40</v>
      </c>
      <c r="B2350" s="61">
        <v>91763</v>
      </c>
      <c r="C2350" s="63" t="s">
        <v>968</v>
      </c>
      <c r="D2350" s="61">
        <v>0</v>
      </c>
      <c r="E2350" s="61" t="s">
        <v>2331</v>
      </c>
      <c r="F2350" s="61" t="s">
        <v>51</v>
      </c>
      <c r="G2350" s="61" t="s">
        <v>16313</v>
      </c>
      <c r="H2350" s="61" t="s">
        <v>15749</v>
      </c>
      <c r="I2350" s="61">
        <v>34.07</v>
      </c>
      <c r="J2350" s="61">
        <v>-117.7</v>
      </c>
      <c r="K2350">
        <v>37631</v>
      </c>
      <c r="L2350"/>
      <c r="M2350"/>
    </row>
    <row r="2351" spans="1:13">
      <c r="A2351" s="61" t="s">
        <v>40</v>
      </c>
      <c r="B2351" s="61">
        <v>95462</v>
      </c>
      <c r="C2351" s="63" t="s">
        <v>968</v>
      </c>
      <c r="D2351" s="61">
        <v>0</v>
      </c>
      <c r="E2351" s="61" t="s">
        <v>16724</v>
      </c>
      <c r="F2351" s="61" t="s">
        <v>51</v>
      </c>
      <c r="G2351" s="61" t="s">
        <v>16626</v>
      </c>
      <c r="H2351" s="61" t="s">
        <v>15749</v>
      </c>
      <c r="I2351" s="61">
        <v>38.450000000000003</v>
      </c>
      <c r="J2351" s="61">
        <v>-123.01</v>
      </c>
      <c r="K2351">
        <v>1249</v>
      </c>
      <c r="L2351"/>
      <c r="M2351"/>
    </row>
    <row r="2352" spans="1:13">
      <c r="A2352" s="61" t="s">
        <v>40</v>
      </c>
      <c r="B2352" s="61">
        <v>90640</v>
      </c>
      <c r="C2352" s="63" t="s">
        <v>968</v>
      </c>
      <c r="D2352" s="61">
        <v>0</v>
      </c>
      <c r="E2352" s="61" t="s">
        <v>5991</v>
      </c>
      <c r="F2352" s="61" t="s">
        <v>51</v>
      </c>
      <c r="G2352" s="61" t="s">
        <v>16242</v>
      </c>
      <c r="H2352" s="61" t="s">
        <v>15749</v>
      </c>
      <c r="I2352" s="61">
        <v>34.020000000000003</v>
      </c>
      <c r="J2352" s="61">
        <v>-118.11</v>
      </c>
      <c r="K2352">
        <v>62678</v>
      </c>
      <c r="L2352"/>
      <c r="M2352"/>
    </row>
    <row r="2353" spans="1:13">
      <c r="A2353" s="61" t="s">
        <v>40</v>
      </c>
      <c r="B2353" s="61">
        <v>93940</v>
      </c>
      <c r="C2353" s="63" t="s">
        <v>968</v>
      </c>
      <c r="D2353" s="61">
        <v>0</v>
      </c>
      <c r="E2353" s="61" t="s">
        <v>1053</v>
      </c>
      <c r="F2353" s="61" t="s">
        <v>51</v>
      </c>
      <c r="G2353" s="61" t="s">
        <v>16506</v>
      </c>
      <c r="H2353" s="61" t="s">
        <v>15749</v>
      </c>
      <c r="I2353" s="61">
        <v>36.6</v>
      </c>
      <c r="J2353" s="61">
        <v>-121.88</v>
      </c>
      <c r="K2353">
        <v>30454</v>
      </c>
      <c r="L2353"/>
      <c r="M2353"/>
    </row>
    <row r="2354" spans="1:13">
      <c r="A2354" s="61" t="s">
        <v>40</v>
      </c>
      <c r="B2354" s="61">
        <v>93943</v>
      </c>
      <c r="C2354" s="63" t="s">
        <v>968</v>
      </c>
      <c r="D2354" s="61">
        <v>0</v>
      </c>
      <c r="E2354" s="61" t="s">
        <v>1053</v>
      </c>
      <c r="F2354" s="61" t="s">
        <v>51</v>
      </c>
      <c r="G2354" s="61" t="s">
        <v>16506</v>
      </c>
      <c r="H2354" s="61" t="s">
        <v>15749</v>
      </c>
      <c r="I2354" s="61">
        <v>36.6</v>
      </c>
      <c r="J2354" s="61">
        <v>-121.87</v>
      </c>
      <c r="K2354">
        <v>55</v>
      </c>
      <c r="L2354"/>
      <c r="M2354"/>
    </row>
    <row r="2355" spans="1:13">
      <c r="A2355" s="61" t="s">
        <v>40</v>
      </c>
      <c r="B2355" s="61">
        <v>91754</v>
      </c>
      <c r="C2355" s="63" t="s">
        <v>968</v>
      </c>
      <c r="D2355" s="61">
        <v>0</v>
      </c>
      <c r="E2355" s="61" t="s">
        <v>16327</v>
      </c>
      <c r="F2355" s="61" t="s">
        <v>51</v>
      </c>
      <c r="G2355" s="61" t="s">
        <v>16242</v>
      </c>
      <c r="H2355" s="61" t="s">
        <v>15749</v>
      </c>
      <c r="I2355" s="61">
        <v>34.049999999999997</v>
      </c>
      <c r="J2355" s="61">
        <v>-118.14</v>
      </c>
      <c r="K2355">
        <v>33300</v>
      </c>
      <c r="L2355"/>
      <c r="M2355"/>
    </row>
    <row r="2356" spans="1:13">
      <c r="A2356" s="61" t="s">
        <v>40</v>
      </c>
      <c r="B2356" s="61">
        <v>91755</v>
      </c>
      <c r="C2356" s="63" t="s">
        <v>968</v>
      </c>
      <c r="D2356" s="61">
        <v>0</v>
      </c>
      <c r="E2356" s="61" t="s">
        <v>16327</v>
      </c>
      <c r="F2356" s="61" t="s">
        <v>51</v>
      </c>
      <c r="G2356" s="61" t="s">
        <v>16242</v>
      </c>
      <c r="H2356" s="61" t="s">
        <v>15749</v>
      </c>
      <c r="I2356" s="61">
        <v>34.049999999999997</v>
      </c>
      <c r="J2356" s="61">
        <v>-118.11</v>
      </c>
      <c r="K2356">
        <v>27637</v>
      </c>
      <c r="L2356"/>
      <c r="M2356"/>
    </row>
    <row r="2357" spans="1:13">
      <c r="A2357" s="61" t="s">
        <v>40</v>
      </c>
      <c r="B2357" s="61">
        <v>96065</v>
      </c>
      <c r="C2357" s="63" t="s">
        <v>968</v>
      </c>
      <c r="D2357" s="61">
        <v>0</v>
      </c>
      <c r="E2357" s="61" t="s">
        <v>16863</v>
      </c>
      <c r="F2357" s="61" t="s">
        <v>51</v>
      </c>
      <c r="G2357" s="61" t="s">
        <v>16834</v>
      </c>
      <c r="H2357" s="61" t="s">
        <v>15749</v>
      </c>
      <c r="I2357" s="61">
        <v>40.86</v>
      </c>
      <c r="J2357" s="61">
        <v>-121.91</v>
      </c>
      <c r="K2357">
        <v>409</v>
      </c>
      <c r="L2357"/>
      <c r="M2357"/>
    </row>
    <row r="2358" spans="1:13">
      <c r="A2358" s="61" t="s">
        <v>40</v>
      </c>
      <c r="B2358" s="61">
        <v>91020</v>
      </c>
      <c r="C2358" s="63" t="s">
        <v>968</v>
      </c>
      <c r="D2358" s="61">
        <v>0</v>
      </c>
      <c r="E2358" s="61" t="s">
        <v>676</v>
      </c>
      <c r="F2358" s="61" t="s">
        <v>51</v>
      </c>
      <c r="G2358" s="61" t="s">
        <v>16242</v>
      </c>
      <c r="H2358" s="61" t="s">
        <v>15749</v>
      </c>
      <c r="I2358" s="61">
        <v>34.21</v>
      </c>
      <c r="J2358" s="61">
        <v>-118.23</v>
      </c>
      <c r="K2358">
        <v>8439</v>
      </c>
      <c r="L2358"/>
      <c r="M2358"/>
    </row>
    <row r="2359" spans="1:13">
      <c r="A2359" s="61" t="s">
        <v>40</v>
      </c>
      <c r="B2359" s="61">
        <v>93021</v>
      </c>
      <c r="C2359" s="63" t="s">
        <v>968</v>
      </c>
      <c r="D2359" s="61">
        <v>0</v>
      </c>
      <c r="E2359" s="61" t="s">
        <v>16459</v>
      </c>
      <c r="F2359" s="61" t="s">
        <v>51</v>
      </c>
      <c r="G2359" s="61" t="s">
        <v>16294</v>
      </c>
      <c r="H2359" s="61" t="s">
        <v>15749</v>
      </c>
      <c r="I2359" s="61">
        <v>34.31</v>
      </c>
      <c r="J2359" s="61">
        <v>-118.87</v>
      </c>
      <c r="K2359">
        <v>38103</v>
      </c>
      <c r="L2359"/>
      <c r="M2359"/>
    </row>
    <row r="2360" spans="1:13">
      <c r="A2360" s="61" t="s">
        <v>40</v>
      </c>
      <c r="B2360" s="61">
        <v>94575</v>
      </c>
      <c r="C2360" s="63" t="s">
        <v>968</v>
      </c>
      <c r="D2360" s="61">
        <v>0</v>
      </c>
      <c r="E2360" s="61" t="s">
        <v>16610</v>
      </c>
      <c r="F2360" s="61" t="s">
        <v>51</v>
      </c>
      <c r="G2360" s="61" t="s">
        <v>16600</v>
      </c>
      <c r="H2360" s="61" t="s">
        <v>15749</v>
      </c>
      <c r="I2360" s="61">
        <v>37.840000000000003</v>
      </c>
      <c r="J2360" s="61">
        <v>-122.11</v>
      </c>
      <c r="K2360">
        <v>933</v>
      </c>
      <c r="L2360"/>
      <c r="M2360"/>
    </row>
    <row r="2361" spans="1:13">
      <c r="A2361" s="61" t="s">
        <v>40</v>
      </c>
      <c r="B2361" s="61">
        <v>94556</v>
      </c>
      <c r="C2361" s="63" t="s">
        <v>968</v>
      </c>
      <c r="D2361" s="61">
        <v>0</v>
      </c>
      <c r="E2361" s="61" t="s">
        <v>16610</v>
      </c>
      <c r="F2361" s="61" t="s">
        <v>51</v>
      </c>
      <c r="G2361" s="61" t="s">
        <v>16600</v>
      </c>
      <c r="H2361" s="61" t="s">
        <v>15749</v>
      </c>
      <c r="I2361" s="61">
        <v>37.83</v>
      </c>
      <c r="J2361" s="61">
        <v>-122.1</v>
      </c>
      <c r="K2361">
        <v>16134</v>
      </c>
      <c r="L2361"/>
      <c r="M2361"/>
    </row>
    <row r="2362" spans="1:13">
      <c r="A2362" s="61" t="s">
        <v>40</v>
      </c>
      <c r="B2362" s="61">
        <v>92557</v>
      </c>
      <c r="C2362" s="63" t="s">
        <v>968</v>
      </c>
      <c r="D2362" s="61">
        <v>0</v>
      </c>
      <c r="E2362" s="61" t="s">
        <v>16421</v>
      </c>
      <c r="F2362" s="61" t="s">
        <v>51</v>
      </c>
      <c r="G2362" s="61" t="s">
        <v>16326</v>
      </c>
      <c r="H2362" s="61" t="s">
        <v>15749</v>
      </c>
      <c r="I2362" s="61">
        <v>33.97</v>
      </c>
      <c r="J2362" s="61">
        <v>-117.25</v>
      </c>
      <c r="K2362">
        <v>54549</v>
      </c>
      <c r="L2362"/>
      <c r="M2362"/>
    </row>
    <row r="2363" spans="1:13">
      <c r="A2363" s="61" t="s">
        <v>40</v>
      </c>
      <c r="B2363" s="61">
        <v>92553</v>
      </c>
      <c r="C2363" s="63" t="s">
        <v>968</v>
      </c>
      <c r="D2363" s="61">
        <v>0</v>
      </c>
      <c r="E2363" s="61" t="s">
        <v>16421</v>
      </c>
      <c r="F2363" s="61" t="s">
        <v>51</v>
      </c>
      <c r="G2363" s="61" t="s">
        <v>16326</v>
      </c>
      <c r="H2363" s="61" t="s">
        <v>15749</v>
      </c>
      <c r="I2363" s="61">
        <v>33.92</v>
      </c>
      <c r="J2363" s="61">
        <v>-117.24</v>
      </c>
      <c r="K2363">
        <v>76761</v>
      </c>
      <c r="L2363"/>
      <c r="M2363"/>
    </row>
    <row r="2364" spans="1:13">
      <c r="A2364" s="61" t="s">
        <v>40</v>
      </c>
      <c r="B2364" s="61">
        <v>92551</v>
      </c>
      <c r="C2364" s="63" t="s">
        <v>968</v>
      </c>
      <c r="D2364" s="61">
        <v>0</v>
      </c>
      <c r="E2364" s="61" t="s">
        <v>16421</v>
      </c>
      <c r="F2364" s="61" t="s">
        <v>51</v>
      </c>
      <c r="G2364" s="61" t="s">
        <v>16326</v>
      </c>
      <c r="H2364" s="61" t="s">
        <v>15749</v>
      </c>
      <c r="I2364" s="61">
        <v>33.869999999999997</v>
      </c>
      <c r="J2364" s="61">
        <v>-117.22</v>
      </c>
      <c r="K2364">
        <v>34294</v>
      </c>
      <c r="L2364"/>
      <c r="M2364"/>
    </row>
    <row r="2365" spans="1:13">
      <c r="A2365" s="61" t="s">
        <v>40</v>
      </c>
      <c r="B2365" s="61">
        <v>92555</v>
      </c>
      <c r="C2365" s="63" t="s">
        <v>968</v>
      </c>
      <c r="D2365" s="61">
        <v>0</v>
      </c>
      <c r="E2365" s="61" t="s">
        <v>16421</v>
      </c>
      <c r="F2365" s="61" t="s">
        <v>51</v>
      </c>
      <c r="G2365" s="61" t="s">
        <v>16326</v>
      </c>
      <c r="H2365" s="61" t="s">
        <v>15749</v>
      </c>
      <c r="I2365" s="61">
        <v>33.9</v>
      </c>
      <c r="J2365" s="61">
        <v>-117.1</v>
      </c>
      <c r="K2365">
        <v>43580</v>
      </c>
      <c r="L2365"/>
      <c r="M2365"/>
    </row>
    <row r="2366" spans="1:13">
      <c r="A2366" s="61" t="s">
        <v>40</v>
      </c>
      <c r="B2366" s="61">
        <v>95037</v>
      </c>
      <c r="C2366" s="63" t="s">
        <v>968</v>
      </c>
      <c r="D2366" s="61">
        <v>0</v>
      </c>
      <c r="E2366" s="61" t="s">
        <v>16651</v>
      </c>
      <c r="F2366" s="61" t="s">
        <v>51</v>
      </c>
      <c r="G2366" s="61" t="s">
        <v>16582</v>
      </c>
      <c r="H2366" s="61" t="s">
        <v>15749</v>
      </c>
      <c r="I2366" s="61">
        <v>37.17</v>
      </c>
      <c r="J2366" s="61">
        <v>-121.65</v>
      </c>
      <c r="K2366">
        <v>53126</v>
      </c>
      <c r="L2366"/>
      <c r="M2366"/>
    </row>
    <row r="2367" spans="1:13">
      <c r="A2367" s="61" t="s">
        <v>40</v>
      </c>
      <c r="B2367" s="61">
        <v>92256</v>
      </c>
      <c r="C2367" s="63" t="s">
        <v>968</v>
      </c>
      <c r="D2367" s="61">
        <v>0</v>
      </c>
      <c r="E2367" s="61" t="s">
        <v>16377</v>
      </c>
      <c r="F2367" s="61" t="s">
        <v>51</v>
      </c>
      <c r="G2367" s="61" t="s">
        <v>16313</v>
      </c>
      <c r="H2367" s="61" t="s">
        <v>15749</v>
      </c>
      <c r="I2367" s="61">
        <v>34.1</v>
      </c>
      <c r="J2367" s="61">
        <v>-116.58</v>
      </c>
      <c r="K2367">
        <v>3517</v>
      </c>
      <c r="L2367"/>
      <c r="M2367"/>
    </row>
    <row r="2368" spans="1:13">
      <c r="A2368" s="61" t="s">
        <v>40</v>
      </c>
      <c r="B2368" s="61">
        <v>93442</v>
      </c>
      <c r="C2368" s="63" t="s">
        <v>968</v>
      </c>
      <c r="D2368" s="61">
        <v>0</v>
      </c>
      <c r="E2368" s="61" t="s">
        <v>16512</v>
      </c>
      <c r="F2368" s="61" t="s">
        <v>51</v>
      </c>
      <c r="G2368" s="61" t="s">
        <v>16502</v>
      </c>
      <c r="H2368" s="61" t="s">
        <v>15749</v>
      </c>
      <c r="I2368" s="61">
        <v>35.380000000000003</v>
      </c>
      <c r="J2368" s="61">
        <v>-120.78</v>
      </c>
      <c r="K2368">
        <v>11390</v>
      </c>
      <c r="L2368"/>
      <c r="M2368"/>
    </row>
    <row r="2369" spans="1:13">
      <c r="A2369" s="61" t="s">
        <v>40</v>
      </c>
      <c r="B2369" s="61">
        <v>94038</v>
      </c>
      <c r="C2369" s="63" t="s">
        <v>968</v>
      </c>
      <c r="D2369" s="61">
        <v>0</v>
      </c>
      <c r="E2369" s="61" t="s">
        <v>16586</v>
      </c>
      <c r="F2369" s="61" t="s">
        <v>51</v>
      </c>
      <c r="G2369" s="61" t="s">
        <v>16576</v>
      </c>
      <c r="H2369" s="61" t="s">
        <v>15749</v>
      </c>
      <c r="I2369" s="61">
        <v>37.51</v>
      </c>
      <c r="J2369" s="61">
        <v>-122.5</v>
      </c>
      <c r="K2369">
        <v>3176</v>
      </c>
      <c r="L2369"/>
      <c r="M2369"/>
    </row>
    <row r="2370" spans="1:13">
      <c r="A2370" s="61" t="s">
        <v>40</v>
      </c>
      <c r="B2370" s="61">
        <v>95039</v>
      </c>
      <c r="C2370" s="63" t="s">
        <v>968</v>
      </c>
      <c r="D2370" s="61">
        <v>0</v>
      </c>
      <c r="E2370" s="61" t="s">
        <v>16652</v>
      </c>
      <c r="F2370" s="61" t="s">
        <v>51</v>
      </c>
      <c r="G2370" s="61" t="s">
        <v>16506</v>
      </c>
      <c r="H2370" s="61" t="s">
        <v>15749</v>
      </c>
      <c r="I2370" s="61">
        <v>36.83</v>
      </c>
      <c r="J2370" s="61">
        <v>-121.78</v>
      </c>
      <c r="K2370">
        <v>1617</v>
      </c>
      <c r="L2370"/>
      <c r="M2370"/>
    </row>
    <row r="2371" spans="1:13">
      <c r="A2371" s="61" t="s">
        <v>40</v>
      </c>
      <c r="B2371" s="61">
        <v>95140</v>
      </c>
      <c r="C2371" s="63" t="s">
        <v>968</v>
      </c>
      <c r="D2371" s="61">
        <v>0</v>
      </c>
      <c r="E2371" s="61" t="s">
        <v>16660</v>
      </c>
      <c r="F2371" s="61" t="s">
        <v>51</v>
      </c>
      <c r="G2371" s="61" t="s">
        <v>16582</v>
      </c>
      <c r="H2371" s="61" t="s">
        <v>15749</v>
      </c>
      <c r="I2371" s="61">
        <v>37.36</v>
      </c>
      <c r="J2371" s="61">
        <v>-121.67</v>
      </c>
      <c r="K2371">
        <v>276</v>
      </c>
      <c r="L2371"/>
      <c r="M2371"/>
    </row>
    <row r="2372" spans="1:13">
      <c r="A2372" s="61" t="s">
        <v>40</v>
      </c>
      <c r="B2372" s="61">
        <v>96067</v>
      </c>
      <c r="C2372" s="63" t="s">
        <v>968</v>
      </c>
      <c r="D2372" s="61">
        <v>0</v>
      </c>
      <c r="E2372" s="61" t="s">
        <v>16864</v>
      </c>
      <c r="F2372" s="61" t="s">
        <v>51</v>
      </c>
      <c r="G2372" s="61" t="s">
        <v>16759</v>
      </c>
      <c r="H2372" s="61" t="s">
        <v>15749</v>
      </c>
      <c r="I2372" s="61">
        <v>41.31</v>
      </c>
      <c r="J2372" s="61">
        <v>-122.32</v>
      </c>
      <c r="K2372">
        <v>7145</v>
      </c>
      <c r="L2372"/>
      <c r="M2372"/>
    </row>
    <row r="2373" spans="1:13">
      <c r="A2373" s="61" t="s">
        <v>40</v>
      </c>
      <c r="B2373" s="61">
        <v>92561</v>
      </c>
      <c r="C2373" s="63" t="s">
        <v>968</v>
      </c>
      <c r="D2373" s="61">
        <v>0</v>
      </c>
      <c r="E2373" s="61" t="s">
        <v>16422</v>
      </c>
      <c r="F2373" s="61" t="s">
        <v>51</v>
      </c>
      <c r="G2373" s="61" t="s">
        <v>16326</v>
      </c>
      <c r="H2373" s="61" t="s">
        <v>15749</v>
      </c>
      <c r="I2373" s="61">
        <v>33.630000000000003</v>
      </c>
      <c r="J2373" s="61">
        <v>-116.59</v>
      </c>
      <c r="K2373">
        <v>1648</v>
      </c>
      <c r="L2373"/>
      <c r="M2373"/>
    </row>
    <row r="2374" spans="1:13">
      <c r="A2374" s="61" t="s">
        <v>40</v>
      </c>
      <c r="B2374" s="61">
        <v>92366</v>
      </c>
      <c r="C2374" s="63" t="s">
        <v>968</v>
      </c>
      <c r="D2374" s="61">
        <v>0</v>
      </c>
      <c r="E2374" s="61" t="s">
        <v>16406</v>
      </c>
      <c r="F2374" s="61" t="s">
        <v>51</v>
      </c>
      <c r="G2374" s="61" t="s">
        <v>16313</v>
      </c>
      <c r="H2374" s="61" t="s">
        <v>15749</v>
      </c>
      <c r="I2374" s="61">
        <v>35.47</v>
      </c>
      <c r="J2374" s="61">
        <v>-115.52</v>
      </c>
      <c r="K2374">
        <v>2214</v>
      </c>
      <c r="L2374"/>
      <c r="M2374"/>
    </row>
    <row r="2375" spans="1:13">
      <c r="A2375" s="61" t="s">
        <v>40</v>
      </c>
      <c r="B2375" s="61">
        <v>95246</v>
      </c>
      <c r="C2375" s="63" t="s">
        <v>968</v>
      </c>
      <c r="D2375" s="61">
        <v>0</v>
      </c>
      <c r="E2375" s="61" t="s">
        <v>16671</v>
      </c>
      <c r="F2375" s="61" t="s">
        <v>51</v>
      </c>
      <c r="G2375" s="61" t="s">
        <v>16664</v>
      </c>
      <c r="H2375" s="61" t="s">
        <v>15749</v>
      </c>
      <c r="I2375" s="61">
        <v>38.229999999999997</v>
      </c>
      <c r="J2375" s="61">
        <v>-120.49</v>
      </c>
      <c r="K2375">
        <v>1307</v>
      </c>
      <c r="L2375"/>
      <c r="M2375"/>
    </row>
    <row r="2376" spans="1:13">
      <c r="A2376" s="61" t="s">
        <v>40</v>
      </c>
      <c r="B2376" s="61">
        <v>94040</v>
      </c>
      <c r="C2376" s="63" t="s">
        <v>968</v>
      </c>
      <c r="D2376" s="61">
        <v>0</v>
      </c>
      <c r="E2376" s="61" t="s">
        <v>3391</v>
      </c>
      <c r="F2376" s="61" t="s">
        <v>51</v>
      </c>
      <c r="G2376" s="61" t="s">
        <v>16582</v>
      </c>
      <c r="H2376" s="61" t="s">
        <v>15749</v>
      </c>
      <c r="I2376" s="61">
        <v>37.380000000000003</v>
      </c>
      <c r="J2376" s="61">
        <v>-122.08</v>
      </c>
      <c r="K2376">
        <v>36501</v>
      </c>
      <c r="L2376"/>
      <c r="M2376"/>
    </row>
    <row r="2377" spans="1:13">
      <c r="A2377" s="61" t="s">
        <v>40</v>
      </c>
      <c r="B2377" s="61">
        <v>94041</v>
      </c>
      <c r="C2377" s="63" t="s">
        <v>968</v>
      </c>
      <c r="D2377" s="61">
        <v>0</v>
      </c>
      <c r="E2377" s="61" t="s">
        <v>3391</v>
      </c>
      <c r="F2377" s="61" t="s">
        <v>51</v>
      </c>
      <c r="G2377" s="61" t="s">
        <v>16582</v>
      </c>
      <c r="H2377" s="61" t="s">
        <v>15749</v>
      </c>
      <c r="I2377" s="61">
        <v>37.39</v>
      </c>
      <c r="J2377" s="61">
        <v>-122.08</v>
      </c>
      <c r="K2377">
        <v>15604</v>
      </c>
      <c r="L2377"/>
      <c r="M2377"/>
    </row>
    <row r="2378" spans="1:13">
      <c r="A2378" s="61" t="s">
        <v>40</v>
      </c>
      <c r="B2378" s="61">
        <v>94043</v>
      </c>
      <c r="C2378" s="63" t="s">
        <v>968</v>
      </c>
      <c r="D2378" s="61">
        <v>0</v>
      </c>
      <c r="E2378" s="61" t="s">
        <v>3391</v>
      </c>
      <c r="F2378" s="61" t="s">
        <v>51</v>
      </c>
      <c r="G2378" s="61" t="s">
        <v>16582</v>
      </c>
      <c r="H2378" s="61" t="s">
        <v>15749</v>
      </c>
      <c r="I2378" s="61">
        <v>37.409999999999997</v>
      </c>
      <c r="J2378" s="61">
        <v>-122.05</v>
      </c>
      <c r="K2378">
        <v>31414</v>
      </c>
      <c r="L2378"/>
      <c r="M2378"/>
    </row>
    <row r="2379" spans="1:13">
      <c r="A2379" s="61" t="s">
        <v>40</v>
      </c>
      <c r="B2379" s="61">
        <v>95247</v>
      </c>
      <c r="C2379" s="63" t="s">
        <v>968</v>
      </c>
      <c r="D2379" s="61">
        <v>0</v>
      </c>
      <c r="E2379" s="61" t="s">
        <v>16667</v>
      </c>
      <c r="F2379" s="61" t="s">
        <v>51</v>
      </c>
      <c r="G2379" s="61" t="s">
        <v>16664</v>
      </c>
      <c r="H2379" s="61" t="s">
        <v>15749</v>
      </c>
      <c r="I2379" s="61">
        <v>38.14</v>
      </c>
      <c r="J2379" s="61">
        <v>-120.45</v>
      </c>
      <c r="K2379">
        <v>3963</v>
      </c>
      <c r="L2379"/>
      <c r="M2379"/>
    </row>
    <row r="2380" spans="1:13">
      <c r="A2380" s="61" t="s">
        <v>40</v>
      </c>
      <c r="B2380" s="61">
        <v>92562</v>
      </c>
      <c r="C2380" s="63" t="s">
        <v>968</v>
      </c>
      <c r="D2380" s="61">
        <v>0</v>
      </c>
      <c r="E2380" s="61" t="s">
        <v>16423</v>
      </c>
      <c r="F2380" s="61" t="s">
        <v>51</v>
      </c>
      <c r="G2380" s="61" t="s">
        <v>16326</v>
      </c>
      <c r="H2380" s="61" t="s">
        <v>15749</v>
      </c>
      <c r="I2380" s="61">
        <v>33.54</v>
      </c>
      <c r="J2380" s="61">
        <v>-117.33</v>
      </c>
      <c r="K2380">
        <v>64270</v>
      </c>
      <c r="L2380"/>
      <c r="M2380"/>
    </row>
    <row r="2381" spans="1:13">
      <c r="A2381" s="61" t="s">
        <v>40</v>
      </c>
      <c r="B2381" s="61">
        <v>92563</v>
      </c>
      <c r="C2381" s="63" t="s">
        <v>968</v>
      </c>
      <c r="D2381" s="61">
        <v>0</v>
      </c>
      <c r="E2381" s="61" t="s">
        <v>16423</v>
      </c>
      <c r="F2381" s="61" t="s">
        <v>51</v>
      </c>
      <c r="G2381" s="61" t="s">
        <v>16326</v>
      </c>
      <c r="H2381" s="61" t="s">
        <v>15749</v>
      </c>
      <c r="I2381" s="61">
        <v>33.57</v>
      </c>
      <c r="J2381" s="61">
        <v>-117.14</v>
      </c>
      <c r="K2381">
        <v>73224</v>
      </c>
      <c r="L2381"/>
      <c r="M2381"/>
    </row>
    <row r="2382" spans="1:13">
      <c r="A2382" s="61" t="s">
        <v>40</v>
      </c>
      <c r="B2382" s="61">
        <v>95554</v>
      </c>
      <c r="C2382" s="63" t="s">
        <v>968</v>
      </c>
      <c r="D2382" s="61">
        <v>0</v>
      </c>
      <c r="E2382" s="61" t="s">
        <v>16752</v>
      </c>
      <c r="F2382" s="61" t="s">
        <v>51</v>
      </c>
      <c r="G2382" s="61" t="s">
        <v>10529</v>
      </c>
      <c r="H2382" s="61" t="s">
        <v>15749</v>
      </c>
      <c r="I2382" s="61">
        <v>40.270000000000003</v>
      </c>
      <c r="J2382" s="61">
        <v>-123.82</v>
      </c>
      <c r="K2382">
        <v>297</v>
      </c>
      <c r="L2382"/>
      <c r="M2382"/>
    </row>
    <row r="2383" spans="1:13">
      <c r="A2383" s="61" t="s">
        <v>40</v>
      </c>
      <c r="B2383" s="61">
        <v>94559</v>
      </c>
      <c r="C2383" s="63" t="s">
        <v>968</v>
      </c>
      <c r="D2383" s="61">
        <v>0</v>
      </c>
      <c r="E2383" s="61" t="s">
        <v>16611</v>
      </c>
      <c r="F2383" s="61" t="s">
        <v>51</v>
      </c>
      <c r="G2383" s="61" t="s">
        <v>16598</v>
      </c>
      <c r="H2383" s="61" t="s">
        <v>15749</v>
      </c>
      <c r="I2383" s="61">
        <v>38.25</v>
      </c>
      <c r="J2383" s="61">
        <v>-122.31</v>
      </c>
      <c r="K2383">
        <v>28137</v>
      </c>
      <c r="L2383"/>
      <c r="M2383"/>
    </row>
    <row r="2384" spans="1:13">
      <c r="A2384" s="61" t="s">
        <v>40</v>
      </c>
      <c r="B2384" s="61">
        <v>94558</v>
      </c>
      <c r="C2384" s="63" t="s">
        <v>968</v>
      </c>
      <c r="D2384" s="61">
        <v>0</v>
      </c>
      <c r="E2384" s="61" t="s">
        <v>16611</v>
      </c>
      <c r="F2384" s="61" t="s">
        <v>51</v>
      </c>
      <c r="G2384" s="61" t="s">
        <v>16598</v>
      </c>
      <c r="H2384" s="61" t="s">
        <v>15749</v>
      </c>
      <c r="I2384" s="61">
        <v>38.549999999999997</v>
      </c>
      <c r="J2384" s="61">
        <v>-122.15</v>
      </c>
      <c r="K2384">
        <v>65473</v>
      </c>
      <c r="L2384"/>
      <c r="M2384"/>
    </row>
    <row r="2385" spans="1:13">
      <c r="A2385" s="61" t="s">
        <v>40</v>
      </c>
      <c r="B2385" s="61">
        <v>91950</v>
      </c>
      <c r="C2385" s="63" t="s">
        <v>968</v>
      </c>
      <c r="D2385" s="61">
        <v>0</v>
      </c>
      <c r="E2385" s="61" t="s">
        <v>10055</v>
      </c>
      <c r="F2385" s="61" t="s">
        <v>51</v>
      </c>
      <c r="G2385" s="61" t="s">
        <v>16334</v>
      </c>
      <c r="H2385" s="61" t="s">
        <v>15749</v>
      </c>
      <c r="I2385" s="61">
        <v>32.67</v>
      </c>
      <c r="J2385" s="61">
        <v>-117.09</v>
      </c>
      <c r="K2385">
        <v>57849</v>
      </c>
      <c r="L2385"/>
      <c r="M2385"/>
    </row>
    <row r="2386" spans="1:13">
      <c r="A2386" s="61" t="s">
        <v>40</v>
      </c>
      <c r="B2386" s="61">
        <v>95463</v>
      </c>
      <c r="C2386" s="63" t="s">
        <v>968</v>
      </c>
      <c r="D2386" s="61">
        <v>0</v>
      </c>
      <c r="E2386" s="61" t="s">
        <v>14671</v>
      </c>
      <c r="F2386" s="61" t="s">
        <v>51</v>
      </c>
      <c r="G2386" s="61" t="s">
        <v>16701</v>
      </c>
      <c r="H2386" s="61" t="s">
        <v>15749</v>
      </c>
      <c r="I2386" s="61">
        <v>39.19</v>
      </c>
      <c r="J2386" s="61">
        <v>-123.56</v>
      </c>
      <c r="K2386">
        <v>218</v>
      </c>
      <c r="L2386"/>
      <c r="M2386"/>
    </row>
    <row r="2387" spans="1:13">
      <c r="A2387" s="61" t="s">
        <v>40</v>
      </c>
      <c r="B2387" s="61">
        <v>92363</v>
      </c>
      <c r="C2387" s="63" t="s">
        <v>968</v>
      </c>
      <c r="D2387" s="61">
        <v>0</v>
      </c>
      <c r="E2387" s="61" t="s">
        <v>16403</v>
      </c>
      <c r="F2387" s="61" t="s">
        <v>51</v>
      </c>
      <c r="G2387" s="61" t="s">
        <v>16313</v>
      </c>
      <c r="H2387" s="61" t="s">
        <v>15749</v>
      </c>
      <c r="I2387" s="61">
        <v>34.78</v>
      </c>
      <c r="J2387" s="61">
        <v>-114.59</v>
      </c>
      <c r="K2387">
        <v>5634</v>
      </c>
      <c r="L2387"/>
      <c r="M2387"/>
    </row>
    <row r="2388" spans="1:13">
      <c r="A2388" s="61" t="s">
        <v>40</v>
      </c>
      <c r="B2388" s="61">
        <v>95959</v>
      </c>
      <c r="C2388" s="63" t="s">
        <v>968</v>
      </c>
      <c r="D2388" s="61">
        <v>0</v>
      </c>
      <c r="E2388" s="61" t="s">
        <v>16823</v>
      </c>
      <c r="F2388" s="61" t="s">
        <v>51</v>
      </c>
      <c r="G2388" s="61" t="s">
        <v>14113</v>
      </c>
      <c r="H2388" s="61" t="s">
        <v>15749</v>
      </c>
      <c r="I2388" s="61">
        <v>39.340000000000003</v>
      </c>
      <c r="J2388" s="61">
        <v>-120.87</v>
      </c>
      <c r="K2388">
        <v>18621</v>
      </c>
      <c r="L2388"/>
      <c r="M2388"/>
    </row>
    <row r="2389" spans="1:13">
      <c r="A2389" s="61" t="s">
        <v>40</v>
      </c>
      <c r="B2389" s="61">
        <v>93254</v>
      </c>
      <c r="C2389" s="63" t="s">
        <v>968</v>
      </c>
      <c r="D2389" s="61">
        <v>0</v>
      </c>
      <c r="E2389" s="61" t="s">
        <v>16492</v>
      </c>
      <c r="F2389" s="61" t="s">
        <v>51</v>
      </c>
      <c r="G2389" s="61" t="s">
        <v>16458</v>
      </c>
      <c r="H2389" s="61" t="s">
        <v>15749</v>
      </c>
      <c r="I2389" s="61">
        <v>34.979999999999997</v>
      </c>
      <c r="J2389" s="61">
        <v>-119.8</v>
      </c>
      <c r="K2389">
        <v>780</v>
      </c>
      <c r="L2389"/>
      <c r="M2389"/>
    </row>
    <row r="2390" spans="1:13">
      <c r="A2390" s="61" t="s">
        <v>40</v>
      </c>
      <c r="B2390" s="61">
        <v>94560</v>
      </c>
      <c r="C2390" s="63" t="s">
        <v>968</v>
      </c>
      <c r="D2390" s="61">
        <v>0</v>
      </c>
      <c r="E2390" s="61" t="s">
        <v>2365</v>
      </c>
      <c r="F2390" s="61" t="s">
        <v>51</v>
      </c>
      <c r="G2390" s="61" t="s">
        <v>16596</v>
      </c>
      <c r="H2390" s="61" t="s">
        <v>15749</v>
      </c>
      <c r="I2390" s="61">
        <v>37.51</v>
      </c>
      <c r="J2390" s="61">
        <v>-122.04</v>
      </c>
      <c r="K2390">
        <v>47533</v>
      </c>
      <c r="L2390"/>
      <c r="M2390"/>
    </row>
    <row r="2391" spans="1:13">
      <c r="A2391" s="61" t="s">
        <v>40</v>
      </c>
      <c r="B2391" s="61">
        <v>92365</v>
      </c>
      <c r="C2391" s="63" t="s">
        <v>968</v>
      </c>
      <c r="D2391" s="61">
        <v>0</v>
      </c>
      <c r="E2391" s="61" t="s">
        <v>16405</v>
      </c>
      <c r="F2391" s="61" t="s">
        <v>51</v>
      </c>
      <c r="G2391" s="61" t="s">
        <v>16313</v>
      </c>
      <c r="H2391" s="61" t="s">
        <v>15749</v>
      </c>
      <c r="I2391" s="61">
        <v>34.9</v>
      </c>
      <c r="J2391" s="61">
        <v>-116.66</v>
      </c>
      <c r="K2391">
        <v>2214</v>
      </c>
      <c r="L2391"/>
      <c r="M2391"/>
    </row>
    <row r="2392" spans="1:13">
      <c r="A2392" s="61" t="s">
        <v>40</v>
      </c>
      <c r="B2392" s="61">
        <v>91320</v>
      </c>
      <c r="C2392" s="63" t="s">
        <v>968</v>
      </c>
      <c r="D2392" s="61">
        <v>0</v>
      </c>
      <c r="E2392" s="61" t="s">
        <v>16292</v>
      </c>
      <c r="F2392" s="61" t="s">
        <v>51</v>
      </c>
      <c r="G2392" s="61" t="s">
        <v>16294</v>
      </c>
      <c r="H2392" s="61" t="s">
        <v>15749</v>
      </c>
      <c r="I2392" s="61">
        <v>34.17</v>
      </c>
      <c r="J2392" s="61">
        <v>-118.95</v>
      </c>
      <c r="K2392">
        <v>44462</v>
      </c>
      <c r="L2392"/>
      <c r="M2392"/>
    </row>
    <row r="2393" spans="1:13">
      <c r="A2393" s="61" t="s">
        <v>40</v>
      </c>
      <c r="B2393" s="61">
        <v>95658</v>
      </c>
      <c r="C2393" s="63" t="s">
        <v>968</v>
      </c>
      <c r="D2393" s="61">
        <v>0</v>
      </c>
      <c r="E2393" s="61" t="s">
        <v>1618</v>
      </c>
      <c r="F2393" s="61" t="s">
        <v>51</v>
      </c>
      <c r="G2393" s="61" t="s">
        <v>16765</v>
      </c>
      <c r="H2393" s="61" t="s">
        <v>15749</v>
      </c>
      <c r="I2393" s="61">
        <v>38.869999999999997</v>
      </c>
      <c r="J2393" s="61">
        <v>-121.15</v>
      </c>
      <c r="K2393">
        <v>6532</v>
      </c>
      <c r="L2393"/>
      <c r="M2393"/>
    </row>
    <row r="2394" spans="1:13">
      <c r="A2394" s="61" t="s">
        <v>40</v>
      </c>
      <c r="B2394" s="61">
        <v>91321</v>
      </c>
      <c r="C2394" s="63" t="s">
        <v>968</v>
      </c>
      <c r="D2394" s="61">
        <v>0</v>
      </c>
      <c r="E2394" s="61" t="s">
        <v>6095</v>
      </c>
      <c r="F2394" s="61" t="s">
        <v>51</v>
      </c>
      <c r="G2394" s="61" t="s">
        <v>16242</v>
      </c>
      <c r="H2394" s="61" t="s">
        <v>15749</v>
      </c>
      <c r="I2394" s="61">
        <v>34.36</v>
      </c>
      <c r="J2394" s="61">
        <v>-118.47</v>
      </c>
      <c r="K2394">
        <v>33560</v>
      </c>
      <c r="L2394"/>
      <c r="M2394"/>
    </row>
    <row r="2395" spans="1:13">
      <c r="A2395" s="61" t="s">
        <v>40</v>
      </c>
      <c r="B2395" s="61">
        <v>95360</v>
      </c>
      <c r="C2395" s="63" t="s">
        <v>968</v>
      </c>
      <c r="D2395" s="61">
        <v>0</v>
      </c>
      <c r="E2395" s="61" t="s">
        <v>12715</v>
      </c>
      <c r="F2395" s="61" t="s">
        <v>51</v>
      </c>
      <c r="G2395" s="61" t="s">
        <v>16668</v>
      </c>
      <c r="H2395" s="61" t="s">
        <v>15749</v>
      </c>
      <c r="I2395" s="61">
        <v>37.28</v>
      </c>
      <c r="J2395" s="61">
        <v>-121.2</v>
      </c>
      <c r="K2395">
        <v>13892</v>
      </c>
      <c r="L2395"/>
      <c r="M2395"/>
    </row>
    <row r="2396" spans="1:13">
      <c r="A2396" s="61" t="s">
        <v>40</v>
      </c>
      <c r="B2396" s="61">
        <v>92663</v>
      </c>
      <c r="C2396" s="63" t="s">
        <v>968</v>
      </c>
      <c r="D2396" s="61">
        <v>0</v>
      </c>
      <c r="E2396" s="61" t="s">
        <v>16442</v>
      </c>
      <c r="F2396" s="61" t="s">
        <v>51</v>
      </c>
      <c r="G2396" s="61" t="s">
        <v>1971</v>
      </c>
      <c r="H2396" s="61" t="s">
        <v>15749</v>
      </c>
      <c r="I2396" s="61">
        <v>33.619999999999997</v>
      </c>
      <c r="J2396" s="61">
        <v>-117.93</v>
      </c>
      <c r="K2396">
        <v>20812</v>
      </c>
      <c r="L2396"/>
      <c r="M2396"/>
    </row>
    <row r="2397" spans="1:13">
      <c r="A2397" s="61" t="s">
        <v>40</v>
      </c>
      <c r="B2397" s="61">
        <v>92661</v>
      </c>
      <c r="C2397" s="63" t="s">
        <v>968</v>
      </c>
      <c r="D2397" s="61">
        <v>0</v>
      </c>
      <c r="E2397" s="61" t="s">
        <v>16442</v>
      </c>
      <c r="F2397" s="61" t="s">
        <v>51</v>
      </c>
      <c r="G2397" s="61" t="s">
        <v>1971</v>
      </c>
      <c r="H2397" s="61" t="s">
        <v>15749</v>
      </c>
      <c r="I2397" s="61">
        <v>33.6</v>
      </c>
      <c r="J2397" s="61">
        <v>-117.9</v>
      </c>
      <c r="K2397">
        <v>3457</v>
      </c>
      <c r="L2397"/>
      <c r="M2397"/>
    </row>
    <row r="2398" spans="1:13">
      <c r="A2398" s="61" t="s">
        <v>40</v>
      </c>
      <c r="B2398" s="61">
        <v>92662</v>
      </c>
      <c r="C2398" s="63" t="s">
        <v>968</v>
      </c>
      <c r="D2398" s="61">
        <v>0</v>
      </c>
      <c r="E2398" s="61" t="s">
        <v>16442</v>
      </c>
      <c r="F2398" s="61" t="s">
        <v>51</v>
      </c>
      <c r="G2398" s="61" t="s">
        <v>1971</v>
      </c>
      <c r="H2398" s="61" t="s">
        <v>15749</v>
      </c>
      <c r="I2398" s="61">
        <v>33.61</v>
      </c>
      <c r="J2398" s="61">
        <v>-117.89</v>
      </c>
      <c r="K2398">
        <v>2490</v>
      </c>
      <c r="L2398"/>
      <c r="M2398"/>
    </row>
    <row r="2399" spans="1:13">
      <c r="A2399" s="61" t="s">
        <v>40</v>
      </c>
      <c r="B2399" s="61">
        <v>92660</v>
      </c>
      <c r="C2399" s="63" t="s">
        <v>968</v>
      </c>
      <c r="D2399" s="61">
        <v>0</v>
      </c>
      <c r="E2399" s="61" t="s">
        <v>16442</v>
      </c>
      <c r="F2399" s="61" t="s">
        <v>51</v>
      </c>
      <c r="G2399" s="61" t="s">
        <v>1971</v>
      </c>
      <c r="H2399" s="61" t="s">
        <v>15749</v>
      </c>
      <c r="I2399" s="61">
        <v>33.619999999999997</v>
      </c>
      <c r="J2399" s="61">
        <v>-117.87</v>
      </c>
      <c r="K2399">
        <v>36259</v>
      </c>
      <c r="L2399"/>
      <c r="M2399"/>
    </row>
    <row r="2400" spans="1:13">
      <c r="A2400" s="61" t="s">
        <v>40</v>
      </c>
      <c r="B2400" s="61">
        <v>92657</v>
      </c>
      <c r="C2400" s="63" t="s">
        <v>968</v>
      </c>
      <c r="D2400" s="61">
        <v>0</v>
      </c>
      <c r="E2400" s="61" t="s">
        <v>16441</v>
      </c>
      <c r="F2400" s="61" t="s">
        <v>51</v>
      </c>
      <c r="G2400" s="61" t="s">
        <v>1971</v>
      </c>
      <c r="H2400" s="61" t="s">
        <v>15749</v>
      </c>
      <c r="I2400" s="61">
        <v>33.6</v>
      </c>
      <c r="J2400" s="61">
        <v>-117.82</v>
      </c>
      <c r="K2400">
        <v>10294</v>
      </c>
      <c r="L2400"/>
      <c r="M2400"/>
    </row>
    <row r="2401" spans="1:13">
      <c r="A2401" s="61" t="s">
        <v>40</v>
      </c>
      <c r="B2401" s="61">
        <v>94946</v>
      </c>
      <c r="C2401" s="63" t="s">
        <v>968</v>
      </c>
      <c r="D2401" s="61">
        <v>0</v>
      </c>
      <c r="E2401" s="61" t="s">
        <v>16634</v>
      </c>
      <c r="F2401" s="61" t="s">
        <v>51</v>
      </c>
      <c r="G2401" s="61" t="s">
        <v>16622</v>
      </c>
      <c r="H2401" s="61" t="s">
        <v>15749</v>
      </c>
      <c r="I2401" s="61">
        <v>38.07</v>
      </c>
      <c r="J2401" s="61">
        <v>-122.68</v>
      </c>
      <c r="K2401">
        <v>624</v>
      </c>
      <c r="L2401"/>
      <c r="M2401"/>
    </row>
    <row r="2402" spans="1:13">
      <c r="A2402" s="61" t="s">
        <v>40</v>
      </c>
      <c r="B2402" s="61">
        <v>95464</v>
      </c>
      <c r="C2402" s="63" t="s">
        <v>968</v>
      </c>
      <c r="D2402" s="61">
        <v>0</v>
      </c>
      <c r="E2402" s="61" t="s">
        <v>16725</v>
      </c>
      <c r="F2402" s="61" t="s">
        <v>51</v>
      </c>
      <c r="G2402" s="61" t="s">
        <v>7358</v>
      </c>
      <c r="H2402" s="61" t="s">
        <v>15749</v>
      </c>
      <c r="I2402" s="61">
        <v>39.119999999999997</v>
      </c>
      <c r="J2402" s="61">
        <v>-122.84</v>
      </c>
      <c r="K2402">
        <v>2725</v>
      </c>
      <c r="L2402"/>
      <c r="M2402"/>
    </row>
    <row r="2403" spans="1:13">
      <c r="A2403" s="61" t="s">
        <v>40</v>
      </c>
      <c r="B2403" s="61">
        <v>95659</v>
      </c>
      <c r="C2403" s="63" t="s">
        <v>968</v>
      </c>
      <c r="D2403" s="61">
        <v>0</v>
      </c>
      <c r="E2403" s="61" t="s">
        <v>16786</v>
      </c>
      <c r="F2403" s="61" t="s">
        <v>51</v>
      </c>
      <c r="G2403" s="61" t="s">
        <v>16783</v>
      </c>
      <c r="H2403" s="61" t="s">
        <v>15749</v>
      </c>
      <c r="I2403" s="61">
        <v>38.83</v>
      </c>
      <c r="J2403" s="61">
        <v>-121.58</v>
      </c>
      <c r="K2403">
        <v>724</v>
      </c>
      <c r="L2403"/>
      <c r="M2403"/>
    </row>
    <row r="2404" spans="1:13">
      <c r="A2404" s="61" t="s">
        <v>40</v>
      </c>
      <c r="B2404" s="61">
        <v>92257</v>
      </c>
      <c r="C2404" s="63" t="s">
        <v>968</v>
      </c>
      <c r="D2404" s="61">
        <v>0</v>
      </c>
      <c r="E2404" s="61" t="s">
        <v>16378</v>
      </c>
      <c r="F2404" s="61" t="s">
        <v>51</v>
      </c>
      <c r="G2404" s="61" t="s">
        <v>16364</v>
      </c>
      <c r="H2404" s="61" t="s">
        <v>15749</v>
      </c>
      <c r="I2404" s="61">
        <v>33.299999999999997</v>
      </c>
      <c r="J2404" s="61">
        <v>-115.55</v>
      </c>
      <c r="K2404">
        <v>1676</v>
      </c>
      <c r="L2404"/>
      <c r="M2404"/>
    </row>
    <row r="2405" spans="1:13">
      <c r="A2405" s="61" t="s">
        <v>40</v>
      </c>
      <c r="B2405" s="61">
        <v>93444</v>
      </c>
      <c r="C2405" s="63" t="s">
        <v>968</v>
      </c>
      <c r="D2405" s="61">
        <v>0</v>
      </c>
      <c r="E2405" s="61" t="s">
        <v>16513</v>
      </c>
      <c r="F2405" s="61" t="s">
        <v>51</v>
      </c>
      <c r="G2405" s="61" t="s">
        <v>16502</v>
      </c>
      <c r="H2405" s="61" t="s">
        <v>15749</v>
      </c>
      <c r="I2405" s="61">
        <v>35.049999999999997</v>
      </c>
      <c r="J2405" s="61">
        <v>-120.48</v>
      </c>
      <c r="K2405">
        <v>22293</v>
      </c>
      <c r="L2405"/>
      <c r="M2405"/>
    </row>
    <row r="2406" spans="1:13">
      <c r="A2406" s="61" t="s">
        <v>40</v>
      </c>
      <c r="B2406" s="61">
        <v>92364</v>
      </c>
      <c r="C2406" s="63" t="s">
        <v>968</v>
      </c>
      <c r="D2406" s="61">
        <v>0</v>
      </c>
      <c r="E2406" s="61" t="s">
        <v>16404</v>
      </c>
      <c r="F2406" s="61" t="s">
        <v>51</v>
      </c>
      <c r="G2406" s="61" t="s">
        <v>16313</v>
      </c>
      <c r="H2406" s="61" t="s">
        <v>15749</v>
      </c>
      <c r="I2406" s="61">
        <v>35.340000000000003</v>
      </c>
      <c r="J2406" s="61">
        <v>-115.43</v>
      </c>
      <c r="K2406">
        <v>40</v>
      </c>
      <c r="L2406"/>
      <c r="M2406"/>
    </row>
    <row r="2407" spans="1:13">
      <c r="A2407" s="61" t="s">
        <v>40</v>
      </c>
      <c r="B2407" s="61">
        <v>92860</v>
      </c>
      <c r="C2407" s="63" t="s">
        <v>968</v>
      </c>
      <c r="D2407" s="61">
        <v>0</v>
      </c>
      <c r="E2407" s="61" t="s">
        <v>13833</v>
      </c>
      <c r="F2407" s="61" t="s">
        <v>51</v>
      </c>
      <c r="G2407" s="61" t="s">
        <v>16326</v>
      </c>
      <c r="H2407" s="61" t="s">
        <v>15749</v>
      </c>
      <c r="I2407" s="61">
        <v>33.93</v>
      </c>
      <c r="J2407" s="61">
        <v>-117.56</v>
      </c>
      <c r="K2407">
        <v>26376</v>
      </c>
      <c r="L2407"/>
      <c r="M2407"/>
    </row>
    <row r="2408" spans="1:13">
      <c r="A2408" s="61" t="s">
        <v>40</v>
      </c>
      <c r="B2408" s="61">
        <v>93643</v>
      </c>
      <c r="C2408" s="63" t="s">
        <v>968</v>
      </c>
      <c r="D2408" s="61">
        <v>0</v>
      </c>
      <c r="E2408" s="61" t="s">
        <v>12935</v>
      </c>
      <c r="F2408" s="61" t="s">
        <v>51</v>
      </c>
      <c r="G2408" s="61" t="s">
        <v>16536</v>
      </c>
      <c r="H2408" s="61" t="s">
        <v>15749</v>
      </c>
      <c r="I2408" s="61">
        <v>37.229999999999997</v>
      </c>
      <c r="J2408" s="61">
        <v>-119.49</v>
      </c>
      <c r="K2408">
        <v>3130</v>
      </c>
      <c r="L2408"/>
      <c r="M2408"/>
    </row>
    <row r="2409" spans="1:13">
      <c r="A2409" s="61" t="s">
        <v>40</v>
      </c>
      <c r="B2409" s="61">
        <v>95660</v>
      </c>
      <c r="C2409" s="63" t="s">
        <v>968</v>
      </c>
      <c r="D2409" s="61">
        <v>0</v>
      </c>
      <c r="E2409" s="61" t="s">
        <v>16787</v>
      </c>
      <c r="F2409" s="61" t="s">
        <v>51</v>
      </c>
      <c r="G2409" s="61" t="s">
        <v>16595</v>
      </c>
      <c r="H2409" s="61" t="s">
        <v>15749</v>
      </c>
      <c r="I2409" s="61">
        <v>38.659999999999997</v>
      </c>
      <c r="J2409" s="61">
        <v>-121.37</v>
      </c>
      <c r="K2409">
        <v>35368</v>
      </c>
      <c r="L2409"/>
      <c r="M2409"/>
    </row>
    <row r="2410" spans="1:13">
      <c r="A2410" s="61" t="s">
        <v>40</v>
      </c>
      <c r="B2410" s="61">
        <v>91343</v>
      </c>
      <c r="C2410" s="63" t="s">
        <v>968</v>
      </c>
      <c r="D2410" s="61">
        <v>0</v>
      </c>
      <c r="E2410" s="61" t="s">
        <v>6684</v>
      </c>
      <c r="F2410" s="61" t="s">
        <v>51</v>
      </c>
      <c r="G2410" s="61" t="s">
        <v>16242</v>
      </c>
      <c r="H2410" s="61" t="s">
        <v>15749</v>
      </c>
      <c r="I2410" s="61">
        <v>34.229999999999997</v>
      </c>
      <c r="J2410" s="61">
        <v>-118.47</v>
      </c>
      <c r="K2410">
        <v>62595</v>
      </c>
      <c r="L2410"/>
      <c r="M2410"/>
    </row>
    <row r="2411" spans="1:13">
      <c r="A2411" s="61" t="s">
        <v>40</v>
      </c>
      <c r="B2411" s="61">
        <v>91606</v>
      </c>
      <c r="C2411" s="63" t="s">
        <v>968</v>
      </c>
      <c r="D2411" s="61">
        <v>0</v>
      </c>
      <c r="E2411" s="61" t="s">
        <v>16309</v>
      </c>
      <c r="F2411" s="61" t="s">
        <v>51</v>
      </c>
      <c r="G2411" s="61" t="s">
        <v>16242</v>
      </c>
      <c r="H2411" s="61" t="s">
        <v>15749</v>
      </c>
      <c r="I2411" s="61">
        <v>34.18</v>
      </c>
      <c r="J2411" s="61">
        <v>-118.39</v>
      </c>
      <c r="K2411">
        <v>43955</v>
      </c>
      <c r="L2411"/>
      <c r="M2411"/>
    </row>
    <row r="2412" spans="1:13">
      <c r="A2412" s="61" t="s">
        <v>40</v>
      </c>
      <c r="B2412" s="61">
        <v>91605</v>
      </c>
      <c r="C2412" s="63" t="s">
        <v>968</v>
      </c>
      <c r="D2412" s="61">
        <v>0</v>
      </c>
      <c r="E2412" s="61" t="s">
        <v>16309</v>
      </c>
      <c r="F2412" s="61" t="s">
        <v>51</v>
      </c>
      <c r="G2412" s="61" t="s">
        <v>16242</v>
      </c>
      <c r="H2412" s="61" t="s">
        <v>15749</v>
      </c>
      <c r="I2412" s="61">
        <v>34.200000000000003</v>
      </c>
      <c r="J2412" s="61">
        <v>-118.39</v>
      </c>
      <c r="K2412">
        <v>54341</v>
      </c>
      <c r="L2412"/>
      <c r="M2412"/>
    </row>
    <row r="2413" spans="1:13">
      <c r="A2413" s="61" t="s">
        <v>40</v>
      </c>
      <c r="B2413" s="61">
        <v>91601</v>
      </c>
      <c r="C2413" s="63" t="s">
        <v>968</v>
      </c>
      <c r="D2413" s="61">
        <v>0</v>
      </c>
      <c r="E2413" s="61" t="s">
        <v>16309</v>
      </c>
      <c r="F2413" s="61" t="s">
        <v>51</v>
      </c>
      <c r="G2413" s="61" t="s">
        <v>16242</v>
      </c>
      <c r="H2413" s="61" t="s">
        <v>15749</v>
      </c>
      <c r="I2413" s="61">
        <v>34.159999999999997</v>
      </c>
      <c r="J2413" s="61">
        <v>-118.37</v>
      </c>
      <c r="K2413">
        <v>39429</v>
      </c>
      <c r="L2413"/>
      <c r="M2413"/>
    </row>
    <row r="2414" spans="1:13">
      <c r="A2414" s="61" t="s">
        <v>40</v>
      </c>
      <c r="B2414" s="61">
        <v>91602</v>
      </c>
      <c r="C2414" s="63" t="s">
        <v>968</v>
      </c>
      <c r="D2414" s="61">
        <v>0</v>
      </c>
      <c r="E2414" s="61" t="s">
        <v>16309</v>
      </c>
      <c r="F2414" s="61" t="s">
        <v>51</v>
      </c>
      <c r="G2414" s="61" t="s">
        <v>16242</v>
      </c>
      <c r="H2414" s="61" t="s">
        <v>15749</v>
      </c>
      <c r="I2414" s="61">
        <v>34.15</v>
      </c>
      <c r="J2414" s="61">
        <v>-118.36</v>
      </c>
      <c r="K2414">
        <v>19647</v>
      </c>
      <c r="L2414"/>
      <c r="M2414"/>
    </row>
    <row r="2415" spans="1:13">
      <c r="A2415" s="61" t="s">
        <v>40</v>
      </c>
      <c r="B2415" s="61">
        <v>95960</v>
      </c>
      <c r="C2415" s="63" t="s">
        <v>968</v>
      </c>
      <c r="D2415" s="61">
        <v>0</v>
      </c>
      <c r="E2415" s="61" t="s">
        <v>16824</v>
      </c>
      <c r="F2415" s="61" t="s">
        <v>51</v>
      </c>
      <c r="G2415" s="61" t="s">
        <v>14113</v>
      </c>
      <c r="H2415" s="61" t="s">
        <v>15749</v>
      </c>
      <c r="I2415" s="61">
        <v>39.42</v>
      </c>
      <c r="J2415" s="61">
        <v>-120.99</v>
      </c>
      <c r="K2415">
        <v>762</v>
      </c>
      <c r="L2415"/>
      <c r="M2415"/>
    </row>
    <row r="2416" spans="1:13">
      <c r="A2416" s="61" t="s">
        <v>40</v>
      </c>
      <c r="B2416" s="61">
        <v>91324</v>
      </c>
      <c r="C2416" s="63" t="s">
        <v>968</v>
      </c>
      <c r="D2416" s="61">
        <v>0</v>
      </c>
      <c r="E2416" s="61" t="s">
        <v>9498</v>
      </c>
      <c r="F2416" s="61" t="s">
        <v>51</v>
      </c>
      <c r="G2416" s="61" t="s">
        <v>16242</v>
      </c>
      <c r="H2416" s="61" t="s">
        <v>15749</v>
      </c>
      <c r="I2416" s="61">
        <v>34.24</v>
      </c>
      <c r="J2416" s="61">
        <v>-118.55</v>
      </c>
      <c r="K2416">
        <v>29500</v>
      </c>
      <c r="L2416"/>
      <c r="M2416"/>
    </row>
    <row r="2417" spans="1:13">
      <c r="A2417" s="61" t="s">
        <v>40</v>
      </c>
      <c r="B2417" s="61">
        <v>91325</v>
      </c>
      <c r="C2417" s="63" t="s">
        <v>968</v>
      </c>
      <c r="D2417" s="61">
        <v>0</v>
      </c>
      <c r="E2417" s="61" t="s">
        <v>9498</v>
      </c>
      <c r="F2417" s="61" t="s">
        <v>51</v>
      </c>
      <c r="G2417" s="61" t="s">
        <v>16242</v>
      </c>
      <c r="H2417" s="61" t="s">
        <v>15749</v>
      </c>
      <c r="I2417" s="61">
        <v>34.229999999999997</v>
      </c>
      <c r="J2417" s="61">
        <v>-118.51</v>
      </c>
      <c r="K2417">
        <v>35250</v>
      </c>
      <c r="L2417"/>
      <c r="M2417"/>
    </row>
    <row r="2418" spans="1:13">
      <c r="A2418" s="61" t="s">
        <v>40</v>
      </c>
      <c r="B2418" s="61">
        <v>90650</v>
      </c>
      <c r="C2418" s="63" t="s">
        <v>968</v>
      </c>
      <c r="D2418" s="61">
        <v>0</v>
      </c>
      <c r="E2418" s="61" t="s">
        <v>2294</v>
      </c>
      <c r="F2418" s="61" t="s">
        <v>51</v>
      </c>
      <c r="G2418" s="61" t="s">
        <v>16242</v>
      </c>
      <c r="H2418" s="61" t="s">
        <v>15749</v>
      </c>
      <c r="I2418" s="61">
        <v>33.9</v>
      </c>
      <c r="J2418" s="61">
        <v>-118.07</v>
      </c>
      <c r="K2418">
        <v>102891</v>
      </c>
      <c r="L2418"/>
      <c r="M2418"/>
    </row>
    <row r="2419" spans="1:13">
      <c r="A2419" s="61" t="s">
        <v>40</v>
      </c>
      <c r="B2419" s="61">
        <v>94947</v>
      </c>
      <c r="C2419" s="63" t="s">
        <v>968</v>
      </c>
      <c r="D2419" s="61">
        <v>0</v>
      </c>
      <c r="E2419" s="61" t="s">
        <v>16633</v>
      </c>
      <c r="F2419" s="61" t="s">
        <v>51</v>
      </c>
      <c r="G2419" s="61" t="s">
        <v>16622</v>
      </c>
      <c r="H2419" s="61" t="s">
        <v>15749</v>
      </c>
      <c r="I2419" s="61">
        <v>38.1</v>
      </c>
      <c r="J2419" s="61">
        <v>-122.63</v>
      </c>
      <c r="K2419">
        <v>24870</v>
      </c>
      <c r="L2419"/>
      <c r="M2419"/>
    </row>
    <row r="2420" spans="1:13">
      <c r="A2420" s="61" t="s">
        <v>40</v>
      </c>
      <c r="B2420" s="61">
        <v>94945</v>
      </c>
      <c r="C2420" s="63" t="s">
        <v>968</v>
      </c>
      <c r="D2420" s="61">
        <v>0</v>
      </c>
      <c r="E2420" s="61" t="s">
        <v>16633</v>
      </c>
      <c r="F2420" s="61" t="s">
        <v>51</v>
      </c>
      <c r="G2420" s="61" t="s">
        <v>16622</v>
      </c>
      <c r="H2420" s="61" t="s">
        <v>15749</v>
      </c>
      <c r="I2420" s="61">
        <v>38.130000000000003</v>
      </c>
      <c r="J2420" s="61">
        <v>-122.56</v>
      </c>
      <c r="K2420">
        <v>17876</v>
      </c>
      <c r="L2420"/>
      <c r="M2420"/>
    </row>
    <row r="2421" spans="1:13">
      <c r="A2421" s="61" t="s">
        <v>40</v>
      </c>
      <c r="B2421" s="61">
        <v>94949</v>
      </c>
      <c r="C2421" s="63" t="s">
        <v>968</v>
      </c>
      <c r="D2421" s="61">
        <v>0</v>
      </c>
      <c r="E2421" s="61" t="s">
        <v>16633</v>
      </c>
      <c r="F2421" s="61" t="s">
        <v>51</v>
      </c>
      <c r="G2421" s="61" t="s">
        <v>16622</v>
      </c>
      <c r="H2421" s="61" t="s">
        <v>15749</v>
      </c>
      <c r="I2421" s="61">
        <v>38.06</v>
      </c>
      <c r="J2421" s="61">
        <v>-122.54</v>
      </c>
      <c r="K2421">
        <v>17588</v>
      </c>
      <c r="L2421"/>
      <c r="M2421"/>
    </row>
    <row r="2422" spans="1:13">
      <c r="A2422" s="61" t="s">
        <v>40</v>
      </c>
      <c r="B2422" s="61">
        <v>92567</v>
      </c>
      <c r="C2422" s="63" t="s">
        <v>968</v>
      </c>
      <c r="D2422" s="61">
        <v>0</v>
      </c>
      <c r="E2422" s="61" t="s">
        <v>16424</v>
      </c>
      <c r="F2422" s="61" t="s">
        <v>51</v>
      </c>
      <c r="G2422" s="61" t="s">
        <v>16326</v>
      </c>
      <c r="H2422" s="61" t="s">
        <v>15749</v>
      </c>
      <c r="I2422" s="61">
        <v>33.82</v>
      </c>
      <c r="J2422" s="61">
        <v>-117.1</v>
      </c>
      <c r="K2422">
        <v>9729</v>
      </c>
      <c r="L2422"/>
      <c r="M2422"/>
    </row>
    <row r="2423" spans="1:13">
      <c r="A2423" s="61" t="s">
        <v>40</v>
      </c>
      <c r="B2423" s="61">
        <v>93645</v>
      </c>
      <c r="C2423" s="63" t="s">
        <v>968</v>
      </c>
      <c r="D2423" s="61">
        <v>0</v>
      </c>
      <c r="E2423" s="61" t="s">
        <v>16556</v>
      </c>
      <c r="F2423" s="61" t="s">
        <v>51</v>
      </c>
      <c r="G2423" s="61" t="s">
        <v>16536</v>
      </c>
      <c r="H2423" s="61" t="s">
        <v>15749</v>
      </c>
      <c r="I2423" s="61">
        <v>37.159999999999997</v>
      </c>
      <c r="J2423" s="61">
        <v>-119.62</v>
      </c>
      <c r="K2423">
        <v>297</v>
      </c>
      <c r="L2423"/>
      <c r="M2423"/>
    </row>
    <row r="2424" spans="1:13">
      <c r="A2424" s="61" t="s">
        <v>40</v>
      </c>
      <c r="B2424" s="61">
        <v>91377</v>
      </c>
      <c r="C2424" s="63" t="s">
        <v>968</v>
      </c>
      <c r="D2424" s="61">
        <v>0</v>
      </c>
      <c r="E2424" s="61" t="s">
        <v>9961</v>
      </c>
      <c r="F2424" s="61" t="s">
        <v>51</v>
      </c>
      <c r="G2424" s="61" t="s">
        <v>16294</v>
      </c>
      <c r="H2424" s="61" t="s">
        <v>15749</v>
      </c>
      <c r="I2424" s="61">
        <v>34.19</v>
      </c>
      <c r="J2424" s="61">
        <v>-118.76</v>
      </c>
      <c r="K2424">
        <v>13898</v>
      </c>
      <c r="L2424"/>
      <c r="M2424"/>
    </row>
    <row r="2425" spans="1:13">
      <c r="A2425" s="61" t="s">
        <v>40</v>
      </c>
      <c r="B2425" s="61">
        <v>96069</v>
      </c>
      <c r="C2425" s="63" t="s">
        <v>968</v>
      </c>
      <c r="D2425" s="61">
        <v>0</v>
      </c>
      <c r="E2425" s="61" t="s">
        <v>16865</v>
      </c>
      <c r="F2425" s="61" t="s">
        <v>51</v>
      </c>
      <c r="G2425" s="61" t="s">
        <v>16834</v>
      </c>
      <c r="H2425" s="61" t="s">
        <v>15749</v>
      </c>
      <c r="I2425" s="61">
        <v>40.69</v>
      </c>
      <c r="J2425" s="61">
        <v>-122.02</v>
      </c>
      <c r="K2425">
        <v>1052</v>
      </c>
      <c r="L2425"/>
      <c r="M2425"/>
    </row>
    <row r="2426" spans="1:13">
      <c r="A2426" s="61" t="s">
        <v>40</v>
      </c>
      <c r="B2426" s="61">
        <v>93022</v>
      </c>
      <c r="C2426" s="63" t="s">
        <v>968</v>
      </c>
      <c r="D2426" s="61">
        <v>0</v>
      </c>
      <c r="E2426" s="61" t="s">
        <v>16460</v>
      </c>
      <c r="F2426" s="61" t="s">
        <v>51</v>
      </c>
      <c r="G2426" s="61" t="s">
        <v>16294</v>
      </c>
      <c r="H2426" s="61" t="s">
        <v>15749</v>
      </c>
      <c r="I2426" s="61">
        <v>34.4</v>
      </c>
      <c r="J2426" s="61">
        <v>-119.3</v>
      </c>
      <c r="K2426">
        <v>6172</v>
      </c>
      <c r="L2426"/>
      <c r="M2426"/>
    </row>
    <row r="2427" spans="1:13">
      <c r="A2427" s="61" t="s">
        <v>40</v>
      </c>
      <c r="B2427" s="61">
        <v>95361</v>
      </c>
      <c r="C2427" s="63" t="s">
        <v>968</v>
      </c>
      <c r="D2427" s="61">
        <v>0</v>
      </c>
      <c r="E2427" s="61" t="s">
        <v>2226</v>
      </c>
      <c r="F2427" s="61" t="s">
        <v>51</v>
      </c>
      <c r="G2427" s="61" t="s">
        <v>16668</v>
      </c>
      <c r="H2427" s="61" t="s">
        <v>15749</v>
      </c>
      <c r="I2427" s="61">
        <v>37.799999999999997</v>
      </c>
      <c r="J2427" s="61">
        <v>-120.74</v>
      </c>
      <c r="K2427">
        <v>35019</v>
      </c>
      <c r="L2427"/>
      <c r="M2427"/>
    </row>
    <row r="2428" spans="1:13">
      <c r="A2428" s="61" t="s">
        <v>40</v>
      </c>
      <c r="B2428" s="61">
        <v>93644</v>
      </c>
      <c r="C2428" s="63" t="s">
        <v>968</v>
      </c>
      <c r="D2428" s="61">
        <v>0</v>
      </c>
      <c r="E2428" s="61" t="s">
        <v>2473</v>
      </c>
      <c r="F2428" s="61" t="s">
        <v>51</v>
      </c>
      <c r="G2428" s="61" t="s">
        <v>16536</v>
      </c>
      <c r="H2428" s="61" t="s">
        <v>15749</v>
      </c>
      <c r="I2428" s="61">
        <v>37.4</v>
      </c>
      <c r="J2428" s="61">
        <v>-119.61</v>
      </c>
      <c r="K2428">
        <v>7751</v>
      </c>
      <c r="L2428"/>
      <c r="M2428"/>
    </row>
    <row r="2429" spans="1:13">
      <c r="A2429" s="61" t="s">
        <v>40</v>
      </c>
      <c r="B2429" s="61">
        <v>94607</v>
      </c>
      <c r="C2429" s="63" t="s">
        <v>968</v>
      </c>
      <c r="D2429" s="61">
        <v>0</v>
      </c>
      <c r="E2429" s="61" t="s">
        <v>1440</v>
      </c>
      <c r="F2429" s="61" t="s">
        <v>51</v>
      </c>
      <c r="G2429" s="61" t="s">
        <v>16596</v>
      </c>
      <c r="H2429" s="61" t="s">
        <v>15749</v>
      </c>
      <c r="I2429" s="61">
        <v>37.81</v>
      </c>
      <c r="J2429" s="61">
        <v>-122.3</v>
      </c>
      <c r="K2429">
        <v>31067</v>
      </c>
      <c r="L2429"/>
      <c r="M2429"/>
    </row>
    <row r="2430" spans="1:13">
      <c r="A2430" s="61" t="s">
        <v>40</v>
      </c>
      <c r="B2430" s="61">
        <v>94615</v>
      </c>
      <c r="C2430" s="63" t="s">
        <v>968</v>
      </c>
      <c r="D2430" s="61">
        <v>0</v>
      </c>
      <c r="E2430" s="61" t="s">
        <v>1440</v>
      </c>
      <c r="F2430" s="61" t="s">
        <v>51</v>
      </c>
      <c r="G2430" s="61" t="s">
        <v>16596</v>
      </c>
      <c r="H2430" s="61" t="s">
        <v>15749</v>
      </c>
      <c r="I2430" s="61">
        <v>37.799999999999997</v>
      </c>
      <c r="J2430" s="61">
        <v>-122.29</v>
      </c>
      <c r="K2430">
        <v>346</v>
      </c>
      <c r="L2430"/>
      <c r="M2430"/>
    </row>
    <row r="2431" spans="1:13">
      <c r="A2431" s="61" t="s">
        <v>40</v>
      </c>
      <c r="B2431" s="61">
        <v>94612</v>
      </c>
      <c r="C2431" s="63" t="s">
        <v>968</v>
      </c>
      <c r="D2431" s="61">
        <v>0</v>
      </c>
      <c r="E2431" s="61" t="s">
        <v>1440</v>
      </c>
      <c r="F2431" s="61" t="s">
        <v>51</v>
      </c>
      <c r="G2431" s="61" t="s">
        <v>16596</v>
      </c>
      <c r="H2431" s="61" t="s">
        <v>15749</v>
      </c>
      <c r="I2431" s="61">
        <v>37.81</v>
      </c>
      <c r="J2431" s="61">
        <v>-122.27</v>
      </c>
      <c r="K2431">
        <v>19773</v>
      </c>
      <c r="L2431"/>
      <c r="M2431"/>
    </row>
    <row r="2432" spans="1:13">
      <c r="A2432" s="61" t="s">
        <v>40</v>
      </c>
      <c r="B2432" s="61">
        <v>94609</v>
      </c>
      <c r="C2432" s="63" t="s">
        <v>968</v>
      </c>
      <c r="D2432" s="61">
        <v>0</v>
      </c>
      <c r="E2432" s="61" t="s">
        <v>1440</v>
      </c>
      <c r="F2432" s="61" t="s">
        <v>51</v>
      </c>
      <c r="G2432" s="61" t="s">
        <v>16596</v>
      </c>
      <c r="H2432" s="61" t="s">
        <v>15749</v>
      </c>
      <c r="I2432" s="61">
        <v>37.83</v>
      </c>
      <c r="J2432" s="61">
        <v>-122.26</v>
      </c>
      <c r="K2432">
        <v>23578</v>
      </c>
      <c r="L2432"/>
      <c r="M2432"/>
    </row>
    <row r="2433" spans="1:13">
      <c r="A2433" s="61" t="s">
        <v>40</v>
      </c>
      <c r="B2433" s="61">
        <v>94606</v>
      </c>
      <c r="C2433" s="63" t="s">
        <v>968</v>
      </c>
      <c r="D2433" s="61">
        <v>0</v>
      </c>
      <c r="E2433" s="61" t="s">
        <v>1440</v>
      </c>
      <c r="F2433" s="61" t="s">
        <v>51</v>
      </c>
      <c r="G2433" s="61" t="s">
        <v>16596</v>
      </c>
      <c r="H2433" s="61" t="s">
        <v>15749</v>
      </c>
      <c r="I2433" s="61">
        <v>37.78</v>
      </c>
      <c r="J2433" s="61">
        <v>-122.24</v>
      </c>
      <c r="K2433">
        <v>40768</v>
      </c>
      <c r="L2433"/>
      <c r="M2433"/>
    </row>
    <row r="2434" spans="1:13">
      <c r="A2434" s="61" t="s">
        <v>40</v>
      </c>
      <c r="B2434" s="61">
        <v>94610</v>
      </c>
      <c r="C2434" s="63" t="s">
        <v>968</v>
      </c>
      <c r="D2434" s="61">
        <v>0</v>
      </c>
      <c r="E2434" s="61" t="s">
        <v>1440</v>
      </c>
      <c r="F2434" s="61" t="s">
        <v>51</v>
      </c>
      <c r="G2434" s="61" t="s">
        <v>16596</v>
      </c>
      <c r="H2434" s="61" t="s">
        <v>15749</v>
      </c>
      <c r="I2434" s="61">
        <v>37.81</v>
      </c>
      <c r="J2434" s="61">
        <v>-122.24</v>
      </c>
      <c r="K2434">
        <v>31261</v>
      </c>
      <c r="L2434"/>
      <c r="M2434"/>
    </row>
    <row r="2435" spans="1:13">
      <c r="A2435" s="61" t="s">
        <v>40</v>
      </c>
      <c r="B2435" s="61">
        <v>94618</v>
      </c>
      <c r="C2435" s="63" t="s">
        <v>968</v>
      </c>
      <c r="D2435" s="61">
        <v>0</v>
      </c>
      <c r="E2435" s="61" t="s">
        <v>1440</v>
      </c>
      <c r="F2435" s="61" t="s">
        <v>51</v>
      </c>
      <c r="G2435" s="61" t="s">
        <v>16596</v>
      </c>
      <c r="H2435" s="61" t="s">
        <v>15749</v>
      </c>
      <c r="I2435" s="61">
        <v>37.840000000000003</v>
      </c>
      <c r="J2435" s="61">
        <v>-122.23</v>
      </c>
      <c r="K2435">
        <v>16946</v>
      </c>
      <c r="L2435"/>
      <c r="M2435"/>
    </row>
    <row r="2436" spans="1:13">
      <c r="A2436" s="61" t="s">
        <v>40</v>
      </c>
      <c r="B2436" s="61">
        <v>94611</v>
      </c>
      <c r="C2436" s="63" t="s">
        <v>968</v>
      </c>
      <c r="D2436" s="61">
        <v>0</v>
      </c>
      <c r="E2436" s="61" t="s">
        <v>1440</v>
      </c>
      <c r="F2436" s="61" t="s">
        <v>51</v>
      </c>
      <c r="G2436" s="61" t="s">
        <v>16596</v>
      </c>
      <c r="H2436" s="61" t="s">
        <v>15749</v>
      </c>
      <c r="I2436" s="61">
        <v>37.83</v>
      </c>
      <c r="J2436" s="61">
        <v>-122.22</v>
      </c>
      <c r="K2436">
        <v>40262</v>
      </c>
      <c r="L2436"/>
      <c r="M2436"/>
    </row>
    <row r="2437" spans="1:13">
      <c r="A2437" s="61" t="s">
        <v>40</v>
      </c>
      <c r="B2437" s="61">
        <v>94601</v>
      </c>
      <c r="C2437" s="63" t="s">
        <v>968</v>
      </c>
      <c r="D2437" s="61">
        <v>0</v>
      </c>
      <c r="E2437" s="61" t="s">
        <v>1440</v>
      </c>
      <c r="F2437" s="61" t="s">
        <v>51</v>
      </c>
      <c r="G2437" s="61" t="s">
        <v>16596</v>
      </c>
      <c r="H2437" s="61" t="s">
        <v>15749</v>
      </c>
      <c r="I2437" s="61">
        <v>37.770000000000003</v>
      </c>
      <c r="J2437" s="61">
        <v>-122.21</v>
      </c>
      <c r="K2437">
        <v>54166</v>
      </c>
      <c r="L2437"/>
      <c r="M2437"/>
    </row>
    <row r="2438" spans="1:13">
      <c r="A2438" s="61" t="s">
        <v>40</v>
      </c>
      <c r="B2438" s="61">
        <v>94602</v>
      </c>
      <c r="C2438" s="63" t="s">
        <v>968</v>
      </c>
      <c r="D2438" s="61">
        <v>0</v>
      </c>
      <c r="E2438" s="61" t="s">
        <v>1440</v>
      </c>
      <c r="F2438" s="61" t="s">
        <v>51</v>
      </c>
      <c r="G2438" s="61" t="s">
        <v>16596</v>
      </c>
      <c r="H2438" s="61" t="s">
        <v>15749</v>
      </c>
      <c r="I2438" s="61">
        <v>37.799999999999997</v>
      </c>
      <c r="J2438" s="61">
        <v>-122.21</v>
      </c>
      <c r="K2438">
        <v>29702</v>
      </c>
      <c r="L2438"/>
      <c r="M2438"/>
    </row>
    <row r="2439" spans="1:13">
      <c r="A2439" s="61" t="s">
        <v>40</v>
      </c>
      <c r="B2439" s="61">
        <v>94621</v>
      </c>
      <c r="C2439" s="63" t="s">
        <v>968</v>
      </c>
      <c r="D2439" s="61">
        <v>0</v>
      </c>
      <c r="E2439" s="61" t="s">
        <v>1440</v>
      </c>
      <c r="F2439" s="61" t="s">
        <v>51</v>
      </c>
      <c r="G2439" s="61" t="s">
        <v>16596</v>
      </c>
      <c r="H2439" s="61" t="s">
        <v>15749</v>
      </c>
      <c r="I2439" s="61">
        <v>37.729999999999997</v>
      </c>
      <c r="J2439" s="61">
        <v>-122.2</v>
      </c>
      <c r="K2439">
        <v>35816</v>
      </c>
      <c r="L2439"/>
      <c r="M2439"/>
    </row>
    <row r="2440" spans="1:13">
      <c r="A2440" s="61" t="s">
        <v>40</v>
      </c>
      <c r="B2440" s="61">
        <v>94603</v>
      </c>
      <c r="C2440" s="63" t="s">
        <v>968</v>
      </c>
      <c r="D2440" s="61">
        <v>0</v>
      </c>
      <c r="E2440" s="61" t="s">
        <v>1440</v>
      </c>
      <c r="F2440" s="61" t="s">
        <v>51</v>
      </c>
      <c r="G2440" s="61" t="s">
        <v>16596</v>
      </c>
      <c r="H2440" s="61" t="s">
        <v>15749</v>
      </c>
      <c r="I2440" s="61">
        <v>37.74</v>
      </c>
      <c r="J2440" s="61">
        <v>-122.18</v>
      </c>
      <c r="K2440">
        <v>36681</v>
      </c>
      <c r="L2440"/>
      <c r="M2440"/>
    </row>
    <row r="2441" spans="1:13">
      <c r="A2441" s="61" t="s">
        <v>40</v>
      </c>
      <c r="B2441" s="61">
        <v>94617</v>
      </c>
      <c r="C2441" s="63" t="s">
        <v>968</v>
      </c>
      <c r="D2441" s="61">
        <v>0</v>
      </c>
      <c r="E2441" s="61" t="s">
        <v>1440</v>
      </c>
      <c r="F2441" s="61" t="s">
        <v>51</v>
      </c>
      <c r="G2441" s="61" t="s">
        <v>16596</v>
      </c>
      <c r="H2441" s="61" t="s">
        <v>15749</v>
      </c>
      <c r="I2441" s="61">
        <v>37.75</v>
      </c>
      <c r="J2441" s="61">
        <v>-122.14</v>
      </c>
      <c r="K2441">
        <v>346</v>
      </c>
      <c r="L2441"/>
      <c r="M2441"/>
    </row>
    <row r="2442" spans="1:13">
      <c r="A2442" s="61" t="s">
        <v>40</v>
      </c>
      <c r="B2442" s="61">
        <v>94605</v>
      </c>
      <c r="C2442" s="63" t="s">
        <v>968</v>
      </c>
      <c r="D2442" s="61">
        <v>0</v>
      </c>
      <c r="E2442" s="61" t="s">
        <v>1440</v>
      </c>
      <c r="F2442" s="61" t="s">
        <v>51</v>
      </c>
      <c r="G2442" s="61" t="s">
        <v>16596</v>
      </c>
      <c r="H2442" s="61" t="s">
        <v>15749</v>
      </c>
      <c r="I2442" s="61">
        <v>37.75</v>
      </c>
      <c r="J2442" s="61">
        <v>-122.13</v>
      </c>
      <c r="K2442">
        <v>44294</v>
      </c>
      <c r="L2442"/>
      <c r="M2442"/>
    </row>
    <row r="2443" spans="1:13">
      <c r="A2443" s="61" t="s">
        <v>40</v>
      </c>
      <c r="B2443" s="61">
        <v>94619</v>
      </c>
      <c r="C2443" s="63" t="s">
        <v>968</v>
      </c>
      <c r="D2443" s="61">
        <v>0</v>
      </c>
      <c r="E2443" s="61" t="s">
        <v>1440</v>
      </c>
      <c r="F2443" s="61" t="s">
        <v>51</v>
      </c>
      <c r="G2443" s="61" t="s">
        <v>16596</v>
      </c>
      <c r="H2443" s="61" t="s">
        <v>15749</v>
      </c>
      <c r="I2443" s="61">
        <v>37.78</v>
      </c>
      <c r="J2443" s="61">
        <v>-122.12</v>
      </c>
      <c r="K2443">
        <v>24867</v>
      </c>
      <c r="L2443"/>
      <c r="M2443"/>
    </row>
    <row r="2444" spans="1:13">
      <c r="A2444" s="61" t="s">
        <v>40</v>
      </c>
      <c r="B2444" s="61">
        <v>94561</v>
      </c>
      <c r="C2444" s="63" t="s">
        <v>968</v>
      </c>
      <c r="D2444" s="61">
        <v>0</v>
      </c>
      <c r="E2444" s="61" t="s">
        <v>9463</v>
      </c>
      <c r="F2444" s="61" t="s">
        <v>51</v>
      </c>
      <c r="G2444" s="61" t="s">
        <v>16600</v>
      </c>
      <c r="H2444" s="61" t="s">
        <v>15749</v>
      </c>
      <c r="I2444" s="61">
        <v>37.99</v>
      </c>
      <c r="J2444" s="61">
        <v>-121.68</v>
      </c>
      <c r="K2444">
        <v>44545</v>
      </c>
      <c r="L2444"/>
      <c r="M2444"/>
    </row>
    <row r="2445" spans="1:13">
      <c r="A2445" s="61" t="s">
        <v>40</v>
      </c>
      <c r="B2445" s="61">
        <v>95465</v>
      </c>
      <c r="C2445" s="63" t="s">
        <v>968</v>
      </c>
      <c r="D2445" s="61">
        <v>0</v>
      </c>
      <c r="E2445" s="61" t="s">
        <v>16726</v>
      </c>
      <c r="F2445" s="61" t="s">
        <v>51</v>
      </c>
      <c r="G2445" s="61" t="s">
        <v>16626</v>
      </c>
      <c r="H2445" s="61" t="s">
        <v>15749</v>
      </c>
      <c r="I2445" s="61">
        <v>38.409999999999997</v>
      </c>
      <c r="J2445" s="61">
        <v>-123.01</v>
      </c>
      <c r="K2445">
        <v>1959</v>
      </c>
      <c r="L2445"/>
      <c r="M2445"/>
    </row>
    <row r="2446" spans="1:13">
      <c r="A2446" s="61" t="s">
        <v>40</v>
      </c>
      <c r="B2446" s="61">
        <v>93445</v>
      </c>
      <c r="C2446" s="63" t="s">
        <v>968</v>
      </c>
      <c r="D2446" s="61">
        <v>0</v>
      </c>
      <c r="E2446" s="61" t="s">
        <v>16514</v>
      </c>
      <c r="F2446" s="61" t="s">
        <v>51</v>
      </c>
      <c r="G2446" s="61" t="s">
        <v>16502</v>
      </c>
      <c r="H2446" s="61" t="s">
        <v>15749</v>
      </c>
      <c r="I2446" s="61">
        <v>35.04</v>
      </c>
      <c r="J2446" s="61">
        <v>-120.62</v>
      </c>
      <c r="K2446">
        <v>7040</v>
      </c>
      <c r="L2446"/>
      <c r="M2446"/>
    </row>
    <row r="2447" spans="1:13">
      <c r="A2447" s="61" t="s">
        <v>40</v>
      </c>
      <c r="B2447" s="61">
        <v>92054</v>
      </c>
      <c r="C2447" s="63" t="s">
        <v>968</v>
      </c>
      <c r="D2447" s="61">
        <v>0</v>
      </c>
      <c r="E2447" s="61" t="s">
        <v>2917</v>
      </c>
      <c r="F2447" s="61" t="s">
        <v>51</v>
      </c>
      <c r="G2447" s="61" t="s">
        <v>16334</v>
      </c>
      <c r="H2447" s="61" t="s">
        <v>15749</v>
      </c>
      <c r="I2447" s="61">
        <v>33.200000000000003</v>
      </c>
      <c r="J2447" s="61">
        <v>-117.35</v>
      </c>
      <c r="K2447">
        <v>38667</v>
      </c>
      <c r="L2447"/>
      <c r="M2447"/>
    </row>
    <row r="2448" spans="1:13">
      <c r="A2448" s="61" t="s">
        <v>40</v>
      </c>
      <c r="B2448" s="61">
        <v>92058</v>
      </c>
      <c r="C2448" s="63" t="s">
        <v>968</v>
      </c>
      <c r="D2448" s="61">
        <v>0</v>
      </c>
      <c r="E2448" s="61" t="s">
        <v>2917</v>
      </c>
      <c r="F2448" s="61" t="s">
        <v>51</v>
      </c>
      <c r="G2448" s="61" t="s">
        <v>16334</v>
      </c>
      <c r="H2448" s="61" t="s">
        <v>15749</v>
      </c>
      <c r="I2448" s="61">
        <v>33.33</v>
      </c>
      <c r="J2448" s="61">
        <v>-117.3</v>
      </c>
      <c r="K2448">
        <v>45389</v>
      </c>
      <c r="L2448"/>
      <c r="M2448"/>
    </row>
    <row r="2449" spans="1:13">
      <c r="A2449" s="61" t="s">
        <v>40</v>
      </c>
      <c r="B2449" s="61">
        <v>92056</v>
      </c>
      <c r="C2449" s="63" t="s">
        <v>968</v>
      </c>
      <c r="D2449" s="61">
        <v>0</v>
      </c>
      <c r="E2449" s="61" t="s">
        <v>2917</v>
      </c>
      <c r="F2449" s="61" t="s">
        <v>51</v>
      </c>
      <c r="G2449" s="61" t="s">
        <v>16334</v>
      </c>
      <c r="H2449" s="61" t="s">
        <v>15749</v>
      </c>
      <c r="I2449" s="61">
        <v>33.200000000000003</v>
      </c>
      <c r="J2449" s="61">
        <v>-117.29</v>
      </c>
      <c r="K2449">
        <v>53750</v>
      </c>
      <c r="L2449"/>
      <c r="M2449"/>
    </row>
    <row r="2450" spans="1:13">
      <c r="A2450" s="61" t="s">
        <v>40</v>
      </c>
      <c r="B2450" s="61">
        <v>92057</v>
      </c>
      <c r="C2450" s="63" t="s">
        <v>968</v>
      </c>
      <c r="D2450" s="61">
        <v>0</v>
      </c>
      <c r="E2450" s="61" t="s">
        <v>2917</v>
      </c>
      <c r="F2450" s="61" t="s">
        <v>51</v>
      </c>
      <c r="G2450" s="61" t="s">
        <v>16334</v>
      </c>
      <c r="H2450" s="61" t="s">
        <v>15749</v>
      </c>
      <c r="I2450" s="61">
        <v>33.270000000000003</v>
      </c>
      <c r="J2450" s="61">
        <v>-117.28</v>
      </c>
      <c r="K2450">
        <v>57844</v>
      </c>
      <c r="L2450"/>
      <c r="M2450"/>
    </row>
    <row r="2451" spans="1:13">
      <c r="A2451" s="61" t="s">
        <v>40</v>
      </c>
      <c r="B2451" s="61">
        <v>93023</v>
      </c>
      <c r="C2451" s="63" t="s">
        <v>968</v>
      </c>
      <c r="D2451" s="61">
        <v>0</v>
      </c>
      <c r="E2451" s="61" t="s">
        <v>16461</v>
      </c>
      <c r="F2451" s="61" t="s">
        <v>51</v>
      </c>
      <c r="G2451" s="61" t="s">
        <v>16294</v>
      </c>
      <c r="H2451" s="61" t="s">
        <v>15749</v>
      </c>
      <c r="I2451" s="61">
        <v>34.51</v>
      </c>
      <c r="J2451" s="61">
        <v>-119.29</v>
      </c>
      <c r="K2451">
        <v>20937</v>
      </c>
      <c r="L2451"/>
      <c r="M2451"/>
    </row>
    <row r="2452" spans="1:13">
      <c r="A2452" s="61" t="s">
        <v>40</v>
      </c>
      <c r="B2452" s="61">
        <v>96071</v>
      </c>
      <c r="C2452" s="63" t="s">
        <v>968</v>
      </c>
      <c r="D2452" s="61">
        <v>0</v>
      </c>
      <c r="E2452" s="61" t="s">
        <v>16866</v>
      </c>
      <c r="F2452" s="61" t="s">
        <v>51</v>
      </c>
      <c r="G2452" s="61" t="s">
        <v>16834</v>
      </c>
      <c r="H2452" s="61" t="s">
        <v>15749</v>
      </c>
      <c r="I2452" s="61">
        <v>40.67</v>
      </c>
      <c r="J2452" s="61">
        <v>-121.47</v>
      </c>
      <c r="K2452">
        <v>127</v>
      </c>
      <c r="L2452"/>
      <c r="M2452"/>
    </row>
    <row r="2453" spans="1:13">
      <c r="A2453" s="61" t="s">
        <v>40</v>
      </c>
      <c r="B2453" s="61">
        <v>95961</v>
      </c>
      <c r="C2453" s="63" t="s">
        <v>968</v>
      </c>
      <c r="D2453" s="61">
        <v>0</v>
      </c>
      <c r="E2453" s="61" t="s">
        <v>16825</v>
      </c>
      <c r="F2453" s="61" t="s">
        <v>51</v>
      </c>
      <c r="G2453" s="61" t="s">
        <v>16799</v>
      </c>
      <c r="H2453" s="61" t="s">
        <v>15749</v>
      </c>
      <c r="I2453" s="61">
        <v>39.08</v>
      </c>
      <c r="J2453" s="61">
        <v>-121.55</v>
      </c>
      <c r="K2453">
        <v>30717</v>
      </c>
      <c r="L2453"/>
      <c r="M2453"/>
    </row>
    <row r="2454" spans="1:13">
      <c r="A2454" s="61" t="s">
        <v>40</v>
      </c>
      <c r="B2454" s="61">
        <v>96146</v>
      </c>
      <c r="C2454" s="63" t="s">
        <v>968</v>
      </c>
      <c r="D2454" s="61">
        <v>0</v>
      </c>
      <c r="E2454" s="61" t="s">
        <v>16892</v>
      </c>
      <c r="F2454" s="61" t="s">
        <v>51</v>
      </c>
      <c r="G2454" s="61" t="s">
        <v>16765</v>
      </c>
      <c r="H2454" s="61" t="s">
        <v>15749</v>
      </c>
      <c r="I2454" s="61">
        <v>39.19</v>
      </c>
      <c r="J2454" s="61">
        <v>-120.22</v>
      </c>
      <c r="K2454">
        <v>1194</v>
      </c>
      <c r="L2454"/>
      <c r="M2454"/>
    </row>
    <row r="2455" spans="1:13">
      <c r="A2455" s="61" t="s">
        <v>40</v>
      </c>
      <c r="B2455" s="61">
        <v>91762</v>
      </c>
      <c r="C2455" s="63" t="s">
        <v>968</v>
      </c>
      <c r="D2455" s="61">
        <v>0</v>
      </c>
      <c r="E2455" s="61" t="s">
        <v>3814</v>
      </c>
      <c r="F2455" s="61" t="s">
        <v>51</v>
      </c>
      <c r="G2455" s="61" t="s">
        <v>16313</v>
      </c>
      <c r="H2455" s="61" t="s">
        <v>15749</v>
      </c>
      <c r="I2455" s="61">
        <v>34.04</v>
      </c>
      <c r="J2455" s="61">
        <v>-117.67</v>
      </c>
      <c r="K2455">
        <v>62524</v>
      </c>
      <c r="L2455"/>
      <c r="M2455"/>
    </row>
    <row r="2456" spans="1:13">
      <c r="A2456" s="61" t="s">
        <v>40</v>
      </c>
      <c r="B2456" s="61">
        <v>91764</v>
      </c>
      <c r="C2456" s="63" t="s">
        <v>968</v>
      </c>
      <c r="D2456" s="61">
        <v>0</v>
      </c>
      <c r="E2456" s="61" t="s">
        <v>3814</v>
      </c>
      <c r="F2456" s="61" t="s">
        <v>51</v>
      </c>
      <c r="G2456" s="61" t="s">
        <v>16313</v>
      </c>
      <c r="H2456" s="61" t="s">
        <v>15749</v>
      </c>
      <c r="I2456" s="61">
        <v>34.07</v>
      </c>
      <c r="J2456" s="61">
        <v>-117.62</v>
      </c>
      <c r="K2456">
        <v>55322</v>
      </c>
      <c r="L2456"/>
      <c r="M2456"/>
    </row>
    <row r="2457" spans="1:13">
      <c r="A2457" s="61" t="s">
        <v>40</v>
      </c>
      <c r="B2457" s="61">
        <v>91758</v>
      </c>
      <c r="C2457" s="63" t="s">
        <v>968</v>
      </c>
      <c r="D2457" s="61">
        <v>0</v>
      </c>
      <c r="E2457" s="61" t="s">
        <v>3814</v>
      </c>
      <c r="F2457" s="61" t="s">
        <v>51</v>
      </c>
      <c r="G2457" s="61" t="s">
        <v>16313</v>
      </c>
      <c r="H2457" s="61" t="s">
        <v>15749</v>
      </c>
      <c r="I2457" s="61">
        <v>34.049999999999997</v>
      </c>
      <c r="J2457" s="61">
        <v>-117.6</v>
      </c>
      <c r="K2457">
        <v>27637</v>
      </c>
      <c r="L2457"/>
      <c r="M2457"/>
    </row>
    <row r="2458" spans="1:13">
      <c r="A2458" s="61" t="s">
        <v>40</v>
      </c>
      <c r="B2458" s="61">
        <v>91761</v>
      </c>
      <c r="C2458" s="63" t="s">
        <v>968</v>
      </c>
      <c r="D2458" s="61">
        <v>0</v>
      </c>
      <c r="E2458" s="61" t="s">
        <v>3814</v>
      </c>
      <c r="F2458" s="61" t="s">
        <v>51</v>
      </c>
      <c r="G2458" s="61" t="s">
        <v>16313</v>
      </c>
      <c r="H2458" s="61" t="s">
        <v>15749</v>
      </c>
      <c r="I2458" s="61">
        <v>34.020000000000003</v>
      </c>
      <c r="J2458" s="61">
        <v>-117.58</v>
      </c>
      <c r="K2458">
        <v>60306</v>
      </c>
      <c r="L2458"/>
      <c r="M2458"/>
    </row>
    <row r="2459" spans="1:13">
      <c r="A2459" s="61" t="s">
        <v>40</v>
      </c>
      <c r="B2459" s="61">
        <v>93255</v>
      </c>
      <c r="C2459" s="63" t="s">
        <v>968</v>
      </c>
      <c r="D2459" s="61">
        <v>0</v>
      </c>
      <c r="E2459" s="61" t="s">
        <v>16493</v>
      </c>
      <c r="F2459" s="61" t="s">
        <v>51</v>
      </c>
      <c r="G2459" s="61" t="s">
        <v>16472</v>
      </c>
      <c r="H2459" s="61" t="s">
        <v>15749</v>
      </c>
      <c r="I2459" s="61">
        <v>35.68</v>
      </c>
      <c r="J2459" s="61">
        <v>-118.07</v>
      </c>
      <c r="K2459">
        <v>630</v>
      </c>
      <c r="L2459"/>
      <c r="M2459"/>
    </row>
    <row r="2460" spans="1:13">
      <c r="A2460" s="61" t="s">
        <v>40</v>
      </c>
      <c r="B2460" s="61">
        <v>92868</v>
      </c>
      <c r="C2460" s="63" t="s">
        <v>968</v>
      </c>
      <c r="D2460" s="61">
        <v>0</v>
      </c>
      <c r="E2460" s="61" t="s">
        <v>1086</v>
      </c>
      <c r="F2460" s="61" t="s">
        <v>51</v>
      </c>
      <c r="G2460" s="61" t="s">
        <v>1971</v>
      </c>
      <c r="H2460" s="61" t="s">
        <v>15749</v>
      </c>
      <c r="I2460" s="61">
        <v>33.78</v>
      </c>
      <c r="J2460" s="61">
        <v>-117.86</v>
      </c>
      <c r="K2460">
        <v>27127</v>
      </c>
      <c r="L2460"/>
      <c r="M2460"/>
    </row>
    <row r="2461" spans="1:13">
      <c r="A2461" s="61" t="s">
        <v>40</v>
      </c>
      <c r="B2461" s="61">
        <v>92865</v>
      </c>
      <c r="C2461" s="63" t="s">
        <v>968</v>
      </c>
      <c r="D2461" s="61">
        <v>0</v>
      </c>
      <c r="E2461" s="61" t="s">
        <v>1086</v>
      </c>
      <c r="F2461" s="61" t="s">
        <v>51</v>
      </c>
      <c r="G2461" s="61" t="s">
        <v>1971</v>
      </c>
      <c r="H2461" s="61" t="s">
        <v>15749</v>
      </c>
      <c r="I2461" s="61">
        <v>33.83</v>
      </c>
      <c r="J2461" s="61">
        <v>-117.85</v>
      </c>
      <c r="K2461">
        <v>20859</v>
      </c>
      <c r="L2461"/>
      <c r="M2461"/>
    </row>
    <row r="2462" spans="1:13">
      <c r="A2462" s="61" t="s">
        <v>40</v>
      </c>
      <c r="B2462" s="61">
        <v>92866</v>
      </c>
      <c r="C2462" s="63" t="s">
        <v>968</v>
      </c>
      <c r="D2462" s="61">
        <v>0</v>
      </c>
      <c r="E2462" s="61" t="s">
        <v>1086</v>
      </c>
      <c r="F2462" s="61" t="s">
        <v>51</v>
      </c>
      <c r="G2462" s="61" t="s">
        <v>1971</v>
      </c>
      <c r="H2462" s="61" t="s">
        <v>15749</v>
      </c>
      <c r="I2462" s="61">
        <v>33.78</v>
      </c>
      <c r="J2462" s="61">
        <v>-117.84</v>
      </c>
      <c r="K2462">
        <v>15935</v>
      </c>
      <c r="L2462"/>
      <c r="M2462"/>
    </row>
    <row r="2463" spans="1:13">
      <c r="A2463" s="61" t="s">
        <v>40</v>
      </c>
      <c r="B2463" s="61">
        <v>92867</v>
      </c>
      <c r="C2463" s="63" t="s">
        <v>968</v>
      </c>
      <c r="D2463" s="61">
        <v>0</v>
      </c>
      <c r="E2463" s="61" t="s">
        <v>1086</v>
      </c>
      <c r="F2463" s="61" t="s">
        <v>51</v>
      </c>
      <c r="G2463" s="61" t="s">
        <v>1971</v>
      </c>
      <c r="H2463" s="61" t="s">
        <v>15749</v>
      </c>
      <c r="I2463" s="61">
        <v>33.799999999999997</v>
      </c>
      <c r="J2463" s="61">
        <v>-117.84</v>
      </c>
      <c r="K2463">
        <v>44927</v>
      </c>
      <c r="L2463"/>
      <c r="M2463"/>
    </row>
    <row r="2464" spans="1:13">
      <c r="A2464" s="61" t="s">
        <v>40</v>
      </c>
      <c r="B2464" s="61">
        <v>92869</v>
      </c>
      <c r="C2464" s="63" t="s">
        <v>968</v>
      </c>
      <c r="D2464" s="61">
        <v>0</v>
      </c>
      <c r="E2464" s="61" t="s">
        <v>1086</v>
      </c>
      <c r="F2464" s="61" t="s">
        <v>51</v>
      </c>
      <c r="G2464" s="61" t="s">
        <v>1971</v>
      </c>
      <c r="H2464" s="61" t="s">
        <v>15749</v>
      </c>
      <c r="I2464" s="61">
        <v>33.79</v>
      </c>
      <c r="J2464" s="61">
        <v>-117.78</v>
      </c>
      <c r="K2464">
        <v>36349</v>
      </c>
      <c r="L2464"/>
      <c r="M2464"/>
    </row>
    <row r="2465" spans="1:13">
      <c r="A2465" s="61" t="s">
        <v>40</v>
      </c>
      <c r="B2465" s="61">
        <v>92862</v>
      </c>
      <c r="C2465" s="63" t="s">
        <v>968</v>
      </c>
      <c r="D2465" s="61">
        <v>0</v>
      </c>
      <c r="E2465" s="61" t="s">
        <v>1086</v>
      </c>
      <c r="F2465" s="61" t="s">
        <v>51</v>
      </c>
      <c r="G2465" s="61" t="s">
        <v>1971</v>
      </c>
      <c r="H2465" s="61" t="s">
        <v>15749</v>
      </c>
      <c r="I2465" s="61">
        <v>33.79</v>
      </c>
      <c r="J2465" s="61">
        <v>-117.71</v>
      </c>
      <c r="K2465">
        <v>5843</v>
      </c>
      <c r="L2465"/>
      <c r="M2465"/>
    </row>
    <row r="2466" spans="1:13">
      <c r="A2466" s="61" t="s">
        <v>40</v>
      </c>
      <c r="B2466" s="61">
        <v>93646</v>
      </c>
      <c r="C2466" s="63" t="s">
        <v>968</v>
      </c>
      <c r="D2466" s="61">
        <v>0</v>
      </c>
      <c r="E2466" s="61" t="s">
        <v>16557</v>
      </c>
      <c r="F2466" s="61" t="s">
        <v>51</v>
      </c>
      <c r="G2466" s="61" t="s">
        <v>16478</v>
      </c>
      <c r="H2466" s="61" t="s">
        <v>15749</v>
      </c>
      <c r="I2466" s="61">
        <v>36.64</v>
      </c>
      <c r="J2466" s="61">
        <v>-119.29</v>
      </c>
      <c r="K2466">
        <v>10492</v>
      </c>
      <c r="L2466"/>
      <c r="M2466"/>
    </row>
    <row r="2467" spans="1:13">
      <c r="A2467" s="61" t="s">
        <v>40</v>
      </c>
      <c r="B2467" s="61">
        <v>95662</v>
      </c>
      <c r="C2467" s="63" t="s">
        <v>968</v>
      </c>
      <c r="D2467" s="61">
        <v>0</v>
      </c>
      <c r="E2467" s="61" t="s">
        <v>16788</v>
      </c>
      <c r="F2467" s="61" t="s">
        <v>51</v>
      </c>
      <c r="G2467" s="61" t="s">
        <v>16595</v>
      </c>
      <c r="H2467" s="61" t="s">
        <v>15749</v>
      </c>
      <c r="I2467" s="61">
        <v>38.68</v>
      </c>
      <c r="J2467" s="61">
        <v>-121.22</v>
      </c>
      <c r="K2467">
        <v>32688</v>
      </c>
      <c r="L2467"/>
      <c r="M2467"/>
    </row>
    <row r="2468" spans="1:13">
      <c r="A2468" s="61" t="s">
        <v>40</v>
      </c>
      <c r="B2468" s="61">
        <v>95962</v>
      </c>
      <c r="C2468" s="63" t="s">
        <v>968</v>
      </c>
      <c r="D2468" s="61">
        <v>0</v>
      </c>
      <c r="E2468" s="61" t="s">
        <v>16826</v>
      </c>
      <c r="F2468" s="61" t="s">
        <v>51</v>
      </c>
      <c r="G2468" s="61" t="s">
        <v>16799</v>
      </c>
      <c r="H2468" s="61" t="s">
        <v>15749</v>
      </c>
      <c r="I2468" s="61">
        <v>39.340000000000003</v>
      </c>
      <c r="J2468" s="61">
        <v>-121.23</v>
      </c>
      <c r="K2468">
        <v>1316</v>
      </c>
      <c r="L2468"/>
      <c r="M2468"/>
    </row>
    <row r="2469" spans="1:13">
      <c r="A2469" s="61" t="s">
        <v>40</v>
      </c>
      <c r="B2469" s="61">
        <v>95555</v>
      </c>
      <c r="C2469" s="63" t="s">
        <v>968</v>
      </c>
      <c r="D2469" s="61">
        <v>0</v>
      </c>
      <c r="E2469" s="61" t="s">
        <v>16753</v>
      </c>
      <c r="F2469" s="61" t="s">
        <v>51</v>
      </c>
      <c r="G2469" s="61" t="s">
        <v>10529</v>
      </c>
      <c r="H2469" s="61" t="s">
        <v>15749</v>
      </c>
      <c r="I2469" s="61">
        <v>41.35</v>
      </c>
      <c r="J2469" s="61">
        <v>-124.04</v>
      </c>
      <c r="K2469">
        <v>415</v>
      </c>
      <c r="L2469"/>
      <c r="M2469"/>
    </row>
    <row r="2470" spans="1:13">
      <c r="A2470" s="61" t="s">
        <v>40</v>
      </c>
      <c r="B2470" s="61">
        <v>94563</v>
      </c>
      <c r="C2470" s="63" t="s">
        <v>968</v>
      </c>
      <c r="D2470" s="61">
        <v>0</v>
      </c>
      <c r="E2470" s="61" t="s">
        <v>16612</v>
      </c>
      <c r="F2470" s="61" t="s">
        <v>51</v>
      </c>
      <c r="G2470" s="61" t="s">
        <v>16600</v>
      </c>
      <c r="H2470" s="61" t="s">
        <v>15749</v>
      </c>
      <c r="I2470" s="61">
        <v>37.89</v>
      </c>
      <c r="J2470" s="61">
        <v>-122.19</v>
      </c>
      <c r="K2470">
        <v>19496</v>
      </c>
      <c r="L2470"/>
      <c r="M2470"/>
    </row>
    <row r="2471" spans="1:13">
      <c r="A2471" s="61" t="s">
        <v>40</v>
      </c>
      <c r="B2471" s="61">
        <v>95963</v>
      </c>
      <c r="C2471" s="63" t="s">
        <v>968</v>
      </c>
      <c r="D2471" s="61">
        <v>0</v>
      </c>
      <c r="E2471" s="61" t="s">
        <v>1790</v>
      </c>
      <c r="F2471" s="61" t="s">
        <v>51</v>
      </c>
      <c r="G2471" s="61" t="s">
        <v>16809</v>
      </c>
      <c r="H2471" s="61" t="s">
        <v>15749</v>
      </c>
      <c r="I2471" s="61">
        <v>39.729999999999997</v>
      </c>
      <c r="J2471" s="61">
        <v>-122.33</v>
      </c>
      <c r="K2471">
        <v>16250</v>
      </c>
      <c r="L2471"/>
      <c r="M2471"/>
    </row>
    <row r="2472" spans="1:13">
      <c r="A2472" s="61" t="s">
        <v>40</v>
      </c>
      <c r="B2472" s="61">
        <v>92368</v>
      </c>
      <c r="C2472" s="63" t="s">
        <v>968</v>
      </c>
      <c r="D2472" s="61">
        <v>0</v>
      </c>
      <c r="E2472" s="61" t="s">
        <v>16407</v>
      </c>
      <c r="F2472" s="61" t="s">
        <v>51</v>
      </c>
      <c r="G2472" s="61" t="s">
        <v>16313</v>
      </c>
      <c r="H2472" s="61" t="s">
        <v>15749</v>
      </c>
      <c r="I2472" s="61">
        <v>34.65</v>
      </c>
      <c r="J2472" s="61">
        <v>-117.32</v>
      </c>
      <c r="K2472">
        <v>858</v>
      </c>
      <c r="L2472"/>
      <c r="M2472"/>
    </row>
    <row r="2473" spans="1:13">
      <c r="A2473" s="61" t="s">
        <v>40</v>
      </c>
      <c r="B2473" s="61">
        <v>93647</v>
      </c>
      <c r="C2473" s="63" t="s">
        <v>968</v>
      </c>
      <c r="D2473" s="61">
        <v>0</v>
      </c>
      <c r="E2473" s="61" t="s">
        <v>16559</v>
      </c>
      <c r="F2473" s="61" t="s">
        <v>51</v>
      </c>
      <c r="G2473" s="61" t="s">
        <v>16469</v>
      </c>
      <c r="H2473" s="61" t="s">
        <v>15749</v>
      </c>
      <c r="I2473" s="61">
        <v>36.58</v>
      </c>
      <c r="J2473" s="61">
        <v>-119.19</v>
      </c>
      <c r="K2473">
        <v>11143</v>
      </c>
      <c r="L2473"/>
      <c r="M2473"/>
    </row>
    <row r="2474" spans="1:13">
      <c r="A2474" s="61" t="s">
        <v>40</v>
      </c>
      <c r="B2474" s="61">
        <v>95965</v>
      </c>
      <c r="C2474" s="63" t="s">
        <v>968</v>
      </c>
      <c r="D2474" s="61">
        <v>0</v>
      </c>
      <c r="E2474" s="61" t="s">
        <v>16810</v>
      </c>
      <c r="F2474" s="61" t="s">
        <v>51</v>
      </c>
      <c r="G2474" s="61" t="s">
        <v>11890</v>
      </c>
      <c r="H2474" s="61" t="s">
        <v>15749</v>
      </c>
      <c r="I2474" s="61">
        <v>39.5</v>
      </c>
      <c r="J2474" s="61">
        <v>-121.67</v>
      </c>
      <c r="K2474">
        <v>21548</v>
      </c>
      <c r="L2474"/>
      <c r="M2474"/>
    </row>
    <row r="2475" spans="1:13">
      <c r="A2475" s="61" t="s">
        <v>40</v>
      </c>
      <c r="B2475" s="61">
        <v>95966</v>
      </c>
      <c r="C2475" s="63" t="s">
        <v>968</v>
      </c>
      <c r="D2475" s="61">
        <v>0</v>
      </c>
      <c r="E2475" s="61" t="s">
        <v>16810</v>
      </c>
      <c r="F2475" s="61" t="s">
        <v>51</v>
      </c>
      <c r="G2475" s="61" t="s">
        <v>11890</v>
      </c>
      <c r="H2475" s="61" t="s">
        <v>15749</v>
      </c>
      <c r="I2475" s="61">
        <v>39.450000000000003</v>
      </c>
      <c r="J2475" s="61">
        <v>-121.39</v>
      </c>
      <c r="K2475">
        <v>31591</v>
      </c>
      <c r="L2475"/>
      <c r="M2475"/>
    </row>
    <row r="2476" spans="1:13">
      <c r="A2476" s="61" t="s">
        <v>40</v>
      </c>
      <c r="B2476" s="61">
        <v>93035</v>
      </c>
      <c r="C2476" s="63" t="s">
        <v>968</v>
      </c>
      <c r="D2476" s="61">
        <v>0</v>
      </c>
      <c r="E2476" s="61" t="s">
        <v>16462</v>
      </c>
      <c r="F2476" s="61" t="s">
        <v>51</v>
      </c>
      <c r="G2476" s="61" t="s">
        <v>16294</v>
      </c>
      <c r="H2476" s="61" t="s">
        <v>15749</v>
      </c>
      <c r="I2476" s="61">
        <v>34.19</v>
      </c>
      <c r="J2476" s="61">
        <v>-119.23</v>
      </c>
      <c r="K2476">
        <v>28070</v>
      </c>
      <c r="L2476"/>
      <c r="M2476"/>
    </row>
    <row r="2477" spans="1:13">
      <c r="A2477" s="61" t="s">
        <v>40</v>
      </c>
      <c r="B2477" s="61">
        <v>93030</v>
      </c>
      <c r="C2477" s="63" t="s">
        <v>968</v>
      </c>
      <c r="D2477" s="61">
        <v>0</v>
      </c>
      <c r="E2477" s="61" t="s">
        <v>16462</v>
      </c>
      <c r="F2477" s="61" t="s">
        <v>51</v>
      </c>
      <c r="G2477" s="61" t="s">
        <v>16294</v>
      </c>
      <c r="H2477" s="61" t="s">
        <v>15749</v>
      </c>
      <c r="I2477" s="61">
        <v>34.19</v>
      </c>
      <c r="J2477" s="61">
        <v>-119.17</v>
      </c>
      <c r="K2477">
        <v>59011</v>
      </c>
      <c r="L2477"/>
      <c r="M2477"/>
    </row>
    <row r="2478" spans="1:13">
      <c r="A2478" s="61" t="s">
        <v>40</v>
      </c>
      <c r="B2478" s="61">
        <v>93036</v>
      </c>
      <c r="C2478" s="63" t="s">
        <v>968</v>
      </c>
      <c r="D2478" s="61">
        <v>0</v>
      </c>
      <c r="E2478" s="61" t="s">
        <v>16462</v>
      </c>
      <c r="F2478" s="61" t="s">
        <v>51</v>
      </c>
      <c r="G2478" s="61" t="s">
        <v>16294</v>
      </c>
      <c r="H2478" s="61" t="s">
        <v>15749</v>
      </c>
      <c r="I2478" s="61">
        <v>34.25</v>
      </c>
      <c r="J2478" s="61">
        <v>-119.16</v>
      </c>
      <c r="K2478">
        <v>48656</v>
      </c>
      <c r="L2478"/>
      <c r="M2478"/>
    </row>
    <row r="2479" spans="1:13">
      <c r="A2479" s="61" t="s">
        <v>40</v>
      </c>
      <c r="B2479" s="61">
        <v>93033</v>
      </c>
      <c r="C2479" s="63" t="s">
        <v>968</v>
      </c>
      <c r="D2479" s="61">
        <v>0</v>
      </c>
      <c r="E2479" s="61" t="s">
        <v>16462</v>
      </c>
      <c r="F2479" s="61" t="s">
        <v>51</v>
      </c>
      <c r="G2479" s="61" t="s">
        <v>16294</v>
      </c>
      <c r="H2479" s="61" t="s">
        <v>15749</v>
      </c>
      <c r="I2479" s="61">
        <v>34.14</v>
      </c>
      <c r="J2479" s="61">
        <v>-119.1</v>
      </c>
      <c r="K2479">
        <v>79539</v>
      </c>
      <c r="L2479"/>
      <c r="M2479"/>
    </row>
    <row r="2480" spans="1:13">
      <c r="A2480" s="61" t="s">
        <v>40</v>
      </c>
      <c r="B2480" s="61">
        <v>93950</v>
      </c>
      <c r="C2480" s="63" t="s">
        <v>968</v>
      </c>
      <c r="D2480" s="61">
        <v>0</v>
      </c>
      <c r="E2480" s="61" t="s">
        <v>16572</v>
      </c>
      <c r="F2480" s="61" t="s">
        <v>51</v>
      </c>
      <c r="G2480" s="61" t="s">
        <v>16506</v>
      </c>
      <c r="H2480" s="61" t="s">
        <v>15749</v>
      </c>
      <c r="I2480" s="61">
        <v>36.61</v>
      </c>
      <c r="J2480" s="61">
        <v>-121.92</v>
      </c>
      <c r="K2480">
        <v>15082</v>
      </c>
      <c r="L2480"/>
      <c r="M2480"/>
    </row>
    <row r="2481" spans="1:13">
      <c r="A2481" s="61" t="s">
        <v>40</v>
      </c>
      <c r="B2481" s="61">
        <v>90272</v>
      </c>
      <c r="C2481" s="63" t="s">
        <v>968</v>
      </c>
      <c r="D2481" s="61">
        <v>0</v>
      </c>
      <c r="E2481" s="61" t="s">
        <v>16253</v>
      </c>
      <c r="F2481" s="61" t="s">
        <v>51</v>
      </c>
      <c r="G2481" s="61" t="s">
        <v>16242</v>
      </c>
      <c r="H2481" s="61" t="s">
        <v>15749</v>
      </c>
      <c r="I2481" s="61">
        <v>34.07</v>
      </c>
      <c r="J2481" s="61">
        <v>-118.54</v>
      </c>
      <c r="K2481">
        <v>22849</v>
      </c>
      <c r="L2481"/>
      <c r="M2481"/>
    </row>
    <row r="2482" spans="1:13">
      <c r="A2482" s="61" t="s">
        <v>40</v>
      </c>
      <c r="B2482" s="61">
        <v>94044</v>
      </c>
      <c r="C2482" s="63" t="s">
        <v>968</v>
      </c>
      <c r="D2482" s="61">
        <v>0</v>
      </c>
      <c r="E2482" s="61" t="s">
        <v>16587</v>
      </c>
      <c r="F2482" s="61" t="s">
        <v>51</v>
      </c>
      <c r="G2482" s="61" t="s">
        <v>16576</v>
      </c>
      <c r="H2482" s="61" t="s">
        <v>15749</v>
      </c>
      <c r="I2482" s="61">
        <v>37.61</v>
      </c>
      <c r="J2482" s="61">
        <v>-122.48</v>
      </c>
      <c r="K2482">
        <v>38675</v>
      </c>
      <c r="L2482"/>
      <c r="M2482"/>
    </row>
    <row r="2483" spans="1:13">
      <c r="A2483" s="61" t="s">
        <v>40</v>
      </c>
      <c r="B2483" s="61">
        <v>91331</v>
      </c>
      <c r="C2483" s="63" t="s">
        <v>968</v>
      </c>
      <c r="D2483" s="61">
        <v>0</v>
      </c>
      <c r="E2483" s="61" t="s">
        <v>16296</v>
      </c>
      <c r="F2483" s="61" t="s">
        <v>51</v>
      </c>
      <c r="G2483" s="61" t="s">
        <v>16242</v>
      </c>
      <c r="H2483" s="61" t="s">
        <v>15749</v>
      </c>
      <c r="I2483" s="61">
        <v>34.25</v>
      </c>
      <c r="J2483" s="61">
        <v>-118.41</v>
      </c>
      <c r="K2483">
        <v>100720</v>
      </c>
      <c r="L2483"/>
      <c r="M2483"/>
    </row>
    <row r="2484" spans="1:13">
      <c r="A2484" s="61" t="s">
        <v>40</v>
      </c>
      <c r="B2484" s="61">
        <v>95043</v>
      </c>
      <c r="C2484" s="63" t="s">
        <v>968</v>
      </c>
      <c r="D2484" s="61">
        <v>0</v>
      </c>
      <c r="E2484" s="61" t="s">
        <v>16653</v>
      </c>
      <c r="F2484" s="61" t="s">
        <v>51</v>
      </c>
      <c r="G2484" s="61" t="s">
        <v>16648</v>
      </c>
      <c r="H2484" s="61" t="s">
        <v>15749</v>
      </c>
      <c r="I2484" s="61">
        <v>36.53</v>
      </c>
      <c r="J2484" s="61">
        <v>-120.96</v>
      </c>
      <c r="K2484">
        <v>709</v>
      </c>
      <c r="L2484"/>
      <c r="M2484"/>
    </row>
    <row r="2485" spans="1:13">
      <c r="A2485" s="61" t="s">
        <v>40</v>
      </c>
      <c r="B2485" s="61">
        <v>92059</v>
      </c>
      <c r="C2485" s="63" t="s">
        <v>968</v>
      </c>
      <c r="D2485" s="61">
        <v>0</v>
      </c>
      <c r="E2485" s="61" t="s">
        <v>16353</v>
      </c>
      <c r="F2485" s="61" t="s">
        <v>51</v>
      </c>
      <c r="G2485" s="61" t="s">
        <v>16334</v>
      </c>
      <c r="H2485" s="61" t="s">
        <v>15749</v>
      </c>
      <c r="I2485" s="61">
        <v>33.380000000000003</v>
      </c>
      <c r="J2485" s="61">
        <v>-117.07</v>
      </c>
      <c r="K2485">
        <v>1872</v>
      </c>
      <c r="L2485"/>
      <c r="M2485"/>
    </row>
    <row r="2486" spans="1:13">
      <c r="A2486" s="61" t="s">
        <v>40</v>
      </c>
      <c r="B2486" s="61">
        <v>95968</v>
      </c>
      <c r="C2486" s="63" t="s">
        <v>968</v>
      </c>
      <c r="D2486" s="61">
        <v>0</v>
      </c>
      <c r="E2486" s="61" t="s">
        <v>1752</v>
      </c>
      <c r="F2486" s="61" t="s">
        <v>51</v>
      </c>
      <c r="G2486" s="61" t="s">
        <v>11890</v>
      </c>
      <c r="H2486" s="61" t="s">
        <v>15749</v>
      </c>
      <c r="I2486" s="61">
        <v>39.43</v>
      </c>
      <c r="J2486" s="61">
        <v>-121.55</v>
      </c>
      <c r="K2486">
        <v>1512</v>
      </c>
      <c r="L2486"/>
      <c r="M2486"/>
    </row>
    <row r="2487" spans="1:13">
      <c r="A2487" s="61" t="s">
        <v>40</v>
      </c>
      <c r="B2487" s="61">
        <v>92260</v>
      </c>
      <c r="C2487" s="63" t="s">
        <v>968</v>
      </c>
      <c r="D2487" s="61">
        <v>0</v>
      </c>
      <c r="E2487" s="61" t="s">
        <v>16362</v>
      </c>
      <c r="F2487" s="61" t="s">
        <v>51</v>
      </c>
      <c r="G2487" s="61" t="s">
        <v>16326</v>
      </c>
      <c r="H2487" s="61" t="s">
        <v>15749</v>
      </c>
      <c r="I2487" s="61">
        <v>33.700000000000003</v>
      </c>
      <c r="J2487" s="61">
        <v>-116.4</v>
      </c>
      <c r="K2487">
        <v>31641</v>
      </c>
      <c r="L2487"/>
      <c r="M2487"/>
    </row>
    <row r="2488" spans="1:13">
      <c r="A2488" s="61" t="s">
        <v>40</v>
      </c>
      <c r="B2488" s="61">
        <v>92211</v>
      </c>
      <c r="C2488" s="63" t="s">
        <v>968</v>
      </c>
      <c r="D2488" s="61">
        <v>0</v>
      </c>
      <c r="E2488" s="61" t="s">
        <v>16362</v>
      </c>
      <c r="F2488" s="61" t="s">
        <v>51</v>
      </c>
      <c r="G2488" s="61" t="s">
        <v>16326</v>
      </c>
      <c r="H2488" s="61" t="s">
        <v>15749</v>
      </c>
      <c r="I2488" s="61">
        <v>33.770000000000003</v>
      </c>
      <c r="J2488" s="61">
        <v>-116.34</v>
      </c>
      <c r="K2488">
        <v>26403</v>
      </c>
      <c r="L2488"/>
      <c r="M2488"/>
    </row>
    <row r="2489" spans="1:13">
      <c r="A2489" s="61" t="s">
        <v>40</v>
      </c>
      <c r="B2489" s="61">
        <v>92262</v>
      </c>
      <c r="C2489" s="63" t="s">
        <v>968</v>
      </c>
      <c r="D2489" s="61">
        <v>0</v>
      </c>
      <c r="E2489" s="61" t="s">
        <v>7559</v>
      </c>
      <c r="F2489" s="61" t="s">
        <v>51</v>
      </c>
      <c r="G2489" s="61" t="s">
        <v>16326</v>
      </c>
      <c r="H2489" s="61" t="s">
        <v>15749</v>
      </c>
      <c r="I2489" s="61">
        <v>33.85</v>
      </c>
      <c r="J2489" s="61">
        <v>-116.56</v>
      </c>
      <c r="K2489">
        <v>26593</v>
      </c>
      <c r="L2489"/>
      <c r="M2489"/>
    </row>
    <row r="2490" spans="1:13">
      <c r="A2490" s="61" t="s">
        <v>40</v>
      </c>
      <c r="B2490" s="61">
        <v>92292</v>
      </c>
      <c r="C2490" s="63" t="s">
        <v>968</v>
      </c>
      <c r="D2490" s="61">
        <v>1</v>
      </c>
      <c r="E2490" s="61" t="s">
        <v>7559</v>
      </c>
      <c r="F2490" s="61" t="s">
        <v>51</v>
      </c>
      <c r="G2490" s="61" t="s">
        <v>16326</v>
      </c>
      <c r="H2490" s="61" t="s">
        <v>15749</v>
      </c>
      <c r="I2490" s="61">
        <v>33.83</v>
      </c>
      <c r="J2490" s="61">
        <v>-116.54</v>
      </c>
      <c r="K2490">
        <v>2769</v>
      </c>
      <c r="L2490"/>
      <c r="M2490"/>
    </row>
    <row r="2491" spans="1:13">
      <c r="A2491" s="61" t="s">
        <v>40</v>
      </c>
      <c r="B2491" s="61">
        <v>92264</v>
      </c>
      <c r="C2491" s="63" t="s">
        <v>968</v>
      </c>
      <c r="D2491" s="61">
        <v>0</v>
      </c>
      <c r="E2491" s="61" t="s">
        <v>7559</v>
      </c>
      <c r="F2491" s="61" t="s">
        <v>51</v>
      </c>
      <c r="G2491" s="61" t="s">
        <v>16326</v>
      </c>
      <c r="H2491" s="61" t="s">
        <v>15749</v>
      </c>
      <c r="I2491" s="61">
        <v>33.72</v>
      </c>
      <c r="J2491" s="61">
        <v>-116.51</v>
      </c>
      <c r="K2491">
        <v>19254</v>
      </c>
      <c r="L2491"/>
      <c r="M2491"/>
    </row>
    <row r="2492" spans="1:13">
      <c r="A2492" s="61" t="s">
        <v>40</v>
      </c>
      <c r="B2492" s="61">
        <v>93551</v>
      </c>
      <c r="C2492" s="63" t="s">
        <v>968</v>
      </c>
      <c r="D2492" s="61">
        <v>0</v>
      </c>
      <c r="E2492" s="61" t="s">
        <v>7623</v>
      </c>
      <c r="F2492" s="61" t="s">
        <v>51</v>
      </c>
      <c r="G2492" s="61" t="s">
        <v>16242</v>
      </c>
      <c r="H2492" s="61" t="s">
        <v>15749</v>
      </c>
      <c r="I2492" s="61">
        <v>34.61</v>
      </c>
      <c r="J2492" s="61">
        <v>-118.27</v>
      </c>
      <c r="K2492">
        <v>56001</v>
      </c>
      <c r="L2492"/>
      <c r="M2492"/>
    </row>
    <row r="2493" spans="1:13">
      <c r="A2493" s="61" t="s">
        <v>40</v>
      </c>
      <c r="B2493" s="61">
        <v>93550</v>
      </c>
      <c r="C2493" s="63" t="s">
        <v>968</v>
      </c>
      <c r="D2493" s="61">
        <v>0</v>
      </c>
      <c r="E2493" s="61" t="s">
        <v>7623</v>
      </c>
      <c r="F2493" s="61" t="s">
        <v>51</v>
      </c>
      <c r="G2493" s="61" t="s">
        <v>16242</v>
      </c>
      <c r="H2493" s="61" t="s">
        <v>15749</v>
      </c>
      <c r="I2493" s="61">
        <v>34.520000000000003</v>
      </c>
      <c r="J2493" s="61">
        <v>-118.08</v>
      </c>
      <c r="K2493">
        <v>82379</v>
      </c>
      <c r="L2493"/>
      <c r="M2493"/>
    </row>
    <row r="2494" spans="1:13">
      <c r="A2494" s="61" t="s">
        <v>40</v>
      </c>
      <c r="B2494" s="61">
        <v>93552</v>
      </c>
      <c r="C2494" s="63" t="s">
        <v>968</v>
      </c>
      <c r="D2494" s="61">
        <v>0</v>
      </c>
      <c r="E2494" s="61" t="s">
        <v>7623</v>
      </c>
      <c r="F2494" s="61" t="s">
        <v>51</v>
      </c>
      <c r="G2494" s="61" t="s">
        <v>16242</v>
      </c>
      <c r="H2494" s="61" t="s">
        <v>15749</v>
      </c>
      <c r="I2494" s="61">
        <v>34.57</v>
      </c>
      <c r="J2494" s="61">
        <v>-118.02</v>
      </c>
      <c r="K2494">
        <v>42468</v>
      </c>
      <c r="L2494"/>
      <c r="M2494"/>
    </row>
    <row r="2495" spans="1:13">
      <c r="A2495" s="61" t="s">
        <v>40</v>
      </c>
      <c r="B2495" s="61">
        <v>93591</v>
      </c>
      <c r="C2495" s="63" t="s">
        <v>968</v>
      </c>
      <c r="D2495" s="61">
        <v>0</v>
      </c>
      <c r="E2495" s="61" t="s">
        <v>7623</v>
      </c>
      <c r="F2495" s="61" t="s">
        <v>51</v>
      </c>
      <c r="G2495" s="61" t="s">
        <v>16242</v>
      </c>
      <c r="H2495" s="61" t="s">
        <v>15749</v>
      </c>
      <c r="I2495" s="61">
        <v>34.61</v>
      </c>
      <c r="J2495" s="61">
        <v>-117.81</v>
      </c>
      <c r="K2495">
        <v>7450</v>
      </c>
      <c r="L2495"/>
      <c r="M2495"/>
    </row>
    <row r="2496" spans="1:13">
      <c r="A2496" s="61" t="s">
        <v>40</v>
      </c>
      <c r="B2496" s="61">
        <v>94304</v>
      </c>
      <c r="C2496" s="63" t="s">
        <v>968</v>
      </c>
      <c r="D2496" s="61">
        <v>0</v>
      </c>
      <c r="E2496" s="61" t="s">
        <v>15135</v>
      </c>
      <c r="F2496" s="61" t="s">
        <v>51</v>
      </c>
      <c r="G2496" s="61" t="s">
        <v>16582</v>
      </c>
      <c r="H2496" s="61" t="s">
        <v>15749</v>
      </c>
      <c r="I2496" s="61">
        <v>37.369999999999997</v>
      </c>
      <c r="J2496" s="61">
        <v>-122.18</v>
      </c>
      <c r="K2496">
        <v>4569</v>
      </c>
      <c r="L2496"/>
      <c r="M2496"/>
    </row>
    <row r="2497" spans="1:13">
      <c r="A2497" s="61" t="s">
        <v>40</v>
      </c>
      <c r="B2497" s="61">
        <v>94301</v>
      </c>
      <c r="C2497" s="63" t="s">
        <v>968</v>
      </c>
      <c r="D2497" s="61">
        <v>0</v>
      </c>
      <c r="E2497" s="61" t="s">
        <v>15135</v>
      </c>
      <c r="F2497" s="61" t="s">
        <v>51</v>
      </c>
      <c r="G2497" s="61" t="s">
        <v>16582</v>
      </c>
      <c r="H2497" s="61" t="s">
        <v>15749</v>
      </c>
      <c r="I2497" s="61">
        <v>37.44</v>
      </c>
      <c r="J2497" s="61">
        <v>-122.15</v>
      </c>
      <c r="K2497">
        <v>17299</v>
      </c>
      <c r="L2497"/>
      <c r="M2497"/>
    </row>
    <row r="2498" spans="1:13">
      <c r="A2498" s="61" t="s">
        <v>40</v>
      </c>
      <c r="B2498" s="61">
        <v>94306</v>
      </c>
      <c r="C2498" s="63" t="s">
        <v>968</v>
      </c>
      <c r="D2498" s="61">
        <v>0</v>
      </c>
      <c r="E2498" s="61" t="s">
        <v>15135</v>
      </c>
      <c r="F2498" s="61" t="s">
        <v>51</v>
      </c>
      <c r="G2498" s="61" t="s">
        <v>16582</v>
      </c>
      <c r="H2498" s="61" t="s">
        <v>15749</v>
      </c>
      <c r="I2498" s="61">
        <v>37.409999999999997</v>
      </c>
      <c r="J2498" s="61">
        <v>-122.13</v>
      </c>
      <c r="K2498">
        <v>28659</v>
      </c>
      <c r="L2498"/>
      <c r="M2498"/>
    </row>
    <row r="2499" spans="1:13">
      <c r="A2499" s="61" t="s">
        <v>40</v>
      </c>
      <c r="B2499" s="61">
        <v>94303</v>
      </c>
      <c r="C2499" s="63" t="s">
        <v>968</v>
      </c>
      <c r="D2499" s="61">
        <v>0</v>
      </c>
      <c r="E2499" s="61" t="s">
        <v>15135</v>
      </c>
      <c r="F2499" s="61" t="s">
        <v>51</v>
      </c>
      <c r="G2499" s="61" t="s">
        <v>16576</v>
      </c>
      <c r="H2499" s="61" t="s">
        <v>15749</v>
      </c>
      <c r="I2499" s="61">
        <v>37.450000000000003</v>
      </c>
      <c r="J2499" s="61">
        <v>-122.1</v>
      </c>
      <c r="K2499">
        <v>48281</v>
      </c>
      <c r="L2499"/>
      <c r="M2499"/>
    </row>
    <row r="2500" spans="1:13">
      <c r="A2500" s="61" t="s">
        <v>40</v>
      </c>
      <c r="B2500" s="61">
        <v>96073</v>
      </c>
      <c r="C2500" s="63" t="s">
        <v>968</v>
      </c>
      <c r="D2500" s="61">
        <v>0</v>
      </c>
      <c r="E2500" s="61" t="s">
        <v>16867</v>
      </c>
      <c r="F2500" s="61" t="s">
        <v>51</v>
      </c>
      <c r="G2500" s="61" t="s">
        <v>16834</v>
      </c>
      <c r="H2500" s="61" t="s">
        <v>15749</v>
      </c>
      <c r="I2500" s="61">
        <v>40.6</v>
      </c>
      <c r="J2500" s="61">
        <v>-122.19</v>
      </c>
      <c r="K2500">
        <v>4614</v>
      </c>
      <c r="L2500"/>
      <c r="M2500"/>
    </row>
    <row r="2501" spans="1:13">
      <c r="A2501" s="61" t="s">
        <v>40</v>
      </c>
      <c r="B2501" s="61">
        <v>90274</v>
      </c>
      <c r="C2501" s="63" t="s">
        <v>968</v>
      </c>
      <c r="D2501" s="61">
        <v>0</v>
      </c>
      <c r="E2501" s="61" t="s">
        <v>16254</v>
      </c>
      <c r="F2501" s="61" t="s">
        <v>51</v>
      </c>
      <c r="G2501" s="61" t="s">
        <v>16242</v>
      </c>
      <c r="H2501" s="61" t="s">
        <v>15749</v>
      </c>
      <c r="I2501" s="61">
        <v>33.770000000000003</v>
      </c>
      <c r="J2501" s="61">
        <v>-118.34</v>
      </c>
      <c r="K2501">
        <v>25307</v>
      </c>
      <c r="L2501"/>
      <c r="M2501"/>
    </row>
    <row r="2502" spans="1:13">
      <c r="A2502" s="61" t="s">
        <v>40</v>
      </c>
      <c r="B2502" s="61">
        <v>91402</v>
      </c>
      <c r="C2502" s="63" t="s">
        <v>968</v>
      </c>
      <c r="D2502" s="61">
        <v>0</v>
      </c>
      <c r="E2502" s="61" t="s">
        <v>16307</v>
      </c>
      <c r="F2502" s="61" t="s">
        <v>51</v>
      </c>
      <c r="G2502" s="61" t="s">
        <v>16242</v>
      </c>
      <c r="H2502" s="61" t="s">
        <v>15749</v>
      </c>
      <c r="I2502" s="61">
        <v>34.22</v>
      </c>
      <c r="J2502" s="61">
        <v>-118.44</v>
      </c>
      <c r="K2502">
        <v>70140</v>
      </c>
      <c r="L2502"/>
      <c r="M2502"/>
    </row>
    <row r="2503" spans="1:13">
      <c r="A2503" s="61" t="s">
        <v>40</v>
      </c>
      <c r="B2503" s="61">
        <v>95969</v>
      </c>
      <c r="C2503" s="63" t="s">
        <v>968</v>
      </c>
      <c r="D2503" s="61">
        <v>0</v>
      </c>
      <c r="E2503" s="61" t="s">
        <v>4683</v>
      </c>
      <c r="F2503" s="61" t="s">
        <v>51</v>
      </c>
      <c r="G2503" s="61" t="s">
        <v>11890</v>
      </c>
      <c r="H2503" s="61" t="s">
        <v>15749</v>
      </c>
      <c r="I2503" s="61">
        <v>39.74</v>
      </c>
      <c r="J2503" s="61">
        <v>-121.61</v>
      </c>
      <c r="K2503">
        <v>5710</v>
      </c>
      <c r="L2503"/>
      <c r="M2503"/>
    </row>
    <row r="2504" spans="1:13">
      <c r="A2504" s="61" t="s">
        <v>40</v>
      </c>
      <c r="B2504" s="61">
        <v>90723</v>
      </c>
      <c r="C2504" s="63" t="s">
        <v>968</v>
      </c>
      <c r="D2504" s="61">
        <v>0</v>
      </c>
      <c r="E2504" s="61" t="s">
        <v>16273</v>
      </c>
      <c r="F2504" s="61" t="s">
        <v>51</v>
      </c>
      <c r="G2504" s="61" t="s">
        <v>16242</v>
      </c>
      <c r="H2504" s="61" t="s">
        <v>15749</v>
      </c>
      <c r="I2504" s="61">
        <v>33.89</v>
      </c>
      <c r="J2504" s="61">
        <v>-118.16</v>
      </c>
      <c r="K2504">
        <v>53770</v>
      </c>
      <c r="L2504"/>
      <c r="M2504"/>
    </row>
    <row r="2505" spans="1:13">
      <c r="A2505" s="61" t="s">
        <v>40</v>
      </c>
      <c r="B2505" s="61">
        <v>93648</v>
      </c>
      <c r="C2505" s="63" t="s">
        <v>968</v>
      </c>
      <c r="D2505" s="61">
        <v>0</v>
      </c>
      <c r="E2505" s="61" t="s">
        <v>16560</v>
      </c>
      <c r="F2505" s="61" t="s">
        <v>51</v>
      </c>
      <c r="G2505" s="61" t="s">
        <v>16478</v>
      </c>
      <c r="H2505" s="61" t="s">
        <v>15749</v>
      </c>
      <c r="I2505" s="61">
        <v>36.619999999999997</v>
      </c>
      <c r="J2505" s="61">
        <v>-119.51</v>
      </c>
      <c r="K2505">
        <v>15393</v>
      </c>
      <c r="L2505"/>
      <c r="M2505"/>
    </row>
    <row r="2506" spans="1:13">
      <c r="A2506" s="61" t="s">
        <v>40</v>
      </c>
      <c r="B2506" s="61">
        <v>91103</v>
      </c>
      <c r="C2506" s="63" t="s">
        <v>968</v>
      </c>
      <c r="D2506" s="61">
        <v>0</v>
      </c>
      <c r="E2506" s="61" t="s">
        <v>5338</v>
      </c>
      <c r="F2506" s="61" t="s">
        <v>51</v>
      </c>
      <c r="G2506" s="61" t="s">
        <v>16242</v>
      </c>
      <c r="H2506" s="61" t="s">
        <v>15749</v>
      </c>
      <c r="I2506" s="61">
        <v>34.17</v>
      </c>
      <c r="J2506" s="61">
        <v>-118.17</v>
      </c>
      <c r="K2506">
        <v>26887</v>
      </c>
      <c r="L2506"/>
      <c r="M2506"/>
    </row>
    <row r="2507" spans="1:13">
      <c r="A2507" s="61" t="s">
        <v>40</v>
      </c>
      <c r="B2507" s="61">
        <v>91105</v>
      </c>
      <c r="C2507" s="63" t="s">
        <v>968</v>
      </c>
      <c r="D2507" s="61">
        <v>0</v>
      </c>
      <c r="E2507" s="61" t="s">
        <v>5338</v>
      </c>
      <c r="F2507" s="61" t="s">
        <v>51</v>
      </c>
      <c r="G2507" s="61" t="s">
        <v>16242</v>
      </c>
      <c r="H2507" s="61" t="s">
        <v>15749</v>
      </c>
      <c r="I2507" s="61">
        <v>34.14</v>
      </c>
      <c r="J2507" s="61">
        <v>-118.16</v>
      </c>
      <c r="K2507">
        <v>13869</v>
      </c>
      <c r="L2507"/>
      <c r="M2507"/>
    </row>
    <row r="2508" spans="1:13">
      <c r="A2508" s="61" t="s">
        <v>40</v>
      </c>
      <c r="B2508" s="61">
        <v>91101</v>
      </c>
      <c r="C2508" s="63" t="s">
        <v>968</v>
      </c>
      <c r="D2508" s="61">
        <v>0</v>
      </c>
      <c r="E2508" s="61" t="s">
        <v>5338</v>
      </c>
      <c r="F2508" s="61" t="s">
        <v>51</v>
      </c>
      <c r="G2508" s="61" t="s">
        <v>16242</v>
      </c>
      <c r="H2508" s="61" t="s">
        <v>15749</v>
      </c>
      <c r="I2508" s="61">
        <v>34.15</v>
      </c>
      <c r="J2508" s="61">
        <v>-118.14</v>
      </c>
      <c r="K2508">
        <v>20583</v>
      </c>
      <c r="L2508"/>
      <c r="M2508"/>
    </row>
    <row r="2509" spans="1:13">
      <c r="A2509" s="61" t="s">
        <v>40</v>
      </c>
      <c r="B2509" s="61">
        <v>91106</v>
      </c>
      <c r="C2509" s="63" t="s">
        <v>968</v>
      </c>
      <c r="D2509" s="61">
        <v>0</v>
      </c>
      <c r="E2509" s="61" t="s">
        <v>5338</v>
      </c>
      <c r="F2509" s="61" t="s">
        <v>51</v>
      </c>
      <c r="G2509" s="61" t="s">
        <v>16242</v>
      </c>
      <c r="H2509" s="61" t="s">
        <v>15749</v>
      </c>
      <c r="I2509" s="61">
        <v>34.14</v>
      </c>
      <c r="J2509" s="61">
        <v>-118.13</v>
      </c>
      <c r="K2509">
        <v>24172</v>
      </c>
      <c r="L2509"/>
      <c r="M2509"/>
    </row>
    <row r="2510" spans="1:13">
      <c r="A2510" s="61" t="s">
        <v>40</v>
      </c>
      <c r="B2510" s="61">
        <v>91104</v>
      </c>
      <c r="C2510" s="63" t="s">
        <v>968</v>
      </c>
      <c r="D2510" s="61">
        <v>0</v>
      </c>
      <c r="E2510" s="61" t="s">
        <v>5338</v>
      </c>
      <c r="F2510" s="61" t="s">
        <v>51</v>
      </c>
      <c r="G2510" s="61" t="s">
        <v>16242</v>
      </c>
      <c r="H2510" s="61" t="s">
        <v>15749</v>
      </c>
      <c r="I2510" s="61">
        <v>34.159999999999997</v>
      </c>
      <c r="J2510" s="61">
        <v>-118.12</v>
      </c>
      <c r="K2510">
        <v>34707</v>
      </c>
      <c r="L2510"/>
      <c r="M2510"/>
    </row>
    <row r="2511" spans="1:13">
      <c r="A2511" s="61" t="s">
        <v>40</v>
      </c>
      <c r="B2511" s="61">
        <v>91107</v>
      </c>
      <c r="C2511" s="63" t="s">
        <v>968</v>
      </c>
      <c r="D2511" s="61">
        <v>0</v>
      </c>
      <c r="E2511" s="61" t="s">
        <v>5338</v>
      </c>
      <c r="F2511" s="61" t="s">
        <v>51</v>
      </c>
      <c r="G2511" s="61" t="s">
        <v>16242</v>
      </c>
      <c r="H2511" s="61" t="s">
        <v>15749</v>
      </c>
      <c r="I2511" s="61">
        <v>34.159999999999997</v>
      </c>
      <c r="J2511" s="61">
        <v>-118.08</v>
      </c>
      <c r="K2511">
        <v>33729</v>
      </c>
      <c r="L2511"/>
      <c r="M2511"/>
    </row>
    <row r="2512" spans="1:13">
      <c r="A2512" s="61" t="s">
        <v>40</v>
      </c>
      <c r="B2512" s="61">
        <v>93446</v>
      </c>
      <c r="C2512" s="63" t="s">
        <v>968</v>
      </c>
      <c r="D2512" s="61">
        <v>0</v>
      </c>
      <c r="E2512" s="61" t="s">
        <v>16515</v>
      </c>
      <c r="F2512" s="61" t="s">
        <v>51</v>
      </c>
      <c r="G2512" s="61" t="s">
        <v>16502</v>
      </c>
      <c r="H2512" s="61" t="s">
        <v>15749</v>
      </c>
      <c r="I2512" s="61">
        <v>35.61</v>
      </c>
      <c r="J2512" s="61">
        <v>-120.76</v>
      </c>
      <c r="K2512">
        <v>45979</v>
      </c>
      <c r="L2512"/>
      <c r="M2512"/>
    </row>
    <row r="2513" spans="1:13">
      <c r="A2513" s="61" t="s">
        <v>40</v>
      </c>
      <c r="B2513" s="61">
        <v>95363</v>
      </c>
      <c r="C2513" s="63" t="s">
        <v>968</v>
      </c>
      <c r="D2513" s="61">
        <v>0</v>
      </c>
      <c r="E2513" s="61" t="s">
        <v>778</v>
      </c>
      <c r="F2513" s="61" t="s">
        <v>51</v>
      </c>
      <c r="G2513" s="61" t="s">
        <v>16668</v>
      </c>
      <c r="H2513" s="61" t="s">
        <v>15749</v>
      </c>
      <c r="I2513" s="61">
        <v>37.450000000000003</v>
      </c>
      <c r="J2513" s="61">
        <v>-121.23</v>
      </c>
      <c r="K2513">
        <v>29309</v>
      </c>
      <c r="L2513"/>
      <c r="M2513"/>
    </row>
    <row r="2514" spans="1:13">
      <c r="A2514" s="61" t="s">
        <v>40</v>
      </c>
      <c r="B2514" s="61">
        <v>92061</v>
      </c>
      <c r="C2514" s="63" t="s">
        <v>968</v>
      </c>
      <c r="D2514" s="61">
        <v>0</v>
      </c>
      <c r="E2514" s="61" t="s">
        <v>16354</v>
      </c>
      <c r="F2514" s="61" t="s">
        <v>51</v>
      </c>
      <c r="G2514" s="61" t="s">
        <v>16334</v>
      </c>
      <c r="H2514" s="61" t="s">
        <v>15749</v>
      </c>
      <c r="I2514" s="61">
        <v>33.299999999999997</v>
      </c>
      <c r="J2514" s="61">
        <v>-116.92</v>
      </c>
      <c r="K2514">
        <v>2246</v>
      </c>
      <c r="L2514"/>
      <c r="M2514"/>
    </row>
    <row r="2515" spans="1:13">
      <c r="A2515" s="61" t="s">
        <v>40</v>
      </c>
      <c r="B2515" s="61">
        <v>96075</v>
      </c>
      <c r="C2515" s="63" t="s">
        <v>968</v>
      </c>
      <c r="D2515" s="61">
        <v>0</v>
      </c>
      <c r="E2515" s="61" t="s">
        <v>16868</v>
      </c>
      <c r="F2515" s="61" t="s">
        <v>51</v>
      </c>
      <c r="G2515" s="61" t="s">
        <v>16842</v>
      </c>
      <c r="H2515" s="61" t="s">
        <v>15749</v>
      </c>
      <c r="I2515" s="61">
        <v>40.340000000000003</v>
      </c>
      <c r="J2515" s="61">
        <v>-121.85</v>
      </c>
      <c r="K2515">
        <v>427</v>
      </c>
      <c r="L2515"/>
      <c r="M2515"/>
    </row>
    <row r="2516" spans="1:13">
      <c r="A2516" s="61" t="s">
        <v>40</v>
      </c>
      <c r="B2516" s="61">
        <v>93553</v>
      </c>
      <c r="C2516" s="63" t="s">
        <v>968</v>
      </c>
      <c r="D2516" s="61">
        <v>0</v>
      </c>
      <c r="E2516" s="61" t="s">
        <v>16531</v>
      </c>
      <c r="F2516" s="61" t="s">
        <v>51</v>
      </c>
      <c r="G2516" s="61" t="s">
        <v>16242</v>
      </c>
      <c r="H2516" s="61" t="s">
        <v>15749</v>
      </c>
      <c r="I2516" s="61">
        <v>34.479999999999997</v>
      </c>
      <c r="J2516" s="61">
        <v>-117.88</v>
      </c>
      <c r="K2516">
        <v>1921</v>
      </c>
      <c r="L2516"/>
      <c r="M2516"/>
    </row>
    <row r="2517" spans="1:13">
      <c r="A2517" s="61" t="s">
        <v>40</v>
      </c>
      <c r="B2517" s="61">
        <v>93953</v>
      </c>
      <c r="C2517" s="63" t="s">
        <v>968</v>
      </c>
      <c r="D2517" s="61">
        <v>0</v>
      </c>
      <c r="E2517" s="61" t="s">
        <v>16573</v>
      </c>
      <c r="F2517" s="61" t="s">
        <v>51</v>
      </c>
      <c r="G2517" s="61" t="s">
        <v>16506</v>
      </c>
      <c r="H2517" s="61" t="s">
        <v>15749</v>
      </c>
      <c r="I2517" s="61">
        <v>36.58</v>
      </c>
      <c r="J2517" s="61">
        <v>-121.94</v>
      </c>
      <c r="K2517">
        <v>4271</v>
      </c>
      <c r="L2517"/>
      <c r="M2517"/>
    </row>
    <row r="2518" spans="1:13">
      <c r="A2518" s="61" t="s">
        <v>40</v>
      </c>
      <c r="B2518" s="61">
        <v>95946</v>
      </c>
      <c r="C2518" s="63" t="s">
        <v>968</v>
      </c>
      <c r="D2518" s="61">
        <v>0</v>
      </c>
      <c r="E2518" s="61" t="s">
        <v>5048</v>
      </c>
      <c r="F2518" s="61" t="s">
        <v>51</v>
      </c>
      <c r="G2518" s="61" t="s">
        <v>14113</v>
      </c>
      <c r="H2518" s="61" t="s">
        <v>15749</v>
      </c>
      <c r="I2518" s="61">
        <v>39.18</v>
      </c>
      <c r="J2518" s="61">
        <v>-121.2</v>
      </c>
      <c r="K2518">
        <v>9964</v>
      </c>
      <c r="L2518"/>
      <c r="M2518"/>
    </row>
    <row r="2519" spans="1:13">
      <c r="A2519" s="61" t="s">
        <v>40</v>
      </c>
      <c r="B2519" s="61">
        <v>94951</v>
      </c>
      <c r="C2519" s="63" t="s">
        <v>968</v>
      </c>
      <c r="D2519" s="61">
        <v>0</v>
      </c>
      <c r="E2519" s="61" t="s">
        <v>16635</v>
      </c>
      <c r="F2519" s="61" t="s">
        <v>51</v>
      </c>
      <c r="G2519" s="61" t="s">
        <v>16626</v>
      </c>
      <c r="H2519" s="61" t="s">
        <v>15749</v>
      </c>
      <c r="I2519" s="61">
        <v>38.31</v>
      </c>
      <c r="J2519" s="61">
        <v>-122.64</v>
      </c>
      <c r="K2519">
        <v>4172</v>
      </c>
      <c r="L2519"/>
      <c r="M2519"/>
    </row>
    <row r="2520" spans="1:13">
      <c r="A2520" s="61" t="s">
        <v>40</v>
      </c>
      <c r="B2520" s="61">
        <v>95663</v>
      </c>
      <c r="C2520" s="63" t="s">
        <v>968</v>
      </c>
      <c r="D2520" s="61">
        <v>0</v>
      </c>
      <c r="E2520" s="61" t="s">
        <v>4685</v>
      </c>
      <c r="F2520" s="61" t="s">
        <v>51</v>
      </c>
      <c r="G2520" s="61" t="s">
        <v>16765</v>
      </c>
      <c r="H2520" s="61" t="s">
        <v>15749</v>
      </c>
      <c r="I2520" s="61">
        <v>38.85</v>
      </c>
      <c r="J2520" s="61">
        <v>-121.18</v>
      </c>
      <c r="K2520">
        <v>2905</v>
      </c>
      <c r="L2520"/>
      <c r="M2520"/>
    </row>
    <row r="2521" spans="1:13">
      <c r="A2521" s="61" t="s">
        <v>40</v>
      </c>
      <c r="B2521" s="61">
        <v>92570</v>
      </c>
      <c r="C2521" s="63" t="s">
        <v>968</v>
      </c>
      <c r="D2521" s="61">
        <v>0</v>
      </c>
      <c r="E2521" s="61" t="s">
        <v>16425</v>
      </c>
      <c r="F2521" s="61" t="s">
        <v>51</v>
      </c>
      <c r="G2521" s="61" t="s">
        <v>16326</v>
      </c>
      <c r="H2521" s="61" t="s">
        <v>15749</v>
      </c>
      <c r="I2521" s="61">
        <v>33.78</v>
      </c>
      <c r="J2521" s="61">
        <v>-117.33</v>
      </c>
      <c r="K2521">
        <v>59015</v>
      </c>
      <c r="L2521"/>
      <c r="M2521"/>
    </row>
    <row r="2522" spans="1:13">
      <c r="A2522" s="61" t="s">
        <v>40</v>
      </c>
      <c r="B2522" s="61">
        <v>92571</v>
      </c>
      <c r="C2522" s="63" t="s">
        <v>968</v>
      </c>
      <c r="D2522" s="61">
        <v>0</v>
      </c>
      <c r="E2522" s="61" t="s">
        <v>16425</v>
      </c>
      <c r="F2522" s="61" t="s">
        <v>51</v>
      </c>
      <c r="G2522" s="61" t="s">
        <v>16326</v>
      </c>
      <c r="H2522" s="61" t="s">
        <v>15749</v>
      </c>
      <c r="I2522" s="61">
        <v>33.83</v>
      </c>
      <c r="J2522" s="61">
        <v>-117.2</v>
      </c>
      <c r="K2522">
        <v>59450</v>
      </c>
      <c r="L2522"/>
      <c r="M2522"/>
    </row>
    <row r="2523" spans="1:13">
      <c r="A2523" s="61" t="s">
        <v>40</v>
      </c>
      <c r="B2523" s="61">
        <v>94060</v>
      </c>
      <c r="C2523" s="63" t="s">
        <v>968</v>
      </c>
      <c r="D2523" s="61">
        <v>0</v>
      </c>
      <c r="E2523" s="61" t="s">
        <v>16588</v>
      </c>
      <c r="F2523" s="61" t="s">
        <v>51</v>
      </c>
      <c r="G2523" s="61" t="s">
        <v>16576</v>
      </c>
      <c r="H2523" s="61" t="s">
        <v>15749</v>
      </c>
      <c r="I2523" s="61">
        <v>37.200000000000003</v>
      </c>
      <c r="J2523" s="61">
        <v>-122.3</v>
      </c>
      <c r="K2523">
        <v>1513</v>
      </c>
      <c r="L2523"/>
      <c r="M2523"/>
    </row>
    <row r="2524" spans="1:13">
      <c r="A2524" s="61" t="s">
        <v>40</v>
      </c>
      <c r="B2524" s="61">
        <v>94952</v>
      </c>
      <c r="C2524" s="63" t="s">
        <v>968</v>
      </c>
      <c r="D2524" s="61">
        <v>0</v>
      </c>
      <c r="E2524" s="61" t="s">
        <v>16636</v>
      </c>
      <c r="F2524" s="61" t="s">
        <v>51</v>
      </c>
      <c r="G2524" s="61" t="s">
        <v>16626</v>
      </c>
      <c r="H2524" s="61" t="s">
        <v>15749</v>
      </c>
      <c r="I2524" s="61">
        <v>38.21</v>
      </c>
      <c r="J2524" s="61">
        <v>-122.76</v>
      </c>
      <c r="K2524">
        <v>33619</v>
      </c>
      <c r="L2524"/>
      <c r="M2524"/>
    </row>
    <row r="2525" spans="1:13">
      <c r="A2525" s="61" t="s">
        <v>40</v>
      </c>
      <c r="B2525" s="61">
        <v>94999</v>
      </c>
      <c r="C2525" s="63" t="s">
        <v>968</v>
      </c>
      <c r="D2525" s="61">
        <v>0</v>
      </c>
      <c r="E2525" s="61" t="s">
        <v>16636</v>
      </c>
      <c r="F2525" s="61" t="s">
        <v>51</v>
      </c>
      <c r="G2525" s="61" t="s">
        <v>16626</v>
      </c>
      <c r="H2525" s="61" t="s">
        <v>15749</v>
      </c>
      <c r="I2525" s="61">
        <v>38.32</v>
      </c>
      <c r="J2525" s="61">
        <v>-122.64</v>
      </c>
      <c r="K2525">
        <v>1516</v>
      </c>
      <c r="L2525"/>
      <c r="M2525"/>
    </row>
    <row r="2526" spans="1:13">
      <c r="A2526" s="61" t="s">
        <v>40</v>
      </c>
      <c r="B2526" s="61">
        <v>94954</v>
      </c>
      <c r="C2526" s="63" t="s">
        <v>968</v>
      </c>
      <c r="D2526" s="61">
        <v>0</v>
      </c>
      <c r="E2526" s="61" t="s">
        <v>16636</v>
      </c>
      <c r="F2526" s="61" t="s">
        <v>51</v>
      </c>
      <c r="G2526" s="61" t="s">
        <v>16626</v>
      </c>
      <c r="H2526" s="61" t="s">
        <v>15749</v>
      </c>
      <c r="I2526" s="61">
        <v>38.229999999999997</v>
      </c>
      <c r="J2526" s="61">
        <v>-122.56</v>
      </c>
      <c r="K2526">
        <v>38301</v>
      </c>
      <c r="L2526"/>
      <c r="M2526"/>
    </row>
    <row r="2527" spans="1:13">
      <c r="A2527" s="61" t="s">
        <v>40</v>
      </c>
      <c r="B2527" s="61">
        <v>95558</v>
      </c>
      <c r="C2527" s="63" t="s">
        <v>968</v>
      </c>
      <c r="D2527" s="61">
        <v>0</v>
      </c>
      <c r="E2527" s="61" t="s">
        <v>4295</v>
      </c>
      <c r="F2527" s="61" t="s">
        <v>51</v>
      </c>
      <c r="G2527" s="61" t="s">
        <v>10529</v>
      </c>
      <c r="H2527" s="61" t="s">
        <v>15749</v>
      </c>
      <c r="I2527" s="61">
        <v>40.24</v>
      </c>
      <c r="J2527" s="61">
        <v>-124.21</v>
      </c>
      <c r="K2527">
        <v>548</v>
      </c>
      <c r="L2527"/>
      <c r="M2527"/>
    </row>
    <row r="2528" spans="1:13">
      <c r="A2528" s="61" t="s">
        <v>40</v>
      </c>
      <c r="B2528" s="61">
        <v>92371</v>
      </c>
      <c r="C2528" s="63" t="s">
        <v>968</v>
      </c>
      <c r="D2528" s="61">
        <v>0</v>
      </c>
      <c r="E2528" s="61" t="s">
        <v>16397</v>
      </c>
      <c r="F2528" s="61" t="s">
        <v>51</v>
      </c>
      <c r="G2528" s="61" t="s">
        <v>16313</v>
      </c>
      <c r="H2528" s="61" t="s">
        <v>15749</v>
      </c>
      <c r="I2528" s="61">
        <v>34.42</v>
      </c>
      <c r="J2528" s="61">
        <v>-117.48</v>
      </c>
      <c r="K2528">
        <v>16345</v>
      </c>
      <c r="L2528"/>
      <c r="M2528"/>
    </row>
    <row r="2529" spans="1:13">
      <c r="A2529" s="61" t="s">
        <v>40</v>
      </c>
      <c r="B2529" s="61">
        <v>95466</v>
      </c>
      <c r="C2529" s="63" t="s">
        <v>968</v>
      </c>
      <c r="D2529" s="61">
        <v>0</v>
      </c>
      <c r="E2529" s="61" t="s">
        <v>9253</v>
      </c>
      <c r="F2529" s="61" t="s">
        <v>51</v>
      </c>
      <c r="G2529" s="61" t="s">
        <v>16701</v>
      </c>
      <c r="H2529" s="61" t="s">
        <v>15749</v>
      </c>
      <c r="I2529" s="61">
        <v>39.07</v>
      </c>
      <c r="J2529" s="61">
        <v>-123.52</v>
      </c>
      <c r="K2529">
        <v>1219</v>
      </c>
      <c r="L2529"/>
      <c r="M2529"/>
    </row>
    <row r="2530" spans="1:13">
      <c r="A2530" s="61" t="s">
        <v>40</v>
      </c>
      <c r="B2530" s="61">
        <v>90660</v>
      </c>
      <c r="C2530" s="63" t="s">
        <v>968</v>
      </c>
      <c r="D2530" s="61">
        <v>0</v>
      </c>
      <c r="E2530" s="61" t="s">
        <v>16267</v>
      </c>
      <c r="F2530" s="61" t="s">
        <v>51</v>
      </c>
      <c r="G2530" s="61" t="s">
        <v>16242</v>
      </c>
      <c r="H2530" s="61" t="s">
        <v>15749</v>
      </c>
      <c r="I2530" s="61">
        <v>33.979999999999997</v>
      </c>
      <c r="J2530" s="61">
        <v>-118.08</v>
      </c>
      <c r="K2530">
        <v>62013</v>
      </c>
      <c r="L2530"/>
      <c r="M2530"/>
    </row>
    <row r="2531" spans="1:13">
      <c r="A2531" s="61" t="s">
        <v>40</v>
      </c>
      <c r="B2531" s="61">
        <v>95587</v>
      </c>
      <c r="C2531" s="63" t="s">
        <v>968</v>
      </c>
      <c r="D2531" s="61">
        <v>0</v>
      </c>
      <c r="E2531" s="61" t="s">
        <v>16761</v>
      </c>
      <c r="F2531" s="61" t="s">
        <v>51</v>
      </c>
      <c r="G2531" s="61" t="s">
        <v>16701</v>
      </c>
      <c r="H2531" s="61" t="s">
        <v>15749</v>
      </c>
      <c r="I2531" s="61">
        <v>39.950000000000003</v>
      </c>
      <c r="J2531" s="61">
        <v>-123.74</v>
      </c>
      <c r="K2531">
        <v>144</v>
      </c>
      <c r="L2531"/>
      <c r="M2531"/>
    </row>
    <row r="2532" spans="1:13">
      <c r="A2532" s="61" t="s">
        <v>40</v>
      </c>
      <c r="B2532" s="61">
        <v>95664</v>
      </c>
      <c r="C2532" s="63" t="s">
        <v>968</v>
      </c>
      <c r="D2532" s="61">
        <v>0</v>
      </c>
      <c r="E2532" s="61" t="s">
        <v>16789</v>
      </c>
      <c r="F2532" s="61" t="s">
        <v>51</v>
      </c>
      <c r="G2532" s="61" t="s">
        <v>16772</v>
      </c>
      <c r="H2532" s="61" t="s">
        <v>15749</v>
      </c>
      <c r="I2532" s="61">
        <v>38.799999999999997</v>
      </c>
      <c r="J2532" s="61">
        <v>-121.04</v>
      </c>
      <c r="K2532">
        <v>1329</v>
      </c>
      <c r="L2532"/>
      <c r="M2532"/>
    </row>
    <row r="2533" spans="1:13">
      <c r="A2533" s="61" t="s">
        <v>40</v>
      </c>
      <c r="B2533" s="61">
        <v>95665</v>
      </c>
      <c r="C2533" s="63" t="s">
        <v>968</v>
      </c>
      <c r="D2533" s="61">
        <v>0</v>
      </c>
      <c r="E2533" s="61" t="s">
        <v>4782</v>
      </c>
      <c r="F2533" s="61" t="s">
        <v>51</v>
      </c>
      <c r="G2533" s="61" t="s">
        <v>16764</v>
      </c>
      <c r="H2533" s="61" t="s">
        <v>15749</v>
      </c>
      <c r="I2533" s="61">
        <v>38.380000000000003</v>
      </c>
      <c r="J2533" s="61">
        <v>-120.64</v>
      </c>
      <c r="K2533">
        <v>4657</v>
      </c>
      <c r="L2533"/>
      <c r="M2533"/>
    </row>
    <row r="2534" spans="1:13">
      <c r="A2534" s="61" t="s">
        <v>40</v>
      </c>
      <c r="B2534" s="61">
        <v>91962</v>
      </c>
      <c r="C2534" s="63" t="s">
        <v>968</v>
      </c>
      <c r="D2534" s="61">
        <v>0</v>
      </c>
      <c r="E2534" s="61" t="s">
        <v>3929</v>
      </c>
      <c r="F2534" s="61" t="s">
        <v>51</v>
      </c>
      <c r="G2534" s="61" t="s">
        <v>16334</v>
      </c>
      <c r="H2534" s="61" t="s">
        <v>15749</v>
      </c>
      <c r="I2534" s="61">
        <v>32.74</v>
      </c>
      <c r="J2534" s="61">
        <v>-116.42</v>
      </c>
      <c r="K2534">
        <v>1860</v>
      </c>
      <c r="L2534"/>
      <c r="M2534"/>
    </row>
    <row r="2535" spans="1:13">
      <c r="A2535" s="61" t="s">
        <v>40</v>
      </c>
      <c r="B2535" s="61">
        <v>95314</v>
      </c>
      <c r="C2535" s="63" t="s">
        <v>968</v>
      </c>
      <c r="D2535" s="61">
        <v>1</v>
      </c>
      <c r="E2535" s="61" t="s">
        <v>16678</v>
      </c>
      <c r="F2535" s="61" t="s">
        <v>51</v>
      </c>
      <c r="G2535" s="61" t="s">
        <v>16675</v>
      </c>
      <c r="H2535" s="61" t="s">
        <v>15749</v>
      </c>
      <c r="I2535" s="61">
        <v>38.340000000000003</v>
      </c>
      <c r="J2535" s="61">
        <v>-119.83</v>
      </c>
      <c r="K2535">
        <v>1351</v>
      </c>
      <c r="L2535"/>
      <c r="M2535"/>
    </row>
    <row r="2536" spans="1:13">
      <c r="A2536" s="61" t="s">
        <v>40</v>
      </c>
      <c r="B2536" s="61">
        <v>95364</v>
      </c>
      <c r="C2536" s="63" t="s">
        <v>968</v>
      </c>
      <c r="D2536" s="61">
        <v>0</v>
      </c>
      <c r="E2536" s="61" t="s">
        <v>16678</v>
      </c>
      <c r="F2536" s="61" t="s">
        <v>51</v>
      </c>
      <c r="G2536" s="61" t="s">
        <v>16675</v>
      </c>
      <c r="H2536" s="61" t="s">
        <v>15749</v>
      </c>
      <c r="I2536" s="61">
        <v>38.28</v>
      </c>
      <c r="J2536" s="61">
        <v>-119.82</v>
      </c>
      <c r="K2536">
        <v>24</v>
      </c>
      <c r="L2536"/>
      <c r="M2536"/>
    </row>
    <row r="2537" spans="1:13">
      <c r="A2537" s="61" t="s">
        <v>40</v>
      </c>
      <c r="B2537" s="61">
        <v>94564</v>
      </c>
      <c r="C2537" s="63" t="s">
        <v>968</v>
      </c>
      <c r="D2537" s="61">
        <v>0</v>
      </c>
      <c r="E2537" s="61" t="s">
        <v>16613</v>
      </c>
      <c r="F2537" s="61" t="s">
        <v>51</v>
      </c>
      <c r="G2537" s="61" t="s">
        <v>16600</v>
      </c>
      <c r="H2537" s="61" t="s">
        <v>15749</v>
      </c>
      <c r="I2537" s="61">
        <v>37.99</v>
      </c>
      <c r="J2537" s="61">
        <v>-122.27</v>
      </c>
      <c r="K2537">
        <v>19024</v>
      </c>
      <c r="L2537"/>
      <c r="M2537"/>
    </row>
    <row r="2538" spans="1:13">
      <c r="A2538" s="61" t="s">
        <v>40</v>
      </c>
      <c r="B2538" s="61">
        <v>92372</v>
      </c>
      <c r="C2538" s="63" t="s">
        <v>968</v>
      </c>
      <c r="D2538" s="61">
        <v>0</v>
      </c>
      <c r="E2538" s="61" t="s">
        <v>16408</v>
      </c>
      <c r="F2538" s="61" t="s">
        <v>51</v>
      </c>
      <c r="G2538" s="61" t="s">
        <v>16313</v>
      </c>
      <c r="H2538" s="61" t="s">
        <v>15749</v>
      </c>
      <c r="I2538" s="61">
        <v>34.47</v>
      </c>
      <c r="J2538" s="61">
        <v>-117.62</v>
      </c>
      <c r="K2538">
        <v>5594</v>
      </c>
      <c r="L2538"/>
      <c r="M2538"/>
    </row>
    <row r="2539" spans="1:13">
      <c r="A2539" s="61" t="s">
        <v>40</v>
      </c>
      <c r="B2539" s="61">
        <v>95666</v>
      </c>
      <c r="C2539" s="63" t="s">
        <v>968</v>
      </c>
      <c r="D2539" s="61">
        <v>0</v>
      </c>
      <c r="E2539" s="61" t="s">
        <v>8226</v>
      </c>
      <c r="F2539" s="61" t="s">
        <v>51</v>
      </c>
      <c r="G2539" s="61" t="s">
        <v>16764</v>
      </c>
      <c r="H2539" s="61" t="s">
        <v>15749</v>
      </c>
      <c r="I2539" s="61">
        <v>38.520000000000003</v>
      </c>
      <c r="J2539" s="61">
        <v>-120.38</v>
      </c>
      <c r="K2539">
        <v>5398</v>
      </c>
      <c r="L2539"/>
      <c r="M2539"/>
    </row>
    <row r="2540" spans="1:13">
      <c r="A2540" s="61" t="s">
        <v>40</v>
      </c>
      <c r="B2540" s="61">
        <v>93449</v>
      </c>
      <c r="C2540" s="63" t="s">
        <v>968</v>
      </c>
      <c r="D2540" s="61">
        <v>0</v>
      </c>
      <c r="E2540" s="61" t="s">
        <v>16510</v>
      </c>
      <c r="F2540" s="61" t="s">
        <v>51</v>
      </c>
      <c r="G2540" s="61" t="s">
        <v>16502</v>
      </c>
      <c r="H2540" s="61" t="s">
        <v>15749</v>
      </c>
      <c r="I2540" s="61">
        <v>35.15</v>
      </c>
      <c r="J2540" s="61">
        <v>-120.66</v>
      </c>
      <c r="K2540">
        <v>8096</v>
      </c>
      <c r="L2540"/>
      <c r="M2540"/>
    </row>
    <row r="2541" spans="1:13">
      <c r="A2541" s="61" t="s">
        <v>40</v>
      </c>
      <c r="B2541" s="61">
        <v>94565</v>
      </c>
      <c r="C2541" s="63" t="s">
        <v>968</v>
      </c>
      <c r="D2541" s="61">
        <v>0</v>
      </c>
      <c r="E2541" s="61" t="s">
        <v>1566</v>
      </c>
      <c r="F2541" s="61" t="s">
        <v>51</v>
      </c>
      <c r="G2541" s="61" t="s">
        <v>16600</v>
      </c>
      <c r="H2541" s="61" t="s">
        <v>15749</v>
      </c>
      <c r="I2541" s="61">
        <v>38.01</v>
      </c>
      <c r="J2541" s="61">
        <v>-121.91</v>
      </c>
      <c r="K2541">
        <v>100341</v>
      </c>
      <c r="L2541"/>
      <c r="M2541"/>
    </row>
    <row r="2542" spans="1:13">
      <c r="A2542" s="61" t="s">
        <v>40</v>
      </c>
      <c r="B2542" s="61">
        <v>93256</v>
      </c>
      <c r="C2542" s="63" t="s">
        <v>968</v>
      </c>
      <c r="D2542" s="61">
        <v>0</v>
      </c>
      <c r="E2542" s="61" t="s">
        <v>16494</v>
      </c>
      <c r="F2542" s="61" t="s">
        <v>51</v>
      </c>
      <c r="G2542" s="61" t="s">
        <v>16469</v>
      </c>
      <c r="H2542" s="61" t="s">
        <v>15749</v>
      </c>
      <c r="I2542" s="61">
        <v>35.950000000000003</v>
      </c>
      <c r="J2542" s="61">
        <v>-119.31</v>
      </c>
      <c r="K2542">
        <v>5754</v>
      </c>
      <c r="L2542"/>
      <c r="M2542"/>
    </row>
    <row r="2543" spans="1:13">
      <c r="A2543" s="61" t="s">
        <v>40</v>
      </c>
      <c r="B2543" s="61">
        <v>92870</v>
      </c>
      <c r="C2543" s="63" t="s">
        <v>968</v>
      </c>
      <c r="D2543" s="61">
        <v>0</v>
      </c>
      <c r="E2543" s="61" t="s">
        <v>16454</v>
      </c>
      <c r="F2543" s="61" t="s">
        <v>51</v>
      </c>
      <c r="G2543" s="61" t="s">
        <v>1971</v>
      </c>
      <c r="H2543" s="61" t="s">
        <v>15749</v>
      </c>
      <c r="I2543" s="61">
        <v>33.880000000000003</v>
      </c>
      <c r="J2543" s="61">
        <v>-117.85</v>
      </c>
      <c r="K2543">
        <v>52749</v>
      </c>
      <c r="L2543"/>
      <c r="M2543"/>
    </row>
    <row r="2544" spans="1:13">
      <c r="A2544" s="61" t="s">
        <v>40</v>
      </c>
      <c r="B2544" s="61">
        <v>95667</v>
      </c>
      <c r="C2544" s="63" t="s">
        <v>968</v>
      </c>
      <c r="D2544" s="61">
        <v>0</v>
      </c>
      <c r="E2544" s="61" t="s">
        <v>15583</v>
      </c>
      <c r="F2544" s="61" t="s">
        <v>51</v>
      </c>
      <c r="G2544" s="61" t="s">
        <v>16772</v>
      </c>
      <c r="H2544" s="61" t="s">
        <v>15749</v>
      </c>
      <c r="I2544" s="61">
        <v>38.729999999999997</v>
      </c>
      <c r="J2544" s="61">
        <v>-120.8</v>
      </c>
      <c r="K2544">
        <v>37283</v>
      </c>
      <c r="L2544"/>
      <c r="M2544"/>
    </row>
    <row r="2545" spans="1:13">
      <c r="A2545" s="61" t="s">
        <v>40</v>
      </c>
      <c r="B2545" s="61">
        <v>95365</v>
      </c>
      <c r="C2545" s="63" t="s">
        <v>968</v>
      </c>
      <c r="D2545" s="61">
        <v>0</v>
      </c>
      <c r="E2545" s="61" t="s">
        <v>16691</v>
      </c>
      <c r="F2545" s="61" t="s">
        <v>51</v>
      </c>
      <c r="G2545" s="61" t="s">
        <v>16547</v>
      </c>
      <c r="H2545" s="61" t="s">
        <v>15749</v>
      </c>
      <c r="I2545" s="61">
        <v>37.32</v>
      </c>
      <c r="J2545" s="61">
        <v>-120.3</v>
      </c>
      <c r="K2545">
        <v>4502</v>
      </c>
      <c r="L2545"/>
      <c r="M2545"/>
    </row>
    <row r="2546" spans="1:13">
      <c r="A2546" s="61" t="s">
        <v>40</v>
      </c>
      <c r="B2546" s="61">
        <v>96076</v>
      </c>
      <c r="C2546" s="63" t="s">
        <v>968</v>
      </c>
      <c r="D2546" s="61">
        <v>0</v>
      </c>
      <c r="E2546" s="61" t="s">
        <v>16869</v>
      </c>
      <c r="F2546" s="61" t="s">
        <v>51</v>
      </c>
      <c r="G2546" s="61" t="s">
        <v>14758</v>
      </c>
      <c r="H2546" s="61" t="s">
        <v>15749</v>
      </c>
      <c r="I2546" s="61">
        <v>40.380000000000003</v>
      </c>
      <c r="J2546" s="61">
        <v>-122.91</v>
      </c>
      <c r="K2546">
        <v>276</v>
      </c>
      <c r="L2546"/>
      <c r="M2546"/>
    </row>
    <row r="2547" spans="1:13">
      <c r="A2547" s="61" t="s">
        <v>40</v>
      </c>
      <c r="B2547" s="61">
        <v>90293</v>
      </c>
      <c r="C2547" s="63" t="s">
        <v>968</v>
      </c>
      <c r="D2547" s="61">
        <v>0</v>
      </c>
      <c r="E2547" s="61" t="s">
        <v>16259</v>
      </c>
      <c r="F2547" s="61" t="s">
        <v>51</v>
      </c>
      <c r="G2547" s="61" t="s">
        <v>16242</v>
      </c>
      <c r="H2547" s="61" t="s">
        <v>15749</v>
      </c>
      <c r="I2547" s="61">
        <v>33.94</v>
      </c>
      <c r="J2547" s="61">
        <v>-118.44</v>
      </c>
      <c r="K2547">
        <v>12633</v>
      </c>
      <c r="L2547"/>
      <c r="M2547"/>
    </row>
    <row r="2548" spans="1:13">
      <c r="A2548" s="61" t="s">
        <v>40</v>
      </c>
      <c r="B2548" s="61">
        <v>90094</v>
      </c>
      <c r="C2548" s="63" t="s">
        <v>968</v>
      </c>
      <c r="D2548" s="61">
        <v>0</v>
      </c>
      <c r="E2548" s="61" t="s">
        <v>16244</v>
      </c>
      <c r="F2548" s="61" t="s">
        <v>51</v>
      </c>
      <c r="G2548" s="61" t="s">
        <v>16242</v>
      </c>
      <c r="H2548" s="61" t="s">
        <v>15749</v>
      </c>
      <c r="I2548" s="61">
        <v>33.979999999999997</v>
      </c>
      <c r="J2548" s="61">
        <v>-118.42</v>
      </c>
      <c r="K2548">
        <v>12746</v>
      </c>
      <c r="L2548"/>
      <c r="M2548"/>
    </row>
    <row r="2549" spans="1:13">
      <c r="A2549" s="61" t="s">
        <v>40</v>
      </c>
      <c r="B2549" s="61">
        <v>95668</v>
      </c>
      <c r="C2549" s="63" t="s">
        <v>968</v>
      </c>
      <c r="D2549" s="61">
        <v>0</v>
      </c>
      <c r="E2549" s="61" t="s">
        <v>7741</v>
      </c>
      <c r="F2549" s="61" t="s">
        <v>51</v>
      </c>
      <c r="G2549" s="61" t="s">
        <v>16783</v>
      </c>
      <c r="H2549" s="61" t="s">
        <v>15749</v>
      </c>
      <c r="I2549" s="61">
        <v>38.83</v>
      </c>
      <c r="J2549" s="61">
        <v>-121.5</v>
      </c>
      <c r="K2549">
        <v>872</v>
      </c>
      <c r="L2549"/>
      <c r="M2549"/>
    </row>
    <row r="2550" spans="1:13">
      <c r="A2550" s="61" t="s">
        <v>40</v>
      </c>
      <c r="B2550" s="61">
        <v>94523</v>
      </c>
      <c r="C2550" s="63" t="s">
        <v>968</v>
      </c>
      <c r="D2550" s="61">
        <v>0</v>
      </c>
      <c r="E2550" s="61" t="s">
        <v>6726</v>
      </c>
      <c r="F2550" s="61" t="s">
        <v>51</v>
      </c>
      <c r="G2550" s="61" t="s">
        <v>16600</v>
      </c>
      <c r="H2550" s="61" t="s">
        <v>15749</v>
      </c>
      <c r="I2550" s="61">
        <v>37.950000000000003</v>
      </c>
      <c r="J2550" s="61">
        <v>-122.07</v>
      </c>
      <c r="K2550">
        <v>35272</v>
      </c>
      <c r="L2550"/>
      <c r="M2550"/>
    </row>
    <row r="2551" spans="1:13">
      <c r="A2551" s="61" t="s">
        <v>40</v>
      </c>
      <c r="B2551" s="61">
        <v>94588</v>
      </c>
      <c r="C2551" s="63" t="s">
        <v>968</v>
      </c>
      <c r="D2551" s="61">
        <v>0</v>
      </c>
      <c r="E2551" s="61" t="s">
        <v>10417</v>
      </c>
      <c r="F2551" s="61" t="s">
        <v>51</v>
      </c>
      <c r="G2551" s="61" t="s">
        <v>16596</v>
      </c>
      <c r="H2551" s="61" t="s">
        <v>15749</v>
      </c>
      <c r="I2551" s="61">
        <v>37.67</v>
      </c>
      <c r="J2551" s="61">
        <v>-121.93</v>
      </c>
      <c r="K2551">
        <v>36398</v>
      </c>
      <c r="L2551"/>
      <c r="M2551"/>
    </row>
    <row r="2552" spans="1:13">
      <c r="A2552" s="61" t="s">
        <v>40</v>
      </c>
      <c r="B2552" s="61">
        <v>94566</v>
      </c>
      <c r="C2552" s="63" t="s">
        <v>968</v>
      </c>
      <c r="D2552" s="61">
        <v>0</v>
      </c>
      <c r="E2552" s="61" t="s">
        <v>10417</v>
      </c>
      <c r="F2552" s="61" t="s">
        <v>51</v>
      </c>
      <c r="G2552" s="61" t="s">
        <v>16596</v>
      </c>
      <c r="H2552" s="61" t="s">
        <v>15749</v>
      </c>
      <c r="I2552" s="61">
        <v>37.65</v>
      </c>
      <c r="J2552" s="61">
        <v>-121.85</v>
      </c>
      <c r="K2552">
        <v>45055</v>
      </c>
      <c r="L2552"/>
      <c r="M2552"/>
    </row>
    <row r="2553" spans="1:13">
      <c r="A2553" s="61" t="s">
        <v>40</v>
      </c>
      <c r="B2553" s="61">
        <v>95669</v>
      </c>
      <c r="C2553" s="63" t="s">
        <v>968</v>
      </c>
      <c r="D2553" s="61">
        <v>0</v>
      </c>
      <c r="E2553" s="61" t="s">
        <v>1305</v>
      </c>
      <c r="F2553" s="61" t="s">
        <v>51</v>
      </c>
      <c r="G2553" s="61" t="s">
        <v>16764</v>
      </c>
      <c r="H2553" s="61" t="s">
        <v>15749</v>
      </c>
      <c r="I2553" s="61">
        <v>38.46</v>
      </c>
      <c r="J2553" s="61">
        <v>-120.88</v>
      </c>
      <c r="K2553">
        <v>2431</v>
      </c>
      <c r="L2553"/>
      <c r="M2553"/>
    </row>
    <row r="2554" spans="1:13">
      <c r="A2554" s="61" t="s">
        <v>40</v>
      </c>
      <c r="B2554" s="61">
        <v>95468</v>
      </c>
      <c r="C2554" s="63" t="s">
        <v>968</v>
      </c>
      <c r="D2554" s="61">
        <v>0</v>
      </c>
      <c r="E2554" s="61" t="s">
        <v>16728</v>
      </c>
      <c r="F2554" s="61" t="s">
        <v>51</v>
      </c>
      <c r="G2554" s="61" t="s">
        <v>16701</v>
      </c>
      <c r="H2554" s="61" t="s">
        <v>15749</v>
      </c>
      <c r="I2554" s="61">
        <v>38.909999999999997</v>
      </c>
      <c r="J2554" s="61">
        <v>-123.58</v>
      </c>
      <c r="K2554">
        <v>1398</v>
      </c>
      <c r="L2554"/>
      <c r="M2554"/>
    </row>
    <row r="2555" spans="1:13">
      <c r="A2555" s="61" t="s">
        <v>40</v>
      </c>
      <c r="B2555" s="61">
        <v>94956</v>
      </c>
      <c r="C2555" s="63" t="s">
        <v>968</v>
      </c>
      <c r="D2555" s="61">
        <v>0</v>
      </c>
      <c r="E2555" s="61" t="s">
        <v>16637</v>
      </c>
      <c r="F2555" s="61" t="s">
        <v>51</v>
      </c>
      <c r="G2555" s="61" t="s">
        <v>16622</v>
      </c>
      <c r="H2555" s="61" t="s">
        <v>15749</v>
      </c>
      <c r="I2555" s="61">
        <v>38.049999999999997</v>
      </c>
      <c r="J2555" s="61">
        <v>-122.86</v>
      </c>
      <c r="K2555">
        <v>1684</v>
      </c>
      <c r="L2555"/>
      <c r="M2555"/>
    </row>
    <row r="2556" spans="1:13">
      <c r="A2556" s="61" t="s">
        <v>40</v>
      </c>
      <c r="B2556" s="61">
        <v>95726</v>
      </c>
      <c r="C2556" s="63" t="s">
        <v>968</v>
      </c>
      <c r="D2556" s="61">
        <v>0</v>
      </c>
      <c r="E2556" s="61" t="s">
        <v>16803</v>
      </c>
      <c r="F2556" s="61" t="s">
        <v>51</v>
      </c>
      <c r="G2556" s="61" t="s">
        <v>16772</v>
      </c>
      <c r="H2556" s="61" t="s">
        <v>15749</v>
      </c>
      <c r="I2556" s="61">
        <v>38.74</v>
      </c>
      <c r="J2556" s="61">
        <v>-120.57</v>
      </c>
      <c r="K2556">
        <v>8985</v>
      </c>
      <c r="L2556"/>
      <c r="M2556"/>
    </row>
    <row r="2557" spans="1:13">
      <c r="A2557" s="61" t="s">
        <v>40</v>
      </c>
      <c r="B2557" s="61">
        <v>91768</v>
      </c>
      <c r="C2557" s="63" t="s">
        <v>968</v>
      </c>
      <c r="D2557" s="61">
        <v>0</v>
      </c>
      <c r="E2557" s="61" t="s">
        <v>2621</v>
      </c>
      <c r="F2557" s="61" t="s">
        <v>51</v>
      </c>
      <c r="G2557" s="61" t="s">
        <v>16242</v>
      </c>
      <c r="H2557" s="61" t="s">
        <v>15749</v>
      </c>
      <c r="I2557" s="61">
        <v>34.06</v>
      </c>
      <c r="J2557" s="61">
        <v>-117.79</v>
      </c>
      <c r="K2557">
        <v>35568</v>
      </c>
      <c r="L2557"/>
      <c r="M2557"/>
    </row>
    <row r="2558" spans="1:13">
      <c r="A2558" s="61" t="s">
        <v>40</v>
      </c>
      <c r="B2558" s="61">
        <v>91766</v>
      </c>
      <c r="C2558" s="63" t="s">
        <v>968</v>
      </c>
      <c r="D2558" s="61">
        <v>0</v>
      </c>
      <c r="E2558" s="61" t="s">
        <v>2621</v>
      </c>
      <c r="F2558" s="61" t="s">
        <v>51</v>
      </c>
      <c r="G2558" s="61" t="s">
        <v>16242</v>
      </c>
      <c r="H2558" s="61" t="s">
        <v>15749</v>
      </c>
      <c r="I2558" s="61">
        <v>34.03</v>
      </c>
      <c r="J2558" s="61">
        <v>-117.75</v>
      </c>
      <c r="K2558">
        <v>70701</v>
      </c>
      <c r="L2558"/>
      <c r="M2558"/>
    </row>
    <row r="2559" spans="1:13">
      <c r="A2559" s="61" t="s">
        <v>40</v>
      </c>
      <c r="B2559" s="61">
        <v>91767</v>
      </c>
      <c r="C2559" s="63" t="s">
        <v>968</v>
      </c>
      <c r="D2559" s="61">
        <v>0</v>
      </c>
      <c r="E2559" s="61" t="s">
        <v>2621</v>
      </c>
      <c r="F2559" s="61" t="s">
        <v>51</v>
      </c>
      <c r="G2559" s="61" t="s">
        <v>16242</v>
      </c>
      <c r="H2559" s="61" t="s">
        <v>15749</v>
      </c>
      <c r="I2559" s="61">
        <v>34.08</v>
      </c>
      <c r="J2559" s="61">
        <v>-117.73</v>
      </c>
      <c r="K2559">
        <v>51654</v>
      </c>
      <c r="L2559"/>
      <c r="M2559"/>
    </row>
    <row r="2560" spans="1:13">
      <c r="A2560" s="61" t="s">
        <v>40</v>
      </c>
      <c r="B2560" s="61">
        <v>94567</v>
      </c>
      <c r="C2560" s="63" t="s">
        <v>968</v>
      </c>
      <c r="D2560" s="61">
        <v>0</v>
      </c>
      <c r="E2560" s="61" t="s">
        <v>16614</v>
      </c>
      <c r="F2560" s="61" t="s">
        <v>51</v>
      </c>
      <c r="G2560" s="61" t="s">
        <v>16598</v>
      </c>
      <c r="H2560" s="61" t="s">
        <v>15749</v>
      </c>
      <c r="I2560" s="61">
        <v>38.67</v>
      </c>
      <c r="J2560" s="61">
        <v>-122.44</v>
      </c>
      <c r="K2560">
        <v>633</v>
      </c>
      <c r="L2560"/>
      <c r="M2560"/>
    </row>
    <row r="2561" spans="1:13">
      <c r="A2561" s="61" t="s">
        <v>40</v>
      </c>
      <c r="B2561" s="61">
        <v>93041</v>
      </c>
      <c r="C2561" s="63" t="s">
        <v>968</v>
      </c>
      <c r="D2561" s="61">
        <v>0</v>
      </c>
      <c r="E2561" s="61" t="s">
        <v>16463</v>
      </c>
      <c r="F2561" s="61" t="s">
        <v>51</v>
      </c>
      <c r="G2561" s="61" t="s">
        <v>16294</v>
      </c>
      <c r="H2561" s="61" t="s">
        <v>15749</v>
      </c>
      <c r="I2561" s="61">
        <v>34.11</v>
      </c>
      <c r="J2561" s="61">
        <v>-119.11</v>
      </c>
      <c r="K2561">
        <v>22918</v>
      </c>
      <c r="L2561"/>
      <c r="M2561"/>
    </row>
    <row r="2562" spans="1:13">
      <c r="A2562" s="61" t="s">
        <v>40</v>
      </c>
      <c r="B2562" s="61">
        <v>91326</v>
      </c>
      <c r="C2562" s="63" t="s">
        <v>968</v>
      </c>
      <c r="D2562" s="61">
        <v>0</v>
      </c>
      <c r="E2562" s="61" t="s">
        <v>16295</v>
      </c>
      <c r="F2562" s="61" t="s">
        <v>51</v>
      </c>
      <c r="G2562" s="61" t="s">
        <v>16242</v>
      </c>
      <c r="H2562" s="61" t="s">
        <v>15749</v>
      </c>
      <c r="I2562" s="61">
        <v>34.28</v>
      </c>
      <c r="J2562" s="61">
        <v>-118.55</v>
      </c>
      <c r="K2562">
        <v>38041</v>
      </c>
      <c r="L2562"/>
      <c r="M2562"/>
    </row>
    <row r="2563" spans="1:13">
      <c r="A2563" s="61" t="s">
        <v>40</v>
      </c>
      <c r="B2563" s="61">
        <v>93257</v>
      </c>
      <c r="C2563" s="63" t="s">
        <v>968</v>
      </c>
      <c r="D2563" s="61">
        <v>0</v>
      </c>
      <c r="E2563" s="61" t="s">
        <v>8539</v>
      </c>
      <c r="F2563" s="61" t="s">
        <v>51</v>
      </c>
      <c r="G2563" s="61" t="s">
        <v>16469</v>
      </c>
      <c r="H2563" s="61" t="s">
        <v>15749</v>
      </c>
      <c r="I2563" s="61">
        <v>35.96</v>
      </c>
      <c r="J2563" s="61">
        <v>-118.92</v>
      </c>
      <c r="K2563">
        <v>79569</v>
      </c>
      <c r="L2563"/>
      <c r="M2563"/>
    </row>
    <row r="2564" spans="1:13">
      <c r="A2564" s="61" t="s">
        <v>40</v>
      </c>
      <c r="B2564" s="61">
        <v>96122</v>
      </c>
      <c r="C2564" s="63" t="s">
        <v>968</v>
      </c>
      <c r="D2564" s="61">
        <v>0</v>
      </c>
      <c r="E2564" s="61" t="s">
        <v>16884</v>
      </c>
      <c r="F2564" s="61" t="s">
        <v>51</v>
      </c>
      <c r="G2564" s="61" t="s">
        <v>16811</v>
      </c>
      <c r="H2564" s="61" t="s">
        <v>15749</v>
      </c>
      <c r="I2564" s="61">
        <v>39.79</v>
      </c>
      <c r="J2564" s="61">
        <v>-120.46</v>
      </c>
      <c r="K2564">
        <v>4070</v>
      </c>
      <c r="L2564"/>
      <c r="M2564"/>
    </row>
    <row r="2565" spans="1:13">
      <c r="A2565" s="61" t="s">
        <v>40</v>
      </c>
      <c r="B2565" s="61">
        <v>94028</v>
      </c>
      <c r="C2565" s="63" t="s">
        <v>968</v>
      </c>
      <c r="D2565" s="61">
        <v>0</v>
      </c>
      <c r="E2565" s="61" t="s">
        <v>16584</v>
      </c>
      <c r="F2565" s="61" t="s">
        <v>51</v>
      </c>
      <c r="G2565" s="61" t="s">
        <v>16576</v>
      </c>
      <c r="H2565" s="61" t="s">
        <v>15749</v>
      </c>
      <c r="I2565" s="61">
        <v>37.369999999999997</v>
      </c>
      <c r="J2565" s="61">
        <v>-122.21</v>
      </c>
      <c r="K2565">
        <v>6904</v>
      </c>
      <c r="L2565"/>
      <c r="M2565"/>
    </row>
    <row r="2566" spans="1:13">
      <c r="A2566" s="61" t="s">
        <v>40</v>
      </c>
      <c r="B2566" s="61">
        <v>93260</v>
      </c>
      <c r="C2566" s="63" t="s">
        <v>968</v>
      </c>
      <c r="D2566" s="61">
        <v>0</v>
      </c>
      <c r="E2566" s="61" t="s">
        <v>16495</v>
      </c>
      <c r="F2566" s="61" t="s">
        <v>51</v>
      </c>
      <c r="G2566" s="61" t="s">
        <v>16469</v>
      </c>
      <c r="H2566" s="61" t="s">
        <v>15749</v>
      </c>
      <c r="I2566" s="61">
        <v>35.82</v>
      </c>
      <c r="J2566" s="61">
        <v>-118.67</v>
      </c>
      <c r="K2566">
        <v>221</v>
      </c>
      <c r="L2566"/>
      <c r="M2566"/>
    </row>
    <row r="2567" spans="1:13">
      <c r="A2567" s="61" t="s">
        <v>40</v>
      </c>
      <c r="B2567" s="61">
        <v>91963</v>
      </c>
      <c r="C2567" s="63" t="s">
        <v>968</v>
      </c>
      <c r="D2567" s="61">
        <v>0</v>
      </c>
      <c r="E2567" s="61" t="s">
        <v>16342</v>
      </c>
      <c r="F2567" s="61" t="s">
        <v>51</v>
      </c>
      <c r="G2567" s="61" t="s">
        <v>16334</v>
      </c>
      <c r="H2567" s="61" t="s">
        <v>15749</v>
      </c>
      <c r="I2567" s="61">
        <v>32.630000000000003</v>
      </c>
      <c r="J2567" s="61">
        <v>-116.59</v>
      </c>
      <c r="K2567">
        <v>1101</v>
      </c>
      <c r="L2567"/>
      <c r="M2567"/>
    </row>
    <row r="2568" spans="1:13">
      <c r="A2568" s="61" t="s">
        <v>40</v>
      </c>
      <c r="B2568" s="61">
        <v>95469</v>
      </c>
      <c r="C2568" s="63" t="s">
        <v>968</v>
      </c>
      <c r="D2568" s="61">
        <v>0</v>
      </c>
      <c r="E2568" s="61" t="s">
        <v>16729</v>
      </c>
      <c r="F2568" s="61" t="s">
        <v>51</v>
      </c>
      <c r="G2568" s="61" t="s">
        <v>16701</v>
      </c>
      <c r="H2568" s="61" t="s">
        <v>15749</v>
      </c>
      <c r="I2568" s="61">
        <v>39.39</v>
      </c>
      <c r="J2568" s="61">
        <v>-123.05</v>
      </c>
      <c r="K2568">
        <v>1855</v>
      </c>
      <c r="L2568"/>
      <c r="M2568"/>
    </row>
    <row r="2569" spans="1:13">
      <c r="A2569" s="61" t="s">
        <v>40</v>
      </c>
      <c r="B2569" s="61">
        <v>92064</v>
      </c>
      <c r="C2569" s="63" t="s">
        <v>968</v>
      </c>
      <c r="D2569" s="61">
        <v>0</v>
      </c>
      <c r="E2569" s="61" t="s">
        <v>16355</v>
      </c>
      <c r="F2569" s="61" t="s">
        <v>51</v>
      </c>
      <c r="G2569" s="61" t="s">
        <v>16334</v>
      </c>
      <c r="H2569" s="61" t="s">
        <v>15749</v>
      </c>
      <c r="I2569" s="61">
        <v>32.97</v>
      </c>
      <c r="J2569" s="61">
        <v>-117.02</v>
      </c>
      <c r="K2569">
        <v>48884</v>
      </c>
      <c r="L2569"/>
      <c r="M2569"/>
    </row>
    <row r="2570" spans="1:13">
      <c r="A2570" s="61" t="s">
        <v>40</v>
      </c>
      <c r="B2570" s="61">
        <v>93651</v>
      </c>
      <c r="C2570" s="63" t="s">
        <v>968</v>
      </c>
      <c r="D2570" s="61">
        <v>0</v>
      </c>
      <c r="E2570" s="61" t="s">
        <v>16561</v>
      </c>
      <c r="F2570" s="61" t="s">
        <v>51</v>
      </c>
      <c r="G2570" s="61" t="s">
        <v>16478</v>
      </c>
      <c r="H2570" s="61" t="s">
        <v>15749</v>
      </c>
      <c r="I2570" s="61">
        <v>37</v>
      </c>
      <c r="J2570" s="61">
        <v>-119.5</v>
      </c>
      <c r="K2570">
        <v>1445</v>
      </c>
      <c r="L2570"/>
      <c r="M2570"/>
    </row>
    <row r="2571" spans="1:13">
      <c r="A2571" s="61" t="s">
        <v>40</v>
      </c>
      <c r="B2571" s="61">
        <v>95970</v>
      </c>
      <c r="C2571" s="63" t="s">
        <v>968</v>
      </c>
      <c r="D2571" s="61">
        <v>0</v>
      </c>
      <c r="E2571" s="61" t="s">
        <v>1138</v>
      </c>
      <c r="F2571" s="61" t="s">
        <v>51</v>
      </c>
      <c r="G2571" s="61" t="s">
        <v>16808</v>
      </c>
      <c r="H2571" s="61" t="s">
        <v>15749</v>
      </c>
      <c r="I2571" s="61">
        <v>39.409999999999997</v>
      </c>
      <c r="J2571" s="61">
        <v>-122.04</v>
      </c>
      <c r="K2571">
        <v>535</v>
      </c>
      <c r="L2571"/>
      <c r="M2571"/>
    </row>
    <row r="2572" spans="1:13">
      <c r="A2572" s="61" t="s">
        <v>40</v>
      </c>
      <c r="B2572" s="61">
        <v>95971</v>
      </c>
      <c r="C2572" s="63" t="s">
        <v>968</v>
      </c>
      <c r="D2572" s="61">
        <v>0</v>
      </c>
      <c r="E2572" s="61" t="s">
        <v>1284</v>
      </c>
      <c r="F2572" s="61" t="s">
        <v>51</v>
      </c>
      <c r="G2572" s="61" t="s">
        <v>16811</v>
      </c>
      <c r="H2572" s="61" t="s">
        <v>15749</v>
      </c>
      <c r="I2572" s="61">
        <v>39.96</v>
      </c>
      <c r="J2572" s="61">
        <v>-121</v>
      </c>
      <c r="K2572">
        <v>5672</v>
      </c>
      <c r="L2572"/>
      <c r="M2572"/>
    </row>
    <row r="2573" spans="1:13">
      <c r="A2573" s="61" t="s">
        <v>40</v>
      </c>
      <c r="B2573" s="61">
        <v>95972</v>
      </c>
      <c r="C2573" s="63" t="s">
        <v>968</v>
      </c>
      <c r="D2573" s="61">
        <v>0</v>
      </c>
      <c r="E2573" s="61" t="s">
        <v>16827</v>
      </c>
      <c r="F2573" s="61" t="s">
        <v>51</v>
      </c>
      <c r="G2573" s="61" t="s">
        <v>16799</v>
      </c>
      <c r="H2573" s="61" t="s">
        <v>15749</v>
      </c>
      <c r="I2573" s="61">
        <v>39.450000000000003</v>
      </c>
      <c r="J2573" s="61">
        <v>-121.31</v>
      </c>
      <c r="K2573">
        <v>84</v>
      </c>
      <c r="L2573"/>
      <c r="M2573"/>
    </row>
    <row r="2574" spans="1:13">
      <c r="A2574" s="61" t="s">
        <v>40</v>
      </c>
      <c r="B2574" s="61">
        <v>93652</v>
      </c>
      <c r="C2574" s="63" t="s">
        <v>968</v>
      </c>
      <c r="D2574" s="61">
        <v>0</v>
      </c>
      <c r="E2574" s="61" t="s">
        <v>16562</v>
      </c>
      <c r="F2574" s="61" t="s">
        <v>51</v>
      </c>
      <c r="G2574" s="61" t="s">
        <v>16478</v>
      </c>
      <c r="H2574" s="61" t="s">
        <v>15749</v>
      </c>
      <c r="I2574" s="61">
        <v>36.590000000000003</v>
      </c>
      <c r="J2574" s="61">
        <v>-119.9</v>
      </c>
      <c r="K2574">
        <v>410</v>
      </c>
      <c r="L2574"/>
      <c r="M2574"/>
    </row>
    <row r="2575" spans="1:13">
      <c r="A2575" s="61" t="s">
        <v>40</v>
      </c>
      <c r="B2575" s="61">
        <v>92065</v>
      </c>
      <c r="C2575" s="63" t="s">
        <v>968</v>
      </c>
      <c r="D2575" s="61">
        <v>0</v>
      </c>
      <c r="E2575" s="61" t="s">
        <v>11723</v>
      </c>
      <c r="F2575" s="61" t="s">
        <v>51</v>
      </c>
      <c r="G2575" s="61" t="s">
        <v>16334</v>
      </c>
      <c r="H2575" s="61" t="s">
        <v>15749</v>
      </c>
      <c r="I2575" s="61">
        <v>33.07</v>
      </c>
      <c r="J2575" s="61">
        <v>-116.83</v>
      </c>
      <c r="K2575">
        <v>37047</v>
      </c>
      <c r="L2575"/>
      <c r="M2575"/>
    </row>
    <row r="2576" spans="1:13">
      <c r="A2576" s="61" t="s">
        <v>40</v>
      </c>
      <c r="B2576" s="61">
        <v>92066</v>
      </c>
      <c r="C2576" s="63" t="s">
        <v>968</v>
      </c>
      <c r="D2576" s="61">
        <v>0</v>
      </c>
      <c r="E2576" s="61" t="s">
        <v>16356</v>
      </c>
      <c r="F2576" s="61" t="s">
        <v>51</v>
      </c>
      <c r="G2576" s="61" t="s">
        <v>16334</v>
      </c>
      <c r="H2576" s="61" t="s">
        <v>15749</v>
      </c>
      <c r="I2576" s="61">
        <v>33.22</v>
      </c>
      <c r="J2576" s="61">
        <v>-116.54</v>
      </c>
      <c r="K2576">
        <v>330</v>
      </c>
      <c r="L2576"/>
      <c r="M2576"/>
    </row>
    <row r="2577" spans="1:13">
      <c r="A2577" s="61" t="s">
        <v>40</v>
      </c>
      <c r="B2577" s="61">
        <v>95670</v>
      </c>
      <c r="C2577" s="63" t="s">
        <v>968</v>
      </c>
      <c r="D2577" s="61">
        <v>0</v>
      </c>
      <c r="E2577" s="61" t="s">
        <v>16790</v>
      </c>
      <c r="F2577" s="61" t="s">
        <v>51</v>
      </c>
      <c r="G2577" s="61" t="s">
        <v>16595</v>
      </c>
      <c r="H2577" s="61" t="s">
        <v>15749</v>
      </c>
      <c r="I2577" s="61">
        <v>38.6</v>
      </c>
      <c r="J2577" s="61">
        <v>-121.28</v>
      </c>
      <c r="K2577">
        <v>57988</v>
      </c>
      <c r="L2577"/>
      <c r="M2577"/>
    </row>
    <row r="2578" spans="1:13">
      <c r="A2578" s="61" t="s">
        <v>40</v>
      </c>
      <c r="B2578" s="61">
        <v>95742</v>
      </c>
      <c r="C2578" s="63" t="s">
        <v>968</v>
      </c>
      <c r="D2578" s="61">
        <v>0</v>
      </c>
      <c r="E2578" s="61" t="s">
        <v>16790</v>
      </c>
      <c r="F2578" s="61" t="s">
        <v>51</v>
      </c>
      <c r="G2578" s="61" t="s">
        <v>16595</v>
      </c>
      <c r="H2578" s="61" t="s">
        <v>15749</v>
      </c>
      <c r="I2578" s="61">
        <v>38.57</v>
      </c>
      <c r="J2578" s="61">
        <v>-121.17</v>
      </c>
      <c r="K2578">
        <v>16260</v>
      </c>
      <c r="L2578"/>
      <c r="M2578"/>
    </row>
    <row r="2579" spans="1:13">
      <c r="A2579" s="61" t="s">
        <v>40</v>
      </c>
      <c r="B2579" s="61">
        <v>91701</v>
      </c>
      <c r="C2579" s="63" t="s">
        <v>968</v>
      </c>
      <c r="D2579" s="61">
        <v>0</v>
      </c>
      <c r="E2579" s="61" t="s">
        <v>16312</v>
      </c>
      <c r="F2579" s="61" t="s">
        <v>51</v>
      </c>
      <c r="G2579" s="61" t="s">
        <v>16313</v>
      </c>
      <c r="H2579" s="61" t="s">
        <v>15749</v>
      </c>
      <c r="I2579" s="61">
        <v>34.14</v>
      </c>
      <c r="J2579" s="61">
        <v>-117.61</v>
      </c>
      <c r="K2579">
        <v>38778</v>
      </c>
      <c r="L2579"/>
      <c r="M2579"/>
    </row>
    <row r="2580" spans="1:13">
      <c r="A2580" s="61" t="s">
        <v>40</v>
      </c>
      <c r="B2580" s="61">
        <v>91730</v>
      </c>
      <c r="C2580" s="63" t="s">
        <v>968</v>
      </c>
      <c r="D2580" s="61">
        <v>0</v>
      </c>
      <c r="E2580" s="61" t="s">
        <v>16312</v>
      </c>
      <c r="F2580" s="61" t="s">
        <v>51</v>
      </c>
      <c r="G2580" s="61" t="s">
        <v>16313</v>
      </c>
      <c r="H2580" s="61" t="s">
        <v>15749</v>
      </c>
      <c r="I2580" s="61">
        <v>34.090000000000003</v>
      </c>
      <c r="J2580" s="61">
        <v>-117.58</v>
      </c>
      <c r="K2580">
        <v>68883</v>
      </c>
      <c r="L2580"/>
      <c r="M2580"/>
    </row>
    <row r="2581" spans="1:13">
      <c r="A2581" s="61" t="s">
        <v>40</v>
      </c>
      <c r="B2581" s="61">
        <v>91737</v>
      </c>
      <c r="C2581" s="63" t="s">
        <v>968</v>
      </c>
      <c r="D2581" s="61">
        <v>0</v>
      </c>
      <c r="E2581" s="61" t="s">
        <v>16312</v>
      </c>
      <c r="F2581" s="61" t="s">
        <v>51</v>
      </c>
      <c r="G2581" s="61" t="s">
        <v>16313</v>
      </c>
      <c r="H2581" s="61" t="s">
        <v>15749</v>
      </c>
      <c r="I2581" s="61">
        <v>34.15</v>
      </c>
      <c r="J2581" s="61">
        <v>-117.58</v>
      </c>
      <c r="K2581">
        <v>24568</v>
      </c>
      <c r="L2581"/>
      <c r="M2581"/>
    </row>
    <row r="2582" spans="1:13">
      <c r="A2582" s="61" t="s">
        <v>40</v>
      </c>
      <c r="B2582" s="61">
        <v>91739</v>
      </c>
      <c r="C2582" s="63" t="s">
        <v>968</v>
      </c>
      <c r="D2582" s="61">
        <v>0</v>
      </c>
      <c r="E2582" s="61" t="s">
        <v>16312</v>
      </c>
      <c r="F2582" s="61" t="s">
        <v>51</v>
      </c>
      <c r="G2582" s="61" t="s">
        <v>16313</v>
      </c>
      <c r="H2582" s="61" t="s">
        <v>15749</v>
      </c>
      <c r="I2582" s="61">
        <v>34.14</v>
      </c>
      <c r="J2582" s="61">
        <v>-117.51</v>
      </c>
      <c r="K2582">
        <v>42411</v>
      </c>
      <c r="L2582"/>
      <c r="M2582"/>
    </row>
    <row r="2583" spans="1:13">
      <c r="A2583" s="61" t="s">
        <v>40</v>
      </c>
      <c r="B2583" s="61">
        <v>92270</v>
      </c>
      <c r="C2583" s="63" t="s">
        <v>968</v>
      </c>
      <c r="D2583" s="61">
        <v>0</v>
      </c>
      <c r="E2583" s="61" t="s">
        <v>16379</v>
      </c>
      <c r="F2583" s="61" t="s">
        <v>51</v>
      </c>
      <c r="G2583" s="61" t="s">
        <v>16326</v>
      </c>
      <c r="H2583" s="61" t="s">
        <v>15749</v>
      </c>
      <c r="I2583" s="61">
        <v>33.78</v>
      </c>
      <c r="J2583" s="61">
        <v>-116.41</v>
      </c>
      <c r="K2583">
        <v>16999</v>
      </c>
      <c r="L2583"/>
      <c r="M2583"/>
    </row>
    <row r="2584" spans="1:13">
      <c r="A2584" s="61" t="s">
        <v>40</v>
      </c>
      <c r="B2584" s="61">
        <v>90275</v>
      </c>
      <c r="C2584" s="63" t="s">
        <v>968</v>
      </c>
      <c r="D2584" s="61">
        <v>0</v>
      </c>
      <c r="E2584" s="61" t="s">
        <v>16255</v>
      </c>
      <c r="F2584" s="61" t="s">
        <v>51</v>
      </c>
      <c r="G2584" s="61" t="s">
        <v>16242</v>
      </c>
      <c r="H2584" s="61" t="s">
        <v>15749</v>
      </c>
      <c r="I2584" s="61">
        <v>33.75</v>
      </c>
      <c r="J2584" s="61">
        <v>-118.31</v>
      </c>
      <c r="K2584">
        <v>42452</v>
      </c>
      <c r="L2584"/>
      <c r="M2584"/>
    </row>
    <row r="2585" spans="1:13">
      <c r="A2585" s="61" t="s">
        <v>40</v>
      </c>
      <c r="B2585" s="61">
        <v>92091</v>
      </c>
      <c r="C2585" s="63" t="s">
        <v>968</v>
      </c>
      <c r="D2585" s="61">
        <v>0</v>
      </c>
      <c r="E2585" s="61" t="s">
        <v>16357</v>
      </c>
      <c r="F2585" s="61" t="s">
        <v>51</v>
      </c>
      <c r="G2585" s="61" t="s">
        <v>16334</v>
      </c>
      <c r="H2585" s="61" t="s">
        <v>15749</v>
      </c>
      <c r="I2585" s="61">
        <v>33.020000000000003</v>
      </c>
      <c r="J2585" s="61">
        <v>-117.24</v>
      </c>
      <c r="K2585">
        <v>1571</v>
      </c>
      <c r="L2585"/>
      <c r="M2585"/>
    </row>
    <row r="2586" spans="1:13">
      <c r="A2586" s="61" t="s">
        <v>40</v>
      </c>
      <c r="B2586" s="61">
        <v>92688</v>
      </c>
      <c r="C2586" s="63" t="s">
        <v>968</v>
      </c>
      <c r="D2586" s="61">
        <v>0</v>
      </c>
      <c r="E2586" s="61" t="s">
        <v>16447</v>
      </c>
      <c r="F2586" s="61" t="s">
        <v>51</v>
      </c>
      <c r="G2586" s="61" t="s">
        <v>1971</v>
      </c>
      <c r="H2586" s="61" t="s">
        <v>15749</v>
      </c>
      <c r="I2586" s="61">
        <v>33.619999999999997</v>
      </c>
      <c r="J2586" s="61">
        <v>-117.61</v>
      </c>
      <c r="K2586">
        <v>44688</v>
      </c>
      <c r="L2586"/>
      <c r="M2586"/>
    </row>
    <row r="2587" spans="1:13">
      <c r="A2587" s="61" t="s">
        <v>40</v>
      </c>
      <c r="B2587" s="61">
        <v>96123</v>
      </c>
      <c r="C2587" s="63" t="s">
        <v>968</v>
      </c>
      <c r="D2587" s="61">
        <v>0</v>
      </c>
      <c r="E2587" s="61" t="s">
        <v>16885</v>
      </c>
      <c r="F2587" s="61" t="s">
        <v>51</v>
      </c>
      <c r="G2587" s="61" t="s">
        <v>16837</v>
      </c>
      <c r="H2587" s="61" t="s">
        <v>15749</v>
      </c>
      <c r="I2587" s="61">
        <v>40.729999999999997</v>
      </c>
      <c r="J2587" s="61">
        <v>-120.4</v>
      </c>
      <c r="K2587">
        <v>100</v>
      </c>
      <c r="L2587"/>
      <c r="M2587"/>
    </row>
    <row r="2588" spans="1:13">
      <c r="A2588" s="61" t="s">
        <v>40</v>
      </c>
      <c r="B2588" s="61">
        <v>93653</v>
      </c>
      <c r="C2588" s="63" t="s">
        <v>968</v>
      </c>
      <c r="D2588" s="61">
        <v>0</v>
      </c>
      <c r="E2588" s="61" t="s">
        <v>329</v>
      </c>
      <c r="F2588" s="61" t="s">
        <v>51</v>
      </c>
      <c r="G2588" s="61" t="s">
        <v>16536</v>
      </c>
      <c r="H2588" s="61" t="s">
        <v>15749</v>
      </c>
      <c r="I2588" s="61">
        <v>37.25</v>
      </c>
      <c r="J2588" s="61">
        <v>-119.96</v>
      </c>
      <c r="K2588">
        <v>1050</v>
      </c>
      <c r="L2588"/>
      <c r="M2588"/>
    </row>
    <row r="2589" spans="1:13">
      <c r="A2589" s="61" t="s">
        <v>40</v>
      </c>
      <c r="B2589" s="61">
        <v>96080</v>
      </c>
      <c r="C2589" s="63" t="s">
        <v>968</v>
      </c>
      <c r="D2589" s="61">
        <v>0</v>
      </c>
      <c r="E2589" s="61" t="s">
        <v>16870</v>
      </c>
      <c r="F2589" s="61" t="s">
        <v>51</v>
      </c>
      <c r="G2589" s="61" t="s">
        <v>16842</v>
      </c>
      <c r="H2589" s="61" t="s">
        <v>15749</v>
      </c>
      <c r="I2589" s="61">
        <v>40.130000000000003</v>
      </c>
      <c r="J2589" s="61">
        <v>-122.43</v>
      </c>
      <c r="K2589">
        <v>29672</v>
      </c>
      <c r="L2589"/>
      <c r="M2589"/>
    </row>
    <row r="2590" spans="1:13">
      <c r="A2590" s="61" t="s">
        <v>40</v>
      </c>
      <c r="B2590" s="61">
        <v>95569</v>
      </c>
      <c r="C2590" s="63" t="s">
        <v>968</v>
      </c>
      <c r="D2590" s="61">
        <v>0</v>
      </c>
      <c r="E2590" s="61" t="s">
        <v>16760</v>
      </c>
      <c r="F2590" s="61" t="s">
        <v>51</v>
      </c>
      <c r="G2590" s="61" t="s">
        <v>10529</v>
      </c>
      <c r="H2590" s="61" t="s">
        <v>15749</v>
      </c>
      <c r="I2590" s="61">
        <v>40.369999999999997</v>
      </c>
      <c r="J2590" s="61">
        <v>-123.84</v>
      </c>
      <c r="K2590">
        <v>211</v>
      </c>
      <c r="L2590"/>
      <c r="M2590"/>
    </row>
    <row r="2591" spans="1:13">
      <c r="A2591" s="61" t="s">
        <v>40</v>
      </c>
      <c r="B2591" s="61">
        <v>96001</v>
      </c>
      <c r="C2591" s="63" t="s">
        <v>968</v>
      </c>
      <c r="D2591" s="61">
        <v>0</v>
      </c>
      <c r="E2591" s="61" t="s">
        <v>2298</v>
      </c>
      <c r="F2591" s="61" t="s">
        <v>51</v>
      </c>
      <c r="G2591" s="61" t="s">
        <v>16834</v>
      </c>
      <c r="H2591" s="61" t="s">
        <v>15749</v>
      </c>
      <c r="I2591" s="61">
        <v>40.6</v>
      </c>
      <c r="J2591" s="61">
        <v>-122.46</v>
      </c>
      <c r="K2591">
        <v>33914</v>
      </c>
      <c r="L2591"/>
      <c r="M2591"/>
    </row>
    <row r="2592" spans="1:13">
      <c r="A2592" s="61" t="s">
        <v>40</v>
      </c>
      <c r="B2592" s="61">
        <v>96002</v>
      </c>
      <c r="C2592" s="63" t="s">
        <v>968</v>
      </c>
      <c r="D2592" s="61">
        <v>0</v>
      </c>
      <c r="E2592" s="61" t="s">
        <v>2298</v>
      </c>
      <c r="F2592" s="61" t="s">
        <v>51</v>
      </c>
      <c r="G2592" s="61" t="s">
        <v>16834</v>
      </c>
      <c r="H2592" s="61" t="s">
        <v>15749</v>
      </c>
      <c r="I2592" s="61">
        <v>40.520000000000003</v>
      </c>
      <c r="J2592" s="61">
        <v>-122.32</v>
      </c>
      <c r="K2592">
        <v>35158</v>
      </c>
      <c r="L2592"/>
      <c r="M2592"/>
    </row>
    <row r="2593" spans="1:13">
      <c r="A2593" s="61" t="s">
        <v>40</v>
      </c>
      <c r="B2593" s="61">
        <v>96003</v>
      </c>
      <c r="C2593" s="63" t="s">
        <v>968</v>
      </c>
      <c r="D2593" s="61">
        <v>0</v>
      </c>
      <c r="E2593" s="61" t="s">
        <v>2298</v>
      </c>
      <c r="F2593" s="61" t="s">
        <v>51</v>
      </c>
      <c r="G2593" s="61" t="s">
        <v>16834</v>
      </c>
      <c r="H2593" s="61" t="s">
        <v>15749</v>
      </c>
      <c r="I2593" s="61">
        <v>40.68</v>
      </c>
      <c r="J2593" s="61">
        <v>-122.25</v>
      </c>
      <c r="K2593">
        <v>45185</v>
      </c>
      <c r="L2593"/>
      <c r="M2593"/>
    </row>
    <row r="2594" spans="1:13">
      <c r="A2594" s="61" t="s">
        <v>40</v>
      </c>
      <c r="B2594" s="61">
        <v>92374</v>
      </c>
      <c r="C2594" s="63" t="s">
        <v>968</v>
      </c>
      <c r="D2594" s="61">
        <v>0</v>
      </c>
      <c r="E2594" s="61" t="s">
        <v>16409</v>
      </c>
      <c r="F2594" s="61" t="s">
        <v>51</v>
      </c>
      <c r="G2594" s="61" t="s">
        <v>16313</v>
      </c>
      <c r="H2594" s="61" t="s">
        <v>15749</v>
      </c>
      <c r="I2594" s="61">
        <v>34.06</v>
      </c>
      <c r="J2594" s="61">
        <v>-117.17</v>
      </c>
      <c r="K2594">
        <v>43587</v>
      </c>
      <c r="L2594"/>
      <c r="M2594"/>
    </row>
    <row r="2595" spans="1:13">
      <c r="A2595" s="61" t="s">
        <v>40</v>
      </c>
      <c r="B2595" s="61">
        <v>92373</v>
      </c>
      <c r="C2595" s="63" t="s">
        <v>968</v>
      </c>
      <c r="D2595" s="61">
        <v>0</v>
      </c>
      <c r="E2595" s="61" t="s">
        <v>16409</v>
      </c>
      <c r="F2595" s="61" t="s">
        <v>51</v>
      </c>
      <c r="G2595" s="61" t="s">
        <v>16313</v>
      </c>
      <c r="H2595" s="61" t="s">
        <v>15749</v>
      </c>
      <c r="I2595" s="61">
        <v>34</v>
      </c>
      <c r="J2595" s="61">
        <v>-117.12</v>
      </c>
      <c r="K2595">
        <v>35348</v>
      </c>
      <c r="L2595"/>
      <c r="M2595"/>
    </row>
    <row r="2596" spans="1:13">
      <c r="A2596" s="61" t="s">
        <v>40</v>
      </c>
      <c r="B2596" s="61">
        <v>90277</v>
      </c>
      <c r="C2596" s="63" t="s">
        <v>968</v>
      </c>
      <c r="D2596" s="61">
        <v>0</v>
      </c>
      <c r="E2596" s="61" t="s">
        <v>16256</v>
      </c>
      <c r="F2596" s="61" t="s">
        <v>51</v>
      </c>
      <c r="G2596" s="61" t="s">
        <v>16242</v>
      </c>
      <c r="H2596" s="61" t="s">
        <v>15749</v>
      </c>
      <c r="I2596" s="61">
        <v>33.83</v>
      </c>
      <c r="J2596" s="61">
        <v>-118.38</v>
      </c>
      <c r="K2596">
        <v>37856</v>
      </c>
      <c r="L2596"/>
      <c r="M2596"/>
    </row>
    <row r="2597" spans="1:13">
      <c r="A2597" s="61" t="s">
        <v>40</v>
      </c>
      <c r="B2597" s="61">
        <v>90278</v>
      </c>
      <c r="C2597" s="63" t="s">
        <v>968</v>
      </c>
      <c r="D2597" s="61">
        <v>0</v>
      </c>
      <c r="E2597" s="61" t="s">
        <v>16256</v>
      </c>
      <c r="F2597" s="61" t="s">
        <v>51</v>
      </c>
      <c r="G2597" s="61" t="s">
        <v>16242</v>
      </c>
      <c r="H2597" s="61" t="s">
        <v>15749</v>
      </c>
      <c r="I2597" s="61">
        <v>33.869999999999997</v>
      </c>
      <c r="J2597" s="61">
        <v>-118.37</v>
      </c>
      <c r="K2597">
        <v>42188</v>
      </c>
      <c r="L2597"/>
      <c r="M2597"/>
    </row>
    <row r="2598" spans="1:13">
      <c r="A2598" s="61" t="s">
        <v>40</v>
      </c>
      <c r="B2598" s="61">
        <v>95560</v>
      </c>
      <c r="C2598" s="63" t="s">
        <v>968</v>
      </c>
      <c r="D2598" s="61">
        <v>0</v>
      </c>
      <c r="E2598" s="61" t="s">
        <v>16754</v>
      </c>
      <c r="F2598" s="61" t="s">
        <v>51</v>
      </c>
      <c r="G2598" s="61" t="s">
        <v>10529</v>
      </c>
      <c r="H2598" s="61" t="s">
        <v>15749</v>
      </c>
      <c r="I2598" s="61">
        <v>40.15</v>
      </c>
      <c r="J2598" s="61">
        <v>-123.89</v>
      </c>
      <c r="K2598">
        <v>1548</v>
      </c>
      <c r="L2598"/>
      <c r="M2598"/>
    </row>
    <row r="2599" spans="1:13">
      <c r="A2599" s="61" t="s">
        <v>40</v>
      </c>
      <c r="B2599" s="61">
        <v>94062</v>
      </c>
      <c r="C2599" s="63" t="s">
        <v>968</v>
      </c>
      <c r="D2599" s="61">
        <v>0</v>
      </c>
      <c r="E2599" s="61" t="s">
        <v>16589</v>
      </c>
      <c r="F2599" s="61" t="s">
        <v>51</v>
      </c>
      <c r="G2599" s="61" t="s">
        <v>16576</v>
      </c>
      <c r="H2599" s="61" t="s">
        <v>15749</v>
      </c>
      <c r="I2599" s="61">
        <v>37.4</v>
      </c>
      <c r="J2599" s="61">
        <v>-122.29</v>
      </c>
      <c r="K2599">
        <v>26689</v>
      </c>
      <c r="L2599"/>
      <c r="M2599"/>
    </row>
    <row r="2600" spans="1:13">
      <c r="A2600" s="61" t="s">
        <v>40</v>
      </c>
      <c r="B2600" s="61">
        <v>94061</v>
      </c>
      <c r="C2600" s="63" t="s">
        <v>968</v>
      </c>
      <c r="D2600" s="61">
        <v>0</v>
      </c>
      <c r="E2600" s="61" t="s">
        <v>16589</v>
      </c>
      <c r="F2600" s="61" t="s">
        <v>51</v>
      </c>
      <c r="G2600" s="61" t="s">
        <v>16576</v>
      </c>
      <c r="H2600" s="61" t="s">
        <v>15749</v>
      </c>
      <c r="I2600" s="61">
        <v>37.46</v>
      </c>
      <c r="J2600" s="61">
        <v>-122.24</v>
      </c>
      <c r="K2600">
        <v>36704</v>
      </c>
      <c r="L2600"/>
      <c r="M2600"/>
    </row>
    <row r="2601" spans="1:13">
      <c r="A2601" s="61" t="s">
        <v>40</v>
      </c>
      <c r="B2601" s="61">
        <v>94065</v>
      </c>
      <c r="C2601" s="63" t="s">
        <v>968</v>
      </c>
      <c r="D2601" s="61">
        <v>0</v>
      </c>
      <c r="E2601" s="61" t="s">
        <v>16589</v>
      </c>
      <c r="F2601" s="61" t="s">
        <v>51</v>
      </c>
      <c r="G2601" s="61" t="s">
        <v>16576</v>
      </c>
      <c r="H2601" s="61" t="s">
        <v>15749</v>
      </c>
      <c r="I2601" s="61">
        <v>37.53</v>
      </c>
      <c r="J2601" s="61">
        <v>-122.24</v>
      </c>
      <c r="K2601">
        <v>12781</v>
      </c>
      <c r="L2601"/>
      <c r="M2601"/>
    </row>
    <row r="2602" spans="1:13">
      <c r="A2602" s="61" t="s">
        <v>40</v>
      </c>
      <c r="B2602" s="61">
        <v>94063</v>
      </c>
      <c r="C2602" s="63" t="s">
        <v>968</v>
      </c>
      <c r="D2602" s="61">
        <v>0</v>
      </c>
      <c r="E2602" s="61" t="s">
        <v>16589</v>
      </c>
      <c r="F2602" s="61" t="s">
        <v>51</v>
      </c>
      <c r="G2602" s="61" t="s">
        <v>16576</v>
      </c>
      <c r="H2602" s="61" t="s">
        <v>15749</v>
      </c>
      <c r="I2602" s="61">
        <v>37.49</v>
      </c>
      <c r="J2602" s="61">
        <v>-122.21</v>
      </c>
      <c r="K2602">
        <v>35836</v>
      </c>
      <c r="L2602"/>
      <c r="M2602"/>
    </row>
    <row r="2603" spans="1:13">
      <c r="A2603" s="61" t="s">
        <v>40</v>
      </c>
      <c r="B2603" s="61">
        <v>95470</v>
      </c>
      <c r="C2603" s="63" t="s">
        <v>968</v>
      </c>
      <c r="D2603" s="61">
        <v>0</v>
      </c>
      <c r="E2603" s="61" t="s">
        <v>16730</v>
      </c>
      <c r="F2603" s="61" t="s">
        <v>51</v>
      </c>
      <c r="G2603" s="61" t="s">
        <v>16701</v>
      </c>
      <c r="H2603" s="61" t="s">
        <v>15749</v>
      </c>
      <c r="I2603" s="61">
        <v>39.32</v>
      </c>
      <c r="J2603" s="61">
        <v>-123.23</v>
      </c>
      <c r="K2603">
        <v>6041</v>
      </c>
      <c r="L2603"/>
      <c r="M2603"/>
    </row>
    <row r="2604" spans="1:13">
      <c r="A2604" s="61" t="s">
        <v>40</v>
      </c>
      <c r="B2604" s="61">
        <v>93654</v>
      </c>
      <c r="C2604" s="63" t="s">
        <v>968</v>
      </c>
      <c r="D2604" s="61">
        <v>0</v>
      </c>
      <c r="E2604" s="61" t="s">
        <v>16563</v>
      </c>
      <c r="F2604" s="61" t="s">
        <v>51</v>
      </c>
      <c r="G2604" s="61" t="s">
        <v>16478</v>
      </c>
      <c r="H2604" s="61" t="s">
        <v>15749</v>
      </c>
      <c r="I2604" s="61">
        <v>36.65</v>
      </c>
      <c r="J2604" s="61">
        <v>-119.4</v>
      </c>
      <c r="K2604">
        <v>30620</v>
      </c>
      <c r="L2604"/>
      <c r="M2604"/>
    </row>
    <row r="2605" spans="1:13">
      <c r="A2605" s="61" t="s">
        <v>40</v>
      </c>
      <c r="B2605" s="61">
        <v>95672</v>
      </c>
      <c r="C2605" s="63" t="s">
        <v>968</v>
      </c>
      <c r="D2605" s="61">
        <v>0</v>
      </c>
      <c r="E2605" s="61" t="s">
        <v>5753</v>
      </c>
      <c r="F2605" s="61" t="s">
        <v>51</v>
      </c>
      <c r="G2605" s="61" t="s">
        <v>16772</v>
      </c>
      <c r="H2605" s="61" t="s">
        <v>15749</v>
      </c>
      <c r="I2605" s="61">
        <v>38.72</v>
      </c>
      <c r="J2605" s="61">
        <v>-121</v>
      </c>
      <c r="K2605">
        <v>4700</v>
      </c>
      <c r="L2605"/>
      <c r="M2605"/>
    </row>
    <row r="2606" spans="1:13">
      <c r="A2606" s="61" t="s">
        <v>40</v>
      </c>
      <c r="B2606" s="61">
        <v>91335</v>
      </c>
      <c r="C2606" s="63" t="s">
        <v>968</v>
      </c>
      <c r="D2606" s="61">
        <v>0</v>
      </c>
      <c r="E2606" s="61" t="s">
        <v>16297</v>
      </c>
      <c r="F2606" s="61" t="s">
        <v>51</v>
      </c>
      <c r="G2606" s="61" t="s">
        <v>16242</v>
      </c>
      <c r="H2606" s="61" t="s">
        <v>15749</v>
      </c>
      <c r="I2606" s="61">
        <v>34.200000000000003</v>
      </c>
      <c r="J2606" s="61">
        <v>-118.54</v>
      </c>
      <c r="K2606">
        <v>76650</v>
      </c>
      <c r="L2606"/>
      <c r="M2606"/>
    </row>
    <row r="2607" spans="1:13">
      <c r="A2607" s="61" t="s">
        <v>40</v>
      </c>
      <c r="B2607" s="61">
        <v>92377</v>
      </c>
      <c r="C2607" s="63" t="s">
        <v>968</v>
      </c>
      <c r="D2607" s="61">
        <v>0</v>
      </c>
      <c r="E2607" s="61" t="s">
        <v>16410</v>
      </c>
      <c r="F2607" s="61" t="s">
        <v>51</v>
      </c>
      <c r="G2607" s="61" t="s">
        <v>16313</v>
      </c>
      <c r="H2607" s="61" t="s">
        <v>15749</v>
      </c>
      <c r="I2607" s="61">
        <v>34.159999999999997</v>
      </c>
      <c r="J2607" s="61">
        <v>-117.39</v>
      </c>
      <c r="K2607">
        <v>20734</v>
      </c>
      <c r="L2607"/>
      <c r="M2607"/>
    </row>
    <row r="2608" spans="1:13">
      <c r="A2608" s="61" t="s">
        <v>40</v>
      </c>
      <c r="B2608" s="61">
        <v>92376</v>
      </c>
      <c r="C2608" s="63" t="s">
        <v>968</v>
      </c>
      <c r="D2608" s="61">
        <v>0</v>
      </c>
      <c r="E2608" s="61" t="s">
        <v>16410</v>
      </c>
      <c r="F2608" s="61" t="s">
        <v>51</v>
      </c>
      <c r="G2608" s="61" t="s">
        <v>16313</v>
      </c>
      <c r="H2608" s="61" t="s">
        <v>15749</v>
      </c>
      <c r="I2608" s="61">
        <v>34.1</v>
      </c>
      <c r="J2608" s="61">
        <v>-117.38</v>
      </c>
      <c r="K2608">
        <v>84548</v>
      </c>
      <c r="L2608"/>
      <c r="M2608"/>
    </row>
    <row r="2609" spans="1:13">
      <c r="A2609" s="61" t="s">
        <v>40</v>
      </c>
      <c r="B2609" s="61">
        <v>94801</v>
      </c>
      <c r="C2609" s="63" t="s">
        <v>968</v>
      </c>
      <c r="D2609" s="61">
        <v>0</v>
      </c>
      <c r="E2609" s="61" t="s">
        <v>1057</v>
      </c>
      <c r="F2609" s="61" t="s">
        <v>51</v>
      </c>
      <c r="G2609" s="61" t="s">
        <v>16600</v>
      </c>
      <c r="H2609" s="61" t="s">
        <v>15749</v>
      </c>
      <c r="I2609" s="61">
        <v>37.96</v>
      </c>
      <c r="J2609" s="61">
        <v>-122.38</v>
      </c>
      <c r="K2609">
        <v>33486</v>
      </c>
      <c r="L2609"/>
      <c r="M2609"/>
    </row>
    <row r="2610" spans="1:13">
      <c r="A2610" s="61" t="s">
        <v>40</v>
      </c>
      <c r="B2610" s="61">
        <v>94804</v>
      </c>
      <c r="C2610" s="63" t="s">
        <v>968</v>
      </c>
      <c r="D2610" s="61">
        <v>0</v>
      </c>
      <c r="E2610" s="61" t="s">
        <v>1057</v>
      </c>
      <c r="F2610" s="61" t="s">
        <v>51</v>
      </c>
      <c r="G2610" s="61" t="s">
        <v>16600</v>
      </c>
      <c r="H2610" s="61" t="s">
        <v>15749</v>
      </c>
      <c r="I2610" s="61">
        <v>37.92</v>
      </c>
      <c r="J2610" s="61">
        <v>-122.34</v>
      </c>
      <c r="K2610">
        <v>45108</v>
      </c>
      <c r="L2610"/>
      <c r="M2610"/>
    </row>
    <row r="2611" spans="1:13">
      <c r="A2611" s="61" t="s">
        <v>40</v>
      </c>
      <c r="B2611" s="61">
        <v>94850</v>
      </c>
      <c r="C2611" s="63" t="s">
        <v>968</v>
      </c>
      <c r="D2611" s="61">
        <v>0</v>
      </c>
      <c r="E2611" s="61" t="s">
        <v>1057</v>
      </c>
      <c r="F2611" s="61" t="s">
        <v>51</v>
      </c>
      <c r="G2611" s="61" t="s">
        <v>16600</v>
      </c>
      <c r="H2611" s="61" t="s">
        <v>15749</v>
      </c>
      <c r="I2611" s="61">
        <v>37.9</v>
      </c>
      <c r="J2611" s="61">
        <v>-122.32</v>
      </c>
      <c r="K2611">
        <v>64589</v>
      </c>
      <c r="L2611"/>
      <c r="M2611"/>
    </row>
    <row r="2612" spans="1:13">
      <c r="A2612" s="61" t="s">
        <v>40</v>
      </c>
      <c r="B2612" s="61">
        <v>94805</v>
      </c>
      <c r="C2612" s="63" t="s">
        <v>968</v>
      </c>
      <c r="D2612" s="61">
        <v>0</v>
      </c>
      <c r="E2612" s="61" t="s">
        <v>1057</v>
      </c>
      <c r="F2612" s="61" t="s">
        <v>51</v>
      </c>
      <c r="G2612" s="61" t="s">
        <v>16600</v>
      </c>
      <c r="H2612" s="61" t="s">
        <v>15749</v>
      </c>
      <c r="I2612" s="61">
        <v>37.94</v>
      </c>
      <c r="J2612" s="61">
        <v>-122.31</v>
      </c>
      <c r="K2612">
        <v>14958</v>
      </c>
      <c r="L2612"/>
      <c r="M2612"/>
    </row>
    <row r="2613" spans="1:13">
      <c r="A2613" s="61" t="s">
        <v>40</v>
      </c>
      <c r="B2613" s="61">
        <v>93555</v>
      </c>
      <c r="C2613" s="63" t="s">
        <v>968</v>
      </c>
      <c r="D2613" s="61">
        <v>0</v>
      </c>
      <c r="E2613" s="61" t="s">
        <v>7064</v>
      </c>
      <c r="F2613" s="61" t="s">
        <v>51</v>
      </c>
      <c r="G2613" s="61" t="s">
        <v>16472</v>
      </c>
      <c r="H2613" s="61" t="s">
        <v>15749</v>
      </c>
      <c r="I2613" s="61">
        <v>35.549999999999997</v>
      </c>
      <c r="J2613" s="61">
        <v>-117.67</v>
      </c>
      <c r="K2613">
        <v>32810</v>
      </c>
      <c r="L2613"/>
      <c r="M2613"/>
    </row>
    <row r="2614" spans="1:13">
      <c r="A2614" s="61" t="s">
        <v>40</v>
      </c>
      <c r="B2614" s="61">
        <v>95562</v>
      </c>
      <c r="C2614" s="63" t="s">
        <v>968</v>
      </c>
      <c r="D2614" s="61">
        <v>0</v>
      </c>
      <c r="E2614" s="61" t="s">
        <v>16755</v>
      </c>
      <c r="F2614" s="61" t="s">
        <v>51</v>
      </c>
      <c r="G2614" s="61" t="s">
        <v>10529</v>
      </c>
      <c r="H2614" s="61" t="s">
        <v>15749</v>
      </c>
      <c r="I2614" s="61">
        <v>40.46</v>
      </c>
      <c r="J2614" s="61">
        <v>-124.13</v>
      </c>
      <c r="K2614">
        <v>3475</v>
      </c>
      <c r="L2614"/>
      <c r="M2614"/>
    </row>
    <row r="2615" spans="1:13">
      <c r="A2615" s="61" t="s">
        <v>40</v>
      </c>
      <c r="B2615" s="61">
        <v>95673</v>
      </c>
      <c r="C2615" s="63" t="s">
        <v>968</v>
      </c>
      <c r="D2615" s="61">
        <v>0</v>
      </c>
      <c r="E2615" s="61" t="s">
        <v>16791</v>
      </c>
      <c r="F2615" s="61" t="s">
        <v>51</v>
      </c>
      <c r="G2615" s="61" t="s">
        <v>16595</v>
      </c>
      <c r="H2615" s="61" t="s">
        <v>15749</v>
      </c>
      <c r="I2615" s="61">
        <v>38.68</v>
      </c>
      <c r="J2615" s="61">
        <v>-121.45</v>
      </c>
      <c r="K2615">
        <v>16290</v>
      </c>
      <c r="L2615"/>
      <c r="M2615"/>
    </row>
    <row r="2616" spans="1:13">
      <c r="A2616" s="61" t="s">
        <v>40</v>
      </c>
      <c r="B2616" s="61">
        <v>95674</v>
      </c>
      <c r="C2616" s="63" t="s">
        <v>968</v>
      </c>
      <c r="D2616" s="61">
        <v>0</v>
      </c>
      <c r="E2616" s="61" t="s">
        <v>16792</v>
      </c>
      <c r="F2616" s="61" t="s">
        <v>51</v>
      </c>
      <c r="G2616" s="61" t="s">
        <v>16783</v>
      </c>
      <c r="H2616" s="61" t="s">
        <v>15749</v>
      </c>
      <c r="I2616" s="61">
        <v>38.950000000000003</v>
      </c>
      <c r="J2616" s="61">
        <v>-121.49</v>
      </c>
      <c r="K2616">
        <v>855</v>
      </c>
      <c r="L2616"/>
      <c r="M2616"/>
    </row>
    <row r="2617" spans="1:13">
      <c r="A2617" s="61" t="s">
        <v>40</v>
      </c>
      <c r="B2617" s="61">
        <v>94571</v>
      </c>
      <c r="C2617" s="63" t="s">
        <v>968</v>
      </c>
      <c r="D2617" s="61">
        <v>0</v>
      </c>
      <c r="E2617" s="61" t="s">
        <v>14809</v>
      </c>
      <c r="F2617" s="61" t="s">
        <v>51</v>
      </c>
      <c r="G2617" s="61" t="s">
        <v>16603</v>
      </c>
      <c r="H2617" s="61" t="s">
        <v>15749</v>
      </c>
      <c r="I2617" s="61">
        <v>38.18</v>
      </c>
      <c r="J2617" s="61">
        <v>-121.73</v>
      </c>
      <c r="K2617">
        <v>10439</v>
      </c>
      <c r="L2617"/>
      <c r="M2617"/>
    </row>
    <row r="2618" spans="1:13">
      <c r="A2618" s="61" t="s">
        <v>40</v>
      </c>
      <c r="B2618" s="61">
        <v>95366</v>
      </c>
      <c r="C2618" s="63" t="s">
        <v>968</v>
      </c>
      <c r="D2618" s="61">
        <v>0</v>
      </c>
      <c r="E2618" s="61" t="s">
        <v>11232</v>
      </c>
      <c r="F2618" s="61" t="s">
        <v>51</v>
      </c>
      <c r="G2618" s="61" t="s">
        <v>16661</v>
      </c>
      <c r="H2618" s="61" t="s">
        <v>15749</v>
      </c>
      <c r="I2618" s="61">
        <v>37.75</v>
      </c>
      <c r="J2618" s="61">
        <v>-121.12</v>
      </c>
      <c r="K2618">
        <v>18239</v>
      </c>
      <c r="L2618"/>
      <c r="M2618"/>
    </row>
    <row r="2619" spans="1:13">
      <c r="A2619" s="61" t="s">
        <v>40</v>
      </c>
      <c r="B2619" s="61">
        <v>95367</v>
      </c>
      <c r="C2619" s="63" t="s">
        <v>968</v>
      </c>
      <c r="D2619" s="61">
        <v>0</v>
      </c>
      <c r="E2619" s="61" t="s">
        <v>16692</v>
      </c>
      <c r="F2619" s="61" t="s">
        <v>51</v>
      </c>
      <c r="G2619" s="61" t="s">
        <v>16668</v>
      </c>
      <c r="H2619" s="61" t="s">
        <v>15749</v>
      </c>
      <c r="I2619" s="61">
        <v>37.729999999999997</v>
      </c>
      <c r="J2619" s="61">
        <v>-120.95</v>
      </c>
      <c r="K2619">
        <v>25421</v>
      </c>
      <c r="L2619"/>
      <c r="M2619"/>
    </row>
    <row r="2620" spans="1:13">
      <c r="A2620" s="61" t="s">
        <v>40</v>
      </c>
      <c r="B2620" s="61">
        <v>93656</v>
      </c>
      <c r="C2620" s="63" t="s">
        <v>968</v>
      </c>
      <c r="D2620" s="61">
        <v>0</v>
      </c>
      <c r="E2620" s="61" t="s">
        <v>335</v>
      </c>
      <c r="F2620" s="61" t="s">
        <v>51</v>
      </c>
      <c r="G2620" s="61" t="s">
        <v>16478</v>
      </c>
      <c r="H2620" s="61" t="s">
        <v>15749</v>
      </c>
      <c r="I2620" s="61">
        <v>36.479999999999997</v>
      </c>
      <c r="J2620" s="61">
        <v>-119.94</v>
      </c>
      <c r="K2620">
        <v>6459</v>
      </c>
      <c r="L2620"/>
      <c r="M2620"/>
    </row>
    <row r="2621" spans="1:13">
      <c r="A2621" s="61" t="s">
        <v>40</v>
      </c>
      <c r="B2621" s="61">
        <v>92505</v>
      </c>
      <c r="C2621" s="63" t="s">
        <v>968</v>
      </c>
      <c r="D2621" s="61">
        <v>0</v>
      </c>
      <c r="E2621" s="61" t="s">
        <v>858</v>
      </c>
      <c r="F2621" s="61" t="s">
        <v>51</v>
      </c>
      <c r="G2621" s="61" t="s">
        <v>16326</v>
      </c>
      <c r="H2621" s="61" t="s">
        <v>15749</v>
      </c>
      <c r="I2621" s="61">
        <v>33.93</v>
      </c>
      <c r="J2621" s="61">
        <v>-117.49</v>
      </c>
      <c r="K2621">
        <v>50919</v>
      </c>
      <c r="L2621"/>
      <c r="M2621"/>
    </row>
    <row r="2622" spans="1:13">
      <c r="A2622" s="61" t="s">
        <v>40</v>
      </c>
      <c r="B2622" s="61">
        <v>92503</v>
      </c>
      <c r="C2622" s="63" t="s">
        <v>968</v>
      </c>
      <c r="D2622" s="61">
        <v>0</v>
      </c>
      <c r="E2622" s="61" t="s">
        <v>858</v>
      </c>
      <c r="F2622" s="61" t="s">
        <v>51</v>
      </c>
      <c r="G2622" s="61" t="s">
        <v>16326</v>
      </c>
      <c r="H2622" s="61" t="s">
        <v>15749</v>
      </c>
      <c r="I2622" s="61">
        <v>33.89</v>
      </c>
      <c r="J2622" s="61">
        <v>-117.44</v>
      </c>
      <c r="K2622">
        <v>90011</v>
      </c>
      <c r="L2622"/>
      <c r="M2622"/>
    </row>
    <row r="2623" spans="1:13">
      <c r="A2623" s="61" t="s">
        <v>40</v>
      </c>
      <c r="B2623" s="61">
        <v>92504</v>
      </c>
      <c r="C2623" s="63" t="s">
        <v>968</v>
      </c>
      <c r="D2623" s="61">
        <v>0</v>
      </c>
      <c r="E2623" s="61" t="s">
        <v>858</v>
      </c>
      <c r="F2623" s="61" t="s">
        <v>51</v>
      </c>
      <c r="G2623" s="61" t="s">
        <v>16326</v>
      </c>
      <c r="H2623" s="61" t="s">
        <v>15749</v>
      </c>
      <c r="I2623" s="61">
        <v>33.9</v>
      </c>
      <c r="J2623" s="61">
        <v>-117.4</v>
      </c>
      <c r="K2623">
        <v>54642</v>
      </c>
      <c r="L2623"/>
      <c r="M2623"/>
    </row>
    <row r="2624" spans="1:13">
      <c r="A2624" s="61" t="s">
        <v>40</v>
      </c>
      <c r="B2624" s="61">
        <v>92501</v>
      </c>
      <c r="C2624" s="63" t="s">
        <v>968</v>
      </c>
      <c r="D2624" s="61">
        <v>0</v>
      </c>
      <c r="E2624" s="61" t="s">
        <v>858</v>
      </c>
      <c r="F2624" s="61" t="s">
        <v>51</v>
      </c>
      <c r="G2624" s="61" t="s">
        <v>16326</v>
      </c>
      <c r="H2624" s="61" t="s">
        <v>15749</v>
      </c>
      <c r="I2624" s="61">
        <v>33.99</v>
      </c>
      <c r="J2624" s="61">
        <v>-117.38</v>
      </c>
      <c r="K2624">
        <v>22017</v>
      </c>
      <c r="L2624"/>
      <c r="M2624"/>
    </row>
    <row r="2625" spans="1:13">
      <c r="A2625" s="61" t="s">
        <v>40</v>
      </c>
      <c r="B2625" s="61">
        <v>92506</v>
      </c>
      <c r="C2625" s="63" t="s">
        <v>968</v>
      </c>
      <c r="D2625" s="61">
        <v>0</v>
      </c>
      <c r="E2625" s="61" t="s">
        <v>858</v>
      </c>
      <c r="F2625" s="61" t="s">
        <v>51</v>
      </c>
      <c r="G2625" s="61" t="s">
        <v>16326</v>
      </c>
      <c r="H2625" s="61" t="s">
        <v>15749</v>
      </c>
      <c r="I2625" s="61">
        <v>33.92</v>
      </c>
      <c r="J2625" s="61">
        <v>-117.36</v>
      </c>
      <c r="K2625">
        <v>45185</v>
      </c>
      <c r="L2625"/>
      <c r="M2625"/>
    </row>
    <row r="2626" spans="1:13">
      <c r="A2626" s="61" t="s">
        <v>40</v>
      </c>
      <c r="B2626" s="61">
        <v>92508</v>
      </c>
      <c r="C2626" s="63" t="s">
        <v>968</v>
      </c>
      <c r="D2626" s="61">
        <v>0</v>
      </c>
      <c r="E2626" s="61" t="s">
        <v>858</v>
      </c>
      <c r="F2626" s="61" t="s">
        <v>51</v>
      </c>
      <c r="G2626" s="61" t="s">
        <v>16326</v>
      </c>
      <c r="H2626" s="61" t="s">
        <v>15749</v>
      </c>
      <c r="I2626" s="61">
        <v>33.89</v>
      </c>
      <c r="J2626" s="61">
        <v>-117.32</v>
      </c>
      <c r="K2626">
        <v>35415</v>
      </c>
      <c r="L2626"/>
      <c r="M2626"/>
    </row>
    <row r="2627" spans="1:13">
      <c r="A2627" s="61" t="s">
        <v>40</v>
      </c>
      <c r="B2627" s="61">
        <v>92507</v>
      </c>
      <c r="C2627" s="63" t="s">
        <v>968</v>
      </c>
      <c r="D2627" s="61">
        <v>0</v>
      </c>
      <c r="E2627" s="61" t="s">
        <v>858</v>
      </c>
      <c r="F2627" s="61" t="s">
        <v>51</v>
      </c>
      <c r="G2627" s="61" t="s">
        <v>16326</v>
      </c>
      <c r="H2627" s="61" t="s">
        <v>15749</v>
      </c>
      <c r="I2627" s="61">
        <v>33.96</v>
      </c>
      <c r="J2627" s="61">
        <v>-117.31</v>
      </c>
      <c r="K2627">
        <v>63191</v>
      </c>
      <c r="L2627"/>
      <c r="M2627"/>
    </row>
    <row r="2628" spans="1:13">
      <c r="A2628" s="61" t="s">
        <v>40</v>
      </c>
      <c r="B2628" s="61">
        <v>95765</v>
      </c>
      <c r="C2628" s="63" t="s">
        <v>968</v>
      </c>
      <c r="D2628" s="61">
        <v>0</v>
      </c>
      <c r="E2628" s="61" t="s">
        <v>16793</v>
      </c>
      <c r="F2628" s="61" t="s">
        <v>51</v>
      </c>
      <c r="G2628" s="61" t="s">
        <v>16765</v>
      </c>
      <c r="H2628" s="61" t="s">
        <v>15749</v>
      </c>
      <c r="I2628" s="61">
        <v>38.81</v>
      </c>
      <c r="J2628" s="61">
        <v>-121.28</v>
      </c>
      <c r="K2628">
        <v>43120</v>
      </c>
      <c r="L2628"/>
      <c r="M2628"/>
    </row>
    <row r="2629" spans="1:13">
      <c r="A2629" s="61" t="s">
        <v>40</v>
      </c>
      <c r="B2629" s="61">
        <v>95677</v>
      </c>
      <c r="C2629" s="63" t="s">
        <v>968</v>
      </c>
      <c r="D2629" s="61">
        <v>0</v>
      </c>
      <c r="E2629" s="61" t="s">
        <v>16793</v>
      </c>
      <c r="F2629" s="61" t="s">
        <v>51</v>
      </c>
      <c r="G2629" s="61" t="s">
        <v>16765</v>
      </c>
      <c r="H2629" s="61" t="s">
        <v>15749</v>
      </c>
      <c r="I2629" s="61">
        <v>38.799999999999997</v>
      </c>
      <c r="J2629" s="61">
        <v>-121.24</v>
      </c>
      <c r="K2629">
        <v>28351</v>
      </c>
      <c r="L2629"/>
      <c r="M2629"/>
    </row>
    <row r="2630" spans="1:13">
      <c r="A2630" s="61" t="s">
        <v>40</v>
      </c>
      <c r="B2630" s="61">
        <v>94572</v>
      </c>
      <c r="C2630" s="63" t="s">
        <v>968</v>
      </c>
      <c r="D2630" s="61">
        <v>0</v>
      </c>
      <c r="E2630" s="61" t="s">
        <v>16153</v>
      </c>
      <c r="F2630" s="61" t="s">
        <v>51</v>
      </c>
      <c r="G2630" s="61" t="s">
        <v>16600</v>
      </c>
      <c r="H2630" s="61" t="s">
        <v>15749</v>
      </c>
      <c r="I2630" s="61">
        <v>38.03</v>
      </c>
      <c r="J2630" s="61">
        <v>-122.25</v>
      </c>
      <c r="K2630">
        <v>9622</v>
      </c>
      <c r="L2630"/>
      <c r="M2630"/>
    </row>
    <row r="2631" spans="1:13">
      <c r="A2631" s="61" t="s">
        <v>40</v>
      </c>
      <c r="B2631" s="61">
        <v>94928</v>
      </c>
      <c r="C2631" s="63" t="s">
        <v>968</v>
      </c>
      <c r="D2631" s="61">
        <v>0</v>
      </c>
      <c r="E2631" s="61" t="s">
        <v>16630</v>
      </c>
      <c r="F2631" s="61" t="s">
        <v>51</v>
      </c>
      <c r="G2631" s="61" t="s">
        <v>16626</v>
      </c>
      <c r="H2631" s="61" t="s">
        <v>15749</v>
      </c>
      <c r="I2631" s="61">
        <v>38.340000000000003</v>
      </c>
      <c r="J2631" s="61">
        <v>-122.7</v>
      </c>
      <c r="K2631">
        <v>47062</v>
      </c>
      <c r="L2631"/>
      <c r="M2631"/>
    </row>
    <row r="2632" spans="1:13">
      <c r="A2632" s="61" t="s">
        <v>40</v>
      </c>
      <c r="B2632" s="61">
        <v>93560</v>
      </c>
      <c r="C2632" s="63" t="s">
        <v>968</v>
      </c>
      <c r="D2632" s="61">
        <v>0</v>
      </c>
      <c r="E2632" s="61" t="s">
        <v>12747</v>
      </c>
      <c r="F2632" s="61" t="s">
        <v>51</v>
      </c>
      <c r="G2632" s="61" t="s">
        <v>16472</v>
      </c>
      <c r="H2632" s="61" t="s">
        <v>15749</v>
      </c>
      <c r="I2632" s="61">
        <v>34.869999999999997</v>
      </c>
      <c r="J2632" s="61">
        <v>-118.34</v>
      </c>
      <c r="K2632">
        <v>21581</v>
      </c>
      <c r="L2632"/>
      <c r="M2632"/>
    </row>
    <row r="2633" spans="1:13">
      <c r="A2633" s="61" t="s">
        <v>40</v>
      </c>
      <c r="B2633" s="61">
        <v>91770</v>
      </c>
      <c r="C2633" s="63" t="s">
        <v>968</v>
      </c>
      <c r="D2633" s="61">
        <v>0</v>
      </c>
      <c r="E2633" s="61" t="s">
        <v>16329</v>
      </c>
      <c r="F2633" s="61" t="s">
        <v>51</v>
      </c>
      <c r="G2633" s="61" t="s">
        <v>16242</v>
      </c>
      <c r="H2633" s="61" t="s">
        <v>15749</v>
      </c>
      <c r="I2633" s="61">
        <v>34.06</v>
      </c>
      <c r="J2633" s="61">
        <v>-118.08</v>
      </c>
      <c r="K2633">
        <v>59360</v>
      </c>
      <c r="L2633"/>
      <c r="M2633"/>
    </row>
    <row r="2634" spans="1:13">
      <c r="A2634" s="61" t="s">
        <v>40</v>
      </c>
      <c r="B2634" s="61">
        <v>95747</v>
      </c>
      <c r="C2634" s="63" t="s">
        <v>968</v>
      </c>
      <c r="D2634" s="61">
        <v>0</v>
      </c>
      <c r="E2634" s="61" t="s">
        <v>2366</v>
      </c>
      <c r="F2634" s="61" t="s">
        <v>51</v>
      </c>
      <c r="G2634" s="61" t="s">
        <v>16765</v>
      </c>
      <c r="H2634" s="61" t="s">
        <v>15749</v>
      </c>
      <c r="I2634" s="61">
        <v>38.78</v>
      </c>
      <c r="J2634" s="61">
        <v>-121.37</v>
      </c>
      <c r="K2634">
        <v>75019</v>
      </c>
      <c r="L2634"/>
      <c r="M2634"/>
    </row>
    <row r="2635" spans="1:13">
      <c r="A2635" s="61" t="s">
        <v>40</v>
      </c>
      <c r="B2635" s="61">
        <v>95678</v>
      </c>
      <c r="C2635" s="63" t="s">
        <v>968</v>
      </c>
      <c r="D2635" s="61">
        <v>0</v>
      </c>
      <c r="E2635" s="61" t="s">
        <v>2366</v>
      </c>
      <c r="F2635" s="61" t="s">
        <v>51</v>
      </c>
      <c r="G2635" s="61" t="s">
        <v>16765</v>
      </c>
      <c r="H2635" s="61" t="s">
        <v>15749</v>
      </c>
      <c r="I2635" s="61">
        <v>38.76</v>
      </c>
      <c r="J2635" s="61">
        <v>-121.28</v>
      </c>
      <c r="K2635">
        <v>45136</v>
      </c>
      <c r="L2635"/>
      <c r="M2635"/>
    </row>
    <row r="2636" spans="1:13">
      <c r="A2636" s="61" t="s">
        <v>40</v>
      </c>
      <c r="B2636" s="61">
        <v>95661</v>
      </c>
      <c r="C2636" s="63" t="s">
        <v>968</v>
      </c>
      <c r="D2636" s="61">
        <v>0</v>
      </c>
      <c r="E2636" s="61" t="s">
        <v>2366</v>
      </c>
      <c r="F2636" s="61" t="s">
        <v>51</v>
      </c>
      <c r="G2636" s="61" t="s">
        <v>16765</v>
      </c>
      <c r="H2636" s="61" t="s">
        <v>15749</v>
      </c>
      <c r="I2636" s="61">
        <v>38.74</v>
      </c>
      <c r="J2636" s="61">
        <v>-121.25</v>
      </c>
      <c r="K2636">
        <v>32847</v>
      </c>
      <c r="L2636"/>
      <c r="M2636"/>
    </row>
    <row r="2637" spans="1:13">
      <c r="A2637" s="61" t="s">
        <v>40</v>
      </c>
      <c r="B2637" s="61">
        <v>95975</v>
      </c>
      <c r="C2637" s="63" t="s">
        <v>968</v>
      </c>
      <c r="D2637" s="61">
        <v>0</v>
      </c>
      <c r="E2637" s="61" t="s">
        <v>16828</v>
      </c>
      <c r="F2637" s="61" t="s">
        <v>51</v>
      </c>
      <c r="G2637" s="61" t="s">
        <v>14113</v>
      </c>
      <c r="H2637" s="61" t="s">
        <v>15749</v>
      </c>
      <c r="I2637" s="61">
        <v>39.22</v>
      </c>
      <c r="J2637" s="61">
        <v>-121.15</v>
      </c>
      <c r="K2637">
        <v>1702</v>
      </c>
      <c r="L2637"/>
      <c r="M2637"/>
    </row>
    <row r="2638" spans="1:13">
      <c r="A2638" s="61" t="s">
        <v>40</v>
      </c>
      <c r="B2638" s="61">
        <v>91748</v>
      </c>
      <c r="C2638" s="63" t="s">
        <v>968</v>
      </c>
      <c r="D2638" s="61">
        <v>0</v>
      </c>
      <c r="E2638" s="61" t="s">
        <v>16323</v>
      </c>
      <c r="F2638" s="61" t="s">
        <v>51</v>
      </c>
      <c r="G2638" s="61" t="s">
        <v>16242</v>
      </c>
      <c r="H2638" s="61" t="s">
        <v>15749</v>
      </c>
      <c r="I2638" s="61">
        <v>33.97</v>
      </c>
      <c r="J2638" s="61">
        <v>-117.9</v>
      </c>
      <c r="K2638">
        <v>44737</v>
      </c>
      <c r="L2638"/>
      <c r="M2638"/>
    </row>
    <row r="2639" spans="1:13">
      <c r="A2639" s="61" t="s">
        <v>40</v>
      </c>
      <c r="B2639" s="61">
        <v>95837</v>
      </c>
      <c r="C2639" s="63" t="s">
        <v>968</v>
      </c>
      <c r="D2639" s="61">
        <v>0</v>
      </c>
      <c r="E2639" s="61" t="s">
        <v>4785</v>
      </c>
      <c r="F2639" s="61" t="s">
        <v>51</v>
      </c>
      <c r="G2639" s="61" t="s">
        <v>16595</v>
      </c>
      <c r="H2639" s="61" t="s">
        <v>15749</v>
      </c>
      <c r="I2639" s="61">
        <v>38.69</v>
      </c>
      <c r="J2639" s="61">
        <v>-121.6</v>
      </c>
      <c r="K2639">
        <v>242</v>
      </c>
      <c r="L2639"/>
      <c r="M2639"/>
    </row>
    <row r="2640" spans="1:13">
      <c r="A2640" s="61" t="s">
        <v>40</v>
      </c>
      <c r="B2640" s="61">
        <v>95834</v>
      </c>
      <c r="C2640" s="63" t="s">
        <v>968</v>
      </c>
      <c r="D2640" s="61">
        <v>0</v>
      </c>
      <c r="E2640" s="61" t="s">
        <v>4785</v>
      </c>
      <c r="F2640" s="61" t="s">
        <v>51</v>
      </c>
      <c r="G2640" s="61" t="s">
        <v>16595</v>
      </c>
      <c r="H2640" s="61" t="s">
        <v>15749</v>
      </c>
      <c r="I2640" s="61">
        <v>38.64</v>
      </c>
      <c r="J2640" s="61">
        <v>-121.54</v>
      </c>
      <c r="K2640">
        <v>35617</v>
      </c>
      <c r="L2640"/>
      <c r="M2640"/>
    </row>
    <row r="2641" spans="1:13">
      <c r="A2641" s="61" t="s">
        <v>40</v>
      </c>
      <c r="B2641" s="61">
        <v>95836</v>
      </c>
      <c r="C2641" s="63" t="s">
        <v>968</v>
      </c>
      <c r="D2641" s="61">
        <v>0</v>
      </c>
      <c r="E2641" s="61" t="s">
        <v>4785</v>
      </c>
      <c r="F2641" s="61" t="s">
        <v>51</v>
      </c>
      <c r="G2641" s="61" t="s">
        <v>16595</v>
      </c>
      <c r="H2641" s="61" t="s">
        <v>15749</v>
      </c>
      <c r="I2641" s="61">
        <v>38.71</v>
      </c>
      <c r="J2641" s="61">
        <v>-121.54</v>
      </c>
      <c r="K2641">
        <v>41399</v>
      </c>
      <c r="L2641"/>
      <c r="M2641"/>
    </row>
    <row r="2642" spans="1:13">
      <c r="A2642" s="61" t="s">
        <v>40</v>
      </c>
      <c r="B2642" s="61">
        <v>95831</v>
      </c>
      <c r="C2642" s="63" t="s">
        <v>968</v>
      </c>
      <c r="D2642" s="61">
        <v>0</v>
      </c>
      <c r="E2642" s="61" t="s">
        <v>4785</v>
      </c>
      <c r="F2642" s="61" t="s">
        <v>51</v>
      </c>
      <c r="G2642" s="61" t="s">
        <v>16595</v>
      </c>
      <c r="H2642" s="61" t="s">
        <v>15749</v>
      </c>
      <c r="I2642" s="61">
        <v>38.49</v>
      </c>
      <c r="J2642" s="61">
        <v>-121.53</v>
      </c>
      <c r="K2642">
        <v>43099</v>
      </c>
      <c r="L2642"/>
      <c r="M2642"/>
    </row>
    <row r="2643" spans="1:13">
      <c r="A2643" s="61" t="s">
        <v>40</v>
      </c>
      <c r="B2643" s="61">
        <v>95835</v>
      </c>
      <c r="C2643" s="63" t="s">
        <v>968</v>
      </c>
      <c r="D2643" s="61">
        <v>0</v>
      </c>
      <c r="E2643" s="61" t="s">
        <v>4785</v>
      </c>
      <c r="F2643" s="61" t="s">
        <v>51</v>
      </c>
      <c r="G2643" s="61" t="s">
        <v>16595</v>
      </c>
      <c r="H2643" s="61" t="s">
        <v>15749</v>
      </c>
      <c r="I2643" s="61">
        <v>38.67</v>
      </c>
      <c r="J2643" s="61">
        <v>-121.53</v>
      </c>
      <c r="K2643">
        <v>41399</v>
      </c>
      <c r="L2643"/>
      <c r="M2643"/>
    </row>
    <row r="2644" spans="1:13">
      <c r="A2644" s="61" t="s">
        <v>40</v>
      </c>
      <c r="B2644" s="61">
        <v>95832</v>
      </c>
      <c r="C2644" s="63" t="s">
        <v>968</v>
      </c>
      <c r="D2644" s="61">
        <v>0</v>
      </c>
      <c r="E2644" s="61" t="s">
        <v>4785</v>
      </c>
      <c r="F2644" s="61" t="s">
        <v>51</v>
      </c>
      <c r="G2644" s="61" t="s">
        <v>16595</v>
      </c>
      <c r="H2644" s="61" t="s">
        <v>15749</v>
      </c>
      <c r="I2644" s="61">
        <v>38.43</v>
      </c>
      <c r="J2644" s="61">
        <v>-121.51</v>
      </c>
      <c r="K2644">
        <v>11930</v>
      </c>
      <c r="L2644"/>
      <c r="M2644"/>
    </row>
    <row r="2645" spans="1:13">
      <c r="A2645" s="61" t="s">
        <v>40</v>
      </c>
      <c r="B2645" s="61">
        <v>95822</v>
      </c>
      <c r="C2645" s="63" t="s">
        <v>968</v>
      </c>
      <c r="D2645" s="61">
        <v>0</v>
      </c>
      <c r="E2645" s="61" t="s">
        <v>4785</v>
      </c>
      <c r="F2645" s="61" t="s">
        <v>51</v>
      </c>
      <c r="G2645" s="61" t="s">
        <v>16595</v>
      </c>
      <c r="H2645" s="61" t="s">
        <v>15749</v>
      </c>
      <c r="I2645" s="61">
        <v>38.51</v>
      </c>
      <c r="J2645" s="61">
        <v>-121.49</v>
      </c>
      <c r="K2645">
        <v>45215</v>
      </c>
      <c r="L2645"/>
      <c r="M2645"/>
    </row>
    <row r="2646" spans="1:13">
      <c r="A2646" s="61" t="s">
        <v>40</v>
      </c>
      <c r="B2646" s="61">
        <v>95818</v>
      </c>
      <c r="C2646" s="63" t="s">
        <v>968</v>
      </c>
      <c r="D2646" s="61">
        <v>0</v>
      </c>
      <c r="E2646" s="61" t="s">
        <v>4785</v>
      </c>
      <c r="F2646" s="61" t="s">
        <v>51</v>
      </c>
      <c r="G2646" s="61" t="s">
        <v>16595</v>
      </c>
      <c r="H2646" s="61" t="s">
        <v>15749</v>
      </c>
      <c r="I2646" s="61">
        <v>38.549999999999997</v>
      </c>
      <c r="J2646" s="61">
        <v>-121.49</v>
      </c>
      <c r="K2646">
        <v>22375</v>
      </c>
      <c r="L2646"/>
      <c r="M2646"/>
    </row>
    <row r="2647" spans="1:13">
      <c r="A2647" s="61" t="s">
        <v>40</v>
      </c>
      <c r="B2647" s="61">
        <v>95814</v>
      </c>
      <c r="C2647" s="63" t="s">
        <v>968</v>
      </c>
      <c r="D2647" s="61">
        <v>0</v>
      </c>
      <c r="E2647" s="61" t="s">
        <v>4785</v>
      </c>
      <c r="F2647" s="61" t="s">
        <v>51</v>
      </c>
      <c r="G2647" s="61" t="s">
        <v>16595</v>
      </c>
      <c r="H2647" s="61" t="s">
        <v>15749</v>
      </c>
      <c r="I2647" s="61">
        <v>38.58</v>
      </c>
      <c r="J2647" s="61">
        <v>-121.49</v>
      </c>
      <c r="K2647">
        <v>12208</v>
      </c>
      <c r="L2647"/>
      <c r="M2647"/>
    </row>
    <row r="2648" spans="1:13">
      <c r="A2648" s="61" t="s">
        <v>40</v>
      </c>
      <c r="B2648" s="61">
        <v>95811</v>
      </c>
      <c r="C2648" s="63" t="s">
        <v>968</v>
      </c>
      <c r="D2648" s="61">
        <v>0</v>
      </c>
      <c r="E2648" s="61" t="s">
        <v>4785</v>
      </c>
      <c r="F2648" s="61" t="s">
        <v>51</v>
      </c>
      <c r="G2648" s="61" t="s">
        <v>16595</v>
      </c>
      <c r="H2648" s="61" t="s">
        <v>15749</v>
      </c>
      <c r="I2648" s="61">
        <v>38.590000000000003</v>
      </c>
      <c r="J2648" s="61">
        <v>-121.49</v>
      </c>
      <c r="K2648">
        <v>12463</v>
      </c>
      <c r="L2648"/>
      <c r="M2648"/>
    </row>
    <row r="2649" spans="1:13">
      <c r="A2649" s="61" t="s">
        <v>40</v>
      </c>
      <c r="B2649" s="61">
        <v>95833</v>
      </c>
      <c r="C2649" s="63" t="s">
        <v>968</v>
      </c>
      <c r="D2649" s="61">
        <v>0</v>
      </c>
      <c r="E2649" s="61" t="s">
        <v>4785</v>
      </c>
      <c r="F2649" s="61" t="s">
        <v>51</v>
      </c>
      <c r="G2649" s="61" t="s">
        <v>16595</v>
      </c>
      <c r="H2649" s="61" t="s">
        <v>15749</v>
      </c>
      <c r="I2649" s="61">
        <v>38.61</v>
      </c>
      <c r="J2649" s="61">
        <v>-121.49</v>
      </c>
      <c r="K2649">
        <v>40195</v>
      </c>
      <c r="L2649"/>
      <c r="M2649"/>
    </row>
    <row r="2650" spans="1:13">
      <c r="A2650" s="61" t="s">
        <v>40</v>
      </c>
      <c r="B2650" s="61">
        <v>95816</v>
      </c>
      <c r="C2650" s="63" t="s">
        <v>968</v>
      </c>
      <c r="D2650" s="61">
        <v>0</v>
      </c>
      <c r="E2650" s="61" t="s">
        <v>4785</v>
      </c>
      <c r="F2650" s="61" t="s">
        <v>51</v>
      </c>
      <c r="G2650" s="61" t="s">
        <v>16595</v>
      </c>
      <c r="H2650" s="61" t="s">
        <v>15749</v>
      </c>
      <c r="I2650" s="61">
        <v>38.57</v>
      </c>
      <c r="J2650" s="61">
        <v>-121.46</v>
      </c>
      <c r="K2650">
        <v>18606</v>
      </c>
      <c r="L2650"/>
      <c r="M2650"/>
    </row>
    <row r="2651" spans="1:13">
      <c r="A2651" s="61" t="s">
        <v>40</v>
      </c>
      <c r="B2651" s="61">
        <v>95815</v>
      </c>
      <c r="C2651" s="63" t="s">
        <v>968</v>
      </c>
      <c r="D2651" s="61">
        <v>0</v>
      </c>
      <c r="E2651" s="61" t="s">
        <v>4785</v>
      </c>
      <c r="F2651" s="61" t="s">
        <v>51</v>
      </c>
      <c r="G2651" s="61" t="s">
        <v>16595</v>
      </c>
      <c r="H2651" s="61" t="s">
        <v>15749</v>
      </c>
      <c r="I2651" s="61">
        <v>38.6</v>
      </c>
      <c r="J2651" s="61">
        <v>-121.46</v>
      </c>
      <c r="K2651">
        <v>27838</v>
      </c>
      <c r="L2651"/>
      <c r="M2651"/>
    </row>
    <row r="2652" spans="1:13">
      <c r="A2652" s="61" t="s">
        <v>40</v>
      </c>
      <c r="B2652" s="61">
        <v>95817</v>
      </c>
      <c r="C2652" s="63" t="s">
        <v>968</v>
      </c>
      <c r="D2652" s="61">
        <v>0</v>
      </c>
      <c r="E2652" s="61" t="s">
        <v>4785</v>
      </c>
      <c r="F2652" s="61" t="s">
        <v>51</v>
      </c>
      <c r="G2652" s="61" t="s">
        <v>16595</v>
      </c>
      <c r="H2652" s="61" t="s">
        <v>15749</v>
      </c>
      <c r="I2652" s="61">
        <v>38.549999999999997</v>
      </c>
      <c r="J2652" s="61">
        <v>-121.45</v>
      </c>
      <c r="K2652">
        <v>14270</v>
      </c>
      <c r="L2652"/>
      <c r="M2652"/>
    </row>
    <row r="2653" spans="1:13">
      <c r="A2653" s="61" t="s">
        <v>40</v>
      </c>
      <c r="B2653" s="61">
        <v>95823</v>
      </c>
      <c r="C2653" s="63" t="s">
        <v>968</v>
      </c>
      <c r="D2653" s="61">
        <v>0</v>
      </c>
      <c r="E2653" s="61" t="s">
        <v>4785</v>
      </c>
      <c r="F2653" s="61" t="s">
        <v>51</v>
      </c>
      <c r="G2653" s="61" t="s">
        <v>16595</v>
      </c>
      <c r="H2653" s="61" t="s">
        <v>15749</v>
      </c>
      <c r="I2653" s="61">
        <v>38.47</v>
      </c>
      <c r="J2653" s="61">
        <v>-121.44</v>
      </c>
      <c r="K2653">
        <v>81212</v>
      </c>
      <c r="L2653"/>
      <c r="M2653"/>
    </row>
    <row r="2654" spans="1:13">
      <c r="A2654" s="61" t="s">
        <v>40</v>
      </c>
      <c r="B2654" s="61">
        <v>95824</v>
      </c>
      <c r="C2654" s="63" t="s">
        <v>968</v>
      </c>
      <c r="D2654" s="61">
        <v>0</v>
      </c>
      <c r="E2654" s="61" t="s">
        <v>4785</v>
      </c>
      <c r="F2654" s="61" t="s">
        <v>51</v>
      </c>
      <c r="G2654" s="61" t="s">
        <v>16595</v>
      </c>
      <c r="H2654" s="61" t="s">
        <v>15749</v>
      </c>
      <c r="I2654" s="61">
        <v>38.520000000000003</v>
      </c>
      <c r="J2654" s="61">
        <v>-121.44</v>
      </c>
      <c r="K2654">
        <v>31524</v>
      </c>
      <c r="L2654"/>
      <c r="M2654"/>
    </row>
    <row r="2655" spans="1:13">
      <c r="A2655" s="61" t="s">
        <v>40</v>
      </c>
      <c r="B2655" s="61">
        <v>95820</v>
      </c>
      <c r="C2655" s="63" t="s">
        <v>968</v>
      </c>
      <c r="D2655" s="61">
        <v>0</v>
      </c>
      <c r="E2655" s="61" t="s">
        <v>4785</v>
      </c>
      <c r="F2655" s="61" t="s">
        <v>51</v>
      </c>
      <c r="G2655" s="61" t="s">
        <v>16595</v>
      </c>
      <c r="H2655" s="61" t="s">
        <v>15749</v>
      </c>
      <c r="I2655" s="61">
        <v>38.53</v>
      </c>
      <c r="J2655" s="61">
        <v>-121.44</v>
      </c>
      <c r="K2655">
        <v>36848</v>
      </c>
      <c r="L2655"/>
      <c r="M2655"/>
    </row>
    <row r="2656" spans="1:13">
      <c r="A2656" s="61" t="s">
        <v>40</v>
      </c>
      <c r="B2656" s="61">
        <v>95838</v>
      </c>
      <c r="C2656" s="63" t="s">
        <v>968</v>
      </c>
      <c r="D2656" s="61">
        <v>0</v>
      </c>
      <c r="E2656" s="61" t="s">
        <v>4785</v>
      </c>
      <c r="F2656" s="61" t="s">
        <v>51</v>
      </c>
      <c r="G2656" s="61" t="s">
        <v>16595</v>
      </c>
      <c r="H2656" s="61" t="s">
        <v>15749</v>
      </c>
      <c r="I2656" s="61">
        <v>38.64</v>
      </c>
      <c r="J2656" s="61">
        <v>-121.44</v>
      </c>
      <c r="K2656">
        <v>41340</v>
      </c>
      <c r="L2656"/>
      <c r="M2656"/>
    </row>
    <row r="2657" spans="1:13">
      <c r="A2657" s="61" t="s">
        <v>40</v>
      </c>
      <c r="B2657" s="61">
        <v>95819</v>
      </c>
      <c r="C2657" s="63" t="s">
        <v>968</v>
      </c>
      <c r="D2657" s="61">
        <v>0</v>
      </c>
      <c r="E2657" s="61" t="s">
        <v>4785</v>
      </c>
      <c r="F2657" s="61" t="s">
        <v>51</v>
      </c>
      <c r="G2657" s="61" t="s">
        <v>16595</v>
      </c>
      <c r="H2657" s="61" t="s">
        <v>15749</v>
      </c>
      <c r="I2657" s="61">
        <v>38.56</v>
      </c>
      <c r="J2657" s="61">
        <v>-121.43</v>
      </c>
      <c r="K2657">
        <v>20812</v>
      </c>
      <c r="L2657"/>
      <c r="M2657"/>
    </row>
    <row r="2658" spans="1:13">
      <c r="A2658" s="61" t="s">
        <v>40</v>
      </c>
      <c r="B2658" s="61">
        <v>95825</v>
      </c>
      <c r="C2658" s="63" t="s">
        <v>968</v>
      </c>
      <c r="D2658" s="61">
        <v>0</v>
      </c>
      <c r="E2658" s="61" t="s">
        <v>4785</v>
      </c>
      <c r="F2658" s="61" t="s">
        <v>51</v>
      </c>
      <c r="G2658" s="61" t="s">
        <v>16595</v>
      </c>
      <c r="H2658" s="61" t="s">
        <v>15749</v>
      </c>
      <c r="I2658" s="61">
        <v>38.590000000000003</v>
      </c>
      <c r="J2658" s="61">
        <v>-121.41</v>
      </c>
      <c r="K2658">
        <v>36081</v>
      </c>
      <c r="L2658"/>
      <c r="M2658"/>
    </row>
    <row r="2659" spans="1:13">
      <c r="A2659" s="61" t="s">
        <v>40</v>
      </c>
      <c r="B2659" s="61">
        <v>95828</v>
      </c>
      <c r="C2659" s="63" t="s">
        <v>968</v>
      </c>
      <c r="D2659" s="61">
        <v>0</v>
      </c>
      <c r="E2659" s="61" t="s">
        <v>4785</v>
      </c>
      <c r="F2659" s="61" t="s">
        <v>51</v>
      </c>
      <c r="G2659" s="61" t="s">
        <v>16595</v>
      </c>
      <c r="H2659" s="61" t="s">
        <v>15749</v>
      </c>
      <c r="I2659" s="61">
        <v>38.479999999999997</v>
      </c>
      <c r="J2659" s="61">
        <v>-121.4</v>
      </c>
      <c r="K2659">
        <v>63116</v>
      </c>
      <c r="L2659"/>
      <c r="M2659"/>
    </row>
    <row r="2660" spans="1:13">
      <c r="A2660" s="61" t="s">
        <v>40</v>
      </c>
      <c r="B2660" s="61">
        <v>95826</v>
      </c>
      <c r="C2660" s="63" t="s">
        <v>968</v>
      </c>
      <c r="D2660" s="61">
        <v>0</v>
      </c>
      <c r="E2660" s="61" t="s">
        <v>4785</v>
      </c>
      <c r="F2660" s="61" t="s">
        <v>51</v>
      </c>
      <c r="G2660" s="61" t="s">
        <v>16595</v>
      </c>
      <c r="H2660" s="61" t="s">
        <v>15749</v>
      </c>
      <c r="I2660" s="61">
        <v>38.54</v>
      </c>
      <c r="J2660" s="61">
        <v>-121.38</v>
      </c>
      <c r="K2660">
        <v>39902</v>
      </c>
      <c r="L2660"/>
      <c r="M2660"/>
    </row>
    <row r="2661" spans="1:13">
      <c r="A2661" s="61" t="s">
        <v>40</v>
      </c>
      <c r="B2661" s="61">
        <v>95821</v>
      </c>
      <c r="C2661" s="63" t="s">
        <v>968</v>
      </c>
      <c r="D2661" s="61">
        <v>0</v>
      </c>
      <c r="E2661" s="61" t="s">
        <v>4785</v>
      </c>
      <c r="F2661" s="61" t="s">
        <v>51</v>
      </c>
      <c r="G2661" s="61" t="s">
        <v>16595</v>
      </c>
      <c r="H2661" s="61" t="s">
        <v>15749</v>
      </c>
      <c r="I2661" s="61">
        <v>38.619999999999997</v>
      </c>
      <c r="J2661" s="61">
        <v>-121.38</v>
      </c>
      <c r="K2661">
        <v>39310</v>
      </c>
      <c r="L2661"/>
      <c r="M2661"/>
    </row>
    <row r="2662" spans="1:13">
      <c r="A2662" s="61" t="s">
        <v>40</v>
      </c>
      <c r="B2662" s="61">
        <v>95864</v>
      </c>
      <c r="C2662" s="63" t="s">
        <v>968</v>
      </c>
      <c r="D2662" s="61">
        <v>0</v>
      </c>
      <c r="E2662" s="61" t="s">
        <v>4785</v>
      </c>
      <c r="F2662" s="61" t="s">
        <v>51</v>
      </c>
      <c r="G2662" s="61" t="s">
        <v>16595</v>
      </c>
      <c r="H2662" s="61" t="s">
        <v>15749</v>
      </c>
      <c r="I2662" s="61">
        <v>38.58</v>
      </c>
      <c r="J2662" s="61">
        <v>-121.37</v>
      </c>
      <c r="K2662">
        <v>24249</v>
      </c>
      <c r="L2662"/>
      <c r="M2662"/>
    </row>
    <row r="2663" spans="1:13">
      <c r="A2663" s="61" t="s">
        <v>40</v>
      </c>
      <c r="B2663" s="61">
        <v>95841</v>
      </c>
      <c r="C2663" s="63" t="s">
        <v>968</v>
      </c>
      <c r="D2663" s="61">
        <v>0</v>
      </c>
      <c r="E2663" s="61" t="s">
        <v>4785</v>
      </c>
      <c r="F2663" s="61" t="s">
        <v>51</v>
      </c>
      <c r="G2663" s="61" t="s">
        <v>16595</v>
      </c>
      <c r="H2663" s="61" t="s">
        <v>15749</v>
      </c>
      <c r="I2663" s="61">
        <v>38.659999999999997</v>
      </c>
      <c r="J2663" s="61">
        <v>-121.35</v>
      </c>
      <c r="K2663">
        <v>21873</v>
      </c>
      <c r="L2663"/>
      <c r="M2663"/>
    </row>
    <row r="2664" spans="1:13">
      <c r="A2664" s="61" t="s">
        <v>40</v>
      </c>
      <c r="B2664" s="61">
        <v>95829</v>
      </c>
      <c r="C2664" s="63" t="s">
        <v>968</v>
      </c>
      <c r="D2664" s="61">
        <v>0</v>
      </c>
      <c r="E2664" s="61" t="s">
        <v>4785</v>
      </c>
      <c r="F2664" s="61" t="s">
        <v>51</v>
      </c>
      <c r="G2664" s="61" t="s">
        <v>16595</v>
      </c>
      <c r="H2664" s="61" t="s">
        <v>15749</v>
      </c>
      <c r="I2664" s="61">
        <v>38.479999999999997</v>
      </c>
      <c r="J2664" s="61">
        <v>-121.34</v>
      </c>
      <c r="K2664">
        <v>32123</v>
      </c>
      <c r="L2664"/>
      <c r="M2664"/>
    </row>
    <row r="2665" spans="1:13">
      <c r="A2665" s="61" t="s">
        <v>40</v>
      </c>
      <c r="B2665" s="61">
        <v>95842</v>
      </c>
      <c r="C2665" s="63" t="s">
        <v>968</v>
      </c>
      <c r="D2665" s="61">
        <v>0</v>
      </c>
      <c r="E2665" s="61" t="s">
        <v>4785</v>
      </c>
      <c r="F2665" s="61" t="s">
        <v>51</v>
      </c>
      <c r="G2665" s="61" t="s">
        <v>16595</v>
      </c>
      <c r="H2665" s="61" t="s">
        <v>15749</v>
      </c>
      <c r="I2665" s="61">
        <v>38.68</v>
      </c>
      <c r="J2665" s="61">
        <v>-121.34</v>
      </c>
      <c r="K2665">
        <v>34196</v>
      </c>
      <c r="L2665"/>
      <c r="M2665"/>
    </row>
    <row r="2666" spans="1:13">
      <c r="A2666" s="61" t="s">
        <v>40</v>
      </c>
      <c r="B2666" s="61">
        <v>95827</v>
      </c>
      <c r="C2666" s="63" t="s">
        <v>968</v>
      </c>
      <c r="D2666" s="61">
        <v>0</v>
      </c>
      <c r="E2666" s="61" t="s">
        <v>4785</v>
      </c>
      <c r="F2666" s="61" t="s">
        <v>51</v>
      </c>
      <c r="G2666" s="61" t="s">
        <v>16595</v>
      </c>
      <c r="H2666" s="61" t="s">
        <v>15749</v>
      </c>
      <c r="I2666" s="61">
        <v>38.549999999999997</v>
      </c>
      <c r="J2666" s="61">
        <v>-121.32</v>
      </c>
      <c r="K2666">
        <v>21566</v>
      </c>
      <c r="L2666"/>
      <c r="M2666"/>
    </row>
    <row r="2667" spans="1:13">
      <c r="A2667" s="61" t="s">
        <v>40</v>
      </c>
      <c r="B2667" s="61">
        <v>95830</v>
      </c>
      <c r="C2667" s="63" t="s">
        <v>968</v>
      </c>
      <c r="D2667" s="61">
        <v>0</v>
      </c>
      <c r="E2667" s="61" t="s">
        <v>4785</v>
      </c>
      <c r="F2667" s="61" t="s">
        <v>51</v>
      </c>
      <c r="G2667" s="61" t="s">
        <v>16595</v>
      </c>
      <c r="H2667" s="61" t="s">
        <v>15749</v>
      </c>
      <c r="I2667" s="61">
        <v>38.49</v>
      </c>
      <c r="J2667" s="61">
        <v>-121.27</v>
      </c>
      <c r="K2667">
        <v>1015</v>
      </c>
      <c r="L2667"/>
      <c r="M2667"/>
    </row>
    <row r="2668" spans="1:13">
      <c r="A2668" s="61" t="s">
        <v>40</v>
      </c>
      <c r="B2668" s="61">
        <v>94574</v>
      </c>
      <c r="C2668" s="63" t="s">
        <v>968</v>
      </c>
      <c r="D2668" s="61">
        <v>0</v>
      </c>
      <c r="E2668" s="61" t="s">
        <v>6889</v>
      </c>
      <c r="F2668" s="61" t="s">
        <v>51</v>
      </c>
      <c r="G2668" s="61" t="s">
        <v>16598</v>
      </c>
      <c r="H2668" s="61" t="s">
        <v>15749</v>
      </c>
      <c r="I2668" s="61">
        <v>38.549999999999997</v>
      </c>
      <c r="J2668" s="61">
        <v>-122.39</v>
      </c>
      <c r="K2668">
        <v>8317</v>
      </c>
      <c r="L2668"/>
      <c r="M2668"/>
    </row>
    <row r="2669" spans="1:13">
      <c r="A2669" s="61" t="s">
        <v>40</v>
      </c>
      <c r="B2669" s="61">
        <v>95368</v>
      </c>
      <c r="C2669" s="63" t="s">
        <v>968</v>
      </c>
      <c r="D2669" s="61">
        <v>0</v>
      </c>
      <c r="E2669" s="61" t="s">
        <v>15554</v>
      </c>
      <c r="F2669" s="61" t="s">
        <v>51</v>
      </c>
      <c r="G2669" s="61" t="s">
        <v>16668</v>
      </c>
      <c r="H2669" s="61" t="s">
        <v>15749</v>
      </c>
      <c r="I2669" s="61">
        <v>37.71</v>
      </c>
      <c r="J2669" s="61">
        <v>-121.09</v>
      </c>
      <c r="K2669">
        <v>13896</v>
      </c>
      <c r="L2669"/>
      <c r="M2669"/>
    </row>
    <row r="2670" spans="1:13">
      <c r="A2670" s="61" t="s">
        <v>40</v>
      </c>
      <c r="B2670" s="61">
        <v>93907</v>
      </c>
      <c r="C2670" s="63" t="s">
        <v>968</v>
      </c>
      <c r="D2670" s="61">
        <v>0</v>
      </c>
      <c r="E2670" s="61" t="s">
        <v>973</v>
      </c>
      <c r="F2670" s="61" t="s">
        <v>51</v>
      </c>
      <c r="G2670" s="61" t="s">
        <v>16506</v>
      </c>
      <c r="H2670" s="61" t="s">
        <v>15749</v>
      </c>
      <c r="I2670" s="61">
        <v>36.76</v>
      </c>
      <c r="J2670" s="61">
        <v>-121.65</v>
      </c>
      <c r="K2670">
        <v>23315</v>
      </c>
      <c r="L2670"/>
      <c r="M2670"/>
    </row>
    <row r="2671" spans="1:13">
      <c r="A2671" s="61" t="s">
        <v>40</v>
      </c>
      <c r="B2671" s="61">
        <v>93906</v>
      </c>
      <c r="C2671" s="63" t="s">
        <v>968</v>
      </c>
      <c r="D2671" s="61">
        <v>0</v>
      </c>
      <c r="E2671" s="61" t="s">
        <v>973</v>
      </c>
      <c r="F2671" s="61" t="s">
        <v>51</v>
      </c>
      <c r="G2671" s="61" t="s">
        <v>16506</v>
      </c>
      <c r="H2671" s="61" t="s">
        <v>15749</v>
      </c>
      <c r="I2671" s="61">
        <v>36.72</v>
      </c>
      <c r="J2671" s="61">
        <v>-121.63</v>
      </c>
      <c r="K2671">
        <v>66381</v>
      </c>
      <c r="L2671"/>
      <c r="M2671"/>
    </row>
    <row r="2672" spans="1:13">
      <c r="A2672" s="61" t="s">
        <v>40</v>
      </c>
      <c r="B2672" s="61">
        <v>93901</v>
      </c>
      <c r="C2672" s="63" t="s">
        <v>968</v>
      </c>
      <c r="D2672" s="61">
        <v>0</v>
      </c>
      <c r="E2672" s="61" t="s">
        <v>973</v>
      </c>
      <c r="F2672" s="61" t="s">
        <v>51</v>
      </c>
      <c r="G2672" s="61" t="s">
        <v>16506</v>
      </c>
      <c r="H2672" s="61" t="s">
        <v>15749</v>
      </c>
      <c r="I2672" s="61">
        <v>36.64</v>
      </c>
      <c r="J2672" s="61">
        <v>-121.62</v>
      </c>
      <c r="K2672">
        <v>29700</v>
      </c>
      <c r="L2672"/>
      <c r="M2672"/>
    </row>
    <row r="2673" spans="1:13">
      <c r="A2673" s="61" t="s">
        <v>40</v>
      </c>
      <c r="B2673" s="61">
        <v>93905</v>
      </c>
      <c r="C2673" s="63" t="s">
        <v>968</v>
      </c>
      <c r="D2673" s="61">
        <v>0</v>
      </c>
      <c r="E2673" s="61" t="s">
        <v>973</v>
      </c>
      <c r="F2673" s="61" t="s">
        <v>51</v>
      </c>
      <c r="G2673" s="61" t="s">
        <v>16506</v>
      </c>
      <c r="H2673" s="61" t="s">
        <v>15749</v>
      </c>
      <c r="I2673" s="61">
        <v>36.67</v>
      </c>
      <c r="J2673" s="61">
        <v>-121.61</v>
      </c>
      <c r="K2673">
        <v>64209</v>
      </c>
      <c r="L2673"/>
      <c r="M2673"/>
    </row>
    <row r="2674" spans="1:13">
      <c r="A2674" s="61" t="s">
        <v>40</v>
      </c>
      <c r="B2674" s="61">
        <v>93908</v>
      </c>
      <c r="C2674" s="63" t="s">
        <v>968</v>
      </c>
      <c r="D2674" s="61">
        <v>0</v>
      </c>
      <c r="E2674" s="61" t="s">
        <v>973</v>
      </c>
      <c r="F2674" s="61" t="s">
        <v>51</v>
      </c>
      <c r="G2674" s="61" t="s">
        <v>16506</v>
      </c>
      <c r="H2674" s="61" t="s">
        <v>15749</v>
      </c>
      <c r="I2674" s="61">
        <v>36.65</v>
      </c>
      <c r="J2674" s="61">
        <v>-121.6</v>
      </c>
      <c r="K2674">
        <v>13188</v>
      </c>
      <c r="L2674"/>
      <c r="M2674"/>
    </row>
    <row r="2675" spans="1:13">
      <c r="A2675" s="61" t="s">
        <v>40</v>
      </c>
      <c r="B2675" s="61">
        <v>95564</v>
      </c>
      <c r="C2675" s="63" t="s">
        <v>968</v>
      </c>
      <c r="D2675" s="61">
        <v>0</v>
      </c>
      <c r="E2675" s="61" t="s">
        <v>16756</v>
      </c>
      <c r="F2675" s="61" t="s">
        <v>51</v>
      </c>
      <c r="G2675" s="61" t="s">
        <v>10529</v>
      </c>
      <c r="H2675" s="61" t="s">
        <v>15749</v>
      </c>
      <c r="I2675" s="61">
        <v>40.79</v>
      </c>
      <c r="J2675" s="61">
        <v>-124.2</v>
      </c>
      <c r="K2675">
        <v>438</v>
      </c>
      <c r="L2675"/>
      <c r="M2675"/>
    </row>
    <row r="2676" spans="1:13">
      <c r="A2676" s="61" t="s">
        <v>40</v>
      </c>
      <c r="B2676" s="61">
        <v>95249</v>
      </c>
      <c r="C2676" s="63" t="s">
        <v>968</v>
      </c>
      <c r="D2676" s="61">
        <v>0</v>
      </c>
      <c r="E2676" s="61" t="s">
        <v>16672</v>
      </c>
      <c r="F2676" s="61" t="s">
        <v>51</v>
      </c>
      <c r="G2676" s="61" t="s">
        <v>16664</v>
      </c>
      <c r="H2676" s="61" t="s">
        <v>15749</v>
      </c>
      <c r="I2676" s="61">
        <v>38.200000000000003</v>
      </c>
      <c r="J2676" s="61">
        <v>-120.62</v>
      </c>
      <c r="K2676">
        <v>3983</v>
      </c>
      <c r="L2676"/>
      <c r="M2676"/>
    </row>
    <row r="2677" spans="1:13">
      <c r="A2677" s="61" t="s">
        <v>40</v>
      </c>
      <c r="B2677" s="61">
        <v>95250</v>
      </c>
      <c r="C2677" s="63" t="s">
        <v>968</v>
      </c>
      <c r="D2677" s="61">
        <v>1</v>
      </c>
      <c r="E2677" s="61" t="s">
        <v>16672</v>
      </c>
      <c r="F2677" s="61" t="s">
        <v>51</v>
      </c>
      <c r="G2677" s="61" t="s">
        <v>16664</v>
      </c>
      <c r="H2677" s="61" t="s">
        <v>15749</v>
      </c>
      <c r="I2677" s="61">
        <v>38.24</v>
      </c>
      <c r="J2677" s="61">
        <v>-120.43</v>
      </c>
      <c r="K2677">
        <v>3983</v>
      </c>
      <c r="L2677"/>
      <c r="M2677"/>
    </row>
    <row r="2678" spans="1:13">
      <c r="A2678" s="61" t="s">
        <v>40</v>
      </c>
      <c r="B2678" s="61">
        <v>94960</v>
      </c>
      <c r="C2678" s="63" t="s">
        <v>968</v>
      </c>
      <c r="D2678" s="61">
        <v>0</v>
      </c>
      <c r="E2678" s="61" t="s">
        <v>16621</v>
      </c>
      <c r="F2678" s="61" t="s">
        <v>51</v>
      </c>
      <c r="G2678" s="61" t="s">
        <v>16622</v>
      </c>
      <c r="H2678" s="61" t="s">
        <v>15749</v>
      </c>
      <c r="I2678" s="61">
        <v>37.99</v>
      </c>
      <c r="J2678" s="61">
        <v>-122.58</v>
      </c>
      <c r="K2678">
        <v>15920</v>
      </c>
      <c r="L2678"/>
      <c r="M2678"/>
    </row>
    <row r="2679" spans="1:13">
      <c r="A2679" s="61" t="s">
        <v>40</v>
      </c>
      <c r="B2679" s="61">
        <v>93450</v>
      </c>
      <c r="C2679" s="63" t="s">
        <v>968</v>
      </c>
      <c r="D2679" s="61">
        <v>0</v>
      </c>
      <c r="E2679" s="61" t="s">
        <v>16516</v>
      </c>
      <c r="F2679" s="61" t="s">
        <v>51</v>
      </c>
      <c r="G2679" s="61" t="s">
        <v>16506</v>
      </c>
      <c r="H2679" s="61" t="s">
        <v>15749</v>
      </c>
      <c r="I2679" s="61">
        <v>36.090000000000003</v>
      </c>
      <c r="J2679" s="61">
        <v>-120.82</v>
      </c>
      <c r="K2679">
        <v>541</v>
      </c>
      <c r="L2679"/>
      <c r="M2679"/>
    </row>
    <row r="2680" spans="1:13">
      <c r="A2680" s="61" t="s">
        <v>40</v>
      </c>
      <c r="B2680" s="61">
        <v>92407</v>
      </c>
      <c r="C2680" s="63" t="s">
        <v>968</v>
      </c>
      <c r="D2680" s="61">
        <v>0</v>
      </c>
      <c r="E2680" s="61" t="s">
        <v>16414</v>
      </c>
      <c r="F2680" s="61" t="s">
        <v>51</v>
      </c>
      <c r="G2680" s="61" t="s">
        <v>16313</v>
      </c>
      <c r="H2680" s="61" t="s">
        <v>15749</v>
      </c>
      <c r="I2680" s="61">
        <v>34.22</v>
      </c>
      <c r="J2680" s="61">
        <v>-117.37</v>
      </c>
      <c r="K2680">
        <v>67814</v>
      </c>
      <c r="L2680"/>
      <c r="M2680"/>
    </row>
    <row r="2681" spans="1:13">
      <c r="A2681" s="61" t="s">
        <v>40</v>
      </c>
      <c r="B2681" s="61">
        <v>92411</v>
      </c>
      <c r="C2681" s="63" t="s">
        <v>968</v>
      </c>
      <c r="D2681" s="61">
        <v>0</v>
      </c>
      <c r="E2681" s="61" t="s">
        <v>16414</v>
      </c>
      <c r="F2681" s="61" t="s">
        <v>51</v>
      </c>
      <c r="G2681" s="61" t="s">
        <v>16313</v>
      </c>
      <c r="H2681" s="61" t="s">
        <v>15749</v>
      </c>
      <c r="I2681" s="61">
        <v>34.119999999999997</v>
      </c>
      <c r="J2681" s="61">
        <v>-117.32</v>
      </c>
      <c r="K2681">
        <v>27014</v>
      </c>
      <c r="L2681"/>
      <c r="M2681"/>
    </row>
    <row r="2682" spans="1:13">
      <c r="A2682" s="61" t="s">
        <v>40</v>
      </c>
      <c r="B2682" s="61">
        <v>92410</v>
      </c>
      <c r="C2682" s="63" t="s">
        <v>968</v>
      </c>
      <c r="D2682" s="61">
        <v>0</v>
      </c>
      <c r="E2682" s="61" t="s">
        <v>16414</v>
      </c>
      <c r="F2682" s="61" t="s">
        <v>51</v>
      </c>
      <c r="G2682" s="61" t="s">
        <v>16313</v>
      </c>
      <c r="H2682" s="61" t="s">
        <v>15749</v>
      </c>
      <c r="I2682" s="61">
        <v>34.11</v>
      </c>
      <c r="J2682" s="61">
        <v>-117.3</v>
      </c>
      <c r="K2682">
        <v>51651</v>
      </c>
      <c r="L2682"/>
      <c r="M2682"/>
    </row>
    <row r="2683" spans="1:13">
      <c r="A2683" s="61" t="s">
        <v>40</v>
      </c>
      <c r="B2683" s="61">
        <v>92405</v>
      </c>
      <c r="C2683" s="63" t="s">
        <v>968</v>
      </c>
      <c r="D2683" s="61">
        <v>0</v>
      </c>
      <c r="E2683" s="61" t="s">
        <v>16414</v>
      </c>
      <c r="F2683" s="61" t="s">
        <v>51</v>
      </c>
      <c r="G2683" s="61" t="s">
        <v>16313</v>
      </c>
      <c r="H2683" s="61" t="s">
        <v>15749</v>
      </c>
      <c r="I2683" s="61">
        <v>34.14</v>
      </c>
      <c r="J2683" s="61">
        <v>-117.3</v>
      </c>
      <c r="K2683">
        <v>32165</v>
      </c>
      <c r="L2683"/>
      <c r="M2683"/>
    </row>
    <row r="2684" spans="1:13">
      <c r="A2684" s="61" t="s">
        <v>40</v>
      </c>
      <c r="B2684" s="61">
        <v>92401</v>
      </c>
      <c r="C2684" s="63" t="s">
        <v>968</v>
      </c>
      <c r="D2684" s="61">
        <v>0</v>
      </c>
      <c r="E2684" s="61" t="s">
        <v>16414</v>
      </c>
      <c r="F2684" s="61" t="s">
        <v>51</v>
      </c>
      <c r="G2684" s="61" t="s">
        <v>16313</v>
      </c>
      <c r="H2684" s="61" t="s">
        <v>15749</v>
      </c>
      <c r="I2684" s="61">
        <v>34.1</v>
      </c>
      <c r="J2684" s="61">
        <v>-117.29</v>
      </c>
      <c r="K2684">
        <v>2016</v>
      </c>
      <c r="L2684"/>
      <c r="M2684"/>
    </row>
    <row r="2685" spans="1:13">
      <c r="A2685" s="61" t="s">
        <v>40</v>
      </c>
      <c r="B2685" s="61">
        <v>92408</v>
      </c>
      <c r="C2685" s="63" t="s">
        <v>968</v>
      </c>
      <c r="D2685" s="61">
        <v>0</v>
      </c>
      <c r="E2685" s="61" t="s">
        <v>16414</v>
      </c>
      <c r="F2685" s="61" t="s">
        <v>51</v>
      </c>
      <c r="G2685" s="61" t="s">
        <v>16313</v>
      </c>
      <c r="H2685" s="61" t="s">
        <v>15749</v>
      </c>
      <c r="I2685" s="61">
        <v>34.08</v>
      </c>
      <c r="J2685" s="61">
        <v>-117.27</v>
      </c>
      <c r="K2685">
        <v>13488</v>
      </c>
      <c r="L2685"/>
      <c r="M2685"/>
    </row>
    <row r="2686" spans="1:13">
      <c r="A2686" s="61" t="s">
        <v>40</v>
      </c>
      <c r="B2686" s="61">
        <v>92403</v>
      </c>
      <c r="C2686" s="63" t="s">
        <v>968</v>
      </c>
      <c r="D2686" s="61">
        <v>0</v>
      </c>
      <c r="E2686" s="61" t="s">
        <v>16414</v>
      </c>
      <c r="F2686" s="61" t="s">
        <v>51</v>
      </c>
      <c r="G2686" s="61" t="s">
        <v>16313</v>
      </c>
      <c r="H2686" s="61" t="s">
        <v>15749</v>
      </c>
      <c r="I2686" s="61">
        <v>34.1</v>
      </c>
      <c r="J2686" s="61">
        <v>-117.27</v>
      </c>
      <c r="K2686">
        <v>2016</v>
      </c>
      <c r="L2686"/>
      <c r="M2686"/>
    </row>
    <row r="2687" spans="1:13">
      <c r="A2687" s="61" t="s">
        <v>40</v>
      </c>
      <c r="B2687" s="61">
        <v>92404</v>
      </c>
      <c r="C2687" s="63" t="s">
        <v>968</v>
      </c>
      <c r="D2687" s="61">
        <v>0</v>
      </c>
      <c r="E2687" s="61" t="s">
        <v>16414</v>
      </c>
      <c r="F2687" s="61" t="s">
        <v>51</v>
      </c>
      <c r="G2687" s="61" t="s">
        <v>16313</v>
      </c>
      <c r="H2687" s="61" t="s">
        <v>15749</v>
      </c>
      <c r="I2687" s="61">
        <v>34.17</v>
      </c>
      <c r="J2687" s="61">
        <v>-117.24</v>
      </c>
      <c r="K2687">
        <v>64270</v>
      </c>
      <c r="L2687"/>
      <c r="M2687"/>
    </row>
    <row r="2688" spans="1:13">
      <c r="A2688" s="61" t="s">
        <v>40</v>
      </c>
      <c r="B2688" s="61">
        <v>94066</v>
      </c>
      <c r="C2688" s="63" t="s">
        <v>968</v>
      </c>
      <c r="D2688" s="61">
        <v>0</v>
      </c>
      <c r="E2688" s="61" t="s">
        <v>16590</v>
      </c>
      <c r="F2688" s="61" t="s">
        <v>51</v>
      </c>
      <c r="G2688" s="61" t="s">
        <v>16576</v>
      </c>
      <c r="H2688" s="61" t="s">
        <v>15749</v>
      </c>
      <c r="I2688" s="61">
        <v>37.619999999999997</v>
      </c>
      <c r="J2688" s="61">
        <v>-122.43</v>
      </c>
      <c r="K2688">
        <v>44147</v>
      </c>
      <c r="L2688"/>
      <c r="M2688"/>
    </row>
    <row r="2689" spans="1:13">
      <c r="A2689" s="61" t="s">
        <v>40</v>
      </c>
      <c r="B2689" s="61">
        <v>94070</v>
      </c>
      <c r="C2689" s="63" t="s">
        <v>968</v>
      </c>
      <c r="D2689" s="61">
        <v>0</v>
      </c>
      <c r="E2689" s="61" t="s">
        <v>15964</v>
      </c>
      <c r="F2689" s="61" t="s">
        <v>51</v>
      </c>
      <c r="G2689" s="61" t="s">
        <v>16576</v>
      </c>
      <c r="H2689" s="61" t="s">
        <v>15749</v>
      </c>
      <c r="I2689" s="61">
        <v>37.49</v>
      </c>
      <c r="J2689" s="61">
        <v>-122.26</v>
      </c>
      <c r="K2689">
        <v>31585</v>
      </c>
      <c r="L2689"/>
      <c r="M2689"/>
    </row>
    <row r="2690" spans="1:13">
      <c r="A2690" s="61" t="s">
        <v>40</v>
      </c>
      <c r="B2690" s="61">
        <v>92672</v>
      </c>
      <c r="C2690" s="63" t="s">
        <v>968</v>
      </c>
      <c r="D2690" s="61">
        <v>0</v>
      </c>
      <c r="E2690" s="61" t="s">
        <v>16443</v>
      </c>
      <c r="F2690" s="61" t="s">
        <v>51</v>
      </c>
      <c r="G2690" s="61" t="s">
        <v>1971</v>
      </c>
      <c r="H2690" s="61" t="s">
        <v>15749</v>
      </c>
      <c r="I2690" s="61">
        <v>33.42</v>
      </c>
      <c r="J2690" s="61">
        <v>-117.62</v>
      </c>
      <c r="K2690">
        <v>41067</v>
      </c>
      <c r="L2690"/>
      <c r="M2690"/>
    </row>
    <row r="2691" spans="1:13">
      <c r="A2691" s="61" t="s">
        <v>40</v>
      </c>
      <c r="B2691" s="61">
        <v>92673</v>
      </c>
      <c r="C2691" s="63" t="s">
        <v>968</v>
      </c>
      <c r="D2691" s="61">
        <v>0</v>
      </c>
      <c r="E2691" s="61" t="s">
        <v>16443</v>
      </c>
      <c r="F2691" s="61" t="s">
        <v>51</v>
      </c>
      <c r="G2691" s="61" t="s">
        <v>1971</v>
      </c>
      <c r="H2691" s="61" t="s">
        <v>15749</v>
      </c>
      <c r="I2691" s="61">
        <v>33.479999999999997</v>
      </c>
      <c r="J2691" s="61">
        <v>-117.61</v>
      </c>
      <c r="K2691">
        <v>29642</v>
      </c>
      <c r="L2691"/>
      <c r="M2691"/>
    </row>
    <row r="2692" spans="1:13">
      <c r="A2692" s="61" t="s">
        <v>40</v>
      </c>
      <c r="B2692" s="61">
        <v>92107</v>
      </c>
      <c r="C2692" s="63" t="s">
        <v>968</v>
      </c>
      <c r="D2692" s="61">
        <v>0</v>
      </c>
      <c r="E2692" s="61" t="s">
        <v>15157</v>
      </c>
      <c r="F2692" s="61" t="s">
        <v>51</v>
      </c>
      <c r="G2692" s="61" t="s">
        <v>16334</v>
      </c>
      <c r="H2692" s="61" t="s">
        <v>15749</v>
      </c>
      <c r="I2692" s="61">
        <v>32.74</v>
      </c>
      <c r="J2692" s="61">
        <v>-117.25</v>
      </c>
      <c r="K2692">
        <v>28684</v>
      </c>
      <c r="L2692"/>
      <c r="M2692"/>
    </row>
    <row r="2693" spans="1:13">
      <c r="A2693" s="61" t="s">
        <v>40</v>
      </c>
      <c r="B2693" s="61">
        <v>92106</v>
      </c>
      <c r="C2693" s="63" t="s">
        <v>968</v>
      </c>
      <c r="D2693" s="61">
        <v>0</v>
      </c>
      <c r="E2693" s="61" t="s">
        <v>15157</v>
      </c>
      <c r="F2693" s="61" t="s">
        <v>51</v>
      </c>
      <c r="G2693" s="61" t="s">
        <v>16334</v>
      </c>
      <c r="H2693" s="61" t="s">
        <v>15749</v>
      </c>
      <c r="I2693" s="61">
        <v>32.72</v>
      </c>
      <c r="J2693" s="61">
        <v>-117.23</v>
      </c>
      <c r="K2693">
        <v>20214</v>
      </c>
      <c r="L2693"/>
      <c r="M2693"/>
    </row>
    <row r="2694" spans="1:13">
      <c r="A2694" s="61" t="s">
        <v>40</v>
      </c>
      <c r="B2694" s="61">
        <v>92109</v>
      </c>
      <c r="C2694" s="63" t="s">
        <v>968</v>
      </c>
      <c r="D2694" s="61">
        <v>0</v>
      </c>
      <c r="E2694" s="61" t="s">
        <v>15157</v>
      </c>
      <c r="F2694" s="61" t="s">
        <v>51</v>
      </c>
      <c r="G2694" s="61" t="s">
        <v>16334</v>
      </c>
      <c r="H2694" s="61" t="s">
        <v>15749</v>
      </c>
      <c r="I2694" s="61">
        <v>32.79</v>
      </c>
      <c r="J2694" s="61">
        <v>-117.23</v>
      </c>
      <c r="K2694">
        <v>44671</v>
      </c>
      <c r="L2694"/>
      <c r="M2694"/>
    </row>
    <row r="2695" spans="1:13">
      <c r="A2695" s="61" t="s">
        <v>40</v>
      </c>
      <c r="B2695" s="61">
        <v>92133</v>
      </c>
      <c r="C2695" s="63" t="s">
        <v>968</v>
      </c>
      <c r="D2695" s="61">
        <v>1</v>
      </c>
      <c r="E2695" s="61" t="s">
        <v>15157</v>
      </c>
      <c r="F2695" s="61" t="s">
        <v>51</v>
      </c>
      <c r="G2695" s="61" t="s">
        <v>16334</v>
      </c>
      <c r="H2695" s="61" t="s">
        <v>15749</v>
      </c>
      <c r="I2695" s="61">
        <v>32.72</v>
      </c>
      <c r="J2695" s="61">
        <v>-117.21</v>
      </c>
      <c r="K2695">
        <v>0</v>
      </c>
      <c r="L2695"/>
      <c r="M2695"/>
    </row>
    <row r="2696" spans="1:13">
      <c r="A2696" s="61" t="s">
        <v>40</v>
      </c>
      <c r="B2696" s="61">
        <v>92110</v>
      </c>
      <c r="C2696" s="63" t="s">
        <v>968</v>
      </c>
      <c r="D2696" s="61">
        <v>0</v>
      </c>
      <c r="E2696" s="61" t="s">
        <v>15157</v>
      </c>
      <c r="F2696" s="61" t="s">
        <v>51</v>
      </c>
      <c r="G2696" s="61" t="s">
        <v>16334</v>
      </c>
      <c r="H2696" s="61" t="s">
        <v>15749</v>
      </c>
      <c r="I2696" s="61">
        <v>32.770000000000003</v>
      </c>
      <c r="J2696" s="61">
        <v>-117.2</v>
      </c>
      <c r="K2696">
        <v>31048</v>
      </c>
      <c r="L2696"/>
      <c r="M2696"/>
    </row>
    <row r="2697" spans="1:13">
      <c r="A2697" s="61" t="s">
        <v>40</v>
      </c>
      <c r="B2697" s="61">
        <v>92117</v>
      </c>
      <c r="C2697" s="63" t="s">
        <v>968</v>
      </c>
      <c r="D2697" s="61">
        <v>0</v>
      </c>
      <c r="E2697" s="61" t="s">
        <v>15157</v>
      </c>
      <c r="F2697" s="61" t="s">
        <v>51</v>
      </c>
      <c r="G2697" s="61" t="s">
        <v>16334</v>
      </c>
      <c r="H2697" s="61" t="s">
        <v>15749</v>
      </c>
      <c r="I2697" s="61">
        <v>32.82</v>
      </c>
      <c r="J2697" s="61">
        <v>-117.2</v>
      </c>
      <c r="K2697">
        <v>51505</v>
      </c>
      <c r="L2697"/>
      <c r="M2697"/>
    </row>
    <row r="2698" spans="1:13">
      <c r="A2698" s="61" t="s">
        <v>40</v>
      </c>
      <c r="B2698" s="61">
        <v>92122</v>
      </c>
      <c r="C2698" s="63" t="s">
        <v>968</v>
      </c>
      <c r="D2698" s="61">
        <v>0</v>
      </c>
      <c r="E2698" s="61" t="s">
        <v>15157</v>
      </c>
      <c r="F2698" s="61" t="s">
        <v>51</v>
      </c>
      <c r="G2698" s="61" t="s">
        <v>16334</v>
      </c>
      <c r="H2698" s="61" t="s">
        <v>15749</v>
      </c>
      <c r="I2698" s="61">
        <v>32.85</v>
      </c>
      <c r="J2698" s="61">
        <v>-117.2</v>
      </c>
      <c r="K2698">
        <v>45646</v>
      </c>
      <c r="L2698"/>
      <c r="M2698"/>
    </row>
    <row r="2699" spans="1:13">
      <c r="A2699" s="61" t="s">
        <v>40</v>
      </c>
      <c r="B2699" s="61">
        <v>92121</v>
      </c>
      <c r="C2699" s="63" t="s">
        <v>968</v>
      </c>
      <c r="D2699" s="61">
        <v>0</v>
      </c>
      <c r="E2699" s="61" t="s">
        <v>15157</v>
      </c>
      <c r="F2699" s="61" t="s">
        <v>51</v>
      </c>
      <c r="G2699" s="61" t="s">
        <v>16334</v>
      </c>
      <c r="H2699" s="61" t="s">
        <v>15749</v>
      </c>
      <c r="I2699" s="61">
        <v>32.9</v>
      </c>
      <c r="J2699" s="61">
        <v>-117.2</v>
      </c>
      <c r="K2699">
        <v>4658</v>
      </c>
      <c r="L2699"/>
      <c r="M2699"/>
    </row>
    <row r="2700" spans="1:13">
      <c r="A2700" s="61" t="s">
        <v>40</v>
      </c>
      <c r="B2700" s="61">
        <v>92130</v>
      </c>
      <c r="C2700" s="63" t="s">
        <v>968</v>
      </c>
      <c r="D2700" s="61">
        <v>0</v>
      </c>
      <c r="E2700" s="61" t="s">
        <v>15157</v>
      </c>
      <c r="F2700" s="61" t="s">
        <v>51</v>
      </c>
      <c r="G2700" s="61" t="s">
        <v>16334</v>
      </c>
      <c r="H2700" s="61" t="s">
        <v>15749</v>
      </c>
      <c r="I2700" s="61">
        <v>32.950000000000003</v>
      </c>
      <c r="J2700" s="61">
        <v>-117.19</v>
      </c>
      <c r="K2700">
        <v>61595</v>
      </c>
      <c r="L2700"/>
      <c r="M2700"/>
    </row>
    <row r="2701" spans="1:13">
      <c r="A2701" s="61" t="s">
        <v>40</v>
      </c>
      <c r="B2701" s="61">
        <v>92103</v>
      </c>
      <c r="C2701" s="63" t="s">
        <v>968</v>
      </c>
      <c r="D2701" s="61">
        <v>0</v>
      </c>
      <c r="E2701" s="61" t="s">
        <v>15157</v>
      </c>
      <c r="F2701" s="61" t="s">
        <v>51</v>
      </c>
      <c r="G2701" s="61" t="s">
        <v>16334</v>
      </c>
      <c r="H2701" s="61" t="s">
        <v>15749</v>
      </c>
      <c r="I2701" s="61">
        <v>32.74</v>
      </c>
      <c r="J2701" s="61">
        <v>-117.17</v>
      </c>
      <c r="K2701">
        <v>33311</v>
      </c>
      <c r="L2701"/>
      <c r="M2701"/>
    </row>
    <row r="2702" spans="1:13">
      <c r="A2702" s="61" t="s">
        <v>40</v>
      </c>
      <c r="B2702" s="61">
        <v>92101</v>
      </c>
      <c r="C2702" s="63" t="s">
        <v>968</v>
      </c>
      <c r="D2702" s="61">
        <v>0</v>
      </c>
      <c r="E2702" s="61" t="s">
        <v>15157</v>
      </c>
      <c r="F2702" s="61" t="s">
        <v>51</v>
      </c>
      <c r="G2702" s="61" t="s">
        <v>16334</v>
      </c>
      <c r="H2702" s="61" t="s">
        <v>15749</v>
      </c>
      <c r="I2702" s="61">
        <v>32.71</v>
      </c>
      <c r="J2702" s="61">
        <v>-117.16</v>
      </c>
      <c r="K2702">
        <v>47505</v>
      </c>
      <c r="L2702"/>
      <c r="M2702"/>
    </row>
    <row r="2703" spans="1:13">
      <c r="A2703" s="61" t="s">
        <v>40</v>
      </c>
      <c r="B2703" s="61">
        <v>92111</v>
      </c>
      <c r="C2703" s="63" t="s">
        <v>968</v>
      </c>
      <c r="D2703" s="61">
        <v>0</v>
      </c>
      <c r="E2703" s="61" t="s">
        <v>15157</v>
      </c>
      <c r="F2703" s="61" t="s">
        <v>51</v>
      </c>
      <c r="G2703" s="61" t="s">
        <v>16334</v>
      </c>
      <c r="H2703" s="61" t="s">
        <v>15749</v>
      </c>
      <c r="I2703" s="61">
        <v>32.799999999999997</v>
      </c>
      <c r="J2703" s="61">
        <v>-117.16</v>
      </c>
      <c r="K2703">
        <v>46686</v>
      </c>
      <c r="L2703"/>
      <c r="M2703"/>
    </row>
    <row r="2704" spans="1:13">
      <c r="A2704" s="61" t="s">
        <v>40</v>
      </c>
      <c r="B2704" s="61">
        <v>92108</v>
      </c>
      <c r="C2704" s="63" t="s">
        <v>968</v>
      </c>
      <c r="D2704" s="61">
        <v>0</v>
      </c>
      <c r="E2704" s="61" t="s">
        <v>15157</v>
      </c>
      <c r="F2704" s="61" t="s">
        <v>51</v>
      </c>
      <c r="G2704" s="61" t="s">
        <v>16334</v>
      </c>
      <c r="H2704" s="61" t="s">
        <v>15749</v>
      </c>
      <c r="I2704" s="61">
        <v>32.770000000000003</v>
      </c>
      <c r="J2704" s="61">
        <v>-117.14</v>
      </c>
      <c r="K2704">
        <v>24266</v>
      </c>
      <c r="L2704"/>
      <c r="M2704"/>
    </row>
    <row r="2705" spans="1:13">
      <c r="A2705" s="61" t="s">
        <v>40</v>
      </c>
      <c r="B2705" s="61">
        <v>92123</v>
      </c>
      <c r="C2705" s="63" t="s">
        <v>968</v>
      </c>
      <c r="D2705" s="61">
        <v>0</v>
      </c>
      <c r="E2705" s="61" t="s">
        <v>15157</v>
      </c>
      <c r="F2705" s="61" t="s">
        <v>51</v>
      </c>
      <c r="G2705" s="61" t="s">
        <v>16334</v>
      </c>
      <c r="H2705" s="61" t="s">
        <v>15749</v>
      </c>
      <c r="I2705" s="61">
        <v>32.799999999999997</v>
      </c>
      <c r="J2705" s="61">
        <v>-117.13</v>
      </c>
      <c r="K2705">
        <v>30937</v>
      </c>
      <c r="L2705"/>
      <c r="M2705"/>
    </row>
    <row r="2706" spans="1:13">
      <c r="A2706" s="61" t="s">
        <v>40</v>
      </c>
      <c r="B2706" s="61">
        <v>92194</v>
      </c>
      <c r="C2706" s="63" t="s">
        <v>968</v>
      </c>
      <c r="D2706" s="61">
        <v>1</v>
      </c>
      <c r="E2706" s="61" t="s">
        <v>15157</v>
      </c>
      <c r="F2706" s="61" t="s">
        <v>51</v>
      </c>
      <c r="G2706" s="61" t="s">
        <v>16334</v>
      </c>
      <c r="H2706" s="61" t="s">
        <v>15749</v>
      </c>
      <c r="I2706" s="61">
        <v>32.799999999999997</v>
      </c>
      <c r="J2706" s="61">
        <v>-117.13</v>
      </c>
      <c r="K2706">
        <v>27</v>
      </c>
      <c r="L2706"/>
      <c r="M2706"/>
    </row>
    <row r="2707" spans="1:13">
      <c r="A2707" s="61" t="s">
        <v>40</v>
      </c>
      <c r="B2707" s="61">
        <v>92126</v>
      </c>
      <c r="C2707" s="63" t="s">
        <v>968</v>
      </c>
      <c r="D2707" s="61">
        <v>0</v>
      </c>
      <c r="E2707" s="61" t="s">
        <v>15157</v>
      </c>
      <c r="F2707" s="61" t="s">
        <v>51</v>
      </c>
      <c r="G2707" s="61" t="s">
        <v>16334</v>
      </c>
      <c r="H2707" s="61" t="s">
        <v>15749</v>
      </c>
      <c r="I2707" s="61">
        <v>32.880000000000003</v>
      </c>
      <c r="J2707" s="61">
        <v>-117.13</v>
      </c>
      <c r="K2707">
        <v>74788</v>
      </c>
      <c r="L2707"/>
      <c r="M2707"/>
    </row>
    <row r="2708" spans="1:13">
      <c r="A2708" s="61" t="s">
        <v>40</v>
      </c>
      <c r="B2708" s="61">
        <v>92104</v>
      </c>
      <c r="C2708" s="63" t="s">
        <v>968</v>
      </c>
      <c r="D2708" s="61">
        <v>0</v>
      </c>
      <c r="E2708" s="61" t="s">
        <v>15157</v>
      </c>
      <c r="F2708" s="61" t="s">
        <v>51</v>
      </c>
      <c r="G2708" s="61" t="s">
        <v>16334</v>
      </c>
      <c r="H2708" s="61" t="s">
        <v>15749</v>
      </c>
      <c r="I2708" s="61">
        <v>32.729999999999997</v>
      </c>
      <c r="J2708" s="61">
        <v>-117.12</v>
      </c>
      <c r="K2708">
        <v>44265</v>
      </c>
      <c r="L2708"/>
      <c r="M2708"/>
    </row>
    <row r="2709" spans="1:13">
      <c r="A2709" s="61" t="s">
        <v>40</v>
      </c>
      <c r="B2709" s="61">
        <v>92116</v>
      </c>
      <c r="C2709" s="63" t="s">
        <v>968</v>
      </c>
      <c r="D2709" s="61">
        <v>0</v>
      </c>
      <c r="E2709" s="61" t="s">
        <v>15157</v>
      </c>
      <c r="F2709" s="61" t="s">
        <v>51</v>
      </c>
      <c r="G2709" s="61" t="s">
        <v>16334</v>
      </c>
      <c r="H2709" s="61" t="s">
        <v>15749</v>
      </c>
      <c r="I2709" s="61">
        <v>32.76</v>
      </c>
      <c r="J2709" s="61">
        <v>-117.12</v>
      </c>
      <c r="K2709">
        <v>31523</v>
      </c>
      <c r="L2709"/>
      <c r="M2709"/>
    </row>
    <row r="2710" spans="1:13">
      <c r="A2710" s="61" t="s">
        <v>40</v>
      </c>
      <c r="B2710" s="61">
        <v>92129</v>
      </c>
      <c r="C2710" s="63" t="s">
        <v>968</v>
      </c>
      <c r="D2710" s="61">
        <v>0</v>
      </c>
      <c r="E2710" s="61" t="s">
        <v>15157</v>
      </c>
      <c r="F2710" s="61" t="s">
        <v>51</v>
      </c>
      <c r="G2710" s="61" t="s">
        <v>16334</v>
      </c>
      <c r="H2710" s="61" t="s">
        <v>15749</v>
      </c>
      <c r="I2710" s="61">
        <v>32.96</v>
      </c>
      <c r="J2710" s="61">
        <v>-117.12</v>
      </c>
      <c r="K2710">
        <v>52415</v>
      </c>
      <c r="L2710"/>
      <c r="M2710"/>
    </row>
    <row r="2711" spans="1:13">
      <c r="A2711" s="61" t="s">
        <v>40</v>
      </c>
      <c r="B2711" s="61">
        <v>92127</v>
      </c>
      <c r="C2711" s="63" t="s">
        <v>968</v>
      </c>
      <c r="D2711" s="61">
        <v>0</v>
      </c>
      <c r="E2711" s="61" t="s">
        <v>15157</v>
      </c>
      <c r="F2711" s="61" t="s">
        <v>51</v>
      </c>
      <c r="G2711" s="61" t="s">
        <v>16334</v>
      </c>
      <c r="H2711" s="61" t="s">
        <v>15749</v>
      </c>
      <c r="I2711" s="61">
        <v>33.020000000000003</v>
      </c>
      <c r="J2711" s="61">
        <v>-117.12</v>
      </c>
      <c r="K2711">
        <v>52274</v>
      </c>
      <c r="L2711"/>
      <c r="M2711"/>
    </row>
    <row r="2712" spans="1:13">
      <c r="A2712" s="61" t="s">
        <v>40</v>
      </c>
      <c r="B2712" s="61">
        <v>92113</v>
      </c>
      <c r="C2712" s="63" t="s">
        <v>968</v>
      </c>
      <c r="D2712" s="61">
        <v>0</v>
      </c>
      <c r="E2712" s="61" t="s">
        <v>15157</v>
      </c>
      <c r="F2712" s="61" t="s">
        <v>51</v>
      </c>
      <c r="G2712" s="61" t="s">
        <v>16334</v>
      </c>
      <c r="H2712" s="61" t="s">
        <v>15749</v>
      </c>
      <c r="I2712" s="61">
        <v>32.69</v>
      </c>
      <c r="J2712" s="61">
        <v>-117.11</v>
      </c>
      <c r="K2712">
        <v>50457</v>
      </c>
      <c r="L2712"/>
      <c r="M2712"/>
    </row>
    <row r="2713" spans="1:13">
      <c r="A2713" s="61" t="s">
        <v>40</v>
      </c>
      <c r="B2713" s="61">
        <v>92102</v>
      </c>
      <c r="C2713" s="63" t="s">
        <v>968</v>
      </c>
      <c r="D2713" s="61">
        <v>0</v>
      </c>
      <c r="E2713" s="61" t="s">
        <v>15157</v>
      </c>
      <c r="F2713" s="61" t="s">
        <v>51</v>
      </c>
      <c r="G2713" s="61" t="s">
        <v>16334</v>
      </c>
      <c r="H2713" s="61" t="s">
        <v>15749</v>
      </c>
      <c r="I2713" s="61">
        <v>32.72</v>
      </c>
      <c r="J2713" s="61">
        <v>-117.09</v>
      </c>
      <c r="K2713">
        <v>39783</v>
      </c>
      <c r="L2713"/>
      <c r="M2713"/>
    </row>
    <row r="2714" spans="1:13">
      <c r="A2714" s="61" t="s">
        <v>40</v>
      </c>
      <c r="B2714" s="61">
        <v>92105</v>
      </c>
      <c r="C2714" s="63" t="s">
        <v>968</v>
      </c>
      <c r="D2714" s="61">
        <v>0</v>
      </c>
      <c r="E2714" s="61" t="s">
        <v>15157</v>
      </c>
      <c r="F2714" s="61" t="s">
        <v>51</v>
      </c>
      <c r="G2714" s="61" t="s">
        <v>16334</v>
      </c>
      <c r="H2714" s="61" t="s">
        <v>15749</v>
      </c>
      <c r="I2714" s="61">
        <v>32.729999999999997</v>
      </c>
      <c r="J2714" s="61">
        <v>-117.08</v>
      </c>
      <c r="K2714">
        <v>66579</v>
      </c>
      <c r="L2714"/>
      <c r="M2714"/>
    </row>
    <row r="2715" spans="1:13">
      <c r="A2715" s="61" t="s">
        <v>40</v>
      </c>
      <c r="B2715" s="61">
        <v>92124</v>
      </c>
      <c r="C2715" s="63" t="s">
        <v>968</v>
      </c>
      <c r="D2715" s="61">
        <v>0</v>
      </c>
      <c r="E2715" s="61" t="s">
        <v>15157</v>
      </c>
      <c r="F2715" s="61" t="s">
        <v>51</v>
      </c>
      <c r="G2715" s="61" t="s">
        <v>16334</v>
      </c>
      <c r="H2715" s="61" t="s">
        <v>15749</v>
      </c>
      <c r="I2715" s="61">
        <v>32.82</v>
      </c>
      <c r="J2715" s="61">
        <v>-117.08</v>
      </c>
      <c r="K2715">
        <v>30530</v>
      </c>
      <c r="L2715"/>
      <c r="M2715"/>
    </row>
    <row r="2716" spans="1:13">
      <c r="A2716" s="61" t="s">
        <v>40</v>
      </c>
      <c r="B2716" s="61">
        <v>92115</v>
      </c>
      <c r="C2716" s="63" t="s">
        <v>968</v>
      </c>
      <c r="D2716" s="61">
        <v>0</v>
      </c>
      <c r="E2716" s="61" t="s">
        <v>15157</v>
      </c>
      <c r="F2716" s="61" t="s">
        <v>51</v>
      </c>
      <c r="G2716" s="61" t="s">
        <v>16334</v>
      </c>
      <c r="H2716" s="61" t="s">
        <v>15749</v>
      </c>
      <c r="I2716" s="61">
        <v>32.75</v>
      </c>
      <c r="J2716" s="61">
        <v>-117.07</v>
      </c>
      <c r="K2716">
        <v>64251</v>
      </c>
      <c r="L2716"/>
      <c r="M2716"/>
    </row>
    <row r="2717" spans="1:13">
      <c r="A2717" s="61" t="s">
        <v>40</v>
      </c>
      <c r="B2717" s="61">
        <v>92131</v>
      </c>
      <c r="C2717" s="63" t="s">
        <v>968</v>
      </c>
      <c r="D2717" s="61">
        <v>0</v>
      </c>
      <c r="E2717" s="61" t="s">
        <v>15157</v>
      </c>
      <c r="F2717" s="61" t="s">
        <v>51</v>
      </c>
      <c r="G2717" s="61" t="s">
        <v>16334</v>
      </c>
      <c r="H2717" s="61" t="s">
        <v>15749</v>
      </c>
      <c r="I2717" s="61">
        <v>32.89</v>
      </c>
      <c r="J2717" s="61">
        <v>-117.07</v>
      </c>
      <c r="K2717">
        <v>36394</v>
      </c>
      <c r="L2717"/>
      <c r="M2717"/>
    </row>
    <row r="2718" spans="1:13">
      <c r="A2718" s="61" t="s">
        <v>40</v>
      </c>
      <c r="B2718" s="61">
        <v>92128</v>
      </c>
      <c r="C2718" s="63" t="s">
        <v>968</v>
      </c>
      <c r="D2718" s="61">
        <v>0</v>
      </c>
      <c r="E2718" s="61" t="s">
        <v>15157</v>
      </c>
      <c r="F2718" s="61" t="s">
        <v>51</v>
      </c>
      <c r="G2718" s="61" t="s">
        <v>16334</v>
      </c>
      <c r="H2718" s="61" t="s">
        <v>15749</v>
      </c>
      <c r="I2718" s="61">
        <v>32.99</v>
      </c>
      <c r="J2718" s="61">
        <v>-117.07</v>
      </c>
      <c r="K2718">
        <v>49083</v>
      </c>
      <c r="L2718"/>
      <c r="M2718"/>
    </row>
    <row r="2719" spans="1:13">
      <c r="A2719" s="61" t="s">
        <v>40</v>
      </c>
      <c r="B2719" s="61">
        <v>92199</v>
      </c>
      <c r="C2719" s="63" t="s">
        <v>968</v>
      </c>
      <c r="D2719" s="61">
        <v>0</v>
      </c>
      <c r="E2719" s="61" t="s">
        <v>15157</v>
      </c>
      <c r="F2719" s="61" t="s">
        <v>51</v>
      </c>
      <c r="G2719" s="61" t="s">
        <v>16334</v>
      </c>
      <c r="H2719" s="61" t="s">
        <v>15749</v>
      </c>
      <c r="I2719" s="61">
        <v>32.99</v>
      </c>
      <c r="J2719" s="61">
        <v>-117.07</v>
      </c>
      <c r="K2719">
        <v>27</v>
      </c>
      <c r="L2719"/>
      <c r="M2719"/>
    </row>
    <row r="2720" spans="1:13">
      <c r="A2720" s="61" t="s">
        <v>40</v>
      </c>
      <c r="B2720" s="61">
        <v>92120</v>
      </c>
      <c r="C2720" s="63" t="s">
        <v>968</v>
      </c>
      <c r="D2720" s="61">
        <v>0</v>
      </c>
      <c r="E2720" s="61" t="s">
        <v>15157</v>
      </c>
      <c r="F2720" s="61" t="s">
        <v>51</v>
      </c>
      <c r="G2720" s="61" t="s">
        <v>16334</v>
      </c>
      <c r="H2720" s="61" t="s">
        <v>15749</v>
      </c>
      <c r="I2720" s="61">
        <v>32.79</v>
      </c>
      <c r="J2720" s="61">
        <v>-117.06</v>
      </c>
      <c r="K2720">
        <v>30768</v>
      </c>
      <c r="L2720"/>
      <c r="M2720"/>
    </row>
    <row r="2721" spans="1:13">
      <c r="A2721" s="61" t="s">
        <v>40</v>
      </c>
      <c r="B2721" s="61">
        <v>92114</v>
      </c>
      <c r="C2721" s="63" t="s">
        <v>968</v>
      </c>
      <c r="D2721" s="61">
        <v>0</v>
      </c>
      <c r="E2721" s="61" t="s">
        <v>15157</v>
      </c>
      <c r="F2721" s="61" t="s">
        <v>51</v>
      </c>
      <c r="G2721" s="61" t="s">
        <v>16334</v>
      </c>
      <c r="H2721" s="61" t="s">
        <v>15749</v>
      </c>
      <c r="I2721" s="61">
        <v>32.71</v>
      </c>
      <c r="J2721" s="61">
        <v>-117.05</v>
      </c>
      <c r="K2721">
        <v>66248</v>
      </c>
      <c r="L2721"/>
      <c r="M2721"/>
    </row>
    <row r="2722" spans="1:13">
      <c r="A2722" s="61" t="s">
        <v>40</v>
      </c>
      <c r="B2722" s="61">
        <v>92139</v>
      </c>
      <c r="C2722" s="63" t="s">
        <v>968</v>
      </c>
      <c r="D2722" s="61">
        <v>0</v>
      </c>
      <c r="E2722" s="61" t="s">
        <v>15157</v>
      </c>
      <c r="F2722" s="61" t="s">
        <v>51</v>
      </c>
      <c r="G2722" s="61" t="s">
        <v>16334</v>
      </c>
      <c r="H2722" s="61" t="s">
        <v>15749</v>
      </c>
      <c r="I2722" s="61">
        <v>32.68</v>
      </c>
      <c r="J2722" s="61">
        <v>-117.04</v>
      </c>
      <c r="K2722">
        <v>35771</v>
      </c>
      <c r="L2722"/>
      <c r="M2722"/>
    </row>
    <row r="2723" spans="1:13">
      <c r="A2723" s="61" t="s">
        <v>40</v>
      </c>
      <c r="B2723" s="61">
        <v>92119</v>
      </c>
      <c r="C2723" s="63" t="s">
        <v>968</v>
      </c>
      <c r="D2723" s="61">
        <v>0</v>
      </c>
      <c r="E2723" s="61" t="s">
        <v>15157</v>
      </c>
      <c r="F2723" s="61" t="s">
        <v>51</v>
      </c>
      <c r="G2723" s="61" t="s">
        <v>16334</v>
      </c>
      <c r="H2723" s="61" t="s">
        <v>15749</v>
      </c>
      <c r="I2723" s="61">
        <v>32.81</v>
      </c>
      <c r="J2723" s="61">
        <v>-117.03</v>
      </c>
      <c r="K2723">
        <v>24298</v>
      </c>
      <c r="L2723"/>
      <c r="M2723"/>
    </row>
    <row r="2724" spans="1:13">
      <c r="A2724" s="61" t="s">
        <v>40</v>
      </c>
      <c r="B2724" s="61">
        <v>92154</v>
      </c>
      <c r="C2724" s="63" t="s">
        <v>968</v>
      </c>
      <c r="D2724" s="61">
        <v>0</v>
      </c>
      <c r="E2724" s="61" t="s">
        <v>15157</v>
      </c>
      <c r="F2724" s="61" t="s">
        <v>51</v>
      </c>
      <c r="G2724" s="61" t="s">
        <v>16334</v>
      </c>
      <c r="H2724" s="61" t="s">
        <v>15749</v>
      </c>
      <c r="I2724" s="61">
        <v>32.56</v>
      </c>
      <c r="J2724" s="61">
        <v>-117.01</v>
      </c>
      <c r="K2724">
        <v>84027</v>
      </c>
      <c r="L2724"/>
      <c r="M2724"/>
    </row>
    <row r="2725" spans="1:13">
      <c r="A2725" s="61" t="s">
        <v>40</v>
      </c>
      <c r="B2725" s="61">
        <v>91773</v>
      </c>
      <c r="C2725" s="63" t="s">
        <v>968</v>
      </c>
      <c r="D2725" s="61">
        <v>0</v>
      </c>
      <c r="E2725" s="61" t="s">
        <v>16330</v>
      </c>
      <c r="F2725" s="61" t="s">
        <v>51</v>
      </c>
      <c r="G2725" s="61" t="s">
        <v>16242</v>
      </c>
      <c r="H2725" s="61" t="s">
        <v>15749</v>
      </c>
      <c r="I2725" s="61">
        <v>34.1</v>
      </c>
      <c r="J2725" s="61">
        <v>-117.81</v>
      </c>
      <c r="K2725">
        <v>34592</v>
      </c>
      <c r="L2725"/>
      <c r="M2725"/>
    </row>
    <row r="2726" spans="1:13">
      <c r="A2726" s="61" t="s">
        <v>40</v>
      </c>
      <c r="B2726" s="61">
        <v>91340</v>
      </c>
      <c r="C2726" s="63" t="s">
        <v>968</v>
      </c>
      <c r="D2726" s="61">
        <v>0</v>
      </c>
      <c r="E2726" s="61" t="s">
        <v>16299</v>
      </c>
      <c r="F2726" s="61" t="s">
        <v>51</v>
      </c>
      <c r="G2726" s="61" t="s">
        <v>16242</v>
      </c>
      <c r="H2726" s="61" t="s">
        <v>15749</v>
      </c>
      <c r="I2726" s="61">
        <v>34.28</v>
      </c>
      <c r="J2726" s="61">
        <v>-118.44</v>
      </c>
      <c r="K2726">
        <v>34610</v>
      </c>
      <c r="L2726"/>
      <c r="M2726"/>
    </row>
    <row r="2727" spans="1:13">
      <c r="A2727" s="61" t="s">
        <v>40</v>
      </c>
      <c r="B2727" s="61">
        <v>94121</v>
      </c>
      <c r="C2727" s="63" t="s">
        <v>968</v>
      </c>
      <c r="D2727" s="61">
        <v>0</v>
      </c>
      <c r="E2727" s="61" t="s">
        <v>16593</v>
      </c>
      <c r="F2727" s="61" t="s">
        <v>51</v>
      </c>
      <c r="G2727" s="61" t="s">
        <v>16594</v>
      </c>
      <c r="H2727" s="61" t="s">
        <v>15749</v>
      </c>
      <c r="I2727" s="61">
        <v>37.770000000000003</v>
      </c>
      <c r="J2727" s="61">
        <v>-122.49</v>
      </c>
      <c r="K2727">
        <v>43115</v>
      </c>
      <c r="L2727"/>
      <c r="M2727"/>
    </row>
    <row r="2728" spans="1:13">
      <c r="A2728" s="61" t="s">
        <v>40</v>
      </c>
      <c r="B2728" s="61">
        <v>94132</v>
      </c>
      <c r="C2728" s="63" t="s">
        <v>968</v>
      </c>
      <c r="D2728" s="61">
        <v>0</v>
      </c>
      <c r="E2728" s="61" t="s">
        <v>16593</v>
      </c>
      <c r="F2728" s="61" t="s">
        <v>51</v>
      </c>
      <c r="G2728" s="61" t="s">
        <v>16594</v>
      </c>
      <c r="H2728" s="61" t="s">
        <v>15749</v>
      </c>
      <c r="I2728" s="61">
        <v>37.72</v>
      </c>
      <c r="J2728" s="61">
        <v>-122.48</v>
      </c>
      <c r="K2728">
        <v>27723</v>
      </c>
      <c r="L2728"/>
      <c r="M2728"/>
    </row>
    <row r="2729" spans="1:13">
      <c r="A2729" s="61" t="s">
        <v>40</v>
      </c>
      <c r="B2729" s="61">
        <v>94116</v>
      </c>
      <c r="C2729" s="63" t="s">
        <v>968</v>
      </c>
      <c r="D2729" s="61">
        <v>0</v>
      </c>
      <c r="E2729" s="61" t="s">
        <v>16593</v>
      </c>
      <c r="F2729" s="61" t="s">
        <v>51</v>
      </c>
      <c r="G2729" s="61" t="s">
        <v>16594</v>
      </c>
      <c r="H2729" s="61" t="s">
        <v>15749</v>
      </c>
      <c r="I2729" s="61">
        <v>37.74</v>
      </c>
      <c r="J2729" s="61">
        <v>-122.48</v>
      </c>
      <c r="K2729">
        <v>44092</v>
      </c>
      <c r="L2729"/>
      <c r="M2729"/>
    </row>
    <row r="2730" spans="1:13">
      <c r="A2730" s="61" t="s">
        <v>40</v>
      </c>
      <c r="B2730" s="61">
        <v>94122</v>
      </c>
      <c r="C2730" s="63" t="s">
        <v>968</v>
      </c>
      <c r="D2730" s="61">
        <v>0</v>
      </c>
      <c r="E2730" s="61" t="s">
        <v>16593</v>
      </c>
      <c r="F2730" s="61" t="s">
        <v>51</v>
      </c>
      <c r="G2730" s="61" t="s">
        <v>16594</v>
      </c>
      <c r="H2730" s="61" t="s">
        <v>15749</v>
      </c>
      <c r="I2730" s="61">
        <v>37.76</v>
      </c>
      <c r="J2730" s="61">
        <v>-122.48</v>
      </c>
      <c r="K2730">
        <v>57160</v>
      </c>
      <c r="L2730"/>
      <c r="M2730"/>
    </row>
    <row r="2731" spans="1:13">
      <c r="A2731" s="61" t="s">
        <v>40</v>
      </c>
      <c r="B2731" s="61">
        <v>94127</v>
      </c>
      <c r="C2731" s="63" t="s">
        <v>968</v>
      </c>
      <c r="D2731" s="61">
        <v>0</v>
      </c>
      <c r="E2731" s="61" t="s">
        <v>16593</v>
      </c>
      <c r="F2731" s="61" t="s">
        <v>51</v>
      </c>
      <c r="G2731" s="61" t="s">
        <v>16594</v>
      </c>
      <c r="H2731" s="61" t="s">
        <v>15749</v>
      </c>
      <c r="I2731" s="61">
        <v>37.74</v>
      </c>
      <c r="J2731" s="61">
        <v>-122.46</v>
      </c>
      <c r="K2731">
        <v>20686</v>
      </c>
      <c r="L2731"/>
      <c r="M2731"/>
    </row>
    <row r="2732" spans="1:13">
      <c r="A2732" s="61" t="s">
        <v>40</v>
      </c>
      <c r="B2732" s="61">
        <v>94118</v>
      </c>
      <c r="C2732" s="63" t="s">
        <v>968</v>
      </c>
      <c r="D2732" s="61">
        <v>0</v>
      </c>
      <c r="E2732" s="61" t="s">
        <v>16593</v>
      </c>
      <c r="F2732" s="61" t="s">
        <v>51</v>
      </c>
      <c r="G2732" s="61" t="s">
        <v>16594</v>
      </c>
      <c r="H2732" s="61" t="s">
        <v>15749</v>
      </c>
      <c r="I2732" s="61">
        <v>37.78</v>
      </c>
      <c r="J2732" s="61">
        <v>-122.46</v>
      </c>
      <c r="K2732">
        <v>42356</v>
      </c>
      <c r="L2732"/>
      <c r="M2732"/>
    </row>
    <row r="2733" spans="1:13">
      <c r="A2733" s="61" t="s">
        <v>40</v>
      </c>
      <c r="B2733" s="61">
        <v>94129</v>
      </c>
      <c r="C2733" s="63" t="s">
        <v>968</v>
      </c>
      <c r="D2733" s="61">
        <v>0</v>
      </c>
      <c r="E2733" s="61" t="s">
        <v>16593</v>
      </c>
      <c r="F2733" s="61" t="s">
        <v>51</v>
      </c>
      <c r="G2733" s="61" t="s">
        <v>16594</v>
      </c>
      <c r="H2733" s="61" t="s">
        <v>15749</v>
      </c>
      <c r="I2733" s="61">
        <v>37.79</v>
      </c>
      <c r="J2733" s="61">
        <v>-122.46</v>
      </c>
      <c r="K2733">
        <v>3647</v>
      </c>
      <c r="L2733"/>
      <c r="M2733"/>
    </row>
    <row r="2734" spans="1:13">
      <c r="A2734" s="61" t="s">
        <v>40</v>
      </c>
      <c r="B2734" s="61">
        <v>94143</v>
      </c>
      <c r="C2734" s="63" t="s">
        <v>968</v>
      </c>
      <c r="D2734" s="61">
        <v>0</v>
      </c>
      <c r="E2734" s="61" t="s">
        <v>16593</v>
      </c>
      <c r="F2734" s="61" t="s">
        <v>51</v>
      </c>
      <c r="G2734" s="61" t="s">
        <v>16594</v>
      </c>
      <c r="H2734" s="61" t="s">
        <v>15749</v>
      </c>
      <c r="I2734" s="61">
        <v>37.76</v>
      </c>
      <c r="J2734" s="61">
        <v>-122.45</v>
      </c>
      <c r="K2734">
        <v>41695</v>
      </c>
      <c r="L2734"/>
      <c r="M2734"/>
    </row>
    <row r="2735" spans="1:13">
      <c r="A2735" s="61" t="s">
        <v>40</v>
      </c>
      <c r="B2735" s="61">
        <v>94117</v>
      </c>
      <c r="C2735" s="63" t="s">
        <v>968</v>
      </c>
      <c r="D2735" s="61">
        <v>0</v>
      </c>
      <c r="E2735" s="61" t="s">
        <v>16593</v>
      </c>
      <c r="F2735" s="61" t="s">
        <v>51</v>
      </c>
      <c r="G2735" s="61" t="s">
        <v>16594</v>
      </c>
      <c r="H2735" s="61" t="s">
        <v>15749</v>
      </c>
      <c r="I2735" s="61">
        <v>37.770000000000003</v>
      </c>
      <c r="J2735" s="61">
        <v>-122.45</v>
      </c>
      <c r="K2735">
        <v>38451</v>
      </c>
      <c r="L2735"/>
      <c r="M2735"/>
    </row>
    <row r="2736" spans="1:13">
      <c r="A2736" s="61" t="s">
        <v>40</v>
      </c>
      <c r="B2736" s="61">
        <v>94112</v>
      </c>
      <c r="C2736" s="63" t="s">
        <v>968</v>
      </c>
      <c r="D2736" s="61">
        <v>0</v>
      </c>
      <c r="E2736" s="61" t="s">
        <v>16593</v>
      </c>
      <c r="F2736" s="61" t="s">
        <v>51</v>
      </c>
      <c r="G2736" s="61" t="s">
        <v>16594</v>
      </c>
      <c r="H2736" s="61" t="s">
        <v>15749</v>
      </c>
      <c r="I2736" s="61">
        <v>37.72</v>
      </c>
      <c r="J2736" s="61">
        <v>-122.44</v>
      </c>
      <c r="K2736">
        <v>79314</v>
      </c>
      <c r="L2736"/>
      <c r="M2736"/>
    </row>
    <row r="2737" spans="1:13">
      <c r="A2737" s="61" t="s">
        <v>40</v>
      </c>
      <c r="B2737" s="61">
        <v>94131</v>
      </c>
      <c r="C2737" s="63" t="s">
        <v>968</v>
      </c>
      <c r="D2737" s="61">
        <v>0</v>
      </c>
      <c r="E2737" s="61" t="s">
        <v>16593</v>
      </c>
      <c r="F2737" s="61" t="s">
        <v>51</v>
      </c>
      <c r="G2737" s="61" t="s">
        <v>16594</v>
      </c>
      <c r="H2737" s="61" t="s">
        <v>15749</v>
      </c>
      <c r="I2737" s="61">
        <v>37.74</v>
      </c>
      <c r="J2737" s="61">
        <v>-122.44</v>
      </c>
      <c r="K2737">
        <v>28810</v>
      </c>
      <c r="L2737"/>
      <c r="M2737"/>
    </row>
    <row r="2738" spans="1:13">
      <c r="A2738" s="61" t="s">
        <v>40</v>
      </c>
      <c r="B2738" s="61">
        <v>94114</v>
      </c>
      <c r="C2738" s="63" t="s">
        <v>968</v>
      </c>
      <c r="D2738" s="61">
        <v>0</v>
      </c>
      <c r="E2738" s="61" t="s">
        <v>16593</v>
      </c>
      <c r="F2738" s="61" t="s">
        <v>51</v>
      </c>
      <c r="G2738" s="61" t="s">
        <v>16594</v>
      </c>
      <c r="H2738" s="61" t="s">
        <v>15749</v>
      </c>
      <c r="I2738" s="61">
        <v>37.75</v>
      </c>
      <c r="J2738" s="61">
        <v>-122.43</v>
      </c>
      <c r="K2738">
        <v>33683</v>
      </c>
      <c r="L2738"/>
      <c r="M2738"/>
    </row>
    <row r="2739" spans="1:13">
      <c r="A2739" s="61" t="s">
        <v>40</v>
      </c>
      <c r="B2739" s="61">
        <v>94115</v>
      </c>
      <c r="C2739" s="63" t="s">
        <v>968</v>
      </c>
      <c r="D2739" s="61">
        <v>0</v>
      </c>
      <c r="E2739" s="61" t="s">
        <v>16593</v>
      </c>
      <c r="F2739" s="61" t="s">
        <v>51</v>
      </c>
      <c r="G2739" s="61" t="s">
        <v>16594</v>
      </c>
      <c r="H2739" s="61" t="s">
        <v>15749</v>
      </c>
      <c r="I2739" s="61">
        <v>37.78</v>
      </c>
      <c r="J2739" s="61">
        <v>-122.43</v>
      </c>
      <c r="K2739">
        <v>35853</v>
      </c>
      <c r="L2739"/>
      <c r="M2739"/>
    </row>
    <row r="2740" spans="1:13">
      <c r="A2740" s="61" t="s">
        <v>40</v>
      </c>
      <c r="B2740" s="61">
        <v>94123</v>
      </c>
      <c r="C2740" s="63" t="s">
        <v>968</v>
      </c>
      <c r="D2740" s="61">
        <v>0</v>
      </c>
      <c r="E2740" s="61" t="s">
        <v>16593</v>
      </c>
      <c r="F2740" s="61" t="s">
        <v>51</v>
      </c>
      <c r="G2740" s="61" t="s">
        <v>16594</v>
      </c>
      <c r="H2740" s="61" t="s">
        <v>15749</v>
      </c>
      <c r="I2740" s="61">
        <v>37.799999999999997</v>
      </c>
      <c r="J2740" s="61">
        <v>-122.43</v>
      </c>
      <c r="K2740">
        <v>26131</v>
      </c>
      <c r="L2740"/>
      <c r="M2740"/>
    </row>
    <row r="2741" spans="1:13">
      <c r="A2741" s="61" t="s">
        <v>40</v>
      </c>
      <c r="B2741" s="61">
        <v>94102</v>
      </c>
      <c r="C2741" s="63" t="s">
        <v>968</v>
      </c>
      <c r="D2741" s="61">
        <v>0</v>
      </c>
      <c r="E2741" s="61" t="s">
        <v>16593</v>
      </c>
      <c r="F2741" s="61" t="s">
        <v>51</v>
      </c>
      <c r="G2741" s="61" t="s">
        <v>16594</v>
      </c>
      <c r="H2741" s="61" t="s">
        <v>15749</v>
      </c>
      <c r="I2741" s="61">
        <v>37.78</v>
      </c>
      <c r="J2741" s="61">
        <v>-122.42</v>
      </c>
      <c r="K2741">
        <v>39432</v>
      </c>
      <c r="L2741"/>
      <c r="M2741"/>
    </row>
    <row r="2742" spans="1:13">
      <c r="A2742" s="61" t="s">
        <v>40</v>
      </c>
      <c r="B2742" s="61">
        <v>94109</v>
      </c>
      <c r="C2742" s="63" t="s">
        <v>968</v>
      </c>
      <c r="D2742" s="61">
        <v>0</v>
      </c>
      <c r="E2742" s="61" t="s">
        <v>16593</v>
      </c>
      <c r="F2742" s="61" t="s">
        <v>51</v>
      </c>
      <c r="G2742" s="61" t="s">
        <v>16594</v>
      </c>
      <c r="H2742" s="61" t="s">
        <v>15749</v>
      </c>
      <c r="I2742" s="61">
        <v>37.79</v>
      </c>
      <c r="J2742" s="61">
        <v>-122.42</v>
      </c>
      <c r="K2742">
        <v>58501</v>
      </c>
      <c r="L2742"/>
      <c r="M2742"/>
    </row>
    <row r="2743" spans="1:13">
      <c r="A2743" s="61" t="s">
        <v>40</v>
      </c>
      <c r="B2743" s="61">
        <v>94134</v>
      </c>
      <c r="C2743" s="63" t="s">
        <v>968</v>
      </c>
      <c r="D2743" s="61">
        <v>0</v>
      </c>
      <c r="E2743" s="61" t="s">
        <v>16593</v>
      </c>
      <c r="F2743" s="61" t="s">
        <v>51</v>
      </c>
      <c r="G2743" s="61" t="s">
        <v>16594</v>
      </c>
      <c r="H2743" s="61" t="s">
        <v>15749</v>
      </c>
      <c r="I2743" s="61">
        <v>37.72</v>
      </c>
      <c r="J2743" s="61">
        <v>-122.41</v>
      </c>
      <c r="K2743">
        <v>41695</v>
      </c>
      <c r="L2743"/>
      <c r="M2743"/>
    </row>
    <row r="2744" spans="1:13">
      <c r="A2744" s="61" t="s">
        <v>40</v>
      </c>
      <c r="B2744" s="61">
        <v>94110</v>
      </c>
      <c r="C2744" s="63" t="s">
        <v>968</v>
      </c>
      <c r="D2744" s="61">
        <v>0</v>
      </c>
      <c r="E2744" s="61" t="s">
        <v>16593</v>
      </c>
      <c r="F2744" s="61" t="s">
        <v>51</v>
      </c>
      <c r="G2744" s="61" t="s">
        <v>16594</v>
      </c>
      <c r="H2744" s="61" t="s">
        <v>15749</v>
      </c>
      <c r="I2744" s="61">
        <v>37.74</v>
      </c>
      <c r="J2744" s="61">
        <v>-122.41</v>
      </c>
      <c r="K2744">
        <v>68336</v>
      </c>
      <c r="L2744"/>
      <c r="M2744"/>
    </row>
    <row r="2745" spans="1:13">
      <c r="A2745" s="61" t="s">
        <v>40</v>
      </c>
      <c r="B2745" s="61">
        <v>94141</v>
      </c>
      <c r="C2745" s="63" t="s">
        <v>968</v>
      </c>
      <c r="D2745" s="61">
        <v>0</v>
      </c>
      <c r="E2745" s="61" t="s">
        <v>16593</v>
      </c>
      <c r="F2745" s="61" t="s">
        <v>51</v>
      </c>
      <c r="G2745" s="61" t="s">
        <v>16594</v>
      </c>
      <c r="H2745" s="61" t="s">
        <v>15749</v>
      </c>
      <c r="I2745" s="61">
        <v>37.76</v>
      </c>
      <c r="J2745" s="61">
        <v>-122.41</v>
      </c>
      <c r="K2745">
        <v>41695</v>
      </c>
      <c r="L2745"/>
      <c r="M2745"/>
    </row>
    <row r="2746" spans="1:13">
      <c r="A2746" s="61" t="s">
        <v>40</v>
      </c>
      <c r="B2746" s="61">
        <v>94101</v>
      </c>
      <c r="C2746" s="63" t="s">
        <v>968</v>
      </c>
      <c r="D2746" s="61">
        <v>1</v>
      </c>
      <c r="E2746" s="61" t="s">
        <v>16593</v>
      </c>
      <c r="F2746" s="61" t="s">
        <v>51</v>
      </c>
      <c r="G2746" s="61" t="s">
        <v>16594</v>
      </c>
      <c r="H2746" s="61" t="s">
        <v>15749</v>
      </c>
      <c r="I2746" s="61">
        <v>37.770000000000003</v>
      </c>
      <c r="J2746" s="61">
        <v>-122.41</v>
      </c>
      <c r="K2746">
        <v>23255</v>
      </c>
      <c r="L2746"/>
      <c r="M2746"/>
    </row>
    <row r="2747" spans="1:13">
      <c r="A2747" s="61" t="s">
        <v>40</v>
      </c>
      <c r="B2747" s="61">
        <v>94103</v>
      </c>
      <c r="C2747" s="63" t="s">
        <v>968</v>
      </c>
      <c r="D2747" s="61">
        <v>0</v>
      </c>
      <c r="E2747" s="61" t="s">
        <v>16593</v>
      </c>
      <c r="F2747" s="61" t="s">
        <v>51</v>
      </c>
      <c r="G2747" s="61" t="s">
        <v>16594</v>
      </c>
      <c r="H2747" s="61" t="s">
        <v>15749</v>
      </c>
      <c r="I2747" s="61">
        <v>37.770000000000003</v>
      </c>
      <c r="J2747" s="61">
        <v>-122.41</v>
      </c>
      <c r="K2747">
        <v>37843</v>
      </c>
      <c r="L2747"/>
      <c r="M2747"/>
    </row>
    <row r="2748" spans="1:13">
      <c r="A2748" s="61" t="s">
        <v>40</v>
      </c>
      <c r="B2748" s="61">
        <v>94108</v>
      </c>
      <c r="C2748" s="63" t="s">
        <v>968</v>
      </c>
      <c r="D2748" s="61">
        <v>0</v>
      </c>
      <c r="E2748" s="61" t="s">
        <v>16593</v>
      </c>
      <c r="F2748" s="61" t="s">
        <v>51</v>
      </c>
      <c r="G2748" s="61" t="s">
        <v>16594</v>
      </c>
      <c r="H2748" s="61" t="s">
        <v>15749</v>
      </c>
      <c r="I2748" s="61">
        <v>37.79</v>
      </c>
      <c r="J2748" s="61">
        <v>-122.41</v>
      </c>
      <c r="K2748">
        <v>13097</v>
      </c>
      <c r="L2748"/>
      <c r="M2748"/>
    </row>
    <row r="2749" spans="1:13">
      <c r="A2749" s="61" t="s">
        <v>40</v>
      </c>
      <c r="B2749" s="61">
        <v>94133</v>
      </c>
      <c r="C2749" s="63" t="s">
        <v>968</v>
      </c>
      <c r="D2749" s="61">
        <v>0</v>
      </c>
      <c r="E2749" s="61" t="s">
        <v>16593</v>
      </c>
      <c r="F2749" s="61" t="s">
        <v>51</v>
      </c>
      <c r="G2749" s="61" t="s">
        <v>16594</v>
      </c>
      <c r="H2749" s="61" t="s">
        <v>15749</v>
      </c>
      <c r="I2749" s="61">
        <v>37.799999999999997</v>
      </c>
      <c r="J2749" s="61">
        <v>-122.41</v>
      </c>
      <c r="K2749">
        <v>26751</v>
      </c>
      <c r="L2749"/>
      <c r="M2749"/>
    </row>
    <row r="2750" spans="1:13">
      <c r="A2750" s="61" t="s">
        <v>40</v>
      </c>
      <c r="B2750" s="61">
        <v>94104</v>
      </c>
      <c r="C2750" s="63" t="s">
        <v>968</v>
      </c>
      <c r="D2750" s="61">
        <v>0</v>
      </c>
      <c r="E2750" s="61" t="s">
        <v>16593</v>
      </c>
      <c r="F2750" s="61" t="s">
        <v>51</v>
      </c>
      <c r="G2750" s="61" t="s">
        <v>16594</v>
      </c>
      <c r="H2750" s="61" t="s">
        <v>15749</v>
      </c>
      <c r="I2750" s="61">
        <v>37.79</v>
      </c>
      <c r="J2750" s="61">
        <v>-122.4</v>
      </c>
      <c r="K2750">
        <v>576</v>
      </c>
      <c r="L2750"/>
      <c r="M2750"/>
    </row>
    <row r="2751" spans="1:13">
      <c r="A2751" s="61" t="s">
        <v>40</v>
      </c>
      <c r="B2751" s="61">
        <v>94111</v>
      </c>
      <c r="C2751" s="63" t="s">
        <v>968</v>
      </c>
      <c r="D2751" s="61">
        <v>0</v>
      </c>
      <c r="E2751" s="61" t="s">
        <v>16593</v>
      </c>
      <c r="F2751" s="61" t="s">
        <v>51</v>
      </c>
      <c r="G2751" s="61" t="s">
        <v>16594</v>
      </c>
      <c r="H2751" s="61" t="s">
        <v>15749</v>
      </c>
      <c r="I2751" s="61">
        <v>37.799999999999997</v>
      </c>
      <c r="J2751" s="61">
        <v>-122.4</v>
      </c>
      <c r="K2751">
        <v>4306</v>
      </c>
      <c r="L2751"/>
      <c r="M2751"/>
    </row>
    <row r="2752" spans="1:13">
      <c r="A2752" s="61" t="s">
        <v>40</v>
      </c>
      <c r="B2752" s="61">
        <v>94107</v>
      </c>
      <c r="C2752" s="63" t="s">
        <v>968</v>
      </c>
      <c r="D2752" s="61">
        <v>0</v>
      </c>
      <c r="E2752" s="61" t="s">
        <v>16593</v>
      </c>
      <c r="F2752" s="61" t="s">
        <v>51</v>
      </c>
      <c r="G2752" s="61" t="s">
        <v>16594</v>
      </c>
      <c r="H2752" s="61" t="s">
        <v>15749</v>
      </c>
      <c r="I2752" s="61">
        <v>37.76</v>
      </c>
      <c r="J2752" s="61">
        <v>-122.39</v>
      </c>
      <c r="K2752">
        <v>34012</v>
      </c>
      <c r="L2752"/>
      <c r="M2752"/>
    </row>
    <row r="2753" spans="1:13">
      <c r="A2753" s="61" t="s">
        <v>40</v>
      </c>
      <c r="B2753" s="61">
        <v>94158</v>
      </c>
      <c r="C2753" s="63" t="s">
        <v>968</v>
      </c>
      <c r="D2753" s="61">
        <v>0</v>
      </c>
      <c r="E2753" s="61" t="s">
        <v>16593</v>
      </c>
      <c r="F2753" s="61" t="s">
        <v>51</v>
      </c>
      <c r="G2753" s="61" t="s">
        <v>16594</v>
      </c>
      <c r="H2753" s="61" t="s">
        <v>15749</v>
      </c>
      <c r="I2753" s="61">
        <v>37.770000000000003</v>
      </c>
      <c r="J2753" s="61">
        <v>-122.39</v>
      </c>
      <c r="K2753">
        <v>11327</v>
      </c>
      <c r="L2753"/>
      <c r="M2753"/>
    </row>
    <row r="2754" spans="1:13">
      <c r="A2754" s="61" t="s">
        <v>40</v>
      </c>
      <c r="B2754" s="61">
        <v>94105</v>
      </c>
      <c r="C2754" s="63" t="s">
        <v>968</v>
      </c>
      <c r="D2754" s="61">
        <v>0</v>
      </c>
      <c r="E2754" s="61" t="s">
        <v>16593</v>
      </c>
      <c r="F2754" s="61" t="s">
        <v>51</v>
      </c>
      <c r="G2754" s="61" t="s">
        <v>16594</v>
      </c>
      <c r="H2754" s="61" t="s">
        <v>15749</v>
      </c>
      <c r="I2754" s="61">
        <v>37.79</v>
      </c>
      <c r="J2754" s="61">
        <v>-122.39</v>
      </c>
      <c r="K2754">
        <v>14841</v>
      </c>
      <c r="L2754"/>
      <c r="M2754"/>
    </row>
    <row r="2755" spans="1:13">
      <c r="A2755" s="61" t="s">
        <v>40</v>
      </c>
      <c r="B2755" s="61">
        <v>94128</v>
      </c>
      <c r="C2755" s="63" t="s">
        <v>968</v>
      </c>
      <c r="D2755" s="61">
        <v>0</v>
      </c>
      <c r="E2755" s="61" t="s">
        <v>16593</v>
      </c>
      <c r="F2755" s="61" t="s">
        <v>51</v>
      </c>
      <c r="G2755" s="61" t="s">
        <v>16576</v>
      </c>
      <c r="H2755" s="61" t="s">
        <v>15749</v>
      </c>
      <c r="I2755" s="61">
        <v>37.61</v>
      </c>
      <c r="J2755" s="61">
        <v>-122.38</v>
      </c>
      <c r="K2755">
        <v>2</v>
      </c>
      <c r="L2755"/>
      <c r="M2755"/>
    </row>
    <row r="2756" spans="1:13">
      <c r="A2756" s="61" t="s">
        <v>40</v>
      </c>
      <c r="B2756" s="61">
        <v>94124</v>
      </c>
      <c r="C2756" s="63" t="s">
        <v>968</v>
      </c>
      <c r="D2756" s="61">
        <v>0</v>
      </c>
      <c r="E2756" s="61" t="s">
        <v>16593</v>
      </c>
      <c r="F2756" s="61" t="s">
        <v>51</v>
      </c>
      <c r="G2756" s="61" t="s">
        <v>16594</v>
      </c>
      <c r="H2756" s="61" t="s">
        <v>15749</v>
      </c>
      <c r="I2756" s="61">
        <v>37.729999999999997</v>
      </c>
      <c r="J2756" s="61">
        <v>-122.38</v>
      </c>
      <c r="K2756">
        <v>39445</v>
      </c>
      <c r="L2756"/>
      <c r="M2756"/>
    </row>
    <row r="2757" spans="1:13">
      <c r="A2757" s="61" t="s">
        <v>40</v>
      </c>
      <c r="B2757" s="61">
        <v>94188</v>
      </c>
      <c r="C2757" s="63" t="s">
        <v>968</v>
      </c>
      <c r="D2757" s="61">
        <v>0</v>
      </c>
      <c r="E2757" s="61" t="s">
        <v>16593</v>
      </c>
      <c r="F2757" s="61" t="s">
        <v>51</v>
      </c>
      <c r="G2757" s="61" t="s">
        <v>16594</v>
      </c>
      <c r="H2757" s="61" t="s">
        <v>15749</v>
      </c>
      <c r="I2757" s="61">
        <v>37.74</v>
      </c>
      <c r="J2757" s="61">
        <v>-122.38</v>
      </c>
      <c r="K2757">
        <v>3</v>
      </c>
      <c r="L2757"/>
      <c r="M2757"/>
    </row>
    <row r="2758" spans="1:13">
      <c r="A2758" s="61" t="s">
        <v>40</v>
      </c>
      <c r="B2758" s="61">
        <v>94130</v>
      </c>
      <c r="C2758" s="63" t="s">
        <v>968</v>
      </c>
      <c r="D2758" s="61">
        <v>0</v>
      </c>
      <c r="E2758" s="61" t="s">
        <v>16593</v>
      </c>
      <c r="F2758" s="61" t="s">
        <v>51</v>
      </c>
      <c r="G2758" s="61" t="s">
        <v>16594</v>
      </c>
      <c r="H2758" s="61" t="s">
        <v>15749</v>
      </c>
      <c r="I2758" s="61">
        <v>37.82</v>
      </c>
      <c r="J2758" s="61">
        <v>-122.37</v>
      </c>
      <c r="K2758">
        <v>2747</v>
      </c>
      <c r="L2758"/>
      <c r="M2758"/>
    </row>
    <row r="2759" spans="1:13">
      <c r="A2759" s="61" t="s">
        <v>40</v>
      </c>
      <c r="B2759" s="61">
        <v>91776</v>
      </c>
      <c r="C2759" s="63" t="s">
        <v>968</v>
      </c>
      <c r="D2759" s="61">
        <v>0</v>
      </c>
      <c r="E2759" s="61" t="s">
        <v>16331</v>
      </c>
      <c r="F2759" s="61" t="s">
        <v>51</v>
      </c>
      <c r="G2759" s="61" t="s">
        <v>16242</v>
      </c>
      <c r="H2759" s="61" t="s">
        <v>15749</v>
      </c>
      <c r="I2759" s="61">
        <v>34.08</v>
      </c>
      <c r="J2759" s="61">
        <v>-118.09</v>
      </c>
      <c r="K2759">
        <v>38031</v>
      </c>
      <c r="L2759"/>
      <c r="M2759"/>
    </row>
    <row r="2760" spans="1:13">
      <c r="A2760" s="61" t="s">
        <v>40</v>
      </c>
      <c r="B2760" s="61">
        <v>91775</v>
      </c>
      <c r="C2760" s="63" t="s">
        <v>968</v>
      </c>
      <c r="D2760" s="61">
        <v>0</v>
      </c>
      <c r="E2760" s="61" t="s">
        <v>16331</v>
      </c>
      <c r="F2760" s="61" t="s">
        <v>51</v>
      </c>
      <c r="G2760" s="61" t="s">
        <v>16242</v>
      </c>
      <c r="H2760" s="61" t="s">
        <v>15749</v>
      </c>
      <c r="I2760" s="61">
        <v>34.11</v>
      </c>
      <c r="J2760" s="61">
        <v>-118.08</v>
      </c>
      <c r="K2760">
        <v>24252</v>
      </c>
      <c r="L2760"/>
      <c r="M2760"/>
    </row>
    <row r="2761" spans="1:13">
      <c r="A2761" s="61" t="s">
        <v>40</v>
      </c>
      <c r="B2761" s="61">
        <v>94074</v>
      </c>
      <c r="C2761" s="63" t="s">
        <v>968</v>
      </c>
      <c r="D2761" s="61">
        <v>0</v>
      </c>
      <c r="E2761" s="61" t="s">
        <v>16591</v>
      </c>
      <c r="F2761" s="61" t="s">
        <v>51</v>
      </c>
      <c r="G2761" s="61" t="s">
        <v>16576</v>
      </c>
      <c r="H2761" s="61" t="s">
        <v>15749</v>
      </c>
      <c r="I2761" s="61">
        <v>37.33</v>
      </c>
      <c r="J2761" s="61">
        <v>-122.34</v>
      </c>
      <c r="K2761">
        <v>282</v>
      </c>
      <c r="L2761"/>
      <c r="M2761"/>
    </row>
    <row r="2762" spans="1:13">
      <c r="A2762" s="61" t="s">
        <v>40</v>
      </c>
      <c r="B2762" s="61">
        <v>92582</v>
      </c>
      <c r="C2762" s="63" t="s">
        <v>968</v>
      </c>
      <c r="D2762" s="61">
        <v>0</v>
      </c>
      <c r="E2762" s="61" t="s">
        <v>16426</v>
      </c>
      <c r="F2762" s="61" t="s">
        <v>51</v>
      </c>
      <c r="G2762" s="61" t="s">
        <v>16326</v>
      </c>
      <c r="H2762" s="61" t="s">
        <v>15749</v>
      </c>
      <c r="I2762" s="61">
        <v>33.81</v>
      </c>
      <c r="J2762" s="61">
        <v>-117.02</v>
      </c>
      <c r="K2762">
        <v>21161</v>
      </c>
      <c r="L2762"/>
      <c r="M2762"/>
    </row>
    <row r="2763" spans="1:13">
      <c r="A2763" s="61" t="s">
        <v>40</v>
      </c>
      <c r="B2763" s="61">
        <v>92583</v>
      </c>
      <c r="C2763" s="63" t="s">
        <v>968</v>
      </c>
      <c r="D2763" s="61">
        <v>0</v>
      </c>
      <c r="E2763" s="61" t="s">
        <v>16426</v>
      </c>
      <c r="F2763" s="61" t="s">
        <v>51</v>
      </c>
      <c r="G2763" s="61" t="s">
        <v>16326</v>
      </c>
      <c r="H2763" s="61" t="s">
        <v>15749</v>
      </c>
      <c r="I2763" s="61">
        <v>33.79</v>
      </c>
      <c r="J2763" s="61">
        <v>-116.93</v>
      </c>
      <c r="K2763">
        <v>34674</v>
      </c>
      <c r="L2763"/>
      <c r="M2763"/>
    </row>
    <row r="2764" spans="1:13">
      <c r="A2764" s="61" t="s">
        <v>40</v>
      </c>
      <c r="B2764" s="61">
        <v>93660</v>
      </c>
      <c r="C2764" s="63" t="s">
        <v>968</v>
      </c>
      <c r="D2764" s="61">
        <v>0</v>
      </c>
      <c r="E2764" s="61" t="s">
        <v>16564</v>
      </c>
      <c r="F2764" s="61" t="s">
        <v>51</v>
      </c>
      <c r="G2764" s="61" t="s">
        <v>16478</v>
      </c>
      <c r="H2764" s="61" t="s">
        <v>15749</v>
      </c>
      <c r="I2764" s="61">
        <v>36.590000000000003</v>
      </c>
      <c r="J2764" s="61">
        <v>-120.19</v>
      </c>
      <c r="K2764">
        <v>4173</v>
      </c>
      <c r="L2764"/>
      <c r="M2764"/>
    </row>
    <row r="2765" spans="1:13">
      <c r="A2765" s="61" t="s">
        <v>40</v>
      </c>
      <c r="B2765" s="61">
        <v>95129</v>
      </c>
      <c r="C2765" s="63" t="s">
        <v>968</v>
      </c>
      <c r="D2765" s="61">
        <v>0</v>
      </c>
      <c r="E2765" s="61" t="s">
        <v>12859</v>
      </c>
      <c r="F2765" s="61" t="s">
        <v>51</v>
      </c>
      <c r="G2765" s="61" t="s">
        <v>16582</v>
      </c>
      <c r="H2765" s="61" t="s">
        <v>15749</v>
      </c>
      <c r="I2765" s="61">
        <v>37.299999999999997</v>
      </c>
      <c r="J2765" s="61">
        <v>-122</v>
      </c>
      <c r="K2765">
        <v>41819</v>
      </c>
      <c r="L2765"/>
      <c r="M2765"/>
    </row>
    <row r="2766" spans="1:13">
      <c r="A2766" s="61" t="s">
        <v>40</v>
      </c>
      <c r="B2766" s="61">
        <v>95130</v>
      </c>
      <c r="C2766" s="63" t="s">
        <v>968</v>
      </c>
      <c r="D2766" s="61">
        <v>0</v>
      </c>
      <c r="E2766" s="61" t="s">
        <v>12859</v>
      </c>
      <c r="F2766" s="61" t="s">
        <v>51</v>
      </c>
      <c r="G2766" s="61" t="s">
        <v>16582</v>
      </c>
      <c r="H2766" s="61" t="s">
        <v>15749</v>
      </c>
      <c r="I2766" s="61">
        <v>37.28</v>
      </c>
      <c r="J2766" s="61">
        <v>-121.98</v>
      </c>
      <c r="K2766">
        <v>13584</v>
      </c>
      <c r="L2766"/>
      <c r="M2766"/>
    </row>
    <row r="2767" spans="1:13">
      <c r="A2767" s="61" t="s">
        <v>40</v>
      </c>
      <c r="B2767" s="61">
        <v>95117</v>
      </c>
      <c r="C2767" s="63" t="s">
        <v>968</v>
      </c>
      <c r="D2767" s="61">
        <v>0</v>
      </c>
      <c r="E2767" s="61" t="s">
        <v>12859</v>
      </c>
      <c r="F2767" s="61" t="s">
        <v>51</v>
      </c>
      <c r="G2767" s="61" t="s">
        <v>16582</v>
      </c>
      <c r="H2767" s="61" t="s">
        <v>15749</v>
      </c>
      <c r="I2767" s="61">
        <v>37.31</v>
      </c>
      <c r="J2767" s="61">
        <v>-121.96</v>
      </c>
      <c r="K2767">
        <v>30137</v>
      </c>
      <c r="L2767"/>
      <c r="M2767"/>
    </row>
    <row r="2768" spans="1:13">
      <c r="A2768" s="61" t="s">
        <v>40</v>
      </c>
      <c r="B2768" s="61">
        <v>95134</v>
      </c>
      <c r="C2768" s="63" t="s">
        <v>968</v>
      </c>
      <c r="D2768" s="61">
        <v>0</v>
      </c>
      <c r="E2768" s="61" t="s">
        <v>12859</v>
      </c>
      <c r="F2768" s="61" t="s">
        <v>51</v>
      </c>
      <c r="G2768" s="61" t="s">
        <v>16582</v>
      </c>
      <c r="H2768" s="61" t="s">
        <v>15749</v>
      </c>
      <c r="I2768" s="61">
        <v>37.42</v>
      </c>
      <c r="J2768" s="61">
        <v>-121.94</v>
      </c>
      <c r="K2768">
        <v>29746</v>
      </c>
      <c r="L2768"/>
      <c r="M2768"/>
    </row>
    <row r="2769" spans="1:13">
      <c r="A2769" s="61" t="s">
        <v>40</v>
      </c>
      <c r="B2769" s="61">
        <v>95128</v>
      </c>
      <c r="C2769" s="63" t="s">
        <v>968</v>
      </c>
      <c r="D2769" s="61">
        <v>0</v>
      </c>
      <c r="E2769" s="61" t="s">
        <v>12859</v>
      </c>
      <c r="F2769" s="61" t="s">
        <v>51</v>
      </c>
      <c r="G2769" s="61" t="s">
        <v>16582</v>
      </c>
      <c r="H2769" s="61" t="s">
        <v>15749</v>
      </c>
      <c r="I2769" s="61">
        <v>37.31</v>
      </c>
      <c r="J2769" s="61">
        <v>-121.93</v>
      </c>
      <c r="K2769">
        <v>34776</v>
      </c>
      <c r="L2769"/>
      <c r="M2769"/>
    </row>
    <row r="2770" spans="1:13">
      <c r="A2770" s="61" t="s">
        <v>40</v>
      </c>
      <c r="B2770" s="61">
        <v>95124</v>
      </c>
      <c r="C2770" s="63" t="s">
        <v>968</v>
      </c>
      <c r="D2770" s="61">
        <v>0</v>
      </c>
      <c r="E2770" s="61" t="s">
        <v>12859</v>
      </c>
      <c r="F2770" s="61" t="s">
        <v>51</v>
      </c>
      <c r="G2770" s="61" t="s">
        <v>16582</v>
      </c>
      <c r="H2770" s="61" t="s">
        <v>15749</v>
      </c>
      <c r="I2770" s="61">
        <v>37.25</v>
      </c>
      <c r="J2770" s="61">
        <v>-121.92</v>
      </c>
      <c r="K2770">
        <v>50054</v>
      </c>
      <c r="L2770"/>
      <c r="M2770"/>
    </row>
    <row r="2771" spans="1:13">
      <c r="A2771" s="61" t="s">
        <v>40</v>
      </c>
      <c r="B2771" s="61">
        <v>95126</v>
      </c>
      <c r="C2771" s="63" t="s">
        <v>968</v>
      </c>
      <c r="D2771" s="61">
        <v>0</v>
      </c>
      <c r="E2771" s="61" t="s">
        <v>12859</v>
      </c>
      <c r="F2771" s="61" t="s">
        <v>51</v>
      </c>
      <c r="G2771" s="61" t="s">
        <v>16582</v>
      </c>
      <c r="H2771" s="61" t="s">
        <v>15749</v>
      </c>
      <c r="I2771" s="61">
        <v>37.32</v>
      </c>
      <c r="J2771" s="61">
        <v>-121.91</v>
      </c>
      <c r="K2771">
        <v>37372</v>
      </c>
      <c r="L2771"/>
      <c r="M2771"/>
    </row>
    <row r="2772" spans="1:13">
      <c r="A2772" s="61" t="s">
        <v>40</v>
      </c>
      <c r="B2772" s="61">
        <v>95110</v>
      </c>
      <c r="C2772" s="63" t="s">
        <v>968</v>
      </c>
      <c r="D2772" s="61">
        <v>0</v>
      </c>
      <c r="E2772" s="61" t="s">
        <v>12859</v>
      </c>
      <c r="F2772" s="61" t="s">
        <v>51</v>
      </c>
      <c r="G2772" s="61" t="s">
        <v>16582</v>
      </c>
      <c r="H2772" s="61" t="s">
        <v>15749</v>
      </c>
      <c r="I2772" s="61">
        <v>37.340000000000003</v>
      </c>
      <c r="J2772" s="61">
        <v>-121.9</v>
      </c>
      <c r="K2772">
        <v>20495</v>
      </c>
      <c r="L2772"/>
      <c r="M2772"/>
    </row>
    <row r="2773" spans="1:13">
      <c r="A2773" s="61" t="s">
        <v>40</v>
      </c>
      <c r="B2773" s="61">
        <v>95131</v>
      </c>
      <c r="C2773" s="63" t="s">
        <v>968</v>
      </c>
      <c r="D2773" s="61">
        <v>0</v>
      </c>
      <c r="E2773" s="61" t="s">
        <v>12859</v>
      </c>
      <c r="F2773" s="61" t="s">
        <v>51</v>
      </c>
      <c r="G2773" s="61" t="s">
        <v>16582</v>
      </c>
      <c r="H2773" s="61" t="s">
        <v>15749</v>
      </c>
      <c r="I2773" s="61">
        <v>37.380000000000003</v>
      </c>
      <c r="J2773" s="61">
        <v>-121.9</v>
      </c>
      <c r="K2773">
        <v>30975</v>
      </c>
      <c r="L2773"/>
      <c r="M2773"/>
    </row>
    <row r="2774" spans="1:13">
      <c r="A2774" s="61" t="s">
        <v>40</v>
      </c>
      <c r="B2774" s="61">
        <v>95113</v>
      </c>
      <c r="C2774" s="63" t="s">
        <v>968</v>
      </c>
      <c r="D2774" s="61">
        <v>0</v>
      </c>
      <c r="E2774" s="61" t="s">
        <v>12859</v>
      </c>
      <c r="F2774" s="61" t="s">
        <v>51</v>
      </c>
      <c r="G2774" s="61" t="s">
        <v>16582</v>
      </c>
      <c r="H2774" s="61" t="s">
        <v>15749</v>
      </c>
      <c r="I2774" s="61">
        <v>37.33</v>
      </c>
      <c r="J2774" s="61">
        <v>-121.89</v>
      </c>
      <c r="K2774">
        <v>2658</v>
      </c>
      <c r="L2774"/>
      <c r="M2774"/>
    </row>
    <row r="2775" spans="1:13">
      <c r="A2775" s="61" t="s">
        <v>40</v>
      </c>
      <c r="B2775" s="61">
        <v>95101</v>
      </c>
      <c r="C2775" s="63" t="s">
        <v>968</v>
      </c>
      <c r="D2775" s="61">
        <v>0</v>
      </c>
      <c r="E2775" s="61" t="s">
        <v>12859</v>
      </c>
      <c r="F2775" s="61" t="s">
        <v>51</v>
      </c>
      <c r="G2775" s="61" t="s">
        <v>16582</v>
      </c>
      <c r="H2775" s="61" t="s">
        <v>15749</v>
      </c>
      <c r="I2775" s="61">
        <v>37.380000000000003</v>
      </c>
      <c r="J2775" s="61">
        <v>-121.89</v>
      </c>
      <c r="K2775">
        <v>84433</v>
      </c>
      <c r="L2775"/>
      <c r="M2775"/>
    </row>
    <row r="2776" spans="1:13">
      <c r="A2776" s="61" t="s">
        <v>40</v>
      </c>
      <c r="B2776" s="61">
        <v>95118</v>
      </c>
      <c r="C2776" s="63" t="s">
        <v>968</v>
      </c>
      <c r="D2776" s="61">
        <v>0</v>
      </c>
      <c r="E2776" s="61" t="s">
        <v>12859</v>
      </c>
      <c r="F2776" s="61" t="s">
        <v>51</v>
      </c>
      <c r="G2776" s="61" t="s">
        <v>16582</v>
      </c>
      <c r="H2776" s="61" t="s">
        <v>15749</v>
      </c>
      <c r="I2776" s="61">
        <v>37.25</v>
      </c>
      <c r="J2776" s="61">
        <v>-121.88</v>
      </c>
      <c r="K2776">
        <v>32764</v>
      </c>
      <c r="L2776"/>
      <c r="M2776"/>
    </row>
    <row r="2777" spans="1:13">
      <c r="A2777" s="61" t="s">
        <v>40</v>
      </c>
      <c r="B2777" s="61">
        <v>95125</v>
      </c>
      <c r="C2777" s="63" t="s">
        <v>968</v>
      </c>
      <c r="D2777" s="61">
        <v>0</v>
      </c>
      <c r="E2777" s="61" t="s">
        <v>12859</v>
      </c>
      <c r="F2777" s="61" t="s">
        <v>51</v>
      </c>
      <c r="G2777" s="61" t="s">
        <v>16582</v>
      </c>
      <c r="H2777" s="61" t="s">
        <v>15749</v>
      </c>
      <c r="I2777" s="61">
        <v>37.29</v>
      </c>
      <c r="J2777" s="61">
        <v>-121.88</v>
      </c>
      <c r="K2777">
        <v>54000</v>
      </c>
      <c r="L2777"/>
      <c r="M2777"/>
    </row>
    <row r="2778" spans="1:13">
      <c r="A2778" s="61" t="s">
        <v>40</v>
      </c>
      <c r="B2778" s="61">
        <v>95112</v>
      </c>
      <c r="C2778" s="63" t="s">
        <v>968</v>
      </c>
      <c r="D2778" s="61">
        <v>0</v>
      </c>
      <c r="E2778" s="61" t="s">
        <v>12859</v>
      </c>
      <c r="F2778" s="61" t="s">
        <v>51</v>
      </c>
      <c r="G2778" s="61" t="s">
        <v>16582</v>
      </c>
      <c r="H2778" s="61" t="s">
        <v>15749</v>
      </c>
      <c r="I2778" s="61">
        <v>37.340000000000003</v>
      </c>
      <c r="J2778" s="61">
        <v>-121.88</v>
      </c>
      <c r="K2778">
        <v>60754</v>
      </c>
      <c r="L2778"/>
      <c r="M2778"/>
    </row>
    <row r="2779" spans="1:13">
      <c r="A2779" s="61" t="s">
        <v>40</v>
      </c>
      <c r="B2779" s="61">
        <v>95133</v>
      </c>
      <c r="C2779" s="63" t="s">
        <v>968</v>
      </c>
      <c r="D2779" s="61">
        <v>0</v>
      </c>
      <c r="E2779" s="61" t="s">
        <v>12859</v>
      </c>
      <c r="F2779" s="61" t="s">
        <v>51</v>
      </c>
      <c r="G2779" s="61" t="s">
        <v>16582</v>
      </c>
      <c r="H2779" s="61" t="s">
        <v>15749</v>
      </c>
      <c r="I2779" s="61">
        <v>37.369999999999997</v>
      </c>
      <c r="J2779" s="61">
        <v>-121.86</v>
      </c>
      <c r="K2779">
        <v>30080</v>
      </c>
      <c r="L2779"/>
      <c r="M2779"/>
    </row>
    <row r="2780" spans="1:13">
      <c r="A2780" s="61" t="s">
        <v>40</v>
      </c>
      <c r="B2780" s="61">
        <v>95116</v>
      </c>
      <c r="C2780" s="63" t="s">
        <v>968</v>
      </c>
      <c r="D2780" s="61">
        <v>0</v>
      </c>
      <c r="E2780" s="61" t="s">
        <v>12859</v>
      </c>
      <c r="F2780" s="61" t="s">
        <v>51</v>
      </c>
      <c r="G2780" s="61" t="s">
        <v>16582</v>
      </c>
      <c r="H2780" s="61" t="s">
        <v>15749</v>
      </c>
      <c r="I2780" s="61">
        <v>37.35</v>
      </c>
      <c r="J2780" s="61">
        <v>-121.85</v>
      </c>
      <c r="K2780">
        <v>51222</v>
      </c>
      <c r="L2780"/>
      <c r="M2780"/>
    </row>
    <row r="2781" spans="1:13">
      <c r="A2781" s="61" t="s">
        <v>40</v>
      </c>
      <c r="B2781" s="61">
        <v>95136</v>
      </c>
      <c r="C2781" s="63" t="s">
        <v>968</v>
      </c>
      <c r="D2781" s="61">
        <v>0</v>
      </c>
      <c r="E2781" s="61" t="s">
        <v>12859</v>
      </c>
      <c r="F2781" s="61" t="s">
        <v>51</v>
      </c>
      <c r="G2781" s="61" t="s">
        <v>16582</v>
      </c>
      <c r="H2781" s="61" t="s">
        <v>15749</v>
      </c>
      <c r="I2781" s="61">
        <v>37.270000000000003</v>
      </c>
      <c r="J2781" s="61">
        <v>-121.84</v>
      </c>
      <c r="K2781">
        <v>45971</v>
      </c>
      <c r="L2781"/>
      <c r="M2781"/>
    </row>
    <row r="2782" spans="1:13">
      <c r="A2782" s="61" t="s">
        <v>40</v>
      </c>
      <c r="B2782" s="61">
        <v>95120</v>
      </c>
      <c r="C2782" s="63" t="s">
        <v>968</v>
      </c>
      <c r="D2782" s="61">
        <v>0</v>
      </c>
      <c r="E2782" s="61" t="s">
        <v>12859</v>
      </c>
      <c r="F2782" s="61" t="s">
        <v>51</v>
      </c>
      <c r="G2782" s="61" t="s">
        <v>16582</v>
      </c>
      <c r="H2782" s="61" t="s">
        <v>15749</v>
      </c>
      <c r="I2782" s="61">
        <v>37.19</v>
      </c>
      <c r="J2782" s="61">
        <v>-121.83</v>
      </c>
      <c r="K2782">
        <v>38341</v>
      </c>
      <c r="L2782"/>
      <c r="M2782"/>
    </row>
    <row r="2783" spans="1:13">
      <c r="A2783" s="61" t="s">
        <v>40</v>
      </c>
      <c r="B2783" s="61">
        <v>95111</v>
      </c>
      <c r="C2783" s="63" t="s">
        <v>968</v>
      </c>
      <c r="D2783" s="61">
        <v>0</v>
      </c>
      <c r="E2783" s="61" t="s">
        <v>12859</v>
      </c>
      <c r="F2783" s="61" t="s">
        <v>51</v>
      </c>
      <c r="G2783" s="61" t="s">
        <v>16582</v>
      </c>
      <c r="H2783" s="61" t="s">
        <v>15749</v>
      </c>
      <c r="I2783" s="61">
        <v>37.28</v>
      </c>
      <c r="J2783" s="61">
        <v>-121.83</v>
      </c>
      <c r="K2783">
        <v>60593</v>
      </c>
      <c r="L2783"/>
      <c r="M2783"/>
    </row>
    <row r="2784" spans="1:13">
      <c r="A2784" s="61" t="s">
        <v>40</v>
      </c>
      <c r="B2784" s="61">
        <v>95122</v>
      </c>
      <c r="C2784" s="63" t="s">
        <v>968</v>
      </c>
      <c r="D2784" s="61">
        <v>0</v>
      </c>
      <c r="E2784" s="61" t="s">
        <v>12859</v>
      </c>
      <c r="F2784" s="61" t="s">
        <v>51</v>
      </c>
      <c r="G2784" s="61" t="s">
        <v>16582</v>
      </c>
      <c r="H2784" s="61" t="s">
        <v>15749</v>
      </c>
      <c r="I2784" s="61">
        <v>37.33</v>
      </c>
      <c r="J2784" s="61">
        <v>-121.83</v>
      </c>
      <c r="K2784">
        <v>54056</v>
      </c>
      <c r="L2784"/>
      <c r="M2784"/>
    </row>
    <row r="2785" spans="1:13">
      <c r="A2785" s="61" t="s">
        <v>40</v>
      </c>
      <c r="B2785" s="61">
        <v>95123</v>
      </c>
      <c r="C2785" s="63" t="s">
        <v>968</v>
      </c>
      <c r="D2785" s="61">
        <v>0</v>
      </c>
      <c r="E2785" s="61" t="s">
        <v>12859</v>
      </c>
      <c r="F2785" s="61" t="s">
        <v>51</v>
      </c>
      <c r="G2785" s="61" t="s">
        <v>16582</v>
      </c>
      <c r="H2785" s="61" t="s">
        <v>15749</v>
      </c>
      <c r="I2785" s="61">
        <v>37.229999999999997</v>
      </c>
      <c r="J2785" s="61">
        <v>-121.82</v>
      </c>
      <c r="K2785">
        <v>70040</v>
      </c>
      <c r="L2785"/>
      <c r="M2785"/>
    </row>
    <row r="2786" spans="1:13">
      <c r="A2786" s="61" t="s">
        <v>40</v>
      </c>
      <c r="B2786" s="61">
        <v>95121</v>
      </c>
      <c r="C2786" s="63" t="s">
        <v>968</v>
      </c>
      <c r="D2786" s="61">
        <v>0</v>
      </c>
      <c r="E2786" s="61" t="s">
        <v>12859</v>
      </c>
      <c r="F2786" s="61" t="s">
        <v>51</v>
      </c>
      <c r="G2786" s="61" t="s">
        <v>16582</v>
      </c>
      <c r="H2786" s="61" t="s">
        <v>15749</v>
      </c>
      <c r="I2786" s="61">
        <v>37.299999999999997</v>
      </c>
      <c r="J2786" s="61">
        <v>-121.8</v>
      </c>
      <c r="K2786">
        <v>37609</v>
      </c>
      <c r="L2786"/>
      <c r="M2786"/>
    </row>
    <row r="2787" spans="1:13">
      <c r="A2787" s="61" t="s">
        <v>40</v>
      </c>
      <c r="B2787" s="61">
        <v>95127</v>
      </c>
      <c r="C2787" s="63" t="s">
        <v>968</v>
      </c>
      <c r="D2787" s="61">
        <v>0</v>
      </c>
      <c r="E2787" s="61" t="s">
        <v>12859</v>
      </c>
      <c r="F2787" s="61" t="s">
        <v>51</v>
      </c>
      <c r="G2787" s="61" t="s">
        <v>16582</v>
      </c>
      <c r="H2787" s="61" t="s">
        <v>15749</v>
      </c>
      <c r="I2787" s="61">
        <v>37.369999999999997</v>
      </c>
      <c r="J2787" s="61">
        <v>-121.8</v>
      </c>
      <c r="K2787">
        <v>63749</v>
      </c>
      <c r="L2787"/>
      <c r="M2787"/>
    </row>
    <row r="2788" spans="1:13">
      <c r="A2788" s="61" t="s">
        <v>40</v>
      </c>
      <c r="B2788" s="61">
        <v>95119</v>
      </c>
      <c r="C2788" s="63" t="s">
        <v>968</v>
      </c>
      <c r="D2788" s="61">
        <v>0</v>
      </c>
      <c r="E2788" s="61" t="s">
        <v>12859</v>
      </c>
      <c r="F2788" s="61" t="s">
        <v>51</v>
      </c>
      <c r="G2788" s="61" t="s">
        <v>16582</v>
      </c>
      <c r="H2788" s="61" t="s">
        <v>15749</v>
      </c>
      <c r="I2788" s="61">
        <v>37.22</v>
      </c>
      <c r="J2788" s="61">
        <v>-121.78</v>
      </c>
      <c r="K2788">
        <v>10050</v>
      </c>
      <c r="L2788"/>
      <c r="M2788"/>
    </row>
    <row r="2789" spans="1:13">
      <c r="A2789" s="61" t="s">
        <v>40</v>
      </c>
      <c r="B2789" s="61">
        <v>95148</v>
      </c>
      <c r="C2789" s="63" t="s">
        <v>968</v>
      </c>
      <c r="D2789" s="61">
        <v>0</v>
      </c>
      <c r="E2789" s="61" t="s">
        <v>12859</v>
      </c>
      <c r="F2789" s="61" t="s">
        <v>51</v>
      </c>
      <c r="G2789" s="61" t="s">
        <v>16582</v>
      </c>
      <c r="H2789" s="61" t="s">
        <v>15749</v>
      </c>
      <c r="I2789" s="61">
        <v>37.33</v>
      </c>
      <c r="J2789" s="61">
        <v>-121.77</v>
      </c>
      <c r="K2789">
        <v>45819</v>
      </c>
      <c r="L2789"/>
      <c r="M2789"/>
    </row>
    <row r="2790" spans="1:13">
      <c r="A2790" s="61" t="s">
        <v>40</v>
      </c>
      <c r="B2790" s="61">
        <v>95132</v>
      </c>
      <c r="C2790" s="63" t="s">
        <v>968</v>
      </c>
      <c r="D2790" s="61">
        <v>0</v>
      </c>
      <c r="E2790" s="61" t="s">
        <v>12859</v>
      </c>
      <c r="F2790" s="61" t="s">
        <v>51</v>
      </c>
      <c r="G2790" s="61" t="s">
        <v>16582</v>
      </c>
      <c r="H2790" s="61" t="s">
        <v>15749</v>
      </c>
      <c r="I2790" s="61">
        <v>37.42</v>
      </c>
      <c r="J2790" s="61">
        <v>-121.77</v>
      </c>
      <c r="K2790">
        <v>40426</v>
      </c>
      <c r="L2790"/>
      <c r="M2790"/>
    </row>
    <row r="2791" spans="1:13">
      <c r="A2791" s="61" t="s">
        <v>40</v>
      </c>
      <c r="B2791" s="61">
        <v>95139</v>
      </c>
      <c r="C2791" s="63" t="s">
        <v>968</v>
      </c>
      <c r="D2791" s="61">
        <v>0</v>
      </c>
      <c r="E2791" s="61" t="s">
        <v>12859</v>
      </c>
      <c r="F2791" s="61" t="s">
        <v>51</v>
      </c>
      <c r="G2791" s="61" t="s">
        <v>16582</v>
      </c>
      <c r="H2791" s="61" t="s">
        <v>15749</v>
      </c>
      <c r="I2791" s="61">
        <v>37.22</v>
      </c>
      <c r="J2791" s="61">
        <v>-121.76</v>
      </c>
      <c r="K2791">
        <v>6764</v>
      </c>
      <c r="L2791"/>
      <c r="M2791"/>
    </row>
    <row r="2792" spans="1:13">
      <c r="A2792" s="61" t="s">
        <v>40</v>
      </c>
      <c r="B2792" s="61">
        <v>95141</v>
      </c>
      <c r="C2792" s="63" t="s">
        <v>968</v>
      </c>
      <c r="D2792" s="61">
        <v>0</v>
      </c>
      <c r="E2792" s="61" t="s">
        <v>12859</v>
      </c>
      <c r="F2792" s="61" t="s">
        <v>51</v>
      </c>
      <c r="G2792" s="61" t="s">
        <v>16582</v>
      </c>
      <c r="H2792" s="61" t="s">
        <v>15749</v>
      </c>
      <c r="I2792" s="61">
        <v>37.17</v>
      </c>
      <c r="J2792" s="61">
        <v>-121.75</v>
      </c>
      <c r="K2792">
        <v>276</v>
      </c>
      <c r="L2792"/>
      <c r="M2792"/>
    </row>
    <row r="2793" spans="1:13">
      <c r="A2793" s="61" t="s">
        <v>40</v>
      </c>
      <c r="B2793" s="61">
        <v>95138</v>
      </c>
      <c r="C2793" s="63" t="s">
        <v>968</v>
      </c>
      <c r="D2793" s="61">
        <v>0</v>
      </c>
      <c r="E2793" s="61" t="s">
        <v>12859</v>
      </c>
      <c r="F2793" s="61" t="s">
        <v>51</v>
      </c>
      <c r="G2793" s="61" t="s">
        <v>16582</v>
      </c>
      <c r="H2793" s="61" t="s">
        <v>15749</v>
      </c>
      <c r="I2793" s="61">
        <v>37.24</v>
      </c>
      <c r="J2793" s="61">
        <v>-121.73</v>
      </c>
      <c r="K2793">
        <v>19530</v>
      </c>
      <c r="L2793"/>
      <c r="M2793"/>
    </row>
    <row r="2794" spans="1:13">
      <c r="A2794" s="61" t="s">
        <v>40</v>
      </c>
      <c r="B2794" s="61">
        <v>95135</v>
      </c>
      <c r="C2794" s="63" t="s">
        <v>968</v>
      </c>
      <c r="D2794" s="61">
        <v>0</v>
      </c>
      <c r="E2794" s="61" t="s">
        <v>12859</v>
      </c>
      <c r="F2794" s="61" t="s">
        <v>51</v>
      </c>
      <c r="G2794" s="61" t="s">
        <v>16582</v>
      </c>
      <c r="H2794" s="61" t="s">
        <v>15749</v>
      </c>
      <c r="I2794" s="61">
        <v>37.29</v>
      </c>
      <c r="J2794" s="61">
        <v>-121.69</v>
      </c>
      <c r="K2794">
        <v>20734</v>
      </c>
      <c r="L2794"/>
      <c r="M2794"/>
    </row>
    <row r="2795" spans="1:13">
      <c r="A2795" s="61" t="s">
        <v>40</v>
      </c>
      <c r="B2795" s="61">
        <v>95045</v>
      </c>
      <c r="C2795" s="63" t="s">
        <v>968</v>
      </c>
      <c r="D2795" s="61">
        <v>0</v>
      </c>
      <c r="E2795" s="61" t="s">
        <v>16654</v>
      </c>
      <c r="F2795" s="61" t="s">
        <v>51</v>
      </c>
      <c r="G2795" s="61" t="s">
        <v>16648</v>
      </c>
      <c r="H2795" s="61" t="s">
        <v>15749</v>
      </c>
      <c r="I2795" s="61">
        <v>36.83</v>
      </c>
      <c r="J2795" s="61">
        <v>-121.51</v>
      </c>
      <c r="K2795">
        <v>4323</v>
      </c>
      <c r="L2795"/>
      <c r="M2795"/>
    </row>
    <row r="2796" spans="1:13">
      <c r="A2796" s="61" t="s">
        <v>40</v>
      </c>
      <c r="B2796" s="61">
        <v>92675</v>
      </c>
      <c r="C2796" s="63" t="s">
        <v>968</v>
      </c>
      <c r="D2796" s="61">
        <v>0</v>
      </c>
      <c r="E2796" s="61" t="s">
        <v>16444</v>
      </c>
      <c r="F2796" s="61" t="s">
        <v>51</v>
      </c>
      <c r="G2796" s="61" t="s">
        <v>1971</v>
      </c>
      <c r="H2796" s="61" t="s">
        <v>15749</v>
      </c>
      <c r="I2796" s="61">
        <v>33.520000000000003</v>
      </c>
      <c r="J2796" s="61">
        <v>-117.61</v>
      </c>
      <c r="K2796">
        <v>35203</v>
      </c>
      <c r="L2796"/>
      <c r="M2796"/>
    </row>
    <row r="2797" spans="1:13">
      <c r="A2797" s="61" t="s">
        <v>40</v>
      </c>
      <c r="B2797" s="61">
        <v>94577</v>
      </c>
      <c r="C2797" s="63" t="s">
        <v>968</v>
      </c>
      <c r="D2797" s="61">
        <v>0</v>
      </c>
      <c r="E2797" s="61" t="s">
        <v>16615</v>
      </c>
      <c r="F2797" s="61" t="s">
        <v>51</v>
      </c>
      <c r="G2797" s="61" t="s">
        <v>16596</v>
      </c>
      <c r="H2797" s="61" t="s">
        <v>15749</v>
      </c>
      <c r="I2797" s="61">
        <v>37.71</v>
      </c>
      <c r="J2797" s="61">
        <v>-122.16</v>
      </c>
      <c r="K2797">
        <v>48868</v>
      </c>
      <c r="L2797"/>
      <c r="M2797"/>
    </row>
    <row r="2798" spans="1:13">
      <c r="A2798" s="61" t="s">
        <v>40</v>
      </c>
      <c r="B2798" s="61">
        <v>94579</v>
      </c>
      <c r="C2798" s="63" t="s">
        <v>968</v>
      </c>
      <c r="D2798" s="61">
        <v>0</v>
      </c>
      <c r="E2798" s="61" t="s">
        <v>16615</v>
      </c>
      <c r="F2798" s="61" t="s">
        <v>51</v>
      </c>
      <c r="G2798" s="61" t="s">
        <v>16596</v>
      </c>
      <c r="H2798" s="61" t="s">
        <v>15749</v>
      </c>
      <c r="I2798" s="61">
        <v>37.68</v>
      </c>
      <c r="J2798" s="61">
        <v>-122.15</v>
      </c>
      <c r="K2798">
        <v>21869</v>
      </c>
      <c r="L2798"/>
      <c r="M2798"/>
    </row>
    <row r="2799" spans="1:13">
      <c r="A2799" s="61" t="s">
        <v>40</v>
      </c>
      <c r="B2799" s="61">
        <v>94578</v>
      </c>
      <c r="C2799" s="63" t="s">
        <v>968</v>
      </c>
      <c r="D2799" s="61">
        <v>0</v>
      </c>
      <c r="E2799" s="61" t="s">
        <v>16615</v>
      </c>
      <c r="F2799" s="61" t="s">
        <v>51</v>
      </c>
      <c r="G2799" s="61" t="s">
        <v>16596</v>
      </c>
      <c r="H2799" s="61" t="s">
        <v>15749</v>
      </c>
      <c r="I2799" s="61">
        <v>37.700000000000003</v>
      </c>
      <c r="J2799" s="61">
        <v>-122.12</v>
      </c>
      <c r="K2799">
        <v>40957</v>
      </c>
      <c r="L2799"/>
      <c r="M2799"/>
    </row>
    <row r="2800" spans="1:13">
      <c r="A2800" s="61" t="s">
        <v>40</v>
      </c>
      <c r="B2800" s="61">
        <v>94580</v>
      </c>
      <c r="C2800" s="63" t="s">
        <v>968</v>
      </c>
      <c r="D2800" s="61">
        <v>0</v>
      </c>
      <c r="E2800" s="61" t="s">
        <v>974</v>
      </c>
      <c r="F2800" s="61" t="s">
        <v>51</v>
      </c>
      <c r="G2800" s="61" t="s">
        <v>16596</v>
      </c>
      <c r="H2800" s="61" t="s">
        <v>15749</v>
      </c>
      <c r="I2800" s="61">
        <v>37.68</v>
      </c>
      <c r="J2800" s="61">
        <v>-122.13</v>
      </c>
      <c r="K2800">
        <v>29590</v>
      </c>
      <c r="L2800"/>
      <c r="M2800"/>
    </row>
    <row r="2801" spans="1:13">
      <c r="A2801" s="61" t="s">
        <v>40</v>
      </c>
      <c r="B2801" s="61">
        <v>93405</v>
      </c>
      <c r="C2801" s="63" t="s">
        <v>968</v>
      </c>
      <c r="D2801" s="61">
        <v>0</v>
      </c>
      <c r="E2801" s="61" t="s">
        <v>16501</v>
      </c>
      <c r="F2801" s="61" t="s">
        <v>51</v>
      </c>
      <c r="G2801" s="61" t="s">
        <v>16502</v>
      </c>
      <c r="H2801" s="61" t="s">
        <v>15749</v>
      </c>
      <c r="I2801" s="61">
        <v>35.270000000000003</v>
      </c>
      <c r="J2801" s="61">
        <v>-120.69</v>
      </c>
      <c r="K2801">
        <v>23331</v>
      </c>
      <c r="L2801"/>
      <c r="M2801"/>
    </row>
    <row r="2802" spans="1:13">
      <c r="A2802" s="61" t="s">
        <v>40</v>
      </c>
      <c r="B2802" s="61">
        <v>93407</v>
      </c>
      <c r="C2802" s="63" t="s">
        <v>968</v>
      </c>
      <c r="D2802" s="61">
        <v>0</v>
      </c>
      <c r="E2802" s="61" t="s">
        <v>16501</v>
      </c>
      <c r="F2802" s="61" t="s">
        <v>51</v>
      </c>
      <c r="G2802" s="61" t="s">
        <v>16502</v>
      </c>
      <c r="H2802" s="61" t="s">
        <v>15749</v>
      </c>
      <c r="I2802" s="61">
        <v>35.29</v>
      </c>
      <c r="J2802" s="61">
        <v>-120.66</v>
      </c>
      <c r="K2802">
        <v>462</v>
      </c>
      <c r="L2802"/>
      <c r="M2802"/>
    </row>
    <row r="2803" spans="1:13">
      <c r="A2803" s="61" t="s">
        <v>40</v>
      </c>
      <c r="B2803" s="61">
        <v>93410</v>
      </c>
      <c r="C2803" s="63" t="s">
        <v>968</v>
      </c>
      <c r="D2803" s="61">
        <v>0</v>
      </c>
      <c r="E2803" s="61" t="s">
        <v>16501</v>
      </c>
      <c r="F2803" s="61" t="s">
        <v>51</v>
      </c>
      <c r="G2803" s="61" t="s">
        <v>16502</v>
      </c>
      <c r="H2803" s="61" t="s">
        <v>15749</v>
      </c>
      <c r="I2803" s="61">
        <v>35.299999999999997</v>
      </c>
      <c r="J2803" s="61">
        <v>-120.66</v>
      </c>
      <c r="K2803">
        <v>7929</v>
      </c>
      <c r="L2803"/>
      <c r="M2803"/>
    </row>
    <row r="2804" spans="1:13">
      <c r="A2804" s="61" t="s">
        <v>40</v>
      </c>
      <c r="B2804" s="61">
        <v>93401</v>
      </c>
      <c r="C2804" s="63" t="s">
        <v>968</v>
      </c>
      <c r="D2804" s="61">
        <v>0</v>
      </c>
      <c r="E2804" s="61" t="s">
        <v>16501</v>
      </c>
      <c r="F2804" s="61" t="s">
        <v>51</v>
      </c>
      <c r="G2804" s="61" t="s">
        <v>16502</v>
      </c>
      <c r="H2804" s="61" t="s">
        <v>15749</v>
      </c>
      <c r="I2804" s="61">
        <v>35.25</v>
      </c>
      <c r="J2804" s="61">
        <v>-120.62</v>
      </c>
      <c r="K2804">
        <v>29877</v>
      </c>
      <c r="L2804"/>
      <c r="M2804"/>
    </row>
    <row r="2805" spans="1:13">
      <c r="A2805" s="61" t="s">
        <v>40</v>
      </c>
      <c r="B2805" s="61">
        <v>92069</v>
      </c>
      <c r="C2805" s="63" t="s">
        <v>968</v>
      </c>
      <c r="D2805" s="61">
        <v>0</v>
      </c>
      <c r="E2805" s="61" t="s">
        <v>15215</v>
      </c>
      <c r="F2805" s="61" t="s">
        <v>51</v>
      </c>
      <c r="G2805" s="61" t="s">
        <v>16334</v>
      </c>
      <c r="H2805" s="61" t="s">
        <v>15749</v>
      </c>
      <c r="I2805" s="61">
        <v>33.15</v>
      </c>
      <c r="J2805" s="61">
        <v>-117.17</v>
      </c>
      <c r="K2805">
        <v>49407</v>
      </c>
      <c r="L2805"/>
      <c r="M2805"/>
    </row>
    <row r="2806" spans="1:13">
      <c r="A2806" s="61" t="s">
        <v>40</v>
      </c>
      <c r="B2806" s="61">
        <v>92078</v>
      </c>
      <c r="C2806" s="63" t="s">
        <v>968</v>
      </c>
      <c r="D2806" s="61">
        <v>0</v>
      </c>
      <c r="E2806" s="61" t="s">
        <v>15215</v>
      </c>
      <c r="F2806" s="61" t="s">
        <v>51</v>
      </c>
      <c r="G2806" s="61" t="s">
        <v>16334</v>
      </c>
      <c r="H2806" s="61" t="s">
        <v>15749</v>
      </c>
      <c r="I2806" s="61">
        <v>33.11</v>
      </c>
      <c r="J2806" s="61">
        <v>-117.16</v>
      </c>
      <c r="K2806">
        <v>52347</v>
      </c>
      <c r="L2806"/>
      <c r="M2806"/>
    </row>
    <row r="2807" spans="1:13">
      <c r="A2807" s="61" t="s">
        <v>40</v>
      </c>
      <c r="B2807" s="61">
        <v>91108</v>
      </c>
      <c r="C2807" s="63" t="s">
        <v>968</v>
      </c>
      <c r="D2807" s="61">
        <v>0</v>
      </c>
      <c r="E2807" s="61" t="s">
        <v>16283</v>
      </c>
      <c r="F2807" s="61" t="s">
        <v>51</v>
      </c>
      <c r="G2807" s="61" t="s">
        <v>16242</v>
      </c>
      <c r="H2807" s="61" t="s">
        <v>15749</v>
      </c>
      <c r="I2807" s="61">
        <v>34.119999999999997</v>
      </c>
      <c r="J2807" s="61">
        <v>-118.11</v>
      </c>
      <c r="K2807">
        <v>12777</v>
      </c>
      <c r="L2807"/>
      <c r="M2807"/>
    </row>
    <row r="2808" spans="1:13">
      <c r="A2808" s="61" t="s">
        <v>40</v>
      </c>
      <c r="B2808" s="61">
        <v>95046</v>
      </c>
      <c r="C2808" s="63" t="s">
        <v>968</v>
      </c>
      <c r="D2808" s="61">
        <v>0</v>
      </c>
      <c r="E2808" s="61" t="s">
        <v>16655</v>
      </c>
      <c r="F2808" s="61" t="s">
        <v>51</v>
      </c>
      <c r="G2808" s="61" t="s">
        <v>16582</v>
      </c>
      <c r="H2808" s="61" t="s">
        <v>15749</v>
      </c>
      <c r="I2808" s="61">
        <v>37.1</v>
      </c>
      <c r="J2808" s="61">
        <v>-121.6</v>
      </c>
      <c r="K2808">
        <v>6361</v>
      </c>
      <c r="L2808"/>
      <c r="M2808"/>
    </row>
    <row r="2809" spans="1:13">
      <c r="A2809" s="61" t="s">
        <v>40</v>
      </c>
      <c r="B2809" s="61">
        <v>94402</v>
      </c>
      <c r="C2809" s="63" t="s">
        <v>968</v>
      </c>
      <c r="D2809" s="61">
        <v>0</v>
      </c>
      <c r="E2809" s="61" t="s">
        <v>7384</v>
      </c>
      <c r="F2809" s="61" t="s">
        <v>51</v>
      </c>
      <c r="G2809" s="61" t="s">
        <v>16576</v>
      </c>
      <c r="H2809" s="61" t="s">
        <v>15749</v>
      </c>
      <c r="I2809" s="61">
        <v>37.520000000000003</v>
      </c>
      <c r="J2809" s="61">
        <v>-122.35</v>
      </c>
      <c r="K2809">
        <v>25879</v>
      </c>
      <c r="L2809"/>
      <c r="M2809"/>
    </row>
    <row r="2810" spans="1:13">
      <c r="A2810" s="61" t="s">
        <v>40</v>
      </c>
      <c r="B2810" s="61">
        <v>94401</v>
      </c>
      <c r="C2810" s="63" t="s">
        <v>968</v>
      </c>
      <c r="D2810" s="61">
        <v>0</v>
      </c>
      <c r="E2810" s="61" t="s">
        <v>7384</v>
      </c>
      <c r="F2810" s="61" t="s">
        <v>51</v>
      </c>
      <c r="G2810" s="61" t="s">
        <v>16576</v>
      </c>
      <c r="H2810" s="61" t="s">
        <v>15749</v>
      </c>
      <c r="I2810" s="61">
        <v>37.57</v>
      </c>
      <c r="J2810" s="61">
        <v>-122.32</v>
      </c>
      <c r="K2810">
        <v>35249</v>
      </c>
      <c r="L2810"/>
      <c r="M2810"/>
    </row>
    <row r="2811" spans="1:13">
      <c r="A2811" s="61" t="s">
        <v>40</v>
      </c>
      <c r="B2811" s="61">
        <v>94403</v>
      </c>
      <c r="C2811" s="63" t="s">
        <v>968</v>
      </c>
      <c r="D2811" s="61">
        <v>0</v>
      </c>
      <c r="E2811" s="61" t="s">
        <v>7384</v>
      </c>
      <c r="F2811" s="61" t="s">
        <v>51</v>
      </c>
      <c r="G2811" s="61" t="s">
        <v>16576</v>
      </c>
      <c r="H2811" s="61" t="s">
        <v>15749</v>
      </c>
      <c r="I2811" s="61">
        <v>37.54</v>
      </c>
      <c r="J2811" s="61">
        <v>-122.3</v>
      </c>
      <c r="K2811">
        <v>45057</v>
      </c>
      <c r="L2811"/>
      <c r="M2811"/>
    </row>
    <row r="2812" spans="1:13">
      <c r="A2812" s="61" t="s">
        <v>40</v>
      </c>
      <c r="B2812" s="61">
        <v>94404</v>
      </c>
      <c r="C2812" s="63" t="s">
        <v>968</v>
      </c>
      <c r="D2812" s="61">
        <v>0</v>
      </c>
      <c r="E2812" s="61" t="s">
        <v>7384</v>
      </c>
      <c r="F2812" s="61" t="s">
        <v>51</v>
      </c>
      <c r="G2812" s="61" t="s">
        <v>16576</v>
      </c>
      <c r="H2812" s="61" t="s">
        <v>15749</v>
      </c>
      <c r="I2812" s="61">
        <v>37.549999999999997</v>
      </c>
      <c r="J2812" s="61">
        <v>-122.26</v>
      </c>
      <c r="K2812">
        <v>37323</v>
      </c>
      <c r="L2812"/>
      <c r="M2812"/>
    </row>
    <row r="2813" spans="1:13">
      <c r="A2813" s="61" t="s">
        <v>40</v>
      </c>
      <c r="B2813" s="61">
        <v>93451</v>
      </c>
      <c r="C2813" s="63" t="s">
        <v>968</v>
      </c>
      <c r="D2813" s="61">
        <v>0</v>
      </c>
      <c r="E2813" s="61" t="s">
        <v>16154</v>
      </c>
      <c r="F2813" s="61" t="s">
        <v>51</v>
      </c>
      <c r="G2813" s="61" t="s">
        <v>16502</v>
      </c>
      <c r="H2813" s="61" t="s">
        <v>15749</v>
      </c>
      <c r="I2813" s="61">
        <v>35.89</v>
      </c>
      <c r="J2813" s="61">
        <v>-120.6</v>
      </c>
      <c r="K2813">
        <v>4820</v>
      </c>
      <c r="L2813"/>
      <c r="M2813"/>
    </row>
    <row r="2814" spans="1:13">
      <c r="A2814" s="61" t="s">
        <v>40</v>
      </c>
      <c r="B2814" s="61">
        <v>94806</v>
      </c>
      <c r="C2814" s="63" t="s">
        <v>968</v>
      </c>
      <c r="D2814" s="61">
        <v>0</v>
      </c>
      <c r="E2814" s="61" t="s">
        <v>15553</v>
      </c>
      <c r="F2814" s="61" t="s">
        <v>51</v>
      </c>
      <c r="G2814" s="61" t="s">
        <v>16600</v>
      </c>
      <c r="H2814" s="61" t="s">
        <v>15749</v>
      </c>
      <c r="I2814" s="61">
        <v>37.979999999999997</v>
      </c>
      <c r="J2814" s="61">
        <v>-122.33</v>
      </c>
      <c r="K2814">
        <v>64589</v>
      </c>
      <c r="L2814"/>
      <c r="M2814"/>
    </row>
    <row r="2815" spans="1:13">
      <c r="A2815" s="61" t="s">
        <v>40</v>
      </c>
      <c r="B2815" s="61">
        <v>90732</v>
      </c>
      <c r="C2815" s="63" t="s">
        <v>968</v>
      </c>
      <c r="D2815" s="61">
        <v>0</v>
      </c>
      <c r="E2815" s="61" t="s">
        <v>16274</v>
      </c>
      <c r="F2815" s="61" t="s">
        <v>51</v>
      </c>
      <c r="G2815" s="61" t="s">
        <v>16242</v>
      </c>
      <c r="H2815" s="61" t="s">
        <v>15749</v>
      </c>
      <c r="I2815" s="61">
        <v>33.729999999999997</v>
      </c>
      <c r="J2815" s="61">
        <v>-118.31</v>
      </c>
      <c r="K2815">
        <v>21397</v>
      </c>
      <c r="L2815"/>
      <c r="M2815"/>
    </row>
    <row r="2816" spans="1:13">
      <c r="A2816" s="61" t="s">
        <v>40</v>
      </c>
      <c r="B2816" s="61">
        <v>90731</v>
      </c>
      <c r="C2816" s="63" t="s">
        <v>968</v>
      </c>
      <c r="D2816" s="61">
        <v>0</v>
      </c>
      <c r="E2816" s="61" t="s">
        <v>16274</v>
      </c>
      <c r="F2816" s="61" t="s">
        <v>51</v>
      </c>
      <c r="G2816" s="61" t="s">
        <v>16242</v>
      </c>
      <c r="H2816" s="61" t="s">
        <v>15749</v>
      </c>
      <c r="I2816" s="61">
        <v>33.729999999999997</v>
      </c>
      <c r="J2816" s="61">
        <v>-118.29</v>
      </c>
      <c r="K2816">
        <v>61270</v>
      </c>
      <c r="L2816"/>
      <c r="M2816"/>
    </row>
    <row r="2817" spans="1:13">
      <c r="A2817" s="61" t="s">
        <v>40</v>
      </c>
      <c r="B2817" s="61">
        <v>94974</v>
      </c>
      <c r="C2817" s="63" t="s">
        <v>968</v>
      </c>
      <c r="D2817" s="61">
        <v>0</v>
      </c>
      <c r="E2817" s="61" t="s">
        <v>16638</v>
      </c>
      <c r="F2817" s="61" t="s">
        <v>51</v>
      </c>
      <c r="G2817" s="61" t="s">
        <v>16622</v>
      </c>
      <c r="H2817" s="61" t="s">
        <v>15749</v>
      </c>
      <c r="I2817" s="61">
        <v>37.950000000000003</v>
      </c>
      <c r="J2817" s="61">
        <v>-122.54</v>
      </c>
      <c r="K2817">
        <v>1516</v>
      </c>
      <c r="L2817"/>
      <c r="M2817"/>
    </row>
    <row r="2818" spans="1:13">
      <c r="A2818" s="61" t="s">
        <v>40</v>
      </c>
      <c r="B2818" s="61">
        <v>94903</v>
      </c>
      <c r="C2818" s="63" t="s">
        <v>968</v>
      </c>
      <c r="D2818" s="61">
        <v>0</v>
      </c>
      <c r="E2818" s="61" t="s">
        <v>16060</v>
      </c>
      <c r="F2818" s="61" t="s">
        <v>51</v>
      </c>
      <c r="G2818" s="61" t="s">
        <v>16622</v>
      </c>
      <c r="H2818" s="61" t="s">
        <v>15749</v>
      </c>
      <c r="I2818" s="61">
        <v>38.020000000000003</v>
      </c>
      <c r="J2818" s="61">
        <v>-122.54</v>
      </c>
      <c r="K2818">
        <v>30514</v>
      </c>
      <c r="L2818"/>
      <c r="M2818"/>
    </row>
    <row r="2819" spans="1:13">
      <c r="A2819" s="61" t="s">
        <v>40</v>
      </c>
      <c r="B2819" s="61">
        <v>94901</v>
      </c>
      <c r="C2819" s="63" t="s">
        <v>968</v>
      </c>
      <c r="D2819" s="61">
        <v>0</v>
      </c>
      <c r="E2819" s="61" t="s">
        <v>16060</v>
      </c>
      <c r="F2819" s="61" t="s">
        <v>51</v>
      </c>
      <c r="G2819" s="61" t="s">
        <v>16622</v>
      </c>
      <c r="H2819" s="61" t="s">
        <v>15749</v>
      </c>
      <c r="I2819" s="61">
        <v>37.97</v>
      </c>
      <c r="J2819" s="61">
        <v>-122.5</v>
      </c>
      <c r="K2819">
        <v>43338</v>
      </c>
      <c r="L2819"/>
      <c r="M2819"/>
    </row>
    <row r="2820" spans="1:13">
      <c r="A2820" s="61" t="s">
        <v>40</v>
      </c>
      <c r="B2820" s="61">
        <v>94583</v>
      </c>
      <c r="C2820" s="63" t="s">
        <v>968</v>
      </c>
      <c r="D2820" s="61">
        <v>0</v>
      </c>
      <c r="E2820" s="61" t="s">
        <v>16616</v>
      </c>
      <c r="F2820" s="61" t="s">
        <v>51</v>
      </c>
      <c r="G2820" s="61" t="s">
        <v>16600</v>
      </c>
      <c r="H2820" s="61" t="s">
        <v>15749</v>
      </c>
      <c r="I2820" s="61">
        <v>37.78</v>
      </c>
      <c r="J2820" s="61">
        <v>-121.99</v>
      </c>
      <c r="K2820">
        <v>38444</v>
      </c>
      <c r="L2820"/>
      <c r="M2820"/>
    </row>
    <row r="2821" spans="1:13">
      <c r="A2821" s="61" t="s">
        <v>40</v>
      </c>
      <c r="B2821" s="61">
        <v>94582</v>
      </c>
      <c r="C2821" s="63" t="s">
        <v>968</v>
      </c>
      <c r="D2821" s="61">
        <v>0</v>
      </c>
      <c r="E2821" s="61" t="s">
        <v>16616</v>
      </c>
      <c r="F2821" s="61" t="s">
        <v>51</v>
      </c>
      <c r="G2821" s="61" t="s">
        <v>16600</v>
      </c>
      <c r="H2821" s="61" t="s">
        <v>15749</v>
      </c>
      <c r="I2821" s="61">
        <v>37.76</v>
      </c>
      <c r="J2821" s="61">
        <v>-121.93</v>
      </c>
      <c r="K2821">
        <v>49311</v>
      </c>
      <c r="L2821"/>
      <c r="M2821"/>
    </row>
    <row r="2822" spans="1:13">
      <c r="A2822" s="61" t="s">
        <v>40</v>
      </c>
      <c r="B2822" s="61">
        <v>93452</v>
      </c>
      <c r="C2822" s="63" t="s">
        <v>968</v>
      </c>
      <c r="D2822" s="61">
        <v>0</v>
      </c>
      <c r="E2822" s="61" t="s">
        <v>16517</v>
      </c>
      <c r="F2822" s="61" t="s">
        <v>51</v>
      </c>
      <c r="G2822" s="61" t="s">
        <v>16502</v>
      </c>
      <c r="H2822" s="61" t="s">
        <v>15749</v>
      </c>
      <c r="I2822" s="61">
        <v>35.69</v>
      </c>
      <c r="J2822" s="61">
        <v>-121.2</v>
      </c>
      <c r="K2822">
        <v>522</v>
      </c>
      <c r="L2822"/>
      <c r="M2822"/>
    </row>
    <row r="2823" spans="1:13">
      <c r="A2823" s="61" t="s">
        <v>40</v>
      </c>
      <c r="B2823" s="61">
        <v>92173</v>
      </c>
      <c r="C2823" s="63" t="s">
        <v>968</v>
      </c>
      <c r="D2823" s="61">
        <v>0</v>
      </c>
      <c r="E2823" s="61" t="s">
        <v>16062</v>
      </c>
      <c r="F2823" s="61" t="s">
        <v>51</v>
      </c>
      <c r="G2823" s="61" t="s">
        <v>16334</v>
      </c>
      <c r="H2823" s="61" t="s">
        <v>15749</v>
      </c>
      <c r="I2823" s="61">
        <v>32.549999999999997</v>
      </c>
      <c r="J2823" s="61">
        <v>-117.04</v>
      </c>
      <c r="K2823">
        <v>29703</v>
      </c>
      <c r="L2823"/>
      <c r="M2823"/>
    </row>
    <row r="2824" spans="1:13">
      <c r="A2824" s="61" t="s">
        <v>40</v>
      </c>
      <c r="B2824" s="61">
        <v>93657</v>
      </c>
      <c r="C2824" s="63" t="s">
        <v>968</v>
      </c>
      <c r="D2824" s="61">
        <v>0</v>
      </c>
      <c r="E2824" s="61" t="s">
        <v>14824</v>
      </c>
      <c r="F2824" s="61" t="s">
        <v>51</v>
      </c>
      <c r="G2824" s="61" t="s">
        <v>16478</v>
      </c>
      <c r="H2824" s="61" t="s">
        <v>15749</v>
      </c>
      <c r="I2824" s="61">
        <v>36.79</v>
      </c>
      <c r="J2824" s="61">
        <v>-119.44</v>
      </c>
      <c r="K2824">
        <v>37464</v>
      </c>
      <c r="L2824"/>
      <c r="M2824"/>
    </row>
    <row r="2825" spans="1:13">
      <c r="A2825" s="61" t="s">
        <v>40</v>
      </c>
      <c r="B2825" s="61">
        <v>92704</v>
      </c>
      <c r="C2825" s="63" t="s">
        <v>968</v>
      </c>
      <c r="D2825" s="61">
        <v>0</v>
      </c>
      <c r="E2825" s="61" t="s">
        <v>16450</v>
      </c>
      <c r="F2825" s="61" t="s">
        <v>51</v>
      </c>
      <c r="G2825" s="61" t="s">
        <v>1971</v>
      </c>
      <c r="H2825" s="61" t="s">
        <v>15749</v>
      </c>
      <c r="I2825" s="61">
        <v>33.71</v>
      </c>
      <c r="J2825" s="61">
        <v>-117.9</v>
      </c>
      <c r="K2825">
        <v>82841</v>
      </c>
      <c r="L2825"/>
      <c r="M2825"/>
    </row>
    <row r="2826" spans="1:13">
      <c r="A2826" s="61" t="s">
        <v>40</v>
      </c>
      <c r="B2826" s="61">
        <v>92799</v>
      </c>
      <c r="C2826" s="63" t="s">
        <v>968</v>
      </c>
      <c r="D2826" s="61">
        <v>0</v>
      </c>
      <c r="E2826" s="61" t="s">
        <v>16450</v>
      </c>
      <c r="F2826" s="61" t="s">
        <v>51</v>
      </c>
      <c r="G2826" s="61" t="s">
        <v>1971</v>
      </c>
      <c r="H2826" s="61" t="s">
        <v>15749</v>
      </c>
      <c r="I2826" s="61">
        <v>33.71</v>
      </c>
      <c r="J2826" s="61">
        <v>-117.9</v>
      </c>
      <c r="K2826">
        <v>29266</v>
      </c>
      <c r="L2826"/>
      <c r="M2826"/>
    </row>
    <row r="2827" spans="1:13">
      <c r="A2827" s="61" t="s">
        <v>40</v>
      </c>
      <c r="B2827" s="61">
        <v>92703</v>
      </c>
      <c r="C2827" s="63" t="s">
        <v>968</v>
      </c>
      <c r="D2827" s="61">
        <v>0</v>
      </c>
      <c r="E2827" s="61" t="s">
        <v>16450</v>
      </c>
      <c r="F2827" s="61" t="s">
        <v>51</v>
      </c>
      <c r="G2827" s="61" t="s">
        <v>1971</v>
      </c>
      <c r="H2827" s="61" t="s">
        <v>15749</v>
      </c>
      <c r="I2827" s="61">
        <v>33.74</v>
      </c>
      <c r="J2827" s="61">
        <v>-117.89</v>
      </c>
      <c r="K2827">
        <v>65621</v>
      </c>
      <c r="L2827"/>
      <c r="M2827"/>
    </row>
    <row r="2828" spans="1:13">
      <c r="A2828" s="61" t="s">
        <v>40</v>
      </c>
      <c r="B2828" s="61">
        <v>92706</v>
      </c>
      <c r="C2828" s="63" t="s">
        <v>968</v>
      </c>
      <c r="D2828" s="61">
        <v>0</v>
      </c>
      <c r="E2828" s="61" t="s">
        <v>16450</v>
      </c>
      <c r="F2828" s="61" t="s">
        <v>51</v>
      </c>
      <c r="G2828" s="61" t="s">
        <v>1971</v>
      </c>
      <c r="H2828" s="61" t="s">
        <v>15749</v>
      </c>
      <c r="I2828" s="61">
        <v>33.76</v>
      </c>
      <c r="J2828" s="61">
        <v>-117.88</v>
      </c>
      <c r="K2828">
        <v>35621</v>
      </c>
      <c r="L2828"/>
      <c r="M2828"/>
    </row>
    <row r="2829" spans="1:13">
      <c r="A2829" s="61" t="s">
        <v>40</v>
      </c>
      <c r="B2829" s="61">
        <v>92707</v>
      </c>
      <c r="C2829" s="63" t="s">
        <v>968</v>
      </c>
      <c r="D2829" s="61">
        <v>0</v>
      </c>
      <c r="E2829" s="61" t="s">
        <v>16450</v>
      </c>
      <c r="F2829" s="61" t="s">
        <v>51</v>
      </c>
      <c r="G2829" s="61" t="s">
        <v>1971</v>
      </c>
      <c r="H2829" s="61" t="s">
        <v>15749</v>
      </c>
      <c r="I2829" s="61">
        <v>33.71</v>
      </c>
      <c r="J2829" s="61">
        <v>-117.87</v>
      </c>
      <c r="K2829">
        <v>56456</v>
      </c>
      <c r="L2829"/>
      <c r="M2829"/>
    </row>
    <row r="2830" spans="1:13">
      <c r="A2830" s="61" t="s">
        <v>40</v>
      </c>
      <c r="B2830" s="61">
        <v>92701</v>
      </c>
      <c r="C2830" s="63" t="s">
        <v>968</v>
      </c>
      <c r="D2830" s="61">
        <v>0</v>
      </c>
      <c r="E2830" s="61" t="s">
        <v>16450</v>
      </c>
      <c r="F2830" s="61" t="s">
        <v>51</v>
      </c>
      <c r="G2830" s="61" t="s">
        <v>1971</v>
      </c>
      <c r="H2830" s="61" t="s">
        <v>15749</v>
      </c>
      <c r="I2830" s="61">
        <v>33.75</v>
      </c>
      <c r="J2830" s="61">
        <v>-117.85</v>
      </c>
      <c r="K2830">
        <v>48789</v>
      </c>
      <c r="L2830"/>
      <c r="M2830"/>
    </row>
    <row r="2831" spans="1:13">
      <c r="A2831" s="61" t="s">
        <v>40</v>
      </c>
      <c r="B2831" s="61">
        <v>92705</v>
      </c>
      <c r="C2831" s="63" t="s">
        <v>968</v>
      </c>
      <c r="D2831" s="61">
        <v>0</v>
      </c>
      <c r="E2831" s="61" t="s">
        <v>16450</v>
      </c>
      <c r="F2831" s="61" t="s">
        <v>51</v>
      </c>
      <c r="G2831" s="61" t="s">
        <v>1971</v>
      </c>
      <c r="H2831" s="61" t="s">
        <v>15749</v>
      </c>
      <c r="I2831" s="61">
        <v>33.76</v>
      </c>
      <c r="J2831" s="61">
        <v>-117.79</v>
      </c>
      <c r="K2831">
        <v>45902</v>
      </c>
      <c r="L2831"/>
      <c r="M2831"/>
    </row>
    <row r="2832" spans="1:13">
      <c r="A2832" s="61" t="s">
        <v>40</v>
      </c>
      <c r="B2832" s="61">
        <v>93111</v>
      </c>
      <c r="C2832" s="63" t="s">
        <v>968</v>
      </c>
      <c r="D2832" s="61">
        <v>0</v>
      </c>
      <c r="E2832" s="61" t="s">
        <v>16467</v>
      </c>
      <c r="F2832" s="61" t="s">
        <v>51</v>
      </c>
      <c r="G2832" s="61" t="s">
        <v>16458</v>
      </c>
      <c r="H2832" s="61" t="s">
        <v>15749</v>
      </c>
      <c r="I2832" s="61">
        <v>34.450000000000003</v>
      </c>
      <c r="J2832" s="61">
        <v>-119.8</v>
      </c>
      <c r="K2832">
        <v>18468</v>
      </c>
      <c r="L2832"/>
      <c r="M2832"/>
    </row>
    <row r="2833" spans="1:13">
      <c r="A2833" s="61" t="s">
        <v>40</v>
      </c>
      <c r="B2833" s="61">
        <v>93105</v>
      </c>
      <c r="C2833" s="63" t="s">
        <v>968</v>
      </c>
      <c r="D2833" s="61">
        <v>0</v>
      </c>
      <c r="E2833" s="61" t="s">
        <v>16467</v>
      </c>
      <c r="F2833" s="61" t="s">
        <v>51</v>
      </c>
      <c r="G2833" s="61" t="s">
        <v>16458</v>
      </c>
      <c r="H2833" s="61" t="s">
        <v>15749</v>
      </c>
      <c r="I2833" s="61">
        <v>34.53</v>
      </c>
      <c r="J2833" s="61">
        <v>-119.8</v>
      </c>
      <c r="K2833">
        <v>26003</v>
      </c>
      <c r="L2833"/>
      <c r="M2833"/>
    </row>
    <row r="2834" spans="1:13">
      <c r="A2834" s="61" t="s">
        <v>40</v>
      </c>
      <c r="B2834" s="61">
        <v>93110</v>
      </c>
      <c r="C2834" s="63" t="s">
        <v>968</v>
      </c>
      <c r="D2834" s="61">
        <v>0</v>
      </c>
      <c r="E2834" s="61" t="s">
        <v>16467</v>
      </c>
      <c r="F2834" s="61" t="s">
        <v>51</v>
      </c>
      <c r="G2834" s="61" t="s">
        <v>16458</v>
      </c>
      <c r="H2834" s="61" t="s">
        <v>15749</v>
      </c>
      <c r="I2834" s="61">
        <v>34.43</v>
      </c>
      <c r="J2834" s="61">
        <v>-119.77</v>
      </c>
      <c r="K2834">
        <v>16317</v>
      </c>
      <c r="L2834"/>
      <c r="M2834"/>
    </row>
    <row r="2835" spans="1:13">
      <c r="A2835" s="61" t="s">
        <v>40</v>
      </c>
      <c r="B2835" s="61">
        <v>93109</v>
      </c>
      <c r="C2835" s="63" t="s">
        <v>968</v>
      </c>
      <c r="D2835" s="61">
        <v>0</v>
      </c>
      <c r="E2835" s="61" t="s">
        <v>16467</v>
      </c>
      <c r="F2835" s="61" t="s">
        <v>51</v>
      </c>
      <c r="G2835" s="61" t="s">
        <v>16458</v>
      </c>
      <c r="H2835" s="61" t="s">
        <v>15749</v>
      </c>
      <c r="I2835" s="61">
        <v>34.4</v>
      </c>
      <c r="J2835" s="61">
        <v>-119.72</v>
      </c>
      <c r="K2835">
        <v>11041</v>
      </c>
      <c r="L2835"/>
      <c r="M2835"/>
    </row>
    <row r="2836" spans="1:13">
      <c r="A2836" s="61" t="s">
        <v>40</v>
      </c>
      <c r="B2836" s="61">
        <v>93101</v>
      </c>
      <c r="C2836" s="63" t="s">
        <v>968</v>
      </c>
      <c r="D2836" s="61">
        <v>0</v>
      </c>
      <c r="E2836" s="61" t="s">
        <v>16467</v>
      </c>
      <c r="F2836" s="61" t="s">
        <v>51</v>
      </c>
      <c r="G2836" s="61" t="s">
        <v>16458</v>
      </c>
      <c r="H2836" s="61" t="s">
        <v>15749</v>
      </c>
      <c r="I2836" s="61">
        <v>34.409999999999997</v>
      </c>
      <c r="J2836" s="61">
        <v>-119.7</v>
      </c>
      <c r="K2836">
        <v>30513</v>
      </c>
      <c r="L2836"/>
      <c r="M2836"/>
    </row>
    <row r="2837" spans="1:13">
      <c r="A2837" s="61" t="s">
        <v>40</v>
      </c>
      <c r="B2837" s="61">
        <v>93103</v>
      </c>
      <c r="C2837" s="63" t="s">
        <v>968</v>
      </c>
      <c r="D2837" s="61">
        <v>0</v>
      </c>
      <c r="E2837" s="61" t="s">
        <v>16467</v>
      </c>
      <c r="F2837" s="61" t="s">
        <v>51</v>
      </c>
      <c r="G2837" s="61" t="s">
        <v>16458</v>
      </c>
      <c r="H2837" s="61" t="s">
        <v>15749</v>
      </c>
      <c r="I2837" s="61">
        <v>34.43</v>
      </c>
      <c r="J2837" s="61">
        <v>-119.68</v>
      </c>
      <c r="K2837">
        <v>20029</v>
      </c>
      <c r="L2837"/>
      <c r="M2837"/>
    </row>
    <row r="2838" spans="1:13">
      <c r="A2838" s="61" t="s">
        <v>40</v>
      </c>
      <c r="B2838" s="61">
        <v>93108</v>
      </c>
      <c r="C2838" s="63" t="s">
        <v>968</v>
      </c>
      <c r="D2838" s="61">
        <v>0</v>
      </c>
      <c r="E2838" s="61" t="s">
        <v>16467</v>
      </c>
      <c r="F2838" s="61" t="s">
        <v>51</v>
      </c>
      <c r="G2838" s="61" t="s">
        <v>16458</v>
      </c>
      <c r="H2838" s="61" t="s">
        <v>15749</v>
      </c>
      <c r="I2838" s="61">
        <v>34.44</v>
      </c>
      <c r="J2838" s="61">
        <v>-119.61</v>
      </c>
      <c r="K2838">
        <v>11243</v>
      </c>
      <c r="L2838"/>
      <c r="M2838"/>
    </row>
    <row r="2839" spans="1:13">
      <c r="A2839" s="61" t="s">
        <v>40</v>
      </c>
      <c r="B2839" s="61">
        <v>95051</v>
      </c>
      <c r="C2839" s="63" t="s">
        <v>968</v>
      </c>
      <c r="D2839" s="61">
        <v>0</v>
      </c>
      <c r="E2839" s="61" t="s">
        <v>3397</v>
      </c>
      <c r="F2839" s="61" t="s">
        <v>51</v>
      </c>
      <c r="G2839" s="61" t="s">
        <v>16582</v>
      </c>
      <c r="H2839" s="61" t="s">
        <v>15749</v>
      </c>
      <c r="I2839" s="61">
        <v>37.35</v>
      </c>
      <c r="J2839" s="61">
        <v>-121.98</v>
      </c>
      <c r="K2839">
        <v>61466</v>
      </c>
      <c r="L2839"/>
      <c r="M2839"/>
    </row>
    <row r="2840" spans="1:13">
      <c r="A2840" s="61" t="s">
        <v>40</v>
      </c>
      <c r="B2840" s="61">
        <v>95054</v>
      </c>
      <c r="C2840" s="63" t="s">
        <v>968</v>
      </c>
      <c r="D2840" s="61">
        <v>0</v>
      </c>
      <c r="E2840" s="61" t="s">
        <v>3397</v>
      </c>
      <c r="F2840" s="61" t="s">
        <v>51</v>
      </c>
      <c r="G2840" s="61" t="s">
        <v>16582</v>
      </c>
      <c r="H2840" s="61" t="s">
        <v>15749</v>
      </c>
      <c r="I2840" s="61">
        <v>37.39</v>
      </c>
      <c r="J2840" s="61">
        <v>-121.96</v>
      </c>
      <c r="K2840">
        <v>25024</v>
      </c>
      <c r="L2840"/>
      <c r="M2840"/>
    </row>
    <row r="2841" spans="1:13">
      <c r="A2841" s="61" t="s">
        <v>40</v>
      </c>
      <c r="B2841" s="61">
        <v>95050</v>
      </c>
      <c r="C2841" s="63" t="s">
        <v>968</v>
      </c>
      <c r="D2841" s="61">
        <v>0</v>
      </c>
      <c r="E2841" s="61" t="s">
        <v>3397</v>
      </c>
      <c r="F2841" s="61" t="s">
        <v>51</v>
      </c>
      <c r="G2841" s="61" t="s">
        <v>16582</v>
      </c>
      <c r="H2841" s="61" t="s">
        <v>15749</v>
      </c>
      <c r="I2841" s="61">
        <v>37.340000000000003</v>
      </c>
      <c r="J2841" s="61">
        <v>-121.95</v>
      </c>
      <c r="K2841">
        <v>39031</v>
      </c>
      <c r="L2841"/>
      <c r="M2841"/>
    </row>
    <row r="2842" spans="1:13">
      <c r="A2842" s="61" t="s">
        <v>40</v>
      </c>
      <c r="B2842" s="61">
        <v>91382</v>
      </c>
      <c r="C2842" s="63" t="s">
        <v>968</v>
      </c>
      <c r="D2842" s="61">
        <v>0</v>
      </c>
      <c r="E2842" s="61" t="s">
        <v>16290</v>
      </c>
      <c r="F2842" s="61" t="s">
        <v>51</v>
      </c>
      <c r="G2842" s="61" t="s">
        <v>16242</v>
      </c>
      <c r="H2842" s="61" t="s">
        <v>15749</v>
      </c>
      <c r="I2842" s="61">
        <v>34.409999999999997</v>
      </c>
      <c r="J2842" s="61">
        <v>-118.51</v>
      </c>
      <c r="K2842">
        <v>20862</v>
      </c>
      <c r="L2842"/>
      <c r="M2842"/>
    </row>
    <row r="2843" spans="1:13">
      <c r="A2843" s="61" t="s">
        <v>40</v>
      </c>
      <c r="B2843" s="61">
        <v>91350</v>
      </c>
      <c r="C2843" s="63" t="s">
        <v>968</v>
      </c>
      <c r="D2843" s="61">
        <v>0</v>
      </c>
      <c r="E2843" s="61" t="s">
        <v>16290</v>
      </c>
      <c r="F2843" s="61" t="s">
        <v>51</v>
      </c>
      <c r="G2843" s="61" t="s">
        <v>16242</v>
      </c>
      <c r="H2843" s="61" t="s">
        <v>15749</v>
      </c>
      <c r="I2843" s="61">
        <v>34.43</v>
      </c>
      <c r="J2843" s="61">
        <v>-118.51</v>
      </c>
      <c r="K2843">
        <v>41514</v>
      </c>
      <c r="L2843"/>
      <c r="M2843"/>
    </row>
    <row r="2844" spans="1:13">
      <c r="A2844" s="61" t="s">
        <v>40</v>
      </c>
      <c r="B2844" s="61">
        <v>91383</v>
      </c>
      <c r="C2844" s="63" t="s">
        <v>968</v>
      </c>
      <c r="D2844" s="61">
        <v>0</v>
      </c>
      <c r="E2844" s="61" t="s">
        <v>16290</v>
      </c>
      <c r="F2844" s="61" t="s">
        <v>51</v>
      </c>
      <c r="G2844" s="61" t="s">
        <v>16242</v>
      </c>
      <c r="H2844" s="61" t="s">
        <v>15749</v>
      </c>
      <c r="I2844" s="61">
        <v>34.36</v>
      </c>
      <c r="J2844" s="61">
        <v>-118.45</v>
      </c>
      <c r="K2844">
        <v>20862</v>
      </c>
      <c r="L2844"/>
      <c r="M2844"/>
    </row>
    <row r="2845" spans="1:13">
      <c r="A2845" s="61" t="s">
        <v>40</v>
      </c>
      <c r="B2845" s="61">
        <v>91390</v>
      </c>
      <c r="C2845" s="63" t="s">
        <v>968</v>
      </c>
      <c r="D2845" s="61">
        <v>0</v>
      </c>
      <c r="E2845" s="61" t="s">
        <v>16290</v>
      </c>
      <c r="F2845" s="61" t="s">
        <v>51</v>
      </c>
      <c r="G2845" s="61" t="s">
        <v>16242</v>
      </c>
      <c r="H2845" s="61" t="s">
        <v>15749</v>
      </c>
      <c r="I2845" s="61">
        <v>34.53</v>
      </c>
      <c r="J2845" s="61">
        <v>-118.4</v>
      </c>
      <c r="K2845">
        <v>20128</v>
      </c>
      <c r="L2845"/>
      <c r="M2845"/>
    </row>
    <row r="2846" spans="1:13">
      <c r="A2846" s="61" t="s">
        <v>40</v>
      </c>
      <c r="B2846" s="61">
        <v>95060</v>
      </c>
      <c r="C2846" s="63" t="s">
        <v>968</v>
      </c>
      <c r="D2846" s="61">
        <v>0</v>
      </c>
      <c r="E2846" s="61" t="s">
        <v>16103</v>
      </c>
      <c r="F2846" s="61" t="s">
        <v>51</v>
      </c>
      <c r="G2846" s="61" t="s">
        <v>15968</v>
      </c>
      <c r="H2846" s="61" t="s">
        <v>15749</v>
      </c>
      <c r="I2846" s="61">
        <v>37.04</v>
      </c>
      <c r="J2846" s="61">
        <v>-122.1</v>
      </c>
      <c r="K2846">
        <v>47931</v>
      </c>
      <c r="L2846"/>
      <c r="M2846"/>
    </row>
    <row r="2847" spans="1:13">
      <c r="A2847" s="61" t="s">
        <v>40</v>
      </c>
      <c r="B2847" s="61">
        <v>95064</v>
      </c>
      <c r="C2847" s="63" t="s">
        <v>968</v>
      </c>
      <c r="D2847" s="61">
        <v>0</v>
      </c>
      <c r="E2847" s="61" t="s">
        <v>16103</v>
      </c>
      <c r="F2847" s="61" t="s">
        <v>51</v>
      </c>
      <c r="G2847" s="61" t="s">
        <v>15968</v>
      </c>
      <c r="H2847" s="61" t="s">
        <v>15749</v>
      </c>
      <c r="I2847" s="61">
        <v>36.99</v>
      </c>
      <c r="J2847" s="61">
        <v>-122.06</v>
      </c>
      <c r="K2847">
        <v>8806</v>
      </c>
      <c r="L2847"/>
      <c r="M2847"/>
    </row>
    <row r="2848" spans="1:13">
      <c r="A2848" s="61" t="s">
        <v>40</v>
      </c>
      <c r="B2848" s="61">
        <v>95062</v>
      </c>
      <c r="C2848" s="63" t="s">
        <v>968</v>
      </c>
      <c r="D2848" s="61">
        <v>0</v>
      </c>
      <c r="E2848" s="61" t="s">
        <v>16103</v>
      </c>
      <c r="F2848" s="61" t="s">
        <v>51</v>
      </c>
      <c r="G2848" s="61" t="s">
        <v>15968</v>
      </c>
      <c r="H2848" s="61" t="s">
        <v>15749</v>
      </c>
      <c r="I2848" s="61">
        <v>36.97</v>
      </c>
      <c r="J2848" s="61">
        <v>-121.98</v>
      </c>
      <c r="K2848">
        <v>36268</v>
      </c>
      <c r="L2848"/>
      <c r="M2848"/>
    </row>
    <row r="2849" spans="1:13">
      <c r="A2849" s="61" t="s">
        <v>40</v>
      </c>
      <c r="B2849" s="61">
        <v>95065</v>
      </c>
      <c r="C2849" s="63" t="s">
        <v>968</v>
      </c>
      <c r="D2849" s="61">
        <v>0</v>
      </c>
      <c r="E2849" s="61" t="s">
        <v>16103</v>
      </c>
      <c r="F2849" s="61" t="s">
        <v>51</v>
      </c>
      <c r="G2849" s="61" t="s">
        <v>15968</v>
      </c>
      <c r="H2849" s="61" t="s">
        <v>15749</v>
      </c>
      <c r="I2849" s="61">
        <v>37.03</v>
      </c>
      <c r="J2849" s="61">
        <v>-121.98</v>
      </c>
      <c r="K2849">
        <v>8444</v>
      </c>
      <c r="L2849"/>
      <c r="M2849"/>
    </row>
    <row r="2850" spans="1:13">
      <c r="A2850" s="61" t="s">
        <v>40</v>
      </c>
      <c r="B2850" s="61">
        <v>90670</v>
      </c>
      <c r="C2850" s="63" t="s">
        <v>968</v>
      </c>
      <c r="D2850" s="61">
        <v>0</v>
      </c>
      <c r="E2850" s="61" t="s">
        <v>16262</v>
      </c>
      <c r="F2850" s="61" t="s">
        <v>51</v>
      </c>
      <c r="G2850" s="61" t="s">
        <v>16242</v>
      </c>
      <c r="H2850" s="61" t="s">
        <v>15749</v>
      </c>
      <c r="I2850" s="61">
        <v>33.92</v>
      </c>
      <c r="J2850" s="61">
        <v>-118.06</v>
      </c>
      <c r="K2850">
        <v>17761</v>
      </c>
      <c r="L2850"/>
      <c r="M2850"/>
    </row>
    <row r="2851" spans="1:13">
      <c r="A2851" s="61" t="s">
        <v>40</v>
      </c>
      <c r="B2851" s="61">
        <v>93453</v>
      </c>
      <c r="C2851" s="63" t="s">
        <v>968</v>
      </c>
      <c r="D2851" s="61">
        <v>0</v>
      </c>
      <c r="E2851" s="61" t="s">
        <v>16518</v>
      </c>
      <c r="F2851" s="61" t="s">
        <v>51</v>
      </c>
      <c r="G2851" s="61" t="s">
        <v>16502</v>
      </c>
      <c r="H2851" s="61" t="s">
        <v>15749</v>
      </c>
      <c r="I2851" s="61">
        <v>35.31</v>
      </c>
      <c r="J2851" s="61">
        <v>-120.27</v>
      </c>
      <c r="K2851">
        <v>3045</v>
      </c>
      <c r="L2851"/>
      <c r="M2851"/>
    </row>
    <row r="2852" spans="1:13">
      <c r="A2852" s="61" t="s">
        <v>40</v>
      </c>
      <c r="B2852" s="61">
        <v>93458</v>
      </c>
      <c r="C2852" s="63" t="s">
        <v>968</v>
      </c>
      <c r="D2852" s="61">
        <v>0</v>
      </c>
      <c r="E2852" s="61" t="s">
        <v>15185</v>
      </c>
      <c r="F2852" s="61" t="s">
        <v>51</v>
      </c>
      <c r="G2852" s="61" t="s">
        <v>16458</v>
      </c>
      <c r="H2852" s="61" t="s">
        <v>15749</v>
      </c>
      <c r="I2852" s="61">
        <v>34.950000000000003</v>
      </c>
      <c r="J2852" s="61">
        <v>-120.5</v>
      </c>
      <c r="K2852">
        <v>59927</v>
      </c>
      <c r="L2852"/>
      <c r="M2852"/>
    </row>
    <row r="2853" spans="1:13">
      <c r="A2853" s="61" t="s">
        <v>40</v>
      </c>
      <c r="B2853" s="61">
        <v>93455</v>
      </c>
      <c r="C2853" s="63" t="s">
        <v>968</v>
      </c>
      <c r="D2853" s="61">
        <v>0</v>
      </c>
      <c r="E2853" s="61" t="s">
        <v>15185</v>
      </c>
      <c r="F2853" s="61" t="s">
        <v>51</v>
      </c>
      <c r="G2853" s="61" t="s">
        <v>16458</v>
      </c>
      <c r="H2853" s="61" t="s">
        <v>15749</v>
      </c>
      <c r="I2853" s="61">
        <v>34.82</v>
      </c>
      <c r="J2853" s="61">
        <v>-120.41</v>
      </c>
      <c r="K2853">
        <v>45282</v>
      </c>
      <c r="L2853"/>
      <c r="M2853"/>
    </row>
    <row r="2854" spans="1:13">
      <c r="A2854" s="61" t="s">
        <v>40</v>
      </c>
      <c r="B2854" s="61">
        <v>93454</v>
      </c>
      <c r="C2854" s="63" t="s">
        <v>968</v>
      </c>
      <c r="D2854" s="61">
        <v>0</v>
      </c>
      <c r="E2854" s="61" t="s">
        <v>15185</v>
      </c>
      <c r="F2854" s="61" t="s">
        <v>51</v>
      </c>
      <c r="G2854" s="61" t="s">
        <v>16458</v>
      </c>
      <c r="H2854" s="61" t="s">
        <v>15749</v>
      </c>
      <c r="I2854" s="61">
        <v>34.909999999999997</v>
      </c>
      <c r="J2854" s="61">
        <v>-120.23</v>
      </c>
      <c r="K2854">
        <v>40994</v>
      </c>
      <c r="L2854"/>
      <c r="M2854"/>
    </row>
    <row r="2855" spans="1:13">
      <c r="A2855" s="61" t="s">
        <v>40</v>
      </c>
      <c r="B2855" s="61">
        <v>90402</v>
      </c>
      <c r="C2855" s="63" t="s">
        <v>968</v>
      </c>
      <c r="D2855" s="61">
        <v>0</v>
      </c>
      <c r="E2855" s="61" t="s">
        <v>16261</v>
      </c>
      <c r="F2855" s="61" t="s">
        <v>51</v>
      </c>
      <c r="G2855" s="61" t="s">
        <v>16242</v>
      </c>
      <c r="H2855" s="61" t="s">
        <v>15749</v>
      </c>
      <c r="I2855" s="61">
        <v>34.03</v>
      </c>
      <c r="J2855" s="61">
        <v>-118.5</v>
      </c>
      <c r="K2855">
        <v>12295</v>
      </c>
      <c r="L2855"/>
      <c r="M2855"/>
    </row>
    <row r="2856" spans="1:13">
      <c r="A2856" s="61" t="s">
        <v>40</v>
      </c>
      <c r="B2856" s="61">
        <v>90401</v>
      </c>
      <c r="C2856" s="63" t="s">
        <v>968</v>
      </c>
      <c r="D2856" s="61">
        <v>0</v>
      </c>
      <c r="E2856" s="61" t="s">
        <v>16261</v>
      </c>
      <c r="F2856" s="61" t="s">
        <v>51</v>
      </c>
      <c r="G2856" s="61" t="s">
        <v>16242</v>
      </c>
      <c r="H2856" s="61" t="s">
        <v>15749</v>
      </c>
      <c r="I2856" s="61">
        <v>34.01</v>
      </c>
      <c r="J2856" s="61">
        <v>-118.49</v>
      </c>
      <c r="K2856">
        <v>8167</v>
      </c>
      <c r="L2856"/>
      <c r="M2856"/>
    </row>
    <row r="2857" spans="1:13">
      <c r="A2857" s="61" t="s">
        <v>40</v>
      </c>
      <c r="B2857" s="61">
        <v>90403</v>
      </c>
      <c r="C2857" s="63" t="s">
        <v>968</v>
      </c>
      <c r="D2857" s="61">
        <v>0</v>
      </c>
      <c r="E2857" s="61" t="s">
        <v>16261</v>
      </c>
      <c r="F2857" s="61" t="s">
        <v>51</v>
      </c>
      <c r="G2857" s="61" t="s">
        <v>16242</v>
      </c>
      <c r="H2857" s="61" t="s">
        <v>15749</v>
      </c>
      <c r="I2857" s="61">
        <v>34.03</v>
      </c>
      <c r="J2857" s="61">
        <v>-118.49</v>
      </c>
      <c r="K2857">
        <v>25278</v>
      </c>
      <c r="L2857"/>
      <c r="M2857"/>
    </row>
    <row r="2858" spans="1:13">
      <c r="A2858" s="61" t="s">
        <v>40</v>
      </c>
      <c r="B2858" s="61">
        <v>90404</v>
      </c>
      <c r="C2858" s="63" t="s">
        <v>968</v>
      </c>
      <c r="D2858" s="61">
        <v>0</v>
      </c>
      <c r="E2858" s="61" t="s">
        <v>16261</v>
      </c>
      <c r="F2858" s="61" t="s">
        <v>51</v>
      </c>
      <c r="G2858" s="61" t="s">
        <v>16242</v>
      </c>
      <c r="H2858" s="61" t="s">
        <v>15749</v>
      </c>
      <c r="I2858" s="61">
        <v>34.020000000000003</v>
      </c>
      <c r="J2858" s="61">
        <v>-118.47</v>
      </c>
      <c r="K2858">
        <v>21995</v>
      </c>
      <c r="L2858"/>
      <c r="M2858"/>
    </row>
    <row r="2859" spans="1:13">
      <c r="A2859" s="61" t="s">
        <v>40</v>
      </c>
      <c r="B2859" s="61">
        <v>90405</v>
      </c>
      <c r="C2859" s="63" t="s">
        <v>968</v>
      </c>
      <c r="D2859" s="61">
        <v>0</v>
      </c>
      <c r="E2859" s="61" t="s">
        <v>16261</v>
      </c>
      <c r="F2859" s="61" t="s">
        <v>51</v>
      </c>
      <c r="G2859" s="61" t="s">
        <v>16242</v>
      </c>
      <c r="H2859" s="61" t="s">
        <v>15749</v>
      </c>
      <c r="I2859" s="61">
        <v>34.01</v>
      </c>
      <c r="J2859" s="61">
        <v>-118.46</v>
      </c>
      <c r="K2859">
        <v>27966</v>
      </c>
      <c r="L2859"/>
      <c r="M2859"/>
    </row>
    <row r="2860" spans="1:13">
      <c r="A2860" s="61" t="s">
        <v>40</v>
      </c>
      <c r="B2860" s="61">
        <v>93060</v>
      </c>
      <c r="C2860" s="63" t="s">
        <v>968</v>
      </c>
      <c r="D2860" s="61">
        <v>0</v>
      </c>
      <c r="E2860" s="61" t="s">
        <v>16464</v>
      </c>
      <c r="F2860" s="61" t="s">
        <v>51</v>
      </c>
      <c r="G2860" s="61" t="s">
        <v>16294</v>
      </c>
      <c r="H2860" s="61" t="s">
        <v>15749</v>
      </c>
      <c r="I2860" s="61">
        <v>34.4</v>
      </c>
      <c r="J2860" s="61">
        <v>-119.07</v>
      </c>
      <c r="K2860">
        <v>33859</v>
      </c>
      <c r="L2860"/>
      <c r="M2860"/>
    </row>
    <row r="2861" spans="1:13">
      <c r="A2861" s="61" t="s">
        <v>40</v>
      </c>
      <c r="B2861" s="61">
        <v>95401</v>
      </c>
      <c r="C2861" s="63" t="s">
        <v>968</v>
      </c>
      <c r="D2861" s="61">
        <v>0</v>
      </c>
      <c r="E2861" s="61" t="s">
        <v>15186</v>
      </c>
      <c r="F2861" s="61" t="s">
        <v>51</v>
      </c>
      <c r="G2861" s="61" t="s">
        <v>16626</v>
      </c>
      <c r="H2861" s="61" t="s">
        <v>15749</v>
      </c>
      <c r="I2861" s="61">
        <v>38.44</v>
      </c>
      <c r="J2861" s="61">
        <v>-122.78</v>
      </c>
      <c r="K2861">
        <v>37272</v>
      </c>
      <c r="L2861"/>
      <c r="M2861"/>
    </row>
    <row r="2862" spans="1:13">
      <c r="A2862" s="61" t="s">
        <v>40</v>
      </c>
      <c r="B2862" s="61">
        <v>95403</v>
      </c>
      <c r="C2862" s="63" t="s">
        <v>968</v>
      </c>
      <c r="D2862" s="61">
        <v>0</v>
      </c>
      <c r="E2862" s="61" t="s">
        <v>15186</v>
      </c>
      <c r="F2862" s="61" t="s">
        <v>51</v>
      </c>
      <c r="G2862" s="61" t="s">
        <v>16626</v>
      </c>
      <c r="H2862" s="61" t="s">
        <v>15749</v>
      </c>
      <c r="I2862" s="61">
        <v>38.5</v>
      </c>
      <c r="J2862" s="61">
        <v>-122.76</v>
      </c>
      <c r="K2862">
        <v>44705</v>
      </c>
      <c r="L2862"/>
      <c r="M2862"/>
    </row>
    <row r="2863" spans="1:13">
      <c r="A2863" s="61" t="s">
        <v>40</v>
      </c>
      <c r="B2863" s="61">
        <v>95407</v>
      </c>
      <c r="C2863" s="63" t="s">
        <v>968</v>
      </c>
      <c r="D2863" s="61">
        <v>0</v>
      </c>
      <c r="E2863" s="61" t="s">
        <v>15186</v>
      </c>
      <c r="F2863" s="61" t="s">
        <v>51</v>
      </c>
      <c r="G2863" s="61" t="s">
        <v>16626</v>
      </c>
      <c r="H2863" s="61" t="s">
        <v>15749</v>
      </c>
      <c r="I2863" s="61">
        <v>38.39</v>
      </c>
      <c r="J2863" s="61">
        <v>-122.75</v>
      </c>
      <c r="K2863">
        <v>42504</v>
      </c>
      <c r="L2863"/>
      <c r="M2863"/>
    </row>
    <row r="2864" spans="1:13">
      <c r="A2864" s="61" t="s">
        <v>40</v>
      </c>
      <c r="B2864" s="61">
        <v>95404</v>
      </c>
      <c r="C2864" s="63" t="s">
        <v>968</v>
      </c>
      <c r="D2864" s="61">
        <v>0</v>
      </c>
      <c r="E2864" s="61" t="s">
        <v>15186</v>
      </c>
      <c r="F2864" s="61" t="s">
        <v>51</v>
      </c>
      <c r="G2864" s="61" t="s">
        <v>16626</v>
      </c>
      <c r="H2864" s="61" t="s">
        <v>15749</v>
      </c>
      <c r="I2864" s="61">
        <v>38.53</v>
      </c>
      <c r="J2864" s="61">
        <v>-122.69</v>
      </c>
      <c r="K2864">
        <v>38034</v>
      </c>
      <c r="L2864"/>
      <c r="M2864"/>
    </row>
    <row r="2865" spans="1:13">
      <c r="A2865" s="61" t="s">
        <v>40</v>
      </c>
      <c r="B2865" s="61">
        <v>95405</v>
      </c>
      <c r="C2865" s="63" t="s">
        <v>968</v>
      </c>
      <c r="D2865" s="61">
        <v>0</v>
      </c>
      <c r="E2865" s="61" t="s">
        <v>15186</v>
      </c>
      <c r="F2865" s="61" t="s">
        <v>51</v>
      </c>
      <c r="G2865" s="61" t="s">
        <v>16626</v>
      </c>
      <c r="H2865" s="61" t="s">
        <v>15749</v>
      </c>
      <c r="I2865" s="61">
        <v>38.43</v>
      </c>
      <c r="J2865" s="61">
        <v>-122.67</v>
      </c>
      <c r="K2865">
        <v>22015</v>
      </c>
      <c r="L2865"/>
      <c r="M2865"/>
    </row>
    <row r="2866" spans="1:13">
      <c r="A2866" s="61" t="s">
        <v>40</v>
      </c>
      <c r="B2866" s="61">
        <v>95409</v>
      </c>
      <c r="C2866" s="63" t="s">
        <v>968</v>
      </c>
      <c r="D2866" s="61">
        <v>0</v>
      </c>
      <c r="E2866" s="61" t="s">
        <v>15186</v>
      </c>
      <c r="F2866" s="61" t="s">
        <v>51</v>
      </c>
      <c r="G2866" s="61" t="s">
        <v>16626</v>
      </c>
      <c r="H2866" s="61" t="s">
        <v>15749</v>
      </c>
      <c r="I2866" s="61">
        <v>38.450000000000003</v>
      </c>
      <c r="J2866" s="61">
        <v>-122.59</v>
      </c>
      <c r="K2866">
        <v>27741</v>
      </c>
      <c r="L2866"/>
      <c r="M2866"/>
    </row>
    <row r="2867" spans="1:13">
      <c r="A2867" s="61" t="s">
        <v>40</v>
      </c>
      <c r="B2867" s="61">
        <v>93460</v>
      </c>
      <c r="C2867" s="63" t="s">
        <v>968</v>
      </c>
      <c r="D2867" s="61">
        <v>0</v>
      </c>
      <c r="E2867" s="61" t="s">
        <v>16519</v>
      </c>
      <c r="F2867" s="61" t="s">
        <v>51</v>
      </c>
      <c r="G2867" s="61" t="s">
        <v>16458</v>
      </c>
      <c r="H2867" s="61" t="s">
        <v>15749</v>
      </c>
      <c r="I2867" s="61">
        <v>34.64</v>
      </c>
      <c r="J2867" s="61">
        <v>-120.02</v>
      </c>
      <c r="K2867">
        <v>5728</v>
      </c>
      <c r="L2867"/>
      <c r="M2867"/>
    </row>
    <row r="2868" spans="1:13">
      <c r="A2868" s="61" t="s">
        <v>40</v>
      </c>
      <c r="B2868" s="61">
        <v>92070</v>
      </c>
      <c r="C2868" s="63" t="s">
        <v>968</v>
      </c>
      <c r="D2868" s="61">
        <v>0</v>
      </c>
      <c r="E2868" s="61" t="s">
        <v>16358</v>
      </c>
      <c r="F2868" s="61" t="s">
        <v>51</v>
      </c>
      <c r="G2868" s="61" t="s">
        <v>16334</v>
      </c>
      <c r="H2868" s="61" t="s">
        <v>15749</v>
      </c>
      <c r="I2868" s="61">
        <v>33.18</v>
      </c>
      <c r="J2868" s="61">
        <v>-116.73</v>
      </c>
      <c r="K2868">
        <v>1093</v>
      </c>
      <c r="L2868"/>
      <c r="M2868"/>
    </row>
    <row r="2869" spans="1:13">
      <c r="A2869" s="61" t="s">
        <v>40</v>
      </c>
      <c r="B2869" s="61">
        <v>92071</v>
      </c>
      <c r="C2869" s="63" t="s">
        <v>968</v>
      </c>
      <c r="D2869" s="61">
        <v>0</v>
      </c>
      <c r="E2869" s="61" t="s">
        <v>7146</v>
      </c>
      <c r="F2869" s="61" t="s">
        <v>51</v>
      </c>
      <c r="G2869" s="61" t="s">
        <v>16334</v>
      </c>
      <c r="H2869" s="61" t="s">
        <v>15749</v>
      </c>
      <c r="I2869" s="61">
        <v>32.85</v>
      </c>
      <c r="J2869" s="61">
        <v>-116.99</v>
      </c>
      <c r="K2869">
        <v>60163</v>
      </c>
      <c r="L2869"/>
      <c r="M2869"/>
    </row>
    <row r="2870" spans="1:13">
      <c r="A2870" s="61" t="s">
        <v>40</v>
      </c>
      <c r="B2870" s="61">
        <v>95070</v>
      </c>
      <c r="C2870" s="63" t="s">
        <v>968</v>
      </c>
      <c r="D2870" s="61">
        <v>0</v>
      </c>
      <c r="E2870" s="61" t="s">
        <v>6730</v>
      </c>
      <c r="F2870" s="61" t="s">
        <v>51</v>
      </c>
      <c r="G2870" s="61" t="s">
        <v>16582</v>
      </c>
      <c r="H2870" s="61" t="s">
        <v>15749</v>
      </c>
      <c r="I2870" s="61">
        <v>37.25</v>
      </c>
      <c r="J2870" s="61">
        <v>-122.06</v>
      </c>
      <c r="K2870">
        <v>32419</v>
      </c>
      <c r="L2870"/>
      <c r="M2870"/>
    </row>
    <row r="2871" spans="1:13">
      <c r="A2871" s="61" t="s">
        <v>40</v>
      </c>
      <c r="B2871" s="61">
        <v>94965</v>
      </c>
      <c r="C2871" s="63" t="s">
        <v>968</v>
      </c>
      <c r="D2871" s="61">
        <v>0</v>
      </c>
      <c r="E2871" s="61" t="s">
        <v>16639</v>
      </c>
      <c r="F2871" s="61" t="s">
        <v>51</v>
      </c>
      <c r="G2871" s="61" t="s">
        <v>16622</v>
      </c>
      <c r="H2871" s="61" t="s">
        <v>15749</v>
      </c>
      <c r="I2871" s="61">
        <v>37.840000000000003</v>
      </c>
      <c r="J2871" s="61">
        <v>-122.53</v>
      </c>
      <c r="K2871">
        <v>11447</v>
      </c>
      <c r="L2871"/>
      <c r="M2871"/>
    </row>
    <row r="2872" spans="1:13">
      <c r="A2872" s="61" t="s">
        <v>40</v>
      </c>
      <c r="B2872" s="61">
        <v>95565</v>
      </c>
      <c r="C2872" s="63" t="s">
        <v>968</v>
      </c>
      <c r="D2872" s="61">
        <v>0</v>
      </c>
      <c r="E2872" s="61" t="s">
        <v>7322</v>
      </c>
      <c r="F2872" s="61" t="s">
        <v>51</v>
      </c>
      <c r="G2872" s="61" t="s">
        <v>10529</v>
      </c>
      <c r="H2872" s="61" t="s">
        <v>15749</v>
      </c>
      <c r="I2872" s="61">
        <v>40.46</v>
      </c>
      <c r="J2872" s="61">
        <v>-124.02</v>
      </c>
      <c r="K2872">
        <v>875</v>
      </c>
      <c r="L2872"/>
      <c r="M2872"/>
    </row>
    <row r="2873" spans="1:13">
      <c r="A2873" s="61" t="s">
        <v>40</v>
      </c>
      <c r="B2873" s="61">
        <v>96085</v>
      </c>
      <c r="C2873" s="63" t="s">
        <v>968</v>
      </c>
      <c r="D2873" s="61">
        <v>0</v>
      </c>
      <c r="E2873" s="61" t="s">
        <v>16871</v>
      </c>
      <c r="F2873" s="61" t="s">
        <v>51</v>
      </c>
      <c r="G2873" s="61" t="s">
        <v>16759</v>
      </c>
      <c r="H2873" s="61" t="s">
        <v>15749</v>
      </c>
      <c r="I2873" s="61">
        <v>41.73</v>
      </c>
      <c r="J2873" s="61">
        <v>-123.04</v>
      </c>
      <c r="K2873">
        <v>63</v>
      </c>
      <c r="L2873"/>
      <c r="M2873"/>
    </row>
    <row r="2874" spans="1:13">
      <c r="A2874" s="61" t="s">
        <v>40</v>
      </c>
      <c r="B2874" s="61">
        <v>95066</v>
      </c>
      <c r="C2874" s="63" t="s">
        <v>968</v>
      </c>
      <c r="D2874" s="61">
        <v>0</v>
      </c>
      <c r="E2874" s="61" t="s">
        <v>16656</v>
      </c>
      <c r="F2874" s="61" t="s">
        <v>51</v>
      </c>
      <c r="G2874" s="61" t="s">
        <v>15968</v>
      </c>
      <c r="H2874" s="61" t="s">
        <v>15749</v>
      </c>
      <c r="I2874" s="61">
        <v>37.06</v>
      </c>
      <c r="J2874" s="61">
        <v>-122.01</v>
      </c>
      <c r="K2874">
        <v>15483</v>
      </c>
      <c r="L2874"/>
      <c r="M2874"/>
    </row>
    <row r="2875" spans="1:13">
      <c r="A2875" s="61" t="s">
        <v>40</v>
      </c>
      <c r="B2875" s="61">
        <v>90740</v>
      </c>
      <c r="C2875" s="63" t="s">
        <v>968</v>
      </c>
      <c r="D2875" s="61">
        <v>0</v>
      </c>
      <c r="E2875" s="61" t="s">
        <v>16275</v>
      </c>
      <c r="F2875" s="61" t="s">
        <v>51</v>
      </c>
      <c r="G2875" s="61" t="s">
        <v>1971</v>
      </c>
      <c r="H2875" s="61" t="s">
        <v>15749</v>
      </c>
      <c r="I2875" s="61">
        <v>33.75</v>
      </c>
      <c r="J2875" s="61">
        <v>-118.07</v>
      </c>
      <c r="K2875">
        <v>24769</v>
      </c>
      <c r="L2875"/>
      <c r="M2875"/>
    </row>
    <row r="2876" spans="1:13">
      <c r="A2876" s="61" t="s">
        <v>40</v>
      </c>
      <c r="B2876" s="61">
        <v>93955</v>
      </c>
      <c r="C2876" s="63" t="s">
        <v>968</v>
      </c>
      <c r="D2876" s="61">
        <v>0</v>
      </c>
      <c r="E2876" s="61" t="s">
        <v>16574</v>
      </c>
      <c r="F2876" s="61" t="s">
        <v>51</v>
      </c>
      <c r="G2876" s="61" t="s">
        <v>16506</v>
      </c>
      <c r="H2876" s="61" t="s">
        <v>15749</v>
      </c>
      <c r="I2876" s="61">
        <v>36.619999999999997</v>
      </c>
      <c r="J2876" s="61">
        <v>-121.82</v>
      </c>
      <c r="K2876">
        <v>32703</v>
      </c>
      <c r="L2876"/>
      <c r="M2876"/>
    </row>
    <row r="2877" spans="1:13">
      <c r="A2877" s="61" t="s">
        <v>40</v>
      </c>
      <c r="B2877" s="61">
        <v>95472</v>
      </c>
      <c r="C2877" s="63" t="s">
        <v>968</v>
      </c>
      <c r="D2877" s="61">
        <v>0</v>
      </c>
      <c r="E2877" s="61" t="s">
        <v>8541</v>
      </c>
      <c r="F2877" s="61" t="s">
        <v>51</v>
      </c>
      <c r="G2877" s="61" t="s">
        <v>16626</v>
      </c>
      <c r="H2877" s="61" t="s">
        <v>15749</v>
      </c>
      <c r="I2877" s="61">
        <v>38.4</v>
      </c>
      <c r="J2877" s="61">
        <v>-122.86</v>
      </c>
      <c r="K2877">
        <v>28430</v>
      </c>
      <c r="L2877"/>
      <c r="M2877"/>
    </row>
    <row r="2878" spans="1:13">
      <c r="A2878" s="61" t="s">
        <v>40</v>
      </c>
      <c r="B2878" s="61">
        <v>96086</v>
      </c>
      <c r="C2878" s="63" t="s">
        <v>968</v>
      </c>
      <c r="D2878" s="61">
        <v>0</v>
      </c>
      <c r="E2878" s="61" t="s">
        <v>16872</v>
      </c>
      <c r="F2878" s="61" t="s">
        <v>51</v>
      </c>
      <c r="G2878" s="61" t="s">
        <v>16759</v>
      </c>
      <c r="H2878" s="61" t="s">
        <v>15749</v>
      </c>
      <c r="I2878" s="61">
        <v>41.86</v>
      </c>
      <c r="J2878" s="61">
        <v>-123.22</v>
      </c>
      <c r="K2878">
        <v>300</v>
      </c>
      <c r="L2878"/>
      <c r="M2878"/>
    </row>
    <row r="2879" spans="1:13">
      <c r="A2879" s="61" t="s">
        <v>40</v>
      </c>
      <c r="B2879" s="61">
        <v>93662</v>
      </c>
      <c r="C2879" s="63" t="s">
        <v>968</v>
      </c>
      <c r="D2879" s="61">
        <v>0</v>
      </c>
      <c r="E2879" s="61" t="s">
        <v>5996</v>
      </c>
      <c r="F2879" s="61" t="s">
        <v>51</v>
      </c>
      <c r="G2879" s="61" t="s">
        <v>16478</v>
      </c>
      <c r="H2879" s="61" t="s">
        <v>15749</v>
      </c>
      <c r="I2879" s="61">
        <v>36.53</v>
      </c>
      <c r="J2879" s="61">
        <v>-119.64</v>
      </c>
      <c r="K2879">
        <v>30774</v>
      </c>
      <c r="L2879"/>
      <c r="M2879"/>
    </row>
    <row r="2880" spans="1:13">
      <c r="A2880" s="61" t="s">
        <v>40</v>
      </c>
      <c r="B2880" s="61">
        <v>93262</v>
      </c>
      <c r="C2880" s="63" t="s">
        <v>968</v>
      </c>
      <c r="D2880" s="61">
        <v>0</v>
      </c>
      <c r="E2880" s="61" t="s">
        <v>16496</v>
      </c>
      <c r="F2880" s="61" t="s">
        <v>51</v>
      </c>
      <c r="G2880" s="61" t="s">
        <v>16469</v>
      </c>
      <c r="H2880" s="61" t="s">
        <v>15749</v>
      </c>
      <c r="I2880" s="61">
        <v>36.619999999999997</v>
      </c>
      <c r="J2880" s="61">
        <v>-118.7</v>
      </c>
      <c r="K2880">
        <v>20</v>
      </c>
      <c r="L2880"/>
      <c r="M2880"/>
    </row>
    <row r="2881" spans="1:13">
      <c r="A2881" s="61" t="s">
        <v>40</v>
      </c>
      <c r="B2881" s="61">
        <v>93263</v>
      </c>
      <c r="C2881" s="63" t="s">
        <v>968</v>
      </c>
      <c r="D2881" s="61">
        <v>0</v>
      </c>
      <c r="E2881" s="61" t="s">
        <v>15416</v>
      </c>
      <c r="F2881" s="61" t="s">
        <v>51</v>
      </c>
      <c r="G2881" s="61" t="s">
        <v>16472</v>
      </c>
      <c r="H2881" s="61" t="s">
        <v>15749</v>
      </c>
      <c r="I2881" s="61">
        <v>35.49</v>
      </c>
      <c r="J2881" s="61">
        <v>-119.3</v>
      </c>
      <c r="K2881">
        <v>22341</v>
      </c>
      <c r="L2881"/>
      <c r="M2881"/>
    </row>
    <row r="2882" spans="1:13">
      <c r="A2882" s="61" t="s">
        <v>40</v>
      </c>
      <c r="B2882" s="61">
        <v>93461</v>
      </c>
      <c r="C2882" s="63" t="s">
        <v>968</v>
      </c>
      <c r="D2882" s="61">
        <v>0</v>
      </c>
      <c r="E2882" s="61" t="s">
        <v>9445</v>
      </c>
      <c r="F2882" s="61" t="s">
        <v>51</v>
      </c>
      <c r="G2882" s="61" t="s">
        <v>16502</v>
      </c>
      <c r="H2882" s="61" t="s">
        <v>15749</v>
      </c>
      <c r="I2882" s="61">
        <v>35.630000000000003</v>
      </c>
      <c r="J2882" s="61">
        <v>-120.26</v>
      </c>
      <c r="K2882">
        <v>1503</v>
      </c>
      <c r="L2882"/>
      <c r="M2882"/>
    </row>
    <row r="2883" spans="1:13">
      <c r="A2883" s="61" t="s">
        <v>40</v>
      </c>
      <c r="B2883" s="61">
        <v>96019</v>
      </c>
      <c r="C2883" s="63" t="s">
        <v>968</v>
      </c>
      <c r="D2883" s="61">
        <v>0</v>
      </c>
      <c r="E2883" s="61" t="s">
        <v>16841</v>
      </c>
      <c r="F2883" s="61" t="s">
        <v>51</v>
      </c>
      <c r="G2883" s="61" t="s">
        <v>16834</v>
      </c>
      <c r="H2883" s="61" t="s">
        <v>15749</v>
      </c>
      <c r="I2883" s="61">
        <v>40.68</v>
      </c>
      <c r="J2883" s="61">
        <v>-122.37</v>
      </c>
      <c r="K2883">
        <v>10491</v>
      </c>
      <c r="L2883"/>
      <c r="M2883"/>
    </row>
    <row r="2884" spans="1:13">
      <c r="A2884" s="61" t="s">
        <v>40</v>
      </c>
      <c r="B2884" s="61">
        <v>93664</v>
      </c>
      <c r="C2884" s="63" t="s">
        <v>968</v>
      </c>
      <c r="D2884" s="61">
        <v>0</v>
      </c>
      <c r="E2884" s="61" t="s">
        <v>16554</v>
      </c>
      <c r="F2884" s="61" t="s">
        <v>51</v>
      </c>
      <c r="G2884" s="61" t="s">
        <v>16478</v>
      </c>
      <c r="H2884" s="61" t="s">
        <v>15749</v>
      </c>
      <c r="I2884" s="61">
        <v>37.130000000000003</v>
      </c>
      <c r="J2884" s="61">
        <v>-119.22</v>
      </c>
      <c r="K2884">
        <v>614</v>
      </c>
      <c r="L2884"/>
      <c r="M2884"/>
    </row>
    <row r="2885" spans="1:13">
      <c r="A2885" s="61" t="s">
        <v>40</v>
      </c>
      <c r="B2885" s="61">
        <v>95681</v>
      </c>
      <c r="C2885" s="63" t="s">
        <v>968</v>
      </c>
      <c r="D2885" s="61">
        <v>0</v>
      </c>
      <c r="E2885" s="61" t="s">
        <v>1899</v>
      </c>
      <c r="F2885" s="61" t="s">
        <v>51</v>
      </c>
      <c r="G2885" s="61" t="s">
        <v>16765</v>
      </c>
      <c r="H2885" s="61" t="s">
        <v>15749</v>
      </c>
      <c r="I2885" s="61">
        <v>38.979999999999997</v>
      </c>
      <c r="J2885" s="61">
        <v>-121.35</v>
      </c>
      <c r="K2885">
        <v>1324</v>
      </c>
      <c r="L2885"/>
      <c r="M2885"/>
    </row>
    <row r="2886" spans="1:13">
      <c r="A2886" s="61" t="s">
        <v>40</v>
      </c>
      <c r="B2886" s="61">
        <v>91403</v>
      </c>
      <c r="C2886" s="63" t="s">
        <v>968</v>
      </c>
      <c r="D2886" s="61">
        <v>0</v>
      </c>
      <c r="E2886" s="61" t="s">
        <v>16308</v>
      </c>
      <c r="F2886" s="61" t="s">
        <v>51</v>
      </c>
      <c r="G2886" s="61" t="s">
        <v>16242</v>
      </c>
      <c r="H2886" s="61" t="s">
        <v>15749</v>
      </c>
      <c r="I2886" s="61">
        <v>34.14</v>
      </c>
      <c r="J2886" s="61">
        <v>-118.46</v>
      </c>
      <c r="K2886">
        <v>25329</v>
      </c>
      <c r="L2886"/>
      <c r="M2886"/>
    </row>
    <row r="2887" spans="1:13">
      <c r="A2887" s="61" t="s">
        <v>40</v>
      </c>
      <c r="B2887" s="61">
        <v>91423</v>
      </c>
      <c r="C2887" s="63" t="s">
        <v>968</v>
      </c>
      <c r="D2887" s="61">
        <v>0</v>
      </c>
      <c r="E2887" s="61" t="s">
        <v>16308</v>
      </c>
      <c r="F2887" s="61" t="s">
        <v>51</v>
      </c>
      <c r="G2887" s="61" t="s">
        <v>16242</v>
      </c>
      <c r="H2887" s="61" t="s">
        <v>15749</v>
      </c>
      <c r="I2887" s="61">
        <v>34.14</v>
      </c>
      <c r="J2887" s="61">
        <v>-118.42</v>
      </c>
      <c r="K2887">
        <v>32635</v>
      </c>
      <c r="L2887"/>
      <c r="M2887"/>
    </row>
    <row r="2888" spans="1:13">
      <c r="A2888" s="61" t="s">
        <v>40</v>
      </c>
      <c r="B2888" s="61">
        <v>95682</v>
      </c>
      <c r="C2888" s="63" t="s">
        <v>968</v>
      </c>
      <c r="D2888" s="61">
        <v>0</v>
      </c>
      <c r="E2888" s="61" t="s">
        <v>16794</v>
      </c>
      <c r="F2888" s="61" t="s">
        <v>51</v>
      </c>
      <c r="G2888" s="61" t="s">
        <v>16772</v>
      </c>
      <c r="H2888" s="61" t="s">
        <v>15749</v>
      </c>
      <c r="I2888" s="61">
        <v>38.61</v>
      </c>
      <c r="J2888" s="61">
        <v>-120.97</v>
      </c>
      <c r="K2888">
        <v>30233</v>
      </c>
      <c r="L2888"/>
      <c r="M2888"/>
    </row>
    <row r="2889" spans="1:13">
      <c r="A2889" s="61" t="s">
        <v>40</v>
      </c>
      <c r="B2889" s="61">
        <v>96088</v>
      </c>
      <c r="C2889" s="63" t="s">
        <v>968</v>
      </c>
      <c r="D2889" s="61">
        <v>0</v>
      </c>
      <c r="E2889" s="61" t="s">
        <v>16873</v>
      </c>
      <c r="F2889" s="61" t="s">
        <v>51</v>
      </c>
      <c r="G2889" s="61" t="s">
        <v>16834</v>
      </c>
      <c r="H2889" s="61" t="s">
        <v>15749</v>
      </c>
      <c r="I2889" s="61">
        <v>40.5</v>
      </c>
      <c r="J2889" s="61">
        <v>-121.8</v>
      </c>
      <c r="K2889">
        <v>4781</v>
      </c>
      <c r="L2889"/>
      <c r="M2889"/>
    </row>
    <row r="2890" spans="1:13">
      <c r="A2890" s="61" t="s">
        <v>40</v>
      </c>
      <c r="B2890" s="61">
        <v>96125</v>
      </c>
      <c r="C2890" s="63" t="s">
        <v>968</v>
      </c>
      <c r="D2890" s="61">
        <v>0</v>
      </c>
      <c r="E2890" s="61" t="s">
        <v>16887</v>
      </c>
      <c r="F2890" s="61" t="s">
        <v>51</v>
      </c>
      <c r="G2890" s="61" t="s">
        <v>16136</v>
      </c>
      <c r="H2890" s="61" t="s">
        <v>15749</v>
      </c>
      <c r="I2890" s="61">
        <v>39.6</v>
      </c>
      <c r="J2890" s="61">
        <v>-120.65</v>
      </c>
      <c r="K2890">
        <v>291</v>
      </c>
      <c r="L2890"/>
      <c r="M2890"/>
    </row>
    <row r="2891" spans="1:13">
      <c r="A2891" s="61" t="s">
        <v>40</v>
      </c>
      <c r="B2891" s="61">
        <v>91024</v>
      </c>
      <c r="C2891" s="63" t="s">
        <v>968</v>
      </c>
      <c r="D2891" s="61">
        <v>0</v>
      </c>
      <c r="E2891" s="61" t="s">
        <v>16279</v>
      </c>
      <c r="F2891" s="61" t="s">
        <v>51</v>
      </c>
      <c r="G2891" s="61" t="s">
        <v>16242</v>
      </c>
      <c r="H2891" s="61" t="s">
        <v>15749</v>
      </c>
      <c r="I2891" s="61">
        <v>34.17</v>
      </c>
      <c r="J2891" s="61">
        <v>-118.05</v>
      </c>
      <c r="K2891">
        <v>11268</v>
      </c>
      <c r="L2891"/>
      <c r="M2891"/>
    </row>
    <row r="2892" spans="1:13">
      <c r="A2892" s="61" t="s">
        <v>40</v>
      </c>
      <c r="B2892" s="61">
        <v>90755</v>
      </c>
      <c r="C2892" s="63" t="s">
        <v>968</v>
      </c>
      <c r="D2892" s="61">
        <v>0</v>
      </c>
      <c r="E2892" s="61" t="s">
        <v>12758</v>
      </c>
      <c r="F2892" s="61" t="s">
        <v>51</v>
      </c>
      <c r="G2892" s="61" t="s">
        <v>16242</v>
      </c>
      <c r="H2892" s="61" t="s">
        <v>15749</v>
      </c>
      <c r="I2892" s="61">
        <v>33.799999999999997</v>
      </c>
      <c r="J2892" s="61">
        <v>-118.16</v>
      </c>
      <c r="K2892">
        <v>11923</v>
      </c>
      <c r="L2892"/>
      <c r="M2892"/>
    </row>
    <row r="2893" spans="1:13">
      <c r="A2893" s="61" t="s">
        <v>40</v>
      </c>
      <c r="B2893" s="61">
        <v>92676</v>
      </c>
      <c r="C2893" s="63" t="s">
        <v>968</v>
      </c>
      <c r="D2893" s="61">
        <v>0</v>
      </c>
      <c r="E2893" s="61" t="s">
        <v>16445</v>
      </c>
      <c r="F2893" s="61" t="s">
        <v>51</v>
      </c>
      <c r="G2893" s="61" t="s">
        <v>1971</v>
      </c>
      <c r="H2893" s="61" t="s">
        <v>15749</v>
      </c>
      <c r="I2893" s="61">
        <v>33.75</v>
      </c>
      <c r="J2893" s="61">
        <v>-117.63</v>
      </c>
      <c r="K2893">
        <v>1997</v>
      </c>
      <c r="L2893"/>
      <c r="M2893"/>
    </row>
    <row r="2894" spans="1:13">
      <c r="A2894" s="61" t="s">
        <v>40</v>
      </c>
      <c r="B2894" s="61">
        <v>93065</v>
      </c>
      <c r="C2894" s="63" t="s">
        <v>968</v>
      </c>
      <c r="D2894" s="61">
        <v>0</v>
      </c>
      <c r="E2894" s="61" t="s">
        <v>16465</v>
      </c>
      <c r="F2894" s="61" t="s">
        <v>51</v>
      </c>
      <c r="G2894" s="61" t="s">
        <v>16294</v>
      </c>
      <c r="H2894" s="61" t="s">
        <v>15749</v>
      </c>
      <c r="I2894" s="61">
        <v>34.25</v>
      </c>
      <c r="J2894" s="61">
        <v>-118.78</v>
      </c>
      <c r="K2894">
        <v>73943</v>
      </c>
      <c r="L2894"/>
      <c r="M2894"/>
    </row>
    <row r="2895" spans="1:13">
      <c r="A2895" s="61" t="s">
        <v>40</v>
      </c>
      <c r="B2895" s="61">
        <v>93063</v>
      </c>
      <c r="C2895" s="63" t="s">
        <v>968</v>
      </c>
      <c r="D2895" s="61">
        <v>0</v>
      </c>
      <c r="E2895" s="61" t="s">
        <v>16465</v>
      </c>
      <c r="F2895" s="61" t="s">
        <v>51</v>
      </c>
      <c r="G2895" s="61" t="s">
        <v>16294</v>
      </c>
      <c r="H2895" s="61" t="s">
        <v>15749</v>
      </c>
      <c r="I2895" s="61">
        <v>34.299999999999997</v>
      </c>
      <c r="J2895" s="61">
        <v>-118.72</v>
      </c>
      <c r="K2895">
        <v>55076</v>
      </c>
      <c r="L2895"/>
      <c r="M2895"/>
    </row>
    <row r="2896" spans="1:13">
      <c r="A2896" s="61" t="s">
        <v>40</v>
      </c>
      <c r="B2896" s="61">
        <v>93093</v>
      </c>
      <c r="C2896" s="63" t="s">
        <v>968</v>
      </c>
      <c r="D2896" s="61">
        <v>1</v>
      </c>
      <c r="E2896" s="61" t="s">
        <v>16465</v>
      </c>
      <c r="F2896" s="61" t="s">
        <v>51</v>
      </c>
      <c r="G2896" s="61" t="s">
        <v>16294</v>
      </c>
      <c r="H2896" s="61" t="s">
        <v>15749</v>
      </c>
      <c r="I2896" s="61">
        <v>34.270000000000003</v>
      </c>
      <c r="J2896" s="61">
        <v>-118.71</v>
      </c>
      <c r="K2896">
        <v>734</v>
      </c>
      <c r="L2896"/>
      <c r="M2896"/>
    </row>
    <row r="2897" spans="1:13">
      <c r="A2897" s="61" t="s">
        <v>40</v>
      </c>
      <c r="B2897" s="61">
        <v>95683</v>
      </c>
      <c r="C2897" s="63" t="s">
        <v>968</v>
      </c>
      <c r="D2897" s="61">
        <v>0</v>
      </c>
      <c r="E2897" s="61" t="s">
        <v>16795</v>
      </c>
      <c r="F2897" s="61" t="s">
        <v>51</v>
      </c>
      <c r="G2897" s="61" t="s">
        <v>16595</v>
      </c>
      <c r="H2897" s="61" t="s">
        <v>15749</v>
      </c>
      <c r="I2897" s="61">
        <v>38.51</v>
      </c>
      <c r="J2897" s="61">
        <v>-121.12</v>
      </c>
      <c r="K2897">
        <v>6550</v>
      </c>
      <c r="L2897"/>
      <c r="M2897"/>
    </row>
    <row r="2898" spans="1:13">
      <c r="A2898" s="61" t="s">
        <v>40</v>
      </c>
      <c r="B2898" s="61">
        <v>95977</v>
      </c>
      <c r="C2898" s="63" t="s">
        <v>968</v>
      </c>
      <c r="D2898" s="61">
        <v>0</v>
      </c>
      <c r="E2898" s="61" t="s">
        <v>16829</v>
      </c>
      <c r="F2898" s="61" t="s">
        <v>51</v>
      </c>
      <c r="G2898" s="61" t="s">
        <v>14113</v>
      </c>
      <c r="H2898" s="61" t="s">
        <v>15749</v>
      </c>
      <c r="I2898" s="61">
        <v>39.17</v>
      </c>
      <c r="J2898" s="61">
        <v>-121.29</v>
      </c>
      <c r="K2898">
        <v>1797</v>
      </c>
      <c r="L2898"/>
      <c r="M2898"/>
    </row>
    <row r="2899" spans="1:13">
      <c r="A2899" s="61" t="s">
        <v>40</v>
      </c>
      <c r="B2899" s="61">
        <v>95567</v>
      </c>
      <c r="C2899" s="63" t="s">
        <v>968</v>
      </c>
      <c r="D2899" s="61">
        <v>0</v>
      </c>
      <c r="E2899" s="61" t="s">
        <v>16757</v>
      </c>
      <c r="F2899" s="61" t="s">
        <v>51</v>
      </c>
      <c r="G2899" s="61" t="s">
        <v>16742</v>
      </c>
      <c r="H2899" s="61" t="s">
        <v>15749</v>
      </c>
      <c r="I2899" s="61">
        <v>41.93</v>
      </c>
      <c r="J2899" s="61">
        <v>-124.08</v>
      </c>
      <c r="K2899">
        <v>1931</v>
      </c>
      <c r="L2899"/>
      <c r="M2899"/>
    </row>
    <row r="2900" spans="1:13">
      <c r="A2900" s="61" t="s">
        <v>40</v>
      </c>
      <c r="B2900" s="61">
        <v>95369</v>
      </c>
      <c r="C2900" s="63" t="s">
        <v>968</v>
      </c>
      <c r="D2900" s="61">
        <v>0</v>
      </c>
      <c r="E2900" s="61" t="s">
        <v>7291</v>
      </c>
      <c r="F2900" s="61" t="s">
        <v>51</v>
      </c>
      <c r="G2900" s="61" t="s">
        <v>16547</v>
      </c>
      <c r="H2900" s="61" t="s">
        <v>15749</v>
      </c>
      <c r="I2900" s="61">
        <v>37.54</v>
      </c>
      <c r="J2900" s="61">
        <v>-120.45</v>
      </c>
      <c r="K2900">
        <v>816</v>
      </c>
      <c r="L2900"/>
      <c r="M2900"/>
    </row>
    <row r="2901" spans="1:13">
      <c r="A2901" s="61" t="s">
        <v>40</v>
      </c>
      <c r="B2901" s="61">
        <v>92075</v>
      </c>
      <c r="C2901" s="63" t="s">
        <v>968</v>
      </c>
      <c r="D2901" s="61">
        <v>0</v>
      </c>
      <c r="E2901" s="61" t="s">
        <v>16359</v>
      </c>
      <c r="F2901" s="61" t="s">
        <v>51</v>
      </c>
      <c r="G2901" s="61" t="s">
        <v>16334</v>
      </c>
      <c r="H2901" s="61" t="s">
        <v>15749</v>
      </c>
      <c r="I2901" s="61">
        <v>33</v>
      </c>
      <c r="J2901" s="61">
        <v>-117.26</v>
      </c>
      <c r="K2901">
        <v>12051</v>
      </c>
      <c r="L2901"/>
      <c r="M2901"/>
    </row>
    <row r="2902" spans="1:13">
      <c r="A2902" s="61" t="s">
        <v>40</v>
      </c>
      <c r="B2902" s="61">
        <v>93960</v>
      </c>
      <c r="C2902" s="63" t="s">
        <v>968</v>
      </c>
      <c r="D2902" s="61">
        <v>0</v>
      </c>
      <c r="E2902" s="61" t="s">
        <v>16575</v>
      </c>
      <c r="F2902" s="61" t="s">
        <v>51</v>
      </c>
      <c r="G2902" s="61" t="s">
        <v>16506</v>
      </c>
      <c r="H2902" s="61" t="s">
        <v>15749</v>
      </c>
      <c r="I2902" s="61">
        <v>36.39</v>
      </c>
      <c r="J2902" s="61">
        <v>-121.3</v>
      </c>
      <c r="K2902">
        <v>26093</v>
      </c>
      <c r="L2902"/>
      <c r="M2902"/>
    </row>
    <row r="2903" spans="1:13">
      <c r="A2903" s="61" t="s">
        <v>40</v>
      </c>
      <c r="B2903" s="61">
        <v>93463</v>
      </c>
      <c r="C2903" s="63" t="s">
        <v>968</v>
      </c>
      <c r="D2903" s="61">
        <v>0</v>
      </c>
      <c r="E2903" s="61" t="s">
        <v>16520</v>
      </c>
      <c r="F2903" s="61" t="s">
        <v>51</v>
      </c>
      <c r="G2903" s="61" t="s">
        <v>16458</v>
      </c>
      <c r="H2903" s="61" t="s">
        <v>15749</v>
      </c>
      <c r="I2903" s="61">
        <v>34.61</v>
      </c>
      <c r="J2903" s="61">
        <v>-120.14</v>
      </c>
      <c r="K2903">
        <v>8731</v>
      </c>
      <c r="L2903"/>
      <c r="M2903"/>
    </row>
    <row r="2904" spans="1:13">
      <c r="A2904" s="61" t="s">
        <v>40</v>
      </c>
      <c r="B2904" s="61">
        <v>95684</v>
      </c>
      <c r="C2904" s="63" t="s">
        <v>968</v>
      </c>
      <c r="D2904" s="61">
        <v>0</v>
      </c>
      <c r="E2904" s="61" t="s">
        <v>1392</v>
      </c>
      <c r="F2904" s="61" t="s">
        <v>51</v>
      </c>
      <c r="G2904" s="61" t="s">
        <v>16772</v>
      </c>
      <c r="H2904" s="61" t="s">
        <v>15749</v>
      </c>
      <c r="I2904" s="61">
        <v>38.619999999999997</v>
      </c>
      <c r="J2904" s="61">
        <v>-120.62</v>
      </c>
      <c r="K2904">
        <v>3283</v>
      </c>
      <c r="L2904"/>
      <c r="M2904"/>
    </row>
    <row r="2905" spans="1:13">
      <c r="A2905" s="61" t="s">
        <v>40</v>
      </c>
      <c r="B2905" s="61">
        <v>95568</v>
      </c>
      <c r="C2905" s="63" t="s">
        <v>968</v>
      </c>
      <c r="D2905" s="61">
        <v>0</v>
      </c>
      <c r="E2905" s="61" t="s">
        <v>16758</v>
      </c>
      <c r="F2905" s="61" t="s">
        <v>51</v>
      </c>
      <c r="G2905" s="61" t="s">
        <v>16759</v>
      </c>
      <c r="H2905" s="61" t="s">
        <v>15749</v>
      </c>
      <c r="I2905" s="61">
        <v>41.47</v>
      </c>
      <c r="J2905" s="61">
        <v>-123.46</v>
      </c>
      <c r="K2905">
        <v>164</v>
      </c>
      <c r="L2905"/>
      <c r="M2905"/>
    </row>
    <row r="2906" spans="1:13">
      <c r="A2906" s="61" t="s">
        <v>40</v>
      </c>
      <c r="B2906" s="61">
        <v>93066</v>
      </c>
      <c r="C2906" s="63" t="s">
        <v>968</v>
      </c>
      <c r="D2906" s="61">
        <v>0</v>
      </c>
      <c r="E2906" s="61" t="s">
        <v>16466</v>
      </c>
      <c r="F2906" s="61" t="s">
        <v>51</v>
      </c>
      <c r="G2906" s="61" t="s">
        <v>16294</v>
      </c>
      <c r="H2906" s="61" t="s">
        <v>15749</v>
      </c>
      <c r="I2906" s="61">
        <v>34.29</v>
      </c>
      <c r="J2906" s="61">
        <v>-119.03</v>
      </c>
      <c r="K2906">
        <v>3141</v>
      </c>
      <c r="L2906"/>
      <c r="M2906"/>
    </row>
    <row r="2907" spans="1:13">
      <c r="A2907" s="61" t="s">
        <v>40</v>
      </c>
      <c r="B2907" s="61">
        <v>95476</v>
      </c>
      <c r="C2907" s="63" t="s">
        <v>968</v>
      </c>
      <c r="D2907" s="61">
        <v>0</v>
      </c>
      <c r="E2907" s="61" t="s">
        <v>16731</v>
      </c>
      <c r="F2907" s="61" t="s">
        <v>51</v>
      </c>
      <c r="G2907" s="61" t="s">
        <v>16626</v>
      </c>
      <c r="H2907" s="61" t="s">
        <v>15749</v>
      </c>
      <c r="I2907" s="61">
        <v>38.24</v>
      </c>
      <c r="J2907" s="61">
        <v>-122.46</v>
      </c>
      <c r="K2907">
        <v>34575</v>
      </c>
      <c r="L2907"/>
      <c r="M2907"/>
    </row>
    <row r="2908" spans="1:13">
      <c r="A2908" s="61" t="s">
        <v>40</v>
      </c>
      <c r="B2908" s="61">
        <v>95370</v>
      </c>
      <c r="C2908" s="63" t="s">
        <v>968</v>
      </c>
      <c r="D2908" s="61">
        <v>0</v>
      </c>
      <c r="E2908" s="61" t="s">
        <v>9118</v>
      </c>
      <c r="F2908" s="61" t="s">
        <v>51</v>
      </c>
      <c r="G2908" s="61" t="s">
        <v>16675</v>
      </c>
      <c r="H2908" s="61" t="s">
        <v>15749</v>
      </c>
      <c r="I2908" s="61">
        <v>37.979999999999997</v>
      </c>
      <c r="J2908" s="61">
        <v>-120.39</v>
      </c>
      <c r="K2908">
        <v>28090</v>
      </c>
      <c r="L2908"/>
      <c r="M2908"/>
    </row>
    <row r="2909" spans="1:13">
      <c r="A2909" s="61" t="s">
        <v>40</v>
      </c>
      <c r="B2909" s="61">
        <v>95073</v>
      </c>
      <c r="C2909" s="63" t="s">
        <v>968</v>
      </c>
      <c r="D2909" s="61">
        <v>0</v>
      </c>
      <c r="E2909" s="61" t="s">
        <v>16657</v>
      </c>
      <c r="F2909" s="61" t="s">
        <v>51</v>
      </c>
      <c r="G2909" s="61" t="s">
        <v>15968</v>
      </c>
      <c r="H2909" s="61" t="s">
        <v>15749</v>
      </c>
      <c r="I2909" s="61">
        <v>37.020000000000003</v>
      </c>
      <c r="J2909" s="61">
        <v>-121.94</v>
      </c>
      <c r="K2909">
        <v>10549</v>
      </c>
      <c r="L2909"/>
      <c r="M2909"/>
    </row>
    <row r="2910" spans="1:13">
      <c r="A2910" s="61" t="s">
        <v>40</v>
      </c>
      <c r="B2910" s="61">
        <v>95372</v>
      </c>
      <c r="C2910" s="63" t="s">
        <v>968</v>
      </c>
      <c r="D2910" s="61">
        <v>0</v>
      </c>
      <c r="E2910" s="61" t="s">
        <v>16693</v>
      </c>
      <c r="F2910" s="61" t="s">
        <v>51</v>
      </c>
      <c r="G2910" s="61" t="s">
        <v>16675</v>
      </c>
      <c r="H2910" s="61" t="s">
        <v>15749</v>
      </c>
      <c r="I2910" s="61">
        <v>37.99</v>
      </c>
      <c r="J2910" s="61">
        <v>-120.26</v>
      </c>
      <c r="K2910">
        <v>1838</v>
      </c>
      <c r="L2910"/>
      <c r="M2910"/>
    </row>
    <row r="2911" spans="1:13">
      <c r="A2911" s="61" t="s">
        <v>40</v>
      </c>
      <c r="B2911" s="61">
        <v>91733</v>
      </c>
      <c r="C2911" s="63" t="s">
        <v>968</v>
      </c>
      <c r="D2911" s="61">
        <v>0</v>
      </c>
      <c r="E2911" s="61" t="s">
        <v>16320</v>
      </c>
      <c r="F2911" s="61" t="s">
        <v>51</v>
      </c>
      <c r="G2911" s="61" t="s">
        <v>16242</v>
      </c>
      <c r="H2911" s="61" t="s">
        <v>15749</v>
      </c>
      <c r="I2911" s="61">
        <v>34.04</v>
      </c>
      <c r="J2911" s="61">
        <v>-118.04</v>
      </c>
      <c r="K2911">
        <v>41990</v>
      </c>
      <c r="L2911"/>
      <c r="M2911"/>
    </row>
    <row r="2912" spans="1:13">
      <c r="A2912" s="61" t="s">
        <v>40</v>
      </c>
      <c r="B2912" s="61">
        <v>90280</v>
      </c>
      <c r="C2912" s="63" t="s">
        <v>968</v>
      </c>
      <c r="D2912" s="61">
        <v>0</v>
      </c>
      <c r="E2912" s="61" t="s">
        <v>16257</v>
      </c>
      <c r="F2912" s="61" t="s">
        <v>51</v>
      </c>
      <c r="G2912" s="61" t="s">
        <v>16242</v>
      </c>
      <c r="H2912" s="61" t="s">
        <v>15749</v>
      </c>
      <c r="I2912" s="61">
        <v>33.94</v>
      </c>
      <c r="J2912" s="61">
        <v>-118.2</v>
      </c>
      <c r="K2912">
        <v>92678</v>
      </c>
      <c r="L2912"/>
      <c r="M2912"/>
    </row>
    <row r="2913" spans="1:13">
      <c r="A2913" s="61" t="s">
        <v>40</v>
      </c>
      <c r="B2913" s="61">
        <v>96150</v>
      </c>
      <c r="C2913" s="63" t="s">
        <v>968</v>
      </c>
      <c r="D2913" s="61">
        <v>0</v>
      </c>
      <c r="E2913" s="61" t="s">
        <v>16893</v>
      </c>
      <c r="F2913" s="61" t="s">
        <v>51</v>
      </c>
      <c r="G2913" s="61" t="s">
        <v>16772</v>
      </c>
      <c r="H2913" s="61" t="s">
        <v>15749</v>
      </c>
      <c r="I2913" s="61">
        <v>38.840000000000003</v>
      </c>
      <c r="J2913" s="61">
        <v>-120.01</v>
      </c>
      <c r="K2913">
        <v>29518</v>
      </c>
      <c r="L2913"/>
      <c r="M2913"/>
    </row>
    <row r="2914" spans="1:13">
      <c r="A2914" s="61" t="s">
        <v>40</v>
      </c>
      <c r="B2914" s="61">
        <v>91030</v>
      </c>
      <c r="C2914" s="63" t="s">
        <v>968</v>
      </c>
      <c r="D2914" s="61">
        <v>0</v>
      </c>
      <c r="E2914" s="61" t="s">
        <v>16280</v>
      </c>
      <c r="F2914" s="61" t="s">
        <v>51</v>
      </c>
      <c r="G2914" s="61" t="s">
        <v>16242</v>
      </c>
      <c r="H2914" s="61" t="s">
        <v>15749</v>
      </c>
      <c r="I2914" s="61">
        <v>34.11</v>
      </c>
      <c r="J2914" s="61">
        <v>-118.15</v>
      </c>
      <c r="K2914">
        <v>26927</v>
      </c>
      <c r="L2914"/>
      <c r="M2914"/>
    </row>
    <row r="2915" spans="1:13">
      <c r="A2915" s="61" t="s">
        <v>40</v>
      </c>
      <c r="B2915" s="61">
        <v>94080</v>
      </c>
      <c r="C2915" s="63" t="s">
        <v>968</v>
      </c>
      <c r="D2915" s="61">
        <v>0</v>
      </c>
      <c r="E2915" s="61" t="s">
        <v>16592</v>
      </c>
      <c r="F2915" s="61" t="s">
        <v>51</v>
      </c>
      <c r="G2915" s="61" t="s">
        <v>16576</v>
      </c>
      <c r="H2915" s="61" t="s">
        <v>15749</v>
      </c>
      <c r="I2915" s="61">
        <v>37.65</v>
      </c>
      <c r="J2915" s="61">
        <v>-122.42</v>
      </c>
      <c r="K2915">
        <v>66592</v>
      </c>
      <c r="L2915"/>
      <c r="M2915"/>
    </row>
    <row r="2916" spans="1:13">
      <c r="A2916" s="61" t="s">
        <v>40</v>
      </c>
      <c r="B2916" s="61">
        <v>91977</v>
      </c>
      <c r="C2916" s="63" t="s">
        <v>968</v>
      </c>
      <c r="D2916" s="61">
        <v>0</v>
      </c>
      <c r="E2916" s="61" t="s">
        <v>2839</v>
      </c>
      <c r="F2916" s="61" t="s">
        <v>51</v>
      </c>
      <c r="G2916" s="61" t="s">
        <v>16334</v>
      </c>
      <c r="H2916" s="61" t="s">
        <v>15749</v>
      </c>
      <c r="I2916" s="61">
        <v>32.71</v>
      </c>
      <c r="J2916" s="61">
        <v>-116.99</v>
      </c>
      <c r="K2916">
        <v>60795</v>
      </c>
      <c r="L2916"/>
      <c r="M2916"/>
    </row>
    <row r="2917" spans="1:13">
      <c r="A2917" s="61" t="s">
        <v>40</v>
      </c>
      <c r="B2917" s="61">
        <v>91978</v>
      </c>
      <c r="C2917" s="63" t="s">
        <v>968</v>
      </c>
      <c r="D2917" s="61">
        <v>0</v>
      </c>
      <c r="E2917" s="61" t="s">
        <v>2839</v>
      </c>
      <c r="F2917" s="61" t="s">
        <v>51</v>
      </c>
      <c r="G2917" s="61" t="s">
        <v>16334</v>
      </c>
      <c r="H2917" s="61" t="s">
        <v>15749</v>
      </c>
      <c r="I2917" s="61">
        <v>32.72</v>
      </c>
      <c r="J2917" s="61">
        <v>-116.94</v>
      </c>
      <c r="K2917">
        <v>9949</v>
      </c>
      <c r="L2917"/>
      <c r="M2917"/>
    </row>
    <row r="2918" spans="1:13">
      <c r="A2918" s="61" t="s">
        <v>40</v>
      </c>
      <c r="B2918" s="61">
        <v>93265</v>
      </c>
      <c r="C2918" s="63" t="s">
        <v>968</v>
      </c>
      <c r="D2918" s="61">
        <v>0</v>
      </c>
      <c r="E2918" s="61" t="s">
        <v>3759</v>
      </c>
      <c r="F2918" s="61" t="s">
        <v>51</v>
      </c>
      <c r="G2918" s="61" t="s">
        <v>16469</v>
      </c>
      <c r="H2918" s="61" t="s">
        <v>15749</v>
      </c>
      <c r="I2918" s="61">
        <v>36.17</v>
      </c>
      <c r="J2918" s="61">
        <v>-118.7</v>
      </c>
      <c r="K2918">
        <v>4117</v>
      </c>
      <c r="L2918"/>
      <c r="M2918"/>
    </row>
    <row r="2919" spans="1:13">
      <c r="A2919" s="61" t="s">
        <v>40</v>
      </c>
      <c r="B2919" s="61">
        <v>93675</v>
      </c>
      <c r="C2919" s="63" t="s">
        <v>968</v>
      </c>
      <c r="D2919" s="61">
        <v>0</v>
      </c>
      <c r="E2919" s="61" t="s">
        <v>16558</v>
      </c>
      <c r="F2919" s="61" t="s">
        <v>51</v>
      </c>
      <c r="G2919" s="61" t="s">
        <v>16478</v>
      </c>
      <c r="H2919" s="61" t="s">
        <v>15749</v>
      </c>
      <c r="I2919" s="61">
        <v>36.74</v>
      </c>
      <c r="J2919" s="61">
        <v>-119.19</v>
      </c>
      <c r="K2919">
        <v>3820</v>
      </c>
      <c r="L2919"/>
      <c r="M2919"/>
    </row>
    <row r="2920" spans="1:13">
      <c r="A2920" s="61" t="s">
        <v>40</v>
      </c>
      <c r="B2920" s="61">
        <v>96128</v>
      </c>
      <c r="C2920" s="63" t="s">
        <v>968</v>
      </c>
      <c r="D2920" s="61">
        <v>0</v>
      </c>
      <c r="E2920" s="61" t="s">
        <v>1694</v>
      </c>
      <c r="F2920" s="61" t="s">
        <v>51</v>
      </c>
      <c r="G2920" s="61" t="s">
        <v>16837</v>
      </c>
      <c r="H2920" s="61" t="s">
        <v>15749</v>
      </c>
      <c r="I2920" s="61">
        <v>40.35</v>
      </c>
      <c r="J2920" s="61">
        <v>-120.38</v>
      </c>
      <c r="K2920">
        <v>535</v>
      </c>
      <c r="L2920"/>
      <c r="M2920"/>
    </row>
    <row r="2921" spans="1:13">
      <c r="A2921" s="61" t="s">
        <v>40</v>
      </c>
      <c r="B2921" s="61">
        <v>94305</v>
      </c>
      <c r="C2921" s="63" t="s">
        <v>968</v>
      </c>
      <c r="D2921" s="61">
        <v>0</v>
      </c>
      <c r="E2921" s="61" t="s">
        <v>8717</v>
      </c>
      <c r="F2921" s="61" t="s">
        <v>51</v>
      </c>
      <c r="G2921" s="61" t="s">
        <v>16582</v>
      </c>
      <c r="H2921" s="61" t="s">
        <v>15749</v>
      </c>
      <c r="I2921" s="61">
        <v>37.409999999999997</v>
      </c>
      <c r="J2921" s="61">
        <v>-122.17</v>
      </c>
      <c r="K2921">
        <v>20961</v>
      </c>
      <c r="L2921"/>
      <c r="M2921"/>
    </row>
    <row r="2922" spans="1:13">
      <c r="A2922" s="61" t="s">
        <v>40</v>
      </c>
      <c r="B2922" s="61">
        <v>90680</v>
      </c>
      <c r="C2922" s="63" t="s">
        <v>968</v>
      </c>
      <c r="D2922" s="61">
        <v>0</v>
      </c>
      <c r="E2922" s="61" t="s">
        <v>2741</v>
      </c>
      <c r="F2922" s="61" t="s">
        <v>51</v>
      </c>
      <c r="G2922" s="61" t="s">
        <v>1971</v>
      </c>
      <c r="H2922" s="61" t="s">
        <v>15749</v>
      </c>
      <c r="I2922" s="61">
        <v>33.799999999999997</v>
      </c>
      <c r="J2922" s="61">
        <v>-117.99</v>
      </c>
      <c r="K2922">
        <v>30045</v>
      </c>
      <c r="L2922"/>
      <c r="M2922"/>
    </row>
    <row r="2923" spans="1:13">
      <c r="A2923" s="61" t="s">
        <v>40</v>
      </c>
      <c r="B2923" s="61">
        <v>91381</v>
      </c>
      <c r="C2923" s="63" t="s">
        <v>968</v>
      </c>
      <c r="D2923" s="61">
        <v>0</v>
      </c>
      <c r="E2923" s="61" t="s">
        <v>16306</v>
      </c>
      <c r="F2923" s="61" t="s">
        <v>51</v>
      </c>
      <c r="G2923" s="61" t="s">
        <v>16242</v>
      </c>
      <c r="H2923" s="61" t="s">
        <v>15749</v>
      </c>
      <c r="I2923" s="61">
        <v>34.369999999999997</v>
      </c>
      <c r="J2923" s="61">
        <v>-118.61</v>
      </c>
      <c r="K2923">
        <v>20862</v>
      </c>
      <c r="L2923"/>
      <c r="M2923"/>
    </row>
    <row r="2924" spans="1:13">
      <c r="A2924" s="61" t="s">
        <v>40</v>
      </c>
      <c r="B2924" s="61">
        <v>95374</v>
      </c>
      <c r="C2924" s="63" t="s">
        <v>968</v>
      </c>
      <c r="D2924" s="61">
        <v>0</v>
      </c>
      <c r="E2924" s="61" t="s">
        <v>16694</v>
      </c>
      <c r="F2924" s="61" t="s">
        <v>51</v>
      </c>
      <c r="G2924" s="61" t="s">
        <v>16547</v>
      </c>
      <c r="H2924" s="61" t="s">
        <v>15749</v>
      </c>
      <c r="I2924" s="61">
        <v>37.299999999999997</v>
      </c>
      <c r="J2924" s="61">
        <v>-120.87</v>
      </c>
      <c r="K2924">
        <v>1856</v>
      </c>
      <c r="L2924"/>
      <c r="M2924"/>
    </row>
    <row r="2925" spans="1:13">
      <c r="A2925" s="61" t="s">
        <v>40</v>
      </c>
      <c r="B2925" s="61">
        <v>94970</v>
      </c>
      <c r="C2925" s="63" t="s">
        <v>968</v>
      </c>
      <c r="D2925" s="61">
        <v>0</v>
      </c>
      <c r="E2925" s="61" t="s">
        <v>16640</v>
      </c>
      <c r="F2925" s="61" t="s">
        <v>51</v>
      </c>
      <c r="G2925" s="61" t="s">
        <v>16622</v>
      </c>
      <c r="H2925" s="61" t="s">
        <v>15749</v>
      </c>
      <c r="I2925" s="61">
        <v>37.909999999999997</v>
      </c>
      <c r="J2925" s="61">
        <v>-122.65</v>
      </c>
      <c r="K2925">
        <v>620</v>
      </c>
      <c r="L2925"/>
      <c r="M2925"/>
    </row>
    <row r="2926" spans="1:13">
      <c r="A2926" s="61" t="s">
        <v>40</v>
      </c>
      <c r="B2926" s="61">
        <v>95206</v>
      </c>
      <c r="C2926" s="63" t="s">
        <v>968</v>
      </c>
      <c r="D2926" s="61">
        <v>0</v>
      </c>
      <c r="E2926" s="61" t="s">
        <v>822</v>
      </c>
      <c r="F2926" s="61" t="s">
        <v>51</v>
      </c>
      <c r="G2926" s="61" t="s">
        <v>16661</v>
      </c>
      <c r="H2926" s="61" t="s">
        <v>15749</v>
      </c>
      <c r="I2926" s="61">
        <v>37.9</v>
      </c>
      <c r="J2926" s="61">
        <v>-121.4</v>
      </c>
      <c r="K2926">
        <v>69350</v>
      </c>
      <c r="L2926"/>
      <c r="M2926"/>
    </row>
    <row r="2927" spans="1:13">
      <c r="A2927" s="61" t="s">
        <v>40</v>
      </c>
      <c r="B2927" s="61">
        <v>95219</v>
      </c>
      <c r="C2927" s="63" t="s">
        <v>968</v>
      </c>
      <c r="D2927" s="61">
        <v>0</v>
      </c>
      <c r="E2927" s="61" t="s">
        <v>822</v>
      </c>
      <c r="F2927" s="61" t="s">
        <v>51</v>
      </c>
      <c r="G2927" s="61" t="s">
        <v>16661</v>
      </c>
      <c r="H2927" s="61" t="s">
        <v>15749</v>
      </c>
      <c r="I2927" s="61">
        <v>38.01</v>
      </c>
      <c r="J2927" s="61">
        <v>-121.38</v>
      </c>
      <c r="K2927">
        <v>29392</v>
      </c>
      <c r="L2927"/>
      <c r="M2927"/>
    </row>
    <row r="2928" spans="1:13">
      <c r="A2928" s="61" t="s">
        <v>40</v>
      </c>
      <c r="B2928" s="61">
        <v>95209</v>
      </c>
      <c r="C2928" s="63" t="s">
        <v>968</v>
      </c>
      <c r="D2928" s="61">
        <v>0</v>
      </c>
      <c r="E2928" s="61" t="s">
        <v>822</v>
      </c>
      <c r="F2928" s="61" t="s">
        <v>51</v>
      </c>
      <c r="G2928" s="61" t="s">
        <v>16661</v>
      </c>
      <c r="H2928" s="61" t="s">
        <v>15749</v>
      </c>
      <c r="I2928" s="61">
        <v>38.04</v>
      </c>
      <c r="J2928" s="61">
        <v>-121.35</v>
      </c>
      <c r="K2928">
        <v>44660</v>
      </c>
      <c r="L2928"/>
      <c r="M2928"/>
    </row>
    <row r="2929" spans="1:13">
      <c r="A2929" s="61" t="s">
        <v>40</v>
      </c>
      <c r="B2929" s="61">
        <v>95203</v>
      </c>
      <c r="C2929" s="63" t="s">
        <v>968</v>
      </c>
      <c r="D2929" s="61">
        <v>0</v>
      </c>
      <c r="E2929" s="61" t="s">
        <v>822</v>
      </c>
      <c r="F2929" s="61" t="s">
        <v>51</v>
      </c>
      <c r="G2929" s="61" t="s">
        <v>16661</v>
      </c>
      <c r="H2929" s="61" t="s">
        <v>15749</v>
      </c>
      <c r="I2929" s="61">
        <v>37.950000000000003</v>
      </c>
      <c r="J2929" s="61">
        <v>-121.32</v>
      </c>
      <c r="K2929">
        <v>18064</v>
      </c>
      <c r="L2929"/>
      <c r="M2929"/>
    </row>
    <row r="2930" spans="1:13">
      <c r="A2930" s="61" t="s">
        <v>40</v>
      </c>
      <c r="B2930" s="61">
        <v>95204</v>
      </c>
      <c r="C2930" s="63" t="s">
        <v>968</v>
      </c>
      <c r="D2930" s="61">
        <v>0</v>
      </c>
      <c r="E2930" s="61" t="s">
        <v>822</v>
      </c>
      <c r="F2930" s="61" t="s">
        <v>51</v>
      </c>
      <c r="G2930" s="61" t="s">
        <v>16661</v>
      </c>
      <c r="H2930" s="61" t="s">
        <v>15749</v>
      </c>
      <c r="I2930" s="61">
        <v>37.97</v>
      </c>
      <c r="J2930" s="61">
        <v>-121.32</v>
      </c>
      <c r="K2930">
        <v>30719</v>
      </c>
      <c r="L2930"/>
      <c r="M2930"/>
    </row>
    <row r="2931" spans="1:13">
      <c r="A2931" s="61" t="s">
        <v>40</v>
      </c>
      <c r="B2931" s="61">
        <v>95207</v>
      </c>
      <c r="C2931" s="63" t="s">
        <v>968</v>
      </c>
      <c r="D2931" s="61">
        <v>0</v>
      </c>
      <c r="E2931" s="61" t="s">
        <v>822</v>
      </c>
      <c r="F2931" s="61" t="s">
        <v>51</v>
      </c>
      <c r="G2931" s="61" t="s">
        <v>16661</v>
      </c>
      <c r="H2931" s="61" t="s">
        <v>15749</v>
      </c>
      <c r="I2931" s="61">
        <v>38</v>
      </c>
      <c r="J2931" s="61">
        <v>-121.32</v>
      </c>
      <c r="K2931">
        <v>52465</v>
      </c>
      <c r="L2931"/>
      <c r="M2931"/>
    </row>
    <row r="2932" spans="1:13">
      <c r="A2932" s="61" t="s">
        <v>40</v>
      </c>
      <c r="B2932" s="61">
        <v>95210</v>
      </c>
      <c r="C2932" s="63" t="s">
        <v>968</v>
      </c>
      <c r="D2932" s="61">
        <v>0</v>
      </c>
      <c r="E2932" s="61" t="s">
        <v>822</v>
      </c>
      <c r="F2932" s="61" t="s">
        <v>51</v>
      </c>
      <c r="G2932" s="61" t="s">
        <v>16661</v>
      </c>
      <c r="H2932" s="61" t="s">
        <v>15749</v>
      </c>
      <c r="I2932" s="61">
        <v>38.020000000000003</v>
      </c>
      <c r="J2932" s="61">
        <v>-121.3</v>
      </c>
      <c r="K2932">
        <v>41378</v>
      </c>
      <c r="L2932"/>
      <c r="M2932"/>
    </row>
    <row r="2933" spans="1:13">
      <c r="A2933" s="61" t="s">
        <v>40</v>
      </c>
      <c r="B2933" s="61">
        <v>95202</v>
      </c>
      <c r="C2933" s="63" t="s">
        <v>968</v>
      </c>
      <c r="D2933" s="61">
        <v>0</v>
      </c>
      <c r="E2933" s="61" t="s">
        <v>822</v>
      </c>
      <c r="F2933" s="61" t="s">
        <v>51</v>
      </c>
      <c r="G2933" s="61" t="s">
        <v>16661</v>
      </c>
      <c r="H2933" s="61" t="s">
        <v>15749</v>
      </c>
      <c r="I2933" s="61">
        <v>37.96</v>
      </c>
      <c r="J2933" s="61">
        <v>-121.29</v>
      </c>
      <c r="K2933">
        <v>6949</v>
      </c>
      <c r="L2933"/>
      <c r="M2933"/>
    </row>
    <row r="2934" spans="1:13">
      <c r="A2934" s="61" t="s">
        <v>40</v>
      </c>
      <c r="B2934" s="61">
        <v>95205</v>
      </c>
      <c r="C2934" s="63" t="s">
        <v>968</v>
      </c>
      <c r="D2934" s="61">
        <v>0</v>
      </c>
      <c r="E2934" s="61" t="s">
        <v>822</v>
      </c>
      <c r="F2934" s="61" t="s">
        <v>51</v>
      </c>
      <c r="G2934" s="61" t="s">
        <v>16661</v>
      </c>
      <c r="H2934" s="61" t="s">
        <v>15749</v>
      </c>
      <c r="I2934" s="61">
        <v>37.96</v>
      </c>
      <c r="J2934" s="61">
        <v>-121.26</v>
      </c>
      <c r="K2934">
        <v>40720</v>
      </c>
      <c r="L2934"/>
      <c r="M2934"/>
    </row>
    <row r="2935" spans="1:13">
      <c r="A2935" s="61" t="s">
        <v>40</v>
      </c>
      <c r="B2935" s="61">
        <v>95212</v>
      </c>
      <c r="C2935" s="63" t="s">
        <v>968</v>
      </c>
      <c r="D2935" s="61">
        <v>0</v>
      </c>
      <c r="E2935" s="61" t="s">
        <v>822</v>
      </c>
      <c r="F2935" s="61" t="s">
        <v>51</v>
      </c>
      <c r="G2935" s="61" t="s">
        <v>16661</v>
      </c>
      <c r="H2935" s="61" t="s">
        <v>15749</v>
      </c>
      <c r="I2935" s="61">
        <v>38.049999999999997</v>
      </c>
      <c r="J2935" s="61">
        <v>-121.23</v>
      </c>
      <c r="K2935">
        <v>30111</v>
      </c>
      <c r="L2935"/>
      <c r="M2935"/>
    </row>
    <row r="2936" spans="1:13">
      <c r="A2936" s="61" t="s">
        <v>40</v>
      </c>
      <c r="B2936" s="61">
        <v>95215</v>
      </c>
      <c r="C2936" s="63" t="s">
        <v>968</v>
      </c>
      <c r="D2936" s="61">
        <v>0</v>
      </c>
      <c r="E2936" s="61" t="s">
        <v>822</v>
      </c>
      <c r="F2936" s="61" t="s">
        <v>51</v>
      </c>
      <c r="G2936" s="61" t="s">
        <v>16661</v>
      </c>
      <c r="H2936" s="61" t="s">
        <v>15749</v>
      </c>
      <c r="I2936" s="61">
        <v>37.950000000000003</v>
      </c>
      <c r="J2936" s="61">
        <v>-121.12</v>
      </c>
      <c r="K2936">
        <v>27118</v>
      </c>
      <c r="L2936"/>
      <c r="M2936"/>
    </row>
    <row r="2937" spans="1:13">
      <c r="A2937" s="61" t="s">
        <v>40</v>
      </c>
      <c r="B2937" s="61">
        <v>95979</v>
      </c>
      <c r="C2937" s="63" t="s">
        <v>968</v>
      </c>
      <c r="D2937" s="61">
        <v>0</v>
      </c>
      <c r="E2937" s="61" t="s">
        <v>16830</v>
      </c>
      <c r="F2937" s="61" t="s">
        <v>51</v>
      </c>
      <c r="G2937" s="61" t="s">
        <v>16808</v>
      </c>
      <c r="H2937" s="61" t="s">
        <v>15749</v>
      </c>
      <c r="I2937" s="61">
        <v>39.270000000000003</v>
      </c>
      <c r="J2937" s="61">
        <v>-122.46</v>
      </c>
      <c r="K2937">
        <v>519</v>
      </c>
      <c r="L2937"/>
      <c r="M2937"/>
    </row>
    <row r="2938" spans="1:13">
      <c r="A2938" s="61" t="s">
        <v>40</v>
      </c>
      <c r="B2938" s="61">
        <v>93266</v>
      </c>
      <c r="C2938" s="63" t="s">
        <v>968</v>
      </c>
      <c r="D2938" s="61">
        <v>0</v>
      </c>
      <c r="E2938" s="61" t="s">
        <v>2264</v>
      </c>
      <c r="F2938" s="61" t="s">
        <v>51</v>
      </c>
      <c r="G2938" s="61" t="s">
        <v>2866</v>
      </c>
      <c r="H2938" s="61" t="s">
        <v>15749</v>
      </c>
      <c r="I2938" s="61">
        <v>36.17</v>
      </c>
      <c r="J2938" s="61">
        <v>-119.81</v>
      </c>
      <c r="K2938">
        <v>1521</v>
      </c>
      <c r="L2938"/>
      <c r="M2938"/>
    </row>
    <row r="2939" spans="1:13">
      <c r="A2939" s="61" t="s">
        <v>40</v>
      </c>
      <c r="B2939" s="61">
        <v>93267</v>
      </c>
      <c r="C2939" s="63" t="s">
        <v>968</v>
      </c>
      <c r="D2939" s="61">
        <v>0</v>
      </c>
      <c r="E2939" s="61" t="s">
        <v>2469</v>
      </c>
      <c r="F2939" s="61" t="s">
        <v>51</v>
      </c>
      <c r="G2939" s="61" t="s">
        <v>16469</v>
      </c>
      <c r="H2939" s="61" t="s">
        <v>15749</v>
      </c>
      <c r="I2939" s="61">
        <v>36.14</v>
      </c>
      <c r="J2939" s="61">
        <v>-119.09</v>
      </c>
      <c r="K2939">
        <v>6119</v>
      </c>
      <c r="L2939"/>
      <c r="M2939"/>
    </row>
    <row r="2940" spans="1:13">
      <c r="A2940" s="61" t="s">
        <v>40</v>
      </c>
      <c r="B2940" s="61">
        <v>95981</v>
      </c>
      <c r="C2940" s="63" t="s">
        <v>968</v>
      </c>
      <c r="D2940" s="61">
        <v>0</v>
      </c>
      <c r="E2940" s="61" t="s">
        <v>16831</v>
      </c>
      <c r="F2940" s="61" t="s">
        <v>51</v>
      </c>
      <c r="G2940" s="61" t="s">
        <v>16799</v>
      </c>
      <c r="H2940" s="61" t="s">
        <v>15749</v>
      </c>
      <c r="I2940" s="61">
        <v>39.56</v>
      </c>
      <c r="J2940" s="61">
        <v>-121.1</v>
      </c>
      <c r="K2940">
        <v>191</v>
      </c>
      <c r="L2940"/>
      <c r="M2940"/>
    </row>
    <row r="2941" spans="1:13">
      <c r="A2941" s="61" t="s">
        <v>40</v>
      </c>
      <c r="B2941" s="61">
        <v>91604</v>
      </c>
      <c r="C2941" s="63" t="s">
        <v>968</v>
      </c>
      <c r="D2941" s="61">
        <v>0</v>
      </c>
      <c r="E2941" s="61" t="s">
        <v>16310</v>
      </c>
      <c r="F2941" s="61" t="s">
        <v>51</v>
      </c>
      <c r="G2941" s="61" t="s">
        <v>16242</v>
      </c>
      <c r="H2941" s="61" t="s">
        <v>15749</v>
      </c>
      <c r="I2941" s="61">
        <v>34.130000000000003</v>
      </c>
      <c r="J2941" s="61">
        <v>-118.39</v>
      </c>
      <c r="K2941">
        <v>30947</v>
      </c>
      <c r="L2941"/>
      <c r="M2941"/>
    </row>
    <row r="2942" spans="1:13">
      <c r="A2942" s="61" t="s">
        <v>40</v>
      </c>
      <c r="B2942" s="61">
        <v>94585</v>
      </c>
      <c r="C2942" s="63" t="s">
        <v>968</v>
      </c>
      <c r="D2942" s="61">
        <v>0</v>
      </c>
      <c r="E2942" s="61" t="s">
        <v>16605</v>
      </c>
      <c r="F2942" s="61" t="s">
        <v>51</v>
      </c>
      <c r="G2942" s="61" t="s">
        <v>16603</v>
      </c>
      <c r="H2942" s="61" t="s">
        <v>15749</v>
      </c>
      <c r="I2942" s="61">
        <v>38.19</v>
      </c>
      <c r="J2942" s="61">
        <v>-121.93</v>
      </c>
      <c r="K2942">
        <v>29764</v>
      </c>
      <c r="L2942"/>
      <c r="M2942"/>
    </row>
    <row r="2943" spans="1:13">
      <c r="A2943" s="61" t="s">
        <v>40</v>
      </c>
      <c r="B2943" s="61">
        <v>91352</v>
      </c>
      <c r="C2943" s="63" t="s">
        <v>968</v>
      </c>
      <c r="D2943" s="61">
        <v>0</v>
      </c>
      <c r="E2943" s="61" t="s">
        <v>15732</v>
      </c>
      <c r="F2943" s="61" t="s">
        <v>51</v>
      </c>
      <c r="G2943" s="61" t="s">
        <v>16242</v>
      </c>
      <c r="H2943" s="61" t="s">
        <v>15749</v>
      </c>
      <c r="I2943" s="61">
        <v>34.229999999999997</v>
      </c>
      <c r="J2943" s="61">
        <v>-118.34</v>
      </c>
      <c r="K2943">
        <v>47274</v>
      </c>
      <c r="L2943"/>
      <c r="M2943"/>
    </row>
    <row r="2944" spans="1:13">
      <c r="A2944" s="61" t="s">
        <v>40</v>
      </c>
      <c r="B2944" s="61">
        <v>91040</v>
      </c>
      <c r="C2944" s="63" t="s">
        <v>968</v>
      </c>
      <c r="D2944" s="61">
        <v>0</v>
      </c>
      <c r="E2944" s="61" t="s">
        <v>16281</v>
      </c>
      <c r="F2944" s="61" t="s">
        <v>51</v>
      </c>
      <c r="G2944" s="61" t="s">
        <v>16242</v>
      </c>
      <c r="H2944" s="61" t="s">
        <v>15749</v>
      </c>
      <c r="I2944" s="61">
        <v>34.26</v>
      </c>
      <c r="J2944" s="61">
        <v>-118.32</v>
      </c>
      <c r="K2944">
        <v>21588</v>
      </c>
      <c r="L2944"/>
      <c r="M2944"/>
    </row>
    <row r="2945" spans="1:13">
      <c r="A2945" s="61" t="s">
        <v>40</v>
      </c>
      <c r="B2945" s="61">
        <v>94087</v>
      </c>
      <c r="C2945" s="63" t="s">
        <v>968</v>
      </c>
      <c r="D2945" s="61">
        <v>0</v>
      </c>
      <c r="E2945" s="61" t="s">
        <v>14690</v>
      </c>
      <c r="F2945" s="61" t="s">
        <v>51</v>
      </c>
      <c r="G2945" s="61" t="s">
        <v>16582</v>
      </c>
      <c r="H2945" s="61" t="s">
        <v>15749</v>
      </c>
      <c r="I2945" s="61">
        <v>37.35</v>
      </c>
      <c r="J2945" s="61">
        <v>-122.03</v>
      </c>
      <c r="K2945">
        <v>58344</v>
      </c>
      <c r="L2945"/>
      <c r="M2945"/>
    </row>
    <row r="2946" spans="1:13">
      <c r="A2946" s="61" t="s">
        <v>40</v>
      </c>
      <c r="B2946" s="61">
        <v>94086</v>
      </c>
      <c r="C2946" s="63" t="s">
        <v>968</v>
      </c>
      <c r="D2946" s="61">
        <v>0</v>
      </c>
      <c r="E2946" s="61" t="s">
        <v>14690</v>
      </c>
      <c r="F2946" s="61" t="s">
        <v>51</v>
      </c>
      <c r="G2946" s="61" t="s">
        <v>16582</v>
      </c>
      <c r="H2946" s="61" t="s">
        <v>15749</v>
      </c>
      <c r="I2946" s="61">
        <v>37.36</v>
      </c>
      <c r="J2946" s="61">
        <v>-122.02</v>
      </c>
      <c r="K2946">
        <v>50175</v>
      </c>
      <c r="L2946"/>
      <c r="M2946"/>
    </row>
    <row r="2947" spans="1:13">
      <c r="A2947" s="61" t="s">
        <v>40</v>
      </c>
      <c r="B2947" s="61">
        <v>94089</v>
      </c>
      <c r="C2947" s="63" t="s">
        <v>968</v>
      </c>
      <c r="D2947" s="61">
        <v>0</v>
      </c>
      <c r="E2947" s="61" t="s">
        <v>14690</v>
      </c>
      <c r="F2947" s="61" t="s">
        <v>51</v>
      </c>
      <c r="G2947" s="61" t="s">
        <v>16582</v>
      </c>
      <c r="H2947" s="61" t="s">
        <v>15749</v>
      </c>
      <c r="I2947" s="61">
        <v>37.409999999999997</v>
      </c>
      <c r="J2947" s="61">
        <v>-122.02</v>
      </c>
      <c r="K2947">
        <v>23255</v>
      </c>
      <c r="L2947"/>
      <c r="M2947"/>
    </row>
    <row r="2948" spans="1:13">
      <c r="A2948" s="61" t="s">
        <v>40</v>
      </c>
      <c r="B2948" s="61">
        <v>94085</v>
      </c>
      <c r="C2948" s="63" t="s">
        <v>968</v>
      </c>
      <c r="D2948" s="61">
        <v>0</v>
      </c>
      <c r="E2948" s="61" t="s">
        <v>14690</v>
      </c>
      <c r="F2948" s="61" t="s">
        <v>51</v>
      </c>
      <c r="G2948" s="61" t="s">
        <v>16582</v>
      </c>
      <c r="H2948" s="61" t="s">
        <v>15749</v>
      </c>
      <c r="I2948" s="61">
        <v>37.380000000000003</v>
      </c>
      <c r="J2948" s="61">
        <v>-122.01</v>
      </c>
      <c r="K2948">
        <v>24031</v>
      </c>
      <c r="L2948"/>
      <c r="M2948"/>
    </row>
    <row r="2949" spans="1:13">
      <c r="A2949" s="61" t="s">
        <v>40</v>
      </c>
      <c r="B2949" s="61">
        <v>94586</v>
      </c>
      <c r="C2949" s="63" t="s">
        <v>968</v>
      </c>
      <c r="D2949" s="61">
        <v>0</v>
      </c>
      <c r="E2949" s="61" t="s">
        <v>13785</v>
      </c>
      <c r="F2949" s="61" t="s">
        <v>51</v>
      </c>
      <c r="G2949" s="61" t="s">
        <v>16596</v>
      </c>
      <c r="H2949" s="61" t="s">
        <v>15749</v>
      </c>
      <c r="I2949" s="61">
        <v>37.56</v>
      </c>
      <c r="J2949" s="61">
        <v>-121.84</v>
      </c>
      <c r="K2949">
        <v>943</v>
      </c>
      <c r="L2949"/>
      <c r="M2949"/>
    </row>
    <row r="2950" spans="1:13">
      <c r="A2950" s="61" t="s">
        <v>40</v>
      </c>
      <c r="B2950" s="61">
        <v>96130</v>
      </c>
      <c r="C2950" s="63" t="s">
        <v>968</v>
      </c>
      <c r="D2950" s="61">
        <v>0</v>
      </c>
      <c r="E2950" s="61" t="s">
        <v>16888</v>
      </c>
      <c r="F2950" s="61" t="s">
        <v>51</v>
      </c>
      <c r="G2950" s="61" t="s">
        <v>16837</v>
      </c>
      <c r="H2950" s="61" t="s">
        <v>15749</v>
      </c>
      <c r="I2950" s="61">
        <v>40.57</v>
      </c>
      <c r="J2950" s="61">
        <v>-120.61</v>
      </c>
      <c r="K2950">
        <v>22121</v>
      </c>
      <c r="L2950"/>
      <c r="M2950"/>
    </row>
    <row r="2951" spans="1:13">
      <c r="A2951" s="61" t="s">
        <v>40</v>
      </c>
      <c r="B2951" s="61">
        <v>95982</v>
      </c>
      <c r="C2951" s="63" t="s">
        <v>968</v>
      </c>
      <c r="D2951" s="61">
        <v>0</v>
      </c>
      <c r="E2951" s="61" t="s">
        <v>12800</v>
      </c>
      <c r="F2951" s="61" t="s">
        <v>51</v>
      </c>
      <c r="G2951" s="61" t="s">
        <v>16783</v>
      </c>
      <c r="H2951" s="61" t="s">
        <v>15749</v>
      </c>
      <c r="I2951" s="61">
        <v>39.18</v>
      </c>
      <c r="J2951" s="61">
        <v>-121.81</v>
      </c>
      <c r="K2951">
        <v>3283</v>
      </c>
      <c r="L2951"/>
      <c r="M2951"/>
    </row>
    <row r="2952" spans="1:13">
      <c r="A2952" s="61" t="s">
        <v>40</v>
      </c>
      <c r="B2952" s="61">
        <v>95685</v>
      </c>
      <c r="C2952" s="63" t="s">
        <v>968</v>
      </c>
      <c r="D2952" s="61">
        <v>0</v>
      </c>
      <c r="E2952" s="61" t="s">
        <v>16796</v>
      </c>
      <c r="F2952" s="61" t="s">
        <v>51</v>
      </c>
      <c r="G2952" s="61" t="s">
        <v>16764</v>
      </c>
      <c r="H2952" s="61" t="s">
        <v>15749</v>
      </c>
      <c r="I2952" s="61">
        <v>38.42</v>
      </c>
      <c r="J2952" s="61">
        <v>-120.75</v>
      </c>
      <c r="K2952">
        <v>4542</v>
      </c>
      <c r="L2952"/>
      <c r="M2952"/>
    </row>
    <row r="2953" spans="1:13">
      <c r="A2953" s="61" t="s">
        <v>40</v>
      </c>
      <c r="B2953" s="61">
        <v>91342</v>
      </c>
      <c r="C2953" s="63" t="s">
        <v>968</v>
      </c>
      <c r="D2953" s="61">
        <v>0</v>
      </c>
      <c r="E2953" s="61" t="s">
        <v>16300</v>
      </c>
      <c r="F2953" s="61" t="s">
        <v>51</v>
      </c>
      <c r="G2953" s="61" t="s">
        <v>16242</v>
      </c>
      <c r="H2953" s="61" t="s">
        <v>15749</v>
      </c>
      <c r="I2953" s="61">
        <v>34.32</v>
      </c>
      <c r="J2953" s="61">
        <v>-118.38</v>
      </c>
      <c r="K2953">
        <v>96429</v>
      </c>
      <c r="L2953"/>
      <c r="M2953"/>
    </row>
    <row r="2954" spans="1:13">
      <c r="A2954" s="61" t="s">
        <v>40</v>
      </c>
      <c r="B2954" s="61">
        <v>93268</v>
      </c>
      <c r="C2954" s="63" t="s">
        <v>968</v>
      </c>
      <c r="D2954" s="61">
        <v>0</v>
      </c>
      <c r="E2954" s="61" t="s">
        <v>8333</v>
      </c>
      <c r="F2954" s="61" t="s">
        <v>51</v>
      </c>
      <c r="G2954" s="61" t="s">
        <v>16472</v>
      </c>
      <c r="H2954" s="61" t="s">
        <v>15749</v>
      </c>
      <c r="I2954" s="61">
        <v>35.159999999999997</v>
      </c>
      <c r="J2954" s="61">
        <v>-119.43</v>
      </c>
      <c r="K2954">
        <v>18502</v>
      </c>
      <c r="L2954"/>
      <c r="M2954"/>
    </row>
    <row r="2955" spans="1:13">
      <c r="A2955" s="61" t="s">
        <v>40</v>
      </c>
      <c r="B2955" s="61">
        <v>91356</v>
      </c>
      <c r="C2955" s="63" t="s">
        <v>968</v>
      </c>
      <c r="D2955" s="61">
        <v>0</v>
      </c>
      <c r="E2955" s="61" t="s">
        <v>16298</v>
      </c>
      <c r="F2955" s="61" t="s">
        <v>51</v>
      </c>
      <c r="G2955" s="61" t="s">
        <v>16242</v>
      </c>
      <c r="H2955" s="61" t="s">
        <v>15749</v>
      </c>
      <c r="I2955" s="61">
        <v>34.15</v>
      </c>
      <c r="J2955" s="61">
        <v>-118.54</v>
      </c>
      <c r="K2955">
        <v>30664</v>
      </c>
      <c r="L2955"/>
      <c r="M2955"/>
    </row>
    <row r="2956" spans="1:13">
      <c r="A2956" s="61" t="s">
        <v>40</v>
      </c>
      <c r="B2956" s="61">
        <v>95983</v>
      </c>
      <c r="C2956" s="63" t="s">
        <v>968</v>
      </c>
      <c r="D2956" s="61">
        <v>0</v>
      </c>
      <c r="E2956" s="61" t="s">
        <v>279</v>
      </c>
      <c r="F2956" s="61" t="s">
        <v>51</v>
      </c>
      <c r="G2956" s="61" t="s">
        <v>16811</v>
      </c>
      <c r="H2956" s="61" t="s">
        <v>15749</v>
      </c>
      <c r="I2956" s="61">
        <v>40.04</v>
      </c>
      <c r="J2956" s="61">
        <v>-120.75</v>
      </c>
      <c r="K2956">
        <v>401</v>
      </c>
      <c r="L2956"/>
      <c r="M2956"/>
    </row>
    <row r="2957" spans="1:13">
      <c r="A2957" s="61" t="s">
        <v>40</v>
      </c>
      <c r="B2957" s="61">
        <v>91980</v>
      </c>
      <c r="C2957" s="63" t="s">
        <v>968</v>
      </c>
      <c r="D2957" s="61">
        <v>0</v>
      </c>
      <c r="E2957" s="61" t="s">
        <v>16343</v>
      </c>
      <c r="F2957" s="61" t="s">
        <v>51</v>
      </c>
      <c r="G2957" s="61" t="s">
        <v>16334</v>
      </c>
      <c r="H2957" s="61" t="s">
        <v>15749</v>
      </c>
      <c r="I2957" s="61">
        <v>32.590000000000003</v>
      </c>
      <c r="J2957" s="61">
        <v>-116.62</v>
      </c>
      <c r="K2957">
        <v>145</v>
      </c>
      <c r="L2957"/>
      <c r="M2957"/>
    </row>
    <row r="2958" spans="1:13">
      <c r="A2958" s="61" t="s">
        <v>40</v>
      </c>
      <c r="B2958" s="61">
        <v>93561</v>
      </c>
      <c r="C2958" s="63" t="s">
        <v>968</v>
      </c>
      <c r="D2958" s="61">
        <v>0</v>
      </c>
      <c r="E2958" s="61" t="s">
        <v>16532</v>
      </c>
      <c r="F2958" s="61" t="s">
        <v>51</v>
      </c>
      <c r="G2958" s="61" t="s">
        <v>16472</v>
      </c>
      <c r="H2958" s="61" t="s">
        <v>15749</v>
      </c>
      <c r="I2958" s="61">
        <v>35.119999999999997</v>
      </c>
      <c r="J2958" s="61">
        <v>-118.51</v>
      </c>
      <c r="K2958">
        <v>31091</v>
      </c>
      <c r="L2958"/>
      <c r="M2958"/>
    </row>
    <row r="2959" spans="1:13">
      <c r="A2959" s="61" t="s">
        <v>40</v>
      </c>
      <c r="B2959" s="61">
        <v>92590</v>
      </c>
      <c r="C2959" s="63" t="s">
        <v>968</v>
      </c>
      <c r="D2959" s="61">
        <v>0</v>
      </c>
      <c r="E2959" s="61" t="s">
        <v>16427</v>
      </c>
      <c r="F2959" s="61" t="s">
        <v>51</v>
      </c>
      <c r="G2959" s="61" t="s">
        <v>16326</v>
      </c>
      <c r="H2959" s="61" t="s">
        <v>15749</v>
      </c>
      <c r="I2959" s="61">
        <v>33.479999999999997</v>
      </c>
      <c r="J2959" s="61">
        <v>-117.22</v>
      </c>
      <c r="K2959">
        <v>4840</v>
      </c>
      <c r="L2959"/>
      <c r="M2959"/>
    </row>
    <row r="2960" spans="1:13">
      <c r="A2960" s="61" t="s">
        <v>40</v>
      </c>
      <c r="B2960" s="61">
        <v>92591</v>
      </c>
      <c r="C2960" s="63" t="s">
        <v>968</v>
      </c>
      <c r="D2960" s="61">
        <v>0</v>
      </c>
      <c r="E2960" s="61" t="s">
        <v>16427</v>
      </c>
      <c r="F2960" s="61" t="s">
        <v>51</v>
      </c>
      <c r="G2960" s="61" t="s">
        <v>16326</v>
      </c>
      <c r="H2960" s="61" t="s">
        <v>15749</v>
      </c>
      <c r="I2960" s="61">
        <v>33.53</v>
      </c>
      <c r="J2960" s="61">
        <v>-117.1</v>
      </c>
      <c r="K2960">
        <v>42021</v>
      </c>
      <c r="L2960"/>
      <c r="M2960"/>
    </row>
    <row r="2961" spans="1:13">
      <c r="A2961" s="61" t="s">
        <v>40</v>
      </c>
      <c r="B2961" s="61">
        <v>92592</v>
      </c>
      <c r="C2961" s="63" t="s">
        <v>968</v>
      </c>
      <c r="D2961" s="61">
        <v>0</v>
      </c>
      <c r="E2961" s="61" t="s">
        <v>16427</v>
      </c>
      <c r="F2961" s="61" t="s">
        <v>51</v>
      </c>
      <c r="G2961" s="61" t="s">
        <v>16326</v>
      </c>
      <c r="H2961" s="61" t="s">
        <v>15749</v>
      </c>
      <c r="I2961" s="61">
        <v>33.53</v>
      </c>
      <c r="J2961" s="61">
        <v>-117.04</v>
      </c>
      <c r="K2961">
        <v>79740</v>
      </c>
      <c r="L2961"/>
      <c r="M2961"/>
    </row>
    <row r="2962" spans="1:13">
      <c r="A2962" s="61" t="s">
        <v>40</v>
      </c>
      <c r="B2962" s="61">
        <v>91780</v>
      </c>
      <c r="C2962" s="63" t="s">
        <v>968</v>
      </c>
      <c r="D2962" s="61">
        <v>0</v>
      </c>
      <c r="E2962" s="61" t="s">
        <v>16332</v>
      </c>
      <c r="F2962" s="61" t="s">
        <v>51</v>
      </c>
      <c r="G2962" s="61" t="s">
        <v>16242</v>
      </c>
      <c r="H2962" s="61" t="s">
        <v>15749</v>
      </c>
      <c r="I2962" s="61">
        <v>34.1</v>
      </c>
      <c r="J2962" s="61">
        <v>-118.05</v>
      </c>
      <c r="K2962">
        <v>35751</v>
      </c>
      <c r="L2962"/>
      <c r="M2962"/>
    </row>
    <row r="2963" spans="1:13">
      <c r="A2963" s="61" t="s">
        <v>40</v>
      </c>
      <c r="B2963" s="61">
        <v>93465</v>
      </c>
      <c r="C2963" s="63" t="s">
        <v>968</v>
      </c>
      <c r="D2963" s="61">
        <v>0</v>
      </c>
      <c r="E2963" s="61" t="s">
        <v>1112</v>
      </c>
      <c r="F2963" s="61" t="s">
        <v>51</v>
      </c>
      <c r="G2963" s="61" t="s">
        <v>16502</v>
      </c>
      <c r="H2963" s="61" t="s">
        <v>15749</v>
      </c>
      <c r="I2963" s="61">
        <v>35.54</v>
      </c>
      <c r="J2963" s="61">
        <v>-120.75</v>
      </c>
      <c r="K2963">
        <v>10121</v>
      </c>
      <c r="L2963"/>
      <c r="M2963"/>
    </row>
    <row r="2964" spans="1:13">
      <c r="A2964" s="61" t="s">
        <v>40</v>
      </c>
      <c r="B2964" s="61">
        <v>96132</v>
      </c>
      <c r="C2964" s="63" t="s">
        <v>968</v>
      </c>
      <c r="D2964" s="61">
        <v>0</v>
      </c>
      <c r="E2964" s="61" t="s">
        <v>16890</v>
      </c>
      <c r="F2964" s="61" t="s">
        <v>51</v>
      </c>
      <c r="G2964" s="61" t="s">
        <v>16837</v>
      </c>
      <c r="H2964" s="61" t="s">
        <v>15749</v>
      </c>
      <c r="I2964" s="61">
        <v>40.94</v>
      </c>
      <c r="J2964" s="61">
        <v>-120.64</v>
      </c>
      <c r="K2964">
        <v>53</v>
      </c>
      <c r="L2964"/>
      <c r="M2964"/>
    </row>
    <row r="2965" spans="1:13">
      <c r="A2965" s="61" t="s">
        <v>40</v>
      </c>
      <c r="B2965" s="61">
        <v>93270</v>
      </c>
      <c r="C2965" s="63" t="s">
        <v>968</v>
      </c>
      <c r="D2965" s="61">
        <v>0</v>
      </c>
      <c r="E2965" s="61" t="s">
        <v>16497</v>
      </c>
      <c r="F2965" s="61" t="s">
        <v>51</v>
      </c>
      <c r="G2965" s="61" t="s">
        <v>16469</v>
      </c>
      <c r="H2965" s="61" t="s">
        <v>15749</v>
      </c>
      <c r="I2965" s="61">
        <v>35.93</v>
      </c>
      <c r="J2965" s="61">
        <v>-119.03</v>
      </c>
      <c r="K2965">
        <v>5637</v>
      </c>
      <c r="L2965"/>
      <c r="M2965"/>
    </row>
    <row r="2966" spans="1:13">
      <c r="A2966" s="61" t="s">
        <v>40</v>
      </c>
      <c r="B2966" s="61">
        <v>92274</v>
      </c>
      <c r="C2966" s="63" t="s">
        <v>968</v>
      </c>
      <c r="D2966" s="61">
        <v>0</v>
      </c>
      <c r="E2966" s="61" t="s">
        <v>16380</v>
      </c>
      <c r="F2966" s="61" t="s">
        <v>51</v>
      </c>
      <c r="G2966" s="61" t="s">
        <v>16326</v>
      </c>
      <c r="H2966" s="61" t="s">
        <v>15749</v>
      </c>
      <c r="I2966" s="61">
        <v>33.479999999999997</v>
      </c>
      <c r="J2966" s="61">
        <v>-116.1</v>
      </c>
      <c r="K2966">
        <v>19251</v>
      </c>
      <c r="L2966"/>
      <c r="M2966"/>
    </row>
    <row r="2967" spans="1:13">
      <c r="A2967" s="61" t="s">
        <v>40</v>
      </c>
      <c r="B2967" s="61">
        <v>91360</v>
      </c>
      <c r="C2967" s="63" t="s">
        <v>968</v>
      </c>
      <c r="D2967" s="61">
        <v>0</v>
      </c>
      <c r="E2967" s="61" t="s">
        <v>16293</v>
      </c>
      <c r="F2967" s="61" t="s">
        <v>51</v>
      </c>
      <c r="G2967" s="61" t="s">
        <v>16294</v>
      </c>
      <c r="H2967" s="61" t="s">
        <v>15749</v>
      </c>
      <c r="I2967" s="61">
        <v>34.21</v>
      </c>
      <c r="J2967" s="61">
        <v>-118.88</v>
      </c>
      <c r="K2967">
        <v>43046</v>
      </c>
      <c r="L2967"/>
      <c r="M2967"/>
    </row>
    <row r="2968" spans="1:13">
      <c r="A2968" s="61" t="s">
        <v>40</v>
      </c>
      <c r="B2968" s="61">
        <v>91362</v>
      </c>
      <c r="C2968" s="63" t="s">
        <v>968</v>
      </c>
      <c r="D2968" s="61">
        <v>0</v>
      </c>
      <c r="E2968" s="61" t="s">
        <v>16293</v>
      </c>
      <c r="F2968" s="61" t="s">
        <v>51</v>
      </c>
      <c r="G2968" s="61" t="s">
        <v>16294</v>
      </c>
      <c r="H2968" s="61" t="s">
        <v>15749</v>
      </c>
      <c r="I2968" s="61">
        <v>34.19</v>
      </c>
      <c r="J2968" s="61">
        <v>-118.81</v>
      </c>
      <c r="K2968">
        <v>35803</v>
      </c>
      <c r="L2968"/>
      <c r="M2968"/>
    </row>
    <row r="2969" spans="1:13">
      <c r="A2969" s="61" t="s">
        <v>40</v>
      </c>
      <c r="B2969" s="61">
        <v>92276</v>
      </c>
      <c r="C2969" s="63" t="s">
        <v>968</v>
      </c>
      <c r="D2969" s="61">
        <v>0</v>
      </c>
      <c r="E2969" s="61" t="s">
        <v>16381</v>
      </c>
      <c r="F2969" s="61" t="s">
        <v>51</v>
      </c>
      <c r="G2969" s="61" t="s">
        <v>16326</v>
      </c>
      <c r="H2969" s="61" t="s">
        <v>15749</v>
      </c>
      <c r="I2969" s="61">
        <v>33.799999999999997</v>
      </c>
      <c r="J2969" s="61">
        <v>-116.36</v>
      </c>
      <c r="K2969">
        <v>7953</v>
      </c>
      <c r="L2969"/>
      <c r="M2969"/>
    </row>
    <row r="2970" spans="1:13">
      <c r="A2970" s="61" t="s">
        <v>40</v>
      </c>
      <c r="B2970" s="61">
        <v>93271</v>
      </c>
      <c r="C2970" s="63" t="s">
        <v>968</v>
      </c>
      <c r="D2970" s="61">
        <v>0</v>
      </c>
      <c r="E2970" s="61" t="s">
        <v>1024</v>
      </c>
      <c r="F2970" s="61" t="s">
        <v>51</v>
      </c>
      <c r="G2970" s="61" t="s">
        <v>16469</v>
      </c>
      <c r="H2970" s="61" t="s">
        <v>15749</v>
      </c>
      <c r="I2970" s="61">
        <v>36.44</v>
      </c>
      <c r="J2970" s="61">
        <v>-118.86</v>
      </c>
      <c r="K2970">
        <v>1930</v>
      </c>
      <c r="L2970"/>
      <c r="M2970"/>
    </row>
    <row r="2971" spans="1:13">
      <c r="A2971" s="61" t="s">
        <v>40</v>
      </c>
      <c r="B2971" s="61">
        <v>93272</v>
      </c>
      <c r="C2971" s="63" t="s">
        <v>968</v>
      </c>
      <c r="D2971" s="61">
        <v>0</v>
      </c>
      <c r="E2971" s="61" t="s">
        <v>4445</v>
      </c>
      <c r="F2971" s="61" t="s">
        <v>51</v>
      </c>
      <c r="G2971" s="61" t="s">
        <v>16469</v>
      </c>
      <c r="H2971" s="61" t="s">
        <v>15749</v>
      </c>
      <c r="I2971" s="61">
        <v>36.04</v>
      </c>
      <c r="J2971" s="61">
        <v>-119.34</v>
      </c>
      <c r="K2971">
        <v>3468</v>
      </c>
      <c r="L2971"/>
      <c r="M2971"/>
    </row>
    <row r="2972" spans="1:13">
      <c r="A2972" s="61" t="s">
        <v>40</v>
      </c>
      <c r="B2972" s="61">
        <v>93667</v>
      </c>
      <c r="C2972" s="63" t="s">
        <v>968</v>
      </c>
      <c r="D2972" s="61">
        <v>0</v>
      </c>
      <c r="E2972" s="61" t="s">
        <v>16565</v>
      </c>
      <c r="F2972" s="61" t="s">
        <v>51</v>
      </c>
      <c r="G2972" s="61" t="s">
        <v>16478</v>
      </c>
      <c r="H2972" s="61" t="s">
        <v>15749</v>
      </c>
      <c r="I2972" s="61">
        <v>36.96</v>
      </c>
      <c r="J2972" s="61">
        <v>-119.3</v>
      </c>
      <c r="K2972">
        <v>2294</v>
      </c>
      <c r="L2972"/>
      <c r="M2972"/>
    </row>
    <row r="2973" spans="1:13">
      <c r="A2973" s="61" t="s">
        <v>40</v>
      </c>
      <c r="B2973" s="61">
        <v>90290</v>
      </c>
      <c r="C2973" s="63" t="s">
        <v>968</v>
      </c>
      <c r="D2973" s="61">
        <v>0</v>
      </c>
      <c r="E2973" s="61" t="s">
        <v>16258</v>
      </c>
      <c r="F2973" s="61" t="s">
        <v>51</v>
      </c>
      <c r="G2973" s="61" t="s">
        <v>16242</v>
      </c>
      <c r="H2973" s="61" t="s">
        <v>15749</v>
      </c>
      <c r="I2973" s="61">
        <v>34.1</v>
      </c>
      <c r="J2973" s="61">
        <v>-118.6</v>
      </c>
      <c r="K2973">
        <v>6640</v>
      </c>
      <c r="L2973"/>
      <c r="M2973"/>
    </row>
    <row r="2974" spans="1:13">
      <c r="A2974" s="61" t="s">
        <v>40</v>
      </c>
      <c r="B2974" s="61">
        <v>96133</v>
      </c>
      <c r="C2974" s="63" t="s">
        <v>968</v>
      </c>
      <c r="D2974" s="61">
        <v>0</v>
      </c>
      <c r="E2974" s="61" t="s">
        <v>15702</v>
      </c>
      <c r="F2974" s="61" t="s">
        <v>51</v>
      </c>
      <c r="G2974" s="61" t="s">
        <v>16523</v>
      </c>
      <c r="H2974" s="61" t="s">
        <v>15749</v>
      </c>
      <c r="I2974" s="61">
        <v>38.64</v>
      </c>
      <c r="J2974" s="61">
        <v>-119.48</v>
      </c>
      <c r="K2974">
        <v>175</v>
      </c>
      <c r="L2974"/>
      <c r="M2974"/>
    </row>
    <row r="2975" spans="1:13">
      <c r="A2975" s="61" t="s">
        <v>40</v>
      </c>
      <c r="B2975" s="61">
        <v>90505</v>
      </c>
      <c r="C2975" s="63" t="s">
        <v>968</v>
      </c>
      <c r="D2975" s="61">
        <v>0</v>
      </c>
      <c r="E2975" s="61" t="s">
        <v>4224</v>
      </c>
      <c r="F2975" s="61" t="s">
        <v>51</v>
      </c>
      <c r="G2975" s="61" t="s">
        <v>16242</v>
      </c>
      <c r="H2975" s="61" t="s">
        <v>15749</v>
      </c>
      <c r="I2975" s="61">
        <v>33.799999999999997</v>
      </c>
      <c r="J2975" s="61">
        <v>-118.35</v>
      </c>
      <c r="K2975">
        <v>36643</v>
      </c>
      <c r="L2975"/>
      <c r="M2975"/>
    </row>
    <row r="2976" spans="1:13">
      <c r="A2976" s="61" t="s">
        <v>40</v>
      </c>
      <c r="B2976" s="61">
        <v>90503</v>
      </c>
      <c r="C2976" s="63" t="s">
        <v>968</v>
      </c>
      <c r="D2976" s="61">
        <v>0</v>
      </c>
      <c r="E2976" s="61" t="s">
        <v>4224</v>
      </c>
      <c r="F2976" s="61" t="s">
        <v>51</v>
      </c>
      <c r="G2976" s="61" t="s">
        <v>16242</v>
      </c>
      <c r="H2976" s="61" t="s">
        <v>15749</v>
      </c>
      <c r="I2976" s="61">
        <v>33.840000000000003</v>
      </c>
      <c r="J2976" s="61">
        <v>-118.35</v>
      </c>
      <c r="K2976">
        <v>45386</v>
      </c>
      <c r="L2976"/>
      <c r="M2976"/>
    </row>
    <row r="2977" spans="1:13">
      <c r="A2977" s="61" t="s">
        <v>40</v>
      </c>
      <c r="B2977" s="61">
        <v>90504</v>
      </c>
      <c r="C2977" s="63" t="s">
        <v>968</v>
      </c>
      <c r="D2977" s="61">
        <v>0</v>
      </c>
      <c r="E2977" s="61" t="s">
        <v>4224</v>
      </c>
      <c r="F2977" s="61" t="s">
        <v>51</v>
      </c>
      <c r="G2977" s="61" t="s">
        <v>16242</v>
      </c>
      <c r="H2977" s="61" t="s">
        <v>15749</v>
      </c>
      <c r="I2977" s="61">
        <v>33.86</v>
      </c>
      <c r="J2977" s="61">
        <v>-118.33</v>
      </c>
      <c r="K2977">
        <v>32503</v>
      </c>
      <c r="L2977"/>
      <c r="M2977"/>
    </row>
    <row r="2978" spans="1:13">
      <c r="A2978" s="61" t="s">
        <v>40</v>
      </c>
      <c r="B2978" s="61">
        <v>90506</v>
      </c>
      <c r="C2978" s="63" t="s">
        <v>968</v>
      </c>
      <c r="D2978" s="61">
        <v>0</v>
      </c>
      <c r="E2978" s="61" t="s">
        <v>4224</v>
      </c>
      <c r="F2978" s="61" t="s">
        <v>51</v>
      </c>
      <c r="G2978" s="61" t="s">
        <v>16242</v>
      </c>
      <c r="H2978" s="61" t="s">
        <v>15749</v>
      </c>
      <c r="I2978" s="61">
        <v>33.880000000000003</v>
      </c>
      <c r="J2978" s="61">
        <v>-118.33</v>
      </c>
      <c r="K2978">
        <v>0</v>
      </c>
      <c r="L2978"/>
      <c r="M2978"/>
    </row>
    <row r="2979" spans="1:13">
      <c r="A2979" s="61" t="s">
        <v>40</v>
      </c>
      <c r="B2979" s="61">
        <v>90501</v>
      </c>
      <c r="C2979" s="63" t="s">
        <v>968</v>
      </c>
      <c r="D2979" s="61">
        <v>0</v>
      </c>
      <c r="E2979" s="61" t="s">
        <v>4224</v>
      </c>
      <c r="F2979" s="61" t="s">
        <v>51</v>
      </c>
      <c r="G2979" s="61" t="s">
        <v>16242</v>
      </c>
      <c r="H2979" s="61" t="s">
        <v>15749</v>
      </c>
      <c r="I2979" s="61">
        <v>33.83</v>
      </c>
      <c r="J2979" s="61">
        <v>-118.31</v>
      </c>
      <c r="K2979">
        <v>43990</v>
      </c>
      <c r="L2979"/>
      <c r="M2979"/>
    </row>
    <row r="2980" spans="1:13">
      <c r="A2980" s="61" t="s">
        <v>40</v>
      </c>
      <c r="B2980" s="61">
        <v>90502</v>
      </c>
      <c r="C2980" s="63" t="s">
        <v>968</v>
      </c>
      <c r="D2980" s="61">
        <v>0</v>
      </c>
      <c r="E2980" s="61" t="s">
        <v>4224</v>
      </c>
      <c r="F2980" s="61" t="s">
        <v>51</v>
      </c>
      <c r="G2980" s="61" t="s">
        <v>16242</v>
      </c>
      <c r="H2980" s="61" t="s">
        <v>15749</v>
      </c>
      <c r="I2980" s="61">
        <v>33.83</v>
      </c>
      <c r="J2980" s="61">
        <v>-118.29</v>
      </c>
      <c r="K2980">
        <v>18977</v>
      </c>
      <c r="L2980"/>
      <c r="M2980"/>
    </row>
    <row r="2981" spans="1:13">
      <c r="A2981" s="61" t="s">
        <v>40</v>
      </c>
      <c r="B2981" s="61">
        <v>92679</v>
      </c>
      <c r="C2981" s="63" t="s">
        <v>968</v>
      </c>
      <c r="D2981" s="61">
        <v>0</v>
      </c>
      <c r="E2981" s="61" t="s">
        <v>16446</v>
      </c>
      <c r="F2981" s="61" t="s">
        <v>51</v>
      </c>
      <c r="G2981" s="61" t="s">
        <v>1971</v>
      </c>
      <c r="H2981" s="61" t="s">
        <v>15749</v>
      </c>
      <c r="I2981" s="61">
        <v>33.61</v>
      </c>
      <c r="J2981" s="61">
        <v>-117.6</v>
      </c>
      <c r="K2981">
        <v>31016</v>
      </c>
      <c r="L2981"/>
      <c r="M2981"/>
    </row>
    <row r="2982" spans="1:13">
      <c r="A2982" s="61" t="s">
        <v>40</v>
      </c>
      <c r="B2982" s="61">
        <v>95391</v>
      </c>
      <c r="C2982" s="63" t="s">
        <v>968</v>
      </c>
      <c r="D2982" s="61">
        <v>0</v>
      </c>
      <c r="E2982" s="61" t="s">
        <v>10471</v>
      </c>
      <c r="F2982" s="61" t="s">
        <v>51</v>
      </c>
      <c r="G2982" s="61" t="s">
        <v>16661</v>
      </c>
      <c r="H2982" s="61" t="s">
        <v>15749</v>
      </c>
      <c r="I2982" s="61">
        <v>37.76</v>
      </c>
      <c r="J2982" s="61">
        <v>-121.63</v>
      </c>
      <c r="K2982">
        <v>24709</v>
      </c>
      <c r="L2982"/>
      <c r="M2982"/>
    </row>
    <row r="2983" spans="1:13">
      <c r="A2983" s="61" t="s">
        <v>40</v>
      </c>
      <c r="B2983" s="61">
        <v>95377</v>
      </c>
      <c r="C2983" s="63" t="s">
        <v>968</v>
      </c>
      <c r="D2983" s="61">
        <v>0</v>
      </c>
      <c r="E2983" s="61" t="s">
        <v>10471</v>
      </c>
      <c r="F2983" s="61" t="s">
        <v>51</v>
      </c>
      <c r="G2983" s="61" t="s">
        <v>16661</v>
      </c>
      <c r="H2983" s="61" t="s">
        <v>15749</v>
      </c>
      <c r="I2983" s="61">
        <v>37.619999999999997</v>
      </c>
      <c r="J2983" s="61">
        <v>-121.45</v>
      </c>
      <c r="K2983">
        <v>34590</v>
      </c>
      <c r="L2983"/>
      <c r="M2983"/>
    </row>
    <row r="2984" spans="1:13">
      <c r="A2984" s="61" t="s">
        <v>40</v>
      </c>
      <c r="B2984" s="61">
        <v>95376</v>
      </c>
      <c r="C2984" s="63" t="s">
        <v>968</v>
      </c>
      <c r="D2984" s="61">
        <v>0</v>
      </c>
      <c r="E2984" s="61" t="s">
        <v>10471</v>
      </c>
      <c r="F2984" s="61" t="s">
        <v>51</v>
      </c>
      <c r="G2984" s="61" t="s">
        <v>16661</v>
      </c>
      <c r="H2984" s="61" t="s">
        <v>15749</v>
      </c>
      <c r="I2984" s="61">
        <v>37.729999999999997</v>
      </c>
      <c r="J2984" s="61">
        <v>-121.42</v>
      </c>
      <c r="K2984">
        <v>53781</v>
      </c>
      <c r="L2984"/>
      <c r="M2984"/>
    </row>
    <row r="2985" spans="1:13">
      <c r="A2985" s="61" t="s">
        <v>40</v>
      </c>
      <c r="B2985" s="61">
        <v>95304</v>
      </c>
      <c r="C2985" s="63" t="s">
        <v>968</v>
      </c>
      <c r="D2985" s="61">
        <v>0</v>
      </c>
      <c r="E2985" s="61" t="s">
        <v>10471</v>
      </c>
      <c r="F2985" s="61" t="s">
        <v>51</v>
      </c>
      <c r="G2985" s="61" t="s">
        <v>16661</v>
      </c>
      <c r="H2985" s="61" t="s">
        <v>15749</v>
      </c>
      <c r="I2985" s="61">
        <v>37.69</v>
      </c>
      <c r="J2985" s="61">
        <v>-121.39</v>
      </c>
      <c r="K2985">
        <v>16210</v>
      </c>
      <c r="L2985"/>
      <c r="M2985"/>
    </row>
    <row r="2986" spans="1:13">
      <c r="A2986" s="61" t="s">
        <v>40</v>
      </c>
      <c r="B2986" s="61">
        <v>93668</v>
      </c>
      <c r="C2986" s="63" t="s">
        <v>968</v>
      </c>
      <c r="D2986" s="61">
        <v>0</v>
      </c>
      <c r="E2986" s="61" t="s">
        <v>16566</v>
      </c>
      <c r="F2986" s="61" t="s">
        <v>51</v>
      </c>
      <c r="G2986" s="61" t="s">
        <v>16478</v>
      </c>
      <c r="H2986" s="61" t="s">
        <v>15749</v>
      </c>
      <c r="I2986" s="61">
        <v>36.65</v>
      </c>
      <c r="J2986" s="61">
        <v>-120.28</v>
      </c>
      <c r="K2986">
        <v>1054</v>
      </c>
      <c r="L2986"/>
      <c r="M2986"/>
    </row>
    <row r="2987" spans="1:13">
      <c r="A2987" s="61" t="s">
        <v>40</v>
      </c>
      <c r="B2987" s="61">
        <v>94535</v>
      </c>
      <c r="C2987" s="63" t="s">
        <v>968</v>
      </c>
      <c r="D2987" s="61">
        <v>0</v>
      </c>
      <c r="E2987" s="61" t="s">
        <v>17494</v>
      </c>
      <c r="F2987" s="61" t="s">
        <v>51</v>
      </c>
      <c r="G2987" s="61" t="s">
        <v>16603</v>
      </c>
      <c r="H2987" s="61" t="s">
        <v>15749</v>
      </c>
      <c r="I2987" s="61">
        <v>38.28</v>
      </c>
      <c r="J2987" s="61">
        <v>-121.92</v>
      </c>
      <c r="K2987">
        <v>4259</v>
      </c>
      <c r="L2987"/>
      <c r="M2987"/>
    </row>
    <row r="2988" spans="1:13">
      <c r="A2988" s="61" t="s">
        <v>40</v>
      </c>
      <c r="B2988" s="61">
        <v>95075</v>
      </c>
      <c r="C2988" s="63" t="s">
        <v>968</v>
      </c>
      <c r="D2988" s="61">
        <v>0</v>
      </c>
      <c r="E2988" s="61" t="s">
        <v>16658</v>
      </c>
      <c r="F2988" s="61" t="s">
        <v>51</v>
      </c>
      <c r="G2988" s="61" t="s">
        <v>16648</v>
      </c>
      <c r="H2988" s="61" t="s">
        <v>15749</v>
      </c>
      <c r="I2988" s="61">
        <v>36.770000000000003</v>
      </c>
      <c r="J2988" s="61">
        <v>-121.29</v>
      </c>
      <c r="K2988">
        <v>470</v>
      </c>
      <c r="L2988"/>
      <c r="M2988"/>
    </row>
    <row r="2989" spans="1:13">
      <c r="A2989" s="61" t="s">
        <v>40</v>
      </c>
      <c r="B2989" s="61">
        <v>95570</v>
      </c>
      <c r="C2989" s="63" t="s">
        <v>968</v>
      </c>
      <c r="D2989" s="61">
        <v>0</v>
      </c>
      <c r="E2989" s="61" t="s">
        <v>14685</v>
      </c>
      <c r="F2989" s="61" t="s">
        <v>51</v>
      </c>
      <c r="G2989" s="61" t="s">
        <v>10529</v>
      </c>
      <c r="H2989" s="61" t="s">
        <v>15749</v>
      </c>
      <c r="I2989" s="61">
        <v>41.08</v>
      </c>
      <c r="J2989" s="61">
        <v>-124.16</v>
      </c>
      <c r="K2989">
        <v>2543</v>
      </c>
      <c r="L2989"/>
      <c r="M2989"/>
    </row>
    <row r="2990" spans="1:13">
      <c r="A2990" s="61" t="s">
        <v>40</v>
      </c>
      <c r="B2990" s="61">
        <v>96091</v>
      </c>
      <c r="C2990" s="63" t="s">
        <v>968</v>
      </c>
      <c r="D2990" s="61">
        <v>0</v>
      </c>
      <c r="E2990" s="61" t="s">
        <v>16874</v>
      </c>
      <c r="F2990" s="61" t="s">
        <v>51</v>
      </c>
      <c r="G2990" s="61" t="s">
        <v>14758</v>
      </c>
      <c r="H2990" s="61" t="s">
        <v>15749</v>
      </c>
      <c r="I2990" s="61">
        <v>41.05</v>
      </c>
      <c r="J2990" s="61">
        <v>-122.78</v>
      </c>
      <c r="K2990">
        <v>574</v>
      </c>
      <c r="L2990"/>
      <c r="M2990"/>
    </row>
    <row r="2991" spans="1:13">
      <c r="A2991" s="61" t="s">
        <v>40</v>
      </c>
      <c r="B2991" s="61">
        <v>93562</v>
      </c>
      <c r="C2991" s="63" t="s">
        <v>968</v>
      </c>
      <c r="D2991" s="61">
        <v>0</v>
      </c>
      <c r="E2991" s="61" t="s">
        <v>16533</v>
      </c>
      <c r="F2991" s="61" t="s">
        <v>51</v>
      </c>
      <c r="G2991" s="61" t="s">
        <v>16313</v>
      </c>
      <c r="H2991" s="61" t="s">
        <v>15749</v>
      </c>
      <c r="I2991" s="61">
        <v>35.729999999999997</v>
      </c>
      <c r="J2991" s="61">
        <v>-117.36</v>
      </c>
      <c r="K2991">
        <v>1633</v>
      </c>
      <c r="L2991"/>
      <c r="M2991"/>
    </row>
    <row r="2992" spans="1:13">
      <c r="A2992" s="61" t="s">
        <v>40</v>
      </c>
      <c r="B2992" s="61">
        <v>96161</v>
      </c>
      <c r="C2992" s="63" t="s">
        <v>968</v>
      </c>
      <c r="D2992" s="61">
        <v>0</v>
      </c>
      <c r="E2992" s="61" t="s">
        <v>16894</v>
      </c>
      <c r="F2992" s="61" t="s">
        <v>51</v>
      </c>
      <c r="G2992" s="61" t="s">
        <v>14113</v>
      </c>
      <c r="H2992" s="61" t="s">
        <v>15749</v>
      </c>
      <c r="I2992" s="61">
        <v>39.33</v>
      </c>
      <c r="J2992" s="61">
        <v>-120.24</v>
      </c>
      <c r="K2992">
        <v>19651</v>
      </c>
      <c r="L2992"/>
      <c r="M2992"/>
    </row>
    <row r="2993" spans="1:13">
      <c r="A2993" s="61" t="s">
        <v>40</v>
      </c>
      <c r="B2993" s="61">
        <v>91042</v>
      </c>
      <c r="C2993" s="63" t="s">
        <v>968</v>
      </c>
      <c r="D2993" s="61">
        <v>0</v>
      </c>
      <c r="E2993" s="61" t="s">
        <v>16282</v>
      </c>
      <c r="F2993" s="61" t="s">
        <v>51</v>
      </c>
      <c r="G2993" s="61" t="s">
        <v>16242</v>
      </c>
      <c r="H2993" s="61" t="s">
        <v>15749</v>
      </c>
      <c r="I2993" s="61">
        <v>34.29</v>
      </c>
      <c r="J2993" s="61">
        <v>-118.25</v>
      </c>
      <c r="K2993">
        <v>28036</v>
      </c>
      <c r="L2993"/>
      <c r="M2993"/>
    </row>
    <row r="2994" spans="1:13">
      <c r="A2994" s="61" t="s">
        <v>40</v>
      </c>
      <c r="B2994" s="61">
        <v>93274</v>
      </c>
      <c r="C2994" s="63" t="s">
        <v>968</v>
      </c>
      <c r="D2994" s="61">
        <v>0</v>
      </c>
      <c r="E2994" s="61" t="s">
        <v>11828</v>
      </c>
      <c r="F2994" s="61" t="s">
        <v>51</v>
      </c>
      <c r="G2994" s="61" t="s">
        <v>16469</v>
      </c>
      <c r="H2994" s="61" t="s">
        <v>15749</v>
      </c>
      <c r="I2994" s="61">
        <v>36.18</v>
      </c>
      <c r="J2994" s="61">
        <v>-119.36</v>
      </c>
      <c r="K2994">
        <v>78493</v>
      </c>
      <c r="L2994"/>
      <c r="M2994"/>
    </row>
    <row r="2995" spans="1:13">
      <c r="A2995" s="61" t="s">
        <v>40</v>
      </c>
      <c r="B2995" s="61">
        <v>96134</v>
      </c>
      <c r="C2995" s="63" t="s">
        <v>968</v>
      </c>
      <c r="D2995" s="61">
        <v>0</v>
      </c>
      <c r="E2995" s="61" t="s">
        <v>16891</v>
      </c>
      <c r="F2995" s="61" t="s">
        <v>51</v>
      </c>
      <c r="G2995" s="61" t="s">
        <v>16759</v>
      </c>
      <c r="H2995" s="61" t="s">
        <v>15749</v>
      </c>
      <c r="I2995" s="61">
        <v>41.8</v>
      </c>
      <c r="J2995" s="61">
        <v>-121.46</v>
      </c>
      <c r="K2995">
        <v>2028</v>
      </c>
      <c r="L2995"/>
      <c r="M2995"/>
    </row>
    <row r="2996" spans="1:13">
      <c r="A2996" s="61" t="s">
        <v>40</v>
      </c>
      <c r="B2996" s="61">
        <v>95379</v>
      </c>
      <c r="C2996" s="63" t="s">
        <v>968</v>
      </c>
      <c r="D2996" s="61">
        <v>0</v>
      </c>
      <c r="E2996" s="61" t="s">
        <v>16695</v>
      </c>
      <c r="F2996" s="61" t="s">
        <v>51</v>
      </c>
      <c r="G2996" s="61" t="s">
        <v>16675</v>
      </c>
      <c r="H2996" s="61" t="s">
        <v>15749</v>
      </c>
      <c r="I2996" s="61">
        <v>37.950000000000003</v>
      </c>
      <c r="J2996" s="61">
        <v>-120.2</v>
      </c>
      <c r="K2996">
        <v>3816</v>
      </c>
      <c r="L2996"/>
      <c r="M2996"/>
    </row>
    <row r="2997" spans="1:13">
      <c r="A2997" s="61" t="s">
        <v>40</v>
      </c>
      <c r="B2997" s="61">
        <v>95380</v>
      </c>
      <c r="C2997" s="63" t="s">
        <v>968</v>
      </c>
      <c r="D2997" s="61">
        <v>0</v>
      </c>
      <c r="E2997" s="61" t="s">
        <v>16696</v>
      </c>
      <c r="F2997" s="61" t="s">
        <v>51</v>
      </c>
      <c r="G2997" s="61" t="s">
        <v>16668</v>
      </c>
      <c r="H2997" s="61" t="s">
        <v>15749</v>
      </c>
      <c r="I2997" s="61">
        <v>37.47</v>
      </c>
      <c r="J2997" s="61">
        <v>-120.85</v>
      </c>
      <c r="K2997">
        <v>42912</v>
      </c>
      <c r="L2997"/>
      <c r="M2997"/>
    </row>
    <row r="2998" spans="1:13">
      <c r="A2998" s="61" t="s">
        <v>40</v>
      </c>
      <c r="B2998" s="61">
        <v>95382</v>
      </c>
      <c r="C2998" s="63" t="s">
        <v>968</v>
      </c>
      <c r="D2998" s="61">
        <v>0</v>
      </c>
      <c r="E2998" s="61" t="s">
        <v>16696</v>
      </c>
      <c r="F2998" s="61" t="s">
        <v>51</v>
      </c>
      <c r="G2998" s="61" t="s">
        <v>16668</v>
      </c>
      <c r="H2998" s="61" t="s">
        <v>15749</v>
      </c>
      <c r="I2998" s="61">
        <v>37.53</v>
      </c>
      <c r="J2998" s="61">
        <v>-120.84</v>
      </c>
      <c r="K2998">
        <v>38702</v>
      </c>
      <c r="L2998"/>
      <c r="M2998"/>
    </row>
    <row r="2999" spans="1:13">
      <c r="A2999" s="61" t="s">
        <v>40</v>
      </c>
      <c r="B2999" s="61">
        <v>92780</v>
      </c>
      <c r="C2999" s="63" t="s">
        <v>968</v>
      </c>
      <c r="D2999" s="61">
        <v>0</v>
      </c>
      <c r="E2999" s="61" t="s">
        <v>10254</v>
      </c>
      <c r="F2999" s="61" t="s">
        <v>51</v>
      </c>
      <c r="G2999" s="61" t="s">
        <v>1971</v>
      </c>
      <c r="H2999" s="61" t="s">
        <v>15749</v>
      </c>
      <c r="I2999" s="61">
        <v>33.74</v>
      </c>
      <c r="J2999" s="61">
        <v>-117.82</v>
      </c>
      <c r="K2999">
        <v>56034</v>
      </c>
      <c r="L2999"/>
      <c r="M2999"/>
    </row>
    <row r="3000" spans="1:13">
      <c r="A3000" s="61" t="s">
        <v>40</v>
      </c>
      <c r="B3000" s="61">
        <v>92782</v>
      </c>
      <c r="C3000" s="63" t="s">
        <v>968</v>
      </c>
      <c r="D3000" s="61">
        <v>0</v>
      </c>
      <c r="E3000" s="61" t="s">
        <v>10254</v>
      </c>
      <c r="F3000" s="61" t="s">
        <v>51</v>
      </c>
      <c r="G3000" s="61" t="s">
        <v>1971</v>
      </c>
      <c r="H3000" s="61" t="s">
        <v>15749</v>
      </c>
      <c r="I3000" s="61">
        <v>33.75</v>
      </c>
      <c r="J3000" s="61">
        <v>-117.77</v>
      </c>
      <c r="K3000">
        <v>29266</v>
      </c>
      <c r="L3000"/>
      <c r="M3000"/>
    </row>
    <row r="3001" spans="1:13">
      <c r="A3001" s="61" t="s">
        <v>40</v>
      </c>
      <c r="B3001" s="61">
        <v>95383</v>
      </c>
      <c r="C3001" s="63" t="s">
        <v>968</v>
      </c>
      <c r="D3001" s="61">
        <v>0</v>
      </c>
      <c r="E3001" s="61" t="s">
        <v>16697</v>
      </c>
      <c r="F3001" s="61" t="s">
        <v>51</v>
      </c>
      <c r="G3001" s="61" t="s">
        <v>16675</v>
      </c>
      <c r="H3001" s="61" t="s">
        <v>15749</v>
      </c>
      <c r="I3001" s="61">
        <v>38.08</v>
      </c>
      <c r="J3001" s="61">
        <v>-120.24</v>
      </c>
      <c r="K3001">
        <v>4157</v>
      </c>
      <c r="L3001"/>
      <c r="M3001"/>
    </row>
    <row r="3002" spans="1:13">
      <c r="A3002" s="61" t="s">
        <v>40</v>
      </c>
      <c r="B3002" s="61">
        <v>92277</v>
      </c>
      <c r="C3002" s="63" t="s">
        <v>968</v>
      </c>
      <c r="D3002" s="61">
        <v>0</v>
      </c>
      <c r="E3002" s="61" t="s">
        <v>16382</v>
      </c>
      <c r="F3002" s="61" t="s">
        <v>51</v>
      </c>
      <c r="G3002" s="61" t="s">
        <v>16313</v>
      </c>
      <c r="H3002" s="61" t="s">
        <v>15749</v>
      </c>
      <c r="I3002" s="61">
        <v>34.24</v>
      </c>
      <c r="J3002" s="61">
        <v>-115.86</v>
      </c>
      <c r="K3002">
        <v>23988</v>
      </c>
      <c r="L3002"/>
      <c r="M3002"/>
    </row>
    <row r="3003" spans="1:13">
      <c r="A3003" s="61" t="s">
        <v>40</v>
      </c>
      <c r="B3003" s="61">
        <v>95735</v>
      </c>
      <c r="C3003" s="63" t="s">
        <v>968</v>
      </c>
      <c r="D3003" s="61">
        <v>0</v>
      </c>
      <c r="E3003" s="61" t="s">
        <v>12344</v>
      </c>
      <c r="F3003" s="61" t="s">
        <v>51</v>
      </c>
      <c r="G3003" s="61" t="s">
        <v>16772</v>
      </c>
      <c r="H3003" s="61" t="s">
        <v>15749</v>
      </c>
      <c r="I3003" s="61">
        <v>38.83</v>
      </c>
      <c r="J3003" s="61">
        <v>-120.18</v>
      </c>
      <c r="K3003">
        <v>87</v>
      </c>
      <c r="L3003"/>
      <c r="M3003"/>
    </row>
    <row r="3004" spans="1:13">
      <c r="A3004" s="61" t="s">
        <v>40</v>
      </c>
      <c r="B3004" s="61">
        <v>95482</v>
      </c>
      <c r="C3004" s="63" t="s">
        <v>968</v>
      </c>
      <c r="D3004" s="61">
        <v>0</v>
      </c>
      <c r="E3004" s="61" t="s">
        <v>16704</v>
      </c>
      <c r="F3004" s="61" t="s">
        <v>51</v>
      </c>
      <c r="G3004" s="61" t="s">
        <v>16701</v>
      </c>
      <c r="H3004" s="61" t="s">
        <v>15749</v>
      </c>
      <c r="I3004" s="61">
        <v>39.119999999999997</v>
      </c>
      <c r="J3004" s="61">
        <v>-123.28</v>
      </c>
      <c r="K3004">
        <v>33276</v>
      </c>
      <c r="L3004"/>
      <c r="M3004"/>
    </row>
    <row r="3005" spans="1:13">
      <c r="A3005" s="61" t="s">
        <v>40</v>
      </c>
      <c r="B3005" s="61">
        <v>94587</v>
      </c>
      <c r="C3005" s="63" t="s">
        <v>968</v>
      </c>
      <c r="D3005" s="61">
        <v>0</v>
      </c>
      <c r="E3005" s="61" t="s">
        <v>346</v>
      </c>
      <c r="F3005" s="61" t="s">
        <v>51</v>
      </c>
      <c r="G3005" s="61" t="s">
        <v>16596</v>
      </c>
      <c r="H3005" s="61" t="s">
        <v>15749</v>
      </c>
      <c r="I3005" s="61">
        <v>37.6</v>
      </c>
      <c r="J3005" s="61">
        <v>-122.02</v>
      </c>
      <c r="K3005">
        <v>70121</v>
      </c>
      <c r="L3005"/>
      <c r="M3005"/>
    </row>
    <row r="3006" spans="1:13">
      <c r="A3006" s="61" t="s">
        <v>40</v>
      </c>
      <c r="B3006" s="61">
        <v>91608</v>
      </c>
      <c r="C3006" s="63" t="s">
        <v>968</v>
      </c>
      <c r="D3006" s="61">
        <v>0</v>
      </c>
      <c r="E3006" s="61" t="s">
        <v>15122</v>
      </c>
      <c r="F3006" s="61" t="s">
        <v>51</v>
      </c>
      <c r="G3006" s="61" t="s">
        <v>16242</v>
      </c>
      <c r="H3006" s="61" t="s">
        <v>15749</v>
      </c>
      <c r="I3006" s="61">
        <v>34.14</v>
      </c>
      <c r="J3006" s="61">
        <v>-118.35</v>
      </c>
      <c r="K3006">
        <v>37</v>
      </c>
      <c r="L3006"/>
      <c r="M3006"/>
    </row>
    <row r="3007" spans="1:13">
      <c r="A3007" s="61" t="s">
        <v>40</v>
      </c>
      <c r="B3007" s="61">
        <v>91786</v>
      </c>
      <c r="C3007" s="63" t="s">
        <v>968</v>
      </c>
      <c r="D3007" s="61">
        <v>0</v>
      </c>
      <c r="E3007" s="61" t="s">
        <v>9735</v>
      </c>
      <c r="F3007" s="61" t="s">
        <v>51</v>
      </c>
      <c r="G3007" s="61" t="s">
        <v>16313</v>
      </c>
      <c r="H3007" s="61" t="s">
        <v>15749</v>
      </c>
      <c r="I3007" s="61">
        <v>34.1</v>
      </c>
      <c r="J3007" s="61">
        <v>-117.66</v>
      </c>
      <c r="K3007">
        <v>55763</v>
      </c>
      <c r="L3007"/>
      <c r="M3007"/>
    </row>
    <row r="3008" spans="1:13">
      <c r="A3008" s="61" t="s">
        <v>40</v>
      </c>
      <c r="B3008" s="61">
        <v>91784</v>
      </c>
      <c r="C3008" s="63" t="s">
        <v>968</v>
      </c>
      <c r="D3008" s="61">
        <v>0</v>
      </c>
      <c r="E3008" s="61" t="s">
        <v>9735</v>
      </c>
      <c r="F3008" s="61" t="s">
        <v>51</v>
      </c>
      <c r="G3008" s="61" t="s">
        <v>16313</v>
      </c>
      <c r="H3008" s="61" t="s">
        <v>15749</v>
      </c>
      <c r="I3008" s="61">
        <v>34.14</v>
      </c>
      <c r="J3008" s="61">
        <v>-117.65</v>
      </c>
      <c r="K3008">
        <v>26718</v>
      </c>
      <c r="L3008"/>
      <c r="M3008"/>
    </row>
    <row r="3009" spans="1:13">
      <c r="A3009" s="61" t="s">
        <v>40</v>
      </c>
      <c r="B3009" s="61">
        <v>95485</v>
      </c>
      <c r="C3009" s="63" t="s">
        <v>968</v>
      </c>
      <c r="D3009" s="61">
        <v>0</v>
      </c>
      <c r="E3009" s="61" t="s">
        <v>16732</v>
      </c>
      <c r="F3009" s="61" t="s">
        <v>51</v>
      </c>
      <c r="G3009" s="61" t="s">
        <v>7358</v>
      </c>
      <c r="H3009" s="61" t="s">
        <v>15749</v>
      </c>
      <c r="I3009" s="61">
        <v>39.26</v>
      </c>
      <c r="J3009" s="61">
        <v>-122.96</v>
      </c>
      <c r="K3009">
        <v>2671</v>
      </c>
      <c r="L3009"/>
      <c r="M3009"/>
    </row>
    <row r="3010" spans="1:13">
      <c r="A3010" s="61" t="s">
        <v>40</v>
      </c>
      <c r="B3010" s="61">
        <v>95688</v>
      </c>
      <c r="C3010" s="63" t="s">
        <v>968</v>
      </c>
      <c r="D3010" s="61">
        <v>0</v>
      </c>
      <c r="E3010" s="61" t="s">
        <v>16797</v>
      </c>
      <c r="F3010" s="61" t="s">
        <v>51</v>
      </c>
      <c r="G3010" s="61" t="s">
        <v>16603</v>
      </c>
      <c r="H3010" s="61" t="s">
        <v>15749</v>
      </c>
      <c r="I3010" s="61">
        <v>38.409999999999997</v>
      </c>
      <c r="J3010" s="61">
        <v>-122.01</v>
      </c>
      <c r="K3010">
        <v>39571</v>
      </c>
      <c r="L3010"/>
      <c r="M3010"/>
    </row>
    <row r="3011" spans="1:13">
      <c r="A3011" s="61" t="s">
        <v>40</v>
      </c>
      <c r="B3011" s="61">
        <v>95687</v>
      </c>
      <c r="C3011" s="63" t="s">
        <v>968</v>
      </c>
      <c r="D3011" s="61">
        <v>0</v>
      </c>
      <c r="E3011" s="61" t="s">
        <v>16797</v>
      </c>
      <c r="F3011" s="61" t="s">
        <v>51</v>
      </c>
      <c r="G3011" s="61" t="s">
        <v>16603</v>
      </c>
      <c r="H3011" s="61" t="s">
        <v>15749</v>
      </c>
      <c r="I3011" s="61">
        <v>38.35</v>
      </c>
      <c r="J3011" s="61">
        <v>-121.93</v>
      </c>
      <c r="K3011">
        <v>69837</v>
      </c>
      <c r="L3011"/>
      <c r="M3011"/>
    </row>
    <row r="3012" spans="1:13">
      <c r="A3012" s="61" t="s">
        <v>40</v>
      </c>
      <c r="B3012" s="61">
        <v>91354</v>
      </c>
      <c r="C3012" s="63" t="s">
        <v>968</v>
      </c>
      <c r="D3012" s="61">
        <v>0</v>
      </c>
      <c r="E3012" s="61" t="s">
        <v>4302</v>
      </c>
      <c r="F3012" s="61" t="s">
        <v>51</v>
      </c>
      <c r="G3012" s="61" t="s">
        <v>16242</v>
      </c>
      <c r="H3012" s="61" t="s">
        <v>15749</v>
      </c>
      <c r="I3012" s="61">
        <v>34.46</v>
      </c>
      <c r="J3012" s="61">
        <v>-118.57</v>
      </c>
      <c r="K3012">
        <v>33962</v>
      </c>
      <c r="L3012"/>
      <c r="M3012"/>
    </row>
    <row r="3013" spans="1:13">
      <c r="A3013" s="61" t="s">
        <v>40</v>
      </c>
      <c r="B3013" s="61">
        <v>91355</v>
      </c>
      <c r="C3013" s="63" t="s">
        <v>968</v>
      </c>
      <c r="D3013" s="61">
        <v>0</v>
      </c>
      <c r="E3013" s="61" t="s">
        <v>4302</v>
      </c>
      <c r="F3013" s="61" t="s">
        <v>51</v>
      </c>
      <c r="G3013" s="61" t="s">
        <v>16242</v>
      </c>
      <c r="H3013" s="61" t="s">
        <v>15749</v>
      </c>
      <c r="I3013" s="61">
        <v>34.409999999999997</v>
      </c>
      <c r="J3013" s="61">
        <v>-118.56</v>
      </c>
      <c r="K3013">
        <v>32886</v>
      </c>
      <c r="L3013"/>
      <c r="M3013"/>
    </row>
    <row r="3014" spans="1:13">
      <c r="A3014" s="61" t="s">
        <v>40</v>
      </c>
      <c r="B3014" s="61">
        <v>95251</v>
      </c>
      <c r="C3014" s="63" t="s">
        <v>968</v>
      </c>
      <c r="D3014" s="61">
        <v>0</v>
      </c>
      <c r="E3014" s="61" t="s">
        <v>16666</v>
      </c>
      <c r="F3014" s="61" t="s">
        <v>51</v>
      </c>
      <c r="G3014" s="61" t="s">
        <v>16664</v>
      </c>
      <c r="H3014" s="61" t="s">
        <v>15749</v>
      </c>
      <c r="I3014" s="61">
        <v>38.08</v>
      </c>
      <c r="J3014" s="61">
        <v>-120.45</v>
      </c>
      <c r="K3014">
        <v>753</v>
      </c>
      <c r="L3014"/>
      <c r="M3014"/>
    </row>
    <row r="3015" spans="1:13">
      <c r="A3015" s="61" t="s">
        <v>40</v>
      </c>
      <c r="B3015" s="61">
        <v>94592</v>
      </c>
      <c r="C3015" s="63" t="s">
        <v>968</v>
      </c>
      <c r="D3015" s="61">
        <v>0</v>
      </c>
      <c r="E3015" s="61" t="s">
        <v>16617</v>
      </c>
      <c r="F3015" s="61" t="s">
        <v>51</v>
      </c>
      <c r="G3015" s="61" t="s">
        <v>16603</v>
      </c>
      <c r="H3015" s="61" t="s">
        <v>15749</v>
      </c>
      <c r="I3015" s="61">
        <v>38.11</v>
      </c>
      <c r="J3015" s="61">
        <v>-122.29</v>
      </c>
      <c r="K3015">
        <v>1082</v>
      </c>
      <c r="L3015"/>
      <c r="M3015"/>
    </row>
    <row r="3016" spans="1:13">
      <c r="A3016" s="61" t="s">
        <v>40</v>
      </c>
      <c r="B3016" s="61">
        <v>94590</v>
      </c>
      <c r="C3016" s="63" t="s">
        <v>968</v>
      </c>
      <c r="D3016" s="61">
        <v>0</v>
      </c>
      <c r="E3016" s="61" t="s">
        <v>16617</v>
      </c>
      <c r="F3016" s="61" t="s">
        <v>51</v>
      </c>
      <c r="G3016" s="61" t="s">
        <v>16603</v>
      </c>
      <c r="H3016" s="61" t="s">
        <v>15749</v>
      </c>
      <c r="I3016" s="61">
        <v>38.090000000000003</v>
      </c>
      <c r="J3016" s="61">
        <v>-122.25</v>
      </c>
      <c r="K3016">
        <v>39981</v>
      </c>
      <c r="L3016"/>
      <c r="M3016"/>
    </row>
    <row r="3017" spans="1:13">
      <c r="A3017" s="61" t="s">
        <v>40</v>
      </c>
      <c r="B3017" s="61">
        <v>94589</v>
      </c>
      <c r="C3017" s="63" t="s">
        <v>968</v>
      </c>
      <c r="D3017" s="61">
        <v>0</v>
      </c>
      <c r="E3017" s="61" t="s">
        <v>16617</v>
      </c>
      <c r="F3017" s="61" t="s">
        <v>51</v>
      </c>
      <c r="G3017" s="61" t="s">
        <v>16603</v>
      </c>
      <c r="H3017" s="61" t="s">
        <v>15749</v>
      </c>
      <c r="I3017" s="61">
        <v>38.130000000000003</v>
      </c>
      <c r="J3017" s="61">
        <v>-122.25</v>
      </c>
      <c r="K3017">
        <v>32290</v>
      </c>
      <c r="L3017"/>
      <c r="M3017"/>
    </row>
    <row r="3018" spans="1:13">
      <c r="A3018" s="61" t="s">
        <v>40</v>
      </c>
      <c r="B3018" s="61">
        <v>94591</v>
      </c>
      <c r="C3018" s="63" t="s">
        <v>968</v>
      </c>
      <c r="D3018" s="61">
        <v>0</v>
      </c>
      <c r="E3018" s="61" t="s">
        <v>16617</v>
      </c>
      <c r="F3018" s="61" t="s">
        <v>51</v>
      </c>
      <c r="G3018" s="61" t="s">
        <v>16603</v>
      </c>
      <c r="H3018" s="61" t="s">
        <v>15749</v>
      </c>
      <c r="I3018" s="61">
        <v>38.11</v>
      </c>
      <c r="J3018" s="61">
        <v>-122.2</v>
      </c>
      <c r="K3018">
        <v>56305</v>
      </c>
      <c r="L3018"/>
      <c r="M3018"/>
    </row>
    <row r="3019" spans="1:13">
      <c r="A3019" s="61" t="s">
        <v>40</v>
      </c>
      <c r="B3019" s="61">
        <v>92082</v>
      </c>
      <c r="C3019" s="63" t="s">
        <v>968</v>
      </c>
      <c r="D3019" s="61">
        <v>0</v>
      </c>
      <c r="E3019" s="61" t="s">
        <v>13489</v>
      </c>
      <c r="F3019" s="61" t="s">
        <v>51</v>
      </c>
      <c r="G3019" s="61" t="s">
        <v>16334</v>
      </c>
      <c r="H3019" s="61" t="s">
        <v>15749</v>
      </c>
      <c r="I3019" s="61">
        <v>33.25</v>
      </c>
      <c r="J3019" s="61">
        <v>-116.98</v>
      </c>
      <c r="K3019">
        <v>20860</v>
      </c>
      <c r="L3019"/>
      <c r="M3019"/>
    </row>
    <row r="3020" spans="1:13">
      <c r="A3020" s="61" t="s">
        <v>40</v>
      </c>
      <c r="B3020" s="61">
        <v>94972</v>
      </c>
      <c r="C3020" s="63" t="s">
        <v>968</v>
      </c>
      <c r="D3020" s="61">
        <v>0</v>
      </c>
      <c r="E3020" s="61" t="s">
        <v>16641</v>
      </c>
      <c r="F3020" s="61" t="s">
        <v>51</v>
      </c>
      <c r="G3020" s="61" t="s">
        <v>16622</v>
      </c>
      <c r="H3020" s="61" t="s">
        <v>15749</v>
      </c>
      <c r="I3020" s="61">
        <v>38.29</v>
      </c>
      <c r="J3020" s="61">
        <v>-122.94</v>
      </c>
      <c r="K3020">
        <v>146</v>
      </c>
      <c r="L3020"/>
      <c r="M3020"/>
    </row>
    <row r="3021" spans="1:13">
      <c r="A3021" s="61" t="s">
        <v>40</v>
      </c>
      <c r="B3021" s="61">
        <v>95252</v>
      </c>
      <c r="C3021" s="63" t="s">
        <v>968</v>
      </c>
      <c r="D3021" s="61">
        <v>0</v>
      </c>
      <c r="E3021" s="61" t="s">
        <v>11729</v>
      </c>
      <c r="F3021" s="61" t="s">
        <v>51</v>
      </c>
      <c r="G3021" s="61" t="s">
        <v>16664</v>
      </c>
      <c r="H3021" s="61" t="s">
        <v>15749</v>
      </c>
      <c r="I3021" s="61">
        <v>38.159999999999997</v>
      </c>
      <c r="J3021" s="61">
        <v>-120.84</v>
      </c>
      <c r="K3021">
        <v>14260</v>
      </c>
      <c r="L3021"/>
      <c r="M3021"/>
    </row>
    <row r="3022" spans="1:13">
      <c r="A3022" s="61" t="s">
        <v>40</v>
      </c>
      <c r="B3022" s="61">
        <v>91607</v>
      </c>
      <c r="C3022" s="63" t="s">
        <v>968</v>
      </c>
      <c r="D3022" s="61">
        <v>0</v>
      </c>
      <c r="E3022" s="61" t="s">
        <v>16311</v>
      </c>
      <c r="F3022" s="61" t="s">
        <v>51</v>
      </c>
      <c r="G3022" s="61" t="s">
        <v>16242</v>
      </c>
      <c r="H3022" s="61" t="s">
        <v>15749</v>
      </c>
      <c r="I3022" s="61">
        <v>34.159999999999997</v>
      </c>
      <c r="J3022" s="61">
        <v>-118.4</v>
      </c>
      <c r="K3022">
        <v>30502</v>
      </c>
      <c r="L3022"/>
      <c r="M3022"/>
    </row>
    <row r="3023" spans="1:13">
      <c r="A3023" s="61" t="s">
        <v>40</v>
      </c>
      <c r="B3023" s="61">
        <v>93563</v>
      </c>
      <c r="C3023" s="63" t="s">
        <v>968</v>
      </c>
      <c r="D3023" s="61">
        <v>0</v>
      </c>
      <c r="E3023" s="61" t="s">
        <v>16534</v>
      </c>
      <c r="F3023" s="61" t="s">
        <v>51</v>
      </c>
      <c r="G3023" s="61" t="s">
        <v>16242</v>
      </c>
      <c r="H3023" s="61" t="s">
        <v>15749</v>
      </c>
      <c r="I3023" s="61">
        <v>34.39</v>
      </c>
      <c r="J3023" s="61">
        <v>-117.74</v>
      </c>
      <c r="K3023">
        <v>143</v>
      </c>
      <c r="L3023"/>
      <c r="M3023"/>
    </row>
    <row r="3024" spans="1:13">
      <c r="A3024" s="61" t="s">
        <v>40</v>
      </c>
      <c r="B3024" s="61">
        <v>91406</v>
      </c>
      <c r="C3024" s="63" t="s">
        <v>968</v>
      </c>
      <c r="D3024" s="61">
        <v>0</v>
      </c>
      <c r="E3024" s="61" t="s">
        <v>16291</v>
      </c>
      <c r="F3024" s="61" t="s">
        <v>51</v>
      </c>
      <c r="G3024" s="61" t="s">
        <v>16242</v>
      </c>
      <c r="H3024" s="61" t="s">
        <v>15749</v>
      </c>
      <c r="I3024" s="61">
        <v>34.19</v>
      </c>
      <c r="J3024" s="61">
        <v>-118.49</v>
      </c>
      <c r="K3024">
        <v>53252</v>
      </c>
      <c r="L3024"/>
      <c r="M3024"/>
    </row>
    <row r="3025" spans="1:13">
      <c r="A3025" s="61" t="s">
        <v>40</v>
      </c>
      <c r="B3025" s="61">
        <v>91411</v>
      </c>
      <c r="C3025" s="63" t="s">
        <v>968</v>
      </c>
      <c r="D3025" s="61">
        <v>0</v>
      </c>
      <c r="E3025" s="61" t="s">
        <v>16291</v>
      </c>
      <c r="F3025" s="61" t="s">
        <v>51</v>
      </c>
      <c r="G3025" s="61" t="s">
        <v>16242</v>
      </c>
      <c r="H3025" s="61" t="s">
        <v>15749</v>
      </c>
      <c r="I3025" s="61">
        <v>34.17</v>
      </c>
      <c r="J3025" s="61">
        <v>-118.46</v>
      </c>
      <c r="K3025">
        <v>24984</v>
      </c>
      <c r="L3025"/>
      <c r="M3025"/>
    </row>
    <row r="3026" spans="1:13">
      <c r="A3026" s="61" t="s">
        <v>40</v>
      </c>
      <c r="B3026" s="61">
        <v>91405</v>
      </c>
      <c r="C3026" s="63" t="s">
        <v>968</v>
      </c>
      <c r="D3026" s="61">
        <v>0</v>
      </c>
      <c r="E3026" s="61" t="s">
        <v>16291</v>
      </c>
      <c r="F3026" s="61" t="s">
        <v>51</v>
      </c>
      <c r="G3026" s="61" t="s">
        <v>16242</v>
      </c>
      <c r="H3026" s="61" t="s">
        <v>15749</v>
      </c>
      <c r="I3026" s="61">
        <v>34.200000000000003</v>
      </c>
      <c r="J3026" s="61">
        <v>-118.44</v>
      </c>
      <c r="K3026">
        <v>55319</v>
      </c>
      <c r="L3026"/>
      <c r="M3026"/>
    </row>
    <row r="3027" spans="1:13">
      <c r="A3027" s="61" t="s">
        <v>40</v>
      </c>
      <c r="B3027" s="61">
        <v>91401</v>
      </c>
      <c r="C3027" s="63" t="s">
        <v>968</v>
      </c>
      <c r="D3027" s="61">
        <v>0</v>
      </c>
      <c r="E3027" s="61" t="s">
        <v>16291</v>
      </c>
      <c r="F3027" s="61" t="s">
        <v>51</v>
      </c>
      <c r="G3027" s="61" t="s">
        <v>16242</v>
      </c>
      <c r="H3027" s="61" t="s">
        <v>15749</v>
      </c>
      <c r="I3027" s="61">
        <v>34.17</v>
      </c>
      <c r="J3027" s="61">
        <v>-118.43</v>
      </c>
      <c r="K3027">
        <v>39621</v>
      </c>
      <c r="L3027"/>
      <c r="M3027"/>
    </row>
    <row r="3028" spans="1:13">
      <c r="A3028" s="61" t="s">
        <v>40</v>
      </c>
      <c r="B3028" s="61">
        <v>90291</v>
      </c>
      <c r="C3028" s="63" t="s">
        <v>968</v>
      </c>
      <c r="D3028" s="61">
        <v>0</v>
      </c>
      <c r="E3028" s="61" t="s">
        <v>7650</v>
      </c>
      <c r="F3028" s="61" t="s">
        <v>51</v>
      </c>
      <c r="G3028" s="61" t="s">
        <v>16242</v>
      </c>
      <c r="H3028" s="61" t="s">
        <v>15749</v>
      </c>
      <c r="I3028" s="61">
        <v>33.99</v>
      </c>
      <c r="J3028" s="61">
        <v>-118.46</v>
      </c>
      <c r="K3028">
        <v>28442</v>
      </c>
      <c r="L3028"/>
      <c r="M3028"/>
    </row>
    <row r="3029" spans="1:13">
      <c r="A3029" s="61" t="s">
        <v>40</v>
      </c>
      <c r="B3029" s="61">
        <v>93001</v>
      </c>
      <c r="C3029" s="63" t="s">
        <v>968</v>
      </c>
      <c r="D3029" s="61">
        <v>0</v>
      </c>
      <c r="E3029" s="61" t="s">
        <v>10518</v>
      </c>
      <c r="F3029" s="61" t="s">
        <v>51</v>
      </c>
      <c r="G3029" s="61" t="s">
        <v>16294</v>
      </c>
      <c r="H3029" s="61" t="s">
        <v>15749</v>
      </c>
      <c r="I3029" s="61">
        <v>34.33</v>
      </c>
      <c r="J3029" s="61">
        <v>-119.31</v>
      </c>
      <c r="K3029">
        <v>33859</v>
      </c>
      <c r="L3029"/>
      <c r="M3029"/>
    </row>
    <row r="3030" spans="1:13">
      <c r="A3030" s="61" t="s">
        <v>40</v>
      </c>
      <c r="B3030" s="61">
        <v>93003</v>
      </c>
      <c r="C3030" s="63" t="s">
        <v>968</v>
      </c>
      <c r="D3030" s="61">
        <v>0</v>
      </c>
      <c r="E3030" s="61" t="s">
        <v>10518</v>
      </c>
      <c r="F3030" s="61" t="s">
        <v>51</v>
      </c>
      <c r="G3030" s="61" t="s">
        <v>16294</v>
      </c>
      <c r="H3030" s="61" t="s">
        <v>15749</v>
      </c>
      <c r="I3030" s="61">
        <v>34.28</v>
      </c>
      <c r="J3030" s="61">
        <v>-119.22</v>
      </c>
      <c r="K3030">
        <v>50558</v>
      </c>
      <c r="L3030"/>
      <c r="M3030"/>
    </row>
    <row r="3031" spans="1:13">
      <c r="A3031" s="61" t="s">
        <v>40</v>
      </c>
      <c r="B3031" s="61">
        <v>93004</v>
      </c>
      <c r="C3031" s="63" t="s">
        <v>968</v>
      </c>
      <c r="D3031" s="61">
        <v>0</v>
      </c>
      <c r="E3031" s="61" t="s">
        <v>10518</v>
      </c>
      <c r="F3031" s="61" t="s">
        <v>51</v>
      </c>
      <c r="G3031" s="61" t="s">
        <v>16294</v>
      </c>
      <c r="H3031" s="61" t="s">
        <v>15749</v>
      </c>
      <c r="I3031" s="61">
        <v>34.270000000000003</v>
      </c>
      <c r="J3031" s="61">
        <v>-119.16</v>
      </c>
      <c r="K3031">
        <v>31942</v>
      </c>
      <c r="L3031"/>
      <c r="M3031"/>
    </row>
    <row r="3032" spans="1:13">
      <c r="A3032" s="61" t="s">
        <v>40</v>
      </c>
      <c r="B3032" s="61">
        <v>95385</v>
      </c>
      <c r="C3032" s="63" t="s">
        <v>968</v>
      </c>
      <c r="D3032" s="61">
        <v>0</v>
      </c>
      <c r="E3032" s="61" t="s">
        <v>16698</v>
      </c>
      <c r="F3032" s="61" t="s">
        <v>51</v>
      </c>
      <c r="G3032" s="61" t="s">
        <v>16668</v>
      </c>
      <c r="H3032" s="61" t="s">
        <v>15749</v>
      </c>
      <c r="I3032" s="61">
        <v>37.61</v>
      </c>
      <c r="J3032" s="61">
        <v>-121.25</v>
      </c>
      <c r="K3032">
        <v>515</v>
      </c>
      <c r="L3032"/>
      <c r="M3032"/>
    </row>
    <row r="3033" spans="1:13">
      <c r="A3033" s="61" t="s">
        <v>40</v>
      </c>
      <c r="B3033" s="61">
        <v>92392</v>
      </c>
      <c r="C3033" s="63" t="s">
        <v>968</v>
      </c>
      <c r="D3033" s="61">
        <v>0</v>
      </c>
      <c r="E3033" s="61" t="s">
        <v>16411</v>
      </c>
      <c r="F3033" s="61" t="s">
        <v>51</v>
      </c>
      <c r="G3033" s="61" t="s">
        <v>16313</v>
      </c>
      <c r="H3033" s="61" t="s">
        <v>15749</v>
      </c>
      <c r="I3033" s="61">
        <v>34.49</v>
      </c>
      <c r="J3033" s="61">
        <v>-117.36</v>
      </c>
      <c r="K3033">
        <v>62294</v>
      </c>
      <c r="L3033"/>
      <c r="M3033"/>
    </row>
    <row r="3034" spans="1:13">
      <c r="A3034" s="61" t="s">
        <v>40</v>
      </c>
      <c r="B3034" s="61">
        <v>92394</v>
      </c>
      <c r="C3034" s="63" t="s">
        <v>968</v>
      </c>
      <c r="D3034" s="61">
        <v>0</v>
      </c>
      <c r="E3034" s="61" t="s">
        <v>16411</v>
      </c>
      <c r="F3034" s="61" t="s">
        <v>51</v>
      </c>
      <c r="G3034" s="61" t="s">
        <v>16313</v>
      </c>
      <c r="H3034" s="61" t="s">
        <v>15749</v>
      </c>
      <c r="I3034" s="61">
        <v>34.57</v>
      </c>
      <c r="J3034" s="61">
        <v>-117.33</v>
      </c>
      <c r="K3034">
        <v>41057</v>
      </c>
      <c r="L3034"/>
      <c r="M3034"/>
    </row>
    <row r="3035" spans="1:13">
      <c r="A3035" s="61" t="s">
        <v>40</v>
      </c>
      <c r="B3035" s="61">
        <v>92395</v>
      </c>
      <c r="C3035" s="63" t="s">
        <v>968</v>
      </c>
      <c r="D3035" s="61">
        <v>0</v>
      </c>
      <c r="E3035" s="61" t="s">
        <v>16411</v>
      </c>
      <c r="F3035" s="61" t="s">
        <v>51</v>
      </c>
      <c r="G3035" s="61" t="s">
        <v>16313</v>
      </c>
      <c r="H3035" s="61" t="s">
        <v>15749</v>
      </c>
      <c r="I3035" s="61">
        <v>34.5</v>
      </c>
      <c r="J3035" s="61">
        <v>-117.29</v>
      </c>
      <c r="K3035">
        <v>47556</v>
      </c>
      <c r="L3035"/>
      <c r="M3035"/>
    </row>
    <row r="3036" spans="1:13">
      <c r="A3036" s="61" t="s">
        <v>40</v>
      </c>
      <c r="B3036" s="61">
        <v>92280</v>
      </c>
      <c r="C3036" s="63" t="s">
        <v>968</v>
      </c>
      <c r="D3036" s="61">
        <v>0</v>
      </c>
      <c r="E3036" s="61" t="s">
        <v>16383</v>
      </c>
      <c r="F3036" s="61" t="s">
        <v>51</v>
      </c>
      <c r="G3036" s="61" t="s">
        <v>16313</v>
      </c>
      <c r="H3036" s="61" t="s">
        <v>15749</v>
      </c>
      <c r="I3036" s="61">
        <v>34.14</v>
      </c>
      <c r="J3036" s="61">
        <v>-114.52</v>
      </c>
      <c r="K3036">
        <v>26</v>
      </c>
      <c r="L3036"/>
      <c r="M3036"/>
    </row>
    <row r="3037" spans="1:13">
      <c r="A3037" s="61" t="s">
        <v>40</v>
      </c>
      <c r="B3037" s="61">
        <v>92861</v>
      </c>
      <c r="C3037" s="63" t="s">
        <v>968</v>
      </c>
      <c r="D3037" s="61">
        <v>0</v>
      </c>
      <c r="E3037" s="61" t="s">
        <v>12446</v>
      </c>
      <c r="F3037" s="61" t="s">
        <v>51</v>
      </c>
      <c r="G3037" s="61" t="s">
        <v>1971</v>
      </c>
      <c r="H3037" s="61" t="s">
        <v>15749</v>
      </c>
      <c r="I3037" s="61">
        <v>33.81</v>
      </c>
      <c r="J3037" s="61">
        <v>-117.81</v>
      </c>
      <c r="K3037">
        <v>5843</v>
      </c>
      <c r="L3037"/>
      <c r="M3037"/>
    </row>
    <row r="3038" spans="1:13">
      <c r="A3038" s="61" t="s">
        <v>40</v>
      </c>
      <c r="B3038" s="61">
        <v>93277</v>
      </c>
      <c r="C3038" s="63" t="s">
        <v>968</v>
      </c>
      <c r="D3038" s="61">
        <v>0</v>
      </c>
      <c r="E3038" s="61" t="s">
        <v>16498</v>
      </c>
      <c r="F3038" s="61" t="s">
        <v>51</v>
      </c>
      <c r="G3038" s="61" t="s">
        <v>16469</v>
      </c>
      <c r="H3038" s="61" t="s">
        <v>15749</v>
      </c>
      <c r="I3038" s="61">
        <v>36.29</v>
      </c>
      <c r="J3038" s="61">
        <v>-119.38</v>
      </c>
      <c r="K3038">
        <v>53196</v>
      </c>
      <c r="L3038"/>
      <c r="M3038"/>
    </row>
    <row r="3039" spans="1:13">
      <c r="A3039" s="61" t="s">
        <v>40</v>
      </c>
      <c r="B3039" s="61">
        <v>93291</v>
      </c>
      <c r="C3039" s="63" t="s">
        <v>968</v>
      </c>
      <c r="D3039" s="61">
        <v>0</v>
      </c>
      <c r="E3039" s="61" t="s">
        <v>16498</v>
      </c>
      <c r="F3039" s="61" t="s">
        <v>51</v>
      </c>
      <c r="G3039" s="61" t="s">
        <v>16469</v>
      </c>
      <c r="H3039" s="61" t="s">
        <v>15749</v>
      </c>
      <c r="I3039" s="61">
        <v>36.4</v>
      </c>
      <c r="J3039" s="61">
        <v>-119.38</v>
      </c>
      <c r="K3039">
        <v>63366</v>
      </c>
      <c r="L3039"/>
      <c r="M3039"/>
    </row>
    <row r="3040" spans="1:13">
      <c r="A3040" s="61" t="s">
        <v>40</v>
      </c>
      <c r="B3040" s="61">
        <v>93292</v>
      </c>
      <c r="C3040" s="63" t="s">
        <v>968</v>
      </c>
      <c r="D3040" s="61">
        <v>0</v>
      </c>
      <c r="E3040" s="61" t="s">
        <v>16498</v>
      </c>
      <c r="F3040" s="61" t="s">
        <v>51</v>
      </c>
      <c r="G3040" s="61" t="s">
        <v>16469</v>
      </c>
      <c r="H3040" s="61" t="s">
        <v>15749</v>
      </c>
      <c r="I3040" s="61">
        <v>36.369999999999997</v>
      </c>
      <c r="J3040" s="61">
        <v>-119.18</v>
      </c>
      <c r="K3040">
        <v>43316</v>
      </c>
      <c r="L3040"/>
      <c r="M3040"/>
    </row>
    <row r="3041" spans="1:13">
      <c r="A3041" s="61" t="s">
        <v>40</v>
      </c>
      <c r="B3041" s="61">
        <v>92083</v>
      </c>
      <c r="C3041" s="63" t="s">
        <v>968</v>
      </c>
      <c r="D3041" s="61">
        <v>0</v>
      </c>
      <c r="E3041" s="61" t="s">
        <v>13167</v>
      </c>
      <c r="F3041" s="61" t="s">
        <v>51</v>
      </c>
      <c r="G3041" s="61" t="s">
        <v>16334</v>
      </c>
      <c r="H3041" s="61" t="s">
        <v>15749</v>
      </c>
      <c r="I3041" s="61">
        <v>33.200000000000003</v>
      </c>
      <c r="J3041" s="61">
        <v>-117.25</v>
      </c>
      <c r="K3041">
        <v>39219</v>
      </c>
      <c r="L3041"/>
      <c r="M3041"/>
    </row>
    <row r="3042" spans="1:13">
      <c r="A3042" s="61" t="s">
        <v>40</v>
      </c>
      <c r="B3042" s="61">
        <v>92081</v>
      </c>
      <c r="C3042" s="63" t="s">
        <v>968</v>
      </c>
      <c r="D3042" s="61">
        <v>0</v>
      </c>
      <c r="E3042" s="61" t="s">
        <v>13167</v>
      </c>
      <c r="F3042" s="61" t="s">
        <v>51</v>
      </c>
      <c r="G3042" s="61" t="s">
        <v>16334</v>
      </c>
      <c r="H3042" s="61" t="s">
        <v>15749</v>
      </c>
      <c r="I3042" s="61">
        <v>33.18</v>
      </c>
      <c r="J3042" s="61">
        <v>-117.24</v>
      </c>
      <c r="K3042">
        <v>28745</v>
      </c>
      <c r="L3042"/>
      <c r="M3042"/>
    </row>
    <row r="3043" spans="1:13">
      <c r="A3043" s="61" t="s">
        <v>40</v>
      </c>
      <c r="B3043" s="61">
        <v>92084</v>
      </c>
      <c r="C3043" s="63" t="s">
        <v>968</v>
      </c>
      <c r="D3043" s="61">
        <v>0</v>
      </c>
      <c r="E3043" s="61" t="s">
        <v>13167</v>
      </c>
      <c r="F3043" s="61" t="s">
        <v>51</v>
      </c>
      <c r="G3043" s="61" t="s">
        <v>16334</v>
      </c>
      <c r="H3043" s="61" t="s">
        <v>15749</v>
      </c>
      <c r="I3043" s="61">
        <v>33.21</v>
      </c>
      <c r="J3043" s="61">
        <v>-117.2</v>
      </c>
      <c r="K3043">
        <v>49941</v>
      </c>
      <c r="L3043"/>
      <c r="M3043"/>
    </row>
    <row r="3044" spans="1:13">
      <c r="A3044" s="61" t="s">
        <v>40</v>
      </c>
      <c r="B3044" s="61">
        <v>95689</v>
      </c>
      <c r="C3044" s="63" t="s">
        <v>968</v>
      </c>
      <c r="D3044" s="61">
        <v>0</v>
      </c>
      <c r="E3044" s="61" t="s">
        <v>16798</v>
      </c>
      <c r="F3044" s="61" t="s">
        <v>51</v>
      </c>
      <c r="G3044" s="61" t="s">
        <v>16764</v>
      </c>
      <c r="H3044" s="61" t="s">
        <v>15749</v>
      </c>
      <c r="I3044" s="61">
        <v>38.479999999999997</v>
      </c>
      <c r="J3044" s="61">
        <v>-120.61</v>
      </c>
      <c r="K3044">
        <v>1274</v>
      </c>
      <c r="L3044"/>
      <c r="M3044"/>
    </row>
    <row r="3045" spans="1:13">
      <c r="A3045" s="61" t="s">
        <v>40</v>
      </c>
      <c r="B3045" s="61">
        <v>91789</v>
      </c>
      <c r="C3045" s="63" t="s">
        <v>968</v>
      </c>
      <c r="D3045" s="61">
        <v>0</v>
      </c>
      <c r="E3045" s="61" t="s">
        <v>8398</v>
      </c>
      <c r="F3045" s="61" t="s">
        <v>51</v>
      </c>
      <c r="G3045" s="61" t="s">
        <v>16242</v>
      </c>
      <c r="H3045" s="61" t="s">
        <v>15749</v>
      </c>
      <c r="I3045" s="61">
        <v>34.01</v>
      </c>
      <c r="J3045" s="61">
        <v>-117.85</v>
      </c>
      <c r="K3045">
        <v>41235</v>
      </c>
      <c r="L3045"/>
      <c r="M3045"/>
    </row>
    <row r="3046" spans="1:13">
      <c r="A3046" s="61" t="s">
        <v>40</v>
      </c>
      <c r="B3046" s="61">
        <v>94595</v>
      </c>
      <c r="C3046" s="63" t="s">
        <v>968</v>
      </c>
      <c r="D3046" s="61">
        <v>0</v>
      </c>
      <c r="E3046" s="61" t="s">
        <v>9407</v>
      </c>
      <c r="F3046" s="61" t="s">
        <v>51</v>
      </c>
      <c r="G3046" s="61" t="s">
        <v>16600</v>
      </c>
      <c r="H3046" s="61" t="s">
        <v>15749</v>
      </c>
      <c r="I3046" s="61">
        <v>37.86</v>
      </c>
      <c r="J3046" s="61">
        <v>-122.07</v>
      </c>
      <c r="K3046">
        <v>17716</v>
      </c>
      <c r="L3046"/>
      <c r="M3046"/>
    </row>
    <row r="3047" spans="1:13">
      <c r="A3047" s="61" t="s">
        <v>40</v>
      </c>
      <c r="B3047" s="61">
        <v>94597</v>
      </c>
      <c r="C3047" s="63" t="s">
        <v>968</v>
      </c>
      <c r="D3047" s="61">
        <v>0</v>
      </c>
      <c r="E3047" s="61" t="s">
        <v>9407</v>
      </c>
      <c r="F3047" s="61" t="s">
        <v>51</v>
      </c>
      <c r="G3047" s="61" t="s">
        <v>16600</v>
      </c>
      <c r="H3047" s="61" t="s">
        <v>15749</v>
      </c>
      <c r="I3047" s="61">
        <v>37.909999999999997</v>
      </c>
      <c r="J3047" s="61">
        <v>-122.07</v>
      </c>
      <c r="K3047">
        <v>23661</v>
      </c>
      <c r="L3047"/>
      <c r="M3047"/>
    </row>
    <row r="3048" spans="1:13">
      <c r="A3048" s="61" t="s">
        <v>40</v>
      </c>
      <c r="B3048" s="61">
        <v>94596</v>
      </c>
      <c r="C3048" s="63" t="s">
        <v>968</v>
      </c>
      <c r="D3048" s="61">
        <v>0</v>
      </c>
      <c r="E3048" s="61" t="s">
        <v>9407</v>
      </c>
      <c r="F3048" s="61" t="s">
        <v>51</v>
      </c>
      <c r="G3048" s="61" t="s">
        <v>16600</v>
      </c>
      <c r="H3048" s="61" t="s">
        <v>15749</v>
      </c>
      <c r="I3048" s="61">
        <v>37.89</v>
      </c>
      <c r="J3048" s="61">
        <v>-122.03</v>
      </c>
      <c r="K3048">
        <v>22861</v>
      </c>
      <c r="L3048"/>
      <c r="M3048"/>
    </row>
    <row r="3049" spans="1:13">
      <c r="A3049" s="61" t="s">
        <v>40</v>
      </c>
      <c r="B3049" s="61">
        <v>94598</v>
      </c>
      <c r="C3049" s="63" t="s">
        <v>968</v>
      </c>
      <c r="D3049" s="61">
        <v>0</v>
      </c>
      <c r="E3049" s="61" t="s">
        <v>9407</v>
      </c>
      <c r="F3049" s="61" t="s">
        <v>51</v>
      </c>
      <c r="G3049" s="61" t="s">
        <v>16600</v>
      </c>
      <c r="H3049" s="61" t="s">
        <v>15749</v>
      </c>
      <c r="I3049" s="61">
        <v>37.909999999999997</v>
      </c>
      <c r="J3049" s="61">
        <v>-122.01</v>
      </c>
      <c r="K3049">
        <v>26826</v>
      </c>
      <c r="L3049"/>
      <c r="M3049"/>
    </row>
    <row r="3050" spans="1:13">
      <c r="A3050" s="61" t="s">
        <v>40</v>
      </c>
      <c r="B3050" s="61">
        <v>95690</v>
      </c>
      <c r="C3050" s="63" t="s">
        <v>968</v>
      </c>
      <c r="D3050" s="61">
        <v>0</v>
      </c>
      <c r="E3050" s="61" t="s">
        <v>196</v>
      </c>
      <c r="F3050" s="61" t="s">
        <v>51</v>
      </c>
      <c r="G3050" s="61" t="s">
        <v>16595</v>
      </c>
      <c r="H3050" s="61" t="s">
        <v>15749</v>
      </c>
      <c r="I3050" s="61">
        <v>38.229999999999997</v>
      </c>
      <c r="J3050" s="61">
        <v>-121.58</v>
      </c>
      <c r="K3050">
        <v>2270</v>
      </c>
      <c r="L3050"/>
      <c r="M3050"/>
    </row>
    <row r="3051" spans="1:13">
      <c r="A3051" s="61" t="s">
        <v>40</v>
      </c>
      <c r="B3051" s="61">
        <v>92086</v>
      </c>
      <c r="C3051" s="63" t="s">
        <v>968</v>
      </c>
      <c r="D3051" s="61">
        <v>0</v>
      </c>
      <c r="E3051" s="61" t="s">
        <v>16360</v>
      </c>
      <c r="F3051" s="61" t="s">
        <v>51</v>
      </c>
      <c r="G3051" s="61" t="s">
        <v>16334</v>
      </c>
      <c r="H3051" s="61" t="s">
        <v>15749</v>
      </c>
      <c r="I3051" s="61">
        <v>33.28</v>
      </c>
      <c r="J3051" s="61">
        <v>-116.6</v>
      </c>
      <c r="K3051">
        <v>1490</v>
      </c>
      <c r="L3051"/>
      <c r="M3051"/>
    </row>
    <row r="3052" spans="1:13">
      <c r="A3052" s="61" t="s">
        <v>40</v>
      </c>
      <c r="B3052" s="61">
        <v>93280</v>
      </c>
      <c r="C3052" s="63" t="s">
        <v>968</v>
      </c>
      <c r="D3052" s="61">
        <v>0</v>
      </c>
      <c r="E3052" s="61" t="s">
        <v>12447</v>
      </c>
      <c r="F3052" s="61" t="s">
        <v>51</v>
      </c>
      <c r="G3052" s="61" t="s">
        <v>16472</v>
      </c>
      <c r="H3052" s="61" t="s">
        <v>15749</v>
      </c>
      <c r="I3052" s="61">
        <v>35.64</v>
      </c>
      <c r="J3052" s="61">
        <v>-119.44</v>
      </c>
      <c r="K3052">
        <v>28182</v>
      </c>
      <c r="L3052"/>
      <c r="M3052"/>
    </row>
    <row r="3053" spans="1:13">
      <c r="A3053" s="61" t="s">
        <v>40</v>
      </c>
      <c r="B3053" s="61">
        <v>95386</v>
      </c>
      <c r="C3053" s="63" t="s">
        <v>968</v>
      </c>
      <c r="D3053" s="61">
        <v>0</v>
      </c>
      <c r="E3053" s="61" t="s">
        <v>1702</v>
      </c>
      <c r="F3053" s="61" t="s">
        <v>51</v>
      </c>
      <c r="G3053" s="61" t="s">
        <v>16668</v>
      </c>
      <c r="H3053" s="61" t="s">
        <v>15749</v>
      </c>
      <c r="I3053" s="61">
        <v>37.68</v>
      </c>
      <c r="J3053" s="61">
        <v>-120.64</v>
      </c>
      <c r="K3053">
        <v>10750</v>
      </c>
      <c r="L3053"/>
      <c r="M3053"/>
    </row>
    <row r="3054" spans="1:13">
      <c r="A3054" s="61" t="s">
        <v>40</v>
      </c>
      <c r="B3054" s="61">
        <v>95076</v>
      </c>
      <c r="C3054" s="63" t="s">
        <v>968</v>
      </c>
      <c r="D3054" s="61">
        <v>0</v>
      </c>
      <c r="E3054" s="61" t="s">
        <v>16659</v>
      </c>
      <c r="F3054" s="61" t="s">
        <v>51</v>
      </c>
      <c r="G3054" s="61" t="s">
        <v>15968</v>
      </c>
      <c r="H3054" s="61" t="s">
        <v>15749</v>
      </c>
      <c r="I3054" s="61">
        <v>36.950000000000003</v>
      </c>
      <c r="J3054" s="61">
        <v>-121.72</v>
      </c>
      <c r="K3054">
        <v>84433</v>
      </c>
      <c r="L3054"/>
      <c r="M3054"/>
    </row>
    <row r="3055" spans="1:13">
      <c r="A3055" s="61" t="s">
        <v>40</v>
      </c>
      <c r="B3055" s="61">
        <v>96094</v>
      </c>
      <c r="C3055" s="63" t="s">
        <v>968</v>
      </c>
      <c r="D3055" s="61">
        <v>0</v>
      </c>
      <c r="E3055" s="61" t="s">
        <v>16191</v>
      </c>
      <c r="F3055" s="61" t="s">
        <v>51</v>
      </c>
      <c r="G3055" s="61" t="s">
        <v>16759</v>
      </c>
      <c r="H3055" s="61" t="s">
        <v>15749</v>
      </c>
      <c r="I3055" s="61">
        <v>41.51</v>
      </c>
      <c r="J3055" s="61">
        <v>-122.36</v>
      </c>
      <c r="K3055">
        <v>6908</v>
      </c>
      <c r="L3055"/>
      <c r="M3055"/>
    </row>
    <row r="3056" spans="1:13">
      <c r="A3056" s="61" t="s">
        <v>40</v>
      </c>
      <c r="B3056" s="61">
        <v>93283</v>
      </c>
      <c r="C3056" s="63" t="s">
        <v>968</v>
      </c>
      <c r="D3056" s="61">
        <v>0</v>
      </c>
      <c r="E3056" s="61" t="s">
        <v>6740</v>
      </c>
      <c r="F3056" s="61" t="s">
        <v>51</v>
      </c>
      <c r="G3056" s="61" t="s">
        <v>16472</v>
      </c>
      <c r="H3056" s="61" t="s">
        <v>15749</v>
      </c>
      <c r="I3056" s="61">
        <v>35.590000000000003</v>
      </c>
      <c r="J3056" s="61">
        <v>-118.3</v>
      </c>
      <c r="K3056">
        <v>1880</v>
      </c>
      <c r="L3056"/>
      <c r="M3056"/>
    </row>
    <row r="3057" spans="1:13">
      <c r="A3057" s="61" t="s">
        <v>40</v>
      </c>
      <c r="B3057" s="61">
        <v>96136</v>
      </c>
      <c r="C3057" s="63" t="s">
        <v>968</v>
      </c>
      <c r="D3057" s="61">
        <v>0</v>
      </c>
      <c r="E3057" s="61" t="s">
        <v>4179</v>
      </c>
      <c r="F3057" s="61" t="s">
        <v>51</v>
      </c>
      <c r="G3057" s="61" t="s">
        <v>16837</v>
      </c>
      <c r="H3057" s="61" t="s">
        <v>15749</v>
      </c>
      <c r="I3057" s="61">
        <v>40.31</v>
      </c>
      <c r="J3057" s="61">
        <v>-120.2</v>
      </c>
      <c r="K3057">
        <v>116</v>
      </c>
      <c r="L3057"/>
      <c r="M3057"/>
    </row>
    <row r="3058" spans="1:13">
      <c r="A3058" s="61" t="s">
        <v>40</v>
      </c>
      <c r="B3058" s="61">
        <v>91790</v>
      </c>
      <c r="C3058" s="63" t="s">
        <v>968</v>
      </c>
      <c r="D3058" s="61">
        <v>0</v>
      </c>
      <c r="E3058" s="61" t="s">
        <v>16333</v>
      </c>
      <c r="F3058" s="61" t="s">
        <v>51</v>
      </c>
      <c r="G3058" s="61" t="s">
        <v>16242</v>
      </c>
      <c r="H3058" s="61" t="s">
        <v>15749</v>
      </c>
      <c r="I3058" s="61">
        <v>34.06</v>
      </c>
      <c r="J3058" s="61">
        <v>-117.94</v>
      </c>
      <c r="K3058">
        <v>46364</v>
      </c>
      <c r="L3058"/>
      <c r="M3058"/>
    </row>
    <row r="3059" spans="1:13">
      <c r="A3059" s="61" t="s">
        <v>40</v>
      </c>
      <c r="B3059" s="61">
        <v>91792</v>
      </c>
      <c r="C3059" s="63" t="s">
        <v>968</v>
      </c>
      <c r="D3059" s="61">
        <v>0</v>
      </c>
      <c r="E3059" s="61" t="s">
        <v>16333</v>
      </c>
      <c r="F3059" s="61" t="s">
        <v>51</v>
      </c>
      <c r="G3059" s="61" t="s">
        <v>16242</v>
      </c>
      <c r="H3059" s="61" t="s">
        <v>15749</v>
      </c>
      <c r="I3059" s="61">
        <v>34.020000000000003</v>
      </c>
      <c r="J3059" s="61">
        <v>-117.9</v>
      </c>
      <c r="K3059">
        <v>30683</v>
      </c>
      <c r="L3059"/>
      <c r="M3059"/>
    </row>
    <row r="3060" spans="1:13">
      <c r="A3060" s="61" t="s">
        <v>40</v>
      </c>
      <c r="B3060" s="61">
        <v>91791</v>
      </c>
      <c r="C3060" s="63" t="s">
        <v>968</v>
      </c>
      <c r="D3060" s="61">
        <v>0</v>
      </c>
      <c r="E3060" s="61" t="s">
        <v>16333</v>
      </c>
      <c r="F3060" s="61" t="s">
        <v>51</v>
      </c>
      <c r="G3060" s="61" t="s">
        <v>16242</v>
      </c>
      <c r="H3060" s="61" t="s">
        <v>15749</v>
      </c>
      <c r="I3060" s="61">
        <v>34.06</v>
      </c>
      <c r="J3060" s="61">
        <v>-117.89</v>
      </c>
      <c r="K3060">
        <v>34267</v>
      </c>
      <c r="L3060"/>
      <c r="M3060"/>
    </row>
    <row r="3061" spans="1:13">
      <c r="A3061" s="61" t="s">
        <v>40</v>
      </c>
      <c r="B3061" s="61">
        <v>91307</v>
      </c>
      <c r="C3061" s="63" t="s">
        <v>968</v>
      </c>
      <c r="D3061" s="61">
        <v>0</v>
      </c>
      <c r="E3061" s="61" t="s">
        <v>16288</v>
      </c>
      <c r="F3061" s="61" t="s">
        <v>51</v>
      </c>
      <c r="G3061" s="61" t="s">
        <v>16242</v>
      </c>
      <c r="H3061" s="61" t="s">
        <v>15749</v>
      </c>
      <c r="I3061" s="61">
        <v>34.200000000000003</v>
      </c>
      <c r="J3061" s="61">
        <v>-118.69</v>
      </c>
      <c r="K3061">
        <v>24855</v>
      </c>
      <c r="L3061"/>
      <c r="M3061"/>
    </row>
    <row r="3062" spans="1:13">
      <c r="A3062" s="61" t="s">
        <v>40</v>
      </c>
      <c r="B3062" s="61">
        <v>90069</v>
      </c>
      <c r="C3062" s="63" t="s">
        <v>968</v>
      </c>
      <c r="D3062" s="61">
        <v>0</v>
      </c>
      <c r="E3062" s="61" t="s">
        <v>16243</v>
      </c>
      <c r="F3062" s="61" t="s">
        <v>51</v>
      </c>
      <c r="G3062" s="61" t="s">
        <v>16242</v>
      </c>
      <c r="H3062" s="61" t="s">
        <v>15749</v>
      </c>
      <c r="I3062" s="61">
        <v>34.090000000000003</v>
      </c>
      <c r="J3062" s="61">
        <v>-118.38</v>
      </c>
      <c r="K3062">
        <v>20584</v>
      </c>
      <c r="L3062"/>
      <c r="M3062"/>
    </row>
    <row r="3063" spans="1:13">
      <c r="A3063" s="61" t="s">
        <v>40</v>
      </c>
      <c r="B3063" s="61">
        <v>95255</v>
      </c>
      <c r="C3063" s="63" t="s">
        <v>968</v>
      </c>
      <c r="D3063" s="61">
        <v>0</v>
      </c>
      <c r="E3063" s="61" t="s">
        <v>914</v>
      </c>
      <c r="F3063" s="61" t="s">
        <v>51</v>
      </c>
      <c r="G3063" s="61" t="s">
        <v>16664</v>
      </c>
      <c r="H3063" s="61" t="s">
        <v>15749</v>
      </c>
      <c r="I3063" s="61">
        <v>38.42</v>
      </c>
      <c r="J3063" s="61">
        <v>-120.44</v>
      </c>
      <c r="K3063">
        <v>1956</v>
      </c>
      <c r="L3063"/>
      <c r="M3063"/>
    </row>
    <row r="3064" spans="1:13">
      <c r="A3064" s="61" t="s">
        <v>40</v>
      </c>
      <c r="B3064" s="61">
        <v>95691</v>
      </c>
      <c r="C3064" s="63" t="s">
        <v>968</v>
      </c>
      <c r="D3064" s="61">
        <v>0</v>
      </c>
      <c r="E3064" s="61" t="s">
        <v>16766</v>
      </c>
      <c r="F3064" s="61" t="s">
        <v>51</v>
      </c>
      <c r="G3064" s="61" t="s">
        <v>16767</v>
      </c>
      <c r="H3064" s="61" t="s">
        <v>15749</v>
      </c>
      <c r="I3064" s="61">
        <v>38.659999999999997</v>
      </c>
      <c r="J3064" s="61">
        <v>-121.62</v>
      </c>
      <c r="K3064">
        <v>39849</v>
      </c>
      <c r="L3064"/>
      <c r="M3064"/>
    </row>
    <row r="3065" spans="1:13">
      <c r="A3065" s="61" t="s">
        <v>40</v>
      </c>
      <c r="B3065" s="61">
        <v>95605</v>
      </c>
      <c r="C3065" s="63" t="s">
        <v>968</v>
      </c>
      <c r="D3065" s="61">
        <v>0</v>
      </c>
      <c r="E3065" s="61" t="s">
        <v>16766</v>
      </c>
      <c r="F3065" s="61" t="s">
        <v>51</v>
      </c>
      <c r="G3065" s="61" t="s">
        <v>16767</v>
      </c>
      <c r="H3065" s="61" t="s">
        <v>15749</v>
      </c>
      <c r="I3065" s="61">
        <v>38.590000000000003</v>
      </c>
      <c r="J3065" s="61">
        <v>-121.54</v>
      </c>
      <c r="K3065">
        <v>14204</v>
      </c>
      <c r="L3065"/>
      <c r="M3065"/>
    </row>
    <row r="3066" spans="1:13">
      <c r="A3066" s="61" t="s">
        <v>40</v>
      </c>
      <c r="B3066" s="61">
        <v>91361</v>
      </c>
      <c r="C3066" s="63" t="s">
        <v>968</v>
      </c>
      <c r="D3066" s="61">
        <v>0</v>
      </c>
      <c r="E3066" s="61" t="s">
        <v>16304</v>
      </c>
      <c r="F3066" s="61" t="s">
        <v>51</v>
      </c>
      <c r="G3066" s="61" t="s">
        <v>16294</v>
      </c>
      <c r="H3066" s="61" t="s">
        <v>15749</v>
      </c>
      <c r="I3066" s="61">
        <v>34.14</v>
      </c>
      <c r="J3066" s="61">
        <v>-118.89</v>
      </c>
      <c r="K3066">
        <v>20262</v>
      </c>
      <c r="L3066"/>
      <c r="M3066"/>
    </row>
    <row r="3067" spans="1:13">
      <c r="A3067" s="61" t="s">
        <v>40</v>
      </c>
      <c r="B3067" s="61">
        <v>92683</v>
      </c>
      <c r="C3067" s="63" t="s">
        <v>968</v>
      </c>
      <c r="D3067" s="61">
        <v>0</v>
      </c>
      <c r="E3067" s="61" t="s">
        <v>1103</v>
      </c>
      <c r="F3067" s="61" t="s">
        <v>51</v>
      </c>
      <c r="G3067" s="61" t="s">
        <v>1971</v>
      </c>
      <c r="H3067" s="61" t="s">
        <v>15749</v>
      </c>
      <c r="I3067" s="61">
        <v>33.75</v>
      </c>
      <c r="J3067" s="61">
        <v>-117.99</v>
      </c>
      <c r="K3067">
        <v>90946</v>
      </c>
      <c r="L3067"/>
      <c r="M3067"/>
    </row>
    <row r="3068" spans="1:13">
      <c r="A3068" s="61" t="s">
        <v>40</v>
      </c>
      <c r="B3068" s="61">
        <v>95488</v>
      </c>
      <c r="C3068" s="63" t="s">
        <v>968</v>
      </c>
      <c r="D3068" s="61">
        <v>0</v>
      </c>
      <c r="E3068" s="61" t="s">
        <v>1409</v>
      </c>
      <c r="F3068" s="61" t="s">
        <v>51</v>
      </c>
      <c r="G3068" s="61" t="s">
        <v>16701</v>
      </c>
      <c r="H3068" s="61" t="s">
        <v>15749</v>
      </c>
      <c r="I3068" s="61">
        <v>39.68</v>
      </c>
      <c r="J3068" s="61">
        <v>-123.74</v>
      </c>
      <c r="K3068">
        <v>240</v>
      </c>
      <c r="L3068"/>
      <c r="M3068"/>
    </row>
    <row r="3069" spans="1:13">
      <c r="A3069" s="61" t="s">
        <v>40</v>
      </c>
      <c r="B3069" s="61">
        <v>96137</v>
      </c>
      <c r="C3069" s="63" t="s">
        <v>968</v>
      </c>
      <c r="D3069" s="61">
        <v>0</v>
      </c>
      <c r="E3069" s="61" t="s">
        <v>1261</v>
      </c>
      <c r="F3069" s="61" t="s">
        <v>51</v>
      </c>
      <c r="G3069" s="61" t="s">
        <v>16837</v>
      </c>
      <c r="H3069" s="61" t="s">
        <v>15749</v>
      </c>
      <c r="I3069" s="61">
        <v>40.26</v>
      </c>
      <c r="J3069" s="61">
        <v>-121.02</v>
      </c>
      <c r="K3069">
        <v>3265</v>
      </c>
      <c r="L3069"/>
      <c r="M3069"/>
    </row>
    <row r="3070" spans="1:13">
      <c r="A3070" s="61" t="s">
        <v>40</v>
      </c>
      <c r="B3070" s="61">
        <v>95692</v>
      </c>
      <c r="C3070" s="63" t="s">
        <v>968</v>
      </c>
      <c r="D3070" s="61">
        <v>0</v>
      </c>
      <c r="E3070" s="61" t="s">
        <v>3832</v>
      </c>
      <c r="F3070" s="61" t="s">
        <v>51</v>
      </c>
      <c r="G3070" s="61" t="s">
        <v>16799</v>
      </c>
      <c r="H3070" s="61" t="s">
        <v>15749</v>
      </c>
      <c r="I3070" s="61">
        <v>39.04</v>
      </c>
      <c r="J3070" s="61">
        <v>-121.39</v>
      </c>
      <c r="K3070">
        <v>4975</v>
      </c>
      <c r="L3070"/>
      <c r="M3070"/>
    </row>
    <row r="3071" spans="1:13">
      <c r="A3071" s="61" t="s">
        <v>40</v>
      </c>
      <c r="B3071" s="61">
        <v>95589</v>
      </c>
      <c r="C3071" s="63" t="s">
        <v>968</v>
      </c>
      <c r="D3071" s="61">
        <v>0</v>
      </c>
      <c r="E3071" s="61" t="s">
        <v>16762</v>
      </c>
      <c r="F3071" s="61" t="s">
        <v>51</v>
      </c>
      <c r="G3071" s="61" t="s">
        <v>10529</v>
      </c>
      <c r="H3071" s="61" t="s">
        <v>15749</v>
      </c>
      <c r="I3071" s="61">
        <v>40.07</v>
      </c>
      <c r="J3071" s="61">
        <v>-123.92</v>
      </c>
      <c r="K3071">
        <v>1648</v>
      </c>
      <c r="L3071"/>
      <c r="M3071"/>
    </row>
    <row r="3072" spans="1:13">
      <c r="A3072" s="61" t="s">
        <v>40</v>
      </c>
      <c r="B3072" s="61">
        <v>92282</v>
      </c>
      <c r="C3072" s="63" t="s">
        <v>968</v>
      </c>
      <c r="D3072" s="61">
        <v>0</v>
      </c>
      <c r="E3072" s="61" t="s">
        <v>10900</v>
      </c>
      <c r="F3072" s="61" t="s">
        <v>51</v>
      </c>
      <c r="G3072" s="61" t="s">
        <v>16326</v>
      </c>
      <c r="H3072" s="61" t="s">
        <v>15749</v>
      </c>
      <c r="I3072" s="61">
        <v>33.94</v>
      </c>
      <c r="J3072" s="61">
        <v>-116.65</v>
      </c>
      <c r="K3072">
        <v>1350</v>
      </c>
      <c r="L3072"/>
      <c r="M3072"/>
    </row>
    <row r="3073" spans="1:13">
      <c r="A3073" s="61" t="s">
        <v>40</v>
      </c>
      <c r="B3073" s="61">
        <v>96096</v>
      </c>
      <c r="C3073" s="63" t="s">
        <v>968</v>
      </c>
      <c r="D3073" s="61">
        <v>0</v>
      </c>
      <c r="E3073" s="61" t="s">
        <v>16875</v>
      </c>
      <c r="F3073" s="61" t="s">
        <v>51</v>
      </c>
      <c r="G3073" s="61" t="s">
        <v>16834</v>
      </c>
      <c r="H3073" s="61" t="s">
        <v>15749</v>
      </c>
      <c r="I3073" s="61">
        <v>40.630000000000003</v>
      </c>
      <c r="J3073" s="61">
        <v>-121.87</v>
      </c>
      <c r="K3073">
        <v>763</v>
      </c>
      <c r="L3073"/>
      <c r="M3073"/>
    </row>
    <row r="3074" spans="1:13">
      <c r="A3074" s="61" t="s">
        <v>40</v>
      </c>
      <c r="B3074" s="61">
        <v>90606</v>
      </c>
      <c r="C3074" s="63" t="s">
        <v>968</v>
      </c>
      <c r="D3074" s="61">
        <v>0</v>
      </c>
      <c r="E3074" s="61" t="s">
        <v>7075</v>
      </c>
      <c r="F3074" s="61" t="s">
        <v>51</v>
      </c>
      <c r="G3074" s="61" t="s">
        <v>16242</v>
      </c>
      <c r="H3074" s="61" t="s">
        <v>15749</v>
      </c>
      <c r="I3074" s="61">
        <v>33.979999999999997</v>
      </c>
      <c r="J3074" s="61">
        <v>-118.06</v>
      </c>
      <c r="K3074">
        <v>32078</v>
      </c>
      <c r="L3074"/>
      <c r="M3074"/>
    </row>
    <row r="3075" spans="1:13">
      <c r="A3075" s="61" t="s">
        <v>40</v>
      </c>
      <c r="B3075" s="61">
        <v>90601</v>
      </c>
      <c r="C3075" s="63" t="s">
        <v>968</v>
      </c>
      <c r="D3075" s="61">
        <v>0</v>
      </c>
      <c r="E3075" s="61" t="s">
        <v>7075</v>
      </c>
      <c r="F3075" s="61" t="s">
        <v>51</v>
      </c>
      <c r="G3075" s="61" t="s">
        <v>16242</v>
      </c>
      <c r="H3075" s="61" t="s">
        <v>15749</v>
      </c>
      <c r="I3075" s="61">
        <v>34</v>
      </c>
      <c r="J3075" s="61">
        <v>-118.03</v>
      </c>
      <c r="K3075">
        <v>32625</v>
      </c>
      <c r="L3075"/>
      <c r="M3075"/>
    </row>
    <row r="3076" spans="1:13">
      <c r="A3076" s="61" t="s">
        <v>40</v>
      </c>
      <c r="B3076" s="61">
        <v>90605</v>
      </c>
      <c r="C3076" s="63" t="s">
        <v>968</v>
      </c>
      <c r="D3076" s="61">
        <v>0</v>
      </c>
      <c r="E3076" s="61" t="s">
        <v>7075</v>
      </c>
      <c r="F3076" s="61" t="s">
        <v>51</v>
      </c>
      <c r="G3076" s="61" t="s">
        <v>16242</v>
      </c>
      <c r="H3076" s="61" t="s">
        <v>15749</v>
      </c>
      <c r="I3076" s="61">
        <v>33.950000000000003</v>
      </c>
      <c r="J3076" s="61">
        <v>-118.02</v>
      </c>
      <c r="K3076">
        <v>40189</v>
      </c>
      <c r="L3076"/>
      <c r="M3076"/>
    </row>
    <row r="3077" spans="1:13">
      <c r="A3077" s="61" t="s">
        <v>40</v>
      </c>
      <c r="B3077" s="61">
        <v>90602</v>
      </c>
      <c r="C3077" s="63" t="s">
        <v>968</v>
      </c>
      <c r="D3077" s="61">
        <v>0</v>
      </c>
      <c r="E3077" s="61" t="s">
        <v>7075</v>
      </c>
      <c r="F3077" s="61" t="s">
        <v>51</v>
      </c>
      <c r="G3077" s="61" t="s">
        <v>16242</v>
      </c>
      <c r="H3077" s="61" t="s">
        <v>15749</v>
      </c>
      <c r="I3077" s="61">
        <v>33.97</v>
      </c>
      <c r="J3077" s="61">
        <v>-118.01</v>
      </c>
      <c r="K3077">
        <v>25521</v>
      </c>
      <c r="L3077"/>
      <c r="M3077"/>
    </row>
    <row r="3078" spans="1:13">
      <c r="A3078" s="61" t="s">
        <v>40</v>
      </c>
      <c r="B3078" s="61">
        <v>90604</v>
      </c>
      <c r="C3078" s="63" t="s">
        <v>968</v>
      </c>
      <c r="D3078" s="61">
        <v>0</v>
      </c>
      <c r="E3078" s="61" t="s">
        <v>7075</v>
      </c>
      <c r="F3078" s="61" t="s">
        <v>51</v>
      </c>
      <c r="G3078" s="61" t="s">
        <v>16242</v>
      </c>
      <c r="H3078" s="61" t="s">
        <v>15749</v>
      </c>
      <c r="I3078" s="61">
        <v>33.93</v>
      </c>
      <c r="J3078" s="61">
        <v>-118</v>
      </c>
      <c r="K3078">
        <v>40110</v>
      </c>
      <c r="L3078"/>
      <c r="M3078"/>
    </row>
    <row r="3079" spans="1:13">
      <c r="A3079" s="61" t="s">
        <v>40</v>
      </c>
      <c r="B3079" s="61">
        <v>90603</v>
      </c>
      <c r="C3079" s="63" t="s">
        <v>968</v>
      </c>
      <c r="D3079" s="61">
        <v>0</v>
      </c>
      <c r="E3079" s="61" t="s">
        <v>7075</v>
      </c>
      <c r="F3079" s="61" t="s">
        <v>51</v>
      </c>
      <c r="G3079" s="61" t="s">
        <v>16242</v>
      </c>
      <c r="H3079" s="61" t="s">
        <v>15749</v>
      </c>
      <c r="I3079" s="61">
        <v>33.94</v>
      </c>
      <c r="J3079" s="61">
        <v>-117.99</v>
      </c>
      <c r="K3079">
        <v>21174</v>
      </c>
      <c r="L3079"/>
      <c r="M3079"/>
    </row>
    <row r="3080" spans="1:13">
      <c r="A3080" s="61" t="s">
        <v>40</v>
      </c>
      <c r="B3080" s="61">
        <v>92595</v>
      </c>
      <c r="C3080" s="63" t="s">
        <v>968</v>
      </c>
      <c r="D3080" s="61">
        <v>0</v>
      </c>
      <c r="E3080" s="61" t="s">
        <v>16428</v>
      </c>
      <c r="F3080" s="61" t="s">
        <v>51</v>
      </c>
      <c r="G3080" s="61" t="s">
        <v>16326</v>
      </c>
      <c r="H3080" s="61" t="s">
        <v>15749</v>
      </c>
      <c r="I3080" s="61">
        <v>33.619999999999997</v>
      </c>
      <c r="J3080" s="61">
        <v>-117.25</v>
      </c>
      <c r="K3080">
        <v>34405</v>
      </c>
      <c r="L3080"/>
      <c r="M3080"/>
    </row>
    <row r="3081" spans="1:13">
      <c r="A3081" s="61" t="s">
        <v>40</v>
      </c>
      <c r="B3081" s="61">
        <v>95987</v>
      </c>
      <c r="C3081" s="63" t="s">
        <v>968</v>
      </c>
      <c r="D3081" s="61">
        <v>0</v>
      </c>
      <c r="E3081" s="61" t="s">
        <v>7213</v>
      </c>
      <c r="F3081" s="61" t="s">
        <v>51</v>
      </c>
      <c r="G3081" s="61" t="s">
        <v>16808</v>
      </c>
      <c r="H3081" s="61" t="s">
        <v>15749</v>
      </c>
      <c r="I3081" s="61">
        <v>39.11</v>
      </c>
      <c r="J3081" s="61">
        <v>-122.27</v>
      </c>
      <c r="K3081">
        <v>6270</v>
      </c>
      <c r="L3081"/>
      <c r="M3081"/>
    </row>
    <row r="3082" spans="1:13">
      <c r="A3082" s="61" t="s">
        <v>40</v>
      </c>
      <c r="B3082" s="61">
        <v>95490</v>
      </c>
      <c r="C3082" s="63" t="s">
        <v>968</v>
      </c>
      <c r="D3082" s="61">
        <v>0</v>
      </c>
      <c r="E3082" s="61" t="s">
        <v>16733</v>
      </c>
      <c r="F3082" s="61" t="s">
        <v>51</v>
      </c>
      <c r="G3082" s="61" t="s">
        <v>16701</v>
      </c>
      <c r="H3082" s="61" t="s">
        <v>15749</v>
      </c>
      <c r="I3082" s="61">
        <v>39.49</v>
      </c>
      <c r="J3082" s="61">
        <v>-123.36</v>
      </c>
      <c r="K3082">
        <v>14227</v>
      </c>
      <c r="L3082"/>
      <c r="M3082"/>
    </row>
    <row r="3083" spans="1:13">
      <c r="A3083" s="61" t="s">
        <v>40</v>
      </c>
      <c r="B3083" s="61">
        <v>95573</v>
      </c>
      <c r="C3083" s="63" t="s">
        <v>968</v>
      </c>
      <c r="D3083" s="61">
        <v>0</v>
      </c>
      <c r="E3083" s="61" t="s">
        <v>12346</v>
      </c>
      <c r="F3083" s="61" t="s">
        <v>51</v>
      </c>
      <c r="G3083" s="61" t="s">
        <v>10529</v>
      </c>
      <c r="H3083" s="61" t="s">
        <v>15749</v>
      </c>
      <c r="I3083" s="61">
        <v>40.94</v>
      </c>
      <c r="J3083" s="61">
        <v>-123.65</v>
      </c>
      <c r="K3083">
        <v>1750</v>
      </c>
      <c r="L3083"/>
      <c r="M3083"/>
    </row>
    <row r="3084" spans="1:13">
      <c r="A3084" s="61" t="s">
        <v>40</v>
      </c>
      <c r="B3084" s="61">
        <v>95988</v>
      </c>
      <c r="C3084" s="63" t="s">
        <v>968</v>
      </c>
      <c r="D3084" s="61">
        <v>0</v>
      </c>
      <c r="E3084" s="61" t="s">
        <v>16832</v>
      </c>
      <c r="F3084" s="61" t="s">
        <v>51</v>
      </c>
      <c r="G3084" s="61" t="s">
        <v>16809</v>
      </c>
      <c r="H3084" s="61" t="s">
        <v>15749</v>
      </c>
      <c r="I3084" s="61">
        <v>39.5</v>
      </c>
      <c r="J3084" s="61">
        <v>-122.28</v>
      </c>
      <c r="K3084">
        <v>8842</v>
      </c>
      <c r="L3084"/>
      <c r="M3084"/>
    </row>
    <row r="3085" spans="1:13">
      <c r="A3085" s="61" t="s">
        <v>40</v>
      </c>
      <c r="B3085" s="61">
        <v>90744</v>
      </c>
      <c r="C3085" s="63" t="s">
        <v>968</v>
      </c>
      <c r="D3085" s="61">
        <v>0</v>
      </c>
      <c r="E3085" s="61" t="s">
        <v>1206</v>
      </c>
      <c r="F3085" s="61" t="s">
        <v>51</v>
      </c>
      <c r="G3085" s="61" t="s">
        <v>16242</v>
      </c>
      <c r="H3085" s="61" t="s">
        <v>15749</v>
      </c>
      <c r="I3085" s="61">
        <v>33.770000000000003</v>
      </c>
      <c r="J3085" s="61">
        <v>-118.26</v>
      </c>
      <c r="K3085">
        <v>53074</v>
      </c>
      <c r="L3085"/>
      <c r="M3085"/>
    </row>
    <row r="3086" spans="1:13">
      <c r="A3086" s="61" t="s">
        <v>40</v>
      </c>
      <c r="B3086" s="61">
        <v>95257</v>
      </c>
      <c r="C3086" s="63" t="s">
        <v>968</v>
      </c>
      <c r="D3086" s="61">
        <v>0</v>
      </c>
      <c r="E3086" s="61" t="s">
        <v>16673</v>
      </c>
      <c r="F3086" s="61" t="s">
        <v>51</v>
      </c>
      <c r="G3086" s="61" t="s">
        <v>16664</v>
      </c>
      <c r="H3086" s="61" t="s">
        <v>15749</v>
      </c>
      <c r="I3086" s="61">
        <v>38.380000000000003</v>
      </c>
      <c r="J3086" s="61">
        <v>-120.44</v>
      </c>
      <c r="K3086">
        <v>454</v>
      </c>
      <c r="L3086"/>
      <c r="M3086"/>
    </row>
    <row r="3087" spans="1:13">
      <c r="A3087" s="61" t="s">
        <v>40</v>
      </c>
      <c r="B3087" s="61">
        <v>95693</v>
      </c>
      <c r="C3087" s="63" t="s">
        <v>968</v>
      </c>
      <c r="D3087" s="61">
        <v>0</v>
      </c>
      <c r="E3087" s="61" t="s">
        <v>1488</v>
      </c>
      <c r="F3087" s="61" t="s">
        <v>51</v>
      </c>
      <c r="G3087" s="61" t="s">
        <v>16595</v>
      </c>
      <c r="H3087" s="61" t="s">
        <v>15749</v>
      </c>
      <c r="I3087" s="61">
        <v>38.39</v>
      </c>
      <c r="J3087" s="61">
        <v>-121.24</v>
      </c>
      <c r="K3087">
        <v>7549</v>
      </c>
      <c r="L3087"/>
      <c r="M3087"/>
    </row>
    <row r="3088" spans="1:13">
      <c r="A3088" s="61" t="s">
        <v>40</v>
      </c>
      <c r="B3088" s="61">
        <v>92596</v>
      </c>
      <c r="C3088" s="63" t="s">
        <v>968</v>
      </c>
      <c r="D3088" s="61">
        <v>0</v>
      </c>
      <c r="E3088" s="61" t="s">
        <v>1207</v>
      </c>
      <c r="F3088" s="61" t="s">
        <v>51</v>
      </c>
      <c r="G3088" s="61" t="s">
        <v>16326</v>
      </c>
      <c r="H3088" s="61" t="s">
        <v>15749</v>
      </c>
      <c r="I3088" s="61">
        <v>33.630000000000003</v>
      </c>
      <c r="J3088" s="61">
        <v>-117.07</v>
      </c>
      <c r="K3088">
        <v>31081</v>
      </c>
      <c r="L3088"/>
      <c r="M3088"/>
    </row>
    <row r="3089" spans="1:13">
      <c r="A3089" s="61" t="s">
        <v>40</v>
      </c>
      <c r="B3089" s="61">
        <v>95492</v>
      </c>
      <c r="C3089" s="63" t="s">
        <v>968</v>
      </c>
      <c r="D3089" s="61">
        <v>0</v>
      </c>
      <c r="E3089" s="61" t="s">
        <v>1064</v>
      </c>
      <c r="F3089" s="61" t="s">
        <v>51</v>
      </c>
      <c r="G3089" s="61" t="s">
        <v>16626</v>
      </c>
      <c r="H3089" s="61" t="s">
        <v>15749</v>
      </c>
      <c r="I3089" s="61">
        <v>38.53</v>
      </c>
      <c r="J3089" s="61">
        <v>-122.81</v>
      </c>
      <c r="K3089">
        <v>27819</v>
      </c>
      <c r="L3089"/>
      <c r="M3089"/>
    </row>
    <row r="3090" spans="1:13">
      <c r="A3090" s="61" t="s">
        <v>40</v>
      </c>
      <c r="B3090" s="61">
        <v>91306</v>
      </c>
      <c r="C3090" s="63" t="s">
        <v>968</v>
      </c>
      <c r="D3090" s="61">
        <v>0</v>
      </c>
      <c r="E3090" s="61" t="s">
        <v>12414</v>
      </c>
      <c r="F3090" s="61" t="s">
        <v>51</v>
      </c>
      <c r="G3090" s="61" t="s">
        <v>16242</v>
      </c>
      <c r="H3090" s="61" t="s">
        <v>15749</v>
      </c>
      <c r="I3090" s="61">
        <v>34.200000000000003</v>
      </c>
      <c r="J3090" s="61">
        <v>-118.57</v>
      </c>
      <c r="K3090">
        <v>46669</v>
      </c>
      <c r="L3090"/>
      <c r="M3090"/>
    </row>
    <row r="3091" spans="1:13">
      <c r="A3091" s="61" t="s">
        <v>40</v>
      </c>
      <c r="B3091" s="61">
        <v>92283</v>
      </c>
      <c r="C3091" s="63" t="s">
        <v>968</v>
      </c>
      <c r="D3091" s="61">
        <v>0</v>
      </c>
      <c r="E3091" s="61" t="s">
        <v>16384</v>
      </c>
      <c r="F3091" s="61" t="s">
        <v>51</v>
      </c>
      <c r="G3091" s="61" t="s">
        <v>16364</v>
      </c>
      <c r="H3091" s="61" t="s">
        <v>15749</v>
      </c>
      <c r="I3091" s="61">
        <v>32.869999999999997</v>
      </c>
      <c r="J3091" s="61">
        <v>-114.72</v>
      </c>
      <c r="K3091">
        <v>2695</v>
      </c>
      <c r="L3091"/>
      <c r="M3091"/>
    </row>
    <row r="3092" spans="1:13">
      <c r="A3092" s="61" t="s">
        <v>40</v>
      </c>
      <c r="B3092" s="61">
        <v>95694</v>
      </c>
      <c r="C3092" s="63" t="s">
        <v>968</v>
      </c>
      <c r="D3092" s="61">
        <v>0</v>
      </c>
      <c r="E3092" s="61" t="s">
        <v>15388</v>
      </c>
      <c r="F3092" s="61" t="s">
        <v>51</v>
      </c>
      <c r="G3092" s="61" t="s">
        <v>16767</v>
      </c>
      <c r="H3092" s="61" t="s">
        <v>15749</v>
      </c>
      <c r="I3092" s="61">
        <v>38.56</v>
      </c>
      <c r="J3092" s="61">
        <v>-121.99</v>
      </c>
      <c r="K3092">
        <v>9629</v>
      </c>
      <c r="L3092"/>
      <c r="M3092"/>
    </row>
    <row r="3093" spans="1:13">
      <c r="A3093" s="61" t="s">
        <v>40</v>
      </c>
      <c r="B3093" s="61">
        <v>95388</v>
      </c>
      <c r="C3093" s="63" t="s">
        <v>968</v>
      </c>
      <c r="D3093" s="61">
        <v>0</v>
      </c>
      <c r="E3093" s="61" t="s">
        <v>6788</v>
      </c>
      <c r="F3093" s="61" t="s">
        <v>51</v>
      </c>
      <c r="G3093" s="61" t="s">
        <v>16547</v>
      </c>
      <c r="H3093" s="61" t="s">
        <v>15749</v>
      </c>
      <c r="I3093" s="61">
        <v>37.409999999999997</v>
      </c>
      <c r="J3093" s="61">
        <v>-120.59</v>
      </c>
      <c r="K3093">
        <v>13878</v>
      </c>
      <c r="L3093"/>
      <c r="M3093"/>
    </row>
    <row r="3094" spans="1:13">
      <c r="A3094" s="61" t="s">
        <v>40</v>
      </c>
      <c r="B3094" s="61">
        <v>93669</v>
      </c>
      <c r="C3094" s="63" t="s">
        <v>968</v>
      </c>
      <c r="D3094" s="61">
        <v>0</v>
      </c>
      <c r="E3094" s="61" t="s">
        <v>16567</v>
      </c>
      <c r="F3094" s="61" t="s">
        <v>51</v>
      </c>
      <c r="G3094" s="61" t="s">
        <v>16536</v>
      </c>
      <c r="H3094" s="61" t="s">
        <v>15749</v>
      </c>
      <c r="I3094" s="61">
        <v>37.29</v>
      </c>
      <c r="J3094" s="61">
        <v>-119.55</v>
      </c>
      <c r="K3094">
        <v>316</v>
      </c>
      <c r="L3094"/>
      <c r="M3094"/>
    </row>
    <row r="3095" spans="1:13">
      <c r="A3095" s="61" t="s">
        <v>40</v>
      </c>
      <c r="B3095" s="61">
        <v>95493</v>
      </c>
      <c r="C3095" s="63" t="s">
        <v>968</v>
      </c>
      <c r="D3095" s="61">
        <v>0</v>
      </c>
      <c r="E3095" s="61" t="s">
        <v>16734</v>
      </c>
      <c r="F3095" s="61" t="s">
        <v>51</v>
      </c>
      <c r="G3095" s="61" t="s">
        <v>7358</v>
      </c>
      <c r="H3095" s="61" t="s">
        <v>15749</v>
      </c>
      <c r="I3095" s="61">
        <v>39.200000000000003</v>
      </c>
      <c r="J3095" s="61">
        <v>-122.98</v>
      </c>
      <c r="K3095">
        <v>218</v>
      </c>
      <c r="L3095"/>
      <c r="M3095"/>
    </row>
    <row r="3096" spans="1:13">
      <c r="A3096" s="61" t="s">
        <v>40</v>
      </c>
      <c r="B3096" s="61">
        <v>93285</v>
      </c>
      <c r="C3096" s="63" t="s">
        <v>968</v>
      </c>
      <c r="D3096" s="61">
        <v>0</v>
      </c>
      <c r="E3096" s="61" t="s">
        <v>16499</v>
      </c>
      <c r="F3096" s="61" t="s">
        <v>51</v>
      </c>
      <c r="G3096" s="61" t="s">
        <v>16472</v>
      </c>
      <c r="H3096" s="61" t="s">
        <v>15749</v>
      </c>
      <c r="I3096" s="61">
        <v>35.700000000000003</v>
      </c>
      <c r="J3096" s="61">
        <v>-118.5</v>
      </c>
      <c r="K3096">
        <v>2457</v>
      </c>
      <c r="L3096"/>
      <c r="M3096"/>
    </row>
    <row r="3097" spans="1:13">
      <c r="A3097" s="61" t="s">
        <v>40</v>
      </c>
      <c r="B3097" s="61">
        <v>95258</v>
      </c>
      <c r="C3097" s="63" t="s">
        <v>968</v>
      </c>
      <c r="D3097" s="61">
        <v>0</v>
      </c>
      <c r="E3097" s="61" t="s">
        <v>2268</v>
      </c>
      <c r="F3097" s="61" t="s">
        <v>51</v>
      </c>
      <c r="G3097" s="61" t="s">
        <v>16661</v>
      </c>
      <c r="H3097" s="61" t="s">
        <v>15749</v>
      </c>
      <c r="I3097" s="61">
        <v>38.17</v>
      </c>
      <c r="J3097" s="61">
        <v>-121.31</v>
      </c>
      <c r="K3097">
        <v>4054</v>
      </c>
      <c r="L3097"/>
      <c r="M3097"/>
    </row>
    <row r="3098" spans="1:13">
      <c r="A3098" s="61" t="s">
        <v>40</v>
      </c>
      <c r="B3098" s="61">
        <v>93286</v>
      </c>
      <c r="C3098" s="63" t="s">
        <v>968</v>
      </c>
      <c r="D3098" s="61">
        <v>0</v>
      </c>
      <c r="E3098" s="61" t="s">
        <v>14768</v>
      </c>
      <c r="F3098" s="61" t="s">
        <v>51</v>
      </c>
      <c r="G3098" s="61" t="s">
        <v>16469</v>
      </c>
      <c r="H3098" s="61" t="s">
        <v>15749</v>
      </c>
      <c r="I3098" s="61">
        <v>36.46</v>
      </c>
      <c r="J3098" s="61">
        <v>-119.1</v>
      </c>
      <c r="K3098">
        <v>9735</v>
      </c>
      <c r="L3098"/>
      <c r="M3098"/>
    </row>
    <row r="3099" spans="1:13">
      <c r="A3099" s="61" t="s">
        <v>40</v>
      </c>
      <c r="B3099" s="61">
        <v>95695</v>
      </c>
      <c r="C3099" s="63" t="s">
        <v>968</v>
      </c>
      <c r="D3099" s="61">
        <v>0</v>
      </c>
      <c r="E3099" s="61" t="s">
        <v>915</v>
      </c>
      <c r="F3099" s="61" t="s">
        <v>51</v>
      </c>
      <c r="G3099" s="61" t="s">
        <v>16767</v>
      </c>
      <c r="H3099" s="61" t="s">
        <v>15749</v>
      </c>
      <c r="I3099" s="61">
        <v>38.71</v>
      </c>
      <c r="J3099" s="61">
        <v>-121.85</v>
      </c>
      <c r="K3099">
        <v>38956</v>
      </c>
      <c r="L3099"/>
      <c r="M3099"/>
    </row>
    <row r="3100" spans="1:13">
      <c r="A3100" s="61" t="s">
        <v>40</v>
      </c>
      <c r="B3100" s="61">
        <v>95776</v>
      </c>
      <c r="C3100" s="63" t="s">
        <v>968</v>
      </c>
      <c r="D3100" s="61">
        <v>0</v>
      </c>
      <c r="E3100" s="61" t="s">
        <v>915</v>
      </c>
      <c r="F3100" s="61" t="s">
        <v>51</v>
      </c>
      <c r="G3100" s="61" t="s">
        <v>16767</v>
      </c>
      <c r="H3100" s="61" t="s">
        <v>15749</v>
      </c>
      <c r="I3100" s="61">
        <v>38.69</v>
      </c>
      <c r="J3100" s="61">
        <v>-121.68</v>
      </c>
      <c r="K3100">
        <v>26612</v>
      </c>
      <c r="L3100"/>
      <c r="M3100"/>
    </row>
    <row r="3101" spans="1:13">
      <c r="A3101" s="61" t="s">
        <v>40</v>
      </c>
      <c r="B3101" s="61">
        <v>91367</v>
      </c>
      <c r="C3101" s="63" t="s">
        <v>968</v>
      </c>
      <c r="D3101" s="61">
        <v>0</v>
      </c>
      <c r="E3101" s="61" t="s">
        <v>16305</v>
      </c>
      <c r="F3101" s="61" t="s">
        <v>51</v>
      </c>
      <c r="G3101" s="61" t="s">
        <v>16242</v>
      </c>
      <c r="H3101" s="61" t="s">
        <v>15749</v>
      </c>
      <c r="I3101" s="61">
        <v>34.17</v>
      </c>
      <c r="J3101" s="61">
        <v>-118.61</v>
      </c>
      <c r="K3101">
        <v>46498</v>
      </c>
      <c r="L3101"/>
      <c r="M3101"/>
    </row>
    <row r="3102" spans="1:13">
      <c r="A3102" s="61" t="s">
        <v>40</v>
      </c>
      <c r="B3102" s="61">
        <v>91364</v>
      </c>
      <c r="C3102" s="63" t="s">
        <v>968</v>
      </c>
      <c r="D3102" s="61">
        <v>0</v>
      </c>
      <c r="E3102" s="61" t="s">
        <v>16305</v>
      </c>
      <c r="F3102" s="61" t="s">
        <v>51</v>
      </c>
      <c r="G3102" s="61" t="s">
        <v>16242</v>
      </c>
      <c r="H3102" s="61" t="s">
        <v>15749</v>
      </c>
      <c r="I3102" s="61">
        <v>34.15</v>
      </c>
      <c r="J3102" s="61">
        <v>-118.6</v>
      </c>
      <c r="K3102">
        <v>27071</v>
      </c>
      <c r="L3102"/>
      <c r="M3102"/>
    </row>
    <row r="3103" spans="1:13">
      <c r="A3103" s="61" t="s">
        <v>40</v>
      </c>
      <c r="B3103" s="61">
        <v>93287</v>
      </c>
      <c r="C3103" s="63" t="s">
        <v>968</v>
      </c>
      <c r="D3103" s="61">
        <v>0</v>
      </c>
      <c r="E3103" s="61" t="s">
        <v>16500</v>
      </c>
      <c r="F3103" s="61" t="s">
        <v>51</v>
      </c>
      <c r="G3103" s="61" t="s">
        <v>16472</v>
      </c>
      <c r="H3103" s="61" t="s">
        <v>15749</v>
      </c>
      <c r="I3103" s="61">
        <v>35.76</v>
      </c>
      <c r="J3103" s="61">
        <v>-118.99</v>
      </c>
      <c r="K3103">
        <v>221</v>
      </c>
      <c r="L3103"/>
      <c r="M3103"/>
    </row>
    <row r="3104" spans="1:13">
      <c r="A3104" s="61" t="s">
        <v>40</v>
      </c>
      <c r="B3104" s="61">
        <v>92397</v>
      </c>
      <c r="C3104" s="63" t="s">
        <v>968</v>
      </c>
      <c r="D3104" s="61">
        <v>0</v>
      </c>
      <c r="E3104" s="61" t="s">
        <v>16412</v>
      </c>
      <c r="F3104" s="61" t="s">
        <v>51</v>
      </c>
      <c r="G3104" s="61" t="s">
        <v>16313</v>
      </c>
      <c r="H3104" s="61" t="s">
        <v>15749</v>
      </c>
      <c r="I3104" s="61">
        <v>34.36</v>
      </c>
      <c r="J3104" s="61">
        <v>-117.61</v>
      </c>
      <c r="K3104">
        <v>5485</v>
      </c>
      <c r="L3104"/>
      <c r="M3104"/>
    </row>
    <row r="3105" spans="1:13">
      <c r="A3105" s="61" t="s">
        <v>40</v>
      </c>
      <c r="B3105" s="61">
        <v>92886</v>
      </c>
      <c r="C3105" s="63" t="s">
        <v>968</v>
      </c>
      <c r="D3105" s="61">
        <v>0</v>
      </c>
      <c r="E3105" s="61" t="s">
        <v>16455</v>
      </c>
      <c r="F3105" s="61" t="s">
        <v>51</v>
      </c>
      <c r="G3105" s="61" t="s">
        <v>1971</v>
      </c>
      <c r="H3105" s="61" t="s">
        <v>15749</v>
      </c>
      <c r="I3105" s="61">
        <v>33.89</v>
      </c>
      <c r="J3105" s="61">
        <v>-117.78</v>
      </c>
      <c r="K3105">
        <v>50001</v>
      </c>
      <c r="L3105"/>
      <c r="M3105"/>
    </row>
    <row r="3106" spans="1:13">
      <c r="A3106" s="61" t="s">
        <v>40</v>
      </c>
      <c r="B3106" s="61">
        <v>92887</v>
      </c>
      <c r="C3106" s="63" t="s">
        <v>968</v>
      </c>
      <c r="D3106" s="61">
        <v>0</v>
      </c>
      <c r="E3106" s="61" t="s">
        <v>16455</v>
      </c>
      <c r="F3106" s="61" t="s">
        <v>51</v>
      </c>
      <c r="G3106" s="61" t="s">
        <v>1971</v>
      </c>
      <c r="H3106" s="61" t="s">
        <v>15749</v>
      </c>
      <c r="I3106" s="61">
        <v>33.880000000000003</v>
      </c>
      <c r="J3106" s="61">
        <v>-117.72</v>
      </c>
      <c r="K3106">
        <v>20770</v>
      </c>
      <c r="L3106"/>
      <c r="M3106"/>
    </row>
    <row r="3107" spans="1:13">
      <c r="A3107" s="61" t="s">
        <v>40</v>
      </c>
      <c r="B3107" s="61">
        <v>95494</v>
      </c>
      <c r="C3107" s="63" t="s">
        <v>968</v>
      </c>
      <c r="D3107" s="61">
        <v>0</v>
      </c>
      <c r="E3107" s="61" t="s">
        <v>3570</v>
      </c>
      <c r="F3107" s="61" t="s">
        <v>51</v>
      </c>
      <c r="G3107" s="61" t="s">
        <v>16701</v>
      </c>
      <c r="H3107" s="61" t="s">
        <v>15749</v>
      </c>
      <c r="I3107" s="61">
        <v>38.880000000000003</v>
      </c>
      <c r="J3107" s="61">
        <v>-123.29</v>
      </c>
      <c r="K3107">
        <v>291</v>
      </c>
      <c r="L3107"/>
      <c r="M3107"/>
    </row>
    <row r="3108" spans="1:13">
      <c r="A3108" s="61" t="s">
        <v>40</v>
      </c>
      <c r="B3108" s="61">
        <v>95389</v>
      </c>
      <c r="C3108" s="63" t="s">
        <v>968</v>
      </c>
      <c r="D3108" s="61">
        <v>0</v>
      </c>
      <c r="E3108" s="61" t="s">
        <v>16699</v>
      </c>
      <c r="F3108" s="61" t="s">
        <v>51</v>
      </c>
      <c r="G3108" s="61" t="s">
        <v>16550</v>
      </c>
      <c r="H3108" s="61" t="s">
        <v>15749</v>
      </c>
      <c r="I3108" s="61">
        <v>37.630000000000003</v>
      </c>
      <c r="J3108" s="61">
        <v>-119.68</v>
      </c>
      <c r="K3108">
        <v>594</v>
      </c>
      <c r="L3108"/>
      <c r="M3108"/>
    </row>
    <row r="3109" spans="1:13">
      <c r="A3109" s="61" t="s">
        <v>40</v>
      </c>
      <c r="B3109" s="61">
        <v>94599</v>
      </c>
      <c r="C3109" s="63" t="s">
        <v>968</v>
      </c>
      <c r="D3109" s="61">
        <v>0</v>
      </c>
      <c r="E3109" s="61" t="s">
        <v>16618</v>
      </c>
      <c r="F3109" s="61" t="s">
        <v>51</v>
      </c>
      <c r="G3109" s="61" t="s">
        <v>16598</v>
      </c>
      <c r="H3109" s="61" t="s">
        <v>15749</v>
      </c>
      <c r="I3109" s="61">
        <v>38.409999999999997</v>
      </c>
      <c r="J3109" s="61">
        <v>-122.36</v>
      </c>
      <c r="K3109">
        <v>3540</v>
      </c>
      <c r="L3109"/>
      <c r="M3109"/>
    </row>
    <row r="3110" spans="1:13">
      <c r="A3110" s="61" t="s">
        <v>40</v>
      </c>
      <c r="B3110" s="61">
        <v>96097</v>
      </c>
      <c r="C3110" s="63" t="s">
        <v>968</v>
      </c>
      <c r="D3110" s="61">
        <v>0</v>
      </c>
      <c r="E3110" s="61" t="s">
        <v>16876</v>
      </c>
      <c r="F3110" s="61" t="s">
        <v>51</v>
      </c>
      <c r="G3110" s="61" t="s">
        <v>16759</v>
      </c>
      <c r="H3110" s="61" t="s">
        <v>15749</v>
      </c>
      <c r="I3110" s="61">
        <v>41.75</v>
      </c>
      <c r="J3110" s="61">
        <v>-122.67</v>
      </c>
      <c r="K3110">
        <v>10131</v>
      </c>
      <c r="L3110"/>
      <c r="M3110"/>
    </row>
    <row r="3111" spans="1:13">
      <c r="A3111" s="61" t="s">
        <v>40</v>
      </c>
      <c r="B3111" s="61">
        <v>95993</v>
      </c>
      <c r="C3111" s="63" t="s">
        <v>968</v>
      </c>
      <c r="D3111" s="61">
        <v>0</v>
      </c>
      <c r="E3111" s="61" t="s">
        <v>16833</v>
      </c>
      <c r="F3111" s="61" t="s">
        <v>51</v>
      </c>
      <c r="G3111" s="61" t="s">
        <v>16783</v>
      </c>
      <c r="H3111" s="61" t="s">
        <v>15749</v>
      </c>
      <c r="I3111" s="61">
        <v>39.049999999999997</v>
      </c>
      <c r="J3111" s="61">
        <v>-121.73</v>
      </c>
      <c r="K3111">
        <v>37783</v>
      </c>
      <c r="L3111"/>
      <c r="M3111"/>
    </row>
    <row r="3112" spans="1:13">
      <c r="A3112" s="61" t="s">
        <v>40</v>
      </c>
      <c r="B3112" s="61">
        <v>95991</v>
      </c>
      <c r="C3112" s="63" t="s">
        <v>968</v>
      </c>
      <c r="D3112" s="61">
        <v>0</v>
      </c>
      <c r="E3112" s="61" t="s">
        <v>16833</v>
      </c>
      <c r="F3112" s="61" t="s">
        <v>51</v>
      </c>
      <c r="G3112" s="61" t="s">
        <v>16783</v>
      </c>
      <c r="H3112" s="61" t="s">
        <v>15749</v>
      </c>
      <c r="I3112" s="61">
        <v>39.049999999999997</v>
      </c>
      <c r="J3112" s="61">
        <v>-121.61</v>
      </c>
      <c r="K3112">
        <v>43345</v>
      </c>
      <c r="L3112"/>
      <c r="M3112"/>
    </row>
    <row r="3113" spans="1:13">
      <c r="A3113" s="61" t="s">
        <v>40</v>
      </c>
      <c r="B3113" s="61">
        <v>92399</v>
      </c>
      <c r="C3113" s="63" t="s">
        <v>968</v>
      </c>
      <c r="D3113" s="61">
        <v>0</v>
      </c>
      <c r="E3113" s="61" t="s">
        <v>16413</v>
      </c>
      <c r="F3113" s="61" t="s">
        <v>51</v>
      </c>
      <c r="G3113" s="61" t="s">
        <v>16313</v>
      </c>
      <c r="H3113" s="61" t="s">
        <v>15749</v>
      </c>
      <c r="I3113" s="61">
        <v>34.04</v>
      </c>
      <c r="J3113" s="61">
        <v>-117.01</v>
      </c>
      <c r="K3113">
        <v>55794</v>
      </c>
      <c r="L3113"/>
      <c r="M3113"/>
    </row>
    <row r="3114" spans="1:13">
      <c r="A3114" s="61" t="s">
        <v>40</v>
      </c>
      <c r="B3114" s="61">
        <v>92284</v>
      </c>
      <c r="C3114" s="63" t="s">
        <v>968</v>
      </c>
      <c r="D3114" s="61">
        <v>0</v>
      </c>
      <c r="E3114" s="61" t="s">
        <v>16385</v>
      </c>
      <c r="F3114" s="61" t="s">
        <v>51</v>
      </c>
      <c r="G3114" s="61" t="s">
        <v>16313</v>
      </c>
      <c r="H3114" s="61" t="s">
        <v>15749</v>
      </c>
      <c r="I3114" s="61">
        <v>34.15</v>
      </c>
      <c r="J3114" s="61">
        <v>-116.41</v>
      </c>
      <c r="K3114">
        <v>25931</v>
      </c>
      <c r="L3114"/>
      <c r="M3114"/>
    </row>
    <row r="3115" spans="1:13">
      <c r="A3115" s="61" t="s">
        <v>40</v>
      </c>
      <c r="B3115" s="61">
        <v>95595</v>
      </c>
      <c r="C3115" s="63" t="s">
        <v>968</v>
      </c>
      <c r="D3115" s="61">
        <v>0</v>
      </c>
      <c r="E3115" s="61" t="s">
        <v>16763</v>
      </c>
      <c r="F3115" s="61" t="s">
        <v>51</v>
      </c>
      <c r="G3115" s="61" t="s">
        <v>14758</v>
      </c>
      <c r="H3115" s="61" t="s">
        <v>15749</v>
      </c>
      <c r="I3115" s="61">
        <v>40.159999999999997</v>
      </c>
      <c r="J3115" s="61">
        <v>-123.4</v>
      </c>
      <c r="K3115">
        <v>146</v>
      </c>
      <c r="L3115"/>
      <c r="M3115"/>
    </row>
    <row r="3116" spans="1:13">
      <c r="A3116" s="61" t="s">
        <v>40</v>
      </c>
      <c r="B3116" s="61">
        <v>80101</v>
      </c>
      <c r="C3116" s="63" t="s">
        <v>968</v>
      </c>
      <c r="D3116" s="61">
        <v>0</v>
      </c>
      <c r="E3116" s="61" t="s">
        <v>11989</v>
      </c>
      <c r="F3116" s="61" t="s">
        <v>54</v>
      </c>
      <c r="G3116" s="61" t="s">
        <v>491</v>
      </c>
      <c r="H3116" s="61" t="s">
        <v>11834</v>
      </c>
      <c r="I3116" s="61">
        <v>39.47</v>
      </c>
      <c r="J3116" s="61">
        <v>-103.95</v>
      </c>
      <c r="K3116">
        <v>415</v>
      </c>
      <c r="L3116"/>
      <c r="M3116"/>
    </row>
    <row r="3117" spans="1:13">
      <c r="A3117" s="61" t="s">
        <v>40</v>
      </c>
      <c r="B3117" s="61">
        <v>81020</v>
      </c>
      <c r="C3117" s="63" t="s">
        <v>968</v>
      </c>
      <c r="D3117" s="61">
        <v>0</v>
      </c>
      <c r="E3117" s="61" t="s">
        <v>15505</v>
      </c>
      <c r="F3117" s="61" t="s">
        <v>54</v>
      </c>
      <c r="G3117" s="61" t="s">
        <v>15506</v>
      </c>
      <c r="H3117" s="61" t="s">
        <v>11834</v>
      </c>
      <c r="I3117" s="61">
        <v>37.4</v>
      </c>
      <c r="J3117" s="61">
        <v>-104.65</v>
      </c>
      <c r="K3117">
        <v>890</v>
      </c>
      <c r="L3117"/>
      <c r="M3117"/>
    </row>
    <row r="3118" spans="1:13">
      <c r="A3118" s="61" t="s">
        <v>40</v>
      </c>
      <c r="B3118" s="61">
        <v>80720</v>
      </c>
      <c r="C3118" s="63" t="s">
        <v>968</v>
      </c>
      <c r="D3118" s="61">
        <v>0</v>
      </c>
      <c r="E3118" s="61" t="s">
        <v>3693</v>
      </c>
      <c r="F3118" s="61" t="s">
        <v>54</v>
      </c>
      <c r="G3118" s="61" t="s">
        <v>625</v>
      </c>
      <c r="H3118" s="61" t="s">
        <v>11834</v>
      </c>
      <c r="I3118" s="61">
        <v>40.159999999999997</v>
      </c>
      <c r="J3118" s="61">
        <v>-103.21</v>
      </c>
      <c r="K3118">
        <v>2623</v>
      </c>
      <c r="L3118"/>
      <c r="M3118"/>
    </row>
    <row r="3119" spans="1:13">
      <c r="A3119" s="61" t="s">
        <v>40</v>
      </c>
      <c r="B3119" s="61">
        <v>81101</v>
      </c>
      <c r="C3119" s="63" t="s">
        <v>968</v>
      </c>
      <c r="D3119" s="61">
        <v>0</v>
      </c>
      <c r="E3119" s="61" t="s">
        <v>15531</v>
      </c>
      <c r="F3119" s="61" t="s">
        <v>54</v>
      </c>
      <c r="G3119" s="61" t="s">
        <v>15532</v>
      </c>
      <c r="H3119" s="61" t="s">
        <v>11834</v>
      </c>
      <c r="I3119" s="61">
        <v>37.46</v>
      </c>
      <c r="J3119" s="61">
        <v>-105.87</v>
      </c>
      <c r="K3119">
        <v>15657</v>
      </c>
      <c r="L3119"/>
      <c r="M3119"/>
    </row>
    <row r="3120" spans="1:13">
      <c r="A3120" s="61" t="s">
        <v>40</v>
      </c>
      <c r="B3120" s="61">
        <v>80510</v>
      </c>
      <c r="C3120" s="63" t="s">
        <v>968</v>
      </c>
      <c r="D3120" s="61">
        <v>0</v>
      </c>
      <c r="E3120" s="61" t="s">
        <v>15449</v>
      </c>
      <c r="F3120" s="61" t="s">
        <v>54</v>
      </c>
      <c r="G3120" s="61" t="s">
        <v>15428</v>
      </c>
      <c r="H3120" s="61" t="s">
        <v>11834</v>
      </c>
      <c r="I3120" s="61">
        <v>40.200000000000003</v>
      </c>
      <c r="J3120" s="61">
        <v>-105.52</v>
      </c>
      <c r="K3120">
        <v>439</v>
      </c>
      <c r="L3120"/>
      <c r="M3120"/>
    </row>
    <row r="3121" spans="1:13">
      <c r="A3121" s="61" t="s">
        <v>40</v>
      </c>
      <c r="B3121" s="61">
        <v>81210</v>
      </c>
      <c r="C3121" s="63" t="s">
        <v>968</v>
      </c>
      <c r="D3121" s="61">
        <v>0</v>
      </c>
      <c r="E3121" s="61" t="s">
        <v>9905</v>
      </c>
      <c r="F3121" s="61" t="s">
        <v>54</v>
      </c>
      <c r="G3121" s="61" t="s">
        <v>15556</v>
      </c>
      <c r="H3121" s="61" t="s">
        <v>11834</v>
      </c>
      <c r="I3121" s="61">
        <v>38.67</v>
      </c>
      <c r="J3121" s="61">
        <v>-106.83</v>
      </c>
      <c r="K3121">
        <v>315</v>
      </c>
      <c r="L3121"/>
      <c r="M3121"/>
    </row>
    <row r="3122" spans="1:13">
      <c r="A3122" s="61" t="s">
        <v>40</v>
      </c>
      <c r="B3122" s="61">
        <v>80721</v>
      </c>
      <c r="C3122" s="63" t="s">
        <v>968</v>
      </c>
      <c r="D3122" s="61">
        <v>0</v>
      </c>
      <c r="E3122" s="61" t="s">
        <v>982</v>
      </c>
      <c r="F3122" s="61" t="s">
        <v>54</v>
      </c>
      <c r="G3122" s="61" t="s">
        <v>12243</v>
      </c>
      <c r="H3122" s="61" t="s">
        <v>11834</v>
      </c>
      <c r="I3122" s="61">
        <v>40.68</v>
      </c>
      <c r="J3122" s="61">
        <v>-102.17</v>
      </c>
      <c r="K3122">
        <v>155</v>
      </c>
      <c r="L3122"/>
      <c r="M3122"/>
    </row>
    <row r="3123" spans="1:13">
      <c r="A3123" s="61" t="s">
        <v>40</v>
      </c>
      <c r="B3123" s="61">
        <v>80801</v>
      </c>
      <c r="C3123" s="63" t="s">
        <v>968</v>
      </c>
      <c r="D3123" s="61">
        <v>0</v>
      </c>
      <c r="E3123" s="61" t="s">
        <v>15329</v>
      </c>
      <c r="F3123" s="61" t="s">
        <v>54</v>
      </c>
      <c r="G3123" s="61" t="s">
        <v>625</v>
      </c>
      <c r="H3123" s="61" t="s">
        <v>11834</v>
      </c>
      <c r="I3123" s="61">
        <v>39.75</v>
      </c>
      <c r="J3123" s="61">
        <v>-103.22</v>
      </c>
      <c r="K3123">
        <v>151</v>
      </c>
      <c r="L3123"/>
      <c r="M3123"/>
    </row>
    <row r="3124" spans="1:13">
      <c r="A3124" s="61" t="s">
        <v>40</v>
      </c>
      <c r="B3124" s="61">
        <v>81120</v>
      </c>
      <c r="C3124" s="63" t="s">
        <v>968</v>
      </c>
      <c r="D3124" s="61">
        <v>0</v>
      </c>
      <c r="E3124" s="61" t="s">
        <v>15533</v>
      </c>
      <c r="F3124" s="61" t="s">
        <v>54</v>
      </c>
      <c r="G3124" s="61" t="s">
        <v>15534</v>
      </c>
      <c r="H3124" s="61" t="s">
        <v>11834</v>
      </c>
      <c r="I3124" s="61">
        <v>37.07</v>
      </c>
      <c r="J3124" s="61">
        <v>-106.01</v>
      </c>
      <c r="K3124">
        <v>2063</v>
      </c>
      <c r="L3124"/>
      <c r="M3124"/>
    </row>
    <row r="3125" spans="1:13">
      <c r="A3125" s="61" t="s">
        <v>40</v>
      </c>
      <c r="B3125" s="61">
        <v>80802</v>
      </c>
      <c r="C3125" s="63" t="s">
        <v>968</v>
      </c>
      <c r="D3125" s="61">
        <v>0</v>
      </c>
      <c r="E3125" s="61" t="s">
        <v>6927</v>
      </c>
      <c r="F3125" s="61" t="s">
        <v>54</v>
      </c>
      <c r="G3125" s="61" t="s">
        <v>13571</v>
      </c>
      <c r="H3125" s="61" t="s">
        <v>11834</v>
      </c>
      <c r="I3125" s="61">
        <v>38.85</v>
      </c>
      <c r="J3125" s="61">
        <v>-102.17</v>
      </c>
      <c r="K3125">
        <v>234</v>
      </c>
      <c r="L3125"/>
      <c r="M3125"/>
    </row>
    <row r="3126" spans="1:13">
      <c r="A3126" s="61" t="s">
        <v>40</v>
      </c>
      <c r="B3126" s="61">
        <v>81021</v>
      </c>
      <c r="C3126" s="63" t="s">
        <v>968</v>
      </c>
      <c r="D3126" s="61">
        <v>0</v>
      </c>
      <c r="E3126" s="61" t="s">
        <v>918</v>
      </c>
      <c r="F3126" s="61" t="s">
        <v>54</v>
      </c>
      <c r="G3126" s="61" t="s">
        <v>13471</v>
      </c>
      <c r="H3126" s="61" t="s">
        <v>11834</v>
      </c>
      <c r="I3126" s="61">
        <v>38.33</v>
      </c>
      <c r="J3126" s="61">
        <v>-103.33</v>
      </c>
      <c r="K3126">
        <v>27</v>
      </c>
      <c r="L3126"/>
      <c r="M3126"/>
    </row>
    <row r="3127" spans="1:13">
      <c r="A3127" s="61" t="s">
        <v>40</v>
      </c>
      <c r="B3127" s="61">
        <v>80804</v>
      </c>
      <c r="C3127" s="63" t="s">
        <v>968</v>
      </c>
      <c r="D3127" s="61">
        <v>0</v>
      </c>
      <c r="E3127" s="61" t="s">
        <v>15483</v>
      </c>
      <c r="F3127" s="61" t="s">
        <v>54</v>
      </c>
      <c r="G3127" s="61" t="s">
        <v>581</v>
      </c>
      <c r="H3127" s="61" t="s">
        <v>11834</v>
      </c>
      <c r="I3127" s="61">
        <v>39.28</v>
      </c>
      <c r="J3127" s="61">
        <v>-103.27</v>
      </c>
      <c r="K3127">
        <v>357</v>
      </c>
      <c r="L3127"/>
      <c r="M3127"/>
    </row>
    <row r="3128" spans="1:13">
      <c r="A3128" s="61" t="s">
        <v>40</v>
      </c>
      <c r="B3128" s="61">
        <v>80007</v>
      </c>
      <c r="C3128" s="63" t="s">
        <v>968</v>
      </c>
      <c r="D3128" s="61">
        <v>0</v>
      </c>
      <c r="E3128" s="61" t="s">
        <v>15423</v>
      </c>
      <c r="F3128" s="61" t="s">
        <v>54</v>
      </c>
      <c r="G3128" s="61" t="s">
        <v>362</v>
      </c>
      <c r="H3128" s="61" t="s">
        <v>11834</v>
      </c>
      <c r="I3128" s="61">
        <v>39.86</v>
      </c>
      <c r="J3128" s="61">
        <v>-105.19</v>
      </c>
      <c r="K3128">
        <v>17997</v>
      </c>
      <c r="L3128"/>
      <c r="M3128"/>
    </row>
    <row r="3129" spans="1:13">
      <c r="A3129" s="61" t="s">
        <v>40</v>
      </c>
      <c r="B3129" s="61">
        <v>80005</v>
      </c>
      <c r="C3129" s="63" t="s">
        <v>968</v>
      </c>
      <c r="D3129" s="61">
        <v>0</v>
      </c>
      <c r="E3129" s="61" t="s">
        <v>15423</v>
      </c>
      <c r="F3129" s="61" t="s">
        <v>54</v>
      </c>
      <c r="G3129" s="61" t="s">
        <v>362</v>
      </c>
      <c r="H3129" s="61" t="s">
        <v>11834</v>
      </c>
      <c r="I3129" s="61">
        <v>39.85</v>
      </c>
      <c r="J3129" s="61">
        <v>-105.13</v>
      </c>
      <c r="K3129">
        <v>28742</v>
      </c>
      <c r="L3129"/>
      <c r="M3129"/>
    </row>
    <row r="3130" spans="1:13">
      <c r="A3130" s="61" t="s">
        <v>40</v>
      </c>
      <c r="B3130" s="61">
        <v>80002</v>
      </c>
      <c r="C3130" s="63" t="s">
        <v>968</v>
      </c>
      <c r="D3130" s="61">
        <v>0</v>
      </c>
      <c r="E3130" s="61" t="s">
        <v>15423</v>
      </c>
      <c r="F3130" s="61" t="s">
        <v>54</v>
      </c>
      <c r="G3130" s="61" t="s">
        <v>362</v>
      </c>
      <c r="H3130" s="61" t="s">
        <v>11834</v>
      </c>
      <c r="I3130" s="61">
        <v>39.79</v>
      </c>
      <c r="J3130" s="61">
        <v>-105.11</v>
      </c>
      <c r="K3130">
        <v>20267</v>
      </c>
      <c r="L3130"/>
      <c r="M3130"/>
    </row>
    <row r="3131" spans="1:13">
      <c r="A3131" s="61" t="s">
        <v>40</v>
      </c>
      <c r="B3131" s="61">
        <v>80004</v>
      </c>
      <c r="C3131" s="63" t="s">
        <v>968</v>
      </c>
      <c r="D3131" s="61">
        <v>0</v>
      </c>
      <c r="E3131" s="61" t="s">
        <v>15423</v>
      </c>
      <c r="F3131" s="61" t="s">
        <v>54</v>
      </c>
      <c r="G3131" s="61" t="s">
        <v>362</v>
      </c>
      <c r="H3131" s="61" t="s">
        <v>11834</v>
      </c>
      <c r="I3131" s="61">
        <v>39.82</v>
      </c>
      <c r="J3131" s="61">
        <v>-105.1</v>
      </c>
      <c r="K3131">
        <v>36076</v>
      </c>
      <c r="L3131"/>
      <c r="M3131"/>
    </row>
    <row r="3132" spans="1:13">
      <c r="A3132" s="61" t="s">
        <v>40</v>
      </c>
      <c r="B3132" s="61">
        <v>80003</v>
      </c>
      <c r="C3132" s="63" t="s">
        <v>968</v>
      </c>
      <c r="D3132" s="61">
        <v>0</v>
      </c>
      <c r="E3132" s="61" t="s">
        <v>15423</v>
      </c>
      <c r="F3132" s="61" t="s">
        <v>54</v>
      </c>
      <c r="G3132" s="61" t="s">
        <v>362</v>
      </c>
      <c r="H3132" s="61" t="s">
        <v>11834</v>
      </c>
      <c r="I3132" s="61">
        <v>39.83</v>
      </c>
      <c r="J3132" s="61">
        <v>-105.06</v>
      </c>
      <c r="K3132">
        <v>36258</v>
      </c>
      <c r="L3132"/>
      <c r="M3132"/>
    </row>
    <row r="3133" spans="1:13">
      <c r="A3133" s="61" t="s">
        <v>40</v>
      </c>
      <c r="B3133" s="61">
        <v>81611</v>
      </c>
      <c r="C3133" s="63" t="s">
        <v>968</v>
      </c>
      <c r="D3133" s="61">
        <v>0</v>
      </c>
      <c r="E3133" s="61" t="s">
        <v>15594</v>
      </c>
      <c r="F3133" s="61" t="s">
        <v>54</v>
      </c>
      <c r="G3133" s="61" t="s">
        <v>15595</v>
      </c>
      <c r="H3133" s="61" t="s">
        <v>11834</v>
      </c>
      <c r="I3133" s="61">
        <v>39.19</v>
      </c>
      <c r="J3133" s="61">
        <v>-106.82</v>
      </c>
      <c r="K3133">
        <v>9637</v>
      </c>
      <c r="L3133"/>
      <c r="M3133"/>
    </row>
    <row r="3134" spans="1:13">
      <c r="A3134" s="61" t="s">
        <v>40</v>
      </c>
      <c r="B3134" s="61">
        <v>80722</v>
      </c>
      <c r="C3134" s="63" t="s">
        <v>968</v>
      </c>
      <c r="D3134" s="61">
        <v>0</v>
      </c>
      <c r="E3134" s="61" t="s">
        <v>7794</v>
      </c>
      <c r="F3134" s="61" t="s">
        <v>54</v>
      </c>
      <c r="G3134" s="61" t="s">
        <v>6149</v>
      </c>
      <c r="H3134" s="61" t="s">
        <v>11834</v>
      </c>
      <c r="I3134" s="61">
        <v>40.549999999999997</v>
      </c>
      <c r="J3134" s="61">
        <v>-103.27</v>
      </c>
      <c r="K3134">
        <v>370</v>
      </c>
      <c r="L3134"/>
      <c r="M3134"/>
    </row>
    <row r="3135" spans="1:13">
      <c r="A3135" s="61" t="s">
        <v>40</v>
      </c>
      <c r="B3135" s="61">
        <v>80610</v>
      </c>
      <c r="C3135" s="63" t="s">
        <v>968</v>
      </c>
      <c r="D3135" s="61">
        <v>0</v>
      </c>
      <c r="E3135" s="61" t="s">
        <v>15459</v>
      </c>
      <c r="F3135" s="61" t="s">
        <v>54</v>
      </c>
      <c r="G3135" s="61" t="s">
        <v>15448</v>
      </c>
      <c r="H3135" s="61" t="s">
        <v>11834</v>
      </c>
      <c r="I3135" s="61">
        <v>40.58</v>
      </c>
      <c r="J3135" s="61">
        <v>-104.73</v>
      </c>
      <c r="K3135">
        <v>3570</v>
      </c>
      <c r="L3135"/>
      <c r="M3135"/>
    </row>
    <row r="3136" spans="1:13">
      <c r="A3136" s="61" t="s">
        <v>40</v>
      </c>
      <c r="B3136" s="61">
        <v>80010</v>
      </c>
      <c r="C3136" s="63" t="s">
        <v>968</v>
      </c>
      <c r="D3136" s="61">
        <v>0</v>
      </c>
      <c r="E3136" s="61" t="s">
        <v>1760</v>
      </c>
      <c r="F3136" s="61" t="s">
        <v>54</v>
      </c>
      <c r="G3136" s="61" t="s">
        <v>15424</v>
      </c>
      <c r="H3136" s="61" t="s">
        <v>11834</v>
      </c>
      <c r="I3136" s="61">
        <v>39.74</v>
      </c>
      <c r="J3136" s="61">
        <v>-104.86</v>
      </c>
      <c r="K3136">
        <v>42303</v>
      </c>
      <c r="L3136"/>
      <c r="M3136"/>
    </row>
    <row r="3137" spans="1:13">
      <c r="A3137" s="61" t="s">
        <v>40</v>
      </c>
      <c r="B3137" s="61">
        <v>80014</v>
      </c>
      <c r="C3137" s="63" t="s">
        <v>968</v>
      </c>
      <c r="D3137" s="61">
        <v>0</v>
      </c>
      <c r="E3137" s="61" t="s">
        <v>1760</v>
      </c>
      <c r="F3137" s="61" t="s">
        <v>54</v>
      </c>
      <c r="G3137" s="61" t="s">
        <v>15424</v>
      </c>
      <c r="H3137" s="61" t="s">
        <v>11834</v>
      </c>
      <c r="I3137" s="61">
        <v>39.659999999999997</v>
      </c>
      <c r="J3137" s="61">
        <v>-104.84</v>
      </c>
      <c r="K3137">
        <v>41711</v>
      </c>
      <c r="L3137"/>
      <c r="M3137"/>
    </row>
    <row r="3138" spans="1:13">
      <c r="A3138" s="61" t="s">
        <v>40</v>
      </c>
      <c r="B3138" s="61">
        <v>80045</v>
      </c>
      <c r="C3138" s="63" t="s">
        <v>968</v>
      </c>
      <c r="D3138" s="61">
        <v>0</v>
      </c>
      <c r="E3138" s="61" t="s">
        <v>1760</v>
      </c>
      <c r="F3138" s="61" t="s">
        <v>54</v>
      </c>
      <c r="G3138" s="61" t="s">
        <v>4633</v>
      </c>
      <c r="H3138" s="61" t="s">
        <v>11834</v>
      </c>
      <c r="I3138" s="61">
        <v>39.75</v>
      </c>
      <c r="J3138" s="61">
        <v>-104.84</v>
      </c>
      <c r="K3138">
        <v>1278</v>
      </c>
      <c r="L3138"/>
      <c r="M3138"/>
    </row>
    <row r="3139" spans="1:13">
      <c r="A3139" s="61" t="s">
        <v>40</v>
      </c>
      <c r="B3139" s="61">
        <v>80012</v>
      </c>
      <c r="C3139" s="63" t="s">
        <v>968</v>
      </c>
      <c r="D3139" s="61">
        <v>0</v>
      </c>
      <c r="E3139" s="61" t="s">
        <v>1760</v>
      </c>
      <c r="F3139" s="61" t="s">
        <v>54</v>
      </c>
      <c r="G3139" s="61" t="s">
        <v>15424</v>
      </c>
      <c r="H3139" s="61" t="s">
        <v>11834</v>
      </c>
      <c r="I3139" s="61">
        <v>39.69</v>
      </c>
      <c r="J3139" s="61">
        <v>-104.81</v>
      </c>
      <c r="K3139">
        <v>49897</v>
      </c>
      <c r="L3139"/>
      <c r="M3139"/>
    </row>
    <row r="3140" spans="1:13">
      <c r="A3140" s="61" t="s">
        <v>40</v>
      </c>
      <c r="B3140" s="61">
        <v>80017</v>
      </c>
      <c r="C3140" s="63" t="s">
        <v>968</v>
      </c>
      <c r="D3140" s="61">
        <v>0</v>
      </c>
      <c r="E3140" s="61" t="s">
        <v>1760</v>
      </c>
      <c r="F3140" s="61" t="s">
        <v>54</v>
      </c>
      <c r="G3140" s="61" t="s">
        <v>15424</v>
      </c>
      <c r="H3140" s="61" t="s">
        <v>11834</v>
      </c>
      <c r="I3140" s="61">
        <v>39.700000000000003</v>
      </c>
      <c r="J3140" s="61">
        <v>-104.79</v>
      </c>
      <c r="K3140">
        <v>37637</v>
      </c>
      <c r="L3140"/>
      <c r="M3140"/>
    </row>
    <row r="3141" spans="1:13">
      <c r="A3141" s="61" t="s">
        <v>40</v>
      </c>
      <c r="B3141" s="61">
        <v>80015</v>
      </c>
      <c r="C3141" s="63" t="s">
        <v>968</v>
      </c>
      <c r="D3141" s="61">
        <v>0</v>
      </c>
      <c r="E3141" s="61" t="s">
        <v>1760</v>
      </c>
      <c r="F3141" s="61" t="s">
        <v>54</v>
      </c>
      <c r="G3141" s="61" t="s">
        <v>15424</v>
      </c>
      <c r="H3141" s="61" t="s">
        <v>11834</v>
      </c>
      <c r="I3141" s="61">
        <v>39.630000000000003</v>
      </c>
      <c r="J3141" s="61">
        <v>-104.78</v>
      </c>
      <c r="K3141">
        <v>71466</v>
      </c>
      <c r="L3141"/>
      <c r="M3141"/>
    </row>
    <row r="3142" spans="1:13">
      <c r="A3142" s="61" t="s">
        <v>40</v>
      </c>
      <c r="B3142" s="61">
        <v>80011</v>
      </c>
      <c r="C3142" s="63" t="s">
        <v>968</v>
      </c>
      <c r="D3142" s="61">
        <v>0</v>
      </c>
      <c r="E3142" s="61" t="s">
        <v>1760</v>
      </c>
      <c r="F3142" s="61" t="s">
        <v>54</v>
      </c>
      <c r="G3142" s="61" t="s">
        <v>15424</v>
      </c>
      <c r="H3142" s="61" t="s">
        <v>11834</v>
      </c>
      <c r="I3142" s="61">
        <v>39.74</v>
      </c>
      <c r="J3142" s="61">
        <v>-104.78</v>
      </c>
      <c r="K3142">
        <v>54254</v>
      </c>
      <c r="L3142"/>
      <c r="M3142"/>
    </row>
    <row r="3143" spans="1:13">
      <c r="A3143" s="61" t="s">
        <v>40</v>
      </c>
      <c r="B3143" s="61">
        <v>80013</v>
      </c>
      <c r="C3143" s="63" t="s">
        <v>968</v>
      </c>
      <c r="D3143" s="61">
        <v>0</v>
      </c>
      <c r="E3143" s="61" t="s">
        <v>1760</v>
      </c>
      <c r="F3143" s="61" t="s">
        <v>54</v>
      </c>
      <c r="G3143" s="61" t="s">
        <v>15424</v>
      </c>
      <c r="H3143" s="61" t="s">
        <v>11834</v>
      </c>
      <c r="I3143" s="61">
        <v>39.659999999999997</v>
      </c>
      <c r="J3143" s="61">
        <v>-104.77</v>
      </c>
      <c r="K3143">
        <v>75099</v>
      </c>
      <c r="L3143"/>
      <c r="M3143"/>
    </row>
    <row r="3144" spans="1:13">
      <c r="A3144" s="61" t="s">
        <v>40</v>
      </c>
      <c r="B3144" s="61">
        <v>80016</v>
      </c>
      <c r="C3144" s="63" t="s">
        <v>968</v>
      </c>
      <c r="D3144" s="61">
        <v>0</v>
      </c>
      <c r="E3144" s="61" t="s">
        <v>1760</v>
      </c>
      <c r="F3144" s="61" t="s">
        <v>54</v>
      </c>
      <c r="G3144" s="61" t="s">
        <v>15424</v>
      </c>
      <c r="H3144" s="61" t="s">
        <v>11834</v>
      </c>
      <c r="I3144" s="61">
        <v>39.6</v>
      </c>
      <c r="J3144" s="61">
        <v>-104.71</v>
      </c>
      <c r="K3144">
        <v>65406</v>
      </c>
      <c r="L3144"/>
      <c r="M3144"/>
    </row>
    <row r="3145" spans="1:13">
      <c r="A3145" s="61" t="s">
        <v>40</v>
      </c>
      <c r="B3145" s="61">
        <v>80019</v>
      </c>
      <c r="C3145" s="63" t="s">
        <v>968</v>
      </c>
      <c r="D3145" s="61">
        <v>0</v>
      </c>
      <c r="E3145" s="61" t="s">
        <v>1760</v>
      </c>
      <c r="F3145" s="61" t="s">
        <v>54</v>
      </c>
      <c r="G3145" s="61" t="s">
        <v>4633</v>
      </c>
      <c r="H3145" s="61" t="s">
        <v>11834</v>
      </c>
      <c r="I3145" s="61">
        <v>39.79</v>
      </c>
      <c r="J3145" s="61">
        <v>-104.7</v>
      </c>
      <c r="K3145">
        <v>3865</v>
      </c>
      <c r="L3145"/>
      <c r="M3145"/>
    </row>
    <row r="3146" spans="1:13">
      <c r="A3146" s="61" t="s">
        <v>40</v>
      </c>
      <c r="B3146" s="61">
        <v>80018</v>
      </c>
      <c r="C3146" s="63" t="s">
        <v>968</v>
      </c>
      <c r="D3146" s="61">
        <v>0</v>
      </c>
      <c r="E3146" s="61" t="s">
        <v>1760</v>
      </c>
      <c r="F3146" s="61" t="s">
        <v>54</v>
      </c>
      <c r="G3146" s="61" t="s">
        <v>15424</v>
      </c>
      <c r="H3146" s="61" t="s">
        <v>11834</v>
      </c>
      <c r="I3146" s="61">
        <v>39.69</v>
      </c>
      <c r="J3146" s="61">
        <v>-104.69</v>
      </c>
      <c r="K3146">
        <v>16106</v>
      </c>
      <c r="L3146"/>
      <c r="M3146"/>
    </row>
    <row r="3147" spans="1:13">
      <c r="A3147" s="61" t="s">
        <v>40</v>
      </c>
      <c r="B3147" s="61">
        <v>81410</v>
      </c>
      <c r="C3147" s="63" t="s">
        <v>968</v>
      </c>
      <c r="D3147" s="61">
        <v>0</v>
      </c>
      <c r="E3147" s="61" t="s">
        <v>4451</v>
      </c>
      <c r="F3147" s="61" t="s">
        <v>54</v>
      </c>
      <c r="G3147" s="61" t="s">
        <v>10320</v>
      </c>
      <c r="H3147" s="61" t="s">
        <v>11834</v>
      </c>
      <c r="I3147" s="61">
        <v>38.799999999999997</v>
      </c>
      <c r="J3147" s="61">
        <v>-107.97</v>
      </c>
      <c r="K3147">
        <v>1780</v>
      </c>
      <c r="L3147"/>
      <c r="M3147"/>
    </row>
    <row r="3148" spans="1:13">
      <c r="A3148" s="61" t="s">
        <v>40</v>
      </c>
      <c r="B3148" s="61">
        <v>81022</v>
      </c>
      <c r="C3148" s="63" t="s">
        <v>968</v>
      </c>
      <c r="D3148" s="61">
        <v>0</v>
      </c>
      <c r="E3148" s="61" t="s">
        <v>5065</v>
      </c>
      <c r="F3148" s="61" t="s">
        <v>54</v>
      </c>
      <c r="G3148" s="61" t="s">
        <v>15503</v>
      </c>
      <c r="H3148" s="61" t="s">
        <v>11834</v>
      </c>
      <c r="I3148" s="61">
        <v>38.229999999999997</v>
      </c>
      <c r="J3148" s="61">
        <v>-104.35</v>
      </c>
      <c r="K3148">
        <v>1463</v>
      </c>
      <c r="L3148"/>
      <c r="M3148"/>
    </row>
    <row r="3149" spans="1:13">
      <c r="A3149" s="61" t="s">
        <v>40</v>
      </c>
      <c r="B3149" s="61">
        <v>80421</v>
      </c>
      <c r="C3149" s="63" t="s">
        <v>968</v>
      </c>
      <c r="D3149" s="61">
        <v>0</v>
      </c>
      <c r="E3149" s="61" t="s">
        <v>6691</v>
      </c>
      <c r="F3149" s="61" t="s">
        <v>54</v>
      </c>
      <c r="G3149" s="61" t="s">
        <v>12177</v>
      </c>
      <c r="H3149" s="61" t="s">
        <v>11834</v>
      </c>
      <c r="I3149" s="61">
        <v>39.4</v>
      </c>
      <c r="J3149" s="61">
        <v>-105.47</v>
      </c>
      <c r="K3149">
        <v>8179</v>
      </c>
      <c r="L3149"/>
      <c r="M3149"/>
    </row>
    <row r="3150" spans="1:13">
      <c r="A3150" s="61" t="s">
        <v>40</v>
      </c>
      <c r="B3150" s="61">
        <v>81621</v>
      </c>
      <c r="C3150" s="63" t="s">
        <v>968</v>
      </c>
      <c r="D3150" s="61">
        <v>0</v>
      </c>
      <c r="E3150" s="61" t="s">
        <v>15596</v>
      </c>
      <c r="F3150" s="61" t="s">
        <v>54</v>
      </c>
      <c r="G3150" s="61" t="s">
        <v>15436</v>
      </c>
      <c r="H3150" s="61" t="s">
        <v>11834</v>
      </c>
      <c r="I3150" s="61">
        <v>39.36</v>
      </c>
      <c r="J3150" s="61">
        <v>-107.02</v>
      </c>
      <c r="K3150">
        <v>6034</v>
      </c>
      <c r="L3150"/>
      <c r="M3150"/>
    </row>
    <row r="3151" spans="1:13">
      <c r="A3151" s="61" t="s">
        <v>40</v>
      </c>
      <c r="B3151" s="61">
        <v>81122</v>
      </c>
      <c r="C3151" s="63" t="s">
        <v>968</v>
      </c>
      <c r="D3151" s="61">
        <v>0</v>
      </c>
      <c r="E3151" s="61" t="s">
        <v>11178</v>
      </c>
      <c r="F3151" s="61" t="s">
        <v>54</v>
      </c>
      <c r="G3151" s="61" t="s">
        <v>15536</v>
      </c>
      <c r="H3151" s="61" t="s">
        <v>11834</v>
      </c>
      <c r="I3151" s="61">
        <v>37.229999999999997</v>
      </c>
      <c r="J3151" s="61">
        <v>-107.59</v>
      </c>
      <c r="K3151">
        <v>9808</v>
      </c>
      <c r="L3151"/>
      <c r="M3151"/>
    </row>
    <row r="3152" spans="1:13">
      <c r="A3152" s="61" t="s">
        <v>40</v>
      </c>
      <c r="B3152" s="61">
        <v>81411</v>
      </c>
      <c r="C3152" s="63" t="s">
        <v>968</v>
      </c>
      <c r="D3152" s="61">
        <v>0</v>
      </c>
      <c r="E3152" s="61" t="s">
        <v>15575</v>
      </c>
      <c r="F3152" s="61" t="s">
        <v>54</v>
      </c>
      <c r="G3152" s="61" t="s">
        <v>15574</v>
      </c>
      <c r="H3152" s="61" t="s">
        <v>11834</v>
      </c>
      <c r="I3152" s="61">
        <v>38.25</v>
      </c>
      <c r="J3152" s="61">
        <v>-108.98</v>
      </c>
      <c r="K3152">
        <v>38</v>
      </c>
      <c r="L3152"/>
      <c r="M3152"/>
    </row>
    <row r="3153" spans="1:13">
      <c r="A3153" s="61" t="s">
        <v>40</v>
      </c>
      <c r="B3153" s="61">
        <v>80512</v>
      </c>
      <c r="C3153" s="63" t="s">
        <v>968</v>
      </c>
      <c r="D3153" s="61">
        <v>0</v>
      </c>
      <c r="E3153" s="61" t="s">
        <v>15452</v>
      </c>
      <c r="F3153" s="61" t="s">
        <v>54</v>
      </c>
      <c r="G3153" s="61" t="s">
        <v>15451</v>
      </c>
      <c r="H3153" s="61" t="s">
        <v>11834</v>
      </c>
      <c r="I3153" s="61">
        <v>40.630000000000003</v>
      </c>
      <c r="J3153" s="61">
        <v>-105.17</v>
      </c>
      <c r="K3153">
        <v>2056</v>
      </c>
      <c r="L3153"/>
      <c r="M3153"/>
    </row>
    <row r="3154" spans="1:13">
      <c r="A3154" s="61" t="s">
        <v>40</v>
      </c>
      <c r="B3154" s="61">
        <v>80102</v>
      </c>
      <c r="C3154" s="63" t="s">
        <v>968</v>
      </c>
      <c r="D3154" s="61">
        <v>0</v>
      </c>
      <c r="E3154" s="61" t="s">
        <v>6596</v>
      </c>
      <c r="F3154" s="61" t="s">
        <v>54</v>
      </c>
      <c r="G3154" s="61" t="s">
        <v>4633</v>
      </c>
      <c r="H3154" s="61" t="s">
        <v>11834</v>
      </c>
      <c r="I3154" s="61">
        <v>39.75</v>
      </c>
      <c r="J3154" s="61">
        <v>-104.42</v>
      </c>
      <c r="K3154">
        <v>6520</v>
      </c>
      <c r="L3154"/>
      <c r="M3154"/>
    </row>
    <row r="3155" spans="1:13">
      <c r="A3155" s="61" t="s">
        <v>40</v>
      </c>
      <c r="B3155" s="61">
        <v>80513</v>
      </c>
      <c r="C3155" s="63" t="s">
        <v>968</v>
      </c>
      <c r="D3155" s="61">
        <v>0</v>
      </c>
      <c r="E3155" s="61" t="s">
        <v>15453</v>
      </c>
      <c r="F3155" s="61" t="s">
        <v>54</v>
      </c>
      <c r="G3155" s="61" t="s">
        <v>15451</v>
      </c>
      <c r="H3155" s="61" t="s">
        <v>11834</v>
      </c>
      <c r="I3155" s="61">
        <v>40.299999999999997</v>
      </c>
      <c r="J3155" s="61">
        <v>-105.08</v>
      </c>
      <c r="K3155">
        <v>15824</v>
      </c>
      <c r="L3155"/>
      <c r="M3155"/>
    </row>
    <row r="3156" spans="1:13">
      <c r="A3156" s="61" t="s">
        <v>40</v>
      </c>
      <c r="B3156" s="61">
        <v>80805</v>
      </c>
      <c r="C3156" s="63" t="s">
        <v>968</v>
      </c>
      <c r="D3156" s="61">
        <v>0</v>
      </c>
      <c r="E3156" s="61" t="s">
        <v>7090</v>
      </c>
      <c r="F3156" s="61" t="s">
        <v>54</v>
      </c>
      <c r="G3156" s="61" t="s">
        <v>15484</v>
      </c>
      <c r="H3156" s="61" t="s">
        <v>11834</v>
      </c>
      <c r="I3156" s="61">
        <v>39.299999999999997</v>
      </c>
      <c r="J3156" s="61">
        <v>-102.42</v>
      </c>
      <c r="K3156">
        <v>416</v>
      </c>
      <c r="L3156"/>
      <c r="M3156"/>
    </row>
    <row r="3157" spans="1:13">
      <c r="A3157" s="61" t="s">
        <v>40</v>
      </c>
      <c r="B3157" s="61">
        <v>81023</v>
      </c>
      <c r="C3157" s="63" t="s">
        <v>968</v>
      </c>
      <c r="D3157" s="61">
        <v>0</v>
      </c>
      <c r="E3157" s="61" t="s">
        <v>8404</v>
      </c>
      <c r="F3157" s="61" t="s">
        <v>54</v>
      </c>
      <c r="G3157" s="61" t="s">
        <v>15503</v>
      </c>
      <c r="H3157" s="61" t="s">
        <v>11834</v>
      </c>
      <c r="I3157" s="61">
        <v>38.08</v>
      </c>
      <c r="J3157" s="61">
        <v>-104.98</v>
      </c>
      <c r="K3157">
        <v>1339</v>
      </c>
      <c r="L3157"/>
      <c r="M3157"/>
    </row>
    <row r="3158" spans="1:13">
      <c r="A3158" s="61" t="s">
        <v>40</v>
      </c>
      <c r="B3158" s="61">
        <v>80422</v>
      </c>
      <c r="C3158" s="63" t="s">
        <v>968</v>
      </c>
      <c r="D3158" s="61">
        <v>0</v>
      </c>
      <c r="E3158" s="61" t="s">
        <v>8462</v>
      </c>
      <c r="F3158" s="61" t="s">
        <v>54</v>
      </c>
      <c r="G3158" s="61" t="s">
        <v>15434</v>
      </c>
      <c r="H3158" s="61" t="s">
        <v>11834</v>
      </c>
      <c r="I3158" s="61">
        <v>39.799999999999997</v>
      </c>
      <c r="J3158" s="61">
        <v>-105.49</v>
      </c>
      <c r="K3158">
        <v>4037</v>
      </c>
      <c r="L3158"/>
      <c r="M3158"/>
    </row>
    <row r="3159" spans="1:13">
      <c r="A3159" s="61" t="s">
        <v>40</v>
      </c>
      <c r="B3159" s="61">
        <v>81123</v>
      </c>
      <c r="C3159" s="63" t="s">
        <v>968</v>
      </c>
      <c r="D3159" s="61">
        <v>0</v>
      </c>
      <c r="E3159" s="61" t="s">
        <v>15537</v>
      </c>
      <c r="F3159" s="61" t="s">
        <v>54</v>
      </c>
      <c r="G3159" s="61" t="s">
        <v>15538</v>
      </c>
      <c r="H3159" s="61" t="s">
        <v>11834</v>
      </c>
      <c r="I3159" s="61">
        <v>37.43</v>
      </c>
      <c r="J3159" s="61">
        <v>-105.51</v>
      </c>
      <c r="K3159">
        <v>727</v>
      </c>
      <c r="L3159"/>
      <c r="M3159"/>
    </row>
    <row r="3160" spans="1:13">
      <c r="A3160" s="61" t="s">
        <v>40</v>
      </c>
      <c r="B3160" s="61">
        <v>81024</v>
      </c>
      <c r="C3160" s="63" t="s">
        <v>968</v>
      </c>
      <c r="D3160" s="61">
        <v>0</v>
      </c>
      <c r="E3160" s="61" t="s">
        <v>15507</v>
      </c>
      <c r="F3160" s="61" t="s">
        <v>54</v>
      </c>
      <c r="G3160" s="61" t="s">
        <v>15506</v>
      </c>
      <c r="H3160" s="61" t="s">
        <v>11834</v>
      </c>
      <c r="I3160" s="61">
        <v>37.25</v>
      </c>
      <c r="J3160" s="61">
        <v>-104.73</v>
      </c>
      <c r="K3160">
        <v>277</v>
      </c>
      <c r="L3160"/>
      <c r="M3160"/>
    </row>
    <row r="3161" spans="1:13">
      <c r="A3161" s="61" t="s">
        <v>40</v>
      </c>
      <c r="B3161" s="61">
        <v>80423</v>
      </c>
      <c r="C3161" s="63" t="s">
        <v>968</v>
      </c>
      <c r="D3161" s="61">
        <v>0</v>
      </c>
      <c r="E3161" s="61" t="s">
        <v>15435</v>
      </c>
      <c r="F3161" s="61" t="s">
        <v>54</v>
      </c>
      <c r="G3161" s="61" t="s">
        <v>15436</v>
      </c>
      <c r="H3161" s="61" t="s">
        <v>11834</v>
      </c>
      <c r="I3161" s="61">
        <v>39.869999999999997</v>
      </c>
      <c r="J3161" s="61">
        <v>-106.7</v>
      </c>
      <c r="K3161">
        <v>137</v>
      </c>
      <c r="L3161"/>
      <c r="M3161"/>
    </row>
    <row r="3162" spans="1:13">
      <c r="A3162" s="61" t="s">
        <v>40</v>
      </c>
      <c r="B3162" s="61">
        <v>81025</v>
      </c>
      <c r="C3162" s="63" t="s">
        <v>968</v>
      </c>
      <c r="D3162" s="61">
        <v>0</v>
      </c>
      <c r="E3162" s="61" t="s">
        <v>6973</v>
      </c>
      <c r="F3162" s="61" t="s">
        <v>54</v>
      </c>
      <c r="G3162" s="61" t="s">
        <v>15503</v>
      </c>
      <c r="H3162" s="61" t="s">
        <v>11834</v>
      </c>
      <c r="I3162" s="61">
        <v>38.25</v>
      </c>
      <c r="J3162" s="61">
        <v>-104.25</v>
      </c>
      <c r="K3162">
        <v>950</v>
      </c>
      <c r="L3162"/>
      <c r="M3162"/>
    </row>
    <row r="3163" spans="1:13">
      <c r="A3163" s="61" t="s">
        <v>40</v>
      </c>
      <c r="B3163" s="61">
        <v>80302</v>
      </c>
      <c r="C3163" s="63" t="s">
        <v>968</v>
      </c>
      <c r="D3163" s="61">
        <v>0</v>
      </c>
      <c r="E3163" s="61" t="s">
        <v>12322</v>
      </c>
      <c r="F3163" s="61" t="s">
        <v>54</v>
      </c>
      <c r="G3163" s="61" t="s">
        <v>15428</v>
      </c>
      <c r="H3163" s="61" t="s">
        <v>11834</v>
      </c>
      <c r="I3163" s="61">
        <v>40.04</v>
      </c>
      <c r="J3163" s="61">
        <v>-105.37</v>
      </c>
      <c r="K3163">
        <v>27322</v>
      </c>
      <c r="L3163"/>
      <c r="M3163"/>
    </row>
    <row r="3164" spans="1:13">
      <c r="A3164" s="61" t="s">
        <v>40</v>
      </c>
      <c r="B3164" s="61">
        <v>80304</v>
      </c>
      <c r="C3164" s="63" t="s">
        <v>968</v>
      </c>
      <c r="D3164" s="61">
        <v>0</v>
      </c>
      <c r="E3164" s="61" t="s">
        <v>12322</v>
      </c>
      <c r="F3164" s="61" t="s">
        <v>54</v>
      </c>
      <c r="G3164" s="61" t="s">
        <v>15428</v>
      </c>
      <c r="H3164" s="61" t="s">
        <v>11834</v>
      </c>
      <c r="I3164" s="61">
        <v>40.049999999999997</v>
      </c>
      <c r="J3164" s="61">
        <v>-105.29</v>
      </c>
      <c r="K3164">
        <v>27532</v>
      </c>
      <c r="L3164"/>
      <c r="M3164"/>
    </row>
    <row r="3165" spans="1:13">
      <c r="A3165" s="61" t="s">
        <v>40</v>
      </c>
      <c r="B3165" s="61">
        <v>80305</v>
      </c>
      <c r="C3165" s="63" t="s">
        <v>968</v>
      </c>
      <c r="D3165" s="61">
        <v>0</v>
      </c>
      <c r="E3165" s="61" t="s">
        <v>12322</v>
      </c>
      <c r="F3165" s="61" t="s">
        <v>54</v>
      </c>
      <c r="G3165" s="61" t="s">
        <v>15428</v>
      </c>
      <c r="H3165" s="61" t="s">
        <v>11834</v>
      </c>
      <c r="I3165" s="61">
        <v>39.979999999999997</v>
      </c>
      <c r="J3165" s="61">
        <v>-105.25</v>
      </c>
      <c r="K3165">
        <v>17283</v>
      </c>
      <c r="L3165"/>
      <c r="M3165"/>
    </row>
    <row r="3166" spans="1:13">
      <c r="A3166" s="61" t="s">
        <v>40</v>
      </c>
      <c r="B3166" s="61">
        <v>80301</v>
      </c>
      <c r="C3166" s="63" t="s">
        <v>968</v>
      </c>
      <c r="D3166" s="61">
        <v>0</v>
      </c>
      <c r="E3166" s="61" t="s">
        <v>12322</v>
      </c>
      <c r="F3166" s="61" t="s">
        <v>54</v>
      </c>
      <c r="G3166" s="61" t="s">
        <v>15428</v>
      </c>
      <c r="H3166" s="61" t="s">
        <v>11834</v>
      </c>
      <c r="I3166" s="61">
        <v>40.020000000000003</v>
      </c>
      <c r="J3166" s="61">
        <v>-105.25</v>
      </c>
      <c r="K3166">
        <v>25944</v>
      </c>
      <c r="L3166"/>
      <c r="M3166"/>
    </row>
    <row r="3167" spans="1:13">
      <c r="A3167" s="61" t="s">
        <v>40</v>
      </c>
      <c r="B3167" s="61">
        <v>80303</v>
      </c>
      <c r="C3167" s="63" t="s">
        <v>968</v>
      </c>
      <c r="D3167" s="61">
        <v>0</v>
      </c>
      <c r="E3167" s="61" t="s">
        <v>12322</v>
      </c>
      <c r="F3167" s="61" t="s">
        <v>54</v>
      </c>
      <c r="G3167" s="61" t="s">
        <v>15428</v>
      </c>
      <c r="H3167" s="61" t="s">
        <v>11834</v>
      </c>
      <c r="I3167" s="61">
        <v>39.97</v>
      </c>
      <c r="J3167" s="61">
        <v>-105.21</v>
      </c>
      <c r="K3167">
        <v>25328</v>
      </c>
      <c r="L3167"/>
      <c r="M3167"/>
    </row>
    <row r="3168" spans="1:13">
      <c r="A3168" s="61" t="s">
        <v>40</v>
      </c>
      <c r="B3168" s="61">
        <v>81027</v>
      </c>
      <c r="C3168" s="63" t="s">
        <v>968</v>
      </c>
      <c r="D3168" s="61">
        <v>0</v>
      </c>
      <c r="E3168" s="61" t="s">
        <v>13280</v>
      </c>
      <c r="F3168" s="61" t="s">
        <v>54</v>
      </c>
      <c r="G3168" s="61" t="s">
        <v>15506</v>
      </c>
      <c r="H3168" s="61" t="s">
        <v>11834</v>
      </c>
      <c r="I3168" s="61">
        <v>37.01</v>
      </c>
      <c r="J3168" s="61">
        <v>-103.87</v>
      </c>
      <c r="K3168">
        <v>110</v>
      </c>
      <c r="L3168"/>
      <c r="M3168"/>
    </row>
    <row r="3169" spans="1:13">
      <c r="A3169" s="61" t="s">
        <v>40</v>
      </c>
      <c r="B3169" s="61">
        <v>80424</v>
      </c>
      <c r="C3169" s="63" t="s">
        <v>968</v>
      </c>
      <c r="D3169" s="61">
        <v>0</v>
      </c>
      <c r="E3169" s="61" t="s">
        <v>10015</v>
      </c>
      <c r="F3169" s="61" t="s">
        <v>54</v>
      </c>
      <c r="G3169" s="61" t="s">
        <v>9314</v>
      </c>
      <c r="H3169" s="61" t="s">
        <v>11834</v>
      </c>
      <c r="I3169" s="61">
        <v>39.5</v>
      </c>
      <c r="J3169" s="61">
        <v>-106.04</v>
      </c>
      <c r="K3169">
        <v>10474</v>
      </c>
      <c r="L3169"/>
      <c r="M3169"/>
    </row>
    <row r="3170" spans="1:13">
      <c r="A3170" s="61" t="s">
        <v>40</v>
      </c>
      <c r="B3170" s="61">
        <v>80611</v>
      </c>
      <c r="C3170" s="63" t="s">
        <v>968</v>
      </c>
      <c r="D3170" s="61">
        <v>0</v>
      </c>
      <c r="E3170" s="61" t="s">
        <v>15460</v>
      </c>
      <c r="F3170" s="61" t="s">
        <v>54</v>
      </c>
      <c r="G3170" s="61" t="s">
        <v>15448</v>
      </c>
      <c r="H3170" s="61" t="s">
        <v>11834</v>
      </c>
      <c r="I3170" s="61">
        <v>40.630000000000003</v>
      </c>
      <c r="J3170" s="61">
        <v>-104.32</v>
      </c>
      <c r="K3170">
        <v>868</v>
      </c>
      <c r="L3170"/>
      <c r="M3170"/>
    </row>
    <row r="3171" spans="1:13">
      <c r="A3171" s="61" t="s">
        <v>40</v>
      </c>
      <c r="B3171" s="61">
        <v>80602</v>
      </c>
      <c r="C3171" s="63" t="s">
        <v>968</v>
      </c>
      <c r="D3171" s="61">
        <v>0</v>
      </c>
      <c r="E3171" s="61" t="s">
        <v>1275</v>
      </c>
      <c r="F3171" s="61" t="s">
        <v>54</v>
      </c>
      <c r="G3171" s="61" t="s">
        <v>4633</v>
      </c>
      <c r="H3171" s="61" t="s">
        <v>11834</v>
      </c>
      <c r="I3171" s="61">
        <v>39.950000000000003</v>
      </c>
      <c r="J3171" s="61">
        <v>-104.9</v>
      </c>
      <c r="K3171">
        <v>43375</v>
      </c>
      <c r="L3171"/>
      <c r="M3171"/>
    </row>
    <row r="3172" spans="1:13">
      <c r="A3172" s="61" t="s">
        <v>40</v>
      </c>
      <c r="B3172" s="61">
        <v>80601</v>
      </c>
      <c r="C3172" s="63" t="s">
        <v>968</v>
      </c>
      <c r="D3172" s="61">
        <v>0</v>
      </c>
      <c r="E3172" s="61" t="s">
        <v>1275</v>
      </c>
      <c r="F3172" s="61" t="s">
        <v>54</v>
      </c>
      <c r="G3172" s="61" t="s">
        <v>4633</v>
      </c>
      <c r="H3172" s="61" t="s">
        <v>11834</v>
      </c>
      <c r="I3172" s="61">
        <v>39.950000000000003</v>
      </c>
      <c r="J3172" s="61">
        <v>-104.79</v>
      </c>
      <c r="K3172">
        <v>40460</v>
      </c>
      <c r="L3172"/>
      <c r="M3172"/>
    </row>
    <row r="3173" spans="1:13">
      <c r="A3173" s="61" t="s">
        <v>40</v>
      </c>
      <c r="B3173" s="61">
        <v>80603</v>
      </c>
      <c r="C3173" s="63" t="s">
        <v>968</v>
      </c>
      <c r="D3173" s="61">
        <v>0</v>
      </c>
      <c r="E3173" s="61" t="s">
        <v>1275</v>
      </c>
      <c r="F3173" s="61" t="s">
        <v>54</v>
      </c>
      <c r="G3173" s="61" t="s">
        <v>15448</v>
      </c>
      <c r="H3173" s="61" t="s">
        <v>11834</v>
      </c>
      <c r="I3173" s="61">
        <v>39.97</v>
      </c>
      <c r="J3173" s="61">
        <v>-104.74</v>
      </c>
      <c r="K3173">
        <v>16078</v>
      </c>
      <c r="L3173"/>
      <c r="M3173"/>
    </row>
    <row r="3174" spans="1:13">
      <c r="A3174" s="61" t="s">
        <v>40</v>
      </c>
      <c r="B3174" s="61">
        <v>80021</v>
      </c>
      <c r="C3174" s="63" t="s">
        <v>968</v>
      </c>
      <c r="D3174" s="61">
        <v>0</v>
      </c>
      <c r="E3174" s="61" t="s">
        <v>15425</v>
      </c>
      <c r="F3174" s="61" t="s">
        <v>54</v>
      </c>
      <c r="G3174" s="61" t="s">
        <v>362</v>
      </c>
      <c r="H3174" s="61" t="s">
        <v>11834</v>
      </c>
      <c r="I3174" s="61">
        <v>39.89</v>
      </c>
      <c r="J3174" s="61">
        <v>-105.11</v>
      </c>
      <c r="K3174">
        <v>36176</v>
      </c>
      <c r="L3174"/>
      <c r="M3174"/>
    </row>
    <row r="3175" spans="1:13">
      <c r="A3175" s="61" t="s">
        <v>40</v>
      </c>
      <c r="B3175" s="61">
        <v>80020</v>
      </c>
      <c r="C3175" s="63" t="s">
        <v>968</v>
      </c>
      <c r="D3175" s="61">
        <v>0</v>
      </c>
      <c r="E3175" s="61" t="s">
        <v>15425</v>
      </c>
      <c r="F3175" s="61" t="s">
        <v>54</v>
      </c>
      <c r="G3175" s="61" t="s">
        <v>15426</v>
      </c>
      <c r="H3175" s="61" t="s">
        <v>11834</v>
      </c>
      <c r="I3175" s="61">
        <v>39.94</v>
      </c>
      <c r="J3175" s="61">
        <v>-105.06</v>
      </c>
      <c r="K3175">
        <v>52141</v>
      </c>
      <c r="L3175"/>
      <c r="M3175"/>
    </row>
    <row r="3176" spans="1:13">
      <c r="A3176" s="61" t="s">
        <v>40</v>
      </c>
      <c r="B3176" s="61">
        <v>80023</v>
      </c>
      <c r="C3176" s="63" t="s">
        <v>968</v>
      </c>
      <c r="D3176" s="61">
        <v>0</v>
      </c>
      <c r="E3176" s="61" t="s">
        <v>15425</v>
      </c>
      <c r="F3176" s="61" t="s">
        <v>54</v>
      </c>
      <c r="G3176" s="61" t="s">
        <v>15426</v>
      </c>
      <c r="H3176" s="61" t="s">
        <v>11834</v>
      </c>
      <c r="I3176" s="61">
        <v>39.96</v>
      </c>
      <c r="J3176" s="61">
        <v>-105.02</v>
      </c>
      <c r="K3176">
        <v>25964</v>
      </c>
      <c r="L3176"/>
      <c r="M3176"/>
    </row>
    <row r="3177" spans="1:13">
      <c r="A3177" s="61" t="s">
        <v>40</v>
      </c>
      <c r="B3177" s="61">
        <v>80723</v>
      </c>
      <c r="C3177" s="63" t="s">
        <v>968</v>
      </c>
      <c r="D3177" s="61">
        <v>0</v>
      </c>
      <c r="E3177" s="61" t="s">
        <v>15469</v>
      </c>
      <c r="F3177" s="61" t="s">
        <v>54</v>
      </c>
      <c r="G3177" s="61" t="s">
        <v>490</v>
      </c>
      <c r="H3177" s="61" t="s">
        <v>11834</v>
      </c>
      <c r="I3177" s="61">
        <v>40.25</v>
      </c>
      <c r="J3177" s="61">
        <v>-103.63</v>
      </c>
      <c r="K3177">
        <v>7092</v>
      </c>
      <c r="L3177"/>
      <c r="M3177"/>
    </row>
    <row r="3178" spans="1:13">
      <c r="A3178" s="61" t="s">
        <v>40</v>
      </c>
      <c r="B3178" s="61">
        <v>81211</v>
      </c>
      <c r="C3178" s="63" t="s">
        <v>968</v>
      </c>
      <c r="D3178" s="61">
        <v>0</v>
      </c>
      <c r="E3178" s="61" t="s">
        <v>883</v>
      </c>
      <c r="F3178" s="61" t="s">
        <v>54</v>
      </c>
      <c r="G3178" s="61" t="s">
        <v>15555</v>
      </c>
      <c r="H3178" s="61" t="s">
        <v>11834</v>
      </c>
      <c r="I3178" s="61">
        <v>38.83</v>
      </c>
      <c r="J3178" s="61">
        <v>-106.14</v>
      </c>
      <c r="K3178">
        <v>8224</v>
      </c>
      <c r="L3178"/>
      <c r="M3178"/>
    </row>
    <row r="3179" spans="1:13">
      <c r="A3179" s="61" t="s">
        <v>40</v>
      </c>
      <c r="B3179" s="61">
        <v>80807</v>
      </c>
      <c r="C3179" s="63" t="s">
        <v>968</v>
      </c>
      <c r="D3179" s="61">
        <v>0</v>
      </c>
      <c r="E3179" s="61" t="s">
        <v>1184</v>
      </c>
      <c r="F3179" s="61" t="s">
        <v>54</v>
      </c>
      <c r="G3179" s="61" t="s">
        <v>15484</v>
      </c>
      <c r="H3179" s="61" t="s">
        <v>11834</v>
      </c>
      <c r="I3179" s="61">
        <v>39.299999999999997</v>
      </c>
      <c r="J3179" s="61">
        <v>-102.27</v>
      </c>
      <c r="K3179">
        <v>4232</v>
      </c>
      <c r="L3179"/>
      <c r="M3179"/>
    </row>
    <row r="3180" spans="1:13">
      <c r="A3180" s="61" t="s">
        <v>40</v>
      </c>
      <c r="B3180" s="61">
        <v>80103</v>
      </c>
      <c r="C3180" s="63" t="s">
        <v>968</v>
      </c>
      <c r="D3180" s="61">
        <v>0</v>
      </c>
      <c r="E3180" s="61" t="s">
        <v>13459</v>
      </c>
      <c r="F3180" s="61" t="s">
        <v>54</v>
      </c>
      <c r="G3180" s="61" t="s">
        <v>15424</v>
      </c>
      <c r="H3180" s="61" t="s">
        <v>11834</v>
      </c>
      <c r="I3180" s="61">
        <v>39.71</v>
      </c>
      <c r="J3180" s="61">
        <v>-104.22</v>
      </c>
      <c r="K3180">
        <v>2704</v>
      </c>
      <c r="L3180"/>
      <c r="M3180"/>
    </row>
    <row r="3181" spans="1:13">
      <c r="A3181" s="61" t="s">
        <v>40</v>
      </c>
      <c r="B3181" s="61">
        <v>81320</v>
      </c>
      <c r="C3181" s="63" t="s">
        <v>968</v>
      </c>
      <c r="D3181" s="61">
        <v>0</v>
      </c>
      <c r="E3181" s="61" t="s">
        <v>15564</v>
      </c>
      <c r="F3181" s="61" t="s">
        <v>54</v>
      </c>
      <c r="G3181" s="61" t="s">
        <v>15565</v>
      </c>
      <c r="H3181" s="61" t="s">
        <v>11834</v>
      </c>
      <c r="I3181" s="61">
        <v>37.65</v>
      </c>
      <c r="J3181" s="61">
        <v>-108.82</v>
      </c>
      <c r="K3181">
        <v>380</v>
      </c>
      <c r="L3181"/>
      <c r="M3181"/>
    </row>
    <row r="3182" spans="1:13">
      <c r="A3182" s="61" t="s">
        <v>40</v>
      </c>
      <c r="B3182" s="61">
        <v>80808</v>
      </c>
      <c r="C3182" s="63" t="s">
        <v>968</v>
      </c>
      <c r="D3182" s="61">
        <v>0</v>
      </c>
      <c r="E3182" s="61" t="s">
        <v>15485</v>
      </c>
      <c r="F3182" s="61" t="s">
        <v>54</v>
      </c>
      <c r="G3182" s="61" t="s">
        <v>15409</v>
      </c>
      <c r="H3182" s="61" t="s">
        <v>11834</v>
      </c>
      <c r="I3182" s="61">
        <v>39.03</v>
      </c>
      <c r="J3182" s="61">
        <v>-104.29</v>
      </c>
      <c r="K3182">
        <v>6990</v>
      </c>
      <c r="L3182"/>
      <c r="M3182"/>
    </row>
    <row r="3183" spans="1:13">
      <c r="A3183" s="61" t="s">
        <v>40</v>
      </c>
      <c r="B3183" s="61">
        <v>81029</v>
      </c>
      <c r="C3183" s="63" t="s">
        <v>968</v>
      </c>
      <c r="D3183" s="61">
        <v>0</v>
      </c>
      <c r="E3183" s="61" t="s">
        <v>15508</v>
      </c>
      <c r="F3183" s="61" t="s">
        <v>54</v>
      </c>
      <c r="G3183" s="61" t="s">
        <v>15509</v>
      </c>
      <c r="H3183" s="61" t="s">
        <v>11834</v>
      </c>
      <c r="I3183" s="61">
        <v>37.1</v>
      </c>
      <c r="J3183" s="61">
        <v>-102.57</v>
      </c>
      <c r="K3183">
        <v>329</v>
      </c>
      <c r="L3183"/>
      <c r="M3183"/>
    </row>
    <row r="3184" spans="1:13">
      <c r="A3184" s="61" t="s">
        <v>40</v>
      </c>
      <c r="B3184" s="61">
        <v>81212</v>
      </c>
      <c r="C3184" s="63" t="s">
        <v>968</v>
      </c>
      <c r="D3184" s="61">
        <v>0</v>
      </c>
      <c r="E3184" s="61" t="s">
        <v>15557</v>
      </c>
      <c r="F3184" s="61" t="s">
        <v>54</v>
      </c>
      <c r="G3184" s="61" t="s">
        <v>10693</v>
      </c>
      <c r="H3184" s="61" t="s">
        <v>11834</v>
      </c>
      <c r="I3184" s="61">
        <v>38.44</v>
      </c>
      <c r="J3184" s="61">
        <v>-105.23</v>
      </c>
      <c r="K3184">
        <v>31643</v>
      </c>
      <c r="L3184"/>
      <c r="M3184"/>
    </row>
    <row r="3185" spans="1:13">
      <c r="A3185" s="61" t="s">
        <v>40</v>
      </c>
      <c r="B3185" s="61">
        <v>81623</v>
      </c>
      <c r="C3185" s="63" t="s">
        <v>968</v>
      </c>
      <c r="D3185" s="61">
        <v>0</v>
      </c>
      <c r="E3185" s="61" t="s">
        <v>4882</v>
      </c>
      <c r="F3185" s="61" t="s">
        <v>54</v>
      </c>
      <c r="G3185" s="61" t="s">
        <v>12196</v>
      </c>
      <c r="H3185" s="61" t="s">
        <v>11834</v>
      </c>
      <c r="I3185" s="61">
        <v>39.39</v>
      </c>
      <c r="J3185" s="61">
        <v>-107.21</v>
      </c>
      <c r="K3185">
        <v>16110</v>
      </c>
      <c r="L3185"/>
      <c r="M3185"/>
    </row>
    <row r="3186" spans="1:13">
      <c r="A3186" s="61" t="s">
        <v>40</v>
      </c>
      <c r="B3186" s="61">
        <v>80612</v>
      </c>
      <c r="C3186" s="63" t="s">
        <v>968</v>
      </c>
      <c r="D3186" s="61">
        <v>0</v>
      </c>
      <c r="E3186" s="61" t="s">
        <v>15461</v>
      </c>
      <c r="F3186" s="61" t="s">
        <v>54</v>
      </c>
      <c r="G3186" s="61" t="s">
        <v>15448</v>
      </c>
      <c r="H3186" s="61" t="s">
        <v>11834</v>
      </c>
      <c r="I3186" s="61">
        <v>40.9</v>
      </c>
      <c r="J3186" s="61">
        <v>-104.87</v>
      </c>
      <c r="K3186">
        <v>669</v>
      </c>
      <c r="L3186"/>
      <c r="M3186"/>
    </row>
    <row r="3187" spans="1:13">
      <c r="A3187" s="61" t="s">
        <v>40</v>
      </c>
      <c r="B3187" s="61">
        <v>80809</v>
      </c>
      <c r="C3187" s="63" t="s">
        <v>968</v>
      </c>
      <c r="D3187" s="61">
        <v>0</v>
      </c>
      <c r="E3187" s="61" t="s">
        <v>5430</v>
      </c>
      <c r="F3187" s="61" t="s">
        <v>54</v>
      </c>
      <c r="G3187" s="61" t="s">
        <v>15409</v>
      </c>
      <c r="H3187" s="61" t="s">
        <v>11834</v>
      </c>
      <c r="I3187" s="61">
        <v>38.9</v>
      </c>
      <c r="J3187" s="61">
        <v>-104.97</v>
      </c>
      <c r="K3187">
        <v>1525</v>
      </c>
      <c r="L3187"/>
      <c r="M3187"/>
    </row>
    <row r="3188" spans="1:13">
      <c r="A3188" s="61" t="s">
        <v>40</v>
      </c>
      <c r="B3188" s="61">
        <v>80109</v>
      </c>
      <c r="C3188" s="63" t="s">
        <v>968</v>
      </c>
      <c r="D3188" s="61">
        <v>0</v>
      </c>
      <c r="E3188" s="61" t="s">
        <v>11251</v>
      </c>
      <c r="F3188" s="61" t="s">
        <v>54</v>
      </c>
      <c r="G3188" s="61" t="s">
        <v>244</v>
      </c>
      <c r="H3188" s="61" t="s">
        <v>11834</v>
      </c>
      <c r="I3188" s="61">
        <v>39.36</v>
      </c>
      <c r="J3188" s="61">
        <v>-104.9</v>
      </c>
      <c r="K3188">
        <v>27148</v>
      </c>
      <c r="L3188"/>
      <c r="M3188"/>
    </row>
    <row r="3189" spans="1:13">
      <c r="A3189" s="61" t="s">
        <v>40</v>
      </c>
      <c r="B3189" s="61">
        <v>80104</v>
      </c>
      <c r="C3189" s="63" t="s">
        <v>968</v>
      </c>
      <c r="D3189" s="61">
        <v>0</v>
      </c>
      <c r="E3189" s="61" t="s">
        <v>11251</v>
      </c>
      <c r="F3189" s="61" t="s">
        <v>54</v>
      </c>
      <c r="G3189" s="61" t="s">
        <v>244</v>
      </c>
      <c r="H3189" s="61" t="s">
        <v>11834</v>
      </c>
      <c r="I3189" s="61">
        <v>39.369999999999997</v>
      </c>
      <c r="J3189" s="61">
        <v>-104.85</v>
      </c>
      <c r="K3189">
        <v>34727</v>
      </c>
      <c r="L3189"/>
      <c r="M3189"/>
    </row>
    <row r="3190" spans="1:13">
      <c r="A3190" s="61" t="s">
        <v>40</v>
      </c>
      <c r="B3190" s="61">
        <v>80108</v>
      </c>
      <c r="C3190" s="63" t="s">
        <v>968</v>
      </c>
      <c r="D3190" s="61">
        <v>0</v>
      </c>
      <c r="E3190" s="61" t="s">
        <v>11251</v>
      </c>
      <c r="F3190" s="61" t="s">
        <v>54</v>
      </c>
      <c r="G3190" s="61" t="s">
        <v>244</v>
      </c>
      <c r="H3190" s="61" t="s">
        <v>11834</v>
      </c>
      <c r="I3190" s="61">
        <v>39.450000000000003</v>
      </c>
      <c r="J3190" s="61">
        <v>-104.85</v>
      </c>
      <c r="K3190">
        <v>32188</v>
      </c>
      <c r="L3190"/>
      <c r="M3190"/>
    </row>
    <row r="3191" spans="1:13">
      <c r="A3191" s="61" t="s">
        <v>40</v>
      </c>
      <c r="B3191" s="61">
        <v>81413</v>
      </c>
      <c r="C3191" s="63" t="s">
        <v>968</v>
      </c>
      <c r="D3191" s="61">
        <v>0</v>
      </c>
      <c r="E3191" s="61" t="s">
        <v>15576</v>
      </c>
      <c r="F3191" s="61" t="s">
        <v>54</v>
      </c>
      <c r="G3191" s="61" t="s">
        <v>10320</v>
      </c>
      <c r="H3191" s="61" t="s">
        <v>11834</v>
      </c>
      <c r="I3191" s="61">
        <v>38.89</v>
      </c>
      <c r="J3191" s="61">
        <v>-107.92</v>
      </c>
      <c r="K3191">
        <v>5271</v>
      </c>
      <c r="L3191"/>
      <c r="M3191"/>
    </row>
    <row r="3192" spans="1:13">
      <c r="A3192" s="61" t="s">
        <v>40</v>
      </c>
      <c r="B3192" s="61">
        <v>81125</v>
      </c>
      <c r="C3192" s="63" t="s">
        <v>968</v>
      </c>
      <c r="D3192" s="61">
        <v>0</v>
      </c>
      <c r="E3192" s="61" t="s">
        <v>9031</v>
      </c>
      <c r="F3192" s="61" t="s">
        <v>54</v>
      </c>
      <c r="G3192" s="61" t="s">
        <v>15540</v>
      </c>
      <c r="H3192" s="61" t="s">
        <v>11834</v>
      </c>
      <c r="I3192" s="61">
        <v>37.75</v>
      </c>
      <c r="J3192" s="61">
        <v>-106.11</v>
      </c>
      <c r="K3192">
        <v>2989</v>
      </c>
      <c r="L3192"/>
      <c r="M3192"/>
    </row>
    <row r="3193" spans="1:13">
      <c r="A3193" s="61" t="s">
        <v>40</v>
      </c>
      <c r="B3193" s="61">
        <v>80810</v>
      </c>
      <c r="C3193" s="63" t="s">
        <v>968</v>
      </c>
      <c r="D3193" s="61">
        <v>0</v>
      </c>
      <c r="E3193" s="61" t="s">
        <v>15486</v>
      </c>
      <c r="F3193" s="61" t="s">
        <v>54</v>
      </c>
      <c r="G3193" s="61" t="s">
        <v>13571</v>
      </c>
      <c r="H3193" s="61" t="s">
        <v>11834</v>
      </c>
      <c r="I3193" s="61">
        <v>38.81</v>
      </c>
      <c r="J3193" s="61">
        <v>-102.35</v>
      </c>
      <c r="K3193">
        <v>1038</v>
      </c>
      <c r="L3193"/>
      <c r="M3193"/>
    </row>
    <row r="3194" spans="1:13">
      <c r="A3194" s="61" t="s">
        <v>40</v>
      </c>
      <c r="B3194" s="61">
        <v>81127</v>
      </c>
      <c r="C3194" s="63" t="s">
        <v>968</v>
      </c>
      <c r="D3194" s="61">
        <v>1</v>
      </c>
      <c r="E3194" s="61" t="s">
        <v>7042</v>
      </c>
      <c r="F3194" s="61" t="s">
        <v>54</v>
      </c>
      <c r="G3194" s="61" t="s">
        <v>15535</v>
      </c>
      <c r="H3194" s="61" t="s">
        <v>11834</v>
      </c>
      <c r="I3194" s="61">
        <v>37.21</v>
      </c>
      <c r="J3194" s="61">
        <v>-107.34</v>
      </c>
      <c r="K3194">
        <v>239</v>
      </c>
      <c r="L3194"/>
      <c r="M3194"/>
    </row>
    <row r="3195" spans="1:13">
      <c r="A3195" s="61" t="s">
        <v>40</v>
      </c>
      <c r="B3195" s="61">
        <v>81220</v>
      </c>
      <c r="C3195" s="63" t="s">
        <v>968</v>
      </c>
      <c r="D3195" s="61">
        <v>0</v>
      </c>
      <c r="E3195" s="61" t="s">
        <v>13584</v>
      </c>
      <c r="F3195" s="61" t="s">
        <v>54</v>
      </c>
      <c r="G3195" s="61" t="s">
        <v>15556</v>
      </c>
      <c r="H3195" s="61" t="s">
        <v>11834</v>
      </c>
      <c r="I3195" s="61">
        <v>38.369999999999997</v>
      </c>
      <c r="J3195" s="61">
        <v>-107.5</v>
      </c>
      <c r="K3195">
        <v>225</v>
      </c>
      <c r="L3195"/>
      <c r="M3195"/>
    </row>
    <row r="3196" spans="1:13">
      <c r="A3196" s="61" t="s">
        <v>40</v>
      </c>
      <c r="B3196" s="61">
        <v>80428</v>
      </c>
      <c r="C3196" s="63" t="s">
        <v>968</v>
      </c>
      <c r="D3196" s="61">
        <v>0</v>
      </c>
      <c r="E3196" s="61" t="s">
        <v>2342</v>
      </c>
      <c r="F3196" s="61" t="s">
        <v>54</v>
      </c>
      <c r="G3196" s="61" t="s">
        <v>15437</v>
      </c>
      <c r="H3196" s="61" t="s">
        <v>11834</v>
      </c>
      <c r="I3196" s="61">
        <v>40.840000000000003</v>
      </c>
      <c r="J3196" s="61">
        <v>-106.93</v>
      </c>
      <c r="K3196">
        <v>706</v>
      </c>
      <c r="L3196"/>
      <c r="M3196"/>
    </row>
    <row r="3197" spans="1:13">
      <c r="A3197" s="61" t="s">
        <v>40</v>
      </c>
      <c r="B3197" s="61">
        <v>81520</v>
      </c>
      <c r="C3197" s="63" t="s">
        <v>968</v>
      </c>
      <c r="D3197" s="61">
        <v>0</v>
      </c>
      <c r="E3197" s="61" t="s">
        <v>1774</v>
      </c>
      <c r="F3197" s="61" t="s">
        <v>54</v>
      </c>
      <c r="G3197" s="61" t="s">
        <v>15587</v>
      </c>
      <c r="H3197" s="61" t="s">
        <v>11834</v>
      </c>
      <c r="I3197" s="61">
        <v>39.07</v>
      </c>
      <c r="J3197" s="61">
        <v>-108.46</v>
      </c>
      <c r="K3197">
        <v>14042</v>
      </c>
      <c r="L3197"/>
      <c r="M3197"/>
    </row>
    <row r="3198" spans="1:13">
      <c r="A3198" s="61" t="s">
        <v>40</v>
      </c>
      <c r="B3198" s="61">
        <v>80430</v>
      </c>
      <c r="C3198" s="63" t="s">
        <v>968</v>
      </c>
      <c r="D3198" s="61">
        <v>0</v>
      </c>
      <c r="E3198" s="61" t="s">
        <v>8126</v>
      </c>
      <c r="F3198" s="61" t="s">
        <v>54</v>
      </c>
      <c r="G3198" s="61" t="s">
        <v>425</v>
      </c>
      <c r="H3198" s="61" t="s">
        <v>11834</v>
      </c>
      <c r="I3198" s="61">
        <v>40.57</v>
      </c>
      <c r="J3198" s="61">
        <v>-106.43</v>
      </c>
      <c r="K3198">
        <v>91</v>
      </c>
      <c r="L3198"/>
      <c r="M3198"/>
    </row>
    <row r="3199" spans="1:13">
      <c r="A3199" s="61" t="s">
        <v>40</v>
      </c>
      <c r="B3199" s="61">
        <v>81624</v>
      </c>
      <c r="C3199" s="63" t="s">
        <v>968</v>
      </c>
      <c r="D3199" s="61">
        <v>0</v>
      </c>
      <c r="E3199" s="61" t="s">
        <v>15597</v>
      </c>
      <c r="F3199" s="61" t="s">
        <v>54</v>
      </c>
      <c r="G3199" s="61" t="s">
        <v>15587</v>
      </c>
      <c r="H3199" s="61" t="s">
        <v>11834</v>
      </c>
      <c r="I3199" s="61">
        <v>39.229999999999997</v>
      </c>
      <c r="J3199" s="61">
        <v>-107.95</v>
      </c>
      <c r="K3199">
        <v>1196</v>
      </c>
      <c r="L3199"/>
      <c r="M3199"/>
    </row>
    <row r="3200" spans="1:13">
      <c r="A3200" s="61" t="s">
        <v>40</v>
      </c>
      <c r="B3200" s="61">
        <v>80921</v>
      </c>
      <c r="C3200" s="63" t="s">
        <v>968</v>
      </c>
      <c r="D3200" s="61">
        <v>0</v>
      </c>
      <c r="E3200" s="61" t="s">
        <v>15501</v>
      </c>
      <c r="F3200" s="61" t="s">
        <v>54</v>
      </c>
      <c r="G3200" s="61" t="s">
        <v>15409</v>
      </c>
      <c r="H3200" s="61" t="s">
        <v>11834</v>
      </c>
      <c r="I3200" s="61">
        <v>39.020000000000003</v>
      </c>
      <c r="J3200" s="61">
        <v>-104.91</v>
      </c>
      <c r="K3200">
        <v>25158</v>
      </c>
      <c r="L3200"/>
      <c r="M3200"/>
    </row>
    <row r="3201" spans="1:13">
      <c r="A3201" s="61" t="s">
        <v>40</v>
      </c>
      <c r="B3201" s="61">
        <v>80926</v>
      </c>
      <c r="C3201" s="63" t="s">
        <v>968</v>
      </c>
      <c r="D3201" s="61">
        <v>0</v>
      </c>
      <c r="E3201" s="61" t="s">
        <v>15501</v>
      </c>
      <c r="F3201" s="61" t="s">
        <v>54</v>
      </c>
      <c r="G3201" s="61" t="s">
        <v>15409</v>
      </c>
      <c r="H3201" s="61" t="s">
        <v>11834</v>
      </c>
      <c r="I3201" s="61">
        <v>38.630000000000003</v>
      </c>
      <c r="J3201" s="61">
        <v>-104.9</v>
      </c>
      <c r="K3201">
        <v>1517</v>
      </c>
      <c r="L3201"/>
      <c r="M3201"/>
    </row>
    <row r="3202" spans="1:13">
      <c r="A3202" s="61" t="s">
        <v>40</v>
      </c>
      <c r="B3202" s="61">
        <v>80906</v>
      </c>
      <c r="C3202" s="63" t="s">
        <v>968</v>
      </c>
      <c r="D3202" s="61">
        <v>0</v>
      </c>
      <c r="E3202" s="61" t="s">
        <v>15501</v>
      </c>
      <c r="F3202" s="61" t="s">
        <v>54</v>
      </c>
      <c r="G3202" s="61" t="s">
        <v>15409</v>
      </c>
      <c r="H3202" s="61" t="s">
        <v>11834</v>
      </c>
      <c r="I3202" s="61">
        <v>38.75</v>
      </c>
      <c r="J3202" s="61">
        <v>-104.88</v>
      </c>
      <c r="K3202">
        <v>39019</v>
      </c>
      <c r="L3202"/>
      <c r="M3202"/>
    </row>
    <row r="3203" spans="1:13">
      <c r="A3203" s="61" t="s">
        <v>40</v>
      </c>
      <c r="B3203" s="61">
        <v>80904</v>
      </c>
      <c r="C3203" s="63" t="s">
        <v>968</v>
      </c>
      <c r="D3203" s="61">
        <v>0</v>
      </c>
      <c r="E3203" s="61" t="s">
        <v>15501</v>
      </c>
      <c r="F3203" s="61" t="s">
        <v>54</v>
      </c>
      <c r="G3203" s="61" t="s">
        <v>15409</v>
      </c>
      <c r="H3203" s="61" t="s">
        <v>11834</v>
      </c>
      <c r="I3203" s="61">
        <v>38.86</v>
      </c>
      <c r="J3203" s="61">
        <v>-104.88</v>
      </c>
      <c r="K3203">
        <v>20986</v>
      </c>
      <c r="L3203"/>
      <c r="M3203"/>
    </row>
    <row r="3204" spans="1:13">
      <c r="A3204" s="61" t="s">
        <v>40</v>
      </c>
      <c r="B3204" s="61">
        <v>80919</v>
      </c>
      <c r="C3204" s="63" t="s">
        <v>968</v>
      </c>
      <c r="D3204" s="61">
        <v>0</v>
      </c>
      <c r="E3204" s="61" t="s">
        <v>15501</v>
      </c>
      <c r="F3204" s="61" t="s">
        <v>54</v>
      </c>
      <c r="G3204" s="61" t="s">
        <v>15409</v>
      </c>
      <c r="H3204" s="61" t="s">
        <v>11834</v>
      </c>
      <c r="I3204" s="61">
        <v>38.93</v>
      </c>
      <c r="J3204" s="61">
        <v>-104.85</v>
      </c>
      <c r="K3204">
        <v>28909</v>
      </c>
      <c r="L3204"/>
      <c r="M3204"/>
    </row>
    <row r="3205" spans="1:13">
      <c r="A3205" s="61" t="s">
        <v>40</v>
      </c>
      <c r="B3205" s="61">
        <v>80905</v>
      </c>
      <c r="C3205" s="63" t="s">
        <v>968</v>
      </c>
      <c r="D3205" s="61">
        <v>0</v>
      </c>
      <c r="E3205" s="61" t="s">
        <v>15501</v>
      </c>
      <c r="F3205" s="61" t="s">
        <v>54</v>
      </c>
      <c r="G3205" s="61" t="s">
        <v>15409</v>
      </c>
      <c r="H3205" s="61" t="s">
        <v>11834</v>
      </c>
      <c r="I3205" s="61">
        <v>38.82</v>
      </c>
      <c r="J3205" s="61">
        <v>-104.84</v>
      </c>
      <c r="K3205">
        <v>17592</v>
      </c>
      <c r="L3205"/>
      <c r="M3205"/>
    </row>
    <row r="3206" spans="1:13">
      <c r="A3206" s="61" t="s">
        <v>40</v>
      </c>
      <c r="B3206" s="61">
        <v>80907</v>
      </c>
      <c r="C3206" s="63" t="s">
        <v>968</v>
      </c>
      <c r="D3206" s="61">
        <v>0</v>
      </c>
      <c r="E3206" s="61" t="s">
        <v>15501</v>
      </c>
      <c r="F3206" s="61" t="s">
        <v>54</v>
      </c>
      <c r="G3206" s="61" t="s">
        <v>15409</v>
      </c>
      <c r="H3206" s="61" t="s">
        <v>11834</v>
      </c>
      <c r="I3206" s="61">
        <v>38.880000000000003</v>
      </c>
      <c r="J3206" s="61">
        <v>-104.83</v>
      </c>
      <c r="K3206">
        <v>28806</v>
      </c>
      <c r="L3206"/>
      <c r="M3206"/>
    </row>
    <row r="3207" spans="1:13">
      <c r="A3207" s="61" t="s">
        <v>40</v>
      </c>
      <c r="B3207" s="61">
        <v>80902</v>
      </c>
      <c r="C3207" s="63" t="s">
        <v>968</v>
      </c>
      <c r="D3207" s="61">
        <v>0</v>
      </c>
      <c r="E3207" s="61" t="s">
        <v>15501</v>
      </c>
      <c r="F3207" s="61" t="s">
        <v>54</v>
      </c>
      <c r="G3207" s="61" t="s">
        <v>15409</v>
      </c>
      <c r="H3207" s="61" t="s">
        <v>11834</v>
      </c>
      <c r="I3207" s="61">
        <v>38.67</v>
      </c>
      <c r="J3207" s="61">
        <v>-104.81</v>
      </c>
      <c r="K3207">
        <v>10926</v>
      </c>
      <c r="L3207"/>
      <c r="M3207"/>
    </row>
    <row r="3208" spans="1:13">
      <c r="A3208" s="61" t="s">
        <v>40</v>
      </c>
      <c r="B3208" s="61">
        <v>80903</v>
      </c>
      <c r="C3208" s="63" t="s">
        <v>968</v>
      </c>
      <c r="D3208" s="61">
        <v>0</v>
      </c>
      <c r="E3208" s="61" t="s">
        <v>15501</v>
      </c>
      <c r="F3208" s="61" t="s">
        <v>54</v>
      </c>
      <c r="G3208" s="61" t="s">
        <v>15409</v>
      </c>
      <c r="H3208" s="61" t="s">
        <v>11834</v>
      </c>
      <c r="I3208" s="61">
        <v>38.83</v>
      </c>
      <c r="J3208" s="61">
        <v>-104.81</v>
      </c>
      <c r="K3208">
        <v>15944</v>
      </c>
      <c r="L3208"/>
      <c r="M3208"/>
    </row>
    <row r="3209" spans="1:13">
      <c r="A3209" s="61" t="s">
        <v>40</v>
      </c>
      <c r="B3209" s="61">
        <v>80918</v>
      </c>
      <c r="C3209" s="63" t="s">
        <v>968</v>
      </c>
      <c r="D3209" s="61">
        <v>0</v>
      </c>
      <c r="E3209" s="61" t="s">
        <v>15501</v>
      </c>
      <c r="F3209" s="61" t="s">
        <v>54</v>
      </c>
      <c r="G3209" s="61" t="s">
        <v>15409</v>
      </c>
      <c r="H3209" s="61" t="s">
        <v>11834</v>
      </c>
      <c r="I3209" s="61">
        <v>38.909999999999997</v>
      </c>
      <c r="J3209" s="61">
        <v>-104.78</v>
      </c>
      <c r="K3209">
        <v>47453</v>
      </c>
      <c r="L3209"/>
      <c r="M3209"/>
    </row>
    <row r="3210" spans="1:13">
      <c r="A3210" s="61" t="s">
        <v>40</v>
      </c>
      <c r="B3210" s="61">
        <v>80910</v>
      </c>
      <c r="C3210" s="63" t="s">
        <v>968</v>
      </c>
      <c r="D3210" s="61">
        <v>0</v>
      </c>
      <c r="E3210" s="61" t="s">
        <v>15501</v>
      </c>
      <c r="F3210" s="61" t="s">
        <v>54</v>
      </c>
      <c r="G3210" s="61" t="s">
        <v>15409</v>
      </c>
      <c r="H3210" s="61" t="s">
        <v>11834</v>
      </c>
      <c r="I3210" s="61">
        <v>38.81</v>
      </c>
      <c r="J3210" s="61">
        <v>-104.77</v>
      </c>
      <c r="K3210">
        <v>30991</v>
      </c>
      <c r="L3210"/>
      <c r="M3210"/>
    </row>
    <row r="3211" spans="1:13">
      <c r="A3211" s="61" t="s">
        <v>40</v>
      </c>
      <c r="B3211" s="61">
        <v>80920</v>
      </c>
      <c r="C3211" s="63" t="s">
        <v>968</v>
      </c>
      <c r="D3211" s="61">
        <v>0</v>
      </c>
      <c r="E3211" s="61" t="s">
        <v>15501</v>
      </c>
      <c r="F3211" s="61" t="s">
        <v>54</v>
      </c>
      <c r="G3211" s="61" t="s">
        <v>15409</v>
      </c>
      <c r="H3211" s="61" t="s">
        <v>11834</v>
      </c>
      <c r="I3211" s="61">
        <v>38.96</v>
      </c>
      <c r="J3211" s="61">
        <v>-104.77</v>
      </c>
      <c r="K3211">
        <v>39540</v>
      </c>
      <c r="L3211"/>
      <c r="M3211"/>
    </row>
    <row r="3212" spans="1:13">
      <c r="A3212" s="61" t="s">
        <v>40</v>
      </c>
      <c r="B3212" s="61">
        <v>80909</v>
      </c>
      <c r="C3212" s="63" t="s">
        <v>968</v>
      </c>
      <c r="D3212" s="61">
        <v>0</v>
      </c>
      <c r="E3212" s="61" t="s">
        <v>15501</v>
      </c>
      <c r="F3212" s="61" t="s">
        <v>54</v>
      </c>
      <c r="G3212" s="61" t="s">
        <v>15409</v>
      </c>
      <c r="H3212" s="61" t="s">
        <v>11834</v>
      </c>
      <c r="I3212" s="61">
        <v>38.86</v>
      </c>
      <c r="J3212" s="61">
        <v>-104.76</v>
      </c>
      <c r="K3212">
        <v>37302</v>
      </c>
      <c r="L3212"/>
      <c r="M3212"/>
    </row>
    <row r="3213" spans="1:13">
      <c r="A3213" s="61" t="s">
        <v>40</v>
      </c>
      <c r="B3213" s="61">
        <v>80912</v>
      </c>
      <c r="C3213" s="63" t="s">
        <v>968</v>
      </c>
      <c r="D3213" s="61">
        <v>0</v>
      </c>
      <c r="E3213" s="61" t="s">
        <v>15501</v>
      </c>
      <c r="F3213" s="61" t="s">
        <v>54</v>
      </c>
      <c r="G3213" s="61" t="s">
        <v>15409</v>
      </c>
      <c r="H3213" s="61" t="s">
        <v>11834</v>
      </c>
      <c r="I3213" s="61">
        <v>38.86</v>
      </c>
      <c r="J3213" s="61">
        <v>-104.76</v>
      </c>
      <c r="K3213">
        <v>34577</v>
      </c>
      <c r="L3213"/>
      <c r="M3213"/>
    </row>
    <row r="3214" spans="1:13">
      <c r="A3214" s="61" t="s">
        <v>40</v>
      </c>
      <c r="B3214" s="61">
        <v>80913</v>
      </c>
      <c r="C3214" s="63" t="s">
        <v>968</v>
      </c>
      <c r="D3214" s="61">
        <v>0</v>
      </c>
      <c r="E3214" s="61" t="s">
        <v>15501</v>
      </c>
      <c r="F3214" s="61" t="s">
        <v>54</v>
      </c>
      <c r="G3214" s="61" t="s">
        <v>15409</v>
      </c>
      <c r="H3214" s="61" t="s">
        <v>11834</v>
      </c>
      <c r="I3214" s="61">
        <v>38.69</v>
      </c>
      <c r="J3214" s="61">
        <v>-104.75</v>
      </c>
      <c r="K3214">
        <v>7384</v>
      </c>
      <c r="L3214"/>
      <c r="M3214"/>
    </row>
    <row r="3215" spans="1:13">
      <c r="A3215" s="61" t="s">
        <v>40</v>
      </c>
      <c r="B3215" s="61">
        <v>80917</v>
      </c>
      <c r="C3215" s="63" t="s">
        <v>968</v>
      </c>
      <c r="D3215" s="61">
        <v>0</v>
      </c>
      <c r="E3215" s="61" t="s">
        <v>15501</v>
      </c>
      <c r="F3215" s="61" t="s">
        <v>54</v>
      </c>
      <c r="G3215" s="61" t="s">
        <v>15409</v>
      </c>
      <c r="H3215" s="61" t="s">
        <v>11834</v>
      </c>
      <c r="I3215" s="61">
        <v>38.89</v>
      </c>
      <c r="J3215" s="61">
        <v>-104.75</v>
      </c>
      <c r="K3215">
        <v>30513</v>
      </c>
      <c r="L3215"/>
      <c r="M3215"/>
    </row>
    <row r="3216" spans="1:13">
      <c r="A3216" s="61" t="s">
        <v>40</v>
      </c>
      <c r="B3216" s="61">
        <v>80911</v>
      </c>
      <c r="C3216" s="63" t="s">
        <v>968</v>
      </c>
      <c r="D3216" s="61">
        <v>0</v>
      </c>
      <c r="E3216" s="61" t="s">
        <v>15501</v>
      </c>
      <c r="F3216" s="61" t="s">
        <v>54</v>
      </c>
      <c r="G3216" s="61" t="s">
        <v>15409</v>
      </c>
      <c r="H3216" s="61" t="s">
        <v>11834</v>
      </c>
      <c r="I3216" s="61">
        <v>38.75</v>
      </c>
      <c r="J3216" s="61">
        <v>-104.72</v>
      </c>
      <c r="K3216">
        <v>34577</v>
      </c>
      <c r="L3216"/>
      <c r="M3216"/>
    </row>
    <row r="3217" spans="1:13">
      <c r="A3217" s="61" t="s">
        <v>40</v>
      </c>
      <c r="B3217" s="61">
        <v>80915</v>
      </c>
      <c r="C3217" s="63" t="s">
        <v>968</v>
      </c>
      <c r="D3217" s="61">
        <v>0</v>
      </c>
      <c r="E3217" s="61" t="s">
        <v>15501</v>
      </c>
      <c r="F3217" s="61" t="s">
        <v>54</v>
      </c>
      <c r="G3217" s="61" t="s">
        <v>15409</v>
      </c>
      <c r="H3217" s="61" t="s">
        <v>11834</v>
      </c>
      <c r="I3217" s="61">
        <v>38.85</v>
      </c>
      <c r="J3217" s="61">
        <v>-104.72</v>
      </c>
      <c r="K3217">
        <v>22548</v>
      </c>
      <c r="L3217"/>
      <c r="M3217"/>
    </row>
    <row r="3218" spans="1:13">
      <c r="A3218" s="61" t="s">
        <v>40</v>
      </c>
      <c r="B3218" s="61">
        <v>80924</v>
      </c>
      <c r="C3218" s="63" t="s">
        <v>968</v>
      </c>
      <c r="D3218" s="61">
        <v>0</v>
      </c>
      <c r="E3218" s="61" t="s">
        <v>15501</v>
      </c>
      <c r="F3218" s="61" t="s">
        <v>54</v>
      </c>
      <c r="G3218" s="61" t="s">
        <v>15409</v>
      </c>
      <c r="H3218" s="61" t="s">
        <v>11834</v>
      </c>
      <c r="I3218" s="61">
        <v>38.97</v>
      </c>
      <c r="J3218" s="61">
        <v>-104.72</v>
      </c>
      <c r="K3218">
        <v>15058</v>
      </c>
      <c r="L3218"/>
      <c r="M3218"/>
    </row>
    <row r="3219" spans="1:13">
      <c r="A3219" s="61" t="s">
        <v>40</v>
      </c>
      <c r="B3219" s="61">
        <v>80916</v>
      </c>
      <c r="C3219" s="63" t="s">
        <v>968</v>
      </c>
      <c r="D3219" s="61">
        <v>0</v>
      </c>
      <c r="E3219" s="61" t="s">
        <v>15501</v>
      </c>
      <c r="F3219" s="61" t="s">
        <v>54</v>
      </c>
      <c r="G3219" s="61" t="s">
        <v>15409</v>
      </c>
      <c r="H3219" s="61" t="s">
        <v>11834</v>
      </c>
      <c r="I3219" s="61">
        <v>38.81</v>
      </c>
      <c r="J3219" s="61">
        <v>-104.71</v>
      </c>
      <c r="K3219">
        <v>39990</v>
      </c>
      <c r="L3219"/>
      <c r="M3219"/>
    </row>
    <row r="3220" spans="1:13">
      <c r="A3220" s="61" t="s">
        <v>40</v>
      </c>
      <c r="B3220" s="61">
        <v>80923</v>
      </c>
      <c r="C3220" s="63" t="s">
        <v>968</v>
      </c>
      <c r="D3220" s="61">
        <v>0</v>
      </c>
      <c r="E3220" s="61" t="s">
        <v>15501</v>
      </c>
      <c r="F3220" s="61" t="s">
        <v>54</v>
      </c>
      <c r="G3220" s="61" t="s">
        <v>15409</v>
      </c>
      <c r="H3220" s="61" t="s">
        <v>11834</v>
      </c>
      <c r="I3220" s="61">
        <v>38.93</v>
      </c>
      <c r="J3220" s="61">
        <v>-104.71</v>
      </c>
      <c r="K3220">
        <v>31849</v>
      </c>
      <c r="L3220"/>
      <c r="M3220"/>
    </row>
    <row r="3221" spans="1:13">
      <c r="A3221" s="61" t="s">
        <v>40</v>
      </c>
      <c r="B3221" s="61">
        <v>80922</v>
      </c>
      <c r="C3221" s="63" t="s">
        <v>968</v>
      </c>
      <c r="D3221" s="61">
        <v>0</v>
      </c>
      <c r="E3221" s="61" t="s">
        <v>15501</v>
      </c>
      <c r="F3221" s="61" t="s">
        <v>54</v>
      </c>
      <c r="G3221" s="61" t="s">
        <v>15409</v>
      </c>
      <c r="H3221" s="61" t="s">
        <v>11834</v>
      </c>
      <c r="I3221" s="61">
        <v>38.89</v>
      </c>
      <c r="J3221" s="61">
        <v>-104.7</v>
      </c>
      <c r="K3221">
        <v>29392</v>
      </c>
      <c r="L3221"/>
      <c r="M3221"/>
    </row>
    <row r="3222" spans="1:13">
      <c r="A3222" s="61" t="s">
        <v>40</v>
      </c>
      <c r="B3222" s="61">
        <v>80908</v>
      </c>
      <c r="C3222" s="63" t="s">
        <v>968</v>
      </c>
      <c r="D3222" s="61">
        <v>0</v>
      </c>
      <c r="E3222" s="61" t="s">
        <v>15501</v>
      </c>
      <c r="F3222" s="61" t="s">
        <v>54</v>
      </c>
      <c r="G3222" s="61" t="s">
        <v>15409</v>
      </c>
      <c r="H3222" s="61" t="s">
        <v>11834</v>
      </c>
      <c r="I3222" s="61">
        <v>39.049999999999997</v>
      </c>
      <c r="J3222" s="61">
        <v>-104.69</v>
      </c>
      <c r="K3222">
        <v>22811</v>
      </c>
      <c r="L3222"/>
      <c r="M3222"/>
    </row>
    <row r="3223" spans="1:13">
      <c r="A3223" s="61" t="s">
        <v>40</v>
      </c>
      <c r="B3223" s="61">
        <v>80939</v>
      </c>
      <c r="C3223" s="63" t="s">
        <v>968</v>
      </c>
      <c r="D3223" s="61">
        <v>0</v>
      </c>
      <c r="E3223" s="61" t="s">
        <v>15501</v>
      </c>
      <c r="F3223" s="61" t="s">
        <v>54</v>
      </c>
      <c r="G3223" s="61" t="s">
        <v>15409</v>
      </c>
      <c r="H3223" s="61" t="s">
        <v>11834</v>
      </c>
      <c r="I3223" s="61">
        <v>38.880000000000003</v>
      </c>
      <c r="J3223" s="61">
        <v>-104.68</v>
      </c>
      <c r="K3223">
        <v>0</v>
      </c>
      <c r="L3223"/>
      <c r="M3223"/>
    </row>
    <row r="3224" spans="1:13">
      <c r="A3224" s="61" t="s">
        <v>40</v>
      </c>
      <c r="B3224" s="61">
        <v>80927</v>
      </c>
      <c r="C3224" s="63" t="s">
        <v>968</v>
      </c>
      <c r="D3224" s="61">
        <v>0</v>
      </c>
      <c r="E3224" s="61" t="s">
        <v>15501</v>
      </c>
      <c r="F3224" s="61" t="s">
        <v>54</v>
      </c>
      <c r="G3224" s="61" t="s">
        <v>15409</v>
      </c>
      <c r="H3224" s="61" t="s">
        <v>11834</v>
      </c>
      <c r="I3224" s="61">
        <v>38.92</v>
      </c>
      <c r="J3224" s="61">
        <v>-104.67</v>
      </c>
      <c r="K3224">
        <v>7373</v>
      </c>
      <c r="L3224"/>
      <c r="M3224"/>
    </row>
    <row r="3225" spans="1:13">
      <c r="A3225" s="61" t="s">
        <v>40</v>
      </c>
      <c r="B3225" s="61">
        <v>80925</v>
      </c>
      <c r="C3225" s="63" t="s">
        <v>968</v>
      </c>
      <c r="D3225" s="61">
        <v>0</v>
      </c>
      <c r="E3225" s="61" t="s">
        <v>15501</v>
      </c>
      <c r="F3225" s="61" t="s">
        <v>54</v>
      </c>
      <c r="G3225" s="61" t="s">
        <v>15409</v>
      </c>
      <c r="H3225" s="61" t="s">
        <v>11834</v>
      </c>
      <c r="I3225" s="61">
        <v>38.76</v>
      </c>
      <c r="J3225" s="61">
        <v>-104.66</v>
      </c>
      <c r="K3225">
        <v>15061</v>
      </c>
      <c r="L3225"/>
      <c r="M3225"/>
    </row>
    <row r="3226" spans="1:13">
      <c r="A3226" s="61" t="s">
        <v>40</v>
      </c>
      <c r="B3226" s="61">
        <v>80938</v>
      </c>
      <c r="C3226" s="63" t="s">
        <v>968</v>
      </c>
      <c r="D3226" s="61">
        <v>0</v>
      </c>
      <c r="E3226" s="61" t="s">
        <v>15501</v>
      </c>
      <c r="F3226" s="61" t="s">
        <v>54</v>
      </c>
      <c r="G3226" s="61" t="s">
        <v>15409</v>
      </c>
      <c r="H3226" s="61" t="s">
        <v>11834</v>
      </c>
      <c r="I3226" s="61">
        <v>38.9</v>
      </c>
      <c r="J3226" s="61">
        <v>-104.66</v>
      </c>
      <c r="K3226">
        <v>421</v>
      </c>
      <c r="L3226"/>
      <c r="M3226"/>
    </row>
    <row r="3227" spans="1:13">
      <c r="A3227" s="61" t="s">
        <v>40</v>
      </c>
      <c r="B3227" s="61">
        <v>80951</v>
      </c>
      <c r="C3227" s="63" t="s">
        <v>968</v>
      </c>
      <c r="D3227" s="61">
        <v>0</v>
      </c>
      <c r="E3227" s="61" t="s">
        <v>15501</v>
      </c>
      <c r="F3227" s="61" t="s">
        <v>54</v>
      </c>
      <c r="G3227" s="61" t="s">
        <v>15409</v>
      </c>
      <c r="H3227" s="61" t="s">
        <v>11834</v>
      </c>
      <c r="I3227" s="61">
        <v>38.89</v>
      </c>
      <c r="J3227" s="61">
        <v>-104.65</v>
      </c>
      <c r="K3227">
        <v>4588</v>
      </c>
      <c r="L3227"/>
      <c r="M3227"/>
    </row>
    <row r="3228" spans="1:13">
      <c r="A3228" s="61" t="s">
        <v>40</v>
      </c>
      <c r="B3228" s="61">
        <v>80929</v>
      </c>
      <c r="C3228" s="63" t="s">
        <v>968</v>
      </c>
      <c r="D3228" s="61">
        <v>0</v>
      </c>
      <c r="E3228" s="61" t="s">
        <v>15501</v>
      </c>
      <c r="F3228" s="61" t="s">
        <v>54</v>
      </c>
      <c r="G3228" s="61" t="s">
        <v>15409</v>
      </c>
      <c r="H3228" s="61" t="s">
        <v>11834</v>
      </c>
      <c r="I3228" s="61">
        <v>38.82</v>
      </c>
      <c r="J3228" s="61">
        <v>-104.63</v>
      </c>
      <c r="K3228">
        <v>503</v>
      </c>
      <c r="L3228"/>
      <c r="M3228"/>
    </row>
    <row r="3229" spans="1:13">
      <c r="A3229" s="61" t="s">
        <v>40</v>
      </c>
      <c r="B3229" s="61">
        <v>80930</v>
      </c>
      <c r="C3229" s="63" t="s">
        <v>968</v>
      </c>
      <c r="D3229" s="61">
        <v>0</v>
      </c>
      <c r="E3229" s="61" t="s">
        <v>15501</v>
      </c>
      <c r="F3229" s="61" t="s">
        <v>54</v>
      </c>
      <c r="G3229" s="61" t="s">
        <v>15409</v>
      </c>
      <c r="H3229" s="61" t="s">
        <v>11834</v>
      </c>
      <c r="I3229" s="61">
        <v>38.81</v>
      </c>
      <c r="J3229" s="61">
        <v>-104.5</v>
      </c>
      <c r="K3229">
        <v>1527</v>
      </c>
      <c r="L3229"/>
      <c r="M3229"/>
    </row>
    <row r="3230" spans="1:13">
      <c r="A3230" s="61" t="s">
        <v>40</v>
      </c>
      <c r="B3230" s="61">
        <v>80928</v>
      </c>
      <c r="C3230" s="63" t="s">
        <v>968</v>
      </c>
      <c r="D3230" s="61">
        <v>0</v>
      </c>
      <c r="E3230" s="61" t="s">
        <v>15501</v>
      </c>
      <c r="F3230" s="61" t="s">
        <v>54</v>
      </c>
      <c r="G3230" s="61" t="s">
        <v>15409</v>
      </c>
      <c r="H3230" s="61" t="s">
        <v>11834</v>
      </c>
      <c r="I3230" s="61">
        <v>38.630000000000003</v>
      </c>
      <c r="J3230" s="61">
        <v>-104.4</v>
      </c>
      <c r="K3230">
        <v>1129</v>
      </c>
      <c r="L3230"/>
      <c r="M3230"/>
    </row>
    <row r="3231" spans="1:13">
      <c r="A3231" s="61" t="s">
        <v>40</v>
      </c>
      <c r="B3231" s="61">
        <v>80022</v>
      </c>
      <c r="C3231" s="63" t="s">
        <v>968</v>
      </c>
      <c r="D3231" s="61">
        <v>0</v>
      </c>
      <c r="E3231" s="61" t="s">
        <v>15427</v>
      </c>
      <c r="F3231" s="61" t="s">
        <v>54</v>
      </c>
      <c r="G3231" s="61" t="s">
        <v>4633</v>
      </c>
      <c r="H3231" s="61" t="s">
        <v>11834</v>
      </c>
      <c r="I3231" s="61">
        <v>39.880000000000003</v>
      </c>
      <c r="J3231" s="61">
        <v>-104.8</v>
      </c>
      <c r="K3231">
        <v>57432</v>
      </c>
      <c r="L3231"/>
      <c r="M3231"/>
    </row>
    <row r="3232" spans="1:13">
      <c r="A3232" s="61" t="s">
        <v>40</v>
      </c>
      <c r="B3232" s="61">
        <v>80433</v>
      </c>
      <c r="C3232" s="63" t="s">
        <v>968</v>
      </c>
      <c r="D3232" s="61">
        <v>0</v>
      </c>
      <c r="E3232" s="61" t="s">
        <v>3402</v>
      </c>
      <c r="F3232" s="61" t="s">
        <v>54</v>
      </c>
      <c r="G3232" s="61" t="s">
        <v>362</v>
      </c>
      <c r="H3232" s="61" t="s">
        <v>11834</v>
      </c>
      <c r="I3232" s="61">
        <v>39.520000000000003</v>
      </c>
      <c r="J3232" s="61">
        <v>-105.3</v>
      </c>
      <c r="K3232">
        <v>8209</v>
      </c>
      <c r="L3232"/>
      <c r="M3232"/>
    </row>
    <row r="3233" spans="1:13">
      <c r="A3233" s="61" t="s">
        <v>40</v>
      </c>
      <c r="B3233" s="61">
        <v>80812</v>
      </c>
      <c r="C3233" s="63" t="s">
        <v>968</v>
      </c>
      <c r="D3233" s="61">
        <v>0</v>
      </c>
      <c r="E3233" s="61" t="s">
        <v>7101</v>
      </c>
      <c r="F3233" s="61" t="s">
        <v>54</v>
      </c>
      <c r="G3233" s="61" t="s">
        <v>625</v>
      </c>
      <c r="H3233" s="61" t="s">
        <v>11834</v>
      </c>
      <c r="I3233" s="61">
        <v>39.67</v>
      </c>
      <c r="J3233" s="61">
        <v>-102.85</v>
      </c>
      <c r="K3233">
        <v>191</v>
      </c>
      <c r="L3233"/>
      <c r="M3233"/>
    </row>
    <row r="3234" spans="1:13">
      <c r="A3234" s="61" t="s">
        <v>40</v>
      </c>
      <c r="B3234" s="61">
        <v>81321</v>
      </c>
      <c r="C3234" s="63" t="s">
        <v>968</v>
      </c>
      <c r="D3234" s="61">
        <v>0</v>
      </c>
      <c r="E3234" s="61" t="s">
        <v>7640</v>
      </c>
      <c r="F3234" s="61" t="s">
        <v>54</v>
      </c>
      <c r="G3234" s="61" t="s">
        <v>15566</v>
      </c>
      <c r="H3234" s="61" t="s">
        <v>11834</v>
      </c>
      <c r="I3234" s="61">
        <v>37.35</v>
      </c>
      <c r="J3234" s="61">
        <v>-108.57</v>
      </c>
      <c r="K3234">
        <v>14402</v>
      </c>
      <c r="L3234"/>
      <c r="M3234"/>
    </row>
    <row r="3235" spans="1:13">
      <c r="A3235" s="61" t="s">
        <v>40</v>
      </c>
      <c r="B3235" s="61">
        <v>81223</v>
      </c>
      <c r="C3235" s="63" t="s">
        <v>968</v>
      </c>
      <c r="D3235" s="61">
        <v>0</v>
      </c>
      <c r="E3235" s="61" t="s">
        <v>15558</v>
      </c>
      <c r="F3235" s="61" t="s">
        <v>54</v>
      </c>
      <c r="G3235" s="61" t="s">
        <v>10693</v>
      </c>
      <c r="H3235" s="61" t="s">
        <v>11834</v>
      </c>
      <c r="I3235" s="61">
        <v>38.369999999999997</v>
      </c>
      <c r="J3235" s="61">
        <v>-105.68</v>
      </c>
      <c r="K3235">
        <v>2190</v>
      </c>
      <c r="L3235"/>
      <c r="M3235"/>
    </row>
    <row r="3236" spans="1:13">
      <c r="A3236" s="61" t="s">
        <v>40</v>
      </c>
      <c r="B3236" s="61">
        <v>81625</v>
      </c>
      <c r="C3236" s="63" t="s">
        <v>968</v>
      </c>
      <c r="D3236" s="61">
        <v>0</v>
      </c>
      <c r="E3236" s="61" t="s">
        <v>12330</v>
      </c>
      <c r="F3236" s="61" t="s">
        <v>54</v>
      </c>
      <c r="G3236" s="61" t="s">
        <v>15593</v>
      </c>
      <c r="H3236" s="61" t="s">
        <v>11834</v>
      </c>
      <c r="I3236" s="61">
        <v>40.520000000000003</v>
      </c>
      <c r="J3236" s="61">
        <v>-107.55</v>
      </c>
      <c r="K3236">
        <v>12560</v>
      </c>
      <c r="L3236"/>
      <c r="M3236"/>
    </row>
    <row r="3237" spans="1:13">
      <c r="A3237" s="61" t="s">
        <v>40</v>
      </c>
      <c r="B3237" s="61">
        <v>81415</v>
      </c>
      <c r="C3237" s="63" t="s">
        <v>968</v>
      </c>
      <c r="D3237" s="61">
        <v>0</v>
      </c>
      <c r="E3237" s="61" t="s">
        <v>498</v>
      </c>
      <c r="F3237" s="61" t="s">
        <v>54</v>
      </c>
      <c r="G3237" s="61" t="s">
        <v>10320</v>
      </c>
      <c r="H3237" s="61" t="s">
        <v>11834</v>
      </c>
      <c r="I3237" s="61">
        <v>38.700000000000003</v>
      </c>
      <c r="J3237" s="61">
        <v>-107.6</v>
      </c>
      <c r="K3237">
        <v>1674</v>
      </c>
      <c r="L3237"/>
      <c r="M3237"/>
    </row>
    <row r="3238" spans="1:13">
      <c r="A3238" s="61" t="s">
        <v>40</v>
      </c>
      <c r="B3238" s="61">
        <v>81130</v>
      </c>
      <c r="C3238" s="63" t="s">
        <v>968</v>
      </c>
      <c r="D3238" s="61">
        <v>0</v>
      </c>
      <c r="E3238" s="61" t="s">
        <v>15542</v>
      </c>
      <c r="F3238" s="61" t="s">
        <v>54</v>
      </c>
      <c r="G3238" s="61" t="s">
        <v>5384</v>
      </c>
      <c r="H3238" s="61" t="s">
        <v>11834</v>
      </c>
      <c r="I3238" s="61">
        <v>37.85</v>
      </c>
      <c r="J3238" s="61">
        <v>-106.92</v>
      </c>
      <c r="K3238">
        <v>800</v>
      </c>
      <c r="L3238"/>
      <c r="M3238"/>
    </row>
    <row r="3239" spans="1:13">
      <c r="A3239" s="61" t="s">
        <v>40</v>
      </c>
      <c r="B3239" s="61">
        <v>81224</v>
      </c>
      <c r="C3239" s="63" t="s">
        <v>968</v>
      </c>
      <c r="D3239" s="61">
        <v>0</v>
      </c>
      <c r="E3239" s="61" t="s">
        <v>15559</v>
      </c>
      <c r="F3239" s="61" t="s">
        <v>54</v>
      </c>
      <c r="G3239" s="61" t="s">
        <v>15556</v>
      </c>
      <c r="H3239" s="61" t="s">
        <v>11834</v>
      </c>
      <c r="I3239" s="61">
        <v>38.869999999999997</v>
      </c>
      <c r="J3239" s="61">
        <v>-106.98</v>
      </c>
      <c r="K3239">
        <v>3941</v>
      </c>
      <c r="L3239"/>
      <c r="M3239"/>
    </row>
    <row r="3240" spans="1:13">
      <c r="A3240" s="61" t="s">
        <v>40</v>
      </c>
      <c r="B3240" s="61">
        <v>80813</v>
      </c>
      <c r="C3240" s="63" t="s">
        <v>968</v>
      </c>
      <c r="D3240" s="61">
        <v>0</v>
      </c>
      <c r="E3240" s="61" t="s">
        <v>5948</v>
      </c>
      <c r="F3240" s="61" t="s">
        <v>54</v>
      </c>
      <c r="G3240" s="61" t="s">
        <v>15487</v>
      </c>
      <c r="H3240" s="61" t="s">
        <v>11834</v>
      </c>
      <c r="I3240" s="61">
        <v>38.74</v>
      </c>
      <c r="J3240" s="61">
        <v>-105.17</v>
      </c>
      <c r="K3240">
        <v>1961</v>
      </c>
      <c r="L3240"/>
      <c r="M3240"/>
    </row>
    <row r="3241" spans="1:13">
      <c r="A3241" s="61" t="s">
        <v>40</v>
      </c>
      <c r="B3241" s="61">
        <v>80726</v>
      </c>
      <c r="C3241" s="63" t="s">
        <v>968</v>
      </c>
      <c r="D3241" s="61">
        <v>0</v>
      </c>
      <c r="E3241" s="61" t="s">
        <v>15470</v>
      </c>
      <c r="F3241" s="61" t="s">
        <v>54</v>
      </c>
      <c r="G3241" s="61" t="s">
        <v>6149</v>
      </c>
      <c r="H3241" s="61" t="s">
        <v>11834</v>
      </c>
      <c r="I3241" s="61">
        <v>40.85</v>
      </c>
      <c r="J3241" s="61">
        <v>-102.8</v>
      </c>
      <c r="K3241">
        <v>406</v>
      </c>
      <c r="L3241"/>
      <c r="M3241"/>
    </row>
    <row r="3242" spans="1:13">
      <c r="A3242" s="61" t="s">
        <v>40</v>
      </c>
      <c r="B3242" s="61">
        <v>80514</v>
      </c>
      <c r="C3242" s="63" t="s">
        <v>968</v>
      </c>
      <c r="D3242" s="61">
        <v>0</v>
      </c>
      <c r="E3242" s="61" t="s">
        <v>15454</v>
      </c>
      <c r="F3242" s="61" t="s">
        <v>54</v>
      </c>
      <c r="G3242" s="61" t="s">
        <v>15448</v>
      </c>
      <c r="H3242" s="61" t="s">
        <v>11834</v>
      </c>
      <c r="I3242" s="61">
        <v>40.07</v>
      </c>
      <c r="J3242" s="61">
        <v>-104.96</v>
      </c>
      <c r="K3242">
        <v>6350</v>
      </c>
      <c r="L3242"/>
      <c r="M3242"/>
    </row>
    <row r="3243" spans="1:13">
      <c r="A3243" s="61" t="s">
        <v>40</v>
      </c>
      <c r="B3243" s="61">
        <v>81630</v>
      </c>
      <c r="C3243" s="63" t="s">
        <v>968</v>
      </c>
      <c r="D3243" s="61">
        <v>0</v>
      </c>
      <c r="E3243" s="61" t="s">
        <v>15598</v>
      </c>
      <c r="F3243" s="61" t="s">
        <v>54</v>
      </c>
      <c r="G3243" s="61" t="s">
        <v>15587</v>
      </c>
      <c r="H3243" s="61" t="s">
        <v>11834</v>
      </c>
      <c r="I3243" s="61">
        <v>39.33</v>
      </c>
      <c r="J3243" s="61">
        <v>-108.21</v>
      </c>
      <c r="K3243">
        <v>1019</v>
      </c>
      <c r="L3243"/>
      <c r="M3243"/>
    </row>
    <row r="3244" spans="1:13">
      <c r="A3244" s="61" t="s">
        <v>40</v>
      </c>
      <c r="B3244" s="61">
        <v>80105</v>
      </c>
      <c r="C3244" s="63" t="s">
        <v>968</v>
      </c>
      <c r="D3244" s="61">
        <v>0</v>
      </c>
      <c r="E3244" s="61" t="s">
        <v>15430</v>
      </c>
      <c r="F3244" s="61" t="s">
        <v>54</v>
      </c>
      <c r="G3244" s="61" t="s">
        <v>15424</v>
      </c>
      <c r="H3244" s="61" t="s">
        <v>11834</v>
      </c>
      <c r="I3244" s="61">
        <v>39.61</v>
      </c>
      <c r="J3244" s="61">
        <v>-104.04</v>
      </c>
      <c r="K3244">
        <v>1771</v>
      </c>
      <c r="L3244"/>
      <c r="M3244"/>
    </row>
    <row r="3245" spans="1:13">
      <c r="A3245" s="61" t="s">
        <v>40</v>
      </c>
      <c r="B3245" s="61">
        <v>81132</v>
      </c>
      <c r="C3245" s="63" t="s">
        <v>968</v>
      </c>
      <c r="D3245" s="61">
        <v>0</v>
      </c>
      <c r="E3245" s="61" t="s">
        <v>15543</v>
      </c>
      <c r="F3245" s="61" t="s">
        <v>54</v>
      </c>
      <c r="G3245" s="61" t="s">
        <v>15544</v>
      </c>
      <c r="H3245" s="61" t="s">
        <v>11834</v>
      </c>
      <c r="I3245" s="61">
        <v>37.67</v>
      </c>
      <c r="J3245" s="61">
        <v>-106.35</v>
      </c>
      <c r="K3245">
        <v>2977</v>
      </c>
      <c r="L3245"/>
      <c r="M3245"/>
    </row>
    <row r="3246" spans="1:13">
      <c r="A3246" s="61" t="s">
        <v>40</v>
      </c>
      <c r="B3246" s="61">
        <v>81416</v>
      </c>
      <c r="C3246" s="63" t="s">
        <v>968</v>
      </c>
      <c r="D3246" s="61">
        <v>0</v>
      </c>
      <c r="E3246" s="61" t="s">
        <v>4639</v>
      </c>
      <c r="F3246" s="61" t="s">
        <v>54</v>
      </c>
      <c r="G3246" s="61" t="s">
        <v>10320</v>
      </c>
      <c r="H3246" s="61" t="s">
        <v>11834</v>
      </c>
      <c r="I3246" s="61">
        <v>38.74</v>
      </c>
      <c r="J3246" s="61">
        <v>-108.07</v>
      </c>
      <c r="K3246">
        <v>14304</v>
      </c>
      <c r="L3246"/>
      <c r="M3246"/>
    </row>
    <row r="3247" spans="1:13">
      <c r="A3247" s="61" t="s">
        <v>40</v>
      </c>
      <c r="B3247" s="61">
        <v>80228</v>
      </c>
      <c r="C3247" s="63" t="s">
        <v>968</v>
      </c>
      <c r="D3247" s="61">
        <v>0</v>
      </c>
      <c r="E3247" s="61" t="s">
        <v>3146</v>
      </c>
      <c r="F3247" s="61" t="s">
        <v>54</v>
      </c>
      <c r="G3247" s="61" t="s">
        <v>362</v>
      </c>
      <c r="H3247" s="61" t="s">
        <v>11834</v>
      </c>
      <c r="I3247" s="61">
        <v>39.69</v>
      </c>
      <c r="J3247" s="61">
        <v>-105.17</v>
      </c>
      <c r="K3247">
        <v>34836</v>
      </c>
      <c r="L3247"/>
      <c r="M3247"/>
    </row>
    <row r="3248" spans="1:13">
      <c r="A3248" s="61" t="s">
        <v>40</v>
      </c>
      <c r="B3248" s="61">
        <v>80215</v>
      </c>
      <c r="C3248" s="63" t="s">
        <v>968</v>
      </c>
      <c r="D3248" s="61">
        <v>0</v>
      </c>
      <c r="E3248" s="61" t="s">
        <v>3146</v>
      </c>
      <c r="F3248" s="61" t="s">
        <v>54</v>
      </c>
      <c r="G3248" s="61" t="s">
        <v>362</v>
      </c>
      <c r="H3248" s="61" t="s">
        <v>11834</v>
      </c>
      <c r="I3248" s="61">
        <v>39.74</v>
      </c>
      <c r="J3248" s="61">
        <v>-105.12</v>
      </c>
      <c r="K3248">
        <v>19908</v>
      </c>
      <c r="L3248"/>
      <c r="M3248"/>
    </row>
    <row r="3249" spans="1:13">
      <c r="A3249" s="61" t="s">
        <v>40</v>
      </c>
      <c r="B3249" s="61">
        <v>80235</v>
      </c>
      <c r="C3249" s="63" t="s">
        <v>968</v>
      </c>
      <c r="D3249" s="61">
        <v>0</v>
      </c>
      <c r="E3249" s="61" t="s">
        <v>3146</v>
      </c>
      <c r="F3249" s="61" t="s">
        <v>54</v>
      </c>
      <c r="G3249" s="61" t="s">
        <v>362</v>
      </c>
      <c r="H3249" s="61" t="s">
        <v>11834</v>
      </c>
      <c r="I3249" s="61">
        <v>39.65</v>
      </c>
      <c r="J3249" s="61">
        <v>-105.09</v>
      </c>
      <c r="K3249">
        <v>8639</v>
      </c>
      <c r="L3249"/>
      <c r="M3249"/>
    </row>
    <row r="3250" spans="1:13">
      <c r="A3250" s="61" t="s">
        <v>40</v>
      </c>
      <c r="B3250" s="61">
        <v>80227</v>
      </c>
      <c r="C3250" s="63" t="s">
        <v>968</v>
      </c>
      <c r="D3250" s="61">
        <v>0</v>
      </c>
      <c r="E3250" s="61" t="s">
        <v>3146</v>
      </c>
      <c r="F3250" s="61" t="s">
        <v>54</v>
      </c>
      <c r="G3250" s="61" t="s">
        <v>362</v>
      </c>
      <c r="H3250" s="61" t="s">
        <v>11834</v>
      </c>
      <c r="I3250" s="61">
        <v>39.67</v>
      </c>
      <c r="J3250" s="61">
        <v>-105.09</v>
      </c>
      <c r="K3250">
        <v>35567</v>
      </c>
      <c r="L3250"/>
      <c r="M3250"/>
    </row>
    <row r="3251" spans="1:13">
      <c r="A3251" s="61" t="s">
        <v>40</v>
      </c>
      <c r="B3251" s="61">
        <v>80232</v>
      </c>
      <c r="C3251" s="63" t="s">
        <v>968</v>
      </c>
      <c r="D3251" s="61">
        <v>0</v>
      </c>
      <c r="E3251" s="61" t="s">
        <v>3146</v>
      </c>
      <c r="F3251" s="61" t="s">
        <v>54</v>
      </c>
      <c r="G3251" s="61" t="s">
        <v>362</v>
      </c>
      <c r="H3251" s="61" t="s">
        <v>11834</v>
      </c>
      <c r="I3251" s="61">
        <v>39.69</v>
      </c>
      <c r="J3251" s="61">
        <v>-105.09</v>
      </c>
      <c r="K3251">
        <v>22240</v>
      </c>
      <c r="L3251"/>
      <c r="M3251"/>
    </row>
    <row r="3252" spans="1:13">
      <c r="A3252" s="61" t="s">
        <v>40</v>
      </c>
      <c r="B3252" s="61">
        <v>80226</v>
      </c>
      <c r="C3252" s="63" t="s">
        <v>968</v>
      </c>
      <c r="D3252" s="61">
        <v>0</v>
      </c>
      <c r="E3252" s="61" t="s">
        <v>3146</v>
      </c>
      <c r="F3252" s="61" t="s">
        <v>54</v>
      </c>
      <c r="G3252" s="61" t="s">
        <v>362</v>
      </c>
      <c r="H3252" s="61" t="s">
        <v>11834</v>
      </c>
      <c r="I3252" s="61">
        <v>39.71</v>
      </c>
      <c r="J3252" s="61">
        <v>-105.09</v>
      </c>
      <c r="K3252">
        <v>33142</v>
      </c>
      <c r="L3252"/>
      <c r="M3252"/>
    </row>
    <row r="3253" spans="1:13">
      <c r="A3253" s="61" t="s">
        <v>40</v>
      </c>
      <c r="B3253" s="61">
        <v>80214</v>
      </c>
      <c r="C3253" s="63" t="s">
        <v>968</v>
      </c>
      <c r="D3253" s="61">
        <v>0</v>
      </c>
      <c r="E3253" s="61" t="s">
        <v>3146</v>
      </c>
      <c r="F3253" s="61" t="s">
        <v>54</v>
      </c>
      <c r="G3253" s="61" t="s">
        <v>362</v>
      </c>
      <c r="H3253" s="61" t="s">
        <v>11834</v>
      </c>
      <c r="I3253" s="61">
        <v>39.74</v>
      </c>
      <c r="J3253" s="61">
        <v>-105.07</v>
      </c>
      <c r="K3253">
        <v>26493</v>
      </c>
      <c r="L3253"/>
      <c r="M3253"/>
    </row>
    <row r="3254" spans="1:13">
      <c r="A3254" s="61" t="s">
        <v>40</v>
      </c>
      <c r="B3254" s="61">
        <v>80212</v>
      </c>
      <c r="C3254" s="63" t="s">
        <v>968</v>
      </c>
      <c r="D3254" s="61">
        <v>0</v>
      </c>
      <c r="E3254" s="61" t="s">
        <v>3146</v>
      </c>
      <c r="F3254" s="61" t="s">
        <v>54</v>
      </c>
      <c r="G3254" s="61" t="s">
        <v>15432</v>
      </c>
      <c r="H3254" s="61" t="s">
        <v>11834</v>
      </c>
      <c r="I3254" s="61">
        <v>39.770000000000003</v>
      </c>
      <c r="J3254" s="61">
        <v>-105.05</v>
      </c>
      <c r="K3254">
        <v>20397</v>
      </c>
      <c r="L3254"/>
      <c r="M3254"/>
    </row>
    <row r="3255" spans="1:13">
      <c r="A3255" s="61" t="s">
        <v>40</v>
      </c>
      <c r="B3255" s="61">
        <v>80236</v>
      </c>
      <c r="C3255" s="63" t="s">
        <v>968</v>
      </c>
      <c r="D3255" s="61">
        <v>0</v>
      </c>
      <c r="E3255" s="61" t="s">
        <v>3146</v>
      </c>
      <c r="F3255" s="61" t="s">
        <v>54</v>
      </c>
      <c r="G3255" s="61" t="s">
        <v>15432</v>
      </c>
      <c r="H3255" s="61" t="s">
        <v>11834</v>
      </c>
      <c r="I3255" s="61">
        <v>39.65</v>
      </c>
      <c r="J3255" s="61">
        <v>-105.04</v>
      </c>
      <c r="K3255">
        <v>16565</v>
      </c>
      <c r="L3255"/>
      <c r="M3255"/>
    </row>
    <row r="3256" spans="1:13">
      <c r="A3256" s="61" t="s">
        <v>40</v>
      </c>
      <c r="B3256" s="61">
        <v>80219</v>
      </c>
      <c r="C3256" s="63" t="s">
        <v>968</v>
      </c>
      <c r="D3256" s="61">
        <v>0</v>
      </c>
      <c r="E3256" s="61" t="s">
        <v>3146</v>
      </c>
      <c r="F3256" s="61" t="s">
        <v>54</v>
      </c>
      <c r="G3256" s="61" t="s">
        <v>15432</v>
      </c>
      <c r="H3256" s="61" t="s">
        <v>11834</v>
      </c>
      <c r="I3256" s="61">
        <v>39.700000000000003</v>
      </c>
      <c r="J3256" s="61">
        <v>-105.04</v>
      </c>
      <c r="K3256">
        <v>61585</v>
      </c>
      <c r="L3256"/>
      <c r="M3256"/>
    </row>
    <row r="3257" spans="1:13">
      <c r="A3257" s="61" t="s">
        <v>40</v>
      </c>
      <c r="B3257" s="61">
        <v>80204</v>
      </c>
      <c r="C3257" s="63" t="s">
        <v>968</v>
      </c>
      <c r="D3257" s="61">
        <v>0</v>
      </c>
      <c r="E3257" s="61" t="s">
        <v>3146</v>
      </c>
      <c r="F3257" s="61" t="s">
        <v>54</v>
      </c>
      <c r="G3257" s="61" t="s">
        <v>15432</v>
      </c>
      <c r="H3257" s="61" t="s">
        <v>11834</v>
      </c>
      <c r="I3257" s="61">
        <v>39.729999999999997</v>
      </c>
      <c r="J3257" s="61">
        <v>-105.02</v>
      </c>
      <c r="K3257">
        <v>35269</v>
      </c>
      <c r="L3257"/>
      <c r="M3257"/>
    </row>
    <row r="3258" spans="1:13">
      <c r="A3258" s="61" t="s">
        <v>40</v>
      </c>
      <c r="B3258" s="61">
        <v>80211</v>
      </c>
      <c r="C3258" s="63" t="s">
        <v>968</v>
      </c>
      <c r="D3258" s="61">
        <v>0</v>
      </c>
      <c r="E3258" s="61" t="s">
        <v>3146</v>
      </c>
      <c r="F3258" s="61" t="s">
        <v>54</v>
      </c>
      <c r="G3258" s="61" t="s">
        <v>15432</v>
      </c>
      <c r="H3258" s="61" t="s">
        <v>11834</v>
      </c>
      <c r="I3258" s="61">
        <v>39.770000000000003</v>
      </c>
      <c r="J3258" s="61">
        <v>-105.02</v>
      </c>
      <c r="K3258">
        <v>37940</v>
      </c>
      <c r="L3258"/>
      <c r="M3258"/>
    </row>
    <row r="3259" spans="1:13">
      <c r="A3259" s="61" t="s">
        <v>40</v>
      </c>
      <c r="B3259" s="61">
        <v>80221</v>
      </c>
      <c r="C3259" s="63" t="s">
        <v>968</v>
      </c>
      <c r="D3259" s="61">
        <v>0</v>
      </c>
      <c r="E3259" s="61" t="s">
        <v>3146</v>
      </c>
      <c r="F3259" s="61" t="s">
        <v>54</v>
      </c>
      <c r="G3259" s="61" t="s">
        <v>4633</v>
      </c>
      <c r="H3259" s="61" t="s">
        <v>11834</v>
      </c>
      <c r="I3259" s="61">
        <v>39.82</v>
      </c>
      <c r="J3259" s="61">
        <v>-105.01</v>
      </c>
      <c r="K3259">
        <v>42224</v>
      </c>
      <c r="L3259"/>
      <c r="M3259"/>
    </row>
    <row r="3260" spans="1:13">
      <c r="A3260" s="61" t="s">
        <v>40</v>
      </c>
      <c r="B3260" s="61">
        <v>80260</v>
      </c>
      <c r="C3260" s="63" t="s">
        <v>968</v>
      </c>
      <c r="D3260" s="61">
        <v>0</v>
      </c>
      <c r="E3260" s="61" t="s">
        <v>3146</v>
      </c>
      <c r="F3260" s="61" t="s">
        <v>54</v>
      </c>
      <c r="G3260" s="61" t="s">
        <v>4633</v>
      </c>
      <c r="H3260" s="61" t="s">
        <v>11834</v>
      </c>
      <c r="I3260" s="61">
        <v>39.869999999999997</v>
      </c>
      <c r="J3260" s="61">
        <v>-105.01</v>
      </c>
      <c r="K3260">
        <v>36691</v>
      </c>
      <c r="L3260"/>
      <c r="M3260"/>
    </row>
    <row r="3261" spans="1:13">
      <c r="A3261" s="61" t="s">
        <v>40</v>
      </c>
      <c r="B3261" s="61">
        <v>80223</v>
      </c>
      <c r="C3261" s="63" t="s">
        <v>968</v>
      </c>
      <c r="D3261" s="61">
        <v>0</v>
      </c>
      <c r="E3261" s="61" t="s">
        <v>3146</v>
      </c>
      <c r="F3261" s="61" t="s">
        <v>54</v>
      </c>
      <c r="G3261" s="61" t="s">
        <v>15432</v>
      </c>
      <c r="H3261" s="61" t="s">
        <v>11834</v>
      </c>
      <c r="I3261" s="61">
        <v>39.700000000000003</v>
      </c>
      <c r="J3261" s="61">
        <v>-105</v>
      </c>
      <c r="K3261">
        <v>19862</v>
      </c>
      <c r="L3261"/>
      <c r="M3261"/>
    </row>
    <row r="3262" spans="1:13">
      <c r="A3262" s="61" t="s">
        <v>40</v>
      </c>
      <c r="B3262" s="61">
        <v>80202</v>
      </c>
      <c r="C3262" s="63" t="s">
        <v>968</v>
      </c>
      <c r="D3262" s="61">
        <v>0</v>
      </c>
      <c r="E3262" s="61" t="s">
        <v>3146</v>
      </c>
      <c r="F3262" s="61" t="s">
        <v>54</v>
      </c>
      <c r="G3262" s="61" t="s">
        <v>15432</v>
      </c>
      <c r="H3262" s="61" t="s">
        <v>11834</v>
      </c>
      <c r="I3262" s="61">
        <v>39.75</v>
      </c>
      <c r="J3262" s="61">
        <v>-105</v>
      </c>
      <c r="K3262">
        <v>19606</v>
      </c>
      <c r="L3262"/>
      <c r="M3262"/>
    </row>
    <row r="3263" spans="1:13">
      <c r="A3263" s="61" t="s">
        <v>40</v>
      </c>
      <c r="B3263" s="61">
        <v>80234</v>
      </c>
      <c r="C3263" s="63" t="s">
        <v>968</v>
      </c>
      <c r="D3263" s="61">
        <v>0</v>
      </c>
      <c r="E3263" s="61" t="s">
        <v>3146</v>
      </c>
      <c r="F3263" s="61" t="s">
        <v>54</v>
      </c>
      <c r="G3263" s="61" t="s">
        <v>4633</v>
      </c>
      <c r="H3263" s="61" t="s">
        <v>11834</v>
      </c>
      <c r="I3263" s="61">
        <v>39.909999999999997</v>
      </c>
      <c r="J3263" s="61">
        <v>-105</v>
      </c>
      <c r="K3263">
        <v>29660</v>
      </c>
      <c r="L3263"/>
      <c r="M3263"/>
    </row>
    <row r="3264" spans="1:13">
      <c r="A3264" s="61" t="s">
        <v>40</v>
      </c>
      <c r="B3264" s="61">
        <v>80264</v>
      </c>
      <c r="C3264" s="63" t="s">
        <v>968</v>
      </c>
      <c r="D3264" s="61">
        <v>0</v>
      </c>
      <c r="E3264" s="61" t="s">
        <v>3146</v>
      </c>
      <c r="F3264" s="61" t="s">
        <v>54</v>
      </c>
      <c r="G3264" s="61" t="s">
        <v>15432</v>
      </c>
      <c r="H3264" s="61" t="s">
        <v>11834</v>
      </c>
      <c r="I3264" s="61">
        <v>39.74</v>
      </c>
      <c r="J3264" s="61">
        <v>-104.99</v>
      </c>
      <c r="K3264">
        <v>0</v>
      </c>
      <c r="L3264"/>
      <c r="M3264"/>
    </row>
    <row r="3265" spans="1:13">
      <c r="A3265" s="61" t="s">
        <v>40</v>
      </c>
      <c r="B3265" s="61">
        <v>80290</v>
      </c>
      <c r="C3265" s="63" t="s">
        <v>968</v>
      </c>
      <c r="D3265" s="61">
        <v>0</v>
      </c>
      <c r="E3265" s="61" t="s">
        <v>3146</v>
      </c>
      <c r="F3265" s="61" t="s">
        <v>54</v>
      </c>
      <c r="G3265" s="61" t="s">
        <v>15432</v>
      </c>
      <c r="H3265" s="61" t="s">
        <v>11834</v>
      </c>
      <c r="I3265" s="61">
        <v>39.74</v>
      </c>
      <c r="J3265" s="61">
        <v>-104.99</v>
      </c>
      <c r="K3265">
        <v>446</v>
      </c>
      <c r="L3265"/>
      <c r="M3265"/>
    </row>
    <row r="3266" spans="1:13">
      <c r="A3266" s="61" t="s">
        <v>40</v>
      </c>
      <c r="B3266" s="61">
        <v>80293</v>
      </c>
      <c r="C3266" s="63" t="s">
        <v>968</v>
      </c>
      <c r="D3266" s="61">
        <v>0</v>
      </c>
      <c r="E3266" s="61" t="s">
        <v>3146</v>
      </c>
      <c r="F3266" s="61" t="s">
        <v>54</v>
      </c>
      <c r="G3266" s="61" t="s">
        <v>15432</v>
      </c>
      <c r="H3266" s="61" t="s">
        <v>11834</v>
      </c>
      <c r="I3266" s="61">
        <v>39.75</v>
      </c>
      <c r="J3266" s="61">
        <v>-104.99</v>
      </c>
      <c r="K3266">
        <v>0</v>
      </c>
      <c r="L3266"/>
      <c r="M3266"/>
    </row>
    <row r="3267" spans="1:13">
      <c r="A3267" s="61" t="s">
        <v>40</v>
      </c>
      <c r="B3267" s="61">
        <v>80294</v>
      </c>
      <c r="C3267" s="63" t="s">
        <v>968</v>
      </c>
      <c r="D3267" s="61">
        <v>0</v>
      </c>
      <c r="E3267" s="61" t="s">
        <v>3146</v>
      </c>
      <c r="F3267" s="61" t="s">
        <v>54</v>
      </c>
      <c r="G3267" s="61" t="s">
        <v>15432</v>
      </c>
      <c r="H3267" s="61" t="s">
        <v>11834</v>
      </c>
      <c r="I3267" s="61">
        <v>39.75</v>
      </c>
      <c r="J3267" s="61">
        <v>-104.99</v>
      </c>
      <c r="K3267">
        <v>0</v>
      </c>
      <c r="L3267"/>
      <c r="M3267"/>
    </row>
    <row r="3268" spans="1:13">
      <c r="A3268" s="61" t="s">
        <v>40</v>
      </c>
      <c r="B3268" s="61">
        <v>80203</v>
      </c>
      <c r="C3268" s="63" t="s">
        <v>968</v>
      </c>
      <c r="D3268" s="61">
        <v>0</v>
      </c>
      <c r="E3268" s="61" t="s">
        <v>3146</v>
      </c>
      <c r="F3268" s="61" t="s">
        <v>54</v>
      </c>
      <c r="G3268" s="61" t="s">
        <v>15432</v>
      </c>
      <c r="H3268" s="61" t="s">
        <v>11834</v>
      </c>
      <c r="I3268" s="61">
        <v>39.729999999999997</v>
      </c>
      <c r="J3268" s="61">
        <v>-104.98</v>
      </c>
      <c r="K3268">
        <v>22883</v>
      </c>
      <c r="L3268"/>
      <c r="M3268"/>
    </row>
    <row r="3269" spans="1:13">
      <c r="A3269" s="61" t="s">
        <v>40</v>
      </c>
      <c r="B3269" s="61">
        <v>80209</v>
      </c>
      <c r="C3269" s="63" t="s">
        <v>968</v>
      </c>
      <c r="D3269" s="61">
        <v>0</v>
      </c>
      <c r="E3269" s="61" t="s">
        <v>3146</v>
      </c>
      <c r="F3269" s="61" t="s">
        <v>54</v>
      </c>
      <c r="G3269" s="61" t="s">
        <v>15432</v>
      </c>
      <c r="H3269" s="61" t="s">
        <v>11834</v>
      </c>
      <c r="I3269" s="61">
        <v>39.71</v>
      </c>
      <c r="J3269" s="61">
        <v>-104.97</v>
      </c>
      <c r="K3269">
        <v>27061</v>
      </c>
      <c r="L3269"/>
      <c r="M3269"/>
    </row>
    <row r="3270" spans="1:13">
      <c r="A3270" s="61" t="s">
        <v>40</v>
      </c>
      <c r="B3270" s="61">
        <v>80218</v>
      </c>
      <c r="C3270" s="63" t="s">
        <v>968</v>
      </c>
      <c r="D3270" s="61">
        <v>0</v>
      </c>
      <c r="E3270" s="61" t="s">
        <v>3146</v>
      </c>
      <c r="F3270" s="61" t="s">
        <v>54</v>
      </c>
      <c r="G3270" s="61" t="s">
        <v>15432</v>
      </c>
      <c r="H3270" s="61" t="s">
        <v>11834</v>
      </c>
      <c r="I3270" s="61">
        <v>39.729999999999997</v>
      </c>
      <c r="J3270" s="61">
        <v>-104.97</v>
      </c>
      <c r="K3270">
        <v>19484</v>
      </c>
      <c r="L3270"/>
      <c r="M3270"/>
    </row>
    <row r="3271" spans="1:13">
      <c r="A3271" s="61" t="s">
        <v>40</v>
      </c>
      <c r="B3271" s="61">
        <v>80210</v>
      </c>
      <c r="C3271" s="63" t="s">
        <v>968</v>
      </c>
      <c r="D3271" s="61">
        <v>0</v>
      </c>
      <c r="E3271" s="61" t="s">
        <v>3146</v>
      </c>
      <c r="F3271" s="61" t="s">
        <v>54</v>
      </c>
      <c r="G3271" s="61" t="s">
        <v>15432</v>
      </c>
      <c r="H3271" s="61" t="s">
        <v>11834</v>
      </c>
      <c r="I3271" s="61">
        <v>39.68</v>
      </c>
      <c r="J3271" s="61">
        <v>-104.96</v>
      </c>
      <c r="K3271">
        <v>39394</v>
      </c>
      <c r="L3271"/>
      <c r="M3271"/>
    </row>
    <row r="3272" spans="1:13">
      <c r="A3272" s="61" t="s">
        <v>40</v>
      </c>
      <c r="B3272" s="61">
        <v>80205</v>
      </c>
      <c r="C3272" s="63" t="s">
        <v>968</v>
      </c>
      <c r="D3272" s="61">
        <v>0</v>
      </c>
      <c r="E3272" s="61" t="s">
        <v>3146</v>
      </c>
      <c r="F3272" s="61" t="s">
        <v>54</v>
      </c>
      <c r="G3272" s="61" t="s">
        <v>15432</v>
      </c>
      <c r="H3272" s="61" t="s">
        <v>11834</v>
      </c>
      <c r="I3272" s="61">
        <v>39.76</v>
      </c>
      <c r="J3272" s="61">
        <v>-104.96</v>
      </c>
      <c r="K3272">
        <v>34967</v>
      </c>
      <c r="L3272"/>
      <c r="M3272"/>
    </row>
    <row r="3273" spans="1:13">
      <c r="A3273" s="61" t="s">
        <v>40</v>
      </c>
      <c r="B3273" s="61">
        <v>80216</v>
      </c>
      <c r="C3273" s="63" t="s">
        <v>968</v>
      </c>
      <c r="D3273" s="61">
        <v>0</v>
      </c>
      <c r="E3273" s="61" t="s">
        <v>3146</v>
      </c>
      <c r="F3273" s="61" t="s">
        <v>54</v>
      </c>
      <c r="G3273" s="61" t="s">
        <v>15432</v>
      </c>
      <c r="H3273" s="61" t="s">
        <v>11834</v>
      </c>
      <c r="I3273" s="61">
        <v>39.79</v>
      </c>
      <c r="J3273" s="61">
        <v>-104.96</v>
      </c>
      <c r="K3273">
        <v>15915</v>
      </c>
      <c r="L3273"/>
      <c r="M3273"/>
    </row>
    <row r="3274" spans="1:13">
      <c r="A3274" s="61" t="s">
        <v>40</v>
      </c>
      <c r="B3274" s="61">
        <v>80229</v>
      </c>
      <c r="C3274" s="63" t="s">
        <v>968</v>
      </c>
      <c r="D3274" s="61">
        <v>0</v>
      </c>
      <c r="E3274" s="61" t="s">
        <v>3146</v>
      </c>
      <c r="F3274" s="61" t="s">
        <v>54</v>
      </c>
      <c r="G3274" s="61" t="s">
        <v>4633</v>
      </c>
      <c r="H3274" s="61" t="s">
        <v>11834</v>
      </c>
      <c r="I3274" s="61">
        <v>39.86</v>
      </c>
      <c r="J3274" s="61">
        <v>-104.96</v>
      </c>
      <c r="K3274">
        <v>54153</v>
      </c>
      <c r="L3274"/>
      <c r="M3274"/>
    </row>
    <row r="3275" spans="1:13">
      <c r="A3275" s="61" t="s">
        <v>40</v>
      </c>
      <c r="B3275" s="61">
        <v>80206</v>
      </c>
      <c r="C3275" s="63" t="s">
        <v>968</v>
      </c>
      <c r="D3275" s="61">
        <v>0</v>
      </c>
      <c r="E3275" s="61" t="s">
        <v>3146</v>
      </c>
      <c r="F3275" s="61" t="s">
        <v>54</v>
      </c>
      <c r="G3275" s="61" t="s">
        <v>15432</v>
      </c>
      <c r="H3275" s="61" t="s">
        <v>11834</v>
      </c>
      <c r="I3275" s="61">
        <v>39.729999999999997</v>
      </c>
      <c r="J3275" s="61">
        <v>-104.95</v>
      </c>
      <c r="K3275">
        <v>26108</v>
      </c>
      <c r="L3275"/>
      <c r="M3275"/>
    </row>
    <row r="3276" spans="1:13">
      <c r="A3276" s="61" t="s">
        <v>40</v>
      </c>
      <c r="B3276" s="61">
        <v>80233</v>
      </c>
      <c r="C3276" s="63" t="s">
        <v>968</v>
      </c>
      <c r="D3276" s="61">
        <v>0</v>
      </c>
      <c r="E3276" s="61" t="s">
        <v>3146</v>
      </c>
      <c r="F3276" s="61" t="s">
        <v>54</v>
      </c>
      <c r="G3276" s="61" t="s">
        <v>4633</v>
      </c>
      <c r="H3276" s="61" t="s">
        <v>11834</v>
      </c>
      <c r="I3276" s="61">
        <v>39.9</v>
      </c>
      <c r="J3276" s="61">
        <v>-104.95</v>
      </c>
      <c r="K3276">
        <v>48050</v>
      </c>
      <c r="L3276"/>
      <c r="M3276"/>
    </row>
    <row r="3277" spans="1:13">
      <c r="A3277" s="61" t="s">
        <v>40</v>
      </c>
      <c r="B3277" s="61">
        <v>80222</v>
      </c>
      <c r="C3277" s="63" t="s">
        <v>968</v>
      </c>
      <c r="D3277" s="61">
        <v>0</v>
      </c>
      <c r="E3277" s="61" t="s">
        <v>3146</v>
      </c>
      <c r="F3277" s="61" t="s">
        <v>54</v>
      </c>
      <c r="G3277" s="61" t="s">
        <v>15432</v>
      </c>
      <c r="H3277" s="61" t="s">
        <v>11834</v>
      </c>
      <c r="I3277" s="61">
        <v>39.67</v>
      </c>
      <c r="J3277" s="61">
        <v>-104.93</v>
      </c>
      <c r="K3277">
        <v>22381</v>
      </c>
      <c r="L3277"/>
      <c r="M3277"/>
    </row>
    <row r="3278" spans="1:13">
      <c r="A3278" s="61" t="s">
        <v>40</v>
      </c>
      <c r="B3278" s="61">
        <v>80246</v>
      </c>
      <c r="C3278" s="63" t="s">
        <v>968</v>
      </c>
      <c r="D3278" s="61">
        <v>0</v>
      </c>
      <c r="E3278" s="61" t="s">
        <v>3146</v>
      </c>
      <c r="F3278" s="61" t="s">
        <v>54</v>
      </c>
      <c r="G3278" s="61" t="s">
        <v>15432</v>
      </c>
      <c r="H3278" s="61" t="s">
        <v>11834</v>
      </c>
      <c r="I3278" s="61">
        <v>39.71</v>
      </c>
      <c r="J3278" s="61">
        <v>-104.93</v>
      </c>
      <c r="K3278">
        <v>13265</v>
      </c>
      <c r="L3278"/>
      <c r="M3278"/>
    </row>
    <row r="3279" spans="1:13">
      <c r="A3279" s="61" t="s">
        <v>40</v>
      </c>
      <c r="B3279" s="61">
        <v>80220</v>
      </c>
      <c r="C3279" s="63" t="s">
        <v>968</v>
      </c>
      <c r="D3279" s="61">
        <v>0</v>
      </c>
      <c r="E3279" s="61" t="s">
        <v>3146</v>
      </c>
      <c r="F3279" s="61" t="s">
        <v>54</v>
      </c>
      <c r="G3279" s="61" t="s">
        <v>15432</v>
      </c>
      <c r="H3279" s="61" t="s">
        <v>11834</v>
      </c>
      <c r="I3279" s="61">
        <v>39.729999999999997</v>
      </c>
      <c r="J3279" s="61">
        <v>-104.92</v>
      </c>
      <c r="K3279">
        <v>37233</v>
      </c>
      <c r="L3279"/>
      <c r="M3279"/>
    </row>
    <row r="3280" spans="1:13">
      <c r="A3280" s="61" t="s">
        <v>40</v>
      </c>
      <c r="B3280" s="61">
        <v>80207</v>
      </c>
      <c r="C3280" s="63" t="s">
        <v>968</v>
      </c>
      <c r="D3280" s="61">
        <v>0</v>
      </c>
      <c r="E3280" s="61" t="s">
        <v>3146</v>
      </c>
      <c r="F3280" s="61" t="s">
        <v>54</v>
      </c>
      <c r="G3280" s="61" t="s">
        <v>15432</v>
      </c>
      <c r="H3280" s="61" t="s">
        <v>11834</v>
      </c>
      <c r="I3280" s="61">
        <v>39.76</v>
      </c>
      <c r="J3280" s="61">
        <v>-104.92</v>
      </c>
      <c r="K3280">
        <v>21170</v>
      </c>
      <c r="L3280"/>
      <c r="M3280"/>
    </row>
    <row r="3281" spans="1:13">
      <c r="A3281" s="61" t="s">
        <v>40</v>
      </c>
      <c r="B3281" s="61">
        <v>80224</v>
      </c>
      <c r="C3281" s="63" t="s">
        <v>968</v>
      </c>
      <c r="D3281" s="61">
        <v>0</v>
      </c>
      <c r="E3281" s="61" t="s">
        <v>3146</v>
      </c>
      <c r="F3281" s="61" t="s">
        <v>54</v>
      </c>
      <c r="G3281" s="61" t="s">
        <v>15432</v>
      </c>
      <c r="H3281" s="61" t="s">
        <v>11834</v>
      </c>
      <c r="I3281" s="61">
        <v>39.69</v>
      </c>
      <c r="J3281" s="61">
        <v>-104.91</v>
      </c>
      <c r="K3281">
        <v>19199</v>
      </c>
      <c r="L3281"/>
      <c r="M3281"/>
    </row>
    <row r="3282" spans="1:13">
      <c r="A3282" s="61" t="s">
        <v>40</v>
      </c>
      <c r="B3282" s="61">
        <v>80237</v>
      </c>
      <c r="C3282" s="63" t="s">
        <v>968</v>
      </c>
      <c r="D3282" s="61">
        <v>0</v>
      </c>
      <c r="E3282" s="61" t="s">
        <v>3146</v>
      </c>
      <c r="F3282" s="61" t="s">
        <v>54</v>
      </c>
      <c r="G3282" s="61" t="s">
        <v>15432</v>
      </c>
      <c r="H3282" s="61" t="s">
        <v>11834</v>
      </c>
      <c r="I3282" s="61">
        <v>39.64</v>
      </c>
      <c r="J3282" s="61">
        <v>-104.9</v>
      </c>
      <c r="K3282">
        <v>23108</v>
      </c>
      <c r="L3282"/>
      <c r="M3282"/>
    </row>
    <row r="3283" spans="1:13">
      <c r="A3283" s="61" t="s">
        <v>40</v>
      </c>
      <c r="B3283" s="61">
        <v>80231</v>
      </c>
      <c r="C3283" s="63" t="s">
        <v>968</v>
      </c>
      <c r="D3283" s="61">
        <v>0</v>
      </c>
      <c r="E3283" s="61" t="s">
        <v>3146</v>
      </c>
      <c r="F3283" s="61" t="s">
        <v>54</v>
      </c>
      <c r="G3283" s="61" t="s">
        <v>15432</v>
      </c>
      <c r="H3283" s="61" t="s">
        <v>11834</v>
      </c>
      <c r="I3283" s="61">
        <v>39.67</v>
      </c>
      <c r="J3283" s="61">
        <v>-104.89</v>
      </c>
      <c r="K3283">
        <v>36014</v>
      </c>
      <c r="L3283"/>
      <c r="M3283"/>
    </row>
    <row r="3284" spans="1:13">
      <c r="A3284" s="61" t="s">
        <v>40</v>
      </c>
      <c r="B3284" s="61">
        <v>80230</v>
      </c>
      <c r="C3284" s="63" t="s">
        <v>968</v>
      </c>
      <c r="D3284" s="61">
        <v>0</v>
      </c>
      <c r="E3284" s="61" t="s">
        <v>3146</v>
      </c>
      <c r="F3284" s="61" t="s">
        <v>54</v>
      </c>
      <c r="G3284" s="61" t="s">
        <v>15432</v>
      </c>
      <c r="H3284" s="61" t="s">
        <v>11834</v>
      </c>
      <c r="I3284" s="61">
        <v>39.72</v>
      </c>
      <c r="J3284" s="61">
        <v>-104.89</v>
      </c>
      <c r="K3284">
        <v>9898</v>
      </c>
      <c r="L3284"/>
      <c r="M3284"/>
    </row>
    <row r="3285" spans="1:13">
      <c r="A3285" s="61" t="s">
        <v>40</v>
      </c>
      <c r="B3285" s="61">
        <v>80247</v>
      </c>
      <c r="C3285" s="63" t="s">
        <v>968</v>
      </c>
      <c r="D3285" s="61">
        <v>0</v>
      </c>
      <c r="E3285" s="61" t="s">
        <v>3146</v>
      </c>
      <c r="F3285" s="61" t="s">
        <v>54</v>
      </c>
      <c r="G3285" s="61" t="s">
        <v>15424</v>
      </c>
      <c r="H3285" s="61" t="s">
        <v>11834</v>
      </c>
      <c r="I3285" s="61">
        <v>39.69</v>
      </c>
      <c r="J3285" s="61">
        <v>-104.88</v>
      </c>
      <c r="K3285">
        <v>29181</v>
      </c>
      <c r="L3285"/>
      <c r="M3285"/>
    </row>
    <row r="3286" spans="1:13">
      <c r="A3286" s="61" t="s">
        <v>40</v>
      </c>
      <c r="B3286" s="61">
        <v>80238</v>
      </c>
      <c r="C3286" s="63" t="s">
        <v>968</v>
      </c>
      <c r="D3286" s="61">
        <v>0</v>
      </c>
      <c r="E3286" s="61" t="s">
        <v>3146</v>
      </c>
      <c r="F3286" s="61" t="s">
        <v>54</v>
      </c>
      <c r="G3286" s="61" t="s">
        <v>15432</v>
      </c>
      <c r="H3286" s="61" t="s">
        <v>11834</v>
      </c>
      <c r="I3286" s="61">
        <v>39.76</v>
      </c>
      <c r="J3286" s="61">
        <v>-104.87</v>
      </c>
      <c r="K3286">
        <v>28937</v>
      </c>
      <c r="L3286"/>
      <c r="M3286"/>
    </row>
    <row r="3287" spans="1:13">
      <c r="A3287" s="61" t="s">
        <v>40</v>
      </c>
      <c r="B3287" s="61">
        <v>80265</v>
      </c>
      <c r="C3287" s="63" t="s">
        <v>968</v>
      </c>
      <c r="D3287" s="61">
        <v>0</v>
      </c>
      <c r="E3287" s="61" t="s">
        <v>3146</v>
      </c>
      <c r="F3287" s="61" t="s">
        <v>54</v>
      </c>
      <c r="G3287" s="61" t="s">
        <v>15432</v>
      </c>
      <c r="H3287" s="61" t="s">
        <v>11834</v>
      </c>
      <c r="I3287" s="61">
        <v>39.76</v>
      </c>
      <c r="J3287" s="61">
        <v>-104.87</v>
      </c>
      <c r="K3287">
        <v>0</v>
      </c>
      <c r="L3287"/>
      <c r="M3287"/>
    </row>
    <row r="3288" spans="1:13">
      <c r="A3288" s="61" t="s">
        <v>40</v>
      </c>
      <c r="B3288" s="61">
        <v>80266</v>
      </c>
      <c r="C3288" s="63" t="s">
        <v>968</v>
      </c>
      <c r="D3288" s="61">
        <v>0</v>
      </c>
      <c r="E3288" s="61" t="s">
        <v>3146</v>
      </c>
      <c r="F3288" s="61" t="s">
        <v>54</v>
      </c>
      <c r="G3288" s="61" t="s">
        <v>15432</v>
      </c>
      <c r="H3288" s="61" t="s">
        <v>11834</v>
      </c>
      <c r="I3288" s="61">
        <v>39.76</v>
      </c>
      <c r="J3288" s="61">
        <v>-104.87</v>
      </c>
      <c r="K3288">
        <v>8</v>
      </c>
      <c r="L3288"/>
      <c r="M3288"/>
    </row>
    <row r="3289" spans="1:13">
      <c r="A3289" s="61" t="s">
        <v>40</v>
      </c>
      <c r="B3289" s="61">
        <v>80295</v>
      </c>
      <c r="C3289" s="63" t="s">
        <v>968</v>
      </c>
      <c r="D3289" s="61">
        <v>1</v>
      </c>
      <c r="E3289" s="61" t="s">
        <v>3146</v>
      </c>
      <c r="F3289" s="61" t="s">
        <v>54</v>
      </c>
      <c r="G3289" s="61" t="s">
        <v>15432</v>
      </c>
      <c r="H3289" s="61" t="s">
        <v>11834</v>
      </c>
      <c r="I3289" s="61">
        <v>39.76</v>
      </c>
      <c r="J3289" s="61">
        <v>-104.87</v>
      </c>
      <c r="K3289">
        <v>0</v>
      </c>
      <c r="L3289"/>
      <c r="M3289"/>
    </row>
    <row r="3290" spans="1:13">
      <c r="A3290" s="61" t="s">
        <v>40</v>
      </c>
      <c r="B3290" s="61">
        <v>80299</v>
      </c>
      <c r="C3290" s="63" t="s">
        <v>968</v>
      </c>
      <c r="D3290" s="61">
        <v>0</v>
      </c>
      <c r="E3290" s="61" t="s">
        <v>3146</v>
      </c>
      <c r="F3290" s="61" t="s">
        <v>54</v>
      </c>
      <c r="G3290" s="61" t="s">
        <v>15432</v>
      </c>
      <c r="H3290" s="61" t="s">
        <v>11834</v>
      </c>
      <c r="I3290" s="61">
        <v>39.76</v>
      </c>
      <c r="J3290" s="61">
        <v>-104.87</v>
      </c>
      <c r="K3290">
        <v>0</v>
      </c>
      <c r="L3290"/>
      <c r="M3290"/>
    </row>
    <row r="3291" spans="1:13">
      <c r="A3291" s="61" t="s">
        <v>40</v>
      </c>
      <c r="B3291" s="61">
        <v>80239</v>
      </c>
      <c r="C3291" s="63" t="s">
        <v>968</v>
      </c>
      <c r="D3291" s="61">
        <v>0</v>
      </c>
      <c r="E3291" s="61" t="s">
        <v>3146</v>
      </c>
      <c r="F3291" s="61" t="s">
        <v>54</v>
      </c>
      <c r="G3291" s="61" t="s">
        <v>15432</v>
      </c>
      <c r="H3291" s="61" t="s">
        <v>11834</v>
      </c>
      <c r="I3291" s="61">
        <v>39.79</v>
      </c>
      <c r="J3291" s="61">
        <v>-104.84</v>
      </c>
      <c r="K3291">
        <v>46177</v>
      </c>
      <c r="L3291"/>
      <c r="M3291"/>
    </row>
    <row r="3292" spans="1:13">
      <c r="A3292" s="61" t="s">
        <v>40</v>
      </c>
      <c r="B3292" s="61">
        <v>80249</v>
      </c>
      <c r="C3292" s="63" t="s">
        <v>968</v>
      </c>
      <c r="D3292" s="61">
        <v>0</v>
      </c>
      <c r="E3292" s="61" t="s">
        <v>3146</v>
      </c>
      <c r="F3292" s="61" t="s">
        <v>54</v>
      </c>
      <c r="G3292" s="61" t="s">
        <v>15432</v>
      </c>
      <c r="H3292" s="61" t="s">
        <v>11834</v>
      </c>
      <c r="I3292" s="61">
        <v>39.85</v>
      </c>
      <c r="J3292" s="61">
        <v>-104.7</v>
      </c>
      <c r="K3292">
        <v>36794</v>
      </c>
      <c r="L3292"/>
      <c r="M3292"/>
    </row>
    <row r="3293" spans="1:13">
      <c r="A3293" s="61" t="s">
        <v>40</v>
      </c>
      <c r="B3293" s="61">
        <v>80435</v>
      </c>
      <c r="C3293" s="63" t="s">
        <v>968</v>
      </c>
      <c r="D3293" s="61">
        <v>0</v>
      </c>
      <c r="E3293" s="61" t="s">
        <v>7223</v>
      </c>
      <c r="F3293" s="61" t="s">
        <v>54</v>
      </c>
      <c r="G3293" s="61" t="s">
        <v>9314</v>
      </c>
      <c r="H3293" s="61" t="s">
        <v>11834</v>
      </c>
      <c r="I3293" s="61">
        <v>39.619999999999997</v>
      </c>
      <c r="J3293" s="61">
        <v>-106.03</v>
      </c>
      <c r="K3293">
        <v>8344</v>
      </c>
      <c r="L3293"/>
      <c r="M3293"/>
    </row>
    <row r="3294" spans="1:13">
      <c r="A3294" s="61" t="s">
        <v>40</v>
      </c>
      <c r="B3294" s="61">
        <v>81610</v>
      </c>
      <c r="C3294" s="63" t="s">
        <v>968</v>
      </c>
      <c r="D3294" s="61">
        <v>0</v>
      </c>
      <c r="E3294" s="61" t="s">
        <v>15592</v>
      </c>
      <c r="F3294" s="61" t="s">
        <v>54</v>
      </c>
      <c r="G3294" s="61" t="s">
        <v>15593</v>
      </c>
      <c r="H3294" s="61" t="s">
        <v>11834</v>
      </c>
      <c r="I3294" s="61">
        <v>40.24</v>
      </c>
      <c r="J3294" s="61">
        <v>-109</v>
      </c>
      <c r="K3294">
        <v>350</v>
      </c>
      <c r="L3294"/>
      <c r="M3294"/>
    </row>
    <row r="3295" spans="1:13">
      <c r="A3295" s="61" t="s">
        <v>40</v>
      </c>
      <c r="B3295" s="61">
        <v>81633</v>
      </c>
      <c r="C3295" s="63" t="s">
        <v>968</v>
      </c>
      <c r="D3295" s="61">
        <v>0</v>
      </c>
      <c r="E3295" s="61" t="s">
        <v>15592</v>
      </c>
      <c r="F3295" s="61" t="s">
        <v>54</v>
      </c>
      <c r="G3295" s="61" t="s">
        <v>15593</v>
      </c>
      <c r="H3295" s="61" t="s">
        <v>11834</v>
      </c>
      <c r="I3295" s="61">
        <v>40.340000000000003</v>
      </c>
      <c r="J3295" s="61">
        <v>-108.43</v>
      </c>
      <c r="K3295">
        <v>17</v>
      </c>
      <c r="L3295"/>
      <c r="M3295"/>
    </row>
    <row r="3296" spans="1:13">
      <c r="A3296" s="61" t="s">
        <v>40</v>
      </c>
      <c r="B3296" s="61">
        <v>80814</v>
      </c>
      <c r="C3296" s="63" t="s">
        <v>968</v>
      </c>
      <c r="D3296" s="61">
        <v>0</v>
      </c>
      <c r="E3296" s="61" t="s">
        <v>12337</v>
      </c>
      <c r="F3296" s="61" t="s">
        <v>54</v>
      </c>
      <c r="G3296" s="61" t="s">
        <v>15487</v>
      </c>
      <c r="H3296" s="61" t="s">
        <v>11834</v>
      </c>
      <c r="I3296" s="61">
        <v>38.94</v>
      </c>
      <c r="J3296" s="61">
        <v>-105.16</v>
      </c>
      <c r="K3296">
        <v>3890</v>
      </c>
      <c r="L3296"/>
      <c r="M3296"/>
    </row>
    <row r="3297" spans="1:13">
      <c r="A3297" s="61" t="s">
        <v>40</v>
      </c>
      <c r="B3297" s="61">
        <v>81323</v>
      </c>
      <c r="C3297" s="63" t="s">
        <v>968</v>
      </c>
      <c r="D3297" s="61">
        <v>0</v>
      </c>
      <c r="E3297" s="61" t="s">
        <v>15567</v>
      </c>
      <c r="F3297" s="61" t="s">
        <v>54</v>
      </c>
      <c r="G3297" s="61" t="s">
        <v>15566</v>
      </c>
      <c r="H3297" s="61" t="s">
        <v>11834</v>
      </c>
      <c r="I3297" s="61">
        <v>37.47</v>
      </c>
      <c r="J3297" s="61">
        <v>-108.49</v>
      </c>
      <c r="K3297">
        <v>4554</v>
      </c>
      <c r="L3297"/>
      <c r="M3297"/>
    </row>
    <row r="3298" spans="1:13">
      <c r="A3298" s="61" t="s">
        <v>40</v>
      </c>
      <c r="B3298" s="61">
        <v>81324</v>
      </c>
      <c r="C3298" s="63" t="s">
        <v>968</v>
      </c>
      <c r="D3298" s="61">
        <v>0</v>
      </c>
      <c r="E3298" s="61" t="s">
        <v>15568</v>
      </c>
      <c r="F3298" s="61" t="s">
        <v>54</v>
      </c>
      <c r="G3298" s="61" t="s">
        <v>15565</v>
      </c>
      <c r="H3298" s="61" t="s">
        <v>11834</v>
      </c>
      <c r="I3298" s="61">
        <v>37.76</v>
      </c>
      <c r="J3298" s="61">
        <v>-108.9</v>
      </c>
      <c r="K3298">
        <v>1602</v>
      </c>
      <c r="L3298"/>
      <c r="M3298"/>
    </row>
    <row r="3299" spans="1:13">
      <c r="A3299" s="61" t="s">
        <v>40</v>
      </c>
      <c r="B3299" s="61">
        <v>80515</v>
      </c>
      <c r="C3299" s="63" t="s">
        <v>968</v>
      </c>
      <c r="D3299" s="61">
        <v>0</v>
      </c>
      <c r="E3299" s="61" t="s">
        <v>6693</v>
      </c>
      <c r="F3299" s="61" t="s">
        <v>54</v>
      </c>
      <c r="G3299" s="61" t="s">
        <v>15451</v>
      </c>
      <c r="H3299" s="61" t="s">
        <v>11834</v>
      </c>
      <c r="I3299" s="61">
        <v>40.43</v>
      </c>
      <c r="J3299" s="61">
        <v>-105.33</v>
      </c>
      <c r="K3299">
        <v>845</v>
      </c>
      <c r="L3299"/>
      <c r="M3299"/>
    </row>
    <row r="3300" spans="1:13">
      <c r="A3300" s="61" t="s">
        <v>40</v>
      </c>
      <c r="B3300" s="61">
        <v>81303</v>
      </c>
      <c r="C3300" s="63" t="s">
        <v>968</v>
      </c>
      <c r="D3300" s="61">
        <v>0</v>
      </c>
      <c r="E3300" s="61" t="s">
        <v>10699</v>
      </c>
      <c r="F3300" s="61" t="s">
        <v>54</v>
      </c>
      <c r="G3300" s="61" t="s">
        <v>15536</v>
      </c>
      <c r="H3300" s="61" t="s">
        <v>11834</v>
      </c>
      <c r="I3300" s="61">
        <v>37.14</v>
      </c>
      <c r="J3300" s="61">
        <v>-107.88</v>
      </c>
      <c r="K3300">
        <v>8027</v>
      </c>
      <c r="L3300"/>
      <c r="M3300"/>
    </row>
    <row r="3301" spans="1:13">
      <c r="A3301" s="61" t="s">
        <v>40</v>
      </c>
      <c r="B3301" s="61">
        <v>81301</v>
      </c>
      <c r="C3301" s="63" t="s">
        <v>968</v>
      </c>
      <c r="D3301" s="61">
        <v>0</v>
      </c>
      <c r="E3301" s="61" t="s">
        <v>10699</v>
      </c>
      <c r="F3301" s="61" t="s">
        <v>54</v>
      </c>
      <c r="G3301" s="61" t="s">
        <v>15536</v>
      </c>
      <c r="H3301" s="61" t="s">
        <v>11834</v>
      </c>
      <c r="I3301" s="61">
        <v>37.270000000000003</v>
      </c>
      <c r="J3301" s="61">
        <v>-107.88</v>
      </c>
      <c r="K3301">
        <v>30760</v>
      </c>
      <c r="L3301"/>
      <c r="M3301"/>
    </row>
    <row r="3302" spans="1:13">
      <c r="A3302" s="61" t="s">
        <v>40</v>
      </c>
      <c r="B3302" s="61">
        <v>81036</v>
      </c>
      <c r="C3302" s="63" t="s">
        <v>968</v>
      </c>
      <c r="D3302" s="61">
        <v>0</v>
      </c>
      <c r="E3302" s="61" t="s">
        <v>8255</v>
      </c>
      <c r="F3302" s="61" t="s">
        <v>54</v>
      </c>
      <c r="G3302" s="61" t="s">
        <v>13471</v>
      </c>
      <c r="H3302" s="61" t="s">
        <v>11834</v>
      </c>
      <c r="I3302" s="61">
        <v>38.479999999999997</v>
      </c>
      <c r="J3302" s="61">
        <v>-102.77</v>
      </c>
      <c r="K3302">
        <v>991</v>
      </c>
      <c r="L3302"/>
      <c r="M3302"/>
    </row>
    <row r="3303" spans="1:13">
      <c r="A3303" s="61" t="s">
        <v>40</v>
      </c>
      <c r="B3303" s="61">
        <v>80615</v>
      </c>
      <c r="C3303" s="63" t="s">
        <v>968</v>
      </c>
      <c r="D3303" s="61">
        <v>0</v>
      </c>
      <c r="E3303" s="61" t="s">
        <v>3514</v>
      </c>
      <c r="F3303" s="61" t="s">
        <v>54</v>
      </c>
      <c r="G3303" s="61" t="s">
        <v>15448</v>
      </c>
      <c r="H3303" s="61" t="s">
        <v>11834</v>
      </c>
      <c r="I3303" s="61">
        <v>40.520000000000003</v>
      </c>
      <c r="J3303" s="61">
        <v>-104.71</v>
      </c>
      <c r="K3303">
        <v>9486</v>
      </c>
      <c r="L3303"/>
      <c r="M3303"/>
    </row>
    <row r="3304" spans="1:13">
      <c r="A3304" s="61" t="s">
        <v>40</v>
      </c>
      <c r="B3304" s="61">
        <v>81418</v>
      </c>
      <c r="C3304" s="63" t="s">
        <v>968</v>
      </c>
      <c r="D3304" s="61">
        <v>0</v>
      </c>
      <c r="E3304" s="61" t="s">
        <v>15577</v>
      </c>
      <c r="F3304" s="61" t="s">
        <v>54</v>
      </c>
      <c r="G3304" s="61" t="s">
        <v>10320</v>
      </c>
      <c r="H3304" s="61" t="s">
        <v>11834</v>
      </c>
      <c r="I3304" s="61">
        <v>38.840000000000003</v>
      </c>
      <c r="J3304" s="61">
        <v>-107.95</v>
      </c>
      <c r="K3304">
        <v>1645</v>
      </c>
      <c r="L3304"/>
      <c r="M3304"/>
    </row>
    <row r="3305" spans="1:13">
      <c r="A3305" s="61" t="s">
        <v>40</v>
      </c>
      <c r="B3305" s="61">
        <v>80727</v>
      </c>
      <c r="C3305" s="63" t="s">
        <v>968</v>
      </c>
      <c r="D3305" s="61">
        <v>0</v>
      </c>
      <c r="E3305" s="61" t="s">
        <v>15471</v>
      </c>
      <c r="F3305" s="61" t="s">
        <v>54</v>
      </c>
      <c r="G3305" s="61" t="s">
        <v>15472</v>
      </c>
      <c r="H3305" s="61" t="s">
        <v>11834</v>
      </c>
      <c r="I3305" s="61">
        <v>40.11</v>
      </c>
      <c r="J3305" s="61">
        <v>-102.48</v>
      </c>
      <c r="K3305">
        <v>439</v>
      </c>
      <c r="L3305"/>
      <c r="M3305"/>
    </row>
    <row r="3306" spans="1:13">
      <c r="A3306" s="61" t="s">
        <v>40</v>
      </c>
      <c r="B3306" s="61">
        <v>81632</v>
      </c>
      <c r="C3306" s="63" t="s">
        <v>968</v>
      </c>
      <c r="D3306" s="61">
        <v>0</v>
      </c>
      <c r="E3306" s="61" t="s">
        <v>3590</v>
      </c>
      <c r="F3306" s="61" t="s">
        <v>54</v>
      </c>
      <c r="G3306" s="61" t="s">
        <v>15436</v>
      </c>
      <c r="H3306" s="61" t="s">
        <v>11834</v>
      </c>
      <c r="I3306" s="61">
        <v>39.65</v>
      </c>
      <c r="J3306" s="61">
        <v>-106.6</v>
      </c>
      <c r="K3306">
        <v>11343</v>
      </c>
      <c r="L3306"/>
      <c r="M3306"/>
    </row>
    <row r="3307" spans="1:13">
      <c r="A3307" s="61" t="s">
        <v>40</v>
      </c>
      <c r="B3307" s="61">
        <v>81325</v>
      </c>
      <c r="C3307" s="63" t="s">
        <v>968</v>
      </c>
      <c r="D3307" s="61">
        <v>0</v>
      </c>
      <c r="E3307" s="61" t="s">
        <v>15569</v>
      </c>
      <c r="F3307" s="61" t="s">
        <v>54</v>
      </c>
      <c r="G3307" s="61" t="s">
        <v>15570</v>
      </c>
      <c r="H3307" s="61" t="s">
        <v>11834</v>
      </c>
      <c r="I3307" s="61">
        <v>37.92</v>
      </c>
      <c r="J3307" s="61">
        <v>-108.93</v>
      </c>
      <c r="K3307">
        <v>170</v>
      </c>
      <c r="L3307"/>
      <c r="M3307"/>
    </row>
    <row r="3308" spans="1:13">
      <c r="A3308" s="61" t="s">
        <v>40</v>
      </c>
      <c r="B3308" s="61">
        <v>80106</v>
      </c>
      <c r="C3308" s="63" t="s">
        <v>968</v>
      </c>
      <c r="D3308" s="61">
        <v>0</v>
      </c>
      <c r="E3308" s="61" t="s">
        <v>6080</v>
      </c>
      <c r="F3308" s="61" t="s">
        <v>54</v>
      </c>
      <c r="G3308" s="61" t="s">
        <v>15409</v>
      </c>
      <c r="H3308" s="61" t="s">
        <v>11834</v>
      </c>
      <c r="I3308" s="61">
        <v>39.22</v>
      </c>
      <c r="J3308" s="61">
        <v>-104.53</v>
      </c>
      <c r="K3308">
        <v>4547</v>
      </c>
      <c r="L3308"/>
      <c r="M3308"/>
    </row>
    <row r="3309" spans="1:13">
      <c r="A3309" s="61" t="s">
        <v>40</v>
      </c>
      <c r="B3309" s="61">
        <v>80107</v>
      </c>
      <c r="C3309" s="63" t="s">
        <v>968</v>
      </c>
      <c r="D3309" s="61">
        <v>0</v>
      </c>
      <c r="E3309" s="61" t="s">
        <v>2370</v>
      </c>
      <c r="F3309" s="61" t="s">
        <v>54</v>
      </c>
      <c r="G3309" s="61" t="s">
        <v>491</v>
      </c>
      <c r="H3309" s="61" t="s">
        <v>11834</v>
      </c>
      <c r="I3309" s="61">
        <v>39.36</v>
      </c>
      <c r="J3309" s="61">
        <v>-104.6</v>
      </c>
      <c r="K3309">
        <v>13766</v>
      </c>
      <c r="L3309"/>
      <c r="M3309"/>
    </row>
    <row r="3310" spans="1:13">
      <c r="A3310" s="61" t="s">
        <v>40</v>
      </c>
      <c r="B3310" s="61">
        <v>80110</v>
      </c>
      <c r="C3310" s="63" t="s">
        <v>968</v>
      </c>
      <c r="D3310" s="61">
        <v>0</v>
      </c>
      <c r="E3310" s="61" t="s">
        <v>2421</v>
      </c>
      <c r="F3310" s="61" t="s">
        <v>54</v>
      </c>
      <c r="G3310" s="61" t="s">
        <v>15424</v>
      </c>
      <c r="H3310" s="61" t="s">
        <v>11834</v>
      </c>
      <c r="I3310" s="61">
        <v>39.64</v>
      </c>
      <c r="J3310" s="61">
        <v>-104.99</v>
      </c>
      <c r="K3310">
        <v>23279</v>
      </c>
      <c r="L3310"/>
      <c r="M3310"/>
    </row>
    <row r="3311" spans="1:13">
      <c r="A3311" s="61" t="s">
        <v>40</v>
      </c>
      <c r="B3311" s="61">
        <v>80113</v>
      </c>
      <c r="C3311" s="63" t="s">
        <v>968</v>
      </c>
      <c r="D3311" s="61">
        <v>0</v>
      </c>
      <c r="E3311" s="61" t="s">
        <v>2421</v>
      </c>
      <c r="F3311" s="61" t="s">
        <v>54</v>
      </c>
      <c r="G3311" s="61" t="s">
        <v>15424</v>
      </c>
      <c r="H3311" s="61" t="s">
        <v>11834</v>
      </c>
      <c r="I3311" s="61">
        <v>39.64</v>
      </c>
      <c r="J3311" s="61">
        <v>-104.96</v>
      </c>
      <c r="K3311">
        <v>22821</v>
      </c>
      <c r="L3311"/>
      <c r="M3311"/>
    </row>
    <row r="3312" spans="1:13">
      <c r="A3312" s="61" t="s">
        <v>40</v>
      </c>
      <c r="B3312" s="61">
        <v>80111</v>
      </c>
      <c r="C3312" s="63" t="s">
        <v>968</v>
      </c>
      <c r="D3312" s="61">
        <v>0</v>
      </c>
      <c r="E3312" s="61" t="s">
        <v>2421</v>
      </c>
      <c r="F3312" s="61" t="s">
        <v>54</v>
      </c>
      <c r="G3312" s="61" t="s">
        <v>15424</v>
      </c>
      <c r="H3312" s="61" t="s">
        <v>11834</v>
      </c>
      <c r="I3312" s="61">
        <v>39.61</v>
      </c>
      <c r="J3312" s="61">
        <v>-104.88</v>
      </c>
      <c r="K3312">
        <v>32672</v>
      </c>
      <c r="L3312"/>
      <c r="M3312"/>
    </row>
    <row r="3313" spans="1:13">
      <c r="A3313" s="61" t="s">
        <v>40</v>
      </c>
      <c r="B3313" s="61">
        <v>80112</v>
      </c>
      <c r="C3313" s="63" t="s">
        <v>968</v>
      </c>
      <c r="D3313" s="61">
        <v>0</v>
      </c>
      <c r="E3313" s="61" t="s">
        <v>2421</v>
      </c>
      <c r="F3313" s="61" t="s">
        <v>54</v>
      </c>
      <c r="G3313" s="61" t="s">
        <v>15424</v>
      </c>
      <c r="H3313" s="61" t="s">
        <v>11834</v>
      </c>
      <c r="I3313" s="61">
        <v>39.58</v>
      </c>
      <c r="J3313" s="61">
        <v>-104.86</v>
      </c>
      <c r="K3313">
        <v>35713</v>
      </c>
      <c r="L3313"/>
      <c r="M3313"/>
    </row>
    <row r="3314" spans="1:13">
      <c r="A3314" s="61" t="s">
        <v>40</v>
      </c>
      <c r="B3314" s="61">
        <v>80516</v>
      </c>
      <c r="C3314" s="63" t="s">
        <v>968</v>
      </c>
      <c r="D3314" s="61">
        <v>0</v>
      </c>
      <c r="E3314" s="61" t="s">
        <v>4399</v>
      </c>
      <c r="F3314" s="61" t="s">
        <v>54</v>
      </c>
      <c r="G3314" s="61" t="s">
        <v>15448</v>
      </c>
      <c r="H3314" s="61" t="s">
        <v>11834</v>
      </c>
      <c r="I3314" s="61">
        <v>40.020000000000003</v>
      </c>
      <c r="J3314" s="61">
        <v>-105.04</v>
      </c>
      <c r="K3314">
        <v>34376</v>
      </c>
      <c r="L3314"/>
      <c r="M3314"/>
    </row>
    <row r="3315" spans="1:13">
      <c r="A3315" s="61" t="s">
        <v>40</v>
      </c>
      <c r="B3315" s="61">
        <v>80517</v>
      </c>
      <c r="C3315" s="63" t="s">
        <v>968</v>
      </c>
      <c r="D3315" s="61">
        <v>0</v>
      </c>
      <c r="E3315" s="61" t="s">
        <v>15450</v>
      </c>
      <c r="F3315" s="61" t="s">
        <v>54</v>
      </c>
      <c r="G3315" s="61" t="s">
        <v>15451</v>
      </c>
      <c r="H3315" s="61" t="s">
        <v>11834</v>
      </c>
      <c r="I3315" s="61">
        <v>40.369999999999997</v>
      </c>
      <c r="J3315" s="61">
        <v>-105.52</v>
      </c>
      <c r="K3315">
        <v>9720</v>
      </c>
      <c r="L3315"/>
      <c r="M3315"/>
    </row>
    <row r="3316" spans="1:13">
      <c r="A3316" s="61" t="s">
        <v>40</v>
      </c>
      <c r="B3316" s="61">
        <v>80620</v>
      </c>
      <c r="C3316" s="63" t="s">
        <v>968</v>
      </c>
      <c r="D3316" s="61">
        <v>0</v>
      </c>
      <c r="E3316" s="61" t="s">
        <v>574</v>
      </c>
      <c r="F3316" s="61" t="s">
        <v>54</v>
      </c>
      <c r="G3316" s="61" t="s">
        <v>15448</v>
      </c>
      <c r="H3316" s="61" t="s">
        <v>11834</v>
      </c>
      <c r="I3316" s="61">
        <v>40.369999999999997</v>
      </c>
      <c r="J3316" s="61">
        <v>-104.69</v>
      </c>
      <c r="K3316">
        <v>20975</v>
      </c>
      <c r="L3316"/>
      <c r="M3316"/>
    </row>
    <row r="3317" spans="1:13">
      <c r="A3317" s="61" t="s">
        <v>40</v>
      </c>
      <c r="B3317" s="61">
        <v>80439</v>
      </c>
      <c r="C3317" s="63" t="s">
        <v>968</v>
      </c>
      <c r="D3317" s="61">
        <v>0</v>
      </c>
      <c r="E3317" s="61" t="s">
        <v>5820</v>
      </c>
      <c r="F3317" s="61" t="s">
        <v>54</v>
      </c>
      <c r="G3317" s="61" t="s">
        <v>362</v>
      </c>
      <c r="H3317" s="61" t="s">
        <v>11834</v>
      </c>
      <c r="I3317" s="61">
        <v>39.630000000000003</v>
      </c>
      <c r="J3317" s="61">
        <v>-105.34</v>
      </c>
      <c r="K3317">
        <v>24711</v>
      </c>
      <c r="L3317"/>
      <c r="M3317"/>
    </row>
    <row r="3318" spans="1:13">
      <c r="A3318" s="61" t="s">
        <v>40</v>
      </c>
      <c r="B3318" s="61">
        <v>80440</v>
      </c>
      <c r="C3318" s="63" t="s">
        <v>968</v>
      </c>
      <c r="D3318" s="61">
        <v>0</v>
      </c>
      <c r="E3318" s="61" t="s">
        <v>5435</v>
      </c>
      <c r="F3318" s="61" t="s">
        <v>54</v>
      </c>
      <c r="G3318" s="61" t="s">
        <v>12177</v>
      </c>
      <c r="H3318" s="61" t="s">
        <v>11834</v>
      </c>
      <c r="I3318" s="61">
        <v>39.22</v>
      </c>
      <c r="J3318" s="61">
        <v>-105.99</v>
      </c>
      <c r="K3318">
        <v>2564</v>
      </c>
      <c r="L3318"/>
      <c r="M3318"/>
    </row>
    <row r="3319" spans="1:13">
      <c r="A3319" s="61" t="s">
        <v>40</v>
      </c>
      <c r="B3319" s="61">
        <v>80815</v>
      </c>
      <c r="C3319" s="63" t="s">
        <v>968</v>
      </c>
      <c r="D3319" s="61">
        <v>0</v>
      </c>
      <c r="E3319" s="61" t="s">
        <v>15488</v>
      </c>
      <c r="F3319" s="61" t="s">
        <v>54</v>
      </c>
      <c r="G3319" s="61" t="s">
        <v>15484</v>
      </c>
      <c r="H3319" s="61" t="s">
        <v>11834</v>
      </c>
      <c r="I3319" s="61">
        <v>39.29</v>
      </c>
      <c r="J3319" s="61">
        <v>-103.06</v>
      </c>
      <c r="K3319">
        <v>890</v>
      </c>
      <c r="L3319"/>
      <c r="M3319"/>
    </row>
    <row r="3320" spans="1:13">
      <c r="A3320" s="61" t="s">
        <v>40</v>
      </c>
      <c r="B3320" s="61">
        <v>80728</v>
      </c>
      <c r="C3320" s="63" t="s">
        <v>968</v>
      </c>
      <c r="D3320" s="61">
        <v>0</v>
      </c>
      <c r="E3320" s="61" t="s">
        <v>718</v>
      </c>
      <c r="F3320" s="61" t="s">
        <v>54</v>
      </c>
      <c r="G3320" s="61" t="s">
        <v>6149</v>
      </c>
      <c r="H3320" s="61" t="s">
        <v>11834</v>
      </c>
      <c r="I3320" s="61">
        <v>40.68</v>
      </c>
      <c r="J3320" s="61">
        <v>-102.84</v>
      </c>
      <c r="K3320">
        <v>892</v>
      </c>
      <c r="L3320"/>
      <c r="M3320"/>
    </row>
    <row r="3321" spans="1:13">
      <c r="A3321" s="61" t="s">
        <v>40</v>
      </c>
      <c r="B3321" s="61">
        <v>81226</v>
      </c>
      <c r="C3321" s="63" t="s">
        <v>968</v>
      </c>
      <c r="D3321" s="61">
        <v>0</v>
      </c>
      <c r="E3321" s="61" t="s">
        <v>1016</v>
      </c>
      <c r="F3321" s="61" t="s">
        <v>54</v>
      </c>
      <c r="G3321" s="61" t="s">
        <v>10693</v>
      </c>
      <c r="H3321" s="61" t="s">
        <v>11834</v>
      </c>
      <c r="I3321" s="61">
        <v>38.380000000000003</v>
      </c>
      <c r="J3321" s="61">
        <v>-105.11</v>
      </c>
      <c r="K3321">
        <v>8585</v>
      </c>
      <c r="L3321"/>
      <c r="M3321"/>
    </row>
    <row r="3322" spans="1:13">
      <c r="A3322" s="61" t="s">
        <v>40</v>
      </c>
      <c r="B3322" s="61">
        <v>80816</v>
      </c>
      <c r="C3322" s="63" t="s">
        <v>968</v>
      </c>
      <c r="D3322" s="61">
        <v>0</v>
      </c>
      <c r="E3322" s="61" t="s">
        <v>12949</v>
      </c>
      <c r="F3322" s="61" t="s">
        <v>54</v>
      </c>
      <c r="G3322" s="61" t="s">
        <v>15487</v>
      </c>
      <c r="H3322" s="61" t="s">
        <v>11834</v>
      </c>
      <c r="I3322" s="61">
        <v>38.950000000000003</v>
      </c>
      <c r="J3322" s="61">
        <v>-105.29</v>
      </c>
      <c r="K3322">
        <v>5794</v>
      </c>
      <c r="L3322"/>
      <c r="M3322"/>
    </row>
    <row r="3323" spans="1:13">
      <c r="A3323" s="61" t="s">
        <v>40</v>
      </c>
      <c r="B3323" s="61">
        <v>80526</v>
      </c>
      <c r="C3323" s="63" t="s">
        <v>968</v>
      </c>
      <c r="D3323" s="61">
        <v>0</v>
      </c>
      <c r="E3323" s="61" t="s">
        <v>15455</v>
      </c>
      <c r="F3323" s="61" t="s">
        <v>54</v>
      </c>
      <c r="G3323" s="61" t="s">
        <v>15451</v>
      </c>
      <c r="H3323" s="61" t="s">
        <v>11834</v>
      </c>
      <c r="I3323" s="61">
        <v>40.520000000000003</v>
      </c>
      <c r="J3323" s="61">
        <v>-105.14</v>
      </c>
      <c r="K3323">
        <v>45624</v>
      </c>
      <c r="L3323"/>
      <c r="M3323"/>
    </row>
    <row r="3324" spans="1:13">
      <c r="A3324" s="61" t="s">
        <v>40</v>
      </c>
      <c r="B3324" s="61">
        <v>80521</v>
      </c>
      <c r="C3324" s="63" t="s">
        <v>968</v>
      </c>
      <c r="D3324" s="61">
        <v>0</v>
      </c>
      <c r="E3324" s="61" t="s">
        <v>15455</v>
      </c>
      <c r="F3324" s="61" t="s">
        <v>54</v>
      </c>
      <c r="G3324" s="61" t="s">
        <v>15451</v>
      </c>
      <c r="H3324" s="61" t="s">
        <v>11834</v>
      </c>
      <c r="I3324" s="61">
        <v>40.590000000000003</v>
      </c>
      <c r="J3324" s="61">
        <v>-105.13</v>
      </c>
      <c r="K3324">
        <v>37451</v>
      </c>
      <c r="L3324"/>
      <c r="M3324"/>
    </row>
    <row r="3325" spans="1:13">
      <c r="A3325" s="61" t="s">
        <v>40</v>
      </c>
      <c r="B3325" s="61">
        <v>80525</v>
      </c>
      <c r="C3325" s="63" t="s">
        <v>968</v>
      </c>
      <c r="D3325" s="61">
        <v>0</v>
      </c>
      <c r="E3325" s="61" t="s">
        <v>15455</v>
      </c>
      <c r="F3325" s="61" t="s">
        <v>54</v>
      </c>
      <c r="G3325" s="61" t="s">
        <v>15451</v>
      </c>
      <c r="H3325" s="61" t="s">
        <v>11834</v>
      </c>
      <c r="I3325" s="61">
        <v>40.549999999999997</v>
      </c>
      <c r="J3325" s="61">
        <v>-105.06</v>
      </c>
      <c r="K3325">
        <v>55901</v>
      </c>
      <c r="L3325"/>
      <c r="M3325"/>
    </row>
    <row r="3326" spans="1:13">
      <c r="A3326" s="61" t="s">
        <v>40</v>
      </c>
      <c r="B3326" s="61">
        <v>80524</v>
      </c>
      <c r="C3326" s="63" t="s">
        <v>968</v>
      </c>
      <c r="D3326" s="61">
        <v>0</v>
      </c>
      <c r="E3326" s="61" t="s">
        <v>15455</v>
      </c>
      <c r="F3326" s="61" t="s">
        <v>54</v>
      </c>
      <c r="G3326" s="61" t="s">
        <v>15451</v>
      </c>
      <c r="H3326" s="61" t="s">
        <v>11834</v>
      </c>
      <c r="I3326" s="61">
        <v>40.65</v>
      </c>
      <c r="J3326" s="61">
        <v>-105.03</v>
      </c>
      <c r="K3326">
        <v>39030</v>
      </c>
      <c r="L3326"/>
      <c r="M3326"/>
    </row>
    <row r="3327" spans="1:13">
      <c r="A3327" s="61" t="s">
        <v>40</v>
      </c>
      <c r="B3327" s="61">
        <v>80528</v>
      </c>
      <c r="C3327" s="63" t="s">
        <v>968</v>
      </c>
      <c r="D3327" s="61">
        <v>0</v>
      </c>
      <c r="E3327" s="61" t="s">
        <v>15455</v>
      </c>
      <c r="F3327" s="61" t="s">
        <v>54</v>
      </c>
      <c r="G3327" s="61" t="s">
        <v>15451</v>
      </c>
      <c r="H3327" s="61" t="s">
        <v>11834</v>
      </c>
      <c r="I3327" s="61">
        <v>40.49</v>
      </c>
      <c r="J3327" s="61">
        <v>-105</v>
      </c>
      <c r="K3327">
        <v>23660</v>
      </c>
      <c r="L3327"/>
      <c r="M3327"/>
    </row>
    <row r="3328" spans="1:13">
      <c r="A3328" s="61" t="s">
        <v>40</v>
      </c>
      <c r="B3328" s="61">
        <v>81133</v>
      </c>
      <c r="C3328" s="63" t="s">
        <v>968</v>
      </c>
      <c r="D3328" s="61">
        <v>0</v>
      </c>
      <c r="E3328" s="61" t="s">
        <v>15545</v>
      </c>
      <c r="F3328" s="61" t="s">
        <v>54</v>
      </c>
      <c r="G3328" s="61" t="s">
        <v>15538</v>
      </c>
      <c r="H3328" s="61" t="s">
        <v>11834</v>
      </c>
      <c r="I3328" s="61">
        <v>37.43</v>
      </c>
      <c r="J3328" s="61">
        <v>-105.43</v>
      </c>
      <c r="K3328">
        <v>1009</v>
      </c>
      <c r="L3328"/>
      <c r="M3328"/>
    </row>
    <row r="3329" spans="1:13">
      <c r="A3329" s="61" t="s">
        <v>40</v>
      </c>
      <c r="B3329" s="61">
        <v>80621</v>
      </c>
      <c r="C3329" s="63" t="s">
        <v>968</v>
      </c>
      <c r="D3329" s="61">
        <v>0</v>
      </c>
      <c r="E3329" s="61" t="s">
        <v>15462</v>
      </c>
      <c r="F3329" s="61" t="s">
        <v>54</v>
      </c>
      <c r="G3329" s="61" t="s">
        <v>15448</v>
      </c>
      <c r="H3329" s="61" t="s">
        <v>11834</v>
      </c>
      <c r="I3329" s="61">
        <v>40.08</v>
      </c>
      <c r="J3329" s="61">
        <v>-104.8</v>
      </c>
      <c r="K3329">
        <v>13343</v>
      </c>
      <c r="L3329"/>
      <c r="M3329"/>
    </row>
    <row r="3330" spans="1:13">
      <c r="A3330" s="61" t="s">
        <v>40</v>
      </c>
      <c r="B3330" s="61">
        <v>80701</v>
      </c>
      <c r="C3330" s="63" t="s">
        <v>968</v>
      </c>
      <c r="D3330" s="61">
        <v>0</v>
      </c>
      <c r="E3330" s="61" t="s">
        <v>15467</v>
      </c>
      <c r="F3330" s="61" t="s">
        <v>54</v>
      </c>
      <c r="G3330" s="61" t="s">
        <v>490</v>
      </c>
      <c r="H3330" s="61" t="s">
        <v>11834</v>
      </c>
      <c r="I3330" s="61">
        <v>40.26</v>
      </c>
      <c r="J3330" s="61">
        <v>-103.79</v>
      </c>
      <c r="K3330">
        <v>16101</v>
      </c>
      <c r="L3330"/>
      <c r="M3330"/>
    </row>
    <row r="3331" spans="1:13">
      <c r="A3331" s="61" t="s">
        <v>40</v>
      </c>
      <c r="B3331" s="61">
        <v>80817</v>
      </c>
      <c r="C3331" s="63" t="s">
        <v>968</v>
      </c>
      <c r="D3331" s="61">
        <v>0</v>
      </c>
      <c r="E3331" s="61" t="s">
        <v>6707</v>
      </c>
      <c r="F3331" s="61" t="s">
        <v>54</v>
      </c>
      <c r="G3331" s="61" t="s">
        <v>15409</v>
      </c>
      <c r="H3331" s="61" t="s">
        <v>11834</v>
      </c>
      <c r="I3331" s="61">
        <v>38.659999999999997</v>
      </c>
      <c r="J3331" s="61">
        <v>-104.69</v>
      </c>
      <c r="K3331">
        <v>31621</v>
      </c>
      <c r="L3331"/>
      <c r="M3331"/>
    </row>
    <row r="3332" spans="1:13">
      <c r="A3332" s="61" t="s">
        <v>40</v>
      </c>
      <c r="B3332" s="61">
        <v>81039</v>
      </c>
      <c r="C3332" s="63" t="s">
        <v>968</v>
      </c>
      <c r="D3332" s="61">
        <v>0</v>
      </c>
      <c r="E3332" s="61" t="s">
        <v>9365</v>
      </c>
      <c r="F3332" s="61" t="s">
        <v>54</v>
      </c>
      <c r="G3332" s="61" t="s">
        <v>15510</v>
      </c>
      <c r="H3332" s="61" t="s">
        <v>11834</v>
      </c>
      <c r="I3332" s="61">
        <v>38.119999999999997</v>
      </c>
      <c r="J3332" s="61">
        <v>-104.02</v>
      </c>
      <c r="K3332">
        <v>1971</v>
      </c>
      <c r="L3332"/>
      <c r="M3332"/>
    </row>
    <row r="3333" spans="1:13">
      <c r="A3333" s="61" t="s">
        <v>40</v>
      </c>
      <c r="B3333" s="61">
        <v>80116</v>
      </c>
      <c r="C3333" s="63" t="s">
        <v>968</v>
      </c>
      <c r="D3333" s="61">
        <v>0</v>
      </c>
      <c r="E3333" s="61" t="s">
        <v>5734</v>
      </c>
      <c r="F3333" s="61" t="s">
        <v>54</v>
      </c>
      <c r="G3333" s="61" t="s">
        <v>244</v>
      </c>
      <c r="H3333" s="61" t="s">
        <v>11834</v>
      </c>
      <c r="I3333" s="61">
        <v>39.380000000000003</v>
      </c>
      <c r="J3333" s="61">
        <v>-104.75</v>
      </c>
      <c r="K3333">
        <v>4716</v>
      </c>
      <c r="L3333"/>
      <c r="M3333"/>
    </row>
    <row r="3334" spans="1:13">
      <c r="A3334" s="61" t="s">
        <v>40</v>
      </c>
      <c r="B3334" s="61">
        <v>80530</v>
      </c>
      <c r="C3334" s="63" t="s">
        <v>968</v>
      </c>
      <c r="D3334" s="61">
        <v>0</v>
      </c>
      <c r="E3334" s="61" t="s">
        <v>5097</v>
      </c>
      <c r="F3334" s="61" t="s">
        <v>54</v>
      </c>
      <c r="G3334" s="61" t="s">
        <v>15448</v>
      </c>
      <c r="H3334" s="61" t="s">
        <v>11834</v>
      </c>
      <c r="I3334" s="61">
        <v>40.1</v>
      </c>
      <c r="J3334" s="61">
        <v>-104.94</v>
      </c>
      <c r="K3334">
        <v>5428</v>
      </c>
      <c r="L3334"/>
      <c r="M3334"/>
    </row>
    <row r="3335" spans="1:13">
      <c r="A3335" s="61" t="s">
        <v>40</v>
      </c>
      <c r="B3335" s="61">
        <v>81521</v>
      </c>
      <c r="C3335" s="63" t="s">
        <v>968</v>
      </c>
      <c r="D3335" s="61">
        <v>0</v>
      </c>
      <c r="E3335" s="61" t="s">
        <v>15588</v>
      </c>
      <c r="F3335" s="61" t="s">
        <v>54</v>
      </c>
      <c r="G3335" s="61" t="s">
        <v>15587</v>
      </c>
      <c r="H3335" s="61" t="s">
        <v>11834</v>
      </c>
      <c r="I3335" s="61">
        <v>39.15</v>
      </c>
      <c r="J3335" s="61">
        <v>-108.72</v>
      </c>
      <c r="K3335">
        <v>16446</v>
      </c>
      <c r="L3335"/>
      <c r="M3335"/>
    </row>
    <row r="3336" spans="1:13">
      <c r="A3336" s="61" t="s">
        <v>40</v>
      </c>
      <c r="B3336" s="61">
        <v>80622</v>
      </c>
      <c r="C3336" s="63" t="s">
        <v>968</v>
      </c>
      <c r="D3336" s="61">
        <v>0</v>
      </c>
      <c r="E3336" s="61" t="s">
        <v>4521</v>
      </c>
      <c r="F3336" s="61" t="s">
        <v>54</v>
      </c>
      <c r="G3336" s="61" t="s">
        <v>15448</v>
      </c>
      <c r="H3336" s="61" t="s">
        <v>11834</v>
      </c>
      <c r="I3336" s="61">
        <v>40.54</v>
      </c>
      <c r="J3336" s="61">
        <v>-104.46</v>
      </c>
      <c r="K3336">
        <v>121</v>
      </c>
      <c r="L3336"/>
      <c r="M3336"/>
    </row>
    <row r="3337" spans="1:13">
      <c r="A3337" s="61" t="s">
        <v>40</v>
      </c>
      <c r="B3337" s="61">
        <v>81040</v>
      </c>
      <c r="C3337" s="63" t="s">
        <v>968</v>
      </c>
      <c r="D3337" s="61">
        <v>0</v>
      </c>
      <c r="E3337" s="61" t="s">
        <v>1102</v>
      </c>
      <c r="F3337" s="61" t="s">
        <v>54</v>
      </c>
      <c r="G3337" s="61" t="s">
        <v>15513</v>
      </c>
      <c r="H3337" s="61" t="s">
        <v>11834</v>
      </c>
      <c r="I3337" s="61">
        <v>37.78</v>
      </c>
      <c r="J3337" s="61">
        <v>-105.17</v>
      </c>
      <c r="K3337">
        <v>448</v>
      </c>
      <c r="L3337"/>
      <c r="M3337"/>
    </row>
    <row r="3338" spans="1:13">
      <c r="A3338" s="61" t="s">
        <v>40</v>
      </c>
      <c r="B3338" s="61">
        <v>81522</v>
      </c>
      <c r="C3338" s="63" t="s">
        <v>968</v>
      </c>
      <c r="D3338" s="61">
        <v>0</v>
      </c>
      <c r="E3338" s="61" t="s">
        <v>13985</v>
      </c>
      <c r="F3338" s="61" t="s">
        <v>54</v>
      </c>
      <c r="G3338" s="61" t="s">
        <v>15587</v>
      </c>
      <c r="H3338" s="61" t="s">
        <v>11834</v>
      </c>
      <c r="I3338" s="61">
        <v>38.68</v>
      </c>
      <c r="J3338" s="61">
        <v>-108.99</v>
      </c>
      <c r="K3338">
        <v>107</v>
      </c>
      <c r="L3338"/>
      <c r="M3338"/>
    </row>
    <row r="3339" spans="1:13">
      <c r="A3339" s="61" t="s">
        <v>40</v>
      </c>
      <c r="B3339" s="61">
        <v>80818</v>
      </c>
      <c r="C3339" s="63" t="s">
        <v>968</v>
      </c>
      <c r="D3339" s="61">
        <v>0</v>
      </c>
      <c r="E3339" s="61" t="s">
        <v>3441</v>
      </c>
      <c r="F3339" s="61" t="s">
        <v>54</v>
      </c>
      <c r="G3339" s="61" t="s">
        <v>581</v>
      </c>
      <c r="H3339" s="61" t="s">
        <v>11834</v>
      </c>
      <c r="I3339" s="61">
        <v>39.270000000000003</v>
      </c>
      <c r="J3339" s="61">
        <v>-103.49</v>
      </c>
      <c r="K3339">
        <v>386</v>
      </c>
      <c r="L3339"/>
      <c r="M3339"/>
    </row>
    <row r="3340" spans="1:13">
      <c r="A3340" s="61" t="s">
        <v>40</v>
      </c>
      <c r="B3340" s="61">
        <v>80624</v>
      </c>
      <c r="C3340" s="63" t="s">
        <v>968</v>
      </c>
      <c r="D3340" s="61">
        <v>0</v>
      </c>
      <c r="E3340" s="61" t="s">
        <v>1084</v>
      </c>
      <c r="F3340" s="61" t="s">
        <v>54</v>
      </c>
      <c r="G3340" s="61" t="s">
        <v>15448</v>
      </c>
      <c r="H3340" s="61" t="s">
        <v>11834</v>
      </c>
      <c r="I3340" s="61">
        <v>40.450000000000003</v>
      </c>
      <c r="J3340" s="61">
        <v>-104.53</v>
      </c>
      <c r="K3340">
        <v>968</v>
      </c>
      <c r="L3340"/>
      <c r="M3340"/>
    </row>
    <row r="3341" spans="1:13">
      <c r="A3341" s="61" t="s">
        <v>40</v>
      </c>
      <c r="B3341" s="61">
        <v>81523</v>
      </c>
      <c r="C3341" s="63" t="s">
        <v>968</v>
      </c>
      <c r="D3341" s="61">
        <v>0</v>
      </c>
      <c r="E3341" s="61" t="s">
        <v>15589</v>
      </c>
      <c r="F3341" s="61" t="s">
        <v>54</v>
      </c>
      <c r="G3341" s="61" t="s">
        <v>15587</v>
      </c>
      <c r="H3341" s="61" t="s">
        <v>11834</v>
      </c>
      <c r="I3341" s="61">
        <v>39</v>
      </c>
      <c r="J3341" s="61">
        <v>-108.73</v>
      </c>
      <c r="K3341">
        <v>892</v>
      </c>
      <c r="L3341"/>
      <c r="M3341"/>
    </row>
    <row r="3342" spans="1:13">
      <c r="A3342" s="61" t="s">
        <v>40</v>
      </c>
      <c r="B3342" s="61">
        <v>81601</v>
      </c>
      <c r="C3342" s="63" t="s">
        <v>968</v>
      </c>
      <c r="D3342" s="61">
        <v>0</v>
      </c>
      <c r="E3342" s="61" t="s">
        <v>15591</v>
      </c>
      <c r="F3342" s="61" t="s">
        <v>54</v>
      </c>
      <c r="G3342" s="61" t="s">
        <v>12196</v>
      </c>
      <c r="H3342" s="61" t="s">
        <v>11834</v>
      </c>
      <c r="I3342" s="61">
        <v>39.54</v>
      </c>
      <c r="J3342" s="61">
        <v>-107.33</v>
      </c>
      <c r="K3342">
        <v>16484</v>
      </c>
      <c r="L3342"/>
      <c r="M3342"/>
    </row>
    <row r="3343" spans="1:13">
      <c r="A3343" s="61" t="s">
        <v>40</v>
      </c>
      <c r="B3343" s="61">
        <v>80403</v>
      </c>
      <c r="C3343" s="63" t="s">
        <v>968</v>
      </c>
      <c r="D3343" s="61">
        <v>0</v>
      </c>
      <c r="E3343" s="61" t="s">
        <v>8436</v>
      </c>
      <c r="F3343" s="61" t="s">
        <v>54</v>
      </c>
      <c r="G3343" s="61" t="s">
        <v>362</v>
      </c>
      <c r="H3343" s="61" t="s">
        <v>11834</v>
      </c>
      <c r="I3343" s="61">
        <v>39.83</v>
      </c>
      <c r="J3343" s="61">
        <v>-105.29</v>
      </c>
      <c r="K3343">
        <v>21335</v>
      </c>
      <c r="L3343"/>
      <c r="M3343"/>
    </row>
    <row r="3344" spans="1:13">
      <c r="A3344" s="61" t="s">
        <v>40</v>
      </c>
      <c r="B3344" s="61">
        <v>80401</v>
      </c>
      <c r="C3344" s="63" t="s">
        <v>968</v>
      </c>
      <c r="D3344" s="61">
        <v>0</v>
      </c>
      <c r="E3344" s="61" t="s">
        <v>8436</v>
      </c>
      <c r="F3344" s="61" t="s">
        <v>54</v>
      </c>
      <c r="G3344" s="61" t="s">
        <v>362</v>
      </c>
      <c r="H3344" s="61" t="s">
        <v>11834</v>
      </c>
      <c r="I3344" s="61">
        <v>39.729999999999997</v>
      </c>
      <c r="J3344" s="61">
        <v>-105.21</v>
      </c>
      <c r="K3344">
        <v>41913</v>
      </c>
      <c r="L3344"/>
      <c r="M3344"/>
    </row>
    <row r="3345" spans="1:13">
      <c r="A3345" s="61" t="s">
        <v>40</v>
      </c>
      <c r="B3345" s="61">
        <v>81041</v>
      </c>
      <c r="C3345" s="63" t="s">
        <v>968</v>
      </c>
      <c r="D3345" s="61">
        <v>0</v>
      </c>
      <c r="E3345" s="61" t="s">
        <v>11437</v>
      </c>
      <c r="F3345" s="61" t="s">
        <v>54</v>
      </c>
      <c r="G3345" s="61" t="s">
        <v>15514</v>
      </c>
      <c r="H3345" s="61" t="s">
        <v>11834</v>
      </c>
      <c r="I3345" s="61">
        <v>38.06</v>
      </c>
      <c r="J3345" s="61">
        <v>-102.31</v>
      </c>
      <c r="K3345">
        <v>603</v>
      </c>
      <c r="L3345"/>
      <c r="M3345"/>
    </row>
    <row r="3346" spans="1:13">
      <c r="A3346" s="61" t="s">
        <v>40</v>
      </c>
      <c r="B3346" s="61">
        <v>80446</v>
      </c>
      <c r="C3346" s="63" t="s">
        <v>968</v>
      </c>
      <c r="D3346" s="61">
        <v>0</v>
      </c>
      <c r="E3346" s="61" t="s">
        <v>999</v>
      </c>
      <c r="F3346" s="61" t="s">
        <v>54</v>
      </c>
      <c r="G3346" s="61" t="s">
        <v>15440</v>
      </c>
      <c r="H3346" s="61" t="s">
        <v>11834</v>
      </c>
      <c r="I3346" s="61">
        <v>40.08</v>
      </c>
      <c r="J3346" s="61">
        <v>-105.93</v>
      </c>
      <c r="K3346">
        <v>3998</v>
      </c>
      <c r="L3346"/>
      <c r="M3346"/>
    </row>
    <row r="3347" spans="1:13">
      <c r="A3347" s="61" t="s">
        <v>40</v>
      </c>
      <c r="B3347" s="61">
        <v>81507</v>
      </c>
      <c r="C3347" s="63" t="s">
        <v>968</v>
      </c>
      <c r="D3347" s="61">
        <v>0</v>
      </c>
      <c r="E3347" s="61" t="s">
        <v>8257</v>
      </c>
      <c r="F3347" s="61" t="s">
        <v>54</v>
      </c>
      <c r="G3347" s="61" t="s">
        <v>15587</v>
      </c>
      <c r="H3347" s="61" t="s">
        <v>11834</v>
      </c>
      <c r="I3347" s="61">
        <v>38.99</v>
      </c>
      <c r="J3347" s="61">
        <v>-108.66</v>
      </c>
      <c r="K3347">
        <v>16053</v>
      </c>
      <c r="L3347"/>
      <c r="M3347"/>
    </row>
    <row r="3348" spans="1:13">
      <c r="A3348" s="61" t="s">
        <v>40</v>
      </c>
      <c r="B3348" s="61">
        <v>81501</v>
      </c>
      <c r="C3348" s="63" t="s">
        <v>968</v>
      </c>
      <c r="D3348" s="61">
        <v>0</v>
      </c>
      <c r="E3348" s="61" t="s">
        <v>8257</v>
      </c>
      <c r="F3348" s="61" t="s">
        <v>54</v>
      </c>
      <c r="G3348" s="61" t="s">
        <v>15587</v>
      </c>
      <c r="H3348" s="61" t="s">
        <v>11834</v>
      </c>
      <c r="I3348" s="61">
        <v>39.08</v>
      </c>
      <c r="J3348" s="61">
        <v>-108.55</v>
      </c>
      <c r="K3348">
        <v>23935</v>
      </c>
      <c r="L3348"/>
      <c r="M3348"/>
    </row>
    <row r="3349" spans="1:13">
      <c r="A3349" s="61" t="s">
        <v>40</v>
      </c>
      <c r="B3349" s="61">
        <v>81506</v>
      </c>
      <c r="C3349" s="63" t="s">
        <v>968</v>
      </c>
      <c r="D3349" s="61">
        <v>0</v>
      </c>
      <c r="E3349" s="61" t="s">
        <v>8257</v>
      </c>
      <c r="F3349" s="61" t="s">
        <v>54</v>
      </c>
      <c r="G3349" s="61" t="s">
        <v>15587</v>
      </c>
      <c r="H3349" s="61" t="s">
        <v>11834</v>
      </c>
      <c r="I3349" s="61">
        <v>39.11</v>
      </c>
      <c r="J3349" s="61">
        <v>-108.53</v>
      </c>
      <c r="K3349">
        <v>11412</v>
      </c>
      <c r="L3349"/>
      <c r="M3349"/>
    </row>
    <row r="3350" spans="1:13">
      <c r="A3350" s="61" t="s">
        <v>40</v>
      </c>
      <c r="B3350" s="61">
        <v>81505</v>
      </c>
      <c r="C3350" s="63" t="s">
        <v>968</v>
      </c>
      <c r="D3350" s="61">
        <v>0</v>
      </c>
      <c r="E3350" s="61" t="s">
        <v>8257</v>
      </c>
      <c r="F3350" s="61" t="s">
        <v>54</v>
      </c>
      <c r="G3350" s="61" t="s">
        <v>15587</v>
      </c>
      <c r="H3350" s="61" t="s">
        <v>11834</v>
      </c>
      <c r="I3350" s="61">
        <v>39.26</v>
      </c>
      <c r="J3350" s="61">
        <v>-108.53</v>
      </c>
      <c r="K3350">
        <v>11791</v>
      </c>
      <c r="L3350"/>
      <c r="M3350"/>
    </row>
    <row r="3351" spans="1:13">
      <c r="A3351" s="61" t="s">
        <v>40</v>
      </c>
      <c r="B3351" s="61">
        <v>81504</v>
      </c>
      <c r="C3351" s="63" t="s">
        <v>968</v>
      </c>
      <c r="D3351" s="61">
        <v>0</v>
      </c>
      <c r="E3351" s="61" t="s">
        <v>8257</v>
      </c>
      <c r="F3351" s="61" t="s">
        <v>54</v>
      </c>
      <c r="G3351" s="61" t="s">
        <v>15587</v>
      </c>
      <c r="H3351" s="61" t="s">
        <v>11834</v>
      </c>
      <c r="I3351" s="61">
        <v>39.08</v>
      </c>
      <c r="J3351" s="61">
        <v>-108.49</v>
      </c>
      <c r="K3351">
        <v>31150</v>
      </c>
      <c r="L3351"/>
      <c r="M3351"/>
    </row>
    <row r="3352" spans="1:13">
      <c r="A3352" s="61" t="s">
        <v>40</v>
      </c>
      <c r="B3352" s="61">
        <v>81503</v>
      </c>
      <c r="C3352" s="63" t="s">
        <v>968</v>
      </c>
      <c r="D3352" s="61">
        <v>0</v>
      </c>
      <c r="E3352" s="61" t="s">
        <v>8257</v>
      </c>
      <c r="F3352" s="61" t="s">
        <v>54</v>
      </c>
      <c r="G3352" s="61" t="s">
        <v>15587</v>
      </c>
      <c r="H3352" s="61" t="s">
        <v>11834</v>
      </c>
      <c r="I3352" s="61">
        <v>39.03</v>
      </c>
      <c r="J3352" s="61">
        <v>-108.43</v>
      </c>
      <c r="K3352">
        <v>16121</v>
      </c>
      <c r="L3352"/>
      <c r="M3352"/>
    </row>
    <row r="3353" spans="1:13">
      <c r="A3353" s="61" t="s">
        <v>40</v>
      </c>
      <c r="B3353" s="61">
        <v>80447</v>
      </c>
      <c r="C3353" s="63" t="s">
        <v>968</v>
      </c>
      <c r="D3353" s="61">
        <v>0</v>
      </c>
      <c r="E3353" s="61" t="s">
        <v>13921</v>
      </c>
      <c r="F3353" s="61" t="s">
        <v>54</v>
      </c>
      <c r="G3353" s="61" t="s">
        <v>15440</v>
      </c>
      <c r="H3353" s="61" t="s">
        <v>11834</v>
      </c>
      <c r="I3353" s="61">
        <v>40.25</v>
      </c>
      <c r="J3353" s="61">
        <v>-105.82</v>
      </c>
      <c r="K3353">
        <v>2020</v>
      </c>
      <c r="L3353"/>
      <c r="M3353"/>
    </row>
    <row r="3354" spans="1:13">
      <c r="A3354" s="61" t="s">
        <v>40</v>
      </c>
      <c r="B3354" s="61">
        <v>81228</v>
      </c>
      <c r="C3354" s="63" t="s">
        <v>968</v>
      </c>
      <c r="D3354" s="61">
        <v>0</v>
      </c>
      <c r="E3354" s="61" t="s">
        <v>5353</v>
      </c>
      <c r="F3354" s="61" t="s">
        <v>54</v>
      </c>
      <c r="G3354" s="61" t="s">
        <v>7358</v>
      </c>
      <c r="H3354" s="61" t="s">
        <v>11834</v>
      </c>
      <c r="I3354" s="61">
        <v>39.049999999999997</v>
      </c>
      <c r="J3354" s="61">
        <v>-106.27</v>
      </c>
      <c r="K3354">
        <v>0</v>
      </c>
      <c r="L3354"/>
      <c r="M3354"/>
    </row>
    <row r="3355" spans="1:13">
      <c r="A3355" s="61" t="s">
        <v>40</v>
      </c>
      <c r="B3355" s="61">
        <v>80634</v>
      </c>
      <c r="C3355" s="63" t="s">
        <v>968</v>
      </c>
      <c r="D3355" s="61">
        <v>0</v>
      </c>
      <c r="E3355" s="61" t="s">
        <v>4889</v>
      </c>
      <c r="F3355" s="61" t="s">
        <v>54</v>
      </c>
      <c r="G3355" s="61" t="s">
        <v>15448</v>
      </c>
      <c r="H3355" s="61" t="s">
        <v>11834</v>
      </c>
      <c r="I3355" s="61">
        <v>40.42</v>
      </c>
      <c r="J3355" s="61">
        <v>-104.74</v>
      </c>
      <c r="K3355">
        <v>65980</v>
      </c>
      <c r="L3355"/>
      <c r="M3355"/>
    </row>
    <row r="3356" spans="1:13">
      <c r="A3356" s="61" t="s">
        <v>40</v>
      </c>
      <c r="B3356" s="61">
        <v>80631</v>
      </c>
      <c r="C3356" s="63" t="s">
        <v>968</v>
      </c>
      <c r="D3356" s="61">
        <v>0</v>
      </c>
      <c r="E3356" s="61" t="s">
        <v>4889</v>
      </c>
      <c r="F3356" s="61" t="s">
        <v>54</v>
      </c>
      <c r="G3356" s="61" t="s">
        <v>15448</v>
      </c>
      <c r="H3356" s="61" t="s">
        <v>11834</v>
      </c>
      <c r="I3356" s="61">
        <v>40.44</v>
      </c>
      <c r="J3356" s="61">
        <v>-104.67</v>
      </c>
      <c r="K3356">
        <v>52336</v>
      </c>
      <c r="L3356"/>
      <c r="M3356"/>
    </row>
    <row r="3357" spans="1:13">
      <c r="A3357" s="61" t="s">
        <v>40</v>
      </c>
      <c r="B3357" s="61">
        <v>80729</v>
      </c>
      <c r="C3357" s="63" t="s">
        <v>968</v>
      </c>
      <c r="D3357" s="61">
        <v>0</v>
      </c>
      <c r="E3357" s="61" t="s">
        <v>4707</v>
      </c>
      <c r="F3357" s="61" t="s">
        <v>54</v>
      </c>
      <c r="G3357" s="61" t="s">
        <v>15448</v>
      </c>
      <c r="H3357" s="61" t="s">
        <v>11834</v>
      </c>
      <c r="I3357" s="61">
        <v>40.86</v>
      </c>
      <c r="J3357" s="61">
        <v>-104.22</v>
      </c>
      <c r="K3357">
        <v>533</v>
      </c>
      <c r="L3357"/>
      <c r="M3357"/>
    </row>
    <row r="3358" spans="1:13">
      <c r="A3358" s="61" t="s">
        <v>40</v>
      </c>
      <c r="B3358" s="61">
        <v>80820</v>
      </c>
      <c r="C3358" s="63" t="s">
        <v>968</v>
      </c>
      <c r="D3358" s="61">
        <v>0</v>
      </c>
      <c r="E3358" s="61" t="s">
        <v>15489</v>
      </c>
      <c r="F3358" s="61" t="s">
        <v>54</v>
      </c>
      <c r="G3358" s="61" t="s">
        <v>12177</v>
      </c>
      <c r="H3358" s="61" t="s">
        <v>11834</v>
      </c>
      <c r="I3358" s="61">
        <v>38.75</v>
      </c>
      <c r="J3358" s="61">
        <v>-105.53</v>
      </c>
      <c r="K3358">
        <v>780</v>
      </c>
      <c r="L3358"/>
      <c r="M3358"/>
    </row>
    <row r="3359" spans="1:13">
      <c r="A3359" s="61" t="s">
        <v>40</v>
      </c>
      <c r="B3359" s="61">
        <v>81230</v>
      </c>
      <c r="C3359" s="63" t="s">
        <v>968</v>
      </c>
      <c r="D3359" s="61">
        <v>0</v>
      </c>
      <c r="E3359" s="61" t="s">
        <v>8411</v>
      </c>
      <c r="F3359" s="61" t="s">
        <v>54</v>
      </c>
      <c r="G3359" s="61" t="s">
        <v>15556</v>
      </c>
      <c r="H3359" s="61" t="s">
        <v>11834</v>
      </c>
      <c r="I3359" s="61">
        <v>38.54</v>
      </c>
      <c r="J3359" s="61">
        <v>-106.92</v>
      </c>
      <c r="K3359">
        <v>10598</v>
      </c>
      <c r="L3359"/>
      <c r="M3359"/>
    </row>
    <row r="3360" spans="1:13">
      <c r="A3360" s="61" t="s">
        <v>40</v>
      </c>
      <c r="B3360" s="61">
        <v>81247</v>
      </c>
      <c r="C3360" s="63" t="s">
        <v>968</v>
      </c>
      <c r="D3360" s="61">
        <v>1</v>
      </c>
      <c r="E3360" s="61" t="s">
        <v>8411</v>
      </c>
      <c r="F3360" s="61" t="s">
        <v>54</v>
      </c>
      <c r="G3360" s="61" t="s">
        <v>15556</v>
      </c>
      <c r="H3360" s="61" t="s">
        <v>11834</v>
      </c>
      <c r="I3360" s="61">
        <v>38.54</v>
      </c>
      <c r="J3360" s="61">
        <v>-106.92</v>
      </c>
      <c r="K3360">
        <v>468</v>
      </c>
      <c r="L3360"/>
      <c r="M3360"/>
    </row>
    <row r="3361" spans="1:13">
      <c r="A3361" s="61" t="s">
        <v>40</v>
      </c>
      <c r="B3361" s="61">
        <v>81637</v>
      </c>
      <c r="C3361" s="63" t="s">
        <v>968</v>
      </c>
      <c r="D3361" s="61">
        <v>0</v>
      </c>
      <c r="E3361" s="61" t="s">
        <v>9189</v>
      </c>
      <c r="F3361" s="61" t="s">
        <v>54</v>
      </c>
      <c r="G3361" s="61" t="s">
        <v>15436</v>
      </c>
      <c r="H3361" s="61" t="s">
        <v>11834</v>
      </c>
      <c r="I3361" s="61">
        <v>39.64</v>
      </c>
      <c r="J3361" s="61">
        <v>-106.94</v>
      </c>
      <c r="K3361">
        <v>9845</v>
      </c>
      <c r="L3361"/>
      <c r="M3361"/>
    </row>
    <row r="3362" spans="1:13">
      <c r="A3362" s="61" t="s">
        <v>40</v>
      </c>
      <c r="B3362" s="61">
        <v>81638</v>
      </c>
      <c r="C3362" s="63" t="s">
        <v>968</v>
      </c>
      <c r="D3362" s="61">
        <v>0</v>
      </c>
      <c r="E3362" s="61" t="s">
        <v>894</v>
      </c>
      <c r="F3362" s="61" t="s">
        <v>54</v>
      </c>
      <c r="G3362" s="61" t="s">
        <v>15593</v>
      </c>
      <c r="H3362" s="61" t="s">
        <v>11834</v>
      </c>
      <c r="I3362" s="61">
        <v>40.369999999999997</v>
      </c>
      <c r="J3362" s="61">
        <v>-107.6</v>
      </c>
      <c r="K3362">
        <v>166</v>
      </c>
      <c r="L3362"/>
      <c r="M3362"/>
    </row>
    <row r="3363" spans="1:13">
      <c r="A3363" s="61" t="s">
        <v>40</v>
      </c>
      <c r="B3363" s="61">
        <v>80449</v>
      </c>
      <c r="C3363" s="63" t="s">
        <v>968</v>
      </c>
      <c r="D3363" s="61">
        <v>0</v>
      </c>
      <c r="E3363" s="61" t="s">
        <v>15441</v>
      </c>
      <c r="F3363" s="61" t="s">
        <v>54</v>
      </c>
      <c r="G3363" s="61" t="s">
        <v>12177</v>
      </c>
      <c r="H3363" s="61" t="s">
        <v>11834</v>
      </c>
      <c r="I3363" s="61">
        <v>39.020000000000003</v>
      </c>
      <c r="J3363" s="61">
        <v>-105.8</v>
      </c>
      <c r="K3363">
        <v>1134</v>
      </c>
      <c r="L3363"/>
      <c r="M3363"/>
    </row>
    <row r="3364" spans="1:13">
      <c r="A3364" s="61" t="s">
        <v>40</v>
      </c>
      <c r="B3364" s="61">
        <v>81044</v>
      </c>
      <c r="C3364" s="63" t="s">
        <v>968</v>
      </c>
      <c r="D3364" s="61">
        <v>0</v>
      </c>
      <c r="E3364" s="61" t="s">
        <v>14320</v>
      </c>
      <c r="F3364" s="61" t="s">
        <v>54</v>
      </c>
      <c r="G3364" s="61" t="s">
        <v>15512</v>
      </c>
      <c r="H3364" s="61" t="s">
        <v>11834</v>
      </c>
      <c r="I3364" s="61">
        <v>37.93</v>
      </c>
      <c r="J3364" s="61">
        <v>-102.95</v>
      </c>
      <c r="K3364">
        <v>273</v>
      </c>
      <c r="L3364"/>
      <c r="M3364"/>
    </row>
    <row r="3365" spans="1:13">
      <c r="A3365" s="61" t="s">
        <v>40</v>
      </c>
      <c r="B3365" s="61">
        <v>81045</v>
      </c>
      <c r="C3365" s="63" t="s">
        <v>968</v>
      </c>
      <c r="D3365" s="61">
        <v>0</v>
      </c>
      <c r="E3365" s="61" t="s">
        <v>15515</v>
      </c>
      <c r="F3365" s="61" t="s">
        <v>54</v>
      </c>
      <c r="G3365" s="61" t="s">
        <v>13471</v>
      </c>
      <c r="H3365" s="61" t="s">
        <v>11834</v>
      </c>
      <c r="I3365" s="61">
        <v>38.450000000000003</v>
      </c>
      <c r="J3365" s="61">
        <v>-103.16</v>
      </c>
      <c r="K3365">
        <v>141</v>
      </c>
      <c r="L3365"/>
      <c r="M3365"/>
    </row>
    <row r="3366" spans="1:13">
      <c r="A3366" s="61" t="s">
        <v>40</v>
      </c>
      <c r="B3366" s="61">
        <v>80731</v>
      </c>
      <c r="C3366" s="63" t="s">
        <v>968</v>
      </c>
      <c r="D3366" s="61">
        <v>0</v>
      </c>
      <c r="E3366" s="61" t="s">
        <v>15473</v>
      </c>
      <c r="F3366" s="61" t="s">
        <v>54</v>
      </c>
      <c r="G3366" s="61" t="s">
        <v>12243</v>
      </c>
      <c r="H3366" s="61" t="s">
        <v>11834</v>
      </c>
      <c r="I3366" s="61">
        <v>40.64</v>
      </c>
      <c r="J3366" s="61">
        <v>-102.62</v>
      </c>
      <c r="K3366">
        <v>1526</v>
      </c>
      <c r="L3366"/>
      <c r="M3366"/>
    </row>
    <row r="3367" spans="1:13">
      <c r="A3367" s="61" t="s">
        <v>40</v>
      </c>
      <c r="B3367" s="61">
        <v>81639</v>
      </c>
      <c r="C3367" s="63" t="s">
        <v>968</v>
      </c>
      <c r="D3367" s="61">
        <v>0</v>
      </c>
      <c r="E3367" s="61" t="s">
        <v>7729</v>
      </c>
      <c r="F3367" s="61" t="s">
        <v>54</v>
      </c>
      <c r="G3367" s="61" t="s">
        <v>15437</v>
      </c>
      <c r="H3367" s="61" t="s">
        <v>11834</v>
      </c>
      <c r="I3367" s="61">
        <v>40.479999999999997</v>
      </c>
      <c r="J3367" s="61">
        <v>-107.26</v>
      </c>
      <c r="K3367">
        <v>2498</v>
      </c>
      <c r="L3367"/>
      <c r="M3367"/>
    </row>
    <row r="3368" spans="1:13">
      <c r="A3368" s="61" t="s">
        <v>40</v>
      </c>
      <c r="B3368" s="61">
        <v>80640</v>
      </c>
      <c r="C3368" s="63" t="s">
        <v>968</v>
      </c>
      <c r="D3368" s="61">
        <v>0</v>
      </c>
      <c r="E3368" s="61" t="s">
        <v>3600</v>
      </c>
      <c r="F3368" s="61" t="s">
        <v>54</v>
      </c>
      <c r="G3368" s="61" t="s">
        <v>4633</v>
      </c>
      <c r="H3368" s="61" t="s">
        <v>11834</v>
      </c>
      <c r="I3368" s="61">
        <v>39.92</v>
      </c>
      <c r="J3368" s="61">
        <v>-104.87</v>
      </c>
      <c r="K3368">
        <v>13106</v>
      </c>
      <c r="L3368"/>
      <c r="M3368"/>
    </row>
    <row r="3369" spans="1:13">
      <c r="A3369" s="61" t="s">
        <v>40</v>
      </c>
      <c r="B3369" s="61">
        <v>81326</v>
      </c>
      <c r="C3369" s="63" t="s">
        <v>968</v>
      </c>
      <c r="D3369" s="61">
        <v>0</v>
      </c>
      <c r="E3369" s="61" t="s">
        <v>15571</v>
      </c>
      <c r="F3369" s="61" t="s">
        <v>54</v>
      </c>
      <c r="G3369" s="61" t="s">
        <v>15536</v>
      </c>
      <c r="H3369" s="61" t="s">
        <v>11834</v>
      </c>
      <c r="I3369" s="61">
        <v>37.28</v>
      </c>
      <c r="J3369" s="61">
        <v>-108.03</v>
      </c>
      <c r="K3369">
        <v>2545</v>
      </c>
      <c r="L3369"/>
      <c r="M3369"/>
    </row>
    <row r="3370" spans="1:13">
      <c r="A3370" s="61" t="s">
        <v>40</v>
      </c>
      <c r="B3370" s="61">
        <v>80733</v>
      </c>
      <c r="C3370" s="63" t="s">
        <v>968</v>
      </c>
      <c r="D3370" s="61">
        <v>0</v>
      </c>
      <c r="E3370" s="61" t="s">
        <v>15474</v>
      </c>
      <c r="F3370" s="61" t="s">
        <v>54</v>
      </c>
      <c r="G3370" s="61" t="s">
        <v>490</v>
      </c>
      <c r="H3370" s="61" t="s">
        <v>11834</v>
      </c>
      <c r="I3370" s="61">
        <v>40.32</v>
      </c>
      <c r="J3370" s="61">
        <v>-103.52</v>
      </c>
      <c r="K3370">
        <v>564</v>
      </c>
      <c r="L3370"/>
      <c r="M3370"/>
    </row>
    <row r="3371" spans="1:13">
      <c r="A3371" s="61" t="s">
        <v>40</v>
      </c>
      <c r="B3371" s="61">
        <v>81047</v>
      </c>
      <c r="C3371" s="63" t="s">
        <v>968</v>
      </c>
      <c r="D3371" s="61">
        <v>0</v>
      </c>
      <c r="E3371" s="61" t="s">
        <v>9991</v>
      </c>
      <c r="F3371" s="61" t="s">
        <v>54</v>
      </c>
      <c r="G3371" s="61" t="s">
        <v>15514</v>
      </c>
      <c r="H3371" s="61" t="s">
        <v>11834</v>
      </c>
      <c r="I3371" s="61">
        <v>38.049999999999997</v>
      </c>
      <c r="J3371" s="61">
        <v>-102.12</v>
      </c>
      <c r="K3371">
        <v>1577</v>
      </c>
      <c r="L3371"/>
      <c r="M3371"/>
    </row>
    <row r="3372" spans="1:13">
      <c r="A3372" s="61" t="s">
        <v>40</v>
      </c>
      <c r="B3372" s="61">
        <v>80734</v>
      </c>
      <c r="C3372" s="63" t="s">
        <v>968</v>
      </c>
      <c r="D3372" s="61">
        <v>0</v>
      </c>
      <c r="E3372" s="61" t="s">
        <v>1007</v>
      </c>
      <c r="F3372" s="61" t="s">
        <v>54</v>
      </c>
      <c r="G3372" s="61" t="s">
        <v>12243</v>
      </c>
      <c r="H3372" s="61" t="s">
        <v>11834</v>
      </c>
      <c r="I3372" s="61">
        <v>40.58</v>
      </c>
      <c r="J3372" s="61">
        <v>-102.3</v>
      </c>
      <c r="K3372">
        <v>3087</v>
      </c>
      <c r="L3372"/>
      <c r="M3372"/>
    </row>
    <row r="3373" spans="1:13">
      <c r="A3373" s="61" t="s">
        <v>40</v>
      </c>
      <c r="B3373" s="61">
        <v>81136</v>
      </c>
      <c r="C3373" s="63" t="s">
        <v>968</v>
      </c>
      <c r="D3373" s="61">
        <v>0</v>
      </c>
      <c r="E3373" s="61" t="s">
        <v>13617</v>
      </c>
      <c r="F3373" s="61" t="s">
        <v>54</v>
      </c>
      <c r="G3373" s="61" t="s">
        <v>15532</v>
      </c>
      <c r="H3373" s="61" t="s">
        <v>11834</v>
      </c>
      <c r="I3373" s="61">
        <v>37.74</v>
      </c>
      <c r="J3373" s="61">
        <v>-105.87</v>
      </c>
      <c r="K3373">
        <v>190</v>
      </c>
      <c r="L3373"/>
      <c r="M3373"/>
    </row>
    <row r="3374" spans="1:13">
      <c r="A3374" s="61" t="s">
        <v>40</v>
      </c>
      <c r="B3374" s="61">
        <v>81419</v>
      </c>
      <c r="C3374" s="63" t="s">
        <v>968</v>
      </c>
      <c r="D3374" s="61">
        <v>0</v>
      </c>
      <c r="E3374" s="61" t="s">
        <v>15578</v>
      </c>
      <c r="F3374" s="61" t="s">
        <v>54</v>
      </c>
      <c r="G3374" s="61" t="s">
        <v>10320</v>
      </c>
      <c r="H3374" s="61" t="s">
        <v>11834</v>
      </c>
      <c r="I3374" s="61">
        <v>38.799999999999997</v>
      </c>
      <c r="J3374" s="61">
        <v>-107.71</v>
      </c>
      <c r="K3374">
        <v>3681</v>
      </c>
      <c r="L3374"/>
      <c r="M3374"/>
    </row>
    <row r="3375" spans="1:13">
      <c r="A3375" s="61" t="s">
        <v>40</v>
      </c>
      <c r="B3375" s="61">
        <v>81233</v>
      </c>
      <c r="C3375" s="63" t="s">
        <v>968</v>
      </c>
      <c r="D3375" s="61">
        <v>0</v>
      </c>
      <c r="E3375" s="61" t="s">
        <v>652</v>
      </c>
      <c r="F3375" s="61" t="s">
        <v>54</v>
      </c>
      <c r="G3375" s="61" t="s">
        <v>10693</v>
      </c>
      <c r="H3375" s="61" t="s">
        <v>11834</v>
      </c>
      <c r="I3375" s="61">
        <v>38.450000000000003</v>
      </c>
      <c r="J3375" s="61">
        <v>-105.84</v>
      </c>
      <c r="K3375">
        <v>881</v>
      </c>
      <c r="L3375"/>
      <c r="M3375"/>
    </row>
    <row r="3376" spans="1:13">
      <c r="A3376" s="61" t="s">
        <v>40</v>
      </c>
      <c r="B3376" s="61">
        <v>80642</v>
      </c>
      <c r="C3376" s="63" t="s">
        <v>968</v>
      </c>
      <c r="D3376" s="61">
        <v>0</v>
      </c>
      <c r="E3376" s="61" t="s">
        <v>1171</v>
      </c>
      <c r="F3376" s="61" t="s">
        <v>54</v>
      </c>
      <c r="G3376" s="61" t="s">
        <v>15448</v>
      </c>
      <c r="H3376" s="61" t="s">
        <v>11834</v>
      </c>
      <c r="I3376" s="61">
        <v>40.07</v>
      </c>
      <c r="J3376" s="61">
        <v>-104.64</v>
      </c>
      <c r="K3376">
        <v>4139</v>
      </c>
      <c r="L3376"/>
      <c r="M3376"/>
    </row>
    <row r="3377" spans="1:13">
      <c r="A3377" s="61" t="s">
        <v>40</v>
      </c>
      <c r="B3377" s="61">
        <v>80821</v>
      </c>
      <c r="C3377" s="63" t="s">
        <v>968</v>
      </c>
      <c r="D3377" s="61">
        <v>0</v>
      </c>
      <c r="E3377" s="61" t="s">
        <v>11263</v>
      </c>
      <c r="F3377" s="61" t="s">
        <v>54</v>
      </c>
      <c r="G3377" s="61" t="s">
        <v>581</v>
      </c>
      <c r="H3377" s="61" t="s">
        <v>11834</v>
      </c>
      <c r="I3377" s="61">
        <v>39.130000000000003</v>
      </c>
      <c r="J3377" s="61">
        <v>-103.46</v>
      </c>
      <c r="K3377">
        <v>1115</v>
      </c>
      <c r="L3377"/>
      <c r="M3377"/>
    </row>
    <row r="3378" spans="1:13">
      <c r="A3378" s="61" t="s">
        <v>40</v>
      </c>
      <c r="B3378" s="61">
        <v>80452</v>
      </c>
      <c r="C3378" s="63" t="s">
        <v>968</v>
      </c>
      <c r="D3378" s="61">
        <v>0</v>
      </c>
      <c r="E3378" s="61" t="s">
        <v>15442</v>
      </c>
      <c r="F3378" s="61" t="s">
        <v>54</v>
      </c>
      <c r="G3378" s="61" t="s">
        <v>15439</v>
      </c>
      <c r="H3378" s="61" t="s">
        <v>11834</v>
      </c>
      <c r="I3378" s="61">
        <v>39.74</v>
      </c>
      <c r="J3378" s="61">
        <v>-105.51</v>
      </c>
      <c r="K3378">
        <v>3313</v>
      </c>
      <c r="L3378"/>
      <c r="M3378"/>
    </row>
    <row r="3379" spans="1:13">
      <c r="A3379" s="61" t="s">
        <v>40</v>
      </c>
      <c r="B3379" s="61">
        <v>80735</v>
      </c>
      <c r="C3379" s="63" t="s">
        <v>968</v>
      </c>
      <c r="D3379" s="61">
        <v>0</v>
      </c>
      <c r="E3379" s="61" t="s">
        <v>15475</v>
      </c>
      <c r="F3379" s="61" t="s">
        <v>54</v>
      </c>
      <c r="G3379" s="61" t="s">
        <v>15472</v>
      </c>
      <c r="H3379" s="61" t="s">
        <v>11834</v>
      </c>
      <c r="I3379" s="61">
        <v>39.700000000000003</v>
      </c>
      <c r="J3379" s="61">
        <v>-102.3</v>
      </c>
      <c r="K3379">
        <v>467</v>
      </c>
      <c r="L3379"/>
      <c r="M3379"/>
    </row>
    <row r="3380" spans="1:13">
      <c r="A3380" s="61" t="s">
        <v>40</v>
      </c>
      <c r="B3380" s="61">
        <v>81137</v>
      </c>
      <c r="C3380" s="63" t="s">
        <v>968</v>
      </c>
      <c r="D3380" s="61">
        <v>0</v>
      </c>
      <c r="E3380" s="61" t="s">
        <v>15547</v>
      </c>
      <c r="F3380" s="61" t="s">
        <v>54</v>
      </c>
      <c r="G3380" s="61" t="s">
        <v>15585</v>
      </c>
      <c r="H3380" s="61" t="s">
        <v>11834</v>
      </c>
      <c r="I3380" s="61">
        <v>37.11</v>
      </c>
      <c r="J3380" s="61">
        <v>-107.63</v>
      </c>
      <c r="K3380">
        <v>5094</v>
      </c>
      <c r="L3380"/>
      <c r="M3380"/>
    </row>
    <row r="3381" spans="1:13">
      <c r="A3381" s="61" t="s">
        <v>40</v>
      </c>
      <c r="B3381" s="61">
        <v>80736</v>
      </c>
      <c r="C3381" s="63" t="s">
        <v>968</v>
      </c>
      <c r="D3381" s="61">
        <v>0</v>
      </c>
      <c r="E3381" s="61" t="s">
        <v>15476</v>
      </c>
      <c r="F3381" s="61" t="s">
        <v>54</v>
      </c>
      <c r="G3381" s="61" t="s">
        <v>6149</v>
      </c>
      <c r="H3381" s="61" t="s">
        <v>11834</v>
      </c>
      <c r="I3381" s="61">
        <v>40.75</v>
      </c>
      <c r="J3381" s="61">
        <v>-103.06</v>
      </c>
      <c r="K3381">
        <v>619</v>
      </c>
      <c r="L3381"/>
      <c r="M3381"/>
    </row>
    <row r="3382" spans="1:13">
      <c r="A3382" s="61" t="s">
        <v>40</v>
      </c>
      <c r="B3382" s="61">
        <v>80455</v>
      </c>
      <c r="C3382" s="63" t="s">
        <v>968</v>
      </c>
      <c r="D3382" s="61">
        <v>0</v>
      </c>
      <c r="E3382" s="61" t="s">
        <v>1433</v>
      </c>
      <c r="F3382" s="61" t="s">
        <v>54</v>
      </c>
      <c r="G3382" s="61" t="s">
        <v>15428</v>
      </c>
      <c r="H3382" s="61" t="s">
        <v>11834</v>
      </c>
      <c r="I3382" s="61">
        <v>40.11</v>
      </c>
      <c r="J3382" s="61">
        <v>-105.39</v>
      </c>
      <c r="K3382">
        <v>517</v>
      </c>
      <c r="L3382"/>
      <c r="M3382"/>
    </row>
    <row r="3383" spans="1:13">
      <c r="A3383" s="61" t="s">
        <v>40</v>
      </c>
      <c r="B3383" s="61">
        <v>80456</v>
      </c>
      <c r="C3383" s="63" t="s">
        <v>968</v>
      </c>
      <c r="D3383" s="61">
        <v>0</v>
      </c>
      <c r="E3383" s="61" t="s">
        <v>457</v>
      </c>
      <c r="F3383" s="61" t="s">
        <v>54</v>
      </c>
      <c r="G3383" s="61" t="s">
        <v>12177</v>
      </c>
      <c r="H3383" s="61" t="s">
        <v>11834</v>
      </c>
      <c r="I3383" s="61">
        <v>39.380000000000003</v>
      </c>
      <c r="J3383" s="61">
        <v>-105.8</v>
      </c>
      <c r="K3383">
        <v>651</v>
      </c>
      <c r="L3383"/>
      <c r="M3383"/>
    </row>
    <row r="3384" spans="1:13">
      <c r="A3384" s="61" t="s">
        <v>40</v>
      </c>
      <c r="B3384" s="61">
        <v>80822</v>
      </c>
      <c r="C3384" s="63" t="s">
        <v>968</v>
      </c>
      <c r="D3384" s="61">
        <v>0</v>
      </c>
      <c r="E3384" s="61" t="s">
        <v>15490</v>
      </c>
      <c r="F3384" s="61" t="s">
        <v>54</v>
      </c>
      <c r="G3384" s="61" t="s">
        <v>15472</v>
      </c>
      <c r="H3384" s="61" t="s">
        <v>11834</v>
      </c>
      <c r="I3384" s="61">
        <v>39.65</v>
      </c>
      <c r="J3384" s="61">
        <v>-102.68</v>
      </c>
      <c r="K3384">
        <v>247</v>
      </c>
      <c r="L3384"/>
      <c r="M3384"/>
    </row>
    <row r="3385" spans="1:13">
      <c r="A3385" s="61" t="s">
        <v>40</v>
      </c>
      <c r="B3385" s="61">
        <v>80534</v>
      </c>
      <c r="C3385" s="63" t="s">
        <v>968</v>
      </c>
      <c r="D3385" s="61">
        <v>0</v>
      </c>
      <c r="E3385" s="61" t="s">
        <v>3086</v>
      </c>
      <c r="F3385" s="61" t="s">
        <v>54</v>
      </c>
      <c r="G3385" s="61" t="s">
        <v>15448</v>
      </c>
      <c r="H3385" s="61" t="s">
        <v>11834</v>
      </c>
      <c r="I3385" s="61">
        <v>40.33</v>
      </c>
      <c r="J3385" s="61">
        <v>-104.91</v>
      </c>
      <c r="K3385">
        <v>18785</v>
      </c>
      <c r="L3385"/>
      <c r="M3385"/>
    </row>
    <row r="3386" spans="1:13">
      <c r="A3386" s="61" t="s">
        <v>40</v>
      </c>
      <c r="B3386" s="61">
        <v>80737</v>
      </c>
      <c r="C3386" s="63" t="s">
        <v>968</v>
      </c>
      <c r="D3386" s="61">
        <v>0</v>
      </c>
      <c r="E3386" s="61" t="s">
        <v>15477</v>
      </c>
      <c r="F3386" s="61" t="s">
        <v>54</v>
      </c>
      <c r="G3386" s="61" t="s">
        <v>13451</v>
      </c>
      <c r="H3386" s="61" t="s">
        <v>11834</v>
      </c>
      <c r="I3386" s="61">
        <v>40.98</v>
      </c>
      <c r="J3386" s="61">
        <v>-102.26</v>
      </c>
      <c r="K3386">
        <v>1615</v>
      </c>
      <c r="L3386"/>
      <c r="M3386"/>
    </row>
    <row r="3387" spans="1:13">
      <c r="A3387" s="61" t="s">
        <v>40</v>
      </c>
      <c r="B3387" s="61">
        <v>80823</v>
      </c>
      <c r="C3387" s="63" t="s">
        <v>968</v>
      </c>
      <c r="D3387" s="61">
        <v>0</v>
      </c>
      <c r="E3387" s="61" t="s">
        <v>15491</v>
      </c>
      <c r="F3387" s="61" t="s">
        <v>54</v>
      </c>
      <c r="G3387" s="61" t="s">
        <v>581</v>
      </c>
      <c r="H3387" s="61" t="s">
        <v>11834</v>
      </c>
      <c r="I3387" s="61">
        <v>38.729999999999997</v>
      </c>
      <c r="J3387" s="61">
        <v>-103.53</v>
      </c>
      <c r="K3387">
        <v>199</v>
      </c>
      <c r="L3387"/>
      <c r="M3387"/>
    </row>
    <row r="3388" spans="1:13">
      <c r="A3388" s="61" t="s">
        <v>40</v>
      </c>
      <c r="B3388" s="61">
        <v>80643</v>
      </c>
      <c r="C3388" s="63" t="s">
        <v>968</v>
      </c>
      <c r="D3388" s="61">
        <v>0</v>
      </c>
      <c r="E3388" s="61" t="s">
        <v>15463</v>
      </c>
      <c r="F3388" s="61" t="s">
        <v>54</v>
      </c>
      <c r="G3388" s="61" t="s">
        <v>15448</v>
      </c>
      <c r="H3388" s="61" t="s">
        <v>11834</v>
      </c>
      <c r="I3388" s="61">
        <v>40.1</v>
      </c>
      <c r="J3388" s="61">
        <v>-104.51</v>
      </c>
      <c r="K3388">
        <v>3599</v>
      </c>
      <c r="L3388"/>
      <c r="M3388"/>
    </row>
    <row r="3389" spans="1:13">
      <c r="A3389" s="61" t="s">
        <v>40</v>
      </c>
      <c r="B3389" s="61">
        <v>80644</v>
      </c>
      <c r="C3389" s="63" t="s">
        <v>968</v>
      </c>
      <c r="D3389" s="61">
        <v>0</v>
      </c>
      <c r="E3389" s="61" t="s">
        <v>4243</v>
      </c>
      <c r="F3389" s="61" t="s">
        <v>54</v>
      </c>
      <c r="G3389" s="61" t="s">
        <v>15448</v>
      </c>
      <c r="H3389" s="61" t="s">
        <v>11834</v>
      </c>
      <c r="I3389" s="61">
        <v>40.380000000000003</v>
      </c>
      <c r="J3389" s="61">
        <v>-104.56</v>
      </c>
      <c r="K3389">
        <v>3006</v>
      </c>
      <c r="L3389"/>
      <c r="M3389"/>
    </row>
    <row r="3390" spans="1:13">
      <c r="A3390" s="61" t="s">
        <v>40</v>
      </c>
      <c r="B3390" s="61">
        <v>81049</v>
      </c>
      <c r="C3390" s="63" t="s">
        <v>968</v>
      </c>
      <c r="D3390" s="61">
        <v>0</v>
      </c>
      <c r="E3390" s="61" t="s">
        <v>15516</v>
      </c>
      <c r="F3390" s="61" t="s">
        <v>54</v>
      </c>
      <c r="G3390" s="61" t="s">
        <v>15506</v>
      </c>
      <c r="H3390" s="61" t="s">
        <v>11834</v>
      </c>
      <c r="I3390" s="61">
        <v>37.24</v>
      </c>
      <c r="J3390" s="61">
        <v>-103.35</v>
      </c>
      <c r="K3390">
        <v>202</v>
      </c>
      <c r="L3390"/>
      <c r="M3390"/>
    </row>
    <row r="3391" spans="1:13">
      <c r="A3391" s="61" t="s">
        <v>40</v>
      </c>
      <c r="B3391" s="61">
        <v>80117</v>
      </c>
      <c r="C3391" s="63" t="s">
        <v>968</v>
      </c>
      <c r="D3391" s="61">
        <v>0</v>
      </c>
      <c r="E3391" s="61" t="s">
        <v>13477</v>
      </c>
      <c r="F3391" s="61" t="s">
        <v>54</v>
      </c>
      <c r="G3391" s="61" t="s">
        <v>491</v>
      </c>
      <c r="H3391" s="61" t="s">
        <v>11834</v>
      </c>
      <c r="I3391" s="61">
        <v>39.340000000000003</v>
      </c>
      <c r="J3391" s="61">
        <v>-104.46</v>
      </c>
      <c r="K3391">
        <v>2751</v>
      </c>
      <c r="L3391"/>
      <c r="M3391"/>
    </row>
    <row r="3392" spans="1:13">
      <c r="A3392" s="61" t="s">
        <v>40</v>
      </c>
      <c r="B3392" s="61">
        <v>80824</v>
      </c>
      <c r="C3392" s="63" t="s">
        <v>968</v>
      </c>
      <c r="D3392" s="61">
        <v>0</v>
      </c>
      <c r="E3392" s="61" t="s">
        <v>15492</v>
      </c>
      <c r="F3392" s="61" t="s">
        <v>54</v>
      </c>
      <c r="G3392" s="61" t="s">
        <v>15472</v>
      </c>
      <c r="H3392" s="61" t="s">
        <v>11834</v>
      </c>
      <c r="I3392" s="61">
        <v>39.619999999999997</v>
      </c>
      <c r="J3392" s="61">
        <v>-102.6</v>
      </c>
      <c r="K3392">
        <v>185</v>
      </c>
      <c r="L3392"/>
      <c r="M3392"/>
    </row>
    <row r="3393" spans="1:13">
      <c r="A3393" s="61" t="s">
        <v>40</v>
      </c>
      <c r="B3393" s="61">
        <v>80825</v>
      </c>
      <c r="C3393" s="63" t="s">
        <v>968</v>
      </c>
      <c r="D3393" s="61">
        <v>0</v>
      </c>
      <c r="E3393" s="61" t="s">
        <v>15493</v>
      </c>
      <c r="F3393" s="61" t="s">
        <v>54</v>
      </c>
      <c r="G3393" s="61" t="s">
        <v>13571</v>
      </c>
      <c r="H3393" s="61" t="s">
        <v>11834</v>
      </c>
      <c r="I3393" s="61">
        <v>38.76</v>
      </c>
      <c r="J3393" s="61">
        <v>-102.79</v>
      </c>
      <c r="K3393">
        <v>399</v>
      </c>
      <c r="L3393"/>
      <c r="M3393"/>
    </row>
    <row r="3394" spans="1:13">
      <c r="A3394" s="61" t="s">
        <v>40</v>
      </c>
      <c r="B3394" s="61">
        <v>80459</v>
      </c>
      <c r="C3394" s="63" t="s">
        <v>968</v>
      </c>
      <c r="D3394" s="61">
        <v>0</v>
      </c>
      <c r="E3394" s="61" t="s">
        <v>15443</v>
      </c>
      <c r="F3394" s="61" t="s">
        <v>54</v>
      </c>
      <c r="G3394" s="61" t="s">
        <v>15440</v>
      </c>
      <c r="H3394" s="61" t="s">
        <v>11834</v>
      </c>
      <c r="I3394" s="61">
        <v>40.049999999999997</v>
      </c>
      <c r="J3394" s="61">
        <v>-106.37</v>
      </c>
      <c r="K3394">
        <v>2454</v>
      </c>
      <c r="L3394"/>
      <c r="M3394"/>
    </row>
    <row r="3395" spans="1:13">
      <c r="A3395" s="61" t="s">
        <v>40</v>
      </c>
      <c r="B3395" s="61">
        <v>81140</v>
      </c>
      <c r="C3395" s="63" t="s">
        <v>968</v>
      </c>
      <c r="D3395" s="61">
        <v>0</v>
      </c>
      <c r="E3395" s="61" t="s">
        <v>15548</v>
      </c>
      <c r="F3395" s="61" t="s">
        <v>54</v>
      </c>
      <c r="G3395" s="61" t="s">
        <v>15534</v>
      </c>
      <c r="H3395" s="61" t="s">
        <v>11834</v>
      </c>
      <c r="I3395" s="61">
        <v>37.270000000000003</v>
      </c>
      <c r="J3395" s="61">
        <v>-105.96</v>
      </c>
      <c r="K3395">
        <v>2154</v>
      </c>
      <c r="L3395"/>
      <c r="M3395"/>
    </row>
    <row r="3396" spans="1:13">
      <c r="A3396" s="61" t="s">
        <v>40</v>
      </c>
      <c r="B3396" s="61">
        <v>81050</v>
      </c>
      <c r="C3396" s="63" t="s">
        <v>968</v>
      </c>
      <c r="D3396" s="61">
        <v>0</v>
      </c>
      <c r="E3396" s="61" t="s">
        <v>15517</v>
      </c>
      <c r="F3396" s="61" t="s">
        <v>54</v>
      </c>
      <c r="G3396" s="61" t="s">
        <v>15510</v>
      </c>
      <c r="H3396" s="61" t="s">
        <v>11834</v>
      </c>
      <c r="I3396" s="61">
        <v>37.979999999999997</v>
      </c>
      <c r="J3396" s="61">
        <v>-103.54</v>
      </c>
      <c r="K3396">
        <v>9924</v>
      </c>
      <c r="L3396"/>
      <c r="M3396"/>
    </row>
    <row r="3397" spans="1:13">
      <c r="A3397" s="61" t="s">
        <v>40</v>
      </c>
      <c r="B3397" s="61">
        <v>80645</v>
      </c>
      <c r="C3397" s="63" t="s">
        <v>968</v>
      </c>
      <c r="D3397" s="61">
        <v>0</v>
      </c>
      <c r="E3397" s="61" t="s">
        <v>9944</v>
      </c>
      <c r="F3397" s="61" t="s">
        <v>54</v>
      </c>
      <c r="G3397" s="61" t="s">
        <v>15448</v>
      </c>
      <c r="H3397" s="61" t="s">
        <v>11834</v>
      </c>
      <c r="I3397" s="61">
        <v>40.340000000000003</v>
      </c>
      <c r="J3397" s="61">
        <v>-104.7</v>
      </c>
      <c r="K3397">
        <v>4245</v>
      </c>
      <c r="L3397"/>
      <c r="M3397"/>
    </row>
    <row r="3398" spans="1:13">
      <c r="A3398" s="61" t="s">
        <v>40</v>
      </c>
      <c r="B3398" s="61">
        <v>81055</v>
      </c>
      <c r="C3398" s="63" t="s">
        <v>968</v>
      </c>
      <c r="D3398" s="61">
        <v>0</v>
      </c>
      <c r="E3398" s="61" t="s">
        <v>15519</v>
      </c>
      <c r="F3398" s="61" t="s">
        <v>54</v>
      </c>
      <c r="G3398" s="61" t="s">
        <v>15513</v>
      </c>
      <c r="H3398" s="61" t="s">
        <v>11834</v>
      </c>
      <c r="I3398" s="61">
        <v>37.51</v>
      </c>
      <c r="J3398" s="61">
        <v>-105</v>
      </c>
      <c r="K3398">
        <v>1489</v>
      </c>
      <c r="L3398"/>
      <c r="M3398"/>
    </row>
    <row r="3399" spans="1:13">
      <c r="A3399" s="61" t="s">
        <v>40</v>
      </c>
      <c r="B3399" s="61">
        <v>80026</v>
      </c>
      <c r="C3399" s="63" t="s">
        <v>968</v>
      </c>
      <c r="D3399" s="61">
        <v>0</v>
      </c>
      <c r="E3399" s="61" t="s">
        <v>544</v>
      </c>
      <c r="F3399" s="61" t="s">
        <v>54</v>
      </c>
      <c r="G3399" s="61" t="s">
        <v>15428</v>
      </c>
      <c r="H3399" s="61" t="s">
        <v>11834</v>
      </c>
      <c r="I3399" s="61">
        <v>39.99</v>
      </c>
      <c r="J3399" s="61">
        <v>-105.09</v>
      </c>
      <c r="K3399">
        <v>32318</v>
      </c>
      <c r="L3399"/>
      <c r="M3399"/>
    </row>
    <row r="3400" spans="1:13">
      <c r="A3400" s="61" t="s">
        <v>40</v>
      </c>
      <c r="B3400" s="61">
        <v>81235</v>
      </c>
      <c r="C3400" s="63" t="s">
        <v>968</v>
      </c>
      <c r="D3400" s="61">
        <v>0</v>
      </c>
      <c r="E3400" s="61" t="s">
        <v>326</v>
      </c>
      <c r="F3400" s="61" t="s">
        <v>54</v>
      </c>
      <c r="G3400" s="61" t="s">
        <v>15560</v>
      </c>
      <c r="H3400" s="61" t="s">
        <v>11834</v>
      </c>
      <c r="I3400" s="61">
        <v>38.07</v>
      </c>
      <c r="J3400" s="61">
        <v>-107.3</v>
      </c>
      <c r="K3400">
        <v>728</v>
      </c>
      <c r="L3400"/>
      <c r="M3400"/>
    </row>
    <row r="3401" spans="1:13">
      <c r="A3401" s="61" t="s">
        <v>40</v>
      </c>
      <c r="B3401" s="61">
        <v>80827</v>
      </c>
      <c r="C3401" s="63" t="s">
        <v>968</v>
      </c>
      <c r="D3401" s="61">
        <v>0</v>
      </c>
      <c r="E3401" s="61" t="s">
        <v>3320</v>
      </c>
      <c r="F3401" s="61" t="s">
        <v>54</v>
      </c>
      <c r="G3401" s="61" t="s">
        <v>12177</v>
      </c>
      <c r="H3401" s="61" t="s">
        <v>11834</v>
      </c>
      <c r="I3401" s="61">
        <v>38.979999999999997</v>
      </c>
      <c r="J3401" s="61">
        <v>-105.37</v>
      </c>
      <c r="K3401">
        <v>826</v>
      </c>
      <c r="L3401"/>
      <c r="M3401"/>
    </row>
    <row r="3402" spans="1:13">
      <c r="A3402" s="61" t="s">
        <v>40</v>
      </c>
      <c r="B3402" s="61">
        <v>81052</v>
      </c>
      <c r="C3402" s="63" t="s">
        <v>968</v>
      </c>
      <c r="D3402" s="61">
        <v>0</v>
      </c>
      <c r="E3402" s="61" t="s">
        <v>4488</v>
      </c>
      <c r="F3402" s="61" t="s">
        <v>54</v>
      </c>
      <c r="G3402" s="61" t="s">
        <v>15514</v>
      </c>
      <c r="H3402" s="61" t="s">
        <v>11834</v>
      </c>
      <c r="I3402" s="61">
        <v>38.08</v>
      </c>
      <c r="J3402" s="61">
        <v>-102.61</v>
      </c>
      <c r="K3402">
        <v>9142</v>
      </c>
      <c r="L3402"/>
      <c r="M3402"/>
    </row>
    <row r="3403" spans="1:13">
      <c r="A3403" s="61" t="s">
        <v>40</v>
      </c>
      <c r="B3403" s="61">
        <v>80535</v>
      </c>
      <c r="C3403" s="63" t="s">
        <v>968</v>
      </c>
      <c r="D3403" s="61">
        <v>0</v>
      </c>
      <c r="E3403" s="61" t="s">
        <v>4933</v>
      </c>
      <c r="F3403" s="61" t="s">
        <v>54</v>
      </c>
      <c r="G3403" s="61" t="s">
        <v>15451</v>
      </c>
      <c r="H3403" s="61" t="s">
        <v>11834</v>
      </c>
      <c r="I3403" s="61">
        <v>40.729999999999997</v>
      </c>
      <c r="J3403" s="61">
        <v>-105.18</v>
      </c>
      <c r="K3403">
        <v>2543</v>
      </c>
      <c r="L3403"/>
      <c r="M3403"/>
    </row>
    <row r="3404" spans="1:13">
      <c r="A3404" s="61" t="s">
        <v>40</v>
      </c>
      <c r="B3404" s="61">
        <v>80118</v>
      </c>
      <c r="C3404" s="63" t="s">
        <v>968</v>
      </c>
      <c r="D3404" s="61">
        <v>0</v>
      </c>
      <c r="E3404" s="61" t="s">
        <v>15431</v>
      </c>
      <c r="F3404" s="61" t="s">
        <v>54</v>
      </c>
      <c r="G3404" s="61" t="s">
        <v>244</v>
      </c>
      <c r="H3404" s="61" t="s">
        <v>11834</v>
      </c>
      <c r="I3404" s="61">
        <v>39.18</v>
      </c>
      <c r="J3404" s="61">
        <v>-104.89</v>
      </c>
      <c r="K3404">
        <v>6057</v>
      </c>
      <c r="L3404"/>
      <c r="M3404"/>
    </row>
    <row r="3405" spans="1:13">
      <c r="A3405" s="61" t="s">
        <v>40</v>
      </c>
      <c r="B3405" s="61">
        <v>81054</v>
      </c>
      <c r="C3405" s="63" t="s">
        <v>968</v>
      </c>
      <c r="D3405" s="61">
        <v>0</v>
      </c>
      <c r="E3405" s="61" t="s">
        <v>15518</v>
      </c>
      <c r="F3405" s="61" t="s">
        <v>54</v>
      </c>
      <c r="G3405" s="61" t="s">
        <v>15512</v>
      </c>
      <c r="H3405" s="61" t="s">
        <v>11834</v>
      </c>
      <c r="I3405" s="61">
        <v>38.06</v>
      </c>
      <c r="J3405" s="61">
        <v>-103.22</v>
      </c>
      <c r="K3405">
        <v>4823</v>
      </c>
      <c r="L3405"/>
      <c r="M3405"/>
    </row>
    <row r="3406" spans="1:13">
      <c r="A3406" s="61" t="s">
        <v>40</v>
      </c>
      <c r="B3406" s="61">
        <v>80461</v>
      </c>
      <c r="C3406" s="63" t="s">
        <v>968</v>
      </c>
      <c r="D3406" s="61">
        <v>0</v>
      </c>
      <c r="E3406" s="61" t="s">
        <v>15438</v>
      </c>
      <c r="F3406" s="61" t="s">
        <v>54</v>
      </c>
      <c r="G3406" s="61" t="s">
        <v>7358</v>
      </c>
      <c r="H3406" s="61" t="s">
        <v>11834</v>
      </c>
      <c r="I3406" s="61">
        <v>39.24</v>
      </c>
      <c r="J3406" s="61">
        <v>-106.29</v>
      </c>
      <c r="K3406">
        <v>7196</v>
      </c>
      <c r="L3406"/>
      <c r="M3406"/>
    </row>
    <row r="3407" spans="1:13">
      <c r="A3407" s="61" t="s">
        <v>40</v>
      </c>
      <c r="B3407" s="61">
        <v>81327</v>
      </c>
      <c r="C3407" s="63" t="s">
        <v>968</v>
      </c>
      <c r="D3407" s="61">
        <v>0</v>
      </c>
      <c r="E3407" s="61" t="s">
        <v>3376</v>
      </c>
      <c r="F3407" s="61" t="s">
        <v>54</v>
      </c>
      <c r="G3407" s="61" t="s">
        <v>15566</v>
      </c>
      <c r="H3407" s="61" t="s">
        <v>11834</v>
      </c>
      <c r="I3407" s="61">
        <v>37.5</v>
      </c>
      <c r="J3407" s="61">
        <v>-108.67</v>
      </c>
      <c r="K3407">
        <v>588</v>
      </c>
      <c r="L3407"/>
      <c r="M3407"/>
    </row>
    <row r="3408" spans="1:13">
      <c r="A3408" s="61" t="s">
        <v>40</v>
      </c>
      <c r="B3408" s="61">
        <v>80828</v>
      </c>
      <c r="C3408" s="63" t="s">
        <v>968</v>
      </c>
      <c r="D3408" s="61">
        <v>0</v>
      </c>
      <c r="E3408" s="61" t="s">
        <v>15494</v>
      </c>
      <c r="F3408" s="61" t="s">
        <v>54</v>
      </c>
      <c r="G3408" s="61" t="s">
        <v>581</v>
      </c>
      <c r="H3408" s="61" t="s">
        <v>11834</v>
      </c>
      <c r="I3408" s="61">
        <v>39.26</v>
      </c>
      <c r="J3408" s="61">
        <v>-103.68</v>
      </c>
      <c r="K3408">
        <v>2603</v>
      </c>
      <c r="L3408"/>
      <c r="M3408"/>
    </row>
    <row r="3409" spans="1:13">
      <c r="A3409" s="61" t="s">
        <v>40</v>
      </c>
      <c r="B3409" s="61">
        <v>80740</v>
      </c>
      <c r="C3409" s="63" t="s">
        <v>968</v>
      </c>
      <c r="D3409" s="61">
        <v>0</v>
      </c>
      <c r="E3409" s="61" t="s">
        <v>15478</v>
      </c>
      <c r="F3409" s="61" t="s">
        <v>54</v>
      </c>
      <c r="G3409" s="61" t="s">
        <v>625</v>
      </c>
      <c r="H3409" s="61" t="s">
        <v>11834</v>
      </c>
      <c r="I3409" s="61">
        <v>39.729999999999997</v>
      </c>
      <c r="J3409" s="61">
        <v>-103.4</v>
      </c>
      <c r="K3409">
        <v>101</v>
      </c>
      <c r="L3409"/>
      <c r="M3409"/>
    </row>
    <row r="3410" spans="1:13">
      <c r="A3410" s="61" t="s">
        <v>40</v>
      </c>
      <c r="B3410" s="61">
        <v>80127</v>
      </c>
      <c r="C3410" s="63" t="s">
        <v>968</v>
      </c>
      <c r="D3410" s="61">
        <v>0</v>
      </c>
      <c r="E3410" s="61" t="s">
        <v>1108</v>
      </c>
      <c r="F3410" s="61" t="s">
        <v>54</v>
      </c>
      <c r="G3410" s="61" t="s">
        <v>362</v>
      </c>
      <c r="H3410" s="61" t="s">
        <v>11834</v>
      </c>
      <c r="I3410" s="61">
        <v>39.57</v>
      </c>
      <c r="J3410" s="61">
        <v>-105.14</v>
      </c>
      <c r="K3410">
        <v>44776</v>
      </c>
      <c r="L3410"/>
      <c r="M3410"/>
    </row>
    <row r="3411" spans="1:13">
      <c r="A3411" s="61" t="s">
        <v>40</v>
      </c>
      <c r="B3411" s="61">
        <v>80128</v>
      </c>
      <c r="C3411" s="63" t="s">
        <v>968</v>
      </c>
      <c r="D3411" s="61">
        <v>0</v>
      </c>
      <c r="E3411" s="61" t="s">
        <v>1108</v>
      </c>
      <c r="F3411" s="61" t="s">
        <v>54</v>
      </c>
      <c r="G3411" s="61" t="s">
        <v>362</v>
      </c>
      <c r="H3411" s="61" t="s">
        <v>11834</v>
      </c>
      <c r="I3411" s="61">
        <v>39.56</v>
      </c>
      <c r="J3411" s="61">
        <v>-105.08</v>
      </c>
      <c r="K3411">
        <v>36699</v>
      </c>
      <c r="L3411"/>
      <c r="M3411"/>
    </row>
    <row r="3412" spans="1:13">
      <c r="A3412" s="61" t="s">
        <v>40</v>
      </c>
      <c r="B3412" s="61">
        <v>80123</v>
      </c>
      <c r="C3412" s="63" t="s">
        <v>968</v>
      </c>
      <c r="D3412" s="61">
        <v>0</v>
      </c>
      <c r="E3412" s="61" t="s">
        <v>1108</v>
      </c>
      <c r="F3412" s="61" t="s">
        <v>54</v>
      </c>
      <c r="G3412" s="61" t="s">
        <v>362</v>
      </c>
      <c r="H3412" s="61" t="s">
        <v>11834</v>
      </c>
      <c r="I3412" s="61">
        <v>39.619999999999997</v>
      </c>
      <c r="J3412" s="61">
        <v>-105.07</v>
      </c>
      <c r="K3412">
        <v>47302</v>
      </c>
      <c r="L3412"/>
      <c r="M3412"/>
    </row>
    <row r="3413" spans="1:13">
      <c r="A3413" s="61" t="s">
        <v>40</v>
      </c>
      <c r="B3413" s="61">
        <v>80125</v>
      </c>
      <c r="C3413" s="63" t="s">
        <v>968</v>
      </c>
      <c r="D3413" s="61">
        <v>0</v>
      </c>
      <c r="E3413" s="61" t="s">
        <v>1108</v>
      </c>
      <c r="F3413" s="61" t="s">
        <v>54</v>
      </c>
      <c r="G3413" s="61" t="s">
        <v>244</v>
      </c>
      <c r="H3413" s="61" t="s">
        <v>11834</v>
      </c>
      <c r="I3413" s="61">
        <v>39.49</v>
      </c>
      <c r="J3413" s="61">
        <v>-105.05</v>
      </c>
      <c r="K3413">
        <v>12482</v>
      </c>
      <c r="L3413"/>
      <c r="M3413"/>
    </row>
    <row r="3414" spans="1:13">
      <c r="A3414" s="61" t="s">
        <v>40</v>
      </c>
      <c r="B3414" s="61">
        <v>80120</v>
      </c>
      <c r="C3414" s="63" t="s">
        <v>968</v>
      </c>
      <c r="D3414" s="61">
        <v>0</v>
      </c>
      <c r="E3414" s="61" t="s">
        <v>1108</v>
      </c>
      <c r="F3414" s="61" t="s">
        <v>54</v>
      </c>
      <c r="G3414" s="61" t="s">
        <v>15424</v>
      </c>
      <c r="H3414" s="61" t="s">
        <v>11834</v>
      </c>
      <c r="I3414" s="61">
        <v>39.590000000000003</v>
      </c>
      <c r="J3414" s="61">
        <v>-105.01</v>
      </c>
      <c r="K3414">
        <v>29445</v>
      </c>
      <c r="L3414"/>
      <c r="M3414"/>
    </row>
    <row r="3415" spans="1:13">
      <c r="A3415" s="61" t="s">
        <v>40</v>
      </c>
      <c r="B3415" s="61">
        <v>80129</v>
      </c>
      <c r="C3415" s="63" t="s">
        <v>968</v>
      </c>
      <c r="D3415" s="61">
        <v>0</v>
      </c>
      <c r="E3415" s="61" t="s">
        <v>1108</v>
      </c>
      <c r="F3415" s="61" t="s">
        <v>54</v>
      </c>
      <c r="G3415" s="61" t="s">
        <v>244</v>
      </c>
      <c r="H3415" s="61" t="s">
        <v>11834</v>
      </c>
      <c r="I3415" s="61">
        <v>39.54</v>
      </c>
      <c r="J3415" s="61">
        <v>-105</v>
      </c>
      <c r="K3415">
        <v>29703</v>
      </c>
      <c r="L3415"/>
      <c r="M3415"/>
    </row>
    <row r="3416" spans="1:13">
      <c r="A3416" s="61" t="s">
        <v>40</v>
      </c>
      <c r="B3416" s="61">
        <v>80126</v>
      </c>
      <c r="C3416" s="63" t="s">
        <v>968</v>
      </c>
      <c r="D3416" s="61">
        <v>0</v>
      </c>
      <c r="E3416" s="61" t="s">
        <v>1108</v>
      </c>
      <c r="F3416" s="61" t="s">
        <v>54</v>
      </c>
      <c r="G3416" s="61" t="s">
        <v>244</v>
      </c>
      <c r="H3416" s="61" t="s">
        <v>11834</v>
      </c>
      <c r="I3416" s="61">
        <v>39.54</v>
      </c>
      <c r="J3416" s="61">
        <v>-104.96</v>
      </c>
      <c r="K3416">
        <v>44221</v>
      </c>
      <c r="L3416"/>
      <c r="M3416"/>
    </row>
    <row r="3417" spans="1:13">
      <c r="A3417" s="61" t="s">
        <v>40</v>
      </c>
      <c r="B3417" s="61">
        <v>80122</v>
      </c>
      <c r="C3417" s="63" t="s">
        <v>968</v>
      </c>
      <c r="D3417" s="61">
        <v>0</v>
      </c>
      <c r="E3417" s="61" t="s">
        <v>1108</v>
      </c>
      <c r="F3417" s="61" t="s">
        <v>54</v>
      </c>
      <c r="G3417" s="61" t="s">
        <v>15424</v>
      </c>
      <c r="H3417" s="61" t="s">
        <v>11834</v>
      </c>
      <c r="I3417" s="61">
        <v>39.58</v>
      </c>
      <c r="J3417" s="61">
        <v>-104.95</v>
      </c>
      <c r="K3417">
        <v>32336</v>
      </c>
      <c r="L3417"/>
      <c r="M3417"/>
    </row>
    <row r="3418" spans="1:13">
      <c r="A3418" s="61" t="s">
        <v>40</v>
      </c>
      <c r="B3418" s="61">
        <v>80121</v>
      </c>
      <c r="C3418" s="63" t="s">
        <v>968</v>
      </c>
      <c r="D3418" s="61">
        <v>0</v>
      </c>
      <c r="E3418" s="61" t="s">
        <v>1108</v>
      </c>
      <c r="F3418" s="61" t="s">
        <v>54</v>
      </c>
      <c r="G3418" s="61" t="s">
        <v>15424</v>
      </c>
      <c r="H3418" s="61" t="s">
        <v>11834</v>
      </c>
      <c r="I3418" s="61">
        <v>39.61</v>
      </c>
      <c r="J3418" s="61">
        <v>-104.95</v>
      </c>
      <c r="K3418">
        <v>18176</v>
      </c>
      <c r="L3418"/>
      <c r="M3418"/>
    </row>
    <row r="3419" spans="1:13">
      <c r="A3419" s="61" t="s">
        <v>40</v>
      </c>
      <c r="B3419" s="61">
        <v>80130</v>
      </c>
      <c r="C3419" s="63" t="s">
        <v>968</v>
      </c>
      <c r="D3419" s="61">
        <v>0</v>
      </c>
      <c r="E3419" s="61" t="s">
        <v>1108</v>
      </c>
      <c r="F3419" s="61" t="s">
        <v>54</v>
      </c>
      <c r="G3419" s="61" t="s">
        <v>244</v>
      </c>
      <c r="H3419" s="61" t="s">
        <v>11834</v>
      </c>
      <c r="I3419" s="61">
        <v>39.54</v>
      </c>
      <c r="J3419" s="61">
        <v>-104.93</v>
      </c>
      <c r="K3419">
        <v>27250</v>
      </c>
      <c r="L3419"/>
      <c r="M3419"/>
    </row>
    <row r="3420" spans="1:13">
      <c r="A3420" s="61" t="s">
        <v>40</v>
      </c>
      <c r="B3420" s="61">
        <v>80536</v>
      </c>
      <c r="C3420" s="63" t="s">
        <v>968</v>
      </c>
      <c r="D3420" s="61">
        <v>0</v>
      </c>
      <c r="E3420" s="61" t="s">
        <v>1726</v>
      </c>
      <c r="F3420" s="61" t="s">
        <v>54</v>
      </c>
      <c r="G3420" s="61" t="s">
        <v>15451</v>
      </c>
      <c r="H3420" s="61" t="s">
        <v>11834</v>
      </c>
      <c r="I3420" s="61">
        <v>40.869999999999997</v>
      </c>
      <c r="J3420" s="61">
        <v>-105.37</v>
      </c>
      <c r="K3420">
        <v>2023</v>
      </c>
      <c r="L3420"/>
      <c r="M3420"/>
    </row>
    <row r="3421" spans="1:13">
      <c r="A3421" s="61" t="s">
        <v>40</v>
      </c>
      <c r="B3421" s="61">
        <v>80705</v>
      </c>
      <c r="C3421" s="63" t="s">
        <v>968</v>
      </c>
      <c r="D3421" s="61">
        <v>0</v>
      </c>
      <c r="E3421" s="61" t="s">
        <v>15468</v>
      </c>
      <c r="F3421" s="61" t="s">
        <v>54</v>
      </c>
      <c r="G3421" s="61" t="s">
        <v>490</v>
      </c>
      <c r="H3421" s="61" t="s">
        <v>11834</v>
      </c>
      <c r="I3421" s="61">
        <v>40.270000000000003</v>
      </c>
      <c r="J3421" s="61">
        <v>-103.83</v>
      </c>
      <c r="K3421">
        <v>985</v>
      </c>
      <c r="L3421"/>
      <c r="M3421"/>
    </row>
    <row r="3422" spans="1:13">
      <c r="A3422" s="61" t="s">
        <v>40</v>
      </c>
      <c r="B3422" s="61">
        <v>81524</v>
      </c>
      <c r="C3422" s="63" t="s">
        <v>968</v>
      </c>
      <c r="D3422" s="61">
        <v>0</v>
      </c>
      <c r="E3422" s="61" t="s">
        <v>11992</v>
      </c>
      <c r="F3422" s="61" t="s">
        <v>54</v>
      </c>
      <c r="G3422" s="61" t="s">
        <v>15587</v>
      </c>
      <c r="H3422" s="61" t="s">
        <v>11834</v>
      </c>
      <c r="I3422" s="61">
        <v>39.200000000000003</v>
      </c>
      <c r="J3422" s="61">
        <v>-108.82</v>
      </c>
      <c r="K3422">
        <v>2357</v>
      </c>
      <c r="L3422"/>
      <c r="M3422"/>
    </row>
    <row r="3423" spans="1:13">
      <c r="A3423" s="61" t="s">
        <v>40</v>
      </c>
      <c r="B3423" s="61">
        <v>80124</v>
      </c>
      <c r="C3423" s="63" t="s">
        <v>968</v>
      </c>
      <c r="D3423" s="61">
        <v>0</v>
      </c>
      <c r="E3423" s="61" t="s">
        <v>10828</v>
      </c>
      <c r="F3423" s="61" t="s">
        <v>54</v>
      </c>
      <c r="G3423" s="61" t="s">
        <v>244</v>
      </c>
      <c r="H3423" s="61" t="s">
        <v>11834</v>
      </c>
      <c r="I3423" s="61">
        <v>39.53</v>
      </c>
      <c r="J3423" s="61">
        <v>-104.89</v>
      </c>
      <c r="K3423">
        <v>22541</v>
      </c>
      <c r="L3423"/>
      <c r="M3423"/>
    </row>
    <row r="3424" spans="1:13">
      <c r="A3424" s="61" t="s">
        <v>40</v>
      </c>
      <c r="B3424" s="61">
        <v>80503</v>
      </c>
      <c r="C3424" s="63" t="s">
        <v>968</v>
      </c>
      <c r="D3424" s="61">
        <v>0</v>
      </c>
      <c r="E3424" s="61" t="s">
        <v>15447</v>
      </c>
      <c r="F3424" s="61" t="s">
        <v>54</v>
      </c>
      <c r="G3424" s="61" t="s">
        <v>15428</v>
      </c>
      <c r="H3424" s="61" t="s">
        <v>11834</v>
      </c>
      <c r="I3424" s="61">
        <v>40.17</v>
      </c>
      <c r="J3424" s="61">
        <v>-105.21</v>
      </c>
      <c r="K3424">
        <v>35863</v>
      </c>
      <c r="L3424"/>
      <c r="M3424"/>
    </row>
    <row r="3425" spans="1:13">
      <c r="A3425" s="61" t="s">
        <v>40</v>
      </c>
      <c r="B3425" s="61">
        <v>80501</v>
      </c>
      <c r="C3425" s="63" t="s">
        <v>968</v>
      </c>
      <c r="D3425" s="61">
        <v>0</v>
      </c>
      <c r="E3425" s="61" t="s">
        <v>15447</v>
      </c>
      <c r="F3425" s="61" t="s">
        <v>54</v>
      </c>
      <c r="G3425" s="61" t="s">
        <v>15428</v>
      </c>
      <c r="H3425" s="61" t="s">
        <v>11834</v>
      </c>
      <c r="I3425" s="61">
        <v>40.17</v>
      </c>
      <c r="J3425" s="61">
        <v>-105.11</v>
      </c>
      <c r="K3425">
        <v>42822</v>
      </c>
      <c r="L3425"/>
      <c r="M3425"/>
    </row>
    <row r="3426" spans="1:13">
      <c r="A3426" s="61" t="s">
        <v>40</v>
      </c>
      <c r="B3426" s="61">
        <v>80504</v>
      </c>
      <c r="C3426" s="63" t="s">
        <v>968</v>
      </c>
      <c r="D3426" s="61">
        <v>0</v>
      </c>
      <c r="E3426" s="61" t="s">
        <v>15447</v>
      </c>
      <c r="F3426" s="61" t="s">
        <v>54</v>
      </c>
      <c r="G3426" s="61" t="s">
        <v>15428</v>
      </c>
      <c r="H3426" s="61" t="s">
        <v>11834</v>
      </c>
      <c r="I3426" s="61">
        <v>40.159999999999997</v>
      </c>
      <c r="J3426" s="61">
        <v>-105.03</v>
      </c>
      <c r="K3426">
        <v>60183</v>
      </c>
      <c r="L3426"/>
      <c r="M3426"/>
    </row>
    <row r="3427" spans="1:13">
      <c r="A3427" s="61" t="s">
        <v>40</v>
      </c>
      <c r="B3427" s="61">
        <v>80027</v>
      </c>
      <c r="C3427" s="63" t="s">
        <v>968</v>
      </c>
      <c r="D3427" s="61">
        <v>0</v>
      </c>
      <c r="E3427" s="61" t="s">
        <v>382</v>
      </c>
      <c r="F3427" s="61" t="s">
        <v>54</v>
      </c>
      <c r="G3427" s="61" t="s">
        <v>15428</v>
      </c>
      <c r="H3427" s="61" t="s">
        <v>11834</v>
      </c>
      <c r="I3427" s="61">
        <v>39.96</v>
      </c>
      <c r="J3427" s="61">
        <v>-105.14</v>
      </c>
      <c r="K3427">
        <v>34413</v>
      </c>
      <c r="L3427"/>
      <c r="M3427"/>
    </row>
    <row r="3428" spans="1:13">
      <c r="A3428" s="61" t="s">
        <v>40</v>
      </c>
      <c r="B3428" s="61">
        <v>80537</v>
      </c>
      <c r="C3428" s="63" t="s">
        <v>968</v>
      </c>
      <c r="D3428" s="61">
        <v>0</v>
      </c>
      <c r="E3428" s="61" t="s">
        <v>9451</v>
      </c>
      <c r="F3428" s="61" t="s">
        <v>54</v>
      </c>
      <c r="G3428" s="61" t="s">
        <v>15451</v>
      </c>
      <c r="H3428" s="61" t="s">
        <v>11834</v>
      </c>
      <c r="I3428" s="61">
        <v>40.36</v>
      </c>
      <c r="J3428" s="61">
        <v>-105.18</v>
      </c>
      <c r="K3428">
        <v>43603</v>
      </c>
      <c r="L3428"/>
      <c r="M3428"/>
    </row>
    <row r="3429" spans="1:13">
      <c r="A3429" s="61" t="s">
        <v>40</v>
      </c>
      <c r="B3429" s="61">
        <v>80538</v>
      </c>
      <c r="C3429" s="63" t="s">
        <v>968</v>
      </c>
      <c r="D3429" s="61">
        <v>0</v>
      </c>
      <c r="E3429" s="61" t="s">
        <v>9451</v>
      </c>
      <c r="F3429" s="61" t="s">
        <v>54</v>
      </c>
      <c r="G3429" s="61" t="s">
        <v>15451</v>
      </c>
      <c r="H3429" s="61" t="s">
        <v>11834</v>
      </c>
      <c r="I3429" s="61">
        <v>40.409999999999997</v>
      </c>
      <c r="J3429" s="61">
        <v>-105.07</v>
      </c>
      <c r="K3429">
        <v>49084</v>
      </c>
      <c r="L3429"/>
      <c r="M3429"/>
    </row>
    <row r="3430" spans="1:13">
      <c r="A3430" s="61" t="s">
        <v>40</v>
      </c>
      <c r="B3430" s="61">
        <v>80540</v>
      </c>
      <c r="C3430" s="63" t="s">
        <v>968</v>
      </c>
      <c r="D3430" s="61">
        <v>0</v>
      </c>
      <c r="E3430" s="61" t="s">
        <v>384</v>
      </c>
      <c r="F3430" s="61" t="s">
        <v>54</v>
      </c>
      <c r="G3430" s="61" t="s">
        <v>15428</v>
      </c>
      <c r="H3430" s="61" t="s">
        <v>11834</v>
      </c>
      <c r="I3430" s="61">
        <v>40.24</v>
      </c>
      <c r="J3430" s="61">
        <v>-105.36</v>
      </c>
      <c r="K3430">
        <v>4710</v>
      </c>
      <c r="L3430"/>
      <c r="M3430"/>
    </row>
    <row r="3431" spans="1:13">
      <c r="A3431" s="61" t="s">
        <v>40</v>
      </c>
      <c r="B3431" s="61">
        <v>81525</v>
      </c>
      <c r="C3431" s="63" t="s">
        <v>968</v>
      </c>
      <c r="D3431" s="61">
        <v>0</v>
      </c>
      <c r="E3431" s="61" t="s">
        <v>15590</v>
      </c>
      <c r="F3431" s="61" t="s">
        <v>54</v>
      </c>
      <c r="G3431" s="61" t="s">
        <v>15587</v>
      </c>
      <c r="H3431" s="61" t="s">
        <v>11834</v>
      </c>
      <c r="I3431" s="61">
        <v>39.22</v>
      </c>
      <c r="J3431" s="61">
        <v>-108.87</v>
      </c>
      <c r="K3431">
        <v>1058</v>
      </c>
      <c r="L3431"/>
      <c r="M3431"/>
    </row>
    <row r="3432" spans="1:13">
      <c r="A3432" s="61" t="s">
        <v>40</v>
      </c>
      <c r="B3432" s="61">
        <v>81328</v>
      </c>
      <c r="C3432" s="63" t="s">
        <v>968</v>
      </c>
      <c r="D3432" s="61">
        <v>0</v>
      </c>
      <c r="E3432" s="61" t="s">
        <v>15572</v>
      </c>
      <c r="F3432" s="61" t="s">
        <v>54</v>
      </c>
      <c r="G3432" s="61" t="s">
        <v>15566</v>
      </c>
      <c r="H3432" s="61" t="s">
        <v>11834</v>
      </c>
      <c r="I3432" s="61">
        <v>37.340000000000003</v>
      </c>
      <c r="J3432" s="61">
        <v>-108.29</v>
      </c>
      <c r="K3432">
        <v>4387</v>
      </c>
      <c r="L3432"/>
      <c r="M3432"/>
    </row>
    <row r="3433" spans="1:13">
      <c r="A3433" s="61" t="s">
        <v>40</v>
      </c>
      <c r="B3433" s="61">
        <v>80829</v>
      </c>
      <c r="C3433" s="63" t="s">
        <v>968</v>
      </c>
      <c r="D3433" s="61">
        <v>0</v>
      </c>
      <c r="E3433" s="61" t="s">
        <v>15495</v>
      </c>
      <c r="F3433" s="61" t="s">
        <v>54</v>
      </c>
      <c r="G3433" s="61" t="s">
        <v>15409</v>
      </c>
      <c r="H3433" s="61" t="s">
        <v>11834</v>
      </c>
      <c r="I3433" s="61">
        <v>38.85</v>
      </c>
      <c r="J3433" s="61">
        <v>-104.91</v>
      </c>
      <c r="K3433">
        <v>5343</v>
      </c>
      <c r="L3433"/>
      <c r="M3433"/>
    </row>
    <row r="3434" spans="1:13">
      <c r="A3434" s="61" t="s">
        <v>40</v>
      </c>
      <c r="B3434" s="61">
        <v>81058</v>
      </c>
      <c r="C3434" s="63" t="s">
        <v>968</v>
      </c>
      <c r="D3434" s="61">
        <v>0</v>
      </c>
      <c r="E3434" s="61" t="s">
        <v>15521</v>
      </c>
      <c r="F3434" s="61" t="s">
        <v>54</v>
      </c>
      <c r="G3434" s="61" t="s">
        <v>15510</v>
      </c>
      <c r="H3434" s="61" t="s">
        <v>11834</v>
      </c>
      <c r="I3434" s="61">
        <v>38.1</v>
      </c>
      <c r="J3434" s="61">
        <v>-103.86</v>
      </c>
      <c r="K3434">
        <v>844</v>
      </c>
      <c r="L3434"/>
      <c r="M3434"/>
    </row>
    <row r="3435" spans="1:13">
      <c r="A3435" s="61" t="s">
        <v>40</v>
      </c>
      <c r="B3435" s="61">
        <v>80830</v>
      </c>
      <c r="C3435" s="63" t="s">
        <v>968</v>
      </c>
      <c r="D3435" s="61">
        <v>0</v>
      </c>
      <c r="E3435" s="61" t="s">
        <v>15496</v>
      </c>
      <c r="F3435" s="61" t="s">
        <v>54</v>
      </c>
      <c r="G3435" s="61" t="s">
        <v>491</v>
      </c>
      <c r="H3435" s="61" t="s">
        <v>11834</v>
      </c>
      <c r="I3435" s="61">
        <v>39.11</v>
      </c>
      <c r="J3435" s="61">
        <v>-103.89</v>
      </c>
      <c r="K3435">
        <v>238</v>
      </c>
      <c r="L3435"/>
      <c r="M3435"/>
    </row>
    <row r="3436" spans="1:13">
      <c r="A3436" s="61" t="s">
        <v>40</v>
      </c>
      <c r="B3436" s="61">
        <v>81640</v>
      </c>
      <c r="C3436" s="63" t="s">
        <v>968</v>
      </c>
      <c r="D3436" s="61">
        <v>0</v>
      </c>
      <c r="E3436" s="61" t="s">
        <v>15600</v>
      </c>
      <c r="F3436" s="61" t="s">
        <v>54</v>
      </c>
      <c r="G3436" s="61" t="s">
        <v>15593</v>
      </c>
      <c r="H3436" s="61" t="s">
        <v>11834</v>
      </c>
      <c r="I3436" s="61">
        <v>40.67</v>
      </c>
      <c r="J3436" s="61">
        <v>-108.51</v>
      </c>
      <c r="K3436">
        <v>204</v>
      </c>
      <c r="L3436"/>
      <c r="M3436"/>
    </row>
    <row r="3437" spans="1:13">
      <c r="A3437" s="61" t="s">
        <v>40</v>
      </c>
      <c r="B3437" s="61">
        <v>81057</v>
      </c>
      <c r="C3437" s="63" t="s">
        <v>968</v>
      </c>
      <c r="D3437" s="61">
        <v>0</v>
      </c>
      <c r="E3437" s="61" t="s">
        <v>15520</v>
      </c>
      <c r="F3437" s="61" t="s">
        <v>54</v>
      </c>
      <c r="G3437" s="61" t="s">
        <v>15512</v>
      </c>
      <c r="H3437" s="61" t="s">
        <v>11834</v>
      </c>
      <c r="I3437" s="61">
        <v>38.119999999999997</v>
      </c>
      <c r="J3437" s="61">
        <v>-102.88</v>
      </c>
      <c r="K3437">
        <v>355</v>
      </c>
      <c r="L3437"/>
      <c r="M3437"/>
    </row>
    <row r="3438" spans="1:13">
      <c r="A3438" s="61" t="s">
        <v>40</v>
      </c>
      <c r="B3438" s="61">
        <v>80463</v>
      </c>
      <c r="C3438" s="63" t="s">
        <v>968</v>
      </c>
      <c r="D3438" s="61">
        <v>0</v>
      </c>
      <c r="E3438" s="61" t="s">
        <v>5870</v>
      </c>
      <c r="F3438" s="61" t="s">
        <v>54</v>
      </c>
      <c r="G3438" s="61" t="s">
        <v>15437</v>
      </c>
      <c r="H3438" s="61" t="s">
        <v>11834</v>
      </c>
      <c r="I3438" s="61">
        <v>39.97</v>
      </c>
      <c r="J3438" s="61">
        <v>-106.72</v>
      </c>
      <c r="K3438">
        <v>133</v>
      </c>
      <c r="L3438"/>
      <c r="M3438"/>
    </row>
    <row r="3439" spans="1:13">
      <c r="A3439" s="61" t="s">
        <v>40</v>
      </c>
      <c r="B3439" s="61">
        <v>80542</v>
      </c>
      <c r="C3439" s="63" t="s">
        <v>968</v>
      </c>
      <c r="D3439" s="61">
        <v>0</v>
      </c>
      <c r="E3439" s="61" t="s">
        <v>13620</v>
      </c>
      <c r="F3439" s="61" t="s">
        <v>54</v>
      </c>
      <c r="G3439" s="61" t="s">
        <v>15448</v>
      </c>
      <c r="H3439" s="61" t="s">
        <v>11834</v>
      </c>
      <c r="I3439" s="61">
        <v>40.229999999999997</v>
      </c>
      <c r="J3439" s="61">
        <v>-104.98</v>
      </c>
      <c r="K3439">
        <v>4841</v>
      </c>
      <c r="L3439"/>
      <c r="M3439"/>
    </row>
    <row r="3440" spans="1:13">
      <c r="A3440" s="61" t="s">
        <v>40</v>
      </c>
      <c r="B3440" s="61">
        <v>81641</v>
      </c>
      <c r="C3440" s="63" t="s">
        <v>968</v>
      </c>
      <c r="D3440" s="61">
        <v>0</v>
      </c>
      <c r="E3440" s="61" t="s">
        <v>14624</v>
      </c>
      <c r="F3440" s="61" t="s">
        <v>54</v>
      </c>
      <c r="G3440" s="61" t="s">
        <v>15601</v>
      </c>
      <c r="H3440" s="61" t="s">
        <v>11834</v>
      </c>
      <c r="I3440" s="61">
        <v>40.049999999999997</v>
      </c>
      <c r="J3440" s="61">
        <v>-107.89</v>
      </c>
      <c r="K3440">
        <v>3772</v>
      </c>
      <c r="L3440"/>
      <c r="M3440"/>
    </row>
    <row r="3441" spans="1:13">
      <c r="A3441" s="61" t="s">
        <v>40</v>
      </c>
      <c r="B3441" s="61">
        <v>81642</v>
      </c>
      <c r="C3441" s="63" t="s">
        <v>968</v>
      </c>
      <c r="D3441" s="61">
        <v>0</v>
      </c>
      <c r="E3441" s="61" t="s">
        <v>1514</v>
      </c>
      <c r="F3441" s="61" t="s">
        <v>54</v>
      </c>
      <c r="G3441" s="61" t="s">
        <v>15595</v>
      </c>
      <c r="H3441" s="61" t="s">
        <v>11834</v>
      </c>
      <c r="I3441" s="61">
        <v>39.270000000000003</v>
      </c>
      <c r="J3441" s="61">
        <v>-106.59</v>
      </c>
      <c r="K3441">
        <v>87</v>
      </c>
      <c r="L3441"/>
      <c r="M3441"/>
    </row>
    <row r="3442" spans="1:13">
      <c r="A3442" s="61" t="s">
        <v>40</v>
      </c>
      <c r="B3442" s="61">
        <v>80741</v>
      </c>
      <c r="C3442" s="63" t="s">
        <v>968</v>
      </c>
      <c r="D3442" s="61">
        <v>0</v>
      </c>
      <c r="E3442" s="61" t="s">
        <v>15479</v>
      </c>
      <c r="F3442" s="61" t="s">
        <v>54</v>
      </c>
      <c r="G3442" s="61" t="s">
        <v>6149</v>
      </c>
      <c r="H3442" s="61" t="s">
        <v>11834</v>
      </c>
      <c r="I3442" s="61">
        <v>40.479999999999997</v>
      </c>
      <c r="J3442" s="61">
        <v>-103.35</v>
      </c>
      <c r="K3442">
        <v>903</v>
      </c>
      <c r="L3442"/>
      <c r="M3442"/>
    </row>
    <row r="3443" spans="1:13">
      <c r="A3443" s="61" t="s">
        <v>40</v>
      </c>
      <c r="B3443" s="61">
        <v>80543</v>
      </c>
      <c r="C3443" s="63" t="s">
        <v>968</v>
      </c>
      <c r="D3443" s="61">
        <v>0</v>
      </c>
      <c r="E3443" s="61" t="s">
        <v>15457</v>
      </c>
      <c r="F3443" s="61" t="s">
        <v>54</v>
      </c>
      <c r="G3443" s="61" t="s">
        <v>15448</v>
      </c>
      <c r="H3443" s="61" t="s">
        <v>11834</v>
      </c>
      <c r="I3443" s="61">
        <v>40.31</v>
      </c>
      <c r="J3443" s="61">
        <v>-104.85</v>
      </c>
      <c r="K3443">
        <v>8696</v>
      </c>
      <c r="L3443"/>
      <c r="M3443"/>
    </row>
    <row r="3444" spans="1:13">
      <c r="A3444" s="61" t="s">
        <v>40</v>
      </c>
      <c r="B3444" s="61">
        <v>81059</v>
      </c>
      <c r="C3444" s="63" t="s">
        <v>968</v>
      </c>
      <c r="D3444" s="61">
        <v>0</v>
      </c>
      <c r="E3444" s="61" t="s">
        <v>15522</v>
      </c>
      <c r="F3444" s="61" t="s">
        <v>54</v>
      </c>
      <c r="G3444" s="61" t="s">
        <v>15506</v>
      </c>
      <c r="H3444" s="61" t="s">
        <v>11834</v>
      </c>
      <c r="I3444" s="61">
        <v>37.340000000000003</v>
      </c>
      <c r="J3444" s="61">
        <v>-104.27</v>
      </c>
      <c r="K3444">
        <v>125</v>
      </c>
      <c r="L3444"/>
      <c r="M3444"/>
    </row>
    <row r="3445" spans="1:13">
      <c r="A3445" s="61" t="s">
        <v>40</v>
      </c>
      <c r="B3445" s="61">
        <v>81143</v>
      </c>
      <c r="C3445" s="63" t="s">
        <v>968</v>
      </c>
      <c r="D3445" s="61">
        <v>0</v>
      </c>
      <c r="E3445" s="61" t="s">
        <v>15549</v>
      </c>
      <c r="F3445" s="61" t="s">
        <v>54</v>
      </c>
      <c r="G3445" s="61" t="s">
        <v>15540</v>
      </c>
      <c r="H3445" s="61" t="s">
        <v>11834</v>
      </c>
      <c r="I3445" s="61">
        <v>38</v>
      </c>
      <c r="J3445" s="61">
        <v>-105.9</v>
      </c>
      <c r="K3445">
        <v>818</v>
      </c>
      <c r="L3445"/>
      <c r="M3445"/>
    </row>
    <row r="3446" spans="1:13">
      <c r="A3446" s="61" t="s">
        <v>40</v>
      </c>
      <c r="B3446" s="61">
        <v>81144</v>
      </c>
      <c r="C3446" s="63" t="s">
        <v>968</v>
      </c>
      <c r="D3446" s="61">
        <v>0</v>
      </c>
      <c r="E3446" s="61" t="s">
        <v>8626</v>
      </c>
      <c r="F3446" s="61" t="s">
        <v>54</v>
      </c>
      <c r="G3446" s="61" t="s">
        <v>15544</v>
      </c>
      <c r="H3446" s="61" t="s">
        <v>11834</v>
      </c>
      <c r="I3446" s="61">
        <v>37.57</v>
      </c>
      <c r="J3446" s="61">
        <v>-106.14</v>
      </c>
      <c r="K3446">
        <v>7347</v>
      </c>
      <c r="L3446"/>
      <c r="M3446"/>
    </row>
    <row r="3447" spans="1:13">
      <c r="A3447" s="61" t="s">
        <v>40</v>
      </c>
      <c r="B3447" s="61">
        <v>81403</v>
      </c>
      <c r="C3447" s="63" t="s">
        <v>968</v>
      </c>
      <c r="D3447" s="61">
        <v>0</v>
      </c>
      <c r="E3447" s="61" t="s">
        <v>676</v>
      </c>
      <c r="F3447" s="61" t="s">
        <v>54</v>
      </c>
      <c r="G3447" s="61" t="s">
        <v>15574</v>
      </c>
      <c r="H3447" s="61" t="s">
        <v>11834</v>
      </c>
      <c r="I3447" s="61">
        <v>38.299999999999997</v>
      </c>
      <c r="J3447" s="61">
        <v>-107.9</v>
      </c>
      <c r="K3447">
        <v>11987</v>
      </c>
      <c r="L3447"/>
      <c r="M3447"/>
    </row>
    <row r="3448" spans="1:13">
      <c r="A3448" s="61" t="s">
        <v>40</v>
      </c>
      <c r="B3448" s="61">
        <v>81401</v>
      </c>
      <c r="C3448" s="63" t="s">
        <v>968</v>
      </c>
      <c r="D3448" s="61">
        <v>0</v>
      </c>
      <c r="E3448" s="61" t="s">
        <v>676</v>
      </c>
      <c r="F3448" s="61" t="s">
        <v>54</v>
      </c>
      <c r="G3448" s="61" t="s">
        <v>15574</v>
      </c>
      <c r="H3448" s="61" t="s">
        <v>11834</v>
      </c>
      <c r="I3448" s="61">
        <v>38.49</v>
      </c>
      <c r="J3448" s="61">
        <v>-107.87</v>
      </c>
      <c r="K3448">
        <v>23266</v>
      </c>
      <c r="L3448"/>
      <c r="M3448"/>
    </row>
    <row r="3449" spans="1:13">
      <c r="A3449" s="61" t="s">
        <v>40</v>
      </c>
      <c r="B3449" s="61">
        <v>80132</v>
      </c>
      <c r="C3449" s="63" t="s">
        <v>968</v>
      </c>
      <c r="D3449" s="61">
        <v>0</v>
      </c>
      <c r="E3449" s="61" t="s">
        <v>13579</v>
      </c>
      <c r="F3449" s="61" t="s">
        <v>54</v>
      </c>
      <c r="G3449" s="61" t="s">
        <v>15409</v>
      </c>
      <c r="H3449" s="61" t="s">
        <v>11834</v>
      </c>
      <c r="I3449" s="61">
        <v>39.1</v>
      </c>
      <c r="J3449" s="61">
        <v>-104.85</v>
      </c>
      <c r="K3449">
        <v>27533</v>
      </c>
      <c r="L3449"/>
      <c r="M3449"/>
    </row>
    <row r="3450" spans="1:13">
      <c r="A3450" s="61" t="s">
        <v>40</v>
      </c>
      <c r="B3450" s="61">
        <v>80465</v>
      </c>
      <c r="C3450" s="63" t="s">
        <v>968</v>
      </c>
      <c r="D3450" s="61">
        <v>0</v>
      </c>
      <c r="E3450" s="61" t="s">
        <v>8147</v>
      </c>
      <c r="F3450" s="61" t="s">
        <v>54</v>
      </c>
      <c r="G3450" s="61" t="s">
        <v>362</v>
      </c>
      <c r="H3450" s="61" t="s">
        <v>11834</v>
      </c>
      <c r="I3450" s="61">
        <v>39.65</v>
      </c>
      <c r="J3450" s="61">
        <v>-105.18</v>
      </c>
      <c r="K3450">
        <v>16196</v>
      </c>
      <c r="L3450"/>
      <c r="M3450"/>
    </row>
    <row r="3451" spans="1:13">
      <c r="A3451" s="61" t="s">
        <v>40</v>
      </c>
      <c r="B3451" s="61">
        <v>81146</v>
      </c>
      <c r="C3451" s="63" t="s">
        <v>968</v>
      </c>
      <c r="D3451" s="61">
        <v>0</v>
      </c>
      <c r="E3451" s="61" t="s">
        <v>15550</v>
      </c>
      <c r="F3451" s="61" t="s">
        <v>54</v>
      </c>
      <c r="G3451" s="61" t="s">
        <v>15532</v>
      </c>
      <c r="H3451" s="61" t="s">
        <v>11834</v>
      </c>
      <c r="I3451" s="61">
        <v>37.65</v>
      </c>
      <c r="J3451" s="61">
        <v>-105.88</v>
      </c>
      <c r="K3451">
        <v>547</v>
      </c>
      <c r="L3451"/>
      <c r="M3451"/>
    </row>
    <row r="3452" spans="1:13">
      <c r="A3452" s="61" t="s">
        <v>40</v>
      </c>
      <c r="B3452" s="61">
        <v>81236</v>
      </c>
      <c r="C3452" s="63" t="s">
        <v>968</v>
      </c>
      <c r="D3452" s="61">
        <v>0</v>
      </c>
      <c r="E3452" s="61" t="s">
        <v>15561</v>
      </c>
      <c r="F3452" s="61" t="s">
        <v>54</v>
      </c>
      <c r="G3452" s="61" t="s">
        <v>15555</v>
      </c>
      <c r="H3452" s="61" t="s">
        <v>11834</v>
      </c>
      <c r="I3452" s="61">
        <v>38.729999999999997</v>
      </c>
      <c r="J3452" s="61">
        <v>-106.08</v>
      </c>
      <c r="K3452">
        <v>1161</v>
      </c>
      <c r="L3452"/>
      <c r="M3452"/>
    </row>
    <row r="3453" spans="1:13">
      <c r="A3453" s="61" t="s">
        <v>40</v>
      </c>
      <c r="B3453" s="61">
        <v>81422</v>
      </c>
      <c r="C3453" s="63" t="s">
        <v>968</v>
      </c>
      <c r="D3453" s="61">
        <v>0</v>
      </c>
      <c r="E3453" s="61" t="s">
        <v>15579</v>
      </c>
      <c r="F3453" s="61" t="s">
        <v>54</v>
      </c>
      <c r="G3453" s="61" t="s">
        <v>15574</v>
      </c>
      <c r="H3453" s="61" t="s">
        <v>11834</v>
      </c>
      <c r="I3453" s="61">
        <v>38.21</v>
      </c>
      <c r="J3453" s="61">
        <v>-108.56</v>
      </c>
      <c r="K3453">
        <v>539</v>
      </c>
      <c r="L3453"/>
      <c r="M3453"/>
    </row>
    <row r="3454" spans="1:13">
      <c r="A3454" s="61" t="s">
        <v>40</v>
      </c>
      <c r="B3454" s="61">
        <v>80466</v>
      </c>
      <c r="C3454" s="63" t="s">
        <v>968</v>
      </c>
      <c r="D3454" s="61">
        <v>0</v>
      </c>
      <c r="E3454" s="61" t="s">
        <v>15030</v>
      </c>
      <c r="F3454" s="61" t="s">
        <v>54</v>
      </c>
      <c r="G3454" s="61" t="s">
        <v>15428</v>
      </c>
      <c r="H3454" s="61" t="s">
        <v>11834</v>
      </c>
      <c r="I3454" s="61">
        <v>39.96</v>
      </c>
      <c r="J3454" s="61">
        <v>-105.5</v>
      </c>
      <c r="K3454">
        <v>3332</v>
      </c>
      <c r="L3454"/>
      <c r="M3454"/>
    </row>
    <row r="3455" spans="1:13">
      <c r="A3455" s="61" t="s">
        <v>40</v>
      </c>
      <c r="B3455" s="61">
        <v>81647</v>
      </c>
      <c r="C3455" s="63" t="s">
        <v>968</v>
      </c>
      <c r="D3455" s="61">
        <v>0</v>
      </c>
      <c r="E3455" s="61" t="s">
        <v>1617</v>
      </c>
      <c r="F3455" s="61" t="s">
        <v>54</v>
      </c>
      <c r="G3455" s="61" t="s">
        <v>12196</v>
      </c>
      <c r="H3455" s="61" t="s">
        <v>11834</v>
      </c>
      <c r="I3455" s="61">
        <v>39.58</v>
      </c>
      <c r="J3455" s="61">
        <v>-107.53</v>
      </c>
      <c r="K3455">
        <v>7445</v>
      </c>
      <c r="L3455"/>
      <c r="M3455"/>
    </row>
    <row r="3456" spans="1:13">
      <c r="A3456" s="61" t="s">
        <v>40</v>
      </c>
      <c r="B3456" s="61">
        <v>80742</v>
      </c>
      <c r="C3456" s="63" t="s">
        <v>968</v>
      </c>
      <c r="D3456" s="61">
        <v>0</v>
      </c>
      <c r="E3456" s="61" t="s">
        <v>15480</v>
      </c>
      <c r="F3456" s="61" t="s">
        <v>54</v>
      </c>
      <c r="G3456" s="61" t="s">
        <v>15448</v>
      </c>
      <c r="H3456" s="61" t="s">
        <v>11834</v>
      </c>
      <c r="I3456" s="61">
        <v>40.619999999999997</v>
      </c>
      <c r="J3456" s="61">
        <v>-103.78</v>
      </c>
      <c r="K3456">
        <v>329</v>
      </c>
      <c r="L3456"/>
      <c r="M3456"/>
    </row>
    <row r="3457" spans="1:13">
      <c r="A3457" s="61" t="s">
        <v>40</v>
      </c>
      <c r="B3457" s="61">
        <v>81424</v>
      </c>
      <c r="C3457" s="63" t="s">
        <v>968</v>
      </c>
      <c r="D3457" s="61">
        <v>0</v>
      </c>
      <c r="E3457" s="61" t="s">
        <v>15580</v>
      </c>
      <c r="F3457" s="61" t="s">
        <v>54</v>
      </c>
      <c r="G3457" s="61" t="s">
        <v>15574</v>
      </c>
      <c r="H3457" s="61" t="s">
        <v>11834</v>
      </c>
      <c r="I3457" s="61">
        <v>38.26</v>
      </c>
      <c r="J3457" s="61">
        <v>-108.55</v>
      </c>
      <c r="K3457">
        <v>1014</v>
      </c>
      <c r="L3457"/>
      <c r="M3457"/>
    </row>
    <row r="3458" spans="1:13">
      <c r="A3458" s="61" t="s">
        <v>40</v>
      </c>
      <c r="B3458" s="61">
        <v>80648</v>
      </c>
      <c r="C3458" s="63" t="s">
        <v>968</v>
      </c>
      <c r="D3458" s="61">
        <v>0</v>
      </c>
      <c r="E3458" s="61" t="s">
        <v>15464</v>
      </c>
      <c r="F3458" s="61" t="s">
        <v>54</v>
      </c>
      <c r="G3458" s="61" t="s">
        <v>15448</v>
      </c>
      <c r="H3458" s="61" t="s">
        <v>11834</v>
      </c>
      <c r="I3458" s="61">
        <v>40.700000000000003</v>
      </c>
      <c r="J3458" s="61">
        <v>-104.78</v>
      </c>
      <c r="K3458">
        <v>1261</v>
      </c>
      <c r="L3458"/>
      <c r="M3458"/>
    </row>
    <row r="3459" spans="1:13">
      <c r="A3459" s="61" t="s">
        <v>40</v>
      </c>
      <c r="B3459" s="61">
        <v>80467</v>
      </c>
      <c r="C3459" s="63" t="s">
        <v>968</v>
      </c>
      <c r="D3459" s="61">
        <v>0</v>
      </c>
      <c r="E3459" s="61" t="s">
        <v>10895</v>
      </c>
      <c r="F3459" s="61" t="s">
        <v>54</v>
      </c>
      <c r="G3459" s="61" t="s">
        <v>15437</v>
      </c>
      <c r="H3459" s="61" t="s">
        <v>11834</v>
      </c>
      <c r="I3459" s="61">
        <v>40.21</v>
      </c>
      <c r="J3459" s="61">
        <v>-106.83</v>
      </c>
      <c r="K3459">
        <v>2302</v>
      </c>
      <c r="L3459"/>
      <c r="M3459"/>
    </row>
    <row r="3460" spans="1:13">
      <c r="A3460" s="61" t="s">
        <v>40</v>
      </c>
      <c r="B3460" s="61">
        <v>81237</v>
      </c>
      <c r="C3460" s="63" t="s">
        <v>968</v>
      </c>
      <c r="D3460" s="61">
        <v>0</v>
      </c>
      <c r="E3460" s="61" t="s">
        <v>9585</v>
      </c>
      <c r="F3460" s="61" t="s">
        <v>54</v>
      </c>
      <c r="G3460" s="61" t="s">
        <v>15556</v>
      </c>
      <c r="H3460" s="61" t="s">
        <v>11834</v>
      </c>
      <c r="I3460" s="61">
        <v>38.6</v>
      </c>
      <c r="J3460" s="61">
        <v>-106.61</v>
      </c>
      <c r="K3460">
        <v>86</v>
      </c>
      <c r="L3460"/>
      <c r="M3460"/>
    </row>
    <row r="3461" spans="1:13">
      <c r="A3461" s="61" t="s">
        <v>40</v>
      </c>
      <c r="B3461" s="61">
        <v>81425</v>
      </c>
      <c r="C3461" s="63" t="s">
        <v>968</v>
      </c>
      <c r="D3461" s="61">
        <v>0</v>
      </c>
      <c r="E3461" s="61" t="s">
        <v>13356</v>
      </c>
      <c r="F3461" s="61" t="s">
        <v>54</v>
      </c>
      <c r="G3461" s="61" t="s">
        <v>15574</v>
      </c>
      <c r="H3461" s="61" t="s">
        <v>11834</v>
      </c>
      <c r="I3461" s="61">
        <v>38.6</v>
      </c>
      <c r="J3461" s="61">
        <v>-107.98</v>
      </c>
      <c r="K3461">
        <v>5120</v>
      </c>
      <c r="L3461"/>
      <c r="M3461"/>
    </row>
    <row r="3462" spans="1:13">
      <c r="A3462" s="61" t="s">
        <v>40</v>
      </c>
      <c r="B3462" s="61">
        <v>81062</v>
      </c>
      <c r="C3462" s="63" t="s">
        <v>968</v>
      </c>
      <c r="D3462" s="61">
        <v>0</v>
      </c>
      <c r="E3462" s="61" t="s">
        <v>15523</v>
      </c>
      <c r="F3462" s="61" t="s">
        <v>54</v>
      </c>
      <c r="G3462" s="61" t="s">
        <v>15511</v>
      </c>
      <c r="H3462" s="61" t="s">
        <v>11834</v>
      </c>
      <c r="I3462" s="61">
        <v>38.159999999999997</v>
      </c>
      <c r="J3462" s="61">
        <v>-103.94</v>
      </c>
      <c r="K3462">
        <v>2536</v>
      </c>
      <c r="L3462"/>
      <c r="M3462"/>
    </row>
    <row r="3463" spans="1:13">
      <c r="A3463" s="61" t="s">
        <v>40</v>
      </c>
      <c r="B3463" s="61">
        <v>80649</v>
      </c>
      <c r="C3463" s="63" t="s">
        <v>968</v>
      </c>
      <c r="D3463" s="61">
        <v>0</v>
      </c>
      <c r="E3463" s="61" t="s">
        <v>10509</v>
      </c>
      <c r="F3463" s="61" t="s">
        <v>54</v>
      </c>
      <c r="G3463" s="61" t="s">
        <v>490</v>
      </c>
      <c r="H3463" s="61" t="s">
        <v>11834</v>
      </c>
      <c r="I3463" s="61">
        <v>40.33</v>
      </c>
      <c r="J3463" s="61">
        <v>-104.12</v>
      </c>
      <c r="K3463">
        <v>397</v>
      </c>
      <c r="L3463"/>
      <c r="M3463"/>
    </row>
    <row r="3464" spans="1:13">
      <c r="A3464" s="61" t="s">
        <v>40</v>
      </c>
      <c r="B3464" s="61">
        <v>81063</v>
      </c>
      <c r="C3464" s="63" t="s">
        <v>968</v>
      </c>
      <c r="D3464" s="61">
        <v>0</v>
      </c>
      <c r="E3464" s="61" t="s">
        <v>15524</v>
      </c>
      <c r="F3464" s="61" t="s">
        <v>54</v>
      </c>
      <c r="G3464" s="61" t="s">
        <v>15511</v>
      </c>
      <c r="H3464" s="61" t="s">
        <v>11834</v>
      </c>
      <c r="I3464" s="61">
        <v>38.22</v>
      </c>
      <c r="J3464" s="61">
        <v>-103.75</v>
      </c>
      <c r="K3464">
        <v>2724</v>
      </c>
      <c r="L3464"/>
      <c r="M3464"/>
    </row>
    <row r="3465" spans="1:13">
      <c r="A3465" s="61" t="s">
        <v>40</v>
      </c>
      <c r="B3465" s="61">
        <v>80743</v>
      </c>
      <c r="C3465" s="63" t="s">
        <v>968</v>
      </c>
      <c r="D3465" s="61">
        <v>0</v>
      </c>
      <c r="E3465" s="61" t="s">
        <v>1056</v>
      </c>
      <c r="F3465" s="61" t="s">
        <v>54</v>
      </c>
      <c r="G3465" s="61" t="s">
        <v>625</v>
      </c>
      <c r="H3465" s="61" t="s">
        <v>11834</v>
      </c>
      <c r="I3465" s="61">
        <v>40.14</v>
      </c>
      <c r="J3465" s="61">
        <v>-102.96</v>
      </c>
      <c r="K3465">
        <v>1119</v>
      </c>
      <c r="L3465"/>
      <c r="M3465"/>
    </row>
    <row r="3466" spans="1:13">
      <c r="A3466" s="61" t="s">
        <v>40</v>
      </c>
      <c r="B3466" s="61">
        <v>80744</v>
      </c>
      <c r="C3466" s="63" t="s">
        <v>968</v>
      </c>
      <c r="D3466" s="61">
        <v>0</v>
      </c>
      <c r="E3466" s="61" t="s">
        <v>3815</v>
      </c>
      <c r="F3466" s="61" t="s">
        <v>54</v>
      </c>
      <c r="G3466" s="61" t="s">
        <v>13451</v>
      </c>
      <c r="H3466" s="61" t="s">
        <v>11834</v>
      </c>
      <c r="I3466" s="61">
        <v>40.869999999999997</v>
      </c>
      <c r="J3466" s="61">
        <v>-102.39</v>
      </c>
      <c r="K3466">
        <v>433</v>
      </c>
      <c r="L3466"/>
      <c r="M3466"/>
    </row>
    <row r="3467" spans="1:13">
      <c r="A3467" s="61" t="s">
        <v>40</v>
      </c>
      <c r="B3467" s="61">
        <v>80745</v>
      </c>
      <c r="C3467" s="63" t="s">
        <v>968</v>
      </c>
      <c r="D3467" s="61">
        <v>0</v>
      </c>
      <c r="E3467" s="61" t="s">
        <v>15481</v>
      </c>
      <c r="F3467" s="61" t="s">
        <v>54</v>
      </c>
      <c r="G3467" s="61" t="s">
        <v>6149</v>
      </c>
      <c r="H3467" s="61" t="s">
        <v>11834</v>
      </c>
      <c r="I3467" s="61">
        <v>40.9</v>
      </c>
      <c r="J3467" s="61">
        <v>-103.39</v>
      </c>
      <c r="K3467">
        <v>117</v>
      </c>
      <c r="L3467"/>
      <c r="M3467"/>
    </row>
    <row r="3468" spans="1:13">
      <c r="A3468" s="61" t="s">
        <v>40</v>
      </c>
      <c r="B3468" s="61">
        <v>81147</v>
      </c>
      <c r="C3468" s="63" t="s">
        <v>968</v>
      </c>
      <c r="D3468" s="61">
        <v>0</v>
      </c>
      <c r="E3468" s="61" t="s">
        <v>15551</v>
      </c>
      <c r="F3468" s="61" t="s">
        <v>54</v>
      </c>
      <c r="G3468" s="61" t="s">
        <v>15535</v>
      </c>
      <c r="H3468" s="61" t="s">
        <v>11834</v>
      </c>
      <c r="I3468" s="61">
        <v>37.24</v>
      </c>
      <c r="J3468" s="61">
        <v>-107.03</v>
      </c>
      <c r="K3468">
        <v>12615</v>
      </c>
      <c r="L3468"/>
      <c r="M3468"/>
    </row>
    <row r="3469" spans="1:13">
      <c r="A3469" s="61" t="s">
        <v>40</v>
      </c>
      <c r="B3469" s="61">
        <v>81526</v>
      </c>
      <c r="C3469" s="63" t="s">
        <v>968</v>
      </c>
      <c r="D3469" s="61">
        <v>0</v>
      </c>
      <c r="E3469" s="61" t="s">
        <v>11582</v>
      </c>
      <c r="F3469" s="61" t="s">
        <v>54</v>
      </c>
      <c r="G3469" s="61" t="s">
        <v>15587</v>
      </c>
      <c r="H3469" s="61" t="s">
        <v>11834</v>
      </c>
      <c r="I3469" s="61">
        <v>39.1</v>
      </c>
      <c r="J3469" s="61">
        <v>-108.35</v>
      </c>
      <c r="K3469">
        <v>5216</v>
      </c>
      <c r="L3469"/>
      <c r="M3469"/>
    </row>
    <row r="3470" spans="1:13">
      <c r="A3470" s="61" t="s">
        <v>40</v>
      </c>
      <c r="B3470" s="61">
        <v>80133</v>
      </c>
      <c r="C3470" s="63" t="s">
        <v>968</v>
      </c>
      <c r="D3470" s="61">
        <v>0</v>
      </c>
      <c r="E3470" s="61" t="s">
        <v>15433</v>
      </c>
      <c r="F3470" s="61" t="s">
        <v>54</v>
      </c>
      <c r="G3470" s="61" t="s">
        <v>15409</v>
      </c>
      <c r="H3470" s="61" t="s">
        <v>11834</v>
      </c>
      <c r="I3470" s="61">
        <v>39.1</v>
      </c>
      <c r="J3470" s="61">
        <v>-104.98</v>
      </c>
      <c r="K3470">
        <v>2520</v>
      </c>
      <c r="L3470"/>
      <c r="M3470"/>
    </row>
    <row r="3471" spans="1:13">
      <c r="A3471" s="61" t="s">
        <v>40</v>
      </c>
      <c r="B3471" s="61">
        <v>80746</v>
      </c>
      <c r="C3471" s="63" t="s">
        <v>968</v>
      </c>
      <c r="D3471" s="61">
        <v>0</v>
      </c>
      <c r="E3471" s="61" t="s">
        <v>5062</v>
      </c>
      <c r="F3471" s="61" t="s">
        <v>54</v>
      </c>
      <c r="G3471" s="61" t="s">
        <v>12243</v>
      </c>
      <c r="H3471" s="61" t="s">
        <v>11834</v>
      </c>
      <c r="I3471" s="61">
        <v>40.61</v>
      </c>
      <c r="J3471" s="61">
        <v>-102.47</v>
      </c>
      <c r="K3471">
        <v>47</v>
      </c>
      <c r="L3471"/>
      <c r="M3471"/>
    </row>
    <row r="3472" spans="1:13">
      <c r="A3472" s="61" t="s">
        <v>40</v>
      </c>
      <c r="B3472" s="61">
        <v>81428</v>
      </c>
      <c r="C3472" s="63" t="s">
        <v>968</v>
      </c>
      <c r="D3472" s="61">
        <v>0</v>
      </c>
      <c r="E3472" s="61" t="s">
        <v>15582</v>
      </c>
      <c r="F3472" s="61" t="s">
        <v>54</v>
      </c>
      <c r="G3472" s="61" t="s">
        <v>10320</v>
      </c>
      <c r="H3472" s="61" t="s">
        <v>11834</v>
      </c>
      <c r="I3472" s="61">
        <v>38.86</v>
      </c>
      <c r="J3472" s="61">
        <v>-107.59</v>
      </c>
      <c r="K3472">
        <v>3635</v>
      </c>
      <c r="L3472"/>
      <c r="M3472"/>
    </row>
    <row r="3473" spans="1:13">
      <c r="A3473" s="61" t="s">
        <v>40</v>
      </c>
      <c r="B3473" s="61">
        <v>81635</v>
      </c>
      <c r="C3473" s="63" t="s">
        <v>968</v>
      </c>
      <c r="D3473" s="61">
        <v>0</v>
      </c>
      <c r="E3473" s="61" t="s">
        <v>15599</v>
      </c>
      <c r="F3473" s="61" t="s">
        <v>54</v>
      </c>
      <c r="G3473" s="61" t="s">
        <v>12196</v>
      </c>
      <c r="H3473" s="61" t="s">
        <v>11834</v>
      </c>
      <c r="I3473" s="61">
        <v>39.44</v>
      </c>
      <c r="J3473" s="61">
        <v>-108.05</v>
      </c>
      <c r="K3473">
        <v>7185</v>
      </c>
      <c r="L3473"/>
      <c r="M3473"/>
    </row>
    <row r="3474" spans="1:13">
      <c r="A3474" s="61" t="s">
        <v>40</v>
      </c>
      <c r="B3474" s="61">
        <v>80134</v>
      </c>
      <c r="C3474" s="63" t="s">
        <v>968</v>
      </c>
      <c r="D3474" s="61">
        <v>0</v>
      </c>
      <c r="E3474" s="61" t="s">
        <v>4294</v>
      </c>
      <c r="F3474" s="61" t="s">
        <v>54</v>
      </c>
      <c r="G3474" s="61" t="s">
        <v>244</v>
      </c>
      <c r="H3474" s="61" t="s">
        <v>11834</v>
      </c>
      <c r="I3474" s="61">
        <v>39.5</v>
      </c>
      <c r="J3474" s="61">
        <v>-104.76</v>
      </c>
      <c r="K3474">
        <v>76369</v>
      </c>
      <c r="L3474"/>
      <c r="M3474"/>
    </row>
    <row r="3475" spans="1:13">
      <c r="A3475" s="61" t="s">
        <v>40</v>
      </c>
      <c r="B3475" s="61">
        <v>80138</v>
      </c>
      <c r="C3475" s="63" t="s">
        <v>968</v>
      </c>
      <c r="D3475" s="61">
        <v>0</v>
      </c>
      <c r="E3475" s="61" t="s">
        <v>4294</v>
      </c>
      <c r="F3475" s="61" t="s">
        <v>54</v>
      </c>
      <c r="G3475" s="61" t="s">
        <v>244</v>
      </c>
      <c r="H3475" s="61" t="s">
        <v>11834</v>
      </c>
      <c r="I3475" s="61">
        <v>39.520000000000003</v>
      </c>
      <c r="J3475" s="61">
        <v>-104.67</v>
      </c>
      <c r="K3475">
        <v>34337</v>
      </c>
      <c r="L3475"/>
      <c r="M3475"/>
    </row>
    <row r="3476" spans="1:13">
      <c r="A3476" s="61" t="s">
        <v>40</v>
      </c>
      <c r="B3476" s="61">
        <v>81239</v>
      </c>
      <c r="C3476" s="63" t="s">
        <v>968</v>
      </c>
      <c r="D3476" s="61">
        <v>0</v>
      </c>
      <c r="E3476" s="61" t="s">
        <v>2728</v>
      </c>
      <c r="F3476" s="61" t="s">
        <v>54</v>
      </c>
      <c r="G3476" s="61" t="s">
        <v>15556</v>
      </c>
      <c r="H3476" s="61" t="s">
        <v>11834</v>
      </c>
      <c r="I3476" s="61">
        <v>38.5</v>
      </c>
      <c r="J3476" s="61">
        <v>-106.72</v>
      </c>
      <c r="K3476">
        <v>53</v>
      </c>
      <c r="L3476"/>
      <c r="M3476"/>
    </row>
    <row r="3477" spans="1:13">
      <c r="A3477" s="61" t="s">
        <v>40</v>
      </c>
      <c r="B3477" s="61">
        <v>80468</v>
      </c>
      <c r="C3477" s="63" t="s">
        <v>968</v>
      </c>
      <c r="D3477" s="61">
        <v>0</v>
      </c>
      <c r="E3477" s="61" t="s">
        <v>12140</v>
      </c>
      <c r="F3477" s="61" t="s">
        <v>54</v>
      </c>
      <c r="G3477" s="61" t="s">
        <v>15440</v>
      </c>
      <c r="H3477" s="61" t="s">
        <v>11834</v>
      </c>
      <c r="I3477" s="61">
        <v>40.049999999999997</v>
      </c>
      <c r="J3477" s="61">
        <v>-106.18</v>
      </c>
      <c r="K3477">
        <v>341</v>
      </c>
      <c r="L3477"/>
      <c r="M3477"/>
    </row>
    <row r="3478" spans="1:13">
      <c r="A3478" s="61" t="s">
        <v>40</v>
      </c>
      <c r="B3478" s="61">
        <v>80747</v>
      </c>
      <c r="C3478" s="63" t="s">
        <v>968</v>
      </c>
      <c r="D3478" s="61">
        <v>0</v>
      </c>
      <c r="E3478" s="61" t="s">
        <v>15482</v>
      </c>
      <c r="F3478" s="61" t="s">
        <v>54</v>
      </c>
      <c r="G3478" s="61" t="s">
        <v>6149</v>
      </c>
      <c r="H3478" s="61" t="s">
        <v>11834</v>
      </c>
      <c r="I3478" s="61">
        <v>40.96</v>
      </c>
      <c r="J3478" s="61">
        <v>-103.11</v>
      </c>
      <c r="K3478">
        <v>488</v>
      </c>
      <c r="L3478"/>
      <c r="M3478"/>
    </row>
    <row r="3479" spans="1:13">
      <c r="A3479" s="61" t="s">
        <v>40</v>
      </c>
      <c r="B3479" s="61">
        <v>81240</v>
      </c>
      <c r="C3479" s="63" t="s">
        <v>968</v>
      </c>
      <c r="D3479" s="61">
        <v>0</v>
      </c>
      <c r="E3479" s="61" t="s">
        <v>7062</v>
      </c>
      <c r="F3479" s="61" t="s">
        <v>54</v>
      </c>
      <c r="G3479" s="61" t="s">
        <v>10693</v>
      </c>
      <c r="H3479" s="61" t="s">
        <v>11834</v>
      </c>
      <c r="I3479" s="61">
        <v>38.43</v>
      </c>
      <c r="J3479" s="61">
        <v>-105.01</v>
      </c>
      <c r="K3479">
        <v>4366</v>
      </c>
      <c r="L3479"/>
      <c r="M3479"/>
    </row>
    <row r="3480" spans="1:13">
      <c r="A3480" s="61" t="s">
        <v>40</v>
      </c>
      <c r="B3480" s="61">
        <v>80831</v>
      </c>
      <c r="C3480" s="63" t="s">
        <v>968</v>
      </c>
      <c r="D3480" s="61">
        <v>0</v>
      </c>
      <c r="E3480" s="61" t="s">
        <v>15497</v>
      </c>
      <c r="F3480" s="61" t="s">
        <v>54</v>
      </c>
      <c r="G3480" s="61" t="s">
        <v>15409</v>
      </c>
      <c r="H3480" s="61" t="s">
        <v>11834</v>
      </c>
      <c r="I3480" s="61">
        <v>39.03</v>
      </c>
      <c r="J3480" s="61">
        <v>-104.48</v>
      </c>
      <c r="K3480">
        <v>32823</v>
      </c>
      <c r="L3480"/>
      <c r="M3480"/>
    </row>
    <row r="3481" spans="1:13">
      <c r="A3481" s="61" t="s">
        <v>40</v>
      </c>
      <c r="B3481" s="61">
        <v>80650</v>
      </c>
      <c r="C3481" s="63" t="s">
        <v>968</v>
      </c>
      <c r="D3481" s="61">
        <v>0</v>
      </c>
      <c r="E3481" s="61" t="s">
        <v>13707</v>
      </c>
      <c r="F3481" s="61" t="s">
        <v>54</v>
      </c>
      <c r="G3481" s="61" t="s">
        <v>15448</v>
      </c>
      <c r="H3481" s="61" t="s">
        <v>11834</v>
      </c>
      <c r="I3481" s="61">
        <v>40.630000000000003</v>
      </c>
      <c r="J3481" s="61">
        <v>-104.75</v>
      </c>
      <c r="K3481">
        <v>1884</v>
      </c>
      <c r="L3481"/>
      <c r="M3481"/>
    </row>
    <row r="3482" spans="1:13">
      <c r="A3482" s="61" t="s">
        <v>40</v>
      </c>
      <c r="B3482" s="61">
        <v>80470</v>
      </c>
      <c r="C3482" s="63" t="s">
        <v>968</v>
      </c>
      <c r="D3482" s="61">
        <v>0</v>
      </c>
      <c r="E3482" s="61" t="s">
        <v>15444</v>
      </c>
      <c r="F3482" s="61" t="s">
        <v>54</v>
      </c>
      <c r="G3482" s="61" t="s">
        <v>362</v>
      </c>
      <c r="H3482" s="61" t="s">
        <v>11834</v>
      </c>
      <c r="I3482" s="61">
        <v>39.42</v>
      </c>
      <c r="J3482" s="61">
        <v>-105.33</v>
      </c>
      <c r="K3482">
        <v>3684</v>
      </c>
      <c r="L3482"/>
      <c r="M3482"/>
    </row>
    <row r="3483" spans="1:13">
      <c r="A3483" s="61" t="s">
        <v>40</v>
      </c>
      <c r="B3483" s="61">
        <v>80651</v>
      </c>
      <c r="C3483" s="63" t="s">
        <v>968</v>
      </c>
      <c r="D3483" s="61">
        <v>0</v>
      </c>
      <c r="E3483" s="61" t="s">
        <v>10936</v>
      </c>
      <c r="F3483" s="61" t="s">
        <v>54</v>
      </c>
      <c r="G3483" s="61" t="s">
        <v>15448</v>
      </c>
      <c r="H3483" s="61" t="s">
        <v>11834</v>
      </c>
      <c r="I3483" s="61">
        <v>40.21</v>
      </c>
      <c r="J3483" s="61">
        <v>-104.82</v>
      </c>
      <c r="K3483">
        <v>4987</v>
      </c>
      <c r="L3483"/>
      <c r="M3483"/>
    </row>
    <row r="3484" spans="1:13">
      <c r="A3484" s="61" t="s">
        <v>40</v>
      </c>
      <c r="B3484" s="61">
        <v>81331</v>
      </c>
      <c r="C3484" s="63" t="s">
        <v>968</v>
      </c>
      <c r="D3484" s="61">
        <v>0</v>
      </c>
      <c r="E3484" s="61" t="s">
        <v>8103</v>
      </c>
      <c r="F3484" s="61" t="s">
        <v>54</v>
      </c>
      <c r="G3484" s="61" t="s">
        <v>15566</v>
      </c>
      <c r="H3484" s="61" t="s">
        <v>11834</v>
      </c>
      <c r="I3484" s="61">
        <v>37.58</v>
      </c>
      <c r="J3484" s="61">
        <v>-108.76</v>
      </c>
      <c r="K3484">
        <v>512</v>
      </c>
      <c r="L3484"/>
      <c r="M3484"/>
    </row>
    <row r="3485" spans="1:13">
      <c r="A3485" s="61" t="s">
        <v>40</v>
      </c>
      <c r="B3485" s="61">
        <v>81243</v>
      </c>
      <c r="C3485" s="63" t="s">
        <v>968</v>
      </c>
      <c r="D3485" s="61">
        <v>0</v>
      </c>
      <c r="E3485" s="61" t="s">
        <v>15562</v>
      </c>
      <c r="F3485" s="61" t="s">
        <v>54</v>
      </c>
      <c r="G3485" s="61" t="s">
        <v>15556</v>
      </c>
      <c r="H3485" s="61" t="s">
        <v>11834</v>
      </c>
      <c r="I3485" s="61">
        <v>38.270000000000003</v>
      </c>
      <c r="J3485" s="61">
        <v>-107.08</v>
      </c>
      <c r="K3485">
        <v>110</v>
      </c>
      <c r="L3485"/>
      <c r="M3485"/>
    </row>
    <row r="3486" spans="1:13">
      <c r="A3486" s="61" t="s">
        <v>40</v>
      </c>
      <c r="B3486" s="61">
        <v>81064</v>
      </c>
      <c r="C3486" s="63" t="s">
        <v>968</v>
      </c>
      <c r="D3486" s="61">
        <v>0</v>
      </c>
      <c r="E3486" s="61" t="s">
        <v>15525</v>
      </c>
      <c r="F3486" s="61" t="s">
        <v>54</v>
      </c>
      <c r="G3486" s="61" t="s">
        <v>15509</v>
      </c>
      <c r="H3486" s="61" t="s">
        <v>11834</v>
      </c>
      <c r="I3486" s="61">
        <v>37.22</v>
      </c>
      <c r="J3486" s="61">
        <v>-103</v>
      </c>
      <c r="K3486">
        <v>251</v>
      </c>
      <c r="L3486"/>
      <c r="M3486"/>
    </row>
    <row r="3487" spans="1:13">
      <c r="A3487" s="61" t="s">
        <v>40</v>
      </c>
      <c r="B3487" s="61">
        <v>81005</v>
      </c>
      <c r="C3487" s="63" t="s">
        <v>968</v>
      </c>
      <c r="D3487" s="61">
        <v>0</v>
      </c>
      <c r="E3487" s="61" t="s">
        <v>15502</v>
      </c>
      <c r="F3487" s="61" t="s">
        <v>54</v>
      </c>
      <c r="G3487" s="61" t="s">
        <v>15503</v>
      </c>
      <c r="H3487" s="61" t="s">
        <v>11834</v>
      </c>
      <c r="I3487" s="61">
        <v>38.200000000000003</v>
      </c>
      <c r="J3487" s="61">
        <v>-104.81</v>
      </c>
      <c r="K3487">
        <v>31327</v>
      </c>
      <c r="L3487"/>
      <c r="M3487"/>
    </row>
    <row r="3488" spans="1:13">
      <c r="A3488" s="61" t="s">
        <v>40</v>
      </c>
      <c r="B3488" s="61">
        <v>81007</v>
      </c>
      <c r="C3488" s="63" t="s">
        <v>968</v>
      </c>
      <c r="D3488" s="61">
        <v>0</v>
      </c>
      <c r="E3488" s="61" t="s">
        <v>15502</v>
      </c>
      <c r="F3488" s="61" t="s">
        <v>54</v>
      </c>
      <c r="G3488" s="61" t="s">
        <v>15503</v>
      </c>
      <c r="H3488" s="61" t="s">
        <v>11834</v>
      </c>
      <c r="I3488" s="61">
        <v>38.36</v>
      </c>
      <c r="J3488" s="61">
        <v>-104.77</v>
      </c>
      <c r="K3488">
        <v>33263</v>
      </c>
      <c r="L3488"/>
      <c r="M3488"/>
    </row>
    <row r="3489" spans="1:13">
      <c r="A3489" s="61" t="s">
        <v>40</v>
      </c>
      <c r="B3489" s="61">
        <v>81004</v>
      </c>
      <c r="C3489" s="63" t="s">
        <v>968</v>
      </c>
      <c r="D3489" s="61">
        <v>0</v>
      </c>
      <c r="E3489" s="61" t="s">
        <v>15502</v>
      </c>
      <c r="F3489" s="61" t="s">
        <v>54</v>
      </c>
      <c r="G3489" s="61" t="s">
        <v>15503</v>
      </c>
      <c r="H3489" s="61" t="s">
        <v>11834</v>
      </c>
      <c r="I3489" s="61">
        <v>38.04</v>
      </c>
      <c r="J3489" s="61">
        <v>-104.71</v>
      </c>
      <c r="K3489">
        <v>26005</v>
      </c>
      <c r="L3489"/>
      <c r="M3489"/>
    </row>
    <row r="3490" spans="1:13">
      <c r="A3490" s="61" t="s">
        <v>40</v>
      </c>
      <c r="B3490" s="61">
        <v>81003</v>
      </c>
      <c r="C3490" s="63" t="s">
        <v>968</v>
      </c>
      <c r="D3490" s="61">
        <v>0</v>
      </c>
      <c r="E3490" s="61" t="s">
        <v>15502</v>
      </c>
      <c r="F3490" s="61" t="s">
        <v>54</v>
      </c>
      <c r="G3490" s="61" t="s">
        <v>15503</v>
      </c>
      <c r="H3490" s="61" t="s">
        <v>11834</v>
      </c>
      <c r="I3490" s="61">
        <v>38.270000000000003</v>
      </c>
      <c r="J3490" s="61">
        <v>-104.62</v>
      </c>
      <c r="K3490">
        <v>15169</v>
      </c>
      <c r="L3490"/>
      <c r="M3490"/>
    </row>
    <row r="3491" spans="1:13">
      <c r="A3491" s="61" t="s">
        <v>40</v>
      </c>
      <c r="B3491" s="61">
        <v>81008</v>
      </c>
      <c r="C3491" s="63" t="s">
        <v>968</v>
      </c>
      <c r="D3491" s="61">
        <v>0</v>
      </c>
      <c r="E3491" s="61" t="s">
        <v>15502</v>
      </c>
      <c r="F3491" s="61" t="s">
        <v>54</v>
      </c>
      <c r="G3491" s="61" t="s">
        <v>15503</v>
      </c>
      <c r="H3491" s="61" t="s">
        <v>11834</v>
      </c>
      <c r="I3491" s="61">
        <v>38.44</v>
      </c>
      <c r="J3491" s="61">
        <v>-104.62</v>
      </c>
      <c r="K3491">
        <v>11868</v>
      </c>
      <c r="L3491"/>
      <c r="M3491"/>
    </row>
    <row r="3492" spans="1:13">
      <c r="A3492" s="61" t="s">
        <v>40</v>
      </c>
      <c r="B3492" s="61">
        <v>81001</v>
      </c>
      <c r="C3492" s="63" t="s">
        <v>968</v>
      </c>
      <c r="D3492" s="61">
        <v>0</v>
      </c>
      <c r="E3492" s="61" t="s">
        <v>15502</v>
      </c>
      <c r="F3492" s="61" t="s">
        <v>54</v>
      </c>
      <c r="G3492" s="61" t="s">
        <v>15503</v>
      </c>
      <c r="H3492" s="61" t="s">
        <v>11834</v>
      </c>
      <c r="I3492" s="61">
        <v>38.29</v>
      </c>
      <c r="J3492" s="61">
        <v>-104.54</v>
      </c>
      <c r="K3492">
        <v>31107</v>
      </c>
      <c r="L3492"/>
      <c r="M3492"/>
    </row>
    <row r="3493" spans="1:13">
      <c r="A3493" s="61" t="s">
        <v>40</v>
      </c>
      <c r="B3493" s="61">
        <v>81006</v>
      </c>
      <c r="C3493" s="63" t="s">
        <v>968</v>
      </c>
      <c r="D3493" s="61">
        <v>0</v>
      </c>
      <c r="E3493" s="61" t="s">
        <v>15502</v>
      </c>
      <c r="F3493" s="61" t="s">
        <v>54</v>
      </c>
      <c r="G3493" s="61" t="s">
        <v>15503</v>
      </c>
      <c r="H3493" s="61" t="s">
        <v>11834</v>
      </c>
      <c r="I3493" s="61">
        <v>38.24</v>
      </c>
      <c r="J3493" s="61">
        <v>-104.5</v>
      </c>
      <c r="K3493">
        <v>11653</v>
      </c>
      <c r="L3493"/>
      <c r="M3493"/>
    </row>
    <row r="3494" spans="1:13">
      <c r="A3494" s="61" t="s">
        <v>40</v>
      </c>
      <c r="B3494" s="61">
        <v>80832</v>
      </c>
      <c r="C3494" s="63" t="s">
        <v>968</v>
      </c>
      <c r="D3494" s="61">
        <v>0</v>
      </c>
      <c r="E3494" s="61" t="s">
        <v>13969</v>
      </c>
      <c r="F3494" s="61" t="s">
        <v>54</v>
      </c>
      <c r="G3494" s="61" t="s">
        <v>15409</v>
      </c>
      <c r="H3494" s="61" t="s">
        <v>11834</v>
      </c>
      <c r="I3494" s="61">
        <v>39.119999999999997</v>
      </c>
      <c r="J3494" s="61">
        <v>-104.16</v>
      </c>
      <c r="K3494">
        <v>877</v>
      </c>
      <c r="L3494"/>
      <c r="M3494"/>
    </row>
    <row r="3495" spans="1:13">
      <c r="A3495" s="61" t="s">
        <v>40</v>
      </c>
      <c r="B3495" s="61">
        <v>81648</v>
      </c>
      <c r="C3495" s="63" t="s">
        <v>968</v>
      </c>
      <c r="D3495" s="61">
        <v>0</v>
      </c>
      <c r="E3495" s="61" t="s">
        <v>15603</v>
      </c>
      <c r="F3495" s="61" t="s">
        <v>54</v>
      </c>
      <c r="G3495" s="61" t="s">
        <v>15601</v>
      </c>
      <c r="H3495" s="61" t="s">
        <v>11834</v>
      </c>
      <c r="I3495" s="61">
        <v>40.08</v>
      </c>
      <c r="J3495" s="61">
        <v>-108.77</v>
      </c>
      <c r="K3495">
        <v>2677</v>
      </c>
      <c r="L3495"/>
      <c r="M3495"/>
    </row>
    <row r="3496" spans="1:13">
      <c r="A3496" s="61" t="s">
        <v>40</v>
      </c>
      <c r="B3496" s="61">
        <v>80545</v>
      </c>
      <c r="C3496" s="63" t="s">
        <v>968</v>
      </c>
      <c r="D3496" s="61">
        <v>0</v>
      </c>
      <c r="E3496" s="61" t="s">
        <v>15456</v>
      </c>
      <c r="F3496" s="61" t="s">
        <v>54</v>
      </c>
      <c r="G3496" s="61" t="s">
        <v>15451</v>
      </c>
      <c r="H3496" s="61" t="s">
        <v>11834</v>
      </c>
      <c r="I3496" s="61">
        <v>40.799999999999997</v>
      </c>
      <c r="J3496" s="61">
        <v>-105.58</v>
      </c>
      <c r="K3496">
        <v>1051</v>
      </c>
      <c r="L3496"/>
      <c r="M3496"/>
    </row>
    <row r="3497" spans="1:13">
      <c r="A3497" s="61" t="s">
        <v>40</v>
      </c>
      <c r="B3497" s="61">
        <v>81431</v>
      </c>
      <c r="C3497" s="63" t="s">
        <v>968</v>
      </c>
      <c r="D3497" s="61">
        <v>0</v>
      </c>
      <c r="E3497" s="61" t="s">
        <v>15584</v>
      </c>
      <c r="F3497" s="61" t="s">
        <v>54</v>
      </c>
      <c r="G3497" s="61" t="s">
        <v>15574</v>
      </c>
      <c r="H3497" s="61" t="s">
        <v>11834</v>
      </c>
      <c r="I3497" s="61">
        <v>38.18</v>
      </c>
      <c r="J3497" s="61">
        <v>-108.42</v>
      </c>
      <c r="K3497">
        <v>377</v>
      </c>
      <c r="L3497"/>
      <c r="M3497"/>
    </row>
    <row r="3498" spans="1:13">
      <c r="A3498" s="61" t="s">
        <v>40</v>
      </c>
      <c r="B3498" s="61">
        <v>81432</v>
      </c>
      <c r="C3498" s="63" t="s">
        <v>968</v>
      </c>
      <c r="D3498" s="61">
        <v>0</v>
      </c>
      <c r="E3498" s="61" t="s">
        <v>4246</v>
      </c>
      <c r="F3498" s="61" t="s">
        <v>54</v>
      </c>
      <c r="G3498" s="61" t="s">
        <v>15581</v>
      </c>
      <c r="H3498" s="61" t="s">
        <v>11834</v>
      </c>
      <c r="I3498" s="61">
        <v>38.15</v>
      </c>
      <c r="J3498" s="61">
        <v>-107.75</v>
      </c>
      <c r="K3498">
        <v>3061</v>
      </c>
      <c r="L3498"/>
      <c r="M3498"/>
    </row>
    <row r="3499" spans="1:13">
      <c r="A3499" s="61" t="s">
        <v>40</v>
      </c>
      <c r="B3499" s="61">
        <v>81650</v>
      </c>
      <c r="C3499" s="63" t="s">
        <v>968</v>
      </c>
      <c r="D3499" s="61">
        <v>0</v>
      </c>
      <c r="E3499" s="61" t="s">
        <v>15604</v>
      </c>
      <c r="F3499" s="61" t="s">
        <v>54</v>
      </c>
      <c r="G3499" s="61" t="s">
        <v>12196</v>
      </c>
      <c r="H3499" s="61" t="s">
        <v>11834</v>
      </c>
      <c r="I3499" s="61">
        <v>39.53</v>
      </c>
      <c r="J3499" s="61">
        <v>-107.77</v>
      </c>
      <c r="K3499">
        <v>14336</v>
      </c>
      <c r="L3499"/>
      <c r="M3499"/>
    </row>
    <row r="3500" spans="1:13">
      <c r="A3500" s="61" t="s">
        <v>40</v>
      </c>
      <c r="B3500" s="61">
        <v>81067</v>
      </c>
      <c r="C3500" s="63" t="s">
        <v>968</v>
      </c>
      <c r="D3500" s="61">
        <v>0</v>
      </c>
      <c r="E3500" s="61" t="s">
        <v>400</v>
      </c>
      <c r="F3500" s="61" t="s">
        <v>54</v>
      </c>
      <c r="G3500" s="61" t="s">
        <v>15510</v>
      </c>
      <c r="H3500" s="61" t="s">
        <v>11834</v>
      </c>
      <c r="I3500" s="61">
        <v>38.04</v>
      </c>
      <c r="J3500" s="61">
        <v>-103.72</v>
      </c>
      <c r="K3500">
        <v>5521</v>
      </c>
      <c r="L3500"/>
      <c r="M3500"/>
    </row>
    <row r="3501" spans="1:13">
      <c r="A3501" s="61" t="s">
        <v>40</v>
      </c>
      <c r="B3501" s="61">
        <v>80652</v>
      </c>
      <c r="C3501" s="63" t="s">
        <v>968</v>
      </c>
      <c r="D3501" s="61">
        <v>0</v>
      </c>
      <c r="E3501" s="61" t="s">
        <v>15465</v>
      </c>
      <c r="F3501" s="61" t="s">
        <v>54</v>
      </c>
      <c r="G3501" s="61" t="s">
        <v>15448</v>
      </c>
      <c r="H3501" s="61" t="s">
        <v>11834</v>
      </c>
      <c r="I3501" s="61">
        <v>40.17</v>
      </c>
      <c r="J3501" s="61">
        <v>-104.37</v>
      </c>
      <c r="K3501">
        <v>563</v>
      </c>
      <c r="L3501"/>
      <c r="M3501"/>
    </row>
    <row r="3502" spans="1:13">
      <c r="A3502" s="61" t="s">
        <v>40</v>
      </c>
      <c r="B3502" s="61">
        <v>80833</v>
      </c>
      <c r="C3502" s="63" t="s">
        <v>968</v>
      </c>
      <c r="D3502" s="61">
        <v>0</v>
      </c>
      <c r="E3502" s="61" t="s">
        <v>3828</v>
      </c>
      <c r="F3502" s="61" t="s">
        <v>54</v>
      </c>
      <c r="G3502" s="61" t="s">
        <v>15409</v>
      </c>
      <c r="H3502" s="61" t="s">
        <v>11834</v>
      </c>
      <c r="I3502" s="61">
        <v>38.840000000000003</v>
      </c>
      <c r="J3502" s="61">
        <v>-104.08</v>
      </c>
      <c r="K3502">
        <v>784</v>
      </c>
      <c r="L3502"/>
      <c r="M3502"/>
    </row>
    <row r="3503" spans="1:13">
      <c r="A3503" s="61" t="s">
        <v>40</v>
      </c>
      <c r="B3503" s="61">
        <v>81069</v>
      </c>
      <c r="C3503" s="63" t="s">
        <v>968</v>
      </c>
      <c r="D3503" s="61">
        <v>0</v>
      </c>
      <c r="E3503" s="61" t="s">
        <v>1626</v>
      </c>
      <c r="F3503" s="61" t="s">
        <v>54</v>
      </c>
      <c r="G3503" s="61" t="s">
        <v>15503</v>
      </c>
      <c r="H3503" s="61" t="s">
        <v>11834</v>
      </c>
      <c r="I3503" s="61">
        <v>37.92</v>
      </c>
      <c r="J3503" s="61">
        <v>-104.93</v>
      </c>
      <c r="K3503">
        <v>1944</v>
      </c>
      <c r="L3503"/>
      <c r="M3503"/>
    </row>
    <row r="3504" spans="1:13">
      <c r="A3504" s="61" t="s">
        <v>40</v>
      </c>
      <c r="B3504" s="61">
        <v>81149</v>
      </c>
      <c r="C3504" s="63" t="s">
        <v>968</v>
      </c>
      <c r="D3504" s="61">
        <v>0</v>
      </c>
      <c r="E3504" s="61" t="s">
        <v>15552</v>
      </c>
      <c r="F3504" s="61" t="s">
        <v>54</v>
      </c>
      <c r="G3504" s="61" t="s">
        <v>15540</v>
      </c>
      <c r="H3504" s="61" t="s">
        <v>11834</v>
      </c>
      <c r="I3504" s="61">
        <v>38.08</v>
      </c>
      <c r="J3504" s="61">
        <v>-106.14</v>
      </c>
      <c r="K3504">
        <v>829</v>
      </c>
      <c r="L3504"/>
      <c r="M3504"/>
    </row>
    <row r="3505" spans="1:13">
      <c r="A3505" s="61" t="s">
        <v>40</v>
      </c>
      <c r="B3505" s="61">
        <v>81201</v>
      </c>
      <c r="C3505" s="63" t="s">
        <v>968</v>
      </c>
      <c r="D3505" s="61">
        <v>0</v>
      </c>
      <c r="E3505" s="61" t="s">
        <v>15554</v>
      </c>
      <c r="F3505" s="61" t="s">
        <v>54</v>
      </c>
      <c r="G3505" s="61" t="s">
        <v>15555</v>
      </c>
      <c r="H3505" s="61" t="s">
        <v>11834</v>
      </c>
      <c r="I3505" s="61">
        <v>38.53</v>
      </c>
      <c r="J3505" s="61">
        <v>-106</v>
      </c>
      <c r="K3505">
        <v>9128</v>
      </c>
      <c r="L3505"/>
      <c r="M3505"/>
    </row>
    <row r="3506" spans="1:13">
      <c r="A3506" s="61" t="s">
        <v>40</v>
      </c>
      <c r="B3506" s="61">
        <v>81134</v>
      </c>
      <c r="C3506" s="63" t="s">
        <v>968</v>
      </c>
      <c r="D3506" s="61">
        <v>1</v>
      </c>
      <c r="E3506" s="61" t="s">
        <v>15546</v>
      </c>
      <c r="F3506" s="61" t="s">
        <v>54</v>
      </c>
      <c r="G3506" s="61" t="s">
        <v>15538</v>
      </c>
      <c r="H3506" s="61" t="s">
        <v>11834</v>
      </c>
      <c r="I3506" s="61">
        <v>37</v>
      </c>
      <c r="J3506" s="61">
        <v>-105.53</v>
      </c>
      <c r="K3506">
        <v>1009</v>
      </c>
      <c r="L3506"/>
      <c r="M3506"/>
    </row>
    <row r="3507" spans="1:13">
      <c r="A3507" s="61" t="s">
        <v>40</v>
      </c>
      <c r="B3507" s="61">
        <v>81152</v>
      </c>
      <c r="C3507" s="63" t="s">
        <v>968</v>
      </c>
      <c r="D3507" s="61">
        <v>0</v>
      </c>
      <c r="E3507" s="61" t="s">
        <v>15546</v>
      </c>
      <c r="F3507" s="61" t="s">
        <v>54</v>
      </c>
      <c r="G3507" s="61" t="s">
        <v>15538</v>
      </c>
      <c r="H3507" s="61" t="s">
        <v>11834</v>
      </c>
      <c r="I3507" s="61">
        <v>37.200000000000003</v>
      </c>
      <c r="J3507" s="61">
        <v>-105.42</v>
      </c>
      <c r="K3507">
        <v>1294</v>
      </c>
      <c r="L3507"/>
      <c r="M3507"/>
    </row>
    <row r="3508" spans="1:13">
      <c r="A3508" s="61" t="s">
        <v>40</v>
      </c>
      <c r="B3508" s="61">
        <v>81151</v>
      </c>
      <c r="C3508" s="63" t="s">
        <v>968</v>
      </c>
      <c r="D3508" s="61">
        <v>0</v>
      </c>
      <c r="E3508" s="61" t="s">
        <v>1692</v>
      </c>
      <c r="F3508" s="61" t="s">
        <v>54</v>
      </c>
      <c r="G3508" s="61" t="s">
        <v>15534</v>
      </c>
      <c r="H3508" s="61" t="s">
        <v>11834</v>
      </c>
      <c r="I3508" s="61">
        <v>37.25</v>
      </c>
      <c r="J3508" s="61">
        <v>-105.9</v>
      </c>
      <c r="K3508">
        <v>1527</v>
      </c>
      <c r="L3508"/>
      <c r="M3508"/>
    </row>
    <row r="3509" spans="1:13">
      <c r="A3509" s="61" t="s">
        <v>40</v>
      </c>
      <c r="B3509" s="61">
        <v>80135</v>
      </c>
      <c r="C3509" s="63" t="s">
        <v>968</v>
      </c>
      <c r="D3509" s="61">
        <v>0</v>
      </c>
      <c r="E3509" s="61" t="s">
        <v>6630</v>
      </c>
      <c r="F3509" s="61" t="s">
        <v>54</v>
      </c>
      <c r="G3509" s="61" t="s">
        <v>244</v>
      </c>
      <c r="H3509" s="61" t="s">
        <v>11834</v>
      </c>
      <c r="I3509" s="61">
        <v>39.43</v>
      </c>
      <c r="J3509" s="61">
        <v>-104.97</v>
      </c>
      <c r="K3509">
        <v>4100</v>
      </c>
      <c r="L3509"/>
      <c r="M3509"/>
    </row>
    <row r="3510" spans="1:13">
      <c r="A3510" s="61" t="s">
        <v>40</v>
      </c>
      <c r="B3510" s="61">
        <v>80749</v>
      </c>
      <c r="C3510" s="63" t="s">
        <v>968</v>
      </c>
      <c r="D3510" s="61">
        <v>0</v>
      </c>
      <c r="E3510" s="61" t="s">
        <v>1864</v>
      </c>
      <c r="F3510" s="61" t="s">
        <v>54</v>
      </c>
      <c r="G3510" s="61" t="s">
        <v>13451</v>
      </c>
      <c r="H3510" s="61" t="s">
        <v>11834</v>
      </c>
      <c r="I3510" s="61">
        <v>40.93</v>
      </c>
      <c r="J3510" s="61">
        <v>-102.52</v>
      </c>
      <c r="K3510">
        <v>344</v>
      </c>
      <c r="L3510"/>
      <c r="M3510"/>
    </row>
    <row r="3511" spans="1:13">
      <c r="A3511" s="61" t="s">
        <v>40</v>
      </c>
      <c r="B3511" s="61">
        <v>80834</v>
      </c>
      <c r="C3511" s="63" t="s">
        <v>968</v>
      </c>
      <c r="D3511" s="61">
        <v>0</v>
      </c>
      <c r="E3511" s="61" t="s">
        <v>15498</v>
      </c>
      <c r="F3511" s="61" t="s">
        <v>54</v>
      </c>
      <c r="G3511" s="61" t="s">
        <v>15484</v>
      </c>
      <c r="H3511" s="61" t="s">
        <v>11834</v>
      </c>
      <c r="I3511" s="61">
        <v>39.29</v>
      </c>
      <c r="J3511" s="61">
        <v>-102.86</v>
      </c>
      <c r="K3511">
        <v>330</v>
      </c>
      <c r="L3511"/>
      <c r="M3511"/>
    </row>
    <row r="3512" spans="1:13">
      <c r="A3512" s="61" t="s">
        <v>40</v>
      </c>
      <c r="B3512" s="61">
        <v>81071</v>
      </c>
      <c r="C3512" s="63" t="s">
        <v>968</v>
      </c>
      <c r="D3512" s="61">
        <v>0</v>
      </c>
      <c r="E3512" s="61" t="s">
        <v>15526</v>
      </c>
      <c r="F3512" s="61" t="s">
        <v>54</v>
      </c>
      <c r="G3512" s="61" t="s">
        <v>13471</v>
      </c>
      <c r="H3512" s="61" t="s">
        <v>11834</v>
      </c>
      <c r="I3512" s="61">
        <v>38.46</v>
      </c>
      <c r="J3512" s="61">
        <v>-102.29</v>
      </c>
      <c r="K3512">
        <v>303</v>
      </c>
      <c r="L3512"/>
      <c r="M3512"/>
    </row>
    <row r="3513" spans="1:13">
      <c r="A3513" s="61" t="s">
        <v>40</v>
      </c>
      <c r="B3513" s="61">
        <v>81652</v>
      </c>
      <c r="C3513" s="63" t="s">
        <v>968</v>
      </c>
      <c r="D3513" s="61">
        <v>0</v>
      </c>
      <c r="E3513" s="61" t="s">
        <v>15605</v>
      </c>
      <c r="F3513" s="61" t="s">
        <v>54</v>
      </c>
      <c r="G3513" s="61" t="s">
        <v>12196</v>
      </c>
      <c r="H3513" s="61" t="s">
        <v>11834</v>
      </c>
      <c r="I3513" s="61">
        <v>39.54</v>
      </c>
      <c r="J3513" s="61">
        <v>-107.65</v>
      </c>
      <c r="K3513">
        <v>5801</v>
      </c>
      <c r="L3513"/>
      <c r="M3513"/>
    </row>
    <row r="3514" spans="1:13">
      <c r="A3514" s="61" t="s">
        <v>40</v>
      </c>
      <c r="B3514" s="61">
        <v>80498</v>
      </c>
      <c r="C3514" s="63" t="s">
        <v>968</v>
      </c>
      <c r="D3514" s="61">
        <v>0</v>
      </c>
      <c r="E3514" s="61" t="s">
        <v>15446</v>
      </c>
      <c r="F3514" s="61" t="s">
        <v>54</v>
      </c>
      <c r="G3514" s="61" t="s">
        <v>9314</v>
      </c>
      <c r="H3514" s="61" t="s">
        <v>11834</v>
      </c>
      <c r="I3514" s="61">
        <v>39.65</v>
      </c>
      <c r="J3514" s="61">
        <v>-106.08</v>
      </c>
      <c r="K3514">
        <v>8405</v>
      </c>
      <c r="L3514"/>
      <c r="M3514"/>
    </row>
    <row r="3515" spans="1:13">
      <c r="A3515" s="61" t="s">
        <v>40</v>
      </c>
      <c r="B3515" s="61">
        <v>80835</v>
      </c>
      <c r="C3515" s="63" t="s">
        <v>968</v>
      </c>
      <c r="D3515" s="61">
        <v>0</v>
      </c>
      <c r="E3515" s="61" t="s">
        <v>15499</v>
      </c>
      <c r="F3515" s="61" t="s">
        <v>54</v>
      </c>
      <c r="G3515" s="61" t="s">
        <v>491</v>
      </c>
      <c r="H3515" s="61" t="s">
        <v>11834</v>
      </c>
      <c r="I3515" s="61">
        <v>39.14</v>
      </c>
      <c r="J3515" s="61">
        <v>-104.08</v>
      </c>
      <c r="K3515">
        <v>870</v>
      </c>
      <c r="L3515"/>
      <c r="M3515"/>
    </row>
    <row r="3516" spans="1:13">
      <c r="A3516" s="61" t="s">
        <v>40</v>
      </c>
      <c r="B3516" s="61">
        <v>81653</v>
      </c>
      <c r="C3516" s="63" t="s">
        <v>968</v>
      </c>
      <c r="D3516" s="61">
        <v>0</v>
      </c>
      <c r="E3516" s="61" t="s">
        <v>7275</v>
      </c>
      <c r="F3516" s="61" t="s">
        <v>54</v>
      </c>
      <c r="G3516" s="61" t="s">
        <v>15593</v>
      </c>
      <c r="H3516" s="61" t="s">
        <v>11834</v>
      </c>
      <c r="I3516" s="61">
        <v>40.99</v>
      </c>
      <c r="J3516" s="61">
        <v>-107.37</v>
      </c>
      <c r="K3516">
        <v>85</v>
      </c>
      <c r="L3516"/>
      <c r="M3516"/>
    </row>
    <row r="3517" spans="1:13">
      <c r="A3517" s="61" t="s">
        <v>40</v>
      </c>
      <c r="B3517" s="61">
        <v>81654</v>
      </c>
      <c r="C3517" s="63" t="s">
        <v>968</v>
      </c>
      <c r="D3517" s="61">
        <v>0</v>
      </c>
      <c r="E3517" s="61" t="s">
        <v>15606</v>
      </c>
      <c r="F3517" s="61" t="s">
        <v>54</v>
      </c>
      <c r="G3517" s="61" t="s">
        <v>15595</v>
      </c>
      <c r="H3517" s="61" t="s">
        <v>11834</v>
      </c>
      <c r="I3517" s="61">
        <v>39.33</v>
      </c>
      <c r="J3517" s="61">
        <v>-106.98</v>
      </c>
      <c r="K3517">
        <v>1249</v>
      </c>
      <c r="L3517"/>
      <c r="M3517"/>
    </row>
    <row r="3518" spans="1:13">
      <c r="A3518" s="61" t="s">
        <v>40</v>
      </c>
      <c r="B3518" s="61">
        <v>80750</v>
      </c>
      <c r="C3518" s="63" t="s">
        <v>968</v>
      </c>
      <c r="D3518" s="61">
        <v>0</v>
      </c>
      <c r="E3518" s="61" t="s">
        <v>13231</v>
      </c>
      <c r="F3518" s="61" t="s">
        <v>54</v>
      </c>
      <c r="G3518" s="61" t="s">
        <v>490</v>
      </c>
      <c r="H3518" s="61" t="s">
        <v>11834</v>
      </c>
      <c r="I3518" s="61">
        <v>40.409999999999997</v>
      </c>
      <c r="J3518" s="61">
        <v>-103.6</v>
      </c>
      <c r="K3518">
        <v>391</v>
      </c>
      <c r="L3518"/>
      <c r="M3518"/>
    </row>
    <row r="3519" spans="1:13">
      <c r="A3519" s="61" t="s">
        <v>40</v>
      </c>
      <c r="B3519" s="61">
        <v>81434</v>
      </c>
      <c r="C3519" s="63" t="s">
        <v>968</v>
      </c>
      <c r="D3519" s="61">
        <v>0</v>
      </c>
      <c r="E3519" s="61" t="s">
        <v>1392</v>
      </c>
      <c r="F3519" s="61" t="s">
        <v>54</v>
      </c>
      <c r="G3519" s="61" t="s">
        <v>15556</v>
      </c>
      <c r="H3519" s="61" t="s">
        <v>11834</v>
      </c>
      <c r="I3519" s="61">
        <v>38.92</v>
      </c>
      <c r="J3519" s="61">
        <v>-107.43</v>
      </c>
      <c r="K3519">
        <v>158</v>
      </c>
      <c r="L3519"/>
      <c r="M3519"/>
    </row>
    <row r="3520" spans="1:13">
      <c r="A3520" s="61" t="s">
        <v>40</v>
      </c>
      <c r="B3520" s="61">
        <v>81154</v>
      </c>
      <c r="C3520" s="63" t="s">
        <v>968</v>
      </c>
      <c r="D3520" s="61">
        <v>0</v>
      </c>
      <c r="E3520" s="61" t="s">
        <v>4274</v>
      </c>
      <c r="F3520" s="61" t="s">
        <v>54</v>
      </c>
      <c r="G3520" s="61" t="s">
        <v>15544</v>
      </c>
      <c r="H3520" s="61" t="s">
        <v>11834</v>
      </c>
      <c r="I3520" s="61">
        <v>37.67</v>
      </c>
      <c r="J3520" s="61">
        <v>-106.64</v>
      </c>
      <c r="K3520">
        <v>1302</v>
      </c>
      <c r="L3520"/>
      <c r="M3520"/>
    </row>
    <row r="3521" spans="1:13">
      <c r="A3521" s="61" t="s">
        <v>40</v>
      </c>
      <c r="B3521" s="61">
        <v>81073</v>
      </c>
      <c r="C3521" s="63" t="s">
        <v>968</v>
      </c>
      <c r="D3521" s="61">
        <v>0</v>
      </c>
      <c r="E3521" s="61" t="s">
        <v>733</v>
      </c>
      <c r="F3521" s="61" t="s">
        <v>54</v>
      </c>
      <c r="G3521" s="61" t="s">
        <v>15509</v>
      </c>
      <c r="H3521" s="61" t="s">
        <v>11834</v>
      </c>
      <c r="I3521" s="61">
        <v>37.4</v>
      </c>
      <c r="J3521" s="61">
        <v>-102.61</v>
      </c>
      <c r="K3521">
        <v>1817</v>
      </c>
      <c r="L3521"/>
      <c r="M3521"/>
    </row>
    <row r="3522" spans="1:13">
      <c r="A3522" s="61" t="s">
        <v>40</v>
      </c>
      <c r="B3522" s="61">
        <v>80487</v>
      </c>
      <c r="C3522" s="63" t="s">
        <v>968</v>
      </c>
      <c r="D3522" s="61">
        <v>0</v>
      </c>
      <c r="E3522" s="61" t="s">
        <v>15445</v>
      </c>
      <c r="F3522" s="61" t="s">
        <v>54</v>
      </c>
      <c r="G3522" s="61" t="s">
        <v>15437</v>
      </c>
      <c r="H3522" s="61" t="s">
        <v>11834</v>
      </c>
      <c r="I3522" s="61">
        <v>40.47</v>
      </c>
      <c r="J3522" s="61">
        <v>-106.82</v>
      </c>
      <c r="K3522">
        <v>18209</v>
      </c>
      <c r="L3522"/>
      <c r="M3522"/>
    </row>
    <row r="3523" spans="1:13">
      <c r="A3523" s="61" t="s">
        <v>40</v>
      </c>
      <c r="B3523" s="61">
        <v>80751</v>
      </c>
      <c r="C3523" s="63" t="s">
        <v>968</v>
      </c>
      <c r="D3523" s="61">
        <v>0</v>
      </c>
      <c r="E3523" s="61" t="s">
        <v>1145</v>
      </c>
      <c r="F3523" s="61" t="s">
        <v>54</v>
      </c>
      <c r="G3523" s="61" t="s">
        <v>6149</v>
      </c>
      <c r="H3523" s="61" t="s">
        <v>11834</v>
      </c>
      <c r="I3523" s="61">
        <v>40.619999999999997</v>
      </c>
      <c r="J3523" s="61">
        <v>-103.19</v>
      </c>
      <c r="K3523">
        <v>17702</v>
      </c>
      <c r="L3523"/>
      <c r="M3523"/>
    </row>
    <row r="3524" spans="1:13">
      <c r="A3524" s="61" t="s">
        <v>40</v>
      </c>
      <c r="B3524" s="61">
        <v>80754</v>
      </c>
      <c r="C3524" s="63" t="s">
        <v>968</v>
      </c>
      <c r="D3524" s="61">
        <v>0</v>
      </c>
      <c r="E3524" s="61" t="s">
        <v>1286</v>
      </c>
      <c r="F3524" s="61" t="s">
        <v>54</v>
      </c>
      <c r="G3524" s="61" t="s">
        <v>15448</v>
      </c>
      <c r="H3524" s="61" t="s">
        <v>11834</v>
      </c>
      <c r="I3524" s="61">
        <v>40.630000000000003</v>
      </c>
      <c r="J3524" s="61">
        <v>-103.65</v>
      </c>
      <c r="K3524">
        <v>157</v>
      </c>
      <c r="L3524"/>
      <c r="M3524"/>
    </row>
    <row r="3525" spans="1:13">
      <c r="A3525" s="61" t="s">
        <v>40</v>
      </c>
      <c r="B3525" s="61">
        <v>80136</v>
      </c>
      <c r="C3525" s="63" t="s">
        <v>968</v>
      </c>
      <c r="D3525" s="61">
        <v>0</v>
      </c>
      <c r="E3525" s="61" t="s">
        <v>4694</v>
      </c>
      <c r="F3525" s="61" t="s">
        <v>54</v>
      </c>
      <c r="G3525" s="61" t="s">
        <v>4633</v>
      </c>
      <c r="H3525" s="61" t="s">
        <v>11834</v>
      </c>
      <c r="I3525" s="61">
        <v>39.729999999999997</v>
      </c>
      <c r="J3525" s="61">
        <v>-104.3</v>
      </c>
      <c r="K3525">
        <v>6028</v>
      </c>
      <c r="L3525"/>
      <c r="M3525"/>
    </row>
    <row r="3526" spans="1:13">
      <c r="A3526" s="61" t="s">
        <v>40</v>
      </c>
      <c r="B3526" s="61">
        <v>80836</v>
      </c>
      <c r="C3526" s="63" t="s">
        <v>968</v>
      </c>
      <c r="D3526" s="61">
        <v>0</v>
      </c>
      <c r="E3526" s="61" t="s">
        <v>1962</v>
      </c>
      <c r="F3526" s="61" t="s">
        <v>54</v>
      </c>
      <c r="G3526" s="61" t="s">
        <v>15484</v>
      </c>
      <c r="H3526" s="61" t="s">
        <v>11834</v>
      </c>
      <c r="I3526" s="61">
        <v>39.299999999999997</v>
      </c>
      <c r="J3526" s="61">
        <v>-102.6</v>
      </c>
      <c r="K3526">
        <v>1116</v>
      </c>
      <c r="L3526"/>
      <c r="M3526"/>
    </row>
    <row r="3527" spans="1:13">
      <c r="A3527" s="61" t="s">
        <v>40</v>
      </c>
      <c r="B3527" s="61">
        <v>81076</v>
      </c>
      <c r="C3527" s="63" t="s">
        <v>968</v>
      </c>
      <c r="D3527" s="61">
        <v>0</v>
      </c>
      <c r="E3527" s="61" t="s">
        <v>15527</v>
      </c>
      <c r="F3527" s="61" t="s">
        <v>54</v>
      </c>
      <c r="G3527" s="61" t="s">
        <v>15511</v>
      </c>
      <c r="H3527" s="61" t="s">
        <v>11834</v>
      </c>
      <c r="I3527" s="61">
        <v>38.229999999999997</v>
      </c>
      <c r="J3527" s="61">
        <v>-103.66</v>
      </c>
      <c r="K3527">
        <v>416</v>
      </c>
      <c r="L3527"/>
      <c r="M3527"/>
    </row>
    <row r="3528" spans="1:13">
      <c r="A3528" s="61" t="s">
        <v>40</v>
      </c>
      <c r="B3528" s="61">
        <v>81435</v>
      </c>
      <c r="C3528" s="63" t="s">
        <v>968</v>
      </c>
      <c r="D3528" s="61">
        <v>0</v>
      </c>
      <c r="E3528" s="61" t="s">
        <v>15586</v>
      </c>
      <c r="F3528" s="61" t="s">
        <v>54</v>
      </c>
      <c r="G3528" s="61" t="s">
        <v>15570</v>
      </c>
      <c r="H3528" s="61" t="s">
        <v>11834</v>
      </c>
      <c r="I3528" s="61">
        <v>37.94</v>
      </c>
      <c r="J3528" s="61">
        <v>-107.9</v>
      </c>
      <c r="K3528">
        <v>5499</v>
      </c>
      <c r="L3528"/>
      <c r="M3528"/>
    </row>
    <row r="3529" spans="1:13">
      <c r="A3529" s="61" t="s">
        <v>40</v>
      </c>
      <c r="B3529" s="61">
        <v>80241</v>
      </c>
      <c r="C3529" s="63" t="s">
        <v>968</v>
      </c>
      <c r="D3529" s="61">
        <v>0</v>
      </c>
      <c r="E3529" s="61" t="s">
        <v>1530</v>
      </c>
      <c r="F3529" s="61" t="s">
        <v>54</v>
      </c>
      <c r="G3529" s="61" t="s">
        <v>4633</v>
      </c>
      <c r="H3529" s="61" t="s">
        <v>11834</v>
      </c>
      <c r="I3529" s="61">
        <v>39.93</v>
      </c>
      <c r="J3529" s="61">
        <v>-104.95</v>
      </c>
      <c r="K3529">
        <v>33097</v>
      </c>
      <c r="L3529"/>
      <c r="M3529"/>
    </row>
    <row r="3530" spans="1:13">
      <c r="A3530" s="61" t="s">
        <v>40</v>
      </c>
      <c r="B3530" s="61">
        <v>80547</v>
      </c>
      <c r="C3530" s="63" t="s">
        <v>968</v>
      </c>
      <c r="D3530" s="61">
        <v>0</v>
      </c>
      <c r="E3530" s="61" t="s">
        <v>15458</v>
      </c>
      <c r="F3530" s="61" t="s">
        <v>54</v>
      </c>
      <c r="G3530" s="61" t="s">
        <v>15451</v>
      </c>
      <c r="H3530" s="61" t="s">
        <v>11834</v>
      </c>
      <c r="I3530" s="61">
        <v>40.53</v>
      </c>
      <c r="J3530" s="61">
        <v>-104.97</v>
      </c>
      <c r="K3530">
        <v>6536</v>
      </c>
      <c r="L3530"/>
      <c r="M3530"/>
    </row>
    <row r="3531" spans="1:13">
      <c r="A3531" s="61" t="s">
        <v>40</v>
      </c>
      <c r="B3531" s="61">
        <v>81081</v>
      </c>
      <c r="C3531" s="63" t="s">
        <v>968</v>
      </c>
      <c r="D3531" s="61">
        <v>0</v>
      </c>
      <c r="E3531" s="61" t="s">
        <v>15528</v>
      </c>
      <c r="F3531" s="61" t="s">
        <v>54</v>
      </c>
      <c r="G3531" s="61" t="s">
        <v>15506</v>
      </c>
      <c r="H3531" s="61" t="s">
        <v>11834</v>
      </c>
      <c r="I3531" s="61">
        <v>37.049999999999997</v>
      </c>
      <c r="J3531" s="61">
        <v>-104.03</v>
      </c>
      <c r="K3531">
        <v>85</v>
      </c>
      <c r="L3531"/>
      <c r="M3531"/>
    </row>
    <row r="3532" spans="1:13">
      <c r="A3532" s="61" t="s">
        <v>40</v>
      </c>
      <c r="B3532" s="61">
        <v>81082</v>
      </c>
      <c r="C3532" s="63" t="s">
        <v>968</v>
      </c>
      <c r="D3532" s="61">
        <v>0</v>
      </c>
      <c r="E3532" s="61" t="s">
        <v>14685</v>
      </c>
      <c r="F3532" s="61" t="s">
        <v>54</v>
      </c>
      <c r="G3532" s="61" t="s">
        <v>15506</v>
      </c>
      <c r="H3532" s="61" t="s">
        <v>11834</v>
      </c>
      <c r="I3532" s="61">
        <v>37.159999999999997</v>
      </c>
      <c r="J3532" s="61">
        <v>-104.5</v>
      </c>
      <c r="K3532">
        <v>12026</v>
      </c>
      <c r="L3532"/>
      <c r="M3532"/>
    </row>
    <row r="3533" spans="1:13">
      <c r="A3533" s="61" t="s">
        <v>40</v>
      </c>
      <c r="B3533" s="61">
        <v>81251</v>
      </c>
      <c r="C3533" s="63" t="s">
        <v>968</v>
      </c>
      <c r="D3533" s="61">
        <v>0</v>
      </c>
      <c r="E3533" s="61" t="s">
        <v>10899</v>
      </c>
      <c r="F3533" s="61" t="s">
        <v>54</v>
      </c>
      <c r="G3533" s="61" t="s">
        <v>7358</v>
      </c>
      <c r="H3533" s="61" t="s">
        <v>11834</v>
      </c>
      <c r="I3533" s="61">
        <v>39.1</v>
      </c>
      <c r="J3533" s="61">
        <v>-106.47</v>
      </c>
      <c r="K3533">
        <v>240</v>
      </c>
      <c r="L3533"/>
      <c r="M3533"/>
    </row>
    <row r="3534" spans="1:13">
      <c r="A3534" s="61" t="s">
        <v>40</v>
      </c>
      <c r="B3534" s="61">
        <v>81084</v>
      </c>
      <c r="C3534" s="63" t="s">
        <v>968</v>
      </c>
      <c r="D3534" s="61">
        <v>0</v>
      </c>
      <c r="E3534" s="61" t="s">
        <v>15529</v>
      </c>
      <c r="F3534" s="61" t="s">
        <v>54</v>
      </c>
      <c r="G3534" s="61" t="s">
        <v>15509</v>
      </c>
      <c r="H3534" s="61" t="s">
        <v>11834</v>
      </c>
      <c r="I3534" s="61">
        <v>37.56</v>
      </c>
      <c r="J3534" s="61">
        <v>-102.39</v>
      </c>
      <c r="K3534">
        <v>116</v>
      </c>
      <c r="L3534"/>
      <c r="M3534"/>
    </row>
    <row r="3535" spans="1:13">
      <c r="A3535" s="61" t="s">
        <v>40</v>
      </c>
      <c r="B3535" s="61">
        <v>80840</v>
      </c>
      <c r="C3535" s="63" t="s">
        <v>968</v>
      </c>
      <c r="D3535" s="61">
        <v>0</v>
      </c>
      <c r="E3535" s="61" t="s">
        <v>17489</v>
      </c>
      <c r="F3535" s="61" t="s">
        <v>54</v>
      </c>
      <c r="G3535" s="61" t="s">
        <v>15409</v>
      </c>
      <c r="H3535" s="61" t="s">
        <v>11834</v>
      </c>
      <c r="I3535" s="61">
        <v>38.99</v>
      </c>
      <c r="J3535" s="61">
        <v>-104.85</v>
      </c>
      <c r="K3535">
        <v>6609</v>
      </c>
      <c r="L3535"/>
      <c r="M3535"/>
    </row>
    <row r="3536" spans="1:13">
      <c r="A3536" s="61" t="s">
        <v>40</v>
      </c>
      <c r="B3536" s="61">
        <v>81657</v>
      </c>
      <c r="C3536" s="63" t="s">
        <v>968</v>
      </c>
      <c r="D3536" s="61">
        <v>0</v>
      </c>
      <c r="E3536" s="61" t="s">
        <v>10670</v>
      </c>
      <c r="F3536" s="61" t="s">
        <v>54</v>
      </c>
      <c r="G3536" s="61" t="s">
        <v>15436</v>
      </c>
      <c r="H3536" s="61" t="s">
        <v>11834</v>
      </c>
      <c r="I3536" s="61">
        <v>39.64</v>
      </c>
      <c r="J3536" s="61">
        <v>-106.39</v>
      </c>
      <c r="K3536">
        <v>5114</v>
      </c>
      <c r="L3536"/>
      <c r="M3536"/>
    </row>
    <row r="3537" spans="1:13">
      <c r="A3537" s="61" t="s">
        <v>40</v>
      </c>
      <c r="B3537" s="61">
        <v>80755</v>
      </c>
      <c r="C3537" s="63" t="s">
        <v>968</v>
      </c>
      <c r="D3537" s="61">
        <v>0</v>
      </c>
      <c r="E3537" s="61" t="s">
        <v>2027</v>
      </c>
      <c r="F3537" s="61" t="s">
        <v>54</v>
      </c>
      <c r="G3537" s="61" t="s">
        <v>15472</v>
      </c>
      <c r="H3537" s="61" t="s">
        <v>11834</v>
      </c>
      <c r="I3537" s="61">
        <v>39.93</v>
      </c>
      <c r="J3537" s="61">
        <v>-102.28</v>
      </c>
      <c r="K3537">
        <v>176</v>
      </c>
      <c r="L3537"/>
      <c r="M3537"/>
    </row>
    <row r="3538" spans="1:13">
      <c r="A3538" s="61" t="s">
        <v>40</v>
      </c>
      <c r="B3538" s="61">
        <v>81155</v>
      </c>
      <c r="C3538" s="63" t="s">
        <v>968</v>
      </c>
      <c r="D3538" s="61">
        <v>0</v>
      </c>
      <c r="E3538" s="61" t="s">
        <v>12716</v>
      </c>
      <c r="F3538" s="61" t="s">
        <v>54</v>
      </c>
      <c r="G3538" s="61" t="s">
        <v>15540</v>
      </c>
      <c r="H3538" s="61" t="s">
        <v>11834</v>
      </c>
      <c r="I3538" s="61">
        <v>38.25</v>
      </c>
      <c r="J3538" s="61">
        <v>-105.95</v>
      </c>
      <c r="K3538">
        <v>189</v>
      </c>
      <c r="L3538"/>
      <c r="M3538"/>
    </row>
    <row r="3539" spans="1:13">
      <c r="A3539" s="61" t="s">
        <v>40</v>
      </c>
      <c r="B3539" s="61">
        <v>80861</v>
      </c>
      <c r="C3539" s="63" t="s">
        <v>968</v>
      </c>
      <c r="D3539" s="61">
        <v>0</v>
      </c>
      <c r="E3539" s="61" t="s">
        <v>15500</v>
      </c>
      <c r="F3539" s="61" t="s">
        <v>54</v>
      </c>
      <c r="G3539" s="61" t="s">
        <v>15484</v>
      </c>
      <c r="H3539" s="61" t="s">
        <v>11834</v>
      </c>
      <c r="I3539" s="61">
        <v>39.299999999999997</v>
      </c>
      <c r="J3539" s="61">
        <v>-102.74</v>
      </c>
      <c r="K3539">
        <v>258</v>
      </c>
      <c r="L3539"/>
      <c r="M3539"/>
    </row>
    <row r="3540" spans="1:13">
      <c r="A3540" s="61" t="s">
        <v>40</v>
      </c>
      <c r="B3540" s="61">
        <v>80480</v>
      </c>
      <c r="C3540" s="63" t="s">
        <v>968</v>
      </c>
      <c r="D3540" s="61">
        <v>0</v>
      </c>
      <c r="E3540" s="61" t="s">
        <v>3241</v>
      </c>
      <c r="F3540" s="61" t="s">
        <v>54</v>
      </c>
      <c r="G3540" s="61" t="s">
        <v>425</v>
      </c>
      <c r="H3540" s="61" t="s">
        <v>11834</v>
      </c>
      <c r="I3540" s="61">
        <v>40.729999999999997</v>
      </c>
      <c r="J3540" s="61">
        <v>-106.28</v>
      </c>
      <c r="K3540">
        <v>1172</v>
      </c>
      <c r="L3540"/>
      <c r="M3540"/>
    </row>
    <row r="3541" spans="1:13">
      <c r="A3541" s="61" t="s">
        <v>40</v>
      </c>
      <c r="B3541" s="61">
        <v>81089</v>
      </c>
      <c r="C3541" s="63" t="s">
        <v>968</v>
      </c>
      <c r="D3541" s="61">
        <v>0</v>
      </c>
      <c r="E3541" s="61" t="s">
        <v>15530</v>
      </c>
      <c r="F3541" s="61" t="s">
        <v>54</v>
      </c>
      <c r="G3541" s="61" t="s">
        <v>15513</v>
      </c>
      <c r="H3541" s="61" t="s">
        <v>11834</v>
      </c>
      <c r="I3541" s="61">
        <v>37.619999999999997</v>
      </c>
      <c r="J3541" s="61">
        <v>-104.77</v>
      </c>
      <c r="K3541">
        <v>4656</v>
      </c>
      <c r="L3541"/>
      <c r="M3541"/>
    </row>
    <row r="3542" spans="1:13">
      <c r="A3542" s="61" t="s">
        <v>40</v>
      </c>
      <c r="B3542" s="61">
        <v>81090</v>
      </c>
      <c r="C3542" s="63" t="s">
        <v>968</v>
      </c>
      <c r="D3542" s="61">
        <v>0</v>
      </c>
      <c r="E3542" s="61" t="s">
        <v>12787</v>
      </c>
      <c r="F3542" s="61" t="s">
        <v>54</v>
      </c>
      <c r="G3542" s="61" t="s">
        <v>15509</v>
      </c>
      <c r="H3542" s="61" t="s">
        <v>11834</v>
      </c>
      <c r="I3542" s="61">
        <v>37.380000000000003</v>
      </c>
      <c r="J3542" s="61">
        <v>-102.28</v>
      </c>
      <c r="K3542">
        <v>875</v>
      </c>
      <c r="L3542"/>
      <c r="M3542"/>
    </row>
    <row r="3543" spans="1:13">
      <c r="A3543" s="61" t="s">
        <v>40</v>
      </c>
      <c r="B3543" s="61">
        <v>80481</v>
      </c>
      <c r="C3543" s="63" t="s">
        <v>968</v>
      </c>
      <c r="D3543" s="61">
        <v>0</v>
      </c>
      <c r="E3543" s="61" t="s">
        <v>7153</v>
      </c>
      <c r="F3543" s="61" t="s">
        <v>54</v>
      </c>
      <c r="G3543" s="61" t="s">
        <v>15428</v>
      </c>
      <c r="H3543" s="61" t="s">
        <v>11834</v>
      </c>
      <c r="I3543" s="61">
        <v>40.07</v>
      </c>
      <c r="J3543" s="61">
        <v>-105.51</v>
      </c>
      <c r="K3543">
        <v>544</v>
      </c>
      <c r="L3543"/>
      <c r="M3543"/>
    </row>
    <row r="3544" spans="1:13">
      <c r="A3544" s="61" t="s">
        <v>40</v>
      </c>
      <c r="B3544" s="61">
        <v>80137</v>
      </c>
      <c r="C3544" s="63" t="s">
        <v>968</v>
      </c>
      <c r="D3544" s="61">
        <v>0</v>
      </c>
      <c r="E3544" s="61" t="s">
        <v>10775</v>
      </c>
      <c r="F3544" s="61" t="s">
        <v>54</v>
      </c>
      <c r="G3544" s="61" t="s">
        <v>15424</v>
      </c>
      <c r="H3544" s="61" t="s">
        <v>11834</v>
      </c>
      <c r="I3544" s="61">
        <v>39.75</v>
      </c>
      <c r="J3544" s="61">
        <v>-104.6</v>
      </c>
      <c r="K3544">
        <v>1250</v>
      </c>
      <c r="L3544"/>
      <c r="M3544"/>
    </row>
    <row r="3545" spans="1:13">
      <c r="A3545" s="61" t="s">
        <v>40</v>
      </c>
      <c r="B3545" s="61">
        <v>80653</v>
      </c>
      <c r="C3545" s="63" t="s">
        <v>968</v>
      </c>
      <c r="D3545" s="61">
        <v>0</v>
      </c>
      <c r="E3545" s="61" t="s">
        <v>15466</v>
      </c>
      <c r="F3545" s="61" t="s">
        <v>54</v>
      </c>
      <c r="G3545" s="61" t="s">
        <v>490</v>
      </c>
      <c r="H3545" s="61" t="s">
        <v>11834</v>
      </c>
      <c r="I3545" s="61">
        <v>40.35</v>
      </c>
      <c r="J3545" s="61">
        <v>-103.97</v>
      </c>
      <c r="K3545">
        <v>757</v>
      </c>
      <c r="L3545"/>
      <c r="M3545"/>
    </row>
    <row r="3546" spans="1:13">
      <c r="A3546" s="61" t="s">
        <v>40</v>
      </c>
      <c r="B3546" s="61">
        <v>80549</v>
      </c>
      <c r="C3546" s="63" t="s">
        <v>968</v>
      </c>
      <c r="D3546" s="61">
        <v>0</v>
      </c>
      <c r="E3546" s="61" t="s">
        <v>7546</v>
      </c>
      <c r="F3546" s="61" t="s">
        <v>54</v>
      </c>
      <c r="G3546" s="61" t="s">
        <v>15451</v>
      </c>
      <c r="H3546" s="61" t="s">
        <v>11834</v>
      </c>
      <c r="I3546" s="61">
        <v>40.700000000000003</v>
      </c>
      <c r="J3546" s="61">
        <v>-105</v>
      </c>
      <c r="K3546">
        <v>13530</v>
      </c>
      <c r="L3546"/>
      <c r="M3546"/>
    </row>
    <row r="3547" spans="1:13">
      <c r="A3547" s="61" t="s">
        <v>40</v>
      </c>
      <c r="B3547" s="61">
        <v>81252</v>
      </c>
      <c r="C3547" s="63" t="s">
        <v>968</v>
      </c>
      <c r="D3547" s="61">
        <v>0</v>
      </c>
      <c r="E3547" s="61" t="s">
        <v>15563</v>
      </c>
      <c r="F3547" s="61" t="s">
        <v>54</v>
      </c>
      <c r="G3547" s="61" t="s">
        <v>11893</v>
      </c>
      <c r="H3547" s="61" t="s">
        <v>11834</v>
      </c>
      <c r="I3547" s="61">
        <v>38.130000000000003</v>
      </c>
      <c r="J3547" s="61">
        <v>-105.46</v>
      </c>
      <c r="K3547">
        <v>4252</v>
      </c>
      <c r="L3547"/>
      <c r="M3547"/>
    </row>
    <row r="3548" spans="1:13">
      <c r="A3548" s="61" t="s">
        <v>40</v>
      </c>
      <c r="B3548" s="61">
        <v>80031</v>
      </c>
      <c r="C3548" s="63" t="s">
        <v>968</v>
      </c>
      <c r="D3548" s="61">
        <v>0</v>
      </c>
      <c r="E3548" s="61" t="s">
        <v>1103</v>
      </c>
      <c r="F3548" s="61" t="s">
        <v>54</v>
      </c>
      <c r="G3548" s="61" t="s">
        <v>4633</v>
      </c>
      <c r="H3548" s="61" t="s">
        <v>11834</v>
      </c>
      <c r="I3548" s="61">
        <v>39.880000000000003</v>
      </c>
      <c r="J3548" s="61">
        <v>-105.05</v>
      </c>
      <c r="K3548">
        <v>37254</v>
      </c>
      <c r="L3548"/>
      <c r="M3548"/>
    </row>
    <row r="3549" spans="1:13">
      <c r="A3549" s="61" t="s">
        <v>40</v>
      </c>
      <c r="B3549" s="61">
        <v>80030</v>
      </c>
      <c r="C3549" s="63" t="s">
        <v>968</v>
      </c>
      <c r="D3549" s="61">
        <v>0</v>
      </c>
      <c r="E3549" s="61" t="s">
        <v>1103</v>
      </c>
      <c r="F3549" s="61" t="s">
        <v>54</v>
      </c>
      <c r="G3549" s="61" t="s">
        <v>4633</v>
      </c>
      <c r="H3549" s="61" t="s">
        <v>11834</v>
      </c>
      <c r="I3549" s="61">
        <v>39.83</v>
      </c>
      <c r="J3549" s="61">
        <v>-105.04</v>
      </c>
      <c r="K3549">
        <v>15885</v>
      </c>
      <c r="L3549"/>
      <c r="M3549"/>
    </row>
    <row r="3550" spans="1:13">
      <c r="A3550" s="61" t="s">
        <v>40</v>
      </c>
      <c r="B3550" s="61">
        <v>81091</v>
      </c>
      <c r="C3550" s="63" t="s">
        <v>968</v>
      </c>
      <c r="D3550" s="61">
        <v>0</v>
      </c>
      <c r="E3550" s="61" t="s">
        <v>913</v>
      </c>
      <c r="F3550" s="61" t="s">
        <v>54</v>
      </c>
      <c r="G3550" s="61" t="s">
        <v>15506</v>
      </c>
      <c r="H3550" s="61" t="s">
        <v>11834</v>
      </c>
      <c r="I3550" s="61">
        <v>37.130000000000003</v>
      </c>
      <c r="J3550" s="61">
        <v>-105.01</v>
      </c>
      <c r="K3550">
        <v>786</v>
      </c>
      <c r="L3550"/>
      <c r="M3550"/>
    </row>
    <row r="3551" spans="1:13">
      <c r="A3551" s="61" t="s">
        <v>40</v>
      </c>
      <c r="B3551" s="61">
        <v>81253</v>
      </c>
      <c r="C3551" s="63" t="s">
        <v>968</v>
      </c>
      <c r="D3551" s="61">
        <v>0</v>
      </c>
      <c r="E3551" s="61" t="s">
        <v>10364</v>
      </c>
      <c r="F3551" s="61" t="s">
        <v>54</v>
      </c>
      <c r="G3551" s="61" t="s">
        <v>11893</v>
      </c>
      <c r="H3551" s="61" t="s">
        <v>11834</v>
      </c>
      <c r="I3551" s="61">
        <v>38.229999999999997</v>
      </c>
      <c r="J3551" s="61">
        <v>-105.08</v>
      </c>
      <c r="K3551">
        <v>339</v>
      </c>
      <c r="L3551"/>
      <c r="M3551"/>
    </row>
    <row r="3552" spans="1:13">
      <c r="A3552" s="61" t="s">
        <v>40</v>
      </c>
      <c r="B3552" s="61">
        <v>80033</v>
      </c>
      <c r="C3552" s="63" t="s">
        <v>968</v>
      </c>
      <c r="D3552" s="61">
        <v>0</v>
      </c>
      <c r="E3552" s="61" t="s">
        <v>15429</v>
      </c>
      <c r="F3552" s="61" t="s">
        <v>54</v>
      </c>
      <c r="G3552" s="61" t="s">
        <v>362</v>
      </c>
      <c r="H3552" s="61" t="s">
        <v>11834</v>
      </c>
      <c r="I3552" s="61">
        <v>39.770000000000003</v>
      </c>
      <c r="J3552" s="61">
        <v>-105.09</v>
      </c>
      <c r="K3552">
        <v>26618</v>
      </c>
      <c r="L3552"/>
      <c r="M3552"/>
    </row>
    <row r="3553" spans="1:13">
      <c r="A3553" s="61" t="s">
        <v>40</v>
      </c>
      <c r="B3553" s="61">
        <v>81527</v>
      </c>
      <c r="C3553" s="63" t="s">
        <v>968</v>
      </c>
      <c r="D3553" s="61">
        <v>0</v>
      </c>
      <c r="E3553" s="61" t="s">
        <v>10900</v>
      </c>
      <c r="F3553" s="61" t="s">
        <v>54</v>
      </c>
      <c r="G3553" s="61" t="s">
        <v>15587</v>
      </c>
      <c r="H3553" s="61" t="s">
        <v>11834</v>
      </c>
      <c r="I3553" s="61">
        <v>38.979999999999997</v>
      </c>
      <c r="J3553" s="61">
        <v>-108.43</v>
      </c>
      <c r="K3553">
        <v>2034</v>
      </c>
      <c r="L3553"/>
      <c r="M3553"/>
    </row>
    <row r="3554" spans="1:13">
      <c r="A3554" s="61" t="s">
        <v>40</v>
      </c>
      <c r="B3554" s="61">
        <v>80654</v>
      </c>
      <c r="C3554" s="63" t="s">
        <v>968</v>
      </c>
      <c r="D3554" s="61">
        <v>0</v>
      </c>
      <c r="E3554" s="61" t="s">
        <v>8593</v>
      </c>
      <c r="F3554" s="61" t="s">
        <v>54</v>
      </c>
      <c r="G3554" s="61" t="s">
        <v>490</v>
      </c>
      <c r="H3554" s="61" t="s">
        <v>11834</v>
      </c>
      <c r="I3554" s="61">
        <v>40.229999999999997</v>
      </c>
      <c r="J3554" s="61">
        <v>-104.07</v>
      </c>
      <c r="K3554">
        <v>3230</v>
      </c>
      <c r="L3554"/>
      <c r="M3554"/>
    </row>
    <row r="3555" spans="1:13">
      <c r="A3555" s="61" t="s">
        <v>40</v>
      </c>
      <c r="B3555" s="61">
        <v>81092</v>
      </c>
      <c r="C3555" s="63" t="s">
        <v>968</v>
      </c>
      <c r="D3555" s="61">
        <v>0</v>
      </c>
      <c r="E3555" s="61" t="s">
        <v>480</v>
      </c>
      <c r="F3555" s="61" t="s">
        <v>54</v>
      </c>
      <c r="G3555" s="61" t="s">
        <v>15514</v>
      </c>
      <c r="H3555" s="61" t="s">
        <v>11834</v>
      </c>
      <c r="I3555" s="61">
        <v>38.15</v>
      </c>
      <c r="J3555" s="61">
        <v>-102.71</v>
      </c>
      <c r="K3555">
        <v>866</v>
      </c>
      <c r="L3555"/>
      <c r="M3555"/>
    </row>
    <row r="3556" spans="1:13">
      <c r="A3556" s="61" t="s">
        <v>40</v>
      </c>
      <c r="B3556" s="61">
        <v>80550</v>
      </c>
      <c r="C3556" s="63" t="s">
        <v>968</v>
      </c>
      <c r="D3556" s="61">
        <v>0</v>
      </c>
      <c r="E3556" s="61" t="s">
        <v>1064</v>
      </c>
      <c r="F3556" s="61" t="s">
        <v>54</v>
      </c>
      <c r="G3556" s="61" t="s">
        <v>15448</v>
      </c>
      <c r="H3556" s="61" t="s">
        <v>11834</v>
      </c>
      <c r="I3556" s="61">
        <v>40.479999999999997</v>
      </c>
      <c r="J3556" s="61">
        <v>-104.9</v>
      </c>
      <c r="K3556">
        <v>38909</v>
      </c>
      <c r="L3556"/>
      <c r="M3556"/>
    </row>
    <row r="3557" spans="1:13">
      <c r="A3557" s="61" t="s">
        <v>40</v>
      </c>
      <c r="B3557" s="61">
        <v>80863</v>
      </c>
      <c r="C3557" s="63" t="s">
        <v>968</v>
      </c>
      <c r="D3557" s="61">
        <v>0</v>
      </c>
      <c r="E3557" s="61" t="s">
        <v>10171</v>
      </c>
      <c r="F3557" s="61" t="s">
        <v>54</v>
      </c>
      <c r="G3557" s="61" t="s">
        <v>15487</v>
      </c>
      <c r="H3557" s="61" t="s">
        <v>11834</v>
      </c>
      <c r="I3557" s="61">
        <v>38.99</v>
      </c>
      <c r="J3557" s="61">
        <v>-105.05</v>
      </c>
      <c r="K3557">
        <v>12738</v>
      </c>
      <c r="L3557"/>
      <c r="M3557"/>
    </row>
    <row r="3558" spans="1:13">
      <c r="A3558" s="61" t="s">
        <v>40</v>
      </c>
      <c r="B3558" s="61">
        <v>80757</v>
      </c>
      <c r="C3558" s="63" t="s">
        <v>968</v>
      </c>
      <c r="D3558" s="61">
        <v>0</v>
      </c>
      <c r="E3558" s="61" t="s">
        <v>14203</v>
      </c>
      <c r="F3558" s="61" t="s">
        <v>54</v>
      </c>
      <c r="G3558" s="61" t="s">
        <v>625</v>
      </c>
      <c r="H3558" s="61" t="s">
        <v>11834</v>
      </c>
      <c r="I3558" s="61">
        <v>39.979999999999997</v>
      </c>
      <c r="J3558" s="61">
        <v>-103.58</v>
      </c>
      <c r="K3558">
        <v>185</v>
      </c>
      <c r="L3558"/>
      <c r="M3558"/>
    </row>
    <row r="3559" spans="1:13">
      <c r="A3559" s="61" t="s">
        <v>40</v>
      </c>
      <c r="B3559" s="61">
        <v>80758</v>
      </c>
      <c r="C3559" s="63" t="s">
        <v>968</v>
      </c>
      <c r="D3559" s="61">
        <v>0</v>
      </c>
      <c r="E3559" s="61" t="s">
        <v>880</v>
      </c>
      <c r="F3559" s="61" t="s">
        <v>54</v>
      </c>
      <c r="G3559" s="61" t="s">
        <v>15472</v>
      </c>
      <c r="H3559" s="61" t="s">
        <v>11834</v>
      </c>
      <c r="I3559" s="61">
        <v>40.07</v>
      </c>
      <c r="J3559" s="61">
        <v>-102.22</v>
      </c>
      <c r="K3559">
        <v>3784</v>
      </c>
      <c r="L3559"/>
      <c r="M3559"/>
    </row>
    <row r="3560" spans="1:13">
      <c r="A3560" s="61" t="s">
        <v>40</v>
      </c>
      <c r="B3560" s="61">
        <v>81335</v>
      </c>
      <c r="C3560" s="63" t="s">
        <v>968</v>
      </c>
      <c r="D3560" s="61">
        <v>0</v>
      </c>
      <c r="E3560" s="61" t="s">
        <v>15573</v>
      </c>
      <c r="F3560" s="61" t="s">
        <v>54</v>
      </c>
      <c r="G3560" s="61" t="s">
        <v>15566</v>
      </c>
      <c r="H3560" s="61" t="s">
        <v>11834</v>
      </c>
      <c r="I3560" s="61">
        <v>37.5</v>
      </c>
      <c r="J3560" s="61">
        <v>-108.76</v>
      </c>
      <c r="K3560">
        <v>86</v>
      </c>
      <c r="L3560"/>
      <c r="M3560"/>
    </row>
    <row r="3561" spans="1:13">
      <c r="A3561" s="61" t="s">
        <v>40</v>
      </c>
      <c r="B3561" s="61">
        <v>80864</v>
      </c>
      <c r="C3561" s="63" t="s">
        <v>968</v>
      </c>
      <c r="D3561" s="61">
        <v>0</v>
      </c>
      <c r="E3561" s="61" t="s">
        <v>9707</v>
      </c>
      <c r="F3561" s="61" t="s">
        <v>54</v>
      </c>
      <c r="G3561" s="61" t="s">
        <v>15409</v>
      </c>
      <c r="H3561" s="61" t="s">
        <v>11834</v>
      </c>
      <c r="I3561" s="61">
        <v>38.840000000000003</v>
      </c>
      <c r="J3561" s="61">
        <v>-104.22</v>
      </c>
      <c r="K3561">
        <v>1495</v>
      </c>
      <c r="L3561"/>
      <c r="M3561"/>
    </row>
    <row r="3562" spans="1:13">
      <c r="A3562" s="61" t="s">
        <v>40</v>
      </c>
      <c r="B3562" s="61">
        <v>80759</v>
      </c>
      <c r="C3562" s="63" t="s">
        <v>968</v>
      </c>
      <c r="D3562" s="61">
        <v>0</v>
      </c>
      <c r="E3562" s="61" t="s">
        <v>8312</v>
      </c>
      <c r="F3562" s="61" t="s">
        <v>54</v>
      </c>
      <c r="G3562" s="61" t="s">
        <v>15472</v>
      </c>
      <c r="H3562" s="61" t="s">
        <v>11834</v>
      </c>
      <c r="I3562" s="61">
        <v>40.119999999999997</v>
      </c>
      <c r="J3562" s="61">
        <v>-102.72</v>
      </c>
      <c r="K3562">
        <v>4590</v>
      </c>
      <c r="L3562"/>
      <c r="M3562"/>
    </row>
    <row r="3563" spans="1:13">
      <c r="A3563" s="61" t="s">
        <v>40</v>
      </c>
      <c r="B3563" s="61">
        <v>6231</v>
      </c>
      <c r="C3563" s="63" t="s">
        <v>968</v>
      </c>
      <c r="D3563" s="61">
        <v>0</v>
      </c>
      <c r="E3563" s="61" t="s">
        <v>2191</v>
      </c>
      <c r="F3563" s="61" t="s">
        <v>57</v>
      </c>
      <c r="G3563" s="61" t="s">
        <v>2159</v>
      </c>
      <c r="H3563" s="61" t="s">
        <v>967</v>
      </c>
      <c r="I3563" s="61">
        <v>41.62</v>
      </c>
      <c r="J3563" s="61">
        <v>-72.37</v>
      </c>
      <c r="K3563">
        <v>3901</v>
      </c>
      <c r="L3563"/>
      <c r="M3563"/>
    </row>
    <row r="3564" spans="1:13">
      <c r="A3564" s="61" t="s">
        <v>40</v>
      </c>
      <c r="B3564" s="61">
        <v>6232</v>
      </c>
      <c r="C3564" s="63" t="s">
        <v>968</v>
      </c>
      <c r="D3564" s="61">
        <v>0</v>
      </c>
      <c r="E3564" s="61" t="s">
        <v>1185</v>
      </c>
      <c r="F3564" s="61" t="s">
        <v>57</v>
      </c>
      <c r="G3564" s="61" t="s">
        <v>2159</v>
      </c>
      <c r="H3564" s="61" t="s">
        <v>967</v>
      </c>
      <c r="I3564" s="61">
        <v>41.73</v>
      </c>
      <c r="J3564" s="61">
        <v>-72.36</v>
      </c>
      <c r="K3564">
        <v>3142</v>
      </c>
      <c r="L3564"/>
      <c r="M3564"/>
    </row>
    <row r="3565" spans="1:13">
      <c r="A3565" s="61" t="s">
        <v>40</v>
      </c>
      <c r="B3565" s="61">
        <v>6401</v>
      </c>
      <c r="C3565" s="63" t="s">
        <v>968</v>
      </c>
      <c r="D3565" s="61">
        <v>0</v>
      </c>
      <c r="E3565" s="61" t="s">
        <v>2235</v>
      </c>
      <c r="F3565" s="61" t="s">
        <v>57</v>
      </c>
      <c r="G3565" s="61" t="s">
        <v>2236</v>
      </c>
      <c r="H3565" s="61" t="s">
        <v>967</v>
      </c>
      <c r="I3565" s="61">
        <v>41.34</v>
      </c>
      <c r="J3565" s="61">
        <v>-73.06</v>
      </c>
      <c r="K3565">
        <v>18946</v>
      </c>
      <c r="L3565"/>
      <c r="M3565"/>
    </row>
    <row r="3566" spans="1:13">
      <c r="A3566" s="61" t="s">
        <v>40</v>
      </c>
      <c r="B3566" s="61">
        <v>6278</v>
      </c>
      <c r="C3566" s="63" t="s">
        <v>968</v>
      </c>
      <c r="D3566" s="61">
        <v>0</v>
      </c>
      <c r="E3566" s="61" t="s">
        <v>2212</v>
      </c>
      <c r="F3566" s="61" t="s">
        <v>57</v>
      </c>
      <c r="G3566" s="61" t="s">
        <v>2001</v>
      </c>
      <c r="H3566" s="61" t="s">
        <v>967</v>
      </c>
      <c r="I3566" s="61">
        <v>41.9</v>
      </c>
      <c r="J3566" s="61">
        <v>-72.17</v>
      </c>
      <c r="K3566">
        <v>4266</v>
      </c>
      <c r="L3566"/>
      <c r="M3566"/>
    </row>
    <row r="3567" spans="1:13">
      <c r="A3567" s="61" t="s">
        <v>40</v>
      </c>
      <c r="B3567" s="61">
        <v>6001</v>
      </c>
      <c r="C3567" s="63" t="s">
        <v>968</v>
      </c>
      <c r="D3567" s="61">
        <v>0</v>
      </c>
      <c r="E3567" s="61" t="s">
        <v>1293</v>
      </c>
      <c r="F3567" s="61" t="s">
        <v>57</v>
      </c>
      <c r="G3567" s="61" t="s">
        <v>2147</v>
      </c>
      <c r="H3567" s="61" t="s">
        <v>967</v>
      </c>
      <c r="I3567" s="61">
        <v>41.8</v>
      </c>
      <c r="J3567" s="61">
        <v>-72.83</v>
      </c>
      <c r="K3567">
        <v>19262</v>
      </c>
      <c r="L3567"/>
      <c r="M3567"/>
    </row>
    <row r="3568" spans="1:13">
      <c r="A3568" s="61" t="s">
        <v>40</v>
      </c>
      <c r="B3568" s="61">
        <v>6330</v>
      </c>
      <c r="C3568" s="63" t="s">
        <v>968</v>
      </c>
      <c r="D3568" s="61">
        <v>0</v>
      </c>
      <c r="E3568" s="61" t="s">
        <v>2216</v>
      </c>
      <c r="F3568" s="61" t="s">
        <v>57</v>
      </c>
      <c r="G3568" s="61" t="s">
        <v>2199</v>
      </c>
      <c r="H3568" s="61" t="s">
        <v>967</v>
      </c>
      <c r="I3568" s="61">
        <v>41.64</v>
      </c>
      <c r="J3568" s="61">
        <v>-72.069999999999993</v>
      </c>
      <c r="K3568">
        <v>3167</v>
      </c>
      <c r="L3568"/>
      <c r="M3568"/>
    </row>
    <row r="3569" spans="1:13">
      <c r="A3569" s="61" t="s">
        <v>40</v>
      </c>
      <c r="B3569" s="61">
        <v>6750</v>
      </c>
      <c r="C3569" s="63" t="s">
        <v>968</v>
      </c>
      <c r="D3569" s="61">
        <v>0</v>
      </c>
      <c r="E3569" s="61" t="s">
        <v>2272</v>
      </c>
      <c r="F3569" s="61" t="s">
        <v>57</v>
      </c>
      <c r="G3569" s="61" t="s">
        <v>2152</v>
      </c>
      <c r="H3569" s="61" t="s">
        <v>967</v>
      </c>
      <c r="I3569" s="61">
        <v>41.72</v>
      </c>
      <c r="J3569" s="61">
        <v>-73.239999999999995</v>
      </c>
      <c r="K3569">
        <v>1370</v>
      </c>
      <c r="L3569"/>
      <c r="M3569"/>
    </row>
    <row r="3570" spans="1:13">
      <c r="A3570" s="61" t="s">
        <v>40</v>
      </c>
      <c r="B3570" s="61">
        <v>6063</v>
      </c>
      <c r="C3570" s="63" t="s">
        <v>968</v>
      </c>
      <c r="D3570" s="61">
        <v>0</v>
      </c>
      <c r="E3570" s="61" t="s">
        <v>2167</v>
      </c>
      <c r="F3570" s="61" t="s">
        <v>57</v>
      </c>
      <c r="G3570" s="61" t="s">
        <v>2152</v>
      </c>
      <c r="H3570" s="61" t="s">
        <v>967</v>
      </c>
      <c r="I3570" s="61">
        <v>41.93</v>
      </c>
      <c r="J3570" s="61">
        <v>-72.97</v>
      </c>
      <c r="K3570">
        <v>3451</v>
      </c>
      <c r="L3570"/>
      <c r="M3570"/>
    </row>
    <row r="3571" spans="1:13">
      <c r="A3571" s="61" t="s">
        <v>40</v>
      </c>
      <c r="B3571" s="61">
        <v>6403</v>
      </c>
      <c r="C3571" s="63" t="s">
        <v>968</v>
      </c>
      <c r="D3571" s="61">
        <v>0</v>
      </c>
      <c r="E3571" s="61" t="s">
        <v>2237</v>
      </c>
      <c r="F3571" s="61" t="s">
        <v>57</v>
      </c>
      <c r="G3571" s="61" t="s">
        <v>2236</v>
      </c>
      <c r="H3571" s="61" t="s">
        <v>967</v>
      </c>
      <c r="I3571" s="61">
        <v>41.44</v>
      </c>
      <c r="J3571" s="61">
        <v>-73.040000000000006</v>
      </c>
      <c r="K3571">
        <v>5985</v>
      </c>
      <c r="L3571"/>
      <c r="M3571"/>
    </row>
    <row r="3572" spans="1:13">
      <c r="A3572" s="61" t="s">
        <v>40</v>
      </c>
      <c r="B3572" s="61">
        <v>6037</v>
      </c>
      <c r="C3572" s="63" t="s">
        <v>968</v>
      </c>
      <c r="D3572" s="61">
        <v>0</v>
      </c>
      <c r="E3572" s="61" t="s">
        <v>835</v>
      </c>
      <c r="F3572" s="61" t="s">
        <v>57</v>
      </c>
      <c r="G3572" s="61" t="s">
        <v>2147</v>
      </c>
      <c r="H3572" s="61" t="s">
        <v>967</v>
      </c>
      <c r="I3572" s="61">
        <v>41.62</v>
      </c>
      <c r="J3572" s="61">
        <v>-72.77</v>
      </c>
      <c r="K3572">
        <v>18855</v>
      </c>
      <c r="L3572"/>
      <c r="M3572"/>
    </row>
    <row r="3573" spans="1:13">
      <c r="A3573" s="61" t="s">
        <v>40</v>
      </c>
      <c r="B3573" s="61">
        <v>6524</v>
      </c>
      <c r="C3573" s="63" t="s">
        <v>968</v>
      </c>
      <c r="D3573" s="61">
        <v>0</v>
      </c>
      <c r="E3573" s="61" t="s">
        <v>2267</v>
      </c>
      <c r="F3573" s="61" t="s">
        <v>57</v>
      </c>
      <c r="G3573" s="61" t="s">
        <v>2236</v>
      </c>
      <c r="H3573" s="61" t="s">
        <v>967</v>
      </c>
      <c r="I3573" s="61">
        <v>41.42</v>
      </c>
      <c r="J3573" s="61">
        <v>-72.989999999999995</v>
      </c>
      <c r="K3573">
        <v>5297</v>
      </c>
      <c r="L3573"/>
      <c r="M3573"/>
    </row>
    <row r="3574" spans="1:13">
      <c r="A3574" s="61" t="s">
        <v>40</v>
      </c>
      <c r="B3574" s="61">
        <v>6801</v>
      </c>
      <c r="C3574" s="63" t="s">
        <v>968</v>
      </c>
      <c r="D3574" s="61">
        <v>0</v>
      </c>
      <c r="E3574" s="61" t="s">
        <v>1716</v>
      </c>
      <c r="F3574" s="61" t="s">
        <v>57</v>
      </c>
      <c r="G3574" s="61" t="s">
        <v>2238</v>
      </c>
      <c r="H3574" s="61" t="s">
        <v>967</v>
      </c>
      <c r="I3574" s="61">
        <v>41.37</v>
      </c>
      <c r="J3574" s="61">
        <v>-73.41</v>
      </c>
      <c r="K3574">
        <v>20245</v>
      </c>
      <c r="L3574"/>
      <c r="M3574"/>
    </row>
    <row r="3575" spans="1:13">
      <c r="A3575" s="61" t="s">
        <v>40</v>
      </c>
      <c r="B3575" s="61">
        <v>6751</v>
      </c>
      <c r="C3575" s="63" t="s">
        <v>968</v>
      </c>
      <c r="D3575" s="61">
        <v>0</v>
      </c>
      <c r="E3575" s="61" t="s">
        <v>486</v>
      </c>
      <c r="F3575" s="61" t="s">
        <v>57</v>
      </c>
      <c r="G3575" s="61" t="s">
        <v>2152</v>
      </c>
      <c r="H3575" s="61" t="s">
        <v>967</v>
      </c>
      <c r="I3575" s="61">
        <v>41.63</v>
      </c>
      <c r="J3575" s="61">
        <v>-73.209999999999994</v>
      </c>
      <c r="K3575">
        <v>3367</v>
      </c>
      <c r="L3575"/>
      <c r="M3575"/>
    </row>
    <row r="3576" spans="1:13">
      <c r="A3576" s="61" t="s">
        <v>40</v>
      </c>
      <c r="B3576" s="61">
        <v>6002</v>
      </c>
      <c r="C3576" s="63" t="s">
        <v>968</v>
      </c>
      <c r="D3576" s="61">
        <v>0</v>
      </c>
      <c r="E3576" s="61" t="s">
        <v>2148</v>
      </c>
      <c r="F3576" s="61" t="s">
        <v>57</v>
      </c>
      <c r="G3576" s="61" t="s">
        <v>2147</v>
      </c>
      <c r="H3576" s="61" t="s">
        <v>967</v>
      </c>
      <c r="I3576" s="61">
        <v>41.81</v>
      </c>
      <c r="J3576" s="61">
        <v>-72.73</v>
      </c>
      <c r="K3576">
        <v>21579</v>
      </c>
      <c r="L3576"/>
      <c r="M3576"/>
    </row>
    <row r="3577" spans="1:13">
      <c r="A3577" s="61" t="s">
        <v>40</v>
      </c>
      <c r="B3577" s="61">
        <v>6043</v>
      </c>
      <c r="C3577" s="63" t="s">
        <v>968</v>
      </c>
      <c r="D3577" s="61">
        <v>0</v>
      </c>
      <c r="E3577" s="61" t="s">
        <v>1164</v>
      </c>
      <c r="F3577" s="61" t="s">
        <v>57</v>
      </c>
      <c r="G3577" s="61" t="s">
        <v>2159</v>
      </c>
      <c r="H3577" s="61" t="s">
        <v>967</v>
      </c>
      <c r="I3577" s="61">
        <v>41.76</v>
      </c>
      <c r="J3577" s="61">
        <v>-72.430000000000007</v>
      </c>
      <c r="K3577">
        <v>4867</v>
      </c>
      <c r="L3577"/>
      <c r="M3577"/>
    </row>
    <row r="3578" spans="1:13">
      <c r="A3578" s="61" t="s">
        <v>40</v>
      </c>
      <c r="B3578" s="61">
        <v>6334</v>
      </c>
      <c r="C3578" s="63" t="s">
        <v>968</v>
      </c>
      <c r="D3578" s="61">
        <v>0</v>
      </c>
      <c r="E3578" s="61" t="s">
        <v>2219</v>
      </c>
      <c r="F3578" s="61" t="s">
        <v>57</v>
      </c>
      <c r="G3578" s="61" t="s">
        <v>2199</v>
      </c>
      <c r="H3578" s="61" t="s">
        <v>967</v>
      </c>
      <c r="I3578" s="61">
        <v>41.54</v>
      </c>
      <c r="J3578" s="61">
        <v>-72.17</v>
      </c>
      <c r="K3578">
        <v>2336</v>
      </c>
      <c r="L3578"/>
      <c r="M3578"/>
    </row>
    <row r="3579" spans="1:13">
      <c r="A3579" s="61" t="s">
        <v>40</v>
      </c>
      <c r="B3579" s="61">
        <v>6405</v>
      </c>
      <c r="C3579" s="63" t="s">
        <v>968</v>
      </c>
      <c r="D3579" s="61">
        <v>0</v>
      </c>
      <c r="E3579" s="61" t="s">
        <v>2239</v>
      </c>
      <c r="F3579" s="61" t="s">
        <v>57</v>
      </c>
      <c r="G3579" s="61" t="s">
        <v>2236</v>
      </c>
      <c r="H3579" s="61" t="s">
        <v>967</v>
      </c>
      <c r="I3579" s="61">
        <v>41.28</v>
      </c>
      <c r="J3579" s="61">
        <v>-72.81</v>
      </c>
      <c r="K3579">
        <v>28171</v>
      </c>
      <c r="L3579"/>
      <c r="M3579"/>
    </row>
    <row r="3580" spans="1:13">
      <c r="A3580" s="61" t="s">
        <v>40</v>
      </c>
      <c r="B3580" s="61">
        <v>6605</v>
      </c>
      <c r="C3580" s="63" t="s">
        <v>968</v>
      </c>
      <c r="D3580" s="61">
        <v>0</v>
      </c>
      <c r="E3580" s="61" t="s">
        <v>2269</v>
      </c>
      <c r="F3580" s="61" t="s">
        <v>57</v>
      </c>
      <c r="G3580" s="61" t="s">
        <v>2238</v>
      </c>
      <c r="H3580" s="61" t="s">
        <v>967</v>
      </c>
      <c r="I3580" s="61">
        <v>41.16</v>
      </c>
      <c r="J3580" s="61">
        <v>-73.22</v>
      </c>
      <c r="K3580">
        <v>23867</v>
      </c>
      <c r="L3580"/>
      <c r="M3580"/>
    </row>
    <row r="3581" spans="1:13">
      <c r="A3581" s="61" t="s">
        <v>40</v>
      </c>
      <c r="B3581" s="61">
        <v>6606</v>
      </c>
      <c r="C3581" s="63" t="s">
        <v>968</v>
      </c>
      <c r="D3581" s="61">
        <v>0</v>
      </c>
      <c r="E3581" s="61" t="s">
        <v>2269</v>
      </c>
      <c r="F3581" s="61" t="s">
        <v>57</v>
      </c>
      <c r="G3581" s="61" t="s">
        <v>2238</v>
      </c>
      <c r="H3581" s="61" t="s">
        <v>967</v>
      </c>
      <c r="I3581" s="61">
        <v>41.21</v>
      </c>
      <c r="J3581" s="61">
        <v>-73.209999999999994</v>
      </c>
      <c r="K3581">
        <v>48427</v>
      </c>
      <c r="L3581"/>
      <c r="M3581"/>
    </row>
    <row r="3582" spans="1:13">
      <c r="A3582" s="61" t="s">
        <v>40</v>
      </c>
      <c r="B3582" s="61">
        <v>6604</v>
      </c>
      <c r="C3582" s="63" t="s">
        <v>968</v>
      </c>
      <c r="D3582" s="61">
        <v>0</v>
      </c>
      <c r="E3582" s="61" t="s">
        <v>2269</v>
      </c>
      <c r="F3582" s="61" t="s">
        <v>57</v>
      </c>
      <c r="G3582" s="61" t="s">
        <v>2238</v>
      </c>
      <c r="H3582" s="61" t="s">
        <v>967</v>
      </c>
      <c r="I3582" s="61">
        <v>41.18</v>
      </c>
      <c r="J3582" s="61">
        <v>-73.19</v>
      </c>
      <c r="K3582">
        <v>30003</v>
      </c>
      <c r="L3582"/>
      <c r="M3582"/>
    </row>
    <row r="3583" spans="1:13">
      <c r="A3583" s="61" t="s">
        <v>40</v>
      </c>
      <c r="B3583" s="61">
        <v>6650</v>
      </c>
      <c r="C3583" s="63" t="s">
        <v>968</v>
      </c>
      <c r="D3583" s="61">
        <v>1</v>
      </c>
      <c r="E3583" s="61" t="s">
        <v>2269</v>
      </c>
      <c r="F3583" s="61" t="s">
        <v>57</v>
      </c>
      <c r="G3583" s="61" t="s">
        <v>2238</v>
      </c>
      <c r="H3583" s="61" t="s">
        <v>967</v>
      </c>
      <c r="I3583" s="61">
        <v>41.18</v>
      </c>
      <c r="J3583" s="61">
        <v>-73.19</v>
      </c>
      <c r="K3583">
        <v>18606</v>
      </c>
      <c r="L3583"/>
      <c r="M3583"/>
    </row>
    <row r="3584" spans="1:13">
      <c r="A3584" s="61" t="s">
        <v>40</v>
      </c>
      <c r="B3584" s="61">
        <v>6608</v>
      </c>
      <c r="C3584" s="63" t="s">
        <v>968</v>
      </c>
      <c r="D3584" s="61">
        <v>0</v>
      </c>
      <c r="E3584" s="61" t="s">
        <v>2269</v>
      </c>
      <c r="F3584" s="61" t="s">
        <v>57</v>
      </c>
      <c r="G3584" s="61" t="s">
        <v>2238</v>
      </c>
      <c r="H3584" s="61" t="s">
        <v>967</v>
      </c>
      <c r="I3584" s="61">
        <v>41.19</v>
      </c>
      <c r="J3584" s="61">
        <v>-73.180000000000007</v>
      </c>
      <c r="K3584">
        <v>14312</v>
      </c>
      <c r="L3584"/>
      <c r="M3584"/>
    </row>
    <row r="3585" spans="1:13">
      <c r="A3585" s="61" t="s">
        <v>40</v>
      </c>
      <c r="B3585" s="61">
        <v>6607</v>
      </c>
      <c r="C3585" s="63" t="s">
        <v>968</v>
      </c>
      <c r="D3585" s="61">
        <v>0</v>
      </c>
      <c r="E3585" s="61" t="s">
        <v>2269</v>
      </c>
      <c r="F3585" s="61" t="s">
        <v>57</v>
      </c>
      <c r="G3585" s="61" t="s">
        <v>2238</v>
      </c>
      <c r="H3585" s="61" t="s">
        <v>967</v>
      </c>
      <c r="I3585" s="61">
        <v>41.17</v>
      </c>
      <c r="J3585" s="61">
        <v>-73.17</v>
      </c>
      <c r="K3585">
        <v>8690</v>
      </c>
      <c r="L3585"/>
      <c r="M3585"/>
    </row>
    <row r="3586" spans="1:13">
      <c r="A3586" s="61" t="s">
        <v>40</v>
      </c>
      <c r="B3586" s="61">
        <v>6610</v>
      </c>
      <c r="C3586" s="63" t="s">
        <v>968</v>
      </c>
      <c r="D3586" s="61">
        <v>0</v>
      </c>
      <c r="E3586" s="61" t="s">
        <v>2269</v>
      </c>
      <c r="F3586" s="61" t="s">
        <v>57</v>
      </c>
      <c r="G3586" s="61" t="s">
        <v>2238</v>
      </c>
      <c r="H3586" s="61" t="s">
        <v>967</v>
      </c>
      <c r="I3586" s="61">
        <v>41.21</v>
      </c>
      <c r="J3586" s="61">
        <v>-73.16</v>
      </c>
      <c r="K3586">
        <v>23347</v>
      </c>
      <c r="L3586"/>
      <c r="M3586"/>
    </row>
    <row r="3587" spans="1:13">
      <c r="A3587" s="61" t="s">
        <v>40</v>
      </c>
      <c r="B3587" s="61">
        <v>6752</v>
      </c>
      <c r="C3587" s="63" t="s">
        <v>968</v>
      </c>
      <c r="D3587" s="61">
        <v>0</v>
      </c>
      <c r="E3587" s="61" t="s">
        <v>1294</v>
      </c>
      <c r="F3587" s="61" t="s">
        <v>57</v>
      </c>
      <c r="G3587" s="61" t="s">
        <v>2152</v>
      </c>
      <c r="H3587" s="61" t="s">
        <v>967</v>
      </c>
      <c r="I3587" s="61">
        <v>41.52</v>
      </c>
      <c r="J3587" s="61">
        <v>-73.36</v>
      </c>
      <c r="K3587">
        <v>1667</v>
      </c>
      <c r="L3587"/>
      <c r="M3587"/>
    </row>
    <row r="3588" spans="1:13">
      <c r="A3588" s="61" t="s">
        <v>40</v>
      </c>
      <c r="B3588" s="61">
        <v>6010</v>
      </c>
      <c r="C3588" s="63" t="s">
        <v>968</v>
      </c>
      <c r="D3588" s="61">
        <v>0</v>
      </c>
      <c r="E3588" s="61" t="s">
        <v>747</v>
      </c>
      <c r="F3588" s="61" t="s">
        <v>57</v>
      </c>
      <c r="G3588" s="61" t="s">
        <v>2147</v>
      </c>
      <c r="H3588" s="61" t="s">
        <v>967</v>
      </c>
      <c r="I3588" s="61">
        <v>41.68</v>
      </c>
      <c r="J3588" s="61">
        <v>-72.94</v>
      </c>
      <c r="K3588">
        <v>60748</v>
      </c>
      <c r="L3588"/>
      <c r="M3588"/>
    </row>
    <row r="3589" spans="1:13">
      <c r="A3589" s="61" t="s">
        <v>40</v>
      </c>
      <c r="B3589" s="61">
        <v>6016</v>
      </c>
      <c r="C3589" s="63" t="s">
        <v>968</v>
      </c>
      <c r="D3589" s="61">
        <v>0</v>
      </c>
      <c r="E3589" s="61" t="s">
        <v>2151</v>
      </c>
      <c r="F3589" s="61" t="s">
        <v>57</v>
      </c>
      <c r="G3589" s="61" t="s">
        <v>2147</v>
      </c>
      <c r="H3589" s="61" t="s">
        <v>967</v>
      </c>
      <c r="I3589" s="61">
        <v>41.9</v>
      </c>
      <c r="J3589" s="61">
        <v>-72.540000000000006</v>
      </c>
      <c r="K3589">
        <v>6273</v>
      </c>
      <c r="L3589"/>
      <c r="M3589"/>
    </row>
    <row r="3590" spans="1:13">
      <c r="A3590" s="61" t="s">
        <v>40</v>
      </c>
      <c r="B3590" s="61">
        <v>6804</v>
      </c>
      <c r="C3590" s="63" t="s">
        <v>968</v>
      </c>
      <c r="D3590" s="61">
        <v>0</v>
      </c>
      <c r="E3590" s="61" t="s">
        <v>837</v>
      </c>
      <c r="F3590" s="61" t="s">
        <v>57</v>
      </c>
      <c r="G3590" s="61" t="s">
        <v>2238</v>
      </c>
      <c r="H3590" s="61" t="s">
        <v>967</v>
      </c>
      <c r="I3590" s="61">
        <v>41.46</v>
      </c>
      <c r="J3590" s="61">
        <v>-73.39</v>
      </c>
      <c r="K3590">
        <v>17748</v>
      </c>
      <c r="L3590"/>
      <c r="M3590"/>
    </row>
    <row r="3591" spans="1:13">
      <c r="A3591" s="61" t="s">
        <v>40</v>
      </c>
      <c r="B3591" s="61">
        <v>6234</v>
      </c>
      <c r="C3591" s="63" t="s">
        <v>968</v>
      </c>
      <c r="D3591" s="61">
        <v>0</v>
      </c>
      <c r="E3591" s="61" t="s">
        <v>2192</v>
      </c>
      <c r="F3591" s="61" t="s">
        <v>57</v>
      </c>
      <c r="G3591" s="61" t="s">
        <v>2001</v>
      </c>
      <c r="H3591" s="61" t="s">
        <v>967</v>
      </c>
      <c r="I3591" s="61">
        <v>41.78</v>
      </c>
      <c r="J3591" s="61">
        <v>-71.95</v>
      </c>
      <c r="K3591">
        <v>8484</v>
      </c>
      <c r="L3591"/>
      <c r="M3591"/>
    </row>
    <row r="3592" spans="1:13">
      <c r="A3592" s="61" t="s">
        <v>40</v>
      </c>
      <c r="B3592" s="61">
        <v>6013</v>
      </c>
      <c r="C3592" s="63" t="s">
        <v>968</v>
      </c>
      <c r="D3592" s="61">
        <v>0</v>
      </c>
      <c r="E3592" s="61" t="s">
        <v>1184</v>
      </c>
      <c r="F3592" s="61" t="s">
        <v>57</v>
      </c>
      <c r="G3592" s="61" t="s">
        <v>2147</v>
      </c>
      <c r="H3592" s="61" t="s">
        <v>967</v>
      </c>
      <c r="I3592" s="61">
        <v>41.76</v>
      </c>
      <c r="J3592" s="61">
        <v>-72.959999999999994</v>
      </c>
      <c r="K3592">
        <v>9519</v>
      </c>
      <c r="L3592"/>
      <c r="M3592"/>
    </row>
    <row r="3593" spans="1:13">
      <c r="A3593" s="61" t="s">
        <v>40</v>
      </c>
      <c r="B3593" s="61">
        <v>6018</v>
      </c>
      <c r="C3593" s="63" t="s">
        <v>968</v>
      </c>
      <c r="D3593" s="61">
        <v>0</v>
      </c>
      <c r="E3593" s="61" t="s">
        <v>1576</v>
      </c>
      <c r="F3593" s="61" t="s">
        <v>57</v>
      </c>
      <c r="G3593" s="61" t="s">
        <v>2152</v>
      </c>
      <c r="H3593" s="61" t="s">
        <v>967</v>
      </c>
      <c r="I3593" s="61">
        <v>42.03</v>
      </c>
      <c r="J3593" s="61">
        <v>-73.33</v>
      </c>
      <c r="K3593">
        <v>2610</v>
      </c>
      <c r="L3593"/>
      <c r="M3593"/>
    </row>
    <row r="3594" spans="1:13">
      <c r="A3594" s="61" t="s">
        <v>40</v>
      </c>
      <c r="B3594" s="61">
        <v>6331</v>
      </c>
      <c r="C3594" s="63" t="s">
        <v>968</v>
      </c>
      <c r="D3594" s="61">
        <v>0</v>
      </c>
      <c r="E3594" s="61" t="s">
        <v>1496</v>
      </c>
      <c r="F3594" s="61" t="s">
        <v>57</v>
      </c>
      <c r="G3594" s="61" t="s">
        <v>2001</v>
      </c>
      <c r="H3594" s="61" t="s">
        <v>967</v>
      </c>
      <c r="I3594" s="61">
        <v>41.7</v>
      </c>
      <c r="J3594" s="61">
        <v>-72</v>
      </c>
      <c r="K3594">
        <v>5085</v>
      </c>
      <c r="L3594"/>
      <c r="M3594"/>
    </row>
    <row r="3595" spans="1:13">
      <c r="A3595" s="61" t="s">
        <v>40</v>
      </c>
      <c r="B3595" s="61">
        <v>6019</v>
      </c>
      <c r="C3595" s="63" t="s">
        <v>968</v>
      </c>
      <c r="D3595" s="61">
        <v>0</v>
      </c>
      <c r="E3595" s="61" t="s">
        <v>241</v>
      </c>
      <c r="F3595" s="61" t="s">
        <v>57</v>
      </c>
      <c r="G3595" s="61" t="s">
        <v>2147</v>
      </c>
      <c r="H3595" s="61" t="s">
        <v>967</v>
      </c>
      <c r="I3595" s="61">
        <v>41.86</v>
      </c>
      <c r="J3595" s="61">
        <v>-72.900000000000006</v>
      </c>
      <c r="K3595">
        <v>9857</v>
      </c>
      <c r="L3595"/>
      <c r="M3595"/>
    </row>
    <row r="3596" spans="1:13">
      <c r="A3596" s="61" t="s">
        <v>40</v>
      </c>
      <c r="B3596" s="61">
        <v>6409</v>
      </c>
      <c r="C3596" s="63" t="s">
        <v>968</v>
      </c>
      <c r="D3596" s="61">
        <v>0</v>
      </c>
      <c r="E3596" s="61" t="s">
        <v>2240</v>
      </c>
      <c r="F3596" s="61" t="s">
        <v>57</v>
      </c>
      <c r="G3596" s="61" t="s">
        <v>1098</v>
      </c>
      <c r="H3596" s="61" t="s">
        <v>967</v>
      </c>
      <c r="I3596" s="61">
        <v>41.35</v>
      </c>
      <c r="J3596" s="61">
        <v>-72.42</v>
      </c>
      <c r="K3596">
        <v>686</v>
      </c>
      <c r="L3596"/>
      <c r="M3596"/>
    </row>
    <row r="3597" spans="1:13">
      <c r="A3597" s="61" t="s">
        <v>40</v>
      </c>
      <c r="B3597" s="61">
        <v>6235</v>
      </c>
      <c r="C3597" s="63" t="s">
        <v>968</v>
      </c>
      <c r="D3597" s="61">
        <v>0</v>
      </c>
      <c r="E3597" s="61" t="s">
        <v>2193</v>
      </c>
      <c r="F3597" s="61" t="s">
        <v>57</v>
      </c>
      <c r="G3597" s="61" t="s">
        <v>2001</v>
      </c>
      <c r="H3597" s="61" t="s">
        <v>967</v>
      </c>
      <c r="I3597" s="61">
        <v>41.8</v>
      </c>
      <c r="J3597" s="61">
        <v>-72.11</v>
      </c>
      <c r="K3597">
        <v>2089</v>
      </c>
      <c r="L3597"/>
      <c r="M3597"/>
    </row>
    <row r="3598" spans="1:13">
      <c r="A3598" s="61" t="s">
        <v>40</v>
      </c>
      <c r="B3598" s="61">
        <v>6410</v>
      </c>
      <c r="C3598" s="63" t="s">
        <v>968</v>
      </c>
      <c r="D3598" s="61">
        <v>0</v>
      </c>
      <c r="E3598" s="61" t="s">
        <v>1044</v>
      </c>
      <c r="F3598" s="61" t="s">
        <v>57</v>
      </c>
      <c r="G3598" s="61" t="s">
        <v>2236</v>
      </c>
      <c r="H3598" s="61" t="s">
        <v>967</v>
      </c>
      <c r="I3598" s="61">
        <v>41.5</v>
      </c>
      <c r="J3598" s="61">
        <v>-72.900000000000006</v>
      </c>
      <c r="K3598">
        <v>28559</v>
      </c>
      <c r="L3598"/>
      <c r="M3598"/>
    </row>
    <row r="3599" spans="1:13">
      <c r="A3599" s="61" t="s">
        <v>40</v>
      </c>
      <c r="B3599" s="61">
        <v>6412</v>
      </c>
      <c r="C3599" s="63" t="s">
        <v>968</v>
      </c>
      <c r="D3599" s="61">
        <v>0</v>
      </c>
      <c r="E3599" s="61" t="s">
        <v>618</v>
      </c>
      <c r="F3599" s="61" t="s">
        <v>57</v>
      </c>
      <c r="G3599" s="61" t="s">
        <v>1098</v>
      </c>
      <c r="H3599" s="61" t="s">
        <v>967</v>
      </c>
      <c r="I3599" s="61">
        <v>41.4</v>
      </c>
      <c r="J3599" s="61">
        <v>-72.45</v>
      </c>
      <c r="K3599">
        <v>3749</v>
      </c>
      <c r="L3599"/>
      <c r="M3599"/>
    </row>
    <row r="3600" spans="1:13">
      <c r="A3600" s="61" t="s">
        <v>40</v>
      </c>
      <c r="B3600" s="61">
        <v>6413</v>
      </c>
      <c r="C3600" s="63" t="s">
        <v>968</v>
      </c>
      <c r="D3600" s="61">
        <v>0</v>
      </c>
      <c r="E3600" s="61" t="s">
        <v>1118</v>
      </c>
      <c r="F3600" s="61" t="s">
        <v>57</v>
      </c>
      <c r="G3600" s="61" t="s">
        <v>1098</v>
      </c>
      <c r="H3600" s="61" t="s">
        <v>967</v>
      </c>
      <c r="I3600" s="61">
        <v>41.27</v>
      </c>
      <c r="J3600" s="61">
        <v>-72.53</v>
      </c>
      <c r="K3600">
        <v>13161</v>
      </c>
      <c r="L3600"/>
      <c r="M3600"/>
    </row>
    <row r="3601" spans="1:13">
      <c r="A3601" s="61" t="s">
        <v>40</v>
      </c>
      <c r="B3601" s="61">
        <v>6415</v>
      </c>
      <c r="C3601" s="63" t="s">
        <v>968</v>
      </c>
      <c r="D3601" s="61">
        <v>0</v>
      </c>
      <c r="E3601" s="61" t="s">
        <v>2038</v>
      </c>
      <c r="F3601" s="61" t="s">
        <v>57</v>
      </c>
      <c r="G3601" s="61" t="s">
        <v>2199</v>
      </c>
      <c r="H3601" s="61" t="s">
        <v>967</v>
      </c>
      <c r="I3601" s="61">
        <v>41.57</v>
      </c>
      <c r="J3601" s="61">
        <v>-72.33</v>
      </c>
      <c r="K3601">
        <v>16300</v>
      </c>
      <c r="L3601"/>
      <c r="M3601"/>
    </row>
    <row r="3602" spans="1:13">
      <c r="A3602" s="61" t="s">
        <v>40</v>
      </c>
      <c r="B3602" s="61">
        <v>6021</v>
      </c>
      <c r="C3602" s="63" t="s">
        <v>968</v>
      </c>
      <c r="D3602" s="61">
        <v>0</v>
      </c>
      <c r="E3602" s="61" t="s">
        <v>1555</v>
      </c>
      <c r="F3602" s="61" t="s">
        <v>57</v>
      </c>
      <c r="G3602" s="61" t="s">
        <v>2152</v>
      </c>
      <c r="H3602" s="61" t="s">
        <v>967</v>
      </c>
      <c r="I3602" s="61">
        <v>42.02</v>
      </c>
      <c r="J3602" s="61">
        <v>-73.099999999999994</v>
      </c>
      <c r="K3602">
        <v>1361</v>
      </c>
      <c r="L3602"/>
      <c r="M3602"/>
    </row>
    <row r="3603" spans="1:13">
      <c r="A3603" s="61" t="s">
        <v>40</v>
      </c>
      <c r="B3603" s="61">
        <v>6237</v>
      </c>
      <c r="C3603" s="63" t="s">
        <v>968</v>
      </c>
      <c r="D3603" s="61">
        <v>0</v>
      </c>
      <c r="E3603" s="61" t="s">
        <v>2194</v>
      </c>
      <c r="F3603" s="61" t="s">
        <v>57</v>
      </c>
      <c r="G3603" s="61" t="s">
        <v>2159</v>
      </c>
      <c r="H3603" s="61" t="s">
        <v>967</v>
      </c>
      <c r="I3603" s="61">
        <v>41.7</v>
      </c>
      <c r="J3603" s="61">
        <v>-72.3</v>
      </c>
      <c r="K3603">
        <v>5272</v>
      </c>
      <c r="L3603"/>
      <c r="M3603"/>
    </row>
    <row r="3604" spans="1:13">
      <c r="A3604" s="61" t="s">
        <v>40</v>
      </c>
      <c r="B3604" s="61">
        <v>6754</v>
      </c>
      <c r="C3604" s="63" t="s">
        <v>968</v>
      </c>
      <c r="D3604" s="61">
        <v>0</v>
      </c>
      <c r="E3604" s="61" t="s">
        <v>2274</v>
      </c>
      <c r="F3604" s="61" t="s">
        <v>57</v>
      </c>
      <c r="G3604" s="61" t="s">
        <v>2152</v>
      </c>
      <c r="H3604" s="61" t="s">
        <v>967</v>
      </c>
      <c r="I3604" s="61">
        <v>41.81</v>
      </c>
      <c r="J3604" s="61">
        <v>-73.37</v>
      </c>
      <c r="K3604">
        <v>1568</v>
      </c>
      <c r="L3604"/>
      <c r="M3604"/>
    </row>
    <row r="3605" spans="1:13">
      <c r="A3605" s="61" t="s">
        <v>40</v>
      </c>
      <c r="B3605" s="61">
        <v>6807</v>
      </c>
      <c r="C3605" s="63" t="s">
        <v>968</v>
      </c>
      <c r="D3605" s="61">
        <v>0</v>
      </c>
      <c r="E3605" s="61" t="s">
        <v>2288</v>
      </c>
      <c r="F3605" s="61" t="s">
        <v>57</v>
      </c>
      <c r="G3605" s="61" t="s">
        <v>2238</v>
      </c>
      <c r="H3605" s="61" t="s">
        <v>967</v>
      </c>
      <c r="I3605" s="61">
        <v>41.06</v>
      </c>
      <c r="J3605" s="61">
        <v>-73.59</v>
      </c>
      <c r="K3605">
        <v>7197</v>
      </c>
      <c r="L3605"/>
      <c r="M3605"/>
    </row>
    <row r="3606" spans="1:13">
      <c r="A3606" s="61" t="s">
        <v>40</v>
      </c>
      <c r="B3606" s="61">
        <v>6238</v>
      </c>
      <c r="C3606" s="63" t="s">
        <v>968</v>
      </c>
      <c r="D3606" s="61">
        <v>0</v>
      </c>
      <c r="E3606" s="61" t="s">
        <v>1420</v>
      </c>
      <c r="F3606" s="61" t="s">
        <v>57</v>
      </c>
      <c r="G3606" s="61" t="s">
        <v>2159</v>
      </c>
      <c r="H3606" s="61" t="s">
        <v>967</v>
      </c>
      <c r="I3606" s="61">
        <v>41.78</v>
      </c>
      <c r="J3606" s="61">
        <v>-72.3</v>
      </c>
      <c r="K3606">
        <v>12235</v>
      </c>
      <c r="L3606"/>
      <c r="M3606"/>
    </row>
    <row r="3607" spans="1:13">
      <c r="A3607" s="61" t="s">
        <v>40</v>
      </c>
      <c r="B3607" s="61">
        <v>6416</v>
      </c>
      <c r="C3607" s="63" t="s">
        <v>968</v>
      </c>
      <c r="D3607" s="61">
        <v>0</v>
      </c>
      <c r="E3607" s="61" t="s">
        <v>2242</v>
      </c>
      <c r="F3607" s="61" t="s">
        <v>57</v>
      </c>
      <c r="G3607" s="61" t="s">
        <v>1098</v>
      </c>
      <c r="H3607" s="61" t="s">
        <v>967</v>
      </c>
      <c r="I3607" s="61">
        <v>41.6</v>
      </c>
      <c r="J3607" s="61">
        <v>-72.63</v>
      </c>
      <c r="K3607">
        <v>14225</v>
      </c>
      <c r="L3607"/>
      <c r="M3607"/>
    </row>
    <row r="3608" spans="1:13">
      <c r="A3608" s="61" t="s">
        <v>40</v>
      </c>
      <c r="B3608" s="61">
        <v>6811</v>
      </c>
      <c r="C3608" s="63" t="s">
        <v>968</v>
      </c>
      <c r="D3608" s="61">
        <v>0</v>
      </c>
      <c r="E3608" s="61" t="s">
        <v>1501</v>
      </c>
      <c r="F3608" s="61" t="s">
        <v>57</v>
      </c>
      <c r="G3608" s="61" t="s">
        <v>2238</v>
      </c>
      <c r="H3608" s="61" t="s">
        <v>967</v>
      </c>
      <c r="I3608" s="61">
        <v>41.42</v>
      </c>
      <c r="J3608" s="61">
        <v>-73.48</v>
      </c>
      <c r="K3608">
        <v>31216</v>
      </c>
      <c r="L3608"/>
      <c r="M3608"/>
    </row>
    <row r="3609" spans="1:13">
      <c r="A3609" s="61" t="s">
        <v>40</v>
      </c>
      <c r="B3609" s="61">
        <v>6810</v>
      </c>
      <c r="C3609" s="63" t="s">
        <v>968</v>
      </c>
      <c r="D3609" s="61">
        <v>0</v>
      </c>
      <c r="E3609" s="61" t="s">
        <v>1501</v>
      </c>
      <c r="F3609" s="61" t="s">
        <v>57</v>
      </c>
      <c r="G3609" s="61" t="s">
        <v>2238</v>
      </c>
      <c r="H3609" s="61" t="s">
        <v>967</v>
      </c>
      <c r="I3609" s="61">
        <v>41.4</v>
      </c>
      <c r="J3609" s="61">
        <v>-73.47</v>
      </c>
      <c r="K3609">
        <v>55200</v>
      </c>
      <c r="L3609"/>
      <c r="M3609"/>
    </row>
    <row r="3610" spans="1:13">
      <c r="A3610" s="61" t="s">
        <v>40</v>
      </c>
      <c r="B3610" s="61">
        <v>6239</v>
      </c>
      <c r="C3610" s="63" t="s">
        <v>968</v>
      </c>
      <c r="D3610" s="61">
        <v>0</v>
      </c>
      <c r="E3610" s="61" t="s">
        <v>2195</v>
      </c>
      <c r="F3610" s="61" t="s">
        <v>57</v>
      </c>
      <c r="G3610" s="61" t="s">
        <v>2001</v>
      </c>
      <c r="H3610" s="61" t="s">
        <v>967</v>
      </c>
      <c r="I3610" s="61">
        <v>41.8</v>
      </c>
      <c r="J3610" s="61">
        <v>-71.88</v>
      </c>
      <c r="K3610">
        <v>11410</v>
      </c>
      <c r="L3610"/>
      <c r="M3610"/>
    </row>
    <row r="3611" spans="1:13">
      <c r="A3611" s="61" t="s">
        <v>40</v>
      </c>
      <c r="B3611" s="61">
        <v>6820</v>
      </c>
      <c r="C3611" s="63" t="s">
        <v>968</v>
      </c>
      <c r="D3611" s="61">
        <v>0</v>
      </c>
      <c r="E3611" s="61" t="s">
        <v>713</v>
      </c>
      <c r="F3611" s="61" t="s">
        <v>57</v>
      </c>
      <c r="G3611" s="61" t="s">
        <v>2238</v>
      </c>
      <c r="H3611" s="61" t="s">
        <v>967</v>
      </c>
      <c r="I3611" s="61">
        <v>41.05</v>
      </c>
      <c r="J3611" s="61">
        <v>-73.47</v>
      </c>
      <c r="K3611">
        <v>21499</v>
      </c>
      <c r="L3611"/>
      <c r="M3611"/>
    </row>
    <row r="3612" spans="1:13">
      <c r="A3612" s="61" t="s">
        <v>40</v>
      </c>
      <c r="B3612" s="61">
        <v>6241</v>
      </c>
      <c r="C3612" s="63" t="s">
        <v>968</v>
      </c>
      <c r="D3612" s="61">
        <v>0</v>
      </c>
      <c r="E3612" s="61" t="s">
        <v>2196</v>
      </c>
      <c r="F3612" s="61" t="s">
        <v>57</v>
      </c>
      <c r="G3612" s="61" t="s">
        <v>2001</v>
      </c>
      <c r="H3612" s="61" t="s">
        <v>967</v>
      </c>
      <c r="I3612" s="61">
        <v>41.85</v>
      </c>
      <c r="J3612" s="61">
        <v>-71.84</v>
      </c>
      <c r="K3612">
        <v>6568</v>
      </c>
      <c r="L3612"/>
      <c r="M3612"/>
    </row>
    <row r="3613" spans="1:13">
      <c r="A3613" s="61" t="s">
        <v>40</v>
      </c>
      <c r="B3613" s="61">
        <v>6417</v>
      </c>
      <c r="C3613" s="63" t="s">
        <v>968</v>
      </c>
      <c r="D3613" s="61">
        <v>0</v>
      </c>
      <c r="E3613" s="61" t="s">
        <v>2243</v>
      </c>
      <c r="F3613" s="61" t="s">
        <v>57</v>
      </c>
      <c r="G3613" s="61" t="s">
        <v>1098</v>
      </c>
      <c r="H3613" s="61" t="s">
        <v>967</v>
      </c>
      <c r="I3613" s="61">
        <v>41.39</v>
      </c>
      <c r="J3613" s="61">
        <v>-72.430000000000007</v>
      </c>
      <c r="K3613">
        <v>4415</v>
      </c>
      <c r="L3613"/>
      <c r="M3613"/>
    </row>
    <row r="3614" spans="1:13">
      <c r="A3614" s="61" t="s">
        <v>40</v>
      </c>
      <c r="B3614" s="61">
        <v>6418</v>
      </c>
      <c r="C3614" s="63" t="s">
        <v>968</v>
      </c>
      <c r="D3614" s="61">
        <v>0</v>
      </c>
      <c r="E3614" s="61" t="s">
        <v>2123</v>
      </c>
      <c r="F3614" s="61" t="s">
        <v>57</v>
      </c>
      <c r="G3614" s="61" t="s">
        <v>2236</v>
      </c>
      <c r="H3614" s="61" t="s">
        <v>967</v>
      </c>
      <c r="I3614" s="61">
        <v>41.32</v>
      </c>
      <c r="J3614" s="61">
        <v>-73.08</v>
      </c>
      <c r="K3614">
        <v>12297</v>
      </c>
      <c r="L3614"/>
      <c r="M3614"/>
    </row>
    <row r="3615" spans="1:13">
      <c r="A3615" s="61" t="s">
        <v>40</v>
      </c>
      <c r="B3615" s="61">
        <v>6422</v>
      </c>
      <c r="C3615" s="63" t="s">
        <v>968</v>
      </c>
      <c r="D3615" s="61">
        <v>0</v>
      </c>
      <c r="E3615" s="61" t="s">
        <v>1604</v>
      </c>
      <c r="F3615" s="61" t="s">
        <v>57</v>
      </c>
      <c r="G3615" s="61" t="s">
        <v>1098</v>
      </c>
      <c r="H3615" s="61" t="s">
        <v>967</v>
      </c>
      <c r="I3615" s="61">
        <v>41.47</v>
      </c>
      <c r="J3615" s="61">
        <v>-72.680000000000007</v>
      </c>
      <c r="K3615">
        <v>7152</v>
      </c>
      <c r="L3615"/>
      <c r="M3615"/>
    </row>
    <row r="3616" spans="1:13">
      <c r="A3616" s="61" t="s">
        <v>40</v>
      </c>
      <c r="B3616" s="61">
        <v>6023</v>
      </c>
      <c r="C3616" s="63" t="s">
        <v>968</v>
      </c>
      <c r="D3616" s="61">
        <v>0</v>
      </c>
      <c r="E3616" s="61" t="s">
        <v>2154</v>
      </c>
      <c r="F3616" s="61" t="s">
        <v>57</v>
      </c>
      <c r="G3616" s="61" t="s">
        <v>2147</v>
      </c>
      <c r="H3616" s="61" t="s">
        <v>967</v>
      </c>
      <c r="I3616" s="61">
        <v>41.61</v>
      </c>
      <c r="J3616" s="61">
        <v>-72.72</v>
      </c>
      <c r="K3616">
        <v>1344</v>
      </c>
      <c r="L3616"/>
      <c r="M3616"/>
    </row>
    <row r="3617" spans="1:13">
      <c r="A3617" s="61" t="s">
        <v>40</v>
      </c>
      <c r="B3617" s="61">
        <v>6024</v>
      </c>
      <c r="C3617" s="63" t="s">
        <v>968</v>
      </c>
      <c r="D3617" s="61">
        <v>0</v>
      </c>
      <c r="E3617" s="61" t="s">
        <v>2155</v>
      </c>
      <c r="F3617" s="61" t="s">
        <v>57</v>
      </c>
      <c r="G3617" s="61" t="s">
        <v>2152</v>
      </c>
      <c r="H3617" s="61" t="s">
        <v>967</v>
      </c>
      <c r="I3617" s="61">
        <v>42</v>
      </c>
      <c r="J3617" s="61">
        <v>-73.28</v>
      </c>
      <c r="K3617">
        <v>601</v>
      </c>
      <c r="L3617"/>
      <c r="M3617"/>
    </row>
    <row r="3618" spans="1:13">
      <c r="A3618" s="61" t="s">
        <v>40</v>
      </c>
      <c r="B3618" s="61">
        <v>6026</v>
      </c>
      <c r="C3618" s="63" t="s">
        <v>968</v>
      </c>
      <c r="D3618" s="61">
        <v>0</v>
      </c>
      <c r="E3618" s="61" t="s">
        <v>2156</v>
      </c>
      <c r="F3618" s="61" t="s">
        <v>57</v>
      </c>
      <c r="G3618" s="61" t="s">
        <v>2147</v>
      </c>
      <c r="H3618" s="61" t="s">
        <v>967</v>
      </c>
      <c r="I3618" s="61">
        <v>41.93</v>
      </c>
      <c r="J3618" s="61">
        <v>-72.709999999999994</v>
      </c>
      <c r="K3618">
        <v>5177</v>
      </c>
      <c r="L3618"/>
      <c r="M3618"/>
    </row>
    <row r="3619" spans="1:13">
      <c r="A3619" s="61" t="s">
        <v>40</v>
      </c>
      <c r="B3619" s="61">
        <v>6423</v>
      </c>
      <c r="C3619" s="63" t="s">
        <v>968</v>
      </c>
      <c r="D3619" s="61">
        <v>0</v>
      </c>
      <c r="E3619" s="61" t="s">
        <v>2245</v>
      </c>
      <c r="F3619" s="61" t="s">
        <v>57</v>
      </c>
      <c r="G3619" s="61" t="s">
        <v>1098</v>
      </c>
      <c r="H3619" s="61" t="s">
        <v>967</v>
      </c>
      <c r="I3619" s="61">
        <v>41.45</v>
      </c>
      <c r="J3619" s="61">
        <v>-72.459999999999994</v>
      </c>
      <c r="K3619">
        <v>4821</v>
      </c>
      <c r="L3619"/>
      <c r="M3619"/>
    </row>
    <row r="3620" spans="1:13">
      <c r="A3620" s="61" t="s">
        <v>40</v>
      </c>
      <c r="B3620" s="61">
        <v>6424</v>
      </c>
      <c r="C3620" s="63" t="s">
        <v>968</v>
      </c>
      <c r="D3620" s="61">
        <v>0</v>
      </c>
      <c r="E3620" s="61" t="s">
        <v>2246</v>
      </c>
      <c r="F3620" s="61" t="s">
        <v>57</v>
      </c>
      <c r="G3620" s="61" t="s">
        <v>1098</v>
      </c>
      <c r="H3620" s="61" t="s">
        <v>967</v>
      </c>
      <c r="I3620" s="61">
        <v>41.57</v>
      </c>
      <c r="J3620" s="61">
        <v>-72.489999999999995</v>
      </c>
      <c r="K3620">
        <v>12403</v>
      </c>
      <c r="L3620"/>
      <c r="M3620"/>
    </row>
    <row r="3621" spans="1:13">
      <c r="A3621" s="61" t="s">
        <v>40</v>
      </c>
      <c r="B3621" s="61">
        <v>6108</v>
      </c>
      <c r="C3621" s="63" t="s">
        <v>968</v>
      </c>
      <c r="D3621" s="61">
        <v>0</v>
      </c>
      <c r="E3621" s="61" t="s">
        <v>2188</v>
      </c>
      <c r="F3621" s="61" t="s">
        <v>57</v>
      </c>
      <c r="G3621" s="61" t="s">
        <v>2147</v>
      </c>
      <c r="H3621" s="61" t="s">
        <v>967</v>
      </c>
      <c r="I3621" s="61">
        <v>41.78</v>
      </c>
      <c r="J3621" s="61">
        <v>-72.62</v>
      </c>
      <c r="K3621">
        <v>24201</v>
      </c>
      <c r="L3621"/>
      <c r="M3621"/>
    </row>
    <row r="3622" spans="1:13">
      <c r="A3622" s="61" t="s">
        <v>40</v>
      </c>
      <c r="B3622" s="61">
        <v>6118</v>
      </c>
      <c r="C3622" s="63" t="s">
        <v>968</v>
      </c>
      <c r="D3622" s="61">
        <v>0</v>
      </c>
      <c r="E3622" s="61" t="s">
        <v>2188</v>
      </c>
      <c r="F3622" s="61" t="s">
        <v>57</v>
      </c>
      <c r="G3622" s="61" t="s">
        <v>2147</v>
      </c>
      <c r="H3622" s="61" t="s">
        <v>967</v>
      </c>
      <c r="I3622" s="61">
        <v>41.76</v>
      </c>
      <c r="J3622" s="61">
        <v>-72.61</v>
      </c>
      <c r="K3622">
        <v>26844</v>
      </c>
      <c r="L3622"/>
      <c r="M3622"/>
    </row>
    <row r="3623" spans="1:13">
      <c r="A3623" s="61" t="s">
        <v>40</v>
      </c>
      <c r="B3623" s="61">
        <v>6027</v>
      </c>
      <c r="C3623" s="63" t="s">
        <v>968</v>
      </c>
      <c r="D3623" s="61">
        <v>0</v>
      </c>
      <c r="E3623" s="61" t="s">
        <v>2157</v>
      </c>
      <c r="F3623" s="61" t="s">
        <v>57</v>
      </c>
      <c r="G3623" s="61" t="s">
        <v>2147</v>
      </c>
      <c r="H3623" s="61" t="s">
        <v>967</v>
      </c>
      <c r="I3623" s="61">
        <v>42</v>
      </c>
      <c r="J3623" s="61">
        <v>-72.94</v>
      </c>
      <c r="K3623">
        <v>1368</v>
      </c>
      <c r="L3623"/>
      <c r="M3623"/>
    </row>
    <row r="3624" spans="1:13">
      <c r="A3624" s="61" t="s">
        <v>40</v>
      </c>
      <c r="B3624" s="61">
        <v>6512</v>
      </c>
      <c r="C3624" s="63" t="s">
        <v>968</v>
      </c>
      <c r="D3624" s="61">
        <v>0</v>
      </c>
      <c r="E3624" s="61" t="s">
        <v>2128</v>
      </c>
      <c r="F3624" s="61" t="s">
        <v>57</v>
      </c>
      <c r="G3624" s="61" t="s">
        <v>2236</v>
      </c>
      <c r="H3624" s="61" t="s">
        <v>967</v>
      </c>
      <c r="I3624" s="61">
        <v>41.29</v>
      </c>
      <c r="J3624" s="61">
        <v>-72.86</v>
      </c>
      <c r="K3624">
        <v>29457</v>
      </c>
      <c r="L3624"/>
      <c r="M3624"/>
    </row>
    <row r="3625" spans="1:13">
      <c r="A3625" s="61" t="s">
        <v>40</v>
      </c>
      <c r="B3625" s="61">
        <v>6243</v>
      </c>
      <c r="C3625" s="63" t="s">
        <v>968</v>
      </c>
      <c r="D3625" s="61">
        <v>0</v>
      </c>
      <c r="E3625" s="61" t="s">
        <v>2198</v>
      </c>
      <c r="F3625" s="61" t="s">
        <v>57</v>
      </c>
      <c r="G3625" s="61" t="s">
        <v>2001</v>
      </c>
      <c r="H3625" s="61" t="s">
        <v>967</v>
      </c>
      <c r="I3625" s="61">
        <v>41.84</v>
      </c>
      <c r="J3625" s="61">
        <v>-71.81</v>
      </c>
      <c r="K3625">
        <v>226</v>
      </c>
      <c r="L3625"/>
      <c r="M3625"/>
    </row>
    <row r="3626" spans="1:13">
      <c r="A3626" s="61" t="s">
        <v>40</v>
      </c>
      <c r="B3626" s="61">
        <v>6333</v>
      </c>
      <c r="C3626" s="63" t="s">
        <v>968</v>
      </c>
      <c r="D3626" s="61">
        <v>0</v>
      </c>
      <c r="E3626" s="61" t="s">
        <v>2218</v>
      </c>
      <c r="F3626" s="61" t="s">
        <v>57</v>
      </c>
      <c r="G3626" s="61" t="s">
        <v>2199</v>
      </c>
      <c r="H3626" s="61" t="s">
        <v>967</v>
      </c>
      <c r="I3626" s="61">
        <v>41.38</v>
      </c>
      <c r="J3626" s="61">
        <v>-72.239999999999995</v>
      </c>
      <c r="K3626">
        <v>7289</v>
      </c>
      <c r="L3626"/>
      <c r="M3626"/>
    </row>
    <row r="3627" spans="1:13">
      <c r="A3627" s="61" t="s">
        <v>40</v>
      </c>
      <c r="B3627" s="61">
        <v>6088</v>
      </c>
      <c r="C3627" s="63" t="s">
        <v>968</v>
      </c>
      <c r="D3627" s="61">
        <v>0</v>
      </c>
      <c r="E3627" s="61" t="s">
        <v>1065</v>
      </c>
      <c r="F3627" s="61" t="s">
        <v>57</v>
      </c>
      <c r="G3627" s="61" t="s">
        <v>2147</v>
      </c>
      <c r="H3627" s="61" t="s">
        <v>967</v>
      </c>
      <c r="I3627" s="61">
        <v>41.91</v>
      </c>
      <c r="J3627" s="61">
        <v>-72.59</v>
      </c>
      <c r="K3627">
        <v>4917</v>
      </c>
      <c r="L3627"/>
      <c r="M3627"/>
    </row>
    <row r="3628" spans="1:13">
      <c r="A3628" s="61" t="s">
        <v>40</v>
      </c>
      <c r="B3628" s="61">
        <v>6242</v>
      </c>
      <c r="C3628" s="63" t="s">
        <v>968</v>
      </c>
      <c r="D3628" s="61">
        <v>0</v>
      </c>
      <c r="E3628" s="61" t="s">
        <v>2197</v>
      </c>
      <c r="F3628" s="61" t="s">
        <v>57</v>
      </c>
      <c r="G3628" s="61" t="s">
        <v>2001</v>
      </c>
      <c r="H3628" s="61" t="s">
        <v>967</v>
      </c>
      <c r="I3628" s="61">
        <v>41.9</v>
      </c>
      <c r="J3628" s="61">
        <v>-72.08</v>
      </c>
      <c r="K3628">
        <v>1365</v>
      </c>
      <c r="L3628"/>
      <c r="M3628"/>
    </row>
    <row r="3629" spans="1:13">
      <c r="A3629" s="61" t="s">
        <v>40</v>
      </c>
      <c r="B3629" s="61">
        <v>6612</v>
      </c>
      <c r="C3629" s="63" t="s">
        <v>968</v>
      </c>
      <c r="D3629" s="61">
        <v>0</v>
      </c>
      <c r="E3629" s="61" t="s">
        <v>1298</v>
      </c>
      <c r="F3629" s="61" t="s">
        <v>57</v>
      </c>
      <c r="G3629" s="61" t="s">
        <v>2238</v>
      </c>
      <c r="H3629" s="61" t="s">
        <v>967</v>
      </c>
      <c r="I3629" s="61">
        <v>41.24</v>
      </c>
      <c r="J3629" s="61">
        <v>-73.31</v>
      </c>
      <c r="K3629">
        <v>7605</v>
      </c>
      <c r="L3629"/>
      <c r="M3629"/>
    </row>
    <row r="3630" spans="1:13">
      <c r="A3630" s="61" t="s">
        <v>40</v>
      </c>
      <c r="B3630" s="61">
        <v>6029</v>
      </c>
      <c r="C3630" s="63" t="s">
        <v>968</v>
      </c>
      <c r="D3630" s="61">
        <v>0</v>
      </c>
      <c r="E3630" s="61" t="s">
        <v>2158</v>
      </c>
      <c r="F3630" s="61" t="s">
        <v>57</v>
      </c>
      <c r="G3630" s="61" t="s">
        <v>2159</v>
      </c>
      <c r="H3630" s="61" t="s">
        <v>967</v>
      </c>
      <c r="I3630" s="61">
        <v>41.9</v>
      </c>
      <c r="J3630" s="61">
        <v>-72.459999999999994</v>
      </c>
      <c r="K3630">
        <v>16351</v>
      </c>
      <c r="L3630"/>
      <c r="M3630"/>
    </row>
    <row r="3631" spans="1:13">
      <c r="A3631" s="61" t="s">
        <v>40</v>
      </c>
      <c r="B3631" s="61">
        <v>6082</v>
      </c>
      <c r="C3631" s="63" t="s">
        <v>968</v>
      </c>
      <c r="D3631" s="61">
        <v>0</v>
      </c>
      <c r="E3631" s="61" t="s">
        <v>1579</v>
      </c>
      <c r="F3631" s="61" t="s">
        <v>57</v>
      </c>
      <c r="G3631" s="61" t="s">
        <v>2147</v>
      </c>
      <c r="H3631" s="61" t="s">
        <v>967</v>
      </c>
      <c r="I3631" s="61">
        <v>41.96</v>
      </c>
      <c r="J3631" s="61">
        <v>-72.56</v>
      </c>
      <c r="K3631">
        <v>42141</v>
      </c>
      <c r="L3631"/>
      <c r="M3631"/>
    </row>
    <row r="3632" spans="1:13">
      <c r="A3632" s="61" t="s">
        <v>40</v>
      </c>
      <c r="B3632" s="61">
        <v>6426</v>
      </c>
      <c r="C3632" s="63" t="s">
        <v>968</v>
      </c>
      <c r="D3632" s="61">
        <v>0</v>
      </c>
      <c r="E3632" s="61" t="s">
        <v>1219</v>
      </c>
      <c r="F3632" s="61" t="s">
        <v>57</v>
      </c>
      <c r="G3632" s="61" t="s">
        <v>1098</v>
      </c>
      <c r="H3632" s="61" t="s">
        <v>967</v>
      </c>
      <c r="I3632" s="61">
        <v>41.35</v>
      </c>
      <c r="J3632" s="61">
        <v>-72.39</v>
      </c>
      <c r="K3632">
        <v>3453</v>
      </c>
      <c r="L3632"/>
      <c r="M3632"/>
    </row>
    <row r="3633" spans="1:13">
      <c r="A3633" s="61" t="s">
        <v>40</v>
      </c>
      <c r="B3633" s="61">
        <v>6824</v>
      </c>
      <c r="C3633" s="63" t="s">
        <v>968</v>
      </c>
      <c r="D3633" s="61">
        <v>0</v>
      </c>
      <c r="E3633" s="61" t="s">
        <v>1935</v>
      </c>
      <c r="F3633" s="61" t="s">
        <v>57</v>
      </c>
      <c r="G3633" s="61" t="s">
        <v>2238</v>
      </c>
      <c r="H3633" s="61" t="s">
        <v>967</v>
      </c>
      <c r="I3633" s="61">
        <v>41.13</v>
      </c>
      <c r="J3633" s="61">
        <v>-73.28</v>
      </c>
      <c r="K3633">
        <v>34876</v>
      </c>
      <c r="L3633"/>
      <c r="M3633"/>
    </row>
    <row r="3634" spans="1:13">
      <c r="A3634" s="61" t="s">
        <v>40</v>
      </c>
      <c r="B3634" s="61">
        <v>6828</v>
      </c>
      <c r="C3634" s="63" t="s">
        <v>968</v>
      </c>
      <c r="D3634" s="61">
        <v>0</v>
      </c>
      <c r="E3634" s="61" t="s">
        <v>1935</v>
      </c>
      <c r="F3634" s="61" t="s">
        <v>57</v>
      </c>
      <c r="G3634" s="61" t="s">
        <v>2238</v>
      </c>
      <c r="H3634" s="61" t="s">
        <v>967</v>
      </c>
      <c r="I3634" s="61">
        <v>41.13</v>
      </c>
      <c r="J3634" s="61">
        <v>-73.28</v>
      </c>
      <c r="K3634">
        <v>22090</v>
      </c>
      <c r="L3634"/>
      <c r="M3634"/>
    </row>
    <row r="3635" spans="1:13">
      <c r="A3635" s="61" t="s">
        <v>40</v>
      </c>
      <c r="B3635" s="61">
        <v>6825</v>
      </c>
      <c r="C3635" s="63" t="s">
        <v>968</v>
      </c>
      <c r="D3635" s="61">
        <v>0</v>
      </c>
      <c r="E3635" s="61" t="s">
        <v>1935</v>
      </c>
      <c r="F3635" s="61" t="s">
        <v>57</v>
      </c>
      <c r="G3635" s="61" t="s">
        <v>2238</v>
      </c>
      <c r="H3635" s="61" t="s">
        <v>967</v>
      </c>
      <c r="I3635" s="61">
        <v>41.2</v>
      </c>
      <c r="J3635" s="61">
        <v>-73.239999999999995</v>
      </c>
      <c r="K3635">
        <v>22090</v>
      </c>
      <c r="L3635"/>
      <c r="M3635"/>
    </row>
    <row r="3636" spans="1:13">
      <c r="A3636" s="61" t="s">
        <v>40</v>
      </c>
      <c r="B3636" s="61">
        <v>6031</v>
      </c>
      <c r="C3636" s="63" t="s">
        <v>968</v>
      </c>
      <c r="D3636" s="61">
        <v>0</v>
      </c>
      <c r="E3636" s="61" t="s">
        <v>2160</v>
      </c>
      <c r="F3636" s="61" t="s">
        <v>57</v>
      </c>
      <c r="G3636" s="61" t="s">
        <v>2152</v>
      </c>
      <c r="H3636" s="61" t="s">
        <v>967</v>
      </c>
      <c r="I3636" s="61">
        <v>41.95</v>
      </c>
      <c r="J3636" s="61">
        <v>-73.36</v>
      </c>
      <c r="K3636">
        <v>1364</v>
      </c>
      <c r="L3636"/>
      <c r="M3636"/>
    </row>
    <row r="3637" spans="1:13">
      <c r="A3637" s="61" t="s">
        <v>40</v>
      </c>
      <c r="B3637" s="61">
        <v>6032</v>
      </c>
      <c r="C3637" s="63" t="s">
        <v>968</v>
      </c>
      <c r="D3637" s="61">
        <v>0</v>
      </c>
      <c r="E3637" s="61" t="s">
        <v>504</v>
      </c>
      <c r="F3637" s="61" t="s">
        <v>57</v>
      </c>
      <c r="G3637" s="61" t="s">
        <v>2147</v>
      </c>
      <c r="H3637" s="61" t="s">
        <v>967</v>
      </c>
      <c r="I3637" s="61">
        <v>41.71</v>
      </c>
      <c r="J3637" s="61">
        <v>-72.83</v>
      </c>
      <c r="K3637">
        <v>19060</v>
      </c>
      <c r="L3637"/>
      <c r="M3637"/>
    </row>
    <row r="3638" spans="1:13">
      <c r="A3638" s="61" t="s">
        <v>40</v>
      </c>
      <c r="B3638" s="61">
        <v>6335</v>
      </c>
      <c r="C3638" s="63" t="s">
        <v>968</v>
      </c>
      <c r="D3638" s="61">
        <v>0</v>
      </c>
      <c r="E3638" s="61" t="s">
        <v>2220</v>
      </c>
      <c r="F3638" s="61" t="s">
        <v>57</v>
      </c>
      <c r="G3638" s="61" t="s">
        <v>2199</v>
      </c>
      <c r="H3638" s="61" t="s">
        <v>967</v>
      </c>
      <c r="I3638" s="61">
        <v>41.43</v>
      </c>
      <c r="J3638" s="61">
        <v>-72.06</v>
      </c>
      <c r="K3638">
        <v>6781</v>
      </c>
      <c r="L3638"/>
      <c r="M3638"/>
    </row>
    <row r="3639" spans="1:13">
      <c r="A3639" s="61" t="s">
        <v>40</v>
      </c>
      <c r="B3639" s="61">
        <v>6755</v>
      </c>
      <c r="C3639" s="63" t="s">
        <v>968</v>
      </c>
      <c r="D3639" s="61">
        <v>0</v>
      </c>
      <c r="E3639" s="61" t="s">
        <v>2275</v>
      </c>
      <c r="F3639" s="61" t="s">
        <v>57</v>
      </c>
      <c r="G3639" s="61" t="s">
        <v>2152</v>
      </c>
      <c r="H3639" s="61" t="s">
        <v>967</v>
      </c>
      <c r="I3639" s="61">
        <v>41.64</v>
      </c>
      <c r="J3639" s="61">
        <v>-73.48</v>
      </c>
      <c r="K3639">
        <v>1164</v>
      </c>
      <c r="L3639"/>
      <c r="M3639"/>
    </row>
    <row r="3640" spans="1:13">
      <c r="A3640" s="61" t="s">
        <v>40</v>
      </c>
      <c r="B3640" s="61">
        <v>6336</v>
      </c>
      <c r="C3640" s="63" t="s">
        <v>968</v>
      </c>
      <c r="D3640" s="61">
        <v>0</v>
      </c>
      <c r="E3640" s="61" t="s">
        <v>2144</v>
      </c>
      <c r="F3640" s="61" t="s">
        <v>57</v>
      </c>
      <c r="G3640" s="61" t="s">
        <v>2199</v>
      </c>
      <c r="H3640" s="61" t="s">
        <v>967</v>
      </c>
      <c r="I3640" s="61">
        <v>41.58</v>
      </c>
      <c r="J3640" s="61">
        <v>-72.2</v>
      </c>
      <c r="K3640">
        <v>93</v>
      </c>
      <c r="L3640"/>
      <c r="M3640"/>
    </row>
    <row r="3641" spans="1:13">
      <c r="A3641" s="61" t="s">
        <v>40</v>
      </c>
      <c r="B3641" s="61">
        <v>6033</v>
      </c>
      <c r="C3641" s="63" t="s">
        <v>968</v>
      </c>
      <c r="D3641" s="61">
        <v>0</v>
      </c>
      <c r="E3641" s="61" t="s">
        <v>2161</v>
      </c>
      <c r="F3641" s="61" t="s">
        <v>57</v>
      </c>
      <c r="G3641" s="61" t="s">
        <v>2147</v>
      </c>
      <c r="H3641" s="61" t="s">
        <v>967</v>
      </c>
      <c r="I3641" s="61">
        <v>41.7</v>
      </c>
      <c r="J3641" s="61">
        <v>-72.599999999999994</v>
      </c>
      <c r="K3641">
        <v>29658</v>
      </c>
      <c r="L3641"/>
      <c r="M3641"/>
    </row>
    <row r="3642" spans="1:13">
      <c r="A3642" s="61" t="s">
        <v>40</v>
      </c>
      <c r="B3642" s="61">
        <v>6756</v>
      </c>
      <c r="C3642" s="63" t="s">
        <v>968</v>
      </c>
      <c r="D3642" s="61">
        <v>0</v>
      </c>
      <c r="E3642" s="61" t="s">
        <v>997</v>
      </c>
      <c r="F3642" s="61" t="s">
        <v>57</v>
      </c>
      <c r="G3642" s="61" t="s">
        <v>2152</v>
      </c>
      <c r="H3642" s="61" t="s">
        <v>967</v>
      </c>
      <c r="I3642" s="61">
        <v>41.85</v>
      </c>
      <c r="J3642" s="61">
        <v>-73.23</v>
      </c>
      <c r="K3642">
        <v>2993</v>
      </c>
      <c r="L3642"/>
      <c r="M3642"/>
    </row>
    <row r="3643" spans="1:13">
      <c r="A3643" s="61" t="s">
        <v>40</v>
      </c>
      <c r="B3643" s="61">
        <v>6035</v>
      </c>
      <c r="C3643" s="63" t="s">
        <v>968</v>
      </c>
      <c r="D3643" s="61">
        <v>0</v>
      </c>
      <c r="E3643" s="61" t="s">
        <v>999</v>
      </c>
      <c r="F3643" s="61" t="s">
        <v>57</v>
      </c>
      <c r="G3643" s="61" t="s">
        <v>2147</v>
      </c>
      <c r="H3643" s="61" t="s">
        <v>967</v>
      </c>
      <c r="I3643" s="61">
        <v>41.95</v>
      </c>
      <c r="J3643" s="61">
        <v>-72.78</v>
      </c>
      <c r="K3643">
        <v>7305</v>
      </c>
      <c r="L3643"/>
      <c r="M3643"/>
    </row>
    <row r="3644" spans="1:13">
      <c r="A3644" s="61" t="s">
        <v>40</v>
      </c>
      <c r="B3644" s="61">
        <v>6831</v>
      </c>
      <c r="C3644" s="63" t="s">
        <v>968</v>
      </c>
      <c r="D3644" s="61">
        <v>0</v>
      </c>
      <c r="E3644" s="61" t="s">
        <v>2290</v>
      </c>
      <c r="F3644" s="61" t="s">
        <v>57</v>
      </c>
      <c r="G3644" s="61" t="s">
        <v>2238</v>
      </c>
      <c r="H3644" s="61" t="s">
        <v>967</v>
      </c>
      <c r="I3644" s="61">
        <v>41.09</v>
      </c>
      <c r="J3644" s="61">
        <v>-73.66</v>
      </c>
      <c r="K3644">
        <v>15254</v>
      </c>
      <c r="L3644"/>
      <c r="M3644"/>
    </row>
    <row r="3645" spans="1:13">
      <c r="A3645" s="61" t="s">
        <v>40</v>
      </c>
      <c r="B3645" s="61">
        <v>6830</v>
      </c>
      <c r="C3645" s="63" t="s">
        <v>968</v>
      </c>
      <c r="D3645" s="61">
        <v>0</v>
      </c>
      <c r="E3645" s="61" t="s">
        <v>2290</v>
      </c>
      <c r="F3645" s="61" t="s">
        <v>57</v>
      </c>
      <c r="G3645" s="61" t="s">
        <v>2238</v>
      </c>
      <c r="H3645" s="61" t="s">
        <v>967</v>
      </c>
      <c r="I3645" s="61">
        <v>41.06</v>
      </c>
      <c r="J3645" s="61">
        <v>-73.63</v>
      </c>
      <c r="K3645">
        <v>25043</v>
      </c>
      <c r="L3645"/>
      <c r="M3645"/>
    </row>
    <row r="3646" spans="1:13">
      <c r="A3646" s="61" t="s">
        <v>40</v>
      </c>
      <c r="B3646" s="61">
        <v>6340</v>
      </c>
      <c r="C3646" s="63" t="s">
        <v>968</v>
      </c>
      <c r="D3646" s="61">
        <v>0</v>
      </c>
      <c r="E3646" s="61" t="s">
        <v>1104</v>
      </c>
      <c r="F3646" s="61" t="s">
        <v>57</v>
      </c>
      <c r="G3646" s="61" t="s">
        <v>2199</v>
      </c>
      <c r="H3646" s="61" t="s">
        <v>967</v>
      </c>
      <c r="I3646" s="61">
        <v>41.32</v>
      </c>
      <c r="J3646" s="61">
        <v>-72.069999999999993</v>
      </c>
      <c r="K3646">
        <v>29788</v>
      </c>
      <c r="L3646"/>
      <c r="M3646"/>
    </row>
    <row r="3647" spans="1:13">
      <c r="A3647" s="61" t="s">
        <v>40</v>
      </c>
      <c r="B3647" s="61">
        <v>6437</v>
      </c>
      <c r="C3647" s="63" t="s">
        <v>968</v>
      </c>
      <c r="D3647" s="61">
        <v>0</v>
      </c>
      <c r="E3647" s="61" t="s">
        <v>1513</v>
      </c>
      <c r="F3647" s="61" t="s">
        <v>57</v>
      </c>
      <c r="G3647" s="61" t="s">
        <v>2236</v>
      </c>
      <c r="H3647" s="61" t="s">
        <v>967</v>
      </c>
      <c r="I3647" s="61">
        <v>41.28</v>
      </c>
      <c r="J3647" s="61">
        <v>-72.67</v>
      </c>
      <c r="K3647">
        <v>22064</v>
      </c>
      <c r="L3647"/>
      <c r="M3647"/>
    </row>
    <row r="3648" spans="1:13">
      <c r="A3648" s="61" t="s">
        <v>40</v>
      </c>
      <c r="B3648" s="61">
        <v>6438</v>
      </c>
      <c r="C3648" s="63" t="s">
        <v>968</v>
      </c>
      <c r="D3648" s="61">
        <v>0</v>
      </c>
      <c r="E3648" s="61" t="s">
        <v>2247</v>
      </c>
      <c r="F3648" s="61" t="s">
        <v>57</v>
      </c>
      <c r="G3648" s="61" t="s">
        <v>1098</v>
      </c>
      <c r="H3648" s="61" t="s">
        <v>967</v>
      </c>
      <c r="I3648" s="61">
        <v>41.45</v>
      </c>
      <c r="J3648" s="61">
        <v>-72.5</v>
      </c>
      <c r="K3648">
        <v>2616</v>
      </c>
      <c r="L3648"/>
      <c r="M3648"/>
    </row>
    <row r="3649" spans="1:13">
      <c r="A3649" s="61" t="s">
        <v>40</v>
      </c>
      <c r="B3649" s="61">
        <v>6514</v>
      </c>
      <c r="C3649" s="63" t="s">
        <v>968</v>
      </c>
      <c r="D3649" s="61">
        <v>0</v>
      </c>
      <c r="E3649" s="61" t="s">
        <v>2265</v>
      </c>
      <c r="F3649" s="61" t="s">
        <v>57</v>
      </c>
      <c r="G3649" s="61" t="s">
        <v>2236</v>
      </c>
      <c r="H3649" s="61" t="s">
        <v>967</v>
      </c>
      <c r="I3649" s="61">
        <v>41.38</v>
      </c>
      <c r="J3649" s="61">
        <v>-72.94</v>
      </c>
      <c r="K3649">
        <v>26613</v>
      </c>
      <c r="L3649"/>
      <c r="M3649"/>
    </row>
    <row r="3650" spans="1:13">
      <c r="A3650" s="61" t="s">
        <v>40</v>
      </c>
      <c r="B3650" s="61">
        <v>6517</v>
      </c>
      <c r="C3650" s="63" t="s">
        <v>968</v>
      </c>
      <c r="D3650" s="61">
        <v>0</v>
      </c>
      <c r="E3650" s="61" t="s">
        <v>2265</v>
      </c>
      <c r="F3650" s="61" t="s">
        <v>57</v>
      </c>
      <c r="G3650" s="61" t="s">
        <v>2236</v>
      </c>
      <c r="H3650" s="61" t="s">
        <v>967</v>
      </c>
      <c r="I3650" s="61">
        <v>41.35</v>
      </c>
      <c r="J3650" s="61">
        <v>-72.91</v>
      </c>
      <c r="K3650">
        <v>14954</v>
      </c>
      <c r="L3650"/>
      <c r="M3650"/>
    </row>
    <row r="3651" spans="1:13">
      <c r="A3651" s="61" t="s">
        <v>40</v>
      </c>
      <c r="B3651" s="61">
        <v>6518</v>
      </c>
      <c r="C3651" s="63" t="s">
        <v>968</v>
      </c>
      <c r="D3651" s="61">
        <v>0</v>
      </c>
      <c r="E3651" s="61" t="s">
        <v>2265</v>
      </c>
      <c r="F3651" s="61" t="s">
        <v>57</v>
      </c>
      <c r="G3651" s="61" t="s">
        <v>2236</v>
      </c>
      <c r="H3651" s="61" t="s">
        <v>967</v>
      </c>
      <c r="I3651" s="61">
        <v>41.43</v>
      </c>
      <c r="J3651" s="61">
        <v>-72.91</v>
      </c>
      <c r="K3651">
        <v>19528</v>
      </c>
      <c r="L3651"/>
      <c r="M3651"/>
    </row>
    <row r="3652" spans="1:13">
      <c r="A3652" s="61" t="s">
        <v>40</v>
      </c>
      <c r="B3652" s="61">
        <v>6247</v>
      </c>
      <c r="C3652" s="63" t="s">
        <v>968</v>
      </c>
      <c r="D3652" s="61">
        <v>0</v>
      </c>
      <c r="E3652" s="61" t="s">
        <v>309</v>
      </c>
      <c r="F3652" s="61" t="s">
        <v>57</v>
      </c>
      <c r="G3652" s="61" t="s">
        <v>2001</v>
      </c>
      <c r="H3652" s="61" t="s">
        <v>967</v>
      </c>
      <c r="I3652" s="61">
        <v>41.78</v>
      </c>
      <c r="J3652" s="61">
        <v>-72.05</v>
      </c>
      <c r="K3652">
        <v>2603</v>
      </c>
      <c r="L3652"/>
      <c r="M3652"/>
    </row>
    <row r="3653" spans="1:13">
      <c r="A3653" s="61" t="s">
        <v>40</v>
      </c>
      <c r="B3653" s="61">
        <v>6105</v>
      </c>
      <c r="C3653" s="63" t="s">
        <v>968</v>
      </c>
      <c r="D3653" s="61">
        <v>0</v>
      </c>
      <c r="E3653" s="61" t="s">
        <v>1719</v>
      </c>
      <c r="F3653" s="61" t="s">
        <v>57</v>
      </c>
      <c r="G3653" s="61" t="s">
        <v>2147</v>
      </c>
      <c r="H3653" s="61" t="s">
        <v>967</v>
      </c>
      <c r="I3653" s="61">
        <v>41.77</v>
      </c>
      <c r="J3653" s="61">
        <v>-72.709999999999994</v>
      </c>
      <c r="K3653">
        <v>18803</v>
      </c>
      <c r="L3653"/>
      <c r="M3653"/>
    </row>
    <row r="3654" spans="1:13">
      <c r="A3654" s="61" t="s">
        <v>40</v>
      </c>
      <c r="B3654" s="61">
        <v>6112</v>
      </c>
      <c r="C3654" s="63" t="s">
        <v>968</v>
      </c>
      <c r="D3654" s="61">
        <v>0</v>
      </c>
      <c r="E3654" s="61" t="s">
        <v>1719</v>
      </c>
      <c r="F3654" s="61" t="s">
        <v>57</v>
      </c>
      <c r="G3654" s="61" t="s">
        <v>2147</v>
      </c>
      <c r="H3654" s="61" t="s">
        <v>967</v>
      </c>
      <c r="I3654" s="61">
        <v>41.79</v>
      </c>
      <c r="J3654" s="61">
        <v>-72.7</v>
      </c>
      <c r="K3654">
        <v>23189</v>
      </c>
      <c r="L3654"/>
      <c r="M3654"/>
    </row>
    <row r="3655" spans="1:13">
      <c r="A3655" s="61" t="s">
        <v>40</v>
      </c>
      <c r="B3655" s="61">
        <v>6101</v>
      </c>
      <c r="C3655" s="63" t="s">
        <v>968</v>
      </c>
      <c r="D3655" s="61">
        <v>0</v>
      </c>
      <c r="E3655" s="61" t="s">
        <v>1719</v>
      </c>
      <c r="F3655" s="61" t="s">
        <v>57</v>
      </c>
      <c r="G3655" s="61" t="s">
        <v>2147</v>
      </c>
      <c r="H3655" s="61" t="s">
        <v>967</v>
      </c>
      <c r="I3655" s="61">
        <v>41.76</v>
      </c>
      <c r="J3655" s="61">
        <v>-72.680000000000007</v>
      </c>
      <c r="K3655">
        <v>10188</v>
      </c>
      <c r="L3655"/>
      <c r="M3655"/>
    </row>
    <row r="3656" spans="1:13">
      <c r="A3656" s="61" t="s">
        <v>40</v>
      </c>
      <c r="B3656" s="61">
        <v>6106</v>
      </c>
      <c r="C3656" s="63" t="s">
        <v>968</v>
      </c>
      <c r="D3656" s="61">
        <v>0</v>
      </c>
      <c r="E3656" s="61" t="s">
        <v>1719</v>
      </c>
      <c r="F3656" s="61" t="s">
        <v>57</v>
      </c>
      <c r="G3656" s="61" t="s">
        <v>2147</v>
      </c>
      <c r="H3656" s="61" t="s">
        <v>967</v>
      </c>
      <c r="I3656" s="61">
        <v>41.76</v>
      </c>
      <c r="J3656" s="61">
        <v>-72.680000000000007</v>
      </c>
      <c r="K3656">
        <v>38036</v>
      </c>
      <c r="L3656"/>
      <c r="M3656"/>
    </row>
    <row r="3657" spans="1:13">
      <c r="A3657" s="61" t="s">
        <v>40</v>
      </c>
      <c r="B3657" s="61">
        <v>6152</v>
      </c>
      <c r="C3657" s="63" t="s">
        <v>968</v>
      </c>
      <c r="D3657" s="61">
        <v>0</v>
      </c>
      <c r="E3657" s="61" t="s">
        <v>1719</v>
      </c>
      <c r="F3657" s="61" t="s">
        <v>57</v>
      </c>
      <c r="G3657" s="61" t="s">
        <v>2147</v>
      </c>
      <c r="H3657" s="61" t="s">
        <v>967</v>
      </c>
      <c r="I3657" s="61">
        <v>41.76</v>
      </c>
      <c r="J3657" s="61">
        <v>-72.680000000000007</v>
      </c>
      <c r="K3657">
        <v>12636</v>
      </c>
      <c r="L3657"/>
      <c r="M3657"/>
    </row>
    <row r="3658" spans="1:13">
      <c r="A3658" s="61" t="s">
        <v>40</v>
      </c>
      <c r="B3658" s="61">
        <v>6114</v>
      </c>
      <c r="C3658" s="63" t="s">
        <v>968</v>
      </c>
      <c r="D3658" s="61">
        <v>0</v>
      </c>
      <c r="E3658" s="61" t="s">
        <v>1719</v>
      </c>
      <c r="F3658" s="61" t="s">
        <v>57</v>
      </c>
      <c r="G3658" s="61" t="s">
        <v>2147</v>
      </c>
      <c r="H3658" s="61" t="s">
        <v>967</v>
      </c>
      <c r="I3658" s="61">
        <v>41.74</v>
      </c>
      <c r="J3658" s="61">
        <v>-72.67</v>
      </c>
      <c r="K3658">
        <v>26257</v>
      </c>
      <c r="L3658"/>
      <c r="M3658"/>
    </row>
    <row r="3659" spans="1:13">
      <c r="A3659" s="61" t="s">
        <v>40</v>
      </c>
      <c r="B3659" s="61">
        <v>6103</v>
      </c>
      <c r="C3659" s="63" t="s">
        <v>968</v>
      </c>
      <c r="D3659" s="61">
        <v>0</v>
      </c>
      <c r="E3659" s="61" t="s">
        <v>1719</v>
      </c>
      <c r="F3659" s="61" t="s">
        <v>57</v>
      </c>
      <c r="G3659" s="61" t="s">
        <v>2147</v>
      </c>
      <c r="H3659" s="61" t="s">
        <v>967</v>
      </c>
      <c r="I3659" s="61">
        <v>41.77</v>
      </c>
      <c r="J3659" s="61">
        <v>-72.67</v>
      </c>
      <c r="K3659">
        <v>2540</v>
      </c>
      <c r="L3659"/>
      <c r="M3659"/>
    </row>
    <row r="3660" spans="1:13">
      <c r="A3660" s="61" t="s">
        <v>40</v>
      </c>
      <c r="B3660" s="61">
        <v>6120</v>
      </c>
      <c r="C3660" s="63" t="s">
        <v>968</v>
      </c>
      <c r="D3660" s="61">
        <v>0</v>
      </c>
      <c r="E3660" s="61" t="s">
        <v>1719</v>
      </c>
      <c r="F3660" s="61" t="s">
        <v>57</v>
      </c>
      <c r="G3660" s="61" t="s">
        <v>2147</v>
      </c>
      <c r="H3660" s="61" t="s">
        <v>967</v>
      </c>
      <c r="I3660" s="61">
        <v>41.79</v>
      </c>
      <c r="J3660" s="61">
        <v>-72.66</v>
      </c>
      <c r="K3660">
        <v>12636</v>
      </c>
      <c r="L3660"/>
      <c r="M3660"/>
    </row>
    <row r="3661" spans="1:13">
      <c r="A3661" s="61" t="s">
        <v>40</v>
      </c>
      <c r="B3661" s="61">
        <v>6791</v>
      </c>
      <c r="C3661" s="63" t="s">
        <v>968</v>
      </c>
      <c r="D3661" s="61">
        <v>0</v>
      </c>
      <c r="E3661" s="61" t="s">
        <v>2286</v>
      </c>
      <c r="F3661" s="61" t="s">
        <v>57</v>
      </c>
      <c r="G3661" s="61" t="s">
        <v>2152</v>
      </c>
      <c r="H3661" s="61" t="s">
        <v>967</v>
      </c>
      <c r="I3661" s="61">
        <v>41.75</v>
      </c>
      <c r="J3661" s="61">
        <v>-73.05</v>
      </c>
      <c r="K3661">
        <v>5546</v>
      </c>
      <c r="L3661"/>
      <c r="M3661"/>
    </row>
    <row r="3662" spans="1:13">
      <c r="A3662" s="61" t="s">
        <v>40</v>
      </c>
      <c r="B3662" s="61">
        <v>6248</v>
      </c>
      <c r="C3662" s="63" t="s">
        <v>968</v>
      </c>
      <c r="D3662" s="61">
        <v>0</v>
      </c>
      <c r="E3662" s="61" t="s">
        <v>1506</v>
      </c>
      <c r="F3662" s="61" t="s">
        <v>57</v>
      </c>
      <c r="G3662" s="61" t="s">
        <v>2159</v>
      </c>
      <c r="H3662" s="61" t="s">
        <v>967</v>
      </c>
      <c r="I3662" s="61">
        <v>41.65</v>
      </c>
      <c r="J3662" s="61">
        <v>-72.36</v>
      </c>
      <c r="K3662">
        <v>5197</v>
      </c>
      <c r="L3662"/>
      <c r="M3662"/>
    </row>
    <row r="3663" spans="1:13">
      <c r="A3663" s="61" t="s">
        <v>40</v>
      </c>
      <c r="B3663" s="61">
        <v>6441</v>
      </c>
      <c r="C3663" s="63" t="s">
        <v>968</v>
      </c>
      <c r="D3663" s="61">
        <v>0</v>
      </c>
      <c r="E3663" s="61" t="s">
        <v>2248</v>
      </c>
      <c r="F3663" s="61" t="s">
        <v>57</v>
      </c>
      <c r="G3663" s="61" t="s">
        <v>1098</v>
      </c>
      <c r="H3663" s="61" t="s">
        <v>967</v>
      </c>
      <c r="I3663" s="61">
        <v>41.49</v>
      </c>
      <c r="J3663" s="61">
        <v>-72.55</v>
      </c>
      <c r="K3663">
        <v>5484</v>
      </c>
      <c r="L3663"/>
      <c r="M3663"/>
    </row>
    <row r="3664" spans="1:13">
      <c r="A3664" s="61" t="s">
        <v>40</v>
      </c>
      <c r="B3664" s="61">
        <v>6442</v>
      </c>
      <c r="C3664" s="63" t="s">
        <v>968</v>
      </c>
      <c r="D3664" s="61">
        <v>0</v>
      </c>
      <c r="E3664" s="61" t="s">
        <v>2249</v>
      </c>
      <c r="F3664" s="61" t="s">
        <v>57</v>
      </c>
      <c r="G3664" s="61" t="s">
        <v>1098</v>
      </c>
      <c r="H3664" s="61" t="s">
        <v>967</v>
      </c>
      <c r="I3664" s="61">
        <v>41.34</v>
      </c>
      <c r="J3664" s="61">
        <v>-72.430000000000007</v>
      </c>
      <c r="K3664">
        <v>2594</v>
      </c>
      <c r="L3664"/>
      <c r="M3664"/>
    </row>
    <row r="3665" spans="1:13">
      <c r="A3665" s="61" t="s">
        <v>40</v>
      </c>
      <c r="B3665" s="61">
        <v>6351</v>
      </c>
      <c r="C3665" s="63" t="s">
        <v>968</v>
      </c>
      <c r="D3665" s="61">
        <v>0</v>
      </c>
      <c r="E3665" s="61" t="s">
        <v>2222</v>
      </c>
      <c r="F3665" s="61" t="s">
        <v>57</v>
      </c>
      <c r="G3665" s="61" t="s">
        <v>2199</v>
      </c>
      <c r="H3665" s="61" t="s">
        <v>967</v>
      </c>
      <c r="I3665" s="61">
        <v>41.6</v>
      </c>
      <c r="J3665" s="61">
        <v>-71.98</v>
      </c>
      <c r="K3665">
        <v>15609</v>
      </c>
      <c r="L3665"/>
      <c r="M3665"/>
    </row>
    <row r="3666" spans="1:13">
      <c r="A3666" s="61" t="s">
        <v>40</v>
      </c>
      <c r="B3666" s="61">
        <v>6757</v>
      </c>
      <c r="C3666" s="63" t="s">
        <v>968</v>
      </c>
      <c r="D3666" s="61">
        <v>0</v>
      </c>
      <c r="E3666" s="61" t="s">
        <v>2276</v>
      </c>
      <c r="F3666" s="61" t="s">
        <v>57</v>
      </c>
      <c r="G3666" s="61" t="s">
        <v>2152</v>
      </c>
      <c r="H3666" s="61" t="s">
        <v>967</v>
      </c>
      <c r="I3666" s="61">
        <v>41.72</v>
      </c>
      <c r="J3666" s="61">
        <v>-73.47</v>
      </c>
      <c r="K3666">
        <v>2193</v>
      </c>
      <c r="L3666"/>
      <c r="M3666"/>
    </row>
    <row r="3667" spans="1:13">
      <c r="A3667" s="61" t="s">
        <v>40</v>
      </c>
      <c r="B3667" s="61">
        <v>6419</v>
      </c>
      <c r="C3667" s="63" t="s">
        <v>968</v>
      </c>
      <c r="D3667" s="61">
        <v>0</v>
      </c>
      <c r="E3667" s="61" t="s">
        <v>2244</v>
      </c>
      <c r="F3667" s="61" t="s">
        <v>57</v>
      </c>
      <c r="G3667" s="61" t="s">
        <v>1098</v>
      </c>
      <c r="H3667" s="61" t="s">
        <v>967</v>
      </c>
      <c r="I3667" s="61">
        <v>41.35</v>
      </c>
      <c r="J3667" s="61">
        <v>-72.56</v>
      </c>
      <c r="K3667">
        <v>6174</v>
      </c>
      <c r="L3667"/>
      <c r="M3667"/>
    </row>
    <row r="3668" spans="1:13">
      <c r="A3668" s="61" t="s">
        <v>40</v>
      </c>
      <c r="B3668" s="61">
        <v>6758</v>
      </c>
      <c r="C3668" s="63" t="s">
        <v>968</v>
      </c>
      <c r="D3668" s="61">
        <v>0</v>
      </c>
      <c r="E3668" s="61" t="s">
        <v>2277</v>
      </c>
      <c r="F3668" s="61" t="s">
        <v>57</v>
      </c>
      <c r="G3668" s="61" t="s">
        <v>2152</v>
      </c>
      <c r="H3668" s="61" t="s">
        <v>967</v>
      </c>
      <c r="I3668" s="61">
        <v>41.68</v>
      </c>
      <c r="J3668" s="61">
        <v>-73.23</v>
      </c>
      <c r="K3668">
        <v>39</v>
      </c>
      <c r="L3668"/>
      <c r="M3668"/>
    </row>
    <row r="3669" spans="1:13">
      <c r="A3669" s="61" t="s">
        <v>40</v>
      </c>
      <c r="B3669" s="61">
        <v>6039</v>
      </c>
      <c r="C3669" s="63" t="s">
        <v>968</v>
      </c>
      <c r="D3669" s="61">
        <v>0</v>
      </c>
      <c r="E3669" s="61" t="s">
        <v>1306</v>
      </c>
      <c r="F3669" s="61" t="s">
        <v>57</v>
      </c>
      <c r="G3669" s="61" t="s">
        <v>2152</v>
      </c>
      <c r="H3669" s="61" t="s">
        <v>967</v>
      </c>
      <c r="I3669" s="61">
        <v>41.94</v>
      </c>
      <c r="J3669" s="61">
        <v>-73.430000000000007</v>
      </c>
      <c r="K3669">
        <v>2357</v>
      </c>
      <c r="L3669"/>
      <c r="M3669"/>
    </row>
    <row r="3670" spans="1:13">
      <c r="A3670" s="61" t="s">
        <v>40</v>
      </c>
      <c r="B3670" s="61">
        <v>6249</v>
      </c>
      <c r="C3670" s="63" t="s">
        <v>968</v>
      </c>
      <c r="D3670" s="61">
        <v>0</v>
      </c>
      <c r="E3670" s="61" t="s">
        <v>264</v>
      </c>
      <c r="F3670" s="61" t="s">
        <v>57</v>
      </c>
      <c r="G3670" s="61" t="s">
        <v>2199</v>
      </c>
      <c r="H3670" s="61" t="s">
        <v>967</v>
      </c>
      <c r="I3670" s="61">
        <v>41.66</v>
      </c>
      <c r="J3670" s="61">
        <v>-72.239999999999995</v>
      </c>
      <c r="K3670">
        <v>7142</v>
      </c>
      <c r="L3670"/>
      <c r="M3670"/>
    </row>
    <row r="3671" spans="1:13">
      <c r="A3671" s="61" t="s">
        <v>40</v>
      </c>
      <c r="B3671" s="61">
        <v>6339</v>
      </c>
      <c r="C3671" s="63" t="s">
        <v>968</v>
      </c>
      <c r="D3671" s="61">
        <v>0</v>
      </c>
      <c r="E3671" s="61" t="s">
        <v>2221</v>
      </c>
      <c r="F3671" s="61" t="s">
        <v>57</v>
      </c>
      <c r="G3671" s="61" t="s">
        <v>2199</v>
      </c>
      <c r="H3671" s="61" t="s">
        <v>967</v>
      </c>
      <c r="I3671" s="61">
        <v>41.44</v>
      </c>
      <c r="J3671" s="61">
        <v>-71.989999999999995</v>
      </c>
      <c r="K3671">
        <v>8346</v>
      </c>
      <c r="L3671"/>
      <c r="M3671"/>
    </row>
    <row r="3672" spans="1:13">
      <c r="A3672" s="61" t="s">
        <v>40</v>
      </c>
      <c r="B3672" s="61">
        <v>6759</v>
      </c>
      <c r="C3672" s="63" t="s">
        <v>968</v>
      </c>
      <c r="D3672" s="61">
        <v>0</v>
      </c>
      <c r="E3672" s="61" t="s">
        <v>1480</v>
      </c>
      <c r="F3672" s="61" t="s">
        <v>57</v>
      </c>
      <c r="G3672" s="61" t="s">
        <v>2152</v>
      </c>
      <c r="H3672" s="61" t="s">
        <v>967</v>
      </c>
      <c r="I3672" s="61">
        <v>41.74</v>
      </c>
      <c r="J3672" s="61">
        <v>-73.19</v>
      </c>
      <c r="K3672">
        <v>5729</v>
      </c>
      <c r="L3672"/>
      <c r="M3672"/>
    </row>
    <row r="3673" spans="1:13">
      <c r="A3673" s="61" t="s">
        <v>40</v>
      </c>
      <c r="B3673" s="61">
        <v>6443</v>
      </c>
      <c r="C3673" s="63" t="s">
        <v>968</v>
      </c>
      <c r="D3673" s="61">
        <v>0</v>
      </c>
      <c r="E3673" s="61" t="s">
        <v>511</v>
      </c>
      <c r="F3673" s="61" t="s">
        <v>57</v>
      </c>
      <c r="G3673" s="61" t="s">
        <v>2236</v>
      </c>
      <c r="H3673" s="61" t="s">
        <v>967</v>
      </c>
      <c r="I3673" s="61">
        <v>41.27</v>
      </c>
      <c r="J3673" s="61">
        <v>-72.59</v>
      </c>
      <c r="K3673">
        <v>17713</v>
      </c>
      <c r="L3673"/>
      <c r="M3673"/>
    </row>
    <row r="3674" spans="1:13">
      <c r="A3674" s="61" t="s">
        <v>40</v>
      </c>
      <c r="B3674" s="61">
        <v>6042</v>
      </c>
      <c r="C3674" s="63" t="s">
        <v>968</v>
      </c>
      <c r="D3674" s="61">
        <v>0</v>
      </c>
      <c r="E3674" s="61" t="s">
        <v>898</v>
      </c>
      <c r="F3674" s="61" t="s">
        <v>57</v>
      </c>
      <c r="G3674" s="61" t="s">
        <v>2147</v>
      </c>
      <c r="H3674" s="61" t="s">
        <v>967</v>
      </c>
      <c r="I3674" s="61">
        <v>41.79</v>
      </c>
      <c r="J3674" s="61">
        <v>-72.53</v>
      </c>
      <c r="K3674">
        <v>24044</v>
      </c>
      <c r="L3674"/>
      <c r="M3674"/>
    </row>
    <row r="3675" spans="1:13">
      <c r="A3675" s="61" t="s">
        <v>40</v>
      </c>
      <c r="B3675" s="61">
        <v>6040</v>
      </c>
      <c r="C3675" s="63" t="s">
        <v>968</v>
      </c>
      <c r="D3675" s="61">
        <v>0</v>
      </c>
      <c r="E3675" s="61" t="s">
        <v>898</v>
      </c>
      <c r="F3675" s="61" t="s">
        <v>57</v>
      </c>
      <c r="G3675" s="61" t="s">
        <v>2147</v>
      </c>
      <c r="H3675" s="61" t="s">
        <v>967</v>
      </c>
      <c r="I3675" s="61">
        <v>41.78</v>
      </c>
      <c r="J3675" s="61">
        <v>-72.510000000000005</v>
      </c>
      <c r="K3675">
        <v>35676</v>
      </c>
      <c r="L3675"/>
      <c r="M3675"/>
    </row>
    <row r="3676" spans="1:13">
      <c r="A3676" s="61" t="s">
        <v>40</v>
      </c>
      <c r="B3676" s="61">
        <v>6250</v>
      </c>
      <c r="C3676" s="63" t="s">
        <v>968</v>
      </c>
      <c r="D3676" s="61">
        <v>0</v>
      </c>
      <c r="E3676" s="61" t="s">
        <v>2200</v>
      </c>
      <c r="F3676" s="61" t="s">
        <v>57</v>
      </c>
      <c r="G3676" s="61" t="s">
        <v>2159</v>
      </c>
      <c r="H3676" s="61" t="s">
        <v>967</v>
      </c>
      <c r="I3676" s="61">
        <v>41.77</v>
      </c>
      <c r="J3676" s="61">
        <v>-72.19</v>
      </c>
      <c r="K3676">
        <v>4951</v>
      </c>
      <c r="L3676"/>
      <c r="M3676"/>
    </row>
    <row r="3677" spans="1:13">
      <c r="A3677" s="61" t="s">
        <v>40</v>
      </c>
      <c r="B3677" s="61">
        <v>6447</v>
      </c>
      <c r="C3677" s="63" t="s">
        <v>968</v>
      </c>
      <c r="D3677" s="61">
        <v>0</v>
      </c>
      <c r="E3677" s="61" t="s">
        <v>1172</v>
      </c>
      <c r="F3677" s="61" t="s">
        <v>57</v>
      </c>
      <c r="G3677" s="61" t="s">
        <v>2147</v>
      </c>
      <c r="H3677" s="61" t="s">
        <v>967</v>
      </c>
      <c r="I3677" s="61">
        <v>41.63</v>
      </c>
      <c r="J3677" s="61">
        <v>-72.45</v>
      </c>
      <c r="K3677">
        <v>6133</v>
      </c>
      <c r="L3677"/>
      <c r="M3677"/>
    </row>
    <row r="3678" spans="1:13">
      <c r="A3678" s="61" t="s">
        <v>40</v>
      </c>
      <c r="B3678" s="61">
        <v>6451</v>
      </c>
      <c r="C3678" s="63" t="s">
        <v>968</v>
      </c>
      <c r="D3678" s="61">
        <v>0</v>
      </c>
      <c r="E3678" s="61" t="s">
        <v>1584</v>
      </c>
      <c r="F3678" s="61" t="s">
        <v>57</v>
      </c>
      <c r="G3678" s="61" t="s">
        <v>2236</v>
      </c>
      <c r="H3678" s="61" t="s">
        <v>967</v>
      </c>
      <c r="I3678" s="61">
        <v>41.54</v>
      </c>
      <c r="J3678" s="61">
        <v>-72.819999999999993</v>
      </c>
      <c r="K3678">
        <v>24894</v>
      </c>
      <c r="L3678"/>
      <c r="M3678"/>
    </row>
    <row r="3679" spans="1:13">
      <c r="A3679" s="61" t="s">
        <v>40</v>
      </c>
      <c r="B3679" s="61">
        <v>6450</v>
      </c>
      <c r="C3679" s="63" t="s">
        <v>968</v>
      </c>
      <c r="D3679" s="61">
        <v>0</v>
      </c>
      <c r="E3679" s="61" t="s">
        <v>1584</v>
      </c>
      <c r="F3679" s="61" t="s">
        <v>57</v>
      </c>
      <c r="G3679" s="61" t="s">
        <v>2236</v>
      </c>
      <c r="H3679" s="61" t="s">
        <v>967</v>
      </c>
      <c r="I3679" s="61">
        <v>41.53</v>
      </c>
      <c r="J3679" s="61">
        <v>-72.790000000000006</v>
      </c>
      <c r="K3679">
        <v>36007</v>
      </c>
      <c r="L3679"/>
      <c r="M3679"/>
    </row>
    <row r="3680" spans="1:13">
      <c r="A3680" s="61" t="s">
        <v>40</v>
      </c>
      <c r="B3680" s="61">
        <v>6762</v>
      </c>
      <c r="C3680" s="63" t="s">
        <v>968</v>
      </c>
      <c r="D3680" s="61">
        <v>0</v>
      </c>
      <c r="E3680" s="61" t="s">
        <v>2101</v>
      </c>
      <c r="F3680" s="61" t="s">
        <v>57</v>
      </c>
      <c r="G3680" s="61" t="s">
        <v>2236</v>
      </c>
      <c r="H3680" s="61" t="s">
        <v>967</v>
      </c>
      <c r="I3680" s="61">
        <v>41.52</v>
      </c>
      <c r="J3680" s="61">
        <v>-73.12</v>
      </c>
      <c r="K3680">
        <v>7574</v>
      </c>
      <c r="L3680"/>
      <c r="M3680"/>
    </row>
    <row r="3681" spans="1:13">
      <c r="A3681" s="61" t="s">
        <v>40</v>
      </c>
      <c r="B3681" s="61">
        <v>6455</v>
      </c>
      <c r="C3681" s="63" t="s">
        <v>968</v>
      </c>
      <c r="D3681" s="61">
        <v>0</v>
      </c>
      <c r="E3681" s="61" t="s">
        <v>1052</v>
      </c>
      <c r="F3681" s="61" t="s">
        <v>57</v>
      </c>
      <c r="G3681" s="61" t="s">
        <v>1098</v>
      </c>
      <c r="H3681" s="61" t="s">
        <v>967</v>
      </c>
      <c r="I3681" s="61">
        <v>41.5</v>
      </c>
      <c r="J3681" s="61">
        <v>-72.709999999999994</v>
      </c>
      <c r="K3681">
        <v>2958</v>
      </c>
      <c r="L3681"/>
      <c r="M3681"/>
    </row>
    <row r="3682" spans="1:13">
      <c r="A3682" s="61" t="s">
        <v>40</v>
      </c>
      <c r="B3682" s="61">
        <v>6457</v>
      </c>
      <c r="C3682" s="63" t="s">
        <v>968</v>
      </c>
      <c r="D3682" s="61">
        <v>0</v>
      </c>
      <c r="E3682" s="61" t="s">
        <v>1438</v>
      </c>
      <c r="F3682" s="61" t="s">
        <v>57</v>
      </c>
      <c r="G3682" s="61" t="s">
        <v>1098</v>
      </c>
      <c r="H3682" s="61" t="s">
        <v>967</v>
      </c>
      <c r="I3682" s="61">
        <v>41.54</v>
      </c>
      <c r="J3682" s="61">
        <v>-72.650000000000006</v>
      </c>
      <c r="K3682">
        <v>46505</v>
      </c>
      <c r="L3682"/>
      <c r="M3682"/>
    </row>
    <row r="3683" spans="1:13">
      <c r="A3683" s="61" t="s">
        <v>40</v>
      </c>
      <c r="B3683" s="61">
        <v>6461</v>
      </c>
      <c r="C3683" s="63" t="s">
        <v>968</v>
      </c>
      <c r="D3683" s="61">
        <v>0</v>
      </c>
      <c r="E3683" s="61" t="s">
        <v>1176</v>
      </c>
      <c r="F3683" s="61" t="s">
        <v>57</v>
      </c>
      <c r="G3683" s="61" t="s">
        <v>2236</v>
      </c>
      <c r="H3683" s="61" t="s">
        <v>967</v>
      </c>
      <c r="I3683" s="61">
        <v>41.23</v>
      </c>
      <c r="J3683" s="61">
        <v>-73.08</v>
      </c>
      <c r="K3683">
        <v>14734</v>
      </c>
      <c r="L3683"/>
      <c r="M3683"/>
    </row>
    <row r="3684" spans="1:13">
      <c r="A3684" s="61" t="s">
        <v>40</v>
      </c>
      <c r="B3684" s="61">
        <v>6460</v>
      </c>
      <c r="C3684" s="63" t="s">
        <v>968</v>
      </c>
      <c r="D3684" s="61">
        <v>0</v>
      </c>
      <c r="E3684" s="61" t="s">
        <v>1176</v>
      </c>
      <c r="F3684" s="61" t="s">
        <v>57</v>
      </c>
      <c r="G3684" s="61" t="s">
        <v>2236</v>
      </c>
      <c r="H3684" s="61" t="s">
        <v>967</v>
      </c>
      <c r="I3684" s="61">
        <v>41.22</v>
      </c>
      <c r="J3684" s="61">
        <v>-73.06</v>
      </c>
      <c r="K3684">
        <v>37310</v>
      </c>
      <c r="L3684"/>
      <c r="M3684"/>
    </row>
    <row r="3685" spans="1:13">
      <c r="A3685" s="61" t="s">
        <v>40</v>
      </c>
      <c r="B3685" s="61">
        <v>6468</v>
      </c>
      <c r="C3685" s="63" t="s">
        <v>968</v>
      </c>
      <c r="D3685" s="61">
        <v>0</v>
      </c>
      <c r="E3685" s="61" t="s">
        <v>512</v>
      </c>
      <c r="F3685" s="61" t="s">
        <v>57</v>
      </c>
      <c r="G3685" s="61" t="s">
        <v>2238</v>
      </c>
      <c r="H3685" s="61" t="s">
        <v>967</v>
      </c>
      <c r="I3685" s="61">
        <v>41.36</v>
      </c>
      <c r="J3685" s="61">
        <v>-73.2</v>
      </c>
      <c r="K3685">
        <v>18825</v>
      </c>
      <c r="L3685"/>
      <c r="M3685"/>
    </row>
    <row r="3686" spans="1:13">
      <c r="A3686" s="61" t="s">
        <v>40</v>
      </c>
      <c r="B3686" s="61">
        <v>6353</v>
      </c>
      <c r="C3686" s="63" t="s">
        <v>968</v>
      </c>
      <c r="D3686" s="61">
        <v>0</v>
      </c>
      <c r="E3686" s="61" t="s">
        <v>1938</v>
      </c>
      <c r="F3686" s="61" t="s">
        <v>57</v>
      </c>
      <c r="G3686" s="61" t="s">
        <v>2199</v>
      </c>
      <c r="H3686" s="61" t="s">
        <v>967</v>
      </c>
      <c r="I3686" s="61">
        <v>41.46</v>
      </c>
      <c r="J3686" s="61">
        <v>-72.150000000000006</v>
      </c>
      <c r="K3686">
        <v>175</v>
      </c>
      <c r="L3686"/>
      <c r="M3686"/>
    </row>
    <row r="3687" spans="1:13">
      <c r="A3687" s="61" t="s">
        <v>40</v>
      </c>
      <c r="B3687" s="61">
        <v>6469</v>
      </c>
      <c r="C3687" s="63" t="s">
        <v>968</v>
      </c>
      <c r="D3687" s="61">
        <v>0</v>
      </c>
      <c r="E3687" s="61" t="s">
        <v>2250</v>
      </c>
      <c r="F3687" s="61" t="s">
        <v>57</v>
      </c>
      <c r="G3687" s="61" t="s">
        <v>1098</v>
      </c>
      <c r="H3687" s="61" t="s">
        <v>967</v>
      </c>
      <c r="I3687" s="61">
        <v>41.5</v>
      </c>
      <c r="J3687" s="61">
        <v>-72.45</v>
      </c>
      <c r="K3687">
        <v>3272</v>
      </c>
      <c r="L3687"/>
      <c r="M3687"/>
    </row>
    <row r="3688" spans="1:13">
      <c r="A3688" s="61" t="s">
        <v>40</v>
      </c>
      <c r="B3688" s="61">
        <v>6354</v>
      </c>
      <c r="C3688" s="63" t="s">
        <v>968</v>
      </c>
      <c r="D3688" s="61">
        <v>0</v>
      </c>
      <c r="E3688" s="61" t="s">
        <v>2223</v>
      </c>
      <c r="F3688" s="61" t="s">
        <v>57</v>
      </c>
      <c r="G3688" s="61" t="s">
        <v>2001</v>
      </c>
      <c r="H3688" s="61" t="s">
        <v>967</v>
      </c>
      <c r="I3688" s="61">
        <v>41.71</v>
      </c>
      <c r="J3688" s="61">
        <v>-71.87</v>
      </c>
      <c r="K3688">
        <v>5647</v>
      </c>
      <c r="L3688"/>
      <c r="M3688"/>
    </row>
    <row r="3689" spans="1:13">
      <c r="A3689" s="61" t="s">
        <v>40</v>
      </c>
      <c r="B3689" s="61">
        <v>6763</v>
      </c>
      <c r="C3689" s="63" t="s">
        <v>968</v>
      </c>
      <c r="D3689" s="61">
        <v>0</v>
      </c>
      <c r="E3689" s="61" t="s">
        <v>950</v>
      </c>
      <c r="F3689" s="61" t="s">
        <v>57</v>
      </c>
      <c r="G3689" s="61" t="s">
        <v>2152</v>
      </c>
      <c r="H3689" s="61" t="s">
        <v>967</v>
      </c>
      <c r="I3689" s="61">
        <v>41.68</v>
      </c>
      <c r="J3689" s="61">
        <v>-73.17</v>
      </c>
      <c r="K3689">
        <v>2217</v>
      </c>
      <c r="L3689"/>
      <c r="M3689"/>
    </row>
    <row r="3690" spans="1:13">
      <c r="A3690" s="61" t="s">
        <v>40</v>
      </c>
      <c r="B3690" s="61">
        <v>6355</v>
      </c>
      <c r="C3690" s="63" t="s">
        <v>968</v>
      </c>
      <c r="D3690" s="61">
        <v>0</v>
      </c>
      <c r="E3690" s="61" t="s">
        <v>859</v>
      </c>
      <c r="F3690" s="61" t="s">
        <v>57</v>
      </c>
      <c r="G3690" s="61" t="s">
        <v>2199</v>
      </c>
      <c r="H3690" s="61" t="s">
        <v>967</v>
      </c>
      <c r="I3690" s="61">
        <v>41.35</v>
      </c>
      <c r="J3690" s="61">
        <v>-71.97</v>
      </c>
      <c r="K3690">
        <v>12835</v>
      </c>
      <c r="L3690"/>
      <c r="M3690"/>
    </row>
    <row r="3691" spans="1:13">
      <c r="A3691" s="61" t="s">
        <v>40</v>
      </c>
      <c r="B3691" s="61">
        <v>6770</v>
      </c>
      <c r="C3691" s="63" t="s">
        <v>968</v>
      </c>
      <c r="D3691" s="61">
        <v>0</v>
      </c>
      <c r="E3691" s="61" t="s">
        <v>2278</v>
      </c>
      <c r="F3691" s="61" t="s">
        <v>57</v>
      </c>
      <c r="G3691" s="61" t="s">
        <v>2236</v>
      </c>
      <c r="H3691" s="61" t="s">
        <v>967</v>
      </c>
      <c r="I3691" s="61">
        <v>41.48</v>
      </c>
      <c r="J3691" s="61">
        <v>-73.05</v>
      </c>
      <c r="K3691">
        <v>31634</v>
      </c>
      <c r="L3691"/>
      <c r="M3691"/>
    </row>
    <row r="3692" spans="1:13">
      <c r="A3692" s="61" t="s">
        <v>40</v>
      </c>
      <c r="B3692" s="61">
        <v>6052</v>
      </c>
      <c r="C3692" s="63" t="s">
        <v>968</v>
      </c>
      <c r="D3692" s="61">
        <v>0</v>
      </c>
      <c r="E3692" s="61" t="s">
        <v>2163</v>
      </c>
      <c r="F3692" s="61" t="s">
        <v>57</v>
      </c>
      <c r="G3692" s="61" t="s">
        <v>2147</v>
      </c>
      <c r="H3692" s="61" t="s">
        <v>967</v>
      </c>
      <c r="I3692" s="61">
        <v>41.66</v>
      </c>
      <c r="J3692" s="61">
        <v>-72.8</v>
      </c>
      <c r="K3692">
        <v>8017</v>
      </c>
      <c r="L3692"/>
      <c r="M3692"/>
    </row>
    <row r="3693" spans="1:13">
      <c r="A3693" s="61" t="s">
        <v>40</v>
      </c>
      <c r="B3693" s="61">
        <v>6053</v>
      </c>
      <c r="C3693" s="63" t="s">
        <v>968</v>
      </c>
      <c r="D3693" s="61">
        <v>0</v>
      </c>
      <c r="E3693" s="61" t="s">
        <v>2163</v>
      </c>
      <c r="F3693" s="61" t="s">
        <v>57</v>
      </c>
      <c r="G3693" s="61" t="s">
        <v>2147</v>
      </c>
      <c r="H3693" s="61" t="s">
        <v>967</v>
      </c>
      <c r="I3693" s="61">
        <v>41.69</v>
      </c>
      <c r="J3693" s="61">
        <v>-72.790000000000006</v>
      </c>
      <c r="K3693">
        <v>35024</v>
      </c>
      <c r="L3693"/>
      <c r="M3693"/>
    </row>
    <row r="3694" spans="1:13">
      <c r="A3694" s="61" t="s">
        <v>40</v>
      </c>
      <c r="B3694" s="61">
        <v>6051</v>
      </c>
      <c r="C3694" s="63" t="s">
        <v>968</v>
      </c>
      <c r="D3694" s="61">
        <v>0</v>
      </c>
      <c r="E3694" s="61" t="s">
        <v>2163</v>
      </c>
      <c r="F3694" s="61" t="s">
        <v>57</v>
      </c>
      <c r="G3694" s="61" t="s">
        <v>2147</v>
      </c>
      <c r="H3694" s="61" t="s">
        <v>967</v>
      </c>
      <c r="I3694" s="61">
        <v>41.67</v>
      </c>
      <c r="J3694" s="61">
        <v>-72.78</v>
      </c>
      <c r="K3694">
        <v>31134</v>
      </c>
      <c r="L3694"/>
      <c r="M3694"/>
    </row>
    <row r="3695" spans="1:13">
      <c r="A3695" s="61" t="s">
        <v>40</v>
      </c>
      <c r="B3695" s="61">
        <v>6840</v>
      </c>
      <c r="C3695" s="63" t="s">
        <v>968</v>
      </c>
      <c r="D3695" s="61">
        <v>0</v>
      </c>
      <c r="E3695" s="61" t="s">
        <v>2293</v>
      </c>
      <c r="F3695" s="61" t="s">
        <v>57</v>
      </c>
      <c r="G3695" s="61" t="s">
        <v>2238</v>
      </c>
      <c r="H3695" s="61" t="s">
        <v>967</v>
      </c>
      <c r="I3695" s="61">
        <v>41.14</v>
      </c>
      <c r="J3695" s="61">
        <v>-73.489999999999995</v>
      </c>
      <c r="K3695">
        <v>20612</v>
      </c>
      <c r="L3695"/>
      <c r="M3695"/>
    </row>
    <row r="3696" spans="1:13">
      <c r="A3696" s="61" t="s">
        <v>40</v>
      </c>
      <c r="B3696" s="61">
        <v>6812</v>
      </c>
      <c r="C3696" s="63" t="s">
        <v>968</v>
      </c>
      <c r="D3696" s="61">
        <v>0</v>
      </c>
      <c r="E3696" s="61" t="s">
        <v>2289</v>
      </c>
      <c r="F3696" s="61" t="s">
        <v>57</v>
      </c>
      <c r="G3696" s="61" t="s">
        <v>2238</v>
      </c>
      <c r="H3696" s="61" t="s">
        <v>967</v>
      </c>
      <c r="I3696" s="61">
        <v>41.48</v>
      </c>
      <c r="J3696" s="61">
        <v>-73.48</v>
      </c>
      <c r="K3696">
        <v>13579</v>
      </c>
      <c r="L3696"/>
      <c r="M3696"/>
    </row>
    <row r="3697" spans="1:13">
      <c r="A3697" s="61" t="s">
        <v>40</v>
      </c>
      <c r="B3697" s="61">
        <v>6057</v>
      </c>
      <c r="C3697" s="63" t="s">
        <v>968</v>
      </c>
      <c r="D3697" s="61">
        <v>0</v>
      </c>
      <c r="E3697" s="61" t="s">
        <v>2164</v>
      </c>
      <c r="F3697" s="61" t="s">
        <v>57</v>
      </c>
      <c r="G3697" s="61" t="s">
        <v>2152</v>
      </c>
      <c r="H3697" s="61" t="s">
        <v>967</v>
      </c>
      <c r="I3697" s="61">
        <v>41.87</v>
      </c>
      <c r="J3697" s="61">
        <v>-72.97</v>
      </c>
      <c r="K3697">
        <v>6429</v>
      </c>
      <c r="L3697"/>
      <c r="M3697"/>
    </row>
    <row r="3698" spans="1:13">
      <c r="A3698" s="61" t="s">
        <v>40</v>
      </c>
      <c r="B3698" s="61">
        <v>6515</v>
      </c>
      <c r="C3698" s="63" t="s">
        <v>968</v>
      </c>
      <c r="D3698" s="61">
        <v>0</v>
      </c>
      <c r="E3698" s="61" t="s">
        <v>2058</v>
      </c>
      <c r="F3698" s="61" t="s">
        <v>57</v>
      </c>
      <c r="G3698" s="61" t="s">
        <v>2236</v>
      </c>
      <c r="H3698" s="61" t="s">
        <v>967</v>
      </c>
      <c r="I3698" s="61">
        <v>41.33</v>
      </c>
      <c r="J3698" s="61">
        <v>-72.97</v>
      </c>
      <c r="K3698">
        <v>17877</v>
      </c>
      <c r="L3698"/>
      <c r="M3698"/>
    </row>
    <row r="3699" spans="1:13">
      <c r="A3699" s="61" t="s">
        <v>40</v>
      </c>
      <c r="B3699" s="61">
        <v>6519</v>
      </c>
      <c r="C3699" s="63" t="s">
        <v>968</v>
      </c>
      <c r="D3699" s="61">
        <v>0</v>
      </c>
      <c r="E3699" s="61" t="s">
        <v>2058</v>
      </c>
      <c r="F3699" s="61" t="s">
        <v>57</v>
      </c>
      <c r="G3699" s="61" t="s">
        <v>2236</v>
      </c>
      <c r="H3699" s="61" t="s">
        <v>967</v>
      </c>
      <c r="I3699" s="61">
        <v>41.29</v>
      </c>
      <c r="J3699" s="61">
        <v>-72.930000000000007</v>
      </c>
      <c r="K3699">
        <v>15450</v>
      </c>
      <c r="L3699"/>
      <c r="M3699"/>
    </row>
    <row r="3700" spans="1:13">
      <c r="A3700" s="61" t="s">
        <v>40</v>
      </c>
      <c r="B3700" s="61">
        <v>6510</v>
      </c>
      <c r="C3700" s="63" t="s">
        <v>968</v>
      </c>
      <c r="D3700" s="61">
        <v>0</v>
      </c>
      <c r="E3700" s="61" t="s">
        <v>2058</v>
      </c>
      <c r="F3700" s="61" t="s">
        <v>57</v>
      </c>
      <c r="G3700" s="61" t="s">
        <v>2236</v>
      </c>
      <c r="H3700" s="61" t="s">
        <v>967</v>
      </c>
      <c r="I3700" s="61">
        <v>41.31</v>
      </c>
      <c r="J3700" s="61">
        <v>-72.930000000000007</v>
      </c>
      <c r="K3700">
        <v>4409</v>
      </c>
      <c r="L3700"/>
      <c r="M3700"/>
    </row>
    <row r="3701" spans="1:13">
      <c r="A3701" s="61" t="s">
        <v>40</v>
      </c>
      <c r="B3701" s="61">
        <v>6511</v>
      </c>
      <c r="C3701" s="63" t="s">
        <v>968</v>
      </c>
      <c r="D3701" s="61">
        <v>0</v>
      </c>
      <c r="E3701" s="61" t="s">
        <v>2058</v>
      </c>
      <c r="F3701" s="61" t="s">
        <v>57</v>
      </c>
      <c r="G3701" s="61" t="s">
        <v>2236</v>
      </c>
      <c r="H3701" s="61" t="s">
        <v>967</v>
      </c>
      <c r="I3701" s="61">
        <v>41.31</v>
      </c>
      <c r="J3701" s="61">
        <v>-72.92</v>
      </c>
      <c r="K3701">
        <v>55879</v>
      </c>
      <c r="L3701"/>
      <c r="M3701"/>
    </row>
    <row r="3702" spans="1:13">
      <c r="A3702" s="61" t="s">
        <v>40</v>
      </c>
      <c r="B3702" s="61">
        <v>6513</v>
      </c>
      <c r="C3702" s="63" t="s">
        <v>968</v>
      </c>
      <c r="D3702" s="61">
        <v>0</v>
      </c>
      <c r="E3702" s="61" t="s">
        <v>2058</v>
      </c>
      <c r="F3702" s="61" t="s">
        <v>57</v>
      </c>
      <c r="G3702" s="61" t="s">
        <v>2236</v>
      </c>
      <c r="H3702" s="61" t="s">
        <v>967</v>
      </c>
      <c r="I3702" s="61">
        <v>41.32</v>
      </c>
      <c r="J3702" s="61">
        <v>-72.87</v>
      </c>
      <c r="K3702">
        <v>38618</v>
      </c>
      <c r="L3702"/>
      <c r="M3702"/>
    </row>
    <row r="3703" spans="1:13">
      <c r="A3703" s="61" t="s">
        <v>40</v>
      </c>
      <c r="B3703" s="61">
        <v>6320</v>
      </c>
      <c r="C3703" s="63" t="s">
        <v>968</v>
      </c>
      <c r="D3703" s="61">
        <v>0</v>
      </c>
      <c r="E3703" s="61" t="s">
        <v>1517</v>
      </c>
      <c r="F3703" s="61" t="s">
        <v>57</v>
      </c>
      <c r="G3703" s="61" t="s">
        <v>2199</v>
      </c>
      <c r="H3703" s="61" t="s">
        <v>967</v>
      </c>
      <c r="I3703" s="61">
        <v>41.35</v>
      </c>
      <c r="J3703" s="61">
        <v>-72.099999999999994</v>
      </c>
      <c r="K3703">
        <v>27398</v>
      </c>
      <c r="L3703"/>
      <c r="M3703"/>
    </row>
    <row r="3704" spans="1:13">
      <c r="A3704" s="61" t="s">
        <v>40</v>
      </c>
      <c r="B3704" s="61">
        <v>6776</v>
      </c>
      <c r="C3704" s="63" t="s">
        <v>968</v>
      </c>
      <c r="D3704" s="61">
        <v>0</v>
      </c>
      <c r="E3704" s="61" t="s">
        <v>2279</v>
      </c>
      <c r="F3704" s="61" t="s">
        <v>57</v>
      </c>
      <c r="G3704" s="61" t="s">
        <v>2152</v>
      </c>
      <c r="H3704" s="61" t="s">
        <v>967</v>
      </c>
      <c r="I3704" s="61">
        <v>41.58</v>
      </c>
      <c r="J3704" s="61">
        <v>-73.400000000000006</v>
      </c>
      <c r="K3704">
        <v>26848</v>
      </c>
      <c r="L3704"/>
      <c r="M3704"/>
    </row>
    <row r="3705" spans="1:13">
      <c r="A3705" s="61" t="s">
        <v>40</v>
      </c>
      <c r="B3705" s="61">
        <v>6777</v>
      </c>
      <c r="C3705" s="63" t="s">
        <v>968</v>
      </c>
      <c r="D3705" s="61">
        <v>0</v>
      </c>
      <c r="E3705" s="61" t="s">
        <v>2281</v>
      </c>
      <c r="F3705" s="61" t="s">
        <v>57</v>
      </c>
      <c r="G3705" s="61" t="s">
        <v>2152</v>
      </c>
      <c r="H3705" s="61" t="s">
        <v>967</v>
      </c>
      <c r="I3705" s="61">
        <v>41.69</v>
      </c>
      <c r="J3705" s="61">
        <v>-73.34</v>
      </c>
      <c r="K3705">
        <v>1715</v>
      </c>
      <c r="L3705"/>
      <c r="M3705"/>
    </row>
    <row r="3706" spans="1:13">
      <c r="A3706" s="61" t="s">
        <v>40</v>
      </c>
      <c r="B3706" s="61">
        <v>6111</v>
      </c>
      <c r="C3706" s="63" t="s">
        <v>968</v>
      </c>
      <c r="D3706" s="61">
        <v>0</v>
      </c>
      <c r="E3706" s="61" t="s">
        <v>392</v>
      </c>
      <c r="F3706" s="61" t="s">
        <v>57</v>
      </c>
      <c r="G3706" s="61" t="s">
        <v>2147</v>
      </c>
      <c r="H3706" s="61" t="s">
        <v>967</v>
      </c>
      <c r="I3706" s="61">
        <v>41.68</v>
      </c>
      <c r="J3706" s="61">
        <v>-72.73</v>
      </c>
      <c r="K3706">
        <v>30536</v>
      </c>
      <c r="L3706"/>
      <c r="M3706"/>
    </row>
    <row r="3707" spans="1:13">
      <c r="A3707" s="61" t="s">
        <v>40</v>
      </c>
      <c r="B3707" s="61">
        <v>6470</v>
      </c>
      <c r="C3707" s="63" t="s">
        <v>968</v>
      </c>
      <c r="D3707" s="61">
        <v>0</v>
      </c>
      <c r="E3707" s="61" t="s">
        <v>2251</v>
      </c>
      <c r="F3707" s="61" t="s">
        <v>57</v>
      </c>
      <c r="G3707" s="61" t="s">
        <v>2238</v>
      </c>
      <c r="H3707" s="61" t="s">
        <v>967</v>
      </c>
      <c r="I3707" s="61">
        <v>41.41</v>
      </c>
      <c r="J3707" s="61">
        <v>-73.31</v>
      </c>
      <c r="K3707">
        <v>16284</v>
      </c>
      <c r="L3707"/>
      <c r="M3707"/>
    </row>
    <row r="3708" spans="1:13">
      <c r="A3708" s="61" t="s">
        <v>40</v>
      </c>
      <c r="B3708" s="61">
        <v>6357</v>
      </c>
      <c r="C3708" s="63" t="s">
        <v>968</v>
      </c>
      <c r="D3708" s="61">
        <v>0</v>
      </c>
      <c r="E3708" s="61" t="s">
        <v>2224</v>
      </c>
      <c r="F3708" s="61" t="s">
        <v>57</v>
      </c>
      <c r="G3708" s="61" t="s">
        <v>2199</v>
      </c>
      <c r="H3708" s="61" t="s">
        <v>967</v>
      </c>
      <c r="I3708" s="61">
        <v>41.32</v>
      </c>
      <c r="J3708" s="61">
        <v>-72.22</v>
      </c>
      <c r="K3708">
        <v>11404</v>
      </c>
      <c r="L3708"/>
      <c r="M3708"/>
    </row>
    <row r="3709" spans="1:13">
      <c r="A3709" s="61" t="s">
        <v>40</v>
      </c>
      <c r="B3709" s="61">
        <v>6058</v>
      </c>
      <c r="C3709" s="63" t="s">
        <v>968</v>
      </c>
      <c r="D3709" s="61">
        <v>0</v>
      </c>
      <c r="E3709" s="61" t="s">
        <v>1255</v>
      </c>
      <c r="F3709" s="61" t="s">
        <v>57</v>
      </c>
      <c r="G3709" s="61" t="s">
        <v>2152</v>
      </c>
      <c r="H3709" s="61" t="s">
        <v>967</v>
      </c>
      <c r="I3709" s="61">
        <v>41.99</v>
      </c>
      <c r="J3709" s="61">
        <v>-73.19</v>
      </c>
      <c r="K3709">
        <v>1677</v>
      </c>
      <c r="L3709"/>
      <c r="M3709"/>
    </row>
    <row r="3710" spans="1:13">
      <c r="A3710" s="61" t="s">
        <v>40</v>
      </c>
      <c r="B3710" s="61">
        <v>6471</v>
      </c>
      <c r="C3710" s="63" t="s">
        <v>968</v>
      </c>
      <c r="D3710" s="61">
        <v>0</v>
      </c>
      <c r="E3710" s="61" t="s">
        <v>2252</v>
      </c>
      <c r="F3710" s="61" t="s">
        <v>57</v>
      </c>
      <c r="G3710" s="61" t="s">
        <v>2236</v>
      </c>
      <c r="H3710" s="61" t="s">
        <v>967</v>
      </c>
      <c r="I3710" s="61">
        <v>41.33</v>
      </c>
      <c r="J3710" s="61">
        <v>-72.77</v>
      </c>
      <c r="K3710">
        <v>7195</v>
      </c>
      <c r="L3710"/>
      <c r="M3710"/>
    </row>
    <row r="3711" spans="1:13">
      <c r="A3711" s="61" t="s">
        <v>40</v>
      </c>
      <c r="B3711" s="61">
        <v>6254</v>
      </c>
      <c r="C3711" s="63" t="s">
        <v>968</v>
      </c>
      <c r="D3711" s="61">
        <v>0</v>
      </c>
      <c r="E3711" s="61" t="s">
        <v>2201</v>
      </c>
      <c r="F3711" s="61" t="s">
        <v>57</v>
      </c>
      <c r="G3711" s="61" t="s">
        <v>2199</v>
      </c>
      <c r="H3711" s="61" t="s">
        <v>967</v>
      </c>
      <c r="I3711" s="61">
        <v>41.61</v>
      </c>
      <c r="J3711" s="61">
        <v>-72.14</v>
      </c>
      <c r="K3711">
        <v>1863</v>
      </c>
      <c r="L3711"/>
      <c r="M3711"/>
    </row>
    <row r="3712" spans="1:13">
      <c r="A3712" s="61" t="s">
        <v>40</v>
      </c>
      <c r="B3712" s="61">
        <v>6060</v>
      </c>
      <c r="C3712" s="63" t="s">
        <v>968</v>
      </c>
      <c r="D3712" s="61">
        <v>0</v>
      </c>
      <c r="E3712" s="61" t="s">
        <v>2166</v>
      </c>
      <c r="F3712" s="61" t="s">
        <v>57</v>
      </c>
      <c r="G3712" s="61" t="s">
        <v>2147</v>
      </c>
      <c r="H3712" s="61" t="s">
        <v>967</v>
      </c>
      <c r="I3712" s="61">
        <v>42.01</v>
      </c>
      <c r="J3712" s="61">
        <v>-72.84</v>
      </c>
      <c r="K3712">
        <v>2452</v>
      </c>
      <c r="L3712"/>
      <c r="M3712"/>
    </row>
    <row r="3713" spans="1:13">
      <c r="A3713" s="61" t="s">
        <v>40</v>
      </c>
      <c r="B3713" s="61">
        <v>6255</v>
      </c>
      <c r="C3713" s="63" t="s">
        <v>968</v>
      </c>
      <c r="D3713" s="61">
        <v>0</v>
      </c>
      <c r="E3713" s="61" t="s">
        <v>2202</v>
      </c>
      <c r="F3713" s="61" t="s">
        <v>57</v>
      </c>
      <c r="G3713" s="61" t="s">
        <v>2001</v>
      </c>
      <c r="H3713" s="61" t="s">
        <v>967</v>
      </c>
      <c r="I3713" s="61">
        <v>41.98</v>
      </c>
      <c r="J3713" s="61">
        <v>-71.900000000000006</v>
      </c>
      <c r="K3713">
        <v>4673</v>
      </c>
      <c r="L3713"/>
      <c r="M3713"/>
    </row>
    <row r="3714" spans="1:13">
      <c r="A3714" s="61" t="s">
        <v>40</v>
      </c>
      <c r="B3714" s="61">
        <v>6473</v>
      </c>
      <c r="C3714" s="63" t="s">
        <v>968</v>
      </c>
      <c r="D3714" s="61">
        <v>0</v>
      </c>
      <c r="E3714" s="61" t="s">
        <v>1914</v>
      </c>
      <c r="F3714" s="61" t="s">
        <v>57</v>
      </c>
      <c r="G3714" s="61" t="s">
        <v>2236</v>
      </c>
      <c r="H3714" s="61" t="s">
        <v>967</v>
      </c>
      <c r="I3714" s="61">
        <v>41.38</v>
      </c>
      <c r="J3714" s="61">
        <v>-72.849999999999994</v>
      </c>
      <c r="K3714">
        <v>24574</v>
      </c>
      <c r="L3714"/>
      <c r="M3714"/>
    </row>
    <row r="3715" spans="1:13">
      <c r="A3715" s="61" t="s">
        <v>40</v>
      </c>
      <c r="B3715" s="61">
        <v>6359</v>
      </c>
      <c r="C3715" s="63" t="s">
        <v>968</v>
      </c>
      <c r="D3715" s="61">
        <v>0</v>
      </c>
      <c r="E3715" s="61" t="s">
        <v>2225</v>
      </c>
      <c r="F3715" s="61" t="s">
        <v>57</v>
      </c>
      <c r="G3715" s="61" t="s">
        <v>2199</v>
      </c>
      <c r="H3715" s="61" t="s">
        <v>967</v>
      </c>
      <c r="I3715" s="61">
        <v>41.44</v>
      </c>
      <c r="J3715" s="61">
        <v>-71.89</v>
      </c>
      <c r="K3715">
        <v>5149</v>
      </c>
      <c r="L3715"/>
      <c r="M3715"/>
    </row>
    <row r="3716" spans="1:13">
      <c r="A3716" s="61" t="s">
        <v>40</v>
      </c>
      <c r="B3716" s="61">
        <v>6256</v>
      </c>
      <c r="C3716" s="63" t="s">
        <v>968</v>
      </c>
      <c r="D3716" s="61">
        <v>0</v>
      </c>
      <c r="E3716" s="61" t="s">
        <v>2203</v>
      </c>
      <c r="F3716" s="61" t="s">
        <v>57</v>
      </c>
      <c r="G3716" s="61" t="s">
        <v>2001</v>
      </c>
      <c r="H3716" s="61" t="s">
        <v>967</v>
      </c>
      <c r="I3716" s="61">
        <v>41.73</v>
      </c>
      <c r="J3716" s="61">
        <v>-72.16</v>
      </c>
      <c r="K3716">
        <v>2114</v>
      </c>
      <c r="L3716"/>
      <c r="M3716"/>
    </row>
    <row r="3717" spans="1:13">
      <c r="A3717" s="61" t="s">
        <v>40</v>
      </c>
      <c r="B3717" s="61">
        <v>6778</v>
      </c>
      <c r="C3717" s="63" t="s">
        <v>968</v>
      </c>
      <c r="D3717" s="61">
        <v>0</v>
      </c>
      <c r="E3717" s="61" t="s">
        <v>1087</v>
      </c>
      <c r="F3717" s="61" t="s">
        <v>57</v>
      </c>
      <c r="G3717" s="61" t="s">
        <v>2152</v>
      </c>
      <c r="H3717" s="61" t="s">
        <v>967</v>
      </c>
      <c r="I3717" s="61">
        <v>41.71</v>
      </c>
      <c r="J3717" s="61">
        <v>-73.11</v>
      </c>
      <c r="K3717">
        <v>1243</v>
      </c>
      <c r="L3717"/>
      <c r="M3717"/>
    </row>
    <row r="3718" spans="1:13">
      <c r="A3718" s="61" t="s">
        <v>40</v>
      </c>
      <c r="B3718" s="61">
        <v>6472</v>
      </c>
      <c r="C3718" s="63" t="s">
        <v>968</v>
      </c>
      <c r="D3718" s="61">
        <v>0</v>
      </c>
      <c r="E3718" s="61" t="s">
        <v>2253</v>
      </c>
      <c r="F3718" s="61" t="s">
        <v>57</v>
      </c>
      <c r="G3718" s="61" t="s">
        <v>2236</v>
      </c>
      <c r="H3718" s="61" t="s">
        <v>967</v>
      </c>
      <c r="I3718" s="61">
        <v>41.38</v>
      </c>
      <c r="J3718" s="61">
        <v>-72.77</v>
      </c>
      <c r="K3718">
        <v>6438</v>
      </c>
      <c r="L3718"/>
      <c r="M3718"/>
    </row>
    <row r="3719" spans="1:13">
      <c r="A3719" s="61" t="s">
        <v>40</v>
      </c>
      <c r="B3719" s="61">
        <v>6850</v>
      </c>
      <c r="C3719" s="63" t="s">
        <v>968</v>
      </c>
      <c r="D3719" s="61">
        <v>0</v>
      </c>
      <c r="E3719" s="61" t="s">
        <v>2294</v>
      </c>
      <c r="F3719" s="61" t="s">
        <v>57</v>
      </c>
      <c r="G3719" s="61" t="s">
        <v>2238</v>
      </c>
      <c r="H3719" s="61" t="s">
        <v>967</v>
      </c>
      <c r="I3719" s="61">
        <v>41.13</v>
      </c>
      <c r="J3719" s="61">
        <v>-73.45</v>
      </c>
      <c r="K3719">
        <v>20801</v>
      </c>
      <c r="L3719"/>
      <c r="M3719"/>
    </row>
    <row r="3720" spans="1:13">
      <c r="A3720" s="61" t="s">
        <v>40</v>
      </c>
      <c r="B3720" s="61">
        <v>6853</v>
      </c>
      <c r="C3720" s="63" t="s">
        <v>968</v>
      </c>
      <c r="D3720" s="61">
        <v>0</v>
      </c>
      <c r="E3720" s="61" t="s">
        <v>2294</v>
      </c>
      <c r="F3720" s="61" t="s">
        <v>57</v>
      </c>
      <c r="G3720" s="61" t="s">
        <v>2238</v>
      </c>
      <c r="H3720" s="61" t="s">
        <v>967</v>
      </c>
      <c r="I3720" s="61">
        <v>41.07</v>
      </c>
      <c r="J3720" s="61">
        <v>-73.44</v>
      </c>
      <c r="K3720">
        <v>3797</v>
      </c>
      <c r="L3720"/>
      <c r="M3720"/>
    </row>
    <row r="3721" spans="1:13">
      <c r="A3721" s="61" t="s">
        <v>40</v>
      </c>
      <c r="B3721" s="61">
        <v>6854</v>
      </c>
      <c r="C3721" s="63" t="s">
        <v>968</v>
      </c>
      <c r="D3721" s="61">
        <v>0</v>
      </c>
      <c r="E3721" s="61" t="s">
        <v>2294</v>
      </c>
      <c r="F3721" s="61" t="s">
        <v>57</v>
      </c>
      <c r="G3721" s="61" t="s">
        <v>2238</v>
      </c>
      <c r="H3721" s="61" t="s">
        <v>967</v>
      </c>
      <c r="I3721" s="61">
        <v>41.09</v>
      </c>
      <c r="J3721" s="61">
        <v>-73.42</v>
      </c>
      <c r="K3721">
        <v>29931</v>
      </c>
      <c r="L3721"/>
      <c r="M3721"/>
    </row>
    <row r="3722" spans="1:13">
      <c r="A3722" s="61" t="s">
        <v>40</v>
      </c>
      <c r="B3722" s="61">
        <v>6855</v>
      </c>
      <c r="C3722" s="63" t="s">
        <v>968</v>
      </c>
      <c r="D3722" s="61">
        <v>0</v>
      </c>
      <c r="E3722" s="61" t="s">
        <v>2294</v>
      </c>
      <c r="F3722" s="61" t="s">
        <v>57</v>
      </c>
      <c r="G3722" s="61" t="s">
        <v>2238</v>
      </c>
      <c r="H3722" s="61" t="s">
        <v>967</v>
      </c>
      <c r="I3722" s="61">
        <v>41.08</v>
      </c>
      <c r="J3722" s="61">
        <v>-73.400000000000006</v>
      </c>
      <c r="K3722">
        <v>8380</v>
      </c>
      <c r="L3722"/>
      <c r="M3722"/>
    </row>
    <row r="3723" spans="1:13">
      <c r="A3723" s="61" t="s">
        <v>40</v>
      </c>
      <c r="B3723" s="61">
        <v>6851</v>
      </c>
      <c r="C3723" s="63" t="s">
        <v>968</v>
      </c>
      <c r="D3723" s="61">
        <v>0</v>
      </c>
      <c r="E3723" s="61" t="s">
        <v>2294</v>
      </c>
      <c r="F3723" s="61" t="s">
        <v>57</v>
      </c>
      <c r="G3723" s="61" t="s">
        <v>2238</v>
      </c>
      <c r="H3723" s="61" t="s">
        <v>967</v>
      </c>
      <c r="I3723" s="61">
        <v>41.14</v>
      </c>
      <c r="J3723" s="61">
        <v>-73.400000000000006</v>
      </c>
      <c r="K3723">
        <v>28254</v>
      </c>
      <c r="L3723"/>
      <c r="M3723"/>
    </row>
    <row r="3724" spans="1:13">
      <c r="A3724" s="61" t="s">
        <v>40</v>
      </c>
      <c r="B3724" s="61">
        <v>6360</v>
      </c>
      <c r="C3724" s="63" t="s">
        <v>968</v>
      </c>
      <c r="D3724" s="61">
        <v>0</v>
      </c>
      <c r="E3724" s="61" t="s">
        <v>1982</v>
      </c>
      <c r="F3724" s="61" t="s">
        <v>57</v>
      </c>
      <c r="G3724" s="61" t="s">
        <v>2199</v>
      </c>
      <c r="H3724" s="61" t="s">
        <v>967</v>
      </c>
      <c r="I3724" s="61">
        <v>41.55</v>
      </c>
      <c r="J3724" s="61">
        <v>-72.08</v>
      </c>
      <c r="K3724">
        <v>37104</v>
      </c>
      <c r="L3724"/>
      <c r="M3724"/>
    </row>
    <row r="3725" spans="1:13">
      <c r="A3725" s="61" t="s">
        <v>40</v>
      </c>
      <c r="B3725" s="61">
        <v>6370</v>
      </c>
      <c r="C3725" s="63" t="s">
        <v>968</v>
      </c>
      <c r="D3725" s="61">
        <v>0</v>
      </c>
      <c r="E3725" s="61" t="s">
        <v>2226</v>
      </c>
      <c r="F3725" s="61" t="s">
        <v>57</v>
      </c>
      <c r="G3725" s="61" t="s">
        <v>2199</v>
      </c>
      <c r="H3725" s="61" t="s">
        <v>967</v>
      </c>
      <c r="I3725" s="61">
        <v>41.46</v>
      </c>
      <c r="J3725" s="61">
        <v>-72.180000000000007</v>
      </c>
      <c r="K3725">
        <v>7138</v>
      </c>
      <c r="L3725"/>
      <c r="M3725"/>
    </row>
    <row r="3726" spans="1:13">
      <c r="A3726" s="61" t="s">
        <v>40</v>
      </c>
      <c r="B3726" s="61">
        <v>6779</v>
      </c>
      <c r="C3726" s="63" t="s">
        <v>968</v>
      </c>
      <c r="D3726" s="61">
        <v>0</v>
      </c>
      <c r="E3726" s="61" t="s">
        <v>2282</v>
      </c>
      <c r="F3726" s="61" t="s">
        <v>57</v>
      </c>
      <c r="G3726" s="61" t="s">
        <v>2152</v>
      </c>
      <c r="H3726" s="61" t="s">
        <v>967</v>
      </c>
      <c r="I3726" s="61">
        <v>41.59</v>
      </c>
      <c r="J3726" s="61">
        <v>-73.08</v>
      </c>
      <c r="K3726">
        <v>8250</v>
      </c>
      <c r="L3726"/>
      <c r="M3726"/>
    </row>
    <row r="3727" spans="1:13">
      <c r="A3727" s="61" t="s">
        <v>40</v>
      </c>
      <c r="B3727" s="61">
        <v>6870</v>
      </c>
      <c r="C3727" s="63" t="s">
        <v>968</v>
      </c>
      <c r="D3727" s="61">
        <v>0</v>
      </c>
      <c r="E3727" s="61" t="s">
        <v>2295</v>
      </c>
      <c r="F3727" s="61" t="s">
        <v>57</v>
      </c>
      <c r="G3727" s="61" t="s">
        <v>2238</v>
      </c>
      <c r="H3727" s="61" t="s">
        <v>967</v>
      </c>
      <c r="I3727" s="61">
        <v>41.03</v>
      </c>
      <c r="J3727" s="61">
        <v>-73.56</v>
      </c>
      <c r="K3727">
        <v>7720</v>
      </c>
      <c r="L3727"/>
      <c r="M3727"/>
    </row>
    <row r="3728" spans="1:13">
      <c r="A3728" s="61" t="s">
        <v>40</v>
      </c>
      <c r="B3728" s="61">
        <v>6371</v>
      </c>
      <c r="C3728" s="63" t="s">
        <v>968</v>
      </c>
      <c r="D3728" s="61">
        <v>0</v>
      </c>
      <c r="E3728" s="61" t="s">
        <v>2227</v>
      </c>
      <c r="F3728" s="61" t="s">
        <v>57</v>
      </c>
      <c r="G3728" s="61" t="s">
        <v>2199</v>
      </c>
      <c r="H3728" s="61" t="s">
        <v>967</v>
      </c>
      <c r="I3728" s="61">
        <v>41.31</v>
      </c>
      <c r="J3728" s="61">
        <v>-72.34</v>
      </c>
      <c r="K3728">
        <v>9840</v>
      </c>
      <c r="L3728"/>
      <c r="M3728"/>
    </row>
    <row r="3729" spans="1:13">
      <c r="A3729" s="61" t="s">
        <v>40</v>
      </c>
      <c r="B3729" s="61">
        <v>6475</v>
      </c>
      <c r="C3729" s="63" t="s">
        <v>968</v>
      </c>
      <c r="D3729" s="61">
        <v>0</v>
      </c>
      <c r="E3729" s="61" t="s">
        <v>2254</v>
      </c>
      <c r="F3729" s="61" t="s">
        <v>57</v>
      </c>
      <c r="G3729" s="61" t="s">
        <v>1098</v>
      </c>
      <c r="H3729" s="61" t="s">
        <v>967</v>
      </c>
      <c r="I3729" s="61">
        <v>41.29</v>
      </c>
      <c r="J3729" s="61">
        <v>-72.36</v>
      </c>
      <c r="K3729">
        <v>10481</v>
      </c>
      <c r="L3729"/>
      <c r="M3729"/>
    </row>
    <row r="3730" spans="1:13">
      <c r="A3730" s="61" t="s">
        <v>40</v>
      </c>
      <c r="B3730" s="61">
        <v>6477</v>
      </c>
      <c r="C3730" s="63" t="s">
        <v>968</v>
      </c>
      <c r="D3730" s="61">
        <v>0</v>
      </c>
      <c r="E3730" s="61" t="s">
        <v>1086</v>
      </c>
      <c r="F3730" s="61" t="s">
        <v>57</v>
      </c>
      <c r="G3730" s="61" t="s">
        <v>2236</v>
      </c>
      <c r="H3730" s="61" t="s">
        <v>967</v>
      </c>
      <c r="I3730" s="61">
        <v>41.27</v>
      </c>
      <c r="J3730" s="61">
        <v>-73.02</v>
      </c>
      <c r="K3730">
        <v>14280</v>
      </c>
      <c r="L3730"/>
      <c r="M3730"/>
    </row>
    <row r="3731" spans="1:13">
      <c r="A3731" s="61" t="s">
        <v>40</v>
      </c>
      <c r="B3731" s="61">
        <v>6478</v>
      </c>
      <c r="C3731" s="63" t="s">
        <v>968</v>
      </c>
      <c r="D3731" s="61">
        <v>0</v>
      </c>
      <c r="E3731" s="61" t="s">
        <v>213</v>
      </c>
      <c r="F3731" s="61" t="s">
        <v>57</v>
      </c>
      <c r="G3731" s="61" t="s">
        <v>2236</v>
      </c>
      <c r="H3731" s="61" t="s">
        <v>967</v>
      </c>
      <c r="I3731" s="61">
        <v>41.42</v>
      </c>
      <c r="J3731" s="61">
        <v>-73.11</v>
      </c>
      <c r="K3731">
        <v>12689</v>
      </c>
      <c r="L3731"/>
      <c r="M3731"/>
    </row>
    <row r="3732" spans="1:13">
      <c r="A3732" s="61" t="s">
        <v>40</v>
      </c>
      <c r="B3732" s="61">
        <v>6379</v>
      </c>
      <c r="C3732" s="63" t="s">
        <v>968</v>
      </c>
      <c r="D3732" s="61">
        <v>0</v>
      </c>
      <c r="E3732" s="61" t="s">
        <v>2229</v>
      </c>
      <c r="F3732" s="61" t="s">
        <v>57</v>
      </c>
      <c r="G3732" s="61" t="s">
        <v>2199</v>
      </c>
      <c r="H3732" s="61" t="s">
        <v>967</v>
      </c>
      <c r="I3732" s="61">
        <v>41.37</v>
      </c>
      <c r="J3732" s="61">
        <v>-71.849999999999994</v>
      </c>
      <c r="K3732">
        <v>8813</v>
      </c>
      <c r="L3732"/>
      <c r="M3732"/>
    </row>
    <row r="3733" spans="1:13">
      <c r="A3733" s="61" t="s">
        <v>40</v>
      </c>
      <c r="B3733" s="61">
        <v>6374</v>
      </c>
      <c r="C3733" s="63" t="s">
        <v>968</v>
      </c>
      <c r="D3733" s="61">
        <v>0</v>
      </c>
      <c r="E3733" s="61" t="s">
        <v>632</v>
      </c>
      <c r="F3733" s="61" t="s">
        <v>57</v>
      </c>
      <c r="G3733" s="61" t="s">
        <v>2001</v>
      </c>
      <c r="H3733" s="61" t="s">
        <v>967</v>
      </c>
      <c r="I3733" s="61">
        <v>41.67</v>
      </c>
      <c r="J3733" s="61">
        <v>-71.92</v>
      </c>
      <c r="K3733">
        <v>8108</v>
      </c>
      <c r="L3733"/>
      <c r="M3733"/>
    </row>
    <row r="3734" spans="1:13">
      <c r="A3734" s="61" t="s">
        <v>40</v>
      </c>
      <c r="B3734" s="61">
        <v>6062</v>
      </c>
      <c r="C3734" s="63" t="s">
        <v>968</v>
      </c>
      <c r="D3734" s="61">
        <v>0</v>
      </c>
      <c r="E3734" s="61" t="s">
        <v>549</v>
      </c>
      <c r="F3734" s="61" t="s">
        <v>57</v>
      </c>
      <c r="G3734" s="61" t="s">
        <v>2147</v>
      </c>
      <c r="H3734" s="61" t="s">
        <v>967</v>
      </c>
      <c r="I3734" s="61">
        <v>41.67</v>
      </c>
      <c r="J3734" s="61">
        <v>-72.86</v>
      </c>
      <c r="K3734">
        <v>17628</v>
      </c>
      <c r="L3734"/>
      <c r="M3734"/>
    </row>
    <row r="3735" spans="1:13">
      <c r="A3735" s="61" t="s">
        <v>40</v>
      </c>
      <c r="B3735" s="61">
        <v>6479</v>
      </c>
      <c r="C3735" s="63" t="s">
        <v>968</v>
      </c>
      <c r="D3735" s="61">
        <v>0</v>
      </c>
      <c r="E3735" s="61" t="s">
        <v>2257</v>
      </c>
      <c r="F3735" s="61" t="s">
        <v>57</v>
      </c>
      <c r="G3735" s="61" t="s">
        <v>2147</v>
      </c>
      <c r="H3735" s="61" t="s">
        <v>967</v>
      </c>
      <c r="I3735" s="61">
        <v>41.57</v>
      </c>
      <c r="J3735" s="61">
        <v>-72.91</v>
      </c>
      <c r="K3735">
        <v>10156</v>
      </c>
      <c r="L3735"/>
      <c r="M3735"/>
    </row>
    <row r="3736" spans="1:13">
      <c r="A3736" s="61" t="s">
        <v>40</v>
      </c>
      <c r="B3736" s="61">
        <v>6782</v>
      </c>
      <c r="C3736" s="63" t="s">
        <v>968</v>
      </c>
      <c r="D3736" s="61">
        <v>0</v>
      </c>
      <c r="E3736" s="61" t="s">
        <v>1305</v>
      </c>
      <c r="F3736" s="61" t="s">
        <v>57</v>
      </c>
      <c r="G3736" s="61" t="s">
        <v>2152</v>
      </c>
      <c r="H3736" s="61" t="s">
        <v>967</v>
      </c>
      <c r="I3736" s="61">
        <v>41.65</v>
      </c>
      <c r="J3736" s="61">
        <v>-73.040000000000006</v>
      </c>
      <c r="K3736">
        <v>2268</v>
      </c>
      <c r="L3736"/>
      <c r="M3736"/>
    </row>
    <row r="3737" spans="1:13">
      <c r="A3737" s="61" t="s">
        <v>40</v>
      </c>
      <c r="B3737" s="61">
        <v>6259</v>
      </c>
      <c r="C3737" s="63" t="s">
        <v>968</v>
      </c>
      <c r="D3737" s="61">
        <v>0</v>
      </c>
      <c r="E3737" s="61" t="s">
        <v>2205</v>
      </c>
      <c r="F3737" s="61" t="s">
        <v>57</v>
      </c>
      <c r="G3737" s="61" t="s">
        <v>2001</v>
      </c>
      <c r="H3737" s="61" t="s">
        <v>967</v>
      </c>
      <c r="I3737" s="61">
        <v>41.86</v>
      </c>
      <c r="J3737" s="61">
        <v>-71.989999999999995</v>
      </c>
      <c r="K3737">
        <v>4163</v>
      </c>
      <c r="L3737"/>
      <c r="M3737"/>
    </row>
    <row r="3738" spans="1:13">
      <c r="A3738" s="61" t="s">
        <v>40</v>
      </c>
      <c r="B3738" s="61">
        <v>6480</v>
      </c>
      <c r="C3738" s="63" t="s">
        <v>968</v>
      </c>
      <c r="D3738" s="61">
        <v>0</v>
      </c>
      <c r="E3738" s="61" t="s">
        <v>1710</v>
      </c>
      <c r="F3738" s="61" t="s">
        <v>57</v>
      </c>
      <c r="G3738" s="61" t="s">
        <v>1098</v>
      </c>
      <c r="H3738" s="61" t="s">
        <v>967</v>
      </c>
      <c r="I3738" s="61">
        <v>41.58</v>
      </c>
      <c r="J3738" s="61">
        <v>-72.62</v>
      </c>
      <c r="K3738">
        <v>9365</v>
      </c>
      <c r="L3738"/>
      <c r="M3738"/>
    </row>
    <row r="3739" spans="1:13">
      <c r="A3739" s="61" t="s">
        <v>40</v>
      </c>
      <c r="B3739" s="61">
        <v>6365</v>
      </c>
      <c r="C3739" s="63" t="s">
        <v>968</v>
      </c>
      <c r="D3739" s="61">
        <v>0</v>
      </c>
      <c r="E3739" s="61" t="s">
        <v>905</v>
      </c>
      <c r="F3739" s="61" t="s">
        <v>57</v>
      </c>
      <c r="G3739" s="61" t="s">
        <v>2199</v>
      </c>
      <c r="H3739" s="61" t="s">
        <v>967</v>
      </c>
      <c r="I3739" s="61">
        <v>41.55</v>
      </c>
      <c r="J3739" s="61">
        <v>-71.989999999999995</v>
      </c>
      <c r="K3739">
        <v>4770</v>
      </c>
      <c r="L3739"/>
      <c r="M3739"/>
    </row>
    <row r="3740" spans="1:13">
      <c r="A3740" s="61" t="s">
        <v>40</v>
      </c>
      <c r="B3740" s="61">
        <v>6712</v>
      </c>
      <c r="C3740" s="63" t="s">
        <v>968</v>
      </c>
      <c r="D3740" s="61">
        <v>0</v>
      </c>
      <c r="E3740" s="61" t="s">
        <v>2271</v>
      </c>
      <c r="F3740" s="61" t="s">
        <v>57</v>
      </c>
      <c r="G3740" s="61" t="s">
        <v>2236</v>
      </c>
      <c r="H3740" s="61" t="s">
        <v>967</v>
      </c>
      <c r="I3740" s="61">
        <v>41.49</v>
      </c>
      <c r="J3740" s="61">
        <v>-72.97</v>
      </c>
      <c r="K3740">
        <v>9344</v>
      </c>
      <c r="L3740"/>
      <c r="M3740"/>
    </row>
    <row r="3741" spans="1:13">
      <c r="A3741" s="61" t="s">
        <v>40</v>
      </c>
      <c r="B3741" s="61">
        <v>6260</v>
      </c>
      <c r="C3741" s="63" t="s">
        <v>968</v>
      </c>
      <c r="D3741" s="61">
        <v>0</v>
      </c>
      <c r="E3741" s="61" t="s">
        <v>2206</v>
      </c>
      <c r="F3741" s="61" t="s">
        <v>57</v>
      </c>
      <c r="G3741" s="61" t="s">
        <v>2001</v>
      </c>
      <c r="H3741" s="61" t="s">
        <v>967</v>
      </c>
      <c r="I3741" s="61">
        <v>41.91</v>
      </c>
      <c r="J3741" s="61">
        <v>-71.900000000000006</v>
      </c>
      <c r="K3741">
        <v>9236</v>
      </c>
      <c r="L3741"/>
      <c r="M3741"/>
    </row>
    <row r="3742" spans="1:13">
      <c r="A3742" s="61" t="s">
        <v>40</v>
      </c>
      <c r="B3742" s="61">
        <v>6375</v>
      </c>
      <c r="C3742" s="63" t="s">
        <v>968</v>
      </c>
      <c r="D3742" s="61">
        <v>0</v>
      </c>
      <c r="E3742" s="61" t="s">
        <v>2228</v>
      </c>
      <c r="F3742" s="61" t="s">
        <v>57</v>
      </c>
      <c r="G3742" s="61" t="s">
        <v>2199</v>
      </c>
      <c r="H3742" s="61" t="s">
        <v>967</v>
      </c>
      <c r="I3742" s="61">
        <v>41.4</v>
      </c>
      <c r="J3742" s="61">
        <v>-72.12</v>
      </c>
      <c r="K3742">
        <v>3758</v>
      </c>
      <c r="L3742"/>
      <c r="M3742"/>
    </row>
    <row r="3743" spans="1:13">
      <c r="A3743" s="61" t="s">
        <v>40</v>
      </c>
      <c r="B3743" s="61">
        <v>6262</v>
      </c>
      <c r="C3743" s="63" t="s">
        <v>968</v>
      </c>
      <c r="D3743" s="61">
        <v>0</v>
      </c>
      <c r="E3743" s="61" t="s">
        <v>2207</v>
      </c>
      <c r="F3743" s="61" t="s">
        <v>57</v>
      </c>
      <c r="G3743" s="61" t="s">
        <v>2001</v>
      </c>
      <c r="H3743" s="61" t="s">
        <v>967</v>
      </c>
      <c r="I3743" s="61">
        <v>42.02</v>
      </c>
      <c r="J3743" s="61">
        <v>-71.95</v>
      </c>
      <c r="K3743">
        <v>572</v>
      </c>
      <c r="L3743"/>
      <c r="M3743"/>
    </row>
    <row r="3744" spans="1:13">
      <c r="A3744" s="61" t="s">
        <v>40</v>
      </c>
      <c r="B3744" s="61">
        <v>6896</v>
      </c>
      <c r="C3744" s="63" t="s">
        <v>968</v>
      </c>
      <c r="D3744" s="61">
        <v>0</v>
      </c>
      <c r="E3744" s="61" t="s">
        <v>2298</v>
      </c>
      <c r="F3744" s="61" t="s">
        <v>57</v>
      </c>
      <c r="G3744" s="61" t="s">
        <v>2238</v>
      </c>
      <c r="H3744" s="61" t="s">
        <v>967</v>
      </c>
      <c r="I3744" s="61">
        <v>41.3</v>
      </c>
      <c r="J3744" s="61">
        <v>-73.38</v>
      </c>
      <c r="K3744">
        <v>8704</v>
      </c>
      <c r="L3744"/>
      <c r="M3744"/>
    </row>
    <row r="3745" spans="1:13">
      <c r="A3745" s="61" t="s">
        <v>40</v>
      </c>
      <c r="B3745" s="61">
        <v>6877</v>
      </c>
      <c r="C3745" s="63" t="s">
        <v>968</v>
      </c>
      <c r="D3745" s="61">
        <v>0</v>
      </c>
      <c r="E3745" s="61" t="s">
        <v>2296</v>
      </c>
      <c r="F3745" s="61" t="s">
        <v>57</v>
      </c>
      <c r="G3745" s="61" t="s">
        <v>2238</v>
      </c>
      <c r="H3745" s="61" t="s">
        <v>967</v>
      </c>
      <c r="I3745" s="61">
        <v>41.27</v>
      </c>
      <c r="J3745" s="61">
        <v>-73.489999999999995</v>
      </c>
      <c r="K3745">
        <v>25077</v>
      </c>
      <c r="L3745"/>
      <c r="M3745"/>
    </row>
    <row r="3746" spans="1:13">
      <c r="A3746" s="61" t="s">
        <v>40</v>
      </c>
      <c r="B3746" s="61">
        <v>6878</v>
      </c>
      <c r="C3746" s="63" t="s">
        <v>968</v>
      </c>
      <c r="D3746" s="61">
        <v>0</v>
      </c>
      <c r="E3746" s="61" t="s">
        <v>858</v>
      </c>
      <c r="F3746" s="61" t="s">
        <v>57</v>
      </c>
      <c r="G3746" s="61" t="s">
        <v>2238</v>
      </c>
      <c r="H3746" s="61" t="s">
        <v>967</v>
      </c>
      <c r="I3746" s="61">
        <v>41.03</v>
      </c>
      <c r="J3746" s="61">
        <v>-73.58</v>
      </c>
      <c r="K3746">
        <v>8519</v>
      </c>
      <c r="L3746"/>
      <c r="M3746"/>
    </row>
    <row r="3747" spans="1:13">
      <c r="A3747" s="61" t="s">
        <v>40</v>
      </c>
      <c r="B3747" s="61">
        <v>6065</v>
      </c>
      <c r="C3747" s="63" t="s">
        <v>968</v>
      </c>
      <c r="D3747" s="61">
        <v>0</v>
      </c>
      <c r="E3747" s="61" t="s">
        <v>2168</v>
      </c>
      <c r="F3747" s="61" t="s">
        <v>57</v>
      </c>
      <c r="G3747" s="61" t="s">
        <v>2147</v>
      </c>
      <c r="H3747" s="61" t="s">
        <v>967</v>
      </c>
      <c r="I3747" s="61">
        <v>41.95</v>
      </c>
      <c r="J3747" s="61">
        <v>-73.02</v>
      </c>
      <c r="K3747">
        <v>485</v>
      </c>
      <c r="L3747"/>
      <c r="M3747"/>
    </row>
    <row r="3748" spans="1:13">
      <c r="A3748" s="61" t="s">
        <v>40</v>
      </c>
      <c r="B3748" s="61">
        <v>6481</v>
      </c>
      <c r="C3748" s="63" t="s">
        <v>968</v>
      </c>
      <c r="D3748" s="61">
        <v>0</v>
      </c>
      <c r="E3748" s="61" t="s">
        <v>2258</v>
      </c>
      <c r="F3748" s="61" t="s">
        <v>57</v>
      </c>
      <c r="G3748" s="61" t="s">
        <v>1098</v>
      </c>
      <c r="H3748" s="61" t="s">
        <v>967</v>
      </c>
      <c r="I3748" s="61">
        <v>41.53</v>
      </c>
      <c r="J3748" s="61">
        <v>-72.69</v>
      </c>
      <c r="K3748">
        <v>1259</v>
      </c>
      <c r="L3748"/>
      <c r="M3748"/>
    </row>
    <row r="3749" spans="1:13">
      <c r="A3749" s="61" t="s">
        <v>40</v>
      </c>
      <c r="B3749" s="61">
        <v>6067</v>
      </c>
      <c r="C3749" s="63" t="s">
        <v>968</v>
      </c>
      <c r="D3749" s="61">
        <v>0</v>
      </c>
      <c r="E3749" s="61" t="s">
        <v>2170</v>
      </c>
      <c r="F3749" s="61" t="s">
        <v>57</v>
      </c>
      <c r="G3749" s="61" t="s">
        <v>2147</v>
      </c>
      <c r="H3749" s="61" t="s">
        <v>967</v>
      </c>
      <c r="I3749" s="61">
        <v>41.66</v>
      </c>
      <c r="J3749" s="61">
        <v>-72.63</v>
      </c>
      <c r="K3749">
        <v>20809</v>
      </c>
      <c r="L3749"/>
      <c r="M3749"/>
    </row>
    <row r="3750" spans="1:13">
      <c r="A3750" s="61" t="s">
        <v>40</v>
      </c>
      <c r="B3750" s="61">
        <v>6783</v>
      </c>
      <c r="C3750" s="63" t="s">
        <v>968</v>
      </c>
      <c r="D3750" s="61">
        <v>0</v>
      </c>
      <c r="E3750" s="61" t="s">
        <v>1262</v>
      </c>
      <c r="F3750" s="61" t="s">
        <v>57</v>
      </c>
      <c r="G3750" s="61" t="s">
        <v>2152</v>
      </c>
      <c r="H3750" s="61" t="s">
        <v>967</v>
      </c>
      <c r="I3750" s="61">
        <v>41.55</v>
      </c>
      <c r="J3750" s="61">
        <v>-73.3</v>
      </c>
      <c r="K3750">
        <v>2255</v>
      </c>
      <c r="L3750"/>
      <c r="M3750"/>
    </row>
    <row r="3751" spans="1:13">
      <c r="A3751" s="61" t="s">
        <v>40</v>
      </c>
      <c r="B3751" s="61">
        <v>6420</v>
      </c>
      <c r="C3751" s="63" t="s">
        <v>968</v>
      </c>
      <c r="D3751" s="61">
        <v>0</v>
      </c>
      <c r="E3751" s="61" t="s">
        <v>1231</v>
      </c>
      <c r="F3751" s="61" t="s">
        <v>57</v>
      </c>
      <c r="G3751" s="61" t="s">
        <v>2199</v>
      </c>
      <c r="H3751" s="61" t="s">
        <v>967</v>
      </c>
      <c r="I3751" s="61">
        <v>41.48</v>
      </c>
      <c r="J3751" s="61">
        <v>-72.27</v>
      </c>
      <c r="K3751">
        <v>4250</v>
      </c>
      <c r="L3751"/>
      <c r="M3751"/>
    </row>
    <row r="3752" spans="1:13">
      <c r="A3752" s="61" t="s">
        <v>40</v>
      </c>
      <c r="B3752" s="61">
        <v>6068</v>
      </c>
      <c r="C3752" s="63" t="s">
        <v>968</v>
      </c>
      <c r="D3752" s="61">
        <v>0</v>
      </c>
      <c r="E3752" s="61" t="s">
        <v>1227</v>
      </c>
      <c r="F3752" s="61" t="s">
        <v>57</v>
      </c>
      <c r="G3752" s="61" t="s">
        <v>2152</v>
      </c>
      <c r="H3752" s="61" t="s">
        <v>967</v>
      </c>
      <c r="I3752" s="61">
        <v>42.01</v>
      </c>
      <c r="J3752" s="61">
        <v>-73.42</v>
      </c>
      <c r="K3752">
        <v>1519</v>
      </c>
      <c r="L3752"/>
      <c r="M3752"/>
    </row>
    <row r="3753" spans="1:13">
      <c r="A3753" s="61" t="s">
        <v>40</v>
      </c>
      <c r="B3753" s="61">
        <v>6482</v>
      </c>
      <c r="C3753" s="63" t="s">
        <v>968</v>
      </c>
      <c r="D3753" s="61">
        <v>0</v>
      </c>
      <c r="E3753" s="61" t="s">
        <v>2259</v>
      </c>
      <c r="F3753" s="61" t="s">
        <v>57</v>
      </c>
      <c r="G3753" s="61" t="s">
        <v>2238</v>
      </c>
      <c r="H3753" s="61" t="s">
        <v>967</v>
      </c>
      <c r="I3753" s="61">
        <v>41.4</v>
      </c>
      <c r="J3753" s="61">
        <v>-73.239999999999995</v>
      </c>
      <c r="K3753">
        <v>10884</v>
      </c>
      <c r="L3753"/>
      <c r="M3753"/>
    </row>
    <row r="3754" spans="1:13">
      <c r="A3754" s="61" t="s">
        <v>40</v>
      </c>
      <c r="B3754" s="61">
        <v>6264</v>
      </c>
      <c r="C3754" s="63" t="s">
        <v>968</v>
      </c>
      <c r="D3754" s="61">
        <v>0</v>
      </c>
      <c r="E3754" s="61" t="s">
        <v>691</v>
      </c>
      <c r="F3754" s="61" t="s">
        <v>57</v>
      </c>
      <c r="G3754" s="61" t="s">
        <v>2001</v>
      </c>
      <c r="H3754" s="61" t="s">
        <v>967</v>
      </c>
      <c r="I3754" s="61">
        <v>41.69</v>
      </c>
      <c r="J3754" s="61">
        <v>-72.099999999999994</v>
      </c>
      <c r="K3754">
        <v>109</v>
      </c>
      <c r="L3754"/>
      <c r="M3754"/>
    </row>
    <row r="3755" spans="1:13">
      <c r="A3755" s="61" t="s">
        <v>40</v>
      </c>
      <c r="B3755" s="61">
        <v>6483</v>
      </c>
      <c r="C3755" s="63" t="s">
        <v>968</v>
      </c>
      <c r="D3755" s="61">
        <v>0</v>
      </c>
      <c r="E3755" s="61" t="s">
        <v>2256</v>
      </c>
      <c r="F3755" s="61" t="s">
        <v>57</v>
      </c>
      <c r="G3755" s="61" t="s">
        <v>2236</v>
      </c>
      <c r="H3755" s="61" t="s">
        <v>967</v>
      </c>
      <c r="I3755" s="61">
        <v>41.4</v>
      </c>
      <c r="J3755" s="61">
        <v>-73.06</v>
      </c>
      <c r="K3755">
        <v>16748</v>
      </c>
      <c r="L3755"/>
      <c r="M3755"/>
    </row>
    <row r="3756" spans="1:13">
      <c r="A3756" s="61" t="s">
        <v>40</v>
      </c>
      <c r="B3756" s="61">
        <v>6069</v>
      </c>
      <c r="C3756" s="63" t="s">
        <v>968</v>
      </c>
      <c r="D3756" s="61">
        <v>0</v>
      </c>
      <c r="E3756" s="61" t="s">
        <v>518</v>
      </c>
      <c r="F3756" s="61" t="s">
        <v>57</v>
      </c>
      <c r="G3756" s="61" t="s">
        <v>2152</v>
      </c>
      <c r="H3756" s="61" t="s">
        <v>967</v>
      </c>
      <c r="I3756" s="61">
        <v>41.87</v>
      </c>
      <c r="J3756" s="61">
        <v>-73.47</v>
      </c>
      <c r="K3756">
        <v>2463</v>
      </c>
      <c r="L3756"/>
      <c r="M3756"/>
    </row>
    <row r="3757" spans="1:13">
      <c r="A3757" s="61" t="s">
        <v>40</v>
      </c>
      <c r="B3757" s="61">
        <v>6484</v>
      </c>
      <c r="C3757" s="63" t="s">
        <v>968</v>
      </c>
      <c r="D3757" s="61">
        <v>0</v>
      </c>
      <c r="E3757" s="61" t="s">
        <v>2260</v>
      </c>
      <c r="F3757" s="61" t="s">
        <v>57</v>
      </c>
      <c r="G3757" s="61" t="s">
        <v>2238</v>
      </c>
      <c r="H3757" s="61" t="s">
        <v>967</v>
      </c>
      <c r="I3757" s="61">
        <v>41.3</v>
      </c>
      <c r="J3757" s="61">
        <v>-73.13</v>
      </c>
      <c r="K3757">
        <v>40869</v>
      </c>
      <c r="L3757"/>
      <c r="M3757"/>
    </row>
    <row r="3758" spans="1:13">
      <c r="A3758" s="61" t="s">
        <v>40</v>
      </c>
      <c r="B3758" s="61">
        <v>6784</v>
      </c>
      <c r="C3758" s="63" t="s">
        <v>968</v>
      </c>
      <c r="D3758" s="61">
        <v>0</v>
      </c>
      <c r="E3758" s="61" t="s">
        <v>1900</v>
      </c>
      <c r="F3758" s="61" t="s">
        <v>57</v>
      </c>
      <c r="G3758" s="61" t="s">
        <v>2238</v>
      </c>
      <c r="H3758" s="61" t="s">
        <v>967</v>
      </c>
      <c r="I3758" s="61">
        <v>41.58</v>
      </c>
      <c r="J3758" s="61">
        <v>-73.5</v>
      </c>
      <c r="K3758">
        <v>3607</v>
      </c>
      <c r="L3758"/>
      <c r="M3758"/>
    </row>
    <row r="3759" spans="1:13">
      <c r="A3759" s="61" t="s">
        <v>40</v>
      </c>
      <c r="B3759" s="61">
        <v>6070</v>
      </c>
      <c r="C3759" s="63" t="s">
        <v>968</v>
      </c>
      <c r="D3759" s="61">
        <v>0</v>
      </c>
      <c r="E3759" s="61" t="s">
        <v>2171</v>
      </c>
      <c r="F3759" s="61" t="s">
        <v>57</v>
      </c>
      <c r="G3759" s="61" t="s">
        <v>2147</v>
      </c>
      <c r="H3759" s="61" t="s">
        <v>967</v>
      </c>
      <c r="I3759" s="61">
        <v>41.88</v>
      </c>
      <c r="J3759" s="61">
        <v>-72.81</v>
      </c>
      <c r="K3759">
        <v>15658</v>
      </c>
      <c r="L3759"/>
      <c r="M3759"/>
    </row>
    <row r="3760" spans="1:13">
      <c r="A3760" s="61" t="s">
        <v>40</v>
      </c>
      <c r="B3760" s="61">
        <v>6071</v>
      </c>
      <c r="C3760" s="63" t="s">
        <v>968</v>
      </c>
      <c r="D3760" s="61">
        <v>0</v>
      </c>
      <c r="E3760" s="61" t="s">
        <v>2172</v>
      </c>
      <c r="F3760" s="61" t="s">
        <v>57</v>
      </c>
      <c r="G3760" s="61" t="s">
        <v>2159</v>
      </c>
      <c r="H3760" s="61" t="s">
        <v>967</v>
      </c>
      <c r="I3760" s="61">
        <v>41.98</v>
      </c>
      <c r="J3760" s="61">
        <v>-72.45</v>
      </c>
      <c r="K3760">
        <v>10395</v>
      </c>
      <c r="L3760"/>
      <c r="M3760"/>
    </row>
    <row r="3761" spans="1:13">
      <c r="A3761" s="61" t="s">
        <v>40</v>
      </c>
      <c r="B3761" s="61">
        <v>6073</v>
      </c>
      <c r="C3761" s="63" t="s">
        <v>968</v>
      </c>
      <c r="D3761" s="61">
        <v>0</v>
      </c>
      <c r="E3761" s="61" t="s">
        <v>2173</v>
      </c>
      <c r="F3761" s="61" t="s">
        <v>57</v>
      </c>
      <c r="G3761" s="61" t="s">
        <v>2147</v>
      </c>
      <c r="H3761" s="61" t="s">
        <v>967</v>
      </c>
      <c r="I3761" s="61">
        <v>41.65</v>
      </c>
      <c r="J3761" s="61">
        <v>-72.56</v>
      </c>
      <c r="K3761">
        <v>5501</v>
      </c>
      <c r="L3761"/>
      <c r="M3761"/>
    </row>
    <row r="3762" spans="1:13">
      <c r="A3762" s="61" t="s">
        <v>40</v>
      </c>
      <c r="B3762" s="61">
        <v>6785</v>
      </c>
      <c r="C3762" s="63" t="s">
        <v>968</v>
      </c>
      <c r="D3762" s="61">
        <v>0</v>
      </c>
      <c r="E3762" s="61" t="s">
        <v>2283</v>
      </c>
      <c r="F3762" s="61" t="s">
        <v>57</v>
      </c>
      <c r="G3762" s="61" t="s">
        <v>2152</v>
      </c>
      <c r="H3762" s="61" t="s">
        <v>967</v>
      </c>
      <c r="I3762" s="61">
        <v>41.69</v>
      </c>
      <c r="J3762" s="61">
        <v>-73.459999999999994</v>
      </c>
      <c r="K3762">
        <v>753</v>
      </c>
      <c r="L3762"/>
      <c r="M3762"/>
    </row>
    <row r="3763" spans="1:13">
      <c r="A3763" s="61" t="s">
        <v>40</v>
      </c>
      <c r="B3763" s="61">
        <v>6265</v>
      </c>
      <c r="C3763" s="63" t="s">
        <v>968</v>
      </c>
      <c r="D3763" s="61">
        <v>0</v>
      </c>
      <c r="E3763" s="61" t="s">
        <v>2209</v>
      </c>
      <c r="F3763" s="61" t="s">
        <v>57</v>
      </c>
      <c r="G3763" s="61" t="s">
        <v>2159</v>
      </c>
      <c r="H3763" s="61" t="s">
        <v>967</v>
      </c>
      <c r="I3763" s="61">
        <v>41.89</v>
      </c>
      <c r="J3763" s="61">
        <v>-72.260000000000005</v>
      </c>
      <c r="K3763">
        <v>109</v>
      </c>
      <c r="L3763"/>
      <c r="M3763"/>
    </row>
    <row r="3764" spans="1:13">
      <c r="A3764" s="61" t="s">
        <v>40</v>
      </c>
      <c r="B3764" s="61">
        <v>6266</v>
      </c>
      <c r="C3764" s="63" t="s">
        <v>968</v>
      </c>
      <c r="D3764" s="61">
        <v>0</v>
      </c>
      <c r="E3764" s="61" t="s">
        <v>1697</v>
      </c>
      <c r="F3764" s="61" t="s">
        <v>57</v>
      </c>
      <c r="G3764" s="61" t="s">
        <v>2001</v>
      </c>
      <c r="H3764" s="61" t="s">
        <v>967</v>
      </c>
      <c r="I3764" s="61">
        <v>41.67</v>
      </c>
      <c r="J3764" s="61">
        <v>-72.17</v>
      </c>
      <c r="K3764">
        <v>409</v>
      </c>
      <c r="L3764"/>
      <c r="M3764"/>
    </row>
    <row r="3765" spans="1:13">
      <c r="A3765" s="61" t="s">
        <v>40</v>
      </c>
      <c r="B3765" s="61">
        <v>6074</v>
      </c>
      <c r="C3765" s="63" t="s">
        <v>968</v>
      </c>
      <c r="D3765" s="61">
        <v>0</v>
      </c>
      <c r="E3765" s="61" t="s">
        <v>2174</v>
      </c>
      <c r="F3765" s="61" t="s">
        <v>57</v>
      </c>
      <c r="G3765" s="61" t="s">
        <v>2147</v>
      </c>
      <c r="H3765" s="61" t="s">
        <v>967</v>
      </c>
      <c r="I3765" s="61">
        <v>41.81</v>
      </c>
      <c r="J3765" s="61">
        <v>-72.61</v>
      </c>
      <c r="K3765">
        <v>26911</v>
      </c>
      <c r="L3765"/>
      <c r="M3765"/>
    </row>
    <row r="3766" spans="1:13">
      <c r="A3766" s="61" t="s">
        <v>40</v>
      </c>
      <c r="B3766" s="61">
        <v>6488</v>
      </c>
      <c r="C3766" s="63" t="s">
        <v>968</v>
      </c>
      <c r="D3766" s="61">
        <v>0</v>
      </c>
      <c r="E3766" s="61" t="s">
        <v>2261</v>
      </c>
      <c r="F3766" s="61" t="s">
        <v>57</v>
      </c>
      <c r="G3766" s="61" t="s">
        <v>2236</v>
      </c>
      <c r="H3766" s="61" t="s">
        <v>967</v>
      </c>
      <c r="I3766" s="61">
        <v>41.48</v>
      </c>
      <c r="J3766" s="61">
        <v>-73.22</v>
      </c>
      <c r="K3766">
        <v>19896</v>
      </c>
      <c r="L3766"/>
      <c r="M3766"/>
    </row>
    <row r="3767" spans="1:13">
      <c r="A3767" s="61" t="s">
        <v>40</v>
      </c>
      <c r="B3767" s="61">
        <v>6489</v>
      </c>
      <c r="C3767" s="63" t="s">
        <v>968</v>
      </c>
      <c r="D3767" s="61">
        <v>0</v>
      </c>
      <c r="E3767" s="61" t="s">
        <v>2262</v>
      </c>
      <c r="F3767" s="61" t="s">
        <v>57</v>
      </c>
      <c r="G3767" s="61" t="s">
        <v>2147</v>
      </c>
      <c r="H3767" s="61" t="s">
        <v>967</v>
      </c>
      <c r="I3767" s="61">
        <v>41.6</v>
      </c>
      <c r="J3767" s="61">
        <v>-72.88</v>
      </c>
      <c r="K3767">
        <v>32267</v>
      </c>
      <c r="L3767"/>
      <c r="M3767"/>
    </row>
    <row r="3768" spans="1:13">
      <c r="A3768" s="61" t="s">
        <v>40</v>
      </c>
      <c r="B3768" s="61">
        <v>6890</v>
      </c>
      <c r="C3768" s="63" t="s">
        <v>968</v>
      </c>
      <c r="D3768" s="61">
        <v>0</v>
      </c>
      <c r="E3768" s="61" t="s">
        <v>1825</v>
      </c>
      <c r="F3768" s="61" t="s">
        <v>57</v>
      </c>
      <c r="G3768" s="61" t="s">
        <v>2238</v>
      </c>
      <c r="H3768" s="61" t="s">
        <v>967</v>
      </c>
      <c r="I3768" s="61">
        <v>41.14</v>
      </c>
      <c r="J3768" s="61">
        <v>-73.28</v>
      </c>
      <c r="K3768">
        <v>4466</v>
      </c>
      <c r="L3768"/>
      <c r="M3768"/>
    </row>
    <row r="3769" spans="1:13">
      <c r="A3769" s="61" t="s">
        <v>40</v>
      </c>
      <c r="B3769" s="61">
        <v>6076</v>
      </c>
      <c r="C3769" s="63" t="s">
        <v>968</v>
      </c>
      <c r="D3769" s="61">
        <v>0</v>
      </c>
      <c r="E3769" s="61" t="s">
        <v>2176</v>
      </c>
      <c r="F3769" s="61" t="s">
        <v>57</v>
      </c>
      <c r="G3769" s="61" t="s">
        <v>2159</v>
      </c>
      <c r="H3769" s="61" t="s">
        <v>967</v>
      </c>
      <c r="I3769" s="61">
        <v>41.95</v>
      </c>
      <c r="J3769" s="61">
        <v>-72.3</v>
      </c>
      <c r="K3769">
        <v>11988</v>
      </c>
      <c r="L3769"/>
      <c r="M3769"/>
    </row>
    <row r="3770" spans="1:13">
      <c r="A3770" s="61" t="s">
        <v>40</v>
      </c>
      <c r="B3770" s="61">
        <v>6903</v>
      </c>
      <c r="C3770" s="63" t="s">
        <v>968</v>
      </c>
      <c r="D3770" s="61">
        <v>0</v>
      </c>
      <c r="E3770" s="61" t="s">
        <v>2025</v>
      </c>
      <c r="F3770" s="61" t="s">
        <v>57</v>
      </c>
      <c r="G3770" s="61" t="s">
        <v>2238</v>
      </c>
      <c r="H3770" s="61" t="s">
        <v>967</v>
      </c>
      <c r="I3770" s="61">
        <v>41.14</v>
      </c>
      <c r="J3770" s="61">
        <v>-73.569999999999993</v>
      </c>
      <c r="K3770">
        <v>14405</v>
      </c>
      <c r="L3770"/>
      <c r="M3770"/>
    </row>
    <row r="3771" spans="1:13">
      <c r="A3771" s="61" t="s">
        <v>40</v>
      </c>
      <c r="B3771" s="61">
        <v>6905</v>
      </c>
      <c r="C3771" s="63" t="s">
        <v>968</v>
      </c>
      <c r="D3771" s="61">
        <v>0</v>
      </c>
      <c r="E3771" s="61" t="s">
        <v>2025</v>
      </c>
      <c r="F3771" s="61" t="s">
        <v>57</v>
      </c>
      <c r="G3771" s="61" t="s">
        <v>2238</v>
      </c>
      <c r="H3771" s="61" t="s">
        <v>967</v>
      </c>
      <c r="I3771" s="61">
        <v>41.09</v>
      </c>
      <c r="J3771" s="61">
        <v>-73.55</v>
      </c>
      <c r="K3771">
        <v>21809</v>
      </c>
      <c r="L3771"/>
      <c r="M3771"/>
    </row>
    <row r="3772" spans="1:13">
      <c r="A3772" s="61" t="s">
        <v>40</v>
      </c>
      <c r="B3772" s="61">
        <v>6910</v>
      </c>
      <c r="C3772" s="63" t="s">
        <v>968</v>
      </c>
      <c r="D3772" s="61">
        <v>0</v>
      </c>
      <c r="E3772" s="61" t="s">
        <v>2025</v>
      </c>
      <c r="F3772" s="61" t="s">
        <v>57</v>
      </c>
      <c r="G3772" s="61" t="s">
        <v>2238</v>
      </c>
      <c r="H3772" s="61" t="s">
        <v>967</v>
      </c>
      <c r="I3772" s="61">
        <v>41.09</v>
      </c>
      <c r="J3772" s="61">
        <v>-73.55</v>
      </c>
      <c r="K3772">
        <v>9371</v>
      </c>
      <c r="L3772"/>
      <c r="M3772"/>
    </row>
    <row r="3773" spans="1:13">
      <c r="A3773" s="61" t="s">
        <v>40</v>
      </c>
      <c r="B3773" s="61">
        <v>6901</v>
      </c>
      <c r="C3773" s="63" t="s">
        <v>968</v>
      </c>
      <c r="D3773" s="61">
        <v>0</v>
      </c>
      <c r="E3773" s="61" t="s">
        <v>2025</v>
      </c>
      <c r="F3773" s="61" t="s">
        <v>57</v>
      </c>
      <c r="G3773" s="61" t="s">
        <v>2238</v>
      </c>
      <c r="H3773" s="61" t="s">
        <v>967</v>
      </c>
      <c r="I3773" s="61">
        <v>41.05</v>
      </c>
      <c r="J3773" s="61">
        <v>-73.540000000000006</v>
      </c>
      <c r="K3773">
        <v>10595</v>
      </c>
      <c r="L3773"/>
      <c r="M3773"/>
    </row>
    <row r="3774" spans="1:13">
      <c r="A3774" s="61" t="s">
        <v>40</v>
      </c>
      <c r="B3774" s="61">
        <v>6902</v>
      </c>
      <c r="C3774" s="63" t="s">
        <v>968</v>
      </c>
      <c r="D3774" s="61">
        <v>0</v>
      </c>
      <c r="E3774" s="61" t="s">
        <v>2025</v>
      </c>
      <c r="F3774" s="61" t="s">
        <v>57</v>
      </c>
      <c r="G3774" s="61" t="s">
        <v>2238</v>
      </c>
      <c r="H3774" s="61" t="s">
        <v>967</v>
      </c>
      <c r="I3774" s="61">
        <v>41.06</v>
      </c>
      <c r="J3774" s="61">
        <v>-73.540000000000006</v>
      </c>
      <c r="K3774">
        <v>69192</v>
      </c>
      <c r="L3774"/>
      <c r="M3774"/>
    </row>
    <row r="3775" spans="1:13">
      <c r="A3775" s="61" t="s">
        <v>40</v>
      </c>
      <c r="B3775" s="61">
        <v>6906</v>
      </c>
      <c r="C3775" s="63" t="s">
        <v>968</v>
      </c>
      <c r="D3775" s="61">
        <v>0</v>
      </c>
      <c r="E3775" s="61" t="s">
        <v>2025</v>
      </c>
      <c r="F3775" s="61" t="s">
        <v>57</v>
      </c>
      <c r="G3775" s="61" t="s">
        <v>2238</v>
      </c>
      <c r="H3775" s="61" t="s">
        <v>967</v>
      </c>
      <c r="I3775" s="61">
        <v>41.07</v>
      </c>
      <c r="J3775" s="61">
        <v>-73.52</v>
      </c>
      <c r="K3775">
        <v>9902</v>
      </c>
      <c r="L3775"/>
      <c r="M3775"/>
    </row>
    <row r="3776" spans="1:13">
      <c r="A3776" s="61" t="s">
        <v>40</v>
      </c>
      <c r="B3776" s="61">
        <v>6907</v>
      </c>
      <c r="C3776" s="63" t="s">
        <v>968</v>
      </c>
      <c r="D3776" s="61">
        <v>0</v>
      </c>
      <c r="E3776" s="61" t="s">
        <v>2025</v>
      </c>
      <c r="F3776" s="61" t="s">
        <v>57</v>
      </c>
      <c r="G3776" s="61" t="s">
        <v>2238</v>
      </c>
      <c r="H3776" s="61" t="s">
        <v>967</v>
      </c>
      <c r="I3776" s="61">
        <v>41.1</v>
      </c>
      <c r="J3776" s="61">
        <v>-73.52</v>
      </c>
      <c r="K3776">
        <v>9371</v>
      </c>
      <c r="L3776"/>
      <c r="M3776"/>
    </row>
    <row r="3777" spans="1:13">
      <c r="A3777" s="61" t="s">
        <v>40</v>
      </c>
      <c r="B3777" s="61">
        <v>6377</v>
      </c>
      <c r="C3777" s="63" t="s">
        <v>968</v>
      </c>
      <c r="D3777" s="61">
        <v>0</v>
      </c>
      <c r="E3777" s="61" t="s">
        <v>1145</v>
      </c>
      <c r="F3777" s="61" t="s">
        <v>57</v>
      </c>
      <c r="G3777" s="61" t="s">
        <v>2001</v>
      </c>
      <c r="H3777" s="61" t="s">
        <v>967</v>
      </c>
      <c r="I3777" s="61">
        <v>41.7</v>
      </c>
      <c r="J3777" s="61">
        <v>-71.83</v>
      </c>
      <c r="K3777">
        <v>2739</v>
      </c>
      <c r="L3777"/>
      <c r="M3777"/>
    </row>
    <row r="3778" spans="1:13">
      <c r="A3778" s="61" t="s">
        <v>40</v>
      </c>
      <c r="B3778" s="61">
        <v>6378</v>
      </c>
      <c r="C3778" s="63" t="s">
        <v>968</v>
      </c>
      <c r="D3778" s="61">
        <v>0</v>
      </c>
      <c r="E3778" s="61" t="s">
        <v>1848</v>
      </c>
      <c r="F3778" s="61" t="s">
        <v>57</v>
      </c>
      <c r="G3778" s="61" t="s">
        <v>2199</v>
      </c>
      <c r="H3778" s="61" t="s">
        <v>967</v>
      </c>
      <c r="I3778" s="61">
        <v>41.33</v>
      </c>
      <c r="J3778" s="61">
        <v>-71.900000000000006</v>
      </c>
      <c r="K3778">
        <v>5318</v>
      </c>
      <c r="L3778"/>
      <c r="M3778"/>
    </row>
    <row r="3779" spans="1:13">
      <c r="A3779" s="61" t="s">
        <v>40</v>
      </c>
      <c r="B3779" s="61">
        <v>6268</v>
      </c>
      <c r="C3779" s="63" t="s">
        <v>968</v>
      </c>
      <c r="D3779" s="61">
        <v>0</v>
      </c>
      <c r="E3779" s="61" t="s">
        <v>2210</v>
      </c>
      <c r="F3779" s="61" t="s">
        <v>57</v>
      </c>
      <c r="G3779" s="61" t="s">
        <v>2159</v>
      </c>
      <c r="H3779" s="61" t="s">
        <v>967</v>
      </c>
      <c r="I3779" s="61">
        <v>41.8</v>
      </c>
      <c r="J3779" s="61">
        <v>-72.25</v>
      </c>
      <c r="K3779">
        <v>12460</v>
      </c>
      <c r="L3779"/>
      <c r="M3779"/>
    </row>
    <row r="3780" spans="1:13">
      <c r="A3780" s="61" t="s">
        <v>40</v>
      </c>
      <c r="B3780" s="61">
        <v>6615</v>
      </c>
      <c r="C3780" s="63" t="s">
        <v>968</v>
      </c>
      <c r="D3780" s="61">
        <v>0</v>
      </c>
      <c r="E3780" s="61" t="s">
        <v>2264</v>
      </c>
      <c r="F3780" s="61" t="s">
        <v>57</v>
      </c>
      <c r="G3780" s="61" t="s">
        <v>2238</v>
      </c>
      <c r="H3780" s="61" t="s">
        <v>967</v>
      </c>
      <c r="I3780" s="61">
        <v>41.17</v>
      </c>
      <c r="J3780" s="61">
        <v>-73.13</v>
      </c>
      <c r="K3780">
        <v>18606</v>
      </c>
      <c r="L3780"/>
      <c r="M3780"/>
    </row>
    <row r="3781" spans="1:13">
      <c r="A3781" s="61" t="s">
        <v>40</v>
      </c>
      <c r="B3781" s="61">
        <v>6614</v>
      </c>
      <c r="C3781" s="63" t="s">
        <v>968</v>
      </c>
      <c r="D3781" s="61">
        <v>0</v>
      </c>
      <c r="E3781" s="61" t="s">
        <v>2264</v>
      </c>
      <c r="F3781" s="61" t="s">
        <v>57</v>
      </c>
      <c r="G3781" s="61" t="s">
        <v>2238</v>
      </c>
      <c r="H3781" s="61" t="s">
        <v>967</v>
      </c>
      <c r="I3781" s="61">
        <v>41.2</v>
      </c>
      <c r="J3781" s="61">
        <v>-73.13</v>
      </c>
      <c r="K3781">
        <v>33749</v>
      </c>
      <c r="L3781"/>
      <c r="M3781"/>
    </row>
    <row r="3782" spans="1:13">
      <c r="A3782" s="61" t="s">
        <v>40</v>
      </c>
      <c r="B3782" s="61">
        <v>6497</v>
      </c>
      <c r="C3782" s="63" t="s">
        <v>968</v>
      </c>
      <c r="D3782" s="61">
        <v>1</v>
      </c>
      <c r="E3782" s="61" t="s">
        <v>2264</v>
      </c>
      <c r="F3782" s="61" t="s">
        <v>57</v>
      </c>
      <c r="G3782" s="61" t="s">
        <v>2238</v>
      </c>
      <c r="H3782" s="61" t="s">
        <v>967</v>
      </c>
      <c r="I3782" s="61">
        <v>41.19</v>
      </c>
      <c r="J3782" s="61">
        <v>-73.12</v>
      </c>
      <c r="K3782">
        <v>44606</v>
      </c>
      <c r="L3782"/>
      <c r="M3782"/>
    </row>
    <row r="3783" spans="1:13">
      <c r="A3783" s="61" t="s">
        <v>40</v>
      </c>
      <c r="B3783" s="61">
        <v>6078</v>
      </c>
      <c r="C3783" s="63" t="s">
        <v>968</v>
      </c>
      <c r="D3783" s="61">
        <v>0</v>
      </c>
      <c r="E3783" s="61" t="s">
        <v>2177</v>
      </c>
      <c r="F3783" s="61" t="s">
        <v>57</v>
      </c>
      <c r="G3783" s="61" t="s">
        <v>2147</v>
      </c>
      <c r="H3783" s="61" t="s">
        <v>967</v>
      </c>
      <c r="I3783" s="61">
        <v>41.98</v>
      </c>
      <c r="J3783" s="61">
        <v>-72.650000000000006</v>
      </c>
      <c r="K3783">
        <v>12221</v>
      </c>
      <c r="L3783"/>
      <c r="M3783"/>
    </row>
    <row r="3784" spans="1:13">
      <c r="A3784" s="61" t="s">
        <v>40</v>
      </c>
      <c r="B3784" s="61">
        <v>6380</v>
      </c>
      <c r="C3784" s="63" t="s">
        <v>968</v>
      </c>
      <c r="D3784" s="61">
        <v>0</v>
      </c>
      <c r="E3784" s="61" t="s">
        <v>2230</v>
      </c>
      <c r="F3784" s="61" t="s">
        <v>57</v>
      </c>
      <c r="G3784" s="61" t="s">
        <v>2199</v>
      </c>
      <c r="H3784" s="61" t="s">
        <v>967</v>
      </c>
      <c r="I3784" s="61">
        <v>41.56</v>
      </c>
      <c r="J3784" s="61">
        <v>-72.05</v>
      </c>
      <c r="K3784">
        <v>2892</v>
      </c>
      <c r="L3784"/>
      <c r="M3784"/>
    </row>
    <row r="3785" spans="1:13">
      <c r="A3785" s="61" t="s">
        <v>40</v>
      </c>
      <c r="B3785" s="61">
        <v>6081</v>
      </c>
      <c r="C3785" s="63" t="s">
        <v>968</v>
      </c>
      <c r="D3785" s="61">
        <v>0</v>
      </c>
      <c r="E3785" s="61" t="s">
        <v>2178</v>
      </c>
      <c r="F3785" s="61" t="s">
        <v>57</v>
      </c>
      <c r="G3785" s="61" t="s">
        <v>2147</v>
      </c>
      <c r="H3785" s="61" t="s">
        <v>967</v>
      </c>
      <c r="I3785" s="61">
        <v>41.91</v>
      </c>
      <c r="J3785" s="61">
        <v>-72.77</v>
      </c>
      <c r="K3785">
        <v>1324</v>
      </c>
      <c r="L3785"/>
      <c r="M3785"/>
    </row>
    <row r="3786" spans="1:13">
      <c r="A3786" s="61" t="s">
        <v>40</v>
      </c>
      <c r="B3786" s="61">
        <v>6786</v>
      </c>
      <c r="C3786" s="63" t="s">
        <v>968</v>
      </c>
      <c r="D3786" s="61">
        <v>0</v>
      </c>
      <c r="E3786" s="61" t="s">
        <v>2284</v>
      </c>
      <c r="F3786" s="61" t="s">
        <v>57</v>
      </c>
      <c r="G3786" s="61" t="s">
        <v>2152</v>
      </c>
      <c r="H3786" s="61" t="s">
        <v>967</v>
      </c>
      <c r="I3786" s="61">
        <v>41.67</v>
      </c>
      <c r="J3786" s="61">
        <v>-73</v>
      </c>
      <c r="K3786">
        <v>9384</v>
      </c>
      <c r="L3786"/>
      <c r="M3786"/>
    </row>
    <row r="3787" spans="1:13">
      <c r="A3787" s="61" t="s">
        <v>40</v>
      </c>
      <c r="B3787" s="61">
        <v>6787</v>
      </c>
      <c r="C3787" s="63" t="s">
        <v>968</v>
      </c>
      <c r="D3787" s="61">
        <v>0</v>
      </c>
      <c r="E3787" s="61" t="s">
        <v>342</v>
      </c>
      <c r="F3787" s="61" t="s">
        <v>57</v>
      </c>
      <c r="G3787" s="61" t="s">
        <v>2152</v>
      </c>
      <c r="H3787" s="61" t="s">
        <v>967</v>
      </c>
      <c r="I3787" s="61">
        <v>41.67</v>
      </c>
      <c r="J3787" s="61">
        <v>-73.069999999999993</v>
      </c>
      <c r="K3787">
        <v>7545</v>
      </c>
      <c r="L3787"/>
      <c r="M3787"/>
    </row>
    <row r="3788" spans="1:13">
      <c r="A3788" s="61" t="s">
        <v>40</v>
      </c>
      <c r="B3788" s="61">
        <v>6277</v>
      </c>
      <c r="C3788" s="63" t="s">
        <v>968</v>
      </c>
      <c r="D3788" s="61">
        <v>0</v>
      </c>
      <c r="E3788" s="61" t="s">
        <v>2211</v>
      </c>
      <c r="F3788" s="61" t="s">
        <v>57</v>
      </c>
      <c r="G3788" s="61" t="s">
        <v>2001</v>
      </c>
      <c r="H3788" s="61" t="s">
        <v>967</v>
      </c>
      <c r="I3788" s="61">
        <v>41.95</v>
      </c>
      <c r="J3788" s="61">
        <v>-71.86</v>
      </c>
      <c r="K3788">
        <v>3940</v>
      </c>
      <c r="L3788"/>
      <c r="M3788"/>
    </row>
    <row r="3789" spans="1:13">
      <c r="A3789" s="61" t="s">
        <v>40</v>
      </c>
      <c r="B3789" s="61">
        <v>6084</v>
      </c>
      <c r="C3789" s="63" t="s">
        <v>968</v>
      </c>
      <c r="D3789" s="61">
        <v>0</v>
      </c>
      <c r="E3789" s="61" t="s">
        <v>1001</v>
      </c>
      <c r="F3789" s="61" t="s">
        <v>57</v>
      </c>
      <c r="G3789" s="61" t="s">
        <v>2159</v>
      </c>
      <c r="H3789" s="61" t="s">
        <v>967</v>
      </c>
      <c r="I3789" s="61">
        <v>41.88</v>
      </c>
      <c r="J3789" s="61">
        <v>-72.36</v>
      </c>
      <c r="K3789">
        <v>14598</v>
      </c>
      <c r="L3789"/>
      <c r="M3789"/>
    </row>
    <row r="3790" spans="1:13">
      <c r="A3790" s="61" t="s">
        <v>40</v>
      </c>
      <c r="B3790" s="61">
        <v>6790</v>
      </c>
      <c r="C3790" s="63" t="s">
        <v>968</v>
      </c>
      <c r="D3790" s="61">
        <v>0</v>
      </c>
      <c r="E3790" s="61" t="s">
        <v>2285</v>
      </c>
      <c r="F3790" s="61" t="s">
        <v>57</v>
      </c>
      <c r="G3790" s="61" t="s">
        <v>2152</v>
      </c>
      <c r="H3790" s="61" t="s">
        <v>967</v>
      </c>
      <c r="I3790" s="61">
        <v>41.83</v>
      </c>
      <c r="J3790" s="61">
        <v>-73.12</v>
      </c>
      <c r="K3790">
        <v>35486</v>
      </c>
      <c r="L3790"/>
      <c r="M3790"/>
    </row>
    <row r="3791" spans="1:13">
      <c r="A3791" s="61" t="s">
        <v>40</v>
      </c>
      <c r="B3791" s="61">
        <v>6611</v>
      </c>
      <c r="C3791" s="63" t="s">
        <v>968</v>
      </c>
      <c r="D3791" s="61">
        <v>0</v>
      </c>
      <c r="E3791" s="61" t="s">
        <v>2270</v>
      </c>
      <c r="F3791" s="61" t="s">
        <v>57</v>
      </c>
      <c r="G3791" s="61" t="s">
        <v>2238</v>
      </c>
      <c r="H3791" s="61" t="s">
        <v>967</v>
      </c>
      <c r="I3791" s="61">
        <v>41.25</v>
      </c>
      <c r="J3791" s="61">
        <v>-73.2</v>
      </c>
      <c r="K3791">
        <v>36835</v>
      </c>
      <c r="L3791"/>
      <c r="M3791"/>
    </row>
    <row r="3792" spans="1:13">
      <c r="A3792" s="61" t="s">
        <v>40</v>
      </c>
      <c r="B3792" s="61">
        <v>6382</v>
      </c>
      <c r="C3792" s="63" t="s">
        <v>968</v>
      </c>
      <c r="D3792" s="61">
        <v>0</v>
      </c>
      <c r="E3792" s="61" t="s">
        <v>2231</v>
      </c>
      <c r="F3792" s="61" t="s">
        <v>57</v>
      </c>
      <c r="G3792" s="61" t="s">
        <v>2199</v>
      </c>
      <c r="H3792" s="61" t="s">
        <v>967</v>
      </c>
      <c r="I3792" s="61">
        <v>41.45</v>
      </c>
      <c r="J3792" s="61">
        <v>-72.12</v>
      </c>
      <c r="K3792">
        <v>11060</v>
      </c>
      <c r="L3792"/>
      <c r="M3792"/>
    </row>
    <row r="3793" spans="1:13">
      <c r="A3793" s="61" t="s">
        <v>40</v>
      </c>
      <c r="B3793" s="61">
        <v>6085</v>
      </c>
      <c r="C3793" s="63" t="s">
        <v>968</v>
      </c>
      <c r="D3793" s="61">
        <v>0</v>
      </c>
      <c r="E3793" s="61" t="s">
        <v>2150</v>
      </c>
      <c r="F3793" s="61" t="s">
        <v>57</v>
      </c>
      <c r="G3793" s="61" t="s">
        <v>2147</v>
      </c>
      <c r="H3793" s="61" t="s">
        <v>967</v>
      </c>
      <c r="I3793" s="61">
        <v>41.75</v>
      </c>
      <c r="J3793" s="61">
        <v>-72.88</v>
      </c>
      <c r="K3793">
        <v>7208</v>
      </c>
      <c r="L3793"/>
      <c r="M3793"/>
    </row>
    <row r="3794" spans="1:13">
      <c r="A3794" s="61" t="s">
        <v>40</v>
      </c>
      <c r="B3794" s="61">
        <v>6066</v>
      </c>
      <c r="C3794" s="63" t="s">
        <v>968</v>
      </c>
      <c r="D3794" s="61">
        <v>0</v>
      </c>
      <c r="E3794" s="61" t="s">
        <v>2169</v>
      </c>
      <c r="F3794" s="61" t="s">
        <v>57</v>
      </c>
      <c r="G3794" s="61" t="s">
        <v>2159</v>
      </c>
      <c r="H3794" s="61" t="s">
        <v>967</v>
      </c>
      <c r="I3794" s="61">
        <v>41.84</v>
      </c>
      <c r="J3794" s="61">
        <v>-72.45</v>
      </c>
      <c r="K3794">
        <v>30237</v>
      </c>
      <c r="L3794"/>
      <c r="M3794"/>
    </row>
    <row r="3795" spans="1:13">
      <c r="A3795" s="61" t="s">
        <v>40</v>
      </c>
      <c r="B3795" s="61">
        <v>6384</v>
      </c>
      <c r="C3795" s="63" t="s">
        <v>968</v>
      </c>
      <c r="D3795" s="61">
        <v>0</v>
      </c>
      <c r="E3795" s="61" t="s">
        <v>2233</v>
      </c>
      <c r="F3795" s="61" t="s">
        <v>57</v>
      </c>
      <c r="G3795" s="61" t="s">
        <v>2199</v>
      </c>
      <c r="H3795" s="61" t="s">
        <v>967</v>
      </c>
      <c r="I3795" s="61">
        <v>41.59</v>
      </c>
      <c r="J3795" s="61">
        <v>-71.849999999999994</v>
      </c>
      <c r="K3795">
        <v>2611</v>
      </c>
      <c r="L3795"/>
      <c r="M3795"/>
    </row>
    <row r="3796" spans="1:13">
      <c r="A3796" s="61" t="s">
        <v>40</v>
      </c>
      <c r="B3796" s="61">
        <v>6492</v>
      </c>
      <c r="C3796" s="63" t="s">
        <v>968</v>
      </c>
      <c r="D3796" s="61">
        <v>0</v>
      </c>
      <c r="E3796" s="61" t="s">
        <v>2112</v>
      </c>
      <c r="F3796" s="61" t="s">
        <v>57</v>
      </c>
      <c r="G3796" s="61" t="s">
        <v>2236</v>
      </c>
      <c r="H3796" s="61" t="s">
        <v>967</v>
      </c>
      <c r="I3796" s="61">
        <v>41.44</v>
      </c>
      <c r="J3796" s="61">
        <v>-72.81</v>
      </c>
      <c r="K3796">
        <v>44606</v>
      </c>
      <c r="L3796"/>
      <c r="M3796"/>
    </row>
    <row r="3797" spans="1:13">
      <c r="A3797" s="61" t="s">
        <v>40</v>
      </c>
      <c r="B3797" s="61">
        <v>6793</v>
      </c>
      <c r="C3797" s="63" t="s">
        <v>968</v>
      </c>
      <c r="D3797" s="61">
        <v>0</v>
      </c>
      <c r="E3797" s="61" t="s">
        <v>525</v>
      </c>
      <c r="F3797" s="61" t="s">
        <v>57</v>
      </c>
      <c r="G3797" s="61" t="s">
        <v>2152</v>
      </c>
      <c r="H3797" s="61" t="s">
        <v>967</v>
      </c>
      <c r="I3797" s="61">
        <v>41.63</v>
      </c>
      <c r="J3797" s="61">
        <v>-73.28</v>
      </c>
      <c r="K3797">
        <v>1189</v>
      </c>
      <c r="L3797"/>
      <c r="M3797"/>
    </row>
    <row r="3798" spans="1:13">
      <c r="A3798" s="61" t="s">
        <v>40</v>
      </c>
      <c r="B3798" s="61">
        <v>6794</v>
      </c>
      <c r="C3798" s="63" t="s">
        <v>968</v>
      </c>
      <c r="D3798" s="61">
        <v>0</v>
      </c>
      <c r="E3798" s="61" t="s">
        <v>2287</v>
      </c>
      <c r="F3798" s="61" t="s">
        <v>57</v>
      </c>
      <c r="G3798" s="61" t="s">
        <v>2152</v>
      </c>
      <c r="H3798" s="61" t="s">
        <v>967</v>
      </c>
      <c r="I3798" s="61">
        <v>41.65</v>
      </c>
      <c r="J3798" s="61">
        <v>-73.319999999999993</v>
      </c>
      <c r="K3798">
        <v>1119</v>
      </c>
      <c r="L3798"/>
      <c r="M3798"/>
    </row>
    <row r="3799" spans="1:13">
      <c r="A3799" s="61" t="s">
        <v>40</v>
      </c>
      <c r="B3799" s="61">
        <v>6708</v>
      </c>
      <c r="C3799" s="63" t="s">
        <v>968</v>
      </c>
      <c r="D3799" s="61">
        <v>0</v>
      </c>
      <c r="E3799" s="61" t="s">
        <v>2082</v>
      </c>
      <c r="F3799" s="61" t="s">
        <v>57</v>
      </c>
      <c r="G3799" s="61" t="s">
        <v>2236</v>
      </c>
      <c r="H3799" s="61" t="s">
        <v>967</v>
      </c>
      <c r="I3799" s="61">
        <v>41.55</v>
      </c>
      <c r="J3799" s="61">
        <v>-73.069999999999993</v>
      </c>
      <c r="K3799">
        <v>30345</v>
      </c>
      <c r="L3799"/>
      <c r="M3799"/>
    </row>
    <row r="3800" spans="1:13">
      <c r="A3800" s="61" t="s">
        <v>40</v>
      </c>
      <c r="B3800" s="61">
        <v>6702</v>
      </c>
      <c r="C3800" s="63" t="s">
        <v>968</v>
      </c>
      <c r="D3800" s="61">
        <v>0</v>
      </c>
      <c r="E3800" s="61" t="s">
        <v>2082</v>
      </c>
      <c r="F3800" s="61" t="s">
        <v>57</v>
      </c>
      <c r="G3800" s="61" t="s">
        <v>2236</v>
      </c>
      <c r="H3800" s="61" t="s">
        <v>967</v>
      </c>
      <c r="I3800" s="61">
        <v>41.56</v>
      </c>
      <c r="J3800" s="61">
        <v>-73.05</v>
      </c>
      <c r="K3800">
        <v>3882</v>
      </c>
      <c r="L3800"/>
      <c r="M3800"/>
    </row>
    <row r="3801" spans="1:13">
      <c r="A3801" s="61" t="s">
        <v>40</v>
      </c>
      <c r="B3801" s="61">
        <v>6710</v>
      </c>
      <c r="C3801" s="63" t="s">
        <v>968</v>
      </c>
      <c r="D3801" s="61">
        <v>0</v>
      </c>
      <c r="E3801" s="61" t="s">
        <v>2082</v>
      </c>
      <c r="F3801" s="61" t="s">
        <v>57</v>
      </c>
      <c r="G3801" s="61" t="s">
        <v>2236</v>
      </c>
      <c r="H3801" s="61" t="s">
        <v>967</v>
      </c>
      <c r="I3801" s="61">
        <v>41.57</v>
      </c>
      <c r="J3801" s="61">
        <v>-73.05</v>
      </c>
      <c r="K3801">
        <v>11056</v>
      </c>
      <c r="L3801"/>
      <c r="M3801"/>
    </row>
    <row r="3802" spans="1:13">
      <c r="A3802" s="61" t="s">
        <v>40</v>
      </c>
      <c r="B3802" s="61">
        <v>6704</v>
      </c>
      <c r="C3802" s="63" t="s">
        <v>968</v>
      </c>
      <c r="D3802" s="61">
        <v>0</v>
      </c>
      <c r="E3802" s="61" t="s">
        <v>2082</v>
      </c>
      <c r="F3802" s="61" t="s">
        <v>57</v>
      </c>
      <c r="G3802" s="61" t="s">
        <v>2236</v>
      </c>
      <c r="H3802" s="61" t="s">
        <v>967</v>
      </c>
      <c r="I3802" s="61">
        <v>41.59</v>
      </c>
      <c r="J3802" s="61">
        <v>-73.040000000000006</v>
      </c>
      <c r="K3802">
        <v>27300</v>
      </c>
      <c r="L3802"/>
      <c r="M3802"/>
    </row>
    <row r="3803" spans="1:13">
      <c r="A3803" s="61" t="s">
        <v>40</v>
      </c>
      <c r="B3803" s="61">
        <v>6701</v>
      </c>
      <c r="C3803" s="63" t="s">
        <v>968</v>
      </c>
      <c r="D3803" s="61">
        <v>0</v>
      </c>
      <c r="E3803" s="61" t="s">
        <v>2082</v>
      </c>
      <c r="F3803" s="61" t="s">
        <v>57</v>
      </c>
      <c r="G3803" s="61" t="s">
        <v>2236</v>
      </c>
      <c r="H3803" s="61" t="s">
        <v>967</v>
      </c>
      <c r="I3803" s="61">
        <v>41.55</v>
      </c>
      <c r="J3803" s="61">
        <v>-73.03</v>
      </c>
      <c r="K3803">
        <v>18606</v>
      </c>
      <c r="L3803"/>
      <c r="M3803"/>
    </row>
    <row r="3804" spans="1:13">
      <c r="A3804" s="61" t="s">
        <v>40</v>
      </c>
      <c r="B3804" s="61">
        <v>6706</v>
      </c>
      <c r="C3804" s="63" t="s">
        <v>968</v>
      </c>
      <c r="D3804" s="61">
        <v>0</v>
      </c>
      <c r="E3804" s="61" t="s">
        <v>2082</v>
      </c>
      <c r="F3804" s="61" t="s">
        <v>57</v>
      </c>
      <c r="G3804" s="61" t="s">
        <v>2236</v>
      </c>
      <c r="H3804" s="61" t="s">
        <v>967</v>
      </c>
      <c r="I3804" s="61">
        <v>41.55</v>
      </c>
      <c r="J3804" s="61">
        <v>-73.03</v>
      </c>
      <c r="K3804">
        <v>14699</v>
      </c>
      <c r="L3804"/>
      <c r="M3804"/>
    </row>
    <row r="3805" spans="1:13">
      <c r="A3805" s="61" t="s">
        <v>40</v>
      </c>
      <c r="B3805" s="61">
        <v>6705</v>
      </c>
      <c r="C3805" s="63" t="s">
        <v>968</v>
      </c>
      <c r="D3805" s="61">
        <v>0</v>
      </c>
      <c r="E3805" s="61" t="s">
        <v>2082</v>
      </c>
      <c r="F3805" s="61" t="s">
        <v>57</v>
      </c>
      <c r="G3805" s="61" t="s">
        <v>2236</v>
      </c>
      <c r="H3805" s="61" t="s">
        <v>967</v>
      </c>
      <c r="I3805" s="61">
        <v>41.55</v>
      </c>
      <c r="J3805" s="61">
        <v>-72.989999999999995</v>
      </c>
      <c r="K3805">
        <v>27197</v>
      </c>
      <c r="L3805"/>
      <c r="M3805"/>
    </row>
    <row r="3806" spans="1:13">
      <c r="A3806" s="61" t="s">
        <v>40</v>
      </c>
      <c r="B3806" s="61">
        <v>6385</v>
      </c>
      <c r="C3806" s="63" t="s">
        <v>968</v>
      </c>
      <c r="D3806" s="61">
        <v>0</v>
      </c>
      <c r="E3806" s="61" t="s">
        <v>1702</v>
      </c>
      <c r="F3806" s="61" t="s">
        <v>57</v>
      </c>
      <c r="G3806" s="61" t="s">
        <v>2199</v>
      </c>
      <c r="H3806" s="61" t="s">
        <v>967</v>
      </c>
      <c r="I3806" s="61">
        <v>41.34</v>
      </c>
      <c r="J3806" s="61">
        <v>-72.14</v>
      </c>
      <c r="K3806">
        <v>15796</v>
      </c>
      <c r="L3806"/>
      <c r="M3806"/>
    </row>
    <row r="3807" spans="1:13">
      <c r="A3807" s="61" t="s">
        <v>40</v>
      </c>
      <c r="B3807" s="61">
        <v>6795</v>
      </c>
      <c r="C3807" s="63" t="s">
        <v>968</v>
      </c>
      <c r="D3807" s="61">
        <v>0</v>
      </c>
      <c r="E3807" s="61" t="s">
        <v>1330</v>
      </c>
      <c r="F3807" s="61" t="s">
        <v>57</v>
      </c>
      <c r="G3807" s="61" t="s">
        <v>2152</v>
      </c>
      <c r="H3807" s="61" t="s">
        <v>967</v>
      </c>
      <c r="I3807" s="61">
        <v>41.61</v>
      </c>
      <c r="J3807" s="61">
        <v>-73.12</v>
      </c>
      <c r="K3807">
        <v>13873</v>
      </c>
      <c r="L3807"/>
      <c r="M3807"/>
    </row>
    <row r="3808" spans="1:13">
      <c r="A3808" s="61" t="s">
        <v>40</v>
      </c>
      <c r="B3808" s="61">
        <v>6089</v>
      </c>
      <c r="C3808" s="63" t="s">
        <v>968</v>
      </c>
      <c r="D3808" s="61">
        <v>0</v>
      </c>
      <c r="E3808" s="61" t="s">
        <v>2179</v>
      </c>
      <c r="F3808" s="61" t="s">
        <v>57</v>
      </c>
      <c r="G3808" s="61" t="s">
        <v>2147</v>
      </c>
      <c r="H3808" s="61" t="s">
        <v>967</v>
      </c>
      <c r="I3808" s="61">
        <v>41.84</v>
      </c>
      <c r="J3808" s="61">
        <v>-72.819999999999993</v>
      </c>
      <c r="K3808">
        <v>3594</v>
      </c>
      <c r="L3808"/>
      <c r="M3808"/>
    </row>
    <row r="3809" spans="1:13">
      <c r="A3809" s="61" t="s">
        <v>40</v>
      </c>
      <c r="B3809" s="61">
        <v>6796</v>
      </c>
      <c r="C3809" s="63" t="s">
        <v>968</v>
      </c>
      <c r="D3809" s="61">
        <v>0</v>
      </c>
      <c r="E3809" s="61" t="s">
        <v>2116</v>
      </c>
      <c r="F3809" s="61" t="s">
        <v>57</v>
      </c>
      <c r="G3809" s="61" t="s">
        <v>2152</v>
      </c>
      <c r="H3809" s="61" t="s">
        <v>967</v>
      </c>
      <c r="I3809" s="61">
        <v>41.87</v>
      </c>
      <c r="J3809" s="61">
        <v>-73.33</v>
      </c>
      <c r="K3809">
        <v>1023</v>
      </c>
      <c r="L3809"/>
      <c r="M3809"/>
    </row>
    <row r="3810" spans="1:13">
      <c r="A3810" s="61" t="s">
        <v>40</v>
      </c>
      <c r="B3810" s="61">
        <v>6090</v>
      </c>
      <c r="C3810" s="63" t="s">
        <v>968</v>
      </c>
      <c r="D3810" s="61">
        <v>0</v>
      </c>
      <c r="E3810" s="61" t="s">
        <v>2180</v>
      </c>
      <c r="F3810" s="61" t="s">
        <v>57</v>
      </c>
      <c r="G3810" s="61" t="s">
        <v>2147</v>
      </c>
      <c r="H3810" s="61" t="s">
        <v>967</v>
      </c>
      <c r="I3810" s="61">
        <v>41.95</v>
      </c>
      <c r="J3810" s="61">
        <v>-72.86</v>
      </c>
      <c r="K3810">
        <v>1183</v>
      </c>
      <c r="L3810"/>
      <c r="M3810"/>
    </row>
    <row r="3811" spans="1:13">
      <c r="A3811" s="61" t="s">
        <v>40</v>
      </c>
      <c r="B3811" s="61">
        <v>6117</v>
      </c>
      <c r="C3811" s="63" t="s">
        <v>968</v>
      </c>
      <c r="D3811" s="61">
        <v>0</v>
      </c>
      <c r="E3811" s="61" t="s">
        <v>1996</v>
      </c>
      <c r="F3811" s="61" t="s">
        <v>57</v>
      </c>
      <c r="G3811" s="61" t="s">
        <v>2147</v>
      </c>
      <c r="H3811" s="61" t="s">
        <v>967</v>
      </c>
      <c r="I3811" s="61">
        <v>41.79</v>
      </c>
      <c r="J3811" s="61">
        <v>-72.760000000000005</v>
      </c>
      <c r="K3811">
        <v>16695</v>
      </c>
      <c r="L3811"/>
      <c r="M3811"/>
    </row>
    <row r="3812" spans="1:13">
      <c r="A3812" s="61" t="s">
        <v>40</v>
      </c>
      <c r="B3812" s="61">
        <v>6107</v>
      </c>
      <c r="C3812" s="63" t="s">
        <v>968</v>
      </c>
      <c r="D3812" s="61">
        <v>0</v>
      </c>
      <c r="E3812" s="61" t="s">
        <v>1996</v>
      </c>
      <c r="F3812" s="61" t="s">
        <v>57</v>
      </c>
      <c r="G3812" s="61" t="s">
        <v>2147</v>
      </c>
      <c r="H3812" s="61" t="s">
        <v>967</v>
      </c>
      <c r="I3812" s="61">
        <v>41.75</v>
      </c>
      <c r="J3812" s="61">
        <v>-72.739999999999995</v>
      </c>
      <c r="K3812">
        <v>19221</v>
      </c>
      <c r="L3812"/>
      <c r="M3812"/>
    </row>
    <row r="3813" spans="1:13">
      <c r="A3813" s="61" t="s">
        <v>40</v>
      </c>
      <c r="B3813" s="61">
        <v>6110</v>
      </c>
      <c r="C3813" s="63" t="s">
        <v>968</v>
      </c>
      <c r="D3813" s="61">
        <v>0</v>
      </c>
      <c r="E3813" s="61" t="s">
        <v>1996</v>
      </c>
      <c r="F3813" s="61" t="s">
        <v>57</v>
      </c>
      <c r="G3813" s="61" t="s">
        <v>2147</v>
      </c>
      <c r="H3813" s="61" t="s">
        <v>967</v>
      </c>
      <c r="I3813" s="61">
        <v>41.73</v>
      </c>
      <c r="J3813" s="61">
        <v>-72.73</v>
      </c>
      <c r="K3813">
        <v>13004</v>
      </c>
      <c r="L3813"/>
      <c r="M3813"/>
    </row>
    <row r="3814" spans="1:13">
      <c r="A3814" s="61" t="s">
        <v>40</v>
      </c>
      <c r="B3814" s="61">
        <v>6119</v>
      </c>
      <c r="C3814" s="63" t="s">
        <v>968</v>
      </c>
      <c r="D3814" s="61">
        <v>0</v>
      </c>
      <c r="E3814" s="61" t="s">
        <v>1996</v>
      </c>
      <c r="F3814" s="61" t="s">
        <v>57</v>
      </c>
      <c r="G3814" s="61" t="s">
        <v>2147</v>
      </c>
      <c r="H3814" s="61" t="s">
        <v>967</v>
      </c>
      <c r="I3814" s="61">
        <v>41.76</v>
      </c>
      <c r="J3814" s="61">
        <v>-72.73</v>
      </c>
      <c r="K3814">
        <v>14843</v>
      </c>
      <c r="L3814"/>
      <c r="M3814"/>
    </row>
    <row r="3815" spans="1:13">
      <c r="A3815" s="61" t="s">
        <v>40</v>
      </c>
      <c r="B3815" s="61">
        <v>6091</v>
      </c>
      <c r="C3815" s="63" t="s">
        <v>968</v>
      </c>
      <c r="D3815" s="61">
        <v>0</v>
      </c>
      <c r="E3815" s="61" t="s">
        <v>2181</v>
      </c>
      <c r="F3815" s="61" t="s">
        <v>57</v>
      </c>
      <c r="G3815" s="61" t="s">
        <v>2147</v>
      </c>
      <c r="H3815" s="61" t="s">
        <v>967</v>
      </c>
      <c r="I3815" s="61">
        <v>42</v>
      </c>
      <c r="J3815" s="61">
        <v>-72.97</v>
      </c>
      <c r="K3815">
        <v>202</v>
      </c>
      <c r="L3815"/>
      <c r="M3815"/>
    </row>
    <row r="3816" spans="1:13">
      <c r="A3816" s="61" t="s">
        <v>40</v>
      </c>
      <c r="B3816" s="61">
        <v>6516</v>
      </c>
      <c r="C3816" s="63" t="s">
        <v>968</v>
      </c>
      <c r="D3816" s="61">
        <v>0</v>
      </c>
      <c r="E3816" s="61" t="s">
        <v>2266</v>
      </c>
      <c r="F3816" s="61" t="s">
        <v>57</v>
      </c>
      <c r="G3816" s="61" t="s">
        <v>2236</v>
      </c>
      <c r="H3816" s="61" t="s">
        <v>967</v>
      </c>
      <c r="I3816" s="61">
        <v>41.27</v>
      </c>
      <c r="J3816" s="61">
        <v>-72.959999999999994</v>
      </c>
      <c r="K3816">
        <v>55584</v>
      </c>
      <c r="L3816"/>
      <c r="M3816"/>
    </row>
    <row r="3817" spans="1:13">
      <c r="A3817" s="61" t="s">
        <v>40</v>
      </c>
      <c r="B3817" s="61">
        <v>6092</v>
      </c>
      <c r="C3817" s="63" t="s">
        <v>968</v>
      </c>
      <c r="D3817" s="61">
        <v>0</v>
      </c>
      <c r="E3817" s="61" t="s">
        <v>2182</v>
      </c>
      <c r="F3817" s="61" t="s">
        <v>57</v>
      </c>
      <c r="G3817" s="61" t="s">
        <v>2147</v>
      </c>
      <c r="H3817" s="61" t="s">
        <v>967</v>
      </c>
      <c r="I3817" s="61">
        <v>41.87</v>
      </c>
      <c r="J3817" s="61">
        <v>-72.84</v>
      </c>
      <c r="K3817">
        <v>3924</v>
      </c>
      <c r="L3817"/>
      <c r="M3817"/>
    </row>
    <row r="3818" spans="1:13">
      <c r="A3818" s="61" t="s">
        <v>40</v>
      </c>
      <c r="B3818" s="61">
        <v>6093</v>
      </c>
      <c r="C3818" s="63" t="s">
        <v>968</v>
      </c>
      <c r="D3818" s="61">
        <v>0</v>
      </c>
      <c r="E3818" s="61" t="s">
        <v>2183</v>
      </c>
      <c r="F3818" s="61" t="s">
        <v>57</v>
      </c>
      <c r="G3818" s="61" t="s">
        <v>2147</v>
      </c>
      <c r="H3818" s="61" t="s">
        <v>967</v>
      </c>
      <c r="I3818" s="61">
        <v>42</v>
      </c>
      <c r="J3818" s="61">
        <v>-72.72</v>
      </c>
      <c r="K3818">
        <v>3488</v>
      </c>
      <c r="L3818"/>
      <c r="M3818"/>
    </row>
    <row r="3819" spans="1:13">
      <c r="A3819" s="61" t="s">
        <v>40</v>
      </c>
      <c r="B3819" s="61">
        <v>6498</v>
      </c>
      <c r="C3819" s="63" t="s">
        <v>968</v>
      </c>
      <c r="D3819" s="61">
        <v>0</v>
      </c>
      <c r="E3819" s="61" t="s">
        <v>1705</v>
      </c>
      <c r="F3819" s="61" t="s">
        <v>57</v>
      </c>
      <c r="G3819" s="61" t="s">
        <v>1098</v>
      </c>
      <c r="H3819" s="61" t="s">
        <v>967</v>
      </c>
      <c r="I3819" s="61">
        <v>41.28</v>
      </c>
      <c r="J3819" s="61">
        <v>-72.45</v>
      </c>
      <c r="K3819">
        <v>6793</v>
      </c>
      <c r="L3819"/>
      <c r="M3819"/>
    </row>
    <row r="3820" spans="1:13">
      <c r="A3820" s="61" t="s">
        <v>40</v>
      </c>
      <c r="B3820" s="61">
        <v>6883</v>
      </c>
      <c r="C3820" s="63" t="s">
        <v>968</v>
      </c>
      <c r="D3820" s="61">
        <v>0</v>
      </c>
      <c r="E3820" s="61" t="s">
        <v>913</v>
      </c>
      <c r="F3820" s="61" t="s">
        <v>57</v>
      </c>
      <c r="G3820" s="61" t="s">
        <v>2238</v>
      </c>
      <c r="H3820" s="61" t="s">
        <v>967</v>
      </c>
      <c r="I3820" s="61">
        <v>41.22</v>
      </c>
      <c r="J3820" s="61">
        <v>-73.37</v>
      </c>
      <c r="K3820">
        <v>10354</v>
      </c>
      <c r="L3820"/>
      <c r="M3820"/>
    </row>
    <row r="3821" spans="1:13">
      <c r="A3821" s="61" t="s">
        <v>40</v>
      </c>
      <c r="B3821" s="61">
        <v>6880</v>
      </c>
      <c r="C3821" s="63" t="s">
        <v>968</v>
      </c>
      <c r="D3821" s="61">
        <v>0</v>
      </c>
      <c r="E3821" s="61" t="s">
        <v>1409</v>
      </c>
      <c r="F3821" s="61" t="s">
        <v>57</v>
      </c>
      <c r="G3821" s="61" t="s">
        <v>2238</v>
      </c>
      <c r="H3821" s="61" t="s">
        <v>967</v>
      </c>
      <c r="I3821" s="61">
        <v>41.12</v>
      </c>
      <c r="J3821" s="61">
        <v>-73.34</v>
      </c>
      <c r="K3821">
        <v>27233</v>
      </c>
      <c r="L3821"/>
      <c r="M3821"/>
    </row>
    <row r="3822" spans="1:13">
      <c r="A3822" s="61" t="s">
        <v>40</v>
      </c>
      <c r="B3822" s="61">
        <v>6109</v>
      </c>
      <c r="C3822" s="63" t="s">
        <v>968</v>
      </c>
      <c r="D3822" s="61">
        <v>0</v>
      </c>
      <c r="E3822" s="61" t="s">
        <v>2189</v>
      </c>
      <c r="F3822" s="61" t="s">
        <v>57</v>
      </c>
      <c r="G3822" s="61" t="s">
        <v>2147</v>
      </c>
      <c r="H3822" s="61" t="s">
        <v>967</v>
      </c>
      <c r="I3822" s="61">
        <v>41.7</v>
      </c>
      <c r="J3822" s="61">
        <v>-72.67</v>
      </c>
      <c r="K3822">
        <v>27298</v>
      </c>
      <c r="L3822"/>
      <c r="M3822"/>
    </row>
    <row r="3823" spans="1:13">
      <c r="A3823" s="61" t="s">
        <v>40</v>
      </c>
      <c r="B3823" s="61">
        <v>6226</v>
      </c>
      <c r="C3823" s="63" t="s">
        <v>968</v>
      </c>
      <c r="D3823" s="61">
        <v>0</v>
      </c>
      <c r="E3823" s="61" t="s">
        <v>2190</v>
      </c>
      <c r="F3823" s="61" t="s">
        <v>57</v>
      </c>
      <c r="G3823" s="61" t="s">
        <v>2001</v>
      </c>
      <c r="H3823" s="61" t="s">
        <v>967</v>
      </c>
      <c r="I3823" s="61">
        <v>41.71</v>
      </c>
      <c r="J3823" s="61">
        <v>-72.209999999999994</v>
      </c>
      <c r="K3823">
        <v>19233</v>
      </c>
      <c r="L3823"/>
      <c r="M3823"/>
    </row>
    <row r="3824" spans="1:13">
      <c r="A3824" s="61" t="s">
        <v>40</v>
      </c>
      <c r="B3824" s="61">
        <v>6279</v>
      </c>
      <c r="C3824" s="63" t="s">
        <v>968</v>
      </c>
      <c r="D3824" s="61">
        <v>0</v>
      </c>
      <c r="E3824" s="61" t="s">
        <v>2214</v>
      </c>
      <c r="F3824" s="61" t="s">
        <v>57</v>
      </c>
      <c r="G3824" s="61" t="s">
        <v>2159</v>
      </c>
      <c r="H3824" s="61" t="s">
        <v>967</v>
      </c>
      <c r="I3824" s="61">
        <v>41.86</v>
      </c>
      <c r="J3824" s="61">
        <v>-72.27</v>
      </c>
      <c r="K3824">
        <v>5566</v>
      </c>
      <c r="L3824"/>
      <c r="M3824"/>
    </row>
    <row r="3825" spans="1:13">
      <c r="A3825" s="61" t="s">
        <v>40</v>
      </c>
      <c r="B3825" s="61">
        <v>6897</v>
      </c>
      <c r="C3825" s="63" t="s">
        <v>968</v>
      </c>
      <c r="D3825" s="61">
        <v>0</v>
      </c>
      <c r="E3825" s="61" t="s">
        <v>1488</v>
      </c>
      <c r="F3825" s="61" t="s">
        <v>57</v>
      </c>
      <c r="G3825" s="61" t="s">
        <v>2238</v>
      </c>
      <c r="H3825" s="61" t="s">
        <v>967</v>
      </c>
      <c r="I3825" s="61">
        <v>41.18</v>
      </c>
      <c r="J3825" s="61">
        <v>-73.42</v>
      </c>
      <c r="K3825">
        <v>18520</v>
      </c>
      <c r="L3825"/>
      <c r="M3825"/>
    </row>
    <row r="3826" spans="1:13">
      <c r="A3826" s="61" t="s">
        <v>40</v>
      </c>
      <c r="B3826" s="61">
        <v>6280</v>
      </c>
      <c r="C3826" s="63" t="s">
        <v>968</v>
      </c>
      <c r="D3826" s="61">
        <v>0</v>
      </c>
      <c r="E3826" s="61" t="s">
        <v>1489</v>
      </c>
      <c r="F3826" s="61" t="s">
        <v>57</v>
      </c>
      <c r="G3826" s="61" t="s">
        <v>2001</v>
      </c>
      <c r="H3826" s="61" t="s">
        <v>967</v>
      </c>
      <c r="I3826" s="61">
        <v>41.7</v>
      </c>
      <c r="J3826" s="61">
        <v>-72.16</v>
      </c>
      <c r="K3826">
        <v>3286</v>
      </c>
      <c r="L3826"/>
      <c r="M3826"/>
    </row>
    <row r="3827" spans="1:13">
      <c r="A3827" s="61" t="s">
        <v>40</v>
      </c>
      <c r="B3827" s="61">
        <v>6095</v>
      </c>
      <c r="C3827" s="63" t="s">
        <v>968</v>
      </c>
      <c r="D3827" s="61">
        <v>0</v>
      </c>
      <c r="E3827" s="61" t="s">
        <v>1064</v>
      </c>
      <c r="F3827" s="61" t="s">
        <v>57</v>
      </c>
      <c r="G3827" s="61" t="s">
        <v>2147</v>
      </c>
      <c r="H3827" s="61" t="s">
        <v>967</v>
      </c>
      <c r="I3827" s="61">
        <v>41.85</v>
      </c>
      <c r="J3827" s="61">
        <v>-72.650000000000006</v>
      </c>
      <c r="K3827">
        <v>29458</v>
      </c>
      <c r="L3827"/>
      <c r="M3827"/>
    </row>
    <row r="3828" spans="1:13">
      <c r="A3828" s="61" t="s">
        <v>40</v>
      </c>
      <c r="B3828" s="61">
        <v>6096</v>
      </c>
      <c r="C3828" s="63" t="s">
        <v>968</v>
      </c>
      <c r="D3828" s="61">
        <v>0</v>
      </c>
      <c r="E3828" s="61" t="s">
        <v>2185</v>
      </c>
      <c r="F3828" s="61" t="s">
        <v>57</v>
      </c>
      <c r="G3828" s="61" t="s">
        <v>2147</v>
      </c>
      <c r="H3828" s="61" t="s">
        <v>967</v>
      </c>
      <c r="I3828" s="61">
        <v>41.92</v>
      </c>
      <c r="J3828" s="61">
        <v>-72.650000000000006</v>
      </c>
      <c r="K3828">
        <v>12613</v>
      </c>
      <c r="L3828"/>
      <c r="M3828"/>
    </row>
    <row r="3829" spans="1:13">
      <c r="A3829" s="61" t="s">
        <v>40</v>
      </c>
      <c r="B3829" s="61">
        <v>6098</v>
      </c>
      <c r="C3829" s="63" t="s">
        <v>968</v>
      </c>
      <c r="D3829" s="61">
        <v>0</v>
      </c>
      <c r="E3829" s="61" t="s">
        <v>2186</v>
      </c>
      <c r="F3829" s="61" t="s">
        <v>57</v>
      </c>
      <c r="G3829" s="61" t="s">
        <v>2152</v>
      </c>
      <c r="H3829" s="61" t="s">
        <v>967</v>
      </c>
      <c r="I3829" s="61">
        <v>41.92</v>
      </c>
      <c r="J3829" s="61">
        <v>-73.06</v>
      </c>
      <c r="K3829">
        <v>10188</v>
      </c>
      <c r="L3829"/>
      <c r="M3829"/>
    </row>
    <row r="3830" spans="1:13">
      <c r="A3830" s="61" t="s">
        <v>40</v>
      </c>
      <c r="B3830" s="61">
        <v>6716</v>
      </c>
      <c r="C3830" s="63" t="s">
        <v>968</v>
      </c>
      <c r="D3830" s="61">
        <v>0</v>
      </c>
      <c r="E3830" s="61" t="s">
        <v>2086</v>
      </c>
      <c r="F3830" s="61" t="s">
        <v>57</v>
      </c>
      <c r="G3830" s="61" t="s">
        <v>2236</v>
      </c>
      <c r="H3830" s="61" t="s">
        <v>967</v>
      </c>
      <c r="I3830" s="61">
        <v>41.61</v>
      </c>
      <c r="J3830" s="61">
        <v>-72.98</v>
      </c>
      <c r="K3830">
        <v>15996</v>
      </c>
      <c r="L3830"/>
      <c r="M3830"/>
    </row>
    <row r="3831" spans="1:13">
      <c r="A3831" s="61" t="s">
        <v>40</v>
      </c>
      <c r="B3831" s="61">
        <v>6525</v>
      </c>
      <c r="C3831" s="63" t="s">
        <v>968</v>
      </c>
      <c r="D3831" s="61">
        <v>0</v>
      </c>
      <c r="E3831" s="61" t="s">
        <v>2268</v>
      </c>
      <c r="F3831" s="61" t="s">
        <v>57</v>
      </c>
      <c r="G3831" s="61" t="s">
        <v>2236</v>
      </c>
      <c r="H3831" s="61" t="s">
        <v>967</v>
      </c>
      <c r="I3831" s="61">
        <v>41.36</v>
      </c>
      <c r="J3831" s="61">
        <v>-73</v>
      </c>
      <c r="K3831">
        <v>9087</v>
      </c>
      <c r="L3831"/>
      <c r="M3831"/>
    </row>
    <row r="3832" spans="1:13">
      <c r="A3832" s="61" t="s">
        <v>40</v>
      </c>
      <c r="B3832" s="61">
        <v>6798</v>
      </c>
      <c r="C3832" s="63" t="s">
        <v>968</v>
      </c>
      <c r="D3832" s="61">
        <v>0</v>
      </c>
      <c r="E3832" s="61" t="s">
        <v>348</v>
      </c>
      <c r="F3832" s="61" t="s">
        <v>57</v>
      </c>
      <c r="G3832" s="61" t="s">
        <v>2152</v>
      </c>
      <c r="H3832" s="61" t="s">
        <v>967</v>
      </c>
      <c r="I3832" s="61">
        <v>41.56</v>
      </c>
      <c r="J3832" s="61">
        <v>-73.2</v>
      </c>
      <c r="K3832">
        <v>9723</v>
      </c>
      <c r="L3832"/>
      <c r="M3832"/>
    </row>
    <row r="3833" spans="1:13">
      <c r="A3833" s="61" t="s">
        <v>40</v>
      </c>
      <c r="B3833" s="61">
        <v>6281</v>
      </c>
      <c r="C3833" s="63" t="s">
        <v>968</v>
      </c>
      <c r="D3833" s="61">
        <v>0</v>
      </c>
      <c r="E3833" s="61" t="s">
        <v>287</v>
      </c>
      <c r="F3833" s="61" t="s">
        <v>57</v>
      </c>
      <c r="G3833" s="61" t="s">
        <v>2001</v>
      </c>
      <c r="H3833" s="61" t="s">
        <v>967</v>
      </c>
      <c r="I3833" s="61">
        <v>41.95</v>
      </c>
      <c r="J3833" s="61">
        <v>-71.98</v>
      </c>
      <c r="K3833">
        <v>7021</v>
      </c>
      <c r="L3833"/>
      <c r="M3833"/>
    </row>
    <row r="3834" spans="1:13">
      <c r="A3834" s="61" t="s">
        <v>40</v>
      </c>
      <c r="B3834" s="61">
        <v>6282</v>
      </c>
      <c r="C3834" s="63" t="s">
        <v>968</v>
      </c>
      <c r="D3834" s="61">
        <v>0</v>
      </c>
      <c r="E3834" s="61" t="s">
        <v>2215</v>
      </c>
      <c r="F3834" s="61" t="s">
        <v>57</v>
      </c>
      <c r="G3834" s="61" t="s">
        <v>2001</v>
      </c>
      <c r="H3834" s="61" t="s">
        <v>967</v>
      </c>
      <c r="I3834" s="61">
        <v>41.94</v>
      </c>
      <c r="J3834" s="61">
        <v>-72.08</v>
      </c>
      <c r="K3834">
        <v>1225</v>
      </c>
      <c r="L3834"/>
      <c r="M3834"/>
    </row>
    <row r="3835" spans="1:13">
      <c r="A3835" s="61" t="s">
        <v>40</v>
      </c>
      <c r="B3835" s="61">
        <v>6389</v>
      </c>
      <c r="C3835" s="63" t="s">
        <v>968</v>
      </c>
      <c r="D3835" s="61">
        <v>0</v>
      </c>
      <c r="E3835" s="61" t="s">
        <v>2234</v>
      </c>
      <c r="F3835" s="61" t="s">
        <v>57</v>
      </c>
      <c r="G3835" s="61" t="s">
        <v>2199</v>
      </c>
      <c r="H3835" s="61" t="s">
        <v>967</v>
      </c>
      <c r="I3835" s="61">
        <v>41.56</v>
      </c>
      <c r="J3835" s="61">
        <v>-72.13</v>
      </c>
      <c r="K3835">
        <v>129</v>
      </c>
      <c r="L3835"/>
      <c r="M3835"/>
    </row>
    <row r="3836" spans="1:13">
      <c r="A3836" s="61" t="s">
        <v>40</v>
      </c>
      <c r="B3836" s="61">
        <v>20016</v>
      </c>
      <c r="C3836" s="63" t="s">
        <v>968</v>
      </c>
      <c r="D3836" s="61">
        <v>0</v>
      </c>
      <c r="E3836" s="61" t="s">
        <v>525</v>
      </c>
      <c r="F3836" s="61" t="s">
        <v>60</v>
      </c>
      <c r="G3836" s="61" t="s">
        <v>5165</v>
      </c>
      <c r="H3836" s="61" t="s">
        <v>967</v>
      </c>
      <c r="I3836" s="61">
        <v>38.94</v>
      </c>
      <c r="J3836" s="61">
        <v>-77.09</v>
      </c>
      <c r="K3836">
        <v>35068</v>
      </c>
      <c r="L3836"/>
      <c r="M3836"/>
    </row>
    <row r="3837" spans="1:13">
      <c r="A3837" s="61" t="s">
        <v>40</v>
      </c>
      <c r="B3837" s="61">
        <v>20007</v>
      </c>
      <c r="C3837" s="63" t="s">
        <v>968</v>
      </c>
      <c r="D3837" s="61">
        <v>0</v>
      </c>
      <c r="E3837" s="61" t="s">
        <v>525</v>
      </c>
      <c r="F3837" s="61" t="s">
        <v>60</v>
      </c>
      <c r="G3837" s="61" t="s">
        <v>5165</v>
      </c>
      <c r="H3837" s="61" t="s">
        <v>967</v>
      </c>
      <c r="I3837" s="61">
        <v>38.909999999999997</v>
      </c>
      <c r="J3837" s="61">
        <v>-77.08</v>
      </c>
      <c r="K3837">
        <v>26827</v>
      </c>
      <c r="L3837"/>
      <c r="M3837"/>
    </row>
    <row r="3838" spans="1:13">
      <c r="A3838" s="61" t="s">
        <v>40</v>
      </c>
      <c r="B3838" s="61">
        <v>20037</v>
      </c>
      <c r="C3838" s="63" t="s">
        <v>968</v>
      </c>
      <c r="D3838" s="61">
        <v>0</v>
      </c>
      <c r="E3838" s="61" t="s">
        <v>525</v>
      </c>
      <c r="F3838" s="61" t="s">
        <v>60</v>
      </c>
      <c r="G3838" s="61" t="s">
        <v>5165</v>
      </c>
      <c r="H3838" s="61" t="s">
        <v>967</v>
      </c>
      <c r="I3838" s="61">
        <v>38.9</v>
      </c>
      <c r="J3838" s="61">
        <v>-77.06</v>
      </c>
      <c r="K3838">
        <v>14945</v>
      </c>
      <c r="L3838"/>
      <c r="M3838"/>
    </row>
    <row r="3839" spans="1:13">
      <c r="A3839" s="61" t="s">
        <v>40</v>
      </c>
      <c r="B3839" s="61">
        <v>20008</v>
      </c>
      <c r="C3839" s="63" t="s">
        <v>968</v>
      </c>
      <c r="D3839" s="61">
        <v>0</v>
      </c>
      <c r="E3839" s="61" t="s">
        <v>525</v>
      </c>
      <c r="F3839" s="61" t="s">
        <v>60</v>
      </c>
      <c r="G3839" s="61" t="s">
        <v>5165</v>
      </c>
      <c r="H3839" s="61" t="s">
        <v>967</v>
      </c>
      <c r="I3839" s="61">
        <v>38.94</v>
      </c>
      <c r="J3839" s="61">
        <v>-77.06</v>
      </c>
      <c r="K3839">
        <v>30143</v>
      </c>
      <c r="L3839"/>
      <c r="M3839"/>
    </row>
    <row r="3840" spans="1:13">
      <c r="A3840" s="61" t="s">
        <v>40</v>
      </c>
      <c r="B3840" s="61">
        <v>20015</v>
      </c>
      <c r="C3840" s="63" t="s">
        <v>968</v>
      </c>
      <c r="D3840" s="61">
        <v>0</v>
      </c>
      <c r="E3840" s="61" t="s">
        <v>525</v>
      </c>
      <c r="F3840" s="61" t="s">
        <v>60</v>
      </c>
      <c r="G3840" s="61" t="s">
        <v>5165</v>
      </c>
      <c r="H3840" s="61" t="s">
        <v>967</v>
      </c>
      <c r="I3840" s="61">
        <v>38.97</v>
      </c>
      <c r="J3840" s="61">
        <v>-77.06</v>
      </c>
      <c r="K3840">
        <v>16628</v>
      </c>
      <c r="L3840"/>
      <c r="M3840"/>
    </row>
    <row r="3841" spans="1:13">
      <c r="A3841" s="61" t="s">
        <v>40</v>
      </c>
      <c r="B3841" s="61">
        <v>20006</v>
      </c>
      <c r="C3841" s="63" t="s">
        <v>968</v>
      </c>
      <c r="D3841" s="61">
        <v>0</v>
      </c>
      <c r="E3841" s="61" t="s">
        <v>525</v>
      </c>
      <c r="F3841" s="61" t="s">
        <v>60</v>
      </c>
      <c r="G3841" s="61" t="s">
        <v>5165</v>
      </c>
      <c r="H3841" s="61" t="s">
        <v>967</v>
      </c>
      <c r="I3841" s="61">
        <v>38.9</v>
      </c>
      <c r="J3841" s="61">
        <v>-77.040000000000006</v>
      </c>
      <c r="K3841">
        <v>1599</v>
      </c>
      <c r="L3841"/>
      <c r="M3841"/>
    </row>
    <row r="3842" spans="1:13">
      <c r="A3842" s="61" t="s">
        <v>40</v>
      </c>
      <c r="B3842" s="61">
        <v>20036</v>
      </c>
      <c r="C3842" s="63" t="s">
        <v>968</v>
      </c>
      <c r="D3842" s="61">
        <v>0</v>
      </c>
      <c r="E3842" s="61" t="s">
        <v>525</v>
      </c>
      <c r="F3842" s="61" t="s">
        <v>60</v>
      </c>
      <c r="G3842" s="61" t="s">
        <v>5165</v>
      </c>
      <c r="H3842" s="61" t="s">
        <v>967</v>
      </c>
      <c r="I3842" s="61">
        <v>38.909999999999997</v>
      </c>
      <c r="J3842" s="61">
        <v>-77.040000000000006</v>
      </c>
      <c r="K3842">
        <v>6109</v>
      </c>
      <c r="L3842"/>
      <c r="M3842"/>
    </row>
    <row r="3843" spans="1:13">
      <c r="A3843" s="61" t="s">
        <v>40</v>
      </c>
      <c r="B3843" s="61">
        <v>20009</v>
      </c>
      <c r="C3843" s="63" t="s">
        <v>968</v>
      </c>
      <c r="D3843" s="61">
        <v>0</v>
      </c>
      <c r="E3843" s="61" t="s">
        <v>525</v>
      </c>
      <c r="F3843" s="61" t="s">
        <v>60</v>
      </c>
      <c r="G3843" s="61" t="s">
        <v>5165</v>
      </c>
      <c r="H3843" s="61" t="s">
        <v>967</v>
      </c>
      <c r="I3843" s="61">
        <v>38.92</v>
      </c>
      <c r="J3843" s="61">
        <v>-77.040000000000006</v>
      </c>
      <c r="K3843">
        <v>53357</v>
      </c>
      <c r="L3843"/>
      <c r="M3843"/>
    </row>
    <row r="3844" spans="1:13">
      <c r="A3844" s="61" t="s">
        <v>40</v>
      </c>
      <c r="B3844" s="61">
        <v>20004</v>
      </c>
      <c r="C3844" s="63" t="s">
        <v>968</v>
      </c>
      <c r="D3844" s="61">
        <v>0</v>
      </c>
      <c r="E3844" s="61" t="s">
        <v>525</v>
      </c>
      <c r="F3844" s="61" t="s">
        <v>60</v>
      </c>
      <c r="G3844" s="61" t="s">
        <v>5165</v>
      </c>
      <c r="H3844" s="61" t="s">
        <v>967</v>
      </c>
      <c r="I3844" s="61">
        <v>38.89</v>
      </c>
      <c r="J3844" s="61">
        <v>-77.03</v>
      </c>
      <c r="K3844">
        <v>1682</v>
      </c>
      <c r="L3844"/>
      <c r="M3844"/>
    </row>
    <row r="3845" spans="1:13">
      <c r="A3845" s="61" t="s">
        <v>40</v>
      </c>
      <c r="B3845" s="61">
        <v>20024</v>
      </c>
      <c r="C3845" s="63" t="s">
        <v>968</v>
      </c>
      <c r="D3845" s="61">
        <v>0</v>
      </c>
      <c r="E3845" s="61" t="s">
        <v>525</v>
      </c>
      <c r="F3845" s="61" t="s">
        <v>60</v>
      </c>
      <c r="G3845" s="61" t="s">
        <v>5165</v>
      </c>
      <c r="H3845" s="61" t="s">
        <v>967</v>
      </c>
      <c r="I3845" s="61">
        <v>38.89</v>
      </c>
      <c r="J3845" s="61">
        <v>-77.03</v>
      </c>
      <c r="K3845">
        <v>15952</v>
      </c>
      <c r="L3845"/>
      <c r="M3845"/>
    </row>
    <row r="3846" spans="1:13">
      <c r="A3846" s="61" t="s">
        <v>40</v>
      </c>
      <c r="B3846" s="61">
        <v>20500</v>
      </c>
      <c r="C3846" s="63" t="s">
        <v>968</v>
      </c>
      <c r="D3846" s="61">
        <v>0</v>
      </c>
      <c r="E3846" s="61" t="s">
        <v>525</v>
      </c>
      <c r="F3846" s="61" t="s">
        <v>60</v>
      </c>
      <c r="G3846" s="61" t="s">
        <v>5165</v>
      </c>
      <c r="H3846" s="61" t="s">
        <v>967</v>
      </c>
      <c r="I3846" s="61">
        <v>38.89</v>
      </c>
      <c r="J3846" s="61">
        <v>-77.03</v>
      </c>
      <c r="K3846">
        <v>0</v>
      </c>
      <c r="L3846"/>
      <c r="M3846"/>
    </row>
    <row r="3847" spans="1:13">
      <c r="A3847" s="61" t="s">
        <v>40</v>
      </c>
      <c r="B3847" s="61">
        <v>20005</v>
      </c>
      <c r="C3847" s="63" t="s">
        <v>968</v>
      </c>
      <c r="D3847" s="61">
        <v>0</v>
      </c>
      <c r="E3847" s="61" t="s">
        <v>525</v>
      </c>
      <c r="F3847" s="61" t="s">
        <v>60</v>
      </c>
      <c r="G3847" s="61" t="s">
        <v>5165</v>
      </c>
      <c r="H3847" s="61" t="s">
        <v>967</v>
      </c>
      <c r="I3847" s="61">
        <v>38.9</v>
      </c>
      <c r="J3847" s="61">
        <v>-77.03</v>
      </c>
      <c r="K3847">
        <v>12953</v>
      </c>
      <c r="L3847"/>
      <c r="M3847"/>
    </row>
    <row r="3848" spans="1:13">
      <c r="A3848" s="61" t="s">
        <v>40</v>
      </c>
      <c r="B3848" s="61">
        <v>20045</v>
      </c>
      <c r="C3848" s="63" t="s">
        <v>968</v>
      </c>
      <c r="D3848" s="61">
        <v>0</v>
      </c>
      <c r="E3848" s="61" t="s">
        <v>525</v>
      </c>
      <c r="F3848" s="61" t="s">
        <v>60</v>
      </c>
      <c r="G3848" s="61" t="s">
        <v>5165</v>
      </c>
      <c r="H3848" s="61" t="s">
        <v>967</v>
      </c>
      <c r="I3848" s="61">
        <v>38.9</v>
      </c>
      <c r="J3848" s="61">
        <v>-77.03</v>
      </c>
      <c r="K3848">
        <v>7</v>
      </c>
      <c r="L3848"/>
      <c r="M3848"/>
    </row>
    <row r="3849" spans="1:13">
      <c r="A3849" s="61" t="s">
        <v>40</v>
      </c>
      <c r="B3849" s="61">
        <v>20010</v>
      </c>
      <c r="C3849" s="63" t="s">
        <v>968</v>
      </c>
      <c r="D3849" s="61">
        <v>0</v>
      </c>
      <c r="E3849" s="61" t="s">
        <v>525</v>
      </c>
      <c r="F3849" s="61" t="s">
        <v>60</v>
      </c>
      <c r="G3849" s="61" t="s">
        <v>5165</v>
      </c>
      <c r="H3849" s="61" t="s">
        <v>967</v>
      </c>
      <c r="I3849" s="61">
        <v>38.93</v>
      </c>
      <c r="J3849" s="61">
        <v>-77.03</v>
      </c>
      <c r="K3849">
        <v>32663</v>
      </c>
      <c r="L3849"/>
      <c r="M3849"/>
    </row>
    <row r="3850" spans="1:13">
      <c r="A3850" s="61" t="s">
        <v>40</v>
      </c>
      <c r="B3850" s="61">
        <v>20012</v>
      </c>
      <c r="C3850" s="63" t="s">
        <v>968</v>
      </c>
      <c r="D3850" s="61">
        <v>0</v>
      </c>
      <c r="E3850" s="61" t="s">
        <v>525</v>
      </c>
      <c r="F3850" s="61" t="s">
        <v>60</v>
      </c>
      <c r="G3850" s="61" t="s">
        <v>5165</v>
      </c>
      <c r="H3850" s="61" t="s">
        <v>967</v>
      </c>
      <c r="I3850" s="61">
        <v>38.979999999999997</v>
      </c>
      <c r="J3850" s="61">
        <v>-77.03</v>
      </c>
      <c r="K3850">
        <v>15485</v>
      </c>
      <c r="L3850"/>
      <c r="M3850"/>
    </row>
    <row r="3851" spans="1:13">
      <c r="A3851" s="61" t="s">
        <v>40</v>
      </c>
      <c r="B3851" s="61">
        <v>20260</v>
      </c>
      <c r="C3851" s="63" t="s">
        <v>968</v>
      </c>
      <c r="D3851" s="61">
        <v>0</v>
      </c>
      <c r="E3851" s="61" t="s">
        <v>525</v>
      </c>
      <c r="F3851" s="61" t="s">
        <v>60</v>
      </c>
      <c r="G3851" s="61" t="s">
        <v>5165</v>
      </c>
      <c r="H3851" s="61" t="s">
        <v>967</v>
      </c>
      <c r="I3851" s="61">
        <v>38.880000000000003</v>
      </c>
      <c r="J3851" s="61">
        <v>-77.02</v>
      </c>
      <c r="K3851">
        <v>0</v>
      </c>
      <c r="L3851"/>
      <c r="M3851"/>
    </row>
    <row r="3852" spans="1:13">
      <c r="A3852" s="61" t="s">
        <v>40</v>
      </c>
      <c r="B3852" s="61">
        <v>20001</v>
      </c>
      <c r="C3852" s="63" t="s">
        <v>968</v>
      </c>
      <c r="D3852" s="61">
        <v>0</v>
      </c>
      <c r="E3852" s="61" t="s">
        <v>525</v>
      </c>
      <c r="F3852" s="61" t="s">
        <v>60</v>
      </c>
      <c r="G3852" s="61" t="s">
        <v>5165</v>
      </c>
      <c r="H3852" s="61" t="s">
        <v>967</v>
      </c>
      <c r="I3852" s="61">
        <v>38.909999999999997</v>
      </c>
      <c r="J3852" s="61">
        <v>-77.02</v>
      </c>
      <c r="K3852">
        <v>49040</v>
      </c>
      <c r="L3852"/>
      <c r="M3852"/>
    </row>
    <row r="3853" spans="1:13">
      <c r="A3853" s="61" t="s">
        <v>40</v>
      </c>
      <c r="B3853" s="61">
        <v>20011</v>
      </c>
      <c r="C3853" s="63" t="s">
        <v>968</v>
      </c>
      <c r="D3853" s="61">
        <v>0</v>
      </c>
      <c r="E3853" s="61" t="s">
        <v>525</v>
      </c>
      <c r="F3853" s="61" t="s">
        <v>60</v>
      </c>
      <c r="G3853" s="61" t="s">
        <v>5165</v>
      </c>
      <c r="H3853" s="61" t="s">
        <v>967</v>
      </c>
      <c r="I3853" s="61">
        <v>38.950000000000003</v>
      </c>
      <c r="J3853" s="61">
        <v>-77.02</v>
      </c>
      <c r="K3853">
        <v>67815</v>
      </c>
      <c r="L3853"/>
      <c r="M3853"/>
    </row>
    <row r="3854" spans="1:13">
      <c r="A3854" s="61" t="s">
        <v>40</v>
      </c>
      <c r="B3854" s="61">
        <v>20032</v>
      </c>
      <c r="C3854" s="63" t="s">
        <v>968</v>
      </c>
      <c r="D3854" s="61">
        <v>0</v>
      </c>
      <c r="E3854" s="61" t="s">
        <v>525</v>
      </c>
      <c r="F3854" s="61" t="s">
        <v>60</v>
      </c>
      <c r="G3854" s="61" t="s">
        <v>5165</v>
      </c>
      <c r="H3854" s="61" t="s">
        <v>967</v>
      </c>
      <c r="I3854" s="61">
        <v>38.83</v>
      </c>
      <c r="J3854" s="61">
        <v>-77.010000000000005</v>
      </c>
      <c r="K3854">
        <v>38904</v>
      </c>
      <c r="L3854"/>
      <c r="M3854"/>
    </row>
    <row r="3855" spans="1:13">
      <c r="A3855" s="61" t="s">
        <v>40</v>
      </c>
      <c r="B3855" s="61">
        <v>20003</v>
      </c>
      <c r="C3855" s="63" t="s">
        <v>968</v>
      </c>
      <c r="D3855" s="61">
        <v>0</v>
      </c>
      <c r="E3855" s="61" t="s">
        <v>525</v>
      </c>
      <c r="F3855" s="61" t="s">
        <v>60</v>
      </c>
      <c r="G3855" s="61" t="s">
        <v>5165</v>
      </c>
      <c r="H3855" s="61" t="s">
        <v>967</v>
      </c>
      <c r="I3855" s="61">
        <v>38.880000000000003</v>
      </c>
      <c r="J3855" s="61">
        <v>-76.989999999999995</v>
      </c>
      <c r="K3855">
        <v>36501</v>
      </c>
      <c r="L3855"/>
      <c r="M3855"/>
    </row>
    <row r="3856" spans="1:13">
      <c r="A3856" s="61" t="s">
        <v>40</v>
      </c>
      <c r="B3856" s="61">
        <v>20017</v>
      </c>
      <c r="C3856" s="63" t="s">
        <v>968</v>
      </c>
      <c r="D3856" s="61">
        <v>0</v>
      </c>
      <c r="E3856" s="61" t="s">
        <v>525</v>
      </c>
      <c r="F3856" s="61" t="s">
        <v>60</v>
      </c>
      <c r="G3856" s="61" t="s">
        <v>5165</v>
      </c>
      <c r="H3856" s="61" t="s">
        <v>967</v>
      </c>
      <c r="I3856" s="61">
        <v>38.94</v>
      </c>
      <c r="J3856" s="61">
        <v>-76.989999999999995</v>
      </c>
      <c r="K3856">
        <v>20293</v>
      </c>
      <c r="L3856"/>
      <c r="M3856"/>
    </row>
    <row r="3857" spans="1:13">
      <c r="A3857" s="61" t="s">
        <v>40</v>
      </c>
      <c r="B3857" s="61">
        <v>20020</v>
      </c>
      <c r="C3857" s="63" t="s">
        <v>968</v>
      </c>
      <c r="D3857" s="61">
        <v>0</v>
      </c>
      <c r="E3857" s="61" t="s">
        <v>525</v>
      </c>
      <c r="F3857" s="61" t="s">
        <v>60</v>
      </c>
      <c r="G3857" s="61" t="s">
        <v>5165</v>
      </c>
      <c r="H3857" s="61" t="s">
        <v>967</v>
      </c>
      <c r="I3857" s="61">
        <v>38.86</v>
      </c>
      <c r="J3857" s="61">
        <v>-76.98</v>
      </c>
      <c r="K3857">
        <v>51616</v>
      </c>
      <c r="L3857"/>
      <c r="M3857"/>
    </row>
    <row r="3858" spans="1:13">
      <c r="A3858" s="61" t="s">
        <v>40</v>
      </c>
      <c r="B3858" s="61">
        <v>20002</v>
      </c>
      <c r="C3858" s="63" t="s">
        <v>968</v>
      </c>
      <c r="D3858" s="61">
        <v>0</v>
      </c>
      <c r="E3858" s="61" t="s">
        <v>525</v>
      </c>
      <c r="F3858" s="61" t="s">
        <v>60</v>
      </c>
      <c r="G3858" s="61" t="s">
        <v>5165</v>
      </c>
      <c r="H3858" s="61" t="s">
        <v>967</v>
      </c>
      <c r="I3858" s="61">
        <v>38.909999999999997</v>
      </c>
      <c r="J3858" s="61">
        <v>-76.98</v>
      </c>
      <c r="K3858">
        <v>69422</v>
      </c>
      <c r="L3858"/>
      <c r="M3858"/>
    </row>
    <row r="3859" spans="1:13">
      <c r="A3859" s="61" t="s">
        <v>40</v>
      </c>
      <c r="B3859" s="61">
        <v>20018</v>
      </c>
      <c r="C3859" s="63" t="s">
        <v>968</v>
      </c>
      <c r="D3859" s="61">
        <v>0</v>
      </c>
      <c r="E3859" s="61" t="s">
        <v>525</v>
      </c>
      <c r="F3859" s="61" t="s">
        <v>60</v>
      </c>
      <c r="G3859" s="61" t="s">
        <v>5165</v>
      </c>
      <c r="H3859" s="61" t="s">
        <v>967</v>
      </c>
      <c r="I3859" s="61">
        <v>38.93</v>
      </c>
      <c r="J3859" s="61">
        <v>-76.97</v>
      </c>
      <c r="K3859">
        <v>20646</v>
      </c>
      <c r="L3859"/>
      <c r="M3859"/>
    </row>
    <row r="3860" spans="1:13">
      <c r="A3860" s="61" t="s">
        <v>40</v>
      </c>
      <c r="B3860" s="61">
        <v>20019</v>
      </c>
      <c r="C3860" s="63" t="s">
        <v>968</v>
      </c>
      <c r="D3860" s="61">
        <v>0</v>
      </c>
      <c r="E3860" s="61" t="s">
        <v>525</v>
      </c>
      <c r="F3860" s="61" t="s">
        <v>60</v>
      </c>
      <c r="G3860" s="61" t="s">
        <v>5165</v>
      </c>
      <c r="H3860" s="61" t="s">
        <v>967</v>
      </c>
      <c r="I3860" s="61">
        <v>38.89</v>
      </c>
      <c r="J3860" s="61">
        <v>-76.94</v>
      </c>
      <c r="K3860">
        <v>59601</v>
      </c>
      <c r="L3860"/>
      <c r="M3860"/>
    </row>
    <row r="3861" spans="1:13">
      <c r="A3861" s="61" t="s">
        <v>40</v>
      </c>
      <c r="B3861" s="61">
        <v>20374</v>
      </c>
      <c r="C3861" s="63" t="s">
        <v>968</v>
      </c>
      <c r="D3861" s="61">
        <v>0</v>
      </c>
      <c r="E3861" s="61" t="s">
        <v>5194</v>
      </c>
      <c r="F3861" s="61" t="s">
        <v>60</v>
      </c>
      <c r="G3861" s="61" t="s">
        <v>5165</v>
      </c>
      <c r="H3861" s="61" t="s">
        <v>967</v>
      </c>
      <c r="I3861" s="61">
        <v>38.89</v>
      </c>
      <c r="J3861" s="61">
        <v>-77.03</v>
      </c>
      <c r="K3861">
        <v>396</v>
      </c>
      <c r="L3861"/>
      <c r="M3861"/>
    </row>
    <row r="3862" spans="1:13">
      <c r="A3862" s="61" t="s">
        <v>40</v>
      </c>
      <c r="B3862" s="61">
        <v>20388</v>
      </c>
      <c r="C3862" s="63" t="s">
        <v>968</v>
      </c>
      <c r="D3862" s="61">
        <v>0</v>
      </c>
      <c r="E3862" s="61" t="s">
        <v>5194</v>
      </c>
      <c r="F3862" s="61" t="s">
        <v>60</v>
      </c>
      <c r="G3862" s="61" t="s">
        <v>5165</v>
      </c>
      <c r="H3862" s="61" t="s">
        <v>967</v>
      </c>
      <c r="I3862" s="61">
        <v>38.89</v>
      </c>
      <c r="J3862" s="61">
        <v>-77.03</v>
      </c>
      <c r="K3862">
        <v>0</v>
      </c>
      <c r="L3862"/>
      <c r="M3862"/>
    </row>
    <row r="3863" spans="1:13">
      <c r="A3863" s="61" t="s">
        <v>40</v>
      </c>
      <c r="B3863" s="61">
        <v>20391</v>
      </c>
      <c r="C3863" s="63" t="s">
        <v>968</v>
      </c>
      <c r="D3863" s="61">
        <v>0</v>
      </c>
      <c r="E3863" s="61" t="s">
        <v>5194</v>
      </c>
      <c r="F3863" s="61" t="s">
        <v>60</v>
      </c>
      <c r="G3863" s="61" t="s">
        <v>5165</v>
      </c>
      <c r="H3863" s="61" t="s">
        <v>967</v>
      </c>
      <c r="I3863" s="61">
        <v>38.89</v>
      </c>
      <c r="J3863" s="61">
        <v>-77.03</v>
      </c>
      <c r="K3863">
        <v>255</v>
      </c>
      <c r="L3863"/>
      <c r="M3863"/>
    </row>
    <row r="3864" spans="1:13">
      <c r="A3864" s="61" t="s">
        <v>40</v>
      </c>
      <c r="B3864" s="61">
        <v>20398</v>
      </c>
      <c r="C3864" s="63" t="s">
        <v>968</v>
      </c>
      <c r="D3864" s="61">
        <v>0</v>
      </c>
      <c r="E3864" s="61" t="s">
        <v>5194</v>
      </c>
      <c r="F3864" s="61" t="s">
        <v>60</v>
      </c>
      <c r="G3864" s="61" t="s">
        <v>5165</v>
      </c>
      <c r="H3864" s="61" t="s">
        <v>967</v>
      </c>
      <c r="I3864" s="61">
        <v>38.89</v>
      </c>
      <c r="J3864" s="61">
        <v>-77.03</v>
      </c>
      <c r="K3864">
        <v>255</v>
      </c>
      <c r="L3864"/>
      <c r="M3864"/>
    </row>
    <row r="3865" spans="1:13">
      <c r="A3865" s="61" t="s">
        <v>40</v>
      </c>
      <c r="B3865" s="61">
        <v>20376</v>
      </c>
      <c r="C3865" s="63" t="s">
        <v>968</v>
      </c>
      <c r="D3865" s="61">
        <v>0</v>
      </c>
      <c r="E3865" s="61" t="s">
        <v>5194</v>
      </c>
      <c r="F3865" s="61" t="s">
        <v>60</v>
      </c>
      <c r="G3865" s="61" t="s">
        <v>5165</v>
      </c>
      <c r="H3865" s="61" t="s">
        <v>967</v>
      </c>
      <c r="I3865" s="61">
        <v>38.869999999999997</v>
      </c>
      <c r="J3865" s="61">
        <v>-76.989999999999995</v>
      </c>
      <c r="K3865">
        <v>396</v>
      </c>
      <c r="L3865"/>
      <c r="M3865"/>
    </row>
    <row r="3866" spans="1:13">
      <c r="A3866" s="61" t="s">
        <v>40</v>
      </c>
      <c r="B3866" s="61">
        <v>19701</v>
      </c>
      <c r="C3866" s="63" t="s">
        <v>968</v>
      </c>
      <c r="D3866" s="61">
        <v>0</v>
      </c>
      <c r="E3866" s="61" t="s">
        <v>5141</v>
      </c>
      <c r="F3866" s="61" t="s">
        <v>62</v>
      </c>
      <c r="G3866" s="61" t="s">
        <v>5142</v>
      </c>
      <c r="H3866" s="61" t="s">
        <v>967</v>
      </c>
      <c r="I3866" s="61">
        <v>39.58</v>
      </c>
      <c r="J3866" s="61">
        <v>-75.680000000000007</v>
      </c>
      <c r="K3866">
        <v>42717</v>
      </c>
      <c r="L3866"/>
      <c r="M3866"/>
    </row>
    <row r="3867" spans="1:13">
      <c r="A3867" s="61" t="s">
        <v>40</v>
      </c>
      <c r="B3867" s="61">
        <v>19930</v>
      </c>
      <c r="C3867" s="63" t="s">
        <v>968</v>
      </c>
      <c r="D3867" s="61">
        <v>0</v>
      </c>
      <c r="E3867" s="61" t="s">
        <v>5150</v>
      </c>
      <c r="F3867" s="61" t="s">
        <v>62</v>
      </c>
      <c r="G3867" s="61" t="s">
        <v>2377</v>
      </c>
      <c r="H3867" s="61" t="s">
        <v>967</v>
      </c>
      <c r="I3867" s="61">
        <v>38.53</v>
      </c>
      <c r="J3867" s="61">
        <v>-75.06</v>
      </c>
      <c r="K3867">
        <v>2657</v>
      </c>
      <c r="L3867"/>
      <c r="M3867"/>
    </row>
    <row r="3868" spans="1:13">
      <c r="A3868" s="61" t="s">
        <v>40</v>
      </c>
      <c r="B3868" s="61">
        <v>19931</v>
      </c>
      <c r="C3868" s="63" t="s">
        <v>968</v>
      </c>
      <c r="D3868" s="61">
        <v>0</v>
      </c>
      <c r="E3868" s="61" t="s">
        <v>1716</v>
      </c>
      <c r="F3868" s="61" t="s">
        <v>62</v>
      </c>
      <c r="G3868" s="61" t="s">
        <v>2377</v>
      </c>
      <c r="H3868" s="61" t="s">
        <v>967</v>
      </c>
      <c r="I3868" s="61">
        <v>38.57</v>
      </c>
      <c r="J3868" s="61">
        <v>-75.62</v>
      </c>
      <c r="K3868">
        <v>258</v>
      </c>
      <c r="L3868"/>
      <c r="M3868"/>
    </row>
    <row r="3869" spans="1:13">
      <c r="A3869" s="61" t="s">
        <v>40</v>
      </c>
      <c r="B3869" s="61">
        <v>19933</v>
      </c>
      <c r="C3869" s="63" t="s">
        <v>968</v>
      </c>
      <c r="D3869" s="61">
        <v>0</v>
      </c>
      <c r="E3869" s="61" t="s">
        <v>3960</v>
      </c>
      <c r="F3869" s="61" t="s">
        <v>62</v>
      </c>
      <c r="G3869" s="61" t="s">
        <v>2377</v>
      </c>
      <c r="H3869" s="61" t="s">
        <v>967</v>
      </c>
      <c r="I3869" s="61">
        <v>38.74</v>
      </c>
      <c r="J3869" s="61">
        <v>-75.599999999999994</v>
      </c>
      <c r="K3869">
        <v>9784</v>
      </c>
      <c r="L3869"/>
      <c r="M3869"/>
    </row>
    <row r="3870" spans="1:13">
      <c r="A3870" s="61" t="s">
        <v>40</v>
      </c>
      <c r="B3870" s="61">
        <v>19934</v>
      </c>
      <c r="C3870" s="63" t="s">
        <v>968</v>
      </c>
      <c r="D3870" s="61">
        <v>0</v>
      </c>
      <c r="E3870" s="61" t="s">
        <v>5151</v>
      </c>
      <c r="F3870" s="61" t="s">
        <v>62</v>
      </c>
      <c r="G3870" s="61" t="s">
        <v>1421</v>
      </c>
      <c r="H3870" s="61" t="s">
        <v>967</v>
      </c>
      <c r="I3870" s="61">
        <v>39.08</v>
      </c>
      <c r="J3870" s="61">
        <v>-75.62</v>
      </c>
      <c r="K3870">
        <v>14243</v>
      </c>
      <c r="L3870"/>
      <c r="M3870"/>
    </row>
    <row r="3871" spans="1:13">
      <c r="A3871" s="61" t="s">
        <v>40</v>
      </c>
      <c r="B3871" s="61">
        <v>19703</v>
      </c>
      <c r="C3871" s="63" t="s">
        <v>968</v>
      </c>
      <c r="D3871" s="61">
        <v>0</v>
      </c>
      <c r="E3871" s="61" t="s">
        <v>5143</v>
      </c>
      <c r="F3871" s="61" t="s">
        <v>62</v>
      </c>
      <c r="G3871" s="61" t="s">
        <v>5142</v>
      </c>
      <c r="H3871" s="61" t="s">
        <v>967</v>
      </c>
      <c r="I3871" s="61">
        <v>39.799999999999997</v>
      </c>
      <c r="J3871" s="61">
        <v>-75.45</v>
      </c>
      <c r="K3871">
        <v>16175</v>
      </c>
      <c r="L3871"/>
      <c r="M3871"/>
    </row>
    <row r="3872" spans="1:13">
      <c r="A3872" s="61" t="s">
        <v>40</v>
      </c>
      <c r="B3872" s="61">
        <v>19938</v>
      </c>
      <c r="C3872" s="63" t="s">
        <v>968</v>
      </c>
      <c r="D3872" s="61">
        <v>0</v>
      </c>
      <c r="E3872" s="61" t="s">
        <v>434</v>
      </c>
      <c r="F3872" s="61" t="s">
        <v>62</v>
      </c>
      <c r="G3872" s="61" t="s">
        <v>1421</v>
      </c>
      <c r="H3872" s="61" t="s">
        <v>967</v>
      </c>
      <c r="I3872" s="61">
        <v>39.29</v>
      </c>
      <c r="J3872" s="61">
        <v>-75.63</v>
      </c>
      <c r="K3872">
        <v>10131</v>
      </c>
      <c r="L3872"/>
      <c r="M3872"/>
    </row>
    <row r="3873" spans="1:13">
      <c r="A3873" s="61" t="s">
        <v>40</v>
      </c>
      <c r="B3873" s="61">
        <v>19939</v>
      </c>
      <c r="C3873" s="63" t="s">
        <v>968</v>
      </c>
      <c r="D3873" s="61">
        <v>0</v>
      </c>
      <c r="E3873" s="61" t="s">
        <v>5152</v>
      </c>
      <c r="F3873" s="61" t="s">
        <v>62</v>
      </c>
      <c r="G3873" s="61" t="s">
        <v>2377</v>
      </c>
      <c r="H3873" s="61" t="s">
        <v>967</v>
      </c>
      <c r="I3873" s="61">
        <v>38.54</v>
      </c>
      <c r="J3873" s="61">
        <v>-75.239999999999995</v>
      </c>
      <c r="K3873">
        <v>7357</v>
      </c>
      <c r="L3873"/>
      <c r="M3873"/>
    </row>
    <row r="3874" spans="1:13">
      <c r="A3874" s="61" t="s">
        <v>40</v>
      </c>
      <c r="B3874" s="61">
        <v>19940</v>
      </c>
      <c r="C3874" s="63" t="s">
        <v>968</v>
      </c>
      <c r="D3874" s="61">
        <v>0</v>
      </c>
      <c r="E3874" s="61" t="s">
        <v>3053</v>
      </c>
      <c r="F3874" s="61" t="s">
        <v>62</v>
      </c>
      <c r="G3874" s="61" t="s">
        <v>2377</v>
      </c>
      <c r="H3874" s="61" t="s">
        <v>967</v>
      </c>
      <c r="I3874" s="61">
        <v>38.46</v>
      </c>
      <c r="J3874" s="61">
        <v>-75.569999999999993</v>
      </c>
      <c r="K3874">
        <v>6541</v>
      </c>
      <c r="L3874"/>
      <c r="M3874"/>
    </row>
    <row r="3875" spans="1:13">
      <c r="A3875" s="61" t="s">
        <v>40</v>
      </c>
      <c r="B3875" s="61">
        <v>19904</v>
      </c>
      <c r="C3875" s="63" t="s">
        <v>968</v>
      </c>
      <c r="D3875" s="61">
        <v>0</v>
      </c>
      <c r="E3875" s="61" t="s">
        <v>375</v>
      </c>
      <c r="F3875" s="61" t="s">
        <v>62</v>
      </c>
      <c r="G3875" s="61" t="s">
        <v>1421</v>
      </c>
      <c r="H3875" s="61" t="s">
        <v>967</v>
      </c>
      <c r="I3875" s="61">
        <v>39.17</v>
      </c>
      <c r="J3875" s="61">
        <v>-75.59</v>
      </c>
      <c r="K3875">
        <v>36880</v>
      </c>
      <c r="L3875"/>
      <c r="M3875"/>
    </row>
    <row r="3876" spans="1:13">
      <c r="A3876" s="61" t="s">
        <v>40</v>
      </c>
      <c r="B3876" s="61">
        <v>19906</v>
      </c>
      <c r="C3876" s="63" t="s">
        <v>968</v>
      </c>
      <c r="D3876" s="61">
        <v>0</v>
      </c>
      <c r="E3876" s="61" t="s">
        <v>375</v>
      </c>
      <c r="F3876" s="61" t="s">
        <v>62</v>
      </c>
      <c r="G3876" s="61" t="s">
        <v>1421</v>
      </c>
      <c r="H3876" s="61" t="s">
        <v>967</v>
      </c>
      <c r="I3876" s="61">
        <v>39.15</v>
      </c>
      <c r="J3876" s="61">
        <v>-75.540000000000006</v>
      </c>
      <c r="K3876">
        <v>36880</v>
      </c>
      <c r="L3876"/>
      <c r="M3876"/>
    </row>
    <row r="3877" spans="1:13">
      <c r="A3877" s="61" t="s">
        <v>40</v>
      </c>
      <c r="B3877" s="61">
        <v>19901</v>
      </c>
      <c r="C3877" s="63" t="s">
        <v>968</v>
      </c>
      <c r="D3877" s="61">
        <v>0</v>
      </c>
      <c r="E3877" s="61" t="s">
        <v>375</v>
      </c>
      <c r="F3877" s="61" t="s">
        <v>62</v>
      </c>
      <c r="G3877" s="61" t="s">
        <v>1421</v>
      </c>
      <c r="H3877" s="61" t="s">
        <v>967</v>
      </c>
      <c r="I3877" s="61">
        <v>39.15</v>
      </c>
      <c r="J3877" s="61">
        <v>-75.510000000000005</v>
      </c>
      <c r="K3877">
        <v>36839</v>
      </c>
      <c r="L3877"/>
      <c r="M3877"/>
    </row>
    <row r="3878" spans="1:13">
      <c r="A3878" s="61" t="s">
        <v>40</v>
      </c>
      <c r="B3878" s="61">
        <v>19902</v>
      </c>
      <c r="C3878" s="63" t="s">
        <v>968</v>
      </c>
      <c r="D3878" s="61">
        <v>0</v>
      </c>
      <c r="E3878" s="61" t="s">
        <v>17404</v>
      </c>
      <c r="F3878" s="61" t="s">
        <v>62</v>
      </c>
      <c r="G3878" s="61" t="s">
        <v>1421</v>
      </c>
      <c r="H3878" s="61" t="s">
        <v>967</v>
      </c>
      <c r="I3878" s="61">
        <v>39.130000000000003</v>
      </c>
      <c r="J3878" s="61">
        <v>-75.48</v>
      </c>
      <c r="K3878">
        <v>108</v>
      </c>
      <c r="L3878"/>
      <c r="M3878"/>
    </row>
    <row r="3879" spans="1:13">
      <c r="A3879" s="61" t="s">
        <v>40</v>
      </c>
      <c r="B3879" s="61">
        <v>19941</v>
      </c>
      <c r="C3879" s="63" t="s">
        <v>968</v>
      </c>
      <c r="D3879" s="61">
        <v>0</v>
      </c>
      <c r="E3879" s="61" t="s">
        <v>5153</v>
      </c>
      <c r="F3879" s="61" t="s">
        <v>62</v>
      </c>
      <c r="G3879" s="61" t="s">
        <v>2377</v>
      </c>
      <c r="H3879" s="61" t="s">
        <v>967</v>
      </c>
      <c r="I3879" s="61">
        <v>38.799999999999997</v>
      </c>
      <c r="J3879" s="61">
        <v>-75.42</v>
      </c>
      <c r="K3879">
        <v>2857</v>
      </c>
      <c r="L3879"/>
      <c r="M3879"/>
    </row>
    <row r="3880" spans="1:13">
      <c r="A3880" s="61" t="s">
        <v>40</v>
      </c>
      <c r="B3880" s="61">
        <v>19943</v>
      </c>
      <c r="C3880" s="63" t="s">
        <v>968</v>
      </c>
      <c r="D3880" s="61">
        <v>0</v>
      </c>
      <c r="E3880" s="61" t="s">
        <v>258</v>
      </c>
      <c r="F3880" s="61" t="s">
        <v>62</v>
      </c>
      <c r="G3880" s="61" t="s">
        <v>1421</v>
      </c>
      <c r="H3880" s="61" t="s">
        <v>967</v>
      </c>
      <c r="I3880" s="61">
        <v>39</v>
      </c>
      <c r="J3880" s="61">
        <v>-75.569999999999993</v>
      </c>
      <c r="K3880">
        <v>12523</v>
      </c>
      <c r="L3880"/>
      <c r="M3880"/>
    </row>
    <row r="3881" spans="1:13">
      <c r="A3881" s="61" t="s">
        <v>40</v>
      </c>
      <c r="B3881" s="61">
        <v>19944</v>
      </c>
      <c r="C3881" s="63" t="s">
        <v>968</v>
      </c>
      <c r="D3881" s="61">
        <v>0</v>
      </c>
      <c r="E3881" s="61" t="s">
        <v>5154</v>
      </c>
      <c r="F3881" s="61" t="s">
        <v>62</v>
      </c>
      <c r="G3881" s="61" t="s">
        <v>2377</v>
      </c>
      <c r="H3881" s="61" t="s">
        <v>967</v>
      </c>
      <c r="I3881" s="61">
        <v>38.46</v>
      </c>
      <c r="J3881" s="61">
        <v>-75.05</v>
      </c>
      <c r="K3881">
        <v>519</v>
      </c>
      <c r="L3881"/>
      <c r="M3881"/>
    </row>
    <row r="3882" spans="1:13">
      <c r="A3882" s="61" t="s">
        <v>40</v>
      </c>
      <c r="B3882" s="61">
        <v>19945</v>
      </c>
      <c r="C3882" s="63" t="s">
        <v>968</v>
      </c>
      <c r="D3882" s="61">
        <v>0</v>
      </c>
      <c r="E3882" s="61" t="s">
        <v>5155</v>
      </c>
      <c r="F3882" s="61" t="s">
        <v>62</v>
      </c>
      <c r="G3882" s="61" t="s">
        <v>2377</v>
      </c>
      <c r="H3882" s="61" t="s">
        <v>967</v>
      </c>
      <c r="I3882" s="61">
        <v>38.520000000000003</v>
      </c>
      <c r="J3882" s="61">
        <v>-75.23</v>
      </c>
      <c r="K3882">
        <v>8041</v>
      </c>
      <c r="L3882"/>
      <c r="M3882"/>
    </row>
    <row r="3883" spans="1:13">
      <c r="A3883" s="61" t="s">
        <v>40</v>
      </c>
      <c r="B3883" s="61">
        <v>19946</v>
      </c>
      <c r="C3883" s="63" t="s">
        <v>968</v>
      </c>
      <c r="D3883" s="61">
        <v>0</v>
      </c>
      <c r="E3883" s="61" t="s">
        <v>5156</v>
      </c>
      <c r="F3883" s="61" t="s">
        <v>62</v>
      </c>
      <c r="G3883" s="61" t="s">
        <v>1421</v>
      </c>
      <c r="H3883" s="61" t="s">
        <v>967</v>
      </c>
      <c r="I3883" s="61">
        <v>39</v>
      </c>
      <c r="J3883" s="61">
        <v>-75.459999999999994</v>
      </c>
      <c r="K3883">
        <v>4932</v>
      </c>
      <c r="L3883"/>
      <c r="M3883"/>
    </row>
    <row r="3884" spans="1:13">
      <c r="A3884" s="61" t="s">
        <v>40</v>
      </c>
      <c r="B3884" s="61">
        <v>19947</v>
      </c>
      <c r="C3884" s="63" t="s">
        <v>968</v>
      </c>
      <c r="D3884" s="61">
        <v>0</v>
      </c>
      <c r="E3884" s="61" t="s">
        <v>945</v>
      </c>
      <c r="F3884" s="61" t="s">
        <v>62</v>
      </c>
      <c r="G3884" s="61" t="s">
        <v>2377</v>
      </c>
      <c r="H3884" s="61" t="s">
        <v>967</v>
      </c>
      <c r="I3884" s="61">
        <v>38.69</v>
      </c>
      <c r="J3884" s="61">
        <v>-75.38</v>
      </c>
      <c r="K3884">
        <v>20964</v>
      </c>
      <c r="L3884"/>
      <c r="M3884"/>
    </row>
    <row r="3885" spans="1:13">
      <c r="A3885" s="61" t="s">
        <v>40</v>
      </c>
      <c r="B3885" s="61">
        <v>19950</v>
      </c>
      <c r="C3885" s="63" t="s">
        <v>968</v>
      </c>
      <c r="D3885" s="61">
        <v>0</v>
      </c>
      <c r="E3885" s="61" t="s">
        <v>1728</v>
      </c>
      <c r="F3885" s="61" t="s">
        <v>62</v>
      </c>
      <c r="G3885" s="61" t="s">
        <v>2377</v>
      </c>
      <c r="H3885" s="61" t="s">
        <v>967</v>
      </c>
      <c r="I3885" s="61">
        <v>38.799999999999997</v>
      </c>
      <c r="J3885" s="61">
        <v>-75.59</v>
      </c>
      <c r="K3885">
        <v>7095</v>
      </c>
      <c r="L3885"/>
      <c r="M3885"/>
    </row>
    <row r="3886" spans="1:13">
      <c r="A3886" s="61" t="s">
        <v>40</v>
      </c>
      <c r="B3886" s="61">
        <v>19951</v>
      </c>
      <c r="C3886" s="63" t="s">
        <v>968</v>
      </c>
      <c r="D3886" s="61">
        <v>0</v>
      </c>
      <c r="E3886" s="61" t="s">
        <v>5157</v>
      </c>
      <c r="F3886" s="61" t="s">
        <v>62</v>
      </c>
      <c r="G3886" s="61" t="s">
        <v>2377</v>
      </c>
      <c r="H3886" s="61" t="s">
        <v>967</v>
      </c>
      <c r="I3886" s="61">
        <v>38.67</v>
      </c>
      <c r="J3886" s="61">
        <v>-75.23</v>
      </c>
      <c r="K3886">
        <v>1986</v>
      </c>
      <c r="L3886"/>
      <c r="M3886"/>
    </row>
    <row r="3887" spans="1:13">
      <c r="A3887" s="61" t="s">
        <v>40</v>
      </c>
      <c r="B3887" s="61">
        <v>19952</v>
      </c>
      <c r="C3887" s="63" t="s">
        <v>968</v>
      </c>
      <c r="D3887" s="61">
        <v>0</v>
      </c>
      <c r="E3887" s="61" t="s">
        <v>1847</v>
      </c>
      <c r="F3887" s="61" t="s">
        <v>62</v>
      </c>
      <c r="G3887" s="61" t="s">
        <v>1421</v>
      </c>
      <c r="H3887" s="61" t="s">
        <v>967</v>
      </c>
      <c r="I3887" s="61">
        <v>38.92</v>
      </c>
      <c r="J3887" s="61">
        <v>-75.569999999999993</v>
      </c>
      <c r="K3887">
        <v>10621</v>
      </c>
      <c r="L3887"/>
      <c r="M3887"/>
    </row>
    <row r="3888" spans="1:13">
      <c r="A3888" s="61" t="s">
        <v>40</v>
      </c>
      <c r="B3888" s="61">
        <v>19953</v>
      </c>
      <c r="C3888" s="63" t="s">
        <v>968</v>
      </c>
      <c r="D3888" s="61">
        <v>0</v>
      </c>
      <c r="E3888" s="61" t="s">
        <v>5158</v>
      </c>
      <c r="F3888" s="61" t="s">
        <v>62</v>
      </c>
      <c r="G3888" s="61" t="s">
        <v>1421</v>
      </c>
      <c r="H3888" s="61" t="s">
        <v>967</v>
      </c>
      <c r="I3888" s="61">
        <v>39.159999999999997</v>
      </c>
      <c r="J3888" s="61">
        <v>-75.709999999999994</v>
      </c>
      <c r="K3888">
        <v>4500</v>
      </c>
      <c r="L3888"/>
      <c r="M3888"/>
    </row>
    <row r="3889" spans="1:13">
      <c r="A3889" s="61" t="s">
        <v>40</v>
      </c>
      <c r="B3889" s="61">
        <v>19707</v>
      </c>
      <c r="C3889" s="63" t="s">
        <v>968</v>
      </c>
      <c r="D3889" s="61">
        <v>0</v>
      </c>
      <c r="E3889" s="61" t="s">
        <v>5144</v>
      </c>
      <c r="F3889" s="61" t="s">
        <v>62</v>
      </c>
      <c r="G3889" s="61" t="s">
        <v>5142</v>
      </c>
      <c r="H3889" s="61" t="s">
        <v>967</v>
      </c>
      <c r="I3889" s="61">
        <v>39.78</v>
      </c>
      <c r="J3889" s="61">
        <v>-75.680000000000007</v>
      </c>
      <c r="K3889">
        <v>17274</v>
      </c>
      <c r="L3889"/>
      <c r="M3889"/>
    </row>
    <row r="3890" spans="1:13">
      <c r="A3890" s="61" t="s">
        <v>40</v>
      </c>
      <c r="B3890" s="61">
        <v>19954</v>
      </c>
      <c r="C3890" s="63" t="s">
        <v>968</v>
      </c>
      <c r="D3890" s="61">
        <v>0</v>
      </c>
      <c r="E3890" s="61" t="s">
        <v>4047</v>
      </c>
      <c r="F3890" s="61" t="s">
        <v>62</v>
      </c>
      <c r="G3890" s="61" t="s">
        <v>1421</v>
      </c>
      <c r="H3890" s="61" t="s">
        <v>967</v>
      </c>
      <c r="I3890" s="61">
        <v>38.909999999999997</v>
      </c>
      <c r="J3890" s="61">
        <v>-75.5</v>
      </c>
      <c r="K3890">
        <v>1629</v>
      </c>
      <c r="L3890"/>
      <c r="M3890"/>
    </row>
    <row r="3891" spans="1:13">
      <c r="A3891" s="61" t="s">
        <v>40</v>
      </c>
      <c r="B3891" s="61">
        <v>19956</v>
      </c>
      <c r="C3891" s="63" t="s">
        <v>968</v>
      </c>
      <c r="D3891" s="61">
        <v>0</v>
      </c>
      <c r="E3891" s="61" t="s">
        <v>3003</v>
      </c>
      <c r="F3891" s="61" t="s">
        <v>62</v>
      </c>
      <c r="G3891" s="61" t="s">
        <v>2377</v>
      </c>
      <c r="H3891" s="61" t="s">
        <v>967</v>
      </c>
      <c r="I3891" s="61">
        <v>38.549999999999997</v>
      </c>
      <c r="J3891" s="61">
        <v>-75.569999999999993</v>
      </c>
      <c r="K3891">
        <v>16327</v>
      </c>
      <c r="L3891"/>
      <c r="M3891"/>
    </row>
    <row r="3892" spans="1:13">
      <c r="A3892" s="61" t="s">
        <v>40</v>
      </c>
      <c r="B3892" s="61">
        <v>19958</v>
      </c>
      <c r="C3892" s="63" t="s">
        <v>968</v>
      </c>
      <c r="D3892" s="61">
        <v>0</v>
      </c>
      <c r="E3892" s="61" t="s">
        <v>5160</v>
      </c>
      <c r="F3892" s="61" t="s">
        <v>62</v>
      </c>
      <c r="G3892" s="61" t="s">
        <v>2377</v>
      </c>
      <c r="H3892" s="61" t="s">
        <v>967</v>
      </c>
      <c r="I3892" s="61">
        <v>38.76</v>
      </c>
      <c r="J3892" s="61">
        <v>-75.17</v>
      </c>
      <c r="K3892">
        <v>27911</v>
      </c>
      <c r="L3892"/>
      <c r="M3892"/>
    </row>
    <row r="3893" spans="1:13">
      <c r="A3893" s="61" t="s">
        <v>40</v>
      </c>
      <c r="B3893" s="61">
        <v>19960</v>
      </c>
      <c r="C3893" s="63" t="s">
        <v>968</v>
      </c>
      <c r="D3893" s="61">
        <v>0</v>
      </c>
      <c r="E3893" s="61" t="s">
        <v>1179</v>
      </c>
      <c r="F3893" s="61" t="s">
        <v>62</v>
      </c>
      <c r="G3893" s="61" t="s">
        <v>2377</v>
      </c>
      <c r="H3893" s="61" t="s">
        <v>967</v>
      </c>
      <c r="I3893" s="61">
        <v>38.86</v>
      </c>
      <c r="J3893" s="61">
        <v>-75.36</v>
      </c>
      <c r="K3893">
        <v>7121</v>
      </c>
      <c r="L3893"/>
      <c r="M3893"/>
    </row>
    <row r="3894" spans="1:13">
      <c r="A3894" s="61" t="s">
        <v>40</v>
      </c>
      <c r="B3894" s="61">
        <v>19962</v>
      </c>
      <c r="C3894" s="63" t="s">
        <v>968</v>
      </c>
      <c r="D3894" s="61">
        <v>0</v>
      </c>
      <c r="E3894" s="61" t="s">
        <v>1221</v>
      </c>
      <c r="F3894" s="61" t="s">
        <v>62</v>
      </c>
      <c r="G3894" s="61" t="s">
        <v>1421</v>
      </c>
      <c r="H3894" s="61" t="s">
        <v>967</v>
      </c>
      <c r="I3894" s="61">
        <v>39.06</v>
      </c>
      <c r="J3894" s="61">
        <v>-75.47</v>
      </c>
      <c r="K3894">
        <v>13692</v>
      </c>
      <c r="L3894"/>
      <c r="M3894"/>
    </row>
    <row r="3895" spans="1:13">
      <c r="A3895" s="61" t="s">
        <v>40</v>
      </c>
      <c r="B3895" s="61">
        <v>19964</v>
      </c>
      <c r="C3895" s="63" t="s">
        <v>968</v>
      </c>
      <c r="D3895" s="61">
        <v>0</v>
      </c>
      <c r="E3895" s="61" t="s">
        <v>5161</v>
      </c>
      <c r="F3895" s="61" t="s">
        <v>62</v>
      </c>
      <c r="G3895" s="61" t="s">
        <v>1421</v>
      </c>
      <c r="H3895" s="61" t="s">
        <v>967</v>
      </c>
      <c r="I3895" s="61">
        <v>39.090000000000003</v>
      </c>
      <c r="J3895" s="61">
        <v>-75.72</v>
      </c>
      <c r="K3895">
        <v>1298</v>
      </c>
      <c r="L3895"/>
      <c r="M3895"/>
    </row>
    <row r="3896" spans="1:13">
      <c r="A3896" s="61" t="s">
        <v>40</v>
      </c>
      <c r="B3896" s="61">
        <v>19709</v>
      </c>
      <c r="C3896" s="63" t="s">
        <v>968</v>
      </c>
      <c r="D3896" s="61">
        <v>0</v>
      </c>
      <c r="E3896" s="61" t="s">
        <v>1438</v>
      </c>
      <c r="F3896" s="61" t="s">
        <v>62</v>
      </c>
      <c r="G3896" s="61" t="s">
        <v>5142</v>
      </c>
      <c r="H3896" s="61" t="s">
        <v>967</v>
      </c>
      <c r="I3896" s="61">
        <v>39.450000000000003</v>
      </c>
      <c r="J3896" s="61">
        <v>-75.709999999999994</v>
      </c>
      <c r="K3896">
        <v>49599</v>
      </c>
      <c r="L3896"/>
      <c r="M3896"/>
    </row>
    <row r="3897" spans="1:13">
      <c r="A3897" s="61" t="s">
        <v>40</v>
      </c>
      <c r="B3897" s="61">
        <v>19963</v>
      </c>
      <c r="C3897" s="63" t="s">
        <v>968</v>
      </c>
      <c r="D3897" s="61">
        <v>0</v>
      </c>
      <c r="E3897" s="61" t="s">
        <v>1176</v>
      </c>
      <c r="F3897" s="61" t="s">
        <v>62</v>
      </c>
      <c r="G3897" s="61" t="s">
        <v>2377</v>
      </c>
      <c r="H3897" s="61" t="s">
        <v>967</v>
      </c>
      <c r="I3897" s="61">
        <v>38.909999999999997</v>
      </c>
      <c r="J3897" s="61">
        <v>-75.430000000000007</v>
      </c>
      <c r="K3897">
        <v>20827</v>
      </c>
      <c r="L3897"/>
      <c r="M3897"/>
    </row>
    <row r="3898" spans="1:13">
      <c r="A3898" s="61" t="s">
        <v>40</v>
      </c>
      <c r="B3898" s="61">
        <v>19966</v>
      </c>
      <c r="C3898" s="63" t="s">
        <v>968</v>
      </c>
      <c r="D3898" s="61">
        <v>0</v>
      </c>
      <c r="E3898" s="61" t="s">
        <v>4050</v>
      </c>
      <c r="F3898" s="61" t="s">
        <v>62</v>
      </c>
      <c r="G3898" s="61" t="s">
        <v>2377</v>
      </c>
      <c r="H3898" s="61" t="s">
        <v>967</v>
      </c>
      <c r="I3898" s="61">
        <v>38.58</v>
      </c>
      <c r="J3898" s="61">
        <v>-75.290000000000006</v>
      </c>
      <c r="K3898">
        <v>32520</v>
      </c>
      <c r="L3898"/>
      <c r="M3898"/>
    </row>
    <row r="3899" spans="1:13">
      <c r="A3899" s="61" t="s">
        <v>40</v>
      </c>
      <c r="B3899" s="61">
        <v>19967</v>
      </c>
      <c r="C3899" s="63" t="s">
        <v>968</v>
      </c>
      <c r="D3899" s="61">
        <v>0</v>
      </c>
      <c r="E3899" s="61" t="s">
        <v>1129</v>
      </c>
      <c r="F3899" s="61" t="s">
        <v>62</v>
      </c>
      <c r="G3899" s="61" t="s">
        <v>2377</v>
      </c>
      <c r="H3899" s="61" t="s">
        <v>967</v>
      </c>
      <c r="I3899" s="61">
        <v>38.54</v>
      </c>
      <c r="J3899" s="61">
        <v>-75.12</v>
      </c>
      <c r="K3899">
        <v>1802</v>
      </c>
      <c r="L3899"/>
      <c r="M3899"/>
    </row>
    <row r="3900" spans="1:13">
      <c r="A3900" s="61" t="s">
        <v>40</v>
      </c>
      <c r="B3900" s="61">
        <v>19968</v>
      </c>
      <c r="C3900" s="63" t="s">
        <v>968</v>
      </c>
      <c r="D3900" s="61">
        <v>0</v>
      </c>
      <c r="E3900" s="61" t="s">
        <v>187</v>
      </c>
      <c r="F3900" s="61" t="s">
        <v>62</v>
      </c>
      <c r="G3900" s="61" t="s">
        <v>2377</v>
      </c>
      <c r="H3900" s="61" t="s">
        <v>967</v>
      </c>
      <c r="I3900" s="61">
        <v>38.770000000000003</v>
      </c>
      <c r="J3900" s="61">
        <v>-75.31</v>
      </c>
      <c r="K3900">
        <v>13800</v>
      </c>
      <c r="L3900"/>
      <c r="M3900"/>
    </row>
    <row r="3901" spans="1:13">
      <c r="A3901" s="61" t="s">
        <v>40</v>
      </c>
      <c r="B3901" s="61">
        <v>19720</v>
      </c>
      <c r="C3901" s="63" t="s">
        <v>968</v>
      </c>
      <c r="D3901" s="61">
        <v>0</v>
      </c>
      <c r="E3901" s="61" t="s">
        <v>1617</v>
      </c>
      <c r="F3901" s="61" t="s">
        <v>62</v>
      </c>
      <c r="G3901" s="61" t="s">
        <v>5142</v>
      </c>
      <c r="H3901" s="61" t="s">
        <v>967</v>
      </c>
      <c r="I3901" s="61">
        <v>39.659999999999997</v>
      </c>
      <c r="J3901" s="61">
        <v>-75.569999999999993</v>
      </c>
      <c r="K3901">
        <v>61043</v>
      </c>
      <c r="L3901"/>
      <c r="M3901"/>
    </row>
    <row r="3902" spans="1:13">
      <c r="A3902" s="61" t="s">
        <v>40</v>
      </c>
      <c r="B3902" s="61">
        <v>19716</v>
      </c>
      <c r="C3902" s="63" t="s">
        <v>968</v>
      </c>
      <c r="D3902" s="61">
        <v>0</v>
      </c>
      <c r="E3902" s="61" t="s">
        <v>2365</v>
      </c>
      <c r="F3902" s="61" t="s">
        <v>62</v>
      </c>
      <c r="G3902" s="61" t="s">
        <v>5142</v>
      </c>
      <c r="H3902" s="61" t="s">
        <v>967</v>
      </c>
      <c r="I3902" s="61">
        <v>39.69</v>
      </c>
      <c r="J3902" s="61">
        <v>-75.760000000000005</v>
      </c>
      <c r="K3902">
        <v>42</v>
      </c>
      <c r="L3902"/>
      <c r="M3902"/>
    </row>
    <row r="3903" spans="1:13">
      <c r="A3903" s="61" t="s">
        <v>40</v>
      </c>
      <c r="B3903" s="61">
        <v>19713</v>
      </c>
      <c r="C3903" s="63" t="s">
        <v>968</v>
      </c>
      <c r="D3903" s="61">
        <v>0</v>
      </c>
      <c r="E3903" s="61" t="s">
        <v>2365</v>
      </c>
      <c r="F3903" s="61" t="s">
        <v>62</v>
      </c>
      <c r="G3903" s="61" t="s">
        <v>5142</v>
      </c>
      <c r="H3903" s="61" t="s">
        <v>967</v>
      </c>
      <c r="I3903" s="61">
        <v>39.67</v>
      </c>
      <c r="J3903" s="61">
        <v>-75.75</v>
      </c>
      <c r="K3903">
        <v>31867</v>
      </c>
      <c r="L3903"/>
      <c r="M3903"/>
    </row>
    <row r="3904" spans="1:13">
      <c r="A3904" s="61" t="s">
        <v>40</v>
      </c>
      <c r="B3904" s="61">
        <v>19717</v>
      </c>
      <c r="C3904" s="63" t="s">
        <v>968</v>
      </c>
      <c r="D3904" s="61">
        <v>0</v>
      </c>
      <c r="E3904" s="61" t="s">
        <v>2365</v>
      </c>
      <c r="F3904" s="61" t="s">
        <v>62</v>
      </c>
      <c r="G3904" s="61" t="s">
        <v>5142</v>
      </c>
      <c r="H3904" s="61" t="s">
        <v>967</v>
      </c>
      <c r="I3904" s="61">
        <v>39.68</v>
      </c>
      <c r="J3904" s="61">
        <v>-75.75</v>
      </c>
      <c r="K3904">
        <v>6201</v>
      </c>
      <c r="L3904"/>
      <c r="M3904"/>
    </row>
    <row r="3905" spans="1:13">
      <c r="A3905" s="61" t="s">
        <v>40</v>
      </c>
      <c r="B3905" s="61">
        <v>19711</v>
      </c>
      <c r="C3905" s="63" t="s">
        <v>968</v>
      </c>
      <c r="D3905" s="61">
        <v>0</v>
      </c>
      <c r="E3905" s="61" t="s">
        <v>2365</v>
      </c>
      <c r="F3905" s="61" t="s">
        <v>62</v>
      </c>
      <c r="G3905" s="61" t="s">
        <v>5142</v>
      </c>
      <c r="H3905" s="61" t="s">
        <v>967</v>
      </c>
      <c r="I3905" s="61">
        <v>39.71</v>
      </c>
      <c r="J3905" s="61">
        <v>-75.739999999999995</v>
      </c>
      <c r="K3905">
        <v>48477</v>
      </c>
      <c r="L3905"/>
      <c r="M3905"/>
    </row>
    <row r="3906" spans="1:13">
      <c r="A3906" s="61" t="s">
        <v>40</v>
      </c>
      <c r="B3906" s="61">
        <v>19702</v>
      </c>
      <c r="C3906" s="63" t="s">
        <v>968</v>
      </c>
      <c r="D3906" s="61">
        <v>0</v>
      </c>
      <c r="E3906" s="61" t="s">
        <v>2365</v>
      </c>
      <c r="F3906" s="61" t="s">
        <v>62</v>
      </c>
      <c r="G3906" s="61" t="s">
        <v>5142</v>
      </c>
      <c r="H3906" s="61" t="s">
        <v>967</v>
      </c>
      <c r="I3906" s="61">
        <v>39.619999999999997</v>
      </c>
      <c r="J3906" s="61">
        <v>-75.73</v>
      </c>
      <c r="K3906">
        <v>55653</v>
      </c>
      <c r="L3906"/>
      <c r="M3906"/>
    </row>
    <row r="3907" spans="1:13">
      <c r="A3907" s="61" t="s">
        <v>40</v>
      </c>
      <c r="B3907" s="61">
        <v>19970</v>
      </c>
      <c r="C3907" s="63" t="s">
        <v>968</v>
      </c>
      <c r="D3907" s="61">
        <v>0</v>
      </c>
      <c r="E3907" s="61" t="s">
        <v>2618</v>
      </c>
      <c r="F3907" s="61" t="s">
        <v>62</v>
      </c>
      <c r="G3907" s="61" t="s">
        <v>2377</v>
      </c>
      <c r="H3907" s="61" t="s">
        <v>967</v>
      </c>
      <c r="I3907" s="61">
        <v>38.54</v>
      </c>
      <c r="J3907" s="61">
        <v>-75.09</v>
      </c>
      <c r="K3907">
        <v>8591</v>
      </c>
      <c r="L3907"/>
      <c r="M3907"/>
    </row>
    <row r="3908" spans="1:13">
      <c r="A3908" s="61" t="s">
        <v>40</v>
      </c>
      <c r="B3908" s="61">
        <v>19971</v>
      </c>
      <c r="C3908" s="63" t="s">
        <v>968</v>
      </c>
      <c r="D3908" s="61">
        <v>0</v>
      </c>
      <c r="E3908" s="61" t="s">
        <v>5162</v>
      </c>
      <c r="F3908" s="61" t="s">
        <v>62</v>
      </c>
      <c r="G3908" s="61" t="s">
        <v>2377</v>
      </c>
      <c r="H3908" s="61" t="s">
        <v>967</v>
      </c>
      <c r="I3908" s="61">
        <v>38.700000000000003</v>
      </c>
      <c r="J3908" s="61">
        <v>-75.09</v>
      </c>
      <c r="K3908">
        <v>14348</v>
      </c>
      <c r="L3908"/>
      <c r="M3908"/>
    </row>
    <row r="3909" spans="1:13">
      <c r="A3909" s="61" t="s">
        <v>40</v>
      </c>
      <c r="B3909" s="61">
        <v>19973</v>
      </c>
      <c r="C3909" s="63" t="s">
        <v>968</v>
      </c>
      <c r="D3909" s="61">
        <v>0</v>
      </c>
      <c r="E3909" s="61" t="s">
        <v>2979</v>
      </c>
      <c r="F3909" s="61" t="s">
        <v>62</v>
      </c>
      <c r="G3909" s="61" t="s">
        <v>2377</v>
      </c>
      <c r="H3909" s="61" t="s">
        <v>967</v>
      </c>
      <c r="I3909" s="61">
        <v>38.64</v>
      </c>
      <c r="J3909" s="61">
        <v>-75.61</v>
      </c>
      <c r="K3909">
        <v>25550</v>
      </c>
      <c r="L3909"/>
      <c r="M3909"/>
    </row>
    <row r="3910" spans="1:13">
      <c r="A3910" s="61" t="s">
        <v>40</v>
      </c>
      <c r="B3910" s="61">
        <v>19975</v>
      </c>
      <c r="C3910" s="63" t="s">
        <v>968</v>
      </c>
      <c r="D3910" s="61">
        <v>0</v>
      </c>
      <c r="E3910" s="61" t="s">
        <v>5163</v>
      </c>
      <c r="F3910" s="61" t="s">
        <v>62</v>
      </c>
      <c r="G3910" s="61" t="s">
        <v>2377</v>
      </c>
      <c r="H3910" s="61" t="s">
        <v>967</v>
      </c>
      <c r="I3910" s="61">
        <v>38.47</v>
      </c>
      <c r="J3910" s="61">
        <v>-75.17</v>
      </c>
      <c r="K3910">
        <v>10476</v>
      </c>
      <c r="L3910"/>
      <c r="M3910"/>
    </row>
    <row r="3911" spans="1:13">
      <c r="A3911" s="61" t="s">
        <v>40</v>
      </c>
      <c r="B3911" s="61">
        <v>19977</v>
      </c>
      <c r="C3911" s="63" t="s">
        <v>968</v>
      </c>
      <c r="D3911" s="61">
        <v>0</v>
      </c>
      <c r="E3911" s="61" t="s">
        <v>219</v>
      </c>
      <c r="F3911" s="61" t="s">
        <v>62</v>
      </c>
      <c r="G3911" s="61" t="s">
        <v>1421</v>
      </c>
      <c r="H3911" s="61" t="s">
        <v>967</v>
      </c>
      <c r="I3911" s="61">
        <v>39.29</v>
      </c>
      <c r="J3911" s="61">
        <v>-75.599999999999994</v>
      </c>
      <c r="K3911">
        <v>27505</v>
      </c>
      <c r="L3911"/>
      <c r="M3911"/>
    </row>
    <row r="3912" spans="1:13">
      <c r="A3912" s="61" t="s">
        <v>40</v>
      </c>
      <c r="B3912" s="61">
        <v>19734</v>
      </c>
      <c r="C3912" s="63" t="s">
        <v>968</v>
      </c>
      <c r="D3912" s="61">
        <v>0</v>
      </c>
      <c r="E3912" s="61" t="s">
        <v>734</v>
      </c>
      <c r="F3912" s="61" t="s">
        <v>62</v>
      </c>
      <c r="G3912" s="61" t="s">
        <v>5142</v>
      </c>
      <c r="H3912" s="61" t="s">
        <v>967</v>
      </c>
      <c r="I3912" s="61">
        <v>39.39</v>
      </c>
      <c r="J3912" s="61">
        <v>-75.69</v>
      </c>
      <c r="K3912">
        <v>14116</v>
      </c>
      <c r="L3912"/>
      <c r="M3912"/>
    </row>
    <row r="3913" spans="1:13">
      <c r="A3913" s="61" t="s">
        <v>40</v>
      </c>
      <c r="B3913" s="61">
        <v>19979</v>
      </c>
      <c r="C3913" s="63" t="s">
        <v>968</v>
      </c>
      <c r="D3913" s="61">
        <v>0</v>
      </c>
      <c r="E3913" s="61" t="s">
        <v>5164</v>
      </c>
      <c r="F3913" s="61" t="s">
        <v>62</v>
      </c>
      <c r="G3913" s="61" t="s">
        <v>1421</v>
      </c>
      <c r="H3913" s="61" t="s">
        <v>967</v>
      </c>
      <c r="I3913" s="61">
        <v>39.04</v>
      </c>
      <c r="J3913" s="61">
        <v>-75.569999999999993</v>
      </c>
      <c r="K3913">
        <v>722</v>
      </c>
      <c r="L3913"/>
      <c r="M3913"/>
    </row>
    <row r="3914" spans="1:13">
      <c r="A3914" s="61" t="s">
        <v>40</v>
      </c>
      <c r="B3914" s="61">
        <v>19808</v>
      </c>
      <c r="C3914" s="63" t="s">
        <v>968</v>
      </c>
      <c r="D3914" s="61">
        <v>0</v>
      </c>
      <c r="E3914" s="61" t="s">
        <v>1206</v>
      </c>
      <c r="F3914" s="61" t="s">
        <v>62</v>
      </c>
      <c r="G3914" s="61" t="s">
        <v>5142</v>
      </c>
      <c r="H3914" s="61" t="s">
        <v>967</v>
      </c>
      <c r="I3914" s="61">
        <v>39.74</v>
      </c>
      <c r="J3914" s="61">
        <v>-75.67</v>
      </c>
      <c r="K3914">
        <v>39285</v>
      </c>
      <c r="L3914"/>
      <c r="M3914"/>
    </row>
    <row r="3915" spans="1:13">
      <c r="A3915" s="61" t="s">
        <v>40</v>
      </c>
      <c r="B3915" s="61">
        <v>19804</v>
      </c>
      <c r="C3915" s="63" t="s">
        <v>968</v>
      </c>
      <c r="D3915" s="61">
        <v>0</v>
      </c>
      <c r="E3915" s="61" t="s">
        <v>1206</v>
      </c>
      <c r="F3915" s="61" t="s">
        <v>62</v>
      </c>
      <c r="G3915" s="61" t="s">
        <v>5142</v>
      </c>
      <c r="H3915" s="61" t="s">
        <v>967</v>
      </c>
      <c r="I3915" s="61">
        <v>39.72</v>
      </c>
      <c r="J3915" s="61">
        <v>-75.62</v>
      </c>
      <c r="K3915">
        <v>18292</v>
      </c>
      <c r="L3915"/>
      <c r="M3915"/>
    </row>
    <row r="3916" spans="1:13">
      <c r="A3916" s="61" t="s">
        <v>40</v>
      </c>
      <c r="B3916" s="61">
        <v>19807</v>
      </c>
      <c r="C3916" s="63" t="s">
        <v>968</v>
      </c>
      <c r="D3916" s="61">
        <v>0</v>
      </c>
      <c r="E3916" s="61" t="s">
        <v>1206</v>
      </c>
      <c r="F3916" s="61" t="s">
        <v>62</v>
      </c>
      <c r="G3916" s="61" t="s">
        <v>5142</v>
      </c>
      <c r="H3916" s="61" t="s">
        <v>967</v>
      </c>
      <c r="I3916" s="61">
        <v>39.799999999999997</v>
      </c>
      <c r="J3916" s="61">
        <v>-75.61</v>
      </c>
      <c r="K3916">
        <v>8089</v>
      </c>
      <c r="L3916"/>
      <c r="M3916"/>
    </row>
    <row r="3917" spans="1:13">
      <c r="A3917" s="61" t="s">
        <v>40</v>
      </c>
      <c r="B3917" s="61">
        <v>19805</v>
      </c>
      <c r="C3917" s="63" t="s">
        <v>968</v>
      </c>
      <c r="D3917" s="61">
        <v>0</v>
      </c>
      <c r="E3917" s="61" t="s">
        <v>1206</v>
      </c>
      <c r="F3917" s="61" t="s">
        <v>62</v>
      </c>
      <c r="G3917" s="61" t="s">
        <v>5142</v>
      </c>
      <c r="H3917" s="61" t="s">
        <v>967</v>
      </c>
      <c r="I3917" s="61">
        <v>39.74</v>
      </c>
      <c r="J3917" s="61">
        <v>-75.59</v>
      </c>
      <c r="K3917">
        <v>39985</v>
      </c>
      <c r="L3917"/>
      <c r="M3917"/>
    </row>
    <row r="3918" spans="1:13">
      <c r="A3918" s="61" t="s">
        <v>40</v>
      </c>
      <c r="B3918" s="61">
        <v>19806</v>
      </c>
      <c r="C3918" s="63" t="s">
        <v>968</v>
      </c>
      <c r="D3918" s="61">
        <v>0</v>
      </c>
      <c r="E3918" s="61" t="s">
        <v>1206</v>
      </c>
      <c r="F3918" s="61" t="s">
        <v>62</v>
      </c>
      <c r="G3918" s="61" t="s">
        <v>5142</v>
      </c>
      <c r="H3918" s="61" t="s">
        <v>967</v>
      </c>
      <c r="I3918" s="61">
        <v>39.76</v>
      </c>
      <c r="J3918" s="61">
        <v>-75.56</v>
      </c>
      <c r="K3918">
        <v>10083</v>
      </c>
      <c r="L3918"/>
      <c r="M3918"/>
    </row>
    <row r="3919" spans="1:13">
      <c r="A3919" s="61" t="s">
        <v>40</v>
      </c>
      <c r="B3919" s="61">
        <v>19801</v>
      </c>
      <c r="C3919" s="63" t="s">
        <v>968</v>
      </c>
      <c r="D3919" s="61">
        <v>0</v>
      </c>
      <c r="E3919" s="61" t="s">
        <v>1206</v>
      </c>
      <c r="F3919" s="61" t="s">
        <v>62</v>
      </c>
      <c r="G3919" s="61" t="s">
        <v>5142</v>
      </c>
      <c r="H3919" s="61" t="s">
        <v>967</v>
      </c>
      <c r="I3919" s="61">
        <v>39.729999999999997</v>
      </c>
      <c r="J3919" s="61">
        <v>-75.540000000000006</v>
      </c>
      <c r="K3919">
        <v>16219</v>
      </c>
      <c r="L3919"/>
      <c r="M3919"/>
    </row>
    <row r="3920" spans="1:13">
      <c r="A3920" s="61" t="s">
        <v>40</v>
      </c>
      <c r="B3920" s="61">
        <v>19803</v>
      </c>
      <c r="C3920" s="63" t="s">
        <v>968</v>
      </c>
      <c r="D3920" s="61">
        <v>0</v>
      </c>
      <c r="E3920" s="61" t="s">
        <v>1206</v>
      </c>
      <c r="F3920" s="61" t="s">
        <v>62</v>
      </c>
      <c r="G3920" s="61" t="s">
        <v>5142</v>
      </c>
      <c r="H3920" s="61" t="s">
        <v>967</v>
      </c>
      <c r="I3920" s="61">
        <v>39.799999999999997</v>
      </c>
      <c r="J3920" s="61">
        <v>-75.540000000000006</v>
      </c>
      <c r="K3920">
        <v>21886</v>
      </c>
      <c r="L3920"/>
      <c r="M3920"/>
    </row>
    <row r="3921" spans="1:13">
      <c r="A3921" s="61" t="s">
        <v>40</v>
      </c>
      <c r="B3921" s="61">
        <v>19809</v>
      </c>
      <c r="C3921" s="63" t="s">
        <v>968</v>
      </c>
      <c r="D3921" s="61">
        <v>0</v>
      </c>
      <c r="E3921" s="61" t="s">
        <v>1206</v>
      </c>
      <c r="F3921" s="61" t="s">
        <v>62</v>
      </c>
      <c r="G3921" s="61" t="s">
        <v>5142</v>
      </c>
      <c r="H3921" s="61" t="s">
        <v>967</v>
      </c>
      <c r="I3921" s="61">
        <v>39.729999999999997</v>
      </c>
      <c r="J3921" s="61">
        <v>-75.53</v>
      </c>
      <c r="K3921">
        <v>14658</v>
      </c>
      <c r="L3921"/>
      <c r="M3921"/>
    </row>
    <row r="3922" spans="1:13">
      <c r="A3922" s="61" t="s">
        <v>40</v>
      </c>
      <c r="B3922" s="61">
        <v>19802</v>
      </c>
      <c r="C3922" s="63" t="s">
        <v>968</v>
      </c>
      <c r="D3922" s="61">
        <v>0</v>
      </c>
      <c r="E3922" s="61" t="s">
        <v>1206</v>
      </c>
      <c r="F3922" s="61" t="s">
        <v>62</v>
      </c>
      <c r="G3922" s="61" t="s">
        <v>5142</v>
      </c>
      <c r="H3922" s="61" t="s">
        <v>967</v>
      </c>
      <c r="I3922" s="61">
        <v>39.76</v>
      </c>
      <c r="J3922" s="61">
        <v>-75.53</v>
      </c>
      <c r="K3922">
        <v>26189</v>
      </c>
      <c r="L3922"/>
      <c r="M3922"/>
    </row>
    <row r="3923" spans="1:13">
      <c r="A3923" s="61" t="s">
        <v>40</v>
      </c>
      <c r="B3923" s="61">
        <v>19810</v>
      </c>
      <c r="C3923" s="63" t="s">
        <v>968</v>
      </c>
      <c r="D3923" s="61">
        <v>0</v>
      </c>
      <c r="E3923" s="61" t="s">
        <v>1206</v>
      </c>
      <c r="F3923" s="61" t="s">
        <v>62</v>
      </c>
      <c r="G3923" s="61" t="s">
        <v>5142</v>
      </c>
      <c r="H3923" s="61" t="s">
        <v>967</v>
      </c>
      <c r="I3923" s="61">
        <v>39.82</v>
      </c>
      <c r="J3923" s="61">
        <v>-75.510000000000005</v>
      </c>
      <c r="K3923">
        <v>25270</v>
      </c>
      <c r="L3923"/>
      <c r="M3923"/>
    </row>
    <row r="3924" spans="1:13">
      <c r="A3924" s="61" t="s">
        <v>40</v>
      </c>
      <c r="B3924" s="61">
        <v>19735</v>
      </c>
      <c r="C3924" s="63" t="s">
        <v>968</v>
      </c>
      <c r="D3924" s="61">
        <v>0</v>
      </c>
      <c r="E3924" s="61" t="s">
        <v>5145</v>
      </c>
      <c r="F3924" s="61" t="s">
        <v>62</v>
      </c>
      <c r="G3924" s="61" t="s">
        <v>5142</v>
      </c>
      <c r="H3924" s="61" t="s">
        <v>967</v>
      </c>
      <c r="I3924" s="61">
        <v>39.799999999999997</v>
      </c>
      <c r="J3924" s="61">
        <v>-75.599999999999994</v>
      </c>
      <c r="K3924">
        <v>16</v>
      </c>
      <c r="L3924"/>
      <c r="M3924"/>
    </row>
    <row r="3925" spans="1:13">
      <c r="A3925" s="61" t="s">
        <v>40</v>
      </c>
      <c r="B3925" s="61">
        <v>19736</v>
      </c>
      <c r="C3925" s="63" t="s">
        <v>968</v>
      </c>
      <c r="D3925" s="61">
        <v>0</v>
      </c>
      <c r="E3925" s="61" t="s">
        <v>5146</v>
      </c>
      <c r="F3925" s="61" t="s">
        <v>62</v>
      </c>
      <c r="G3925" s="61" t="s">
        <v>5142</v>
      </c>
      <c r="H3925" s="61" t="s">
        <v>967</v>
      </c>
      <c r="I3925" s="61">
        <v>39.799999999999997</v>
      </c>
      <c r="J3925" s="61">
        <v>-75.67</v>
      </c>
      <c r="K3925">
        <v>34</v>
      </c>
      <c r="L3925"/>
      <c r="M3925"/>
    </row>
    <row r="3926" spans="1:13">
      <c r="A3926" s="61" t="s">
        <v>40</v>
      </c>
      <c r="B3926" s="61">
        <v>32615</v>
      </c>
      <c r="C3926" s="63" t="s">
        <v>968</v>
      </c>
      <c r="D3926" s="61">
        <v>0</v>
      </c>
      <c r="E3926" s="61" t="s">
        <v>7458</v>
      </c>
      <c r="F3926" s="61" t="s">
        <v>64</v>
      </c>
      <c r="G3926" s="61" t="s">
        <v>7457</v>
      </c>
      <c r="H3926" s="61" t="s">
        <v>967</v>
      </c>
      <c r="I3926" s="61">
        <v>29.77</v>
      </c>
      <c r="J3926" s="61">
        <v>-82.48</v>
      </c>
      <c r="K3926">
        <v>16524</v>
      </c>
      <c r="L3926"/>
      <c r="M3926"/>
    </row>
    <row r="3927" spans="1:13">
      <c r="A3927" s="61" t="s">
        <v>40</v>
      </c>
      <c r="B3927" s="61">
        <v>32420</v>
      </c>
      <c r="C3927" s="63" t="s">
        <v>968</v>
      </c>
      <c r="D3927" s="61">
        <v>0</v>
      </c>
      <c r="E3927" s="61" t="s">
        <v>7412</v>
      </c>
      <c r="F3927" s="61" t="s">
        <v>64</v>
      </c>
      <c r="G3927" s="61" t="s">
        <v>425</v>
      </c>
      <c r="H3927" s="61" t="s">
        <v>7409</v>
      </c>
      <c r="I3927" s="61">
        <v>30.69</v>
      </c>
      <c r="J3927" s="61">
        <v>-85.39</v>
      </c>
      <c r="K3927">
        <v>2289</v>
      </c>
      <c r="L3927"/>
      <c r="M3927"/>
    </row>
    <row r="3928" spans="1:13">
      <c r="A3928" s="61" t="s">
        <v>40</v>
      </c>
      <c r="B3928" s="61">
        <v>32714</v>
      </c>
      <c r="C3928" s="63" t="s">
        <v>968</v>
      </c>
      <c r="D3928" s="61">
        <v>0</v>
      </c>
      <c r="E3928" s="61" t="s">
        <v>7481</v>
      </c>
      <c r="F3928" s="61" t="s">
        <v>64</v>
      </c>
      <c r="G3928" s="61" t="s">
        <v>940</v>
      </c>
      <c r="H3928" s="61" t="s">
        <v>967</v>
      </c>
      <c r="I3928" s="61">
        <v>28.66</v>
      </c>
      <c r="J3928" s="61">
        <v>-81.39</v>
      </c>
      <c r="K3928">
        <v>38049</v>
      </c>
      <c r="L3928"/>
      <c r="M3928"/>
    </row>
    <row r="3929" spans="1:13">
      <c r="A3929" s="61" t="s">
        <v>40</v>
      </c>
      <c r="B3929" s="61">
        <v>32701</v>
      </c>
      <c r="C3929" s="63" t="s">
        <v>968</v>
      </c>
      <c r="D3929" s="61">
        <v>0</v>
      </c>
      <c r="E3929" s="61" t="s">
        <v>7481</v>
      </c>
      <c r="F3929" s="61" t="s">
        <v>64</v>
      </c>
      <c r="G3929" s="61" t="s">
        <v>940</v>
      </c>
      <c r="H3929" s="61" t="s">
        <v>967</v>
      </c>
      <c r="I3929" s="61">
        <v>28.67</v>
      </c>
      <c r="J3929" s="61">
        <v>-81.37</v>
      </c>
      <c r="K3929">
        <v>23265</v>
      </c>
      <c r="L3929"/>
      <c r="M3929"/>
    </row>
    <row r="3930" spans="1:13">
      <c r="A3930" s="61" t="s">
        <v>40</v>
      </c>
      <c r="B3930" s="61">
        <v>32421</v>
      </c>
      <c r="C3930" s="63" t="s">
        <v>968</v>
      </c>
      <c r="D3930" s="61">
        <v>0</v>
      </c>
      <c r="E3930" s="61" t="s">
        <v>7413</v>
      </c>
      <c r="F3930" s="61" t="s">
        <v>64</v>
      </c>
      <c r="G3930" s="61" t="s">
        <v>917</v>
      </c>
      <c r="H3930" s="61" t="s">
        <v>7409</v>
      </c>
      <c r="I3930" s="61">
        <v>30.57</v>
      </c>
      <c r="J3930" s="61">
        <v>-85.12</v>
      </c>
      <c r="K3930">
        <v>4214</v>
      </c>
      <c r="L3930"/>
      <c r="M3930"/>
    </row>
    <row r="3931" spans="1:13">
      <c r="A3931" s="61" t="s">
        <v>40</v>
      </c>
      <c r="B3931" s="61">
        <v>32702</v>
      </c>
      <c r="C3931" s="63" t="s">
        <v>968</v>
      </c>
      <c r="D3931" s="61">
        <v>0</v>
      </c>
      <c r="E3931" s="61" t="s">
        <v>4400</v>
      </c>
      <c r="F3931" s="61" t="s">
        <v>64</v>
      </c>
      <c r="G3931" s="61" t="s">
        <v>7358</v>
      </c>
      <c r="H3931" s="61" t="s">
        <v>967</v>
      </c>
      <c r="I3931" s="61">
        <v>29.04</v>
      </c>
      <c r="J3931" s="61">
        <v>-81.59</v>
      </c>
      <c r="K3931">
        <v>3186</v>
      </c>
      <c r="L3931"/>
      <c r="M3931"/>
    </row>
    <row r="3932" spans="1:13">
      <c r="A3932" s="61" t="s">
        <v>40</v>
      </c>
      <c r="B3932" s="61">
        <v>33920</v>
      </c>
      <c r="C3932" s="63" t="s">
        <v>968</v>
      </c>
      <c r="D3932" s="61">
        <v>0</v>
      </c>
      <c r="E3932" s="61" t="s">
        <v>7615</v>
      </c>
      <c r="F3932" s="61" t="s">
        <v>64</v>
      </c>
      <c r="G3932" s="61" t="s">
        <v>853</v>
      </c>
      <c r="H3932" s="61" t="s">
        <v>967</v>
      </c>
      <c r="I3932" s="61">
        <v>26.71</v>
      </c>
      <c r="J3932" s="61">
        <v>-81.61</v>
      </c>
      <c r="K3932">
        <v>6797</v>
      </c>
      <c r="L3932"/>
      <c r="M3932"/>
    </row>
    <row r="3933" spans="1:13">
      <c r="A3933" s="61" t="s">
        <v>40</v>
      </c>
      <c r="B3933" s="61">
        <v>32617</v>
      </c>
      <c r="C3933" s="63" t="s">
        <v>968</v>
      </c>
      <c r="D3933" s="61">
        <v>0</v>
      </c>
      <c r="E3933" s="61" t="s">
        <v>7460</v>
      </c>
      <c r="F3933" s="61" t="s">
        <v>64</v>
      </c>
      <c r="G3933" s="61" t="s">
        <v>670</v>
      </c>
      <c r="H3933" s="61" t="s">
        <v>967</v>
      </c>
      <c r="I3933" s="61">
        <v>29.28</v>
      </c>
      <c r="J3933" s="61">
        <v>-82.11</v>
      </c>
      <c r="K3933">
        <v>4295</v>
      </c>
      <c r="L3933"/>
      <c r="M3933"/>
    </row>
    <row r="3934" spans="1:13">
      <c r="A3934" s="61" t="s">
        <v>40</v>
      </c>
      <c r="B3934" s="61">
        <v>32320</v>
      </c>
      <c r="C3934" s="63" t="s">
        <v>968</v>
      </c>
      <c r="D3934" s="61">
        <v>0</v>
      </c>
      <c r="E3934" s="61" t="s">
        <v>7392</v>
      </c>
      <c r="F3934" s="61" t="s">
        <v>64</v>
      </c>
      <c r="G3934" s="61" t="s">
        <v>428</v>
      </c>
      <c r="H3934" s="61" t="s">
        <v>967</v>
      </c>
      <c r="I3934" s="61">
        <v>29.72</v>
      </c>
      <c r="J3934" s="61">
        <v>-84.99</v>
      </c>
      <c r="K3934">
        <v>3726</v>
      </c>
      <c r="L3934"/>
      <c r="M3934"/>
    </row>
    <row r="3935" spans="1:13">
      <c r="A3935" s="61" t="s">
        <v>40</v>
      </c>
      <c r="B3935" s="61">
        <v>33572</v>
      </c>
      <c r="C3935" s="63" t="s">
        <v>968</v>
      </c>
      <c r="D3935" s="61">
        <v>0</v>
      </c>
      <c r="E3935" s="61" t="s">
        <v>7581</v>
      </c>
      <c r="F3935" s="61" t="s">
        <v>64</v>
      </c>
      <c r="G3935" s="61" t="s">
        <v>1467</v>
      </c>
      <c r="H3935" s="61" t="s">
        <v>967</v>
      </c>
      <c r="I3935" s="61">
        <v>27.78</v>
      </c>
      <c r="J3935" s="61">
        <v>-82.39</v>
      </c>
      <c r="K3935">
        <v>22395</v>
      </c>
      <c r="L3935"/>
      <c r="M3935"/>
    </row>
    <row r="3936" spans="1:13">
      <c r="A3936" s="61" t="s">
        <v>40</v>
      </c>
      <c r="B3936" s="61">
        <v>32703</v>
      </c>
      <c r="C3936" s="63" t="s">
        <v>968</v>
      </c>
      <c r="D3936" s="61">
        <v>0</v>
      </c>
      <c r="E3936" s="61" t="s">
        <v>7482</v>
      </c>
      <c r="F3936" s="61" t="s">
        <v>64</v>
      </c>
      <c r="G3936" s="61" t="s">
        <v>1971</v>
      </c>
      <c r="H3936" s="61" t="s">
        <v>967</v>
      </c>
      <c r="I3936" s="61">
        <v>28.68</v>
      </c>
      <c r="J3936" s="61">
        <v>-81.510000000000005</v>
      </c>
      <c r="K3936">
        <v>54805</v>
      </c>
      <c r="L3936"/>
      <c r="M3936"/>
    </row>
    <row r="3937" spans="1:13">
      <c r="A3937" s="61" t="s">
        <v>40</v>
      </c>
      <c r="B3937" s="61">
        <v>32712</v>
      </c>
      <c r="C3937" s="63" t="s">
        <v>968</v>
      </c>
      <c r="D3937" s="61">
        <v>0</v>
      </c>
      <c r="E3937" s="61" t="s">
        <v>7482</v>
      </c>
      <c r="F3937" s="61" t="s">
        <v>64</v>
      </c>
      <c r="G3937" s="61" t="s">
        <v>1971</v>
      </c>
      <c r="H3937" s="61" t="s">
        <v>967</v>
      </c>
      <c r="I3937" s="61">
        <v>28.75</v>
      </c>
      <c r="J3937" s="61">
        <v>-81.489999999999995</v>
      </c>
      <c r="K3937">
        <v>50085</v>
      </c>
      <c r="L3937"/>
      <c r="M3937"/>
    </row>
    <row r="3938" spans="1:13">
      <c r="A3938" s="61" t="s">
        <v>40</v>
      </c>
      <c r="B3938" s="61">
        <v>34269</v>
      </c>
      <c r="C3938" s="63" t="s">
        <v>968</v>
      </c>
      <c r="D3938" s="61">
        <v>0</v>
      </c>
      <c r="E3938" s="61" t="s">
        <v>4186</v>
      </c>
      <c r="F3938" s="61" t="s">
        <v>64</v>
      </c>
      <c r="G3938" s="61" t="s">
        <v>8378</v>
      </c>
      <c r="H3938" s="61" t="s">
        <v>967</v>
      </c>
      <c r="I3938" s="61">
        <v>27.07</v>
      </c>
      <c r="J3938" s="61">
        <v>-82.01</v>
      </c>
      <c r="K3938">
        <v>4917</v>
      </c>
      <c r="L3938"/>
      <c r="M3938"/>
    </row>
    <row r="3939" spans="1:13">
      <c r="A3939" s="61" t="s">
        <v>40</v>
      </c>
      <c r="B3939" s="61">
        <v>34266</v>
      </c>
      <c r="C3939" s="63" t="s">
        <v>968</v>
      </c>
      <c r="D3939" s="61">
        <v>0</v>
      </c>
      <c r="E3939" s="61" t="s">
        <v>4186</v>
      </c>
      <c r="F3939" s="61" t="s">
        <v>64</v>
      </c>
      <c r="G3939" s="61" t="s">
        <v>8378</v>
      </c>
      <c r="H3939" s="61" t="s">
        <v>967</v>
      </c>
      <c r="I3939" s="61">
        <v>27.21</v>
      </c>
      <c r="J3939" s="61">
        <v>-81.849999999999994</v>
      </c>
      <c r="K3939">
        <v>28827</v>
      </c>
      <c r="L3939"/>
      <c r="M3939"/>
    </row>
    <row r="3940" spans="1:13">
      <c r="A3940" s="61" t="s">
        <v>40</v>
      </c>
      <c r="B3940" s="61">
        <v>32618</v>
      </c>
      <c r="C3940" s="63" t="s">
        <v>968</v>
      </c>
      <c r="D3940" s="61">
        <v>0</v>
      </c>
      <c r="E3940" s="61" t="s">
        <v>7461</v>
      </c>
      <c r="F3940" s="61" t="s">
        <v>64</v>
      </c>
      <c r="G3940" s="61" t="s">
        <v>7457</v>
      </c>
      <c r="H3940" s="61" t="s">
        <v>967</v>
      </c>
      <c r="I3940" s="61">
        <v>29.53</v>
      </c>
      <c r="J3940" s="61">
        <v>-82.51</v>
      </c>
      <c r="K3940">
        <v>7183</v>
      </c>
      <c r="L3940"/>
      <c r="M3940"/>
    </row>
    <row r="3941" spans="1:13">
      <c r="A3941" s="61" t="s">
        <v>40</v>
      </c>
      <c r="B3941" s="61">
        <v>34705</v>
      </c>
      <c r="C3941" s="63" t="s">
        <v>968</v>
      </c>
      <c r="D3941" s="61">
        <v>0</v>
      </c>
      <c r="E3941" s="61" t="s">
        <v>7676</v>
      </c>
      <c r="F3941" s="61" t="s">
        <v>64</v>
      </c>
      <c r="G3941" s="61" t="s">
        <v>7358</v>
      </c>
      <c r="H3941" s="61" t="s">
        <v>967</v>
      </c>
      <c r="I3941" s="61">
        <v>28.71</v>
      </c>
      <c r="J3941" s="61">
        <v>-81.73</v>
      </c>
      <c r="K3941">
        <v>2670</v>
      </c>
      <c r="L3941"/>
      <c r="M3941"/>
    </row>
    <row r="3942" spans="1:13">
      <c r="A3942" s="61" t="s">
        <v>40</v>
      </c>
      <c r="B3942" s="61">
        <v>32102</v>
      </c>
      <c r="C3942" s="63" t="s">
        <v>968</v>
      </c>
      <c r="D3942" s="61">
        <v>0</v>
      </c>
      <c r="E3942" s="61" t="s">
        <v>7357</v>
      </c>
      <c r="F3942" s="61" t="s">
        <v>64</v>
      </c>
      <c r="G3942" s="61" t="s">
        <v>7358</v>
      </c>
      <c r="H3942" s="61" t="s">
        <v>967</v>
      </c>
      <c r="I3942" s="61">
        <v>29.14</v>
      </c>
      <c r="J3942" s="61">
        <v>-81.53</v>
      </c>
      <c r="K3942">
        <v>2768</v>
      </c>
      <c r="L3942"/>
      <c r="M3942"/>
    </row>
    <row r="3943" spans="1:13">
      <c r="A3943" s="61" t="s">
        <v>40</v>
      </c>
      <c r="B3943" s="61">
        <v>32233</v>
      </c>
      <c r="C3943" s="63" t="s">
        <v>968</v>
      </c>
      <c r="D3943" s="61">
        <v>0</v>
      </c>
      <c r="E3943" s="61" t="s">
        <v>2895</v>
      </c>
      <c r="F3943" s="61" t="s">
        <v>64</v>
      </c>
      <c r="G3943" s="61" t="s">
        <v>7356</v>
      </c>
      <c r="H3943" s="61" t="s">
        <v>967</v>
      </c>
      <c r="I3943" s="61">
        <v>30.33</v>
      </c>
      <c r="J3943" s="61">
        <v>-81.400000000000006</v>
      </c>
      <c r="K3943">
        <v>23980</v>
      </c>
      <c r="L3943"/>
      <c r="M3943"/>
    </row>
    <row r="3944" spans="1:13">
      <c r="A3944" s="61" t="s">
        <v>40</v>
      </c>
      <c r="B3944" s="61">
        <v>33823</v>
      </c>
      <c r="C3944" s="63" t="s">
        <v>968</v>
      </c>
      <c r="D3944" s="61">
        <v>0</v>
      </c>
      <c r="E3944" s="61" t="s">
        <v>1327</v>
      </c>
      <c r="F3944" s="61" t="s">
        <v>64</v>
      </c>
      <c r="G3944" s="61" t="s">
        <v>228</v>
      </c>
      <c r="H3944" s="61" t="s">
        <v>967</v>
      </c>
      <c r="I3944" s="61">
        <v>28.07</v>
      </c>
      <c r="J3944" s="61">
        <v>-81.790000000000006</v>
      </c>
      <c r="K3944">
        <v>33733</v>
      </c>
      <c r="L3944"/>
      <c r="M3944"/>
    </row>
    <row r="3945" spans="1:13">
      <c r="A3945" s="61" t="s">
        <v>40</v>
      </c>
      <c r="B3945" s="61">
        <v>33825</v>
      </c>
      <c r="C3945" s="63" t="s">
        <v>968</v>
      </c>
      <c r="D3945" s="61">
        <v>0</v>
      </c>
      <c r="E3945" s="61" t="s">
        <v>7596</v>
      </c>
      <c r="F3945" s="61" t="s">
        <v>64</v>
      </c>
      <c r="G3945" s="61" t="s">
        <v>7597</v>
      </c>
      <c r="H3945" s="61" t="s">
        <v>967</v>
      </c>
      <c r="I3945" s="61">
        <v>27.59</v>
      </c>
      <c r="J3945" s="61">
        <v>-81.5</v>
      </c>
      <c r="K3945">
        <v>24943</v>
      </c>
      <c r="L3945"/>
      <c r="M3945"/>
    </row>
    <row r="3946" spans="1:13">
      <c r="A3946" s="61" t="s">
        <v>40</v>
      </c>
      <c r="B3946" s="61">
        <v>33827</v>
      </c>
      <c r="C3946" s="63" t="s">
        <v>968</v>
      </c>
      <c r="D3946" s="61">
        <v>0</v>
      </c>
      <c r="E3946" s="61" t="s">
        <v>1319</v>
      </c>
      <c r="F3946" s="61" t="s">
        <v>64</v>
      </c>
      <c r="G3946" s="61" t="s">
        <v>228</v>
      </c>
      <c r="H3946" s="61" t="s">
        <v>967</v>
      </c>
      <c r="I3946" s="61">
        <v>27.83</v>
      </c>
      <c r="J3946" s="61">
        <v>-81.52</v>
      </c>
      <c r="K3946">
        <v>3093</v>
      </c>
      <c r="L3946"/>
      <c r="M3946"/>
    </row>
    <row r="3947" spans="1:13">
      <c r="A3947" s="61" t="s">
        <v>40</v>
      </c>
      <c r="B3947" s="61">
        <v>32531</v>
      </c>
      <c r="C3947" s="63" t="s">
        <v>968</v>
      </c>
      <c r="D3947" s="61">
        <v>0</v>
      </c>
      <c r="E3947" s="61" t="s">
        <v>6546</v>
      </c>
      <c r="F3947" s="61" t="s">
        <v>64</v>
      </c>
      <c r="G3947" s="61" t="s">
        <v>7440</v>
      </c>
      <c r="H3947" s="61" t="s">
        <v>7409</v>
      </c>
      <c r="I3947" s="61">
        <v>30.79</v>
      </c>
      <c r="J3947" s="61">
        <v>-86.68</v>
      </c>
      <c r="K3947">
        <v>6532</v>
      </c>
      <c r="L3947"/>
      <c r="M3947"/>
    </row>
    <row r="3948" spans="1:13">
      <c r="A3948" s="61" t="s">
        <v>40</v>
      </c>
      <c r="B3948" s="61">
        <v>33830</v>
      </c>
      <c r="C3948" s="63" t="s">
        <v>968</v>
      </c>
      <c r="D3948" s="61">
        <v>0</v>
      </c>
      <c r="E3948" s="61" t="s">
        <v>363</v>
      </c>
      <c r="F3948" s="61" t="s">
        <v>64</v>
      </c>
      <c r="G3948" s="61" t="s">
        <v>228</v>
      </c>
      <c r="H3948" s="61" t="s">
        <v>967</v>
      </c>
      <c r="I3948" s="61">
        <v>27.89</v>
      </c>
      <c r="J3948" s="61">
        <v>-81.84</v>
      </c>
      <c r="K3948">
        <v>29926</v>
      </c>
      <c r="L3948"/>
      <c r="M3948"/>
    </row>
    <row r="3949" spans="1:13">
      <c r="A3949" s="61" t="s">
        <v>40</v>
      </c>
      <c r="B3949" s="61">
        <v>32423</v>
      </c>
      <c r="C3949" s="63" t="s">
        <v>968</v>
      </c>
      <c r="D3949" s="61">
        <v>0</v>
      </c>
      <c r="E3949" s="61" t="s">
        <v>7414</v>
      </c>
      <c r="F3949" s="61" t="s">
        <v>64</v>
      </c>
      <c r="G3949" s="61" t="s">
        <v>425</v>
      </c>
      <c r="H3949" s="61" t="s">
        <v>7409</v>
      </c>
      <c r="I3949" s="61">
        <v>30.92</v>
      </c>
      <c r="J3949" s="61">
        <v>-85.11</v>
      </c>
      <c r="K3949">
        <v>1213</v>
      </c>
      <c r="L3949"/>
      <c r="M3949"/>
    </row>
    <row r="3950" spans="1:13">
      <c r="A3950" s="61" t="s">
        <v>40</v>
      </c>
      <c r="B3950" s="61">
        <v>32619</v>
      </c>
      <c r="C3950" s="63" t="s">
        <v>968</v>
      </c>
      <c r="D3950" s="61">
        <v>0</v>
      </c>
      <c r="E3950" s="61" t="s">
        <v>7462</v>
      </c>
      <c r="F3950" s="61" t="s">
        <v>64</v>
      </c>
      <c r="G3950" s="61" t="s">
        <v>7463</v>
      </c>
      <c r="H3950" s="61" t="s">
        <v>967</v>
      </c>
      <c r="I3950" s="61">
        <v>29.75</v>
      </c>
      <c r="J3950" s="61">
        <v>-82.86</v>
      </c>
      <c r="K3950">
        <v>5007</v>
      </c>
      <c r="L3950"/>
      <c r="M3950"/>
    </row>
    <row r="3951" spans="1:13">
      <c r="A3951" s="61" t="s">
        <v>40</v>
      </c>
      <c r="B3951" s="61">
        <v>33430</v>
      </c>
      <c r="C3951" s="63" t="s">
        <v>968</v>
      </c>
      <c r="D3951" s="61">
        <v>0</v>
      </c>
      <c r="E3951" s="61" t="s">
        <v>7549</v>
      </c>
      <c r="F3951" s="61" t="s">
        <v>64</v>
      </c>
      <c r="G3951" s="61" t="s">
        <v>7543</v>
      </c>
      <c r="H3951" s="61" t="s">
        <v>967</v>
      </c>
      <c r="I3951" s="61">
        <v>26.68</v>
      </c>
      <c r="J3951" s="61">
        <v>-80.67</v>
      </c>
      <c r="K3951">
        <v>20327</v>
      </c>
      <c r="L3951"/>
      <c r="M3951"/>
    </row>
    <row r="3952" spans="1:13">
      <c r="A3952" s="61" t="s">
        <v>40</v>
      </c>
      <c r="B3952" s="61">
        <v>33786</v>
      </c>
      <c r="C3952" s="63" t="s">
        <v>968</v>
      </c>
      <c r="D3952" s="61">
        <v>0</v>
      </c>
      <c r="E3952" s="61" t="s">
        <v>7594</v>
      </c>
      <c r="F3952" s="61" t="s">
        <v>64</v>
      </c>
      <c r="G3952" s="61" t="s">
        <v>7589</v>
      </c>
      <c r="H3952" s="61" t="s">
        <v>967</v>
      </c>
      <c r="I3952" s="61">
        <v>27.91</v>
      </c>
      <c r="J3952" s="61">
        <v>-82.84</v>
      </c>
      <c r="K3952">
        <v>1706</v>
      </c>
      <c r="L3952"/>
      <c r="M3952"/>
    </row>
    <row r="3953" spans="1:13">
      <c r="A3953" s="61" t="s">
        <v>40</v>
      </c>
      <c r="B3953" s="61">
        <v>34420</v>
      </c>
      <c r="C3953" s="63" t="s">
        <v>968</v>
      </c>
      <c r="D3953" s="61">
        <v>0</v>
      </c>
      <c r="E3953" s="61" t="s">
        <v>5503</v>
      </c>
      <c r="F3953" s="61" t="s">
        <v>64</v>
      </c>
      <c r="G3953" s="61" t="s">
        <v>670</v>
      </c>
      <c r="H3953" s="61" t="s">
        <v>967</v>
      </c>
      <c r="I3953" s="61">
        <v>29.05</v>
      </c>
      <c r="J3953" s="61">
        <v>-82.05</v>
      </c>
      <c r="K3953">
        <v>17969</v>
      </c>
      <c r="L3953"/>
      <c r="M3953"/>
    </row>
    <row r="3954" spans="1:13">
      <c r="A3954" s="61" t="s">
        <v>40</v>
      </c>
      <c r="B3954" s="61">
        <v>34465</v>
      </c>
      <c r="C3954" s="63" t="s">
        <v>968</v>
      </c>
      <c r="D3954" s="61">
        <v>0</v>
      </c>
      <c r="E3954" s="61" t="s">
        <v>6309</v>
      </c>
      <c r="F3954" s="61" t="s">
        <v>64</v>
      </c>
      <c r="G3954" s="61" t="s">
        <v>7653</v>
      </c>
      <c r="H3954" s="61" t="s">
        <v>967</v>
      </c>
      <c r="I3954" s="61">
        <v>28.91</v>
      </c>
      <c r="J3954" s="61">
        <v>-82.46</v>
      </c>
      <c r="K3954">
        <v>17960</v>
      </c>
      <c r="L3954"/>
      <c r="M3954"/>
    </row>
    <row r="3955" spans="1:13">
      <c r="A3955" s="61" t="s">
        <v>40</v>
      </c>
      <c r="B3955" s="61">
        <v>33043</v>
      </c>
      <c r="C3955" s="63" t="s">
        <v>968</v>
      </c>
      <c r="D3955" s="61">
        <v>0</v>
      </c>
      <c r="E3955" s="61" t="s">
        <v>7531</v>
      </c>
      <c r="F3955" s="61" t="s">
        <v>64</v>
      </c>
      <c r="G3955" s="61" t="s">
        <v>603</v>
      </c>
      <c r="H3955" s="61" t="s">
        <v>967</v>
      </c>
      <c r="I3955" s="61">
        <v>24.67</v>
      </c>
      <c r="J3955" s="61">
        <v>-81.349999999999994</v>
      </c>
      <c r="K3955">
        <v>4661</v>
      </c>
      <c r="L3955"/>
      <c r="M3955"/>
    </row>
    <row r="3956" spans="1:13">
      <c r="A3956" s="61" t="s">
        <v>40</v>
      </c>
      <c r="B3956" s="61">
        <v>32424</v>
      </c>
      <c r="C3956" s="63" t="s">
        <v>968</v>
      </c>
      <c r="D3956" s="61">
        <v>0</v>
      </c>
      <c r="E3956" s="61" t="s">
        <v>7415</v>
      </c>
      <c r="F3956" s="61" t="s">
        <v>64</v>
      </c>
      <c r="G3956" s="61" t="s">
        <v>917</v>
      </c>
      <c r="H3956" s="61" t="s">
        <v>7409</v>
      </c>
      <c r="I3956" s="61">
        <v>30.44</v>
      </c>
      <c r="J3956" s="61">
        <v>-85.04</v>
      </c>
      <c r="K3956">
        <v>7145</v>
      </c>
      <c r="L3956"/>
      <c r="M3956"/>
    </row>
    <row r="3957" spans="1:13">
      <c r="A3957" s="61" t="s">
        <v>40</v>
      </c>
      <c r="B3957" s="61">
        <v>33498</v>
      </c>
      <c r="C3957" s="63" t="s">
        <v>968</v>
      </c>
      <c r="D3957" s="61">
        <v>0</v>
      </c>
      <c r="E3957" s="61" t="s">
        <v>7548</v>
      </c>
      <c r="F3957" s="61" t="s">
        <v>64</v>
      </c>
      <c r="G3957" s="61" t="s">
        <v>7543</v>
      </c>
      <c r="H3957" s="61" t="s">
        <v>967</v>
      </c>
      <c r="I3957" s="61">
        <v>26.39</v>
      </c>
      <c r="J3957" s="61">
        <v>-80.22</v>
      </c>
      <c r="K3957">
        <v>15002</v>
      </c>
      <c r="L3957"/>
      <c r="M3957"/>
    </row>
    <row r="3958" spans="1:13">
      <c r="A3958" s="61" t="s">
        <v>40</v>
      </c>
      <c r="B3958" s="61">
        <v>33428</v>
      </c>
      <c r="C3958" s="63" t="s">
        <v>968</v>
      </c>
      <c r="D3958" s="61">
        <v>0</v>
      </c>
      <c r="E3958" s="61" t="s">
        <v>7548</v>
      </c>
      <c r="F3958" s="61" t="s">
        <v>64</v>
      </c>
      <c r="G3958" s="61" t="s">
        <v>7543</v>
      </c>
      <c r="H3958" s="61" t="s">
        <v>967</v>
      </c>
      <c r="I3958" s="61">
        <v>26.35</v>
      </c>
      <c r="J3958" s="61">
        <v>-80.209999999999994</v>
      </c>
      <c r="K3958">
        <v>42828</v>
      </c>
      <c r="L3958"/>
      <c r="M3958"/>
    </row>
    <row r="3959" spans="1:13">
      <c r="A3959" s="61" t="s">
        <v>40</v>
      </c>
      <c r="B3959" s="61">
        <v>33434</v>
      </c>
      <c r="C3959" s="63" t="s">
        <v>968</v>
      </c>
      <c r="D3959" s="61">
        <v>0</v>
      </c>
      <c r="E3959" s="61" t="s">
        <v>7548</v>
      </c>
      <c r="F3959" s="61" t="s">
        <v>64</v>
      </c>
      <c r="G3959" s="61" t="s">
        <v>7543</v>
      </c>
      <c r="H3959" s="61" t="s">
        <v>967</v>
      </c>
      <c r="I3959" s="61">
        <v>26.38</v>
      </c>
      <c r="J3959" s="61">
        <v>-80.17</v>
      </c>
      <c r="K3959">
        <v>21003</v>
      </c>
      <c r="L3959"/>
      <c r="M3959"/>
    </row>
    <row r="3960" spans="1:13">
      <c r="A3960" s="61" t="s">
        <v>40</v>
      </c>
      <c r="B3960" s="61">
        <v>33433</v>
      </c>
      <c r="C3960" s="63" t="s">
        <v>968</v>
      </c>
      <c r="D3960" s="61">
        <v>0</v>
      </c>
      <c r="E3960" s="61" t="s">
        <v>7548</v>
      </c>
      <c r="F3960" s="61" t="s">
        <v>64</v>
      </c>
      <c r="G3960" s="61" t="s">
        <v>7543</v>
      </c>
      <c r="H3960" s="61" t="s">
        <v>967</v>
      </c>
      <c r="I3960" s="61">
        <v>26.35</v>
      </c>
      <c r="J3960" s="61">
        <v>-80.16</v>
      </c>
      <c r="K3960">
        <v>46302</v>
      </c>
      <c r="L3960"/>
      <c r="M3960"/>
    </row>
    <row r="3961" spans="1:13">
      <c r="A3961" s="61" t="s">
        <v>40</v>
      </c>
      <c r="B3961" s="61">
        <v>33496</v>
      </c>
      <c r="C3961" s="63" t="s">
        <v>968</v>
      </c>
      <c r="D3961" s="61">
        <v>0</v>
      </c>
      <c r="E3961" s="61" t="s">
        <v>7548</v>
      </c>
      <c r="F3961" s="61" t="s">
        <v>64</v>
      </c>
      <c r="G3961" s="61" t="s">
        <v>7543</v>
      </c>
      <c r="H3961" s="61" t="s">
        <v>967</v>
      </c>
      <c r="I3961" s="61">
        <v>26.41</v>
      </c>
      <c r="J3961" s="61">
        <v>-80.16</v>
      </c>
      <c r="K3961">
        <v>23805</v>
      </c>
      <c r="L3961"/>
      <c r="M3961"/>
    </row>
    <row r="3962" spans="1:13">
      <c r="A3962" s="61" t="s">
        <v>40</v>
      </c>
      <c r="B3962" s="61">
        <v>33486</v>
      </c>
      <c r="C3962" s="63" t="s">
        <v>968</v>
      </c>
      <c r="D3962" s="61">
        <v>0</v>
      </c>
      <c r="E3962" s="61" t="s">
        <v>7548</v>
      </c>
      <c r="F3962" s="61" t="s">
        <v>64</v>
      </c>
      <c r="G3962" s="61" t="s">
        <v>7543</v>
      </c>
      <c r="H3962" s="61" t="s">
        <v>967</v>
      </c>
      <c r="I3962" s="61">
        <v>26.35</v>
      </c>
      <c r="J3962" s="61">
        <v>-80.11</v>
      </c>
      <c r="K3962">
        <v>22947</v>
      </c>
      <c r="L3962"/>
      <c r="M3962"/>
    </row>
    <row r="3963" spans="1:13">
      <c r="A3963" s="61" t="s">
        <v>40</v>
      </c>
      <c r="B3963" s="61">
        <v>33431</v>
      </c>
      <c r="C3963" s="63" t="s">
        <v>968</v>
      </c>
      <c r="D3963" s="61">
        <v>0</v>
      </c>
      <c r="E3963" s="61" t="s">
        <v>7548</v>
      </c>
      <c r="F3963" s="61" t="s">
        <v>64</v>
      </c>
      <c r="G3963" s="61" t="s">
        <v>7543</v>
      </c>
      <c r="H3963" s="61" t="s">
        <v>967</v>
      </c>
      <c r="I3963" s="61">
        <v>26.37</v>
      </c>
      <c r="J3963" s="61">
        <v>-80.099999999999994</v>
      </c>
      <c r="K3963">
        <v>22047</v>
      </c>
      <c r="L3963"/>
      <c r="M3963"/>
    </row>
    <row r="3964" spans="1:13">
      <c r="A3964" s="61" t="s">
        <v>40</v>
      </c>
      <c r="B3964" s="61">
        <v>33487</v>
      </c>
      <c r="C3964" s="63" t="s">
        <v>968</v>
      </c>
      <c r="D3964" s="61">
        <v>0</v>
      </c>
      <c r="E3964" s="61" t="s">
        <v>7548</v>
      </c>
      <c r="F3964" s="61" t="s">
        <v>64</v>
      </c>
      <c r="G3964" s="61" t="s">
        <v>7543</v>
      </c>
      <c r="H3964" s="61" t="s">
        <v>967</v>
      </c>
      <c r="I3964" s="61">
        <v>26.41</v>
      </c>
      <c r="J3964" s="61">
        <v>-80.09</v>
      </c>
      <c r="K3964">
        <v>20644</v>
      </c>
      <c r="L3964"/>
      <c r="M3964"/>
    </row>
    <row r="3965" spans="1:13">
      <c r="A3965" s="61" t="s">
        <v>40</v>
      </c>
      <c r="B3965" s="61">
        <v>33432</v>
      </c>
      <c r="C3965" s="63" t="s">
        <v>968</v>
      </c>
      <c r="D3965" s="61">
        <v>0</v>
      </c>
      <c r="E3965" s="61" t="s">
        <v>7548</v>
      </c>
      <c r="F3965" s="61" t="s">
        <v>64</v>
      </c>
      <c r="G3965" s="61" t="s">
        <v>7543</v>
      </c>
      <c r="H3965" s="61" t="s">
        <v>967</v>
      </c>
      <c r="I3965" s="61">
        <v>26.34</v>
      </c>
      <c r="J3965" s="61">
        <v>-80.08</v>
      </c>
      <c r="K3965">
        <v>22061</v>
      </c>
      <c r="L3965"/>
      <c r="M3965"/>
    </row>
    <row r="3966" spans="1:13">
      <c r="A3966" s="61" t="s">
        <v>40</v>
      </c>
      <c r="B3966" s="61">
        <v>33922</v>
      </c>
      <c r="C3966" s="63" t="s">
        <v>968</v>
      </c>
      <c r="D3966" s="61">
        <v>0</v>
      </c>
      <c r="E3966" s="61" t="s">
        <v>7616</v>
      </c>
      <c r="F3966" s="61" t="s">
        <v>64</v>
      </c>
      <c r="G3966" s="61" t="s">
        <v>853</v>
      </c>
      <c r="H3966" s="61" t="s">
        <v>967</v>
      </c>
      <c r="I3966" s="61">
        <v>26.64</v>
      </c>
      <c r="J3966" s="61">
        <v>-82.16</v>
      </c>
      <c r="K3966">
        <v>4326</v>
      </c>
      <c r="L3966"/>
      <c r="M3966"/>
    </row>
    <row r="3967" spans="1:13">
      <c r="A3967" s="61" t="s">
        <v>40</v>
      </c>
      <c r="B3967" s="61">
        <v>32425</v>
      </c>
      <c r="C3967" s="63" t="s">
        <v>968</v>
      </c>
      <c r="D3967" s="61">
        <v>0</v>
      </c>
      <c r="E3967" s="61" t="s">
        <v>7416</v>
      </c>
      <c r="F3967" s="61" t="s">
        <v>64</v>
      </c>
      <c r="G3967" s="61" t="s">
        <v>7417</v>
      </c>
      <c r="H3967" s="61" t="s">
        <v>7409</v>
      </c>
      <c r="I3967" s="61">
        <v>30.78</v>
      </c>
      <c r="J3967" s="61">
        <v>-85.68</v>
      </c>
      <c r="K3967">
        <v>14419</v>
      </c>
      <c r="L3967"/>
      <c r="M3967"/>
    </row>
    <row r="3968" spans="1:13">
      <c r="A3968" s="61" t="s">
        <v>40</v>
      </c>
      <c r="B3968" s="61">
        <v>34134</v>
      </c>
      <c r="C3968" s="63" t="s">
        <v>968</v>
      </c>
      <c r="D3968" s="61">
        <v>0</v>
      </c>
      <c r="E3968" s="61" t="s">
        <v>7632</v>
      </c>
      <c r="F3968" s="61" t="s">
        <v>64</v>
      </c>
      <c r="G3968" s="61" t="s">
        <v>853</v>
      </c>
      <c r="H3968" s="61" t="s">
        <v>967</v>
      </c>
      <c r="I3968" s="61">
        <v>26.35</v>
      </c>
      <c r="J3968" s="61">
        <v>-81.819999999999993</v>
      </c>
      <c r="K3968">
        <v>15906</v>
      </c>
      <c r="L3968"/>
      <c r="M3968"/>
    </row>
    <row r="3969" spans="1:13">
      <c r="A3969" s="61" t="s">
        <v>40</v>
      </c>
      <c r="B3969" s="61">
        <v>34135</v>
      </c>
      <c r="C3969" s="63" t="s">
        <v>968</v>
      </c>
      <c r="D3969" s="61">
        <v>0</v>
      </c>
      <c r="E3969" s="61" t="s">
        <v>7632</v>
      </c>
      <c r="F3969" s="61" t="s">
        <v>64</v>
      </c>
      <c r="G3969" s="61" t="s">
        <v>853</v>
      </c>
      <c r="H3969" s="61" t="s">
        <v>967</v>
      </c>
      <c r="I3969" s="61">
        <v>26.34</v>
      </c>
      <c r="J3969" s="61">
        <v>-81.78</v>
      </c>
      <c r="K3969">
        <v>45518</v>
      </c>
      <c r="L3969"/>
      <c r="M3969"/>
    </row>
    <row r="3970" spans="1:13">
      <c r="A3970" s="61" t="s">
        <v>40</v>
      </c>
      <c r="B3970" s="61">
        <v>33834</v>
      </c>
      <c r="C3970" s="63" t="s">
        <v>968</v>
      </c>
      <c r="D3970" s="61">
        <v>0</v>
      </c>
      <c r="E3970" s="61" t="s">
        <v>2751</v>
      </c>
      <c r="F3970" s="61" t="s">
        <v>64</v>
      </c>
      <c r="G3970" s="61" t="s">
        <v>7598</v>
      </c>
      <c r="H3970" s="61" t="s">
        <v>967</v>
      </c>
      <c r="I3970" s="61">
        <v>27.63</v>
      </c>
      <c r="J3970" s="61">
        <v>-81.819999999999993</v>
      </c>
      <c r="K3970">
        <v>6584</v>
      </c>
      <c r="L3970"/>
      <c r="M3970"/>
    </row>
    <row r="3971" spans="1:13">
      <c r="A3971" s="61" t="s">
        <v>40</v>
      </c>
      <c r="B3971" s="61">
        <v>33473</v>
      </c>
      <c r="C3971" s="63" t="s">
        <v>968</v>
      </c>
      <c r="D3971" s="61">
        <v>0</v>
      </c>
      <c r="E3971" s="61" t="s">
        <v>7547</v>
      </c>
      <c r="F3971" s="61" t="s">
        <v>64</v>
      </c>
      <c r="G3971" s="61" t="s">
        <v>7543</v>
      </c>
      <c r="H3971" s="61" t="s">
        <v>967</v>
      </c>
      <c r="I3971" s="61">
        <v>26.49</v>
      </c>
      <c r="J3971" s="61">
        <v>-80.19</v>
      </c>
      <c r="K3971">
        <v>11057</v>
      </c>
      <c r="L3971"/>
      <c r="M3971"/>
    </row>
    <row r="3972" spans="1:13">
      <c r="A3972" s="61" t="s">
        <v>40</v>
      </c>
      <c r="B3972" s="61">
        <v>33472</v>
      </c>
      <c r="C3972" s="63" t="s">
        <v>968</v>
      </c>
      <c r="D3972" s="61">
        <v>0</v>
      </c>
      <c r="E3972" s="61" t="s">
        <v>7547</v>
      </c>
      <c r="F3972" s="61" t="s">
        <v>64</v>
      </c>
      <c r="G3972" s="61" t="s">
        <v>7543</v>
      </c>
      <c r="H3972" s="61" t="s">
        <v>967</v>
      </c>
      <c r="I3972" s="61">
        <v>26.53</v>
      </c>
      <c r="J3972" s="61">
        <v>-80.19</v>
      </c>
      <c r="K3972">
        <v>18893</v>
      </c>
      <c r="L3972"/>
      <c r="M3972"/>
    </row>
    <row r="3973" spans="1:13">
      <c r="A3973" s="61" t="s">
        <v>40</v>
      </c>
      <c r="B3973" s="61">
        <v>33437</v>
      </c>
      <c r="C3973" s="63" t="s">
        <v>968</v>
      </c>
      <c r="D3973" s="61">
        <v>0</v>
      </c>
      <c r="E3973" s="61" t="s">
        <v>7547</v>
      </c>
      <c r="F3973" s="61" t="s">
        <v>64</v>
      </c>
      <c r="G3973" s="61" t="s">
        <v>7543</v>
      </c>
      <c r="H3973" s="61" t="s">
        <v>967</v>
      </c>
      <c r="I3973" s="61">
        <v>26.51</v>
      </c>
      <c r="J3973" s="61">
        <v>-80.150000000000006</v>
      </c>
      <c r="K3973">
        <v>36889</v>
      </c>
      <c r="L3973"/>
      <c r="M3973"/>
    </row>
    <row r="3974" spans="1:13">
      <c r="A3974" s="61" t="s">
        <v>40</v>
      </c>
      <c r="B3974" s="61">
        <v>33436</v>
      </c>
      <c r="C3974" s="63" t="s">
        <v>968</v>
      </c>
      <c r="D3974" s="61">
        <v>0</v>
      </c>
      <c r="E3974" s="61" t="s">
        <v>7547</v>
      </c>
      <c r="F3974" s="61" t="s">
        <v>64</v>
      </c>
      <c r="G3974" s="61" t="s">
        <v>7543</v>
      </c>
      <c r="H3974" s="61" t="s">
        <v>967</v>
      </c>
      <c r="I3974" s="61">
        <v>26.52</v>
      </c>
      <c r="J3974" s="61">
        <v>-80.11</v>
      </c>
      <c r="K3974">
        <v>45230</v>
      </c>
      <c r="L3974"/>
      <c r="M3974"/>
    </row>
    <row r="3975" spans="1:13">
      <c r="A3975" s="61" t="s">
        <v>40</v>
      </c>
      <c r="B3975" s="61">
        <v>33426</v>
      </c>
      <c r="C3975" s="63" t="s">
        <v>968</v>
      </c>
      <c r="D3975" s="61">
        <v>0</v>
      </c>
      <c r="E3975" s="61" t="s">
        <v>7547</v>
      </c>
      <c r="F3975" s="61" t="s">
        <v>64</v>
      </c>
      <c r="G3975" s="61" t="s">
        <v>7543</v>
      </c>
      <c r="H3975" s="61" t="s">
        <v>967</v>
      </c>
      <c r="I3975" s="61">
        <v>26.52</v>
      </c>
      <c r="J3975" s="61">
        <v>-80.08</v>
      </c>
      <c r="K3975">
        <v>25155</v>
      </c>
      <c r="L3975"/>
      <c r="M3975"/>
    </row>
    <row r="3976" spans="1:13">
      <c r="A3976" s="61" t="s">
        <v>40</v>
      </c>
      <c r="B3976" s="61">
        <v>33435</v>
      </c>
      <c r="C3976" s="63" t="s">
        <v>968</v>
      </c>
      <c r="D3976" s="61">
        <v>0</v>
      </c>
      <c r="E3976" s="61" t="s">
        <v>7547</v>
      </c>
      <c r="F3976" s="61" t="s">
        <v>64</v>
      </c>
      <c r="G3976" s="61" t="s">
        <v>7543</v>
      </c>
      <c r="H3976" s="61" t="s">
        <v>967</v>
      </c>
      <c r="I3976" s="61">
        <v>26.53</v>
      </c>
      <c r="J3976" s="61">
        <v>-80.06</v>
      </c>
      <c r="K3976">
        <v>37318</v>
      </c>
      <c r="L3976"/>
      <c r="M3976"/>
    </row>
    <row r="3977" spans="1:13">
      <c r="A3977" s="61" t="s">
        <v>40</v>
      </c>
      <c r="B3977" s="61">
        <v>34209</v>
      </c>
      <c r="C3977" s="63" t="s">
        <v>968</v>
      </c>
      <c r="D3977" s="61">
        <v>0</v>
      </c>
      <c r="E3977" s="61" t="s">
        <v>7638</v>
      </c>
      <c r="F3977" s="61" t="s">
        <v>64</v>
      </c>
      <c r="G3977" s="61" t="s">
        <v>7639</v>
      </c>
      <c r="H3977" s="61" t="s">
        <v>967</v>
      </c>
      <c r="I3977" s="61">
        <v>27.5</v>
      </c>
      <c r="J3977" s="61">
        <v>-82.65</v>
      </c>
      <c r="K3977">
        <v>32940</v>
      </c>
      <c r="L3977"/>
      <c r="M3977"/>
    </row>
    <row r="3978" spans="1:13">
      <c r="A3978" s="61" t="s">
        <v>40</v>
      </c>
      <c r="B3978" s="61">
        <v>34210</v>
      </c>
      <c r="C3978" s="63" t="s">
        <v>968</v>
      </c>
      <c r="D3978" s="61">
        <v>0</v>
      </c>
      <c r="E3978" s="61" t="s">
        <v>7638</v>
      </c>
      <c r="F3978" s="61" t="s">
        <v>64</v>
      </c>
      <c r="G3978" s="61" t="s">
        <v>7639</v>
      </c>
      <c r="H3978" s="61" t="s">
        <v>967</v>
      </c>
      <c r="I3978" s="61">
        <v>27.44</v>
      </c>
      <c r="J3978" s="61">
        <v>-82.62</v>
      </c>
      <c r="K3978">
        <v>16447</v>
      </c>
      <c r="L3978"/>
      <c r="M3978"/>
    </row>
    <row r="3979" spans="1:13">
      <c r="A3979" s="61" t="s">
        <v>40</v>
      </c>
      <c r="B3979" s="61">
        <v>34207</v>
      </c>
      <c r="C3979" s="63" t="s">
        <v>968</v>
      </c>
      <c r="D3979" s="61">
        <v>0</v>
      </c>
      <c r="E3979" s="61" t="s">
        <v>7638</v>
      </c>
      <c r="F3979" s="61" t="s">
        <v>64</v>
      </c>
      <c r="G3979" s="61" t="s">
        <v>7639</v>
      </c>
      <c r="H3979" s="61" t="s">
        <v>967</v>
      </c>
      <c r="I3979" s="61">
        <v>27.44</v>
      </c>
      <c r="J3979" s="61">
        <v>-82.58</v>
      </c>
      <c r="K3979">
        <v>35281</v>
      </c>
      <c r="L3979"/>
      <c r="M3979"/>
    </row>
    <row r="3980" spans="1:13">
      <c r="A3980" s="61" t="s">
        <v>40</v>
      </c>
      <c r="B3980" s="61">
        <v>34205</v>
      </c>
      <c r="C3980" s="63" t="s">
        <v>968</v>
      </c>
      <c r="D3980" s="61">
        <v>0</v>
      </c>
      <c r="E3980" s="61" t="s">
        <v>7638</v>
      </c>
      <c r="F3980" s="61" t="s">
        <v>64</v>
      </c>
      <c r="G3980" s="61" t="s">
        <v>7639</v>
      </c>
      <c r="H3980" s="61" t="s">
        <v>967</v>
      </c>
      <c r="I3980" s="61">
        <v>27.48</v>
      </c>
      <c r="J3980" s="61">
        <v>-82.57</v>
      </c>
      <c r="K3980">
        <v>33789</v>
      </c>
      <c r="L3980"/>
      <c r="M3980"/>
    </row>
    <row r="3981" spans="1:13">
      <c r="A3981" s="61" t="s">
        <v>40</v>
      </c>
      <c r="B3981" s="61">
        <v>34208</v>
      </c>
      <c r="C3981" s="63" t="s">
        <v>968</v>
      </c>
      <c r="D3981" s="61">
        <v>0</v>
      </c>
      <c r="E3981" s="61" t="s">
        <v>7638</v>
      </c>
      <c r="F3981" s="61" t="s">
        <v>64</v>
      </c>
      <c r="G3981" s="61" t="s">
        <v>7639</v>
      </c>
      <c r="H3981" s="61" t="s">
        <v>967</v>
      </c>
      <c r="I3981" s="61">
        <v>27.49</v>
      </c>
      <c r="J3981" s="61">
        <v>-82.52</v>
      </c>
      <c r="K3981">
        <v>38522</v>
      </c>
      <c r="L3981"/>
      <c r="M3981"/>
    </row>
    <row r="3982" spans="1:13">
      <c r="A3982" s="61" t="s">
        <v>40</v>
      </c>
      <c r="B3982" s="61">
        <v>34203</v>
      </c>
      <c r="C3982" s="63" t="s">
        <v>968</v>
      </c>
      <c r="D3982" s="61">
        <v>0</v>
      </c>
      <c r="E3982" s="61" t="s">
        <v>7638</v>
      </c>
      <c r="F3982" s="61" t="s">
        <v>64</v>
      </c>
      <c r="G3982" s="61" t="s">
        <v>7639</v>
      </c>
      <c r="H3982" s="61" t="s">
        <v>967</v>
      </c>
      <c r="I3982" s="61">
        <v>27.44</v>
      </c>
      <c r="J3982" s="61">
        <v>-82.51</v>
      </c>
      <c r="K3982">
        <v>39853</v>
      </c>
      <c r="L3982"/>
      <c r="M3982"/>
    </row>
    <row r="3983" spans="1:13">
      <c r="A3983" s="61" t="s">
        <v>40</v>
      </c>
      <c r="B3983" s="61">
        <v>34201</v>
      </c>
      <c r="C3983" s="63" t="s">
        <v>968</v>
      </c>
      <c r="D3983" s="61">
        <v>0</v>
      </c>
      <c r="E3983" s="61" t="s">
        <v>7638</v>
      </c>
      <c r="F3983" s="61" t="s">
        <v>64</v>
      </c>
      <c r="G3983" s="61" t="s">
        <v>7639</v>
      </c>
      <c r="H3983" s="61" t="s">
        <v>967</v>
      </c>
      <c r="I3983" s="61">
        <v>27.4</v>
      </c>
      <c r="J3983" s="61">
        <v>-82.47</v>
      </c>
      <c r="K3983">
        <v>4156</v>
      </c>
      <c r="L3983"/>
      <c r="M3983"/>
    </row>
    <row r="3984" spans="1:13">
      <c r="A3984" s="61" t="s">
        <v>40</v>
      </c>
      <c r="B3984" s="61">
        <v>34212</v>
      </c>
      <c r="C3984" s="63" t="s">
        <v>968</v>
      </c>
      <c r="D3984" s="61">
        <v>0</v>
      </c>
      <c r="E3984" s="61" t="s">
        <v>7638</v>
      </c>
      <c r="F3984" s="61" t="s">
        <v>64</v>
      </c>
      <c r="G3984" s="61" t="s">
        <v>7639</v>
      </c>
      <c r="H3984" s="61" t="s">
        <v>967</v>
      </c>
      <c r="I3984" s="61">
        <v>27.5</v>
      </c>
      <c r="J3984" s="61">
        <v>-82.41</v>
      </c>
      <c r="K3984">
        <v>24266</v>
      </c>
      <c r="L3984"/>
      <c r="M3984"/>
    </row>
    <row r="3985" spans="1:13">
      <c r="A3985" s="61" t="s">
        <v>40</v>
      </c>
      <c r="B3985" s="61">
        <v>34202</v>
      </c>
      <c r="C3985" s="63" t="s">
        <v>968</v>
      </c>
      <c r="D3985" s="61">
        <v>0</v>
      </c>
      <c r="E3985" s="61" t="s">
        <v>7638</v>
      </c>
      <c r="F3985" s="61" t="s">
        <v>64</v>
      </c>
      <c r="G3985" s="61" t="s">
        <v>7639</v>
      </c>
      <c r="H3985" s="61" t="s">
        <v>967</v>
      </c>
      <c r="I3985" s="61">
        <v>27.41</v>
      </c>
      <c r="J3985" s="61">
        <v>-82.39</v>
      </c>
      <c r="K3985">
        <v>26797</v>
      </c>
      <c r="L3985"/>
      <c r="M3985"/>
    </row>
    <row r="3986" spans="1:13">
      <c r="A3986" s="61" t="s">
        <v>40</v>
      </c>
      <c r="B3986" s="61">
        <v>34211</v>
      </c>
      <c r="C3986" s="63" t="s">
        <v>968</v>
      </c>
      <c r="D3986" s="61">
        <v>0</v>
      </c>
      <c r="E3986" s="61" t="s">
        <v>7638</v>
      </c>
      <c r="F3986" s="61" t="s">
        <v>64</v>
      </c>
      <c r="G3986" s="61" t="s">
        <v>7639</v>
      </c>
      <c r="H3986" s="61" t="s">
        <v>967</v>
      </c>
      <c r="I3986" s="61">
        <v>27.44</v>
      </c>
      <c r="J3986" s="61">
        <v>-82.39</v>
      </c>
      <c r="K3986">
        <v>16845</v>
      </c>
      <c r="L3986"/>
      <c r="M3986"/>
    </row>
    <row r="3987" spans="1:13">
      <c r="A3987" s="61" t="s">
        <v>40</v>
      </c>
      <c r="B3987" s="61">
        <v>34217</v>
      </c>
      <c r="C3987" s="63" t="s">
        <v>968</v>
      </c>
      <c r="D3987" s="61">
        <v>0</v>
      </c>
      <c r="E3987" s="61" t="s">
        <v>7641</v>
      </c>
      <c r="F3987" s="61" t="s">
        <v>64</v>
      </c>
      <c r="G3987" s="61" t="s">
        <v>7639</v>
      </c>
      <c r="H3987" s="61" t="s">
        <v>967</v>
      </c>
      <c r="I3987" s="61">
        <v>27.46</v>
      </c>
      <c r="J3987" s="61">
        <v>-82.69</v>
      </c>
      <c r="K3987">
        <v>3825</v>
      </c>
      <c r="L3987"/>
      <c r="M3987"/>
    </row>
    <row r="3988" spans="1:13">
      <c r="A3988" s="61" t="s">
        <v>40</v>
      </c>
      <c r="B3988" s="61">
        <v>33510</v>
      </c>
      <c r="C3988" s="63" t="s">
        <v>968</v>
      </c>
      <c r="D3988" s="61">
        <v>0</v>
      </c>
      <c r="E3988" s="61" t="s">
        <v>2090</v>
      </c>
      <c r="F3988" s="61" t="s">
        <v>64</v>
      </c>
      <c r="G3988" s="61" t="s">
        <v>1467</v>
      </c>
      <c r="H3988" s="61" t="s">
        <v>967</v>
      </c>
      <c r="I3988" s="61">
        <v>27.96</v>
      </c>
      <c r="J3988" s="61">
        <v>-82.3</v>
      </c>
      <c r="K3988">
        <v>30049</v>
      </c>
      <c r="L3988"/>
      <c r="M3988"/>
    </row>
    <row r="3989" spans="1:13">
      <c r="A3989" s="61" t="s">
        <v>40</v>
      </c>
      <c r="B3989" s="61">
        <v>33511</v>
      </c>
      <c r="C3989" s="63" t="s">
        <v>968</v>
      </c>
      <c r="D3989" s="61">
        <v>0</v>
      </c>
      <c r="E3989" s="61" t="s">
        <v>2090</v>
      </c>
      <c r="F3989" s="61" t="s">
        <v>64</v>
      </c>
      <c r="G3989" s="61" t="s">
        <v>1467</v>
      </c>
      <c r="H3989" s="61" t="s">
        <v>967</v>
      </c>
      <c r="I3989" s="61">
        <v>27.92</v>
      </c>
      <c r="J3989" s="61">
        <v>-82.29</v>
      </c>
      <c r="K3989">
        <v>56627</v>
      </c>
      <c r="L3989"/>
      <c r="M3989"/>
    </row>
    <row r="3990" spans="1:13">
      <c r="A3990" s="61" t="s">
        <v>40</v>
      </c>
      <c r="B3990" s="61">
        <v>32008</v>
      </c>
      <c r="C3990" s="63" t="s">
        <v>968</v>
      </c>
      <c r="D3990" s="61">
        <v>0</v>
      </c>
      <c r="E3990" s="61" t="s">
        <v>2239</v>
      </c>
      <c r="F3990" s="61" t="s">
        <v>64</v>
      </c>
      <c r="G3990" s="61" t="s">
        <v>7330</v>
      </c>
      <c r="H3990" s="61" t="s">
        <v>967</v>
      </c>
      <c r="I3990" s="61">
        <v>29.96</v>
      </c>
      <c r="J3990" s="61">
        <v>-82.92</v>
      </c>
      <c r="K3990">
        <v>5397</v>
      </c>
      <c r="L3990"/>
      <c r="M3990"/>
    </row>
    <row r="3991" spans="1:13">
      <c r="A3991" s="61" t="s">
        <v>40</v>
      </c>
      <c r="B3991" s="61">
        <v>32321</v>
      </c>
      <c r="C3991" s="63" t="s">
        <v>968</v>
      </c>
      <c r="D3991" s="61">
        <v>0</v>
      </c>
      <c r="E3991" s="61" t="s">
        <v>747</v>
      </c>
      <c r="F3991" s="61" t="s">
        <v>64</v>
      </c>
      <c r="G3991" s="61" t="s">
        <v>706</v>
      </c>
      <c r="H3991" s="61" t="s">
        <v>967</v>
      </c>
      <c r="I3991" s="61">
        <v>30.42</v>
      </c>
      <c r="J3991" s="61">
        <v>-84.97</v>
      </c>
      <c r="K3991">
        <v>6254</v>
      </c>
      <c r="L3991"/>
      <c r="M3991"/>
    </row>
    <row r="3992" spans="1:13">
      <c r="A3992" s="61" t="s">
        <v>40</v>
      </c>
      <c r="B3992" s="61">
        <v>32621</v>
      </c>
      <c r="C3992" s="63" t="s">
        <v>968</v>
      </c>
      <c r="D3992" s="61">
        <v>0</v>
      </c>
      <c r="E3992" s="61" t="s">
        <v>7464</v>
      </c>
      <c r="F3992" s="61" t="s">
        <v>64</v>
      </c>
      <c r="G3992" s="61" t="s">
        <v>7465</v>
      </c>
      <c r="H3992" s="61" t="s">
        <v>967</v>
      </c>
      <c r="I3992" s="61">
        <v>29.44</v>
      </c>
      <c r="J3992" s="61">
        <v>-82.63</v>
      </c>
      <c r="K3992">
        <v>5396</v>
      </c>
      <c r="L3992"/>
      <c r="M3992"/>
    </row>
    <row r="3993" spans="1:13">
      <c r="A3993" s="61" t="s">
        <v>40</v>
      </c>
      <c r="B3993" s="61">
        <v>32622</v>
      </c>
      <c r="C3993" s="63" t="s">
        <v>968</v>
      </c>
      <c r="D3993" s="61">
        <v>0</v>
      </c>
      <c r="E3993" s="61" t="s">
        <v>7466</v>
      </c>
      <c r="F3993" s="61" t="s">
        <v>64</v>
      </c>
      <c r="G3993" s="61" t="s">
        <v>4514</v>
      </c>
      <c r="H3993" s="61" t="s">
        <v>967</v>
      </c>
      <c r="I3993" s="61">
        <v>29.88</v>
      </c>
      <c r="J3993" s="61">
        <v>-82.33</v>
      </c>
      <c r="K3993">
        <v>1456</v>
      </c>
      <c r="L3993"/>
      <c r="M3993"/>
    </row>
    <row r="3994" spans="1:13">
      <c r="A3994" s="61" t="s">
        <v>40</v>
      </c>
      <c r="B3994" s="61">
        <v>34613</v>
      </c>
      <c r="C3994" s="63" t="s">
        <v>968</v>
      </c>
      <c r="D3994" s="61">
        <v>0</v>
      </c>
      <c r="E3994" s="61" t="s">
        <v>1836</v>
      </c>
      <c r="F3994" s="61" t="s">
        <v>64</v>
      </c>
      <c r="G3994" s="61" t="s">
        <v>7664</v>
      </c>
      <c r="H3994" s="61" t="s">
        <v>967</v>
      </c>
      <c r="I3994" s="61">
        <v>28.57</v>
      </c>
      <c r="J3994" s="61">
        <v>-82.57</v>
      </c>
      <c r="K3994">
        <v>18869</v>
      </c>
      <c r="L3994"/>
      <c r="M3994"/>
    </row>
    <row r="3995" spans="1:13">
      <c r="A3995" s="61" t="s">
        <v>40</v>
      </c>
      <c r="B3995" s="61">
        <v>34614</v>
      </c>
      <c r="C3995" s="63" t="s">
        <v>968</v>
      </c>
      <c r="D3995" s="61">
        <v>0</v>
      </c>
      <c r="E3995" s="61" t="s">
        <v>1836</v>
      </c>
      <c r="F3995" s="61" t="s">
        <v>64</v>
      </c>
      <c r="G3995" s="61" t="s">
        <v>7664</v>
      </c>
      <c r="H3995" s="61" t="s">
        <v>967</v>
      </c>
      <c r="I3995" s="61">
        <v>28.65</v>
      </c>
      <c r="J3995" s="61">
        <v>-82.54</v>
      </c>
      <c r="K3995">
        <v>9221</v>
      </c>
      <c r="L3995"/>
      <c r="M3995"/>
    </row>
    <row r="3996" spans="1:13">
      <c r="A3996" s="61" t="s">
        <v>40</v>
      </c>
      <c r="B3996" s="61">
        <v>34604</v>
      </c>
      <c r="C3996" s="63" t="s">
        <v>968</v>
      </c>
      <c r="D3996" s="61">
        <v>0</v>
      </c>
      <c r="E3996" s="61" t="s">
        <v>1836</v>
      </c>
      <c r="F3996" s="61" t="s">
        <v>64</v>
      </c>
      <c r="G3996" s="61" t="s">
        <v>7664</v>
      </c>
      <c r="H3996" s="61" t="s">
        <v>967</v>
      </c>
      <c r="I3996" s="61">
        <v>28.48</v>
      </c>
      <c r="J3996" s="61">
        <v>-82.42</v>
      </c>
      <c r="K3996">
        <v>12800</v>
      </c>
      <c r="L3996"/>
      <c r="M3996"/>
    </row>
    <row r="3997" spans="1:13">
      <c r="A3997" s="61" t="s">
        <v>40</v>
      </c>
      <c r="B3997" s="61">
        <v>34601</v>
      </c>
      <c r="C3997" s="63" t="s">
        <v>968</v>
      </c>
      <c r="D3997" s="61">
        <v>0</v>
      </c>
      <c r="E3997" s="61" t="s">
        <v>1836</v>
      </c>
      <c r="F3997" s="61" t="s">
        <v>64</v>
      </c>
      <c r="G3997" s="61" t="s">
        <v>7664</v>
      </c>
      <c r="H3997" s="61" t="s">
        <v>967</v>
      </c>
      <c r="I3997" s="61">
        <v>28.55</v>
      </c>
      <c r="J3997" s="61">
        <v>-82.39</v>
      </c>
      <c r="K3997">
        <v>23001</v>
      </c>
      <c r="L3997"/>
      <c r="M3997"/>
    </row>
    <row r="3998" spans="1:13">
      <c r="A3998" s="61" t="s">
        <v>40</v>
      </c>
      <c r="B3998" s="61">
        <v>34602</v>
      </c>
      <c r="C3998" s="63" t="s">
        <v>968</v>
      </c>
      <c r="D3998" s="61">
        <v>0</v>
      </c>
      <c r="E3998" s="61" t="s">
        <v>1836</v>
      </c>
      <c r="F3998" s="61" t="s">
        <v>64</v>
      </c>
      <c r="G3998" s="61" t="s">
        <v>7664</v>
      </c>
      <c r="H3998" s="61" t="s">
        <v>967</v>
      </c>
      <c r="I3998" s="61">
        <v>28.5</v>
      </c>
      <c r="J3998" s="61">
        <v>-82.28</v>
      </c>
      <c r="K3998">
        <v>8735</v>
      </c>
      <c r="L3998"/>
      <c r="M3998"/>
    </row>
    <row r="3999" spans="1:13">
      <c r="A3999" s="61" t="s">
        <v>40</v>
      </c>
      <c r="B3999" s="61">
        <v>32009</v>
      </c>
      <c r="C3999" s="63" t="s">
        <v>968</v>
      </c>
      <c r="D3999" s="61">
        <v>0</v>
      </c>
      <c r="E3999" s="61" t="s">
        <v>7331</v>
      </c>
      <c r="F3999" s="61" t="s">
        <v>64</v>
      </c>
      <c r="G3999" s="61" t="s">
        <v>2852</v>
      </c>
      <c r="H3999" s="61" t="s">
        <v>967</v>
      </c>
      <c r="I3999" s="61">
        <v>30.38</v>
      </c>
      <c r="J3999" s="61">
        <v>-81.93</v>
      </c>
      <c r="K3999">
        <v>3213</v>
      </c>
      <c r="L3999"/>
      <c r="M3999"/>
    </row>
    <row r="4000" spans="1:13">
      <c r="A4000" s="61" t="s">
        <v>40</v>
      </c>
      <c r="B4000" s="61">
        <v>32110</v>
      </c>
      <c r="C4000" s="63" t="s">
        <v>968</v>
      </c>
      <c r="D4000" s="61">
        <v>0</v>
      </c>
      <c r="E4000" s="61" t="s">
        <v>7360</v>
      </c>
      <c r="F4000" s="61" t="s">
        <v>64</v>
      </c>
      <c r="G4000" s="61" t="s">
        <v>7361</v>
      </c>
      <c r="H4000" s="61" t="s">
        <v>967</v>
      </c>
      <c r="I4000" s="61">
        <v>29.46</v>
      </c>
      <c r="J4000" s="61">
        <v>-81.25</v>
      </c>
      <c r="K4000">
        <v>8776</v>
      </c>
      <c r="L4000"/>
      <c r="M4000"/>
    </row>
    <row r="4001" spans="1:13">
      <c r="A4001" s="61" t="s">
        <v>40</v>
      </c>
      <c r="B4001" s="61">
        <v>33513</v>
      </c>
      <c r="C4001" s="63" t="s">
        <v>968</v>
      </c>
      <c r="D4001" s="61">
        <v>0</v>
      </c>
      <c r="E4001" s="61" t="s">
        <v>7566</v>
      </c>
      <c r="F4001" s="61" t="s">
        <v>64</v>
      </c>
      <c r="G4001" s="61" t="s">
        <v>826</v>
      </c>
      <c r="H4001" s="61" t="s">
        <v>967</v>
      </c>
      <c r="I4001" s="61">
        <v>28.66</v>
      </c>
      <c r="J4001" s="61">
        <v>-82.11</v>
      </c>
      <c r="K4001">
        <v>12204</v>
      </c>
      <c r="L4001"/>
      <c r="M4001"/>
    </row>
    <row r="4002" spans="1:13">
      <c r="A4002" s="61" t="s">
        <v>40</v>
      </c>
      <c r="B4002" s="61">
        <v>32011</v>
      </c>
      <c r="C4002" s="63" t="s">
        <v>968</v>
      </c>
      <c r="D4002" s="61">
        <v>0</v>
      </c>
      <c r="E4002" s="61" t="s">
        <v>7332</v>
      </c>
      <c r="F4002" s="61" t="s">
        <v>64</v>
      </c>
      <c r="G4002" s="61" t="s">
        <v>2852</v>
      </c>
      <c r="H4002" s="61" t="s">
        <v>967</v>
      </c>
      <c r="I4002" s="61">
        <v>30.56</v>
      </c>
      <c r="J4002" s="61">
        <v>-81.83</v>
      </c>
      <c r="K4002">
        <v>15678</v>
      </c>
      <c r="L4002"/>
      <c r="M4002"/>
    </row>
    <row r="4003" spans="1:13">
      <c r="A4003" s="61" t="s">
        <v>40</v>
      </c>
      <c r="B4003" s="61">
        <v>32426</v>
      </c>
      <c r="C4003" s="63" t="s">
        <v>968</v>
      </c>
      <c r="D4003" s="61">
        <v>0</v>
      </c>
      <c r="E4003" s="61" t="s">
        <v>7418</v>
      </c>
      <c r="F4003" s="61" t="s">
        <v>64</v>
      </c>
      <c r="G4003" s="61" t="s">
        <v>425</v>
      </c>
      <c r="H4003" s="61" t="s">
        <v>7409</v>
      </c>
      <c r="I4003" s="61">
        <v>30.95</v>
      </c>
      <c r="J4003" s="61">
        <v>-85.39</v>
      </c>
      <c r="K4003">
        <v>778</v>
      </c>
      <c r="L4003"/>
      <c r="M4003"/>
    </row>
    <row r="4004" spans="1:13">
      <c r="A4004" s="61" t="s">
        <v>40</v>
      </c>
      <c r="B4004" s="61">
        <v>33439</v>
      </c>
      <c r="C4004" s="63" t="s">
        <v>968</v>
      </c>
      <c r="D4004" s="61">
        <v>1</v>
      </c>
      <c r="E4004" s="61" t="s">
        <v>7550</v>
      </c>
      <c r="F4004" s="61" t="s">
        <v>64</v>
      </c>
      <c r="G4004" s="61" t="s">
        <v>7543</v>
      </c>
      <c r="H4004" s="61" t="s">
        <v>967</v>
      </c>
      <c r="I4004" s="61">
        <v>26.84</v>
      </c>
      <c r="J4004" s="61">
        <v>-80.61</v>
      </c>
      <c r="K4004">
        <v>527</v>
      </c>
      <c r="L4004"/>
      <c r="M4004"/>
    </row>
    <row r="4005" spans="1:13">
      <c r="A4005" s="61" t="s">
        <v>40</v>
      </c>
      <c r="B4005" s="61">
        <v>33438</v>
      </c>
      <c r="C4005" s="63" t="s">
        <v>968</v>
      </c>
      <c r="D4005" s="61">
        <v>0</v>
      </c>
      <c r="E4005" s="61" t="s">
        <v>7550</v>
      </c>
      <c r="F4005" s="61" t="s">
        <v>64</v>
      </c>
      <c r="G4005" s="61" t="s">
        <v>7543</v>
      </c>
      <c r="H4005" s="61" t="s">
        <v>967</v>
      </c>
      <c r="I4005" s="61">
        <v>26.93</v>
      </c>
      <c r="J4005" s="61">
        <v>-80.59</v>
      </c>
      <c r="K4005">
        <v>527</v>
      </c>
      <c r="L4005"/>
      <c r="M4005"/>
    </row>
    <row r="4006" spans="1:13">
      <c r="A4006" s="61" t="s">
        <v>40</v>
      </c>
      <c r="B4006" s="61">
        <v>32533</v>
      </c>
      <c r="C4006" s="63" t="s">
        <v>968</v>
      </c>
      <c r="D4006" s="61">
        <v>0</v>
      </c>
      <c r="E4006" s="61" t="s">
        <v>7441</v>
      </c>
      <c r="F4006" s="61" t="s">
        <v>64</v>
      </c>
      <c r="G4006" s="61" t="s">
        <v>7436</v>
      </c>
      <c r="H4006" s="61" t="s">
        <v>7409</v>
      </c>
      <c r="I4006" s="61">
        <v>30.6</v>
      </c>
      <c r="J4006" s="61">
        <v>-87.34</v>
      </c>
      <c r="K4006">
        <v>30517</v>
      </c>
      <c r="L4006"/>
      <c r="M4006"/>
    </row>
    <row r="4007" spans="1:13">
      <c r="A4007" s="61" t="s">
        <v>40</v>
      </c>
      <c r="B4007" s="61">
        <v>32920</v>
      </c>
      <c r="C4007" s="63" t="s">
        <v>968</v>
      </c>
      <c r="D4007" s="61">
        <v>0</v>
      </c>
      <c r="E4007" s="61" t="s">
        <v>7508</v>
      </c>
      <c r="F4007" s="61" t="s">
        <v>64</v>
      </c>
      <c r="G4007" s="61" t="s">
        <v>7493</v>
      </c>
      <c r="H4007" s="61" t="s">
        <v>967</v>
      </c>
      <c r="I4007" s="61">
        <v>28.4</v>
      </c>
      <c r="J4007" s="61">
        <v>-80.599999999999994</v>
      </c>
      <c r="K4007">
        <v>9984</v>
      </c>
      <c r="L4007"/>
      <c r="M4007"/>
    </row>
    <row r="4008" spans="1:13">
      <c r="A4008" s="61" t="s">
        <v>40</v>
      </c>
      <c r="B4008" s="61">
        <v>33993</v>
      </c>
      <c r="C4008" s="63" t="s">
        <v>968</v>
      </c>
      <c r="D4008" s="61">
        <v>0</v>
      </c>
      <c r="E4008" s="61" t="s">
        <v>7614</v>
      </c>
      <c r="F4008" s="61" t="s">
        <v>64</v>
      </c>
      <c r="G4008" s="61" t="s">
        <v>853</v>
      </c>
      <c r="H4008" s="61" t="s">
        <v>967</v>
      </c>
      <c r="I4008" s="61">
        <v>26.69</v>
      </c>
      <c r="J4008" s="61">
        <v>-82.03</v>
      </c>
      <c r="K4008">
        <v>29848</v>
      </c>
      <c r="L4008"/>
      <c r="M4008"/>
    </row>
    <row r="4009" spans="1:13">
      <c r="A4009" s="61" t="s">
        <v>40</v>
      </c>
      <c r="B4009" s="61">
        <v>33914</v>
      </c>
      <c r="C4009" s="63" t="s">
        <v>968</v>
      </c>
      <c r="D4009" s="61">
        <v>0</v>
      </c>
      <c r="E4009" s="61" t="s">
        <v>7614</v>
      </c>
      <c r="F4009" s="61" t="s">
        <v>64</v>
      </c>
      <c r="G4009" s="61" t="s">
        <v>853</v>
      </c>
      <c r="H4009" s="61" t="s">
        <v>967</v>
      </c>
      <c r="I4009" s="61">
        <v>26.55</v>
      </c>
      <c r="J4009" s="61">
        <v>-82.02</v>
      </c>
      <c r="K4009">
        <v>42222</v>
      </c>
      <c r="L4009"/>
      <c r="M4009"/>
    </row>
    <row r="4010" spans="1:13">
      <c r="A4010" s="61" t="s">
        <v>40</v>
      </c>
      <c r="B4010" s="61">
        <v>33991</v>
      </c>
      <c r="C4010" s="63" t="s">
        <v>968</v>
      </c>
      <c r="D4010" s="61">
        <v>0</v>
      </c>
      <c r="E4010" s="61" t="s">
        <v>7614</v>
      </c>
      <c r="F4010" s="61" t="s">
        <v>64</v>
      </c>
      <c r="G4010" s="61" t="s">
        <v>853</v>
      </c>
      <c r="H4010" s="61" t="s">
        <v>967</v>
      </c>
      <c r="I4010" s="61">
        <v>26.63</v>
      </c>
      <c r="J4010" s="61">
        <v>-81.99</v>
      </c>
      <c r="K4010">
        <v>26381</v>
      </c>
      <c r="L4010"/>
      <c r="M4010"/>
    </row>
    <row r="4011" spans="1:13">
      <c r="A4011" s="61" t="s">
        <v>40</v>
      </c>
      <c r="B4011" s="61">
        <v>33909</v>
      </c>
      <c r="C4011" s="63" t="s">
        <v>968</v>
      </c>
      <c r="D4011" s="61">
        <v>0</v>
      </c>
      <c r="E4011" s="61" t="s">
        <v>7614</v>
      </c>
      <c r="F4011" s="61" t="s">
        <v>64</v>
      </c>
      <c r="G4011" s="61" t="s">
        <v>853</v>
      </c>
      <c r="H4011" s="61" t="s">
        <v>967</v>
      </c>
      <c r="I4011" s="61">
        <v>26.69</v>
      </c>
      <c r="J4011" s="61">
        <v>-81.95</v>
      </c>
      <c r="K4011">
        <v>33063</v>
      </c>
      <c r="L4011"/>
      <c r="M4011"/>
    </row>
    <row r="4012" spans="1:13">
      <c r="A4012" s="61" t="s">
        <v>40</v>
      </c>
      <c r="B4012" s="61">
        <v>33904</v>
      </c>
      <c r="C4012" s="63" t="s">
        <v>968</v>
      </c>
      <c r="D4012" s="61">
        <v>0</v>
      </c>
      <c r="E4012" s="61" t="s">
        <v>7614</v>
      </c>
      <c r="F4012" s="61" t="s">
        <v>64</v>
      </c>
      <c r="G4012" s="61" t="s">
        <v>853</v>
      </c>
      <c r="H4012" s="61" t="s">
        <v>967</v>
      </c>
      <c r="I4012" s="61">
        <v>26.58</v>
      </c>
      <c r="J4012" s="61">
        <v>-81.94</v>
      </c>
      <c r="K4012">
        <v>32029</v>
      </c>
      <c r="L4012"/>
      <c r="M4012"/>
    </row>
    <row r="4013" spans="1:13">
      <c r="A4013" s="61" t="s">
        <v>40</v>
      </c>
      <c r="B4013" s="61">
        <v>33990</v>
      </c>
      <c r="C4013" s="63" t="s">
        <v>968</v>
      </c>
      <c r="D4013" s="61">
        <v>0</v>
      </c>
      <c r="E4013" s="61" t="s">
        <v>7614</v>
      </c>
      <c r="F4013" s="61" t="s">
        <v>64</v>
      </c>
      <c r="G4013" s="61" t="s">
        <v>853</v>
      </c>
      <c r="H4013" s="61" t="s">
        <v>967</v>
      </c>
      <c r="I4013" s="61">
        <v>26.63</v>
      </c>
      <c r="J4013" s="61">
        <v>-81.94</v>
      </c>
      <c r="K4013">
        <v>32717</v>
      </c>
      <c r="L4013"/>
      <c r="M4013"/>
    </row>
    <row r="4014" spans="1:13">
      <c r="A4014" s="61" t="s">
        <v>40</v>
      </c>
      <c r="B4014" s="61">
        <v>32322</v>
      </c>
      <c r="C4014" s="63" t="s">
        <v>968</v>
      </c>
      <c r="D4014" s="61">
        <v>0</v>
      </c>
      <c r="E4014" s="61" t="s">
        <v>7393</v>
      </c>
      <c r="F4014" s="61" t="s">
        <v>64</v>
      </c>
      <c r="G4014" s="61" t="s">
        <v>428</v>
      </c>
      <c r="H4014" s="61" t="s">
        <v>967</v>
      </c>
      <c r="I4014" s="61">
        <v>29.84</v>
      </c>
      <c r="J4014" s="61">
        <v>-84.67</v>
      </c>
      <c r="K4014">
        <v>4213</v>
      </c>
      <c r="L4014"/>
      <c r="M4014"/>
    </row>
    <row r="4015" spans="1:13">
      <c r="A4015" s="61" t="s">
        <v>40</v>
      </c>
      <c r="B4015" s="61">
        <v>32427</v>
      </c>
      <c r="C4015" s="63" t="s">
        <v>968</v>
      </c>
      <c r="D4015" s="61">
        <v>0</v>
      </c>
      <c r="E4015" s="61" t="s">
        <v>7419</v>
      </c>
      <c r="F4015" s="61" t="s">
        <v>64</v>
      </c>
      <c r="G4015" s="61" t="s">
        <v>625</v>
      </c>
      <c r="H4015" s="61" t="s">
        <v>7409</v>
      </c>
      <c r="I4015" s="61">
        <v>30.77</v>
      </c>
      <c r="J4015" s="61">
        <v>-85.81</v>
      </c>
      <c r="K4015">
        <v>1293</v>
      </c>
      <c r="L4015"/>
      <c r="M4015"/>
    </row>
    <row r="4016" spans="1:13">
      <c r="A4016" s="61" t="s">
        <v>40</v>
      </c>
      <c r="B4016" s="61">
        <v>32730</v>
      </c>
      <c r="C4016" s="63" t="s">
        <v>968</v>
      </c>
      <c r="D4016" s="61">
        <v>0</v>
      </c>
      <c r="E4016" s="61" t="s">
        <v>7483</v>
      </c>
      <c r="F4016" s="61" t="s">
        <v>64</v>
      </c>
      <c r="G4016" s="61" t="s">
        <v>940</v>
      </c>
      <c r="H4016" s="61" t="s">
        <v>967</v>
      </c>
      <c r="I4016" s="61">
        <v>28.65</v>
      </c>
      <c r="J4016" s="61">
        <v>-81.34</v>
      </c>
      <c r="K4016">
        <v>5743</v>
      </c>
      <c r="L4016"/>
      <c r="M4016"/>
    </row>
    <row r="4017" spans="1:13">
      <c r="A4017" s="61" t="s">
        <v>40</v>
      </c>
      <c r="B4017" s="61">
        <v>32707</v>
      </c>
      <c r="C4017" s="63" t="s">
        <v>968</v>
      </c>
      <c r="D4017" s="61">
        <v>0</v>
      </c>
      <c r="E4017" s="61" t="s">
        <v>7483</v>
      </c>
      <c r="F4017" s="61" t="s">
        <v>64</v>
      </c>
      <c r="G4017" s="61" t="s">
        <v>940</v>
      </c>
      <c r="H4017" s="61" t="s">
        <v>967</v>
      </c>
      <c r="I4017" s="61">
        <v>28.66</v>
      </c>
      <c r="J4017" s="61">
        <v>-81.319999999999993</v>
      </c>
      <c r="K4017">
        <v>37704</v>
      </c>
      <c r="L4017"/>
      <c r="M4017"/>
    </row>
    <row r="4018" spans="1:13">
      <c r="A4018" s="61" t="s">
        <v>40</v>
      </c>
      <c r="B4018" s="61">
        <v>32625</v>
      </c>
      <c r="C4018" s="63" t="s">
        <v>968</v>
      </c>
      <c r="D4018" s="61">
        <v>0</v>
      </c>
      <c r="E4018" s="61" t="s">
        <v>7467</v>
      </c>
      <c r="F4018" s="61" t="s">
        <v>64</v>
      </c>
      <c r="G4018" s="61" t="s">
        <v>7465</v>
      </c>
      <c r="H4018" s="61" t="s">
        <v>967</v>
      </c>
      <c r="I4018" s="61">
        <v>29.14</v>
      </c>
      <c r="J4018" s="61">
        <v>-83.03</v>
      </c>
      <c r="K4018">
        <v>1620</v>
      </c>
      <c r="L4018"/>
      <c r="M4018"/>
    </row>
    <row r="4019" spans="1:13">
      <c r="A4019" s="61" t="s">
        <v>40</v>
      </c>
      <c r="B4019" s="61">
        <v>33514</v>
      </c>
      <c r="C4019" s="63" t="s">
        <v>968</v>
      </c>
      <c r="D4019" s="61">
        <v>0</v>
      </c>
      <c r="E4019" s="61" t="s">
        <v>7567</v>
      </c>
      <c r="F4019" s="61" t="s">
        <v>64</v>
      </c>
      <c r="G4019" s="61" t="s">
        <v>826</v>
      </c>
      <c r="H4019" s="61" t="s">
        <v>967</v>
      </c>
      <c r="I4019" s="61">
        <v>28.64</v>
      </c>
      <c r="J4019" s="61">
        <v>-81.99</v>
      </c>
      <c r="K4019">
        <v>1783</v>
      </c>
      <c r="L4019"/>
      <c r="M4019"/>
    </row>
    <row r="4020" spans="1:13">
      <c r="A4020" s="61" t="s">
        <v>40</v>
      </c>
      <c r="B4020" s="61">
        <v>32535</v>
      </c>
      <c r="C4020" s="63" t="s">
        <v>968</v>
      </c>
      <c r="D4020" s="61">
        <v>0</v>
      </c>
      <c r="E4020" s="61" t="s">
        <v>7442</v>
      </c>
      <c r="F4020" s="61" t="s">
        <v>64</v>
      </c>
      <c r="G4020" s="61" t="s">
        <v>7436</v>
      </c>
      <c r="H4020" s="61" t="s">
        <v>7409</v>
      </c>
      <c r="I4020" s="61">
        <v>30.97</v>
      </c>
      <c r="J4020" s="61">
        <v>-87.26</v>
      </c>
      <c r="K4020">
        <v>6043</v>
      </c>
      <c r="L4020"/>
      <c r="M4020"/>
    </row>
    <row r="4021" spans="1:13">
      <c r="A4021" s="61" t="s">
        <v>40</v>
      </c>
      <c r="B4021" s="61">
        <v>32324</v>
      </c>
      <c r="C4021" s="63" t="s">
        <v>968</v>
      </c>
      <c r="D4021" s="61">
        <v>0</v>
      </c>
      <c r="E4021" s="61" t="s">
        <v>7394</v>
      </c>
      <c r="F4021" s="61" t="s">
        <v>64</v>
      </c>
      <c r="G4021" s="61" t="s">
        <v>7395</v>
      </c>
      <c r="H4021" s="61" t="s">
        <v>967</v>
      </c>
      <c r="I4021" s="61">
        <v>30.69</v>
      </c>
      <c r="J4021" s="61">
        <v>-84.83</v>
      </c>
      <c r="K4021">
        <v>4554</v>
      </c>
      <c r="L4021"/>
      <c r="M4021"/>
    </row>
    <row r="4022" spans="1:13">
      <c r="A4022" s="61" t="s">
        <v>40</v>
      </c>
      <c r="B4022" s="61">
        <v>32626</v>
      </c>
      <c r="C4022" s="63" t="s">
        <v>968</v>
      </c>
      <c r="D4022" s="61">
        <v>0</v>
      </c>
      <c r="E4022" s="61" t="s">
        <v>7468</v>
      </c>
      <c r="F4022" s="61" t="s">
        <v>64</v>
      </c>
      <c r="G4022" s="61" t="s">
        <v>7465</v>
      </c>
      <c r="H4022" s="61" t="s">
        <v>967</v>
      </c>
      <c r="I4022" s="61">
        <v>29.47</v>
      </c>
      <c r="J4022" s="61">
        <v>-82.86</v>
      </c>
      <c r="K4022">
        <v>8620</v>
      </c>
      <c r="L4022"/>
      <c r="M4022"/>
    </row>
    <row r="4023" spans="1:13">
      <c r="A4023" s="61" t="s">
        <v>40</v>
      </c>
      <c r="B4023" s="61">
        <v>32428</v>
      </c>
      <c r="C4023" s="63" t="s">
        <v>968</v>
      </c>
      <c r="D4023" s="61">
        <v>0</v>
      </c>
      <c r="E4023" s="61" t="s">
        <v>7420</v>
      </c>
      <c r="F4023" s="61" t="s">
        <v>64</v>
      </c>
      <c r="G4023" s="61" t="s">
        <v>625</v>
      </c>
      <c r="H4023" s="61" t="s">
        <v>7409</v>
      </c>
      <c r="I4023" s="61">
        <v>30.77</v>
      </c>
      <c r="J4023" s="61">
        <v>-85.54</v>
      </c>
      <c r="K4023">
        <v>17946</v>
      </c>
      <c r="L4023"/>
      <c r="M4023"/>
    </row>
    <row r="4024" spans="1:13">
      <c r="A4024" s="61" t="s">
        <v>40</v>
      </c>
      <c r="B4024" s="61">
        <v>32709</v>
      </c>
      <c r="C4024" s="63" t="s">
        <v>968</v>
      </c>
      <c r="D4024" s="61">
        <v>0</v>
      </c>
      <c r="E4024" s="61" t="s">
        <v>7485</v>
      </c>
      <c r="F4024" s="61" t="s">
        <v>64</v>
      </c>
      <c r="G4024" s="61" t="s">
        <v>1971</v>
      </c>
      <c r="H4024" s="61" t="s">
        <v>967</v>
      </c>
      <c r="I4024" s="61">
        <v>28.53</v>
      </c>
      <c r="J4024" s="61">
        <v>-81.02</v>
      </c>
      <c r="K4024">
        <v>2691</v>
      </c>
      <c r="L4024"/>
      <c r="M4024"/>
    </row>
    <row r="4025" spans="1:13">
      <c r="A4025" s="61" t="s">
        <v>40</v>
      </c>
      <c r="B4025" s="61">
        <v>32113</v>
      </c>
      <c r="C4025" s="63" t="s">
        <v>968</v>
      </c>
      <c r="D4025" s="61">
        <v>0</v>
      </c>
      <c r="E4025" s="61" t="s">
        <v>7363</v>
      </c>
      <c r="F4025" s="61" t="s">
        <v>64</v>
      </c>
      <c r="G4025" s="61" t="s">
        <v>670</v>
      </c>
      <c r="H4025" s="61" t="s">
        <v>967</v>
      </c>
      <c r="I4025" s="61">
        <v>29.41</v>
      </c>
      <c r="J4025" s="61">
        <v>-82.11</v>
      </c>
      <c r="K4025">
        <v>6396</v>
      </c>
      <c r="L4025"/>
      <c r="M4025"/>
    </row>
    <row r="4026" spans="1:13">
      <c r="A4026" s="61" t="s">
        <v>40</v>
      </c>
      <c r="B4026" s="61">
        <v>32430</v>
      </c>
      <c r="C4026" s="63" t="s">
        <v>968</v>
      </c>
      <c r="D4026" s="61">
        <v>0</v>
      </c>
      <c r="E4026" s="61" t="s">
        <v>1567</v>
      </c>
      <c r="F4026" s="61" t="s">
        <v>64</v>
      </c>
      <c r="G4026" s="61" t="s">
        <v>917</v>
      </c>
      <c r="H4026" s="61" t="s">
        <v>7409</v>
      </c>
      <c r="I4026" s="61">
        <v>30.43</v>
      </c>
      <c r="J4026" s="61">
        <v>-85.18</v>
      </c>
      <c r="K4026">
        <v>1095</v>
      </c>
      <c r="L4026"/>
      <c r="M4026"/>
    </row>
    <row r="4027" spans="1:13">
      <c r="A4027" s="61" t="s">
        <v>40</v>
      </c>
      <c r="B4027" s="61">
        <v>33756</v>
      </c>
      <c r="C4027" s="63" t="s">
        <v>968</v>
      </c>
      <c r="D4027" s="61">
        <v>0</v>
      </c>
      <c r="E4027" s="61" t="s">
        <v>7296</v>
      </c>
      <c r="F4027" s="61" t="s">
        <v>64</v>
      </c>
      <c r="G4027" s="61" t="s">
        <v>7589</v>
      </c>
      <c r="H4027" s="61" t="s">
        <v>967</v>
      </c>
      <c r="I4027" s="61">
        <v>27.95</v>
      </c>
      <c r="J4027" s="61">
        <v>-82.79</v>
      </c>
      <c r="K4027">
        <v>31807</v>
      </c>
      <c r="L4027"/>
      <c r="M4027"/>
    </row>
    <row r="4028" spans="1:13">
      <c r="A4028" s="61" t="s">
        <v>40</v>
      </c>
      <c r="B4028" s="61">
        <v>33755</v>
      </c>
      <c r="C4028" s="63" t="s">
        <v>968</v>
      </c>
      <c r="D4028" s="61">
        <v>0</v>
      </c>
      <c r="E4028" s="61" t="s">
        <v>7296</v>
      </c>
      <c r="F4028" s="61" t="s">
        <v>64</v>
      </c>
      <c r="G4028" s="61" t="s">
        <v>7589</v>
      </c>
      <c r="H4028" s="61" t="s">
        <v>967</v>
      </c>
      <c r="I4028" s="61">
        <v>27.98</v>
      </c>
      <c r="J4028" s="61">
        <v>-82.78</v>
      </c>
      <c r="K4028">
        <v>28360</v>
      </c>
      <c r="L4028"/>
      <c r="M4028"/>
    </row>
    <row r="4029" spans="1:13">
      <c r="A4029" s="61" t="s">
        <v>40</v>
      </c>
      <c r="B4029" s="61">
        <v>33765</v>
      </c>
      <c r="C4029" s="63" t="s">
        <v>968</v>
      </c>
      <c r="D4029" s="61">
        <v>0</v>
      </c>
      <c r="E4029" s="61" t="s">
        <v>7296</v>
      </c>
      <c r="F4029" s="61" t="s">
        <v>64</v>
      </c>
      <c r="G4029" s="61" t="s">
        <v>7589</v>
      </c>
      <c r="H4029" s="61" t="s">
        <v>967</v>
      </c>
      <c r="I4029" s="61">
        <v>27.97</v>
      </c>
      <c r="J4029" s="61">
        <v>-82.76</v>
      </c>
      <c r="K4029">
        <v>13844</v>
      </c>
      <c r="L4029"/>
      <c r="M4029"/>
    </row>
    <row r="4030" spans="1:13">
      <c r="A4030" s="61" t="s">
        <v>40</v>
      </c>
      <c r="B4030" s="61">
        <v>33764</v>
      </c>
      <c r="C4030" s="63" t="s">
        <v>968</v>
      </c>
      <c r="D4030" s="61">
        <v>0</v>
      </c>
      <c r="E4030" s="61" t="s">
        <v>7296</v>
      </c>
      <c r="F4030" s="61" t="s">
        <v>64</v>
      </c>
      <c r="G4030" s="61" t="s">
        <v>7589</v>
      </c>
      <c r="H4030" s="61" t="s">
        <v>967</v>
      </c>
      <c r="I4030" s="61">
        <v>27.93</v>
      </c>
      <c r="J4030" s="61">
        <v>-82.74</v>
      </c>
      <c r="K4030">
        <v>27547</v>
      </c>
      <c r="L4030"/>
      <c r="M4030"/>
    </row>
    <row r="4031" spans="1:13">
      <c r="A4031" s="61" t="s">
        <v>40</v>
      </c>
      <c r="B4031" s="61">
        <v>33763</v>
      </c>
      <c r="C4031" s="63" t="s">
        <v>968</v>
      </c>
      <c r="D4031" s="61">
        <v>0</v>
      </c>
      <c r="E4031" s="61" t="s">
        <v>7296</v>
      </c>
      <c r="F4031" s="61" t="s">
        <v>64</v>
      </c>
      <c r="G4031" s="61" t="s">
        <v>7589</v>
      </c>
      <c r="H4031" s="61" t="s">
        <v>967</v>
      </c>
      <c r="I4031" s="61">
        <v>28</v>
      </c>
      <c r="J4031" s="61">
        <v>-82.74</v>
      </c>
      <c r="K4031">
        <v>18981</v>
      </c>
      <c r="L4031"/>
      <c r="M4031"/>
    </row>
    <row r="4032" spans="1:13">
      <c r="A4032" s="61" t="s">
        <v>40</v>
      </c>
      <c r="B4032" s="61">
        <v>33761</v>
      </c>
      <c r="C4032" s="63" t="s">
        <v>968</v>
      </c>
      <c r="D4032" s="61">
        <v>0</v>
      </c>
      <c r="E4032" s="61" t="s">
        <v>7296</v>
      </c>
      <c r="F4032" s="61" t="s">
        <v>64</v>
      </c>
      <c r="G4032" s="61" t="s">
        <v>7589</v>
      </c>
      <c r="H4032" s="61" t="s">
        <v>967</v>
      </c>
      <c r="I4032" s="61">
        <v>28.03</v>
      </c>
      <c r="J4032" s="61">
        <v>-82.72</v>
      </c>
      <c r="K4032">
        <v>18761</v>
      </c>
      <c r="L4032"/>
      <c r="M4032"/>
    </row>
    <row r="4033" spans="1:13">
      <c r="A4033" s="61" t="s">
        <v>40</v>
      </c>
      <c r="B4033" s="61">
        <v>33760</v>
      </c>
      <c r="C4033" s="63" t="s">
        <v>968</v>
      </c>
      <c r="D4033" s="61">
        <v>0</v>
      </c>
      <c r="E4033" s="61" t="s">
        <v>7296</v>
      </c>
      <c r="F4033" s="61" t="s">
        <v>64</v>
      </c>
      <c r="G4033" s="61" t="s">
        <v>7589</v>
      </c>
      <c r="H4033" s="61" t="s">
        <v>967</v>
      </c>
      <c r="I4033" s="61">
        <v>27.91</v>
      </c>
      <c r="J4033" s="61">
        <v>-82.71</v>
      </c>
      <c r="K4033">
        <v>19565</v>
      </c>
      <c r="L4033"/>
      <c r="M4033"/>
    </row>
    <row r="4034" spans="1:13">
      <c r="A4034" s="61" t="s">
        <v>40</v>
      </c>
      <c r="B4034" s="61">
        <v>33759</v>
      </c>
      <c r="C4034" s="63" t="s">
        <v>968</v>
      </c>
      <c r="D4034" s="61">
        <v>0</v>
      </c>
      <c r="E4034" s="61" t="s">
        <v>7296</v>
      </c>
      <c r="F4034" s="61" t="s">
        <v>64</v>
      </c>
      <c r="G4034" s="61" t="s">
        <v>7589</v>
      </c>
      <c r="H4034" s="61" t="s">
        <v>967</v>
      </c>
      <c r="I4034" s="61">
        <v>27.98</v>
      </c>
      <c r="J4034" s="61">
        <v>-82.7</v>
      </c>
      <c r="K4034">
        <v>18316</v>
      </c>
      <c r="L4034"/>
      <c r="M4034"/>
    </row>
    <row r="4035" spans="1:13">
      <c r="A4035" s="61" t="s">
        <v>40</v>
      </c>
      <c r="B4035" s="61">
        <v>33762</v>
      </c>
      <c r="C4035" s="63" t="s">
        <v>968</v>
      </c>
      <c r="D4035" s="61">
        <v>0</v>
      </c>
      <c r="E4035" s="61" t="s">
        <v>7296</v>
      </c>
      <c r="F4035" s="61" t="s">
        <v>64</v>
      </c>
      <c r="G4035" s="61" t="s">
        <v>7589</v>
      </c>
      <c r="H4035" s="61" t="s">
        <v>967</v>
      </c>
      <c r="I4035" s="61">
        <v>27.9</v>
      </c>
      <c r="J4035" s="61">
        <v>-82.68</v>
      </c>
      <c r="K4035">
        <v>5572</v>
      </c>
      <c r="L4035"/>
      <c r="M4035"/>
    </row>
    <row r="4036" spans="1:13">
      <c r="A4036" s="61" t="s">
        <v>40</v>
      </c>
      <c r="B4036" s="61">
        <v>33767</v>
      </c>
      <c r="C4036" s="63" t="s">
        <v>968</v>
      </c>
      <c r="D4036" s="61">
        <v>0</v>
      </c>
      <c r="E4036" s="61" t="s">
        <v>7590</v>
      </c>
      <c r="F4036" s="61" t="s">
        <v>64</v>
      </c>
      <c r="G4036" s="61" t="s">
        <v>7589</v>
      </c>
      <c r="H4036" s="61" t="s">
        <v>967</v>
      </c>
      <c r="I4036" s="61">
        <v>27.98</v>
      </c>
      <c r="J4036" s="61">
        <v>-82.82</v>
      </c>
      <c r="K4036">
        <v>8462</v>
      </c>
      <c r="L4036"/>
      <c r="M4036"/>
    </row>
    <row r="4037" spans="1:13">
      <c r="A4037" s="61" t="s">
        <v>40</v>
      </c>
      <c r="B4037" s="61">
        <v>34714</v>
      </c>
      <c r="C4037" s="63" t="s">
        <v>968</v>
      </c>
      <c r="D4037" s="61">
        <v>0</v>
      </c>
      <c r="E4037" s="61" t="s">
        <v>435</v>
      </c>
      <c r="F4037" s="61" t="s">
        <v>64</v>
      </c>
      <c r="G4037" s="61" t="s">
        <v>7358</v>
      </c>
      <c r="H4037" s="61" t="s">
        <v>967</v>
      </c>
      <c r="I4037" s="61">
        <v>28.4</v>
      </c>
      <c r="J4037" s="61">
        <v>-81.78</v>
      </c>
      <c r="K4037">
        <v>25737</v>
      </c>
      <c r="L4037"/>
      <c r="M4037"/>
    </row>
    <row r="4038" spans="1:13">
      <c r="A4038" s="61" t="s">
        <v>40</v>
      </c>
      <c r="B4038" s="61">
        <v>34711</v>
      </c>
      <c r="C4038" s="63" t="s">
        <v>968</v>
      </c>
      <c r="D4038" s="61">
        <v>0</v>
      </c>
      <c r="E4038" s="61" t="s">
        <v>435</v>
      </c>
      <c r="F4038" s="61" t="s">
        <v>64</v>
      </c>
      <c r="G4038" s="61" t="s">
        <v>7358</v>
      </c>
      <c r="H4038" s="61" t="s">
        <v>967</v>
      </c>
      <c r="I4038" s="61">
        <v>28.55</v>
      </c>
      <c r="J4038" s="61">
        <v>-81.75</v>
      </c>
      <c r="K4038">
        <v>67980</v>
      </c>
      <c r="L4038"/>
      <c r="M4038"/>
    </row>
    <row r="4039" spans="1:13">
      <c r="A4039" s="61" t="s">
        <v>40</v>
      </c>
      <c r="B4039" s="61">
        <v>34715</v>
      </c>
      <c r="C4039" s="63" t="s">
        <v>968</v>
      </c>
      <c r="D4039" s="61">
        <v>0</v>
      </c>
      <c r="E4039" s="61" t="s">
        <v>435</v>
      </c>
      <c r="F4039" s="61" t="s">
        <v>64</v>
      </c>
      <c r="G4039" s="61" t="s">
        <v>7358</v>
      </c>
      <c r="H4039" s="61" t="s">
        <v>967</v>
      </c>
      <c r="I4039" s="61">
        <v>28.63</v>
      </c>
      <c r="J4039" s="61">
        <v>-81.75</v>
      </c>
      <c r="K4039">
        <v>22763</v>
      </c>
      <c r="L4039"/>
      <c r="M4039"/>
    </row>
    <row r="4040" spans="1:13">
      <c r="A4040" s="61" t="s">
        <v>40</v>
      </c>
      <c r="B4040" s="61">
        <v>33440</v>
      </c>
      <c r="C4040" s="63" t="s">
        <v>968</v>
      </c>
      <c r="D4040" s="61">
        <v>0</v>
      </c>
      <c r="E4040" s="61" t="s">
        <v>7552</v>
      </c>
      <c r="F4040" s="61" t="s">
        <v>64</v>
      </c>
      <c r="G4040" s="61" t="s">
        <v>7553</v>
      </c>
      <c r="H4040" s="61" t="s">
        <v>967</v>
      </c>
      <c r="I4040" s="61">
        <v>26.75</v>
      </c>
      <c r="J4040" s="61">
        <v>-80.930000000000007</v>
      </c>
      <c r="K4040">
        <v>19402</v>
      </c>
      <c r="L4040"/>
      <c r="M4040"/>
    </row>
    <row r="4041" spans="1:13">
      <c r="A4041" s="61" t="s">
        <v>40</v>
      </c>
      <c r="B4041" s="61">
        <v>32926</v>
      </c>
      <c r="C4041" s="63" t="s">
        <v>968</v>
      </c>
      <c r="D4041" s="61">
        <v>0</v>
      </c>
      <c r="E4041" s="61" t="s">
        <v>7509</v>
      </c>
      <c r="F4041" s="61" t="s">
        <v>64</v>
      </c>
      <c r="G4041" s="61" t="s">
        <v>7493</v>
      </c>
      <c r="H4041" s="61" t="s">
        <v>967</v>
      </c>
      <c r="I4041" s="61">
        <v>28.39</v>
      </c>
      <c r="J4041" s="61">
        <v>-80.819999999999993</v>
      </c>
      <c r="K4041">
        <v>22693</v>
      </c>
      <c r="L4041"/>
      <c r="M4041"/>
    </row>
    <row r="4042" spans="1:13">
      <c r="A4042" s="61" t="s">
        <v>40</v>
      </c>
      <c r="B4042" s="61">
        <v>32927</v>
      </c>
      <c r="C4042" s="63" t="s">
        <v>968</v>
      </c>
      <c r="D4042" s="61">
        <v>0</v>
      </c>
      <c r="E4042" s="61" t="s">
        <v>7509</v>
      </c>
      <c r="F4042" s="61" t="s">
        <v>64</v>
      </c>
      <c r="G4042" s="61" t="s">
        <v>7493</v>
      </c>
      <c r="H4042" s="61" t="s">
        <v>967</v>
      </c>
      <c r="I4042" s="61">
        <v>28.46</v>
      </c>
      <c r="J4042" s="61">
        <v>-80.81</v>
      </c>
      <c r="K4042">
        <v>27996</v>
      </c>
      <c r="L4042"/>
      <c r="M4042"/>
    </row>
    <row r="4043" spans="1:13">
      <c r="A4043" s="61" t="s">
        <v>40</v>
      </c>
      <c r="B4043" s="61">
        <v>32922</v>
      </c>
      <c r="C4043" s="63" t="s">
        <v>968</v>
      </c>
      <c r="D4043" s="61">
        <v>0</v>
      </c>
      <c r="E4043" s="61" t="s">
        <v>7509</v>
      </c>
      <c r="F4043" s="61" t="s">
        <v>64</v>
      </c>
      <c r="G4043" s="61" t="s">
        <v>7493</v>
      </c>
      <c r="H4043" s="61" t="s">
        <v>967</v>
      </c>
      <c r="I4043" s="61">
        <v>28.37</v>
      </c>
      <c r="J4043" s="61">
        <v>-80.75</v>
      </c>
      <c r="K4043">
        <v>15923</v>
      </c>
      <c r="L4043"/>
      <c r="M4043"/>
    </row>
    <row r="4044" spans="1:13">
      <c r="A4044" s="61" t="s">
        <v>40</v>
      </c>
      <c r="B4044" s="61">
        <v>32931</v>
      </c>
      <c r="C4044" s="63" t="s">
        <v>968</v>
      </c>
      <c r="D4044" s="61">
        <v>0</v>
      </c>
      <c r="E4044" s="61" t="s">
        <v>7510</v>
      </c>
      <c r="F4044" s="61" t="s">
        <v>64</v>
      </c>
      <c r="G4044" s="61" t="s">
        <v>7493</v>
      </c>
      <c r="H4044" s="61" t="s">
        <v>967</v>
      </c>
      <c r="I4044" s="61">
        <v>28.33</v>
      </c>
      <c r="J4044" s="61">
        <v>-80.62</v>
      </c>
      <c r="K4044">
        <v>13643</v>
      </c>
      <c r="L4044"/>
      <c r="M4044"/>
    </row>
    <row r="4045" spans="1:13">
      <c r="A4045" s="61" t="s">
        <v>40</v>
      </c>
      <c r="B4045" s="61">
        <v>33071</v>
      </c>
      <c r="C4045" s="63" t="s">
        <v>968</v>
      </c>
      <c r="D4045" s="61">
        <v>0</v>
      </c>
      <c r="E4045" s="61" t="s">
        <v>7536</v>
      </c>
      <c r="F4045" s="61" t="s">
        <v>64</v>
      </c>
      <c r="G4045" s="61" t="s">
        <v>7523</v>
      </c>
      <c r="H4045" s="61" t="s">
        <v>967</v>
      </c>
      <c r="I4045" s="61">
        <v>26.24</v>
      </c>
      <c r="J4045" s="61">
        <v>-80.27</v>
      </c>
      <c r="K4045">
        <v>40026</v>
      </c>
      <c r="L4045"/>
      <c r="M4045"/>
    </row>
    <row r="4046" spans="1:13">
      <c r="A4046" s="61" t="s">
        <v>40</v>
      </c>
      <c r="B4046" s="61">
        <v>33065</v>
      </c>
      <c r="C4046" s="63" t="s">
        <v>968</v>
      </c>
      <c r="D4046" s="61">
        <v>0</v>
      </c>
      <c r="E4046" s="61" t="s">
        <v>7536</v>
      </c>
      <c r="F4046" s="61" t="s">
        <v>64</v>
      </c>
      <c r="G4046" s="61" t="s">
        <v>7523</v>
      </c>
      <c r="H4046" s="61" t="s">
        <v>967</v>
      </c>
      <c r="I4046" s="61">
        <v>26.27</v>
      </c>
      <c r="J4046" s="61">
        <v>-80.260000000000005</v>
      </c>
      <c r="K4046">
        <v>59668</v>
      </c>
      <c r="L4046"/>
      <c r="M4046"/>
    </row>
    <row r="4047" spans="1:13">
      <c r="A4047" s="61" t="s">
        <v>40</v>
      </c>
      <c r="B4047" s="61">
        <v>34215</v>
      </c>
      <c r="C4047" s="63" t="s">
        <v>968</v>
      </c>
      <c r="D4047" s="61">
        <v>0</v>
      </c>
      <c r="E4047" s="61" t="s">
        <v>7640</v>
      </c>
      <c r="F4047" s="61" t="s">
        <v>64</v>
      </c>
      <c r="G4047" s="61" t="s">
        <v>7639</v>
      </c>
      <c r="H4047" s="61" t="s">
        <v>967</v>
      </c>
      <c r="I4047" s="61">
        <v>27.47</v>
      </c>
      <c r="J4047" s="61">
        <v>-82.69</v>
      </c>
      <c r="K4047">
        <v>793</v>
      </c>
      <c r="L4047"/>
      <c r="M4047"/>
    </row>
    <row r="4048" spans="1:13">
      <c r="A4048" s="61" t="s">
        <v>40</v>
      </c>
      <c r="B4048" s="61">
        <v>32431</v>
      </c>
      <c r="C4048" s="63" t="s">
        <v>968</v>
      </c>
      <c r="D4048" s="61">
        <v>0</v>
      </c>
      <c r="E4048" s="61" t="s">
        <v>7421</v>
      </c>
      <c r="F4048" s="61" t="s">
        <v>64</v>
      </c>
      <c r="G4048" s="61" t="s">
        <v>425</v>
      </c>
      <c r="H4048" s="61" t="s">
        <v>7409</v>
      </c>
      <c r="I4048" s="61">
        <v>30.79</v>
      </c>
      <c r="J4048" s="61">
        <v>-85.37</v>
      </c>
      <c r="K4048">
        <v>4981</v>
      </c>
      <c r="L4048"/>
      <c r="M4048"/>
    </row>
    <row r="4049" spans="1:13">
      <c r="A4049" s="61" t="s">
        <v>40</v>
      </c>
      <c r="B4049" s="61">
        <v>32327</v>
      </c>
      <c r="C4049" s="63" t="s">
        <v>968</v>
      </c>
      <c r="D4049" s="61">
        <v>0</v>
      </c>
      <c r="E4049" s="61" t="s">
        <v>500</v>
      </c>
      <c r="F4049" s="61" t="s">
        <v>64</v>
      </c>
      <c r="G4049" s="61" t="s">
        <v>7396</v>
      </c>
      <c r="H4049" s="61" t="s">
        <v>967</v>
      </c>
      <c r="I4049" s="61">
        <v>30.17</v>
      </c>
      <c r="J4049" s="61">
        <v>-84.37</v>
      </c>
      <c r="K4049">
        <v>30048</v>
      </c>
      <c r="L4049"/>
      <c r="M4049"/>
    </row>
    <row r="4050" spans="1:13">
      <c r="A4050" s="61" t="s">
        <v>40</v>
      </c>
      <c r="B4050" s="61">
        <v>32112</v>
      </c>
      <c r="C4050" s="63" t="s">
        <v>968</v>
      </c>
      <c r="D4050" s="61">
        <v>0</v>
      </c>
      <c r="E4050" s="61" t="s">
        <v>7362</v>
      </c>
      <c r="F4050" s="61" t="s">
        <v>64</v>
      </c>
      <c r="G4050" s="61" t="s">
        <v>633</v>
      </c>
      <c r="H4050" s="61" t="s">
        <v>967</v>
      </c>
      <c r="I4050" s="61">
        <v>29.43</v>
      </c>
      <c r="J4050" s="61">
        <v>-81.510000000000005</v>
      </c>
      <c r="K4050">
        <v>7460</v>
      </c>
      <c r="L4050"/>
      <c r="M4050"/>
    </row>
    <row r="4051" spans="1:13">
      <c r="A4051" s="61" t="s">
        <v>40</v>
      </c>
      <c r="B4051" s="61">
        <v>32536</v>
      </c>
      <c r="C4051" s="63" t="s">
        <v>968</v>
      </c>
      <c r="D4051" s="61">
        <v>0</v>
      </c>
      <c r="E4051" s="61" t="s">
        <v>7439</v>
      </c>
      <c r="F4051" s="61" t="s">
        <v>64</v>
      </c>
      <c r="G4051" s="61" t="s">
        <v>7440</v>
      </c>
      <c r="H4051" s="61" t="s">
        <v>7409</v>
      </c>
      <c r="I4051" s="61">
        <v>30.75</v>
      </c>
      <c r="J4051" s="61">
        <v>-86.57</v>
      </c>
      <c r="K4051">
        <v>25807</v>
      </c>
      <c r="L4051"/>
      <c r="M4051"/>
    </row>
    <row r="4052" spans="1:13">
      <c r="A4052" s="61" t="s">
        <v>40</v>
      </c>
      <c r="B4052" s="61">
        <v>32539</v>
      </c>
      <c r="C4052" s="63" t="s">
        <v>968</v>
      </c>
      <c r="D4052" s="61">
        <v>0</v>
      </c>
      <c r="E4052" s="61" t="s">
        <v>7439</v>
      </c>
      <c r="F4052" s="61" t="s">
        <v>64</v>
      </c>
      <c r="G4052" s="61" t="s">
        <v>7440</v>
      </c>
      <c r="H4052" s="61" t="s">
        <v>7409</v>
      </c>
      <c r="I4052" s="61">
        <v>30.78</v>
      </c>
      <c r="J4052" s="61">
        <v>-86.46</v>
      </c>
      <c r="K4052">
        <v>31749</v>
      </c>
      <c r="L4052"/>
      <c r="M4052"/>
    </row>
    <row r="4053" spans="1:13">
      <c r="A4053" s="61" t="s">
        <v>40</v>
      </c>
      <c r="B4053" s="61">
        <v>32628</v>
      </c>
      <c r="C4053" s="63" t="s">
        <v>968</v>
      </c>
      <c r="D4053" s="61">
        <v>0</v>
      </c>
      <c r="E4053" s="61" t="s">
        <v>7469</v>
      </c>
      <c r="F4053" s="61" t="s">
        <v>64</v>
      </c>
      <c r="G4053" s="61" t="s">
        <v>7470</v>
      </c>
      <c r="H4053" s="61" t="s">
        <v>967</v>
      </c>
      <c r="I4053" s="61">
        <v>29.63</v>
      </c>
      <c r="J4053" s="61">
        <v>-83.12</v>
      </c>
      <c r="K4053">
        <v>5343</v>
      </c>
      <c r="L4053"/>
      <c r="M4053"/>
    </row>
    <row r="4054" spans="1:13">
      <c r="A4054" s="61" t="s">
        <v>40</v>
      </c>
      <c r="B4054" s="61">
        <v>34429</v>
      </c>
      <c r="C4054" s="63" t="s">
        <v>968</v>
      </c>
      <c r="D4054" s="61">
        <v>0</v>
      </c>
      <c r="E4054" s="61" t="s">
        <v>7652</v>
      </c>
      <c r="F4054" s="61" t="s">
        <v>64</v>
      </c>
      <c r="G4054" s="61" t="s">
        <v>7653</v>
      </c>
      <c r="H4054" s="61" t="s">
        <v>967</v>
      </c>
      <c r="I4054" s="61">
        <v>28.85</v>
      </c>
      <c r="J4054" s="61">
        <v>-82.67</v>
      </c>
      <c r="K4054">
        <v>8837</v>
      </c>
      <c r="L4054"/>
      <c r="M4054"/>
    </row>
    <row r="4055" spans="1:13">
      <c r="A4055" s="61" t="s">
        <v>40</v>
      </c>
      <c r="B4055" s="61">
        <v>34428</v>
      </c>
      <c r="C4055" s="63" t="s">
        <v>968</v>
      </c>
      <c r="D4055" s="61">
        <v>0</v>
      </c>
      <c r="E4055" s="61" t="s">
        <v>7652</v>
      </c>
      <c r="F4055" s="61" t="s">
        <v>64</v>
      </c>
      <c r="G4055" s="61" t="s">
        <v>7653</v>
      </c>
      <c r="H4055" s="61" t="s">
        <v>967</v>
      </c>
      <c r="I4055" s="61">
        <v>28.9</v>
      </c>
      <c r="J4055" s="61">
        <v>-82.59</v>
      </c>
      <c r="K4055">
        <v>9583</v>
      </c>
      <c r="L4055"/>
      <c r="M4055"/>
    </row>
    <row r="4056" spans="1:13">
      <c r="A4056" s="61" t="s">
        <v>40</v>
      </c>
      <c r="B4056" s="61">
        <v>33523</v>
      </c>
      <c r="C4056" s="63" t="s">
        <v>968</v>
      </c>
      <c r="D4056" s="61">
        <v>0</v>
      </c>
      <c r="E4056" s="61" t="s">
        <v>7568</v>
      </c>
      <c r="F4056" s="61" t="s">
        <v>64</v>
      </c>
      <c r="G4056" s="61" t="s">
        <v>7569</v>
      </c>
      <c r="H4056" s="61" t="s">
        <v>967</v>
      </c>
      <c r="I4056" s="61">
        <v>28.42</v>
      </c>
      <c r="J4056" s="61">
        <v>-82.21</v>
      </c>
      <c r="K4056">
        <v>18540</v>
      </c>
      <c r="L4056"/>
      <c r="M4056"/>
    </row>
    <row r="4057" spans="1:13">
      <c r="A4057" s="61" t="s">
        <v>40</v>
      </c>
      <c r="B4057" s="61">
        <v>33525</v>
      </c>
      <c r="C4057" s="63" t="s">
        <v>968</v>
      </c>
      <c r="D4057" s="61">
        <v>0</v>
      </c>
      <c r="E4057" s="61" t="s">
        <v>7568</v>
      </c>
      <c r="F4057" s="61" t="s">
        <v>64</v>
      </c>
      <c r="G4057" s="61" t="s">
        <v>7569</v>
      </c>
      <c r="H4057" s="61" t="s">
        <v>967</v>
      </c>
      <c r="I4057" s="61">
        <v>28.36</v>
      </c>
      <c r="J4057" s="61">
        <v>-82.19</v>
      </c>
      <c r="K4057">
        <v>18620</v>
      </c>
      <c r="L4057"/>
      <c r="M4057"/>
    </row>
    <row r="4058" spans="1:13">
      <c r="A4058" s="61" t="s">
        <v>40</v>
      </c>
      <c r="B4058" s="61">
        <v>33004</v>
      </c>
      <c r="C4058" s="63" t="s">
        <v>968</v>
      </c>
      <c r="D4058" s="61">
        <v>0</v>
      </c>
      <c r="E4058" s="61" t="s">
        <v>7522</v>
      </c>
      <c r="F4058" s="61" t="s">
        <v>64</v>
      </c>
      <c r="G4058" s="61" t="s">
        <v>7523</v>
      </c>
      <c r="H4058" s="61" t="s">
        <v>967</v>
      </c>
      <c r="I4058" s="61">
        <v>26.05</v>
      </c>
      <c r="J4058" s="61">
        <v>-80.14</v>
      </c>
      <c r="K4058">
        <v>16162</v>
      </c>
      <c r="L4058"/>
      <c r="M4058"/>
    </row>
    <row r="4059" spans="1:13">
      <c r="A4059" s="61" t="s">
        <v>40</v>
      </c>
      <c r="B4059" s="61">
        <v>33897</v>
      </c>
      <c r="C4059" s="63" t="s">
        <v>968</v>
      </c>
      <c r="D4059" s="61">
        <v>0</v>
      </c>
      <c r="E4059" s="61" t="s">
        <v>3639</v>
      </c>
      <c r="F4059" s="61" t="s">
        <v>64</v>
      </c>
      <c r="G4059" s="61" t="s">
        <v>228</v>
      </c>
      <c r="H4059" s="61" t="s">
        <v>967</v>
      </c>
      <c r="I4059" s="61">
        <v>28.28</v>
      </c>
      <c r="J4059" s="61">
        <v>-81.69</v>
      </c>
      <c r="K4059">
        <v>25352</v>
      </c>
      <c r="L4059"/>
      <c r="M4059"/>
    </row>
    <row r="4060" spans="1:13">
      <c r="A4060" s="61" t="s">
        <v>40</v>
      </c>
      <c r="B4060" s="61">
        <v>33837</v>
      </c>
      <c r="C4060" s="63" t="s">
        <v>968</v>
      </c>
      <c r="D4060" s="61">
        <v>0</v>
      </c>
      <c r="E4060" s="61" t="s">
        <v>3639</v>
      </c>
      <c r="F4060" s="61" t="s">
        <v>64</v>
      </c>
      <c r="G4060" s="61" t="s">
        <v>228</v>
      </c>
      <c r="H4060" s="61" t="s">
        <v>967</v>
      </c>
      <c r="I4060" s="61">
        <v>28.16</v>
      </c>
      <c r="J4060" s="61">
        <v>-81.599999999999994</v>
      </c>
      <c r="K4060">
        <v>36302</v>
      </c>
      <c r="L4060"/>
      <c r="M4060"/>
    </row>
    <row r="4061" spans="1:13">
      <c r="A4061" s="61" t="s">
        <v>40</v>
      </c>
      <c r="B4061" s="61">
        <v>33896</v>
      </c>
      <c r="C4061" s="63" t="s">
        <v>968</v>
      </c>
      <c r="D4061" s="61">
        <v>0</v>
      </c>
      <c r="E4061" s="61" t="s">
        <v>3639</v>
      </c>
      <c r="F4061" s="61" t="s">
        <v>64</v>
      </c>
      <c r="G4061" s="61" t="s">
        <v>228</v>
      </c>
      <c r="H4061" s="61" t="s">
        <v>967</v>
      </c>
      <c r="I4061" s="61">
        <v>28.26</v>
      </c>
      <c r="J4061" s="61">
        <v>-81.58</v>
      </c>
      <c r="K4061">
        <v>19444</v>
      </c>
      <c r="L4061"/>
      <c r="M4061"/>
    </row>
    <row r="4062" spans="1:13">
      <c r="A4062" s="61" t="s">
        <v>40</v>
      </c>
      <c r="B4062" s="61">
        <v>32124</v>
      </c>
      <c r="C4062" s="63" t="s">
        <v>968</v>
      </c>
      <c r="D4062" s="61">
        <v>0</v>
      </c>
      <c r="E4062" s="61" t="s">
        <v>7364</v>
      </c>
      <c r="F4062" s="61" t="s">
        <v>64</v>
      </c>
      <c r="G4062" s="61" t="s">
        <v>7359</v>
      </c>
      <c r="H4062" s="61" t="s">
        <v>967</v>
      </c>
      <c r="I4062" s="61">
        <v>29.17</v>
      </c>
      <c r="J4062" s="61">
        <v>-81.14</v>
      </c>
      <c r="K4062">
        <v>8793</v>
      </c>
      <c r="L4062"/>
      <c r="M4062"/>
    </row>
    <row r="4063" spans="1:13">
      <c r="A4063" s="61" t="s">
        <v>40</v>
      </c>
      <c r="B4063" s="61">
        <v>32117</v>
      </c>
      <c r="C4063" s="63" t="s">
        <v>968</v>
      </c>
      <c r="D4063" s="61">
        <v>0</v>
      </c>
      <c r="E4063" s="61" t="s">
        <v>7364</v>
      </c>
      <c r="F4063" s="61" t="s">
        <v>64</v>
      </c>
      <c r="G4063" s="61" t="s">
        <v>7359</v>
      </c>
      <c r="H4063" s="61" t="s">
        <v>967</v>
      </c>
      <c r="I4063" s="61">
        <v>29.24</v>
      </c>
      <c r="J4063" s="61">
        <v>-81.06</v>
      </c>
      <c r="K4063">
        <v>28223</v>
      </c>
      <c r="L4063"/>
      <c r="M4063"/>
    </row>
    <row r="4064" spans="1:13">
      <c r="A4064" s="61" t="s">
        <v>40</v>
      </c>
      <c r="B4064" s="61">
        <v>32114</v>
      </c>
      <c r="C4064" s="63" t="s">
        <v>968</v>
      </c>
      <c r="D4064" s="61">
        <v>0</v>
      </c>
      <c r="E4064" s="61" t="s">
        <v>7364</v>
      </c>
      <c r="F4064" s="61" t="s">
        <v>64</v>
      </c>
      <c r="G4064" s="61" t="s">
        <v>7359</v>
      </c>
      <c r="H4064" s="61" t="s">
        <v>967</v>
      </c>
      <c r="I4064" s="61">
        <v>29.19</v>
      </c>
      <c r="J4064" s="61">
        <v>-81.05</v>
      </c>
      <c r="K4064">
        <v>34943</v>
      </c>
      <c r="L4064"/>
      <c r="M4064"/>
    </row>
    <row r="4065" spans="1:13">
      <c r="A4065" s="61" t="s">
        <v>40</v>
      </c>
      <c r="B4065" s="61">
        <v>32119</v>
      </c>
      <c r="C4065" s="63" t="s">
        <v>968</v>
      </c>
      <c r="D4065" s="61">
        <v>0</v>
      </c>
      <c r="E4065" s="61" t="s">
        <v>7364</v>
      </c>
      <c r="F4065" s="61" t="s">
        <v>64</v>
      </c>
      <c r="G4065" s="61" t="s">
        <v>7359</v>
      </c>
      <c r="H4065" s="61" t="s">
        <v>967</v>
      </c>
      <c r="I4065" s="61">
        <v>29.16</v>
      </c>
      <c r="J4065" s="61">
        <v>-81.03</v>
      </c>
      <c r="K4065">
        <v>22498</v>
      </c>
      <c r="L4065"/>
      <c r="M4065"/>
    </row>
    <row r="4066" spans="1:13">
      <c r="A4066" s="61" t="s">
        <v>40</v>
      </c>
      <c r="B4066" s="61">
        <v>32118</v>
      </c>
      <c r="C4066" s="63" t="s">
        <v>968</v>
      </c>
      <c r="D4066" s="61">
        <v>0</v>
      </c>
      <c r="E4066" s="61" t="s">
        <v>7364</v>
      </c>
      <c r="F4066" s="61" t="s">
        <v>64</v>
      </c>
      <c r="G4066" s="61" t="s">
        <v>7359</v>
      </c>
      <c r="H4066" s="61" t="s">
        <v>967</v>
      </c>
      <c r="I4066" s="61">
        <v>29.21</v>
      </c>
      <c r="J4066" s="61">
        <v>-81</v>
      </c>
      <c r="K4066">
        <v>17906</v>
      </c>
      <c r="L4066"/>
      <c r="M4066"/>
    </row>
    <row r="4067" spans="1:13">
      <c r="A4067" s="61" t="s">
        <v>40</v>
      </c>
      <c r="B4067" s="61">
        <v>32130</v>
      </c>
      <c r="C4067" s="63" t="s">
        <v>968</v>
      </c>
      <c r="D4067" s="61">
        <v>0</v>
      </c>
      <c r="E4067" s="61" t="s">
        <v>7366</v>
      </c>
      <c r="F4067" s="61" t="s">
        <v>64</v>
      </c>
      <c r="G4067" s="61" t="s">
        <v>7359</v>
      </c>
      <c r="H4067" s="61" t="s">
        <v>967</v>
      </c>
      <c r="I4067" s="61">
        <v>29.11</v>
      </c>
      <c r="J4067" s="61">
        <v>-81.349999999999994</v>
      </c>
      <c r="K4067">
        <v>5485</v>
      </c>
      <c r="L4067"/>
      <c r="M4067"/>
    </row>
    <row r="4068" spans="1:13">
      <c r="A4068" s="61" t="s">
        <v>40</v>
      </c>
      <c r="B4068" s="61">
        <v>32713</v>
      </c>
      <c r="C4068" s="63" t="s">
        <v>968</v>
      </c>
      <c r="D4068" s="61">
        <v>0</v>
      </c>
      <c r="E4068" s="61" t="s">
        <v>7486</v>
      </c>
      <c r="F4068" s="61" t="s">
        <v>64</v>
      </c>
      <c r="G4068" s="61" t="s">
        <v>7359</v>
      </c>
      <c r="H4068" s="61" t="s">
        <v>967</v>
      </c>
      <c r="I4068" s="61">
        <v>28.88</v>
      </c>
      <c r="J4068" s="61">
        <v>-81.319999999999993</v>
      </c>
      <c r="K4068">
        <v>22438</v>
      </c>
      <c r="L4068"/>
      <c r="M4068"/>
    </row>
    <row r="4069" spans="1:13">
      <c r="A4069" s="61" t="s">
        <v>40</v>
      </c>
      <c r="B4069" s="61">
        <v>33442</v>
      </c>
      <c r="C4069" s="63" t="s">
        <v>968</v>
      </c>
      <c r="D4069" s="61">
        <v>0</v>
      </c>
      <c r="E4069" s="61" t="s">
        <v>7534</v>
      </c>
      <c r="F4069" s="61" t="s">
        <v>64</v>
      </c>
      <c r="G4069" s="61" t="s">
        <v>7523</v>
      </c>
      <c r="H4069" s="61" t="s">
        <v>967</v>
      </c>
      <c r="I4069" s="61">
        <v>26.31</v>
      </c>
      <c r="J4069" s="61">
        <v>-80.12</v>
      </c>
      <c r="K4069">
        <v>32340</v>
      </c>
      <c r="L4069"/>
      <c r="M4069"/>
    </row>
    <row r="4070" spans="1:13">
      <c r="A4070" s="61" t="s">
        <v>40</v>
      </c>
      <c r="B4070" s="61">
        <v>33441</v>
      </c>
      <c r="C4070" s="63" t="s">
        <v>968</v>
      </c>
      <c r="D4070" s="61">
        <v>0</v>
      </c>
      <c r="E4070" s="61" t="s">
        <v>7534</v>
      </c>
      <c r="F4070" s="61" t="s">
        <v>64</v>
      </c>
      <c r="G4070" s="61" t="s">
        <v>7523</v>
      </c>
      <c r="H4070" s="61" t="s">
        <v>967</v>
      </c>
      <c r="I4070" s="61">
        <v>26.31</v>
      </c>
      <c r="J4070" s="61">
        <v>-80.099999999999994</v>
      </c>
      <c r="K4070">
        <v>29311</v>
      </c>
      <c r="L4070"/>
      <c r="M4070"/>
    </row>
    <row r="4071" spans="1:13">
      <c r="A4071" s="61" t="s">
        <v>40</v>
      </c>
      <c r="B4071" s="61">
        <v>32433</v>
      </c>
      <c r="C4071" s="63" t="s">
        <v>968</v>
      </c>
      <c r="D4071" s="61">
        <v>0</v>
      </c>
      <c r="E4071" s="61" t="s">
        <v>7424</v>
      </c>
      <c r="F4071" s="61" t="s">
        <v>64</v>
      </c>
      <c r="G4071" s="61" t="s">
        <v>198</v>
      </c>
      <c r="H4071" s="61" t="s">
        <v>7409</v>
      </c>
      <c r="I4071" s="61">
        <v>30.85</v>
      </c>
      <c r="J4071" s="61">
        <v>-86.2</v>
      </c>
      <c r="K4071">
        <v>18036</v>
      </c>
      <c r="L4071"/>
      <c r="M4071"/>
    </row>
    <row r="4072" spans="1:13">
      <c r="A4072" s="61" t="s">
        <v>40</v>
      </c>
      <c r="B4072" s="61">
        <v>32435</v>
      </c>
      <c r="C4072" s="63" t="s">
        <v>968</v>
      </c>
      <c r="D4072" s="61">
        <v>0</v>
      </c>
      <c r="E4072" s="61" t="s">
        <v>7424</v>
      </c>
      <c r="F4072" s="61" t="s">
        <v>64</v>
      </c>
      <c r="G4072" s="61" t="s">
        <v>198</v>
      </c>
      <c r="H4072" s="61" t="s">
        <v>7409</v>
      </c>
      <c r="I4072" s="61">
        <v>30.74</v>
      </c>
      <c r="J4072" s="61">
        <v>-86.19</v>
      </c>
      <c r="K4072">
        <v>6935</v>
      </c>
      <c r="L4072"/>
      <c r="M4072"/>
    </row>
    <row r="4073" spans="1:13">
      <c r="A4073" s="61" t="s">
        <v>40</v>
      </c>
      <c r="B4073" s="61">
        <v>32720</v>
      </c>
      <c r="C4073" s="63" t="s">
        <v>968</v>
      </c>
      <c r="D4073" s="61">
        <v>0</v>
      </c>
      <c r="E4073" s="61" t="s">
        <v>7487</v>
      </c>
      <c r="F4073" s="61" t="s">
        <v>64</v>
      </c>
      <c r="G4073" s="61" t="s">
        <v>7359</v>
      </c>
      <c r="H4073" s="61" t="s">
        <v>967</v>
      </c>
      <c r="I4073" s="61">
        <v>29.05</v>
      </c>
      <c r="J4073" s="61">
        <v>-81.31</v>
      </c>
      <c r="K4073">
        <v>33568</v>
      </c>
      <c r="L4073"/>
      <c r="M4073"/>
    </row>
    <row r="4074" spans="1:13">
      <c r="A4074" s="61" t="s">
        <v>40</v>
      </c>
      <c r="B4074" s="61">
        <v>32724</v>
      </c>
      <c r="C4074" s="63" t="s">
        <v>968</v>
      </c>
      <c r="D4074" s="61">
        <v>0</v>
      </c>
      <c r="E4074" s="61" t="s">
        <v>7487</v>
      </c>
      <c r="F4074" s="61" t="s">
        <v>64</v>
      </c>
      <c r="G4074" s="61" t="s">
        <v>7359</v>
      </c>
      <c r="H4074" s="61" t="s">
        <v>967</v>
      </c>
      <c r="I4074" s="61">
        <v>29.06</v>
      </c>
      <c r="J4074" s="61">
        <v>-81.23</v>
      </c>
      <c r="K4074">
        <v>40559</v>
      </c>
      <c r="L4074"/>
      <c r="M4074"/>
    </row>
    <row r="4075" spans="1:13">
      <c r="A4075" s="61" t="s">
        <v>40</v>
      </c>
      <c r="B4075" s="61">
        <v>33446</v>
      </c>
      <c r="C4075" s="63" t="s">
        <v>968</v>
      </c>
      <c r="D4075" s="61">
        <v>0</v>
      </c>
      <c r="E4075" s="61" t="s">
        <v>7554</v>
      </c>
      <c r="F4075" s="61" t="s">
        <v>64</v>
      </c>
      <c r="G4075" s="61" t="s">
        <v>7543</v>
      </c>
      <c r="H4075" s="61" t="s">
        <v>967</v>
      </c>
      <c r="I4075" s="61">
        <v>26.45</v>
      </c>
      <c r="J4075" s="61">
        <v>-80.19</v>
      </c>
      <c r="K4075">
        <v>30051</v>
      </c>
      <c r="L4075"/>
      <c r="M4075"/>
    </row>
    <row r="4076" spans="1:13">
      <c r="A4076" s="61" t="s">
        <v>40</v>
      </c>
      <c r="B4076" s="61">
        <v>33484</v>
      </c>
      <c r="C4076" s="63" t="s">
        <v>968</v>
      </c>
      <c r="D4076" s="61">
        <v>0</v>
      </c>
      <c r="E4076" s="61" t="s">
        <v>7554</v>
      </c>
      <c r="F4076" s="61" t="s">
        <v>64</v>
      </c>
      <c r="G4076" s="61" t="s">
        <v>7543</v>
      </c>
      <c r="H4076" s="61" t="s">
        <v>967</v>
      </c>
      <c r="I4076" s="61">
        <v>26.45</v>
      </c>
      <c r="J4076" s="61">
        <v>-80.13</v>
      </c>
      <c r="K4076">
        <v>26340</v>
      </c>
      <c r="L4076"/>
      <c r="M4076"/>
    </row>
    <row r="4077" spans="1:13">
      <c r="A4077" s="61" t="s">
        <v>40</v>
      </c>
      <c r="B4077" s="61">
        <v>33445</v>
      </c>
      <c r="C4077" s="63" t="s">
        <v>968</v>
      </c>
      <c r="D4077" s="61">
        <v>0</v>
      </c>
      <c r="E4077" s="61" t="s">
        <v>7554</v>
      </c>
      <c r="F4077" s="61" t="s">
        <v>64</v>
      </c>
      <c r="G4077" s="61" t="s">
        <v>7543</v>
      </c>
      <c r="H4077" s="61" t="s">
        <v>967</v>
      </c>
      <c r="I4077" s="61">
        <v>26.46</v>
      </c>
      <c r="J4077" s="61">
        <v>-80.11</v>
      </c>
      <c r="K4077">
        <v>32265</v>
      </c>
      <c r="L4077"/>
      <c r="M4077"/>
    </row>
    <row r="4078" spans="1:13">
      <c r="A4078" s="61" t="s">
        <v>40</v>
      </c>
      <c r="B4078" s="61">
        <v>33444</v>
      </c>
      <c r="C4078" s="63" t="s">
        <v>968</v>
      </c>
      <c r="D4078" s="61">
        <v>0</v>
      </c>
      <c r="E4078" s="61" t="s">
        <v>7554</v>
      </c>
      <c r="F4078" s="61" t="s">
        <v>64</v>
      </c>
      <c r="G4078" s="61" t="s">
        <v>7543</v>
      </c>
      <c r="H4078" s="61" t="s">
        <v>967</v>
      </c>
      <c r="I4078" s="61">
        <v>26.45</v>
      </c>
      <c r="J4078" s="61">
        <v>-80.08</v>
      </c>
      <c r="K4078">
        <v>22671</v>
      </c>
      <c r="L4078"/>
      <c r="M4078"/>
    </row>
    <row r="4079" spans="1:13">
      <c r="A4079" s="61" t="s">
        <v>40</v>
      </c>
      <c r="B4079" s="61">
        <v>33447</v>
      </c>
      <c r="C4079" s="63" t="s">
        <v>968</v>
      </c>
      <c r="D4079" s="61">
        <v>1</v>
      </c>
      <c r="E4079" s="61" t="s">
        <v>7554</v>
      </c>
      <c r="F4079" s="61" t="s">
        <v>64</v>
      </c>
      <c r="G4079" s="61" t="s">
        <v>7543</v>
      </c>
      <c r="H4079" s="61" t="s">
        <v>967</v>
      </c>
      <c r="I4079" s="61">
        <v>26.46</v>
      </c>
      <c r="J4079" s="61">
        <v>-80.069999999999993</v>
      </c>
      <c r="K4079">
        <v>30051</v>
      </c>
      <c r="L4079"/>
      <c r="M4079"/>
    </row>
    <row r="4080" spans="1:13">
      <c r="A4080" s="61" t="s">
        <v>40</v>
      </c>
      <c r="B4080" s="61">
        <v>33483</v>
      </c>
      <c r="C4080" s="63" t="s">
        <v>968</v>
      </c>
      <c r="D4080" s="61">
        <v>0</v>
      </c>
      <c r="E4080" s="61" t="s">
        <v>7554</v>
      </c>
      <c r="F4080" s="61" t="s">
        <v>64</v>
      </c>
      <c r="G4080" s="61" t="s">
        <v>7543</v>
      </c>
      <c r="H4080" s="61" t="s">
        <v>967</v>
      </c>
      <c r="I4080" s="61">
        <v>26.46</v>
      </c>
      <c r="J4080" s="61">
        <v>-80.06</v>
      </c>
      <c r="K4080">
        <v>13103</v>
      </c>
      <c r="L4080"/>
      <c r="M4080"/>
    </row>
    <row r="4081" spans="1:13">
      <c r="A4081" s="61" t="s">
        <v>40</v>
      </c>
      <c r="B4081" s="61">
        <v>32725</v>
      </c>
      <c r="C4081" s="63" t="s">
        <v>968</v>
      </c>
      <c r="D4081" s="61">
        <v>0</v>
      </c>
      <c r="E4081" s="61" t="s">
        <v>7488</v>
      </c>
      <c r="F4081" s="61" t="s">
        <v>64</v>
      </c>
      <c r="G4081" s="61" t="s">
        <v>7359</v>
      </c>
      <c r="H4081" s="61" t="s">
        <v>967</v>
      </c>
      <c r="I4081" s="61">
        <v>28.89</v>
      </c>
      <c r="J4081" s="61">
        <v>-81.25</v>
      </c>
      <c r="K4081">
        <v>50435</v>
      </c>
      <c r="L4081"/>
      <c r="M4081"/>
    </row>
    <row r="4082" spans="1:13">
      <c r="A4082" s="61" t="s">
        <v>40</v>
      </c>
      <c r="B4082" s="61">
        <v>32738</v>
      </c>
      <c r="C4082" s="63" t="s">
        <v>968</v>
      </c>
      <c r="D4082" s="61">
        <v>0</v>
      </c>
      <c r="E4082" s="61" t="s">
        <v>7488</v>
      </c>
      <c r="F4082" s="61" t="s">
        <v>64</v>
      </c>
      <c r="G4082" s="61" t="s">
        <v>7359</v>
      </c>
      <c r="H4082" s="61" t="s">
        <v>967</v>
      </c>
      <c r="I4082" s="61">
        <v>28.9</v>
      </c>
      <c r="J4082" s="61">
        <v>-81.2</v>
      </c>
      <c r="K4082">
        <v>47284</v>
      </c>
      <c r="L4082"/>
      <c r="M4082"/>
    </row>
    <row r="4083" spans="1:13">
      <c r="A4083" s="61" t="s">
        <v>40</v>
      </c>
      <c r="B4083" s="61">
        <v>32541</v>
      </c>
      <c r="C4083" s="63" t="s">
        <v>968</v>
      </c>
      <c r="D4083" s="61">
        <v>0</v>
      </c>
      <c r="E4083" s="61" t="s">
        <v>7444</v>
      </c>
      <c r="F4083" s="61" t="s">
        <v>64</v>
      </c>
      <c r="G4083" s="61" t="s">
        <v>7440</v>
      </c>
      <c r="H4083" s="61" t="s">
        <v>7409</v>
      </c>
      <c r="I4083" s="61">
        <v>30.4</v>
      </c>
      <c r="J4083" s="61">
        <v>-86.49</v>
      </c>
      <c r="K4083">
        <v>18419</v>
      </c>
      <c r="L4083"/>
      <c r="M4083"/>
    </row>
    <row r="4084" spans="1:13">
      <c r="A4084" s="61" t="s">
        <v>40</v>
      </c>
      <c r="B4084" s="61">
        <v>33527</v>
      </c>
      <c r="C4084" s="63" t="s">
        <v>968</v>
      </c>
      <c r="D4084" s="61">
        <v>0</v>
      </c>
      <c r="E4084" s="61" t="s">
        <v>375</v>
      </c>
      <c r="F4084" s="61" t="s">
        <v>64</v>
      </c>
      <c r="G4084" s="61" t="s">
        <v>1467</v>
      </c>
      <c r="H4084" s="61" t="s">
        <v>967</v>
      </c>
      <c r="I4084" s="61">
        <v>27.99</v>
      </c>
      <c r="J4084" s="61">
        <v>-82.22</v>
      </c>
      <c r="K4084">
        <v>16259</v>
      </c>
      <c r="L4084"/>
      <c r="M4084"/>
    </row>
    <row r="4085" spans="1:13">
      <c r="A4085" s="61" t="s">
        <v>40</v>
      </c>
      <c r="B4085" s="61">
        <v>33838</v>
      </c>
      <c r="C4085" s="63" t="s">
        <v>968</v>
      </c>
      <c r="D4085" s="61">
        <v>0</v>
      </c>
      <c r="E4085" s="61" t="s">
        <v>3911</v>
      </c>
      <c r="F4085" s="61" t="s">
        <v>64</v>
      </c>
      <c r="G4085" s="61" t="s">
        <v>228</v>
      </c>
      <c r="H4085" s="61" t="s">
        <v>967</v>
      </c>
      <c r="I4085" s="61">
        <v>28.02</v>
      </c>
      <c r="J4085" s="61">
        <v>-81.62</v>
      </c>
      <c r="K4085">
        <v>5243</v>
      </c>
      <c r="L4085"/>
      <c r="M4085"/>
    </row>
    <row r="4086" spans="1:13">
      <c r="A4086" s="61" t="s">
        <v>40</v>
      </c>
      <c r="B4086" s="61">
        <v>34698</v>
      </c>
      <c r="C4086" s="63" t="s">
        <v>968</v>
      </c>
      <c r="D4086" s="61">
        <v>0</v>
      </c>
      <c r="E4086" s="61" t="s">
        <v>7675</v>
      </c>
      <c r="F4086" s="61" t="s">
        <v>64</v>
      </c>
      <c r="G4086" s="61" t="s">
        <v>7589</v>
      </c>
      <c r="H4086" s="61" t="s">
        <v>967</v>
      </c>
      <c r="I4086" s="61">
        <v>28.02</v>
      </c>
      <c r="J4086" s="61">
        <v>-82.77</v>
      </c>
      <c r="K4086">
        <v>38010</v>
      </c>
      <c r="L4086"/>
      <c r="M4086"/>
    </row>
    <row r="4087" spans="1:13">
      <c r="A4087" s="61" t="s">
        <v>40</v>
      </c>
      <c r="B4087" s="61">
        <v>34431</v>
      </c>
      <c r="C4087" s="63" t="s">
        <v>968</v>
      </c>
      <c r="D4087" s="61">
        <v>0</v>
      </c>
      <c r="E4087" s="61" t="s">
        <v>7654</v>
      </c>
      <c r="F4087" s="61" t="s">
        <v>64</v>
      </c>
      <c r="G4087" s="61" t="s">
        <v>670</v>
      </c>
      <c r="H4087" s="61" t="s">
        <v>967</v>
      </c>
      <c r="I4087" s="61">
        <v>29.13</v>
      </c>
      <c r="J4087" s="61">
        <v>-82.53</v>
      </c>
      <c r="K4087">
        <v>8589</v>
      </c>
      <c r="L4087"/>
      <c r="M4087"/>
    </row>
    <row r="4088" spans="1:13">
      <c r="A4088" s="61" t="s">
        <v>40</v>
      </c>
      <c r="B4088" s="61">
        <v>34433</v>
      </c>
      <c r="C4088" s="63" t="s">
        <v>968</v>
      </c>
      <c r="D4088" s="61">
        <v>0</v>
      </c>
      <c r="E4088" s="61" t="s">
        <v>7654</v>
      </c>
      <c r="F4088" s="61" t="s">
        <v>64</v>
      </c>
      <c r="G4088" s="61" t="s">
        <v>7653</v>
      </c>
      <c r="H4088" s="61" t="s">
        <v>967</v>
      </c>
      <c r="I4088" s="61">
        <v>29</v>
      </c>
      <c r="J4088" s="61">
        <v>-82.52</v>
      </c>
      <c r="K4088">
        <v>7719</v>
      </c>
      <c r="L4088"/>
      <c r="M4088"/>
    </row>
    <row r="4089" spans="1:13">
      <c r="A4089" s="61" t="s">
        <v>40</v>
      </c>
      <c r="B4089" s="61">
        <v>34434</v>
      </c>
      <c r="C4089" s="63" t="s">
        <v>968</v>
      </c>
      <c r="D4089" s="61">
        <v>0</v>
      </c>
      <c r="E4089" s="61" t="s">
        <v>7654</v>
      </c>
      <c r="F4089" s="61" t="s">
        <v>64</v>
      </c>
      <c r="G4089" s="61" t="s">
        <v>7653</v>
      </c>
      <c r="H4089" s="61" t="s">
        <v>967</v>
      </c>
      <c r="I4089" s="61">
        <v>29</v>
      </c>
      <c r="J4089" s="61">
        <v>-82.44</v>
      </c>
      <c r="K4089">
        <v>9582</v>
      </c>
      <c r="L4089"/>
      <c r="M4089"/>
    </row>
    <row r="4090" spans="1:13">
      <c r="A4090" s="61" t="s">
        <v>40</v>
      </c>
      <c r="B4090" s="61">
        <v>34432</v>
      </c>
      <c r="C4090" s="63" t="s">
        <v>968</v>
      </c>
      <c r="D4090" s="61">
        <v>0</v>
      </c>
      <c r="E4090" s="61" t="s">
        <v>7654</v>
      </c>
      <c r="F4090" s="61" t="s">
        <v>64</v>
      </c>
      <c r="G4090" s="61" t="s">
        <v>670</v>
      </c>
      <c r="H4090" s="61" t="s">
        <v>967</v>
      </c>
      <c r="I4090" s="61">
        <v>29.04</v>
      </c>
      <c r="J4090" s="61">
        <v>-82.44</v>
      </c>
      <c r="K4090">
        <v>13159</v>
      </c>
      <c r="L4090"/>
      <c r="M4090"/>
    </row>
    <row r="4091" spans="1:13">
      <c r="A4091" s="61" t="s">
        <v>40</v>
      </c>
      <c r="B4091" s="61">
        <v>33839</v>
      </c>
      <c r="C4091" s="63" t="s">
        <v>968</v>
      </c>
      <c r="D4091" s="61">
        <v>0</v>
      </c>
      <c r="E4091" s="61" t="s">
        <v>1879</v>
      </c>
      <c r="F4091" s="61" t="s">
        <v>64</v>
      </c>
      <c r="G4091" s="61" t="s">
        <v>228</v>
      </c>
      <c r="H4091" s="61" t="s">
        <v>967</v>
      </c>
      <c r="I4091" s="61">
        <v>27.97</v>
      </c>
      <c r="J4091" s="61">
        <v>-81.75</v>
      </c>
      <c r="K4091">
        <v>3827</v>
      </c>
      <c r="L4091"/>
      <c r="M4091"/>
    </row>
    <row r="4092" spans="1:13">
      <c r="A4092" s="61" t="s">
        <v>40</v>
      </c>
      <c r="B4092" s="61">
        <v>32631</v>
      </c>
      <c r="C4092" s="63" t="s">
        <v>968</v>
      </c>
      <c r="D4092" s="61">
        <v>0</v>
      </c>
      <c r="E4092" s="61" t="s">
        <v>7471</v>
      </c>
      <c r="F4092" s="61" t="s">
        <v>64</v>
      </c>
      <c r="G4092" s="61" t="s">
        <v>7457</v>
      </c>
      <c r="H4092" s="61" t="s">
        <v>967</v>
      </c>
      <c r="I4092" s="61">
        <v>29.7</v>
      </c>
      <c r="J4092" s="61">
        <v>-82.09</v>
      </c>
      <c r="K4092">
        <v>311</v>
      </c>
      <c r="L4092"/>
      <c r="M4092"/>
    </row>
    <row r="4093" spans="1:13">
      <c r="A4093" s="61" t="s">
        <v>40</v>
      </c>
      <c r="B4093" s="61">
        <v>32131</v>
      </c>
      <c r="C4093" s="63" t="s">
        <v>968</v>
      </c>
      <c r="D4093" s="61">
        <v>0</v>
      </c>
      <c r="E4093" s="61" t="s">
        <v>7367</v>
      </c>
      <c r="F4093" s="61" t="s">
        <v>64</v>
      </c>
      <c r="G4093" s="61" t="s">
        <v>633</v>
      </c>
      <c r="H4093" s="61" t="s">
        <v>967</v>
      </c>
      <c r="I4093" s="61">
        <v>29.65</v>
      </c>
      <c r="J4093" s="61">
        <v>-81.59</v>
      </c>
      <c r="K4093">
        <v>4806</v>
      </c>
      <c r="L4093"/>
      <c r="M4093"/>
    </row>
    <row r="4094" spans="1:13">
      <c r="A4094" s="61" t="s">
        <v>40</v>
      </c>
      <c r="B4094" s="61">
        <v>32328</v>
      </c>
      <c r="C4094" s="63" t="s">
        <v>968</v>
      </c>
      <c r="D4094" s="61">
        <v>0</v>
      </c>
      <c r="E4094" s="61" t="s">
        <v>7397</v>
      </c>
      <c r="F4094" s="61" t="s">
        <v>64</v>
      </c>
      <c r="G4094" s="61" t="s">
        <v>428</v>
      </c>
      <c r="H4094" s="61" t="s">
        <v>967</v>
      </c>
      <c r="I4094" s="61">
        <v>29.75</v>
      </c>
      <c r="J4094" s="61">
        <v>-84.86</v>
      </c>
      <c r="K4094">
        <v>3721</v>
      </c>
      <c r="L4094"/>
      <c r="M4094"/>
    </row>
    <row r="4095" spans="1:13">
      <c r="A4095" s="61" t="s">
        <v>40</v>
      </c>
      <c r="B4095" s="61">
        <v>32437</v>
      </c>
      <c r="C4095" s="63" t="s">
        <v>968</v>
      </c>
      <c r="D4095" s="61">
        <v>0</v>
      </c>
      <c r="E4095" s="61" t="s">
        <v>7425</v>
      </c>
      <c r="F4095" s="61" t="s">
        <v>64</v>
      </c>
      <c r="G4095" s="61" t="s">
        <v>625</v>
      </c>
      <c r="H4095" s="61" t="s">
        <v>7409</v>
      </c>
      <c r="I4095" s="61">
        <v>30.44</v>
      </c>
      <c r="J4095" s="61">
        <v>-85.88</v>
      </c>
      <c r="K4095">
        <v>612</v>
      </c>
      <c r="L4095"/>
      <c r="M4095"/>
    </row>
    <row r="4096" spans="1:13">
      <c r="A4096" s="61" t="s">
        <v>40</v>
      </c>
      <c r="B4096" s="61">
        <v>32132</v>
      </c>
      <c r="C4096" s="63" t="s">
        <v>968</v>
      </c>
      <c r="D4096" s="61">
        <v>0</v>
      </c>
      <c r="E4096" s="61" t="s">
        <v>2315</v>
      </c>
      <c r="F4096" s="61" t="s">
        <v>64</v>
      </c>
      <c r="G4096" s="61" t="s">
        <v>7359</v>
      </c>
      <c r="H4096" s="61" t="s">
        <v>967</v>
      </c>
      <c r="I4096" s="61">
        <v>28.98</v>
      </c>
      <c r="J4096" s="61">
        <v>-80.92</v>
      </c>
      <c r="K4096">
        <v>8189</v>
      </c>
      <c r="L4096"/>
      <c r="M4096"/>
    </row>
    <row r="4097" spans="1:13">
      <c r="A4097" s="61" t="s">
        <v>40</v>
      </c>
      <c r="B4097" s="61">
        <v>32141</v>
      </c>
      <c r="C4097" s="63" t="s">
        <v>968</v>
      </c>
      <c r="D4097" s="61">
        <v>0</v>
      </c>
      <c r="E4097" s="61" t="s">
        <v>2315</v>
      </c>
      <c r="F4097" s="61" t="s">
        <v>64</v>
      </c>
      <c r="G4097" s="61" t="s">
        <v>7359</v>
      </c>
      <c r="H4097" s="61" t="s">
        <v>967</v>
      </c>
      <c r="I4097" s="61">
        <v>28.96</v>
      </c>
      <c r="J4097" s="61">
        <v>-80.900000000000006</v>
      </c>
      <c r="K4097">
        <v>17955</v>
      </c>
      <c r="L4097"/>
      <c r="M4097"/>
    </row>
    <row r="4098" spans="1:13">
      <c r="A4098" s="61" t="s">
        <v>40</v>
      </c>
      <c r="B4098" s="61">
        <v>32542</v>
      </c>
      <c r="C4098" s="63" t="s">
        <v>968</v>
      </c>
      <c r="D4098" s="61">
        <v>0</v>
      </c>
      <c r="E4098" s="61" t="s">
        <v>17445</v>
      </c>
      <c r="F4098" s="61" t="s">
        <v>64</v>
      </c>
      <c r="G4098" s="61" t="s">
        <v>7440</v>
      </c>
      <c r="H4098" s="61" t="s">
        <v>7409</v>
      </c>
      <c r="I4098" s="61">
        <v>30.46</v>
      </c>
      <c r="J4098" s="61">
        <v>-86.54</v>
      </c>
      <c r="K4098">
        <v>3834</v>
      </c>
      <c r="L4098"/>
      <c r="M4098"/>
    </row>
    <row r="4099" spans="1:13">
      <c r="A4099" s="61" t="s">
        <v>40</v>
      </c>
      <c r="B4099" s="61">
        <v>32033</v>
      </c>
      <c r="C4099" s="63" t="s">
        <v>968</v>
      </c>
      <c r="D4099" s="61">
        <v>0</v>
      </c>
      <c r="E4099" s="61" t="s">
        <v>5485</v>
      </c>
      <c r="F4099" s="61" t="s">
        <v>64</v>
      </c>
      <c r="G4099" s="61" t="s">
        <v>7329</v>
      </c>
      <c r="H4099" s="61" t="s">
        <v>967</v>
      </c>
      <c r="I4099" s="61">
        <v>29.78</v>
      </c>
      <c r="J4099" s="61">
        <v>-81.42</v>
      </c>
      <c r="K4099">
        <v>4789</v>
      </c>
      <c r="L4099"/>
      <c r="M4099"/>
    </row>
    <row r="4100" spans="1:13">
      <c r="A4100" s="61" t="s">
        <v>40</v>
      </c>
      <c r="B4100" s="61">
        <v>34222</v>
      </c>
      <c r="C4100" s="63" t="s">
        <v>968</v>
      </c>
      <c r="D4100" s="61">
        <v>0</v>
      </c>
      <c r="E4100" s="61" t="s">
        <v>845</v>
      </c>
      <c r="F4100" s="61" t="s">
        <v>64</v>
      </c>
      <c r="G4100" s="61" t="s">
        <v>7639</v>
      </c>
      <c r="H4100" s="61" t="s">
        <v>967</v>
      </c>
      <c r="I4100" s="61">
        <v>27.52</v>
      </c>
      <c r="J4100" s="61">
        <v>-82.52</v>
      </c>
      <c r="K4100">
        <v>14097</v>
      </c>
      <c r="L4100"/>
      <c r="M4100"/>
    </row>
    <row r="4101" spans="1:13">
      <c r="A4101" s="61" t="s">
        <v>40</v>
      </c>
      <c r="B4101" s="61">
        <v>34223</v>
      </c>
      <c r="C4101" s="63" t="s">
        <v>968</v>
      </c>
      <c r="D4101" s="61">
        <v>0</v>
      </c>
      <c r="E4101" s="61" t="s">
        <v>2421</v>
      </c>
      <c r="F4101" s="61" t="s">
        <v>64</v>
      </c>
      <c r="G4101" s="61" t="s">
        <v>7643</v>
      </c>
      <c r="H4101" s="61" t="s">
        <v>967</v>
      </c>
      <c r="I4101" s="61">
        <v>26.95</v>
      </c>
      <c r="J4101" s="61">
        <v>-82.35</v>
      </c>
      <c r="K4101">
        <v>19118</v>
      </c>
      <c r="L4101"/>
      <c r="M4101"/>
    </row>
    <row r="4102" spans="1:13">
      <c r="A4102" s="61" t="s">
        <v>40</v>
      </c>
      <c r="B4102" s="61">
        <v>34224</v>
      </c>
      <c r="C4102" s="63" t="s">
        <v>968</v>
      </c>
      <c r="D4102" s="61">
        <v>0</v>
      </c>
      <c r="E4102" s="61" t="s">
        <v>2421</v>
      </c>
      <c r="F4102" s="61" t="s">
        <v>64</v>
      </c>
      <c r="G4102" s="61" t="s">
        <v>5813</v>
      </c>
      <c r="H4102" s="61" t="s">
        <v>967</v>
      </c>
      <c r="I4102" s="61">
        <v>26.92</v>
      </c>
      <c r="J4102" s="61">
        <v>-82.3</v>
      </c>
      <c r="K4102">
        <v>16379</v>
      </c>
      <c r="L4102"/>
      <c r="M4102"/>
    </row>
    <row r="4103" spans="1:13">
      <c r="A4103" s="61" t="s">
        <v>40</v>
      </c>
      <c r="B4103" s="61">
        <v>33928</v>
      </c>
      <c r="C4103" s="63" t="s">
        <v>968</v>
      </c>
      <c r="D4103" s="61">
        <v>0</v>
      </c>
      <c r="E4103" s="61" t="s">
        <v>7617</v>
      </c>
      <c r="F4103" s="61" t="s">
        <v>64</v>
      </c>
      <c r="G4103" s="61" t="s">
        <v>853</v>
      </c>
      <c r="H4103" s="61" t="s">
        <v>967</v>
      </c>
      <c r="I4103" s="61">
        <v>26.44</v>
      </c>
      <c r="J4103" s="61">
        <v>-81.81</v>
      </c>
      <c r="K4103">
        <v>28955</v>
      </c>
      <c r="L4103"/>
      <c r="M4103"/>
    </row>
    <row r="4104" spans="1:13">
      <c r="A4104" s="61" t="s">
        <v>40</v>
      </c>
      <c r="B4104" s="61">
        <v>32726</v>
      </c>
      <c r="C4104" s="63" t="s">
        <v>968</v>
      </c>
      <c r="D4104" s="61">
        <v>0</v>
      </c>
      <c r="E4104" s="61" t="s">
        <v>1934</v>
      </c>
      <c r="F4104" s="61" t="s">
        <v>64</v>
      </c>
      <c r="G4104" s="61" t="s">
        <v>7358</v>
      </c>
      <c r="H4104" s="61" t="s">
        <v>967</v>
      </c>
      <c r="I4104" s="61">
        <v>28.85</v>
      </c>
      <c r="J4104" s="61">
        <v>-81.680000000000007</v>
      </c>
      <c r="K4104">
        <v>23012</v>
      </c>
      <c r="L4104"/>
      <c r="M4104"/>
    </row>
    <row r="4105" spans="1:13">
      <c r="A4105" s="61" t="s">
        <v>40</v>
      </c>
      <c r="B4105" s="61">
        <v>32736</v>
      </c>
      <c r="C4105" s="63" t="s">
        <v>968</v>
      </c>
      <c r="D4105" s="61">
        <v>0</v>
      </c>
      <c r="E4105" s="61" t="s">
        <v>1934</v>
      </c>
      <c r="F4105" s="61" t="s">
        <v>64</v>
      </c>
      <c r="G4105" s="61" t="s">
        <v>7358</v>
      </c>
      <c r="H4105" s="61" t="s">
        <v>967</v>
      </c>
      <c r="I4105" s="61">
        <v>28.92</v>
      </c>
      <c r="J4105" s="61">
        <v>-81.489999999999995</v>
      </c>
      <c r="K4105">
        <v>11412</v>
      </c>
      <c r="L4105"/>
      <c r="M4105"/>
    </row>
    <row r="4106" spans="1:13">
      <c r="A4106" s="61" t="s">
        <v>40</v>
      </c>
      <c r="B4106" s="61">
        <v>32948</v>
      </c>
      <c r="C4106" s="63" t="s">
        <v>968</v>
      </c>
      <c r="D4106" s="61">
        <v>0</v>
      </c>
      <c r="E4106" s="61" t="s">
        <v>7512</v>
      </c>
      <c r="F4106" s="61" t="s">
        <v>64</v>
      </c>
      <c r="G4106" s="61" t="s">
        <v>7513</v>
      </c>
      <c r="H4106" s="61" t="s">
        <v>967</v>
      </c>
      <c r="I4106" s="61">
        <v>27.76</v>
      </c>
      <c r="J4106" s="61">
        <v>-80.59</v>
      </c>
      <c r="K4106">
        <v>6609</v>
      </c>
      <c r="L4106"/>
      <c r="M4106"/>
    </row>
    <row r="4107" spans="1:13">
      <c r="A4107" s="61" t="s">
        <v>40</v>
      </c>
      <c r="B4107" s="61">
        <v>32034</v>
      </c>
      <c r="C4107" s="63" t="s">
        <v>968</v>
      </c>
      <c r="D4107" s="61">
        <v>0</v>
      </c>
      <c r="E4107" s="61" t="s">
        <v>7336</v>
      </c>
      <c r="F4107" s="61" t="s">
        <v>64</v>
      </c>
      <c r="G4107" s="61" t="s">
        <v>2852</v>
      </c>
      <c r="H4107" s="61" t="s">
        <v>967</v>
      </c>
      <c r="I4107" s="61">
        <v>30.65</v>
      </c>
      <c r="J4107" s="61">
        <v>-81.44</v>
      </c>
      <c r="K4107">
        <v>38167</v>
      </c>
      <c r="L4107"/>
      <c r="M4107"/>
    </row>
    <row r="4108" spans="1:13">
      <c r="A4108" s="61" t="s">
        <v>40</v>
      </c>
      <c r="B4108" s="61">
        <v>32136</v>
      </c>
      <c r="C4108" s="63" t="s">
        <v>968</v>
      </c>
      <c r="D4108" s="61">
        <v>0</v>
      </c>
      <c r="E4108" s="61" t="s">
        <v>7370</v>
      </c>
      <c r="F4108" s="61" t="s">
        <v>64</v>
      </c>
      <c r="G4108" s="61" t="s">
        <v>7361</v>
      </c>
      <c r="H4108" s="61" t="s">
        <v>967</v>
      </c>
      <c r="I4108" s="61">
        <v>29.47</v>
      </c>
      <c r="J4108" s="61">
        <v>-81.13</v>
      </c>
      <c r="K4108">
        <v>8432</v>
      </c>
      <c r="L4108"/>
      <c r="M4108"/>
    </row>
    <row r="4109" spans="1:13">
      <c r="A4109" s="61" t="s">
        <v>40</v>
      </c>
      <c r="B4109" s="61">
        <v>32003</v>
      </c>
      <c r="C4109" s="63" t="s">
        <v>968</v>
      </c>
      <c r="D4109" s="61">
        <v>0</v>
      </c>
      <c r="E4109" s="61" t="s">
        <v>7326</v>
      </c>
      <c r="F4109" s="61" t="s">
        <v>64</v>
      </c>
      <c r="G4109" s="61" t="s">
        <v>924</v>
      </c>
      <c r="H4109" s="61" t="s">
        <v>967</v>
      </c>
      <c r="I4109" s="61">
        <v>30.1</v>
      </c>
      <c r="J4109" s="61">
        <v>-81.709999999999994</v>
      </c>
      <c r="K4109">
        <v>29142</v>
      </c>
      <c r="L4109"/>
      <c r="M4109"/>
    </row>
    <row r="4110" spans="1:13">
      <c r="A4110" s="61" t="s">
        <v>40</v>
      </c>
      <c r="B4110" s="61">
        <v>32140</v>
      </c>
      <c r="C4110" s="63" t="s">
        <v>968</v>
      </c>
      <c r="D4110" s="61">
        <v>0</v>
      </c>
      <c r="E4110" s="61" t="s">
        <v>7372</v>
      </c>
      <c r="F4110" s="61" t="s">
        <v>64</v>
      </c>
      <c r="G4110" s="61" t="s">
        <v>633</v>
      </c>
      <c r="H4110" s="61" t="s">
        <v>967</v>
      </c>
      <c r="I4110" s="61">
        <v>29.73</v>
      </c>
      <c r="J4110" s="61">
        <v>-81.88</v>
      </c>
      <c r="K4110">
        <v>1822</v>
      </c>
      <c r="L4110"/>
      <c r="M4110"/>
    </row>
    <row r="4111" spans="1:13">
      <c r="A4111" s="61" t="s">
        <v>40</v>
      </c>
      <c r="B4111" s="61">
        <v>34436</v>
      </c>
      <c r="C4111" s="63" t="s">
        <v>968</v>
      </c>
      <c r="D4111" s="61">
        <v>0</v>
      </c>
      <c r="E4111" s="61" t="s">
        <v>7655</v>
      </c>
      <c r="F4111" s="61" t="s">
        <v>64</v>
      </c>
      <c r="G4111" s="61" t="s">
        <v>7653</v>
      </c>
      <c r="H4111" s="61" t="s">
        <v>967</v>
      </c>
      <c r="I4111" s="61">
        <v>28.74</v>
      </c>
      <c r="J4111" s="61">
        <v>-82.29</v>
      </c>
      <c r="K4111">
        <v>7901</v>
      </c>
      <c r="L4111"/>
      <c r="M4111"/>
    </row>
    <row r="4112" spans="1:13">
      <c r="A4112" s="61" t="s">
        <v>40</v>
      </c>
      <c r="B4112" s="61">
        <v>33332</v>
      </c>
      <c r="C4112" s="63" t="s">
        <v>968</v>
      </c>
      <c r="D4112" s="61">
        <v>0</v>
      </c>
      <c r="E4112" s="61" t="s">
        <v>7540</v>
      </c>
      <c r="F4112" s="61" t="s">
        <v>64</v>
      </c>
      <c r="G4112" s="61" t="s">
        <v>7523</v>
      </c>
      <c r="H4112" s="61" t="s">
        <v>967</v>
      </c>
      <c r="I4112" s="61">
        <v>26.01</v>
      </c>
      <c r="J4112" s="61">
        <v>-80.459999999999994</v>
      </c>
      <c r="K4112">
        <v>10915</v>
      </c>
      <c r="L4112"/>
      <c r="M4112"/>
    </row>
    <row r="4113" spans="1:13">
      <c r="A4113" s="61" t="s">
        <v>40</v>
      </c>
      <c r="B4113" s="61">
        <v>33327</v>
      </c>
      <c r="C4113" s="63" t="s">
        <v>968</v>
      </c>
      <c r="D4113" s="61">
        <v>0</v>
      </c>
      <c r="E4113" s="61" t="s">
        <v>7540</v>
      </c>
      <c r="F4113" s="61" t="s">
        <v>64</v>
      </c>
      <c r="G4113" s="61" t="s">
        <v>7523</v>
      </c>
      <c r="H4113" s="61" t="s">
        <v>967</v>
      </c>
      <c r="I4113" s="61">
        <v>26.11</v>
      </c>
      <c r="J4113" s="61">
        <v>-80.42</v>
      </c>
      <c r="K4113">
        <v>22174</v>
      </c>
      <c r="L4113"/>
      <c r="M4113"/>
    </row>
    <row r="4114" spans="1:13">
      <c r="A4114" s="61" t="s">
        <v>40</v>
      </c>
      <c r="B4114" s="61">
        <v>33326</v>
      </c>
      <c r="C4114" s="63" t="s">
        <v>968</v>
      </c>
      <c r="D4114" s="61">
        <v>0</v>
      </c>
      <c r="E4114" s="61" t="s">
        <v>7540</v>
      </c>
      <c r="F4114" s="61" t="s">
        <v>64</v>
      </c>
      <c r="G4114" s="61" t="s">
        <v>7523</v>
      </c>
      <c r="H4114" s="61" t="s">
        <v>967</v>
      </c>
      <c r="I4114" s="61">
        <v>26.11</v>
      </c>
      <c r="J4114" s="61">
        <v>-80.39</v>
      </c>
      <c r="K4114">
        <v>33978</v>
      </c>
      <c r="L4114"/>
      <c r="M4114"/>
    </row>
    <row r="4115" spans="1:13">
      <c r="A4115" s="61" t="s">
        <v>40</v>
      </c>
      <c r="B4115" s="61">
        <v>33331</v>
      </c>
      <c r="C4115" s="63" t="s">
        <v>968</v>
      </c>
      <c r="D4115" s="61">
        <v>0</v>
      </c>
      <c r="E4115" s="61" t="s">
        <v>7540</v>
      </c>
      <c r="F4115" s="61" t="s">
        <v>64</v>
      </c>
      <c r="G4115" s="61" t="s">
        <v>7523</v>
      </c>
      <c r="H4115" s="61" t="s">
        <v>967</v>
      </c>
      <c r="I4115" s="61">
        <v>26.06</v>
      </c>
      <c r="J4115" s="61">
        <v>-80.37</v>
      </c>
      <c r="K4115">
        <v>23016</v>
      </c>
      <c r="L4115"/>
      <c r="M4115"/>
    </row>
    <row r="4116" spans="1:13">
      <c r="A4116" s="61" t="s">
        <v>40</v>
      </c>
      <c r="B4116" s="61">
        <v>33330</v>
      </c>
      <c r="C4116" s="63" t="s">
        <v>968</v>
      </c>
      <c r="D4116" s="61">
        <v>0</v>
      </c>
      <c r="E4116" s="61" t="s">
        <v>7540</v>
      </c>
      <c r="F4116" s="61" t="s">
        <v>64</v>
      </c>
      <c r="G4116" s="61" t="s">
        <v>7523</v>
      </c>
      <c r="H4116" s="61" t="s">
        <v>967</v>
      </c>
      <c r="I4116" s="61">
        <v>26.06</v>
      </c>
      <c r="J4116" s="61">
        <v>-80.319999999999993</v>
      </c>
      <c r="K4116">
        <v>14738</v>
      </c>
      <c r="L4116"/>
      <c r="M4116"/>
    </row>
    <row r="4117" spans="1:13">
      <c r="A4117" s="61" t="s">
        <v>40</v>
      </c>
      <c r="B4117" s="61">
        <v>33325</v>
      </c>
      <c r="C4117" s="63" t="s">
        <v>968</v>
      </c>
      <c r="D4117" s="61">
        <v>0</v>
      </c>
      <c r="E4117" s="61" t="s">
        <v>7540</v>
      </c>
      <c r="F4117" s="61" t="s">
        <v>64</v>
      </c>
      <c r="G4117" s="61" t="s">
        <v>7523</v>
      </c>
      <c r="H4117" s="61" t="s">
        <v>967</v>
      </c>
      <c r="I4117" s="61">
        <v>26.11</v>
      </c>
      <c r="J4117" s="61">
        <v>-80.319999999999993</v>
      </c>
      <c r="K4117">
        <v>31556</v>
      </c>
      <c r="L4117"/>
      <c r="M4117"/>
    </row>
    <row r="4118" spans="1:13">
      <c r="A4118" s="61" t="s">
        <v>40</v>
      </c>
      <c r="B4118" s="61">
        <v>33323</v>
      </c>
      <c r="C4118" s="63" t="s">
        <v>968</v>
      </c>
      <c r="D4118" s="61">
        <v>0</v>
      </c>
      <c r="E4118" s="61" t="s">
        <v>7540</v>
      </c>
      <c r="F4118" s="61" t="s">
        <v>64</v>
      </c>
      <c r="G4118" s="61" t="s">
        <v>7523</v>
      </c>
      <c r="H4118" s="61" t="s">
        <v>967</v>
      </c>
      <c r="I4118" s="61">
        <v>26.15</v>
      </c>
      <c r="J4118" s="61">
        <v>-80.319999999999993</v>
      </c>
      <c r="K4118">
        <v>23149</v>
      </c>
      <c r="L4118"/>
      <c r="M4118"/>
    </row>
    <row r="4119" spans="1:13">
      <c r="A4119" s="61" t="s">
        <v>40</v>
      </c>
      <c r="B4119" s="61">
        <v>33328</v>
      </c>
      <c r="C4119" s="63" t="s">
        <v>968</v>
      </c>
      <c r="D4119" s="61">
        <v>0</v>
      </c>
      <c r="E4119" s="61" t="s">
        <v>7540</v>
      </c>
      <c r="F4119" s="61" t="s">
        <v>64</v>
      </c>
      <c r="G4119" s="61" t="s">
        <v>7523</v>
      </c>
      <c r="H4119" s="61" t="s">
        <v>967</v>
      </c>
      <c r="I4119" s="61">
        <v>26.07</v>
      </c>
      <c r="J4119" s="61">
        <v>-80.28</v>
      </c>
      <c r="K4119">
        <v>28997</v>
      </c>
      <c r="L4119"/>
      <c r="M4119"/>
    </row>
    <row r="4120" spans="1:13">
      <c r="A4120" s="61" t="s">
        <v>40</v>
      </c>
      <c r="B4120" s="61">
        <v>33324</v>
      </c>
      <c r="C4120" s="63" t="s">
        <v>968</v>
      </c>
      <c r="D4120" s="61">
        <v>0</v>
      </c>
      <c r="E4120" s="61" t="s">
        <v>7540</v>
      </c>
      <c r="F4120" s="61" t="s">
        <v>64</v>
      </c>
      <c r="G4120" s="61" t="s">
        <v>7523</v>
      </c>
      <c r="H4120" s="61" t="s">
        <v>967</v>
      </c>
      <c r="I4120" s="61">
        <v>26.11</v>
      </c>
      <c r="J4120" s="61">
        <v>-80.27</v>
      </c>
      <c r="K4120">
        <v>46766</v>
      </c>
      <c r="L4120"/>
      <c r="M4120"/>
    </row>
    <row r="4121" spans="1:13">
      <c r="A4121" s="61" t="s">
        <v>40</v>
      </c>
      <c r="B4121" s="61">
        <v>33322</v>
      </c>
      <c r="C4121" s="63" t="s">
        <v>968</v>
      </c>
      <c r="D4121" s="61">
        <v>0</v>
      </c>
      <c r="E4121" s="61" t="s">
        <v>7540</v>
      </c>
      <c r="F4121" s="61" t="s">
        <v>64</v>
      </c>
      <c r="G4121" s="61" t="s">
        <v>7523</v>
      </c>
      <c r="H4121" s="61" t="s">
        <v>967</v>
      </c>
      <c r="I4121" s="61">
        <v>26.15</v>
      </c>
      <c r="J4121" s="61">
        <v>-80.27</v>
      </c>
      <c r="K4121">
        <v>41050</v>
      </c>
      <c r="L4121"/>
      <c r="M4121"/>
    </row>
    <row r="4122" spans="1:13">
      <c r="A4122" s="61" t="s">
        <v>40</v>
      </c>
      <c r="B4122" s="61">
        <v>33351</v>
      </c>
      <c r="C4122" s="63" t="s">
        <v>968</v>
      </c>
      <c r="D4122" s="61">
        <v>0</v>
      </c>
      <c r="E4122" s="61" t="s">
        <v>7540</v>
      </c>
      <c r="F4122" s="61" t="s">
        <v>64</v>
      </c>
      <c r="G4122" s="61" t="s">
        <v>7523</v>
      </c>
      <c r="H4122" s="61" t="s">
        <v>967</v>
      </c>
      <c r="I4122" s="61">
        <v>26.18</v>
      </c>
      <c r="J4122" s="61">
        <v>-80.27</v>
      </c>
      <c r="K4122">
        <v>36913</v>
      </c>
      <c r="L4122"/>
      <c r="M4122"/>
    </row>
    <row r="4123" spans="1:13">
      <c r="A4123" s="61" t="s">
        <v>40</v>
      </c>
      <c r="B4123" s="61">
        <v>33321</v>
      </c>
      <c r="C4123" s="63" t="s">
        <v>968</v>
      </c>
      <c r="D4123" s="61">
        <v>0</v>
      </c>
      <c r="E4123" s="61" t="s">
        <v>7540</v>
      </c>
      <c r="F4123" s="61" t="s">
        <v>64</v>
      </c>
      <c r="G4123" s="61" t="s">
        <v>7523</v>
      </c>
      <c r="H4123" s="61" t="s">
        <v>967</v>
      </c>
      <c r="I4123" s="61">
        <v>26.21</v>
      </c>
      <c r="J4123" s="61">
        <v>-80.27</v>
      </c>
      <c r="K4123">
        <v>51011</v>
      </c>
      <c r="L4123"/>
      <c r="M4123"/>
    </row>
    <row r="4124" spans="1:13">
      <c r="A4124" s="61" t="s">
        <v>40</v>
      </c>
      <c r="B4124" s="61">
        <v>33317</v>
      </c>
      <c r="C4124" s="63" t="s">
        <v>968</v>
      </c>
      <c r="D4124" s="61">
        <v>0</v>
      </c>
      <c r="E4124" s="61" t="s">
        <v>7540</v>
      </c>
      <c r="F4124" s="61" t="s">
        <v>64</v>
      </c>
      <c r="G4124" s="61" t="s">
        <v>7523</v>
      </c>
      <c r="H4124" s="61" t="s">
        <v>967</v>
      </c>
      <c r="I4124" s="61">
        <v>26.11</v>
      </c>
      <c r="J4124" s="61">
        <v>-80.23</v>
      </c>
      <c r="K4124">
        <v>37590</v>
      </c>
      <c r="L4124"/>
      <c r="M4124"/>
    </row>
    <row r="4125" spans="1:13">
      <c r="A4125" s="61" t="s">
        <v>40</v>
      </c>
      <c r="B4125" s="61">
        <v>33313</v>
      </c>
      <c r="C4125" s="63" t="s">
        <v>968</v>
      </c>
      <c r="D4125" s="61">
        <v>0</v>
      </c>
      <c r="E4125" s="61" t="s">
        <v>7540</v>
      </c>
      <c r="F4125" s="61" t="s">
        <v>64</v>
      </c>
      <c r="G4125" s="61" t="s">
        <v>7523</v>
      </c>
      <c r="H4125" s="61" t="s">
        <v>967</v>
      </c>
      <c r="I4125" s="61">
        <v>26.15</v>
      </c>
      <c r="J4125" s="61">
        <v>-80.23</v>
      </c>
      <c r="K4125">
        <v>63284</v>
      </c>
      <c r="L4125"/>
      <c r="M4125"/>
    </row>
    <row r="4126" spans="1:13">
      <c r="A4126" s="61" t="s">
        <v>40</v>
      </c>
      <c r="B4126" s="61">
        <v>33319</v>
      </c>
      <c r="C4126" s="63" t="s">
        <v>968</v>
      </c>
      <c r="D4126" s="61">
        <v>0</v>
      </c>
      <c r="E4126" s="61" t="s">
        <v>7540</v>
      </c>
      <c r="F4126" s="61" t="s">
        <v>64</v>
      </c>
      <c r="G4126" s="61" t="s">
        <v>7523</v>
      </c>
      <c r="H4126" s="61" t="s">
        <v>967</v>
      </c>
      <c r="I4126" s="61">
        <v>26.18</v>
      </c>
      <c r="J4126" s="61">
        <v>-80.23</v>
      </c>
      <c r="K4126">
        <v>51891</v>
      </c>
      <c r="L4126"/>
      <c r="M4126"/>
    </row>
    <row r="4127" spans="1:13">
      <c r="A4127" s="61" t="s">
        <v>40</v>
      </c>
      <c r="B4127" s="61">
        <v>33314</v>
      </c>
      <c r="C4127" s="63" t="s">
        <v>968</v>
      </c>
      <c r="D4127" s="61">
        <v>0</v>
      </c>
      <c r="E4127" s="61" t="s">
        <v>7540</v>
      </c>
      <c r="F4127" s="61" t="s">
        <v>64</v>
      </c>
      <c r="G4127" s="61" t="s">
        <v>7523</v>
      </c>
      <c r="H4127" s="61" t="s">
        <v>967</v>
      </c>
      <c r="I4127" s="61">
        <v>26.07</v>
      </c>
      <c r="J4127" s="61">
        <v>-80.22</v>
      </c>
      <c r="K4127">
        <v>30248</v>
      </c>
      <c r="L4127"/>
      <c r="M4127"/>
    </row>
    <row r="4128" spans="1:13">
      <c r="A4128" s="61" t="s">
        <v>40</v>
      </c>
      <c r="B4128" s="61">
        <v>33312</v>
      </c>
      <c r="C4128" s="63" t="s">
        <v>968</v>
      </c>
      <c r="D4128" s="61">
        <v>0</v>
      </c>
      <c r="E4128" s="61" t="s">
        <v>7540</v>
      </c>
      <c r="F4128" s="61" t="s">
        <v>64</v>
      </c>
      <c r="G4128" s="61" t="s">
        <v>7523</v>
      </c>
      <c r="H4128" s="61" t="s">
        <v>967</v>
      </c>
      <c r="I4128" s="61">
        <v>26.09</v>
      </c>
      <c r="J4128" s="61">
        <v>-80.180000000000007</v>
      </c>
      <c r="K4128">
        <v>51570</v>
      </c>
      <c r="L4128"/>
      <c r="M4128"/>
    </row>
    <row r="4129" spans="1:13">
      <c r="A4129" s="61" t="s">
        <v>40</v>
      </c>
      <c r="B4129" s="61">
        <v>33311</v>
      </c>
      <c r="C4129" s="63" t="s">
        <v>968</v>
      </c>
      <c r="D4129" s="61">
        <v>0</v>
      </c>
      <c r="E4129" s="61" t="s">
        <v>7540</v>
      </c>
      <c r="F4129" s="61" t="s">
        <v>64</v>
      </c>
      <c r="G4129" s="61" t="s">
        <v>7523</v>
      </c>
      <c r="H4129" s="61" t="s">
        <v>967</v>
      </c>
      <c r="I4129" s="61">
        <v>26.14</v>
      </c>
      <c r="J4129" s="61">
        <v>-80.17</v>
      </c>
      <c r="K4129">
        <v>69413</v>
      </c>
      <c r="L4129"/>
      <c r="M4129"/>
    </row>
    <row r="4130" spans="1:13">
      <c r="A4130" s="61" t="s">
        <v>40</v>
      </c>
      <c r="B4130" s="61">
        <v>33309</v>
      </c>
      <c r="C4130" s="63" t="s">
        <v>968</v>
      </c>
      <c r="D4130" s="61">
        <v>0</v>
      </c>
      <c r="E4130" s="61" t="s">
        <v>7540</v>
      </c>
      <c r="F4130" s="61" t="s">
        <v>64</v>
      </c>
      <c r="G4130" s="61" t="s">
        <v>7523</v>
      </c>
      <c r="H4130" s="61" t="s">
        <v>967</v>
      </c>
      <c r="I4130" s="61">
        <v>26.19</v>
      </c>
      <c r="J4130" s="61">
        <v>-80.17</v>
      </c>
      <c r="K4130">
        <v>37642</v>
      </c>
      <c r="L4130"/>
      <c r="M4130"/>
    </row>
    <row r="4131" spans="1:13">
      <c r="A4131" s="61" t="s">
        <v>40</v>
      </c>
      <c r="B4131" s="61">
        <v>33315</v>
      </c>
      <c r="C4131" s="63" t="s">
        <v>968</v>
      </c>
      <c r="D4131" s="61">
        <v>0</v>
      </c>
      <c r="E4131" s="61" t="s">
        <v>7540</v>
      </c>
      <c r="F4131" s="61" t="s">
        <v>64</v>
      </c>
      <c r="G4131" s="61" t="s">
        <v>7523</v>
      </c>
      <c r="H4131" s="61" t="s">
        <v>967</v>
      </c>
      <c r="I4131" s="61">
        <v>26.09</v>
      </c>
      <c r="J4131" s="61">
        <v>-80.150000000000006</v>
      </c>
      <c r="K4131">
        <v>13555</v>
      </c>
      <c r="L4131"/>
      <c r="M4131"/>
    </row>
    <row r="4132" spans="1:13">
      <c r="A4132" s="61" t="s">
        <v>40</v>
      </c>
      <c r="B4132" s="61">
        <v>33301</v>
      </c>
      <c r="C4132" s="63" t="s">
        <v>968</v>
      </c>
      <c r="D4132" s="61">
        <v>0</v>
      </c>
      <c r="E4132" s="61" t="s">
        <v>7540</v>
      </c>
      <c r="F4132" s="61" t="s">
        <v>64</v>
      </c>
      <c r="G4132" s="61" t="s">
        <v>7523</v>
      </c>
      <c r="H4132" s="61" t="s">
        <v>967</v>
      </c>
      <c r="I4132" s="61">
        <v>26.12</v>
      </c>
      <c r="J4132" s="61">
        <v>-80.13</v>
      </c>
      <c r="K4132">
        <v>19109</v>
      </c>
      <c r="L4132"/>
      <c r="M4132"/>
    </row>
    <row r="4133" spans="1:13">
      <c r="A4133" s="61" t="s">
        <v>40</v>
      </c>
      <c r="B4133" s="61">
        <v>33304</v>
      </c>
      <c r="C4133" s="63" t="s">
        <v>968</v>
      </c>
      <c r="D4133" s="61">
        <v>0</v>
      </c>
      <c r="E4133" s="61" t="s">
        <v>7540</v>
      </c>
      <c r="F4133" s="61" t="s">
        <v>64</v>
      </c>
      <c r="G4133" s="61" t="s">
        <v>7523</v>
      </c>
      <c r="H4133" s="61" t="s">
        <v>967</v>
      </c>
      <c r="I4133" s="61">
        <v>26.14</v>
      </c>
      <c r="J4133" s="61">
        <v>-80.13</v>
      </c>
      <c r="K4133">
        <v>19978</v>
      </c>
      <c r="L4133"/>
      <c r="M4133"/>
    </row>
    <row r="4134" spans="1:13">
      <c r="A4134" s="61" t="s">
        <v>40</v>
      </c>
      <c r="B4134" s="61">
        <v>33394</v>
      </c>
      <c r="C4134" s="63" t="s">
        <v>968</v>
      </c>
      <c r="D4134" s="61">
        <v>0</v>
      </c>
      <c r="E4134" s="61" t="s">
        <v>7540</v>
      </c>
      <c r="F4134" s="61" t="s">
        <v>64</v>
      </c>
      <c r="G4134" s="61" t="s">
        <v>7523</v>
      </c>
      <c r="H4134" s="61" t="s">
        <v>967</v>
      </c>
      <c r="I4134" s="61">
        <v>26.14</v>
      </c>
      <c r="J4134" s="61">
        <v>-80.13</v>
      </c>
      <c r="K4134">
        <v>0</v>
      </c>
      <c r="L4134"/>
      <c r="M4134"/>
    </row>
    <row r="4135" spans="1:13">
      <c r="A4135" s="61" t="s">
        <v>40</v>
      </c>
      <c r="B4135" s="61">
        <v>33334</v>
      </c>
      <c r="C4135" s="63" t="s">
        <v>968</v>
      </c>
      <c r="D4135" s="61">
        <v>0</v>
      </c>
      <c r="E4135" s="61" t="s">
        <v>7540</v>
      </c>
      <c r="F4135" s="61" t="s">
        <v>64</v>
      </c>
      <c r="G4135" s="61" t="s">
        <v>7523</v>
      </c>
      <c r="H4135" s="61" t="s">
        <v>967</v>
      </c>
      <c r="I4135" s="61">
        <v>26.18</v>
      </c>
      <c r="J4135" s="61">
        <v>-80.13</v>
      </c>
      <c r="K4135">
        <v>30138</v>
      </c>
      <c r="L4135"/>
      <c r="M4135"/>
    </row>
    <row r="4136" spans="1:13">
      <c r="A4136" s="61" t="s">
        <v>40</v>
      </c>
      <c r="B4136" s="61">
        <v>33316</v>
      </c>
      <c r="C4136" s="63" t="s">
        <v>968</v>
      </c>
      <c r="D4136" s="61">
        <v>0</v>
      </c>
      <c r="E4136" s="61" t="s">
        <v>7540</v>
      </c>
      <c r="F4136" s="61" t="s">
        <v>64</v>
      </c>
      <c r="G4136" s="61" t="s">
        <v>7523</v>
      </c>
      <c r="H4136" s="61" t="s">
        <v>967</v>
      </c>
      <c r="I4136" s="61">
        <v>26.1</v>
      </c>
      <c r="J4136" s="61">
        <v>-80.12</v>
      </c>
      <c r="K4136">
        <v>12669</v>
      </c>
      <c r="L4136"/>
      <c r="M4136"/>
    </row>
    <row r="4137" spans="1:13">
      <c r="A4137" s="61" t="s">
        <v>40</v>
      </c>
      <c r="B4137" s="61">
        <v>33305</v>
      </c>
      <c r="C4137" s="63" t="s">
        <v>968</v>
      </c>
      <c r="D4137" s="61">
        <v>0</v>
      </c>
      <c r="E4137" s="61" t="s">
        <v>7540</v>
      </c>
      <c r="F4137" s="61" t="s">
        <v>64</v>
      </c>
      <c r="G4137" s="61" t="s">
        <v>7523</v>
      </c>
      <c r="H4137" s="61" t="s">
        <v>967</v>
      </c>
      <c r="I4137" s="61">
        <v>26.15</v>
      </c>
      <c r="J4137" s="61">
        <v>-80.12</v>
      </c>
      <c r="K4137">
        <v>12044</v>
      </c>
      <c r="L4137"/>
      <c r="M4137"/>
    </row>
    <row r="4138" spans="1:13">
      <c r="A4138" s="61" t="s">
        <v>40</v>
      </c>
      <c r="B4138" s="61">
        <v>33306</v>
      </c>
      <c r="C4138" s="63" t="s">
        <v>968</v>
      </c>
      <c r="D4138" s="61">
        <v>0</v>
      </c>
      <c r="E4138" s="61" t="s">
        <v>7540</v>
      </c>
      <c r="F4138" s="61" t="s">
        <v>64</v>
      </c>
      <c r="G4138" s="61" t="s">
        <v>7523</v>
      </c>
      <c r="H4138" s="61" t="s">
        <v>967</v>
      </c>
      <c r="I4138" s="61">
        <v>26.17</v>
      </c>
      <c r="J4138" s="61">
        <v>-80.11</v>
      </c>
      <c r="K4138">
        <v>3526</v>
      </c>
      <c r="L4138"/>
      <c r="M4138"/>
    </row>
    <row r="4139" spans="1:13">
      <c r="A4139" s="61" t="s">
        <v>40</v>
      </c>
      <c r="B4139" s="61">
        <v>33308</v>
      </c>
      <c r="C4139" s="63" t="s">
        <v>968</v>
      </c>
      <c r="D4139" s="61">
        <v>0</v>
      </c>
      <c r="E4139" s="61" t="s">
        <v>7540</v>
      </c>
      <c r="F4139" s="61" t="s">
        <v>64</v>
      </c>
      <c r="G4139" s="61" t="s">
        <v>7523</v>
      </c>
      <c r="H4139" s="61" t="s">
        <v>967</v>
      </c>
      <c r="I4139" s="61">
        <v>26.19</v>
      </c>
      <c r="J4139" s="61">
        <v>-80.099999999999994</v>
      </c>
      <c r="K4139">
        <v>29519</v>
      </c>
      <c r="L4139"/>
      <c r="M4139"/>
    </row>
    <row r="4140" spans="1:13">
      <c r="A4140" s="61" t="s">
        <v>40</v>
      </c>
      <c r="B4140" s="61">
        <v>32134</v>
      </c>
      <c r="C4140" s="63" t="s">
        <v>968</v>
      </c>
      <c r="D4140" s="61">
        <v>0</v>
      </c>
      <c r="E4140" s="61" t="s">
        <v>7368</v>
      </c>
      <c r="F4140" s="61" t="s">
        <v>64</v>
      </c>
      <c r="G4140" s="61" t="s">
        <v>670</v>
      </c>
      <c r="H4140" s="61" t="s">
        <v>967</v>
      </c>
      <c r="I4140" s="61">
        <v>29.34</v>
      </c>
      <c r="J4140" s="61">
        <v>-81.849999999999994</v>
      </c>
      <c r="K4140">
        <v>7938</v>
      </c>
      <c r="L4140"/>
      <c r="M4140"/>
    </row>
    <row r="4141" spans="1:13">
      <c r="A4141" s="61" t="s">
        <v>40</v>
      </c>
      <c r="B4141" s="61">
        <v>33841</v>
      </c>
      <c r="C4141" s="63" t="s">
        <v>968</v>
      </c>
      <c r="D4141" s="61">
        <v>0</v>
      </c>
      <c r="E4141" s="61" t="s">
        <v>5266</v>
      </c>
      <c r="F4141" s="61" t="s">
        <v>64</v>
      </c>
      <c r="G4141" s="61" t="s">
        <v>228</v>
      </c>
      <c r="H4141" s="61" t="s">
        <v>967</v>
      </c>
      <c r="I4141" s="61">
        <v>27.75</v>
      </c>
      <c r="J4141" s="61">
        <v>-81.790000000000006</v>
      </c>
      <c r="K4141">
        <v>7439</v>
      </c>
      <c r="L4141"/>
      <c r="M4141"/>
    </row>
    <row r="4142" spans="1:13">
      <c r="A4142" s="61" t="s">
        <v>40</v>
      </c>
      <c r="B4142" s="61">
        <v>33908</v>
      </c>
      <c r="C4142" s="63" t="s">
        <v>968</v>
      </c>
      <c r="D4142" s="61">
        <v>0</v>
      </c>
      <c r="E4142" s="61" t="s">
        <v>7612</v>
      </c>
      <c r="F4142" s="61" t="s">
        <v>64</v>
      </c>
      <c r="G4142" s="61" t="s">
        <v>853</v>
      </c>
      <c r="H4142" s="61" t="s">
        <v>967</v>
      </c>
      <c r="I4142" s="61">
        <v>26.52</v>
      </c>
      <c r="J4142" s="61">
        <v>-81.98</v>
      </c>
      <c r="K4142">
        <v>43110</v>
      </c>
      <c r="L4142"/>
      <c r="M4142"/>
    </row>
    <row r="4143" spans="1:13">
      <c r="A4143" s="61" t="s">
        <v>40</v>
      </c>
      <c r="B4143" s="61">
        <v>33919</v>
      </c>
      <c r="C4143" s="63" t="s">
        <v>968</v>
      </c>
      <c r="D4143" s="61">
        <v>0</v>
      </c>
      <c r="E4143" s="61" t="s">
        <v>7612</v>
      </c>
      <c r="F4143" s="61" t="s">
        <v>64</v>
      </c>
      <c r="G4143" s="61" t="s">
        <v>853</v>
      </c>
      <c r="H4143" s="61" t="s">
        <v>967</v>
      </c>
      <c r="I4143" s="61">
        <v>26.56</v>
      </c>
      <c r="J4143" s="61">
        <v>-81.900000000000006</v>
      </c>
      <c r="K4143">
        <v>30587</v>
      </c>
      <c r="L4143"/>
      <c r="M4143"/>
    </row>
    <row r="4144" spans="1:13">
      <c r="A4144" s="61" t="s">
        <v>40</v>
      </c>
      <c r="B4144" s="61">
        <v>33901</v>
      </c>
      <c r="C4144" s="63" t="s">
        <v>968</v>
      </c>
      <c r="D4144" s="61">
        <v>0</v>
      </c>
      <c r="E4144" s="61" t="s">
        <v>7612</v>
      </c>
      <c r="F4144" s="61" t="s">
        <v>64</v>
      </c>
      <c r="G4144" s="61" t="s">
        <v>853</v>
      </c>
      <c r="H4144" s="61" t="s">
        <v>967</v>
      </c>
      <c r="I4144" s="61">
        <v>26.62</v>
      </c>
      <c r="J4144" s="61">
        <v>-81.88</v>
      </c>
      <c r="K4144">
        <v>22629</v>
      </c>
      <c r="L4144"/>
      <c r="M4144"/>
    </row>
    <row r="4145" spans="1:13">
      <c r="A4145" s="61" t="s">
        <v>40</v>
      </c>
      <c r="B4145" s="61">
        <v>33907</v>
      </c>
      <c r="C4145" s="63" t="s">
        <v>968</v>
      </c>
      <c r="D4145" s="61">
        <v>0</v>
      </c>
      <c r="E4145" s="61" t="s">
        <v>7612</v>
      </c>
      <c r="F4145" s="61" t="s">
        <v>64</v>
      </c>
      <c r="G4145" s="61" t="s">
        <v>853</v>
      </c>
      <c r="H4145" s="61" t="s">
        <v>967</v>
      </c>
      <c r="I4145" s="61">
        <v>26.56</v>
      </c>
      <c r="J4145" s="61">
        <v>-81.87</v>
      </c>
      <c r="K4145">
        <v>24980</v>
      </c>
      <c r="L4145"/>
      <c r="M4145"/>
    </row>
    <row r="4146" spans="1:13">
      <c r="A4146" s="61" t="s">
        <v>40</v>
      </c>
      <c r="B4146" s="61">
        <v>33916</v>
      </c>
      <c r="C4146" s="63" t="s">
        <v>968</v>
      </c>
      <c r="D4146" s="61">
        <v>0</v>
      </c>
      <c r="E4146" s="61" t="s">
        <v>7612</v>
      </c>
      <c r="F4146" s="61" t="s">
        <v>64</v>
      </c>
      <c r="G4146" s="61" t="s">
        <v>853</v>
      </c>
      <c r="H4146" s="61" t="s">
        <v>967</v>
      </c>
      <c r="I4146" s="61">
        <v>26.63</v>
      </c>
      <c r="J4146" s="61">
        <v>-81.849999999999994</v>
      </c>
      <c r="K4146">
        <v>25940</v>
      </c>
      <c r="L4146"/>
      <c r="M4146"/>
    </row>
    <row r="4147" spans="1:13">
      <c r="A4147" s="61" t="s">
        <v>40</v>
      </c>
      <c r="B4147" s="61">
        <v>33900</v>
      </c>
      <c r="C4147" s="63" t="s">
        <v>968</v>
      </c>
      <c r="D4147" s="61">
        <v>1</v>
      </c>
      <c r="E4147" s="61" t="s">
        <v>7612</v>
      </c>
      <c r="F4147" s="61" t="s">
        <v>64</v>
      </c>
      <c r="G4147" s="61" t="s">
        <v>853</v>
      </c>
      <c r="H4147" s="61" t="s">
        <v>967</v>
      </c>
      <c r="I4147" s="61">
        <v>26.62</v>
      </c>
      <c r="J4147" s="61">
        <v>-81.84</v>
      </c>
      <c r="K4147">
        <v>17971</v>
      </c>
      <c r="L4147"/>
      <c r="M4147"/>
    </row>
    <row r="4148" spans="1:13">
      <c r="A4148" s="61" t="s">
        <v>40</v>
      </c>
      <c r="B4148" s="61">
        <v>33912</v>
      </c>
      <c r="C4148" s="63" t="s">
        <v>968</v>
      </c>
      <c r="D4148" s="61">
        <v>0</v>
      </c>
      <c r="E4148" s="61" t="s">
        <v>7612</v>
      </c>
      <c r="F4148" s="61" t="s">
        <v>64</v>
      </c>
      <c r="G4148" s="61" t="s">
        <v>853</v>
      </c>
      <c r="H4148" s="61" t="s">
        <v>967</v>
      </c>
      <c r="I4148" s="61">
        <v>26.53</v>
      </c>
      <c r="J4148" s="61">
        <v>-81.83</v>
      </c>
      <c r="K4148">
        <v>19146</v>
      </c>
      <c r="L4148"/>
      <c r="M4148"/>
    </row>
    <row r="4149" spans="1:13">
      <c r="A4149" s="61" t="s">
        <v>40</v>
      </c>
      <c r="B4149" s="61">
        <v>33966</v>
      </c>
      <c r="C4149" s="63" t="s">
        <v>968</v>
      </c>
      <c r="D4149" s="61">
        <v>0</v>
      </c>
      <c r="E4149" s="61" t="s">
        <v>7612</v>
      </c>
      <c r="F4149" s="61" t="s">
        <v>64</v>
      </c>
      <c r="G4149" s="61" t="s">
        <v>853</v>
      </c>
      <c r="H4149" s="61" t="s">
        <v>967</v>
      </c>
      <c r="I4149" s="61">
        <v>26.59</v>
      </c>
      <c r="J4149" s="61">
        <v>-81.83</v>
      </c>
      <c r="K4149">
        <v>11245</v>
      </c>
      <c r="L4149"/>
      <c r="M4149"/>
    </row>
    <row r="4150" spans="1:13">
      <c r="A4150" s="61" t="s">
        <v>40</v>
      </c>
      <c r="B4150" s="61">
        <v>33967</v>
      </c>
      <c r="C4150" s="63" t="s">
        <v>968</v>
      </c>
      <c r="D4150" s="61">
        <v>0</v>
      </c>
      <c r="E4150" s="61" t="s">
        <v>7612</v>
      </c>
      <c r="F4150" s="61" t="s">
        <v>64</v>
      </c>
      <c r="G4150" s="61" t="s">
        <v>853</v>
      </c>
      <c r="H4150" s="61" t="s">
        <v>967</v>
      </c>
      <c r="I4150" s="61">
        <v>26.47</v>
      </c>
      <c r="J4150" s="61">
        <v>-81.8</v>
      </c>
      <c r="K4150">
        <v>28174</v>
      </c>
      <c r="L4150"/>
      <c r="M4150"/>
    </row>
    <row r="4151" spans="1:13">
      <c r="A4151" s="61" t="s">
        <v>40</v>
      </c>
      <c r="B4151" s="61">
        <v>33905</v>
      </c>
      <c r="C4151" s="63" t="s">
        <v>968</v>
      </c>
      <c r="D4151" s="61">
        <v>0</v>
      </c>
      <c r="E4151" s="61" t="s">
        <v>7612</v>
      </c>
      <c r="F4151" s="61" t="s">
        <v>64</v>
      </c>
      <c r="G4151" s="61" t="s">
        <v>853</v>
      </c>
      <c r="H4151" s="61" t="s">
        <v>967</v>
      </c>
      <c r="I4151" s="61">
        <v>26.67</v>
      </c>
      <c r="J4151" s="61">
        <v>-81.760000000000005</v>
      </c>
      <c r="K4151">
        <v>37692</v>
      </c>
      <c r="L4151"/>
      <c r="M4151"/>
    </row>
    <row r="4152" spans="1:13">
      <c r="A4152" s="61" t="s">
        <v>40</v>
      </c>
      <c r="B4152" s="61">
        <v>33913</v>
      </c>
      <c r="C4152" s="63" t="s">
        <v>968</v>
      </c>
      <c r="D4152" s="61">
        <v>0</v>
      </c>
      <c r="E4152" s="61" t="s">
        <v>7612</v>
      </c>
      <c r="F4152" s="61" t="s">
        <v>64</v>
      </c>
      <c r="G4152" s="61" t="s">
        <v>853</v>
      </c>
      <c r="H4152" s="61" t="s">
        <v>967</v>
      </c>
      <c r="I4152" s="61">
        <v>26.51</v>
      </c>
      <c r="J4152" s="61">
        <v>-81.7</v>
      </c>
      <c r="K4152">
        <v>28216</v>
      </c>
      <c r="L4152"/>
      <c r="M4152"/>
    </row>
    <row r="4153" spans="1:13">
      <c r="A4153" s="61" t="s">
        <v>40</v>
      </c>
      <c r="B4153" s="61">
        <v>33931</v>
      </c>
      <c r="C4153" s="63" t="s">
        <v>968</v>
      </c>
      <c r="D4153" s="61">
        <v>0</v>
      </c>
      <c r="E4153" s="61" t="s">
        <v>7618</v>
      </c>
      <c r="F4153" s="61" t="s">
        <v>64</v>
      </c>
      <c r="G4153" s="61" t="s">
        <v>853</v>
      </c>
      <c r="H4153" s="61" t="s">
        <v>967</v>
      </c>
      <c r="I4153" s="61">
        <v>26.48</v>
      </c>
      <c r="J4153" s="61">
        <v>-81.95</v>
      </c>
      <c r="K4153">
        <v>9389</v>
      </c>
      <c r="L4153"/>
      <c r="M4153"/>
    </row>
    <row r="4154" spans="1:13">
      <c r="A4154" s="61" t="s">
        <v>40</v>
      </c>
      <c r="B4154" s="61">
        <v>34945</v>
      </c>
      <c r="C4154" s="63" t="s">
        <v>968</v>
      </c>
      <c r="D4154" s="61">
        <v>0</v>
      </c>
      <c r="E4154" s="61" t="s">
        <v>7690</v>
      </c>
      <c r="F4154" s="61" t="s">
        <v>64</v>
      </c>
      <c r="G4154" s="61" t="s">
        <v>7691</v>
      </c>
      <c r="H4154" s="61" t="s">
        <v>967</v>
      </c>
      <c r="I4154" s="61">
        <v>27.44</v>
      </c>
      <c r="J4154" s="61">
        <v>-80.56</v>
      </c>
      <c r="K4154">
        <v>5831</v>
      </c>
      <c r="L4154"/>
      <c r="M4154"/>
    </row>
    <row r="4155" spans="1:13">
      <c r="A4155" s="61" t="s">
        <v>40</v>
      </c>
      <c r="B4155" s="61">
        <v>34951</v>
      </c>
      <c r="C4155" s="63" t="s">
        <v>968</v>
      </c>
      <c r="D4155" s="61">
        <v>0</v>
      </c>
      <c r="E4155" s="61" t="s">
        <v>7690</v>
      </c>
      <c r="F4155" s="61" t="s">
        <v>64</v>
      </c>
      <c r="G4155" s="61" t="s">
        <v>7691</v>
      </c>
      <c r="H4155" s="61" t="s">
        <v>967</v>
      </c>
      <c r="I4155" s="61">
        <v>27.53</v>
      </c>
      <c r="J4155" s="61">
        <v>-80.42</v>
      </c>
      <c r="K4155">
        <v>15357</v>
      </c>
      <c r="L4155"/>
      <c r="M4155"/>
    </row>
    <row r="4156" spans="1:13">
      <c r="A4156" s="61" t="s">
        <v>40</v>
      </c>
      <c r="B4156" s="61">
        <v>34947</v>
      </c>
      <c r="C4156" s="63" t="s">
        <v>968</v>
      </c>
      <c r="D4156" s="61">
        <v>0</v>
      </c>
      <c r="E4156" s="61" t="s">
        <v>7690</v>
      </c>
      <c r="F4156" s="61" t="s">
        <v>64</v>
      </c>
      <c r="G4156" s="61" t="s">
        <v>7691</v>
      </c>
      <c r="H4156" s="61" t="s">
        <v>967</v>
      </c>
      <c r="I4156" s="61">
        <v>27.45</v>
      </c>
      <c r="J4156" s="61">
        <v>-80.38</v>
      </c>
      <c r="K4156">
        <v>13933</v>
      </c>
      <c r="L4156"/>
      <c r="M4156"/>
    </row>
    <row r="4157" spans="1:13">
      <c r="A4157" s="61" t="s">
        <v>40</v>
      </c>
      <c r="B4157" s="61">
        <v>34981</v>
      </c>
      <c r="C4157" s="63" t="s">
        <v>968</v>
      </c>
      <c r="D4157" s="61">
        <v>0</v>
      </c>
      <c r="E4157" s="61" t="s">
        <v>7690</v>
      </c>
      <c r="F4157" s="61" t="s">
        <v>64</v>
      </c>
      <c r="G4157" s="61" t="s">
        <v>7691</v>
      </c>
      <c r="H4157" s="61" t="s">
        <v>967</v>
      </c>
      <c r="I4157" s="61">
        <v>27.39</v>
      </c>
      <c r="J4157" s="61">
        <v>-80.37</v>
      </c>
      <c r="K4157">
        <v>4494</v>
      </c>
      <c r="L4157"/>
      <c r="M4157"/>
    </row>
    <row r="4158" spans="1:13">
      <c r="A4158" s="61" t="s">
        <v>40</v>
      </c>
      <c r="B4158" s="61">
        <v>34946</v>
      </c>
      <c r="C4158" s="63" t="s">
        <v>968</v>
      </c>
      <c r="D4158" s="61">
        <v>0</v>
      </c>
      <c r="E4158" s="61" t="s">
        <v>7690</v>
      </c>
      <c r="F4158" s="61" t="s">
        <v>64</v>
      </c>
      <c r="G4158" s="61" t="s">
        <v>7691</v>
      </c>
      <c r="H4158" s="61" t="s">
        <v>967</v>
      </c>
      <c r="I4158" s="61">
        <v>27.5</v>
      </c>
      <c r="J4158" s="61">
        <v>-80.36</v>
      </c>
      <c r="K4158">
        <v>6793</v>
      </c>
      <c r="L4158"/>
      <c r="M4158"/>
    </row>
    <row r="4159" spans="1:13">
      <c r="A4159" s="61" t="s">
        <v>40</v>
      </c>
      <c r="B4159" s="61">
        <v>34950</v>
      </c>
      <c r="C4159" s="63" t="s">
        <v>968</v>
      </c>
      <c r="D4159" s="61">
        <v>0</v>
      </c>
      <c r="E4159" s="61" t="s">
        <v>7690</v>
      </c>
      <c r="F4159" s="61" t="s">
        <v>64</v>
      </c>
      <c r="G4159" s="61" t="s">
        <v>7691</v>
      </c>
      <c r="H4159" s="61" t="s">
        <v>967</v>
      </c>
      <c r="I4159" s="61">
        <v>27.44</v>
      </c>
      <c r="J4159" s="61">
        <v>-80.319999999999993</v>
      </c>
      <c r="K4159">
        <v>16582</v>
      </c>
      <c r="L4159"/>
      <c r="M4159"/>
    </row>
    <row r="4160" spans="1:13">
      <c r="A4160" s="61" t="s">
        <v>40</v>
      </c>
      <c r="B4160" s="61">
        <v>34982</v>
      </c>
      <c r="C4160" s="63" t="s">
        <v>968</v>
      </c>
      <c r="D4160" s="61">
        <v>0</v>
      </c>
      <c r="E4160" s="61" t="s">
        <v>7690</v>
      </c>
      <c r="F4160" s="61" t="s">
        <v>64</v>
      </c>
      <c r="G4160" s="61" t="s">
        <v>7691</v>
      </c>
      <c r="H4160" s="61" t="s">
        <v>967</v>
      </c>
      <c r="I4160" s="61">
        <v>27.37</v>
      </c>
      <c r="J4160" s="61">
        <v>-80.31</v>
      </c>
      <c r="K4160">
        <v>27067</v>
      </c>
      <c r="L4160"/>
      <c r="M4160"/>
    </row>
    <row r="4161" spans="1:13">
      <c r="A4161" s="61" t="s">
        <v>40</v>
      </c>
      <c r="B4161" s="61">
        <v>34949</v>
      </c>
      <c r="C4161" s="63" t="s">
        <v>968</v>
      </c>
      <c r="D4161" s="61">
        <v>0</v>
      </c>
      <c r="E4161" s="61" t="s">
        <v>7690</v>
      </c>
      <c r="F4161" s="61" t="s">
        <v>64</v>
      </c>
      <c r="G4161" s="61" t="s">
        <v>7691</v>
      </c>
      <c r="H4161" s="61" t="s">
        <v>967</v>
      </c>
      <c r="I4161" s="61">
        <v>27.47</v>
      </c>
      <c r="J4161" s="61">
        <v>-80.3</v>
      </c>
      <c r="K4161">
        <v>8027</v>
      </c>
      <c r="L4161"/>
      <c r="M4161"/>
    </row>
    <row r="4162" spans="1:13">
      <c r="A4162" s="61" t="s">
        <v>40</v>
      </c>
      <c r="B4162" s="61">
        <v>32547</v>
      </c>
      <c r="C4162" s="63" t="s">
        <v>968</v>
      </c>
      <c r="D4162" s="61">
        <v>0</v>
      </c>
      <c r="E4162" s="61" t="s">
        <v>7446</v>
      </c>
      <c r="F4162" s="61" t="s">
        <v>64</v>
      </c>
      <c r="G4162" s="61" t="s">
        <v>7440</v>
      </c>
      <c r="H4162" s="61" t="s">
        <v>7409</v>
      </c>
      <c r="I4162" s="61">
        <v>30.47</v>
      </c>
      <c r="J4162" s="61">
        <v>-86.67</v>
      </c>
      <c r="K4162">
        <v>35466</v>
      </c>
      <c r="L4162"/>
      <c r="M4162"/>
    </row>
    <row r="4163" spans="1:13">
      <c r="A4163" s="61" t="s">
        <v>40</v>
      </c>
      <c r="B4163" s="61">
        <v>32548</v>
      </c>
      <c r="C4163" s="63" t="s">
        <v>968</v>
      </c>
      <c r="D4163" s="61">
        <v>0</v>
      </c>
      <c r="E4163" s="61" t="s">
        <v>7446</v>
      </c>
      <c r="F4163" s="61" t="s">
        <v>64</v>
      </c>
      <c r="G4163" s="61" t="s">
        <v>7440</v>
      </c>
      <c r="H4163" s="61" t="s">
        <v>7409</v>
      </c>
      <c r="I4163" s="61">
        <v>30.42</v>
      </c>
      <c r="J4163" s="61">
        <v>-86.61</v>
      </c>
      <c r="K4163">
        <v>22399</v>
      </c>
      <c r="L4163"/>
      <c r="M4163"/>
    </row>
    <row r="4164" spans="1:13">
      <c r="A4164" s="61" t="s">
        <v>40</v>
      </c>
      <c r="B4164" s="61">
        <v>32038</v>
      </c>
      <c r="C4164" s="63" t="s">
        <v>968</v>
      </c>
      <c r="D4164" s="61">
        <v>0</v>
      </c>
      <c r="E4164" s="61" t="s">
        <v>7337</v>
      </c>
      <c r="F4164" s="61" t="s">
        <v>64</v>
      </c>
      <c r="G4164" s="61" t="s">
        <v>566</v>
      </c>
      <c r="H4164" s="61" t="s">
        <v>967</v>
      </c>
      <c r="I4164" s="61">
        <v>29.92</v>
      </c>
      <c r="J4164" s="61">
        <v>-82.71</v>
      </c>
      <c r="K4164">
        <v>10141</v>
      </c>
      <c r="L4164"/>
      <c r="M4164"/>
    </row>
    <row r="4165" spans="1:13">
      <c r="A4165" s="61" t="s">
        <v>40</v>
      </c>
      <c r="B4165" s="61">
        <v>32438</v>
      </c>
      <c r="C4165" s="63" t="s">
        <v>968</v>
      </c>
      <c r="D4165" s="61">
        <v>0</v>
      </c>
      <c r="E4165" s="61" t="s">
        <v>6707</v>
      </c>
      <c r="F4165" s="61" t="s">
        <v>64</v>
      </c>
      <c r="G4165" s="61" t="s">
        <v>7408</v>
      </c>
      <c r="H4165" s="61" t="s">
        <v>7409</v>
      </c>
      <c r="I4165" s="61">
        <v>30.47</v>
      </c>
      <c r="J4165" s="61">
        <v>-85.42</v>
      </c>
      <c r="K4165">
        <v>4363</v>
      </c>
      <c r="L4165"/>
      <c r="M4165"/>
    </row>
    <row r="4166" spans="1:13">
      <c r="A4166" s="61" t="s">
        <v>40</v>
      </c>
      <c r="B4166" s="61">
        <v>32439</v>
      </c>
      <c r="C4166" s="63" t="s">
        <v>968</v>
      </c>
      <c r="D4166" s="61">
        <v>0</v>
      </c>
      <c r="E4166" s="61" t="s">
        <v>1670</v>
      </c>
      <c r="F4166" s="61" t="s">
        <v>64</v>
      </c>
      <c r="G4166" s="61" t="s">
        <v>198</v>
      </c>
      <c r="H4166" s="61" t="s">
        <v>7409</v>
      </c>
      <c r="I4166" s="61">
        <v>30.5</v>
      </c>
      <c r="J4166" s="61">
        <v>-86.13</v>
      </c>
      <c r="K4166">
        <v>12943</v>
      </c>
      <c r="L4166"/>
      <c r="M4166"/>
    </row>
    <row r="4167" spans="1:13">
      <c r="A4167" s="61" t="s">
        <v>40</v>
      </c>
      <c r="B4167" s="61">
        <v>33843</v>
      </c>
      <c r="C4167" s="63" t="s">
        <v>968</v>
      </c>
      <c r="D4167" s="61">
        <v>0</v>
      </c>
      <c r="E4167" s="61" t="s">
        <v>7599</v>
      </c>
      <c r="F4167" s="61" t="s">
        <v>64</v>
      </c>
      <c r="G4167" s="61" t="s">
        <v>228</v>
      </c>
      <c r="H4167" s="61" t="s">
        <v>967</v>
      </c>
      <c r="I4167" s="61">
        <v>27.74</v>
      </c>
      <c r="J4167" s="61">
        <v>-81.53</v>
      </c>
      <c r="K4167">
        <v>11864</v>
      </c>
      <c r="L4167"/>
      <c r="M4167"/>
    </row>
    <row r="4168" spans="1:13">
      <c r="A4168" s="61" t="s">
        <v>40</v>
      </c>
      <c r="B4168" s="61">
        <v>34731</v>
      </c>
      <c r="C4168" s="63" t="s">
        <v>968</v>
      </c>
      <c r="D4168" s="61">
        <v>0</v>
      </c>
      <c r="E4168" s="61" t="s">
        <v>7679</v>
      </c>
      <c r="F4168" s="61" t="s">
        <v>64</v>
      </c>
      <c r="G4168" s="61" t="s">
        <v>7358</v>
      </c>
      <c r="H4168" s="61" t="s">
        <v>967</v>
      </c>
      <c r="I4168" s="61">
        <v>28.85</v>
      </c>
      <c r="J4168" s="61">
        <v>-81.900000000000006</v>
      </c>
      <c r="K4168">
        <v>12111</v>
      </c>
      <c r="L4168"/>
      <c r="M4168"/>
    </row>
    <row r="4169" spans="1:13">
      <c r="A4169" s="61" t="s">
        <v>40</v>
      </c>
      <c r="B4169" s="61">
        <v>32606</v>
      </c>
      <c r="C4169" s="63" t="s">
        <v>968</v>
      </c>
      <c r="D4169" s="61">
        <v>0</v>
      </c>
      <c r="E4169" s="61" t="s">
        <v>412</v>
      </c>
      <c r="F4169" s="61" t="s">
        <v>64</v>
      </c>
      <c r="G4169" s="61" t="s">
        <v>7457</v>
      </c>
      <c r="H4169" s="61" t="s">
        <v>967</v>
      </c>
      <c r="I4169" s="61">
        <v>29.68</v>
      </c>
      <c r="J4169" s="61">
        <v>-82.44</v>
      </c>
      <c r="K4169">
        <v>24380</v>
      </c>
      <c r="L4169"/>
      <c r="M4169"/>
    </row>
    <row r="4170" spans="1:13">
      <c r="A4170" s="61" t="s">
        <v>40</v>
      </c>
      <c r="B4170" s="61">
        <v>32607</v>
      </c>
      <c r="C4170" s="63" t="s">
        <v>968</v>
      </c>
      <c r="D4170" s="61">
        <v>0</v>
      </c>
      <c r="E4170" s="61" t="s">
        <v>412</v>
      </c>
      <c r="F4170" s="61" t="s">
        <v>64</v>
      </c>
      <c r="G4170" s="61" t="s">
        <v>7457</v>
      </c>
      <c r="H4170" s="61" t="s">
        <v>967</v>
      </c>
      <c r="I4170" s="61">
        <v>29.65</v>
      </c>
      <c r="J4170" s="61">
        <v>-82.42</v>
      </c>
      <c r="K4170">
        <v>35420</v>
      </c>
      <c r="L4170"/>
      <c r="M4170"/>
    </row>
    <row r="4171" spans="1:13">
      <c r="A4171" s="61" t="s">
        <v>40</v>
      </c>
      <c r="B4171" s="61">
        <v>32608</v>
      </c>
      <c r="C4171" s="63" t="s">
        <v>968</v>
      </c>
      <c r="D4171" s="61">
        <v>0</v>
      </c>
      <c r="E4171" s="61" t="s">
        <v>412</v>
      </c>
      <c r="F4171" s="61" t="s">
        <v>64</v>
      </c>
      <c r="G4171" s="61" t="s">
        <v>7457</v>
      </c>
      <c r="H4171" s="61" t="s">
        <v>967</v>
      </c>
      <c r="I4171" s="61">
        <v>29.6</v>
      </c>
      <c r="J4171" s="61">
        <v>-82.41</v>
      </c>
      <c r="K4171">
        <v>55540</v>
      </c>
      <c r="L4171"/>
      <c r="M4171"/>
    </row>
    <row r="4172" spans="1:13">
      <c r="A4172" s="61" t="s">
        <v>40</v>
      </c>
      <c r="B4172" s="61">
        <v>32653</v>
      </c>
      <c r="C4172" s="63" t="s">
        <v>968</v>
      </c>
      <c r="D4172" s="61">
        <v>0</v>
      </c>
      <c r="E4172" s="61" t="s">
        <v>412</v>
      </c>
      <c r="F4172" s="61" t="s">
        <v>64</v>
      </c>
      <c r="G4172" s="61" t="s">
        <v>7457</v>
      </c>
      <c r="H4172" s="61" t="s">
        <v>967</v>
      </c>
      <c r="I4172" s="61">
        <v>29.74</v>
      </c>
      <c r="J4172" s="61">
        <v>-82.39</v>
      </c>
      <c r="K4172">
        <v>14397</v>
      </c>
      <c r="L4172"/>
      <c r="M4172"/>
    </row>
    <row r="4173" spans="1:13">
      <c r="A4173" s="61" t="s">
        <v>40</v>
      </c>
      <c r="B4173" s="61">
        <v>32605</v>
      </c>
      <c r="C4173" s="63" t="s">
        <v>968</v>
      </c>
      <c r="D4173" s="61">
        <v>0</v>
      </c>
      <c r="E4173" s="61" t="s">
        <v>412</v>
      </c>
      <c r="F4173" s="61" t="s">
        <v>64</v>
      </c>
      <c r="G4173" s="61" t="s">
        <v>7457</v>
      </c>
      <c r="H4173" s="61" t="s">
        <v>967</v>
      </c>
      <c r="I4173" s="61">
        <v>29.68</v>
      </c>
      <c r="J4173" s="61">
        <v>-82.37</v>
      </c>
      <c r="K4173">
        <v>24326</v>
      </c>
      <c r="L4173"/>
      <c r="M4173"/>
    </row>
    <row r="4174" spans="1:13">
      <c r="A4174" s="61" t="s">
        <v>40</v>
      </c>
      <c r="B4174" s="61">
        <v>32603</v>
      </c>
      <c r="C4174" s="63" t="s">
        <v>968</v>
      </c>
      <c r="D4174" s="61">
        <v>0</v>
      </c>
      <c r="E4174" s="61" t="s">
        <v>412</v>
      </c>
      <c r="F4174" s="61" t="s">
        <v>64</v>
      </c>
      <c r="G4174" s="61" t="s">
        <v>7457</v>
      </c>
      <c r="H4174" s="61" t="s">
        <v>967</v>
      </c>
      <c r="I4174" s="61">
        <v>29.66</v>
      </c>
      <c r="J4174" s="61">
        <v>-82.35</v>
      </c>
      <c r="K4174">
        <v>7367</v>
      </c>
      <c r="L4174"/>
      <c r="M4174"/>
    </row>
    <row r="4175" spans="1:13">
      <c r="A4175" s="61" t="s">
        <v>40</v>
      </c>
      <c r="B4175" s="61">
        <v>32609</v>
      </c>
      <c r="C4175" s="63" t="s">
        <v>968</v>
      </c>
      <c r="D4175" s="61">
        <v>0</v>
      </c>
      <c r="E4175" s="61" t="s">
        <v>412</v>
      </c>
      <c r="F4175" s="61" t="s">
        <v>64</v>
      </c>
      <c r="G4175" s="61" t="s">
        <v>7457</v>
      </c>
      <c r="H4175" s="61" t="s">
        <v>967</v>
      </c>
      <c r="I4175" s="61">
        <v>29.67</v>
      </c>
      <c r="J4175" s="61">
        <v>-82.33</v>
      </c>
      <c r="K4175">
        <v>18322</v>
      </c>
      <c r="L4175"/>
      <c r="M4175"/>
    </row>
    <row r="4176" spans="1:13">
      <c r="A4176" s="61" t="s">
        <v>40</v>
      </c>
      <c r="B4176" s="61">
        <v>32601</v>
      </c>
      <c r="C4176" s="63" t="s">
        <v>968</v>
      </c>
      <c r="D4176" s="61">
        <v>0</v>
      </c>
      <c r="E4176" s="61" t="s">
        <v>412</v>
      </c>
      <c r="F4176" s="61" t="s">
        <v>64</v>
      </c>
      <c r="G4176" s="61" t="s">
        <v>7457</v>
      </c>
      <c r="H4176" s="61" t="s">
        <v>967</v>
      </c>
      <c r="I4176" s="61">
        <v>29.65</v>
      </c>
      <c r="J4176" s="61">
        <v>-82.32</v>
      </c>
      <c r="K4176">
        <v>22039</v>
      </c>
      <c r="L4176"/>
      <c r="M4176"/>
    </row>
    <row r="4177" spans="1:13">
      <c r="A4177" s="61" t="s">
        <v>40</v>
      </c>
      <c r="B4177" s="61">
        <v>32641</v>
      </c>
      <c r="C4177" s="63" t="s">
        <v>968</v>
      </c>
      <c r="D4177" s="61">
        <v>0</v>
      </c>
      <c r="E4177" s="61" t="s">
        <v>412</v>
      </c>
      <c r="F4177" s="61" t="s">
        <v>64</v>
      </c>
      <c r="G4177" s="61" t="s">
        <v>7457</v>
      </c>
      <c r="H4177" s="61" t="s">
        <v>967</v>
      </c>
      <c r="I4177" s="61">
        <v>29.64</v>
      </c>
      <c r="J4177" s="61">
        <v>-82.23</v>
      </c>
      <c r="K4177">
        <v>13872</v>
      </c>
      <c r="L4177"/>
      <c r="M4177"/>
    </row>
    <row r="4178" spans="1:13">
      <c r="A4178" s="61" t="s">
        <v>40</v>
      </c>
      <c r="B4178" s="61">
        <v>32732</v>
      </c>
      <c r="C4178" s="63" t="s">
        <v>968</v>
      </c>
      <c r="D4178" s="61">
        <v>0</v>
      </c>
      <c r="E4178" s="61" t="s">
        <v>893</v>
      </c>
      <c r="F4178" s="61" t="s">
        <v>64</v>
      </c>
      <c r="G4178" s="61" t="s">
        <v>940</v>
      </c>
      <c r="H4178" s="61" t="s">
        <v>967</v>
      </c>
      <c r="I4178" s="61">
        <v>28.73</v>
      </c>
      <c r="J4178" s="61">
        <v>-81.11</v>
      </c>
      <c r="K4178">
        <v>5596</v>
      </c>
      <c r="L4178"/>
      <c r="M4178"/>
    </row>
    <row r="4179" spans="1:13">
      <c r="A4179" s="61" t="s">
        <v>40</v>
      </c>
      <c r="B4179" s="61">
        <v>32139</v>
      </c>
      <c r="C4179" s="63" t="s">
        <v>968</v>
      </c>
      <c r="D4179" s="61">
        <v>0</v>
      </c>
      <c r="E4179" s="61" t="s">
        <v>945</v>
      </c>
      <c r="F4179" s="61" t="s">
        <v>64</v>
      </c>
      <c r="G4179" s="61" t="s">
        <v>633</v>
      </c>
      <c r="H4179" s="61" t="s">
        <v>967</v>
      </c>
      <c r="I4179" s="61">
        <v>29.39</v>
      </c>
      <c r="J4179" s="61">
        <v>-81.63</v>
      </c>
      <c r="K4179">
        <v>1399</v>
      </c>
      <c r="L4179"/>
      <c r="M4179"/>
    </row>
    <row r="4180" spans="1:13">
      <c r="A4180" s="61" t="s">
        <v>40</v>
      </c>
      <c r="B4180" s="61">
        <v>33534</v>
      </c>
      <c r="C4180" s="63" t="s">
        <v>968</v>
      </c>
      <c r="D4180" s="61">
        <v>0</v>
      </c>
      <c r="E4180" s="61" t="s">
        <v>7572</v>
      </c>
      <c r="F4180" s="61" t="s">
        <v>64</v>
      </c>
      <c r="G4180" s="61" t="s">
        <v>1467</v>
      </c>
      <c r="H4180" s="61" t="s">
        <v>967</v>
      </c>
      <c r="I4180" s="61">
        <v>27.84</v>
      </c>
      <c r="J4180" s="61">
        <v>-82.37</v>
      </c>
      <c r="K4180">
        <v>17952</v>
      </c>
      <c r="L4180"/>
      <c r="M4180"/>
    </row>
    <row r="4181" spans="1:13">
      <c r="A4181" s="61" t="s">
        <v>40</v>
      </c>
      <c r="B4181" s="61">
        <v>32040</v>
      </c>
      <c r="C4181" s="63" t="s">
        <v>968</v>
      </c>
      <c r="D4181" s="61">
        <v>0</v>
      </c>
      <c r="E4181" s="61" t="s">
        <v>7338</v>
      </c>
      <c r="F4181" s="61" t="s">
        <v>64</v>
      </c>
      <c r="G4181" s="61" t="s">
        <v>951</v>
      </c>
      <c r="H4181" s="61" t="s">
        <v>967</v>
      </c>
      <c r="I4181" s="61">
        <v>30.27</v>
      </c>
      <c r="J4181" s="61">
        <v>-82.16</v>
      </c>
      <c r="K4181">
        <v>7958</v>
      </c>
      <c r="L4181"/>
      <c r="M4181"/>
    </row>
    <row r="4182" spans="1:13">
      <c r="A4182" s="61" t="s">
        <v>40</v>
      </c>
      <c r="B4182" s="61">
        <v>34734</v>
      </c>
      <c r="C4182" s="63" t="s">
        <v>968</v>
      </c>
      <c r="D4182" s="61">
        <v>0</v>
      </c>
      <c r="E4182" s="61" t="s">
        <v>7680</v>
      </c>
      <c r="F4182" s="61" t="s">
        <v>64</v>
      </c>
      <c r="G4182" s="61" t="s">
        <v>1971</v>
      </c>
      <c r="H4182" s="61" t="s">
        <v>967</v>
      </c>
      <c r="I4182" s="61">
        <v>28.54</v>
      </c>
      <c r="J4182" s="61">
        <v>-81.52</v>
      </c>
      <c r="K4182">
        <v>4166</v>
      </c>
      <c r="L4182"/>
      <c r="M4182"/>
    </row>
    <row r="4183" spans="1:13">
      <c r="A4183" s="61" t="s">
        <v>40</v>
      </c>
      <c r="B4183" s="61">
        <v>32440</v>
      </c>
      <c r="C4183" s="63" t="s">
        <v>968</v>
      </c>
      <c r="D4183" s="61">
        <v>0</v>
      </c>
      <c r="E4183" s="61" t="s">
        <v>7426</v>
      </c>
      <c r="F4183" s="61" t="s">
        <v>64</v>
      </c>
      <c r="G4183" s="61" t="s">
        <v>425</v>
      </c>
      <c r="H4183" s="61" t="s">
        <v>7409</v>
      </c>
      <c r="I4183" s="61">
        <v>30.96</v>
      </c>
      <c r="J4183" s="61">
        <v>-85.51</v>
      </c>
      <c r="K4183">
        <v>7581</v>
      </c>
      <c r="L4183"/>
      <c r="M4183"/>
    </row>
    <row r="4184" spans="1:13">
      <c r="A4184" s="61" t="s">
        <v>40</v>
      </c>
      <c r="B4184" s="61">
        <v>32735</v>
      </c>
      <c r="C4184" s="63" t="s">
        <v>968</v>
      </c>
      <c r="D4184" s="61">
        <v>0</v>
      </c>
      <c r="E4184" s="61" t="s">
        <v>3737</v>
      </c>
      <c r="F4184" s="61" t="s">
        <v>64</v>
      </c>
      <c r="G4184" s="61" t="s">
        <v>7358</v>
      </c>
      <c r="H4184" s="61" t="s">
        <v>967</v>
      </c>
      <c r="I4184" s="61">
        <v>28.88</v>
      </c>
      <c r="J4184" s="61">
        <v>-81.73</v>
      </c>
      <c r="K4184">
        <v>5812</v>
      </c>
      <c r="L4184"/>
      <c r="M4184"/>
    </row>
    <row r="4185" spans="1:13">
      <c r="A4185" s="61" t="s">
        <v>40</v>
      </c>
      <c r="B4185" s="61">
        <v>32442</v>
      </c>
      <c r="C4185" s="63" t="s">
        <v>968</v>
      </c>
      <c r="D4185" s="61">
        <v>0</v>
      </c>
      <c r="E4185" s="61" t="s">
        <v>7427</v>
      </c>
      <c r="F4185" s="61" t="s">
        <v>64</v>
      </c>
      <c r="G4185" s="61" t="s">
        <v>425</v>
      </c>
      <c r="H4185" s="61" t="s">
        <v>7409</v>
      </c>
      <c r="I4185" s="61">
        <v>30.71</v>
      </c>
      <c r="J4185" s="61">
        <v>-85.01</v>
      </c>
      <c r="K4185">
        <v>3569</v>
      </c>
      <c r="L4185"/>
      <c r="M4185"/>
    </row>
    <row r="4186" spans="1:13">
      <c r="A4186" s="61" t="s">
        <v>40</v>
      </c>
      <c r="B4186" s="61">
        <v>32949</v>
      </c>
      <c r="C4186" s="63" t="s">
        <v>968</v>
      </c>
      <c r="D4186" s="61">
        <v>0</v>
      </c>
      <c r="E4186" s="61" t="s">
        <v>7507</v>
      </c>
      <c r="F4186" s="61" t="s">
        <v>64</v>
      </c>
      <c r="G4186" s="61" t="s">
        <v>7493</v>
      </c>
      <c r="H4186" s="61" t="s">
        <v>967</v>
      </c>
      <c r="I4186" s="61">
        <v>27.92</v>
      </c>
      <c r="J4186" s="61">
        <v>-80.52</v>
      </c>
      <c r="K4186">
        <v>2538</v>
      </c>
      <c r="L4186"/>
      <c r="M4186"/>
    </row>
    <row r="4187" spans="1:13">
      <c r="A4187" s="61" t="s">
        <v>40</v>
      </c>
      <c r="B4187" s="61">
        <v>32043</v>
      </c>
      <c r="C4187" s="63" t="s">
        <v>968</v>
      </c>
      <c r="D4187" s="61">
        <v>0</v>
      </c>
      <c r="E4187" s="61" t="s">
        <v>7340</v>
      </c>
      <c r="F4187" s="61" t="s">
        <v>64</v>
      </c>
      <c r="G4187" s="61" t="s">
        <v>924</v>
      </c>
      <c r="H4187" s="61" t="s">
        <v>967</v>
      </c>
      <c r="I4187" s="61">
        <v>29.98</v>
      </c>
      <c r="J4187" s="61">
        <v>-81.67</v>
      </c>
      <c r="K4187">
        <v>30369</v>
      </c>
      <c r="L4187"/>
      <c r="M4187"/>
    </row>
    <row r="4188" spans="1:13">
      <c r="A4188" s="61" t="s">
        <v>40</v>
      </c>
      <c r="B4188" s="61">
        <v>32331</v>
      </c>
      <c r="C4188" s="63" t="s">
        <v>968</v>
      </c>
      <c r="D4188" s="61">
        <v>0</v>
      </c>
      <c r="E4188" s="61" t="s">
        <v>306</v>
      </c>
      <c r="F4188" s="61" t="s">
        <v>64</v>
      </c>
      <c r="G4188" s="61" t="s">
        <v>495</v>
      </c>
      <c r="H4188" s="61" t="s">
        <v>967</v>
      </c>
      <c r="I4188" s="61">
        <v>30.46</v>
      </c>
      <c r="J4188" s="61">
        <v>-83.63</v>
      </c>
      <c r="K4188">
        <v>4192</v>
      </c>
      <c r="L4188"/>
      <c r="M4188"/>
    </row>
    <row r="4189" spans="1:13">
      <c r="A4189" s="61" t="s">
        <v>40</v>
      </c>
      <c r="B4189" s="61">
        <v>32443</v>
      </c>
      <c r="C4189" s="63" t="s">
        <v>968</v>
      </c>
      <c r="D4189" s="61">
        <v>0</v>
      </c>
      <c r="E4189" s="61" t="s">
        <v>1728</v>
      </c>
      <c r="F4189" s="61" t="s">
        <v>64</v>
      </c>
      <c r="G4189" s="61" t="s">
        <v>425</v>
      </c>
      <c r="H4189" s="61" t="s">
        <v>7409</v>
      </c>
      <c r="I4189" s="61">
        <v>30.87</v>
      </c>
      <c r="J4189" s="61">
        <v>-85.16</v>
      </c>
      <c r="K4189">
        <v>2975</v>
      </c>
      <c r="L4189"/>
      <c r="M4189"/>
    </row>
    <row r="4190" spans="1:13">
      <c r="A4190" s="61" t="s">
        <v>40</v>
      </c>
      <c r="B4190" s="61">
        <v>32332</v>
      </c>
      <c r="C4190" s="63" t="s">
        <v>968</v>
      </c>
      <c r="D4190" s="61">
        <v>0</v>
      </c>
      <c r="E4190" s="61" t="s">
        <v>6023</v>
      </c>
      <c r="F4190" s="61" t="s">
        <v>64</v>
      </c>
      <c r="G4190" s="61" t="s">
        <v>7395</v>
      </c>
      <c r="H4190" s="61" t="s">
        <v>967</v>
      </c>
      <c r="I4190" s="61">
        <v>30.61</v>
      </c>
      <c r="J4190" s="61">
        <v>-84.66</v>
      </c>
      <c r="K4190">
        <v>1411</v>
      </c>
      <c r="L4190"/>
      <c r="M4190"/>
    </row>
    <row r="4191" spans="1:13">
      <c r="A4191" s="61" t="s">
        <v>40</v>
      </c>
      <c r="B4191" s="61">
        <v>34736</v>
      </c>
      <c r="C4191" s="63" t="s">
        <v>968</v>
      </c>
      <c r="D4191" s="61">
        <v>0</v>
      </c>
      <c r="E4191" s="61" t="s">
        <v>1192</v>
      </c>
      <c r="F4191" s="61" t="s">
        <v>64</v>
      </c>
      <c r="G4191" s="61" t="s">
        <v>7358</v>
      </c>
      <c r="H4191" s="61" t="s">
        <v>967</v>
      </c>
      <c r="I4191" s="61">
        <v>28.56</v>
      </c>
      <c r="J4191" s="61">
        <v>-81.849999999999994</v>
      </c>
      <c r="K4191">
        <v>24679</v>
      </c>
      <c r="L4191"/>
      <c r="M4191"/>
    </row>
    <row r="4192" spans="1:13">
      <c r="A4192" s="61" t="s">
        <v>40</v>
      </c>
      <c r="B4192" s="61">
        <v>32561</v>
      </c>
      <c r="C4192" s="63" t="s">
        <v>968</v>
      </c>
      <c r="D4192" s="61">
        <v>0</v>
      </c>
      <c r="E4192" s="61" t="s">
        <v>7448</v>
      </c>
      <c r="F4192" s="61" t="s">
        <v>64</v>
      </c>
      <c r="G4192" s="61" t="s">
        <v>7438</v>
      </c>
      <c r="H4192" s="61" t="s">
        <v>7409</v>
      </c>
      <c r="I4192" s="61">
        <v>30.36</v>
      </c>
      <c r="J4192" s="61">
        <v>-87.17</v>
      </c>
      <c r="K4192">
        <v>9241</v>
      </c>
      <c r="L4192"/>
      <c r="M4192"/>
    </row>
    <row r="4193" spans="1:13">
      <c r="A4193" s="61" t="s">
        <v>40</v>
      </c>
      <c r="B4193" s="61">
        <v>32563</v>
      </c>
      <c r="C4193" s="63" t="s">
        <v>968</v>
      </c>
      <c r="D4193" s="61">
        <v>0</v>
      </c>
      <c r="E4193" s="61" t="s">
        <v>7448</v>
      </c>
      <c r="F4193" s="61" t="s">
        <v>64</v>
      </c>
      <c r="G4193" s="61" t="s">
        <v>7438</v>
      </c>
      <c r="H4193" s="61" t="s">
        <v>7409</v>
      </c>
      <c r="I4193" s="61">
        <v>30.4</v>
      </c>
      <c r="J4193" s="61">
        <v>-87.03</v>
      </c>
      <c r="K4193">
        <v>27329</v>
      </c>
      <c r="L4193"/>
      <c r="M4193"/>
    </row>
    <row r="4194" spans="1:13">
      <c r="A4194" s="61" t="s">
        <v>40</v>
      </c>
      <c r="B4194" s="61">
        <v>33844</v>
      </c>
      <c r="C4194" s="63" t="s">
        <v>968</v>
      </c>
      <c r="D4194" s="61">
        <v>0</v>
      </c>
      <c r="E4194" s="61" t="s">
        <v>7600</v>
      </c>
      <c r="F4194" s="61" t="s">
        <v>64</v>
      </c>
      <c r="G4194" s="61" t="s">
        <v>228</v>
      </c>
      <c r="H4194" s="61" t="s">
        <v>967</v>
      </c>
      <c r="I4194" s="61">
        <v>28.1</v>
      </c>
      <c r="J4194" s="61">
        <v>-81.62</v>
      </c>
      <c r="K4194">
        <v>43329</v>
      </c>
      <c r="L4194"/>
      <c r="M4194"/>
    </row>
    <row r="4195" spans="1:13">
      <c r="A4195" s="61" t="s">
        <v>40</v>
      </c>
      <c r="B4195" s="61">
        <v>33009</v>
      </c>
      <c r="C4195" s="63" t="s">
        <v>968</v>
      </c>
      <c r="D4195" s="61">
        <v>0</v>
      </c>
      <c r="E4195" s="61" t="s">
        <v>7524</v>
      </c>
      <c r="F4195" s="61" t="s">
        <v>64</v>
      </c>
      <c r="G4195" s="61" t="s">
        <v>7523</v>
      </c>
      <c r="H4195" s="61" t="s">
        <v>967</v>
      </c>
      <c r="I4195" s="61">
        <v>25.98</v>
      </c>
      <c r="J4195" s="61">
        <v>-80.14</v>
      </c>
      <c r="K4195">
        <v>43301</v>
      </c>
      <c r="L4195"/>
      <c r="M4195"/>
    </row>
    <row r="4196" spans="1:13">
      <c r="A4196" s="61" t="s">
        <v>40</v>
      </c>
      <c r="B4196" s="61">
        <v>32044</v>
      </c>
      <c r="C4196" s="63" t="s">
        <v>968</v>
      </c>
      <c r="D4196" s="61">
        <v>0</v>
      </c>
      <c r="E4196" s="61" t="s">
        <v>309</v>
      </c>
      <c r="F4196" s="61" t="s">
        <v>64</v>
      </c>
      <c r="G4196" s="61" t="s">
        <v>4514</v>
      </c>
      <c r="H4196" s="61" t="s">
        <v>967</v>
      </c>
      <c r="I4196" s="61">
        <v>29.86</v>
      </c>
      <c r="J4196" s="61">
        <v>-82.13</v>
      </c>
      <c r="K4196">
        <v>1629</v>
      </c>
      <c r="L4196"/>
      <c r="M4196"/>
    </row>
    <row r="4197" spans="1:13">
      <c r="A4197" s="61" t="s">
        <v>40</v>
      </c>
      <c r="B4197" s="61">
        <v>32145</v>
      </c>
      <c r="C4197" s="63" t="s">
        <v>968</v>
      </c>
      <c r="D4197" s="61">
        <v>0</v>
      </c>
      <c r="E4197" s="61" t="s">
        <v>3443</v>
      </c>
      <c r="F4197" s="61" t="s">
        <v>64</v>
      </c>
      <c r="G4197" s="61" t="s">
        <v>7329</v>
      </c>
      <c r="H4197" s="61" t="s">
        <v>967</v>
      </c>
      <c r="I4197" s="61">
        <v>29.71</v>
      </c>
      <c r="J4197" s="61">
        <v>-81.5</v>
      </c>
      <c r="K4197">
        <v>5608</v>
      </c>
      <c r="L4197"/>
      <c r="M4197"/>
    </row>
    <row r="4198" spans="1:13">
      <c r="A4198" s="61" t="s">
        <v>40</v>
      </c>
      <c r="B4198" s="61">
        <v>32333</v>
      </c>
      <c r="C4198" s="63" t="s">
        <v>968</v>
      </c>
      <c r="D4198" s="61">
        <v>0</v>
      </c>
      <c r="E4198" s="61" t="s">
        <v>7398</v>
      </c>
      <c r="F4198" s="61" t="s">
        <v>64</v>
      </c>
      <c r="G4198" s="61" t="s">
        <v>7395</v>
      </c>
      <c r="H4198" s="61" t="s">
        <v>967</v>
      </c>
      <c r="I4198" s="61">
        <v>30.62</v>
      </c>
      <c r="J4198" s="61">
        <v>-84.41</v>
      </c>
      <c r="K4198">
        <v>11499</v>
      </c>
      <c r="L4198"/>
      <c r="M4198"/>
    </row>
    <row r="4199" spans="1:13">
      <c r="A4199" s="61" t="s">
        <v>40</v>
      </c>
      <c r="B4199" s="61">
        <v>32640</v>
      </c>
      <c r="C4199" s="63" t="s">
        <v>968</v>
      </c>
      <c r="D4199" s="61">
        <v>0</v>
      </c>
      <c r="E4199" s="61" t="s">
        <v>2406</v>
      </c>
      <c r="F4199" s="61" t="s">
        <v>64</v>
      </c>
      <c r="G4199" s="61" t="s">
        <v>633</v>
      </c>
      <c r="H4199" s="61" t="s">
        <v>967</v>
      </c>
      <c r="I4199" s="61">
        <v>29.59</v>
      </c>
      <c r="J4199" s="61">
        <v>-82.08</v>
      </c>
      <c r="K4199">
        <v>10281</v>
      </c>
      <c r="L4199"/>
      <c r="M4199"/>
    </row>
    <row r="4200" spans="1:13">
      <c r="A4200" s="61" t="s">
        <v>40</v>
      </c>
      <c r="B4200" s="61">
        <v>34442</v>
      </c>
      <c r="C4200" s="63" t="s">
        <v>968</v>
      </c>
      <c r="D4200" s="61">
        <v>0</v>
      </c>
      <c r="E4200" s="61" t="s">
        <v>7656</v>
      </c>
      <c r="F4200" s="61" t="s">
        <v>64</v>
      </c>
      <c r="G4200" s="61" t="s">
        <v>7653</v>
      </c>
      <c r="H4200" s="61" t="s">
        <v>967</v>
      </c>
      <c r="I4200" s="61">
        <v>28.9</v>
      </c>
      <c r="J4200" s="61">
        <v>-82.37</v>
      </c>
      <c r="K4200">
        <v>16759</v>
      </c>
      <c r="L4200"/>
      <c r="M4200"/>
    </row>
    <row r="4201" spans="1:13">
      <c r="A4201" s="61" t="s">
        <v>40</v>
      </c>
      <c r="B4201" s="61">
        <v>33018</v>
      </c>
      <c r="C4201" s="63" t="s">
        <v>968</v>
      </c>
      <c r="D4201" s="61">
        <v>0</v>
      </c>
      <c r="E4201" s="61" t="s">
        <v>7520</v>
      </c>
      <c r="F4201" s="61" t="s">
        <v>64</v>
      </c>
      <c r="G4201" s="61" t="s">
        <v>7521</v>
      </c>
      <c r="H4201" s="61" t="s">
        <v>967</v>
      </c>
      <c r="I4201" s="61">
        <v>25.92</v>
      </c>
      <c r="J4201" s="61">
        <v>-80.38</v>
      </c>
      <c r="K4201">
        <v>54273</v>
      </c>
      <c r="L4201"/>
      <c r="M4201"/>
    </row>
    <row r="4202" spans="1:13">
      <c r="A4202" s="61" t="s">
        <v>40</v>
      </c>
      <c r="B4202" s="61">
        <v>33016</v>
      </c>
      <c r="C4202" s="63" t="s">
        <v>968</v>
      </c>
      <c r="D4202" s="61">
        <v>0</v>
      </c>
      <c r="E4202" s="61" t="s">
        <v>7520</v>
      </c>
      <c r="F4202" s="61" t="s">
        <v>64</v>
      </c>
      <c r="G4202" s="61" t="s">
        <v>7521</v>
      </c>
      <c r="H4202" s="61" t="s">
        <v>967</v>
      </c>
      <c r="I4202" s="61">
        <v>25.9</v>
      </c>
      <c r="J4202" s="61">
        <v>-80.33</v>
      </c>
      <c r="K4202">
        <v>45714</v>
      </c>
      <c r="L4202"/>
      <c r="M4202"/>
    </row>
    <row r="4203" spans="1:13">
      <c r="A4203" s="61" t="s">
        <v>40</v>
      </c>
      <c r="B4203" s="61">
        <v>33015</v>
      </c>
      <c r="C4203" s="63" t="s">
        <v>968</v>
      </c>
      <c r="D4203" s="61">
        <v>0</v>
      </c>
      <c r="E4203" s="61" t="s">
        <v>7520</v>
      </c>
      <c r="F4203" s="61" t="s">
        <v>64</v>
      </c>
      <c r="G4203" s="61" t="s">
        <v>7521</v>
      </c>
      <c r="H4203" s="61" t="s">
        <v>967</v>
      </c>
      <c r="I4203" s="61">
        <v>25.94</v>
      </c>
      <c r="J4203" s="61">
        <v>-80.319999999999993</v>
      </c>
      <c r="K4203">
        <v>65645</v>
      </c>
      <c r="L4203"/>
      <c r="M4203"/>
    </row>
    <row r="4204" spans="1:13">
      <c r="A4204" s="61" t="s">
        <v>40</v>
      </c>
      <c r="B4204" s="61">
        <v>33014</v>
      </c>
      <c r="C4204" s="63" t="s">
        <v>968</v>
      </c>
      <c r="D4204" s="61">
        <v>0</v>
      </c>
      <c r="E4204" s="61" t="s">
        <v>7520</v>
      </c>
      <c r="F4204" s="61" t="s">
        <v>64</v>
      </c>
      <c r="G4204" s="61" t="s">
        <v>7521</v>
      </c>
      <c r="H4204" s="61" t="s">
        <v>967</v>
      </c>
      <c r="I4204" s="61">
        <v>25.9</v>
      </c>
      <c r="J4204" s="61">
        <v>-80.3</v>
      </c>
      <c r="K4204">
        <v>40261</v>
      </c>
      <c r="L4204"/>
      <c r="M4204"/>
    </row>
    <row r="4205" spans="1:13">
      <c r="A4205" s="61" t="s">
        <v>40</v>
      </c>
      <c r="B4205" s="61">
        <v>33012</v>
      </c>
      <c r="C4205" s="63" t="s">
        <v>968</v>
      </c>
      <c r="D4205" s="61">
        <v>0</v>
      </c>
      <c r="E4205" s="61" t="s">
        <v>7520</v>
      </c>
      <c r="F4205" s="61" t="s">
        <v>64</v>
      </c>
      <c r="G4205" s="61" t="s">
        <v>7521</v>
      </c>
      <c r="H4205" s="61" t="s">
        <v>967</v>
      </c>
      <c r="I4205" s="61">
        <v>25.86</v>
      </c>
      <c r="J4205" s="61">
        <v>-80.290000000000006</v>
      </c>
      <c r="K4205">
        <v>70260</v>
      </c>
      <c r="L4205"/>
      <c r="M4205"/>
    </row>
    <row r="4206" spans="1:13">
      <c r="A4206" s="61" t="s">
        <v>40</v>
      </c>
      <c r="B4206" s="61">
        <v>33010</v>
      </c>
      <c r="C4206" s="63" t="s">
        <v>968</v>
      </c>
      <c r="D4206" s="61">
        <v>0</v>
      </c>
      <c r="E4206" s="61" t="s">
        <v>7520</v>
      </c>
      <c r="F4206" s="61" t="s">
        <v>64</v>
      </c>
      <c r="G4206" s="61" t="s">
        <v>7521</v>
      </c>
      <c r="H4206" s="61" t="s">
        <v>967</v>
      </c>
      <c r="I4206" s="61">
        <v>25.83</v>
      </c>
      <c r="J4206" s="61">
        <v>-80.28</v>
      </c>
      <c r="K4206">
        <v>43902</v>
      </c>
      <c r="L4206"/>
      <c r="M4206"/>
    </row>
    <row r="4207" spans="1:13">
      <c r="A4207" s="61" t="s">
        <v>40</v>
      </c>
      <c r="B4207" s="61">
        <v>33013</v>
      </c>
      <c r="C4207" s="63" t="s">
        <v>968</v>
      </c>
      <c r="D4207" s="61">
        <v>0</v>
      </c>
      <c r="E4207" s="61" t="s">
        <v>7520</v>
      </c>
      <c r="F4207" s="61" t="s">
        <v>64</v>
      </c>
      <c r="G4207" s="61" t="s">
        <v>7521</v>
      </c>
      <c r="H4207" s="61" t="s">
        <v>967</v>
      </c>
      <c r="I4207" s="61">
        <v>25.86</v>
      </c>
      <c r="J4207" s="61">
        <v>-80.27</v>
      </c>
      <c r="K4207">
        <v>31068</v>
      </c>
      <c r="L4207"/>
      <c r="M4207"/>
    </row>
    <row r="4208" spans="1:13">
      <c r="A4208" s="61" t="s">
        <v>40</v>
      </c>
      <c r="B4208" s="61">
        <v>32643</v>
      </c>
      <c r="C4208" s="63" t="s">
        <v>968</v>
      </c>
      <c r="D4208" s="61">
        <v>0</v>
      </c>
      <c r="E4208" s="61" t="s">
        <v>7472</v>
      </c>
      <c r="F4208" s="61" t="s">
        <v>64</v>
      </c>
      <c r="G4208" s="61" t="s">
        <v>7457</v>
      </c>
      <c r="H4208" s="61" t="s">
        <v>967</v>
      </c>
      <c r="I4208" s="61">
        <v>29.82</v>
      </c>
      <c r="J4208" s="61">
        <v>-82.59</v>
      </c>
      <c r="K4208">
        <v>12549</v>
      </c>
      <c r="L4208"/>
      <c r="M4208"/>
    </row>
    <row r="4209" spans="1:13">
      <c r="A4209" s="61" t="s">
        <v>40</v>
      </c>
      <c r="B4209" s="61">
        <v>32046</v>
      </c>
      <c r="C4209" s="63" t="s">
        <v>968</v>
      </c>
      <c r="D4209" s="61">
        <v>0</v>
      </c>
      <c r="E4209" s="61" t="s">
        <v>7341</v>
      </c>
      <c r="F4209" s="61" t="s">
        <v>64</v>
      </c>
      <c r="G4209" s="61" t="s">
        <v>2852</v>
      </c>
      <c r="H4209" s="61" t="s">
        <v>967</v>
      </c>
      <c r="I4209" s="61">
        <v>30.69</v>
      </c>
      <c r="J4209" s="61">
        <v>-81.92</v>
      </c>
      <c r="K4209">
        <v>9626</v>
      </c>
      <c r="L4209"/>
      <c r="M4209"/>
    </row>
    <row r="4210" spans="1:13">
      <c r="A4210" s="61" t="s">
        <v>40</v>
      </c>
      <c r="B4210" s="61">
        <v>33455</v>
      </c>
      <c r="C4210" s="63" t="s">
        <v>968</v>
      </c>
      <c r="D4210" s="61">
        <v>0</v>
      </c>
      <c r="E4210" s="61" t="s">
        <v>7557</v>
      </c>
      <c r="F4210" s="61" t="s">
        <v>64</v>
      </c>
      <c r="G4210" s="61" t="s">
        <v>6305</v>
      </c>
      <c r="H4210" s="61" t="s">
        <v>967</v>
      </c>
      <c r="I4210" s="61">
        <v>27.07</v>
      </c>
      <c r="J4210" s="61">
        <v>-80.13</v>
      </c>
      <c r="K4210">
        <v>20799</v>
      </c>
      <c r="L4210"/>
      <c r="M4210"/>
    </row>
    <row r="4211" spans="1:13">
      <c r="A4211" s="61" t="s">
        <v>40</v>
      </c>
      <c r="B4211" s="61">
        <v>34691</v>
      </c>
      <c r="C4211" s="63" t="s">
        <v>968</v>
      </c>
      <c r="D4211" s="61">
        <v>0</v>
      </c>
      <c r="E4211" s="61" t="s">
        <v>7673</v>
      </c>
      <c r="F4211" s="61" t="s">
        <v>64</v>
      </c>
      <c r="G4211" s="61" t="s">
        <v>7569</v>
      </c>
      <c r="H4211" s="61" t="s">
        <v>967</v>
      </c>
      <c r="I4211" s="61">
        <v>28.2</v>
      </c>
      <c r="J4211" s="61">
        <v>-82.82</v>
      </c>
      <c r="K4211">
        <v>23688</v>
      </c>
      <c r="L4211"/>
      <c r="M4211"/>
    </row>
    <row r="4212" spans="1:13">
      <c r="A4212" s="61" t="s">
        <v>40</v>
      </c>
      <c r="B4212" s="61">
        <v>34690</v>
      </c>
      <c r="C4212" s="63" t="s">
        <v>968</v>
      </c>
      <c r="D4212" s="61">
        <v>0</v>
      </c>
      <c r="E4212" s="61" t="s">
        <v>7673</v>
      </c>
      <c r="F4212" s="61" t="s">
        <v>64</v>
      </c>
      <c r="G4212" s="61" t="s">
        <v>7569</v>
      </c>
      <c r="H4212" s="61" t="s">
        <v>967</v>
      </c>
      <c r="I4212" s="61">
        <v>28.18</v>
      </c>
      <c r="J4212" s="61">
        <v>-82.74</v>
      </c>
      <c r="K4212">
        <v>14115</v>
      </c>
      <c r="L4212"/>
      <c r="M4212"/>
    </row>
    <row r="4213" spans="1:13">
      <c r="A4213" s="61" t="s">
        <v>40</v>
      </c>
      <c r="B4213" s="61">
        <v>33029</v>
      </c>
      <c r="C4213" s="63" t="s">
        <v>968</v>
      </c>
      <c r="D4213" s="61">
        <v>0</v>
      </c>
      <c r="E4213" s="61" t="s">
        <v>5224</v>
      </c>
      <c r="F4213" s="61" t="s">
        <v>64</v>
      </c>
      <c r="G4213" s="61" t="s">
        <v>7523</v>
      </c>
      <c r="H4213" s="61" t="s">
        <v>967</v>
      </c>
      <c r="I4213" s="61">
        <v>25.97</v>
      </c>
      <c r="J4213" s="61">
        <v>-80.42</v>
      </c>
      <c r="K4213">
        <v>46202</v>
      </c>
      <c r="L4213"/>
      <c r="M4213"/>
    </row>
    <row r="4214" spans="1:13">
      <c r="A4214" s="61" t="s">
        <v>40</v>
      </c>
      <c r="B4214" s="61">
        <v>33027</v>
      </c>
      <c r="C4214" s="63" t="s">
        <v>968</v>
      </c>
      <c r="D4214" s="61">
        <v>0</v>
      </c>
      <c r="E4214" s="61" t="s">
        <v>5224</v>
      </c>
      <c r="F4214" s="61" t="s">
        <v>64</v>
      </c>
      <c r="G4214" s="61" t="s">
        <v>7523</v>
      </c>
      <c r="H4214" s="61" t="s">
        <v>967</v>
      </c>
      <c r="I4214" s="61">
        <v>25.99</v>
      </c>
      <c r="J4214" s="61">
        <v>-80.34</v>
      </c>
      <c r="K4214">
        <v>63726</v>
      </c>
      <c r="L4214"/>
      <c r="M4214"/>
    </row>
    <row r="4215" spans="1:13">
      <c r="A4215" s="61" t="s">
        <v>40</v>
      </c>
      <c r="B4215" s="61">
        <v>33026</v>
      </c>
      <c r="C4215" s="63" t="s">
        <v>968</v>
      </c>
      <c r="D4215" s="61">
        <v>0</v>
      </c>
      <c r="E4215" s="61" t="s">
        <v>5224</v>
      </c>
      <c r="F4215" s="61" t="s">
        <v>64</v>
      </c>
      <c r="G4215" s="61" t="s">
        <v>7523</v>
      </c>
      <c r="H4215" s="61" t="s">
        <v>967</v>
      </c>
      <c r="I4215" s="61">
        <v>26.03</v>
      </c>
      <c r="J4215" s="61">
        <v>-80.3</v>
      </c>
      <c r="K4215">
        <v>30510</v>
      </c>
      <c r="L4215"/>
      <c r="M4215"/>
    </row>
    <row r="4216" spans="1:13">
      <c r="A4216" s="61" t="s">
        <v>40</v>
      </c>
      <c r="B4216" s="61">
        <v>33025</v>
      </c>
      <c r="C4216" s="63" t="s">
        <v>968</v>
      </c>
      <c r="D4216" s="61">
        <v>0</v>
      </c>
      <c r="E4216" s="61" t="s">
        <v>5224</v>
      </c>
      <c r="F4216" s="61" t="s">
        <v>64</v>
      </c>
      <c r="G4216" s="61" t="s">
        <v>7523</v>
      </c>
      <c r="H4216" s="61" t="s">
        <v>967</v>
      </c>
      <c r="I4216" s="61">
        <v>25.99</v>
      </c>
      <c r="J4216" s="61">
        <v>-80.28</v>
      </c>
      <c r="K4216">
        <v>75455</v>
      </c>
      <c r="L4216"/>
      <c r="M4216"/>
    </row>
    <row r="4217" spans="1:13">
      <c r="A4217" s="61" t="s">
        <v>40</v>
      </c>
      <c r="B4217" s="61">
        <v>33024</v>
      </c>
      <c r="C4217" s="63" t="s">
        <v>968</v>
      </c>
      <c r="D4217" s="61">
        <v>0</v>
      </c>
      <c r="E4217" s="61" t="s">
        <v>5224</v>
      </c>
      <c r="F4217" s="61" t="s">
        <v>64</v>
      </c>
      <c r="G4217" s="61" t="s">
        <v>7523</v>
      </c>
      <c r="H4217" s="61" t="s">
        <v>967</v>
      </c>
      <c r="I4217" s="61">
        <v>26.03</v>
      </c>
      <c r="J4217" s="61">
        <v>-80.239999999999995</v>
      </c>
      <c r="K4217">
        <v>74843</v>
      </c>
      <c r="L4217"/>
      <c r="M4217"/>
    </row>
    <row r="4218" spans="1:13">
      <c r="A4218" s="61" t="s">
        <v>40</v>
      </c>
      <c r="B4218" s="61">
        <v>33023</v>
      </c>
      <c r="C4218" s="63" t="s">
        <v>968</v>
      </c>
      <c r="D4218" s="61">
        <v>0</v>
      </c>
      <c r="E4218" s="61" t="s">
        <v>5224</v>
      </c>
      <c r="F4218" s="61" t="s">
        <v>64</v>
      </c>
      <c r="G4218" s="61" t="s">
        <v>7523</v>
      </c>
      <c r="H4218" s="61" t="s">
        <v>967</v>
      </c>
      <c r="I4218" s="61">
        <v>25.99</v>
      </c>
      <c r="J4218" s="61">
        <v>-80.22</v>
      </c>
      <c r="K4218">
        <v>66749</v>
      </c>
      <c r="L4218"/>
      <c r="M4218"/>
    </row>
    <row r="4219" spans="1:13">
      <c r="A4219" s="61" t="s">
        <v>40</v>
      </c>
      <c r="B4219" s="61">
        <v>33021</v>
      </c>
      <c r="C4219" s="63" t="s">
        <v>968</v>
      </c>
      <c r="D4219" s="61">
        <v>0</v>
      </c>
      <c r="E4219" s="61" t="s">
        <v>5224</v>
      </c>
      <c r="F4219" s="61" t="s">
        <v>64</v>
      </c>
      <c r="G4219" s="61" t="s">
        <v>7523</v>
      </c>
      <c r="H4219" s="61" t="s">
        <v>967</v>
      </c>
      <c r="I4219" s="61">
        <v>26.02</v>
      </c>
      <c r="J4219" s="61">
        <v>-80.19</v>
      </c>
      <c r="K4219">
        <v>50091</v>
      </c>
      <c r="L4219"/>
      <c r="M4219"/>
    </row>
    <row r="4220" spans="1:13">
      <c r="A4220" s="61" t="s">
        <v>40</v>
      </c>
      <c r="B4220" s="61">
        <v>33020</v>
      </c>
      <c r="C4220" s="63" t="s">
        <v>968</v>
      </c>
      <c r="D4220" s="61">
        <v>0</v>
      </c>
      <c r="E4220" s="61" t="s">
        <v>5224</v>
      </c>
      <c r="F4220" s="61" t="s">
        <v>64</v>
      </c>
      <c r="G4220" s="61" t="s">
        <v>7523</v>
      </c>
      <c r="H4220" s="61" t="s">
        <v>967</v>
      </c>
      <c r="I4220" s="61">
        <v>26.02</v>
      </c>
      <c r="J4220" s="61">
        <v>-80.16</v>
      </c>
      <c r="K4220">
        <v>45044</v>
      </c>
      <c r="L4220"/>
      <c r="M4220"/>
    </row>
    <row r="4221" spans="1:13">
      <c r="A4221" s="61" t="s">
        <v>40</v>
      </c>
      <c r="B4221" s="61">
        <v>33019</v>
      </c>
      <c r="C4221" s="63" t="s">
        <v>968</v>
      </c>
      <c r="D4221" s="61">
        <v>0</v>
      </c>
      <c r="E4221" s="61" t="s">
        <v>5224</v>
      </c>
      <c r="F4221" s="61" t="s">
        <v>64</v>
      </c>
      <c r="G4221" s="61" t="s">
        <v>7523</v>
      </c>
      <c r="H4221" s="61" t="s">
        <v>967</v>
      </c>
      <c r="I4221" s="61">
        <v>26.03</v>
      </c>
      <c r="J4221" s="61">
        <v>-80.12</v>
      </c>
      <c r="K4221">
        <v>15497</v>
      </c>
      <c r="L4221"/>
      <c r="M4221"/>
    </row>
    <row r="4222" spans="1:13">
      <c r="A4222" s="61" t="s">
        <v>40</v>
      </c>
      <c r="B4222" s="61">
        <v>32564</v>
      </c>
      <c r="C4222" s="63" t="s">
        <v>968</v>
      </c>
      <c r="D4222" s="61">
        <v>0</v>
      </c>
      <c r="E4222" s="61" t="s">
        <v>7449</v>
      </c>
      <c r="F4222" s="61" t="s">
        <v>64</v>
      </c>
      <c r="G4222" s="61" t="s">
        <v>7440</v>
      </c>
      <c r="H4222" s="61" t="s">
        <v>7409</v>
      </c>
      <c r="I4222" s="61">
        <v>30.72</v>
      </c>
      <c r="J4222" s="61">
        <v>-86.67</v>
      </c>
      <c r="K4222">
        <v>3159</v>
      </c>
      <c r="L4222"/>
      <c r="M4222"/>
    </row>
    <row r="4223" spans="1:13">
      <c r="A4223" s="61" t="s">
        <v>40</v>
      </c>
      <c r="B4223" s="61">
        <v>33034</v>
      </c>
      <c r="C4223" s="63" t="s">
        <v>968</v>
      </c>
      <c r="D4223" s="61">
        <v>0</v>
      </c>
      <c r="E4223" s="61" t="s">
        <v>4005</v>
      </c>
      <c r="F4223" s="61" t="s">
        <v>64</v>
      </c>
      <c r="G4223" s="61" t="s">
        <v>7521</v>
      </c>
      <c r="H4223" s="61" t="s">
        <v>967</v>
      </c>
      <c r="I4223" s="61">
        <v>25.27</v>
      </c>
      <c r="J4223" s="61">
        <v>-80.63</v>
      </c>
      <c r="K4223">
        <v>22850</v>
      </c>
      <c r="L4223"/>
      <c r="M4223"/>
    </row>
    <row r="4224" spans="1:13">
      <c r="A4224" s="61" t="s">
        <v>40</v>
      </c>
      <c r="B4224" s="61">
        <v>33030</v>
      </c>
      <c r="C4224" s="63" t="s">
        <v>968</v>
      </c>
      <c r="D4224" s="61">
        <v>0</v>
      </c>
      <c r="E4224" s="61" t="s">
        <v>4005</v>
      </c>
      <c r="F4224" s="61" t="s">
        <v>64</v>
      </c>
      <c r="G4224" s="61" t="s">
        <v>7521</v>
      </c>
      <c r="H4224" s="61" t="s">
        <v>967</v>
      </c>
      <c r="I4224" s="61">
        <v>25.49</v>
      </c>
      <c r="J4224" s="61">
        <v>-80.510000000000005</v>
      </c>
      <c r="K4224">
        <v>36776</v>
      </c>
      <c r="L4224"/>
      <c r="M4224"/>
    </row>
    <row r="4225" spans="1:13">
      <c r="A4225" s="61" t="s">
        <v>40</v>
      </c>
      <c r="B4225" s="61">
        <v>33031</v>
      </c>
      <c r="C4225" s="63" t="s">
        <v>968</v>
      </c>
      <c r="D4225" s="61">
        <v>0</v>
      </c>
      <c r="E4225" s="61" t="s">
        <v>4005</v>
      </c>
      <c r="F4225" s="61" t="s">
        <v>64</v>
      </c>
      <c r="G4225" s="61" t="s">
        <v>7521</v>
      </c>
      <c r="H4225" s="61" t="s">
        <v>967</v>
      </c>
      <c r="I4225" s="61">
        <v>25.52</v>
      </c>
      <c r="J4225" s="61">
        <v>-80.5</v>
      </c>
      <c r="K4225">
        <v>6560</v>
      </c>
      <c r="L4225"/>
      <c r="M4225"/>
    </row>
    <row r="4226" spans="1:13">
      <c r="A4226" s="61" t="s">
        <v>40</v>
      </c>
      <c r="B4226" s="61">
        <v>33035</v>
      </c>
      <c r="C4226" s="63" t="s">
        <v>968</v>
      </c>
      <c r="D4226" s="61">
        <v>0</v>
      </c>
      <c r="E4226" s="61" t="s">
        <v>4005</v>
      </c>
      <c r="F4226" s="61" t="s">
        <v>64</v>
      </c>
      <c r="G4226" s="61" t="s">
        <v>7521</v>
      </c>
      <c r="H4226" s="61" t="s">
        <v>967</v>
      </c>
      <c r="I4226" s="61">
        <v>25.46</v>
      </c>
      <c r="J4226" s="61">
        <v>-80.45</v>
      </c>
      <c r="K4226">
        <v>18065</v>
      </c>
      <c r="L4226"/>
      <c r="M4226"/>
    </row>
    <row r="4227" spans="1:13">
      <c r="A4227" s="61" t="s">
        <v>40</v>
      </c>
      <c r="B4227" s="61">
        <v>33033</v>
      </c>
      <c r="C4227" s="63" t="s">
        <v>968</v>
      </c>
      <c r="D4227" s="61">
        <v>0</v>
      </c>
      <c r="E4227" s="61" t="s">
        <v>4005</v>
      </c>
      <c r="F4227" s="61" t="s">
        <v>64</v>
      </c>
      <c r="G4227" s="61" t="s">
        <v>7521</v>
      </c>
      <c r="H4227" s="61" t="s">
        <v>967</v>
      </c>
      <c r="I4227" s="61">
        <v>25.48</v>
      </c>
      <c r="J4227" s="61">
        <v>-80.41</v>
      </c>
      <c r="K4227">
        <v>66871</v>
      </c>
      <c r="L4227"/>
      <c r="M4227"/>
    </row>
    <row r="4228" spans="1:13">
      <c r="A4228" s="61" t="s">
        <v>40</v>
      </c>
      <c r="B4228" s="61">
        <v>33032</v>
      </c>
      <c r="C4228" s="63" t="s">
        <v>968</v>
      </c>
      <c r="D4228" s="61">
        <v>0</v>
      </c>
      <c r="E4228" s="61" t="s">
        <v>4005</v>
      </c>
      <c r="F4228" s="61" t="s">
        <v>64</v>
      </c>
      <c r="G4228" s="61" t="s">
        <v>7521</v>
      </c>
      <c r="H4228" s="61" t="s">
        <v>967</v>
      </c>
      <c r="I4228" s="61">
        <v>25.53</v>
      </c>
      <c r="J4228" s="61">
        <v>-80.39</v>
      </c>
      <c r="K4228">
        <v>58727</v>
      </c>
      <c r="L4228"/>
      <c r="M4228"/>
    </row>
    <row r="4229" spans="1:13">
      <c r="A4229" s="61" t="s">
        <v>40</v>
      </c>
      <c r="B4229" s="61">
        <v>34448</v>
      </c>
      <c r="C4229" s="63" t="s">
        <v>968</v>
      </c>
      <c r="D4229" s="61">
        <v>0</v>
      </c>
      <c r="E4229" s="61" t="s">
        <v>7657</v>
      </c>
      <c r="F4229" s="61" t="s">
        <v>64</v>
      </c>
      <c r="G4229" s="61" t="s">
        <v>7653</v>
      </c>
      <c r="H4229" s="61" t="s">
        <v>967</v>
      </c>
      <c r="I4229" s="61">
        <v>28.78</v>
      </c>
      <c r="J4229" s="61">
        <v>-82.61</v>
      </c>
      <c r="K4229">
        <v>10889</v>
      </c>
      <c r="L4229"/>
      <c r="M4229"/>
    </row>
    <row r="4230" spans="1:13">
      <c r="A4230" s="61" t="s">
        <v>40</v>
      </c>
      <c r="B4230" s="61">
        <v>34446</v>
      </c>
      <c r="C4230" s="63" t="s">
        <v>968</v>
      </c>
      <c r="D4230" s="61">
        <v>0</v>
      </c>
      <c r="E4230" s="61" t="s">
        <v>7657</v>
      </c>
      <c r="F4230" s="61" t="s">
        <v>64</v>
      </c>
      <c r="G4230" s="61" t="s">
        <v>7653</v>
      </c>
      <c r="H4230" s="61" t="s">
        <v>967</v>
      </c>
      <c r="I4230" s="61">
        <v>28.75</v>
      </c>
      <c r="J4230" s="61">
        <v>-82.52</v>
      </c>
      <c r="K4230">
        <v>18431</v>
      </c>
      <c r="L4230"/>
      <c r="M4230"/>
    </row>
    <row r="4231" spans="1:13">
      <c r="A4231" s="61" t="s">
        <v>40</v>
      </c>
      <c r="B4231" s="61">
        <v>32648</v>
      </c>
      <c r="C4231" s="63" t="s">
        <v>968</v>
      </c>
      <c r="D4231" s="61">
        <v>0</v>
      </c>
      <c r="E4231" s="61" t="s">
        <v>7473</v>
      </c>
      <c r="F4231" s="61" t="s">
        <v>64</v>
      </c>
      <c r="G4231" s="61" t="s">
        <v>7470</v>
      </c>
      <c r="H4231" s="61" t="s">
        <v>967</v>
      </c>
      <c r="I4231" s="61">
        <v>29.44</v>
      </c>
      <c r="J4231" s="61">
        <v>-83.28</v>
      </c>
      <c r="K4231">
        <v>443</v>
      </c>
      <c r="L4231"/>
      <c r="M4231"/>
    </row>
    <row r="4232" spans="1:13">
      <c r="A4232" s="61" t="s">
        <v>40</v>
      </c>
      <c r="B4232" s="61">
        <v>32334</v>
      </c>
      <c r="C4232" s="63" t="s">
        <v>968</v>
      </c>
      <c r="D4232" s="61">
        <v>0</v>
      </c>
      <c r="E4232" s="61" t="s">
        <v>7399</v>
      </c>
      <c r="F4232" s="61" t="s">
        <v>64</v>
      </c>
      <c r="G4232" s="61" t="s">
        <v>706</v>
      </c>
      <c r="H4232" s="61" t="s">
        <v>967</v>
      </c>
      <c r="I4232" s="61">
        <v>30.38</v>
      </c>
      <c r="J4232" s="61">
        <v>-84.79</v>
      </c>
      <c r="K4232">
        <v>1616</v>
      </c>
      <c r="L4232"/>
      <c r="M4232"/>
    </row>
    <row r="4233" spans="1:13">
      <c r="A4233" s="61" t="s">
        <v>40</v>
      </c>
      <c r="B4233" s="61">
        <v>34737</v>
      </c>
      <c r="C4233" s="63" t="s">
        <v>968</v>
      </c>
      <c r="D4233" s="61">
        <v>0</v>
      </c>
      <c r="E4233" s="61" t="s">
        <v>7681</v>
      </c>
      <c r="F4233" s="61" t="s">
        <v>64</v>
      </c>
      <c r="G4233" s="61" t="s">
        <v>7358</v>
      </c>
      <c r="H4233" s="61" t="s">
        <v>967</v>
      </c>
      <c r="I4233" s="61">
        <v>28.71</v>
      </c>
      <c r="J4233" s="61">
        <v>-81.77</v>
      </c>
      <c r="K4233">
        <v>3406</v>
      </c>
      <c r="L4233"/>
      <c r="M4233"/>
    </row>
    <row r="4234" spans="1:13">
      <c r="A4234" s="61" t="s">
        <v>40</v>
      </c>
      <c r="B4234" s="61">
        <v>34667</v>
      </c>
      <c r="C4234" s="63" t="s">
        <v>968</v>
      </c>
      <c r="D4234" s="61">
        <v>0</v>
      </c>
      <c r="E4234" s="61" t="s">
        <v>1171</v>
      </c>
      <c r="F4234" s="61" t="s">
        <v>64</v>
      </c>
      <c r="G4234" s="61" t="s">
        <v>7569</v>
      </c>
      <c r="H4234" s="61" t="s">
        <v>967</v>
      </c>
      <c r="I4234" s="61">
        <v>28.35</v>
      </c>
      <c r="J4234" s="61">
        <v>-82.69</v>
      </c>
      <c r="K4234">
        <v>34910</v>
      </c>
      <c r="L4234"/>
      <c r="M4234"/>
    </row>
    <row r="4235" spans="1:13">
      <c r="A4235" s="61" t="s">
        <v>40</v>
      </c>
      <c r="B4235" s="61">
        <v>34669</v>
      </c>
      <c r="C4235" s="63" t="s">
        <v>968</v>
      </c>
      <c r="D4235" s="61">
        <v>0</v>
      </c>
      <c r="E4235" s="61" t="s">
        <v>1171</v>
      </c>
      <c r="F4235" s="61" t="s">
        <v>64</v>
      </c>
      <c r="G4235" s="61" t="s">
        <v>7569</v>
      </c>
      <c r="H4235" s="61" t="s">
        <v>967</v>
      </c>
      <c r="I4235" s="61">
        <v>28.36</v>
      </c>
      <c r="J4235" s="61">
        <v>-82.61</v>
      </c>
      <c r="K4235">
        <v>15089</v>
      </c>
      <c r="L4235"/>
      <c r="M4235"/>
    </row>
    <row r="4236" spans="1:13">
      <c r="A4236" s="61" t="s">
        <v>40</v>
      </c>
      <c r="B4236" s="61">
        <v>32544</v>
      </c>
      <c r="C4236" s="63" t="s">
        <v>968</v>
      </c>
      <c r="D4236" s="61">
        <v>0</v>
      </c>
      <c r="E4236" s="61" t="s">
        <v>7445</v>
      </c>
      <c r="F4236" s="61" t="s">
        <v>64</v>
      </c>
      <c r="G4236" s="61" t="s">
        <v>7440</v>
      </c>
      <c r="H4236" s="61" t="s">
        <v>7409</v>
      </c>
      <c r="I4236" s="61">
        <v>30.42</v>
      </c>
      <c r="J4236" s="61">
        <v>-86.69</v>
      </c>
      <c r="K4236">
        <v>1509</v>
      </c>
      <c r="L4236"/>
      <c r="M4236"/>
    </row>
    <row r="4237" spans="1:13">
      <c r="A4237" s="61" t="s">
        <v>40</v>
      </c>
      <c r="B4237" s="61">
        <v>34142</v>
      </c>
      <c r="C4237" s="63" t="s">
        <v>968</v>
      </c>
      <c r="D4237" s="61">
        <v>0</v>
      </c>
      <c r="E4237" s="61" t="s">
        <v>7636</v>
      </c>
      <c r="F4237" s="61" t="s">
        <v>64</v>
      </c>
      <c r="G4237" s="61" t="s">
        <v>7630</v>
      </c>
      <c r="H4237" s="61" t="s">
        <v>967</v>
      </c>
      <c r="I4237" s="61">
        <v>26.41</v>
      </c>
      <c r="J4237" s="61">
        <v>-81.42</v>
      </c>
      <c r="K4237">
        <v>31327</v>
      </c>
      <c r="L4237"/>
      <c r="M4237"/>
    </row>
    <row r="4238" spans="1:13">
      <c r="A4238" s="61" t="s">
        <v>40</v>
      </c>
      <c r="B4238" s="61">
        <v>32903</v>
      </c>
      <c r="C4238" s="63" t="s">
        <v>968</v>
      </c>
      <c r="D4238" s="61">
        <v>0</v>
      </c>
      <c r="E4238" s="61" t="s">
        <v>7505</v>
      </c>
      <c r="F4238" s="61" t="s">
        <v>64</v>
      </c>
      <c r="G4238" s="61" t="s">
        <v>7493</v>
      </c>
      <c r="H4238" s="61" t="s">
        <v>967</v>
      </c>
      <c r="I4238" s="61">
        <v>28.08</v>
      </c>
      <c r="J4238" s="61">
        <v>-80.56</v>
      </c>
      <c r="K4238">
        <v>13880</v>
      </c>
      <c r="L4238"/>
      <c r="M4238"/>
    </row>
    <row r="4239" spans="1:13">
      <c r="A4239" s="61" t="s">
        <v>40</v>
      </c>
      <c r="B4239" s="61">
        <v>33785</v>
      </c>
      <c r="C4239" s="63" t="s">
        <v>968</v>
      </c>
      <c r="D4239" s="61">
        <v>0</v>
      </c>
      <c r="E4239" s="61" t="s">
        <v>7593</v>
      </c>
      <c r="F4239" s="61" t="s">
        <v>64</v>
      </c>
      <c r="G4239" s="61" t="s">
        <v>7589</v>
      </c>
      <c r="H4239" s="61" t="s">
        <v>967</v>
      </c>
      <c r="I4239" s="61">
        <v>27.89</v>
      </c>
      <c r="J4239" s="61">
        <v>-82.85</v>
      </c>
      <c r="K4239">
        <v>4863</v>
      </c>
      <c r="L4239"/>
      <c r="M4239"/>
    </row>
    <row r="4240" spans="1:13">
      <c r="A4240" s="61" t="s">
        <v>40</v>
      </c>
      <c r="B4240" s="61">
        <v>34956</v>
      </c>
      <c r="C4240" s="63" t="s">
        <v>968</v>
      </c>
      <c r="D4240" s="61">
        <v>0</v>
      </c>
      <c r="E4240" s="61" t="s">
        <v>7693</v>
      </c>
      <c r="F4240" s="61" t="s">
        <v>64</v>
      </c>
      <c r="G4240" s="61" t="s">
        <v>6305</v>
      </c>
      <c r="H4240" s="61" t="s">
        <v>967</v>
      </c>
      <c r="I4240" s="61">
        <v>27.03</v>
      </c>
      <c r="J4240" s="61">
        <v>-80.459999999999994</v>
      </c>
      <c r="K4240">
        <v>10322</v>
      </c>
      <c r="L4240"/>
      <c r="M4240"/>
    </row>
    <row r="4241" spans="1:13">
      <c r="A4241" s="61" t="s">
        <v>40</v>
      </c>
      <c r="B4241" s="61">
        <v>34449</v>
      </c>
      <c r="C4241" s="63" t="s">
        <v>968</v>
      </c>
      <c r="D4241" s="61">
        <v>0</v>
      </c>
      <c r="E4241" s="61" t="s">
        <v>7658</v>
      </c>
      <c r="F4241" s="61" t="s">
        <v>64</v>
      </c>
      <c r="G4241" s="61" t="s">
        <v>7465</v>
      </c>
      <c r="H4241" s="61" t="s">
        <v>967</v>
      </c>
      <c r="I4241" s="61">
        <v>29.03</v>
      </c>
      <c r="J4241" s="61">
        <v>-82.65</v>
      </c>
      <c r="K4241">
        <v>3421</v>
      </c>
      <c r="L4241"/>
      <c r="M4241"/>
    </row>
    <row r="4242" spans="1:13">
      <c r="A4242" s="61" t="s">
        <v>40</v>
      </c>
      <c r="B4242" s="61">
        <v>32461</v>
      </c>
      <c r="C4242" s="63" t="s">
        <v>968</v>
      </c>
      <c r="D4242" s="61">
        <v>0</v>
      </c>
      <c r="E4242" s="61" t="s">
        <v>17444</v>
      </c>
      <c r="F4242" s="61" t="s">
        <v>64</v>
      </c>
      <c r="G4242" s="61" t="s">
        <v>198</v>
      </c>
      <c r="H4242" s="61" t="s">
        <v>7409</v>
      </c>
      <c r="I4242" s="61">
        <v>30.29</v>
      </c>
      <c r="J4242" s="61">
        <v>-86.03</v>
      </c>
      <c r="K4242">
        <v>2878</v>
      </c>
      <c r="L4242"/>
      <c r="M4242"/>
    </row>
    <row r="4243" spans="1:13">
      <c r="A4243" s="61" t="s">
        <v>40</v>
      </c>
      <c r="B4243" s="61">
        <v>32148</v>
      </c>
      <c r="C4243" s="63" t="s">
        <v>968</v>
      </c>
      <c r="D4243" s="61">
        <v>0</v>
      </c>
      <c r="E4243" s="61" t="s">
        <v>7373</v>
      </c>
      <c r="F4243" s="61" t="s">
        <v>64</v>
      </c>
      <c r="G4243" s="61" t="s">
        <v>633</v>
      </c>
      <c r="H4243" s="61" t="s">
        <v>967</v>
      </c>
      <c r="I4243" s="61">
        <v>29.61</v>
      </c>
      <c r="J4243" s="61">
        <v>-81.89</v>
      </c>
      <c r="K4243">
        <v>10979</v>
      </c>
      <c r="L4243"/>
      <c r="M4243"/>
    </row>
    <row r="4244" spans="1:13">
      <c r="A4244" s="61" t="s">
        <v>40</v>
      </c>
      <c r="B4244" s="61">
        <v>34452</v>
      </c>
      <c r="C4244" s="63" t="s">
        <v>968</v>
      </c>
      <c r="D4244" s="61">
        <v>0</v>
      </c>
      <c r="E4244" s="61" t="s">
        <v>7659</v>
      </c>
      <c r="F4244" s="61" t="s">
        <v>64</v>
      </c>
      <c r="G4244" s="61" t="s">
        <v>7653</v>
      </c>
      <c r="H4244" s="61" t="s">
        <v>967</v>
      </c>
      <c r="I4244" s="61">
        <v>28.83</v>
      </c>
      <c r="J4244" s="61">
        <v>-82.34</v>
      </c>
      <c r="K4244">
        <v>12405</v>
      </c>
      <c r="L4244"/>
      <c r="M4244"/>
    </row>
    <row r="4245" spans="1:13">
      <c r="A4245" s="61" t="s">
        <v>40</v>
      </c>
      <c r="B4245" s="61">
        <v>34453</v>
      </c>
      <c r="C4245" s="63" t="s">
        <v>968</v>
      </c>
      <c r="D4245" s="61">
        <v>0</v>
      </c>
      <c r="E4245" s="61" t="s">
        <v>7659</v>
      </c>
      <c r="F4245" s="61" t="s">
        <v>64</v>
      </c>
      <c r="G4245" s="61" t="s">
        <v>7653</v>
      </c>
      <c r="H4245" s="61" t="s">
        <v>967</v>
      </c>
      <c r="I4245" s="61">
        <v>28.87</v>
      </c>
      <c r="J4245" s="61">
        <v>-82.34</v>
      </c>
      <c r="K4245">
        <v>10964</v>
      </c>
      <c r="L4245"/>
      <c r="M4245"/>
    </row>
    <row r="4246" spans="1:13">
      <c r="A4246" s="61" t="s">
        <v>40</v>
      </c>
      <c r="B4246" s="61">
        <v>34450</v>
      </c>
      <c r="C4246" s="63" t="s">
        <v>968</v>
      </c>
      <c r="D4246" s="61">
        <v>0</v>
      </c>
      <c r="E4246" s="61" t="s">
        <v>7659</v>
      </c>
      <c r="F4246" s="61" t="s">
        <v>64</v>
      </c>
      <c r="G4246" s="61" t="s">
        <v>7653</v>
      </c>
      <c r="H4246" s="61" t="s">
        <v>967</v>
      </c>
      <c r="I4246" s="61">
        <v>28.83</v>
      </c>
      <c r="J4246" s="61">
        <v>-82.27</v>
      </c>
      <c r="K4246">
        <v>10788</v>
      </c>
      <c r="L4246"/>
      <c r="M4246"/>
    </row>
    <row r="4247" spans="1:13">
      <c r="A4247" s="61" t="s">
        <v>40</v>
      </c>
      <c r="B4247" s="61">
        <v>33036</v>
      </c>
      <c r="C4247" s="63" t="s">
        <v>968</v>
      </c>
      <c r="D4247" s="61">
        <v>0</v>
      </c>
      <c r="E4247" s="61" t="s">
        <v>7527</v>
      </c>
      <c r="F4247" s="61" t="s">
        <v>64</v>
      </c>
      <c r="G4247" s="61" t="s">
        <v>603</v>
      </c>
      <c r="H4247" s="61" t="s">
        <v>967</v>
      </c>
      <c r="I4247" s="61">
        <v>24.92</v>
      </c>
      <c r="J4247" s="61">
        <v>-80.63</v>
      </c>
      <c r="K4247">
        <v>3541</v>
      </c>
      <c r="L4247"/>
      <c r="M4247"/>
    </row>
    <row r="4248" spans="1:13">
      <c r="A4248" s="61" t="s">
        <v>40</v>
      </c>
      <c r="B4248" s="61">
        <v>32234</v>
      </c>
      <c r="C4248" s="63" t="s">
        <v>968</v>
      </c>
      <c r="D4248" s="61">
        <v>0</v>
      </c>
      <c r="E4248" s="61" t="s">
        <v>765</v>
      </c>
      <c r="F4248" s="61" t="s">
        <v>64</v>
      </c>
      <c r="G4248" s="61" t="s">
        <v>7356</v>
      </c>
      <c r="H4248" s="61" t="s">
        <v>967</v>
      </c>
      <c r="I4248" s="61">
        <v>30.23</v>
      </c>
      <c r="J4248" s="61">
        <v>-81.98</v>
      </c>
      <c r="K4248">
        <v>7514</v>
      </c>
      <c r="L4248"/>
      <c r="M4248"/>
    </row>
    <row r="4249" spans="1:13">
      <c r="A4249" s="61" t="s">
        <v>40</v>
      </c>
      <c r="B4249" s="61">
        <v>32220</v>
      </c>
      <c r="C4249" s="63" t="s">
        <v>968</v>
      </c>
      <c r="D4249" s="61">
        <v>0</v>
      </c>
      <c r="E4249" s="61" t="s">
        <v>765</v>
      </c>
      <c r="F4249" s="61" t="s">
        <v>64</v>
      </c>
      <c r="G4249" s="61" t="s">
        <v>7356</v>
      </c>
      <c r="H4249" s="61" t="s">
        <v>967</v>
      </c>
      <c r="I4249" s="61">
        <v>30.37</v>
      </c>
      <c r="J4249" s="61">
        <v>-81.87</v>
      </c>
      <c r="K4249">
        <v>13037</v>
      </c>
      <c r="L4249"/>
      <c r="M4249"/>
    </row>
    <row r="4250" spans="1:13">
      <c r="A4250" s="61" t="s">
        <v>40</v>
      </c>
      <c r="B4250" s="61">
        <v>32221</v>
      </c>
      <c r="C4250" s="63" t="s">
        <v>968</v>
      </c>
      <c r="D4250" s="61">
        <v>0</v>
      </c>
      <c r="E4250" s="61" t="s">
        <v>765</v>
      </c>
      <c r="F4250" s="61" t="s">
        <v>64</v>
      </c>
      <c r="G4250" s="61" t="s">
        <v>7356</v>
      </c>
      <c r="H4250" s="61" t="s">
        <v>967</v>
      </c>
      <c r="I4250" s="61">
        <v>30.26</v>
      </c>
      <c r="J4250" s="61">
        <v>-81.849999999999994</v>
      </c>
      <c r="K4250">
        <v>30961</v>
      </c>
      <c r="L4250"/>
      <c r="M4250"/>
    </row>
    <row r="4251" spans="1:13">
      <c r="A4251" s="61" t="s">
        <v>40</v>
      </c>
      <c r="B4251" s="61">
        <v>32222</v>
      </c>
      <c r="C4251" s="63" t="s">
        <v>968</v>
      </c>
      <c r="D4251" s="61">
        <v>0</v>
      </c>
      <c r="E4251" s="61" t="s">
        <v>765</v>
      </c>
      <c r="F4251" s="61" t="s">
        <v>64</v>
      </c>
      <c r="G4251" s="61" t="s">
        <v>7356</v>
      </c>
      <c r="H4251" s="61" t="s">
        <v>967</v>
      </c>
      <c r="I4251" s="61">
        <v>30.22</v>
      </c>
      <c r="J4251" s="61">
        <v>-81.83</v>
      </c>
      <c r="K4251">
        <v>13564</v>
      </c>
      <c r="L4251"/>
      <c r="M4251"/>
    </row>
    <row r="4252" spans="1:13">
      <c r="A4252" s="61" t="s">
        <v>40</v>
      </c>
      <c r="B4252" s="61">
        <v>32219</v>
      </c>
      <c r="C4252" s="63" t="s">
        <v>968</v>
      </c>
      <c r="D4252" s="61">
        <v>0</v>
      </c>
      <c r="E4252" s="61" t="s">
        <v>765</v>
      </c>
      <c r="F4252" s="61" t="s">
        <v>64</v>
      </c>
      <c r="G4252" s="61" t="s">
        <v>7356</v>
      </c>
      <c r="H4252" s="61" t="s">
        <v>967</v>
      </c>
      <c r="I4252" s="61">
        <v>30.42</v>
      </c>
      <c r="J4252" s="61">
        <v>-81.81</v>
      </c>
      <c r="K4252">
        <v>14474</v>
      </c>
      <c r="L4252"/>
      <c r="M4252"/>
    </row>
    <row r="4253" spans="1:13">
      <c r="A4253" s="61" t="s">
        <v>40</v>
      </c>
      <c r="B4253" s="61">
        <v>32244</v>
      </c>
      <c r="C4253" s="63" t="s">
        <v>968</v>
      </c>
      <c r="D4253" s="61">
        <v>0</v>
      </c>
      <c r="E4253" s="61" t="s">
        <v>765</v>
      </c>
      <c r="F4253" s="61" t="s">
        <v>64</v>
      </c>
      <c r="G4253" s="61" t="s">
        <v>7356</v>
      </c>
      <c r="H4253" s="61" t="s">
        <v>967</v>
      </c>
      <c r="I4253" s="61">
        <v>30.22</v>
      </c>
      <c r="J4253" s="61">
        <v>-81.75</v>
      </c>
      <c r="K4253">
        <v>63292</v>
      </c>
      <c r="L4253"/>
      <c r="M4253"/>
    </row>
    <row r="4254" spans="1:13">
      <c r="A4254" s="61" t="s">
        <v>40</v>
      </c>
      <c r="B4254" s="61">
        <v>32210</v>
      </c>
      <c r="C4254" s="63" t="s">
        <v>968</v>
      </c>
      <c r="D4254" s="61">
        <v>0</v>
      </c>
      <c r="E4254" s="61" t="s">
        <v>765</v>
      </c>
      <c r="F4254" s="61" t="s">
        <v>64</v>
      </c>
      <c r="G4254" s="61" t="s">
        <v>7356</v>
      </c>
      <c r="H4254" s="61" t="s">
        <v>967</v>
      </c>
      <c r="I4254" s="61">
        <v>30.27</v>
      </c>
      <c r="J4254" s="61">
        <v>-81.75</v>
      </c>
      <c r="K4254">
        <v>66415</v>
      </c>
      <c r="L4254"/>
      <c r="M4254"/>
    </row>
    <row r="4255" spans="1:13">
      <c r="A4255" s="61" t="s">
        <v>40</v>
      </c>
      <c r="B4255" s="61">
        <v>32254</v>
      </c>
      <c r="C4255" s="63" t="s">
        <v>968</v>
      </c>
      <c r="D4255" s="61">
        <v>0</v>
      </c>
      <c r="E4255" s="61" t="s">
        <v>765</v>
      </c>
      <c r="F4255" s="61" t="s">
        <v>64</v>
      </c>
      <c r="G4255" s="61" t="s">
        <v>7356</v>
      </c>
      <c r="H4255" s="61" t="s">
        <v>967</v>
      </c>
      <c r="I4255" s="61">
        <v>30.34</v>
      </c>
      <c r="J4255" s="61">
        <v>-81.73</v>
      </c>
      <c r="K4255">
        <v>14545</v>
      </c>
      <c r="L4255"/>
      <c r="M4255"/>
    </row>
    <row r="4256" spans="1:13">
      <c r="A4256" s="61" t="s">
        <v>40</v>
      </c>
      <c r="B4256" s="61">
        <v>32205</v>
      </c>
      <c r="C4256" s="63" t="s">
        <v>968</v>
      </c>
      <c r="D4256" s="61">
        <v>0</v>
      </c>
      <c r="E4256" s="61" t="s">
        <v>765</v>
      </c>
      <c r="F4256" s="61" t="s">
        <v>64</v>
      </c>
      <c r="G4256" s="61" t="s">
        <v>7356</v>
      </c>
      <c r="H4256" s="61" t="s">
        <v>967</v>
      </c>
      <c r="I4256" s="61">
        <v>30.3</v>
      </c>
      <c r="J4256" s="61">
        <v>-81.72</v>
      </c>
      <c r="K4256">
        <v>29605</v>
      </c>
      <c r="L4256"/>
      <c r="M4256"/>
    </row>
    <row r="4257" spans="1:13">
      <c r="A4257" s="61" t="s">
        <v>40</v>
      </c>
      <c r="B4257" s="61">
        <v>32209</v>
      </c>
      <c r="C4257" s="63" t="s">
        <v>968</v>
      </c>
      <c r="D4257" s="61">
        <v>0</v>
      </c>
      <c r="E4257" s="61" t="s">
        <v>765</v>
      </c>
      <c r="F4257" s="61" t="s">
        <v>64</v>
      </c>
      <c r="G4257" s="61" t="s">
        <v>7356</v>
      </c>
      <c r="H4257" s="61" t="s">
        <v>967</v>
      </c>
      <c r="I4257" s="61">
        <v>30.36</v>
      </c>
      <c r="J4257" s="61">
        <v>-81.7</v>
      </c>
      <c r="K4257">
        <v>36656</v>
      </c>
      <c r="L4257"/>
      <c r="M4257"/>
    </row>
    <row r="4258" spans="1:13">
      <c r="A4258" s="61" t="s">
        <v>40</v>
      </c>
      <c r="B4258" s="61">
        <v>32204</v>
      </c>
      <c r="C4258" s="63" t="s">
        <v>968</v>
      </c>
      <c r="D4258" s="61">
        <v>0</v>
      </c>
      <c r="E4258" s="61" t="s">
        <v>765</v>
      </c>
      <c r="F4258" s="61" t="s">
        <v>64</v>
      </c>
      <c r="G4258" s="61" t="s">
        <v>7356</v>
      </c>
      <c r="H4258" s="61" t="s">
        <v>967</v>
      </c>
      <c r="I4258" s="61">
        <v>30.32</v>
      </c>
      <c r="J4258" s="61">
        <v>-81.680000000000007</v>
      </c>
      <c r="K4258">
        <v>8673</v>
      </c>
      <c r="L4258"/>
      <c r="M4258"/>
    </row>
    <row r="4259" spans="1:13">
      <c r="A4259" s="61" t="s">
        <v>40</v>
      </c>
      <c r="B4259" s="61">
        <v>32208</v>
      </c>
      <c r="C4259" s="63" t="s">
        <v>968</v>
      </c>
      <c r="D4259" s="61">
        <v>0</v>
      </c>
      <c r="E4259" s="61" t="s">
        <v>765</v>
      </c>
      <c r="F4259" s="61" t="s">
        <v>64</v>
      </c>
      <c r="G4259" s="61" t="s">
        <v>7356</v>
      </c>
      <c r="H4259" s="61" t="s">
        <v>967</v>
      </c>
      <c r="I4259" s="61">
        <v>30.39</v>
      </c>
      <c r="J4259" s="61">
        <v>-81.680000000000007</v>
      </c>
      <c r="K4259">
        <v>33286</v>
      </c>
      <c r="L4259"/>
      <c r="M4259"/>
    </row>
    <row r="4260" spans="1:13">
      <c r="A4260" s="61" t="s">
        <v>40</v>
      </c>
      <c r="B4260" s="61">
        <v>32212</v>
      </c>
      <c r="C4260" s="63" t="s">
        <v>968</v>
      </c>
      <c r="D4260" s="61">
        <v>0</v>
      </c>
      <c r="E4260" s="61" t="s">
        <v>765</v>
      </c>
      <c r="F4260" s="61" t="s">
        <v>64</v>
      </c>
      <c r="G4260" s="61" t="s">
        <v>7356</v>
      </c>
      <c r="H4260" s="61" t="s">
        <v>967</v>
      </c>
      <c r="I4260" s="61">
        <v>30.22</v>
      </c>
      <c r="J4260" s="61">
        <v>-81.67</v>
      </c>
      <c r="K4260">
        <v>1393</v>
      </c>
      <c r="L4260"/>
      <c r="M4260"/>
    </row>
    <row r="4261" spans="1:13">
      <c r="A4261" s="61" t="s">
        <v>40</v>
      </c>
      <c r="B4261" s="61">
        <v>32218</v>
      </c>
      <c r="C4261" s="63" t="s">
        <v>968</v>
      </c>
      <c r="D4261" s="61">
        <v>0</v>
      </c>
      <c r="E4261" s="61" t="s">
        <v>765</v>
      </c>
      <c r="F4261" s="61" t="s">
        <v>64</v>
      </c>
      <c r="G4261" s="61" t="s">
        <v>7356</v>
      </c>
      <c r="H4261" s="61" t="s">
        <v>967</v>
      </c>
      <c r="I4261" s="61">
        <v>30.49</v>
      </c>
      <c r="J4261" s="61">
        <v>-81.67</v>
      </c>
      <c r="K4261">
        <v>67040</v>
      </c>
      <c r="L4261"/>
      <c r="M4261"/>
    </row>
    <row r="4262" spans="1:13">
      <c r="A4262" s="61" t="s">
        <v>40</v>
      </c>
      <c r="B4262" s="61">
        <v>32223</v>
      </c>
      <c r="C4262" s="63" t="s">
        <v>968</v>
      </c>
      <c r="D4262" s="61">
        <v>0</v>
      </c>
      <c r="E4262" s="61" t="s">
        <v>765</v>
      </c>
      <c r="F4262" s="61" t="s">
        <v>64</v>
      </c>
      <c r="G4262" s="61" t="s">
        <v>7356</v>
      </c>
      <c r="H4262" s="61" t="s">
        <v>967</v>
      </c>
      <c r="I4262" s="61">
        <v>30.16</v>
      </c>
      <c r="J4262" s="61">
        <v>-81.650000000000006</v>
      </c>
      <c r="K4262">
        <v>25600</v>
      </c>
      <c r="L4262"/>
      <c r="M4262"/>
    </row>
    <row r="4263" spans="1:13">
      <c r="A4263" s="61" t="s">
        <v>40</v>
      </c>
      <c r="B4263" s="61">
        <v>32099</v>
      </c>
      <c r="C4263" s="63" t="s">
        <v>968</v>
      </c>
      <c r="D4263" s="61">
        <v>0</v>
      </c>
      <c r="E4263" s="61" t="s">
        <v>765</v>
      </c>
      <c r="F4263" s="61" t="s">
        <v>64</v>
      </c>
      <c r="G4263" s="61" t="s">
        <v>7356</v>
      </c>
      <c r="H4263" s="61" t="s">
        <v>967</v>
      </c>
      <c r="I4263" s="61">
        <v>30.33</v>
      </c>
      <c r="J4263" s="61">
        <v>-81.650000000000006</v>
      </c>
      <c r="K4263">
        <v>23564</v>
      </c>
      <c r="L4263"/>
      <c r="M4263"/>
    </row>
    <row r="4264" spans="1:13">
      <c r="A4264" s="61" t="s">
        <v>40</v>
      </c>
      <c r="B4264" s="61">
        <v>32202</v>
      </c>
      <c r="C4264" s="63" t="s">
        <v>968</v>
      </c>
      <c r="D4264" s="61">
        <v>0</v>
      </c>
      <c r="E4264" s="61" t="s">
        <v>765</v>
      </c>
      <c r="F4264" s="61" t="s">
        <v>64</v>
      </c>
      <c r="G4264" s="61" t="s">
        <v>7356</v>
      </c>
      <c r="H4264" s="61" t="s">
        <v>967</v>
      </c>
      <c r="I4264" s="61">
        <v>30.33</v>
      </c>
      <c r="J4264" s="61">
        <v>-81.650000000000006</v>
      </c>
      <c r="K4264">
        <v>6544</v>
      </c>
      <c r="L4264"/>
      <c r="M4264"/>
    </row>
    <row r="4265" spans="1:13">
      <c r="A4265" s="61" t="s">
        <v>40</v>
      </c>
      <c r="B4265" s="61">
        <v>32207</v>
      </c>
      <c r="C4265" s="63" t="s">
        <v>968</v>
      </c>
      <c r="D4265" s="61">
        <v>0</v>
      </c>
      <c r="E4265" s="61" t="s">
        <v>765</v>
      </c>
      <c r="F4265" s="61" t="s">
        <v>64</v>
      </c>
      <c r="G4265" s="61" t="s">
        <v>7356</v>
      </c>
      <c r="H4265" s="61" t="s">
        <v>967</v>
      </c>
      <c r="I4265" s="61">
        <v>30.29</v>
      </c>
      <c r="J4265" s="61">
        <v>-81.64</v>
      </c>
      <c r="K4265">
        <v>36207</v>
      </c>
      <c r="L4265"/>
      <c r="M4265"/>
    </row>
    <row r="4266" spans="1:13">
      <c r="A4266" s="61" t="s">
        <v>40</v>
      </c>
      <c r="B4266" s="61">
        <v>32206</v>
      </c>
      <c r="C4266" s="63" t="s">
        <v>968</v>
      </c>
      <c r="D4266" s="61">
        <v>0</v>
      </c>
      <c r="E4266" s="61" t="s">
        <v>765</v>
      </c>
      <c r="F4266" s="61" t="s">
        <v>64</v>
      </c>
      <c r="G4266" s="61" t="s">
        <v>7356</v>
      </c>
      <c r="H4266" s="61" t="s">
        <v>967</v>
      </c>
      <c r="I4266" s="61">
        <v>30.35</v>
      </c>
      <c r="J4266" s="61">
        <v>-81.64</v>
      </c>
      <c r="K4266">
        <v>18283</v>
      </c>
      <c r="L4266"/>
      <c r="M4266"/>
    </row>
    <row r="4267" spans="1:13">
      <c r="A4267" s="61" t="s">
        <v>40</v>
      </c>
      <c r="B4267" s="61">
        <v>32217</v>
      </c>
      <c r="C4267" s="63" t="s">
        <v>968</v>
      </c>
      <c r="D4267" s="61">
        <v>0</v>
      </c>
      <c r="E4267" s="61" t="s">
        <v>765</v>
      </c>
      <c r="F4267" s="61" t="s">
        <v>64</v>
      </c>
      <c r="G4267" s="61" t="s">
        <v>7356</v>
      </c>
      <c r="H4267" s="61" t="s">
        <v>967</v>
      </c>
      <c r="I4267" s="61">
        <v>30.24</v>
      </c>
      <c r="J4267" s="61">
        <v>-81.63</v>
      </c>
      <c r="K4267">
        <v>20543</v>
      </c>
      <c r="L4267"/>
      <c r="M4267"/>
    </row>
    <row r="4268" spans="1:13">
      <c r="A4268" s="61" t="s">
        <v>40</v>
      </c>
      <c r="B4268" s="61">
        <v>32257</v>
      </c>
      <c r="C4268" s="63" t="s">
        <v>968</v>
      </c>
      <c r="D4268" s="61">
        <v>0</v>
      </c>
      <c r="E4268" s="61" t="s">
        <v>765</v>
      </c>
      <c r="F4268" s="61" t="s">
        <v>64</v>
      </c>
      <c r="G4268" s="61" t="s">
        <v>7356</v>
      </c>
      <c r="H4268" s="61" t="s">
        <v>967</v>
      </c>
      <c r="I4268" s="61">
        <v>30.19</v>
      </c>
      <c r="J4268" s="61">
        <v>-81.61</v>
      </c>
      <c r="K4268">
        <v>41439</v>
      </c>
      <c r="L4268"/>
      <c r="M4268"/>
    </row>
    <row r="4269" spans="1:13">
      <c r="A4269" s="61" t="s">
        <v>40</v>
      </c>
      <c r="B4269" s="61">
        <v>32277</v>
      </c>
      <c r="C4269" s="63" t="s">
        <v>968</v>
      </c>
      <c r="D4269" s="61">
        <v>0</v>
      </c>
      <c r="E4269" s="61" t="s">
        <v>765</v>
      </c>
      <c r="F4269" s="61" t="s">
        <v>64</v>
      </c>
      <c r="G4269" s="61" t="s">
        <v>7356</v>
      </c>
      <c r="H4269" s="61" t="s">
        <v>967</v>
      </c>
      <c r="I4269" s="61">
        <v>30.38</v>
      </c>
      <c r="J4269" s="61">
        <v>-81.59</v>
      </c>
      <c r="K4269">
        <v>33174</v>
      </c>
      <c r="L4269"/>
      <c r="M4269"/>
    </row>
    <row r="4270" spans="1:13">
      <c r="A4270" s="61" t="s">
        <v>40</v>
      </c>
      <c r="B4270" s="61">
        <v>32216</v>
      </c>
      <c r="C4270" s="63" t="s">
        <v>968</v>
      </c>
      <c r="D4270" s="61">
        <v>0</v>
      </c>
      <c r="E4270" s="61" t="s">
        <v>765</v>
      </c>
      <c r="F4270" s="61" t="s">
        <v>64</v>
      </c>
      <c r="G4270" s="61" t="s">
        <v>7356</v>
      </c>
      <c r="H4270" s="61" t="s">
        <v>967</v>
      </c>
      <c r="I4270" s="61">
        <v>30.28</v>
      </c>
      <c r="J4270" s="61">
        <v>-81.58</v>
      </c>
      <c r="K4270">
        <v>42847</v>
      </c>
      <c r="L4270"/>
      <c r="M4270"/>
    </row>
    <row r="4271" spans="1:13">
      <c r="A4271" s="61" t="s">
        <v>40</v>
      </c>
      <c r="B4271" s="61">
        <v>32211</v>
      </c>
      <c r="C4271" s="63" t="s">
        <v>968</v>
      </c>
      <c r="D4271" s="61">
        <v>0</v>
      </c>
      <c r="E4271" s="61" t="s">
        <v>765</v>
      </c>
      <c r="F4271" s="61" t="s">
        <v>64</v>
      </c>
      <c r="G4271" s="61" t="s">
        <v>7356</v>
      </c>
      <c r="H4271" s="61" t="s">
        <v>967</v>
      </c>
      <c r="I4271" s="61">
        <v>30.33</v>
      </c>
      <c r="J4271" s="61">
        <v>-81.58</v>
      </c>
      <c r="K4271">
        <v>34168</v>
      </c>
      <c r="L4271"/>
      <c r="M4271"/>
    </row>
    <row r="4272" spans="1:13">
      <c r="A4272" s="61" t="s">
        <v>40</v>
      </c>
      <c r="B4272" s="61">
        <v>32258</v>
      </c>
      <c r="C4272" s="63" t="s">
        <v>968</v>
      </c>
      <c r="D4272" s="61">
        <v>0</v>
      </c>
      <c r="E4272" s="61" t="s">
        <v>765</v>
      </c>
      <c r="F4272" s="61" t="s">
        <v>64</v>
      </c>
      <c r="G4272" s="61" t="s">
        <v>7356</v>
      </c>
      <c r="H4272" s="61" t="s">
        <v>967</v>
      </c>
      <c r="I4272" s="61">
        <v>30.14</v>
      </c>
      <c r="J4272" s="61">
        <v>-81.55</v>
      </c>
      <c r="K4272">
        <v>37859</v>
      </c>
      <c r="L4272"/>
      <c r="M4272"/>
    </row>
    <row r="4273" spans="1:13">
      <c r="A4273" s="61" t="s">
        <v>40</v>
      </c>
      <c r="B4273" s="61">
        <v>32246</v>
      </c>
      <c r="C4273" s="63" t="s">
        <v>968</v>
      </c>
      <c r="D4273" s="61">
        <v>0</v>
      </c>
      <c r="E4273" s="61" t="s">
        <v>765</v>
      </c>
      <c r="F4273" s="61" t="s">
        <v>64</v>
      </c>
      <c r="G4273" s="61" t="s">
        <v>7356</v>
      </c>
      <c r="H4273" s="61" t="s">
        <v>967</v>
      </c>
      <c r="I4273" s="61">
        <v>30.29</v>
      </c>
      <c r="J4273" s="61">
        <v>-81.52</v>
      </c>
      <c r="K4273">
        <v>58105</v>
      </c>
      <c r="L4273"/>
      <c r="M4273"/>
    </row>
    <row r="4274" spans="1:13">
      <c r="A4274" s="61" t="s">
        <v>40</v>
      </c>
      <c r="B4274" s="61">
        <v>32225</v>
      </c>
      <c r="C4274" s="63" t="s">
        <v>968</v>
      </c>
      <c r="D4274" s="61">
        <v>0</v>
      </c>
      <c r="E4274" s="61" t="s">
        <v>765</v>
      </c>
      <c r="F4274" s="61" t="s">
        <v>64</v>
      </c>
      <c r="G4274" s="61" t="s">
        <v>7356</v>
      </c>
      <c r="H4274" s="61" t="s">
        <v>967</v>
      </c>
      <c r="I4274" s="61">
        <v>30.36</v>
      </c>
      <c r="J4274" s="61">
        <v>-81.510000000000005</v>
      </c>
      <c r="K4274">
        <v>57441</v>
      </c>
      <c r="L4274"/>
      <c r="M4274"/>
    </row>
    <row r="4275" spans="1:13">
      <c r="A4275" s="61" t="s">
        <v>40</v>
      </c>
      <c r="B4275" s="61">
        <v>32226</v>
      </c>
      <c r="C4275" s="63" t="s">
        <v>968</v>
      </c>
      <c r="D4275" s="61">
        <v>0</v>
      </c>
      <c r="E4275" s="61" t="s">
        <v>765</v>
      </c>
      <c r="F4275" s="61" t="s">
        <v>64</v>
      </c>
      <c r="G4275" s="61" t="s">
        <v>7356</v>
      </c>
      <c r="H4275" s="61" t="s">
        <v>967</v>
      </c>
      <c r="I4275" s="61">
        <v>30.48</v>
      </c>
      <c r="J4275" s="61">
        <v>-81.510000000000005</v>
      </c>
      <c r="K4275">
        <v>20306</v>
      </c>
      <c r="L4275"/>
      <c r="M4275"/>
    </row>
    <row r="4276" spans="1:13">
      <c r="A4276" s="61" t="s">
        <v>40</v>
      </c>
      <c r="B4276" s="61">
        <v>32256</v>
      </c>
      <c r="C4276" s="63" t="s">
        <v>968</v>
      </c>
      <c r="D4276" s="61">
        <v>0</v>
      </c>
      <c r="E4276" s="61" t="s">
        <v>765</v>
      </c>
      <c r="F4276" s="61" t="s">
        <v>64</v>
      </c>
      <c r="G4276" s="61" t="s">
        <v>7356</v>
      </c>
      <c r="H4276" s="61" t="s">
        <v>967</v>
      </c>
      <c r="I4276" s="61">
        <v>30.18</v>
      </c>
      <c r="J4276" s="61">
        <v>-81.47</v>
      </c>
      <c r="K4276">
        <v>53611</v>
      </c>
      <c r="L4276"/>
      <c r="M4276"/>
    </row>
    <row r="4277" spans="1:13">
      <c r="A4277" s="61" t="s">
        <v>40</v>
      </c>
      <c r="B4277" s="61">
        <v>32224</v>
      </c>
      <c r="C4277" s="63" t="s">
        <v>968</v>
      </c>
      <c r="D4277" s="61">
        <v>0</v>
      </c>
      <c r="E4277" s="61" t="s">
        <v>765</v>
      </c>
      <c r="F4277" s="61" t="s">
        <v>64</v>
      </c>
      <c r="G4277" s="61" t="s">
        <v>7356</v>
      </c>
      <c r="H4277" s="61" t="s">
        <v>967</v>
      </c>
      <c r="I4277" s="61">
        <v>30.27</v>
      </c>
      <c r="J4277" s="61">
        <v>-81.47</v>
      </c>
      <c r="K4277">
        <v>42395</v>
      </c>
      <c r="L4277"/>
      <c r="M4277"/>
    </row>
    <row r="4278" spans="1:13">
      <c r="A4278" s="61" t="s">
        <v>40</v>
      </c>
      <c r="B4278" s="61">
        <v>32267</v>
      </c>
      <c r="C4278" s="63" t="s">
        <v>968</v>
      </c>
      <c r="D4278" s="61">
        <v>1</v>
      </c>
      <c r="E4278" s="61" t="s">
        <v>765</v>
      </c>
      <c r="F4278" s="61" t="s">
        <v>64</v>
      </c>
      <c r="G4278" s="61" t="s">
        <v>7356</v>
      </c>
      <c r="H4278" s="61" t="s">
        <v>967</v>
      </c>
      <c r="I4278" s="61">
        <v>30.38</v>
      </c>
      <c r="J4278" s="61">
        <v>-81.41</v>
      </c>
      <c r="K4278">
        <v>7217</v>
      </c>
      <c r="L4278"/>
      <c r="M4278"/>
    </row>
    <row r="4279" spans="1:13">
      <c r="A4279" s="61" t="s">
        <v>40</v>
      </c>
      <c r="B4279" s="61">
        <v>32227</v>
      </c>
      <c r="C4279" s="63" t="s">
        <v>968</v>
      </c>
      <c r="D4279" s="61">
        <v>0</v>
      </c>
      <c r="E4279" s="61" t="s">
        <v>765</v>
      </c>
      <c r="F4279" s="61" t="s">
        <v>64</v>
      </c>
      <c r="G4279" s="61" t="s">
        <v>7356</v>
      </c>
      <c r="H4279" s="61" t="s">
        <v>967</v>
      </c>
      <c r="I4279" s="61">
        <v>30.39</v>
      </c>
      <c r="J4279" s="61">
        <v>-81.400000000000006</v>
      </c>
      <c r="K4279">
        <v>3799</v>
      </c>
      <c r="L4279"/>
      <c r="M4279"/>
    </row>
    <row r="4280" spans="1:13">
      <c r="A4280" s="61" t="s">
        <v>40</v>
      </c>
      <c r="B4280" s="61">
        <v>32250</v>
      </c>
      <c r="C4280" s="63" t="s">
        <v>968</v>
      </c>
      <c r="D4280" s="61">
        <v>0</v>
      </c>
      <c r="E4280" s="61" t="s">
        <v>7388</v>
      </c>
      <c r="F4280" s="61" t="s">
        <v>64</v>
      </c>
      <c r="G4280" s="61" t="s">
        <v>7356</v>
      </c>
      <c r="H4280" s="61" t="s">
        <v>967</v>
      </c>
      <c r="I4280" s="61">
        <v>30.29</v>
      </c>
      <c r="J4280" s="61">
        <v>-81.39</v>
      </c>
      <c r="K4280">
        <v>30080</v>
      </c>
      <c r="L4280"/>
      <c r="M4280"/>
    </row>
    <row r="4281" spans="1:13">
      <c r="A4281" s="61" t="s">
        <v>40</v>
      </c>
      <c r="B4281" s="61">
        <v>32052</v>
      </c>
      <c r="C4281" s="63" t="s">
        <v>968</v>
      </c>
      <c r="D4281" s="61">
        <v>0</v>
      </c>
      <c r="E4281" s="61" t="s">
        <v>261</v>
      </c>
      <c r="F4281" s="61" t="s">
        <v>64</v>
      </c>
      <c r="G4281" s="61" t="s">
        <v>3088</v>
      </c>
      <c r="H4281" s="61" t="s">
        <v>967</v>
      </c>
      <c r="I4281" s="61">
        <v>30.51</v>
      </c>
      <c r="J4281" s="61">
        <v>-82.95</v>
      </c>
      <c r="K4281">
        <v>8462</v>
      </c>
      <c r="L4281"/>
      <c r="M4281"/>
    </row>
    <row r="4282" spans="1:13">
      <c r="A4282" s="61" t="s">
        <v>40</v>
      </c>
      <c r="B4282" s="61">
        <v>32565</v>
      </c>
      <c r="C4282" s="63" t="s">
        <v>968</v>
      </c>
      <c r="D4282" s="61">
        <v>0</v>
      </c>
      <c r="E4282" s="61" t="s">
        <v>1723</v>
      </c>
      <c r="F4282" s="61" t="s">
        <v>64</v>
      </c>
      <c r="G4282" s="61" t="s">
        <v>7438</v>
      </c>
      <c r="H4282" s="61" t="s">
        <v>7409</v>
      </c>
      <c r="I4282" s="61">
        <v>30.95</v>
      </c>
      <c r="J4282" s="61">
        <v>-87.15</v>
      </c>
      <c r="K4282">
        <v>6105</v>
      </c>
      <c r="L4282"/>
      <c r="M4282"/>
    </row>
    <row r="4283" spans="1:13">
      <c r="A4283" s="61" t="s">
        <v>40</v>
      </c>
      <c r="B4283" s="61">
        <v>32053</v>
      </c>
      <c r="C4283" s="63" t="s">
        <v>968</v>
      </c>
      <c r="D4283" s="61">
        <v>0</v>
      </c>
      <c r="E4283" s="61" t="s">
        <v>5373</v>
      </c>
      <c r="F4283" s="61" t="s">
        <v>64</v>
      </c>
      <c r="G4283" s="61" t="s">
        <v>3088</v>
      </c>
      <c r="H4283" s="61" t="s">
        <v>967</v>
      </c>
      <c r="I4283" s="61">
        <v>30.6</v>
      </c>
      <c r="J4283" s="61">
        <v>-83.1</v>
      </c>
      <c r="K4283">
        <v>3815</v>
      </c>
      <c r="L4283"/>
      <c r="M4283"/>
    </row>
    <row r="4284" spans="1:13">
      <c r="A4284" s="61" t="s">
        <v>40</v>
      </c>
      <c r="B4284" s="61">
        <v>34957</v>
      </c>
      <c r="C4284" s="63" t="s">
        <v>968</v>
      </c>
      <c r="D4284" s="61">
        <v>0</v>
      </c>
      <c r="E4284" s="61" t="s">
        <v>7694</v>
      </c>
      <c r="F4284" s="61" t="s">
        <v>64</v>
      </c>
      <c r="G4284" s="61" t="s">
        <v>6305</v>
      </c>
      <c r="H4284" s="61" t="s">
        <v>967</v>
      </c>
      <c r="I4284" s="61">
        <v>27.23</v>
      </c>
      <c r="J4284" s="61">
        <v>-80.23</v>
      </c>
      <c r="K4284">
        <v>22955</v>
      </c>
      <c r="L4284"/>
      <c r="M4284"/>
    </row>
    <row r="4285" spans="1:13">
      <c r="A4285" s="61" t="s">
        <v>40</v>
      </c>
      <c r="B4285" s="61">
        <v>33478</v>
      </c>
      <c r="C4285" s="63" t="s">
        <v>968</v>
      </c>
      <c r="D4285" s="61">
        <v>0</v>
      </c>
      <c r="E4285" s="61" t="s">
        <v>7558</v>
      </c>
      <c r="F4285" s="61" t="s">
        <v>64</v>
      </c>
      <c r="G4285" s="61" t="s">
        <v>7543</v>
      </c>
      <c r="H4285" s="61" t="s">
        <v>967</v>
      </c>
      <c r="I4285" s="61">
        <v>26.94</v>
      </c>
      <c r="J4285" s="61">
        <v>-80.25</v>
      </c>
      <c r="K4285">
        <v>14740</v>
      </c>
      <c r="L4285"/>
      <c r="M4285"/>
    </row>
    <row r="4286" spans="1:13">
      <c r="A4286" s="61" t="s">
        <v>40</v>
      </c>
      <c r="B4286" s="61">
        <v>33469</v>
      </c>
      <c r="C4286" s="63" t="s">
        <v>968</v>
      </c>
      <c r="D4286" s="61">
        <v>0</v>
      </c>
      <c r="E4286" s="61" t="s">
        <v>7558</v>
      </c>
      <c r="F4286" s="61" t="s">
        <v>64</v>
      </c>
      <c r="G4286" s="61" t="s">
        <v>7543</v>
      </c>
      <c r="H4286" s="61" t="s">
        <v>967</v>
      </c>
      <c r="I4286" s="61">
        <v>26.99</v>
      </c>
      <c r="J4286" s="61">
        <v>-80.11</v>
      </c>
      <c r="K4286">
        <v>15101</v>
      </c>
      <c r="L4286"/>
      <c r="M4286"/>
    </row>
    <row r="4287" spans="1:13">
      <c r="A4287" s="61" t="s">
        <v>40</v>
      </c>
      <c r="B4287" s="61">
        <v>33458</v>
      </c>
      <c r="C4287" s="63" t="s">
        <v>968</v>
      </c>
      <c r="D4287" s="61">
        <v>0</v>
      </c>
      <c r="E4287" s="61" t="s">
        <v>7558</v>
      </c>
      <c r="F4287" s="61" t="s">
        <v>64</v>
      </c>
      <c r="G4287" s="61" t="s">
        <v>7543</v>
      </c>
      <c r="H4287" s="61" t="s">
        <v>967</v>
      </c>
      <c r="I4287" s="61">
        <v>26.92</v>
      </c>
      <c r="J4287" s="61">
        <v>-80.099999999999994</v>
      </c>
      <c r="K4287">
        <v>55083</v>
      </c>
      <c r="L4287"/>
      <c r="M4287"/>
    </row>
    <row r="4288" spans="1:13">
      <c r="A4288" s="61" t="s">
        <v>40</v>
      </c>
      <c r="B4288" s="61">
        <v>33477</v>
      </c>
      <c r="C4288" s="63" t="s">
        <v>968</v>
      </c>
      <c r="D4288" s="61">
        <v>0</v>
      </c>
      <c r="E4288" s="61" t="s">
        <v>7558</v>
      </c>
      <c r="F4288" s="61" t="s">
        <v>64</v>
      </c>
      <c r="G4288" s="61" t="s">
        <v>7543</v>
      </c>
      <c r="H4288" s="61" t="s">
        <v>967</v>
      </c>
      <c r="I4288" s="61">
        <v>26.92</v>
      </c>
      <c r="J4288" s="61">
        <v>-80.08</v>
      </c>
      <c r="K4288">
        <v>12683</v>
      </c>
      <c r="L4288"/>
      <c r="M4288"/>
    </row>
    <row r="4289" spans="1:13">
      <c r="A4289" s="61" t="s">
        <v>40</v>
      </c>
      <c r="B4289" s="61">
        <v>33849</v>
      </c>
      <c r="C4289" s="63" t="s">
        <v>968</v>
      </c>
      <c r="D4289" s="61">
        <v>0</v>
      </c>
      <c r="E4289" s="61" t="s">
        <v>659</v>
      </c>
      <c r="F4289" s="61" t="s">
        <v>64</v>
      </c>
      <c r="G4289" s="61" t="s">
        <v>228</v>
      </c>
      <c r="H4289" s="61" t="s">
        <v>967</v>
      </c>
      <c r="I4289" s="61">
        <v>28.23</v>
      </c>
      <c r="J4289" s="61">
        <v>-82.07</v>
      </c>
      <c r="K4289">
        <v>711</v>
      </c>
      <c r="L4289"/>
      <c r="M4289"/>
    </row>
    <row r="4290" spans="1:13">
      <c r="A4290" s="61" t="s">
        <v>40</v>
      </c>
      <c r="B4290" s="61">
        <v>34739</v>
      </c>
      <c r="C4290" s="63" t="s">
        <v>968</v>
      </c>
      <c r="D4290" s="61">
        <v>0</v>
      </c>
      <c r="E4290" s="61" t="s">
        <v>6858</v>
      </c>
      <c r="F4290" s="61" t="s">
        <v>64</v>
      </c>
      <c r="G4290" s="61" t="s">
        <v>7601</v>
      </c>
      <c r="H4290" s="61" t="s">
        <v>967</v>
      </c>
      <c r="I4290" s="61">
        <v>27.88</v>
      </c>
      <c r="J4290" s="61">
        <v>-80.989999999999995</v>
      </c>
      <c r="K4290">
        <v>833</v>
      </c>
      <c r="L4290"/>
      <c r="M4290"/>
    </row>
    <row r="4291" spans="1:13">
      <c r="A4291" s="61" t="s">
        <v>40</v>
      </c>
      <c r="B4291" s="61">
        <v>33149</v>
      </c>
      <c r="C4291" s="63" t="s">
        <v>968</v>
      </c>
      <c r="D4291" s="61">
        <v>0</v>
      </c>
      <c r="E4291" s="61" t="s">
        <v>7537</v>
      </c>
      <c r="F4291" s="61" t="s">
        <v>64</v>
      </c>
      <c r="G4291" s="61" t="s">
        <v>7521</v>
      </c>
      <c r="H4291" s="61" t="s">
        <v>967</v>
      </c>
      <c r="I4291" s="61">
        <v>25.68</v>
      </c>
      <c r="J4291" s="61">
        <v>-80.16</v>
      </c>
      <c r="K4291">
        <v>14847</v>
      </c>
      <c r="L4291"/>
      <c r="M4291"/>
    </row>
    <row r="4292" spans="1:13">
      <c r="A4292" s="61" t="s">
        <v>40</v>
      </c>
      <c r="B4292" s="61">
        <v>33037</v>
      </c>
      <c r="C4292" s="63" t="s">
        <v>968</v>
      </c>
      <c r="D4292" s="61">
        <v>0</v>
      </c>
      <c r="E4292" s="61" t="s">
        <v>7528</v>
      </c>
      <c r="F4292" s="61" t="s">
        <v>64</v>
      </c>
      <c r="G4292" s="61" t="s">
        <v>603</v>
      </c>
      <c r="H4292" s="61" t="s">
        <v>967</v>
      </c>
      <c r="I4292" s="61">
        <v>25.08</v>
      </c>
      <c r="J4292" s="61">
        <v>-80.44</v>
      </c>
      <c r="K4292">
        <v>13875</v>
      </c>
      <c r="L4292"/>
      <c r="M4292"/>
    </row>
    <row r="4293" spans="1:13">
      <c r="A4293" s="61" t="s">
        <v>40</v>
      </c>
      <c r="B4293" s="61">
        <v>33040</v>
      </c>
      <c r="C4293" s="63" t="s">
        <v>968</v>
      </c>
      <c r="D4293" s="61">
        <v>0</v>
      </c>
      <c r="E4293" s="61" t="s">
        <v>7529</v>
      </c>
      <c r="F4293" s="61" t="s">
        <v>64</v>
      </c>
      <c r="G4293" s="61" t="s">
        <v>603</v>
      </c>
      <c r="H4293" s="61" t="s">
        <v>967</v>
      </c>
      <c r="I4293" s="61">
        <v>24.55</v>
      </c>
      <c r="J4293" s="61">
        <v>-81.78</v>
      </c>
      <c r="K4293">
        <v>35958</v>
      </c>
      <c r="L4293"/>
      <c r="M4293"/>
    </row>
    <row r="4294" spans="1:13">
      <c r="A4294" s="61" t="s">
        <v>40</v>
      </c>
      <c r="B4294" s="61">
        <v>32656</v>
      </c>
      <c r="C4294" s="63" t="s">
        <v>968</v>
      </c>
      <c r="D4294" s="61">
        <v>0</v>
      </c>
      <c r="E4294" s="61" t="s">
        <v>7474</v>
      </c>
      <c r="F4294" s="61" t="s">
        <v>64</v>
      </c>
      <c r="G4294" s="61" t="s">
        <v>924</v>
      </c>
      <c r="H4294" s="61" t="s">
        <v>967</v>
      </c>
      <c r="I4294" s="61">
        <v>29.78</v>
      </c>
      <c r="J4294" s="61">
        <v>-82.03</v>
      </c>
      <c r="K4294">
        <v>14686</v>
      </c>
      <c r="L4294"/>
      <c r="M4294"/>
    </row>
    <row r="4295" spans="1:13">
      <c r="A4295" s="61" t="s">
        <v>40</v>
      </c>
      <c r="B4295" s="61">
        <v>34747</v>
      </c>
      <c r="C4295" s="63" t="s">
        <v>968</v>
      </c>
      <c r="D4295" s="61">
        <v>0</v>
      </c>
      <c r="E4295" s="61" t="s">
        <v>7682</v>
      </c>
      <c r="F4295" s="61" t="s">
        <v>64</v>
      </c>
      <c r="G4295" s="61" t="s">
        <v>7601</v>
      </c>
      <c r="H4295" s="61" t="s">
        <v>967</v>
      </c>
      <c r="I4295" s="61">
        <v>28.31</v>
      </c>
      <c r="J4295" s="61">
        <v>-81.599999999999994</v>
      </c>
      <c r="K4295">
        <v>26560</v>
      </c>
      <c r="L4295"/>
      <c r="M4295"/>
    </row>
    <row r="4296" spans="1:13">
      <c r="A4296" s="61" t="s">
        <v>40</v>
      </c>
      <c r="B4296" s="61">
        <v>34758</v>
      </c>
      <c r="C4296" s="63" t="s">
        <v>968</v>
      </c>
      <c r="D4296" s="61">
        <v>0</v>
      </c>
      <c r="E4296" s="61" t="s">
        <v>7682</v>
      </c>
      <c r="F4296" s="61" t="s">
        <v>64</v>
      </c>
      <c r="G4296" s="61" t="s">
        <v>7601</v>
      </c>
      <c r="H4296" s="61" t="s">
        <v>967</v>
      </c>
      <c r="I4296" s="61">
        <v>28.19</v>
      </c>
      <c r="J4296" s="61">
        <v>-81.489999999999995</v>
      </c>
      <c r="K4296">
        <v>43282</v>
      </c>
      <c r="L4296"/>
      <c r="M4296"/>
    </row>
    <row r="4297" spans="1:13">
      <c r="A4297" s="61" t="s">
        <v>40</v>
      </c>
      <c r="B4297" s="61">
        <v>34746</v>
      </c>
      <c r="C4297" s="63" t="s">
        <v>968</v>
      </c>
      <c r="D4297" s="61">
        <v>0</v>
      </c>
      <c r="E4297" s="61" t="s">
        <v>7682</v>
      </c>
      <c r="F4297" s="61" t="s">
        <v>64</v>
      </c>
      <c r="G4297" s="61" t="s">
        <v>7601</v>
      </c>
      <c r="H4297" s="61" t="s">
        <v>967</v>
      </c>
      <c r="I4297" s="61">
        <v>28.24</v>
      </c>
      <c r="J4297" s="61">
        <v>-81.45</v>
      </c>
      <c r="K4297">
        <v>56344</v>
      </c>
      <c r="L4297"/>
      <c r="M4297"/>
    </row>
    <row r="4298" spans="1:13">
      <c r="A4298" s="61" t="s">
        <v>40</v>
      </c>
      <c r="B4298" s="61">
        <v>34759</v>
      </c>
      <c r="C4298" s="63" t="s">
        <v>968</v>
      </c>
      <c r="D4298" s="61">
        <v>0</v>
      </c>
      <c r="E4298" s="61" t="s">
        <v>7682</v>
      </c>
      <c r="F4298" s="61" t="s">
        <v>64</v>
      </c>
      <c r="G4298" s="61" t="s">
        <v>228</v>
      </c>
      <c r="H4298" s="61" t="s">
        <v>967</v>
      </c>
      <c r="I4298" s="61">
        <v>28.08</v>
      </c>
      <c r="J4298" s="61">
        <v>-81.44</v>
      </c>
      <c r="K4298">
        <v>42067</v>
      </c>
      <c r="L4298"/>
      <c r="M4298"/>
    </row>
    <row r="4299" spans="1:13">
      <c r="A4299" s="61" t="s">
        <v>40</v>
      </c>
      <c r="B4299" s="61">
        <v>34741</v>
      </c>
      <c r="C4299" s="63" t="s">
        <v>968</v>
      </c>
      <c r="D4299" s="61">
        <v>0</v>
      </c>
      <c r="E4299" s="61" t="s">
        <v>7682</v>
      </c>
      <c r="F4299" s="61" t="s">
        <v>64</v>
      </c>
      <c r="G4299" s="61" t="s">
        <v>7601</v>
      </c>
      <c r="H4299" s="61" t="s">
        <v>967</v>
      </c>
      <c r="I4299" s="61">
        <v>28.3</v>
      </c>
      <c r="J4299" s="61">
        <v>-81.41</v>
      </c>
      <c r="K4299">
        <v>56454</v>
      </c>
      <c r="L4299"/>
      <c r="M4299"/>
    </row>
    <row r="4300" spans="1:13">
      <c r="A4300" s="61" t="s">
        <v>40</v>
      </c>
      <c r="B4300" s="61">
        <v>34743</v>
      </c>
      <c r="C4300" s="63" t="s">
        <v>968</v>
      </c>
      <c r="D4300" s="61">
        <v>0</v>
      </c>
      <c r="E4300" s="61" t="s">
        <v>7682</v>
      </c>
      <c r="F4300" s="61" t="s">
        <v>64</v>
      </c>
      <c r="G4300" s="61" t="s">
        <v>7601</v>
      </c>
      <c r="H4300" s="61" t="s">
        <v>967</v>
      </c>
      <c r="I4300" s="61">
        <v>28.33</v>
      </c>
      <c r="J4300" s="61">
        <v>-81.36</v>
      </c>
      <c r="K4300">
        <v>38454</v>
      </c>
      <c r="L4300"/>
      <c r="M4300"/>
    </row>
    <row r="4301" spans="1:13">
      <c r="A4301" s="61" t="s">
        <v>40</v>
      </c>
      <c r="B4301" s="61">
        <v>34744</v>
      </c>
      <c r="C4301" s="63" t="s">
        <v>968</v>
      </c>
      <c r="D4301" s="61">
        <v>0</v>
      </c>
      <c r="E4301" s="61" t="s">
        <v>7682</v>
      </c>
      <c r="F4301" s="61" t="s">
        <v>64</v>
      </c>
      <c r="G4301" s="61" t="s">
        <v>7601</v>
      </c>
      <c r="H4301" s="61" t="s">
        <v>967</v>
      </c>
      <c r="I4301" s="61">
        <v>28.29</v>
      </c>
      <c r="J4301" s="61">
        <v>-81.34</v>
      </c>
      <c r="K4301">
        <v>59232</v>
      </c>
      <c r="L4301"/>
      <c r="M4301"/>
    </row>
    <row r="4302" spans="1:13">
      <c r="A4302" s="61" t="s">
        <v>40</v>
      </c>
      <c r="B4302" s="61">
        <v>33935</v>
      </c>
      <c r="C4302" s="63" t="s">
        <v>968</v>
      </c>
      <c r="D4302" s="61">
        <v>0</v>
      </c>
      <c r="E4302" s="61" t="s">
        <v>7619</v>
      </c>
      <c r="F4302" s="61" t="s">
        <v>64</v>
      </c>
      <c r="G4302" s="61" t="s">
        <v>7553</v>
      </c>
      <c r="H4302" s="61" t="s">
        <v>967</v>
      </c>
      <c r="I4302" s="61">
        <v>26.64</v>
      </c>
      <c r="J4302" s="61">
        <v>-81.34</v>
      </c>
      <c r="K4302">
        <v>22718</v>
      </c>
      <c r="L4302"/>
      <c r="M4302"/>
    </row>
    <row r="4303" spans="1:13">
      <c r="A4303" s="61" t="s">
        <v>40</v>
      </c>
      <c r="B4303" s="61">
        <v>32159</v>
      </c>
      <c r="C4303" s="63" t="s">
        <v>968</v>
      </c>
      <c r="D4303" s="61">
        <v>0</v>
      </c>
      <c r="E4303" s="61" t="s">
        <v>7375</v>
      </c>
      <c r="F4303" s="61" t="s">
        <v>64</v>
      </c>
      <c r="G4303" s="61" t="s">
        <v>7358</v>
      </c>
      <c r="H4303" s="61" t="s">
        <v>967</v>
      </c>
      <c r="I4303" s="61">
        <v>28.92</v>
      </c>
      <c r="J4303" s="61">
        <v>-81.92</v>
      </c>
      <c r="K4303">
        <v>30455</v>
      </c>
      <c r="L4303"/>
      <c r="M4303"/>
    </row>
    <row r="4304" spans="1:13">
      <c r="A4304" s="61" t="s">
        <v>40</v>
      </c>
      <c r="B4304" s="61">
        <v>33850</v>
      </c>
      <c r="C4304" s="63" t="s">
        <v>968</v>
      </c>
      <c r="D4304" s="61">
        <v>0</v>
      </c>
      <c r="E4304" s="61" t="s">
        <v>7602</v>
      </c>
      <c r="F4304" s="61" t="s">
        <v>64</v>
      </c>
      <c r="G4304" s="61" t="s">
        <v>228</v>
      </c>
      <c r="H4304" s="61" t="s">
        <v>967</v>
      </c>
      <c r="I4304" s="61">
        <v>28.09</v>
      </c>
      <c r="J4304" s="61">
        <v>-81.72</v>
      </c>
      <c r="K4304">
        <v>9119</v>
      </c>
      <c r="L4304"/>
      <c r="M4304"/>
    </row>
    <row r="4305" spans="1:13">
      <c r="A4305" s="61" t="s">
        <v>40</v>
      </c>
      <c r="B4305" s="61">
        <v>32054</v>
      </c>
      <c r="C4305" s="63" t="s">
        <v>968</v>
      </c>
      <c r="D4305" s="61">
        <v>0</v>
      </c>
      <c r="E4305" s="61" t="s">
        <v>7342</v>
      </c>
      <c r="F4305" s="61" t="s">
        <v>64</v>
      </c>
      <c r="G4305" s="61" t="s">
        <v>418</v>
      </c>
      <c r="H4305" s="61" t="s">
        <v>967</v>
      </c>
      <c r="I4305" s="61">
        <v>30.02</v>
      </c>
      <c r="J4305" s="61">
        <v>-82.33</v>
      </c>
      <c r="K4305">
        <v>12789</v>
      </c>
      <c r="L4305"/>
      <c r="M4305"/>
    </row>
    <row r="4306" spans="1:13">
      <c r="A4306" s="61" t="s">
        <v>40</v>
      </c>
      <c r="B4306" s="61">
        <v>32024</v>
      </c>
      <c r="C4306" s="63" t="s">
        <v>968</v>
      </c>
      <c r="D4306" s="61">
        <v>0</v>
      </c>
      <c r="E4306" s="61" t="s">
        <v>326</v>
      </c>
      <c r="F4306" s="61" t="s">
        <v>64</v>
      </c>
      <c r="G4306" s="61" t="s">
        <v>566</v>
      </c>
      <c r="H4306" s="61" t="s">
        <v>967</v>
      </c>
      <c r="I4306" s="61">
        <v>30.09</v>
      </c>
      <c r="J4306" s="61">
        <v>-82.73</v>
      </c>
      <c r="K4306">
        <v>20106</v>
      </c>
      <c r="L4306"/>
      <c r="M4306"/>
    </row>
    <row r="4307" spans="1:13">
      <c r="A4307" s="61" t="s">
        <v>40</v>
      </c>
      <c r="B4307" s="61">
        <v>32055</v>
      </c>
      <c r="C4307" s="63" t="s">
        <v>968</v>
      </c>
      <c r="D4307" s="61">
        <v>0</v>
      </c>
      <c r="E4307" s="61" t="s">
        <v>326</v>
      </c>
      <c r="F4307" s="61" t="s">
        <v>64</v>
      </c>
      <c r="G4307" s="61" t="s">
        <v>566</v>
      </c>
      <c r="H4307" s="61" t="s">
        <v>967</v>
      </c>
      <c r="I4307" s="61">
        <v>30.19</v>
      </c>
      <c r="J4307" s="61">
        <v>-82.64</v>
      </c>
      <c r="K4307">
        <v>16624</v>
      </c>
      <c r="L4307"/>
      <c r="M4307"/>
    </row>
    <row r="4308" spans="1:13">
      <c r="A4308" s="61" t="s">
        <v>40</v>
      </c>
      <c r="B4308" s="61">
        <v>32025</v>
      </c>
      <c r="C4308" s="63" t="s">
        <v>968</v>
      </c>
      <c r="D4308" s="61">
        <v>0</v>
      </c>
      <c r="E4308" s="61" t="s">
        <v>326</v>
      </c>
      <c r="F4308" s="61" t="s">
        <v>64</v>
      </c>
      <c r="G4308" s="61" t="s">
        <v>566</v>
      </c>
      <c r="H4308" s="61" t="s">
        <v>967</v>
      </c>
      <c r="I4308" s="61">
        <v>30.11</v>
      </c>
      <c r="J4308" s="61">
        <v>-82.58</v>
      </c>
      <c r="K4308">
        <v>21886</v>
      </c>
      <c r="L4308"/>
      <c r="M4308"/>
    </row>
    <row r="4309" spans="1:13">
      <c r="A4309" s="61" t="s">
        <v>40</v>
      </c>
      <c r="B4309" s="61">
        <v>32744</v>
      </c>
      <c r="C4309" s="63" t="s">
        <v>968</v>
      </c>
      <c r="D4309" s="61">
        <v>0</v>
      </c>
      <c r="E4309" s="61" t="s">
        <v>7489</v>
      </c>
      <c r="F4309" s="61" t="s">
        <v>64</v>
      </c>
      <c r="G4309" s="61" t="s">
        <v>7359</v>
      </c>
      <c r="H4309" s="61" t="s">
        <v>967</v>
      </c>
      <c r="I4309" s="61">
        <v>28.98</v>
      </c>
      <c r="J4309" s="61">
        <v>-81.23</v>
      </c>
      <c r="K4309">
        <v>3789</v>
      </c>
      <c r="L4309"/>
      <c r="M4309"/>
    </row>
    <row r="4310" spans="1:13">
      <c r="A4310" s="61" t="s">
        <v>40</v>
      </c>
      <c r="B4310" s="61">
        <v>32746</v>
      </c>
      <c r="C4310" s="63" t="s">
        <v>968</v>
      </c>
      <c r="D4310" s="61">
        <v>0</v>
      </c>
      <c r="E4310" s="61" t="s">
        <v>7490</v>
      </c>
      <c r="F4310" s="61" t="s">
        <v>64</v>
      </c>
      <c r="G4310" s="61" t="s">
        <v>940</v>
      </c>
      <c r="H4310" s="61" t="s">
        <v>967</v>
      </c>
      <c r="I4310" s="61">
        <v>28.75</v>
      </c>
      <c r="J4310" s="61">
        <v>-81.33</v>
      </c>
      <c r="K4310">
        <v>45828</v>
      </c>
      <c r="L4310"/>
      <c r="M4310"/>
    </row>
    <row r="4311" spans="1:13">
      <c r="A4311" s="61" t="s">
        <v>40</v>
      </c>
      <c r="B4311" s="61">
        <v>33538</v>
      </c>
      <c r="C4311" s="63" t="s">
        <v>968</v>
      </c>
      <c r="D4311" s="61">
        <v>0</v>
      </c>
      <c r="E4311" s="61" t="s">
        <v>7573</v>
      </c>
      <c r="F4311" s="61" t="s">
        <v>64</v>
      </c>
      <c r="G4311" s="61" t="s">
        <v>826</v>
      </c>
      <c r="H4311" s="61" t="s">
        <v>967</v>
      </c>
      <c r="I4311" s="61">
        <v>28.79</v>
      </c>
      <c r="J4311" s="61">
        <v>-82.13</v>
      </c>
      <c r="K4311">
        <v>5096</v>
      </c>
      <c r="L4311"/>
      <c r="M4311"/>
    </row>
    <row r="4312" spans="1:13">
      <c r="A4312" s="61" t="s">
        <v>40</v>
      </c>
      <c r="B4312" s="61">
        <v>33852</v>
      </c>
      <c r="C4312" s="63" t="s">
        <v>968</v>
      </c>
      <c r="D4312" s="61">
        <v>0</v>
      </c>
      <c r="E4312" s="61" t="s">
        <v>3375</v>
      </c>
      <c r="F4312" s="61" t="s">
        <v>64</v>
      </c>
      <c r="G4312" s="61" t="s">
        <v>7597</v>
      </c>
      <c r="H4312" s="61" t="s">
        <v>967</v>
      </c>
      <c r="I4312" s="61">
        <v>27.29</v>
      </c>
      <c r="J4312" s="61">
        <v>-81.36</v>
      </c>
      <c r="K4312">
        <v>21635</v>
      </c>
      <c r="L4312"/>
      <c r="M4312"/>
    </row>
    <row r="4313" spans="1:13">
      <c r="A4313" s="61" t="s">
        <v>40</v>
      </c>
      <c r="B4313" s="61">
        <v>33859</v>
      </c>
      <c r="C4313" s="63" t="s">
        <v>968</v>
      </c>
      <c r="D4313" s="61">
        <v>0</v>
      </c>
      <c r="E4313" s="61" t="s">
        <v>7603</v>
      </c>
      <c r="F4313" s="61" t="s">
        <v>64</v>
      </c>
      <c r="G4313" s="61" t="s">
        <v>228</v>
      </c>
      <c r="H4313" s="61" t="s">
        <v>967</v>
      </c>
      <c r="I4313" s="61">
        <v>27.87</v>
      </c>
      <c r="J4313" s="61">
        <v>-81.63</v>
      </c>
      <c r="K4313">
        <v>10866</v>
      </c>
      <c r="L4313"/>
      <c r="M4313"/>
    </row>
    <row r="4314" spans="1:13">
      <c r="A4314" s="61" t="s">
        <v>40</v>
      </c>
      <c r="B4314" s="61">
        <v>33853</v>
      </c>
      <c r="C4314" s="63" t="s">
        <v>968</v>
      </c>
      <c r="D4314" s="61">
        <v>0</v>
      </c>
      <c r="E4314" s="61" t="s">
        <v>7603</v>
      </c>
      <c r="F4314" s="61" t="s">
        <v>64</v>
      </c>
      <c r="G4314" s="61" t="s">
        <v>228</v>
      </c>
      <c r="H4314" s="61" t="s">
        <v>967</v>
      </c>
      <c r="I4314" s="61">
        <v>27.9</v>
      </c>
      <c r="J4314" s="61">
        <v>-81.58</v>
      </c>
      <c r="K4314">
        <v>12404</v>
      </c>
      <c r="L4314"/>
      <c r="M4314"/>
    </row>
    <row r="4315" spans="1:13">
      <c r="A4315" s="61" t="s">
        <v>40</v>
      </c>
      <c r="B4315" s="61">
        <v>33898</v>
      </c>
      <c r="C4315" s="63" t="s">
        <v>968</v>
      </c>
      <c r="D4315" s="61">
        <v>0</v>
      </c>
      <c r="E4315" s="61" t="s">
        <v>7603</v>
      </c>
      <c r="F4315" s="61" t="s">
        <v>64</v>
      </c>
      <c r="G4315" s="61" t="s">
        <v>228</v>
      </c>
      <c r="H4315" s="61" t="s">
        <v>967</v>
      </c>
      <c r="I4315" s="61">
        <v>27.84</v>
      </c>
      <c r="J4315" s="61">
        <v>-81.37</v>
      </c>
      <c r="K4315">
        <v>17971</v>
      </c>
      <c r="L4315"/>
      <c r="M4315"/>
    </row>
    <row r="4316" spans="1:13">
      <c r="A4316" s="61" t="s">
        <v>40</v>
      </c>
      <c r="B4316" s="61">
        <v>33449</v>
      </c>
      <c r="C4316" s="63" t="s">
        <v>968</v>
      </c>
      <c r="D4316" s="61">
        <v>0</v>
      </c>
      <c r="E4316" s="61" t="s">
        <v>7555</v>
      </c>
      <c r="F4316" s="61" t="s">
        <v>64</v>
      </c>
      <c r="G4316" s="61" t="s">
        <v>7543</v>
      </c>
      <c r="H4316" s="61" t="s">
        <v>967</v>
      </c>
      <c r="I4316" s="61">
        <v>26.58</v>
      </c>
      <c r="J4316" s="61">
        <v>-80.22</v>
      </c>
      <c r="K4316">
        <v>9920</v>
      </c>
      <c r="L4316"/>
      <c r="M4316"/>
    </row>
    <row r="4317" spans="1:13">
      <c r="A4317" s="61" t="s">
        <v>40</v>
      </c>
      <c r="B4317" s="61">
        <v>33467</v>
      </c>
      <c r="C4317" s="63" t="s">
        <v>968</v>
      </c>
      <c r="D4317" s="61">
        <v>0</v>
      </c>
      <c r="E4317" s="61" t="s">
        <v>7555</v>
      </c>
      <c r="F4317" s="61" t="s">
        <v>64</v>
      </c>
      <c r="G4317" s="61" t="s">
        <v>7543</v>
      </c>
      <c r="H4317" s="61" t="s">
        <v>967</v>
      </c>
      <c r="I4317" s="61">
        <v>26.6</v>
      </c>
      <c r="J4317" s="61">
        <v>-80.180000000000007</v>
      </c>
      <c r="K4317">
        <v>55813</v>
      </c>
      <c r="L4317"/>
      <c r="M4317"/>
    </row>
    <row r="4318" spans="1:13">
      <c r="A4318" s="61" t="s">
        <v>40</v>
      </c>
      <c r="B4318" s="61">
        <v>33463</v>
      </c>
      <c r="C4318" s="63" t="s">
        <v>968</v>
      </c>
      <c r="D4318" s="61">
        <v>0</v>
      </c>
      <c r="E4318" s="61" t="s">
        <v>7555</v>
      </c>
      <c r="F4318" s="61" t="s">
        <v>64</v>
      </c>
      <c r="G4318" s="61" t="s">
        <v>7543</v>
      </c>
      <c r="H4318" s="61" t="s">
        <v>967</v>
      </c>
      <c r="I4318" s="61">
        <v>26.59</v>
      </c>
      <c r="J4318" s="61">
        <v>-80.13</v>
      </c>
      <c r="K4318">
        <v>64608</v>
      </c>
      <c r="L4318"/>
      <c r="M4318"/>
    </row>
    <row r="4319" spans="1:13">
      <c r="A4319" s="61" t="s">
        <v>40</v>
      </c>
      <c r="B4319" s="61">
        <v>33461</v>
      </c>
      <c r="C4319" s="63" t="s">
        <v>968</v>
      </c>
      <c r="D4319" s="61">
        <v>0</v>
      </c>
      <c r="E4319" s="61" t="s">
        <v>7555</v>
      </c>
      <c r="F4319" s="61" t="s">
        <v>64</v>
      </c>
      <c r="G4319" s="61" t="s">
        <v>7543</v>
      </c>
      <c r="H4319" s="61" t="s">
        <v>967</v>
      </c>
      <c r="I4319" s="61">
        <v>26.62</v>
      </c>
      <c r="J4319" s="61">
        <v>-80.09</v>
      </c>
      <c r="K4319">
        <v>47161</v>
      </c>
      <c r="L4319"/>
      <c r="M4319"/>
    </row>
    <row r="4320" spans="1:13">
      <c r="A4320" s="61" t="s">
        <v>40</v>
      </c>
      <c r="B4320" s="61">
        <v>33462</v>
      </c>
      <c r="C4320" s="63" t="s">
        <v>968</v>
      </c>
      <c r="D4320" s="61">
        <v>0</v>
      </c>
      <c r="E4320" s="61" t="s">
        <v>7555</v>
      </c>
      <c r="F4320" s="61" t="s">
        <v>64</v>
      </c>
      <c r="G4320" s="61" t="s">
        <v>7543</v>
      </c>
      <c r="H4320" s="61" t="s">
        <v>967</v>
      </c>
      <c r="I4320" s="61">
        <v>26.58</v>
      </c>
      <c r="J4320" s="61">
        <v>-80.069999999999993</v>
      </c>
      <c r="K4320">
        <v>33982</v>
      </c>
      <c r="L4320"/>
      <c r="M4320"/>
    </row>
    <row r="4321" spans="1:13">
      <c r="A4321" s="61" t="s">
        <v>40</v>
      </c>
      <c r="B4321" s="61">
        <v>33460</v>
      </c>
      <c r="C4321" s="63" t="s">
        <v>968</v>
      </c>
      <c r="D4321" s="61">
        <v>0</v>
      </c>
      <c r="E4321" s="61" t="s">
        <v>17447</v>
      </c>
      <c r="F4321" s="61" t="s">
        <v>64</v>
      </c>
      <c r="G4321" s="61" t="s">
        <v>7543</v>
      </c>
      <c r="H4321" s="61" t="s">
        <v>967</v>
      </c>
      <c r="I4321" s="61">
        <v>26.61</v>
      </c>
      <c r="J4321" s="61">
        <v>-80.05</v>
      </c>
      <c r="K4321">
        <v>36409</v>
      </c>
      <c r="L4321"/>
      <c r="M4321"/>
    </row>
    <row r="4322" spans="1:13">
      <c r="A4322" s="61" t="s">
        <v>40</v>
      </c>
      <c r="B4322" s="61">
        <v>33810</v>
      </c>
      <c r="C4322" s="63" t="s">
        <v>968</v>
      </c>
      <c r="D4322" s="61">
        <v>0</v>
      </c>
      <c r="E4322" s="61" t="s">
        <v>809</v>
      </c>
      <c r="F4322" s="61" t="s">
        <v>64</v>
      </c>
      <c r="G4322" s="61" t="s">
        <v>228</v>
      </c>
      <c r="H4322" s="61" t="s">
        <v>967</v>
      </c>
      <c r="I4322" s="61">
        <v>28.13</v>
      </c>
      <c r="J4322" s="61">
        <v>-82.03</v>
      </c>
      <c r="K4322">
        <v>52037</v>
      </c>
      <c r="L4322"/>
      <c r="M4322"/>
    </row>
    <row r="4323" spans="1:13">
      <c r="A4323" s="61" t="s">
        <v>40</v>
      </c>
      <c r="B4323" s="61">
        <v>33811</v>
      </c>
      <c r="C4323" s="63" t="s">
        <v>968</v>
      </c>
      <c r="D4323" s="61">
        <v>0</v>
      </c>
      <c r="E4323" s="61" t="s">
        <v>809</v>
      </c>
      <c r="F4323" s="61" t="s">
        <v>64</v>
      </c>
      <c r="G4323" s="61" t="s">
        <v>228</v>
      </c>
      <c r="H4323" s="61" t="s">
        <v>967</v>
      </c>
      <c r="I4323" s="61">
        <v>27.98</v>
      </c>
      <c r="J4323" s="61">
        <v>-82.01</v>
      </c>
      <c r="K4323">
        <v>24249</v>
      </c>
      <c r="L4323"/>
      <c r="M4323"/>
    </row>
    <row r="4324" spans="1:13">
      <c r="A4324" s="61" t="s">
        <v>40</v>
      </c>
      <c r="B4324" s="61">
        <v>33809</v>
      </c>
      <c r="C4324" s="63" t="s">
        <v>968</v>
      </c>
      <c r="D4324" s="61">
        <v>0</v>
      </c>
      <c r="E4324" s="61" t="s">
        <v>809</v>
      </c>
      <c r="F4324" s="61" t="s">
        <v>64</v>
      </c>
      <c r="G4324" s="61" t="s">
        <v>228</v>
      </c>
      <c r="H4324" s="61" t="s">
        <v>967</v>
      </c>
      <c r="I4324" s="61">
        <v>28.22</v>
      </c>
      <c r="J4324" s="61">
        <v>-81.97</v>
      </c>
      <c r="K4324">
        <v>30629</v>
      </c>
      <c r="L4324"/>
      <c r="M4324"/>
    </row>
    <row r="4325" spans="1:13">
      <c r="A4325" s="61" t="s">
        <v>40</v>
      </c>
      <c r="B4325" s="61">
        <v>33815</v>
      </c>
      <c r="C4325" s="63" t="s">
        <v>968</v>
      </c>
      <c r="D4325" s="61">
        <v>0</v>
      </c>
      <c r="E4325" s="61" t="s">
        <v>809</v>
      </c>
      <c r="F4325" s="61" t="s">
        <v>64</v>
      </c>
      <c r="G4325" s="61" t="s">
        <v>228</v>
      </c>
      <c r="H4325" s="61" t="s">
        <v>967</v>
      </c>
      <c r="I4325" s="61">
        <v>28.04</v>
      </c>
      <c r="J4325" s="61">
        <v>-81.96</v>
      </c>
      <c r="K4325">
        <v>15681</v>
      </c>
      <c r="L4325"/>
      <c r="M4325"/>
    </row>
    <row r="4326" spans="1:13">
      <c r="A4326" s="61" t="s">
        <v>40</v>
      </c>
      <c r="B4326" s="61">
        <v>33813</v>
      </c>
      <c r="C4326" s="63" t="s">
        <v>968</v>
      </c>
      <c r="D4326" s="61">
        <v>0</v>
      </c>
      <c r="E4326" s="61" t="s">
        <v>809</v>
      </c>
      <c r="F4326" s="61" t="s">
        <v>64</v>
      </c>
      <c r="G4326" s="61" t="s">
        <v>228</v>
      </c>
      <c r="H4326" s="61" t="s">
        <v>967</v>
      </c>
      <c r="I4326" s="61">
        <v>27.97</v>
      </c>
      <c r="J4326" s="61">
        <v>-81.94</v>
      </c>
      <c r="K4326">
        <v>36448</v>
      </c>
      <c r="L4326"/>
      <c r="M4326"/>
    </row>
    <row r="4327" spans="1:13">
      <c r="A4327" s="61" t="s">
        <v>40</v>
      </c>
      <c r="B4327" s="61">
        <v>33803</v>
      </c>
      <c r="C4327" s="63" t="s">
        <v>968</v>
      </c>
      <c r="D4327" s="61">
        <v>0</v>
      </c>
      <c r="E4327" s="61" t="s">
        <v>809</v>
      </c>
      <c r="F4327" s="61" t="s">
        <v>64</v>
      </c>
      <c r="G4327" s="61" t="s">
        <v>228</v>
      </c>
      <c r="H4327" s="61" t="s">
        <v>967</v>
      </c>
      <c r="I4327" s="61">
        <v>28.01</v>
      </c>
      <c r="J4327" s="61">
        <v>-81.93</v>
      </c>
      <c r="K4327">
        <v>29082</v>
      </c>
      <c r="L4327"/>
      <c r="M4327"/>
    </row>
    <row r="4328" spans="1:13">
      <c r="A4328" s="61" t="s">
        <v>40</v>
      </c>
      <c r="B4328" s="61">
        <v>33805</v>
      </c>
      <c r="C4328" s="63" t="s">
        <v>968</v>
      </c>
      <c r="D4328" s="61">
        <v>0</v>
      </c>
      <c r="E4328" s="61" t="s">
        <v>809</v>
      </c>
      <c r="F4328" s="61" t="s">
        <v>64</v>
      </c>
      <c r="G4328" s="61" t="s">
        <v>228</v>
      </c>
      <c r="H4328" s="61" t="s">
        <v>967</v>
      </c>
      <c r="I4328" s="61">
        <v>28.1</v>
      </c>
      <c r="J4328" s="61">
        <v>-81.91</v>
      </c>
      <c r="K4328">
        <v>26954</v>
      </c>
      <c r="L4328"/>
      <c r="M4328"/>
    </row>
    <row r="4329" spans="1:13">
      <c r="A4329" s="61" t="s">
        <v>40</v>
      </c>
      <c r="B4329" s="61">
        <v>33801</v>
      </c>
      <c r="C4329" s="63" t="s">
        <v>968</v>
      </c>
      <c r="D4329" s="61">
        <v>0</v>
      </c>
      <c r="E4329" s="61" t="s">
        <v>809</v>
      </c>
      <c r="F4329" s="61" t="s">
        <v>64</v>
      </c>
      <c r="G4329" s="61" t="s">
        <v>228</v>
      </c>
      <c r="H4329" s="61" t="s">
        <v>967</v>
      </c>
      <c r="I4329" s="61">
        <v>28.04</v>
      </c>
      <c r="J4329" s="61">
        <v>-81.900000000000006</v>
      </c>
      <c r="K4329">
        <v>36798</v>
      </c>
      <c r="L4329"/>
      <c r="M4329"/>
    </row>
    <row r="4330" spans="1:13">
      <c r="A4330" s="61" t="s">
        <v>40</v>
      </c>
      <c r="B4330" s="61">
        <v>33812</v>
      </c>
      <c r="C4330" s="63" t="s">
        <v>968</v>
      </c>
      <c r="D4330" s="61">
        <v>0</v>
      </c>
      <c r="E4330" s="61" t="s">
        <v>809</v>
      </c>
      <c r="F4330" s="61" t="s">
        <v>64</v>
      </c>
      <c r="G4330" s="61" t="s">
        <v>228</v>
      </c>
      <c r="H4330" s="61" t="s">
        <v>967</v>
      </c>
      <c r="I4330" s="61">
        <v>27.97</v>
      </c>
      <c r="J4330" s="61">
        <v>-81.89</v>
      </c>
      <c r="K4330">
        <v>14907</v>
      </c>
      <c r="L4330"/>
      <c r="M4330"/>
    </row>
    <row r="4331" spans="1:13">
      <c r="A4331" s="61" t="s">
        <v>40</v>
      </c>
      <c r="B4331" s="61">
        <v>32336</v>
      </c>
      <c r="C4331" s="63" t="s">
        <v>968</v>
      </c>
      <c r="D4331" s="61">
        <v>0</v>
      </c>
      <c r="E4331" s="61" t="s">
        <v>7400</v>
      </c>
      <c r="F4331" s="61" t="s">
        <v>64</v>
      </c>
      <c r="G4331" s="61" t="s">
        <v>362</v>
      </c>
      <c r="H4331" s="61" t="s">
        <v>967</v>
      </c>
      <c r="I4331" s="61">
        <v>30.37</v>
      </c>
      <c r="J4331" s="61">
        <v>-83.81</v>
      </c>
      <c r="K4331">
        <v>1408</v>
      </c>
      <c r="L4331"/>
      <c r="M4331"/>
    </row>
    <row r="4332" spans="1:13">
      <c r="A4332" s="61" t="s">
        <v>40</v>
      </c>
      <c r="B4332" s="61">
        <v>34638</v>
      </c>
      <c r="C4332" s="63" t="s">
        <v>968</v>
      </c>
      <c r="D4332" s="61">
        <v>0</v>
      </c>
      <c r="E4332" s="61" t="s">
        <v>7666</v>
      </c>
      <c r="F4332" s="61" t="s">
        <v>64</v>
      </c>
      <c r="G4332" s="61" t="s">
        <v>7569</v>
      </c>
      <c r="H4332" s="61" t="s">
        <v>967</v>
      </c>
      <c r="I4332" s="61">
        <v>28.27</v>
      </c>
      <c r="J4332" s="61">
        <v>-82.52</v>
      </c>
      <c r="K4332">
        <v>31746</v>
      </c>
      <c r="L4332"/>
      <c r="M4332"/>
    </row>
    <row r="4333" spans="1:13">
      <c r="A4333" s="61" t="s">
        <v>40</v>
      </c>
      <c r="B4333" s="61">
        <v>34637</v>
      </c>
      <c r="C4333" s="63" t="s">
        <v>968</v>
      </c>
      <c r="D4333" s="61">
        <v>0</v>
      </c>
      <c r="E4333" s="61" t="s">
        <v>7666</v>
      </c>
      <c r="F4333" s="61" t="s">
        <v>64</v>
      </c>
      <c r="G4333" s="61" t="s">
        <v>7569</v>
      </c>
      <c r="H4333" s="61" t="s">
        <v>967</v>
      </c>
      <c r="I4333" s="61">
        <v>28.3</v>
      </c>
      <c r="J4333" s="61">
        <v>-82.46</v>
      </c>
      <c r="K4333">
        <v>9763</v>
      </c>
      <c r="L4333"/>
      <c r="M4333"/>
    </row>
    <row r="4334" spans="1:13">
      <c r="A4334" s="61" t="s">
        <v>40</v>
      </c>
      <c r="B4334" s="61">
        <v>34639</v>
      </c>
      <c r="C4334" s="63" t="s">
        <v>968</v>
      </c>
      <c r="D4334" s="61">
        <v>0</v>
      </c>
      <c r="E4334" s="61" t="s">
        <v>7666</v>
      </c>
      <c r="F4334" s="61" t="s">
        <v>64</v>
      </c>
      <c r="G4334" s="61" t="s">
        <v>7569</v>
      </c>
      <c r="H4334" s="61" t="s">
        <v>967</v>
      </c>
      <c r="I4334" s="61">
        <v>28.27</v>
      </c>
      <c r="J4334" s="61">
        <v>-82.42</v>
      </c>
      <c r="K4334">
        <v>28165</v>
      </c>
      <c r="L4334"/>
      <c r="M4334"/>
    </row>
    <row r="4335" spans="1:13">
      <c r="A4335" s="61" t="s">
        <v>40</v>
      </c>
      <c r="B4335" s="61">
        <v>33774</v>
      </c>
      <c r="C4335" s="63" t="s">
        <v>968</v>
      </c>
      <c r="D4335" s="61">
        <v>0</v>
      </c>
      <c r="E4335" s="61" t="s">
        <v>7591</v>
      </c>
      <c r="F4335" s="61" t="s">
        <v>64</v>
      </c>
      <c r="G4335" s="61" t="s">
        <v>7589</v>
      </c>
      <c r="H4335" s="61" t="s">
        <v>967</v>
      </c>
      <c r="I4335" s="61">
        <v>27.88</v>
      </c>
      <c r="J4335" s="61">
        <v>-82.83</v>
      </c>
      <c r="K4335">
        <v>18145</v>
      </c>
      <c r="L4335"/>
      <c r="M4335"/>
    </row>
    <row r="4336" spans="1:13">
      <c r="A4336" s="61" t="s">
        <v>40</v>
      </c>
      <c r="B4336" s="61">
        <v>33778</v>
      </c>
      <c r="C4336" s="63" t="s">
        <v>968</v>
      </c>
      <c r="D4336" s="61">
        <v>0</v>
      </c>
      <c r="E4336" s="61" t="s">
        <v>7591</v>
      </c>
      <c r="F4336" s="61" t="s">
        <v>64</v>
      </c>
      <c r="G4336" s="61" t="s">
        <v>7589</v>
      </c>
      <c r="H4336" s="61" t="s">
        <v>967</v>
      </c>
      <c r="I4336" s="61">
        <v>27.89</v>
      </c>
      <c r="J4336" s="61">
        <v>-82.8</v>
      </c>
      <c r="K4336">
        <v>15068</v>
      </c>
      <c r="L4336"/>
      <c r="M4336"/>
    </row>
    <row r="4337" spans="1:13">
      <c r="A4337" s="61" t="s">
        <v>40</v>
      </c>
      <c r="B4337" s="61">
        <v>33770</v>
      </c>
      <c r="C4337" s="63" t="s">
        <v>968</v>
      </c>
      <c r="D4337" s="61">
        <v>0</v>
      </c>
      <c r="E4337" s="61" t="s">
        <v>7591</v>
      </c>
      <c r="F4337" s="61" t="s">
        <v>64</v>
      </c>
      <c r="G4337" s="61" t="s">
        <v>7589</v>
      </c>
      <c r="H4337" s="61" t="s">
        <v>967</v>
      </c>
      <c r="I4337" s="61">
        <v>27.92</v>
      </c>
      <c r="J4337" s="61">
        <v>-82.8</v>
      </c>
      <c r="K4337">
        <v>25475</v>
      </c>
      <c r="L4337"/>
      <c r="M4337"/>
    </row>
    <row r="4338" spans="1:13">
      <c r="A4338" s="61" t="s">
        <v>40</v>
      </c>
      <c r="B4338" s="61">
        <v>33771</v>
      </c>
      <c r="C4338" s="63" t="s">
        <v>968</v>
      </c>
      <c r="D4338" s="61">
        <v>0</v>
      </c>
      <c r="E4338" s="61" t="s">
        <v>7591</v>
      </c>
      <c r="F4338" s="61" t="s">
        <v>64</v>
      </c>
      <c r="G4338" s="61" t="s">
        <v>7589</v>
      </c>
      <c r="H4338" s="61" t="s">
        <v>967</v>
      </c>
      <c r="I4338" s="61">
        <v>27.9</v>
      </c>
      <c r="J4338" s="61">
        <v>-82.78</v>
      </c>
      <c r="K4338">
        <v>29766</v>
      </c>
      <c r="L4338"/>
      <c r="M4338"/>
    </row>
    <row r="4339" spans="1:13">
      <c r="A4339" s="61" t="s">
        <v>40</v>
      </c>
      <c r="B4339" s="61">
        <v>33773</v>
      </c>
      <c r="C4339" s="63" t="s">
        <v>968</v>
      </c>
      <c r="D4339" s="61">
        <v>0</v>
      </c>
      <c r="E4339" s="61" t="s">
        <v>7591</v>
      </c>
      <c r="F4339" s="61" t="s">
        <v>64</v>
      </c>
      <c r="G4339" s="61" t="s">
        <v>7589</v>
      </c>
      <c r="H4339" s="61" t="s">
        <v>967</v>
      </c>
      <c r="I4339" s="61">
        <v>27.88</v>
      </c>
      <c r="J4339" s="61">
        <v>-82.76</v>
      </c>
      <c r="K4339">
        <v>17494</v>
      </c>
      <c r="L4339"/>
      <c r="M4339"/>
    </row>
    <row r="4340" spans="1:13">
      <c r="A4340" s="61" t="s">
        <v>40</v>
      </c>
      <c r="B4340" s="61">
        <v>32567</v>
      </c>
      <c r="C4340" s="63" t="s">
        <v>968</v>
      </c>
      <c r="D4340" s="61">
        <v>0</v>
      </c>
      <c r="E4340" s="61" t="s">
        <v>6859</v>
      </c>
      <c r="F4340" s="61" t="s">
        <v>64</v>
      </c>
      <c r="G4340" s="61" t="s">
        <v>7440</v>
      </c>
      <c r="H4340" s="61" t="s">
        <v>7409</v>
      </c>
      <c r="I4340" s="61">
        <v>30.96</v>
      </c>
      <c r="J4340" s="61">
        <v>-86.45</v>
      </c>
      <c r="K4340">
        <v>4210</v>
      </c>
      <c r="L4340"/>
      <c r="M4340"/>
    </row>
    <row r="4341" spans="1:13">
      <c r="A4341" s="61" t="s">
        <v>40</v>
      </c>
      <c r="B4341" s="61">
        <v>32058</v>
      </c>
      <c r="C4341" s="63" t="s">
        <v>968</v>
      </c>
      <c r="D4341" s="61">
        <v>0</v>
      </c>
      <c r="E4341" s="61" t="s">
        <v>7343</v>
      </c>
      <c r="F4341" s="61" t="s">
        <v>64</v>
      </c>
      <c r="G4341" s="61" t="s">
        <v>4514</v>
      </c>
      <c r="H4341" s="61" t="s">
        <v>967</v>
      </c>
      <c r="I4341" s="61">
        <v>30.04</v>
      </c>
      <c r="J4341" s="61">
        <v>-82.07</v>
      </c>
      <c r="K4341">
        <v>4386</v>
      </c>
      <c r="L4341"/>
      <c r="M4341"/>
    </row>
    <row r="4342" spans="1:13">
      <c r="A4342" s="61" t="s">
        <v>40</v>
      </c>
      <c r="B4342" s="61">
        <v>34461</v>
      </c>
      <c r="C4342" s="63" t="s">
        <v>968</v>
      </c>
      <c r="D4342" s="61">
        <v>0</v>
      </c>
      <c r="E4342" s="61" t="s">
        <v>7660</v>
      </c>
      <c r="F4342" s="61" t="s">
        <v>64</v>
      </c>
      <c r="G4342" s="61" t="s">
        <v>7653</v>
      </c>
      <c r="H4342" s="61" t="s">
        <v>967</v>
      </c>
      <c r="I4342" s="61">
        <v>28.85</v>
      </c>
      <c r="J4342" s="61">
        <v>-82.48</v>
      </c>
      <c r="K4342">
        <v>11388</v>
      </c>
      <c r="L4342"/>
      <c r="M4342"/>
    </row>
    <row r="4343" spans="1:13">
      <c r="A4343" s="61" t="s">
        <v>40</v>
      </c>
      <c r="B4343" s="61">
        <v>32059</v>
      </c>
      <c r="C4343" s="63" t="s">
        <v>968</v>
      </c>
      <c r="D4343" s="61">
        <v>0</v>
      </c>
      <c r="E4343" s="61" t="s">
        <v>1051</v>
      </c>
      <c r="F4343" s="61" t="s">
        <v>64</v>
      </c>
      <c r="G4343" s="61" t="s">
        <v>495</v>
      </c>
      <c r="H4343" s="61" t="s">
        <v>967</v>
      </c>
      <c r="I4343" s="61">
        <v>30.41</v>
      </c>
      <c r="J4343" s="61">
        <v>-83.3</v>
      </c>
      <c r="K4343">
        <v>2594</v>
      </c>
      <c r="L4343"/>
      <c r="M4343"/>
    </row>
    <row r="4344" spans="1:13">
      <c r="A4344" s="61" t="s">
        <v>40</v>
      </c>
      <c r="B4344" s="61">
        <v>34748</v>
      </c>
      <c r="C4344" s="63" t="s">
        <v>968</v>
      </c>
      <c r="D4344" s="61">
        <v>0</v>
      </c>
      <c r="E4344" s="61" t="s">
        <v>854</v>
      </c>
      <c r="F4344" s="61" t="s">
        <v>64</v>
      </c>
      <c r="G4344" s="61" t="s">
        <v>7358</v>
      </c>
      <c r="H4344" s="61" t="s">
        <v>967</v>
      </c>
      <c r="I4344" s="61">
        <v>28.8</v>
      </c>
      <c r="J4344" s="61">
        <v>-81.88</v>
      </c>
      <c r="K4344">
        <v>45481</v>
      </c>
      <c r="L4344"/>
      <c r="M4344"/>
    </row>
    <row r="4345" spans="1:13">
      <c r="A4345" s="61" t="s">
        <v>40</v>
      </c>
      <c r="B4345" s="61">
        <v>34788</v>
      </c>
      <c r="C4345" s="63" t="s">
        <v>968</v>
      </c>
      <c r="D4345" s="61">
        <v>0</v>
      </c>
      <c r="E4345" s="61" t="s">
        <v>854</v>
      </c>
      <c r="F4345" s="61" t="s">
        <v>64</v>
      </c>
      <c r="G4345" s="61" t="s">
        <v>7358</v>
      </c>
      <c r="H4345" s="61" t="s">
        <v>967</v>
      </c>
      <c r="I4345" s="61">
        <v>28.9</v>
      </c>
      <c r="J4345" s="61">
        <v>-81.81</v>
      </c>
      <c r="K4345">
        <v>19409</v>
      </c>
      <c r="L4345"/>
      <c r="M4345"/>
    </row>
    <row r="4346" spans="1:13">
      <c r="A4346" s="61" t="s">
        <v>40</v>
      </c>
      <c r="B4346" s="61">
        <v>33973</v>
      </c>
      <c r="C4346" s="63" t="s">
        <v>968</v>
      </c>
      <c r="D4346" s="61">
        <v>0</v>
      </c>
      <c r="E4346" s="61" t="s">
        <v>7620</v>
      </c>
      <c r="F4346" s="61" t="s">
        <v>64</v>
      </c>
      <c r="G4346" s="61" t="s">
        <v>853</v>
      </c>
      <c r="H4346" s="61" t="s">
        <v>967</v>
      </c>
      <c r="I4346" s="61">
        <v>26.59</v>
      </c>
      <c r="J4346" s="61">
        <v>-81.72</v>
      </c>
      <c r="K4346">
        <v>12728</v>
      </c>
      <c r="L4346"/>
      <c r="M4346"/>
    </row>
    <row r="4347" spans="1:13">
      <c r="A4347" s="61" t="s">
        <v>40</v>
      </c>
      <c r="B4347" s="61">
        <v>33971</v>
      </c>
      <c r="C4347" s="63" t="s">
        <v>968</v>
      </c>
      <c r="D4347" s="61">
        <v>0</v>
      </c>
      <c r="E4347" s="61" t="s">
        <v>7620</v>
      </c>
      <c r="F4347" s="61" t="s">
        <v>64</v>
      </c>
      <c r="G4347" s="61" t="s">
        <v>853</v>
      </c>
      <c r="H4347" s="61" t="s">
        <v>967</v>
      </c>
      <c r="I4347" s="61">
        <v>26.64</v>
      </c>
      <c r="J4347" s="61">
        <v>-81.7</v>
      </c>
      <c r="K4347">
        <v>26333</v>
      </c>
      <c r="L4347"/>
      <c r="M4347"/>
    </row>
    <row r="4348" spans="1:13">
      <c r="A4348" s="61" t="s">
        <v>40</v>
      </c>
      <c r="B4348" s="61">
        <v>33976</v>
      </c>
      <c r="C4348" s="63" t="s">
        <v>968</v>
      </c>
      <c r="D4348" s="61">
        <v>0</v>
      </c>
      <c r="E4348" s="61" t="s">
        <v>7620</v>
      </c>
      <c r="F4348" s="61" t="s">
        <v>64</v>
      </c>
      <c r="G4348" s="61" t="s">
        <v>853</v>
      </c>
      <c r="H4348" s="61" t="s">
        <v>967</v>
      </c>
      <c r="I4348" s="61">
        <v>26.6</v>
      </c>
      <c r="J4348" s="61">
        <v>-81.680000000000007</v>
      </c>
      <c r="K4348">
        <v>17017</v>
      </c>
      <c r="L4348"/>
      <c r="M4348"/>
    </row>
    <row r="4349" spans="1:13">
      <c r="A4349" s="61" t="s">
        <v>40</v>
      </c>
      <c r="B4349" s="61">
        <v>33936</v>
      </c>
      <c r="C4349" s="63" t="s">
        <v>968</v>
      </c>
      <c r="D4349" s="61">
        <v>0</v>
      </c>
      <c r="E4349" s="61" t="s">
        <v>7620</v>
      </c>
      <c r="F4349" s="61" t="s">
        <v>64</v>
      </c>
      <c r="G4349" s="61" t="s">
        <v>853</v>
      </c>
      <c r="H4349" s="61" t="s">
        <v>967</v>
      </c>
      <c r="I4349" s="61">
        <v>26.6</v>
      </c>
      <c r="J4349" s="61">
        <v>-81.63</v>
      </c>
      <c r="K4349">
        <v>24051</v>
      </c>
      <c r="L4349"/>
      <c r="M4349"/>
    </row>
    <row r="4350" spans="1:13">
      <c r="A4350" s="61" t="s">
        <v>40</v>
      </c>
      <c r="B4350" s="61">
        <v>33972</v>
      </c>
      <c r="C4350" s="63" t="s">
        <v>968</v>
      </c>
      <c r="D4350" s="61">
        <v>0</v>
      </c>
      <c r="E4350" s="61" t="s">
        <v>7620</v>
      </c>
      <c r="F4350" s="61" t="s">
        <v>64</v>
      </c>
      <c r="G4350" s="61" t="s">
        <v>853</v>
      </c>
      <c r="H4350" s="61" t="s">
        <v>967</v>
      </c>
      <c r="I4350" s="61">
        <v>26.65</v>
      </c>
      <c r="J4350" s="61">
        <v>-81.62</v>
      </c>
      <c r="K4350">
        <v>14727</v>
      </c>
      <c r="L4350"/>
      <c r="M4350"/>
    </row>
    <row r="4351" spans="1:13">
      <c r="A4351" s="61" t="s">
        <v>40</v>
      </c>
      <c r="B4351" s="61">
        <v>33974</v>
      </c>
      <c r="C4351" s="63" t="s">
        <v>968</v>
      </c>
      <c r="D4351" s="61">
        <v>0</v>
      </c>
      <c r="E4351" s="61" t="s">
        <v>7620</v>
      </c>
      <c r="F4351" s="61" t="s">
        <v>64</v>
      </c>
      <c r="G4351" s="61" t="s">
        <v>853</v>
      </c>
      <c r="H4351" s="61" t="s">
        <v>967</v>
      </c>
      <c r="I4351" s="61">
        <v>26.56</v>
      </c>
      <c r="J4351" s="61">
        <v>-81.59</v>
      </c>
      <c r="K4351">
        <v>17233</v>
      </c>
      <c r="L4351"/>
      <c r="M4351"/>
    </row>
    <row r="4352" spans="1:13">
      <c r="A4352" s="61" t="s">
        <v>40</v>
      </c>
      <c r="B4352" s="61">
        <v>33547</v>
      </c>
      <c r="C4352" s="63" t="s">
        <v>968</v>
      </c>
      <c r="D4352" s="61">
        <v>0</v>
      </c>
      <c r="E4352" s="61" t="s">
        <v>998</v>
      </c>
      <c r="F4352" s="61" t="s">
        <v>64</v>
      </c>
      <c r="G4352" s="61" t="s">
        <v>1467</v>
      </c>
      <c r="H4352" s="61" t="s">
        <v>967</v>
      </c>
      <c r="I4352" s="61">
        <v>27.85</v>
      </c>
      <c r="J4352" s="61">
        <v>-82.17</v>
      </c>
      <c r="K4352">
        <v>30935</v>
      </c>
      <c r="L4352"/>
      <c r="M4352"/>
    </row>
    <row r="4353" spans="1:13">
      <c r="A4353" s="61" t="s">
        <v>40</v>
      </c>
      <c r="B4353" s="61">
        <v>32060</v>
      </c>
      <c r="C4353" s="63" t="s">
        <v>968</v>
      </c>
      <c r="D4353" s="61">
        <v>0</v>
      </c>
      <c r="E4353" s="61" t="s">
        <v>7344</v>
      </c>
      <c r="F4353" s="61" t="s">
        <v>64</v>
      </c>
      <c r="G4353" s="61" t="s">
        <v>7330</v>
      </c>
      <c r="H4353" s="61" t="s">
        <v>967</v>
      </c>
      <c r="I4353" s="61">
        <v>30.27</v>
      </c>
      <c r="J4353" s="61">
        <v>-83.04</v>
      </c>
      <c r="K4353">
        <v>22111</v>
      </c>
      <c r="L4353"/>
      <c r="M4353"/>
    </row>
    <row r="4354" spans="1:13">
      <c r="A4354" s="61" t="s">
        <v>40</v>
      </c>
      <c r="B4354" s="61">
        <v>32064</v>
      </c>
      <c r="C4354" s="63" t="s">
        <v>968</v>
      </c>
      <c r="D4354" s="61">
        <v>0</v>
      </c>
      <c r="E4354" s="61" t="s">
        <v>7344</v>
      </c>
      <c r="F4354" s="61" t="s">
        <v>64</v>
      </c>
      <c r="G4354" s="61" t="s">
        <v>7330</v>
      </c>
      <c r="H4354" s="61" t="s">
        <v>967</v>
      </c>
      <c r="I4354" s="61">
        <v>30.29</v>
      </c>
      <c r="J4354" s="61">
        <v>-82.98</v>
      </c>
      <c r="K4354">
        <v>7495</v>
      </c>
      <c r="L4354"/>
      <c r="M4354"/>
    </row>
    <row r="4355" spans="1:13">
      <c r="A4355" s="61" t="s">
        <v>40</v>
      </c>
      <c r="B4355" s="61">
        <v>34228</v>
      </c>
      <c r="C4355" s="63" t="s">
        <v>968</v>
      </c>
      <c r="D4355" s="61">
        <v>0</v>
      </c>
      <c r="E4355" s="61" t="s">
        <v>7645</v>
      </c>
      <c r="F4355" s="61" t="s">
        <v>64</v>
      </c>
      <c r="G4355" s="61" t="s">
        <v>7643</v>
      </c>
      <c r="H4355" s="61" t="s">
        <v>967</v>
      </c>
      <c r="I4355" s="61">
        <v>27.37</v>
      </c>
      <c r="J4355" s="61">
        <v>-82.62</v>
      </c>
      <c r="K4355">
        <v>7505</v>
      </c>
      <c r="L4355"/>
      <c r="M4355"/>
    </row>
    <row r="4356" spans="1:13">
      <c r="A4356" s="61" t="s">
        <v>40</v>
      </c>
      <c r="B4356" s="61">
        <v>32779</v>
      </c>
      <c r="C4356" s="63" t="s">
        <v>968</v>
      </c>
      <c r="D4356" s="61">
        <v>0</v>
      </c>
      <c r="E4356" s="61" t="s">
        <v>6908</v>
      </c>
      <c r="F4356" s="61" t="s">
        <v>64</v>
      </c>
      <c r="G4356" s="61" t="s">
        <v>940</v>
      </c>
      <c r="H4356" s="61" t="s">
        <v>967</v>
      </c>
      <c r="I4356" s="61">
        <v>28.73</v>
      </c>
      <c r="J4356" s="61">
        <v>-81.41</v>
      </c>
      <c r="K4356">
        <v>29321</v>
      </c>
      <c r="L4356"/>
      <c r="M4356"/>
    </row>
    <row r="4357" spans="1:13">
      <c r="A4357" s="61" t="s">
        <v>40</v>
      </c>
      <c r="B4357" s="61">
        <v>32750</v>
      </c>
      <c r="C4357" s="63" t="s">
        <v>968</v>
      </c>
      <c r="D4357" s="61">
        <v>0</v>
      </c>
      <c r="E4357" s="61" t="s">
        <v>6908</v>
      </c>
      <c r="F4357" s="61" t="s">
        <v>64</v>
      </c>
      <c r="G4357" s="61" t="s">
        <v>940</v>
      </c>
      <c r="H4357" s="61" t="s">
        <v>967</v>
      </c>
      <c r="I4357" s="61">
        <v>28.7</v>
      </c>
      <c r="J4357" s="61">
        <v>-81.34</v>
      </c>
      <c r="K4357">
        <v>25261</v>
      </c>
      <c r="L4357"/>
      <c r="M4357"/>
    </row>
    <row r="4358" spans="1:13">
      <c r="A4358" s="61" t="s">
        <v>40</v>
      </c>
      <c r="B4358" s="61">
        <v>33857</v>
      </c>
      <c r="C4358" s="63" t="s">
        <v>968</v>
      </c>
      <c r="D4358" s="61">
        <v>0</v>
      </c>
      <c r="E4358" s="61" t="s">
        <v>7604</v>
      </c>
      <c r="F4358" s="61" t="s">
        <v>64</v>
      </c>
      <c r="G4358" s="61" t="s">
        <v>7597</v>
      </c>
      <c r="H4358" s="61" t="s">
        <v>967</v>
      </c>
      <c r="I4358" s="61">
        <v>27.34</v>
      </c>
      <c r="J4358" s="61">
        <v>-81.19</v>
      </c>
      <c r="K4358">
        <v>1378</v>
      </c>
      <c r="L4358"/>
      <c r="M4358"/>
    </row>
    <row r="4359" spans="1:13">
      <c r="A4359" s="61" t="s">
        <v>40</v>
      </c>
      <c r="B4359" s="61">
        <v>33470</v>
      </c>
      <c r="C4359" s="63" t="s">
        <v>968</v>
      </c>
      <c r="D4359" s="61">
        <v>0</v>
      </c>
      <c r="E4359" s="61" t="s">
        <v>7560</v>
      </c>
      <c r="F4359" s="61" t="s">
        <v>64</v>
      </c>
      <c r="G4359" s="61" t="s">
        <v>7543</v>
      </c>
      <c r="H4359" s="61" t="s">
        <v>967</v>
      </c>
      <c r="I4359" s="61">
        <v>26.73</v>
      </c>
      <c r="J4359" s="61">
        <v>-80.319999999999993</v>
      </c>
      <c r="K4359">
        <v>30308</v>
      </c>
      <c r="L4359"/>
      <c r="M4359"/>
    </row>
    <row r="4360" spans="1:13">
      <c r="A4360" s="61" t="s">
        <v>40</v>
      </c>
      <c r="B4360" s="61">
        <v>32061</v>
      </c>
      <c r="C4360" s="63" t="s">
        <v>968</v>
      </c>
      <c r="D4360" s="61">
        <v>0</v>
      </c>
      <c r="E4360" s="61" t="s">
        <v>7345</v>
      </c>
      <c r="F4360" s="61" t="s">
        <v>64</v>
      </c>
      <c r="G4360" s="61" t="s">
        <v>566</v>
      </c>
      <c r="H4360" s="61" t="s">
        <v>967</v>
      </c>
      <c r="I4360" s="61">
        <v>30.1</v>
      </c>
      <c r="J4360" s="61">
        <v>-82.49</v>
      </c>
      <c r="K4360">
        <v>364</v>
      </c>
      <c r="L4360"/>
      <c r="M4360"/>
    </row>
    <row r="4361" spans="1:13">
      <c r="A4361" s="61" t="s">
        <v>40</v>
      </c>
      <c r="B4361" s="61">
        <v>33558</v>
      </c>
      <c r="C4361" s="63" t="s">
        <v>968</v>
      </c>
      <c r="D4361" s="61">
        <v>0</v>
      </c>
      <c r="E4361" s="61" t="s">
        <v>7576</v>
      </c>
      <c r="F4361" s="61" t="s">
        <v>64</v>
      </c>
      <c r="G4361" s="61" t="s">
        <v>1467</v>
      </c>
      <c r="H4361" s="61" t="s">
        <v>967</v>
      </c>
      <c r="I4361" s="61">
        <v>28.17</v>
      </c>
      <c r="J4361" s="61">
        <v>-82.51</v>
      </c>
      <c r="K4361">
        <v>27324</v>
      </c>
      <c r="L4361"/>
      <c r="M4361"/>
    </row>
    <row r="4362" spans="1:13">
      <c r="A4362" s="61" t="s">
        <v>40</v>
      </c>
      <c r="B4362" s="61">
        <v>33548</v>
      </c>
      <c r="C4362" s="63" t="s">
        <v>968</v>
      </c>
      <c r="D4362" s="61">
        <v>0</v>
      </c>
      <c r="E4362" s="61" t="s">
        <v>7576</v>
      </c>
      <c r="F4362" s="61" t="s">
        <v>64</v>
      </c>
      <c r="G4362" s="61" t="s">
        <v>1467</v>
      </c>
      <c r="H4362" s="61" t="s">
        <v>967</v>
      </c>
      <c r="I4362" s="61">
        <v>28.15</v>
      </c>
      <c r="J4362" s="61">
        <v>-82.48</v>
      </c>
      <c r="K4362">
        <v>7708</v>
      </c>
      <c r="L4362"/>
      <c r="M4362"/>
    </row>
    <row r="4363" spans="1:13">
      <c r="A4363" s="61" t="s">
        <v>40</v>
      </c>
      <c r="B4363" s="61">
        <v>33549</v>
      </c>
      <c r="C4363" s="63" t="s">
        <v>968</v>
      </c>
      <c r="D4363" s="61">
        <v>0</v>
      </c>
      <c r="E4363" s="61" t="s">
        <v>7576</v>
      </c>
      <c r="F4363" s="61" t="s">
        <v>64</v>
      </c>
      <c r="G4363" s="61" t="s">
        <v>1467</v>
      </c>
      <c r="H4363" s="61" t="s">
        <v>967</v>
      </c>
      <c r="I4363" s="61">
        <v>28.13</v>
      </c>
      <c r="J4363" s="61">
        <v>-82.46</v>
      </c>
      <c r="K4363">
        <v>17816</v>
      </c>
      <c r="L4363"/>
      <c r="M4363"/>
    </row>
    <row r="4364" spans="1:13">
      <c r="A4364" s="61" t="s">
        <v>40</v>
      </c>
      <c r="B4364" s="61">
        <v>33559</v>
      </c>
      <c r="C4364" s="63" t="s">
        <v>968</v>
      </c>
      <c r="D4364" s="61">
        <v>0</v>
      </c>
      <c r="E4364" s="61" t="s">
        <v>7576</v>
      </c>
      <c r="F4364" s="61" t="s">
        <v>64</v>
      </c>
      <c r="G4364" s="61" t="s">
        <v>1467</v>
      </c>
      <c r="H4364" s="61" t="s">
        <v>967</v>
      </c>
      <c r="I4364" s="61">
        <v>28.16</v>
      </c>
      <c r="J4364" s="61">
        <v>-82.41</v>
      </c>
      <c r="K4364">
        <v>16675</v>
      </c>
      <c r="L4364"/>
      <c r="M4364"/>
    </row>
    <row r="4365" spans="1:13">
      <c r="A4365" s="61" t="s">
        <v>40</v>
      </c>
      <c r="B4365" s="61">
        <v>32444</v>
      </c>
      <c r="C4365" s="63" t="s">
        <v>968</v>
      </c>
      <c r="D4365" s="61">
        <v>0</v>
      </c>
      <c r="E4365" s="61" t="s">
        <v>7428</v>
      </c>
      <c r="F4365" s="61" t="s">
        <v>64</v>
      </c>
      <c r="G4365" s="61" t="s">
        <v>7408</v>
      </c>
      <c r="H4365" s="61" t="s">
        <v>7409</v>
      </c>
      <c r="I4365" s="61">
        <v>30.24</v>
      </c>
      <c r="J4365" s="61">
        <v>-85.65</v>
      </c>
      <c r="K4365">
        <v>19913</v>
      </c>
      <c r="L4365"/>
      <c r="M4365"/>
    </row>
    <row r="4366" spans="1:13">
      <c r="A4366" s="61" t="s">
        <v>40</v>
      </c>
      <c r="B4366" s="61">
        <v>32063</v>
      </c>
      <c r="C4366" s="63" t="s">
        <v>968</v>
      </c>
      <c r="D4366" s="61">
        <v>0</v>
      </c>
      <c r="E4366" s="61" t="s">
        <v>7347</v>
      </c>
      <c r="F4366" s="61" t="s">
        <v>64</v>
      </c>
      <c r="G4366" s="61" t="s">
        <v>951</v>
      </c>
      <c r="H4366" s="61" t="s">
        <v>967</v>
      </c>
      <c r="I4366" s="61">
        <v>30.28</v>
      </c>
      <c r="J4366" s="61">
        <v>-82.12</v>
      </c>
      <c r="K4366">
        <v>14360</v>
      </c>
      <c r="L4366"/>
      <c r="M4366"/>
    </row>
    <row r="4367" spans="1:13">
      <c r="A4367" s="61" t="s">
        <v>40</v>
      </c>
      <c r="B4367" s="61">
        <v>32340</v>
      </c>
      <c r="C4367" s="63" t="s">
        <v>968</v>
      </c>
      <c r="D4367" s="61">
        <v>0</v>
      </c>
      <c r="E4367" s="61" t="s">
        <v>511</v>
      </c>
      <c r="F4367" s="61" t="s">
        <v>64</v>
      </c>
      <c r="G4367" s="61" t="s">
        <v>495</v>
      </c>
      <c r="H4367" s="61" t="s">
        <v>967</v>
      </c>
      <c r="I4367" s="61">
        <v>30.46</v>
      </c>
      <c r="J4367" s="61">
        <v>-83.41</v>
      </c>
      <c r="K4367">
        <v>10744</v>
      </c>
      <c r="L4367"/>
      <c r="M4367"/>
    </row>
    <row r="4368" spans="1:13">
      <c r="A4368" s="61" t="s">
        <v>40</v>
      </c>
      <c r="B4368" s="61">
        <v>32751</v>
      </c>
      <c r="C4368" s="63" t="s">
        <v>968</v>
      </c>
      <c r="D4368" s="61">
        <v>0</v>
      </c>
      <c r="E4368" s="61" t="s">
        <v>6070</v>
      </c>
      <c r="F4368" s="61" t="s">
        <v>64</v>
      </c>
      <c r="G4368" s="61" t="s">
        <v>1971</v>
      </c>
      <c r="H4368" s="61" t="s">
        <v>967</v>
      </c>
      <c r="I4368" s="61">
        <v>28.62</v>
      </c>
      <c r="J4368" s="61">
        <v>-81.36</v>
      </c>
      <c r="K4368">
        <v>23230</v>
      </c>
      <c r="L4368"/>
      <c r="M4368"/>
    </row>
    <row r="4369" spans="1:13">
      <c r="A4369" s="61" t="s">
        <v>40</v>
      </c>
      <c r="B4369" s="61">
        <v>32950</v>
      </c>
      <c r="C4369" s="63" t="s">
        <v>968</v>
      </c>
      <c r="D4369" s="61">
        <v>0</v>
      </c>
      <c r="E4369" s="61" t="s">
        <v>7514</v>
      </c>
      <c r="F4369" s="61" t="s">
        <v>64</v>
      </c>
      <c r="G4369" s="61" t="s">
        <v>7493</v>
      </c>
      <c r="H4369" s="61" t="s">
        <v>967</v>
      </c>
      <c r="I4369" s="61">
        <v>27.98</v>
      </c>
      <c r="J4369" s="61">
        <v>-80.58</v>
      </c>
      <c r="K4369">
        <v>4545</v>
      </c>
      <c r="L4369"/>
      <c r="M4369"/>
    </row>
    <row r="4370" spans="1:13">
      <c r="A4370" s="61" t="s">
        <v>40</v>
      </c>
      <c r="B4370" s="61">
        <v>32445</v>
      </c>
      <c r="C4370" s="63" t="s">
        <v>968</v>
      </c>
      <c r="D4370" s="61">
        <v>0</v>
      </c>
      <c r="E4370" s="61" t="s">
        <v>3378</v>
      </c>
      <c r="F4370" s="61" t="s">
        <v>64</v>
      </c>
      <c r="G4370" s="61" t="s">
        <v>425</v>
      </c>
      <c r="H4370" s="61" t="s">
        <v>7409</v>
      </c>
      <c r="I4370" s="61">
        <v>30.95</v>
      </c>
      <c r="J4370" s="61">
        <v>-85.16</v>
      </c>
      <c r="K4370">
        <v>2468</v>
      </c>
      <c r="L4370"/>
      <c r="M4370"/>
    </row>
    <row r="4371" spans="1:13">
      <c r="A4371" s="61" t="s">
        <v>40</v>
      </c>
      <c r="B4371" s="61">
        <v>33050</v>
      </c>
      <c r="C4371" s="63" t="s">
        <v>968</v>
      </c>
      <c r="D4371" s="61">
        <v>0</v>
      </c>
      <c r="E4371" s="61" t="s">
        <v>3659</v>
      </c>
      <c r="F4371" s="61" t="s">
        <v>64</v>
      </c>
      <c r="G4371" s="61" t="s">
        <v>603</v>
      </c>
      <c r="H4371" s="61" t="s">
        <v>967</v>
      </c>
      <c r="I4371" s="61">
        <v>24.71</v>
      </c>
      <c r="J4371" s="61">
        <v>-81.08</v>
      </c>
      <c r="K4371">
        <v>10479</v>
      </c>
      <c r="L4371"/>
      <c r="M4371"/>
    </row>
    <row r="4372" spans="1:13">
      <c r="A4372" s="61" t="s">
        <v>40</v>
      </c>
      <c r="B4372" s="61">
        <v>34145</v>
      </c>
      <c r="C4372" s="63" t="s">
        <v>968</v>
      </c>
      <c r="D4372" s="61">
        <v>0</v>
      </c>
      <c r="E4372" s="61" t="s">
        <v>7637</v>
      </c>
      <c r="F4372" s="61" t="s">
        <v>64</v>
      </c>
      <c r="G4372" s="61" t="s">
        <v>7630</v>
      </c>
      <c r="H4372" s="61" t="s">
        <v>967</v>
      </c>
      <c r="I4372" s="61">
        <v>25.94</v>
      </c>
      <c r="J4372" s="61">
        <v>-81.73</v>
      </c>
      <c r="K4372">
        <v>15717</v>
      </c>
      <c r="L4372"/>
      <c r="M4372"/>
    </row>
    <row r="4373" spans="1:13">
      <c r="A4373" s="61" t="s">
        <v>40</v>
      </c>
      <c r="B4373" s="61">
        <v>32448</v>
      </c>
      <c r="C4373" s="63" t="s">
        <v>968</v>
      </c>
      <c r="D4373" s="61">
        <v>0</v>
      </c>
      <c r="E4373" s="61" t="s">
        <v>4048</v>
      </c>
      <c r="F4373" s="61" t="s">
        <v>64</v>
      </c>
      <c r="G4373" s="61" t="s">
        <v>425</v>
      </c>
      <c r="H4373" s="61" t="s">
        <v>7409</v>
      </c>
      <c r="I4373" s="61">
        <v>30.77</v>
      </c>
      <c r="J4373" s="61">
        <v>-85.23</v>
      </c>
      <c r="K4373">
        <v>8084</v>
      </c>
      <c r="L4373"/>
      <c r="M4373"/>
    </row>
    <row r="4374" spans="1:13">
      <c r="A4374" s="61" t="s">
        <v>40</v>
      </c>
      <c r="B4374" s="61">
        <v>32446</v>
      </c>
      <c r="C4374" s="63" t="s">
        <v>968</v>
      </c>
      <c r="D4374" s="61">
        <v>0</v>
      </c>
      <c r="E4374" s="61" t="s">
        <v>4048</v>
      </c>
      <c r="F4374" s="61" t="s">
        <v>64</v>
      </c>
      <c r="G4374" s="61" t="s">
        <v>425</v>
      </c>
      <c r="H4374" s="61" t="s">
        <v>7409</v>
      </c>
      <c r="I4374" s="61">
        <v>30.85</v>
      </c>
      <c r="J4374" s="61">
        <v>-85.23</v>
      </c>
      <c r="K4374">
        <v>9970</v>
      </c>
      <c r="L4374"/>
      <c r="M4374"/>
    </row>
    <row r="4375" spans="1:13">
      <c r="A4375" s="61" t="s">
        <v>40</v>
      </c>
      <c r="B4375" s="61">
        <v>32569</v>
      </c>
      <c r="C4375" s="63" t="s">
        <v>968</v>
      </c>
      <c r="D4375" s="61">
        <v>0</v>
      </c>
      <c r="E4375" s="61" t="s">
        <v>7452</v>
      </c>
      <c r="F4375" s="61" t="s">
        <v>64</v>
      </c>
      <c r="G4375" s="61" t="s">
        <v>7440</v>
      </c>
      <c r="H4375" s="61" t="s">
        <v>7409</v>
      </c>
      <c r="I4375" s="61">
        <v>30.41</v>
      </c>
      <c r="J4375" s="61">
        <v>-86.66</v>
      </c>
      <c r="K4375">
        <v>12378</v>
      </c>
      <c r="L4375"/>
      <c r="M4375"/>
    </row>
    <row r="4376" spans="1:13">
      <c r="A4376" s="61" t="s">
        <v>40</v>
      </c>
      <c r="B4376" s="61">
        <v>34753</v>
      </c>
      <c r="C4376" s="63" t="s">
        <v>968</v>
      </c>
      <c r="D4376" s="61">
        <v>0</v>
      </c>
      <c r="E4376" s="61" t="s">
        <v>7683</v>
      </c>
      <c r="F4376" s="61" t="s">
        <v>64</v>
      </c>
      <c r="G4376" s="61" t="s">
        <v>7358</v>
      </c>
      <c r="H4376" s="61" t="s">
        <v>967</v>
      </c>
      <c r="I4376" s="61">
        <v>28.57</v>
      </c>
      <c r="J4376" s="61">
        <v>-81.88</v>
      </c>
      <c r="K4376">
        <v>6657</v>
      </c>
      <c r="L4376"/>
      <c r="M4376"/>
    </row>
    <row r="4377" spans="1:13">
      <c r="A4377" s="61" t="s">
        <v>40</v>
      </c>
      <c r="B4377" s="61">
        <v>32066</v>
      </c>
      <c r="C4377" s="63" t="s">
        <v>968</v>
      </c>
      <c r="D4377" s="61">
        <v>0</v>
      </c>
      <c r="E4377" s="61" t="s">
        <v>5333</v>
      </c>
      <c r="F4377" s="61" t="s">
        <v>64</v>
      </c>
      <c r="G4377" s="61" t="s">
        <v>7333</v>
      </c>
      <c r="H4377" s="61" t="s">
        <v>967</v>
      </c>
      <c r="I4377" s="61">
        <v>30.05</v>
      </c>
      <c r="J4377" s="61">
        <v>-83.17</v>
      </c>
      <c r="K4377">
        <v>6844</v>
      </c>
      <c r="L4377"/>
      <c r="M4377"/>
    </row>
    <row r="4378" spans="1:13">
      <c r="A4378" s="61" t="s">
        <v>40</v>
      </c>
      <c r="B4378" s="61">
        <v>32062</v>
      </c>
      <c r="C4378" s="63" t="s">
        <v>968</v>
      </c>
      <c r="D4378" s="61">
        <v>0</v>
      </c>
      <c r="E4378" s="61" t="s">
        <v>7346</v>
      </c>
      <c r="F4378" s="61" t="s">
        <v>64</v>
      </c>
      <c r="G4378" s="61" t="s">
        <v>7330</v>
      </c>
      <c r="H4378" s="61" t="s">
        <v>967</v>
      </c>
      <c r="I4378" s="61">
        <v>30.13</v>
      </c>
      <c r="J4378" s="61">
        <v>-82.96</v>
      </c>
      <c r="K4378">
        <v>2547</v>
      </c>
      <c r="L4378"/>
      <c r="M4378"/>
    </row>
    <row r="4379" spans="1:13">
      <c r="A4379" s="61" t="s">
        <v>40</v>
      </c>
      <c r="B4379" s="61">
        <v>32568</v>
      </c>
      <c r="C4379" s="63" t="s">
        <v>968</v>
      </c>
      <c r="D4379" s="61">
        <v>0</v>
      </c>
      <c r="E4379" s="61" t="s">
        <v>7451</v>
      </c>
      <c r="F4379" s="61" t="s">
        <v>64</v>
      </c>
      <c r="G4379" s="61" t="s">
        <v>7436</v>
      </c>
      <c r="H4379" s="61" t="s">
        <v>7409</v>
      </c>
      <c r="I4379" s="61">
        <v>30.86</v>
      </c>
      <c r="J4379" s="61">
        <v>-87.46</v>
      </c>
      <c r="K4379">
        <v>3093</v>
      </c>
      <c r="L4379"/>
      <c r="M4379"/>
    </row>
    <row r="4380" spans="1:13">
      <c r="A4380" s="61" t="s">
        <v>40</v>
      </c>
      <c r="B4380" s="61">
        <v>32940</v>
      </c>
      <c r="C4380" s="63" t="s">
        <v>968</v>
      </c>
      <c r="D4380" s="61">
        <v>0</v>
      </c>
      <c r="E4380" s="61" t="s">
        <v>7504</v>
      </c>
      <c r="F4380" s="61" t="s">
        <v>64</v>
      </c>
      <c r="G4380" s="61" t="s">
        <v>7493</v>
      </c>
      <c r="H4380" s="61" t="s">
        <v>967</v>
      </c>
      <c r="I4380" s="61">
        <v>28.21</v>
      </c>
      <c r="J4380" s="61">
        <v>-80.8</v>
      </c>
      <c r="K4380">
        <v>44869</v>
      </c>
      <c r="L4380"/>
      <c r="M4380"/>
    </row>
    <row r="4381" spans="1:13">
      <c r="A4381" s="61" t="s">
        <v>40</v>
      </c>
      <c r="B4381" s="61">
        <v>32934</v>
      </c>
      <c r="C4381" s="63" t="s">
        <v>968</v>
      </c>
      <c r="D4381" s="61">
        <v>0</v>
      </c>
      <c r="E4381" s="61" t="s">
        <v>7504</v>
      </c>
      <c r="F4381" s="61" t="s">
        <v>64</v>
      </c>
      <c r="G4381" s="61" t="s">
        <v>7493</v>
      </c>
      <c r="H4381" s="61" t="s">
        <v>967</v>
      </c>
      <c r="I4381" s="61">
        <v>28.14</v>
      </c>
      <c r="J4381" s="61">
        <v>-80.709999999999994</v>
      </c>
      <c r="K4381">
        <v>18355</v>
      </c>
      <c r="L4381"/>
      <c r="M4381"/>
    </row>
    <row r="4382" spans="1:13">
      <c r="A4382" s="61" t="s">
        <v>40</v>
      </c>
      <c r="B4382" s="61">
        <v>32904</v>
      </c>
      <c r="C4382" s="63" t="s">
        <v>968</v>
      </c>
      <c r="D4382" s="61">
        <v>0</v>
      </c>
      <c r="E4382" s="61" t="s">
        <v>7504</v>
      </c>
      <c r="F4382" s="61" t="s">
        <v>64</v>
      </c>
      <c r="G4382" s="61" t="s">
        <v>7493</v>
      </c>
      <c r="H4382" s="61" t="s">
        <v>967</v>
      </c>
      <c r="I4382" s="61">
        <v>28.07</v>
      </c>
      <c r="J4382" s="61">
        <v>-80.680000000000007</v>
      </c>
      <c r="K4382">
        <v>35399</v>
      </c>
      <c r="L4382"/>
      <c r="M4382"/>
    </row>
    <row r="4383" spans="1:13">
      <c r="A4383" s="61" t="s">
        <v>40</v>
      </c>
      <c r="B4383" s="61">
        <v>32935</v>
      </c>
      <c r="C4383" s="63" t="s">
        <v>968</v>
      </c>
      <c r="D4383" s="61">
        <v>0</v>
      </c>
      <c r="E4383" s="61" t="s">
        <v>7504</v>
      </c>
      <c r="F4383" s="61" t="s">
        <v>64</v>
      </c>
      <c r="G4383" s="61" t="s">
        <v>7493</v>
      </c>
      <c r="H4383" s="61" t="s">
        <v>967</v>
      </c>
      <c r="I4383" s="61">
        <v>28.15</v>
      </c>
      <c r="J4383" s="61">
        <v>-80.650000000000006</v>
      </c>
      <c r="K4383">
        <v>41837</v>
      </c>
      <c r="L4383"/>
      <c r="M4383"/>
    </row>
    <row r="4384" spans="1:13">
      <c r="A4384" s="61" t="s">
        <v>40</v>
      </c>
      <c r="B4384" s="61">
        <v>32901</v>
      </c>
      <c r="C4384" s="63" t="s">
        <v>968</v>
      </c>
      <c r="D4384" s="61">
        <v>0</v>
      </c>
      <c r="E4384" s="61" t="s">
        <v>7504</v>
      </c>
      <c r="F4384" s="61" t="s">
        <v>64</v>
      </c>
      <c r="G4384" s="61" t="s">
        <v>7493</v>
      </c>
      <c r="H4384" s="61" t="s">
        <v>967</v>
      </c>
      <c r="I4384" s="61">
        <v>28.08</v>
      </c>
      <c r="J4384" s="61">
        <v>-80.599999999999994</v>
      </c>
      <c r="K4384">
        <v>26286</v>
      </c>
      <c r="L4384"/>
      <c r="M4384"/>
    </row>
    <row r="4385" spans="1:13">
      <c r="A4385" s="61" t="s">
        <v>40</v>
      </c>
      <c r="B4385" s="61">
        <v>32951</v>
      </c>
      <c r="C4385" s="63" t="s">
        <v>968</v>
      </c>
      <c r="D4385" s="61">
        <v>0</v>
      </c>
      <c r="E4385" s="61" t="s">
        <v>7515</v>
      </c>
      <c r="F4385" s="61" t="s">
        <v>64</v>
      </c>
      <c r="G4385" s="61" t="s">
        <v>7493</v>
      </c>
      <c r="H4385" s="61" t="s">
        <v>967</v>
      </c>
      <c r="I4385" s="61">
        <v>28.06</v>
      </c>
      <c r="J4385" s="61">
        <v>-80.55</v>
      </c>
      <c r="K4385">
        <v>11525</v>
      </c>
      <c r="L4385"/>
      <c r="M4385"/>
    </row>
    <row r="4386" spans="1:13">
      <c r="A4386" s="61" t="s">
        <v>40</v>
      </c>
      <c r="B4386" s="61">
        <v>32666</v>
      </c>
      <c r="C4386" s="63" t="s">
        <v>968</v>
      </c>
      <c r="D4386" s="61">
        <v>0</v>
      </c>
      <c r="E4386" s="61" t="s">
        <v>1285</v>
      </c>
      <c r="F4386" s="61" t="s">
        <v>64</v>
      </c>
      <c r="G4386" s="61" t="s">
        <v>633</v>
      </c>
      <c r="H4386" s="61" t="s">
        <v>967</v>
      </c>
      <c r="I4386" s="61">
        <v>29.7</v>
      </c>
      <c r="J4386" s="61">
        <v>-82.05</v>
      </c>
      <c r="K4386">
        <v>5961</v>
      </c>
      <c r="L4386"/>
      <c r="M4386"/>
    </row>
    <row r="4387" spans="1:13">
      <c r="A4387" s="61" t="s">
        <v>40</v>
      </c>
      <c r="B4387" s="61">
        <v>32953</v>
      </c>
      <c r="C4387" s="63" t="s">
        <v>968</v>
      </c>
      <c r="D4387" s="61">
        <v>0</v>
      </c>
      <c r="E4387" s="61" t="s">
        <v>7516</v>
      </c>
      <c r="F4387" s="61" t="s">
        <v>64</v>
      </c>
      <c r="G4387" s="61" t="s">
        <v>7493</v>
      </c>
      <c r="H4387" s="61" t="s">
        <v>967</v>
      </c>
      <c r="I4387" s="61">
        <v>28.44</v>
      </c>
      <c r="J4387" s="61">
        <v>-80.7</v>
      </c>
      <c r="K4387">
        <v>24430</v>
      </c>
      <c r="L4387"/>
      <c r="M4387"/>
    </row>
    <row r="4388" spans="1:13">
      <c r="A4388" s="61" t="s">
        <v>40</v>
      </c>
      <c r="B4388" s="61">
        <v>32952</v>
      </c>
      <c r="C4388" s="63" t="s">
        <v>968</v>
      </c>
      <c r="D4388" s="61">
        <v>0</v>
      </c>
      <c r="E4388" s="61" t="s">
        <v>7516</v>
      </c>
      <c r="F4388" s="61" t="s">
        <v>64</v>
      </c>
      <c r="G4388" s="61" t="s">
        <v>7493</v>
      </c>
      <c r="H4388" s="61" t="s">
        <v>967</v>
      </c>
      <c r="I4388" s="61">
        <v>28.32</v>
      </c>
      <c r="J4388" s="61">
        <v>-80.680000000000007</v>
      </c>
      <c r="K4388">
        <v>20670</v>
      </c>
      <c r="L4388"/>
      <c r="M4388"/>
    </row>
    <row r="4389" spans="1:13">
      <c r="A4389" s="61" t="s">
        <v>40</v>
      </c>
      <c r="B4389" s="61">
        <v>33194</v>
      </c>
      <c r="C4389" s="63" t="s">
        <v>968</v>
      </c>
      <c r="D4389" s="61">
        <v>0</v>
      </c>
      <c r="E4389" s="61" t="s">
        <v>6189</v>
      </c>
      <c r="F4389" s="61" t="s">
        <v>64</v>
      </c>
      <c r="G4389" s="61" t="s">
        <v>7521</v>
      </c>
      <c r="H4389" s="61" t="s">
        <v>967</v>
      </c>
      <c r="I4389" s="61">
        <v>25.71</v>
      </c>
      <c r="J4389" s="61">
        <v>-80.58</v>
      </c>
      <c r="K4389">
        <v>8817</v>
      </c>
      <c r="L4389"/>
      <c r="M4389"/>
    </row>
    <row r="4390" spans="1:13">
      <c r="A4390" s="61" t="s">
        <v>40</v>
      </c>
      <c r="B4390" s="61">
        <v>33187</v>
      </c>
      <c r="C4390" s="63" t="s">
        <v>968</v>
      </c>
      <c r="D4390" s="61">
        <v>0</v>
      </c>
      <c r="E4390" s="61" t="s">
        <v>6189</v>
      </c>
      <c r="F4390" s="61" t="s">
        <v>64</v>
      </c>
      <c r="G4390" s="61" t="s">
        <v>7521</v>
      </c>
      <c r="H4390" s="61" t="s">
        <v>967</v>
      </c>
      <c r="I4390" s="61">
        <v>25.6</v>
      </c>
      <c r="J4390" s="61">
        <v>-80.510000000000005</v>
      </c>
      <c r="K4390">
        <v>19233</v>
      </c>
      <c r="L4390"/>
      <c r="M4390"/>
    </row>
    <row r="4391" spans="1:13">
      <c r="A4391" s="61" t="s">
        <v>40</v>
      </c>
      <c r="B4391" s="61">
        <v>33196</v>
      </c>
      <c r="C4391" s="63" t="s">
        <v>968</v>
      </c>
      <c r="D4391" s="61">
        <v>0</v>
      </c>
      <c r="E4391" s="61" t="s">
        <v>6189</v>
      </c>
      <c r="F4391" s="61" t="s">
        <v>64</v>
      </c>
      <c r="G4391" s="61" t="s">
        <v>7521</v>
      </c>
      <c r="H4391" s="61" t="s">
        <v>967</v>
      </c>
      <c r="I4391" s="61">
        <v>25.65</v>
      </c>
      <c r="J4391" s="61">
        <v>-80.489999999999995</v>
      </c>
      <c r="K4391">
        <v>52786</v>
      </c>
      <c r="L4391"/>
      <c r="M4391"/>
    </row>
    <row r="4392" spans="1:13">
      <c r="A4392" s="61" t="s">
        <v>40</v>
      </c>
      <c r="B4392" s="61">
        <v>33193</v>
      </c>
      <c r="C4392" s="63" t="s">
        <v>968</v>
      </c>
      <c r="D4392" s="61">
        <v>0</v>
      </c>
      <c r="E4392" s="61" t="s">
        <v>6189</v>
      </c>
      <c r="F4392" s="61" t="s">
        <v>64</v>
      </c>
      <c r="G4392" s="61" t="s">
        <v>7521</v>
      </c>
      <c r="H4392" s="61" t="s">
        <v>967</v>
      </c>
      <c r="I4392" s="61">
        <v>25.7</v>
      </c>
      <c r="J4392" s="61">
        <v>-80.47</v>
      </c>
      <c r="K4392">
        <v>47619</v>
      </c>
      <c r="L4392"/>
      <c r="M4392"/>
    </row>
    <row r="4393" spans="1:13">
      <c r="A4393" s="61" t="s">
        <v>40</v>
      </c>
      <c r="B4393" s="61">
        <v>33170</v>
      </c>
      <c r="C4393" s="63" t="s">
        <v>968</v>
      </c>
      <c r="D4393" s="61">
        <v>0</v>
      </c>
      <c r="E4393" s="61" t="s">
        <v>6189</v>
      </c>
      <c r="F4393" s="61" t="s">
        <v>64</v>
      </c>
      <c r="G4393" s="61" t="s">
        <v>7521</v>
      </c>
      <c r="H4393" s="61" t="s">
        <v>967</v>
      </c>
      <c r="I4393" s="61">
        <v>25.56</v>
      </c>
      <c r="J4393" s="61">
        <v>-80.459999999999994</v>
      </c>
      <c r="K4393">
        <v>14908</v>
      </c>
      <c r="L4393"/>
      <c r="M4393"/>
    </row>
    <row r="4394" spans="1:13">
      <c r="A4394" s="61" t="s">
        <v>40</v>
      </c>
      <c r="B4394" s="61">
        <v>33185</v>
      </c>
      <c r="C4394" s="63" t="s">
        <v>968</v>
      </c>
      <c r="D4394" s="61">
        <v>0</v>
      </c>
      <c r="E4394" s="61" t="s">
        <v>6189</v>
      </c>
      <c r="F4394" s="61" t="s">
        <v>64</v>
      </c>
      <c r="G4394" s="61" t="s">
        <v>7521</v>
      </c>
      <c r="H4394" s="61" t="s">
        <v>967</v>
      </c>
      <c r="I4394" s="61">
        <v>25.73</v>
      </c>
      <c r="J4394" s="61">
        <v>-80.45</v>
      </c>
      <c r="K4394">
        <v>28819</v>
      </c>
      <c r="L4394"/>
      <c r="M4394"/>
    </row>
    <row r="4395" spans="1:13">
      <c r="A4395" s="61" t="s">
        <v>40</v>
      </c>
      <c r="B4395" s="61">
        <v>33186</v>
      </c>
      <c r="C4395" s="63" t="s">
        <v>968</v>
      </c>
      <c r="D4395" s="61">
        <v>0</v>
      </c>
      <c r="E4395" s="61" t="s">
        <v>6189</v>
      </c>
      <c r="F4395" s="61" t="s">
        <v>64</v>
      </c>
      <c r="G4395" s="61" t="s">
        <v>7521</v>
      </c>
      <c r="H4395" s="61" t="s">
        <v>967</v>
      </c>
      <c r="I4395" s="61">
        <v>25.65</v>
      </c>
      <c r="J4395" s="61">
        <v>-80.41</v>
      </c>
      <c r="K4395">
        <v>69866</v>
      </c>
      <c r="L4395"/>
      <c r="M4395"/>
    </row>
    <row r="4396" spans="1:13">
      <c r="A4396" s="61" t="s">
        <v>40</v>
      </c>
      <c r="B4396" s="61">
        <v>33175</v>
      </c>
      <c r="C4396" s="63" t="s">
        <v>968</v>
      </c>
      <c r="D4396" s="61">
        <v>0</v>
      </c>
      <c r="E4396" s="61" t="s">
        <v>6189</v>
      </c>
      <c r="F4396" s="61" t="s">
        <v>64</v>
      </c>
      <c r="G4396" s="61" t="s">
        <v>7521</v>
      </c>
      <c r="H4396" s="61" t="s">
        <v>967</v>
      </c>
      <c r="I4396" s="61">
        <v>25.73</v>
      </c>
      <c r="J4396" s="61">
        <v>-80.41</v>
      </c>
      <c r="K4396">
        <v>52950</v>
      </c>
      <c r="L4396"/>
      <c r="M4396"/>
    </row>
    <row r="4397" spans="1:13">
      <c r="A4397" s="61" t="s">
        <v>40</v>
      </c>
      <c r="B4397" s="61">
        <v>33184</v>
      </c>
      <c r="C4397" s="63" t="s">
        <v>968</v>
      </c>
      <c r="D4397" s="61">
        <v>0</v>
      </c>
      <c r="E4397" s="61" t="s">
        <v>6189</v>
      </c>
      <c r="F4397" s="61" t="s">
        <v>64</v>
      </c>
      <c r="G4397" s="61" t="s">
        <v>7521</v>
      </c>
      <c r="H4397" s="61" t="s">
        <v>967</v>
      </c>
      <c r="I4397" s="61">
        <v>25.76</v>
      </c>
      <c r="J4397" s="61">
        <v>-80.41</v>
      </c>
      <c r="K4397">
        <v>20913</v>
      </c>
      <c r="L4397"/>
      <c r="M4397"/>
    </row>
    <row r="4398" spans="1:13">
      <c r="A4398" s="61" t="s">
        <v>40</v>
      </c>
      <c r="B4398" s="61">
        <v>33182</v>
      </c>
      <c r="C4398" s="63" t="s">
        <v>968</v>
      </c>
      <c r="D4398" s="61">
        <v>0</v>
      </c>
      <c r="E4398" s="61" t="s">
        <v>6189</v>
      </c>
      <c r="F4398" s="61" t="s">
        <v>64</v>
      </c>
      <c r="G4398" s="61" t="s">
        <v>7521</v>
      </c>
      <c r="H4398" s="61" t="s">
        <v>967</v>
      </c>
      <c r="I4398" s="61">
        <v>25.78</v>
      </c>
      <c r="J4398" s="61">
        <v>-80.41</v>
      </c>
      <c r="K4398">
        <v>13310</v>
      </c>
      <c r="L4398"/>
      <c r="M4398"/>
    </row>
    <row r="4399" spans="1:13">
      <c r="A4399" s="61" t="s">
        <v>40</v>
      </c>
      <c r="B4399" s="61">
        <v>33178</v>
      </c>
      <c r="C4399" s="63" t="s">
        <v>968</v>
      </c>
      <c r="D4399" s="61">
        <v>0</v>
      </c>
      <c r="E4399" s="61" t="s">
        <v>6189</v>
      </c>
      <c r="F4399" s="61" t="s">
        <v>64</v>
      </c>
      <c r="G4399" s="61" t="s">
        <v>7521</v>
      </c>
      <c r="H4399" s="61" t="s">
        <v>967</v>
      </c>
      <c r="I4399" s="61">
        <v>25.85</v>
      </c>
      <c r="J4399" s="61">
        <v>-80.41</v>
      </c>
      <c r="K4399">
        <v>65487</v>
      </c>
      <c r="L4399"/>
      <c r="M4399"/>
    </row>
    <row r="4400" spans="1:13">
      <c r="A4400" s="61" t="s">
        <v>40</v>
      </c>
      <c r="B4400" s="61">
        <v>33177</v>
      </c>
      <c r="C4400" s="63" t="s">
        <v>968</v>
      </c>
      <c r="D4400" s="61">
        <v>0</v>
      </c>
      <c r="E4400" s="61" t="s">
        <v>6189</v>
      </c>
      <c r="F4400" s="61" t="s">
        <v>64</v>
      </c>
      <c r="G4400" s="61" t="s">
        <v>7521</v>
      </c>
      <c r="H4400" s="61" t="s">
        <v>967</v>
      </c>
      <c r="I4400" s="61">
        <v>25.6</v>
      </c>
      <c r="J4400" s="61">
        <v>-80.400000000000006</v>
      </c>
      <c r="K4400">
        <v>56331</v>
      </c>
      <c r="L4400"/>
      <c r="M4400"/>
    </row>
    <row r="4401" spans="1:13">
      <c r="A4401" s="61" t="s">
        <v>40</v>
      </c>
      <c r="B4401" s="61">
        <v>33183</v>
      </c>
      <c r="C4401" s="63" t="s">
        <v>968</v>
      </c>
      <c r="D4401" s="61">
        <v>0</v>
      </c>
      <c r="E4401" s="61" t="s">
        <v>6189</v>
      </c>
      <c r="F4401" s="61" t="s">
        <v>64</v>
      </c>
      <c r="G4401" s="61" t="s">
        <v>7521</v>
      </c>
      <c r="H4401" s="61" t="s">
        <v>967</v>
      </c>
      <c r="I4401" s="61">
        <v>25.7</v>
      </c>
      <c r="J4401" s="61">
        <v>-80.400000000000006</v>
      </c>
      <c r="K4401">
        <v>35891</v>
      </c>
      <c r="L4401"/>
      <c r="M4401"/>
    </row>
    <row r="4402" spans="1:13">
      <c r="A4402" s="61" t="s">
        <v>40</v>
      </c>
      <c r="B4402" s="61">
        <v>33176</v>
      </c>
      <c r="C4402" s="63" t="s">
        <v>968</v>
      </c>
      <c r="D4402" s="61">
        <v>0</v>
      </c>
      <c r="E4402" s="61" t="s">
        <v>6189</v>
      </c>
      <c r="F4402" s="61" t="s">
        <v>64</v>
      </c>
      <c r="G4402" s="61" t="s">
        <v>7521</v>
      </c>
      <c r="H4402" s="61" t="s">
        <v>967</v>
      </c>
      <c r="I4402" s="61">
        <v>25.66</v>
      </c>
      <c r="J4402" s="61">
        <v>-80.36</v>
      </c>
      <c r="K4402">
        <v>52370</v>
      </c>
      <c r="L4402"/>
      <c r="M4402"/>
    </row>
    <row r="4403" spans="1:13">
      <c r="A4403" s="61" t="s">
        <v>40</v>
      </c>
      <c r="B4403" s="61">
        <v>33173</v>
      </c>
      <c r="C4403" s="63" t="s">
        <v>968</v>
      </c>
      <c r="D4403" s="61">
        <v>0</v>
      </c>
      <c r="E4403" s="61" t="s">
        <v>6189</v>
      </c>
      <c r="F4403" s="61" t="s">
        <v>64</v>
      </c>
      <c r="G4403" s="61" t="s">
        <v>7521</v>
      </c>
      <c r="H4403" s="61" t="s">
        <v>967</v>
      </c>
      <c r="I4403" s="61">
        <v>25.7</v>
      </c>
      <c r="J4403" s="61">
        <v>-80.36</v>
      </c>
      <c r="K4403">
        <v>33648</v>
      </c>
      <c r="L4403"/>
      <c r="M4403"/>
    </row>
    <row r="4404" spans="1:13">
      <c r="A4404" s="61" t="s">
        <v>40</v>
      </c>
      <c r="B4404" s="61">
        <v>33165</v>
      </c>
      <c r="C4404" s="63" t="s">
        <v>968</v>
      </c>
      <c r="D4404" s="61">
        <v>0</v>
      </c>
      <c r="E4404" s="61" t="s">
        <v>6189</v>
      </c>
      <c r="F4404" s="61" t="s">
        <v>64</v>
      </c>
      <c r="G4404" s="61" t="s">
        <v>7521</v>
      </c>
      <c r="H4404" s="61" t="s">
        <v>967</v>
      </c>
      <c r="I4404" s="61">
        <v>25.73</v>
      </c>
      <c r="J4404" s="61">
        <v>-80.36</v>
      </c>
      <c r="K4404">
        <v>54070</v>
      </c>
      <c r="L4404"/>
      <c r="M4404"/>
    </row>
    <row r="4405" spans="1:13">
      <c r="A4405" s="61" t="s">
        <v>40</v>
      </c>
      <c r="B4405" s="61">
        <v>33174</v>
      </c>
      <c r="C4405" s="63" t="s">
        <v>968</v>
      </c>
      <c r="D4405" s="61">
        <v>0</v>
      </c>
      <c r="E4405" s="61" t="s">
        <v>6189</v>
      </c>
      <c r="F4405" s="61" t="s">
        <v>64</v>
      </c>
      <c r="G4405" s="61" t="s">
        <v>7521</v>
      </c>
      <c r="H4405" s="61" t="s">
        <v>967</v>
      </c>
      <c r="I4405" s="61">
        <v>25.76</v>
      </c>
      <c r="J4405" s="61">
        <v>-80.36</v>
      </c>
      <c r="K4405">
        <v>32962</v>
      </c>
      <c r="L4405"/>
      <c r="M4405"/>
    </row>
    <row r="4406" spans="1:13">
      <c r="A4406" s="61" t="s">
        <v>40</v>
      </c>
      <c r="B4406" s="61">
        <v>33172</v>
      </c>
      <c r="C4406" s="63" t="s">
        <v>968</v>
      </c>
      <c r="D4406" s="61">
        <v>0</v>
      </c>
      <c r="E4406" s="61" t="s">
        <v>6189</v>
      </c>
      <c r="F4406" s="61" t="s">
        <v>64</v>
      </c>
      <c r="G4406" s="61" t="s">
        <v>7521</v>
      </c>
      <c r="H4406" s="61" t="s">
        <v>967</v>
      </c>
      <c r="I4406" s="61">
        <v>25.79</v>
      </c>
      <c r="J4406" s="61">
        <v>-80.36</v>
      </c>
      <c r="K4406">
        <v>43911</v>
      </c>
      <c r="L4406"/>
      <c r="M4406"/>
    </row>
    <row r="4407" spans="1:13">
      <c r="A4407" s="61" t="s">
        <v>40</v>
      </c>
      <c r="B4407" s="61">
        <v>33190</v>
      </c>
      <c r="C4407" s="63" t="s">
        <v>968</v>
      </c>
      <c r="D4407" s="61">
        <v>0</v>
      </c>
      <c r="E4407" s="61" t="s">
        <v>6189</v>
      </c>
      <c r="F4407" s="61" t="s">
        <v>64</v>
      </c>
      <c r="G4407" s="61" t="s">
        <v>7521</v>
      </c>
      <c r="H4407" s="61" t="s">
        <v>967</v>
      </c>
      <c r="I4407" s="61">
        <v>25.56</v>
      </c>
      <c r="J4407" s="61">
        <v>-80.349999999999994</v>
      </c>
      <c r="K4407">
        <v>15092</v>
      </c>
      <c r="L4407"/>
      <c r="M4407"/>
    </row>
    <row r="4408" spans="1:13">
      <c r="A4408" s="61" t="s">
        <v>40</v>
      </c>
      <c r="B4408" s="61">
        <v>33189</v>
      </c>
      <c r="C4408" s="63" t="s">
        <v>968</v>
      </c>
      <c r="D4408" s="61">
        <v>0</v>
      </c>
      <c r="E4408" s="61" t="s">
        <v>6189</v>
      </c>
      <c r="F4408" s="61" t="s">
        <v>64</v>
      </c>
      <c r="G4408" s="61" t="s">
        <v>7521</v>
      </c>
      <c r="H4408" s="61" t="s">
        <v>967</v>
      </c>
      <c r="I4408" s="61">
        <v>25.57</v>
      </c>
      <c r="J4408" s="61">
        <v>-80.34</v>
      </c>
      <c r="K4408">
        <v>25598</v>
      </c>
      <c r="L4408"/>
      <c r="M4408"/>
    </row>
    <row r="4409" spans="1:13">
      <c r="A4409" s="61" t="s">
        <v>40</v>
      </c>
      <c r="B4409" s="61">
        <v>33157</v>
      </c>
      <c r="C4409" s="63" t="s">
        <v>968</v>
      </c>
      <c r="D4409" s="61">
        <v>0</v>
      </c>
      <c r="E4409" s="61" t="s">
        <v>6189</v>
      </c>
      <c r="F4409" s="61" t="s">
        <v>64</v>
      </c>
      <c r="G4409" s="61" t="s">
        <v>7521</v>
      </c>
      <c r="H4409" s="61" t="s">
        <v>967</v>
      </c>
      <c r="I4409" s="61">
        <v>25.61</v>
      </c>
      <c r="J4409" s="61">
        <v>-80.34</v>
      </c>
      <c r="K4409">
        <v>68069</v>
      </c>
      <c r="L4409"/>
      <c r="M4409"/>
    </row>
    <row r="4410" spans="1:13">
      <c r="A4410" s="61" t="s">
        <v>40</v>
      </c>
      <c r="B4410" s="61">
        <v>33158</v>
      </c>
      <c r="C4410" s="63" t="s">
        <v>968</v>
      </c>
      <c r="D4410" s="61">
        <v>0</v>
      </c>
      <c r="E4410" s="61" t="s">
        <v>6189</v>
      </c>
      <c r="F4410" s="61" t="s">
        <v>64</v>
      </c>
      <c r="G4410" s="61" t="s">
        <v>7521</v>
      </c>
      <c r="H4410" s="61" t="s">
        <v>967</v>
      </c>
      <c r="I4410" s="61">
        <v>25.64</v>
      </c>
      <c r="J4410" s="61">
        <v>-80.31</v>
      </c>
      <c r="K4410">
        <v>6674</v>
      </c>
      <c r="L4410"/>
      <c r="M4410"/>
    </row>
    <row r="4411" spans="1:13">
      <c r="A4411" s="61" t="s">
        <v>40</v>
      </c>
      <c r="B4411" s="61">
        <v>33155</v>
      </c>
      <c r="C4411" s="63" t="s">
        <v>968</v>
      </c>
      <c r="D4411" s="61">
        <v>0</v>
      </c>
      <c r="E4411" s="61" t="s">
        <v>6189</v>
      </c>
      <c r="F4411" s="61" t="s">
        <v>64</v>
      </c>
      <c r="G4411" s="61" t="s">
        <v>7521</v>
      </c>
      <c r="H4411" s="61" t="s">
        <v>967</v>
      </c>
      <c r="I4411" s="61">
        <v>25.74</v>
      </c>
      <c r="J4411" s="61">
        <v>-80.31</v>
      </c>
      <c r="K4411">
        <v>43695</v>
      </c>
      <c r="L4411"/>
      <c r="M4411"/>
    </row>
    <row r="4412" spans="1:13">
      <c r="A4412" s="61" t="s">
        <v>40</v>
      </c>
      <c r="B4412" s="61">
        <v>33144</v>
      </c>
      <c r="C4412" s="63" t="s">
        <v>968</v>
      </c>
      <c r="D4412" s="61">
        <v>0</v>
      </c>
      <c r="E4412" s="61" t="s">
        <v>6189</v>
      </c>
      <c r="F4412" s="61" t="s">
        <v>64</v>
      </c>
      <c r="G4412" s="61" t="s">
        <v>7521</v>
      </c>
      <c r="H4412" s="61" t="s">
        <v>967</v>
      </c>
      <c r="I4412" s="61">
        <v>25.76</v>
      </c>
      <c r="J4412" s="61">
        <v>-80.31</v>
      </c>
      <c r="K4412">
        <v>25814</v>
      </c>
      <c r="L4412"/>
      <c r="M4412"/>
    </row>
    <row r="4413" spans="1:13">
      <c r="A4413" s="61" t="s">
        <v>40</v>
      </c>
      <c r="B4413" s="61">
        <v>33195</v>
      </c>
      <c r="C4413" s="63" t="s">
        <v>968</v>
      </c>
      <c r="D4413" s="61">
        <v>0</v>
      </c>
      <c r="E4413" s="61" t="s">
        <v>6189</v>
      </c>
      <c r="F4413" s="61" t="s">
        <v>64</v>
      </c>
      <c r="G4413" s="61" t="s">
        <v>7521</v>
      </c>
      <c r="H4413" s="61" t="s">
        <v>967</v>
      </c>
      <c r="I4413" s="61">
        <v>25.79</v>
      </c>
      <c r="J4413" s="61">
        <v>-80.31</v>
      </c>
      <c r="K4413">
        <v>8817</v>
      </c>
      <c r="L4413"/>
      <c r="M4413"/>
    </row>
    <row r="4414" spans="1:13">
      <c r="A4414" s="61" t="s">
        <v>40</v>
      </c>
      <c r="B4414" s="61">
        <v>33156</v>
      </c>
      <c r="C4414" s="63" t="s">
        <v>968</v>
      </c>
      <c r="D4414" s="61">
        <v>0</v>
      </c>
      <c r="E4414" s="61" t="s">
        <v>6189</v>
      </c>
      <c r="F4414" s="61" t="s">
        <v>64</v>
      </c>
      <c r="G4414" s="61" t="s">
        <v>7521</v>
      </c>
      <c r="H4414" s="61" t="s">
        <v>967</v>
      </c>
      <c r="I4414" s="61">
        <v>25.67</v>
      </c>
      <c r="J4414" s="61">
        <v>-80.3</v>
      </c>
      <c r="K4414">
        <v>34036</v>
      </c>
      <c r="L4414"/>
      <c r="M4414"/>
    </row>
    <row r="4415" spans="1:13">
      <c r="A4415" s="61" t="s">
        <v>40</v>
      </c>
      <c r="B4415" s="61">
        <v>33143</v>
      </c>
      <c r="C4415" s="63" t="s">
        <v>968</v>
      </c>
      <c r="D4415" s="61">
        <v>0</v>
      </c>
      <c r="E4415" s="61" t="s">
        <v>6189</v>
      </c>
      <c r="F4415" s="61" t="s">
        <v>64</v>
      </c>
      <c r="G4415" s="61" t="s">
        <v>7521</v>
      </c>
      <c r="H4415" s="61" t="s">
        <v>967</v>
      </c>
      <c r="I4415" s="61">
        <v>25.7</v>
      </c>
      <c r="J4415" s="61">
        <v>-80.3</v>
      </c>
      <c r="K4415">
        <v>34853</v>
      </c>
      <c r="L4415"/>
      <c r="M4415"/>
    </row>
    <row r="4416" spans="1:13">
      <c r="A4416" s="61" t="s">
        <v>40</v>
      </c>
      <c r="B4416" s="61">
        <v>33126</v>
      </c>
      <c r="C4416" s="63" t="s">
        <v>968</v>
      </c>
      <c r="D4416" s="61">
        <v>0</v>
      </c>
      <c r="E4416" s="61" t="s">
        <v>6189</v>
      </c>
      <c r="F4416" s="61" t="s">
        <v>64</v>
      </c>
      <c r="G4416" s="61" t="s">
        <v>7521</v>
      </c>
      <c r="H4416" s="61" t="s">
        <v>967</v>
      </c>
      <c r="I4416" s="61">
        <v>25.78</v>
      </c>
      <c r="J4416" s="61">
        <v>-80.3</v>
      </c>
      <c r="K4416">
        <v>48751</v>
      </c>
      <c r="L4416"/>
      <c r="M4416"/>
    </row>
    <row r="4417" spans="1:13">
      <c r="A4417" s="61" t="s">
        <v>40</v>
      </c>
      <c r="B4417" s="61">
        <v>33122</v>
      </c>
      <c r="C4417" s="63" t="s">
        <v>968</v>
      </c>
      <c r="D4417" s="61">
        <v>0</v>
      </c>
      <c r="E4417" s="61" t="s">
        <v>6189</v>
      </c>
      <c r="F4417" s="61" t="s">
        <v>64</v>
      </c>
      <c r="G4417" s="61" t="s">
        <v>7521</v>
      </c>
      <c r="H4417" s="61" t="s">
        <v>967</v>
      </c>
      <c r="I4417" s="61">
        <v>25.79</v>
      </c>
      <c r="J4417" s="61">
        <v>-80.3</v>
      </c>
      <c r="K4417">
        <v>2126</v>
      </c>
      <c r="L4417"/>
      <c r="M4417"/>
    </row>
    <row r="4418" spans="1:13">
      <c r="A4418" s="61" t="s">
        <v>40</v>
      </c>
      <c r="B4418" s="61">
        <v>33166</v>
      </c>
      <c r="C4418" s="63" t="s">
        <v>968</v>
      </c>
      <c r="D4418" s="61">
        <v>0</v>
      </c>
      <c r="E4418" s="61" t="s">
        <v>6189</v>
      </c>
      <c r="F4418" s="61" t="s">
        <v>64</v>
      </c>
      <c r="G4418" s="61" t="s">
        <v>7521</v>
      </c>
      <c r="H4418" s="61" t="s">
        <v>967</v>
      </c>
      <c r="I4418" s="61">
        <v>25.82</v>
      </c>
      <c r="J4418" s="61">
        <v>-80.3</v>
      </c>
      <c r="K4418">
        <v>26106</v>
      </c>
      <c r="L4418"/>
      <c r="M4418"/>
    </row>
    <row r="4419" spans="1:13">
      <c r="A4419" s="61" t="s">
        <v>40</v>
      </c>
      <c r="B4419" s="61">
        <v>33146</v>
      </c>
      <c r="C4419" s="63" t="s">
        <v>968</v>
      </c>
      <c r="D4419" s="61">
        <v>0</v>
      </c>
      <c r="E4419" s="61" t="s">
        <v>6189</v>
      </c>
      <c r="F4419" s="61" t="s">
        <v>64</v>
      </c>
      <c r="G4419" s="61" t="s">
        <v>7521</v>
      </c>
      <c r="H4419" s="61" t="s">
        <v>967</v>
      </c>
      <c r="I4419" s="61">
        <v>25.72</v>
      </c>
      <c r="J4419" s="61">
        <v>-80.27</v>
      </c>
      <c r="K4419">
        <v>16468</v>
      </c>
      <c r="L4419"/>
      <c r="M4419"/>
    </row>
    <row r="4420" spans="1:13">
      <c r="A4420" s="61" t="s">
        <v>40</v>
      </c>
      <c r="B4420" s="61">
        <v>33134</v>
      </c>
      <c r="C4420" s="63" t="s">
        <v>968</v>
      </c>
      <c r="D4420" s="61">
        <v>0</v>
      </c>
      <c r="E4420" s="61" t="s">
        <v>6189</v>
      </c>
      <c r="F4420" s="61" t="s">
        <v>64</v>
      </c>
      <c r="G4420" s="61" t="s">
        <v>7521</v>
      </c>
      <c r="H4420" s="61" t="s">
        <v>967</v>
      </c>
      <c r="I4420" s="61">
        <v>25.75</v>
      </c>
      <c r="J4420" s="61">
        <v>-80.27</v>
      </c>
      <c r="K4420">
        <v>38739</v>
      </c>
      <c r="L4420"/>
      <c r="M4420"/>
    </row>
    <row r="4421" spans="1:13">
      <c r="A4421" s="61" t="s">
        <v>40</v>
      </c>
      <c r="B4421" s="61">
        <v>33133</v>
      </c>
      <c r="C4421" s="63" t="s">
        <v>968</v>
      </c>
      <c r="D4421" s="61">
        <v>0</v>
      </c>
      <c r="E4421" s="61" t="s">
        <v>6189</v>
      </c>
      <c r="F4421" s="61" t="s">
        <v>64</v>
      </c>
      <c r="G4421" s="61" t="s">
        <v>7521</v>
      </c>
      <c r="H4421" s="61" t="s">
        <v>967</v>
      </c>
      <c r="I4421" s="61">
        <v>25.73</v>
      </c>
      <c r="J4421" s="61">
        <v>-80.239999999999995</v>
      </c>
      <c r="K4421">
        <v>34141</v>
      </c>
      <c r="L4421"/>
      <c r="M4421"/>
    </row>
    <row r="4422" spans="1:13">
      <c r="A4422" s="61" t="s">
        <v>40</v>
      </c>
      <c r="B4422" s="61">
        <v>33135</v>
      </c>
      <c r="C4422" s="63" t="s">
        <v>968</v>
      </c>
      <c r="D4422" s="61">
        <v>0</v>
      </c>
      <c r="E4422" s="61" t="s">
        <v>6189</v>
      </c>
      <c r="F4422" s="61" t="s">
        <v>64</v>
      </c>
      <c r="G4422" s="61" t="s">
        <v>7521</v>
      </c>
      <c r="H4422" s="61" t="s">
        <v>967</v>
      </c>
      <c r="I4422" s="61">
        <v>25.77</v>
      </c>
      <c r="J4422" s="61">
        <v>-80.239999999999995</v>
      </c>
      <c r="K4422">
        <v>36232</v>
      </c>
      <c r="L4422"/>
      <c r="M4422"/>
    </row>
    <row r="4423" spans="1:13">
      <c r="A4423" s="61" t="s">
        <v>40</v>
      </c>
      <c r="B4423" s="61">
        <v>33125</v>
      </c>
      <c r="C4423" s="63" t="s">
        <v>968</v>
      </c>
      <c r="D4423" s="61">
        <v>0</v>
      </c>
      <c r="E4423" s="61" t="s">
        <v>6189</v>
      </c>
      <c r="F4423" s="61" t="s">
        <v>64</v>
      </c>
      <c r="G4423" s="61" t="s">
        <v>7521</v>
      </c>
      <c r="H4423" s="61" t="s">
        <v>967</v>
      </c>
      <c r="I4423" s="61">
        <v>25.78</v>
      </c>
      <c r="J4423" s="61">
        <v>-80.239999999999995</v>
      </c>
      <c r="K4423">
        <v>53507</v>
      </c>
      <c r="L4423"/>
      <c r="M4423"/>
    </row>
    <row r="4424" spans="1:13">
      <c r="A4424" s="61" t="s">
        <v>40</v>
      </c>
      <c r="B4424" s="61">
        <v>33142</v>
      </c>
      <c r="C4424" s="63" t="s">
        <v>968</v>
      </c>
      <c r="D4424" s="61">
        <v>0</v>
      </c>
      <c r="E4424" s="61" t="s">
        <v>6189</v>
      </c>
      <c r="F4424" s="61" t="s">
        <v>64</v>
      </c>
      <c r="G4424" s="61" t="s">
        <v>7521</v>
      </c>
      <c r="H4424" s="61" t="s">
        <v>967</v>
      </c>
      <c r="I4424" s="61">
        <v>25.81</v>
      </c>
      <c r="J4424" s="61">
        <v>-80.239999999999995</v>
      </c>
      <c r="K4424">
        <v>55425</v>
      </c>
      <c r="L4424"/>
      <c r="M4424"/>
    </row>
    <row r="4425" spans="1:13">
      <c r="A4425" s="61" t="s">
        <v>40</v>
      </c>
      <c r="B4425" s="61">
        <v>33147</v>
      </c>
      <c r="C4425" s="63" t="s">
        <v>968</v>
      </c>
      <c r="D4425" s="61">
        <v>0</v>
      </c>
      <c r="E4425" s="61" t="s">
        <v>6189</v>
      </c>
      <c r="F4425" s="61" t="s">
        <v>64</v>
      </c>
      <c r="G4425" s="61" t="s">
        <v>7521</v>
      </c>
      <c r="H4425" s="61" t="s">
        <v>967</v>
      </c>
      <c r="I4425" s="61">
        <v>25.85</v>
      </c>
      <c r="J4425" s="61">
        <v>-80.239999999999995</v>
      </c>
      <c r="K4425">
        <v>48823</v>
      </c>
      <c r="L4425"/>
      <c r="M4425"/>
    </row>
    <row r="4426" spans="1:13">
      <c r="A4426" s="61" t="s">
        <v>40</v>
      </c>
      <c r="B4426" s="61">
        <v>33167</v>
      </c>
      <c r="C4426" s="63" t="s">
        <v>968</v>
      </c>
      <c r="D4426" s="61">
        <v>0</v>
      </c>
      <c r="E4426" s="61" t="s">
        <v>6189</v>
      </c>
      <c r="F4426" s="61" t="s">
        <v>64</v>
      </c>
      <c r="G4426" s="61" t="s">
        <v>7521</v>
      </c>
      <c r="H4426" s="61" t="s">
        <v>967</v>
      </c>
      <c r="I4426" s="61">
        <v>25.88</v>
      </c>
      <c r="J4426" s="61">
        <v>-80.239999999999995</v>
      </c>
      <c r="K4426">
        <v>19142</v>
      </c>
      <c r="L4426"/>
      <c r="M4426"/>
    </row>
    <row r="4427" spans="1:13">
      <c r="A4427" s="61" t="s">
        <v>40</v>
      </c>
      <c r="B4427" s="61">
        <v>33145</v>
      </c>
      <c r="C4427" s="63" t="s">
        <v>968</v>
      </c>
      <c r="D4427" s="61">
        <v>0</v>
      </c>
      <c r="E4427" s="61" t="s">
        <v>6189</v>
      </c>
      <c r="F4427" s="61" t="s">
        <v>64</v>
      </c>
      <c r="G4427" s="61" t="s">
        <v>7521</v>
      </c>
      <c r="H4427" s="61" t="s">
        <v>967</v>
      </c>
      <c r="I4427" s="61">
        <v>25.75</v>
      </c>
      <c r="J4427" s="61">
        <v>-80.23</v>
      </c>
      <c r="K4427">
        <v>29737</v>
      </c>
      <c r="L4427"/>
      <c r="M4427"/>
    </row>
    <row r="4428" spans="1:13">
      <c r="A4428" s="61" t="s">
        <v>40</v>
      </c>
      <c r="B4428" s="61">
        <v>33127</v>
      </c>
      <c r="C4428" s="63" t="s">
        <v>968</v>
      </c>
      <c r="D4428" s="61">
        <v>0</v>
      </c>
      <c r="E4428" s="61" t="s">
        <v>6189</v>
      </c>
      <c r="F4428" s="61" t="s">
        <v>64</v>
      </c>
      <c r="G4428" s="61" t="s">
        <v>7521</v>
      </c>
      <c r="H4428" s="61" t="s">
        <v>967</v>
      </c>
      <c r="I4428" s="61">
        <v>25.81</v>
      </c>
      <c r="J4428" s="61">
        <v>-80.209999999999994</v>
      </c>
      <c r="K4428">
        <v>27692</v>
      </c>
      <c r="L4428"/>
      <c r="M4428"/>
    </row>
    <row r="4429" spans="1:13">
      <c r="A4429" s="61" t="s">
        <v>40</v>
      </c>
      <c r="B4429" s="61">
        <v>33150</v>
      </c>
      <c r="C4429" s="63" t="s">
        <v>968</v>
      </c>
      <c r="D4429" s="61">
        <v>0</v>
      </c>
      <c r="E4429" s="61" t="s">
        <v>6189</v>
      </c>
      <c r="F4429" s="61" t="s">
        <v>64</v>
      </c>
      <c r="G4429" s="61" t="s">
        <v>7521</v>
      </c>
      <c r="H4429" s="61" t="s">
        <v>967</v>
      </c>
      <c r="I4429" s="61">
        <v>25.85</v>
      </c>
      <c r="J4429" s="61">
        <v>-80.209999999999994</v>
      </c>
      <c r="K4429">
        <v>28703</v>
      </c>
      <c r="L4429"/>
      <c r="M4429"/>
    </row>
    <row r="4430" spans="1:13">
      <c r="A4430" s="61" t="s">
        <v>40</v>
      </c>
      <c r="B4430" s="61">
        <v>33168</v>
      </c>
      <c r="C4430" s="63" t="s">
        <v>968</v>
      </c>
      <c r="D4430" s="61">
        <v>0</v>
      </c>
      <c r="E4430" s="61" t="s">
        <v>6189</v>
      </c>
      <c r="F4430" s="61" t="s">
        <v>64</v>
      </c>
      <c r="G4430" s="61" t="s">
        <v>7521</v>
      </c>
      <c r="H4430" s="61" t="s">
        <v>967</v>
      </c>
      <c r="I4430" s="61">
        <v>25.89</v>
      </c>
      <c r="J4430" s="61">
        <v>-80.209999999999994</v>
      </c>
      <c r="K4430">
        <v>24715</v>
      </c>
      <c r="L4430"/>
      <c r="M4430"/>
    </row>
    <row r="4431" spans="1:13">
      <c r="A4431" s="61" t="s">
        <v>40</v>
      </c>
      <c r="B4431" s="61">
        <v>33169</v>
      </c>
      <c r="C4431" s="63" t="s">
        <v>968</v>
      </c>
      <c r="D4431" s="61">
        <v>0</v>
      </c>
      <c r="E4431" s="61" t="s">
        <v>6189</v>
      </c>
      <c r="F4431" s="61" t="s">
        <v>64</v>
      </c>
      <c r="G4431" s="61" t="s">
        <v>7521</v>
      </c>
      <c r="H4431" s="61" t="s">
        <v>967</v>
      </c>
      <c r="I4431" s="61">
        <v>25.94</v>
      </c>
      <c r="J4431" s="61">
        <v>-80.209999999999994</v>
      </c>
      <c r="K4431">
        <v>42308</v>
      </c>
      <c r="L4431"/>
      <c r="M4431"/>
    </row>
    <row r="4432" spans="1:13">
      <c r="A4432" s="61" t="s">
        <v>40</v>
      </c>
      <c r="B4432" s="61">
        <v>33130</v>
      </c>
      <c r="C4432" s="63" t="s">
        <v>968</v>
      </c>
      <c r="D4432" s="61">
        <v>0</v>
      </c>
      <c r="E4432" s="61" t="s">
        <v>6189</v>
      </c>
      <c r="F4432" s="61" t="s">
        <v>64</v>
      </c>
      <c r="G4432" s="61" t="s">
        <v>7521</v>
      </c>
      <c r="H4432" s="61" t="s">
        <v>967</v>
      </c>
      <c r="I4432" s="61">
        <v>25.77</v>
      </c>
      <c r="J4432" s="61">
        <v>-80.2</v>
      </c>
      <c r="K4432">
        <v>35609</v>
      </c>
      <c r="L4432"/>
      <c r="M4432"/>
    </row>
    <row r="4433" spans="1:13">
      <c r="A4433" s="61" t="s">
        <v>40</v>
      </c>
      <c r="B4433" s="61">
        <v>33198</v>
      </c>
      <c r="C4433" s="63" t="s">
        <v>968</v>
      </c>
      <c r="D4433" s="61">
        <v>0</v>
      </c>
      <c r="E4433" s="61" t="s">
        <v>6189</v>
      </c>
      <c r="F4433" s="61" t="s">
        <v>64</v>
      </c>
      <c r="G4433" s="61"/>
      <c r="H4433" s="61" t="s">
        <v>967</v>
      </c>
      <c r="I4433" s="61">
        <v>25.77</v>
      </c>
      <c r="J4433" s="61">
        <v>-80.2</v>
      </c>
      <c r="K4433">
        <v>52786</v>
      </c>
      <c r="L4433"/>
      <c r="M4433"/>
    </row>
    <row r="4434" spans="1:13">
      <c r="A4434" s="61" t="s">
        <v>40</v>
      </c>
      <c r="B4434" s="61">
        <v>33128</v>
      </c>
      <c r="C4434" s="63" t="s">
        <v>968</v>
      </c>
      <c r="D4434" s="61">
        <v>0</v>
      </c>
      <c r="E4434" s="61" t="s">
        <v>6189</v>
      </c>
      <c r="F4434" s="61" t="s">
        <v>64</v>
      </c>
      <c r="G4434" s="61" t="s">
        <v>7521</v>
      </c>
      <c r="H4434" s="61" t="s">
        <v>967</v>
      </c>
      <c r="I4434" s="61">
        <v>25.78</v>
      </c>
      <c r="J4434" s="61">
        <v>-80.2</v>
      </c>
      <c r="K4434">
        <v>8213</v>
      </c>
      <c r="L4434"/>
      <c r="M4434"/>
    </row>
    <row r="4435" spans="1:13">
      <c r="A4435" s="61" t="s">
        <v>40</v>
      </c>
      <c r="B4435" s="61">
        <v>33136</v>
      </c>
      <c r="C4435" s="63" t="s">
        <v>968</v>
      </c>
      <c r="D4435" s="61">
        <v>0</v>
      </c>
      <c r="E4435" s="61" t="s">
        <v>6189</v>
      </c>
      <c r="F4435" s="61" t="s">
        <v>64</v>
      </c>
      <c r="G4435" s="61" t="s">
        <v>7521</v>
      </c>
      <c r="H4435" s="61" t="s">
        <v>967</v>
      </c>
      <c r="I4435" s="61">
        <v>25.79</v>
      </c>
      <c r="J4435" s="61">
        <v>-80.2</v>
      </c>
      <c r="K4435">
        <v>15439</v>
      </c>
      <c r="L4435"/>
      <c r="M4435"/>
    </row>
    <row r="4436" spans="1:13">
      <c r="A4436" s="61" t="s">
        <v>40</v>
      </c>
      <c r="B4436" s="61">
        <v>33129</v>
      </c>
      <c r="C4436" s="63" t="s">
        <v>968</v>
      </c>
      <c r="D4436" s="61">
        <v>0</v>
      </c>
      <c r="E4436" s="61" t="s">
        <v>6189</v>
      </c>
      <c r="F4436" s="61" t="s">
        <v>64</v>
      </c>
      <c r="G4436" s="61" t="s">
        <v>7521</v>
      </c>
      <c r="H4436" s="61" t="s">
        <v>967</v>
      </c>
      <c r="I4436" s="61">
        <v>25.75</v>
      </c>
      <c r="J4436" s="61">
        <v>-80.19</v>
      </c>
      <c r="K4436">
        <v>15218</v>
      </c>
      <c r="L4436"/>
      <c r="M4436"/>
    </row>
    <row r="4437" spans="1:13">
      <c r="A4437" s="61" t="s">
        <v>40</v>
      </c>
      <c r="B4437" s="61">
        <v>33131</v>
      </c>
      <c r="C4437" s="63" t="s">
        <v>968</v>
      </c>
      <c r="D4437" s="61">
        <v>0</v>
      </c>
      <c r="E4437" s="61" t="s">
        <v>6189</v>
      </c>
      <c r="F4437" s="61" t="s">
        <v>64</v>
      </c>
      <c r="G4437" s="61" t="s">
        <v>7521</v>
      </c>
      <c r="H4437" s="61" t="s">
        <v>967</v>
      </c>
      <c r="I4437" s="61">
        <v>25.77</v>
      </c>
      <c r="J4437" s="61">
        <v>-80.180000000000007</v>
      </c>
      <c r="K4437">
        <v>26213</v>
      </c>
      <c r="L4437"/>
      <c r="M4437"/>
    </row>
    <row r="4438" spans="1:13">
      <c r="A4438" s="61" t="s">
        <v>40</v>
      </c>
      <c r="B4438" s="61">
        <v>33132</v>
      </c>
      <c r="C4438" s="63" t="s">
        <v>968</v>
      </c>
      <c r="D4438" s="61">
        <v>0</v>
      </c>
      <c r="E4438" s="61" t="s">
        <v>6189</v>
      </c>
      <c r="F4438" s="61" t="s">
        <v>64</v>
      </c>
      <c r="G4438" s="61" t="s">
        <v>7521</v>
      </c>
      <c r="H4438" s="61" t="s">
        <v>967</v>
      </c>
      <c r="I4438" s="61">
        <v>25.78</v>
      </c>
      <c r="J4438" s="61">
        <v>-80.180000000000007</v>
      </c>
      <c r="K4438">
        <v>18159</v>
      </c>
      <c r="L4438"/>
      <c r="M4438"/>
    </row>
    <row r="4439" spans="1:13">
      <c r="A4439" s="61" t="s">
        <v>40</v>
      </c>
      <c r="B4439" s="61">
        <v>33138</v>
      </c>
      <c r="C4439" s="63" t="s">
        <v>968</v>
      </c>
      <c r="D4439" s="61">
        <v>0</v>
      </c>
      <c r="E4439" s="61" t="s">
        <v>6189</v>
      </c>
      <c r="F4439" s="61" t="s">
        <v>64</v>
      </c>
      <c r="G4439" s="61" t="s">
        <v>7521</v>
      </c>
      <c r="H4439" s="61" t="s">
        <v>967</v>
      </c>
      <c r="I4439" s="61">
        <v>25.85</v>
      </c>
      <c r="J4439" s="61">
        <v>-80.180000000000007</v>
      </c>
      <c r="K4439">
        <v>27601</v>
      </c>
      <c r="L4439"/>
      <c r="M4439"/>
    </row>
    <row r="4440" spans="1:13">
      <c r="A4440" s="61" t="s">
        <v>40</v>
      </c>
      <c r="B4440" s="61">
        <v>33161</v>
      </c>
      <c r="C4440" s="63" t="s">
        <v>968</v>
      </c>
      <c r="D4440" s="61">
        <v>0</v>
      </c>
      <c r="E4440" s="61" t="s">
        <v>6189</v>
      </c>
      <c r="F4440" s="61" t="s">
        <v>64</v>
      </c>
      <c r="G4440" s="61" t="s">
        <v>7521</v>
      </c>
      <c r="H4440" s="61" t="s">
        <v>967</v>
      </c>
      <c r="I4440" s="61">
        <v>25.89</v>
      </c>
      <c r="J4440" s="61">
        <v>-80.180000000000007</v>
      </c>
      <c r="K4440">
        <v>53015</v>
      </c>
      <c r="L4440"/>
      <c r="M4440"/>
    </row>
    <row r="4441" spans="1:13">
      <c r="A4441" s="61" t="s">
        <v>40</v>
      </c>
      <c r="B4441" s="61">
        <v>33162</v>
      </c>
      <c r="C4441" s="63" t="s">
        <v>968</v>
      </c>
      <c r="D4441" s="61">
        <v>0</v>
      </c>
      <c r="E4441" s="61" t="s">
        <v>6189</v>
      </c>
      <c r="F4441" s="61" t="s">
        <v>64</v>
      </c>
      <c r="G4441" s="61" t="s">
        <v>7521</v>
      </c>
      <c r="H4441" s="61" t="s">
        <v>967</v>
      </c>
      <c r="I4441" s="61">
        <v>25.93</v>
      </c>
      <c r="J4441" s="61">
        <v>-80.180000000000007</v>
      </c>
      <c r="K4441">
        <v>45277</v>
      </c>
      <c r="L4441"/>
      <c r="M4441"/>
    </row>
    <row r="4442" spans="1:13">
      <c r="A4442" s="61" t="s">
        <v>40</v>
      </c>
      <c r="B4442" s="61">
        <v>33179</v>
      </c>
      <c r="C4442" s="63" t="s">
        <v>968</v>
      </c>
      <c r="D4442" s="61">
        <v>0</v>
      </c>
      <c r="E4442" s="61" t="s">
        <v>6189</v>
      </c>
      <c r="F4442" s="61" t="s">
        <v>64</v>
      </c>
      <c r="G4442" s="61" t="s">
        <v>7521</v>
      </c>
      <c r="H4442" s="61" t="s">
        <v>967</v>
      </c>
      <c r="I4442" s="61">
        <v>25.96</v>
      </c>
      <c r="J4442" s="61">
        <v>-80.180000000000007</v>
      </c>
      <c r="K4442">
        <v>48088</v>
      </c>
      <c r="L4442"/>
      <c r="M4442"/>
    </row>
    <row r="4443" spans="1:13">
      <c r="A4443" s="61" t="s">
        <v>40</v>
      </c>
      <c r="B4443" s="61">
        <v>33137</v>
      </c>
      <c r="C4443" s="63" t="s">
        <v>968</v>
      </c>
      <c r="D4443" s="61">
        <v>0</v>
      </c>
      <c r="E4443" s="61" t="s">
        <v>6189</v>
      </c>
      <c r="F4443" s="61" t="s">
        <v>64</v>
      </c>
      <c r="G4443" s="61" t="s">
        <v>7521</v>
      </c>
      <c r="H4443" s="61" t="s">
        <v>967</v>
      </c>
      <c r="I4443" s="61">
        <v>25.82</v>
      </c>
      <c r="J4443" s="61">
        <v>-80.17</v>
      </c>
      <c r="K4443">
        <v>25763</v>
      </c>
      <c r="L4443"/>
      <c r="M4443"/>
    </row>
    <row r="4444" spans="1:13">
      <c r="A4444" s="61" t="s">
        <v>40</v>
      </c>
      <c r="B4444" s="61">
        <v>33181</v>
      </c>
      <c r="C4444" s="63" t="s">
        <v>968</v>
      </c>
      <c r="D4444" s="61">
        <v>0</v>
      </c>
      <c r="E4444" s="61" t="s">
        <v>6189</v>
      </c>
      <c r="F4444" s="61" t="s">
        <v>64</v>
      </c>
      <c r="G4444" s="61" t="s">
        <v>7521</v>
      </c>
      <c r="H4444" s="61" t="s">
        <v>967</v>
      </c>
      <c r="I4444" s="61">
        <v>25.9</v>
      </c>
      <c r="J4444" s="61">
        <v>-80.150000000000006</v>
      </c>
      <c r="K4444">
        <v>20955</v>
      </c>
      <c r="L4444"/>
      <c r="M4444"/>
    </row>
    <row r="4445" spans="1:13">
      <c r="A4445" s="61" t="s">
        <v>40</v>
      </c>
      <c r="B4445" s="61">
        <v>33180</v>
      </c>
      <c r="C4445" s="63" t="s">
        <v>968</v>
      </c>
      <c r="D4445" s="61">
        <v>0</v>
      </c>
      <c r="E4445" s="61" t="s">
        <v>6189</v>
      </c>
      <c r="F4445" s="61" t="s">
        <v>64</v>
      </c>
      <c r="G4445" s="61" t="s">
        <v>7521</v>
      </c>
      <c r="H4445" s="61" t="s">
        <v>967</v>
      </c>
      <c r="I4445" s="61">
        <v>25.96</v>
      </c>
      <c r="J4445" s="61">
        <v>-80.14</v>
      </c>
      <c r="K4445">
        <v>35062</v>
      </c>
      <c r="L4445"/>
      <c r="M4445"/>
    </row>
    <row r="4446" spans="1:13">
      <c r="A4446" s="61" t="s">
        <v>40</v>
      </c>
      <c r="B4446" s="61">
        <v>33139</v>
      </c>
      <c r="C4446" s="63" t="s">
        <v>968</v>
      </c>
      <c r="D4446" s="61">
        <v>0</v>
      </c>
      <c r="E4446" s="61" t="s">
        <v>2628</v>
      </c>
      <c r="F4446" s="61" t="s">
        <v>64</v>
      </c>
      <c r="G4446" s="61" t="s">
        <v>7521</v>
      </c>
      <c r="H4446" s="61" t="s">
        <v>967</v>
      </c>
      <c r="I4446" s="61">
        <v>25.78</v>
      </c>
      <c r="J4446" s="61">
        <v>-80.150000000000006</v>
      </c>
      <c r="K4446">
        <v>36286</v>
      </c>
      <c r="L4446"/>
      <c r="M4446"/>
    </row>
    <row r="4447" spans="1:13">
      <c r="A4447" s="61" t="s">
        <v>40</v>
      </c>
      <c r="B4447" s="61">
        <v>33109</v>
      </c>
      <c r="C4447" s="63" t="s">
        <v>968</v>
      </c>
      <c r="D4447" s="61">
        <v>0</v>
      </c>
      <c r="E4447" s="61" t="s">
        <v>2628</v>
      </c>
      <c r="F4447" s="61" t="s">
        <v>64</v>
      </c>
      <c r="G4447" s="61" t="s">
        <v>7521</v>
      </c>
      <c r="H4447" s="61" t="s">
        <v>967</v>
      </c>
      <c r="I4447" s="61">
        <v>25.76</v>
      </c>
      <c r="J4447" s="61">
        <v>-80.14</v>
      </c>
      <c r="K4447">
        <v>684</v>
      </c>
      <c r="L4447"/>
      <c r="M4447"/>
    </row>
    <row r="4448" spans="1:13">
      <c r="A4448" s="61" t="s">
        <v>40</v>
      </c>
      <c r="B4448" s="61">
        <v>33141</v>
      </c>
      <c r="C4448" s="63" t="s">
        <v>968</v>
      </c>
      <c r="D4448" s="61">
        <v>0</v>
      </c>
      <c r="E4448" s="61" t="s">
        <v>2628</v>
      </c>
      <c r="F4448" s="61" t="s">
        <v>64</v>
      </c>
      <c r="G4448" s="61" t="s">
        <v>7521</v>
      </c>
      <c r="H4448" s="61" t="s">
        <v>967</v>
      </c>
      <c r="I4448" s="61">
        <v>25.85</v>
      </c>
      <c r="J4448" s="61">
        <v>-80.14</v>
      </c>
      <c r="K4448">
        <v>35995</v>
      </c>
      <c r="L4448"/>
      <c r="M4448"/>
    </row>
    <row r="4449" spans="1:13">
      <c r="A4449" s="61" t="s">
        <v>40</v>
      </c>
      <c r="B4449" s="61">
        <v>33140</v>
      </c>
      <c r="C4449" s="63" t="s">
        <v>968</v>
      </c>
      <c r="D4449" s="61">
        <v>0</v>
      </c>
      <c r="E4449" s="61" t="s">
        <v>2628</v>
      </c>
      <c r="F4449" s="61" t="s">
        <v>64</v>
      </c>
      <c r="G4449" s="61" t="s">
        <v>7521</v>
      </c>
      <c r="H4449" s="61" t="s">
        <v>967</v>
      </c>
      <c r="I4449" s="61">
        <v>25.82</v>
      </c>
      <c r="J4449" s="61">
        <v>-80.13</v>
      </c>
      <c r="K4449">
        <v>19315</v>
      </c>
      <c r="L4449"/>
      <c r="M4449"/>
    </row>
    <row r="4450" spans="1:13">
      <c r="A4450" s="61" t="s">
        <v>40</v>
      </c>
      <c r="B4450" s="61">
        <v>33154</v>
      </c>
      <c r="C4450" s="63" t="s">
        <v>968</v>
      </c>
      <c r="D4450" s="61">
        <v>0</v>
      </c>
      <c r="E4450" s="61" t="s">
        <v>2628</v>
      </c>
      <c r="F4450" s="61" t="s">
        <v>64</v>
      </c>
      <c r="G4450" s="61" t="s">
        <v>7521</v>
      </c>
      <c r="H4450" s="61" t="s">
        <v>967</v>
      </c>
      <c r="I4450" s="61">
        <v>25.88</v>
      </c>
      <c r="J4450" s="61">
        <v>-80.13</v>
      </c>
      <c r="K4450">
        <v>14792</v>
      </c>
      <c r="L4450"/>
      <c r="M4450"/>
    </row>
    <row r="4451" spans="1:13">
      <c r="A4451" s="61" t="s">
        <v>40</v>
      </c>
      <c r="B4451" s="61">
        <v>33056</v>
      </c>
      <c r="C4451" s="63" t="s">
        <v>968</v>
      </c>
      <c r="D4451" s="61">
        <v>0</v>
      </c>
      <c r="E4451" s="61" t="s">
        <v>7525</v>
      </c>
      <c r="F4451" s="61" t="s">
        <v>64</v>
      </c>
      <c r="G4451" s="61" t="s">
        <v>7521</v>
      </c>
      <c r="H4451" s="61" t="s">
        <v>967</v>
      </c>
      <c r="I4451" s="61">
        <v>25.93</v>
      </c>
      <c r="J4451" s="61">
        <v>-80.260000000000005</v>
      </c>
      <c r="K4451">
        <v>36556</v>
      </c>
      <c r="L4451"/>
      <c r="M4451"/>
    </row>
    <row r="4452" spans="1:13">
      <c r="A4452" s="61" t="s">
        <v>40</v>
      </c>
      <c r="B4452" s="61">
        <v>32667</v>
      </c>
      <c r="C4452" s="63" t="s">
        <v>968</v>
      </c>
      <c r="D4452" s="61">
        <v>0</v>
      </c>
      <c r="E4452" s="61" t="s">
        <v>7477</v>
      </c>
      <c r="F4452" s="61" t="s">
        <v>64</v>
      </c>
      <c r="G4452" s="61" t="s">
        <v>7457</v>
      </c>
      <c r="H4452" s="61" t="s">
        <v>967</v>
      </c>
      <c r="I4452" s="61">
        <v>29.5</v>
      </c>
      <c r="J4452" s="61">
        <v>-82.28</v>
      </c>
      <c r="K4452">
        <v>4117</v>
      </c>
      <c r="L4452"/>
      <c r="M4452"/>
    </row>
    <row r="4453" spans="1:13">
      <c r="A4453" s="61" t="s">
        <v>40</v>
      </c>
      <c r="B4453" s="61">
        <v>32068</v>
      </c>
      <c r="C4453" s="63" t="s">
        <v>968</v>
      </c>
      <c r="D4453" s="61">
        <v>0</v>
      </c>
      <c r="E4453" s="61" t="s">
        <v>4744</v>
      </c>
      <c r="F4453" s="61" t="s">
        <v>64</v>
      </c>
      <c r="G4453" s="61" t="s">
        <v>924</v>
      </c>
      <c r="H4453" s="61" t="s">
        <v>967</v>
      </c>
      <c r="I4453" s="61">
        <v>30.05</v>
      </c>
      <c r="J4453" s="61">
        <v>-81.900000000000006</v>
      </c>
      <c r="K4453">
        <v>57458</v>
      </c>
      <c r="L4453"/>
      <c r="M4453"/>
    </row>
    <row r="4454" spans="1:13">
      <c r="A4454" s="61" t="s">
        <v>40</v>
      </c>
      <c r="B4454" s="61">
        <v>32343</v>
      </c>
      <c r="C4454" s="63" t="s">
        <v>968</v>
      </c>
      <c r="D4454" s="61">
        <v>0</v>
      </c>
      <c r="E4454" s="61" t="s">
        <v>725</v>
      </c>
      <c r="F4454" s="61" t="s">
        <v>64</v>
      </c>
      <c r="G4454" s="61" t="s">
        <v>7395</v>
      </c>
      <c r="H4454" s="61" t="s">
        <v>967</v>
      </c>
      <c r="I4454" s="61">
        <v>30.49</v>
      </c>
      <c r="J4454" s="61">
        <v>-84.46</v>
      </c>
      <c r="K4454">
        <v>3621</v>
      </c>
      <c r="L4454"/>
      <c r="M4454"/>
    </row>
    <row r="4455" spans="1:13">
      <c r="A4455" s="61" t="s">
        <v>40</v>
      </c>
      <c r="B4455" s="61">
        <v>32571</v>
      </c>
      <c r="C4455" s="63" t="s">
        <v>968</v>
      </c>
      <c r="D4455" s="61">
        <v>0</v>
      </c>
      <c r="E4455" s="61" t="s">
        <v>187</v>
      </c>
      <c r="F4455" s="61" t="s">
        <v>64</v>
      </c>
      <c r="G4455" s="61" t="s">
        <v>7438</v>
      </c>
      <c r="H4455" s="61" t="s">
        <v>7409</v>
      </c>
      <c r="I4455" s="61">
        <v>30.68</v>
      </c>
      <c r="J4455" s="61">
        <v>-87.2</v>
      </c>
      <c r="K4455">
        <v>38885</v>
      </c>
      <c r="L4455"/>
      <c r="M4455"/>
    </row>
    <row r="4456" spans="1:13">
      <c r="A4456" s="61" t="s">
        <v>40</v>
      </c>
      <c r="B4456" s="61">
        <v>32570</v>
      </c>
      <c r="C4456" s="63" t="s">
        <v>968</v>
      </c>
      <c r="D4456" s="61">
        <v>0</v>
      </c>
      <c r="E4456" s="61" t="s">
        <v>187</v>
      </c>
      <c r="F4456" s="61" t="s">
        <v>64</v>
      </c>
      <c r="G4456" s="61" t="s">
        <v>7438</v>
      </c>
      <c r="H4456" s="61" t="s">
        <v>7409</v>
      </c>
      <c r="I4456" s="61">
        <v>30.63</v>
      </c>
      <c r="J4456" s="61">
        <v>-87.04</v>
      </c>
      <c r="K4456">
        <v>33144</v>
      </c>
      <c r="L4456"/>
      <c r="M4456"/>
    </row>
    <row r="4457" spans="1:13">
      <c r="A4457" s="61" t="s">
        <v>40</v>
      </c>
      <c r="B4457" s="61">
        <v>32583</v>
      </c>
      <c r="C4457" s="63" t="s">
        <v>968</v>
      </c>
      <c r="D4457" s="61">
        <v>0</v>
      </c>
      <c r="E4457" s="61" t="s">
        <v>187</v>
      </c>
      <c r="F4457" s="61" t="s">
        <v>64</v>
      </c>
      <c r="G4457" s="61" t="s">
        <v>7438</v>
      </c>
      <c r="H4457" s="61" t="s">
        <v>7409</v>
      </c>
      <c r="I4457" s="61">
        <v>30.59</v>
      </c>
      <c r="J4457" s="61">
        <v>-86.97</v>
      </c>
      <c r="K4457">
        <v>31047</v>
      </c>
      <c r="L4457"/>
      <c r="M4457"/>
    </row>
    <row r="4458" spans="1:13">
      <c r="A4458" s="61" t="s">
        <v>40</v>
      </c>
      <c r="B4458" s="61">
        <v>32754</v>
      </c>
      <c r="C4458" s="63" t="s">
        <v>968</v>
      </c>
      <c r="D4458" s="61">
        <v>0</v>
      </c>
      <c r="E4458" s="61" t="s">
        <v>7492</v>
      </c>
      <c r="F4458" s="61" t="s">
        <v>64</v>
      </c>
      <c r="G4458" s="61" t="s">
        <v>7493</v>
      </c>
      <c r="H4458" s="61" t="s">
        <v>967</v>
      </c>
      <c r="I4458" s="61">
        <v>28.68</v>
      </c>
      <c r="J4458" s="61">
        <v>-80.84</v>
      </c>
      <c r="K4458">
        <v>11996</v>
      </c>
      <c r="L4458"/>
      <c r="M4458"/>
    </row>
    <row r="4459" spans="1:13">
      <c r="A4459" s="61" t="s">
        <v>40</v>
      </c>
      <c r="B4459" s="61">
        <v>32550</v>
      </c>
      <c r="C4459" s="63" t="s">
        <v>968</v>
      </c>
      <c r="D4459" s="61">
        <v>0</v>
      </c>
      <c r="E4459" s="61" t="s">
        <v>7447</v>
      </c>
      <c r="F4459" s="61" t="s">
        <v>64</v>
      </c>
      <c r="G4459" s="61" t="s">
        <v>198</v>
      </c>
      <c r="H4459" s="61" t="s">
        <v>7409</v>
      </c>
      <c r="I4459" s="61">
        <v>30.39</v>
      </c>
      <c r="J4459" s="61">
        <v>-86.31</v>
      </c>
      <c r="K4459">
        <v>7828</v>
      </c>
      <c r="L4459"/>
      <c r="M4459"/>
    </row>
    <row r="4460" spans="1:13">
      <c r="A4460" s="61" t="s">
        <v>40</v>
      </c>
      <c r="B4460" s="61">
        <v>32577</v>
      </c>
      <c r="C4460" s="63" t="s">
        <v>968</v>
      </c>
      <c r="D4460" s="61">
        <v>0</v>
      </c>
      <c r="E4460" s="61" t="s">
        <v>7453</v>
      </c>
      <c r="F4460" s="61" t="s">
        <v>64</v>
      </c>
      <c r="G4460" s="61" t="s">
        <v>7436</v>
      </c>
      <c r="H4460" s="61" t="s">
        <v>7409</v>
      </c>
      <c r="I4460" s="61">
        <v>30.71</v>
      </c>
      <c r="J4460" s="61">
        <v>-87.32</v>
      </c>
      <c r="K4460">
        <v>5316</v>
      </c>
      <c r="L4460"/>
      <c r="M4460"/>
    </row>
    <row r="4461" spans="1:13">
      <c r="A4461" s="61" t="s">
        <v>40</v>
      </c>
      <c r="B4461" s="61">
        <v>32344</v>
      </c>
      <c r="C4461" s="63" t="s">
        <v>968</v>
      </c>
      <c r="D4461" s="61">
        <v>0</v>
      </c>
      <c r="E4461" s="61" t="s">
        <v>675</v>
      </c>
      <c r="F4461" s="61" t="s">
        <v>64</v>
      </c>
      <c r="G4461" s="61" t="s">
        <v>362</v>
      </c>
      <c r="H4461" s="61" t="s">
        <v>967</v>
      </c>
      <c r="I4461" s="61">
        <v>30.54</v>
      </c>
      <c r="J4461" s="61">
        <v>-83.87</v>
      </c>
      <c r="K4461">
        <v>12705</v>
      </c>
      <c r="L4461"/>
      <c r="M4461"/>
    </row>
    <row r="4462" spans="1:13">
      <c r="A4462" s="61" t="s">
        <v>40</v>
      </c>
      <c r="B4462" s="61">
        <v>34756</v>
      </c>
      <c r="C4462" s="63" t="s">
        <v>968</v>
      </c>
      <c r="D4462" s="61">
        <v>0</v>
      </c>
      <c r="E4462" s="61" t="s">
        <v>7678</v>
      </c>
      <c r="F4462" s="61" t="s">
        <v>64</v>
      </c>
      <c r="G4462" s="61" t="s">
        <v>7358</v>
      </c>
      <c r="H4462" s="61" t="s">
        <v>967</v>
      </c>
      <c r="I4462" s="61">
        <v>28.59</v>
      </c>
      <c r="J4462" s="61">
        <v>-81.67</v>
      </c>
      <c r="K4462">
        <v>3985</v>
      </c>
      <c r="L4462"/>
      <c r="M4462"/>
    </row>
    <row r="4463" spans="1:13">
      <c r="A4463" s="61" t="s">
        <v>40</v>
      </c>
      <c r="B4463" s="61">
        <v>33471</v>
      </c>
      <c r="C4463" s="63" t="s">
        <v>968</v>
      </c>
      <c r="D4463" s="61">
        <v>0</v>
      </c>
      <c r="E4463" s="61" t="s">
        <v>7561</v>
      </c>
      <c r="F4463" s="61" t="s">
        <v>64</v>
      </c>
      <c r="G4463" s="61" t="s">
        <v>7562</v>
      </c>
      <c r="H4463" s="61" t="s">
        <v>967</v>
      </c>
      <c r="I4463" s="61">
        <v>26.83</v>
      </c>
      <c r="J4463" s="61">
        <v>-81.09</v>
      </c>
      <c r="K4463">
        <v>6410</v>
      </c>
      <c r="L4463"/>
      <c r="M4463"/>
    </row>
    <row r="4464" spans="1:13">
      <c r="A4464" s="61" t="s">
        <v>40</v>
      </c>
      <c r="B4464" s="61">
        <v>32668</v>
      </c>
      <c r="C4464" s="63" t="s">
        <v>968</v>
      </c>
      <c r="D4464" s="61">
        <v>0</v>
      </c>
      <c r="E4464" s="61" t="s">
        <v>7478</v>
      </c>
      <c r="F4464" s="61" t="s">
        <v>64</v>
      </c>
      <c r="G4464" s="61" t="s">
        <v>7465</v>
      </c>
      <c r="H4464" s="61" t="s">
        <v>967</v>
      </c>
      <c r="I4464" s="61">
        <v>29.27</v>
      </c>
      <c r="J4464" s="61">
        <v>-82.49</v>
      </c>
      <c r="K4464">
        <v>5548</v>
      </c>
      <c r="L4464"/>
      <c r="M4464"/>
    </row>
    <row r="4465" spans="1:13">
      <c r="A4465" s="61" t="s">
        <v>40</v>
      </c>
      <c r="B4465" s="61">
        <v>32757</v>
      </c>
      <c r="C4465" s="63" t="s">
        <v>968</v>
      </c>
      <c r="D4465" s="61">
        <v>0</v>
      </c>
      <c r="E4465" s="61" t="s">
        <v>7494</v>
      </c>
      <c r="F4465" s="61" t="s">
        <v>64</v>
      </c>
      <c r="G4465" s="61" t="s">
        <v>7358</v>
      </c>
      <c r="H4465" s="61" t="s">
        <v>967</v>
      </c>
      <c r="I4465" s="61">
        <v>28.8</v>
      </c>
      <c r="J4465" s="61">
        <v>-81.64</v>
      </c>
      <c r="K4465">
        <v>30315</v>
      </c>
      <c r="L4465"/>
      <c r="M4465"/>
    </row>
    <row r="4466" spans="1:13">
      <c r="A4466" s="61" t="s">
        <v>40</v>
      </c>
      <c r="B4466" s="61">
        <v>33860</v>
      </c>
      <c r="C4466" s="63" t="s">
        <v>968</v>
      </c>
      <c r="D4466" s="61">
        <v>0</v>
      </c>
      <c r="E4466" s="61" t="s">
        <v>7605</v>
      </c>
      <c r="F4466" s="61" t="s">
        <v>64</v>
      </c>
      <c r="G4466" s="61" t="s">
        <v>228</v>
      </c>
      <c r="H4466" s="61" t="s">
        <v>967</v>
      </c>
      <c r="I4466" s="61">
        <v>27.9</v>
      </c>
      <c r="J4466" s="61">
        <v>-81.97</v>
      </c>
      <c r="K4466">
        <v>24932</v>
      </c>
      <c r="L4466"/>
      <c r="M4466"/>
    </row>
    <row r="4467" spans="1:13">
      <c r="A4467" s="61" t="s">
        <v>40</v>
      </c>
      <c r="B4467" s="61">
        <v>34251</v>
      </c>
      <c r="C4467" s="63" t="s">
        <v>968</v>
      </c>
      <c r="D4467" s="61">
        <v>0</v>
      </c>
      <c r="E4467" s="61" t="s">
        <v>7648</v>
      </c>
      <c r="F4467" s="61" t="s">
        <v>64</v>
      </c>
      <c r="G4467" s="61" t="s">
        <v>7639</v>
      </c>
      <c r="H4467" s="61" t="s">
        <v>967</v>
      </c>
      <c r="I4467" s="61">
        <v>27.35</v>
      </c>
      <c r="J4467" s="61">
        <v>-82.16</v>
      </c>
      <c r="K4467">
        <v>7061</v>
      </c>
      <c r="L4467"/>
      <c r="M4467"/>
    </row>
    <row r="4468" spans="1:13">
      <c r="A4468" s="61" t="s">
        <v>40</v>
      </c>
      <c r="B4468" s="61">
        <v>34103</v>
      </c>
      <c r="C4468" s="63" t="s">
        <v>968</v>
      </c>
      <c r="D4468" s="61">
        <v>0</v>
      </c>
      <c r="E4468" s="61" t="s">
        <v>1682</v>
      </c>
      <c r="F4468" s="61" t="s">
        <v>64</v>
      </c>
      <c r="G4468" s="61" t="s">
        <v>7630</v>
      </c>
      <c r="H4468" s="61" t="s">
        <v>967</v>
      </c>
      <c r="I4468" s="61">
        <v>26.19</v>
      </c>
      <c r="J4468" s="61">
        <v>-81.81</v>
      </c>
      <c r="K4468">
        <v>11822</v>
      </c>
      <c r="L4468"/>
      <c r="M4468"/>
    </row>
    <row r="4469" spans="1:13">
      <c r="A4469" s="61" t="s">
        <v>40</v>
      </c>
      <c r="B4469" s="61">
        <v>34108</v>
      </c>
      <c r="C4469" s="63" t="s">
        <v>968</v>
      </c>
      <c r="D4469" s="61">
        <v>0</v>
      </c>
      <c r="E4469" s="61" t="s">
        <v>1682</v>
      </c>
      <c r="F4469" s="61" t="s">
        <v>64</v>
      </c>
      <c r="G4469" s="61" t="s">
        <v>7630</v>
      </c>
      <c r="H4469" s="61" t="s">
        <v>967</v>
      </c>
      <c r="I4469" s="61">
        <v>26.25</v>
      </c>
      <c r="J4469" s="61">
        <v>-81.81</v>
      </c>
      <c r="K4469">
        <v>16142</v>
      </c>
      <c r="L4469"/>
      <c r="M4469"/>
    </row>
    <row r="4470" spans="1:13">
      <c r="A4470" s="61" t="s">
        <v>40</v>
      </c>
      <c r="B4470" s="61">
        <v>34102</v>
      </c>
      <c r="C4470" s="63" t="s">
        <v>968</v>
      </c>
      <c r="D4470" s="61">
        <v>0</v>
      </c>
      <c r="E4470" s="61" t="s">
        <v>1682</v>
      </c>
      <c r="F4470" s="61" t="s">
        <v>64</v>
      </c>
      <c r="G4470" s="61" t="s">
        <v>7630</v>
      </c>
      <c r="H4470" s="61" t="s">
        <v>967</v>
      </c>
      <c r="I4470" s="61">
        <v>26.14</v>
      </c>
      <c r="J4470" s="61">
        <v>-81.790000000000006</v>
      </c>
      <c r="K4470">
        <v>10496</v>
      </c>
      <c r="L4470"/>
      <c r="M4470"/>
    </row>
    <row r="4471" spans="1:13">
      <c r="A4471" s="61" t="s">
        <v>40</v>
      </c>
      <c r="B4471" s="61">
        <v>34110</v>
      </c>
      <c r="C4471" s="63" t="s">
        <v>968</v>
      </c>
      <c r="D4471" s="61">
        <v>0</v>
      </c>
      <c r="E4471" s="61" t="s">
        <v>1682</v>
      </c>
      <c r="F4471" s="61" t="s">
        <v>64</v>
      </c>
      <c r="G4471" s="61" t="s">
        <v>7630</v>
      </c>
      <c r="H4471" s="61" t="s">
        <v>967</v>
      </c>
      <c r="I4471" s="61">
        <v>26.3</v>
      </c>
      <c r="J4471" s="61">
        <v>-81.790000000000006</v>
      </c>
      <c r="K4471">
        <v>24093</v>
      </c>
      <c r="L4471"/>
      <c r="M4471"/>
    </row>
    <row r="4472" spans="1:13">
      <c r="A4472" s="61" t="s">
        <v>40</v>
      </c>
      <c r="B4472" s="61">
        <v>34105</v>
      </c>
      <c r="C4472" s="63" t="s">
        <v>968</v>
      </c>
      <c r="D4472" s="61">
        <v>0</v>
      </c>
      <c r="E4472" s="61" t="s">
        <v>1682</v>
      </c>
      <c r="F4472" s="61" t="s">
        <v>64</v>
      </c>
      <c r="G4472" s="61" t="s">
        <v>7630</v>
      </c>
      <c r="H4472" s="61" t="s">
        <v>967</v>
      </c>
      <c r="I4472" s="61">
        <v>26.19</v>
      </c>
      <c r="J4472" s="61">
        <v>-81.760000000000005</v>
      </c>
      <c r="K4472">
        <v>16491</v>
      </c>
      <c r="L4472"/>
      <c r="M4472"/>
    </row>
    <row r="4473" spans="1:13">
      <c r="A4473" s="61" t="s">
        <v>40</v>
      </c>
      <c r="B4473" s="61">
        <v>34109</v>
      </c>
      <c r="C4473" s="63" t="s">
        <v>968</v>
      </c>
      <c r="D4473" s="61">
        <v>0</v>
      </c>
      <c r="E4473" s="61" t="s">
        <v>1682</v>
      </c>
      <c r="F4473" s="61" t="s">
        <v>64</v>
      </c>
      <c r="G4473" s="61" t="s">
        <v>7630</v>
      </c>
      <c r="H4473" s="61" t="s">
        <v>967</v>
      </c>
      <c r="I4473" s="61">
        <v>26.24</v>
      </c>
      <c r="J4473" s="61">
        <v>-81.760000000000005</v>
      </c>
      <c r="K4473">
        <v>26102</v>
      </c>
      <c r="L4473"/>
      <c r="M4473"/>
    </row>
    <row r="4474" spans="1:13">
      <c r="A4474" s="61" t="s">
        <v>40</v>
      </c>
      <c r="B4474" s="61">
        <v>34112</v>
      </c>
      <c r="C4474" s="63" t="s">
        <v>968</v>
      </c>
      <c r="D4474" s="61">
        <v>0</v>
      </c>
      <c r="E4474" s="61" t="s">
        <v>1682</v>
      </c>
      <c r="F4474" s="61" t="s">
        <v>64</v>
      </c>
      <c r="G4474" s="61" t="s">
        <v>7630</v>
      </c>
      <c r="H4474" s="61" t="s">
        <v>967</v>
      </c>
      <c r="I4474" s="61">
        <v>26.12</v>
      </c>
      <c r="J4474" s="61">
        <v>-81.739999999999995</v>
      </c>
      <c r="K4474">
        <v>26625</v>
      </c>
      <c r="L4474"/>
      <c r="M4474"/>
    </row>
    <row r="4475" spans="1:13">
      <c r="A4475" s="61" t="s">
        <v>40</v>
      </c>
      <c r="B4475" s="61">
        <v>34104</v>
      </c>
      <c r="C4475" s="63" t="s">
        <v>968</v>
      </c>
      <c r="D4475" s="61">
        <v>0</v>
      </c>
      <c r="E4475" s="61" t="s">
        <v>1682</v>
      </c>
      <c r="F4475" s="61" t="s">
        <v>64</v>
      </c>
      <c r="G4475" s="61" t="s">
        <v>7630</v>
      </c>
      <c r="H4475" s="61" t="s">
        <v>967</v>
      </c>
      <c r="I4475" s="61">
        <v>26.15</v>
      </c>
      <c r="J4475" s="61">
        <v>-81.739999999999995</v>
      </c>
      <c r="K4475">
        <v>25485</v>
      </c>
      <c r="L4475"/>
      <c r="M4475"/>
    </row>
    <row r="4476" spans="1:13">
      <c r="A4476" s="61" t="s">
        <v>40</v>
      </c>
      <c r="B4476" s="61">
        <v>34113</v>
      </c>
      <c r="C4476" s="63" t="s">
        <v>968</v>
      </c>
      <c r="D4476" s="61">
        <v>0</v>
      </c>
      <c r="E4476" s="61" t="s">
        <v>1682</v>
      </c>
      <c r="F4476" s="61" t="s">
        <v>64</v>
      </c>
      <c r="G4476" s="61" t="s">
        <v>7630</v>
      </c>
      <c r="H4476" s="61" t="s">
        <v>967</v>
      </c>
      <c r="I4476" s="61">
        <v>26.04</v>
      </c>
      <c r="J4476" s="61">
        <v>-81.73</v>
      </c>
      <c r="K4476">
        <v>23740</v>
      </c>
      <c r="L4476"/>
      <c r="M4476"/>
    </row>
    <row r="4477" spans="1:13">
      <c r="A4477" s="61" t="s">
        <v>40</v>
      </c>
      <c r="B4477" s="61">
        <v>34116</v>
      </c>
      <c r="C4477" s="63" t="s">
        <v>968</v>
      </c>
      <c r="D4477" s="61">
        <v>0</v>
      </c>
      <c r="E4477" s="61" t="s">
        <v>1682</v>
      </c>
      <c r="F4477" s="61" t="s">
        <v>64</v>
      </c>
      <c r="G4477" s="61" t="s">
        <v>7630</v>
      </c>
      <c r="H4477" s="61" t="s">
        <v>967</v>
      </c>
      <c r="I4477" s="61">
        <v>26.19</v>
      </c>
      <c r="J4477" s="61">
        <v>-81.709999999999994</v>
      </c>
      <c r="K4477">
        <v>31538</v>
      </c>
      <c r="L4477"/>
      <c r="M4477"/>
    </row>
    <row r="4478" spans="1:13">
      <c r="A4478" s="61" t="s">
        <v>40</v>
      </c>
      <c r="B4478" s="61">
        <v>34119</v>
      </c>
      <c r="C4478" s="63" t="s">
        <v>968</v>
      </c>
      <c r="D4478" s="61">
        <v>0</v>
      </c>
      <c r="E4478" s="61" t="s">
        <v>1682</v>
      </c>
      <c r="F4478" s="61" t="s">
        <v>64</v>
      </c>
      <c r="G4478" s="61" t="s">
        <v>7630</v>
      </c>
      <c r="H4478" s="61" t="s">
        <v>967</v>
      </c>
      <c r="I4478" s="61">
        <v>26.27</v>
      </c>
      <c r="J4478" s="61">
        <v>-81.709999999999994</v>
      </c>
      <c r="K4478">
        <v>34933</v>
      </c>
      <c r="L4478"/>
      <c r="M4478"/>
    </row>
    <row r="4479" spans="1:13">
      <c r="A4479" s="61" t="s">
        <v>40</v>
      </c>
      <c r="B4479" s="61">
        <v>34117</v>
      </c>
      <c r="C4479" s="63" t="s">
        <v>968</v>
      </c>
      <c r="D4479" s="61">
        <v>0</v>
      </c>
      <c r="E4479" s="61" t="s">
        <v>1682</v>
      </c>
      <c r="F4479" s="61" t="s">
        <v>64</v>
      </c>
      <c r="G4479" s="61" t="s">
        <v>7630</v>
      </c>
      <c r="H4479" s="61" t="s">
        <v>967</v>
      </c>
      <c r="I4479" s="61">
        <v>26.18</v>
      </c>
      <c r="J4479" s="61">
        <v>-81.61</v>
      </c>
      <c r="K4479">
        <v>16408</v>
      </c>
      <c r="L4479"/>
      <c r="M4479"/>
    </row>
    <row r="4480" spans="1:13">
      <c r="A4480" s="61" t="s">
        <v>40</v>
      </c>
      <c r="B4480" s="61">
        <v>34120</v>
      </c>
      <c r="C4480" s="63" t="s">
        <v>968</v>
      </c>
      <c r="D4480" s="61">
        <v>0</v>
      </c>
      <c r="E4480" s="61" t="s">
        <v>1682</v>
      </c>
      <c r="F4480" s="61" t="s">
        <v>64</v>
      </c>
      <c r="G4480" s="61" t="s">
        <v>7630</v>
      </c>
      <c r="H4480" s="61" t="s">
        <v>967</v>
      </c>
      <c r="I4480" s="61">
        <v>26.33</v>
      </c>
      <c r="J4480" s="61">
        <v>-81.569999999999993</v>
      </c>
      <c r="K4480">
        <v>41026</v>
      </c>
      <c r="L4480"/>
      <c r="M4480"/>
    </row>
    <row r="4481" spans="1:13">
      <c r="A4481" s="61" t="s">
        <v>40</v>
      </c>
      <c r="B4481" s="61">
        <v>34114</v>
      </c>
      <c r="C4481" s="63" t="s">
        <v>968</v>
      </c>
      <c r="D4481" s="61">
        <v>0</v>
      </c>
      <c r="E4481" s="61" t="s">
        <v>1682</v>
      </c>
      <c r="F4481" s="61" t="s">
        <v>64</v>
      </c>
      <c r="G4481" s="61" t="s">
        <v>7630</v>
      </c>
      <c r="H4481" s="61" t="s">
        <v>967</v>
      </c>
      <c r="I4481" s="61">
        <v>25.94</v>
      </c>
      <c r="J4481" s="61">
        <v>-81.540000000000006</v>
      </c>
      <c r="K4481">
        <v>21343</v>
      </c>
      <c r="L4481"/>
      <c r="M4481"/>
    </row>
    <row r="4482" spans="1:13">
      <c r="A4482" s="61" t="s">
        <v>40</v>
      </c>
      <c r="B4482" s="61">
        <v>32566</v>
      </c>
      <c r="C4482" s="63" t="s">
        <v>968</v>
      </c>
      <c r="D4482" s="61">
        <v>0</v>
      </c>
      <c r="E4482" s="61" t="s">
        <v>7450</v>
      </c>
      <c r="F4482" s="61" t="s">
        <v>64</v>
      </c>
      <c r="G4482" s="61" t="s">
        <v>7438</v>
      </c>
      <c r="H4482" s="61" t="s">
        <v>7409</v>
      </c>
      <c r="I4482" s="61">
        <v>30.44</v>
      </c>
      <c r="J4482" s="61">
        <v>-86.88</v>
      </c>
      <c r="K4482">
        <v>44434</v>
      </c>
      <c r="L4482"/>
      <c r="M4482"/>
    </row>
    <row r="4483" spans="1:13">
      <c r="A4483" s="61" t="s">
        <v>40</v>
      </c>
      <c r="B4483" s="61">
        <v>32266</v>
      </c>
      <c r="C4483" s="63" t="s">
        <v>968</v>
      </c>
      <c r="D4483" s="61">
        <v>0</v>
      </c>
      <c r="E4483" s="61" t="s">
        <v>7389</v>
      </c>
      <c r="F4483" s="61" t="s">
        <v>64</v>
      </c>
      <c r="G4483" s="61" t="s">
        <v>7356</v>
      </c>
      <c r="H4483" s="61" t="s">
        <v>967</v>
      </c>
      <c r="I4483" s="61">
        <v>30.31</v>
      </c>
      <c r="J4483" s="61">
        <v>-81.39</v>
      </c>
      <c r="K4483">
        <v>7217</v>
      </c>
      <c r="L4483"/>
      <c r="M4483"/>
    </row>
    <row r="4484" spans="1:13">
      <c r="A4484" s="61" t="s">
        <v>40</v>
      </c>
      <c r="B4484" s="61">
        <v>34652</v>
      </c>
      <c r="C4484" s="63" t="s">
        <v>968</v>
      </c>
      <c r="D4484" s="61">
        <v>0</v>
      </c>
      <c r="E4484" s="61" t="s">
        <v>7667</v>
      </c>
      <c r="F4484" s="61" t="s">
        <v>64</v>
      </c>
      <c r="G4484" s="61" t="s">
        <v>7569</v>
      </c>
      <c r="H4484" s="61" t="s">
        <v>967</v>
      </c>
      <c r="I4484" s="61">
        <v>28.24</v>
      </c>
      <c r="J4484" s="61">
        <v>-82.74</v>
      </c>
      <c r="K4484">
        <v>26697</v>
      </c>
      <c r="L4484"/>
      <c r="M4484"/>
    </row>
    <row r="4485" spans="1:13">
      <c r="A4485" s="61" t="s">
        <v>40</v>
      </c>
      <c r="B4485" s="61">
        <v>34653</v>
      </c>
      <c r="C4485" s="63" t="s">
        <v>968</v>
      </c>
      <c r="D4485" s="61">
        <v>0</v>
      </c>
      <c r="E4485" s="61" t="s">
        <v>7667</v>
      </c>
      <c r="F4485" s="61" t="s">
        <v>64</v>
      </c>
      <c r="G4485" s="61" t="s">
        <v>7569</v>
      </c>
      <c r="H4485" s="61" t="s">
        <v>967</v>
      </c>
      <c r="I4485" s="61">
        <v>28.24</v>
      </c>
      <c r="J4485" s="61">
        <v>-82.71</v>
      </c>
      <c r="K4485">
        <v>33381</v>
      </c>
      <c r="L4485"/>
      <c r="M4485"/>
    </row>
    <row r="4486" spans="1:13">
      <c r="A4486" s="61" t="s">
        <v>40</v>
      </c>
      <c r="B4486" s="61">
        <v>34654</v>
      </c>
      <c r="C4486" s="63" t="s">
        <v>968</v>
      </c>
      <c r="D4486" s="61">
        <v>0</v>
      </c>
      <c r="E4486" s="61" t="s">
        <v>7667</v>
      </c>
      <c r="F4486" s="61" t="s">
        <v>64</v>
      </c>
      <c r="G4486" s="61" t="s">
        <v>7569</v>
      </c>
      <c r="H4486" s="61" t="s">
        <v>967</v>
      </c>
      <c r="I4486" s="61">
        <v>28.28</v>
      </c>
      <c r="J4486" s="61">
        <v>-82.63</v>
      </c>
      <c r="K4486">
        <v>23508</v>
      </c>
      <c r="L4486"/>
      <c r="M4486"/>
    </row>
    <row r="4487" spans="1:13">
      <c r="A4487" s="61" t="s">
        <v>40</v>
      </c>
      <c r="B4487" s="61">
        <v>34655</v>
      </c>
      <c r="C4487" s="63" t="s">
        <v>968</v>
      </c>
      <c r="D4487" s="61">
        <v>0</v>
      </c>
      <c r="E4487" s="61" t="s">
        <v>7667</v>
      </c>
      <c r="F4487" s="61" t="s">
        <v>64</v>
      </c>
      <c r="G4487" s="61" t="s">
        <v>7569</v>
      </c>
      <c r="H4487" s="61" t="s">
        <v>967</v>
      </c>
      <c r="I4487" s="61">
        <v>28.21</v>
      </c>
      <c r="J4487" s="61">
        <v>-82.62</v>
      </c>
      <c r="K4487">
        <v>45628</v>
      </c>
      <c r="L4487"/>
      <c r="M4487"/>
    </row>
    <row r="4488" spans="1:13">
      <c r="A4488" s="61" t="s">
        <v>40</v>
      </c>
      <c r="B4488" s="61">
        <v>32168</v>
      </c>
      <c r="C4488" s="63" t="s">
        <v>968</v>
      </c>
      <c r="D4488" s="61">
        <v>0</v>
      </c>
      <c r="E4488" s="61" t="s">
        <v>7378</v>
      </c>
      <c r="F4488" s="61" t="s">
        <v>64</v>
      </c>
      <c r="G4488" s="61" t="s">
        <v>7359</v>
      </c>
      <c r="H4488" s="61" t="s">
        <v>967</v>
      </c>
      <c r="I4488" s="61">
        <v>29.02</v>
      </c>
      <c r="J4488" s="61">
        <v>-80.92</v>
      </c>
      <c r="K4488">
        <v>30058</v>
      </c>
      <c r="L4488"/>
      <c r="M4488"/>
    </row>
    <row r="4489" spans="1:13">
      <c r="A4489" s="61" t="s">
        <v>40</v>
      </c>
      <c r="B4489" s="61">
        <v>32169</v>
      </c>
      <c r="C4489" s="63" t="s">
        <v>968</v>
      </c>
      <c r="D4489" s="61">
        <v>0</v>
      </c>
      <c r="E4489" s="61" t="s">
        <v>7378</v>
      </c>
      <c r="F4489" s="61" t="s">
        <v>64</v>
      </c>
      <c r="G4489" s="61" t="s">
        <v>7359</v>
      </c>
      <c r="H4489" s="61" t="s">
        <v>967</v>
      </c>
      <c r="I4489" s="61">
        <v>28.97</v>
      </c>
      <c r="J4489" s="61">
        <v>-80.87</v>
      </c>
      <c r="K4489">
        <v>10621</v>
      </c>
      <c r="L4489"/>
      <c r="M4489"/>
    </row>
    <row r="4490" spans="1:13">
      <c r="A4490" s="61" t="s">
        <v>40</v>
      </c>
      <c r="B4490" s="61">
        <v>32669</v>
      </c>
      <c r="C4490" s="63" t="s">
        <v>968</v>
      </c>
      <c r="D4490" s="61">
        <v>0</v>
      </c>
      <c r="E4490" s="61" t="s">
        <v>7132</v>
      </c>
      <c r="F4490" s="61" t="s">
        <v>64</v>
      </c>
      <c r="G4490" s="61" t="s">
        <v>7457</v>
      </c>
      <c r="H4490" s="61" t="s">
        <v>967</v>
      </c>
      <c r="I4490" s="61">
        <v>29.64</v>
      </c>
      <c r="J4490" s="61">
        <v>-82.61</v>
      </c>
      <c r="K4490">
        <v>15890</v>
      </c>
      <c r="L4490"/>
      <c r="M4490"/>
    </row>
    <row r="4491" spans="1:13">
      <c r="A4491" s="61" t="s">
        <v>40</v>
      </c>
      <c r="B4491" s="61">
        <v>32578</v>
      </c>
      <c r="C4491" s="63" t="s">
        <v>968</v>
      </c>
      <c r="D4491" s="61">
        <v>0</v>
      </c>
      <c r="E4491" s="61" t="s">
        <v>7454</v>
      </c>
      <c r="F4491" s="61" t="s">
        <v>64</v>
      </c>
      <c r="G4491" s="61" t="s">
        <v>7440</v>
      </c>
      <c r="H4491" s="61" t="s">
        <v>7409</v>
      </c>
      <c r="I4491" s="61">
        <v>30.53</v>
      </c>
      <c r="J4491" s="61">
        <v>-86.48</v>
      </c>
      <c r="K4491">
        <v>35075</v>
      </c>
      <c r="L4491"/>
      <c r="M4491"/>
    </row>
    <row r="4492" spans="1:13">
      <c r="A4492" s="61" t="s">
        <v>40</v>
      </c>
      <c r="B4492" s="61">
        <v>34275</v>
      </c>
      <c r="C4492" s="63" t="s">
        <v>968</v>
      </c>
      <c r="D4492" s="61">
        <v>0</v>
      </c>
      <c r="E4492" s="61" t="s">
        <v>7649</v>
      </c>
      <c r="F4492" s="61" t="s">
        <v>64</v>
      </c>
      <c r="G4492" s="61" t="s">
        <v>7643</v>
      </c>
      <c r="H4492" s="61" t="s">
        <v>967</v>
      </c>
      <c r="I4492" s="61">
        <v>27.12</v>
      </c>
      <c r="J4492" s="61">
        <v>-82.43</v>
      </c>
      <c r="K4492">
        <v>20570</v>
      </c>
      <c r="L4492"/>
      <c r="M4492"/>
    </row>
    <row r="4493" spans="1:13">
      <c r="A4493" s="61" t="s">
        <v>40</v>
      </c>
      <c r="B4493" s="61">
        <v>33903</v>
      </c>
      <c r="C4493" s="63" t="s">
        <v>968</v>
      </c>
      <c r="D4493" s="61">
        <v>0</v>
      </c>
      <c r="E4493" s="61" t="s">
        <v>7613</v>
      </c>
      <c r="F4493" s="61" t="s">
        <v>64</v>
      </c>
      <c r="G4493" s="61" t="s">
        <v>853</v>
      </c>
      <c r="H4493" s="61" t="s">
        <v>967</v>
      </c>
      <c r="I4493" s="61">
        <v>26.68</v>
      </c>
      <c r="J4493" s="61">
        <v>-81.91</v>
      </c>
      <c r="K4493">
        <v>23294</v>
      </c>
      <c r="L4493"/>
      <c r="M4493"/>
    </row>
    <row r="4494" spans="1:13">
      <c r="A4494" s="61" t="s">
        <v>40</v>
      </c>
      <c r="B4494" s="61">
        <v>33917</v>
      </c>
      <c r="C4494" s="63" t="s">
        <v>968</v>
      </c>
      <c r="D4494" s="61">
        <v>0</v>
      </c>
      <c r="E4494" s="61" t="s">
        <v>7613</v>
      </c>
      <c r="F4494" s="61" t="s">
        <v>64</v>
      </c>
      <c r="G4494" s="61" t="s">
        <v>853</v>
      </c>
      <c r="H4494" s="61" t="s">
        <v>967</v>
      </c>
      <c r="I4494" s="61">
        <v>26.74</v>
      </c>
      <c r="J4494" s="61">
        <v>-81.84</v>
      </c>
      <c r="K4494">
        <v>30702</v>
      </c>
      <c r="L4494"/>
      <c r="M4494"/>
    </row>
    <row r="4495" spans="1:13">
      <c r="A4495" s="61" t="s">
        <v>40</v>
      </c>
      <c r="B4495" s="61">
        <v>33160</v>
      </c>
      <c r="C4495" s="63" t="s">
        <v>968</v>
      </c>
      <c r="D4495" s="61">
        <v>0</v>
      </c>
      <c r="E4495" s="61" t="s">
        <v>7538</v>
      </c>
      <c r="F4495" s="61" t="s">
        <v>64</v>
      </c>
      <c r="G4495" s="61" t="s">
        <v>7521</v>
      </c>
      <c r="H4495" s="61" t="s">
        <v>967</v>
      </c>
      <c r="I4495" s="61">
        <v>25.93</v>
      </c>
      <c r="J4495" s="61">
        <v>-80.14</v>
      </c>
      <c r="K4495">
        <v>44085</v>
      </c>
      <c r="L4495"/>
      <c r="M4495"/>
    </row>
    <row r="4496" spans="1:13">
      <c r="A4496" s="61" t="s">
        <v>40</v>
      </c>
      <c r="B4496" s="61">
        <v>33408</v>
      </c>
      <c r="C4496" s="63" t="s">
        <v>968</v>
      </c>
      <c r="D4496" s="61">
        <v>0</v>
      </c>
      <c r="E4496" s="61" t="s">
        <v>7544</v>
      </c>
      <c r="F4496" s="61" t="s">
        <v>64</v>
      </c>
      <c r="G4496" s="61" t="s">
        <v>7543</v>
      </c>
      <c r="H4496" s="61" t="s">
        <v>967</v>
      </c>
      <c r="I4496" s="61">
        <v>26.84</v>
      </c>
      <c r="J4496" s="61">
        <v>-80.05</v>
      </c>
      <c r="K4496">
        <v>18965</v>
      </c>
      <c r="L4496"/>
      <c r="M4496"/>
    </row>
    <row r="4497" spans="1:13">
      <c r="A4497" s="61" t="s">
        <v>40</v>
      </c>
      <c r="B4497" s="61">
        <v>34287</v>
      </c>
      <c r="C4497" s="63" t="s">
        <v>968</v>
      </c>
      <c r="D4497" s="61">
        <v>0</v>
      </c>
      <c r="E4497" s="61" t="s">
        <v>7651</v>
      </c>
      <c r="F4497" s="61" t="s">
        <v>64</v>
      </c>
      <c r="G4497" s="61" t="s">
        <v>7643</v>
      </c>
      <c r="H4497" s="61" t="s">
        <v>967</v>
      </c>
      <c r="I4497" s="61">
        <v>27.05</v>
      </c>
      <c r="J4497" s="61">
        <v>-82.25</v>
      </c>
      <c r="K4497">
        <v>26277</v>
      </c>
      <c r="L4497"/>
      <c r="M4497"/>
    </row>
    <row r="4498" spans="1:13">
      <c r="A4498" s="61" t="s">
        <v>40</v>
      </c>
      <c r="B4498" s="61">
        <v>34291</v>
      </c>
      <c r="C4498" s="63" t="s">
        <v>968</v>
      </c>
      <c r="D4498" s="61">
        <v>0</v>
      </c>
      <c r="E4498" s="61" t="s">
        <v>7651</v>
      </c>
      <c r="F4498" s="61" t="s">
        <v>64</v>
      </c>
      <c r="G4498" s="61" t="s">
        <v>7643</v>
      </c>
      <c r="H4498" s="61" t="s">
        <v>967</v>
      </c>
      <c r="I4498" s="61">
        <v>27.09</v>
      </c>
      <c r="J4498" s="61">
        <v>-82.24</v>
      </c>
      <c r="K4498">
        <v>8332</v>
      </c>
      <c r="L4498"/>
      <c r="M4498"/>
    </row>
    <row r="4499" spans="1:13">
      <c r="A4499" s="61" t="s">
        <v>40</v>
      </c>
      <c r="B4499" s="61">
        <v>34286</v>
      </c>
      <c r="C4499" s="63" t="s">
        <v>968</v>
      </c>
      <c r="D4499" s="61">
        <v>0</v>
      </c>
      <c r="E4499" s="61" t="s">
        <v>7651</v>
      </c>
      <c r="F4499" s="61" t="s">
        <v>64</v>
      </c>
      <c r="G4499" s="61" t="s">
        <v>7643</v>
      </c>
      <c r="H4499" s="61" t="s">
        <v>967</v>
      </c>
      <c r="I4499" s="61">
        <v>27.04</v>
      </c>
      <c r="J4499" s="61">
        <v>-82.19</v>
      </c>
      <c r="K4499">
        <v>22000</v>
      </c>
      <c r="L4499"/>
      <c r="M4499"/>
    </row>
    <row r="4500" spans="1:13">
      <c r="A4500" s="61" t="s">
        <v>40</v>
      </c>
      <c r="B4500" s="61">
        <v>34289</v>
      </c>
      <c r="C4500" s="63" t="s">
        <v>968</v>
      </c>
      <c r="D4500" s="61">
        <v>0</v>
      </c>
      <c r="E4500" s="61" t="s">
        <v>7651</v>
      </c>
      <c r="F4500" s="61" t="s">
        <v>64</v>
      </c>
      <c r="G4500" s="61" t="s">
        <v>7643</v>
      </c>
      <c r="H4500" s="61" t="s">
        <v>967</v>
      </c>
      <c r="I4500" s="61">
        <v>27.08</v>
      </c>
      <c r="J4500" s="61">
        <v>-82.13</v>
      </c>
      <c r="K4500">
        <v>3359</v>
      </c>
      <c r="L4500"/>
      <c r="M4500"/>
    </row>
    <row r="4501" spans="1:13">
      <c r="A4501" s="61" t="s">
        <v>40</v>
      </c>
      <c r="B4501" s="61">
        <v>34288</v>
      </c>
      <c r="C4501" s="63" t="s">
        <v>968</v>
      </c>
      <c r="D4501" s="61">
        <v>0</v>
      </c>
      <c r="E4501" s="61" t="s">
        <v>7651</v>
      </c>
      <c r="F4501" s="61" t="s">
        <v>64</v>
      </c>
      <c r="G4501" s="61" t="s">
        <v>7643</v>
      </c>
      <c r="H4501" s="61" t="s">
        <v>967</v>
      </c>
      <c r="I4501" s="61">
        <v>27.05</v>
      </c>
      <c r="J4501" s="61">
        <v>-82.11</v>
      </c>
      <c r="K4501">
        <v>14010</v>
      </c>
      <c r="L4501"/>
      <c r="M4501"/>
    </row>
    <row r="4502" spans="1:13">
      <c r="A4502" s="61" t="s">
        <v>40</v>
      </c>
      <c r="B4502" s="61">
        <v>32071</v>
      </c>
      <c r="C4502" s="63" t="s">
        <v>968</v>
      </c>
      <c r="D4502" s="61">
        <v>0</v>
      </c>
      <c r="E4502" s="61" t="s">
        <v>7349</v>
      </c>
      <c r="F4502" s="61" t="s">
        <v>64</v>
      </c>
      <c r="G4502" s="61" t="s">
        <v>7330</v>
      </c>
      <c r="H4502" s="61" t="s">
        <v>967</v>
      </c>
      <c r="I4502" s="61">
        <v>30.03</v>
      </c>
      <c r="J4502" s="61">
        <v>-82.92</v>
      </c>
      <c r="K4502">
        <v>3854</v>
      </c>
      <c r="L4502"/>
      <c r="M4502"/>
    </row>
    <row r="4503" spans="1:13">
      <c r="A4503" s="61" t="s">
        <v>40</v>
      </c>
      <c r="B4503" s="61">
        <v>32759</v>
      </c>
      <c r="C4503" s="63" t="s">
        <v>968</v>
      </c>
      <c r="D4503" s="61">
        <v>0</v>
      </c>
      <c r="E4503" s="61" t="s">
        <v>3170</v>
      </c>
      <c r="F4503" s="61" t="s">
        <v>64</v>
      </c>
      <c r="G4503" s="61" t="s">
        <v>7359</v>
      </c>
      <c r="H4503" s="61" t="s">
        <v>967</v>
      </c>
      <c r="I4503" s="61">
        <v>28.86</v>
      </c>
      <c r="J4503" s="61">
        <v>-80.849999999999994</v>
      </c>
      <c r="K4503">
        <v>2951</v>
      </c>
      <c r="L4503"/>
      <c r="M4503"/>
    </row>
    <row r="4504" spans="1:13">
      <c r="A4504" s="61" t="s">
        <v>40</v>
      </c>
      <c r="B4504" s="61">
        <v>34481</v>
      </c>
      <c r="C4504" s="63" t="s">
        <v>968</v>
      </c>
      <c r="D4504" s="61">
        <v>0</v>
      </c>
      <c r="E4504" s="61" t="s">
        <v>7662</v>
      </c>
      <c r="F4504" s="61" t="s">
        <v>64</v>
      </c>
      <c r="G4504" s="61" t="s">
        <v>670</v>
      </c>
      <c r="H4504" s="61" t="s">
        <v>967</v>
      </c>
      <c r="I4504" s="61">
        <v>29.13</v>
      </c>
      <c r="J4504" s="61">
        <v>-82.31</v>
      </c>
      <c r="K4504">
        <v>23097</v>
      </c>
      <c r="L4504"/>
      <c r="M4504"/>
    </row>
    <row r="4505" spans="1:13">
      <c r="A4505" s="61" t="s">
        <v>40</v>
      </c>
      <c r="B4505" s="61">
        <v>34482</v>
      </c>
      <c r="C4505" s="63" t="s">
        <v>968</v>
      </c>
      <c r="D4505" s="61">
        <v>0</v>
      </c>
      <c r="E4505" s="61" t="s">
        <v>7662</v>
      </c>
      <c r="F4505" s="61" t="s">
        <v>64</v>
      </c>
      <c r="G4505" s="61" t="s">
        <v>670</v>
      </c>
      <c r="H4505" s="61" t="s">
        <v>967</v>
      </c>
      <c r="I4505" s="61">
        <v>29.24</v>
      </c>
      <c r="J4505" s="61">
        <v>-82.28</v>
      </c>
      <c r="K4505">
        <v>23565</v>
      </c>
      <c r="L4505"/>
      <c r="M4505"/>
    </row>
    <row r="4506" spans="1:13">
      <c r="A4506" s="61" t="s">
        <v>40</v>
      </c>
      <c r="B4506" s="61">
        <v>34474</v>
      </c>
      <c r="C4506" s="63" t="s">
        <v>968</v>
      </c>
      <c r="D4506" s="61">
        <v>0</v>
      </c>
      <c r="E4506" s="61" t="s">
        <v>7662</v>
      </c>
      <c r="F4506" s="61" t="s">
        <v>64</v>
      </c>
      <c r="G4506" s="61" t="s">
        <v>670</v>
      </c>
      <c r="H4506" s="61" t="s">
        <v>967</v>
      </c>
      <c r="I4506" s="61">
        <v>29.16</v>
      </c>
      <c r="J4506" s="61">
        <v>-82.21</v>
      </c>
      <c r="K4506">
        <v>17781</v>
      </c>
      <c r="L4506"/>
      <c r="M4506"/>
    </row>
    <row r="4507" spans="1:13">
      <c r="A4507" s="61" t="s">
        <v>40</v>
      </c>
      <c r="B4507" s="61">
        <v>34476</v>
      </c>
      <c r="C4507" s="63" t="s">
        <v>968</v>
      </c>
      <c r="D4507" s="61">
        <v>0</v>
      </c>
      <c r="E4507" s="61" t="s">
        <v>7662</v>
      </c>
      <c r="F4507" s="61" t="s">
        <v>64</v>
      </c>
      <c r="G4507" s="61" t="s">
        <v>670</v>
      </c>
      <c r="H4507" s="61" t="s">
        <v>967</v>
      </c>
      <c r="I4507" s="61">
        <v>29.08</v>
      </c>
      <c r="J4507" s="61">
        <v>-82.2</v>
      </c>
      <c r="K4507">
        <v>26522</v>
      </c>
      <c r="L4507"/>
      <c r="M4507"/>
    </row>
    <row r="4508" spans="1:13">
      <c r="A4508" s="61" t="s">
        <v>40</v>
      </c>
      <c r="B4508" s="61">
        <v>34473</v>
      </c>
      <c r="C4508" s="63" t="s">
        <v>968</v>
      </c>
      <c r="D4508" s="61">
        <v>0</v>
      </c>
      <c r="E4508" s="61" t="s">
        <v>7662</v>
      </c>
      <c r="F4508" s="61" t="s">
        <v>64</v>
      </c>
      <c r="G4508" s="61" t="s">
        <v>670</v>
      </c>
      <c r="H4508" s="61" t="s">
        <v>967</v>
      </c>
      <c r="I4508" s="61">
        <v>29.01</v>
      </c>
      <c r="J4508" s="61">
        <v>-82.18</v>
      </c>
      <c r="K4508">
        <v>21548</v>
      </c>
      <c r="L4508"/>
      <c r="M4508"/>
    </row>
    <row r="4509" spans="1:13">
      <c r="A4509" s="61" t="s">
        <v>40</v>
      </c>
      <c r="B4509" s="61">
        <v>34475</v>
      </c>
      <c r="C4509" s="63" t="s">
        <v>968</v>
      </c>
      <c r="D4509" s="61">
        <v>0</v>
      </c>
      <c r="E4509" s="61" t="s">
        <v>7662</v>
      </c>
      <c r="F4509" s="61" t="s">
        <v>64</v>
      </c>
      <c r="G4509" s="61" t="s">
        <v>670</v>
      </c>
      <c r="H4509" s="61" t="s">
        <v>967</v>
      </c>
      <c r="I4509" s="61">
        <v>29.26</v>
      </c>
      <c r="J4509" s="61">
        <v>-82.17</v>
      </c>
      <c r="K4509">
        <v>14780</v>
      </c>
      <c r="L4509"/>
      <c r="M4509"/>
    </row>
    <row r="4510" spans="1:13">
      <c r="A4510" s="61" t="s">
        <v>40</v>
      </c>
      <c r="B4510" s="61">
        <v>34471</v>
      </c>
      <c r="C4510" s="63" t="s">
        <v>968</v>
      </c>
      <c r="D4510" s="61">
        <v>0</v>
      </c>
      <c r="E4510" s="61" t="s">
        <v>7662</v>
      </c>
      <c r="F4510" s="61" t="s">
        <v>64</v>
      </c>
      <c r="G4510" s="61" t="s">
        <v>670</v>
      </c>
      <c r="H4510" s="61" t="s">
        <v>967</v>
      </c>
      <c r="I4510" s="61">
        <v>29.18</v>
      </c>
      <c r="J4510" s="61">
        <v>-82.13</v>
      </c>
      <c r="K4510">
        <v>27632</v>
      </c>
      <c r="L4510"/>
      <c r="M4510"/>
    </row>
    <row r="4511" spans="1:13">
      <c r="A4511" s="61" t="s">
        <v>40</v>
      </c>
      <c r="B4511" s="61">
        <v>34479</v>
      </c>
      <c r="C4511" s="63" t="s">
        <v>968</v>
      </c>
      <c r="D4511" s="61">
        <v>0</v>
      </c>
      <c r="E4511" s="61" t="s">
        <v>7662</v>
      </c>
      <c r="F4511" s="61" t="s">
        <v>64</v>
      </c>
      <c r="G4511" s="61" t="s">
        <v>670</v>
      </c>
      <c r="H4511" s="61" t="s">
        <v>967</v>
      </c>
      <c r="I4511" s="61">
        <v>29.26</v>
      </c>
      <c r="J4511" s="61">
        <v>-82.11</v>
      </c>
      <c r="K4511">
        <v>14127</v>
      </c>
      <c r="L4511"/>
      <c r="M4511"/>
    </row>
    <row r="4512" spans="1:13">
      <c r="A4512" s="61" t="s">
        <v>40</v>
      </c>
      <c r="B4512" s="61">
        <v>34480</v>
      </c>
      <c r="C4512" s="63" t="s">
        <v>968</v>
      </c>
      <c r="D4512" s="61">
        <v>0</v>
      </c>
      <c r="E4512" s="61" t="s">
        <v>7662</v>
      </c>
      <c r="F4512" s="61" t="s">
        <v>64</v>
      </c>
      <c r="G4512" s="61" t="s">
        <v>670</v>
      </c>
      <c r="H4512" s="61" t="s">
        <v>967</v>
      </c>
      <c r="I4512" s="61">
        <v>29.1</v>
      </c>
      <c r="J4512" s="61">
        <v>-82.1</v>
      </c>
      <c r="K4512">
        <v>21709</v>
      </c>
      <c r="L4512"/>
      <c r="M4512"/>
    </row>
    <row r="4513" spans="1:13">
      <c r="A4513" s="61" t="s">
        <v>40</v>
      </c>
      <c r="B4513" s="61">
        <v>34470</v>
      </c>
      <c r="C4513" s="63" t="s">
        <v>968</v>
      </c>
      <c r="D4513" s="61">
        <v>0</v>
      </c>
      <c r="E4513" s="61" t="s">
        <v>7662</v>
      </c>
      <c r="F4513" s="61" t="s">
        <v>64</v>
      </c>
      <c r="G4513" s="61" t="s">
        <v>670</v>
      </c>
      <c r="H4513" s="61" t="s">
        <v>967</v>
      </c>
      <c r="I4513" s="61">
        <v>29.2</v>
      </c>
      <c r="J4513" s="61">
        <v>-82.09</v>
      </c>
      <c r="K4513">
        <v>20483</v>
      </c>
      <c r="L4513"/>
      <c r="M4513"/>
    </row>
    <row r="4514" spans="1:13">
      <c r="A4514" s="61" t="s">
        <v>40</v>
      </c>
      <c r="B4514" s="61">
        <v>34472</v>
      </c>
      <c r="C4514" s="63" t="s">
        <v>968</v>
      </c>
      <c r="D4514" s="61">
        <v>0</v>
      </c>
      <c r="E4514" s="61" t="s">
        <v>7662</v>
      </c>
      <c r="F4514" s="61" t="s">
        <v>64</v>
      </c>
      <c r="G4514" s="61" t="s">
        <v>670</v>
      </c>
      <c r="H4514" s="61" t="s">
        <v>967</v>
      </c>
      <c r="I4514" s="61">
        <v>29.11</v>
      </c>
      <c r="J4514" s="61">
        <v>-82</v>
      </c>
      <c r="K4514">
        <v>31701</v>
      </c>
      <c r="L4514"/>
      <c r="M4514"/>
    </row>
    <row r="4515" spans="1:13">
      <c r="A4515" s="61" t="s">
        <v>40</v>
      </c>
      <c r="B4515" s="61">
        <v>34141</v>
      </c>
      <c r="C4515" s="63" t="s">
        <v>968</v>
      </c>
      <c r="D4515" s="61">
        <v>0</v>
      </c>
      <c r="E4515" s="61" t="s">
        <v>7635</v>
      </c>
      <c r="F4515" s="61" t="s">
        <v>64</v>
      </c>
      <c r="G4515" s="61" t="s">
        <v>7630</v>
      </c>
      <c r="H4515" s="61" t="s">
        <v>967</v>
      </c>
      <c r="I4515" s="61">
        <v>25.9</v>
      </c>
      <c r="J4515" s="61">
        <v>-81.3</v>
      </c>
      <c r="K4515">
        <v>131</v>
      </c>
      <c r="L4515"/>
      <c r="M4515"/>
    </row>
    <row r="4516" spans="1:13">
      <c r="A4516" s="61" t="s">
        <v>40</v>
      </c>
      <c r="B4516" s="61">
        <v>32179</v>
      </c>
      <c r="C4516" s="63" t="s">
        <v>968</v>
      </c>
      <c r="D4516" s="61">
        <v>0</v>
      </c>
      <c r="E4516" s="61" t="s">
        <v>7381</v>
      </c>
      <c r="F4516" s="61" t="s">
        <v>64</v>
      </c>
      <c r="G4516" s="61" t="s">
        <v>670</v>
      </c>
      <c r="H4516" s="61" t="s">
        <v>967</v>
      </c>
      <c r="I4516" s="61">
        <v>29.04</v>
      </c>
      <c r="J4516" s="61">
        <v>-81.92</v>
      </c>
      <c r="K4516">
        <v>9075</v>
      </c>
      <c r="L4516"/>
      <c r="M4516"/>
    </row>
    <row r="4517" spans="1:13">
      <c r="A4517" s="61" t="s">
        <v>40</v>
      </c>
      <c r="B4517" s="61">
        <v>34761</v>
      </c>
      <c r="C4517" s="63" t="s">
        <v>968</v>
      </c>
      <c r="D4517" s="61">
        <v>0</v>
      </c>
      <c r="E4517" s="61" t="s">
        <v>7684</v>
      </c>
      <c r="F4517" s="61" t="s">
        <v>64</v>
      </c>
      <c r="G4517" s="61" t="s">
        <v>1971</v>
      </c>
      <c r="H4517" s="61" t="s">
        <v>967</v>
      </c>
      <c r="I4517" s="61">
        <v>28.57</v>
      </c>
      <c r="J4517" s="61">
        <v>-81.53</v>
      </c>
      <c r="K4517">
        <v>48193</v>
      </c>
      <c r="L4517"/>
      <c r="M4517"/>
    </row>
    <row r="4518" spans="1:13">
      <c r="A4518" s="61" t="s">
        <v>40</v>
      </c>
      <c r="B4518" s="61">
        <v>33556</v>
      </c>
      <c r="C4518" s="63" t="s">
        <v>968</v>
      </c>
      <c r="D4518" s="61">
        <v>0</v>
      </c>
      <c r="E4518" s="61" t="s">
        <v>3926</v>
      </c>
      <c r="F4518" s="61" t="s">
        <v>64</v>
      </c>
      <c r="G4518" s="61" t="s">
        <v>1467</v>
      </c>
      <c r="H4518" s="61" t="s">
        <v>967</v>
      </c>
      <c r="I4518" s="61">
        <v>28.13</v>
      </c>
      <c r="J4518" s="61">
        <v>-82.59</v>
      </c>
      <c r="K4518">
        <v>30547</v>
      </c>
      <c r="L4518"/>
      <c r="M4518"/>
    </row>
    <row r="4519" spans="1:13">
      <c r="A4519" s="61" t="s">
        <v>40</v>
      </c>
      <c r="B4519" s="61">
        <v>34762</v>
      </c>
      <c r="C4519" s="63" t="s">
        <v>968</v>
      </c>
      <c r="D4519" s="61">
        <v>0</v>
      </c>
      <c r="E4519" s="61" t="s">
        <v>7685</v>
      </c>
      <c r="F4519" s="61" t="s">
        <v>64</v>
      </c>
      <c r="G4519" s="61" t="s">
        <v>7358</v>
      </c>
      <c r="H4519" s="61" t="s">
        <v>967</v>
      </c>
      <c r="I4519" s="61">
        <v>28.74</v>
      </c>
      <c r="J4519" s="61">
        <v>-81.89</v>
      </c>
      <c r="K4519">
        <v>567</v>
      </c>
      <c r="L4519"/>
      <c r="M4519"/>
    </row>
    <row r="4520" spans="1:13">
      <c r="A4520" s="61" t="s">
        <v>40</v>
      </c>
      <c r="B4520" s="61">
        <v>34972</v>
      </c>
      <c r="C4520" s="63" t="s">
        <v>968</v>
      </c>
      <c r="D4520" s="61">
        <v>0</v>
      </c>
      <c r="E4520" s="61" t="s">
        <v>7695</v>
      </c>
      <c r="F4520" s="61" t="s">
        <v>64</v>
      </c>
      <c r="G4520" s="61" t="s">
        <v>7696</v>
      </c>
      <c r="H4520" s="61" t="s">
        <v>967</v>
      </c>
      <c r="I4520" s="61">
        <v>27.5</v>
      </c>
      <c r="J4520" s="61">
        <v>-80.930000000000007</v>
      </c>
      <c r="K4520">
        <v>19514</v>
      </c>
      <c r="L4520"/>
      <c r="M4520"/>
    </row>
    <row r="4521" spans="1:13">
      <c r="A4521" s="61" t="s">
        <v>40</v>
      </c>
      <c r="B4521" s="61">
        <v>34974</v>
      </c>
      <c r="C4521" s="63" t="s">
        <v>968</v>
      </c>
      <c r="D4521" s="61">
        <v>0</v>
      </c>
      <c r="E4521" s="61" t="s">
        <v>7695</v>
      </c>
      <c r="F4521" s="61" t="s">
        <v>64</v>
      </c>
      <c r="G4521" s="61" t="s">
        <v>7696</v>
      </c>
      <c r="H4521" s="61" t="s">
        <v>967</v>
      </c>
      <c r="I4521" s="61">
        <v>27.24</v>
      </c>
      <c r="J4521" s="61">
        <v>-80.819999999999993</v>
      </c>
      <c r="K4521">
        <v>23699</v>
      </c>
      <c r="L4521"/>
      <c r="M4521"/>
    </row>
    <row r="4522" spans="1:13">
      <c r="A4522" s="61" t="s">
        <v>40</v>
      </c>
      <c r="B4522" s="61">
        <v>32680</v>
      </c>
      <c r="C4522" s="63" t="s">
        <v>968</v>
      </c>
      <c r="D4522" s="61">
        <v>0</v>
      </c>
      <c r="E4522" s="61" t="s">
        <v>1787</v>
      </c>
      <c r="F4522" s="61" t="s">
        <v>64</v>
      </c>
      <c r="G4522" s="61" t="s">
        <v>7470</v>
      </c>
      <c r="H4522" s="61" t="s">
        <v>967</v>
      </c>
      <c r="I4522" s="61">
        <v>29.59</v>
      </c>
      <c r="J4522" s="61">
        <v>-82.98</v>
      </c>
      <c r="K4522">
        <v>10008</v>
      </c>
      <c r="L4522"/>
      <c r="M4522"/>
    </row>
    <row r="4523" spans="1:13">
      <c r="A4523" s="61" t="s">
        <v>40</v>
      </c>
      <c r="B4523" s="61">
        <v>34677</v>
      </c>
      <c r="C4523" s="63" t="s">
        <v>968</v>
      </c>
      <c r="D4523" s="61">
        <v>0</v>
      </c>
      <c r="E4523" s="61" t="s">
        <v>7670</v>
      </c>
      <c r="F4523" s="61" t="s">
        <v>64</v>
      </c>
      <c r="G4523" s="61" t="s">
        <v>7589</v>
      </c>
      <c r="H4523" s="61" t="s">
        <v>967</v>
      </c>
      <c r="I4523" s="61">
        <v>28.04</v>
      </c>
      <c r="J4523" s="61">
        <v>-82.67</v>
      </c>
      <c r="K4523">
        <v>22524</v>
      </c>
      <c r="L4523"/>
      <c r="M4523"/>
    </row>
    <row r="4524" spans="1:13">
      <c r="A4524" s="61" t="s">
        <v>40</v>
      </c>
      <c r="B4524" s="61">
        <v>33865</v>
      </c>
      <c r="C4524" s="63" t="s">
        <v>968</v>
      </c>
      <c r="D4524" s="61">
        <v>0</v>
      </c>
      <c r="E4524" s="61" t="s">
        <v>6271</v>
      </c>
      <c r="F4524" s="61" t="s">
        <v>64</v>
      </c>
      <c r="G4524" s="61" t="s">
        <v>7598</v>
      </c>
      <c r="H4524" s="61" t="s">
        <v>967</v>
      </c>
      <c r="I4524" s="61">
        <v>27.49</v>
      </c>
      <c r="J4524" s="61">
        <v>-81.92</v>
      </c>
      <c r="K4524">
        <v>801</v>
      </c>
      <c r="L4524"/>
      <c r="M4524"/>
    </row>
    <row r="4525" spans="1:13">
      <c r="A4525" s="61" t="s">
        <v>40</v>
      </c>
      <c r="B4525" s="61">
        <v>33055</v>
      </c>
      <c r="C4525" s="63" t="s">
        <v>968</v>
      </c>
      <c r="D4525" s="61">
        <v>0</v>
      </c>
      <c r="E4525" s="61" t="s">
        <v>7532</v>
      </c>
      <c r="F4525" s="61" t="s">
        <v>64</v>
      </c>
      <c r="G4525" s="61" t="s">
        <v>7521</v>
      </c>
      <c r="H4525" s="61" t="s">
        <v>967</v>
      </c>
      <c r="I4525" s="61">
        <v>25.95</v>
      </c>
      <c r="J4525" s="61">
        <v>-80.28</v>
      </c>
      <c r="K4525">
        <v>42950</v>
      </c>
      <c r="L4525"/>
      <c r="M4525"/>
    </row>
    <row r="4526" spans="1:13">
      <c r="A4526" s="61" t="s">
        <v>40</v>
      </c>
      <c r="B4526" s="61">
        <v>33054</v>
      </c>
      <c r="C4526" s="63" t="s">
        <v>968</v>
      </c>
      <c r="D4526" s="61">
        <v>0</v>
      </c>
      <c r="E4526" s="61" t="s">
        <v>7532</v>
      </c>
      <c r="F4526" s="61" t="s">
        <v>64</v>
      </c>
      <c r="G4526" s="61" t="s">
        <v>7521</v>
      </c>
      <c r="H4526" s="61" t="s">
        <v>967</v>
      </c>
      <c r="I4526" s="61">
        <v>25.91</v>
      </c>
      <c r="J4526" s="61">
        <v>-80.27</v>
      </c>
      <c r="K4526">
        <v>30352</v>
      </c>
      <c r="L4526"/>
      <c r="M4526"/>
    </row>
    <row r="4527" spans="1:13">
      <c r="A4527" s="61" t="s">
        <v>40</v>
      </c>
      <c r="B4527" s="61">
        <v>32763</v>
      </c>
      <c r="C4527" s="63" t="s">
        <v>968</v>
      </c>
      <c r="D4527" s="61">
        <v>0</v>
      </c>
      <c r="E4527" s="61" t="s">
        <v>7496</v>
      </c>
      <c r="F4527" s="61" t="s">
        <v>64</v>
      </c>
      <c r="G4527" s="61" t="s">
        <v>7359</v>
      </c>
      <c r="H4527" s="61" t="s">
        <v>967</v>
      </c>
      <c r="I4527" s="61">
        <v>28.93</v>
      </c>
      <c r="J4527" s="61">
        <v>-81.290000000000006</v>
      </c>
      <c r="K4527">
        <v>23391</v>
      </c>
      <c r="L4527"/>
      <c r="M4527"/>
    </row>
    <row r="4528" spans="1:13">
      <c r="A4528" s="61" t="s">
        <v>40</v>
      </c>
      <c r="B4528" s="61">
        <v>32065</v>
      </c>
      <c r="C4528" s="63" t="s">
        <v>968</v>
      </c>
      <c r="D4528" s="61">
        <v>0</v>
      </c>
      <c r="E4528" s="61" t="s">
        <v>7348</v>
      </c>
      <c r="F4528" s="61" t="s">
        <v>64</v>
      </c>
      <c r="G4528" s="61" t="s">
        <v>924</v>
      </c>
      <c r="H4528" s="61" t="s">
        <v>967</v>
      </c>
      <c r="I4528" s="61">
        <v>30.15</v>
      </c>
      <c r="J4528" s="61">
        <v>-81.8</v>
      </c>
      <c r="K4528">
        <v>40164</v>
      </c>
      <c r="L4528"/>
      <c r="M4528"/>
    </row>
    <row r="4529" spans="1:13">
      <c r="A4529" s="61" t="s">
        <v>40</v>
      </c>
      <c r="B4529" s="61">
        <v>32073</v>
      </c>
      <c r="C4529" s="63" t="s">
        <v>968</v>
      </c>
      <c r="D4529" s="61">
        <v>0</v>
      </c>
      <c r="E4529" s="61" t="s">
        <v>7348</v>
      </c>
      <c r="F4529" s="61" t="s">
        <v>64</v>
      </c>
      <c r="G4529" s="61" t="s">
        <v>924</v>
      </c>
      <c r="H4529" s="61" t="s">
        <v>967</v>
      </c>
      <c r="I4529" s="61">
        <v>30.16</v>
      </c>
      <c r="J4529" s="61">
        <v>-81.7</v>
      </c>
      <c r="K4529">
        <v>43527</v>
      </c>
      <c r="L4529"/>
      <c r="M4529"/>
    </row>
    <row r="4530" spans="1:13">
      <c r="A4530" s="61" t="s">
        <v>40</v>
      </c>
      <c r="B4530" s="61">
        <v>32836</v>
      </c>
      <c r="C4530" s="63" t="s">
        <v>968</v>
      </c>
      <c r="D4530" s="61">
        <v>0</v>
      </c>
      <c r="E4530" s="61" t="s">
        <v>6473</v>
      </c>
      <c r="F4530" s="61" t="s">
        <v>64</v>
      </c>
      <c r="G4530" s="61" t="s">
        <v>1971</v>
      </c>
      <c r="H4530" s="61" t="s">
        <v>967</v>
      </c>
      <c r="I4530" s="61">
        <v>28.41</v>
      </c>
      <c r="J4530" s="61">
        <v>-81.52</v>
      </c>
      <c r="K4530">
        <v>23205</v>
      </c>
      <c r="L4530"/>
      <c r="M4530"/>
    </row>
    <row r="4531" spans="1:13">
      <c r="A4531" s="61" t="s">
        <v>40</v>
      </c>
      <c r="B4531" s="61">
        <v>32818</v>
      </c>
      <c r="C4531" s="63" t="s">
        <v>968</v>
      </c>
      <c r="D4531" s="61">
        <v>0</v>
      </c>
      <c r="E4531" s="61" t="s">
        <v>6473</v>
      </c>
      <c r="F4531" s="61" t="s">
        <v>64</v>
      </c>
      <c r="G4531" s="61" t="s">
        <v>1971</v>
      </c>
      <c r="H4531" s="61" t="s">
        <v>967</v>
      </c>
      <c r="I4531" s="61">
        <v>28.59</v>
      </c>
      <c r="J4531" s="61">
        <v>-81.489999999999995</v>
      </c>
      <c r="K4531">
        <v>48052</v>
      </c>
      <c r="L4531"/>
      <c r="M4531"/>
    </row>
    <row r="4532" spans="1:13">
      <c r="A4532" s="61" t="s">
        <v>40</v>
      </c>
      <c r="B4532" s="61">
        <v>32821</v>
      </c>
      <c r="C4532" s="63" t="s">
        <v>968</v>
      </c>
      <c r="D4532" s="61">
        <v>0</v>
      </c>
      <c r="E4532" s="61" t="s">
        <v>6473</v>
      </c>
      <c r="F4532" s="61" t="s">
        <v>64</v>
      </c>
      <c r="G4532" s="61" t="s">
        <v>1971</v>
      </c>
      <c r="H4532" s="61" t="s">
        <v>967</v>
      </c>
      <c r="I4532" s="61">
        <v>28.38</v>
      </c>
      <c r="J4532" s="61">
        <v>-81.48</v>
      </c>
      <c r="K4532">
        <v>25999</v>
      </c>
      <c r="L4532"/>
      <c r="M4532"/>
    </row>
    <row r="4533" spans="1:13">
      <c r="A4533" s="61" t="s">
        <v>40</v>
      </c>
      <c r="B4533" s="61">
        <v>32835</v>
      </c>
      <c r="C4533" s="63" t="s">
        <v>968</v>
      </c>
      <c r="D4533" s="61">
        <v>0</v>
      </c>
      <c r="E4533" s="61" t="s">
        <v>6473</v>
      </c>
      <c r="F4533" s="61" t="s">
        <v>64</v>
      </c>
      <c r="G4533" s="61" t="s">
        <v>1971</v>
      </c>
      <c r="H4533" s="61" t="s">
        <v>967</v>
      </c>
      <c r="I4533" s="61">
        <v>28.52</v>
      </c>
      <c r="J4533" s="61">
        <v>-81.48</v>
      </c>
      <c r="K4533">
        <v>45380</v>
      </c>
      <c r="L4533"/>
      <c r="M4533"/>
    </row>
    <row r="4534" spans="1:13">
      <c r="A4534" s="61" t="s">
        <v>40</v>
      </c>
      <c r="B4534" s="61">
        <v>32819</v>
      </c>
      <c r="C4534" s="63" t="s">
        <v>968</v>
      </c>
      <c r="D4534" s="61">
        <v>0</v>
      </c>
      <c r="E4534" s="61" t="s">
        <v>6473</v>
      </c>
      <c r="F4534" s="61" t="s">
        <v>64</v>
      </c>
      <c r="G4534" s="61" t="s">
        <v>1971</v>
      </c>
      <c r="H4534" s="61" t="s">
        <v>967</v>
      </c>
      <c r="I4534" s="61">
        <v>28.45</v>
      </c>
      <c r="J4534" s="61">
        <v>-81.47</v>
      </c>
      <c r="K4534">
        <v>30857</v>
      </c>
      <c r="L4534"/>
      <c r="M4534"/>
    </row>
    <row r="4535" spans="1:13">
      <c r="A4535" s="61" t="s">
        <v>40</v>
      </c>
      <c r="B4535" s="61">
        <v>32811</v>
      </c>
      <c r="C4535" s="63" t="s">
        <v>968</v>
      </c>
      <c r="D4535" s="61">
        <v>0</v>
      </c>
      <c r="E4535" s="61" t="s">
        <v>6473</v>
      </c>
      <c r="F4535" s="61" t="s">
        <v>64</v>
      </c>
      <c r="G4535" s="61" t="s">
        <v>1971</v>
      </c>
      <c r="H4535" s="61" t="s">
        <v>967</v>
      </c>
      <c r="I4535" s="61">
        <v>28.52</v>
      </c>
      <c r="J4535" s="61">
        <v>-81.45</v>
      </c>
      <c r="K4535">
        <v>42274</v>
      </c>
      <c r="L4535"/>
      <c r="M4535"/>
    </row>
    <row r="4536" spans="1:13">
      <c r="A4536" s="61" t="s">
        <v>40</v>
      </c>
      <c r="B4536" s="61">
        <v>32808</v>
      </c>
      <c r="C4536" s="63" t="s">
        <v>968</v>
      </c>
      <c r="D4536" s="61">
        <v>0</v>
      </c>
      <c r="E4536" s="61" t="s">
        <v>6473</v>
      </c>
      <c r="F4536" s="61" t="s">
        <v>64</v>
      </c>
      <c r="G4536" s="61" t="s">
        <v>1971</v>
      </c>
      <c r="H4536" s="61" t="s">
        <v>967</v>
      </c>
      <c r="I4536" s="61">
        <v>28.58</v>
      </c>
      <c r="J4536" s="61">
        <v>-81.44</v>
      </c>
      <c r="K4536">
        <v>52551</v>
      </c>
      <c r="L4536"/>
      <c r="M4536"/>
    </row>
    <row r="4537" spans="1:13">
      <c r="A4537" s="61" t="s">
        <v>40</v>
      </c>
      <c r="B4537" s="61">
        <v>32837</v>
      </c>
      <c r="C4537" s="63" t="s">
        <v>968</v>
      </c>
      <c r="D4537" s="61">
        <v>0</v>
      </c>
      <c r="E4537" s="61" t="s">
        <v>6473</v>
      </c>
      <c r="F4537" s="61" t="s">
        <v>64</v>
      </c>
      <c r="G4537" s="61" t="s">
        <v>1971</v>
      </c>
      <c r="H4537" s="61" t="s">
        <v>967</v>
      </c>
      <c r="I4537" s="61">
        <v>28.38</v>
      </c>
      <c r="J4537" s="61">
        <v>-81.430000000000007</v>
      </c>
      <c r="K4537">
        <v>56813</v>
      </c>
      <c r="L4537"/>
      <c r="M4537"/>
    </row>
    <row r="4538" spans="1:13">
      <c r="A4538" s="61" t="s">
        <v>40</v>
      </c>
      <c r="B4538" s="61">
        <v>32810</v>
      </c>
      <c r="C4538" s="63" t="s">
        <v>968</v>
      </c>
      <c r="D4538" s="61">
        <v>0</v>
      </c>
      <c r="E4538" s="61" t="s">
        <v>6473</v>
      </c>
      <c r="F4538" s="61" t="s">
        <v>64</v>
      </c>
      <c r="G4538" s="61" t="s">
        <v>1971</v>
      </c>
      <c r="H4538" s="61" t="s">
        <v>967</v>
      </c>
      <c r="I4538" s="61">
        <v>28.63</v>
      </c>
      <c r="J4538" s="61">
        <v>-81.430000000000007</v>
      </c>
      <c r="K4538">
        <v>35925</v>
      </c>
      <c r="L4538"/>
      <c r="M4538"/>
    </row>
    <row r="4539" spans="1:13">
      <c r="A4539" s="61" t="s">
        <v>40</v>
      </c>
      <c r="B4539" s="61">
        <v>32839</v>
      </c>
      <c r="C4539" s="63" t="s">
        <v>968</v>
      </c>
      <c r="D4539" s="61">
        <v>0</v>
      </c>
      <c r="E4539" s="61" t="s">
        <v>6473</v>
      </c>
      <c r="F4539" s="61" t="s">
        <v>64</v>
      </c>
      <c r="G4539" s="61" t="s">
        <v>1971</v>
      </c>
      <c r="H4539" s="61" t="s">
        <v>967</v>
      </c>
      <c r="I4539" s="61">
        <v>28.49</v>
      </c>
      <c r="J4539" s="61">
        <v>-81.41</v>
      </c>
      <c r="K4539">
        <v>58641</v>
      </c>
      <c r="L4539"/>
      <c r="M4539"/>
    </row>
    <row r="4540" spans="1:13">
      <c r="A4540" s="61" t="s">
        <v>40</v>
      </c>
      <c r="B4540" s="61">
        <v>32805</v>
      </c>
      <c r="C4540" s="63" t="s">
        <v>968</v>
      </c>
      <c r="D4540" s="61">
        <v>0</v>
      </c>
      <c r="E4540" s="61" t="s">
        <v>6473</v>
      </c>
      <c r="F4540" s="61" t="s">
        <v>64</v>
      </c>
      <c r="G4540" s="61" t="s">
        <v>1971</v>
      </c>
      <c r="H4540" s="61" t="s">
        <v>967</v>
      </c>
      <c r="I4540" s="61">
        <v>28.53</v>
      </c>
      <c r="J4540" s="61">
        <v>-81.400000000000006</v>
      </c>
      <c r="K4540">
        <v>23331</v>
      </c>
      <c r="L4540"/>
      <c r="M4540"/>
    </row>
    <row r="4541" spans="1:13">
      <c r="A4541" s="61" t="s">
        <v>40</v>
      </c>
      <c r="B4541" s="61">
        <v>32804</v>
      </c>
      <c r="C4541" s="63" t="s">
        <v>968</v>
      </c>
      <c r="D4541" s="61">
        <v>0</v>
      </c>
      <c r="E4541" s="61" t="s">
        <v>6473</v>
      </c>
      <c r="F4541" s="61" t="s">
        <v>64</v>
      </c>
      <c r="G4541" s="61" t="s">
        <v>1971</v>
      </c>
      <c r="H4541" s="61" t="s">
        <v>967</v>
      </c>
      <c r="I4541" s="61">
        <v>28.58</v>
      </c>
      <c r="J4541" s="61">
        <v>-81.400000000000006</v>
      </c>
      <c r="K4541">
        <v>19084</v>
      </c>
      <c r="L4541"/>
      <c r="M4541"/>
    </row>
    <row r="4542" spans="1:13">
      <c r="A4542" s="61" t="s">
        <v>40</v>
      </c>
      <c r="B4542" s="61">
        <v>32809</v>
      </c>
      <c r="C4542" s="63" t="s">
        <v>968</v>
      </c>
      <c r="D4542" s="61">
        <v>0</v>
      </c>
      <c r="E4542" s="61" t="s">
        <v>6473</v>
      </c>
      <c r="F4542" s="61" t="s">
        <v>64</v>
      </c>
      <c r="G4542" s="61" t="s">
        <v>1971</v>
      </c>
      <c r="H4542" s="61" t="s">
        <v>967</v>
      </c>
      <c r="I4542" s="61">
        <v>28.46</v>
      </c>
      <c r="J4542" s="61">
        <v>-81.39</v>
      </c>
      <c r="K4542">
        <v>29478</v>
      </c>
      <c r="L4542"/>
      <c r="M4542"/>
    </row>
    <row r="4543" spans="1:13">
      <c r="A4543" s="61" t="s">
        <v>40</v>
      </c>
      <c r="B4543" s="61">
        <v>32806</v>
      </c>
      <c r="C4543" s="63" t="s">
        <v>968</v>
      </c>
      <c r="D4543" s="61">
        <v>0</v>
      </c>
      <c r="E4543" s="61" t="s">
        <v>6473</v>
      </c>
      <c r="F4543" s="61" t="s">
        <v>64</v>
      </c>
      <c r="G4543" s="61" t="s">
        <v>1971</v>
      </c>
      <c r="H4543" s="61" t="s">
        <v>967</v>
      </c>
      <c r="I4543" s="61">
        <v>28.5</v>
      </c>
      <c r="J4543" s="61">
        <v>-81.37</v>
      </c>
      <c r="K4543">
        <v>26582</v>
      </c>
      <c r="L4543"/>
      <c r="M4543"/>
    </row>
    <row r="4544" spans="1:13">
      <c r="A4544" s="61" t="s">
        <v>40</v>
      </c>
      <c r="B4544" s="61">
        <v>32834</v>
      </c>
      <c r="C4544" s="63" t="s">
        <v>968</v>
      </c>
      <c r="D4544" s="61">
        <v>0</v>
      </c>
      <c r="E4544" s="61" t="s">
        <v>6473</v>
      </c>
      <c r="F4544" s="61" t="s">
        <v>64</v>
      </c>
      <c r="G4544" s="61" t="s">
        <v>1971</v>
      </c>
      <c r="H4544" s="61" t="s">
        <v>967</v>
      </c>
      <c r="I4544" s="61">
        <v>28.5</v>
      </c>
      <c r="J4544" s="61">
        <v>-81.37</v>
      </c>
      <c r="K4544">
        <v>10542</v>
      </c>
      <c r="L4544"/>
      <c r="M4544"/>
    </row>
    <row r="4545" spans="1:13">
      <c r="A4545" s="61" t="s">
        <v>40</v>
      </c>
      <c r="B4545" s="61">
        <v>32801</v>
      </c>
      <c r="C4545" s="63" t="s">
        <v>968</v>
      </c>
      <c r="D4545" s="61">
        <v>0</v>
      </c>
      <c r="E4545" s="61" t="s">
        <v>6473</v>
      </c>
      <c r="F4545" s="61" t="s">
        <v>64</v>
      </c>
      <c r="G4545" s="61" t="s">
        <v>1971</v>
      </c>
      <c r="H4545" s="61" t="s">
        <v>967</v>
      </c>
      <c r="I4545" s="61">
        <v>28.54</v>
      </c>
      <c r="J4545" s="61">
        <v>-81.37</v>
      </c>
      <c r="K4545">
        <v>17728</v>
      </c>
      <c r="L4545"/>
      <c r="M4545"/>
    </row>
    <row r="4546" spans="1:13">
      <c r="A4546" s="61" t="s">
        <v>40</v>
      </c>
      <c r="B4546" s="61">
        <v>32803</v>
      </c>
      <c r="C4546" s="63" t="s">
        <v>968</v>
      </c>
      <c r="D4546" s="61">
        <v>0</v>
      </c>
      <c r="E4546" s="61" t="s">
        <v>6473</v>
      </c>
      <c r="F4546" s="61" t="s">
        <v>64</v>
      </c>
      <c r="G4546" s="61" t="s">
        <v>1971</v>
      </c>
      <c r="H4546" s="61" t="s">
        <v>967</v>
      </c>
      <c r="I4546" s="61">
        <v>28.56</v>
      </c>
      <c r="J4546" s="61">
        <v>-81.349999999999994</v>
      </c>
      <c r="K4546">
        <v>21003</v>
      </c>
      <c r="L4546"/>
      <c r="M4546"/>
    </row>
    <row r="4547" spans="1:13">
      <c r="A4547" s="61" t="s">
        <v>40</v>
      </c>
      <c r="B4547" s="61">
        <v>32824</v>
      </c>
      <c r="C4547" s="63" t="s">
        <v>968</v>
      </c>
      <c r="D4547" s="61">
        <v>0</v>
      </c>
      <c r="E4547" s="61" t="s">
        <v>6473</v>
      </c>
      <c r="F4547" s="61" t="s">
        <v>64</v>
      </c>
      <c r="G4547" s="61" t="s">
        <v>1971</v>
      </c>
      <c r="H4547" s="61" t="s">
        <v>967</v>
      </c>
      <c r="I4547" s="61">
        <v>28.38</v>
      </c>
      <c r="J4547" s="61">
        <v>-81.33</v>
      </c>
      <c r="K4547">
        <v>57412</v>
      </c>
      <c r="L4547"/>
      <c r="M4547"/>
    </row>
    <row r="4548" spans="1:13">
      <c r="A4548" s="61" t="s">
        <v>40</v>
      </c>
      <c r="B4548" s="61">
        <v>32812</v>
      </c>
      <c r="C4548" s="63" t="s">
        <v>968</v>
      </c>
      <c r="D4548" s="61">
        <v>0</v>
      </c>
      <c r="E4548" s="61" t="s">
        <v>6473</v>
      </c>
      <c r="F4548" s="61" t="s">
        <v>64</v>
      </c>
      <c r="G4548" s="61" t="s">
        <v>1971</v>
      </c>
      <c r="H4548" s="61" t="s">
        <v>967</v>
      </c>
      <c r="I4548" s="61">
        <v>28.48</v>
      </c>
      <c r="J4548" s="61">
        <v>-81.319999999999993</v>
      </c>
      <c r="K4548">
        <v>34586</v>
      </c>
      <c r="L4548"/>
      <c r="M4548"/>
    </row>
    <row r="4549" spans="1:13">
      <c r="A4549" s="61" t="s">
        <v>40</v>
      </c>
      <c r="B4549" s="61">
        <v>32814</v>
      </c>
      <c r="C4549" s="63" t="s">
        <v>968</v>
      </c>
      <c r="D4549" s="61">
        <v>0</v>
      </c>
      <c r="E4549" s="61" t="s">
        <v>6473</v>
      </c>
      <c r="F4549" s="61" t="s">
        <v>64</v>
      </c>
      <c r="G4549" s="61" t="s">
        <v>1971</v>
      </c>
      <c r="H4549" s="61" t="s">
        <v>967</v>
      </c>
      <c r="I4549" s="61">
        <v>28.57</v>
      </c>
      <c r="J4549" s="61">
        <v>-81.319999999999993</v>
      </c>
      <c r="K4549">
        <v>9218</v>
      </c>
      <c r="L4549"/>
      <c r="M4549"/>
    </row>
    <row r="4550" spans="1:13">
      <c r="A4550" s="61" t="s">
        <v>40</v>
      </c>
      <c r="B4550" s="61">
        <v>32827</v>
      </c>
      <c r="C4550" s="63" t="s">
        <v>968</v>
      </c>
      <c r="D4550" s="61">
        <v>0</v>
      </c>
      <c r="E4550" s="61" t="s">
        <v>6473</v>
      </c>
      <c r="F4550" s="61" t="s">
        <v>64</v>
      </c>
      <c r="G4550" s="61" t="s">
        <v>1971</v>
      </c>
      <c r="H4550" s="61" t="s">
        <v>967</v>
      </c>
      <c r="I4550" s="61">
        <v>28.42</v>
      </c>
      <c r="J4550" s="61">
        <v>-81.3</v>
      </c>
      <c r="K4550">
        <v>19042</v>
      </c>
      <c r="L4550"/>
      <c r="M4550"/>
    </row>
    <row r="4551" spans="1:13">
      <c r="A4551" s="61" t="s">
        <v>40</v>
      </c>
      <c r="B4551" s="61">
        <v>32807</v>
      </c>
      <c r="C4551" s="63" t="s">
        <v>968</v>
      </c>
      <c r="D4551" s="61">
        <v>0</v>
      </c>
      <c r="E4551" s="61" t="s">
        <v>6473</v>
      </c>
      <c r="F4551" s="61" t="s">
        <v>64</v>
      </c>
      <c r="G4551" s="61" t="s">
        <v>1971</v>
      </c>
      <c r="H4551" s="61" t="s">
        <v>967</v>
      </c>
      <c r="I4551" s="61">
        <v>28.55</v>
      </c>
      <c r="J4551" s="61">
        <v>-81.3</v>
      </c>
      <c r="K4551">
        <v>34384</v>
      </c>
      <c r="L4551"/>
      <c r="M4551"/>
    </row>
    <row r="4552" spans="1:13">
      <c r="A4552" s="61" t="s">
        <v>40</v>
      </c>
      <c r="B4552" s="61">
        <v>32822</v>
      </c>
      <c r="C4552" s="63" t="s">
        <v>968</v>
      </c>
      <c r="D4552" s="61">
        <v>0</v>
      </c>
      <c r="E4552" s="61" t="s">
        <v>6473</v>
      </c>
      <c r="F4552" s="61" t="s">
        <v>64</v>
      </c>
      <c r="G4552" s="61" t="s">
        <v>1971</v>
      </c>
      <c r="H4552" s="61" t="s">
        <v>967</v>
      </c>
      <c r="I4552" s="61">
        <v>28.49</v>
      </c>
      <c r="J4552" s="61">
        <v>-81.290000000000006</v>
      </c>
      <c r="K4552">
        <v>64120</v>
      </c>
      <c r="L4552"/>
      <c r="M4552"/>
    </row>
    <row r="4553" spans="1:13">
      <c r="A4553" s="61" t="s">
        <v>40</v>
      </c>
      <c r="B4553" s="61">
        <v>32829</v>
      </c>
      <c r="C4553" s="63" t="s">
        <v>968</v>
      </c>
      <c r="D4553" s="61">
        <v>0</v>
      </c>
      <c r="E4553" s="61" t="s">
        <v>6473</v>
      </c>
      <c r="F4553" s="61" t="s">
        <v>64</v>
      </c>
      <c r="G4553" s="61" t="s">
        <v>1971</v>
      </c>
      <c r="H4553" s="61" t="s">
        <v>967</v>
      </c>
      <c r="I4553" s="61">
        <v>28.48</v>
      </c>
      <c r="J4553" s="61">
        <v>-81.25</v>
      </c>
      <c r="K4553">
        <v>20629</v>
      </c>
      <c r="L4553"/>
      <c r="M4553"/>
    </row>
    <row r="4554" spans="1:13">
      <c r="A4554" s="61" t="s">
        <v>40</v>
      </c>
      <c r="B4554" s="61">
        <v>32817</v>
      </c>
      <c r="C4554" s="63" t="s">
        <v>968</v>
      </c>
      <c r="D4554" s="61">
        <v>0</v>
      </c>
      <c r="E4554" s="61" t="s">
        <v>6473</v>
      </c>
      <c r="F4554" s="61" t="s">
        <v>64</v>
      </c>
      <c r="G4554" s="61" t="s">
        <v>1971</v>
      </c>
      <c r="H4554" s="61" t="s">
        <v>967</v>
      </c>
      <c r="I4554" s="61">
        <v>28.59</v>
      </c>
      <c r="J4554" s="61">
        <v>-81.239999999999995</v>
      </c>
      <c r="K4554">
        <v>40376</v>
      </c>
      <c r="L4554"/>
      <c r="M4554"/>
    </row>
    <row r="4555" spans="1:13">
      <c r="A4555" s="61" t="s">
        <v>40</v>
      </c>
      <c r="B4555" s="61">
        <v>32825</v>
      </c>
      <c r="C4555" s="63" t="s">
        <v>968</v>
      </c>
      <c r="D4555" s="61">
        <v>0</v>
      </c>
      <c r="E4555" s="61" t="s">
        <v>6473</v>
      </c>
      <c r="F4555" s="61" t="s">
        <v>64</v>
      </c>
      <c r="G4555" s="61" t="s">
        <v>1971</v>
      </c>
      <c r="H4555" s="61" t="s">
        <v>967</v>
      </c>
      <c r="I4555" s="61">
        <v>28.52</v>
      </c>
      <c r="J4555" s="61">
        <v>-81.23</v>
      </c>
      <c r="K4555">
        <v>61755</v>
      </c>
      <c r="L4555"/>
      <c r="M4555"/>
    </row>
    <row r="4556" spans="1:13">
      <c r="A4556" s="61" t="s">
        <v>40</v>
      </c>
      <c r="B4556" s="61">
        <v>32832</v>
      </c>
      <c r="C4556" s="63" t="s">
        <v>968</v>
      </c>
      <c r="D4556" s="61">
        <v>0</v>
      </c>
      <c r="E4556" s="61" t="s">
        <v>6473</v>
      </c>
      <c r="F4556" s="61" t="s">
        <v>64</v>
      </c>
      <c r="G4556" s="61" t="s">
        <v>1971</v>
      </c>
      <c r="H4556" s="61" t="s">
        <v>967</v>
      </c>
      <c r="I4556" s="61">
        <v>28.4</v>
      </c>
      <c r="J4556" s="61">
        <v>-81.19</v>
      </c>
      <c r="K4556">
        <v>34882</v>
      </c>
      <c r="L4556"/>
      <c r="M4556"/>
    </row>
    <row r="4557" spans="1:13">
      <c r="A4557" s="61" t="s">
        <v>40</v>
      </c>
      <c r="B4557" s="61">
        <v>32826</v>
      </c>
      <c r="C4557" s="63" t="s">
        <v>968</v>
      </c>
      <c r="D4557" s="61">
        <v>0</v>
      </c>
      <c r="E4557" s="61" t="s">
        <v>6473</v>
      </c>
      <c r="F4557" s="61" t="s">
        <v>64</v>
      </c>
      <c r="G4557" s="61" t="s">
        <v>1971</v>
      </c>
      <c r="H4557" s="61" t="s">
        <v>967</v>
      </c>
      <c r="I4557" s="61">
        <v>28.59</v>
      </c>
      <c r="J4557" s="61">
        <v>-81.180000000000007</v>
      </c>
      <c r="K4557">
        <v>33065</v>
      </c>
      <c r="L4557"/>
      <c r="M4557"/>
    </row>
    <row r="4558" spans="1:13">
      <c r="A4558" s="61" t="s">
        <v>40</v>
      </c>
      <c r="B4558" s="61">
        <v>32828</v>
      </c>
      <c r="C4558" s="63" t="s">
        <v>968</v>
      </c>
      <c r="D4558" s="61">
        <v>0</v>
      </c>
      <c r="E4558" s="61" t="s">
        <v>6473</v>
      </c>
      <c r="F4558" s="61" t="s">
        <v>64</v>
      </c>
      <c r="G4558" s="61" t="s">
        <v>1971</v>
      </c>
      <c r="H4558" s="61" t="s">
        <v>967</v>
      </c>
      <c r="I4558" s="61">
        <v>28.53</v>
      </c>
      <c r="J4558" s="61">
        <v>-81.17</v>
      </c>
      <c r="K4558">
        <v>68428</v>
      </c>
      <c r="L4558"/>
      <c r="M4558"/>
    </row>
    <row r="4559" spans="1:13">
      <c r="A4559" s="61" t="s">
        <v>40</v>
      </c>
      <c r="B4559" s="61">
        <v>32831</v>
      </c>
      <c r="C4559" s="63" t="s">
        <v>968</v>
      </c>
      <c r="D4559" s="61">
        <v>0</v>
      </c>
      <c r="E4559" s="61" t="s">
        <v>6473</v>
      </c>
      <c r="F4559" s="61" t="s">
        <v>64</v>
      </c>
      <c r="G4559" s="61" t="s">
        <v>1971</v>
      </c>
      <c r="H4559" s="61" t="s">
        <v>967</v>
      </c>
      <c r="I4559" s="61">
        <v>28.47</v>
      </c>
      <c r="J4559" s="61">
        <v>-81.150000000000006</v>
      </c>
      <c r="K4559">
        <v>2619</v>
      </c>
      <c r="L4559"/>
      <c r="M4559"/>
    </row>
    <row r="4560" spans="1:13">
      <c r="A4560" s="61" t="s">
        <v>40</v>
      </c>
      <c r="B4560" s="61">
        <v>32820</v>
      </c>
      <c r="C4560" s="63" t="s">
        <v>968</v>
      </c>
      <c r="D4560" s="61">
        <v>0</v>
      </c>
      <c r="E4560" s="61" t="s">
        <v>6473</v>
      </c>
      <c r="F4560" s="61" t="s">
        <v>64</v>
      </c>
      <c r="G4560" s="61" t="s">
        <v>1971</v>
      </c>
      <c r="H4560" s="61" t="s">
        <v>967</v>
      </c>
      <c r="I4560" s="61">
        <v>28.58</v>
      </c>
      <c r="J4560" s="61">
        <v>-81.12</v>
      </c>
      <c r="K4560">
        <v>10150</v>
      </c>
      <c r="L4560"/>
      <c r="M4560"/>
    </row>
    <row r="4561" spans="1:13">
      <c r="A4561" s="61" t="s">
        <v>40</v>
      </c>
      <c r="B4561" s="61">
        <v>32833</v>
      </c>
      <c r="C4561" s="63" t="s">
        <v>968</v>
      </c>
      <c r="D4561" s="61">
        <v>0</v>
      </c>
      <c r="E4561" s="61" t="s">
        <v>6473</v>
      </c>
      <c r="F4561" s="61" t="s">
        <v>64</v>
      </c>
      <c r="G4561" s="61" t="s">
        <v>1971</v>
      </c>
      <c r="H4561" s="61" t="s">
        <v>967</v>
      </c>
      <c r="I4561" s="61">
        <v>28.5</v>
      </c>
      <c r="J4561" s="61">
        <v>-81.08</v>
      </c>
      <c r="K4561">
        <v>10542</v>
      </c>
      <c r="L4561"/>
      <c r="M4561"/>
    </row>
    <row r="4562" spans="1:13">
      <c r="A4562" s="61" t="s">
        <v>40</v>
      </c>
      <c r="B4562" s="61">
        <v>32174</v>
      </c>
      <c r="C4562" s="63" t="s">
        <v>968</v>
      </c>
      <c r="D4562" s="61">
        <v>0</v>
      </c>
      <c r="E4562" s="61" t="s">
        <v>7379</v>
      </c>
      <c r="F4562" s="61" t="s">
        <v>64</v>
      </c>
      <c r="G4562" s="61" t="s">
        <v>7359</v>
      </c>
      <c r="H4562" s="61" t="s">
        <v>967</v>
      </c>
      <c r="I4562" s="61">
        <v>29.28</v>
      </c>
      <c r="J4562" s="61">
        <v>-81.06</v>
      </c>
      <c r="K4562">
        <v>53097</v>
      </c>
      <c r="L4562"/>
      <c r="M4562"/>
    </row>
    <row r="4563" spans="1:13">
      <c r="A4563" s="61" t="s">
        <v>40</v>
      </c>
      <c r="B4563" s="61">
        <v>32176</v>
      </c>
      <c r="C4563" s="63" t="s">
        <v>968</v>
      </c>
      <c r="D4563" s="61">
        <v>0</v>
      </c>
      <c r="E4563" s="61" t="s">
        <v>7379</v>
      </c>
      <c r="F4563" s="61" t="s">
        <v>64</v>
      </c>
      <c r="G4563" s="61" t="s">
        <v>7359</v>
      </c>
      <c r="H4563" s="61" t="s">
        <v>967</v>
      </c>
      <c r="I4563" s="61">
        <v>29.33</v>
      </c>
      <c r="J4563" s="61">
        <v>-81.06</v>
      </c>
      <c r="K4563">
        <v>14410</v>
      </c>
      <c r="L4563"/>
      <c r="M4563"/>
    </row>
    <row r="4564" spans="1:13">
      <c r="A4564" s="61" t="s">
        <v>40</v>
      </c>
      <c r="B4564" s="61">
        <v>34229</v>
      </c>
      <c r="C4564" s="63" t="s">
        <v>968</v>
      </c>
      <c r="D4564" s="61">
        <v>0</v>
      </c>
      <c r="E4564" s="61" t="s">
        <v>7646</v>
      </c>
      <c r="F4564" s="61" t="s">
        <v>64</v>
      </c>
      <c r="G4564" s="61" t="s">
        <v>7643</v>
      </c>
      <c r="H4564" s="61" t="s">
        <v>967</v>
      </c>
      <c r="I4564" s="61">
        <v>27.19</v>
      </c>
      <c r="J4564" s="61">
        <v>-82.49</v>
      </c>
      <c r="K4564">
        <v>7780</v>
      </c>
      <c r="L4564"/>
      <c r="M4564"/>
    </row>
    <row r="4565" spans="1:13">
      <c r="A4565" s="61" t="s">
        <v>40</v>
      </c>
      <c r="B4565" s="61">
        <v>32764</v>
      </c>
      <c r="C4565" s="63" t="s">
        <v>968</v>
      </c>
      <c r="D4565" s="61">
        <v>0</v>
      </c>
      <c r="E4565" s="61" t="s">
        <v>7497</v>
      </c>
      <c r="F4565" s="61" t="s">
        <v>64</v>
      </c>
      <c r="G4565" s="61" t="s">
        <v>7359</v>
      </c>
      <c r="H4565" s="61" t="s">
        <v>967</v>
      </c>
      <c r="I4565" s="61">
        <v>28.84</v>
      </c>
      <c r="J4565" s="61">
        <v>-81.16</v>
      </c>
      <c r="K4565">
        <v>3238</v>
      </c>
      <c r="L4565"/>
      <c r="M4565"/>
    </row>
    <row r="4566" spans="1:13">
      <c r="A4566" s="61" t="s">
        <v>40</v>
      </c>
      <c r="B4566" s="61">
        <v>32765</v>
      </c>
      <c r="C4566" s="63" t="s">
        <v>968</v>
      </c>
      <c r="D4566" s="61">
        <v>0</v>
      </c>
      <c r="E4566" s="61" t="s">
        <v>7495</v>
      </c>
      <c r="F4566" s="61" t="s">
        <v>64</v>
      </c>
      <c r="G4566" s="61" t="s">
        <v>940</v>
      </c>
      <c r="H4566" s="61" t="s">
        <v>967</v>
      </c>
      <c r="I4566" s="61">
        <v>28.65</v>
      </c>
      <c r="J4566" s="61">
        <v>-81.180000000000007</v>
      </c>
      <c r="K4566">
        <v>65228</v>
      </c>
      <c r="L4566"/>
      <c r="M4566"/>
    </row>
    <row r="4567" spans="1:13">
      <c r="A4567" s="61" t="s">
        <v>40</v>
      </c>
      <c r="B4567" s="61">
        <v>32766</v>
      </c>
      <c r="C4567" s="63" t="s">
        <v>968</v>
      </c>
      <c r="D4567" s="61">
        <v>0</v>
      </c>
      <c r="E4567" s="61" t="s">
        <v>7495</v>
      </c>
      <c r="F4567" s="61" t="s">
        <v>64</v>
      </c>
      <c r="G4567" s="61" t="s">
        <v>940</v>
      </c>
      <c r="H4567" s="61" t="s">
        <v>967</v>
      </c>
      <c r="I4567" s="61">
        <v>28.64</v>
      </c>
      <c r="J4567" s="61">
        <v>-81.069999999999993</v>
      </c>
      <c r="K4567">
        <v>16541</v>
      </c>
      <c r="L4567"/>
      <c r="M4567"/>
    </row>
    <row r="4568" spans="1:13">
      <c r="A4568" s="61" t="s">
        <v>40</v>
      </c>
      <c r="B4568" s="61">
        <v>34484</v>
      </c>
      <c r="C4568" s="63" t="s">
        <v>968</v>
      </c>
      <c r="D4568" s="61">
        <v>0</v>
      </c>
      <c r="E4568" s="61" t="s">
        <v>213</v>
      </c>
      <c r="F4568" s="61" t="s">
        <v>64</v>
      </c>
      <c r="G4568" s="61" t="s">
        <v>826</v>
      </c>
      <c r="H4568" s="61" t="s">
        <v>967</v>
      </c>
      <c r="I4568" s="61">
        <v>28.92</v>
      </c>
      <c r="J4568" s="61">
        <v>-82.04</v>
      </c>
      <c r="K4568">
        <v>6050</v>
      </c>
      <c r="L4568"/>
      <c r="M4568"/>
    </row>
    <row r="4569" spans="1:13">
      <c r="A4569" s="61" t="s">
        <v>40</v>
      </c>
      <c r="B4569" s="61">
        <v>33476</v>
      </c>
      <c r="C4569" s="63" t="s">
        <v>968</v>
      </c>
      <c r="D4569" s="61">
        <v>0</v>
      </c>
      <c r="E4569" s="61" t="s">
        <v>7563</v>
      </c>
      <c r="F4569" s="61" t="s">
        <v>64</v>
      </c>
      <c r="G4569" s="61" t="s">
        <v>7543</v>
      </c>
      <c r="H4569" s="61" t="s">
        <v>967</v>
      </c>
      <c r="I4569" s="61">
        <v>26.81</v>
      </c>
      <c r="J4569" s="61">
        <v>-80.66</v>
      </c>
      <c r="K4569">
        <v>7608</v>
      </c>
      <c r="L4569"/>
      <c r="M4569"/>
    </row>
    <row r="4570" spans="1:13">
      <c r="A4570" s="61" t="s">
        <v>40</v>
      </c>
      <c r="B4570" s="61">
        <v>32767</v>
      </c>
      <c r="C4570" s="63" t="s">
        <v>968</v>
      </c>
      <c r="D4570" s="61">
        <v>0</v>
      </c>
      <c r="E4570" s="61" t="s">
        <v>7498</v>
      </c>
      <c r="F4570" s="61" t="s">
        <v>64</v>
      </c>
      <c r="G4570" s="61" t="s">
        <v>7358</v>
      </c>
      <c r="H4570" s="61" t="s">
        <v>967</v>
      </c>
      <c r="I4570" s="61">
        <v>28.98</v>
      </c>
      <c r="J4570" s="61">
        <v>-81.540000000000006</v>
      </c>
      <c r="K4570">
        <v>2939</v>
      </c>
      <c r="L4570"/>
      <c r="M4570"/>
    </row>
    <row r="4571" spans="1:13">
      <c r="A4571" s="61" t="s">
        <v>40</v>
      </c>
      <c r="B4571" s="61">
        <v>32177</v>
      </c>
      <c r="C4571" s="63" t="s">
        <v>968</v>
      </c>
      <c r="D4571" s="61">
        <v>0</v>
      </c>
      <c r="E4571" s="61" t="s">
        <v>7380</v>
      </c>
      <c r="F4571" s="61" t="s">
        <v>64</v>
      </c>
      <c r="G4571" s="61" t="s">
        <v>633</v>
      </c>
      <c r="H4571" s="61" t="s">
        <v>967</v>
      </c>
      <c r="I4571" s="61">
        <v>29.64</v>
      </c>
      <c r="J4571" s="61">
        <v>-81.650000000000006</v>
      </c>
      <c r="K4571">
        <v>25380</v>
      </c>
      <c r="L4571"/>
      <c r="M4571"/>
    </row>
    <row r="4572" spans="1:13">
      <c r="A4572" s="61" t="s">
        <v>40</v>
      </c>
      <c r="B4572" s="61">
        <v>32908</v>
      </c>
      <c r="C4572" s="63" t="s">
        <v>968</v>
      </c>
      <c r="D4572" s="61">
        <v>0</v>
      </c>
      <c r="E4572" s="61" t="s">
        <v>7506</v>
      </c>
      <c r="F4572" s="61" t="s">
        <v>64</v>
      </c>
      <c r="G4572" s="61" t="s">
        <v>7493</v>
      </c>
      <c r="H4572" s="61" t="s">
        <v>967</v>
      </c>
      <c r="I4572" s="61">
        <v>27.96</v>
      </c>
      <c r="J4572" s="61">
        <v>-80.7</v>
      </c>
      <c r="K4572">
        <v>14420</v>
      </c>
      <c r="L4572"/>
      <c r="M4572"/>
    </row>
    <row r="4573" spans="1:13">
      <c r="A4573" s="61" t="s">
        <v>40</v>
      </c>
      <c r="B4573" s="61">
        <v>32907</v>
      </c>
      <c r="C4573" s="63" t="s">
        <v>968</v>
      </c>
      <c r="D4573" s="61">
        <v>0</v>
      </c>
      <c r="E4573" s="61" t="s">
        <v>7506</v>
      </c>
      <c r="F4573" s="61" t="s">
        <v>64</v>
      </c>
      <c r="G4573" s="61" t="s">
        <v>7493</v>
      </c>
      <c r="H4573" s="61" t="s">
        <v>967</v>
      </c>
      <c r="I4573" s="61">
        <v>28.02</v>
      </c>
      <c r="J4573" s="61">
        <v>-80.680000000000007</v>
      </c>
      <c r="K4573">
        <v>44432</v>
      </c>
      <c r="L4573"/>
      <c r="M4573"/>
    </row>
    <row r="4574" spans="1:13">
      <c r="A4574" s="61" t="s">
        <v>40</v>
      </c>
      <c r="B4574" s="61">
        <v>32909</v>
      </c>
      <c r="C4574" s="63" t="s">
        <v>968</v>
      </c>
      <c r="D4574" s="61">
        <v>0</v>
      </c>
      <c r="E4574" s="61" t="s">
        <v>7506</v>
      </c>
      <c r="F4574" s="61" t="s">
        <v>64</v>
      </c>
      <c r="G4574" s="61" t="s">
        <v>7493</v>
      </c>
      <c r="H4574" s="61" t="s">
        <v>967</v>
      </c>
      <c r="I4574" s="61">
        <v>27.98</v>
      </c>
      <c r="J4574" s="61">
        <v>-80.66</v>
      </c>
      <c r="K4574">
        <v>36789</v>
      </c>
      <c r="L4574"/>
      <c r="M4574"/>
    </row>
    <row r="4575" spans="1:13">
      <c r="A4575" s="61" t="s">
        <v>40</v>
      </c>
      <c r="B4575" s="61">
        <v>32905</v>
      </c>
      <c r="C4575" s="63" t="s">
        <v>968</v>
      </c>
      <c r="D4575" s="61">
        <v>0</v>
      </c>
      <c r="E4575" s="61" t="s">
        <v>7506</v>
      </c>
      <c r="F4575" s="61" t="s">
        <v>64</v>
      </c>
      <c r="G4575" s="61" t="s">
        <v>7493</v>
      </c>
      <c r="H4575" s="61" t="s">
        <v>967</v>
      </c>
      <c r="I4575" s="61">
        <v>28.03</v>
      </c>
      <c r="J4575" s="61">
        <v>-80.599999999999994</v>
      </c>
      <c r="K4575">
        <v>26064</v>
      </c>
      <c r="L4575"/>
      <c r="M4575"/>
    </row>
    <row r="4576" spans="1:13">
      <c r="A4576" s="61" t="s">
        <v>40</v>
      </c>
      <c r="B4576" s="61">
        <v>33480</v>
      </c>
      <c r="C4576" s="63" t="s">
        <v>968</v>
      </c>
      <c r="D4576" s="61">
        <v>0</v>
      </c>
      <c r="E4576" s="61" t="s">
        <v>7564</v>
      </c>
      <c r="F4576" s="61" t="s">
        <v>64</v>
      </c>
      <c r="G4576" s="61" t="s">
        <v>7543</v>
      </c>
      <c r="H4576" s="61" t="s">
        <v>967</v>
      </c>
      <c r="I4576" s="61">
        <v>26.69</v>
      </c>
      <c r="J4576" s="61">
        <v>-80.03</v>
      </c>
      <c r="K4576">
        <v>10716</v>
      </c>
      <c r="L4576"/>
      <c r="M4576"/>
    </row>
    <row r="4577" spans="1:13">
      <c r="A4577" s="61" t="s">
        <v>40</v>
      </c>
      <c r="B4577" s="61">
        <v>33418</v>
      </c>
      <c r="C4577" s="63" t="s">
        <v>968</v>
      </c>
      <c r="D4577" s="61">
        <v>0</v>
      </c>
      <c r="E4577" s="61" t="s">
        <v>7545</v>
      </c>
      <c r="F4577" s="61" t="s">
        <v>64</v>
      </c>
      <c r="G4577" s="61" t="s">
        <v>7543</v>
      </c>
      <c r="H4577" s="61" t="s">
        <v>967</v>
      </c>
      <c r="I4577" s="61">
        <v>26.87</v>
      </c>
      <c r="J4577" s="61">
        <v>-80.17</v>
      </c>
      <c r="K4577">
        <v>43383</v>
      </c>
      <c r="L4577"/>
      <c r="M4577"/>
    </row>
    <row r="4578" spans="1:13">
      <c r="A4578" s="61" t="s">
        <v>40</v>
      </c>
      <c r="B4578" s="61">
        <v>33410</v>
      </c>
      <c r="C4578" s="63" t="s">
        <v>968</v>
      </c>
      <c r="D4578" s="61">
        <v>0</v>
      </c>
      <c r="E4578" s="61" t="s">
        <v>7545</v>
      </c>
      <c r="F4578" s="61" t="s">
        <v>64</v>
      </c>
      <c r="G4578" s="61" t="s">
        <v>7543</v>
      </c>
      <c r="H4578" s="61" t="s">
        <v>967</v>
      </c>
      <c r="I4578" s="61">
        <v>26.85</v>
      </c>
      <c r="J4578" s="61">
        <v>-80.09</v>
      </c>
      <c r="K4578">
        <v>35946</v>
      </c>
      <c r="L4578"/>
      <c r="M4578"/>
    </row>
    <row r="4579" spans="1:13">
      <c r="A4579" s="61" t="s">
        <v>40</v>
      </c>
      <c r="B4579" s="61">
        <v>34990</v>
      </c>
      <c r="C4579" s="63" t="s">
        <v>968</v>
      </c>
      <c r="D4579" s="61">
        <v>0</v>
      </c>
      <c r="E4579" s="61" t="s">
        <v>7697</v>
      </c>
      <c r="F4579" s="61" t="s">
        <v>64</v>
      </c>
      <c r="G4579" s="61" t="s">
        <v>6305</v>
      </c>
      <c r="H4579" s="61" t="s">
        <v>967</v>
      </c>
      <c r="I4579" s="61">
        <v>27.16</v>
      </c>
      <c r="J4579" s="61">
        <v>-80.260000000000005</v>
      </c>
      <c r="K4579">
        <v>31160</v>
      </c>
      <c r="L4579"/>
      <c r="M4579"/>
    </row>
    <row r="4580" spans="1:13">
      <c r="A4580" s="61" t="s">
        <v>40</v>
      </c>
      <c r="B4580" s="61">
        <v>32164</v>
      </c>
      <c r="C4580" s="63" t="s">
        <v>968</v>
      </c>
      <c r="D4580" s="61">
        <v>0</v>
      </c>
      <c r="E4580" s="61" t="s">
        <v>7369</v>
      </c>
      <c r="F4580" s="61" t="s">
        <v>64</v>
      </c>
      <c r="G4580" s="61" t="s">
        <v>7361</v>
      </c>
      <c r="H4580" s="61" t="s">
        <v>967</v>
      </c>
      <c r="I4580" s="61">
        <v>29.52</v>
      </c>
      <c r="J4580" s="61">
        <v>-81.239999999999995</v>
      </c>
      <c r="K4580">
        <v>49412</v>
      </c>
      <c r="L4580"/>
      <c r="M4580"/>
    </row>
    <row r="4581" spans="1:13">
      <c r="A4581" s="61" t="s">
        <v>40</v>
      </c>
      <c r="B4581" s="61">
        <v>32137</v>
      </c>
      <c r="C4581" s="63" t="s">
        <v>968</v>
      </c>
      <c r="D4581" s="61">
        <v>0</v>
      </c>
      <c r="E4581" s="61" t="s">
        <v>7369</v>
      </c>
      <c r="F4581" s="61" t="s">
        <v>64</v>
      </c>
      <c r="G4581" s="61" t="s">
        <v>7361</v>
      </c>
      <c r="H4581" s="61" t="s">
        <v>967</v>
      </c>
      <c r="I4581" s="61">
        <v>29.57</v>
      </c>
      <c r="J4581" s="61">
        <v>-81.209999999999994</v>
      </c>
      <c r="K4581">
        <v>46258</v>
      </c>
      <c r="L4581"/>
      <c r="M4581"/>
    </row>
    <row r="4582" spans="1:13">
      <c r="A4582" s="61" t="s">
        <v>40</v>
      </c>
      <c r="B4582" s="61">
        <v>34683</v>
      </c>
      <c r="C4582" s="63" t="s">
        <v>968</v>
      </c>
      <c r="D4582" s="61">
        <v>0</v>
      </c>
      <c r="E4582" s="61" t="s">
        <v>7671</v>
      </c>
      <c r="F4582" s="61" t="s">
        <v>64</v>
      </c>
      <c r="G4582" s="61" t="s">
        <v>7589</v>
      </c>
      <c r="H4582" s="61" t="s">
        <v>967</v>
      </c>
      <c r="I4582" s="61">
        <v>28.08</v>
      </c>
      <c r="J4582" s="61">
        <v>-82.76</v>
      </c>
      <c r="K4582">
        <v>33453</v>
      </c>
      <c r="L4582"/>
      <c r="M4582"/>
    </row>
    <row r="4583" spans="1:13">
      <c r="A4583" s="61" t="s">
        <v>40</v>
      </c>
      <c r="B4583" s="61">
        <v>34684</v>
      </c>
      <c r="C4583" s="63" t="s">
        <v>968</v>
      </c>
      <c r="D4583" s="61">
        <v>0</v>
      </c>
      <c r="E4583" s="61" t="s">
        <v>7671</v>
      </c>
      <c r="F4583" s="61" t="s">
        <v>64</v>
      </c>
      <c r="G4583" s="61" t="s">
        <v>7589</v>
      </c>
      <c r="H4583" s="61" t="s">
        <v>967</v>
      </c>
      <c r="I4583" s="61">
        <v>28.08</v>
      </c>
      <c r="J4583" s="61">
        <v>-82.73</v>
      </c>
      <c r="K4583">
        <v>27078</v>
      </c>
      <c r="L4583"/>
      <c r="M4583"/>
    </row>
    <row r="4584" spans="1:13">
      <c r="A4584" s="61" t="s">
        <v>40</v>
      </c>
      <c r="B4584" s="61">
        <v>34685</v>
      </c>
      <c r="C4584" s="63" t="s">
        <v>968</v>
      </c>
      <c r="D4584" s="61">
        <v>0</v>
      </c>
      <c r="E4584" s="61" t="s">
        <v>7671</v>
      </c>
      <c r="F4584" s="61" t="s">
        <v>64</v>
      </c>
      <c r="G4584" s="61" t="s">
        <v>7589</v>
      </c>
      <c r="H4584" s="61" t="s">
        <v>967</v>
      </c>
      <c r="I4584" s="61">
        <v>28.09</v>
      </c>
      <c r="J4584" s="61">
        <v>-82.69</v>
      </c>
      <c r="K4584">
        <v>17680</v>
      </c>
      <c r="L4584"/>
      <c r="M4584"/>
    </row>
    <row r="4585" spans="1:13">
      <c r="A4585" s="61" t="s">
        <v>40</v>
      </c>
      <c r="B4585" s="61">
        <v>34221</v>
      </c>
      <c r="C4585" s="63" t="s">
        <v>968</v>
      </c>
      <c r="D4585" s="61">
        <v>0</v>
      </c>
      <c r="E4585" s="61" t="s">
        <v>331</v>
      </c>
      <c r="F4585" s="61" t="s">
        <v>64</v>
      </c>
      <c r="G4585" s="61" t="s">
        <v>7639</v>
      </c>
      <c r="H4585" s="61" t="s">
        <v>967</v>
      </c>
      <c r="I4585" s="61">
        <v>27.52</v>
      </c>
      <c r="J4585" s="61">
        <v>-82.57</v>
      </c>
      <c r="K4585">
        <v>48082</v>
      </c>
      <c r="L4585"/>
      <c r="M4585"/>
    </row>
    <row r="4586" spans="1:13">
      <c r="A4586" s="61" t="s">
        <v>40</v>
      </c>
      <c r="B4586" s="61">
        <v>32346</v>
      </c>
      <c r="C4586" s="63" t="s">
        <v>968</v>
      </c>
      <c r="D4586" s="61">
        <v>0</v>
      </c>
      <c r="E4586" s="61" t="s">
        <v>7402</v>
      </c>
      <c r="F4586" s="61" t="s">
        <v>64</v>
      </c>
      <c r="G4586" s="61" t="s">
        <v>7396</v>
      </c>
      <c r="H4586" s="61" t="s">
        <v>967</v>
      </c>
      <c r="I4586" s="61">
        <v>30.03</v>
      </c>
      <c r="J4586" s="61">
        <v>-84.4</v>
      </c>
      <c r="K4586">
        <v>1750</v>
      </c>
      <c r="L4586"/>
      <c r="M4586"/>
    </row>
    <row r="4587" spans="1:13">
      <c r="A4587" s="61" t="s">
        <v>40</v>
      </c>
      <c r="B4587" s="61">
        <v>32408</v>
      </c>
      <c r="C4587" s="63" t="s">
        <v>968</v>
      </c>
      <c r="D4587" s="61">
        <v>0</v>
      </c>
      <c r="E4587" s="61" t="s">
        <v>7407</v>
      </c>
      <c r="F4587" s="61" t="s">
        <v>64</v>
      </c>
      <c r="G4587" s="61" t="s">
        <v>7408</v>
      </c>
      <c r="H4587" s="61" t="s">
        <v>7409</v>
      </c>
      <c r="I4587" s="61">
        <v>30.14</v>
      </c>
      <c r="J4587" s="61">
        <v>-85.73</v>
      </c>
      <c r="K4587">
        <v>17479</v>
      </c>
      <c r="L4587"/>
      <c r="M4587"/>
    </row>
    <row r="4588" spans="1:13">
      <c r="A4588" s="61" t="s">
        <v>40</v>
      </c>
      <c r="B4588" s="61">
        <v>32401</v>
      </c>
      <c r="C4588" s="63" t="s">
        <v>968</v>
      </c>
      <c r="D4588" s="61">
        <v>0</v>
      </c>
      <c r="E4588" s="61" t="s">
        <v>7407</v>
      </c>
      <c r="F4588" s="61" t="s">
        <v>64</v>
      </c>
      <c r="G4588" s="61" t="s">
        <v>7408</v>
      </c>
      <c r="H4588" s="61" t="s">
        <v>7409</v>
      </c>
      <c r="I4588" s="61">
        <v>30.17</v>
      </c>
      <c r="J4588" s="61">
        <v>-85.67</v>
      </c>
      <c r="K4588">
        <v>20487</v>
      </c>
      <c r="L4588"/>
      <c r="M4588"/>
    </row>
    <row r="4589" spans="1:13">
      <c r="A4589" s="61" t="s">
        <v>40</v>
      </c>
      <c r="B4589" s="61">
        <v>32405</v>
      </c>
      <c r="C4589" s="63" t="s">
        <v>968</v>
      </c>
      <c r="D4589" s="61">
        <v>0</v>
      </c>
      <c r="E4589" s="61" t="s">
        <v>7407</v>
      </c>
      <c r="F4589" s="61" t="s">
        <v>64</v>
      </c>
      <c r="G4589" s="61" t="s">
        <v>7408</v>
      </c>
      <c r="H4589" s="61" t="s">
        <v>7409</v>
      </c>
      <c r="I4589" s="61">
        <v>30.2</v>
      </c>
      <c r="J4589" s="61">
        <v>-85.67</v>
      </c>
      <c r="K4589">
        <v>28158</v>
      </c>
      <c r="L4589"/>
      <c r="M4589"/>
    </row>
    <row r="4590" spans="1:13">
      <c r="A4590" s="61" t="s">
        <v>40</v>
      </c>
      <c r="B4590" s="61">
        <v>32409</v>
      </c>
      <c r="C4590" s="63" t="s">
        <v>968</v>
      </c>
      <c r="D4590" s="61">
        <v>0</v>
      </c>
      <c r="E4590" s="61" t="s">
        <v>7407</v>
      </c>
      <c r="F4590" s="61" t="s">
        <v>64</v>
      </c>
      <c r="G4590" s="61" t="s">
        <v>7408</v>
      </c>
      <c r="H4590" s="61" t="s">
        <v>7409</v>
      </c>
      <c r="I4590" s="61">
        <v>30.36</v>
      </c>
      <c r="J4590" s="61">
        <v>-85.65</v>
      </c>
      <c r="K4590">
        <v>10394</v>
      </c>
      <c r="L4590"/>
      <c r="M4590"/>
    </row>
    <row r="4591" spans="1:13">
      <c r="A4591" s="61" t="s">
        <v>40</v>
      </c>
      <c r="B4591" s="61">
        <v>32403</v>
      </c>
      <c r="C4591" s="63" t="s">
        <v>968</v>
      </c>
      <c r="D4591" s="61">
        <v>0</v>
      </c>
      <c r="E4591" s="61" t="s">
        <v>7407</v>
      </c>
      <c r="F4591" s="61" t="s">
        <v>64</v>
      </c>
      <c r="G4591" s="61" t="s">
        <v>7408</v>
      </c>
      <c r="H4591" s="61" t="s">
        <v>7409</v>
      </c>
      <c r="I4591" s="61">
        <v>30.05</v>
      </c>
      <c r="J4591" s="61">
        <v>-85.55</v>
      </c>
      <c r="K4591">
        <v>141</v>
      </c>
      <c r="L4591"/>
      <c r="M4591"/>
    </row>
    <row r="4592" spans="1:13">
      <c r="A4592" s="61" t="s">
        <v>40</v>
      </c>
      <c r="B4592" s="61">
        <v>32404</v>
      </c>
      <c r="C4592" s="63" t="s">
        <v>968</v>
      </c>
      <c r="D4592" s="61">
        <v>0</v>
      </c>
      <c r="E4592" s="61" t="s">
        <v>7407</v>
      </c>
      <c r="F4592" s="61" t="s">
        <v>64</v>
      </c>
      <c r="G4592" s="61" t="s">
        <v>7408</v>
      </c>
      <c r="H4592" s="61" t="s">
        <v>7409</v>
      </c>
      <c r="I4592" s="61">
        <v>30.2</v>
      </c>
      <c r="J4592" s="61">
        <v>-85.51</v>
      </c>
      <c r="K4592">
        <v>38186</v>
      </c>
      <c r="L4592"/>
      <c r="M4592"/>
    </row>
    <row r="4593" spans="1:13">
      <c r="A4593" s="61" t="s">
        <v>40</v>
      </c>
      <c r="B4593" s="61">
        <v>32413</v>
      </c>
      <c r="C4593" s="63" t="s">
        <v>968</v>
      </c>
      <c r="D4593" s="61">
        <v>0</v>
      </c>
      <c r="E4593" s="61" t="s">
        <v>7410</v>
      </c>
      <c r="F4593" s="61" t="s">
        <v>64</v>
      </c>
      <c r="G4593" s="61" t="s">
        <v>7408</v>
      </c>
      <c r="H4593" s="61" t="s">
        <v>7409</v>
      </c>
      <c r="I4593" s="61">
        <v>30.31</v>
      </c>
      <c r="J4593" s="61">
        <v>-85.91</v>
      </c>
      <c r="K4593">
        <v>15217</v>
      </c>
      <c r="L4593"/>
      <c r="M4593"/>
    </row>
    <row r="4594" spans="1:13">
      <c r="A4594" s="61" t="s">
        <v>40</v>
      </c>
      <c r="B4594" s="61">
        <v>32407</v>
      </c>
      <c r="C4594" s="63" t="s">
        <v>968</v>
      </c>
      <c r="D4594" s="61">
        <v>0</v>
      </c>
      <c r="E4594" s="61" t="s">
        <v>7410</v>
      </c>
      <c r="F4594" s="61" t="s">
        <v>64</v>
      </c>
      <c r="G4594" s="61" t="s">
        <v>7408</v>
      </c>
      <c r="H4594" s="61" t="s">
        <v>7409</v>
      </c>
      <c r="I4594" s="61">
        <v>30.2</v>
      </c>
      <c r="J4594" s="61">
        <v>-85.79</v>
      </c>
      <c r="K4594">
        <v>14366</v>
      </c>
      <c r="L4594"/>
      <c r="M4594"/>
    </row>
    <row r="4595" spans="1:13">
      <c r="A4595" s="61" t="s">
        <v>40</v>
      </c>
      <c r="B4595" s="61">
        <v>34219</v>
      </c>
      <c r="C4595" s="63" t="s">
        <v>968</v>
      </c>
      <c r="D4595" s="61">
        <v>0</v>
      </c>
      <c r="E4595" s="61" t="s">
        <v>7642</v>
      </c>
      <c r="F4595" s="61" t="s">
        <v>64</v>
      </c>
      <c r="G4595" s="61" t="s">
        <v>7639</v>
      </c>
      <c r="H4595" s="61" t="s">
        <v>967</v>
      </c>
      <c r="I4595" s="61">
        <v>27.58</v>
      </c>
      <c r="J4595" s="61">
        <v>-82.42</v>
      </c>
      <c r="K4595">
        <v>27212</v>
      </c>
      <c r="L4595"/>
      <c r="M4595"/>
    </row>
    <row r="4596" spans="1:13">
      <c r="A4596" s="61" t="s">
        <v>40</v>
      </c>
      <c r="B4596" s="61">
        <v>32925</v>
      </c>
      <c r="C4596" s="63" t="s">
        <v>968</v>
      </c>
      <c r="D4596" s="61">
        <v>0</v>
      </c>
      <c r="E4596" s="61" t="s">
        <v>17446</v>
      </c>
      <c r="F4596" s="61" t="s">
        <v>64</v>
      </c>
      <c r="G4596" s="61" t="s">
        <v>7493</v>
      </c>
      <c r="H4596" s="61" t="s">
        <v>967</v>
      </c>
      <c r="I4596" s="61">
        <v>28.23</v>
      </c>
      <c r="J4596" s="61">
        <v>-80.599999999999994</v>
      </c>
      <c r="K4596">
        <v>1308</v>
      </c>
      <c r="L4596"/>
      <c r="M4596"/>
    </row>
    <row r="4597" spans="1:13">
      <c r="A4597" s="61" t="s">
        <v>40</v>
      </c>
      <c r="B4597" s="61">
        <v>33028</v>
      </c>
      <c r="C4597" s="63" t="s">
        <v>968</v>
      </c>
      <c r="D4597" s="61">
        <v>0</v>
      </c>
      <c r="E4597" s="61" t="s">
        <v>7526</v>
      </c>
      <c r="F4597" s="61" t="s">
        <v>64</v>
      </c>
      <c r="G4597" s="61" t="s">
        <v>7523</v>
      </c>
      <c r="H4597" s="61" t="s">
        <v>967</v>
      </c>
      <c r="I4597" s="61">
        <v>26.02</v>
      </c>
      <c r="J4597" s="61">
        <v>-80.34</v>
      </c>
      <c r="K4597">
        <v>28140</v>
      </c>
      <c r="L4597"/>
      <c r="M4597"/>
    </row>
    <row r="4598" spans="1:13">
      <c r="A4598" s="61" t="s">
        <v>40</v>
      </c>
      <c r="B4598" s="61">
        <v>32507</v>
      </c>
      <c r="C4598" s="63" t="s">
        <v>968</v>
      </c>
      <c r="D4598" s="61">
        <v>0</v>
      </c>
      <c r="E4598" s="61" t="s">
        <v>7435</v>
      </c>
      <c r="F4598" s="61" t="s">
        <v>64</v>
      </c>
      <c r="G4598" s="61" t="s">
        <v>7436</v>
      </c>
      <c r="H4598" s="61" t="s">
        <v>7409</v>
      </c>
      <c r="I4598" s="61">
        <v>30.34</v>
      </c>
      <c r="J4598" s="61">
        <v>-87.37</v>
      </c>
      <c r="K4598">
        <v>31215</v>
      </c>
      <c r="L4598"/>
      <c r="M4598"/>
    </row>
    <row r="4599" spans="1:13">
      <c r="A4599" s="61" t="s">
        <v>40</v>
      </c>
      <c r="B4599" s="61">
        <v>32506</v>
      </c>
      <c r="C4599" s="63" t="s">
        <v>968</v>
      </c>
      <c r="D4599" s="61">
        <v>0</v>
      </c>
      <c r="E4599" s="61" t="s">
        <v>7435</v>
      </c>
      <c r="F4599" s="61" t="s">
        <v>64</v>
      </c>
      <c r="G4599" s="61" t="s">
        <v>7436</v>
      </c>
      <c r="H4599" s="61" t="s">
        <v>7409</v>
      </c>
      <c r="I4599" s="61">
        <v>30.39</v>
      </c>
      <c r="J4599" s="61">
        <v>-87.37</v>
      </c>
      <c r="K4599">
        <v>36017</v>
      </c>
      <c r="L4599"/>
      <c r="M4599"/>
    </row>
    <row r="4600" spans="1:13">
      <c r="A4600" s="61" t="s">
        <v>40</v>
      </c>
      <c r="B4600" s="61">
        <v>32526</v>
      </c>
      <c r="C4600" s="63" t="s">
        <v>968</v>
      </c>
      <c r="D4600" s="61">
        <v>0</v>
      </c>
      <c r="E4600" s="61" t="s">
        <v>7435</v>
      </c>
      <c r="F4600" s="61" t="s">
        <v>64</v>
      </c>
      <c r="G4600" s="61" t="s">
        <v>7436</v>
      </c>
      <c r="H4600" s="61" t="s">
        <v>7409</v>
      </c>
      <c r="I4600" s="61">
        <v>30.5</v>
      </c>
      <c r="J4600" s="61">
        <v>-87.37</v>
      </c>
      <c r="K4600">
        <v>43029</v>
      </c>
      <c r="L4600"/>
      <c r="M4600"/>
    </row>
    <row r="4601" spans="1:13">
      <c r="A4601" s="61" t="s">
        <v>40</v>
      </c>
      <c r="B4601" s="61">
        <v>32508</v>
      </c>
      <c r="C4601" s="63" t="s">
        <v>968</v>
      </c>
      <c r="D4601" s="61">
        <v>0</v>
      </c>
      <c r="E4601" s="61" t="s">
        <v>7435</v>
      </c>
      <c r="F4601" s="61" t="s">
        <v>64</v>
      </c>
      <c r="G4601" s="61" t="s">
        <v>7436</v>
      </c>
      <c r="H4601" s="61" t="s">
        <v>7409</v>
      </c>
      <c r="I4601" s="61">
        <v>30.35</v>
      </c>
      <c r="J4601" s="61">
        <v>-87.32</v>
      </c>
      <c r="K4601">
        <v>5528</v>
      </c>
      <c r="L4601"/>
      <c r="M4601"/>
    </row>
    <row r="4602" spans="1:13">
      <c r="A4602" s="61" t="s">
        <v>40</v>
      </c>
      <c r="B4602" s="61">
        <v>32534</v>
      </c>
      <c r="C4602" s="63" t="s">
        <v>968</v>
      </c>
      <c r="D4602" s="61">
        <v>0</v>
      </c>
      <c r="E4602" s="61" t="s">
        <v>7435</v>
      </c>
      <c r="F4602" s="61" t="s">
        <v>64</v>
      </c>
      <c r="G4602" s="61" t="s">
        <v>7436</v>
      </c>
      <c r="H4602" s="61" t="s">
        <v>7409</v>
      </c>
      <c r="I4602" s="61">
        <v>30.53</v>
      </c>
      <c r="J4602" s="61">
        <v>-87.28</v>
      </c>
      <c r="K4602">
        <v>16006</v>
      </c>
      <c r="L4602"/>
      <c r="M4602"/>
    </row>
    <row r="4603" spans="1:13">
      <c r="A4603" s="61" t="s">
        <v>40</v>
      </c>
      <c r="B4603" s="61">
        <v>32505</v>
      </c>
      <c r="C4603" s="63" t="s">
        <v>968</v>
      </c>
      <c r="D4603" s="61">
        <v>0</v>
      </c>
      <c r="E4603" s="61" t="s">
        <v>7435</v>
      </c>
      <c r="F4603" s="61" t="s">
        <v>64</v>
      </c>
      <c r="G4603" s="61" t="s">
        <v>7436</v>
      </c>
      <c r="H4603" s="61" t="s">
        <v>7409</v>
      </c>
      <c r="I4603" s="61">
        <v>30.45</v>
      </c>
      <c r="J4603" s="61">
        <v>-87.26</v>
      </c>
      <c r="K4603">
        <v>28671</v>
      </c>
      <c r="L4603"/>
      <c r="M4603"/>
    </row>
    <row r="4604" spans="1:13">
      <c r="A4604" s="61" t="s">
        <v>40</v>
      </c>
      <c r="B4604" s="61">
        <v>32502</v>
      </c>
      <c r="C4604" s="63" t="s">
        <v>968</v>
      </c>
      <c r="D4604" s="61">
        <v>0</v>
      </c>
      <c r="E4604" s="61" t="s">
        <v>7435</v>
      </c>
      <c r="F4604" s="61" t="s">
        <v>64</v>
      </c>
      <c r="G4604" s="61" t="s">
        <v>7436</v>
      </c>
      <c r="H4604" s="61" t="s">
        <v>7409</v>
      </c>
      <c r="I4604" s="61">
        <v>30.41</v>
      </c>
      <c r="J4604" s="61">
        <v>-87.22</v>
      </c>
      <c r="K4604">
        <v>4277</v>
      </c>
      <c r="L4604"/>
      <c r="M4604"/>
    </row>
    <row r="4605" spans="1:13">
      <c r="A4605" s="61" t="s">
        <v>40</v>
      </c>
      <c r="B4605" s="61">
        <v>32501</v>
      </c>
      <c r="C4605" s="63" t="s">
        <v>968</v>
      </c>
      <c r="D4605" s="61">
        <v>0</v>
      </c>
      <c r="E4605" s="61" t="s">
        <v>7435</v>
      </c>
      <c r="F4605" s="61" t="s">
        <v>64</v>
      </c>
      <c r="G4605" s="61" t="s">
        <v>7436</v>
      </c>
      <c r="H4605" s="61" t="s">
        <v>7409</v>
      </c>
      <c r="I4605" s="61">
        <v>30.43</v>
      </c>
      <c r="J4605" s="61">
        <v>-87.22</v>
      </c>
      <c r="K4605">
        <v>10960</v>
      </c>
      <c r="L4605"/>
      <c r="M4605"/>
    </row>
    <row r="4606" spans="1:13">
      <c r="A4606" s="61" t="s">
        <v>40</v>
      </c>
      <c r="B4606" s="61">
        <v>32514</v>
      </c>
      <c r="C4606" s="63" t="s">
        <v>968</v>
      </c>
      <c r="D4606" s="61">
        <v>0</v>
      </c>
      <c r="E4606" s="61" t="s">
        <v>7435</v>
      </c>
      <c r="F4606" s="61" t="s">
        <v>64</v>
      </c>
      <c r="G4606" s="61" t="s">
        <v>7436</v>
      </c>
      <c r="H4606" s="61" t="s">
        <v>7409</v>
      </c>
      <c r="I4606" s="61">
        <v>30.53</v>
      </c>
      <c r="J4606" s="61">
        <v>-87.22</v>
      </c>
      <c r="K4606">
        <v>40844</v>
      </c>
      <c r="L4606"/>
      <c r="M4606"/>
    </row>
    <row r="4607" spans="1:13">
      <c r="A4607" s="61" t="s">
        <v>40</v>
      </c>
      <c r="B4607" s="61">
        <v>32504</v>
      </c>
      <c r="C4607" s="63" t="s">
        <v>968</v>
      </c>
      <c r="D4607" s="61">
        <v>0</v>
      </c>
      <c r="E4607" s="61" t="s">
        <v>7435</v>
      </c>
      <c r="F4607" s="61" t="s">
        <v>64</v>
      </c>
      <c r="G4607" s="61" t="s">
        <v>7436</v>
      </c>
      <c r="H4607" s="61" t="s">
        <v>7409</v>
      </c>
      <c r="I4607" s="61">
        <v>30.47</v>
      </c>
      <c r="J4607" s="61">
        <v>-87.19</v>
      </c>
      <c r="K4607">
        <v>21791</v>
      </c>
      <c r="L4607"/>
      <c r="M4607"/>
    </row>
    <row r="4608" spans="1:13">
      <c r="A4608" s="61" t="s">
        <v>40</v>
      </c>
      <c r="B4608" s="61">
        <v>32503</v>
      </c>
      <c r="C4608" s="63" t="s">
        <v>968</v>
      </c>
      <c r="D4608" s="61">
        <v>0</v>
      </c>
      <c r="E4608" s="61" t="s">
        <v>7435</v>
      </c>
      <c r="F4608" s="61" t="s">
        <v>64</v>
      </c>
      <c r="G4608" s="61" t="s">
        <v>7436</v>
      </c>
      <c r="H4608" s="61" t="s">
        <v>7409</v>
      </c>
      <c r="I4608" s="61">
        <v>30.44</v>
      </c>
      <c r="J4608" s="61">
        <v>-87.18</v>
      </c>
      <c r="K4608">
        <v>33693</v>
      </c>
      <c r="L4608"/>
      <c r="M4608"/>
    </row>
    <row r="4609" spans="1:13">
      <c r="A4609" s="61" t="s">
        <v>40</v>
      </c>
      <c r="B4609" s="61">
        <v>32347</v>
      </c>
      <c r="C4609" s="63" t="s">
        <v>968</v>
      </c>
      <c r="D4609" s="61">
        <v>0</v>
      </c>
      <c r="E4609" s="61" t="s">
        <v>680</v>
      </c>
      <c r="F4609" s="61" t="s">
        <v>64</v>
      </c>
      <c r="G4609" s="61" t="s">
        <v>606</v>
      </c>
      <c r="H4609" s="61" t="s">
        <v>967</v>
      </c>
      <c r="I4609" s="61">
        <v>30.17</v>
      </c>
      <c r="J4609" s="61">
        <v>-83.61</v>
      </c>
      <c r="K4609">
        <v>7805</v>
      </c>
      <c r="L4609"/>
      <c r="M4609"/>
    </row>
    <row r="4610" spans="1:13">
      <c r="A4610" s="61" t="s">
        <v>40</v>
      </c>
      <c r="B4610" s="61">
        <v>32348</v>
      </c>
      <c r="C4610" s="63" t="s">
        <v>968</v>
      </c>
      <c r="D4610" s="61">
        <v>0</v>
      </c>
      <c r="E4610" s="61" t="s">
        <v>680</v>
      </c>
      <c r="F4610" s="61" t="s">
        <v>64</v>
      </c>
      <c r="G4610" s="61" t="s">
        <v>606</v>
      </c>
      <c r="H4610" s="61" t="s">
        <v>967</v>
      </c>
      <c r="I4610" s="61">
        <v>30.1</v>
      </c>
      <c r="J4610" s="61">
        <v>-83.58</v>
      </c>
      <c r="K4610">
        <v>11782</v>
      </c>
      <c r="L4610"/>
      <c r="M4610"/>
    </row>
    <row r="4611" spans="1:13">
      <c r="A4611" s="61" t="s">
        <v>40</v>
      </c>
      <c r="B4611" s="61">
        <v>32180</v>
      </c>
      <c r="C4611" s="63" t="s">
        <v>968</v>
      </c>
      <c r="D4611" s="61">
        <v>0</v>
      </c>
      <c r="E4611" s="61" t="s">
        <v>7382</v>
      </c>
      <c r="F4611" s="61" t="s">
        <v>64</v>
      </c>
      <c r="G4611" s="61" t="s">
        <v>7359</v>
      </c>
      <c r="H4611" s="61" t="s">
        <v>967</v>
      </c>
      <c r="I4611" s="61">
        <v>29.23</v>
      </c>
      <c r="J4611" s="61">
        <v>-81.459999999999994</v>
      </c>
      <c r="K4611">
        <v>3834</v>
      </c>
      <c r="L4611"/>
      <c r="M4611"/>
    </row>
    <row r="4612" spans="1:13">
      <c r="A4612" s="61" t="s">
        <v>40</v>
      </c>
      <c r="B4612" s="61">
        <v>33781</v>
      </c>
      <c r="C4612" s="63" t="s">
        <v>968</v>
      </c>
      <c r="D4612" s="61">
        <v>0</v>
      </c>
      <c r="E4612" s="61" t="s">
        <v>7592</v>
      </c>
      <c r="F4612" s="61" t="s">
        <v>64</v>
      </c>
      <c r="G4612" s="61" t="s">
        <v>7589</v>
      </c>
      <c r="H4612" s="61" t="s">
        <v>967</v>
      </c>
      <c r="I4612" s="61">
        <v>27.84</v>
      </c>
      <c r="J4612" s="61">
        <v>-82.71</v>
      </c>
      <c r="K4612">
        <v>27349</v>
      </c>
      <c r="L4612"/>
      <c r="M4612"/>
    </row>
    <row r="4613" spans="1:13">
      <c r="A4613" s="61" t="s">
        <v>40</v>
      </c>
      <c r="B4613" s="61">
        <v>33782</v>
      </c>
      <c r="C4613" s="63" t="s">
        <v>968</v>
      </c>
      <c r="D4613" s="61">
        <v>0</v>
      </c>
      <c r="E4613" s="61" t="s">
        <v>7592</v>
      </c>
      <c r="F4613" s="61" t="s">
        <v>64</v>
      </c>
      <c r="G4613" s="61" t="s">
        <v>7589</v>
      </c>
      <c r="H4613" s="61" t="s">
        <v>967</v>
      </c>
      <c r="I4613" s="61">
        <v>27.85</v>
      </c>
      <c r="J4613" s="61">
        <v>-82.7</v>
      </c>
      <c r="K4613">
        <v>22198</v>
      </c>
      <c r="L4613"/>
      <c r="M4613"/>
    </row>
    <row r="4614" spans="1:13">
      <c r="A4614" s="61" t="s">
        <v>40</v>
      </c>
      <c r="B4614" s="61">
        <v>32350</v>
      </c>
      <c r="C4614" s="63" t="s">
        <v>968</v>
      </c>
      <c r="D4614" s="61">
        <v>0</v>
      </c>
      <c r="E4614" s="61" t="s">
        <v>7403</v>
      </c>
      <c r="F4614" s="61" t="s">
        <v>64</v>
      </c>
      <c r="G4614" s="61" t="s">
        <v>495</v>
      </c>
      <c r="H4614" s="61" t="s">
        <v>967</v>
      </c>
      <c r="I4614" s="61">
        <v>30.59</v>
      </c>
      <c r="J4614" s="61">
        <v>-83.35</v>
      </c>
      <c r="K4614">
        <v>1365</v>
      </c>
      <c r="L4614"/>
      <c r="M4614"/>
    </row>
    <row r="4615" spans="1:13">
      <c r="A4615" s="61" t="s">
        <v>40</v>
      </c>
      <c r="B4615" s="61">
        <v>33946</v>
      </c>
      <c r="C4615" s="63" t="s">
        <v>968</v>
      </c>
      <c r="D4615" s="61">
        <v>0</v>
      </c>
      <c r="E4615" s="61" t="s">
        <v>7624</v>
      </c>
      <c r="F4615" s="61" t="s">
        <v>64</v>
      </c>
      <c r="G4615" s="61" t="s">
        <v>5813</v>
      </c>
      <c r="H4615" s="61" t="s">
        <v>967</v>
      </c>
      <c r="I4615" s="61">
        <v>26.85</v>
      </c>
      <c r="J4615" s="61">
        <v>-82.28</v>
      </c>
      <c r="K4615">
        <v>2485</v>
      </c>
      <c r="L4615"/>
      <c r="M4615"/>
    </row>
    <row r="4616" spans="1:13">
      <c r="A4616" s="61" t="s">
        <v>40</v>
      </c>
      <c r="B4616" s="61">
        <v>33565</v>
      </c>
      <c r="C4616" s="63" t="s">
        <v>968</v>
      </c>
      <c r="D4616" s="61">
        <v>0</v>
      </c>
      <c r="E4616" s="61" t="s">
        <v>7577</v>
      </c>
      <c r="F4616" s="61" t="s">
        <v>64</v>
      </c>
      <c r="G4616" s="61" t="s">
        <v>1467</v>
      </c>
      <c r="H4616" s="61" t="s">
        <v>967</v>
      </c>
      <c r="I4616" s="61">
        <v>28.09</v>
      </c>
      <c r="J4616" s="61">
        <v>-82.15</v>
      </c>
      <c r="K4616">
        <v>17584</v>
      </c>
      <c r="L4616"/>
      <c r="M4616"/>
    </row>
    <row r="4617" spans="1:13">
      <c r="A4617" s="61" t="s">
        <v>40</v>
      </c>
      <c r="B4617" s="61">
        <v>33563</v>
      </c>
      <c r="C4617" s="63" t="s">
        <v>968</v>
      </c>
      <c r="D4617" s="61">
        <v>0</v>
      </c>
      <c r="E4617" s="61" t="s">
        <v>7577</v>
      </c>
      <c r="F4617" s="61" t="s">
        <v>64</v>
      </c>
      <c r="G4617" s="61" t="s">
        <v>1467</v>
      </c>
      <c r="H4617" s="61" t="s">
        <v>967</v>
      </c>
      <c r="I4617" s="61">
        <v>28.01</v>
      </c>
      <c r="J4617" s="61">
        <v>-82.14</v>
      </c>
      <c r="K4617">
        <v>27344</v>
      </c>
      <c r="L4617"/>
      <c r="M4617"/>
    </row>
    <row r="4618" spans="1:13">
      <c r="A4618" s="61" t="s">
        <v>40</v>
      </c>
      <c r="B4618" s="61">
        <v>33567</v>
      </c>
      <c r="C4618" s="63" t="s">
        <v>968</v>
      </c>
      <c r="D4618" s="61">
        <v>0</v>
      </c>
      <c r="E4618" s="61" t="s">
        <v>7577</v>
      </c>
      <c r="F4618" s="61" t="s">
        <v>64</v>
      </c>
      <c r="G4618" s="61" t="s">
        <v>1467</v>
      </c>
      <c r="H4618" s="61" t="s">
        <v>967</v>
      </c>
      <c r="I4618" s="61">
        <v>27.92</v>
      </c>
      <c r="J4618" s="61">
        <v>-82.12</v>
      </c>
      <c r="K4618">
        <v>12345</v>
      </c>
      <c r="L4618"/>
      <c r="M4618"/>
    </row>
    <row r="4619" spans="1:13">
      <c r="A4619" s="61" t="s">
        <v>40</v>
      </c>
      <c r="B4619" s="61">
        <v>33566</v>
      </c>
      <c r="C4619" s="63" t="s">
        <v>968</v>
      </c>
      <c r="D4619" s="61">
        <v>0</v>
      </c>
      <c r="E4619" s="61" t="s">
        <v>7577</v>
      </c>
      <c r="F4619" s="61" t="s">
        <v>64</v>
      </c>
      <c r="G4619" s="61" t="s">
        <v>1467</v>
      </c>
      <c r="H4619" s="61" t="s">
        <v>967</v>
      </c>
      <c r="I4619" s="61">
        <v>27.98</v>
      </c>
      <c r="J4619" s="61">
        <v>-82.1</v>
      </c>
      <c r="K4619">
        <v>22759</v>
      </c>
      <c r="L4619"/>
      <c r="M4619"/>
    </row>
    <row r="4620" spans="1:13">
      <c r="A4620" s="61" t="s">
        <v>40</v>
      </c>
      <c r="B4620" s="61">
        <v>33388</v>
      </c>
      <c r="C4620" s="63" t="s">
        <v>968</v>
      </c>
      <c r="D4620" s="61">
        <v>0</v>
      </c>
      <c r="E4620" s="61" t="s">
        <v>7541</v>
      </c>
      <c r="F4620" s="61" t="s">
        <v>64</v>
      </c>
      <c r="G4620" s="61" t="s">
        <v>7523</v>
      </c>
      <c r="H4620" s="61" t="s">
        <v>967</v>
      </c>
      <c r="I4620" s="61">
        <v>26.14</v>
      </c>
      <c r="J4620" s="61">
        <v>-80.13</v>
      </c>
      <c r="K4620">
        <v>0</v>
      </c>
      <c r="L4620"/>
      <c r="M4620"/>
    </row>
    <row r="4621" spans="1:13">
      <c r="A4621" s="61" t="s">
        <v>40</v>
      </c>
      <c r="B4621" s="61">
        <v>33868</v>
      </c>
      <c r="C4621" s="63" t="s">
        <v>968</v>
      </c>
      <c r="D4621" s="61">
        <v>0</v>
      </c>
      <c r="E4621" s="61" t="s">
        <v>7607</v>
      </c>
      <c r="F4621" s="61" t="s">
        <v>64</v>
      </c>
      <c r="G4621" s="61" t="s">
        <v>228</v>
      </c>
      <c r="H4621" s="61" t="s">
        <v>967</v>
      </c>
      <c r="I4621" s="61">
        <v>28.18</v>
      </c>
      <c r="J4621" s="61">
        <v>-81.819999999999993</v>
      </c>
      <c r="K4621">
        <v>12906</v>
      </c>
      <c r="L4621"/>
      <c r="M4621"/>
    </row>
    <row r="4622" spans="1:13">
      <c r="A4622" s="61" t="s">
        <v>40</v>
      </c>
      <c r="B4622" s="61">
        <v>32181</v>
      </c>
      <c r="C4622" s="63" t="s">
        <v>968</v>
      </c>
      <c r="D4622" s="61">
        <v>0</v>
      </c>
      <c r="E4622" s="61" t="s">
        <v>7383</v>
      </c>
      <c r="F4622" s="61" t="s">
        <v>64</v>
      </c>
      <c r="G4622" s="61" t="s">
        <v>633</v>
      </c>
      <c r="H4622" s="61" t="s">
        <v>967</v>
      </c>
      <c r="I4622" s="61">
        <v>29.49</v>
      </c>
      <c r="J4622" s="61">
        <v>-81.59</v>
      </c>
      <c r="K4622">
        <v>2259</v>
      </c>
      <c r="L4622"/>
      <c r="M4622"/>
    </row>
    <row r="4623" spans="1:13">
      <c r="A4623" s="61" t="s">
        <v>40</v>
      </c>
      <c r="B4623" s="61">
        <v>33076</v>
      </c>
      <c r="C4623" s="63" t="s">
        <v>968</v>
      </c>
      <c r="D4623" s="61">
        <v>0</v>
      </c>
      <c r="E4623" s="61" t="s">
        <v>7533</v>
      </c>
      <c r="F4623" s="61" t="s">
        <v>64</v>
      </c>
      <c r="G4623" s="61" t="s">
        <v>7523</v>
      </c>
      <c r="H4623" s="61" t="s">
        <v>967</v>
      </c>
      <c r="I4623" s="61">
        <v>26.32</v>
      </c>
      <c r="J4623" s="61">
        <v>-80.28</v>
      </c>
      <c r="K4623">
        <v>41826</v>
      </c>
      <c r="L4623"/>
      <c r="M4623"/>
    </row>
    <row r="4624" spans="1:13">
      <c r="A4624" s="61" t="s">
        <v>40</v>
      </c>
      <c r="B4624" s="61">
        <v>33067</v>
      </c>
      <c r="C4624" s="63" t="s">
        <v>968</v>
      </c>
      <c r="D4624" s="61">
        <v>0</v>
      </c>
      <c r="E4624" s="61" t="s">
        <v>7533</v>
      </c>
      <c r="F4624" s="61" t="s">
        <v>64</v>
      </c>
      <c r="G4624" s="61" t="s">
        <v>7523</v>
      </c>
      <c r="H4624" s="61" t="s">
        <v>967</v>
      </c>
      <c r="I4624" s="61">
        <v>26.31</v>
      </c>
      <c r="J4624" s="61">
        <v>-80.23</v>
      </c>
      <c r="K4624">
        <v>27564</v>
      </c>
      <c r="L4624"/>
      <c r="M4624"/>
    </row>
    <row r="4625" spans="1:13">
      <c r="A4625" s="61" t="s">
        <v>40</v>
      </c>
      <c r="B4625" s="61">
        <v>33068</v>
      </c>
      <c r="C4625" s="63" t="s">
        <v>968</v>
      </c>
      <c r="D4625" s="61">
        <v>0</v>
      </c>
      <c r="E4625" s="61" t="s">
        <v>7533</v>
      </c>
      <c r="F4625" s="61" t="s">
        <v>64</v>
      </c>
      <c r="G4625" s="61" t="s">
        <v>7523</v>
      </c>
      <c r="H4625" s="61" t="s">
        <v>967</v>
      </c>
      <c r="I4625" s="61">
        <v>26.22</v>
      </c>
      <c r="J4625" s="61">
        <v>-80.22</v>
      </c>
      <c r="K4625">
        <v>53137</v>
      </c>
      <c r="L4625"/>
      <c r="M4625"/>
    </row>
    <row r="4626" spans="1:13">
      <c r="A4626" s="61" t="s">
        <v>40</v>
      </c>
      <c r="B4626" s="61">
        <v>33063</v>
      </c>
      <c r="C4626" s="63" t="s">
        <v>968</v>
      </c>
      <c r="D4626" s="61">
        <v>0</v>
      </c>
      <c r="E4626" s="61" t="s">
        <v>7533</v>
      </c>
      <c r="F4626" s="61" t="s">
        <v>64</v>
      </c>
      <c r="G4626" s="61" t="s">
        <v>7523</v>
      </c>
      <c r="H4626" s="61" t="s">
        <v>967</v>
      </c>
      <c r="I4626" s="61">
        <v>26.25</v>
      </c>
      <c r="J4626" s="61">
        <v>-80.209999999999994</v>
      </c>
      <c r="K4626">
        <v>56296</v>
      </c>
      <c r="L4626"/>
      <c r="M4626"/>
    </row>
    <row r="4627" spans="1:13">
      <c r="A4627" s="61" t="s">
        <v>40</v>
      </c>
      <c r="B4627" s="61">
        <v>33073</v>
      </c>
      <c r="C4627" s="63" t="s">
        <v>968</v>
      </c>
      <c r="D4627" s="61">
        <v>0</v>
      </c>
      <c r="E4627" s="61" t="s">
        <v>7533</v>
      </c>
      <c r="F4627" s="61" t="s">
        <v>64</v>
      </c>
      <c r="G4627" s="61" t="s">
        <v>7523</v>
      </c>
      <c r="H4627" s="61" t="s">
        <v>967</v>
      </c>
      <c r="I4627" s="61">
        <v>26.3</v>
      </c>
      <c r="J4627" s="61">
        <v>-80.180000000000007</v>
      </c>
      <c r="K4627">
        <v>32853</v>
      </c>
      <c r="L4627"/>
      <c r="M4627"/>
    </row>
    <row r="4628" spans="1:13">
      <c r="A4628" s="61" t="s">
        <v>40</v>
      </c>
      <c r="B4628" s="61">
        <v>33066</v>
      </c>
      <c r="C4628" s="63" t="s">
        <v>968</v>
      </c>
      <c r="D4628" s="61">
        <v>0</v>
      </c>
      <c r="E4628" s="61" t="s">
        <v>7533</v>
      </c>
      <c r="F4628" s="61" t="s">
        <v>64</v>
      </c>
      <c r="G4628" s="61" t="s">
        <v>7523</v>
      </c>
      <c r="H4628" s="61" t="s">
        <v>967</v>
      </c>
      <c r="I4628" s="61">
        <v>26.25</v>
      </c>
      <c r="J4628" s="61">
        <v>-80.17</v>
      </c>
      <c r="K4628">
        <v>16845</v>
      </c>
      <c r="L4628"/>
      <c r="M4628"/>
    </row>
    <row r="4629" spans="1:13">
      <c r="A4629" s="61" t="s">
        <v>40</v>
      </c>
      <c r="B4629" s="61">
        <v>33069</v>
      </c>
      <c r="C4629" s="63" t="s">
        <v>968</v>
      </c>
      <c r="D4629" s="61">
        <v>0</v>
      </c>
      <c r="E4629" s="61" t="s">
        <v>7533</v>
      </c>
      <c r="F4629" s="61" t="s">
        <v>64</v>
      </c>
      <c r="G4629" s="61" t="s">
        <v>7523</v>
      </c>
      <c r="H4629" s="61" t="s">
        <v>967</v>
      </c>
      <c r="I4629" s="61">
        <v>26.24</v>
      </c>
      <c r="J4629" s="61">
        <v>-80.16</v>
      </c>
      <c r="K4629">
        <v>28817</v>
      </c>
      <c r="L4629"/>
      <c r="M4629"/>
    </row>
    <row r="4630" spans="1:13">
      <c r="A4630" s="61" t="s">
        <v>40</v>
      </c>
      <c r="B4630" s="61">
        <v>33060</v>
      </c>
      <c r="C4630" s="63" t="s">
        <v>968</v>
      </c>
      <c r="D4630" s="61">
        <v>0</v>
      </c>
      <c r="E4630" s="61" t="s">
        <v>7533</v>
      </c>
      <c r="F4630" s="61" t="s">
        <v>64</v>
      </c>
      <c r="G4630" s="61" t="s">
        <v>7523</v>
      </c>
      <c r="H4630" s="61" t="s">
        <v>967</v>
      </c>
      <c r="I4630" s="61">
        <v>26.23</v>
      </c>
      <c r="J4630" s="61">
        <v>-80.13</v>
      </c>
      <c r="K4630">
        <v>35793</v>
      </c>
      <c r="L4630"/>
      <c r="M4630"/>
    </row>
    <row r="4631" spans="1:13">
      <c r="A4631" s="61" t="s">
        <v>40</v>
      </c>
      <c r="B4631" s="61">
        <v>33064</v>
      </c>
      <c r="C4631" s="63" t="s">
        <v>968</v>
      </c>
      <c r="D4631" s="61">
        <v>0</v>
      </c>
      <c r="E4631" s="61" t="s">
        <v>7533</v>
      </c>
      <c r="F4631" s="61" t="s">
        <v>64</v>
      </c>
      <c r="G4631" s="61" t="s">
        <v>7523</v>
      </c>
      <c r="H4631" s="61" t="s">
        <v>967</v>
      </c>
      <c r="I4631" s="61">
        <v>26.28</v>
      </c>
      <c r="J4631" s="61">
        <v>-80.12</v>
      </c>
      <c r="K4631">
        <v>62429</v>
      </c>
      <c r="L4631"/>
      <c r="M4631"/>
    </row>
    <row r="4632" spans="1:13">
      <c r="A4632" s="61" t="s">
        <v>40</v>
      </c>
      <c r="B4632" s="61">
        <v>33062</v>
      </c>
      <c r="C4632" s="63" t="s">
        <v>968</v>
      </c>
      <c r="D4632" s="61">
        <v>0</v>
      </c>
      <c r="E4632" s="61" t="s">
        <v>7533</v>
      </c>
      <c r="F4632" s="61" t="s">
        <v>64</v>
      </c>
      <c r="G4632" s="61" t="s">
        <v>7523</v>
      </c>
      <c r="H4632" s="61" t="s">
        <v>967</v>
      </c>
      <c r="I4632" s="61">
        <v>26.24</v>
      </c>
      <c r="J4632" s="61">
        <v>-80.09</v>
      </c>
      <c r="K4632">
        <v>25293</v>
      </c>
      <c r="L4632"/>
      <c r="M4632"/>
    </row>
    <row r="4633" spans="1:13">
      <c r="A4633" s="61" t="s">
        <v>40</v>
      </c>
      <c r="B4633" s="61">
        <v>32455</v>
      </c>
      <c r="C4633" s="63" t="s">
        <v>968</v>
      </c>
      <c r="D4633" s="61">
        <v>0</v>
      </c>
      <c r="E4633" s="61" t="s">
        <v>7430</v>
      </c>
      <c r="F4633" s="61" t="s">
        <v>64</v>
      </c>
      <c r="G4633" s="61" t="s">
        <v>198</v>
      </c>
      <c r="H4633" s="61" t="s">
        <v>7409</v>
      </c>
      <c r="I4633" s="61">
        <v>30.72</v>
      </c>
      <c r="J4633" s="61">
        <v>-85.93</v>
      </c>
      <c r="K4633">
        <v>4425</v>
      </c>
      <c r="L4633"/>
      <c r="M4633"/>
    </row>
    <row r="4634" spans="1:13">
      <c r="A4634" s="61" t="s">
        <v>40</v>
      </c>
      <c r="B4634" s="61">
        <v>32081</v>
      </c>
      <c r="C4634" s="63" t="s">
        <v>968</v>
      </c>
      <c r="D4634" s="61">
        <v>0</v>
      </c>
      <c r="E4634" s="61" t="s">
        <v>7328</v>
      </c>
      <c r="F4634" s="61" t="s">
        <v>64</v>
      </c>
      <c r="G4634" s="61" t="s">
        <v>7329</v>
      </c>
      <c r="H4634" s="61" t="s">
        <v>967</v>
      </c>
      <c r="I4634" s="61">
        <v>30.08</v>
      </c>
      <c r="J4634" s="61">
        <v>-81.400000000000006</v>
      </c>
      <c r="K4634">
        <v>24672</v>
      </c>
      <c r="L4634"/>
      <c r="M4634"/>
    </row>
    <row r="4635" spans="1:13">
      <c r="A4635" s="61" t="s">
        <v>40</v>
      </c>
      <c r="B4635" s="61">
        <v>32082</v>
      </c>
      <c r="C4635" s="63" t="s">
        <v>968</v>
      </c>
      <c r="D4635" s="61">
        <v>0</v>
      </c>
      <c r="E4635" s="61" t="s">
        <v>7327</v>
      </c>
      <c r="F4635" s="61" t="s">
        <v>64</v>
      </c>
      <c r="G4635" s="61" t="s">
        <v>7329</v>
      </c>
      <c r="H4635" s="61" t="s">
        <v>967</v>
      </c>
      <c r="I4635" s="61">
        <v>30.23</v>
      </c>
      <c r="J4635" s="61">
        <v>-81.38</v>
      </c>
      <c r="K4635">
        <v>31861</v>
      </c>
      <c r="L4635"/>
      <c r="M4635"/>
    </row>
    <row r="4636" spans="1:13">
      <c r="A4636" s="61" t="s">
        <v>40</v>
      </c>
      <c r="B4636" s="61">
        <v>33981</v>
      </c>
      <c r="C4636" s="63" t="s">
        <v>968</v>
      </c>
      <c r="D4636" s="61">
        <v>0</v>
      </c>
      <c r="E4636" s="61" t="s">
        <v>7626</v>
      </c>
      <c r="F4636" s="61" t="s">
        <v>64</v>
      </c>
      <c r="G4636" s="61" t="s">
        <v>5813</v>
      </c>
      <c r="H4636" s="61" t="s">
        <v>967</v>
      </c>
      <c r="I4636" s="61">
        <v>26.92</v>
      </c>
      <c r="J4636" s="61">
        <v>-82.22</v>
      </c>
      <c r="K4636">
        <v>13574</v>
      </c>
      <c r="L4636"/>
      <c r="M4636"/>
    </row>
    <row r="4637" spans="1:13">
      <c r="A4637" s="61" t="s">
        <v>40</v>
      </c>
      <c r="B4637" s="61">
        <v>33953</v>
      </c>
      <c r="C4637" s="63" t="s">
        <v>968</v>
      </c>
      <c r="D4637" s="61">
        <v>0</v>
      </c>
      <c r="E4637" s="61" t="s">
        <v>7626</v>
      </c>
      <c r="F4637" s="61" t="s">
        <v>64</v>
      </c>
      <c r="G4637" s="61" t="s">
        <v>5813</v>
      </c>
      <c r="H4637" s="61" t="s">
        <v>967</v>
      </c>
      <c r="I4637" s="61">
        <v>27</v>
      </c>
      <c r="J4637" s="61">
        <v>-82.21</v>
      </c>
      <c r="K4637">
        <v>6882</v>
      </c>
      <c r="L4637"/>
      <c r="M4637"/>
    </row>
    <row r="4638" spans="1:13">
      <c r="A4638" s="61" t="s">
        <v>40</v>
      </c>
      <c r="B4638" s="61">
        <v>33948</v>
      </c>
      <c r="C4638" s="63" t="s">
        <v>968</v>
      </c>
      <c r="D4638" s="61">
        <v>0</v>
      </c>
      <c r="E4638" s="61" t="s">
        <v>7626</v>
      </c>
      <c r="F4638" s="61" t="s">
        <v>64</v>
      </c>
      <c r="G4638" s="61" t="s">
        <v>5813</v>
      </c>
      <c r="H4638" s="61" t="s">
        <v>967</v>
      </c>
      <c r="I4638" s="61">
        <v>26.99</v>
      </c>
      <c r="J4638" s="61">
        <v>-82.15</v>
      </c>
      <c r="K4638">
        <v>17190</v>
      </c>
      <c r="L4638"/>
      <c r="M4638"/>
    </row>
    <row r="4639" spans="1:13">
      <c r="A4639" s="61" t="s">
        <v>40</v>
      </c>
      <c r="B4639" s="61">
        <v>33954</v>
      </c>
      <c r="C4639" s="63" t="s">
        <v>968</v>
      </c>
      <c r="D4639" s="61">
        <v>0</v>
      </c>
      <c r="E4639" s="61" t="s">
        <v>7626</v>
      </c>
      <c r="F4639" s="61" t="s">
        <v>64</v>
      </c>
      <c r="G4639" s="61" t="s">
        <v>5813</v>
      </c>
      <c r="H4639" s="61" t="s">
        <v>967</v>
      </c>
      <c r="I4639" s="61">
        <v>27.02</v>
      </c>
      <c r="J4639" s="61">
        <v>-82.12</v>
      </c>
      <c r="K4639">
        <v>11040</v>
      </c>
      <c r="L4639"/>
      <c r="M4639"/>
    </row>
    <row r="4640" spans="1:13">
      <c r="A4640" s="61" t="s">
        <v>40</v>
      </c>
      <c r="B4640" s="61">
        <v>33952</v>
      </c>
      <c r="C4640" s="63" t="s">
        <v>968</v>
      </c>
      <c r="D4640" s="61">
        <v>0</v>
      </c>
      <c r="E4640" s="61" t="s">
        <v>7626</v>
      </c>
      <c r="F4640" s="61" t="s">
        <v>64</v>
      </c>
      <c r="G4640" s="61" t="s">
        <v>5813</v>
      </c>
      <c r="H4640" s="61" t="s">
        <v>967</v>
      </c>
      <c r="I4640" s="61">
        <v>26.98</v>
      </c>
      <c r="J4640" s="61">
        <v>-82.1</v>
      </c>
      <c r="K4640">
        <v>32084</v>
      </c>
      <c r="L4640"/>
      <c r="M4640"/>
    </row>
    <row r="4641" spans="1:13">
      <c r="A4641" s="61" t="s">
        <v>40</v>
      </c>
      <c r="B4641" s="61">
        <v>32128</v>
      </c>
      <c r="C4641" s="63" t="s">
        <v>968</v>
      </c>
      <c r="D4641" s="61">
        <v>0</v>
      </c>
      <c r="E4641" s="61" t="s">
        <v>7365</v>
      </c>
      <c r="F4641" s="61" t="s">
        <v>64</v>
      </c>
      <c r="G4641" s="61" t="s">
        <v>7359</v>
      </c>
      <c r="H4641" s="61" t="s">
        <v>967</v>
      </c>
      <c r="I4641" s="61">
        <v>29.1</v>
      </c>
      <c r="J4641" s="61">
        <v>-81.069999999999993</v>
      </c>
      <c r="K4641">
        <v>20968</v>
      </c>
      <c r="L4641"/>
      <c r="M4641"/>
    </row>
    <row r="4642" spans="1:13">
      <c r="A4642" s="61" t="s">
        <v>40</v>
      </c>
      <c r="B4642" s="61">
        <v>32129</v>
      </c>
      <c r="C4642" s="63" t="s">
        <v>968</v>
      </c>
      <c r="D4642" s="61">
        <v>0</v>
      </c>
      <c r="E4642" s="61" t="s">
        <v>7365</v>
      </c>
      <c r="F4642" s="61" t="s">
        <v>64</v>
      </c>
      <c r="G4642" s="61" t="s">
        <v>7359</v>
      </c>
      <c r="H4642" s="61" t="s">
        <v>967</v>
      </c>
      <c r="I4642" s="61">
        <v>29.14</v>
      </c>
      <c r="J4642" s="61">
        <v>-81.02</v>
      </c>
      <c r="K4642">
        <v>21594</v>
      </c>
      <c r="L4642"/>
      <c r="M4642"/>
    </row>
    <row r="4643" spans="1:13">
      <c r="A4643" s="61" t="s">
        <v>40</v>
      </c>
      <c r="B4643" s="61">
        <v>32127</v>
      </c>
      <c r="C4643" s="63" t="s">
        <v>968</v>
      </c>
      <c r="D4643" s="61">
        <v>0</v>
      </c>
      <c r="E4643" s="61" t="s">
        <v>7365</v>
      </c>
      <c r="F4643" s="61" t="s">
        <v>64</v>
      </c>
      <c r="G4643" s="61" t="s">
        <v>7359</v>
      </c>
      <c r="H4643" s="61" t="s">
        <v>967</v>
      </c>
      <c r="I4643" s="61">
        <v>29.11</v>
      </c>
      <c r="J4643" s="61">
        <v>-80.97</v>
      </c>
      <c r="K4643">
        <v>29999</v>
      </c>
      <c r="L4643"/>
      <c r="M4643"/>
    </row>
    <row r="4644" spans="1:13">
      <c r="A4644" s="61" t="s">
        <v>40</v>
      </c>
      <c r="B4644" s="61">
        <v>34668</v>
      </c>
      <c r="C4644" s="63" t="s">
        <v>968</v>
      </c>
      <c r="D4644" s="61">
        <v>0</v>
      </c>
      <c r="E4644" s="61" t="s">
        <v>7669</v>
      </c>
      <c r="F4644" s="61" t="s">
        <v>64</v>
      </c>
      <c r="G4644" s="61" t="s">
        <v>7569</v>
      </c>
      <c r="H4644" s="61" t="s">
        <v>967</v>
      </c>
      <c r="I4644" s="61">
        <v>28.3</v>
      </c>
      <c r="J4644" s="61">
        <v>-82.7</v>
      </c>
      <c r="K4644">
        <v>48781</v>
      </c>
      <c r="L4644"/>
      <c r="M4644"/>
    </row>
    <row r="4645" spans="1:13">
      <c r="A4645" s="61" t="s">
        <v>40</v>
      </c>
      <c r="B4645" s="61">
        <v>32456</v>
      </c>
      <c r="C4645" s="63" t="s">
        <v>968</v>
      </c>
      <c r="D4645" s="61">
        <v>0</v>
      </c>
      <c r="E4645" s="61" t="s">
        <v>7411</v>
      </c>
      <c r="F4645" s="61" t="s">
        <v>64</v>
      </c>
      <c r="G4645" s="61" t="s">
        <v>7431</v>
      </c>
      <c r="H4645" s="61" t="s">
        <v>967</v>
      </c>
      <c r="I4645" s="61">
        <v>29.84</v>
      </c>
      <c r="J4645" s="61">
        <v>-85.3</v>
      </c>
      <c r="K4645">
        <v>7439</v>
      </c>
      <c r="L4645"/>
      <c r="M4645"/>
    </row>
    <row r="4646" spans="1:13">
      <c r="A4646" s="61" t="s">
        <v>40</v>
      </c>
      <c r="B4646" s="61">
        <v>34987</v>
      </c>
      <c r="C4646" s="63" t="s">
        <v>968</v>
      </c>
      <c r="D4646" s="61">
        <v>0</v>
      </c>
      <c r="E4646" s="61" t="s">
        <v>7692</v>
      </c>
      <c r="F4646" s="61" t="s">
        <v>64</v>
      </c>
      <c r="G4646" s="61" t="s">
        <v>7691</v>
      </c>
      <c r="H4646" s="61" t="s">
        <v>967</v>
      </c>
      <c r="I4646" s="61">
        <v>27.3</v>
      </c>
      <c r="J4646" s="61">
        <v>-80.489999999999995</v>
      </c>
      <c r="K4646">
        <v>14430</v>
      </c>
      <c r="L4646"/>
      <c r="M4646"/>
    </row>
    <row r="4647" spans="1:13">
      <c r="A4647" s="61" t="s">
        <v>40</v>
      </c>
      <c r="B4647" s="61">
        <v>34986</v>
      </c>
      <c r="C4647" s="63" t="s">
        <v>968</v>
      </c>
      <c r="D4647" s="61">
        <v>0</v>
      </c>
      <c r="E4647" s="61" t="s">
        <v>7692</v>
      </c>
      <c r="F4647" s="61" t="s">
        <v>64</v>
      </c>
      <c r="G4647" s="61" t="s">
        <v>7691</v>
      </c>
      <c r="H4647" s="61" t="s">
        <v>967</v>
      </c>
      <c r="I4647" s="61">
        <v>27.32</v>
      </c>
      <c r="J4647" s="61">
        <v>-80.400000000000006</v>
      </c>
      <c r="K4647">
        <v>30027</v>
      </c>
      <c r="L4647"/>
      <c r="M4647"/>
    </row>
    <row r="4648" spans="1:13">
      <c r="A4648" s="61" t="s">
        <v>40</v>
      </c>
      <c r="B4648" s="61">
        <v>34953</v>
      </c>
      <c r="C4648" s="63" t="s">
        <v>968</v>
      </c>
      <c r="D4648" s="61">
        <v>0</v>
      </c>
      <c r="E4648" s="61" t="s">
        <v>7692</v>
      </c>
      <c r="F4648" s="61" t="s">
        <v>64</v>
      </c>
      <c r="G4648" s="61" t="s">
        <v>7691</v>
      </c>
      <c r="H4648" s="61" t="s">
        <v>967</v>
      </c>
      <c r="I4648" s="61">
        <v>27.25</v>
      </c>
      <c r="J4648" s="61">
        <v>-80.38</v>
      </c>
      <c r="K4648">
        <v>77023</v>
      </c>
      <c r="L4648"/>
      <c r="M4648"/>
    </row>
    <row r="4649" spans="1:13">
      <c r="A4649" s="61" t="s">
        <v>40</v>
      </c>
      <c r="B4649" s="61">
        <v>34984</v>
      </c>
      <c r="C4649" s="63" t="s">
        <v>968</v>
      </c>
      <c r="D4649" s="61">
        <v>0</v>
      </c>
      <c r="E4649" s="61" t="s">
        <v>7692</v>
      </c>
      <c r="F4649" s="61" t="s">
        <v>64</v>
      </c>
      <c r="G4649" s="61" t="s">
        <v>7691</v>
      </c>
      <c r="H4649" s="61" t="s">
        <v>967</v>
      </c>
      <c r="I4649" s="61">
        <v>27.27</v>
      </c>
      <c r="J4649" s="61">
        <v>-80.349999999999994</v>
      </c>
      <c r="K4649">
        <v>16721</v>
      </c>
      <c r="L4649"/>
      <c r="M4649"/>
    </row>
    <row r="4650" spans="1:13">
      <c r="A4650" s="61" t="s">
        <v>40</v>
      </c>
      <c r="B4650" s="61">
        <v>34983</v>
      </c>
      <c r="C4650" s="63" t="s">
        <v>968</v>
      </c>
      <c r="D4650" s="61">
        <v>0</v>
      </c>
      <c r="E4650" s="61" t="s">
        <v>7692</v>
      </c>
      <c r="F4650" s="61" t="s">
        <v>64</v>
      </c>
      <c r="G4650" s="61" t="s">
        <v>7691</v>
      </c>
      <c r="H4650" s="61" t="s">
        <v>967</v>
      </c>
      <c r="I4650" s="61">
        <v>27.32</v>
      </c>
      <c r="J4650" s="61">
        <v>-80.349999999999994</v>
      </c>
      <c r="K4650">
        <v>43654</v>
      </c>
      <c r="L4650"/>
      <c r="M4650"/>
    </row>
    <row r="4651" spans="1:13">
      <c r="A4651" s="61" t="s">
        <v>40</v>
      </c>
      <c r="B4651" s="61">
        <v>34952</v>
      </c>
      <c r="C4651" s="63" t="s">
        <v>968</v>
      </c>
      <c r="D4651" s="61">
        <v>0</v>
      </c>
      <c r="E4651" s="61" t="s">
        <v>7692</v>
      </c>
      <c r="F4651" s="61" t="s">
        <v>64</v>
      </c>
      <c r="G4651" s="61" t="s">
        <v>7691</v>
      </c>
      <c r="H4651" s="61" t="s">
        <v>967</v>
      </c>
      <c r="I4651" s="61">
        <v>27.3</v>
      </c>
      <c r="J4651" s="61">
        <v>-80.3</v>
      </c>
      <c r="K4651">
        <v>42630</v>
      </c>
      <c r="L4651"/>
      <c r="M4651"/>
    </row>
    <row r="4652" spans="1:13">
      <c r="A4652" s="61" t="s">
        <v>40</v>
      </c>
      <c r="B4652" s="61">
        <v>33950</v>
      </c>
      <c r="C4652" s="63" t="s">
        <v>968</v>
      </c>
      <c r="D4652" s="61">
        <v>0</v>
      </c>
      <c r="E4652" s="61" t="s">
        <v>7627</v>
      </c>
      <c r="F4652" s="61" t="s">
        <v>64</v>
      </c>
      <c r="G4652" s="61" t="s">
        <v>5813</v>
      </c>
      <c r="H4652" s="61" t="s">
        <v>967</v>
      </c>
      <c r="I4652" s="61">
        <v>26.89</v>
      </c>
      <c r="J4652" s="61">
        <v>-82.05</v>
      </c>
      <c r="K4652">
        <v>24984</v>
      </c>
      <c r="L4652"/>
      <c r="M4652"/>
    </row>
    <row r="4653" spans="1:13">
      <c r="A4653" s="61" t="s">
        <v>40</v>
      </c>
      <c r="B4653" s="61">
        <v>33980</v>
      </c>
      <c r="C4653" s="63" t="s">
        <v>968</v>
      </c>
      <c r="D4653" s="61">
        <v>0</v>
      </c>
      <c r="E4653" s="61" t="s">
        <v>7627</v>
      </c>
      <c r="F4653" s="61" t="s">
        <v>64</v>
      </c>
      <c r="G4653" s="61" t="s">
        <v>5813</v>
      </c>
      <c r="H4653" s="61" t="s">
        <v>967</v>
      </c>
      <c r="I4653" s="61">
        <v>26.98</v>
      </c>
      <c r="J4653" s="61">
        <v>-82.05</v>
      </c>
      <c r="K4653">
        <v>11762</v>
      </c>
      <c r="L4653"/>
      <c r="M4653"/>
    </row>
    <row r="4654" spans="1:13">
      <c r="A4654" s="61" t="s">
        <v>40</v>
      </c>
      <c r="B4654" s="61">
        <v>33983</v>
      </c>
      <c r="C4654" s="63" t="s">
        <v>968</v>
      </c>
      <c r="D4654" s="61">
        <v>0</v>
      </c>
      <c r="E4654" s="61" t="s">
        <v>7627</v>
      </c>
      <c r="F4654" s="61" t="s">
        <v>64</v>
      </c>
      <c r="G4654" s="61" t="s">
        <v>5813</v>
      </c>
      <c r="H4654" s="61" t="s">
        <v>967</v>
      </c>
      <c r="I4654" s="61">
        <v>27.01</v>
      </c>
      <c r="J4654" s="61">
        <v>-82.02</v>
      </c>
      <c r="K4654">
        <v>16124</v>
      </c>
      <c r="L4654"/>
      <c r="M4654"/>
    </row>
    <row r="4655" spans="1:13">
      <c r="A4655" s="61" t="s">
        <v>40</v>
      </c>
      <c r="B4655" s="61">
        <v>33955</v>
      </c>
      <c r="C4655" s="63" t="s">
        <v>968</v>
      </c>
      <c r="D4655" s="61">
        <v>0</v>
      </c>
      <c r="E4655" s="61" t="s">
        <v>7627</v>
      </c>
      <c r="F4655" s="61" t="s">
        <v>64</v>
      </c>
      <c r="G4655" s="61" t="s">
        <v>5813</v>
      </c>
      <c r="H4655" s="61" t="s">
        <v>967</v>
      </c>
      <c r="I4655" s="61">
        <v>26.82</v>
      </c>
      <c r="J4655" s="61">
        <v>-81.99</v>
      </c>
      <c r="K4655">
        <v>10071</v>
      </c>
      <c r="L4655"/>
      <c r="M4655"/>
    </row>
    <row r="4656" spans="1:13">
      <c r="A4656" s="61" t="s">
        <v>40</v>
      </c>
      <c r="B4656" s="61">
        <v>33982</v>
      </c>
      <c r="C4656" s="63" t="s">
        <v>968</v>
      </c>
      <c r="D4656" s="61">
        <v>0</v>
      </c>
      <c r="E4656" s="61" t="s">
        <v>7627</v>
      </c>
      <c r="F4656" s="61" t="s">
        <v>64</v>
      </c>
      <c r="G4656" s="61" t="s">
        <v>5813</v>
      </c>
      <c r="H4656" s="61" t="s">
        <v>967</v>
      </c>
      <c r="I4656" s="61">
        <v>26.91</v>
      </c>
      <c r="J4656" s="61">
        <v>-81.77</v>
      </c>
      <c r="K4656">
        <v>12404</v>
      </c>
      <c r="L4656"/>
      <c r="M4656"/>
    </row>
    <row r="4657" spans="1:13">
      <c r="A4657" s="61" t="s">
        <v>40</v>
      </c>
      <c r="B4657" s="61">
        <v>32352</v>
      </c>
      <c r="C4657" s="63" t="s">
        <v>968</v>
      </c>
      <c r="D4657" s="61">
        <v>0</v>
      </c>
      <c r="E4657" s="61" t="s">
        <v>1284</v>
      </c>
      <c r="F4657" s="61" t="s">
        <v>64</v>
      </c>
      <c r="G4657" s="61" t="s">
        <v>7395</v>
      </c>
      <c r="H4657" s="61" t="s">
        <v>967</v>
      </c>
      <c r="I4657" s="61">
        <v>30.65</v>
      </c>
      <c r="J4657" s="61">
        <v>-84.69</v>
      </c>
      <c r="K4657">
        <v>5674</v>
      </c>
      <c r="L4657"/>
      <c r="M4657"/>
    </row>
    <row r="4658" spans="1:13">
      <c r="A4658" s="61" t="s">
        <v>40</v>
      </c>
      <c r="B4658" s="61">
        <v>32351</v>
      </c>
      <c r="C4658" s="63" t="s">
        <v>968</v>
      </c>
      <c r="D4658" s="61">
        <v>0</v>
      </c>
      <c r="E4658" s="61" t="s">
        <v>1284</v>
      </c>
      <c r="F4658" s="61" t="s">
        <v>64</v>
      </c>
      <c r="G4658" s="61" t="s">
        <v>7395</v>
      </c>
      <c r="H4658" s="61" t="s">
        <v>967</v>
      </c>
      <c r="I4658" s="61">
        <v>30.58</v>
      </c>
      <c r="J4658" s="61">
        <v>-84.58</v>
      </c>
      <c r="K4658">
        <v>16526</v>
      </c>
      <c r="L4658"/>
      <c r="M4658"/>
    </row>
    <row r="4659" spans="1:13">
      <c r="A4659" s="61" t="s">
        <v>40</v>
      </c>
      <c r="B4659" s="61">
        <v>32083</v>
      </c>
      <c r="C4659" s="63" t="s">
        <v>968</v>
      </c>
      <c r="D4659" s="61">
        <v>0</v>
      </c>
      <c r="E4659" s="61" t="s">
        <v>7334</v>
      </c>
      <c r="F4659" s="61" t="s">
        <v>64</v>
      </c>
      <c r="G4659" s="61" t="s">
        <v>418</v>
      </c>
      <c r="H4659" s="61" t="s">
        <v>967</v>
      </c>
      <c r="I4659" s="61">
        <v>30.06</v>
      </c>
      <c r="J4659" s="61">
        <v>-82.23</v>
      </c>
      <c r="K4659">
        <v>2626</v>
      </c>
      <c r="L4659"/>
      <c r="M4659"/>
    </row>
    <row r="4660" spans="1:13">
      <c r="A4660" s="61" t="s">
        <v>40</v>
      </c>
      <c r="B4660" s="61">
        <v>32686</v>
      </c>
      <c r="C4660" s="63" t="s">
        <v>968</v>
      </c>
      <c r="D4660" s="61">
        <v>0</v>
      </c>
      <c r="E4660" s="61" t="s">
        <v>7479</v>
      </c>
      <c r="F4660" s="61" t="s">
        <v>64</v>
      </c>
      <c r="G4660" s="61" t="s">
        <v>670</v>
      </c>
      <c r="H4660" s="61" t="s">
        <v>967</v>
      </c>
      <c r="I4660" s="61">
        <v>29.36</v>
      </c>
      <c r="J4660" s="61">
        <v>-82.19</v>
      </c>
      <c r="K4660">
        <v>4339</v>
      </c>
      <c r="L4660"/>
      <c r="M4660"/>
    </row>
    <row r="4661" spans="1:13">
      <c r="A4661" s="61" t="s">
        <v>40</v>
      </c>
      <c r="B4661" s="61">
        <v>33867</v>
      </c>
      <c r="C4661" s="63" t="s">
        <v>968</v>
      </c>
      <c r="D4661" s="61">
        <v>0</v>
      </c>
      <c r="E4661" s="61" t="s">
        <v>7606</v>
      </c>
      <c r="F4661" s="61" t="s">
        <v>64</v>
      </c>
      <c r="G4661" s="61" t="s">
        <v>228</v>
      </c>
      <c r="H4661" s="61" t="s">
        <v>967</v>
      </c>
      <c r="I4661" s="61">
        <v>27.78</v>
      </c>
      <c r="J4661" s="61">
        <v>-81.2</v>
      </c>
      <c r="K4661">
        <v>126</v>
      </c>
      <c r="L4661"/>
      <c r="M4661"/>
    </row>
    <row r="4662" spans="1:13">
      <c r="A4662" s="61" t="s">
        <v>40</v>
      </c>
      <c r="B4662" s="61">
        <v>33578</v>
      </c>
      <c r="C4662" s="63" t="s">
        <v>968</v>
      </c>
      <c r="D4662" s="61">
        <v>0</v>
      </c>
      <c r="E4662" s="61" t="s">
        <v>7578</v>
      </c>
      <c r="F4662" s="61" t="s">
        <v>64</v>
      </c>
      <c r="G4662" s="61" t="s">
        <v>1467</v>
      </c>
      <c r="H4662" s="61" t="s">
        <v>967</v>
      </c>
      <c r="I4662" s="61">
        <v>27.88</v>
      </c>
      <c r="J4662" s="61">
        <v>-82.33</v>
      </c>
      <c r="K4662">
        <v>58854</v>
      </c>
      <c r="L4662"/>
      <c r="M4662"/>
    </row>
    <row r="4663" spans="1:13">
      <c r="A4663" s="61" t="s">
        <v>40</v>
      </c>
      <c r="B4663" s="61">
        <v>33579</v>
      </c>
      <c r="C4663" s="63" t="s">
        <v>968</v>
      </c>
      <c r="D4663" s="61">
        <v>0</v>
      </c>
      <c r="E4663" s="61" t="s">
        <v>7578</v>
      </c>
      <c r="F4663" s="61" t="s">
        <v>64</v>
      </c>
      <c r="G4663" s="61" t="s">
        <v>1467</v>
      </c>
      <c r="H4663" s="61" t="s">
        <v>967</v>
      </c>
      <c r="I4663" s="61">
        <v>27.79</v>
      </c>
      <c r="J4663" s="61">
        <v>-82.29</v>
      </c>
      <c r="K4663">
        <v>44617</v>
      </c>
      <c r="L4663"/>
      <c r="M4663"/>
    </row>
    <row r="4664" spans="1:13">
      <c r="A4664" s="61" t="s">
        <v>40</v>
      </c>
      <c r="B4664" s="61">
        <v>33569</v>
      </c>
      <c r="C4664" s="63" t="s">
        <v>968</v>
      </c>
      <c r="D4664" s="61">
        <v>0</v>
      </c>
      <c r="E4664" s="61" t="s">
        <v>7578</v>
      </c>
      <c r="F4664" s="61" t="s">
        <v>64</v>
      </c>
      <c r="G4664" s="61" t="s">
        <v>1467</v>
      </c>
      <c r="H4664" s="61" t="s">
        <v>967</v>
      </c>
      <c r="I4664" s="61">
        <v>27.83</v>
      </c>
      <c r="J4664" s="61">
        <v>-82.29</v>
      </c>
      <c r="K4664">
        <v>28065</v>
      </c>
      <c r="L4664"/>
      <c r="M4664"/>
    </row>
    <row r="4665" spans="1:13">
      <c r="A4665" s="61" t="s">
        <v>40</v>
      </c>
      <c r="B4665" s="61">
        <v>32955</v>
      </c>
      <c r="C4665" s="63" t="s">
        <v>968</v>
      </c>
      <c r="D4665" s="61">
        <v>0</v>
      </c>
      <c r="E4665" s="61" t="s">
        <v>399</v>
      </c>
      <c r="F4665" s="61" t="s">
        <v>64</v>
      </c>
      <c r="G4665" s="61" t="s">
        <v>7493</v>
      </c>
      <c r="H4665" s="61" t="s">
        <v>967</v>
      </c>
      <c r="I4665" s="61">
        <v>28.31</v>
      </c>
      <c r="J4665" s="61">
        <v>-80.72</v>
      </c>
      <c r="K4665">
        <v>40275</v>
      </c>
      <c r="L4665"/>
      <c r="M4665"/>
    </row>
    <row r="4666" spans="1:13">
      <c r="A4666" s="61" t="s">
        <v>40</v>
      </c>
      <c r="B4666" s="61">
        <v>33947</v>
      </c>
      <c r="C4666" s="63" t="s">
        <v>968</v>
      </c>
      <c r="D4666" s="61">
        <v>0</v>
      </c>
      <c r="E4666" s="61" t="s">
        <v>7625</v>
      </c>
      <c r="F4666" s="61" t="s">
        <v>64</v>
      </c>
      <c r="G4666" s="61" t="s">
        <v>5813</v>
      </c>
      <c r="H4666" s="61" t="s">
        <v>967</v>
      </c>
      <c r="I4666" s="61">
        <v>26.88</v>
      </c>
      <c r="J4666" s="61">
        <v>-82.27</v>
      </c>
      <c r="K4666">
        <v>10462</v>
      </c>
      <c r="L4666"/>
      <c r="M4666"/>
    </row>
    <row r="4667" spans="1:13">
      <c r="A4667" s="61" t="s">
        <v>40</v>
      </c>
      <c r="B4667" s="61">
        <v>33570</v>
      </c>
      <c r="C4667" s="63" t="s">
        <v>968</v>
      </c>
      <c r="D4667" s="61">
        <v>0</v>
      </c>
      <c r="E4667" s="61" t="s">
        <v>7579</v>
      </c>
      <c r="F4667" s="61" t="s">
        <v>64</v>
      </c>
      <c r="G4667" s="61" t="s">
        <v>1467</v>
      </c>
      <c r="H4667" s="61" t="s">
        <v>967</v>
      </c>
      <c r="I4667" s="61">
        <v>27.71</v>
      </c>
      <c r="J4667" s="61">
        <v>-82.42</v>
      </c>
      <c r="K4667">
        <v>33348</v>
      </c>
      <c r="L4667"/>
      <c r="M4667"/>
    </row>
    <row r="4668" spans="1:13">
      <c r="A4668" s="61" t="s">
        <v>40</v>
      </c>
      <c r="B4668" s="61">
        <v>34695</v>
      </c>
      <c r="C4668" s="63" t="s">
        <v>968</v>
      </c>
      <c r="D4668" s="61">
        <v>0</v>
      </c>
      <c r="E4668" s="61" t="s">
        <v>7674</v>
      </c>
      <c r="F4668" s="61" t="s">
        <v>64</v>
      </c>
      <c r="G4668" s="61" t="s">
        <v>7589</v>
      </c>
      <c r="H4668" s="61" t="s">
        <v>967</v>
      </c>
      <c r="I4668" s="61">
        <v>28</v>
      </c>
      <c r="J4668" s="61">
        <v>-82.69</v>
      </c>
      <c r="K4668">
        <v>17927</v>
      </c>
      <c r="L4668"/>
      <c r="M4668"/>
    </row>
    <row r="4669" spans="1:13">
      <c r="A4669" s="61" t="s">
        <v>40</v>
      </c>
      <c r="B4669" s="61">
        <v>32092</v>
      </c>
      <c r="C4669" s="63" t="s">
        <v>968</v>
      </c>
      <c r="D4669" s="61">
        <v>0</v>
      </c>
      <c r="E4669" s="61" t="s">
        <v>7351</v>
      </c>
      <c r="F4669" s="61" t="s">
        <v>64</v>
      </c>
      <c r="G4669" s="61" t="s">
        <v>7329</v>
      </c>
      <c r="H4669" s="61" t="s">
        <v>967</v>
      </c>
      <c r="I4669" s="61">
        <v>29.94</v>
      </c>
      <c r="J4669" s="61">
        <v>-81.510000000000005</v>
      </c>
      <c r="K4669">
        <v>43691</v>
      </c>
      <c r="L4669"/>
      <c r="M4669"/>
    </row>
    <row r="4670" spans="1:13">
      <c r="A4670" s="61" t="s">
        <v>40</v>
      </c>
      <c r="B4670" s="61">
        <v>32095</v>
      </c>
      <c r="C4670" s="63" t="s">
        <v>968</v>
      </c>
      <c r="D4670" s="61">
        <v>0</v>
      </c>
      <c r="E4670" s="61" t="s">
        <v>7351</v>
      </c>
      <c r="F4670" s="61" t="s">
        <v>64</v>
      </c>
      <c r="G4670" s="61" t="s">
        <v>7329</v>
      </c>
      <c r="H4670" s="61" t="s">
        <v>967</v>
      </c>
      <c r="I4670" s="61">
        <v>30.01</v>
      </c>
      <c r="J4670" s="61">
        <v>-81.41</v>
      </c>
      <c r="K4670">
        <v>16607</v>
      </c>
      <c r="L4670"/>
      <c r="M4670"/>
    </row>
    <row r="4671" spans="1:13">
      <c r="A4671" s="61" t="s">
        <v>40</v>
      </c>
      <c r="B4671" s="61">
        <v>32084</v>
      </c>
      <c r="C4671" s="63" t="s">
        <v>968</v>
      </c>
      <c r="D4671" s="61">
        <v>0</v>
      </c>
      <c r="E4671" s="61" t="s">
        <v>7351</v>
      </c>
      <c r="F4671" s="61" t="s">
        <v>64</v>
      </c>
      <c r="G4671" s="61" t="s">
        <v>7329</v>
      </c>
      <c r="H4671" s="61" t="s">
        <v>967</v>
      </c>
      <c r="I4671" s="61">
        <v>29.89</v>
      </c>
      <c r="J4671" s="61">
        <v>-81.31</v>
      </c>
      <c r="K4671">
        <v>34526</v>
      </c>
      <c r="L4671"/>
      <c r="M4671"/>
    </row>
    <row r="4672" spans="1:13">
      <c r="A4672" s="61" t="s">
        <v>40</v>
      </c>
      <c r="B4672" s="61">
        <v>32086</v>
      </c>
      <c r="C4672" s="63" t="s">
        <v>968</v>
      </c>
      <c r="D4672" s="61">
        <v>0</v>
      </c>
      <c r="E4672" s="61" t="s">
        <v>7351</v>
      </c>
      <c r="F4672" s="61" t="s">
        <v>64</v>
      </c>
      <c r="G4672" s="61" t="s">
        <v>7329</v>
      </c>
      <c r="H4672" s="61" t="s">
        <v>967</v>
      </c>
      <c r="I4672" s="61">
        <v>29.76</v>
      </c>
      <c r="J4672" s="61">
        <v>-81.3</v>
      </c>
      <c r="K4672">
        <v>31452</v>
      </c>
      <c r="L4672"/>
      <c r="M4672"/>
    </row>
    <row r="4673" spans="1:13">
      <c r="A4673" s="61" t="s">
        <v>40</v>
      </c>
      <c r="B4673" s="61">
        <v>32080</v>
      </c>
      <c r="C4673" s="63" t="s">
        <v>968</v>
      </c>
      <c r="D4673" s="61">
        <v>0</v>
      </c>
      <c r="E4673" s="61" t="s">
        <v>7351</v>
      </c>
      <c r="F4673" s="61" t="s">
        <v>64</v>
      </c>
      <c r="G4673" s="61" t="s">
        <v>7329</v>
      </c>
      <c r="H4673" s="61" t="s">
        <v>967</v>
      </c>
      <c r="I4673" s="61">
        <v>29.8</v>
      </c>
      <c r="J4673" s="61">
        <v>-81.260000000000005</v>
      </c>
      <c r="K4673">
        <v>21889</v>
      </c>
      <c r="L4673"/>
      <c r="M4673"/>
    </row>
    <row r="4674" spans="1:13">
      <c r="A4674" s="61" t="s">
        <v>40</v>
      </c>
      <c r="B4674" s="61">
        <v>34769</v>
      </c>
      <c r="C4674" s="63" t="s">
        <v>968</v>
      </c>
      <c r="D4674" s="61">
        <v>0</v>
      </c>
      <c r="E4674" s="61" t="s">
        <v>7686</v>
      </c>
      <c r="F4674" s="61" t="s">
        <v>64</v>
      </c>
      <c r="G4674" s="61" t="s">
        <v>7601</v>
      </c>
      <c r="H4674" s="61" t="s">
        <v>967</v>
      </c>
      <c r="I4674" s="61">
        <v>28.24</v>
      </c>
      <c r="J4674" s="61">
        <v>-81.28</v>
      </c>
      <c r="K4674">
        <v>27594</v>
      </c>
      <c r="L4674"/>
      <c r="M4674"/>
    </row>
    <row r="4675" spans="1:13">
      <c r="A4675" s="61" t="s">
        <v>40</v>
      </c>
      <c r="B4675" s="61">
        <v>34772</v>
      </c>
      <c r="C4675" s="63" t="s">
        <v>968</v>
      </c>
      <c r="D4675" s="61">
        <v>0</v>
      </c>
      <c r="E4675" s="61" t="s">
        <v>7686</v>
      </c>
      <c r="F4675" s="61" t="s">
        <v>64</v>
      </c>
      <c r="G4675" s="61" t="s">
        <v>7601</v>
      </c>
      <c r="H4675" s="61" t="s">
        <v>967</v>
      </c>
      <c r="I4675" s="61">
        <v>28.16</v>
      </c>
      <c r="J4675" s="61">
        <v>-81.27</v>
      </c>
      <c r="K4675">
        <v>33499</v>
      </c>
      <c r="L4675"/>
      <c r="M4675"/>
    </row>
    <row r="4676" spans="1:13">
      <c r="A4676" s="61" t="s">
        <v>40</v>
      </c>
      <c r="B4676" s="61">
        <v>34771</v>
      </c>
      <c r="C4676" s="63" t="s">
        <v>968</v>
      </c>
      <c r="D4676" s="61">
        <v>0</v>
      </c>
      <c r="E4676" s="61" t="s">
        <v>7686</v>
      </c>
      <c r="F4676" s="61" t="s">
        <v>64</v>
      </c>
      <c r="G4676" s="61" t="s">
        <v>7601</v>
      </c>
      <c r="H4676" s="61" t="s">
        <v>967</v>
      </c>
      <c r="I4676" s="61">
        <v>28.28</v>
      </c>
      <c r="J4676" s="61">
        <v>-81.17</v>
      </c>
      <c r="K4676">
        <v>26503</v>
      </c>
      <c r="L4676"/>
      <c r="M4676"/>
    </row>
    <row r="4677" spans="1:13">
      <c r="A4677" s="61" t="s">
        <v>40</v>
      </c>
      <c r="B4677" s="61">
        <v>34773</v>
      </c>
      <c r="C4677" s="63" t="s">
        <v>968</v>
      </c>
      <c r="D4677" s="61">
        <v>0</v>
      </c>
      <c r="E4677" s="61" t="s">
        <v>7686</v>
      </c>
      <c r="F4677" s="61" t="s">
        <v>64</v>
      </c>
      <c r="G4677" s="61" t="s">
        <v>7601</v>
      </c>
      <c r="H4677" s="61" t="s">
        <v>967</v>
      </c>
      <c r="I4677" s="61">
        <v>28.16</v>
      </c>
      <c r="J4677" s="61">
        <v>-81.010000000000005</v>
      </c>
      <c r="K4677">
        <v>5186</v>
      </c>
      <c r="L4677"/>
      <c r="M4677"/>
    </row>
    <row r="4678" spans="1:13">
      <c r="A4678" s="61" t="s">
        <v>40</v>
      </c>
      <c r="B4678" s="61">
        <v>33956</v>
      </c>
      <c r="C4678" s="63" t="s">
        <v>968</v>
      </c>
      <c r="D4678" s="61">
        <v>0</v>
      </c>
      <c r="E4678" s="61" t="s">
        <v>7628</v>
      </c>
      <c r="F4678" s="61" t="s">
        <v>64</v>
      </c>
      <c r="G4678" s="61" t="s">
        <v>853</v>
      </c>
      <c r="H4678" s="61" t="s">
        <v>967</v>
      </c>
      <c r="I4678" s="61">
        <v>26.49</v>
      </c>
      <c r="J4678" s="61">
        <v>-82.08</v>
      </c>
      <c r="K4678">
        <v>3861</v>
      </c>
      <c r="L4678"/>
      <c r="M4678"/>
    </row>
    <row r="4679" spans="1:13">
      <c r="A4679" s="61" t="s">
        <v>40</v>
      </c>
      <c r="B4679" s="61">
        <v>32259</v>
      </c>
      <c r="C4679" s="63" t="s">
        <v>968</v>
      </c>
      <c r="D4679" s="61">
        <v>0</v>
      </c>
      <c r="E4679" s="61" t="s">
        <v>4848</v>
      </c>
      <c r="F4679" s="61" t="s">
        <v>64</v>
      </c>
      <c r="G4679" s="61" t="s">
        <v>7329</v>
      </c>
      <c r="H4679" s="61" t="s">
        <v>967</v>
      </c>
      <c r="I4679" s="61">
        <v>30.08</v>
      </c>
      <c r="J4679" s="61">
        <v>-81.59</v>
      </c>
      <c r="K4679">
        <v>62169</v>
      </c>
      <c r="L4679"/>
      <c r="M4679"/>
    </row>
    <row r="4680" spans="1:13">
      <c r="A4680" s="61" t="s">
        <v>40</v>
      </c>
      <c r="B4680" s="61">
        <v>33708</v>
      </c>
      <c r="C4680" s="63" t="s">
        <v>968</v>
      </c>
      <c r="D4680" s="61">
        <v>0</v>
      </c>
      <c r="E4680" s="61" t="s">
        <v>4298</v>
      </c>
      <c r="F4680" s="61" t="s">
        <v>64</v>
      </c>
      <c r="G4680" s="61" t="s">
        <v>7589</v>
      </c>
      <c r="H4680" s="61" t="s">
        <v>967</v>
      </c>
      <c r="I4680" s="61">
        <v>27.82</v>
      </c>
      <c r="J4680" s="61">
        <v>-82.8</v>
      </c>
      <c r="K4680">
        <v>16034</v>
      </c>
      <c r="L4680"/>
      <c r="M4680"/>
    </row>
    <row r="4681" spans="1:13">
      <c r="A4681" s="61" t="s">
        <v>40</v>
      </c>
      <c r="B4681" s="61">
        <v>33706</v>
      </c>
      <c r="C4681" s="63" t="s">
        <v>968</v>
      </c>
      <c r="D4681" s="61">
        <v>0</v>
      </c>
      <c r="E4681" s="61" t="s">
        <v>4298</v>
      </c>
      <c r="F4681" s="61" t="s">
        <v>64</v>
      </c>
      <c r="G4681" s="61" t="s">
        <v>7589</v>
      </c>
      <c r="H4681" s="61" t="s">
        <v>967</v>
      </c>
      <c r="I4681" s="61">
        <v>27.74</v>
      </c>
      <c r="J4681" s="61">
        <v>-82.75</v>
      </c>
      <c r="K4681">
        <v>15309</v>
      </c>
      <c r="L4681"/>
      <c r="M4681"/>
    </row>
    <row r="4682" spans="1:13">
      <c r="A4682" s="61" t="s">
        <v>40</v>
      </c>
      <c r="B4682" s="61">
        <v>33707</v>
      </c>
      <c r="C4682" s="63" t="s">
        <v>968</v>
      </c>
      <c r="D4682" s="61">
        <v>0</v>
      </c>
      <c r="E4682" s="61" t="s">
        <v>4298</v>
      </c>
      <c r="F4682" s="61" t="s">
        <v>64</v>
      </c>
      <c r="G4682" s="61" t="s">
        <v>7589</v>
      </c>
      <c r="H4682" s="61" t="s">
        <v>967</v>
      </c>
      <c r="I4682" s="61">
        <v>27.76</v>
      </c>
      <c r="J4682" s="61">
        <v>-82.73</v>
      </c>
      <c r="K4682">
        <v>24646</v>
      </c>
      <c r="L4682"/>
      <c r="M4682"/>
    </row>
    <row r="4683" spans="1:13">
      <c r="A4683" s="61" t="s">
        <v>40</v>
      </c>
      <c r="B4683" s="61">
        <v>33710</v>
      </c>
      <c r="C4683" s="63" t="s">
        <v>968</v>
      </c>
      <c r="D4683" s="61">
        <v>0</v>
      </c>
      <c r="E4683" s="61" t="s">
        <v>4298</v>
      </c>
      <c r="F4683" s="61" t="s">
        <v>64</v>
      </c>
      <c r="G4683" s="61" t="s">
        <v>7589</v>
      </c>
      <c r="H4683" s="61" t="s">
        <v>967</v>
      </c>
      <c r="I4683" s="61">
        <v>27.79</v>
      </c>
      <c r="J4683" s="61">
        <v>-82.73</v>
      </c>
      <c r="K4683">
        <v>33172</v>
      </c>
      <c r="L4683"/>
      <c r="M4683"/>
    </row>
    <row r="4684" spans="1:13">
      <c r="A4684" s="61" t="s">
        <v>40</v>
      </c>
      <c r="B4684" s="61">
        <v>33709</v>
      </c>
      <c r="C4684" s="63" t="s">
        <v>968</v>
      </c>
      <c r="D4684" s="61">
        <v>0</v>
      </c>
      <c r="E4684" s="61" t="s">
        <v>4298</v>
      </c>
      <c r="F4684" s="61" t="s">
        <v>64</v>
      </c>
      <c r="G4684" s="61" t="s">
        <v>7589</v>
      </c>
      <c r="H4684" s="61" t="s">
        <v>967</v>
      </c>
      <c r="I4684" s="61">
        <v>27.82</v>
      </c>
      <c r="J4684" s="61">
        <v>-82.73</v>
      </c>
      <c r="K4684">
        <v>27026</v>
      </c>
      <c r="L4684"/>
      <c r="M4684"/>
    </row>
    <row r="4685" spans="1:13">
      <c r="A4685" s="61" t="s">
        <v>40</v>
      </c>
      <c r="B4685" s="61">
        <v>33715</v>
      </c>
      <c r="C4685" s="63" t="s">
        <v>968</v>
      </c>
      <c r="D4685" s="61">
        <v>0</v>
      </c>
      <c r="E4685" s="61" t="s">
        <v>4298</v>
      </c>
      <c r="F4685" s="61" t="s">
        <v>64</v>
      </c>
      <c r="G4685" s="61" t="s">
        <v>7589</v>
      </c>
      <c r="H4685" s="61" t="s">
        <v>967</v>
      </c>
      <c r="I4685" s="61">
        <v>27.66</v>
      </c>
      <c r="J4685" s="61">
        <v>-82.72</v>
      </c>
      <c r="K4685">
        <v>7876</v>
      </c>
      <c r="L4685"/>
      <c r="M4685"/>
    </row>
    <row r="4686" spans="1:13">
      <c r="A4686" s="61" t="s">
        <v>40</v>
      </c>
      <c r="B4686" s="61">
        <v>33711</v>
      </c>
      <c r="C4686" s="63" t="s">
        <v>968</v>
      </c>
      <c r="D4686" s="61">
        <v>0</v>
      </c>
      <c r="E4686" s="61" t="s">
        <v>4298</v>
      </c>
      <c r="F4686" s="61" t="s">
        <v>64</v>
      </c>
      <c r="G4686" s="61" t="s">
        <v>7589</v>
      </c>
      <c r="H4686" s="61" t="s">
        <v>967</v>
      </c>
      <c r="I4686" s="61">
        <v>27.74</v>
      </c>
      <c r="J4686" s="61">
        <v>-82.69</v>
      </c>
      <c r="K4686">
        <v>20121</v>
      </c>
      <c r="L4686"/>
      <c r="M4686"/>
    </row>
    <row r="4687" spans="1:13">
      <c r="A4687" s="61" t="s">
        <v>40</v>
      </c>
      <c r="B4687" s="61">
        <v>33713</v>
      </c>
      <c r="C4687" s="63" t="s">
        <v>968</v>
      </c>
      <c r="D4687" s="61">
        <v>0</v>
      </c>
      <c r="E4687" s="61" t="s">
        <v>4298</v>
      </c>
      <c r="F4687" s="61" t="s">
        <v>64</v>
      </c>
      <c r="G4687" s="61" t="s">
        <v>7589</v>
      </c>
      <c r="H4687" s="61" t="s">
        <v>967</v>
      </c>
      <c r="I4687" s="61">
        <v>27.79</v>
      </c>
      <c r="J4687" s="61">
        <v>-82.68</v>
      </c>
      <c r="K4687">
        <v>31321</v>
      </c>
      <c r="L4687"/>
      <c r="M4687"/>
    </row>
    <row r="4688" spans="1:13">
      <c r="A4688" s="61" t="s">
        <v>40</v>
      </c>
      <c r="B4688" s="61">
        <v>33714</v>
      </c>
      <c r="C4688" s="63" t="s">
        <v>968</v>
      </c>
      <c r="D4688" s="61">
        <v>0</v>
      </c>
      <c r="E4688" s="61" t="s">
        <v>4298</v>
      </c>
      <c r="F4688" s="61" t="s">
        <v>64</v>
      </c>
      <c r="G4688" s="61" t="s">
        <v>7589</v>
      </c>
      <c r="H4688" s="61" t="s">
        <v>967</v>
      </c>
      <c r="I4688" s="61">
        <v>27.82</v>
      </c>
      <c r="J4688" s="61">
        <v>-82.68</v>
      </c>
      <c r="K4688">
        <v>19905</v>
      </c>
      <c r="L4688"/>
      <c r="M4688"/>
    </row>
    <row r="4689" spans="1:13">
      <c r="A4689" s="61" t="s">
        <v>40</v>
      </c>
      <c r="B4689" s="61">
        <v>33712</v>
      </c>
      <c r="C4689" s="63" t="s">
        <v>968</v>
      </c>
      <c r="D4689" s="61">
        <v>0</v>
      </c>
      <c r="E4689" s="61" t="s">
        <v>4298</v>
      </c>
      <c r="F4689" s="61" t="s">
        <v>64</v>
      </c>
      <c r="G4689" s="61" t="s">
        <v>7589</v>
      </c>
      <c r="H4689" s="61" t="s">
        <v>967</v>
      </c>
      <c r="I4689" s="61">
        <v>27.73</v>
      </c>
      <c r="J4689" s="61">
        <v>-82.67</v>
      </c>
      <c r="K4689">
        <v>26395</v>
      </c>
      <c r="L4689"/>
      <c r="M4689"/>
    </row>
    <row r="4690" spans="1:13">
      <c r="A4690" s="61" t="s">
        <v>40</v>
      </c>
      <c r="B4690" s="61">
        <v>33716</v>
      </c>
      <c r="C4690" s="63" t="s">
        <v>968</v>
      </c>
      <c r="D4690" s="61">
        <v>0</v>
      </c>
      <c r="E4690" s="61" t="s">
        <v>4298</v>
      </c>
      <c r="F4690" s="61" t="s">
        <v>64</v>
      </c>
      <c r="G4690" s="61" t="s">
        <v>7589</v>
      </c>
      <c r="H4690" s="61" t="s">
        <v>967</v>
      </c>
      <c r="I4690" s="61">
        <v>27.88</v>
      </c>
      <c r="J4690" s="61">
        <v>-82.65</v>
      </c>
      <c r="K4690">
        <v>18023</v>
      </c>
      <c r="L4690"/>
      <c r="M4690"/>
    </row>
    <row r="4691" spans="1:13">
      <c r="A4691" s="61" t="s">
        <v>40</v>
      </c>
      <c r="B4691" s="61">
        <v>33705</v>
      </c>
      <c r="C4691" s="63" t="s">
        <v>968</v>
      </c>
      <c r="D4691" s="61">
        <v>0</v>
      </c>
      <c r="E4691" s="61" t="s">
        <v>4298</v>
      </c>
      <c r="F4691" s="61" t="s">
        <v>64</v>
      </c>
      <c r="G4691" s="61" t="s">
        <v>7589</v>
      </c>
      <c r="H4691" s="61" t="s">
        <v>967</v>
      </c>
      <c r="I4691" s="61">
        <v>27.75</v>
      </c>
      <c r="J4691" s="61">
        <v>-82.64</v>
      </c>
      <c r="K4691">
        <v>27915</v>
      </c>
      <c r="L4691"/>
      <c r="M4691"/>
    </row>
    <row r="4692" spans="1:13">
      <c r="A4692" s="61" t="s">
        <v>40</v>
      </c>
      <c r="B4692" s="61">
        <v>33730</v>
      </c>
      <c r="C4692" s="63" t="s">
        <v>968</v>
      </c>
      <c r="D4692" s="61">
        <v>0</v>
      </c>
      <c r="E4692" s="61" t="s">
        <v>4298</v>
      </c>
      <c r="F4692" s="61" t="s">
        <v>64</v>
      </c>
      <c r="G4692" s="61" t="s">
        <v>7589</v>
      </c>
      <c r="H4692" s="61" t="s">
        <v>967</v>
      </c>
      <c r="I4692" s="61">
        <v>27.75</v>
      </c>
      <c r="J4692" s="61">
        <v>-82.64</v>
      </c>
      <c r="K4692">
        <v>18023</v>
      </c>
      <c r="L4692"/>
      <c r="M4692"/>
    </row>
    <row r="4693" spans="1:13">
      <c r="A4693" s="61" t="s">
        <v>40</v>
      </c>
      <c r="B4693" s="61">
        <v>33701</v>
      </c>
      <c r="C4693" s="63" t="s">
        <v>968</v>
      </c>
      <c r="D4693" s="61">
        <v>0</v>
      </c>
      <c r="E4693" s="61" t="s">
        <v>4298</v>
      </c>
      <c r="F4693" s="61" t="s">
        <v>64</v>
      </c>
      <c r="G4693" s="61" t="s">
        <v>7589</v>
      </c>
      <c r="H4693" s="61" t="s">
        <v>967</v>
      </c>
      <c r="I4693" s="61">
        <v>27.77</v>
      </c>
      <c r="J4693" s="61">
        <v>-82.63</v>
      </c>
      <c r="K4693">
        <v>19137</v>
      </c>
      <c r="L4693"/>
      <c r="M4693"/>
    </row>
    <row r="4694" spans="1:13">
      <c r="A4694" s="61" t="s">
        <v>40</v>
      </c>
      <c r="B4694" s="61">
        <v>33704</v>
      </c>
      <c r="C4694" s="63" t="s">
        <v>968</v>
      </c>
      <c r="D4694" s="61">
        <v>0</v>
      </c>
      <c r="E4694" s="61" t="s">
        <v>4298</v>
      </c>
      <c r="F4694" s="61" t="s">
        <v>64</v>
      </c>
      <c r="G4694" s="61" t="s">
        <v>7589</v>
      </c>
      <c r="H4694" s="61" t="s">
        <v>967</v>
      </c>
      <c r="I4694" s="61">
        <v>27.8</v>
      </c>
      <c r="J4694" s="61">
        <v>-82.63</v>
      </c>
      <c r="K4694">
        <v>16031</v>
      </c>
      <c r="L4694"/>
      <c r="M4694"/>
    </row>
    <row r="4695" spans="1:13">
      <c r="A4695" s="61" t="s">
        <v>40</v>
      </c>
      <c r="B4695" s="61">
        <v>33702</v>
      </c>
      <c r="C4695" s="63" t="s">
        <v>968</v>
      </c>
      <c r="D4695" s="61">
        <v>0</v>
      </c>
      <c r="E4695" s="61" t="s">
        <v>4298</v>
      </c>
      <c r="F4695" s="61" t="s">
        <v>64</v>
      </c>
      <c r="G4695" s="61" t="s">
        <v>7589</v>
      </c>
      <c r="H4695" s="61" t="s">
        <v>967</v>
      </c>
      <c r="I4695" s="61">
        <v>27.85</v>
      </c>
      <c r="J4695" s="61">
        <v>-82.63</v>
      </c>
      <c r="K4695">
        <v>29996</v>
      </c>
      <c r="L4695"/>
      <c r="M4695"/>
    </row>
    <row r="4696" spans="1:13">
      <c r="A4696" s="61" t="s">
        <v>40</v>
      </c>
      <c r="B4696" s="61">
        <v>33703</v>
      </c>
      <c r="C4696" s="63" t="s">
        <v>968</v>
      </c>
      <c r="D4696" s="61">
        <v>0</v>
      </c>
      <c r="E4696" s="61" t="s">
        <v>4298</v>
      </c>
      <c r="F4696" s="61" t="s">
        <v>64</v>
      </c>
      <c r="G4696" s="61" t="s">
        <v>7589</v>
      </c>
      <c r="H4696" s="61" t="s">
        <v>967</v>
      </c>
      <c r="I4696" s="61">
        <v>27.82</v>
      </c>
      <c r="J4696" s="61">
        <v>-82.62</v>
      </c>
      <c r="K4696">
        <v>23948</v>
      </c>
      <c r="L4696"/>
      <c r="M4696"/>
    </row>
    <row r="4697" spans="1:13">
      <c r="A4697" s="61" t="s">
        <v>40</v>
      </c>
      <c r="B4697" s="61">
        <v>33576</v>
      </c>
      <c r="C4697" s="63" t="s">
        <v>968</v>
      </c>
      <c r="D4697" s="61">
        <v>0</v>
      </c>
      <c r="E4697" s="61" t="s">
        <v>970</v>
      </c>
      <c r="F4697" s="61" t="s">
        <v>64</v>
      </c>
      <c r="G4697" s="61" t="s">
        <v>7569</v>
      </c>
      <c r="H4697" s="61" t="s">
        <v>967</v>
      </c>
      <c r="I4697" s="61">
        <v>28.33</v>
      </c>
      <c r="J4697" s="61">
        <v>-82.27</v>
      </c>
      <c r="K4697">
        <v>4879</v>
      </c>
      <c r="L4697"/>
      <c r="M4697"/>
    </row>
    <row r="4698" spans="1:13">
      <c r="A4698" s="61" t="s">
        <v>40</v>
      </c>
      <c r="B4698" s="61">
        <v>32187</v>
      </c>
      <c r="C4698" s="63" t="s">
        <v>968</v>
      </c>
      <c r="D4698" s="61">
        <v>0</v>
      </c>
      <c r="E4698" s="61" t="s">
        <v>7384</v>
      </c>
      <c r="F4698" s="61" t="s">
        <v>64</v>
      </c>
      <c r="G4698" s="61" t="s">
        <v>633</v>
      </c>
      <c r="H4698" s="61" t="s">
        <v>967</v>
      </c>
      <c r="I4698" s="61">
        <v>29.6</v>
      </c>
      <c r="J4698" s="61">
        <v>-81.58</v>
      </c>
      <c r="K4698">
        <v>1667</v>
      </c>
      <c r="L4698"/>
      <c r="M4698"/>
    </row>
    <row r="4699" spans="1:13">
      <c r="A4699" s="61" t="s">
        <v>40</v>
      </c>
      <c r="B4699" s="61">
        <v>32087</v>
      </c>
      <c r="C4699" s="63" t="s">
        <v>968</v>
      </c>
      <c r="D4699" s="61">
        <v>0</v>
      </c>
      <c r="E4699" s="61" t="s">
        <v>7352</v>
      </c>
      <c r="F4699" s="61" t="s">
        <v>64</v>
      </c>
      <c r="G4699" s="61" t="s">
        <v>951</v>
      </c>
      <c r="H4699" s="61" t="s">
        <v>967</v>
      </c>
      <c r="I4699" s="61">
        <v>30.25</v>
      </c>
      <c r="J4699" s="61">
        <v>-82.27</v>
      </c>
      <c r="K4699">
        <v>5507</v>
      </c>
      <c r="L4699"/>
      <c r="M4699"/>
    </row>
    <row r="4700" spans="1:13">
      <c r="A4700" s="61" t="s">
        <v>40</v>
      </c>
      <c r="B4700" s="61">
        <v>32771</v>
      </c>
      <c r="C4700" s="63" t="s">
        <v>968</v>
      </c>
      <c r="D4700" s="61">
        <v>0</v>
      </c>
      <c r="E4700" s="61" t="s">
        <v>1692</v>
      </c>
      <c r="F4700" s="61" t="s">
        <v>64</v>
      </c>
      <c r="G4700" s="61" t="s">
        <v>940</v>
      </c>
      <c r="H4700" s="61" t="s">
        <v>967</v>
      </c>
      <c r="I4700" s="61">
        <v>28.81</v>
      </c>
      <c r="J4700" s="61">
        <v>-81.33</v>
      </c>
      <c r="K4700">
        <v>57178</v>
      </c>
      <c r="L4700"/>
      <c r="M4700"/>
    </row>
    <row r="4701" spans="1:13">
      <c r="A4701" s="61" t="s">
        <v>40</v>
      </c>
      <c r="B4701" s="61">
        <v>32773</v>
      </c>
      <c r="C4701" s="63" t="s">
        <v>968</v>
      </c>
      <c r="D4701" s="61">
        <v>0</v>
      </c>
      <c r="E4701" s="61" t="s">
        <v>1692</v>
      </c>
      <c r="F4701" s="61" t="s">
        <v>64</v>
      </c>
      <c r="G4701" s="61" t="s">
        <v>940</v>
      </c>
      <c r="H4701" s="61" t="s">
        <v>967</v>
      </c>
      <c r="I4701" s="61">
        <v>28.78</v>
      </c>
      <c r="J4701" s="61">
        <v>-81.27</v>
      </c>
      <c r="K4701">
        <v>33990</v>
      </c>
      <c r="L4701"/>
      <c r="M4701"/>
    </row>
    <row r="4702" spans="1:13">
      <c r="A4702" s="61" t="s">
        <v>40</v>
      </c>
      <c r="B4702" s="61">
        <v>33957</v>
      </c>
      <c r="C4702" s="63" t="s">
        <v>968</v>
      </c>
      <c r="D4702" s="61">
        <v>0</v>
      </c>
      <c r="E4702" s="61" t="s">
        <v>7629</v>
      </c>
      <c r="F4702" s="61" t="s">
        <v>64</v>
      </c>
      <c r="G4702" s="61" t="s">
        <v>853</v>
      </c>
      <c r="H4702" s="61" t="s">
        <v>967</v>
      </c>
      <c r="I4702" s="61">
        <v>26.44</v>
      </c>
      <c r="J4702" s="61">
        <v>-82.1</v>
      </c>
      <c r="K4702">
        <v>6382</v>
      </c>
      <c r="L4702"/>
      <c r="M4702"/>
    </row>
    <row r="4703" spans="1:13">
      <c r="A4703" s="61" t="s">
        <v>40</v>
      </c>
      <c r="B4703" s="61">
        <v>32459</v>
      </c>
      <c r="C4703" s="63" t="s">
        <v>968</v>
      </c>
      <c r="D4703" s="61">
        <v>0</v>
      </c>
      <c r="E4703" s="61" t="s">
        <v>7432</v>
      </c>
      <c r="F4703" s="61" t="s">
        <v>64</v>
      </c>
      <c r="G4703" s="61" t="s">
        <v>198</v>
      </c>
      <c r="H4703" s="61" t="s">
        <v>7409</v>
      </c>
      <c r="I4703" s="61">
        <v>30.37</v>
      </c>
      <c r="J4703" s="61">
        <v>-86.22</v>
      </c>
      <c r="K4703">
        <v>20567</v>
      </c>
      <c r="L4703"/>
      <c r="M4703"/>
    </row>
    <row r="4704" spans="1:13">
      <c r="A4704" s="61" t="s">
        <v>40</v>
      </c>
      <c r="B4704" s="61">
        <v>34242</v>
      </c>
      <c r="C4704" s="63" t="s">
        <v>968</v>
      </c>
      <c r="D4704" s="61">
        <v>0</v>
      </c>
      <c r="E4704" s="61" t="s">
        <v>7647</v>
      </c>
      <c r="F4704" s="61" t="s">
        <v>64</v>
      </c>
      <c r="G4704" s="61" t="s">
        <v>7643</v>
      </c>
      <c r="H4704" s="61" t="s">
        <v>967</v>
      </c>
      <c r="I4704" s="61">
        <v>27.26</v>
      </c>
      <c r="J4704" s="61">
        <v>-82.54</v>
      </c>
      <c r="K4704">
        <v>7417</v>
      </c>
      <c r="L4704"/>
      <c r="M4704"/>
    </row>
    <row r="4705" spans="1:13">
      <c r="A4705" s="61" t="s">
        <v>40</v>
      </c>
      <c r="B4705" s="61">
        <v>34236</v>
      </c>
      <c r="C4705" s="63" t="s">
        <v>968</v>
      </c>
      <c r="D4705" s="61">
        <v>0</v>
      </c>
      <c r="E4705" s="61" t="s">
        <v>7647</v>
      </c>
      <c r="F4705" s="61" t="s">
        <v>64</v>
      </c>
      <c r="G4705" s="61" t="s">
        <v>7643</v>
      </c>
      <c r="H4705" s="61" t="s">
        <v>967</v>
      </c>
      <c r="I4705" s="61">
        <v>27.33</v>
      </c>
      <c r="J4705" s="61">
        <v>-82.54</v>
      </c>
      <c r="K4705">
        <v>14083</v>
      </c>
      <c r="L4705"/>
      <c r="M4705"/>
    </row>
    <row r="4706" spans="1:13">
      <c r="A4706" s="61" t="s">
        <v>40</v>
      </c>
      <c r="B4706" s="61">
        <v>34234</v>
      </c>
      <c r="C4706" s="63" t="s">
        <v>968</v>
      </c>
      <c r="D4706" s="61">
        <v>0</v>
      </c>
      <c r="E4706" s="61" t="s">
        <v>7647</v>
      </c>
      <c r="F4706" s="61" t="s">
        <v>64</v>
      </c>
      <c r="G4706" s="61" t="s">
        <v>7643</v>
      </c>
      <c r="H4706" s="61" t="s">
        <v>967</v>
      </c>
      <c r="I4706" s="61">
        <v>27.37</v>
      </c>
      <c r="J4706" s="61">
        <v>-82.54</v>
      </c>
      <c r="K4706">
        <v>20858</v>
      </c>
      <c r="L4706"/>
      <c r="M4706"/>
    </row>
    <row r="4707" spans="1:13">
      <c r="A4707" s="61" t="s">
        <v>40</v>
      </c>
      <c r="B4707" s="61">
        <v>34243</v>
      </c>
      <c r="C4707" s="63" t="s">
        <v>968</v>
      </c>
      <c r="D4707" s="61">
        <v>0</v>
      </c>
      <c r="E4707" s="61" t="s">
        <v>7647</v>
      </c>
      <c r="F4707" s="61" t="s">
        <v>64</v>
      </c>
      <c r="G4707" s="61" t="s">
        <v>7639</v>
      </c>
      <c r="H4707" s="61" t="s">
        <v>967</v>
      </c>
      <c r="I4707" s="61">
        <v>27.4</v>
      </c>
      <c r="J4707" s="61">
        <v>-82.53</v>
      </c>
      <c r="K4707">
        <v>30107</v>
      </c>
      <c r="L4707"/>
      <c r="M4707"/>
    </row>
    <row r="4708" spans="1:13">
      <c r="A4708" s="61" t="s">
        <v>40</v>
      </c>
      <c r="B4708" s="61">
        <v>34231</v>
      </c>
      <c r="C4708" s="63" t="s">
        <v>968</v>
      </c>
      <c r="D4708" s="61">
        <v>0</v>
      </c>
      <c r="E4708" s="61" t="s">
        <v>7647</v>
      </c>
      <c r="F4708" s="61" t="s">
        <v>64</v>
      </c>
      <c r="G4708" s="61" t="s">
        <v>7643</v>
      </c>
      <c r="H4708" s="61" t="s">
        <v>967</v>
      </c>
      <c r="I4708" s="61">
        <v>27.27</v>
      </c>
      <c r="J4708" s="61">
        <v>-82.52</v>
      </c>
      <c r="K4708">
        <v>31492</v>
      </c>
      <c r="L4708"/>
      <c r="M4708"/>
    </row>
    <row r="4709" spans="1:13">
      <c r="A4709" s="61" t="s">
        <v>40</v>
      </c>
      <c r="B4709" s="61">
        <v>34239</v>
      </c>
      <c r="C4709" s="63" t="s">
        <v>968</v>
      </c>
      <c r="D4709" s="61">
        <v>0</v>
      </c>
      <c r="E4709" s="61" t="s">
        <v>7647</v>
      </c>
      <c r="F4709" s="61" t="s">
        <v>64</v>
      </c>
      <c r="G4709" s="61" t="s">
        <v>7643</v>
      </c>
      <c r="H4709" s="61" t="s">
        <v>967</v>
      </c>
      <c r="I4709" s="61">
        <v>27.31</v>
      </c>
      <c r="J4709" s="61">
        <v>-82.52</v>
      </c>
      <c r="K4709">
        <v>15049</v>
      </c>
      <c r="L4709"/>
      <c r="M4709"/>
    </row>
    <row r="4710" spans="1:13">
      <c r="A4710" s="61" t="s">
        <v>40</v>
      </c>
      <c r="B4710" s="61">
        <v>34237</v>
      </c>
      <c r="C4710" s="63" t="s">
        <v>968</v>
      </c>
      <c r="D4710" s="61">
        <v>0</v>
      </c>
      <c r="E4710" s="61" t="s">
        <v>7647</v>
      </c>
      <c r="F4710" s="61" t="s">
        <v>64</v>
      </c>
      <c r="G4710" s="61" t="s">
        <v>7643</v>
      </c>
      <c r="H4710" s="61" t="s">
        <v>967</v>
      </c>
      <c r="I4710" s="61">
        <v>27.34</v>
      </c>
      <c r="J4710" s="61">
        <v>-82.51</v>
      </c>
      <c r="K4710">
        <v>16740</v>
      </c>
      <c r="L4710"/>
      <c r="M4710"/>
    </row>
    <row r="4711" spans="1:13">
      <c r="A4711" s="61" t="s">
        <v>40</v>
      </c>
      <c r="B4711" s="61">
        <v>34233</v>
      </c>
      <c r="C4711" s="63" t="s">
        <v>968</v>
      </c>
      <c r="D4711" s="61">
        <v>0</v>
      </c>
      <c r="E4711" s="61" t="s">
        <v>7647</v>
      </c>
      <c r="F4711" s="61" t="s">
        <v>64</v>
      </c>
      <c r="G4711" s="61" t="s">
        <v>7643</v>
      </c>
      <c r="H4711" s="61" t="s">
        <v>967</v>
      </c>
      <c r="I4711" s="61">
        <v>27.28</v>
      </c>
      <c r="J4711" s="61">
        <v>-82.48</v>
      </c>
      <c r="K4711">
        <v>18723</v>
      </c>
      <c r="L4711"/>
      <c r="M4711"/>
    </row>
    <row r="4712" spans="1:13">
      <c r="A4712" s="61" t="s">
        <v>40</v>
      </c>
      <c r="B4712" s="61">
        <v>34235</v>
      </c>
      <c r="C4712" s="63" t="s">
        <v>968</v>
      </c>
      <c r="D4712" s="61">
        <v>0</v>
      </c>
      <c r="E4712" s="61" t="s">
        <v>7647</v>
      </c>
      <c r="F4712" s="61" t="s">
        <v>64</v>
      </c>
      <c r="G4712" s="61" t="s">
        <v>7643</v>
      </c>
      <c r="H4712" s="61" t="s">
        <v>967</v>
      </c>
      <c r="I4712" s="61">
        <v>27.37</v>
      </c>
      <c r="J4712" s="61">
        <v>-82.48</v>
      </c>
      <c r="K4712">
        <v>14536</v>
      </c>
      <c r="L4712"/>
      <c r="M4712"/>
    </row>
    <row r="4713" spans="1:13">
      <c r="A4713" s="61" t="s">
        <v>40</v>
      </c>
      <c r="B4713" s="61">
        <v>34238</v>
      </c>
      <c r="C4713" s="63" t="s">
        <v>968</v>
      </c>
      <c r="D4713" s="61">
        <v>0</v>
      </c>
      <c r="E4713" s="61" t="s">
        <v>7647</v>
      </c>
      <c r="F4713" s="61" t="s">
        <v>64</v>
      </c>
      <c r="G4713" s="61" t="s">
        <v>7643</v>
      </c>
      <c r="H4713" s="61" t="s">
        <v>967</v>
      </c>
      <c r="I4713" s="61">
        <v>27.24</v>
      </c>
      <c r="J4713" s="61">
        <v>-82.47</v>
      </c>
      <c r="K4713">
        <v>22050</v>
      </c>
      <c r="L4713"/>
      <c r="M4713"/>
    </row>
    <row r="4714" spans="1:13">
      <c r="A4714" s="61" t="s">
        <v>40</v>
      </c>
      <c r="B4714" s="61">
        <v>34232</v>
      </c>
      <c r="C4714" s="63" t="s">
        <v>968</v>
      </c>
      <c r="D4714" s="61">
        <v>0</v>
      </c>
      <c r="E4714" s="61" t="s">
        <v>7647</v>
      </c>
      <c r="F4714" s="61" t="s">
        <v>64</v>
      </c>
      <c r="G4714" s="61" t="s">
        <v>7643</v>
      </c>
      <c r="H4714" s="61" t="s">
        <v>967</v>
      </c>
      <c r="I4714" s="61">
        <v>27.32</v>
      </c>
      <c r="J4714" s="61">
        <v>-82.47</v>
      </c>
      <c r="K4714">
        <v>34671</v>
      </c>
      <c r="L4714"/>
      <c r="M4714"/>
    </row>
    <row r="4715" spans="1:13">
      <c r="A4715" s="61" t="s">
        <v>40</v>
      </c>
      <c r="B4715" s="61">
        <v>34241</v>
      </c>
      <c r="C4715" s="63" t="s">
        <v>968</v>
      </c>
      <c r="D4715" s="61">
        <v>0</v>
      </c>
      <c r="E4715" s="61" t="s">
        <v>7647</v>
      </c>
      <c r="F4715" s="61" t="s">
        <v>64</v>
      </c>
      <c r="G4715" s="61" t="s">
        <v>7643</v>
      </c>
      <c r="H4715" s="61" t="s">
        <v>967</v>
      </c>
      <c r="I4715" s="61">
        <v>27.25</v>
      </c>
      <c r="J4715" s="61">
        <v>-82.38</v>
      </c>
      <c r="K4715">
        <v>14589</v>
      </c>
      <c r="L4715"/>
      <c r="M4715"/>
    </row>
    <row r="4716" spans="1:13">
      <c r="A4716" s="61" t="s">
        <v>40</v>
      </c>
      <c r="B4716" s="61">
        <v>34240</v>
      </c>
      <c r="C4716" s="63" t="s">
        <v>968</v>
      </c>
      <c r="D4716" s="61">
        <v>0</v>
      </c>
      <c r="E4716" s="61" t="s">
        <v>7647</v>
      </c>
      <c r="F4716" s="61" t="s">
        <v>64</v>
      </c>
      <c r="G4716" s="61" t="s">
        <v>7643</v>
      </c>
      <c r="H4716" s="61" t="s">
        <v>967</v>
      </c>
      <c r="I4716" s="61">
        <v>27.36</v>
      </c>
      <c r="J4716" s="61">
        <v>-82.32</v>
      </c>
      <c r="K4716">
        <v>14428</v>
      </c>
      <c r="L4716"/>
      <c r="M4716"/>
    </row>
    <row r="4717" spans="1:13">
      <c r="A4717" s="61" t="s">
        <v>40</v>
      </c>
      <c r="B4717" s="61">
        <v>32937</v>
      </c>
      <c r="C4717" s="63" t="s">
        <v>968</v>
      </c>
      <c r="D4717" s="61">
        <v>0</v>
      </c>
      <c r="E4717" s="61" t="s">
        <v>7511</v>
      </c>
      <c r="F4717" s="61" t="s">
        <v>64</v>
      </c>
      <c r="G4717" s="61" t="s">
        <v>7493</v>
      </c>
      <c r="H4717" s="61" t="s">
        <v>967</v>
      </c>
      <c r="I4717" s="61">
        <v>28.17</v>
      </c>
      <c r="J4717" s="61">
        <v>-80.599999999999994</v>
      </c>
      <c r="K4717">
        <v>27306</v>
      </c>
      <c r="L4717"/>
      <c r="M4717"/>
    </row>
    <row r="4718" spans="1:13">
      <c r="A4718" s="61" t="s">
        <v>40</v>
      </c>
      <c r="B4718" s="61">
        <v>32189</v>
      </c>
      <c r="C4718" s="63" t="s">
        <v>968</v>
      </c>
      <c r="D4718" s="61">
        <v>0</v>
      </c>
      <c r="E4718" s="61" t="s">
        <v>7385</v>
      </c>
      <c r="F4718" s="61" t="s">
        <v>64</v>
      </c>
      <c r="G4718" s="61" t="s">
        <v>633</v>
      </c>
      <c r="H4718" s="61" t="s">
        <v>967</v>
      </c>
      <c r="I4718" s="61">
        <v>29.55</v>
      </c>
      <c r="J4718" s="61">
        <v>-81.650000000000006</v>
      </c>
      <c r="K4718">
        <v>5887</v>
      </c>
      <c r="L4718"/>
      <c r="M4718"/>
    </row>
    <row r="4719" spans="1:13">
      <c r="A4719" s="61" t="s">
        <v>40</v>
      </c>
      <c r="B4719" s="61">
        <v>32976</v>
      </c>
      <c r="C4719" s="63" t="s">
        <v>968</v>
      </c>
      <c r="D4719" s="61">
        <v>0</v>
      </c>
      <c r="E4719" s="61" t="s">
        <v>7517</v>
      </c>
      <c r="F4719" s="61" t="s">
        <v>64</v>
      </c>
      <c r="G4719" s="61" t="s">
        <v>7493</v>
      </c>
      <c r="H4719" s="61" t="s">
        <v>967</v>
      </c>
      <c r="I4719" s="61">
        <v>27.85</v>
      </c>
      <c r="J4719" s="61">
        <v>-80.55</v>
      </c>
      <c r="K4719">
        <v>9618</v>
      </c>
      <c r="L4719"/>
      <c r="M4719"/>
    </row>
    <row r="4720" spans="1:13">
      <c r="A4720" s="61" t="s">
        <v>40</v>
      </c>
      <c r="B4720" s="61">
        <v>32958</v>
      </c>
      <c r="C4720" s="63" t="s">
        <v>968</v>
      </c>
      <c r="D4720" s="61">
        <v>0</v>
      </c>
      <c r="E4720" s="61" t="s">
        <v>7517</v>
      </c>
      <c r="F4720" s="61" t="s">
        <v>64</v>
      </c>
      <c r="G4720" s="61" t="s">
        <v>7513</v>
      </c>
      <c r="H4720" s="61" t="s">
        <v>967</v>
      </c>
      <c r="I4720" s="61">
        <v>27.78</v>
      </c>
      <c r="J4720" s="61">
        <v>-80.48</v>
      </c>
      <c r="K4720">
        <v>28619</v>
      </c>
      <c r="L4720"/>
      <c r="M4720"/>
    </row>
    <row r="4721" spans="1:13">
      <c r="A4721" s="61" t="s">
        <v>40</v>
      </c>
      <c r="B4721" s="61">
        <v>33872</v>
      </c>
      <c r="C4721" s="63" t="s">
        <v>968</v>
      </c>
      <c r="D4721" s="61">
        <v>0</v>
      </c>
      <c r="E4721" s="61" t="s">
        <v>7608</v>
      </c>
      <c r="F4721" s="61" t="s">
        <v>64</v>
      </c>
      <c r="G4721" s="61" t="s">
        <v>7597</v>
      </c>
      <c r="H4721" s="61" t="s">
        <v>967</v>
      </c>
      <c r="I4721" s="61">
        <v>27.51</v>
      </c>
      <c r="J4721" s="61">
        <v>-81.55</v>
      </c>
      <c r="K4721">
        <v>13167</v>
      </c>
      <c r="L4721"/>
      <c r="M4721"/>
    </row>
    <row r="4722" spans="1:13">
      <c r="A4722" s="61" t="s">
        <v>40</v>
      </c>
      <c r="B4722" s="61">
        <v>33875</v>
      </c>
      <c r="C4722" s="63" t="s">
        <v>968</v>
      </c>
      <c r="D4722" s="61">
        <v>0</v>
      </c>
      <c r="E4722" s="61" t="s">
        <v>7608</v>
      </c>
      <c r="F4722" s="61" t="s">
        <v>64</v>
      </c>
      <c r="G4722" s="61" t="s">
        <v>7597</v>
      </c>
      <c r="H4722" s="61" t="s">
        <v>967</v>
      </c>
      <c r="I4722" s="61">
        <v>27.41</v>
      </c>
      <c r="J4722" s="61">
        <v>-81.48</v>
      </c>
      <c r="K4722">
        <v>11004</v>
      </c>
      <c r="L4722"/>
      <c r="M4722"/>
    </row>
    <row r="4723" spans="1:13">
      <c r="A4723" s="61" t="s">
        <v>40</v>
      </c>
      <c r="B4723" s="61">
        <v>33870</v>
      </c>
      <c r="C4723" s="63" t="s">
        <v>968</v>
      </c>
      <c r="D4723" s="61">
        <v>0</v>
      </c>
      <c r="E4723" s="61" t="s">
        <v>7608</v>
      </c>
      <c r="F4723" s="61" t="s">
        <v>64</v>
      </c>
      <c r="G4723" s="61" t="s">
        <v>7597</v>
      </c>
      <c r="H4723" s="61" t="s">
        <v>967</v>
      </c>
      <c r="I4723" s="61">
        <v>27.49</v>
      </c>
      <c r="J4723" s="61">
        <v>-81.45</v>
      </c>
      <c r="K4723">
        <v>24238</v>
      </c>
      <c r="L4723"/>
      <c r="M4723"/>
    </row>
    <row r="4724" spans="1:13">
      <c r="A4724" s="61" t="s">
        <v>40</v>
      </c>
      <c r="B4724" s="61">
        <v>33876</v>
      </c>
      <c r="C4724" s="63" t="s">
        <v>968</v>
      </c>
      <c r="D4724" s="61">
        <v>0</v>
      </c>
      <c r="E4724" s="61" t="s">
        <v>7608</v>
      </c>
      <c r="F4724" s="61" t="s">
        <v>64</v>
      </c>
      <c r="G4724" s="61" t="s">
        <v>7597</v>
      </c>
      <c r="H4724" s="61" t="s">
        <v>967</v>
      </c>
      <c r="I4724" s="61">
        <v>27.42</v>
      </c>
      <c r="J4724" s="61">
        <v>-81.34</v>
      </c>
      <c r="K4724">
        <v>5239</v>
      </c>
      <c r="L4724"/>
      <c r="M4724"/>
    </row>
    <row r="4725" spans="1:13">
      <c r="A4725" s="61" t="s">
        <v>40</v>
      </c>
      <c r="B4725" s="61">
        <v>33584</v>
      </c>
      <c r="C4725" s="63" t="s">
        <v>968</v>
      </c>
      <c r="D4725" s="61">
        <v>0</v>
      </c>
      <c r="E4725" s="61" t="s">
        <v>7582</v>
      </c>
      <c r="F4725" s="61" t="s">
        <v>64</v>
      </c>
      <c r="G4725" s="61" t="s">
        <v>1467</v>
      </c>
      <c r="H4725" s="61" t="s">
        <v>967</v>
      </c>
      <c r="I4725" s="61">
        <v>27.99</v>
      </c>
      <c r="J4725" s="61">
        <v>-82.27</v>
      </c>
      <c r="K4725">
        <v>27503</v>
      </c>
      <c r="L4725"/>
      <c r="M4725"/>
    </row>
    <row r="4726" spans="1:13">
      <c r="A4726" s="61" t="s">
        <v>40</v>
      </c>
      <c r="B4726" s="61">
        <v>33776</v>
      </c>
      <c r="C4726" s="63" t="s">
        <v>968</v>
      </c>
      <c r="D4726" s="61">
        <v>0</v>
      </c>
      <c r="E4726" s="61" t="s">
        <v>4345</v>
      </c>
      <c r="F4726" s="61" t="s">
        <v>64</v>
      </c>
      <c r="G4726" s="61" t="s">
        <v>7589</v>
      </c>
      <c r="H4726" s="61" t="s">
        <v>967</v>
      </c>
      <c r="I4726" s="61">
        <v>27.85</v>
      </c>
      <c r="J4726" s="61">
        <v>-82.83</v>
      </c>
      <c r="K4726">
        <v>12922</v>
      </c>
      <c r="L4726"/>
      <c r="M4726"/>
    </row>
    <row r="4727" spans="1:13">
      <c r="A4727" s="61" t="s">
        <v>40</v>
      </c>
      <c r="B4727" s="61">
        <v>33772</v>
      </c>
      <c r="C4727" s="63" t="s">
        <v>968</v>
      </c>
      <c r="D4727" s="61">
        <v>0</v>
      </c>
      <c r="E4727" s="61" t="s">
        <v>4345</v>
      </c>
      <c r="F4727" s="61" t="s">
        <v>64</v>
      </c>
      <c r="G4727" s="61" t="s">
        <v>7589</v>
      </c>
      <c r="H4727" s="61" t="s">
        <v>967</v>
      </c>
      <c r="I4727" s="61">
        <v>27.84</v>
      </c>
      <c r="J4727" s="61">
        <v>-82.78</v>
      </c>
      <c r="K4727">
        <v>24121</v>
      </c>
      <c r="L4727"/>
      <c r="M4727"/>
    </row>
    <row r="4728" spans="1:13">
      <c r="A4728" s="61" t="s">
        <v>40</v>
      </c>
      <c r="B4728" s="61">
        <v>33777</v>
      </c>
      <c r="C4728" s="63" t="s">
        <v>968</v>
      </c>
      <c r="D4728" s="61">
        <v>0</v>
      </c>
      <c r="E4728" s="61" t="s">
        <v>4345</v>
      </c>
      <c r="F4728" s="61" t="s">
        <v>64</v>
      </c>
      <c r="G4728" s="61" t="s">
        <v>7589</v>
      </c>
      <c r="H4728" s="61" t="s">
        <v>967</v>
      </c>
      <c r="I4728" s="61">
        <v>27.85</v>
      </c>
      <c r="J4728" s="61">
        <v>-82.76</v>
      </c>
      <c r="K4728">
        <v>17793</v>
      </c>
      <c r="L4728"/>
      <c r="M4728"/>
    </row>
    <row r="4729" spans="1:13">
      <c r="A4729" s="61" t="s">
        <v>40</v>
      </c>
      <c r="B4729" s="61">
        <v>32190</v>
      </c>
      <c r="C4729" s="63" t="s">
        <v>968</v>
      </c>
      <c r="D4729" s="61">
        <v>0</v>
      </c>
      <c r="E4729" s="61" t="s">
        <v>692</v>
      </c>
      <c r="F4729" s="61" t="s">
        <v>64</v>
      </c>
      <c r="G4729" s="61" t="s">
        <v>7359</v>
      </c>
      <c r="H4729" s="61" t="s">
        <v>967</v>
      </c>
      <c r="I4729" s="61">
        <v>29.31</v>
      </c>
      <c r="J4729" s="61">
        <v>-81.489999999999995</v>
      </c>
      <c r="K4729">
        <v>1115</v>
      </c>
      <c r="L4729"/>
      <c r="M4729"/>
    </row>
    <row r="4730" spans="1:13">
      <c r="A4730" s="61" t="s">
        <v>40</v>
      </c>
      <c r="B4730" s="61">
        <v>32579</v>
      </c>
      <c r="C4730" s="63" t="s">
        <v>968</v>
      </c>
      <c r="D4730" s="61">
        <v>0</v>
      </c>
      <c r="E4730" s="61" t="s">
        <v>7455</v>
      </c>
      <c r="F4730" s="61" t="s">
        <v>64</v>
      </c>
      <c r="G4730" s="61" t="s">
        <v>7440</v>
      </c>
      <c r="H4730" s="61" t="s">
        <v>7409</v>
      </c>
      <c r="I4730" s="61">
        <v>30.44</v>
      </c>
      <c r="J4730" s="61">
        <v>-86.57</v>
      </c>
      <c r="K4730">
        <v>10444</v>
      </c>
      <c r="L4730"/>
      <c r="M4730"/>
    </row>
    <row r="4731" spans="1:13">
      <c r="A4731" s="61" t="s">
        <v>40</v>
      </c>
      <c r="B4731" s="61">
        <v>34488</v>
      </c>
      <c r="C4731" s="63" t="s">
        <v>968</v>
      </c>
      <c r="D4731" s="61">
        <v>0</v>
      </c>
      <c r="E4731" s="61" t="s">
        <v>3834</v>
      </c>
      <c r="F4731" s="61" t="s">
        <v>64</v>
      </c>
      <c r="G4731" s="61" t="s">
        <v>670</v>
      </c>
      <c r="H4731" s="61" t="s">
        <v>967</v>
      </c>
      <c r="I4731" s="61">
        <v>29.23</v>
      </c>
      <c r="J4731" s="61">
        <v>-81.94</v>
      </c>
      <c r="K4731">
        <v>11392</v>
      </c>
      <c r="L4731"/>
      <c r="M4731"/>
    </row>
    <row r="4732" spans="1:13">
      <c r="A4732" s="61" t="s">
        <v>40</v>
      </c>
      <c r="B4732" s="61">
        <v>32460</v>
      </c>
      <c r="C4732" s="63" t="s">
        <v>968</v>
      </c>
      <c r="D4732" s="61">
        <v>0</v>
      </c>
      <c r="E4732" s="61" t="s">
        <v>7433</v>
      </c>
      <c r="F4732" s="61" t="s">
        <v>64</v>
      </c>
      <c r="G4732" s="61" t="s">
        <v>425</v>
      </c>
      <c r="H4732" s="61" t="s">
        <v>7409</v>
      </c>
      <c r="I4732" s="61">
        <v>30.7</v>
      </c>
      <c r="J4732" s="61">
        <v>-84.92</v>
      </c>
      <c r="K4732">
        <v>5409</v>
      </c>
      <c r="L4732"/>
      <c r="M4732"/>
    </row>
    <row r="4733" spans="1:13">
      <c r="A4733" s="61" t="s">
        <v>40</v>
      </c>
      <c r="B4733" s="61">
        <v>32358</v>
      </c>
      <c r="C4733" s="63" t="s">
        <v>968</v>
      </c>
      <c r="D4733" s="61">
        <v>0</v>
      </c>
      <c r="E4733" s="61" t="s">
        <v>7404</v>
      </c>
      <c r="F4733" s="61" t="s">
        <v>64</v>
      </c>
      <c r="G4733" s="61" t="s">
        <v>7396</v>
      </c>
      <c r="H4733" s="61" t="s">
        <v>967</v>
      </c>
      <c r="I4733" s="61">
        <v>30.05</v>
      </c>
      <c r="J4733" s="61">
        <v>-84.48</v>
      </c>
      <c r="K4733">
        <v>2185</v>
      </c>
      <c r="L4733"/>
      <c r="M4733"/>
    </row>
    <row r="4734" spans="1:13">
      <c r="A4734" s="61" t="s">
        <v>40</v>
      </c>
      <c r="B4734" s="61">
        <v>32776</v>
      </c>
      <c r="C4734" s="63" t="s">
        <v>968</v>
      </c>
      <c r="D4734" s="61">
        <v>0</v>
      </c>
      <c r="E4734" s="61" t="s">
        <v>1865</v>
      </c>
      <c r="F4734" s="61" t="s">
        <v>64</v>
      </c>
      <c r="G4734" s="61" t="s">
        <v>7358</v>
      </c>
      <c r="H4734" s="61" t="s">
        <v>967</v>
      </c>
      <c r="I4734" s="61">
        <v>28.81</v>
      </c>
      <c r="J4734" s="61">
        <v>-81.489999999999995</v>
      </c>
      <c r="K4734">
        <v>12456</v>
      </c>
      <c r="L4734"/>
      <c r="M4734"/>
    </row>
    <row r="4735" spans="1:13">
      <c r="A4735" s="61" t="s">
        <v>40</v>
      </c>
      <c r="B4735" s="61">
        <v>33493</v>
      </c>
      <c r="C4735" s="63" t="s">
        <v>968</v>
      </c>
      <c r="D4735" s="61">
        <v>0</v>
      </c>
      <c r="E4735" s="61" t="s">
        <v>7565</v>
      </c>
      <c r="F4735" s="61" t="s">
        <v>64</v>
      </c>
      <c r="G4735" s="61" t="s">
        <v>7543</v>
      </c>
      <c r="H4735" s="61" t="s">
        <v>967</v>
      </c>
      <c r="I4735" s="61">
        <v>26.66</v>
      </c>
      <c r="J4735" s="61">
        <v>-80.709999999999994</v>
      </c>
      <c r="K4735">
        <v>5129</v>
      </c>
      <c r="L4735"/>
      <c r="M4735"/>
    </row>
    <row r="4736" spans="1:13">
      <c r="A4736" s="61" t="s">
        <v>40</v>
      </c>
      <c r="B4736" s="61">
        <v>34607</v>
      </c>
      <c r="C4736" s="63" t="s">
        <v>968</v>
      </c>
      <c r="D4736" s="61">
        <v>0</v>
      </c>
      <c r="E4736" s="61" t="s">
        <v>7665</v>
      </c>
      <c r="F4736" s="61" t="s">
        <v>64</v>
      </c>
      <c r="G4736" s="61" t="s">
        <v>7664</v>
      </c>
      <c r="H4736" s="61" t="s">
        <v>967</v>
      </c>
      <c r="I4736" s="61">
        <v>28.5</v>
      </c>
      <c r="J4736" s="61">
        <v>-82.63</v>
      </c>
      <c r="K4736">
        <v>8544</v>
      </c>
      <c r="L4736"/>
      <c r="M4736"/>
    </row>
    <row r="4737" spans="1:13">
      <c r="A4737" s="61" t="s">
        <v>40</v>
      </c>
      <c r="B4737" s="61">
        <v>34606</v>
      </c>
      <c r="C4737" s="63" t="s">
        <v>968</v>
      </c>
      <c r="D4737" s="61">
        <v>0</v>
      </c>
      <c r="E4737" s="61" t="s">
        <v>7665</v>
      </c>
      <c r="F4737" s="61" t="s">
        <v>64</v>
      </c>
      <c r="G4737" s="61" t="s">
        <v>7664</v>
      </c>
      <c r="H4737" s="61" t="s">
        <v>967</v>
      </c>
      <c r="I4737" s="61">
        <v>28.47</v>
      </c>
      <c r="J4737" s="61">
        <v>-82.6</v>
      </c>
      <c r="K4737">
        <v>28548</v>
      </c>
      <c r="L4737"/>
      <c r="M4737"/>
    </row>
    <row r="4738" spans="1:13">
      <c r="A4738" s="61" t="s">
        <v>40</v>
      </c>
      <c r="B4738" s="61">
        <v>34608</v>
      </c>
      <c r="C4738" s="63" t="s">
        <v>968</v>
      </c>
      <c r="D4738" s="61">
        <v>0</v>
      </c>
      <c r="E4738" s="61" t="s">
        <v>7665</v>
      </c>
      <c r="F4738" s="61" t="s">
        <v>64</v>
      </c>
      <c r="G4738" s="61" t="s">
        <v>7664</v>
      </c>
      <c r="H4738" s="61" t="s">
        <v>967</v>
      </c>
      <c r="I4738" s="61">
        <v>28.44</v>
      </c>
      <c r="J4738" s="61">
        <v>-82.56</v>
      </c>
      <c r="K4738">
        <v>34363</v>
      </c>
      <c r="L4738"/>
      <c r="M4738"/>
    </row>
    <row r="4739" spans="1:13">
      <c r="A4739" s="61" t="s">
        <v>40</v>
      </c>
      <c r="B4739" s="61">
        <v>34610</v>
      </c>
      <c r="C4739" s="63" t="s">
        <v>968</v>
      </c>
      <c r="D4739" s="61">
        <v>0</v>
      </c>
      <c r="E4739" s="61" t="s">
        <v>7665</v>
      </c>
      <c r="F4739" s="61" t="s">
        <v>64</v>
      </c>
      <c r="G4739" s="61" t="s">
        <v>7569</v>
      </c>
      <c r="H4739" s="61" t="s">
        <v>967</v>
      </c>
      <c r="I4739" s="61">
        <v>28.37</v>
      </c>
      <c r="J4739" s="61">
        <v>-82.51</v>
      </c>
      <c r="K4739">
        <v>15400</v>
      </c>
      <c r="L4739"/>
      <c r="M4739"/>
    </row>
    <row r="4740" spans="1:13">
      <c r="A4740" s="61" t="s">
        <v>40</v>
      </c>
      <c r="B4740" s="61">
        <v>34609</v>
      </c>
      <c r="C4740" s="63" t="s">
        <v>968</v>
      </c>
      <c r="D4740" s="61">
        <v>0</v>
      </c>
      <c r="E4740" s="61" t="s">
        <v>7665</v>
      </c>
      <c r="F4740" s="61" t="s">
        <v>64</v>
      </c>
      <c r="G4740" s="61" t="s">
        <v>7664</v>
      </c>
      <c r="H4740" s="61" t="s">
        <v>967</v>
      </c>
      <c r="I4740" s="61">
        <v>28.48</v>
      </c>
      <c r="J4740" s="61">
        <v>-82.51</v>
      </c>
      <c r="K4740">
        <v>43997</v>
      </c>
      <c r="L4740"/>
      <c r="M4740"/>
    </row>
    <row r="4741" spans="1:13">
      <c r="A4741" s="61" t="s">
        <v>40</v>
      </c>
      <c r="B4741" s="61">
        <v>32091</v>
      </c>
      <c r="C4741" s="63" t="s">
        <v>968</v>
      </c>
      <c r="D4741" s="61">
        <v>0</v>
      </c>
      <c r="E4741" s="61" t="s">
        <v>7353</v>
      </c>
      <c r="F4741" s="61" t="s">
        <v>64</v>
      </c>
      <c r="G4741" s="61" t="s">
        <v>4514</v>
      </c>
      <c r="H4741" s="61" t="s">
        <v>967</v>
      </c>
      <c r="I4741" s="61">
        <v>29.94</v>
      </c>
      <c r="J4741" s="61">
        <v>-82.11</v>
      </c>
      <c r="K4741">
        <v>17806</v>
      </c>
      <c r="L4741"/>
      <c r="M4741"/>
    </row>
    <row r="4742" spans="1:13">
      <c r="A4742" s="61" t="s">
        <v>40</v>
      </c>
      <c r="B4742" s="61">
        <v>32359</v>
      </c>
      <c r="C4742" s="63" t="s">
        <v>968</v>
      </c>
      <c r="D4742" s="61">
        <v>0</v>
      </c>
      <c r="E4742" s="61" t="s">
        <v>7405</v>
      </c>
      <c r="F4742" s="61" t="s">
        <v>64</v>
      </c>
      <c r="G4742" s="61" t="s">
        <v>606</v>
      </c>
      <c r="H4742" s="61" t="s">
        <v>967</v>
      </c>
      <c r="I4742" s="61">
        <v>29.67</v>
      </c>
      <c r="J4742" s="61">
        <v>-83.39</v>
      </c>
      <c r="K4742">
        <v>1837</v>
      </c>
      <c r="L4742"/>
      <c r="M4742"/>
    </row>
    <row r="4743" spans="1:13">
      <c r="A4743" s="61" t="s">
        <v>40</v>
      </c>
      <c r="B4743" s="61">
        <v>34997</v>
      </c>
      <c r="C4743" s="63" t="s">
        <v>968</v>
      </c>
      <c r="D4743" s="61">
        <v>0</v>
      </c>
      <c r="E4743" s="61" t="s">
        <v>5892</v>
      </c>
      <c r="F4743" s="61" t="s">
        <v>64</v>
      </c>
      <c r="G4743" s="61" t="s">
        <v>6305</v>
      </c>
      <c r="H4743" s="61" t="s">
        <v>967</v>
      </c>
      <c r="I4743" s="61">
        <v>27.06</v>
      </c>
      <c r="J4743" s="61">
        <v>-80.27</v>
      </c>
      <c r="K4743">
        <v>44000</v>
      </c>
      <c r="L4743"/>
      <c r="M4743"/>
    </row>
    <row r="4744" spans="1:13">
      <c r="A4744" s="61" t="s">
        <v>40</v>
      </c>
      <c r="B4744" s="61">
        <v>34994</v>
      </c>
      <c r="C4744" s="63" t="s">
        <v>968</v>
      </c>
      <c r="D4744" s="61">
        <v>0</v>
      </c>
      <c r="E4744" s="61" t="s">
        <v>5892</v>
      </c>
      <c r="F4744" s="61" t="s">
        <v>64</v>
      </c>
      <c r="G4744" s="61" t="s">
        <v>6305</v>
      </c>
      <c r="H4744" s="61" t="s">
        <v>967</v>
      </c>
      <c r="I4744" s="61">
        <v>27.19</v>
      </c>
      <c r="J4744" s="61">
        <v>-80.239999999999995</v>
      </c>
      <c r="K4744">
        <v>17843</v>
      </c>
      <c r="L4744"/>
      <c r="M4744"/>
    </row>
    <row r="4745" spans="1:13">
      <c r="A4745" s="61" t="s">
        <v>40</v>
      </c>
      <c r="B4745" s="61">
        <v>34996</v>
      </c>
      <c r="C4745" s="63" t="s">
        <v>968</v>
      </c>
      <c r="D4745" s="61">
        <v>0</v>
      </c>
      <c r="E4745" s="61" t="s">
        <v>5892</v>
      </c>
      <c r="F4745" s="61" t="s">
        <v>64</v>
      </c>
      <c r="G4745" s="61" t="s">
        <v>6305</v>
      </c>
      <c r="H4745" s="61" t="s">
        <v>967</v>
      </c>
      <c r="I4745" s="61">
        <v>27.19</v>
      </c>
      <c r="J4745" s="61">
        <v>-80.19</v>
      </c>
      <c r="K4745">
        <v>11042</v>
      </c>
      <c r="L4745"/>
      <c r="M4745"/>
    </row>
    <row r="4746" spans="1:13">
      <c r="A4746" s="61" t="s">
        <v>40</v>
      </c>
      <c r="B4746" s="61">
        <v>34491</v>
      </c>
      <c r="C4746" s="63" t="s">
        <v>968</v>
      </c>
      <c r="D4746" s="61">
        <v>0</v>
      </c>
      <c r="E4746" s="61" t="s">
        <v>6638</v>
      </c>
      <c r="F4746" s="61" t="s">
        <v>64</v>
      </c>
      <c r="G4746" s="61" t="s">
        <v>670</v>
      </c>
      <c r="H4746" s="61" t="s">
        <v>967</v>
      </c>
      <c r="I4746" s="61">
        <v>29</v>
      </c>
      <c r="J4746" s="61">
        <v>-82.03</v>
      </c>
      <c r="K4746">
        <v>31545</v>
      </c>
      <c r="L4746"/>
      <c r="M4746"/>
    </row>
    <row r="4747" spans="1:13">
      <c r="A4747" s="61" t="s">
        <v>40</v>
      </c>
      <c r="B4747" s="61">
        <v>33042</v>
      </c>
      <c r="C4747" s="63" t="s">
        <v>968</v>
      </c>
      <c r="D4747" s="61">
        <v>0</v>
      </c>
      <c r="E4747" s="61" t="s">
        <v>7530</v>
      </c>
      <c r="F4747" s="61" t="s">
        <v>64</v>
      </c>
      <c r="G4747" s="61" t="s">
        <v>603</v>
      </c>
      <c r="H4747" s="61" t="s">
        <v>967</v>
      </c>
      <c r="I4747" s="61">
        <v>24.66</v>
      </c>
      <c r="J4747" s="61">
        <v>-81.45</v>
      </c>
      <c r="K4747">
        <v>6841</v>
      </c>
      <c r="L4747"/>
      <c r="M4747"/>
    </row>
    <row r="4748" spans="1:13">
      <c r="A4748" s="61" t="s">
        <v>40</v>
      </c>
      <c r="B4748" s="61">
        <v>33585</v>
      </c>
      <c r="C4748" s="63" t="s">
        <v>968</v>
      </c>
      <c r="D4748" s="61">
        <v>0</v>
      </c>
      <c r="E4748" s="61" t="s">
        <v>7583</v>
      </c>
      <c r="F4748" s="61" t="s">
        <v>64</v>
      </c>
      <c r="G4748" s="61" t="s">
        <v>826</v>
      </c>
      <c r="H4748" s="61" t="s">
        <v>967</v>
      </c>
      <c r="I4748" s="61">
        <v>28.73</v>
      </c>
      <c r="J4748" s="61">
        <v>-82.09</v>
      </c>
      <c r="K4748">
        <v>1218</v>
      </c>
      <c r="L4748"/>
      <c r="M4748"/>
    </row>
    <row r="4749" spans="1:13">
      <c r="A4749" s="61" t="s">
        <v>40</v>
      </c>
      <c r="B4749" s="61">
        <v>33573</v>
      </c>
      <c r="C4749" s="63" t="s">
        <v>968</v>
      </c>
      <c r="D4749" s="61">
        <v>0</v>
      </c>
      <c r="E4749" s="61" t="s">
        <v>7580</v>
      </c>
      <c r="F4749" s="61" t="s">
        <v>64</v>
      </c>
      <c r="G4749" s="61" t="s">
        <v>1467</v>
      </c>
      <c r="H4749" s="61" t="s">
        <v>967</v>
      </c>
      <c r="I4749" s="61">
        <v>27.72</v>
      </c>
      <c r="J4749" s="61">
        <v>-82.35</v>
      </c>
      <c r="K4749">
        <v>30913</v>
      </c>
      <c r="L4749"/>
      <c r="M4749"/>
    </row>
    <row r="4750" spans="1:13">
      <c r="A4750" s="61" t="s">
        <v>40</v>
      </c>
      <c r="B4750" s="61">
        <v>32310</v>
      </c>
      <c r="C4750" s="63" t="s">
        <v>968</v>
      </c>
      <c r="D4750" s="61">
        <v>0</v>
      </c>
      <c r="E4750" s="61" t="s">
        <v>7390</v>
      </c>
      <c r="F4750" s="61" t="s">
        <v>64</v>
      </c>
      <c r="G4750" s="61" t="s">
        <v>7391</v>
      </c>
      <c r="H4750" s="61" t="s">
        <v>967</v>
      </c>
      <c r="I4750" s="61">
        <v>30.39</v>
      </c>
      <c r="J4750" s="61">
        <v>-84.51</v>
      </c>
      <c r="K4750">
        <v>17209</v>
      </c>
      <c r="L4750"/>
      <c r="M4750"/>
    </row>
    <row r="4751" spans="1:13">
      <c r="A4751" s="61" t="s">
        <v>40</v>
      </c>
      <c r="B4751" s="61">
        <v>32304</v>
      </c>
      <c r="C4751" s="63" t="s">
        <v>968</v>
      </c>
      <c r="D4751" s="61">
        <v>0</v>
      </c>
      <c r="E4751" s="61" t="s">
        <v>7390</v>
      </c>
      <c r="F4751" s="61" t="s">
        <v>64</v>
      </c>
      <c r="G4751" s="61" t="s">
        <v>7391</v>
      </c>
      <c r="H4751" s="61" t="s">
        <v>967</v>
      </c>
      <c r="I4751" s="61">
        <v>30.45</v>
      </c>
      <c r="J4751" s="61">
        <v>-84.35</v>
      </c>
      <c r="K4751">
        <v>50007</v>
      </c>
      <c r="L4751"/>
      <c r="M4751"/>
    </row>
    <row r="4752" spans="1:13">
      <c r="A4752" s="61" t="s">
        <v>40</v>
      </c>
      <c r="B4752" s="61">
        <v>32305</v>
      </c>
      <c r="C4752" s="63" t="s">
        <v>968</v>
      </c>
      <c r="D4752" s="61">
        <v>0</v>
      </c>
      <c r="E4752" s="61" t="s">
        <v>7390</v>
      </c>
      <c r="F4752" s="61" t="s">
        <v>64</v>
      </c>
      <c r="G4752" s="61" t="s">
        <v>7391</v>
      </c>
      <c r="H4752" s="61" t="s">
        <v>967</v>
      </c>
      <c r="I4752" s="61">
        <v>30.33</v>
      </c>
      <c r="J4752" s="61">
        <v>-84.3</v>
      </c>
      <c r="K4752">
        <v>19199</v>
      </c>
      <c r="L4752"/>
      <c r="M4752"/>
    </row>
    <row r="4753" spans="1:13">
      <c r="A4753" s="61" t="s">
        <v>40</v>
      </c>
      <c r="B4753" s="61">
        <v>32303</v>
      </c>
      <c r="C4753" s="63" t="s">
        <v>968</v>
      </c>
      <c r="D4753" s="61">
        <v>0</v>
      </c>
      <c r="E4753" s="61" t="s">
        <v>7390</v>
      </c>
      <c r="F4753" s="61" t="s">
        <v>64</v>
      </c>
      <c r="G4753" s="61" t="s">
        <v>7391</v>
      </c>
      <c r="H4753" s="61" t="s">
        <v>967</v>
      </c>
      <c r="I4753" s="61">
        <v>30.45</v>
      </c>
      <c r="J4753" s="61">
        <v>-84.28</v>
      </c>
      <c r="K4753">
        <v>48644</v>
      </c>
      <c r="L4753"/>
      <c r="M4753"/>
    </row>
    <row r="4754" spans="1:13">
      <c r="A4754" s="61" t="s">
        <v>40</v>
      </c>
      <c r="B4754" s="61">
        <v>32301</v>
      </c>
      <c r="C4754" s="63" t="s">
        <v>968</v>
      </c>
      <c r="D4754" s="61">
        <v>0</v>
      </c>
      <c r="E4754" s="61" t="s">
        <v>7390</v>
      </c>
      <c r="F4754" s="61" t="s">
        <v>64</v>
      </c>
      <c r="G4754" s="61" t="s">
        <v>7391</v>
      </c>
      <c r="H4754" s="61" t="s">
        <v>967</v>
      </c>
      <c r="I4754" s="61">
        <v>30.43</v>
      </c>
      <c r="J4754" s="61">
        <v>-84.26</v>
      </c>
      <c r="K4754">
        <v>29686</v>
      </c>
      <c r="L4754"/>
      <c r="M4754"/>
    </row>
    <row r="4755" spans="1:13">
      <c r="A4755" s="61" t="s">
        <v>40</v>
      </c>
      <c r="B4755" s="61">
        <v>32308</v>
      </c>
      <c r="C4755" s="63" t="s">
        <v>968</v>
      </c>
      <c r="D4755" s="61">
        <v>0</v>
      </c>
      <c r="E4755" s="61" t="s">
        <v>7390</v>
      </c>
      <c r="F4755" s="61" t="s">
        <v>64</v>
      </c>
      <c r="G4755" s="61" t="s">
        <v>7391</v>
      </c>
      <c r="H4755" s="61" t="s">
        <v>967</v>
      </c>
      <c r="I4755" s="61">
        <v>30.48</v>
      </c>
      <c r="J4755" s="61">
        <v>-84.23</v>
      </c>
      <c r="K4755">
        <v>23355</v>
      </c>
      <c r="L4755"/>
      <c r="M4755"/>
    </row>
    <row r="4756" spans="1:13">
      <c r="A4756" s="61" t="s">
        <v>40</v>
      </c>
      <c r="B4756" s="61">
        <v>32312</v>
      </c>
      <c r="C4756" s="63" t="s">
        <v>968</v>
      </c>
      <c r="D4756" s="61">
        <v>0</v>
      </c>
      <c r="E4756" s="61" t="s">
        <v>7390</v>
      </c>
      <c r="F4756" s="61" t="s">
        <v>64</v>
      </c>
      <c r="G4756" s="61" t="s">
        <v>7391</v>
      </c>
      <c r="H4756" s="61" t="s">
        <v>967</v>
      </c>
      <c r="I4756" s="61">
        <v>30.61</v>
      </c>
      <c r="J4756" s="61">
        <v>-84.23</v>
      </c>
      <c r="K4756">
        <v>34304</v>
      </c>
      <c r="L4756"/>
      <c r="M4756"/>
    </row>
    <row r="4757" spans="1:13">
      <c r="A4757" s="61" t="s">
        <v>40</v>
      </c>
      <c r="B4757" s="61">
        <v>32311</v>
      </c>
      <c r="C4757" s="63" t="s">
        <v>968</v>
      </c>
      <c r="D4757" s="61">
        <v>0</v>
      </c>
      <c r="E4757" s="61" t="s">
        <v>7390</v>
      </c>
      <c r="F4757" s="61" t="s">
        <v>64</v>
      </c>
      <c r="G4757" s="61" t="s">
        <v>7391</v>
      </c>
      <c r="H4757" s="61" t="s">
        <v>967</v>
      </c>
      <c r="I4757" s="61">
        <v>30.38</v>
      </c>
      <c r="J4757" s="61">
        <v>-84.17</v>
      </c>
      <c r="K4757">
        <v>21218</v>
      </c>
      <c r="L4757"/>
      <c r="M4757"/>
    </row>
    <row r="4758" spans="1:13">
      <c r="A4758" s="61" t="s">
        <v>40</v>
      </c>
      <c r="B4758" s="61">
        <v>32317</v>
      </c>
      <c r="C4758" s="63" t="s">
        <v>968</v>
      </c>
      <c r="D4758" s="61">
        <v>0</v>
      </c>
      <c r="E4758" s="61" t="s">
        <v>7390</v>
      </c>
      <c r="F4758" s="61" t="s">
        <v>64</v>
      </c>
      <c r="G4758" s="61" t="s">
        <v>7391</v>
      </c>
      <c r="H4758" s="61" t="s">
        <v>967</v>
      </c>
      <c r="I4758" s="61">
        <v>30.47</v>
      </c>
      <c r="J4758" s="61">
        <v>-84.12</v>
      </c>
      <c r="K4758">
        <v>14459</v>
      </c>
      <c r="L4758"/>
      <c r="M4758"/>
    </row>
    <row r="4759" spans="1:13">
      <c r="A4759" s="61" t="s">
        <v>40</v>
      </c>
      <c r="B4759" s="61">
        <v>32309</v>
      </c>
      <c r="C4759" s="63" t="s">
        <v>968</v>
      </c>
      <c r="D4759" s="61">
        <v>0</v>
      </c>
      <c r="E4759" s="61" t="s">
        <v>7390</v>
      </c>
      <c r="F4759" s="61" t="s">
        <v>64</v>
      </c>
      <c r="G4759" s="61" t="s">
        <v>7391</v>
      </c>
      <c r="H4759" s="61" t="s">
        <v>967</v>
      </c>
      <c r="I4759" s="61">
        <v>30.53</v>
      </c>
      <c r="J4759" s="61">
        <v>-84.1</v>
      </c>
      <c r="K4759">
        <v>31189</v>
      </c>
      <c r="L4759"/>
      <c r="M4759"/>
    </row>
    <row r="4760" spans="1:13">
      <c r="A4760" s="61" t="s">
        <v>40</v>
      </c>
      <c r="B4760" s="61">
        <v>33635</v>
      </c>
      <c r="C4760" s="63" t="s">
        <v>968</v>
      </c>
      <c r="D4760" s="61">
        <v>0</v>
      </c>
      <c r="E4760" s="61" t="s">
        <v>7588</v>
      </c>
      <c r="F4760" s="61" t="s">
        <v>64</v>
      </c>
      <c r="G4760" s="61" t="s">
        <v>1467</v>
      </c>
      <c r="H4760" s="61" t="s">
        <v>967</v>
      </c>
      <c r="I4760" s="61">
        <v>28.03</v>
      </c>
      <c r="J4760" s="61">
        <v>-82.62</v>
      </c>
      <c r="K4760">
        <v>18780</v>
      </c>
      <c r="L4760"/>
      <c r="M4760"/>
    </row>
    <row r="4761" spans="1:13">
      <c r="A4761" s="61" t="s">
        <v>40</v>
      </c>
      <c r="B4761" s="61">
        <v>33626</v>
      </c>
      <c r="C4761" s="63" t="s">
        <v>968</v>
      </c>
      <c r="D4761" s="61">
        <v>0</v>
      </c>
      <c r="E4761" s="61" t="s">
        <v>7588</v>
      </c>
      <c r="F4761" s="61" t="s">
        <v>64</v>
      </c>
      <c r="G4761" s="61" t="s">
        <v>1467</v>
      </c>
      <c r="H4761" s="61" t="s">
        <v>967</v>
      </c>
      <c r="I4761" s="61">
        <v>28.07</v>
      </c>
      <c r="J4761" s="61">
        <v>-82.62</v>
      </c>
      <c r="K4761">
        <v>31875</v>
      </c>
      <c r="L4761"/>
      <c r="M4761"/>
    </row>
    <row r="4762" spans="1:13">
      <c r="A4762" s="61" t="s">
        <v>40</v>
      </c>
      <c r="B4762" s="61">
        <v>33615</v>
      </c>
      <c r="C4762" s="63" t="s">
        <v>968</v>
      </c>
      <c r="D4762" s="61">
        <v>0</v>
      </c>
      <c r="E4762" s="61" t="s">
        <v>7588</v>
      </c>
      <c r="F4762" s="61" t="s">
        <v>64</v>
      </c>
      <c r="G4762" s="61" t="s">
        <v>1467</v>
      </c>
      <c r="H4762" s="61" t="s">
        <v>967</v>
      </c>
      <c r="I4762" s="61">
        <v>28.01</v>
      </c>
      <c r="J4762" s="61">
        <v>-82.58</v>
      </c>
      <c r="K4762">
        <v>47434</v>
      </c>
      <c r="L4762"/>
      <c r="M4762"/>
    </row>
    <row r="4763" spans="1:13">
      <c r="A4763" s="61" t="s">
        <v>40</v>
      </c>
      <c r="B4763" s="61">
        <v>33625</v>
      </c>
      <c r="C4763" s="63" t="s">
        <v>968</v>
      </c>
      <c r="D4763" s="61">
        <v>0</v>
      </c>
      <c r="E4763" s="61" t="s">
        <v>7588</v>
      </c>
      <c r="F4763" s="61" t="s">
        <v>64</v>
      </c>
      <c r="G4763" s="61" t="s">
        <v>1467</v>
      </c>
      <c r="H4763" s="61" t="s">
        <v>967</v>
      </c>
      <c r="I4763" s="61">
        <v>28.07</v>
      </c>
      <c r="J4763" s="61">
        <v>-82.56</v>
      </c>
      <c r="K4763">
        <v>28704</v>
      </c>
      <c r="L4763"/>
      <c r="M4763"/>
    </row>
    <row r="4764" spans="1:13">
      <c r="A4764" s="61" t="s">
        <v>40</v>
      </c>
      <c r="B4764" s="61">
        <v>33634</v>
      </c>
      <c r="C4764" s="63" t="s">
        <v>968</v>
      </c>
      <c r="D4764" s="61">
        <v>0</v>
      </c>
      <c r="E4764" s="61" t="s">
        <v>7588</v>
      </c>
      <c r="F4764" s="61" t="s">
        <v>64</v>
      </c>
      <c r="G4764" s="61" t="s">
        <v>1467</v>
      </c>
      <c r="H4764" s="61" t="s">
        <v>967</v>
      </c>
      <c r="I4764" s="61">
        <v>28.01</v>
      </c>
      <c r="J4764" s="61">
        <v>-82.55</v>
      </c>
      <c r="K4764">
        <v>21465</v>
      </c>
      <c r="L4764"/>
      <c r="M4764"/>
    </row>
    <row r="4765" spans="1:13">
      <c r="A4765" s="61" t="s">
        <v>40</v>
      </c>
      <c r="B4765" s="61">
        <v>33616</v>
      </c>
      <c r="C4765" s="63" t="s">
        <v>968</v>
      </c>
      <c r="D4765" s="61">
        <v>0</v>
      </c>
      <c r="E4765" s="61" t="s">
        <v>7588</v>
      </c>
      <c r="F4765" s="61" t="s">
        <v>64</v>
      </c>
      <c r="G4765" s="61" t="s">
        <v>1467</v>
      </c>
      <c r="H4765" s="61" t="s">
        <v>967</v>
      </c>
      <c r="I4765" s="61">
        <v>27.87</v>
      </c>
      <c r="J4765" s="61">
        <v>-82.54</v>
      </c>
      <c r="K4765">
        <v>14802</v>
      </c>
      <c r="L4765"/>
      <c r="M4765"/>
    </row>
    <row r="4766" spans="1:13">
      <c r="A4766" s="61" t="s">
        <v>40</v>
      </c>
      <c r="B4766" s="61">
        <v>33624</v>
      </c>
      <c r="C4766" s="63" t="s">
        <v>968</v>
      </c>
      <c r="D4766" s="61">
        <v>0</v>
      </c>
      <c r="E4766" s="61" t="s">
        <v>7588</v>
      </c>
      <c r="F4766" s="61" t="s">
        <v>64</v>
      </c>
      <c r="G4766" s="61" t="s">
        <v>1467</v>
      </c>
      <c r="H4766" s="61" t="s">
        <v>967</v>
      </c>
      <c r="I4766" s="61">
        <v>28.08</v>
      </c>
      <c r="J4766" s="61">
        <v>-82.53</v>
      </c>
      <c r="K4766">
        <v>38929</v>
      </c>
      <c r="L4766"/>
      <c r="M4766"/>
    </row>
    <row r="4767" spans="1:13">
      <c r="A4767" s="61" t="s">
        <v>40</v>
      </c>
      <c r="B4767" s="61">
        <v>33609</v>
      </c>
      <c r="C4767" s="63" t="s">
        <v>968</v>
      </c>
      <c r="D4767" s="61">
        <v>0</v>
      </c>
      <c r="E4767" s="61" t="s">
        <v>7588</v>
      </c>
      <c r="F4767" s="61" t="s">
        <v>64</v>
      </c>
      <c r="G4767" s="61" t="s">
        <v>1467</v>
      </c>
      <c r="H4767" s="61" t="s">
        <v>967</v>
      </c>
      <c r="I4767" s="61">
        <v>27.94</v>
      </c>
      <c r="J4767" s="61">
        <v>-82.52</v>
      </c>
      <c r="K4767">
        <v>17902</v>
      </c>
      <c r="L4767"/>
      <c r="M4767"/>
    </row>
    <row r="4768" spans="1:13">
      <c r="A4768" s="61" t="s">
        <v>40</v>
      </c>
      <c r="B4768" s="61">
        <v>33611</v>
      </c>
      <c r="C4768" s="63" t="s">
        <v>968</v>
      </c>
      <c r="D4768" s="61">
        <v>0</v>
      </c>
      <c r="E4768" s="61" t="s">
        <v>7588</v>
      </c>
      <c r="F4768" s="61" t="s">
        <v>64</v>
      </c>
      <c r="G4768" s="61" t="s">
        <v>1467</v>
      </c>
      <c r="H4768" s="61" t="s">
        <v>967</v>
      </c>
      <c r="I4768" s="61">
        <v>27.89</v>
      </c>
      <c r="J4768" s="61">
        <v>-82.51</v>
      </c>
      <c r="K4768">
        <v>34101</v>
      </c>
      <c r="L4768"/>
      <c r="M4768"/>
    </row>
    <row r="4769" spans="1:13">
      <c r="A4769" s="61" t="s">
        <v>40</v>
      </c>
      <c r="B4769" s="61">
        <v>33629</v>
      </c>
      <c r="C4769" s="63" t="s">
        <v>968</v>
      </c>
      <c r="D4769" s="61">
        <v>0</v>
      </c>
      <c r="E4769" s="61" t="s">
        <v>7588</v>
      </c>
      <c r="F4769" s="61" t="s">
        <v>64</v>
      </c>
      <c r="G4769" s="61" t="s">
        <v>1467</v>
      </c>
      <c r="H4769" s="61" t="s">
        <v>967</v>
      </c>
      <c r="I4769" s="61">
        <v>27.92</v>
      </c>
      <c r="J4769" s="61">
        <v>-82.51</v>
      </c>
      <c r="K4769">
        <v>26394</v>
      </c>
      <c r="L4769"/>
      <c r="M4769"/>
    </row>
    <row r="4770" spans="1:13">
      <c r="A4770" s="61" t="s">
        <v>40</v>
      </c>
      <c r="B4770" s="61">
        <v>33614</v>
      </c>
      <c r="C4770" s="63" t="s">
        <v>968</v>
      </c>
      <c r="D4770" s="61">
        <v>0</v>
      </c>
      <c r="E4770" s="61" t="s">
        <v>7588</v>
      </c>
      <c r="F4770" s="61" t="s">
        <v>64</v>
      </c>
      <c r="G4770" s="61" t="s">
        <v>1467</v>
      </c>
      <c r="H4770" s="61" t="s">
        <v>967</v>
      </c>
      <c r="I4770" s="61">
        <v>28</v>
      </c>
      <c r="J4770" s="61">
        <v>-82.51</v>
      </c>
      <c r="K4770">
        <v>47695</v>
      </c>
      <c r="L4770"/>
      <c r="M4770"/>
    </row>
    <row r="4771" spans="1:13">
      <c r="A4771" s="61" t="s">
        <v>40</v>
      </c>
      <c r="B4771" s="61">
        <v>33618</v>
      </c>
      <c r="C4771" s="63" t="s">
        <v>968</v>
      </c>
      <c r="D4771" s="61">
        <v>0</v>
      </c>
      <c r="E4771" s="61" t="s">
        <v>7588</v>
      </c>
      <c r="F4771" s="61" t="s">
        <v>64</v>
      </c>
      <c r="G4771" s="61" t="s">
        <v>1467</v>
      </c>
      <c r="H4771" s="61" t="s">
        <v>967</v>
      </c>
      <c r="I4771" s="61">
        <v>28.07</v>
      </c>
      <c r="J4771" s="61">
        <v>-82.5</v>
      </c>
      <c r="K4771">
        <v>26474</v>
      </c>
      <c r="L4771"/>
      <c r="M4771"/>
    </row>
    <row r="4772" spans="1:13">
      <c r="A4772" s="61" t="s">
        <v>40</v>
      </c>
      <c r="B4772" s="61">
        <v>33621</v>
      </c>
      <c r="C4772" s="63" t="s">
        <v>968</v>
      </c>
      <c r="D4772" s="61">
        <v>0</v>
      </c>
      <c r="E4772" s="61" t="s">
        <v>7588</v>
      </c>
      <c r="F4772" s="61" t="s">
        <v>64</v>
      </c>
      <c r="G4772" s="61" t="s">
        <v>1467</v>
      </c>
      <c r="H4772" s="61" t="s">
        <v>967</v>
      </c>
      <c r="I4772" s="61">
        <v>27.84</v>
      </c>
      <c r="J4772" s="61">
        <v>-82.49</v>
      </c>
      <c r="K4772">
        <v>1878</v>
      </c>
      <c r="L4772"/>
      <c r="M4772"/>
    </row>
    <row r="4773" spans="1:13">
      <c r="A4773" s="61" t="s">
        <v>40</v>
      </c>
      <c r="B4773" s="61">
        <v>33690</v>
      </c>
      <c r="C4773" s="63" t="s">
        <v>968</v>
      </c>
      <c r="D4773" s="61">
        <v>1</v>
      </c>
      <c r="E4773" s="61" t="s">
        <v>7588</v>
      </c>
      <c r="F4773" s="61" t="s">
        <v>64</v>
      </c>
      <c r="G4773" s="61" t="s">
        <v>1467</v>
      </c>
      <c r="H4773" s="61" t="s">
        <v>967</v>
      </c>
      <c r="I4773" s="61">
        <v>27.92</v>
      </c>
      <c r="J4773" s="61">
        <v>-82.49</v>
      </c>
      <c r="K4773">
        <v>69457</v>
      </c>
      <c r="L4773"/>
      <c r="M4773"/>
    </row>
    <row r="4774" spans="1:13">
      <c r="A4774" s="61" t="s">
        <v>40</v>
      </c>
      <c r="B4774" s="61">
        <v>33607</v>
      </c>
      <c r="C4774" s="63" t="s">
        <v>968</v>
      </c>
      <c r="D4774" s="61">
        <v>0</v>
      </c>
      <c r="E4774" s="61" t="s">
        <v>7588</v>
      </c>
      <c r="F4774" s="61" t="s">
        <v>64</v>
      </c>
      <c r="G4774" s="61" t="s">
        <v>1467</v>
      </c>
      <c r="H4774" s="61" t="s">
        <v>967</v>
      </c>
      <c r="I4774" s="61">
        <v>27.96</v>
      </c>
      <c r="J4774" s="61">
        <v>-82.49</v>
      </c>
      <c r="K4774">
        <v>24767</v>
      </c>
      <c r="L4774"/>
      <c r="M4774"/>
    </row>
    <row r="4775" spans="1:13">
      <c r="A4775" s="61" t="s">
        <v>40</v>
      </c>
      <c r="B4775" s="61">
        <v>33606</v>
      </c>
      <c r="C4775" s="63" t="s">
        <v>968</v>
      </c>
      <c r="D4775" s="61">
        <v>0</v>
      </c>
      <c r="E4775" s="61" t="s">
        <v>7588</v>
      </c>
      <c r="F4775" s="61" t="s">
        <v>64</v>
      </c>
      <c r="G4775" s="61" t="s">
        <v>1467</v>
      </c>
      <c r="H4775" s="61" t="s">
        <v>967</v>
      </c>
      <c r="I4775" s="61">
        <v>27.95</v>
      </c>
      <c r="J4775" s="61">
        <v>-82.48</v>
      </c>
      <c r="K4775">
        <v>22271</v>
      </c>
      <c r="L4775"/>
      <c r="M4775"/>
    </row>
    <row r="4776" spans="1:13">
      <c r="A4776" s="61" t="s">
        <v>40</v>
      </c>
      <c r="B4776" s="61">
        <v>33602</v>
      </c>
      <c r="C4776" s="63" t="s">
        <v>968</v>
      </c>
      <c r="D4776" s="61">
        <v>0</v>
      </c>
      <c r="E4776" s="61" t="s">
        <v>7588</v>
      </c>
      <c r="F4776" s="61" t="s">
        <v>64</v>
      </c>
      <c r="G4776" s="61" t="s">
        <v>1467</v>
      </c>
      <c r="H4776" s="61" t="s">
        <v>967</v>
      </c>
      <c r="I4776" s="61">
        <v>27.95</v>
      </c>
      <c r="J4776" s="61">
        <v>-82.46</v>
      </c>
      <c r="K4776">
        <v>19936</v>
      </c>
      <c r="L4776"/>
      <c r="M4776"/>
    </row>
    <row r="4777" spans="1:13">
      <c r="A4777" s="61" t="s">
        <v>40</v>
      </c>
      <c r="B4777" s="61">
        <v>33603</v>
      </c>
      <c r="C4777" s="63" t="s">
        <v>968</v>
      </c>
      <c r="D4777" s="61">
        <v>0</v>
      </c>
      <c r="E4777" s="61" t="s">
        <v>7588</v>
      </c>
      <c r="F4777" s="61" t="s">
        <v>64</v>
      </c>
      <c r="G4777" s="61" t="s">
        <v>1467</v>
      </c>
      <c r="H4777" s="61" t="s">
        <v>967</v>
      </c>
      <c r="I4777" s="61">
        <v>27.99</v>
      </c>
      <c r="J4777" s="61">
        <v>-82.46</v>
      </c>
      <c r="K4777">
        <v>19070</v>
      </c>
      <c r="L4777"/>
      <c r="M4777"/>
    </row>
    <row r="4778" spans="1:13">
      <c r="A4778" s="61" t="s">
        <v>40</v>
      </c>
      <c r="B4778" s="61">
        <v>33604</v>
      </c>
      <c r="C4778" s="63" t="s">
        <v>968</v>
      </c>
      <c r="D4778" s="61">
        <v>0</v>
      </c>
      <c r="E4778" s="61" t="s">
        <v>7588</v>
      </c>
      <c r="F4778" s="61" t="s">
        <v>64</v>
      </c>
      <c r="G4778" s="61" t="s">
        <v>1467</v>
      </c>
      <c r="H4778" s="61" t="s">
        <v>967</v>
      </c>
      <c r="I4778" s="61">
        <v>28.02</v>
      </c>
      <c r="J4778" s="61">
        <v>-82.46</v>
      </c>
      <c r="K4778">
        <v>39071</v>
      </c>
      <c r="L4778"/>
      <c r="M4778"/>
    </row>
    <row r="4779" spans="1:13">
      <c r="A4779" s="61" t="s">
        <v>40</v>
      </c>
      <c r="B4779" s="61">
        <v>33612</v>
      </c>
      <c r="C4779" s="63" t="s">
        <v>968</v>
      </c>
      <c r="D4779" s="61">
        <v>0</v>
      </c>
      <c r="E4779" s="61" t="s">
        <v>7588</v>
      </c>
      <c r="F4779" s="61" t="s">
        <v>64</v>
      </c>
      <c r="G4779" s="61" t="s">
        <v>1467</v>
      </c>
      <c r="H4779" s="61" t="s">
        <v>967</v>
      </c>
      <c r="I4779" s="61">
        <v>28.05</v>
      </c>
      <c r="J4779" s="61">
        <v>-82.45</v>
      </c>
      <c r="K4779">
        <v>49452</v>
      </c>
      <c r="L4779"/>
      <c r="M4779"/>
    </row>
    <row r="4780" spans="1:13">
      <c r="A4780" s="61" t="s">
        <v>40</v>
      </c>
      <c r="B4780" s="61">
        <v>33613</v>
      </c>
      <c r="C4780" s="63" t="s">
        <v>968</v>
      </c>
      <c r="D4780" s="61">
        <v>0</v>
      </c>
      <c r="E4780" s="61" t="s">
        <v>7588</v>
      </c>
      <c r="F4780" s="61" t="s">
        <v>64</v>
      </c>
      <c r="G4780" s="61" t="s">
        <v>1467</v>
      </c>
      <c r="H4780" s="61" t="s">
        <v>967</v>
      </c>
      <c r="I4780" s="61">
        <v>28.08</v>
      </c>
      <c r="J4780" s="61">
        <v>-82.45</v>
      </c>
      <c r="K4780">
        <v>38801</v>
      </c>
      <c r="L4780"/>
      <c r="M4780"/>
    </row>
    <row r="4781" spans="1:13">
      <c r="A4781" s="61" t="s">
        <v>40</v>
      </c>
      <c r="B4781" s="61">
        <v>33605</v>
      </c>
      <c r="C4781" s="63" t="s">
        <v>968</v>
      </c>
      <c r="D4781" s="61">
        <v>0</v>
      </c>
      <c r="E4781" s="61" t="s">
        <v>7588</v>
      </c>
      <c r="F4781" s="61" t="s">
        <v>64</v>
      </c>
      <c r="G4781" s="61" t="s">
        <v>1467</v>
      </c>
      <c r="H4781" s="61" t="s">
        <v>967</v>
      </c>
      <c r="I4781" s="61">
        <v>27.95</v>
      </c>
      <c r="J4781" s="61">
        <v>-82.43</v>
      </c>
      <c r="K4781">
        <v>18243</v>
      </c>
      <c r="L4781"/>
      <c r="M4781"/>
    </row>
    <row r="4782" spans="1:13">
      <c r="A4782" s="61" t="s">
        <v>40</v>
      </c>
      <c r="B4782" s="61">
        <v>33617</v>
      </c>
      <c r="C4782" s="63" t="s">
        <v>968</v>
      </c>
      <c r="D4782" s="61">
        <v>0</v>
      </c>
      <c r="E4782" s="61" t="s">
        <v>7588</v>
      </c>
      <c r="F4782" s="61" t="s">
        <v>64</v>
      </c>
      <c r="G4782" s="61" t="s">
        <v>1467</v>
      </c>
      <c r="H4782" s="61" t="s">
        <v>967</v>
      </c>
      <c r="I4782" s="61">
        <v>28.04</v>
      </c>
      <c r="J4782" s="61">
        <v>-82.39</v>
      </c>
      <c r="K4782">
        <v>48267</v>
      </c>
      <c r="L4782"/>
      <c r="M4782"/>
    </row>
    <row r="4783" spans="1:13">
      <c r="A4783" s="61" t="s">
        <v>40</v>
      </c>
      <c r="B4783" s="61">
        <v>33619</v>
      </c>
      <c r="C4783" s="63" t="s">
        <v>968</v>
      </c>
      <c r="D4783" s="61">
        <v>0</v>
      </c>
      <c r="E4783" s="61" t="s">
        <v>7588</v>
      </c>
      <c r="F4783" s="61" t="s">
        <v>64</v>
      </c>
      <c r="G4783" s="61" t="s">
        <v>1467</v>
      </c>
      <c r="H4783" s="61" t="s">
        <v>967</v>
      </c>
      <c r="I4783" s="61">
        <v>27.94</v>
      </c>
      <c r="J4783" s="61">
        <v>-82.38</v>
      </c>
      <c r="K4783">
        <v>39881</v>
      </c>
      <c r="L4783"/>
      <c r="M4783"/>
    </row>
    <row r="4784" spans="1:13">
      <c r="A4784" s="61" t="s">
        <v>40</v>
      </c>
      <c r="B4784" s="61">
        <v>33610</v>
      </c>
      <c r="C4784" s="63" t="s">
        <v>968</v>
      </c>
      <c r="D4784" s="61">
        <v>0</v>
      </c>
      <c r="E4784" s="61" t="s">
        <v>7588</v>
      </c>
      <c r="F4784" s="61" t="s">
        <v>64</v>
      </c>
      <c r="G4784" s="61" t="s">
        <v>1467</v>
      </c>
      <c r="H4784" s="61" t="s">
        <v>967</v>
      </c>
      <c r="I4784" s="61">
        <v>28</v>
      </c>
      <c r="J4784" s="61">
        <v>-82.38</v>
      </c>
      <c r="K4784">
        <v>45218</v>
      </c>
      <c r="L4784"/>
      <c r="M4784"/>
    </row>
    <row r="4785" spans="1:13">
      <c r="A4785" s="61" t="s">
        <v>40</v>
      </c>
      <c r="B4785" s="61">
        <v>33637</v>
      </c>
      <c r="C4785" s="63" t="s">
        <v>968</v>
      </c>
      <c r="D4785" s="61">
        <v>0</v>
      </c>
      <c r="E4785" s="61" t="s">
        <v>7588</v>
      </c>
      <c r="F4785" s="61" t="s">
        <v>64</v>
      </c>
      <c r="G4785" s="61" t="s">
        <v>1467</v>
      </c>
      <c r="H4785" s="61" t="s">
        <v>967</v>
      </c>
      <c r="I4785" s="61">
        <v>28.05</v>
      </c>
      <c r="J4785" s="61">
        <v>-82.36</v>
      </c>
      <c r="K4785">
        <v>18070</v>
      </c>
      <c r="L4785"/>
      <c r="M4785"/>
    </row>
    <row r="4786" spans="1:13">
      <c r="A4786" s="61" t="s">
        <v>40</v>
      </c>
      <c r="B4786" s="61">
        <v>33647</v>
      </c>
      <c r="C4786" s="63" t="s">
        <v>968</v>
      </c>
      <c r="D4786" s="61">
        <v>0</v>
      </c>
      <c r="E4786" s="61" t="s">
        <v>7588</v>
      </c>
      <c r="F4786" s="61" t="s">
        <v>64</v>
      </c>
      <c r="G4786" s="61" t="s">
        <v>1467</v>
      </c>
      <c r="H4786" s="61" t="s">
        <v>967</v>
      </c>
      <c r="I4786" s="61">
        <v>28.13</v>
      </c>
      <c r="J4786" s="61">
        <v>-82.35</v>
      </c>
      <c r="K4786">
        <v>69457</v>
      </c>
      <c r="L4786"/>
      <c r="M4786"/>
    </row>
    <row r="4787" spans="1:13">
      <c r="A4787" s="61" t="s">
        <v>40</v>
      </c>
      <c r="B4787" s="61">
        <v>34689</v>
      </c>
      <c r="C4787" s="63" t="s">
        <v>968</v>
      </c>
      <c r="D4787" s="61">
        <v>0</v>
      </c>
      <c r="E4787" s="61" t="s">
        <v>7672</v>
      </c>
      <c r="F4787" s="61" t="s">
        <v>64</v>
      </c>
      <c r="G4787" s="61" t="s">
        <v>7589</v>
      </c>
      <c r="H4787" s="61" t="s">
        <v>967</v>
      </c>
      <c r="I4787" s="61">
        <v>28.14</v>
      </c>
      <c r="J4787" s="61">
        <v>-82.78</v>
      </c>
      <c r="K4787">
        <v>27436</v>
      </c>
      <c r="L4787"/>
      <c r="M4787"/>
    </row>
    <row r="4788" spans="1:13">
      <c r="A4788" s="61" t="s">
        <v>40</v>
      </c>
      <c r="B4788" s="61">
        <v>34688</v>
      </c>
      <c r="C4788" s="63" t="s">
        <v>968</v>
      </c>
      <c r="D4788" s="61">
        <v>0</v>
      </c>
      <c r="E4788" s="61" t="s">
        <v>7672</v>
      </c>
      <c r="F4788" s="61" t="s">
        <v>64</v>
      </c>
      <c r="G4788" s="61" t="s">
        <v>7589</v>
      </c>
      <c r="H4788" s="61" t="s">
        <v>967</v>
      </c>
      <c r="I4788" s="61">
        <v>28.15</v>
      </c>
      <c r="J4788" s="61">
        <v>-82.68</v>
      </c>
      <c r="K4788">
        <v>8090</v>
      </c>
      <c r="L4788"/>
      <c r="M4788"/>
    </row>
    <row r="4789" spans="1:13">
      <c r="A4789" s="61" t="s">
        <v>40</v>
      </c>
      <c r="B4789" s="61">
        <v>32778</v>
      </c>
      <c r="C4789" s="63" t="s">
        <v>968</v>
      </c>
      <c r="D4789" s="61">
        <v>0</v>
      </c>
      <c r="E4789" s="61" t="s">
        <v>7499</v>
      </c>
      <c r="F4789" s="61" t="s">
        <v>64</v>
      </c>
      <c r="G4789" s="61" t="s">
        <v>7358</v>
      </c>
      <c r="H4789" s="61" t="s">
        <v>967</v>
      </c>
      <c r="I4789" s="61">
        <v>28.8</v>
      </c>
      <c r="J4789" s="61">
        <v>-81.73</v>
      </c>
      <c r="K4789">
        <v>23993</v>
      </c>
      <c r="L4789"/>
      <c r="M4789"/>
    </row>
    <row r="4790" spans="1:13">
      <c r="A4790" s="61" t="s">
        <v>40</v>
      </c>
      <c r="B4790" s="61">
        <v>33070</v>
      </c>
      <c r="C4790" s="63" t="s">
        <v>968</v>
      </c>
      <c r="D4790" s="61">
        <v>0</v>
      </c>
      <c r="E4790" s="61" t="s">
        <v>7535</v>
      </c>
      <c r="F4790" s="61" t="s">
        <v>64</v>
      </c>
      <c r="G4790" s="61" t="s">
        <v>603</v>
      </c>
      <c r="H4790" s="61" t="s">
        <v>967</v>
      </c>
      <c r="I4790" s="61">
        <v>25.01</v>
      </c>
      <c r="J4790" s="61">
        <v>-80.510000000000005</v>
      </c>
      <c r="K4790">
        <v>6220</v>
      </c>
      <c r="L4790"/>
      <c r="M4790"/>
    </row>
    <row r="4791" spans="1:13">
      <c r="A4791" s="61" t="s">
        <v>40</v>
      </c>
      <c r="B4791" s="61">
        <v>32162</v>
      </c>
      <c r="C4791" s="63" t="s">
        <v>968</v>
      </c>
      <c r="D4791" s="61">
        <v>0</v>
      </c>
      <c r="E4791" s="61" t="s">
        <v>7376</v>
      </c>
      <c r="F4791" s="61" t="s">
        <v>64</v>
      </c>
      <c r="G4791" s="61" t="s">
        <v>826</v>
      </c>
      <c r="H4791" s="61" t="s">
        <v>967</v>
      </c>
      <c r="I4791" s="61">
        <v>28.91</v>
      </c>
      <c r="J4791" s="61">
        <v>-81.99</v>
      </c>
      <c r="K4791">
        <v>51905</v>
      </c>
      <c r="L4791"/>
      <c r="M4791"/>
    </row>
    <row r="4792" spans="1:13">
      <c r="A4792" s="61" t="s">
        <v>40</v>
      </c>
      <c r="B4792" s="61">
        <v>32163</v>
      </c>
      <c r="C4792" s="63" t="s">
        <v>968</v>
      </c>
      <c r="D4792" s="61">
        <v>0</v>
      </c>
      <c r="E4792" s="61" t="s">
        <v>7376</v>
      </c>
      <c r="F4792" s="61" t="s">
        <v>64</v>
      </c>
      <c r="G4792" s="61" t="s">
        <v>826</v>
      </c>
      <c r="H4792" s="61" t="s">
        <v>967</v>
      </c>
      <c r="I4792" s="61">
        <v>28.93</v>
      </c>
      <c r="J4792" s="61">
        <v>-81.95</v>
      </c>
      <c r="K4792">
        <v>29064</v>
      </c>
      <c r="L4792"/>
      <c r="M4792"/>
    </row>
    <row r="4793" spans="1:13">
      <c r="A4793" s="61" t="s">
        <v>40</v>
      </c>
      <c r="B4793" s="61">
        <v>33592</v>
      </c>
      <c r="C4793" s="63" t="s">
        <v>968</v>
      </c>
      <c r="D4793" s="61">
        <v>0</v>
      </c>
      <c r="E4793" s="61" t="s">
        <v>7585</v>
      </c>
      <c r="F4793" s="61" t="s">
        <v>64</v>
      </c>
      <c r="G4793" s="61" t="s">
        <v>1467</v>
      </c>
      <c r="H4793" s="61" t="s">
        <v>967</v>
      </c>
      <c r="I4793" s="61">
        <v>28.07</v>
      </c>
      <c r="J4793" s="61">
        <v>-82.3</v>
      </c>
      <c r="K4793">
        <v>11885</v>
      </c>
      <c r="L4793"/>
      <c r="M4793"/>
    </row>
    <row r="4794" spans="1:13">
      <c r="A4794" s="61" t="s">
        <v>40</v>
      </c>
      <c r="B4794" s="61">
        <v>32796</v>
      </c>
      <c r="C4794" s="63" t="s">
        <v>968</v>
      </c>
      <c r="D4794" s="61">
        <v>0</v>
      </c>
      <c r="E4794" s="61" t="s">
        <v>2675</v>
      </c>
      <c r="F4794" s="61" t="s">
        <v>64</v>
      </c>
      <c r="G4794" s="61" t="s">
        <v>7493</v>
      </c>
      <c r="H4794" s="61" t="s">
        <v>967</v>
      </c>
      <c r="I4794" s="61">
        <v>28.63</v>
      </c>
      <c r="J4794" s="61">
        <v>-80.849999999999994</v>
      </c>
      <c r="K4794">
        <v>20818</v>
      </c>
      <c r="L4794"/>
      <c r="M4794"/>
    </row>
    <row r="4795" spans="1:13">
      <c r="A4795" s="61" t="s">
        <v>40</v>
      </c>
      <c r="B4795" s="61">
        <v>32780</v>
      </c>
      <c r="C4795" s="63" t="s">
        <v>968</v>
      </c>
      <c r="D4795" s="61">
        <v>0</v>
      </c>
      <c r="E4795" s="61" t="s">
        <v>2675</v>
      </c>
      <c r="F4795" s="61" t="s">
        <v>64</v>
      </c>
      <c r="G4795" s="61" t="s">
        <v>7493</v>
      </c>
      <c r="H4795" s="61" t="s">
        <v>967</v>
      </c>
      <c r="I4795" s="61">
        <v>28.58</v>
      </c>
      <c r="J4795" s="61">
        <v>-80.819999999999993</v>
      </c>
      <c r="K4795">
        <v>39525</v>
      </c>
      <c r="L4795"/>
      <c r="M4795"/>
    </row>
    <row r="4796" spans="1:13">
      <c r="A4796" s="61" t="s">
        <v>40</v>
      </c>
      <c r="B4796" s="61">
        <v>32782</v>
      </c>
      <c r="C4796" s="63" t="s">
        <v>968</v>
      </c>
      <c r="D4796" s="61">
        <v>1</v>
      </c>
      <c r="E4796" s="61" t="s">
        <v>2675</v>
      </c>
      <c r="F4796" s="61" t="s">
        <v>64</v>
      </c>
      <c r="G4796" s="61" t="s">
        <v>7493</v>
      </c>
      <c r="H4796" s="61" t="s">
        <v>967</v>
      </c>
      <c r="I4796" s="61">
        <v>28.61</v>
      </c>
      <c r="J4796" s="61">
        <v>-80.8</v>
      </c>
      <c r="K4796">
        <v>39525</v>
      </c>
      <c r="L4796"/>
      <c r="M4796"/>
    </row>
    <row r="4797" spans="1:13">
      <c r="A4797" s="61" t="s">
        <v>40</v>
      </c>
      <c r="B4797" s="61">
        <v>32693</v>
      </c>
      <c r="C4797" s="63" t="s">
        <v>968</v>
      </c>
      <c r="D4797" s="61">
        <v>0</v>
      </c>
      <c r="E4797" s="61" t="s">
        <v>562</v>
      </c>
      <c r="F4797" s="61" t="s">
        <v>64</v>
      </c>
      <c r="G4797" s="61" t="s">
        <v>7463</v>
      </c>
      <c r="H4797" s="61" t="s">
        <v>967</v>
      </c>
      <c r="I4797" s="61">
        <v>29.61</v>
      </c>
      <c r="J4797" s="61">
        <v>-82.81</v>
      </c>
      <c r="K4797">
        <v>12815</v>
      </c>
      <c r="L4797"/>
      <c r="M4797"/>
    </row>
    <row r="4798" spans="1:13">
      <c r="A4798" s="61" t="s">
        <v>40</v>
      </c>
      <c r="B4798" s="61">
        <v>32784</v>
      </c>
      <c r="C4798" s="63" t="s">
        <v>968</v>
      </c>
      <c r="D4798" s="61">
        <v>0</v>
      </c>
      <c r="E4798" s="61" t="s">
        <v>7501</v>
      </c>
      <c r="F4798" s="61" t="s">
        <v>64</v>
      </c>
      <c r="G4798" s="61" t="s">
        <v>7358</v>
      </c>
      <c r="H4798" s="61" t="s">
        <v>967</v>
      </c>
      <c r="I4798" s="61">
        <v>28.92</v>
      </c>
      <c r="J4798" s="61">
        <v>-81.66</v>
      </c>
      <c r="K4798">
        <v>11212</v>
      </c>
      <c r="L4798"/>
      <c r="M4798"/>
    </row>
    <row r="4799" spans="1:13">
      <c r="A4799" s="61" t="s">
        <v>40</v>
      </c>
      <c r="B4799" s="61">
        <v>32580</v>
      </c>
      <c r="C4799" s="63" t="s">
        <v>968</v>
      </c>
      <c r="D4799" s="61">
        <v>0</v>
      </c>
      <c r="E4799" s="61" t="s">
        <v>7456</v>
      </c>
      <c r="F4799" s="61" t="s">
        <v>64</v>
      </c>
      <c r="G4799" s="61" t="s">
        <v>7440</v>
      </c>
      <c r="H4799" s="61" t="s">
        <v>7409</v>
      </c>
      <c r="I4799" s="61">
        <v>30.49</v>
      </c>
      <c r="J4799" s="61">
        <v>-86.5</v>
      </c>
      <c r="K4799">
        <v>4120</v>
      </c>
      <c r="L4799"/>
      <c r="M4799"/>
    </row>
    <row r="4800" spans="1:13">
      <c r="A4800" s="61" t="s">
        <v>40</v>
      </c>
      <c r="B4800" s="61">
        <v>33594</v>
      </c>
      <c r="C4800" s="63" t="s">
        <v>968</v>
      </c>
      <c r="D4800" s="61">
        <v>0</v>
      </c>
      <c r="E4800" s="61" t="s">
        <v>7586</v>
      </c>
      <c r="F4800" s="61" t="s">
        <v>64</v>
      </c>
      <c r="G4800" s="61" t="s">
        <v>1467</v>
      </c>
      <c r="H4800" s="61" t="s">
        <v>967</v>
      </c>
      <c r="I4800" s="61">
        <v>27.94</v>
      </c>
      <c r="J4800" s="61">
        <v>-82.25</v>
      </c>
      <c r="K4800">
        <v>35299</v>
      </c>
      <c r="L4800"/>
      <c r="M4800"/>
    </row>
    <row r="4801" spans="1:13">
      <c r="A4801" s="61" t="s">
        <v>40</v>
      </c>
      <c r="B4801" s="61">
        <v>33596</v>
      </c>
      <c r="C4801" s="63" t="s">
        <v>968</v>
      </c>
      <c r="D4801" s="61">
        <v>0</v>
      </c>
      <c r="E4801" s="61" t="s">
        <v>7586</v>
      </c>
      <c r="F4801" s="61" t="s">
        <v>64</v>
      </c>
      <c r="G4801" s="61" t="s">
        <v>1467</v>
      </c>
      <c r="H4801" s="61" t="s">
        <v>967</v>
      </c>
      <c r="I4801" s="61">
        <v>27.88</v>
      </c>
      <c r="J4801" s="61">
        <v>-82.24</v>
      </c>
      <c r="K4801">
        <v>28140</v>
      </c>
      <c r="L4801"/>
      <c r="M4801"/>
    </row>
    <row r="4802" spans="1:13">
      <c r="A4802" s="61" t="s">
        <v>40</v>
      </c>
      <c r="B4802" s="61">
        <v>34285</v>
      </c>
      <c r="C4802" s="63" t="s">
        <v>968</v>
      </c>
      <c r="D4802" s="61">
        <v>0</v>
      </c>
      <c r="E4802" s="61" t="s">
        <v>7650</v>
      </c>
      <c r="F4802" s="61" t="s">
        <v>64</v>
      </c>
      <c r="G4802" s="61" t="s">
        <v>7643</v>
      </c>
      <c r="H4802" s="61" t="s">
        <v>967</v>
      </c>
      <c r="I4802" s="61">
        <v>27.09</v>
      </c>
      <c r="J4802" s="61">
        <v>-82.43</v>
      </c>
      <c r="K4802">
        <v>18971</v>
      </c>
      <c r="L4802"/>
      <c r="M4802"/>
    </row>
    <row r="4803" spans="1:13">
      <c r="A4803" s="61" t="s">
        <v>40</v>
      </c>
      <c r="B4803" s="61">
        <v>34292</v>
      </c>
      <c r="C4803" s="63" t="s">
        <v>968</v>
      </c>
      <c r="D4803" s="61">
        <v>0</v>
      </c>
      <c r="E4803" s="61" t="s">
        <v>7650</v>
      </c>
      <c r="F4803" s="61" t="s">
        <v>64</v>
      </c>
      <c r="G4803" s="61" t="s">
        <v>7643</v>
      </c>
      <c r="H4803" s="61" t="s">
        <v>967</v>
      </c>
      <c r="I4803" s="61">
        <v>27.1</v>
      </c>
      <c r="J4803" s="61">
        <v>-82.34</v>
      </c>
      <c r="K4803">
        <v>17141</v>
      </c>
      <c r="L4803"/>
      <c r="M4803"/>
    </row>
    <row r="4804" spans="1:13">
      <c r="A4804" s="61" t="s">
        <v>40</v>
      </c>
      <c r="B4804" s="61">
        <v>34293</v>
      </c>
      <c r="C4804" s="63" t="s">
        <v>968</v>
      </c>
      <c r="D4804" s="61">
        <v>0</v>
      </c>
      <c r="E4804" s="61" t="s">
        <v>7650</v>
      </c>
      <c r="F4804" s="61" t="s">
        <v>64</v>
      </c>
      <c r="G4804" s="61" t="s">
        <v>7643</v>
      </c>
      <c r="H4804" s="61" t="s">
        <v>967</v>
      </c>
      <c r="I4804" s="61">
        <v>27.03</v>
      </c>
      <c r="J4804" s="61">
        <v>-82.33</v>
      </c>
      <c r="K4804">
        <v>44935</v>
      </c>
      <c r="L4804"/>
      <c r="M4804"/>
    </row>
    <row r="4805" spans="1:13">
      <c r="A4805" s="61" t="s">
        <v>40</v>
      </c>
      <c r="B4805" s="61">
        <v>33960</v>
      </c>
      <c r="C4805" s="63" t="s">
        <v>968</v>
      </c>
      <c r="D4805" s="61">
        <v>0</v>
      </c>
      <c r="E4805" s="61" t="s">
        <v>4377</v>
      </c>
      <c r="F4805" s="61" t="s">
        <v>64</v>
      </c>
      <c r="G4805" s="61" t="s">
        <v>7597</v>
      </c>
      <c r="H4805" s="61" t="s">
        <v>967</v>
      </c>
      <c r="I4805" s="61">
        <v>27.06</v>
      </c>
      <c r="J4805" s="61">
        <v>-81.349999999999994</v>
      </c>
      <c r="K4805">
        <v>839</v>
      </c>
      <c r="L4805"/>
      <c r="M4805"/>
    </row>
    <row r="4806" spans="1:13">
      <c r="A4806" s="61" t="s">
        <v>40</v>
      </c>
      <c r="B4806" s="61">
        <v>32462</v>
      </c>
      <c r="C4806" s="63" t="s">
        <v>968</v>
      </c>
      <c r="D4806" s="61">
        <v>0</v>
      </c>
      <c r="E4806" s="61" t="s">
        <v>2027</v>
      </c>
      <c r="F4806" s="61" t="s">
        <v>64</v>
      </c>
      <c r="G4806" s="61" t="s">
        <v>625</v>
      </c>
      <c r="H4806" s="61" t="s">
        <v>7409</v>
      </c>
      <c r="I4806" s="61">
        <v>30.61</v>
      </c>
      <c r="J4806" s="61">
        <v>-85.7</v>
      </c>
      <c r="K4806">
        <v>3473</v>
      </c>
      <c r="L4806"/>
      <c r="M4806"/>
    </row>
    <row r="4807" spans="1:13">
      <c r="A4807" s="61" t="s">
        <v>40</v>
      </c>
      <c r="B4807" s="61">
        <v>32966</v>
      </c>
      <c r="C4807" s="63" t="s">
        <v>968</v>
      </c>
      <c r="D4807" s="61">
        <v>0</v>
      </c>
      <c r="E4807" s="61" t="s">
        <v>7518</v>
      </c>
      <c r="F4807" s="61" t="s">
        <v>64</v>
      </c>
      <c r="G4807" s="61" t="s">
        <v>7513</v>
      </c>
      <c r="H4807" s="61" t="s">
        <v>967</v>
      </c>
      <c r="I4807" s="61">
        <v>27.68</v>
      </c>
      <c r="J4807" s="61">
        <v>-80.709999999999994</v>
      </c>
      <c r="K4807">
        <v>19724</v>
      </c>
      <c r="L4807"/>
      <c r="M4807"/>
    </row>
    <row r="4808" spans="1:13">
      <c r="A4808" s="61" t="s">
        <v>40</v>
      </c>
      <c r="B4808" s="61">
        <v>32968</v>
      </c>
      <c r="C4808" s="63" t="s">
        <v>968</v>
      </c>
      <c r="D4808" s="61">
        <v>0</v>
      </c>
      <c r="E4808" s="61" t="s">
        <v>7518</v>
      </c>
      <c r="F4808" s="61" t="s">
        <v>64</v>
      </c>
      <c r="G4808" s="61" t="s">
        <v>7513</v>
      </c>
      <c r="H4808" s="61" t="s">
        <v>967</v>
      </c>
      <c r="I4808" s="61">
        <v>27.58</v>
      </c>
      <c r="J4808" s="61">
        <v>-80.47</v>
      </c>
      <c r="K4808">
        <v>15006</v>
      </c>
      <c r="L4808"/>
      <c r="M4808"/>
    </row>
    <row r="4809" spans="1:13">
      <c r="A4809" s="61" t="s">
        <v>40</v>
      </c>
      <c r="B4809" s="61">
        <v>32967</v>
      </c>
      <c r="C4809" s="63" t="s">
        <v>968</v>
      </c>
      <c r="D4809" s="61">
        <v>0</v>
      </c>
      <c r="E4809" s="61" t="s">
        <v>7518</v>
      </c>
      <c r="F4809" s="61" t="s">
        <v>64</v>
      </c>
      <c r="G4809" s="61" t="s">
        <v>7513</v>
      </c>
      <c r="H4809" s="61" t="s">
        <v>967</v>
      </c>
      <c r="I4809" s="61">
        <v>27.72</v>
      </c>
      <c r="J4809" s="61">
        <v>-80.45</v>
      </c>
      <c r="K4809">
        <v>25785</v>
      </c>
      <c r="L4809"/>
      <c r="M4809"/>
    </row>
    <row r="4810" spans="1:13">
      <c r="A4810" s="61" t="s">
        <v>40</v>
      </c>
      <c r="B4810" s="61">
        <v>32960</v>
      </c>
      <c r="C4810" s="63" t="s">
        <v>968</v>
      </c>
      <c r="D4810" s="61">
        <v>0</v>
      </c>
      <c r="E4810" s="61" t="s">
        <v>7518</v>
      </c>
      <c r="F4810" s="61" t="s">
        <v>64</v>
      </c>
      <c r="G4810" s="61" t="s">
        <v>7513</v>
      </c>
      <c r="H4810" s="61" t="s">
        <v>967</v>
      </c>
      <c r="I4810" s="61">
        <v>27.64</v>
      </c>
      <c r="J4810" s="61">
        <v>-80.39</v>
      </c>
      <c r="K4810">
        <v>21522</v>
      </c>
      <c r="L4810"/>
      <c r="M4810"/>
    </row>
    <row r="4811" spans="1:13">
      <c r="A4811" s="61" t="s">
        <v>40</v>
      </c>
      <c r="B4811" s="61">
        <v>32963</v>
      </c>
      <c r="C4811" s="63" t="s">
        <v>968</v>
      </c>
      <c r="D4811" s="61">
        <v>0</v>
      </c>
      <c r="E4811" s="61" t="s">
        <v>7518</v>
      </c>
      <c r="F4811" s="61" t="s">
        <v>64</v>
      </c>
      <c r="G4811" s="61" t="s">
        <v>7513</v>
      </c>
      <c r="H4811" s="61" t="s">
        <v>967</v>
      </c>
      <c r="I4811" s="61">
        <v>27.72</v>
      </c>
      <c r="J4811" s="61">
        <v>-80.39</v>
      </c>
      <c r="K4811">
        <v>16291</v>
      </c>
      <c r="L4811"/>
      <c r="M4811"/>
    </row>
    <row r="4812" spans="1:13">
      <c r="A4812" s="61" t="s">
        <v>40</v>
      </c>
      <c r="B4812" s="61">
        <v>32962</v>
      </c>
      <c r="C4812" s="63" t="s">
        <v>968</v>
      </c>
      <c r="D4812" s="61">
        <v>0</v>
      </c>
      <c r="E4812" s="61" t="s">
        <v>7518</v>
      </c>
      <c r="F4812" s="61" t="s">
        <v>64</v>
      </c>
      <c r="G4812" s="61" t="s">
        <v>7513</v>
      </c>
      <c r="H4812" s="61" t="s">
        <v>967</v>
      </c>
      <c r="I4812" s="61">
        <v>27.59</v>
      </c>
      <c r="J4812" s="61">
        <v>-80.38</v>
      </c>
      <c r="K4812">
        <v>26011</v>
      </c>
      <c r="L4812"/>
      <c r="M4812"/>
    </row>
    <row r="4813" spans="1:13">
      <c r="A4813" s="61" t="s">
        <v>40</v>
      </c>
      <c r="B4813" s="61">
        <v>32694</v>
      </c>
      <c r="C4813" s="63" t="s">
        <v>968</v>
      </c>
      <c r="D4813" s="61">
        <v>0</v>
      </c>
      <c r="E4813" s="61" t="s">
        <v>7480</v>
      </c>
      <c r="F4813" s="61" t="s">
        <v>64</v>
      </c>
      <c r="G4813" s="61" t="s">
        <v>7457</v>
      </c>
      <c r="H4813" s="61" t="s">
        <v>967</v>
      </c>
      <c r="I4813" s="61">
        <v>29.79</v>
      </c>
      <c r="J4813" s="61">
        <v>-82.17</v>
      </c>
      <c r="K4813">
        <v>1962</v>
      </c>
      <c r="L4813"/>
      <c r="M4813"/>
    </row>
    <row r="4814" spans="1:13">
      <c r="A4814" s="61" t="s">
        <v>40</v>
      </c>
      <c r="B4814" s="61">
        <v>33873</v>
      </c>
      <c r="C4814" s="63" t="s">
        <v>968</v>
      </c>
      <c r="D4814" s="61">
        <v>0</v>
      </c>
      <c r="E4814" s="61" t="s">
        <v>7609</v>
      </c>
      <c r="F4814" s="61" t="s">
        <v>64</v>
      </c>
      <c r="G4814" s="61" t="s">
        <v>7598</v>
      </c>
      <c r="H4814" s="61" t="s">
        <v>967</v>
      </c>
      <c r="I4814" s="61">
        <v>27.54</v>
      </c>
      <c r="J4814" s="61">
        <v>-81.8</v>
      </c>
      <c r="K4814">
        <v>13455</v>
      </c>
      <c r="L4814"/>
      <c r="M4814"/>
    </row>
    <row r="4815" spans="1:13">
      <c r="A4815" s="61" t="s">
        <v>40</v>
      </c>
      <c r="B4815" s="61">
        <v>33597</v>
      </c>
      <c r="C4815" s="63" t="s">
        <v>968</v>
      </c>
      <c r="D4815" s="61">
        <v>0</v>
      </c>
      <c r="E4815" s="61" t="s">
        <v>1148</v>
      </c>
      <c r="F4815" s="61" t="s">
        <v>64</v>
      </c>
      <c r="G4815" s="61" t="s">
        <v>826</v>
      </c>
      <c r="H4815" s="61" t="s">
        <v>967</v>
      </c>
      <c r="I4815" s="61">
        <v>28.61</v>
      </c>
      <c r="J4815" s="61">
        <v>-82.05</v>
      </c>
      <c r="K4815">
        <v>8028</v>
      </c>
      <c r="L4815"/>
      <c r="M4815"/>
    </row>
    <row r="4816" spans="1:13">
      <c r="A4816" s="61" t="s">
        <v>40</v>
      </c>
      <c r="B4816" s="61">
        <v>32195</v>
      </c>
      <c r="C4816" s="63" t="s">
        <v>968</v>
      </c>
      <c r="D4816" s="61">
        <v>0</v>
      </c>
      <c r="E4816" s="61" t="s">
        <v>7387</v>
      </c>
      <c r="F4816" s="61" t="s">
        <v>64</v>
      </c>
      <c r="G4816" s="61" t="s">
        <v>670</v>
      </c>
      <c r="H4816" s="61" t="s">
        <v>967</v>
      </c>
      <c r="I4816" s="61">
        <v>28.98</v>
      </c>
      <c r="J4816" s="61">
        <v>-81.92</v>
      </c>
      <c r="K4816">
        <v>3462</v>
      </c>
      <c r="L4816"/>
      <c r="M4816"/>
    </row>
    <row r="4817" spans="1:13">
      <c r="A4817" s="61" t="s">
        <v>40</v>
      </c>
      <c r="B4817" s="61">
        <v>32193</v>
      </c>
      <c r="C4817" s="63" t="s">
        <v>968</v>
      </c>
      <c r="D4817" s="61">
        <v>0</v>
      </c>
      <c r="E4817" s="61" t="s">
        <v>7386</v>
      </c>
      <c r="F4817" s="61" t="s">
        <v>64</v>
      </c>
      <c r="G4817" s="61" t="s">
        <v>633</v>
      </c>
      <c r="H4817" s="61" t="s">
        <v>967</v>
      </c>
      <c r="I4817" s="61">
        <v>29.48</v>
      </c>
      <c r="J4817" s="61">
        <v>-81.66</v>
      </c>
      <c r="K4817">
        <v>983</v>
      </c>
      <c r="L4817"/>
      <c r="M4817"/>
    </row>
    <row r="4818" spans="1:13">
      <c r="A4818" s="61" t="s">
        <v>40</v>
      </c>
      <c r="B4818" s="61">
        <v>32094</v>
      </c>
      <c r="C4818" s="63" t="s">
        <v>968</v>
      </c>
      <c r="D4818" s="61">
        <v>0</v>
      </c>
      <c r="E4818" s="61" t="s">
        <v>7354</v>
      </c>
      <c r="F4818" s="61" t="s">
        <v>64</v>
      </c>
      <c r="G4818" s="61" t="s">
        <v>7330</v>
      </c>
      <c r="H4818" s="61" t="s">
        <v>967</v>
      </c>
      <c r="I4818" s="61">
        <v>30.23</v>
      </c>
      <c r="J4818" s="61">
        <v>-82.81</v>
      </c>
      <c r="K4818">
        <v>2862</v>
      </c>
      <c r="L4818"/>
      <c r="M4818"/>
    </row>
    <row r="4819" spans="1:13">
      <c r="A4819" s="61" t="s">
        <v>40</v>
      </c>
      <c r="B4819" s="61">
        <v>33414</v>
      </c>
      <c r="C4819" s="63" t="s">
        <v>968</v>
      </c>
      <c r="D4819" s="61">
        <v>0</v>
      </c>
      <c r="E4819" s="61" t="s">
        <v>7546</v>
      </c>
      <c r="F4819" s="61" t="s">
        <v>64</v>
      </c>
      <c r="G4819" s="61" t="s">
        <v>7543</v>
      </c>
      <c r="H4819" s="61" t="s">
        <v>967</v>
      </c>
      <c r="I4819" s="61">
        <v>26.65</v>
      </c>
      <c r="J4819" s="61">
        <v>-80.25</v>
      </c>
      <c r="K4819">
        <v>59802</v>
      </c>
      <c r="L4819"/>
      <c r="M4819"/>
    </row>
    <row r="4820" spans="1:13">
      <c r="A4820" s="61" t="s">
        <v>40</v>
      </c>
      <c r="B4820" s="61">
        <v>33544</v>
      </c>
      <c r="C4820" s="63" t="s">
        <v>968</v>
      </c>
      <c r="D4820" s="61">
        <v>0</v>
      </c>
      <c r="E4820" s="61" t="s">
        <v>7575</v>
      </c>
      <c r="F4820" s="61" t="s">
        <v>64</v>
      </c>
      <c r="G4820" s="61" t="s">
        <v>7569</v>
      </c>
      <c r="H4820" s="61" t="s">
        <v>967</v>
      </c>
      <c r="I4820" s="61">
        <v>28.25</v>
      </c>
      <c r="J4820" s="61">
        <v>-82.37</v>
      </c>
      <c r="K4820">
        <v>27309</v>
      </c>
      <c r="L4820"/>
      <c r="M4820"/>
    </row>
    <row r="4821" spans="1:13">
      <c r="A4821" s="61" t="s">
        <v>40</v>
      </c>
      <c r="B4821" s="61">
        <v>33543</v>
      </c>
      <c r="C4821" s="63" t="s">
        <v>968</v>
      </c>
      <c r="D4821" s="61">
        <v>0</v>
      </c>
      <c r="E4821" s="61" t="s">
        <v>7575</v>
      </c>
      <c r="F4821" s="61" t="s">
        <v>64</v>
      </c>
      <c r="G4821" s="61" t="s">
        <v>7569</v>
      </c>
      <c r="H4821" s="61" t="s">
        <v>967</v>
      </c>
      <c r="I4821" s="61">
        <v>28.21</v>
      </c>
      <c r="J4821" s="61">
        <v>-82.3</v>
      </c>
      <c r="K4821">
        <v>34953</v>
      </c>
      <c r="L4821"/>
      <c r="M4821"/>
    </row>
    <row r="4822" spans="1:13">
      <c r="A4822" s="61" t="s">
        <v>40</v>
      </c>
      <c r="B4822" s="61">
        <v>33545</v>
      </c>
      <c r="C4822" s="63" t="s">
        <v>968</v>
      </c>
      <c r="D4822" s="61">
        <v>0</v>
      </c>
      <c r="E4822" s="61" t="s">
        <v>7575</v>
      </c>
      <c r="F4822" s="61" t="s">
        <v>64</v>
      </c>
      <c r="G4822" s="61" t="s">
        <v>7569</v>
      </c>
      <c r="H4822" s="61" t="s">
        <v>967</v>
      </c>
      <c r="I4822" s="61">
        <v>28.28</v>
      </c>
      <c r="J4822" s="61">
        <v>-82.29</v>
      </c>
      <c r="K4822">
        <v>21209</v>
      </c>
      <c r="L4822"/>
      <c r="M4822"/>
    </row>
    <row r="4823" spans="1:13">
      <c r="A4823" s="61" t="s">
        <v>40</v>
      </c>
      <c r="B4823" s="61">
        <v>33412</v>
      </c>
      <c r="C4823" s="63" t="s">
        <v>968</v>
      </c>
      <c r="D4823" s="61">
        <v>0</v>
      </c>
      <c r="E4823" s="61" t="s">
        <v>7542</v>
      </c>
      <c r="F4823" s="61" t="s">
        <v>64</v>
      </c>
      <c r="G4823" s="61" t="s">
        <v>7543</v>
      </c>
      <c r="H4823" s="61" t="s">
        <v>967</v>
      </c>
      <c r="I4823" s="61">
        <v>26.79</v>
      </c>
      <c r="J4823" s="61">
        <v>-80.209999999999994</v>
      </c>
      <c r="K4823">
        <v>15872</v>
      </c>
      <c r="L4823"/>
      <c r="M4823"/>
    </row>
    <row r="4824" spans="1:13">
      <c r="A4824" s="61" t="s">
        <v>40</v>
      </c>
      <c r="B4824" s="61">
        <v>33411</v>
      </c>
      <c r="C4824" s="63" t="s">
        <v>968</v>
      </c>
      <c r="D4824" s="61">
        <v>0</v>
      </c>
      <c r="E4824" s="61" t="s">
        <v>7542</v>
      </c>
      <c r="F4824" s="61" t="s">
        <v>64</v>
      </c>
      <c r="G4824" s="61" t="s">
        <v>7543</v>
      </c>
      <c r="H4824" s="61" t="s">
        <v>967</v>
      </c>
      <c r="I4824" s="61">
        <v>26.72</v>
      </c>
      <c r="J4824" s="61">
        <v>-80.19</v>
      </c>
      <c r="K4824">
        <v>74206</v>
      </c>
      <c r="L4824"/>
      <c r="M4824"/>
    </row>
    <row r="4825" spans="1:13">
      <c r="A4825" s="61" t="s">
        <v>40</v>
      </c>
      <c r="B4825" s="61">
        <v>33413</v>
      </c>
      <c r="C4825" s="63" t="s">
        <v>968</v>
      </c>
      <c r="D4825" s="61">
        <v>0</v>
      </c>
      <c r="E4825" s="61" t="s">
        <v>7542</v>
      </c>
      <c r="F4825" s="61" t="s">
        <v>64</v>
      </c>
      <c r="G4825" s="61" t="s">
        <v>7543</v>
      </c>
      <c r="H4825" s="61" t="s">
        <v>967</v>
      </c>
      <c r="I4825" s="61">
        <v>26.66</v>
      </c>
      <c r="J4825" s="61">
        <v>-80.150000000000006</v>
      </c>
      <c r="K4825">
        <v>17503</v>
      </c>
      <c r="L4825"/>
      <c r="M4825"/>
    </row>
    <row r="4826" spans="1:13">
      <c r="A4826" s="61" t="s">
        <v>40</v>
      </c>
      <c r="B4826" s="61">
        <v>33415</v>
      </c>
      <c r="C4826" s="63" t="s">
        <v>968</v>
      </c>
      <c r="D4826" s="61">
        <v>0</v>
      </c>
      <c r="E4826" s="61" t="s">
        <v>7542</v>
      </c>
      <c r="F4826" s="61" t="s">
        <v>64</v>
      </c>
      <c r="G4826" s="61" t="s">
        <v>7543</v>
      </c>
      <c r="H4826" s="61" t="s">
        <v>967</v>
      </c>
      <c r="I4826" s="61">
        <v>26.66</v>
      </c>
      <c r="J4826" s="61">
        <v>-80.13</v>
      </c>
      <c r="K4826">
        <v>51251</v>
      </c>
      <c r="L4826"/>
      <c r="M4826"/>
    </row>
    <row r="4827" spans="1:13">
      <c r="A4827" s="61" t="s">
        <v>40</v>
      </c>
      <c r="B4827" s="61">
        <v>33417</v>
      </c>
      <c r="C4827" s="63" t="s">
        <v>968</v>
      </c>
      <c r="D4827" s="61">
        <v>0</v>
      </c>
      <c r="E4827" s="61" t="s">
        <v>7542</v>
      </c>
      <c r="F4827" s="61" t="s">
        <v>64</v>
      </c>
      <c r="G4827" s="61" t="s">
        <v>7543</v>
      </c>
      <c r="H4827" s="61" t="s">
        <v>967</v>
      </c>
      <c r="I4827" s="61">
        <v>26.74</v>
      </c>
      <c r="J4827" s="61">
        <v>-80.12</v>
      </c>
      <c r="K4827">
        <v>34153</v>
      </c>
      <c r="L4827"/>
      <c r="M4827"/>
    </row>
    <row r="4828" spans="1:13">
      <c r="A4828" s="61" t="s">
        <v>40</v>
      </c>
      <c r="B4828" s="61">
        <v>33409</v>
      </c>
      <c r="C4828" s="63" t="s">
        <v>968</v>
      </c>
      <c r="D4828" s="61">
        <v>0</v>
      </c>
      <c r="E4828" s="61" t="s">
        <v>7542</v>
      </c>
      <c r="F4828" s="61" t="s">
        <v>64</v>
      </c>
      <c r="G4828" s="61" t="s">
        <v>7543</v>
      </c>
      <c r="H4828" s="61" t="s">
        <v>967</v>
      </c>
      <c r="I4828" s="61">
        <v>26.72</v>
      </c>
      <c r="J4828" s="61">
        <v>-80.099999999999994</v>
      </c>
      <c r="K4828">
        <v>33061</v>
      </c>
      <c r="L4828"/>
      <c r="M4828"/>
    </row>
    <row r="4829" spans="1:13">
      <c r="A4829" s="61" t="s">
        <v>40</v>
      </c>
      <c r="B4829" s="61">
        <v>33406</v>
      </c>
      <c r="C4829" s="63" t="s">
        <v>968</v>
      </c>
      <c r="D4829" s="61">
        <v>0</v>
      </c>
      <c r="E4829" s="61" t="s">
        <v>7542</v>
      </c>
      <c r="F4829" s="61" t="s">
        <v>64</v>
      </c>
      <c r="G4829" s="61" t="s">
        <v>7543</v>
      </c>
      <c r="H4829" s="61" t="s">
        <v>967</v>
      </c>
      <c r="I4829" s="61">
        <v>26.66</v>
      </c>
      <c r="J4829" s="61">
        <v>-80.09</v>
      </c>
      <c r="K4829">
        <v>27663</v>
      </c>
      <c r="L4829"/>
      <c r="M4829"/>
    </row>
    <row r="4830" spans="1:13">
      <c r="A4830" s="61" t="s">
        <v>40</v>
      </c>
      <c r="B4830" s="61">
        <v>33407</v>
      </c>
      <c r="C4830" s="63" t="s">
        <v>968</v>
      </c>
      <c r="D4830" s="61">
        <v>0</v>
      </c>
      <c r="E4830" s="61" t="s">
        <v>7542</v>
      </c>
      <c r="F4830" s="61" t="s">
        <v>64</v>
      </c>
      <c r="G4830" s="61" t="s">
        <v>7543</v>
      </c>
      <c r="H4830" s="61" t="s">
        <v>967</v>
      </c>
      <c r="I4830" s="61">
        <v>26.76</v>
      </c>
      <c r="J4830" s="61">
        <v>-80.09</v>
      </c>
      <c r="K4830">
        <v>34558</v>
      </c>
      <c r="L4830"/>
      <c r="M4830"/>
    </row>
    <row r="4831" spans="1:13">
      <c r="A4831" s="61" t="s">
        <v>40</v>
      </c>
      <c r="B4831" s="61">
        <v>33403</v>
      </c>
      <c r="C4831" s="63" t="s">
        <v>968</v>
      </c>
      <c r="D4831" s="61">
        <v>0</v>
      </c>
      <c r="E4831" s="61" t="s">
        <v>7542</v>
      </c>
      <c r="F4831" s="61" t="s">
        <v>64</v>
      </c>
      <c r="G4831" s="61" t="s">
        <v>7543</v>
      </c>
      <c r="H4831" s="61" t="s">
        <v>967</v>
      </c>
      <c r="I4831" s="61">
        <v>26.8</v>
      </c>
      <c r="J4831" s="61">
        <v>-80.08</v>
      </c>
      <c r="K4831">
        <v>13779</v>
      </c>
      <c r="L4831"/>
      <c r="M4831"/>
    </row>
    <row r="4832" spans="1:13">
      <c r="A4832" s="61" t="s">
        <v>40</v>
      </c>
      <c r="B4832" s="61">
        <v>33401</v>
      </c>
      <c r="C4832" s="63" t="s">
        <v>968</v>
      </c>
      <c r="D4832" s="61">
        <v>0</v>
      </c>
      <c r="E4832" s="61" t="s">
        <v>7542</v>
      </c>
      <c r="F4832" s="61" t="s">
        <v>64</v>
      </c>
      <c r="G4832" s="61" t="s">
        <v>7543</v>
      </c>
      <c r="H4832" s="61" t="s">
        <v>967</v>
      </c>
      <c r="I4832" s="61">
        <v>26.72</v>
      </c>
      <c r="J4832" s="61">
        <v>-80.069999999999993</v>
      </c>
      <c r="K4832">
        <v>31302</v>
      </c>
      <c r="L4832"/>
      <c r="M4832"/>
    </row>
    <row r="4833" spans="1:13">
      <c r="A4833" s="61" t="s">
        <v>40</v>
      </c>
      <c r="B4833" s="61">
        <v>33405</v>
      </c>
      <c r="C4833" s="63" t="s">
        <v>968</v>
      </c>
      <c r="D4833" s="61">
        <v>0</v>
      </c>
      <c r="E4833" s="61" t="s">
        <v>7542</v>
      </c>
      <c r="F4833" s="61" t="s">
        <v>64</v>
      </c>
      <c r="G4833" s="61" t="s">
        <v>7543</v>
      </c>
      <c r="H4833" s="61" t="s">
        <v>967</v>
      </c>
      <c r="I4833" s="61">
        <v>26.67</v>
      </c>
      <c r="J4833" s="61">
        <v>-80.06</v>
      </c>
      <c r="K4833">
        <v>19369</v>
      </c>
      <c r="L4833"/>
      <c r="M4833"/>
    </row>
    <row r="4834" spans="1:13">
      <c r="A4834" s="61" t="s">
        <v>40</v>
      </c>
      <c r="B4834" s="61">
        <v>33404</v>
      </c>
      <c r="C4834" s="63" t="s">
        <v>968</v>
      </c>
      <c r="D4834" s="61">
        <v>0</v>
      </c>
      <c r="E4834" s="61" t="s">
        <v>7542</v>
      </c>
      <c r="F4834" s="61" t="s">
        <v>64</v>
      </c>
      <c r="G4834" s="61" t="s">
        <v>7543</v>
      </c>
      <c r="H4834" s="61" t="s">
        <v>967</v>
      </c>
      <c r="I4834" s="61">
        <v>26.78</v>
      </c>
      <c r="J4834" s="61">
        <v>-80.06</v>
      </c>
      <c r="K4834">
        <v>31869</v>
      </c>
      <c r="L4834"/>
      <c r="M4834"/>
    </row>
    <row r="4835" spans="1:13">
      <c r="A4835" s="61" t="s">
        <v>40</v>
      </c>
      <c r="B4835" s="61">
        <v>32464</v>
      </c>
      <c r="C4835" s="63" t="s">
        <v>968</v>
      </c>
      <c r="D4835" s="61">
        <v>0</v>
      </c>
      <c r="E4835" s="61" t="s">
        <v>2599</v>
      </c>
      <c r="F4835" s="61" t="s">
        <v>64</v>
      </c>
      <c r="G4835" s="61" t="s">
        <v>7417</v>
      </c>
      <c r="H4835" s="61" t="s">
        <v>7409</v>
      </c>
      <c r="I4835" s="61">
        <v>30.76</v>
      </c>
      <c r="J4835" s="61">
        <v>-85.84</v>
      </c>
      <c r="K4835">
        <v>3858</v>
      </c>
      <c r="L4835"/>
      <c r="M4835"/>
    </row>
    <row r="4836" spans="1:13">
      <c r="A4836" s="61" t="s">
        <v>40</v>
      </c>
      <c r="B4836" s="61">
        <v>32449</v>
      </c>
      <c r="C4836" s="63" t="s">
        <v>968</v>
      </c>
      <c r="D4836" s="61">
        <v>0</v>
      </c>
      <c r="E4836" s="61" t="s">
        <v>7429</v>
      </c>
      <c r="F4836" s="61" t="s">
        <v>64</v>
      </c>
      <c r="G4836" s="61" t="s">
        <v>917</v>
      </c>
      <c r="H4836" s="61" t="s">
        <v>7409</v>
      </c>
      <c r="I4836" s="61">
        <v>30.26</v>
      </c>
      <c r="J4836" s="61">
        <v>-85.24</v>
      </c>
      <c r="K4836">
        <v>567</v>
      </c>
      <c r="L4836"/>
      <c r="M4836"/>
    </row>
    <row r="4837" spans="1:13">
      <c r="A4837" s="61" t="s">
        <v>40</v>
      </c>
      <c r="B4837" s="61">
        <v>32465</v>
      </c>
      <c r="C4837" s="63" t="s">
        <v>968</v>
      </c>
      <c r="D4837" s="61">
        <v>0</v>
      </c>
      <c r="E4837" s="61" t="s">
        <v>7429</v>
      </c>
      <c r="F4837" s="61" t="s">
        <v>64</v>
      </c>
      <c r="G4837" s="61" t="s">
        <v>7431</v>
      </c>
      <c r="H4837" s="61" t="s">
        <v>7409</v>
      </c>
      <c r="I4837" s="61">
        <v>30.11</v>
      </c>
      <c r="J4837" s="61">
        <v>-85.19</v>
      </c>
      <c r="K4837">
        <v>7251</v>
      </c>
      <c r="L4837"/>
      <c r="M4837"/>
    </row>
    <row r="4838" spans="1:13">
      <c r="A4838" s="61" t="s">
        <v>40</v>
      </c>
      <c r="B4838" s="61">
        <v>32096</v>
      </c>
      <c r="C4838" s="63" t="s">
        <v>968</v>
      </c>
      <c r="D4838" s="61">
        <v>0</v>
      </c>
      <c r="E4838" s="61" t="s">
        <v>7355</v>
      </c>
      <c r="F4838" s="61" t="s">
        <v>64</v>
      </c>
      <c r="G4838" s="61" t="s">
        <v>3088</v>
      </c>
      <c r="H4838" s="61" t="s">
        <v>967</v>
      </c>
      <c r="I4838" s="61">
        <v>30.33</v>
      </c>
      <c r="J4838" s="61">
        <v>-82.75</v>
      </c>
      <c r="K4838">
        <v>2791</v>
      </c>
      <c r="L4838"/>
      <c r="M4838"/>
    </row>
    <row r="4839" spans="1:13">
      <c r="A4839" s="61" t="s">
        <v>40</v>
      </c>
      <c r="B4839" s="61">
        <v>34785</v>
      </c>
      <c r="C4839" s="63" t="s">
        <v>968</v>
      </c>
      <c r="D4839" s="61">
        <v>0</v>
      </c>
      <c r="E4839" s="61" t="s">
        <v>565</v>
      </c>
      <c r="F4839" s="61" t="s">
        <v>64</v>
      </c>
      <c r="G4839" s="61" t="s">
        <v>826</v>
      </c>
      <c r="H4839" s="61" t="s">
        <v>967</v>
      </c>
      <c r="I4839" s="61">
        <v>28.85</v>
      </c>
      <c r="J4839" s="61">
        <v>-82.04</v>
      </c>
      <c r="K4839">
        <v>18677</v>
      </c>
      <c r="L4839"/>
      <c r="M4839"/>
    </row>
    <row r="4840" spans="1:13">
      <c r="A4840" s="61" t="s">
        <v>40</v>
      </c>
      <c r="B4840" s="61">
        <v>32696</v>
      </c>
      <c r="C4840" s="63" t="s">
        <v>968</v>
      </c>
      <c r="D4840" s="61">
        <v>0</v>
      </c>
      <c r="E4840" s="61" t="s">
        <v>2067</v>
      </c>
      <c r="F4840" s="61" t="s">
        <v>64</v>
      </c>
      <c r="G4840" s="61" t="s">
        <v>7465</v>
      </c>
      <c r="H4840" s="61" t="s">
        <v>967</v>
      </c>
      <c r="I4840" s="61">
        <v>29.37</v>
      </c>
      <c r="J4840" s="61">
        <v>-82.45</v>
      </c>
      <c r="K4840">
        <v>12784</v>
      </c>
      <c r="L4840"/>
      <c r="M4840"/>
    </row>
    <row r="4841" spans="1:13">
      <c r="A4841" s="61" t="s">
        <v>40</v>
      </c>
      <c r="B4841" s="61">
        <v>33598</v>
      </c>
      <c r="C4841" s="63" t="s">
        <v>968</v>
      </c>
      <c r="D4841" s="61">
        <v>0</v>
      </c>
      <c r="E4841" s="61" t="s">
        <v>7587</v>
      </c>
      <c r="F4841" s="61" t="s">
        <v>64</v>
      </c>
      <c r="G4841" s="61" t="s">
        <v>1467</v>
      </c>
      <c r="H4841" s="61" t="s">
        <v>967</v>
      </c>
      <c r="I4841" s="61">
        <v>27.71</v>
      </c>
      <c r="J4841" s="61">
        <v>-82.3</v>
      </c>
      <c r="K4841">
        <v>24572</v>
      </c>
      <c r="L4841"/>
      <c r="M4841"/>
    </row>
    <row r="4842" spans="1:13">
      <c r="A4842" s="61" t="s">
        <v>40</v>
      </c>
      <c r="B4842" s="61">
        <v>34786</v>
      </c>
      <c r="C4842" s="63" t="s">
        <v>968</v>
      </c>
      <c r="D4842" s="61">
        <v>0</v>
      </c>
      <c r="E4842" s="61" t="s">
        <v>7688</v>
      </c>
      <c r="F4842" s="61" t="s">
        <v>64</v>
      </c>
      <c r="G4842" s="61" t="s">
        <v>1971</v>
      </c>
      <c r="H4842" s="61" t="s">
        <v>967</v>
      </c>
      <c r="I4842" s="61">
        <v>28.49</v>
      </c>
      <c r="J4842" s="61">
        <v>-81.53</v>
      </c>
      <c r="K4842">
        <v>46553</v>
      </c>
      <c r="L4842"/>
      <c r="M4842"/>
    </row>
    <row r="4843" spans="1:13">
      <c r="A4843" s="61" t="s">
        <v>40</v>
      </c>
      <c r="B4843" s="61">
        <v>34787</v>
      </c>
      <c r="C4843" s="63" t="s">
        <v>968</v>
      </c>
      <c r="D4843" s="61">
        <v>0</v>
      </c>
      <c r="E4843" s="61" t="s">
        <v>7687</v>
      </c>
      <c r="F4843" s="61" t="s">
        <v>64</v>
      </c>
      <c r="G4843" s="61" t="s">
        <v>1971</v>
      </c>
      <c r="H4843" s="61" t="s">
        <v>967</v>
      </c>
      <c r="I4843" s="61">
        <v>28.56</v>
      </c>
      <c r="J4843" s="61">
        <v>-81.58</v>
      </c>
      <c r="K4843">
        <v>88636</v>
      </c>
      <c r="L4843"/>
      <c r="M4843"/>
    </row>
    <row r="4844" spans="1:13">
      <c r="A4844" s="61" t="s">
        <v>40</v>
      </c>
      <c r="B4844" s="61">
        <v>33880</v>
      </c>
      <c r="C4844" s="63" t="s">
        <v>968</v>
      </c>
      <c r="D4844" s="61">
        <v>0</v>
      </c>
      <c r="E4844" s="61" t="s">
        <v>7610</v>
      </c>
      <c r="F4844" s="61" t="s">
        <v>64</v>
      </c>
      <c r="G4844" s="61" t="s">
        <v>228</v>
      </c>
      <c r="H4844" s="61" t="s">
        <v>967</v>
      </c>
      <c r="I4844" s="61">
        <v>27.98</v>
      </c>
      <c r="J4844" s="61">
        <v>-81.78</v>
      </c>
      <c r="K4844">
        <v>42005</v>
      </c>
      <c r="L4844"/>
      <c r="M4844"/>
    </row>
    <row r="4845" spans="1:13">
      <c r="A4845" s="61" t="s">
        <v>40</v>
      </c>
      <c r="B4845" s="61">
        <v>33881</v>
      </c>
      <c r="C4845" s="63" t="s">
        <v>968</v>
      </c>
      <c r="D4845" s="61">
        <v>0</v>
      </c>
      <c r="E4845" s="61" t="s">
        <v>7610</v>
      </c>
      <c r="F4845" s="61" t="s">
        <v>64</v>
      </c>
      <c r="G4845" s="61" t="s">
        <v>228</v>
      </c>
      <c r="H4845" s="61" t="s">
        <v>967</v>
      </c>
      <c r="I4845" s="61">
        <v>28.04</v>
      </c>
      <c r="J4845" s="61">
        <v>-81.72</v>
      </c>
      <c r="K4845">
        <v>38369</v>
      </c>
      <c r="L4845"/>
      <c r="M4845"/>
    </row>
    <row r="4846" spans="1:13">
      <c r="A4846" s="61" t="s">
        <v>40</v>
      </c>
      <c r="B4846" s="61">
        <v>33884</v>
      </c>
      <c r="C4846" s="63" t="s">
        <v>968</v>
      </c>
      <c r="D4846" s="61">
        <v>0</v>
      </c>
      <c r="E4846" s="61" t="s">
        <v>7610</v>
      </c>
      <c r="F4846" s="61" t="s">
        <v>64</v>
      </c>
      <c r="G4846" s="61" t="s">
        <v>228</v>
      </c>
      <c r="H4846" s="61" t="s">
        <v>967</v>
      </c>
      <c r="I4846" s="61">
        <v>27.98</v>
      </c>
      <c r="J4846" s="61">
        <v>-81.67</v>
      </c>
      <c r="K4846">
        <v>34772</v>
      </c>
      <c r="L4846"/>
      <c r="M4846"/>
    </row>
    <row r="4847" spans="1:13">
      <c r="A4847" s="61" t="s">
        <v>40</v>
      </c>
      <c r="B4847" s="61">
        <v>32789</v>
      </c>
      <c r="C4847" s="63" t="s">
        <v>968</v>
      </c>
      <c r="D4847" s="61">
        <v>0</v>
      </c>
      <c r="E4847" s="61" t="s">
        <v>7502</v>
      </c>
      <c r="F4847" s="61" t="s">
        <v>64</v>
      </c>
      <c r="G4847" s="61" t="s">
        <v>1971</v>
      </c>
      <c r="H4847" s="61" t="s">
        <v>967</v>
      </c>
      <c r="I4847" s="61">
        <v>28.59</v>
      </c>
      <c r="J4847" s="61">
        <v>-81.34</v>
      </c>
      <c r="K4847">
        <v>26399</v>
      </c>
      <c r="L4847"/>
      <c r="M4847"/>
    </row>
    <row r="4848" spans="1:13">
      <c r="A4848" s="61" t="s">
        <v>40</v>
      </c>
      <c r="B4848" s="61">
        <v>32792</v>
      </c>
      <c r="C4848" s="63" t="s">
        <v>968</v>
      </c>
      <c r="D4848" s="61">
        <v>0</v>
      </c>
      <c r="E4848" s="61" t="s">
        <v>7502</v>
      </c>
      <c r="F4848" s="61" t="s">
        <v>64</v>
      </c>
      <c r="G4848" s="61" t="s">
        <v>1971</v>
      </c>
      <c r="H4848" s="61" t="s">
        <v>967</v>
      </c>
      <c r="I4848" s="61">
        <v>28.61</v>
      </c>
      <c r="J4848" s="61">
        <v>-81.3</v>
      </c>
      <c r="K4848">
        <v>51376</v>
      </c>
      <c r="L4848"/>
      <c r="M4848"/>
    </row>
    <row r="4849" spans="1:13">
      <c r="A4849" s="61" t="s">
        <v>40</v>
      </c>
      <c r="B4849" s="61">
        <v>32708</v>
      </c>
      <c r="C4849" s="63" t="s">
        <v>968</v>
      </c>
      <c r="D4849" s="61">
        <v>0</v>
      </c>
      <c r="E4849" s="61" t="s">
        <v>7484</v>
      </c>
      <c r="F4849" s="61" t="s">
        <v>64</v>
      </c>
      <c r="G4849" s="61" t="s">
        <v>940</v>
      </c>
      <c r="H4849" s="61" t="s">
        <v>967</v>
      </c>
      <c r="I4849" s="61">
        <v>28.68</v>
      </c>
      <c r="J4849" s="61">
        <v>-81.27</v>
      </c>
      <c r="K4849">
        <v>47045</v>
      </c>
      <c r="L4849"/>
      <c r="M4849"/>
    </row>
    <row r="4850" spans="1:13">
      <c r="A4850" s="61" t="s">
        <v>40</v>
      </c>
      <c r="B4850" s="61">
        <v>34797</v>
      </c>
      <c r="C4850" s="63" t="s">
        <v>968</v>
      </c>
      <c r="D4850" s="61">
        <v>0</v>
      </c>
      <c r="E4850" s="61" t="s">
        <v>7689</v>
      </c>
      <c r="F4850" s="61" t="s">
        <v>64</v>
      </c>
      <c r="G4850" s="61" t="s">
        <v>7358</v>
      </c>
      <c r="H4850" s="61" t="s">
        <v>967</v>
      </c>
      <c r="I4850" s="61">
        <v>28.74</v>
      </c>
      <c r="J4850" s="61">
        <v>-81.819999999999993</v>
      </c>
      <c r="K4850">
        <v>1388</v>
      </c>
      <c r="L4850"/>
      <c r="M4850"/>
    </row>
    <row r="4851" spans="1:13">
      <c r="A4851" s="61" t="s">
        <v>40</v>
      </c>
      <c r="B4851" s="61">
        <v>34498</v>
      </c>
      <c r="C4851" s="63" t="s">
        <v>968</v>
      </c>
      <c r="D4851" s="61">
        <v>0</v>
      </c>
      <c r="E4851" s="61" t="s">
        <v>7663</v>
      </c>
      <c r="F4851" s="61" t="s">
        <v>64</v>
      </c>
      <c r="G4851" s="61" t="s">
        <v>7465</v>
      </c>
      <c r="H4851" s="61" t="s">
        <v>967</v>
      </c>
      <c r="I4851" s="61">
        <v>29.03</v>
      </c>
      <c r="J4851" s="61">
        <v>-82.74</v>
      </c>
      <c r="K4851">
        <v>588</v>
      </c>
      <c r="L4851"/>
      <c r="M4851"/>
    </row>
    <row r="4852" spans="1:13">
      <c r="A4852" s="61" t="s">
        <v>40</v>
      </c>
      <c r="B4852" s="61">
        <v>32466</v>
      </c>
      <c r="C4852" s="63" t="s">
        <v>968</v>
      </c>
      <c r="D4852" s="61">
        <v>0</v>
      </c>
      <c r="E4852" s="61" t="s">
        <v>3767</v>
      </c>
      <c r="F4852" s="61" t="s">
        <v>64</v>
      </c>
      <c r="G4852" s="61" t="s">
        <v>7408</v>
      </c>
      <c r="H4852" s="61" t="s">
        <v>7409</v>
      </c>
      <c r="I4852" s="61">
        <v>30.36</v>
      </c>
      <c r="J4852" s="61">
        <v>-85.43</v>
      </c>
      <c r="K4852">
        <v>6195</v>
      </c>
      <c r="L4852"/>
      <c r="M4852"/>
    </row>
    <row r="4853" spans="1:13">
      <c r="A4853" s="61" t="s">
        <v>40</v>
      </c>
      <c r="B4853" s="61">
        <v>32097</v>
      </c>
      <c r="C4853" s="63" t="s">
        <v>968</v>
      </c>
      <c r="D4853" s="61">
        <v>0</v>
      </c>
      <c r="E4853" s="61" t="s">
        <v>7339</v>
      </c>
      <c r="F4853" s="61" t="s">
        <v>64</v>
      </c>
      <c r="G4853" s="61" t="s">
        <v>2852</v>
      </c>
      <c r="H4853" s="61" t="s">
        <v>967</v>
      </c>
      <c r="I4853" s="61">
        <v>30.63</v>
      </c>
      <c r="J4853" s="61">
        <v>-81.569999999999993</v>
      </c>
      <c r="K4853">
        <v>23564</v>
      </c>
      <c r="L4853"/>
      <c r="M4853"/>
    </row>
    <row r="4854" spans="1:13">
      <c r="A4854" s="61" t="s">
        <v>40</v>
      </c>
      <c r="B4854" s="61">
        <v>32798</v>
      </c>
      <c r="C4854" s="63" t="s">
        <v>968</v>
      </c>
      <c r="D4854" s="61">
        <v>0</v>
      </c>
      <c r="E4854" s="61" t="s">
        <v>7503</v>
      </c>
      <c r="F4854" s="61" t="s">
        <v>64</v>
      </c>
      <c r="G4854" s="61" t="s">
        <v>1971</v>
      </c>
      <c r="H4854" s="61" t="s">
        <v>967</v>
      </c>
      <c r="I4854" s="61">
        <v>28.73</v>
      </c>
      <c r="J4854" s="61">
        <v>-81.599999999999994</v>
      </c>
      <c r="K4854">
        <v>2501</v>
      </c>
      <c r="L4854"/>
      <c r="M4854"/>
    </row>
    <row r="4855" spans="1:13">
      <c r="A4855" s="61" t="s">
        <v>40</v>
      </c>
      <c r="B4855" s="61">
        <v>33541</v>
      </c>
      <c r="C4855" s="63" t="s">
        <v>968</v>
      </c>
      <c r="D4855" s="61">
        <v>0</v>
      </c>
      <c r="E4855" s="61" t="s">
        <v>7574</v>
      </c>
      <c r="F4855" s="61" t="s">
        <v>64</v>
      </c>
      <c r="G4855" s="61" t="s">
        <v>7569</v>
      </c>
      <c r="H4855" s="61" t="s">
        <v>967</v>
      </c>
      <c r="I4855" s="61">
        <v>28.24</v>
      </c>
      <c r="J4855" s="61">
        <v>-82.23</v>
      </c>
      <c r="K4855">
        <v>22692</v>
      </c>
      <c r="L4855"/>
      <c r="M4855"/>
    </row>
    <row r="4856" spans="1:13">
      <c r="A4856" s="61" t="s">
        <v>40</v>
      </c>
      <c r="B4856" s="61">
        <v>33542</v>
      </c>
      <c r="C4856" s="63" t="s">
        <v>968</v>
      </c>
      <c r="D4856" s="61">
        <v>0</v>
      </c>
      <c r="E4856" s="61" t="s">
        <v>7574</v>
      </c>
      <c r="F4856" s="61" t="s">
        <v>64</v>
      </c>
      <c r="G4856" s="61" t="s">
        <v>7569</v>
      </c>
      <c r="H4856" s="61" t="s">
        <v>967</v>
      </c>
      <c r="I4856" s="61">
        <v>28.23</v>
      </c>
      <c r="J4856" s="61">
        <v>-82.17</v>
      </c>
      <c r="K4856">
        <v>22649</v>
      </c>
      <c r="L4856"/>
      <c r="M4856"/>
    </row>
    <row r="4857" spans="1:13">
      <c r="A4857" s="61" t="s">
        <v>40</v>
      </c>
      <c r="B4857" s="61">
        <v>33540</v>
      </c>
      <c r="C4857" s="63" t="s">
        <v>968</v>
      </c>
      <c r="D4857" s="61">
        <v>0</v>
      </c>
      <c r="E4857" s="61" t="s">
        <v>7574</v>
      </c>
      <c r="F4857" s="61" t="s">
        <v>64</v>
      </c>
      <c r="G4857" s="61" t="s">
        <v>7569</v>
      </c>
      <c r="H4857" s="61" t="s">
        <v>967</v>
      </c>
      <c r="I4857" s="61">
        <v>28.26</v>
      </c>
      <c r="J4857" s="61">
        <v>-82.13</v>
      </c>
      <c r="K4857">
        <v>9603</v>
      </c>
      <c r="L4857"/>
      <c r="M4857"/>
    </row>
    <row r="4858" spans="1:13">
      <c r="A4858" s="61" t="s">
        <v>40</v>
      </c>
      <c r="B4858" s="61">
        <v>33890</v>
      </c>
      <c r="C4858" s="63" t="s">
        <v>968</v>
      </c>
      <c r="D4858" s="61">
        <v>0</v>
      </c>
      <c r="E4858" s="61" t="s">
        <v>7611</v>
      </c>
      <c r="F4858" s="61" t="s">
        <v>64</v>
      </c>
      <c r="G4858" s="61" t="s">
        <v>7598</v>
      </c>
      <c r="H4858" s="61" t="s">
        <v>967</v>
      </c>
      <c r="I4858" s="61">
        <v>27.49</v>
      </c>
      <c r="J4858" s="61">
        <v>-81.790000000000006</v>
      </c>
      <c r="K4858">
        <v>4718</v>
      </c>
      <c r="L4858"/>
      <c r="M4858"/>
    </row>
    <row r="4859" spans="1:13">
      <c r="A4859" s="61" t="s">
        <v>40</v>
      </c>
      <c r="B4859" s="61">
        <v>31001</v>
      </c>
      <c r="C4859" s="63" t="s">
        <v>968</v>
      </c>
      <c r="D4859" s="61">
        <v>0</v>
      </c>
      <c r="E4859" s="61" t="s">
        <v>599</v>
      </c>
      <c r="F4859" s="61" t="s">
        <v>67</v>
      </c>
      <c r="G4859" s="61" t="s">
        <v>598</v>
      </c>
      <c r="H4859" s="61" t="s">
        <v>967</v>
      </c>
      <c r="I4859" s="61">
        <v>31.99</v>
      </c>
      <c r="J4859" s="61">
        <v>-83.3</v>
      </c>
      <c r="K4859">
        <v>4333</v>
      </c>
      <c r="L4859"/>
      <c r="M4859"/>
    </row>
    <row r="4860" spans="1:13">
      <c r="A4860" s="61" t="s">
        <v>40</v>
      </c>
      <c r="B4860" s="61">
        <v>30101</v>
      </c>
      <c r="C4860" s="63" t="s">
        <v>968</v>
      </c>
      <c r="D4860" s="61">
        <v>0</v>
      </c>
      <c r="E4860" s="61" t="s">
        <v>223</v>
      </c>
      <c r="F4860" s="61" t="s">
        <v>67</v>
      </c>
      <c r="G4860" s="61" t="s">
        <v>188</v>
      </c>
      <c r="H4860" s="61" t="s">
        <v>967</v>
      </c>
      <c r="I4860" s="61">
        <v>34.049999999999997</v>
      </c>
      <c r="J4860" s="61">
        <v>-84.67</v>
      </c>
      <c r="K4860">
        <v>61989</v>
      </c>
      <c r="L4860"/>
      <c r="M4860"/>
    </row>
    <row r="4861" spans="1:13">
      <c r="A4861" s="61" t="s">
        <v>40</v>
      </c>
      <c r="B4861" s="61">
        <v>30102</v>
      </c>
      <c r="C4861" s="63" t="s">
        <v>968</v>
      </c>
      <c r="D4861" s="61">
        <v>0</v>
      </c>
      <c r="E4861" s="61" t="s">
        <v>223</v>
      </c>
      <c r="F4861" s="61" t="s">
        <v>67</v>
      </c>
      <c r="G4861" s="61" t="s">
        <v>225</v>
      </c>
      <c r="H4861" s="61" t="s">
        <v>967</v>
      </c>
      <c r="I4861" s="61">
        <v>34.1</v>
      </c>
      <c r="J4861" s="61">
        <v>-84.63</v>
      </c>
      <c r="K4861">
        <v>43463</v>
      </c>
      <c r="L4861"/>
      <c r="M4861"/>
    </row>
    <row r="4862" spans="1:13">
      <c r="A4862" s="61" t="s">
        <v>40</v>
      </c>
      <c r="B4862" s="61">
        <v>30103</v>
      </c>
      <c r="C4862" s="63" t="s">
        <v>968</v>
      </c>
      <c r="D4862" s="61">
        <v>0</v>
      </c>
      <c r="E4862" s="61" t="s">
        <v>227</v>
      </c>
      <c r="F4862" s="61" t="s">
        <v>67</v>
      </c>
      <c r="G4862" s="61" t="s">
        <v>226</v>
      </c>
      <c r="H4862" s="61" t="s">
        <v>967</v>
      </c>
      <c r="I4862" s="61">
        <v>34.36</v>
      </c>
      <c r="J4862" s="61">
        <v>-84.91</v>
      </c>
      <c r="K4862">
        <v>15606</v>
      </c>
      <c r="L4862"/>
      <c r="M4862"/>
    </row>
    <row r="4863" spans="1:13">
      <c r="A4863" s="61" t="s">
        <v>40</v>
      </c>
      <c r="B4863" s="61">
        <v>31620</v>
      </c>
      <c r="C4863" s="63" t="s">
        <v>968</v>
      </c>
      <c r="D4863" s="61">
        <v>0</v>
      </c>
      <c r="E4863" s="61" t="s">
        <v>791</v>
      </c>
      <c r="F4863" s="61" t="s">
        <v>67</v>
      </c>
      <c r="G4863" s="61" t="s">
        <v>790</v>
      </c>
      <c r="H4863" s="61" t="s">
        <v>967</v>
      </c>
      <c r="I4863" s="61">
        <v>31.13</v>
      </c>
      <c r="J4863" s="61">
        <v>-83.42</v>
      </c>
      <c r="K4863">
        <v>10822</v>
      </c>
      <c r="L4863"/>
      <c r="M4863"/>
    </row>
    <row r="4864" spans="1:13">
      <c r="A4864" s="61" t="s">
        <v>40</v>
      </c>
      <c r="B4864" s="61">
        <v>31002</v>
      </c>
      <c r="C4864" s="63" t="s">
        <v>968</v>
      </c>
      <c r="D4864" s="61">
        <v>0</v>
      </c>
      <c r="E4864" s="61" t="s">
        <v>600</v>
      </c>
      <c r="F4864" s="61" t="s">
        <v>67</v>
      </c>
      <c r="G4864" s="61" t="s">
        <v>356</v>
      </c>
      <c r="H4864" s="61" t="s">
        <v>967</v>
      </c>
      <c r="I4864" s="61">
        <v>32.520000000000003</v>
      </c>
      <c r="J4864" s="61">
        <v>-82.59</v>
      </c>
      <c r="K4864">
        <v>2819</v>
      </c>
      <c r="L4864"/>
      <c r="M4864"/>
    </row>
    <row r="4865" spans="1:13">
      <c r="A4865" s="61" t="s">
        <v>40</v>
      </c>
      <c r="B4865" s="61">
        <v>30410</v>
      </c>
      <c r="C4865" s="63" t="s">
        <v>968</v>
      </c>
      <c r="D4865" s="61">
        <v>0</v>
      </c>
      <c r="E4865" s="61" t="s">
        <v>359</v>
      </c>
      <c r="F4865" s="61" t="s">
        <v>67</v>
      </c>
      <c r="G4865" s="61" t="s">
        <v>358</v>
      </c>
      <c r="H4865" s="61" t="s">
        <v>967</v>
      </c>
      <c r="I4865" s="61">
        <v>32.18</v>
      </c>
      <c r="J4865" s="61">
        <v>-82.57</v>
      </c>
      <c r="K4865">
        <v>1611</v>
      </c>
      <c r="L4865"/>
      <c r="M4865"/>
    </row>
    <row r="4866" spans="1:13">
      <c r="A4866" s="61" t="s">
        <v>40</v>
      </c>
      <c r="B4866" s="61">
        <v>30411</v>
      </c>
      <c r="C4866" s="63" t="s">
        <v>968</v>
      </c>
      <c r="D4866" s="61">
        <v>0</v>
      </c>
      <c r="E4866" s="61" t="s">
        <v>361</v>
      </c>
      <c r="F4866" s="61" t="s">
        <v>67</v>
      </c>
      <c r="G4866" s="61" t="s">
        <v>360</v>
      </c>
      <c r="H4866" s="61" t="s">
        <v>967</v>
      </c>
      <c r="I4866" s="61">
        <v>32.14</v>
      </c>
      <c r="J4866" s="61">
        <v>-82.77</v>
      </c>
      <c r="K4866">
        <v>4582</v>
      </c>
      <c r="L4866"/>
      <c r="M4866"/>
    </row>
    <row r="4867" spans="1:13">
      <c r="A4867" s="61" t="s">
        <v>40</v>
      </c>
      <c r="B4867" s="61">
        <v>31622</v>
      </c>
      <c r="C4867" s="63" t="s">
        <v>968</v>
      </c>
      <c r="D4867" s="61">
        <v>0</v>
      </c>
      <c r="E4867" s="61" t="s">
        <v>793</v>
      </c>
      <c r="F4867" s="61" t="s">
        <v>67</v>
      </c>
      <c r="G4867" s="61" t="s">
        <v>792</v>
      </c>
      <c r="H4867" s="61" t="s">
        <v>967</v>
      </c>
      <c r="I4867" s="61">
        <v>31.38</v>
      </c>
      <c r="J4867" s="61">
        <v>-83.22</v>
      </c>
      <c r="K4867">
        <v>1863</v>
      </c>
      <c r="L4867"/>
      <c r="M4867"/>
    </row>
    <row r="4868" spans="1:13">
      <c r="A4868" s="61" t="s">
        <v>40</v>
      </c>
      <c r="B4868" s="61">
        <v>31721</v>
      </c>
      <c r="C4868" s="63" t="s">
        <v>968</v>
      </c>
      <c r="D4868" s="61">
        <v>0</v>
      </c>
      <c r="E4868" s="61" t="s">
        <v>825</v>
      </c>
      <c r="F4868" s="61" t="s">
        <v>67</v>
      </c>
      <c r="G4868" s="61" t="s">
        <v>824</v>
      </c>
      <c r="H4868" s="61" t="s">
        <v>967</v>
      </c>
      <c r="I4868" s="61">
        <v>31.52</v>
      </c>
      <c r="J4868" s="61">
        <v>-84.3</v>
      </c>
      <c r="K4868">
        <v>19652</v>
      </c>
      <c r="L4868"/>
      <c r="M4868"/>
    </row>
    <row r="4869" spans="1:13">
      <c r="A4869" s="61" t="s">
        <v>40</v>
      </c>
      <c r="B4869" s="61">
        <v>31707</v>
      </c>
      <c r="C4869" s="63" t="s">
        <v>968</v>
      </c>
      <c r="D4869" s="61">
        <v>0</v>
      </c>
      <c r="E4869" s="61" t="s">
        <v>825</v>
      </c>
      <c r="F4869" s="61" t="s">
        <v>67</v>
      </c>
      <c r="G4869" s="61" t="s">
        <v>824</v>
      </c>
      <c r="H4869" s="61" t="s">
        <v>967</v>
      </c>
      <c r="I4869" s="61">
        <v>31.59</v>
      </c>
      <c r="J4869" s="61">
        <v>-84.21</v>
      </c>
      <c r="K4869">
        <v>24623</v>
      </c>
      <c r="L4869"/>
      <c r="M4869"/>
    </row>
    <row r="4870" spans="1:13">
      <c r="A4870" s="61" t="s">
        <v>40</v>
      </c>
      <c r="B4870" s="61">
        <v>31701</v>
      </c>
      <c r="C4870" s="63" t="s">
        <v>968</v>
      </c>
      <c r="D4870" s="61">
        <v>0</v>
      </c>
      <c r="E4870" s="61" t="s">
        <v>825</v>
      </c>
      <c r="F4870" s="61" t="s">
        <v>67</v>
      </c>
      <c r="G4870" s="61" t="s">
        <v>824</v>
      </c>
      <c r="H4870" s="61" t="s">
        <v>967</v>
      </c>
      <c r="I4870" s="61">
        <v>31.57</v>
      </c>
      <c r="J4870" s="61">
        <v>-84.17</v>
      </c>
      <c r="K4870">
        <v>18133</v>
      </c>
      <c r="L4870"/>
      <c r="M4870"/>
    </row>
    <row r="4871" spans="1:13">
      <c r="A4871" s="61" t="s">
        <v>40</v>
      </c>
      <c r="B4871" s="61">
        <v>31705</v>
      </c>
      <c r="C4871" s="63" t="s">
        <v>968</v>
      </c>
      <c r="D4871" s="61">
        <v>0</v>
      </c>
      <c r="E4871" s="61" t="s">
        <v>825</v>
      </c>
      <c r="F4871" s="61" t="s">
        <v>67</v>
      </c>
      <c r="G4871" s="61" t="s">
        <v>824</v>
      </c>
      <c r="H4871" s="61" t="s">
        <v>967</v>
      </c>
      <c r="I4871" s="61">
        <v>31.52</v>
      </c>
      <c r="J4871" s="61">
        <v>-84.04</v>
      </c>
      <c r="K4871">
        <v>29858</v>
      </c>
      <c r="L4871"/>
      <c r="M4871"/>
    </row>
    <row r="4872" spans="1:13">
      <c r="A4872" s="61" t="s">
        <v>40</v>
      </c>
      <c r="B4872" s="61">
        <v>31301</v>
      </c>
      <c r="C4872" s="63" t="s">
        <v>968</v>
      </c>
      <c r="D4872" s="61">
        <v>0</v>
      </c>
      <c r="E4872" s="61" t="s">
        <v>707</v>
      </c>
      <c r="F4872" s="61" t="s">
        <v>67</v>
      </c>
      <c r="G4872" s="61" t="s">
        <v>706</v>
      </c>
      <c r="H4872" s="61" t="s">
        <v>967</v>
      </c>
      <c r="I4872" s="61">
        <v>31.78</v>
      </c>
      <c r="J4872" s="61">
        <v>-81.599999999999994</v>
      </c>
      <c r="K4872">
        <v>4073</v>
      </c>
      <c r="L4872"/>
      <c r="M4872"/>
    </row>
    <row r="4873" spans="1:13">
      <c r="A4873" s="61" t="s">
        <v>40</v>
      </c>
      <c r="B4873" s="61">
        <v>31510</v>
      </c>
      <c r="C4873" s="63" t="s">
        <v>968</v>
      </c>
      <c r="D4873" s="61">
        <v>0</v>
      </c>
      <c r="E4873" s="61" t="s">
        <v>740</v>
      </c>
      <c r="F4873" s="61" t="s">
        <v>67</v>
      </c>
      <c r="G4873" s="61" t="s">
        <v>739</v>
      </c>
      <c r="H4873" s="61" t="s">
        <v>967</v>
      </c>
      <c r="I4873" s="61">
        <v>31.54</v>
      </c>
      <c r="J4873" s="61">
        <v>-82.47</v>
      </c>
      <c r="K4873">
        <v>9893</v>
      </c>
      <c r="L4873"/>
      <c r="M4873"/>
    </row>
    <row r="4874" spans="1:13">
      <c r="A4874" s="61" t="s">
        <v>40</v>
      </c>
      <c r="B4874" s="61">
        <v>30009</v>
      </c>
      <c r="C4874" s="63" t="s">
        <v>968</v>
      </c>
      <c r="D4874" s="61">
        <v>0</v>
      </c>
      <c r="E4874" s="61" t="s">
        <v>186</v>
      </c>
      <c r="F4874" s="61" t="s">
        <v>67</v>
      </c>
      <c r="G4874" s="61" t="s">
        <v>185</v>
      </c>
      <c r="H4874" s="61" t="s">
        <v>967</v>
      </c>
      <c r="I4874" s="61">
        <v>34.08</v>
      </c>
      <c r="J4874" s="61">
        <v>-84.31</v>
      </c>
      <c r="K4874">
        <v>19256</v>
      </c>
      <c r="L4874"/>
      <c r="M4874"/>
    </row>
    <row r="4875" spans="1:13">
      <c r="A4875" s="61" t="s">
        <v>40</v>
      </c>
      <c r="B4875" s="61">
        <v>30004</v>
      </c>
      <c r="C4875" s="63" t="s">
        <v>968</v>
      </c>
      <c r="D4875" s="61">
        <v>0</v>
      </c>
      <c r="E4875" s="61" t="s">
        <v>186</v>
      </c>
      <c r="F4875" s="61" t="s">
        <v>67</v>
      </c>
      <c r="G4875" s="61" t="s">
        <v>185</v>
      </c>
      <c r="H4875" s="61" t="s">
        <v>967</v>
      </c>
      <c r="I4875" s="61">
        <v>34.14</v>
      </c>
      <c r="J4875" s="61">
        <v>-84.29</v>
      </c>
      <c r="K4875">
        <v>68607</v>
      </c>
      <c r="L4875"/>
      <c r="M4875"/>
    </row>
    <row r="4876" spans="1:13">
      <c r="A4876" s="61" t="s">
        <v>40</v>
      </c>
      <c r="B4876" s="61">
        <v>30022</v>
      </c>
      <c r="C4876" s="63" t="s">
        <v>968</v>
      </c>
      <c r="D4876" s="61">
        <v>0</v>
      </c>
      <c r="E4876" s="61" t="s">
        <v>186</v>
      </c>
      <c r="F4876" s="61" t="s">
        <v>67</v>
      </c>
      <c r="G4876" s="61" t="s">
        <v>185</v>
      </c>
      <c r="H4876" s="61" t="s">
        <v>967</v>
      </c>
      <c r="I4876" s="61">
        <v>34.06</v>
      </c>
      <c r="J4876" s="61">
        <v>-84.27</v>
      </c>
      <c r="K4876">
        <v>66667</v>
      </c>
      <c r="L4876"/>
      <c r="M4876"/>
    </row>
    <row r="4877" spans="1:13">
      <c r="A4877" s="61" t="s">
        <v>40</v>
      </c>
      <c r="B4877" s="61">
        <v>30005</v>
      </c>
      <c r="C4877" s="63" t="s">
        <v>968</v>
      </c>
      <c r="D4877" s="61">
        <v>0</v>
      </c>
      <c r="E4877" s="61" t="s">
        <v>186</v>
      </c>
      <c r="F4877" s="61" t="s">
        <v>67</v>
      </c>
      <c r="G4877" s="61" t="s">
        <v>185</v>
      </c>
      <c r="H4877" s="61" t="s">
        <v>967</v>
      </c>
      <c r="I4877" s="61">
        <v>34.090000000000003</v>
      </c>
      <c r="J4877" s="61">
        <v>-84.22</v>
      </c>
      <c r="K4877">
        <v>39308</v>
      </c>
      <c r="L4877"/>
      <c r="M4877"/>
    </row>
    <row r="4878" spans="1:13">
      <c r="A4878" s="61" t="s">
        <v>40</v>
      </c>
      <c r="B4878" s="61">
        <v>30510</v>
      </c>
      <c r="C4878" s="63" t="s">
        <v>968</v>
      </c>
      <c r="D4878" s="61">
        <v>0</v>
      </c>
      <c r="E4878" s="61" t="s">
        <v>415</v>
      </c>
      <c r="F4878" s="61" t="s">
        <v>67</v>
      </c>
      <c r="G4878" s="61" t="s">
        <v>414</v>
      </c>
      <c r="H4878" s="61" t="s">
        <v>967</v>
      </c>
      <c r="I4878" s="61">
        <v>34.47</v>
      </c>
      <c r="J4878" s="61">
        <v>-83.57</v>
      </c>
      <c r="K4878">
        <v>8612</v>
      </c>
      <c r="L4878"/>
      <c r="M4878"/>
    </row>
    <row r="4879" spans="1:13">
      <c r="A4879" s="61" t="s">
        <v>40</v>
      </c>
      <c r="B4879" s="61">
        <v>31512</v>
      </c>
      <c r="C4879" s="63" t="s">
        <v>968</v>
      </c>
      <c r="D4879" s="61">
        <v>0</v>
      </c>
      <c r="E4879" s="61" t="s">
        <v>742</v>
      </c>
      <c r="F4879" s="61" t="s">
        <v>67</v>
      </c>
      <c r="G4879" s="61" t="s">
        <v>741</v>
      </c>
      <c r="H4879" s="61" t="s">
        <v>967</v>
      </c>
      <c r="I4879" s="61">
        <v>31.59</v>
      </c>
      <c r="J4879" s="61">
        <v>-83.01</v>
      </c>
      <c r="K4879">
        <v>2052</v>
      </c>
      <c r="L4879"/>
      <c r="M4879"/>
    </row>
    <row r="4880" spans="1:13">
      <c r="A4880" s="61" t="s">
        <v>40</v>
      </c>
      <c r="B4880" s="61">
        <v>31719</v>
      </c>
      <c r="C4880" s="63" t="s">
        <v>968</v>
      </c>
      <c r="D4880" s="61">
        <v>0</v>
      </c>
      <c r="E4880" s="61" t="s">
        <v>827</v>
      </c>
      <c r="F4880" s="61" t="s">
        <v>67</v>
      </c>
      <c r="G4880" s="61" t="s">
        <v>826</v>
      </c>
      <c r="H4880" s="61" t="s">
        <v>967</v>
      </c>
      <c r="I4880" s="61">
        <v>32.06</v>
      </c>
      <c r="J4880" s="61">
        <v>-84.26</v>
      </c>
      <c r="K4880">
        <v>9335</v>
      </c>
      <c r="L4880"/>
      <c r="M4880"/>
    </row>
    <row r="4881" spans="1:13">
      <c r="A4881" s="61" t="s">
        <v>40</v>
      </c>
      <c r="B4881" s="61">
        <v>31709</v>
      </c>
      <c r="C4881" s="63" t="s">
        <v>968</v>
      </c>
      <c r="D4881" s="61">
        <v>0</v>
      </c>
      <c r="E4881" s="61" t="s">
        <v>827</v>
      </c>
      <c r="F4881" s="61" t="s">
        <v>67</v>
      </c>
      <c r="G4881" s="61" t="s">
        <v>826</v>
      </c>
      <c r="H4881" s="61" t="s">
        <v>967</v>
      </c>
      <c r="I4881" s="61">
        <v>32.07</v>
      </c>
      <c r="J4881" s="61">
        <v>-84.22</v>
      </c>
      <c r="K4881">
        <v>15487</v>
      </c>
      <c r="L4881"/>
      <c r="M4881"/>
    </row>
    <row r="4882" spans="1:13">
      <c r="A4882" s="61" t="s">
        <v>40</v>
      </c>
      <c r="B4882" s="61">
        <v>31711</v>
      </c>
      <c r="C4882" s="63" t="s">
        <v>968</v>
      </c>
      <c r="D4882" s="61">
        <v>0</v>
      </c>
      <c r="E4882" s="61" t="s">
        <v>828</v>
      </c>
      <c r="F4882" s="61" t="s">
        <v>67</v>
      </c>
      <c r="G4882" s="61" t="s">
        <v>826</v>
      </c>
      <c r="H4882" s="61" t="s">
        <v>967</v>
      </c>
      <c r="I4882" s="61">
        <v>32.19</v>
      </c>
      <c r="J4882" s="61">
        <v>-84.14</v>
      </c>
      <c r="K4882">
        <v>895</v>
      </c>
      <c r="L4882"/>
      <c r="M4882"/>
    </row>
    <row r="4883" spans="1:13">
      <c r="A4883" s="61" t="s">
        <v>40</v>
      </c>
      <c r="B4883" s="61">
        <v>30802</v>
      </c>
      <c r="C4883" s="63" t="s">
        <v>968</v>
      </c>
      <c r="D4883" s="61">
        <v>0</v>
      </c>
      <c r="E4883" s="61" t="s">
        <v>567</v>
      </c>
      <c r="F4883" s="61" t="s">
        <v>67</v>
      </c>
      <c r="G4883" s="61" t="s">
        <v>566</v>
      </c>
      <c r="H4883" s="61" t="s">
        <v>967</v>
      </c>
      <c r="I4883" s="61">
        <v>33.6</v>
      </c>
      <c r="J4883" s="61">
        <v>-82.31</v>
      </c>
      <c r="K4883">
        <v>6849</v>
      </c>
      <c r="L4883"/>
      <c r="M4883"/>
    </row>
    <row r="4884" spans="1:13">
      <c r="A4884" s="61" t="s">
        <v>40</v>
      </c>
      <c r="B4884" s="61">
        <v>31712</v>
      </c>
      <c r="C4884" s="63" t="s">
        <v>968</v>
      </c>
      <c r="D4884" s="61">
        <v>0</v>
      </c>
      <c r="E4884" s="61" t="s">
        <v>829</v>
      </c>
      <c r="F4884" s="61" t="s">
        <v>67</v>
      </c>
      <c r="G4884" s="61" t="s">
        <v>614</v>
      </c>
      <c r="H4884" s="61" t="s">
        <v>967</v>
      </c>
      <c r="I4884" s="61">
        <v>31.83</v>
      </c>
      <c r="J4884" s="61">
        <v>-83.73</v>
      </c>
      <c r="K4884">
        <v>1155</v>
      </c>
      <c r="L4884"/>
      <c r="M4884"/>
    </row>
    <row r="4885" spans="1:13">
      <c r="A4885" s="61" t="s">
        <v>40</v>
      </c>
      <c r="B4885" s="61">
        <v>30104</v>
      </c>
      <c r="C4885" s="63" t="s">
        <v>968</v>
      </c>
      <c r="D4885" s="61">
        <v>0</v>
      </c>
      <c r="E4885" s="61" t="s">
        <v>229</v>
      </c>
      <c r="F4885" s="61" t="s">
        <v>67</v>
      </c>
      <c r="G4885" s="61" t="s">
        <v>228</v>
      </c>
      <c r="H4885" s="61" t="s">
        <v>967</v>
      </c>
      <c r="I4885" s="61">
        <v>34.04</v>
      </c>
      <c r="J4885" s="61">
        <v>-85.05</v>
      </c>
      <c r="K4885">
        <v>4910</v>
      </c>
      <c r="L4885"/>
      <c r="M4885"/>
    </row>
    <row r="4886" spans="1:13">
      <c r="A4886" s="61" t="s">
        <v>40</v>
      </c>
      <c r="B4886" s="61">
        <v>39813</v>
      </c>
      <c r="C4886" s="63" t="s">
        <v>968</v>
      </c>
      <c r="D4886" s="61">
        <v>0</v>
      </c>
      <c r="E4886" s="61" t="s">
        <v>918</v>
      </c>
      <c r="F4886" s="61" t="s">
        <v>67</v>
      </c>
      <c r="G4886" s="61" t="s">
        <v>917</v>
      </c>
      <c r="H4886" s="61" t="s">
        <v>967</v>
      </c>
      <c r="I4886" s="61">
        <v>31.41</v>
      </c>
      <c r="J4886" s="61">
        <v>-84.69</v>
      </c>
      <c r="K4886">
        <v>1705</v>
      </c>
      <c r="L4886"/>
      <c r="M4886"/>
    </row>
    <row r="4887" spans="1:13">
      <c r="A4887" s="61" t="s">
        <v>40</v>
      </c>
      <c r="B4887" s="61">
        <v>30105</v>
      </c>
      <c r="C4887" s="63" t="s">
        <v>968</v>
      </c>
      <c r="D4887" s="61">
        <v>0</v>
      </c>
      <c r="E4887" s="61" t="s">
        <v>231</v>
      </c>
      <c r="F4887" s="61" t="s">
        <v>67</v>
      </c>
      <c r="G4887" s="61" t="s">
        <v>230</v>
      </c>
      <c r="H4887" s="61" t="s">
        <v>967</v>
      </c>
      <c r="I4887" s="61">
        <v>34.47</v>
      </c>
      <c r="J4887" s="61">
        <v>-85.21</v>
      </c>
      <c r="K4887">
        <v>2283</v>
      </c>
      <c r="L4887"/>
      <c r="M4887"/>
    </row>
    <row r="4888" spans="1:13">
      <c r="A4888" s="61" t="s">
        <v>40</v>
      </c>
      <c r="B4888" s="61">
        <v>30619</v>
      </c>
      <c r="C4888" s="63" t="s">
        <v>968</v>
      </c>
      <c r="D4888" s="61">
        <v>0</v>
      </c>
      <c r="E4888" s="61" t="s">
        <v>485</v>
      </c>
      <c r="F4888" s="61" t="s">
        <v>67</v>
      </c>
      <c r="G4888" s="61" t="s">
        <v>484</v>
      </c>
      <c r="H4888" s="61" t="s">
        <v>967</v>
      </c>
      <c r="I4888" s="61">
        <v>33.909999999999997</v>
      </c>
      <c r="J4888" s="61">
        <v>-83.21</v>
      </c>
      <c r="K4888">
        <v>1610</v>
      </c>
      <c r="L4888"/>
      <c r="M4888"/>
    </row>
    <row r="4889" spans="1:13">
      <c r="A4889" s="61" t="s">
        <v>40</v>
      </c>
      <c r="B4889" s="61">
        <v>31714</v>
      </c>
      <c r="C4889" s="63" t="s">
        <v>968</v>
      </c>
      <c r="D4889" s="61">
        <v>0</v>
      </c>
      <c r="E4889" s="61" t="s">
        <v>831</v>
      </c>
      <c r="F4889" s="61" t="s">
        <v>67</v>
      </c>
      <c r="G4889" s="61" t="s">
        <v>830</v>
      </c>
      <c r="H4889" s="61" t="s">
        <v>967</v>
      </c>
      <c r="I4889" s="61">
        <v>31.7</v>
      </c>
      <c r="J4889" s="61">
        <v>-83.65</v>
      </c>
      <c r="K4889">
        <v>6630</v>
      </c>
      <c r="L4889"/>
      <c r="M4889"/>
    </row>
    <row r="4890" spans="1:13">
      <c r="A4890" s="61" t="s">
        <v>40</v>
      </c>
      <c r="B4890" s="61">
        <v>30607</v>
      </c>
      <c r="C4890" s="63" t="s">
        <v>968</v>
      </c>
      <c r="D4890" s="61">
        <v>0</v>
      </c>
      <c r="E4890" s="61" t="s">
        <v>483</v>
      </c>
      <c r="F4890" s="61" t="s">
        <v>67</v>
      </c>
      <c r="G4890" s="61" t="s">
        <v>482</v>
      </c>
      <c r="H4890" s="61" t="s">
        <v>967</v>
      </c>
      <c r="I4890" s="61">
        <v>34.020000000000003</v>
      </c>
      <c r="J4890" s="61">
        <v>-83.45</v>
      </c>
      <c r="K4890">
        <v>11383</v>
      </c>
      <c r="L4890"/>
      <c r="M4890"/>
    </row>
    <row r="4891" spans="1:13">
      <c r="A4891" s="61" t="s">
        <v>40</v>
      </c>
      <c r="B4891" s="61">
        <v>30606</v>
      </c>
      <c r="C4891" s="63" t="s">
        <v>968</v>
      </c>
      <c r="D4891" s="61">
        <v>0</v>
      </c>
      <c r="E4891" s="61" t="s">
        <v>483</v>
      </c>
      <c r="F4891" s="61" t="s">
        <v>67</v>
      </c>
      <c r="G4891" s="61" t="s">
        <v>482</v>
      </c>
      <c r="H4891" s="61" t="s">
        <v>967</v>
      </c>
      <c r="I4891" s="61">
        <v>33.950000000000003</v>
      </c>
      <c r="J4891" s="61">
        <v>-83.39</v>
      </c>
      <c r="K4891">
        <v>46798</v>
      </c>
      <c r="L4891"/>
      <c r="M4891"/>
    </row>
    <row r="4892" spans="1:13">
      <c r="A4892" s="61" t="s">
        <v>40</v>
      </c>
      <c r="B4892" s="61">
        <v>30601</v>
      </c>
      <c r="C4892" s="63" t="s">
        <v>968</v>
      </c>
      <c r="D4892" s="61">
        <v>0</v>
      </c>
      <c r="E4892" s="61" t="s">
        <v>483</v>
      </c>
      <c r="F4892" s="61" t="s">
        <v>67</v>
      </c>
      <c r="G4892" s="61" t="s">
        <v>482</v>
      </c>
      <c r="H4892" s="61" t="s">
        <v>967</v>
      </c>
      <c r="I4892" s="61">
        <v>34</v>
      </c>
      <c r="J4892" s="61">
        <v>-83.34</v>
      </c>
      <c r="K4892">
        <v>25036</v>
      </c>
      <c r="L4892"/>
      <c r="M4892"/>
    </row>
    <row r="4893" spans="1:13">
      <c r="A4893" s="61" t="s">
        <v>40</v>
      </c>
      <c r="B4893" s="61">
        <v>30605</v>
      </c>
      <c r="C4893" s="63" t="s">
        <v>968</v>
      </c>
      <c r="D4893" s="61">
        <v>0</v>
      </c>
      <c r="E4893" s="61" t="s">
        <v>483</v>
      </c>
      <c r="F4893" s="61" t="s">
        <v>67</v>
      </c>
      <c r="G4893" s="61" t="s">
        <v>482</v>
      </c>
      <c r="H4893" s="61" t="s">
        <v>967</v>
      </c>
      <c r="I4893" s="61">
        <v>33.909999999999997</v>
      </c>
      <c r="J4893" s="61">
        <v>-83.32</v>
      </c>
      <c r="K4893">
        <v>43205</v>
      </c>
      <c r="L4893"/>
      <c r="M4893"/>
    </row>
    <row r="4894" spans="1:13">
      <c r="A4894" s="61" t="s">
        <v>40</v>
      </c>
      <c r="B4894" s="61">
        <v>30336</v>
      </c>
      <c r="C4894" s="63" t="s">
        <v>968</v>
      </c>
      <c r="D4894" s="61">
        <v>0</v>
      </c>
      <c r="E4894" s="61" t="s">
        <v>353</v>
      </c>
      <c r="F4894" s="61" t="s">
        <v>67</v>
      </c>
      <c r="G4894" s="61" t="s">
        <v>185</v>
      </c>
      <c r="H4894" s="61" t="s">
        <v>967</v>
      </c>
      <c r="I4894" s="61">
        <v>33.74</v>
      </c>
      <c r="J4894" s="61">
        <v>-84.57</v>
      </c>
      <c r="K4894">
        <v>1338</v>
      </c>
      <c r="L4894"/>
      <c r="M4894"/>
    </row>
    <row r="4895" spans="1:13">
      <c r="A4895" s="61" t="s">
        <v>40</v>
      </c>
      <c r="B4895" s="61">
        <v>30331</v>
      </c>
      <c r="C4895" s="63" t="s">
        <v>968</v>
      </c>
      <c r="D4895" s="61">
        <v>0</v>
      </c>
      <c r="E4895" s="61" t="s">
        <v>353</v>
      </c>
      <c r="F4895" s="61" t="s">
        <v>67</v>
      </c>
      <c r="G4895" s="61" t="s">
        <v>185</v>
      </c>
      <c r="H4895" s="61" t="s">
        <v>967</v>
      </c>
      <c r="I4895" s="61">
        <v>33.71</v>
      </c>
      <c r="J4895" s="61">
        <v>-84.53</v>
      </c>
      <c r="K4895">
        <v>60770</v>
      </c>
      <c r="L4895"/>
      <c r="M4895"/>
    </row>
    <row r="4896" spans="1:13">
      <c r="A4896" s="61" t="s">
        <v>40</v>
      </c>
      <c r="B4896" s="61">
        <v>30349</v>
      </c>
      <c r="C4896" s="63" t="s">
        <v>968</v>
      </c>
      <c r="D4896" s="61">
        <v>0</v>
      </c>
      <c r="E4896" s="61" t="s">
        <v>353</v>
      </c>
      <c r="F4896" s="61" t="s">
        <v>67</v>
      </c>
      <c r="G4896" s="61" t="s">
        <v>185</v>
      </c>
      <c r="H4896" s="61" t="s">
        <v>967</v>
      </c>
      <c r="I4896" s="61">
        <v>33.61</v>
      </c>
      <c r="J4896" s="61">
        <v>-84.49</v>
      </c>
      <c r="K4896">
        <v>81320</v>
      </c>
      <c r="L4896"/>
      <c r="M4896"/>
    </row>
    <row r="4897" spans="1:13">
      <c r="A4897" s="61" t="s">
        <v>40</v>
      </c>
      <c r="B4897" s="61">
        <v>30311</v>
      </c>
      <c r="C4897" s="63" t="s">
        <v>968</v>
      </c>
      <c r="D4897" s="61">
        <v>0</v>
      </c>
      <c r="E4897" s="61" t="s">
        <v>353</v>
      </c>
      <c r="F4897" s="61" t="s">
        <v>67</v>
      </c>
      <c r="G4897" s="61" t="s">
        <v>185</v>
      </c>
      <c r="H4897" s="61" t="s">
        <v>967</v>
      </c>
      <c r="I4897" s="61">
        <v>33.72</v>
      </c>
      <c r="J4897" s="61">
        <v>-84.48</v>
      </c>
      <c r="K4897">
        <v>33568</v>
      </c>
      <c r="L4897"/>
      <c r="M4897"/>
    </row>
    <row r="4898" spans="1:13">
      <c r="A4898" s="61" t="s">
        <v>40</v>
      </c>
      <c r="B4898" s="61">
        <v>30369</v>
      </c>
      <c r="C4898" s="63" t="s">
        <v>968</v>
      </c>
      <c r="D4898" s="61">
        <v>0</v>
      </c>
      <c r="E4898" s="61" t="s">
        <v>353</v>
      </c>
      <c r="F4898" s="61" t="s">
        <v>67</v>
      </c>
      <c r="G4898" s="61" t="s">
        <v>185</v>
      </c>
      <c r="H4898" s="61" t="s">
        <v>967</v>
      </c>
      <c r="I4898" s="61">
        <v>33.799999999999997</v>
      </c>
      <c r="J4898" s="61">
        <v>-84.47</v>
      </c>
      <c r="K4898">
        <v>3721</v>
      </c>
      <c r="L4898"/>
      <c r="M4898"/>
    </row>
    <row r="4899" spans="1:13">
      <c r="A4899" s="61" t="s">
        <v>40</v>
      </c>
      <c r="B4899" s="61">
        <v>30339</v>
      </c>
      <c r="C4899" s="63" t="s">
        <v>968</v>
      </c>
      <c r="D4899" s="61">
        <v>0</v>
      </c>
      <c r="E4899" s="61" t="s">
        <v>353</v>
      </c>
      <c r="F4899" s="61" t="s">
        <v>67</v>
      </c>
      <c r="G4899" s="61" t="s">
        <v>188</v>
      </c>
      <c r="H4899" s="61" t="s">
        <v>967</v>
      </c>
      <c r="I4899" s="61">
        <v>33.86</v>
      </c>
      <c r="J4899" s="61">
        <v>-84.47</v>
      </c>
      <c r="K4899">
        <v>31490</v>
      </c>
      <c r="L4899"/>
      <c r="M4899"/>
    </row>
    <row r="4900" spans="1:13">
      <c r="A4900" s="61" t="s">
        <v>40</v>
      </c>
      <c r="B4900" s="61">
        <v>30337</v>
      </c>
      <c r="C4900" s="63" t="s">
        <v>968</v>
      </c>
      <c r="D4900" s="61">
        <v>0</v>
      </c>
      <c r="E4900" s="61" t="s">
        <v>353</v>
      </c>
      <c r="F4900" s="61" t="s">
        <v>67</v>
      </c>
      <c r="G4900" s="61" t="s">
        <v>185</v>
      </c>
      <c r="H4900" s="61" t="s">
        <v>967</v>
      </c>
      <c r="I4900" s="61">
        <v>33.64</v>
      </c>
      <c r="J4900" s="61">
        <v>-84.46</v>
      </c>
      <c r="K4900">
        <v>11810</v>
      </c>
      <c r="L4900"/>
      <c r="M4900"/>
    </row>
    <row r="4901" spans="1:13">
      <c r="A4901" s="61" t="s">
        <v>40</v>
      </c>
      <c r="B4901" s="61">
        <v>30344</v>
      </c>
      <c r="C4901" s="63" t="s">
        <v>968</v>
      </c>
      <c r="D4901" s="61">
        <v>0</v>
      </c>
      <c r="E4901" s="61" t="s">
        <v>353</v>
      </c>
      <c r="F4901" s="61" t="s">
        <v>67</v>
      </c>
      <c r="G4901" s="61" t="s">
        <v>185</v>
      </c>
      <c r="H4901" s="61" t="s">
        <v>967</v>
      </c>
      <c r="I4901" s="61">
        <v>33.68</v>
      </c>
      <c r="J4901" s="61">
        <v>-84.46</v>
      </c>
      <c r="K4901">
        <v>35365</v>
      </c>
      <c r="L4901"/>
      <c r="M4901"/>
    </row>
    <row r="4902" spans="1:13">
      <c r="A4902" s="61" t="s">
        <v>40</v>
      </c>
      <c r="B4902" s="61">
        <v>30318</v>
      </c>
      <c r="C4902" s="63" t="s">
        <v>968</v>
      </c>
      <c r="D4902" s="61">
        <v>0</v>
      </c>
      <c r="E4902" s="61" t="s">
        <v>353</v>
      </c>
      <c r="F4902" s="61" t="s">
        <v>67</v>
      </c>
      <c r="G4902" s="61" t="s">
        <v>185</v>
      </c>
      <c r="H4902" s="61" t="s">
        <v>967</v>
      </c>
      <c r="I4902" s="61">
        <v>33.78</v>
      </c>
      <c r="J4902" s="61">
        <v>-84.44</v>
      </c>
      <c r="K4902">
        <v>60392</v>
      </c>
      <c r="L4902"/>
      <c r="M4902"/>
    </row>
    <row r="4903" spans="1:13">
      <c r="A4903" s="61" t="s">
        <v>40</v>
      </c>
      <c r="B4903" s="61">
        <v>30310</v>
      </c>
      <c r="C4903" s="63" t="s">
        <v>968</v>
      </c>
      <c r="D4903" s="61">
        <v>0</v>
      </c>
      <c r="E4903" s="61" t="s">
        <v>353</v>
      </c>
      <c r="F4903" s="61" t="s">
        <v>67</v>
      </c>
      <c r="G4903" s="61" t="s">
        <v>185</v>
      </c>
      <c r="H4903" s="61" t="s">
        <v>967</v>
      </c>
      <c r="I4903" s="61">
        <v>33.72</v>
      </c>
      <c r="J4903" s="61">
        <v>-84.42</v>
      </c>
      <c r="K4903">
        <v>27365</v>
      </c>
      <c r="L4903"/>
      <c r="M4903"/>
    </row>
    <row r="4904" spans="1:13">
      <c r="A4904" s="61" t="s">
        <v>40</v>
      </c>
      <c r="B4904" s="61">
        <v>30314</v>
      </c>
      <c r="C4904" s="63" t="s">
        <v>968</v>
      </c>
      <c r="D4904" s="61">
        <v>0</v>
      </c>
      <c r="E4904" s="61" t="s">
        <v>353</v>
      </c>
      <c r="F4904" s="61" t="s">
        <v>67</v>
      </c>
      <c r="G4904" s="61" t="s">
        <v>185</v>
      </c>
      <c r="H4904" s="61" t="s">
        <v>967</v>
      </c>
      <c r="I4904" s="61">
        <v>33.75</v>
      </c>
      <c r="J4904" s="61">
        <v>-84.42</v>
      </c>
      <c r="K4904">
        <v>20598</v>
      </c>
      <c r="L4904"/>
      <c r="M4904"/>
    </row>
    <row r="4905" spans="1:13">
      <c r="A4905" s="61" t="s">
        <v>40</v>
      </c>
      <c r="B4905" s="61">
        <v>30327</v>
      </c>
      <c r="C4905" s="63" t="s">
        <v>968</v>
      </c>
      <c r="D4905" s="61">
        <v>0</v>
      </c>
      <c r="E4905" s="61" t="s">
        <v>353</v>
      </c>
      <c r="F4905" s="61" t="s">
        <v>67</v>
      </c>
      <c r="G4905" s="61" t="s">
        <v>185</v>
      </c>
      <c r="H4905" s="61" t="s">
        <v>967</v>
      </c>
      <c r="I4905" s="61">
        <v>33.86</v>
      </c>
      <c r="J4905" s="61">
        <v>-84.42</v>
      </c>
      <c r="K4905">
        <v>24789</v>
      </c>
      <c r="L4905"/>
      <c r="M4905"/>
    </row>
    <row r="4906" spans="1:13">
      <c r="A4906" s="61" t="s">
        <v>40</v>
      </c>
      <c r="B4906" s="61">
        <v>30313</v>
      </c>
      <c r="C4906" s="63" t="s">
        <v>968</v>
      </c>
      <c r="D4906" s="61">
        <v>0</v>
      </c>
      <c r="E4906" s="61" t="s">
        <v>353</v>
      </c>
      <c r="F4906" s="61" t="s">
        <v>67</v>
      </c>
      <c r="G4906" s="61" t="s">
        <v>185</v>
      </c>
      <c r="H4906" s="61" t="s">
        <v>967</v>
      </c>
      <c r="I4906" s="61">
        <v>33.76</v>
      </c>
      <c r="J4906" s="61">
        <v>-84.4</v>
      </c>
      <c r="K4906">
        <v>9788</v>
      </c>
      <c r="L4906"/>
      <c r="M4906"/>
    </row>
    <row r="4907" spans="1:13">
      <c r="A4907" s="61" t="s">
        <v>40</v>
      </c>
      <c r="B4907" s="61">
        <v>30363</v>
      </c>
      <c r="C4907" s="63" t="s">
        <v>968</v>
      </c>
      <c r="D4907" s="61">
        <v>0</v>
      </c>
      <c r="E4907" s="61" t="s">
        <v>353</v>
      </c>
      <c r="F4907" s="61" t="s">
        <v>67</v>
      </c>
      <c r="G4907" s="61" t="s">
        <v>185</v>
      </c>
      <c r="H4907" s="61" t="s">
        <v>967</v>
      </c>
      <c r="I4907" s="61">
        <v>33.79</v>
      </c>
      <c r="J4907" s="61">
        <v>-84.4</v>
      </c>
      <c r="K4907">
        <v>3721</v>
      </c>
      <c r="L4907"/>
      <c r="M4907"/>
    </row>
    <row r="4908" spans="1:13">
      <c r="A4908" s="61" t="s">
        <v>40</v>
      </c>
      <c r="B4908" s="61">
        <v>30304</v>
      </c>
      <c r="C4908" s="63" t="s">
        <v>968</v>
      </c>
      <c r="D4908" s="61">
        <v>0</v>
      </c>
      <c r="E4908" s="61" t="s">
        <v>353</v>
      </c>
      <c r="F4908" s="61" t="s">
        <v>67</v>
      </c>
      <c r="G4908" s="61" t="s">
        <v>185</v>
      </c>
      <c r="H4908" s="61" t="s">
        <v>967</v>
      </c>
      <c r="I4908" s="61">
        <v>33.64</v>
      </c>
      <c r="J4908" s="61">
        <v>-84.39</v>
      </c>
      <c r="K4908">
        <v>9352</v>
      </c>
      <c r="L4908"/>
      <c r="M4908"/>
    </row>
    <row r="4909" spans="1:13">
      <c r="A4909" s="61" t="s">
        <v>40</v>
      </c>
      <c r="B4909" s="61">
        <v>30354</v>
      </c>
      <c r="C4909" s="63" t="s">
        <v>968</v>
      </c>
      <c r="D4909" s="61">
        <v>0</v>
      </c>
      <c r="E4909" s="61" t="s">
        <v>353</v>
      </c>
      <c r="F4909" s="61" t="s">
        <v>67</v>
      </c>
      <c r="G4909" s="61" t="s">
        <v>185</v>
      </c>
      <c r="H4909" s="61" t="s">
        <v>967</v>
      </c>
      <c r="I4909" s="61">
        <v>33.659999999999997</v>
      </c>
      <c r="J4909" s="61">
        <v>-84.39</v>
      </c>
      <c r="K4909">
        <v>16151</v>
      </c>
      <c r="L4909"/>
      <c r="M4909"/>
    </row>
    <row r="4910" spans="1:13">
      <c r="A4910" s="61" t="s">
        <v>40</v>
      </c>
      <c r="B4910" s="61">
        <v>30303</v>
      </c>
      <c r="C4910" s="63" t="s">
        <v>968</v>
      </c>
      <c r="D4910" s="61">
        <v>0</v>
      </c>
      <c r="E4910" s="61" t="s">
        <v>353</v>
      </c>
      <c r="F4910" s="61" t="s">
        <v>67</v>
      </c>
      <c r="G4910" s="61" t="s">
        <v>185</v>
      </c>
      <c r="H4910" s="61" t="s">
        <v>967</v>
      </c>
      <c r="I4910" s="61">
        <v>33.75</v>
      </c>
      <c r="J4910" s="61">
        <v>-84.39</v>
      </c>
      <c r="K4910">
        <v>9352</v>
      </c>
      <c r="L4910"/>
      <c r="M4910"/>
    </row>
    <row r="4911" spans="1:13">
      <c r="A4911" s="61" t="s">
        <v>40</v>
      </c>
      <c r="B4911" s="61">
        <v>30334</v>
      </c>
      <c r="C4911" s="63" t="s">
        <v>968</v>
      </c>
      <c r="D4911" s="61">
        <v>0</v>
      </c>
      <c r="E4911" s="61" t="s">
        <v>353</v>
      </c>
      <c r="F4911" s="61" t="s">
        <v>67</v>
      </c>
      <c r="G4911" s="61" t="s">
        <v>185</v>
      </c>
      <c r="H4911" s="61" t="s">
        <v>967</v>
      </c>
      <c r="I4911" s="61">
        <v>33.75</v>
      </c>
      <c r="J4911" s="61">
        <v>-84.39</v>
      </c>
      <c r="K4911">
        <v>33</v>
      </c>
      <c r="L4911"/>
      <c r="M4911"/>
    </row>
    <row r="4912" spans="1:13">
      <c r="A4912" s="61" t="s">
        <v>40</v>
      </c>
      <c r="B4912" s="61">
        <v>30315</v>
      </c>
      <c r="C4912" s="63" t="s">
        <v>968</v>
      </c>
      <c r="D4912" s="61">
        <v>0</v>
      </c>
      <c r="E4912" s="61" t="s">
        <v>353</v>
      </c>
      <c r="F4912" s="61" t="s">
        <v>67</v>
      </c>
      <c r="G4912" s="61" t="s">
        <v>185</v>
      </c>
      <c r="H4912" s="61" t="s">
        <v>967</v>
      </c>
      <c r="I4912" s="61">
        <v>33.700000000000003</v>
      </c>
      <c r="J4912" s="61">
        <v>-84.38</v>
      </c>
      <c r="K4912">
        <v>34327</v>
      </c>
      <c r="L4912"/>
      <c r="M4912"/>
    </row>
    <row r="4913" spans="1:13">
      <c r="A4913" s="61" t="s">
        <v>40</v>
      </c>
      <c r="B4913" s="61">
        <v>30312</v>
      </c>
      <c r="C4913" s="63" t="s">
        <v>968</v>
      </c>
      <c r="D4913" s="61">
        <v>0</v>
      </c>
      <c r="E4913" s="61" t="s">
        <v>353</v>
      </c>
      <c r="F4913" s="61" t="s">
        <v>67</v>
      </c>
      <c r="G4913" s="61" t="s">
        <v>185</v>
      </c>
      <c r="H4913" s="61" t="s">
        <v>967</v>
      </c>
      <c r="I4913" s="61">
        <v>33.74</v>
      </c>
      <c r="J4913" s="61">
        <v>-84.38</v>
      </c>
      <c r="K4913">
        <v>25435</v>
      </c>
      <c r="L4913"/>
      <c r="M4913"/>
    </row>
    <row r="4914" spans="1:13">
      <c r="A4914" s="61" t="s">
        <v>40</v>
      </c>
      <c r="B4914" s="61">
        <v>30379</v>
      </c>
      <c r="C4914" s="63" t="s">
        <v>968</v>
      </c>
      <c r="D4914" s="61">
        <v>1</v>
      </c>
      <c r="E4914" s="61" t="s">
        <v>353</v>
      </c>
      <c r="F4914" s="61" t="s">
        <v>67</v>
      </c>
      <c r="G4914" s="61" t="s">
        <v>185</v>
      </c>
      <c r="H4914" s="61" t="s">
        <v>967</v>
      </c>
      <c r="I4914" s="61">
        <v>33.74</v>
      </c>
      <c r="J4914" s="61">
        <v>-84.38</v>
      </c>
      <c r="K4914">
        <v>3721</v>
      </c>
      <c r="L4914"/>
      <c r="M4914"/>
    </row>
    <row r="4915" spans="1:13">
      <c r="A4915" s="61" t="s">
        <v>40</v>
      </c>
      <c r="B4915" s="61">
        <v>31120</v>
      </c>
      <c r="C4915" s="63" t="s">
        <v>968</v>
      </c>
      <c r="D4915" s="61">
        <v>1</v>
      </c>
      <c r="E4915" s="61" t="s">
        <v>353</v>
      </c>
      <c r="F4915" s="61" t="s">
        <v>67</v>
      </c>
      <c r="G4915" s="61" t="s">
        <v>185</v>
      </c>
      <c r="H4915" s="61" t="s">
        <v>967</v>
      </c>
      <c r="I4915" s="61">
        <v>33.74</v>
      </c>
      <c r="J4915" s="61">
        <v>-84.38</v>
      </c>
      <c r="K4915">
        <v>2750</v>
      </c>
      <c r="L4915"/>
      <c r="M4915"/>
    </row>
    <row r="4916" spans="1:13">
      <c r="A4916" s="61" t="s">
        <v>40</v>
      </c>
      <c r="B4916" s="61">
        <v>30309</v>
      </c>
      <c r="C4916" s="63" t="s">
        <v>968</v>
      </c>
      <c r="D4916" s="61">
        <v>0</v>
      </c>
      <c r="E4916" s="61" t="s">
        <v>353</v>
      </c>
      <c r="F4916" s="61" t="s">
        <v>67</v>
      </c>
      <c r="G4916" s="61" t="s">
        <v>185</v>
      </c>
      <c r="H4916" s="61" t="s">
        <v>967</v>
      </c>
      <c r="I4916" s="61">
        <v>33.78</v>
      </c>
      <c r="J4916" s="61">
        <v>-84.38</v>
      </c>
      <c r="K4916">
        <v>31856</v>
      </c>
      <c r="L4916"/>
      <c r="M4916"/>
    </row>
    <row r="4917" spans="1:13">
      <c r="A4917" s="61" t="s">
        <v>40</v>
      </c>
      <c r="B4917" s="61">
        <v>30361</v>
      </c>
      <c r="C4917" s="63" t="s">
        <v>968</v>
      </c>
      <c r="D4917" s="61">
        <v>0</v>
      </c>
      <c r="E4917" s="61" t="s">
        <v>353</v>
      </c>
      <c r="F4917" s="61" t="s">
        <v>67</v>
      </c>
      <c r="G4917" s="61" t="s">
        <v>185</v>
      </c>
      <c r="H4917" s="61" t="s">
        <v>967</v>
      </c>
      <c r="I4917" s="61">
        <v>33.78</v>
      </c>
      <c r="J4917" s="61">
        <v>-84.38</v>
      </c>
      <c r="K4917">
        <v>16612</v>
      </c>
      <c r="L4917"/>
      <c r="M4917"/>
    </row>
    <row r="4918" spans="1:13">
      <c r="A4918" s="61" t="s">
        <v>40</v>
      </c>
      <c r="B4918" s="61">
        <v>30305</v>
      </c>
      <c r="C4918" s="63" t="s">
        <v>968</v>
      </c>
      <c r="D4918" s="61">
        <v>0</v>
      </c>
      <c r="E4918" s="61" t="s">
        <v>353</v>
      </c>
      <c r="F4918" s="61" t="s">
        <v>67</v>
      </c>
      <c r="G4918" s="61" t="s">
        <v>185</v>
      </c>
      <c r="H4918" s="61" t="s">
        <v>967</v>
      </c>
      <c r="I4918" s="61">
        <v>33.83</v>
      </c>
      <c r="J4918" s="61">
        <v>-84.38</v>
      </c>
      <c r="K4918">
        <v>29173</v>
      </c>
      <c r="L4918"/>
      <c r="M4918"/>
    </row>
    <row r="4919" spans="1:13">
      <c r="A4919" s="61" t="s">
        <v>40</v>
      </c>
      <c r="B4919" s="61">
        <v>30328</v>
      </c>
      <c r="C4919" s="63" t="s">
        <v>968</v>
      </c>
      <c r="D4919" s="61">
        <v>0</v>
      </c>
      <c r="E4919" s="61" t="s">
        <v>353</v>
      </c>
      <c r="F4919" s="61" t="s">
        <v>67</v>
      </c>
      <c r="G4919" s="61" t="s">
        <v>185</v>
      </c>
      <c r="H4919" s="61" t="s">
        <v>967</v>
      </c>
      <c r="I4919" s="61">
        <v>33.93</v>
      </c>
      <c r="J4919" s="61">
        <v>-84.38</v>
      </c>
      <c r="K4919">
        <v>40322</v>
      </c>
      <c r="L4919"/>
      <c r="M4919"/>
    </row>
    <row r="4920" spans="1:13">
      <c r="A4920" s="61" t="s">
        <v>40</v>
      </c>
      <c r="B4920" s="61">
        <v>30308</v>
      </c>
      <c r="C4920" s="63" t="s">
        <v>968</v>
      </c>
      <c r="D4920" s="61">
        <v>0</v>
      </c>
      <c r="E4920" s="61" t="s">
        <v>353</v>
      </c>
      <c r="F4920" s="61" t="s">
        <v>67</v>
      </c>
      <c r="G4920" s="61" t="s">
        <v>185</v>
      </c>
      <c r="H4920" s="61" t="s">
        <v>967</v>
      </c>
      <c r="I4920" s="61">
        <v>33.770000000000003</v>
      </c>
      <c r="J4920" s="61">
        <v>-84.37</v>
      </c>
      <c r="K4920">
        <v>22121</v>
      </c>
      <c r="L4920"/>
      <c r="M4920"/>
    </row>
    <row r="4921" spans="1:13">
      <c r="A4921" s="61" t="s">
        <v>40</v>
      </c>
      <c r="B4921" s="61">
        <v>30342</v>
      </c>
      <c r="C4921" s="63" t="s">
        <v>968</v>
      </c>
      <c r="D4921" s="61">
        <v>0</v>
      </c>
      <c r="E4921" s="61" t="s">
        <v>353</v>
      </c>
      <c r="F4921" s="61" t="s">
        <v>67</v>
      </c>
      <c r="G4921" s="61" t="s">
        <v>185</v>
      </c>
      <c r="H4921" s="61" t="s">
        <v>967</v>
      </c>
      <c r="I4921" s="61">
        <v>33.880000000000003</v>
      </c>
      <c r="J4921" s="61">
        <v>-84.37</v>
      </c>
      <c r="K4921">
        <v>32494</v>
      </c>
      <c r="L4921"/>
      <c r="M4921"/>
    </row>
    <row r="4922" spans="1:13">
      <c r="A4922" s="61" t="s">
        <v>40</v>
      </c>
      <c r="B4922" s="61">
        <v>30324</v>
      </c>
      <c r="C4922" s="63" t="s">
        <v>968</v>
      </c>
      <c r="D4922" s="61">
        <v>0</v>
      </c>
      <c r="E4922" s="61" t="s">
        <v>353</v>
      </c>
      <c r="F4922" s="61" t="s">
        <v>67</v>
      </c>
      <c r="G4922" s="61" t="s">
        <v>185</v>
      </c>
      <c r="H4922" s="61" t="s">
        <v>967</v>
      </c>
      <c r="I4922" s="61">
        <v>33.81</v>
      </c>
      <c r="J4922" s="61">
        <v>-84.36</v>
      </c>
      <c r="K4922">
        <v>30942</v>
      </c>
      <c r="L4922"/>
      <c r="M4922"/>
    </row>
    <row r="4923" spans="1:13">
      <c r="A4923" s="61" t="s">
        <v>40</v>
      </c>
      <c r="B4923" s="61">
        <v>30326</v>
      </c>
      <c r="C4923" s="63" t="s">
        <v>968</v>
      </c>
      <c r="D4923" s="61">
        <v>0</v>
      </c>
      <c r="E4923" s="61" t="s">
        <v>353</v>
      </c>
      <c r="F4923" s="61" t="s">
        <v>67</v>
      </c>
      <c r="G4923" s="61" t="s">
        <v>185</v>
      </c>
      <c r="H4923" s="61" t="s">
        <v>967</v>
      </c>
      <c r="I4923" s="61">
        <v>33.85</v>
      </c>
      <c r="J4923" s="61">
        <v>-84.36</v>
      </c>
      <c r="K4923">
        <v>8729</v>
      </c>
      <c r="L4923"/>
      <c r="M4923"/>
    </row>
    <row r="4924" spans="1:13">
      <c r="A4924" s="61" t="s">
        <v>40</v>
      </c>
      <c r="B4924" s="61">
        <v>30376</v>
      </c>
      <c r="C4924" s="63" t="s">
        <v>968</v>
      </c>
      <c r="D4924" s="61">
        <v>1</v>
      </c>
      <c r="E4924" s="61" t="s">
        <v>353</v>
      </c>
      <c r="F4924" s="61" t="s">
        <v>67</v>
      </c>
      <c r="G4924" s="61" t="s">
        <v>185</v>
      </c>
      <c r="H4924" s="61" t="s">
        <v>967</v>
      </c>
      <c r="I4924" s="61">
        <v>33.81</v>
      </c>
      <c r="J4924" s="61">
        <v>-84.35</v>
      </c>
      <c r="K4924">
        <v>3721</v>
      </c>
      <c r="L4924"/>
      <c r="M4924"/>
    </row>
    <row r="4925" spans="1:13">
      <c r="A4925" s="61" t="s">
        <v>40</v>
      </c>
      <c r="B4925" s="61">
        <v>30306</v>
      </c>
      <c r="C4925" s="63" t="s">
        <v>968</v>
      </c>
      <c r="D4925" s="61">
        <v>0</v>
      </c>
      <c r="E4925" s="61" t="s">
        <v>353</v>
      </c>
      <c r="F4925" s="61" t="s">
        <v>67</v>
      </c>
      <c r="G4925" s="61" t="s">
        <v>185</v>
      </c>
      <c r="H4925" s="61" t="s">
        <v>967</v>
      </c>
      <c r="I4925" s="61">
        <v>33.78</v>
      </c>
      <c r="J4925" s="61">
        <v>-84.34</v>
      </c>
      <c r="K4925">
        <v>25053</v>
      </c>
      <c r="L4925"/>
      <c r="M4925"/>
    </row>
    <row r="4926" spans="1:13">
      <c r="A4926" s="61" t="s">
        <v>40</v>
      </c>
      <c r="B4926" s="61">
        <v>30346</v>
      </c>
      <c r="C4926" s="63" t="s">
        <v>968</v>
      </c>
      <c r="D4926" s="61">
        <v>0</v>
      </c>
      <c r="E4926" s="61" t="s">
        <v>353</v>
      </c>
      <c r="F4926" s="61" t="s">
        <v>67</v>
      </c>
      <c r="G4926" s="61" t="s">
        <v>958</v>
      </c>
      <c r="H4926" s="61" t="s">
        <v>967</v>
      </c>
      <c r="I4926" s="61">
        <v>33.92</v>
      </c>
      <c r="J4926" s="61">
        <v>-84.34</v>
      </c>
      <c r="K4926">
        <v>5643</v>
      </c>
      <c r="L4926"/>
      <c r="M4926"/>
    </row>
    <row r="4927" spans="1:13">
      <c r="A4927" s="61" t="s">
        <v>40</v>
      </c>
      <c r="B4927" s="61">
        <v>30307</v>
      </c>
      <c r="C4927" s="63" t="s">
        <v>968</v>
      </c>
      <c r="D4927" s="61">
        <v>0</v>
      </c>
      <c r="E4927" s="61" t="s">
        <v>353</v>
      </c>
      <c r="F4927" s="61" t="s">
        <v>67</v>
      </c>
      <c r="G4927" s="61" t="s">
        <v>958</v>
      </c>
      <c r="H4927" s="61" t="s">
        <v>967</v>
      </c>
      <c r="I4927" s="61">
        <v>33.76</v>
      </c>
      <c r="J4927" s="61">
        <v>-84.33</v>
      </c>
      <c r="K4927">
        <v>20807</v>
      </c>
      <c r="L4927"/>
      <c r="M4927"/>
    </row>
    <row r="4928" spans="1:13">
      <c r="A4928" s="61" t="s">
        <v>40</v>
      </c>
      <c r="B4928" s="61">
        <v>30347</v>
      </c>
      <c r="C4928" s="63" t="s">
        <v>968</v>
      </c>
      <c r="D4928" s="61">
        <v>1</v>
      </c>
      <c r="E4928" s="61" t="s">
        <v>353</v>
      </c>
      <c r="F4928" s="61" t="s">
        <v>67</v>
      </c>
      <c r="G4928" s="61" t="s">
        <v>185</v>
      </c>
      <c r="H4928" s="61" t="s">
        <v>967</v>
      </c>
      <c r="I4928" s="61">
        <v>33.82</v>
      </c>
      <c r="J4928" s="61">
        <v>-84.33</v>
      </c>
      <c r="K4928">
        <v>5643</v>
      </c>
      <c r="L4928"/>
      <c r="M4928"/>
    </row>
    <row r="4929" spans="1:13">
      <c r="A4929" s="61" t="s">
        <v>40</v>
      </c>
      <c r="B4929" s="61">
        <v>30319</v>
      </c>
      <c r="C4929" s="63" t="s">
        <v>968</v>
      </c>
      <c r="D4929" s="61">
        <v>0</v>
      </c>
      <c r="E4929" s="61" t="s">
        <v>353</v>
      </c>
      <c r="F4929" s="61" t="s">
        <v>67</v>
      </c>
      <c r="G4929" s="61" t="s">
        <v>958</v>
      </c>
      <c r="H4929" s="61" t="s">
        <v>967</v>
      </c>
      <c r="I4929" s="61">
        <v>33.869999999999997</v>
      </c>
      <c r="J4929" s="61">
        <v>-84.33</v>
      </c>
      <c r="K4929">
        <v>44026</v>
      </c>
      <c r="L4929"/>
      <c r="M4929"/>
    </row>
    <row r="4930" spans="1:13">
      <c r="A4930" s="61" t="s">
        <v>40</v>
      </c>
      <c r="B4930" s="61">
        <v>30316</v>
      </c>
      <c r="C4930" s="63" t="s">
        <v>968</v>
      </c>
      <c r="D4930" s="61">
        <v>0</v>
      </c>
      <c r="E4930" s="61" t="s">
        <v>353</v>
      </c>
      <c r="F4930" s="61" t="s">
        <v>67</v>
      </c>
      <c r="G4930" s="61" t="s">
        <v>958</v>
      </c>
      <c r="H4930" s="61" t="s">
        <v>967</v>
      </c>
      <c r="I4930" s="61">
        <v>33.72</v>
      </c>
      <c r="J4930" s="61">
        <v>-84.32</v>
      </c>
      <c r="K4930">
        <v>33625</v>
      </c>
      <c r="L4930"/>
      <c r="M4930"/>
    </row>
    <row r="4931" spans="1:13">
      <c r="A4931" s="61" t="s">
        <v>40</v>
      </c>
      <c r="B4931" s="61">
        <v>30317</v>
      </c>
      <c r="C4931" s="63" t="s">
        <v>968</v>
      </c>
      <c r="D4931" s="61">
        <v>0</v>
      </c>
      <c r="E4931" s="61" t="s">
        <v>353</v>
      </c>
      <c r="F4931" s="61" t="s">
        <v>67</v>
      </c>
      <c r="G4931" s="61" t="s">
        <v>958</v>
      </c>
      <c r="H4931" s="61" t="s">
        <v>967</v>
      </c>
      <c r="I4931" s="61">
        <v>33.75</v>
      </c>
      <c r="J4931" s="61">
        <v>-84.32</v>
      </c>
      <c r="K4931">
        <v>13774</v>
      </c>
      <c r="L4931"/>
      <c r="M4931"/>
    </row>
    <row r="4932" spans="1:13">
      <c r="A4932" s="61" t="s">
        <v>40</v>
      </c>
      <c r="B4932" s="61">
        <v>30329</v>
      </c>
      <c r="C4932" s="63" t="s">
        <v>968</v>
      </c>
      <c r="D4932" s="61">
        <v>0</v>
      </c>
      <c r="E4932" s="61" t="s">
        <v>353</v>
      </c>
      <c r="F4932" s="61" t="s">
        <v>67</v>
      </c>
      <c r="G4932" s="61" t="s">
        <v>958</v>
      </c>
      <c r="H4932" s="61" t="s">
        <v>967</v>
      </c>
      <c r="I4932" s="61">
        <v>33.82</v>
      </c>
      <c r="J4932" s="61">
        <v>-84.32</v>
      </c>
      <c r="K4932">
        <v>29506</v>
      </c>
      <c r="L4932"/>
      <c r="M4932"/>
    </row>
    <row r="4933" spans="1:13">
      <c r="A4933" s="61" t="s">
        <v>40</v>
      </c>
      <c r="B4933" s="61">
        <v>30350</v>
      </c>
      <c r="C4933" s="63" t="s">
        <v>968</v>
      </c>
      <c r="D4933" s="61">
        <v>0</v>
      </c>
      <c r="E4933" s="61" t="s">
        <v>353</v>
      </c>
      <c r="F4933" s="61" t="s">
        <v>67</v>
      </c>
      <c r="G4933" s="61" t="s">
        <v>185</v>
      </c>
      <c r="H4933" s="61" t="s">
        <v>967</v>
      </c>
      <c r="I4933" s="61">
        <v>33.97</v>
      </c>
      <c r="J4933" s="61">
        <v>-84.32</v>
      </c>
      <c r="K4933">
        <v>35882</v>
      </c>
      <c r="L4933"/>
      <c r="M4933"/>
    </row>
    <row r="4934" spans="1:13">
      <c r="A4934" s="61" t="s">
        <v>40</v>
      </c>
      <c r="B4934" s="61">
        <v>30338</v>
      </c>
      <c r="C4934" s="63" t="s">
        <v>968</v>
      </c>
      <c r="D4934" s="61">
        <v>0</v>
      </c>
      <c r="E4934" s="61" t="s">
        <v>353</v>
      </c>
      <c r="F4934" s="61" t="s">
        <v>67</v>
      </c>
      <c r="G4934" s="61" t="s">
        <v>958</v>
      </c>
      <c r="H4934" s="61" t="s">
        <v>967</v>
      </c>
      <c r="I4934" s="61">
        <v>33.94</v>
      </c>
      <c r="J4934" s="61">
        <v>-84.31</v>
      </c>
      <c r="K4934">
        <v>37650</v>
      </c>
      <c r="L4934"/>
      <c r="M4934"/>
    </row>
    <row r="4935" spans="1:13">
      <c r="A4935" s="61" t="s">
        <v>40</v>
      </c>
      <c r="B4935" s="61">
        <v>30341</v>
      </c>
      <c r="C4935" s="63" t="s">
        <v>968</v>
      </c>
      <c r="D4935" s="61">
        <v>0</v>
      </c>
      <c r="E4935" s="61" t="s">
        <v>353</v>
      </c>
      <c r="F4935" s="61" t="s">
        <v>67</v>
      </c>
      <c r="G4935" s="61" t="s">
        <v>958</v>
      </c>
      <c r="H4935" s="61" t="s">
        <v>967</v>
      </c>
      <c r="I4935" s="61">
        <v>33.9</v>
      </c>
      <c r="J4935" s="61">
        <v>-84.3</v>
      </c>
      <c r="K4935">
        <v>35959</v>
      </c>
      <c r="L4935"/>
      <c r="M4935"/>
    </row>
    <row r="4936" spans="1:13">
      <c r="A4936" s="61" t="s">
        <v>40</v>
      </c>
      <c r="B4936" s="61">
        <v>30345</v>
      </c>
      <c r="C4936" s="63" t="s">
        <v>968</v>
      </c>
      <c r="D4936" s="61">
        <v>0</v>
      </c>
      <c r="E4936" s="61" t="s">
        <v>353</v>
      </c>
      <c r="F4936" s="61" t="s">
        <v>67</v>
      </c>
      <c r="G4936" s="61" t="s">
        <v>958</v>
      </c>
      <c r="H4936" s="61" t="s">
        <v>967</v>
      </c>
      <c r="I4936" s="61">
        <v>33.85</v>
      </c>
      <c r="J4936" s="61">
        <v>-84.28</v>
      </c>
      <c r="K4936">
        <v>25893</v>
      </c>
      <c r="L4936"/>
      <c r="M4936"/>
    </row>
    <row r="4937" spans="1:13">
      <c r="A4937" s="61" t="s">
        <v>40</v>
      </c>
      <c r="B4937" s="61">
        <v>30360</v>
      </c>
      <c r="C4937" s="63" t="s">
        <v>968</v>
      </c>
      <c r="D4937" s="61">
        <v>0</v>
      </c>
      <c r="E4937" s="61" t="s">
        <v>353</v>
      </c>
      <c r="F4937" s="61" t="s">
        <v>67</v>
      </c>
      <c r="G4937" s="61" t="s">
        <v>958</v>
      </c>
      <c r="H4937" s="61" t="s">
        <v>967</v>
      </c>
      <c r="I4937" s="61">
        <v>33.93</v>
      </c>
      <c r="J4937" s="61">
        <v>-84.27</v>
      </c>
      <c r="K4937">
        <v>16612</v>
      </c>
      <c r="L4937"/>
      <c r="M4937"/>
    </row>
    <row r="4938" spans="1:13">
      <c r="A4938" s="61" t="s">
        <v>40</v>
      </c>
      <c r="B4938" s="61">
        <v>30340</v>
      </c>
      <c r="C4938" s="63" t="s">
        <v>968</v>
      </c>
      <c r="D4938" s="61">
        <v>0</v>
      </c>
      <c r="E4938" s="61" t="s">
        <v>353</v>
      </c>
      <c r="F4938" s="61" t="s">
        <v>67</v>
      </c>
      <c r="G4938" s="61" t="s">
        <v>958</v>
      </c>
      <c r="H4938" s="61" t="s">
        <v>967</v>
      </c>
      <c r="I4938" s="61">
        <v>33.89</v>
      </c>
      <c r="J4938" s="61">
        <v>-84.25</v>
      </c>
      <c r="K4938">
        <v>30529</v>
      </c>
      <c r="L4938"/>
      <c r="M4938"/>
    </row>
    <row r="4939" spans="1:13">
      <c r="A4939" s="61" t="s">
        <v>40</v>
      </c>
      <c r="B4939" s="61">
        <v>39815</v>
      </c>
      <c r="C4939" s="63" t="s">
        <v>968</v>
      </c>
      <c r="D4939" s="61">
        <v>0</v>
      </c>
      <c r="E4939" s="61" t="s">
        <v>920</v>
      </c>
      <c r="F4939" s="61" t="s">
        <v>67</v>
      </c>
      <c r="G4939" s="61" t="s">
        <v>919</v>
      </c>
      <c r="H4939" s="61" t="s">
        <v>967</v>
      </c>
      <c r="I4939" s="61">
        <v>30.74</v>
      </c>
      <c r="J4939" s="61">
        <v>-84.47</v>
      </c>
      <c r="K4939">
        <v>1630</v>
      </c>
      <c r="L4939"/>
      <c r="M4939"/>
    </row>
    <row r="4940" spans="1:13">
      <c r="A4940" s="61" t="s">
        <v>40</v>
      </c>
      <c r="B4940" s="61">
        <v>30011</v>
      </c>
      <c r="C4940" s="63" t="s">
        <v>968</v>
      </c>
      <c r="D4940" s="61">
        <v>0</v>
      </c>
      <c r="E4940" s="61" t="s">
        <v>191</v>
      </c>
      <c r="F4940" s="61" t="s">
        <v>67</v>
      </c>
      <c r="G4940" s="61" t="s">
        <v>190</v>
      </c>
      <c r="H4940" s="61" t="s">
        <v>967</v>
      </c>
      <c r="I4940" s="61">
        <v>34.01</v>
      </c>
      <c r="J4940" s="61">
        <v>-83.83</v>
      </c>
      <c r="K4940">
        <v>18827</v>
      </c>
      <c r="L4940"/>
      <c r="M4940"/>
    </row>
    <row r="4941" spans="1:13">
      <c r="A4941" s="61" t="s">
        <v>40</v>
      </c>
      <c r="B4941" s="61">
        <v>30905</v>
      </c>
      <c r="C4941" s="63" t="s">
        <v>968</v>
      </c>
      <c r="D4941" s="61">
        <v>0</v>
      </c>
      <c r="E4941" s="61" t="s">
        <v>594</v>
      </c>
      <c r="F4941" s="61" t="s">
        <v>67</v>
      </c>
      <c r="G4941" s="61" t="s">
        <v>569</v>
      </c>
      <c r="H4941" s="61" t="s">
        <v>967</v>
      </c>
      <c r="I4941" s="61">
        <v>33.42</v>
      </c>
      <c r="J4941" s="61">
        <v>-82.14</v>
      </c>
      <c r="K4941">
        <v>8301</v>
      </c>
      <c r="L4941"/>
      <c r="M4941"/>
    </row>
    <row r="4942" spans="1:13">
      <c r="A4942" s="61" t="s">
        <v>40</v>
      </c>
      <c r="B4942" s="61">
        <v>30907</v>
      </c>
      <c r="C4942" s="63" t="s">
        <v>968</v>
      </c>
      <c r="D4942" s="61">
        <v>0</v>
      </c>
      <c r="E4942" s="61" t="s">
        <v>594</v>
      </c>
      <c r="F4942" s="61" t="s">
        <v>67</v>
      </c>
      <c r="G4942" s="61" t="s">
        <v>566</v>
      </c>
      <c r="H4942" s="61" t="s">
        <v>967</v>
      </c>
      <c r="I4942" s="61">
        <v>33.520000000000003</v>
      </c>
      <c r="J4942" s="61">
        <v>-82.09</v>
      </c>
      <c r="K4942">
        <v>50964</v>
      </c>
      <c r="L4942"/>
      <c r="M4942"/>
    </row>
    <row r="4943" spans="1:13">
      <c r="A4943" s="61" t="s">
        <v>40</v>
      </c>
      <c r="B4943" s="61">
        <v>30909</v>
      </c>
      <c r="C4943" s="63" t="s">
        <v>968</v>
      </c>
      <c r="D4943" s="61">
        <v>0</v>
      </c>
      <c r="E4943" s="61" t="s">
        <v>594</v>
      </c>
      <c r="F4943" s="61" t="s">
        <v>67</v>
      </c>
      <c r="G4943" s="61" t="s">
        <v>569</v>
      </c>
      <c r="H4943" s="61" t="s">
        <v>967</v>
      </c>
      <c r="I4943" s="61">
        <v>33.47</v>
      </c>
      <c r="J4943" s="61">
        <v>-82.08</v>
      </c>
      <c r="K4943">
        <v>48181</v>
      </c>
      <c r="L4943"/>
      <c r="M4943"/>
    </row>
    <row r="4944" spans="1:13">
      <c r="A4944" s="61" t="s">
        <v>40</v>
      </c>
      <c r="B4944" s="61">
        <v>30904</v>
      </c>
      <c r="C4944" s="63" t="s">
        <v>968</v>
      </c>
      <c r="D4944" s="61">
        <v>0</v>
      </c>
      <c r="E4944" s="61" t="s">
        <v>594</v>
      </c>
      <c r="F4944" s="61" t="s">
        <v>67</v>
      </c>
      <c r="G4944" s="61" t="s">
        <v>569</v>
      </c>
      <c r="H4944" s="61" t="s">
        <v>967</v>
      </c>
      <c r="I4944" s="61">
        <v>33.479999999999997</v>
      </c>
      <c r="J4944" s="61">
        <v>-82.01</v>
      </c>
      <c r="K4944">
        <v>24145</v>
      </c>
      <c r="L4944"/>
      <c r="M4944"/>
    </row>
    <row r="4945" spans="1:13">
      <c r="A4945" s="61" t="s">
        <v>40</v>
      </c>
      <c r="B4945" s="61">
        <v>30901</v>
      </c>
      <c r="C4945" s="63" t="s">
        <v>968</v>
      </c>
      <c r="D4945" s="61">
        <v>0</v>
      </c>
      <c r="E4945" s="61" t="s">
        <v>594</v>
      </c>
      <c r="F4945" s="61" t="s">
        <v>67</v>
      </c>
      <c r="G4945" s="61" t="s">
        <v>569</v>
      </c>
      <c r="H4945" s="61" t="s">
        <v>967</v>
      </c>
      <c r="I4945" s="61">
        <v>33.450000000000003</v>
      </c>
      <c r="J4945" s="61">
        <v>-81.99</v>
      </c>
      <c r="K4945">
        <v>15978</v>
      </c>
      <c r="L4945"/>
      <c r="M4945"/>
    </row>
    <row r="4946" spans="1:13">
      <c r="A4946" s="61" t="s">
        <v>40</v>
      </c>
      <c r="B4946" s="61">
        <v>30906</v>
      </c>
      <c r="C4946" s="63" t="s">
        <v>968</v>
      </c>
      <c r="D4946" s="61">
        <v>0</v>
      </c>
      <c r="E4946" s="61" t="s">
        <v>594</v>
      </c>
      <c r="F4946" s="61" t="s">
        <v>67</v>
      </c>
      <c r="G4946" s="61" t="s">
        <v>569</v>
      </c>
      <c r="H4946" s="61" t="s">
        <v>967</v>
      </c>
      <c r="I4946" s="61">
        <v>33.35</v>
      </c>
      <c r="J4946" s="61">
        <v>-81.97</v>
      </c>
      <c r="K4946">
        <v>58458</v>
      </c>
      <c r="L4946"/>
      <c r="M4946"/>
    </row>
    <row r="4947" spans="1:13">
      <c r="A4947" s="61" t="s">
        <v>40</v>
      </c>
      <c r="B4947" s="61">
        <v>30911</v>
      </c>
      <c r="C4947" s="63" t="s">
        <v>968</v>
      </c>
      <c r="D4947" s="61">
        <v>1</v>
      </c>
      <c r="E4947" s="61" t="s">
        <v>594</v>
      </c>
      <c r="F4947" s="61" t="s">
        <v>67</v>
      </c>
      <c r="G4947" s="61" t="s">
        <v>569</v>
      </c>
      <c r="H4947" s="61" t="s">
        <v>967</v>
      </c>
      <c r="I4947" s="61">
        <v>33.47</v>
      </c>
      <c r="J4947" s="61">
        <v>-81.96</v>
      </c>
      <c r="K4947">
        <v>48181</v>
      </c>
      <c r="L4947"/>
      <c r="M4947"/>
    </row>
    <row r="4948" spans="1:13">
      <c r="A4948" s="61" t="s">
        <v>40</v>
      </c>
      <c r="B4948" s="61">
        <v>30913</v>
      </c>
      <c r="C4948" s="63" t="s">
        <v>968</v>
      </c>
      <c r="D4948" s="61">
        <v>1</v>
      </c>
      <c r="E4948" s="61" t="s">
        <v>594</v>
      </c>
      <c r="F4948" s="61" t="s">
        <v>67</v>
      </c>
      <c r="G4948" s="61" t="s">
        <v>569</v>
      </c>
      <c r="H4948" s="61" t="s">
        <v>967</v>
      </c>
      <c r="I4948" s="61">
        <v>33.47</v>
      </c>
      <c r="J4948" s="61">
        <v>-81.96</v>
      </c>
      <c r="K4948">
        <v>5</v>
      </c>
      <c r="L4948"/>
      <c r="M4948"/>
    </row>
    <row r="4949" spans="1:13">
      <c r="A4949" s="61" t="s">
        <v>40</v>
      </c>
      <c r="B4949" s="61">
        <v>30106</v>
      </c>
      <c r="C4949" s="63" t="s">
        <v>968</v>
      </c>
      <c r="D4949" s="61">
        <v>0</v>
      </c>
      <c r="E4949" s="61" t="s">
        <v>232</v>
      </c>
      <c r="F4949" s="61" t="s">
        <v>67</v>
      </c>
      <c r="G4949" s="61" t="s">
        <v>188</v>
      </c>
      <c r="H4949" s="61" t="s">
        <v>967</v>
      </c>
      <c r="I4949" s="61">
        <v>33.82</v>
      </c>
      <c r="J4949" s="61">
        <v>-84.64</v>
      </c>
      <c r="K4949">
        <v>24020</v>
      </c>
      <c r="L4949"/>
      <c r="M4949"/>
    </row>
    <row r="4950" spans="1:13">
      <c r="A4950" s="61" t="s">
        <v>40</v>
      </c>
      <c r="B4950" s="61">
        <v>30168</v>
      </c>
      <c r="C4950" s="63" t="s">
        <v>968</v>
      </c>
      <c r="D4950" s="61">
        <v>0</v>
      </c>
      <c r="E4950" s="61" t="s">
        <v>232</v>
      </c>
      <c r="F4950" s="61" t="s">
        <v>67</v>
      </c>
      <c r="G4950" s="61" t="s">
        <v>188</v>
      </c>
      <c r="H4950" s="61" t="s">
        <v>967</v>
      </c>
      <c r="I4950" s="61">
        <v>33.78</v>
      </c>
      <c r="J4950" s="61">
        <v>-84.59</v>
      </c>
      <c r="K4950">
        <v>26544</v>
      </c>
      <c r="L4950"/>
      <c r="M4950"/>
    </row>
    <row r="4951" spans="1:13">
      <c r="A4951" s="61" t="s">
        <v>40</v>
      </c>
      <c r="B4951" s="61">
        <v>30803</v>
      </c>
      <c r="C4951" s="63" t="s">
        <v>968</v>
      </c>
      <c r="D4951" s="61">
        <v>0</v>
      </c>
      <c r="E4951" s="61" t="s">
        <v>568</v>
      </c>
      <c r="F4951" s="61" t="s">
        <v>67</v>
      </c>
      <c r="G4951" s="61" t="s">
        <v>362</v>
      </c>
      <c r="H4951" s="61" t="s">
        <v>967</v>
      </c>
      <c r="I4951" s="61">
        <v>33.19</v>
      </c>
      <c r="J4951" s="61">
        <v>-82.52</v>
      </c>
      <c r="K4951">
        <v>770</v>
      </c>
      <c r="L4951"/>
      <c r="M4951"/>
    </row>
    <row r="4952" spans="1:13">
      <c r="A4952" s="61" t="s">
        <v>40</v>
      </c>
      <c r="B4952" s="61">
        <v>30002</v>
      </c>
      <c r="C4952" s="63" t="s">
        <v>968</v>
      </c>
      <c r="D4952" s="61">
        <v>0</v>
      </c>
      <c r="E4952" s="61" t="s">
        <v>182</v>
      </c>
      <c r="F4952" s="61" t="s">
        <v>67</v>
      </c>
      <c r="G4952" s="61" t="s">
        <v>958</v>
      </c>
      <c r="H4952" s="61" t="s">
        <v>967</v>
      </c>
      <c r="I4952" s="61">
        <v>33.770000000000003</v>
      </c>
      <c r="J4952" s="61">
        <v>-84.26</v>
      </c>
      <c r="K4952">
        <v>6103</v>
      </c>
      <c r="L4952"/>
      <c r="M4952"/>
    </row>
    <row r="4953" spans="1:13">
      <c r="A4953" s="61" t="s">
        <v>40</v>
      </c>
      <c r="B4953" s="61">
        <v>31624</v>
      </c>
      <c r="C4953" s="63" t="s">
        <v>968</v>
      </c>
      <c r="D4953" s="61">
        <v>0</v>
      </c>
      <c r="E4953" s="61" t="s">
        <v>797</v>
      </c>
      <c r="F4953" s="61" t="s">
        <v>67</v>
      </c>
      <c r="G4953" s="61" t="s">
        <v>796</v>
      </c>
      <c r="H4953" s="61" t="s">
        <v>967</v>
      </c>
      <c r="I4953" s="61">
        <v>31.27</v>
      </c>
      <c r="J4953" s="61">
        <v>-82.73</v>
      </c>
      <c r="K4953">
        <v>1596</v>
      </c>
      <c r="L4953"/>
      <c r="M4953"/>
    </row>
    <row r="4954" spans="1:13">
      <c r="A4954" s="61" t="s">
        <v>40</v>
      </c>
      <c r="B4954" s="61">
        <v>31716</v>
      </c>
      <c r="C4954" s="63" t="s">
        <v>968</v>
      </c>
      <c r="D4954" s="61">
        <v>0</v>
      </c>
      <c r="E4954" s="61" t="s">
        <v>833</v>
      </c>
      <c r="F4954" s="61" t="s">
        <v>67</v>
      </c>
      <c r="G4954" s="61" t="s">
        <v>832</v>
      </c>
      <c r="H4954" s="61" t="s">
        <v>967</v>
      </c>
      <c r="I4954" s="61">
        <v>31.37</v>
      </c>
      <c r="J4954" s="61">
        <v>-84.16</v>
      </c>
      <c r="K4954">
        <v>2685</v>
      </c>
      <c r="L4954"/>
      <c r="M4954"/>
    </row>
    <row r="4955" spans="1:13">
      <c r="A4955" s="61" t="s">
        <v>40</v>
      </c>
      <c r="B4955" s="61">
        <v>39817</v>
      </c>
      <c r="C4955" s="63" t="s">
        <v>968</v>
      </c>
      <c r="D4955" s="61">
        <v>0</v>
      </c>
      <c r="E4955" s="61" t="s">
        <v>921</v>
      </c>
      <c r="F4955" s="61" t="s">
        <v>67</v>
      </c>
      <c r="G4955" s="61" t="s">
        <v>919</v>
      </c>
      <c r="H4955" s="61" t="s">
        <v>967</v>
      </c>
      <c r="I4955" s="61">
        <v>30.94</v>
      </c>
      <c r="J4955" s="61">
        <v>-84.6</v>
      </c>
      <c r="K4955">
        <v>11378</v>
      </c>
      <c r="L4955"/>
      <c r="M4955"/>
    </row>
    <row r="4956" spans="1:13">
      <c r="A4956" s="61" t="s">
        <v>40</v>
      </c>
      <c r="B4956" s="61">
        <v>39819</v>
      </c>
      <c r="C4956" s="63" t="s">
        <v>968</v>
      </c>
      <c r="D4956" s="61">
        <v>0</v>
      </c>
      <c r="E4956" s="61" t="s">
        <v>921</v>
      </c>
      <c r="F4956" s="61" t="s">
        <v>67</v>
      </c>
      <c r="G4956" s="61" t="s">
        <v>919</v>
      </c>
      <c r="H4956" s="61" t="s">
        <v>967</v>
      </c>
      <c r="I4956" s="61">
        <v>30.8</v>
      </c>
      <c r="J4956" s="61">
        <v>-84.5</v>
      </c>
      <c r="K4956">
        <v>12117</v>
      </c>
      <c r="L4956"/>
      <c r="M4956"/>
    </row>
    <row r="4957" spans="1:13">
      <c r="A4957" s="61" t="s">
        <v>40</v>
      </c>
      <c r="B4957" s="61">
        <v>30511</v>
      </c>
      <c r="C4957" s="63" t="s">
        <v>968</v>
      </c>
      <c r="D4957" s="61">
        <v>0</v>
      </c>
      <c r="E4957" s="61" t="s">
        <v>417</v>
      </c>
      <c r="F4957" s="61" t="s">
        <v>67</v>
      </c>
      <c r="G4957" s="61" t="s">
        <v>416</v>
      </c>
      <c r="H4957" s="61" t="s">
        <v>967</v>
      </c>
      <c r="I4957" s="61">
        <v>34.479999999999997</v>
      </c>
      <c r="J4957" s="61">
        <v>-83.53</v>
      </c>
      <c r="K4957">
        <v>3246</v>
      </c>
      <c r="L4957"/>
      <c r="M4957"/>
    </row>
    <row r="4958" spans="1:13">
      <c r="A4958" s="61" t="s">
        <v>40</v>
      </c>
      <c r="B4958" s="61">
        <v>30107</v>
      </c>
      <c r="C4958" s="63" t="s">
        <v>968</v>
      </c>
      <c r="D4958" s="61">
        <v>0</v>
      </c>
      <c r="E4958" s="61" t="s">
        <v>233</v>
      </c>
      <c r="F4958" s="61" t="s">
        <v>67</v>
      </c>
      <c r="G4958" s="61" t="s">
        <v>225</v>
      </c>
      <c r="H4958" s="61" t="s">
        <v>967</v>
      </c>
      <c r="I4958" s="61">
        <v>34.33</v>
      </c>
      <c r="J4958" s="61">
        <v>-84.37</v>
      </c>
      <c r="K4958">
        <v>16528</v>
      </c>
      <c r="L4958"/>
      <c r="M4958"/>
    </row>
    <row r="4959" spans="1:13">
      <c r="A4959" s="61" t="s">
        <v>40</v>
      </c>
      <c r="B4959" s="61">
        <v>30204</v>
      </c>
      <c r="C4959" s="63" t="s">
        <v>968</v>
      </c>
      <c r="D4959" s="61">
        <v>0</v>
      </c>
      <c r="E4959" s="61" t="s">
        <v>289</v>
      </c>
      <c r="F4959" s="61" t="s">
        <v>67</v>
      </c>
      <c r="G4959" s="61" t="s">
        <v>288</v>
      </c>
      <c r="H4959" s="61" t="s">
        <v>967</v>
      </c>
      <c r="I4959" s="61">
        <v>33.049999999999997</v>
      </c>
      <c r="J4959" s="61">
        <v>-84.15</v>
      </c>
      <c r="K4959">
        <v>12816</v>
      </c>
      <c r="L4959"/>
      <c r="M4959"/>
    </row>
    <row r="4960" spans="1:13">
      <c r="A4960" s="61" t="s">
        <v>40</v>
      </c>
      <c r="B4960" s="61">
        <v>31625</v>
      </c>
      <c r="C4960" s="63" t="s">
        <v>968</v>
      </c>
      <c r="D4960" s="61">
        <v>0</v>
      </c>
      <c r="E4960" s="61" t="s">
        <v>799</v>
      </c>
      <c r="F4960" s="61" t="s">
        <v>67</v>
      </c>
      <c r="G4960" s="61" t="s">
        <v>798</v>
      </c>
      <c r="H4960" s="61" t="s">
        <v>967</v>
      </c>
      <c r="I4960" s="61">
        <v>31</v>
      </c>
      <c r="J4960" s="61">
        <v>-83.51</v>
      </c>
      <c r="K4960">
        <v>1123</v>
      </c>
      <c r="L4960"/>
      <c r="M4960"/>
    </row>
    <row r="4961" spans="1:13">
      <c r="A4961" s="61" t="s">
        <v>40</v>
      </c>
      <c r="B4961" s="61">
        <v>30413</v>
      </c>
      <c r="C4961" s="63" t="s">
        <v>968</v>
      </c>
      <c r="D4961" s="61">
        <v>0</v>
      </c>
      <c r="E4961" s="61" t="s">
        <v>363</v>
      </c>
      <c r="F4961" s="61" t="s">
        <v>67</v>
      </c>
      <c r="G4961" s="61" t="s">
        <v>362</v>
      </c>
      <c r="H4961" s="61" t="s">
        <v>967</v>
      </c>
      <c r="I4961" s="61">
        <v>32.880000000000003</v>
      </c>
      <c r="J4961" s="61">
        <v>-82.47</v>
      </c>
      <c r="K4961">
        <v>1351</v>
      </c>
      <c r="L4961"/>
      <c r="M4961"/>
    </row>
    <row r="4962" spans="1:13">
      <c r="A4962" s="61" t="s">
        <v>40</v>
      </c>
      <c r="B4962" s="61">
        <v>31513</v>
      </c>
      <c r="C4962" s="63" t="s">
        <v>968</v>
      </c>
      <c r="D4962" s="61">
        <v>0</v>
      </c>
      <c r="E4962" s="61" t="s">
        <v>744</v>
      </c>
      <c r="F4962" s="61" t="s">
        <v>67</v>
      </c>
      <c r="G4962" s="61" t="s">
        <v>743</v>
      </c>
      <c r="H4962" s="61" t="s">
        <v>967</v>
      </c>
      <c r="I4962" s="61">
        <v>31.76</v>
      </c>
      <c r="J4962" s="61">
        <v>-82.35</v>
      </c>
      <c r="K4962">
        <v>16156</v>
      </c>
      <c r="L4962"/>
      <c r="M4962"/>
    </row>
    <row r="4963" spans="1:13">
      <c r="A4963" s="61" t="s">
        <v>40</v>
      </c>
      <c r="B4963" s="61">
        <v>30620</v>
      </c>
      <c r="C4963" s="63" t="s">
        <v>968</v>
      </c>
      <c r="D4963" s="61">
        <v>0</v>
      </c>
      <c r="E4963" s="61" t="s">
        <v>486</v>
      </c>
      <c r="F4963" s="61" t="s">
        <v>67</v>
      </c>
      <c r="G4963" s="61" t="s">
        <v>190</v>
      </c>
      <c r="H4963" s="61" t="s">
        <v>967</v>
      </c>
      <c r="I4963" s="61">
        <v>33.93</v>
      </c>
      <c r="J4963" s="61">
        <v>-83.76</v>
      </c>
      <c r="K4963">
        <v>15792</v>
      </c>
      <c r="L4963"/>
      <c r="M4963"/>
    </row>
    <row r="4964" spans="1:13">
      <c r="A4964" s="61" t="s">
        <v>40</v>
      </c>
      <c r="B4964" s="61">
        <v>30621</v>
      </c>
      <c r="C4964" s="63" t="s">
        <v>968</v>
      </c>
      <c r="D4964" s="61">
        <v>0</v>
      </c>
      <c r="E4964" s="61" t="s">
        <v>488</v>
      </c>
      <c r="F4964" s="61" t="s">
        <v>67</v>
      </c>
      <c r="G4964" s="61" t="s">
        <v>487</v>
      </c>
      <c r="H4964" s="61" t="s">
        <v>967</v>
      </c>
      <c r="I4964" s="61">
        <v>33.81</v>
      </c>
      <c r="J4964" s="61">
        <v>-83.43</v>
      </c>
      <c r="K4964">
        <v>6352</v>
      </c>
      <c r="L4964"/>
      <c r="M4964"/>
    </row>
    <row r="4965" spans="1:13">
      <c r="A4965" s="61" t="s">
        <v>40</v>
      </c>
      <c r="B4965" s="61">
        <v>31516</v>
      </c>
      <c r="C4965" s="63" t="s">
        <v>968</v>
      </c>
      <c r="D4965" s="61">
        <v>0</v>
      </c>
      <c r="E4965" s="61" t="s">
        <v>746</v>
      </c>
      <c r="F4965" s="61" t="s">
        <v>67</v>
      </c>
      <c r="G4965" s="61" t="s">
        <v>745</v>
      </c>
      <c r="H4965" s="61" t="s">
        <v>967</v>
      </c>
      <c r="I4965" s="61">
        <v>31.29</v>
      </c>
      <c r="J4965" s="61">
        <v>-82.24</v>
      </c>
      <c r="K4965">
        <v>15539</v>
      </c>
      <c r="L4965"/>
      <c r="M4965"/>
    </row>
    <row r="4966" spans="1:13">
      <c r="A4966" s="61" t="s">
        <v>40</v>
      </c>
      <c r="B4966" s="61">
        <v>30512</v>
      </c>
      <c r="C4966" s="63" t="s">
        <v>968</v>
      </c>
      <c r="D4966" s="61">
        <v>0</v>
      </c>
      <c r="E4966" s="61" t="s">
        <v>419</v>
      </c>
      <c r="F4966" s="61" t="s">
        <v>67</v>
      </c>
      <c r="G4966" s="61" t="s">
        <v>418</v>
      </c>
      <c r="H4966" s="61" t="s">
        <v>967</v>
      </c>
      <c r="I4966" s="61">
        <v>34.869999999999997</v>
      </c>
      <c r="J4966" s="61">
        <v>-83.95</v>
      </c>
      <c r="K4966">
        <v>22608</v>
      </c>
      <c r="L4966"/>
      <c r="M4966"/>
    </row>
    <row r="4967" spans="1:13">
      <c r="A4967" s="61" t="s">
        <v>40</v>
      </c>
      <c r="B4967" s="61">
        <v>39823</v>
      </c>
      <c r="C4967" s="63" t="s">
        <v>968</v>
      </c>
      <c r="D4967" s="61">
        <v>0</v>
      </c>
      <c r="E4967" s="61" t="s">
        <v>923</v>
      </c>
      <c r="F4967" s="61" t="s">
        <v>67</v>
      </c>
      <c r="G4967" s="61" t="s">
        <v>922</v>
      </c>
      <c r="H4967" s="61" t="s">
        <v>967</v>
      </c>
      <c r="I4967" s="61">
        <v>31.33</v>
      </c>
      <c r="J4967" s="61">
        <v>-84.94</v>
      </c>
      <c r="K4967">
        <v>8813</v>
      </c>
      <c r="L4967"/>
      <c r="M4967"/>
    </row>
    <row r="4968" spans="1:13">
      <c r="A4968" s="61" t="s">
        <v>40</v>
      </c>
      <c r="B4968" s="61">
        <v>31302</v>
      </c>
      <c r="C4968" s="63" t="s">
        <v>968</v>
      </c>
      <c r="D4968" s="61">
        <v>0</v>
      </c>
      <c r="E4968" s="61" t="s">
        <v>709</v>
      </c>
      <c r="F4968" s="61" t="s">
        <v>67</v>
      </c>
      <c r="G4968" s="61" t="s">
        <v>708</v>
      </c>
      <c r="H4968" s="61" t="s">
        <v>967</v>
      </c>
      <c r="I4968" s="61">
        <v>32.11</v>
      </c>
      <c r="J4968" s="61">
        <v>-81.3</v>
      </c>
      <c r="K4968">
        <v>7542</v>
      </c>
      <c r="L4968"/>
      <c r="M4968"/>
    </row>
    <row r="4969" spans="1:13">
      <c r="A4969" s="61" t="s">
        <v>40</v>
      </c>
      <c r="B4969" s="61">
        <v>30513</v>
      </c>
      <c r="C4969" s="63" t="s">
        <v>968</v>
      </c>
      <c r="D4969" s="61">
        <v>0</v>
      </c>
      <c r="E4969" s="61" t="s">
        <v>421</v>
      </c>
      <c r="F4969" s="61" t="s">
        <v>67</v>
      </c>
      <c r="G4969" s="61" t="s">
        <v>420</v>
      </c>
      <c r="H4969" s="61" t="s">
        <v>967</v>
      </c>
      <c r="I4969" s="61">
        <v>34.86</v>
      </c>
      <c r="J4969" s="61">
        <v>-84.32</v>
      </c>
      <c r="K4969">
        <v>11885</v>
      </c>
      <c r="L4969"/>
      <c r="M4969"/>
    </row>
    <row r="4970" spans="1:13">
      <c r="A4970" s="61" t="s">
        <v>40</v>
      </c>
      <c r="B4970" s="61">
        <v>39824</v>
      </c>
      <c r="C4970" s="63" t="s">
        <v>968</v>
      </c>
      <c r="D4970" s="61">
        <v>0</v>
      </c>
      <c r="E4970" s="61" t="s">
        <v>925</v>
      </c>
      <c r="F4970" s="61" t="s">
        <v>67</v>
      </c>
      <c r="G4970" s="61" t="s">
        <v>924</v>
      </c>
      <c r="H4970" s="61" t="s">
        <v>967</v>
      </c>
      <c r="I4970" s="61">
        <v>31.55</v>
      </c>
      <c r="J4970" s="61">
        <v>-84.86</v>
      </c>
      <c r="K4970">
        <v>322</v>
      </c>
      <c r="L4970"/>
      <c r="M4970"/>
    </row>
    <row r="4971" spans="1:13">
      <c r="A4971" s="61" t="s">
        <v>40</v>
      </c>
      <c r="B4971" s="61">
        <v>30805</v>
      </c>
      <c r="C4971" s="63" t="s">
        <v>968</v>
      </c>
      <c r="D4971" s="61">
        <v>0</v>
      </c>
      <c r="E4971" s="61" t="s">
        <v>570</v>
      </c>
      <c r="F4971" s="61" t="s">
        <v>67</v>
      </c>
      <c r="G4971" s="61" t="s">
        <v>569</v>
      </c>
      <c r="H4971" s="61" t="s">
        <v>967</v>
      </c>
      <c r="I4971" s="61">
        <v>33.29</v>
      </c>
      <c r="J4971" s="61">
        <v>-82.19</v>
      </c>
      <c r="K4971">
        <v>2748</v>
      </c>
      <c r="L4971"/>
      <c r="M4971"/>
    </row>
    <row r="4972" spans="1:13">
      <c r="A4972" s="61" t="s">
        <v>40</v>
      </c>
      <c r="B4972" s="61">
        <v>30622</v>
      </c>
      <c r="C4972" s="63" t="s">
        <v>968</v>
      </c>
      <c r="D4972" s="61">
        <v>0</v>
      </c>
      <c r="E4972" s="61" t="s">
        <v>489</v>
      </c>
      <c r="F4972" s="61" t="s">
        <v>67</v>
      </c>
      <c r="G4972" s="61" t="s">
        <v>487</v>
      </c>
      <c r="H4972" s="61" t="s">
        <v>967</v>
      </c>
      <c r="I4972" s="61">
        <v>33.94</v>
      </c>
      <c r="J4972" s="61">
        <v>-83.53</v>
      </c>
      <c r="K4972">
        <v>11044</v>
      </c>
      <c r="L4972"/>
      <c r="M4972"/>
    </row>
    <row r="4973" spans="1:13">
      <c r="A4973" s="61" t="s">
        <v>40</v>
      </c>
      <c r="B4973" s="61">
        <v>31005</v>
      </c>
      <c r="C4973" s="63" t="s">
        <v>968</v>
      </c>
      <c r="D4973" s="61">
        <v>0</v>
      </c>
      <c r="E4973" s="61" t="s">
        <v>605</v>
      </c>
      <c r="F4973" s="61" t="s">
        <v>67</v>
      </c>
      <c r="G4973" s="61" t="s">
        <v>604</v>
      </c>
      <c r="H4973" s="61" t="s">
        <v>967</v>
      </c>
      <c r="I4973" s="61">
        <v>32.54</v>
      </c>
      <c r="J4973" s="61">
        <v>-83.6</v>
      </c>
      <c r="K4973">
        <v>20531</v>
      </c>
      <c r="L4973"/>
      <c r="M4973"/>
    </row>
    <row r="4974" spans="1:13">
      <c r="A4974" s="61" t="s">
        <v>40</v>
      </c>
      <c r="B4974" s="61">
        <v>31626</v>
      </c>
      <c r="C4974" s="63" t="s">
        <v>968</v>
      </c>
      <c r="D4974" s="61">
        <v>0</v>
      </c>
      <c r="E4974" s="61" t="s">
        <v>801</v>
      </c>
      <c r="F4974" s="61" t="s">
        <v>67</v>
      </c>
      <c r="G4974" s="61" t="s">
        <v>800</v>
      </c>
      <c r="H4974" s="61" t="s">
        <v>967</v>
      </c>
      <c r="I4974" s="61">
        <v>30.79</v>
      </c>
      <c r="J4974" s="61">
        <v>-83.79</v>
      </c>
      <c r="K4974">
        <v>3378</v>
      </c>
      <c r="L4974"/>
      <c r="M4974"/>
    </row>
    <row r="4975" spans="1:13">
      <c r="A4975" s="61" t="s">
        <v>40</v>
      </c>
      <c r="B4975" s="61">
        <v>30108</v>
      </c>
      <c r="C4975" s="63" t="s">
        <v>968</v>
      </c>
      <c r="D4975" s="61">
        <v>0</v>
      </c>
      <c r="E4975" s="61" t="s">
        <v>235</v>
      </c>
      <c r="F4975" s="61" t="s">
        <v>67</v>
      </c>
      <c r="G4975" s="61" t="s">
        <v>234</v>
      </c>
      <c r="H4975" s="61" t="s">
        <v>967</v>
      </c>
      <c r="I4975" s="61">
        <v>33.53</v>
      </c>
      <c r="J4975" s="61">
        <v>-85.25</v>
      </c>
      <c r="K4975">
        <v>8018</v>
      </c>
      <c r="L4975"/>
      <c r="M4975"/>
    </row>
    <row r="4976" spans="1:13">
      <c r="A4976" s="61" t="s">
        <v>40</v>
      </c>
      <c r="B4976" s="61">
        <v>30516</v>
      </c>
      <c r="C4976" s="63" t="s">
        <v>968</v>
      </c>
      <c r="D4976" s="61">
        <v>0</v>
      </c>
      <c r="E4976" s="61" t="s">
        <v>424</v>
      </c>
      <c r="F4976" s="61" t="s">
        <v>67</v>
      </c>
      <c r="G4976" s="61" t="s">
        <v>423</v>
      </c>
      <c r="H4976" s="61" t="s">
        <v>967</v>
      </c>
      <c r="I4976" s="61">
        <v>34.369999999999997</v>
      </c>
      <c r="J4976" s="61">
        <v>-83.08</v>
      </c>
      <c r="K4976">
        <v>1933</v>
      </c>
      <c r="L4976"/>
      <c r="M4976"/>
    </row>
    <row r="4977" spans="1:13">
      <c r="A4977" s="61" t="s">
        <v>40</v>
      </c>
      <c r="B4977" s="61">
        <v>30624</v>
      </c>
      <c r="C4977" s="63" t="s">
        <v>968</v>
      </c>
      <c r="D4977" s="61">
        <v>0</v>
      </c>
      <c r="E4977" s="61" t="s">
        <v>492</v>
      </c>
      <c r="F4977" s="61" t="s">
        <v>67</v>
      </c>
      <c r="G4977" s="61" t="s">
        <v>491</v>
      </c>
      <c r="H4977" s="61" t="s">
        <v>967</v>
      </c>
      <c r="I4977" s="61">
        <v>34.200000000000003</v>
      </c>
      <c r="J4977" s="61">
        <v>-83.02</v>
      </c>
      <c r="K4977">
        <v>2895</v>
      </c>
      <c r="L4977"/>
      <c r="M4977"/>
    </row>
    <row r="4978" spans="1:13">
      <c r="A4978" s="61" t="s">
        <v>40</v>
      </c>
      <c r="B4978" s="61">
        <v>31801</v>
      </c>
      <c r="C4978" s="63" t="s">
        <v>968</v>
      </c>
      <c r="D4978" s="61">
        <v>0</v>
      </c>
      <c r="E4978" s="61" t="s">
        <v>882</v>
      </c>
      <c r="F4978" s="61" t="s">
        <v>67</v>
      </c>
      <c r="G4978" s="61" t="s">
        <v>670</v>
      </c>
      <c r="H4978" s="61" t="s">
        <v>967</v>
      </c>
      <c r="I4978" s="61">
        <v>32.58</v>
      </c>
      <c r="J4978" s="61">
        <v>-84.61</v>
      </c>
      <c r="K4978">
        <v>2771</v>
      </c>
      <c r="L4978"/>
      <c r="M4978"/>
    </row>
    <row r="4979" spans="1:13">
      <c r="A4979" s="61" t="s">
        <v>40</v>
      </c>
      <c r="B4979" s="61">
        <v>30517</v>
      </c>
      <c r="C4979" s="63" t="s">
        <v>968</v>
      </c>
      <c r="D4979" s="61">
        <v>0</v>
      </c>
      <c r="E4979" s="61" t="s">
        <v>426</v>
      </c>
      <c r="F4979" s="61" t="s">
        <v>67</v>
      </c>
      <c r="G4979" s="61" t="s">
        <v>425</v>
      </c>
      <c r="H4979" s="61" t="s">
        <v>967</v>
      </c>
      <c r="I4979" s="61">
        <v>34.130000000000003</v>
      </c>
      <c r="J4979" s="61">
        <v>-83.8</v>
      </c>
      <c r="K4979">
        <v>17033</v>
      </c>
      <c r="L4979"/>
      <c r="M4979"/>
    </row>
    <row r="4980" spans="1:13">
      <c r="A4980" s="61" t="s">
        <v>40</v>
      </c>
      <c r="B4980" s="61">
        <v>30110</v>
      </c>
      <c r="C4980" s="63" t="s">
        <v>968</v>
      </c>
      <c r="D4980" s="61">
        <v>0</v>
      </c>
      <c r="E4980" s="61" t="s">
        <v>237</v>
      </c>
      <c r="F4980" s="61" t="s">
        <v>67</v>
      </c>
      <c r="G4980" s="61" t="s">
        <v>236</v>
      </c>
      <c r="H4980" s="61" t="s">
        <v>967</v>
      </c>
      <c r="I4980" s="61">
        <v>33.700000000000003</v>
      </c>
      <c r="J4980" s="61">
        <v>-85.15</v>
      </c>
      <c r="K4980">
        <v>14327</v>
      </c>
      <c r="L4980"/>
      <c r="M4980"/>
    </row>
    <row r="4981" spans="1:13">
      <c r="A4981" s="61" t="s">
        <v>40</v>
      </c>
      <c r="B4981" s="61">
        <v>39825</v>
      </c>
      <c r="C4981" s="63" t="s">
        <v>968</v>
      </c>
      <c r="D4981" s="61">
        <v>0</v>
      </c>
      <c r="E4981" s="61" t="s">
        <v>926</v>
      </c>
      <c r="F4981" s="61" t="s">
        <v>67</v>
      </c>
      <c r="G4981" s="61" t="s">
        <v>919</v>
      </c>
      <c r="H4981" s="61" t="s">
        <v>967</v>
      </c>
      <c r="I4981" s="61">
        <v>30.94</v>
      </c>
      <c r="J4981" s="61">
        <v>-84.71</v>
      </c>
      <c r="K4981">
        <v>1530</v>
      </c>
      <c r="L4981"/>
      <c r="M4981"/>
    </row>
    <row r="4982" spans="1:13">
      <c r="A4982" s="61" t="s">
        <v>40</v>
      </c>
      <c r="B4982" s="61">
        <v>31518</v>
      </c>
      <c r="C4982" s="63" t="s">
        <v>968</v>
      </c>
      <c r="D4982" s="61">
        <v>0</v>
      </c>
      <c r="E4982" s="61" t="s">
        <v>747</v>
      </c>
      <c r="F4982" s="61" t="s">
        <v>67</v>
      </c>
      <c r="G4982" s="61" t="s">
        <v>743</v>
      </c>
      <c r="H4982" s="61" t="s">
        <v>967</v>
      </c>
      <c r="I4982" s="61">
        <v>31.51</v>
      </c>
      <c r="J4982" s="61">
        <v>-82.19</v>
      </c>
      <c r="K4982">
        <v>699</v>
      </c>
      <c r="L4982"/>
      <c r="M4982"/>
    </row>
    <row r="4983" spans="1:13">
      <c r="A4983" s="61" t="s">
        <v>40</v>
      </c>
      <c r="B4983" s="61">
        <v>39826</v>
      </c>
      <c r="C4983" s="63" t="s">
        <v>968</v>
      </c>
      <c r="D4983" s="61">
        <v>0</v>
      </c>
      <c r="E4983" s="61" t="s">
        <v>928</v>
      </c>
      <c r="F4983" s="61" t="s">
        <v>67</v>
      </c>
      <c r="G4983" s="61" t="s">
        <v>927</v>
      </c>
      <c r="H4983" s="61" t="s">
        <v>967</v>
      </c>
      <c r="I4983" s="61">
        <v>31.82</v>
      </c>
      <c r="J4983" s="61">
        <v>-84.32</v>
      </c>
      <c r="K4983">
        <v>539</v>
      </c>
      <c r="L4983"/>
      <c r="M4983"/>
    </row>
    <row r="4984" spans="1:13">
      <c r="A4984" s="61" t="s">
        <v>40</v>
      </c>
      <c r="B4984" s="61">
        <v>30415</v>
      </c>
      <c r="C4984" s="63" t="s">
        <v>968</v>
      </c>
      <c r="D4984" s="61">
        <v>0</v>
      </c>
      <c r="E4984" s="61" t="s">
        <v>368</v>
      </c>
      <c r="F4984" s="61" t="s">
        <v>67</v>
      </c>
      <c r="G4984" s="61" t="s">
        <v>367</v>
      </c>
      <c r="H4984" s="61" t="s">
        <v>967</v>
      </c>
      <c r="I4984" s="61">
        <v>32.380000000000003</v>
      </c>
      <c r="J4984" s="61">
        <v>-81.66</v>
      </c>
      <c r="K4984">
        <v>7580</v>
      </c>
      <c r="L4984"/>
      <c r="M4984"/>
    </row>
    <row r="4985" spans="1:13">
      <c r="A4985" s="61" t="s">
        <v>40</v>
      </c>
      <c r="B4985" s="61">
        <v>30205</v>
      </c>
      <c r="C4985" s="63" t="s">
        <v>968</v>
      </c>
      <c r="D4985" s="61">
        <v>0</v>
      </c>
      <c r="E4985" s="61" t="s">
        <v>291</v>
      </c>
      <c r="F4985" s="61" t="s">
        <v>67</v>
      </c>
      <c r="G4985" s="61" t="s">
        <v>290</v>
      </c>
      <c r="H4985" s="61" t="s">
        <v>967</v>
      </c>
      <c r="I4985" s="61">
        <v>33.29</v>
      </c>
      <c r="J4985" s="61">
        <v>-84.45</v>
      </c>
      <c r="K4985">
        <v>3638</v>
      </c>
      <c r="L4985"/>
      <c r="M4985"/>
    </row>
    <row r="4986" spans="1:13">
      <c r="A4986" s="61" t="s">
        <v>40</v>
      </c>
      <c r="B4986" s="61">
        <v>31519</v>
      </c>
      <c r="C4986" s="63" t="s">
        <v>968</v>
      </c>
      <c r="D4986" s="61">
        <v>0</v>
      </c>
      <c r="E4986" s="61" t="s">
        <v>748</v>
      </c>
      <c r="F4986" s="61" t="s">
        <v>67</v>
      </c>
      <c r="G4986" s="61" t="s">
        <v>741</v>
      </c>
      <c r="H4986" s="61" t="s">
        <v>967</v>
      </c>
      <c r="I4986" s="61">
        <v>31.62</v>
      </c>
      <c r="J4986" s="61">
        <v>-82.88</v>
      </c>
      <c r="K4986">
        <v>3550</v>
      </c>
      <c r="L4986"/>
      <c r="M4986"/>
    </row>
    <row r="4987" spans="1:13">
      <c r="A4987" s="61" t="s">
        <v>40</v>
      </c>
      <c r="B4987" s="61">
        <v>31523</v>
      </c>
      <c r="C4987" s="63" t="s">
        <v>968</v>
      </c>
      <c r="D4987" s="61">
        <v>0</v>
      </c>
      <c r="E4987" s="61" t="s">
        <v>750</v>
      </c>
      <c r="F4987" s="61" t="s">
        <v>67</v>
      </c>
      <c r="G4987" s="61" t="s">
        <v>749</v>
      </c>
      <c r="H4987" s="61" t="s">
        <v>967</v>
      </c>
      <c r="I4987" s="61">
        <v>31.21</v>
      </c>
      <c r="J4987" s="61">
        <v>-81.64</v>
      </c>
      <c r="K4987">
        <v>14803</v>
      </c>
      <c r="L4987"/>
      <c r="M4987"/>
    </row>
    <row r="4988" spans="1:13">
      <c r="A4988" s="61" t="s">
        <v>40</v>
      </c>
      <c r="B4988" s="61">
        <v>31525</v>
      </c>
      <c r="C4988" s="63" t="s">
        <v>968</v>
      </c>
      <c r="D4988" s="61">
        <v>0</v>
      </c>
      <c r="E4988" s="61" t="s">
        <v>750</v>
      </c>
      <c r="F4988" s="61" t="s">
        <v>67</v>
      </c>
      <c r="G4988" s="61" t="s">
        <v>749</v>
      </c>
      <c r="H4988" s="61" t="s">
        <v>967</v>
      </c>
      <c r="I4988" s="61">
        <v>31.32</v>
      </c>
      <c r="J4988" s="61">
        <v>-81.53</v>
      </c>
      <c r="K4988">
        <v>28766</v>
      </c>
      <c r="L4988"/>
      <c r="M4988"/>
    </row>
    <row r="4989" spans="1:13">
      <c r="A4989" s="61" t="s">
        <v>40</v>
      </c>
      <c r="B4989" s="61">
        <v>31520</v>
      </c>
      <c r="C4989" s="63" t="s">
        <v>968</v>
      </c>
      <c r="D4989" s="61">
        <v>0</v>
      </c>
      <c r="E4989" s="61" t="s">
        <v>750</v>
      </c>
      <c r="F4989" s="61" t="s">
        <v>67</v>
      </c>
      <c r="G4989" s="61" t="s">
        <v>749</v>
      </c>
      <c r="H4989" s="61" t="s">
        <v>967</v>
      </c>
      <c r="I4989" s="61">
        <v>31.15</v>
      </c>
      <c r="J4989" s="61">
        <v>-81.48</v>
      </c>
      <c r="K4989">
        <v>22726</v>
      </c>
      <c r="L4989"/>
      <c r="M4989"/>
    </row>
    <row r="4990" spans="1:13">
      <c r="A4990" s="61" t="s">
        <v>40</v>
      </c>
      <c r="B4990" s="61">
        <v>30113</v>
      </c>
      <c r="C4990" s="63" t="s">
        <v>968</v>
      </c>
      <c r="D4990" s="61">
        <v>0</v>
      </c>
      <c r="E4990" s="61" t="s">
        <v>240</v>
      </c>
      <c r="F4990" s="61" t="s">
        <v>67</v>
      </c>
      <c r="G4990" s="61" t="s">
        <v>236</v>
      </c>
      <c r="H4990" s="61" t="s">
        <v>967</v>
      </c>
      <c r="I4990" s="61">
        <v>33.799999999999997</v>
      </c>
      <c r="J4990" s="61">
        <v>-85.18</v>
      </c>
      <c r="K4990">
        <v>6169</v>
      </c>
      <c r="L4990"/>
      <c r="M4990"/>
    </row>
    <row r="4991" spans="1:13">
      <c r="A4991" s="61" t="s">
        <v>40</v>
      </c>
      <c r="B4991" s="61">
        <v>30625</v>
      </c>
      <c r="C4991" s="63" t="s">
        <v>968</v>
      </c>
      <c r="D4991" s="61">
        <v>0</v>
      </c>
      <c r="E4991" s="61" t="s">
        <v>493</v>
      </c>
      <c r="F4991" s="61" t="s">
        <v>67</v>
      </c>
      <c r="G4991" s="61" t="s">
        <v>490</v>
      </c>
      <c r="H4991" s="61" t="s">
        <v>967</v>
      </c>
      <c r="I4991" s="61">
        <v>33.56</v>
      </c>
      <c r="J4991" s="61">
        <v>-83.36</v>
      </c>
      <c r="K4991">
        <v>2515</v>
      </c>
      <c r="L4991"/>
      <c r="M4991"/>
    </row>
    <row r="4992" spans="1:13">
      <c r="A4992" s="61" t="s">
        <v>40</v>
      </c>
      <c r="B4992" s="61">
        <v>31803</v>
      </c>
      <c r="C4992" s="63" t="s">
        <v>968</v>
      </c>
      <c r="D4992" s="61">
        <v>0</v>
      </c>
      <c r="E4992" s="61" t="s">
        <v>883</v>
      </c>
      <c r="F4992" s="61" t="s">
        <v>67</v>
      </c>
      <c r="G4992" s="61" t="s">
        <v>670</v>
      </c>
      <c r="H4992" s="61" t="s">
        <v>967</v>
      </c>
      <c r="I4992" s="61">
        <v>32.31</v>
      </c>
      <c r="J4992" s="61">
        <v>-84.51</v>
      </c>
      <c r="K4992">
        <v>4889</v>
      </c>
      <c r="L4992"/>
      <c r="M4992"/>
    </row>
    <row r="4993" spans="1:13">
      <c r="A4993" s="61" t="s">
        <v>40</v>
      </c>
      <c r="B4993" s="61">
        <v>30518</v>
      </c>
      <c r="C4993" s="63" t="s">
        <v>968</v>
      </c>
      <c r="D4993" s="61">
        <v>0</v>
      </c>
      <c r="E4993" s="61" t="s">
        <v>422</v>
      </c>
      <c r="F4993" s="61" t="s">
        <v>67</v>
      </c>
      <c r="G4993" s="61" t="s">
        <v>183</v>
      </c>
      <c r="H4993" s="61" t="s">
        <v>967</v>
      </c>
      <c r="I4993" s="61">
        <v>34.11</v>
      </c>
      <c r="J4993" s="61">
        <v>-83.99</v>
      </c>
      <c r="K4993">
        <v>56149</v>
      </c>
      <c r="L4993"/>
      <c r="M4993"/>
    </row>
    <row r="4994" spans="1:13">
      <c r="A4994" s="61" t="s">
        <v>40</v>
      </c>
      <c r="B4994" s="61">
        <v>30519</v>
      </c>
      <c r="C4994" s="63" t="s">
        <v>968</v>
      </c>
      <c r="D4994" s="61">
        <v>0</v>
      </c>
      <c r="E4994" s="61" t="s">
        <v>422</v>
      </c>
      <c r="F4994" s="61" t="s">
        <v>67</v>
      </c>
      <c r="G4994" s="61" t="s">
        <v>183</v>
      </c>
      <c r="H4994" s="61" t="s">
        <v>967</v>
      </c>
      <c r="I4994" s="61">
        <v>34.090000000000003</v>
      </c>
      <c r="J4994" s="61">
        <v>-83.94</v>
      </c>
      <c r="K4994">
        <v>54608</v>
      </c>
      <c r="L4994"/>
      <c r="M4994"/>
    </row>
    <row r="4995" spans="1:13">
      <c r="A4995" s="61" t="s">
        <v>40</v>
      </c>
      <c r="B4995" s="61">
        <v>31006</v>
      </c>
      <c r="C4995" s="63" t="s">
        <v>968</v>
      </c>
      <c r="D4995" s="61">
        <v>0</v>
      </c>
      <c r="E4995" s="61" t="s">
        <v>607</v>
      </c>
      <c r="F4995" s="61" t="s">
        <v>67</v>
      </c>
      <c r="G4995" s="61" t="s">
        <v>606</v>
      </c>
      <c r="H4995" s="61" t="s">
        <v>967</v>
      </c>
      <c r="I4995" s="61">
        <v>32.549999999999997</v>
      </c>
      <c r="J4995" s="61">
        <v>-84.23</v>
      </c>
      <c r="K4995">
        <v>4301</v>
      </c>
      <c r="L4995"/>
      <c r="M4995"/>
    </row>
    <row r="4996" spans="1:13">
      <c r="A4996" s="61" t="s">
        <v>40</v>
      </c>
      <c r="B4996" s="61">
        <v>31007</v>
      </c>
      <c r="C4996" s="63" t="s">
        <v>968</v>
      </c>
      <c r="D4996" s="61">
        <v>0</v>
      </c>
      <c r="E4996" s="61" t="s">
        <v>609</v>
      </c>
      <c r="F4996" s="61" t="s">
        <v>67</v>
      </c>
      <c r="G4996" s="61" t="s">
        <v>608</v>
      </c>
      <c r="H4996" s="61" t="s">
        <v>967</v>
      </c>
      <c r="I4996" s="61">
        <v>32.200000000000003</v>
      </c>
      <c r="J4996" s="61">
        <v>-83.9</v>
      </c>
      <c r="K4996">
        <v>770</v>
      </c>
      <c r="L4996"/>
      <c r="M4996"/>
    </row>
    <row r="4997" spans="1:13">
      <c r="A4997" s="61" t="s">
        <v>40</v>
      </c>
      <c r="B4997" s="61">
        <v>31008</v>
      </c>
      <c r="C4997" s="63" t="s">
        <v>968</v>
      </c>
      <c r="D4997" s="61">
        <v>0</v>
      </c>
      <c r="E4997" s="61" t="s">
        <v>611</v>
      </c>
      <c r="F4997" s="61" t="s">
        <v>67</v>
      </c>
      <c r="G4997" s="61" t="s">
        <v>610</v>
      </c>
      <c r="H4997" s="61" t="s">
        <v>967</v>
      </c>
      <c r="I4997" s="61">
        <v>32.65</v>
      </c>
      <c r="J4997" s="61">
        <v>-83.75</v>
      </c>
      <c r="K4997">
        <v>20431</v>
      </c>
      <c r="L4997"/>
      <c r="M4997"/>
    </row>
    <row r="4998" spans="1:13">
      <c r="A4998" s="61" t="s">
        <v>40</v>
      </c>
      <c r="B4998" s="61">
        <v>31009</v>
      </c>
      <c r="C4998" s="63" t="s">
        <v>968</v>
      </c>
      <c r="D4998" s="61">
        <v>0</v>
      </c>
      <c r="E4998" s="61" t="s">
        <v>613</v>
      </c>
      <c r="F4998" s="61" t="s">
        <v>67</v>
      </c>
      <c r="G4998" s="61" t="s">
        <v>398</v>
      </c>
      <c r="H4998" s="61" t="s">
        <v>967</v>
      </c>
      <c r="I4998" s="61">
        <v>32.340000000000003</v>
      </c>
      <c r="J4998" s="61">
        <v>-83.04</v>
      </c>
      <c r="K4998">
        <v>1332</v>
      </c>
      <c r="L4998"/>
      <c r="M4998"/>
    </row>
    <row r="4999" spans="1:13">
      <c r="A4999" s="61" t="s">
        <v>40</v>
      </c>
      <c r="B4999" s="61">
        <v>39828</v>
      </c>
      <c r="C4999" s="63" t="s">
        <v>968</v>
      </c>
      <c r="D4999" s="61">
        <v>0</v>
      </c>
      <c r="E4999" s="61" t="s">
        <v>930</v>
      </c>
      <c r="F4999" s="61" t="s">
        <v>67</v>
      </c>
      <c r="G4999" s="61" t="s">
        <v>929</v>
      </c>
      <c r="H4999" s="61" t="s">
        <v>967</v>
      </c>
      <c r="I4999" s="61">
        <v>30.87</v>
      </c>
      <c r="J4999" s="61">
        <v>-84.2</v>
      </c>
      <c r="K4999">
        <v>15698</v>
      </c>
      <c r="L4999"/>
      <c r="M4999"/>
    </row>
    <row r="5000" spans="1:13">
      <c r="A5000" s="61" t="s">
        <v>40</v>
      </c>
      <c r="B5000" s="61">
        <v>39827</v>
      </c>
      <c r="C5000" s="63" t="s">
        <v>968</v>
      </c>
      <c r="D5000" s="61">
        <v>0</v>
      </c>
      <c r="E5000" s="61" t="s">
        <v>930</v>
      </c>
      <c r="F5000" s="61" t="s">
        <v>67</v>
      </c>
      <c r="G5000" s="61" t="s">
        <v>929</v>
      </c>
      <c r="H5000" s="61" t="s">
        <v>967</v>
      </c>
      <c r="I5000" s="61">
        <v>30.97</v>
      </c>
      <c r="J5000" s="61">
        <v>-84.2</v>
      </c>
      <c r="K5000">
        <v>4189</v>
      </c>
      <c r="L5000"/>
      <c r="M5000"/>
    </row>
    <row r="5001" spans="1:13">
      <c r="A5001" s="61" t="s">
        <v>40</v>
      </c>
      <c r="B5001" s="61">
        <v>30701</v>
      </c>
      <c r="C5001" s="63" t="s">
        <v>968</v>
      </c>
      <c r="D5001" s="61">
        <v>0</v>
      </c>
      <c r="E5001" s="61" t="s">
        <v>530</v>
      </c>
      <c r="F5001" s="61" t="s">
        <v>67</v>
      </c>
      <c r="G5001" s="61" t="s">
        <v>256</v>
      </c>
      <c r="H5001" s="61" t="s">
        <v>967</v>
      </c>
      <c r="I5001" s="61">
        <v>34.49</v>
      </c>
      <c r="J5001" s="61">
        <v>-84.94</v>
      </c>
      <c r="K5001">
        <v>41694</v>
      </c>
      <c r="L5001"/>
      <c r="M5001"/>
    </row>
    <row r="5002" spans="1:13">
      <c r="A5002" s="61" t="s">
        <v>40</v>
      </c>
      <c r="B5002" s="61">
        <v>31730</v>
      </c>
      <c r="C5002" s="63" t="s">
        <v>968</v>
      </c>
      <c r="D5002" s="61">
        <v>0</v>
      </c>
      <c r="E5002" s="61" t="s">
        <v>838</v>
      </c>
      <c r="F5002" s="61" t="s">
        <v>67</v>
      </c>
      <c r="G5002" s="61" t="s">
        <v>832</v>
      </c>
      <c r="H5002" s="61" t="s">
        <v>967</v>
      </c>
      <c r="I5002" s="61">
        <v>31.22</v>
      </c>
      <c r="J5002" s="61">
        <v>-84.21</v>
      </c>
      <c r="K5002">
        <v>9160</v>
      </c>
      <c r="L5002"/>
      <c r="M5002"/>
    </row>
    <row r="5003" spans="1:13">
      <c r="A5003" s="61" t="s">
        <v>40</v>
      </c>
      <c r="B5003" s="61">
        <v>30520</v>
      </c>
      <c r="C5003" s="63" t="s">
        <v>968</v>
      </c>
      <c r="D5003" s="61">
        <v>0</v>
      </c>
      <c r="E5003" s="61" t="s">
        <v>427</v>
      </c>
      <c r="F5003" s="61" t="s">
        <v>67</v>
      </c>
      <c r="G5003" s="61" t="s">
        <v>428</v>
      </c>
      <c r="H5003" s="61" t="s">
        <v>967</v>
      </c>
      <c r="I5003" s="61">
        <v>34.340000000000003</v>
      </c>
      <c r="J5003" s="61">
        <v>-83.11</v>
      </c>
      <c r="K5003">
        <v>4345</v>
      </c>
      <c r="L5003"/>
      <c r="M5003"/>
    </row>
    <row r="5004" spans="1:13">
      <c r="A5004" s="61" t="s">
        <v>40</v>
      </c>
      <c r="B5004" s="61">
        <v>30114</v>
      </c>
      <c r="C5004" s="63" t="s">
        <v>968</v>
      </c>
      <c r="D5004" s="61">
        <v>0</v>
      </c>
      <c r="E5004" s="61" t="s">
        <v>241</v>
      </c>
      <c r="F5004" s="61" t="s">
        <v>67</v>
      </c>
      <c r="G5004" s="61" t="s">
        <v>225</v>
      </c>
      <c r="H5004" s="61" t="s">
        <v>967</v>
      </c>
      <c r="I5004" s="61">
        <v>34.24</v>
      </c>
      <c r="J5004" s="61">
        <v>-84.49</v>
      </c>
      <c r="K5004">
        <v>59139</v>
      </c>
      <c r="L5004"/>
      <c r="M5004"/>
    </row>
    <row r="5005" spans="1:13">
      <c r="A5005" s="61" t="s">
        <v>40</v>
      </c>
      <c r="B5005" s="61">
        <v>30115</v>
      </c>
      <c r="C5005" s="63" t="s">
        <v>968</v>
      </c>
      <c r="D5005" s="61">
        <v>0</v>
      </c>
      <c r="E5005" s="61" t="s">
        <v>241</v>
      </c>
      <c r="F5005" s="61" t="s">
        <v>67</v>
      </c>
      <c r="G5005" s="61" t="s">
        <v>225</v>
      </c>
      <c r="H5005" s="61" t="s">
        <v>967</v>
      </c>
      <c r="I5005" s="61">
        <v>34.200000000000003</v>
      </c>
      <c r="J5005" s="61">
        <v>-84.4</v>
      </c>
      <c r="K5005">
        <v>49804</v>
      </c>
      <c r="L5005"/>
      <c r="M5005"/>
    </row>
    <row r="5006" spans="1:13">
      <c r="A5006" s="61" t="s">
        <v>40</v>
      </c>
      <c r="B5006" s="61">
        <v>30627</v>
      </c>
      <c r="C5006" s="63" t="s">
        <v>968</v>
      </c>
      <c r="D5006" s="61">
        <v>0</v>
      </c>
      <c r="E5006" s="61" t="s">
        <v>494</v>
      </c>
      <c r="F5006" s="61" t="s">
        <v>67</v>
      </c>
      <c r="G5006" s="61" t="s">
        <v>484</v>
      </c>
      <c r="H5006" s="61" t="s">
        <v>967</v>
      </c>
      <c r="I5006" s="61">
        <v>34.04</v>
      </c>
      <c r="J5006" s="61">
        <v>-83.03</v>
      </c>
      <c r="K5006">
        <v>2295</v>
      </c>
      <c r="L5006"/>
      <c r="M5006"/>
    </row>
    <row r="5007" spans="1:13">
      <c r="A5007" s="61" t="s">
        <v>40</v>
      </c>
      <c r="B5007" s="61">
        <v>30521</v>
      </c>
      <c r="C5007" s="63" t="s">
        <v>968</v>
      </c>
      <c r="D5007" s="61">
        <v>0</v>
      </c>
      <c r="E5007" s="61" t="s">
        <v>429</v>
      </c>
      <c r="F5007" s="61" t="s">
        <v>67</v>
      </c>
      <c r="G5007" s="61" t="s">
        <v>428</v>
      </c>
      <c r="H5007" s="61" t="s">
        <v>967</v>
      </c>
      <c r="I5007" s="61">
        <v>34.36</v>
      </c>
      <c r="J5007" s="61">
        <v>-83.23</v>
      </c>
      <c r="K5007">
        <v>5176</v>
      </c>
      <c r="L5007"/>
      <c r="M5007"/>
    </row>
    <row r="5008" spans="1:13">
      <c r="A5008" s="61" t="s">
        <v>40</v>
      </c>
      <c r="B5008" s="61">
        <v>30117</v>
      </c>
      <c r="C5008" s="63" t="s">
        <v>968</v>
      </c>
      <c r="D5008" s="61">
        <v>0</v>
      </c>
      <c r="E5008" s="61" t="s">
        <v>239</v>
      </c>
      <c r="F5008" s="61" t="s">
        <v>67</v>
      </c>
      <c r="G5008" s="61" t="s">
        <v>234</v>
      </c>
      <c r="H5008" s="61" t="s">
        <v>967</v>
      </c>
      <c r="I5008" s="61">
        <v>33.58</v>
      </c>
      <c r="J5008" s="61">
        <v>-85.07</v>
      </c>
      <c r="K5008">
        <v>37644</v>
      </c>
      <c r="L5008"/>
      <c r="M5008"/>
    </row>
    <row r="5009" spans="1:13">
      <c r="A5009" s="61" t="s">
        <v>40</v>
      </c>
      <c r="B5009" s="61">
        <v>30116</v>
      </c>
      <c r="C5009" s="63" t="s">
        <v>968</v>
      </c>
      <c r="D5009" s="61">
        <v>0</v>
      </c>
      <c r="E5009" s="61" t="s">
        <v>239</v>
      </c>
      <c r="F5009" s="61" t="s">
        <v>67</v>
      </c>
      <c r="G5009" s="61" t="s">
        <v>234</v>
      </c>
      <c r="H5009" s="61" t="s">
        <v>967</v>
      </c>
      <c r="I5009" s="61">
        <v>33.54</v>
      </c>
      <c r="J5009" s="61">
        <v>-85</v>
      </c>
      <c r="K5009">
        <v>24497</v>
      </c>
      <c r="L5009"/>
      <c r="M5009"/>
    </row>
    <row r="5010" spans="1:13">
      <c r="A5010" s="61" t="s">
        <v>40</v>
      </c>
      <c r="B5010" s="61">
        <v>30120</v>
      </c>
      <c r="C5010" s="63" t="s">
        <v>968</v>
      </c>
      <c r="D5010" s="61">
        <v>0</v>
      </c>
      <c r="E5010" s="61" t="s">
        <v>243</v>
      </c>
      <c r="F5010" s="61" t="s">
        <v>67</v>
      </c>
      <c r="G5010" s="61" t="s">
        <v>226</v>
      </c>
      <c r="H5010" s="61" t="s">
        <v>967</v>
      </c>
      <c r="I5010" s="61">
        <v>34.159999999999997</v>
      </c>
      <c r="J5010" s="61">
        <v>-84.8</v>
      </c>
      <c r="K5010">
        <v>42702</v>
      </c>
      <c r="L5010"/>
      <c r="M5010"/>
    </row>
    <row r="5011" spans="1:13">
      <c r="A5011" s="61" t="s">
        <v>40</v>
      </c>
      <c r="B5011" s="61">
        <v>30121</v>
      </c>
      <c r="C5011" s="63" t="s">
        <v>968</v>
      </c>
      <c r="D5011" s="61">
        <v>0</v>
      </c>
      <c r="E5011" s="61" t="s">
        <v>243</v>
      </c>
      <c r="F5011" s="61" t="s">
        <v>67</v>
      </c>
      <c r="G5011" s="61" t="s">
        <v>226</v>
      </c>
      <c r="H5011" s="61" t="s">
        <v>967</v>
      </c>
      <c r="I5011" s="61">
        <v>34.21</v>
      </c>
      <c r="J5011" s="61">
        <v>-84.78</v>
      </c>
      <c r="K5011">
        <v>25089</v>
      </c>
      <c r="L5011"/>
      <c r="M5011"/>
    </row>
    <row r="5012" spans="1:13">
      <c r="A5012" s="61" t="s">
        <v>40</v>
      </c>
      <c r="B5012" s="61">
        <v>31804</v>
      </c>
      <c r="C5012" s="63" t="s">
        <v>968</v>
      </c>
      <c r="D5012" s="61">
        <v>0</v>
      </c>
      <c r="E5012" s="61" t="s">
        <v>886</v>
      </c>
      <c r="F5012" s="61" t="s">
        <v>67</v>
      </c>
      <c r="G5012" s="61" t="s">
        <v>885</v>
      </c>
      <c r="H5012" s="61" t="s">
        <v>967</v>
      </c>
      <c r="I5012" s="61">
        <v>32.659999999999997</v>
      </c>
      <c r="J5012" s="61">
        <v>-84.88</v>
      </c>
      <c r="K5012">
        <v>5946</v>
      </c>
      <c r="L5012"/>
      <c r="M5012"/>
    </row>
    <row r="5013" spans="1:13">
      <c r="A5013" s="61" t="s">
        <v>40</v>
      </c>
      <c r="B5013" s="61">
        <v>30124</v>
      </c>
      <c r="C5013" s="63" t="s">
        <v>968</v>
      </c>
      <c r="D5013" s="61">
        <v>0</v>
      </c>
      <c r="E5013" s="61" t="s">
        <v>247</v>
      </c>
      <c r="F5013" s="61" t="s">
        <v>67</v>
      </c>
      <c r="G5013" s="61" t="s">
        <v>230</v>
      </c>
      <c r="H5013" s="61" t="s">
        <v>967</v>
      </c>
      <c r="I5013" s="61">
        <v>34.1</v>
      </c>
      <c r="J5013" s="61">
        <v>-85.33</v>
      </c>
      <c r="K5013">
        <v>3035</v>
      </c>
      <c r="L5013"/>
      <c r="M5013"/>
    </row>
    <row r="5014" spans="1:13">
      <c r="A5014" s="61" t="s">
        <v>40</v>
      </c>
      <c r="B5014" s="61">
        <v>30125</v>
      </c>
      <c r="C5014" s="63" t="s">
        <v>968</v>
      </c>
      <c r="D5014" s="61">
        <v>0</v>
      </c>
      <c r="E5014" s="61" t="s">
        <v>248</v>
      </c>
      <c r="F5014" s="61" t="s">
        <v>67</v>
      </c>
      <c r="G5014" s="61" t="s">
        <v>228</v>
      </c>
      <c r="H5014" s="61" t="s">
        <v>967</v>
      </c>
      <c r="I5014" s="61">
        <v>34.01</v>
      </c>
      <c r="J5014" s="61">
        <v>-85.25</v>
      </c>
      <c r="K5014">
        <v>24607</v>
      </c>
      <c r="L5014"/>
      <c r="M5014"/>
    </row>
    <row r="5015" spans="1:13">
      <c r="A5015" s="61" t="s">
        <v>40</v>
      </c>
      <c r="B5015" s="61">
        <v>31028</v>
      </c>
      <c r="C5015" s="63" t="s">
        <v>968</v>
      </c>
      <c r="D5015" s="61">
        <v>0</v>
      </c>
      <c r="E5015" s="61" t="s">
        <v>637</v>
      </c>
      <c r="F5015" s="61" t="s">
        <v>67</v>
      </c>
      <c r="G5015" s="61" t="s">
        <v>604</v>
      </c>
      <c r="H5015" s="61" t="s">
        <v>967</v>
      </c>
      <c r="I5015" s="61">
        <v>32.630000000000003</v>
      </c>
      <c r="J5015" s="61">
        <v>-83.67</v>
      </c>
      <c r="K5015">
        <v>6233</v>
      </c>
      <c r="L5015"/>
      <c r="M5015"/>
    </row>
    <row r="5016" spans="1:13">
      <c r="A5016" s="61" t="s">
        <v>40</v>
      </c>
      <c r="B5016" s="61">
        <v>30705</v>
      </c>
      <c r="C5016" s="63" t="s">
        <v>968</v>
      </c>
      <c r="D5016" s="61">
        <v>0</v>
      </c>
      <c r="E5016" s="61" t="s">
        <v>532</v>
      </c>
      <c r="F5016" s="61" t="s">
        <v>67</v>
      </c>
      <c r="G5016" s="61" t="s">
        <v>531</v>
      </c>
      <c r="H5016" s="61" t="s">
        <v>967</v>
      </c>
      <c r="I5016" s="61">
        <v>34.770000000000003</v>
      </c>
      <c r="J5016" s="61">
        <v>-84.77</v>
      </c>
      <c r="K5016">
        <v>33549</v>
      </c>
      <c r="L5016"/>
      <c r="M5016"/>
    </row>
    <row r="5017" spans="1:13">
      <c r="A5017" s="61" t="s">
        <v>40</v>
      </c>
      <c r="B5017" s="61">
        <v>31011</v>
      </c>
      <c r="C5017" s="63" t="s">
        <v>968</v>
      </c>
      <c r="D5017" s="61">
        <v>0</v>
      </c>
      <c r="E5017" s="61" t="s">
        <v>617</v>
      </c>
      <c r="F5017" s="61" t="s">
        <v>67</v>
      </c>
      <c r="G5017" s="61" t="s">
        <v>616</v>
      </c>
      <c r="H5017" s="61" t="s">
        <v>967</v>
      </c>
      <c r="I5017" s="61">
        <v>32.1</v>
      </c>
      <c r="J5017" s="61">
        <v>-83.06</v>
      </c>
      <c r="K5017">
        <v>875</v>
      </c>
      <c r="L5017"/>
      <c r="M5017"/>
    </row>
    <row r="5018" spans="1:13">
      <c r="A5018" s="61" t="s">
        <v>40</v>
      </c>
      <c r="B5018" s="61">
        <v>30522</v>
      </c>
      <c r="C5018" s="63" t="s">
        <v>968</v>
      </c>
      <c r="D5018" s="61">
        <v>0</v>
      </c>
      <c r="E5018" s="61" t="s">
        <v>431</v>
      </c>
      <c r="F5018" s="61" t="s">
        <v>67</v>
      </c>
      <c r="G5018" s="61" t="s">
        <v>430</v>
      </c>
      <c r="H5018" s="61" t="s">
        <v>967</v>
      </c>
      <c r="I5018" s="61">
        <v>34.799999999999997</v>
      </c>
      <c r="J5018" s="61">
        <v>-84.34</v>
      </c>
      <c r="K5018">
        <v>1154</v>
      </c>
      <c r="L5018"/>
      <c r="M5018"/>
    </row>
    <row r="5019" spans="1:13">
      <c r="A5019" s="61" t="s">
        <v>40</v>
      </c>
      <c r="B5019" s="61">
        <v>31012</v>
      </c>
      <c r="C5019" s="63" t="s">
        <v>968</v>
      </c>
      <c r="D5019" s="61">
        <v>0</v>
      </c>
      <c r="E5019" s="61" t="s">
        <v>618</v>
      </c>
      <c r="F5019" s="61" t="s">
        <v>67</v>
      </c>
      <c r="G5019" s="61" t="s">
        <v>616</v>
      </c>
      <c r="H5019" s="61" t="s">
        <v>967</v>
      </c>
      <c r="I5019" s="61">
        <v>32.39</v>
      </c>
      <c r="J5019" s="61">
        <v>-83.15</v>
      </c>
      <c r="K5019">
        <v>2505</v>
      </c>
      <c r="L5019"/>
      <c r="M5019"/>
    </row>
    <row r="5020" spans="1:13">
      <c r="A5020" s="61" t="s">
        <v>40</v>
      </c>
      <c r="B5020" s="61">
        <v>30707</v>
      </c>
      <c r="C5020" s="63" t="s">
        <v>968</v>
      </c>
      <c r="D5020" s="61">
        <v>0</v>
      </c>
      <c r="E5020" s="61" t="s">
        <v>534</v>
      </c>
      <c r="F5020" s="61" t="s">
        <v>67</v>
      </c>
      <c r="G5020" s="61" t="s">
        <v>533</v>
      </c>
      <c r="H5020" s="61" t="s">
        <v>967</v>
      </c>
      <c r="I5020" s="61">
        <v>34.869999999999997</v>
      </c>
      <c r="J5020" s="61">
        <v>-85.29</v>
      </c>
      <c r="K5020">
        <v>15839</v>
      </c>
      <c r="L5020"/>
      <c r="M5020"/>
    </row>
    <row r="5021" spans="1:13">
      <c r="A5021" s="61" t="s">
        <v>40</v>
      </c>
      <c r="B5021" s="61">
        <v>31733</v>
      </c>
      <c r="C5021" s="63" t="s">
        <v>968</v>
      </c>
      <c r="D5021" s="61">
        <v>0</v>
      </c>
      <c r="E5021" s="61" t="s">
        <v>839</v>
      </c>
      <c r="F5021" s="61" t="s">
        <v>67</v>
      </c>
      <c r="G5021" s="61" t="s">
        <v>836</v>
      </c>
      <c r="H5021" s="61" t="s">
        <v>967</v>
      </c>
      <c r="I5021" s="61">
        <v>31.59</v>
      </c>
      <c r="J5021" s="61">
        <v>-83.49</v>
      </c>
      <c r="K5021">
        <v>1577</v>
      </c>
      <c r="L5021"/>
      <c r="M5021"/>
    </row>
    <row r="5022" spans="1:13">
      <c r="A5022" s="61" t="s">
        <v>40</v>
      </c>
      <c r="B5022" s="61">
        <v>30708</v>
      </c>
      <c r="C5022" s="63" t="s">
        <v>968</v>
      </c>
      <c r="D5022" s="61">
        <v>0</v>
      </c>
      <c r="E5022" s="61" t="s">
        <v>535</v>
      </c>
      <c r="F5022" s="61" t="s">
        <v>67</v>
      </c>
      <c r="G5022" s="61" t="s">
        <v>531</v>
      </c>
      <c r="H5022" s="61" t="s">
        <v>967</v>
      </c>
      <c r="I5022" s="61">
        <v>34.96</v>
      </c>
      <c r="J5022" s="61">
        <v>-84.66</v>
      </c>
      <c r="K5022">
        <v>367</v>
      </c>
      <c r="L5022"/>
      <c r="M5022"/>
    </row>
    <row r="5023" spans="1:13">
      <c r="A5023" s="61" t="s">
        <v>40</v>
      </c>
      <c r="B5023" s="61">
        <v>30523</v>
      </c>
      <c r="C5023" s="63" t="s">
        <v>968</v>
      </c>
      <c r="D5023" s="61">
        <v>0</v>
      </c>
      <c r="E5023" s="61" t="s">
        <v>432</v>
      </c>
      <c r="F5023" s="61" t="s">
        <v>67</v>
      </c>
      <c r="G5023" s="61" t="s">
        <v>414</v>
      </c>
      <c r="H5023" s="61" t="s">
        <v>967</v>
      </c>
      <c r="I5023" s="61">
        <v>34.6</v>
      </c>
      <c r="J5023" s="61">
        <v>-83.52</v>
      </c>
      <c r="K5023">
        <v>13512</v>
      </c>
      <c r="L5023"/>
      <c r="M5023"/>
    </row>
    <row r="5024" spans="1:13">
      <c r="A5024" s="61" t="s">
        <v>40</v>
      </c>
      <c r="B5024" s="61">
        <v>30021</v>
      </c>
      <c r="C5024" s="63" t="s">
        <v>968</v>
      </c>
      <c r="D5024" s="61">
        <v>0</v>
      </c>
      <c r="E5024" s="61" t="s">
        <v>201</v>
      </c>
      <c r="F5024" s="61" t="s">
        <v>67</v>
      </c>
      <c r="G5024" s="61" t="s">
        <v>958</v>
      </c>
      <c r="H5024" s="61" t="s">
        <v>967</v>
      </c>
      <c r="I5024" s="61">
        <v>33.81</v>
      </c>
      <c r="J5024" s="61">
        <v>-84.24</v>
      </c>
      <c r="K5024">
        <v>25442</v>
      </c>
      <c r="L5024"/>
      <c r="M5024"/>
    </row>
    <row r="5025" spans="1:13">
      <c r="A5025" s="61" t="s">
        <v>40</v>
      </c>
      <c r="B5025" s="61">
        <v>30417</v>
      </c>
      <c r="C5025" s="63" t="s">
        <v>968</v>
      </c>
      <c r="D5025" s="61">
        <v>0</v>
      </c>
      <c r="E5025" s="61" t="s">
        <v>366</v>
      </c>
      <c r="F5025" s="61" t="s">
        <v>67</v>
      </c>
      <c r="G5025" s="61" t="s">
        <v>364</v>
      </c>
      <c r="H5025" s="61" t="s">
        <v>967</v>
      </c>
      <c r="I5025" s="61">
        <v>32.159999999999997</v>
      </c>
      <c r="J5025" s="61">
        <v>-81.900000000000006</v>
      </c>
      <c r="K5025">
        <v>10908</v>
      </c>
      <c r="L5025"/>
      <c r="M5025"/>
    </row>
    <row r="5026" spans="1:13">
      <c r="A5026" s="61" t="s">
        <v>40</v>
      </c>
      <c r="B5026" s="61">
        <v>30525</v>
      </c>
      <c r="C5026" s="63" t="s">
        <v>968</v>
      </c>
      <c r="D5026" s="61">
        <v>0</v>
      </c>
      <c r="E5026" s="61" t="s">
        <v>434</v>
      </c>
      <c r="F5026" s="61" t="s">
        <v>67</v>
      </c>
      <c r="G5026" s="61" t="s">
        <v>433</v>
      </c>
      <c r="H5026" s="61" t="s">
        <v>967</v>
      </c>
      <c r="I5026" s="61">
        <v>34.869999999999997</v>
      </c>
      <c r="J5026" s="61">
        <v>-83.4</v>
      </c>
      <c r="K5026">
        <v>7937</v>
      </c>
      <c r="L5026"/>
      <c r="M5026"/>
    </row>
    <row r="5027" spans="1:13">
      <c r="A5027" s="61" t="s">
        <v>40</v>
      </c>
      <c r="B5027" s="61">
        <v>30527</v>
      </c>
      <c r="C5027" s="63" t="s">
        <v>968</v>
      </c>
      <c r="D5027" s="61">
        <v>0</v>
      </c>
      <c r="E5027" s="61" t="s">
        <v>435</v>
      </c>
      <c r="F5027" s="61" t="s">
        <v>67</v>
      </c>
      <c r="G5027" s="61" t="s">
        <v>411</v>
      </c>
      <c r="H5027" s="61" t="s">
        <v>967</v>
      </c>
      <c r="I5027" s="61">
        <v>34.47</v>
      </c>
      <c r="J5027" s="61">
        <v>-83.77</v>
      </c>
      <c r="K5027">
        <v>4619</v>
      </c>
      <c r="L5027"/>
      <c r="M5027"/>
    </row>
    <row r="5028" spans="1:13">
      <c r="A5028" s="61" t="s">
        <v>40</v>
      </c>
      <c r="B5028" s="61">
        <v>30528</v>
      </c>
      <c r="C5028" s="63" t="s">
        <v>968</v>
      </c>
      <c r="D5028" s="61">
        <v>0</v>
      </c>
      <c r="E5028" s="61" t="s">
        <v>437</v>
      </c>
      <c r="F5028" s="61" t="s">
        <v>67</v>
      </c>
      <c r="G5028" s="61" t="s">
        <v>436</v>
      </c>
      <c r="H5028" s="61" t="s">
        <v>967</v>
      </c>
      <c r="I5028" s="61">
        <v>34.590000000000003</v>
      </c>
      <c r="J5028" s="61">
        <v>-83.76</v>
      </c>
      <c r="K5028">
        <v>23885</v>
      </c>
      <c r="L5028"/>
      <c r="M5028"/>
    </row>
    <row r="5029" spans="1:13">
      <c r="A5029" s="61" t="s">
        <v>40</v>
      </c>
      <c r="B5029" s="61">
        <v>39834</v>
      </c>
      <c r="C5029" s="63" t="s">
        <v>968</v>
      </c>
      <c r="D5029" s="61">
        <v>0</v>
      </c>
      <c r="E5029" s="61" t="s">
        <v>932</v>
      </c>
      <c r="F5029" s="61" t="s">
        <v>67</v>
      </c>
      <c r="G5029" s="61" t="s">
        <v>919</v>
      </c>
      <c r="H5029" s="61" t="s">
        <v>967</v>
      </c>
      <c r="I5029" s="61">
        <v>30.89</v>
      </c>
      <c r="J5029" s="61">
        <v>-84.44</v>
      </c>
      <c r="K5029">
        <v>2246</v>
      </c>
      <c r="L5029"/>
      <c r="M5029"/>
    </row>
    <row r="5030" spans="1:13">
      <c r="A5030" s="61" t="s">
        <v>40</v>
      </c>
      <c r="B5030" s="61">
        <v>31303</v>
      </c>
      <c r="C5030" s="63" t="s">
        <v>968</v>
      </c>
      <c r="D5030" s="61">
        <v>0</v>
      </c>
      <c r="E5030" s="61" t="s">
        <v>710</v>
      </c>
      <c r="F5030" s="61" t="s">
        <v>67</v>
      </c>
      <c r="G5030" s="61" t="s">
        <v>708</v>
      </c>
      <c r="H5030" s="61" t="s">
        <v>967</v>
      </c>
      <c r="I5030" s="61">
        <v>32.479999999999997</v>
      </c>
      <c r="J5030" s="61">
        <v>-81.260000000000005</v>
      </c>
      <c r="K5030">
        <v>2365</v>
      </c>
      <c r="L5030"/>
      <c r="M5030"/>
    </row>
    <row r="5031" spans="1:13">
      <c r="A5031" s="61" t="s">
        <v>40</v>
      </c>
      <c r="B5031" s="61">
        <v>31735</v>
      </c>
      <c r="C5031" s="63" t="s">
        <v>968</v>
      </c>
      <c r="D5031" s="61">
        <v>0</v>
      </c>
      <c r="E5031" s="61" t="s">
        <v>840</v>
      </c>
      <c r="F5031" s="61" t="s">
        <v>67</v>
      </c>
      <c r="G5031" s="61" t="s">
        <v>826</v>
      </c>
      <c r="H5031" s="61" t="s">
        <v>967</v>
      </c>
      <c r="I5031" s="61">
        <v>31.96</v>
      </c>
      <c r="J5031" s="61">
        <v>-83.96</v>
      </c>
      <c r="K5031">
        <v>695</v>
      </c>
      <c r="L5031"/>
      <c r="M5031"/>
    </row>
    <row r="5032" spans="1:13">
      <c r="A5032" s="61" t="s">
        <v>40</v>
      </c>
      <c r="B5032" s="61">
        <v>30420</v>
      </c>
      <c r="C5032" s="63" t="s">
        <v>968</v>
      </c>
      <c r="D5032" s="61">
        <v>0</v>
      </c>
      <c r="E5032" s="61" t="s">
        <v>370</v>
      </c>
      <c r="F5032" s="61" t="s">
        <v>67</v>
      </c>
      <c r="G5032" s="61" t="s">
        <v>369</v>
      </c>
      <c r="H5032" s="61" t="s">
        <v>967</v>
      </c>
      <c r="I5032" s="61">
        <v>32.28</v>
      </c>
      <c r="J5032" s="61">
        <v>-82.13</v>
      </c>
      <c r="K5032">
        <v>1921</v>
      </c>
      <c r="L5032"/>
      <c r="M5032"/>
    </row>
    <row r="5033" spans="1:13">
      <c r="A5033" s="61" t="s">
        <v>40</v>
      </c>
      <c r="B5033" s="61">
        <v>31014</v>
      </c>
      <c r="C5033" s="63" t="s">
        <v>968</v>
      </c>
      <c r="D5033" s="61">
        <v>0</v>
      </c>
      <c r="E5033" s="61" t="s">
        <v>620</v>
      </c>
      <c r="F5033" s="61" t="s">
        <v>67</v>
      </c>
      <c r="G5033" s="61" t="s">
        <v>619</v>
      </c>
      <c r="H5033" s="61" t="s">
        <v>967</v>
      </c>
      <c r="I5033" s="61">
        <v>32.380000000000003</v>
      </c>
      <c r="J5033" s="61">
        <v>-83.35</v>
      </c>
      <c r="K5033">
        <v>12915</v>
      </c>
      <c r="L5033"/>
      <c r="M5033"/>
    </row>
    <row r="5034" spans="1:13">
      <c r="A5034" s="61" t="s">
        <v>40</v>
      </c>
      <c r="B5034" s="61">
        <v>30710</v>
      </c>
      <c r="C5034" s="63" t="s">
        <v>968</v>
      </c>
      <c r="D5034" s="61">
        <v>0</v>
      </c>
      <c r="E5034" s="61" t="s">
        <v>537</v>
      </c>
      <c r="F5034" s="61" t="s">
        <v>67</v>
      </c>
      <c r="G5034" s="61" t="s">
        <v>536</v>
      </c>
      <c r="H5034" s="61" t="s">
        <v>967</v>
      </c>
      <c r="I5034" s="61">
        <v>34.950000000000003</v>
      </c>
      <c r="J5034" s="61">
        <v>-84.95</v>
      </c>
      <c r="K5034">
        <v>6949</v>
      </c>
      <c r="L5034"/>
      <c r="M5034"/>
    </row>
    <row r="5035" spans="1:13">
      <c r="A5035" s="61" t="s">
        <v>40</v>
      </c>
      <c r="B5035" s="61">
        <v>30628</v>
      </c>
      <c r="C5035" s="63" t="s">
        <v>968</v>
      </c>
      <c r="D5035" s="61">
        <v>0</v>
      </c>
      <c r="E5035" s="61" t="s">
        <v>496</v>
      </c>
      <c r="F5035" s="61" t="s">
        <v>67</v>
      </c>
      <c r="G5035" s="61" t="s">
        <v>495</v>
      </c>
      <c r="H5035" s="61" t="s">
        <v>967</v>
      </c>
      <c r="I5035" s="61">
        <v>34.03</v>
      </c>
      <c r="J5035" s="61">
        <v>-83.21</v>
      </c>
      <c r="K5035">
        <v>7303</v>
      </c>
      <c r="L5035"/>
      <c r="M5035"/>
    </row>
    <row r="5036" spans="1:13">
      <c r="A5036" s="61" t="s">
        <v>40</v>
      </c>
      <c r="B5036" s="61">
        <v>39836</v>
      </c>
      <c r="C5036" s="63" t="s">
        <v>968</v>
      </c>
      <c r="D5036" s="61">
        <v>0</v>
      </c>
      <c r="E5036" s="61" t="s">
        <v>934</v>
      </c>
      <c r="F5036" s="61" t="s">
        <v>67</v>
      </c>
      <c r="G5036" s="61" t="s">
        <v>933</v>
      </c>
      <c r="H5036" s="61" t="s">
        <v>967</v>
      </c>
      <c r="I5036" s="61">
        <v>31.66</v>
      </c>
      <c r="J5036" s="61">
        <v>-84.87</v>
      </c>
      <c r="K5036">
        <v>448</v>
      </c>
      <c r="L5036"/>
      <c r="M5036"/>
    </row>
    <row r="5037" spans="1:13">
      <c r="A5037" s="61" t="s">
        <v>40</v>
      </c>
      <c r="B5037" s="61">
        <v>30421</v>
      </c>
      <c r="C5037" s="63" t="s">
        <v>968</v>
      </c>
      <c r="D5037" s="61">
        <v>0</v>
      </c>
      <c r="E5037" s="61" t="s">
        <v>372</v>
      </c>
      <c r="F5037" s="61" t="s">
        <v>67</v>
      </c>
      <c r="G5037" s="61" t="s">
        <v>369</v>
      </c>
      <c r="H5037" s="61" t="s">
        <v>967</v>
      </c>
      <c r="I5037" s="61">
        <v>32.18</v>
      </c>
      <c r="J5037" s="61">
        <v>-82.1</v>
      </c>
      <c r="K5037">
        <v>3303</v>
      </c>
      <c r="L5037"/>
      <c r="M5037"/>
    </row>
    <row r="5038" spans="1:13">
      <c r="A5038" s="61" t="s">
        <v>40</v>
      </c>
      <c r="B5038" s="61">
        <v>39837</v>
      </c>
      <c r="C5038" s="63" t="s">
        <v>968</v>
      </c>
      <c r="D5038" s="61">
        <v>0</v>
      </c>
      <c r="E5038" s="61" t="s">
        <v>936</v>
      </c>
      <c r="F5038" s="61" t="s">
        <v>67</v>
      </c>
      <c r="G5038" s="61" t="s">
        <v>935</v>
      </c>
      <c r="H5038" s="61" t="s">
        <v>967</v>
      </c>
      <c r="I5038" s="61">
        <v>31.15</v>
      </c>
      <c r="J5038" s="61">
        <v>-84.67</v>
      </c>
      <c r="K5038">
        <v>5894</v>
      </c>
      <c r="L5038"/>
      <c r="M5038"/>
    </row>
    <row r="5039" spans="1:13">
      <c r="A5039" s="61" t="s">
        <v>40</v>
      </c>
      <c r="B5039" s="61">
        <v>31904</v>
      </c>
      <c r="C5039" s="63" t="s">
        <v>968</v>
      </c>
      <c r="D5039" s="61">
        <v>0</v>
      </c>
      <c r="E5039" s="61" t="s">
        <v>910</v>
      </c>
      <c r="F5039" s="61" t="s">
        <v>67</v>
      </c>
      <c r="G5039" s="61" t="s">
        <v>899</v>
      </c>
      <c r="H5039" s="61" t="s">
        <v>967</v>
      </c>
      <c r="I5039" s="61">
        <v>32.549999999999997</v>
      </c>
      <c r="J5039" s="61">
        <v>-85.01</v>
      </c>
      <c r="K5039">
        <v>36947</v>
      </c>
      <c r="L5039"/>
      <c r="M5039"/>
    </row>
    <row r="5040" spans="1:13">
      <c r="A5040" s="61" t="s">
        <v>40</v>
      </c>
      <c r="B5040" s="61">
        <v>31901</v>
      </c>
      <c r="C5040" s="63" t="s">
        <v>968</v>
      </c>
      <c r="D5040" s="61">
        <v>0</v>
      </c>
      <c r="E5040" s="61" t="s">
        <v>910</v>
      </c>
      <c r="F5040" s="61" t="s">
        <v>67</v>
      </c>
      <c r="G5040" s="61" t="s">
        <v>899</v>
      </c>
      <c r="H5040" s="61" t="s">
        <v>967</v>
      </c>
      <c r="I5040" s="61">
        <v>32.47</v>
      </c>
      <c r="J5040" s="61">
        <v>-84.98</v>
      </c>
      <c r="K5040">
        <v>7126</v>
      </c>
      <c r="L5040"/>
      <c r="M5040"/>
    </row>
    <row r="5041" spans="1:13">
      <c r="A5041" s="61" t="s">
        <v>40</v>
      </c>
      <c r="B5041" s="61">
        <v>31903</v>
      </c>
      <c r="C5041" s="63" t="s">
        <v>968</v>
      </c>
      <c r="D5041" s="61">
        <v>0</v>
      </c>
      <c r="E5041" s="61" t="s">
        <v>910</v>
      </c>
      <c r="F5041" s="61" t="s">
        <v>67</v>
      </c>
      <c r="G5041" s="61" t="s">
        <v>899</v>
      </c>
      <c r="H5041" s="61" t="s">
        <v>967</v>
      </c>
      <c r="I5041" s="61">
        <v>32.409999999999997</v>
      </c>
      <c r="J5041" s="61">
        <v>-84.95</v>
      </c>
      <c r="K5041">
        <v>20703</v>
      </c>
      <c r="L5041"/>
      <c r="M5041"/>
    </row>
    <row r="5042" spans="1:13">
      <c r="A5042" s="61" t="s">
        <v>40</v>
      </c>
      <c r="B5042" s="61">
        <v>31906</v>
      </c>
      <c r="C5042" s="63" t="s">
        <v>968</v>
      </c>
      <c r="D5042" s="61">
        <v>0</v>
      </c>
      <c r="E5042" s="61" t="s">
        <v>910</v>
      </c>
      <c r="F5042" s="61" t="s">
        <v>67</v>
      </c>
      <c r="G5042" s="61" t="s">
        <v>899</v>
      </c>
      <c r="H5042" s="61" t="s">
        <v>967</v>
      </c>
      <c r="I5042" s="61">
        <v>32.47</v>
      </c>
      <c r="J5042" s="61">
        <v>-84.95</v>
      </c>
      <c r="K5042">
        <v>21835</v>
      </c>
      <c r="L5042"/>
      <c r="M5042"/>
    </row>
    <row r="5043" spans="1:13">
      <c r="A5043" s="61" t="s">
        <v>40</v>
      </c>
      <c r="B5043" s="61">
        <v>31909</v>
      </c>
      <c r="C5043" s="63" t="s">
        <v>968</v>
      </c>
      <c r="D5043" s="61">
        <v>0</v>
      </c>
      <c r="E5043" s="61" t="s">
        <v>910</v>
      </c>
      <c r="F5043" s="61" t="s">
        <v>67</v>
      </c>
      <c r="G5043" s="61" t="s">
        <v>899</v>
      </c>
      <c r="H5043" s="61" t="s">
        <v>967</v>
      </c>
      <c r="I5043" s="61">
        <v>32.549999999999997</v>
      </c>
      <c r="J5043" s="61">
        <v>-84.92</v>
      </c>
      <c r="K5043">
        <v>38760</v>
      </c>
      <c r="L5043"/>
      <c r="M5043"/>
    </row>
    <row r="5044" spans="1:13">
      <c r="A5044" s="61" t="s">
        <v>40</v>
      </c>
      <c r="B5044" s="61">
        <v>31907</v>
      </c>
      <c r="C5044" s="63" t="s">
        <v>968</v>
      </c>
      <c r="D5044" s="61">
        <v>0</v>
      </c>
      <c r="E5044" s="61" t="s">
        <v>910</v>
      </c>
      <c r="F5044" s="61" t="s">
        <v>67</v>
      </c>
      <c r="G5044" s="61" t="s">
        <v>899</v>
      </c>
      <c r="H5044" s="61" t="s">
        <v>967</v>
      </c>
      <c r="I5044" s="61">
        <v>32.51</v>
      </c>
      <c r="J5044" s="61">
        <v>-84.87</v>
      </c>
      <c r="K5044">
        <v>60557</v>
      </c>
      <c r="L5044"/>
      <c r="M5044"/>
    </row>
    <row r="5045" spans="1:13">
      <c r="A5045" s="61" t="s">
        <v>40</v>
      </c>
      <c r="B5045" s="61">
        <v>30629</v>
      </c>
      <c r="C5045" s="63" t="s">
        <v>968</v>
      </c>
      <c r="D5045" s="61">
        <v>0</v>
      </c>
      <c r="E5045" s="61" t="s">
        <v>497</v>
      </c>
      <c r="F5045" s="61" t="s">
        <v>67</v>
      </c>
      <c r="G5045" s="61" t="s">
        <v>495</v>
      </c>
      <c r="H5045" s="61" t="s">
        <v>967</v>
      </c>
      <c r="I5045" s="61">
        <v>34.06</v>
      </c>
      <c r="J5045" s="61">
        <v>-83.12</v>
      </c>
      <c r="K5045">
        <v>4950</v>
      </c>
      <c r="L5045"/>
      <c r="M5045"/>
    </row>
    <row r="5046" spans="1:13">
      <c r="A5046" s="61" t="s">
        <v>40</v>
      </c>
      <c r="B5046" s="61">
        <v>30529</v>
      </c>
      <c r="C5046" s="63" t="s">
        <v>968</v>
      </c>
      <c r="D5046" s="61">
        <v>0</v>
      </c>
      <c r="E5046" s="61" t="s">
        <v>438</v>
      </c>
      <c r="F5046" s="61" t="s">
        <v>67</v>
      </c>
      <c r="G5046" s="61" t="s">
        <v>425</v>
      </c>
      <c r="H5046" s="61" t="s">
        <v>967</v>
      </c>
      <c r="I5046" s="61">
        <v>34.200000000000003</v>
      </c>
      <c r="J5046" s="61">
        <v>-83.46</v>
      </c>
      <c r="K5046">
        <v>12033</v>
      </c>
      <c r="L5046"/>
      <c r="M5046"/>
    </row>
    <row r="5047" spans="1:13">
      <c r="A5047" s="61" t="s">
        <v>40</v>
      </c>
      <c r="B5047" s="61">
        <v>30530</v>
      </c>
      <c r="C5047" s="63" t="s">
        <v>968</v>
      </c>
      <c r="D5047" s="61">
        <v>0</v>
      </c>
      <c r="E5047" s="61" t="s">
        <v>438</v>
      </c>
      <c r="F5047" s="61" t="s">
        <v>67</v>
      </c>
      <c r="G5047" s="61" t="s">
        <v>416</v>
      </c>
      <c r="H5047" s="61" t="s">
        <v>967</v>
      </c>
      <c r="I5047" s="61">
        <v>34.22</v>
      </c>
      <c r="J5047" s="61">
        <v>-83.39</v>
      </c>
      <c r="K5047">
        <v>6707</v>
      </c>
      <c r="L5047"/>
      <c r="M5047"/>
    </row>
    <row r="5048" spans="1:13">
      <c r="A5048" s="61" t="s">
        <v>40</v>
      </c>
      <c r="B5048" s="61">
        <v>30206</v>
      </c>
      <c r="C5048" s="63" t="s">
        <v>968</v>
      </c>
      <c r="D5048" s="61">
        <v>0</v>
      </c>
      <c r="E5048" s="61" t="s">
        <v>293</v>
      </c>
      <c r="F5048" s="61" t="s">
        <v>67</v>
      </c>
      <c r="G5048" s="61" t="s">
        <v>292</v>
      </c>
      <c r="H5048" s="61" t="s">
        <v>967</v>
      </c>
      <c r="I5048" s="61">
        <v>33.090000000000003</v>
      </c>
      <c r="J5048" s="61">
        <v>-84.43</v>
      </c>
      <c r="K5048">
        <v>3086</v>
      </c>
      <c r="L5048"/>
      <c r="M5048"/>
    </row>
    <row r="5049" spans="1:13">
      <c r="A5049" s="61" t="s">
        <v>40</v>
      </c>
      <c r="B5049" s="61">
        <v>30288</v>
      </c>
      <c r="C5049" s="63" t="s">
        <v>968</v>
      </c>
      <c r="D5049" s="61">
        <v>0</v>
      </c>
      <c r="E5049" s="61" t="s">
        <v>343</v>
      </c>
      <c r="F5049" s="61" t="s">
        <v>67</v>
      </c>
      <c r="G5049" s="61" t="s">
        <v>314</v>
      </c>
      <c r="H5049" s="61" t="s">
        <v>967</v>
      </c>
      <c r="I5049" s="61">
        <v>33.65</v>
      </c>
      <c r="J5049" s="61">
        <v>-84.33</v>
      </c>
      <c r="K5049">
        <v>8610</v>
      </c>
      <c r="L5049"/>
      <c r="M5049"/>
    </row>
    <row r="5050" spans="1:13">
      <c r="A5050" s="61" t="s">
        <v>40</v>
      </c>
      <c r="B5050" s="61">
        <v>30094</v>
      </c>
      <c r="C5050" s="63" t="s">
        <v>968</v>
      </c>
      <c r="D5050" s="61">
        <v>0</v>
      </c>
      <c r="E5050" s="61" t="s">
        <v>193</v>
      </c>
      <c r="F5050" s="61" t="s">
        <v>67</v>
      </c>
      <c r="G5050" s="61" t="s">
        <v>192</v>
      </c>
      <c r="H5050" s="61" t="s">
        <v>967</v>
      </c>
      <c r="I5050" s="61">
        <v>33.61</v>
      </c>
      <c r="J5050" s="61">
        <v>-84.05</v>
      </c>
      <c r="K5050">
        <v>33745</v>
      </c>
      <c r="L5050"/>
      <c r="M5050"/>
    </row>
    <row r="5051" spans="1:13">
      <c r="A5051" s="61" t="s">
        <v>40</v>
      </c>
      <c r="B5051" s="61">
        <v>30012</v>
      </c>
      <c r="C5051" s="63" t="s">
        <v>968</v>
      </c>
      <c r="D5051" s="61">
        <v>0</v>
      </c>
      <c r="E5051" s="61" t="s">
        <v>193</v>
      </c>
      <c r="F5051" s="61" t="s">
        <v>67</v>
      </c>
      <c r="G5051" s="61" t="s">
        <v>192</v>
      </c>
      <c r="H5051" s="61" t="s">
        <v>967</v>
      </c>
      <c r="I5051" s="61">
        <v>33.659999999999997</v>
      </c>
      <c r="J5051" s="61">
        <v>-84.01</v>
      </c>
      <c r="K5051">
        <v>30307</v>
      </c>
      <c r="L5051"/>
      <c r="M5051"/>
    </row>
    <row r="5052" spans="1:13">
      <c r="A5052" s="61" t="s">
        <v>40</v>
      </c>
      <c r="B5052" s="61">
        <v>30013</v>
      </c>
      <c r="C5052" s="63" t="s">
        <v>968</v>
      </c>
      <c r="D5052" s="61">
        <v>0</v>
      </c>
      <c r="E5052" s="61" t="s">
        <v>193</v>
      </c>
      <c r="F5052" s="61" t="s">
        <v>67</v>
      </c>
      <c r="G5052" s="61" t="s">
        <v>192</v>
      </c>
      <c r="H5052" s="61" t="s">
        <v>967</v>
      </c>
      <c r="I5052" s="61">
        <v>33.65</v>
      </c>
      <c r="J5052" s="61">
        <v>-83.97</v>
      </c>
      <c r="K5052">
        <v>29181</v>
      </c>
      <c r="L5052"/>
      <c r="M5052"/>
    </row>
    <row r="5053" spans="1:13">
      <c r="A5053" s="61" t="s">
        <v>40</v>
      </c>
      <c r="B5053" s="61">
        <v>31738</v>
      </c>
      <c r="C5053" s="63" t="s">
        <v>968</v>
      </c>
      <c r="D5053" s="61">
        <v>0</v>
      </c>
      <c r="E5053" s="61" t="s">
        <v>841</v>
      </c>
      <c r="F5053" s="61" t="s">
        <v>67</v>
      </c>
      <c r="G5053" s="61" t="s">
        <v>800</v>
      </c>
      <c r="H5053" s="61" t="s">
        <v>967</v>
      </c>
      <c r="I5053" s="61">
        <v>31.01</v>
      </c>
      <c r="J5053" s="61">
        <v>-83.86</v>
      </c>
      <c r="K5053">
        <v>2293</v>
      </c>
      <c r="L5053"/>
      <c r="M5053"/>
    </row>
    <row r="5054" spans="1:13">
      <c r="A5054" s="61" t="s">
        <v>40</v>
      </c>
      <c r="B5054" s="61">
        <v>31015</v>
      </c>
      <c r="C5054" s="63" t="s">
        <v>968</v>
      </c>
      <c r="D5054" s="61">
        <v>0</v>
      </c>
      <c r="E5054" s="61" t="s">
        <v>615</v>
      </c>
      <c r="F5054" s="61" t="s">
        <v>67</v>
      </c>
      <c r="G5054" s="61" t="s">
        <v>614</v>
      </c>
      <c r="H5054" s="61" t="s">
        <v>967</v>
      </c>
      <c r="I5054" s="61">
        <v>31.96</v>
      </c>
      <c r="J5054" s="61">
        <v>-83.77</v>
      </c>
      <c r="K5054">
        <v>18900</v>
      </c>
      <c r="L5054"/>
      <c r="M5054"/>
    </row>
    <row r="5055" spans="1:13">
      <c r="A5055" s="61" t="s">
        <v>40</v>
      </c>
      <c r="B5055" s="61">
        <v>30531</v>
      </c>
      <c r="C5055" s="63" t="s">
        <v>968</v>
      </c>
      <c r="D5055" s="61">
        <v>0</v>
      </c>
      <c r="E5055" s="61" t="s">
        <v>439</v>
      </c>
      <c r="F5055" s="61" t="s">
        <v>67</v>
      </c>
      <c r="G5055" s="61" t="s">
        <v>414</v>
      </c>
      <c r="H5055" s="61" t="s">
        <v>967</v>
      </c>
      <c r="I5055" s="61">
        <v>34.51</v>
      </c>
      <c r="J5055" s="61">
        <v>-83.52</v>
      </c>
      <c r="K5055">
        <v>11512</v>
      </c>
      <c r="L5055"/>
      <c r="M5055"/>
    </row>
    <row r="5056" spans="1:13">
      <c r="A5056" s="61" t="s">
        <v>40</v>
      </c>
      <c r="B5056" s="61">
        <v>30016</v>
      </c>
      <c r="C5056" s="63" t="s">
        <v>968</v>
      </c>
      <c r="D5056" s="61">
        <v>0</v>
      </c>
      <c r="E5056" s="61" t="s">
        <v>195</v>
      </c>
      <c r="F5056" s="61" t="s">
        <v>67</v>
      </c>
      <c r="G5056" s="61" t="s">
        <v>194</v>
      </c>
      <c r="H5056" s="61" t="s">
        <v>967</v>
      </c>
      <c r="I5056" s="61">
        <v>33.520000000000003</v>
      </c>
      <c r="J5056" s="61">
        <v>-83.93</v>
      </c>
      <c r="K5056">
        <v>58428</v>
      </c>
      <c r="L5056"/>
      <c r="M5056"/>
    </row>
    <row r="5057" spans="1:13">
      <c r="A5057" s="61" t="s">
        <v>40</v>
      </c>
      <c r="B5057" s="61">
        <v>30014</v>
      </c>
      <c r="C5057" s="63" t="s">
        <v>968</v>
      </c>
      <c r="D5057" s="61">
        <v>0</v>
      </c>
      <c r="E5057" s="61" t="s">
        <v>195</v>
      </c>
      <c r="F5057" s="61" t="s">
        <v>67</v>
      </c>
      <c r="G5057" s="61" t="s">
        <v>194</v>
      </c>
      <c r="H5057" s="61" t="s">
        <v>967</v>
      </c>
      <c r="I5057" s="61">
        <v>33.6</v>
      </c>
      <c r="J5057" s="61">
        <v>-83.85</v>
      </c>
      <c r="K5057">
        <v>39247</v>
      </c>
      <c r="L5057"/>
      <c r="M5057"/>
    </row>
    <row r="5058" spans="1:13">
      <c r="A5058" s="61" t="s">
        <v>40</v>
      </c>
      <c r="B5058" s="61">
        <v>30711</v>
      </c>
      <c r="C5058" s="63" t="s">
        <v>968</v>
      </c>
      <c r="D5058" s="61">
        <v>0</v>
      </c>
      <c r="E5058" s="61" t="s">
        <v>538</v>
      </c>
      <c r="F5058" s="61" t="s">
        <v>67</v>
      </c>
      <c r="G5058" s="61" t="s">
        <v>531</v>
      </c>
      <c r="H5058" s="61" t="s">
        <v>967</v>
      </c>
      <c r="I5058" s="61">
        <v>34.93</v>
      </c>
      <c r="J5058" s="61">
        <v>-84.76</v>
      </c>
      <c r="K5058">
        <v>3282</v>
      </c>
      <c r="L5058"/>
      <c r="M5058"/>
    </row>
    <row r="5059" spans="1:13">
      <c r="A5059" s="61" t="s">
        <v>40</v>
      </c>
      <c r="B5059" s="61">
        <v>30630</v>
      </c>
      <c r="C5059" s="63" t="s">
        <v>968</v>
      </c>
      <c r="D5059" s="61">
        <v>0</v>
      </c>
      <c r="E5059" s="61" t="s">
        <v>498</v>
      </c>
      <c r="F5059" s="61" t="s">
        <v>67</v>
      </c>
      <c r="G5059" s="61" t="s">
        <v>484</v>
      </c>
      <c r="H5059" s="61" t="s">
        <v>967</v>
      </c>
      <c r="I5059" s="61">
        <v>33.880000000000003</v>
      </c>
      <c r="J5059" s="61">
        <v>-83.15</v>
      </c>
      <c r="K5059">
        <v>2411</v>
      </c>
      <c r="L5059"/>
      <c r="M5059"/>
    </row>
    <row r="5060" spans="1:13">
      <c r="A5060" s="61" t="s">
        <v>40</v>
      </c>
      <c r="B5060" s="61">
        <v>30631</v>
      </c>
      <c r="C5060" s="63" t="s">
        <v>968</v>
      </c>
      <c r="D5060" s="61">
        <v>0</v>
      </c>
      <c r="E5060" s="61" t="s">
        <v>500</v>
      </c>
      <c r="F5060" s="61" t="s">
        <v>67</v>
      </c>
      <c r="G5060" s="61" t="s">
        <v>499</v>
      </c>
      <c r="H5060" s="61" t="s">
        <v>967</v>
      </c>
      <c r="I5060" s="61">
        <v>33.549999999999997</v>
      </c>
      <c r="J5060" s="61">
        <v>-82.89</v>
      </c>
      <c r="K5060">
        <v>1554</v>
      </c>
      <c r="L5060"/>
      <c r="M5060"/>
    </row>
    <row r="5061" spans="1:13">
      <c r="A5061" s="61" t="s">
        <v>40</v>
      </c>
      <c r="B5061" s="61">
        <v>31016</v>
      </c>
      <c r="C5061" s="63" t="s">
        <v>968</v>
      </c>
      <c r="D5061" s="61">
        <v>0</v>
      </c>
      <c r="E5061" s="61" t="s">
        <v>622</v>
      </c>
      <c r="F5061" s="61" t="s">
        <v>67</v>
      </c>
      <c r="G5061" s="61" t="s">
        <v>603</v>
      </c>
      <c r="H5061" s="61" t="s">
        <v>967</v>
      </c>
      <c r="I5061" s="61">
        <v>32.86</v>
      </c>
      <c r="J5061" s="61">
        <v>-84.09</v>
      </c>
      <c r="K5061">
        <v>1631</v>
      </c>
      <c r="L5061"/>
      <c r="M5061"/>
    </row>
    <row r="5062" spans="1:13">
      <c r="A5062" s="61" t="s">
        <v>40</v>
      </c>
      <c r="B5062" s="61">
        <v>30028</v>
      </c>
      <c r="C5062" s="63" t="s">
        <v>968</v>
      </c>
      <c r="D5062" s="61">
        <v>0</v>
      </c>
      <c r="E5062" s="61" t="s">
        <v>206</v>
      </c>
      <c r="F5062" s="61" t="s">
        <v>67</v>
      </c>
      <c r="G5062" s="61" t="s">
        <v>205</v>
      </c>
      <c r="H5062" s="61" t="s">
        <v>967</v>
      </c>
      <c r="I5062" s="61">
        <v>34.29</v>
      </c>
      <c r="J5062" s="61">
        <v>-84.18</v>
      </c>
      <c r="K5062">
        <v>30318</v>
      </c>
      <c r="L5062"/>
      <c r="M5062"/>
    </row>
    <row r="5063" spans="1:13">
      <c r="A5063" s="61" t="s">
        <v>40</v>
      </c>
      <c r="B5063" s="61">
        <v>30040</v>
      </c>
      <c r="C5063" s="63" t="s">
        <v>968</v>
      </c>
      <c r="D5063" s="61">
        <v>0</v>
      </c>
      <c r="E5063" s="61" t="s">
        <v>206</v>
      </c>
      <c r="F5063" s="61" t="s">
        <v>67</v>
      </c>
      <c r="G5063" s="61" t="s">
        <v>205</v>
      </c>
      <c r="H5063" s="61" t="s">
        <v>967</v>
      </c>
      <c r="I5063" s="61">
        <v>34.200000000000003</v>
      </c>
      <c r="J5063" s="61">
        <v>-84.13</v>
      </c>
      <c r="K5063">
        <v>81191</v>
      </c>
      <c r="L5063"/>
      <c r="M5063"/>
    </row>
    <row r="5064" spans="1:13">
      <c r="A5064" s="61" t="s">
        <v>40</v>
      </c>
      <c r="B5064" s="61">
        <v>30041</v>
      </c>
      <c r="C5064" s="63" t="s">
        <v>968</v>
      </c>
      <c r="D5064" s="61">
        <v>0</v>
      </c>
      <c r="E5064" s="61" t="s">
        <v>206</v>
      </c>
      <c r="F5064" s="61" t="s">
        <v>67</v>
      </c>
      <c r="G5064" s="61" t="s">
        <v>205</v>
      </c>
      <c r="H5064" s="61" t="s">
        <v>967</v>
      </c>
      <c r="I5064" s="61">
        <v>34.200000000000003</v>
      </c>
      <c r="J5064" s="61">
        <v>-84.1</v>
      </c>
      <c r="K5064">
        <v>72489</v>
      </c>
      <c r="L5064"/>
      <c r="M5064"/>
    </row>
    <row r="5065" spans="1:13">
      <c r="A5065" s="61" t="s">
        <v>40</v>
      </c>
      <c r="B5065" s="61">
        <v>31805</v>
      </c>
      <c r="C5065" s="63" t="s">
        <v>968</v>
      </c>
      <c r="D5065" s="61">
        <v>0</v>
      </c>
      <c r="E5065" s="61" t="s">
        <v>888</v>
      </c>
      <c r="F5065" s="61" t="s">
        <v>67</v>
      </c>
      <c r="G5065" s="61" t="s">
        <v>887</v>
      </c>
      <c r="H5065" s="61" t="s">
        <v>967</v>
      </c>
      <c r="I5065" s="61">
        <v>32.299999999999997</v>
      </c>
      <c r="J5065" s="61">
        <v>-84.77</v>
      </c>
      <c r="K5065">
        <v>2633</v>
      </c>
      <c r="L5065"/>
      <c r="M5065"/>
    </row>
    <row r="5066" spans="1:13">
      <c r="A5066" s="61" t="s">
        <v>40</v>
      </c>
      <c r="B5066" s="61">
        <v>39840</v>
      </c>
      <c r="C5066" s="63" t="s">
        <v>968</v>
      </c>
      <c r="D5066" s="61">
        <v>0</v>
      </c>
      <c r="E5066" s="61" t="s">
        <v>937</v>
      </c>
      <c r="F5066" s="61" t="s">
        <v>67</v>
      </c>
      <c r="G5066" s="61" t="s">
        <v>933</v>
      </c>
      <c r="H5066" s="61" t="s">
        <v>967</v>
      </c>
      <c r="I5066" s="61">
        <v>31.77</v>
      </c>
      <c r="J5066" s="61">
        <v>-84.75</v>
      </c>
      <c r="K5066">
        <v>4693</v>
      </c>
      <c r="L5066"/>
      <c r="M5066"/>
    </row>
    <row r="5067" spans="1:13">
      <c r="A5067" s="61" t="s">
        <v>40</v>
      </c>
      <c r="B5067" s="61">
        <v>30019</v>
      </c>
      <c r="C5067" s="63" t="s">
        <v>968</v>
      </c>
      <c r="D5067" s="61">
        <v>0</v>
      </c>
      <c r="E5067" s="61" t="s">
        <v>200</v>
      </c>
      <c r="F5067" s="61" t="s">
        <v>67</v>
      </c>
      <c r="G5067" s="61" t="s">
        <v>183</v>
      </c>
      <c r="H5067" s="61" t="s">
        <v>967</v>
      </c>
      <c r="I5067" s="61">
        <v>33.979999999999997</v>
      </c>
      <c r="J5067" s="61">
        <v>-83.88</v>
      </c>
      <c r="K5067">
        <v>50761</v>
      </c>
      <c r="L5067"/>
      <c r="M5067"/>
    </row>
    <row r="5068" spans="1:13">
      <c r="A5068" s="61" t="s">
        <v>40</v>
      </c>
      <c r="B5068" s="61">
        <v>30533</v>
      </c>
      <c r="C5068" s="63" t="s">
        <v>968</v>
      </c>
      <c r="D5068" s="61">
        <v>0</v>
      </c>
      <c r="E5068" s="61" t="s">
        <v>441</v>
      </c>
      <c r="F5068" s="61" t="s">
        <v>67</v>
      </c>
      <c r="G5068" s="61" t="s">
        <v>440</v>
      </c>
      <c r="H5068" s="61" t="s">
        <v>967</v>
      </c>
      <c r="I5068" s="61">
        <v>34.53</v>
      </c>
      <c r="J5068" s="61">
        <v>-83.98</v>
      </c>
      <c r="K5068">
        <v>26589</v>
      </c>
      <c r="L5068"/>
      <c r="M5068"/>
    </row>
    <row r="5069" spans="1:13">
      <c r="A5069" s="61" t="s">
        <v>40</v>
      </c>
      <c r="B5069" s="61">
        <v>30157</v>
      </c>
      <c r="C5069" s="63" t="s">
        <v>968</v>
      </c>
      <c r="D5069" s="61">
        <v>0</v>
      </c>
      <c r="E5069" s="61" t="s">
        <v>252</v>
      </c>
      <c r="F5069" s="61" t="s">
        <v>67</v>
      </c>
      <c r="G5069" s="61" t="s">
        <v>251</v>
      </c>
      <c r="H5069" s="61" t="s">
        <v>967</v>
      </c>
      <c r="I5069" s="61">
        <v>33.880000000000003</v>
      </c>
      <c r="J5069" s="61">
        <v>-84.87</v>
      </c>
      <c r="K5069">
        <v>50727</v>
      </c>
      <c r="L5069"/>
      <c r="M5069"/>
    </row>
    <row r="5070" spans="1:13">
      <c r="A5070" s="61" t="s">
        <v>40</v>
      </c>
      <c r="B5070" s="61">
        <v>30132</v>
      </c>
      <c r="C5070" s="63" t="s">
        <v>968</v>
      </c>
      <c r="D5070" s="61">
        <v>0</v>
      </c>
      <c r="E5070" s="61" t="s">
        <v>252</v>
      </c>
      <c r="F5070" s="61" t="s">
        <v>67</v>
      </c>
      <c r="G5070" s="61" t="s">
        <v>251</v>
      </c>
      <c r="H5070" s="61" t="s">
        <v>967</v>
      </c>
      <c r="I5070" s="61">
        <v>33.909999999999997</v>
      </c>
      <c r="J5070" s="61">
        <v>-84.83</v>
      </c>
      <c r="K5070">
        <v>46580</v>
      </c>
      <c r="L5070"/>
      <c r="M5070"/>
    </row>
    <row r="5071" spans="1:13">
      <c r="A5071" s="61" t="s">
        <v>40</v>
      </c>
      <c r="B5071" s="61">
        <v>30720</v>
      </c>
      <c r="C5071" s="63" t="s">
        <v>968</v>
      </c>
      <c r="D5071" s="61">
        <v>0</v>
      </c>
      <c r="E5071" s="61" t="s">
        <v>539</v>
      </c>
      <c r="F5071" s="61" t="s">
        <v>67</v>
      </c>
      <c r="G5071" s="61" t="s">
        <v>536</v>
      </c>
      <c r="H5071" s="61" t="s">
        <v>967</v>
      </c>
      <c r="I5071" s="61">
        <v>34.76</v>
      </c>
      <c r="J5071" s="61">
        <v>-84.97</v>
      </c>
      <c r="K5071">
        <v>27547</v>
      </c>
      <c r="L5071"/>
      <c r="M5071"/>
    </row>
    <row r="5072" spans="1:13">
      <c r="A5072" s="61" t="s">
        <v>40</v>
      </c>
      <c r="B5072" s="61">
        <v>30721</v>
      </c>
      <c r="C5072" s="63" t="s">
        <v>968</v>
      </c>
      <c r="D5072" s="61">
        <v>0</v>
      </c>
      <c r="E5072" s="61" t="s">
        <v>539</v>
      </c>
      <c r="F5072" s="61" t="s">
        <v>67</v>
      </c>
      <c r="G5072" s="61" t="s">
        <v>536</v>
      </c>
      <c r="H5072" s="61" t="s">
        <v>967</v>
      </c>
      <c r="I5072" s="61">
        <v>34.79</v>
      </c>
      <c r="J5072" s="61">
        <v>-84.92</v>
      </c>
      <c r="K5072">
        <v>53432</v>
      </c>
      <c r="L5072"/>
      <c r="M5072"/>
    </row>
    <row r="5073" spans="1:13">
      <c r="A5073" s="61" t="s">
        <v>40</v>
      </c>
      <c r="B5073" s="61">
        <v>39841</v>
      </c>
      <c r="C5073" s="63" t="s">
        <v>968</v>
      </c>
      <c r="D5073" s="61">
        <v>0</v>
      </c>
      <c r="E5073" s="61" t="s">
        <v>938</v>
      </c>
      <c r="F5073" s="61" t="s">
        <v>67</v>
      </c>
      <c r="G5073" s="61" t="s">
        <v>922</v>
      </c>
      <c r="H5073" s="61" t="s">
        <v>967</v>
      </c>
      <c r="I5073" s="61">
        <v>31.28</v>
      </c>
      <c r="J5073" s="61">
        <v>-84.67</v>
      </c>
      <c r="K5073">
        <v>740</v>
      </c>
      <c r="L5073"/>
      <c r="M5073"/>
    </row>
    <row r="5074" spans="1:13">
      <c r="A5074" s="61" t="s">
        <v>40</v>
      </c>
      <c r="B5074" s="61">
        <v>30633</v>
      </c>
      <c r="C5074" s="63" t="s">
        <v>968</v>
      </c>
      <c r="D5074" s="61">
        <v>0</v>
      </c>
      <c r="E5074" s="61" t="s">
        <v>501</v>
      </c>
      <c r="F5074" s="61" t="s">
        <v>67</v>
      </c>
      <c r="G5074" s="61" t="s">
        <v>495</v>
      </c>
      <c r="H5074" s="61" t="s">
        <v>967</v>
      </c>
      <c r="I5074" s="61">
        <v>34.119999999999997</v>
      </c>
      <c r="J5074" s="61">
        <v>-83.22</v>
      </c>
      <c r="K5074">
        <v>8711</v>
      </c>
      <c r="L5074"/>
      <c r="M5074"/>
    </row>
    <row r="5075" spans="1:13">
      <c r="A5075" s="61" t="s">
        <v>40</v>
      </c>
      <c r="B5075" s="61">
        <v>31017</v>
      </c>
      <c r="C5075" s="63" t="s">
        <v>968</v>
      </c>
      <c r="D5075" s="61">
        <v>0</v>
      </c>
      <c r="E5075" s="61" t="s">
        <v>624</v>
      </c>
      <c r="F5075" s="61" t="s">
        <v>67</v>
      </c>
      <c r="G5075" s="61" t="s">
        <v>623</v>
      </c>
      <c r="H5075" s="61" t="s">
        <v>967</v>
      </c>
      <c r="I5075" s="61">
        <v>32.6</v>
      </c>
      <c r="J5075" s="61">
        <v>-83.24</v>
      </c>
      <c r="K5075">
        <v>1813</v>
      </c>
      <c r="L5075"/>
      <c r="M5075"/>
    </row>
    <row r="5076" spans="1:13">
      <c r="A5076" s="61" t="s">
        <v>40</v>
      </c>
      <c r="B5076" s="61">
        <v>31305</v>
      </c>
      <c r="C5076" s="63" t="s">
        <v>968</v>
      </c>
      <c r="D5076" s="61">
        <v>0</v>
      </c>
      <c r="E5076" s="61" t="s">
        <v>713</v>
      </c>
      <c r="F5076" s="61" t="s">
        <v>67</v>
      </c>
      <c r="G5076" s="61" t="s">
        <v>711</v>
      </c>
      <c r="H5076" s="61" t="s">
        <v>967</v>
      </c>
      <c r="I5076" s="61">
        <v>31.37</v>
      </c>
      <c r="J5076" s="61">
        <v>-81.42</v>
      </c>
      <c r="K5076">
        <v>4401</v>
      </c>
      <c r="L5076"/>
      <c r="M5076"/>
    </row>
    <row r="5077" spans="1:13">
      <c r="A5077" s="61" t="s">
        <v>40</v>
      </c>
      <c r="B5077" s="61">
        <v>31018</v>
      </c>
      <c r="C5077" s="63" t="s">
        <v>968</v>
      </c>
      <c r="D5077" s="61">
        <v>0</v>
      </c>
      <c r="E5077" s="61" t="s">
        <v>626</v>
      </c>
      <c r="F5077" s="61" t="s">
        <v>67</v>
      </c>
      <c r="G5077" s="61" t="s">
        <v>625</v>
      </c>
      <c r="H5077" s="61" t="s">
        <v>967</v>
      </c>
      <c r="I5077" s="61">
        <v>32.979999999999997</v>
      </c>
      <c r="J5077" s="61">
        <v>-82.6</v>
      </c>
      <c r="K5077">
        <v>2584</v>
      </c>
      <c r="L5077"/>
      <c r="M5077"/>
    </row>
    <row r="5078" spans="1:13">
      <c r="A5078" s="61" t="s">
        <v>40</v>
      </c>
      <c r="B5078" s="61">
        <v>39842</v>
      </c>
      <c r="C5078" s="63" t="s">
        <v>968</v>
      </c>
      <c r="D5078" s="61">
        <v>0</v>
      </c>
      <c r="E5078" s="61" t="s">
        <v>939</v>
      </c>
      <c r="F5078" s="61" t="s">
        <v>67</v>
      </c>
      <c r="G5078" s="61" t="s">
        <v>927</v>
      </c>
      <c r="H5078" s="61" t="s">
        <v>967</v>
      </c>
      <c r="I5078" s="61">
        <v>31.76</v>
      </c>
      <c r="J5078" s="61">
        <v>-84.44</v>
      </c>
      <c r="K5078">
        <v>8099</v>
      </c>
      <c r="L5078"/>
      <c r="M5078"/>
    </row>
    <row r="5079" spans="1:13">
      <c r="A5079" s="61" t="s">
        <v>40</v>
      </c>
      <c r="B5079" s="61">
        <v>30534</v>
      </c>
      <c r="C5079" s="63" t="s">
        <v>968</v>
      </c>
      <c r="D5079" s="61">
        <v>0</v>
      </c>
      <c r="E5079" s="61" t="s">
        <v>443</v>
      </c>
      <c r="F5079" s="61" t="s">
        <v>67</v>
      </c>
      <c r="G5079" s="61" t="s">
        <v>442</v>
      </c>
      <c r="H5079" s="61" t="s">
        <v>967</v>
      </c>
      <c r="I5079" s="61">
        <v>34.42</v>
      </c>
      <c r="J5079" s="61">
        <v>-84.11</v>
      </c>
      <c r="K5079">
        <v>30903</v>
      </c>
      <c r="L5079"/>
      <c r="M5079"/>
    </row>
    <row r="5080" spans="1:13">
      <c r="A5080" s="61" t="s">
        <v>40</v>
      </c>
      <c r="B5080" s="61">
        <v>31743</v>
      </c>
      <c r="C5080" s="63" t="s">
        <v>968</v>
      </c>
      <c r="D5080" s="61">
        <v>0</v>
      </c>
      <c r="E5080" s="61" t="s">
        <v>843</v>
      </c>
      <c r="F5080" s="61" t="s">
        <v>67</v>
      </c>
      <c r="G5080" s="61" t="s">
        <v>826</v>
      </c>
      <c r="H5080" s="61" t="s">
        <v>967</v>
      </c>
      <c r="I5080" s="61">
        <v>31.95</v>
      </c>
      <c r="J5080" s="61">
        <v>-84.06</v>
      </c>
      <c r="K5080">
        <v>454</v>
      </c>
      <c r="L5080"/>
      <c r="M5080"/>
    </row>
    <row r="5081" spans="1:13">
      <c r="A5081" s="61" t="s">
        <v>40</v>
      </c>
      <c r="B5081" s="61">
        <v>30808</v>
      </c>
      <c r="C5081" s="63" t="s">
        <v>968</v>
      </c>
      <c r="D5081" s="61">
        <v>0</v>
      </c>
      <c r="E5081" s="61" t="s">
        <v>573</v>
      </c>
      <c r="F5081" s="61" t="s">
        <v>67</v>
      </c>
      <c r="G5081" s="61" t="s">
        <v>571</v>
      </c>
      <c r="H5081" s="61" t="s">
        <v>967</v>
      </c>
      <c r="I5081" s="61">
        <v>33.409999999999997</v>
      </c>
      <c r="J5081" s="61">
        <v>-82.38</v>
      </c>
      <c r="K5081">
        <v>4489</v>
      </c>
      <c r="L5081"/>
      <c r="M5081"/>
    </row>
    <row r="5082" spans="1:13">
      <c r="A5082" s="61" t="s">
        <v>40</v>
      </c>
      <c r="B5082" s="61">
        <v>30030</v>
      </c>
      <c r="C5082" s="63" t="s">
        <v>968</v>
      </c>
      <c r="D5082" s="61">
        <v>0</v>
      </c>
      <c r="E5082" s="61" t="s">
        <v>207</v>
      </c>
      <c r="F5082" s="61" t="s">
        <v>67</v>
      </c>
      <c r="G5082" s="61" t="s">
        <v>958</v>
      </c>
      <c r="H5082" s="61" t="s">
        <v>967</v>
      </c>
      <c r="I5082" s="61">
        <v>33.770000000000003</v>
      </c>
      <c r="J5082" s="61">
        <v>-84.29</v>
      </c>
      <c r="K5082">
        <v>32364</v>
      </c>
      <c r="L5082"/>
      <c r="M5082"/>
    </row>
    <row r="5083" spans="1:13">
      <c r="A5083" s="61" t="s">
        <v>40</v>
      </c>
      <c r="B5083" s="61">
        <v>30033</v>
      </c>
      <c r="C5083" s="63" t="s">
        <v>968</v>
      </c>
      <c r="D5083" s="61">
        <v>0</v>
      </c>
      <c r="E5083" s="61" t="s">
        <v>207</v>
      </c>
      <c r="F5083" s="61" t="s">
        <v>67</v>
      </c>
      <c r="G5083" s="61" t="s">
        <v>958</v>
      </c>
      <c r="H5083" s="61" t="s">
        <v>967</v>
      </c>
      <c r="I5083" s="61">
        <v>33.81</v>
      </c>
      <c r="J5083" s="61">
        <v>-84.28</v>
      </c>
      <c r="K5083">
        <v>33189</v>
      </c>
      <c r="L5083"/>
      <c r="M5083"/>
    </row>
    <row r="5084" spans="1:13">
      <c r="A5084" s="61" t="s">
        <v>40</v>
      </c>
      <c r="B5084" s="61">
        <v>30032</v>
      </c>
      <c r="C5084" s="63" t="s">
        <v>968</v>
      </c>
      <c r="D5084" s="61">
        <v>0</v>
      </c>
      <c r="E5084" s="61" t="s">
        <v>207</v>
      </c>
      <c r="F5084" s="61" t="s">
        <v>67</v>
      </c>
      <c r="G5084" s="61" t="s">
        <v>958</v>
      </c>
      <c r="H5084" s="61" t="s">
        <v>967</v>
      </c>
      <c r="I5084" s="61">
        <v>33.74</v>
      </c>
      <c r="J5084" s="61">
        <v>-84.26</v>
      </c>
      <c r="K5084">
        <v>44697</v>
      </c>
      <c r="L5084"/>
      <c r="M5084"/>
    </row>
    <row r="5085" spans="1:13">
      <c r="A5085" s="61" t="s">
        <v>40</v>
      </c>
      <c r="B5085" s="61">
        <v>30034</v>
      </c>
      <c r="C5085" s="63" t="s">
        <v>968</v>
      </c>
      <c r="D5085" s="61">
        <v>0</v>
      </c>
      <c r="E5085" s="61" t="s">
        <v>207</v>
      </c>
      <c r="F5085" s="61" t="s">
        <v>67</v>
      </c>
      <c r="G5085" s="61" t="s">
        <v>958</v>
      </c>
      <c r="H5085" s="61" t="s">
        <v>967</v>
      </c>
      <c r="I5085" s="61">
        <v>33.69</v>
      </c>
      <c r="J5085" s="61">
        <v>-84.25</v>
      </c>
      <c r="K5085">
        <v>47450</v>
      </c>
      <c r="L5085"/>
      <c r="M5085"/>
    </row>
    <row r="5086" spans="1:13">
      <c r="A5086" s="61" t="s">
        <v>40</v>
      </c>
      <c r="B5086" s="61">
        <v>30073</v>
      </c>
      <c r="C5086" s="63" t="s">
        <v>968</v>
      </c>
      <c r="D5086" s="61">
        <v>1</v>
      </c>
      <c r="E5086" s="61" t="s">
        <v>207</v>
      </c>
      <c r="F5086" s="61" t="s">
        <v>67</v>
      </c>
      <c r="G5086" s="61" t="s">
        <v>181</v>
      </c>
      <c r="H5086" s="61" t="s">
        <v>967</v>
      </c>
      <c r="I5086" s="61">
        <v>33.700000000000003</v>
      </c>
      <c r="J5086" s="61">
        <v>-84.25</v>
      </c>
      <c r="K5086">
        <v>625</v>
      </c>
      <c r="L5086"/>
      <c r="M5086"/>
    </row>
    <row r="5087" spans="1:13">
      <c r="A5087" s="61" t="s">
        <v>40</v>
      </c>
      <c r="B5087" s="61">
        <v>30035</v>
      </c>
      <c r="C5087" s="63" t="s">
        <v>968</v>
      </c>
      <c r="D5087" s="61">
        <v>0</v>
      </c>
      <c r="E5087" s="61" t="s">
        <v>207</v>
      </c>
      <c r="F5087" s="61" t="s">
        <v>67</v>
      </c>
      <c r="G5087" s="61" t="s">
        <v>958</v>
      </c>
      <c r="H5087" s="61" t="s">
        <v>967</v>
      </c>
      <c r="I5087" s="61">
        <v>33.72</v>
      </c>
      <c r="J5087" s="61">
        <v>-84.2</v>
      </c>
      <c r="K5087">
        <v>22671</v>
      </c>
      <c r="L5087"/>
      <c r="M5087"/>
    </row>
    <row r="5088" spans="1:13">
      <c r="A5088" s="61" t="s">
        <v>40</v>
      </c>
      <c r="B5088" s="61">
        <v>30535</v>
      </c>
      <c r="C5088" s="63" t="s">
        <v>968</v>
      </c>
      <c r="D5088" s="61">
        <v>0</v>
      </c>
      <c r="E5088" s="61" t="s">
        <v>444</v>
      </c>
      <c r="F5088" s="61" t="s">
        <v>67</v>
      </c>
      <c r="G5088" s="61" t="s">
        <v>414</v>
      </c>
      <c r="H5088" s="61" t="s">
        <v>967</v>
      </c>
      <c r="I5088" s="61">
        <v>34.56</v>
      </c>
      <c r="J5088" s="61">
        <v>-83.54</v>
      </c>
      <c r="K5088">
        <v>8309</v>
      </c>
      <c r="L5088"/>
      <c r="M5088"/>
    </row>
    <row r="5089" spans="1:13">
      <c r="A5089" s="61" t="s">
        <v>40</v>
      </c>
      <c r="B5089" s="61">
        <v>31532</v>
      </c>
      <c r="C5089" s="63" t="s">
        <v>968</v>
      </c>
      <c r="D5089" s="61">
        <v>0</v>
      </c>
      <c r="E5089" s="61" t="s">
        <v>754</v>
      </c>
      <c r="F5089" s="61" t="s">
        <v>67</v>
      </c>
      <c r="G5089" s="61" t="s">
        <v>753</v>
      </c>
      <c r="H5089" s="61" t="s">
        <v>967</v>
      </c>
      <c r="I5089" s="61">
        <v>31.72</v>
      </c>
      <c r="J5089" s="61">
        <v>-82.69</v>
      </c>
      <c r="K5089">
        <v>688</v>
      </c>
      <c r="L5089"/>
      <c r="M5089"/>
    </row>
    <row r="5090" spans="1:13">
      <c r="A5090" s="61" t="s">
        <v>40</v>
      </c>
      <c r="B5090" s="61">
        <v>30634</v>
      </c>
      <c r="C5090" s="63" t="s">
        <v>968</v>
      </c>
      <c r="D5090" s="61">
        <v>0</v>
      </c>
      <c r="E5090" s="61" t="s">
        <v>502</v>
      </c>
      <c r="F5090" s="61" t="s">
        <v>67</v>
      </c>
      <c r="G5090" s="61" t="s">
        <v>491</v>
      </c>
      <c r="H5090" s="61" t="s">
        <v>967</v>
      </c>
      <c r="I5090" s="61">
        <v>34.159999999999997</v>
      </c>
      <c r="J5090" s="61">
        <v>-82.95</v>
      </c>
      <c r="K5090">
        <v>2307</v>
      </c>
      <c r="L5090"/>
      <c r="M5090"/>
    </row>
    <row r="5091" spans="1:13">
      <c r="A5091" s="61" t="s">
        <v>40</v>
      </c>
      <c r="B5091" s="61">
        <v>31019</v>
      </c>
      <c r="C5091" s="63" t="s">
        <v>968</v>
      </c>
      <c r="D5091" s="61">
        <v>0</v>
      </c>
      <c r="E5091" s="61" t="s">
        <v>627</v>
      </c>
      <c r="F5091" s="61" t="s">
        <v>67</v>
      </c>
      <c r="G5091" s="61" t="s">
        <v>398</v>
      </c>
      <c r="H5091" s="61" t="s">
        <v>967</v>
      </c>
      <c r="I5091" s="61">
        <v>32.43</v>
      </c>
      <c r="J5091" s="61">
        <v>-83.06</v>
      </c>
      <c r="K5091">
        <v>2430</v>
      </c>
      <c r="L5091"/>
      <c r="M5091"/>
    </row>
    <row r="5092" spans="1:13">
      <c r="A5092" s="61" t="s">
        <v>40</v>
      </c>
      <c r="B5092" s="61">
        <v>30537</v>
      </c>
      <c r="C5092" s="63" t="s">
        <v>968</v>
      </c>
      <c r="D5092" s="61">
        <v>0</v>
      </c>
      <c r="E5092" s="61" t="s">
        <v>446</v>
      </c>
      <c r="F5092" s="61" t="s">
        <v>67</v>
      </c>
      <c r="G5092" s="61" t="s">
        <v>433</v>
      </c>
      <c r="H5092" s="61" t="s">
        <v>967</v>
      </c>
      <c r="I5092" s="61">
        <v>34.97</v>
      </c>
      <c r="J5092" s="61">
        <v>-83.38</v>
      </c>
      <c r="K5092">
        <v>1476</v>
      </c>
      <c r="L5092"/>
      <c r="M5092"/>
    </row>
    <row r="5093" spans="1:13">
      <c r="A5093" s="61" t="s">
        <v>40</v>
      </c>
      <c r="B5093" s="61">
        <v>31629</v>
      </c>
      <c r="C5093" s="63" t="s">
        <v>968</v>
      </c>
      <c r="D5093" s="61">
        <v>0</v>
      </c>
      <c r="E5093" s="61" t="s">
        <v>803</v>
      </c>
      <c r="F5093" s="61" t="s">
        <v>67</v>
      </c>
      <c r="G5093" s="61" t="s">
        <v>798</v>
      </c>
      <c r="H5093" s="61" t="s">
        <v>967</v>
      </c>
      <c r="I5093" s="61">
        <v>30.78</v>
      </c>
      <c r="J5093" s="61">
        <v>-83.66</v>
      </c>
      <c r="K5093">
        <v>902</v>
      </c>
      <c r="L5093"/>
      <c r="M5093"/>
    </row>
    <row r="5094" spans="1:13">
      <c r="A5094" s="61" t="s">
        <v>40</v>
      </c>
      <c r="B5094" s="61">
        <v>31744</v>
      </c>
      <c r="C5094" s="63" t="s">
        <v>968</v>
      </c>
      <c r="D5094" s="61">
        <v>0</v>
      </c>
      <c r="E5094" s="61" t="s">
        <v>844</v>
      </c>
      <c r="F5094" s="61" t="s">
        <v>67</v>
      </c>
      <c r="G5094" s="61" t="s">
        <v>834</v>
      </c>
      <c r="H5094" s="61" t="s">
        <v>967</v>
      </c>
      <c r="I5094" s="61">
        <v>31.31</v>
      </c>
      <c r="J5094" s="61">
        <v>-83.91</v>
      </c>
      <c r="K5094">
        <v>3135</v>
      </c>
      <c r="L5094"/>
      <c r="M5094"/>
    </row>
    <row r="5095" spans="1:13">
      <c r="A5095" s="61" t="s">
        <v>40</v>
      </c>
      <c r="B5095" s="61">
        <v>39845</v>
      </c>
      <c r="C5095" s="63" t="s">
        <v>968</v>
      </c>
      <c r="D5095" s="61">
        <v>0</v>
      </c>
      <c r="E5095" s="61" t="s">
        <v>941</v>
      </c>
      <c r="F5095" s="61" t="s">
        <v>67</v>
      </c>
      <c r="G5095" s="61" t="s">
        <v>940</v>
      </c>
      <c r="H5095" s="61" t="s">
        <v>967</v>
      </c>
      <c r="I5095" s="61">
        <v>31.04</v>
      </c>
      <c r="J5095" s="61">
        <v>-84.87</v>
      </c>
      <c r="K5095">
        <v>8334</v>
      </c>
      <c r="L5095"/>
      <c r="M5095"/>
    </row>
    <row r="5096" spans="1:13">
      <c r="A5096" s="61" t="s">
        <v>40</v>
      </c>
      <c r="B5096" s="61">
        <v>31535</v>
      </c>
      <c r="C5096" s="63" t="s">
        <v>968</v>
      </c>
      <c r="D5096" s="61">
        <v>0</v>
      </c>
      <c r="E5096" s="61" t="s">
        <v>755</v>
      </c>
      <c r="F5096" s="61" t="s">
        <v>67</v>
      </c>
      <c r="G5096" s="61" t="s">
        <v>741</v>
      </c>
      <c r="H5096" s="61" t="s">
        <v>967</v>
      </c>
      <c r="I5096" s="61">
        <v>31.46</v>
      </c>
      <c r="J5096" s="61">
        <v>-82.87</v>
      </c>
      <c r="K5096">
        <v>12506</v>
      </c>
      <c r="L5096"/>
      <c r="M5096"/>
    </row>
    <row r="5097" spans="1:13">
      <c r="A5097" s="61" t="s">
        <v>40</v>
      </c>
      <c r="B5097" s="61">
        <v>31533</v>
      </c>
      <c r="C5097" s="63" t="s">
        <v>968</v>
      </c>
      <c r="D5097" s="61">
        <v>0</v>
      </c>
      <c r="E5097" s="61" t="s">
        <v>755</v>
      </c>
      <c r="F5097" s="61" t="s">
        <v>67</v>
      </c>
      <c r="G5097" s="61" t="s">
        <v>741</v>
      </c>
      <c r="H5097" s="61" t="s">
        <v>967</v>
      </c>
      <c r="I5097" s="61">
        <v>31.5</v>
      </c>
      <c r="J5097" s="61">
        <v>-82.85</v>
      </c>
      <c r="K5097">
        <v>16714</v>
      </c>
      <c r="L5097"/>
      <c r="M5097"/>
    </row>
    <row r="5098" spans="1:13">
      <c r="A5098" s="61" t="s">
        <v>40</v>
      </c>
      <c r="B5098" s="61">
        <v>30134</v>
      </c>
      <c r="C5098" s="63" t="s">
        <v>968</v>
      </c>
      <c r="D5098" s="61">
        <v>0</v>
      </c>
      <c r="E5098" s="61" t="s">
        <v>253</v>
      </c>
      <c r="F5098" s="61" t="s">
        <v>67</v>
      </c>
      <c r="G5098" s="61" t="s">
        <v>244</v>
      </c>
      <c r="H5098" s="61" t="s">
        <v>967</v>
      </c>
      <c r="I5098" s="61">
        <v>33.74</v>
      </c>
      <c r="J5098" s="61">
        <v>-84.74</v>
      </c>
      <c r="K5098">
        <v>46874</v>
      </c>
      <c r="L5098"/>
      <c r="M5098"/>
    </row>
    <row r="5099" spans="1:13">
      <c r="A5099" s="61" t="s">
        <v>40</v>
      </c>
      <c r="B5099" s="61">
        <v>30135</v>
      </c>
      <c r="C5099" s="63" t="s">
        <v>968</v>
      </c>
      <c r="D5099" s="61">
        <v>0</v>
      </c>
      <c r="E5099" s="61" t="s">
        <v>253</v>
      </c>
      <c r="F5099" s="61" t="s">
        <v>67</v>
      </c>
      <c r="G5099" s="61" t="s">
        <v>244</v>
      </c>
      <c r="H5099" s="61" t="s">
        <v>967</v>
      </c>
      <c r="I5099" s="61">
        <v>33.67</v>
      </c>
      <c r="J5099" s="61">
        <v>-84.73</v>
      </c>
      <c r="K5099">
        <v>67508</v>
      </c>
      <c r="L5099"/>
      <c r="M5099"/>
    </row>
    <row r="5100" spans="1:13">
      <c r="A5100" s="61" t="s">
        <v>40</v>
      </c>
      <c r="B5100" s="61">
        <v>31020</v>
      </c>
      <c r="C5100" s="63" t="s">
        <v>968</v>
      </c>
      <c r="D5100" s="61">
        <v>0</v>
      </c>
      <c r="E5100" s="61" t="s">
        <v>628</v>
      </c>
      <c r="F5100" s="61" t="s">
        <v>67</v>
      </c>
      <c r="G5100" s="61" t="s">
        <v>623</v>
      </c>
      <c r="H5100" s="61" t="s">
        <v>967</v>
      </c>
      <c r="I5100" s="61">
        <v>32.69</v>
      </c>
      <c r="J5100" s="61">
        <v>-83.5</v>
      </c>
      <c r="K5100">
        <v>1957</v>
      </c>
      <c r="L5100"/>
      <c r="M5100"/>
    </row>
    <row r="5101" spans="1:13">
      <c r="A5101" s="61" t="s">
        <v>40</v>
      </c>
      <c r="B5101" s="61">
        <v>31630</v>
      </c>
      <c r="C5101" s="63" t="s">
        <v>968</v>
      </c>
      <c r="D5101" s="61">
        <v>0</v>
      </c>
      <c r="E5101" s="61" t="s">
        <v>804</v>
      </c>
      <c r="F5101" s="61" t="s">
        <v>67</v>
      </c>
      <c r="G5101" s="61" t="s">
        <v>794</v>
      </c>
      <c r="H5101" s="61" t="s">
        <v>967</v>
      </c>
      <c r="I5101" s="61">
        <v>30.98</v>
      </c>
      <c r="J5101" s="61">
        <v>-82.86</v>
      </c>
      <c r="K5101">
        <v>537</v>
      </c>
      <c r="L5101"/>
      <c r="M5101"/>
    </row>
    <row r="5102" spans="1:13">
      <c r="A5102" s="61" t="s">
        <v>40</v>
      </c>
      <c r="B5102" s="61">
        <v>31021</v>
      </c>
      <c r="C5102" s="63" t="s">
        <v>968</v>
      </c>
      <c r="D5102" s="61">
        <v>0</v>
      </c>
      <c r="E5102" s="61" t="s">
        <v>629</v>
      </c>
      <c r="F5102" s="61" t="s">
        <v>67</v>
      </c>
      <c r="G5102" s="61" t="s">
        <v>398</v>
      </c>
      <c r="H5102" s="61" t="s">
        <v>967</v>
      </c>
      <c r="I5102" s="61">
        <v>32.53</v>
      </c>
      <c r="J5102" s="61">
        <v>-82.92</v>
      </c>
      <c r="K5102">
        <v>29051</v>
      </c>
      <c r="L5102"/>
      <c r="M5102"/>
    </row>
    <row r="5103" spans="1:13">
      <c r="A5103" s="61" t="s">
        <v>40</v>
      </c>
      <c r="B5103" s="61">
        <v>31022</v>
      </c>
      <c r="C5103" s="63" t="s">
        <v>968</v>
      </c>
      <c r="D5103" s="61">
        <v>0</v>
      </c>
      <c r="E5103" s="61" t="s">
        <v>630</v>
      </c>
      <c r="F5103" s="61" t="s">
        <v>67</v>
      </c>
      <c r="G5103" s="61" t="s">
        <v>398</v>
      </c>
      <c r="H5103" s="61" t="s">
        <v>967</v>
      </c>
      <c r="I5103" s="61">
        <v>32.53</v>
      </c>
      <c r="J5103" s="61">
        <v>-83.08</v>
      </c>
      <c r="K5103">
        <v>1574</v>
      </c>
      <c r="L5103"/>
      <c r="M5103"/>
    </row>
    <row r="5104" spans="1:13">
      <c r="A5104" s="61" t="s">
        <v>40</v>
      </c>
      <c r="B5104" s="61">
        <v>30096</v>
      </c>
      <c r="C5104" s="63" t="s">
        <v>968</v>
      </c>
      <c r="D5104" s="61">
        <v>0</v>
      </c>
      <c r="E5104" s="61" t="s">
        <v>204</v>
      </c>
      <c r="F5104" s="61" t="s">
        <v>67</v>
      </c>
      <c r="G5104" s="61" t="s">
        <v>183</v>
      </c>
      <c r="H5104" s="61" t="s">
        <v>967</v>
      </c>
      <c r="I5104" s="61">
        <v>34</v>
      </c>
      <c r="J5104" s="61">
        <v>-84.15</v>
      </c>
      <c r="K5104">
        <v>69953</v>
      </c>
      <c r="L5104"/>
      <c r="M5104"/>
    </row>
    <row r="5105" spans="1:13">
      <c r="A5105" s="61" t="s">
        <v>40</v>
      </c>
      <c r="B5105" s="61">
        <v>30097</v>
      </c>
      <c r="C5105" s="63" t="s">
        <v>968</v>
      </c>
      <c r="D5105" s="61">
        <v>0</v>
      </c>
      <c r="E5105" s="61" t="s">
        <v>204</v>
      </c>
      <c r="F5105" s="61" t="s">
        <v>67</v>
      </c>
      <c r="G5105" s="61" t="s">
        <v>185</v>
      </c>
      <c r="H5105" s="61" t="s">
        <v>967</v>
      </c>
      <c r="I5105" s="61">
        <v>34.03</v>
      </c>
      <c r="J5105" s="61">
        <v>-84.15</v>
      </c>
      <c r="K5105">
        <v>50308</v>
      </c>
      <c r="L5105"/>
      <c r="M5105"/>
    </row>
    <row r="5106" spans="1:13">
      <c r="A5106" s="61" t="s">
        <v>40</v>
      </c>
      <c r="B5106" s="61">
        <v>31027</v>
      </c>
      <c r="C5106" s="63" t="s">
        <v>968</v>
      </c>
      <c r="D5106" s="61">
        <v>0</v>
      </c>
      <c r="E5106" s="61" t="s">
        <v>636</v>
      </c>
      <c r="F5106" s="61" t="s">
        <v>67</v>
      </c>
      <c r="G5106" s="61" t="s">
        <v>398</v>
      </c>
      <c r="H5106" s="61" t="s">
        <v>967</v>
      </c>
      <c r="I5106" s="61">
        <v>32.58</v>
      </c>
      <c r="J5106" s="61">
        <v>-82.8</v>
      </c>
      <c r="K5106">
        <v>9969</v>
      </c>
      <c r="L5106"/>
      <c r="M5106"/>
    </row>
    <row r="5107" spans="1:13">
      <c r="A5107" s="61" t="s">
        <v>40</v>
      </c>
      <c r="B5107" s="61">
        <v>30538</v>
      </c>
      <c r="C5107" s="63" t="s">
        <v>968</v>
      </c>
      <c r="D5107" s="61">
        <v>0</v>
      </c>
      <c r="E5107" s="61" t="s">
        <v>448</v>
      </c>
      <c r="F5107" s="61" t="s">
        <v>67</v>
      </c>
      <c r="G5107" s="61" t="s">
        <v>447</v>
      </c>
      <c r="H5107" s="61" t="s">
        <v>967</v>
      </c>
      <c r="I5107" s="61">
        <v>34.49</v>
      </c>
      <c r="J5107" s="61">
        <v>-83.25</v>
      </c>
      <c r="K5107">
        <v>3020</v>
      </c>
      <c r="L5107"/>
      <c r="M5107"/>
    </row>
    <row r="5108" spans="1:13">
      <c r="A5108" s="61" t="s">
        <v>40</v>
      </c>
      <c r="B5108" s="61">
        <v>31023</v>
      </c>
      <c r="C5108" s="63" t="s">
        <v>968</v>
      </c>
      <c r="D5108" s="61">
        <v>0</v>
      </c>
      <c r="E5108" s="61" t="s">
        <v>631</v>
      </c>
      <c r="F5108" s="61" t="s">
        <v>67</v>
      </c>
      <c r="G5108" s="61" t="s">
        <v>616</v>
      </c>
      <c r="H5108" s="61" t="s">
        <v>967</v>
      </c>
      <c r="I5108" s="61">
        <v>32.19</v>
      </c>
      <c r="J5108" s="61">
        <v>-83.17</v>
      </c>
      <c r="K5108">
        <v>14319</v>
      </c>
      <c r="L5108"/>
      <c r="M5108"/>
    </row>
    <row r="5109" spans="1:13">
      <c r="A5109" s="61" t="s">
        <v>40</v>
      </c>
      <c r="B5109" s="61">
        <v>31024</v>
      </c>
      <c r="C5109" s="63" t="s">
        <v>968</v>
      </c>
      <c r="D5109" s="61">
        <v>0</v>
      </c>
      <c r="E5109" s="61" t="s">
        <v>634</v>
      </c>
      <c r="F5109" s="61" t="s">
        <v>67</v>
      </c>
      <c r="G5109" s="61" t="s">
        <v>633</v>
      </c>
      <c r="H5109" s="61" t="s">
        <v>967</v>
      </c>
      <c r="I5109" s="61">
        <v>33.32</v>
      </c>
      <c r="J5109" s="61">
        <v>-83.38</v>
      </c>
      <c r="K5109">
        <v>20802</v>
      </c>
      <c r="L5109"/>
      <c r="M5109"/>
    </row>
    <row r="5110" spans="1:13">
      <c r="A5110" s="61" t="s">
        <v>40</v>
      </c>
      <c r="B5110" s="61">
        <v>39846</v>
      </c>
      <c r="C5110" s="63" t="s">
        <v>968</v>
      </c>
      <c r="D5110" s="61">
        <v>0</v>
      </c>
      <c r="E5110" s="61" t="s">
        <v>942</v>
      </c>
      <c r="F5110" s="61" t="s">
        <v>67</v>
      </c>
      <c r="G5110" s="61" t="s">
        <v>917</v>
      </c>
      <c r="H5110" s="61" t="s">
        <v>967</v>
      </c>
      <c r="I5110" s="61">
        <v>31.56</v>
      </c>
      <c r="J5110" s="61">
        <v>-84.73</v>
      </c>
      <c r="K5110">
        <v>1885</v>
      </c>
      <c r="L5110"/>
      <c r="M5110"/>
    </row>
    <row r="5111" spans="1:13">
      <c r="A5111" s="61" t="s">
        <v>40</v>
      </c>
      <c r="B5111" s="61">
        <v>30635</v>
      </c>
      <c r="C5111" s="63" t="s">
        <v>968</v>
      </c>
      <c r="D5111" s="61">
        <v>0</v>
      </c>
      <c r="E5111" s="61" t="s">
        <v>503</v>
      </c>
      <c r="F5111" s="61" t="s">
        <v>67</v>
      </c>
      <c r="G5111" s="61" t="s">
        <v>491</v>
      </c>
      <c r="H5111" s="61" t="s">
        <v>967</v>
      </c>
      <c r="I5111" s="61">
        <v>34.1</v>
      </c>
      <c r="J5111" s="61">
        <v>-82.86</v>
      </c>
      <c r="K5111">
        <v>15365</v>
      </c>
      <c r="L5111"/>
      <c r="M5111"/>
    </row>
    <row r="5112" spans="1:13">
      <c r="A5112" s="61" t="s">
        <v>40</v>
      </c>
      <c r="B5112" s="61">
        <v>31025</v>
      </c>
      <c r="C5112" s="63" t="s">
        <v>968</v>
      </c>
      <c r="D5112" s="61">
        <v>0</v>
      </c>
      <c r="E5112" s="61" t="s">
        <v>635</v>
      </c>
      <c r="F5112" s="61" t="s">
        <v>67</v>
      </c>
      <c r="G5112" s="61" t="s">
        <v>604</v>
      </c>
      <c r="H5112" s="61" t="s">
        <v>967</v>
      </c>
      <c r="I5112" s="61">
        <v>32.33</v>
      </c>
      <c r="J5112" s="61">
        <v>-83.73</v>
      </c>
      <c r="K5112">
        <v>1651</v>
      </c>
      <c r="L5112"/>
      <c r="M5112"/>
    </row>
    <row r="5113" spans="1:13">
      <c r="A5113" s="61" t="s">
        <v>40</v>
      </c>
      <c r="B5113" s="61">
        <v>31308</v>
      </c>
      <c r="C5113" s="63" t="s">
        <v>968</v>
      </c>
      <c r="D5113" s="61">
        <v>0</v>
      </c>
      <c r="E5113" s="61" t="s">
        <v>716</v>
      </c>
      <c r="F5113" s="61" t="s">
        <v>67</v>
      </c>
      <c r="G5113" s="61" t="s">
        <v>715</v>
      </c>
      <c r="H5113" s="61" t="s">
        <v>967</v>
      </c>
      <c r="I5113" s="61">
        <v>32.119999999999997</v>
      </c>
      <c r="J5113" s="61">
        <v>-81.48</v>
      </c>
      <c r="K5113">
        <v>8146</v>
      </c>
      <c r="L5113"/>
      <c r="M5113"/>
    </row>
    <row r="5114" spans="1:13">
      <c r="A5114" s="61" t="s">
        <v>40</v>
      </c>
      <c r="B5114" s="61">
        <v>31806</v>
      </c>
      <c r="C5114" s="63" t="s">
        <v>968</v>
      </c>
      <c r="D5114" s="61">
        <v>0</v>
      </c>
      <c r="E5114" s="61" t="s">
        <v>890</v>
      </c>
      <c r="F5114" s="61" t="s">
        <v>67</v>
      </c>
      <c r="G5114" s="61" t="s">
        <v>889</v>
      </c>
      <c r="H5114" s="61" t="s">
        <v>967</v>
      </c>
      <c r="I5114" s="61">
        <v>32.229999999999997</v>
      </c>
      <c r="J5114" s="61">
        <v>-84.3</v>
      </c>
      <c r="K5114">
        <v>4337</v>
      </c>
      <c r="L5114"/>
      <c r="M5114"/>
    </row>
    <row r="5115" spans="1:13">
      <c r="A5115" s="61" t="s">
        <v>40</v>
      </c>
      <c r="B5115" s="61">
        <v>30294</v>
      </c>
      <c r="C5115" s="63" t="s">
        <v>968</v>
      </c>
      <c r="D5115" s="61">
        <v>0</v>
      </c>
      <c r="E5115" s="61" t="s">
        <v>349</v>
      </c>
      <c r="F5115" s="61" t="s">
        <v>67</v>
      </c>
      <c r="G5115" s="61" t="s">
        <v>958</v>
      </c>
      <c r="H5115" s="61" t="s">
        <v>967</v>
      </c>
      <c r="I5115" s="61">
        <v>33.630000000000003</v>
      </c>
      <c r="J5115" s="61">
        <v>-84.26</v>
      </c>
      <c r="K5115">
        <v>43552</v>
      </c>
      <c r="L5115"/>
      <c r="M5115"/>
    </row>
    <row r="5116" spans="1:13">
      <c r="A5116" s="61" t="s">
        <v>40</v>
      </c>
      <c r="B5116" s="61">
        <v>31807</v>
      </c>
      <c r="C5116" s="63" t="s">
        <v>968</v>
      </c>
      <c r="D5116" s="61">
        <v>0</v>
      </c>
      <c r="E5116" s="61" t="s">
        <v>891</v>
      </c>
      <c r="F5116" s="61" t="s">
        <v>67</v>
      </c>
      <c r="G5116" s="61" t="s">
        <v>885</v>
      </c>
      <c r="H5116" s="61" t="s">
        <v>967</v>
      </c>
      <c r="I5116" s="61">
        <v>32.64</v>
      </c>
      <c r="J5116" s="61">
        <v>-84.79</v>
      </c>
      <c r="K5116">
        <v>2855</v>
      </c>
      <c r="L5116"/>
      <c r="M5116"/>
    </row>
    <row r="5117" spans="1:13">
      <c r="A5117" s="61" t="s">
        <v>40</v>
      </c>
      <c r="B5117" s="61">
        <v>30540</v>
      </c>
      <c r="C5117" s="63" t="s">
        <v>968</v>
      </c>
      <c r="D5117" s="61">
        <v>0</v>
      </c>
      <c r="E5117" s="61" t="s">
        <v>445</v>
      </c>
      <c r="F5117" s="61" t="s">
        <v>67</v>
      </c>
      <c r="G5117" s="61" t="s">
        <v>430</v>
      </c>
      <c r="H5117" s="61" t="s">
        <v>967</v>
      </c>
      <c r="I5117" s="61">
        <v>34.69</v>
      </c>
      <c r="J5117" s="61">
        <v>-84.48</v>
      </c>
      <c r="K5117">
        <v>19397</v>
      </c>
      <c r="L5117"/>
      <c r="M5117"/>
    </row>
    <row r="5118" spans="1:13">
      <c r="A5118" s="61" t="s">
        <v>40</v>
      </c>
      <c r="B5118" s="61">
        <v>30536</v>
      </c>
      <c r="C5118" s="63" t="s">
        <v>968</v>
      </c>
      <c r="D5118" s="61">
        <v>0</v>
      </c>
      <c r="E5118" s="61" t="s">
        <v>445</v>
      </c>
      <c r="F5118" s="61" t="s">
        <v>67</v>
      </c>
      <c r="G5118" s="61" t="s">
        <v>430</v>
      </c>
      <c r="H5118" s="61" t="s">
        <v>967</v>
      </c>
      <c r="I5118" s="61">
        <v>34.659999999999997</v>
      </c>
      <c r="J5118" s="61">
        <v>-84.33</v>
      </c>
      <c r="K5118">
        <v>8764</v>
      </c>
      <c r="L5118"/>
      <c r="M5118"/>
    </row>
    <row r="5119" spans="1:13">
      <c r="A5119" s="61" t="s">
        <v>40</v>
      </c>
      <c r="B5119" s="61">
        <v>30137</v>
      </c>
      <c r="C5119" s="63" t="s">
        <v>968</v>
      </c>
      <c r="D5119" s="61">
        <v>0</v>
      </c>
      <c r="E5119" s="61" t="s">
        <v>254</v>
      </c>
      <c r="F5119" s="61" t="s">
        <v>67</v>
      </c>
      <c r="G5119" s="61" t="s">
        <v>226</v>
      </c>
      <c r="H5119" s="61" t="s">
        <v>967</v>
      </c>
      <c r="I5119" s="61">
        <v>34.119999999999997</v>
      </c>
      <c r="J5119" s="61">
        <v>-84.76</v>
      </c>
      <c r="K5119">
        <v>1532</v>
      </c>
      <c r="L5119"/>
      <c r="M5119"/>
    </row>
    <row r="5120" spans="1:13">
      <c r="A5120" s="61" t="s">
        <v>40</v>
      </c>
      <c r="B5120" s="61">
        <v>31749</v>
      </c>
      <c r="C5120" s="63" t="s">
        <v>968</v>
      </c>
      <c r="D5120" s="61">
        <v>0</v>
      </c>
      <c r="E5120" s="61" t="s">
        <v>846</v>
      </c>
      <c r="F5120" s="61" t="s">
        <v>67</v>
      </c>
      <c r="G5120" s="61" t="s">
        <v>792</v>
      </c>
      <c r="H5120" s="61" t="s">
        <v>967</v>
      </c>
      <c r="I5120" s="61">
        <v>31.4</v>
      </c>
      <c r="J5120" s="61">
        <v>-83.33</v>
      </c>
      <c r="K5120">
        <v>2521</v>
      </c>
      <c r="L5120"/>
      <c r="M5120"/>
    </row>
    <row r="5121" spans="1:13">
      <c r="A5121" s="61" t="s">
        <v>40</v>
      </c>
      <c r="B5121" s="61">
        <v>30541</v>
      </c>
      <c r="C5121" s="63" t="s">
        <v>968</v>
      </c>
      <c r="D5121" s="61">
        <v>0</v>
      </c>
      <c r="E5121" s="61" t="s">
        <v>449</v>
      </c>
      <c r="F5121" s="61" t="s">
        <v>67</v>
      </c>
      <c r="G5121" s="61" t="s">
        <v>420</v>
      </c>
      <c r="H5121" s="61" t="s">
        <v>967</v>
      </c>
      <c r="I5121" s="61">
        <v>34.92</v>
      </c>
      <c r="J5121" s="61">
        <v>-84.51</v>
      </c>
      <c r="K5121">
        <v>1707</v>
      </c>
      <c r="L5121"/>
      <c r="M5121"/>
    </row>
    <row r="5122" spans="1:13">
      <c r="A5122" s="61" t="s">
        <v>40</v>
      </c>
      <c r="B5122" s="61">
        <v>30809</v>
      </c>
      <c r="C5122" s="63" t="s">
        <v>968</v>
      </c>
      <c r="D5122" s="61">
        <v>0</v>
      </c>
      <c r="E5122" s="61" t="s">
        <v>574</v>
      </c>
      <c r="F5122" s="61" t="s">
        <v>67</v>
      </c>
      <c r="G5122" s="61" t="s">
        <v>566</v>
      </c>
      <c r="H5122" s="61" t="s">
        <v>967</v>
      </c>
      <c r="I5122" s="61">
        <v>33.56</v>
      </c>
      <c r="J5122" s="61">
        <v>-82.17</v>
      </c>
      <c r="K5122">
        <v>51813</v>
      </c>
      <c r="L5122"/>
      <c r="M5122"/>
    </row>
    <row r="5123" spans="1:13">
      <c r="A5123" s="61" t="s">
        <v>40</v>
      </c>
      <c r="B5123" s="61">
        <v>30213</v>
      </c>
      <c r="C5123" s="63" t="s">
        <v>968</v>
      </c>
      <c r="D5123" s="61">
        <v>0</v>
      </c>
      <c r="E5123" s="61" t="s">
        <v>295</v>
      </c>
      <c r="F5123" s="61" t="s">
        <v>67</v>
      </c>
      <c r="G5123" s="61" t="s">
        <v>185</v>
      </c>
      <c r="H5123" s="61" t="s">
        <v>967</v>
      </c>
      <c r="I5123" s="61">
        <v>33.56</v>
      </c>
      <c r="J5123" s="61">
        <v>-84.58</v>
      </c>
      <c r="K5123">
        <v>42518</v>
      </c>
      <c r="L5123"/>
      <c r="M5123"/>
    </row>
    <row r="5124" spans="1:13">
      <c r="A5124" s="61" t="s">
        <v>40</v>
      </c>
      <c r="B5124" s="61">
        <v>30139</v>
      </c>
      <c r="C5124" s="63" t="s">
        <v>968</v>
      </c>
      <c r="D5124" s="61">
        <v>0</v>
      </c>
      <c r="E5124" s="61" t="s">
        <v>257</v>
      </c>
      <c r="F5124" s="61" t="s">
        <v>67</v>
      </c>
      <c r="G5124" s="61" t="s">
        <v>256</v>
      </c>
      <c r="H5124" s="61" t="s">
        <v>967</v>
      </c>
      <c r="I5124" s="61">
        <v>34.44</v>
      </c>
      <c r="J5124" s="61">
        <v>-84.7</v>
      </c>
      <c r="K5124">
        <v>4423</v>
      </c>
      <c r="L5124"/>
      <c r="M5124"/>
    </row>
    <row r="5125" spans="1:13">
      <c r="A5125" s="61" t="s">
        <v>40</v>
      </c>
      <c r="B5125" s="61">
        <v>31631</v>
      </c>
      <c r="C5125" s="63" t="s">
        <v>968</v>
      </c>
      <c r="D5125" s="61">
        <v>0</v>
      </c>
      <c r="E5125" s="61" t="s">
        <v>805</v>
      </c>
      <c r="F5125" s="61" t="s">
        <v>67</v>
      </c>
      <c r="G5125" s="61" t="s">
        <v>794</v>
      </c>
      <c r="H5125" s="61" t="s">
        <v>967</v>
      </c>
      <c r="I5125" s="61">
        <v>30.68</v>
      </c>
      <c r="J5125" s="61">
        <v>-82.56</v>
      </c>
      <c r="K5125">
        <v>531</v>
      </c>
      <c r="L5125"/>
      <c r="M5125"/>
    </row>
    <row r="5126" spans="1:13">
      <c r="A5126" s="61" t="s">
        <v>40</v>
      </c>
      <c r="B5126" s="61">
        <v>30214</v>
      </c>
      <c r="C5126" s="63" t="s">
        <v>968</v>
      </c>
      <c r="D5126" s="61">
        <v>0</v>
      </c>
      <c r="E5126" s="61" t="s">
        <v>296</v>
      </c>
      <c r="F5126" s="61" t="s">
        <v>67</v>
      </c>
      <c r="G5126" s="61" t="s">
        <v>290</v>
      </c>
      <c r="H5126" s="61" t="s">
        <v>967</v>
      </c>
      <c r="I5126" s="61">
        <v>33.49</v>
      </c>
      <c r="J5126" s="61">
        <v>-84.49</v>
      </c>
      <c r="K5126">
        <v>32135</v>
      </c>
      <c r="L5126"/>
      <c r="M5126"/>
    </row>
    <row r="5127" spans="1:13">
      <c r="A5127" s="61" t="s">
        <v>40</v>
      </c>
      <c r="B5127" s="61">
        <v>30215</v>
      </c>
      <c r="C5127" s="63" t="s">
        <v>968</v>
      </c>
      <c r="D5127" s="61">
        <v>0</v>
      </c>
      <c r="E5127" s="61" t="s">
        <v>296</v>
      </c>
      <c r="F5127" s="61" t="s">
        <v>67</v>
      </c>
      <c r="G5127" s="61" t="s">
        <v>290</v>
      </c>
      <c r="H5127" s="61" t="s">
        <v>967</v>
      </c>
      <c r="I5127" s="61">
        <v>33.44</v>
      </c>
      <c r="J5127" s="61">
        <v>-84.46</v>
      </c>
      <c r="K5127">
        <v>37330</v>
      </c>
      <c r="L5127"/>
      <c r="M5127"/>
    </row>
    <row r="5128" spans="1:13">
      <c r="A5128" s="61" t="s">
        <v>40</v>
      </c>
      <c r="B5128" s="61">
        <v>31750</v>
      </c>
      <c r="C5128" s="63" t="s">
        <v>968</v>
      </c>
      <c r="D5128" s="61">
        <v>0</v>
      </c>
      <c r="E5128" s="61" t="s">
        <v>848</v>
      </c>
      <c r="F5128" s="61" t="s">
        <v>67</v>
      </c>
      <c r="G5128" s="61" t="s">
        <v>847</v>
      </c>
      <c r="H5128" s="61" t="s">
        <v>967</v>
      </c>
      <c r="I5128" s="61">
        <v>31.7</v>
      </c>
      <c r="J5128" s="61">
        <v>-83.25</v>
      </c>
      <c r="K5128">
        <v>18283</v>
      </c>
      <c r="L5128"/>
      <c r="M5128"/>
    </row>
    <row r="5129" spans="1:13">
      <c r="A5129" s="61" t="s">
        <v>40</v>
      </c>
      <c r="B5129" s="61">
        <v>31309</v>
      </c>
      <c r="C5129" s="63" t="s">
        <v>968</v>
      </c>
      <c r="D5129" s="61">
        <v>0</v>
      </c>
      <c r="E5129" s="61" t="s">
        <v>718</v>
      </c>
      <c r="F5129" s="61" t="s">
        <v>67</v>
      </c>
      <c r="G5129" s="61" t="s">
        <v>706</v>
      </c>
      <c r="H5129" s="61" t="s">
        <v>967</v>
      </c>
      <c r="I5129" s="61">
        <v>31.88</v>
      </c>
      <c r="J5129" s="61">
        <v>-81.42</v>
      </c>
      <c r="K5129">
        <v>951</v>
      </c>
      <c r="L5129"/>
      <c r="M5129"/>
    </row>
    <row r="5130" spans="1:13">
      <c r="A5130" s="61" t="s">
        <v>40</v>
      </c>
      <c r="B5130" s="61">
        <v>30725</v>
      </c>
      <c r="C5130" s="63" t="s">
        <v>968</v>
      </c>
      <c r="D5130" s="61">
        <v>0</v>
      </c>
      <c r="E5130" s="61" t="s">
        <v>540</v>
      </c>
      <c r="F5130" s="61" t="s">
        <v>67</v>
      </c>
      <c r="G5130" s="61" t="s">
        <v>533</v>
      </c>
      <c r="H5130" s="61" t="s">
        <v>967</v>
      </c>
      <c r="I5130" s="61">
        <v>34.92</v>
      </c>
      <c r="J5130" s="61">
        <v>-85.35</v>
      </c>
      <c r="K5130">
        <v>4750</v>
      </c>
      <c r="L5130"/>
      <c r="M5130"/>
    </row>
    <row r="5131" spans="1:13">
      <c r="A5131" s="61" t="s">
        <v>40</v>
      </c>
      <c r="B5131" s="61">
        <v>30216</v>
      </c>
      <c r="C5131" s="63" t="s">
        <v>968</v>
      </c>
      <c r="D5131" s="61">
        <v>0</v>
      </c>
      <c r="E5131" s="61" t="s">
        <v>298</v>
      </c>
      <c r="F5131" s="61" t="s">
        <v>67</v>
      </c>
      <c r="G5131" s="61" t="s">
        <v>297</v>
      </c>
      <c r="H5131" s="61" t="s">
        <v>967</v>
      </c>
      <c r="I5131" s="61">
        <v>33.25</v>
      </c>
      <c r="J5131" s="61">
        <v>-83.89</v>
      </c>
      <c r="K5131">
        <v>2102</v>
      </c>
      <c r="L5131"/>
      <c r="M5131"/>
    </row>
    <row r="5132" spans="1:13">
      <c r="A5132" s="61" t="s">
        <v>40</v>
      </c>
      <c r="B5132" s="61">
        <v>30542</v>
      </c>
      <c r="C5132" s="63" t="s">
        <v>968</v>
      </c>
      <c r="D5132" s="61">
        <v>0</v>
      </c>
      <c r="E5132" s="61" t="s">
        <v>450</v>
      </c>
      <c r="F5132" s="61" t="s">
        <v>67</v>
      </c>
      <c r="G5132" s="61" t="s">
        <v>411</v>
      </c>
      <c r="H5132" s="61" t="s">
        <v>967</v>
      </c>
      <c r="I5132" s="61">
        <v>34.18</v>
      </c>
      <c r="J5132" s="61">
        <v>-83.92</v>
      </c>
      <c r="K5132">
        <v>37575</v>
      </c>
      <c r="L5132"/>
      <c r="M5132"/>
    </row>
    <row r="5133" spans="1:13">
      <c r="A5133" s="61" t="s">
        <v>40</v>
      </c>
      <c r="B5133" s="61">
        <v>31537</v>
      </c>
      <c r="C5133" s="63" t="s">
        <v>968</v>
      </c>
      <c r="D5133" s="61">
        <v>0</v>
      </c>
      <c r="E5133" s="61" t="s">
        <v>757</v>
      </c>
      <c r="F5133" s="61" t="s">
        <v>67</v>
      </c>
      <c r="G5133" s="61" t="s">
        <v>756</v>
      </c>
      <c r="H5133" s="61" t="s">
        <v>967</v>
      </c>
      <c r="I5133" s="61">
        <v>30.83</v>
      </c>
      <c r="J5133" s="61">
        <v>-82</v>
      </c>
      <c r="K5133">
        <v>10500</v>
      </c>
      <c r="L5133"/>
      <c r="M5133"/>
    </row>
    <row r="5134" spans="1:13">
      <c r="A5134" s="61" t="s">
        <v>40</v>
      </c>
      <c r="B5134" s="61">
        <v>30297</v>
      </c>
      <c r="C5134" s="63" t="s">
        <v>968</v>
      </c>
      <c r="D5134" s="61">
        <v>0</v>
      </c>
      <c r="E5134" s="61" t="s">
        <v>351</v>
      </c>
      <c r="F5134" s="61" t="s">
        <v>67</v>
      </c>
      <c r="G5134" s="61" t="s">
        <v>314</v>
      </c>
      <c r="H5134" s="61" t="s">
        <v>967</v>
      </c>
      <c r="I5134" s="61">
        <v>33.619999999999997</v>
      </c>
      <c r="J5134" s="61">
        <v>-84.37</v>
      </c>
      <c r="K5134">
        <v>29669</v>
      </c>
      <c r="L5134"/>
      <c r="M5134"/>
    </row>
    <row r="5135" spans="1:13">
      <c r="A5135" s="61" t="s">
        <v>40</v>
      </c>
      <c r="B5135" s="61">
        <v>31029</v>
      </c>
      <c r="C5135" s="63" t="s">
        <v>968</v>
      </c>
      <c r="D5135" s="61">
        <v>0</v>
      </c>
      <c r="E5135" s="61" t="s">
        <v>638</v>
      </c>
      <c r="F5135" s="61" t="s">
        <v>67</v>
      </c>
      <c r="G5135" s="61" t="s">
        <v>603</v>
      </c>
      <c r="H5135" s="61" t="s">
        <v>967</v>
      </c>
      <c r="I5135" s="61">
        <v>33.03</v>
      </c>
      <c r="J5135" s="61">
        <v>-83.94</v>
      </c>
      <c r="K5135">
        <v>17440</v>
      </c>
      <c r="L5135"/>
      <c r="M5135"/>
    </row>
    <row r="5136" spans="1:13">
      <c r="A5136" s="61" t="s">
        <v>40</v>
      </c>
      <c r="B5136" s="61">
        <v>31905</v>
      </c>
      <c r="C5136" s="63" t="s">
        <v>968</v>
      </c>
      <c r="D5136" s="61">
        <v>0</v>
      </c>
      <c r="E5136" s="61" t="s">
        <v>916</v>
      </c>
      <c r="F5136" s="61" t="s">
        <v>67</v>
      </c>
      <c r="G5136" s="61" t="s">
        <v>887</v>
      </c>
      <c r="H5136" s="61" t="s">
        <v>967</v>
      </c>
      <c r="I5136" s="61">
        <v>32.39</v>
      </c>
      <c r="J5136" s="61">
        <v>-84.87</v>
      </c>
      <c r="K5136">
        <v>14094</v>
      </c>
      <c r="L5136"/>
      <c r="M5136"/>
    </row>
    <row r="5137" spans="1:13">
      <c r="A5137" s="61" t="s">
        <v>40</v>
      </c>
      <c r="B5137" s="61">
        <v>39851</v>
      </c>
      <c r="C5137" s="63" t="s">
        <v>968</v>
      </c>
      <c r="D5137" s="61">
        <v>0</v>
      </c>
      <c r="E5137" s="61" t="s">
        <v>943</v>
      </c>
      <c r="F5137" s="61" t="s">
        <v>67</v>
      </c>
      <c r="G5137" s="61" t="s">
        <v>924</v>
      </c>
      <c r="H5137" s="61" t="s">
        <v>967</v>
      </c>
      <c r="I5137" s="61">
        <v>31.61</v>
      </c>
      <c r="J5137" s="61">
        <v>-84.99</v>
      </c>
      <c r="K5137">
        <v>2129</v>
      </c>
      <c r="L5137"/>
      <c r="M5137"/>
    </row>
    <row r="5138" spans="1:13">
      <c r="A5138" s="61" t="s">
        <v>40</v>
      </c>
      <c r="B5138" s="61">
        <v>30742</v>
      </c>
      <c r="C5138" s="63" t="s">
        <v>968</v>
      </c>
      <c r="D5138" s="61">
        <v>0</v>
      </c>
      <c r="E5138" s="61" t="s">
        <v>558</v>
      </c>
      <c r="F5138" s="61" t="s">
        <v>67</v>
      </c>
      <c r="G5138" s="61" t="s">
        <v>541</v>
      </c>
      <c r="H5138" s="61" t="s">
        <v>967</v>
      </c>
      <c r="I5138" s="61">
        <v>34.950000000000003</v>
      </c>
      <c r="J5138" s="61">
        <v>-85.24</v>
      </c>
      <c r="K5138">
        <v>7698</v>
      </c>
      <c r="L5138"/>
      <c r="M5138"/>
    </row>
    <row r="5139" spans="1:13">
      <c r="A5139" s="61" t="s">
        <v>40</v>
      </c>
      <c r="B5139" s="61">
        <v>31314</v>
      </c>
      <c r="C5139" s="63" t="s">
        <v>968</v>
      </c>
      <c r="D5139" s="61">
        <v>0</v>
      </c>
      <c r="E5139" s="61" t="s">
        <v>721</v>
      </c>
      <c r="F5139" s="61" t="s">
        <v>67</v>
      </c>
      <c r="G5139" s="61" t="s">
        <v>706</v>
      </c>
      <c r="H5139" s="61" t="s">
        <v>967</v>
      </c>
      <c r="I5139" s="61">
        <v>31.87</v>
      </c>
      <c r="J5139" s="61">
        <v>-81.61</v>
      </c>
      <c r="K5139">
        <v>2789</v>
      </c>
      <c r="L5139"/>
      <c r="M5139"/>
    </row>
    <row r="5140" spans="1:13">
      <c r="A5140" s="61" t="s">
        <v>40</v>
      </c>
      <c r="B5140" s="61">
        <v>31315</v>
      </c>
      <c r="C5140" s="63" t="s">
        <v>968</v>
      </c>
      <c r="D5140" s="61">
        <v>0</v>
      </c>
      <c r="E5140" s="61" t="s">
        <v>721</v>
      </c>
      <c r="F5140" s="61" t="s">
        <v>67</v>
      </c>
      <c r="G5140" s="61" t="s">
        <v>706</v>
      </c>
      <c r="H5140" s="61" t="s">
        <v>967</v>
      </c>
      <c r="I5140" s="61">
        <v>31.89</v>
      </c>
      <c r="J5140" s="61">
        <v>-81.59</v>
      </c>
      <c r="K5140">
        <v>6664</v>
      </c>
      <c r="L5140"/>
      <c r="M5140"/>
    </row>
    <row r="5141" spans="1:13">
      <c r="A5141" s="61" t="s">
        <v>40</v>
      </c>
      <c r="B5141" s="61">
        <v>31030</v>
      </c>
      <c r="C5141" s="63" t="s">
        <v>968</v>
      </c>
      <c r="D5141" s="61">
        <v>0</v>
      </c>
      <c r="E5141" s="61" t="s">
        <v>639</v>
      </c>
      <c r="F5141" s="61" t="s">
        <v>67</v>
      </c>
      <c r="G5141" s="61" t="s">
        <v>610</v>
      </c>
      <c r="H5141" s="61" t="s">
        <v>967</v>
      </c>
      <c r="I5141" s="61">
        <v>32.549999999999997</v>
      </c>
      <c r="J5141" s="61">
        <v>-83.88</v>
      </c>
      <c r="K5141">
        <v>17768</v>
      </c>
      <c r="L5141"/>
      <c r="M5141"/>
    </row>
    <row r="5142" spans="1:13">
      <c r="A5142" s="61" t="s">
        <v>40</v>
      </c>
      <c r="B5142" s="61">
        <v>31808</v>
      </c>
      <c r="C5142" s="63" t="s">
        <v>968</v>
      </c>
      <c r="D5142" s="61">
        <v>0</v>
      </c>
      <c r="E5142" s="61" t="s">
        <v>892</v>
      </c>
      <c r="F5142" s="61" t="s">
        <v>67</v>
      </c>
      <c r="G5142" s="61" t="s">
        <v>885</v>
      </c>
      <c r="H5142" s="61" t="s">
        <v>967</v>
      </c>
      <c r="I5142" s="61">
        <v>32.630000000000003</v>
      </c>
      <c r="J5142" s="61">
        <v>-84.98</v>
      </c>
      <c r="K5142">
        <v>8737</v>
      </c>
      <c r="L5142"/>
      <c r="M5142"/>
    </row>
    <row r="5143" spans="1:13">
      <c r="A5143" s="61" t="s">
        <v>40</v>
      </c>
      <c r="B5143" s="61">
        <v>30217</v>
      </c>
      <c r="C5143" s="63" t="s">
        <v>968</v>
      </c>
      <c r="D5143" s="61">
        <v>0</v>
      </c>
      <c r="E5143" s="61" t="s">
        <v>300</v>
      </c>
      <c r="F5143" s="61" t="s">
        <v>67</v>
      </c>
      <c r="G5143" s="61" t="s">
        <v>299</v>
      </c>
      <c r="H5143" s="61" t="s">
        <v>967</v>
      </c>
      <c r="I5143" s="61">
        <v>33.28</v>
      </c>
      <c r="J5143" s="61">
        <v>-85.09</v>
      </c>
      <c r="K5143">
        <v>9058</v>
      </c>
      <c r="L5143"/>
      <c r="M5143"/>
    </row>
    <row r="5144" spans="1:13">
      <c r="A5144" s="61" t="s">
        <v>40</v>
      </c>
      <c r="B5144" s="61">
        <v>30506</v>
      </c>
      <c r="C5144" s="63" t="s">
        <v>968</v>
      </c>
      <c r="D5144" s="61">
        <v>0</v>
      </c>
      <c r="E5144" s="61" t="s">
        <v>412</v>
      </c>
      <c r="F5144" s="61" t="s">
        <v>67</v>
      </c>
      <c r="G5144" s="61" t="s">
        <v>411</v>
      </c>
      <c r="H5144" s="61" t="s">
        <v>967</v>
      </c>
      <c r="I5144" s="61">
        <v>34.35</v>
      </c>
      <c r="J5144" s="61">
        <v>-83.9</v>
      </c>
      <c r="K5144">
        <v>45215</v>
      </c>
      <c r="L5144"/>
      <c r="M5144"/>
    </row>
    <row r="5145" spans="1:13">
      <c r="A5145" s="61" t="s">
        <v>40</v>
      </c>
      <c r="B5145" s="61">
        <v>30504</v>
      </c>
      <c r="C5145" s="63" t="s">
        <v>968</v>
      </c>
      <c r="D5145" s="61">
        <v>0</v>
      </c>
      <c r="E5145" s="61" t="s">
        <v>412</v>
      </c>
      <c r="F5145" s="61" t="s">
        <v>67</v>
      </c>
      <c r="G5145" s="61" t="s">
        <v>411</v>
      </c>
      <c r="H5145" s="61" t="s">
        <v>967</v>
      </c>
      <c r="I5145" s="61">
        <v>34.270000000000003</v>
      </c>
      <c r="J5145" s="61">
        <v>-83.89</v>
      </c>
      <c r="K5145">
        <v>27403</v>
      </c>
      <c r="L5145"/>
      <c r="M5145"/>
    </row>
    <row r="5146" spans="1:13">
      <c r="A5146" s="61" t="s">
        <v>40</v>
      </c>
      <c r="B5146" s="61">
        <v>30501</v>
      </c>
      <c r="C5146" s="63" t="s">
        <v>968</v>
      </c>
      <c r="D5146" s="61">
        <v>0</v>
      </c>
      <c r="E5146" s="61" t="s">
        <v>412</v>
      </c>
      <c r="F5146" s="61" t="s">
        <v>67</v>
      </c>
      <c r="G5146" s="61" t="s">
        <v>411</v>
      </c>
      <c r="H5146" s="61" t="s">
        <v>967</v>
      </c>
      <c r="I5146" s="61">
        <v>34.29</v>
      </c>
      <c r="J5146" s="61">
        <v>-83.83</v>
      </c>
      <c r="K5146">
        <v>29779</v>
      </c>
      <c r="L5146"/>
      <c r="M5146"/>
    </row>
    <row r="5147" spans="1:13">
      <c r="A5147" s="61" t="s">
        <v>40</v>
      </c>
      <c r="B5147" s="61">
        <v>30507</v>
      </c>
      <c r="C5147" s="63" t="s">
        <v>968</v>
      </c>
      <c r="D5147" s="61">
        <v>0</v>
      </c>
      <c r="E5147" s="61" t="s">
        <v>412</v>
      </c>
      <c r="F5147" s="61" t="s">
        <v>67</v>
      </c>
      <c r="G5147" s="61" t="s">
        <v>411</v>
      </c>
      <c r="H5147" s="61" t="s">
        <v>967</v>
      </c>
      <c r="I5147" s="61">
        <v>34.25</v>
      </c>
      <c r="J5147" s="61">
        <v>-83.77</v>
      </c>
      <c r="K5147">
        <v>30573</v>
      </c>
      <c r="L5147"/>
      <c r="M5147"/>
    </row>
    <row r="5148" spans="1:13">
      <c r="A5148" s="61" t="s">
        <v>40</v>
      </c>
      <c r="B5148" s="61">
        <v>30425</v>
      </c>
      <c r="C5148" s="63" t="s">
        <v>968</v>
      </c>
      <c r="D5148" s="61">
        <v>0</v>
      </c>
      <c r="E5148" s="61" t="s">
        <v>377</v>
      </c>
      <c r="F5148" s="61" t="s">
        <v>67</v>
      </c>
      <c r="G5148" s="61" t="s">
        <v>356</v>
      </c>
      <c r="H5148" s="61" t="s">
        <v>967</v>
      </c>
      <c r="I5148" s="61">
        <v>32.65</v>
      </c>
      <c r="J5148" s="61">
        <v>-82.09</v>
      </c>
      <c r="K5148">
        <v>1432</v>
      </c>
      <c r="L5148"/>
      <c r="M5148"/>
    </row>
    <row r="5149" spans="1:13">
      <c r="A5149" s="61" t="s">
        <v>40</v>
      </c>
      <c r="B5149" s="61">
        <v>30218</v>
      </c>
      <c r="C5149" s="63" t="s">
        <v>968</v>
      </c>
      <c r="D5149" s="61">
        <v>0</v>
      </c>
      <c r="E5149" s="61" t="s">
        <v>302</v>
      </c>
      <c r="F5149" s="61" t="s">
        <v>67</v>
      </c>
      <c r="G5149" s="61" t="s">
        <v>301</v>
      </c>
      <c r="H5149" s="61" t="s">
        <v>967</v>
      </c>
      <c r="I5149" s="61">
        <v>33.090000000000003</v>
      </c>
      <c r="J5149" s="61">
        <v>-84.57</v>
      </c>
      <c r="K5149">
        <v>1892</v>
      </c>
      <c r="L5149"/>
      <c r="M5149"/>
    </row>
    <row r="5150" spans="1:13">
      <c r="A5150" s="61" t="s">
        <v>40</v>
      </c>
      <c r="B5150" s="61">
        <v>39854</v>
      </c>
      <c r="C5150" s="63" t="s">
        <v>968</v>
      </c>
      <c r="D5150" s="61">
        <v>0</v>
      </c>
      <c r="E5150" s="61" t="s">
        <v>945</v>
      </c>
      <c r="F5150" s="61" t="s">
        <v>67</v>
      </c>
      <c r="G5150" s="61" t="s">
        <v>944</v>
      </c>
      <c r="H5150" s="61" t="s">
        <v>967</v>
      </c>
      <c r="I5150" s="61">
        <v>31.85</v>
      </c>
      <c r="J5150" s="61">
        <v>-85.04</v>
      </c>
      <c r="K5150">
        <v>2274</v>
      </c>
      <c r="L5150"/>
      <c r="M5150"/>
    </row>
    <row r="5151" spans="1:13">
      <c r="A5151" s="61" t="s">
        <v>40</v>
      </c>
      <c r="B5151" s="61">
        <v>30810</v>
      </c>
      <c r="C5151" s="63" t="s">
        <v>968</v>
      </c>
      <c r="D5151" s="61">
        <v>0</v>
      </c>
      <c r="E5151" s="61" t="s">
        <v>576</v>
      </c>
      <c r="F5151" s="61" t="s">
        <v>67</v>
      </c>
      <c r="G5151" s="61" t="s">
        <v>575</v>
      </c>
      <c r="H5151" s="61" t="s">
        <v>967</v>
      </c>
      <c r="I5151" s="61">
        <v>33.229999999999997</v>
      </c>
      <c r="J5151" s="61">
        <v>-82.59</v>
      </c>
      <c r="K5151">
        <v>1976</v>
      </c>
      <c r="L5151"/>
      <c r="M5151"/>
    </row>
    <row r="5152" spans="1:13">
      <c r="A5152" s="61" t="s">
        <v>40</v>
      </c>
      <c r="B5152" s="61">
        <v>30543</v>
      </c>
      <c r="C5152" s="63" t="s">
        <v>968</v>
      </c>
      <c r="D5152" s="61">
        <v>0</v>
      </c>
      <c r="E5152" s="61" t="s">
        <v>451</v>
      </c>
      <c r="F5152" s="61" t="s">
        <v>67</v>
      </c>
      <c r="G5152" s="61" t="s">
        <v>411</v>
      </c>
      <c r="H5152" s="61" t="s">
        <v>967</v>
      </c>
      <c r="I5152" s="61">
        <v>34.31</v>
      </c>
      <c r="J5152" s="61">
        <v>-83.63</v>
      </c>
      <c r="K5152">
        <v>5001</v>
      </c>
      <c r="L5152"/>
      <c r="M5152"/>
    </row>
    <row r="5153" spans="1:13">
      <c r="A5153" s="61" t="s">
        <v>40</v>
      </c>
      <c r="B5153" s="61">
        <v>30426</v>
      </c>
      <c r="C5153" s="63" t="s">
        <v>968</v>
      </c>
      <c r="D5153" s="61">
        <v>0</v>
      </c>
      <c r="E5153" s="61" t="s">
        <v>379</v>
      </c>
      <c r="F5153" s="61" t="s">
        <v>67</v>
      </c>
      <c r="G5153" s="61" t="s">
        <v>378</v>
      </c>
      <c r="H5153" s="61" t="s">
        <v>967</v>
      </c>
      <c r="I5153" s="61">
        <v>33.04</v>
      </c>
      <c r="J5153" s="61">
        <v>-81.709999999999994</v>
      </c>
      <c r="K5153">
        <v>924</v>
      </c>
      <c r="L5153"/>
      <c r="M5153"/>
    </row>
    <row r="5154" spans="1:13">
      <c r="A5154" s="61" t="s">
        <v>40</v>
      </c>
      <c r="B5154" s="61">
        <v>30427</v>
      </c>
      <c r="C5154" s="63" t="s">
        <v>968</v>
      </c>
      <c r="D5154" s="61">
        <v>0</v>
      </c>
      <c r="E5154" s="61" t="s">
        <v>380</v>
      </c>
      <c r="F5154" s="61" t="s">
        <v>67</v>
      </c>
      <c r="G5154" s="61" t="s">
        <v>369</v>
      </c>
      <c r="H5154" s="61" t="s">
        <v>967</v>
      </c>
      <c r="I5154" s="61">
        <v>31.93</v>
      </c>
      <c r="J5154" s="61">
        <v>-81.93</v>
      </c>
      <c r="K5154">
        <v>10798</v>
      </c>
      <c r="L5154"/>
      <c r="M5154"/>
    </row>
    <row r="5155" spans="1:13">
      <c r="A5155" s="61" t="s">
        <v>40</v>
      </c>
      <c r="B5155" s="61">
        <v>30428</v>
      </c>
      <c r="C5155" s="63" t="s">
        <v>968</v>
      </c>
      <c r="D5155" s="61">
        <v>0</v>
      </c>
      <c r="E5155" s="61" t="s">
        <v>381</v>
      </c>
      <c r="F5155" s="61" t="s">
        <v>67</v>
      </c>
      <c r="G5155" s="61" t="s">
        <v>360</v>
      </c>
      <c r="H5155" s="61" t="s">
        <v>967</v>
      </c>
      <c r="I5155" s="61">
        <v>32.18</v>
      </c>
      <c r="J5155" s="61">
        <v>-82.67</v>
      </c>
      <c r="K5155">
        <v>2741</v>
      </c>
      <c r="L5155"/>
      <c r="M5155"/>
    </row>
    <row r="5156" spans="1:13">
      <c r="A5156" s="61" t="s">
        <v>40</v>
      </c>
      <c r="B5156" s="61">
        <v>30641</v>
      </c>
      <c r="C5156" s="63" t="s">
        <v>968</v>
      </c>
      <c r="D5156" s="61">
        <v>0</v>
      </c>
      <c r="E5156" s="61" t="s">
        <v>505</v>
      </c>
      <c r="F5156" s="61" t="s">
        <v>67</v>
      </c>
      <c r="G5156" s="61" t="s">
        <v>198</v>
      </c>
      <c r="H5156" s="61" t="s">
        <v>967</v>
      </c>
      <c r="I5156" s="61">
        <v>33.78</v>
      </c>
      <c r="J5156" s="61">
        <v>-83.6</v>
      </c>
      <c r="K5156">
        <v>2005</v>
      </c>
      <c r="L5156"/>
      <c r="M5156"/>
    </row>
    <row r="5157" spans="1:13">
      <c r="A5157" s="61" t="s">
        <v>40</v>
      </c>
      <c r="B5157" s="61">
        <v>31031</v>
      </c>
      <c r="C5157" s="63" t="s">
        <v>968</v>
      </c>
      <c r="D5157" s="61">
        <v>0</v>
      </c>
      <c r="E5157" s="61" t="s">
        <v>640</v>
      </c>
      <c r="F5157" s="61" t="s">
        <v>67</v>
      </c>
      <c r="G5157" s="61" t="s">
        <v>601</v>
      </c>
      <c r="H5157" s="61" t="s">
        <v>967</v>
      </c>
      <c r="I5157" s="61">
        <v>32.880000000000003</v>
      </c>
      <c r="J5157" s="61">
        <v>-83.33</v>
      </c>
      <c r="K5157">
        <v>5770</v>
      </c>
      <c r="L5157"/>
      <c r="M5157"/>
    </row>
    <row r="5158" spans="1:13">
      <c r="A5158" s="61" t="s">
        <v>40</v>
      </c>
      <c r="B5158" s="61">
        <v>30220</v>
      </c>
      <c r="C5158" s="63" t="s">
        <v>968</v>
      </c>
      <c r="D5158" s="61">
        <v>0</v>
      </c>
      <c r="E5158" s="61" t="s">
        <v>305</v>
      </c>
      <c r="F5158" s="61" t="s">
        <v>67</v>
      </c>
      <c r="G5158" s="61" t="s">
        <v>304</v>
      </c>
      <c r="H5158" s="61" t="s">
        <v>967</v>
      </c>
      <c r="I5158" s="61">
        <v>33.229999999999997</v>
      </c>
      <c r="J5158" s="61">
        <v>-84.82</v>
      </c>
      <c r="K5158">
        <v>5436</v>
      </c>
      <c r="L5158"/>
      <c r="M5158"/>
    </row>
    <row r="5159" spans="1:13">
      <c r="A5159" s="61" t="s">
        <v>40</v>
      </c>
      <c r="B5159" s="61">
        <v>31032</v>
      </c>
      <c r="C5159" s="63" t="s">
        <v>968</v>
      </c>
      <c r="D5159" s="61">
        <v>0</v>
      </c>
      <c r="E5159" s="61" t="s">
        <v>642</v>
      </c>
      <c r="F5159" s="61" t="s">
        <v>67</v>
      </c>
      <c r="G5159" s="61" t="s">
        <v>641</v>
      </c>
      <c r="H5159" s="61" t="s">
        <v>967</v>
      </c>
      <c r="I5159" s="61">
        <v>33</v>
      </c>
      <c r="J5159" s="61">
        <v>-83.53</v>
      </c>
      <c r="K5159">
        <v>14261</v>
      </c>
      <c r="L5159"/>
      <c r="M5159"/>
    </row>
    <row r="5160" spans="1:13">
      <c r="A5160" s="61" t="s">
        <v>40</v>
      </c>
      <c r="B5160" s="61">
        <v>30017</v>
      </c>
      <c r="C5160" s="63" t="s">
        <v>968</v>
      </c>
      <c r="D5160" s="61">
        <v>0</v>
      </c>
      <c r="E5160" s="61" t="s">
        <v>197</v>
      </c>
      <c r="F5160" s="61" t="s">
        <v>67</v>
      </c>
      <c r="G5160" s="61" t="s">
        <v>183</v>
      </c>
      <c r="H5160" s="61" t="s">
        <v>967</v>
      </c>
      <c r="I5160" s="61">
        <v>33.89</v>
      </c>
      <c r="J5160" s="61">
        <v>-83.95</v>
      </c>
      <c r="K5160">
        <v>24642</v>
      </c>
      <c r="L5160"/>
      <c r="M5160"/>
    </row>
    <row r="5161" spans="1:13">
      <c r="A5161" s="61" t="s">
        <v>40</v>
      </c>
      <c r="B5161" s="61">
        <v>30642</v>
      </c>
      <c r="C5161" s="63" t="s">
        <v>968</v>
      </c>
      <c r="D5161" s="61">
        <v>0</v>
      </c>
      <c r="E5161" s="61" t="s">
        <v>507</v>
      </c>
      <c r="F5161" s="61" t="s">
        <v>67</v>
      </c>
      <c r="G5161" s="61" t="s">
        <v>506</v>
      </c>
      <c r="H5161" s="61" t="s">
        <v>967</v>
      </c>
      <c r="I5161" s="61">
        <v>33.57</v>
      </c>
      <c r="J5161" s="61">
        <v>-83.18</v>
      </c>
      <c r="K5161">
        <v>14121</v>
      </c>
      <c r="L5161"/>
      <c r="M5161"/>
    </row>
    <row r="5162" spans="1:13">
      <c r="A5162" s="61" t="s">
        <v>40</v>
      </c>
      <c r="B5162" s="61">
        <v>30222</v>
      </c>
      <c r="C5162" s="63" t="s">
        <v>968</v>
      </c>
      <c r="D5162" s="61">
        <v>0</v>
      </c>
      <c r="E5162" s="61" t="s">
        <v>306</v>
      </c>
      <c r="F5162" s="61" t="s">
        <v>67</v>
      </c>
      <c r="G5162" s="61" t="s">
        <v>301</v>
      </c>
      <c r="H5162" s="61" t="s">
        <v>967</v>
      </c>
      <c r="I5162" s="61">
        <v>33.020000000000003</v>
      </c>
      <c r="J5162" s="61">
        <v>-84.71</v>
      </c>
      <c r="K5162">
        <v>4143</v>
      </c>
      <c r="L5162"/>
      <c r="M5162"/>
    </row>
    <row r="5163" spans="1:13">
      <c r="A5163" s="61" t="s">
        <v>40</v>
      </c>
      <c r="B5163" s="61">
        <v>30223</v>
      </c>
      <c r="C5163" s="63" t="s">
        <v>968</v>
      </c>
      <c r="D5163" s="61">
        <v>0</v>
      </c>
      <c r="E5163" s="61" t="s">
        <v>307</v>
      </c>
      <c r="F5163" s="61" t="s">
        <v>67</v>
      </c>
      <c r="G5163" s="61" t="s">
        <v>294</v>
      </c>
      <c r="H5163" s="61" t="s">
        <v>967</v>
      </c>
      <c r="I5163" s="61">
        <v>33.29</v>
      </c>
      <c r="J5163" s="61">
        <v>-84.28</v>
      </c>
      <c r="K5163">
        <v>38111</v>
      </c>
      <c r="L5163"/>
      <c r="M5163"/>
    </row>
    <row r="5164" spans="1:13">
      <c r="A5164" s="61" t="s">
        <v>40</v>
      </c>
      <c r="B5164" s="61">
        <v>30224</v>
      </c>
      <c r="C5164" s="63" t="s">
        <v>968</v>
      </c>
      <c r="D5164" s="61">
        <v>0</v>
      </c>
      <c r="E5164" s="61" t="s">
        <v>307</v>
      </c>
      <c r="F5164" s="61" t="s">
        <v>67</v>
      </c>
      <c r="G5164" s="61" t="s">
        <v>294</v>
      </c>
      <c r="H5164" s="61" t="s">
        <v>967</v>
      </c>
      <c r="I5164" s="61">
        <v>33.24</v>
      </c>
      <c r="J5164" s="61">
        <v>-84.27</v>
      </c>
      <c r="K5164">
        <v>26696</v>
      </c>
      <c r="L5164"/>
      <c r="M5164"/>
    </row>
    <row r="5165" spans="1:13">
      <c r="A5165" s="61" t="s">
        <v>40</v>
      </c>
      <c r="B5165" s="61">
        <v>30813</v>
      </c>
      <c r="C5165" s="63" t="s">
        <v>968</v>
      </c>
      <c r="D5165" s="61">
        <v>0</v>
      </c>
      <c r="E5165" s="61" t="s">
        <v>578</v>
      </c>
      <c r="F5165" s="61" t="s">
        <v>67</v>
      </c>
      <c r="G5165" s="61" t="s">
        <v>566</v>
      </c>
      <c r="H5165" s="61" t="s">
        <v>967</v>
      </c>
      <c r="I5165" s="61">
        <v>33.44</v>
      </c>
      <c r="J5165" s="61">
        <v>-82.2</v>
      </c>
      <c r="K5165">
        <v>49376</v>
      </c>
      <c r="L5165"/>
      <c r="M5165"/>
    </row>
    <row r="5166" spans="1:13">
      <c r="A5166" s="61" t="s">
        <v>40</v>
      </c>
      <c r="B5166" s="61">
        <v>31312</v>
      </c>
      <c r="C5166" s="63" t="s">
        <v>968</v>
      </c>
      <c r="D5166" s="61">
        <v>0</v>
      </c>
      <c r="E5166" s="61" t="s">
        <v>720</v>
      </c>
      <c r="F5166" s="61" t="s">
        <v>67</v>
      </c>
      <c r="G5166" s="61" t="s">
        <v>708</v>
      </c>
      <c r="H5166" s="61" t="s">
        <v>967</v>
      </c>
      <c r="I5166" s="61">
        <v>32.33</v>
      </c>
      <c r="J5166" s="61">
        <v>-81.39</v>
      </c>
      <c r="K5166">
        <v>24401</v>
      </c>
      <c r="L5166"/>
      <c r="M5166"/>
    </row>
    <row r="5167" spans="1:13">
      <c r="A5167" s="61" t="s">
        <v>40</v>
      </c>
      <c r="B5167" s="61">
        <v>31033</v>
      </c>
      <c r="C5167" s="63" t="s">
        <v>968</v>
      </c>
      <c r="D5167" s="61">
        <v>0</v>
      </c>
      <c r="E5167" s="61" t="s">
        <v>643</v>
      </c>
      <c r="F5167" s="61" t="s">
        <v>67</v>
      </c>
      <c r="G5167" s="61" t="s">
        <v>641</v>
      </c>
      <c r="H5167" s="61" t="s">
        <v>967</v>
      </c>
      <c r="I5167" s="61">
        <v>33.08</v>
      </c>
      <c r="J5167" s="61">
        <v>-83.44</v>
      </c>
      <c r="K5167">
        <v>2260</v>
      </c>
      <c r="L5167"/>
      <c r="M5167"/>
    </row>
    <row r="5168" spans="1:13">
      <c r="A5168" s="61" t="s">
        <v>40</v>
      </c>
      <c r="B5168" s="61">
        <v>31632</v>
      </c>
      <c r="C5168" s="63" t="s">
        <v>968</v>
      </c>
      <c r="D5168" s="61">
        <v>0</v>
      </c>
      <c r="E5168" s="61" t="s">
        <v>806</v>
      </c>
      <c r="F5168" s="61" t="s">
        <v>67</v>
      </c>
      <c r="G5168" s="61" t="s">
        <v>788</v>
      </c>
      <c r="H5168" s="61" t="s">
        <v>967</v>
      </c>
      <c r="I5168" s="61">
        <v>30.99</v>
      </c>
      <c r="J5168" s="61">
        <v>-83.37</v>
      </c>
      <c r="K5168">
        <v>14053</v>
      </c>
      <c r="L5168"/>
      <c r="M5168"/>
    </row>
    <row r="5169" spans="1:13">
      <c r="A5169" s="61" t="s">
        <v>40</v>
      </c>
      <c r="B5169" s="61">
        <v>31811</v>
      </c>
      <c r="C5169" s="63" t="s">
        <v>968</v>
      </c>
      <c r="D5169" s="61">
        <v>0</v>
      </c>
      <c r="E5169" s="61" t="s">
        <v>894</v>
      </c>
      <c r="F5169" s="61" t="s">
        <v>67</v>
      </c>
      <c r="G5169" s="61" t="s">
        <v>885</v>
      </c>
      <c r="H5169" s="61" t="s">
        <v>967</v>
      </c>
      <c r="I5169" s="61">
        <v>32.75</v>
      </c>
      <c r="J5169" s="61">
        <v>-84.87</v>
      </c>
      <c r="K5169">
        <v>6274</v>
      </c>
      <c r="L5169"/>
      <c r="M5169"/>
    </row>
    <row r="5170" spans="1:13">
      <c r="A5170" s="61" t="s">
        <v>40</v>
      </c>
      <c r="B5170" s="61">
        <v>30228</v>
      </c>
      <c r="C5170" s="63" t="s">
        <v>968</v>
      </c>
      <c r="D5170" s="61">
        <v>0</v>
      </c>
      <c r="E5170" s="61" t="s">
        <v>309</v>
      </c>
      <c r="F5170" s="61" t="s">
        <v>67</v>
      </c>
      <c r="G5170" s="61" t="s">
        <v>308</v>
      </c>
      <c r="H5170" s="61" t="s">
        <v>967</v>
      </c>
      <c r="I5170" s="61">
        <v>33.380000000000003</v>
      </c>
      <c r="J5170" s="61">
        <v>-84.28</v>
      </c>
      <c r="K5170">
        <v>51000</v>
      </c>
      <c r="L5170"/>
      <c r="M5170"/>
    </row>
    <row r="5171" spans="1:13">
      <c r="A5171" s="61" t="s">
        <v>40</v>
      </c>
      <c r="B5171" s="61">
        <v>30814</v>
      </c>
      <c r="C5171" s="63" t="s">
        <v>968</v>
      </c>
      <c r="D5171" s="61">
        <v>0</v>
      </c>
      <c r="E5171" s="61" t="s">
        <v>579</v>
      </c>
      <c r="F5171" s="61" t="s">
        <v>67</v>
      </c>
      <c r="G5171" s="61" t="s">
        <v>566</v>
      </c>
      <c r="H5171" s="61" t="s">
        <v>967</v>
      </c>
      <c r="I5171" s="61">
        <v>33.409999999999997</v>
      </c>
      <c r="J5171" s="61">
        <v>-82.31</v>
      </c>
      <c r="K5171">
        <v>9509</v>
      </c>
      <c r="L5171"/>
      <c r="M5171"/>
    </row>
    <row r="5172" spans="1:13">
      <c r="A5172" s="61" t="s">
        <v>40</v>
      </c>
      <c r="B5172" s="61">
        <v>31035</v>
      </c>
      <c r="C5172" s="63" t="s">
        <v>968</v>
      </c>
      <c r="D5172" s="61">
        <v>0</v>
      </c>
      <c r="E5172" s="61" t="s">
        <v>646</v>
      </c>
      <c r="F5172" s="61" t="s">
        <v>67</v>
      </c>
      <c r="G5172" s="61" t="s">
        <v>625</v>
      </c>
      <c r="H5172" s="61" t="s">
        <v>967</v>
      </c>
      <c r="I5172" s="61">
        <v>32.82</v>
      </c>
      <c r="J5172" s="61">
        <v>-82.72</v>
      </c>
      <c r="K5172">
        <v>1162</v>
      </c>
      <c r="L5172"/>
      <c r="M5172"/>
    </row>
    <row r="5173" spans="1:13">
      <c r="A5173" s="61" t="s">
        <v>40</v>
      </c>
      <c r="B5173" s="61">
        <v>31756</v>
      </c>
      <c r="C5173" s="63" t="s">
        <v>968</v>
      </c>
      <c r="D5173" s="61">
        <v>0</v>
      </c>
      <c r="E5173" s="61" t="s">
        <v>849</v>
      </c>
      <c r="F5173" s="61" t="s">
        <v>67</v>
      </c>
      <c r="G5173" s="61" t="s">
        <v>834</v>
      </c>
      <c r="H5173" s="61" t="s">
        <v>967</v>
      </c>
      <c r="I5173" s="61">
        <v>31.21</v>
      </c>
      <c r="J5173" s="61">
        <v>-83.97</v>
      </c>
      <c r="K5173">
        <v>949</v>
      </c>
      <c r="L5173"/>
      <c r="M5173"/>
    </row>
    <row r="5174" spans="1:13">
      <c r="A5174" s="61" t="s">
        <v>40</v>
      </c>
      <c r="B5174" s="61">
        <v>30643</v>
      </c>
      <c r="C5174" s="63" t="s">
        <v>968</v>
      </c>
      <c r="D5174" s="61">
        <v>0</v>
      </c>
      <c r="E5174" s="61" t="s">
        <v>508</v>
      </c>
      <c r="F5174" s="61" t="s">
        <v>67</v>
      </c>
      <c r="G5174" s="61" t="s">
        <v>423</v>
      </c>
      <c r="H5174" s="61" t="s">
        <v>967</v>
      </c>
      <c r="I5174" s="61">
        <v>34.35</v>
      </c>
      <c r="J5174" s="61">
        <v>-82.93</v>
      </c>
      <c r="K5174">
        <v>16655</v>
      </c>
      <c r="L5174"/>
      <c r="M5174"/>
    </row>
    <row r="5175" spans="1:13">
      <c r="A5175" s="61" t="s">
        <v>40</v>
      </c>
      <c r="B5175" s="61">
        <v>31036</v>
      </c>
      <c r="C5175" s="63" t="s">
        <v>968</v>
      </c>
      <c r="D5175" s="61">
        <v>0</v>
      </c>
      <c r="E5175" s="61" t="s">
        <v>648</v>
      </c>
      <c r="F5175" s="61" t="s">
        <v>67</v>
      </c>
      <c r="G5175" s="61" t="s">
        <v>647</v>
      </c>
      <c r="H5175" s="61" t="s">
        <v>967</v>
      </c>
      <c r="I5175" s="61">
        <v>32.28</v>
      </c>
      <c r="J5175" s="61">
        <v>-83.47</v>
      </c>
      <c r="K5175">
        <v>10985</v>
      </c>
      <c r="L5175"/>
      <c r="M5175"/>
    </row>
    <row r="5176" spans="1:13">
      <c r="A5176" s="61" t="s">
        <v>40</v>
      </c>
      <c r="B5176" s="61">
        <v>31539</v>
      </c>
      <c r="C5176" s="63" t="s">
        <v>968</v>
      </c>
      <c r="D5176" s="61">
        <v>0</v>
      </c>
      <c r="E5176" s="61" t="s">
        <v>759</v>
      </c>
      <c r="F5176" s="61" t="s">
        <v>67</v>
      </c>
      <c r="G5176" s="61" t="s">
        <v>753</v>
      </c>
      <c r="H5176" s="61" t="s">
        <v>967</v>
      </c>
      <c r="I5176" s="61">
        <v>31.86</v>
      </c>
      <c r="J5176" s="61">
        <v>-82.59</v>
      </c>
      <c r="K5176">
        <v>14372</v>
      </c>
      <c r="L5176"/>
      <c r="M5176"/>
    </row>
    <row r="5177" spans="1:13">
      <c r="A5177" s="61" t="s">
        <v>40</v>
      </c>
      <c r="B5177" s="61">
        <v>30545</v>
      </c>
      <c r="C5177" s="63" t="s">
        <v>968</v>
      </c>
      <c r="D5177" s="61">
        <v>0</v>
      </c>
      <c r="E5177" s="61" t="s">
        <v>452</v>
      </c>
      <c r="F5177" s="61" t="s">
        <v>67</v>
      </c>
      <c r="G5177" s="61" t="s">
        <v>436</v>
      </c>
      <c r="H5177" s="61" t="s">
        <v>967</v>
      </c>
      <c r="I5177" s="61">
        <v>34.700000000000003</v>
      </c>
      <c r="J5177" s="61">
        <v>-83.72</v>
      </c>
      <c r="K5177">
        <v>895</v>
      </c>
      <c r="L5177"/>
      <c r="M5177"/>
    </row>
    <row r="5178" spans="1:13">
      <c r="A5178" s="61" t="s">
        <v>40</v>
      </c>
      <c r="B5178" s="61">
        <v>30815</v>
      </c>
      <c r="C5178" s="63" t="s">
        <v>968</v>
      </c>
      <c r="D5178" s="61">
        <v>0</v>
      </c>
      <c r="E5178" s="61" t="s">
        <v>580</v>
      </c>
      <c r="F5178" s="61" t="s">
        <v>67</v>
      </c>
      <c r="G5178" s="61" t="s">
        <v>569</v>
      </c>
      <c r="H5178" s="61" t="s">
        <v>967</v>
      </c>
      <c r="I5178" s="61">
        <v>33.28</v>
      </c>
      <c r="J5178" s="61">
        <v>-82.1</v>
      </c>
      <c r="K5178">
        <v>40131</v>
      </c>
      <c r="L5178"/>
      <c r="M5178"/>
    </row>
    <row r="5179" spans="1:13">
      <c r="A5179" s="61" t="s">
        <v>40</v>
      </c>
      <c r="B5179" s="61">
        <v>30546</v>
      </c>
      <c r="C5179" s="63" t="s">
        <v>968</v>
      </c>
      <c r="D5179" s="61">
        <v>0</v>
      </c>
      <c r="E5179" s="61" t="s">
        <v>454</v>
      </c>
      <c r="F5179" s="61" t="s">
        <v>67</v>
      </c>
      <c r="G5179" s="61" t="s">
        <v>453</v>
      </c>
      <c r="H5179" s="61" t="s">
        <v>967</v>
      </c>
      <c r="I5179" s="61">
        <v>34.94</v>
      </c>
      <c r="J5179" s="61">
        <v>-83.75</v>
      </c>
      <c r="K5179">
        <v>7625</v>
      </c>
      <c r="L5179"/>
      <c r="M5179"/>
    </row>
    <row r="5180" spans="1:13">
      <c r="A5180" s="61" t="s">
        <v>40</v>
      </c>
      <c r="B5180" s="61">
        <v>31038</v>
      </c>
      <c r="C5180" s="63" t="s">
        <v>968</v>
      </c>
      <c r="D5180" s="61">
        <v>0</v>
      </c>
      <c r="E5180" s="61" t="s">
        <v>651</v>
      </c>
      <c r="F5180" s="61" t="s">
        <v>67</v>
      </c>
      <c r="G5180" s="61" t="s">
        <v>215</v>
      </c>
      <c r="H5180" s="61" t="s">
        <v>967</v>
      </c>
      <c r="I5180" s="61">
        <v>33.14</v>
      </c>
      <c r="J5180" s="61">
        <v>-83.65</v>
      </c>
      <c r="K5180">
        <v>822</v>
      </c>
      <c r="L5180"/>
      <c r="M5180"/>
    </row>
    <row r="5181" spans="1:13">
      <c r="A5181" s="61" t="s">
        <v>40</v>
      </c>
      <c r="B5181" s="61">
        <v>31313</v>
      </c>
      <c r="C5181" s="63" t="s">
        <v>968</v>
      </c>
      <c r="D5181" s="61">
        <v>0</v>
      </c>
      <c r="E5181" s="61" t="s">
        <v>719</v>
      </c>
      <c r="F5181" s="61" t="s">
        <v>67</v>
      </c>
      <c r="G5181" s="61" t="s">
        <v>706</v>
      </c>
      <c r="H5181" s="61" t="s">
        <v>967</v>
      </c>
      <c r="I5181" s="61">
        <v>31.83</v>
      </c>
      <c r="J5181" s="61">
        <v>-81.59</v>
      </c>
      <c r="K5181">
        <v>41474</v>
      </c>
      <c r="L5181"/>
      <c r="M5181"/>
    </row>
    <row r="5182" spans="1:13">
      <c r="A5182" s="61" t="s">
        <v>40</v>
      </c>
      <c r="B5182" s="61">
        <v>30141</v>
      </c>
      <c r="C5182" s="63" t="s">
        <v>968</v>
      </c>
      <c r="D5182" s="61">
        <v>0</v>
      </c>
      <c r="E5182" s="61" t="s">
        <v>259</v>
      </c>
      <c r="F5182" s="61" t="s">
        <v>67</v>
      </c>
      <c r="G5182" s="61" t="s">
        <v>251</v>
      </c>
      <c r="H5182" s="61" t="s">
        <v>967</v>
      </c>
      <c r="I5182" s="61">
        <v>33.86</v>
      </c>
      <c r="J5182" s="61">
        <v>-84.77</v>
      </c>
      <c r="K5182">
        <v>23616</v>
      </c>
      <c r="L5182"/>
      <c r="M5182"/>
    </row>
    <row r="5183" spans="1:13">
      <c r="A5183" s="61" t="s">
        <v>40</v>
      </c>
      <c r="B5183" s="61">
        <v>31542</v>
      </c>
      <c r="C5183" s="63" t="s">
        <v>968</v>
      </c>
      <c r="D5183" s="61">
        <v>0</v>
      </c>
      <c r="E5183" s="61" t="s">
        <v>762</v>
      </c>
      <c r="F5183" s="61" t="s">
        <v>67</v>
      </c>
      <c r="G5183" s="61" t="s">
        <v>761</v>
      </c>
      <c r="H5183" s="61" t="s">
        <v>967</v>
      </c>
      <c r="I5183" s="61">
        <v>31.18</v>
      </c>
      <c r="J5183" s="61">
        <v>-82.13</v>
      </c>
      <c r="K5183">
        <v>2604</v>
      </c>
      <c r="L5183"/>
      <c r="M5183"/>
    </row>
    <row r="5184" spans="1:13">
      <c r="A5184" s="61" t="s">
        <v>40</v>
      </c>
      <c r="B5184" s="61">
        <v>30230</v>
      </c>
      <c r="C5184" s="63" t="s">
        <v>968</v>
      </c>
      <c r="D5184" s="61">
        <v>0</v>
      </c>
      <c r="E5184" s="61" t="s">
        <v>311</v>
      </c>
      <c r="F5184" s="61" t="s">
        <v>67</v>
      </c>
      <c r="G5184" s="61" t="s">
        <v>310</v>
      </c>
      <c r="H5184" s="61" t="s">
        <v>967</v>
      </c>
      <c r="I5184" s="61">
        <v>33.159999999999997</v>
      </c>
      <c r="J5184" s="61">
        <v>-84.9</v>
      </c>
      <c r="K5184">
        <v>9145</v>
      </c>
      <c r="L5184"/>
      <c r="M5184"/>
    </row>
    <row r="5185" spans="1:13">
      <c r="A5185" s="61" t="s">
        <v>40</v>
      </c>
      <c r="B5185" s="61">
        <v>30547</v>
      </c>
      <c r="C5185" s="63" t="s">
        <v>968</v>
      </c>
      <c r="D5185" s="61">
        <v>0</v>
      </c>
      <c r="E5185" s="61" t="s">
        <v>455</v>
      </c>
      <c r="F5185" s="61" t="s">
        <v>67</v>
      </c>
      <c r="G5185" s="61" t="s">
        <v>416</v>
      </c>
      <c r="H5185" s="61" t="s">
        <v>967</v>
      </c>
      <c r="I5185" s="61">
        <v>34.33</v>
      </c>
      <c r="J5185" s="61">
        <v>-83.49</v>
      </c>
      <c r="K5185">
        <v>3312</v>
      </c>
      <c r="L5185"/>
      <c r="M5185"/>
    </row>
    <row r="5186" spans="1:13">
      <c r="A5186" s="61" t="s">
        <v>40</v>
      </c>
      <c r="B5186" s="61">
        <v>31634</v>
      </c>
      <c r="C5186" s="63" t="s">
        <v>968</v>
      </c>
      <c r="D5186" s="61">
        <v>0</v>
      </c>
      <c r="E5186" s="61" t="s">
        <v>807</v>
      </c>
      <c r="F5186" s="61" t="s">
        <v>67</v>
      </c>
      <c r="G5186" s="61" t="s">
        <v>794</v>
      </c>
      <c r="H5186" s="61" t="s">
        <v>967</v>
      </c>
      <c r="I5186" s="61">
        <v>31.03</v>
      </c>
      <c r="J5186" s="61">
        <v>-82.75</v>
      </c>
      <c r="K5186">
        <v>5678</v>
      </c>
      <c r="L5186"/>
      <c r="M5186"/>
    </row>
    <row r="5187" spans="1:13">
      <c r="A5187" s="61" t="s">
        <v>40</v>
      </c>
      <c r="B5187" s="61">
        <v>31543</v>
      </c>
      <c r="C5187" s="63" t="s">
        <v>968</v>
      </c>
      <c r="D5187" s="61">
        <v>0</v>
      </c>
      <c r="E5187" s="61" t="s">
        <v>764</v>
      </c>
      <c r="F5187" s="61" t="s">
        <v>67</v>
      </c>
      <c r="G5187" s="61" t="s">
        <v>761</v>
      </c>
      <c r="H5187" s="61" t="s">
        <v>967</v>
      </c>
      <c r="I5187" s="61">
        <v>31.33</v>
      </c>
      <c r="J5187" s="61">
        <v>-81.95</v>
      </c>
      <c r="K5187">
        <v>5192</v>
      </c>
      <c r="L5187"/>
      <c r="M5187"/>
    </row>
    <row r="5188" spans="1:13">
      <c r="A5188" s="61" t="s">
        <v>40</v>
      </c>
      <c r="B5188" s="61">
        <v>30548</v>
      </c>
      <c r="C5188" s="63" t="s">
        <v>968</v>
      </c>
      <c r="D5188" s="61">
        <v>0</v>
      </c>
      <c r="E5188" s="61" t="s">
        <v>456</v>
      </c>
      <c r="F5188" s="61" t="s">
        <v>67</v>
      </c>
      <c r="G5188" s="61" t="s">
        <v>425</v>
      </c>
      <c r="H5188" s="61" t="s">
        <v>967</v>
      </c>
      <c r="I5188" s="61">
        <v>34.090000000000003</v>
      </c>
      <c r="J5188" s="61">
        <v>-83.76</v>
      </c>
      <c r="K5188">
        <v>22960</v>
      </c>
      <c r="L5188"/>
      <c r="M5188"/>
    </row>
    <row r="5189" spans="1:13">
      <c r="A5189" s="61" t="s">
        <v>40</v>
      </c>
      <c r="B5189" s="61">
        <v>30646</v>
      </c>
      <c r="C5189" s="63" t="s">
        <v>968</v>
      </c>
      <c r="D5189" s="61">
        <v>0</v>
      </c>
      <c r="E5189" s="61" t="s">
        <v>509</v>
      </c>
      <c r="F5189" s="61" t="s">
        <v>67</v>
      </c>
      <c r="G5189" s="61" t="s">
        <v>495</v>
      </c>
      <c r="H5189" s="61" t="s">
        <v>967</v>
      </c>
      <c r="I5189" s="61">
        <v>34.01</v>
      </c>
      <c r="J5189" s="61">
        <v>-83.29</v>
      </c>
      <c r="K5189">
        <v>7664</v>
      </c>
      <c r="L5189"/>
      <c r="M5189"/>
    </row>
    <row r="5190" spans="1:13">
      <c r="A5190" s="61" t="s">
        <v>40</v>
      </c>
      <c r="B5190" s="61">
        <v>31041</v>
      </c>
      <c r="C5190" s="63" t="s">
        <v>968</v>
      </c>
      <c r="D5190" s="61">
        <v>0</v>
      </c>
      <c r="E5190" s="61" t="s">
        <v>654</v>
      </c>
      <c r="F5190" s="61" t="s">
        <v>67</v>
      </c>
      <c r="G5190" s="61" t="s">
        <v>653</v>
      </c>
      <c r="H5190" s="61" t="s">
        <v>967</v>
      </c>
      <c r="I5190" s="61">
        <v>32.369999999999997</v>
      </c>
      <c r="J5190" s="61">
        <v>-84.18</v>
      </c>
      <c r="K5190">
        <v>681</v>
      </c>
      <c r="L5190"/>
      <c r="M5190"/>
    </row>
    <row r="5191" spans="1:13">
      <c r="A5191" s="61" t="s">
        <v>40</v>
      </c>
      <c r="B5191" s="61">
        <v>39859</v>
      </c>
      <c r="C5191" s="63" t="s">
        <v>968</v>
      </c>
      <c r="D5191" s="61">
        <v>0</v>
      </c>
      <c r="E5191" s="61" t="s">
        <v>946</v>
      </c>
      <c r="F5191" s="61" t="s">
        <v>67</v>
      </c>
      <c r="G5191" s="61" t="s">
        <v>940</v>
      </c>
      <c r="H5191" s="61" t="s">
        <v>967</v>
      </c>
      <c r="I5191" s="61">
        <v>30.97</v>
      </c>
      <c r="J5191" s="61">
        <v>-84.8</v>
      </c>
      <c r="K5191">
        <v>1234</v>
      </c>
      <c r="L5191"/>
      <c r="M5191"/>
    </row>
    <row r="5192" spans="1:13">
      <c r="A5192" s="61" t="s">
        <v>40</v>
      </c>
      <c r="B5192" s="61">
        <v>31042</v>
      </c>
      <c r="C5192" s="63" t="s">
        <v>968</v>
      </c>
      <c r="D5192" s="61">
        <v>0</v>
      </c>
      <c r="E5192" s="61" t="s">
        <v>655</v>
      </c>
      <c r="F5192" s="61" t="s">
        <v>67</v>
      </c>
      <c r="G5192" s="61" t="s">
        <v>601</v>
      </c>
      <c r="H5192" s="61" t="s">
        <v>967</v>
      </c>
      <c r="I5192" s="61">
        <v>32.81</v>
      </c>
      <c r="J5192" s="61">
        <v>-83.17</v>
      </c>
      <c r="K5192">
        <v>1507</v>
      </c>
      <c r="L5192"/>
      <c r="M5192"/>
    </row>
    <row r="5193" spans="1:13">
      <c r="A5193" s="61" t="s">
        <v>40</v>
      </c>
      <c r="B5193" s="61">
        <v>30233</v>
      </c>
      <c r="C5193" s="63" t="s">
        <v>968</v>
      </c>
      <c r="D5193" s="61">
        <v>0</v>
      </c>
      <c r="E5193" s="61" t="s">
        <v>312</v>
      </c>
      <c r="F5193" s="61" t="s">
        <v>67</v>
      </c>
      <c r="G5193" s="61" t="s">
        <v>297</v>
      </c>
      <c r="H5193" s="61" t="s">
        <v>967</v>
      </c>
      <c r="I5193" s="61">
        <v>33.29</v>
      </c>
      <c r="J5193" s="61">
        <v>-83.96</v>
      </c>
      <c r="K5193">
        <v>26248</v>
      </c>
      <c r="L5193"/>
      <c r="M5193"/>
    </row>
    <row r="5194" spans="1:13">
      <c r="A5194" s="61" t="s">
        <v>40</v>
      </c>
      <c r="B5194" s="61">
        <v>31544</v>
      </c>
      <c r="C5194" s="63" t="s">
        <v>968</v>
      </c>
      <c r="D5194" s="61">
        <v>0</v>
      </c>
      <c r="E5194" s="61" t="s">
        <v>765</v>
      </c>
      <c r="F5194" s="61" t="s">
        <v>67</v>
      </c>
      <c r="G5194" s="61" t="s">
        <v>649</v>
      </c>
      <c r="H5194" s="61" t="s">
        <v>967</v>
      </c>
      <c r="I5194" s="61">
        <v>31.81</v>
      </c>
      <c r="J5194" s="61">
        <v>-82.97</v>
      </c>
      <c r="K5194">
        <v>699</v>
      </c>
      <c r="L5194"/>
      <c r="M5194"/>
    </row>
    <row r="5195" spans="1:13">
      <c r="A5195" s="61" t="s">
        <v>40</v>
      </c>
      <c r="B5195" s="61">
        <v>39861</v>
      </c>
      <c r="C5195" s="63" t="s">
        <v>968</v>
      </c>
      <c r="D5195" s="61">
        <v>0</v>
      </c>
      <c r="E5195" s="61" t="s">
        <v>947</v>
      </c>
      <c r="F5195" s="61" t="s">
        <v>67</v>
      </c>
      <c r="G5195" s="61" t="s">
        <v>922</v>
      </c>
      <c r="H5195" s="61" t="s">
        <v>967</v>
      </c>
      <c r="I5195" s="61">
        <v>31.14</v>
      </c>
      <c r="J5195" s="61">
        <v>-85</v>
      </c>
      <c r="K5195">
        <v>959</v>
      </c>
      <c r="L5195"/>
      <c r="M5195"/>
    </row>
    <row r="5196" spans="1:13">
      <c r="A5196" s="61" t="s">
        <v>40</v>
      </c>
      <c r="B5196" s="61">
        <v>30143</v>
      </c>
      <c r="C5196" s="63" t="s">
        <v>968</v>
      </c>
      <c r="D5196" s="61">
        <v>0</v>
      </c>
      <c r="E5196" s="61" t="s">
        <v>261</v>
      </c>
      <c r="F5196" s="61" t="s">
        <v>67</v>
      </c>
      <c r="G5196" s="61" t="s">
        <v>260</v>
      </c>
      <c r="H5196" s="61" t="s">
        <v>967</v>
      </c>
      <c r="I5196" s="61">
        <v>34.46</v>
      </c>
      <c r="J5196" s="61">
        <v>-84.42</v>
      </c>
      <c r="K5196">
        <v>24476</v>
      </c>
      <c r="L5196"/>
      <c r="M5196"/>
    </row>
    <row r="5197" spans="1:13">
      <c r="A5197" s="61" t="s">
        <v>40</v>
      </c>
      <c r="B5197" s="61">
        <v>30549</v>
      </c>
      <c r="C5197" s="63" t="s">
        <v>968</v>
      </c>
      <c r="D5197" s="61">
        <v>0</v>
      </c>
      <c r="E5197" s="61" t="s">
        <v>457</v>
      </c>
      <c r="F5197" s="61" t="s">
        <v>67</v>
      </c>
      <c r="G5197" s="61" t="s">
        <v>425</v>
      </c>
      <c r="H5197" s="61" t="s">
        <v>967</v>
      </c>
      <c r="I5197" s="61">
        <v>34.130000000000003</v>
      </c>
      <c r="J5197" s="61">
        <v>-83.59</v>
      </c>
      <c r="K5197">
        <v>28696</v>
      </c>
      <c r="L5197"/>
      <c r="M5197"/>
    </row>
    <row r="5198" spans="1:13">
      <c r="A5198" s="61" t="s">
        <v>40</v>
      </c>
      <c r="B5198" s="61">
        <v>31044</v>
      </c>
      <c r="C5198" s="63" t="s">
        <v>968</v>
      </c>
      <c r="D5198" s="61">
        <v>0</v>
      </c>
      <c r="E5198" s="61" t="s">
        <v>656</v>
      </c>
      <c r="F5198" s="61" t="s">
        <v>67</v>
      </c>
      <c r="G5198" s="61" t="s">
        <v>623</v>
      </c>
      <c r="H5198" s="61" t="s">
        <v>967</v>
      </c>
      <c r="I5198" s="61">
        <v>32.68</v>
      </c>
      <c r="J5198" s="61">
        <v>-83.34</v>
      </c>
      <c r="K5198">
        <v>2600</v>
      </c>
      <c r="L5198"/>
      <c r="M5198"/>
    </row>
    <row r="5199" spans="1:13">
      <c r="A5199" s="61" t="s">
        <v>40</v>
      </c>
      <c r="B5199" s="61">
        <v>31527</v>
      </c>
      <c r="C5199" s="63" t="s">
        <v>968</v>
      </c>
      <c r="D5199" s="61">
        <v>0</v>
      </c>
      <c r="E5199" s="61" t="s">
        <v>752</v>
      </c>
      <c r="F5199" s="61" t="s">
        <v>67</v>
      </c>
      <c r="G5199" s="61" t="s">
        <v>749</v>
      </c>
      <c r="H5199" s="61" t="s">
        <v>967</v>
      </c>
      <c r="I5199" s="61">
        <v>31.04</v>
      </c>
      <c r="J5199" s="61">
        <v>-81.41</v>
      </c>
      <c r="K5199">
        <v>866</v>
      </c>
      <c r="L5199"/>
      <c r="M5199"/>
    </row>
    <row r="5200" spans="1:13">
      <c r="A5200" s="61" t="s">
        <v>40</v>
      </c>
      <c r="B5200" s="61">
        <v>30234</v>
      </c>
      <c r="C5200" s="63" t="s">
        <v>968</v>
      </c>
      <c r="D5200" s="61">
        <v>0</v>
      </c>
      <c r="E5200" s="61" t="s">
        <v>313</v>
      </c>
      <c r="F5200" s="61" t="s">
        <v>67</v>
      </c>
      <c r="G5200" s="61" t="s">
        <v>297</v>
      </c>
      <c r="H5200" s="61" t="s">
        <v>967</v>
      </c>
      <c r="I5200" s="61">
        <v>33.32</v>
      </c>
      <c r="J5200" s="61">
        <v>-84.03</v>
      </c>
      <c r="K5200">
        <v>2035</v>
      </c>
      <c r="L5200"/>
      <c r="M5200"/>
    </row>
    <row r="5201" spans="1:13">
      <c r="A5201" s="61" t="s">
        <v>40</v>
      </c>
      <c r="B5201" s="61">
        <v>31545</v>
      </c>
      <c r="C5201" s="63" t="s">
        <v>968</v>
      </c>
      <c r="D5201" s="61">
        <v>0</v>
      </c>
      <c r="E5201" s="61" t="s">
        <v>766</v>
      </c>
      <c r="F5201" s="61" t="s">
        <v>67</v>
      </c>
      <c r="G5201" s="61" t="s">
        <v>763</v>
      </c>
      <c r="H5201" s="61" t="s">
        <v>967</v>
      </c>
      <c r="I5201" s="61">
        <v>31.66</v>
      </c>
      <c r="J5201" s="61">
        <v>-81.93</v>
      </c>
      <c r="K5201">
        <v>16089</v>
      </c>
      <c r="L5201"/>
      <c r="M5201"/>
    </row>
    <row r="5202" spans="1:13">
      <c r="A5202" s="61" t="s">
        <v>40</v>
      </c>
      <c r="B5202" s="61">
        <v>31546</v>
      </c>
      <c r="C5202" s="63" t="s">
        <v>968</v>
      </c>
      <c r="D5202" s="61">
        <v>0</v>
      </c>
      <c r="E5202" s="61" t="s">
        <v>766</v>
      </c>
      <c r="F5202" s="61" t="s">
        <v>67</v>
      </c>
      <c r="G5202" s="61" t="s">
        <v>763</v>
      </c>
      <c r="H5202" s="61" t="s">
        <v>967</v>
      </c>
      <c r="I5202" s="61">
        <v>31.59</v>
      </c>
      <c r="J5202" s="61">
        <v>-81.88</v>
      </c>
      <c r="K5202">
        <v>6771</v>
      </c>
      <c r="L5202"/>
      <c r="M5202"/>
    </row>
    <row r="5203" spans="1:13">
      <c r="A5203" s="61" t="s">
        <v>40</v>
      </c>
      <c r="B5203" s="61">
        <v>31045</v>
      </c>
      <c r="C5203" s="63" t="s">
        <v>968</v>
      </c>
      <c r="D5203" s="61">
        <v>0</v>
      </c>
      <c r="E5203" s="61" t="s">
        <v>657</v>
      </c>
      <c r="F5203" s="61" t="s">
        <v>67</v>
      </c>
      <c r="G5203" s="61" t="s">
        <v>572</v>
      </c>
      <c r="H5203" s="61" t="s">
        <v>967</v>
      </c>
      <c r="I5203" s="61">
        <v>33.28</v>
      </c>
      <c r="J5203" s="61">
        <v>-82.79</v>
      </c>
      <c r="K5203">
        <v>60</v>
      </c>
      <c r="L5203"/>
      <c r="M5203"/>
    </row>
    <row r="5204" spans="1:13">
      <c r="A5204" s="61" t="s">
        <v>40</v>
      </c>
      <c r="B5204" s="61">
        <v>30238</v>
      </c>
      <c r="C5204" s="63" t="s">
        <v>968</v>
      </c>
      <c r="D5204" s="61">
        <v>0</v>
      </c>
      <c r="E5204" s="61" t="s">
        <v>315</v>
      </c>
      <c r="F5204" s="61" t="s">
        <v>67</v>
      </c>
      <c r="G5204" s="61" t="s">
        <v>314</v>
      </c>
      <c r="H5204" s="61" t="s">
        <v>967</v>
      </c>
      <c r="I5204" s="61">
        <v>33.49</v>
      </c>
      <c r="J5204" s="61">
        <v>-84.38</v>
      </c>
      <c r="K5204">
        <v>41617</v>
      </c>
      <c r="L5204"/>
      <c r="M5204"/>
    </row>
    <row r="5205" spans="1:13">
      <c r="A5205" s="61" t="s">
        <v>40</v>
      </c>
      <c r="B5205" s="61">
        <v>30236</v>
      </c>
      <c r="C5205" s="63" t="s">
        <v>968</v>
      </c>
      <c r="D5205" s="61">
        <v>0</v>
      </c>
      <c r="E5205" s="61" t="s">
        <v>315</v>
      </c>
      <c r="F5205" s="61" t="s">
        <v>67</v>
      </c>
      <c r="G5205" s="61" t="s">
        <v>314</v>
      </c>
      <c r="H5205" s="61" t="s">
        <v>967</v>
      </c>
      <c r="I5205" s="61">
        <v>33.520000000000003</v>
      </c>
      <c r="J5205" s="61">
        <v>-84.35</v>
      </c>
      <c r="K5205">
        <v>50446</v>
      </c>
      <c r="L5205"/>
      <c r="M5205"/>
    </row>
    <row r="5206" spans="1:13">
      <c r="A5206" s="61" t="s">
        <v>40</v>
      </c>
      <c r="B5206" s="61">
        <v>31046</v>
      </c>
      <c r="C5206" s="63" t="s">
        <v>968</v>
      </c>
      <c r="D5206" s="61">
        <v>0</v>
      </c>
      <c r="E5206" s="61" t="s">
        <v>658</v>
      </c>
      <c r="F5206" s="61" t="s">
        <v>67</v>
      </c>
      <c r="G5206" s="61" t="s">
        <v>603</v>
      </c>
      <c r="H5206" s="61" t="s">
        <v>967</v>
      </c>
      <c r="I5206" s="61">
        <v>33.119999999999997</v>
      </c>
      <c r="J5206" s="61">
        <v>-83.82</v>
      </c>
      <c r="K5206">
        <v>3406</v>
      </c>
      <c r="L5206"/>
      <c r="M5206"/>
    </row>
    <row r="5207" spans="1:13">
      <c r="A5207" s="61" t="s">
        <v>40</v>
      </c>
      <c r="B5207" s="61">
        <v>31812</v>
      </c>
      <c r="C5207" s="63" t="s">
        <v>968</v>
      </c>
      <c r="D5207" s="61">
        <v>0</v>
      </c>
      <c r="E5207" s="61" t="s">
        <v>895</v>
      </c>
      <c r="F5207" s="61" t="s">
        <v>67</v>
      </c>
      <c r="G5207" s="61" t="s">
        <v>881</v>
      </c>
      <c r="H5207" s="61" t="s">
        <v>967</v>
      </c>
      <c r="I5207" s="61">
        <v>32.6</v>
      </c>
      <c r="J5207" s="61">
        <v>-84.45</v>
      </c>
      <c r="K5207">
        <v>463</v>
      </c>
      <c r="L5207"/>
      <c r="M5207"/>
    </row>
    <row r="5208" spans="1:13">
      <c r="A5208" s="61" t="s">
        <v>40</v>
      </c>
      <c r="B5208" s="61">
        <v>31047</v>
      </c>
      <c r="C5208" s="63" t="s">
        <v>968</v>
      </c>
      <c r="D5208" s="61">
        <v>0</v>
      </c>
      <c r="E5208" s="61" t="s">
        <v>659</v>
      </c>
      <c r="F5208" s="61" t="s">
        <v>67</v>
      </c>
      <c r="G5208" s="61" t="s">
        <v>604</v>
      </c>
      <c r="H5208" s="61" t="s">
        <v>967</v>
      </c>
      <c r="I5208" s="61">
        <v>32.450000000000003</v>
      </c>
      <c r="J5208" s="61">
        <v>-83.58</v>
      </c>
      <c r="K5208">
        <v>16884</v>
      </c>
      <c r="L5208"/>
      <c r="M5208"/>
    </row>
    <row r="5209" spans="1:13">
      <c r="A5209" s="61" t="s">
        <v>40</v>
      </c>
      <c r="B5209" s="61">
        <v>30152</v>
      </c>
      <c r="C5209" s="63" t="s">
        <v>968</v>
      </c>
      <c r="D5209" s="61">
        <v>0</v>
      </c>
      <c r="E5209" s="61" t="s">
        <v>262</v>
      </c>
      <c r="F5209" s="61" t="s">
        <v>67</v>
      </c>
      <c r="G5209" s="61" t="s">
        <v>188</v>
      </c>
      <c r="H5209" s="61" t="s">
        <v>967</v>
      </c>
      <c r="I5209" s="61">
        <v>33.99</v>
      </c>
      <c r="J5209" s="61">
        <v>-84.65</v>
      </c>
      <c r="K5209">
        <v>44340</v>
      </c>
      <c r="L5209"/>
      <c r="M5209"/>
    </row>
    <row r="5210" spans="1:13">
      <c r="A5210" s="61" t="s">
        <v>40</v>
      </c>
      <c r="B5210" s="61">
        <v>30144</v>
      </c>
      <c r="C5210" s="63" t="s">
        <v>968</v>
      </c>
      <c r="D5210" s="61">
        <v>0</v>
      </c>
      <c r="E5210" s="61" t="s">
        <v>262</v>
      </c>
      <c r="F5210" s="61" t="s">
        <v>67</v>
      </c>
      <c r="G5210" s="61" t="s">
        <v>188</v>
      </c>
      <c r="H5210" s="61" t="s">
        <v>967</v>
      </c>
      <c r="I5210" s="61">
        <v>34.020000000000003</v>
      </c>
      <c r="J5210" s="61">
        <v>-84.61</v>
      </c>
      <c r="K5210">
        <v>53984</v>
      </c>
      <c r="L5210"/>
      <c r="M5210"/>
    </row>
    <row r="5211" spans="1:13">
      <c r="A5211" s="61" t="s">
        <v>40</v>
      </c>
      <c r="B5211" s="61">
        <v>30816</v>
      </c>
      <c r="C5211" s="63" t="s">
        <v>968</v>
      </c>
      <c r="D5211" s="61">
        <v>0</v>
      </c>
      <c r="E5211" s="61" t="s">
        <v>577</v>
      </c>
      <c r="F5211" s="61" t="s">
        <v>67</v>
      </c>
      <c r="G5211" s="61" t="s">
        <v>378</v>
      </c>
      <c r="H5211" s="61" t="s">
        <v>967</v>
      </c>
      <c r="I5211" s="61">
        <v>33.159999999999997</v>
      </c>
      <c r="J5211" s="61">
        <v>-82.17</v>
      </c>
      <c r="K5211">
        <v>2061</v>
      </c>
      <c r="L5211"/>
      <c r="M5211"/>
    </row>
    <row r="5212" spans="1:13">
      <c r="A5212" s="61" t="s">
        <v>40</v>
      </c>
      <c r="B5212" s="61">
        <v>31547</v>
      </c>
      <c r="C5212" s="63" t="s">
        <v>968</v>
      </c>
      <c r="D5212" s="61">
        <v>0</v>
      </c>
      <c r="E5212" s="61" t="s">
        <v>768</v>
      </c>
      <c r="F5212" s="61" t="s">
        <v>67</v>
      </c>
      <c r="G5212" s="61" t="s">
        <v>767</v>
      </c>
      <c r="H5212" s="61" t="s">
        <v>967</v>
      </c>
      <c r="I5212" s="61">
        <v>30.79</v>
      </c>
      <c r="J5212" s="61">
        <v>-81.56</v>
      </c>
      <c r="K5212">
        <v>2118</v>
      </c>
      <c r="L5212"/>
      <c r="M5212"/>
    </row>
    <row r="5213" spans="1:13">
      <c r="A5213" s="61" t="s">
        <v>40</v>
      </c>
      <c r="B5213" s="61">
        <v>31548</v>
      </c>
      <c r="C5213" s="63" t="s">
        <v>968</v>
      </c>
      <c r="D5213" s="61">
        <v>0</v>
      </c>
      <c r="E5213" s="61" t="s">
        <v>769</v>
      </c>
      <c r="F5213" s="61" t="s">
        <v>67</v>
      </c>
      <c r="G5213" s="61" t="s">
        <v>767</v>
      </c>
      <c r="H5213" s="61" t="s">
        <v>967</v>
      </c>
      <c r="I5213" s="61">
        <v>30.79</v>
      </c>
      <c r="J5213" s="61">
        <v>-81.66</v>
      </c>
      <c r="K5213">
        <v>22359</v>
      </c>
      <c r="L5213"/>
      <c r="M5213"/>
    </row>
    <row r="5214" spans="1:13">
      <c r="A5214" s="61" t="s">
        <v>40</v>
      </c>
      <c r="B5214" s="61">
        <v>30145</v>
      </c>
      <c r="C5214" s="63" t="s">
        <v>968</v>
      </c>
      <c r="D5214" s="61">
        <v>0</v>
      </c>
      <c r="E5214" s="61" t="s">
        <v>263</v>
      </c>
      <c r="F5214" s="61" t="s">
        <v>67</v>
      </c>
      <c r="G5214" s="61" t="s">
        <v>226</v>
      </c>
      <c r="H5214" s="61" t="s">
        <v>967</v>
      </c>
      <c r="I5214" s="61">
        <v>34.229999999999997</v>
      </c>
      <c r="J5214" s="61">
        <v>-84.94</v>
      </c>
      <c r="K5214">
        <v>8568</v>
      </c>
      <c r="L5214"/>
      <c r="M5214"/>
    </row>
    <row r="5215" spans="1:13">
      <c r="A5215" s="61" t="s">
        <v>40</v>
      </c>
      <c r="B5215" s="61">
        <v>31049</v>
      </c>
      <c r="C5215" s="63" t="s">
        <v>968</v>
      </c>
      <c r="D5215" s="61">
        <v>0</v>
      </c>
      <c r="E5215" s="61" t="s">
        <v>661</v>
      </c>
      <c r="F5215" s="61" t="s">
        <v>67</v>
      </c>
      <c r="G5215" s="61" t="s">
        <v>660</v>
      </c>
      <c r="H5215" s="61" t="s">
        <v>967</v>
      </c>
      <c r="I5215" s="61">
        <v>32.69</v>
      </c>
      <c r="J5215" s="61">
        <v>-82.51</v>
      </c>
      <c r="K5215">
        <v>1742</v>
      </c>
      <c r="L5215"/>
      <c r="M5215"/>
    </row>
    <row r="5216" spans="1:13">
      <c r="A5216" s="61" t="s">
        <v>40</v>
      </c>
      <c r="B5216" s="61">
        <v>31050</v>
      </c>
      <c r="C5216" s="63" t="s">
        <v>968</v>
      </c>
      <c r="D5216" s="61">
        <v>0</v>
      </c>
      <c r="E5216" s="61" t="s">
        <v>663</v>
      </c>
      <c r="F5216" s="61" t="s">
        <v>67</v>
      </c>
      <c r="G5216" s="61" t="s">
        <v>662</v>
      </c>
      <c r="H5216" s="61" t="s">
        <v>967</v>
      </c>
      <c r="I5216" s="61">
        <v>32.74</v>
      </c>
      <c r="J5216" s="61">
        <v>-83.96</v>
      </c>
      <c r="K5216">
        <v>855</v>
      </c>
      <c r="L5216"/>
      <c r="M5216"/>
    </row>
    <row r="5217" spans="1:13">
      <c r="A5217" s="61" t="s">
        <v>40</v>
      </c>
      <c r="B5217" s="61">
        <v>30728</v>
      </c>
      <c r="C5217" s="63" t="s">
        <v>968</v>
      </c>
      <c r="D5217" s="61">
        <v>0</v>
      </c>
      <c r="E5217" s="61" t="s">
        <v>543</v>
      </c>
      <c r="F5217" s="61" t="s">
        <v>67</v>
      </c>
      <c r="G5217" s="61" t="s">
        <v>533</v>
      </c>
      <c r="H5217" s="61" t="s">
        <v>967</v>
      </c>
      <c r="I5217" s="61">
        <v>34.700000000000003</v>
      </c>
      <c r="J5217" s="61">
        <v>-85.28</v>
      </c>
      <c r="K5217">
        <v>18763</v>
      </c>
      <c r="L5217"/>
      <c r="M5217"/>
    </row>
    <row r="5218" spans="1:13">
      <c r="A5218" s="61" t="s">
        <v>40</v>
      </c>
      <c r="B5218" s="61">
        <v>30240</v>
      </c>
      <c r="C5218" s="63" t="s">
        <v>968</v>
      </c>
      <c r="D5218" s="61">
        <v>0</v>
      </c>
      <c r="E5218" s="61" t="s">
        <v>316</v>
      </c>
      <c r="F5218" s="61" t="s">
        <v>67</v>
      </c>
      <c r="G5218" s="61" t="s">
        <v>310</v>
      </c>
      <c r="H5218" s="61" t="s">
        <v>967</v>
      </c>
      <c r="I5218" s="61">
        <v>33.04</v>
      </c>
      <c r="J5218" s="61">
        <v>-85.12</v>
      </c>
      <c r="K5218">
        <v>30119</v>
      </c>
      <c r="L5218"/>
      <c r="M5218"/>
    </row>
    <row r="5219" spans="1:13">
      <c r="A5219" s="61" t="s">
        <v>40</v>
      </c>
      <c r="B5219" s="61">
        <v>30241</v>
      </c>
      <c r="C5219" s="63" t="s">
        <v>968</v>
      </c>
      <c r="D5219" s="61">
        <v>0</v>
      </c>
      <c r="E5219" s="61" t="s">
        <v>316</v>
      </c>
      <c r="F5219" s="61" t="s">
        <v>67</v>
      </c>
      <c r="G5219" s="61" t="s">
        <v>310</v>
      </c>
      <c r="H5219" s="61" t="s">
        <v>967</v>
      </c>
      <c r="I5219" s="61">
        <v>33.03</v>
      </c>
      <c r="J5219" s="61">
        <v>-84.98</v>
      </c>
      <c r="K5219">
        <v>25509</v>
      </c>
      <c r="L5219"/>
      <c r="M5219"/>
    </row>
    <row r="5220" spans="1:13">
      <c r="A5220" s="61" t="s">
        <v>40</v>
      </c>
      <c r="B5220" s="61">
        <v>31636</v>
      </c>
      <c r="C5220" s="63" t="s">
        <v>968</v>
      </c>
      <c r="D5220" s="61">
        <v>0</v>
      </c>
      <c r="E5220" s="61" t="s">
        <v>810</v>
      </c>
      <c r="F5220" s="61" t="s">
        <v>67</v>
      </c>
      <c r="G5220" s="61" t="s">
        <v>788</v>
      </c>
      <c r="H5220" s="61" t="s">
        <v>967</v>
      </c>
      <c r="I5220" s="61">
        <v>30.68</v>
      </c>
      <c r="J5220" s="61">
        <v>-83.18</v>
      </c>
      <c r="K5220">
        <v>10136</v>
      </c>
      <c r="L5220"/>
      <c r="M5220"/>
    </row>
    <row r="5221" spans="1:13">
      <c r="A5221" s="61" t="s">
        <v>40</v>
      </c>
      <c r="B5221" s="61">
        <v>31635</v>
      </c>
      <c r="C5221" s="63" t="s">
        <v>968</v>
      </c>
      <c r="D5221" s="61">
        <v>0</v>
      </c>
      <c r="E5221" s="61" t="s">
        <v>809</v>
      </c>
      <c r="F5221" s="61" t="s">
        <v>67</v>
      </c>
      <c r="G5221" s="61" t="s">
        <v>808</v>
      </c>
      <c r="H5221" s="61" t="s">
        <v>967</v>
      </c>
      <c r="I5221" s="61">
        <v>31.04</v>
      </c>
      <c r="J5221" s="61">
        <v>-83.07</v>
      </c>
      <c r="K5221">
        <v>6653</v>
      </c>
      <c r="L5221"/>
      <c r="M5221"/>
    </row>
    <row r="5222" spans="1:13">
      <c r="A5222" s="61" t="s">
        <v>40</v>
      </c>
      <c r="B5222" s="61">
        <v>30552</v>
      </c>
      <c r="C5222" s="63" t="s">
        <v>968</v>
      </c>
      <c r="D5222" s="61">
        <v>0</v>
      </c>
      <c r="E5222" s="61" t="s">
        <v>459</v>
      </c>
      <c r="F5222" s="61" t="s">
        <v>67</v>
      </c>
      <c r="G5222" s="61" t="s">
        <v>433</v>
      </c>
      <c r="H5222" s="61" t="s">
        <v>967</v>
      </c>
      <c r="I5222" s="61">
        <v>34.78</v>
      </c>
      <c r="J5222" s="61">
        <v>-83.41</v>
      </c>
      <c r="K5222">
        <v>1717</v>
      </c>
      <c r="L5222"/>
      <c r="M5222"/>
    </row>
    <row r="5223" spans="1:13">
      <c r="A5223" s="61" t="s">
        <v>40</v>
      </c>
      <c r="B5223" s="61">
        <v>30553</v>
      </c>
      <c r="C5223" s="63" t="s">
        <v>968</v>
      </c>
      <c r="D5223" s="61">
        <v>0</v>
      </c>
      <c r="E5223" s="61" t="s">
        <v>460</v>
      </c>
      <c r="F5223" s="61" t="s">
        <v>67</v>
      </c>
      <c r="G5223" s="61" t="s">
        <v>428</v>
      </c>
      <c r="H5223" s="61" t="s">
        <v>967</v>
      </c>
      <c r="I5223" s="61">
        <v>34.43</v>
      </c>
      <c r="J5223" s="61">
        <v>-83.1</v>
      </c>
      <c r="K5223">
        <v>7788</v>
      </c>
      <c r="L5223"/>
      <c r="M5223"/>
    </row>
    <row r="5224" spans="1:13">
      <c r="A5224" s="61" t="s">
        <v>40</v>
      </c>
      <c r="B5224" s="61">
        <v>30044</v>
      </c>
      <c r="C5224" s="63" t="s">
        <v>968</v>
      </c>
      <c r="D5224" s="61">
        <v>0</v>
      </c>
      <c r="E5224" s="61" t="s">
        <v>210</v>
      </c>
      <c r="F5224" s="61" t="s">
        <v>67</v>
      </c>
      <c r="G5224" s="61" t="s">
        <v>183</v>
      </c>
      <c r="H5224" s="61" t="s">
        <v>967</v>
      </c>
      <c r="I5224" s="61">
        <v>33.92</v>
      </c>
      <c r="J5224" s="61">
        <v>-84.07</v>
      </c>
      <c r="K5224">
        <v>94774</v>
      </c>
      <c r="L5224"/>
      <c r="M5224"/>
    </row>
    <row r="5225" spans="1:13">
      <c r="A5225" s="61" t="s">
        <v>40</v>
      </c>
      <c r="B5225" s="61">
        <v>30043</v>
      </c>
      <c r="C5225" s="63" t="s">
        <v>968</v>
      </c>
      <c r="D5225" s="61">
        <v>0</v>
      </c>
      <c r="E5225" s="61" t="s">
        <v>210</v>
      </c>
      <c r="F5225" s="61" t="s">
        <v>67</v>
      </c>
      <c r="G5225" s="61" t="s">
        <v>183</v>
      </c>
      <c r="H5225" s="61" t="s">
        <v>967</v>
      </c>
      <c r="I5225" s="61">
        <v>34</v>
      </c>
      <c r="J5225" s="61">
        <v>-84.01</v>
      </c>
      <c r="K5225">
        <v>88453</v>
      </c>
      <c r="L5225"/>
      <c r="M5225"/>
    </row>
    <row r="5226" spans="1:13">
      <c r="A5226" s="61" t="s">
        <v>40</v>
      </c>
      <c r="B5226" s="61">
        <v>30046</v>
      </c>
      <c r="C5226" s="63" t="s">
        <v>968</v>
      </c>
      <c r="D5226" s="61">
        <v>0</v>
      </c>
      <c r="E5226" s="61" t="s">
        <v>210</v>
      </c>
      <c r="F5226" s="61" t="s">
        <v>67</v>
      </c>
      <c r="G5226" s="61" t="s">
        <v>183</v>
      </c>
      <c r="H5226" s="61" t="s">
        <v>967</v>
      </c>
      <c r="I5226" s="61">
        <v>33.94</v>
      </c>
      <c r="J5226" s="61">
        <v>-83.99</v>
      </c>
      <c r="K5226">
        <v>40227</v>
      </c>
      <c r="L5226"/>
      <c r="M5226"/>
    </row>
    <row r="5227" spans="1:13">
      <c r="A5227" s="61" t="s">
        <v>40</v>
      </c>
      <c r="B5227" s="61">
        <v>30045</v>
      </c>
      <c r="C5227" s="63" t="s">
        <v>968</v>
      </c>
      <c r="D5227" s="61">
        <v>0</v>
      </c>
      <c r="E5227" s="61" t="s">
        <v>210</v>
      </c>
      <c r="F5227" s="61" t="s">
        <v>67</v>
      </c>
      <c r="G5227" s="61" t="s">
        <v>183</v>
      </c>
      <c r="H5227" s="61" t="s">
        <v>967</v>
      </c>
      <c r="I5227" s="61">
        <v>33.94</v>
      </c>
      <c r="J5227" s="61">
        <v>-83.93</v>
      </c>
      <c r="K5227">
        <v>42230</v>
      </c>
      <c r="L5227"/>
      <c r="M5227"/>
    </row>
    <row r="5228" spans="1:13">
      <c r="A5228" s="61" t="s">
        <v>40</v>
      </c>
      <c r="B5228" s="61">
        <v>39862</v>
      </c>
      <c r="C5228" s="63" t="s">
        <v>968</v>
      </c>
      <c r="D5228" s="61">
        <v>0</v>
      </c>
      <c r="E5228" s="61" t="s">
        <v>948</v>
      </c>
      <c r="F5228" s="61" t="s">
        <v>67</v>
      </c>
      <c r="G5228" s="61" t="s">
        <v>917</v>
      </c>
      <c r="H5228" s="61" t="s">
        <v>967</v>
      </c>
      <c r="I5228" s="61">
        <v>31.48</v>
      </c>
      <c r="J5228" s="61">
        <v>-84.5</v>
      </c>
      <c r="K5228">
        <v>1117</v>
      </c>
      <c r="L5228"/>
      <c r="M5228"/>
    </row>
    <row r="5229" spans="1:13">
      <c r="A5229" s="61" t="s">
        <v>40</v>
      </c>
      <c r="B5229" s="61">
        <v>31763</v>
      </c>
      <c r="C5229" s="63" t="s">
        <v>968</v>
      </c>
      <c r="D5229" s="61">
        <v>0</v>
      </c>
      <c r="E5229" s="61" t="s">
        <v>854</v>
      </c>
      <c r="F5229" s="61" t="s">
        <v>67</v>
      </c>
      <c r="G5229" s="61" t="s">
        <v>853</v>
      </c>
      <c r="H5229" s="61" t="s">
        <v>967</v>
      </c>
      <c r="I5229" s="61">
        <v>31.73</v>
      </c>
      <c r="J5229" s="61">
        <v>-84.17</v>
      </c>
      <c r="K5229">
        <v>27963</v>
      </c>
      <c r="L5229"/>
      <c r="M5229"/>
    </row>
    <row r="5230" spans="1:13">
      <c r="A5230" s="61" t="s">
        <v>40</v>
      </c>
      <c r="B5230" s="61">
        <v>31637</v>
      </c>
      <c r="C5230" s="63" t="s">
        <v>968</v>
      </c>
      <c r="D5230" s="61">
        <v>0</v>
      </c>
      <c r="E5230" s="61" t="s">
        <v>811</v>
      </c>
      <c r="F5230" s="61" t="s">
        <v>67</v>
      </c>
      <c r="G5230" s="61" t="s">
        <v>790</v>
      </c>
      <c r="H5230" s="61" t="s">
        <v>967</v>
      </c>
      <c r="I5230" s="61">
        <v>31.26</v>
      </c>
      <c r="J5230" s="61">
        <v>-83.46</v>
      </c>
      <c r="K5230">
        <v>3086</v>
      </c>
      <c r="L5230"/>
      <c r="M5230"/>
    </row>
    <row r="5231" spans="1:13">
      <c r="A5231" s="61" t="s">
        <v>40</v>
      </c>
      <c r="B5231" s="61">
        <v>31764</v>
      </c>
      <c r="C5231" s="63" t="s">
        <v>968</v>
      </c>
      <c r="D5231" s="61">
        <v>0</v>
      </c>
      <c r="E5231" s="61" t="s">
        <v>855</v>
      </c>
      <c r="F5231" s="61" t="s">
        <v>67</v>
      </c>
      <c r="G5231" s="61" t="s">
        <v>826</v>
      </c>
      <c r="H5231" s="61" t="s">
        <v>967</v>
      </c>
      <c r="I5231" s="61">
        <v>31.95</v>
      </c>
      <c r="J5231" s="61">
        <v>-84.08</v>
      </c>
      <c r="K5231">
        <v>1116</v>
      </c>
      <c r="L5231"/>
      <c r="M5231"/>
    </row>
    <row r="5232" spans="1:13">
      <c r="A5232" s="61" t="s">
        <v>40</v>
      </c>
      <c r="B5232" s="61">
        <v>30648</v>
      </c>
      <c r="C5232" s="63" t="s">
        <v>968</v>
      </c>
      <c r="D5232" s="61">
        <v>0</v>
      </c>
      <c r="E5232" s="61" t="s">
        <v>510</v>
      </c>
      <c r="F5232" s="61" t="s">
        <v>67</v>
      </c>
      <c r="G5232" s="61" t="s">
        <v>484</v>
      </c>
      <c r="H5232" s="61" t="s">
        <v>967</v>
      </c>
      <c r="I5232" s="61">
        <v>33.869999999999997</v>
      </c>
      <c r="J5232" s="61">
        <v>-83.11</v>
      </c>
      <c r="K5232">
        <v>2741</v>
      </c>
      <c r="L5232"/>
      <c r="M5232"/>
    </row>
    <row r="5233" spans="1:13">
      <c r="A5233" s="61" t="s">
        <v>40</v>
      </c>
      <c r="B5233" s="61">
        <v>30047</v>
      </c>
      <c r="C5233" s="63" t="s">
        <v>968</v>
      </c>
      <c r="D5233" s="61">
        <v>0</v>
      </c>
      <c r="E5233" s="61" t="s">
        <v>211</v>
      </c>
      <c r="F5233" s="61" t="s">
        <v>67</v>
      </c>
      <c r="G5233" s="61" t="s">
        <v>183</v>
      </c>
      <c r="H5233" s="61" t="s">
        <v>967</v>
      </c>
      <c r="I5233" s="61">
        <v>33.880000000000003</v>
      </c>
      <c r="J5233" s="61">
        <v>-84.13</v>
      </c>
      <c r="K5233">
        <v>69172</v>
      </c>
      <c r="L5233"/>
      <c r="M5233"/>
    </row>
    <row r="5234" spans="1:13">
      <c r="A5234" s="61" t="s">
        <v>40</v>
      </c>
      <c r="B5234" s="61">
        <v>30817</v>
      </c>
      <c r="C5234" s="63" t="s">
        <v>968</v>
      </c>
      <c r="D5234" s="61">
        <v>0</v>
      </c>
      <c r="E5234" s="61" t="s">
        <v>582</v>
      </c>
      <c r="F5234" s="61" t="s">
        <v>67</v>
      </c>
      <c r="G5234" s="61" t="s">
        <v>581</v>
      </c>
      <c r="H5234" s="61" t="s">
        <v>967</v>
      </c>
      <c r="I5234" s="61">
        <v>33.79</v>
      </c>
      <c r="J5234" s="61">
        <v>-82.47</v>
      </c>
      <c r="K5234">
        <v>7364</v>
      </c>
      <c r="L5234"/>
      <c r="M5234"/>
    </row>
    <row r="5235" spans="1:13">
      <c r="A5235" s="61" t="s">
        <v>40</v>
      </c>
      <c r="B5235" s="61">
        <v>30147</v>
      </c>
      <c r="C5235" s="63" t="s">
        <v>968</v>
      </c>
      <c r="D5235" s="61">
        <v>0</v>
      </c>
      <c r="E5235" s="61" t="s">
        <v>265</v>
      </c>
      <c r="F5235" s="61" t="s">
        <v>67</v>
      </c>
      <c r="G5235" s="61" t="s">
        <v>230</v>
      </c>
      <c r="H5235" s="61" t="s">
        <v>967</v>
      </c>
      <c r="I5235" s="61">
        <v>34.18</v>
      </c>
      <c r="J5235" s="61">
        <v>-85.18</v>
      </c>
      <c r="K5235">
        <v>4265</v>
      </c>
      <c r="L5235"/>
      <c r="M5235"/>
    </row>
    <row r="5236" spans="1:13">
      <c r="A5236" s="61" t="s">
        <v>40</v>
      </c>
      <c r="B5236" s="61">
        <v>30122</v>
      </c>
      <c r="C5236" s="63" t="s">
        <v>968</v>
      </c>
      <c r="D5236" s="61">
        <v>0</v>
      </c>
      <c r="E5236" s="61" t="s">
        <v>245</v>
      </c>
      <c r="F5236" s="61" t="s">
        <v>67</v>
      </c>
      <c r="G5236" s="61" t="s">
        <v>244</v>
      </c>
      <c r="H5236" s="61" t="s">
        <v>967</v>
      </c>
      <c r="I5236" s="61">
        <v>33.770000000000003</v>
      </c>
      <c r="J5236" s="61">
        <v>-84.64</v>
      </c>
      <c r="K5236">
        <v>24044</v>
      </c>
      <c r="L5236"/>
      <c r="M5236"/>
    </row>
    <row r="5237" spans="1:13">
      <c r="A5237" s="61" t="s">
        <v>40</v>
      </c>
      <c r="B5237" s="61">
        <v>30038</v>
      </c>
      <c r="C5237" s="63" t="s">
        <v>968</v>
      </c>
      <c r="D5237" s="61">
        <v>0</v>
      </c>
      <c r="E5237" s="61" t="s">
        <v>208</v>
      </c>
      <c r="F5237" s="61" t="s">
        <v>67</v>
      </c>
      <c r="G5237" s="61" t="s">
        <v>958</v>
      </c>
      <c r="H5237" s="61" t="s">
        <v>967</v>
      </c>
      <c r="I5237" s="61">
        <v>33.67</v>
      </c>
      <c r="J5237" s="61">
        <v>-84.14</v>
      </c>
      <c r="K5237">
        <v>43683</v>
      </c>
      <c r="L5237"/>
      <c r="M5237"/>
    </row>
    <row r="5238" spans="1:13">
      <c r="A5238" s="61" t="s">
        <v>40</v>
      </c>
      <c r="B5238" s="61">
        <v>30058</v>
      </c>
      <c r="C5238" s="63" t="s">
        <v>968</v>
      </c>
      <c r="D5238" s="61">
        <v>0</v>
      </c>
      <c r="E5238" s="61" t="s">
        <v>208</v>
      </c>
      <c r="F5238" s="61" t="s">
        <v>67</v>
      </c>
      <c r="G5238" s="61" t="s">
        <v>958</v>
      </c>
      <c r="H5238" s="61" t="s">
        <v>967</v>
      </c>
      <c r="I5238" s="61">
        <v>33.71</v>
      </c>
      <c r="J5238" s="61">
        <v>-84.1</v>
      </c>
      <c r="K5238">
        <v>59445</v>
      </c>
      <c r="L5238"/>
      <c r="M5238"/>
    </row>
    <row r="5239" spans="1:13">
      <c r="A5239" s="61" t="s">
        <v>40</v>
      </c>
      <c r="B5239" s="61">
        <v>31052</v>
      </c>
      <c r="C5239" s="63" t="s">
        <v>968</v>
      </c>
      <c r="D5239" s="61">
        <v>0</v>
      </c>
      <c r="E5239" s="61" t="s">
        <v>666</v>
      </c>
      <c r="F5239" s="61" t="s">
        <v>67</v>
      </c>
      <c r="G5239" s="61" t="s">
        <v>665</v>
      </c>
      <c r="H5239" s="61" t="s">
        <v>967</v>
      </c>
      <c r="I5239" s="61">
        <v>32.76</v>
      </c>
      <c r="J5239" s="61">
        <v>-83.86</v>
      </c>
      <c r="K5239">
        <v>8774</v>
      </c>
      <c r="L5239"/>
      <c r="M5239"/>
    </row>
    <row r="5240" spans="1:13">
      <c r="A5240" s="61" t="s">
        <v>40</v>
      </c>
      <c r="B5240" s="61">
        <v>30248</v>
      </c>
      <c r="C5240" s="63" t="s">
        <v>968</v>
      </c>
      <c r="D5240" s="61">
        <v>0</v>
      </c>
      <c r="E5240" s="61" t="s">
        <v>317</v>
      </c>
      <c r="F5240" s="61" t="s">
        <v>67</v>
      </c>
      <c r="G5240" s="61" t="s">
        <v>308</v>
      </c>
      <c r="H5240" s="61" t="s">
        <v>967</v>
      </c>
      <c r="I5240" s="61">
        <v>33.340000000000003</v>
      </c>
      <c r="J5240" s="61">
        <v>-84.1</v>
      </c>
      <c r="K5240">
        <v>29502</v>
      </c>
      <c r="L5240"/>
      <c r="M5240"/>
    </row>
    <row r="5241" spans="1:13">
      <c r="A5241" s="61" t="s">
        <v>40</v>
      </c>
      <c r="B5241" s="61">
        <v>30052</v>
      </c>
      <c r="C5241" s="63" t="s">
        <v>968</v>
      </c>
      <c r="D5241" s="61">
        <v>0</v>
      </c>
      <c r="E5241" s="61" t="s">
        <v>212</v>
      </c>
      <c r="F5241" s="61" t="s">
        <v>67</v>
      </c>
      <c r="G5241" s="61" t="s">
        <v>198</v>
      </c>
      <c r="H5241" s="61" t="s">
        <v>967</v>
      </c>
      <c r="I5241" s="61">
        <v>33.83</v>
      </c>
      <c r="J5241" s="61">
        <v>-83.89</v>
      </c>
      <c r="K5241">
        <v>74442</v>
      </c>
      <c r="L5241"/>
      <c r="M5241"/>
    </row>
    <row r="5242" spans="1:13">
      <c r="A5242" s="61" t="s">
        <v>40</v>
      </c>
      <c r="B5242" s="61">
        <v>30750</v>
      </c>
      <c r="C5242" s="63" t="s">
        <v>968</v>
      </c>
      <c r="D5242" s="61">
        <v>0</v>
      </c>
      <c r="E5242" s="61" t="s">
        <v>561</v>
      </c>
      <c r="F5242" s="61" t="s">
        <v>67</v>
      </c>
      <c r="G5242" s="61" t="s">
        <v>533</v>
      </c>
      <c r="H5242" s="61" t="s">
        <v>967</v>
      </c>
      <c r="I5242" s="61">
        <v>34.96</v>
      </c>
      <c r="J5242" s="61">
        <v>-85.36</v>
      </c>
      <c r="K5242">
        <v>4052</v>
      </c>
      <c r="L5242"/>
      <c r="M5242"/>
    </row>
    <row r="5243" spans="1:13">
      <c r="A5243" s="61" t="s">
        <v>40</v>
      </c>
      <c r="B5243" s="61">
        <v>30434</v>
      </c>
      <c r="C5243" s="63" t="s">
        <v>968</v>
      </c>
      <c r="D5243" s="61">
        <v>0</v>
      </c>
      <c r="E5243" s="61" t="s">
        <v>382</v>
      </c>
      <c r="F5243" s="61" t="s">
        <v>67</v>
      </c>
      <c r="G5243" s="61" t="s">
        <v>362</v>
      </c>
      <c r="H5243" s="61" t="s">
        <v>967</v>
      </c>
      <c r="I5243" s="61">
        <v>32.99</v>
      </c>
      <c r="J5243" s="61">
        <v>-82.4</v>
      </c>
      <c r="K5243">
        <v>5444</v>
      </c>
      <c r="L5243"/>
      <c r="M5243"/>
    </row>
    <row r="5244" spans="1:13">
      <c r="A5244" s="61" t="s">
        <v>40</v>
      </c>
      <c r="B5244" s="61">
        <v>31316</v>
      </c>
      <c r="C5244" s="63" t="s">
        <v>968</v>
      </c>
      <c r="D5244" s="61">
        <v>0</v>
      </c>
      <c r="E5244" s="61" t="s">
        <v>723</v>
      </c>
      <c r="F5244" s="61" t="s">
        <v>67</v>
      </c>
      <c r="G5244" s="61" t="s">
        <v>722</v>
      </c>
      <c r="H5244" s="61" t="s">
        <v>967</v>
      </c>
      <c r="I5244" s="61">
        <v>31.71</v>
      </c>
      <c r="J5244" s="61">
        <v>-81.739999999999995</v>
      </c>
      <c r="K5244">
        <v>12306</v>
      </c>
      <c r="L5244"/>
      <c r="M5244"/>
    </row>
    <row r="5245" spans="1:13">
      <c r="A5245" s="61" t="s">
        <v>40</v>
      </c>
      <c r="B5245" s="61">
        <v>30554</v>
      </c>
      <c r="C5245" s="63" t="s">
        <v>968</v>
      </c>
      <c r="D5245" s="61">
        <v>0</v>
      </c>
      <c r="E5245" s="61" t="s">
        <v>461</v>
      </c>
      <c r="F5245" s="61" t="s">
        <v>67</v>
      </c>
      <c r="G5245" s="61" t="s">
        <v>411</v>
      </c>
      <c r="H5245" s="61" t="s">
        <v>967</v>
      </c>
      <c r="I5245" s="61">
        <v>34.39</v>
      </c>
      <c r="J5245" s="61">
        <v>-83.66</v>
      </c>
      <c r="K5245">
        <v>8394</v>
      </c>
      <c r="L5245"/>
      <c r="M5245"/>
    </row>
    <row r="5246" spans="1:13">
      <c r="A5246" s="61" t="s">
        <v>40</v>
      </c>
      <c r="B5246" s="61">
        <v>31549</v>
      </c>
      <c r="C5246" s="63" t="s">
        <v>968</v>
      </c>
      <c r="D5246" s="61">
        <v>0</v>
      </c>
      <c r="E5246" s="61" t="s">
        <v>770</v>
      </c>
      <c r="F5246" s="61" t="s">
        <v>67</v>
      </c>
      <c r="G5246" s="61" t="s">
        <v>649</v>
      </c>
      <c r="H5246" s="61" t="s">
        <v>967</v>
      </c>
      <c r="I5246" s="61">
        <v>31.93</v>
      </c>
      <c r="J5246" s="61">
        <v>-82.68</v>
      </c>
      <c r="K5246">
        <v>1591</v>
      </c>
      <c r="L5246"/>
      <c r="M5246"/>
    </row>
    <row r="5247" spans="1:13">
      <c r="A5247" s="61" t="s">
        <v>40</v>
      </c>
      <c r="B5247" s="61">
        <v>31815</v>
      </c>
      <c r="C5247" s="63" t="s">
        <v>968</v>
      </c>
      <c r="D5247" s="61">
        <v>0</v>
      </c>
      <c r="E5247" s="61" t="s">
        <v>897</v>
      </c>
      <c r="F5247" s="61" t="s">
        <v>67</v>
      </c>
      <c r="G5247" s="61" t="s">
        <v>896</v>
      </c>
      <c r="H5247" s="61" t="s">
        <v>967</v>
      </c>
      <c r="I5247" s="61">
        <v>32.04</v>
      </c>
      <c r="J5247" s="61">
        <v>-84.79</v>
      </c>
      <c r="K5247">
        <v>3136</v>
      </c>
      <c r="L5247"/>
      <c r="M5247"/>
    </row>
    <row r="5248" spans="1:13">
      <c r="A5248" s="61" t="s">
        <v>40</v>
      </c>
      <c r="B5248" s="61">
        <v>30251</v>
      </c>
      <c r="C5248" s="63" t="s">
        <v>968</v>
      </c>
      <c r="D5248" s="61">
        <v>0</v>
      </c>
      <c r="E5248" s="61" t="s">
        <v>318</v>
      </c>
      <c r="F5248" s="61" t="s">
        <v>67</v>
      </c>
      <c r="G5248" s="61" t="s">
        <v>301</v>
      </c>
      <c r="H5248" s="61" t="s">
        <v>967</v>
      </c>
      <c r="I5248" s="61">
        <v>33.200000000000003</v>
      </c>
      <c r="J5248" s="61">
        <v>-84.74</v>
      </c>
      <c r="K5248">
        <v>2244</v>
      </c>
      <c r="L5248"/>
      <c r="M5248"/>
    </row>
    <row r="5249" spans="1:13">
      <c r="A5249" s="61" t="s">
        <v>40</v>
      </c>
      <c r="B5249" s="61">
        <v>30730</v>
      </c>
      <c r="C5249" s="63" t="s">
        <v>968</v>
      </c>
      <c r="D5249" s="61">
        <v>0</v>
      </c>
      <c r="E5249" s="61" t="s">
        <v>546</v>
      </c>
      <c r="F5249" s="61" t="s">
        <v>67</v>
      </c>
      <c r="G5249" s="61" t="s">
        <v>545</v>
      </c>
      <c r="H5249" s="61" t="s">
        <v>967</v>
      </c>
      <c r="I5249" s="61">
        <v>34.4</v>
      </c>
      <c r="J5249" s="61">
        <v>-85.4</v>
      </c>
      <c r="K5249">
        <v>1818</v>
      </c>
      <c r="L5249"/>
      <c r="M5249"/>
    </row>
    <row r="5250" spans="1:13">
      <c r="A5250" s="61" t="s">
        <v>40</v>
      </c>
      <c r="B5250" s="61">
        <v>30436</v>
      </c>
      <c r="C5250" s="63" t="s">
        <v>968</v>
      </c>
      <c r="D5250" s="61">
        <v>0</v>
      </c>
      <c r="E5250" s="61" t="s">
        <v>384</v>
      </c>
      <c r="F5250" s="61" t="s">
        <v>67</v>
      </c>
      <c r="G5250" s="61" t="s">
        <v>383</v>
      </c>
      <c r="H5250" s="61" t="s">
        <v>967</v>
      </c>
      <c r="I5250" s="61">
        <v>32.200000000000003</v>
      </c>
      <c r="J5250" s="61">
        <v>-82.32</v>
      </c>
      <c r="K5250">
        <v>11691</v>
      </c>
      <c r="L5250"/>
      <c r="M5250"/>
    </row>
    <row r="5251" spans="1:13">
      <c r="A5251" s="61" t="s">
        <v>40</v>
      </c>
      <c r="B5251" s="61">
        <v>30126</v>
      </c>
      <c r="C5251" s="63" t="s">
        <v>968</v>
      </c>
      <c r="D5251" s="61">
        <v>0</v>
      </c>
      <c r="E5251" s="61" t="s">
        <v>249</v>
      </c>
      <c r="F5251" s="61" t="s">
        <v>67</v>
      </c>
      <c r="G5251" s="61" t="s">
        <v>188</v>
      </c>
      <c r="H5251" s="61" t="s">
        <v>967</v>
      </c>
      <c r="I5251" s="61">
        <v>33.81</v>
      </c>
      <c r="J5251" s="61">
        <v>-84.56</v>
      </c>
      <c r="K5251">
        <v>40305</v>
      </c>
      <c r="L5251"/>
      <c r="M5251"/>
    </row>
    <row r="5252" spans="1:13">
      <c r="A5252" s="61" t="s">
        <v>40</v>
      </c>
      <c r="B5252" s="61">
        <v>31220</v>
      </c>
      <c r="C5252" s="63" t="s">
        <v>968</v>
      </c>
      <c r="D5252" s="61">
        <v>0</v>
      </c>
      <c r="E5252" s="61" t="s">
        <v>705</v>
      </c>
      <c r="F5252" s="61" t="s">
        <v>67</v>
      </c>
      <c r="G5252" s="61" t="s">
        <v>665</v>
      </c>
      <c r="H5252" s="61" t="s">
        <v>967</v>
      </c>
      <c r="I5252" s="61">
        <v>32.869999999999997</v>
      </c>
      <c r="J5252" s="61">
        <v>-83.81</v>
      </c>
      <c r="K5252">
        <v>14984</v>
      </c>
      <c r="L5252"/>
      <c r="M5252"/>
    </row>
    <row r="5253" spans="1:13">
      <c r="A5253" s="61" t="s">
        <v>40</v>
      </c>
      <c r="B5253" s="61">
        <v>31210</v>
      </c>
      <c r="C5253" s="63" t="s">
        <v>968</v>
      </c>
      <c r="D5253" s="61">
        <v>0</v>
      </c>
      <c r="E5253" s="61" t="s">
        <v>705</v>
      </c>
      <c r="F5253" s="61" t="s">
        <v>67</v>
      </c>
      <c r="G5253" s="61" t="s">
        <v>665</v>
      </c>
      <c r="H5253" s="61" t="s">
        <v>967</v>
      </c>
      <c r="I5253" s="61">
        <v>32.909999999999997</v>
      </c>
      <c r="J5253" s="61">
        <v>-83.74</v>
      </c>
      <c r="K5253">
        <v>35345</v>
      </c>
      <c r="L5253"/>
      <c r="M5253"/>
    </row>
    <row r="5254" spans="1:13">
      <c r="A5254" s="61" t="s">
        <v>40</v>
      </c>
      <c r="B5254" s="61">
        <v>31216</v>
      </c>
      <c r="C5254" s="63" t="s">
        <v>968</v>
      </c>
      <c r="D5254" s="61">
        <v>0</v>
      </c>
      <c r="E5254" s="61" t="s">
        <v>705</v>
      </c>
      <c r="F5254" s="61" t="s">
        <v>67</v>
      </c>
      <c r="G5254" s="61" t="s">
        <v>665</v>
      </c>
      <c r="H5254" s="61" t="s">
        <v>967</v>
      </c>
      <c r="I5254" s="61">
        <v>32.729999999999997</v>
      </c>
      <c r="J5254" s="61">
        <v>-83.69</v>
      </c>
      <c r="K5254">
        <v>16379</v>
      </c>
      <c r="L5254"/>
      <c r="M5254"/>
    </row>
    <row r="5255" spans="1:13">
      <c r="A5255" s="61" t="s">
        <v>40</v>
      </c>
      <c r="B5255" s="61">
        <v>31206</v>
      </c>
      <c r="C5255" s="63" t="s">
        <v>968</v>
      </c>
      <c r="D5255" s="61">
        <v>0</v>
      </c>
      <c r="E5255" s="61" t="s">
        <v>705</v>
      </c>
      <c r="F5255" s="61" t="s">
        <v>67</v>
      </c>
      <c r="G5255" s="61" t="s">
        <v>665</v>
      </c>
      <c r="H5255" s="61" t="s">
        <v>967</v>
      </c>
      <c r="I5255" s="61">
        <v>32.799999999999997</v>
      </c>
      <c r="J5255" s="61">
        <v>-83.69</v>
      </c>
      <c r="K5255">
        <v>26519</v>
      </c>
      <c r="L5255"/>
      <c r="M5255"/>
    </row>
    <row r="5256" spans="1:13">
      <c r="A5256" s="61" t="s">
        <v>40</v>
      </c>
      <c r="B5256" s="61">
        <v>31204</v>
      </c>
      <c r="C5256" s="63" t="s">
        <v>968</v>
      </c>
      <c r="D5256" s="61">
        <v>0</v>
      </c>
      <c r="E5256" s="61" t="s">
        <v>705</v>
      </c>
      <c r="F5256" s="61" t="s">
        <v>67</v>
      </c>
      <c r="G5256" s="61" t="s">
        <v>665</v>
      </c>
      <c r="H5256" s="61" t="s">
        <v>967</v>
      </c>
      <c r="I5256" s="61">
        <v>32.85</v>
      </c>
      <c r="J5256" s="61">
        <v>-83.67</v>
      </c>
      <c r="K5256">
        <v>30512</v>
      </c>
      <c r="L5256"/>
      <c r="M5256"/>
    </row>
    <row r="5257" spans="1:13">
      <c r="A5257" s="61" t="s">
        <v>40</v>
      </c>
      <c r="B5257" s="61">
        <v>31201</v>
      </c>
      <c r="C5257" s="63" t="s">
        <v>968</v>
      </c>
      <c r="D5257" s="61">
        <v>0</v>
      </c>
      <c r="E5257" s="61" t="s">
        <v>705</v>
      </c>
      <c r="F5257" s="61" t="s">
        <v>67</v>
      </c>
      <c r="G5257" s="61" t="s">
        <v>665</v>
      </c>
      <c r="H5257" s="61" t="s">
        <v>967</v>
      </c>
      <c r="I5257" s="61">
        <v>32.799999999999997</v>
      </c>
      <c r="J5257" s="61">
        <v>-83.62</v>
      </c>
      <c r="K5257">
        <v>8882</v>
      </c>
      <c r="L5257"/>
      <c r="M5257"/>
    </row>
    <row r="5258" spans="1:13">
      <c r="A5258" s="61" t="s">
        <v>40</v>
      </c>
      <c r="B5258" s="61">
        <v>31211</v>
      </c>
      <c r="C5258" s="63" t="s">
        <v>968</v>
      </c>
      <c r="D5258" s="61">
        <v>0</v>
      </c>
      <c r="E5258" s="61" t="s">
        <v>705</v>
      </c>
      <c r="F5258" s="61" t="s">
        <v>67</v>
      </c>
      <c r="G5258" s="61" t="s">
        <v>665</v>
      </c>
      <c r="H5258" s="61" t="s">
        <v>967</v>
      </c>
      <c r="I5258" s="61">
        <v>32.9</v>
      </c>
      <c r="J5258" s="61">
        <v>-83.58</v>
      </c>
      <c r="K5258">
        <v>15867</v>
      </c>
      <c r="L5258"/>
      <c r="M5258"/>
    </row>
    <row r="5259" spans="1:13">
      <c r="A5259" s="61" t="s">
        <v>40</v>
      </c>
      <c r="B5259" s="61">
        <v>31217</v>
      </c>
      <c r="C5259" s="63" t="s">
        <v>968</v>
      </c>
      <c r="D5259" s="61">
        <v>0</v>
      </c>
      <c r="E5259" s="61" t="s">
        <v>705</v>
      </c>
      <c r="F5259" s="61" t="s">
        <v>67</v>
      </c>
      <c r="G5259" s="61" t="s">
        <v>665</v>
      </c>
      <c r="H5259" s="61" t="s">
        <v>967</v>
      </c>
      <c r="I5259" s="61">
        <v>32.840000000000003</v>
      </c>
      <c r="J5259" s="61">
        <v>-83.5</v>
      </c>
      <c r="K5259">
        <v>17808</v>
      </c>
      <c r="L5259"/>
      <c r="M5259"/>
    </row>
    <row r="5260" spans="1:13">
      <c r="A5260" s="61" t="s">
        <v>40</v>
      </c>
      <c r="B5260" s="61">
        <v>30650</v>
      </c>
      <c r="C5260" s="63" t="s">
        <v>968</v>
      </c>
      <c r="D5260" s="61">
        <v>0</v>
      </c>
      <c r="E5260" s="61" t="s">
        <v>511</v>
      </c>
      <c r="F5260" s="61" t="s">
        <v>67</v>
      </c>
      <c r="G5260" s="61" t="s">
        <v>490</v>
      </c>
      <c r="H5260" s="61" t="s">
        <v>967</v>
      </c>
      <c r="I5260" s="61">
        <v>33.57</v>
      </c>
      <c r="J5260" s="61">
        <v>-83.47</v>
      </c>
      <c r="K5260">
        <v>13631</v>
      </c>
      <c r="L5260"/>
      <c r="M5260"/>
    </row>
    <row r="5261" spans="1:13">
      <c r="A5261" s="61" t="s">
        <v>40</v>
      </c>
      <c r="B5261" s="61">
        <v>31816</v>
      </c>
      <c r="C5261" s="63" t="s">
        <v>968</v>
      </c>
      <c r="D5261" s="61">
        <v>0</v>
      </c>
      <c r="E5261" s="61" t="s">
        <v>898</v>
      </c>
      <c r="F5261" s="61" t="s">
        <v>67</v>
      </c>
      <c r="G5261" s="61" t="s">
        <v>301</v>
      </c>
      <c r="H5261" s="61" t="s">
        <v>967</v>
      </c>
      <c r="I5261" s="61">
        <v>32.85</v>
      </c>
      <c r="J5261" s="61">
        <v>-84.61</v>
      </c>
      <c r="K5261">
        <v>5056</v>
      </c>
      <c r="L5261"/>
      <c r="M5261"/>
    </row>
    <row r="5262" spans="1:13">
      <c r="A5262" s="61" t="s">
        <v>40</v>
      </c>
      <c r="B5262" s="61">
        <v>31550</v>
      </c>
      <c r="C5262" s="63" t="s">
        <v>968</v>
      </c>
      <c r="D5262" s="61">
        <v>0</v>
      </c>
      <c r="E5262" s="61" t="s">
        <v>771</v>
      </c>
      <c r="F5262" s="61" t="s">
        <v>67</v>
      </c>
      <c r="G5262" s="61" t="s">
        <v>737</v>
      </c>
      <c r="H5262" s="61" t="s">
        <v>967</v>
      </c>
      <c r="I5262" s="61">
        <v>31.1</v>
      </c>
      <c r="J5262" s="61">
        <v>-82.57</v>
      </c>
      <c r="K5262">
        <v>798</v>
      </c>
      <c r="L5262"/>
      <c r="M5262"/>
    </row>
    <row r="5263" spans="1:13">
      <c r="A5263" s="61" t="s">
        <v>40</v>
      </c>
      <c r="B5263" s="61">
        <v>30055</v>
      </c>
      <c r="C5263" s="63" t="s">
        <v>968</v>
      </c>
      <c r="D5263" s="61">
        <v>0</v>
      </c>
      <c r="E5263" s="61" t="s">
        <v>214</v>
      </c>
      <c r="F5263" s="61" t="s">
        <v>67</v>
      </c>
      <c r="G5263" s="61" t="s">
        <v>215</v>
      </c>
      <c r="H5263" s="61" t="s">
        <v>967</v>
      </c>
      <c r="I5263" s="61">
        <v>33.51</v>
      </c>
      <c r="J5263" s="61">
        <v>-83.73</v>
      </c>
      <c r="K5263">
        <v>3647</v>
      </c>
      <c r="L5263"/>
      <c r="M5263"/>
    </row>
    <row r="5264" spans="1:13">
      <c r="A5264" s="61" t="s">
        <v>40</v>
      </c>
      <c r="B5264" s="61">
        <v>30148</v>
      </c>
      <c r="C5264" s="63" t="s">
        <v>968</v>
      </c>
      <c r="D5264" s="61">
        <v>0</v>
      </c>
      <c r="E5264" s="61" t="s">
        <v>266</v>
      </c>
      <c r="F5264" s="61" t="s">
        <v>67</v>
      </c>
      <c r="G5264" s="61" t="s">
        <v>260</v>
      </c>
      <c r="H5264" s="61" t="s">
        <v>967</v>
      </c>
      <c r="I5264" s="61">
        <v>34.46</v>
      </c>
      <c r="J5264" s="61">
        <v>-84.26</v>
      </c>
      <c r="K5264">
        <v>1655</v>
      </c>
      <c r="L5264"/>
      <c r="M5264"/>
    </row>
    <row r="5265" spans="1:13">
      <c r="A5265" s="61" t="s">
        <v>40</v>
      </c>
      <c r="B5265" s="61">
        <v>30064</v>
      </c>
      <c r="C5265" s="63" t="s">
        <v>968</v>
      </c>
      <c r="D5265" s="61">
        <v>0</v>
      </c>
      <c r="E5265" s="61" t="s">
        <v>189</v>
      </c>
      <c r="F5265" s="61" t="s">
        <v>67</v>
      </c>
      <c r="G5265" s="61" t="s">
        <v>188</v>
      </c>
      <c r="H5265" s="61" t="s">
        <v>967</v>
      </c>
      <c r="I5265" s="61">
        <v>33.94</v>
      </c>
      <c r="J5265" s="61">
        <v>-84.61</v>
      </c>
      <c r="K5265">
        <v>50568</v>
      </c>
      <c r="L5265"/>
      <c r="M5265"/>
    </row>
    <row r="5266" spans="1:13">
      <c r="A5266" s="61" t="s">
        <v>40</v>
      </c>
      <c r="B5266" s="61">
        <v>30008</v>
      </c>
      <c r="C5266" s="63" t="s">
        <v>968</v>
      </c>
      <c r="D5266" s="61">
        <v>0</v>
      </c>
      <c r="E5266" s="61" t="s">
        <v>189</v>
      </c>
      <c r="F5266" s="61" t="s">
        <v>67</v>
      </c>
      <c r="G5266" s="61" t="s">
        <v>188</v>
      </c>
      <c r="H5266" s="61" t="s">
        <v>967</v>
      </c>
      <c r="I5266" s="61">
        <v>33.9</v>
      </c>
      <c r="J5266" s="61">
        <v>-84.59</v>
      </c>
      <c r="K5266">
        <v>32435</v>
      </c>
      <c r="L5266"/>
      <c r="M5266"/>
    </row>
    <row r="5267" spans="1:13">
      <c r="A5267" s="61" t="s">
        <v>40</v>
      </c>
      <c r="B5267" s="61">
        <v>30060</v>
      </c>
      <c r="C5267" s="63" t="s">
        <v>968</v>
      </c>
      <c r="D5267" s="61">
        <v>0</v>
      </c>
      <c r="E5267" s="61" t="s">
        <v>189</v>
      </c>
      <c r="F5267" s="61" t="s">
        <v>67</v>
      </c>
      <c r="G5267" s="61" t="s">
        <v>188</v>
      </c>
      <c r="H5267" s="61" t="s">
        <v>967</v>
      </c>
      <c r="I5267" s="61">
        <v>33.950000000000003</v>
      </c>
      <c r="J5267" s="61">
        <v>-84.54</v>
      </c>
      <c r="K5267">
        <v>39890</v>
      </c>
      <c r="L5267"/>
      <c r="M5267"/>
    </row>
    <row r="5268" spans="1:13">
      <c r="A5268" s="61" t="s">
        <v>40</v>
      </c>
      <c r="B5268" s="61">
        <v>30090</v>
      </c>
      <c r="C5268" s="63" t="s">
        <v>968</v>
      </c>
      <c r="D5268" s="61">
        <v>0</v>
      </c>
      <c r="E5268" s="61" t="s">
        <v>189</v>
      </c>
      <c r="F5268" s="61" t="s">
        <v>67</v>
      </c>
      <c r="G5268" s="61" t="s">
        <v>188</v>
      </c>
      <c r="H5268" s="61" t="s">
        <v>967</v>
      </c>
      <c r="I5268" s="61">
        <v>33.950000000000003</v>
      </c>
      <c r="J5268" s="61">
        <v>-84.54</v>
      </c>
      <c r="K5268">
        <v>0</v>
      </c>
      <c r="L5268"/>
      <c r="M5268"/>
    </row>
    <row r="5269" spans="1:13">
      <c r="A5269" s="61" t="s">
        <v>40</v>
      </c>
      <c r="B5269" s="61">
        <v>30066</v>
      </c>
      <c r="C5269" s="63" t="s">
        <v>968</v>
      </c>
      <c r="D5269" s="61">
        <v>0</v>
      </c>
      <c r="E5269" s="61" t="s">
        <v>189</v>
      </c>
      <c r="F5269" s="61" t="s">
        <v>67</v>
      </c>
      <c r="G5269" s="61" t="s">
        <v>188</v>
      </c>
      <c r="H5269" s="61" t="s">
        <v>967</v>
      </c>
      <c r="I5269" s="61">
        <v>34.03</v>
      </c>
      <c r="J5269" s="61">
        <v>-84.51</v>
      </c>
      <c r="K5269">
        <v>62417</v>
      </c>
      <c r="L5269"/>
      <c r="M5269"/>
    </row>
    <row r="5270" spans="1:13">
      <c r="A5270" s="61" t="s">
        <v>40</v>
      </c>
      <c r="B5270" s="61">
        <v>30062</v>
      </c>
      <c r="C5270" s="63" t="s">
        <v>968</v>
      </c>
      <c r="D5270" s="61">
        <v>0</v>
      </c>
      <c r="E5270" s="61" t="s">
        <v>189</v>
      </c>
      <c r="F5270" s="61" t="s">
        <v>67</v>
      </c>
      <c r="G5270" s="61" t="s">
        <v>188</v>
      </c>
      <c r="H5270" s="61" t="s">
        <v>967</v>
      </c>
      <c r="I5270" s="61">
        <v>34</v>
      </c>
      <c r="J5270" s="61">
        <v>-84.47</v>
      </c>
      <c r="K5270">
        <v>66889</v>
      </c>
      <c r="L5270"/>
      <c r="M5270"/>
    </row>
    <row r="5271" spans="1:13">
      <c r="A5271" s="61" t="s">
        <v>40</v>
      </c>
      <c r="B5271" s="61">
        <v>30067</v>
      </c>
      <c r="C5271" s="63" t="s">
        <v>968</v>
      </c>
      <c r="D5271" s="61">
        <v>0</v>
      </c>
      <c r="E5271" s="61" t="s">
        <v>189</v>
      </c>
      <c r="F5271" s="61" t="s">
        <v>67</v>
      </c>
      <c r="G5271" s="61" t="s">
        <v>188</v>
      </c>
      <c r="H5271" s="61" t="s">
        <v>967</v>
      </c>
      <c r="I5271" s="61">
        <v>33.93</v>
      </c>
      <c r="J5271" s="61">
        <v>-84.46</v>
      </c>
      <c r="K5271">
        <v>47653</v>
      </c>
      <c r="L5271"/>
      <c r="M5271"/>
    </row>
    <row r="5272" spans="1:13">
      <c r="A5272" s="61" t="s">
        <v>40</v>
      </c>
      <c r="B5272" s="61">
        <v>30068</v>
      </c>
      <c r="C5272" s="63" t="s">
        <v>968</v>
      </c>
      <c r="D5272" s="61">
        <v>0</v>
      </c>
      <c r="E5272" s="61" t="s">
        <v>189</v>
      </c>
      <c r="F5272" s="61" t="s">
        <v>67</v>
      </c>
      <c r="G5272" s="61" t="s">
        <v>188</v>
      </c>
      <c r="H5272" s="61" t="s">
        <v>967</v>
      </c>
      <c r="I5272" s="61">
        <v>33.97</v>
      </c>
      <c r="J5272" s="61">
        <v>-84.43</v>
      </c>
      <c r="K5272">
        <v>34870</v>
      </c>
      <c r="L5272"/>
      <c r="M5272"/>
    </row>
    <row r="5273" spans="1:13">
      <c r="A5273" s="61" t="s">
        <v>40</v>
      </c>
      <c r="B5273" s="61">
        <v>31057</v>
      </c>
      <c r="C5273" s="63" t="s">
        <v>968</v>
      </c>
      <c r="D5273" s="61">
        <v>0</v>
      </c>
      <c r="E5273" s="61" t="s">
        <v>669</v>
      </c>
      <c r="F5273" s="61" t="s">
        <v>67</v>
      </c>
      <c r="G5273" s="61" t="s">
        <v>653</v>
      </c>
      <c r="H5273" s="61" t="s">
        <v>967</v>
      </c>
      <c r="I5273" s="61">
        <v>32.450000000000003</v>
      </c>
      <c r="J5273" s="61">
        <v>-83.94</v>
      </c>
      <c r="K5273">
        <v>1595</v>
      </c>
      <c r="L5273"/>
      <c r="M5273"/>
    </row>
    <row r="5274" spans="1:13">
      <c r="A5274" s="61" t="s">
        <v>40</v>
      </c>
      <c r="B5274" s="61">
        <v>30557</v>
      </c>
      <c r="C5274" s="63" t="s">
        <v>968</v>
      </c>
      <c r="D5274" s="61">
        <v>0</v>
      </c>
      <c r="E5274" s="61" t="s">
        <v>463</v>
      </c>
      <c r="F5274" s="61" t="s">
        <v>67</v>
      </c>
      <c r="G5274" s="61" t="s">
        <v>447</v>
      </c>
      <c r="H5274" s="61" t="s">
        <v>967</v>
      </c>
      <c r="I5274" s="61">
        <v>34.479999999999997</v>
      </c>
      <c r="J5274" s="61">
        <v>-83.18</v>
      </c>
      <c r="K5274">
        <v>5094</v>
      </c>
      <c r="L5274"/>
      <c r="M5274"/>
    </row>
    <row r="5275" spans="1:13">
      <c r="A5275" s="61" t="s">
        <v>40</v>
      </c>
      <c r="B5275" s="61">
        <v>30818</v>
      </c>
      <c r="C5275" s="63" t="s">
        <v>968</v>
      </c>
      <c r="D5275" s="61">
        <v>0</v>
      </c>
      <c r="E5275" s="61" t="s">
        <v>583</v>
      </c>
      <c r="F5275" s="61" t="s">
        <v>67</v>
      </c>
      <c r="G5275" s="61" t="s">
        <v>362</v>
      </c>
      <c r="H5275" s="61" t="s">
        <v>967</v>
      </c>
      <c r="I5275" s="61">
        <v>33.26</v>
      </c>
      <c r="J5275" s="61">
        <v>-82.33</v>
      </c>
      <c r="K5275">
        <v>495</v>
      </c>
      <c r="L5275"/>
      <c r="M5275"/>
    </row>
    <row r="5276" spans="1:13">
      <c r="A5276" s="61" t="s">
        <v>40</v>
      </c>
      <c r="B5276" s="61">
        <v>31058</v>
      </c>
      <c r="C5276" s="63" t="s">
        <v>968</v>
      </c>
      <c r="D5276" s="61">
        <v>0</v>
      </c>
      <c r="E5276" s="61" t="s">
        <v>671</v>
      </c>
      <c r="F5276" s="61" t="s">
        <v>67</v>
      </c>
      <c r="G5276" s="61" t="s">
        <v>670</v>
      </c>
      <c r="H5276" s="61" t="s">
        <v>967</v>
      </c>
      <c r="I5276" s="61">
        <v>32.5</v>
      </c>
      <c r="J5276" s="61">
        <v>-84.37</v>
      </c>
      <c r="K5276">
        <v>1759</v>
      </c>
      <c r="L5276"/>
      <c r="M5276"/>
    </row>
    <row r="5277" spans="1:13">
      <c r="A5277" s="61" t="s">
        <v>40</v>
      </c>
      <c r="B5277" s="61">
        <v>30558</v>
      </c>
      <c r="C5277" s="63" t="s">
        <v>968</v>
      </c>
      <c r="D5277" s="61">
        <v>0</v>
      </c>
      <c r="E5277" s="61" t="s">
        <v>465</v>
      </c>
      <c r="F5277" s="61" t="s">
        <v>67</v>
      </c>
      <c r="G5277" s="61" t="s">
        <v>425</v>
      </c>
      <c r="H5277" s="61" t="s">
        <v>967</v>
      </c>
      <c r="I5277" s="61">
        <v>34.25</v>
      </c>
      <c r="J5277" s="61">
        <v>-83.55</v>
      </c>
      <c r="K5277">
        <v>5578</v>
      </c>
      <c r="L5277"/>
      <c r="M5277"/>
    </row>
    <row r="5278" spans="1:13">
      <c r="A5278" s="61" t="s">
        <v>40</v>
      </c>
      <c r="B5278" s="61">
        <v>30555</v>
      </c>
      <c r="C5278" s="63" t="s">
        <v>968</v>
      </c>
      <c r="D5278" s="61">
        <v>0</v>
      </c>
      <c r="E5278" s="61" t="s">
        <v>462</v>
      </c>
      <c r="F5278" s="61" t="s">
        <v>67</v>
      </c>
      <c r="G5278" s="61" t="s">
        <v>420</v>
      </c>
      <c r="H5278" s="61" t="s">
        <v>967</v>
      </c>
      <c r="I5278" s="61">
        <v>34.979999999999997</v>
      </c>
      <c r="J5278" s="61">
        <v>-84.37</v>
      </c>
      <c r="K5278">
        <v>2100</v>
      </c>
      <c r="L5278"/>
      <c r="M5278"/>
    </row>
    <row r="5279" spans="1:13">
      <c r="A5279" s="61" t="s">
        <v>40</v>
      </c>
      <c r="B5279" s="61">
        <v>31054</v>
      </c>
      <c r="C5279" s="63" t="s">
        <v>968</v>
      </c>
      <c r="D5279" s="61">
        <v>0</v>
      </c>
      <c r="E5279" s="61" t="s">
        <v>667</v>
      </c>
      <c r="F5279" s="61" t="s">
        <v>67</v>
      </c>
      <c r="G5279" s="61" t="s">
        <v>601</v>
      </c>
      <c r="H5279" s="61" t="s">
        <v>967</v>
      </c>
      <c r="I5279" s="61">
        <v>32.840000000000003</v>
      </c>
      <c r="J5279" s="61">
        <v>-83.19</v>
      </c>
      <c r="K5279">
        <v>1568</v>
      </c>
      <c r="L5279"/>
      <c r="M5279"/>
    </row>
    <row r="5280" spans="1:13">
      <c r="A5280" s="61" t="s">
        <v>40</v>
      </c>
      <c r="B5280" s="61">
        <v>31037</v>
      </c>
      <c r="C5280" s="63" t="s">
        <v>968</v>
      </c>
      <c r="D5280" s="61">
        <v>0</v>
      </c>
      <c r="E5280" s="61" t="s">
        <v>17441</v>
      </c>
      <c r="F5280" s="61" t="s">
        <v>67</v>
      </c>
      <c r="G5280" s="61" t="s">
        <v>649</v>
      </c>
      <c r="H5280" s="61" t="s">
        <v>967</v>
      </c>
      <c r="I5280" s="61">
        <v>32.07</v>
      </c>
      <c r="J5280" s="61">
        <v>-82.91</v>
      </c>
      <c r="K5280">
        <v>3645</v>
      </c>
      <c r="L5280"/>
      <c r="M5280"/>
    </row>
    <row r="5281" spans="1:13">
      <c r="A5281" s="61" t="s">
        <v>40</v>
      </c>
      <c r="B5281" s="61">
        <v>31055</v>
      </c>
      <c r="C5281" s="63" t="s">
        <v>968</v>
      </c>
      <c r="D5281" s="61">
        <v>0</v>
      </c>
      <c r="E5281" s="61" t="s">
        <v>17441</v>
      </c>
      <c r="F5281" s="61" t="s">
        <v>67</v>
      </c>
      <c r="G5281" s="61" t="s">
        <v>649</v>
      </c>
      <c r="H5281" s="61" t="s">
        <v>967</v>
      </c>
      <c r="I5281" s="61">
        <v>32.06</v>
      </c>
      <c r="J5281" s="61">
        <v>-82.9</v>
      </c>
      <c r="K5281">
        <v>6237</v>
      </c>
      <c r="L5281"/>
      <c r="M5281"/>
    </row>
    <row r="5282" spans="1:13">
      <c r="A5282" s="61" t="s">
        <v>40</v>
      </c>
      <c r="B5282" s="61">
        <v>30253</v>
      </c>
      <c r="C5282" s="63" t="s">
        <v>968</v>
      </c>
      <c r="D5282" s="61">
        <v>0</v>
      </c>
      <c r="E5282" s="61" t="s">
        <v>319</v>
      </c>
      <c r="F5282" s="61" t="s">
        <v>67</v>
      </c>
      <c r="G5282" s="61" t="s">
        <v>308</v>
      </c>
      <c r="H5282" s="61" t="s">
        <v>967</v>
      </c>
      <c r="I5282" s="61">
        <v>33.450000000000003</v>
      </c>
      <c r="J5282" s="61">
        <v>-84.14</v>
      </c>
      <c r="K5282">
        <v>62025</v>
      </c>
      <c r="L5282"/>
      <c r="M5282"/>
    </row>
    <row r="5283" spans="1:13">
      <c r="A5283" s="61" t="s">
        <v>40</v>
      </c>
      <c r="B5283" s="61">
        <v>30252</v>
      </c>
      <c r="C5283" s="63" t="s">
        <v>968</v>
      </c>
      <c r="D5283" s="61">
        <v>0</v>
      </c>
      <c r="E5283" s="61" t="s">
        <v>319</v>
      </c>
      <c r="F5283" s="61" t="s">
        <v>67</v>
      </c>
      <c r="G5283" s="61" t="s">
        <v>308</v>
      </c>
      <c r="H5283" s="61" t="s">
        <v>967</v>
      </c>
      <c r="I5283" s="61">
        <v>33.47</v>
      </c>
      <c r="J5283" s="61">
        <v>-84.06</v>
      </c>
      <c r="K5283">
        <v>49702</v>
      </c>
      <c r="L5283"/>
      <c r="M5283"/>
    </row>
    <row r="5284" spans="1:13">
      <c r="A5284" s="61" t="s">
        <v>40</v>
      </c>
      <c r="B5284" s="61">
        <v>30256</v>
      </c>
      <c r="C5284" s="63" t="s">
        <v>968</v>
      </c>
      <c r="D5284" s="61">
        <v>0</v>
      </c>
      <c r="E5284" s="61" t="s">
        <v>321</v>
      </c>
      <c r="F5284" s="61" t="s">
        <v>67</v>
      </c>
      <c r="G5284" s="61" t="s">
        <v>292</v>
      </c>
      <c r="H5284" s="61" t="s">
        <v>967</v>
      </c>
      <c r="I5284" s="61">
        <v>33.04</v>
      </c>
      <c r="J5284" s="61">
        <v>-84.3</v>
      </c>
      <c r="K5284">
        <v>2830</v>
      </c>
      <c r="L5284"/>
      <c r="M5284"/>
    </row>
    <row r="5285" spans="1:13">
      <c r="A5285" s="61" t="s">
        <v>40</v>
      </c>
      <c r="B5285" s="61">
        <v>31765</v>
      </c>
      <c r="C5285" s="63" t="s">
        <v>968</v>
      </c>
      <c r="D5285" s="61">
        <v>0</v>
      </c>
      <c r="E5285" s="61" t="s">
        <v>856</v>
      </c>
      <c r="F5285" s="61" t="s">
        <v>67</v>
      </c>
      <c r="G5285" s="61" t="s">
        <v>800</v>
      </c>
      <c r="H5285" s="61" t="s">
        <v>967</v>
      </c>
      <c r="I5285" s="61">
        <v>31.07</v>
      </c>
      <c r="J5285" s="61">
        <v>-84.09</v>
      </c>
      <c r="K5285">
        <v>2477</v>
      </c>
      <c r="L5285"/>
      <c r="M5285"/>
    </row>
    <row r="5286" spans="1:13">
      <c r="A5286" s="61" t="s">
        <v>40</v>
      </c>
      <c r="B5286" s="61">
        <v>30731</v>
      </c>
      <c r="C5286" s="63" t="s">
        <v>968</v>
      </c>
      <c r="D5286" s="61">
        <v>0</v>
      </c>
      <c r="E5286" s="61" t="s">
        <v>547</v>
      </c>
      <c r="F5286" s="61" t="s">
        <v>67</v>
      </c>
      <c r="G5286" s="61" t="s">
        <v>545</v>
      </c>
      <c r="H5286" s="61" t="s">
        <v>967</v>
      </c>
      <c r="I5286" s="61">
        <v>34.479999999999997</v>
      </c>
      <c r="J5286" s="61">
        <v>-85.47</v>
      </c>
      <c r="K5286">
        <v>2309</v>
      </c>
      <c r="L5286"/>
      <c r="M5286"/>
    </row>
    <row r="5287" spans="1:13">
      <c r="A5287" s="61" t="s">
        <v>40</v>
      </c>
      <c r="B5287" s="61">
        <v>31551</v>
      </c>
      <c r="C5287" s="63" t="s">
        <v>968</v>
      </c>
      <c r="D5287" s="61">
        <v>0</v>
      </c>
      <c r="E5287" s="61" t="s">
        <v>772</v>
      </c>
      <c r="F5287" s="61" t="s">
        <v>67</v>
      </c>
      <c r="G5287" s="61" t="s">
        <v>745</v>
      </c>
      <c r="H5287" s="61" t="s">
        <v>967</v>
      </c>
      <c r="I5287" s="61">
        <v>31.47</v>
      </c>
      <c r="J5287" s="61">
        <v>-82.21</v>
      </c>
      <c r="K5287">
        <v>927</v>
      </c>
      <c r="L5287"/>
      <c r="M5287"/>
    </row>
    <row r="5288" spans="1:13">
      <c r="A5288" s="61" t="s">
        <v>40</v>
      </c>
      <c r="B5288" s="61">
        <v>30439</v>
      </c>
      <c r="C5288" s="63" t="s">
        <v>968</v>
      </c>
      <c r="D5288" s="61">
        <v>0</v>
      </c>
      <c r="E5288" s="61" t="s">
        <v>387</v>
      </c>
      <c r="F5288" s="61" t="s">
        <v>67</v>
      </c>
      <c r="G5288" s="61" t="s">
        <v>386</v>
      </c>
      <c r="H5288" s="61" t="s">
        <v>967</v>
      </c>
      <c r="I5288" s="61">
        <v>32.39</v>
      </c>
      <c r="J5288" s="61">
        <v>-82.06</v>
      </c>
      <c r="K5288">
        <v>10161</v>
      </c>
      <c r="L5288"/>
      <c r="M5288"/>
    </row>
    <row r="5289" spans="1:13">
      <c r="A5289" s="61" t="s">
        <v>40</v>
      </c>
      <c r="B5289" s="61">
        <v>31820</v>
      </c>
      <c r="C5289" s="63" t="s">
        <v>968</v>
      </c>
      <c r="D5289" s="61">
        <v>0</v>
      </c>
      <c r="E5289" s="61" t="s">
        <v>900</v>
      </c>
      <c r="F5289" s="61" t="s">
        <v>67</v>
      </c>
      <c r="G5289" s="61" t="s">
        <v>899</v>
      </c>
      <c r="H5289" s="61" t="s">
        <v>967</v>
      </c>
      <c r="I5289" s="61">
        <v>32.58</v>
      </c>
      <c r="J5289" s="61">
        <v>-84.84</v>
      </c>
      <c r="K5289">
        <v>12697</v>
      </c>
      <c r="L5289"/>
      <c r="M5289"/>
    </row>
    <row r="5290" spans="1:13">
      <c r="A5290" s="61" t="s">
        <v>40</v>
      </c>
      <c r="B5290" s="61">
        <v>30441</v>
      </c>
      <c r="C5290" s="63" t="s">
        <v>968</v>
      </c>
      <c r="D5290" s="61">
        <v>0</v>
      </c>
      <c r="E5290" s="61" t="s">
        <v>389</v>
      </c>
      <c r="F5290" s="61" t="s">
        <v>67</v>
      </c>
      <c r="G5290" s="61" t="s">
        <v>356</v>
      </c>
      <c r="H5290" s="61" t="s">
        <v>967</v>
      </c>
      <c r="I5290" s="61">
        <v>32.82</v>
      </c>
      <c r="J5290" s="61">
        <v>-82.23</v>
      </c>
      <c r="K5290">
        <v>1916</v>
      </c>
      <c r="L5290"/>
      <c r="M5290"/>
    </row>
    <row r="5291" spans="1:13">
      <c r="A5291" s="61" t="s">
        <v>40</v>
      </c>
      <c r="B5291" s="61">
        <v>31320</v>
      </c>
      <c r="C5291" s="63" t="s">
        <v>968</v>
      </c>
      <c r="D5291" s="61">
        <v>0</v>
      </c>
      <c r="E5291" s="61" t="s">
        <v>725</v>
      </c>
      <c r="F5291" s="61" t="s">
        <v>67</v>
      </c>
      <c r="G5291" s="61" t="s">
        <v>706</v>
      </c>
      <c r="H5291" s="61" t="s">
        <v>967</v>
      </c>
      <c r="I5291" s="61">
        <v>31.8</v>
      </c>
      <c r="J5291" s="61">
        <v>-81.42</v>
      </c>
      <c r="K5291">
        <v>9790</v>
      </c>
      <c r="L5291"/>
      <c r="M5291"/>
    </row>
    <row r="5292" spans="1:13">
      <c r="A5292" s="61" t="s">
        <v>40</v>
      </c>
      <c r="B5292" s="61">
        <v>31060</v>
      </c>
      <c r="C5292" s="63" t="s">
        <v>968</v>
      </c>
      <c r="D5292" s="61">
        <v>0</v>
      </c>
      <c r="E5292" s="61" t="s">
        <v>673</v>
      </c>
      <c r="F5292" s="61" t="s">
        <v>67</v>
      </c>
      <c r="G5292" s="61" t="s">
        <v>649</v>
      </c>
      <c r="H5292" s="61" t="s">
        <v>967</v>
      </c>
      <c r="I5292" s="61">
        <v>32.01</v>
      </c>
      <c r="J5292" s="61">
        <v>-83.06</v>
      </c>
      <c r="K5292">
        <v>1543</v>
      </c>
      <c r="L5292"/>
      <c r="M5292"/>
    </row>
    <row r="5293" spans="1:13">
      <c r="A5293" s="61" t="s">
        <v>40</v>
      </c>
      <c r="B5293" s="61">
        <v>31061</v>
      </c>
      <c r="C5293" s="63" t="s">
        <v>968</v>
      </c>
      <c r="D5293" s="61">
        <v>0</v>
      </c>
      <c r="E5293" s="61" t="s">
        <v>672</v>
      </c>
      <c r="F5293" s="61" t="s">
        <v>67</v>
      </c>
      <c r="G5293" s="61" t="s">
        <v>644</v>
      </c>
      <c r="H5293" s="61" t="s">
        <v>967</v>
      </c>
      <c r="I5293" s="61">
        <v>33.08</v>
      </c>
      <c r="J5293" s="61">
        <v>-83.23</v>
      </c>
      <c r="K5293">
        <v>42450</v>
      </c>
      <c r="L5293"/>
      <c r="M5293"/>
    </row>
    <row r="5294" spans="1:13">
      <c r="A5294" s="61" t="s">
        <v>40</v>
      </c>
      <c r="B5294" s="61">
        <v>30442</v>
      </c>
      <c r="C5294" s="63" t="s">
        <v>968</v>
      </c>
      <c r="D5294" s="61">
        <v>0</v>
      </c>
      <c r="E5294" s="61" t="s">
        <v>390</v>
      </c>
      <c r="F5294" s="61" t="s">
        <v>67</v>
      </c>
      <c r="G5294" s="61" t="s">
        <v>376</v>
      </c>
      <c r="H5294" s="61" t="s">
        <v>967</v>
      </c>
      <c r="I5294" s="61">
        <v>32.799999999999997</v>
      </c>
      <c r="J5294" s="61">
        <v>-81.94</v>
      </c>
      <c r="K5294">
        <v>8515</v>
      </c>
      <c r="L5294"/>
      <c r="M5294"/>
    </row>
    <row r="5295" spans="1:13">
      <c r="A5295" s="61" t="s">
        <v>40</v>
      </c>
      <c r="B5295" s="61">
        <v>31552</v>
      </c>
      <c r="C5295" s="63" t="s">
        <v>968</v>
      </c>
      <c r="D5295" s="61">
        <v>0</v>
      </c>
      <c r="E5295" s="61" t="s">
        <v>773</v>
      </c>
      <c r="F5295" s="61" t="s">
        <v>67</v>
      </c>
      <c r="G5295" s="61" t="s">
        <v>737</v>
      </c>
      <c r="H5295" s="61" t="s">
        <v>967</v>
      </c>
      <c r="I5295" s="61">
        <v>31.26</v>
      </c>
      <c r="J5295" s="61">
        <v>-82.66</v>
      </c>
      <c r="K5295">
        <v>1176</v>
      </c>
      <c r="L5295"/>
      <c r="M5295"/>
    </row>
    <row r="5296" spans="1:13">
      <c r="A5296" s="61" t="s">
        <v>40</v>
      </c>
      <c r="B5296" s="61">
        <v>30257</v>
      </c>
      <c r="C5296" s="63" t="s">
        <v>968</v>
      </c>
      <c r="D5296" s="61">
        <v>0</v>
      </c>
      <c r="E5296" s="61" t="s">
        <v>322</v>
      </c>
      <c r="F5296" s="61" t="s">
        <v>67</v>
      </c>
      <c r="G5296" s="61" t="s">
        <v>288</v>
      </c>
      <c r="H5296" s="61" t="s">
        <v>967</v>
      </c>
      <c r="I5296" s="61">
        <v>33.11</v>
      </c>
      <c r="J5296" s="61">
        <v>-84.19</v>
      </c>
      <c r="K5296">
        <v>4608</v>
      </c>
      <c r="L5296"/>
      <c r="M5296"/>
    </row>
    <row r="5297" spans="1:13">
      <c r="A5297" s="61" t="s">
        <v>40</v>
      </c>
      <c r="B5297" s="61">
        <v>30559</v>
      </c>
      <c r="C5297" s="63" t="s">
        <v>968</v>
      </c>
      <c r="D5297" s="61">
        <v>0</v>
      </c>
      <c r="E5297" s="61" t="s">
        <v>466</v>
      </c>
      <c r="F5297" s="61" t="s">
        <v>67</v>
      </c>
      <c r="G5297" s="61" t="s">
        <v>420</v>
      </c>
      <c r="H5297" s="61" t="s">
        <v>967</v>
      </c>
      <c r="I5297" s="61">
        <v>34.909999999999997</v>
      </c>
      <c r="J5297" s="61">
        <v>-84.27</v>
      </c>
      <c r="K5297">
        <v>4699</v>
      </c>
      <c r="L5297"/>
      <c r="M5297"/>
    </row>
    <row r="5298" spans="1:13">
      <c r="A5298" s="61" t="s">
        <v>40</v>
      </c>
      <c r="B5298" s="61">
        <v>30820</v>
      </c>
      <c r="C5298" s="63" t="s">
        <v>968</v>
      </c>
      <c r="D5298" s="61">
        <v>0</v>
      </c>
      <c r="E5298" s="61" t="s">
        <v>585</v>
      </c>
      <c r="F5298" s="61" t="s">
        <v>67</v>
      </c>
      <c r="G5298" s="61" t="s">
        <v>575</v>
      </c>
      <c r="H5298" s="61" t="s">
        <v>967</v>
      </c>
      <c r="I5298" s="61">
        <v>33.21</v>
      </c>
      <c r="J5298" s="61">
        <v>-82.7</v>
      </c>
      <c r="K5298">
        <v>1171</v>
      </c>
      <c r="L5298"/>
      <c r="M5298"/>
    </row>
    <row r="5299" spans="1:13">
      <c r="A5299" s="61" t="s">
        <v>40</v>
      </c>
      <c r="B5299" s="61">
        <v>30258</v>
      </c>
      <c r="C5299" s="63" t="s">
        <v>968</v>
      </c>
      <c r="D5299" s="61">
        <v>0</v>
      </c>
      <c r="E5299" s="61" t="s">
        <v>323</v>
      </c>
      <c r="F5299" s="61" t="s">
        <v>67</v>
      </c>
      <c r="G5299" s="61" t="s">
        <v>292</v>
      </c>
      <c r="H5299" s="61" t="s">
        <v>967</v>
      </c>
      <c r="I5299" s="61">
        <v>33.01</v>
      </c>
      <c r="J5299" s="61">
        <v>-84.5</v>
      </c>
      <c r="K5299">
        <v>2625</v>
      </c>
      <c r="L5299"/>
      <c r="M5299"/>
    </row>
    <row r="5300" spans="1:13">
      <c r="A5300" s="61" t="s">
        <v>40</v>
      </c>
      <c r="B5300" s="61">
        <v>30656</v>
      </c>
      <c r="C5300" s="63" t="s">
        <v>968</v>
      </c>
      <c r="D5300" s="61">
        <v>0</v>
      </c>
      <c r="E5300" s="61" t="s">
        <v>512</v>
      </c>
      <c r="F5300" s="61" t="s">
        <v>67</v>
      </c>
      <c r="G5300" s="61" t="s">
        <v>198</v>
      </c>
      <c r="H5300" s="61" t="s">
        <v>967</v>
      </c>
      <c r="I5300" s="61">
        <v>33.86</v>
      </c>
      <c r="J5300" s="61">
        <v>-83.72</v>
      </c>
      <c r="K5300">
        <v>17490</v>
      </c>
      <c r="L5300"/>
      <c r="M5300"/>
    </row>
    <row r="5301" spans="1:13">
      <c r="A5301" s="61" t="s">
        <v>40</v>
      </c>
      <c r="B5301" s="61">
        <v>30655</v>
      </c>
      <c r="C5301" s="63" t="s">
        <v>968</v>
      </c>
      <c r="D5301" s="61">
        <v>0</v>
      </c>
      <c r="E5301" s="61" t="s">
        <v>512</v>
      </c>
      <c r="F5301" s="61" t="s">
        <v>67</v>
      </c>
      <c r="G5301" s="61" t="s">
        <v>198</v>
      </c>
      <c r="H5301" s="61" t="s">
        <v>967</v>
      </c>
      <c r="I5301" s="61">
        <v>33.79</v>
      </c>
      <c r="J5301" s="61">
        <v>-83.71</v>
      </c>
      <c r="K5301">
        <v>27541</v>
      </c>
      <c r="L5301"/>
      <c r="M5301"/>
    </row>
    <row r="5302" spans="1:13">
      <c r="A5302" s="61" t="s">
        <v>40</v>
      </c>
      <c r="B5302" s="61">
        <v>31063</v>
      </c>
      <c r="C5302" s="63" t="s">
        <v>968</v>
      </c>
      <c r="D5302" s="61">
        <v>0</v>
      </c>
      <c r="E5302" s="61" t="s">
        <v>674</v>
      </c>
      <c r="F5302" s="61" t="s">
        <v>67</v>
      </c>
      <c r="G5302" s="61" t="s">
        <v>653</v>
      </c>
      <c r="H5302" s="61" t="s">
        <v>967</v>
      </c>
      <c r="I5302" s="61">
        <v>32.29</v>
      </c>
      <c r="J5302" s="61">
        <v>-84.02</v>
      </c>
      <c r="K5302">
        <v>4781</v>
      </c>
      <c r="L5302"/>
      <c r="M5302"/>
    </row>
    <row r="5303" spans="1:13">
      <c r="A5303" s="61" t="s">
        <v>40</v>
      </c>
      <c r="B5303" s="61">
        <v>31064</v>
      </c>
      <c r="C5303" s="63" t="s">
        <v>968</v>
      </c>
      <c r="D5303" s="61">
        <v>0</v>
      </c>
      <c r="E5303" s="61" t="s">
        <v>675</v>
      </c>
      <c r="F5303" s="61" t="s">
        <v>67</v>
      </c>
      <c r="G5303" s="61" t="s">
        <v>215</v>
      </c>
      <c r="H5303" s="61" t="s">
        <v>967</v>
      </c>
      <c r="I5303" s="61">
        <v>33.299999999999997</v>
      </c>
      <c r="J5303" s="61">
        <v>-83.68</v>
      </c>
      <c r="K5303">
        <v>9880</v>
      </c>
      <c r="L5303"/>
      <c r="M5303"/>
    </row>
    <row r="5304" spans="1:13">
      <c r="A5304" s="61" t="s">
        <v>40</v>
      </c>
      <c r="B5304" s="61">
        <v>31065</v>
      </c>
      <c r="C5304" s="63" t="s">
        <v>968</v>
      </c>
      <c r="D5304" s="61">
        <v>0</v>
      </c>
      <c r="E5304" s="61" t="s">
        <v>676</v>
      </c>
      <c r="F5304" s="61" t="s">
        <v>67</v>
      </c>
      <c r="G5304" s="61" t="s">
        <v>398</v>
      </c>
      <c r="H5304" s="61" t="s">
        <v>967</v>
      </c>
      <c r="I5304" s="61">
        <v>32.56</v>
      </c>
      <c r="J5304" s="61">
        <v>-83.15</v>
      </c>
      <c r="K5304">
        <v>1081</v>
      </c>
      <c r="L5304"/>
      <c r="M5304"/>
    </row>
    <row r="5305" spans="1:13">
      <c r="A5305" s="61" t="s">
        <v>40</v>
      </c>
      <c r="B5305" s="61">
        <v>30259</v>
      </c>
      <c r="C5305" s="63" t="s">
        <v>968</v>
      </c>
      <c r="D5305" s="61">
        <v>0</v>
      </c>
      <c r="E5305" s="61" t="s">
        <v>324</v>
      </c>
      <c r="F5305" s="61" t="s">
        <v>67</v>
      </c>
      <c r="G5305" s="61" t="s">
        <v>304</v>
      </c>
      <c r="H5305" s="61" t="s">
        <v>967</v>
      </c>
      <c r="I5305" s="61">
        <v>33.28</v>
      </c>
      <c r="J5305" s="61">
        <v>-84.77</v>
      </c>
      <c r="K5305">
        <v>3517</v>
      </c>
      <c r="L5305"/>
      <c r="M5305"/>
    </row>
    <row r="5306" spans="1:13">
      <c r="A5306" s="61" t="s">
        <v>40</v>
      </c>
      <c r="B5306" s="61">
        <v>39866</v>
      </c>
      <c r="C5306" s="63" t="s">
        <v>968</v>
      </c>
      <c r="D5306" s="61">
        <v>0</v>
      </c>
      <c r="E5306" s="61" t="s">
        <v>949</v>
      </c>
      <c r="F5306" s="61" t="s">
        <v>67</v>
      </c>
      <c r="G5306" s="61" t="s">
        <v>917</v>
      </c>
      <c r="H5306" s="61" t="s">
        <v>967</v>
      </c>
      <c r="I5306" s="61">
        <v>31.55</v>
      </c>
      <c r="J5306" s="61">
        <v>-84.62</v>
      </c>
      <c r="K5306">
        <v>1947</v>
      </c>
      <c r="L5306"/>
      <c r="M5306"/>
    </row>
    <row r="5307" spans="1:13">
      <c r="A5307" s="61" t="s">
        <v>40</v>
      </c>
      <c r="B5307" s="61">
        <v>30560</v>
      </c>
      <c r="C5307" s="63" t="s">
        <v>968</v>
      </c>
      <c r="D5307" s="61">
        <v>0</v>
      </c>
      <c r="E5307" s="61" t="s">
        <v>467</v>
      </c>
      <c r="F5307" s="61" t="s">
        <v>67</v>
      </c>
      <c r="G5307" s="61" t="s">
        <v>420</v>
      </c>
      <c r="H5307" s="61" t="s">
        <v>967</v>
      </c>
      <c r="I5307" s="61">
        <v>34.869999999999997</v>
      </c>
      <c r="J5307" s="61">
        <v>-84.24</v>
      </c>
      <c r="K5307">
        <v>5110</v>
      </c>
      <c r="L5307"/>
      <c r="M5307"/>
    </row>
    <row r="5308" spans="1:13">
      <c r="A5308" s="61" t="s">
        <v>40</v>
      </c>
      <c r="B5308" s="61">
        <v>39867</v>
      </c>
      <c r="C5308" s="63" t="s">
        <v>968</v>
      </c>
      <c r="D5308" s="61">
        <v>0</v>
      </c>
      <c r="E5308" s="61" t="s">
        <v>950</v>
      </c>
      <c r="F5308" s="61" t="s">
        <v>67</v>
      </c>
      <c r="G5308" s="61" t="s">
        <v>924</v>
      </c>
      <c r="H5308" s="61" t="s">
        <v>967</v>
      </c>
      <c r="I5308" s="61">
        <v>31.82</v>
      </c>
      <c r="J5308" s="61">
        <v>-84.94</v>
      </c>
      <c r="K5308">
        <v>396</v>
      </c>
      <c r="L5308"/>
      <c r="M5308"/>
    </row>
    <row r="5309" spans="1:13">
      <c r="A5309" s="61" t="s">
        <v>40</v>
      </c>
      <c r="B5309" s="61">
        <v>30260</v>
      </c>
      <c r="C5309" s="63" t="s">
        <v>968</v>
      </c>
      <c r="D5309" s="61">
        <v>0</v>
      </c>
      <c r="E5309" s="61" t="s">
        <v>325</v>
      </c>
      <c r="F5309" s="61" t="s">
        <v>67</v>
      </c>
      <c r="G5309" s="61" t="s">
        <v>314</v>
      </c>
      <c r="H5309" s="61" t="s">
        <v>967</v>
      </c>
      <c r="I5309" s="61">
        <v>33.57</v>
      </c>
      <c r="J5309" s="61">
        <v>-84.34</v>
      </c>
      <c r="K5309">
        <v>27864</v>
      </c>
      <c r="L5309"/>
      <c r="M5309"/>
    </row>
    <row r="5310" spans="1:13">
      <c r="A5310" s="61" t="s">
        <v>40</v>
      </c>
      <c r="B5310" s="61">
        <v>31638</v>
      </c>
      <c r="C5310" s="63" t="s">
        <v>968</v>
      </c>
      <c r="D5310" s="61">
        <v>0</v>
      </c>
      <c r="E5310" s="61" t="s">
        <v>813</v>
      </c>
      <c r="F5310" s="61" t="s">
        <v>67</v>
      </c>
      <c r="G5310" s="61" t="s">
        <v>798</v>
      </c>
      <c r="H5310" s="61" t="s">
        <v>967</v>
      </c>
      <c r="I5310" s="61">
        <v>30.94</v>
      </c>
      <c r="J5310" s="61">
        <v>-83.5</v>
      </c>
      <c r="K5310">
        <v>941</v>
      </c>
      <c r="L5310"/>
      <c r="M5310"/>
    </row>
    <row r="5311" spans="1:13">
      <c r="A5311" s="61" t="s">
        <v>40</v>
      </c>
      <c r="B5311" s="61">
        <v>31768</v>
      </c>
      <c r="C5311" s="63" t="s">
        <v>968</v>
      </c>
      <c r="D5311" s="61">
        <v>0</v>
      </c>
      <c r="E5311" s="61" t="s">
        <v>857</v>
      </c>
      <c r="F5311" s="61" t="s">
        <v>67</v>
      </c>
      <c r="G5311" s="61" t="s">
        <v>834</v>
      </c>
      <c r="H5311" s="61" t="s">
        <v>967</v>
      </c>
      <c r="I5311" s="61">
        <v>31.16</v>
      </c>
      <c r="J5311" s="61">
        <v>-83.77</v>
      </c>
      <c r="K5311">
        <v>23050</v>
      </c>
      <c r="L5311"/>
      <c r="M5311"/>
    </row>
    <row r="5312" spans="1:13">
      <c r="A5312" s="61" t="s">
        <v>40</v>
      </c>
      <c r="B5312" s="61">
        <v>31788</v>
      </c>
      <c r="C5312" s="63" t="s">
        <v>968</v>
      </c>
      <c r="D5312" s="61">
        <v>0</v>
      </c>
      <c r="E5312" s="61" t="s">
        <v>857</v>
      </c>
      <c r="F5312" s="61" t="s">
        <v>67</v>
      </c>
      <c r="G5312" s="61" t="s">
        <v>834</v>
      </c>
      <c r="H5312" s="61" t="s">
        <v>967</v>
      </c>
      <c r="I5312" s="61">
        <v>31.12</v>
      </c>
      <c r="J5312" s="61">
        <v>-83.68</v>
      </c>
      <c r="K5312">
        <v>11283</v>
      </c>
      <c r="L5312"/>
      <c r="M5312"/>
    </row>
    <row r="5313" spans="1:13">
      <c r="A5313" s="61" t="s">
        <v>40</v>
      </c>
      <c r="B5313" s="61">
        <v>30563</v>
      </c>
      <c r="C5313" s="63" t="s">
        <v>968</v>
      </c>
      <c r="D5313" s="61">
        <v>0</v>
      </c>
      <c r="E5313" s="61" t="s">
        <v>469</v>
      </c>
      <c r="F5313" s="61" t="s">
        <v>67</v>
      </c>
      <c r="G5313" s="61" t="s">
        <v>414</v>
      </c>
      <c r="H5313" s="61" t="s">
        <v>967</v>
      </c>
      <c r="I5313" s="61">
        <v>34.51</v>
      </c>
      <c r="J5313" s="61">
        <v>-83.5</v>
      </c>
      <c r="K5313">
        <v>5713</v>
      </c>
      <c r="L5313"/>
      <c r="M5313"/>
    </row>
    <row r="5314" spans="1:13">
      <c r="A5314" s="61" t="s">
        <v>40</v>
      </c>
      <c r="B5314" s="61">
        <v>30445</v>
      </c>
      <c r="C5314" s="63" t="s">
        <v>968</v>
      </c>
      <c r="D5314" s="61">
        <v>0</v>
      </c>
      <c r="E5314" s="61" t="s">
        <v>391</v>
      </c>
      <c r="F5314" s="61" t="s">
        <v>67</v>
      </c>
      <c r="G5314" s="61" t="s">
        <v>358</v>
      </c>
      <c r="H5314" s="61" t="s">
        <v>967</v>
      </c>
      <c r="I5314" s="61">
        <v>32.18</v>
      </c>
      <c r="J5314" s="61">
        <v>-82.59</v>
      </c>
      <c r="K5314">
        <v>3226</v>
      </c>
      <c r="L5314"/>
      <c r="M5314"/>
    </row>
    <row r="5315" spans="1:13">
      <c r="A5315" s="61" t="s">
        <v>40</v>
      </c>
      <c r="B5315" s="61">
        <v>30564</v>
      </c>
      <c r="C5315" s="63" t="s">
        <v>968</v>
      </c>
      <c r="D5315" s="61">
        <v>0</v>
      </c>
      <c r="E5315" s="61" t="s">
        <v>470</v>
      </c>
      <c r="F5315" s="61" t="s">
        <v>67</v>
      </c>
      <c r="G5315" s="61" t="s">
        <v>411</v>
      </c>
      <c r="H5315" s="61" t="s">
        <v>967</v>
      </c>
      <c r="I5315" s="61">
        <v>34.44</v>
      </c>
      <c r="J5315" s="61">
        <v>-83.89</v>
      </c>
      <c r="K5315">
        <v>4642</v>
      </c>
      <c r="L5315"/>
      <c r="M5315"/>
    </row>
    <row r="5316" spans="1:13">
      <c r="A5316" s="61" t="s">
        <v>40</v>
      </c>
      <c r="B5316" s="61">
        <v>31066</v>
      </c>
      <c r="C5316" s="63" t="s">
        <v>968</v>
      </c>
      <c r="D5316" s="61">
        <v>0</v>
      </c>
      <c r="E5316" s="61" t="s">
        <v>677</v>
      </c>
      <c r="F5316" s="61" t="s">
        <v>67</v>
      </c>
      <c r="G5316" s="61" t="s">
        <v>662</v>
      </c>
      <c r="H5316" s="61" t="s">
        <v>967</v>
      </c>
      <c r="I5316" s="61">
        <v>32.83</v>
      </c>
      <c r="J5316" s="61">
        <v>-84.04</v>
      </c>
      <c r="K5316">
        <v>1095</v>
      </c>
      <c r="L5316"/>
      <c r="M5316"/>
    </row>
    <row r="5317" spans="1:13">
      <c r="A5317" s="61" t="s">
        <v>40</v>
      </c>
      <c r="B5317" s="61">
        <v>31553</v>
      </c>
      <c r="C5317" s="63" t="s">
        <v>968</v>
      </c>
      <c r="D5317" s="61">
        <v>0</v>
      </c>
      <c r="E5317" s="61" t="s">
        <v>775</v>
      </c>
      <c r="F5317" s="61" t="s">
        <v>67</v>
      </c>
      <c r="G5317" s="61" t="s">
        <v>761</v>
      </c>
      <c r="H5317" s="61" t="s">
        <v>967</v>
      </c>
      <c r="I5317" s="61">
        <v>31.2</v>
      </c>
      <c r="J5317" s="61">
        <v>-81.98</v>
      </c>
      <c r="K5317">
        <v>5140</v>
      </c>
      <c r="L5317"/>
      <c r="M5317"/>
    </row>
    <row r="5318" spans="1:13">
      <c r="A5318" s="61" t="s">
        <v>40</v>
      </c>
      <c r="B5318" s="61">
        <v>31639</v>
      </c>
      <c r="C5318" s="63" t="s">
        <v>968</v>
      </c>
      <c r="D5318" s="61">
        <v>0</v>
      </c>
      <c r="E5318" s="61" t="s">
        <v>814</v>
      </c>
      <c r="F5318" s="61" t="s">
        <v>67</v>
      </c>
      <c r="G5318" s="61" t="s">
        <v>792</v>
      </c>
      <c r="H5318" s="61" t="s">
        <v>967</v>
      </c>
      <c r="I5318" s="61">
        <v>31.2</v>
      </c>
      <c r="J5318" s="61">
        <v>-83.24</v>
      </c>
      <c r="K5318">
        <v>10305</v>
      </c>
      <c r="L5318"/>
      <c r="M5318"/>
    </row>
    <row r="5319" spans="1:13">
      <c r="A5319" s="61" t="s">
        <v>40</v>
      </c>
      <c r="B5319" s="61">
        <v>31641</v>
      </c>
      <c r="C5319" s="63" t="s">
        <v>968</v>
      </c>
      <c r="D5319" s="61">
        <v>0</v>
      </c>
      <c r="E5319" s="61" t="s">
        <v>815</v>
      </c>
      <c r="F5319" s="61" t="s">
        <v>67</v>
      </c>
      <c r="G5319" s="61" t="s">
        <v>788</v>
      </c>
      <c r="H5319" s="61" t="s">
        <v>967</v>
      </c>
      <c r="I5319" s="61">
        <v>30.9</v>
      </c>
      <c r="J5319" s="61">
        <v>-83.07</v>
      </c>
      <c r="K5319">
        <v>2057</v>
      </c>
      <c r="L5319"/>
      <c r="M5319"/>
    </row>
    <row r="5320" spans="1:13">
      <c r="A5320" s="61" t="s">
        <v>40</v>
      </c>
      <c r="B5320" s="61">
        <v>30056</v>
      </c>
      <c r="C5320" s="63" t="s">
        <v>968</v>
      </c>
      <c r="D5320" s="61">
        <v>0</v>
      </c>
      <c r="E5320" s="61" t="s">
        <v>216</v>
      </c>
      <c r="F5320" s="61" t="s">
        <v>67</v>
      </c>
      <c r="G5320" s="61" t="s">
        <v>215</v>
      </c>
      <c r="H5320" s="61" t="s">
        <v>967</v>
      </c>
      <c r="I5320" s="61">
        <v>33.51</v>
      </c>
      <c r="J5320" s="61">
        <v>-83.69</v>
      </c>
      <c r="K5320">
        <v>2685</v>
      </c>
      <c r="L5320"/>
      <c r="M5320"/>
    </row>
    <row r="5321" spans="1:13">
      <c r="A5321" s="61" t="s">
        <v>40</v>
      </c>
      <c r="B5321" s="61">
        <v>30446</v>
      </c>
      <c r="C5321" s="63" t="s">
        <v>968</v>
      </c>
      <c r="D5321" s="61">
        <v>0</v>
      </c>
      <c r="E5321" s="61" t="s">
        <v>392</v>
      </c>
      <c r="F5321" s="61" t="s">
        <v>67</v>
      </c>
      <c r="G5321" s="61" t="s">
        <v>374</v>
      </c>
      <c r="H5321" s="61" t="s">
        <v>967</v>
      </c>
      <c r="I5321" s="61">
        <v>32.58</v>
      </c>
      <c r="J5321" s="61">
        <v>-81.5</v>
      </c>
      <c r="K5321">
        <v>1491</v>
      </c>
      <c r="L5321"/>
      <c r="M5321"/>
    </row>
    <row r="5322" spans="1:13">
      <c r="A5322" s="61" t="s">
        <v>40</v>
      </c>
      <c r="B5322" s="61">
        <v>30263</v>
      </c>
      <c r="C5322" s="63" t="s">
        <v>968</v>
      </c>
      <c r="D5322" s="61">
        <v>0</v>
      </c>
      <c r="E5322" s="61" t="s">
        <v>328</v>
      </c>
      <c r="F5322" s="61" t="s">
        <v>67</v>
      </c>
      <c r="G5322" s="61" t="s">
        <v>304</v>
      </c>
      <c r="H5322" s="61" t="s">
        <v>967</v>
      </c>
      <c r="I5322" s="61">
        <v>33.369999999999997</v>
      </c>
      <c r="J5322" s="61">
        <v>-84.78</v>
      </c>
      <c r="K5322">
        <v>60467</v>
      </c>
      <c r="L5322"/>
      <c r="M5322"/>
    </row>
    <row r="5323" spans="1:13">
      <c r="A5323" s="61" t="s">
        <v>40</v>
      </c>
      <c r="B5323" s="61">
        <v>30265</v>
      </c>
      <c r="C5323" s="63" t="s">
        <v>968</v>
      </c>
      <c r="D5323" s="61">
        <v>0</v>
      </c>
      <c r="E5323" s="61" t="s">
        <v>328</v>
      </c>
      <c r="F5323" s="61" t="s">
        <v>67</v>
      </c>
      <c r="G5323" s="61" t="s">
        <v>304</v>
      </c>
      <c r="H5323" s="61" t="s">
        <v>967</v>
      </c>
      <c r="I5323" s="61">
        <v>33.409999999999997</v>
      </c>
      <c r="J5323" s="61">
        <v>-84.71</v>
      </c>
      <c r="K5323">
        <v>36697</v>
      </c>
      <c r="L5323"/>
      <c r="M5323"/>
    </row>
    <row r="5324" spans="1:13">
      <c r="A5324" s="61" t="s">
        <v>40</v>
      </c>
      <c r="B5324" s="61">
        <v>39870</v>
      </c>
      <c r="C5324" s="63" t="s">
        <v>968</v>
      </c>
      <c r="D5324" s="61">
        <v>0</v>
      </c>
      <c r="E5324" s="61" t="s">
        <v>952</v>
      </c>
      <c r="F5324" s="61" t="s">
        <v>67</v>
      </c>
      <c r="G5324" s="61" t="s">
        <v>951</v>
      </c>
      <c r="H5324" s="61" t="s">
        <v>967</v>
      </c>
      <c r="I5324" s="61">
        <v>31.3</v>
      </c>
      <c r="J5324" s="61">
        <v>-84.37</v>
      </c>
      <c r="K5324">
        <v>2014</v>
      </c>
      <c r="L5324"/>
      <c r="M5324"/>
    </row>
    <row r="5325" spans="1:13">
      <c r="A5325" s="61" t="s">
        <v>40</v>
      </c>
      <c r="B5325" s="61">
        <v>31554</v>
      </c>
      <c r="C5325" s="63" t="s">
        <v>968</v>
      </c>
      <c r="D5325" s="61">
        <v>0</v>
      </c>
      <c r="E5325" s="61" t="s">
        <v>776</v>
      </c>
      <c r="F5325" s="61" t="s">
        <v>67</v>
      </c>
      <c r="G5325" s="61" t="s">
        <v>741</v>
      </c>
      <c r="H5325" s="61" t="s">
        <v>967</v>
      </c>
      <c r="I5325" s="61">
        <v>31.51</v>
      </c>
      <c r="J5325" s="61">
        <v>-82.63</v>
      </c>
      <c r="K5325">
        <v>7510</v>
      </c>
      <c r="L5325"/>
      <c r="M5325"/>
    </row>
    <row r="5326" spans="1:13">
      <c r="A5326" s="61" t="s">
        <v>40</v>
      </c>
      <c r="B5326" s="61">
        <v>30565</v>
      </c>
      <c r="C5326" s="63" t="s">
        <v>968</v>
      </c>
      <c r="D5326" s="61">
        <v>0</v>
      </c>
      <c r="E5326" s="61" t="s">
        <v>471</v>
      </c>
      <c r="F5326" s="61" t="s">
        <v>67</v>
      </c>
      <c r="G5326" s="61" t="s">
        <v>425</v>
      </c>
      <c r="H5326" s="61" t="s">
        <v>967</v>
      </c>
      <c r="I5326" s="61">
        <v>34.11</v>
      </c>
      <c r="J5326" s="61">
        <v>-83.43</v>
      </c>
      <c r="K5326">
        <v>4708</v>
      </c>
      <c r="L5326"/>
      <c r="M5326"/>
    </row>
    <row r="5327" spans="1:13">
      <c r="A5327" s="61" t="s">
        <v>40</v>
      </c>
      <c r="B5327" s="61">
        <v>30071</v>
      </c>
      <c r="C5327" s="63" t="s">
        <v>968</v>
      </c>
      <c r="D5327" s="61">
        <v>0</v>
      </c>
      <c r="E5327" s="61" t="s">
        <v>184</v>
      </c>
      <c r="F5327" s="61" t="s">
        <v>67</v>
      </c>
      <c r="G5327" s="61" t="s">
        <v>183</v>
      </c>
      <c r="H5327" s="61" t="s">
        <v>967</v>
      </c>
      <c r="I5327" s="61">
        <v>33.94</v>
      </c>
      <c r="J5327" s="61">
        <v>-84.2</v>
      </c>
      <c r="K5327">
        <v>25629</v>
      </c>
      <c r="L5327"/>
      <c r="M5327"/>
    </row>
    <row r="5328" spans="1:13">
      <c r="A5328" s="61" t="s">
        <v>40</v>
      </c>
      <c r="B5328" s="61">
        <v>30093</v>
      </c>
      <c r="C5328" s="63" t="s">
        <v>968</v>
      </c>
      <c r="D5328" s="61">
        <v>0</v>
      </c>
      <c r="E5328" s="61" t="s">
        <v>184</v>
      </c>
      <c r="F5328" s="61" t="s">
        <v>67</v>
      </c>
      <c r="G5328" s="61" t="s">
        <v>183</v>
      </c>
      <c r="H5328" s="61" t="s">
        <v>967</v>
      </c>
      <c r="I5328" s="61">
        <v>33.909999999999997</v>
      </c>
      <c r="J5328" s="61">
        <v>-84.18</v>
      </c>
      <c r="K5328">
        <v>55364</v>
      </c>
      <c r="L5328"/>
      <c r="M5328"/>
    </row>
    <row r="5329" spans="1:13">
      <c r="A5329" s="61" t="s">
        <v>40</v>
      </c>
      <c r="B5329" s="61">
        <v>31771</v>
      </c>
      <c r="C5329" s="63" t="s">
        <v>968</v>
      </c>
      <c r="D5329" s="61">
        <v>0</v>
      </c>
      <c r="E5329" s="61" t="s">
        <v>860</v>
      </c>
      <c r="F5329" s="61" t="s">
        <v>67</v>
      </c>
      <c r="G5329" s="61" t="s">
        <v>834</v>
      </c>
      <c r="H5329" s="61" t="s">
        <v>967</v>
      </c>
      <c r="I5329" s="61">
        <v>31.26</v>
      </c>
      <c r="J5329" s="61">
        <v>-83.68</v>
      </c>
      <c r="K5329">
        <v>5809</v>
      </c>
      <c r="L5329"/>
      <c r="M5329"/>
    </row>
    <row r="5330" spans="1:13">
      <c r="A5330" s="61" t="s">
        <v>40</v>
      </c>
      <c r="B5330" s="61">
        <v>30821</v>
      </c>
      <c r="C5330" s="63" t="s">
        <v>968</v>
      </c>
      <c r="D5330" s="61">
        <v>0</v>
      </c>
      <c r="E5330" s="61" t="s">
        <v>587</v>
      </c>
      <c r="F5330" s="61" t="s">
        <v>67</v>
      </c>
      <c r="G5330" s="61" t="s">
        <v>572</v>
      </c>
      <c r="H5330" s="61" t="s">
        <v>967</v>
      </c>
      <c r="I5330" s="61">
        <v>33.46</v>
      </c>
      <c r="J5330" s="61">
        <v>-82.7</v>
      </c>
      <c r="K5330">
        <v>769</v>
      </c>
      <c r="L5330"/>
      <c r="M5330"/>
    </row>
    <row r="5331" spans="1:13">
      <c r="A5331" s="61" t="s">
        <v>40</v>
      </c>
      <c r="B5331" s="61">
        <v>31772</v>
      </c>
      <c r="C5331" s="63" t="s">
        <v>968</v>
      </c>
      <c r="D5331" s="61">
        <v>0</v>
      </c>
      <c r="E5331" s="61" t="s">
        <v>862</v>
      </c>
      <c r="F5331" s="61" t="s">
        <v>67</v>
      </c>
      <c r="G5331" s="61" t="s">
        <v>861</v>
      </c>
      <c r="H5331" s="61" t="s">
        <v>967</v>
      </c>
      <c r="I5331" s="61">
        <v>31.77</v>
      </c>
      <c r="J5331" s="61">
        <v>-83.97</v>
      </c>
      <c r="K5331">
        <v>439</v>
      </c>
      <c r="L5331"/>
      <c r="M5331"/>
    </row>
    <row r="5332" spans="1:13">
      <c r="A5332" s="61" t="s">
        <v>40</v>
      </c>
      <c r="B5332" s="61">
        <v>30566</v>
      </c>
      <c r="C5332" s="63" t="s">
        <v>968</v>
      </c>
      <c r="D5332" s="61">
        <v>0</v>
      </c>
      <c r="E5332" s="61" t="s">
        <v>472</v>
      </c>
      <c r="F5332" s="61" t="s">
        <v>67</v>
      </c>
      <c r="G5332" s="61" t="s">
        <v>411</v>
      </c>
      <c r="H5332" s="61" t="s">
        <v>967</v>
      </c>
      <c r="I5332" s="61">
        <v>34.229999999999997</v>
      </c>
      <c r="J5332" s="61">
        <v>-83.88</v>
      </c>
      <c r="K5332">
        <v>8660</v>
      </c>
      <c r="L5332"/>
      <c r="M5332"/>
    </row>
    <row r="5333" spans="1:13">
      <c r="A5333" s="61" t="s">
        <v>40</v>
      </c>
      <c r="B5333" s="61">
        <v>31773</v>
      </c>
      <c r="C5333" s="63" t="s">
        <v>968</v>
      </c>
      <c r="D5333" s="61">
        <v>0</v>
      </c>
      <c r="E5333" s="61" t="s">
        <v>863</v>
      </c>
      <c r="F5333" s="61" t="s">
        <v>67</v>
      </c>
      <c r="G5333" s="61" t="s">
        <v>800</v>
      </c>
      <c r="H5333" s="61" t="s">
        <v>967</v>
      </c>
      <c r="I5333" s="61">
        <v>30.97</v>
      </c>
      <c r="J5333" s="61">
        <v>-84.05</v>
      </c>
      <c r="K5333">
        <v>4005</v>
      </c>
      <c r="L5333"/>
      <c r="M5333"/>
    </row>
    <row r="5334" spans="1:13">
      <c r="A5334" s="61" t="s">
        <v>40</v>
      </c>
      <c r="B5334" s="61">
        <v>31774</v>
      </c>
      <c r="C5334" s="63" t="s">
        <v>968</v>
      </c>
      <c r="D5334" s="61">
        <v>0</v>
      </c>
      <c r="E5334" s="61" t="s">
        <v>864</v>
      </c>
      <c r="F5334" s="61" t="s">
        <v>67</v>
      </c>
      <c r="G5334" s="61" t="s">
        <v>852</v>
      </c>
      <c r="H5334" s="61" t="s">
        <v>967</v>
      </c>
      <c r="I5334" s="61">
        <v>31.59</v>
      </c>
      <c r="J5334" s="61">
        <v>-83.24</v>
      </c>
      <c r="K5334">
        <v>6735</v>
      </c>
      <c r="L5334"/>
      <c r="M5334"/>
    </row>
    <row r="5335" spans="1:13">
      <c r="A5335" s="61" t="s">
        <v>40</v>
      </c>
      <c r="B5335" s="61">
        <v>31555</v>
      </c>
      <c r="C5335" s="63" t="s">
        <v>968</v>
      </c>
      <c r="D5335" s="61">
        <v>0</v>
      </c>
      <c r="E5335" s="61" t="s">
        <v>777</v>
      </c>
      <c r="F5335" s="61" t="s">
        <v>67</v>
      </c>
      <c r="G5335" s="61" t="s">
        <v>763</v>
      </c>
      <c r="H5335" s="61" t="s">
        <v>967</v>
      </c>
      <c r="I5335" s="61">
        <v>31.66</v>
      </c>
      <c r="J5335" s="61">
        <v>-82.02</v>
      </c>
      <c r="K5335">
        <v>2926</v>
      </c>
      <c r="L5335"/>
      <c r="M5335"/>
    </row>
    <row r="5336" spans="1:13">
      <c r="A5336" s="61" t="s">
        <v>40</v>
      </c>
      <c r="B5336" s="61">
        <v>31068</v>
      </c>
      <c r="C5336" s="63" t="s">
        <v>968</v>
      </c>
      <c r="D5336" s="61">
        <v>0</v>
      </c>
      <c r="E5336" s="61" t="s">
        <v>679</v>
      </c>
      <c r="F5336" s="61" t="s">
        <v>67</v>
      </c>
      <c r="G5336" s="61" t="s">
        <v>653</v>
      </c>
      <c r="H5336" s="61" t="s">
        <v>967</v>
      </c>
      <c r="I5336" s="61">
        <v>32.29</v>
      </c>
      <c r="J5336" s="61">
        <v>-84.06</v>
      </c>
      <c r="K5336">
        <v>4377</v>
      </c>
      <c r="L5336"/>
      <c r="M5336"/>
    </row>
    <row r="5337" spans="1:13">
      <c r="A5337" s="61" t="s">
        <v>40</v>
      </c>
      <c r="B5337" s="61">
        <v>31821</v>
      </c>
      <c r="C5337" s="63" t="s">
        <v>968</v>
      </c>
      <c r="D5337" s="61">
        <v>0</v>
      </c>
      <c r="E5337" s="61" t="s">
        <v>901</v>
      </c>
      <c r="F5337" s="61" t="s">
        <v>67</v>
      </c>
      <c r="G5337" s="61" t="s">
        <v>896</v>
      </c>
      <c r="H5337" s="61" t="s">
        <v>967</v>
      </c>
      <c r="I5337" s="61">
        <v>32.14</v>
      </c>
      <c r="J5337" s="61">
        <v>-85.01</v>
      </c>
      <c r="K5337">
        <v>257</v>
      </c>
      <c r="L5337"/>
      <c r="M5337"/>
    </row>
    <row r="5338" spans="1:13">
      <c r="A5338" s="61" t="s">
        <v>40</v>
      </c>
      <c r="B5338" s="61">
        <v>31775</v>
      </c>
      <c r="C5338" s="63" t="s">
        <v>968</v>
      </c>
      <c r="D5338" s="61">
        <v>0</v>
      </c>
      <c r="E5338" s="61" t="s">
        <v>865</v>
      </c>
      <c r="F5338" s="61" t="s">
        <v>67</v>
      </c>
      <c r="G5338" s="61" t="s">
        <v>836</v>
      </c>
      <c r="H5338" s="61" t="s">
        <v>967</v>
      </c>
      <c r="I5338" s="61">
        <v>31.33</v>
      </c>
      <c r="J5338" s="61">
        <v>-83.59</v>
      </c>
      <c r="K5338">
        <v>2862</v>
      </c>
      <c r="L5338"/>
      <c r="M5338"/>
    </row>
    <row r="5339" spans="1:13">
      <c r="A5339" s="61" t="s">
        <v>40</v>
      </c>
      <c r="B5339" s="61">
        <v>30054</v>
      </c>
      <c r="C5339" s="63" t="s">
        <v>968</v>
      </c>
      <c r="D5339" s="61">
        <v>0</v>
      </c>
      <c r="E5339" s="61" t="s">
        <v>213</v>
      </c>
      <c r="F5339" s="61" t="s">
        <v>67</v>
      </c>
      <c r="G5339" s="61" t="s">
        <v>194</v>
      </c>
      <c r="H5339" s="61" t="s">
        <v>967</v>
      </c>
      <c r="I5339" s="61">
        <v>33.619999999999997</v>
      </c>
      <c r="J5339" s="61">
        <v>-83.87</v>
      </c>
      <c r="K5339">
        <v>12659</v>
      </c>
      <c r="L5339"/>
      <c r="M5339"/>
    </row>
    <row r="5340" spans="1:13">
      <c r="A5340" s="61" t="s">
        <v>40</v>
      </c>
      <c r="B5340" s="61">
        <v>30268</v>
      </c>
      <c r="C5340" s="63" t="s">
        <v>968</v>
      </c>
      <c r="D5340" s="61">
        <v>0</v>
      </c>
      <c r="E5340" s="61" t="s">
        <v>331</v>
      </c>
      <c r="F5340" s="61" t="s">
        <v>67</v>
      </c>
      <c r="G5340" s="61" t="s">
        <v>185</v>
      </c>
      <c r="H5340" s="61" t="s">
        <v>967</v>
      </c>
      <c r="I5340" s="61">
        <v>33.520000000000003</v>
      </c>
      <c r="J5340" s="61">
        <v>-84.66</v>
      </c>
      <c r="K5340">
        <v>10560</v>
      </c>
      <c r="L5340"/>
      <c r="M5340"/>
    </row>
    <row r="5341" spans="1:13">
      <c r="A5341" s="61" t="s">
        <v>40</v>
      </c>
      <c r="B5341" s="61">
        <v>39877</v>
      </c>
      <c r="C5341" s="63" t="s">
        <v>968</v>
      </c>
      <c r="D5341" s="61">
        <v>0</v>
      </c>
      <c r="E5341" s="61" t="s">
        <v>953</v>
      </c>
      <c r="F5341" s="61" t="s">
        <v>67</v>
      </c>
      <c r="G5341" s="61" t="s">
        <v>927</v>
      </c>
      <c r="H5341" s="61" t="s">
        <v>967</v>
      </c>
      <c r="I5341" s="61">
        <v>31.92</v>
      </c>
      <c r="J5341" s="61">
        <v>-84.49</v>
      </c>
      <c r="K5341">
        <v>475</v>
      </c>
      <c r="L5341"/>
      <c r="M5341"/>
    </row>
    <row r="5342" spans="1:13">
      <c r="A5342" s="61" t="s">
        <v>40</v>
      </c>
      <c r="B5342" s="61">
        <v>31557</v>
      </c>
      <c r="C5342" s="63" t="s">
        <v>968</v>
      </c>
      <c r="D5342" s="61">
        <v>0</v>
      </c>
      <c r="E5342" s="61" t="s">
        <v>778</v>
      </c>
      <c r="F5342" s="61" t="s">
        <v>67</v>
      </c>
      <c r="G5342" s="61" t="s">
        <v>745</v>
      </c>
      <c r="H5342" s="61" t="s">
        <v>967</v>
      </c>
      <c r="I5342" s="61">
        <v>31.38</v>
      </c>
      <c r="J5342" s="61">
        <v>-82.13</v>
      </c>
      <c r="K5342">
        <v>3242</v>
      </c>
      <c r="L5342"/>
      <c r="M5342"/>
    </row>
    <row r="5343" spans="1:13">
      <c r="A5343" s="61" t="s">
        <v>40</v>
      </c>
      <c r="B5343" s="61">
        <v>31778</v>
      </c>
      <c r="C5343" s="63" t="s">
        <v>968</v>
      </c>
      <c r="D5343" s="61">
        <v>0</v>
      </c>
      <c r="E5343" s="61" t="s">
        <v>866</v>
      </c>
      <c r="F5343" s="61" t="s">
        <v>67</v>
      </c>
      <c r="G5343" s="61" t="s">
        <v>800</v>
      </c>
      <c r="H5343" s="61" t="s">
        <v>967</v>
      </c>
      <c r="I5343" s="61">
        <v>30.96</v>
      </c>
      <c r="J5343" s="61">
        <v>-83.73</v>
      </c>
      <c r="K5343">
        <v>2592</v>
      </c>
      <c r="L5343"/>
      <c r="M5343"/>
    </row>
    <row r="5344" spans="1:13">
      <c r="A5344" s="61" t="s">
        <v>40</v>
      </c>
      <c r="B5344" s="61">
        <v>30269</v>
      </c>
      <c r="C5344" s="63" t="s">
        <v>968</v>
      </c>
      <c r="D5344" s="61">
        <v>0</v>
      </c>
      <c r="E5344" s="61" t="s">
        <v>332</v>
      </c>
      <c r="F5344" s="61" t="s">
        <v>67</v>
      </c>
      <c r="G5344" s="61" t="s">
        <v>290</v>
      </c>
      <c r="H5344" s="61" t="s">
        <v>967</v>
      </c>
      <c r="I5344" s="61">
        <v>33.39</v>
      </c>
      <c r="J5344" s="61">
        <v>-84.56</v>
      </c>
      <c r="K5344">
        <v>39481</v>
      </c>
      <c r="L5344"/>
      <c r="M5344"/>
    </row>
    <row r="5345" spans="1:13">
      <c r="A5345" s="61" t="s">
        <v>40</v>
      </c>
      <c r="B5345" s="61">
        <v>30092</v>
      </c>
      <c r="C5345" s="63" t="s">
        <v>968</v>
      </c>
      <c r="D5345" s="61">
        <v>0</v>
      </c>
      <c r="E5345" s="61" t="s">
        <v>17440</v>
      </c>
      <c r="F5345" s="61" t="s">
        <v>67</v>
      </c>
      <c r="G5345" s="61" t="s">
        <v>183</v>
      </c>
      <c r="H5345" s="61" t="s">
        <v>967</v>
      </c>
      <c r="I5345" s="61">
        <v>33.97</v>
      </c>
      <c r="J5345" s="61">
        <v>-84.23</v>
      </c>
      <c r="K5345">
        <v>35988</v>
      </c>
      <c r="L5345"/>
      <c r="M5345"/>
    </row>
    <row r="5346" spans="1:13">
      <c r="A5346" s="61" t="s">
        <v>40</v>
      </c>
      <c r="B5346" s="61">
        <v>31642</v>
      </c>
      <c r="C5346" s="63" t="s">
        <v>968</v>
      </c>
      <c r="D5346" s="61">
        <v>0</v>
      </c>
      <c r="E5346" s="61" t="s">
        <v>816</v>
      </c>
      <c r="F5346" s="61" t="s">
        <v>67</v>
      </c>
      <c r="G5346" s="61" t="s">
        <v>796</v>
      </c>
      <c r="H5346" s="61" t="s">
        <v>967</v>
      </c>
      <c r="I5346" s="61">
        <v>31.29</v>
      </c>
      <c r="J5346" s="61">
        <v>-82.85</v>
      </c>
      <c r="K5346">
        <v>4734</v>
      </c>
      <c r="L5346"/>
      <c r="M5346"/>
    </row>
    <row r="5347" spans="1:13">
      <c r="A5347" s="61" t="s">
        <v>40</v>
      </c>
      <c r="B5347" s="61">
        <v>31779</v>
      </c>
      <c r="C5347" s="63" t="s">
        <v>968</v>
      </c>
      <c r="D5347" s="61">
        <v>0</v>
      </c>
      <c r="E5347" s="61" t="s">
        <v>867</v>
      </c>
      <c r="F5347" s="61" t="s">
        <v>67</v>
      </c>
      <c r="G5347" s="61" t="s">
        <v>832</v>
      </c>
      <c r="H5347" s="61" t="s">
        <v>967</v>
      </c>
      <c r="I5347" s="61">
        <v>31.12</v>
      </c>
      <c r="J5347" s="61">
        <v>-84.15</v>
      </c>
      <c r="K5347">
        <v>8883</v>
      </c>
      <c r="L5347"/>
      <c r="M5347"/>
    </row>
    <row r="5348" spans="1:13">
      <c r="A5348" s="61" t="s">
        <v>40</v>
      </c>
      <c r="B5348" s="61">
        <v>31321</v>
      </c>
      <c r="C5348" s="63" t="s">
        <v>968</v>
      </c>
      <c r="D5348" s="61">
        <v>0</v>
      </c>
      <c r="E5348" s="61" t="s">
        <v>726</v>
      </c>
      <c r="F5348" s="61" t="s">
        <v>67</v>
      </c>
      <c r="G5348" s="61" t="s">
        <v>715</v>
      </c>
      <c r="H5348" s="61" t="s">
        <v>967</v>
      </c>
      <c r="I5348" s="61">
        <v>32.130000000000003</v>
      </c>
      <c r="J5348" s="61">
        <v>-81.62</v>
      </c>
      <c r="K5348">
        <v>6974</v>
      </c>
      <c r="L5348"/>
      <c r="M5348"/>
    </row>
    <row r="5349" spans="1:13">
      <c r="A5349" s="61" t="s">
        <v>40</v>
      </c>
      <c r="B5349" s="61">
        <v>30567</v>
      </c>
      <c r="C5349" s="63" t="s">
        <v>968</v>
      </c>
      <c r="D5349" s="61">
        <v>0</v>
      </c>
      <c r="E5349" s="61" t="s">
        <v>473</v>
      </c>
      <c r="F5349" s="61" t="s">
        <v>67</v>
      </c>
      <c r="G5349" s="61" t="s">
        <v>425</v>
      </c>
      <c r="H5349" s="61" t="s">
        <v>967</v>
      </c>
      <c r="I5349" s="61">
        <v>34.159999999999997</v>
      </c>
      <c r="J5349" s="61">
        <v>-83.67</v>
      </c>
      <c r="K5349">
        <v>4610</v>
      </c>
      <c r="L5349"/>
      <c r="M5349"/>
    </row>
    <row r="5350" spans="1:13">
      <c r="A5350" s="61" t="s">
        <v>40</v>
      </c>
      <c r="B5350" s="61">
        <v>31069</v>
      </c>
      <c r="C5350" s="63" t="s">
        <v>968</v>
      </c>
      <c r="D5350" s="61">
        <v>0</v>
      </c>
      <c r="E5350" s="61" t="s">
        <v>680</v>
      </c>
      <c r="F5350" s="61" t="s">
        <v>67</v>
      </c>
      <c r="G5350" s="61" t="s">
        <v>604</v>
      </c>
      <c r="H5350" s="61" t="s">
        <v>967</v>
      </c>
      <c r="I5350" s="61">
        <v>32.46</v>
      </c>
      <c r="J5350" s="61">
        <v>-83.73</v>
      </c>
      <c r="K5350">
        <v>22915</v>
      </c>
      <c r="L5350"/>
      <c r="M5350"/>
    </row>
    <row r="5351" spans="1:13">
      <c r="A5351" s="61" t="s">
        <v>40</v>
      </c>
      <c r="B5351" s="61">
        <v>31822</v>
      </c>
      <c r="C5351" s="63" t="s">
        <v>968</v>
      </c>
      <c r="D5351" s="61">
        <v>0</v>
      </c>
      <c r="E5351" s="61" t="s">
        <v>902</v>
      </c>
      <c r="F5351" s="61" t="s">
        <v>67</v>
      </c>
      <c r="G5351" s="61" t="s">
        <v>885</v>
      </c>
      <c r="H5351" s="61" t="s">
        <v>967</v>
      </c>
      <c r="I5351" s="61">
        <v>32.86</v>
      </c>
      <c r="J5351" s="61">
        <v>-84.85</v>
      </c>
      <c r="K5351">
        <v>5244</v>
      </c>
      <c r="L5351"/>
      <c r="M5351"/>
    </row>
    <row r="5352" spans="1:13">
      <c r="A5352" s="61" t="s">
        <v>40</v>
      </c>
      <c r="B5352" s="61">
        <v>31823</v>
      </c>
      <c r="C5352" s="63" t="s">
        <v>968</v>
      </c>
      <c r="D5352" s="61">
        <v>0</v>
      </c>
      <c r="E5352" s="61" t="s">
        <v>903</v>
      </c>
      <c r="F5352" s="61" t="s">
        <v>67</v>
      </c>
      <c r="G5352" s="61" t="s">
        <v>885</v>
      </c>
      <c r="H5352" s="61" t="s">
        <v>967</v>
      </c>
      <c r="I5352" s="61">
        <v>32.78</v>
      </c>
      <c r="J5352" s="61">
        <v>-84.82</v>
      </c>
      <c r="K5352">
        <v>715</v>
      </c>
      <c r="L5352"/>
      <c r="M5352"/>
    </row>
    <row r="5353" spans="1:13">
      <c r="A5353" s="61" t="s">
        <v>40</v>
      </c>
      <c r="B5353" s="61">
        <v>31070</v>
      </c>
      <c r="C5353" s="63" t="s">
        <v>968</v>
      </c>
      <c r="D5353" s="61">
        <v>0</v>
      </c>
      <c r="E5353" s="61" t="s">
        <v>681</v>
      </c>
      <c r="F5353" s="61" t="s">
        <v>67</v>
      </c>
      <c r="G5353" s="61" t="s">
        <v>608</v>
      </c>
      <c r="H5353" s="61" t="s">
        <v>967</v>
      </c>
      <c r="I5353" s="61">
        <v>32.19</v>
      </c>
      <c r="J5353" s="61">
        <v>-83.76</v>
      </c>
      <c r="K5353">
        <v>724</v>
      </c>
      <c r="L5353"/>
      <c r="M5353"/>
    </row>
    <row r="5354" spans="1:13">
      <c r="A5354" s="61" t="s">
        <v>40</v>
      </c>
      <c r="B5354" s="61">
        <v>31071</v>
      </c>
      <c r="C5354" s="63" t="s">
        <v>968</v>
      </c>
      <c r="D5354" s="61">
        <v>0</v>
      </c>
      <c r="E5354" s="61" t="s">
        <v>682</v>
      </c>
      <c r="F5354" s="61" t="s">
        <v>67</v>
      </c>
      <c r="G5354" s="61" t="s">
        <v>598</v>
      </c>
      <c r="H5354" s="61" t="s">
        <v>967</v>
      </c>
      <c r="I5354" s="61">
        <v>32.1</v>
      </c>
      <c r="J5354" s="61">
        <v>-83.5</v>
      </c>
      <c r="K5354">
        <v>1071</v>
      </c>
      <c r="L5354"/>
      <c r="M5354"/>
    </row>
    <row r="5355" spans="1:13">
      <c r="A5355" s="61" t="s">
        <v>40</v>
      </c>
      <c r="B5355" s="61">
        <v>31072</v>
      </c>
      <c r="C5355" s="63" t="s">
        <v>968</v>
      </c>
      <c r="D5355" s="61">
        <v>0</v>
      </c>
      <c r="E5355" s="61" t="s">
        <v>683</v>
      </c>
      <c r="F5355" s="61" t="s">
        <v>67</v>
      </c>
      <c r="G5355" s="61" t="s">
        <v>598</v>
      </c>
      <c r="H5355" s="61" t="s">
        <v>967</v>
      </c>
      <c r="I5355" s="61">
        <v>31.94</v>
      </c>
      <c r="J5355" s="61">
        <v>-83.54</v>
      </c>
      <c r="K5355">
        <v>1275</v>
      </c>
      <c r="L5355"/>
      <c r="M5355"/>
    </row>
    <row r="5356" spans="1:13">
      <c r="A5356" s="61" t="s">
        <v>40</v>
      </c>
      <c r="B5356" s="61">
        <v>31780</v>
      </c>
      <c r="C5356" s="63" t="s">
        <v>968</v>
      </c>
      <c r="D5356" s="61">
        <v>0</v>
      </c>
      <c r="E5356" s="61" t="s">
        <v>868</v>
      </c>
      <c r="F5356" s="61" t="s">
        <v>67</v>
      </c>
      <c r="G5356" s="61" t="s">
        <v>826</v>
      </c>
      <c r="H5356" s="61" t="s">
        <v>967</v>
      </c>
      <c r="I5356" s="61">
        <v>32.03</v>
      </c>
      <c r="J5356" s="61">
        <v>-84.39</v>
      </c>
      <c r="K5356">
        <v>1821</v>
      </c>
      <c r="L5356"/>
      <c r="M5356"/>
    </row>
    <row r="5357" spans="1:13">
      <c r="A5357" s="61" t="s">
        <v>40</v>
      </c>
      <c r="B5357" s="61">
        <v>30733</v>
      </c>
      <c r="C5357" s="63" t="s">
        <v>968</v>
      </c>
      <c r="D5357" s="61">
        <v>0</v>
      </c>
      <c r="E5357" s="61" t="s">
        <v>549</v>
      </c>
      <c r="F5357" s="61" t="s">
        <v>67</v>
      </c>
      <c r="G5357" s="61" t="s">
        <v>256</v>
      </c>
      <c r="H5357" s="61" t="s">
        <v>967</v>
      </c>
      <c r="I5357" s="61">
        <v>34.4</v>
      </c>
      <c r="J5357" s="61">
        <v>-85.03</v>
      </c>
      <c r="K5357">
        <v>2060</v>
      </c>
      <c r="L5357"/>
      <c r="M5357"/>
    </row>
    <row r="5358" spans="1:13">
      <c r="A5358" s="61" t="s">
        <v>40</v>
      </c>
      <c r="B5358" s="61">
        <v>31322</v>
      </c>
      <c r="C5358" s="63" t="s">
        <v>968</v>
      </c>
      <c r="D5358" s="61">
        <v>0</v>
      </c>
      <c r="E5358" s="61" t="s">
        <v>728</v>
      </c>
      <c r="F5358" s="61" t="s">
        <v>67</v>
      </c>
      <c r="G5358" s="61" t="s">
        <v>727</v>
      </c>
      <c r="H5358" s="61" t="s">
        <v>967</v>
      </c>
      <c r="I5358" s="61">
        <v>32.1</v>
      </c>
      <c r="J5358" s="61">
        <v>-81.25</v>
      </c>
      <c r="K5358">
        <v>27931</v>
      </c>
      <c r="L5358"/>
      <c r="M5358"/>
    </row>
    <row r="5359" spans="1:13">
      <c r="A5359" s="61" t="s">
        <v>40</v>
      </c>
      <c r="B5359" s="61">
        <v>31407</v>
      </c>
      <c r="C5359" s="63" t="s">
        <v>968</v>
      </c>
      <c r="D5359" s="61">
        <v>0</v>
      </c>
      <c r="E5359" s="61" t="s">
        <v>17442</v>
      </c>
      <c r="F5359" s="61" t="s">
        <v>67</v>
      </c>
      <c r="G5359" s="61" t="s">
        <v>727</v>
      </c>
      <c r="H5359" s="61" t="s">
        <v>967</v>
      </c>
      <c r="I5359" s="61">
        <v>32.19</v>
      </c>
      <c r="J5359" s="61">
        <v>-81.19</v>
      </c>
      <c r="K5359">
        <v>20990</v>
      </c>
      <c r="L5359"/>
      <c r="M5359"/>
    </row>
    <row r="5360" spans="1:13">
      <c r="A5360" s="61" t="s">
        <v>40</v>
      </c>
      <c r="B5360" s="61">
        <v>30450</v>
      </c>
      <c r="C5360" s="63" t="s">
        <v>968</v>
      </c>
      <c r="D5360" s="61">
        <v>0</v>
      </c>
      <c r="E5360" s="61" t="s">
        <v>394</v>
      </c>
      <c r="F5360" s="61" t="s">
        <v>67</v>
      </c>
      <c r="G5360" s="61" t="s">
        <v>367</v>
      </c>
      <c r="H5360" s="61" t="s">
        <v>967</v>
      </c>
      <c r="I5360" s="61">
        <v>32.53</v>
      </c>
      <c r="J5360" s="61">
        <v>-81.93</v>
      </c>
      <c r="K5360">
        <v>2474</v>
      </c>
      <c r="L5360"/>
      <c r="M5360"/>
    </row>
    <row r="5361" spans="1:13">
      <c r="A5361" s="61" t="s">
        <v>40</v>
      </c>
      <c r="B5361" s="61">
        <v>31781</v>
      </c>
      <c r="C5361" s="63" t="s">
        <v>968</v>
      </c>
      <c r="D5361" s="61">
        <v>0</v>
      </c>
      <c r="E5361" s="61" t="s">
        <v>869</v>
      </c>
      <c r="F5361" s="61" t="s">
        <v>67</v>
      </c>
      <c r="G5361" s="61" t="s">
        <v>861</v>
      </c>
      <c r="H5361" s="61" t="s">
        <v>967</v>
      </c>
      <c r="I5361" s="61">
        <v>31.51</v>
      </c>
      <c r="J5361" s="61">
        <v>-83.78</v>
      </c>
      <c r="K5361">
        <v>1510</v>
      </c>
      <c r="L5361"/>
      <c r="M5361"/>
    </row>
    <row r="5362" spans="1:13">
      <c r="A5362" s="61" t="s">
        <v>40</v>
      </c>
      <c r="B5362" s="61">
        <v>30127</v>
      </c>
      <c r="C5362" s="63" t="s">
        <v>968</v>
      </c>
      <c r="D5362" s="61">
        <v>0</v>
      </c>
      <c r="E5362" s="61" t="s">
        <v>250</v>
      </c>
      <c r="F5362" s="61" t="s">
        <v>67</v>
      </c>
      <c r="G5362" s="61" t="s">
        <v>188</v>
      </c>
      <c r="H5362" s="61" t="s">
        <v>967</v>
      </c>
      <c r="I5362" s="61">
        <v>33.86</v>
      </c>
      <c r="J5362" s="61">
        <v>-84.68</v>
      </c>
      <c r="K5362">
        <v>68574</v>
      </c>
      <c r="L5362"/>
      <c r="M5362"/>
    </row>
    <row r="5363" spans="1:13">
      <c r="A5363" s="61" t="s">
        <v>40</v>
      </c>
      <c r="B5363" s="61">
        <v>31824</v>
      </c>
      <c r="C5363" s="63" t="s">
        <v>968</v>
      </c>
      <c r="D5363" s="61">
        <v>0</v>
      </c>
      <c r="E5363" s="61" t="s">
        <v>905</v>
      </c>
      <c r="F5363" s="61" t="s">
        <v>67</v>
      </c>
      <c r="G5363" s="61" t="s">
        <v>904</v>
      </c>
      <c r="H5363" s="61" t="s">
        <v>967</v>
      </c>
      <c r="I5363" s="61">
        <v>32.06</v>
      </c>
      <c r="J5363" s="61">
        <v>-84.54</v>
      </c>
      <c r="K5363">
        <v>1487</v>
      </c>
      <c r="L5363"/>
      <c r="M5363"/>
    </row>
    <row r="5364" spans="1:13">
      <c r="A5364" s="61" t="s">
        <v>40</v>
      </c>
      <c r="B5364" s="61">
        <v>31643</v>
      </c>
      <c r="C5364" s="63" t="s">
        <v>968</v>
      </c>
      <c r="D5364" s="61">
        <v>0</v>
      </c>
      <c r="E5364" s="61" t="s">
        <v>817</v>
      </c>
      <c r="F5364" s="61" t="s">
        <v>67</v>
      </c>
      <c r="G5364" s="61" t="s">
        <v>798</v>
      </c>
      <c r="H5364" s="61" t="s">
        <v>967</v>
      </c>
      <c r="I5364" s="61">
        <v>30.78</v>
      </c>
      <c r="J5364" s="61">
        <v>-83.56</v>
      </c>
      <c r="K5364">
        <v>9252</v>
      </c>
      <c r="L5364"/>
      <c r="M5364"/>
    </row>
    <row r="5365" spans="1:13">
      <c r="A5365" s="61" t="s">
        <v>40</v>
      </c>
      <c r="B5365" s="61">
        <v>30568</v>
      </c>
      <c r="C5365" s="63" t="s">
        <v>968</v>
      </c>
      <c r="D5365" s="61">
        <v>0</v>
      </c>
      <c r="E5365" s="61" t="s">
        <v>474</v>
      </c>
      <c r="F5365" s="61" t="s">
        <v>67</v>
      </c>
      <c r="G5365" s="61" t="s">
        <v>433</v>
      </c>
      <c r="H5365" s="61" t="s">
        <v>967</v>
      </c>
      <c r="I5365" s="61">
        <v>34.950000000000003</v>
      </c>
      <c r="J5365" s="61">
        <v>-83.39</v>
      </c>
      <c r="K5365">
        <v>2147</v>
      </c>
      <c r="L5365"/>
      <c r="M5365"/>
    </row>
    <row r="5366" spans="1:13">
      <c r="A5366" s="61" t="s">
        <v>40</v>
      </c>
      <c r="B5366" s="61">
        <v>30734</v>
      </c>
      <c r="C5366" s="63" t="s">
        <v>968</v>
      </c>
      <c r="D5366" s="61">
        <v>0</v>
      </c>
      <c r="E5366" s="61" t="s">
        <v>550</v>
      </c>
      <c r="F5366" s="61" t="s">
        <v>67</v>
      </c>
      <c r="G5366" s="61" t="s">
        <v>256</v>
      </c>
      <c r="H5366" s="61" t="s">
        <v>967</v>
      </c>
      <c r="I5366" s="61">
        <v>34.5</v>
      </c>
      <c r="J5366" s="61">
        <v>-84.71</v>
      </c>
      <c r="K5366">
        <v>3739</v>
      </c>
      <c r="L5366"/>
      <c r="M5366"/>
    </row>
    <row r="5367" spans="1:13">
      <c r="A5367" s="61" t="s">
        <v>40</v>
      </c>
      <c r="B5367" s="61">
        <v>31645</v>
      </c>
      <c r="C5367" s="63" t="s">
        <v>968</v>
      </c>
      <c r="D5367" s="61">
        <v>0</v>
      </c>
      <c r="E5367" s="61" t="s">
        <v>818</v>
      </c>
      <c r="F5367" s="61" t="s">
        <v>67</v>
      </c>
      <c r="G5367" s="61" t="s">
        <v>792</v>
      </c>
      <c r="H5367" s="61" t="s">
        <v>967</v>
      </c>
      <c r="I5367" s="61">
        <v>31.07</v>
      </c>
      <c r="J5367" s="61">
        <v>-83.19</v>
      </c>
      <c r="K5367">
        <v>4990</v>
      </c>
      <c r="L5367"/>
      <c r="M5367"/>
    </row>
    <row r="5368" spans="1:13">
      <c r="A5368" s="61" t="s">
        <v>40</v>
      </c>
      <c r="B5368" s="61">
        <v>30660</v>
      </c>
      <c r="C5368" s="63" t="s">
        <v>968</v>
      </c>
      <c r="D5368" s="61">
        <v>0</v>
      </c>
      <c r="E5368" s="61" t="s">
        <v>514</v>
      </c>
      <c r="F5368" s="61" t="s">
        <v>67</v>
      </c>
      <c r="G5368" s="61" t="s">
        <v>513</v>
      </c>
      <c r="H5368" s="61" t="s">
        <v>967</v>
      </c>
      <c r="I5368" s="61">
        <v>33.79</v>
      </c>
      <c r="J5368" s="61">
        <v>-82.9</v>
      </c>
      <c r="K5368">
        <v>1029</v>
      </c>
      <c r="L5368"/>
      <c r="M5368"/>
    </row>
    <row r="5369" spans="1:13">
      <c r="A5369" s="61" t="s">
        <v>40</v>
      </c>
      <c r="B5369" s="61">
        <v>31783</v>
      </c>
      <c r="C5369" s="63" t="s">
        <v>968</v>
      </c>
      <c r="D5369" s="61">
        <v>0</v>
      </c>
      <c r="E5369" s="61" t="s">
        <v>871</v>
      </c>
      <c r="F5369" s="61" t="s">
        <v>67</v>
      </c>
      <c r="G5369" s="61" t="s">
        <v>830</v>
      </c>
      <c r="H5369" s="61" t="s">
        <v>967</v>
      </c>
      <c r="I5369" s="61">
        <v>31.8</v>
      </c>
      <c r="J5369" s="61">
        <v>-83.48</v>
      </c>
      <c r="K5369">
        <v>1062</v>
      </c>
      <c r="L5369"/>
      <c r="M5369"/>
    </row>
    <row r="5370" spans="1:13">
      <c r="A5370" s="61" t="s">
        <v>40</v>
      </c>
      <c r="B5370" s="61">
        <v>30452</v>
      </c>
      <c r="C5370" s="63" t="s">
        <v>968</v>
      </c>
      <c r="D5370" s="61">
        <v>0</v>
      </c>
      <c r="E5370" s="61" t="s">
        <v>396</v>
      </c>
      <c r="F5370" s="61" t="s">
        <v>67</v>
      </c>
      <c r="G5370" s="61" t="s">
        <v>367</v>
      </c>
      <c r="H5370" s="61" t="s">
        <v>967</v>
      </c>
      <c r="I5370" s="61">
        <v>32.36</v>
      </c>
      <c r="J5370" s="61">
        <v>-81.88</v>
      </c>
      <c r="K5370">
        <v>1540</v>
      </c>
      <c r="L5370"/>
      <c r="M5370"/>
    </row>
    <row r="5371" spans="1:13">
      <c r="A5371" s="61" t="s">
        <v>40</v>
      </c>
      <c r="B5371" s="61">
        <v>30453</v>
      </c>
      <c r="C5371" s="63" t="s">
        <v>968</v>
      </c>
      <c r="D5371" s="61">
        <v>0</v>
      </c>
      <c r="E5371" s="61" t="s">
        <v>397</v>
      </c>
      <c r="F5371" s="61" t="s">
        <v>67</v>
      </c>
      <c r="G5371" s="61" t="s">
        <v>369</v>
      </c>
      <c r="H5371" s="61" t="s">
        <v>967</v>
      </c>
      <c r="I5371" s="61">
        <v>32.08</v>
      </c>
      <c r="J5371" s="61">
        <v>-82.11</v>
      </c>
      <c r="K5371">
        <v>8946</v>
      </c>
      <c r="L5371"/>
      <c r="M5371"/>
    </row>
    <row r="5372" spans="1:13">
      <c r="A5372" s="61" t="s">
        <v>40</v>
      </c>
      <c r="B5372" s="61">
        <v>31075</v>
      </c>
      <c r="C5372" s="63" t="s">
        <v>968</v>
      </c>
      <c r="D5372" s="61">
        <v>0</v>
      </c>
      <c r="E5372" s="61" t="s">
        <v>684</v>
      </c>
      <c r="F5372" s="61" t="s">
        <v>67</v>
      </c>
      <c r="G5372" s="61" t="s">
        <v>398</v>
      </c>
      <c r="H5372" s="61" t="s">
        <v>967</v>
      </c>
      <c r="I5372" s="61">
        <v>32.380000000000003</v>
      </c>
      <c r="J5372" s="61">
        <v>-82.99</v>
      </c>
      <c r="K5372">
        <v>2647</v>
      </c>
      <c r="L5372"/>
      <c r="M5372"/>
    </row>
    <row r="5373" spans="1:13">
      <c r="A5373" s="61" t="s">
        <v>40</v>
      </c>
      <c r="B5373" s="61">
        <v>30735</v>
      </c>
      <c r="C5373" s="63" t="s">
        <v>968</v>
      </c>
      <c r="D5373" s="61">
        <v>0</v>
      </c>
      <c r="E5373" s="61" t="s">
        <v>551</v>
      </c>
      <c r="F5373" s="61" t="s">
        <v>67</v>
      </c>
      <c r="G5373" s="61" t="s">
        <v>256</v>
      </c>
      <c r="H5373" s="61" t="s">
        <v>967</v>
      </c>
      <c r="I5373" s="61">
        <v>34.58</v>
      </c>
      <c r="J5373" s="61">
        <v>-84.94</v>
      </c>
      <c r="K5373">
        <v>6207</v>
      </c>
      <c r="L5373"/>
      <c r="M5373"/>
    </row>
    <row r="5374" spans="1:13">
      <c r="A5374" s="61" t="s">
        <v>40</v>
      </c>
      <c r="B5374" s="61">
        <v>30273</v>
      </c>
      <c r="C5374" s="63" t="s">
        <v>968</v>
      </c>
      <c r="D5374" s="61">
        <v>0</v>
      </c>
      <c r="E5374" s="61" t="s">
        <v>334</v>
      </c>
      <c r="F5374" s="61" t="s">
        <v>67</v>
      </c>
      <c r="G5374" s="61" t="s">
        <v>314</v>
      </c>
      <c r="H5374" s="61" t="s">
        <v>967</v>
      </c>
      <c r="I5374" s="61">
        <v>33.58</v>
      </c>
      <c r="J5374" s="61">
        <v>-84.27</v>
      </c>
      <c r="K5374">
        <v>18597</v>
      </c>
      <c r="L5374"/>
      <c r="M5374"/>
    </row>
    <row r="5375" spans="1:13">
      <c r="A5375" s="61" t="s">
        <v>40</v>
      </c>
      <c r="B5375" s="61">
        <v>31076</v>
      </c>
      <c r="C5375" s="63" t="s">
        <v>968</v>
      </c>
      <c r="D5375" s="61">
        <v>0</v>
      </c>
      <c r="E5375" s="61" t="s">
        <v>685</v>
      </c>
      <c r="F5375" s="61" t="s">
        <v>67</v>
      </c>
      <c r="G5375" s="61" t="s">
        <v>606</v>
      </c>
      <c r="H5375" s="61" t="s">
        <v>967</v>
      </c>
      <c r="I5375" s="61">
        <v>32.549999999999997</v>
      </c>
      <c r="J5375" s="61">
        <v>-84.09</v>
      </c>
      <c r="K5375">
        <v>2814</v>
      </c>
      <c r="L5375"/>
      <c r="M5375"/>
    </row>
    <row r="5376" spans="1:13">
      <c r="A5376" s="61" t="s">
        <v>40</v>
      </c>
      <c r="B5376" s="61">
        <v>31077</v>
      </c>
      <c r="C5376" s="63" t="s">
        <v>968</v>
      </c>
      <c r="D5376" s="61">
        <v>0</v>
      </c>
      <c r="E5376" s="61" t="s">
        <v>686</v>
      </c>
      <c r="F5376" s="61" t="s">
        <v>67</v>
      </c>
      <c r="G5376" s="61" t="s">
        <v>616</v>
      </c>
      <c r="H5376" s="61" t="s">
        <v>967</v>
      </c>
      <c r="I5376" s="61">
        <v>31.98</v>
      </c>
      <c r="J5376" s="61">
        <v>-83.2</v>
      </c>
      <c r="K5376">
        <v>1010</v>
      </c>
      <c r="L5376"/>
      <c r="M5376"/>
    </row>
    <row r="5377" spans="1:13">
      <c r="A5377" s="61" t="s">
        <v>40</v>
      </c>
      <c r="B5377" s="61">
        <v>31323</v>
      </c>
      <c r="C5377" s="63" t="s">
        <v>968</v>
      </c>
      <c r="D5377" s="61">
        <v>0</v>
      </c>
      <c r="E5377" s="61" t="s">
        <v>729</v>
      </c>
      <c r="F5377" s="61" t="s">
        <v>67</v>
      </c>
      <c r="G5377" s="61" t="s">
        <v>706</v>
      </c>
      <c r="H5377" s="61" t="s">
        <v>967</v>
      </c>
      <c r="I5377" s="61">
        <v>31.72</v>
      </c>
      <c r="J5377" s="61">
        <v>-81.44</v>
      </c>
      <c r="K5377">
        <v>1548</v>
      </c>
      <c r="L5377"/>
      <c r="M5377"/>
    </row>
    <row r="5378" spans="1:13">
      <c r="A5378" s="61" t="s">
        <v>40</v>
      </c>
      <c r="B5378" s="61">
        <v>31825</v>
      </c>
      <c r="C5378" s="63" t="s">
        <v>968</v>
      </c>
      <c r="D5378" s="61">
        <v>0</v>
      </c>
      <c r="E5378" s="61" t="s">
        <v>906</v>
      </c>
      <c r="F5378" s="61" t="s">
        <v>67</v>
      </c>
      <c r="G5378" s="61" t="s">
        <v>896</v>
      </c>
      <c r="H5378" s="61" t="s">
        <v>967</v>
      </c>
      <c r="I5378" s="61">
        <v>32.08</v>
      </c>
      <c r="J5378" s="61">
        <v>-84.67</v>
      </c>
      <c r="K5378">
        <v>2269</v>
      </c>
      <c r="L5378"/>
      <c r="M5378"/>
    </row>
    <row r="5379" spans="1:13">
      <c r="A5379" s="61" t="s">
        <v>40</v>
      </c>
      <c r="B5379" s="61">
        <v>31324</v>
      </c>
      <c r="C5379" s="63" t="s">
        <v>968</v>
      </c>
      <c r="D5379" s="61">
        <v>0</v>
      </c>
      <c r="E5379" s="61" t="s">
        <v>730</v>
      </c>
      <c r="F5379" s="61" t="s">
        <v>67</v>
      </c>
      <c r="G5379" s="61" t="s">
        <v>715</v>
      </c>
      <c r="H5379" s="61" t="s">
        <v>967</v>
      </c>
      <c r="I5379" s="61">
        <v>31.93</v>
      </c>
      <c r="J5379" s="61">
        <v>-81.3</v>
      </c>
      <c r="K5379">
        <v>33733</v>
      </c>
      <c r="L5379"/>
      <c r="M5379"/>
    </row>
    <row r="5380" spans="1:13">
      <c r="A5380" s="61" t="s">
        <v>40</v>
      </c>
      <c r="B5380" s="61">
        <v>31326</v>
      </c>
      <c r="C5380" s="63" t="s">
        <v>968</v>
      </c>
      <c r="D5380" s="61">
        <v>0</v>
      </c>
      <c r="E5380" s="61" t="s">
        <v>731</v>
      </c>
      <c r="F5380" s="61" t="s">
        <v>67</v>
      </c>
      <c r="G5380" s="61" t="s">
        <v>708</v>
      </c>
      <c r="H5380" s="61" t="s">
        <v>967</v>
      </c>
      <c r="I5380" s="61">
        <v>32.29</v>
      </c>
      <c r="J5380" s="61">
        <v>-81.23</v>
      </c>
      <c r="K5380">
        <v>22449</v>
      </c>
      <c r="L5380"/>
      <c r="M5380"/>
    </row>
    <row r="5381" spans="1:13">
      <c r="A5381" s="61" t="s">
        <v>40</v>
      </c>
      <c r="B5381" s="61">
        <v>30736</v>
      </c>
      <c r="C5381" s="63" t="s">
        <v>968</v>
      </c>
      <c r="D5381" s="61">
        <v>0</v>
      </c>
      <c r="E5381" s="61" t="s">
        <v>552</v>
      </c>
      <c r="F5381" s="61" t="s">
        <v>67</v>
      </c>
      <c r="G5381" s="61" t="s">
        <v>541</v>
      </c>
      <c r="H5381" s="61" t="s">
        <v>967</v>
      </c>
      <c r="I5381" s="61">
        <v>34.909999999999997</v>
      </c>
      <c r="J5381" s="61">
        <v>-85.1</v>
      </c>
      <c r="K5381">
        <v>43344</v>
      </c>
      <c r="L5381"/>
      <c r="M5381"/>
    </row>
    <row r="5382" spans="1:13">
      <c r="A5382" s="61" t="s">
        <v>40</v>
      </c>
      <c r="B5382" s="61">
        <v>30738</v>
      </c>
      <c r="C5382" s="63" t="s">
        <v>968</v>
      </c>
      <c r="D5382" s="61">
        <v>0</v>
      </c>
      <c r="E5382" s="61" t="s">
        <v>554</v>
      </c>
      <c r="F5382" s="61" t="s">
        <v>67</v>
      </c>
      <c r="G5382" s="61" t="s">
        <v>553</v>
      </c>
      <c r="H5382" s="61" t="s">
        <v>967</v>
      </c>
      <c r="I5382" s="61">
        <v>34.81</v>
      </c>
      <c r="J5382" s="61">
        <v>-85.5</v>
      </c>
      <c r="K5382">
        <v>3962</v>
      </c>
      <c r="L5382"/>
      <c r="M5382"/>
    </row>
    <row r="5383" spans="1:13">
      <c r="A5383" s="61" t="s">
        <v>40</v>
      </c>
      <c r="B5383" s="61">
        <v>30296</v>
      </c>
      <c r="C5383" s="63" t="s">
        <v>968</v>
      </c>
      <c r="D5383" s="61">
        <v>0</v>
      </c>
      <c r="E5383" s="61" t="s">
        <v>335</v>
      </c>
      <c r="F5383" s="61" t="s">
        <v>67</v>
      </c>
      <c r="G5383" s="61" t="s">
        <v>314</v>
      </c>
      <c r="H5383" s="61" t="s">
        <v>967</v>
      </c>
      <c r="I5383" s="61">
        <v>33.56</v>
      </c>
      <c r="J5383" s="61">
        <v>-84.44</v>
      </c>
      <c r="K5383">
        <v>27869</v>
      </c>
      <c r="L5383"/>
      <c r="M5383"/>
    </row>
    <row r="5384" spans="1:13">
      <c r="A5384" s="61" t="s">
        <v>40</v>
      </c>
      <c r="B5384" s="61">
        <v>30274</v>
      </c>
      <c r="C5384" s="63" t="s">
        <v>968</v>
      </c>
      <c r="D5384" s="61">
        <v>0</v>
      </c>
      <c r="E5384" s="61" t="s">
        <v>335</v>
      </c>
      <c r="F5384" s="61" t="s">
        <v>67</v>
      </c>
      <c r="G5384" s="61" t="s">
        <v>314</v>
      </c>
      <c r="H5384" s="61" t="s">
        <v>967</v>
      </c>
      <c r="I5384" s="61">
        <v>33.56</v>
      </c>
      <c r="J5384" s="61">
        <v>-84.4</v>
      </c>
      <c r="K5384">
        <v>34537</v>
      </c>
      <c r="L5384"/>
      <c r="M5384"/>
    </row>
    <row r="5385" spans="1:13">
      <c r="A5385" s="61" t="s">
        <v>40</v>
      </c>
      <c r="B5385" s="61">
        <v>31078</v>
      </c>
      <c r="C5385" s="63" t="s">
        <v>968</v>
      </c>
      <c r="D5385" s="61">
        <v>0</v>
      </c>
      <c r="E5385" s="61" t="s">
        <v>687</v>
      </c>
      <c r="F5385" s="61" t="s">
        <v>67</v>
      </c>
      <c r="G5385" s="61" t="s">
        <v>662</v>
      </c>
      <c r="H5385" s="61" t="s">
        <v>967</v>
      </c>
      <c r="I5385" s="61">
        <v>32.71</v>
      </c>
      <c r="J5385" s="61">
        <v>-84.01</v>
      </c>
      <c r="K5385">
        <v>3367</v>
      </c>
      <c r="L5385"/>
      <c r="M5385"/>
    </row>
    <row r="5386" spans="1:13">
      <c r="A5386" s="61" t="s">
        <v>40</v>
      </c>
      <c r="B5386" s="61">
        <v>31079</v>
      </c>
      <c r="C5386" s="63" t="s">
        <v>968</v>
      </c>
      <c r="D5386" s="61">
        <v>0</v>
      </c>
      <c r="E5386" s="61" t="s">
        <v>688</v>
      </c>
      <c r="F5386" s="61" t="s">
        <v>67</v>
      </c>
      <c r="G5386" s="61" t="s">
        <v>598</v>
      </c>
      <c r="H5386" s="61" t="s">
        <v>967</v>
      </c>
      <c r="I5386" s="61">
        <v>31.94</v>
      </c>
      <c r="J5386" s="61">
        <v>-83.45</v>
      </c>
      <c r="K5386">
        <v>2580</v>
      </c>
      <c r="L5386"/>
      <c r="M5386"/>
    </row>
    <row r="5387" spans="1:13">
      <c r="A5387" s="61" t="s">
        <v>40</v>
      </c>
      <c r="B5387" s="61">
        <v>30739</v>
      </c>
      <c r="C5387" s="63" t="s">
        <v>968</v>
      </c>
      <c r="D5387" s="61">
        <v>0</v>
      </c>
      <c r="E5387" s="61" t="s">
        <v>555</v>
      </c>
      <c r="F5387" s="61" t="s">
        <v>67</v>
      </c>
      <c r="G5387" s="61" t="s">
        <v>533</v>
      </c>
      <c r="H5387" s="61" t="s">
        <v>967</v>
      </c>
      <c r="I5387" s="61">
        <v>34.81</v>
      </c>
      <c r="J5387" s="61">
        <v>-85.24</v>
      </c>
      <c r="K5387">
        <v>6335</v>
      </c>
      <c r="L5387"/>
      <c r="M5387"/>
    </row>
    <row r="5388" spans="1:13">
      <c r="A5388" s="61" t="s">
        <v>40</v>
      </c>
      <c r="B5388" s="61">
        <v>30454</v>
      </c>
      <c r="C5388" s="63" t="s">
        <v>968</v>
      </c>
      <c r="D5388" s="61">
        <v>0</v>
      </c>
      <c r="E5388" s="61" t="s">
        <v>399</v>
      </c>
      <c r="F5388" s="61" t="s">
        <v>67</v>
      </c>
      <c r="G5388" s="61" t="s">
        <v>398</v>
      </c>
      <c r="H5388" s="61" t="s">
        <v>967</v>
      </c>
      <c r="I5388" s="61">
        <v>32.44</v>
      </c>
      <c r="J5388" s="61">
        <v>-82.73</v>
      </c>
      <c r="K5388">
        <v>702</v>
      </c>
      <c r="L5388"/>
      <c r="M5388"/>
    </row>
    <row r="5389" spans="1:13">
      <c r="A5389" s="61" t="s">
        <v>40</v>
      </c>
      <c r="B5389" s="61">
        <v>30153</v>
      </c>
      <c r="C5389" s="63" t="s">
        <v>968</v>
      </c>
      <c r="D5389" s="61">
        <v>0</v>
      </c>
      <c r="E5389" s="61" t="s">
        <v>270</v>
      </c>
      <c r="F5389" s="61" t="s">
        <v>67</v>
      </c>
      <c r="G5389" s="61" t="s">
        <v>228</v>
      </c>
      <c r="H5389" s="61" t="s">
        <v>967</v>
      </c>
      <c r="I5389" s="61">
        <v>34</v>
      </c>
      <c r="J5389" s="61">
        <v>-85.04</v>
      </c>
      <c r="K5389">
        <v>19445</v>
      </c>
      <c r="L5389"/>
      <c r="M5389"/>
    </row>
    <row r="5390" spans="1:13">
      <c r="A5390" s="61" t="s">
        <v>40</v>
      </c>
      <c r="B5390" s="61">
        <v>30740</v>
      </c>
      <c r="C5390" s="63" t="s">
        <v>968</v>
      </c>
      <c r="D5390" s="61">
        <v>0</v>
      </c>
      <c r="E5390" s="61" t="s">
        <v>556</v>
      </c>
      <c r="F5390" s="61" t="s">
        <v>67</v>
      </c>
      <c r="G5390" s="61" t="s">
        <v>536</v>
      </c>
      <c r="H5390" s="61" t="s">
        <v>967</v>
      </c>
      <c r="I5390" s="61">
        <v>34.75</v>
      </c>
      <c r="J5390" s="61">
        <v>-85.08</v>
      </c>
      <c r="K5390">
        <v>8394</v>
      </c>
      <c r="L5390"/>
      <c r="M5390"/>
    </row>
    <row r="5391" spans="1:13">
      <c r="A5391" s="61" t="s">
        <v>40</v>
      </c>
      <c r="B5391" s="61">
        <v>30455</v>
      </c>
      <c r="C5391" s="63" t="s">
        <v>968</v>
      </c>
      <c r="D5391" s="61">
        <v>0</v>
      </c>
      <c r="E5391" s="61" t="s">
        <v>400</v>
      </c>
      <c r="F5391" s="61" t="s">
        <v>67</v>
      </c>
      <c r="G5391" s="61" t="s">
        <v>374</v>
      </c>
      <c r="H5391" s="61" t="s">
        <v>967</v>
      </c>
      <c r="I5391" s="61">
        <v>32.659999999999997</v>
      </c>
      <c r="J5391" s="61">
        <v>-81.819999999999993</v>
      </c>
      <c r="K5391">
        <v>674</v>
      </c>
      <c r="L5391"/>
      <c r="M5391"/>
    </row>
    <row r="5392" spans="1:13">
      <c r="A5392" s="61" t="s">
        <v>40</v>
      </c>
      <c r="B5392" s="61">
        <v>30165</v>
      </c>
      <c r="C5392" s="63" t="s">
        <v>968</v>
      </c>
      <c r="D5392" s="61">
        <v>0</v>
      </c>
      <c r="E5392" s="61" t="s">
        <v>267</v>
      </c>
      <c r="F5392" s="61" t="s">
        <v>67</v>
      </c>
      <c r="G5392" s="61" t="s">
        <v>230</v>
      </c>
      <c r="H5392" s="61" t="s">
        <v>967</v>
      </c>
      <c r="I5392" s="61">
        <v>34.26</v>
      </c>
      <c r="J5392" s="61">
        <v>-85.18</v>
      </c>
      <c r="K5392">
        <v>41943</v>
      </c>
      <c r="L5392"/>
      <c r="M5392"/>
    </row>
    <row r="5393" spans="1:13">
      <c r="A5393" s="61" t="s">
        <v>40</v>
      </c>
      <c r="B5393" s="61">
        <v>30161</v>
      </c>
      <c r="C5393" s="63" t="s">
        <v>968</v>
      </c>
      <c r="D5393" s="61">
        <v>0</v>
      </c>
      <c r="E5393" s="61" t="s">
        <v>267</v>
      </c>
      <c r="F5393" s="61" t="s">
        <v>67</v>
      </c>
      <c r="G5393" s="61" t="s">
        <v>230</v>
      </c>
      <c r="H5393" s="61" t="s">
        <v>967</v>
      </c>
      <c r="I5393" s="61">
        <v>34.24</v>
      </c>
      <c r="J5393" s="61">
        <v>-85.17</v>
      </c>
      <c r="K5393">
        <v>35382</v>
      </c>
      <c r="L5393"/>
      <c r="M5393"/>
    </row>
    <row r="5394" spans="1:13">
      <c r="A5394" s="61" t="s">
        <v>40</v>
      </c>
      <c r="B5394" s="61">
        <v>30170</v>
      </c>
      <c r="C5394" s="63" t="s">
        <v>968</v>
      </c>
      <c r="D5394" s="61">
        <v>0</v>
      </c>
      <c r="E5394" s="61" t="s">
        <v>271</v>
      </c>
      <c r="F5394" s="61" t="s">
        <v>67</v>
      </c>
      <c r="G5394" s="61" t="s">
        <v>234</v>
      </c>
      <c r="H5394" s="61" t="s">
        <v>967</v>
      </c>
      <c r="I5394" s="61">
        <v>33.450000000000003</v>
      </c>
      <c r="J5394" s="61">
        <v>-85.13</v>
      </c>
      <c r="K5394">
        <v>3075</v>
      </c>
      <c r="L5394"/>
      <c r="M5394"/>
    </row>
    <row r="5395" spans="1:13">
      <c r="A5395" s="61" t="s">
        <v>40</v>
      </c>
      <c r="B5395" s="61">
        <v>30741</v>
      </c>
      <c r="C5395" s="63" t="s">
        <v>968</v>
      </c>
      <c r="D5395" s="61">
        <v>0</v>
      </c>
      <c r="E5395" s="61" t="s">
        <v>557</v>
      </c>
      <c r="F5395" s="61" t="s">
        <v>67</v>
      </c>
      <c r="G5395" s="61" t="s">
        <v>533</v>
      </c>
      <c r="H5395" s="61" t="s">
        <v>967</v>
      </c>
      <c r="I5395" s="61">
        <v>34.97</v>
      </c>
      <c r="J5395" s="61">
        <v>-85.28</v>
      </c>
      <c r="K5395">
        <v>30309</v>
      </c>
      <c r="L5395"/>
      <c r="M5395"/>
    </row>
    <row r="5396" spans="1:13">
      <c r="A5396" s="61" t="s">
        <v>40</v>
      </c>
      <c r="B5396" s="61">
        <v>30075</v>
      </c>
      <c r="C5396" s="63" t="s">
        <v>968</v>
      </c>
      <c r="D5396" s="61">
        <v>0</v>
      </c>
      <c r="E5396" s="61" t="s">
        <v>217</v>
      </c>
      <c r="F5396" s="61" t="s">
        <v>67</v>
      </c>
      <c r="G5396" s="61" t="s">
        <v>185</v>
      </c>
      <c r="H5396" s="61" t="s">
        <v>967</v>
      </c>
      <c r="I5396" s="61">
        <v>34.03</v>
      </c>
      <c r="J5396" s="61">
        <v>-84.35</v>
      </c>
      <c r="K5396">
        <v>56161</v>
      </c>
      <c r="L5396"/>
      <c r="M5396"/>
    </row>
    <row r="5397" spans="1:13">
      <c r="A5397" s="61" t="s">
        <v>40</v>
      </c>
      <c r="B5397" s="61">
        <v>30076</v>
      </c>
      <c r="C5397" s="63" t="s">
        <v>968</v>
      </c>
      <c r="D5397" s="61">
        <v>0</v>
      </c>
      <c r="E5397" s="61" t="s">
        <v>217</v>
      </c>
      <c r="F5397" s="61" t="s">
        <v>67</v>
      </c>
      <c r="G5397" s="61" t="s">
        <v>185</v>
      </c>
      <c r="H5397" s="61" t="s">
        <v>967</v>
      </c>
      <c r="I5397" s="61">
        <v>34.03</v>
      </c>
      <c r="J5397" s="61">
        <v>-84.31</v>
      </c>
      <c r="K5397">
        <v>43786</v>
      </c>
      <c r="L5397"/>
      <c r="M5397"/>
    </row>
    <row r="5398" spans="1:13">
      <c r="A5398" s="61" t="s">
        <v>40</v>
      </c>
      <c r="B5398" s="61">
        <v>30662</v>
      </c>
      <c r="C5398" s="63" t="s">
        <v>968</v>
      </c>
      <c r="D5398" s="61">
        <v>0</v>
      </c>
      <c r="E5398" s="61" t="s">
        <v>516</v>
      </c>
      <c r="F5398" s="61" t="s">
        <v>67</v>
      </c>
      <c r="G5398" s="61" t="s">
        <v>428</v>
      </c>
      <c r="H5398" s="61" t="s">
        <v>967</v>
      </c>
      <c r="I5398" s="61">
        <v>34.28</v>
      </c>
      <c r="J5398" s="61">
        <v>-83.1</v>
      </c>
      <c r="K5398">
        <v>9149</v>
      </c>
      <c r="L5398"/>
      <c r="M5398"/>
    </row>
    <row r="5399" spans="1:13">
      <c r="A5399" s="61" t="s">
        <v>40</v>
      </c>
      <c r="B5399" s="61">
        <v>31081</v>
      </c>
      <c r="C5399" s="63" t="s">
        <v>968</v>
      </c>
      <c r="D5399" s="61">
        <v>0</v>
      </c>
      <c r="E5399" s="61" t="s">
        <v>689</v>
      </c>
      <c r="F5399" s="61" t="s">
        <v>67</v>
      </c>
      <c r="G5399" s="61" t="s">
        <v>606</v>
      </c>
      <c r="H5399" s="61" t="s">
        <v>967</v>
      </c>
      <c r="I5399" s="61">
        <v>32.42</v>
      </c>
      <c r="J5399" s="61">
        <v>-84.28</v>
      </c>
      <c r="K5399">
        <v>229</v>
      </c>
      <c r="L5399"/>
      <c r="M5399"/>
    </row>
    <row r="5400" spans="1:13">
      <c r="A5400" s="61" t="s">
        <v>40</v>
      </c>
      <c r="B5400" s="61">
        <v>30663</v>
      </c>
      <c r="C5400" s="63" t="s">
        <v>968</v>
      </c>
      <c r="D5400" s="61">
        <v>0</v>
      </c>
      <c r="E5400" s="61" t="s">
        <v>517</v>
      </c>
      <c r="F5400" s="61" t="s">
        <v>67</v>
      </c>
      <c r="G5400" s="61" t="s">
        <v>490</v>
      </c>
      <c r="H5400" s="61" t="s">
        <v>967</v>
      </c>
      <c r="I5400" s="61">
        <v>33.619999999999997</v>
      </c>
      <c r="J5400" s="61">
        <v>-83.61</v>
      </c>
      <c r="K5400">
        <v>3244</v>
      </c>
      <c r="L5400"/>
      <c r="M5400"/>
    </row>
    <row r="5401" spans="1:13">
      <c r="A5401" s="61" t="s">
        <v>40</v>
      </c>
      <c r="B5401" s="61">
        <v>30171</v>
      </c>
      <c r="C5401" s="63" t="s">
        <v>968</v>
      </c>
      <c r="D5401" s="61">
        <v>0</v>
      </c>
      <c r="E5401" s="61" t="s">
        <v>272</v>
      </c>
      <c r="F5401" s="61" t="s">
        <v>67</v>
      </c>
      <c r="G5401" s="61" t="s">
        <v>226</v>
      </c>
      <c r="H5401" s="61" t="s">
        <v>967</v>
      </c>
      <c r="I5401" s="61">
        <v>34.369999999999997</v>
      </c>
      <c r="J5401" s="61">
        <v>-84.7</v>
      </c>
      <c r="K5401">
        <v>3617</v>
      </c>
      <c r="L5401"/>
      <c r="M5401"/>
    </row>
    <row r="5402" spans="1:13">
      <c r="A5402" s="61" t="s">
        <v>40</v>
      </c>
      <c r="B5402" s="61">
        <v>31562</v>
      </c>
      <c r="C5402" s="63" t="s">
        <v>968</v>
      </c>
      <c r="D5402" s="61">
        <v>0</v>
      </c>
      <c r="E5402" s="61" t="s">
        <v>781</v>
      </c>
      <c r="F5402" s="61" t="s">
        <v>67</v>
      </c>
      <c r="G5402" s="61" t="s">
        <v>756</v>
      </c>
      <c r="H5402" s="61" t="s">
        <v>967</v>
      </c>
      <c r="I5402" s="61">
        <v>30.42</v>
      </c>
      <c r="J5402" s="61">
        <v>-82.17</v>
      </c>
      <c r="K5402">
        <v>2237</v>
      </c>
      <c r="L5402"/>
      <c r="M5402"/>
    </row>
    <row r="5403" spans="1:13">
      <c r="A5403" s="61" t="s">
        <v>40</v>
      </c>
      <c r="B5403" s="61">
        <v>31558</v>
      </c>
      <c r="C5403" s="63" t="s">
        <v>968</v>
      </c>
      <c r="D5403" s="61">
        <v>0</v>
      </c>
      <c r="E5403" s="61" t="s">
        <v>779</v>
      </c>
      <c r="F5403" s="61" t="s">
        <v>67</v>
      </c>
      <c r="G5403" s="61" t="s">
        <v>767</v>
      </c>
      <c r="H5403" s="61" t="s">
        <v>967</v>
      </c>
      <c r="I5403" s="61">
        <v>30.75</v>
      </c>
      <c r="J5403" s="61">
        <v>-81.569999999999993</v>
      </c>
      <c r="K5403">
        <v>21348</v>
      </c>
      <c r="L5403"/>
      <c r="M5403"/>
    </row>
    <row r="5404" spans="1:13">
      <c r="A5404" s="61" t="s">
        <v>40</v>
      </c>
      <c r="B5404" s="61">
        <v>31522</v>
      </c>
      <c r="C5404" s="63" t="s">
        <v>968</v>
      </c>
      <c r="D5404" s="61">
        <v>0</v>
      </c>
      <c r="E5404" s="61" t="s">
        <v>751</v>
      </c>
      <c r="F5404" s="61" t="s">
        <v>67</v>
      </c>
      <c r="G5404" s="61" t="s">
        <v>749</v>
      </c>
      <c r="H5404" s="61" t="s">
        <v>967</v>
      </c>
      <c r="I5404" s="61">
        <v>31.21</v>
      </c>
      <c r="J5404" s="61">
        <v>-81.37</v>
      </c>
      <c r="K5404">
        <v>16892</v>
      </c>
      <c r="L5404"/>
      <c r="M5404"/>
    </row>
    <row r="5405" spans="1:13">
      <c r="A5405" s="61" t="s">
        <v>40</v>
      </c>
      <c r="B5405" s="61">
        <v>31784</v>
      </c>
      <c r="C5405" s="63" t="s">
        <v>968</v>
      </c>
      <c r="D5405" s="61">
        <v>0</v>
      </c>
      <c r="E5405" s="61" t="s">
        <v>872</v>
      </c>
      <c r="F5405" s="61" t="s">
        <v>67</v>
      </c>
      <c r="G5405" s="61" t="s">
        <v>832</v>
      </c>
      <c r="H5405" s="61" t="s">
        <v>967</v>
      </c>
      <c r="I5405" s="61">
        <v>31.26</v>
      </c>
      <c r="J5405" s="61">
        <v>-84.02</v>
      </c>
      <c r="K5405">
        <v>652</v>
      </c>
      <c r="L5405"/>
      <c r="M5405"/>
    </row>
    <row r="5406" spans="1:13">
      <c r="A5406" s="61" t="s">
        <v>40</v>
      </c>
      <c r="B5406" s="61">
        <v>31082</v>
      </c>
      <c r="C5406" s="63" t="s">
        <v>968</v>
      </c>
      <c r="D5406" s="61">
        <v>0</v>
      </c>
      <c r="E5406" s="61" t="s">
        <v>690</v>
      </c>
      <c r="F5406" s="61" t="s">
        <v>67</v>
      </c>
      <c r="G5406" s="61" t="s">
        <v>625</v>
      </c>
      <c r="H5406" s="61" t="s">
        <v>967</v>
      </c>
      <c r="I5406" s="61">
        <v>32.979999999999997</v>
      </c>
      <c r="J5406" s="61">
        <v>-82.81</v>
      </c>
      <c r="K5406">
        <v>10178</v>
      </c>
      <c r="L5406"/>
      <c r="M5406"/>
    </row>
    <row r="5407" spans="1:13">
      <c r="A5407" s="61" t="s">
        <v>40</v>
      </c>
      <c r="B5407" s="61">
        <v>30456</v>
      </c>
      <c r="C5407" s="63" t="s">
        <v>968</v>
      </c>
      <c r="D5407" s="61">
        <v>0</v>
      </c>
      <c r="E5407" s="61" t="s">
        <v>401</v>
      </c>
      <c r="F5407" s="61" t="s">
        <v>67</v>
      </c>
      <c r="G5407" s="61" t="s">
        <v>378</v>
      </c>
      <c r="H5407" s="61" t="s">
        <v>967</v>
      </c>
      <c r="I5407" s="61">
        <v>32.97</v>
      </c>
      <c r="J5407" s="61">
        <v>-81.760000000000005</v>
      </c>
      <c r="K5407">
        <v>2014</v>
      </c>
      <c r="L5407"/>
      <c r="M5407"/>
    </row>
    <row r="5408" spans="1:13">
      <c r="A5408" s="61" t="s">
        <v>40</v>
      </c>
      <c r="B5408" s="61">
        <v>30571</v>
      </c>
      <c r="C5408" s="63" t="s">
        <v>968</v>
      </c>
      <c r="D5408" s="61">
        <v>0</v>
      </c>
      <c r="E5408" s="61" t="s">
        <v>475</v>
      </c>
      <c r="F5408" s="61" t="s">
        <v>67</v>
      </c>
      <c r="G5408" s="61" t="s">
        <v>436</v>
      </c>
      <c r="H5408" s="61" t="s">
        <v>967</v>
      </c>
      <c r="I5408" s="61">
        <v>34.74</v>
      </c>
      <c r="J5408" s="61">
        <v>-83.71</v>
      </c>
      <c r="K5408">
        <v>3244</v>
      </c>
      <c r="L5408"/>
      <c r="M5408"/>
    </row>
    <row r="5409" spans="1:13">
      <c r="A5409" s="61" t="s">
        <v>40</v>
      </c>
      <c r="B5409" s="61">
        <v>31419</v>
      </c>
      <c r="C5409" s="63" t="s">
        <v>968</v>
      </c>
      <c r="D5409" s="61">
        <v>0</v>
      </c>
      <c r="E5409" s="61" t="s">
        <v>735</v>
      </c>
      <c r="F5409" s="61" t="s">
        <v>67</v>
      </c>
      <c r="G5409" s="61" t="s">
        <v>727</v>
      </c>
      <c r="H5409" s="61" t="s">
        <v>967</v>
      </c>
      <c r="I5409" s="61">
        <v>32</v>
      </c>
      <c r="J5409" s="61">
        <v>-81.23</v>
      </c>
      <c r="K5409">
        <v>55413</v>
      </c>
      <c r="L5409"/>
      <c r="M5409"/>
    </row>
    <row r="5410" spans="1:13">
      <c r="A5410" s="61" t="s">
        <v>40</v>
      </c>
      <c r="B5410" s="61">
        <v>31405</v>
      </c>
      <c r="C5410" s="63" t="s">
        <v>968</v>
      </c>
      <c r="D5410" s="61">
        <v>0</v>
      </c>
      <c r="E5410" s="61" t="s">
        <v>735</v>
      </c>
      <c r="F5410" s="61" t="s">
        <v>67</v>
      </c>
      <c r="G5410" s="61" t="s">
        <v>727</v>
      </c>
      <c r="H5410" s="61" t="s">
        <v>967</v>
      </c>
      <c r="I5410" s="61">
        <v>32.04</v>
      </c>
      <c r="J5410" s="61">
        <v>-81.180000000000007</v>
      </c>
      <c r="K5410">
        <v>38069</v>
      </c>
      <c r="L5410"/>
      <c r="M5410"/>
    </row>
    <row r="5411" spans="1:13">
      <c r="A5411" s="61" t="s">
        <v>40</v>
      </c>
      <c r="B5411" s="61">
        <v>31408</v>
      </c>
      <c r="C5411" s="63" t="s">
        <v>968</v>
      </c>
      <c r="D5411" s="61">
        <v>0</v>
      </c>
      <c r="E5411" s="61" t="s">
        <v>735</v>
      </c>
      <c r="F5411" s="61" t="s">
        <v>67</v>
      </c>
      <c r="G5411" s="61" t="s">
        <v>727</v>
      </c>
      <c r="H5411" s="61" t="s">
        <v>967</v>
      </c>
      <c r="I5411" s="61">
        <v>32.119999999999997</v>
      </c>
      <c r="J5411" s="61">
        <v>-81.180000000000007</v>
      </c>
      <c r="K5411">
        <v>11790</v>
      </c>
      <c r="L5411"/>
      <c r="M5411"/>
    </row>
    <row r="5412" spans="1:13">
      <c r="A5412" s="61" t="s">
        <v>40</v>
      </c>
      <c r="B5412" s="61">
        <v>31415</v>
      </c>
      <c r="C5412" s="63" t="s">
        <v>968</v>
      </c>
      <c r="D5412" s="61">
        <v>0</v>
      </c>
      <c r="E5412" s="61" t="s">
        <v>735</v>
      </c>
      <c r="F5412" s="61" t="s">
        <v>67</v>
      </c>
      <c r="G5412" s="61" t="s">
        <v>727</v>
      </c>
      <c r="H5412" s="61" t="s">
        <v>967</v>
      </c>
      <c r="I5412" s="61">
        <v>32.08</v>
      </c>
      <c r="J5412" s="61">
        <v>-81.13</v>
      </c>
      <c r="K5412">
        <v>11034</v>
      </c>
      <c r="L5412"/>
      <c r="M5412"/>
    </row>
    <row r="5413" spans="1:13">
      <c r="A5413" s="61" t="s">
        <v>40</v>
      </c>
      <c r="B5413" s="61">
        <v>31401</v>
      </c>
      <c r="C5413" s="63" t="s">
        <v>968</v>
      </c>
      <c r="D5413" s="61">
        <v>0</v>
      </c>
      <c r="E5413" s="61" t="s">
        <v>735</v>
      </c>
      <c r="F5413" s="61" t="s">
        <v>67</v>
      </c>
      <c r="G5413" s="61" t="s">
        <v>727</v>
      </c>
      <c r="H5413" s="61" t="s">
        <v>967</v>
      </c>
      <c r="I5413" s="61">
        <v>32.08</v>
      </c>
      <c r="J5413" s="61">
        <v>-81.099999999999994</v>
      </c>
      <c r="K5413">
        <v>22927</v>
      </c>
      <c r="L5413"/>
      <c r="M5413"/>
    </row>
    <row r="5414" spans="1:13">
      <c r="A5414" s="61" t="s">
        <v>40</v>
      </c>
      <c r="B5414" s="61">
        <v>31421</v>
      </c>
      <c r="C5414" s="63" t="s">
        <v>968</v>
      </c>
      <c r="D5414" s="61">
        <v>0</v>
      </c>
      <c r="E5414" s="61" t="s">
        <v>735</v>
      </c>
      <c r="F5414" s="61" t="s">
        <v>67</v>
      </c>
      <c r="G5414" s="61" t="s">
        <v>727</v>
      </c>
      <c r="H5414" s="61" t="s">
        <v>967</v>
      </c>
      <c r="I5414" s="61">
        <v>32.08</v>
      </c>
      <c r="J5414" s="61">
        <v>-81.099999999999994</v>
      </c>
      <c r="K5414">
        <v>62</v>
      </c>
      <c r="L5414"/>
      <c r="M5414"/>
    </row>
    <row r="5415" spans="1:13">
      <c r="A5415" s="61" t="s">
        <v>40</v>
      </c>
      <c r="B5415" s="61">
        <v>31406</v>
      </c>
      <c r="C5415" s="63" t="s">
        <v>968</v>
      </c>
      <c r="D5415" s="61">
        <v>0</v>
      </c>
      <c r="E5415" s="61" t="s">
        <v>735</v>
      </c>
      <c r="F5415" s="61" t="s">
        <v>67</v>
      </c>
      <c r="G5415" s="61" t="s">
        <v>727</v>
      </c>
      <c r="H5415" s="61" t="s">
        <v>967</v>
      </c>
      <c r="I5415" s="61">
        <v>31.98</v>
      </c>
      <c r="J5415" s="61">
        <v>-81.08</v>
      </c>
      <c r="K5415">
        <v>34579</v>
      </c>
      <c r="L5415"/>
      <c r="M5415"/>
    </row>
    <row r="5416" spans="1:13">
      <c r="A5416" s="61" t="s">
        <v>40</v>
      </c>
      <c r="B5416" s="61">
        <v>31404</v>
      </c>
      <c r="C5416" s="63" t="s">
        <v>968</v>
      </c>
      <c r="D5416" s="61">
        <v>0</v>
      </c>
      <c r="E5416" s="61" t="s">
        <v>735</v>
      </c>
      <c r="F5416" s="61" t="s">
        <v>67</v>
      </c>
      <c r="G5416" s="61" t="s">
        <v>727</v>
      </c>
      <c r="H5416" s="61" t="s">
        <v>967</v>
      </c>
      <c r="I5416" s="61">
        <v>32.049999999999997</v>
      </c>
      <c r="J5416" s="61">
        <v>-81.05</v>
      </c>
      <c r="K5416">
        <v>31530</v>
      </c>
      <c r="L5416"/>
      <c r="M5416"/>
    </row>
    <row r="5417" spans="1:13">
      <c r="A5417" s="61" t="s">
        <v>40</v>
      </c>
      <c r="B5417" s="61">
        <v>31411</v>
      </c>
      <c r="C5417" s="63" t="s">
        <v>968</v>
      </c>
      <c r="D5417" s="61">
        <v>0</v>
      </c>
      <c r="E5417" s="61" t="s">
        <v>735</v>
      </c>
      <c r="F5417" s="61" t="s">
        <v>67</v>
      </c>
      <c r="G5417" s="61" t="s">
        <v>727</v>
      </c>
      <c r="H5417" s="61" t="s">
        <v>967</v>
      </c>
      <c r="I5417" s="61">
        <v>31.94</v>
      </c>
      <c r="J5417" s="61">
        <v>-81.03</v>
      </c>
      <c r="K5417">
        <v>9378</v>
      </c>
      <c r="L5417"/>
      <c r="M5417"/>
    </row>
    <row r="5418" spans="1:13">
      <c r="A5418" s="61" t="s">
        <v>40</v>
      </c>
      <c r="B5418" s="61">
        <v>31410</v>
      </c>
      <c r="C5418" s="63" t="s">
        <v>968</v>
      </c>
      <c r="D5418" s="61">
        <v>0</v>
      </c>
      <c r="E5418" s="61" t="s">
        <v>735</v>
      </c>
      <c r="F5418" s="61" t="s">
        <v>67</v>
      </c>
      <c r="G5418" s="61" t="s">
        <v>727</v>
      </c>
      <c r="H5418" s="61" t="s">
        <v>967</v>
      </c>
      <c r="I5418" s="61">
        <v>32.020000000000003</v>
      </c>
      <c r="J5418" s="61">
        <v>-80.989999999999995</v>
      </c>
      <c r="K5418">
        <v>23782</v>
      </c>
      <c r="L5418"/>
      <c r="M5418"/>
    </row>
    <row r="5419" spans="1:13">
      <c r="A5419" s="61" t="s">
        <v>40</v>
      </c>
      <c r="B5419" s="61">
        <v>30079</v>
      </c>
      <c r="C5419" s="63" t="s">
        <v>968</v>
      </c>
      <c r="D5419" s="61">
        <v>0</v>
      </c>
      <c r="E5419" s="61" t="s">
        <v>218</v>
      </c>
      <c r="F5419" s="61" t="s">
        <v>67</v>
      </c>
      <c r="G5419" s="61" t="s">
        <v>958</v>
      </c>
      <c r="H5419" s="61" t="s">
        <v>967</v>
      </c>
      <c r="I5419" s="61">
        <v>33.79</v>
      </c>
      <c r="J5419" s="61">
        <v>-84.26</v>
      </c>
      <c r="K5419">
        <v>3696</v>
      </c>
      <c r="L5419"/>
      <c r="M5419"/>
    </row>
    <row r="5420" spans="1:13">
      <c r="A5420" s="61" t="s">
        <v>40</v>
      </c>
      <c r="B5420" s="61">
        <v>31560</v>
      </c>
      <c r="C5420" s="63" t="s">
        <v>968</v>
      </c>
      <c r="D5420" s="61">
        <v>0</v>
      </c>
      <c r="E5420" s="61" t="s">
        <v>780</v>
      </c>
      <c r="F5420" s="61" t="s">
        <v>67</v>
      </c>
      <c r="G5420" s="61" t="s">
        <v>763</v>
      </c>
      <c r="H5420" s="61" t="s">
        <v>967</v>
      </c>
      <c r="I5420" s="61">
        <v>31.48</v>
      </c>
      <c r="J5420" s="61">
        <v>-82.01</v>
      </c>
      <c r="K5420">
        <v>2800</v>
      </c>
      <c r="L5420"/>
      <c r="M5420"/>
    </row>
    <row r="5421" spans="1:13">
      <c r="A5421" s="61" t="s">
        <v>40</v>
      </c>
      <c r="B5421" s="61">
        <v>30276</v>
      </c>
      <c r="C5421" s="63" t="s">
        <v>968</v>
      </c>
      <c r="D5421" s="61">
        <v>0</v>
      </c>
      <c r="E5421" s="61" t="s">
        <v>337</v>
      </c>
      <c r="F5421" s="61" t="s">
        <v>67</v>
      </c>
      <c r="G5421" s="61" t="s">
        <v>304</v>
      </c>
      <c r="H5421" s="61" t="s">
        <v>967</v>
      </c>
      <c r="I5421" s="61">
        <v>33.31</v>
      </c>
      <c r="J5421" s="61">
        <v>-84.55</v>
      </c>
      <c r="K5421">
        <v>18375</v>
      </c>
      <c r="L5421"/>
      <c r="M5421"/>
    </row>
    <row r="5422" spans="1:13">
      <c r="A5422" s="61" t="s">
        <v>40</v>
      </c>
      <c r="B5422" s="61">
        <v>31085</v>
      </c>
      <c r="C5422" s="63" t="s">
        <v>968</v>
      </c>
      <c r="D5422" s="61">
        <v>0</v>
      </c>
      <c r="E5422" s="61" t="s">
        <v>693</v>
      </c>
      <c r="F5422" s="61" t="s">
        <v>67</v>
      </c>
      <c r="G5422" s="61" t="s">
        <v>215</v>
      </c>
      <c r="H5422" s="61" t="s">
        <v>967</v>
      </c>
      <c r="I5422" s="61">
        <v>33.4</v>
      </c>
      <c r="J5422" s="61">
        <v>-83.58</v>
      </c>
      <c r="K5422">
        <v>973</v>
      </c>
      <c r="L5422"/>
      <c r="M5422"/>
    </row>
    <row r="5423" spans="1:13">
      <c r="A5423" s="61" t="s">
        <v>40</v>
      </c>
      <c r="B5423" s="61">
        <v>30277</v>
      </c>
      <c r="C5423" s="63" t="s">
        <v>968</v>
      </c>
      <c r="D5423" s="61">
        <v>0</v>
      </c>
      <c r="E5423" s="61" t="s">
        <v>338</v>
      </c>
      <c r="F5423" s="61" t="s">
        <v>67</v>
      </c>
      <c r="G5423" s="61" t="s">
        <v>304</v>
      </c>
      <c r="H5423" s="61" t="s">
        <v>967</v>
      </c>
      <c r="I5423" s="61">
        <v>33.380000000000003</v>
      </c>
      <c r="J5423" s="61">
        <v>-84.65</v>
      </c>
      <c r="K5423">
        <v>21256</v>
      </c>
      <c r="L5423"/>
      <c r="M5423"/>
    </row>
    <row r="5424" spans="1:13">
      <c r="A5424" s="61" t="s">
        <v>40</v>
      </c>
      <c r="B5424" s="61">
        <v>39886</v>
      </c>
      <c r="C5424" s="63" t="s">
        <v>968</v>
      </c>
      <c r="D5424" s="61">
        <v>0</v>
      </c>
      <c r="E5424" s="61" t="s">
        <v>954</v>
      </c>
      <c r="F5424" s="61" t="s">
        <v>67</v>
      </c>
      <c r="G5424" s="61" t="s">
        <v>933</v>
      </c>
      <c r="H5424" s="61" t="s">
        <v>967</v>
      </c>
      <c r="I5424" s="61">
        <v>31.73</v>
      </c>
      <c r="J5424" s="61">
        <v>-84.6</v>
      </c>
      <c r="K5424">
        <v>1286</v>
      </c>
      <c r="L5424"/>
      <c r="M5424"/>
    </row>
    <row r="5425" spans="1:13">
      <c r="A5425" s="61" t="s">
        <v>40</v>
      </c>
      <c r="B5425" s="61">
        <v>31826</v>
      </c>
      <c r="C5425" s="63" t="s">
        <v>968</v>
      </c>
      <c r="D5425" s="61">
        <v>0</v>
      </c>
      <c r="E5425" s="61" t="s">
        <v>907</v>
      </c>
      <c r="F5425" s="61" t="s">
        <v>67</v>
      </c>
      <c r="G5425" s="61" t="s">
        <v>885</v>
      </c>
      <c r="H5425" s="61" t="s">
        <v>967</v>
      </c>
      <c r="I5425" s="61">
        <v>32.81</v>
      </c>
      <c r="J5425" s="61">
        <v>-84.69</v>
      </c>
      <c r="K5425">
        <v>2007</v>
      </c>
      <c r="L5425"/>
      <c r="M5425"/>
    </row>
    <row r="5426" spans="1:13">
      <c r="A5426" s="61" t="s">
        <v>40</v>
      </c>
      <c r="B5426" s="61">
        <v>30173</v>
      </c>
      <c r="C5426" s="63" t="s">
        <v>968</v>
      </c>
      <c r="D5426" s="61">
        <v>0</v>
      </c>
      <c r="E5426" s="61" t="s">
        <v>274</v>
      </c>
      <c r="F5426" s="61" t="s">
        <v>67</v>
      </c>
      <c r="G5426" s="61" t="s">
        <v>230</v>
      </c>
      <c r="H5426" s="61" t="s">
        <v>967</v>
      </c>
      <c r="I5426" s="61">
        <v>34.130000000000003</v>
      </c>
      <c r="J5426" s="61">
        <v>-85.13</v>
      </c>
      <c r="K5426">
        <v>6287</v>
      </c>
      <c r="L5426"/>
      <c r="M5426"/>
    </row>
    <row r="5427" spans="1:13">
      <c r="A5427" s="61" t="s">
        <v>40</v>
      </c>
      <c r="B5427" s="61">
        <v>31787</v>
      </c>
      <c r="C5427" s="63" t="s">
        <v>968</v>
      </c>
      <c r="D5427" s="61">
        <v>0</v>
      </c>
      <c r="E5427" s="61" t="s">
        <v>873</v>
      </c>
      <c r="F5427" s="61" t="s">
        <v>67</v>
      </c>
      <c r="G5427" s="61" t="s">
        <v>853</v>
      </c>
      <c r="H5427" s="61" t="s">
        <v>967</v>
      </c>
      <c r="I5427" s="61">
        <v>31.9</v>
      </c>
      <c r="J5427" s="61">
        <v>-84.25</v>
      </c>
      <c r="K5427">
        <v>1511</v>
      </c>
      <c r="L5427"/>
      <c r="M5427"/>
    </row>
    <row r="5428" spans="1:13">
      <c r="A5428" s="61" t="s">
        <v>40</v>
      </c>
      <c r="B5428" s="61">
        <v>30082</v>
      </c>
      <c r="C5428" s="63" t="s">
        <v>968</v>
      </c>
      <c r="D5428" s="61">
        <v>0</v>
      </c>
      <c r="E5428" s="61" t="s">
        <v>219</v>
      </c>
      <c r="F5428" s="61" t="s">
        <v>67</v>
      </c>
      <c r="G5428" s="61" t="s">
        <v>188</v>
      </c>
      <c r="H5428" s="61" t="s">
        <v>967</v>
      </c>
      <c r="I5428" s="61">
        <v>33.85</v>
      </c>
      <c r="J5428" s="61">
        <v>-84.54</v>
      </c>
      <c r="K5428">
        <v>28323</v>
      </c>
      <c r="L5428"/>
      <c r="M5428"/>
    </row>
    <row r="5429" spans="1:13">
      <c r="A5429" s="61" t="s">
        <v>40</v>
      </c>
      <c r="B5429" s="61">
        <v>30080</v>
      </c>
      <c r="C5429" s="63" t="s">
        <v>968</v>
      </c>
      <c r="D5429" s="61">
        <v>0</v>
      </c>
      <c r="E5429" s="61" t="s">
        <v>219</v>
      </c>
      <c r="F5429" s="61" t="s">
        <v>67</v>
      </c>
      <c r="G5429" s="61" t="s">
        <v>188</v>
      </c>
      <c r="H5429" s="61" t="s">
        <v>967</v>
      </c>
      <c r="I5429" s="61">
        <v>33.86</v>
      </c>
      <c r="J5429" s="61">
        <v>-84.51</v>
      </c>
      <c r="K5429">
        <v>52125</v>
      </c>
      <c r="L5429"/>
      <c r="M5429"/>
    </row>
    <row r="5430" spans="1:13">
      <c r="A5430" s="61" t="s">
        <v>40</v>
      </c>
      <c r="B5430" s="61">
        <v>30039</v>
      </c>
      <c r="C5430" s="63" t="s">
        <v>968</v>
      </c>
      <c r="D5430" s="61">
        <v>0</v>
      </c>
      <c r="E5430" s="61" t="s">
        <v>209</v>
      </c>
      <c r="F5430" s="61" t="s">
        <v>67</v>
      </c>
      <c r="G5430" s="61" t="s">
        <v>183</v>
      </c>
      <c r="H5430" s="61" t="s">
        <v>967</v>
      </c>
      <c r="I5430" s="61">
        <v>33.799999999999997</v>
      </c>
      <c r="J5430" s="61">
        <v>-84.03</v>
      </c>
      <c r="K5430">
        <v>48933</v>
      </c>
      <c r="L5430"/>
      <c r="M5430"/>
    </row>
    <row r="5431" spans="1:13">
      <c r="A5431" s="61" t="s">
        <v>40</v>
      </c>
      <c r="B5431" s="61">
        <v>30078</v>
      </c>
      <c r="C5431" s="63" t="s">
        <v>968</v>
      </c>
      <c r="D5431" s="61">
        <v>0</v>
      </c>
      <c r="E5431" s="61" t="s">
        <v>209</v>
      </c>
      <c r="F5431" s="61" t="s">
        <v>67</v>
      </c>
      <c r="G5431" s="61" t="s">
        <v>183</v>
      </c>
      <c r="H5431" s="61" t="s">
        <v>967</v>
      </c>
      <c r="I5431" s="61">
        <v>33.85</v>
      </c>
      <c r="J5431" s="61">
        <v>-84</v>
      </c>
      <c r="K5431">
        <v>38350</v>
      </c>
      <c r="L5431"/>
      <c r="M5431"/>
    </row>
    <row r="5432" spans="1:13">
      <c r="A5432" s="61" t="s">
        <v>40</v>
      </c>
      <c r="B5432" s="61">
        <v>30025</v>
      </c>
      <c r="C5432" s="63" t="s">
        <v>968</v>
      </c>
      <c r="D5432" s="61">
        <v>0</v>
      </c>
      <c r="E5432" s="61" t="s">
        <v>203</v>
      </c>
      <c r="F5432" s="61" t="s">
        <v>67</v>
      </c>
      <c r="G5432" s="61" t="s">
        <v>198</v>
      </c>
      <c r="H5432" s="61" t="s">
        <v>967</v>
      </c>
      <c r="I5432" s="61">
        <v>33.65</v>
      </c>
      <c r="J5432" s="61">
        <v>-83.71</v>
      </c>
      <c r="K5432">
        <v>10430</v>
      </c>
      <c r="L5432"/>
      <c r="M5432"/>
    </row>
    <row r="5433" spans="1:13">
      <c r="A5433" s="61" t="s">
        <v>40</v>
      </c>
      <c r="B5433" s="61">
        <v>30457</v>
      </c>
      <c r="C5433" s="63" t="s">
        <v>968</v>
      </c>
      <c r="D5433" s="61">
        <v>0</v>
      </c>
      <c r="E5433" s="61" t="s">
        <v>403</v>
      </c>
      <c r="F5433" s="61" t="s">
        <v>67</v>
      </c>
      <c r="G5433" s="61" t="s">
        <v>402</v>
      </c>
      <c r="H5433" s="61" t="s">
        <v>967</v>
      </c>
      <c r="I5433" s="61">
        <v>32.369999999999997</v>
      </c>
      <c r="J5433" s="61">
        <v>-82.59</v>
      </c>
      <c r="K5433">
        <v>5899</v>
      </c>
      <c r="L5433"/>
      <c r="M5433"/>
    </row>
    <row r="5434" spans="1:13">
      <c r="A5434" s="61" t="s">
        <v>40</v>
      </c>
      <c r="B5434" s="61">
        <v>31647</v>
      </c>
      <c r="C5434" s="63" t="s">
        <v>968</v>
      </c>
      <c r="D5434" s="61">
        <v>0</v>
      </c>
      <c r="E5434" s="61" t="s">
        <v>819</v>
      </c>
      <c r="F5434" s="61" t="s">
        <v>67</v>
      </c>
      <c r="G5434" s="61" t="s">
        <v>790</v>
      </c>
      <c r="H5434" s="61" t="s">
        <v>967</v>
      </c>
      <c r="I5434" s="61">
        <v>31.16</v>
      </c>
      <c r="J5434" s="61">
        <v>-83.44</v>
      </c>
      <c r="K5434">
        <v>3507</v>
      </c>
      <c r="L5434"/>
      <c r="M5434"/>
    </row>
    <row r="5435" spans="1:13">
      <c r="A5435" s="61" t="s">
        <v>40</v>
      </c>
      <c r="B5435" s="61">
        <v>31087</v>
      </c>
      <c r="C5435" s="63" t="s">
        <v>968</v>
      </c>
      <c r="D5435" s="61">
        <v>0</v>
      </c>
      <c r="E5435" s="61" t="s">
        <v>695</v>
      </c>
      <c r="F5435" s="61" t="s">
        <v>67</v>
      </c>
      <c r="G5435" s="61" t="s">
        <v>694</v>
      </c>
      <c r="H5435" s="61" t="s">
        <v>967</v>
      </c>
      <c r="I5435" s="61">
        <v>33.270000000000003</v>
      </c>
      <c r="J5435" s="61">
        <v>-82.97</v>
      </c>
      <c r="K5435">
        <v>8920</v>
      </c>
      <c r="L5435"/>
      <c r="M5435"/>
    </row>
    <row r="5436" spans="1:13">
      <c r="A5436" s="61" t="s">
        <v>40</v>
      </c>
      <c r="B5436" s="61">
        <v>31329</v>
      </c>
      <c r="C5436" s="63" t="s">
        <v>968</v>
      </c>
      <c r="D5436" s="61">
        <v>0</v>
      </c>
      <c r="E5436" s="61" t="s">
        <v>733</v>
      </c>
      <c r="F5436" s="61" t="s">
        <v>67</v>
      </c>
      <c r="G5436" s="61" t="s">
        <v>708</v>
      </c>
      <c r="H5436" s="61" t="s">
        <v>967</v>
      </c>
      <c r="I5436" s="61">
        <v>32.36</v>
      </c>
      <c r="J5436" s="61">
        <v>-81.3</v>
      </c>
      <c r="K5436">
        <v>9760</v>
      </c>
      <c r="L5436"/>
      <c r="M5436"/>
    </row>
    <row r="5437" spans="1:13">
      <c r="A5437" s="61" t="s">
        <v>40</v>
      </c>
      <c r="B5437" s="61">
        <v>30823</v>
      </c>
      <c r="C5437" s="63" t="s">
        <v>968</v>
      </c>
      <c r="D5437" s="61">
        <v>0</v>
      </c>
      <c r="E5437" s="61" t="s">
        <v>589</v>
      </c>
      <c r="F5437" s="61" t="s">
        <v>67</v>
      </c>
      <c r="G5437" s="61" t="s">
        <v>362</v>
      </c>
      <c r="H5437" s="61" t="s">
        <v>967</v>
      </c>
      <c r="I5437" s="61">
        <v>33.21</v>
      </c>
      <c r="J5437" s="61">
        <v>-82.46</v>
      </c>
      <c r="K5437">
        <v>1712</v>
      </c>
      <c r="L5437"/>
      <c r="M5437"/>
    </row>
    <row r="5438" spans="1:13">
      <c r="A5438" s="61" t="s">
        <v>40</v>
      </c>
      <c r="B5438" s="61">
        <v>31648</v>
      </c>
      <c r="C5438" s="63" t="s">
        <v>968</v>
      </c>
      <c r="D5438" s="61">
        <v>0</v>
      </c>
      <c r="E5438" s="61" t="s">
        <v>821</v>
      </c>
      <c r="F5438" s="61" t="s">
        <v>67</v>
      </c>
      <c r="G5438" s="61" t="s">
        <v>820</v>
      </c>
      <c r="H5438" s="61" t="s">
        <v>967</v>
      </c>
      <c r="I5438" s="61">
        <v>30.7</v>
      </c>
      <c r="J5438" s="61">
        <v>-83.03</v>
      </c>
      <c r="K5438">
        <v>931</v>
      </c>
      <c r="L5438"/>
      <c r="M5438"/>
    </row>
    <row r="5439" spans="1:13">
      <c r="A5439" s="61" t="s">
        <v>40</v>
      </c>
      <c r="B5439" s="61">
        <v>30458</v>
      </c>
      <c r="C5439" s="63" t="s">
        <v>968</v>
      </c>
      <c r="D5439" s="61">
        <v>0</v>
      </c>
      <c r="E5439" s="61" t="s">
        <v>404</v>
      </c>
      <c r="F5439" s="61" t="s">
        <v>67</v>
      </c>
      <c r="G5439" s="61" t="s">
        <v>367</v>
      </c>
      <c r="H5439" s="61" t="s">
        <v>967</v>
      </c>
      <c r="I5439" s="61">
        <v>32.44</v>
      </c>
      <c r="J5439" s="61">
        <v>-81.77</v>
      </c>
      <c r="K5439">
        <v>48526</v>
      </c>
      <c r="L5439"/>
      <c r="M5439"/>
    </row>
    <row r="5440" spans="1:13">
      <c r="A5440" s="61" t="s">
        <v>40</v>
      </c>
      <c r="B5440" s="61">
        <v>30461</v>
      </c>
      <c r="C5440" s="63" t="s">
        <v>968</v>
      </c>
      <c r="D5440" s="61">
        <v>0</v>
      </c>
      <c r="E5440" s="61" t="s">
        <v>404</v>
      </c>
      <c r="F5440" s="61" t="s">
        <v>67</v>
      </c>
      <c r="G5440" s="61" t="s">
        <v>367</v>
      </c>
      <c r="H5440" s="61" t="s">
        <v>967</v>
      </c>
      <c r="I5440" s="61">
        <v>32.51</v>
      </c>
      <c r="J5440" s="61">
        <v>-81.72</v>
      </c>
      <c r="K5440">
        <v>16534</v>
      </c>
      <c r="L5440"/>
      <c r="M5440"/>
    </row>
    <row r="5441" spans="1:13">
      <c r="A5441" s="61" t="s">
        <v>40</v>
      </c>
      <c r="B5441" s="61">
        <v>30666</v>
      </c>
      <c r="C5441" s="63" t="s">
        <v>968</v>
      </c>
      <c r="D5441" s="61">
        <v>0</v>
      </c>
      <c r="E5441" s="61" t="s">
        <v>520</v>
      </c>
      <c r="F5441" s="61" t="s">
        <v>67</v>
      </c>
      <c r="G5441" s="61" t="s">
        <v>190</v>
      </c>
      <c r="H5441" s="61" t="s">
        <v>967</v>
      </c>
      <c r="I5441" s="61">
        <v>33.96</v>
      </c>
      <c r="J5441" s="61">
        <v>-83.59</v>
      </c>
      <c r="K5441">
        <v>10726</v>
      </c>
      <c r="L5441"/>
      <c r="M5441"/>
    </row>
    <row r="5442" spans="1:13">
      <c r="A5442" s="61" t="s">
        <v>40</v>
      </c>
      <c r="B5442" s="61">
        <v>30667</v>
      </c>
      <c r="C5442" s="63" t="s">
        <v>968</v>
      </c>
      <c r="D5442" s="61">
        <v>0</v>
      </c>
      <c r="E5442" s="61" t="s">
        <v>521</v>
      </c>
      <c r="F5442" s="61" t="s">
        <v>67</v>
      </c>
      <c r="G5442" s="61" t="s">
        <v>484</v>
      </c>
      <c r="H5442" s="61" t="s">
        <v>967</v>
      </c>
      <c r="I5442" s="61">
        <v>33.770000000000003</v>
      </c>
      <c r="J5442" s="61">
        <v>-83.1</v>
      </c>
      <c r="K5442">
        <v>776</v>
      </c>
      <c r="L5442"/>
      <c r="M5442"/>
    </row>
    <row r="5443" spans="1:13">
      <c r="A5443" s="61" t="s">
        <v>40</v>
      </c>
      <c r="B5443" s="61">
        <v>30281</v>
      </c>
      <c r="C5443" s="63" t="s">
        <v>968</v>
      </c>
      <c r="D5443" s="61">
        <v>0</v>
      </c>
      <c r="E5443" s="61" t="s">
        <v>339</v>
      </c>
      <c r="F5443" s="61" t="s">
        <v>67</v>
      </c>
      <c r="G5443" s="61" t="s">
        <v>308</v>
      </c>
      <c r="H5443" s="61" t="s">
        <v>967</v>
      </c>
      <c r="I5443" s="61">
        <v>33.54</v>
      </c>
      <c r="J5443" s="61">
        <v>-84.24</v>
      </c>
      <c r="K5443">
        <v>69540</v>
      </c>
      <c r="L5443"/>
      <c r="M5443"/>
    </row>
    <row r="5444" spans="1:13">
      <c r="A5444" s="61" t="s">
        <v>40</v>
      </c>
      <c r="B5444" s="61">
        <v>31649</v>
      </c>
      <c r="C5444" s="63" t="s">
        <v>968</v>
      </c>
      <c r="D5444" s="61">
        <v>0</v>
      </c>
      <c r="E5444" s="61" t="s">
        <v>822</v>
      </c>
      <c r="F5444" s="61" t="s">
        <v>67</v>
      </c>
      <c r="G5444" s="61" t="s">
        <v>808</v>
      </c>
      <c r="H5444" s="61" t="s">
        <v>967</v>
      </c>
      <c r="I5444" s="61">
        <v>30.93</v>
      </c>
      <c r="J5444" s="61">
        <v>-83</v>
      </c>
      <c r="K5444">
        <v>732</v>
      </c>
      <c r="L5444"/>
      <c r="M5444"/>
    </row>
    <row r="5445" spans="1:13">
      <c r="A5445" s="61" t="s">
        <v>40</v>
      </c>
      <c r="B5445" s="61">
        <v>30088</v>
      </c>
      <c r="C5445" s="63" t="s">
        <v>968</v>
      </c>
      <c r="D5445" s="61">
        <v>0</v>
      </c>
      <c r="E5445" s="61" t="s">
        <v>220</v>
      </c>
      <c r="F5445" s="61" t="s">
        <v>67</v>
      </c>
      <c r="G5445" s="61" t="s">
        <v>958</v>
      </c>
      <c r="H5445" s="61" t="s">
        <v>967</v>
      </c>
      <c r="I5445" s="61">
        <v>33.76</v>
      </c>
      <c r="J5445" s="61">
        <v>-84.18</v>
      </c>
      <c r="K5445">
        <v>27945</v>
      </c>
      <c r="L5445"/>
      <c r="M5445"/>
    </row>
    <row r="5446" spans="1:13">
      <c r="A5446" s="61" t="s">
        <v>40</v>
      </c>
      <c r="B5446" s="61">
        <v>30083</v>
      </c>
      <c r="C5446" s="63" t="s">
        <v>968</v>
      </c>
      <c r="D5446" s="61">
        <v>0</v>
      </c>
      <c r="E5446" s="61" t="s">
        <v>220</v>
      </c>
      <c r="F5446" s="61" t="s">
        <v>67</v>
      </c>
      <c r="G5446" s="61" t="s">
        <v>958</v>
      </c>
      <c r="H5446" s="61" t="s">
        <v>967</v>
      </c>
      <c r="I5446" s="61">
        <v>33.799999999999997</v>
      </c>
      <c r="J5446" s="61">
        <v>-84.17</v>
      </c>
      <c r="K5446">
        <v>58064</v>
      </c>
      <c r="L5446"/>
      <c r="M5446"/>
    </row>
    <row r="5447" spans="1:13">
      <c r="A5447" s="61" t="s">
        <v>40</v>
      </c>
      <c r="B5447" s="61">
        <v>30087</v>
      </c>
      <c r="C5447" s="63" t="s">
        <v>968</v>
      </c>
      <c r="D5447" s="61">
        <v>0</v>
      </c>
      <c r="E5447" s="61" t="s">
        <v>220</v>
      </c>
      <c r="F5447" s="61" t="s">
        <v>67</v>
      </c>
      <c r="G5447" s="61" t="s">
        <v>958</v>
      </c>
      <c r="H5447" s="61" t="s">
        <v>967</v>
      </c>
      <c r="I5447" s="61">
        <v>33.81</v>
      </c>
      <c r="J5447" s="61">
        <v>-84.13</v>
      </c>
      <c r="K5447">
        <v>38743</v>
      </c>
      <c r="L5447"/>
      <c r="M5447"/>
    </row>
    <row r="5448" spans="1:13">
      <c r="A5448" s="61" t="s">
        <v>40</v>
      </c>
      <c r="B5448" s="61">
        <v>30572</v>
      </c>
      <c r="C5448" s="63" t="s">
        <v>968</v>
      </c>
      <c r="D5448" s="61">
        <v>0</v>
      </c>
      <c r="E5448" s="61" t="s">
        <v>476</v>
      </c>
      <c r="F5448" s="61" t="s">
        <v>67</v>
      </c>
      <c r="G5448" s="61" t="s">
        <v>418</v>
      </c>
      <c r="H5448" s="61" t="s">
        <v>967</v>
      </c>
      <c r="I5448" s="61">
        <v>34.729999999999997</v>
      </c>
      <c r="J5448" s="61">
        <v>-84.06</v>
      </c>
      <c r="K5448">
        <v>1198</v>
      </c>
      <c r="L5448"/>
      <c r="M5448"/>
    </row>
    <row r="5449" spans="1:13">
      <c r="A5449" s="61" t="s">
        <v>40</v>
      </c>
      <c r="B5449" s="61">
        <v>30746</v>
      </c>
      <c r="C5449" s="63" t="s">
        <v>968</v>
      </c>
      <c r="D5449" s="61">
        <v>0</v>
      </c>
      <c r="E5449" s="61" t="s">
        <v>559</v>
      </c>
      <c r="F5449" s="61" t="s">
        <v>67</v>
      </c>
      <c r="G5449" s="61" t="s">
        <v>256</v>
      </c>
      <c r="H5449" s="61" t="s">
        <v>967</v>
      </c>
      <c r="I5449" s="61">
        <v>34.58</v>
      </c>
      <c r="J5449" s="61">
        <v>-85.03</v>
      </c>
      <c r="K5449">
        <v>1335</v>
      </c>
      <c r="L5449"/>
      <c r="M5449"/>
    </row>
    <row r="5450" spans="1:13">
      <c r="A5450" s="61" t="s">
        <v>40</v>
      </c>
      <c r="B5450" s="61">
        <v>30747</v>
      </c>
      <c r="C5450" s="63" t="s">
        <v>968</v>
      </c>
      <c r="D5450" s="61">
        <v>0</v>
      </c>
      <c r="E5450" s="61" t="s">
        <v>560</v>
      </c>
      <c r="F5450" s="61" t="s">
        <v>67</v>
      </c>
      <c r="G5450" s="61" t="s">
        <v>545</v>
      </c>
      <c r="H5450" s="61" t="s">
        <v>967</v>
      </c>
      <c r="I5450" s="61">
        <v>34.47</v>
      </c>
      <c r="J5450" s="61">
        <v>-85.34</v>
      </c>
      <c r="K5450">
        <v>15001</v>
      </c>
      <c r="L5450"/>
      <c r="M5450"/>
    </row>
    <row r="5451" spans="1:13">
      <c r="A5451" s="61" t="s">
        <v>40</v>
      </c>
      <c r="B5451" s="61">
        <v>31789</v>
      </c>
      <c r="C5451" s="63" t="s">
        <v>968</v>
      </c>
      <c r="D5451" s="61">
        <v>0</v>
      </c>
      <c r="E5451" s="61" t="s">
        <v>874</v>
      </c>
      <c r="F5451" s="61" t="s">
        <v>67</v>
      </c>
      <c r="G5451" s="61" t="s">
        <v>861</v>
      </c>
      <c r="H5451" s="61" t="s">
        <v>967</v>
      </c>
      <c r="I5451" s="61">
        <v>31.51</v>
      </c>
      <c r="J5451" s="61">
        <v>-83.74</v>
      </c>
      <c r="K5451">
        <v>1499</v>
      </c>
      <c r="L5451"/>
      <c r="M5451"/>
    </row>
    <row r="5452" spans="1:13">
      <c r="A5452" s="61" t="s">
        <v>40</v>
      </c>
      <c r="B5452" s="61">
        <v>31563</v>
      </c>
      <c r="C5452" s="63" t="s">
        <v>968</v>
      </c>
      <c r="D5452" s="61">
        <v>0</v>
      </c>
      <c r="E5452" s="61" t="s">
        <v>782</v>
      </c>
      <c r="F5452" s="61" t="s">
        <v>67</v>
      </c>
      <c r="G5452" s="61" t="s">
        <v>743</v>
      </c>
      <c r="H5452" s="61" t="s">
        <v>967</v>
      </c>
      <c r="I5452" s="61">
        <v>31.72</v>
      </c>
      <c r="J5452" s="61">
        <v>-82.19</v>
      </c>
      <c r="K5452">
        <v>1235</v>
      </c>
      <c r="L5452"/>
      <c r="M5452"/>
    </row>
    <row r="5453" spans="1:13">
      <c r="A5453" s="61" t="s">
        <v>40</v>
      </c>
      <c r="B5453" s="61">
        <v>30024</v>
      </c>
      <c r="C5453" s="63" t="s">
        <v>968</v>
      </c>
      <c r="D5453" s="61">
        <v>0</v>
      </c>
      <c r="E5453" s="61" t="s">
        <v>202</v>
      </c>
      <c r="F5453" s="61" t="s">
        <v>67</v>
      </c>
      <c r="G5453" s="61" t="s">
        <v>183</v>
      </c>
      <c r="H5453" s="61" t="s">
        <v>967</v>
      </c>
      <c r="I5453" s="61">
        <v>34.049999999999997</v>
      </c>
      <c r="J5453" s="61">
        <v>-84.07</v>
      </c>
      <c r="K5453">
        <v>87115</v>
      </c>
      <c r="L5453"/>
      <c r="M5453"/>
    </row>
    <row r="5454" spans="1:13">
      <c r="A5454" s="61" t="s">
        <v>40</v>
      </c>
      <c r="B5454" s="61">
        <v>30401</v>
      </c>
      <c r="C5454" s="63" t="s">
        <v>968</v>
      </c>
      <c r="D5454" s="61">
        <v>0</v>
      </c>
      <c r="E5454" s="61" t="s">
        <v>357</v>
      </c>
      <c r="F5454" s="61" t="s">
        <v>67</v>
      </c>
      <c r="G5454" s="61" t="s">
        <v>356</v>
      </c>
      <c r="H5454" s="61" t="s">
        <v>967</v>
      </c>
      <c r="I5454" s="61">
        <v>32.590000000000003</v>
      </c>
      <c r="J5454" s="61">
        <v>-82.33</v>
      </c>
      <c r="K5454">
        <v>13649</v>
      </c>
      <c r="L5454"/>
      <c r="M5454"/>
    </row>
    <row r="5455" spans="1:13">
      <c r="A5455" s="61" t="s">
        <v>40</v>
      </c>
      <c r="B5455" s="61">
        <v>31790</v>
      </c>
      <c r="C5455" s="63" t="s">
        <v>968</v>
      </c>
      <c r="D5455" s="61">
        <v>0</v>
      </c>
      <c r="E5455" s="61" t="s">
        <v>875</v>
      </c>
      <c r="F5455" s="61" t="s">
        <v>67</v>
      </c>
      <c r="G5455" s="61" t="s">
        <v>830</v>
      </c>
      <c r="H5455" s="61" t="s">
        <v>967</v>
      </c>
      <c r="I5455" s="61">
        <v>31.67</v>
      </c>
      <c r="J5455" s="61">
        <v>-83.63</v>
      </c>
      <c r="K5455">
        <v>1950</v>
      </c>
      <c r="L5455"/>
      <c r="M5455"/>
    </row>
    <row r="5456" spans="1:13">
      <c r="A5456" s="61" t="s">
        <v>40</v>
      </c>
      <c r="B5456" s="61">
        <v>30467</v>
      </c>
      <c r="C5456" s="63" t="s">
        <v>968</v>
      </c>
      <c r="D5456" s="61">
        <v>0</v>
      </c>
      <c r="E5456" s="61" t="s">
        <v>405</v>
      </c>
      <c r="F5456" s="61" t="s">
        <v>67</v>
      </c>
      <c r="G5456" s="61" t="s">
        <v>374</v>
      </c>
      <c r="H5456" s="61" t="s">
        <v>967</v>
      </c>
      <c r="I5456" s="61">
        <v>32.75</v>
      </c>
      <c r="J5456" s="61">
        <v>-81.63</v>
      </c>
      <c r="K5456">
        <v>11973</v>
      </c>
      <c r="L5456"/>
      <c r="M5456"/>
    </row>
    <row r="5457" spans="1:13">
      <c r="A5457" s="61" t="s">
        <v>40</v>
      </c>
      <c r="B5457" s="61">
        <v>31791</v>
      </c>
      <c r="C5457" s="63" t="s">
        <v>968</v>
      </c>
      <c r="D5457" s="61">
        <v>0</v>
      </c>
      <c r="E5457" s="61" t="s">
        <v>876</v>
      </c>
      <c r="F5457" s="61" t="s">
        <v>67</v>
      </c>
      <c r="G5457" s="61" t="s">
        <v>861</v>
      </c>
      <c r="H5457" s="61" t="s">
        <v>967</v>
      </c>
      <c r="I5457" s="61">
        <v>31.52</v>
      </c>
      <c r="J5457" s="61">
        <v>-83.83</v>
      </c>
      <c r="K5457">
        <v>11756</v>
      </c>
      <c r="L5457"/>
      <c r="M5457"/>
    </row>
    <row r="5458" spans="1:13">
      <c r="A5458" s="61" t="s">
        <v>40</v>
      </c>
      <c r="B5458" s="61">
        <v>31827</v>
      </c>
      <c r="C5458" s="63" t="s">
        <v>968</v>
      </c>
      <c r="D5458" s="61">
        <v>0</v>
      </c>
      <c r="E5458" s="61" t="s">
        <v>908</v>
      </c>
      <c r="F5458" s="61" t="s">
        <v>67</v>
      </c>
      <c r="G5458" s="61" t="s">
        <v>881</v>
      </c>
      <c r="H5458" s="61" t="s">
        <v>967</v>
      </c>
      <c r="I5458" s="61">
        <v>32.67</v>
      </c>
      <c r="J5458" s="61">
        <v>-84.54</v>
      </c>
      <c r="K5458">
        <v>1734</v>
      </c>
      <c r="L5458"/>
      <c r="M5458"/>
    </row>
    <row r="5459" spans="1:13">
      <c r="A5459" s="61" t="s">
        <v>40</v>
      </c>
      <c r="B5459" s="61">
        <v>30175</v>
      </c>
      <c r="C5459" s="63" t="s">
        <v>968</v>
      </c>
      <c r="D5459" s="61">
        <v>0</v>
      </c>
      <c r="E5459" s="61" t="s">
        <v>275</v>
      </c>
      <c r="F5459" s="61" t="s">
        <v>67</v>
      </c>
      <c r="G5459" s="61" t="s">
        <v>260</v>
      </c>
      <c r="H5459" s="61" t="s">
        <v>967</v>
      </c>
      <c r="I5459" s="61">
        <v>34.5</v>
      </c>
      <c r="J5459" s="61">
        <v>-84.5</v>
      </c>
      <c r="K5459">
        <v>6571</v>
      </c>
      <c r="L5459"/>
      <c r="M5459"/>
    </row>
    <row r="5460" spans="1:13">
      <c r="A5460" s="61" t="s">
        <v>40</v>
      </c>
      <c r="B5460" s="61">
        <v>30176</v>
      </c>
      <c r="C5460" s="63" t="s">
        <v>968</v>
      </c>
      <c r="D5460" s="61">
        <v>0</v>
      </c>
      <c r="E5460" s="61" t="s">
        <v>277</v>
      </c>
      <c r="F5460" s="61" t="s">
        <v>67</v>
      </c>
      <c r="G5460" s="61" t="s">
        <v>236</v>
      </c>
      <c r="H5460" s="61" t="s">
        <v>967</v>
      </c>
      <c r="I5460" s="61">
        <v>33.75</v>
      </c>
      <c r="J5460" s="61">
        <v>-85.29</v>
      </c>
      <c r="K5460">
        <v>7195</v>
      </c>
      <c r="L5460"/>
      <c r="M5460"/>
    </row>
    <row r="5461" spans="1:13">
      <c r="A5461" s="61" t="s">
        <v>40</v>
      </c>
      <c r="B5461" s="61">
        <v>30575</v>
      </c>
      <c r="C5461" s="63" t="s">
        <v>968</v>
      </c>
      <c r="D5461" s="61">
        <v>0</v>
      </c>
      <c r="E5461" s="61" t="s">
        <v>477</v>
      </c>
      <c r="F5461" s="61" t="s">
        <v>67</v>
      </c>
      <c r="G5461" s="61" t="s">
        <v>425</v>
      </c>
      <c r="H5461" s="61" t="s">
        <v>967</v>
      </c>
      <c r="I5461" s="61">
        <v>34.21</v>
      </c>
      <c r="J5461" s="61">
        <v>-83.71</v>
      </c>
      <c r="K5461">
        <v>1516</v>
      </c>
      <c r="L5461"/>
      <c r="M5461"/>
    </row>
    <row r="5462" spans="1:13">
      <c r="A5462" s="61" t="s">
        <v>40</v>
      </c>
      <c r="B5462" s="61">
        <v>30470</v>
      </c>
      <c r="C5462" s="63" t="s">
        <v>968</v>
      </c>
      <c r="D5462" s="61">
        <v>0</v>
      </c>
      <c r="E5462" s="61" t="s">
        <v>406</v>
      </c>
      <c r="F5462" s="61" t="s">
        <v>67</v>
      </c>
      <c r="G5462" s="61" t="s">
        <v>358</v>
      </c>
      <c r="H5462" s="61" t="s">
        <v>967</v>
      </c>
      <c r="I5462" s="61">
        <v>32.31</v>
      </c>
      <c r="J5462" s="61">
        <v>-82.55</v>
      </c>
      <c r="K5462">
        <v>848</v>
      </c>
      <c r="L5462"/>
      <c r="M5462"/>
    </row>
    <row r="5463" spans="1:13">
      <c r="A5463" s="61" t="s">
        <v>40</v>
      </c>
      <c r="B5463" s="61">
        <v>30177</v>
      </c>
      <c r="C5463" s="63" t="s">
        <v>968</v>
      </c>
      <c r="D5463" s="61">
        <v>0</v>
      </c>
      <c r="E5463" s="61" t="s">
        <v>278</v>
      </c>
      <c r="F5463" s="61" t="s">
        <v>67</v>
      </c>
      <c r="G5463" s="61" t="s">
        <v>260</v>
      </c>
      <c r="H5463" s="61" t="s">
        <v>967</v>
      </c>
      <c r="I5463" s="61">
        <v>34.409999999999997</v>
      </c>
      <c r="J5463" s="61">
        <v>-84.38</v>
      </c>
      <c r="K5463">
        <v>497</v>
      </c>
      <c r="L5463"/>
      <c r="M5463"/>
    </row>
    <row r="5464" spans="1:13">
      <c r="A5464" s="61" t="s">
        <v>40</v>
      </c>
      <c r="B5464" s="61">
        <v>30178</v>
      </c>
      <c r="C5464" s="63" t="s">
        <v>968</v>
      </c>
      <c r="D5464" s="61">
        <v>0</v>
      </c>
      <c r="E5464" s="61" t="s">
        <v>279</v>
      </c>
      <c r="F5464" s="61" t="s">
        <v>67</v>
      </c>
      <c r="G5464" s="61" t="s">
        <v>226</v>
      </c>
      <c r="H5464" s="61" t="s">
        <v>967</v>
      </c>
      <c r="I5464" s="61">
        <v>34.08</v>
      </c>
      <c r="J5464" s="61">
        <v>-84.98</v>
      </c>
      <c r="K5464">
        <v>4074</v>
      </c>
      <c r="L5464"/>
      <c r="M5464"/>
    </row>
    <row r="5465" spans="1:13">
      <c r="A5465" s="61" t="s">
        <v>40</v>
      </c>
      <c r="B5465" s="61">
        <v>30179</v>
      </c>
      <c r="C5465" s="63" t="s">
        <v>968</v>
      </c>
      <c r="D5465" s="61">
        <v>0</v>
      </c>
      <c r="E5465" s="61" t="s">
        <v>280</v>
      </c>
      <c r="F5465" s="61" t="s">
        <v>67</v>
      </c>
      <c r="G5465" s="61" t="s">
        <v>234</v>
      </c>
      <c r="H5465" s="61" t="s">
        <v>967</v>
      </c>
      <c r="I5465" s="61">
        <v>33.729999999999997</v>
      </c>
      <c r="J5465" s="61">
        <v>-85.03</v>
      </c>
      <c r="K5465">
        <v>18577</v>
      </c>
      <c r="L5465"/>
      <c r="M5465"/>
    </row>
    <row r="5466" spans="1:13">
      <c r="A5466" s="61" t="s">
        <v>40</v>
      </c>
      <c r="B5466" s="61">
        <v>31089</v>
      </c>
      <c r="C5466" s="63" t="s">
        <v>968</v>
      </c>
      <c r="D5466" s="61">
        <v>0</v>
      </c>
      <c r="E5466" s="61" t="s">
        <v>698</v>
      </c>
      <c r="F5466" s="61" t="s">
        <v>67</v>
      </c>
      <c r="G5466" s="61" t="s">
        <v>625</v>
      </c>
      <c r="H5466" s="61" t="s">
        <v>967</v>
      </c>
      <c r="I5466" s="61">
        <v>32.93</v>
      </c>
      <c r="J5466" s="61">
        <v>-82.81</v>
      </c>
      <c r="K5466">
        <v>4562</v>
      </c>
      <c r="L5466"/>
      <c r="M5466"/>
    </row>
    <row r="5467" spans="1:13">
      <c r="A5467" s="61" t="s">
        <v>40</v>
      </c>
      <c r="B5467" s="61">
        <v>30285</v>
      </c>
      <c r="C5467" s="63" t="s">
        <v>968</v>
      </c>
      <c r="D5467" s="61">
        <v>0</v>
      </c>
      <c r="E5467" s="61" t="s">
        <v>341</v>
      </c>
      <c r="F5467" s="61" t="s">
        <v>67</v>
      </c>
      <c r="G5467" s="61" t="s">
        <v>340</v>
      </c>
      <c r="H5467" s="61" t="s">
        <v>967</v>
      </c>
      <c r="I5467" s="61">
        <v>32.96</v>
      </c>
      <c r="J5467" s="61">
        <v>-84.24</v>
      </c>
      <c r="K5467">
        <v>701</v>
      </c>
      <c r="L5467"/>
      <c r="M5467"/>
    </row>
    <row r="5468" spans="1:13">
      <c r="A5468" s="61" t="s">
        <v>40</v>
      </c>
      <c r="B5468" s="61">
        <v>30286</v>
      </c>
      <c r="C5468" s="63" t="s">
        <v>968</v>
      </c>
      <c r="D5468" s="61">
        <v>0</v>
      </c>
      <c r="E5468" s="61" t="s">
        <v>342</v>
      </c>
      <c r="F5468" s="61" t="s">
        <v>67</v>
      </c>
      <c r="G5468" s="61" t="s">
        <v>340</v>
      </c>
      <c r="H5468" s="61" t="s">
        <v>967</v>
      </c>
      <c r="I5468" s="61">
        <v>32.89</v>
      </c>
      <c r="J5468" s="61">
        <v>-84.32</v>
      </c>
      <c r="K5468">
        <v>24115</v>
      </c>
      <c r="L5468"/>
      <c r="M5468"/>
    </row>
    <row r="5469" spans="1:13">
      <c r="A5469" s="61" t="s">
        <v>40</v>
      </c>
      <c r="B5469" s="61">
        <v>31792</v>
      </c>
      <c r="C5469" s="63" t="s">
        <v>968</v>
      </c>
      <c r="D5469" s="61">
        <v>0</v>
      </c>
      <c r="E5469" s="61" t="s">
        <v>851</v>
      </c>
      <c r="F5469" s="61" t="s">
        <v>67</v>
      </c>
      <c r="G5469" s="61" t="s">
        <v>800</v>
      </c>
      <c r="H5469" s="61" t="s">
        <v>967</v>
      </c>
      <c r="I5469" s="61">
        <v>30.83</v>
      </c>
      <c r="J5469" s="61">
        <v>-83.97</v>
      </c>
      <c r="K5469">
        <v>24374</v>
      </c>
      <c r="L5469"/>
      <c r="M5469"/>
    </row>
    <row r="5470" spans="1:13">
      <c r="A5470" s="61" t="s">
        <v>40</v>
      </c>
      <c r="B5470" s="61">
        <v>31757</v>
      </c>
      <c r="C5470" s="63" t="s">
        <v>968</v>
      </c>
      <c r="D5470" s="61">
        <v>0</v>
      </c>
      <c r="E5470" s="61" t="s">
        <v>851</v>
      </c>
      <c r="F5470" s="61" t="s">
        <v>67</v>
      </c>
      <c r="G5470" s="61" t="s">
        <v>800</v>
      </c>
      <c r="H5470" s="61" t="s">
        <v>967</v>
      </c>
      <c r="I5470" s="61">
        <v>30.87</v>
      </c>
      <c r="J5470" s="61">
        <v>-83.9</v>
      </c>
      <c r="K5470">
        <v>11234</v>
      </c>
      <c r="L5470"/>
      <c r="M5470"/>
    </row>
    <row r="5471" spans="1:13">
      <c r="A5471" s="61" t="s">
        <v>40</v>
      </c>
      <c r="B5471" s="61">
        <v>30824</v>
      </c>
      <c r="C5471" s="63" t="s">
        <v>968</v>
      </c>
      <c r="D5471" s="61">
        <v>0</v>
      </c>
      <c r="E5471" s="61" t="s">
        <v>590</v>
      </c>
      <c r="F5471" s="61" t="s">
        <v>67</v>
      </c>
      <c r="G5471" s="61" t="s">
        <v>571</v>
      </c>
      <c r="H5471" s="61" t="s">
        <v>967</v>
      </c>
      <c r="I5471" s="61">
        <v>33.46</v>
      </c>
      <c r="J5471" s="61">
        <v>-82.5</v>
      </c>
      <c r="K5471">
        <v>16832</v>
      </c>
      <c r="L5471"/>
      <c r="M5471"/>
    </row>
    <row r="5472" spans="1:13">
      <c r="A5472" s="61" t="s">
        <v>40</v>
      </c>
      <c r="B5472" s="61">
        <v>31793</v>
      </c>
      <c r="C5472" s="63" t="s">
        <v>968</v>
      </c>
      <c r="D5472" s="61">
        <v>0</v>
      </c>
      <c r="E5472" s="61" t="s">
        <v>878</v>
      </c>
      <c r="F5472" s="61" t="s">
        <v>67</v>
      </c>
      <c r="G5472" s="61" t="s">
        <v>836</v>
      </c>
      <c r="H5472" s="61" t="s">
        <v>967</v>
      </c>
      <c r="I5472" s="61">
        <v>31.46</v>
      </c>
      <c r="J5472" s="61">
        <v>-83.59</v>
      </c>
      <c r="K5472">
        <v>8932</v>
      </c>
      <c r="L5472"/>
      <c r="M5472"/>
    </row>
    <row r="5473" spans="1:13">
      <c r="A5473" s="61" t="s">
        <v>40</v>
      </c>
      <c r="B5473" s="61">
        <v>31794</v>
      </c>
      <c r="C5473" s="63" t="s">
        <v>968</v>
      </c>
      <c r="D5473" s="61">
        <v>0</v>
      </c>
      <c r="E5473" s="61" t="s">
        <v>878</v>
      </c>
      <c r="F5473" s="61" t="s">
        <v>67</v>
      </c>
      <c r="G5473" s="61" t="s">
        <v>836</v>
      </c>
      <c r="H5473" s="61" t="s">
        <v>967</v>
      </c>
      <c r="I5473" s="61">
        <v>31.46</v>
      </c>
      <c r="J5473" s="61">
        <v>-83.51</v>
      </c>
      <c r="K5473">
        <v>28012</v>
      </c>
      <c r="L5473"/>
      <c r="M5473"/>
    </row>
    <row r="5474" spans="1:13">
      <c r="A5474" s="61" t="s">
        <v>40</v>
      </c>
      <c r="B5474" s="61">
        <v>30576</v>
      </c>
      <c r="C5474" s="63" t="s">
        <v>968</v>
      </c>
      <c r="D5474" s="61">
        <v>0</v>
      </c>
      <c r="E5474" s="61" t="s">
        <v>478</v>
      </c>
      <c r="F5474" s="61" t="s">
        <v>67</v>
      </c>
      <c r="G5474" s="61" t="s">
        <v>433</v>
      </c>
      <c r="H5474" s="61" t="s">
        <v>967</v>
      </c>
      <c r="I5474" s="61">
        <v>34.840000000000003</v>
      </c>
      <c r="J5474" s="61">
        <v>-83.43</v>
      </c>
      <c r="K5474">
        <v>2642</v>
      </c>
      <c r="L5474"/>
      <c r="M5474"/>
    </row>
    <row r="5475" spans="1:13">
      <c r="A5475" s="61" t="s">
        <v>40</v>
      </c>
      <c r="B5475" s="61">
        <v>30668</v>
      </c>
      <c r="C5475" s="63" t="s">
        <v>968</v>
      </c>
      <c r="D5475" s="61">
        <v>0</v>
      </c>
      <c r="E5475" s="61" t="s">
        <v>522</v>
      </c>
      <c r="F5475" s="61" t="s">
        <v>67</v>
      </c>
      <c r="G5475" s="61" t="s">
        <v>513</v>
      </c>
      <c r="H5475" s="61" t="s">
        <v>967</v>
      </c>
      <c r="I5475" s="61">
        <v>33.86</v>
      </c>
      <c r="J5475" s="61">
        <v>-82.74</v>
      </c>
      <c r="K5475">
        <v>1706</v>
      </c>
      <c r="L5475"/>
      <c r="M5475"/>
    </row>
    <row r="5476" spans="1:13">
      <c r="A5476" s="61" t="s">
        <v>40</v>
      </c>
      <c r="B5476" s="61">
        <v>30577</v>
      </c>
      <c r="C5476" s="63" t="s">
        <v>968</v>
      </c>
      <c r="D5476" s="61">
        <v>0</v>
      </c>
      <c r="E5476" s="61" t="s">
        <v>479</v>
      </c>
      <c r="F5476" s="61" t="s">
        <v>67</v>
      </c>
      <c r="G5476" s="61" t="s">
        <v>447</v>
      </c>
      <c r="H5476" s="61" t="s">
        <v>967</v>
      </c>
      <c r="I5476" s="61">
        <v>34.57</v>
      </c>
      <c r="J5476" s="61">
        <v>-83.32</v>
      </c>
      <c r="K5476">
        <v>22726</v>
      </c>
      <c r="L5476"/>
      <c r="M5476"/>
    </row>
    <row r="5477" spans="1:13">
      <c r="A5477" s="61" t="s">
        <v>40</v>
      </c>
      <c r="B5477" s="61">
        <v>31090</v>
      </c>
      <c r="C5477" s="63" t="s">
        <v>968</v>
      </c>
      <c r="D5477" s="61">
        <v>0</v>
      </c>
      <c r="E5477" s="61" t="s">
        <v>699</v>
      </c>
      <c r="F5477" s="61" t="s">
        <v>67</v>
      </c>
      <c r="G5477" s="61" t="s">
        <v>601</v>
      </c>
      <c r="H5477" s="61" t="s">
        <v>967</v>
      </c>
      <c r="I5477" s="61">
        <v>32.82</v>
      </c>
      <c r="J5477" s="61">
        <v>-83.08</v>
      </c>
      <c r="K5477">
        <v>973</v>
      </c>
      <c r="L5477"/>
      <c r="M5477"/>
    </row>
    <row r="5478" spans="1:13">
      <c r="A5478" s="61" t="s">
        <v>40</v>
      </c>
      <c r="B5478" s="61">
        <v>31331</v>
      </c>
      <c r="C5478" s="63" t="s">
        <v>968</v>
      </c>
      <c r="D5478" s="61">
        <v>0</v>
      </c>
      <c r="E5478" s="61" t="s">
        <v>734</v>
      </c>
      <c r="F5478" s="61" t="s">
        <v>67</v>
      </c>
      <c r="G5478" s="61" t="s">
        <v>711</v>
      </c>
      <c r="H5478" s="61" t="s">
        <v>967</v>
      </c>
      <c r="I5478" s="61">
        <v>31.53</v>
      </c>
      <c r="J5478" s="61">
        <v>-81.52</v>
      </c>
      <c r="K5478">
        <v>6219</v>
      </c>
      <c r="L5478"/>
      <c r="M5478"/>
    </row>
    <row r="5479" spans="1:13">
      <c r="A5479" s="61" t="s">
        <v>40</v>
      </c>
      <c r="B5479" s="61">
        <v>30752</v>
      </c>
      <c r="C5479" s="63" t="s">
        <v>968</v>
      </c>
      <c r="D5479" s="61">
        <v>0</v>
      </c>
      <c r="E5479" s="61" t="s">
        <v>562</v>
      </c>
      <c r="F5479" s="61" t="s">
        <v>67</v>
      </c>
      <c r="G5479" s="61" t="s">
        <v>553</v>
      </c>
      <c r="H5479" s="61" t="s">
        <v>967</v>
      </c>
      <c r="I5479" s="61">
        <v>34.869999999999997</v>
      </c>
      <c r="J5479" s="61">
        <v>-85.5</v>
      </c>
      <c r="K5479">
        <v>9602</v>
      </c>
      <c r="L5479"/>
      <c r="M5479"/>
    </row>
    <row r="5480" spans="1:13">
      <c r="A5480" s="61" t="s">
        <v>40</v>
      </c>
      <c r="B5480" s="61">
        <v>30753</v>
      </c>
      <c r="C5480" s="63" t="s">
        <v>968</v>
      </c>
      <c r="D5480" s="61">
        <v>0</v>
      </c>
      <c r="E5480" s="61" t="s">
        <v>563</v>
      </c>
      <c r="F5480" s="61" t="s">
        <v>67</v>
      </c>
      <c r="G5480" s="61" t="s">
        <v>545</v>
      </c>
      <c r="H5480" s="61" t="s">
        <v>967</v>
      </c>
      <c r="I5480" s="61">
        <v>34.54</v>
      </c>
      <c r="J5480" s="61">
        <v>-85.31</v>
      </c>
      <c r="K5480">
        <v>7619</v>
      </c>
      <c r="L5480"/>
      <c r="M5480"/>
    </row>
    <row r="5481" spans="1:13">
      <c r="A5481" s="61" t="s">
        <v>40</v>
      </c>
      <c r="B5481" s="61">
        <v>30084</v>
      </c>
      <c r="C5481" s="63" t="s">
        <v>968</v>
      </c>
      <c r="D5481" s="61">
        <v>0</v>
      </c>
      <c r="E5481" s="61" t="s">
        <v>221</v>
      </c>
      <c r="F5481" s="61" t="s">
        <v>67</v>
      </c>
      <c r="G5481" s="61" t="s">
        <v>958</v>
      </c>
      <c r="H5481" s="61" t="s">
        <v>967</v>
      </c>
      <c r="I5481" s="61">
        <v>33.85</v>
      </c>
      <c r="J5481" s="61">
        <v>-84.22</v>
      </c>
      <c r="K5481">
        <v>41654</v>
      </c>
      <c r="L5481"/>
      <c r="M5481"/>
    </row>
    <row r="5482" spans="1:13">
      <c r="A5482" s="61" t="s">
        <v>40</v>
      </c>
      <c r="B5482" s="61">
        <v>30755</v>
      </c>
      <c r="C5482" s="63" t="s">
        <v>968</v>
      </c>
      <c r="D5482" s="61">
        <v>0</v>
      </c>
      <c r="E5482" s="61" t="s">
        <v>564</v>
      </c>
      <c r="F5482" s="61" t="s">
        <v>67</v>
      </c>
      <c r="G5482" s="61" t="s">
        <v>536</v>
      </c>
      <c r="H5482" s="61" t="s">
        <v>967</v>
      </c>
      <c r="I5482" s="61">
        <v>34.840000000000003</v>
      </c>
      <c r="J5482" s="61">
        <v>-85.04</v>
      </c>
      <c r="K5482">
        <v>9930</v>
      </c>
      <c r="L5482"/>
      <c r="M5482"/>
    </row>
    <row r="5483" spans="1:13">
      <c r="A5483" s="61" t="s">
        <v>40</v>
      </c>
      <c r="B5483" s="61">
        <v>30471</v>
      </c>
      <c r="C5483" s="63" t="s">
        <v>968</v>
      </c>
      <c r="D5483" s="61">
        <v>0</v>
      </c>
      <c r="E5483" s="61" t="s">
        <v>407</v>
      </c>
      <c r="F5483" s="61" t="s">
        <v>67</v>
      </c>
      <c r="G5483" s="61" t="s">
        <v>356</v>
      </c>
      <c r="H5483" s="61" t="s">
        <v>967</v>
      </c>
      <c r="I5483" s="61">
        <v>32.58</v>
      </c>
      <c r="J5483" s="61">
        <v>-82.15</v>
      </c>
      <c r="K5483">
        <v>4594</v>
      </c>
      <c r="L5483"/>
      <c r="M5483"/>
    </row>
    <row r="5484" spans="1:13">
      <c r="A5484" s="61" t="s">
        <v>40</v>
      </c>
      <c r="B5484" s="61">
        <v>31795</v>
      </c>
      <c r="C5484" s="63" t="s">
        <v>968</v>
      </c>
      <c r="D5484" s="61">
        <v>0</v>
      </c>
      <c r="E5484" s="61" t="s">
        <v>17443</v>
      </c>
      <c r="F5484" s="61" t="s">
        <v>67</v>
      </c>
      <c r="G5484" s="61" t="s">
        <v>836</v>
      </c>
      <c r="H5484" s="61" t="s">
        <v>967</v>
      </c>
      <c r="I5484" s="61">
        <v>31.47</v>
      </c>
      <c r="J5484" s="61">
        <v>-83.65</v>
      </c>
      <c r="K5484">
        <v>1978</v>
      </c>
      <c r="L5484"/>
      <c r="M5484"/>
    </row>
    <row r="5485" spans="1:13">
      <c r="A5485" s="61" t="s">
        <v>40</v>
      </c>
      <c r="B5485" s="61">
        <v>31328</v>
      </c>
      <c r="C5485" s="63" t="s">
        <v>968</v>
      </c>
      <c r="D5485" s="61">
        <v>0</v>
      </c>
      <c r="E5485" s="61" t="s">
        <v>732</v>
      </c>
      <c r="F5485" s="61" t="s">
        <v>67</v>
      </c>
      <c r="G5485" s="61" t="s">
        <v>727</v>
      </c>
      <c r="H5485" s="61" t="s">
        <v>967</v>
      </c>
      <c r="I5485" s="61">
        <v>32.01</v>
      </c>
      <c r="J5485" s="61">
        <v>-80.849999999999994</v>
      </c>
      <c r="K5485">
        <v>3430</v>
      </c>
      <c r="L5485"/>
      <c r="M5485"/>
    </row>
    <row r="5486" spans="1:13">
      <c r="A5486" s="61" t="s">
        <v>40</v>
      </c>
      <c r="B5486" s="61">
        <v>30290</v>
      </c>
      <c r="C5486" s="63" t="s">
        <v>968</v>
      </c>
      <c r="D5486" s="61">
        <v>0</v>
      </c>
      <c r="E5486" s="61" t="s">
        <v>345</v>
      </c>
      <c r="F5486" s="61" t="s">
        <v>67</v>
      </c>
      <c r="G5486" s="61" t="s">
        <v>290</v>
      </c>
      <c r="H5486" s="61" t="s">
        <v>967</v>
      </c>
      <c r="I5486" s="61">
        <v>33.46</v>
      </c>
      <c r="J5486" s="61">
        <v>-84.59</v>
      </c>
      <c r="K5486">
        <v>9256</v>
      </c>
      <c r="L5486"/>
      <c r="M5486"/>
    </row>
    <row r="5487" spans="1:13">
      <c r="A5487" s="61" t="s">
        <v>40</v>
      </c>
      <c r="B5487" s="61">
        <v>31091</v>
      </c>
      <c r="C5487" s="63" t="s">
        <v>968</v>
      </c>
      <c r="D5487" s="61">
        <v>0</v>
      </c>
      <c r="E5487" s="61" t="s">
        <v>700</v>
      </c>
      <c r="F5487" s="61" t="s">
        <v>67</v>
      </c>
      <c r="G5487" s="61" t="s">
        <v>608</v>
      </c>
      <c r="H5487" s="61" t="s">
        <v>967</v>
      </c>
      <c r="I5487" s="61">
        <v>32.25</v>
      </c>
      <c r="J5487" s="61">
        <v>-83.73</v>
      </c>
      <c r="K5487">
        <v>4184</v>
      </c>
      <c r="L5487"/>
      <c r="M5487"/>
    </row>
    <row r="5488" spans="1:13">
      <c r="A5488" s="61" t="s">
        <v>40</v>
      </c>
      <c r="B5488" s="61">
        <v>30291</v>
      </c>
      <c r="C5488" s="63" t="s">
        <v>968</v>
      </c>
      <c r="D5488" s="61">
        <v>0</v>
      </c>
      <c r="E5488" s="61" t="s">
        <v>346</v>
      </c>
      <c r="F5488" s="61" t="s">
        <v>67</v>
      </c>
      <c r="G5488" s="61" t="s">
        <v>185</v>
      </c>
      <c r="H5488" s="61" t="s">
        <v>967</v>
      </c>
      <c r="I5488" s="61">
        <v>33.57</v>
      </c>
      <c r="J5488" s="61">
        <v>-84.54</v>
      </c>
      <c r="K5488">
        <v>25339</v>
      </c>
      <c r="L5488"/>
      <c r="M5488"/>
    </row>
    <row r="5489" spans="1:13">
      <c r="A5489" s="61" t="s">
        <v>40</v>
      </c>
      <c r="B5489" s="61">
        <v>30669</v>
      </c>
      <c r="C5489" s="63" t="s">
        <v>968</v>
      </c>
      <c r="D5489" s="61">
        <v>0</v>
      </c>
      <c r="E5489" s="61" t="s">
        <v>523</v>
      </c>
      <c r="F5489" s="61" t="s">
        <v>67</v>
      </c>
      <c r="G5489" s="61" t="s">
        <v>506</v>
      </c>
      <c r="H5489" s="61" t="s">
        <v>967</v>
      </c>
      <c r="I5489" s="61">
        <v>33.61</v>
      </c>
      <c r="J5489" s="61">
        <v>-83.07</v>
      </c>
      <c r="K5489">
        <v>3328</v>
      </c>
      <c r="L5489"/>
      <c r="M5489"/>
    </row>
    <row r="5490" spans="1:13">
      <c r="A5490" s="61" t="s">
        <v>40</v>
      </c>
      <c r="B5490" s="61">
        <v>31829</v>
      </c>
      <c r="C5490" s="63" t="s">
        <v>968</v>
      </c>
      <c r="D5490" s="61">
        <v>0</v>
      </c>
      <c r="E5490" s="61" t="s">
        <v>909</v>
      </c>
      <c r="F5490" s="61" t="s">
        <v>67</v>
      </c>
      <c r="G5490" s="61" t="s">
        <v>899</v>
      </c>
      <c r="H5490" s="61" t="s">
        <v>967</v>
      </c>
      <c r="I5490" s="61">
        <v>32.56</v>
      </c>
      <c r="J5490" s="61">
        <v>-84.74</v>
      </c>
      <c r="K5490">
        <v>1531</v>
      </c>
      <c r="L5490"/>
      <c r="M5490"/>
    </row>
    <row r="5491" spans="1:13">
      <c r="A5491" s="61" t="s">
        <v>40</v>
      </c>
      <c r="B5491" s="61">
        <v>30473</v>
      </c>
      <c r="C5491" s="63" t="s">
        <v>968</v>
      </c>
      <c r="D5491" s="61">
        <v>0</v>
      </c>
      <c r="E5491" s="61" t="s">
        <v>408</v>
      </c>
      <c r="F5491" s="61" t="s">
        <v>67</v>
      </c>
      <c r="G5491" s="61" t="s">
        <v>358</v>
      </c>
      <c r="H5491" s="61" t="s">
        <v>967</v>
      </c>
      <c r="I5491" s="61">
        <v>32.03</v>
      </c>
      <c r="J5491" s="61">
        <v>-82.5</v>
      </c>
      <c r="K5491">
        <v>2597</v>
      </c>
      <c r="L5491"/>
      <c r="M5491"/>
    </row>
    <row r="5492" spans="1:13">
      <c r="A5492" s="61" t="s">
        <v>40</v>
      </c>
      <c r="B5492" s="61">
        <v>31602</v>
      </c>
      <c r="C5492" s="63" t="s">
        <v>968</v>
      </c>
      <c r="D5492" s="61">
        <v>0</v>
      </c>
      <c r="E5492" s="61" t="s">
        <v>789</v>
      </c>
      <c r="F5492" s="61" t="s">
        <v>67</v>
      </c>
      <c r="G5492" s="61" t="s">
        <v>788</v>
      </c>
      <c r="H5492" s="61" t="s">
        <v>967</v>
      </c>
      <c r="I5492" s="61">
        <v>30.87</v>
      </c>
      <c r="J5492" s="61">
        <v>-83.34</v>
      </c>
      <c r="K5492">
        <v>35999</v>
      </c>
      <c r="L5492"/>
      <c r="M5492"/>
    </row>
    <row r="5493" spans="1:13">
      <c r="A5493" s="61" t="s">
        <v>40</v>
      </c>
      <c r="B5493" s="61">
        <v>31601</v>
      </c>
      <c r="C5493" s="63" t="s">
        <v>968</v>
      </c>
      <c r="D5493" s="61">
        <v>0</v>
      </c>
      <c r="E5493" s="61" t="s">
        <v>789</v>
      </c>
      <c r="F5493" s="61" t="s">
        <v>67</v>
      </c>
      <c r="G5493" s="61" t="s">
        <v>788</v>
      </c>
      <c r="H5493" s="61" t="s">
        <v>967</v>
      </c>
      <c r="I5493" s="61">
        <v>30.84</v>
      </c>
      <c r="J5493" s="61">
        <v>-83.27</v>
      </c>
      <c r="K5493">
        <v>32331</v>
      </c>
      <c r="L5493"/>
      <c r="M5493"/>
    </row>
    <row r="5494" spans="1:13">
      <c r="A5494" s="61" t="s">
        <v>40</v>
      </c>
      <c r="B5494" s="61">
        <v>31605</v>
      </c>
      <c r="C5494" s="63" t="s">
        <v>968</v>
      </c>
      <c r="D5494" s="61">
        <v>0</v>
      </c>
      <c r="E5494" s="61" t="s">
        <v>789</v>
      </c>
      <c r="F5494" s="61" t="s">
        <v>67</v>
      </c>
      <c r="G5494" s="61" t="s">
        <v>788</v>
      </c>
      <c r="H5494" s="61" t="s">
        <v>967</v>
      </c>
      <c r="I5494" s="61">
        <v>30.93</v>
      </c>
      <c r="J5494" s="61">
        <v>-83.23</v>
      </c>
      <c r="K5494">
        <v>23682</v>
      </c>
      <c r="L5494"/>
      <c r="M5494"/>
    </row>
    <row r="5495" spans="1:13">
      <c r="A5495" s="61" t="s">
        <v>40</v>
      </c>
      <c r="B5495" s="61">
        <v>31606</v>
      </c>
      <c r="C5495" s="63" t="s">
        <v>968</v>
      </c>
      <c r="D5495" s="61">
        <v>0</v>
      </c>
      <c r="E5495" s="61" t="s">
        <v>789</v>
      </c>
      <c r="F5495" s="61" t="s">
        <v>67</v>
      </c>
      <c r="G5495" s="61" t="s">
        <v>788</v>
      </c>
      <c r="H5495" s="61" t="s">
        <v>967</v>
      </c>
      <c r="I5495" s="61">
        <v>30.81</v>
      </c>
      <c r="J5495" s="61">
        <v>-83.19</v>
      </c>
      <c r="K5495">
        <v>3894</v>
      </c>
      <c r="L5495"/>
      <c r="M5495"/>
    </row>
    <row r="5496" spans="1:13">
      <c r="A5496" s="61" t="s">
        <v>40</v>
      </c>
      <c r="B5496" s="61">
        <v>30474</v>
      </c>
      <c r="C5496" s="63" t="s">
        <v>968</v>
      </c>
      <c r="D5496" s="61">
        <v>0</v>
      </c>
      <c r="E5496" s="61" t="s">
        <v>409</v>
      </c>
      <c r="F5496" s="61" t="s">
        <v>67</v>
      </c>
      <c r="G5496" s="61" t="s">
        <v>383</v>
      </c>
      <c r="H5496" s="61" t="s">
        <v>967</v>
      </c>
      <c r="I5496" s="61">
        <v>32.21</v>
      </c>
      <c r="J5496" s="61">
        <v>-82.4</v>
      </c>
      <c r="K5496">
        <v>16828</v>
      </c>
      <c r="L5496"/>
      <c r="M5496"/>
    </row>
    <row r="5497" spans="1:13">
      <c r="A5497" s="61" t="s">
        <v>40</v>
      </c>
      <c r="B5497" s="61">
        <v>31092</v>
      </c>
      <c r="C5497" s="63" t="s">
        <v>968</v>
      </c>
      <c r="D5497" s="61">
        <v>0</v>
      </c>
      <c r="E5497" s="61" t="s">
        <v>701</v>
      </c>
      <c r="F5497" s="61" t="s">
        <v>67</v>
      </c>
      <c r="G5497" s="61" t="s">
        <v>608</v>
      </c>
      <c r="H5497" s="61" t="s">
        <v>967</v>
      </c>
      <c r="I5497" s="61">
        <v>32.08</v>
      </c>
      <c r="J5497" s="61">
        <v>-83.79</v>
      </c>
      <c r="K5497">
        <v>5602</v>
      </c>
      <c r="L5497"/>
      <c r="M5497"/>
    </row>
    <row r="5498" spans="1:13">
      <c r="A5498" s="61" t="s">
        <v>40</v>
      </c>
      <c r="B5498" s="61">
        <v>30180</v>
      </c>
      <c r="C5498" s="63" t="s">
        <v>968</v>
      </c>
      <c r="D5498" s="61">
        <v>0</v>
      </c>
      <c r="E5498" s="61" t="s">
        <v>281</v>
      </c>
      <c r="F5498" s="61" t="s">
        <v>67</v>
      </c>
      <c r="G5498" s="61" t="s">
        <v>234</v>
      </c>
      <c r="H5498" s="61" t="s">
        <v>967</v>
      </c>
      <c r="I5498" s="61">
        <v>33.729999999999997</v>
      </c>
      <c r="J5498" s="61">
        <v>-84.92</v>
      </c>
      <c r="K5498">
        <v>39398</v>
      </c>
      <c r="L5498"/>
      <c r="M5498"/>
    </row>
    <row r="5499" spans="1:13">
      <c r="A5499" s="61" t="s">
        <v>40</v>
      </c>
      <c r="B5499" s="61">
        <v>30182</v>
      </c>
      <c r="C5499" s="63" t="s">
        <v>968</v>
      </c>
      <c r="D5499" s="61">
        <v>0</v>
      </c>
      <c r="E5499" s="61" t="s">
        <v>282</v>
      </c>
      <c r="F5499" s="61" t="s">
        <v>67</v>
      </c>
      <c r="G5499" s="61" t="s">
        <v>234</v>
      </c>
      <c r="H5499" s="61" t="s">
        <v>967</v>
      </c>
      <c r="I5499" s="61">
        <v>33.700000000000003</v>
      </c>
      <c r="J5499" s="61">
        <v>-85.18</v>
      </c>
      <c r="K5499">
        <v>2694</v>
      </c>
      <c r="L5499"/>
      <c r="M5499"/>
    </row>
    <row r="5500" spans="1:13">
      <c r="A5500" s="61" t="s">
        <v>40</v>
      </c>
      <c r="B5500" s="61">
        <v>30477</v>
      </c>
      <c r="C5500" s="63" t="s">
        <v>968</v>
      </c>
      <c r="D5500" s="61">
        <v>0</v>
      </c>
      <c r="E5500" s="61" t="s">
        <v>410</v>
      </c>
      <c r="F5500" s="61" t="s">
        <v>67</v>
      </c>
      <c r="G5500" s="61" t="s">
        <v>362</v>
      </c>
      <c r="H5500" s="61" t="s">
        <v>967</v>
      </c>
      <c r="I5500" s="61">
        <v>32.86</v>
      </c>
      <c r="J5500" s="61">
        <v>-82.4</v>
      </c>
      <c r="K5500">
        <v>2627</v>
      </c>
      <c r="L5500"/>
      <c r="M5500"/>
    </row>
    <row r="5501" spans="1:13">
      <c r="A5501" s="61" t="s">
        <v>40</v>
      </c>
      <c r="B5501" s="61">
        <v>30183</v>
      </c>
      <c r="C5501" s="63" t="s">
        <v>968</v>
      </c>
      <c r="D5501" s="61">
        <v>0</v>
      </c>
      <c r="E5501" s="61" t="s">
        <v>283</v>
      </c>
      <c r="F5501" s="61" t="s">
        <v>67</v>
      </c>
      <c r="G5501" s="61" t="s">
        <v>225</v>
      </c>
      <c r="H5501" s="61" t="s">
        <v>967</v>
      </c>
      <c r="I5501" s="61">
        <v>34.31</v>
      </c>
      <c r="J5501" s="61">
        <v>-84.55</v>
      </c>
      <c r="K5501">
        <v>6406</v>
      </c>
      <c r="L5501"/>
      <c r="M5501"/>
    </row>
    <row r="5502" spans="1:13">
      <c r="A5502" s="61" t="s">
        <v>40</v>
      </c>
      <c r="B5502" s="61">
        <v>31830</v>
      </c>
      <c r="C5502" s="63" t="s">
        <v>968</v>
      </c>
      <c r="D5502" s="61">
        <v>0</v>
      </c>
      <c r="E5502" s="61" t="s">
        <v>911</v>
      </c>
      <c r="F5502" s="61" t="s">
        <v>67</v>
      </c>
      <c r="G5502" s="61" t="s">
        <v>301</v>
      </c>
      <c r="H5502" s="61" t="s">
        <v>967</v>
      </c>
      <c r="I5502" s="61">
        <v>32.880000000000003</v>
      </c>
      <c r="J5502" s="61">
        <v>-84.67</v>
      </c>
      <c r="K5502">
        <v>2101</v>
      </c>
      <c r="L5502"/>
      <c r="M5502"/>
    </row>
    <row r="5503" spans="1:13">
      <c r="A5503" s="61" t="s">
        <v>40</v>
      </c>
      <c r="B5503" s="61">
        <v>31093</v>
      </c>
      <c r="C5503" s="63" t="s">
        <v>968</v>
      </c>
      <c r="D5503" s="61">
        <v>0</v>
      </c>
      <c r="E5503" s="61" t="s">
        <v>697</v>
      </c>
      <c r="F5503" s="61" t="s">
        <v>67</v>
      </c>
      <c r="G5503" s="61" t="s">
        <v>604</v>
      </c>
      <c r="H5503" s="61" t="s">
        <v>967</v>
      </c>
      <c r="I5503" s="61">
        <v>32.65</v>
      </c>
      <c r="J5503" s="61">
        <v>-83.66</v>
      </c>
      <c r="K5503">
        <v>28614</v>
      </c>
      <c r="L5503"/>
      <c r="M5503"/>
    </row>
    <row r="5504" spans="1:13">
      <c r="A5504" s="61" t="s">
        <v>40</v>
      </c>
      <c r="B5504" s="61">
        <v>31088</v>
      </c>
      <c r="C5504" s="63" t="s">
        <v>968</v>
      </c>
      <c r="D5504" s="61">
        <v>0</v>
      </c>
      <c r="E5504" s="61" t="s">
        <v>697</v>
      </c>
      <c r="F5504" s="61" t="s">
        <v>67</v>
      </c>
      <c r="G5504" s="61" t="s">
        <v>604</v>
      </c>
      <c r="H5504" s="61" t="s">
        <v>967</v>
      </c>
      <c r="I5504" s="61">
        <v>32.61</v>
      </c>
      <c r="J5504" s="61">
        <v>-83.63</v>
      </c>
      <c r="K5504">
        <v>57034</v>
      </c>
      <c r="L5504"/>
      <c r="M5504"/>
    </row>
    <row r="5505" spans="1:13">
      <c r="A5505" s="61" t="s">
        <v>40</v>
      </c>
      <c r="B5505" s="61">
        <v>31098</v>
      </c>
      <c r="C5505" s="63" t="s">
        <v>968</v>
      </c>
      <c r="D5505" s="61">
        <v>0</v>
      </c>
      <c r="E5505" s="61" t="s">
        <v>697</v>
      </c>
      <c r="F5505" s="61" t="s">
        <v>67</v>
      </c>
      <c r="G5505" s="61" t="s">
        <v>604</v>
      </c>
      <c r="H5505" s="61" t="s">
        <v>967</v>
      </c>
      <c r="I5505" s="61">
        <v>32.61</v>
      </c>
      <c r="J5505" s="61">
        <v>-83.57</v>
      </c>
      <c r="K5505">
        <v>2750</v>
      </c>
      <c r="L5505"/>
      <c r="M5505"/>
    </row>
    <row r="5506" spans="1:13">
      <c r="A5506" s="61" t="s">
        <v>40</v>
      </c>
      <c r="B5506" s="61">
        <v>30828</v>
      </c>
      <c r="C5506" s="63" t="s">
        <v>968</v>
      </c>
      <c r="D5506" s="61">
        <v>0</v>
      </c>
      <c r="E5506" s="61" t="s">
        <v>592</v>
      </c>
      <c r="F5506" s="61" t="s">
        <v>67</v>
      </c>
      <c r="G5506" s="61" t="s">
        <v>572</v>
      </c>
      <c r="H5506" s="61" t="s">
        <v>967</v>
      </c>
      <c r="I5506" s="61">
        <v>33.4</v>
      </c>
      <c r="J5506" s="61">
        <v>-82.66</v>
      </c>
      <c r="K5506">
        <v>3952</v>
      </c>
      <c r="L5506"/>
      <c r="M5506"/>
    </row>
    <row r="5507" spans="1:13">
      <c r="A5507" s="61" t="s">
        <v>40</v>
      </c>
      <c r="B5507" s="61">
        <v>31094</v>
      </c>
      <c r="C5507" s="63" t="s">
        <v>968</v>
      </c>
      <c r="D5507" s="61">
        <v>0</v>
      </c>
      <c r="E5507" s="61" t="s">
        <v>702</v>
      </c>
      <c r="F5507" s="61" t="s">
        <v>67</v>
      </c>
      <c r="G5507" s="61" t="s">
        <v>625</v>
      </c>
      <c r="H5507" s="61" t="s">
        <v>967</v>
      </c>
      <c r="I5507" s="61">
        <v>33.130000000000003</v>
      </c>
      <c r="J5507" s="61">
        <v>-82.79</v>
      </c>
      <c r="K5507">
        <v>1035</v>
      </c>
      <c r="L5507"/>
      <c r="M5507"/>
    </row>
    <row r="5508" spans="1:13">
      <c r="A5508" s="61" t="s">
        <v>40</v>
      </c>
      <c r="B5508" s="61">
        <v>31796</v>
      </c>
      <c r="C5508" s="63" t="s">
        <v>968</v>
      </c>
      <c r="D5508" s="61">
        <v>0</v>
      </c>
      <c r="E5508" s="61" t="s">
        <v>879</v>
      </c>
      <c r="F5508" s="61" t="s">
        <v>67</v>
      </c>
      <c r="G5508" s="61" t="s">
        <v>861</v>
      </c>
      <c r="H5508" s="61" t="s">
        <v>967</v>
      </c>
      <c r="I5508" s="61">
        <v>31.82</v>
      </c>
      <c r="J5508" s="61">
        <v>-83.92</v>
      </c>
      <c r="K5508">
        <v>1597</v>
      </c>
      <c r="L5508"/>
      <c r="M5508"/>
    </row>
    <row r="5509" spans="1:13">
      <c r="A5509" s="61" t="s">
        <v>40</v>
      </c>
      <c r="B5509" s="61">
        <v>30673</v>
      </c>
      <c r="C5509" s="63" t="s">
        <v>968</v>
      </c>
      <c r="D5509" s="61">
        <v>0</v>
      </c>
      <c r="E5509" s="61" t="s">
        <v>525</v>
      </c>
      <c r="F5509" s="61" t="s">
        <v>67</v>
      </c>
      <c r="G5509" s="61" t="s">
        <v>513</v>
      </c>
      <c r="H5509" s="61" t="s">
        <v>967</v>
      </c>
      <c r="I5509" s="61">
        <v>33.729999999999997</v>
      </c>
      <c r="J5509" s="61">
        <v>-82.74</v>
      </c>
      <c r="K5509">
        <v>7255</v>
      </c>
      <c r="L5509"/>
      <c r="M5509"/>
    </row>
    <row r="5510" spans="1:13">
      <c r="A5510" s="61" t="s">
        <v>40</v>
      </c>
      <c r="B5510" s="61">
        <v>30677</v>
      </c>
      <c r="C5510" s="63" t="s">
        <v>968</v>
      </c>
      <c r="D5510" s="61">
        <v>0</v>
      </c>
      <c r="E5510" s="61" t="s">
        <v>526</v>
      </c>
      <c r="F5510" s="61" t="s">
        <v>67</v>
      </c>
      <c r="G5510" s="61" t="s">
        <v>487</v>
      </c>
      <c r="H5510" s="61" t="s">
        <v>967</v>
      </c>
      <c r="I5510" s="61">
        <v>33.86</v>
      </c>
      <c r="J5510" s="61">
        <v>-83.4</v>
      </c>
      <c r="K5510">
        <v>20579</v>
      </c>
      <c r="L5510"/>
      <c r="M5510"/>
    </row>
    <row r="5511" spans="1:13">
      <c r="A5511" s="61" t="s">
        <v>40</v>
      </c>
      <c r="B5511" s="61">
        <v>31565</v>
      </c>
      <c r="C5511" s="63" t="s">
        <v>968</v>
      </c>
      <c r="D5511" s="61">
        <v>0</v>
      </c>
      <c r="E5511" s="61" t="s">
        <v>783</v>
      </c>
      <c r="F5511" s="61" t="s">
        <v>67</v>
      </c>
      <c r="G5511" s="61" t="s">
        <v>767</v>
      </c>
      <c r="H5511" s="61" t="s">
        <v>967</v>
      </c>
      <c r="I5511" s="61">
        <v>31.09</v>
      </c>
      <c r="J5511" s="61">
        <v>-81.72</v>
      </c>
      <c r="K5511">
        <v>2039</v>
      </c>
      <c r="L5511"/>
      <c r="M5511"/>
    </row>
    <row r="5512" spans="1:13">
      <c r="A5512" s="61" t="s">
        <v>40</v>
      </c>
      <c r="B5512" s="61">
        <v>31831</v>
      </c>
      <c r="C5512" s="63" t="s">
        <v>968</v>
      </c>
      <c r="D5512" s="61">
        <v>0</v>
      </c>
      <c r="E5512" s="61" t="s">
        <v>912</v>
      </c>
      <c r="F5512" s="61" t="s">
        <v>67</v>
      </c>
      <c r="G5512" s="61" t="s">
        <v>885</v>
      </c>
      <c r="H5512" s="61" t="s">
        <v>967</v>
      </c>
      <c r="I5512" s="61">
        <v>32.68</v>
      </c>
      <c r="J5512" s="61">
        <v>-84.73</v>
      </c>
      <c r="K5512">
        <v>3829</v>
      </c>
      <c r="L5512"/>
      <c r="M5512"/>
    </row>
    <row r="5513" spans="1:13">
      <c r="A5513" s="61" t="s">
        <v>40</v>
      </c>
      <c r="B5513" s="61">
        <v>31503</v>
      </c>
      <c r="C5513" s="63" t="s">
        <v>968</v>
      </c>
      <c r="D5513" s="61">
        <v>0</v>
      </c>
      <c r="E5513" s="61" t="s">
        <v>738</v>
      </c>
      <c r="F5513" s="61" t="s">
        <v>67</v>
      </c>
      <c r="G5513" s="61" t="s">
        <v>737</v>
      </c>
      <c r="H5513" s="61" t="s">
        <v>967</v>
      </c>
      <c r="I5513" s="61">
        <v>31.2</v>
      </c>
      <c r="J5513" s="61">
        <v>-82.41</v>
      </c>
      <c r="K5513">
        <v>22356</v>
      </c>
      <c r="L5513"/>
      <c r="M5513"/>
    </row>
    <row r="5514" spans="1:13">
      <c r="A5514" s="61" t="s">
        <v>40</v>
      </c>
      <c r="B5514" s="61">
        <v>31501</v>
      </c>
      <c r="C5514" s="63" t="s">
        <v>968</v>
      </c>
      <c r="D5514" s="61">
        <v>0</v>
      </c>
      <c r="E5514" s="61" t="s">
        <v>738</v>
      </c>
      <c r="F5514" s="61" t="s">
        <v>67</v>
      </c>
      <c r="G5514" s="61" t="s">
        <v>737</v>
      </c>
      <c r="H5514" s="61" t="s">
        <v>967</v>
      </c>
      <c r="I5514" s="61">
        <v>31.21</v>
      </c>
      <c r="J5514" s="61">
        <v>-82.35</v>
      </c>
      <c r="K5514">
        <v>14036</v>
      </c>
      <c r="L5514"/>
      <c r="M5514"/>
    </row>
    <row r="5515" spans="1:13">
      <c r="A5515" s="61" t="s">
        <v>40</v>
      </c>
      <c r="B5515" s="61">
        <v>30830</v>
      </c>
      <c r="C5515" s="63" t="s">
        <v>968</v>
      </c>
      <c r="D5515" s="61">
        <v>0</v>
      </c>
      <c r="E5515" s="61" t="s">
        <v>593</v>
      </c>
      <c r="F5515" s="61" t="s">
        <v>67</v>
      </c>
      <c r="G5515" s="61" t="s">
        <v>378</v>
      </c>
      <c r="H5515" s="61" t="s">
        <v>967</v>
      </c>
      <c r="I5515" s="61">
        <v>33.090000000000003</v>
      </c>
      <c r="J5515" s="61">
        <v>-82.01</v>
      </c>
      <c r="K5515">
        <v>14885</v>
      </c>
      <c r="L5515"/>
      <c r="M5515"/>
    </row>
    <row r="5516" spans="1:13">
      <c r="A5516" s="61" t="s">
        <v>40</v>
      </c>
      <c r="B5516" s="61">
        <v>31566</v>
      </c>
      <c r="C5516" s="63" t="s">
        <v>968</v>
      </c>
      <c r="D5516" s="61">
        <v>0</v>
      </c>
      <c r="E5516" s="61" t="s">
        <v>784</v>
      </c>
      <c r="F5516" s="61" t="s">
        <v>67</v>
      </c>
      <c r="G5516" s="61" t="s">
        <v>761</v>
      </c>
      <c r="H5516" s="61" t="s">
        <v>967</v>
      </c>
      <c r="I5516" s="61">
        <v>31.22</v>
      </c>
      <c r="J5516" s="61">
        <v>-81.790000000000006</v>
      </c>
      <c r="K5516">
        <v>3417</v>
      </c>
      <c r="L5516"/>
      <c r="M5516"/>
    </row>
    <row r="5517" spans="1:13">
      <c r="A5517" s="61" t="s">
        <v>40</v>
      </c>
      <c r="B5517" s="61">
        <v>31567</v>
      </c>
      <c r="C5517" s="63" t="s">
        <v>968</v>
      </c>
      <c r="D5517" s="61">
        <v>0</v>
      </c>
      <c r="E5517" s="61" t="s">
        <v>785</v>
      </c>
      <c r="F5517" s="61" t="s">
        <v>67</v>
      </c>
      <c r="G5517" s="61" t="s">
        <v>741</v>
      </c>
      <c r="H5517" s="61" t="s">
        <v>967</v>
      </c>
      <c r="I5517" s="61">
        <v>31.6</v>
      </c>
      <c r="J5517" s="61">
        <v>-82.73</v>
      </c>
      <c r="K5517">
        <v>743</v>
      </c>
      <c r="L5517"/>
      <c r="M5517"/>
    </row>
    <row r="5518" spans="1:13">
      <c r="A5518" s="61" t="s">
        <v>40</v>
      </c>
      <c r="B5518" s="61">
        <v>31833</v>
      </c>
      <c r="C5518" s="63" t="s">
        <v>968</v>
      </c>
      <c r="D5518" s="61">
        <v>0</v>
      </c>
      <c r="E5518" s="61" t="s">
        <v>914</v>
      </c>
      <c r="F5518" s="61" t="s">
        <v>67</v>
      </c>
      <c r="G5518" s="61" t="s">
        <v>310</v>
      </c>
      <c r="H5518" s="61" t="s">
        <v>967</v>
      </c>
      <c r="I5518" s="61">
        <v>32.869999999999997</v>
      </c>
      <c r="J5518" s="61">
        <v>-85.16</v>
      </c>
      <c r="K5518">
        <v>6913</v>
      </c>
      <c r="L5518"/>
      <c r="M5518"/>
    </row>
    <row r="5519" spans="1:13">
      <c r="A5519" s="61" t="s">
        <v>40</v>
      </c>
      <c r="B5519" s="61">
        <v>31832</v>
      </c>
      <c r="C5519" s="63" t="s">
        <v>968</v>
      </c>
      <c r="D5519" s="61">
        <v>0</v>
      </c>
      <c r="E5519" s="61" t="s">
        <v>913</v>
      </c>
      <c r="F5519" s="61" t="s">
        <v>67</v>
      </c>
      <c r="G5519" s="61" t="s">
        <v>904</v>
      </c>
      <c r="H5519" s="61" t="s">
        <v>967</v>
      </c>
      <c r="I5519" s="61">
        <v>31.97</v>
      </c>
      <c r="J5519" s="61">
        <v>-84.61</v>
      </c>
      <c r="K5519">
        <v>173</v>
      </c>
      <c r="L5519"/>
      <c r="M5519"/>
    </row>
    <row r="5520" spans="1:13">
      <c r="A5520" s="61" t="s">
        <v>40</v>
      </c>
      <c r="B5520" s="61">
        <v>39897</v>
      </c>
      <c r="C5520" s="63" t="s">
        <v>968</v>
      </c>
      <c r="D5520" s="61">
        <v>0</v>
      </c>
      <c r="E5520" s="61" t="s">
        <v>955</v>
      </c>
      <c r="F5520" s="61" t="s">
        <v>67</v>
      </c>
      <c r="G5520" s="61" t="s">
        <v>929</v>
      </c>
      <c r="H5520" s="61" t="s">
        <v>967</v>
      </c>
      <c r="I5520" s="61">
        <v>30.9</v>
      </c>
      <c r="J5520" s="61">
        <v>-84.32</v>
      </c>
      <c r="K5520">
        <v>3585</v>
      </c>
      <c r="L5520"/>
      <c r="M5520"/>
    </row>
    <row r="5521" spans="1:13">
      <c r="A5521" s="61" t="s">
        <v>40</v>
      </c>
      <c r="B5521" s="61">
        <v>30184</v>
      </c>
      <c r="C5521" s="63" t="s">
        <v>968</v>
      </c>
      <c r="D5521" s="61">
        <v>0</v>
      </c>
      <c r="E5521" s="61" t="s">
        <v>284</v>
      </c>
      <c r="F5521" s="61" t="s">
        <v>67</v>
      </c>
      <c r="G5521" s="61" t="s">
        <v>226</v>
      </c>
      <c r="H5521" s="61" t="s">
        <v>967</v>
      </c>
      <c r="I5521" s="61">
        <v>34.28</v>
      </c>
      <c r="J5521" s="61">
        <v>-84.74</v>
      </c>
      <c r="K5521">
        <v>7501</v>
      </c>
      <c r="L5521"/>
      <c r="M5521"/>
    </row>
    <row r="5522" spans="1:13">
      <c r="A5522" s="61" t="s">
        <v>40</v>
      </c>
      <c r="B5522" s="61">
        <v>31568</v>
      </c>
      <c r="C5522" s="63" t="s">
        <v>968</v>
      </c>
      <c r="D5522" s="61">
        <v>0</v>
      </c>
      <c r="E5522" s="61" t="s">
        <v>786</v>
      </c>
      <c r="F5522" s="61" t="s">
        <v>67</v>
      </c>
      <c r="G5522" s="61" t="s">
        <v>767</v>
      </c>
      <c r="H5522" s="61" t="s">
        <v>967</v>
      </c>
      <c r="I5522" s="61">
        <v>31.03</v>
      </c>
      <c r="J5522" s="61">
        <v>-81.819999999999993</v>
      </c>
      <c r="K5522">
        <v>1162</v>
      </c>
      <c r="L5522"/>
      <c r="M5522"/>
    </row>
    <row r="5523" spans="1:13">
      <c r="A5523" s="61" t="s">
        <v>40</v>
      </c>
      <c r="B5523" s="61">
        <v>30678</v>
      </c>
      <c r="C5523" s="63" t="s">
        <v>968</v>
      </c>
      <c r="D5523" s="61">
        <v>0</v>
      </c>
      <c r="E5523" s="61" t="s">
        <v>527</v>
      </c>
      <c r="F5523" s="61" t="s">
        <v>67</v>
      </c>
      <c r="G5523" s="61" t="s">
        <v>506</v>
      </c>
      <c r="H5523" s="61" t="s">
        <v>967</v>
      </c>
      <c r="I5523" s="61">
        <v>33.47</v>
      </c>
      <c r="J5523" s="61">
        <v>-83.03</v>
      </c>
      <c r="K5523">
        <v>1219</v>
      </c>
      <c r="L5523"/>
      <c r="M5523"/>
    </row>
    <row r="5524" spans="1:13">
      <c r="A5524" s="61" t="s">
        <v>40</v>
      </c>
      <c r="B5524" s="61">
        <v>30185</v>
      </c>
      <c r="C5524" s="63" t="s">
        <v>968</v>
      </c>
      <c r="D5524" s="61">
        <v>0</v>
      </c>
      <c r="E5524" s="61" t="s">
        <v>285</v>
      </c>
      <c r="F5524" s="61" t="s">
        <v>67</v>
      </c>
      <c r="G5524" s="61" t="s">
        <v>234</v>
      </c>
      <c r="H5524" s="61" t="s">
        <v>967</v>
      </c>
      <c r="I5524" s="61">
        <v>33.49</v>
      </c>
      <c r="J5524" s="61">
        <v>-84.91</v>
      </c>
      <c r="K5524">
        <v>3998</v>
      </c>
      <c r="L5524"/>
      <c r="M5524"/>
    </row>
    <row r="5525" spans="1:13">
      <c r="A5525" s="61" t="s">
        <v>40</v>
      </c>
      <c r="B5525" s="61">
        <v>30757</v>
      </c>
      <c r="C5525" s="63" t="s">
        <v>968</v>
      </c>
      <c r="D5525" s="61">
        <v>0</v>
      </c>
      <c r="E5525" s="61" t="s">
        <v>565</v>
      </c>
      <c r="F5525" s="61" t="s">
        <v>67</v>
      </c>
      <c r="G5525" s="61" t="s">
        <v>553</v>
      </c>
      <c r="H5525" s="61" t="s">
        <v>967</v>
      </c>
      <c r="I5525" s="61">
        <v>34.96</v>
      </c>
      <c r="J5525" s="61">
        <v>-85.41</v>
      </c>
      <c r="K5525">
        <v>1591</v>
      </c>
      <c r="L5525"/>
      <c r="M5525"/>
    </row>
    <row r="5526" spans="1:13">
      <c r="A5526" s="61" t="s">
        <v>40</v>
      </c>
      <c r="B5526" s="61">
        <v>31650</v>
      </c>
      <c r="C5526" s="63" t="s">
        <v>968</v>
      </c>
      <c r="D5526" s="61">
        <v>0</v>
      </c>
      <c r="E5526" s="61" t="s">
        <v>823</v>
      </c>
      <c r="F5526" s="61" t="s">
        <v>67</v>
      </c>
      <c r="G5526" s="61" t="s">
        <v>796</v>
      </c>
      <c r="H5526" s="61" t="s">
        <v>967</v>
      </c>
      <c r="I5526" s="61">
        <v>31.34</v>
      </c>
      <c r="J5526" s="61">
        <v>-83.04</v>
      </c>
      <c r="K5526">
        <v>3154</v>
      </c>
      <c r="L5526"/>
      <c r="M5526"/>
    </row>
    <row r="5527" spans="1:13">
      <c r="A5527" s="61" t="s">
        <v>40</v>
      </c>
      <c r="B5527" s="61">
        <v>30292</v>
      </c>
      <c r="C5527" s="63" t="s">
        <v>968</v>
      </c>
      <c r="D5527" s="61">
        <v>0</v>
      </c>
      <c r="E5527" s="61" t="s">
        <v>347</v>
      </c>
      <c r="F5527" s="61" t="s">
        <v>67</v>
      </c>
      <c r="G5527" s="61" t="s">
        <v>292</v>
      </c>
      <c r="H5527" s="61" t="s">
        <v>967</v>
      </c>
      <c r="I5527" s="61">
        <v>33.18</v>
      </c>
      <c r="J5527" s="61">
        <v>-84.36</v>
      </c>
      <c r="K5527">
        <v>6363</v>
      </c>
      <c r="L5527"/>
      <c r="M5527"/>
    </row>
    <row r="5528" spans="1:13">
      <c r="A5528" s="61" t="s">
        <v>40</v>
      </c>
      <c r="B5528" s="61">
        <v>30680</v>
      </c>
      <c r="C5528" s="63" t="s">
        <v>968</v>
      </c>
      <c r="D5528" s="61">
        <v>0</v>
      </c>
      <c r="E5528" s="61" t="s">
        <v>528</v>
      </c>
      <c r="F5528" s="61" t="s">
        <v>67</v>
      </c>
      <c r="G5528" s="61" t="s">
        <v>190</v>
      </c>
      <c r="H5528" s="61" t="s">
        <v>967</v>
      </c>
      <c r="I5528" s="61">
        <v>33.99</v>
      </c>
      <c r="J5528" s="61">
        <v>-83.72</v>
      </c>
      <c r="K5528">
        <v>46629</v>
      </c>
      <c r="L5528"/>
      <c r="M5528"/>
    </row>
    <row r="5529" spans="1:13">
      <c r="A5529" s="61" t="s">
        <v>40</v>
      </c>
      <c r="B5529" s="61">
        <v>30187</v>
      </c>
      <c r="C5529" s="63" t="s">
        <v>968</v>
      </c>
      <c r="D5529" s="61">
        <v>0</v>
      </c>
      <c r="E5529" s="61" t="s">
        <v>286</v>
      </c>
      <c r="F5529" s="61" t="s">
        <v>67</v>
      </c>
      <c r="G5529" s="61" t="s">
        <v>244</v>
      </c>
      <c r="H5529" s="61" t="s">
        <v>967</v>
      </c>
      <c r="I5529" s="61">
        <v>33.65</v>
      </c>
      <c r="J5529" s="61">
        <v>-84.86</v>
      </c>
      <c r="K5529">
        <v>9114</v>
      </c>
      <c r="L5529"/>
      <c r="M5529"/>
    </row>
    <row r="5530" spans="1:13">
      <c r="A5530" s="61" t="s">
        <v>40</v>
      </c>
      <c r="B5530" s="61">
        <v>30683</v>
      </c>
      <c r="C5530" s="63" t="s">
        <v>968</v>
      </c>
      <c r="D5530" s="61">
        <v>0</v>
      </c>
      <c r="E5530" s="61" t="s">
        <v>529</v>
      </c>
      <c r="F5530" s="61" t="s">
        <v>67</v>
      </c>
      <c r="G5530" s="61" t="s">
        <v>482</v>
      </c>
      <c r="H5530" s="61" t="s">
        <v>967</v>
      </c>
      <c r="I5530" s="61">
        <v>33.96</v>
      </c>
      <c r="J5530" s="61">
        <v>-83.28</v>
      </c>
      <c r="K5530">
        <v>7252</v>
      </c>
      <c r="L5530"/>
      <c r="M5530"/>
    </row>
    <row r="5531" spans="1:13">
      <c r="A5531" s="61" t="s">
        <v>40</v>
      </c>
      <c r="B5531" s="61">
        <v>31569</v>
      </c>
      <c r="C5531" s="63" t="s">
        <v>968</v>
      </c>
      <c r="D5531" s="61">
        <v>0</v>
      </c>
      <c r="E5531" s="61" t="s">
        <v>787</v>
      </c>
      <c r="F5531" s="61" t="s">
        <v>67</v>
      </c>
      <c r="G5531" s="61" t="s">
        <v>767</v>
      </c>
      <c r="H5531" s="61" t="s">
        <v>967</v>
      </c>
      <c r="I5531" s="61">
        <v>30.95</v>
      </c>
      <c r="J5531" s="61">
        <v>-81.72</v>
      </c>
      <c r="K5531">
        <v>5461</v>
      </c>
      <c r="L5531"/>
      <c r="M5531"/>
    </row>
    <row r="5532" spans="1:13">
      <c r="A5532" s="61" t="s">
        <v>40</v>
      </c>
      <c r="B5532" s="61">
        <v>30293</v>
      </c>
      <c r="C5532" s="63" t="s">
        <v>968</v>
      </c>
      <c r="D5532" s="61">
        <v>0</v>
      </c>
      <c r="E5532" s="61" t="s">
        <v>348</v>
      </c>
      <c r="F5532" s="61" t="s">
        <v>67</v>
      </c>
      <c r="G5532" s="61" t="s">
        <v>301</v>
      </c>
      <c r="H5532" s="61" t="s">
        <v>967</v>
      </c>
      <c r="I5532" s="61">
        <v>32.979999999999997</v>
      </c>
      <c r="J5532" s="61">
        <v>-84.58</v>
      </c>
      <c r="K5532">
        <v>2650</v>
      </c>
      <c r="L5532"/>
      <c r="M5532"/>
    </row>
    <row r="5533" spans="1:13">
      <c r="A5533" s="61" t="s">
        <v>40</v>
      </c>
      <c r="B5533" s="61">
        <v>31836</v>
      </c>
      <c r="C5533" s="63" t="s">
        <v>968</v>
      </c>
      <c r="D5533" s="61">
        <v>0</v>
      </c>
      <c r="E5533" s="61" t="s">
        <v>915</v>
      </c>
      <c r="F5533" s="61" t="s">
        <v>67</v>
      </c>
      <c r="G5533" s="61" t="s">
        <v>881</v>
      </c>
      <c r="H5533" s="61" t="s">
        <v>967</v>
      </c>
      <c r="I5533" s="61">
        <v>32.78</v>
      </c>
      <c r="J5533" s="61">
        <v>-84.56</v>
      </c>
      <c r="K5533">
        <v>938</v>
      </c>
      <c r="L5533"/>
      <c r="M5533"/>
    </row>
    <row r="5534" spans="1:13">
      <c r="A5534" s="61" t="s">
        <v>40</v>
      </c>
      <c r="B5534" s="61">
        <v>30189</v>
      </c>
      <c r="C5534" s="63" t="s">
        <v>968</v>
      </c>
      <c r="D5534" s="61">
        <v>0</v>
      </c>
      <c r="E5534" s="61" t="s">
        <v>287</v>
      </c>
      <c r="F5534" s="61" t="s">
        <v>67</v>
      </c>
      <c r="G5534" s="61" t="s">
        <v>225</v>
      </c>
      <c r="H5534" s="61" t="s">
        <v>967</v>
      </c>
      <c r="I5534" s="61">
        <v>34.119999999999997</v>
      </c>
      <c r="J5534" s="61">
        <v>-84.57</v>
      </c>
      <c r="K5534">
        <v>39327</v>
      </c>
      <c r="L5534"/>
      <c r="M5534"/>
    </row>
    <row r="5535" spans="1:13">
      <c r="A5535" s="61" t="s">
        <v>40</v>
      </c>
      <c r="B5535" s="61">
        <v>30188</v>
      </c>
      <c r="C5535" s="63" t="s">
        <v>968</v>
      </c>
      <c r="D5535" s="61">
        <v>0</v>
      </c>
      <c r="E5535" s="61" t="s">
        <v>287</v>
      </c>
      <c r="F5535" s="61" t="s">
        <v>67</v>
      </c>
      <c r="G5535" s="61" t="s">
        <v>225</v>
      </c>
      <c r="H5535" s="61" t="s">
        <v>967</v>
      </c>
      <c r="I5535" s="61">
        <v>34.1</v>
      </c>
      <c r="J5535" s="61">
        <v>-84.51</v>
      </c>
      <c r="K5535">
        <v>67972</v>
      </c>
      <c r="L5535"/>
      <c r="M5535"/>
    </row>
    <row r="5536" spans="1:13">
      <c r="A5536" s="61" t="s">
        <v>40</v>
      </c>
      <c r="B5536" s="61">
        <v>31798</v>
      </c>
      <c r="C5536" s="63" t="s">
        <v>968</v>
      </c>
      <c r="D5536" s="61">
        <v>0</v>
      </c>
      <c r="E5536" s="61" t="s">
        <v>880</v>
      </c>
      <c r="F5536" s="61" t="s">
        <v>67</v>
      </c>
      <c r="G5536" s="61" t="s">
        <v>852</v>
      </c>
      <c r="H5536" s="61" t="s">
        <v>967</v>
      </c>
      <c r="I5536" s="61">
        <v>31.62</v>
      </c>
      <c r="J5536" s="61">
        <v>-83.05</v>
      </c>
      <c r="K5536">
        <v>1139</v>
      </c>
      <c r="L5536"/>
      <c r="M5536"/>
    </row>
    <row r="5537" spans="1:13">
      <c r="A5537" s="61" t="s">
        <v>40</v>
      </c>
      <c r="B5537" s="61">
        <v>30833</v>
      </c>
      <c r="C5537" s="63" t="s">
        <v>968</v>
      </c>
      <c r="D5537" s="61">
        <v>0</v>
      </c>
      <c r="E5537" s="61" t="s">
        <v>584</v>
      </c>
      <c r="F5537" s="61" t="s">
        <v>67</v>
      </c>
      <c r="G5537" s="61" t="s">
        <v>362</v>
      </c>
      <c r="H5537" s="61" t="s">
        <v>967</v>
      </c>
      <c r="I5537" s="61">
        <v>33.200000000000003</v>
      </c>
      <c r="J5537" s="61">
        <v>-82.38</v>
      </c>
      <c r="K5537">
        <v>3848</v>
      </c>
      <c r="L5537"/>
      <c r="M5537"/>
    </row>
    <row r="5538" spans="1:13">
      <c r="A5538" s="61" t="s">
        <v>40</v>
      </c>
      <c r="B5538" s="61">
        <v>31096</v>
      </c>
      <c r="C5538" s="63" t="s">
        <v>968</v>
      </c>
      <c r="D5538" s="61">
        <v>0</v>
      </c>
      <c r="E5538" s="61" t="s">
        <v>703</v>
      </c>
      <c r="F5538" s="61" t="s">
        <v>67</v>
      </c>
      <c r="G5538" s="61" t="s">
        <v>660</v>
      </c>
      <c r="H5538" s="61" t="s">
        <v>967</v>
      </c>
      <c r="I5538" s="61">
        <v>32.72</v>
      </c>
      <c r="J5538" s="61">
        <v>-82.72</v>
      </c>
      <c r="K5538">
        <v>6964</v>
      </c>
      <c r="L5538"/>
      <c r="M5538"/>
    </row>
    <row r="5539" spans="1:13">
      <c r="A5539" s="61" t="s">
        <v>40</v>
      </c>
      <c r="B5539" s="61">
        <v>31097</v>
      </c>
      <c r="C5539" s="63" t="s">
        <v>968</v>
      </c>
      <c r="D5539" s="61">
        <v>0</v>
      </c>
      <c r="E5539" s="61" t="s">
        <v>704</v>
      </c>
      <c r="F5539" s="61" t="s">
        <v>67</v>
      </c>
      <c r="G5539" s="61" t="s">
        <v>340</v>
      </c>
      <c r="H5539" s="61" t="s">
        <v>967</v>
      </c>
      <c r="I5539" s="61">
        <v>32.909999999999997</v>
      </c>
      <c r="J5539" s="61">
        <v>-84.14</v>
      </c>
      <c r="K5539">
        <v>1316</v>
      </c>
      <c r="L5539"/>
      <c r="M5539"/>
    </row>
    <row r="5540" spans="1:13">
      <c r="A5540" s="61" t="s">
        <v>40</v>
      </c>
      <c r="B5540" s="61">
        <v>30582</v>
      </c>
      <c r="C5540" s="63" t="s">
        <v>968</v>
      </c>
      <c r="D5540" s="61">
        <v>0</v>
      </c>
      <c r="E5540" s="61" t="s">
        <v>481</v>
      </c>
      <c r="F5540" s="61" t="s">
        <v>67</v>
      </c>
      <c r="G5540" s="61" t="s">
        <v>453</v>
      </c>
      <c r="H5540" s="61" t="s">
        <v>967</v>
      </c>
      <c r="I5540" s="61">
        <v>34.93</v>
      </c>
      <c r="J5540" s="61">
        <v>-83.84</v>
      </c>
      <c r="K5540">
        <v>5620</v>
      </c>
      <c r="L5540"/>
      <c r="M5540"/>
    </row>
    <row r="5541" spans="1:13">
      <c r="A5541" s="61" t="s">
        <v>40</v>
      </c>
      <c r="B5541" s="61">
        <v>30295</v>
      </c>
      <c r="C5541" s="63" t="s">
        <v>968</v>
      </c>
      <c r="D5541" s="61">
        <v>0</v>
      </c>
      <c r="E5541" s="61" t="s">
        <v>350</v>
      </c>
      <c r="F5541" s="61" t="s">
        <v>67</v>
      </c>
      <c r="G5541" s="61" t="s">
        <v>292</v>
      </c>
      <c r="H5541" s="61" t="s">
        <v>967</v>
      </c>
      <c r="I5541" s="61">
        <v>33.1</v>
      </c>
      <c r="J5541" s="61">
        <v>-84.34</v>
      </c>
      <c r="K5541">
        <v>4623</v>
      </c>
      <c r="L5541"/>
      <c r="M5541"/>
    </row>
    <row r="5542" spans="1:13">
      <c r="A5542" s="61" t="s">
        <v>40</v>
      </c>
      <c r="B5542" s="61">
        <v>96701</v>
      </c>
      <c r="C5542" s="63" t="s">
        <v>968</v>
      </c>
      <c r="D5542" s="61">
        <v>0</v>
      </c>
      <c r="E5542" s="61" t="s">
        <v>16895</v>
      </c>
      <c r="F5542" s="61" t="s">
        <v>69</v>
      </c>
      <c r="G5542" s="61" t="s">
        <v>16896</v>
      </c>
      <c r="H5542" s="61" t="s">
        <v>16897</v>
      </c>
      <c r="I5542" s="61">
        <v>21.38</v>
      </c>
      <c r="J5542" s="61">
        <v>-157.91999999999999</v>
      </c>
      <c r="K5542">
        <v>42833</v>
      </c>
      <c r="L5542"/>
      <c r="M5542"/>
    </row>
    <row r="5543" spans="1:13">
      <c r="A5543" s="61" t="s">
        <v>40</v>
      </c>
      <c r="B5543" s="61">
        <v>96861</v>
      </c>
      <c r="C5543" s="63" t="s">
        <v>968</v>
      </c>
      <c r="D5543" s="61">
        <v>0</v>
      </c>
      <c r="E5543" s="61" t="s">
        <v>16949</v>
      </c>
      <c r="F5543" s="61" t="s">
        <v>69</v>
      </c>
      <c r="G5543" s="61" t="s">
        <v>16896</v>
      </c>
      <c r="H5543" s="61" t="s">
        <v>16897</v>
      </c>
      <c r="I5543" s="61">
        <v>21.39</v>
      </c>
      <c r="J5543" s="61">
        <v>-157.9</v>
      </c>
      <c r="K5543">
        <v>5025</v>
      </c>
      <c r="L5543"/>
      <c r="M5543"/>
    </row>
    <row r="5544" spans="1:13">
      <c r="A5544" s="61" t="s">
        <v>40</v>
      </c>
      <c r="B5544" s="61">
        <v>96704</v>
      </c>
      <c r="C5544" s="63" t="s">
        <v>968</v>
      </c>
      <c r="D5544" s="61">
        <v>0</v>
      </c>
      <c r="E5544" s="61" t="s">
        <v>16899</v>
      </c>
      <c r="F5544" s="61" t="s">
        <v>69</v>
      </c>
      <c r="G5544" s="61" t="s">
        <v>16900</v>
      </c>
      <c r="H5544" s="61" t="s">
        <v>16897</v>
      </c>
      <c r="I5544" s="61">
        <v>19.5</v>
      </c>
      <c r="J5544" s="61">
        <v>-155.9</v>
      </c>
      <c r="K5544">
        <v>6818</v>
      </c>
      <c r="L5544"/>
      <c r="M5544"/>
    </row>
    <row r="5545" spans="1:13">
      <c r="A5545" s="61" t="s">
        <v>40</v>
      </c>
      <c r="B5545" s="61">
        <v>96706</v>
      </c>
      <c r="C5545" s="63" t="s">
        <v>968</v>
      </c>
      <c r="D5545" s="61">
        <v>0</v>
      </c>
      <c r="E5545" s="61" t="s">
        <v>16901</v>
      </c>
      <c r="F5545" s="61" t="s">
        <v>69</v>
      </c>
      <c r="G5545" s="61" t="s">
        <v>16896</v>
      </c>
      <c r="H5545" s="61" t="s">
        <v>16897</v>
      </c>
      <c r="I5545" s="61">
        <v>21.31</v>
      </c>
      <c r="J5545" s="61">
        <v>-158.01</v>
      </c>
      <c r="K5545">
        <v>80299</v>
      </c>
      <c r="L5545"/>
      <c r="M5545"/>
    </row>
    <row r="5546" spans="1:13">
      <c r="A5546" s="61" t="s">
        <v>40</v>
      </c>
      <c r="B5546" s="61">
        <v>96858</v>
      </c>
      <c r="C5546" s="63" t="s">
        <v>968</v>
      </c>
      <c r="D5546" s="61">
        <v>0</v>
      </c>
      <c r="E5546" s="61" t="s">
        <v>16947</v>
      </c>
      <c r="F5546" s="61" t="s">
        <v>69</v>
      </c>
      <c r="G5546" s="61" t="s">
        <v>16896</v>
      </c>
      <c r="H5546" s="61" t="s">
        <v>16897</v>
      </c>
      <c r="I5546" s="61">
        <v>21.35</v>
      </c>
      <c r="J5546" s="61">
        <v>-157.87</v>
      </c>
      <c r="K5546">
        <v>424</v>
      </c>
      <c r="L5546"/>
      <c r="M5546"/>
    </row>
    <row r="5547" spans="1:13">
      <c r="A5547" s="61" t="s">
        <v>40</v>
      </c>
      <c r="B5547" s="61">
        <v>96708</v>
      </c>
      <c r="C5547" s="63" t="s">
        <v>968</v>
      </c>
      <c r="D5547" s="61">
        <v>0</v>
      </c>
      <c r="E5547" s="61" t="s">
        <v>16903</v>
      </c>
      <c r="F5547" s="61" t="s">
        <v>69</v>
      </c>
      <c r="G5547" s="61" t="s">
        <v>16904</v>
      </c>
      <c r="H5547" s="61" t="s">
        <v>16897</v>
      </c>
      <c r="I5547" s="61">
        <v>20.91</v>
      </c>
      <c r="J5547" s="61">
        <v>-156.32</v>
      </c>
      <c r="K5547">
        <v>10993</v>
      </c>
      <c r="L5547"/>
      <c r="M5547"/>
    </row>
    <row r="5548" spans="1:13">
      <c r="A5548" s="61" t="s">
        <v>40</v>
      </c>
      <c r="B5548" s="61">
        <v>96712</v>
      </c>
      <c r="C5548" s="63" t="s">
        <v>968</v>
      </c>
      <c r="D5548" s="61">
        <v>0</v>
      </c>
      <c r="E5548" s="61" t="s">
        <v>16905</v>
      </c>
      <c r="F5548" s="61" t="s">
        <v>69</v>
      </c>
      <c r="G5548" s="61" t="s">
        <v>16896</v>
      </c>
      <c r="H5548" s="61" t="s">
        <v>16897</v>
      </c>
      <c r="I5548" s="61">
        <v>21.59</v>
      </c>
      <c r="J5548" s="61">
        <v>-158.1</v>
      </c>
      <c r="K5548">
        <v>8259</v>
      </c>
      <c r="L5548"/>
      <c r="M5548"/>
    </row>
    <row r="5549" spans="1:13">
      <c r="A5549" s="61" t="s">
        <v>40</v>
      </c>
      <c r="B5549" s="61">
        <v>96713</v>
      </c>
      <c r="C5549" s="63" t="s">
        <v>968</v>
      </c>
      <c r="D5549" s="61">
        <v>0</v>
      </c>
      <c r="E5549" s="61" t="s">
        <v>16906</v>
      </c>
      <c r="F5549" s="61" t="s">
        <v>69</v>
      </c>
      <c r="G5549" s="61" t="s">
        <v>16904</v>
      </c>
      <c r="H5549" s="61" t="s">
        <v>16897</v>
      </c>
      <c r="I5549" s="61">
        <v>20.77</v>
      </c>
      <c r="J5549" s="61">
        <v>-155.99</v>
      </c>
      <c r="K5549">
        <v>2264</v>
      </c>
      <c r="L5549"/>
      <c r="M5549"/>
    </row>
    <row r="5550" spans="1:13">
      <c r="A5550" s="61" t="s">
        <v>40</v>
      </c>
      <c r="B5550" s="61">
        <v>96717</v>
      </c>
      <c r="C5550" s="63" t="s">
        <v>968</v>
      </c>
      <c r="D5550" s="61">
        <v>0</v>
      </c>
      <c r="E5550" s="61" t="s">
        <v>16907</v>
      </c>
      <c r="F5550" s="61" t="s">
        <v>69</v>
      </c>
      <c r="G5550" s="61" t="s">
        <v>16896</v>
      </c>
      <c r="H5550" s="61" t="s">
        <v>16897</v>
      </c>
      <c r="I5550" s="61">
        <v>21.59</v>
      </c>
      <c r="J5550" s="61">
        <v>-157.91999999999999</v>
      </c>
      <c r="K5550">
        <v>5441</v>
      </c>
      <c r="L5550"/>
      <c r="M5550"/>
    </row>
    <row r="5551" spans="1:13">
      <c r="A5551" s="61" t="s">
        <v>40</v>
      </c>
      <c r="B5551" s="61">
        <v>96720</v>
      </c>
      <c r="C5551" s="63" t="s">
        <v>968</v>
      </c>
      <c r="D5551" s="61">
        <v>0</v>
      </c>
      <c r="E5551" s="61" t="s">
        <v>16908</v>
      </c>
      <c r="F5551" s="61" t="s">
        <v>69</v>
      </c>
      <c r="G5551" s="61" t="s">
        <v>16900</v>
      </c>
      <c r="H5551" s="61" t="s">
        <v>16897</v>
      </c>
      <c r="I5551" s="61">
        <v>19.690000000000001</v>
      </c>
      <c r="J5551" s="61">
        <v>-155.08000000000001</v>
      </c>
      <c r="K5551">
        <v>46615</v>
      </c>
      <c r="L5551"/>
      <c r="M5551"/>
    </row>
    <row r="5552" spans="1:13">
      <c r="A5552" s="61" t="s">
        <v>40</v>
      </c>
      <c r="B5552" s="61">
        <v>96725</v>
      </c>
      <c r="C5552" s="63" t="s">
        <v>968</v>
      </c>
      <c r="D5552" s="61">
        <v>0</v>
      </c>
      <c r="E5552" s="61" t="s">
        <v>16910</v>
      </c>
      <c r="F5552" s="61" t="s">
        <v>69</v>
      </c>
      <c r="G5552" s="61" t="s">
        <v>16900</v>
      </c>
      <c r="H5552" s="61" t="s">
        <v>16897</v>
      </c>
      <c r="I5552" s="61">
        <v>19.63</v>
      </c>
      <c r="J5552" s="61">
        <v>-155.91999999999999</v>
      </c>
      <c r="K5552">
        <v>4094</v>
      </c>
      <c r="L5552"/>
      <c r="M5552"/>
    </row>
    <row r="5553" spans="1:13">
      <c r="A5553" s="61" t="s">
        <v>40</v>
      </c>
      <c r="B5553" s="61">
        <v>96727</v>
      </c>
      <c r="C5553" s="63" t="s">
        <v>968</v>
      </c>
      <c r="D5553" s="61">
        <v>0</v>
      </c>
      <c r="E5553" s="61" t="s">
        <v>16911</v>
      </c>
      <c r="F5553" s="61" t="s">
        <v>69</v>
      </c>
      <c r="G5553" s="61" t="s">
        <v>16900</v>
      </c>
      <c r="H5553" s="61" t="s">
        <v>16897</v>
      </c>
      <c r="I5553" s="61">
        <v>20.07</v>
      </c>
      <c r="J5553" s="61">
        <v>-155.46</v>
      </c>
      <c r="K5553">
        <v>4990</v>
      </c>
      <c r="L5553"/>
      <c r="M5553"/>
    </row>
    <row r="5554" spans="1:13">
      <c r="A5554" s="61" t="s">
        <v>40</v>
      </c>
      <c r="B5554" s="61">
        <v>96818</v>
      </c>
      <c r="C5554" s="63" t="s">
        <v>968</v>
      </c>
      <c r="D5554" s="61">
        <v>0</v>
      </c>
      <c r="E5554" s="61" t="s">
        <v>16944</v>
      </c>
      <c r="F5554" s="61" t="s">
        <v>69</v>
      </c>
      <c r="G5554" s="61" t="s">
        <v>16896</v>
      </c>
      <c r="H5554" s="61" t="s">
        <v>16897</v>
      </c>
      <c r="I5554" s="61">
        <v>21.34</v>
      </c>
      <c r="J5554" s="61">
        <v>-157.94</v>
      </c>
      <c r="K5554">
        <v>51851</v>
      </c>
      <c r="L5554"/>
      <c r="M5554"/>
    </row>
    <row r="5555" spans="1:13">
      <c r="A5555" s="61" t="s">
        <v>40</v>
      </c>
      <c r="B5555" s="61">
        <v>96819</v>
      </c>
      <c r="C5555" s="63" t="s">
        <v>968</v>
      </c>
      <c r="D5555" s="61">
        <v>0</v>
      </c>
      <c r="E5555" s="61" t="s">
        <v>16944</v>
      </c>
      <c r="F5555" s="61" t="s">
        <v>69</v>
      </c>
      <c r="G5555" s="61" t="s">
        <v>16896</v>
      </c>
      <c r="H5555" s="61" t="s">
        <v>16897</v>
      </c>
      <c r="I5555" s="61">
        <v>21.35</v>
      </c>
      <c r="J5555" s="61">
        <v>-157.88</v>
      </c>
      <c r="K5555">
        <v>53334</v>
      </c>
      <c r="L5555"/>
      <c r="M5555"/>
    </row>
    <row r="5556" spans="1:13">
      <c r="A5556" s="61" t="s">
        <v>40</v>
      </c>
      <c r="B5556" s="61">
        <v>96835</v>
      </c>
      <c r="C5556" s="63" t="s">
        <v>968</v>
      </c>
      <c r="D5556" s="61">
        <v>1</v>
      </c>
      <c r="E5556" s="61" t="s">
        <v>16944</v>
      </c>
      <c r="F5556" s="61" t="s">
        <v>69</v>
      </c>
      <c r="G5556" s="61" t="s">
        <v>16896</v>
      </c>
      <c r="H5556" s="61" t="s">
        <v>16897</v>
      </c>
      <c r="I5556" s="61">
        <v>21.35</v>
      </c>
      <c r="J5556" s="61">
        <v>-157.87</v>
      </c>
      <c r="K5556">
        <v>30092</v>
      </c>
      <c r="L5556"/>
      <c r="M5556"/>
    </row>
    <row r="5557" spans="1:13">
      <c r="A5557" s="61" t="s">
        <v>40</v>
      </c>
      <c r="B5557" s="61">
        <v>96850</v>
      </c>
      <c r="C5557" s="63" t="s">
        <v>968</v>
      </c>
      <c r="D5557" s="61">
        <v>0</v>
      </c>
      <c r="E5557" s="61" t="s">
        <v>16944</v>
      </c>
      <c r="F5557" s="61" t="s">
        <v>69</v>
      </c>
      <c r="G5557" s="61" t="s">
        <v>16896</v>
      </c>
      <c r="H5557" s="61" t="s">
        <v>16897</v>
      </c>
      <c r="I5557" s="61">
        <v>21.3</v>
      </c>
      <c r="J5557" s="61">
        <v>-157.86000000000001</v>
      </c>
      <c r="K5557">
        <v>6</v>
      </c>
      <c r="L5557"/>
      <c r="M5557"/>
    </row>
    <row r="5558" spans="1:13">
      <c r="A5558" s="61" t="s">
        <v>40</v>
      </c>
      <c r="B5558" s="61">
        <v>96827</v>
      </c>
      <c r="C5558" s="63" t="s">
        <v>968</v>
      </c>
      <c r="D5558" s="61">
        <v>1</v>
      </c>
      <c r="E5558" s="61" t="s">
        <v>16944</v>
      </c>
      <c r="F5558" s="61" t="s">
        <v>69</v>
      </c>
      <c r="G5558" s="61" t="s">
        <v>16896</v>
      </c>
      <c r="H5558" s="61" t="s">
        <v>16897</v>
      </c>
      <c r="I5558" s="61">
        <v>21.31</v>
      </c>
      <c r="J5558" s="61">
        <v>-157.86000000000001</v>
      </c>
      <c r="K5558">
        <v>30092</v>
      </c>
      <c r="L5558"/>
      <c r="M5558"/>
    </row>
    <row r="5559" spans="1:13">
      <c r="A5559" s="61" t="s">
        <v>40</v>
      </c>
      <c r="B5559" s="61">
        <v>96814</v>
      </c>
      <c r="C5559" s="63" t="s">
        <v>968</v>
      </c>
      <c r="D5559" s="61">
        <v>0</v>
      </c>
      <c r="E5559" s="61" t="s">
        <v>16944</v>
      </c>
      <c r="F5559" s="61" t="s">
        <v>69</v>
      </c>
      <c r="G5559" s="61" t="s">
        <v>16896</v>
      </c>
      <c r="H5559" s="61" t="s">
        <v>16897</v>
      </c>
      <c r="I5559" s="61">
        <v>21.3</v>
      </c>
      <c r="J5559" s="61">
        <v>-157.85</v>
      </c>
      <c r="K5559">
        <v>24870</v>
      </c>
      <c r="L5559"/>
      <c r="M5559"/>
    </row>
    <row r="5560" spans="1:13">
      <c r="A5560" s="61" t="s">
        <v>40</v>
      </c>
      <c r="B5560" s="61">
        <v>96813</v>
      </c>
      <c r="C5560" s="63" t="s">
        <v>968</v>
      </c>
      <c r="D5560" s="61">
        <v>0</v>
      </c>
      <c r="E5560" s="61" t="s">
        <v>16944</v>
      </c>
      <c r="F5560" s="61" t="s">
        <v>69</v>
      </c>
      <c r="G5560" s="61" t="s">
        <v>16896</v>
      </c>
      <c r="H5560" s="61" t="s">
        <v>16897</v>
      </c>
      <c r="I5560" s="61">
        <v>21.32</v>
      </c>
      <c r="J5560" s="61">
        <v>-157.85</v>
      </c>
      <c r="K5560">
        <v>27372</v>
      </c>
      <c r="L5560"/>
      <c r="M5560"/>
    </row>
    <row r="5561" spans="1:13">
      <c r="A5561" s="61" t="s">
        <v>40</v>
      </c>
      <c r="B5561" s="61">
        <v>96826</v>
      </c>
      <c r="C5561" s="63" t="s">
        <v>968</v>
      </c>
      <c r="D5561" s="61">
        <v>0</v>
      </c>
      <c r="E5561" s="61" t="s">
        <v>16944</v>
      </c>
      <c r="F5561" s="61" t="s">
        <v>69</v>
      </c>
      <c r="G5561" s="61" t="s">
        <v>16896</v>
      </c>
      <c r="H5561" s="61" t="s">
        <v>16897</v>
      </c>
      <c r="I5561" s="61">
        <v>21.29</v>
      </c>
      <c r="J5561" s="61">
        <v>-157.83000000000001</v>
      </c>
      <c r="K5561">
        <v>30092</v>
      </c>
      <c r="L5561"/>
      <c r="M5561"/>
    </row>
    <row r="5562" spans="1:13">
      <c r="A5562" s="61" t="s">
        <v>40</v>
      </c>
      <c r="B5562" s="61">
        <v>96815</v>
      </c>
      <c r="C5562" s="63" t="s">
        <v>968</v>
      </c>
      <c r="D5562" s="61">
        <v>0</v>
      </c>
      <c r="E5562" s="61" t="s">
        <v>16944</v>
      </c>
      <c r="F5562" s="61" t="s">
        <v>69</v>
      </c>
      <c r="G5562" s="61" t="s">
        <v>16896</v>
      </c>
      <c r="H5562" s="61" t="s">
        <v>16897</v>
      </c>
      <c r="I5562" s="61">
        <v>21.27</v>
      </c>
      <c r="J5562" s="61">
        <v>-157.82</v>
      </c>
      <c r="K5562">
        <v>28786</v>
      </c>
      <c r="L5562"/>
      <c r="M5562"/>
    </row>
    <row r="5563" spans="1:13">
      <c r="A5563" s="61" t="s">
        <v>40</v>
      </c>
      <c r="B5563" s="61">
        <v>96817</v>
      </c>
      <c r="C5563" s="63" t="s">
        <v>968</v>
      </c>
      <c r="D5563" s="61">
        <v>0</v>
      </c>
      <c r="E5563" s="61" t="s">
        <v>16944</v>
      </c>
      <c r="F5563" s="61" t="s">
        <v>69</v>
      </c>
      <c r="G5563" s="61" t="s">
        <v>16896</v>
      </c>
      <c r="H5563" s="61" t="s">
        <v>16897</v>
      </c>
      <c r="I5563" s="61">
        <v>21.36</v>
      </c>
      <c r="J5563" s="61">
        <v>-157.82</v>
      </c>
      <c r="K5563">
        <v>56823</v>
      </c>
      <c r="L5563"/>
      <c r="M5563"/>
    </row>
    <row r="5564" spans="1:13">
      <c r="A5564" s="61" t="s">
        <v>40</v>
      </c>
      <c r="B5564" s="61">
        <v>96822</v>
      </c>
      <c r="C5564" s="63" t="s">
        <v>968</v>
      </c>
      <c r="D5564" s="61">
        <v>0</v>
      </c>
      <c r="E5564" s="61" t="s">
        <v>16944</v>
      </c>
      <c r="F5564" s="61" t="s">
        <v>69</v>
      </c>
      <c r="G5564" s="61" t="s">
        <v>16896</v>
      </c>
      <c r="H5564" s="61" t="s">
        <v>16897</v>
      </c>
      <c r="I5564" s="61">
        <v>21.32</v>
      </c>
      <c r="J5564" s="61">
        <v>-157.81</v>
      </c>
      <c r="K5564">
        <v>42231</v>
      </c>
      <c r="L5564"/>
      <c r="M5564"/>
    </row>
    <row r="5565" spans="1:13">
      <c r="A5565" s="61" t="s">
        <v>40</v>
      </c>
      <c r="B5565" s="61">
        <v>96816</v>
      </c>
      <c r="C5565" s="63" t="s">
        <v>968</v>
      </c>
      <c r="D5565" s="61">
        <v>0</v>
      </c>
      <c r="E5565" s="61" t="s">
        <v>16944</v>
      </c>
      <c r="F5565" s="61" t="s">
        <v>69</v>
      </c>
      <c r="G5565" s="61" t="s">
        <v>16896</v>
      </c>
      <c r="H5565" s="61" t="s">
        <v>16897</v>
      </c>
      <c r="I5565" s="61">
        <v>21.29</v>
      </c>
      <c r="J5565" s="61">
        <v>-157.79</v>
      </c>
      <c r="K5565">
        <v>51586</v>
      </c>
      <c r="L5565"/>
      <c r="M5565"/>
    </row>
    <row r="5566" spans="1:13">
      <c r="A5566" s="61" t="s">
        <v>40</v>
      </c>
      <c r="B5566" s="61">
        <v>96821</v>
      </c>
      <c r="C5566" s="63" t="s">
        <v>968</v>
      </c>
      <c r="D5566" s="61">
        <v>0</v>
      </c>
      <c r="E5566" s="61" t="s">
        <v>16944</v>
      </c>
      <c r="F5566" s="61" t="s">
        <v>69</v>
      </c>
      <c r="G5566" s="61" t="s">
        <v>16896</v>
      </c>
      <c r="H5566" s="61" t="s">
        <v>16897</v>
      </c>
      <c r="I5566" s="61">
        <v>21.31</v>
      </c>
      <c r="J5566" s="61">
        <v>-157.75</v>
      </c>
      <c r="K5566">
        <v>19727</v>
      </c>
      <c r="L5566"/>
      <c r="M5566"/>
    </row>
    <row r="5567" spans="1:13">
      <c r="A5567" s="61" t="s">
        <v>40</v>
      </c>
      <c r="B5567" s="61">
        <v>96825</v>
      </c>
      <c r="C5567" s="63" t="s">
        <v>968</v>
      </c>
      <c r="D5567" s="61">
        <v>0</v>
      </c>
      <c r="E5567" s="61" t="s">
        <v>16944</v>
      </c>
      <c r="F5567" s="61" t="s">
        <v>69</v>
      </c>
      <c r="G5567" s="61" t="s">
        <v>16896</v>
      </c>
      <c r="H5567" s="61" t="s">
        <v>16897</v>
      </c>
      <c r="I5567" s="61">
        <v>21.29</v>
      </c>
      <c r="J5567" s="61">
        <v>-157.69</v>
      </c>
      <c r="K5567">
        <v>31147</v>
      </c>
      <c r="L5567"/>
      <c r="M5567"/>
    </row>
    <row r="5568" spans="1:13">
      <c r="A5568" s="61" t="s">
        <v>40</v>
      </c>
      <c r="B5568" s="61">
        <v>96853</v>
      </c>
      <c r="C5568" s="63" t="s">
        <v>968</v>
      </c>
      <c r="D5568" s="61">
        <v>0</v>
      </c>
      <c r="E5568" s="61" t="s">
        <v>17497</v>
      </c>
      <c r="F5568" s="61" t="s">
        <v>69</v>
      </c>
      <c r="G5568" s="61" t="s">
        <v>16896</v>
      </c>
      <c r="H5568" s="61" t="s">
        <v>16897</v>
      </c>
      <c r="I5568" s="61">
        <v>21.33</v>
      </c>
      <c r="J5568" s="61">
        <v>-157.94</v>
      </c>
      <c r="K5568">
        <v>347</v>
      </c>
      <c r="L5568"/>
      <c r="M5568"/>
    </row>
    <row r="5569" spans="1:13">
      <c r="A5569" s="61" t="s">
        <v>40</v>
      </c>
      <c r="B5569" s="61">
        <v>96860</v>
      </c>
      <c r="C5569" s="63" t="s">
        <v>968</v>
      </c>
      <c r="D5569" s="61">
        <v>0</v>
      </c>
      <c r="E5569" s="61" t="s">
        <v>17497</v>
      </c>
      <c r="F5569" s="61" t="s">
        <v>69</v>
      </c>
      <c r="G5569" s="61" t="s">
        <v>16896</v>
      </c>
      <c r="H5569" s="61" t="s">
        <v>16897</v>
      </c>
      <c r="I5569" s="61">
        <v>21.36</v>
      </c>
      <c r="J5569" s="61">
        <v>-157.94</v>
      </c>
      <c r="K5569">
        <v>5025</v>
      </c>
      <c r="L5569"/>
      <c r="M5569"/>
    </row>
    <row r="5570" spans="1:13">
      <c r="A5570" s="61" t="s">
        <v>40</v>
      </c>
      <c r="B5570" s="61">
        <v>96730</v>
      </c>
      <c r="C5570" s="63" t="s">
        <v>968</v>
      </c>
      <c r="D5570" s="61">
        <v>0</v>
      </c>
      <c r="E5570" s="61" t="s">
        <v>16912</v>
      </c>
      <c r="F5570" s="61" t="s">
        <v>69</v>
      </c>
      <c r="G5570" s="61" t="s">
        <v>16896</v>
      </c>
      <c r="H5570" s="61" t="s">
        <v>16897</v>
      </c>
      <c r="I5570" s="61">
        <v>21.55</v>
      </c>
      <c r="J5570" s="61">
        <v>-157.85</v>
      </c>
      <c r="K5570">
        <v>1584</v>
      </c>
      <c r="L5570"/>
      <c r="M5570"/>
    </row>
    <row r="5571" spans="1:13">
      <c r="A5571" s="61" t="s">
        <v>40</v>
      </c>
      <c r="B5571" s="61">
        <v>96731</v>
      </c>
      <c r="C5571" s="63" t="s">
        <v>968</v>
      </c>
      <c r="D5571" s="61">
        <v>0</v>
      </c>
      <c r="E5571" s="61" t="s">
        <v>16913</v>
      </c>
      <c r="F5571" s="61" t="s">
        <v>69</v>
      </c>
      <c r="G5571" s="61" t="s">
        <v>16896</v>
      </c>
      <c r="H5571" s="61" t="s">
        <v>16897</v>
      </c>
      <c r="I5571" s="61">
        <v>21.68</v>
      </c>
      <c r="J5571" s="61">
        <v>-157.94</v>
      </c>
      <c r="K5571">
        <v>3309</v>
      </c>
      <c r="L5571"/>
      <c r="M5571"/>
    </row>
    <row r="5572" spans="1:13">
      <c r="A5572" s="61" t="s">
        <v>40</v>
      </c>
      <c r="B5572" s="61">
        <v>96732</v>
      </c>
      <c r="C5572" s="63" t="s">
        <v>968</v>
      </c>
      <c r="D5572" s="61">
        <v>0</v>
      </c>
      <c r="E5572" s="61" t="s">
        <v>16914</v>
      </c>
      <c r="F5572" s="61" t="s">
        <v>69</v>
      </c>
      <c r="G5572" s="61" t="s">
        <v>16904</v>
      </c>
      <c r="H5572" s="61" t="s">
        <v>16897</v>
      </c>
      <c r="I5572" s="61">
        <v>20.87</v>
      </c>
      <c r="J5572" s="61">
        <v>-156.44999999999999</v>
      </c>
      <c r="K5572">
        <v>27507</v>
      </c>
      <c r="L5572"/>
      <c r="M5572"/>
    </row>
    <row r="5573" spans="1:13">
      <c r="A5573" s="61" t="s">
        <v>40</v>
      </c>
      <c r="B5573" s="61">
        <v>96734</v>
      </c>
      <c r="C5573" s="63" t="s">
        <v>968</v>
      </c>
      <c r="D5573" s="61">
        <v>0</v>
      </c>
      <c r="E5573" s="61" t="s">
        <v>16915</v>
      </c>
      <c r="F5573" s="61" t="s">
        <v>69</v>
      </c>
      <c r="G5573" s="61" t="s">
        <v>16896</v>
      </c>
      <c r="H5573" s="61" t="s">
        <v>16897</v>
      </c>
      <c r="I5573" s="61">
        <v>21.4</v>
      </c>
      <c r="J5573" s="61">
        <v>-157.72999999999999</v>
      </c>
      <c r="K5573">
        <v>49922</v>
      </c>
      <c r="L5573"/>
      <c r="M5573"/>
    </row>
    <row r="5574" spans="1:13">
      <c r="A5574" s="61" t="s">
        <v>40</v>
      </c>
      <c r="B5574" s="61">
        <v>96740</v>
      </c>
      <c r="C5574" s="63" t="s">
        <v>968</v>
      </c>
      <c r="D5574" s="61">
        <v>0</v>
      </c>
      <c r="E5574" s="61" t="s">
        <v>16917</v>
      </c>
      <c r="F5574" s="61" t="s">
        <v>69</v>
      </c>
      <c r="G5574" s="61" t="s">
        <v>16900</v>
      </c>
      <c r="H5574" s="61" t="s">
        <v>16897</v>
      </c>
      <c r="I5574" s="61">
        <v>19.63</v>
      </c>
      <c r="J5574" s="61">
        <v>-155.99</v>
      </c>
      <c r="K5574">
        <v>38234</v>
      </c>
      <c r="L5574"/>
      <c r="M5574"/>
    </row>
    <row r="5575" spans="1:13">
      <c r="A5575" s="61" t="s">
        <v>40</v>
      </c>
      <c r="B5575" s="61">
        <v>96741</v>
      </c>
      <c r="C5575" s="63" t="s">
        <v>968</v>
      </c>
      <c r="D5575" s="61">
        <v>0</v>
      </c>
      <c r="E5575" s="61" t="s">
        <v>16918</v>
      </c>
      <c r="F5575" s="61" t="s">
        <v>69</v>
      </c>
      <c r="G5575" s="61" t="s">
        <v>16898</v>
      </c>
      <c r="H5575" s="61" t="s">
        <v>16897</v>
      </c>
      <c r="I5575" s="61">
        <v>21.92</v>
      </c>
      <c r="J5575" s="61">
        <v>-159.52000000000001</v>
      </c>
      <c r="K5575">
        <v>6424</v>
      </c>
      <c r="L5575"/>
      <c r="M5575"/>
    </row>
    <row r="5576" spans="1:13">
      <c r="A5576" s="61" t="s">
        <v>40</v>
      </c>
      <c r="B5576" s="61">
        <v>96743</v>
      </c>
      <c r="C5576" s="63" t="s">
        <v>968</v>
      </c>
      <c r="D5576" s="61">
        <v>0</v>
      </c>
      <c r="E5576" s="61" t="s">
        <v>16919</v>
      </c>
      <c r="F5576" s="61" t="s">
        <v>69</v>
      </c>
      <c r="G5576" s="61" t="s">
        <v>16900</v>
      </c>
      <c r="H5576" s="61" t="s">
        <v>16897</v>
      </c>
      <c r="I5576" s="61">
        <v>20.04</v>
      </c>
      <c r="J5576" s="61">
        <v>-155.69999999999999</v>
      </c>
      <c r="K5576">
        <v>13339</v>
      </c>
      <c r="L5576"/>
      <c r="M5576"/>
    </row>
    <row r="5577" spans="1:13">
      <c r="A5577" s="61" t="s">
        <v>40</v>
      </c>
      <c r="B5577" s="61">
        <v>96744</v>
      </c>
      <c r="C5577" s="63" t="s">
        <v>968</v>
      </c>
      <c r="D5577" s="61">
        <v>0</v>
      </c>
      <c r="E5577" s="61" t="s">
        <v>16920</v>
      </c>
      <c r="F5577" s="61" t="s">
        <v>69</v>
      </c>
      <c r="G5577" s="61" t="s">
        <v>16896</v>
      </c>
      <c r="H5577" s="61" t="s">
        <v>16897</v>
      </c>
      <c r="I5577" s="61">
        <v>21.41</v>
      </c>
      <c r="J5577" s="61">
        <v>-157.79</v>
      </c>
      <c r="K5577">
        <v>57746</v>
      </c>
      <c r="L5577"/>
      <c r="M5577"/>
    </row>
    <row r="5578" spans="1:13">
      <c r="A5578" s="61" t="s">
        <v>40</v>
      </c>
      <c r="B5578" s="61">
        <v>96746</v>
      </c>
      <c r="C5578" s="63" t="s">
        <v>968</v>
      </c>
      <c r="D5578" s="61">
        <v>0</v>
      </c>
      <c r="E5578" s="61" t="s">
        <v>16921</v>
      </c>
      <c r="F5578" s="61" t="s">
        <v>69</v>
      </c>
      <c r="G5578" s="61" t="s">
        <v>16898</v>
      </c>
      <c r="H5578" s="61" t="s">
        <v>16897</v>
      </c>
      <c r="I5578" s="61">
        <v>22.09</v>
      </c>
      <c r="J5578" s="61">
        <v>-159.35</v>
      </c>
      <c r="K5578">
        <v>19991</v>
      </c>
      <c r="L5578"/>
      <c r="M5578"/>
    </row>
    <row r="5579" spans="1:13">
      <c r="A5579" s="61" t="s">
        <v>40</v>
      </c>
      <c r="B5579" s="61">
        <v>96707</v>
      </c>
      <c r="C5579" s="63" t="s">
        <v>968</v>
      </c>
      <c r="D5579" s="61">
        <v>0</v>
      </c>
      <c r="E5579" s="61" t="s">
        <v>16902</v>
      </c>
      <c r="F5579" s="61" t="s">
        <v>69</v>
      </c>
      <c r="G5579" s="61" t="s">
        <v>16896</v>
      </c>
      <c r="H5579" s="61" t="s">
        <v>16897</v>
      </c>
      <c r="I5579" s="61">
        <v>21.34</v>
      </c>
      <c r="J5579" s="61">
        <v>-158.08000000000001</v>
      </c>
      <c r="K5579">
        <v>47181</v>
      </c>
      <c r="L5579"/>
      <c r="M5579"/>
    </row>
    <row r="5580" spans="1:13">
      <c r="A5580" s="61" t="s">
        <v>40</v>
      </c>
      <c r="B5580" s="61">
        <v>96748</v>
      </c>
      <c r="C5580" s="63" t="s">
        <v>968</v>
      </c>
      <c r="D5580" s="61">
        <v>0</v>
      </c>
      <c r="E5580" s="61" t="s">
        <v>16922</v>
      </c>
      <c r="F5580" s="61" t="s">
        <v>69</v>
      </c>
      <c r="G5580" s="61" t="s">
        <v>16904</v>
      </c>
      <c r="H5580" s="61" t="s">
        <v>16897</v>
      </c>
      <c r="I5580" s="61">
        <v>21.08</v>
      </c>
      <c r="J5580" s="61">
        <v>-157.01</v>
      </c>
      <c r="K5580">
        <v>4441</v>
      </c>
      <c r="L5580"/>
      <c r="M5580"/>
    </row>
    <row r="5581" spans="1:13">
      <c r="A5581" s="61" t="s">
        <v>40</v>
      </c>
      <c r="B5581" s="61">
        <v>96749</v>
      </c>
      <c r="C5581" s="63" t="s">
        <v>968</v>
      </c>
      <c r="D5581" s="61">
        <v>0</v>
      </c>
      <c r="E5581" s="61" t="s">
        <v>16923</v>
      </c>
      <c r="F5581" s="61" t="s">
        <v>69</v>
      </c>
      <c r="G5581" s="61" t="s">
        <v>16900</v>
      </c>
      <c r="H5581" s="61" t="s">
        <v>16897</v>
      </c>
      <c r="I5581" s="61">
        <v>19.61</v>
      </c>
      <c r="J5581" s="61">
        <v>-155.04</v>
      </c>
      <c r="K5581">
        <v>20503</v>
      </c>
      <c r="L5581"/>
      <c r="M5581"/>
    </row>
    <row r="5582" spans="1:13">
      <c r="A5582" s="61" t="s">
        <v>40</v>
      </c>
      <c r="B5582" s="61">
        <v>96750</v>
      </c>
      <c r="C5582" s="63" t="s">
        <v>968</v>
      </c>
      <c r="D5582" s="61">
        <v>0</v>
      </c>
      <c r="E5582" s="61" t="s">
        <v>16924</v>
      </c>
      <c r="F5582" s="61" t="s">
        <v>69</v>
      </c>
      <c r="G5582" s="61" t="s">
        <v>16900</v>
      </c>
      <c r="H5582" s="61" t="s">
        <v>16897</v>
      </c>
      <c r="I5582" s="61">
        <v>19.54</v>
      </c>
      <c r="J5582" s="61">
        <v>-155.88</v>
      </c>
      <c r="K5582">
        <v>3806</v>
      </c>
      <c r="L5582"/>
      <c r="M5582"/>
    </row>
    <row r="5583" spans="1:13">
      <c r="A5583" s="61" t="s">
        <v>40</v>
      </c>
      <c r="B5583" s="61">
        <v>96753</v>
      </c>
      <c r="C5583" s="63" t="s">
        <v>968</v>
      </c>
      <c r="D5583" s="61">
        <v>0</v>
      </c>
      <c r="E5583" s="61" t="s">
        <v>16925</v>
      </c>
      <c r="F5583" s="61" t="s">
        <v>69</v>
      </c>
      <c r="G5583" s="61" t="s">
        <v>16904</v>
      </c>
      <c r="H5583" s="61" t="s">
        <v>16897</v>
      </c>
      <c r="I5583" s="61">
        <v>20.76</v>
      </c>
      <c r="J5583" s="61">
        <v>-156.44999999999999</v>
      </c>
      <c r="K5583">
        <v>27611</v>
      </c>
      <c r="L5583"/>
      <c r="M5583"/>
    </row>
    <row r="5584" spans="1:13">
      <c r="A5584" s="61" t="s">
        <v>40</v>
      </c>
      <c r="B5584" s="61">
        <v>96754</v>
      </c>
      <c r="C5584" s="63" t="s">
        <v>968</v>
      </c>
      <c r="D5584" s="61">
        <v>0</v>
      </c>
      <c r="E5584" s="61" t="s">
        <v>16909</v>
      </c>
      <c r="F5584" s="61" t="s">
        <v>69</v>
      </c>
      <c r="G5584" s="61" t="s">
        <v>16898</v>
      </c>
      <c r="H5584" s="61" t="s">
        <v>16897</v>
      </c>
      <c r="I5584" s="61">
        <v>22.21</v>
      </c>
      <c r="J5584" s="61">
        <v>-159.41</v>
      </c>
      <c r="K5584">
        <v>4378</v>
      </c>
      <c r="L5584"/>
      <c r="M5584"/>
    </row>
    <row r="5585" spans="1:13">
      <c r="A5585" s="61" t="s">
        <v>40</v>
      </c>
      <c r="B5585" s="61">
        <v>96756</v>
      </c>
      <c r="C5585" s="63" t="s">
        <v>968</v>
      </c>
      <c r="D5585" s="61">
        <v>0</v>
      </c>
      <c r="E5585" s="61" t="s">
        <v>16926</v>
      </c>
      <c r="F5585" s="61" t="s">
        <v>69</v>
      </c>
      <c r="G5585" s="61" t="s">
        <v>16898</v>
      </c>
      <c r="H5585" s="61" t="s">
        <v>16897</v>
      </c>
      <c r="I5585" s="61">
        <v>21.9</v>
      </c>
      <c r="J5585" s="61">
        <v>-159.46</v>
      </c>
      <c r="K5585">
        <v>5766</v>
      </c>
      <c r="L5585"/>
      <c r="M5585"/>
    </row>
    <row r="5586" spans="1:13">
      <c r="A5586" s="61" t="s">
        <v>40</v>
      </c>
      <c r="B5586" s="61">
        <v>96790</v>
      </c>
      <c r="C5586" s="63" t="s">
        <v>968</v>
      </c>
      <c r="D5586" s="61">
        <v>0</v>
      </c>
      <c r="E5586" s="61" t="s">
        <v>16938</v>
      </c>
      <c r="F5586" s="61" t="s">
        <v>69</v>
      </c>
      <c r="G5586" s="61" t="s">
        <v>16904</v>
      </c>
      <c r="H5586" s="61" t="s">
        <v>16897</v>
      </c>
      <c r="I5586" s="61">
        <v>20.72</v>
      </c>
      <c r="J5586" s="61">
        <v>-156.34</v>
      </c>
      <c r="K5586">
        <v>9115</v>
      </c>
      <c r="L5586"/>
      <c r="M5586"/>
    </row>
    <row r="5587" spans="1:13">
      <c r="A5587" s="61" t="s">
        <v>40</v>
      </c>
      <c r="B5587" s="61">
        <v>96760</v>
      </c>
      <c r="C5587" s="63" t="s">
        <v>968</v>
      </c>
      <c r="D5587" s="61">
        <v>0</v>
      </c>
      <c r="E5587" s="61" t="s">
        <v>16927</v>
      </c>
      <c r="F5587" s="61" t="s">
        <v>69</v>
      </c>
      <c r="G5587" s="61" t="s">
        <v>16900</v>
      </c>
      <c r="H5587" s="61" t="s">
        <v>16897</v>
      </c>
      <c r="I5587" s="61">
        <v>19.579999999999998</v>
      </c>
      <c r="J5587" s="61">
        <v>-155.07</v>
      </c>
      <c r="K5587">
        <v>3923</v>
      </c>
      <c r="L5587"/>
      <c r="M5587"/>
    </row>
    <row r="5588" spans="1:13">
      <c r="A5588" s="61" t="s">
        <v>40</v>
      </c>
      <c r="B5588" s="61">
        <v>96761</v>
      </c>
      <c r="C5588" s="63" t="s">
        <v>968</v>
      </c>
      <c r="D5588" s="61">
        <v>0</v>
      </c>
      <c r="E5588" s="61" t="s">
        <v>16928</v>
      </c>
      <c r="F5588" s="61" t="s">
        <v>69</v>
      </c>
      <c r="G5588" s="61" t="s">
        <v>16904</v>
      </c>
      <c r="H5588" s="61" t="s">
        <v>16897</v>
      </c>
      <c r="I5588" s="61">
        <v>20.9</v>
      </c>
      <c r="J5588" s="61">
        <v>-156.61000000000001</v>
      </c>
      <c r="K5588">
        <v>23167</v>
      </c>
      <c r="L5588"/>
      <c r="M5588"/>
    </row>
    <row r="5589" spans="1:13">
      <c r="A5589" s="61" t="s">
        <v>40</v>
      </c>
      <c r="B5589" s="61">
        <v>96762</v>
      </c>
      <c r="C5589" s="63" t="s">
        <v>968</v>
      </c>
      <c r="D5589" s="61">
        <v>0</v>
      </c>
      <c r="E5589" s="61" t="s">
        <v>16929</v>
      </c>
      <c r="F5589" s="61" t="s">
        <v>69</v>
      </c>
      <c r="G5589" s="61" t="s">
        <v>16896</v>
      </c>
      <c r="H5589" s="61" t="s">
        <v>16897</v>
      </c>
      <c r="I5589" s="61">
        <v>21.64</v>
      </c>
      <c r="J5589" s="61">
        <v>-157.91999999999999</v>
      </c>
      <c r="K5589">
        <v>6316</v>
      </c>
      <c r="L5589"/>
      <c r="M5589"/>
    </row>
    <row r="5590" spans="1:13">
      <c r="A5590" s="61" t="s">
        <v>40</v>
      </c>
      <c r="B5590" s="61">
        <v>96766</v>
      </c>
      <c r="C5590" s="63" t="s">
        <v>968</v>
      </c>
      <c r="D5590" s="61">
        <v>0</v>
      </c>
      <c r="E5590" s="61" t="s">
        <v>16930</v>
      </c>
      <c r="F5590" s="61" t="s">
        <v>69</v>
      </c>
      <c r="G5590" s="61" t="s">
        <v>16898</v>
      </c>
      <c r="H5590" s="61" t="s">
        <v>16897</v>
      </c>
      <c r="I5590" s="61">
        <v>21.97</v>
      </c>
      <c r="J5590" s="61">
        <v>-159.35</v>
      </c>
      <c r="K5590">
        <v>16937</v>
      </c>
      <c r="L5590"/>
      <c r="M5590"/>
    </row>
    <row r="5591" spans="1:13">
      <c r="A5591" s="61" t="s">
        <v>40</v>
      </c>
      <c r="B5591" s="61">
        <v>96768</v>
      </c>
      <c r="C5591" s="63" t="s">
        <v>968</v>
      </c>
      <c r="D5591" s="61">
        <v>0</v>
      </c>
      <c r="E5591" s="61" t="s">
        <v>16931</v>
      </c>
      <c r="F5591" s="61" t="s">
        <v>69</v>
      </c>
      <c r="G5591" s="61" t="s">
        <v>16904</v>
      </c>
      <c r="H5591" s="61" t="s">
        <v>16897</v>
      </c>
      <c r="I5591" s="61">
        <v>20.85</v>
      </c>
      <c r="J5591" s="61">
        <v>-156.32</v>
      </c>
      <c r="K5591">
        <v>18512</v>
      </c>
      <c r="L5591"/>
      <c r="M5591"/>
    </row>
    <row r="5592" spans="1:13">
      <c r="A5592" s="61" t="s">
        <v>40</v>
      </c>
      <c r="B5592" s="61">
        <v>96863</v>
      </c>
      <c r="C5592" s="63" t="s">
        <v>968</v>
      </c>
      <c r="D5592" s="61">
        <v>0</v>
      </c>
      <c r="E5592" s="61" t="s">
        <v>16950</v>
      </c>
      <c r="F5592" s="61" t="s">
        <v>69</v>
      </c>
      <c r="G5592" s="61" t="s">
        <v>16896</v>
      </c>
      <c r="H5592" s="61" t="s">
        <v>16897</v>
      </c>
      <c r="I5592" s="61">
        <v>21.45</v>
      </c>
      <c r="J5592" s="61">
        <v>-157.76</v>
      </c>
      <c r="K5592">
        <v>2458</v>
      </c>
      <c r="L5592"/>
      <c r="M5592"/>
    </row>
    <row r="5593" spans="1:13">
      <c r="A5593" s="61" t="s">
        <v>40</v>
      </c>
      <c r="B5593" s="61">
        <v>96789</v>
      </c>
      <c r="C5593" s="63" t="s">
        <v>968</v>
      </c>
      <c r="D5593" s="61">
        <v>0</v>
      </c>
      <c r="E5593" s="61" t="s">
        <v>16937</v>
      </c>
      <c r="F5593" s="61" t="s">
        <v>69</v>
      </c>
      <c r="G5593" s="61" t="s">
        <v>16896</v>
      </c>
      <c r="H5593" s="61" t="s">
        <v>16897</v>
      </c>
      <c r="I5593" s="61">
        <v>21.45</v>
      </c>
      <c r="J5593" s="61">
        <v>-158.01</v>
      </c>
      <c r="K5593">
        <v>54732</v>
      </c>
      <c r="L5593"/>
      <c r="M5593"/>
    </row>
    <row r="5594" spans="1:13">
      <c r="A5594" s="61" t="s">
        <v>40</v>
      </c>
      <c r="B5594" s="61">
        <v>96771</v>
      </c>
      <c r="C5594" s="63" t="s">
        <v>968</v>
      </c>
      <c r="D5594" s="61">
        <v>0</v>
      </c>
      <c r="E5594" s="61" t="s">
        <v>3391</v>
      </c>
      <c r="F5594" s="61" t="s">
        <v>69</v>
      </c>
      <c r="G5594" s="61" t="s">
        <v>16900</v>
      </c>
      <c r="H5594" s="61" t="s">
        <v>16897</v>
      </c>
      <c r="I5594" s="61">
        <v>19.52</v>
      </c>
      <c r="J5594" s="61">
        <v>-155.13999999999999</v>
      </c>
      <c r="K5594">
        <v>8483</v>
      </c>
      <c r="L5594"/>
      <c r="M5594"/>
    </row>
    <row r="5595" spans="1:13">
      <c r="A5595" s="61" t="s">
        <v>40</v>
      </c>
      <c r="B5595" s="61">
        <v>96778</v>
      </c>
      <c r="C5595" s="63" t="s">
        <v>968</v>
      </c>
      <c r="D5595" s="61">
        <v>0</v>
      </c>
      <c r="E5595" s="61" t="s">
        <v>16932</v>
      </c>
      <c r="F5595" s="61" t="s">
        <v>69</v>
      </c>
      <c r="G5595" s="61" t="s">
        <v>16900</v>
      </c>
      <c r="H5595" s="61" t="s">
        <v>16897</v>
      </c>
      <c r="I5595" s="61">
        <v>19.489999999999998</v>
      </c>
      <c r="J5595" s="61">
        <v>-154.94</v>
      </c>
      <c r="K5595">
        <v>14687</v>
      </c>
      <c r="L5595"/>
      <c r="M5595"/>
    </row>
    <row r="5596" spans="1:13">
      <c r="A5596" s="61" t="s">
        <v>40</v>
      </c>
      <c r="B5596" s="61">
        <v>96779</v>
      </c>
      <c r="C5596" s="63" t="s">
        <v>968</v>
      </c>
      <c r="D5596" s="61">
        <v>0</v>
      </c>
      <c r="E5596" s="61" t="s">
        <v>16933</v>
      </c>
      <c r="F5596" s="61" t="s">
        <v>69</v>
      </c>
      <c r="G5596" s="61" t="s">
        <v>16904</v>
      </c>
      <c r="H5596" s="61" t="s">
        <v>16897</v>
      </c>
      <c r="I5596" s="61">
        <v>20.91</v>
      </c>
      <c r="J5596" s="61">
        <v>-156.37</v>
      </c>
      <c r="K5596">
        <v>2992</v>
      </c>
      <c r="L5596"/>
      <c r="M5596"/>
    </row>
    <row r="5597" spans="1:13">
      <c r="A5597" s="61" t="s">
        <v>40</v>
      </c>
      <c r="B5597" s="61">
        <v>96781</v>
      </c>
      <c r="C5597" s="63" t="s">
        <v>968</v>
      </c>
      <c r="D5597" s="61">
        <v>0</v>
      </c>
      <c r="E5597" s="61" t="s">
        <v>16934</v>
      </c>
      <c r="F5597" s="61" t="s">
        <v>69</v>
      </c>
      <c r="G5597" s="61" t="s">
        <v>16900</v>
      </c>
      <c r="H5597" s="61" t="s">
        <v>16897</v>
      </c>
      <c r="I5597" s="61">
        <v>19.79</v>
      </c>
      <c r="J5597" s="61">
        <v>-155.09</v>
      </c>
      <c r="K5597">
        <v>1670</v>
      </c>
      <c r="L5597"/>
      <c r="M5597"/>
    </row>
    <row r="5598" spans="1:13">
      <c r="A5598" s="61" t="s">
        <v>40</v>
      </c>
      <c r="B5598" s="61">
        <v>96782</v>
      </c>
      <c r="C5598" s="63" t="s">
        <v>968</v>
      </c>
      <c r="D5598" s="61">
        <v>0</v>
      </c>
      <c r="E5598" s="61" t="s">
        <v>12562</v>
      </c>
      <c r="F5598" s="61" t="s">
        <v>69</v>
      </c>
      <c r="G5598" s="61" t="s">
        <v>16896</v>
      </c>
      <c r="H5598" s="61" t="s">
        <v>16897</v>
      </c>
      <c r="I5598" s="61">
        <v>21.4</v>
      </c>
      <c r="J5598" s="61">
        <v>-157.96</v>
      </c>
      <c r="K5598">
        <v>37437</v>
      </c>
      <c r="L5598"/>
      <c r="M5598"/>
    </row>
    <row r="5599" spans="1:13">
      <c r="A5599" s="61" t="s">
        <v>40</v>
      </c>
      <c r="B5599" s="61">
        <v>96783</v>
      </c>
      <c r="C5599" s="63" t="s">
        <v>968</v>
      </c>
      <c r="D5599" s="61">
        <v>0</v>
      </c>
      <c r="E5599" s="61" t="s">
        <v>16935</v>
      </c>
      <c r="F5599" s="61" t="s">
        <v>69</v>
      </c>
      <c r="G5599" s="61" t="s">
        <v>16900</v>
      </c>
      <c r="H5599" s="61" t="s">
        <v>16897</v>
      </c>
      <c r="I5599" s="61">
        <v>19.829999999999998</v>
      </c>
      <c r="J5599" s="61">
        <v>-155.1</v>
      </c>
      <c r="K5599">
        <v>2222</v>
      </c>
      <c r="L5599"/>
      <c r="M5599"/>
    </row>
    <row r="5600" spans="1:13">
      <c r="A5600" s="61" t="s">
        <v>40</v>
      </c>
      <c r="B5600" s="61">
        <v>96722</v>
      </c>
      <c r="C5600" s="63" t="s">
        <v>968</v>
      </c>
      <c r="D5600" s="61">
        <v>0</v>
      </c>
      <c r="E5600" s="61" t="s">
        <v>12645</v>
      </c>
      <c r="F5600" s="61" t="s">
        <v>69</v>
      </c>
      <c r="G5600" s="61" t="s">
        <v>16898</v>
      </c>
      <c r="H5600" s="61" t="s">
        <v>16897</v>
      </c>
      <c r="I5600" s="61">
        <v>22.22</v>
      </c>
      <c r="J5600" s="61">
        <v>-159.47999999999999</v>
      </c>
      <c r="K5600">
        <v>2328</v>
      </c>
      <c r="L5600"/>
      <c r="M5600"/>
    </row>
    <row r="5601" spans="1:13">
      <c r="A5601" s="61" t="s">
        <v>40</v>
      </c>
      <c r="B5601" s="61">
        <v>96857</v>
      </c>
      <c r="C5601" s="63" t="s">
        <v>968</v>
      </c>
      <c r="D5601" s="61">
        <v>0</v>
      </c>
      <c r="E5601" s="61" t="s">
        <v>16946</v>
      </c>
      <c r="F5601" s="61" t="s">
        <v>69</v>
      </c>
      <c r="G5601" s="61" t="s">
        <v>16896</v>
      </c>
      <c r="H5601" s="61" t="s">
        <v>16897</v>
      </c>
      <c r="I5601" s="61">
        <v>21.49</v>
      </c>
      <c r="J5601" s="61">
        <v>-158.05000000000001</v>
      </c>
      <c r="K5601">
        <v>4058</v>
      </c>
      <c r="L5601"/>
      <c r="M5601"/>
    </row>
    <row r="5602" spans="1:13">
      <c r="A5602" s="61" t="s">
        <v>40</v>
      </c>
      <c r="B5602" s="61">
        <v>96859</v>
      </c>
      <c r="C5602" s="63" t="s">
        <v>968</v>
      </c>
      <c r="D5602" s="61">
        <v>0</v>
      </c>
      <c r="E5602" s="61" t="s">
        <v>16948</v>
      </c>
      <c r="F5602" s="61" t="s">
        <v>69</v>
      </c>
      <c r="G5602" s="61" t="s">
        <v>16896</v>
      </c>
      <c r="H5602" s="61" t="s">
        <v>16897</v>
      </c>
      <c r="I5602" s="61">
        <v>21.36</v>
      </c>
      <c r="J5602" s="61">
        <v>-157.88999999999999</v>
      </c>
      <c r="K5602">
        <v>0</v>
      </c>
      <c r="L5602"/>
      <c r="M5602"/>
    </row>
    <row r="5603" spans="1:13">
      <c r="A5603" s="61" t="s">
        <v>40</v>
      </c>
      <c r="B5603" s="61">
        <v>96786</v>
      </c>
      <c r="C5603" s="63" t="s">
        <v>968</v>
      </c>
      <c r="D5603" s="61">
        <v>0</v>
      </c>
      <c r="E5603" s="61" t="s">
        <v>16936</v>
      </c>
      <c r="F5603" s="61" t="s">
        <v>69</v>
      </c>
      <c r="G5603" s="61" t="s">
        <v>16896</v>
      </c>
      <c r="H5603" s="61" t="s">
        <v>16897</v>
      </c>
      <c r="I5603" s="61">
        <v>21.5</v>
      </c>
      <c r="J5603" s="61">
        <v>-158.02000000000001</v>
      </c>
      <c r="K5603">
        <v>41217</v>
      </c>
      <c r="L5603"/>
      <c r="M5603"/>
    </row>
    <row r="5604" spans="1:13">
      <c r="A5604" s="61" t="s">
        <v>40</v>
      </c>
      <c r="B5604" s="61">
        <v>96791</v>
      </c>
      <c r="C5604" s="63" t="s">
        <v>968</v>
      </c>
      <c r="D5604" s="61">
        <v>0</v>
      </c>
      <c r="E5604" s="61" t="s">
        <v>16939</v>
      </c>
      <c r="F5604" s="61" t="s">
        <v>69</v>
      </c>
      <c r="G5604" s="61" t="s">
        <v>16896</v>
      </c>
      <c r="H5604" s="61" t="s">
        <v>16897</v>
      </c>
      <c r="I5604" s="61">
        <v>21.57</v>
      </c>
      <c r="J5604" s="61">
        <v>-158.12</v>
      </c>
      <c r="K5604">
        <v>7987</v>
      </c>
      <c r="L5604"/>
      <c r="M5604"/>
    </row>
    <row r="5605" spans="1:13">
      <c r="A5605" s="61" t="s">
        <v>40</v>
      </c>
      <c r="B5605" s="61">
        <v>96792</v>
      </c>
      <c r="C5605" s="63" t="s">
        <v>968</v>
      </c>
      <c r="D5605" s="61">
        <v>0</v>
      </c>
      <c r="E5605" s="61" t="s">
        <v>16940</v>
      </c>
      <c r="F5605" s="61" t="s">
        <v>69</v>
      </c>
      <c r="G5605" s="61" t="s">
        <v>16896</v>
      </c>
      <c r="H5605" s="61" t="s">
        <v>16897</v>
      </c>
      <c r="I5605" s="61">
        <v>21.44</v>
      </c>
      <c r="J5605" s="61">
        <v>-158.18</v>
      </c>
      <c r="K5605">
        <v>51965</v>
      </c>
      <c r="L5605"/>
      <c r="M5605"/>
    </row>
    <row r="5606" spans="1:13">
      <c r="A5606" s="61" t="s">
        <v>40</v>
      </c>
      <c r="B5606" s="61">
        <v>96738</v>
      </c>
      <c r="C5606" s="63" t="s">
        <v>968</v>
      </c>
      <c r="D5606" s="61">
        <v>0</v>
      </c>
      <c r="E5606" s="61" t="s">
        <v>16916</v>
      </c>
      <c r="F5606" s="61" t="s">
        <v>69</v>
      </c>
      <c r="G5606" s="61" t="s">
        <v>16900</v>
      </c>
      <c r="H5606" s="61" t="s">
        <v>16897</v>
      </c>
      <c r="I5606" s="61">
        <v>19.93</v>
      </c>
      <c r="J5606" s="61">
        <v>-155.79</v>
      </c>
      <c r="K5606">
        <v>7447</v>
      </c>
      <c r="L5606"/>
      <c r="M5606"/>
    </row>
    <row r="5607" spans="1:13">
      <c r="A5607" s="61" t="s">
        <v>40</v>
      </c>
      <c r="B5607" s="61">
        <v>96793</v>
      </c>
      <c r="C5607" s="63" t="s">
        <v>968</v>
      </c>
      <c r="D5607" s="61">
        <v>0</v>
      </c>
      <c r="E5607" s="61" t="s">
        <v>16941</v>
      </c>
      <c r="F5607" s="61" t="s">
        <v>69</v>
      </c>
      <c r="G5607" s="61" t="s">
        <v>16904</v>
      </c>
      <c r="H5607" s="61" t="s">
        <v>16897</v>
      </c>
      <c r="I5607" s="61">
        <v>20.88</v>
      </c>
      <c r="J5607" s="61">
        <v>-156.5</v>
      </c>
      <c r="K5607">
        <v>31939</v>
      </c>
      <c r="L5607"/>
      <c r="M5607"/>
    </row>
    <row r="5608" spans="1:13">
      <c r="A5608" s="61" t="s">
        <v>40</v>
      </c>
      <c r="B5608" s="61">
        <v>96795</v>
      </c>
      <c r="C5608" s="63" t="s">
        <v>968</v>
      </c>
      <c r="D5608" s="61">
        <v>0</v>
      </c>
      <c r="E5608" s="61" t="s">
        <v>16942</v>
      </c>
      <c r="F5608" s="61" t="s">
        <v>69</v>
      </c>
      <c r="G5608" s="61" t="s">
        <v>16896</v>
      </c>
      <c r="H5608" s="61" t="s">
        <v>16897</v>
      </c>
      <c r="I5608" s="61">
        <v>21.34</v>
      </c>
      <c r="J5608" s="61">
        <v>-157.72</v>
      </c>
      <c r="K5608">
        <v>11064</v>
      </c>
      <c r="L5608"/>
      <c r="M5608"/>
    </row>
    <row r="5609" spans="1:13">
      <c r="A5609" s="61" t="s">
        <v>40</v>
      </c>
      <c r="B5609" s="61">
        <v>96797</v>
      </c>
      <c r="C5609" s="63" t="s">
        <v>968</v>
      </c>
      <c r="D5609" s="61">
        <v>0</v>
      </c>
      <c r="E5609" s="61" t="s">
        <v>16943</v>
      </c>
      <c r="F5609" s="61" t="s">
        <v>69</v>
      </c>
      <c r="G5609" s="61" t="s">
        <v>16896</v>
      </c>
      <c r="H5609" s="61" t="s">
        <v>16897</v>
      </c>
      <c r="I5609" s="61">
        <v>21.39</v>
      </c>
      <c r="J5609" s="61">
        <v>-158.01</v>
      </c>
      <c r="K5609">
        <v>78109</v>
      </c>
      <c r="L5609"/>
      <c r="M5609"/>
    </row>
    <row r="5610" spans="1:13">
      <c r="A5610" s="61" t="s">
        <v>40</v>
      </c>
      <c r="B5610" s="61">
        <v>96854</v>
      </c>
      <c r="C5610" s="63" t="s">
        <v>968</v>
      </c>
      <c r="D5610" s="61">
        <v>0</v>
      </c>
      <c r="E5610" s="61" t="s">
        <v>16945</v>
      </c>
      <c r="F5610" s="61" t="s">
        <v>69</v>
      </c>
      <c r="G5610" s="61" t="s">
        <v>16896</v>
      </c>
      <c r="H5610" s="61" t="s">
        <v>16897</v>
      </c>
      <c r="I5610" s="61">
        <v>21.48</v>
      </c>
      <c r="J5610" s="61">
        <v>-158.03</v>
      </c>
      <c r="K5610">
        <v>347</v>
      </c>
      <c r="L5610"/>
      <c r="M5610"/>
    </row>
    <row r="5611" spans="1:13">
      <c r="A5611" s="61" t="s">
        <v>40</v>
      </c>
      <c r="B5611" s="61">
        <v>50601</v>
      </c>
      <c r="C5611" s="63" t="s">
        <v>968</v>
      </c>
      <c r="D5611" s="61">
        <v>0</v>
      </c>
      <c r="E5611" s="61" t="s">
        <v>10569</v>
      </c>
      <c r="F5611" s="61" t="s">
        <v>77</v>
      </c>
      <c r="G5611" s="61" t="s">
        <v>8285</v>
      </c>
      <c r="H5611" s="61" t="s">
        <v>7409</v>
      </c>
      <c r="I5611" s="61">
        <v>42.55</v>
      </c>
      <c r="J5611" s="61">
        <v>-93.05</v>
      </c>
      <c r="K5611">
        <v>2451</v>
      </c>
      <c r="L5611"/>
      <c r="M5611"/>
    </row>
    <row r="5612" spans="1:13">
      <c r="A5612" s="61" t="s">
        <v>40</v>
      </c>
      <c r="B5612" s="61">
        <v>50001</v>
      </c>
      <c r="C5612" s="63" t="s">
        <v>968</v>
      </c>
      <c r="D5612" s="61">
        <v>0</v>
      </c>
      <c r="E5612" s="61" t="s">
        <v>10392</v>
      </c>
      <c r="F5612" s="61" t="s">
        <v>77</v>
      </c>
      <c r="G5612" s="61" t="s">
        <v>572</v>
      </c>
      <c r="H5612" s="61" t="s">
        <v>7409</v>
      </c>
      <c r="I5612" s="61">
        <v>41.36</v>
      </c>
      <c r="J5612" s="61">
        <v>-93.47</v>
      </c>
      <c r="K5612">
        <v>695</v>
      </c>
      <c r="L5612"/>
      <c r="M5612"/>
    </row>
    <row r="5613" spans="1:13">
      <c r="A5613" s="61" t="s">
        <v>40</v>
      </c>
      <c r="B5613" s="61">
        <v>50002</v>
      </c>
      <c r="C5613" s="63" t="s">
        <v>968</v>
      </c>
      <c r="D5613" s="61">
        <v>0</v>
      </c>
      <c r="E5613" s="61" t="s">
        <v>10393</v>
      </c>
      <c r="F5613" s="61" t="s">
        <v>77</v>
      </c>
      <c r="G5613" s="61" t="s">
        <v>9099</v>
      </c>
      <c r="H5613" s="61" t="s">
        <v>7409</v>
      </c>
      <c r="I5613" s="61">
        <v>41.5</v>
      </c>
      <c r="J5613" s="61">
        <v>-94.64</v>
      </c>
      <c r="K5613">
        <v>1274</v>
      </c>
      <c r="L5613"/>
      <c r="M5613"/>
    </row>
    <row r="5614" spans="1:13">
      <c r="A5614" s="61" t="s">
        <v>40</v>
      </c>
      <c r="B5614" s="61">
        <v>50003</v>
      </c>
      <c r="C5614" s="63" t="s">
        <v>968</v>
      </c>
      <c r="D5614" s="61">
        <v>0</v>
      </c>
      <c r="E5614" s="61" t="s">
        <v>791</v>
      </c>
      <c r="F5614" s="61" t="s">
        <v>77</v>
      </c>
      <c r="G5614" s="61" t="s">
        <v>8004</v>
      </c>
      <c r="H5614" s="61" t="s">
        <v>7409</v>
      </c>
      <c r="I5614" s="61">
        <v>41.61</v>
      </c>
      <c r="J5614" s="61">
        <v>-94.02</v>
      </c>
      <c r="K5614">
        <v>9428</v>
      </c>
      <c r="L5614"/>
      <c r="M5614"/>
    </row>
    <row r="5615" spans="1:13">
      <c r="A5615" s="61" t="s">
        <v>40</v>
      </c>
      <c r="B5615" s="61">
        <v>50830</v>
      </c>
      <c r="C5615" s="63" t="s">
        <v>968</v>
      </c>
      <c r="D5615" s="61">
        <v>0</v>
      </c>
      <c r="E5615" s="61" t="s">
        <v>3628</v>
      </c>
      <c r="F5615" s="61" t="s">
        <v>77</v>
      </c>
      <c r="G5615" s="61" t="s">
        <v>418</v>
      </c>
      <c r="H5615" s="61" t="s">
        <v>7409</v>
      </c>
      <c r="I5615" s="61">
        <v>41.02</v>
      </c>
      <c r="J5615" s="61">
        <v>-94.19</v>
      </c>
      <c r="K5615">
        <v>1667</v>
      </c>
      <c r="L5615"/>
      <c r="M5615"/>
    </row>
    <row r="5616" spans="1:13">
      <c r="A5616" s="61" t="s">
        <v>40</v>
      </c>
      <c r="B5616" s="61">
        <v>52530</v>
      </c>
      <c r="C5616" s="63" t="s">
        <v>968</v>
      </c>
      <c r="D5616" s="61">
        <v>0</v>
      </c>
      <c r="E5616" s="61" t="s">
        <v>10781</v>
      </c>
      <c r="F5616" s="61" t="s">
        <v>77</v>
      </c>
      <c r="G5616" s="61" t="s">
        <v>10780</v>
      </c>
      <c r="H5616" s="61" t="s">
        <v>7409</v>
      </c>
      <c r="I5616" s="61">
        <v>40.99</v>
      </c>
      <c r="J5616" s="61">
        <v>-92.3</v>
      </c>
      <c r="K5616">
        <v>1028</v>
      </c>
      <c r="L5616"/>
      <c r="M5616"/>
    </row>
    <row r="5617" spans="1:13">
      <c r="A5617" s="61" t="s">
        <v>40</v>
      </c>
      <c r="B5617" s="61">
        <v>52201</v>
      </c>
      <c r="C5617" s="63" t="s">
        <v>968</v>
      </c>
      <c r="D5617" s="61">
        <v>0</v>
      </c>
      <c r="E5617" s="61" t="s">
        <v>10735</v>
      </c>
      <c r="F5617" s="61" t="s">
        <v>77</v>
      </c>
      <c r="G5617" s="61" t="s">
        <v>625</v>
      </c>
      <c r="H5617" s="61" t="s">
        <v>7409</v>
      </c>
      <c r="I5617" s="61">
        <v>41.29</v>
      </c>
      <c r="J5617" s="61">
        <v>-91.55</v>
      </c>
      <c r="K5617">
        <v>1177</v>
      </c>
      <c r="L5617"/>
      <c r="M5617"/>
    </row>
    <row r="5618" spans="1:13">
      <c r="A5618" s="61" t="s">
        <v>40</v>
      </c>
      <c r="B5618" s="61">
        <v>51001</v>
      </c>
      <c r="C5618" s="63" t="s">
        <v>968</v>
      </c>
      <c r="D5618" s="61">
        <v>0</v>
      </c>
      <c r="E5618" s="61" t="s">
        <v>3693</v>
      </c>
      <c r="F5618" s="61" t="s">
        <v>77</v>
      </c>
      <c r="G5618" s="61" t="s">
        <v>1239</v>
      </c>
      <c r="H5618" s="61" t="s">
        <v>7409</v>
      </c>
      <c r="I5618" s="61">
        <v>42.82</v>
      </c>
      <c r="J5618" s="61">
        <v>-96.55</v>
      </c>
      <c r="K5618">
        <v>2615</v>
      </c>
      <c r="L5618"/>
      <c r="M5618"/>
    </row>
    <row r="5619" spans="1:13">
      <c r="A5619" s="61" t="s">
        <v>40</v>
      </c>
      <c r="B5619" s="61">
        <v>50510</v>
      </c>
      <c r="C5619" s="63" t="s">
        <v>968</v>
      </c>
      <c r="D5619" s="61">
        <v>0</v>
      </c>
      <c r="E5619" s="61" t="s">
        <v>10521</v>
      </c>
      <c r="F5619" s="61" t="s">
        <v>77</v>
      </c>
      <c r="G5619" s="61" t="s">
        <v>10522</v>
      </c>
      <c r="H5619" s="61" t="s">
        <v>7409</v>
      </c>
      <c r="I5619" s="61">
        <v>42.78</v>
      </c>
      <c r="J5619" s="61">
        <v>-94.94</v>
      </c>
      <c r="K5619">
        <v>1069</v>
      </c>
      <c r="L5619"/>
      <c r="M5619"/>
    </row>
    <row r="5620" spans="1:13">
      <c r="A5620" s="61" t="s">
        <v>40</v>
      </c>
      <c r="B5620" s="61">
        <v>52531</v>
      </c>
      <c r="C5620" s="63" t="s">
        <v>968</v>
      </c>
      <c r="D5620" s="61">
        <v>0</v>
      </c>
      <c r="E5620" s="61" t="s">
        <v>10782</v>
      </c>
      <c r="F5620" s="61" t="s">
        <v>77</v>
      </c>
      <c r="G5620" s="61" t="s">
        <v>603</v>
      </c>
      <c r="H5620" s="61" t="s">
        <v>7409</v>
      </c>
      <c r="I5620" s="61">
        <v>41.02</v>
      </c>
      <c r="J5620" s="61">
        <v>-92.8</v>
      </c>
      <c r="K5620">
        <v>5817</v>
      </c>
      <c r="L5620"/>
      <c r="M5620"/>
    </row>
    <row r="5621" spans="1:13">
      <c r="A5621" s="61" t="s">
        <v>40</v>
      </c>
      <c r="B5621" s="61">
        <v>50005</v>
      </c>
      <c r="C5621" s="63" t="s">
        <v>968</v>
      </c>
      <c r="D5621" s="61">
        <v>0</v>
      </c>
      <c r="E5621" s="61" t="s">
        <v>1413</v>
      </c>
      <c r="F5621" s="61" t="s">
        <v>77</v>
      </c>
      <c r="G5621" s="61" t="s">
        <v>6368</v>
      </c>
      <c r="H5621" s="61" t="s">
        <v>7409</v>
      </c>
      <c r="I5621" s="61">
        <v>42.11</v>
      </c>
      <c r="J5621" s="61">
        <v>-92.98</v>
      </c>
      <c r="K5621">
        <v>679</v>
      </c>
      <c r="L5621"/>
      <c r="M5621"/>
    </row>
    <row r="5622" spans="1:13">
      <c r="A5622" s="61" t="s">
        <v>40</v>
      </c>
      <c r="B5622" s="61">
        <v>52202</v>
      </c>
      <c r="C5622" s="63" t="s">
        <v>968</v>
      </c>
      <c r="D5622" s="61">
        <v>0</v>
      </c>
      <c r="E5622" s="61" t="s">
        <v>10736</v>
      </c>
      <c r="F5622" s="61" t="s">
        <v>77</v>
      </c>
      <c r="G5622" s="61" t="s">
        <v>10737</v>
      </c>
      <c r="H5622" s="61" t="s">
        <v>7409</v>
      </c>
      <c r="I5622" s="61">
        <v>42.14</v>
      </c>
      <c r="J5622" s="61">
        <v>-91.61</v>
      </c>
      <c r="K5622">
        <v>1112</v>
      </c>
      <c r="L5622"/>
      <c r="M5622"/>
    </row>
    <row r="5623" spans="1:13">
      <c r="A5623" s="61" t="s">
        <v>40</v>
      </c>
      <c r="B5623" s="61">
        <v>50006</v>
      </c>
      <c r="C5623" s="63" t="s">
        <v>968</v>
      </c>
      <c r="D5623" s="61">
        <v>0</v>
      </c>
      <c r="E5623" s="61" t="s">
        <v>3695</v>
      </c>
      <c r="F5623" s="61" t="s">
        <v>77</v>
      </c>
      <c r="G5623" s="61" t="s">
        <v>8285</v>
      </c>
      <c r="H5623" s="61" t="s">
        <v>7409</v>
      </c>
      <c r="I5623" s="61">
        <v>42.51</v>
      </c>
      <c r="J5623" s="61">
        <v>-93.37</v>
      </c>
      <c r="K5623">
        <v>1502</v>
      </c>
      <c r="L5623"/>
      <c r="M5623"/>
    </row>
    <row r="5624" spans="1:13">
      <c r="A5624" s="61" t="s">
        <v>40</v>
      </c>
      <c r="B5624" s="61">
        <v>50420</v>
      </c>
      <c r="C5624" s="63" t="s">
        <v>968</v>
      </c>
      <c r="D5624" s="61">
        <v>0</v>
      </c>
      <c r="E5624" s="61" t="s">
        <v>3696</v>
      </c>
      <c r="F5624" s="61" t="s">
        <v>77</v>
      </c>
      <c r="G5624" s="61" t="s">
        <v>428</v>
      </c>
      <c r="H5624" s="61" t="s">
        <v>7409</v>
      </c>
      <c r="I5624" s="61">
        <v>42.8</v>
      </c>
      <c r="J5624" s="61">
        <v>-93.47</v>
      </c>
      <c r="K5624">
        <v>392</v>
      </c>
      <c r="L5624"/>
      <c r="M5624"/>
    </row>
    <row r="5625" spans="1:13">
      <c r="A5625" s="61" t="s">
        <v>40</v>
      </c>
      <c r="B5625" s="61">
        <v>50511</v>
      </c>
      <c r="C5625" s="63" t="s">
        <v>968</v>
      </c>
      <c r="D5625" s="61">
        <v>0</v>
      </c>
      <c r="E5625" s="61" t="s">
        <v>10523</v>
      </c>
      <c r="F5625" s="61" t="s">
        <v>77</v>
      </c>
      <c r="G5625" s="61" t="s">
        <v>10502</v>
      </c>
      <c r="H5625" s="61" t="s">
        <v>7409</v>
      </c>
      <c r="I5625" s="61">
        <v>43.07</v>
      </c>
      <c r="J5625" s="61">
        <v>-94.23</v>
      </c>
      <c r="K5625">
        <v>7061</v>
      </c>
      <c r="L5625"/>
      <c r="M5625"/>
    </row>
    <row r="5626" spans="1:13">
      <c r="A5626" s="61" t="s">
        <v>40</v>
      </c>
      <c r="B5626" s="61">
        <v>50007</v>
      </c>
      <c r="C5626" s="63" t="s">
        <v>968</v>
      </c>
      <c r="D5626" s="61">
        <v>0</v>
      </c>
      <c r="E5626" s="61" t="s">
        <v>10395</v>
      </c>
      <c r="F5626" s="61" t="s">
        <v>77</v>
      </c>
      <c r="G5626" s="61" t="s">
        <v>228</v>
      </c>
      <c r="H5626" s="61" t="s">
        <v>7409</v>
      </c>
      <c r="I5626" s="61">
        <v>41.81</v>
      </c>
      <c r="J5626" s="61">
        <v>-93.61</v>
      </c>
      <c r="K5626">
        <v>497</v>
      </c>
      <c r="L5626"/>
      <c r="M5626"/>
    </row>
    <row r="5627" spans="1:13">
      <c r="A5627" s="61" t="s">
        <v>40</v>
      </c>
      <c r="B5627" s="61">
        <v>50008</v>
      </c>
      <c r="C5627" s="63" t="s">
        <v>968</v>
      </c>
      <c r="D5627" s="61">
        <v>0</v>
      </c>
      <c r="E5627" s="61" t="s">
        <v>10396</v>
      </c>
      <c r="F5627" s="61" t="s">
        <v>77</v>
      </c>
      <c r="G5627" s="61" t="s">
        <v>763</v>
      </c>
      <c r="H5627" s="61" t="s">
        <v>7409</v>
      </c>
      <c r="I5627" s="61">
        <v>40.700000000000003</v>
      </c>
      <c r="J5627" s="61">
        <v>-93.36</v>
      </c>
      <c r="K5627">
        <v>809</v>
      </c>
      <c r="L5627"/>
      <c r="M5627"/>
    </row>
    <row r="5628" spans="1:13">
      <c r="A5628" s="61" t="s">
        <v>40</v>
      </c>
      <c r="B5628" s="61">
        <v>50602</v>
      </c>
      <c r="C5628" s="63" t="s">
        <v>968</v>
      </c>
      <c r="D5628" s="61">
        <v>0</v>
      </c>
      <c r="E5628" s="61" t="s">
        <v>4067</v>
      </c>
      <c r="F5628" s="61" t="s">
        <v>77</v>
      </c>
      <c r="G5628" s="61" t="s">
        <v>4280</v>
      </c>
      <c r="H5628" s="61" t="s">
        <v>7409</v>
      </c>
      <c r="I5628" s="61">
        <v>42.75</v>
      </c>
      <c r="J5628" s="61">
        <v>-92.79</v>
      </c>
      <c r="K5628">
        <v>1538</v>
      </c>
      <c r="L5628"/>
      <c r="M5628"/>
    </row>
    <row r="5629" spans="1:13">
      <c r="A5629" s="61" t="s">
        <v>40</v>
      </c>
      <c r="B5629" s="61">
        <v>51002</v>
      </c>
      <c r="C5629" s="63" t="s">
        <v>968</v>
      </c>
      <c r="D5629" s="61">
        <v>0</v>
      </c>
      <c r="E5629" s="61" t="s">
        <v>6111</v>
      </c>
      <c r="F5629" s="61" t="s">
        <v>77</v>
      </c>
      <c r="G5629" s="61" t="s">
        <v>10522</v>
      </c>
      <c r="H5629" s="61" t="s">
        <v>7409</v>
      </c>
      <c r="I5629" s="61">
        <v>42.67</v>
      </c>
      <c r="J5629" s="61">
        <v>-95.3</v>
      </c>
      <c r="K5629">
        <v>2909</v>
      </c>
      <c r="L5629"/>
      <c r="M5629"/>
    </row>
    <row r="5630" spans="1:13">
      <c r="A5630" s="61" t="s">
        <v>40</v>
      </c>
      <c r="B5630" s="61">
        <v>50603</v>
      </c>
      <c r="C5630" s="63" t="s">
        <v>968</v>
      </c>
      <c r="D5630" s="61">
        <v>0</v>
      </c>
      <c r="E5630" s="61" t="s">
        <v>10570</v>
      </c>
      <c r="F5630" s="61" t="s">
        <v>77</v>
      </c>
      <c r="G5630" s="61" t="s">
        <v>8440</v>
      </c>
      <c r="H5630" s="61" t="s">
        <v>7409</v>
      </c>
      <c r="I5630" s="61">
        <v>43.19</v>
      </c>
      <c r="J5630" s="61">
        <v>-92.41</v>
      </c>
      <c r="K5630">
        <v>553</v>
      </c>
      <c r="L5630"/>
      <c r="M5630"/>
    </row>
    <row r="5631" spans="1:13">
      <c r="A5631" s="61" t="s">
        <v>40</v>
      </c>
      <c r="B5631" s="61">
        <v>51003</v>
      </c>
      <c r="C5631" s="63" t="s">
        <v>968</v>
      </c>
      <c r="D5631" s="61">
        <v>0</v>
      </c>
      <c r="E5631" s="61" t="s">
        <v>1594</v>
      </c>
      <c r="F5631" s="61" t="s">
        <v>77</v>
      </c>
      <c r="G5631" s="61" t="s">
        <v>10605</v>
      </c>
      <c r="H5631" s="61" t="s">
        <v>7409</v>
      </c>
      <c r="I5631" s="61">
        <v>42.98</v>
      </c>
      <c r="J5631" s="61">
        <v>-96</v>
      </c>
      <c r="K5631">
        <v>1719</v>
      </c>
      <c r="L5631"/>
      <c r="M5631"/>
    </row>
    <row r="5632" spans="1:13">
      <c r="A5632" s="61" t="s">
        <v>40</v>
      </c>
      <c r="B5632" s="61">
        <v>50009</v>
      </c>
      <c r="C5632" s="63" t="s">
        <v>968</v>
      </c>
      <c r="D5632" s="61">
        <v>0</v>
      </c>
      <c r="E5632" s="61" t="s">
        <v>4400</v>
      </c>
      <c r="F5632" s="61" t="s">
        <v>77</v>
      </c>
      <c r="G5632" s="61" t="s">
        <v>228</v>
      </c>
      <c r="H5632" s="61" t="s">
        <v>7409</v>
      </c>
      <c r="I5632" s="61">
        <v>41.65</v>
      </c>
      <c r="J5632" s="61">
        <v>-93.47</v>
      </c>
      <c r="K5632">
        <v>21230</v>
      </c>
      <c r="L5632"/>
      <c r="M5632"/>
    </row>
    <row r="5633" spans="1:13">
      <c r="A5633" s="61" t="s">
        <v>40</v>
      </c>
      <c r="B5633" s="61">
        <v>51230</v>
      </c>
      <c r="C5633" s="63" t="s">
        <v>968</v>
      </c>
      <c r="D5633" s="61">
        <v>0</v>
      </c>
      <c r="E5633" s="61" t="s">
        <v>10634</v>
      </c>
      <c r="F5633" s="61" t="s">
        <v>77</v>
      </c>
      <c r="G5633" s="61" t="s">
        <v>8981</v>
      </c>
      <c r="H5633" s="61" t="s">
        <v>7409</v>
      </c>
      <c r="I5633" s="61">
        <v>43.34</v>
      </c>
      <c r="J5633" s="61">
        <v>-96.3</v>
      </c>
      <c r="K5633">
        <v>451</v>
      </c>
      <c r="L5633"/>
      <c r="M5633"/>
    </row>
    <row r="5634" spans="1:13">
      <c r="A5634" s="61" t="s">
        <v>40</v>
      </c>
      <c r="B5634" s="61">
        <v>52203</v>
      </c>
      <c r="C5634" s="63" t="s">
        <v>968</v>
      </c>
      <c r="D5634" s="61">
        <v>0</v>
      </c>
      <c r="E5634" s="61" t="s">
        <v>10738</v>
      </c>
      <c r="F5634" s="61" t="s">
        <v>77</v>
      </c>
      <c r="G5634" s="61" t="s">
        <v>10739</v>
      </c>
      <c r="H5634" s="61" t="s">
        <v>7409</v>
      </c>
      <c r="I5634" s="61">
        <v>41.8</v>
      </c>
      <c r="J5634" s="61">
        <v>-91.86</v>
      </c>
      <c r="K5634">
        <v>1911</v>
      </c>
      <c r="L5634"/>
      <c r="M5634"/>
    </row>
    <row r="5635" spans="1:13">
      <c r="A5635" s="61" t="s">
        <v>40</v>
      </c>
      <c r="B5635" s="61">
        <v>50014</v>
      </c>
      <c r="C5635" s="63" t="s">
        <v>968</v>
      </c>
      <c r="D5635" s="61">
        <v>0</v>
      </c>
      <c r="E5635" s="61" t="s">
        <v>3501</v>
      </c>
      <c r="F5635" s="61" t="s">
        <v>77</v>
      </c>
      <c r="G5635" s="61" t="s">
        <v>10397</v>
      </c>
      <c r="H5635" s="61" t="s">
        <v>7409</v>
      </c>
      <c r="I5635" s="61">
        <v>42.05</v>
      </c>
      <c r="J5635" s="61">
        <v>-93.69</v>
      </c>
      <c r="K5635">
        <v>31587</v>
      </c>
      <c r="L5635"/>
      <c r="M5635"/>
    </row>
    <row r="5636" spans="1:13">
      <c r="A5636" s="61" t="s">
        <v>40</v>
      </c>
      <c r="B5636" s="61">
        <v>50010</v>
      </c>
      <c r="C5636" s="63" t="s">
        <v>968</v>
      </c>
      <c r="D5636" s="61">
        <v>0</v>
      </c>
      <c r="E5636" s="61" t="s">
        <v>3501</v>
      </c>
      <c r="F5636" s="61" t="s">
        <v>77</v>
      </c>
      <c r="G5636" s="61" t="s">
        <v>10397</v>
      </c>
      <c r="H5636" s="61" t="s">
        <v>7409</v>
      </c>
      <c r="I5636" s="61">
        <v>42.02</v>
      </c>
      <c r="J5636" s="61">
        <v>-93.62</v>
      </c>
      <c r="K5636">
        <v>32552</v>
      </c>
      <c r="L5636"/>
      <c r="M5636"/>
    </row>
    <row r="5637" spans="1:13">
      <c r="A5637" s="61" t="s">
        <v>40</v>
      </c>
      <c r="B5637" s="61">
        <v>52205</v>
      </c>
      <c r="C5637" s="63" t="s">
        <v>968</v>
      </c>
      <c r="D5637" s="61">
        <v>0</v>
      </c>
      <c r="E5637" s="61" t="s">
        <v>10740</v>
      </c>
      <c r="F5637" s="61" t="s">
        <v>77</v>
      </c>
      <c r="G5637" s="61" t="s">
        <v>641</v>
      </c>
      <c r="H5637" s="61" t="s">
        <v>7409</v>
      </c>
      <c r="I5637" s="61">
        <v>42.1</v>
      </c>
      <c r="J5637" s="61">
        <v>-91.28</v>
      </c>
      <c r="K5637">
        <v>8782</v>
      </c>
      <c r="L5637"/>
      <c r="M5637"/>
    </row>
    <row r="5638" spans="1:13">
      <c r="A5638" s="61" t="s">
        <v>40</v>
      </c>
      <c r="B5638" s="61">
        <v>50020</v>
      </c>
      <c r="C5638" s="63" t="s">
        <v>968</v>
      </c>
      <c r="D5638" s="61">
        <v>0</v>
      </c>
      <c r="E5638" s="61" t="s">
        <v>4185</v>
      </c>
      <c r="F5638" s="61" t="s">
        <v>77</v>
      </c>
      <c r="G5638" s="61" t="s">
        <v>9715</v>
      </c>
      <c r="H5638" s="61" t="s">
        <v>7409</v>
      </c>
      <c r="I5638" s="61">
        <v>41.44</v>
      </c>
      <c r="J5638" s="61">
        <v>-94.76</v>
      </c>
      <c r="K5638">
        <v>1375</v>
      </c>
      <c r="L5638"/>
      <c r="M5638"/>
    </row>
    <row r="5639" spans="1:13">
      <c r="A5639" s="61" t="s">
        <v>40</v>
      </c>
      <c r="B5639" s="61">
        <v>50023</v>
      </c>
      <c r="C5639" s="63" t="s">
        <v>968</v>
      </c>
      <c r="D5639" s="61">
        <v>0</v>
      </c>
      <c r="E5639" s="61" t="s">
        <v>10398</v>
      </c>
      <c r="F5639" s="61" t="s">
        <v>77</v>
      </c>
      <c r="G5639" s="61" t="s">
        <v>228</v>
      </c>
      <c r="H5639" s="61" t="s">
        <v>7409</v>
      </c>
      <c r="I5639" s="61">
        <v>41.71</v>
      </c>
      <c r="J5639" s="61">
        <v>-93.62</v>
      </c>
      <c r="K5639">
        <v>43603</v>
      </c>
      <c r="L5639"/>
      <c r="M5639"/>
    </row>
    <row r="5640" spans="1:13">
      <c r="A5640" s="61" t="s">
        <v>40</v>
      </c>
      <c r="B5640" s="61">
        <v>50021</v>
      </c>
      <c r="C5640" s="63" t="s">
        <v>968</v>
      </c>
      <c r="D5640" s="61">
        <v>0</v>
      </c>
      <c r="E5640" s="61" t="s">
        <v>10398</v>
      </c>
      <c r="F5640" s="61" t="s">
        <v>77</v>
      </c>
      <c r="G5640" s="61" t="s">
        <v>228</v>
      </c>
      <c r="H5640" s="61" t="s">
        <v>7409</v>
      </c>
      <c r="I5640" s="61">
        <v>41.72</v>
      </c>
      <c r="J5640" s="61">
        <v>-93.6</v>
      </c>
      <c r="K5640">
        <v>28807</v>
      </c>
      <c r="L5640"/>
      <c r="M5640"/>
    </row>
    <row r="5641" spans="1:13">
      <c r="A5641" s="61" t="s">
        <v>40</v>
      </c>
      <c r="B5641" s="61">
        <v>51004</v>
      </c>
      <c r="C5641" s="63" t="s">
        <v>968</v>
      </c>
      <c r="D5641" s="61">
        <v>0</v>
      </c>
      <c r="E5641" s="61" t="s">
        <v>10606</v>
      </c>
      <c r="F5641" s="61" t="s">
        <v>77</v>
      </c>
      <c r="G5641" s="61" t="s">
        <v>10607</v>
      </c>
      <c r="H5641" s="61" t="s">
        <v>7409</v>
      </c>
      <c r="I5641" s="61">
        <v>42.38</v>
      </c>
      <c r="J5641" s="61">
        <v>-95.86</v>
      </c>
      <c r="K5641">
        <v>956</v>
      </c>
      <c r="L5641"/>
      <c r="M5641"/>
    </row>
    <row r="5642" spans="1:13">
      <c r="A5642" s="61" t="s">
        <v>40</v>
      </c>
      <c r="B5642" s="61">
        <v>50604</v>
      </c>
      <c r="C5642" s="63" t="s">
        <v>968</v>
      </c>
      <c r="D5642" s="61">
        <v>0</v>
      </c>
      <c r="E5642" s="61" t="s">
        <v>10571</v>
      </c>
      <c r="F5642" s="61" t="s">
        <v>77</v>
      </c>
      <c r="G5642" s="61" t="s">
        <v>4280</v>
      </c>
      <c r="H5642" s="61" t="s">
        <v>7409</v>
      </c>
      <c r="I5642" s="61">
        <v>42.58</v>
      </c>
      <c r="J5642" s="61">
        <v>-92.88</v>
      </c>
      <c r="K5642">
        <v>1701</v>
      </c>
      <c r="L5642"/>
      <c r="M5642"/>
    </row>
    <row r="5643" spans="1:13">
      <c r="A5643" s="61" t="s">
        <v>40</v>
      </c>
      <c r="B5643" s="61">
        <v>51430</v>
      </c>
      <c r="C5643" s="63" t="s">
        <v>968</v>
      </c>
      <c r="D5643" s="61">
        <v>0</v>
      </c>
      <c r="E5643" s="61" t="s">
        <v>4186</v>
      </c>
      <c r="F5643" s="61" t="s">
        <v>77</v>
      </c>
      <c r="G5643" s="61" t="s">
        <v>234</v>
      </c>
      <c r="H5643" s="61" t="s">
        <v>7409</v>
      </c>
      <c r="I5643" s="61">
        <v>42.08</v>
      </c>
      <c r="J5643" s="61">
        <v>-95.04</v>
      </c>
      <c r="K5643">
        <v>788</v>
      </c>
      <c r="L5643"/>
      <c r="M5643"/>
    </row>
    <row r="5644" spans="1:13">
      <c r="A5644" s="61" t="s">
        <v>40</v>
      </c>
      <c r="B5644" s="61">
        <v>51231</v>
      </c>
      <c r="C5644" s="63" t="s">
        <v>968</v>
      </c>
      <c r="D5644" s="61">
        <v>0</v>
      </c>
      <c r="E5644" s="61" t="s">
        <v>7461</v>
      </c>
      <c r="F5644" s="61" t="s">
        <v>77</v>
      </c>
      <c r="G5644" s="61" t="s">
        <v>17455</v>
      </c>
      <c r="H5644" s="61" t="s">
        <v>7409</v>
      </c>
      <c r="I5644" s="61">
        <v>43.11</v>
      </c>
      <c r="J5644" s="61">
        <v>-95.74</v>
      </c>
      <c r="K5644">
        <v>232</v>
      </c>
      <c r="L5644"/>
      <c r="M5644"/>
    </row>
    <row r="5645" spans="1:13">
      <c r="A5645" s="61" t="s">
        <v>40</v>
      </c>
      <c r="B5645" s="61">
        <v>50605</v>
      </c>
      <c r="C5645" s="63" t="s">
        <v>968</v>
      </c>
      <c r="D5645" s="61">
        <v>0</v>
      </c>
      <c r="E5645" s="61" t="s">
        <v>10572</v>
      </c>
      <c r="F5645" s="61" t="s">
        <v>77</v>
      </c>
      <c r="G5645" s="61" t="s">
        <v>4280</v>
      </c>
      <c r="H5645" s="61" t="s">
        <v>7409</v>
      </c>
      <c r="I5645" s="61">
        <v>42.83</v>
      </c>
      <c r="J5645" s="61">
        <v>-93</v>
      </c>
      <c r="K5645">
        <v>133</v>
      </c>
      <c r="L5645"/>
      <c r="M5645"/>
    </row>
    <row r="5646" spans="1:13">
      <c r="A5646" s="61" t="s">
        <v>40</v>
      </c>
      <c r="B5646" s="61">
        <v>52619</v>
      </c>
      <c r="C5646" s="63" t="s">
        <v>968</v>
      </c>
      <c r="D5646" s="61">
        <v>0</v>
      </c>
      <c r="E5646" s="61" t="s">
        <v>795</v>
      </c>
      <c r="F5646" s="61" t="s">
        <v>77</v>
      </c>
      <c r="G5646" s="61" t="s">
        <v>853</v>
      </c>
      <c r="H5646" s="61" t="s">
        <v>7409</v>
      </c>
      <c r="I5646" s="61">
        <v>40.53</v>
      </c>
      <c r="J5646" s="61">
        <v>-91.56</v>
      </c>
      <c r="K5646">
        <v>553</v>
      </c>
      <c r="L5646"/>
      <c r="M5646"/>
    </row>
    <row r="5647" spans="1:13">
      <c r="A5647" s="61" t="s">
        <v>40</v>
      </c>
      <c r="B5647" s="61">
        <v>51520</v>
      </c>
      <c r="C5647" s="63" t="s">
        <v>968</v>
      </c>
      <c r="D5647" s="61">
        <v>0</v>
      </c>
      <c r="E5647" s="61" t="s">
        <v>10674</v>
      </c>
      <c r="F5647" s="61" t="s">
        <v>77</v>
      </c>
      <c r="G5647" s="61" t="s">
        <v>662</v>
      </c>
      <c r="H5647" s="61" t="s">
        <v>7409</v>
      </c>
      <c r="I5647" s="61">
        <v>41.97</v>
      </c>
      <c r="J5647" s="61">
        <v>-95.46</v>
      </c>
      <c r="K5647">
        <v>185</v>
      </c>
      <c r="L5647"/>
      <c r="M5647"/>
    </row>
    <row r="5648" spans="1:13">
      <c r="A5648" s="61" t="s">
        <v>40</v>
      </c>
      <c r="B5648" s="61">
        <v>50606</v>
      </c>
      <c r="C5648" s="63" t="s">
        <v>968</v>
      </c>
      <c r="D5648" s="61">
        <v>0</v>
      </c>
      <c r="E5648" s="61" t="s">
        <v>918</v>
      </c>
      <c r="F5648" s="61" t="s">
        <v>77</v>
      </c>
      <c r="G5648" s="61" t="s">
        <v>290</v>
      </c>
      <c r="H5648" s="61" t="s">
        <v>7409</v>
      </c>
      <c r="I5648" s="61">
        <v>42.74</v>
      </c>
      <c r="J5648" s="61">
        <v>-91.67</v>
      </c>
      <c r="K5648">
        <v>777</v>
      </c>
      <c r="L5648"/>
      <c r="M5648"/>
    </row>
    <row r="5649" spans="1:13">
      <c r="A5649" s="61" t="s">
        <v>40</v>
      </c>
      <c r="B5649" s="61">
        <v>50514</v>
      </c>
      <c r="C5649" s="63" t="s">
        <v>968</v>
      </c>
      <c r="D5649" s="61">
        <v>0</v>
      </c>
      <c r="E5649" s="61" t="s">
        <v>7335</v>
      </c>
      <c r="F5649" s="61" t="s">
        <v>77</v>
      </c>
      <c r="G5649" s="61" t="s">
        <v>10256</v>
      </c>
      <c r="H5649" s="61" t="s">
        <v>7409</v>
      </c>
      <c r="I5649" s="61">
        <v>43.39</v>
      </c>
      <c r="J5649" s="61">
        <v>-94.47</v>
      </c>
      <c r="K5649">
        <v>1337</v>
      </c>
      <c r="L5649"/>
      <c r="M5649"/>
    </row>
    <row r="5650" spans="1:13">
      <c r="A5650" s="61" t="s">
        <v>40</v>
      </c>
      <c r="B5650" s="61">
        <v>51331</v>
      </c>
      <c r="C5650" s="63" t="s">
        <v>968</v>
      </c>
      <c r="D5650" s="61">
        <v>0</v>
      </c>
      <c r="E5650" s="61" t="s">
        <v>10646</v>
      </c>
      <c r="F5650" s="61" t="s">
        <v>77</v>
      </c>
      <c r="G5650" s="61" t="s">
        <v>10312</v>
      </c>
      <c r="H5650" s="61" t="s">
        <v>7409</v>
      </c>
      <c r="I5650" s="61">
        <v>43.36</v>
      </c>
      <c r="J5650" s="61">
        <v>-95.13</v>
      </c>
      <c r="K5650">
        <v>1102</v>
      </c>
      <c r="L5650"/>
      <c r="M5650"/>
    </row>
    <row r="5651" spans="1:13">
      <c r="A5651" s="61" t="s">
        <v>40</v>
      </c>
      <c r="B5651" s="61">
        <v>51431</v>
      </c>
      <c r="C5651" s="63" t="s">
        <v>968</v>
      </c>
      <c r="D5651" s="61">
        <v>0</v>
      </c>
      <c r="E5651" s="61" t="s">
        <v>8182</v>
      </c>
      <c r="F5651" s="61" t="s">
        <v>77</v>
      </c>
      <c r="G5651" s="61" t="s">
        <v>10609</v>
      </c>
      <c r="H5651" s="61" t="s">
        <v>7409</v>
      </c>
      <c r="I5651" s="61">
        <v>42.33</v>
      </c>
      <c r="J5651" s="61">
        <v>-95.34</v>
      </c>
      <c r="K5651">
        <v>404</v>
      </c>
      <c r="L5651"/>
      <c r="M5651"/>
    </row>
    <row r="5652" spans="1:13">
      <c r="A5652" s="61" t="s">
        <v>40</v>
      </c>
      <c r="B5652" s="61">
        <v>51232</v>
      </c>
      <c r="C5652" s="63" t="s">
        <v>968</v>
      </c>
      <c r="D5652" s="61">
        <v>0</v>
      </c>
      <c r="E5652" s="61" t="s">
        <v>5290</v>
      </c>
      <c r="F5652" s="61" t="s">
        <v>77</v>
      </c>
      <c r="G5652" s="61" t="s">
        <v>7601</v>
      </c>
      <c r="H5652" s="61" t="s">
        <v>7409</v>
      </c>
      <c r="I5652" s="61">
        <v>43.3</v>
      </c>
      <c r="J5652" s="61">
        <v>-95.79</v>
      </c>
      <c r="K5652">
        <v>781</v>
      </c>
      <c r="L5652"/>
      <c r="M5652"/>
    </row>
    <row r="5653" spans="1:13">
      <c r="A5653" s="61" t="s">
        <v>40</v>
      </c>
      <c r="B5653" s="61">
        <v>52720</v>
      </c>
      <c r="C5653" s="63" t="s">
        <v>968</v>
      </c>
      <c r="D5653" s="61">
        <v>0</v>
      </c>
      <c r="E5653" s="61" t="s">
        <v>10816</v>
      </c>
      <c r="F5653" s="61" t="s">
        <v>77</v>
      </c>
      <c r="G5653" s="61" t="s">
        <v>10817</v>
      </c>
      <c r="H5653" s="61" t="s">
        <v>7409</v>
      </c>
      <c r="I5653" s="61">
        <v>41.57</v>
      </c>
      <c r="J5653" s="61">
        <v>-91.16</v>
      </c>
      <c r="K5653">
        <v>842</v>
      </c>
      <c r="L5653"/>
      <c r="M5653"/>
    </row>
    <row r="5654" spans="1:13">
      <c r="A5654" s="61" t="s">
        <v>40</v>
      </c>
      <c r="B5654" s="61">
        <v>52206</v>
      </c>
      <c r="C5654" s="63" t="s">
        <v>968</v>
      </c>
      <c r="D5654" s="61">
        <v>0</v>
      </c>
      <c r="E5654" s="61" t="s">
        <v>5935</v>
      </c>
      <c r="F5654" s="61" t="s">
        <v>77</v>
      </c>
      <c r="G5654" s="61" t="s">
        <v>8265</v>
      </c>
      <c r="H5654" s="61" t="s">
        <v>7409</v>
      </c>
      <c r="I5654" s="61">
        <v>41.99</v>
      </c>
      <c r="J5654" s="61">
        <v>-91.85</v>
      </c>
      <c r="K5654">
        <v>2635</v>
      </c>
      <c r="L5654"/>
      <c r="M5654"/>
    </row>
    <row r="5655" spans="1:13">
      <c r="A5655" s="61" t="s">
        <v>40</v>
      </c>
      <c r="B5655" s="61">
        <v>50022</v>
      </c>
      <c r="C5655" s="63" t="s">
        <v>968</v>
      </c>
      <c r="D5655" s="61">
        <v>0</v>
      </c>
      <c r="E5655" s="61" t="s">
        <v>4308</v>
      </c>
      <c r="F5655" s="61" t="s">
        <v>77</v>
      </c>
      <c r="G5655" s="61" t="s">
        <v>9715</v>
      </c>
      <c r="H5655" s="61" t="s">
        <v>7409</v>
      </c>
      <c r="I5655" s="61">
        <v>41.39</v>
      </c>
      <c r="J5655" s="61">
        <v>-95.01</v>
      </c>
      <c r="K5655">
        <v>8052</v>
      </c>
      <c r="L5655"/>
      <c r="M5655"/>
    </row>
    <row r="5656" spans="1:13">
      <c r="A5656" s="61" t="s">
        <v>40</v>
      </c>
      <c r="B5656" s="61">
        <v>51433</v>
      </c>
      <c r="C5656" s="63" t="s">
        <v>968</v>
      </c>
      <c r="D5656" s="61">
        <v>0</v>
      </c>
      <c r="E5656" s="61" t="s">
        <v>191</v>
      </c>
      <c r="F5656" s="61" t="s">
        <v>77</v>
      </c>
      <c r="G5656" s="61" t="s">
        <v>10539</v>
      </c>
      <c r="H5656" s="61" t="s">
        <v>7409</v>
      </c>
      <c r="I5656" s="61">
        <v>42.24</v>
      </c>
      <c r="J5656" s="61">
        <v>-94.87</v>
      </c>
      <c r="K5656">
        <v>643</v>
      </c>
      <c r="L5656"/>
      <c r="M5656"/>
    </row>
    <row r="5657" spans="1:13">
      <c r="A5657" s="61" t="s">
        <v>40</v>
      </c>
      <c r="B5657" s="61">
        <v>50025</v>
      </c>
      <c r="C5657" s="63" t="s">
        <v>968</v>
      </c>
      <c r="D5657" s="61">
        <v>0</v>
      </c>
      <c r="E5657" s="61" t="s">
        <v>2603</v>
      </c>
      <c r="F5657" s="61" t="s">
        <v>77</v>
      </c>
      <c r="G5657" s="61" t="s">
        <v>10399</v>
      </c>
      <c r="H5657" s="61" t="s">
        <v>7409</v>
      </c>
      <c r="I5657" s="61">
        <v>41.71</v>
      </c>
      <c r="J5657" s="61">
        <v>-94.92</v>
      </c>
      <c r="K5657">
        <v>3027</v>
      </c>
      <c r="L5657"/>
      <c r="M5657"/>
    </row>
    <row r="5658" spans="1:13">
      <c r="A5658" s="61" t="s">
        <v>40</v>
      </c>
      <c r="B5658" s="61">
        <v>51005</v>
      </c>
      <c r="C5658" s="63" t="s">
        <v>968</v>
      </c>
      <c r="D5658" s="61">
        <v>0</v>
      </c>
      <c r="E5658" s="61" t="s">
        <v>10608</v>
      </c>
      <c r="F5658" s="61" t="s">
        <v>77</v>
      </c>
      <c r="G5658" s="61" t="s">
        <v>225</v>
      </c>
      <c r="H5658" s="61" t="s">
        <v>7409</v>
      </c>
      <c r="I5658" s="61">
        <v>42.71</v>
      </c>
      <c r="J5658" s="61">
        <v>-95.43</v>
      </c>
      <c r="K5658">
        <v>1474</v>
      </c>
      <c r="L5658"/>
      <c r="M5658"/>
    </row>
    <row r="5659" spans="1:13">
      <c r="A5659" s="61" t="s">
        <v>40</v>
      </c>
      <c r="B5659" s="61">
        <v>50607</v>
      </c>
      <c r="C5659" s="63" t="s">
        <v>968</v>
      </c>
      <c r="D5659" s="61">
        <v>0</v>
      </c>
      <c r="E5659" s="61" t="s">
        <v>1760</v>
      </c>
      <c r="F5659" s="61" t="s">
        <v>77</v>
      </c>
      <c r="G5659" s="61" t="s">
        <v>5912</v>
      </c>
      <c r="H5659" s="61" t="s">
        <v>7409</v>
      </c>
      <c r="I5659" s="61">
        <v>42.61</v>
      </c>
      <c r="J5659" s="61">
        <v>-91.72</v>
      </c>
      <c r="K5659">
        <v>477</v>
      </c>
      <c r="L5659"/>
      <c r="M5659"/>
    </row>
    <row r="5660" spans="1:13">
      <c r="A5660" s="61" t="s">
        <v>40</v>
      </c>
      <c r="B5660" s="61">
        <v>50608</v>
      </c>
      <c r="C5660" s="63" t="s">
        <v>968</v>
      </c>
      <c r="D5660" s="61">
        <v>0</v>
      </c>
      <c r="E5660" s="61" t="s">
        <v>5937</v>
      </c>
      <c r="F5660" s="61" t="s">
        <v>77</v>
      </c>
      <c r="G5660" s="61" t="s">
        <v>4280</v>
      </c>
      <c r="H5660" s="61" t="s">
        <v>7409</v>
      </c>
      <c r="I5660" s="61">
        <v>42.59</v>
      </c>
      <c r="J5660" s="61">
        <v>-92.96</v>
      </c>
      <c r="K5660">
        <v>38</v>
      </c>
      <c r="L5660"/>
      <c r="M5660"/>
    </row>
    <row r="5661" spans="1:13">
      <c r="A5661" s="61" t="s">
        <v>40</v>
      </c>
      <c r="B5661" s="61">
        <v>51521</v>
      </c>
      <c r="C5661" s="63" t="s">
        <v>968</v>
      </c>
      <c r="D5661" s="61">
        <v>0</v>
      </c>
      <c r="E5661" s="61" t="s">
        <v>3894</v>
      </c>
      <c r="F5661" s="61" t="s">
        <v>77</v>
      </c>
      <c r="G5661" s="61" t="s">
        <v>10672</v>
      </c>
      <c r="H5661" s="61" t="s">
        <v>7409</v>
      </c>
      <c r="I5661" s="61">
        <v>41.48</v>
      </c>
      <c r="J5661" s="61">
        <v>-95.33</v>
      </c>
      <c r="K5661">
        <v>2202</v>
      </c>
      <c r="L5661"/>
      <c r="M5661"/>
    </row>
    <row r="5662" spans="1:13">
      <c r="A5662" s="61" t="s">
        <v>40</v>
      </c>
      <c r="B5662" s="61">
        <v>50515</v>
      </c>
      <c r="C5662" s="63" t="s">
        <v>968</v>
      </c>
      <c r="D5662" s="61">
        <v>0</v>
      </c>
      <c r="E5662" s="61" t="s">
        <v>10524</v>
      </c>
      <c r="F5662" s="61" t="s">
        <v>77</v>
      </c>
      <c r="G5662" s="61" t="s">
        <v>10525</v>
      </c>
      <c r="H5662" s="61" t="s">
        <v>7409</v>
      </c>
      <c r="I5662" s="61">
        <v>43.04</v>
      </c>
      <c r="J5662" s="61">
        <v>-94.83</v>
      </c>
      <c r="K5662">
        <v>253</v>
      </c>
      <c r="L5662"/>
      <c r="M5662"/>
    </row>
    <row r="5663" spans="1:13">
      <c r="A5663" s="61" t="s">
        <v>40</v>
      </c>
      <c r="B5663" s="61">
        <v>50516</v>
      </c>
      <c r="C5663" s="63" t="s">
        <v>968</v>
      </c>
      <c r="D5663" s="61">
        <v>0</v>
      </c>
      <c r="E5663" s="61" t="s">
        <v>10526</v>
      </c>
      <c r="F5663" s="61" t="s">
        <v>77</v>
      </c>
      <c r="G5663" s="61" t="s">
        <v>904</v>
      </c>
      <c r="H5663" s="61" t="s">
        <v>7409</v>
      </c>
      <c r="I5663" s="61">
        <v>42.61</v>
      </c>
      <c r="J5663" s="61">
        <v>-94.14</v>
      </c>
      <c r="K5663">
        <v>690</v>
      </c>
      <c r="L5663"/>
      <c r="M5663"/>
    </row>
    <row r="5664" spans="1:13">
      <c r="A5664" s="61" t="s">
        <v>40</v>
      </c>
      <c r="B5664" s="61">
        <v>50026</v>
      </c>
      <c r="C5664" s="63" t="s">
        <v>968</v>
      </c>
      <c r="D5664" s="61">
        <v>0</v>
      </c>
      <c r="E5664" s="61" t="s">
        <v>6666</v>
      </c>
      <c r="F5664" s="61" t="s">
        <v>77</v>
      </c>
      <c r="G5664" s="61" t="s">
        <v>10394</v>
      </c>
      <c r="H5664" s="61" t="s">
        <v>7409</v>
      </c>
      <c r="I5664" s="61">
        <v>41.84</v>
      </c>
      <c r="J5664" s="61">
        <v>-94.42</v>
      </c>
      <c r="K5664">
        <v>526</v>
      </c>
      <c r="L5664"/>
      <c r="M5664"/>
    </row>
    <row r="5665" spans="1:13">
      <c r="A5665" s="61" t="s">
        <v>40</v>
      </c>
      <c r="B5665" s="61">
        <v>52207</v>
      </c>
      <c r="C5665" s="63" t="s">
        <v>968</v>
      </c>
      <c r="D5665" s="61">
        <v>0</v>
      </c>
      <c r="E5665" s="61" t="s">
        <v>417</v>
      </c>
      <c r="F5665" s="61" t="s">
        <v>77</v>
      </c>
      <c r="G5665" s="61" t="s">
        <v>425</v>
      </c>
      <c r="H5665" s="61" t="s">
        <v>7409</v>
      </c>
      <c r="I5665" s="61">
        <v>42.07</v>
      </c>
      <c r="J5665" s="61">
        <v>-90.83</v>
      </c>
      <c r="K5665">
        <v>343</v>
      </c>
      <c r="L5665"/>
      <c r="M5665"/>
    </row>
    <row r="5666" spans="1:13">
      <c r="A5666" s="61" t="s">
        <v>40</v>
      </c>
      <c r="B5666" s="61">
        <v>50517</v>
      </c>
      <c r="C5666" s="63" t="s">
        <v>968</v>
      </c>
      <c r="D5666" s="61">
        <v>0</v>
      </c>
      <c r="E5666" s="61" t="s">
        <v>6143</v>
      </c>
      <c r="F5666" s="61" t="s">
        <v>77</v>
      </c>
      <c r="G5666" s="61" t="s">
        <v>10502</v>
      </c>
      <c r="H5666" s="61" t="s">
        <v>7409</v>
      </c>
      <c r="I5666" s="61">
        <v>43.29</v>
      </c>
      <c r="J5666" s="61">
        <v>-94.21</v>
      </c>
      <c r="K5666">
        <v>956</v>
      </c>
      <c r="L5666"/>
      <c r="M5666"/>
    </row>
    <row r="5667" spans="1:13">
      <c r="A5667" s="61" t="s">
        <v>40</v>
      </c>
      <c r="B5667" s="61">
        <v>50027</v>
      </c>
      <c r="C5667" s="63" t="s">
        <v>968</v>
      </c>
      <c r="D5667" s="61">
        <v>0</v>
      </c>
      <c r="E5667" s="61" t="s">
        <v>10400</v>
      </c>
      <c r="F5667" s="61" t="s">
        <v>77</v>
      </c>
      <c r="G5667" s="61" t="s">
        <v>10401</v>
      </c>
      <c r="H5667" s="61" t="s">
        <v>7409</v>
      </c>
      <c r="I5667" s="61">
        <v>41.5</v>
      </c>
      <c r="J5667" s="61">
        <v>-92.46</v>
      </c>
      <c r="K5667">
        <v>266</v>
      </c>
      <c r="L5667"/>
      <c r="M5667"/>
    </row>
    <row r="5668" spans="1:13">
      <c r="A5668" s="61" t="s">
        <v>40</v>
      </c>
      <c r="B5668" s="61">
        <v>50518</v>
      </c>
      <c r="C5668" s="63" t="s">
        <v>968</v>
      </c>
      <c r="D5668" s="61">
        <v>0</v>
      </c>
      <c r="E5668" s="61" t="s">
        <v>10527</v>
      </c>
      <c r="F5668" s="61" t="s">
        <v>77</v>
      </c>
      <c r="G5668" s="61" t="s">
        <v>904</v>
      </c>
      <c r="H5668" s="61" t="s">
        <v>7409</v>
      </c>
      <c r="I5668" s="61">
        <v>42.5</v>
      </c>
      <c r="J5668" s="61">
        <v>-94.36</v>
      </c>
      <c r="K5668">
        <v>342</v>
      </c>
      <c r="L5668"/>
      <c r="M5668"/>
    </row>
    <row r="5669" spans="1:13">
      <c r="A5669" s="61" t="s">
        <v>40</v>
      </c>
      <c r="B5669" s="61">
        <v>52533</v>
      </c>
      <c r="C5669" s="63" t="s">
        <v>968</v>
      </c>
      <c r="D5669" s="61">
        <v>0</v>
      </c>
      <c r="E5669" s="61" t="s">
        <v>3705</v>
      </c>
      <c r="F5669" s="61" t="s">
        <v>77</v>
      </c>
      <c r="G5669" s="61" t="s">
        <v>362</v>
      </c>
      <c r="H5669" s="61" t="s">
        <v>7409</v>
      </c>
      <c r="I5669" s="61">
        <v>40.99</v>
      </c>
      <c r="J5669" s="61">
        <v>-92.16</v>
      </c>
      <c r="K5669">
        <v>1157</v>
      </c>
      <c r="L5669"/>
      <c r="M5669"/>
    </row>
    <row r="5670" spans="1:13">
      <c r="A5670" s="61" t="s">
        <v>40</v>
      </c>
      <c r="B5670" s="61">
        <v>51006</v>
      </c>
      <c r="C5670" s="63" t="s">
        <v>968</v>
      </c>
      <c r="D5670" s="61">
        <v>0</v>
      </c>
      <c r="E5670" s="61" t="s">
        <v>10112</v>
      </c>
      <c r="F5670" s="61" t="s">
        <v>77</v>
      </c>
      <c r="G5670" s="61" t="s">
        <v>10609</v>
      </c>
      <c r="H5670" s="61" t="s">
        <v>7409</v>
      </c>
      <c r="I5670" s="61">
        <v>42.31</v>
      </c>
      <c r="J5670" s="61">
        <v>-95.59</v>
      </c>
      <c r="K5670">
        <v>1038</v>
      </c>
      <c r="L5670"/>
      <c r="M5670"/>
    </row>
    <row r="5671" spans="1:13">
      <c r="A5671" s="61" t="s">
        <v>40</v>
      </c>
      <c r="B5671" s="61">
        <v>50028</v>
      </c>
      <c r="C5671" s="63" t="s">
        <v>968</v>
      </c>
      <c r="D5671" s="61">
        <v>0</v>
      </c>
      <c r="E5671" s="61" t="s">
        <v>6493</v>
      </c>
      <c r="F5671" s="61" t="s">
        <v>77</v>
      </c>
      <c r="G5671" s="61" t="s">
        <v>215</v>
      </c>
      <c r="H5671" s="61" t="s">
        <v>7409</v>
      </c>
      <c r="I5671" s="61">
        <v>41.82</v>
      </c>
      <c r="J5671" s="61">
        <v>-93.15</v>
      </c>
      <c r="K5671">
        <v>1608</v>
      </c>
      <c r="L5671"/>
      <c r="M5671"/>
    </row>
    <row r="5672" spans="1:13">
      <c r="A5672" s="61" t="s">
        <v>40</v>
      </c>
      <c r="B5672" s="61">
        <v>50029</v>
      </c>
      <c r="C5672" s="63" t="s">
        <v>968</v>
      </c>
      <c r="D5672" s="61">
        <v>0</v>
      </c>
      <c r="E5672" s="61" t="s">
        <v>6525</v>
      </c>
      <c r="F5672" s="61" t="s">
        <v>77</v>
      </c>
      <c r="G5672" s="61" t="s">
        <v>10394</v>
      </c>
      <c r="H5672" s="61" t="s">
        <v>7409</v>
      </c>
      <c r="I5672" s="61">
        <v>41.85</v>
      </c>
      <c r="J5672" s="61">
        <v>-94.55</v>
      </c>
      <c r="K5672">
        <v>614</v>
      </c>
      <c r="L5672"/>
      <c r="M5672"/>
    </row>
    <row r="5673" spans="1:13">
      <c r="A5673" s="61" t="s">
        <v>40</v>
      </c>
      <c r="B5673" s="61">
        <v>52534</v>
      </c>
      <c r="C5673" s="63" t="s">
        <v>968</v>
      </c>
      <c r="D5673" s="61">
        <v>0</v>
      </c>
      <c r="E5673" s="61" t="s">
        <v>3200</v>
      </c>
      <c r="F5673" s="61" t="s">
        <v>77</v>
      </c>
      <c r="G5673" s="61" t="s">
        <v>10401</v>
      </c>
      <c r="H5673" s="61" t="s">
        <v>7409</v>
      </c>
      <c r="I5673" s="61">
        <v>41.27</v>
      </c>
      <c r="J5673" s="61">
        <v>-92.68</v>
      </c>
      <c r="K5673">
        <v>366</v>
      </c>
      <c r="L5673"/>
      <c r="M5673"/>
    </row>
    <row r="5674" spans="1:13">
      <c r="A5674" s="61" t="s">
        <v>40</v>
      </c>
      <c r="B5674" s="61">
        <v>50609</v>
      </c>
      <c r="C5674" s="63" t="s">
        <v>968</v>
      </c>
      <c r="D5674" s="61">
        <v>0</v>
      </c>
      <c r="E5674" s="61" t="s">
        <v>10573</v>
      </c>
      <c r="F5674" s="61" t="s">
        <v>77</v>
      </c>
      <c r="G5674" s="61" t="s">
        <v>8118</v>
      </c>
      <c r="H5674" s="61" t="s">
        <v>7409</v>
      </c>
      <c r="I5674" s="61">
        <v>42.22</v>
      </c>
      <c r="J5674" s="61">
        <v>-92.82</v>
      </c>
      <c r="K5674">
        <v>384</v>
      </c>
      <c r="L5674"/>
      <c r="M5674"/>
    </row>
    <row r="5675" spans="1:13">
      <c r="A5675" s="61" t="s">
        <v>40</v>
      </c>
      <c r="B5675" s="61">
        <v>50833</v>
      </c>
      <c r="C5675" s="63" t="s">
        <v>968</v>
      </c>
      <c r="D5675" s="61">
        <v>0</v>
      </c>
      <c r="E5675" s="61" t="s">
        <v>1163</v>
      </c>
      <c r="F5675" s="61" t="s">
        <v>77</v>
      </c>
      <c r="G5675" s="61" t="s">
        <v>606</v>
      </c>
      <c r="H5675" s="61" t="s">
        <v>7409</v>
      </c>
      <c r="I5675" s="61">
        <v>40.67</v>
      </c>
      <c r="J5675" s="61">
        <v>-94.72</v>
      </c>
      <c r="K5675">
        <v>2338</v>
      </c>
      <c r="L5675"/>
      <c r="M5675"/>
    </row>
    <row r="5676" spans="1:13">
      <c r="A5676" s="61" t="s">
        <v>40</v>
      </c>
      <c r="B5676" s="61">
        <v>52208</v>
      </c>
      <c r="C5676" s="63" t="s">
        <v>968</v>
      </c>
      <c r="D5676" s="61">
        <v>0</v>
      </c>
      <c r="E5676" s="61" t="s">
        <v>10741</v>
      </c>
      <c r="F5676" s="61" t="s">
        <v>77</v>
      </c>
      <c r="G5676" s="61" t="s">
        <v>8265</v>
      </c>
      <c r="H5676" s="61" t="s">
        <v>7409</v>
      </c>
      <c r="I5676" s="61">
        <v>41.89</v>
      </c>
      <c r="J5676" s="61">
        <v>-92.27</v>
      </c>
      <c r="K5676">
        <v>2951</v>
      </c>
      <c r="L5676"/>
      <c r="M5676"/>
    </row>
    <row r="5677" spans="1:13">
      <c r="A5677" s="61" t="s">
        <v>40</v>
      </c>
      <c r="B5677" s="61">
        <v>52031</v>
      </c>
      <c r="C5677" s="63" t="s">
        <v>968</v>
      </c>
      <c r="D5677" s="61">
        <v>0</v>
      </c>
      <c r="E5677" s="61" t="s">
        <v>8117</v>
      </c>
      <c r="F5677" s="61" t="s">
        <v>77</v>
      </c>
      <c r="G5677" s="61" t="s">
        <v>425</v>
      </c>
      <c r="H5677" s="61" t="s">
        <v>7409</v>
      </c>
      <c r="I5677" s="61">
        <v>42.25</v>
      </c>
      <c r="J5677" s="61">
        <v>-90.42</v>
      </c>
      <c r="K5677">
        <v>5143</v>
      </c>
      <c r="L5677"/>
      <c r="M5677"/>
    </row>
    <row r="5678" spans="1:13">
      <c r="A5678" s="61" t="s">
        <v>40</v>
      </c>
      <c r="B5678" s="61">
        <v>50421</v>
      </c>
      <c r="C5678" s="63" t="s">
        <v>968</v>
      </c>
      <c r="D5678" s="61">
        <v>0</v>
      </c>
      <c r="E5678" s="61" t="s">
        <v>10483</v>
      </c>
      <c r="F5678" s="61" t="s">
        <v>77</v>
      </c>
      <c r="G5678" s="61" t="s">
        <v>10419</v>
      </c>
      <c r="H5678" s="61" t="s">
        <v>7409</v>
      </c>
      <c r="I5678" s="61">
        <v>42.84</v>
      </c>
      <c r="J5678" s="61">
        <v>-93.6</v>
      </c>
      <c r="K5678">
        <v>3043</v>
      </c>
      <c r="L5678"/>
      <c r="M5678"/>
    </row>
    <row r="5679" spans="1:13">
      <c r="A5679" s="61" t="s">
        <v>40</v>
      </c>
      <c r="B5679" s="61">
        <v>52721</v>
      </c>
      <c r="C5679" s="63" t="s">
        <v>968</v>
      </c>
      <c r="D5679" s="61">
        <v>0</v>
      </c>
      <c r="E5679" s="61" t="s">
        <v>6596</v>
      </c>
      <c r="F5679" s="61" t="s">
        <v>77</v>
      </c>
      <c r="G5679" s="61" t="s">
        <v>10743</v>
      </c>
      <c r="H5679" s="61" t="s">
        <v>7409</v>
      </c>
      <c r="I5679" s="61">
        <v>41.73</v>
      </c>
      <c r="J5679" s="61">
        <v>-90.97</v>
      </c>
      <c r="K5679">
        <v>727</v>
      </c>
      <c r="L5679"/>
      <c r="M5679"/>
    </row>
    <row r="5680" spans="1:13">
      <c r="A5680" s="61" t="s">
        <v>40</v>
      </c>
      <c r="B5680" s="61">
        <v>50835</v>
      </c>
      <c r="C5680" s="63" t="s">
        <v>968</v>
      </c>
      <c r="D5680" s="61">
        <v>0</v>
      </c>
      <c r="E5680" s="61" t="s">
        <v>1590</v>
      </c>
      <c r="F5680" s="61" t="s">
        <v>77</v>
      </c>
      <c r="G5680" s="61" t="s">
        <v>10422</v>
      </c>
      <c r="H5680" s="61" t="s">
        <v>7409</v>
      </c>
      <c r="I5680" s="61">
        <v>40.700000000000003</v>
      </c>
      <c r="J5680" s="61">
        <v>-94.35</v>
      </c>
      <c r="K5680">
        <v>82</v>
      </c>
      <c r="L5680"/>
      <c r="M5680"/>
    </row>
    <row r="5681" spans="1:13">
      <c r="A5681" s="61" t="s">
        <v>40</v>
      </c>
      <c r="B5681" s="61">
        <v>52032</v>
      </c>
      <c r="C5681" s="63" t="s">
        <v>968</v>
      </c>
      <c r="D5681" s="61">
        <v>0</v>
      </c>
      <c r="E5681" s="61" t="s">
        <v>1832</v>
      </c>
      <c r="F5681" s="61" t="s">
        <v>77</v>
      </c>
      <c r="G5681" s="61" t="s">
        <v>10697</v>
      </c>
      <c r="H5681" s="61" t="s">
        <v>7409</v>
      </c>
      <c r="I5681" s="61">
        <v>42.31</v>
      </c>
      <c r="J5681" s="61">
        <v>-90.83</v>
      </c>
      <c r="K5681">
        <v>1424</v>
      </c>
      <c r="L5681"/>
      <c r="M5681"/>
    </row>
    <row r="5682" spans="1:13">
      <c r="A5682" s="61" t="s">
        <v>40</v>
      </c>
      <c r="B5682" s="61">
        <v>52722</v>
      </c>
      <c r="C5682" s="63" t="s">
        <v>968</v>
      </c>
      <c r="D5682" s="61">
        <v>0</v>
      </c>
      <c r="E5682" s="61" t="s">
        <v>10818</v>
      </c>
      <c r="F5682" s="61" t="s">
        <v>77</v>
      </c>
      <c r="G5682" s="61" t="s">
        <v>5914</v>
      </c>
      <c r="H5682" s="61" t="s">
        <v>7409</v>
      </c>
      <c r="I5682" s="61">
        <v>41.56</v>
      </c>
      <c r="J5682" s="61">
        <v>-90.47</v>
      </c>
      <c r="K5682">
        <v>40629</v>
      </c>
      <c r="L5682"/>
      <c r="M5682"/>
    </row>
    <row r="5683" spans="1:13">
      <c r="A5683" s="61" t="s">
        <v>40</v>
      </c>
      <c r="B5683" s="61">
        <v>50033</v>
      </c>
      <c r="C5683" s="63" t="s">
        <v>968</v>
      </c>
      <c r="D5683" s="61">
        <v>0</v>
      </c>
      <c r="E5683" s="61" t="s">
        <v>10402</v>
      </c>
      <c r="F5683" s="61" t="s">
        <v>77</v>
      </c>
      <c r="G5683" s="61" t="s">
        <v>495</v>
      </c>
      <c r="H5683" s="61" t="s">
        <v>7409</v>
      </c>
      <c r="I5683" s="61">
        <v>41.36</v>
      </c>
      <c r="J5683" s="61">
        <v>-93.79</v>
      </c>
      <c r="K5683">
        <v>52</v>
      </c>
      <c r="L5683"/>
      <c r="M5683"/>
    </row>
    <row r="5684" spans="1:13">
      <c r="A5684" s="61" t="s">
        <v>40</v>
      </c>
      <c r="B5684" s="61">
        <v>52535</v>
      </c>
      <c r="C5684" s="63" t="s">
        <v>968</v>
      </c>
      <c r="D5684" s="61">
        <v>0</v>
      </c>
      <c r="E5684" s="61" t="s">
        <v>2541</v>
      </c>
      <c r="F5684" s="61" t="s">
        <v>77</v>
      </c>
      <c r="G5684" s="61" t="s">
        <v>8359</v>
      </c>
      <c r="H5684" s="61" t="s">
        <v>7409</v>
      </c>
      <c r="I5684" s="61">
        <v>40.869999999999997</v>
      </c>
      <c r="J5684" s="61">
        <v>-91.94</v>
      </c>
      <c r="K5684">
        <v>798</v>
      </c>
      <c r="L5684"/>
      <c r="M5684"/>
    </row>
    <row r="5685" spans="1:13">
      <c r="A5685" s="61" t="s">
        <v>40</v>
      </c>
      <c r="B5685" s="61">
        <v>50034</v>
      </c>
      <c r="C5685" s="63" t="s">
        <v>968</v>
      </c>
      <c r="D5685" s="61">
        <v>0</v>
      </c>
      <c r="E5685" s="61" t="s">
        <v>10403</v>
      </c>
      <c r="F5685" s="61" t="s">
        <v>77</v>
      </c>
      <c r="G5685" s="61" t="s">
        <v>3088</v>
      </c>
      <c r="H5685" s="61" t="s">
        <v>7409</v>
      </c>
      <c r="I5685" s="61">
        <v>42.47</v>
      </c>
      <c r="J5685" s="61">
        <v>-93.64</v>
      </c>
      <c r="K5685">
        <v>390</v>
      </c>
      <c r="L5685"/>
      <c r="M5685"/>
    </row>
    <row r="5686" spans="1:13">
      <c r="A5686" s="61" t="s">
        <v>40</v>
      </c>
      <c r="B5686" s="61">
        <v>52209</v>
      </c>
      <c r="C5686" s="63" t="s">
        <v>968</v>
      </c>
      <c r="D5686" s="61">
        <v>0</v>
      </c>
      <c r="E5686" s="61" t="s">
        <v>2483</v>
      </c>
      <c r="F5686" s="61" t="s">
        <v>77</v>
      </c>
      <c r="G5686" s="61" t="s">
        <v>8265</v>
      </c>
      <c r="H5686" s="61" t="s">
        <v>7409</v>
      </c>
      <c r="I5686" s="61">
        <v>41.9</v>
      </c>
      <c r="J5686" s="61">
        <v>-92.08</v>
      </c>
      <c r="K5686">
        <v>1106</v>
      </c>
      <c r="L5686"/>
      <c r="M5686"/>
    </row>
    <row r="5687" spans="1:13">
      <c r="A5687" s="61" t="s">
        <v>40</v>
      </c>
      <c r="B5687" s="61">
        <v>52536</v>
      </c>
      <c r="C5687" s="63" t="s">
        <v>968</v>
      </c>
      <c r="D5687" s="61">
        <v>0</v>
      </c>
      <c r="E5687" s="61" t="s">
        <v>10783</v>
      </c>
      <c r="F5687" s="61" t="s">
        <v>77</v>
      </c>
      <c r="G5687" s="61" t="s">
        <v>10780</v>
      </c>
      <c r="H5687" s="61" t="s">
        <v>7409</v>
      </c>
      <c r="I5687" s="61">
        <v>40.96</v>
      </c>
      <c r="J5687" s="61">
        <v>-92.63</v>
      </c>
      <c r="K5687">
        <v>990</v>
      </c>
      <c r="L5687"/>
      <c r="M5687"/>
    </row>
    <row r="5688" spans="1:13">
      <c r="A5688" s="61" t="s">
        <v>40</v>
      </c>
      <c r="B5688" s="61">
        <v>51630</v>
      </c>
      <c r="C5688" s="63" t="s">
        <v>968</v>
      </c>
      <c r="D5688" s="61">
        <v>0</v>
      </c>
      <c r="E5688" s="61" t="s">
        <v>4476</v>
      </c>
      <c r="F5688" s="61" t="s">
        <v>77</v>
      </c>
      <c r="G5688" s="61" t="s">
        <v>5554</v>
      </c>
      <c r="H5688" s="61" t="s">
        <v>7409</v>
      </c>
      <c r="I5688" s="61">
        <v>40.58</v>
      </c>
      <c r="J5688" s="61">
        <v>-95.22</v>
      </c>
      <c r="K5688">
        <v>180</v>
      </c>
      <c r="L5688"/>
      <c r="M5688"/>
    </row>
    <row r="5689" spans="1:13">
      <c r="A5689" s="61" t="s">
        <v>40</v>
      </c>
      <c r="B5689" s="61">
        <v>51523</v>
      </c>
      <c r="C5689" s="63" t="s">
        <v>968</v>
      </c>
      <c r="D5689" s="61">
        <v>0</v>
      </c>
      <c r="E5689" s="61" t="s">
        <v>10675</v>
      </c>
      <c r="F5689" s="61" t="s">
        <v>77</v>
      </c>
      <c r="G5689" s="61" t="s">
        <v>10611</v>
      </c>
      <c r="H5689" s="61" t="s">
        <v>7409</v>
      </c>
      <c r="I5689" s="61">
        <v>41.92</v>
      </c>
      <c r="J5689" s="61">
        <v>-96.08</v>
      </c>
      <c r="K5689">
        <v>358</v>
      </c>
      <c r="L5689"/>
      <c r="M5689"/>
    </row>
    <row r="5690" spans="1:13">
      <c r="A5690" s="61" t="s">
        <v>40</v>
      </c>
      <c r="B5690" s="61">
        <v>50836</v>
      </c>
      <c r="C5690" s="63" t="s">
        <v>968</v>
      </c>
      <c r="D5690" s="61">
        <v>0</v>
      </c>
      <c r="E5690" s="61" t="s">
        <v>10597</v>
      </c>
      <c r="F5690" s="61" t="s">
        <v>77</v>
      </c>
      <c r="G5690" s="61" t="s">
        <v>606</v>
      </c>
      <c r="H5690" s="61" t="s">
        <v>7409</v>
      </c>
      <c r="I5690" s="61">
        <v>40.61</v>
      </c>
      <c r="J5690" s="61">
        <v>-94.47</v>
      </c>
      <c r="K5690">
        <v>322</v>
      </c>
      <c r="L5690"/>
      <c r="M5690"/>
    </row>
    <row r="5691" spans="1:13">
      <c r="A5691" s="61" t="s">
        <v>40</v>
      </c>
      <c r="B5691" s="61">
        <v>52537</v>
      </c>
      <c r="C5691" s="63" t="s">
        <v>968</v>
      </c>
      <c r="D5691" s="61">
        <v>0</v>
      </c>
      <c r="E5691" s="61" t="s">
        <v>2148</v>
      </c>
      <c r="F5691" s="61" t="s">
        <v>77</v>
      </c>
      <c r="G5691" s="61" t="s">
        <v>10784</v>
      </c>
      <c r="H5691" s="61" t="s">
        <v>7409</v>
      </c>
      <c r="I5691" s="61">
        <v>40.74</v>
      </c>
      <c r="J5691" s="61">
        <v>-92.41</v>
      </c>
      <c r="K5691">
        <v>7248</v>
      </c>
      <c r="L5691"/>
      <c r="M5691"/>
    </row>
    <row r="5692" spans="1:13">
      <c r="A5692" s="61" t="s">
        <v>40</v>
      </c>
      <c r="B5692" s="61">
        <v>52726</v>
      </c>
      <c r="C5692" s="63" t="s">
        <v>968</v>
      </c>
      <c r="D5692" s="61">
        <v>0</v>
      </c>
      <c r="E5692" s="61" t="s">
        <v>5976</v>
      </c>
      <c r="F5692" s="61" t="s">
        <v>77</v>
      </c>
      <c r="G5692" s="61" t="s">
        <v>5914</v>
      </c>
      <c r="H5692" s="61" t="s">
        <v>7409</v>
      </c>
      <c r="I5692" s="61">
        <v>41.5</v>
      </c>
      <c r="J5692" s="61">
        <v>-90.76</v>
      </c>
      <c r="K5692">
        <v>4585</v>
      </c>
      <c r="L5692"/>
      <c r="M5692"/>
    </row>
    <row r="5693" spans="1:13">
      <c r="A5693" s="61" t="s">
        <v>40</v>
      </c>
      <c r="B5693" s="61">
        <v>50519</v>
      </c>
      <c r="C5693" s="63" t="s">
        <v>968</v>
      </c>
      <c r="D5693" s="61">
        <v>0</v>
      </c>
      <c r="E5693" s="61" t="s">
        <v>10528</v>
      </c>
      <c r="F5693" s="61" t="s">
        <v>77</v>
      </c>
      <c r="G5693" s="61" t="s">
        <v>10529</v>
      </c>
      <c r="H5693" s="61" t="s">
        <v>7409</v>
      </c>
      <c r="I5693" s="61">
        <v>42.86</v>
      </c>
      <c r="J5693" s="61">
        <v>-94.28</v>
      </c>
      <c r="K5693">
        <v>614</v>
      </c>
      <c r="L5693"/>
      <c r="M5693"/>
    </row>
    <row r="5694" spans="1:13">
      <c r="A5694" s="61" t="s">
        <v>40</v>
      </c>
      <c r="B5694" s="61">
        <v>52620</v>
      </c>
      <c r="C5694" s="63" t="s">
        <v>968</v>
      </c>
      <c r="D5694" s="61">
        <v>0</v>
      </c>
      <c r="E5694" s="61" t="s">
        <v>10804</v>
      </c>
      <c r="F5694" s="61" t="s">
        <v>77</v>
      </c>
      <c r="G5694" s="61" t="s">
        <v>8359</v>
      </c>
      <c r="H5694" s="61" t="s">
        <v>7409</v>
      </c>
      <c r="I5694" s="61">
        <v>40.700000000000003</v>
      </c>
      <c r="J5694" s="61">
        <v>-91.8</v>
      </c>
      <c r="K5694">
        <v>878</v>
      </c>
      <c r="L5694"/>
      <c r="M5694"/>
    </row>
    <row r="5695" spans="1:13">
      <c r="A5695" s="61" t="s">
        <v>40</v>
      </c>
      <c r="B5695" s="61">
        <v>50035</v>
      </c>
      <c r="C5695" s="63" t="s">
        <v>968</v>
      </c>
      <c r="D5695" s="61">
        <v>0</v>
      </c>
      <c r="E5695" s="61" t="s">
        <v>10404</v>
      </c>
      <c r="F5695" s="61" t="s">
        <v>77</v>
      </c>
      <c r="G5695" s="61" t="s">
        <v>228</v>
      </c>
      <c r="H5695" s="61" t="s">
        <v>7409</v>
      </c>
      <c r="I5695" s="61">
        <v>41.68</v>
      </c>
      <c r="J5695" s="61">
        <v>-93.46</v>
      </c>
      <c r="K5695">
        <v>8968</v>
      </c>
      <c r="L5695"/>
      <c r="M5695"/>
    </row>
    <row r="5696" spans="1:13">
      <c r="A5696" s="61" t="s">
        <v>40</v>
      </c>
      <c r="B5696" s="61">
        <v>50036</v>
      </c>
      <c r="C5696" s="63" t="s">
        <v>968</v>
      </c>
      <c r="D5696" s="61">
        <v>0</v>
      </c>
      <c r="E5696" s="61" t="s">
        <v>6973</v>
      </c>
      <c r="F5696" s="61" t="s">
        <v>77</v>
      </c>
      <c r="G5696" s="61" t="s">
        <v>6142</v>
      </c>
      <c r="H5696" s="61" t="s">
        <v>7409</v>
      </c>
      <c r="I5696" s="61">
        <v>42.05</v>
      </c>
      <c r="J5696" s="61">
        <v>-93.87</v>
      </c>
      <c r="K5696">
        <v>16203</v>
      </c>
      <c r="L5696"/>
      <c r="M5696"/>
    </row>
    <row r="5697" spans="1:13">
      <c r="A5697" s="61" t="s">
        <v>40</v>
      </c>
      <c r="B5697" s="61">
        <v>50950</v>
      </c>
      <c r="C5697" s="63" t="s">
        <v>968</v>
      </c>
      <c r="D5697" s="61">
        <v>0</v>
      </c>
      <c r="E5697" s="61" t="s">
        <v>6973</v>
      </c>
      <c r="F5697" s="61" t="s">
        <v>77</v>
      </c>
      <c r="G5697" s="61" t="s">
        <v>228</v>
      </c>
      <c r="H5697" s="61" t="s">
        <v>7409</v>
      </c>
      <c r="I5697" s="61">
        <v>41.57</v>
      </c>
      <c r="J5697" s="61">
        <v>-93.61</v>
      </c>
      <c r="K5697">
        <v>1872</v>
      </c>
      <c r="L5697"/>
      <c r="M5697"/>
    </row>
    <row r="5698" spans="1:13">
      <c r="A5698" s="61" t="s">
        <v>40</v>
      </c>
      <c r="B5698" s="61">
        <v>50038</v>
      </c>
      <c r="C5698" s="63" t="s">
        <v>968</v>
      </c>
      <c r="D5698" s="61">
        <v>0</v>
      </c>
      <c r="E5698" s="61" t="s">
        <v>8430</v>
      </c>
      <c r="F5698" s="61" t="s">
        <v>77</v>
      </c>
      <c r="G5698" s="61" t="s">
        <v>8004</v>
      </c>
      <c r="H5698" s="61" t="s">
        <v>7409</v>
      </c>
      <c r="I5698" s="61">
        <v>41.53</v>
      </c>
      <c r="J5698" s="61">
        <v>-93.9</v>
      </c>
      <c r="K5698">
        <v>221</v>
      </c>
      <c r="L5698"/>
      <c r="M5698"/>
    </row>
    <row r="5699" spans="1:13">
      <c r="A5699" s="61" t="s">
        <v>40</v>
      </c>
      <c r="B5699" s="61">
        <v>50039</v>
      </c>
      <c r="C5699" s="63" t="s">
        <v>968</v>
      </c>
      <c r="D5699" s="61">
        <v>0</v>
      </c>
      <c r="E5699" s="61" t="s">
        <v>10405</v>
      </c>
      <c r="F5699" s="61" t="s">
        <v>77</v>
      </c>
      <c r="G5699" s="61" t="s">
        <v>8004</v>
      </c>
      <c r="H5699" s="61" t="s">
        <v>7409</v>
      </c>
      <c r="I5699" s="61">
        <v>41.85</v>
      </c>
      <c r="J5699" s="61">
        <v>-94.01</v>
      </c>
      <c r="K5699">
        <v>352</v>
      </c>
      <c r="L5699"/>
      <c r="M5699"/>
    </row>
    <row r="5700" spans="1:13">
      <c r="A5700" s="61" t="s">
        <v>40</v>
      </c>
      <c r="B5700" s="61">
        <v>51234</v>
      </c>
      <c r="C5700" s="63" t="s">
        <v>968</v>
      </c>
      <c r="D5700" s="61">
        <v>0</v>
      </c>
      <c r="E5700" s="61" t="s">
        <v>10635</v>
      </c>
      <c r="F5700" s="61" t="s">
        <v>77</v>
      </c>
      <c r="G5700" s="61" t="s">
        <v>10605</v>
      </c>
      <c r="H5700" s="61" t="s">
        <v>7409</v>
      </c>
      <c r="I5700" s="61">
        <v>43.19</v>
      </c>
      <c r="J5700" s="61">
        <v>-96</v>
      </c>
      <c r="K5700">
        <v>1167</v>
      </c>
      <c r="L5700"/>
      <c r="M5700"/>
    </row>
    <row r="5701" spans="1:13">
      <c r="A5701" s="61" t="s">
        <v>40</v>
      </c>
      <c r="B5701" s="61">
        <v>51631</v>
      </c>
      <c r="C5701" s="63" t="s">
        <v>968</v>
      </c>
      <c r="D5701" s="61">
        <v>0</v>
      </c>
      <c r="E5701" s="61" t="s">
        <v>10690</v>
      </c>
      <c r="F5701" s="61" t="s">
        <v>77</v>
      </c>
      <c r="G5701" s="61" t="s">
        <v>5554</v>
      </c>
      <c r="H5701" s="61" t="s">
        <v>7409</v>
      </c>
      <c r="I5701" s="61">
        <v>40.590000000000003</v>
      </c>
      <c r="J5701" s="61">
        <v>-95.01</v>
      </c>
      <c r="K5701">
        <v>297</v>
      </c>
      <c r="L5701"/>
      <c r="M5701"/>
    </row>
    <row r="5702" spans="1:13">
      <c r="A5702" s="61" t="s">
        <v>40</v>
      </c>
      <c r="B5702" s="61">
        <v>50520</v>
      </c>
      <c r="C5702" s="63" t="s">
        <v>968</v>
      </c>
      <c r="D5702" s="61">
        <v>0</v>
      </c>
      <c r="E5702" s="61" t="s">
        <v>10530</v>
      </c>
      <c r="F5702" s="61" t="s">
        <v>77</v>
      </c>
      <c r="G5702" s="61" t="s">
        <v>10529</v>
      </c>
      <c r="H5702" s="61" t="s">
        <v>7409</v>
      </c>
      <c r="I5702" s="61">
        <v>42.8</v>
      </c>
      <c r="J5702" s="61">
        <v>-94.41</v>
      </c>
      <c r="K5702">
        <v>156</v>
      </c>
      <c r="L5702"/>
      <c r="M5702"/>
    </row>
    <row r="5703" spans="1:13">
      <c r="A5703" s="61" t="s">
        <v>40</v>
      </c>
      <c r="B5703" s="61">
        <v>52210</v>
      </c>
      <c r="C5703" s="63" t="s">
        <v>968</v>
      </c>
      <c r="D5703" s="61">
        <v>0</v>
      </c>
      <c r="E5703" s="61" t="s">
        <v>2090</v>
      </c>
      <c r="F5703" s="61" t="s">
        <v>77</v>
      </c>
      <c r="G5703" s="61" t="s">
        <v>5912</v>
      </c>
      <c r="H5703" s="61" t="s">
        <v>7409</v>
      </c>
      <c r="I5703" s="61">
        <v>42.31</v>
      </c>
      <c r="J5703" s="61">
        <v>-92</v>
      </c>
      <c r="K5703">
        <v>746</v>
      </c>
      <c r="L5703"/>
      <c r="M5703"/>
    </row>
    <row r="5704" spans="1:13">
      <c r="A5704" s="61" t="s">
        <v>40</v>
      </c>
      <c r="B5704" s="61">
        <v>50042</v>
      </c>
      <c r="C5704" s="63" t="s">
        <v>968</v>
      </c>
      <c r="D5704" s="61">
        <v>0</v>
      </c>
      <c r="E5704" s="61" t="s">
        <v>10406</v>
      </c>
      <c r="F5704" s="61" t="s">
        <v>77</v>
      </c>
      <c r="G5704" s="61" t="s">
        <v>10399</v>
      </c>
      <c r="H5704" s="61" t="s">
        <v>7409</v>
      </c>
      <c r="I5704" s="61">
        <v>41.54</v>
      </c>
      <c r="J5704" s="61">
        <v>-94.92</v>
      </c>
      <c r="K5704">
        <v>298</v>
      </c>
      <c r="L5704"/>
      <c r="M5704"/>
    </row>
    <row r="5705" spans="1:13">
      <c r="A5705" s="61" t="s">
        <v>40</v>
      </c>
      <c r="B5705" s="61">
        <v>51436</v>
      </c>
      <c r="C5705" s="63" t="s">
        <v>968</v>
      </c>
      <c r="D5705" s="61">
        <v>0</v>
      </c>
      <c r="E5705" s="61" t="s">
        <v>10659</v>
      </c>
      <c r="F5705" s="61" t="s">
        <v>77</v>
      </c>
      <c r="G5705" s="61" t="s">
        <v>234</v>
      </c>
      <c r="H5705" s="61" t="s">
        <v>7409</v>
      </c>
      <c r="I5705" s="61">
        <v>42.18</v>
      </c>
      <c r="J5705" s="61">
        <v>-94.97</v>
      </c>
      <c r="K5705">
        <v>929</v>
      </c>
      <c r="L5705"/>
      <c r="M5705"/>
    </row>
    <row r="5706" spans="1:13">
      <c r="A5706" s="61" t="s">
        <v>40</v>
      </c>
      <c r="B5706" s="61">
        <v>50837</v>
      </c>
      <c r="C5706" s="63" t="s">
        <v>968</v>
      </c>
      <c r="D5706" s="61">
        <v>0</v>
      </c>
      <c r="E5706" s="61" t="s">
        <v>1294</v>
      </c>
      <c r="F5706" s="61" t="s">
        <v>77</v>
      </c>
      <c r="G5706" s="61" t="s">
        <v>9099</v>
      </c>
      <c r="H5706" s="61" t="s">
        <v>7409</v>
      </c>
      <c r="I5706" s="61">
        <v>41.24</v>
      </c>
      <c r="J5706" s="61">
        <v>-94.66</v>
      </c>
      <c r="K5706">
        <v>304</v>
      </c>
      <c r="L5706"/>
      <c r="M5706"/>
    </row>
    <row r="5707" spans="1:13">
      <c r="A5707" s="61" t="s">
        <v>40</v>
      </c>
      <c r="B5707" s="61">
        <v>52540</v>
      </c>
      <c r="C5707" s="63" t="s">
        <v>968</v>
      </c>
      <c r="D5707" s="61">
        <v>0</v>
      </c>
      <c r="E5707" s="61" t="s">
        <v>1275</v>
      </c>
      <c r="F5707" s="61" t="s">
        <v>77</v>
      </c>
      <c r="G5707" s="61" t="s">
        <v>625</v>
      </c>
      <c r="H5707" s="61" t="s">
        <v>7409</v>
      </c>
      <c r="I5707" s="61">
        <v>41.17</v>
      </c>
      <c r="J5707" s="61">
        <v>-91.82</v>
      </c>
      <c r="K5707">
        <v>1408</v>
      </c>
      <c r="L5707"/>
      <c r="M5707"/>
    </row>
    <row r="5708" spans="1:13">
      <c r="A5708" s="61" t="s">
        <v>40</v>
      </c>
      <c r="B5708" s="61">
        <v>50611</v>
      </c>
      <c r="C5708" s="63" t="s">
        <v>968</v>
      </c>
      <c r="D5708" s="61">
        <v>0</v>
      </c>
      <c r="E5708" s="61" t="s">
        <v>5182</v>
      </c>
      <c r="F5708" s="61" t="s">
        <v>77</v>
      </c>
      <c r="G5708" s="61" t="s">
        <v>4280</v>
      </c>
      <c r="H5708" s="61" t="s">
        <v>7409</v>
      </c>
      <c r="I5708" s="61">
        <v>42.77</v>
      </c>
      <c r="J5708" s="61">
        <v>-92.9</v>
      </c>
      <c r="K5708">
        <v>340</v>
      </c>
      <c r="L5708"/>
      <c r="M5708"/>
    </row>
    <row r="5709" spans="1:13">
      <c r="A5709" s="61" t="s">
        <v>40</v>
      </c>
      <c r="B5709" s="61">
        <v>50423</v>
      </c>
      <c r="C5709" s="63" t="s">
        <v>968</v>
      </c>
      <c r="D5709" s="61">
        <v>0</v>
      </c>
      <c r="E5709" s="61" t="s">
        <v>10484</v>
      </c>
      <c r="F5709" s="61" t="s">
        <v>77</v>
      </c>
      <c r="G5709" s="61" t="s">
        <v>694</v>
      </c>
      <c r="H5709" s="61" t="s">
        <v>7409</v>
      </c>
      <c r="I5709" s="61">
        <v>43.09</v>
      </c>
      <c r="J5709" s="61">
        <v>-93.8</v>
      </c>
      <c r="K5709">
        <v>2806</v>
      </c>
      <c r="L5709"/>
      <c r="M5709"/>
    </row>
    <row r="5710" spans="1:13">
      <c r="A5710" s="61" t="s">
        <v>40</v>
      </c>
      <c r="B5710" s="61">
        <v>51007</v>
      </c>
      <c r="C5710" s="63" t="s">
        <v>968</v>
      </c>
      <c r="D5710" s="61">
        <v>0</v>
      </c>
      <c r="E5710" s="61" t="s">
        <v>7464</v>
      </c>
      <c r="F5710" s="61" t="s">
        <v>77</v>
      </c>
      <c r="G5710" s="61" t="s">
        <v>10607</v>
      </c>
      <c r="H5710" s="61" t="s">
        <v>7409</v>
      </c>
      <c r="I5710" s="61">
        <v>42.4</v>
      </c>
      <c r="J5710" s="61">
        <v>-96.21</v>
      </c>
      <c r="K5710">
        <v>678</v>
      </c>
      <c r="L5710"/>
      <c r="M5710"/>
    </row>
    <row r="5711" spans="1:13">
      <c r="A5711" s="61" t="s">
        <v>40</v>
      </c>
      <c r="B5711" s="61">
        <v>52211</v>
      </c>
      <c r="C5711" s="63" t="s">
        <v>968</v>
      </c>
      <c r="D5711" s="61">
        <v>0</v>
      </c>
      <c r="E5711" s="61" t="s">
        <v>2192</v>
      </c>
      <c r="F5711" s="61" t="s">
        <v>77</v>
      </c>
      <c r="G5711" s="61" t="s">
        <v>10429</v>
      </c>
      <c r="H5711" s="61" t="s">
        <v>7409</v>
      </c>
      <c r="I5711" s="61">
        <v>41.73</v>
      </c>
      <c r="J5711" s="61">
        <v>-92.44</v>
      </c>
      <c r="K5711">
        <v>2592</v>
      </c>
      <c r="L5711"/>
      <c r="M5711"/>
    </row>
    <row r="5712" spans="1:13">
      <c r="A5712" s="61" t="s">
        <v>40</v>
      </c>
      <c r="B5712" s="61">
        <v>52727</v>
      </c>
      <c r="C5712" s="63" t="s">
        <v>968</v>
      </c>
      <c r="D5712" s="61">
        <v>0</v>
      </c>
      <c r="E5712" s="61" t="s">
        <v>7551</v>
      </c>
      <c r="F5712" s="61" t="s">
        <v>77</v>
      </c>
      <c r="G5712" s="61" t="s">
        <v>3350</v>
      </c>
      <c r="H5712" s="61" t="s">
        <v>7409</v>
      </c>
      <c r="I5712" s="61">
        <v>41.96</v>
      </c>
      <c r="J5712" s="61">
        <v>-90.33</v>
      </c>
      <c r="K5712">
        <v>372</v>
      </c>
      <c r="L5712"/>
      <c r="M5712"/>
    </row>
    <row r="5713" spans="1:13">
      <c r="A5713" s="61" t="s">
        <v>40</v>
      </c>
      <c r="B5713" s="61">
        <v>50612</v>
      </c>
      <c r="C5713" s="63" t="s">
        <v>968</v>
      </c>
      <c r="D5713" s="61">
        <v>0</v>
      </c>
      <c r="E5713" s="61" t="s">
        <v>4974</v>
      </c>
      <c r="F5713" s="61" t="s">
        <v>77</v>
      </c>
      <c r="G5713" s="61" t="s">
        <v>10449</v>
      </c>
      <c r="H5713" s="61" t="s">
        <v>7409</v>
      </c>
      <c r="I5713" s="61">
        <v>42.28</v>
      </c>
      <c r="J5713" s="61">
        <v>-92.39</v>
      </c>
      <c r="K5713">
        <v>340</v>
      </c>
      <c r="L5713"/>
      <c r="M5713"/>
    </row>
    <row r="5714" spans="1:13">
      <c r="A5714" s="61" t="s">
        <v>40</v>
      </c>
      <c r="B5714" s="61">
        <v>50424</v>
      </c>
      <c r="C5714" s="63" t="s">
        <v>968</v>
      </c>
      <c r="D5714" s="61">
        <v>0</v>
      </c>
      <c r="E5714" s="61" t="s">
        <v>10485</v>
      </c>
      <c r="F5714" s="61" t="s">
        <v>77</v>
      </c>
      <c r="G5714" s="61" t="s">
        <v>10486</v>
      </c>
      <c r="H5714" s="61" t="s">
        <v>7409</v>
      </c>
      <c r="I5714" s="61">
        <v>43.38</v>
      </c>
      <c r="J5714" s="61">
        <v>-93.94</v>
      </c>
      <c r="K5714">
        <v>1424</v>
      </c>
      <c r="L5714"/>
      <c r="M5714"/>
    </row>
    <row r="5715" spans="1:13">
      <c r="A5715" s="61" t="s">
        <v>40</v>
      </c>
      <c r="B5715" s="61">
        <v>52601</v>
      </c>
      <c r="C5715" s="63" t="s">
        <v>968</v>
      </c>
      <c r="D5715" s="61">
        <v>0</v>
      </c>
      <c r="E5715" s="61" t="s">
        <v>1184</v>
      </c>
      <c r="F5715" s="61" t="s">
        <v>77</v>
      </c>
      <c r="G5715" s="61" t="s">
        <v>10803</v>
      </c>
      <c r="H5715" s="61" t="s">
        <v>7409</v>
      </c>
      <c r="I5715" s="61">
        <v>40.799999999999997</v>
      </c>
      <c r="J5715" s="61">
        <v>-91.12</v>
      </c>
      <c r="K5715">
        <v>27899</v>
      </c>
      <c r="L5715"/>
      <c r="M5715"/>
    </row>
    <row r="5716" spans="1:13">
      <c r="A5716" s="61" t="s">
        <v>40</v>
      </c>
      <c r="B5716" s="61">
        <v>50522</v>
      </c>
      <c r="C5716" s="63" t="s">
        <v>968</v>
      </c>
      <c r="D5716" s="61">
        <v>0</v>
      </c>
      <c r="E5716" s="61" t="s">
        <v>3709</v>
      </c>
      <c r="F5716" s="61" t="s">
        <v>77</v>
      </c>
      <c r="G5716" s="61" t="s">
        <v>10502</v>
      </c>
      <c r="H5716" s="61" t="s">
        <v>7409</v>
      </c>
      <c r="I5716" s="61">
        <v>43.19</v>
      </c>
      <c r="J5716" s="61">
        <v>-94.22</v>
      </c>
      <c r="K5716">
        <v>715</v>
      </c>
      <c r="L5716"/>
      <c r="M5716"/>
    </row>
    <row r="5717" spans="1:13">
      <c r="A5717" s="61" t="s">
        <v>40</v>
      </c>
      <c r="B5717" s="61">
        <v>50044</v>
      </c>
      <c r="C5717" s="63" t="s">
        <v>968</v>
      </c>
      <c r="D5717" s="61">
        <v>0</v>
      </c>
      <c r="E5717" s="61" t="s">
        <v>10407</v>
      </c>
      <c r="F5717" s="61" t="s">
        <v>77</v>
      </c>
      <c r="G5717" s="61" t="s">
        <v>670</v>
      </c>
      <c r="H5717" s="61" t="s">
        <v>7409</v>
      </c>
      <c r="I5717" s="61">
        <v>41.2</v>
      </c>
      <c r="J5717" s="61">
        <v>-92.88</v>
      </c>
      <c r="K5717">
        <v>854</v>
      </c>
      <c r="L5717"/>
      <c r="M5717"/>
    </row>
    <row r="5718" spans="1:13">
      <c r="A5718" s="61" t="s">
        <v>40</v>
      </c>
      <c r="B5718" s="61">
        <v>52729</v>
      </c>
      <c r="C5718" s="63" t="s">
        <v>968</v>
      </c>
      <c r="D5718" s="61">
        <v>0</v>
      </c>
      <c r="E5718" s="61" t="s">
        <v>10819</v>
      </c>
      <c r="F5718" s="61" t="s">
        <v>77</v>
      </c>
      <c r="G5718" s="61" t="s">
        <v>3350</v>
      </c>
      <c r="H5718" s="61" t="s">
        <v>7409</v>
      </c>
      <c r="I5718" s="61">
        <v>41.82</v>
      </c>
      <c r="J5718" s="61">
        <v>-90.75</v>
      </c>
      <c r="K5718">
        <v>775</v>
      </c>
      <c r="L5718"/>
      <c r="M5718"/>
    </row>
    <row r="5719" spans="1:13">
      <c r="A5719" s="61" t="s">
        <v>40</v>
      </c>
      <c r="B5719" s="61">
        <v>50523</v>
      </c>
      <c r="C5719" s="63" t="s">
        <v>968</v>
      </c>
      <c r="D5719" s="61">
        <v>0</v>
      </c>
      <c r="E5719" s="61" t="s">
        <v>10531</v>
      </c>
      <c r="F5719" s="61" t="s">
        <v>77</v>
      </c>
      <c r="G5719" s="61" t="s">
        <v>904</v>
      </c>
      <c r="H5719" s="61" t="s">
        <v>7409</v>
      </c>
      <c r="I5719" s="61">
        <v>42.36</v>
      </c>
      <c r="J5719" s="61">
        <v>-94.29</v>
      </c>
      <c r="K5719">
        <v>622</v>
      </c>
      <c r="L5719"/>
      <c r="M5719"/>
    </row>
    <row r="5720" spans="1:13">
      <c r="A5720" s="61" t="s">
        <v>40</v>
      </c>
      <c r="B5720" s="61">
        <v>52132</v>
      </c>
      <c r="C5720" s="63" t="s">
        <v>968</v>
      </c>
      <c r="D5720" s="61">
        <v>0</v>
      </c>
      <c r="E5720" s="61" t="s">
        <v>10720</v>
      </c>
      <c r="F5720" s="61" t="s">
        <v>77</v>
      </c>
      <c r="G5720" s="61" t="s">
        <v>10719</v>
      </c>
      <c r="H5720" s="61" t="s">
        <v>7409</v>
      </c>
      <c r="I5720" s="61">
        <v>43.17</v>
      </c>
      <c r="J5720" s="61">
        <v>-91.86</v>
      </c>
      <c r="K5720">
        <v>1832</v>
      </c>
      <c r="L5720"/>
      <c r="M5720"/>
    </row>
    <row r="5721" spans="1:13">
      <c r="A5721" s="61" t="s">
        <v>40</v>
      </c>
      <c r="B5721" s="61">
        <v>52730</v>
      </c>
      <c r="C5721" s="63" t="s">
        <v>968</v>
      </c>
      <c r="D5721" s="61">
        <v>0</v>
      </c>
      <c r="E5721" s="61" t="s">
        <v>10820</v>
      </c>
      <c r="F5721" s="61" t="s">
        <v>77</v>
      </c>
      <c r="G5721" s="61" t="s">
        <v>3350</v>
      </c>
      <c r="H5721" s="61" t="s">
        <v>7409</v>
      </c>
      <c r="I5721" s="61">
        <v>41.79</v>
      </c>
      <c r="J5721" s="61">
        <v>-90.27</v>
      </c>
      <c r="K5721">
        <v>5009</v>
      </c>
      <c r="L5721"/>
      <c r="M5721"/>
    </row>
    <row r="5722" spans="1:13">
      <c r="A5722" s="61" t="s">
        <v>40</v>
      </c>
      <c r="B5722" s="61">
        <v>50046</v>
      </c>
      <c r="C5722" s="63" t="s">
        <v>968</v>
      </c>
      <c r="D5722" s="61">
        <v>0</v>
      </c>
      <c r="E5722" s="61" t="s">
        <v>1276</v>
      </c>
      <c r="F5722" s="61" t="s">
        <v>77</v>
      </c>
      <c r="G5722" s="61" t="s">
        <v>10397</v>
      </c>
      <c r="H5722" s="61" t="s">
        <v>7409</v>
      </c>
      <c r="I5722" s="61">
        <v>41.89</v>
      </c>
      <c r="J5722" s="61">
        <v>-93.53</v>
      </c>
      <c r="K5722">
        <v>1586</v>
      </c>
      <c r="L5722"/>
      <c r="M5722"/>
    </row>
    <row r="5723" spans="1:13">
      <c r="A5723" s="61" t="s">
        <v>40</v>
      </c>
      <c r="B5723" s="61">
        <v>52542</v>
      </c>
      <c r="C5723" s="63" t="s">
        <v>968</v>
      </c>
      <c r="D5723" s="61">
        <v>0</v>
      </c>
      <c r="E5723" s="61" t="s">
        <v>10785</v>
      </c>
      <c r="F5723" s="61" t="s">
        <v>77</v>
      </c>
      <c r="G5723" s="61" t="s">
        <v>8359</v>
      </c>
      <c r="H5723" s="61" t="s">
        <v>7409</v>
      </c>
      <c r="I5723" s="61">
        <v>40.64</v>
      </c>
      <c r="J5723" s="61">
        <v>-92.06</v>
      </c>
      <c r="K5723">
        <v>462</v>
      </c>
      <c r="L5723"/>
      <c r="M5723"/>
    </row>
    <row r="5724" spans="1:13">
      <c r="A5724" s="61" t="s">
        <v>40</v>
      </c>
      <c r="B5724" s="61">
        <v>50839</v>
      </c>
      <c r="C5724" s="63" t="s">
        <v>968</v>
      </c>
      <c r="D5724" s="61">
        <v>0</v>
      </c>
      <c r="E5724" s="61" t="s">
        <v>9868</v>
      </c>
      <c r="F5724" s="61" t="s">
        <v>77</v>
      </c>
      <c r="G5724" s="61" t="s">
        <v>4633</v>
      </c>
      <c r="H5724" s="61" t="s">
        <v>7409</v>
      </c>
      <c r="I5724" s="61">
        <v>41.05</v>
      </c>
      <c r="J5724" s="61">
        <v>-94.82</v>
      </c>
      <c r="K5724">
        <v>36</v>
      </c>
      <c r="L5724"/>
      <c r="M5724"/>
    </row>
    <row r="5725" spans="1:13">
      <c r="A5725" s="61" t="s">
        <v>40</v>
      </c>
      <c r="B5725" s="61">
        <v>50047</v>
      </c>
      <c r="C5725" s="63" t="s">
        <v>968</v>
      </c>
      <c r="D5725" s="61">
        <v>0</v>
      </c>
      <c r="E5725" s="61" t="s">
        <v>1165</v>
      </c>
      <c r="F5725" s="61" t="s">
        <v>77</v>
      </c>
      <c r="G5725" s="61" t="s">
        <v>572</v>
      </c>
      <c r="H5725" s="61" t="s">
        <v>7409</v>
      </c>
      <c r="I5725" s="61">
        <v>41.51</v>
      </c>
      <c r="J5725" s="61">
        <v>-93.48</v>
      </c>
      <c r="K5725">
        <v>6021</v>
      </c>
      <c r="L5725"/>
      <c r="M5725"/>
    </row>
    <row r="5726" spans="1:13">
      <c r="A5726" s="61" t="s">
        <v>40</v>
      </c>
      <c r="B5726" s="61">
        <v>50426</v>
      </c>
      <c r="C5726" s="63" t="s">
        <v>968</v>
      </c>
      <c r="D5726" s="61">
        <v>0</v>
      </c>
      <c r="E5726" s="61" t="s">
        <v>10487</v>
      </c>
      <c r="F5726" s="61" t="s">
        <v>77</v>
      </c>
      <c r="G5726" s="61" t="s">
        <v>832</v>
      </c>
      <c r="H5726" s="61" t="s">
        <v>7409</v>
      </c>
      <c r="I5726" s="61">
        <v>43.42</v>
      </c>
      <c r="J5726" s="61">
        <v>-93.02</v>
      </c>
      <c r="K5726">
        <v>87</v>
      </c>
      <c r="L5726"/>
      <c r="M5726"/>
    </row>
    <row r="5727" spans="1:13">
      <c r="A5727" s="61" t="s">
        <v>40</v>
      </c>
      <c r="B5727" s="61">
        <v>51401</v>
      </c>
      <c r="C5727" s="63" t="s">
        <v>968</v>
      </c>
      <c r="D5727" s="61">
        <v>0</v>
      </c>
      <c r="E5727" s="61" t="s">
        <v>5365</v>
      </c>
      <c r="F5727" s="61" t="s">
        <v>77</v>
      </c>
      <c r="G5727" s="61" t="s">
        <v>234</v>
      </c>
      <c r="H5727" s="61" t="s">
        <v>7409</v>
      </c>
      <c r="I5727" s="61">
        <v>42.06</v>
      </c>
      <c r="J5727" s="61">
        <v>-94.86</v>
      </c>
      <c r="K5727">
        <v>12248</v>
      </c>
      <c r="L5727"/>
      <c r="M5727"/>
    </row>
    <row r="5728" spans="1:13">
      <c r="A5728" s="61" t="s">
        <v>40</v>
      </c>
      <c r="B5728" s="61">
        <v>51525</v>
      </c>
      <c r="C5728" s="63" t="s">
        <v>968</v>
      </c>
      <c r="D5728" s="61">
        <v>0</v>
      </c>
      <c r="E5728" s="61" t="s">
        <v>4021</v>
      </c>
      <c r="F5728" s="61" t="s">
        <v>77</v>
      </c>
      <c r="G5728" s="61" t="s">
        <v>10672</v>
      </c>
      <c r="H5728" s="61" t="s">
        <v>7409</v>
      </c>
      <c r="I5728" s="61">
        <v>41.23</v>
      </c>
      <c r="J5728" s="61">
        <v>-95.41</v>
      </c>
      <c r="K5728">
        <v>1151</v>
      </c>
      <c r="L5728"/>
      <c r="M5728"/>
    </row>
    <row r="5729" spans="1:13">
      <c r="A5729" s="61" t="s">
        <v>40</v>
      </c>
      <c r="B5729" s="61">
        <v>51510</v>
      </c>
      <c r="C5729" s="63" t="s">
        <v>968</v>
      </c>
      <c r="D5729" s="61">
        <v>0</v>
      </c>
      <c r="E5729" s="61" t="s">
        <v>10673</v>
      </c>
      <c r="F5729" s="61" t="s">
        <v>77</v>
      </c>
      <c r="G5729" s="61" t="s">
        <v>10672</v>
      </c>
      <c r="H5729" s="61" t="s">
        <v>7409</v>
      </c>
      <c r="I5729" s="61">
        <v>41.29</v>
      </c>
      <c r="J5729" s="61">
        <v>-95.92</v>
      </c>
      <c r="K5729">
        <v>3791</v>
      </c>
      <c r="L5729"/>
      <c r="M5729"/>
    </row>
    <row r="5730" spans="1:13">
      <c r="A5730" s="61" t="s">
        <v>40</v>
      </c>
      <c r="B5730" s="61">
        <v>52033</v>
      </c>
      <c r="C5730" s="63" t="s">
        <v>968</v>
      </c>
      <c r="D5730" s="61">
        <v>0</v>
      </c>
      <c r="E5730" s="61" t="s">
        <v>5430</v>
      </c>
      <c r="F5730" s="61" t="s">
        <v>77</v>
      </c>
      <c r="G5730" s="61" t="s">
        <v>10697</v>
      </c>
      <c r="H5730" s="61" t="s">
        <v>7409</v>
      </c>
      <c r="I5730" s="61">
        <v>42.29</v>
      </c>
      <c r="J5730" s="61">
        <v>-91</v>
      </c>
      <c r="K5730">
        <v>3478</v>
      </c>
      <c r="L5730"/>
      <c r="M5730"/>
    </row>
    <row r="5731" spans="1:13">
      <c r="A5731" s="61" t="s">
        <v>40</v>
      </c>
      <c r="B5731" s="61">
        <v>50048</v>
      </c>
      <c r="C5731" s="63" t="s">
        <v>968</v>
      </c>
      <c r="D5731" s="61">
        <v>0</v>
      </c>
      <c r="E5731" s="61" t="s">
        <v>10408</v>
      </c>
      <c r="F5731" s="61" t="s">
        <v>77</v>
      </c>
      <c r="G5731" s="61" t="s">
        <v>10394</v>
      </c>
      <c r="H5731" s="61" t="s">
        <v>7409</v>
      </c>
      <c r="I5731" s="61">
        <v>41.5</v>
      </c>
      <c r="J5731" s="61">
        <v>-94.52</v>
      </c>
      <c r="K5731">
        <v>821</v>
      </c>
      <c r="L5731"/>
      <c r="M5731"/>
    </row>
    <row r="5732" spans="1:13">
      <c r="A5732" s="61" t="s">
        <v>40</v>
      </c>
      <c r="B5732" s="61">
        <v>52133</v>
      </c>
      <c r="C5732" s="63" t="s">
        <v>968</v>
      </c>
      <c r="D5732" s="61">
        <v>0</v>
      </c>
      <c r="E5732" s="61" t="s">
        <v>6698</v>
      </c>
      <c r="F5732" s="61" t="s">
        <v>77</v>
      </c>
      <c r="G5732" s="61" t="s">
        <v>10719</v>
      </c>
      <c r="H5732" s="61" t="s">
        <v>7409</v>
      </c>
      <c r="I5732" s="61">
        <v>43.11</v>
      </c>
      <c r="J5732" s="61">
        <v>-91.67</v>
      </c>
      <c r="K5732">
        <v>473</v>
      </c>
      <c r="L5732"/>
      <c r="M5732"/>
    </row>
    <row r="5733" spans="1:13">
      <c r="A5733" s="61" t="s">
        <v>40</v>
      </c>
      <c r="B5733" s="61">
        <v>51010</v>
      </c>
      <c r="C5733" s="63" t="s">
        <v>968</v>
      </c>
      <c r="D5733" s="61">
        <v>0</v>
      </c>
      <c r="E5733" s="61" t="s">
        <v>10610</v>
      </c>
      <c r="F5733" s="61" t="s">
        <v>77</v>
      </c>
      <c r="G5733" s="61" t="s">
        <v>10611</v>
      </c>
      <c r="H5733" s="61" t="s">
        <v>7409</v>
      </c>
      <c r="I5733" s="61">
        <v>42.07</v>
      </c>
      <c r="J5733" s="61">
        <v>-95.9</v>
      </c>
      <c r="K5733">
        <v>421</v>
      </c>
      <c r="L5733"/>
      <c r="M5733"/>
    </row>
    <row r="5734" spans="1:13">
      <c r="A5734" s="61" t="s">
        <v>40</v>
      </c>
      <c r="B5734" s="61">
        <v>52543</v>
      </c>
      <c r="C5734" s="63" t="s">
        <v>968</v>
      </c>
      <c r="D5734" s="61">
        <v>0</v>
      </c>
      <c r="E5734" s="61" t="s">
        <v>10219</v>
      </c>
      <c r="F5734" s="61" t="s">
        <v>77</v>
      </c>
      <c r="G5734" s="61" t="s">
        <v>10401</v>
      </c>
      <c r="H5734" s="61" t="s">
        <v>7409</v>
      </c>
      <c r="I5734" s="61">
        <v>41.2</v>
      </c>
      <c r="J5734" s="61">
        <v>-92.5</v>
      </c>
      <c r="K5734">
        <v>287</v>
      </c>
      <c r="L5734"/>
      <c r="M5734"/>
    </row>
    <row r="5735" spans="1:13">
      <c r="A5735" s="61" t="s">
        <v>40</v>
      </c>
      <c r="B5735" s="61">
        <v>50613</v>
      </c>
      <c r="C5735" s="63" t="s">
        <v>968</v>
      </c>
      <c r="D5735" s="61">
        <v>0</v>
      </c>
      <c r="E5735" s="61" t="s">
        <v>6604</v>
      </c>
      <c r="F5735" s="61" t="s">
        <v>77</v>
      </c>
      <c r="G5735" s="61" t="s">
        <v>10574</v>
      </c>
      <c r="H5735" s="61" t="s">
        <v>7409</v>
      </c>
      <c r="I5735" s="61">
        <v>42.52</v>
      </c>
      <c r="J5735" s="61">
        <v>-92.45</v>
      </c>
      <c r="K5735">
        <v>43667</v>
      </c>
      <c r="L5735"/>
      <c r="M5735"/>
    </row>
    <row r="5736" spans="1:13">
      <c r="A5736" s="61" t="s">
        <v>40</v>
      </c>
      <c r="B5736" s="61">
        <v>52405</v>
      </c>
      <c r="C5736" s="63" t="s">
        <v>968</v>
      </c>
      <c r="D5736" s="61">
        <v>0</v>
      </c>
      <c r="E5736" s="61" t="s">
        <v>10777</v>
      </c>
      <c r="F5736" s="61" t="s">
        <v>77</v>
      </c>
      <c r="G5736" s="61" t="s">
        <v>10737</v>
      </c>
      <c r="H5736" s="61" t="s">
        <v>7409</v>
      </c>
      <c r="I5736" s="61">
        <v>41.98</v>
      </c>
      <c r="J5736" s="61">
        <v>-91.75</v>
      </c>
      <c r="K5736">
        <v>26382</v>
      </c>
      <c r="L5736"/>
      <c r="M5736"/>
    </row>
    <row r="5737" spans="1:13">
      <c r="A5737" s="61" t="s">
        <v>40</v>
      </c>
      <c r="B5737" s="61">
        <v>52411</v>
      </c>
      <c r="C5737" s="63" t="s">
        <v>968</v>
      </c>
      <c r="D5737" s="61">
        <v>0</v>
      </c>
      <c r="E5737" s="61" t="s">
        <v>10777</v>
      </c>
      <c r="F5737" s="61" t="s">
        <v>77</v>
      </c>
      <c r="G5737" s="61" t="s">
        <v>10737</v>
      </c>
      <c r="H5737" s="61" t="s">
        <v>7409</v>
      </c>
      <c r="I5737" s="61">
        <v>42.05</v>
      </c>
      <c r="J5737" s="61">
        <v>-91.73</v>
      </c>
      <c r="K5737">
        <v>7954</v>
      </c>
      <c r="L5737"/>
      <c r="M5737"/>
    </row>
    <row r="5738" spans="1:13">
      <c r="A5738" s="61" t="s">
        <v>40</v>
      </c>
      <c r="B5738" s="61">
        <v>52404</v>
      </c>
      <c r="C5738" s="63" t="s">
        <v>968</v>
      </c>
      <c r="D5738" s="61">
        <v>0</v>
      </c>
      <c r="E5738" s="61" t="s">
        <v>10777</v>
      </c>
      <c r="F5738" s="61" t="s">
        <v>77</v>
      </c>
      <c r="G5738" s="61" t="s">
        <v>10737</v>
      </c>
      <c r="H5738" s="61" t="s">
        <v>7409</v>
      </c>
      <c r="I5738" s="61">
        <v>41.92</v>
      </c>
      <c r="J5738" s="61">
        <v>-91.7</v>
      </c>
      <c r="K5738">
        <v>43385</v>
      </c>
      <c r="L5738"/>
      <c r="M5738"/>
    </row>
    <row r="5739" spans="1:13">
      <c r="A5739" s="61" t="s">
        <v>40</v>
      </c>
      <c r="B5739" s="61">
        <v>52401</v>
      </c>
      <c r="C5739" s="63" t="s">
        <v>968</v>
      </c>
      <c r="D5739" s="61">
        <v>0</v>
      </c>
      <c r="E5739" s="61" t="s">
        <v>10777</v>
      </c>
      <c r="F5739" s="61" t="s">
        <v>77</v>
      </c>
      <c r="G5739" s="61" t="s">
        <v>10737</v>
      </c>
      <c r="H5739" s="61" t="s">
        <v>7409</v>
      </c>
      <c r="I5739" s="61">
        <v>41.97</v>
      </c>
      <c r="J5739" s="61">
        <v>-91.66</v>
      </c>
      <c r="K5739">
        <v>2320</v>
      </c>
      <c r="L5739"/>
      <c r="M5739"/>
    </row>
    <row r="5740" spans="1:13">
      <c r="A5740" s="61" t="s">
        <v>40</v>
      </c>
      <c r="B5740" s="61">
        <v>52402</v>
      </c>
      <c r="C5740" s="63" t="s">
        <v>968</v>
      </c>
      <c r="D5740" s="61">
        <v>0</v>
      </c>
      <c r="E5740" s="61" t="s">
        <v>10777</v>
      </c>
      <c r="F5740" s="61" t="s">
        <v>77</v>
      </c>
      <c r="G5740" s="61" t="s">
        <v>10737</v>
      </c>
      <c r="H5740" s="61" t="s">
        <v>7409</v>
      </c>
      <c r="I5740" s="61">
        <v>42.02</v>
      </c>
      <c r="J5740" s="61">
        <v>-91.66</v>
      </c>
      <c r="K5740">
        <v>42072</v>
      </c>
      <c r="L5740"/>
      <c r="M5740"/>
    </row>
    <row r="5741" spans="1:13">
      <c r="A5741" s="61" t="s">
        <v>40</v>
      </c>
      <c r="B5741" s="61">
        <v>52403</v>
      </c>
      <c r="C5741" s="63" t="s">
        <v>968</v>
      </c>
      <c r="D5741" s="61">
        <v>0</v>
      </c>
      <c r="E5741" s="61" t="s">
        <v>10777</v>
      </c>
      <c r="F5741" s="61" t="s">
        <v>77</v>
      </c>
      <c r="G5741" s="61" t="s">
        <v>10737</v>
      </c>
      <c r="H5741" s="61" t="s">
        <v>7409</v>
      </c>
      <c r="I5741" s="61">
        <v>41.97</v>
      </c>
      <c r="J5741" s="61">
        <v>-91.57</v>
      </c>
      <c r="K5741">
        <v>23012</v>
      </c>
      <c r="L5741"/>
      <c r="M5741"/>
    </row>
    <row r="5742" spans="1:13">
      <c r="A5742" s="61" t="s">
        <v>40</v>
      </c>
      <c r="B5742" s="61">
        <v>52212</v>
      </c>
      <c r="C5742" s="63" t="s">
        <v>968</v>
      </c>
      <c r="D5742" s="61">
        <v>0</v>
      </c>
      <c r="E5742" s="61" t="s">
        <v>10742</v>
      </c>
      <c r="F5742" s="61" t="s">
        <v>77</v>
      </c>
      <c r="G5742" s="61" t="s">
        <v>641</v>
      </c>
      <c r="H5742" s="61" t="s">
        <v>7409</v>
      </c>
      <c r="I5742" s="61">
        <v>42.11</v>
      </c>
      <c r="J5742" s="61">
        <v>-91.08</v>
      </c>
      <c r="K5742">
        <v>274</v>
      </c>
      <c r="L5742"/>
      <c r="M5742"/>
    </row>
    <row r="5743" spans="1:13">
      <c r="A5743" s="61" t="s">
        <v>40</v>
      </c>
      <c r="B5743" s="61">
        <v>52213</v>
      </c>
      <c r="C5743" s="63" t="s">
        <v>968</v>
      </c>
      <c r="D5743" s="61">
        <v>0</v>
      </c>
      <c r="E5743" s="61" t="s">
        <v>6454</v>
      </c>
      <c r="F5743" s="61" t="s">
        <v>77</v>
      </c>
      <c r="G5743" s="61" t="s">
        <v>10737</v>
      </c>
      <c r="H5743" s="61" t="s">
        <v>7409</v>
      </c>
      <c r="I5743" s="61">
        <v>42.18</v>
      </c>
      <c r="J5743" s="61">
        <v>-91.77</v>
      </c>
      <c r="K5743">
        <v>4408</v>
      </c>
      <c r="L5743"/>
      <c r="M5743"/>
    </row>
    <row r="5744" spans="1:13">
      <c r="A5744" s="61" t="s">
        <v>40</v>
      </c>
      <c r="B5744" s="61">
        <v>52544</v>
      </c>
      <c r="C5744" s="63" t="s">
        <v>968</v>
      </c>
      <c r="D5744" s="61">
        <v>0</v>
      </c>
      <c r="E5744" s="61" t="s">
        <v>637</v>
      </c>
      <c r="F5744" s="61" t="s">
        <v>77</v>
      </c>
      <c r="G5744" s="61" t="s">
        <v>10786</v>
      </c>
      <c r="H5744" s="61" t="s">
        <v>7409</v>
      </c>
      <c r="I5744" s="61">
        <v>40.729999999999997</v>
      </c>
      <c r="J5744" s="61">
        <v>-92.87</v>
      </c>
      <c r="K5744">
        <v>7481</v>
      </c>
      <c r="L5744"/>
      <c r="M5744"/>
    </row>
    <row r="5745" spans="1:13">
      <c r="A5745" s="61" t="s">
        <v>40</v>
      </c>
      <c r="B5745" s="61">
        <v>52214</v>
      </c>
      <c r="C5745" s="63" t="s">
        <v>968</v>
      </c>
      <c r="D5745" s="61">
        <v>0</v>
      </c>
      <c r="E5745" s="61" t="s">
        <v>4256</v>
      </c>
      <c r="F5745" s="61" t="s">
        <v>77</v>
      </c>
      <c r="G5745" s="61" t="s">
        <v>10737</v>
      </c>
      <c r="H5745" s="61" t="s">
        <v>7409</v>
      </c>
      <c r="I5745" s="61">
        <v>42.2</v>
      </c>
      <c r="J5745" s="61">
        <v>-91.52</v>
      </c>
      <c r="K5745">
        <v>3001</v>
      </c>
      <c r="L5745"/>
      <c r="M5745"/>
    </row>
    <row r="5746" spans="1:13">
      <c r="A5746" s="61" t="s">
        <v>40</v>
      </c>
      <c r="B5746" s="61">
        <v>50427</v>
      </c>
      <c r="C5746" s="63" t="s">
        <v>968</v>
      </c>
      <c r="D5746" s="61">
        <v>0</v>
      </c>
      <c r="E5746" s="61" t="s">
        <v>7098</v>
      </c>
      <c r="F5746" s="61" t="s">
        <v>77</v>
      </c>
      <c r="G5746" s="61" t="s">
        <v>428</v>
      </c>
      <c r="H5746" s="61" t="s">
        <v>7409</v>
      </c>
      <c r="I5746" s="61">
        <v>42.83</v>
      </c>
      <c r="J5746" s="61">
        <v>-93.22</v>
      </c>
      <c r="K5746">
        <v>36</v>
      </c>
      <c r="L5746"/>
      <c r="M5746"/>
    </row>
    <row r="5747" spans="1:13">
      <c r="A5747" s="61" t="s">
        <v>40</v>
      </c>
      <c r="B5747" s="61">
        <v>50049</v>
      </c>
      <c r="C5747" s="63" t="s">
        <v>968</v>
      </c>
      <c r="D5747" s="61">
        <v>0</v>
      </c>
      <c r="E5747" s="61" t="s">
        <v>10410</v>
      </c>
      <c r="F5747" s="61" t="s">
        <v>77</v>
      </c>
      <c r="G5747" s="61" t="s">
        <v>9185</v>
      </c>
      <c r="H5747" s="61" t="s">
        <v>7409</v>
      </c>
      <c r="I5747" s="61">
        <v>41.01</v>
      </c>
      <c r="J5747" s="61">
        <v>-93.3</v>
      </c>
      <c r="K5747">
        <v>6433</v>
      </c>
      <c r="L5747"/>
      <c r="M5747"/>
    </row>
    <row r="5748" spans="1:13">
      <c r="A5748" s="61" t="s">
        <v>40</v>
      </c>
      <c r="B5748" s="61">
        <v>50616</v>
      </c>
      <c r="C5748" s="63" t="s">
        <v>968</v>
      </c>
      <c r="D5748" s="61">
        <v>0</v>
      </c>
      <c r="E5748" s="61" t="s">
        <v>5655</v>
      </c>
      <c r="F5748" s="61" t="s">
        <v>77</v>
      </c>
      <c r="G5748" s="61" t="s">
        <v>230</v>
      </c>
      <c r="H5748" s="61" t="s">
        <v>7409</v>
      </c>
      <c r="I5748" s="61">
        <v>43.06</v>
      </c>
      <c r="J5748" s="61">
        <v>-92.67</v>
      </c>
      <c r="K5748">
        <v>10009</v>
      </c>
      <c r="L5748"/>
      <c r="M5748"/>
    </row>
    <row r="5749" spans="1:13">
      <c r="A5749" s="61" t="s">
        <v>40</v>
      </c>
      <c r="B5749" s="61">
        <v>52731</v>
      </c>
      <c r="C5749" s="63" t="s">
        <v>968</v>
      </c>
      <c r="D5749" s="61">
        <v>0</v>
      </c>
      <c r="E5749" s="61" t="s">
        <v>1859</v>
      </c>
      <c r="F5749" s="61" t="s">
        <v>77</v>
      </c>
      <c r="G5749" s="61" t="s">
        <v>3350</v>
      </c>
      <c r="H5749" s="61" t="s">
        <v>7409</v>
      </c>
      <c r="I5749" s="61">
        <v>41.96</v>
      </c>
      <c r="J5749" s="61">
        <v>-90.46</v>
      </c>
      <c r="K5749">
        <v>835</v>
      </c>
      <c r="L5749"/>
      <c r="M5749"/>
    </row>
    <row r="5750" spans="1:13">
      <c r="A5750" s="61" t="s">
        <v>40</v>
      </c>
      <c r="B5750" s="61">
        <v>51439</v>
      </c>
      <c r="C5750" s="63" t="s">
        <v>968</v>
      </c>
      <c r="D5750" s="61">
        <v>0</v>
      </c>
      <c r="E5750" s="61" t="s">
        <v>10660</v>
      </c>
      <c r="F5750" s="61" t="s">
        <v>77</v>
      </c>
      <c r="G5750" s="61" t="s">
        <v>662</v>
      </c>
      <c r="H5750" s="61" t="s">
        <v>7409</v>
      </c>
      <c r="I5750" s="61">
        <v>42.06</v>
      </c>
      <c r="J5750" s="61">
        <v>-95.58</v>
      </c>
      <c r="K5750">
        <v>881</v>
      </c>
      <c r="L5750"/>
      <c r="M5750"/>
    </row>
    <row r="5751" spans="1:13">
      <c r="A5751" s="61" t="s">
        <v>40</v>
      </c>
      <c r="B5751" s="61">
        <v>51011</v>
      </c>
      <c r="C5751" s="63" t="s">
        <v>968</v>
      </c>
      <c r="D5751" s="61">
        <v>0</v>
      </c>
      <c r="E5751" s="61" t="s">
        <v>532</v>
      </c>
      <c r="F5751" s="61" t="s">
        <v>77</v>
      </c>
      <c r="G5751" s="61" t="s">
        <v>10605</v>
      </c>
      <c r="H5751" s="61" t="s">
        <v>7409</v>
      </c>
      <c r="I5751" s="61">
        <v>42.91</v>
      </c>
      <c r="J5751" s="61">
        <v>-96.51</v>
      </c>
      <c r="K5751">
        <v>75</v>
      </c>
      <c r="L5751"/>
      <c r="M5751"/>
    </row>
    <row r="5752" spans="1:13">
      <c r="A5752" s="61" t="s">
        <v>40</v>
      </c>
      <c r="B5752" s="61">
        <v>52215</v>
      </c>
      <c r="C5752" s="63" t="s">
        <v>968</v>
      </c>
      <c r="D5752" s="61">
        <v>0</v>
      </c>
      <c r="E5752" s="61" t="s">
        <v>1280</v>
      </c>
      <c r="F5752" s="61" t="s">
        <v>77</v>
      </c>
      <c r="G5752" s="61" t="s">
        <v>10449</v>
      </c>
      <c r="H5752" s="61" t="s">
        <v>7409</v>
      </c>
      <c r="I5752" s="61">
        <v>41.92</v>
      </c>
      <c r="J5752" s="61">
        <v>-92.39</v>
      </c>
      <c r="K5752">
        <v>692</v>
      </c>
      <c r="L5752"/>
      <c r="M5752"/>
    </row>
    <row r="5753" spans="1:13">
      <c r="A5753" s="61" t="s">
        <v>40</v>
      </c>
      <c r="B5753" s="61">
        <v>51012</v>
      </c>
      <c r="C5753" s="63" t="s">
        <v>968</v>
      </c>
      <c r="D5753" s="61">
        <v>0</v>
      </c>
      <c r="E5753" s="61" t="s">
        <v>7041</v>
      </c>
      <c r="F5753" s="61" t="s">
        <v>77</v>
      </c>
      <c r="G5753" s="61" t="s">
        <v>225</v>
      </c>
      <c r="H5753" s="61" t="s">
        <v>7409</v>
      </c>
      <c r="I5753" s="61">
        <v>42.75</v>
      </c>
      <c r="J5753" s="61">
        <v>-95.55</v>
      </c>
      <c r="K5753">
        <v>6592</v>
      </c>
      <c r="L5753"/>
      <c r="M5753"/>
    </row>
    <row r="5754" spans="1:13">
      <c r="A5754" s="61" t="s">
        <v>40</v>
      </c>
      <c r="B5754" s="61">
        <v>52134</v>
      </c>
      <c r="C5754" s="63" t="s">
        <v>968</v>
      </c>
      <c r="D5754" s="61">
        <v>0</v>
      </c>
      <c r="E5754" s="61" t="s">
        <v>618</v>
      </c>
      <c r="F5754" s="61" t="s">
        <v>77</v>
      </c>
      <c r="G5754" s="61" t="s">
        <v>5195</v>
      </c>
      <c r="H5754" s="61" t="s">
        <v>7409</v>
      </c>
      <c r="I5754" s="61">
        <v>43.49</v>
      </c>
      <c r="J5754" s="61">
        <v>-92.36</v>
      </c>
      <c r="K5754">
        <v>252</v>
      </c>
      <c r="L5754"/>
      <c r="M5754"/>
    </row>
    <row r="5755" spans="1:13">
      <c r="A5755" s="61" t="s">
        <v>40</v>
      </c>
      <c r="B5755" s="61">
        <v>52548</v>
      </c>
      <c r="C5755" s="63" t="s">
        <v>968</v>
      </c>
      <c r="D5755" s="61">
        <v>0</v>
      </c>
      <c r="E5755" s="61" t="s">
        <v>9499</v>
      </c>
      <c r="F5755" s="61" t="s">
        <v>77</v>
      </c>
      <c r="G5755" s="61" t="s">
        <v>10780</v>
      </c>
      <c r="H5755" s="61" t="s">
        <v>7409</v>
      </c>
      <c r="I5755" s="61">
        <v>41.09</v>
      </c>
      <c r="J5755" s="61">
        <v>-92.53</v>
      </c>
      <c r="K5755">
        <v>76</v>
      </c>
      <c r="L5755"/>
      <c r="M5755"/>
    </row>
    <row r="5756" spans="1:13">
      <c r="A5756" s="61" t="s">
        <v>40</v>
      </c>
      <c r="B5756" s="61">
        <v>50050</v>
      </c>
      <c r="C5756" s="63" t="s">
        <v>968</v>
      </c>
      <c r="D5756" s="61">
        <v>0</v>
      </c>
      <c r="E5756" s="61" t="s">
        <v>10411</v>
      </c>
      <c r="F5756" s="61" t="s">
        <v>77</v>
      </c>
      <c r="G5756" s="61" t="s">
        <v>506</v>
      </c>
      <c r="H5756" s="61" t="s">
        <v>7409</v>
      </c>
      <c r="I5756" s="61">
        <v>42.15</v>
      </c>
      <c r="J5756" s="61">
        <v>-94.47</v>
      </c>
      <c r="K5756">
        <v>640</v>
      </c>
      <c r="L5756"/>
      <c r="M5756"/>
    </row>
    <row r="5757" spans="1:13">
      <c r="A5757" s="61" t="s">
        <v>40</v>
      </c>
      <c r="B5757" s="61">
        <v>52549</v>
      </c>
      <c r="C5757" s="63" t="s">
        <v>968</v>
      </c>
      <c r="D5757" s="61">
        <v>0</v>
      </c>
      <c r="E5757" s="61" t="s">
        <v>9461</v>
      </c>
      <c r="F5757" s="61" t="s">
        <v>77</v>
      </c>
      <c r="G5757" s="61" t="s">
        <v>10786</v>
      </c>
      <c r="H5757" s="61" t="s">
        <v>7409</v>
      </c>
      <c r="I5757" s="61">
        <v>40.630000000000003</v>
      </c>
      <c r="J5757" s="61">
        <v>-92.92</v>
      </c>
      <c r="K5757">
        <v>646</v>
      </c>
      <c r="L5757"/>
      <c r="M5757"/>
    </row>
    <row r="5758" spans="1:13">
      <c r="A5758" s="61" t="s">
        <v>40</v>
      </c>
      <c r="B5758" s="61">
        <v>50524</v>
      </c>
      <c r="C5758" s="63" t="s">
        <v>968</v>
      </c>
      <c r="D5758" s="61">
        <v>0</v>
      </c>
      <c r="E5758" s="61" t="s">
        <v>10018</v>
      </c>
      <c r="F5758" s="61" t="s">
        <v>77</v>
      </c>
      <c r="G5758" s="61" t="s">
        <v>904</v>
      </c>
      <c r="H5758" s="61" t="s">
        <v>7409</v>
      </c>
      <c r="I5758" s="61">
        <v>42.58</v>
      </c>
      <c r="J5758" s="61">
        <v>-94.34</v>
      </c>
      <c r="K5758">
        <v>524</v>
      </c>
      <c r="L5758"/>
      <c r="M5758"/>
    </row>
    <row r="5759" spans="1:13">
      <c r="A5759" s="61" t="s">
        <v>40</v>
      </c>
      <c r="B5759" s="61">
        <v>52216</v>
      </c>
      <c r="C5759" s="63" t="s">
        <v>968</v>
      </c>
      <c r="D5759" s="61">
        <v>0</v>
      </c>
      <c r="E5759" s="61" t="s">
        <v>3712</v>
      </c>
      <c r="F5759" s="61" t="s">
        <v>77</v>
      </c>
      <c r="G5759" s="61" t="s">
        <v>10743</v>
      </c>
      <c r="H5759" s="61" t="s">
        <v>7409</v>
      </c>
      <c r="I5759" s="61">
        <v>41.88</v>
      </c>
      <c r="J5759" s="61">
        <v>-91.05</v>
      </c>
      <c r="K5759">
        <v>1461</v>
      </c>
      <c r="L5759"/>
      <c r="M5759"/>
    </row>
    <row r="5760" spans="1:13">
      <c r="A5760" s="61" t="s">
        <v>40</v>
      </c>
      <c r="B5760" s="61">
        <v>51632</v>
      </c>
      <c r="C5760" s="63" t="s">
        <v>968</v>
      </c>
      <c r="D5760" s="61">
        <v>0</v>
      </c>
      <c r="E5760" s="61" t="s">
        <v>10691</v>
      </c>
      <c r="F5760" s="61" t="s">
        <v>77</v>
      </c>
      <c r="G5760" s="61" t="s">
        <v>5554</v>
      </c>
      <c r="H5760" s="61" t="s">
        <v>7409</v>
      </c>
      <c r="I5760" s="61">
        <v>40.729999999999997</v>
      </c>
      <c r="J5760" s="61">
        <v>-95.03</v>
      </c>
      <c r="K5760">
        <v>7024</v>
      </c>
      <c r="L5760"/>
      <c r="M5760"/>
    </row>
    <row r="5761" spans="1:13">
      <c r="A5761" s="61" t="s">
        <v>40</v>
      </c>
      <c r="B5761" s="61">
        <v>50525</v>
      </c>
      <c r="C5761" s="63" t="s">
        <v>968</v>
      </c>
      <c r="D5761" s="61">
        <v>0</v>
      </c>
      <c r="E5761" s="61" t="s">
        <v>4331</v>
      </c>
      <c r="F5761" s="61" t="s">
        <v>77</v>
      </c>
      <c r="G5761" s="61" t="s">
        <v>10419</v>
      </c>
      <c r="H5761" s="61" t="s">
        <v>7409</v>
      </c>
      <c r="I5761" s="61">
        <v>42.73</v>
      </c>
      <c r="J5761" s="61">
        <v>-93.73</v>
      </c>
      <c r="K5761">
        <v>3494</v>
      </c>
      <c r="L5761"/>
      <c r="M5761"/>
    </row>
    <row r="5762" spans="1:13">
      <c r="A5762" s="61" t="s">
        <v>40</v>
      </c>
      <c r="B5762" s="61">
        <v>50619</v>
      </c>
      <c r="C5762" s="63" t="s">
        <v>968</v>
      </c>
      <c r="D5762" s="61">
        <v>0</v>
      </c>
      <c r="E5762" s="61" t="s">
        <v>1567</v>
      </c>
      <c r="F5762" s="61" t="s">
        <v>77</v>
      </c>
      <c r="G5762" s="61" t="s">
        <v>4280</v>
      </c>
      <c r="H5762" s="61" t="s">
        <v>7409</v>
      </c>
      <c r="I5762" s="61">
        <v>42.78</v>
      </c>
      <c r="J5762" s="61">
        <v>-92.66</v>
      </c>
      <c r="K5762">
        <v>2152</v>
      </c>
      <c r="L5762"/>
      <c r="M5762"/>
    </row>
    <row r="5763" spans="1:13">
      <c r="A5763" s="61" t="s">
        <v>40</v>
      </c>
      <c r="B5763" s="61">
        <v>50428</v>
      </c>
      <c r="C5763" s="63" t="s">
        <v>968</v>
      </c>
      <c r="D5763" s="61">
        <v>0</v>
      </c>
      <c r="E5763" s="61" t="s">
        <v>10489</v>
      </c>
      <c r="F5763" s="61" t="s">
        <v>77</v>
      </c>
      <c r="G5763" s="61" t="s">
        <v>10482</v>
      </c>
      <c r="H5763" s="61" t="s">
        <v>7409</v>
      </c>
      <c r="I5763" s="61">
        <v>43.13</v>
      </c>
      <c r="J5763" s="61">
        <v>-93.37</v>
      </c>
      <c r="K5763">
        <v>9290</v>
      </c>
      <c r="L5763"/>
      <c r="M5763"/>
    </row>
    <row r="5764" spans="1:13">
      <c r="A5764" s="61" t="s">
        <v>40</v>
      </c>
      <c r="B5764" s="61">
        <v>50840</v>
      </c>
      <c r="C5764" s="63" t="s">
        <v>968</v>
      </c>
      <c r="D5764" s="61">
        <v>0</v>
      </c>
      <c r="E5764" s="61" t="s">
        <v>4479</v>
      </c>
      <c r="F5764" s="61" t="s">
        <v>77</v>
      </c>
      <c r="G5764" s="61" t="s">
        <v>606</v>
      </c>
      <c r="H5764" s="61" t="s">
        <v>7409</v>
      </c>
      <c r="I5764" s="61">
        <v>40.799999999999997</v>
      </c>
      <c r="J5764" s="61">
        <v>-94.47</v>
      </c>
      <c r="K5764">
        <v>437</v>
      </c>
      <c r="L5764"/>
      <c r="M5764"/>
    </row>
    <row r="5765" spans="1:13">
      <c r="A5765" s="61" t="s">
        <v>40</v>
      </c>
      <c r="B5765" s="61">
        <v>51014</v>
      </c>
      <c r="C5765" s="63" t="s">
        <v>968</v>
      </c>
      <c r="D5765" s="61">
        <v>0</v>
      </c>
      <c r="E5765" s="61" t="s">
        <v>10613</v>
      </c>
      <c r="F5765" s="61" t="s">
        <v>77</v>
      </c>
      <c r="G5765" s="61" t="s">
        <v>225</v>
      </c>
      <c r="H5765" s="61" t="s">
        <v>7409</v>
      </c>
      <c r="I5765" s="61">
        <v>42.81</v>
      </c>
      <c r="J5765" s="61">
        <v>-95.71</v>
      </c>
      <c r="K5765">
        <v>546</v>
      </c>
      <c r="L5765"/>
      <c r="M5765"/>
    </row>
    <row r="5766" spans="1:13">
      <c r="A5766" s="61" t="s">
        <v>40</v>
      </c>
      <c r="B5766" s="61">
        <v>50051</v>
      </c>
      <c r="C5766" s="63" t="s">
        <v>968</v>
      </c>
      <c r="D5766" s="61">
        <v>0</v>
      </c>
      <c r="E5766" s="61" t="s">
        <v>3306</v>
      </c>
      <c r="F5766" s="61" t="s">
        <v>77</v>
      </c>
      <c r="G5766" s="61" t="s">
        <v>6368</v>
      </c>
      <c r="H5766" s="61" t="s">
        <v>7409</v>
      </c>
      <c r="I5766" s="61">
        <v>42.11</v>
      </c>
      <c r="J5766" s="61">
        <v>-93.15</v>
      </c>
      <c r="K5766">
        <v>278</v>
      </c>
      <c r="L5766"/>
      <c r="M5766"/>
    </row>
    <row r="5767" spans="1:13">
      <c r="A5767" s="61" t="s">
        <v>40</v>
      </c>
      <c r="B5767" s="61">
        <v>52135</v>
      </c>
      <c r="C5767" s="63" t="s">
        <v>968</v>
      </c>
      <c r="D5767" s="61">
        <v>0</v>
      </c>
      <c r="E5767" s="61" t="s">
        <v>435</v>
      </c>
      <c r="F5767" s="61" t="s">
        <v>77</v>
      </c>
      <c r="G5767" s="61" t="s">
        <v>290</v>
      </c>
      <c r="H5767" s="61" t="s">
        <v>7409</v>
      </c>
      <c r="I5767" s="61">
        <v>43</v>
      </c>
      <c r="J5767" s="61">
        <v>-91.65</v>
      </c>
      <c r="K5767">
        <v>793</v>
      </c>
      <c r="L5767"/>
      <c r="M5767"/>
    </row>
    <row r="5768" spans="1:13">
      <c r="A5768" s="61" t="s">
        <v>40</v>
      </c>
      <c r="B5768" s="61">
        <v>51015</v>
      </c>
      <c r="C5768" s="63" t="s">
        <v>968</v>
      </c>
      <c r="D5768" s="61">
        <v>0</v>
      </c>
      <c r="E5768" s="61" t="s">
        <v>10614</v>
      </c>
      <c r="F5768" s="61" t="s">
        <v>77</v>
      </c>
      <c r="G5768" s="61" t="s">
        <v>10607</v>
      </c>
      <c r="H5768" s="61" t="s">
        <v>7409</v>
      </c>
      <c r="I5768" s="61">
        <v>42.34</v>
      </c>
      <c r="J5768" s="61">
        <v>-96.07</v>
      </c>
      <c r="K5768">
        <v>97</v>
      </c>
      <c r="L5768"/>
      <c r="M5768"/>
    </row>
    <row r="5769" spans="1:13">
      <c r="A5769" s="61" t="s">
        <v>40</v>
      </c>
      <c r="B5769" s="61">
        <v>52732</v>
      </c>
      <c r="C5769" s="63" t="s">
        <v>968</v>
      </c>
      <c r="D5769" s="61">
        <v>0</v>
      </c>
      <c r="E5769" s="61" t="s">
        <v>1118</v>
      </c>
      <c r="F5769" s="61" t="s">
        <v>77</v>
      </c>
      <c r="G5769" s="61" t="s">
        <v>3350</v>
      </c>
      <c r="H5769" s="61" t="s">
        <v>7409</v>
      </c>
      <c r="I5769" s="61">
        <v>41.84</v>
      </c>
      <c r="J5769" s="61">
        <v>-90.23</v>
      </c>
      <c r="K5769">
        <v>25808</v>
      </c>
      <c r="L5769"/>
      <c r="M5769"/>
    </row>
    <row r="5770" spans="1:13">
      <c r="A5770" s="61" t="s">
        <v>40</v>
      </c>
      <c r="B5770" s="61">
        <v>50052</v>
      </c>
      <c r="C5770" s="63" t="s">
        <v>968</v>
      </c>
      <c r="D5770" s="61">
        <v>0</v>
      </c>
      <c r="E5770" s="61" t="s">
        <v>7221</v>
      </c>
      <c r="F5770" s="61" t="s">
        <v>77</v>
      </c>
      <c r="G5770" s="61" t="s">
        <v>763</v>
      </c>
      <c r="H5770" s="61" t="s">
        <v>7409</v>
      </c>
      <c r="I5770" s="61">
        <v>40.630000000000003</v>
      </c>
      <c r="J5770" s="61">
        <v>-93.45</v>
      </c>
      <c r="K5770">
        <v>145</v>
      </c>
      <c r="L5770"/>
      <c r="M5770"/>
    </row>
    <row r="5771" spans="1:13">
      <c r="A5771" s="61" t="s">
        <v>40</v>
      </c>
      <c r="B5771" s="61">
        <v>50325</v>
      </c>
      <c r="C5771" s="63" t="s">
        <v>968</v>
      </c>
      <c r="D5771" s="61">
        <v>0</v>
      </c>
      <c r="E5771" s="61" t="s">
        <v>10480</v>
      </c>
      <c r="F5771" s="61" t="s">
        <v>77</v>
      </c>
      <c r="G5771" s="61" t="s">
        <v>228</v>
      </c>
      <c r="H5771" s="61" t="s">
        <v>7409</v>
      </c>
      <c r="I5771" s="61">
        <v>41.61</v>
      </c>
      <c r="J5771" s="61">
        <v>-93.8</v>
      </c>
      <c r="K5771">
        <v>18619</v>
      </c>
      <c r="L5771"/>
      <c r="M5771"/>
    </row>
    <row r="5772" spans="1:13">
      <c r="A5772" s="61" t="s">
        <v>40</v>
      </c>
      <c r="B5772" s="61">
        <v>52217</v>
      </c>
      <c r="C5772" s="63" t="s">
        <v>968</v>
      </c>
      <c r="D5772" s="61">
        <v>0</v>
      </c>
      <c r="E5772" s="61" t="s">
        <v>10744</v>
      </c>
      <c r="F5772" s="61" t="s">
        <v>77</v>
      </c>
      <c r="G5772" s="61" t="s">
        <v>10449</v>
      </c>
      <c r="H5772" s="61" t="s">
        <v>7409</v>
      </c>
      <c r="I5772" s="61">
        <v>42.07</v>
      </c>
      <c r="J5772" s="61">
        <v>-92.4</v>
      </c>
      <c r="K5772">
        <v>505</v>
      </c>
      <c r="L5772"/>
      <c r="M5772"/>
    </row>
    <row r="5773" spans="1:13">
      <c r="A5773" s="61" t="s">
        <v>40</v>
      </c>
      <c r="B5773" s="61">
        <v>52218</v>
      </c>
      <c r="C5773" s="63" t="s">
        <v>968</v>
      </c>
      <c r="D5773" s="61">
        <v>0</v>
      </c>
      <c r="E5773" s="61" t="s">
        <v>10745</v>
      </c>
      <c r="F5773" s="61" t="s">
        <v>77</v>
      </c>
      <c r="G5773" s="61" t="s">
        <v>10737</v>
      </c>
      <c r="H5773" s="61" t="s">
        <v>7409</v>
      </c>
      <c r="I5773" s="61">
        <v>42.27</v>
      </c>
      <c r="J5773" s="61">
        <v>-91.53</v>
      </c>
      <c r="K5773">
        <v>1726</v>
      </c>
      <c r="L5773"/>
      <c r="M5773"/>
    </row>
    <row r="5774" spans="1:13">
      <c r="A5774" s="61" t="s">
        <v>40</v>
      </c>
      <c r="B5774" s="61">
        <v>51636</v>
      </c>
      <c r="C5774" s="63" t="s">
        <v>968</v>
      </c>
      <c r="D5774" s="61">
        <v>0</v>
      </c>
      <c r="E5774" s="61" t="s">
        <v>10692</v>
      </c>
      <c r="F5774" s="61" t="s">
        <v>77</v>
      </c>
      <c r="G5774" s="61" t="s">
        <v>5554</v>
      </c>
      <c r="H5774" s="61" t="s">
        <v>7409</v>
      </c>
      <c r="I5774" s="61">
        <v>40.65</v>
      </c>
      <c r="J5774" s="61">
        <v>-95.23</v>
      </c>
      <c r="K5774">
        <v>356</v>
      </c>
      <c r="L5774"/>
      <c r="M5774"/>
    </row>
    <row r="5775" spans="1:13">
      <c r="A5775" s="61" t="s">
        <v>40</v>
      </c>
      <c r="B5775" s="61">
        <v>52035</v>
      </c>
      <c r="C5775" s="63" t="s">
        <v>968</v>
      </c>
      <c r="D5775" s="61">
        <v>0</v>
      </c>
      <c r="E5775" s="61" t="s">
        <v>10698</v>
      </c>
      <c r="F5775" s="61" t="s">
        <v>77</v>
      </c>
      <c r="G5775" s="61" t="s">
        <v>3123</v>
      </c>
      <c r="H5775" s="61" t="s">
        <v>7409</v>
      </c>
      <c r="I5775" s="61">
        <v>42.63</v>
      </c>
      <c r="J5775" s="61">
        <v>-91.2</v>
      </c>
      <c r="K5775">
        <v>915</v>
      </c>
      <c r="L5775"/>
      <c r="M5775"/>
    </row>
    <row r="5776" spans="1:13">
      <c r="A5776" s="61" t="s">
        <v>40</v>
      </c>
      <c r="B5776" s="61">
        <v>50054</v>
      </c>
      <c r="C5776" s="63" t="s">
        <v>968</v>
      </c>
      <c r="D5776" s="61">
        <v>0</v>
      </c>
      <c r="E5776" s="61" t="s">
        <v>6495</v>
      </c>
      <c r="F5776" s="61" t="s">
        <v>77</v>
      </c>
      <c r="G5776" s="61" t="s">
        <v>215</v>
      </c>
      <c r="H5776" s="61" t="s">
        <v>7409</v>
      </c>
      <c r="I5776" s="61">
        <v>41.67</v>
      </c>
      <c r="J5776" s="61">
        <v>-93.24</v>
      </c>
      <c r="K5776">
        <v>3471</v>
      </c>
      <c r="L5776"/>
      <c r="M5776"/>
    </row>
    <row r="5777" spans="1:13">
      <c r="A5777" s="61" t="s">
        <v>40</v>
      </c>
      <c r="B5777" s="61">
        <v>50055</v>
      </c>
      <c r="C5777" s="63" t="s">
        <v>968</v>
      </c>
      <c r="D5777" s="61">
        <v>0</v>
      </c>
      <c r="E5777" s="61" t="s">
        <v>372</v>
      </c>
      <c r="F5777" s="61" t="s">
        <v>77</v>
      </c>
      <c r="G5777" s="61" t="s">
        <v>10397</v>
      </c>
      <c r="H5777" s="61" t="s">
        <v>7409</v>
      </c>
      <c r="I5777" s="61">
        <v>41.9</v>
      </c>
      <c r="J5777" s="61">
        <v>-93.3</v>
      </c>
      <c r="K5777">
        <v>1026</v>
      </c>
      <c r="L5777"/>
      <c r="M5777"/>
    </row>
    <row r="5778" spans="1:13">
      <c r="A5778" s="61" t="s">
        <v>40</v>
      </c>
      <c r="B5778" s="61">
        <v>50056</v>
      </c>
      <c r="C5778" s="63" t="s">
        <v>968</v>
      </c>
      <c r="D5778" s="61">
        <v>0</v>
      </c>
      <c r="E5778" s="61" t="s">
        <v>10412</v>
      </c>
      <c r="F5778" s="61" t="s">
        <v>77</v>
      </c>
      <c r="G5778" s="61" t="s">
        <v>10397</v>
      </c>
      <c r="H5778" s="61" t="s">
        <v>7409</v>
      </c>
      <c r="I5778" s="61">
        <v>42.01</v>
      </c>
      <c r="J5778" s="61">
        <v>-93.31</v>
      </c>
      <c r="K5778">
        <v>1388</v>
      </c>
      <c r="L5778"/>
      <c r="M5778"/>
    </row>
    <row r="5779" spans="1:13">
      <c r="A5779" s="61" t="s">
        <v>40</v>
      </c>
      <c r="B5779" s="61">
        <v>50057</v>
      </c>
      <c r="C5779" s="63" t="s">
        <v>968</v>
      </c>
      <c r="D5779" s="61">
        <v>0</v>
      </c>
      <c r="E5779" s="61" t="s">
        <v>2194</v>
      </c>
      <c r="F5779" s="61" t="s">
        <v>77</v>
      </c>
      <c r="G5779" s="61" t="s">
        <v>670</v>
      </c>
      <c r="H5779" s="61" t="s">
        <v>7409</v>
      </c>
      <c r="I5779" s="61">
        <v>41.18</v>
      </c>
      <c r="J5779" s="61">
        <v>-93.15</v>
      </c>
      <c r="K5779">
        <v>208</v>
      </c>
      <c r="L5779"/>
      <c r="M5779"/>
    </row>
    <row r="5780" spans="1:13">
      <c r="A5780" s="61" t="s">
        <v>40</v>
      </c>
      <c r="B5780" s="61">
        <v>52737</v>
      </c>
      <c r="C5780" s="63" t="s">
        <v>968</v>
      </c>
      <c r="D5780" s="61">
        <v>0</v>
      </c>
      <c r="E5780" s="61" t="s">
        <v>10821</v>
      </c>
      <c r="F5780" s="61" t="s">
        <v>77</v>
      </c>
      <c r="G5780" s="61" t="s">
        <v>5622</v>
      </c>
      <c r="H5780" s="61" t="s">
        <v>7409</v>
      </c>
      <c r="I5780" s="61">
        <v>41.26</v>
      </c>
      <c r="J5780" s="61">
        <v>-91.37</v>
      </c>
      <c r="K5780">
        <v>392</v>
      </c>
      <c r="L5780"/>
      <c r="M5780"/>
    </row>
    <row r="5781" spans="1:13">
      <c r="A5781" s="61" t="s">
        <v>40</v>
      </c>
      <c r="B5781" s="61">
        <v>52738</v>
      </c>
      <c r="C5781" s="63" t="s">
        <v>968</v>
      </c>
      <c r="D5781" s="61">
        <v>0</v>
      </c>
      <c r="E5781" s="61" t="s">
        <v>10822</v>
      </c>
      <c r="F5781" s="61" t="s">
        <v>77</v>
      </c>
      <c r="G5781" s="61" t="s">
        <v>5622</v>
      </c>
      <c r="H5781" s="61" t="s">
        <v>7409</v>
      </c>
      <c r="I5781" s="61">
        <v>41.27</v>
      </c>
      <c r="J5781" s="61">
        <v>-91.36</v>
      </c>
      <c r="K5781">
        <v>3404</v>
      </c>
      <c r="L5781"/>
      <c r="M5781"/>
    </row>
    <row r="5782" spans="1:13">
      <c r="A5782" s="61" t="s">
        <v>40</v>
      </c>
      <c r="B5782" s="61">
        <v>50620</v>
      </c>
      <c r="C5782" s="63" t="s">
        <v>968</v>
      </c>
      <c r="D5782" s="61">
        <v>0</v>
      </c>
      <c r="E5782" s="61" t="s">
        <v>10575</v>
      </c>
      <c r="F5782" s="61" t="s">
        <v>77</v>
      </c>
      <c r="G5782" s="61" t="s">
        <v>230</v>
      </c>
      <c r="H5782" s="61" t="s">
        <v>7409</v>
      </c>
      <c r="I5782" s="61">
        <v>43.16</v>
      </c>
      <c r="J5782" s="61">
        <v>-92.59</v>
      </c>
      <c r="K5782">
        <v>54</v>
      </c>
      <c r="L5782"/>
      <c r="M5782"/>
    </row>
    <row r="5783" spans="1:13">
      <c r="A5783" s="61" t="s">
        <v>40</v>
      </c>
      <c r="B5783" s="61">
        <v>52739</v>
      </c>
      <c r="C5783" s="63" t="s">
        <v>968</v>
      </c>
      <c r="D5783" s="61">
        <v>0</v>
      </c>
      <c r="E5783" s="61" t="s">
        <v>9262</v>
      </c>
      <c r="F5783" s="61" t="s">
        <v>77</v>
      </c>
      <c r="G5783" s="61" t="s">
        <v>10817</v>
      </c>
      <c r="H5783" s="61" t="s">
        <v>7409</v>
      </c>
      <c r="I5783" s="61">
        <v>41.38</v>
      </c>
      <c r="J5783" s="61">
        <v>-91.34</v>
      </c>
      <c r="K5783">
        <v>679</v>
      </c>
      <c r="L5783"/>
      <c r="M5783"/>
    </row>
    <row r="5784" spans="1:13">
      <c r="A5784" s="61" t="s">
        <v>40</v>
      </c>
      <c r="B5784" s="61">
        <v>50621</v>
      </c>
      <c r="C5784" s="63" t="s">
        <v>968</v>
      </c>
      <c r="D5784" s="61">
        <v>0</v>
      </c>
      <c r="E5784" s="61" t="s">
        <v>10576</v>
      </c>
      <c r="F5784" s="61" t="s">
        <v>77</v>
      </c>
      <c r="G5784" s="61" t="s">
        <v>8118</v>
      </c>
      <c r="H5784" s="61" t="s">
        <v>7409</v>
      </c>
      <c r="I5784" s="61">
        <v>42.22</v>
      </c>
      <c r="J5784" s="61">
        <v>-92.87</v>
      </c>
      <c r="K5784">
        <v>1450</v>
      </c>
      <c r="L5784"/>
      <c r="M5784"/>
    </row>
    <row r="5785" spans="1:13">
      <c r="A5785" s="61" t="s">
        <v>40</v>
      </c>
      <c r="B5785" s="61">
        <v>50058</v>
      </c>
      <c r="C5785" s="63" t="s">
        <v>968</v>
      </c>
      <c r="D5785" s="61">
        <v>0</v>
      </c>
      <c r="E5785" s="61" t="s">
        <v>10413</v>
      </c>
      <c r="F5785" s="61" t="s">
        <v>77</v>
      </c>
      <c r="G5785" s="61" t="s">
        <v>234</v>
      </c>
      <c r="H5785" s="61" t="s">
        <v>7409</v>
      </c>
      <c r="I5785" s="61">
        <v>41.87</v>
      </c>
      <c r="J5785" s="61">
        <v>-94.67</v>
      </c>
      <c r="K5785">
        <v>1897</v>
      </c>
      <c r="L5785"/>
      <c r="M5785"/>
    </row>
    <row r="5786" spans="1:13">
      <c r="A5786" s="61" t="s">
        <v>40</v>
      </c>
      <c r="B5786" s="61">
        <v>50059</v>
      </c>
      <c r="C5786" s="63" t="s">
        <v>968</v>
      </c>
      <c r="D5786" s="61">
        <v>0</v>
      </c>
      <c r="E5786" s="61" t="s">
        <v>1856</v>
      </c>
      <c r="F5786" s="61" t="s">
        <v>77</v>
      </c>
      <c r="G5786" s="61" t="s">
        <v>506</v>
      </c>
      <c r="H5786" s="61" t="s">
        <v>7409</v>
      </c>
      <c r="I5786" s="61">
        <v>41.89</v>
      </c>
      <c r="J5786" s="61">
        <v>-94.33</v>
      </c>
      <c r="K5786">
        <v>1897</v>
      </c>
      <c r="L5786"/>
      <c r="M5786"/>
    </row>
    <row r="5787" spans="1:13">
      <c r="A5787" s="61" t="s">
        <v>40</v>
      </c>
      <c r="B5787" s="61">
        <v>52241</v>
      </c>
      <c r="C5787" s="63" t="s">
        <v>968</v>
      </c>
      <c r="D5787" s="61">
        <v>0</v>
      </c>
      <c r="E5787" s="61" t="s">
        <v>10751</v>
      </c>
      <c r="F5787" s="61" t="s">
        <v>77</v>
      </c>
      <c r="G5787" s="61" t="s">
        <v>660</v>
      </c>
      <c r="H5787" s="61" t="s">
        <v>7409</v>
      </c>
      <c r="I5787" s="61">
        <v>41.69</v>
      </c>
      <c r="J5787" s="61">
        <v>-91.6</v>
      </c>
      <c r="K5787">
        <v>22319</v>
      </c>
      <c r="L5787"/>
      <c r="M5787"/>
    </row>
    <row r="5788" spans="1:13">
      <c r="A5788" s="61" t="s">
        <v>40</v>
      </c>
      <c r="B5788" s="61">
        <v>50841</v>
      </c>
      <c r="C5788" s="63" t="s">
        <v>968</v>
      </c>
      <c r="D5788" s="61">
        <v>0</v>
      </c>
      <c r="E5788" s="61" t="s">
        <v>3910</v>
      </c>
      <c r="F5788" s="61" t="s">
        <v>77</v>
      </c>
      <c r="G5788" s="61" t="s">
        <v>4633</v>
      </c>
      <c r="H5788" s="61" t="s">
        <v>7409</v>
      </c>
      <c r="I5788" s="61">
        <v>40.99</v>
      </c>
      <c r="J5788" s="61">
        <v>-94.73</v>
      </c>
      <c r="K5788">
        <v>2652</v>
      </c>
      <c r="L5788"/>
      <c r="M5788"/>
    </row>
    <row r="5789" spans="1:13">
      <c r="A5789" s="61" t="s">
        <v>40</v>
      </c>
      <c r="B5789" s="61">
        <v>51016</v>
      </c>
      <c r="C5789" s="63" t="s">
        <v>968</v>
      </c>
      <c r="D5789" s="61">
        <v>0</v>
      </c>
      <c r="E5789" s="61" t="s">
        <v>10615</v>
      </c>
      <c r="F5789" s="61" t="s">
        <v>77</v>
      </c>
      <c r="G5789" s="61" t="s">
        <v>10607</v>
      </c>
      <c r="H5789" s="61" t="s">
        <v>7409</v>
      </c>
      <c r="I5789" s="61">
        <v>42.47</v>
      </c>
      <c r="J5789" s="61">
        <v>-95.78</v>
      </c>
      <c r="K5789">
        <v>1361</v>
      </c>
      <c r="L5789"/>
      <c r="M5789"/>
    </row>
    <row r="5790" spans="1:13">
      <c r="A5790" s="61" t="s">
        <v>40</v>
      </c>
      <c r="B5790" s="61">
        <v>50430</v>
      </c>
      <c r="C5790" s="63" t="s">
        <v>968</v>
      </c>
      <c r="D5790" s="61">
        <v>0</v>
      </c>
      <c r="E5790" s="61" t="s">
        <v>10490</v>
      </c>
      <c r="F5790" s="61" t="s">
        <v>77</v>
      </c>
      <c r="G5790" s="61" t="s">
        <v>694</v>
      </c>
      <c r="H5790" s="61" t="s">
        <v>7409</v>
      </c>
      <c r="I5790" s="61">
        <v>42.98</v>
      </c>
      <c r="J5790" s="61">
        <v>-93.95</v>
      </c>
      <c r="K5790">
        <v>425</v>
      </c>
      <c r="L5790"/>
      <c r="M5790"/>
    </row>
    <row r="5791" spans="1:13">
      <c r="A5791" s="61" t="s">
        <v>40</v>
      </c>
      <c r="B5791" s="61">
        <v>50060</v>
      </c>
      <c r="C5791" s="63" t="s">
        <v>968</v>
      </c>
      <c r="D5791" s="61">
        <v>0</v>
      </c>
      <c r="E5791" s="61" t="s">
        <v>9070</v>
      </c>
      <c r="F5791" s="61" t="s">
        <v>77</v>
      </c>
      <c r="G5791" s="61" t="s">
        <v>763</v>
      </c>
      <c r="H5791" s="61" t="s">
        <v>7409</v>
      </c>
      <c r="I5791" s="61">
        <v>40.75</v>
      </c>
      <c r="J5791" s="61">
        <v>-93.31</v>
      </c>
      <c r="K5791">
        <v>2581</v>
      </c>
      <c r="L5791"/>
      <c r="M5791"/>
    </row>
    <row r="5792" spans="1:13">
      <c r="A5792" s="61" t="s">
        <v>40</v>
      </c>
      <c r="B5792" s="61">
        <v>51501</v>
      </c>
      <c r="C5792" s="63" t="s">
        <v>968</v>
      </c>
      <c r="D5792" s="61">
        <v>0</v>
      </c>
      <c r="E5792" s="61" t="s">
        <v>10671</v>
      </c>
      <c r="F5792" s="61" t="s">
        <v>77</v>
      </c>
      <c r="G5792" s="61" t="s">
        <v>10672</v>
      </c>
      <c r="H5792" s="61" t="s">
        <v>7409</v>
      </c>
      <c r="I5792" s="61">
        <v>41.24</v>
      </c>
      <c r="J5792" s="61">
        <v>-95.85</v>
      </c>
      <c r="K5792">
        <v>34906</v>
      </c>
      <c r="L5792"/>
      <c r="M5792"/>
    </row>
    <row r="5793" spans="1:13">
      <c r="A5793" s="61" t="s">
        <v>40</v>
      </c>
      <c r="B5793" s="61">
        <v>51503</v>
      </c>
      <c r="C5793" s="63" t="s">
        <v>968</v>
      </c>
      <c r="D5793" s="61">
        <v>0</v>
      </c>
      <c r="E5793" s="61" t="s">
        <v>10671</v>
      </c>
      <c r="F5793" s="61" t="s">
        <v>77</v>
      </c>
      <c r="G5793" s="61" t="s">
        <v>10672</v>
      </c>
      <c r="H5793" s="61" t="s">
        <v>7409</v>
      </c>
      <c r="I5793" s="61">
        <v>41.22</v>
      </c>
      <c r="J5793" s="61">
        <v>-95.78</v>
      </c>
      <c r="K5793">
        <v>37330</v>
      </c>
      <c r="L5793"/>
      <c r="M5793"/>
    </row>
    <row r="5794" spans="1:13">
      <c r="A5794" s="61" t="s">
        <v>40</v>
      </c>
      <c r="B5794" s="61">
        <v>52621</v>
      </c>
      <c r="C5794" s="63" t="s">
        <v>968</v>
      </c>
      <c r="D5794" s="61">
        <v>0</v>
      </c>
      <c r="E5794" s="61" t="s">
        <v>9887</v>
      </c>
      <c r="F5794" s="61" t="s">
        <v>77</v>
      </c>
      <c r="G5794" s="61" t="s">
        <v>625</v>
      </c>
      <c r="H5794" s="61" t="s">
        <v>7409</v>
      </c>
      <c r="I5794" s="61">
        <v>41.21</v>
      </c>
      <c r="J5794" s="61">
        <v>-91.53</v>
      </c>
      <c r="K5794">
        <v>681</v>
      </c>
      <c r="L5794"/>
      <c r="M5794"/>
    </row>
    <row r="5795" spans="1:13">
      <c r="A5795" s="61" t="s">
        <v>40</v>
      </c>
      <c r="B5795" s="61">
        <v>51526</v>
      </c>
      <c r="C5795" s="63" t="s">
        <v>968</v>
      </c>
      <c r="D5795" s="61">
        <v>0</v>
      </c>
      <c r="E5795" s="61" t="s">
        <v>712</v>
      </c>
      <c r="F5795" s="61" t="s">
        <v>77</v>
      </c>
      <c r="G5795" s="61" t="s">
        <v>10672</v>
      </c>
      <c r="H5795" s="61" t="s">
        <v>7409</v>
      </c>
      <c r="I5795" s="61">
        <v>41.36</v>
      </c>
      <c r="J5795" s="61">
        <v>-95.85</v>
      </c>
      <c r="K5795">
        <v>1629</v>
      </c>
      <c r="L5795"/>
      <c r="M5795"/>
    </row>
    <row r="5796" spans="1:13">
      <c r="A5796" s="61" t="s">
        <v>40</v>
      </c>
      <c r="B5796" s="61">
        <v>52136</v>
      </c>
      <c r="C5796" s="63" t="s">
        <v>968</v>
      </c>
      <c r="D5796" s="61">
        <v>0</v>
      </c>
      <c r="E5796" s="61" t="s">
        <v>4859</v>
      </c>
      <c r="F5796" s="61" t="s">
        <v>77</v>
      </c>
      <c r="G5796" s="61" t="s">
        <v>5195</v>
      </c>
      <c r="H5796" s="61" t="s">
        <v>7409</v>
      </c>
      <c r="I5796" s="61">
        <v>43.37</v>
      </c>
      <c r="J5796" s="61">
        <v>-92.11</v>
      </c>
      <c r="K5796">
        <v>6009</v>
      </c>
      <c r="L5796"/>
      <c r="M5796"/>
    </row>
    <row r="5797" spans="1:13">
      <c r="A5797" s="61" t="s">
        <v>40</v>
      </c>
      <c r="B5797" s="61">
        <v>50801</v>
      </c>
      <c r="C5797" s="63" t="s">
        <v>968</v>
      </c>
      <c r="D5797" s="61">
        <v>0</v>
      </c>
      <c r="E5797" s="61" t="s">
        <v>6388</v>
      </c>
      <c r="F5797" s="61" t="s">
        <v>77</v>
      </c>
      <c r="G5797" s="61" t="s">
        <v>418</v>
      </c>
      <c r="H5797" s="61" t="s">
        <v>7409</v>
      </c>
      <c r="I5797" s="61">
        <v>41.05</v>
      </c>
      <c r="J5797" s="61">
        <v>-94.36</v>
      </c>
      <c r="K5797">
        <v>9245</v>
      </c>
      <c r="L5797"/>
      <c r="M5797"/>
    </row>
    <row r="5798" spans="1:13">
      <c r="A5798" s="61" t="s">
        <v>40</v>
      </c>
      <c r="B5798" s="61">
        <v>50842</v>
      </c>
      <c r="C5798" s="63" t="s">
        <v>968</v>
      </c>
      <c r="D5798" s="61">
        <v>0</v>
      </c>
      <c r="E5798" s="61" t="s">
        <v>2242</v>
      </c>
      <c r="F5798" s="61" t="s">
        <v>77</v>
      </c>
      <c r="G5798" s="61" t="s">
        <v>418</v>
      </c>
      <c r="H5798" s="61" t="s">
        <v>7409</v>
      </c>
      <c r="I5798" s="61">
        <v>41.04</v>
      </c>
      <c r="J5798" s="61">
        <v>-94.46</v>
      </c>
      <c r="K5798">
        <v>105</v>
      </c>
      <c r="L5798"/>
      <c r="M5798"/>
    </row>
    <row r="5799" spans="1:13">
      <c r="A5799" s="61" t="s">
        <v>40</v>
      </c>
      <c r="B5799" s="61">
        <v>50843</v>
      </c>
      <c r="C5799" s="63" t="s">
        <v>968</v>
      </c>
      <c r="D5799" s="61">
        <v>0</v>
      </c>
      <c r="E5799" s="61" t="s">
        <v>1445</v>
      </c>
      <c r="F5799" s="61" t="s">
        <v>77</v>
      </c>
      <c r="G5799" s="61" t="s">
        <v>9715</v>
      </c>
      <c r="H5799" s="61" t="s">
        <v>7409</v>
      </c>
      <c r="I5799" s="61">
        <v>41.27</v>
      </c>
      <c r="J5799" s="61">
        <v>-94.86</v>
      </c>
      <c r="K5799">
        <v>537</v>
      </c>
      <c r="L5799"/>
      <c r="M5799"/>
    </row>
    <row r="5800" spans="1:13">
      <c r="A5800" s="61" t="s">
        <v>40</v>
      </c>
      <c r="B5800" s="61">
        <v>50061</v>
      </c>
      <c r="C5800" s="63" t="s">
        <v>968</v>
      </c>
      <c r="D5800" s="61">
        <v>0</v>
      </c>
      <c r="E5800" s="61" t="s">
        <v>206</v>
      </c>
      <c r="F5800" s="61" t="s">
        <v>77</v>
      </c>
      <c r="G5800" s="61" t="s">
        <v>572</v>
      </c>
      <c r="H5800" s="61" t="s">
        <v>7409</v>
      </c>
      <c r="I5800" s="61">
        <v>41.48</v>
      </c>
      <c r="J5800" s="61">
        <v>-93.76</v>
      </c>
      <c r="K5800">
        <v>1973</v>
      </c>
      <c r="L5800"/>
      <c r="M5800"/>
    </row>
    <row r="5801" spans="1:13">
      <c r="A5801" s="61" t="s">
        <v>40</v>
      </c>
      <c r="B5801" s="61">
        <v>50527</v>
      </c>
      <c r="C5801" s="63" t="s">
        <v>968</v>
      </c>
      <c r="D5801" s="61">
        <v>0</v>
      </c>
      <c r="E5801" s="61" t="s">
        <v>10532</v>
      </c>
      <c r="F5801" s="61" t="s">
        <v>77</v>
      </c>
      <c r="G5801" s="61" t="s">
        <v>10525</v>
      </c>
      <c r="H5801" s="61" t="s">
        <v>7409</v>
      </c>
      <c r="I5801" s="61">
        <v>42.97</v>
      </c>
      <c r="J5801" s="61">
        <v>-94.73</v>
      </c>
      <c r="K5801">
        <v>180</v>
      </c>
      <c r="L5801"/>
      <c r="M5801"/>
    </row>
    <row r="5802" spans="1:13">
      <c r="A5802" s="61" t="s">
        <v>40</v>
      </c>
      <c r="B5802" s="61">
        <v>51018</v>
      </c>
      <c r="C5802" s="63" t="s">
        <v>968</v>
      </c>
      <c r="D5802" s="61">
        <v>0</v>
      </c>
      <c r="E5802" s="61" t="s">
        <v>1820</v>
      </c>
      <c r="F5802" s="61" t="s">
        <v>77</v>
      </c>
      <c r="G5802" s="61" t="s">
        <v>10607</v>
      </c>
      <c r="H5802" s="61" t="s">
        <v>7409</v>
      </c>
      <c r="I5802" s="61">
        <v>42.46</v>
      </c>
      <c r="J5802" s="61">
        <v>-95.67</v>
      </c>
      <c r="K5802">
        <v>385</v>
      </c>
      <c r="L5802"/>
      <c r="M5802"/>
    </row>
    <row r="5803" spans="1:13">
      <c r="A5803" s="61" t="s">
        <v>40</v>
      </c>
      <c r="B5803" s="61">
        <v>50528</v>
      </c>
      <c r="C5803" s="63" t="s">
        <v>968</v>
      </c>
      <c r="D5803" s="61">
        <v>0</v>
      </c>
      <c r="E5803" s="61" t="s">
        <v>10533</v>
      </c>
      <c r="F5803" s="61" t="s">
        <v>77</v>
      </c>
      <c r="G5803" s="61" t="s">
        <v>10525</v>
      </c>
      <c r="H5803" s="61" t="s">
        <v>7409</v>
      </c>
      <c r="I5803" s="61">
        <v>43.09</v>
      </c>
      <c r="J5803" s="61">
        <v>-94.55</v>
      </c>
      <c r="K5803">
        <v>348</v>
      </c>
      <c r="L5803"/>
      <c r="M5803"/>
    </row>
    <row r="5804" spans="1:13">
      <c r="A5804" s="61" t="s">
        <v>40</v>
      </c>
      <c r="B5804" s="61">
        <v>50529</v>
      </c>
      <c r="C5804" s="63" t="s">
        <v>968</v>
      </c>
      <c r="D5804" s="61">
        <v>0</v>
      </c>
      <c r="E5804" s="61" t="s">
        <v>10534</v>
      </c>
      <c r="F5804" s="61" t="s">
        <v>77</v>
      </c>
      <c r="G5804" s="61" t="s">
        <v>10529</v>
      </c>
      <c r="H5804" s="61" t="s">
        <v>7409</v>
      </c>
      <c r="I5804" s="61">
        <v>42.72</v>
      </c>
      <c r="J5804" s="61">
        <v>-94.19</v>
      </c>
      <c r="K5804">
        <v>759</v>
      </c>
      <c r="L5804"/>
      <c r="M5804"/>
    </row>
    <row r="5805" spans="1:13">
      <c r="A5805" s="61" t="s">
        <v>40</v>
      </c>
      <c r="B5805" s="61">
        <v>50063</v>
      </c>
      <c r="C5805" s="63" t="s">
        <v>968</v>
      </c>
      <c r="D5805" s="61">
        <v>0</v>
      </c>
      <c r="E5805" s="61" t="s">
        <v>10415</v>
      </c>
      <c r="F5805" s="61" t="s">
        <v>77</v>
      </c>
      <c r="G5805" s="61" t="s">
        <v>8004</v>
      </c>
      <c r="H5805" s="61" t="s">
        <v>7409</v>
      </c>
      <c r="I5805" s="61">
        <v>41.68</v>
      </c>
      <c r="J5805" s="61">
        <v>-93.98</v>
      </c>
      <c r="K5805">
        <v>2900</v>
      </c>
      <c r="L5805"/>
      <c r="M5805"/>
    </row>
    <row r="5806" spans="1:13">
      <c r="A5806" s="61" t="s">
        <v>40</v>
      </c>
      <c r="B5806" s="61">
        <v>50064</v>
      </c>
      <c r="C5806" s="63" t="s">
        <v>968</v>
      </c>
      <c r="D5806" s="61">
        <v>0</v>
      </c>
      <c r="E5806" s="61" t="s">
        <v>7044</v>
      </c>
      <c r="F5806" s="61" t="s">
        <v>77</v>
      </c>
      <c r="G5806" s="61" t="s">
        <v>506</v>
      </c>
      <c r="H5806" s="61" t="s">
        <v>7409</v>
      </c>
      <c r="I5806" s="61">
        <v>42.11</v>
      </c>
      <c r="J5806" s="61">
        <v>-94.24</v>
      </c>
      <c r="K5806">
        <v>105</v>
      </c>
      <c r="L5806"/>
      <c r="M5806"/>
    </row>
    <row r="5807" spans="1:13">
      <c r="A5807" s="61" t="s">
        <v>40</v>
      </c>
      <c r="B5807" s="61">
        <v>51019</v>
      </c>
      <c r="C5807" s="63" t="s">
        <v>968</v>
      </c>
      <c r="D5807" s="61">
        <v>0</v>
      </c>
      <c r="E5807" s="61" t="s">
        <v>1501</v>
      </c>
      <c r="F5807" s="61" t="s">
        <v>77</v>
      </c>
      <c r="G5807" s="61" t="s">
        <v>10607</v>
      </c>
      <c r="H5807" s="61" t="s">
        <v>7409</v>
      </c>
      <c r="I5807" s="61">
        <v>42.23</v>
      </c>
      <c r="J5807" s="61">
        <v>-95.72</v>
      </c>
      <c r="K5807">
        <v>715</v>
      </c>
      <c r="L5807"/>
      <c r="M5807"/>
    </row>
    <row r="5808" spans="1:13">
      <c r="A5808" s="61" t="s">
        <v>40</v>
      </c>
      <c r="B5808" s="61">
        <v>52623</v>
      </c>
      <c r="C5808" s="63" t="s">
        <v>968</v>
      </c>
      <c r="D5808" s="61">
        <v>0</v>
      </c>
      <c r="E5808" s="61" t="s">
        <v>624</v>
      </c>
      <c r="F5808" s="61" t="s">
        <v>77</v>
      </c>
      <c r="G5808" s="61" t="s">
        <v>10803</v>
      </c>
      <c r="H5808" s="61" t="s">
        <v>7409</v>
      </c>
      <c r="I5808" s="61">
        <v>40.86</v>
      </c>
      <c r="J5808" s="61">
        <v>-91.31</v>
      </c>
      <c r="K5808">
        <v>1989</v>
      </c>
      <c r="L5808"/>
      <c r="M5808"/>
    </row>
    <row r="5809" spans="1:13">
      <c r="A5809" s="61" t="s">
        <v>40</v>
      </c>
      <c r="B5809" s="61">
        <v>52802</v>
      </c>
      <c r="C5809" s="63" t="s">
        <v>968</v>
      </c>
      <c r="D5809" s="61">
        <v>0</v>
      </c>
      <c r="E5809" s="61" t="s">
        <v>3639</v>
      </c>
      <c r="F5809" s="61" t="s">
        <v>77</v>
      </c>
      <c r="G5809" s="61" t="s">
        <v>5914</v>
      </c>
      <c r="H5809" s="61" t="s">
        <v>7409</v>
      </c>
      <c r="I5809" s="61">
        <v>41.49</v>
      </c>
      <c r="J5809" s="61">
        <v>-90.64</v>
      </c>
      <c r="K5809">
        <v>9967</v>
      </c>
      <c r="L5809"/>
      <c r="M5809"/>
    </row>
    <row r="5810" spans="1:13">
      <c r="A5810" s="61" t="s">
        <v>40</v>
      </c>
      <c r="B5810" s="61">
        <v>52806</v>
      </c>
      <c r="C5810" s="63" t="s">
        <v>968</v>
      </c>
      <c r="D5810" s="61">
        <v>0</v>
      </c>
      <c r="E5810" s="61" t="s">
        <v>3639</v>
      </c>
      <c r="F5810" s="61" t="s">
        <v>77</v>
      </c>
      <c r="G5810" s="61" t="s">
        <v>5914</v>
      </c>
      <c r="H5810" s="61" t="s">
        <v>7409</v>
      </c>
      <c r="I5810" s="61">
        <v>41.59</v>
      </c>
      <c r="J5810" s="61">
        <v>-90.63</v>
      </c>
      <c r="K5810">
        <v>28191</v>
      </c>
      <c r="L5810"/>
      <c r="M5810"/>
    </row>
    <row r="5811" spans="1:13">
      <c r="A5811" s="61" t="s">
        <v>40</v>
      </c>
      <c r="B5811" s="61">
        <v>52804</v>
      </c>
      <c r="C5811" s="63" t="s">
        <v>968</v>
      </c>
      <c r="D5811" s="61">
        <v>0</v>
      </c>
      <c r="E5811" s="61" t="s">
        <v>3639</v>
      </c>
      <c r="F5811" s="61" t="s">
        <v>77</v>
      </c>
      <c r="G5811" s="61" t="s">
        <v>5914</v>
      </c>
      <c r="H5811" s="61" t="s">
        <v>7409</v>
      </c>
      <c r="I5811" s="61">
        <v>41.55</v>
      </c>
      <c r="J5811" s="61">
        <v>-90.6</v>
      </c>
      <c r="K5811">
        <v>25836</v>
      </c>
      <c r="L5811"/>
      <c r="M5811"/>
    </row>
    <row r="5812" spans="1:13">
      <c r="A5812" s="61" t="s">
        <v>40</v>
      </c>
      <c r="B5812" s="61">
        <v>52801</v>
      </c>
      <c r="C5812" s="63" t="s">
        <v>968</v>
      </c>
      <c r="D5812" s="61">
        <v>0</v>
      </c>
      <c r="E5812" s="61" t="s">
        <v>3639</v>
      </c>
      <c r="F5812" s="61" t="s">
        <v>77</v>
      </c>
      <c r="G5812" s="61" t="s">
        <v>5914</v>
      </c>
      <c r="H5812" s="61" t="s">
        <v>7409</v>
      </c>
      <c r="I5812" s="61">
        <v>41.52</v>
      </c>
      <c r="J5812" s="61">
        <v>-90.57</v>
      </c>
      <c r="K5812">
        <v>1446</v>
      </c>
      <c r="L5812"/>
      <c r="M5812"/>
    </row>
    <row r="5813" spans="1:13">
      <c r="A5813" s="61" t="s">
        <v>40</v>
      </c>
      <c r="B5813" s="61">
        <v>52803</v>
      </c>
      <c r="C5813" s="63" t="s">
        <v>968</v>
      </c>
      <c r="D5813" s="61">
        <v>0</v>
      </c>
      <c r="E5813" s="61" t="s">
        <v>3639</v>
      </c>
      <c r="F5813" s="61" t="s">
        <v>77</v>
      </c>
      <c r="G5813" s="61" t="s">
        <v>5914</v>
      </c>
      <c r="H5813" s="61" t="s">
        <v>7409</v>
      </c>
      <c r="I5813" s="61">
        <v>41.54</v>
      </c>
      <c r="J5813" s="61">
        <v>-90.56</v>
      </c>
      <c r="K5813">
        <v>22896</v>
      </c>
      <c r="L5813"/>
      <c r="M5813"/>
    </row>
    <row r="5814" spans="1:13">
      <c r="A5814" s="61" t="s">
        <v>40</v>
      </c>
      <c r="B5814" s="61">
        <v>52807</v>
      </c>
      <c r="C5814" s="63" t="s">
        <v>968</v>
      </c>
      <c r="D5814" s="61">
        <v>0</v>
      </c>
      <c r="E5814" s="61" t="s">
        <v>3639</v>
      </c>
      <c r="F5814" s="61" t="s">
        <v>77</v>
      </c>
      <c r="G5814" s="61" t="s">
        <v>5914</v>
      </c>
      <c r="H5814" s="61" t="s">
        <v>7409</v>
      </c>
      <c r="I5814" s="61">
        <v>41.61</v>
      </c>
      <c r="J5814" s="61">
        <v>-90.52</v>
      </c>
      <c r="K5814">
        <v>15851</v>
      </c>
      <c r="L5814"/>
      <c r="M5814"/>
    </row>
    <row r="5815" spans="1:13">
      <c r="A5815" s="61" t="s">
        <v>40</v>
      </c>
      <c r="B5815" s="61">
        <v>50065</v>
      </c>
      <c r="C5815" s="63" t="s">
        <v>968</v>
      </c>
      <c r="D5815" s="61">
        <v>0</v>
      </c>
      <c r="E5815" s="61" t="s">
        <v>10416</v>
      </c>
      <c r="F5815" s="61" t="s">
        <v>77</v>
      </c>
      <c r="G5815" s="61" t="s">
        <v>919</v>
      </c>
      <c r="H5815" s="61" t="s">
        <v>7409</v>
      </c>
      <c r="I5815" s="61">
        <v>40.64</v>
      </c>
      <c r="J5815" s="61">
        <v>-93.81</v>
      </c>
      <c r="K5815">
        <v>553</v>
      </c>
      <c r="L5815"/>
      <c r="M5815"/>
    </row>
    <row r="5816" spans="1:13">
      <c r="A5816" s="61" t="s">
        <v>40</v>
      </c>
      <c r="B5816" s="61">
        <v>50066</v>
      </c>
      <c r="C5816" s="63" t="s">
        <v>968</v>
      </c>
      <c r="D5816" s="61">
        <v>0</v>
      </c>
      <c r="E5816" s="61" t="s">
        <v>939</v>
      </c>
      <c r="F5816" s="61" t="s">
        <v>77</v>
      </c>
      <c r="G5816" s="61" t="s">
        <v>8004</v>
      </c>
      <c r="H5816" s="61" t="s">
        <v>7409</v>
      </c>
      <c r="I5816" s="61">
        <v>41.84</v>
      </c>
      <c r="J5816" s="61">
        <v>-94.21</v>
      </c>
      <c r="K5816">
        <v>238</v>
      </c>
      <c r="L5816"/>
      <c r="M5816"/>
    </row>
    <row r="5817" spans="1:13">
      <c r="A5817" s="61" t="s">
        <v>40</v>
      </c>
      <c r="B5817" s="61">
        <v>50530</v>
      </c>
      <c r="C5817" s="63" t="s">
        <v>968</v>
      </c>
      <c r="D5817" s="61">
        <v>0</v>
      </c>
      <c r="E5817" s="61" t="s">
        <v>1656</v>
      </c>
      <c r="F5817" s="61" t="s">
        <v>77</v>
      </c>
      <c r="G5817" s="61" t="s">
        <v>904</v>
      </c>
      <c r="H5817" s="61" t="s">
        <v>7409</v>
      </c>
      <c r="I5817" s="61">
        <v>42.26</v>
      </c>
      <c r="J5817" s="61">
        <v>-94.07</v>
      </c>
      <c r="K5817">
        <v>1164</v>
      </c>
      <c r="L5817"/>
      <c r="M5817"/>
    </row>
    <row r="5818" spans="1:13">
      <c r="A5818" s="61" t="s">
        <v>40</v>
      </c>
      <c r="B5818" s="61">
        <v>50069</v>
      </c>
      <c r="C5818" s="63" t="s">
        <v>968</v>
      </c>
      <c r="D5818" s="61">
        <v>0</v>
      </c>
      <c r="E5818" s="61" t="s">
        <v>843</v>
      </c>
      <c r="F5818" s="61" t="s">
        <v>77</v>
      </c>
      <c r="G5818" s="61" t="s">
        <v>8004</v>
      </c>
      <c r="H5818" s="61" t="s">
        <v>7409</v>
      </c>
      <c r="I5818" s="61">
        <v>41.52</v>
      </c>
      <c r="J5818" s="61">
        <v>-94.03</v>
      </c>
      <c r="K5818">
        <v>999</v>
      </c>
      <c r="L5818"/>
      <c r="M5818"/>
    </row>
    <row r="5819" spans="1:13">
      <c r="A5819" s="61" t="s">
        <v>40</v>
      </c>
      <c r="B5819" s="61">
        <v>52742</v>
      </c>
      <c r="C5819" s="63" t="s">
        <v>968</v>
      </c>
      <c r="D5819" s="61">
        <v>0</v>
      </c>
      <c r="E5819" s="61" t="s">
        <v>3487</v>
      </c>
      <c r="F5819" s="61" t="s">
        <v>77</v>
      </c>
      <c r="G5819" s="61" t="s">
        <v>3350</v>
      </c>
      <c r="H5819" s="61" t="s">
        <v>7409</v>
      </c>
      <c r="I5819" s="61">
        <v>41.82</v>
      </c>
      <c r="J5819" s="61">
        <v>-90.54</v>
      </c>
      <c r="K5819">
        <v>7651</v>
      </c>
      <c r="L5819"/>
      <c r="M5819"/>
    </row>
    <row r="5820" spans="1:13">
      <c r="A5820" s="61" t="s">
        <v>40</v>
      </c>
      <c r="B5820" s="61">
        <v>50067</v>
      </c>
      <c r="C5820" s="63" t="s">
        <v>968</v>
      </c>
      <c r="D5820" s="61">
        <v>0</v>
      </c>
      <c r="E5820" s="61" t="s">
        <v>207</v>
      </c>
      <c r="F5820" s="61" t="s">
        <v>77</v>
      </c>
      <c r="G5820" s="61" t="s">
        <v>919</v>
      </c>
      <c r="H5820" s="61" t="s">
        <v>7409</v>
      </c>
      <c r="I5820" s="61">
        <v>40.72</v>
      </c>
      <c r="J5820" s="61">
        <v>-93.86</v>
      </c>
      <c r="K5820">
        <v>318</v>
      </c>
      <c r="L5820"/>
      <c r="M5820"/>
    </row>
    <row r="5821" spans="1:13">
      <c r="A5821" s="61" t="s">
        <v>40</v>
      </c>
      <c r="B5821" s="61">
        <v>52101</v>
      </c>
      <c r="C5821" s="63" t="s">
        <v>968</v>
      </c>
      <c r="D5821" s="61">
        <v>0</v>
      </c>
      <c r="E5821" s="61" t="s">
        <v>10718</v>
      </c>
      <c r="F5821" s="61" t="s">
        <v>77</v>
      </c>
      <c r="G5821" s="61" t="s">
        <v>10719</v>
      </c>
      <c r="H5821" s="61" t="s">
        <v>7409</v>
      </c>
      <c r="I5821" s="61">
        <v>43.3</v>
      </c>
      <c r="J5821" s="61">
        <v>-91.79</v>
      </c>
      <c r="K5821">
        <v>13186</v>
      </c>
      <c r="L5821"/>
      <c r="M5821"/>
    </row>
    <row r="5822" spans="1:13">
      <c r="A5822" s="61" t="s">
        <v>40</v>
      </c>
      <c r="B5822" s="61">
        <v>51440</v>
      </c>
      <c r="C5822" s="63" t="s">
        <v>968</v>
      </c>
      <c r="D5822" s="61">
        <v>0</v>
      </c>
      <c r="E5822" s="61" t="s">
        <v>1244</v>
      </c>
      <c r="F5822" s="61" t="s">
        <v>77</v>
      </c>
      <c r="G5822" s="61" t="s">
        <v>234</v>
      </c>
      <c r="H5822" s="61" t="s">
        <v>7409</v>
      </c>
      <c r="I5822" s="61">
        <v>41.9</v>
      </c>
      <c r="J5822" s="61">
        <v>-94.82</v>
      </c>
      <c r="K5822">
        <v>357</v>
      </c>
      <c r="L5822"/>
      <c r="M5822"/>
    </row>
    <row r="5823" spans="1:13">
      <c r="A5823" s="61" t="s">
        <v>40</v>
      </c>
      <c r="B5823" s="61">
        <v>52222</v>
      </c>
      <c r="C5823" s="63" t="s">
        <v>968</v>
      </c>
      <c r="D5823" s="61">
        <v>0</v>
      </c>
      <c r="E5823" s="61" t="s">
        <v>2243</v>
      </c>
      <c r="F5823" s="61" t="s">
        <v>77</v>
      </c>
      <c r="G5823" s="61" t="s">
        <v>10429</v>
      </c>
      <c r="H5823" s="61" t="s">
        <v>7409</v>
      </c>
      <c r="I5823" s="61">
        <v>41.58</v>
      </c>
      <c r="J5823" s="61">
        <v>-92.37</v>
      </c>
      <c r="K5823">
        <v>635</v>
      </c>
      <c r="L5823"/>
      <c r="M5823"/>
    </row>
    <row r="5824" spans="1:13">
      <c r="A5824" s="61" t="s">
        <v>40</v>
      </c>
      <c r="B5824" s="61">
        <v>51527</v>
      </c>
      <c r="C5824" s="63" t="s">
        <v>968</v>
      </c>
      <c r="D5824" s="61">
        <v>0</v>
      </c>
      <c r="E5824" s="61" t="s">
        <v>4412</v>
      </c>
      <c r="F5824" s="61" t="s">
        <v>77</v>
      </c>
      <c r="G5824" s="61" t="s">
        <v>7700</v>
      </c>
      <c r="H5824" s="61" t="s">
        <v>7409</v>
      </c>
      <c r="I5824" s="61">
        <v>41.82</v>
      </c>
      <c r="J5824" s="61">
        <v>-95.33</v>
      </c>
      <c r="K5824">
        <v>475</v>
      </c>
      <c r="L5824"/>
      <c r="M5824"/>
    </row>
    <row r="5825" spans="1:13">
      <c r="A5825" s="61" t="s">
        <v>40</v>
      </c>
      <c r="B5825" s="61">
        <v>52036</v>
      </c>
      <c r="C5825" s="63" t="s">
        <v>968</v>
      </c>
      <c r="D5825" s="61">
        <v>0</v>
      </c>
      <c r="E5825" s="61" t="s">
        <v>2490</v>
      </c>
      <c r="F5825" s="61" t="s">
        <v>77</v>
      </c>
      <c r="G5825" s="61" t="s">
        <v>3123</v>
      </c>
      <c r="H5825" s="61" t="s">
        <v>7409</v>
      </c>
      <c r="I5825" s="61">
        <v>42.47</v>
      </c>
      <c r="J5825" s="61">
        <v>-91.34</v>
      </c>
      <c r="K5825">
        <v>137</v>
      </c>
      <c r="L5825"/>
      <c r="M5825"/>
    </row>
    <row r="5826" spans="1:13">
      <c r="A5826" s="61" t="s">
        <v>40</v>
      </c>
      <c r="B5826" s="61">
        <v>52223</v>
      </c>
      <c r="C5826" s="63" t="s">
        <v>968</v>
      </c>
      <c r="D5826" s="61">
        <v>0</v>
      </c>
      <c r="E5826" s="61" t="s">
        <v>3642</v>
      </c>
      <c r="F5826" s="61" t="s">
        <v>77</v>
      </c>
      <c r="G5826" s="61" t="s">
        <v>3123</v>
      </c>
      <c r="H5826" s="61" t="s">
        <v>7409</v>
      </c>
      <c r="I5826" s="61">
        <v>42.43</v>
      </c>
      <c r="J5826" s="61">
        <v>-91.33</v>
      </c>
      <c r="K5826">
        <v>1389</v>
      </c>
      <c r="L5826"/>
      <c r="M5826"/>
    </row>
    <row r="5827" spans="1:13">
      <c r="A5827" s="61" t="s">
        <v>40</v>
      </c>
      <c r="B5827" s="61">
        <v>52037</v>
      </c>
      <c r="C5827" s="63" t="s">
        <v>968</v>
      </c>
      <c r="D5827" s="61">
        <v>0</v>
      </c>
      <c r="E5827" s="61" t="s">
        <v>3053</v>
      </c>
      <c r="F5827" s="61" t="s">
        <v>77</v>
      </c>
      <c r="G5827" s="61" t="s">
        <v>3350</v>
      </c>
      <c r="H5827" s="61" t="s">
        <v>7409</v>
      </c>
      <c r="I5827" s="61">
        <v>41.99</v>
      </c>
      <c r="J5827" s="61">
        <v>-90.6</v>
      </c>
      <c r="K5827">
        <v>1216</v>
      </c>
      <c r="L5827"/>
      <c r="M5827"/>
    </row>
    <row r="5828" spans="1:13">
      <c r="A5828" s="61" t="s">
        <v>40</v>
      </c>
      <c r="B5828" s="61">
        <v>51441</v>
      </c>
      <c r="C5828" s="63" t="s">
        <v>968</v>
      </c>
      <c r="D5828" s="61">
        <v>0</v>
      </c>
      <c r="E5828" s="61" t="s">
        <v>10661</v>
      </c>
      <c r="F5828" s="61" t="s">
        <v>77</v>
      </c>
      <c r="G5828" s="61" t="s">
        <v>662</v>
      </c>
      <c r="H5828" s="61" t="s">
        <v>7409</v>
      </c>
      <c r="I5828" s="61">
        <v>42.09</v>
      </c>
      <c r="J5828" s="61">
        <v>-95.31</v>
      </c>
      <c r="K5828">
        <v>344</v>
      </c>
      <c r="L5828"/>
      <c r="M5828"/>
    </row>
    <row r="5829" spans="1:13">
      <c r="A5829" s="61" t="s">
        <v>40</v>
      </c>
      <c r="B5829" s="61">
        <v>52550</v>
      </c>
      <c r="C5829" s="63" t="s">
        <v>968</v>
      </c>
      <c r="D5829" s="61">
        <v>0</v>
      </c>
      <c r="E5829" s="61" t="s">
        <v>4639</v>
      </c>
      <c r="F5829" s="61" t="s">
        <v>77</v>
      </c>
      <c r="G5829" s="61" t="s">
        <v>10426</v>
      </c>
      <c r="H5829" s="61" t="s">
        <v>7409</v>
      </c>
      <c r="I5829" s="61">
        <v>41.32</v>
      </c>
      <c r="J5829" s="61">
        <v>-92.32</v>
      </c>
      <c r="K5829">
        <v>486</v>
      </c>
      <c r="L5829"/>
      <c r="M5829"/>
    </row>
    <row r="5830" spans="1:13">
      <c r="A5830" s="61" t="s">
        <v>40</v>
      </c>
      <c r="B5830" s="61">
        <v>51442</v>
      </c>
      <c r="C5830" s="63" t="s">
        <v>968</v>
      </c>
      <c r="D5830" s="61">
        <v>0</v>
      </c>
      <c r="E5830" s="61" t="s">
        <v>10662</v>
      </c>
      <c r="F5830" s="61" t="s">
        <v>77</v>
      </c>
      <c r="G5830" s="61" t="s">
        <v>662</v>
      </c>
      <c r="H5830" s="61" t="s">
        <v>7409</v>
      </c>
      <c r="I5830" s="61">
        <v>42.01</v>
      </c>
      <c r="J5830" s="61">
        <v>-95.34</v>
      </c>
      <c r="K5830">
        <v>9763</v>
      </c>
      <c r="L5830"/>
      <c r="M5830"/>
    </row>
    <row r="5831" spans="1:13">
      <c r="A5831" s="61" t="s">
        <v>40</v>
      </c>
      <c r="B5831" s="61">
        <v>50622</v>
      </c>
      <c r="C5831" s="63" t="s">
        <v>968</v>
      </c>
      <c r="D5831" s="61">
        <v>0</v>
      </c>
      <c r="E5831" s="61" t="s">
        <v>3146</v>
      </c>
      <c r="F5831" s="61" t="s">
        <v>77</v>
      </c>
      <c r="G5831" s="61" t="s">
        <v>10577</v>
      </c>
      <c r="H5831" s="61" t="s">
        <v>7409</v>
      </c>
      <c r="I5831" s="61">
        <v>42.67</v>
      </c>
      <c r="J5831" s="61">
        <v>-92.33</v>
      </c>
      <c r="K5831">
        <v>3452</v>
      </c>
      <c r="L5831"/>
      <c r="M5831"/>
    </row>
    <row r="5832" spans="1:13">
      <c r="A5832" s="61" t="s">
        <v>40</v>
      </c>
      <c r="B5832" s="61">
        <v>50068</v>
      </c>
      <c r="C5832" s="63" t="s">
        <v>968</v>
      </c>
      <c r="D5832" s="61">
        <v>0</v>
      </c>
      <c r="E5832" s="61" t="s">
        <v>2123</v>
      </c>
      <c r="F5832" s="61" t="s">
        <v>77</v>
      </c>
      <c r="G5832" s="61" t="s">
        <v>9185</v>
      </c>
      <c r="H5832" s="61" t="s">
        <v>7409</v>
      </c>
      <c r="I5832" s="61">
        <v>40.92</v>
      </c>
      <c r="J5832" s="61">
        <v>-93.45</v>
      </c>
      <c r="K5832">
        <v>352</v>
      </c>
      <c r="L5832"/>
      <c r="M5832"/>
    </row>
    <row r="5833" spans="1:13">
      <c r="A5833" s="61" t="s">
        <v>40</v>
      </c>
      <c r="B5833" s="61">
        <v>50312</v>
      </c>
      <c r="C5833" s="63" t="s">
        <v>968</v>
      </c>
      <c r="D5833" s="61">
        <v>0</v>
      </c>
      <c r="E5833" s="61" t="s">
        <v>10478</v>
      </c>
      <c r="F5833" s="61" t="s">
        <v>77</v>
      </c>
      <c r="G5833" s="61" t="s">
        <v>228</v>
      </c>
      <c r="H5833" s="61" t="s">
        <v>7409</v>
      </c>
      <c r="I5833" s="61">
        <v>41.58</v>
      </c>
      <c r="J5833" s="61">
        <v>-93.68</v>
      </c>
      <c r="K5833">
        <v>15485</v>
      </c>
      <c r="L5833"/>
      <c r="M5833"/>
    </row>
    <row r="5834" spans="1:13">
      <c r="A5834" s="61" t="s">
        <v>40</v>
      </c>
      <c r="B5834" s="61">
        <v>50311</v>
      </c>
      <c r="C5834" s="63" t="s">
        <v>968</v>
      </c>
      <c r="D5834" s="61">
        <v>0</v>
      </c>
      <c r="E5834" s="61" t="s">
        <v>10478</v>
      </c>
      <c r="F5834" s="61" t="s">
        <v>77</v>
      </c>
      <c r="G5834" s="61" t="s">
        <v>228</v>
      </c>
      <c r="H5834" s="61" t="s">
        <v>7409</v>
      </c>
      <c r="I5834" s="61">
        <v>41.6</v>
      </c>
      <c r="J5834" s="61">
        <v>-93.67</v>
      </c>
      <c r="K5834">
        <v>14782</v>
      </c>
      <c r="L5834"/>
      <c r="M5834"/>
    </row>
    <row r="5835" spans="1:13">
      <c r="A5835" s="61" t="s">
        <v>40</v>
      </c>
      <c r="B5835" s="61">
        <v>50310</v>
      </c>
      <c r="C5835" s="63" t="s">
        <v>968</v>
      </c>
      <c r="D5835" s="61">
        <v>0</v>
      </c>
      <c r="E5835" s="61" t="s">
        <v>10478</v>
      </c>
      <c r="F5835" s="61" t="s">
        <v>77</v>
      </c>
      <c r="G5835" s="61" t="s">
        <v>228</v>
      </c>
      <c r="H5835" s="61" t="s">
        <v>7409</v>
      </c>
      <c r="I5835" s="61">
        <v>41.63</v>
      </c>
      <c r="J5835" s="61">
        <v>-93.67</v>
      </c>
      <c r="K5835">
        <v>30754</v>
      </c>
      <c r="L5835"/>
      <c r="M5835"/>
    </row>
    <row r="5836" spans="1:13">
      <c r="A5836" s="61" t="s">
        <v>40</v>
      </c>
      <c r="B5836" s="61">
        <v>50321</v>
      </c>
      <c r="C5836" s="63" t="s">
        <v>968</v>
      </c>
      <c r="D5836" s="61">
        <v>0</v>
      </c>
      <c r="E5836" s="61" t="s">
        <v>10478</v>
      </c>
      <c r="F5836" s="61" t="s">
        <v>77</v>
      </c>
      <c r="G5836" s="61" t="s">
        <v>228</v>
      </c>
      <c r="H5836" s="61" t="s">
        <v>7409</v>
      </c>
      <c r="I5836" s="61">
        <v>41.53</v>
      </c>
      <c r="J5836" s="61">
        <v>-93.66</v>
      </c>
      <c r="K5836">
        <v>7783</v>
      </c>
      <c r="L5836"/>
      <c r="M5836"/>
    </row>
    <row r="5837" spans="1:13">
      <c r="A5837" s="61" t="s">
        <v>40</v>
      </c>
      <c r="B5837" s="61">
        <v>50314</v>
      </c>
      <c r="C5837" s="63" t="s">
        <v>968</v>
      </c>
      <c r="D5837" s="61">
        <v>0</v>
      </c>
      <c r="E5837" s="61" t="s">
        <v>10478</v>
      </c>
      <c r="F5837" s="61" t="s">
        <v>77</v>
      </c>
      <c r="G5837" s="61" t="s">
        <v>228</v>
      </c>
      <c r="H5837" s="61" t="s">
        <v>7409</v>
      </c>
      <c r="I5837" s="61">
        <v>41.6</v>
      </c>
      <c r="J5837" s="61">
        <v>-93.63</v>
      </c>
      <c r="K5837">
        <v>11764</v>
      </c>
      <c r="L5837"/>
      <c r="M5837"/>
    </row>
    <row r="5838" spans="1:13">
      <c r="A5838" s="61" t="s">
        <v>40</v>
      </c>
      <c r="B5838" s="61">
        <v>50309</v>
      </c>
      <c r="C5838" s="63" t="s">
        <v>968</v>
      </c>
      <c r="D5838" s="61">
        <v>0</v>
      </c>
      <c r="E5838" s="61" t="s">
        <v>10478</v>
      </c>
      <c r="F5838" s="61" t="s">
        <v>77</v>
      </c>
      <c r="G5838" s="61" t="s">
        <v>228</v>
      </c>
      <c r="H5838" s="61" t="s">
        <v>7409</v>
      </c>
      <c r="I5838" s="61">
        <v>41.58</v>
      </c>
      <c r="J5838" s="61">
        <v>-93.62</v>
      </c>
      <c r="K5838">
        <v>9532</v>
      </c>
      <c r="L5838"/>
      <c r="M5838"/>
    </row>
    <row r="5839" spans="1:13">
      <c r="A5839" s="61" t="s">
        <v>40</v>
      </c>
      <c r="B5839" s="61">
        <v>50313</v>
      </c>
      <c r="C5839" s="63" t="s">
        <v>968</v>
      </c>
      <c r="D5839" s="61">
        <v>0</v>
      </c>
      <c r="E5839" s="61" t="s">
        <v>10478</v>
      </c>
      <c r="F5839" s="61" t="s">
        <v>77</v>
      </c>
      <c r="G5839" s="61" t="s">
        <v>228</v>
      </c>
      <c r="H5839" s="61" t="s">
        <v>7409</v>
      </c>
      <c r="I5839" s="61">
        <v>41.65</v>
      </c>
      <c r="J5839" s="61">
        <v>-93.62</v>
      </c>
      <c r="K5839">
        <v>17723</v>
      </c>
      <c r="L5839"/>
      <c r="M5839"/>
    </row>
    <row r="5840" spans="1:13">
      <c r="A5840" s="61" t="s">
        <v>40</v>
      </c>
      <c r="B5840" s="61">
        <v>50307</v>
      </c>
      <c r="C5840" s="63" t="s">
        <v>968</v>
      </c>
      <c r="D5840" s="61">
        <v>0</v>
      </c>
      <c r="E5840" s="61" t="s">
        <v>10478</v>
      </c>
      <c r="F5840" s="61" t="s">
        <v>77</v>
      </c>
      <c r="G5840" s="61" t="s">
        <v>228</v>
      </c>
      <c r="H5840" s="61" t="s">
        <v>7409</v>
      </c>
      <c r="I5840" s="61">
        <v>41.57</v>
      </c>
      <c r="J5840" s="61">
        <v>-93.61</v>
      </c>
      <c r="K5840">
        <v>780</v>
      </c>
      <c r="L5840"/>
      <c r="M5840"/>
    </row>
    <row r="5841" spans="1:13">
      <c r="A5841" s="61" t="s">
        <v>40</v>
      </c>
      <c r="B5841" s="61">
        <v>50308</v>
      </c>
      <c r="C5841" s="63" t="s">
        <v>968</v>
      </c>
      <c r="D5841" s="61">
        <v>0</v>
      </c>
      <c r="E5841" s="61" t="s">
        <v>10478</v>
      </c>
      <c r="F5841" s="61" t="s">
        <v>77</v>
      </c>
      <c r="G5841" s="61" t="s">
        <v>228</v>
      </c>
      <c r="H5841" s="61" t="s">
        <v>7409</v>
      </c>
      <c r="I5841" s="61">
        <v>41.57</v>
      </c>
      <c r="J5841" s="61">
        <v>-93.61</v>
      </c>
      <c r="K5841">
        <v>780</v>
      </c>
      <c r="L5841"/>
      <c r="M5841"/>
    </row>
    <row r="5842" spans="1:13">
      <c r="A5842" s="61" t="s">
        <v>40</v>
      </c>
      <c r="B5842" s="61">
        <v>50315</v>
      </c>
      <c r="C5842" s="63" t="s">
        <v>968</v>
      </c>
      <c r="D5842" s="61">
        <v>0</v>
      </c>
      <c r="E5842" s="61" t="s">
        <v>10478</v>
      </c>
      <c r="F5842" s="61" t="s">
        <v>77</v>
      </c>
      <c r="G5842" s="61" t="s">
        <v>228</v>
      </c>
      <c r="H5842" s="61" t="s">
        <v>7409</v>
      </c>
      <c r="I5842" s="61">
        <v>41.57</v>
      </c>
      <c r="J5842" s="61">
        <v>-93.61</v>
      </c>
      <c r="K5842">
        <v>36693</v>
      </c>
      <c r="L5842"/>
      <c r="M5842"/>
    </row>
    <row r="5843" spans="1:13">
      <c r="A5843" s="61" t="s">
        <v>40</v>
      </c>
      <c r="B5843" s="61">
        <v>50395</v>
      </c>
      <c r="C5843" s="63" t="s">
        <v>968</v>
      </c>
      <c r="D5843" s="61">
        <v>0</v>
      </c>
      <c r="E5843" s="61" t="s">
        <v>10478</v>
      </c>
      <c r="F5843" s="61" t="s">
        <v>77</v>
      </c>
      <c r="G5843" s="61" t="s">
        <v>228</v>
      </c>
      <c r="H5843" s="61" t="s">
        <v>7409</v>
      </c>
      <c r="I5843" s="61">
        <v>41.57</v>
      </c>
      <c r="J5843" s="61">
        <v>-93.61</v>
      </c>
      <c r="K5843">
        <v>11807</v>
      </c>
      <c r="L5843"/>
      <c r="M5843"/>
    </row>
    <row r="5844" spans="1:13">
      <c r="A5844" s="61" t="s">
        <v>40</v>
      </c>
      <c r="B5844" s="61">
        <v>50319</v>
      </c>
      <c r="C5844" s="63" t="s">
        <v>968</v>
      </c>
      <c r="D5844" s="61">
        <v>0</v>
      </c>
      <c r="E5844" s="61" t="s">
        <v>10478</v>
      </c>
      <c r="F5844" s="61" t="s">
        <v>77</v>
      </c>
      <c r="G5844" s="61" t="s">
        <v>228</v>
      </c>
      <c r="H5844" s="61" t="s">
        <v>7409</v>
      </c>
      <c r="I5844" s="61">
        <v>41.59</v>
      </c>
      <c r="J5844" s="61">
        <v>-93.6</v>
      </c>
      <c r="K5844">
        <v>0</v>
      </c>
      <c r="L5844"/>
      <c r="M5844"/>
    </row>
    <row r="5845" spans="1:13">
      <c r="A5845" s="61" t="s">
        <v>40</v>
      </c>
      <c r="B5845" s="61">
        <v>50316</v>
      </c>
      <c r="C5845" s="63" t="s">
        <v>968</v>
      </c>
      <c r="D5845" s="61">
        <v>0</v>
      </c>
      <c r="E5845" s="61" t="s">
        <v>10478</v>
      </c>
      <c r="F5845" s="61" t="s">
        <v>77</v>
      </c>
      <c r="G5845" s="61" t="s">
        <v>228</v>
      </c>
      <c r="H5845" s="61" t="s">
        <v>7409</v>
      </c>
      <c r="I5845" s="61">
        <v>41.61</v>
      </c>
      <c r="J5845" s="61">
        <v>-93.6</v>
      </c>
      <c r="K5845">
        <v>16785</v>
      </c>
      <c r="L5845"/>
      <c r="M5845"/>
    </row>
    <row r="5846" spans="1:13">
      <c r="A5846" s="61" t="s">
        <v>40</v>
      </c>
      <c r="B5846" s="61">
        <v>50320</v>
      </c>
      <c r="C5846" s="63" t="s">
        <v>968</v>
      </c>
      <c r="D5846" s="61">
        <v>0</v>
      </c>
      <c r="E5846" s="61" t="s">
        <v>10478</v>
      </c>
      <c r="F5846" s="61" t="s">
        <v>77</v>
      </c>
      <c r="G5846" s="61" t="s">
        <v>228</v>
      </c>
      <c r="H5846" s="61" t="s">
        <v>7409</v>
      </c>
      <c r="I5846" s="61">
        <v>41.53</v>
      </c>
      <c r="J5846" s="61">
        <v>-93.57</v>
      </c>
      <c r="K5846">
        <v>23369</v>
      </c>
      <c r="L5846"/>
      <c r="M5846"/>
    </row>
    <row r="5847" spans="1:13">
      <c r="A5847" s="61" t="s">
        <v>40</v>
      </c>
      <c r="B5847" s="61">
        <v>50317</v>
      </c>
      <c r="C5847" s="63" t="s">
        <v>968</v>
      </c>
      <c r="D5847" s="61">
        <v>0</v>
      </c>
      <c r="E5847" s="61" t="s">
        <v>10478</v>
      </c>
      <c r="F5847" s="61" t="s">
        <v>77</v>
      </c>
      <c r="G5847" s="61" t="s">
        <v>228</v>
      </c>
      <c r="H5847" s="61" t="s">
        <v>7409</v>
      </c>
      <c r="I5847" s="61">
        <v>41.62</v>
      </c>
      <c r="J5847" s="61">
        <v>-93.55</v>
      </c>
      <c r="K5847">
        <v>37221</v>
      </c>
      <c r="L5847"/>
      <c r="M5847"/>
    </row>
    <row r="5848" spans="1:13">
      <c r="A5848" s="61" t="s">
        <v>40</v>
      </c>
      <c r="B5848" s="61">
        <v>50070</v>
      </c>
      <c r="C5848" s="63" t="s">
        <v>968</v>
      </c>
      <c r="D5848" s="61">
        <v>0</v>
      </c>
      <c r="E5848" s="61" t="s">
        <v>627</v>
      </c>
      <c r="F5848" s="61" t="s">
        <v>77</v>
      </c>
      <c r="G5848" s="61" t="s">
        <v>8004</v>
      </c>
      <c r="H5848" s="61" t="s">
        <v>7409</v>
      </c>
      <c r="I5848" s="61">
        <v>41.51</v>
      </c>
      <c r="J5848" s="61">
        <v>-94.22</v>
      </c>
      <c r="K5848">
        <v>1536</v>
      </c>
      <c r="L5848"/>
      <c r="M5848"/>
    </row>
    <row r="5849" spans="1:13">
      <c r="A5849" s="61" t="s">
        <v>40</v>
      </c>
      <c r="B5849" s="61">
        <v>50845</v>
      </c>
      <c r="C5849" s="63" t="s">
        <v>968</v>
      </c>
      <c r="D5849" s="61">
        <v>0</v>
      </c>
      <c r="E5849" s="61" t="s">
        <v>10598</v>
      </c>
      <c r="F5849" s="61" t="s">
        <v>77</v>
      </c>
      <c r="G5849" s="61" t="s">
        <v>10422</v>
      </c>
      <c r="H5849" s="61" t="s">
        <v>7409</v>
      </c>
      <c r="I5849" s="61">
        <v>40.81</v>
      </c>
      <c r="J5849" s="61">
        <v>-94.34</v>
      </c>
      <c r="K5849">
        <v>787</v>
      </c>
      <c r="L5849"/>
      <c r="M5849"/>
    </row>
    <row r="5850" spans="1:13">
      <c r="A5850" s="61" t="s">
        <v>40</v>
      </c>
      <c r="B5850" s="61">
        <v>51333</v>
      </c>
      <c r="C5850" s="63" t="s">
        <v>968</v>
      </c>
      <c r="D5850" s="61">
        <v>0</v>
      </c>
      <c r="E5850" s="61" t="s">
        <v>10647</v>
      </c>
      <c r="F5850" s="61" t="s">
        <v>77</v>
      </c>
      <c r="G5850" s="61" t="s">
        <v>924</v>
      </c>
      <c r="H5850" s="61" t="s">
        <v>7409</v>
      </c>
      <c r="I5850" s="61">
        <v>43.13</v>
      </c>
      <c r="J5850" s="61">
        <v>-95.02</v>
      </c>
      <c r="K5850">
        <v>440</v>
      </c>
      <c r="L5850"/>
      <c r="M5850"/>
    </row>
    <row r="5851" spans="1:13">
      <c r="A5851" s="61" t="s">
        <v>40</v>
      </c>
      <c r="B5851" s="61">
        <v>50624</v>
      </c>
      <c r="C5851" s="63" t="s">
        <v>968</v>
      </c>
      <c r="D5851" s="61">
        <v>0</v>
      </c>
      <c r="E5851" s="61" t="s">
        <v>10578</v>
      </c>
      <c r="F5851" s="61" t="s">
        <v>77</v>
      </c>
      <c r="G5851" s="61" t="s">
        <v>8118</v>
      </c>
      <c r="H5851" s="61" t="s">
        <v>7409</v>
      </c>
      <c r="I5851" s="61">
        <v>42.46</v>
      </c>
      <c r="J5851" s="61">
        <v>-92.63</v>
      </c>
      <c r="K5851">
        <v>1835</v>
      </c>
      <c r="L5851"/>
      <c r="M5851"/>
    </row>
    <row r="5852" spans="1:13">
      <c r="A5852" s="61" t="s">
        <v>40</v>
      </c>
      <c r="B5852" s="61">
        <v>52745</v>
      </c>
      <c r="C5852" s="63" t="s">
        <v>968</v>
      </c>
      <c r="D5852" s="61">
        <v>0</v>
      </c>
      <c r="E5852" s="61" t="s">
        <v>9073</v>
      </c>
      <c r="F5852" s="61" t="s">
        <v>77</v>
      </c>
      <c r="G5852" s="61" t="s">
        <v>5914</v>
      </c>
      <c r="H5852" s="61" t="s">
        <v>7409</v>
      </c>
      <c r="I5852" s="61">
        <v>41.74</v>
      </c>
      <c r="J5852" s="61">
        <v>-90.78</v>
      </c>
      <c r="K5852">
        <v>561</v>
      </c>
      <c r="L5852"/>
      <c r="M5852"/>
    </row>
    <row r="5853" spans="1:13">
      <c r="A5853" s="61" t="s">
        <v>40</v>
      </c>
      <c r="B5853" s="61">
        <v>50531</v>
      </c>
      <c r="C5853" s="63" t="s">
        <v>968</v>
      </c>
      <c r="D5853" s="61">
        <v>0</v>
      </c>
      <c r="E5853" s="61" t="s">
        <v>10535</v>
      </c>
      <c r="F5853" s="61" t="s">
        <v>77</v>
      </c>
      <c r="G5853" s="61" t="s">
        <v>10256</v>
      </c>
      <c r="H5853" s="61" t="s">
        <v>7409</v>
      </c>
      <c r="I5853" s="61">
        <v>43.46</v>
      </c>
      <c r="J5853" s="61">
        <v>-94.61</v>
      </c>
      <c r="K5853">
        <v>224</v>
      </c>
      <c r="L5853"/>
      <c r="M5853"/>
    </row>
    <row r="5854" spans="1:13">
      <c r="A5854" s="61" t="s">
        <v>40</v>
      </c>
      <c r="B5854" s="61">
        <v>52746</v>
      </c>
      <c r="C5854" s="63" t="s">
        <v>968</v>
      </c>
      <c r="D5854" s="61">
        <v>0</v>
      </c>
      <c r="E5854" s="61" t="s">
        <v>10823</v>
      </c>
      <c r="F5854" s="61" t="s">
        <v>77</v>
      </c>
      <c r="G5854" s="61" t="s">
        <v>5914</v>
      </c>
      <c r="H5854" s="61" t="s">
        <v>7409</v>
      </c>
      <c r="I5854" s="61">
        <v>41.69</v>
      </c>
      <c r="J5854" s="61">
        <v>-90.67</v>
      </c>
      <c r="K5854">
        <v>933</v>
      </c>
      <c r="L5854"/>
      <c r="M5854"/>
    </row>
    <row r="5855" spans="1:13">
      <c r="A5855" s="61" t="s">
        <v>40</v>
      </c>
      <c r="B5855" s="61">
        <v>52625</v>
      </c>
      <c r="C5855" s="63" t="s">
        <v>968</v>
      </c>
      <c r="D5855" s="61">
        <v>0</v>
      </c>
      <c r="E5855" s="61" t="s">
        <v>10805</v>
      </c>
      <c r="F5855" s="61" t="s">
        <v>77</v>
      </c>
      <c r="G5855" s="61" t="s">
        <v>853</v>
      </c>
      <c r="H5855" s="61" t="s">
        <v>7409</v>
      </c>
      <c r="I5855" s="61">
        <v>40.64</v>
      </c>
      <c r="J5855" s="61">
        <v>-91.56</v>
      </c>
      <c r="K5855">
        <v>2498</v>
      </c>
      <c r="L5855"/>
      <c r="M5855"/>
    </row>
    <row r="5856" spans="1:13">
      <c r="A5856" s="61" t="s">
        <v>40</v>
      </c>
      <c r="B5856" s="61">
        <v>51235</v>
      </c>
      <c r="C5856" s="63" t="s">
        <v>968</v>
      </c>
      <c r="D5856" s="61">
        <v>0</v>
      </c>
      <c r="E5856" s="61" t="s">
        <v>10636</v>
      </c>
      <c r="F5856" s="61" t="s">
        <v>77</v>
      </c>
      <c r="G5856" s="61" t="s">
        <v>8981</v>
      </c>
      <c r="H5856" s="61" t="s">
        <v>7409</v>
      </c>
      <c r="I5856" s="61">
        <v>43.27</v>
      </c>
      <c r="J5856" s="61">
        <v>-96.23</v>
      </c>
      <c r="K5856">
        <v>1122</v>
      </c>
      <c r="L5856"/>
      <c r="M5856"/>
    </row>
    <row r="5857" spans="1:13">
      <c r="A5857" s="61" t="s">
        <v>40</v>
      </c>
      <c r="B5857" s="61">
        <v>52140</v>
      </c>
      <c r="C5857" s="63" t="s">
        <v>968</v>
      </c>
      <c r="D5857" s="61">
        <v>0</v>
      </c>
      <c r="E5857" s="61" t="s">
        <v>1264</v>
      </c>
      <c r="F5857" s="61" t="s">
        <v>77</v>
      </c>
      <c r="G5857" s="61" t="s">
        <v>10721</v>
      </c>
      <c r="H5857" s="61" t="s">
        <v>7409</v>
      </c>
      <c r="I5857" s="61">
        <v>43.46</v>
      </c>
      <c r="J5857" s="61">
        <v>-91.51</v>
      </c>
      <c r="K5857">
        <v>553</v>
      </c>
      <c r="L5857"/>
      <c r="M5857"/>
    </row>
    <row r="5858" spans="1:13">
      <c r="A5858" s="61" t="s">
        <v>40</v>
      </c>
      <c r="B5858" s="61">
        <v>52551</v>
      </c>
      <c r="C5858" s="63" t="s">
        <v>968</v>
      </c>
      <c r="D5858" s="61">
        <v>0</v>
      </c>
      <c r="E5858" s="61" t="s">
        <v>10787</v>
      </c>
      <c r="F5858" s="61" t="s">
        <v>77</v>
      </c>
      <c r="G5858" s="61" t="s">
        <v>8359</v>
      </c>
      <c r="H5858" s="61" t="s">
        <v>7409</v>
      </c>
      <c r="I5858" s="61">
        <v>40.82</v>
      </c>
      <c r="J5858" s="61">
        <v>-92.11</v>
      </c>
      <c r="K5858">
        <v>638</v>
      </c>
      <c r="L5858"/>
      <c r="M5858"/>
    </row>
    <row r="5859" spans="1:13">
      <c r="A5859" s="61" t="s">
        <v>40</v>
      </c>
      <c r="B5859" s="61">
        <v>50433</v>
      </c>
      <c r="C5859" s="63" t="s">
        <v>968</v>
      </c>
      <c r="D5859" s="61">
        <v>0</v>
      </c>
      <c r="E5859" s="61" t="s">
        <v>10492</v>
      </c>
      <c r="F5859" s="61" t="s">
        <v>77</v>
      </c>
      <c r="G5859" s="61" t="s">
        <v>10482</v>
      </c>
      <c r="H5859" s="61" t="s">
        <v>7409</v>
      </c>
      <c r="I5859" s="61">
        <v>42.92</v>
      </c>
      <c r="J5859" s="61">
        <v>-93.03</v>
      </c>
      <c r="K5859">
        <v>238</v>
      </c>
      <c r="L5859"/>
      <c r="M5859"/>
    </row>
    <row r="5860" spans="1:13">
      <c r="A5860" s="61" t="s">
        <v>40</v>
      </c>
      <c r="B5860" s="61">
        <v>51528</v>
      </c>
      <c r="C5860" s="63" t="s">
        <v>968</v>
      </c>
      <c r="D5860" s="61">
        <v>0</v>
      </c>
      <c r="E5860" s="61" t="s">
        <v>10676</v>
      </c>
      <c r="F5860" s="61" t="s">
        <v>77</v>
      </c>
      <c r="G5860" s="61" t="s">
        <v>662</v>
      </c>
      <c r="H5860" s="61" t="s">
        <v>7409</v>
      </c>
      <c r="I5860" s="61">
        <v>41.92</v>
      </c>
      <c r="J5860" s="61">
        <v>-95.49</v>
      </c>
      <c r="K5860">
        <v>829</v>
      </c>
      <c r="L5860"/>
      <c r="M5860"/>
    </row>
    <row r="5861" spans="1:13">
      <c r="A5861" s="61" t="s">
        <v>40</v>
      </c>
      <c r="B5861" s="61">
        <v>50071</v>
      </c>
      <c r="C5861" s="63" t="s">
        <v>968</v>
      </c>
      <c r="D5861" s="61">
        <v>0</v>
      </c>
      <c r="E5861" s="61" t="s">
        <v>10418</v>
      </c>
      <c r="F5861" s="61" t="s">
        <v>77</v>
      </c>
      <c r="G5861" s="61" t="s">
        <v>10419</v>
      </c>
      <c r="H5861" s="61" t="s">
        <v>7409</v>
      </c>
      <c r="I5861" s="61">
        <v>42.65</v>
      </c>
      <c r="J5861" s="61">
        <v>-93.5</v>
      </c>
      <c r="K5861">
        <v>919</v>
      </c>
      <c r="L5861"/>
      <c r="M5861"/>
    </row>
    <row r="5862" spans="1:13">
      <c r="A5862" s="61" t="s">
        <v>40</v>
      </c>
      <c r="B5862" s="61">
        <v>52552</v>
      </c>
      <c r="C5862" s="63" t="s">
        <v>968</v>
      </c>
      <c r="D5862" s="61">
        <v>0</v>
      </c>
      <c r="E5862" s="61" t="s">
        <v>10788</v>
      </c>
      <c r="F5862" s="61" t="s">
        <v>77</v>
      </c>
      <c r="G5862" s="61" t="s">
        <v>10784</v>
      </c>
      <c r="H5862" s="61" t="s">
        <v>7409</v>
      </c>
      <c r="I5862" s="61">
        <v>40.79</v>
      </c>
      <c r="J5862" s="61">
        <v>-92.48</v>
      </c>
      <c r="K5862">
        <v>894</v>
      </c>
      <c r="L5862"/>
      <c r="M5862"/>
    </row>
    <row r="5863" spans="1:13">
      <c r="A5863" s="61" t="s">
        <v>40</v>
      </c>
      <c r="B5863" s="61">
        <v>52002</v>
      </c>
      <c r="C5863" s="63" t="s">
        <v>968</v>
      </c>
      <c r="D5863" s="61">
        <v>0</v>
      </c>
      <c r="E5863" s="61" t="s">
        <v>10696</v>
      </c>
      <c r="F5863" s="61" t="s">
        <v>77</v>
      </c>
      <c r="G5863" s="61" t="s">
        <v>10697</v>
      </c>
      <c r="H5863" s="61" t="s">
        <v>7409</v>
      </c>
      <c r="I5863" s="61">
        <v>42.52</v>
      </c>
      <c r="J5863" s="61">
        <v>-90.77</v>
      </c>
      <c r="K5863">
        <v>17177</v>
      </c>
      <c r="L5863"/>
      <c r="M5863"/>
    </row>
    <row r="5864" spans="1:13">
      <c r="A5864" s="61" t="s">
        <v>40</v>
      </c>
      <c r="B5864" s="61">
        <v>52001</v>
      </c>
      <c r="C5864" s="63" t="s">
        <v>968</v>
      </c>
      <c r="D5864" s="61">
        <v>0</v>
      </c>
      <c r="E5864" s="61" t="s">
        <v>10696</v>
      </c>
      <c r="F5864" s="61" t="s">
        <v>77</v>
      </c>
      <c r="G5864" s="61" t="s">
        <v>10697</v>
      </c>
      <c r="H5864" s="61" t="s">
        <v>7409</v>
      </c>
      <c r="I5864" s="61">
        <v>42.5</v>
      </c>
      <c r="J5864" s="61">
        <v>-90.69</v>
      </c>
      <c r="K5864">
        <v>43572</v>
      </c>
      <c r="L5864"/>
      <c r="M5864"/>
    </row>
    <row r="5865" spans="1:13">
      <c r="A5865" s="61" t="s">
        <v>40</v>
      </c>
      <c r="B5865" s="61">
        <v>52003</v>
      </c>
      <c r="C5865" s="63" t="s">
        <v>968</v>
      </c>
      <c r="D5865" s="61">
        <v>0</v>
      </c>
      <c r="E5865" s="61" t="s">
        <v>10696</v>
      </c>
      <c r="F5865" s="61" t="s">
        <v>77</v>
      </c>
      <c r="G5865" s="61" t="s">
        <v>10697</v>
      </c>
      <c r="H5865" s="61" t="s">
        <v>7409</v>
      </c>
      <c r="I5865" s="61">
        <v>42.43</v>
      </c>
      <c r="J5865" s="61">
        <v>-90.67</v>
      </c>
      <c r="K5865">
        <v>14060</v>
      </c>
      <c r="L5865"/>
      <c r="M5865"/>
    </row>
    <row r="5866" spans="1:13">
      <c r="A5866" s="61" t="s">
        <v>40</v>
      </c>
      <c r="B5866" s="61">
        <v>50625</v>
      </c>
      <c r="C5866" s="63" t="s">
        <v>968</v>
      </c>
      <c r="D5866" s="61">
        <v>0</v>
      </c>
      <c r="E5866" s="61" t="s">
        <v>2420</v>
      </c>
      <c r="F5866" s="61" t="s">
        <v>77</v>
      </c>
      <c r="G5866" s="61" t="s">
        <v>4280</v>
      </c>
      <c r="H5866" s="61" t="s">
        <v>7409</v>
      </c>
      <c r="I5866" s="61">
        <v>42.75</v>
      </c>
      <c r="J5866" s="61">
        <v>-92.97</v>
      </c>
      <c r="K5866">
        <v>964</v>
      </c>
      <c r="L5866"/>
      <c r="M5866"/>
    </row>
    <row r="5867" spans="1:13">
      <c r="A5867" s="61" t="s">
        <v>40</v>
      </c>
      <c r="B5867" s="61">
        <v>50532</v>
      </c>
      <c r="C5867" s="63" t="s">
        <v>968</v>
      </c>
      <c r="D5867" s="61">
        <v>0</v>
      </c>
      <c r="E5867" s="61" t="s">
        <v>10536</v>
      </c>
      <c r="F5867" s="61" t="s">
        <v>77</v>
      </c>
      <c r="G5867" s="61" t="s">
        <v>904</v>
      </c>
      <c r="H5867" s="61" t="s">
        <v>7409</v>
      </c>
      <c r="I5867" s="61">
        <v>42.46</v>
      </c>
      <c r="J5867" s="61">
        <v>-93.99</v>
      </c>
      <c r="K5867">
        <v>952</v>
      </c>
      <c r="L5867"/>
      <c r="M5867"/>
    </row>
    <row r="5868" spans="1:13">
      <c r="A5868" s="61" t="s">
        <v>40</v>
      </c>
      <c r="B5868" s="61">
        <v>52038</v>
      </c>
      <c r="C5868" s="63" t="s">
        <v>968</v>
      </c>
      <c r="D5868" s="61">
        <v>0</v>
      </c>
      <c r="E5868" s="61" t="s">
        <v>3911</v>
      </c>
      <c r="F5868" s="61" t="s">
        <v>77</v>
      </c>
      <c r="G5868" s="61" t="s">
        <v>3123</v>
      </c>
      <c r="H5868" s="61" t="s">
        <v>7409</v>
      </c>
      <c r="I5868" s="61">
        <v>42.57</v>
      </c>
      <c r="J5868" s="61">
        <v>-91.54</v>
      </c>
      <c r="K5868">
        <v>478</v>
      </c>
      <c r="L5868"/>
      <c r="M5868"/>
    </row>
    <row r="5869" spans="1:13">
      <c r="A5869" s="61" t="s">
        <v>40</v>
      </c>
      <c r="B5869" s="61">
        <v>50626</v>
      </c>
      <c r="C5869" s="63" t="s">
        <v>968</v>
      </c>
      <c r="D5869" s="61">
        <v>0</v>
      </c>
      <c r="E5869" s="61" t="s">
        <v>10579</v>
      </c>
      <c r="F5869" s="61" t="s">
        <v>77</v>
      </c>
      <c r="G5869" s="61" t="s">
        <v>10574</v>
      </c>
      <c r="H5869" s="61" t="s">
        <v>7409</v>
      </c>
      <c r="I5869" s="61">
        <v>42.56</v>
      </c>
      <c r="J5869" s="61">
        <v>-92.15</v>
      </c>
      <c r="K5869">
        <v>1652</v>
      </c>
      <c r="L5869"/>
      <c r="M5869"/>
    </row>
    <row r="5870" spans="1:13">
      <c r="A5870" s="61" t="s">
        <v>40</v>
      </c>
      <c r="B5870" s="61">
        <v>51529</v>
      </c>
      <c r="C5870" s="63" t="s">
        <v>968</v>
      </c>
      <c r="D5870" s="61">
        <v>0</v>
      </c>
      <c r="E5870" s="61" t="s">
        <v>8132</v>
      </c>
      <c r="F5870" s="61" t="s">
        <v>77</v>
      </c>
      <c r="G5870" s="61" t="s">
        <v>6447</v>
      </c>
      <c r="H5870" s="61" t="s">
        <v>7409</v>
      </c>
      <c r="I5870" s="61">
        <v>41.85</v>
      </c>
      <c r="J5870" s="61">
        <v>-95.59</v>
      </c>
      <c r="K5870">
        <v>1665</v>
      </c>
      <c r="L5870"/>
      <c r="M5870"/>
    </row>
    <row r="5871" spans="1:13">
      <c r="A5871" s="61" t="s">
        <v>40</v>
      </c>
      <c r="B5871" s="61">
        <v>52039</v>
      </c>
      <c r="C5871" s="63" t="s">
        <v>968</v>
      </c>
      <c r="D5871" s="61">
        <v>0</v>
      </c>
      <c r="E5871" s="61" t="s">
        <v>10699</v>
      </c>
      <c r="F5871" s="61" t="s">
        <v>77</v>
      </c>
      <c r="G5871" s="61" t="s">
        <v>10697</v>
      </c>
      <c r="H5871" s="61" t="s">
        <v>7409</v>
      </c>
      <c r="I5871" s="61">
        <v>42.56</v>
      </c>
      <c r="J5871" s="61">
        <v>-90.77</v>
      </c>
      <c r="K5871">
        <v>1195</v>
      </c>
      <c r="L5871"/>
      <c r="M5871"/>
    </row>
    <row r="5872" spans="1:13">
      <c r="A5872" s="61" t="s">
        <v>40</v>
      </c>
      <c r="B5872" s="61">
        <v>52747</v>
      </c>
      <c r="C5872" s="63" t="s">
        <v>968</v>
      </c>
      <c r="D5872" s="61">
        <v>0</v>
      </c>
      <c r="E5872" s="61" t="s">
        <v>7571</v>
      </c>
      <c r="F5872" s="61" t="s">
        <v>77</v>
      </c>
      <c r="G5872" s="61" t="s">
        <v>10743</v>
      </c>
      <c r="H5872" s="61" t="s">
        <v>7409</v>
      </c>
      <c r="I5872" s="61">
        <v>41.6</v>
      </c>
      <c r="J5872" s="61">
        <v>-90.9</v>
      </c>
      <c r="K5872">
        <v>2178</v>
      </c>
      <c r="L5872"/>
      <c r="M5872"/>
    </row>
    <row r="5873" spans="1:13">
      <c r="A5873" s="61" t="s">
        <v>40</v>
      </c>
      <c r="B5873" s="61">
        <v>52040</v>
      </c>
      <c r="C5873" s="63" t="s">
        <v>968</v>
      </c>
      <c r="D5873" s="61">
        <v>0</v>
      </c>
      <c r="E5873" s="61" t="s">
        <v>10700</v>
      </c>
      <c r="F5873" s="61" t="s">
        <v>77</v>
      </c>
      <c r="G5873" s="61" t="s">
        <v>10697</v>
      </c>
      <c r="H5873" s="61" t="s">
        <v>7409</v>
      </c>
      <c r="I5873" s="61">
        <v>42.48</v>
      </c>
      <c r="J5873" s="61">
        <v>-91.11</v>
      </c>
      <c r="K5873">
        <v>5911</v>
      </c>
      <c r="L5873"/>
      <c r="M5873"/>
    </row>
    <row r="5874" spans="1:13">
      <c r="A5874" s="61" t="s">
        <v>40</v>
      </c>
      <c r="B5874" s="61">
        <v>52224</v>
      </c>
      <c r="C5874" s="63" t="s">
        <v>968</v>
      </c>
      <c r="D5874" s="61">
        <v>0</v>
      </c>
      <c r="E5874" s="61" t="s">
        <v>4414</v>
      </c>
      <c r="F5874" s="61" t="s">
        <v>77</v>
      </c>
      <c r="G5874" s="61" t="s">
        <v>10449</v>
      </c>
      <c r="H5874" s="61" t="s">
        <v>7409</v>
      </c>
      <c r="I5874" s="61">
        <v>42.17</v>
      </c>
      <c r="J5874" s="61">
        <v>-92.3</v>
      </c>
      <c r="K5874">
        <v>1890</v>
      </c>
      <c r="L5874"/>
      <c r="M5874"/>
    </row>
    <row r="5875" spans="1:13">
      <c r="A5875" s="61" t="s">
        <v>40</v>
      </c>
      <c r="B5875" s="61">
        <v>50533</v>
      </c>
      <c r="C5875" s="63" t="s">
        <v>968</v>
      </c>
      <c r="D5875" s="61">
        <v>0</v>
      </c>
      <c r="E5875" s="61" t="s">
        <v>10537</v>
      </c>
      <c r="F5875" s="61" t="s">
        <v>77</v>
      </c>
      <c r="G5875" s="61" t="s">
        <v>10419</v>
      </c>
      <c r="H5875" s="61" t="s">
        <v>7409</v>
      </c>
      <c r="I5875" s="61">
        <v>42.66</v>
      </c>
      <c r="J5875" s="61">
        <v>-93.9</v>
      </c>
      <c r="K5875">
        <v>4041</v>
      </c>
      <c r="L5875"/>
      <c r="M5875"/>
    </row>
    <row r="5876" spans="1:13">
      <c r="A5876" s="61" t="s">
        <v>40</v>
      </c>
      <c r="B5876" s="61">
        <v>50072</v>
      </c>
      <c r="C5876" s="63" t="s">
        <v>968</v>
      </c>
      <c r="D5876" s="61">
        <v>0</v>
      </c>
      <c r="E5876" s="61" t="s">
        <v>10420</v>
      </c>
      <c r="F5876" s="61" t="s">
        <v>77</v>
      </c>
      <c r="G5876" s="61" t="s">
        <v>495</v>
      </c>
      <c r="H5876" s="61" t="s">
        <v>7409</v>
      </c>
      <c r="I5876" s="61">
        <v>41.49</v>
      </c>
      <c r="J5876" s="61">
        <v>-94.12</v>
      </c>
      <c r="K5876">
        <v>2688</v>
      </c>
      <c r="L5876"/>
      <c r="M5876"/>
    </row>
    <row r="5877" spans="1:13">
      <c r="A5877" s="61" t="s">
        <v>40</v>
      </c>
      <c r="B5877" s="61">
        <v>51530</v>
      </c>
      <c r="C5877" s="63" t="s">
        <v>968</v>
      </c>
      <c r="D5877" s="61">
        <v>0</v>
      </c>
      <c r="E5877" s="61" t="s">
        <v>10677</v>
      </c>
      <c r="F5877" s="61" t="s">
        <v>77</v>
      </c>
      <c r="G5877" s="61" t="s">
        <v>7700</v>
      </c>
      <c r="H5877" s="61" t="s">
        <v>7409</v>
      </c>
      <c r="I5877" s="61">
        <v>41.77</v>
      </c>
      <c r="J5877" s="61">
        <v>-95.41</v>
      </c>
      <c r="K5877">
        <v>728</v>
      </c>
      <c r="L5877"/>
      <c r="M5877"/>
    </row>
    <row r="5878" spans="1:13">
      <c r="A5878" s="61" t="s">
        <v>40</v>
      </c>
      <c r="B5878" s="61">
        <v>52041</v>
      </c>
      <c r="C5878" s="63" t="s">
        <v>968</v>
      </c>
      <c r="D5878" s="61">
        <v>0</v>
      </c>
      <c r="E5878" s="61" t="s">
        <v>3511</v>
      </c>
      <c r="F5878" s="61" t="s">
        <v>77</v>
      </c>
      <c r="G5878" s="61" t="s">
        <v>3123</v>
      </c>
      <c r="H5878" s="61" t="s">
        <v>7409</v>
      </c>
      <c r="I5878" s="61">
        <v>42.48</v>
      </c>
      <c r="J5878" s="61">
        <v>-91.26</v>
      </c>
      <c r="K5878">
        <v>1490</v>
      </c>
      <c r="L5878"/>
      <c r="M5878"/>
    </row>
    <row r="5879" spans="1:13">
      <c r="A5879" s="61" t="s">
        <v>40</v>
      </c>
      <c r="B5879" s="61">
        <v>50535</v>
      </c>
      <c r="C5879" s="63" t="s">
        <v>968</v>
      </c>
      <c r="D5879" s="61">
        <v>0</v>
      </c>
      <c r="E5879" s="61" t="s">
        <v>10538</v>
      </c>
      <c r="F5879" s="61" t="s">
        <v>77</v>
      </c>
      <c r="G5879" s="61" t="s">
        <v>10539</v>
      </c>
      <c r="H5879" s="61" t="s">
        <v>7409</v>
      </c>
      <c r="I5879" s="61">
        <v>42.46</v>
      </c>
      <c r="J5879" s="61">
        <v>-95.15</v>
      </c>
      <c r="K5879">
        <v>866</v>
      </c>
      <c r="L5879"/>
      <c r="M5879"/>
    </row>
    <row r="5880" spans="1:13">
      <c r="A5880" s="61" t="s">
        <v>40</v>
      </c>
      <c r="B5880" s="61">
        <v>52553</v>
      </c>
      <c r="C5880" s="63" t="s">
        <v>968</v>
      </c>
      <c r="D5880" s="61">
        <v>0</v>
      </c>
      <c r="E5880" s="61" t="s">
        <v>8980</v>
      </c>
      <c r="F5880" s="61" t="s">
        <v>77</v>
      </c>
      <c r="G5880" s="61" t="s">
        <v>10780</v>
      </c>
      <c r="H5880" s="61" t="s">
        <v>7409</v>
      </c>
      <c r="I5880" s="61">
        <v>41.15</v>
      </c>
      <c r="J5880" s="61">
        <v>-92.62</v>
      </c>
      <c r="K5880">
        <v>1639</v>
      </c>
      <c r="L5880"/>
      <c r="M5880"/>
    </row>
    <row r="5881" spans="1:13">
      <c r="A5881" s="61" t="s">
        <v>40</v>
      </c>
      <c r="B5881" s="61">
        <v>52042</v>
      </c>
      <c r="C5881" s="63" t="s">
        <v>968</v>
      </c>
      <c r="D5881" s="61">
        <v>0</v>
      </c>
      <c r="E5881" s="61" t="s">
        <v>5311</v>
      </c>
      <c r="F5881" s="61" t="s">
        <v>77</v>
      </c>
      <c r="G5881" s="61" t="s">
        <v>314</v>
      </c>
      <c r="H5881" s="61" t="s">
        <v>7409</v>
      </c>
      <c r="I5881" s="61">
        <v>42.64</v>
      </c>
      <c r="J5881" s="61">
        <v>-91.4</v>
      </c>
      <c r="K5881">
        <v>1828</v>
      </c>
      <c r="L5881"/>
      <c r="M5881"/>
    </row>
    <row r="5882" spans="1:13">
      <c r="A5882" s="61" t="s">
        <v>40</v>
      </c>
      <c r="B5882" s="61">
        <v>52225</v>
      </c>
      <c r="C5882" s="63" t="s">
        <v>968</v>
      </c>
      <c r="D5882" s="61">
        <v>0</v>
      </c>
      <c r="E5882" s="61" t="s">
        <v>5785</v>
      </c>
      <c r="F5882" s="61" t="s">
        <v>77</v>
      </c>
      <c r="G5882" s="61" t="s">
        <v>10449</v>
      </c>
      <c r="H5882" s="61" t="s">
        <v>7409</v>
      </c>
      <c r="I5882" s="61">
        <v>42</v>
      </c>
      <c r="J5882" s="61">
        <v>-92.31</v>
      </c>
      <c r="K5882">
        <v>427</v>
      </c>
      <c r="L5882"/>
      <c r="M5882"/>
    </row>
    <row r="5883" spans="1:13">
      <c r="A5883" s="61" t="s">
        <v>40</v>
      </c>
      <c r="B5883" s="61">
        <v>52554</v>
      </c>
      <c r="C5883" s="63" t="s">
        <v>968</v>
      </c>
      <c r="D5883" s="61">
        <v>0</v>
      </c>
      <c r="E5883" s="61" t="s">
        <v>10789</v>
      </c>
      <c r="F5883" s="61" t="s">
        <v>77</v>
      </c>
      <c r="G5883" s="61" t="s">
        <v>10780</v>
      </c>
      <c r="H5883" s="61" t="s">
        <v>7409</v>
      </c>
      <c r="I5883" s="61">
        <v>40.909999999999997</v>
      </c>
      <c r="J5883" s="61">
        <v>-92.21</v>
      </c>
      <c r="K5883">
        <v>1222</v>
      </c>
      <c r="L5883"/>
      <c r="M5883"/>
    </row>
    <row r="5884" spans="1:13">
      <c r="A5884" s="61" t="s">
        <v>40</v>
      </c>
      <c r="B5884" s="61">
        <v>50627</v>
      </c>
      <c r="C5884" s="63" t="s">
        <v>968</v>
      </c>
      <c r="D5884" s="61">
        <v>0</v>
      </c>
      <c r="E5884" s="61" t="s">
        <v>10580</v>
      </c>
      <c r="F5884" s="61" t="s">
        <v>77</v>
      </c>
      <c r="G5884" s="61" t="s">
        <v>8285</v>
      </c>
      <c r="H5884" s="61" t="s">
        <v>7409</v>
      </c>
      <c r="I5884" s="61">
        <v>42.36</v>
      </c>
      <c r="J5884" s="61">
        <v>-93.1</v>
      </c>
      <c r="K5884">
        <v>3367</v>
      </c>
      <c r="L5884"/>
      <c r="M5884"/>
    </row>
    <row r="5885" spans="1:13">
      <c r="A5885" s="61" t="s">
        <v>40</v>
      </c>
      <c r="B5885" s="61">
        <v>52748</v>
      </c>
      <c r="C5885" s="63" t="s">
        <v>968</v>
      </c>
      <c r="D5885" s="61">
        <v>0</v>
      </c>
      <c r="E5885" s="61" t="s">
        <v>7789</v>
      </c>
      <c r="F5885" s="61" t="s">
        <v>77</v>
      </c>
      <c r="G5885" s="61" t="s">
        <v>5914</v>
      </c>
      <c r="H5885" s="61" t="s">
        <v>7409</v>
      </c>
      <c r="I5885" s="61">
        <v>41.63</v>
      </c>
      <c r="J5885" s="61">
        <v>-90.57</v>
      </c>
      <c r="K5885">
        <v>9942</v>
      </c>
      <c r="L5885"/>
      <c r="M5885"/>
    </row>
    <row r="5886" spans="1:13">
      <c r="A5886" s="61" t="s">
        <v>40</v>
      </c>
      <c r="B5886" s="61">
        <v>52141</v>
      </c>
      <c r="C5886" s="63" t="s">
        <v>968</v>
      </c>
      <c r="D5886" s="61">
        <v>0</v>
      </c>
      <c r="E5886" s="61" t="s">
        <v>4386</v>
      </c>
      <c r="F5886" s="61" t="s">
        <v>77</v>
      </c>
      <c r="G5886" s="61" t="s">
        <v>290</v>
      </c>
      <c r="H5886" s="61" t="s">
        <v>7409</v>
      </c>
      <c r="I5886" s="61">
        <v>42.95</v>
      </c>
      <c r="J5886" s="61">
        <v>-91.63</v>
      </c>
      <c r="K5886">
        <v>1386</v>
      </c>
      <c r="L5886"/>
      <c r="M5886"/>
    </row>
    <row r="5887" spans="1:13">
      <c r="A5887" s="61" t="s">
        <v>40</v>
      </c>
      <c r="B5887" s="61">
        <v>51531</v>
      </c>
      <c r="C5887" s="63" t="s">
        <v>968</v>
      </c>
      <c r="D5887" s="61">
        <v>0</v>
      </c>
      <c r="E5887" s="61" t="s">
        <v>9108</v>
      </c>
      <c r="F5887" s="61" t="s">
        <v>77</v>
      </c>
      <c r="G5887" s="61" t="s">
        <v>7700</v>
      </c>
      <c r="H5887" s="61" t="s">
        <v>7409</v>
      </c>
      <c r="I5887" s="61">
        <v>41.59</v>
      </c>
      <c r="J5887" s="61">
        <v>-95.06</v>
      </c>
      <c r="K5887">
        <v>806</v>
      </c>
      <c r="L5887"/>
      <c r="M5887"/>
    </row>
    <row r="5888" spans="1:13">
      <c r="A5888" s="61" t="s">
        <v>40</v>
      </c>
      <c r="B5888" s="61">
        <v>52043</v>
      </c>
      <c r="C5888" s="63" t="s">
        <v>968</v>
      </c>
      <c r="D5888" s="61">
        <v>0</v>
      </c>
      <c r="E5888" s="61" t="s">
        <v>10701</v>
      </c>
      <c r="F5888" s="61" t="s">
        <v>77</v>
      </c>
      <c r="G5888" s="61" t="s">
        <v>314</v>
      </c>
      <c r="H5888" s="61" t="s">
        <v>7409</v>
      </c>
      <c r="I5888" s="61">
        <v>42.85</v>
      </c>
      <c r="J5888" s="61">
        <v>-91.4</v>
      </c>
      <c r="K5888">
        <v>2047</v>
      </c>
      <c r="L5888"/>
      <c r="M5888"/>
    </row>
    <row r="5889" spans="1:13">
      <c r="A5889" s="61" t="s">
        <v>40</v>
      </c>
      <c r="B5889" s="61">
        <v>50073</v>
      </c>
      <c r="C5889" s="63" t="s">
        <v>968</v>
      </c>
      <c r="D5889" s="61">
        <v>0</v>
      </c>
      <c r="E5889" s="61" t="s">
        <v>9663</v>
      </c>
      <c r="F5889" s="61" t="s">
        <v>77</v>
      </c>
      <c r="G5889" s="61" t="s">
        <v>228</v>
      </c>
      <c r="H5889" s="61" t="s">
        <v>7409</v>
      </c>
      <c r="I5889" s="61">
        <v>41.79</v>
      </c>
      <c r="J5889" s="61">
        <v>-93.51</v>
      </c>
      <c r="K5889">
        <v>1405</v>
      </c>
      <c r="L5889"/>
      <c r="M5889"/>
    </row>
    <row r="5890" spans="1:13">
      <c r="A5890" s="61" t="s">
        <v>40</v>
      </c>
      <c r="B5890" s="61">
        <v>52044</v>
      </c>
      <c r="C5890" s="63" t="s">
        <v>968</v>
      </c>
      <c r="D5890" s="61">
        <v>0</v>
      </c>
      <c r="E5890" s="61" t="s">
        <v>10702</v>
      </c>
      <c r="F5890" s="61" t="s">
        <v>77</v>
      </c>
      <c r="G5890" s="61" t="s">
        <v>314</v>
      </c>
      <c r="H5890" s="61" t="s">
        <v>7409</v>
      </c>
      <c r="I5890" s="61">
        <v>42.77</v>
      </c>
      <c r="J5890" s="61">
        <v>-91.32</v>
      </c>
      <c r="K5890">
        <v>158</v>
      </c>
      <c r="L5890"/>
      <c r="M5890"/>
    </row>
    <row r="5891" spans="1:13">
      <c r="A5891" s="61" t="s">
        <v>40</v>
      </c>
      <c r="B5891" s="61">
        <v>51532</v>
      </c>
      <c r="C5891" s="63" t="s">
        <v>968</v>
      </c>
      <c r="D5891" s="61">
        <v>0</v>
      </c>
      <c r="E5891" s="61" t="s">
        <v>7104</v>
      </c>
      <c r="F5891" s="61" t="s">
        <v>77</v>
      </c>
      <c r="G5891" s="61" t="s">
        <v>358</v>
      </c>
      <c r="H5891" s="61" t="s">
        <v>7409</v>
      </c>
      <c r="I5891" s="61">
        <v>41.14</v>
      </c>
      <c r="J5891" s="61">
        <v>-95.16</v>
      </c>
      <c r="K5891">
        <v>604</v>
      </c>
      <c r="L5891"/>
      <c r="M5891"/>
    </row>
    <row r="5892" spans="1:13">
      <c r="A5892" s="61" t="s">
        <v>40</v>
      </c>
      <c r="B5892" s="61">
        <v>50074</v>
      </c>
      <c r="C5892" s="63" t="s">
        <v>968</v>
      </c>
      <c r="D5892" s="61">
        <v>0</v>
      </c>
      <c r="E5892" s="61" t="s">
        <v>10421</v>
      </c>
      <c r="F5892" s="61" t="s">
        <v>77</v>
      </c>
      <c r="G5892" s="61" t="s">
        <v>10422</v>
      </c>
      <c r="H5892" s="61" t="s">
        <v>7409</v>
      </c>
      <c r="I5892" s="61">
        <v>40.840000000000003</v>
      </c>
      <c r="J5892" s="61">
        <v>-94.1</v>
      </c>
      <c r="K5892">
        <v>342</v>
      </c>
      <c r="L5892"/>
      <c r="M5892"/>
    </row>
    <row r="5893" spans="1:13">
      <c r="A5893" s="61" t="s">
        <v>40</v>
      </c>
      <c r="B5893" s="61">
        <v>50075</v>
      </c>
      <c r="C5893" s="63" t="s">
        <v>968</v>
      </c>
      <c r="D5893" s="61">
        <v>0</v>
      </c>
      <c r="E5893" s="61" t="s">
        <v>1828</v>
      </c>
      <c r="F5893" s="61" t="s">
        <v>77</v>
      </c>
      <c r="G5893" s="61" t="s">
        <v>3088</v>
      </c>
      <c r="H5893" s="61" t="s">
        <v>7409</v>
      </c>
      <c r="I5893" s="61">
        <v>42.31</v>
      </c>
      <c r="J5893" s="61">
        <v>-93.58</v>
      </c>
      <c r="K5893">
        <v>833</v>
      </c>
      <c r="L5893"/>
      <c r="M5893"/>
    </row>
    <row r="5894" spans="1:13">
      <c r="A5894" s="61" t="s">
        <v>40</v>
      </c>
      <c r="B5894" s="61">
        <v>50628</v>
      </c>
      <c r="C5894" s="63" t="s">
        <v>968</v>
      </c>
      <c r="D5894" s="61">
        <v>0</v>
      </c>
      <c r="E5894" s="61" t="s">
        <v>3728</v>
      </c>
      <c r="F5894" s="61" t="s">
        <v>77</v>
      </c>
      <c r="G5894" s="61" t="s">
        <v>5195</v>
      </c>
      <c r="H5894" s="61" t="s">
        <v>7409</v>
      </c>
      <c r="I5894" s="61">
        <v>43.24</v>
      </c>
      <c r="J5894" s="61">
        <v>-92.44</v>
      </c>
      <c r="K5894">
        <v>1296</v>
      </c>
      <c r="L5894"/>
      <c r="M5894"/>
    </row>
    <row r="5895" spans="1:13">
      <c r="A5895" s="61" t="s">
        <v>40</v>
      </c>
      <c r="B5895" s="61">
        <v>52227</v>
      </c>
      <c r="C5895" s="63" t="s">
        <v>968</v>
      </c>
      <c r="D5895" s="61">
        <v>0</v>
      </c>
      <c r="E5895" s="61" t="s">
        <v>10747</v>
      </c>
      <c r="F5895" s="61" t="s">
        <v>77</v>
      </c>
      <c r="G5895" s="61" t="s">
        <v>10737</v>
      </c>
      <c r="H5895" s="61" t="s">
        <v>7409</v>
      </c>
      <c r="I5895" s="61">
        <v>41.87</v>
      </c>
      <c r="J5895" s="61">
        <v>-91.58</v>
      </c>
      <c r="K5895">
        <v>3089</v>
      </c>
      <c r="L5895"/>
      <c r="M5895"/>
    </row>
    <row r="5896" spans="1:13">
      <c r="A5896" s="61" t="s">
        <v>40</v>
      </c>
      <c r="B5896" s="61">
        <v>51533</v>
      </c>
      <c r="C5896" s="63" t="s">
        <v>968</v>
      </c>
      <c r="D5896" s="61">
        <v>0</v>
      </c>
      <c r="E5896" s="61" t="s">
        <v>254</v>
      </c>
      <c r="F5896" s="61" t="s">
        <v>77</v>
      </c>
      <c r="G5896" s="61" t="s">
        <v>10678</v>
      </c>
      <c r="H5896" s="61" t="s">
        <v>7409</v>
      </c>
      <c r="I5896" s="61">
        <v>41.01</v>
      </c>
      <c r="J5896" s="61">
        <v>-95.4</v>
      </c>
      <c r="K5896">
        <v>816</v>
      </c>
      <c r="L5896"/>
      <c r="M5896"/>
    </row>
    <row r="5897" spans="1:13">
      <c r="A5897" s="61" t="s">
        <v>40</v>
      </c>
      <c r="B5897" s="61">
        <v>50536</v>
      </c>
      <c r="C5897" s="63" t="s">
        <v>968</v>
      </c>
      <c r="D5897" s="61">
        <v>0</v>
      </c>
      <c r="E5897" s="61" t="s">
        <v>10540</v>
      </c>
      <c r="F5897" s="61" t="s">
        <v>77</v>
      </c>
      <c r="G5897" s="61" t="s">
        <v>10525</v>
      </c>
      <c r="H5897" s="61" t="s">
        <v>7409</v>
      </c>
      <c r="I5897" s="61">
        <v>43.11</v>
      </c>
      <c r="J5897" s="61">
        <v>-94.68</v>
      </c>
      <c r="K5897">
        <v>4351</v>
      </c>
      <c r="L5897"/>
      <c r="M5897"/>
    </row>
    <row r="5898" spans="1:13">
      <c r="A5898" s="61" t="s">
        <v>40</v>
      </c>
      <c r="B5898" s="61">
        <v>52045</v>
      </c>
      <c r="C5898" s="63" t="s">
        <v>968</v>
      </c>
      <c r="D5898" s="61">
        <v>0</v>
      </c>
      <c r="E5898" s="61" t="s">
        <v>449</v>
      </c>
      <c r="F5898" s="61" t="s">
        <v>77</v>
      </c>
      <c r="G5898" s="61" t="s">
        <v>10697</v>
      </c>
      <c r="H5898" s="61" t="s">
        <v>7409</v>
      </c>
      <c r="I5898" s="61">
        <v>42.44</v>
      </c>
      <c r="J5898" s="61">
        <v>-90.93</v>
      </c>
      <c r="K5898">
        <v>2739</v>
      </c>
      <c r="L5898"/>
      <c r="M5898"/>
    </row>
    <row r="5899" spans="1:13">
      <c r="A5899" s="61" t="s">
        <v>40</v>
      </c>
      <c r="B5899" s="61">
        <v>51638</v>
      </c>
      <c r="C5899" s="63" t="s">
        <v>968</v>
      </c>
      <c r="D5899" s="61">
        <v>0</v>
      </c>
      <c r="E5899" s="61" t="s">
        <v>1219</v>
      </c>
      <c r="F5899" s="61" t="s">
        <v>77</v>
      </c>
      <c r="G5899" s="61" t="s">
        <v>5554</v>
      </c>
      <c r="H5899" s="61" t="s">
        <v>7409</v>
      </c>
      <c r="I5899" s="61">
        <v>40.83</v>
      </c>
      <c r="J5899" s="61">
        <v>-95.3</v>
      </c>
      <c r="K5899">
        <v>1189</v>
      </c>
      <c r="L5899"/>
      <c r="M5899"/>
    </row>
    <row r="5900" spans="1:13">
      <c r="A5900" s="61" t="s">
        <v>40</v>
      </c>
      <c r="B5900" s="61">
        <v>51334</v>
      </c>
      <c r="C5900" s="63" t="s">
        <v>968</v>
      </c>
      <c r="D5900" s="61">
        <v>0</v>
      </c>
      <c r="E5900" s="61" t="s">
        <v>10648</v>
      </c>
      <c r="F5900" s="61" t="s">
        <v>77</v>
      </c>
      <c r="G5900" s="61" t="s">
        <v>10256</v>
      </c>
      <c r="H5900" s="61" t="s">
        <v>7409</v>
      </c>
      <c r="I5900" s="61">
        <v>43.39</v>
      </c>
      <c r="J5900" s="61">
        <v>-94.83</v>
      </c>
      <c r="K5900">
        <v>7105</v>
      </c>
      <c r="L5900"/>
      <c r="M5900"/>
    </row>
    <row r="5901" spans="1:13">
      <c r="A5901" s="61" t="s">
        <v>40</v>
      </c>
      <c r="B5901" s="61">
        <v>50707</v>
      </c>
      <c r="C5901" s="63" t="s">
        <v>968</v>
      </c>
      <c r="D5901" s="61">
        <v>0</v>
      </c>
      <c r="E5901" s="61" t="s">
        <v>10596</v>
      </c>
      <c r="F5901" s="61" t="s">
        <v>77</v>
      </c>
      <c r="G5901" s="61" t="s">
        <v>10574</v>
      </c>
      <c r="H5901" s="61" t="s">
        <v>7409</v>
      </c>
      <c r="I5901" s="61">
        <v>42.46</v>
      </c>
      <c r="J5901" s="61">
        <v>-92.27</v>
      </c>
      <c r="K5901">
        <v>7708</v>
      </c>
      <c r="L5901"/>
      <c r="M5901"/>
    </row>
    <row r="5902" spans="1:13">
      <c r="A5902" s="61" t="s">
        <v>40</v>
      </c>
      <c r="B5902" s="61">
        <v>51338</v>
      </c>
      <c r="C5902" s="63" t="s">
        <v>968</v>
      </c>
      <c r="D5902" s="61">
        <v>0</v>
      </c>
      <c r="E5902" s="61" t="s">
        <v>10650</v>
      </c>
      <c r="F5902" s="61" t="s">
        <v>77</v>
      </c>
      <c r="G5902" s="61" t="s">
        <v>924</v>
      </c>
      <c r="H5902" s="61" t="s">
        <v>7409</v>
      </c>
      <c r="I5902" s="61">
        <v>43.16</v>
      </c>
      <c r="J5902" s="61">
        <v>-95.32</v>
      </c>
      <c r="K5902">
        <v>950</v>
      </c>
      <c r="L5902"/>
      <c r="M5902"/>
    </row>
    <row r="5903" spans="1:13">
      <c r="A5903" s="61" t="s">
        <v>40</v>
      </c>
      <c r="B5903" s="61">
        <v>50076</v>
      </c>
      <c r="C5903" s="63" t="s">
        <v>968</v>
      </c>
      <c r="D5903" s="61">
        <v>0</v>
      </c>
      <c r="E5903" s="61" t="s">
        <v>10423</v>
      </c>
      <c r="F5903" s="61" t="s">
        <v>77</v>
      </c>
      <c r="G5903" s="61" t="s">
        <v>10399</v>
      </c>
      <c r="H5903" s="61" t="s">
        <v>7409</v>
      </c>
      <c r="I5903" s="61">
        <v>41.59</v>
      </c>
      <c r="J5903" s="61">
        <v>-94.87</v>
      </c>
      <c r="K5903">
        <v>1436</v>
      </c>
      <c r="L5903"/>
      <c r="M5903"/>
    </row>
    <row r="5904" spans="1:13">
      <c r="A5904" s="61" t="s">
        <v>40</v>
      </c>
      <c r="B5904" s="61">
        <v>52555</v>
      </c>
      <c r="C5904" s="63" t="s">
        <v>968</v>
      </c>
      <c r="D5904" s="61">
        <v>0</v>
      </c>
      <c r="E5904" s="61" t="s">
        <v>10790</v>
      </c>
      <c r="F5904" s="61" t="s">
        <v>77</v>
      </c>
      <c r="G5904" s="61" t="s">
        <v>10786</v>
      </c>
      <c r="H5904" s="61" t="s">
        <v>7409</v>
      </c>
      <c r="I5904" s="61">
        <v>40.64</v>
      </c>
      <c r="J5904" s="61">
        <v>-92.84</v>
      </c>
      <c r="K5904">
        <v>311</v>
      </c>
      <c r="L5904"/>
      <c r="M5904"/>
    </row>
    <row r="5905" spans="1:13">
      <c r="A5905" s="61" t="s">
        <v>40</v>
      </c>
      <c r="B5905" s="61">
        <v>50629</v>
      </c>
      <c r="C5905" s="63" t="s">
        <v>968</v>
      </c>
      <c r="D5905" s="61">
        <v>0</v>
      </c>
      <c r="E5905" s="61" t="s">
        <v>4075</v>
      </c>
      <c r="F5905" s="61" t="s">
        <v>77</v>
      </c>
      <c r="G5905" s="61" t="s">
        <v>5912</v>
      </c>
      <c r="H5905" s="61" t="s">
        <v>7409</v>
      </c>
      <c r="I5905" s="61">
        <v>42.63</v>
      </c>
      <c r="J5905" s="61">
        <v>-92.05</v>
      </c>
      <c r="K5905">
        <v>2288</v>
      </c>
      <c r="L5905"/>
      <c r="M5905"/>
    </row>
    <row r="5906" spans="1:13">
      <c r="A5906" s="61" t="s">
        <v>40</v>
      </c>
      <c r="B5906" s="61">
        <v>52228</v>
      </c>
      <c r="C5906" s="63" t="s">
        <v>968</v>
      </c>
      <c r="D5906" s="61">
        <v>0</v>
      </c>
      <c r="E5906" s="61" t="s">
        <v>774</v>
      </c>
      <c r="F5906" s="61" t="s">
        <v>77</v>
      </c>
      <c r="G5906" s="61" t="s">
        <v>10737</v>
      </c>
      <c r="H5906" s="61" t="s">
        <v>7409</v>
      </c>
      <c r="I5906" s="61">
        <v>41.92</v>
      </c>
      <c r="J5906" s="61">
        <v>-91.78</v>
      </c>
      <c r="K5906">
        <v>3402</v>
      </c>
      <c r="L5906"/>
      <c r="M5906"/>
    </row>
    <row r="5907" spans="1:13">
      <c r="A5907" s="61" t="s">
        <v>40</v>
      </c>
      <c r="B5907" s="61">
        <v>52556</v>
      </c>
      <c r="C5907" s="63" t="s">
        <v>968</v>
      </c>
      <c r="D5907" s="61">
        <v>0</v>
      </c>
      <c r="E5907" s="61" t="s">
        <v>1935</v>
      </c>
      <c r="F5907" s="61" t="s">
        <v>77</v>
      </c>
      <c r="G5907" s="61" t="s">
        <v>362</v>
      </c>
      <c r="H5907" s="61" t="s">
        <v>7409</v>
      </c>
      <c r="I5907" s="61">
        <v>41</v>
      </c>
      <c r="J5907" s="61">
        <v>-91.96</v>
      </c>
      <c r="K5907">
        <v>11736</v>
      </c>
      <c r="L5907"/>
      <c r="M5907"/>
    </row>
    <row r="5908" spans="1:13">
      <c r="A5908" s="61" t="s">
        <v>40</v>
      </c>
      <c r="B5908" s="61">
        <v>52046</v>
      </c>
      <c r="C5908" s="63" t="s">
        <v>968</v>
      </c>
      <c r="D5908" s="61">
        <v>0</v>
      </c>
      <c r="E5908" s="61" t="s">
        <v>10703</v>
      </c>
      <c r="F5908" s="61" t="s">
        <v>77</v>
      </c>
      <c r="G5908" s="61" t="s">
        <v>10697</v>
      </c>
      <c r="H5908" s="61" t="s">
        <v>7409</v>
      </c>
      <c r="I5908" s="61">
        <v>42.44</v>
      </c>
      <c r="J5908" s="61">
        <v>-91</v>
      </c>
      <c r="K5908">
        <v>2391</v>
      </c>
      <c r="L5908"/>
      <c r="M5908"/>
    </row>
    <row r="5909" spans="1:13">
      <c r="A5909" s="61" t="s">
        <v>40</v>
      </c>
      <c r="B5909" s="61">
        <v>52047</v>
      </c>
      <c r="C5909" s="63" t="s">
        <v>968</v>
      </c>
      <c r="D5909" s="61">
        <v>0</v>
      </c>
      <c r="E5909" s="61" t="s">
        <v>9872</v>
      </c>
      <c r="F5909" s="61" t="s">
        <v>77</v>
      </c>
      <c r="G5909" s="61" t="s">
        <v>314</v>
      </c>
      <c r="H5909" s="61" t="s">
        <v>7409</v>
      </c>
      <c r="I5909" s="61">
        <v>42.95</v>
      </c>
      <c r="J5909" s="61">
        <v>-91.36</v>
      </c>
      <c r="K5909">
        <v>570</v>
      </c>
      <c r="L5909"/>
      <c r="M5909"/>
    </row>
    <row r="5910" spans="1:13">
      <c r="A5910" s="61" t="s">
        <v>40</v>
      </c>
      <c r="B5910" s="61">
        <v>52626</v>
      </c>
      <c r="C5910" s="63" t="s">
        <v>968</v>
      </c>
      <c r="D5910" s="61">
        <v>0</v>
      </c>
      <c r="E5910" s="61" t="s">
        <v>504</v>
      </c>
      <c r="F5910" s="61" t="s">
        <v>77</v>
      </c>
      <c r="G5910" s="61" t="s">
        <v>8359</v>
      </c>
      <c r="H5910" s="61" t="s">
        <v>7409</v>
      </c>
      <c r="I5910" s="61">
        <v>40.630000000000003</v>
      </c>
      <c r="J5910" s="61">
        <v>-91.73</v>
      </c>
      <c r="K5910">
        <v>1222</v>
      </c>
      <c r="L5910"/>
      <c r="M5910"/>
    </row>
    <row r="5911" spans="1:13">
      <c r="A5911" s="61" t="s">
        <v>40</v>
      </c>
      <c r="B5911" s="61">
        <v>50538</v>
      </c>
      <c r="C5911" s="63" t="s">
        <v>968</v>
      </c>
      <c r="D5911" s="61">
        <v>0</v>
      </c>
      <c r="E5911" s="61" t="s">
        <v>10541</v>
      </c>
      <c r="F5911" s="61" t="s">
        <v>77</v>
      </c>
      <c r="G5911" s="61" t="s">
        <v>917</v>
      </c>
      <c r="H5911" s="61" t="s">
        <v>7409</v>
      </c>
      <c r="I5911" s="61">
        <v>42.27</v>
      </c>
      <c r="J5911" s="61">
        <v>-94.4</v>
      </c>
      <c r="K5911">
        <v>565</v>
      </c>
      <c r="L5911"/>
      <c r="M5911"/>
    </row>
    <row r="5912" spans="1:13">
      <c r="A5912" s="61" t="s">
        <v>40</v>
      </c>
      <c r="B5912" s="61">
        <v>51639</v>
      </c>
      <c r="C5912" s="63" t="s">
        <v>968</v>
      </c>
      <c r="D5912" s="61">
        <v>0</v>
      </c>
      <c r="E5912" s="61" t="s">
        <v>8244</v>
      </c>
      <c r="F5912" s="61" t="s">
        <v>77</v>
      </c>
      <c r="G5912" s="61" t="s">
        <v>10693</v>
      </c>
      <c r="H5912" s="61" t="s">
        <v>7409</v>
      </c>
      <c r="I5912" s="61">
        <v>40.71</v>
      </c>
      <c r="J5912" s="61">
        <v>-95.48</v>
      </c>
      <c r="K5912">
        <v>873</v>
      </c>
      <c r="L5912"/>
      <c r="M5912"/>
    </row>
    <row r="5913" spans="1:13">
      <c r="A5913" s="61" t="s">
        <v>40</v>
      </c>
      <c r="B5913" s="61">
        <v>52142</v>
      </c>
      <c r="C5913" s="63" t="s">
        <v>968</v>
      </c>
      <c r="D5913" s="61">
        <v>0</v>
      </c>
      <c r="E5913" s="61" t="s">
        <v>1751</v>
      </c>
      <c r="F5913" s="61" t="s">
        <v>77</v>
      </c>
      <c r="G5913" s="61" t="s">
        <v>290</v>
      </c>
      <c r="H5913" s="61" t="s">
        <v>7409</v>
      </c>
      <c r="I5913" s="61">
        <v>42.84</v>
      </c>
      <c r="J5913" s="61">
        <v>-91.8</v>
      </c>
      <c r="K5913">
        <v>1797</v>
      </c>
      <c r="L5913"/>
      <c r="M5913"/>
    </row>
    <row r="5914" spans="1:13">
      <c r="A5914" s="61" t="s">
        <v>40</v>
      </c>
      <c r="B5914" s="61">
        <v>50539</v>
      </c>
      <c r="C5914" s="63" t="s">
        <v>968</v>
      </c>
      <c r="D5914" s="61">
        <v>0</v>
      </c>
      <c r="E5914" s="61" t="s">
        <v>3673</v>
      </c>
      <c r="F5914" s="61" t="s">
        <v>77</v>
      </c>
      <c r="G5914" s="61" t="s">
        <v>10502</v>
      </c>
      <c r="H5914" s="61" t="s">
        <v>7409</v>
      </c>
      <c r="I5914" s="61">
        <v>43.21</v>
      </c>
      <c r="J5914" s="61">
        <v>-94.42</v>
      </c>
      <c r="K5914">
        <v>501</v>
      </c>
      <c r="L5914"/>
      <c r="M5914"/>
    </row>
    <row r="5915" spans="1:13">
      <c r="A5915" s="61" t="s">
        <v>40</v>
      </c>
      <c r="B5915" s="61">
        <v>50434</v>
      </c>
      <c r="C5915" s="63" t="s">
        <v>968</v>
      </c>
      <c r="D5915" s="61">
        <v>0</v>
      </c>
      <c r="E5915" s="61" t="s">
        <v>10493</v>
      </c>
      <c r="F5915" s="61" t="s">
        <v>77</v>
      </c>
      <c r="G5915" s="61" t="s">
        <v>861</v>
      </c>
      <c r="H5915" s="61" t="s">
        <v>7409</v>
      </c>
      <c r="I5915" s="61">
        <v>43.26</v>
      </c>
      <c r="J5915" s="61">
        <v>-93.42</v>
      </c>
      <c r="K5915">
        <v>435</v>
      </c>
      <c r="L5915"/>
      <c r="M5915"/>
    </row>
    <row r="5916" spans="1:13">
      <c r="A5916" s="61" t="s">
        <v>40</v>
      </c>
      <c r="B5916" s="61">
        <v>52560</v>
      </c>
      <c r="C5916" s="63" t="s">
        <v>968</v>
      </c>
      <c r="D5916" s="61">
        <v>0</v>
      </c>
      <c r="E5916" s="61" t="s">
        <v>10791</v>
      </c>
      <c r="F5916" s="61" t="s">
        <v>77</v>
      </c>
      <c r="G5916" s="61" t="s">
        <v>10784</v>
      </c>
      <c r="H5916" s="61" t="s">
        <v>7409</v>
      </c>
      <c r="I5916" s="61">
        <v>40.86</v>
      </c>
      <c r="J5916" s="61">
        <v>-92.33</v>
      </c>
      <c r="K5916">
        <v>408</v>
      </c>
      <c r="L5916"/>
      <c r="M5916"/>
    </row>
    <row r="5917" spans="1:13">
      <c r="A5917" s="61" t="s">
        <v>40</v>
      </c>
      <c r="B5917" s="61">
        <v>50435</v>
      </c>
      <c r="C5917" s="63" t="s">
        <v>968</v>
      </c>
      <c r="D5917" s="61">
        <v>0</v>
      </c>
      <c r="E5917" s="61" t="s">
        <v>5863</v>
      </c>
      <c r="F5917" s="61" t="s">
        <v>77</v>
      </c>
      <c r="G5917" s="61" t="s">
        <v>230</v>
      </c>
      <c r="H5917" s="61" t="s">
        <v>7409</v>
      </c>
      <c r="I5917" s="61">
        <v>43.12</v>
      </c>
      <c r="J5917" s="61">
        <v>-92.73</v>
      </c>
      <c r="K5917">
        <v>732</v>
      </c>
      <c r="L5917"/>
      <c r="M5917"/>
    </row>
    <row r="5918" spans="1:13">
      <c r="A5918" s="61" t="s">
        <v>40</v>
      </c>
      <c r="B5918" s="61">
        <v>50540</v>
      </c>
      <c r="C5918" s="63" t="s">
        <v>968</v>
      </c>
      <c r="D5918" s="61">
        <v>0</v>
      </c>
      <c r="E5918" s="61" t="s">
        <v>3071</v>
      </c>
      <c r="F5918" s="61" t="s">
        <v>77</v>
      </c>
      <c r="G5918" s="61" t="s">
        <v>6110</v>
      </c>
      <c r="H5918" s="61" t="s">
        <v>7409</v>
      </c>
      <c r="I5918" s="61">
        <v>42.58</v>
      </c>
      <c r="J5918" s="61">
        <v>-94.84</v>
      </c>
      <c r="K5918">
        <v>1053</v>
      </c>
      <c r="L5918"/>
      <c r="M5918"/>
    </row>
    <row r="5919" spans="1:13">
      <c r="A5919" s="61" t="s">
        <v>40</v>
      </c>
      <c r="B5919" s="61">
        <v>50846</v>
      </c>
      <c r="C5919" s="63" t="s">
        <v>968</v>
      </c>
      <c r="D5919" s="61">
        <v>0</v>
      </c>
      <c r="E5919" s="61" t="s">
        <v>10599</v>
      </c>
      <c r="F5919" s="61" t="s">
        <v>77</v>
      </c>
      <c r="G5919" s="61" t="s">
        <v>9099</v>
      </c>
      <c r="H5919" s="61" t="s">
        <v>7409</v>
      </c>
      <c r="I5919" s="61">
        <v>41.29</v>
      </c>
      <c r="J5919" s="61">
        <v>-94.56</v>
      </c>
      <c r="K5919">
        <v>1084</v>
      </c>
      <c r="L5919"/>
      <c r="M5919"/>
    </row>
    <row r="5920" spans="1:13">
      <c r="A5920" s="61" t="s">
        <v>40</v>
      </c>
      <c r="B5920" s="61">
        <v>50436</v>
      </c>
      <c r="C5920" s="63" t="s">
        <v>968</v>
      </c>
      <c r="D5920" s="61">
        <v>0</v>
      </c>
      <c r="E5920" s="61" t="s">
        <v>4888</v>
      </c>
      <c r="F5920" s="61" t="s">
        <v>77</v>
      </c>
      <c r="G5920" s="61" t="s">
        <v>10486</v>
      </c>
      <c r="H5920" s="61" t="s">
        <v>7409</v>
      </c>
      <c r="I5920" s="61">
        <v>43.25</v>
      </c>
      <c r="J5920" s="61">
        <v>-93.63</v>
      </c>
      <c r="K5920">
        <v>5816</v>
      </c>
      <c r="L5920"/>
      <c r="M5920"/>
    </row>
    <row r="5921" spans="1:13">
      <c r="A5921" s="61" t="s">
        <v>40</v>
      </c>
      <c r="B5921" s="61">
        <v>52144</v>
      </c>
      <c r="C5921" s="63" t="s">
        <v>968</v>
      </c>
      <c r="D5921" s="61">
        <v>0</v>
      </c>
      <c r="E5921" s="61" t="s">
        <v>10722</v>
      </c>
      <c r="F5921" s="61" t="s">
        <v>77</v>
      </c>
      <c r="G5921" s="61" t="s">
        <v>10719</v>
      </c>
      <c r="H5921" s="61" t="s">
        <v>7409</v>
      </c>
      <c r="I5921" s="61">
        <v>43.14</v>
      </c>
      <c r="J5921" s="61">
        <v>-91.93</v>
      </c>
      <c r="K5921">
        <v>1186</v>
      </c>
      <c r="L5921"/>
      <c r="M5921"/>
    </row>
    <row r="5922" spans="1:13">
      <c r="A5922" s="61" t="s">
        <v>40</v>
      </c>
      <c r="B5922" s="61">
        <v>50501</v>
      </c>
      <c r="C5922" s="63" t="s">
        <v>968</v>
      </c>
      <c r="D5922" s="61">
        <v>0</v>
      </c>
      <c r="E5922" s="61" t="s">
        <v>10520</v>
      </c>
      <c r="F5922" s="61" t="s">
        <v>77</v>
      </c>
      <c r="G5922" s="61" t="s">
        <v>904</v>
      </c>
      <c r="H5922" s="61" t="s">
        <v>7409</v>
      </c>
      <c r="I5922" s="61">
        <v>42.5</v>
      </c>
      <c r="J5922" s="61">
        <v>-94.17</v>
      </c>
      <c r="K5922">
        <v>28492</v>
      </c>
      <c r="L5922"/>
      <c r="M5922"/>
    </row>
    <row r="5923" spans="1:13">
      <c r="A5923" s="61" t="s">
        <v>40</v>
      </c>
      <c r="B5923" s="61">
        <v>52627</v>
      </c>
      <c r="C5923" s="63" t="s">
        <v>968</v>
      </c>
      <c r="D5923" s="61">
        <v>0</v>
      </c>
      <c r="E5923" s="61" t="s">
        <v>10806</v>
      </c>
      <c r="F5923" s="61" t="s">
        <v>77</v>
      </c>
      <c r="G5923" s="61" t="s">
        <v>853</v>
      </c>
      <c r="H5923" s="61" t="s">
        <v>7409</v>
      </c>
      <c r="I5923" s="61">
        <v>40.61</v>
      </c>
      <c r="J5923" s="61">
        <v>-91.35</v>
      </c>
      <c r="K5923">
        <v>12350</v>
      </c>
      <c r="L5923"/>
      <c r="M5923"/>
    </row>
    <row r="5924" spans="1:13">
      <c r="A5924" s="61" t="s">
        <v>40</v>
      </c>
      <c r="B5924" s="61">
        <v>50630</v>
      </c>
      <c r="C5924" s="63" t="s">
        <v>968</v>
      </c>
      <c r="D5924" s="61">
        <v>0</v>
      </c>
      <c r="E5924" s="61" t="s">
        <v>4553</v>
      </c>
      <c r="F5924" s="61" t="s">
        <v>77</v>
      </c>
      <c r="G5924" s="61" t="s">
        <v>8440</v>
      </c>
      <c r="H5924" s="61" t="s">
        <v>7409</v>
      </c>
      <c r="I5924" s="61">
        <v>42.96</v>
      </c>
      <c r="J5924" s="61">
        <v>-92.19</v>
      </c>
      <c r="K5924">
        <v>1680</v>
      </c>
      <c r="L5924"/>
      <c r="M5924"/>
    </row>
    <row r="5925" spans="1:13">
      <c r="A5925" s="61" t="s">
        <v>40</v>
      </c>
      <c r="B5925" s="61">
        <v>52561</v>
      </c>
      <c r="C5925" s="63" t="s">
        <v>968</v>
      </c>
      <c r="D5925" s="61">
        <v>0</v>
      </c>
      <c r="E5925" s="61" t="s">
        <v>1474</v>
      </c>
      <c r="F5925" s="61" t="s">
        <v>77</v>
      </c>
      <c r="G5925" s="61" t="s">
        <v>10401</v>
      </c>
      <c r="H5925" s="61" t="s">
        <v>7409</v>
      </c>
      <c r="I5925" s="61">
        <v>41.21</v>
      </c>
      <c r="J5925" s="61">
        <v>-92.43</v>
      </c>
      <c r="K5925">
        <v>901</v>
      </c>
      <c r="L5925"/>
      <c r="M5925"/>
    </row>
    <row r="5926" spans="1:13">
      <c r="A5926" s="61" t="s">
        <v>40</v>
      </c>
      <c r="B5926" s="61">
        <v>52749</v>
      </c>
      <c r="C5926" s="63" t="s">
        <v>968</v>
      </c>
      <c r="D5926" s="61">
        <v>0</v>
      </c>
      <c r="E5926" s="61" t="s">
        <v>5463</v>
      </c>
      <c r="F5926" s="61" t="s">
        <v>77</v>
      </c>
      <c r="G5926" s="61" t="s">
        <v>10817</v>
      </c>
      <c r="H5926" s="61" t="s">
        <v>7409</v>
      </c>
      <c r="I5926" s="61">
        <v>41.34</v>
      </c>
      <c r="J5926" s="61">
        <v>-91.12</v>
      </c>
      <c r="K5926">
        <v>958</v>
      </c>
      <c r="L5926"/>
      <c r="M5926"/>
    </row>
    <row r="5927" spans="1:13">
      <c r="A5927" s="61" t="s">
        <v>40</v>
      </c>
      <c r="B5927" s="61">
        <v>50101</v>
      </c>
      <c r="C5927" s="63" t="s">
        <v>968</v>
      </c>
      <c r="D5927" s="61">
        <v>0</v>
      </c>
      <c r="E5927" s="61" t="s">
        <v>10424</v>
      </c>
      <c r="F5927" s="61" t="s">
        <v>77</v>
      </c>
      <c r="G5927" s="61" t="s">
        <v>10419</v>
      </c>
      <c r="H5927" s="61" t="s">
        <v>7409</v>
      </c>
      <c r="I5927" s="61">
        <v>42.69</v>
      </c>
      <c r="J5927" s="61">
        <v>-93.6</v>
      </c>
      <c r="K5927">
        <v>68</v>
      </c>
      <c r="L5927"/>
      <c r="M5927"/>
    </row>
    <row r="5928" spans="1:13">
      <c r="A5928" s="61" t="s">
        <v>40</v>
      </c>
      <c r="B5928" s="61">
        <v>51020</v>
      </c>
      <c r="C5928" s="63" t="s">
        <v>968</v>
      </c>
      <c r="D5928" s="61">
        <v>0</v>
      </c>
      <c r="E5928" s="61" t="s">
        <v>10616</v>
      </c>
      <c r="F5928" s="61" t="s">
        <v>77</v>
      </c>
      <c r="G5928" s="61" t="s">
        <v>10609</v>
      </c>
      <c r="H5928" s="61" t="s">
        <v>7409</v>
      </c>
      <c r="I5928" s="61">
        <v>42.5</v>
      </c>
      <c r="J5928" s="61">
        <v>-95.41</v>
      </c>
      <c r="K5928">
        <v>637</v>
      </c>
      <c r="L5928"/>
      <c r="M5928"/>
    </row>
    <row r="5929" spans="1:13">
      <c r="A5929" s="61" t="s">
        <v>40</v>
      </c>
      <c r="B5929" s="61">
        <v>52048</v>
      </c>
      <c r="C5929" s="63" t="s">
        <v>968</v>
      </c>
      <c r="D5929" s="61">
        <v>0</v>
      </c>
      <c r="E5929" s="61" t="s">
        <v>10704</v>
      </c>
      <c r="F5929" s="61" t="s">
        <v>77</v>
      </c>
      <c r="G5929" s="61" t="s">
        <v>314</v>
      </c>
      <c r="H5929" s="61" t="s">
        <v>7409</v>
      </c>
      <c r="I5929" s="61">
        <v>42.74</v>
      </c>
      <c r="J5929" s="61">
        <v>-91.26</v>
      </c>
      <c r="K5929">
        <v>327</v>
      </c>
      <c r="L5929"/>
      <c r="M5929"/>
    </row>
    <row r="5930" spans="1:13">
      <c r="A5930" s="61" t="s">
        <v>40</v>
      </c>
      <c r="B5930" s="61">
        <v>50103</v>
      </c>
      <c r="C5930" s="63" t="s">
        <v>968</v>
      </c>
      <c r="D5930" s="61">
        <v>0</v>
      </c>
      <c r="E5930" s="61" t="s">
        <v>10425</v>
      </c>
      <c r="F5930" s="61" t="s">
        <v>77</v>
      </c>
      <c r="G5930" s="61" t="s">
        <v>919</v>
      </c>
      <c r="H5930" s="61" t="s">
        <v>7409</v>
      </c>
      <c r="I5930" s="61">
        <v>40.82</v>
      </c>
      <c r="J5930" s="61">
        <v>-93.6</v>
      </c>
      <c r="K5930">
        <v>412</v>
      </c>
      <c r="L5930"/>
      <c r="M5930"/>
    </row>
    <row r="5931" spans="1:13">
      <c r="A5931" s="61" t="s">
        <v>40</v>
      </c>
      <c r="B5931" s="61">
        <v>52049</v>
      </c>
      <c r="C5931" s="63" t="s">
        <v>968</v>
      </c>
      <c r="D5931" s="61">
        <v>0</v>
      </c>
      <c r="E5931" s="61" t="s">
        <v>10705</v>
      </c>
      <c r="F5931" s="61" t="s">
        <v>77</v>
      </c>
      <c r="G5931" s="61" t="s">
        <v>314</v>
      </c>
      <c r="H5931" s="61" t="s">
        <v>7409</v>
      </c>
      <c r="I5931" s="61">
        <v>42.86</v>
      </c>
      <c r="J5931" s="61">
        <v>-91.23</v>
      </c>
      <c r="K5931">
        <v>1339</v>
      </c>
      <c r="L5931"/>
      <c r="M5931"/>
    </row>
    <row r="5932" spans="1:13">
      <c r="A5932" s="61" t="s">
        <v>40</v>
      </c>
      <c r="B5932" s="61">
        <v>50438</v>
      </c>
      <c r="C5932" s="63" t="s">
        <v>968</v>
      </c>
      <c r="D5932" s="61">
        <v>0</v>
      </c>
      <c r="E5932" s="61" t="s">
        <v>6662</v>
      </c>
      <c r="F5932" s="61" t="s">
        <v>77</v>
      </c>
      <c r="G5932" s="61" t="s">
        <v>694</v>
      </c>
      <c r="H5932" s="61" t="s">
        <v>7409</v>
      </c>
      <c r="I5932" s="61">
        <v>43.09</v>
      </c>
      <c r="J5932" s="61">
        <v>-93.6</v>
      </c>
      <c r="K5932">
        <v>4033</v>
      </c>
      <c r="L5932"/>
      <c r="M5932"/>
    </row>
    <row r="5933" spans="1:13">
      <c r="A5933" s="61" t="s">
        <v>40</v>
      </c>
      <c r="B5933" s="61">
        <v>52229</v>
      </c>
      <c r="C5933" s="63" t="s">
        <v>968</v>
      </c>
      <c r="D5933" s="61">
        <v>0</v>
      </c>
      <c r="E5933" s="61" t="s">
        <v>2773</v>
      </c>
      <c r="F5933" s="61" t="s">
        <v>77</v>
      </c>
      <c r="G5933" s="61" t="s">
        <v>8265</v>
      </c>
      <c r="H5933" s="61" t="s">
        <v>7409</v>
      </c>
      <c r="I5933" s="61">
        <v>42.14</v>
      </c>
      <c r="J5933" s="61">
        <v>-92.14</v>
      </c>
      <c r="K5933">
        <v>730</v>
      </c>
      <c r="L5933"/>
      <c r="M5933"/>
    </row>
    <row r="5934" spans="1:13">
      <c r="A5934" s="61" t="s">
        <v>40</v>
      </c>
      <c r="B5934" s="61">
        <v>50632</v>
      </c>
      <c r="C5934" s="63" t="s">
        <v>968</v>
      </c>
      <c r="D5934" s="61">
        <v>0</v>
      </c>
      <c r="E5934" s="61" t="s">
        <v>10581</v>
      </c>
      <c r="F5934" s="61" t="s">
        <v>77</v>
      </c>
      <c r="G5934" s="61" t="s">
        <v>10449</v>
      </c>
      <c r="H5934" s="61" t="s">
        <v>7409</v>
      </c>
      <c r="I5934" s="61">
        <v>42.09</v>
      </c>
      <c r="J5934" s="61">
        <v>-92.67</v>
      </c>
      <c r="K5934">
        <v>1032</v>
      </c>
      <c r="L5934"/>
      <c r="M5934"/>
    </row>
    <row r="5935" spans="1:13">
      <c r="A5935" s="61" t="s">
        <v>40</v>
      </c>
      <c r="B5935" s="61">
        <v>50633</v>
      </c>
      <c r="C5935" s="63" t="s">
        <v>968</v>
      </c>
      <c r="D5935" s="61">
        <v>0</v>
      </c>
      <c r="E5935" s="61" t="s">
        <v>893</v>
      </c>
      <c r="F5935" s="61" t="s">
        <v>77</v>
      </c>
      <c r="G5935" s="61" t="s">
        <v>428</v>
      </c>
      <c r="H5935" s="61" t="s">
        <v>7409</v>
      </c>
      <c r="I5935" s="61">
        <v>42.67</v>
      </c>
      <c r="J5935" s="61">
        <v>-93.13</v>
      </c>
      <c r="K5935">
        <v>326</v>
      </c>
      <c r="L5935"/>
      <c r="M5935"/>
    </row>
    <row r="5936" spans="1:13">
      <c r="A5936" s="61" t="s">
        <v>40</v>
      </c>
      <c r="B5936" s="61">
        <v>51237</v>
      </c>
      <c r="C5936" s="63" t="s">
        <v>968</v>
      </c>
      <c r="D5936" s="61">
        <v>0</v>
      </c>
      <c r="E5936" s="61" t="s">
        <v>6743</v>
      </c>
      <c r="F5936" s="61" t="s">
        <v>77</v>
      </c>
      <c r="G5936" s="61" t="s">
        <v>8981</v>
      </c>
      <c r="H5936" s="61" t="s">
        <v>7409</v>
      </c>
      <c r="I5936" s="61">
        <v>43.34</v>
      </c>
      <c r="J5936" s="61">
        <v>-96</v>
      </c>
      <c r="K5936">
        <v>1654</v>
      </c>
      <c r="L5936"/>
      <c r="M5936"/>
    </row>
    <row r="5937" spans="1:13">
      <c r="A5937" s="61" t="s">
        <v>40</v>
      </c>
      <c r="B5937" s="61">
        <v>50104</v>
      </c>
      <c r="C5937" s="63" t="s">
        <v>968</v>
      </c>
      <c r="D5937" s="61">
        <v>0</v>
      </c>
      <c r="E5937" s="61" t="s">
        <v>576</v>
      </c>
      <c r="F5937" s="61" t="s">
        <v>77</v>
      </c>
      <c r="G5937" s="61" t="s">
        <v>10426</v>
      </c>
      <c r="H5937" s="61" t="s">
        <v>7409</v>
      </c>
      <c r="I5937" s="61">
        <v>41.48</v>
      </c>
      <c r="J5937" s="61">
        <v>-92.39</v>
      </c>
      <c r="K5937">
        <v>133</v>
      </c>
      <c r="L5937"/>
      <c r="M5937"/>
    </row>
    <row r="5938" spans="1:13">
      <c r="A5938" s="61" t="s">
        <v>40</v>
      </c>
      <c r="B5938" s="61">
        <v>50259</v>
      </c>
      <c r="C5938" s="63" t="s">
        <v>968</v>
      </c>
      <c r="D5938" s="61">
        <v>0</v>
      </c>
      <c r="E5938" s="61" t="s">
        <v>4460</v>
      </c>
      <c r="F5938" s="61" t="s">
        <v>77</v>
      </c>
      <c r="G5938" s="61" t="s">
        <v>8285</v>
      </c>
      <c r="H5938" s="61" t="s">
        <v>7409</v>
      </c>
      <c r="I5938" s="61">
        <v>42.3</v>
      </c>
      <c r="J5938" s="61">
        <v>-93.09</v>
      </c>
      <c r="K5938">
        <v>768</v>
      </c>
      <c r="L5938"/>
      <c r="M5938"/>
    </row>
    <row r="5939" spans="1:13">
      <c r="A5939" s="61" t="s">
        <v>40</v>
      </c>
      <c r="B5939" s="61">
        <v>50105</v>
      </c>
      <c r="C5939" s="63" t="s">
        <v>968</v>
      </c>
      <c r="D5939" s="61">
        <v>0</v>
      </c>
      <c r="E5939" s="61" t="s">
        <v>4862</v>
      </c>
      <c r="F5939" s="61" t="s">
        <v>77</v>
      </c>
      <c r="G5939" s="61" t="s">
        <v>10397</v>
      </c>
      <c r="H5939" s="61" t="s">
        <v>7409</v>
      </c>
      <c r="I5939" s="61">
        <v>42.1</v>
      </c>
      <c r="J5939" s="61">
        <v>-93.64</v>
      </c>
      <c r="K5939">
        <v>1326</v>
      </c>
      <c r="L5939"/>
      <c r="M5939"/>
    </row>
    <row r="5940" spans="1:13">
      <c r="A5940" s="61" t="s">
        <v>40</v>
      </c>
      <c r="B5940" s="61">
        <v>50106</v>
      </c>
      <c r="C5940" s="63" t="s">
        <v>968</v>
      </c>
      <c r="D5940" s="61">
        <v>0</v>
      </c>
      <c r="E5940" s="61" t="s">
        <v>2144</v>
      </c>
      <c r="F5940" s="61" t="s">
        <v>77</v>
      </c>
      <c r="G5940" s="61" t="s">
        <v>6368</v>
      </c>
      <c r="H5940" s="61" t="s">
        <v>7409</v>
      </c>
      <c r="I5940" s="61">
        <v>41.87</v>
      </c>
      <c r="J5940" s="61">
        <v>-92.78</v>
      </c>
      <c r="K5940">
        <v>1044</v>
      </c>
      <c r="L5940"/>
      <c r="M5940"/>
    </row>
    <row r="5941" spans="1:13">
      <c r="A5941" s="61" t="s">
        <v>40</v>
      </c>
      <c r="B5941" s="61">
        <v>50541</v>
      </c>
      <c r="C5941" s="63" t="s">
        <v>968</v>
      </c>
      <c r="D5941" s="61">
        <v>0</v>
      </c>
      <c r="E5941" s="61" t="s">
        <v>10543</v>
      </c>
      <c r="F5941" s="61" t="s">
        <v>77</v>
      </c>
      <c r="G5941" s="61" t="s">
        <v>10529</v>
      </c>
      <c r="H5941" s="61" t="s">
        <v>7409</v>
      </c>
      <c r="I5941" s="61">
        <v>42.72</v>
      </c>
      <c r="J5941" s="61">
        <v>-94.43</v>
      </c>
      <c r="K5941">
        <v>839</v>
      </c>
      <c r="L5941"/>
      <c r="M5941"/>
    </row>
    <row r="5942" spans="1:13">
      <c r="A5942" s="61" t="s">
        <v>40</v>
      </c>
      <c r="B5942" s="61">
        <v>50635</v>
      </c>
      <c r="C5942" s="63" t="s">
        <v>968</v>
      </c>
      <c r="D5942" s="61">
        <v>0</v>
      </c>
      <c r="E5942" s="61" t="s">
        <v>10582</v>
      </c>
      <c r="F5942" s="61" t="s">
        <v>77</v>
      </c>
      <c r="G5942" s="61" t="s">
        <v>10449</v>
      </c>
      <c r="H5942" s="61" t="s">
        <v>7409</v>
      </c>
      <c r="I5942" s="61">
        <v>42.18</v>
      </c>
      <c r="J5942" s="61">
        <v>-92.71</v>
      </c>
      <c r="K5942">
        <v>1375</v>
      </c>
      <c r="L5942"/>
      <c r="M5942"/>
    </row>
    <row r="5943" spans="1:13">
      <c r="A5943" s="61" t="s">
        <v>40</v>
      </c>
      <c r="B5943" s="61">
        <v>51534</v>
      </c>
      <c r="C5943" s="63" t="s">
        <v>968</v>
      </c>
      <c r="D5943" s="61">
        <v>0</v>
      </c>
      <c r="E5943" s="61" t="s">
        <v>381</v>
      </c>
      <c r="F5943" s="61" t="s">
        <v>77</v>
      </c>
      <c r="G5943" s="61" t="s">
        <v>10678</v>
      </c>
      <c r="H5943" s="61" t="s">
        <v>7409</v>
      </c>
      <c r="I5943" s="61">
        <v>41.04</v>
      </c>
      <c r="J5943" s="61">
        <v>-95.74</v>
      </c>
      <c r="K5943">
        <v>9342</v>
      </c>
      <c r="L5943"/>
      <c r="M5943"/>
    </row>
    <row r="5944" spans="1:13">
      <c r="A5944" s="61" t="s">
        <v>40</v>
      </c>
      <c r="B5944" s="61">
        <v>51443</v>
      </c>
      <c r="C5944" s="63" t="s">
        <v>968</v>
      </c>
      <c r="D5944" s="61">
        <v>0</v>
      </c>
      <c r="E5944" s="61" t="s">
        <v>10663</v>
      </c>
      <c r="F5944" s="61" t="s">
        <v>77</v>
      </c>
      <c r="G5944" s="61" t="s">
        <v>234</v>
      </c>
      <c r="H5944" s="61" t="s">
        <v>7409</v>
      </c>
      <c r="I5944" s="61">
        <v>42.05</v>
      </c>
      <c r="J5944" s="61">
        <v>-94.72</v>
      </c>
      <c r="K5944">
        <v>1751</v>
      </c>
      <c r="L5944"/>
      <c r="M5944"/>
    </row>
    <row r="5945" spans="1:13">
      <c r="A5945" s="61" t="s">
        <v>40</v>
      </c>
      <c r="B5945" s="61">
        <v>50542</v>
      </c>
      <c r="C5945" s="63" t="s">
        <v>968</v>
      </c>
      <c r="D5945" s="61">
        <v>0</v>
      </c>
      <c r="E5945" s="61" t="s">
        <v>10544</v>
      </c>
      <c r="F5945" s="61" t="s">
        <v>77</v>
      </c>
      <c r="G5945" s="61" t="s">
        <v>10419</v>
      </c>
      <c r="H5945" s="61" t="s">
        <v>7409</v>
      </c>
      <c r="I5945" s="61">
        <v>42.73</v>
      </c>
      <c r="J5945" s="61">
        <v>-93.92</v>
      </c>
      <c r="K5945">
        <v>899</v>
      </c>
      <c r="L5945"/>
      <c r="M5945"/>
    </row>
    <row r="5946" spans="1:13">
      <c r="A5946" s="61" t="s">
        <v>40</v>
      </c>
      <c r="B5946" s="61">
        <v>50439</v>
      </c>
      <c r="C5946" s="63" t="s">
        <v>968</v>
      </c>
      <c r="D5946" s="61">
        <v>0</v>
      </c>
      <c r="E5946" s="61" t="s">
        <v>10494</v>
      </c>
      <c r="F5946" s="61" t="s">
        <v>77</v>
      </c>
      <c r="G5946" s="61" t="s">
        <v>694</v>
      </c>
      <c r="H5946" s="61" t="s">
        <v>7409</v>
      </c>
      <c r="I5946" s="61">
        <v>42.92</v>
      </c>
      <c r="J5946" s="61">
        <v>-93.61</v>
      </c>
      <c r="K5946">
        <v>263</v>
      </c>
      <c r="L5946"/>
      <c r="M5946"/>
    </row>
    <row r="5947" spans="1:13">
      <c r="A5947" s="61" t="s">
        <v>40</v>
      </c>
      <c r="B5947" s="61">
        <v>52750</v>
      </c>
      <c r="C5947" s="63" t="s">
        <v>968</v>
      </c>
      <c r="D5947" s="61">
        <v>0</v>
      </c>
      <c r="E5947" s="61" t="s">
        <v>10824</v>
      </c>
      <c r="F5947" s="61" t="s">
        <v>77</v>
      </c>
      <c r="G5947" s="61" t="s">
        <v>3350</v>
      </c>
      <c r="H5947" s="61" t="s">
        <v>7409</v>
      </c>
      <c r="I5947" s="61">
        <v>41.96</v>
      </c>
      <c r="J5947" s="61">
        <v>-90.38</v>
      </c>
      <c r="K5947">
        <v>593</v>
      </c>
      <c r="L5947"/>
      <c r="M5947"/>
    </row>
    <row r="5948" spans="1:13">
      <c r="A5948" s="61" t="s">
        <v>40</v>
      </c>
      <c r="B5948" s="61">
        <v>50543</v>
      </c>
      <c r="C5948" s="63" t="s">
        <v>968</v>
      </c>
      <c r="D5948" s="61">
        <v>0</v>
      </c>
      <c r="E5948" s="61" t="s">
        <v>10545</v>
      </c>
      <c r="F5948" s="61" t="s">
        <v>77</v>
      </c>
      <c r="G5948" s="61" t="s">
        <v>904</v>
      </c>
      <c r="H5948" s="61" t="s">
        <v>7409</v>
      </c>
      <c r="I5948" s="61">
        <v>42.27</v>
      </c>
      <c r="J5948" s="61">
        <v>-94.28</v>
      </c>
      <c r="K5948">
        <v>1359</v>
      </c>
      <c r="L5948"/>
      <c r="M5948"/>
    </row>
    <row r="5949" spans="1:13">
      <c r="A5949" s="61" t="s">
        <v>40</v>
      </c>
      <c r="B5949" s="61">
        <v>51342</v>
      </c>
      <c r="C5949" s="63" t="s">
        <v>968</v>
      </c>
      <c r="D5949" s="61">
        <v>0</v>
      </c>
      <c r="E5949" s="61" t="s">
        <v>10651</v>
      </c>
      <c r="F5949" s="61" t="s">
        <v>77</v>
      </c>
      <c r="G5949" s="61" t="s">
        <v>10525</v>
      </c>
      <c r="H5949" s="61" t="s">
        <v>7409</v>
      </c>
      <c r="I5949" s="61">
        <v>43.23</v>
      </c>
      <c r="J5949" s="61">
        <v>-94.75</v>
      </c>
      <c r="K5949">
        <v>1227</v>
      </c>
      <c r="L5949"/>
      <c r="M5949"/>
    </row>
    <row r="5950" spans="1:13">
      <c r="A5950" s="61" t="s">
        <v>40</v>
      </c>
      <c r="B5950" s="61">
        <v>50440</v>
      </c>
      <c r="C5950" s="63" t="s">
        <v>968</v>
      </c>
      <c r="D5950" s="61">
        <v>0</v>
      </c>
      <c r="E5950" s="61" t="s">
        <v>1122</v>
      </c>
      <c r="F5950" s="61" t="s">
        <v>77</v>
      </c>
      <c r="G5950" s="61" t="s">
        <v>861</v>
      </c>
      <c r="H5950" s="61" t="s">
        <v>7409</v>
      </c>
      <c r="I5950" s="61">
        <v>43.33</v>
      </c>
      <c r="J5950" s="61">
        <v>-93.06</v>
      </c>
      <c r="K5950">
        <v>373</v>
      </c>
      <c r="L5950"/>
      <c r="M5950"/>
    </row>
    <row r="5951" spans="1:13">
      <c r="A5951" s="61" t="s">
        <v>40</v>
      </c>
      <c r="B5951" s="61">
        <v>50107</v>
      </c>
      <c r="C5951" s="63" t="s">
        <v>968</v>
      </c>
      <c r="D5951" s="61">
        <v>0</v>
      </c>
      <c r="E5951" s="61" t="s">
        <v>8257</v>
      </c>
      <c r="F5951" s="61" t="s">
        <v>77</v>
      </c>
      <c r="G5951" s="61" t="s">
        <v>506</v>
      </c>
      <c r="H5951" s="61" t="s">
        <v>7409</v>
      </c>
      <c r="I5951" s="61">
        <v>42.03</v>
      </c>
      <c r="J5951" s="61">
        <v>-94.23</v>
      </c>
      <c r="K5951">
        <v>933</v>
      </c>
      <c r="L5951"/>
      <c r="M5951"/>
    </row>
    <row r="5952" spans="1:13">
      <c r="A5952" s="61" t="s">
        <v>40</v>
      </c>
      <c r="B5952" s="61">
        <v>52751</v>
      </c>
      <c r="C5952" s="63" t="s">
        <v>968</v>
      </c>
      <c r="D5952" s="61">
        <v>0</v>
      </c>
      <c r="E5952" s="61" t="s">
        <v>10825</v>
      </c>
      <c r="F5952" s="61" t="s">
        <v>77</v>
      </c>
      <c r="G5952" s="61" t="s">
        <v>3350</v>
      </c>
      <c r="H5952" s="61" t="s">
        <v>7409</v>
      </c>
      <c r="I5952" s="61">
        <v>41.82</v>
      </c>
      <c r="J5952" s="61">
        <v>-90.64</v>
      </c>
      <c r="K5952">
        <v>1066</v>
      </c>
      <c r="L5952"/>
      <c r="M5952"/>
    </row>
    <row r="5953" spans="1:13">
      <c r="A5953" s="61" t="s">
        <v>40</v>
      </c>
      <c r="B5953" s="61">
        <v>50108</v>
      </c>
      <c r="C5953" s="63" t="s">
        <v>968</v>
      </c>
      <c r="D5953" s="61">
        <v>0</v>
      </c>
      <c r="E5953" s="61" t="s">
        <v>9310</v>
      </c>
      <c r="F5953" s="61" t="s">
        <v>77</v>
      </c>
      <c r="G5953" s="61" t="s">
        <v>919</v>
      </c>
      <c r="H5953" s="61" t="s">
        <v>7409</v>
      </c>
      <c r="I5953" s="61">
        <v>40.81</v>
      </c>
      <c r="J5953" s="61">
        <v>-93.96</v>
      </c>
      <c r="K5953">
        <v>451</v>
      </c>
      <c r="L5953"/>
      <c r="M5953"/>
    </row>
    <row r="5954" spans="1:13">
      <c r="A5954" s="61" t="s">
        <v>40</v>
      </c>
      <c r="B5954" s="61">
        <v>50109</v>
      </c>
      <c r="C5954" s="63" t="s">
        <v>968</v>
      </c>
      <c r="D5954" s="61">
        <v>0</v>
      </c>
      <c r="E5954" s="61" t="s">
        <v>9665</v>
      </c>
      <c r="F5954" s="61" t="s">
        <v>77</v>
      </c>
      <c r="G5954" s="61" t="s">
        <v>8004</v>
      </c>
      <c r="H5954" s="61" t="s">
        <v>7409</v>
      </c>
      <c r="I5954" s="61">
        <v>41.76</v>
      </c>
      <c r="J5954" s="61">
        <v>-93.82</v>
      </c>
      <c r="K5954">
        <v>3348</v>
      </c>
      <c r="L5954"/>
      <c r="M5954"/>
    </row>
    <row r="5955" spans="1:13">
      <c r="A5955" s="61" t="s">
        <v>40</v>
      </c>
      <c r="B5955" s="61">
        <v>51022</v>
      </c>
      <c r="C5955" s="63" t="s">
        <v>968</v>
      </c>
      <c r="D5955" s="61">
        <v>0</v>
      </c>
      <c r="E5955" s="61" t="s">
        <v>1000</v>
      </c>
      <c r="F5955" s="61" t="s">
        <v>77</v>
      </c>
      <c r="G5955" s="61" t="s">
        <v>10605</v>
      </c>
      <c r="H5955" s="61" t="s">
        <v>7409</v>
      </c>
      <c r="I5955" s="61">
        <v>42.98</v>
      </c>
      <c r="J5955" s="61">
        <v>-95.87</v>
      </c>
      <c r="K5955">
        <v>751</v>
      </c>
      <c r="L5955"/>
      <c r="M5955"/>
    </row>
    <row r="5956" spans="1:13">
      <c r="A5956" s="61" t="s">
        <v>40</v>
      </c>
      <c r="B5956" s="61">
        <v>50848</v>
      </c>
      <c r="C5956" s="63" t="s">
        <v>968</v>
      </c>
      <c r="D5956" s="61">
        <v>0</v>
      </c>
      <c r="E5956" s="61" t="s">
        <v>10600</v>
      </c>
      <c r="F5956" s="61" t="s">
        <v>77</v>
      </c>
      <c r="G5956" s="61" t="s">
        <v>606</v>
      </c>
      <c r="H5956" s="61" t="s">
        <v>7409</v>
      </c>
      <c r="I5956" s="61">
        <v>40.76</v>
      </c>
      <c r="J5956" s="61">
        <v>-94.74</v>
      </c>
      <c r="K5956">
        <v>342</v>
      </c>
      <c r="L5956"/>
      <c r="M5956"/>
    </row>
    <row r="5957" spans="1:13">
      <c r="A5957" s="61" t="s">
        <v>40</v>
      </c>
      <c r="B5957" s="61">
        <v>52050</v>
      </c>
      <c r="C5957" s="63" t="s">
        <v>968</v>
      </c>
      <c r="D5957" s="61">
        <v>0</v>
      </c>
      <c r="E5957" s="61" t="s">
        <v>4889</v>
      </c>
      <c r="F5957" s="61" t="s">
        <v>77</v>
      </c>
      <c r="G5957" s="61" t="s">
        <v>3123</v>
      </c>
      <c r="H5957" s="61" t="s">
        <v>7409</v>
      </c>
      <c r="I5957" s="61">
        <v>42.58</v>
      </c>
      <c r="J5957" s="61">
        <v>-91.34</v>
      </c>
      <c r="K5957">
        <v>490</v>
      </c>
      <c r="L5957"/>
      <c r="M5957"/>
    </row>
    <row r="5958" spans="1:13">
      <c r="A5958" s="61" t="s">
        <v>40</v>
      </c>
      <c r="B5958" s="61">
        <v>50636</v>
      </c>
      <c r="C5958" s="63" t="s">
        <v>968</v>
      </c>
      <c r="D5958" s="61">
        <v>0</v>
      </c>
      <c r="E5958" s="61" t="s">
        <v>1427</v>
      </c>
      <c r="F5958" s="61" t="s">
        <v>77</v>
      </c>
      <c r="G5958" s="61" t="s">
        <v>4280</v>
      </c>
      <c r="H5958" s="61" t="s">
        <v>7409</v>
      </c>
      <c r="I5958" s="61">
        <v>42.89</v>
      </c>
      <c r="J5958" s="61">
        <v>-92.8</v>
      </c>
      <c r="K5958">
        <v>1783</v>
      </c>
      <c r="L5958"/>
      <c r="M5958"/>
    </row>
    <row r="5959" spans="1:13">
      <c r="A5959" s="61" t="s">
        <v>40</v>
      </c>
      <c r="B5959" s="61">
        <v>50849</v>
      </c>
      <c r="C5959" s="63" t="s">
        <v>968</v>
      </c>
      <c r="D5959" s="61">
        <v>0</v>
      </c>
      <c r="E5959" s="61" t="s">
        <v>1066</v>
      </c>
      <c r="F5959" s="61" t="s">
        <v>77</v>
      </c>
      <c r="G5959" s="61" t="s">
        <v>9099</v>
      </c>
      <c r="H5959" s="61" t="s">
        <v>7409</v>
      </c>
      <c r="I5959" s="61">
        <v>41.3</v>
      </c>
      <c r="J5959" s="61">
        <v>-94.45</v>
      </c>
      <c r="K5959">
        <v>2784</v>
      </c>
      <c r="L5959"/>
      <c r="M5959"/>
    </row>
    <row r="5960" spans="1:13">
      <c r="A5960" s="61" t="s">
        <v>40</v>
      </c>
      <c r="B5960" s="61">
        <v>51343</v>
      </c>
      <c r="C5960" s="63" t="s">
        <v>968</v>
      </c>
      <c r="D5960" s="61">
        <v>0</v>
      </c>
      <c r="E5960" s="61" t="s">
        <v>306</v>
      </c>
      <c r="F5960" s="61" t="s">
        <v>77</v>
      </c>
      <c r="G5960" s="61" t="s">
        <v>924</v>
      </c>
      <c r="H5960" s="61" t="s">
        <v>7409</v>
      </c>
      <c r="I5960" s="61">
        <v>43.01</v>
      </c>
      <c r="J5960" s="61">
        <v>-95.14</v>
      </c>
      <c r="K5960">
        <v>263</v>
      </c>
      <c r="L5960"/>
      <c r="M5960"/>
    </row>
    <row r="5961" spans="1:13">
      <c r="A5961" s="61" t="s">
        <v>40</v>
      </c>
      <c r="B5961" s="61">
        <v>50111</v>
      </c>
      <c r="C5961" s="63" t="s">
        <v>968</v>
      </c>
      <c r="D5961" s="61">
        <v>0</v>
      </c>
      <c r="E5961" s="61" t="s">
        <v>10427</v>
      </c>
      <c r="F5961" s="61" t="s">
        <v>77</v>
      </c>
      <c r="G5961" s="61" t="s">
        <v>228</v>
      </c>
      <c r="H5961" s="61" t="s">
        <v>7409</v>
      </c>
      <c r="I5961" s="61">
        <v>41.66</v>
      </c>
      <c r="J5961" s="61">
        <v>-93.78</v>
      </c>
      <c r="K5961">
        <v>16025</v>
      </c>
      <c r="L5961"/>
      <c r="M5961"/>
    </row>
    <row r="5962" spans="1:13">
      <c r="A5962" s="61" t="s">
        <v>40</v>
      </c>
      <c r="B5962" s="61">
        <v>50112</v>
      </c>
      <c r="C5962" s="63" t="s">
        <v>968</v>
      </c>
      <c r="D5962" s="61">
        <v>0</v>
      </c>
      <c r="E5962" s="61" t="s">
        <v>10428</v>
      </c>
      <c r="F5962" s="61" t="s">
        <v>77</v>
      </c>
      <c r="G5962" s="61" t="s">
        <v>10429</v>
      </c>
      <c r="H5962" s="61" t="s">
        <v>7409</v>
      </c>
      <c r="I5962" s="61">
        <v>41.74</v>
      </c>
      <c r="J5962" s="61">
        <v>-92.72</v>
      </c>
      <c r="K5962">
        <v>11849</v>
      </c>
      <c r="L5962"/>
      <c r="M5962"/>
    </row>
    <row r="5963" spans="1:13">
      <c r="A5963" s="61" t="s">
        <v>40</v>
      </c>
      <c r="B5963" s="61">
        <v>51535</v>
      </c>
      <c r="C5963" s="63" t="s">
        <v>968</v>
      </c>
      <c r="D5963" s="61">
        <v>0</v>
      </c>
      <c r="E5963" s="61" t="s">
        <v>10679</v>
      </c>
      <c r="F5963" s="61" t="s">
        <v>77</v>
      </c>
      <c r="G5963" s="61" t="s">
        <v>9715</v>
      </c>
      <c r="H5963" s="61" t="s">
        <v>7409</v>
      </c>
      <c r="I5963" s="61">
        <v>41.23</v>
      </c>
      <c r="J5963" s="61">
        <v>-95.13</v>
      </c>
      <c r="K5963">
        <v>1764</v>
      </c>
      <c r="L5963"/>
      <c r="M5963"/>
    </row>
    <row r="5964" spans="1:13">
      <c r="A5964" s="61" t="s">
        <v>40</v>
      </c>
      <c r="B5964" s="61">
        <v>50638</v>
      </c>
      <c r="C5964" s="63" t="s">
        <v>968</v>
      </c>
      <c r="D5964" s="61">
        <v>0</v>
      </c>
      <c r="E5964" s="61" t="s">
        <v>10583</v>
      </c>
      <c r="F5964" s="61" t="s">
        <v>77</v>
      </c>
      <c r="G5964" s="61" t="s">
        <v>8118</v>
      </c>
      <c r="H5964" s="61" t="s">
        <v>7409</v>
      </c>
      <c r="I5964" s="61">
        <v>42.36</v>
      </c>
      <c r="J5964" s="61">
        <v>-92.77</v>
      </c>
      <c r="K5964">
        <v>3411</v>
      </c>
      <c r="L5964"/>
      <c r="M5964"/>
    </row>
    <row r="5965" spans="1:13">
      <c r="A5965" s="61" t="s">
        <v>40</v>
      </c>
      <c r="B5965" s="61">
        <v>52221</v>
      </c>
      <c r="C5965" s="63" t="s">
        <v>968</v>
      </c>
      <c r="D5965" s="61">
        <v>0</v>
      </c>
      <c r="E5965" s="61" t="s">
        <v>9247</v>
      </c>
      <c r="F5965" s="61" t="s">
        <v>77</v>
      </c>
      <c r="G5965" s="61" t="s">
        <v>10429</v>
      </c>
      <c r="H5965" s="61" t="s">
        <v>7409</v>
      </c>
      <c r="I5965" s="61">
        <v>41.64</v>
      </c>
      <c r="J5965" s="61">
        <v>-92.34</v>
      </c>
      <c r="K5965">
        <v>224</v>
      </c>
      <c r="L5965"/>
      <c r="M5965"/>
    </row>
    <row r="5966" spans="1:13">
      <c r="A5966" s="61" t="s">
        <v>40</v>
      </c>
      <c r="B5966" s="61">
        <v>50115</v>
      </c>
      <c r="C5966" s="63" t="s">
        <v>968</v>
      </c>
      <c r="D5966" s="61">
        <v>0</v>
      </c>
      <c r="E5966" s="61" t="s">
        <v>10430</v>
      </c>
      <c r="F5966" s="61" t="s">
        <v>77</v>
      </c>
      <c r="G5966" s="61" t="s">
        <v>10394</v>
      </c>
      <c r="H5966" s="61" t="s">
        <v>7409</v>
      </c>
      <c r="I5966" s="61">
        <v>41.67</v>
      </c>
      <c r="J5966" s="61">
        <v>-94.49</v>
      </c>
      <c r="K5966">
        <v>2571</v>
      </c>
      <c r="L5966"/>
      <c r="M5966"/>
    </row>
    <row r="5967" spans="1:13">
      <c r="A5967" s="61" t="s">
        <v>40</v>
      </c>
      <c r="B5967" s="61">
        <v>52052</v>
      </c>
      <c r="C5967" s="63" t="s">
        <v>968</v>
      </c>
      <c r="D5967" s="61">
        <v>0</v>
      </c>
      <c r="E5967" s="61" t="s">
        <v>2362</v>
      </c>
      <c r="F5967" s="61" t="s">
        <v>77</v>
      </c>
      <c r="G5967" s="61" t="s">
        <v>314</v>
      </c>
      <c r="H5967" s="61" t="s">
        <v>7409</v>
      </c>
      <c r="I5967" s="61">
        <v>42.78</v>
      </c>
      <c r="J5967" s="61">
        <v>-91.1</v>
      </c>
      <c r="K5967">
        <v>2955</v>
      </c>
      <c r="L5967"/>
      <c r="M5967"/>
    </row>
    <row r="5968" spans="1:13">
      <c r="A5968" s="61" t="s">
        <v>40</v>
      </c>
      <c r="B5968" s="61">
        <v>51640</v>
      </c>
      <c r="C5968" s="63" t="s">
        <v>968</v>
      </c>
      <c r="D5968" s="61">
        <v>0</v>
      </c>
      <c r="E5968" s="61" t="s">
        <v>2379</v>
      </c>
      <c r="F5968" s="61" t="s">
        <v>77</v>
      </c>
      <c r="G5968" s="61" t="s">
        <v>10693</v>
      </c>
      <c r="H5968" s="61" t="s">
        <v>7409</v>
      </c>
      <c r="I5968" s="61">
        <v>40.6</v>
      </c>
      <c r="J5968" s="61">
        <v>-95.65</v>
      </c>
      <c r="K5968">
        <v>1290</v>
      </c>
      <c r="L5968"/>
      <c r="M5968"/>
    </row>
    <row r="5969" spans="1:13">
      <c r="A5969" s="61" t="s">
        <v>40</v>
      </c>
      <c r="B5969" s="61">
        <v>50116</v>
      </c>
      <c r="C5969" s="63" t="s">
        <v>968</v>
      </c>
      <c r="D5969" s="61">
        <v>0</v>
      </c>
      <c r="E5969" s="61" t="s">
        <v>894</v>
      </c>
      <c r="F5969" s="61" t="s">
        <v>77</v>
      </c>
      <c r="G5969" s="61" t="s">
        <v>670</v>
      </c>
      <c r="H5969" s="61" t="s">
        <v>7409</v>
      </c>
      <c r="I5969" s="61">
        <v>41.18</v>
      </c>
      <c r="J5969" s="61">
        <v>-92.97</v>
      </c>
      <c r="K5969">
        <v>263</v>
      </c>
      <c r="L5969"/>
      <c r="M5969"/>
    </row>
    <row r="5970" spans="1:13">
      <c r="A5970" s="61" t="s">
        <v>40</v>
      </c>
      <c r="B5970" s="61">
        <v>50117</v>
      </c>
      <c r="C5970" s="63" t="s">
        <v>968</v>
      </c>
      <c r="D5970" s="61">
        <v>0</v>
      </c>
      <c r="E5970" s="61" t="s">
        <v>3792</v>
      </c>
      <c r="F5970" s="61" t="s">
        <v>77</v>
      </c>
      <c r="G5970" s="61" t="s">
        <v>10399</v>
      </c>
      <c r="H5970" s="61" t="s">
        <v>7409</v>
      </c>
      <c r="I5970" s="61">
        <v>41.64</v>
      </c>
      <c r="J5970" s="61">
        <v>-94.91</v>
      </c>
      <c r="K5970">
        <v>190</v>
      </c>
      <c r="L5970"/>
      <c r="M5970"/>
    </row>
    <row r="5971" spans="1:13">
      <c r="A5971" s="61" t="s">
        <v>40</v>
      </c>
      <c r="B5971" s="61">
        <v>50441</v>
      </c>
      <c r="C5971" s="63" t="s">
        <v>968</v>
      </c>
      <c r="D5971" s="61">
        <v>0</v>
      </c>
      <c r="E5971" s="61" t="s">
        <v>309</v>
      </c>
      <c r="F5971" s="61" t="s">
        <v>77</v>
      </c>
      <c r="G5971" s="61" t="s">
        <v>428</v>
      </c>
      <c r="H5971" s="61" t="s">
        <v>7409</v>
      </c>
      <c r="I5971" s="61">
        <v>42.74</v>
      </c>
      <c r="J5971" s="61">
        <v>-93.2</v>
      </c>
      <c r="K5971">
        <v>5529</v>
      </c>
      <c r="L5971"/>
      <c r="M5971"/>
    </row>
    <row r="5972" spans="1:13">
      <c r="A5972" s="61" t="s">
        <v>40</v>
      </c>
      <c r="B5972" s="61">
        <v>51536</v>
      </c>
      <c r="C5972" s="63" t="s">
        <v>968</v>
      </c>
      <c r="D5972" s="61">
        <v>0</v>
      </c>
      <c r="E5972" s="61" t="s">
        <v>1545</v>
      </c>
      <c r="F5972" s="61" t="s">
        <v>77</v>
      </c>
      <c r="G5972" s="61" t="s">
        <v>10672</v>
      </c>
      <c r="H5972" s="61" t="s">
        <v>7409</v>
      </c>
      <c r="I5972" s="61">
        <v>41.39</v>
      </c>
      <c r="J5972" s="61">
        <v>-95.36</v>
      </c>
      <c r="K5972">
        <v>458</v>
      </c>
      <c r="L5972"/>
      <c r="M5972"/>
    </row>
    <row r="5973" spans="1:13">
      <c r="A5973" s="61" t="s">
        <v>40</v>
      </c>
      <c r="B5973" s="61">
        <v>50444</v>
      </c>
      <c r="C5973" s="63" t="s">
        <v>968</v>
      </c>
      <c r="D5973" s="61">
        <v>0</v>
      </c>
      <c r="E5973" s="61" t="s">
        <v>10495</v>
      </c>
      <c r="F5973" s="61" t="s">
        <v>77</v>
      </c>
      <c r="G5973" s="61" t="s">
        <v>861</v>
      </c>
      <c r="H5973" s="61" t="s">
        <v>7409</v>
      </c>
      <c r="I5973" s="61">
        <v>43.28</v>
      </c>
      <c r="J5973" s="61">
        <v>-93.37</v>
      </c>
      <c r="K5973">
        <v>353</v>
      </c>
      <c r="L5973"/>
      <c r="M5973"/>
    </row>
    <row r="5974" spans="1:13">
      <c r="A5974" s="61" t="s">
        <v>40</v>
      </c>
      <c r="B5974" s="61">
        <v>50544</v>
      </c>
      <c r="C5974" s="63" t="s">
        <v>968</v>
      </c>
      <c r="D5974" s="61">
        <v>0</v>
      </c>
      <c r="E5974" s="61" t="s">
        <v>10546</v>
      </c>
      <c r="F5974" s="61" t="s">
        <v>77</v>
      </c>
      <c r="G5974" s="61" t="s">
        <v>904</v>
      </c>
      <c r="H5974" s="61" t="s">
        <v>7409</v>
      </c>
      <c r="I5974" s="61">
        <v>42.26</v>
      </c>
      <c r="J5974" s="61">
        <v>-94.17</v>
      </c>
      <c r="K5974">
        <v>478</v>
      </c>
      <c r="L5974"/>
      <c r="M5974"/>
    </row>
    <row r="5975" spans="1:13">
      <c r="A5975" s="61" t="s">
        <v>40</v>
      </c>
      <c r="B5975" s="61">
        <v>50545</v>
      </c>
      <c r="C5975" s="63" t="s">
        <v>968</v>
      </c>
      <c r="D5975" s="61">
        <v>0</v>
      </c>
      <c r="E5975" s="61" t="s">
        <v>5867</v>
      </c>
      <c r="F5975" s="61" t="s">
        <v>77</v>
      </c>
      <c r="G5975" s="61" t="s">
        <v>10529</v>
      </c>
      <c r="H5975" s="61" t="s">
        <v>7409</v>
      </c>
      <c r="I5975" s="61">
        <v>42.81</v>
      </c>
      <c r="J5975" s="61">
        <v>-94.05</v>
      </c>
      <c r="K5975">
        <v>221</v>
      </c>
      <c r="L5975"/>
      <c r="M5975"/>
    </row>
    <row r="5976" spans="1:13">
      <c r="A5976" s="61" t="s">
        <v>40</v>
      </c>
      <c r="B5976" s="61">
        <v>51537</v>
      </c>
      <c r="C5976" s="63" t="s">
        <v>968</v>
      </c>
      <c r="D5976" s="61">
        <v>0</v>
      </c>
      <c r="E5976" s="61" t="s">
        <v>8744</v>
      </c>
      <c r="F5976" s="61" t="s">
        <v>77</v>
      </c>
      <c r="G5976" s="61" t="s">
        <v>7700</v>
      </c>
      <c r="H5976" s="61" t="s">
        <v>7409</v>
      </c>
      <c r="I5976" s="61">
        <v>41.65</v>
      </c>
      <c r="J5976" s="61">
        <v>-95.32</v>
      </c>
      <c r="K5976">
        <v>6509</v>
      </c>
      <c r="L5976"/>
      <c r="M5976"/>
    </row>
    <row r="5977" spans="1:13">
      <c r="A5977" s="61" t="s">
        <v>40</v>
      </c>
      <c r="B5977" s="61">
        <v>52231</v>
      </c>
      <c r="C5977" s="63" t="s">
        <v>968</v>
      </c>
      <c r="D5977" s="61">
        <v>0</v>
      </c>
      <c r="E5977" s="61" t="s">
        <v>6329</v>
      </c>
      <c r="F5977" s="61" t="s">
        <v>77</v>
      </c>
      <c r="G5977" s="61" t="s">
        <v>10426</v>
      </c>
      <c r="H5977" s="61" t="s">
        <v>7409</v>
      </c>
      <c r="I5977" s="61">
        <v>41.36</v>
      </c>
      <c r="J5977" s="61">
        <v>-92.05</v>
      </c>
      <c r="K5977">
        <v>316</v>
      </c>
      <c r="L5977"/>
      <c r="M5977"/>
    </row>
    <row r="5978" spans="1:13">
      <c r="A5978" s="61" t="s">
        <v>40</v>
      </c>
      <c r="B5978" s="61">
        <v>52146</v>
      </c>
      <c r="C5978" s="63" t="s">
        <v>968</v>
      </c>
      <c r="D5978" s="61">
        <v>0</v>
      </c>
      <c r="E5978" s="61" t="s">
        <v>6242</v>
      </c>
      <c r="F5978" s="61" t="s">
        <v>77</v>
      </c>
      <c r="G5978" s="61" t="s">
        <v>10721</v>
      </c>
      <c r="H5978" s="61" t="s">
        <v>7409</v>
      </c>
      <c r="I5978" s="61">
        <v>43.2</v>
      </c>
      <c r="J5978" s="61">
        <v>-91.15</v>
      </c>
      <c r="K5978">
        <v>867</v>
      </c>
      <c r="L5978"/>
      <c r="M5978"/>
    </row>
    <row r="5979" spans="1:13">
      <c r="A5979" s="61" t="s">
        <v>40</v>
      </c>
      <c r="B5979" s="61">
        <v>51345</v>
      </c>
      <c r="C5979" s="63" t="s">
        <v>968</v>
      </c>
      <c r="D5979" s="61">
        <v>0</v>
      </c>
      <c r="E5979" s="61" t="s">
        <v>3262</v>
      </c>
      <c r="F5979" s="61" t="s">
        <v>77</v>
      </c>
      <c r="G5979" s="61" t="s">
        <v>7601</v>
      </c>
      <c r="H5979" s="61" t="s">
        <v>7409</v>
      </c>
      <c r="I5979" s="61">
        <v>43.44</v>
      </c>
      <c r="J5979" s="61">
        <v>-95.43</v>
      </c>
      <c r="K5979">
        <v>414</v>
      </c>
      <c r="L5979"/>
      <c r="M5979"/>
    </row>
    <row r="5980" spans="1:13">
      <c r="A5980" s="61" t="s">
        <v>40</v>
      </c>
      <c r="B5980" s="61">
        <v>50118</v>
      </c>
      <c r="C5980" s="63" t="s">
        <v>968</v>
      </c>
      <c r="D5980" s="61">
        <v>0</v>
      </c>
      <c r="E5980" s="61" t="s">
        <v>1719</v>
      </c>
      <c r="F5980" s="61" t="s">
        <v>77</v>
      </c>
      <c r="G5980" s="61" t="s">
        <v>572</v>
      </c>
      <c r="H5980" s="61" t="s">
        <v>7409</v>
      </c>
      <c r="I5980" s="61">
        <v>41.45</v>
      </c>
      <c r="J5980" s="61">
        <v>-93.4</v>
      </c>
      <c r="K5980">
        <v>931</v>
      </c>
      <c r="L5980"/>
      <c r="M5980"/>
    </row>
    <row r="5981" spans="1:13">
      <c r="A5981" s="61" t="s">
        <v>40</v>
      </c>
      <c r="B5981" s="61">
        <v>51346</v>
      </c>
      <c r="C5981" s="63" t="s">
        <v>968</v>
      </c>
      <c r="D5981" s="61">
        <v>0</v>
      </c>
      <c r="E5981" s="61" t="s">
        <v>10652</v>
      </c>
      <c r="F5981" s="61" t="s">
        <v>77</v>
      </c>
      <c r="G5981" s="61" t="s">
        <v>17455</v>
      </c>
      <c r="H5981" s="61" t="s">
        <v>7409</v>
      </c>
      <c r="I5981" s="61">
        <v>43.17</v>
      </c>
      <c r="J5981" s="61">
        <v>-95.47</v>
      </c>
      <c r="K5981">
        <v>2343</v>
      </c>
      <c r="L5981"/>
      <c r="M5981"/>
    </row>
    <row r="5982" spans="1:13">
      <c r="A5982" s="61" t="s">
        <v>40</v>
      </c>
      <c r="B5982" s="61">
        <v>52232</v>
      </c>
      <c r="C5982" s="63" t="s">
        <v>968</v>
      </c>
      <c r="D5982" s="61">
        <v>0</v>
      </c>
      <c r="E5982" s="61" t="s">
        <v>3522</v>
      </c>
      <c r="F5982" s="61" t="s">
        <v>77</v>
      </c>
      <c r="G5982" s="61" t="s">
        <v>10429</v>
      </c>
      <c r="H5982" s="61" t="s">
        <v>7409</v>
      </c>
      <c r="I5982" s="61">
        <v>41.78</v>
      </c>
      <c r="J5982" s="61">
        <v>-92.34</v>
      </c>
      <c r="K5982">
        <v>181</v>
      </c>
      <c r="L5982"/>
      <c r="M5982"/>
    </row>
    <row r="5983" spans="1:13">
      <c r="A5983" s="61" t="s">
        <v>40</v>
      </c>
      <c r="B5983" s="61">
        <v>50119</v>
      </c>
      <c r="C5983" s="63" t="s">
        <v>968</v>
      </c>
      <c r="D5983" s="61">
        <v>0</v>
      </c>
      <c r="E5983" s="61" t="s">
        <v>8565</v>
      </c>
      <c r="F5983" s="61" t="s">
        <v>77</v>
      </c>
      <c r="G5983" s="61" t="s">
        <v>670</v>
      </c>
      <c r="H5983" s="61" t="s">
        <v>7409</v>
      </c>
      <c r="I5983" s="61">
        <v>41.31</v>
      </c>
      <c r="J5983" s="61">
        <v>-92.92</v>
      </c>
      <c r="K5983">
        <v>464</v>
      </c>
      <c r="L5983"/>
      <c r="M5983"/>
    </row>
    <row r="5984" spans="1:13">
      <c r="A5984" s="61" t="s">
        <v>40</v>
      </c>
      <c r="B5984" s="61">
        <v>51540</v>
      </c>
      <c r="C5984" s="63" t="s">
        <v>968</v>
      </c>
      <c r="D5984" s="61">
        <v>0</v>
      </c>
      <c r="E5984" s="61" t="s">
        <v>3443</v>
      </c>
      <c r="F5984" s="61" t="s">
        <v>77</v>
      </c>
      <c r="G5984" s="61" t="s">
        <v>10678</v>
      </c>
      <c r="H5984" s="61" t="s">
        <v>7409</v>
      </c>
      <c r="I5984" s="61">
        <v>41.02</v>
      </c>
      <c r="J5984" s="61">
        <v>-95.49</v>
      </c>
      <c r="K5984">
        <v>469</v>
      </c>
      <c r="L5984"/>
      <c r="M5984"/>
    </row>
    <row r="5985" spans="1:13">
      <c r="A5985" s="61" t="s">
        <v>40</v>
      </c>
      <c r="B5985" s="61">
        <v>50546</v>
      </c>
      <c r="C5985" s="63" t="s">
        <v>968</v>
      </c>
      <c r="D5985" s="61">
        <v>0</v>
      </c>
      <c r="E5985" s="61" t="s">
        <v>6942</v>
      </c>
      <c r="F5985" s="61" t="s">
        <v>77</v>
      </c>
      <c r="G5985" s="61" t="s">
        <v>6110</v>
      </c>
      <c r="H5985" s="61" t="s">
        <v>7409</v>
      </c>
      <c r="I5985" s="61">
        <v>42.83</v>
      </c>
      <c r="J5985" s="61">
        <v>-94.7</v>
      </c>
      <c r="K5985">
        <v>284</v>
      </c>
      <c r="L5985"/>
      <c r="M5985"/>
    </row>
    <row r="5986" spans="1:13">
      <c r="A5986" s="61" t="s">
        <v>40</v>
      </c>
      <c r="B5986" s="61">
        <v>50120</v>
      </c>
      <c r="C5986" s="63" t="s">
        <v>968</v>
      </c>
      <c r="D5986" s="61">
        <v>0</v>
      </c>
      <c r="E5986" s="61" t="s">
        <v>1191</v>
      </c>
      <c r="F5986" s="61" t="s">
        <v>77</v>
      </c>
      <c r="G5986" s="61" t="s">
        <v>6368</v>
      </c>
      <c r="H5986" s="61" t="s">
        <v>7409</v>
      </c>
      <c r="I5986" s="61">
        <v>41.93</v>
      </c>
      <c r="J5986" s="61">
        <v>-92.98</v>
      </c>
      <c r="K5986">
        <v>338</v>
      </c>
      <c r="L5986"/>
      <c r="M5986"/>
    </row>
    <row r="5987" spans="1:13">
      <c r="A5987" s="61" t="s">
        <v>40</v>
      </c>
      <c r="B5987" s="61">
        <v>51023</v>
      </c>
      <c r="C5987" s="63" t="s">
        <v>968</v>
      </c>
      <c r="D5987" s="61">
        <v>0</v>
      </c>
      <c r="E5987" s="61" t="s">
        <v>10612</v>
      </c>
      <c r="F5987" s="61" t="s">
        <v>77</v>
      </c>
      <c r="G5987" s="61" t="s">
        <v>10605</v>
      </c>
      <c r="H5987" s="61" t="s">
        <v>7409</v>
      </c>
      <c r="I5987" s="61">
        <v>43</v>
      </c>
      <c r="J5987" s="61">
        <v>-96.48</v>
      </c>
      <c r="K5987">
        <v>3392</v>
      </c>
      <c r="L5987"/>
      <c r="M5987"/>
    </row>
    <row r="5988" spans="1:13">
      <c r="A5988" s="61" t="s">
        <v>40</v>
      </c>
      <c r="B5988" s="61">
        <v>52147</v>
      </c>
      <c r="C5988" s="63" t="s">
        <v>968</v>
      </c>
      <c r="D5988" s="61">
        <v>0</v>
      </c>
      <c r="E5988" s="61" t="s">
        <v>3354</v>
      </c>
      <c r="F5988" s="61" t="s">
        <v>77</v>
      </c>
      <c r="G5988" s="61" t="s">
        <v>290</v>
      </c>
      <c r="H5988" s="61" t="s">
        <v>7409</v>
      </c>
      <c r="I5988" s="61">
        <v>42.93</v>
      </c>
      <c r="J5988" s="61">
        <v>-91.95</v>
      </c>
      <c r="K5988">
        <v>947</v>
      </c>
      <c r="L5988"/>
      <c r="M5988"/>
    </row>
    <row r="5989" spans="1:13">
      <c r="A5989" s="61" t="s">
        <v>40</v>
      </c>
      <c r="B5989" s="61">
        <v>52562</v>
      </c>
      <c r="C5989" s="63" t="s">
        <v>968</v>
      </c>
      <c r="D5989" s="61">
        <v>0</v>
      </c>
      <c r="E5989" s="61" t="s">
        <v>7080</v>
      </c>
      <c r="F5989" s="61" t="s">
        <v>77</v>
      </c>
      <c r="G5989" s="61" t="s">
        <v>10426</v>
      </c>
      <c r="H5989" s="61" t="s">
        <v>7409</v>
      </c>
      <c r="I5989" s="61">
        <v>41.26</v>
      </c>
      <c r="J5989" s="61">
        <v>-92.24</v>
      </c>
      <c r="K5989">
        <v>41</v>
      </c>
      <c r="L5989"/>
      <c r="M5989"/>
    </row>
    <row r="5990" spans="1:13">
      <c r="A5990" s="61" t="s">
        <v>40</v>
      </c>
      <c r="B5990" s="61">
        <v>50641</v>
      </c>
      <c r="C5990" s="63" t="s">
        <v>968</v>
      </c>
      <c r="D5990" s="61">
        <v>0</v>
      </c>
      <c r="E5990" s="61" t="s">
        <v>4833</v>
      </c>
      <c r="F5990" s="61" t="s">
        <v>77</v>
      </c>
      <c r="G5990" s="61" t="s">
        <v>5912</v>
      </c>
      <c r="H5990" s="61" t="s">
        <v>7409</v>
      </c>
      <c r="I5990" s="61">
        <v>42.61</v>
      </c>
      <c r="J5990" s="61">
        <v>-91.9</v>
      </c>
      <c r="K5990">
        <v>1906</v>
      </c>
      <c r="L5990"/>
      <c r="M5990"/>
    </row>
    <row r="5991" spans="1:13">
      <c r="A5991" s="61" t="s">
        <v>40</v>
      </c>
      <c r="B5991" s="61">
        <v>52563</v>
      </c>
      <c r="C5991" s="63" t="s">
        <v>968</v>
      </c>
      <c r="D5991" s="61">
        <v>0</v>
      </c>
      <c r="E5991" s="61" t="s">
        <v>10792</v>
      </c>
      <c r="F5991" s="61" t="s">
        <v>77</v>
      </c>
      <c r="G5991" s="61" t="s">
        <v>10426</v>
      </c>
      <c r="H5991" s="61" t="s">
        <v>7409</v>
      </c>
      <c r="I5991" s="61">
        <v>41.17</v>
      </c>
      <c r="J5991" s="61">
        <v>-92.3</v>
      </c>
      <c r="K5991">
        <v>1423</v>
      </c>
      <c r="L5991"/>
      <c r="M5991"/>
    </row>
    <row r="5992" spans="1:13">
      <c r="A5992" s="61" t="s">
        <v>40</v>
      </c>
      <c r="B5992" s="61">
        <v>51541</v>
      </c>
      <c r="C5992" s="63" t="s">
        <v>968</v>
      </c>
      <c r="D5992" s="61">
        <v>0</v>
      </c>
      <c r="E5992" s="61" t="s">
        <v>3600</v>
      </c>
      <c r="F5992" s="61" t="s">
        <v>77</v>
      </c>
      <c r="G5992" s="61" t="s">
        <v>10678</v>
      </c>
      <c r="H5992" s="61" t="s">
        <v>7409</v>
      </c>
      <c r="I5992" s="61">
        <v>41.13</v>
      </c>
      <c r="J5992" s="61">
        <v>-95.43</v>
      </c>
      <c r="K5992">
        <v>360</v>
      </c>
      <c r="L5992"/>
      <c r="M5992"/>
    </row>
    <row r="5993" spans="1:13">
      <c r="A5993" s="61" t="s">
        <v>40</v>
      </c>
      <c r="B5993" s="61">
        <v>52233</v>
      </c>
      <c r="C5993" s="63" t="s">
        <v>968</v>
      </c>
      <c r="D5993" s="61">
        <v>0</v>
      </c>
      <c r="E5993" s="61" t="s">
        <v>6064</v>
      </c>
      <c r="F5993" s="61" t="s">
        <v>77</v>
      </c>
      <c r="G5993" s="61" t="s">
        <v>10737</v>
      </c>
      <c r="H5993" s="61" t="s">
        <v>7409</v>
      </c>
      <c r="I5993" s="61">
        <v>42.04</v>
      </c>
      <c r="J5993" s="61">
        <v>-91.68</v>
      </c>
      <c r="K5993">
        <v>7091</v>
      </c>
      <c r="L5993"/>
      <c r="M5993"/>
    </row>
    <row r="5994" spans="1:13">
      <c r="A5994" s="61" t="s">
        <v>40</v>
      </c>
      <c r="B5994" s="61">
        <v>52630</v>
      </c>
      <c r="C5994" s="63" t="s">
        <v>968</v>
      </c>
      <c r="D5994" s="61">
        <v>0</v>
      </c>
      <c r="E5994" s="61" t="s">
        <v>651</v>
      </c>
      <c r="F5994" s="61" t="s">
        <v>77</v>
      </c>
      <c r="G5994" s="61" t="s">
        <v>308</v>
      </c>
      <c r="H5994" s="61" t="s">
        <v>7409</v>
      </c>
      <c r="I5994" s="61">
        <v>40.83</v>
      </c>
      <c r="J5994" s="61">
        <v>-91.71</v>
      </c>
      <c r="K5994">
        <v>375</v>
      </c>
      <c r="L5994"/>
      <c r="M5994"/>
    </row>
    <row r="5995" spans="1:13">
      <c r="A5995" s="61" t="s">
        <v>40</v>
      </c>
      <c r="B5995" s="61">
        <v>51024</v>
      </c>
      <c r="C5995" s="63" t="s">
        <v>968</v>
      </c>
      <c r="D5995" s="61">
        <v>0</v>
      </c>
      <c r="E5995" s="61" t="s">
        <v>5593</v>
      </c>
      <c r="F5995" s="61" t="s">
        <v>77</v>
      </c>
      <c r="G5995" s="61" t="s">
        <v>1239</v>
      </c>
      <c r="H5995" s="61" t="s">
        <v>7409</v>
      </c>
      <c r="I5995" s="61">
        <v>42.62</v>
      </c>
      <c r="J5995" s="61">
        <v>-96.29</v>
      </c>
      <c r="K5995">
        <v>1981</v>
      </c>
      <c r="L5995"/>
      <c r="M5995"/>
    </row>
    <row r="5996" spans="1:13">
      <c r="A5996" s="61" t="s">
        <v>40</v>
      </c>
      <c r="B5996" s="61">
        <v>50642</v>
      </c>
      <c r="C5996" s="63" t="s">
        <v>968</v>
      </c>
      <c r="D5996" s="61">
        <v>0</v>
      </c>
      <c r="E5996" s="61" t="s">
        <v>1124</v>
      </c>
      <c r="F5996" s="61" t="s">
        <v>77</v>
      </c>
      <c r="G5996" s="61" t="s">
        <v>8118</v>
      </c>
      <c r="H5996" s="61" t="s">
        <v>7409</v>
      </c>
      <c r="I5996" s="61">
        <v>42.39</v>
      </c>
      <c r="J5996" s="61">
        <v>-92.79</v>
      </c>
      <c r="K5996">
        <v>544</v>
      </c>
      <c r="L5996"/>
      <c r="M5996"/>
    </row>
    <row r="5997" spans="1:13">
      <c r="A5997" s="61" t="s">
        <v>40</v>
      </c>
      <c r="B5997" s="61">
        <v>51025</v>
      </c>
      <c r="C5997" s="63" t="s">
        <v>968</v>
      </c>
      <c r="D5997" s="61">
        <v>0</v>
      </c>
      <c r="E5997" s="61" t="s">
        <v>10617</v>
      </c>
      <c r="F5997" s="61" t="s">
        <v>77</v>
      </c>
      <c r="G5997" s="61" t="s">
        <v>10609</v>
      </c>
      <c r="H5997" s="61" t="s">
        <v>7409</v>
      </c>
      <c r="I5997" s="61">
        <v>42.48</v>
      </c>
      <c r="J5997" s="61">
        <v>-95.54</v>
      </c>
      <c r="K5997">
        <v>2009</v>
      </c>
      <c r="L5997"/>
      <c r="M5997"/>
    </row>
    <row r="5998" spans="1:13">
      <c r="A5998" s="61" t="s">
        <v>40</v>
      </c>
      <c r="B5998" s="61">
        <v>52053</v>
      </c>
      <c r="C5998" s="63" t="s">
        <v>968</v>
      </c>
      <c r="D5998" s="61">
        <v>0</v>
      </c>
      <c r="E5998" s="61" t="s">
        <v>10706</v>
      </c>
      <c r="F5998" s="61" t="s">
        <v>77</v>
      </c>
      <c r="G5998" s="61" t="s">
        <v>10697</v>
      </c>
      <c r="H5998" s="61" t="s">
        <v>7409</v>
      </c>
      <c r="I5998" s="61">
        <v>42.6</v>
      </c>
      <c r="J5998" s="61">
        <v>-90.99</v>
      </c>
      <c r="K5998">
        <v>1120</v>
      </c>
      <c r="L5998"/>
      <c r="M5998"/>
    </row>
    <row r="5999" spans="1:13">
      <c r="A5999" s="61" t="s">
        <v>40</v>
      </c>
      <c r="B5999" s="61">
        <v>52236</v>
      </c>
      <c r="C5999" s="63" t="s">
        <v>968</v>
      </c>
      <c r="D5999" s="61">
        <v>0</v>
      </c>
      <c r="E5999" s="61" t="s">
        <v>4005</v>
      </c>
      <c r="F5999" s="61" t="s">
        <v>77</v>
      </c>
      <c r="G5999" s="61" t="s">
        <v>10739</v>
      </c>
      <c r="H5999" s="61" t="s">
        <v>7409</v>
      </c>
      <c r="I5999" s="61">
        <v>41.76</v>
      </c>
      <c r="J5999" s="61">
        <v>-91.86</v>
      </c>
      <c r="K5999">
        <v>570</v>
      </c>
      <c r="L5999"/>
      <c r="M5999"/>
    </row>
    <row r="6000" spans="1:13">
      <c r="A6000" s="61" t="s">
        <v>40</v>
      </c>
      <c r="B6000" s="61">
        <v>51542</v>
      </c>
      <c r="C6000" s="63" t="s">
        <v>968</v>
      </c>
      <c r="D6000" s="61">
        <v>0</v>
      </c>
      <c r="E6000" s="61" t="s">
        <v>10680</v>
      </c>
      <c r="F6000" s="61" t="s">
        <v>77</v>
      </c>
      <c r="G6000" s="61" t="s">
        <v>10672</v>
      </c>
      <c r="H6000" s="61" t="s">
        <v>7409</v>
      </c>
      <c r="I6000" s="61">
        <v>41.43</v>
      </c>
      <c r="J6000" s="61">
        <v>-95.85</v>
      </c>
      <c r="K6000">
        <v>1018</v>
      </c>
      <c r="L6000"/>
      <c r="M6000"/>
    </row>
    <row r="6001" spans="1:13">
      <c r="A6001" s="61" t="s">
        <v>40</v>
      </c>
      <c r="B6001" s="61">
        <v>52237</v>
      </c>
      <c r="C6001" s="63" t="s">
        <v>968</v>
      </c>
      <c r="D6001" s="61">
        <v>0</v>
      </c>
      <c r="E6001" s="61" t="s">
        <v>1170</v>
      </c>
      <c r="F6001" s="61" t="s">
        <v>77</v>
      </c>
      <c r="G6001" s="61" t="s">
        <v>3123</v>
      </c>
      <c r="H6001" s="61" t="s">
        <v>7409</v>
      </c>
      <c r="I6001" s="61">
        <v>42.34</v>
      </c>
      <c r="J6001" s="61">
        <v>-91.24</v>
      </c>
      <c r="K6001">
        <v>1593</v>
      </c>
      <c r="L6001"/>
      <c r="M6001"/>
    </row>
    <row r="6002" spans="1:13">
      <c r="A6002" s="61" t="s">
        <v>40</v>
      </c>
      <c r="B6002" s="61">
        <v>51026</v>
      </c>
      <c r="C6002" s="63" t="s">
        <v>968</v>
      </c>
      <c r="D6002" s="61">
        <v>0</v>
      </c>
      <c r="E6002" s="61" t="s">
        <v>10618</v>
      </c>
      <c r="F6002" s="61" t="s">
        <v>77</v>
      </c>
      <c r="G6002" s="61" t="s">
        <v>10607</v>
      </c>
      <c r="H6002" s="61" t="s">
        <v>7409</v>
      </c>
      <c r="I6002" s="61">
        <v>42.23</v>
      </c>
      <c r="J6002" s="61">
        <v>-96.09</v>
      </c>
      <c r="K6002">
        <v>741</v>
      </c>
      <c r="L6002"/>
      <c r="M6002"/>
    </row>
    <row r="6003" spans="1:13">
      <c r="A6003" s="61" t="s">
        <v>40</v>
      </c>
      <c r="B6003" s="61">
        <v>51238</v>
      </c>
      <c r="C6003" s="63" t="s">
        <v>968</v>
      </c>
      <c r="D6003" s="61">
        <v>0</v>
      </c>
      <c r="E6003" s="61" t="s">
        <v>10637</v>
      </c>
      <c r="F6003" s="61" t="s">
        <v>77</v>
      </c>
      <c r="G6003" s="61" t="s">
        <v>10605</v>
      </c>
      <c r="H6003" s="61" t="s">
        <v>7409</v>
      </c>
      <c r="I6003" s="61">
        <v>43.07</v>
      </c>
      <c r="J6003" s="61">
        <v>-95.9</v>
      </c>
      <c r="K6003">
        <v>1251</v>
      </c>
      <c r="L6003"/>
      <c r="M6003"/>
    </row>
    <row r="6004" spans="1:13">
      <c r="A6004" s="61" t="s">
        <v>40</v>
      </c>
      <c r="B6004" s="61">
        <v>50122</v>
      </c>
      <c r="C6004" s="63" t="s">
        <v>968</v>
      </c>
      <c r="D6004" s="61">
        <v>0</v>
      </c>
      <c r="E6004" s="61" t="s">
        <v>9367</v>
      </c>
      <c r="F6004" s="61" t="s">
        <v>77</v>
      </c>
      <c r="G6004" s="61" t="s">
        <v>8285</v>
      </c>
      <c r="H6004" s="61" t="s">
        <v>7409</v>
      </c>
      <c r="I6004" s="61">
        <v>42.3</v>
      </c>
      <c r="J6004" s="61">
        <v>-93.3</v>
      </c>
      <c r="K6004">
        <v>1409</v>
      </c>
      <c r="L6004"/>
      <c r="M6004"/>
    </row>
    <row r="6005" spans="1:13">
      <c r="A6005" s="61" t="s">
        <v>40</v>
      </c>
      <c r="B6005" s="61">
        <v>50643</v>
      </c>
      <c r="C6005" s="63" t="s">
        <v>968</v>
      </c>
      <c r="D6005" s="61">
        <v>0</v>
      </c>
      <c r="E6005" s="61" t="s">
        <v>1171</v>
      </c>
      <c r="F6005" s="61" t="s">
        <v>77</v>
      </c>
      <c r="G6005" s="61" t="s">
        <v>10574</v>
      </c>
      <c r="H6005" s="61" t="s">
        <v>7409</v>
      </c>
      <c r="I6005" s="61">
        <v>42.36</v>
      </c>
      <c r="J6005" s="61">
        <v>-92.46</v>
      </c>
      <c r="K6005">
        <v>2819</v>
      </c>
      <c r="L6005"/>
      <c r="M6005"/>
    </row>
    <row r="6006" spans="1:13">
      <c r="A6006" s="61" t="s">
        <v>40</v>
      </c>
      <c r="B6006" s="61">
        <v>51239</v>
      </c>
      <c r="C6006" s="63" t="s">
        <v>968</v>
      </c>
      <c r="D6006" s="61">
        <v>0</v>
      </c>
      <c r="E6006" s="61" t="s">
        <v>509</v>
      </c>
      <c r="F6006" s="61" t="s">
        <v>77</v>
      </c>
      <c r="G6006" s="61" t="s">
        <v>10605</v>
      </c>
      <c r="H6006" s="61" t="s">
        <v>7409</v>
      </c>
      <c r="I6006" s="61">
        <v>43.19</v>
      </c>
      <c r="J6006" s="61">
        <v>-96.13</v>
      </c>
      <c r="K6006">
        <v>3343</v>
      </c>
      <c r="L6006"/>
      <c r="M6006"/>
    </row>
    <row r="6007" spans="1:13">
      <c r="A6007" s="61" t="s">
        <v>40</v>
      </c>
      <c r="B6007" s="61">
        <v>50548</v>
      </c>
      <c r="C6007" s="63" t="s">
        <v>968</v>
      </c>
      <c r="D6007" s="61">
        <v>0</v>
      </c>
      <c r="E6007" s="61" t="s">
        <v>8296</v>
      </c>
      <c r="F6007" s="61" t="s">
        <v>77</v>
      </c>
      <c r="G6007" s="61" t="s">
        <v>10529</v>
      </c>
      <c r="H6007" s="61" t="s">
        <v>7409</v>
      </c>
      <c r="I6007" s="61">
        <v>42.72</v>
      </c>
      <c r="J6007" s="61">
        <v>-94.22</v>
      </c>
      <c r="K6007">
        <v>5921</v>
      </c>
      <c r="L6007"/>
      <c r="M6007"/>
    </row>
    <row r="6008" spans="1:13">
      <c r="A6008" s="61" t="s">
        <v>40</v>
      </c>
      <c r="B6008" s="61">
        <v>50123</v>
      </c>
      <c r="C6008" s="63" t="s">
        <v>968</v>
      </c>
      <c r="D6008" s="61">
        <v>0</v>
      </c>
      <c r="E6008" s="61" t="s">
        <v>10431</v>
      </c>
      <c r="F6008" s="61" t="s">
        <v>77</v>
      </c>
      <c r="G6008" s="61" t="s">
        <v>763</v>
      </c>
      <c r="H6008" s="61" t="s">
        <v>7409</v>
      </c>
      <c r="I6008" s="61">
        <v>40.86</v>
      </c>
      <c r="J6008" s="61">
        <v>-93.49</v>
      </c>
      <c r="K6008">
        <v>775</v>
      </c>
      <c r="L6008"/>
      <c r="M6008"/>
    </row>
    <row r="6009" spans="1:13">
      <c r="A6009" s="61" t="s">
        <v>40</v>
      </c>
      <c r="B6009" s="61">
        <v>50124</v>
      </c>
      <c r="C6009" s="63" t="s">
        <v>968</v>
      </c>
      <c r="D6009" s="61">
        <v>0</v>
      </c>
      <c r="E6009" s="61" t="s">
        <v>10432</v>
      </c>
      <c r="F6009" s="61" t="s">
        <v>77</v>
      </c>
      <c r="G6009" s="61" t="s">
        <v>10397</v>
      </c>
      <c r="H6009" s="61" t="s">
        <v>7409</v>
      </c>
      <c r="I6009" s="61">
        <v>41.89</v>
      </c>
      <c r="J6009" s="61">
        <v>-93.6</v>
      </c>
      <c r="K6009">
        <v>4697</v>
      </c>
      <c r="L6009"/>
      <c r="M6009"/>
    </row>
    <row r="6010" spans="1:13">
      <c r="A6010" s="61" t="s">
        <v>40</v>
      </c>
      <c r="B6010" s="61">
        <v>51445</v>
      </c>
      <c r="C6010" s="63" t="s">
        <v>968</v>
      </c>
      <c r="D6010" s="61">
        <v>0</v>
      </c>
      <c r="E6010" s="61" t="s">
        <v>10664</v>
      </c>
      <c r="F6010" s="61" t="s">
        <v>77</v>
      </c>
      <c r="G6010" s="61" t="s">
        <v>10609</v>
      </c>
      <c r="H6010" s="61" t="s">
        <v>7409</v>
      </c>
      <c r="I6010" s="61">
        <v>42.34</v>
      </c>
      <c r="J6010" s="61">
        <v>-95.47</v>
      </c>
      <c r="K6010">
        <v>2717</v>
      </c>
      <c r="L6010"/>
      <c r="M6010"/>
    </row>
    <row r="6011" spans="1:13">
      <c r="A6011" s="61" t="s">
        <v>40</v>
      </c>
      <c r="B6011" s="61">
        <v>51645</v>
      </c>
      <c r="C6011" s="63" t="s">
        <v>968</v>
      </c>
      <c r="D6011" s="61">
        <v>0</v>
      </c>
      <c r="E6011" s="61" t="s">
        <v>10694</v>
      </c>
      <c r="F6011" s="61" t="s">
        <v>77</v>
      </c>
      <c r="G6011" s="61" t="s">
        <v>10693</v>
      </c>
      <c r="H6011" s="61" t="s">
        <v>7409</v>
      </c>
      <c r="I6011" s="61">
        <v>40.869999999999997</v>
      </c>
      <c r="J6011" s="61">
        <v>-95.42</v>
      </c>
      <c r="K6011">
        <v>219</v>
      </c>
      <c r="L6011"/>
      <c r="M6011"/>
    </row>
    <row r="6012" spans="1:13">
      <c r="A6012" s="61" t="s">
        <v>40</v>
      </c>
      <c r="B6012" s="61">
        <v>50644</v>
      </c>
      <c r="C6012" s="63" t="s">
        <v>968</v>
      </c>
      <c r="D6012" s="61">
        <v>0</v>
      </c>
      <c r="E6012" s="61" t="s">
        <v>5959</v>
      </c>
      <c r="F6012" s="61" t="s">
        <v>77</v>
      </c>
      <c r="G6012" s="61" t="s">
        <v>5912</v>
      </c>
      <c r="H6012" s="61" t="s">
        <v>7409</v>
      </c>
      <c r="I6012" s="61">
        <v>42.46</v>
      </c>
      <c r="J6012" s="61">
        <v>-91.89</v>
      </c>
      <c r="K6012">
        <v>8795</v>
      </c>
      <c r="L6012"/>
      <c r="M6012"/>
    </row>
    <row r="6013" spans="1:13">
      <c r="A6013" s="61" t="s">
        <v>40</v>
      </c>
      <c r="B6013" s="61">
        <v>50125</v>
      </c>
      <c r="C6013" s="63" t="s">
        <v>968</v>
      </c>
      <c r="D6013" s="61">
        <v>0</v>
      </c>
      <c r="E6013" s="61" t="s">
        <v>3975</v>
      </c>
      <c r="F6013" s="61" t="s">
        <v>77</v>
      </c>
      <c r="G6013" s="61" t="s">
        <v>572</v>
      </c>
      <c r="H6013" s="61" t="s">
        <v>7409</v>
      </c>
      <c r="I6013" s="61">
        <v>41.36</v>
      </c>
      <c r="J6013" s="61">
        <v>-93.56</v>
      </c>
      <c r="K6013">
        <v>20906</v>
      </c>
      <c r="L6013"/>
      <c r="M6013"/>
    </row>
    <row r="6014" spans="1:13">
      <c r="A6014" s="61" t="s">
        <v>40</v>
      </c>
      <c r="B6014" s="61">
        <v>51240</v>
      </c>
      <c r="C6014" s="63" t="s">
        <v>968</v>
      </c>
      <c r="D6014" s="61">
        <v>0</v>
      </c>
      <c r="E6014" s="61" t="s">
        <v>2861</v>
      </c>
      <c r="F6014" s="61" t="s">
        <v>77</v>
      </c>
      <c r="G6014" s="61" t="s">
        <v>8981</v>
      </c>
      <c r="H6014" s="61" t="s">
        <v>7409</v>
      </c>
      <c r="I6014" s="61">
        <v>43.28</v>
      </c>
      <c r="J6014" s="61">
        <v>-96.44</v>
      </c>
      <c r="K6014">
        <v>1816</v>
      </c>
      <c r="L6014"/>
      <c r="M6014"/>
    </row>
    <row r="6015" spans="1:13">
      <c r="A6015" s="61" t="s">
        <v>40</v>
      </c>
      <c r="B6015" s="61">
        <v>50645</v>
      </c>
      <c r="C6015" s="63" t="s">
        <v>968</v>
      </c>
      <c r="D6015" s="61">
        <v>0</v>
      </c>
      <c r="E6015" s="61" t="s">
        <v>3799</v>
      </c>
      <c r="F6015" s="61" t="s">
        <v>77</v>
      </c>
      <c r="G6015" s="61" t="s">
        <v>8440</v>
      </c>
      <c r="H6015" s="61" t="s">
        <v>7409</v>
      </c>
      <c r="I6015" s="61">
        <v>43.03</v>
      </c>
      <c r="J6015" s="61">
        <v>-92.45</v>
      </c>
      <c r="K6015">
        <v>1124</v>
      </c>
      <c r="L6015"/>
      <c r="M6015"/>
    </row>
    <row r="6016" spans="1:13">
      <c r="A6016" s="61" t="s">
        <v>40</v>
      </c>
      <c r="B6016" s="61">
        <v>52246</v>
      </c>
      <c r="C6016" s="63" t="s">
        <v>968</v>
      </c>
      <c r="D6016" s="61">
        <v>0</v>
      </c>
      <c r="E6016" s="61" t="s">
        <v>10750</v>
      </c>
      <c r="F6016" s="61" t="s">
        <v>77</v>
      </c>
      <c r="G6016" s="61" t="s">
        <v>660</v>
      </c>
      <c r="H6016" s="61" t="s">
        <v>7409</v>
      </c>
      <c r="I6016" s="61">
        <v>41.65</v>
      </c>
      <c r="J6016" s="61">
        <v>-91.57</v>
      </c>
      <c r="K6016">
        <v>22829</v>
      </c>
      <c r="L6016"/>
      <c r="M6016"/>
    </row>
    <row r="6017" spans="1:13">
      <c r="A6017" s="61" t="s">
        <v>40</v>
      </c>
      <c r="B6017" s="61">
        <v>52242</v>
      </c>
      <c r="C6017" s="63" t="s">
        <v>968</v>
      </c>
      <c r="D6017" s="61">
        <v>0</v>
      </c>
      <c r="E6017" s="61" t="s">
        <v>10750</v>
      </c>
      <c r="F6017" s="61" t="s">
        <v>77</v>
      </c>
      <c r="G6017" s="61" t="s">
        <v>660</v>
      </c>
      <c r="H6017" s="61" t="s">
        <v>7409</v>
      </c>
      <c r="I6017" s="61">
        <v>41.66</v>
      </c>
      <c r="J6017" s="61">
        <v>-91.55</v>
      </c>
      <c r="K6017">
        <v>5657</v>
      </c>
      <c r="L6017"/>
      <c r="M6017"/>
    </row>
    <row r="6018" spans="1:13">
      <c r="A6018" s="61" t="s">
        <v>40</v>
      </c>
      <c r="B6018" s="61">
        <v>52240</v>
      </c>
      <c r="C6018" s="63" t="s">
        <v>968</v>
      </c>
      <c r="D6018" s="61">
        <v>0</v>
      </c>
      <c r="E6018" s="61" t="s">
        <v>10750</v>
      </c>
      <c r="F6018" s="61" t="s">
        <v>77</v>
      </c>
      <c r="G6018" s="61" t="s">
        <v>660</v>
      </c>
      <c r="H6018" s="61" t="s">
        <v>7409</v>
      </c>
      <c r="I6018" s="61">
        <v>41.65</v>
      </c>
      <c r="J6018" s="61">
        <v>-91.53</v>
      </c>
      <c r="K6018">
        <v>34224</v>
      </c>
      <c r="L6018"/>
      <c r="M6018"/>
    </row>
    <row r="6019" spans="1:13">
      <c r="A6019" s="61" t="s">
        <v>40</v>
      </c>
      <c r="B6019" s="61">
        <v>52245</v>
      </c>
      <c r="C6019" s="63" t="s">
        <v>968</v>
      </c>
      <c r="D6019" s="61">
        <v>0</v>
      </c>
      <c r="E6019" s="61" t="s">
        <v>10750</v>
      </c>
      <c r="F6019" s="61" t="s">
        <v>77</v>
      </c>
      <c r="G6019" s="61" t="s">
        <v>660</v>
      </c>
      <c r="H6019" s="61" t="s">
        <v>7409</v>
      </c>
      <c r="I6019" s="61">
        <v>41.67</v>
      </c>
      <c r="J6019" s="61">
        <v>-91.51</v>
      </c>
      <c r="K6019">
        <v>21874</v>
      </c>
      <c r="L6019"/>
      <c r="M6019"/>
    </row>
    <row r="6020" spans="1:13">
      <c r="A6020" s="61" t="s">
        <v>40</v>
      </c>
      <c r="B6020" s="61">
        <v>50126</v>
      </c>
      <c r="C6020" s="63" t="s">
        <v>968</v>
      </c>
      <c r="D6020" s="61">
        <v>0</v>
      </c>
      <c r="E6020" s="61" t="s">
        <v>10433</v>
      </c>
      <c r="F6020" s="61" t="s">
        <v>77</v>
      </c>
      <c r="G6020" s="61" t="s">
        <v>8285</v>
      </c>
      <c r="H6020" s="61" t="s">
        <v>7409</v>
      </c>
      <c r="I6020" s="61">
        <v>42.52</v>
      </c>
      <c r="J6020" s="61">
        <v>-93.26</v>
      </c>
      <c r="K6020">
        <v>6576</v>
      </c>
      <c r="L6020"/>
      <c r="M6020"/>
    </row>
    <row r="6021" spans="1:13">
      <c r="A6021" s="61" t="s">
        <v>40</v>
      </c>
      <c r="B6021" s="61">
        <v>50127</v>
      </c>
      <c r="C6021" s="63" t="s">
        <v>968</v>
      </c>
      <c r="D6021" s="61">
        <v>0</v>
      </c>
      <c r="E6021" s="61" t="s">
        <v>9913</v>
      </c>
      <c r="F6021" s="61" t="s">
        <v>77</v>
      </c>
      <c r="G6021" s="61" t="s">
        <v>215</v>
      </c>
      <c r="H6021" s="61" t="s">
        <v>7409</v>
      </c>
      <c r="I6021" s="61">
        <v>41.78</v>
      </c>
      <c r="J6021" s="61">
        <v>-93.21</v>
      </c>
      <c r="K6021">
        <v>66</v>
      </c>
      <c r="L6021"/>
      <c r="M6021"/>
    </row>
    <row r="6022" spans="1:13">
      <c r="A6022" s="61" t="s">
        <v>40</v>
      </c>
      <c r="B6022" s="61">
        <v>51027</v>
      </c>
      <c r="C6022" s="63" t="s">
        <v>968</v>
      </c>
      <c r="D6022" s="61">
        <v>0</v>
      </c>
      <c r="E6022" s="61" t="s">
        <v>10619</v>
      </c>
      <c r="F6022" s="61" t="s">
        <v>77</v>
      </c>
      <c r="G6022" s="61" t="s">
        <v>10605</v>
      </c>
      <c r="H6022" s="61" t="s">
        <v>7409</v>
      </c>
      <c r="I6022" s="61">
        <v>42.97</v>
      </c>
      <c r="J6022" s="61">
        <v>-96.32</v>
      </c>
      <c r="K6022">
        <v>1302</v>
      </c>
      <c r="L6022"/>
      <c r="M6022"/>
    </row>
    <row r="6023" spans="1:13">
      <c r="A6023" s="61" t="s">
        <v>40</v>
      </c>
      <c r="B6023" s="61">
        <v>51446</v>
      </c>
      <c r="C6023" s="63" t="s">
        <v>968</v>
      </c>
      <c r="D6023" s="61">
        <v>0</v>
      </c>
      <c r="E6023" s="61" t="s">
        <v>4152</v>
      </c>
      <c r="F6023" s="61" t="s">
        <v>77</v>
      </c>
      <c r="G6023" s="61" t="s">
        <v>7700</v>
      </c>
      <c r="H6023" s="61" t="s">
        <v>7409</v>
      </c>
      <c r="I6023" s="61">
        <v>41.79</v>
      </c>
      <c r="J6023" s="61">
        <v>-95.2</v>
      </c>
      <c r="K6023">
        <v>520</v>
      </c>
      <c r="L6023"/>
      <c r="M6023"/>
    </row>
    <row r="6024" spans="1:13">
      <c r="A6024" s="61" t="s">
        <v>40</v>
      </c>
      <c r="B6024" s="61">
        <v>50128</v>
      </c>
      <c r="C6024" s="63" t="s">
        <v>968</v>
      </c>
      <c r="D6024" s="61">
        <v>0</v>
      </c>
      <c r="E6024" s="61" t="s">
        <v>2021</v>
      </c>
      <c r="F6024" s="61" t="s">
        <v>77</v>
      </c>
      <c r="G6024" s="61" t="s">
        <v>10394</v>
      </c>
      <c r="H6024" s="61" t="s">
        <v>7409</v>
      </c>
      <c r="I6024" s="61">
        <v>41.84</v>
      </c>
      <c r="J6024" s="61">
        <v>-94.3</v>
      </c>
      <c r="K6024">
        <v>316</v>
      </c>
      <c r="L6024"/>
      <c r="M6024"/>
    </row>
    <row r="6025" spans="1:13">
      <c r="A6025" s="61" t="s">
        <v>40</v>
      </c>
      <c r="B6025" s="61">
        <v>50647</v>
      </c>
      <c r="C6025" s="63" t="s">
        <v>968</v>
      </c>
      <c r="D6025" s="61">
        <v>0</v>
      </c>
      <c r="E6025" s="61" t="s">
        <v>10584</v>
      </c>
      <c r="F6025" s="61" t="s">
        <v>77</v>
      </c>
      <c r="G6025" s="61" t="s">
        <v>10577</v>
      </c>
      <c r="H6025" s="61" t="s">
        <v>7409</v>
      </c>
      <c r="I6025" s="61">
        <v>42.64</v>
      </c>
      <c r="J6025" s="61">
        <v>-92.46</v>
      </c>
      <c r="K6025">
        <v>1989</v>
      </c>
      <c r="L6025"/>
      <c r="M6025"/>
    </row>
    <row r="6026" spans="1:13">
      <c r="A6026" s="61" t="s">
        <v>40</v>
      </c>
      <c r="B6026" s="61">
        <v>50129</v>
      </c>
      <c r="C6026" s="63" t="s">
        <v>968</v>
      </c>
      <c r="D6026" s="61">
        <v>0</v>
      </c>
      <c r="E6026" s="61" t="s">
        <v>457</v>
      </c>
      <c r="F6026" s="61" t="s">
        <v>77</v>
      </c>
      <c r="G6026" s="61" t="s">
        <v>506</v>
      </c>
      <c r="H6026" s="61" t="s">
        <v>7409</v>
      </c>
      <c r="I6026" s="61">
        <v>42.01</v>
      </c>
      <c r="J6026" s="61">
        <v>-94.37</v>
      </c>
      <c r="K6026">
        <v>5040</v>
      </c>
      <c r="L6026"/>
      <c r="M6026"/>
    </row>
    <row r="6027" spans="1:13">
      <c r="A6027" s="61" t="s">
        <v>40</v>
      </c>
      <c r="B6027" s="61">
        <v>50648</v>
      </c>
      <c r="C6027" s="63" t="s">
        <v>968</v>
      </c>
      <c r="D6027" s="61">
        <v>0</v>
      </c>
      <c r="E6027" s="61" t="s">
        <v>766</v>
      </c>
      <c r="F6027" s="61" t="s">
        <v>77</v>
      </c>
      <c r="G6027" s="61" t="s">
        <v>5912</v>
      </c>
      <c r="H6027" s="61" t="s">
        <v>7409</v>
      </c>
      <c r="I6027" s="61">
        <v>42.47</v>
      </c>
      <c r="J6027" s="61">
        <v>-92.06</v>
      </c>
      <c r="K6027">
        <v>3992</v>
      </c>
      <c r="L6027"/>
      <c r="M6027"/>
    </row>
    <row r="6028" spans="1:13">
      <c r="A6028" s="61" t="s">
        <v>40</v>
      </c>
      <c r="B6028" s="61">
        <v>50130</v>
      </c>
      <c r="C6028" s="63" t="s">
        <v>968</v>
      </c>
      <c r="D6028" s="61">
        <v>0</v>
      </c>
      <c r="E6028" s="61" t="s">
        <v>657</v>
      </c>
      <c r="F6028" s="61" t="s">
        <v>77</v>
      </c>
      <c r="G6028" s="61" t="s">
        <v>3088</v>
      </c>
      <c r="H6028" s="61" t="s">
        <v>7409</v>
      </c>
      <c r="I6028" s="61">
        <v>42.31</v>
      </c>
      <c r="J6028" s="61">
        <v>-93.63</v>
      </c>
      <c r="K6028">
        <v>1611</v>
      </c>
      <c r="L6028"/>
      <c r="M6028"/>
    </row>
    <row r="6029" spans="1:13">
      <c r="A6029" s="61" t="s">
        <v>40</v>
      </c>
      <c r="B6029" s="61">
        <v>50131</v>
      </c>
      <c r="C6029" s="63" t="s">
        <v>968</v>
      </c>
      <c r="D6029" s="61">
        <v>0</v>
      </c>
      <c r="E6029" s="61" t="s">
        <v>1466</v>
      </c>
      <c r="F6029" s="61" t="s">
        <v>77</v>
      </c>
      <c r="G6029" s="61" t="s">
        <v>228</v>
      </c>
      <c r="H6029" s="61" t="s">
        <v>7409</v>
      </c>
      <c r="I6029" s="61">
        <v>41.68</v>
      </c>
      <c r="J6029" s="61">
        <v>-93.7</v>
      </c>
      <c r="K6029">
        <v>24434</v>
      </c>
      <c r="L6029"/>
      <c r="M6029"/>
    </row>
    <row r="6030" spans="1:13">
      <c r="A6030" s="61" t="s">
        <v>40</v>
      </c>
      <c r="B6030" s="61">
        <v>50446</v>
      </c>
      <c r="C6030" s="63" t="s">
        <v>968</v>
      </c>
      <c r="D6030" s="61">
        <v>0</v>
      </c>
      <c r="E6030" s="61" t="s">
        <v>10496</v>
      </c>
      <c r="F6030" s="61" t="s">
        <v>77</v>
      </c>
      <c r="G6030" s="61" t="s">
        <v>861</v>
      </c>
      <c r="H6030" s="61" t="s">
        <v>7409</v>
      </c>
      <c r="I6030" s="61">
        <v>43.36</v>
      </c>
      <c r="J6030" s="61">
        <v>-93.45</v>
      </c>
      <c r="K6030">
        <v>526</v>
      </c>
      <c r="L6030"/>
      <c r="M6030"/>
    </row>
    <row r="6031" spans="1:13">
      <c r="A6031" s="61" t="s">
        <v>40</v>
      </c>
      <c r="B6031" s="61">
        <v>50551</v>
      </c>
      <c r="C6031" s="63" t="s">
        <v>968</v>
      </c>
      <c r="D6031" s="61">
        <v>0</v>
      </c>
      <c r="E6031" s="61" t="s">
        <v>10547</v>
      </c>
      <c r="F6031" s="61" t="s">
        <v>77</v>
      </c>
      <c r="G6031" s="61" t="s">
        <v>917</v>
      </c>
      <c r="H6031" s="61" t="s">
        <v>7409</v>
      </c>
      <c r="I6031" s="61">
        <v>42.47</v>
      </c>
      <c r="J6031" s="61">
        <v>-94.71</v>
      </c>
      <c r="K6031">
        <v>115</v>
      </c>
      <c r="L6031"/>
      <c r="M6031"/>
    </row>
    <row r="6032" spans="1:13">
      <c r="A6032" s="61" t="s">
        <v>40</v>
      </c>
      <c r="B6032" s="61">
        <v>52247</v>
      </c>
      <c r="C6032" s="63" t="s">
        <v>968</v>
      </c>
      <c r="D6032" s="61">
        <v>0</v>
      </c>
      <c r="E6032" s="61" t="s">
        <v>10752</v>
      </c>
      <c r="F6032" s="61" t="s">
        <v>77</v>
      </c>
      <c r="G6032" s="61" t="s">
        <v>625</v>
      </c>
      <c r="H6032" s="61" t="s">
        <v>7409</v>
      </c>
      <c r="I6032" s="61">
        <v>41.48</v>
      </c>
      <c r="J6032" s="61">
        <v>-91.7</v>
      </c>
      <c r="K6032">
        <v>5976</v>
      </c>
      <c r="L6032"/>
      <c r="M6032"/>
    </row>
    <row r="6033" spans="1:13">
      <c r="A6033" s="61" t="s">
        <v>40</v>
      </c>
      <c r="B6033" s="61">
        <v>50132</v>
      </c>
      <c r="C6033" s="63" t="s">
        <v>968</v>
      </c>
      <c r="D6033" s="61">
        <v>0</v>
      </c>
      <c r="E6033" s="61" t="s">
        <v>10434</v>
      </c>
      <c r="F6033" s="61" t="s">
        <v>77</v>
      </c>
      <c r="G6033" s="61" t="s">
        <v>3088</v>
      </c>
      <c r="H6033" s="61" t="s">
        <v>7409</v>
      </c>
      <c r="I6033" s="61">
        <v>42.39</v>
      </c>
      <c r="J6033" s="61">
        <v>-93.72</v>
      </c>
      <c r="K6033">
        <v>349</v>
      </c>
      <c r="L6033"/>
      <c r="M6033"/>
    </row>
    <row r="6034" spans="1:13">
      <c r="A6034" s="61" t="s">
        <v>40</v>
      </c>
      <c r="B6034" s="61">
        <v>50447</v>
      </c>
      <c r="C6034" s="63" t="s">
        <v>968</v>
      </c>
      <c r="D6034" s="61">
        <v>0</v>
      </c>
      <c r="E6034" s="61" t="s">
        <v>10497</v>
      </c>
      <c r="F6034" s="61" t="s">
        <v>77</v>
      </c>
      <c r="G6034" s="61" t="s">
        <v>694</v>
      </c>
      <c r="H6034" s="61" t="s">
        <v>7409</v>
      </c>
      <c r="I6034" s="61">
        <v>42.93</v>
      </c>
      <c r="J6034" s="61">
        <v>-93.79</v>
      </c>
      <c r="K6034">
        <v>1047</v>
      </c>
      <c r="L6034"/>
      <c r="M6034"/>
    </row>
    <row r="6035" spans="1:13">
      <c r="A6035" s="61" t="s">
        <v>40</v>
      </c>
      <c r="B6035" s="61">
        <v>50133</v>
      </c>
      <c r="C6035" s="63" t="s">
        <v>968</v>
      </c>
      <c r="D6035" s="61">
        <v>0</v>
      </c>
      <c r="E6035" s="61" t="s">
        <v>10435</v>
      </c>
      <c r="F6035" s="61" t="s">
        <v>77</v>
      </c>
      <c r="G6035" s="61" t="s">
        <v>10422</v>
      </c>
      <c r="H6035" s="61" t="s">
        <v>7409</v>
      </c>
      <c r="I6035" s="61">
        <v>40.71</v>
      </c>
      <c r="J6035" s="61">
        <v>-94.04</v>
      </c>
      <c r="K6035">
        <v>478</v>
      </c>
      <c r="L6035"/>
      <c r="M6035"/>
    </row>
    <row r="6036" spans="1:13">
      <c r="A6036" s="61" t="s">
        <v>40</v>
      </c>
      <c r="B6036" s="61">
        <v>50134</v>
      </c>
      <c r="C6036" s="63" t="s">
        <v>968</v>
      </c>
      <c r="D6036" s="61">
        <v>0</v>
      </c>
      <c r="E6036" s="61" t="s">
        <v>10436</v>
      </c>
      <c r="F6036" s="61" t="s">
        <v>77</v>
      </c>
      <c r="G6036" s="61" t="s">
        <v>10397</v>
      </c>
      <c r="H6036" s="61" t="s">
        <v>7409</v>
      </c>
      <c r="I6036" s="61">
        <v>41.95</v>
      </c>
      <c r="J6036" s="61">
        <v>-93.66</v>
      </c>
      <c r="K6036">
        <v>687</v>
      </c>
      <c r="L6036"/>
      <c r="M6036"/>
    </row>
    <row r="6037" spans="1:13">
      <c r="A6037" s="61" t="s">
        <v>40</v>
      </c>
      <c r="B6037" s="61">
        <v>50135</v>
      </c>
      <c r="C6037" s="63" t="s">
        <v>968</v>
      </c>
      <c r="D6037" s="61">
        <v>0</v>
      </c>
      <c r="E6037" s="61" t="s">
        <v>10437</v>
      </c>
      <c r="F6037" s="61" t="s">
        <v>77</v>
      </c>
      <c r="G6037" s="61" t="s">
        <v>215</v>
      </c>
      <c r="H6037" s="61" t="s">
        <v>7409</v>
      </c>
      <c r="I6037" s="61">
        <v>41.71</v>
      </c>
      <c r="J6037" s="61">
        <v>-92.9</v>
      </c>
      <c r="K6037">
        <v>1544</v>
      </c>
      <c r="L6037"/>
      <c r="M6037"/>
    </row>
    <row r="6038" spans="1:13">
      <c r="A6038" s="61" t="s">
        <v>40</v>
      </c>
      <c r="B6038" s="61">
        <v>50448</v>
      </c>
      <c r="C6038" s="63" t="s">
        <v>968</v>
      </c>
      <c r="D6038" s="61">
        <v>0</v>
      </c>
      <c r="E6038" s="61" t="s">
        <v>10498</v>
      </c>
      <c r="F6038" s="61" t="s">
        <v>77</v>
      </c>
      <c r="G6038" s="61" t="s">
        <v>861</v>
      </c>
      <c r="H6038" s="61" t="s">
        <v>7409</v>
      </c>
      <c r="I6038" s="61">
        <v>43.35</v>
      </c>
      <c r="J6038" s="61">
        <v>-93.21</v>
      </c>
      <c r="K6038">
        <v>713</v>
      </c>
      <c r="L6038"/>
      <c r="M6038"/>
    </row>
    <row r="6039" spans="1:13">
      <c r="A6039" s="61" t="s">
        <v>40</v>
      </c>
      <c r="B6039" s="61">
        <v>52632</v>
      </c>
      <c r="C6039" s="63" t="s">
        <v>968</v>
      </c>
      <c r="D6039" s="61">
        <v>0</v>
      </c>
      <c r="E6039" s="61" t="s">
        <v>10807</v>
      </c>
      <c r="F6039" s="61" t="s">
        <v>77</v>
      </c>
      <c r="G6039" s="61" t="s">
        <v>853</v>
      </c>
      <c r="H6039" s="61" t="s">
        <v>7409</v>
      </c>
      <c r="I6039" s="61">
        <v>40.4</v>
      </c>
      <c r="J6039" s="61">
        <v>-91.4</v>
      </c>
      <c r="K6039">
        <v>12006</v>
      </c>
      <c r="L6039"/>
      <c r="M6039"/>
    </row>
    <row r="6040" spans="1:13">
      <c r="A6040" s="61" t="s">
        <v>40</v>
      </c>
      <c r="B6040" s="61">
        <v>52565</v>
      </c>
      <c r="C6040" s="63" t="s">
        <v>968</v>
      </c>
      <c r="D6040" s="61">
        <v>0</v>
      </c>
      <c r="E6040" s="61" t="s">
        <v>10794</v>
      </c>
      <c r="F6040" s="61" t="s">
        <v>77</v>
      </c>
      <c r="G6040" s="61" t="s">
        <v>8359</v>
      </c>
      <c r="H6040" s="61" t="s">
        <v>7409</v>
      </c>
      <c r="I6040" s="61">
        <v>40.729999999999997</v>
      </c>
      <c r="J6040" s="61">
        <v>-91.96</v>
      </c>
      <c r="K6040">
        <v>1940</v>
      </c>
      <c r="L6040"/>
      <c r="M6040"/>
    </row>
    <row r="6041" spans="1:13">
      <c r="A6041" s="61" t="s">
        <v>40</v>
      </c>
      <c r="B6041" s="61">
        <v>52248</v>
      </c>
      <c r="C6041" s="63" t="s">
        <v>968</v>
      </c>
      <c r="D6041" s="61">
        <v>0</v>
      </c>
      <c r="E6041" s="61" t="s">
        <v>10748</v>
      </c>
      <c r="F6041" s="61" t="s">
        <v>77</v>
      </c>
      <c r="G6041" s="61" t="s">
        <v>10426</v>
      </c>
      <c r="H6041" s="61" t="s">
        <v>7409</v>
      </c>
      <c r="I6041" s="61">
        <v>41.36</v>
      </c>
      <c r="J6041" s="61">
        <v>-91.95</v>
      </c>
      <c r="K6041">
        <v>1674</v>
      </c>
      <c r="L6041"/>
      <c r="M6041"/>
    </row>
    <row r="6042" spans="1:13">
      <c r="A6042" s="61" t="s">
        <v>40</v>
      </c>
      <c r="B6042" s="61">
        <v>50649</v>
      </c>
      <c r="C6042" s="63" t="s">
        <v>968</v>
      </c>
      <c r="D6042" s="61">
        <v>0</v>
      </c>
      <c r="E6042" s="61" t="s">
        <v>10585</v>
      </c>
      <c r="F6042" s="61" t="s">
        <v>77</v>
      </c>
      <c r="G6042" s="61" t="s">
        <v>4280</v>
      </c>
      <c r="H6042" s="61" t="s">
        <v>7409</v>
      </c>
      <c r="I6042" s="61">
        <v>42.68</v>
      </c>
      <c r="J6042" s="61">
        <v>-92.84</v>
      </c>
      <c r="K6042">
        <v>45</v>
      </c>
      <c r="L6042"/>
      <c r="M6042"/>
    </row>
    <row r="6043" spans="1:13">
      <c r="A6043" s="61" t="s">
        <v>40</v>
      </c>
      <c r="B6043" s="61">
        <v>50136</v>
      </c>
      <c r="C6043" s="63" t="s">
        <v>968</v>
      </c>
      <c r="D6043" s="61">
        <v>0</v>
      </c>
      <c r="E6043" s="61" t="s">
        <v>5623</v>
      </c>
      <c r="F6043" s="61" t="s">
        <v>77</v>
      </c>
      <c r="G6043" s="61" t="s">
        <v>10426</v>
      </c>
      <c r="H6043" s="61" t="s">
        <v>7409</v>
      </c>
      <c r="I6043" s="61">
        <v>41.47</v>
      </c>
      <c r="J6043" s="61">
        <v>-92.29</v>
      </c>
      <c r="K6043">
        <v>418</v>
      </c>
      <c r="L6043"/>
      <c r="M6043"/>
    </row>
    <row r="6044" spans="1:13">
      <c r="A6044" s="61" t="s">
        <v>40</v>
      </c>
      <c r="B6044" s="61">
        <v>52249</v>
      </c>
      <c r="C6044" s="63" t="s">
        <v>968</v>
      </c>
      <c r="D6044" s="61">
        <v>0</v>
      </c>
      <c r="E6044" s="61" t="s">
        <v>9690</v>
      </c>
      <c r="F6044" s="61" t="s">
        <v>77</v>
      </c>
      <c r="G6044" s="61" t="s">
        <v>8265</v>
      </c>
      <c r="H6044" s="61" t="s">
        <v>7409</v>
      </c>
      <c r="I6044" s="61">
        <v>41.99</v>
      </c>
      <c r="J6044" s="61">
        <v>-92.19</v>
      </c>
      <c r="K6044">
        <v>912</v>
      </c>
      <c r="L6044"/>
      <c r="M6044"/>
    </row>
    <row r="6045" spans="1:13">
      <c r="A6045" s="61" t="s">
        <v>40</v>
      </c>
      <c r="B6045" s="61">
        <v>50137</v>
      </c>
      <c r="C6045" s="63" t="s">
        <v>968</v>
      </c>
      <c r="D6045" s="61">
        <v>0</v>
      </c>
      <c r="E6045" s="61" t="s">
        <v>10438</v>
      </c>
      <c r="F6045" s="61" t="s">
        <v>77</v>
      </c>
      <c r="G6045" s="61" t="s">
        <v>215</v>
      </c>
      <c r="H6045" s="61" t="s">
        <v>7409</v>
      </c>
      <c r="I6045" s="61">
        <v>41.64</v>
      </c>
      <c r="J6045" s="61">
        <v>-92.9</v>
      </c>
      <c r="K6045">
        <v>70</v>
      </c>
      <c r="L6045"/>
      <c r="M6045"/>
    </row>
    <row r="6046" spans="1:13">
      <c r="A6046" s="61" t="s">
        <v>40</v>
      </c>
      <c r="B6046" s="61">
        <v>51543</v>
      </c>
      <c r="C6046" s="63" t="s">
        <v>968</v>
      </c>
      <c r="D6046" s="61">
        <v>0</v>
      </c>
      <c r="E6046" s="61" t="s">
        <v>5886</v>
      </c>
      <c r="F6046" s="61" t="s">
        <v>77</v>
      </c>
      <c r="G6046" s="61" t="s">
        <v>10399</v>
      </c>
      <c r="H6046" s="61" t="s">
        <v>7409</v>
      </c>
      <c r="I6046" s="61">
        <v>41.66</v>
      </c>
      <c r="J6046" s="61">
        <v>-95.08</v>
      </c>
      <c r="K6046">
        <v>381</v>
      </c>
      <c r="L6046"/>
      <c r="M6046"/>
    </row>
    <row r="6047" spans="1:13">
      <c r="A6047" s="61" t="s">
        <v>40</v>
      </c>
      <c r="B6047" s="61">
        <v>51028</v>
      </c>
      <c r="C6047" s="63" t="s">
        <v>968</v>
      </c>
      <c r="D6047" s="61">
        <v>0</v>
      </c>
      <c r="E6047" s="61" t="s">
        <v>4957</v>
      </c>
      <c r="F6047" s="61" t="s">
        <v>77</v>
      </c>
      <c r="G6047" s="61" t="s">
        <v>1239</v>
      </c>
      <c r="H6047" s="61" t="s">
        <v>7409</v>
      </c>
      <c r="I6047" s="61">
        <v>42.58</v>
      </c>
      <c r="J6047" s="61">
        <v>-95.96</v>
      </c>
      <c r="K6047">
        <v>2058</v>
      </c>
      <c r="L6047"/>
      <c r="M6047"/>
    </row>
    <row r="6048" spans="1:13">
      <c r="A6048" s="61" t="s">
        <v>40</v>
      </c>
      <c r="B6048" s="61">
        <v>51447</v>
      </c>
      <c r="C6048" s="63" t="s">
        <v>968</v>
      </c>
      <c r="D6048" s="61">
        <v>0</v>
      </c>
      <c r="E6048" s="61" t="s">
        <v>10665</v>
      </c>
      <c r="F6048" s="61" t="s">
        <v>77</v>
      </c>
      <c r="G6048" s="61" t="s">
        <v>7700</v>
      </c>
      <c r="H6048" s="61" t="s">
        <v>7409</v>
      </c>
      <c r="I6048" s="61">
        <v>41.72</v>
      </c>
      <c r="J6048" s="61">
        <v>-95.26</v>
      </c>
      <c r="K6048">
        <v>198</v>
      </c>
      <c r="L6048"/>
      <c r="M6048"/>
    </row>
    <row r="6049" spans="1:13">
      <c r="A6049" s="61" t="s">
        <v>40</v>
      </c>
      <c r="B6049" s="61">
        <v>52566</v>
      </c>
      <c r="C6049" s="63" t="s">
        <v>968</v>
      </c>
      <c r="D6049" s="61">
        <v>0</v>
      </c>
      <c r="E6049" s="61" t="s">
        <v>3448</v>
      </c>
      <c r="F6049" s="61" t="s">
        <v>77</v>
      </c>
      <c r="G6049" s="61" t="s">
        <v>10780</v>
      </c>
      <c r="H6049" s="61" t="s">
        <v>7409</v>
      </c>
      <c r="I6049" s="61">
        <v>41.14</v>
      </c>
      <c r="J6049" s="61">
        <v>-92.5</v>
      </c>
      <c r="K6049">
        <v>164</v>
      </c>
      <c r="L6049"/>
      <c r="M6049"/>
    </row>
    <row r="6050" spans="1:13">
      <c r="A6050" s="61" t="s">
        <v>40</v>
      </c>
      <c r="B6050" s="61">
        <v>51448</v>
      </c>
      <c r="C6050" s="63" t="s">
        <v>968</v>
      </c>
      <c r="D6050" s="61">
        <v>0</v>
      </c>
      <c r="E6050" s="61" t="s">
        <v>10666</v>
      </c>
      <c r="F6050" s="61" t="s">
        <v>77</v>
      </c>
      <c r="G6050" s="61" t="s">
        <v>662</v>
      </c>
      <c r="H6050" s="61" t="s">
        <v>7409</v>
      </c>
      <c r="I6050" s="61">
        <v>42.19</v>
      </c>
      <c r="J6050" s="61">
        <v>-95.32</v>
      </c>
      <c r="K6050">
        <v>545</v>
      </c>
      <c r="L6050"/>
      <c r="M6050"/>
    </row>
    <row r="6051" spans="1:13">
      <c r="A6051" s="61" t="s">
        <v>40</v>
      </c>
      <c r="B6051" s="61">
        <v>50449</v>
      </c>
      <c r="C6051" s="63" t="s">
        <v>968</v>
      </c>
      <c r="D6051" s="61">
        <v>0</v>
      </c>
      <c r="E6051" s="61" t="s">
        <v>10499</v>
      </c>
      <c r="F6051" s="61" t="s">
        <v>77</v>
      </c>
      <c r="G6051" s="61" t="s">
        <v>694</v>
      </c>
      <c r="H6051" s="61" t="s">
        <v>7409</v>
      </c>
      <c r="I6051" s="61">
        <v>43</v>
      </c>
      <c r="J6051" s="61">
        <v>-93.6</v>
      </c>
      <c r="K6051">
        <v>666</v>
      </c>
      <c r="L6051"/>
      <c r="M6051"/>
    </row>
    <row r="6052" spans="1:13">
      <c r="A6052" s="61" t="s">
        <v>40</v>
      </c>
      <c r="B6052" s="61">
        <v>50138</v>
      </c>
      <c r="C6052" s="63" t="s">
        <v>968</v>
      </c>
      <c r="D6052" s="61">
        <v>0</v>
      </c>
      <c r="E6052" s="61" t="s">
        <v>663</v>
      </c>
      <c r="F6052" s="61" t="s">
        <v>77</v>
      </c>
      <c r="G6052" s="61" t="s">
        <v>670</v>
      </c>
      <c r="H6052" s="61" t="s">
        <v>7409</v>
      </c>
      <c r="I6052" s="61">
        <v>41.31</v>
      </c>
      <c r="J6052" s="61">
        <v>-93.1</v>
      </c>
      <c r="K6052">
        <v>11631</v>
      </c>
      <c r="L6052"/>
      <c r="M6052"/>
    </row>
    <row r="6053" spans="1:13">
      <c r="A6053" s="61" t="s">
        <v>40</v>
      </c>
      <c r="B6053" s="61">
        <v>52054</v>
      </c>
      <c r="C6053" s="63" t="s">
        <v>968</v>
      </c>
      <c r="D6053" s="61">
        <v>0</v>
      </c>
      <c r="E6053" s="61" t="s">
        <v>10707</v>
      </c>
      <c r="F6053" s="61" t="s">
        <v>77</v>
      </c>
      <c r="G6053" s="61" t="s">
        <v>425</v>
      </c>
      <c r="H6053" s="61" t="s">
        <v>7409</v>
      </c>
      <c r="I6053" s="61">
        <v>42.29</v>
      </c>
      <c r="J6053" s="61">
        <v>-90.62</v>
      </c>
      <c r="K6053">
        <v>920</v>
      </c>
      <c r="L6053"/>
      <c r="M6053"/>
    </row>
    <row r="6054" spans="1:13">
      <c r="A6054" s="61" t="s">
        <v>40</v>
      </c>
      <c r="B6054" s="61">
        <v>50651</v>
      </c>
      <c r="C6054" s="63" t="s">
        <v>968</v>
      </c>
      <c r="D6054" s="61">
        <v>0</v>
      </c>
      <c r="E6054" s="61" t="s">
        <v>10586</v>
      </c>
      <c r="F6054" s="61" t="s">
        <v>77</v>
      </c>
      <c r="G6054" s="61" t="s">
        <v>10574</v>
      </c>
      <c r="H6054" s="61" t="s">
        <v>7409</v>
      </c>
      <c r="I6054" s="61">
        <v>42.31</v>
      </c>
      <c r="J6054" s="61">
        <v>-92.19</v>
      </c>
      <c r="K6054">
        <v>3579</v>
      </c>
      <c r="L6054"/>
      <c r="M6054"/>
    </row>
    <row r="6055" spans="1:13">
      <c r="A6055" s="61" t="s">
        <v>40</v>
      </c>
      <c r="B6055" s="61">
        <v>50139</v>
      </c>
      <c r="C6055" s="63" t="s">
        <v>968</v>
      </c>
      <c r="D6055" s="61">
        <v>0</v>
      </c>
      <c r="E6055" s="61" t="s">
        <v>3449</v>
      </c>
      <c r="F6055" s="61" t="s">
        <v>77</v>
      </c>
      <c r="G6055" s="61" t="s">
        <v>572</v>
      </c>
      <c r="H6055" s="61" t="s">
        <v>7409</v>
      </c>
      <c r="I6055" s="61">
        <v>41.18</v>
      </c>
      <c r="J6055" s="61">
        <v>-93.38</v>
      </c>
      <c r="K6055">
        <v>1172</v>
      </c>
      <c r="L6055"/>
      <c r="M6055"/>
    </row>
    <row r="6056" spans="1:13">
      <c r="A6056" s="61" t="s">
        <v>40</v>
      </c>
      <c r="B6056" s="61">
        <v>52251</v>
      </c>
      <c r="C6056" s="63" t="s">
        <v>968</v>
      </c>
      <c r="D6056" s="61">
        <v>0</v>
      </c>
      <c r="E6056" s="61" t="s">
        <v>10753</v>
      </c>
      <c r="F6056" s="61" t="s">
        <v>77</v>
      </c>
      <c r="G6056" s="61" t="s">
        <v>10739</v>
      </c>
      <c r="H6056" s="61" t="s">
        <v>7409</v>
      </c>
      <c r="I6056" s="61">
        <v>41.75</v>
      </c>
      <c r="J6056" s="61">
        <v>-92.18</v>
      </c>
      <c r="K6056">
        <v>501</v>
      </c>
      <c r="L6056"/>
      <c r="M6056"/>
    </row>
    <row r="6057" spans="1:13">
      <c r="A6057" s="61" t="s">
        <v>40</v>
      </c>
      <c r="B6057" s="61">
        <v>51449</v>
      </c>
      <c r="C6057" s="63" t="s">
        <v>968</v>
      </c>
      <c r="D6057" s="61">
        <v>0</v>
      </c>
      <c r="E6057" s="61" t="s">
        <v>326</v>
      </c>
      <c r="F6057" s="61" t="s">
        <v>77</v>
      </c>
      <c r="G6057" s="61" t="s">
        <v>917</v>
      </c>
      <c r="H6057" s="61" t="s">
        <v>7409</v>
      </c>
      <c r="I6057" s="61">
        <v>42.26</v>
      </c>
      <c r="J6057" s="61">
        <v>-94.73</v>
      </c>
      <c r="K6057">
        <v>2098</v>
      </c>
      <c r="L6057"/>
      <c r="M6057"/>
    </row>
    <row r="6058" spans="1:13">
      <c r="A6058" s="61" t="s">
        <v>40</v>
      </c>
      <c r="B6058" s="61">
        <v>50450</v>
      </c>
      <c r="C6058" s="63" t="s">
        <v>968</v>
      </c>
      <c r="D6058" s="61">
        <v>0</v>
      </c>
      <c r="E6058" s="61" t="s">
        <v>10500</v>
      </c>
      <c r="F6058" s="61" t="s">
        <v>77</v>
      </c>
      <c r="G6058" s="61" t="s">
        <v>10486</v>
      </c>
      <c r="H6058" s="61" t="s">
        <v>7409</v>
      </c>
      <c r="I6058" s="61">
        <v>43.41</v>
      </c>
      <c r="J6058" s="61">
        <v>-93.53</v>
      </c>
      <c r="K6058">
        <v>2827</v>
      </c>
      <c r="L6058"/>
      <c r="M6058"/>
    </row>
    <row r="6059" spans="1:13">
      <c r="A6059" s="61" t="s">
        <v>40</v>
      </c>
      <c r="B6059" s="61">
        <v>51347</v>
      </c>
      <c r="C6059" s="63" t="s">
        <v>968</v>
      </c>
      <c r="D6059" s="61">
        <v>0</v>
      </c>
      <c r="E6059" s="61" t="s">
        <v>810</v>
      </c>
      <c r="F6059" s="61" t="s">
        <v>77</v>
      </c>
      <c r="G6059" s="61" t="s">
        <v>10312</v>
      </c>
      <c r="H6059" s="61" t="s">
        <v>7409</v>
      </c>
      <c r="I6059" s="61">
        <v>43.44</v>
      </c>
      <c r="J6059" s="61">
        <v>-95.32</v>
      </c>
      <c r="K6059">
        <v>1489</v>
      </c>
      <c r="L6059"/>
      <c r="M6059"/>
    </row>
    <row r="6060" spans="1:13">
      <c r="A6060" s="61" t="s">
        <v>40</v>
      </c>
      <c r="B6060" s="61">
        <v>51450</v>
      </c>
      <c r="C6060" s="63" t="s">
        <v>968</v>
      </c>
      <c r="D6060" s="61">
        <v>0</v>
      </c>
      <c r="E6060" s="61" t="s">
        <v>3741</v>
      </c>
      <c r="F6060" s="61" t="s">
        <v>77</v>
      </c>
      <c r="G6060" s="61" t="s">
        <v>10539</v>
      </c>
      <c r="H6060" s="61" t="s">
        <v>7409</v>
      </c>
      <c r="I6060" s="61">
        <v>42.3</v>
      </c>
      <c r="J6060" s="61">
        <v>-95.04</v>
      </c>
      <c r="K6060">
        <v>1475</v>
      </c>
      <c r="L6060"/>
      <c r="M6060"/>
    </row>
    <row r="6061" spans="1:13">
      <c r="A6061" s="61" t="s">
        <v>40</v>
      </c>
      <c r="B6061" s="61">
        <v>50451</v>
      </c>
      <c r="C6061" s="63" t="s">
        <v>968</v>
      </c>
      <c r="D6061" s="61">
        <v>0</v>
      </c>
      <c r="E6061" s="61" t="s">
        <v>10501</v>
      </c>
      <c r="F6061" s="61" t="s">
        <v>77</v>
      </c>
      <c r="G6061" s="61" t="s">
        <v>10502</v>
      </c>
      <c r="H6061" s="61" t="s">
        <v>7409</v>
      </c>
      <c r="I6061" s="61">
        <v>43.37</v>
      </c>
      <c r="J6061" s="61">
        <v>-94.09</v>
      </c>
      <c r="K6061">
        <v>492</v>
      </c>
      <c r="L6061"/>
      <c r="M6061"/>
    </row>
    <row r="6062" spans="1:13">
      <c r="A6062" s="61" t="s">
        <v>40</v>
      </c>
      <c r="B6062" s="61">
        <v>50140</v>
      </c>
      <c r="C6062" s="63" t="s">
        <v>968</v>
      </c>
      <c r="D6062" s="61">
        <v>0</v>
      </c>
      <c r="E6062" s="61" t="s">
        <v>10439</v>
      </c>
      <c r="F6062" s="61" t="s">
        <v>77</v>
      </c>
      <c r="G6062" s="61" t="s">
        <v>919</v>
      </c>
      <c r="H6062" s="61" t="s">
        <v>7409</v>
      </c>
      <c r="I6062" s="61">
        <v>40.619999999999997</v>
      </c>
      <c r="J6062" s="61">
        <v>-93.93</v>
      </c>
      <c r="K6062">
        <v>2503</v>
      </c>
      <c r="L6062"/>
      <c r="M6062"/>
    </row>
    <row r="6063" spans="1:13">
      <c r="A6063" s="61" t="s">
        <v>40</v>
      </c>
      <c r="B6063" s="61">
        <v>50650</v>
      </c>
      <c r="C6063" s="63" t="s">
        <v>968</v>
      </c>
      <c r="D6063" s="61">
        <v>0</v>
      </c>
      <c r="E6063" s="61" t="s">
        <v>7400</v>
      </c>
      <c r="F6063" s="61" t="s">
        <v>77</v>
      </c>
      <c r="G6063" s="61" t="s">
        <v>5912</v>
      </c>
      <c r="H6063" s="61" t="s">
        <v>7409</v>
      </c>
      <c r="I6063" s="61">
        <v>42.59</v>
      </c>
      <c r="J6063" s="61">
        <v>-91.64</v>
      </c>
      <c r="K6063">
        <v>681</v>
      </c>
      <c r="L6063"/>
      <c r="M6063"/>
    </row>
    <row r="6064" spans="1:13">
      <c r="A6064" s="61" t="s">
        <v>40</v>
      </c>
      <c r="B6064" s="61">
        <v>52252</v>
      </c>
      <c r="C6064" s="63" t="s">
        <v>968</v>
      </c>
      <c r="D6064" s="61">
        <v>0</v>
      </c>
      <c r="E6064" s="61" t="s">
        <v>10754</v>
      </c>
      <c r="F6064" s="61" t="s">
        <v>77</v>
      </c>
      <c r="G6064" s="61" t="s">
        <v>641</v>
      </c>
      <c r="H6064" s="61" t="s">
        <v>7409</v>
      </c>
      <c r="I6064" s="61">
        <v>42.18</v>
      </c>
      <c r="J6064" s="61">
        <v>-91.21</v>
      </c>
      <c r="K6064">
        <v>50</v>
      </c>
      <c r="L6064"/>
      <c r="M6064"/>
    </row>
    <row r="6065" spans="1:13">
      <c r="A6065" s="61" t="s">
        <v>40</v>
      </c>
      <c r="B6065" s="61">
        <v>52151</v>
      </c>
      <c r="C6065" s="63" t="s">
        <v>968</v>
      </c>
      <c r="D6065" s="61">
        <v>0</v>
      </c>
      <c r="E6065" s="61" t="s">
        <v>3937</v>
      </c>
      <c r="F6065" s="61" t="s">
        <v>77</v>
      </c>
      <c r="G6065" s="61" t="s">
        <v>10721</v>
      </c>
      <c r="H6065" s="61" t="s">
        <v>7409</v>
      </c>
      <c r="I6065" s="61">
        <v>43.36</v>
      </c>
      <c r="J6065" s="61">
        <v>-91.22</v>
      </c>
      <c r="K6065">
        <v>2057</v>
      </c>
      <c r="L6065"/>
      <c r="M6065"/>
    </row>
    <row r="6066" spans="1:13">
      <c r="A6066" s="61" t="s">
        <v>40</v>
      </c>
      <c r="B6066" s="61">
        <v>51241</v>
      </c>
      <c r="C6066" s="63" t="s">
        <v>968</v>
      </c>
      <c r="D6066" s="61">
        <v>0</v>
      </c>
      <c r="E6066" s="61" t="s">
        <v>10639</v>
      </c>
      <c r="F6066" s="61" t="s">
        <v>77</v>
      </c>
      <c r="G6066" s="61" t="s">
        <v>8981</v>
      </c>
      <c r="H6066" s="61" t="s">
        <v>7409</v>
      </c>
      <c r="I6066" s="61">
        <v>43.45</v>
      </c>
      <c r="J6066" s="61">
        <v>-96.43</v>
      </c>
      <c r="K6066">
        <v>1916</v>
      </c>
      <c r="L6066"/>
      <c r="M6066"/>
    </row>
    <row r="6067" spans="1:13">
      <c r="A6067" s="61" t="s">
        <v>40</v>
      </c>
      <c r="B6067" s="61">
        <v>51029</v>
      </c>
      <c r="C6067" s="63" t="s">
        <v>968</v>
      </c>
      <c r="D6067" s="61">
        <v>0</v>
      </c>
      <c r="E6067" s="61" t="s">
        <v>10620</v>
      </c>
      <c r="F6067" s="61" t="s">
        <v>77</v>
      </c>
      <c r="G6067" s="61" t="s">
        <v>225</v>
      </c>
      <c r="H6067" s="61" t="s">
        <v>7409</v>
      </c>
      <c r="I6067" s="61">
        <v>42.86</v>
      </c>
      <c r="J6067" s="61">
        <v>-95.54</v>
      </c>
      <c r="K6067">
        <v>252</v>
      </c>
      <c r="L6067"/>
      <c r="M6067"/>
    </row>
    <row r="6068" spans="1:13">
      <c r="A6068" s="61" t="s">
        <v>40</v>
      </c>
      <c r="B6068" s="61">
        <v>50452</v>
      </c>
      <c r="C6068" s="63" t="s">
        <v>968</v>
      </c>
      <c r="D6068" s="61">
        <v>0</v>
      </c>
      <c r="E6068" s="61" t="s">
        <v>10503</v>
      </c>
      <c r="F6068" s="61" t="s">
        <v>77</v>
      </c>
      <c r="G6068" s="61" t="s">
        <v>428</v>
      </c>
      <c r="H6068" s="61" t="s">
        <v>7409</v>
      </c>
      <c r="I6068" s="61">
        <v>42.76</v>
      </c>
      <c r="J6068" s="61">
        <v>-93.36</v>
      </c>
      <c r="K6068">
        <v>741</v>
      </c>
      <c r="L6068"/>
      <c r="M6068"/>
    </row>
    <row r="6069" spans="1:13">
      <c r="A6069" s="61" t="s">
        <v>40</v>
      </c>
      <c r="B6069" s="61">
        <v>50141</v>
      </c>
      <c r="C6069" s="63" t="s">
        <v>968</v>
      </c>
      <c r="D6069" s="61">
        <v>0</v>
      </c>
      <c r="E6069" s="61" t="s">
        <v>3003</v>
      </c>
      <c r="F6069" s="61" t="s">
        <v>77</v>
      </c>
      <c r="G6069" s="61" t="s">
        <v>6368</v>
      </c>
      <c r="H6069" s="61" t="s">
        <v>7409</v>
      </c>
      <c r="I6069" s="61">
        <v>41.88</v>
      </c>
      <c r="J6069" s="61">
        <v>-92.92</v>
      </c>
      <c r="K6069">
        <v>518</v>
      </c>
      <c r="L6069"/>
      <c r="M6069"/>
    </row>
    <row r="6070" spans="1:13">
      <c r="A6070" s="61" t="s">
        <v>40</v>
      </c>
      <c r="B6070" s="61">
        <v>50554</v>
      </c>
      <c r="C6070" s="63" t="s">
        <v>968</v>
      </c>
      <c r="D6070" s="61">
        <v>0</v>
      </c>
      <c r="E6070" s="61" t="s">
        <v>3656</v>
      </c>
      <c r="F6070" s="61" t="s">
        <v>77</v>
      </c>
      <c r="G6070" s="61" t="s">
        <v>6110</v>
      </c>
      <c r="H6070" s="61" t="s">
        <v>7409</v>
      </c>
      <c r="I6070" s="61">
        <v>42.84</v>
      </c>
      <c r="J6070" s="61">
        <v>-94.84</v>
      </c>
      <c r="K6070">
        <v>1649</v>
      </c>
      <c r="L6070"/>
      <c r="M6070"/>
    </row>
    <row r="6071" spans="1:13">
      <c r="A6071" s="61" t="s">
        <v>40</v>
      </c>
      <c r="B6071" s="61">
        <v>52154</v>
      </c>
      <c r="C6071" s="63" t="s">
        <v>968</v>
      </c>
      <c r="D6071" s="61">
        <v>0</v>
      </c>
      <c r="E6071" s="61" t="s">
        <v>10724</v>
      </c>
      <c r="F6071" s="61" t="s">
        <v>77</v>
      </c>
      <c r="G6071" s="61" t="s">
        <v>8440</v>
      </c>
      <c r="H6071" s="61" t="s">
        <v>7409</v>
      </c>
      <c r="I6071" s="61">
        <v>43.07</v>
      </c>
      <c r="J6071" s="61">
        <v>-92.15</v>
      </c>
      <c r="K6071">
        <v>981</v>
      </c>
      <c r="L6071"/>
      <c r="M6071"/>
    </row>
    <row r="6072" spans="1:13">
      <c r="A6072" s="61" t="s">
        <v>40</v>
      </c>
      <c r="B6072" s="61">
        <v>51030</v>
      </c>
      <c r="C6072" s="63" t="s">
        <v>968</v>
      </c>
      <c r="D6072" s="61">
        <v>0</v>
      </c>
      <c r="E6072" s="61" t="s">
        <v>4958</v>
      </c>
      <c r="F6072" s="61" t="s">
        <v>77</v>
      </c>
      <c r="G6072" s="61" t="s">
        <v>10607</v>
      </c>
      <c r="H6072" s="61" t="s">
        <v>7409</v>
      </c>
      <c r="I6072" s="61">
        <v>42.47</v>
      </c>
      <c r="J6072" s="61">
        <v>-96.18</v>
      </c>
      <c r="K6072">
        <v>1780</v>
      </c>
      <c r="L6072"/>
      <c r="M6072"/>
    </row>
    <row r="6073" spans="1:13">
      <c r="A6073" s="61" t="s">
        <v>40</v>
      </c>
      <c r="B6073" s="61">
        <v>52753</v>
      </c>
      <c r="C6073" s="63" t="s">
        <v>968</v>
      </c>
      <c r="D6073" s="61">
        <v>0</v>
      </c>
      <c r="E6073" s="61" t="s">
        <v>10826</v>
      </c>
      <c r="F6073" s="61" t="s">
        <v>77</v>
      </c>
      <c r="G6073" s="61" t="s">
        <v>5914</v>
      </c>
      <c r="H6073" s="61" t="s">
        <v>7409</v>
      </c>
      <c r="I6073" s="61">
        <v>41.59</v>
      </c>
      <c r="J6073" s="61">
        <v>-90.36</v>
      </c>
      <c r="K6073">
        <v>6176</v>
      </c>
      <c r="L6073"/>
      <c r="M6073"/>
    </row>
    <row r="6074" spans="1:13">
      <c r="A6074" s="61" t="s">
        <v>40</v>
      </c>
      <c r="B6074" s="61">
        <v>51031</v>
      </c>
      <c r="C6074" s="63" t="s">
        <v>968</v>
      </c>
      <c r="D6074" s="61">
        <v>0</v>
      </c>
      <c r="E6074" s="61" t="s">
        <v>10621</v>
      </c>
      <c r="F6074" s="61" t="s">
        <v>77</v>
      </c>
      <c r="G6074" s="61" t="s">
        <v>1239</v>
      </c>
      <c r="H6074" s="61" t="s">
        <v>7409</v>
      </c>
      <c r="I6074" s="61">
        <v>42.78</v>
      </c>
      <c r="J6074" s="61">
        <v>-96.16</v>
      </c>
      <c r="K6074">
        <v>12960</v>
      </c>
      <c r="L6074"/>
      <c r="M6074"/>
    </row>
    <row r="6075" spans="1:13">
      <c r="A6075" s="61" t="s">
        <v>40</v>
      </c>
      <c r="B6075" s="61">
        <v>50556</v>
      </c>
      <c r="C6075" s="63" t="s">
        <v>968</v>
      </c>
      <c r="D6075" s="61">
        <v>0</v>
      </c>
      <c r="E6075" s="61" t="s">
        <v>2221</v>
      </c>
      <c r="F6075" s="61" t="s">
        <v>77</v>
      </c>
      <c r="G6075" s="61" t="s">
        <v>10502</v>
      </c>
      <c r="H6075" s="61" t="s">
        <v>7409</v>
      </c>
      <c r="I6075" s="61">
        <v>43.46</v>
      </c>
      <c r="J6075" s="61">
        <v>-94.2</v>
      </c>
      <c r="K6075">
        <v>248</v>
      </c>
      <c r="L6075"/>
      <c r="M6075"/>
    </row>
    <row r="6076" spans="1:13">
      <c r="A6076" s="61" t="s">
        <v>40</v>
      </c>
      <c r="B6076" s="61">
        <v>50557</v>
      </c>
      <c r="C6076" s="63" t="s">
        <v>968</v>
      </c>
      <c r="D6076" s="61">
        <v>0</v>
      </c>
      <c r="E6076" s="61" t="s">
        <v>7621</v>
      </c>
      <c r="F6076" s="61" t="s">
        <v>77</v>
      </c>
      <c r="G6076" s="61" t="s">
        <v>904</v>
      </c>
      <c r="H6076" s="61" t="s">
        <v>7409</v>
      </c>
      <c r="I6076" s="61">
        <v>42.35</v>
      </c>
      <c r="J6076" s="61">
        <v>-94.05</v>
      </c>
      <c r="K6076">
        <v>675</v>
      </c>
      <c r="L6076"/>
      <c r="M6076"/>
    </row>
    <row r="6077" spans="1:13">
      <c r="A6077" s="61" t="s">
        <v>40</v>
      </c>
      <c r="B6077" s="61">
        <v>50143</v>
      </c>
      <c r="C6077" s="63" t="s">
        <v>968</v>
      </c>
      <c r="D6077" s="61">
        <v>0</v>
      </c>
      <c r="E6077" s="61" t="s">
        <v>7810</v>
      </c>
      <c r="F6077" s="61" t="s">
        <v>77</v>
      </c>
      <c r="G6077" s="61" t="s">
        <v>10401</v>
      </c>
      <c r="H6077" s="61" t="s">
        <v>7409</v>
      </c>
      <c r="I6077" s="61">
        <v>41.33</v>
      </c>
      <c r="J6077" s="61">
        <v>-92.78</v>
      </c>
      <c r="K6077">
        <v>568</v>
      </c>
      <c r="L6077"/>
      <c r="M6077"/>
    </row>
    <row r="6078" spans="1:13">
      <c r="A6078" s="61" t="s">
        <v>40</v>
      </c>
      <c r="B6078" s="61">
        <v>50453</v>
      </c>
      <c r="C6078" s="63" t="s">
        <v>968</v>
      </c>
      <c r="D6078" s="61">
        <v>0</v>
      </c>
      <c r="E6078" s="61" t="s">
        <v>6907</v>
      </c>
      <c r="F6078" s="61" t="s">
        <v>77</v>
      </c>
      <c r="G6078" s="61" t="s">
        <v>10486</v>
      </c>
      <c r="H6078" s="61" t="s">
        <v>7409</v>
      </c>
      <c r="I6078" s="61">
        <v>43.33</v>
      </c>
      <c r="J6078" s="61">
        <v>-93.63</v>
      </c>
      <c r="K6078">
        <v>543</v>
      </c>
      <c r="L6078"/>
      <c r="M6078"/>
    </row>
    <row r="6079" spans="1:13">
      <c r="A6079" s="61" t="s">
        <v>40</v>
      </c>
      <c r="B6079" s="61">
        <v>50851</v>
      </c>
      <c r="C6079" s="63" t="s">
        <v>968</v>
      </c>
      <c r="D6079" s="61">
        <v>0</v>
      </c>
      <c r="E6079" s="61" t="s">
        <v>811</v>
      </c>
      <c r="F6079" s="61" t="s">
        <v>77</v>
      </c>
      <c r="G6079" s="61" t="s">
        <v>606</v>
      </c>
      <c r="H6079" s="61" t="s">
        <v>7409</v>
      </c>
      <c r="I6079" s="61">
        <v>40.880000000000003</v>
      </c>
      <c r="J6079" s="61">
        <v>-94.55</v>
      </c>
      <c r="K6079">
        <v>1958</v>
      </c>
      <c r="L6079"/>
      <c r="M6079"/>
    </row>
    <row r="6080" spans="1:13">
      <c r="A6080" s="61" t="s">
        <v>40</v>
      </c>
      <c r="B6080" s="61">
        <v>50144</v>
      </c>
      <c r="C6080" s="63" t="s">
        <v>968</v>
      </c>
      <c r="D6080" s="61">
        <v>0</v>
      </c>
      <c r="E6080" s="61" t="s">
        <v>3878</v>
      </c>
      <c r="F6080" s="61" t="s">
        <v>77</v>
      </c>
      <c r="G6080" s="61" t="s">
        <v>919</v>
      </c>
      <c r="H6080" s="61" t="s">
        <v>7409</v>
      </c>
      <c r="I6080" s="61">
        <v>40.74</v>
      </c>
      <c r="J6080" s="61">
        <v>-93.75</v>
      </c>
      <c r="K6080">
        <v>2766</v>
      </c>
      <c r="L6080"/>
      <c r="M6080"/>
    </row>
    <row r="6081" spans="1:13">
      <c r="A6081" s="61" t="s">
        <v>40</v>
      </c>
      <c r="B6081" s="61">
        <v>52754</v>
      </c>
      <c r="C6081" s="63" t="s">
        <v>968</v>
      </c>
      <c r="D6081" s="61">
        <v>0</v>
      </c>
      <c r="E6081" s="61" t="s">
        <v>10827</v>
      </c>
      <c r="F6081" s="61" t="s">
        <v>77</v>
      </c>
      <c r="G6081" s="61" t="s">
        <v>5622</v>
      </c>
      <c r="H6081" s="61" t="s">
        <v>7409</v>
      </c>
      <c r="I6081" s="61">
        <v>41.33</v>
      </c>
      <c r="J6081" s="61">
        <v>-91.23</v>
      </c>
      <c r="K6081">
        <v>1318</v>
      </c>
      <c r="L6081"/>
      <c r="M6081"/>
    </row>
    <row r="6082" spans="1:13">
      <c r="A6082" s="61" t="s">
        <v>40</v>
      </c>
      <c r="B6082" s="61">
        <v>51544</v>
      </c>
      <c r="C6082" s="63" t="s">
        <v>968</v>
      </c>
      <c r="D6082" s="61">
        <v>0</v>
      </c>
      <c r="E6082" s="61" t="s">
        <v>3376</v>
      </c>
      <c r="F6082" s="61" t="s">
        <v>77</v>
      </c>
      <c r="G6082" s="61" t="s">
        <v>9715</v>
      </c>
      <c r="H6082" s="61" t="s">
        <v>7409</v>
      </c>
      <c r="I6082" s="61">
        <v>41.3</v>
      </c>
      <c r="J6082" s="61">
        <v>-95.08</v>
      </c>
      <c r="K6082">
        <v>648</v>
      </c>
      <c r="L6082"/>
      <c r="M6082"/>
    </row>
    <row r="6083" spans="1:13">
      <c r="A6083" s="61" t="s">
        <v>40</v>
      </c>
      <c r="B6083" s="61">
        <v>52567</v>
      </c>
      <c r="C6083" s="63" t="s">
        <v>968</v>
      </c>
      <c r="D6083" s="61">
        <v>0</v>
      </c>
      <c r="E6083" s="61" t="s">
        <v>10795</v>
      </c>
      <c r="F6083" s="61" t="s">
        <v>77</v>
      </c>
      <c r="G6083" s="61" t="s">
        <v>362</v>
      </c>
      <c r="H6083" s="61" t="s">
        <v>7409</v>
      </c>
      <c r="I6083" s="61">
        <v>40.950000000000003</v>
      </c>
      <c r="J6083" s="61">
        <v>-92.04</v>
      </c>
      <c r="K6083">
        <v>562</v>
      </c>
      <c r="L6083"/>
      <c r="M6083"/>
    </row>
    <row r="6084" spans="1:13">
      <c r="A6084" s="61" t="s">
        <v>40</v>
      </c>
      <c r="B6084" s="61">
        <v>52155</v>
      </c>
      <c r="C6084" s="63" t="s">
        <v>968</v>
      </c>
      <c r="D6084" s="61">
        <v>0</v>
      </c>
      <c r="E6084" s="61" t="s">
        <v>10725</v>
      </c>
      <c r="F6084" s="61" t="s">
        <v>77</v>
      </c>
      <c r="G6084" s="61" t="s">
        <v>5195</v>
      </c>
      <c r="H6084" s="61" t="s">
        <v>7409</v>
      </c>
      <c r="I6084" s="61">
        <v>43.45</v>
      </c>
      <c r="J6084" s="61">
        <v>-92.28</v>
      </c>
      <c r="K6084">
        <v>1244</v>
      </c>
      <c r="L6084"/>
      <c r="M6084"/>
    </row>
    <row r="6085" spans="1:13">
      <c r="A6085" s="61" t="s">
        <v>40</v>
      </c>
      <c r="B6085" s="61">
        <v>50146</v>
      </c>
      <c r="C6085" s="63" t="s">
        <v>968</v>
      </c>
      <c r="D6085" s="61">
        <v>0</v>
      </c>
      <c r="E6085" s="61" t="s">
        <v>2327</v>
      </c>
      <c r="F6085" s="61" t="s">
        <v>77</v>
      </c>
      <c r="G6085" s="61" t="s">
        <v>8004</v>
      </c>
      <c r="H6085" s="61" t="s">
        <v>7409</v>
      </c>
      <c r="I6085" s="61">
        <v>41.64</v>
      </c>
      <c r="J6085" s="61">
        <v>-94.27</v>
      </c>
      <c r="K6085">
        <v>505</v>
      </c>
      <c r="L6085"/>
      <c r="M6085"/>
    </row>
    <row r="6086" spans="1:13">
      <c r="A6086" s="61" t="s">
        <v>40</v>
      </c>
      <c r="B6086" s="61">
        <v>50147</v>
      </c>
      <c r="C6086" s="63" t="s">
        <v>968</v>
      </c>
      <c r="D6086" s="61">
        <v>0</v>
      </c>
      <c r="E6086" s="61" t="s">
        <v>7907</v>
      </c>
      <c r="F6086" s="61" t="s">
        <v>77</v>
      </c>
      <c r="G6086" s="61" t="s">
        <v>763</v>
      </c>
      <c r="H6086" s="61" t="s">
        <v>7409</v>
      </c>
      <c r="I6086" s="61">
        <v>40.630000000000003</v>
      </c>
      <c r="J6086" s="61">
        <v>-93.55</v>
      </c>
      <c r="K6086">
        <v>373</v>
      </c>
      <c r="L6086"/>
      <c r="M6086"/>
    </row>
    <row r="6087" spans="1:13">
      <c r="A6087" s="61" t="s">
        <v>40</v>
      </c>
      <c r="B6087" s="61">
        <v>51033</v>
      </c>
      <c r="C6087" s="63" t="s">
        <v>968</v>
      </c>
      <c r="D6087" s="61">
        <v>0</v>
      </c>
      <c r="E6087" s="61" t="s">
        <v>9679</v>
      </c>
      <c r="F6087" s="61" t="s">
        <v>77</v>
      </c>
      <c r="G6087" s="61" t="s">
        <v>10522</v>
      </c>
      <c r="H6087" s="61" t="s">
        <v>7409</v>
      </c>
      <c r="I6087" s="61">
        <v>42.89</v>
      </c>
      <c r="J6087" s="61">
        <v>-95.24</v>
      </c>
      <c r="K6087">
        <v>428</v>
      </c>
      <c r="L6087"/>
      <c r="M6087"/>
    </row>
    <row r="6088" spans="1:13">
      <c r="A6088" s="61" t="s">
        <v>40</v>
      </c>
      <c r="B6088" s="61">
        <v>52253</v>
      </c>
      <c r="C6088" s="63" t="s">
        <v>968</v>
      </c>
      <c r="D6088" s="61">
        <v>0</v>
      </c>
      <c r="E6088" s="61" t="s">
        <v>1562</v>
      </c>
      <c r="F6088" s="61" t="s">
        <v>77</v>
      </c>
      <c r="G6088" s="61" t="s">
        <v>10737</v>
      </c>
      <c r="H6088" s="61" t="s">
        <v>7409</v>
      </c>
      <c r="I6088" s="61">
        <v>41.92</v>
      </c>
      <c r="J6088" s="61">
        <v>-91.39</v>
      </c>
      <c r="K6088">
        <v>3356</v>
      </c>
      <c r="L6088"/>
      <c r="M6088"/>
    </row>
    <row r="6089" spans="1:13">
      <c r="A6089" s="61" t="s">
        <v>40</v>
      </c>
      <c r="B6089" s="61">
        <v>50148</v>
      </c>
      <c r="C6089" s="63" t="s">
        <v>968</v>
      </c>
      <c r="D6089" s="61">
        <v>0</v>
      </c>
      <c r="E6089" s="61" t="s">
        <v>10441</v>
      </c>
      <c r="F6089" s="61" t="s">
        <v>77</v>
      </c>
      <c r="G6089" s="61" t="s">
        <v>6368</v>
      </c>
      <c r="H6089" s="61" t="s">
        <v>7409</v>
      </c>
      <c r="I6089" s="61">
        <v>42.19</v>
      </c>
      <c r="J6089" s="61">
        <v>-93</v>
      </c>
      <c r="K6089">
        <v>420</v>
      </c>
      <c r="L6089"/>
      <c r="M6089"/>
    </row>
    <row r="6090" spans="1:13">
      <c r="A6090" s="61" t="s">
        <v>40</v>
      </c>
      <c r="B6090" s="61">
        <v>50454</v>
      </c>
      <c r="C6090" s="63" t="s">
        <v>968</v>
      </c>
      <c r="D6090" s="61">
        <v>0</v>
      </c>
      <c r="E6090" s="61" t="s">
        <v>10504</v>
      </c>
      <c r="F6090" s="61" t="s">
        <v>77</v>
      </c>
      <c r="G6090" s="61" t="s">
        <v>832</v>
      </c>
      <c r="H6090" s="61" t="s">
        <v>7409</v>
      </c>
      <c r="I6090" s="61">
        <v>43.38</v>
      </c>
      <c r="J6090" s="61">
        <v>-92.73</v>
      </c>
      <c r="K6090">
        <v>134</v>
      </c>
      <c r="L6090"/>
      <c r="M6090"/>
    </row>
    <row r="6091" spans="1:13">
      <c r="A6091" s="61" t="s">
        <v>40</v>
      </c>
      <c r="B6091" s="61">
        <v>51243</v>
      </c>
      <c r="C6091" s="63" t="s">
        <v>968</v>
      </c>
      <c r="D6091" s="61">
        <v>0</v>
      </c>
      <c r="E6091" s="61" t="s">
        <v>7235</v>
      </c>
      <c r="F6091" s="61" t="s">
        <v>77</v>
      </c>
      <c r="G6091" s="61" t="s">
        <v>8981</v>
      </c>
      <c r="H6091" s="61" t="s">
        <v>7409</v>
      </c>
      <c r="I6091" s="61">
        <v>43.44</v>
      </c>
      <c r="J6091" s="61">
        <v>-95.88</v>
      </c>
      <c r="K6091">
        <v>742</v>
      </c>
      <c r="L6091"/>
      <c r="M6091"/>
    </row>
    <row r="6092" spans="1:13">
      <c r="A6092" s="61" t="s">
        <v>40</v>
      </c>
      <c r="B6092" s="61">
        <v>51545</v>
      </c>
      <c r="C6092" s="63" t="s">
        <v>968</v>
      </c>
      <c r="D6092" s="61">
        <v>0</v>
      </c>
      <c r="E6092" s="61" t="s">
        <v>10681</v>
      </c>
      <c r="F6092" s="61" t="s">
        <v>77</v>
      </c>
      <c r="G6092" s="61" t="s">
        <v>6447</v>
      </c>
      <c r="H6092" s="61" t="s">
        <v>7409</v>
      </c>
      <c r="I6092" s="61">
        <v>41.8</v>
      </c>
      <c r="J6092" s="61">
        <v>-96.02</v>
      </c>
      <c r="K6092">
        <v>345</v>
      </c>
      <c r="L6092"/>
      <c r="M6092"/>
    </row>
    <row r="6093" spans="1:13">
      <c r="A6093" s="61" t="s">
        <v>40</v>
      </c>
      <c r="B6093" s="61">
        <v>50558</v>
      </c>
      <c r="C6093" s="63" t="s">
        <v>968</v>
      </c>
      <c r="D6093" s="61">
        <v>0</v>
      </c>
      <c r="E6093" s="61" t="s">
        <v>1726</v>
      </c>
      <c r="F6093" s="61" t="s">
        <v>77</v>
      </c>
      <c r="G6093" s="61" t="s">
        <v>10529</v>
      </c>
      <c r="H6093" s="61" t="s">
        <v>7409</v>
      </c>
      <c r="I6093" s="61">
        <v>42.86</v>
      </c>
      <c r="J6093" s="61">
        <v>-94.18</v>
      </c>
      <c r="K6093">
        <v>624</v>
      </c>
      <c r="L6093"/>
      <c r="M6093"/>
    </row>
    <row r="6094" spans="1:13">
      <c r="A6094" s="61" t="s">
        <v>40</v>
      </c>
      <c r="B6094" s="61">
        <v>52635</v>
      </c>
      <c r="C6094" s="63" t="s">
        <v>968</v>
      </c>
      <c r="D6094" s="61">
        <v>0</v>
      </c>
      <c r="E6094" s="61" t="s">
        <v>10808</v>
      </c>
      <c r="F6094" s="61" t="s">
        <v>77</v>
      </c>
      <c r="G6094" s="61" t="s">
        <v>362</v>
      </c>
      <c r="H6094" s="61" t="s">
        <v>7409</v>
      </c>
      <c r="I6094" s="61">
        <v>40.99</v>
      </c>
      <c r="J6094" s="61">
        <v>-91.74</v>
      </c>
      <c r="K6094">
        <v>634</v>
      </c>
      <c r="L6094"/>
      <c r="M6094"/>
    </row>
    <row r="6095" spans="1:13">
      <c r="A6095" s="61" t="s">
        <v>40</v>
      </c>
      <c r="B6095" s="61">
        <v>51546</v>
      </c>
      <c r="C6095" s="63" t="s">
        <v>968</v>
      </c>
      <c r="D6095" s="61">
        <v>0</v>
      </c>
      <c r="E6095" s="61" t="s">
        <v>6281</v>
      </c>
      <c r="F6095" s="61" t="s">
        <v>77</v>
      </c>
      <c r="G6095" s="61" t="s">
        <v>6447</v>
      </c>
      <c r="H6095" s="61" t="s">
        <v>7409</v>
      </c>
      <c r="I6095" s="61">
        <v>41.64</v>
      </c>
      <c r="J6095" s="61">
        <v>-95.79</v>
      </c>
      <c r="K6095">
        <v>2815</v>
      </c>
      <c r="L6095"/>
      <c r="M6095"/>
    </row>
    <row r="6096" spans="1:13">
      <c r="A6096" s="61" t="s">
        <v>40</v>
      </c>
      <c r="B6096" s="61">
        <v>51453</v>
      </c>
      <c r="C6096" s="63" t="s">
        <v>968</v>
      </c>
      <c r="D6096" s="61">
        <v>0</v>
      </c>
      <c r="E6096" s="61" t="s">
        <v>10667</v>
      </c>
      <c r="F6096" s="61" t="s">
        <v>77</v>
      </c>
      <c r="G6096" s="61" t="s">
        <v>917</v>
      </c>
      <c r="H6096" s="61" t="s">
        <v>7409</v>
      </c>
      <c r="I6096" s="61">
        <v>42.26</v>
      </c>
      <c r="J6096" s="61">
        <v>-94.55</v>
      </c>
      <c r="K6096">
        <v>631</v>
      </c>
      <c r="L6096"/>
      <c r="M6096"/>
    </row>
    <row r="6097" spans="1:13">
      <c r="A6097" s="61" t="s">
        <v>40</v>
      </c>
      <c r="B6097" s="61">
        <v>50559</v>
      </c>
      <c r="C6097" s="63" t="s">
        <v>968</v>
      </c>
      <c r="D6097" s="61">
        <v>0</v>
      </c>
      <c r="E6097" s="61" t="s">
        <v>10548</v>
      </c>
      <c r="F6097" s="61" t="s">
        <v>77</v>
      </c>
      <c r="G6097" s="61" t="s">
        <v>10502</v>
      </c>
      <c r="H6097" s="61" t="s">
        <v>7409</v>
      </c>
      <c r="I6097" s="61">
        <v>43.22</v>
      </c>
      <c r="J6097" s="61">
        <v>-94.32</v>
      </c>
      <c r="K6097">
        <v>283</v>
      </c>
      <c r="L6097"/>
      <c r="M6097"/>
    </row>
    <row r="6098" spans="1:13">
      <c r="A6098" s="61" t="s">
        <v>40</v>
      </c>
      <c r="B6098" s="61">
        <v>52755</v>
      </c>
      <c r="C6098" s="63" t="s">
        <v>968</v>
      </c>
      <c r="D6098" s="61">
        <v>0</v>
      </c>
      <c r="E6098" s="61" t="s">
        <v>10828</v>
      </c>
      <c r="F6098" s="61" t="s">
        <v>77</v>
      </c>
      <c r="G6098" s="61" t="s">
        <v>660</v>
      </c>
      <c r="H6098" s="61" t="s">
        <v>7409</v>
      </c>
      <c r="I6098" s="61">
        <v>41.48</v>
      </c>
      <c r="J6098" s="61">
        <v>-91.42</v>
      </c>
      <c r="K6098">
        <v>1996</v>
      </c>
      <c r="L6098"/>
      <c r="M6098"/>
    </row>
    <row r="6099" spans="1:13">
      <c r="A6099" s="61" t="s">
        <v>40</v>
      </c>
      <c r="B6099" s="61">
        <v>52756</v>
      </c>
      <c r="C6099" s="63" t="s">
        <v>968</v>
      </c>
      <c r="D6099" s="61">
        <v>0</v>
      </c>
      <c r="E6099" s="61" t="s">
        <v>10829</v>
      </c>
      <c r="F6099" s="61" t="s">
        <v>77</v>
      </c>
      <c r="G6099" s="61" t="s">
        <v>5914</v>
      </c>
      <c r="H6099" s="61" t="s">
        <v>7409</v>
      </c>
      <c r="I6099" s="61">
        <v>41.69</v>
      </c>
      <c r="J6099" s="61">
        <v>-90.58</v>
      </c>
      <c r="K6099">
        <v>2178</v>
      </c>
      <c r="L6099"/>
      <c r="M6099"/>
    </row>
    <row r="6100" spans="1:13">
      <c r="A6100" s="61" t="s">
        <v>40</v>
      </c>
      <c r="B6100" s="61">
        <v>50149</v>
      </c>
      <c r="C6100" s="63" t="s">
        <v>968</v>
      </c>
      <c r="D6100" s="61">
        <v>0</v>
      </c>
      <c r="E6100" s="61" t="s">
        <v>10442</v>
      </c>
      <c r="F6100" s="61" t="s">
        <v>77</v>
      </c>
      <c r="G6100" s="61" t="s">
        <v>418</v>
      </c>
      <c r="H6100" s="61" t="s">
        <v>7409</v>
      </c>
      <c r="I6100" s="61">
        <v>41.12</v>
      </c>
      <c r="J6100" s="61">
        <v>-94.05</v>
      </c>
      <c r="K6100">
        <v>1084</v>
      </c>
      <c r="L6100"/>
      <c r="M6100"/>
    </row>
    <row r="6101" spans="1:13">
      <c r="A6101" s="61" t="s">
        <v>40</v>
      </c>
      <c r="B6101" s="61">
        <v>52254</v>
      </c>
      <c r="C6101" s="63" t="s">
        <v>968</v>
      </c>
      <c r="D6101" s="61">
        <v>0</v>
      </c>
      <c r="E6101" s="61" t="s">
        <v>10755</v>
      </c>
      <c r="F6101" s="61" t="s">
        <v>77</v>
      </c>
      <c r="G6101" s="61" t="s">
        <v>3350</v>
      </c>
      <c r="H6101" s="61" t="s">
        <v>7409</v>
      </c>
      <c r="I6101" s="61">
        <v>41.96</v>
      </c>
      <c r="J6101" s="61">
        <v>-90.81</v>
      </c>
      <c r="K6101">
        <v>878</v>
      </c>
      <c r="L6101"/>
      <c r="M6101"/>
    </row>
    <row r="6102" spans="1:13">
      <c r="A6102" s="61" t="s">
        <v>40</v>
      </c>
      <c r="B6102" s="61">
        <v>50150</v>
      </c>
      <c r="C6102" s="63" t="s">
        <v>968</v>
      </c>
      <c r="D6102" s="61">
        <v>0</v>
      </c>
      <c r="E6102" s="61" t="s">
        <v>10443</v>
      </c>
      <c r="F6102" s="61" t="s">
        <v>77</v>
      </c>
      <c r="G6102" s="61" t="s">
        <v>603</v>
      </c>
      <c r="H6102" s="61" t="s">
        <v>7409</v>
      </c>
      <c r="I6102" s="61">
        <v>41.13</v>
      </c>
      <c r="J6102" s="61">
        <v>-92.9</v>
      </c>
      <c r="K6102">
        <v>816</v>
      </c>
      <c r="L6102"/>
      <c r="M6102"/>
    </row>
    <row r="6103" spans="1:13">
      <c r="A6103" s="61" t="s">
        <v>40</v>
      </c>
      <c r="B6103" s="61">
        <v>52255</v>
      </c>
      <c r="C6103" s="63" t="s">
        <v>968</v>
      </c>
      <c r="D6103" s="61">
        <v>0</v>
      </c>
      <c r="E6103" s="61" t="s">
        <v>10756</v>
      </c>
      <c r="F6103" s="61" t="s">
        <v>77</v>
      </c>
      <c r="G6103" s="61" t="s">
        <v>10743</v>
      </c>
      <c r="H6103" s="61" t="s">
        <v>7409</v>
      </c>
      <c r="I6103" s="61">
        <v>41.85</v>
      </c>
      <c r="J6103" s="61">
        <v>-90.92</v>
      </c>
      <c r="K6103">
        <v>1189</v>
      </c>
      <c r="L6103"/>
      <c r="M6103"/>
    </row>
    <row r="6104" spans="1:13">
      <c r="A6104" s="61" t="s">
        <v>40</v>
      </c>
      <c r="B6104" s="61">
        <v>50560</v>
      </c>
      <c r="C6104" s="63" t="s">
        <v>968</v>
      </c>
      <c r="D6104" s="61">
        <v>0</v>
      </c>
      <c r="E6104" s="61" t="s">
        <v>10549</v>
      </c>
      <c r="F6104" s="61" t="s">
        <v>77</v>
      </c>
      <c r="G6104" s="61" t="s">
        <v>10502</v>
      </c>
      <c r="H6104" s="61" t="s">
        <v>7409</v>
      </c>
      <c r="I6104" s="61">
        <v>42.9</v>
      </c>
      <c r="J6104" s="61">
        <v>-94.08</v>
      </c>
      <c r="K6104">
        <v>531</v>
      </c>
      <c r="L6104"/>
      <c r="M6104"/>
    </row>
    <row r="6105" spans="1:13">
      <c r="A6105" s="61" t="s">
        <v>40</v>
      </c>
      <c r="B6105" s="61">
        <v>52156</v>
      </c>
      <c r="C6105" s="63" t="s">
        <v>968</v>
      </c>
      <c r="D6105" s="61">
        <v>0</v>
      </c>
      <c r="E6105" s="61" t="s">
        <v>10726</v>
      </c>
      <c r="F6105" s="61" t="s">
        <v>77</v>
      </c>
      <c r="G6105" s="61" t="s">
        <v>314</v>
      </c>
      <c r="H6105" s="61" t="s">
        <v>7409</v>
      </c>
      <c r="I6105" s="61">
        <v>43.06</v>
      </c>
      <c r="J6105" s="61">
        <v>-91.45</v>
      </c>
      <c r="K6105">
        <v>739</v>
      </c>
      <c r="L6105"/>
      <c r="M6105"/>
    </row>
    <row r="6106" spans="1:13">
      <c r="A6106" s="61" t="s">
        <v>40</v>
      </c>
      <c r="B6106" s="61">
        <v>50151</v>
      </c>
      <c r="C6106" s="63" t="s">
        <v>968</v>
      </c>
      <c r="D6106" s="61">
        <v>0</v>
      </c>
      <c r="E6106" s="61" t="s">
        <v>9017</v>
      </c>
      <c r="F6106" s="61" t="s">
        <v>77</v>
      </c>
      <c r="G6106" s="61" t="s">
        <v>9185</v>
      </c>
      <c r="H6106" s="61" t="s">
        <v>7409</v>
      </c>
      <c r="I6106" s="61">
        <v>41.03</v>
      </c>
      <c r="J6106" s="61">
        <v>-93.46</v>
      </c>
      <c r="K6106">
        <v>679</v>
      </c>
      <c r="L6106"/>
      <c r="M6106"/>
    </row>
    <row r="6107" spans="1:13">
      <c r="A6107" s="61" t="s">
        <v>40</v>
      </c>
      <c r="B6107" s="61">
        <v>52257</v>
      </c>
      <c r="C6107" s="63" t="s">
        <v>968</v>
      </c>
      <c r="D6107" s="61">
        <v>0</v>
      </c>
      <c r="E6107" s="61" t="s">
        <v>3322</v>
      </c>
      <c r="F6107" s="61" t="s">
        <v>77</v>
      </c>
      <c r="G6107" s="61" t="s">
        <v>8265</v>
      </c>
      <c r="H6107" s="61" t="s">
        <v>7409</v>
      </c>
      <c r="I6107" s="61">
        <v>41.9</v>
      </c>
      <c r="J6107" s="61">
        <v>-92.18</v>
      </c>
      <c r="K6107">
        <v>259</v>
      </c>
      <c r="L6107"/>
      <c r="M6107"/>
    </row>
    <row r="6108" spans="1:13">
      <c r="A6108" s="61" t="s">
        <v>40</v>
      </c>
      <c r="B6108" s="61">
        <v>50153</v>
      </c>
      <c r="C6108" s="63" t="s">
        <v>968</v>
      </c>
      <c r="D6108" s="61">
        <v>0</v>
      </c>
      <c r="E6108" s="61" t="s">
        <v>8326</v>
      </c>
      <c r="F6108" s="61" t="s">
        <v>77</v>
      </c>
      <c r="G6108" s="61" t="s">
        <v>215</v>
      </c>
      <c r="H6108" s="61" t="s">
        <v>7409</v>
      </c>
      <c r="I6108" s="61">
        <v>41.57</v>
      </c>
      <c r="J6108" s="61">
        <v>-92.78</v>
      </c>
      <c r="K6108">
        <v>734</v>
      </c>
      <c r="L6108"/>
      <c r="M6108"/>
    </row>
    <row r="6109" spans="1:13">
      <c r="A6109" s="61" t="s">
        <v>40</v>
      </c>
      <c r="B6109" s="61">
        <v>50561</v>
      </c>
      <c r="C6109" s="63" t="s">
        <v>968</v>
      </c>
      <c r="D6109" s="61">
        <v>0</v>
      </c>
      <c r="E6109" s="61" t="s">
        <v>10550</v>
      </c>
      <c r="F6109" s="61" t="s">
        <v>77</v>
      </c>
      <c r="G6109" s="61" t="s">
        <v>10539</v>
      </c>
      <c r="H6109" s="61" t="s">
        <v>7409</v>
      </c>
      <c r="I6109" s="61">
        <v>42.42</v>
      </c>
      <c r="J6109" s="61">
        <v>-94.86</v>
      </c>
      <c r="K6109">
        <v>523</v>
      </c>
      <c r="L6109"/>
      <c r="M6109"/>
    </row>
    <row r="6110" spans="1:13">
      <c r="A6110" s="61" t="s">
        <v>40</v>
      </c>
      <c r="B6110" s="61">
        <v>51549</v>
      </c>
      <c r="C6110" s="63" t="s">
        <v>968</v>
      </c>
      <c r="D6110" s="61">
        <v>0</v>
      </c>
      <c r="E6110" s="61" t="s">
        <v>7912</v>
      </c>
      <c r="F6110" s="61" t="s">
        <v>77</v>
      </c>
      <c r="G6110" s="61" t="s">
        <v>10672</v>
      </c>
      <c r="H6110" s="61" t="s">
        <v>7409</v>
      </c>
      <c r="I6110" s="61">
        <v>41.19</v>
      </c>
      <c r="J6110" s="61">
        <v>-95.42</v>
      </c>
      <c r="K6110">
        <v>498</v>
      </c>
      <c r="L6110"/>
      <c r="M6110"/>
    </row>
    <row r="6111" spans="1:13">
      <c r="A6111" s="61" t="s">
        <v>40</v>
      </c>
      <c r="B6111" s="61">
        <v>50155</v>
      </c>
      <c r="C6111" s="63" t="s">
        <v>968</v>
      </c>
      <c r="D6111" s="61">
        <v>0</v>
      </c>
      <c r="E6111" s="61" t="s">
        <v>9549</v>
      </c>
      <c r="F6111" s="61" t="s">
        <v>77</v>
      </c>
      <c r="G6111" s="61" t="s">
        <v>495</v>
      </c>
      <c r="H6111" s="61" t="s">
        <v>7409</v>
      </c>
      <c r="I6111" s="61">
        <v>41.21</v>
      </c>
      <c r="J6111" s="61">
        <v>-94.18</v>
      </c>
      <c r="K6111">
        <v>213</v>
      </c>
      <c r="L6111"/>
      <c r="M6111"/>
    </row>
    <row r="6112" spans="1:13">
      <c r="A6112" s="61" t="s">
        <v>40</v>
      </c>
      <c r="B6112" s="61">
        <v>50156</v>
      </c>
      <c r="C6112" s="63" t="s">
        <v>968</v>
      </c>
      <c r="D6112" s="61">
        <v>0</v>
      </c>
      <c r="E6112" s="61" t="s">
        <v>3606</v>
      </c>
      <c r="F6112" s="61" t="s">
        <v>77</v>
      </c>
      <c r="G6112" s="61" t="s">
        <v>6142</v>
      </c>
      <c r="H6112" s="61" t="s">
        <v>7409</v>
      </c>
      <c r="I6112" s="61">
        <v>41.87</v>
      </c>
      <c r="J6112" s="61">
        <v>-93.81</v>
      </c>
      <c r="K6112">
        <v>4662</v>
      </c>
      <c r="L6112"/>
      <c r="M6112"/>
    </row>
    <row r="6113" spans="1:13">
      <c r="A6113" s="61" t="s">
        <v>40</v>
      </c>
      <c r="B6113" s="61">
        <v>51550</v>
      </c>
      <c r="C6113" s="63" t="s">
        <v>968</v>
      </c>
      <c r="D6113" s="61">
        <v>0</v>
      </c>
      <c r="E6113" s="61" t="s">
        <v>1221</v>
      </c>
      <c r="F6113" s="61" t="s">
        <v>77</v>
      </c>
      <c r="G6113" s="61" t="s">
        <v>6447</v>
      </c>
      <c r="H6113" s="61" t="s">
        <v>7409</v>
      </c>
      <c r="I6113" s="61">
        <v>41.69</v>
      </c>
      <c r="J6113" s="61">
        <v>-95.87</v>
      </c>
      <c r="K6113">
        <v>190</v>
      </c>
      <c r="L6113"/>
      <c r="M6113"/>
    </row>
    <row r="6114" spans="1:13">
      <c r="A6114" s="61" t="s">
        <v>40</v>
      </c>
      <c r="B6114" s="61">
        <v>50157</v>
      </c>
      <c r="C6114" s="63" t="s">
        <v>968</v>
      </c>
      <c r="D6114" s="61">
        <v>0</v>
      </c>
      <c r="E6114" s="61" t="s">
        <v>10445</v>
      </c>
      <c r="F6114" s="61" t="s">
        <v>77</v>
      </c>
      <c r="G6114" s="61" t="s">
        <v>10429</v>
      </c>
      <c r="H6114" s="61" t="s">
        <v>7409</v>
      </c>
      <c r="I6114" s="61">
        <v>41.7</v>
      </c>
      <c r="J6114" s="61">
        <v>-92.55</v>
      </c>
      <c r="K6114">
        <v>699</v>
      </c>
      <c r="L6114"/>
      <c r="M6114"/>
    </row>
    <row r="6115" spans="1:13">
      <c r="A6115" s="61" t="s">
        <v>40</v>
      </c>
      <c r="B6115" s="61">
        <v>50562</v>
      </c>
      <c r="C6115" s="63" t="s">
        <v>968</v>
      </c>
      <c r="D6115" s="61">
        <v>0</v>
      </c>
      <c r="E6115" s="61" t="s">
        <v>10551</v>
      </c>
      <c r="F6115" s="61" t="s">
        <v>77</v>
      </c>
      <c r="G6115" s="61" t="s">
        <v>10525</v>
      </c>
      <c r="H6115" s="61" t="s">
        <v>7409</v>
      </c>
      <c r="I6115" s="61">
        <v>42.93</v>
      </c>
      <c r="J6115" s="61">
        <v>-94.68</v>
      </c>
      <c r="K6115">
        <v>474</v>
      </c>
      <c r="L6115"/>
      <c r="M6115"/>
    </row>
    <row r="6116" spans="1:13">
      <c r="A6116" s="61" t="s">
        <v>40</v>
      </c>
      <c r="B6116" s="61">
        <v>51551</v>
      </c>
      <c r="C6116" s="63" t="s">
        <v>968</v>
      </c>
      <c r="D6116" s="61">
        <v>0</v>
      </c>
      <c r="E6116" s="61" t="s">
        <v>5082</v>
      </c>
      <c r="F6116" s="61" t="s">
        <v>77</v>
      </c>
      <c r="G6116" s="61" t="s">
        <v>10678</v>
      </c>
      <c r="H6116" s="61" t="s">
        <v>7409</v>
      </c>
      <c r="I6116" s="61">
        <v>41</v>
      </c>
      <c r="J6116" s="61">
        <v>-95.58</v>
      </c>
      <c r="K6116">
        <v>1783</v>
      </c>
      <c r="L6116"/>
      <c r="M6116"/>
    </row>
    <row r="6117" spans="1:13">
      <c r="A6117" s="61" t="s">
        <v>40</v>
      </c>
      <c r="B6117" s="61">
        <v>52057</v>
      </c>
      <c r="C6117" s="63" t="s">
        <v>968</v>
      </c>
      <c r="D6117" s="61">
        <v>0</v>
      </c>
      <c r="E6117" s="61" t="s">
        <v>898</v>
      </c>
      <c r="F6117" s="61" t="s">
        <v>77</v>
      </c>
      <c r="G6117" s="61" t="s">
        <v>3123</v>
      </c>
      <c r="H6117" s="61" t="s">
        <v>7409</v>
      </c>
      <c r="I6117" s="61">
        <v>42.48</v>
      </c>
      <c r="J6117" s="61">
        <v>-91.45</v>
      </c>
      <c r="K6117">
        <v>8064</v>
      </c>
      <c r="L6117"/>
      <c r="M6117"/>
    </row>
    <row r="6118" spans="1:13">
      <c r="A6118" s="61" t="s">
        <v>40</v>
      </c>
      <c r="B6118" s="61">
        <v>51454</v>
      </c>
      <c r="C6118" s="63" t="s">
        <v>968</v>
      </c>
      <c r="D6118" s="61">
        <v>0</v>
      </c>
      <c r="E6118" s="61" t="s">
        <v>9618</v>
      </c>
      <c r="F6118" s="61" t="s">
        <v>77</v>
      </c>
      <c r="G6118" s="61" t="s">
        <v>662</v>
      </c>
      <c r="H6118" s="61" t="s">
        <v>7409</v>
      </c>
      <c r="I6118" s="61">
        <v>41.88</v>
      </c>
      <c r="J6118" s="61">
        <v>-95.23</v>
      </c>
      <c r="K6118">
        <v>1291</v>
      </c>
      <c r="L6118"/>
      <c r="M6118"/>
    </row>
    <row r="6119" spans="1:13">
      <c r="A6119" s="61" t="s">
        <v>40</v>
      </c>
      <c r="B6119" s="61">
        <v>50456</v>
      </c>
      <c r="C6119" s="63" t="s">
        <v>968</v>
      </c>
      <c r="D6119" s="61">
        <v>0</v>
      </c>
      <c r="E6119" s="61" t="s">
        <v>10506</v>
      </c>
      <c r="F6119" s="61" t="s">
        <v>77</v>
      </c>
      <c r="G6119" s="61" t="s">
        <v>861</v>
      </c>
      <c r="H6119" s="61" t="s">
        <v>7409</v>
      </c>
      <c r="I6119" s="61">
        <v>43.28</v>
      </c>
      <c r="J6119" s="61">
        <v>-93.2</v>
      </c>
      <c r="K6119">
        <v>1695</v>
      </c>
      <c r="L6119"/>
      <c r="M6119"/>
    </row>
    <row r="6120" spans="1:13">
      <c r="A6120" s="61" t="s">
        <v>40</v>
      </c>
      <c r="B6120" s="61">
        <v>51455</v>
      </c>
      <c r="C6120" s="63" t="s">
        <v>968</v>
      </c>
      <c r="D6120" s="61">
        <v>0</v>
      </c>
      <c r="E6120" s="61" t="s">
        <v>7127</v>
      </c>
      <c r="F6120" s="61" t="s">
        <v>77</v>
      </c>
      <c r="G6120" s="61" t="s">
        <v>234</v>
      </c>
      <c r="H6120" s="61" t="s">
        <v>7409</v>
      </c>
      <c r="I6120" s="61">
        <v>41.9</v>
      </c>
      <c r="J6120" s="61">
        <v>-95.06</v>
      </c>
      <c r="K6120">
        <v>2185</v>
      </c>
      <c r="L6120"/>
      <c r="M6120"/>
    </row>
    <row r="6121" spans="1:13">
      <c r="A6121" s="61" t="s">
        <v>40</v>
      </c>
      <c r="B6121" s="61">
        <v>50563</v>
      </c>
      <c r="C6121" s="63" t="s">
        <v>968</v>
      </c>
      <c r="D6121" s="61">
        <v>0</v>
      </c>
      <c r="E6121" s="61" t="s">
        <v>6671</v>
      </c>
      <c r="F6121" s="61" t="s">
        <v>77</v>
      </c>
      <c r="G6121" s="61" t="s">
        <v>917</v>
      </c>
      <c r="H6121" s="61" t="s">
        <v>7409</v>
      </c>
      <c r="I6121" s="61">
        <v>42.52</v>
      </c>
      <c r="J6121" s="61">
        <v>-94.53</v>
      </c>
      <c r="K6121">
        <v>2471</v>
      </c>
      <c r="L6121"/>
      <c r="M6121"/>
    </row>
    <row r="6122" spans="1:13">
      <c r="A6122" s="61" t="s">
        <v>40</v>
      </c>
      <c r="B6122" s="61">
        <v>51034</v>
      </c>
      <c r="C6122" s="63" t="s">
        <v>968</v>
      </c>
      <c r="D6122" s="61">
        <v>0</v>
      </c>
      <c r="E6122" s="61" t="s">
        <v>1887</v>
      </c>
      <c r="F6122" s="61" t="s">
        <v>77</v>
      </c>
      <c r="G6122" s="61" t="s">
        <v>10611</v>
      </c>
      <c r="H6122" s="61" t="s">
        <v>7409</v>
      </c>
      <c r="I6122" s="61">
        <v>42.16</v>
      </c>
      <c r="J6122" s="61">
        <v>-95.79</v>
      </c>
      <c r="K6122">
        <v>1698</v>
      </c>
      <c r="L6122"/>
      <c r="M6122"/>
    </row>
    <row r="6123" spans="1:13">
      <c r="A6123" s="61" t="s">
        <v>40</v>
      </c>
      <c r="B6123" s="61">
        <v>52060</v>
      </c>
      <c r="C6123" s="63" t="s">
        <v>968</v>
      </c>
      <c r="D6123" s="61">
        <v>0</v>
      </c>
      <c r="E6123" s="61" t="s">
        <v>10709</v>
      </c>
      <c r="F6123" s="61" t="s">
        <v>77</v>
      </c>
      <c r="G6123" s="61" t="s">
        <v>425</v>
      </c>
      <c r="H6123" s="61" t="s">
        <v>7409</v>
      </c>
      <c r="I6123" s="61">
        <v>42.06</v>
      </c>
      <c r="J6123" s="61">
        <v>-90.66</v>
      </c>
      <c r="K6123">
        <v>8494</v>
      </c>
      <c r="L6123"/>
      <c r="M6123"/>
    </row>
    <row r="6124" spans="1:13">
      <c r="A6124" s="61" t="s">
        <v>40</v>
      </c>
      <c r="B6124" s="61">
        <v>50565</v>
      </c>
      <c r="C6124" s="63" t="s">
        <v>968</v>
      </c>
      <c r="D6124" s="61">
        <v>0</v>
      </c>
      <c r="E6124" s="61" t="s">
        <v>3659</v>
      </c>
      <c r="F6124" s="61" t="s">
        <v>77</v>
      </c>
      <c r="G6124" s="61" t="s">
        <v>10522</v>
      </c>
      <c r="H6124" s="61" t="s">
        <v>7409</v>
      </c>
      <c r="I6124" s="61">
        <v>42.86</v>
      </c>
      <c r="J6124" s="61">
        <v>-94.98</v>
      </c>
      <c r="K6124">
        <v>410</v>
      </c>
      <c r="L6124"/>
      <c r="M6124"/>
    </row>
    <row r="6125" spans="1:13">
      <c r="A6125" s="61" t="s">
        <v>40</v>
      </c>
      <c r="B6125" s="61">
        <v>50653</v>
      </c>
      <c r="C6125" s="63" t="s">
        <v>968</v>
      </c>
      <c r="D6125" s="61">
        <v>0</v>
      </c>
      <c r="E6125" s="61" t="s">
        <v>10587</v>
      </c>
      <c r="F6125" s="61" t="s">
        <v>77</v>
      </c>
      <c r="G6125" s="61" t="s">
        <v>230</v>
      </c>
      <c r="H6125" s="61" t="s">
        <v>7409</v>
      </c>
      <c r="I6125" s="61">
        <v>42.96</v>
      </c>
      <c r="J6125" s="61">
        <v>-92.86</v>
      </c>
      <c r="K6125">
        <v>605</v>
      </c>
      <c r="L6125"/>
      <c r="M6125"/>
    </row>
    <row r="6126" spans="1:13">
      <c r="A6126" s="61" t="s">
        <v>40</v>
      </c>
      <c r="B6126" s="61">
        <v>51035</v>
      </c>
      <c r="C6126" s="63" t="s">
        <v>968</v>
      </c>
      <c r="D6126" s="61">
        <v>0</v>
      </c>
      <c r="E6126" s="61" t="s">
        <v>10622</v>
      </c>
      <c r="F6126" s="61" t="s">
        <v>77</v>
      </c>
      <c r="G6126" s="61" t="s">
        <v>225</v>
      </c>
      <c r="H6126" s="61" t="s">
        <v>7409</v>
      </c>
      <c r="I6126" s="61">
        <v>42.82</v>
      </c>
      <c r="J6126" s="61">
        <v>-95.8</v>
      </c>
      <c r="K6126">
        <v>1535</v>
      </c>
      <c r="L6126"/>
      <c r="M6126"/>
    </row>
    <row r="6127" spans="1:13">
      <c r="A6127" s="61" t="s">
        <v>40</v>
      </c>
      <c r="B6127" s="61">
        <v>52301</v>
      </c>
      <c r="C6127" s="63" t="s">
        <v>968</v>
      </c>
      <c r="D6127" s="61">
        <v>0</v>
      </c>
      <c r="E6127" s="61" t="s">
        <v>9170</v>
      </c>
      <c r="F6127" s="61" t="s">
        <v>77</v>
      </c>
      <c r="G6127" s="61" t="s">
        <v>10739</v>
      </c>
      <c r="H6127" s="61" t="s">
        <v>7409</v>
      </c>
      <c r="I6127" s="61">
        <v>41.79</v>
      </c>
      <c r="J6127" s="61">
        <v>-92.06</v>
      </c>
      <c r="K6127">
        <v>3745</v>
      </c>
      <c r="L6127"/>
      <c r="M6127"/>
    </row>
    <row r="6128" spans="1:13">
      <c r="A6128" s="61" t="s">
        <v>40</v>
      </c>
      <c r="B6128" s="61">
        <v>52302</v>
      </c>
      <c r="C6128" s="63" t="s">
        <v>968</v>
      </c>
      <c r="D6128" s="61">
        <v>0</v>
      </c>
      <c r="E6128" s="61" t="s">
        <v>1393</v>
      </c>
      <c r="F6128" s="61" t="s">
        <v>77</v>
      </c>
      <c r="G6128" s="61" t="s">
        <v>10737</v>
      </c>
      <c r="H6128" s="61" t="s">
        <v>7409</v>
      </c>
      <c r="I6128" s="61">
        <v>42.03</v>
      </c>
      <c r="J6128" s="61">
        <v>-91.58</v>
      </c>
      <c r="K6128">
        <v>43130</v>
      </c>
      <c r="L6128"/>
      <c r="M6128"/>
    </row>
    <row r="6129" spans="1:13">
      <c r="A6129" s="61" t="s">
        <v>40</v>
      </c>
      <c r="B6129" s="61">
        <v>51552</v>
      </c>
      <c r="C6129" s="63" t="s">
        <v>968</v>
      </c>
      <c r="D6129" s="61">
        <v>0</v>
      </c>
      <c r="E6129" s="61" t="s">
        <v>9133</v>
      </c>
      <c r="F6129" s="61" t="s">
        <v>77</v>
      </c>
      <c r="G6129" s="61" t="s">
        <v>9715</v>
      </c>
      <c r="H6129" s="61" t="s">
        <v>7409</v>
      </c>
      <c r="I6129" s="61">
        <v>41.44</v>
      </c>
      <c r="J6129" s="61">
        <v>-95.11</v>
      </c>
      <c r="K6129">
        <v>265</v>
      </c>
      <c r="L6129"/>
      <c r="M6129"/>
    </row>
    <row r="6130" spans="1:13">
      <c r="A6130" s="61" t="s">
        <v>40</v>
      </c>
      <c r="B6130" s="61">
        <v>50158</v>
      </c>
      <c r="C6130" s="63" t="s">
        <v>968</v>
      </c>
      <c r="D6130" s="61">
        <v>0</v>
      </c>
      <c r="E6130" s="61" t="s">
        <v>10446</v>
      </c>
      <c r="F6130" s="61" t="s">
        <v>77</v>
      </c>
      <c r="G6130" s="61" t="s">
        <v>6368</v>
      </c>
      <c r="H6130" s="61" t="s">
        <v>7409</v>
      </c>
      <c r="I6130" s="61">
        <v>42.03</v>
      </c>
      <c r="J6130" s="61">
        <v>-92.91</v>
      </c>
      <c r="K6130">
        <v>31466</v>
      </c>
      <c r="L6130"/>
      <c r="M6130"/>
    </row>
    <row r="6131" spans="1:13">
      <c r="A6131" s="61" t="s">
        <v>40</v>
      </c>
      <c r="B6131" s="61">
        <v>52305</v>
      </c>
      <c r="C6131" s="63" t="s">
        <v>968</v>
      </c>
      <c r="D6131" s="61">
        <v>0</v>
      </c>
      <c r="E6131" s="61" t="s">
        <v>10757</v>
      </c>
      <c r="F6131" s="61" t="s">
        <v>77</v>
      </c>
      <c r="G6131" s="61" t="s">
        <v>641</v>
      </c>
      <c r="H6131" s="61" t="s">
        <v>7409</v>
      </c>
      <c r="I6131" s="61">
        <v>42.02</v>
      </c>
      <c r="J6131" s="61">
        <v>-91.35</v>
      </c>
      <c r="K6131">
        <v>663</v>
      </c>
      <c r="L6131"/>
      <c r="M6131"/>
    </row>
    <row r="6132" spans="1:13">
      <c r="A6132" s="61" t="s">
        <v>40</v>
      </c>
      <c r="B6132" s="61">
        <v>50160</v>
      </c>
      <c r="C6132" s="63" t="s">
        <v>968</v>
      </c>
      <c r="D6132" s="61">
        <v>0</v>
      </c>
      <c r="E6132" s="61" t="s">
        <v>10447</v>
      </c>
      <c r="F6132" s="61" t="s">
        <v>77</v>
      </c>
      <c r="G6132" s="61" t="s">
        <v>572</v>
      </c>
      <c r="H6132" s="61" t="s">
        <v>7409</v>
      </c>
      <c r="I6132" s="61">
        <v>41.37</v>
      </c>
      <c r="J6132" s="61">
        <v>-93.74</v>
      </c>
      <c r="K6132">
        <v>421</v>
      </c>
      <c r="L6132"/>
      <c r="M6132"/>
    </row>
    <row r="6133" spans="1:13">
      <c r="A6133" s="61" t="s">
        <v>40</v>
      </c>
      <c r="B6133" s="61">
        <v>50401</v>
      </c>
      <c r="C6133" s="63" t="s">
        <v>968</v>
      </c>
      <c r="D6133" s="61">
        <v>0</v>
      </c>
      <c r="E6133" s="61" t="s">
        <v>10481</v>
      </c>
      <c r="F6133" s="61" t="s">
        <v>77</v>
      </c>
      <c r="G6133" s="61" t="s">
        <v>10482</v>
      </c>
      <c r="H6133" s="61" t="s">
        <v>7409</v>
      </c>
      <c r="I6133" s="61">
        <v>43.15</v>
      </c>
      <c r="J6133" s="61">
        <v>-93.19</v>
      </c>
      <c r="K6133">
        <v>28981</v>
      </c>
      <c r="L6133"/>
      <c r="M6133"/>
    </row>
    <row r="6134" spans="1:13">
      <c r="A6134" s="61" t="s">
        <v>40</v>
      </c>
      <c r="B6134" s="61">
        <v>50654</v>
      </c>
      <c r="C6134" s="63" t="s">
        <v>968</v>
      </c>
      <c r="D6134" s="61">
        <v>0</v>
      </c>
      <c r="E6134" s="61" t="s">
        <v>3660</v>
      </c>
      <c r="F6134" s="61" t="s">
        <v>77</v>
      </c>
      <c r="G6134" s="61" t="s">
        <v>3123</v>
      </c>
      <c r="H6134" s="61" t="s">
        <v>7409</v>
      </c>
      <c r="I6134" s="61">
        <v>42.47</v>
      </c>
      <c r="J6134" s="61">
        <v>-91.59</v>
      </c>
      <c r="K6134">
        <v>468</v>
      </c>
      <c r="L6134"/>
      <c r="M6134"/>
    </row>
    <row r="6135" spans="1:13">
      <c r="A6135" s="61" t="s">
        <v>40</v>
      </c>
      <c r="B6135" s="61">
        <v>50853</v>
      </c>
      <c r="C6135" s="63" t="s">
        <v>968</v>
      </c>
      <c r="D6135" s="61">
        <v>0</v>
      </c>
      <c r="E6135" s="61" t="s">
        <v>3608</v>
      </c>
      <c r="F6135" s="61" t="s">
        <v>77</v>
      </c>
      <c r="G6135" s="61" t="s">
        <v>9715</v>
      </c>
      <c r="H6135" s="61" t="s">
        <v>7409</v>
      </c>
      <c r="I6135" s="61">
        <v>41.25</v>
      </c>
      <c r="J6135" s="61">
        <v>-94.76</v>
      </c>
      <c r="K6135">
        <v>688</v>
      </c>
      <c r="L6135"/>
      <c r="M6135"/>
    </row>
    <row r="6136" spans="1:13">
      <c r="A6136" s="61" t="s">
        <v>40</v>
      </c>
      <c r="B6136" s="61">
        <v>51244</v>
      </c>
      <c r="C6136" s="63" t="s">
        <v>968</v>
      </c>
      <c r="D6136" s="61">
        <v>0</v>
      </c>
      <c r="E6136" s="61" t="s">
        <v>10640</v>
      </c>
      <c r="F6136" s="61" t="s">
        <v>77</v>
      </c>
      <c r="G6136" s="61" t="s">
        <v>10605</v>
      </c>
      <c r="H6136" s="61" t="s">
        <v>7409</v>
      </c>
      <c r="I6136" s="61">
        <v>43.24</v>
      </c>
      <c r="J6136" s="61">
        <v>-95.94</v>
      </c>
      <c r="K6136">
        <v>74</v>
      </c>
      <c r="L6136"/>
      <c r="M6136"/>
    </row>
    <row r="6137" spans="1:13">
      <c r="A6137" s="61" t="s">
        <v>40</v>
      </c>
      <c r="B6137" s="61">
        <v>51036</v>
      </c>
      <c r="C6137" s="63" t="s">
        <v>968</v>
      </c>
      <c r="D6137" s="61">
        <v>0</v>
      </c>
      <c r="E6137" s="61" t="s">
        <v>10623</v>
      </c>
      <c r="F6137" s="61" t="s">
        <v>77</v>
      </c>
      <c r="G6137" s="61" t="s">
        <v>10605</v>
      </c>
      <c r="H6137" s="61" t="s">
        <v>7409</v>
      </c>
      <c r="I6137" s="61">
        <v>42.96</v>
      </c>
      <c r="J6137" s="61">
        <v>-96.18</v>
      </c>
      <c r="K6137">
        <v>676</v>
      </c>
      <c r="L6137"/>
      <c r="M6137"/>
    </row>
    <row r="6138" spans="1:13">
      <c r="A6138" s="61" t="s">
        <v>40</v>
      </c>
      <c r="B6138" s="61">
        <v>50161</v>
      </c>
      <c r="C6138" s="63" t="s">
        <v>968</v>
      </c>
      <c r="D6138" s="61">
        <v>0</v>
      </c>
      <c r="E6138" s="61" t="s">
        <v>9619</v>
      </c>
      <c r="F6138" s="61" t="s">
        <v>77</v>
      </c>
      <c r="G6138" s="61" t="s">
        <v>10397</v>
      </c>
      <c r="H6138" s="61" t="s">
        <v>7409</v>
      </c>
      <c r="I6138" s="61">
        <v>41.89</v>
      </c>
      <c r="J6138" s="61">
        <v>-93.39</v>
      </c>
      <c r="K6138">
        <v>2017</v>
      </c>
      <c r="L6138"/>
      <c r="M6138"/>
    </row>
    <row r="6139" spans="1:13">
      <c r="A6139" s="61" t="s">
        <v>40</v>
      </c>
      <c r="B6139" s="61">
        <v>50655</v>
      </c>
      <c r="C6139" s="63" t="s">
        <v>968</v>
      </c>
      <c r="D6139" s="61">
        <v>0</v>
      </c>
      <c r="E6139" s="61" t="s">
        <v>1174</v>
      </c>
      <c r="F6139" s="61" t="s">
        <v>77</v>
      </c>
      <c r="G6139" s="61" t="s">
        <v>290</v>
      </c>
      <c r="H6139" s="61" t="s">
        <v>7409</v>
      </c>
      <c r="I6139" s="61">
        <v>42.77</v>
      </c>
      <c r="J6139" s="61">
        <v>-91.87</v>
      </c>
      <c r="K6139">
        <v>743</v>
      </c>
      <c r="L6139"/>
      <c r="M6139"/>
    </row>
    <row r="6140" spans="1:13">
      <c r="A6140" s="61" t="s">
        <v>40</v>
      </c>
      <c r="B6140" s="61">
        <v>50154</v>
      </c>
      <c r="C6140" s="63" t="s">
        <v>968</v>
      </c>
      <c r="D6140" s="61">
        <v>0</v>
      </c>
      <c r="E6140" s="61" t="s">
        <v>10444</v>
      </c>
      <c r="F6140" s="61" t="s">
        <v>77</v>
      </c>
      <c r="G6140" s="61" t="s">
        <v>10397</v>
      </c>
      <c r="H6140" s="61" t="s">
        <v>7409</v>
      </c>
      <c r="I6140" s="61">
        <v>42.16</v>
      </c>
      <c r="J6140" s="61">
        <v>-93.39</v>
      </c>
      <c r="K6140">
        <v>527</v>
      </c>
      <c r="L6140"/>
      <c r="M6140"/>
    </row>
    <row r="6141" spans="1:13">
      <c r="A6141" s="61" t="s">
        <v>40</v>
      </c>
      <c r="B6141" s="61">
        <v>51548</v>
      </c>
      <c r="C6141" s="63" t="s">
        <v>968</v>
      </c>
      <c r="D6141" s="61">
        <v>0</v>
      </c>
      <c r="E6141" s="61" t="s">
        <v>10682</v>
      </c>
      <c r="F6141" s="61" t="s">
        <v>77</v>
      </c>
      <c r="G6141" s="61" t="s">
        <v>10672</v>
      </c>
      <c r="H6141" s="61" t="s">
        <v>7409</v>
      </c>
      <c r="I6141" s="61">
        <v>41.32</v>
      </c>
      <c r="J6141" s="61">
        <v>-95.68</v>
      </c>
      <c r="K6141">
        <v>486</v>
      </c>
      <c r="L6141"/>
      <c r="M6141"/>
    </row>
    <row r="6142" spans="1:13">
      <c r="A6142" s="61" t="s">
        <v>40</v>
      </c>
      <c r="B6142" s="61">
        <v>52157</v>
      </c>
      <c r="C6142" s="63" t="s">
        <v>968</v>
      </c>
      <c r="D6142" s="61">
        <v>0</v>
      </c>
      <c r="E6142" s="61" t="s">
        <v>10727</v>
      </c>
      <c r="F6142" s="61" t="s">
        <v>77</v>
      </c>
      <c r="G6142" s="61" t="s">
        <v>314</v>
      </c>
      <c r="H6142" s="61" t="s">
        <v>7409</v>
      </c>
      <c r="I6142" s="61">
        <v>43.02</v>
      </c>
      <c r="J6142" s="61">
        <v>-91.18</v>
      </c>
      <c r="K6142">
        <v>1645</v>
      </c>
      <c r="L6142"/>
      <c r="M6142"/>
    </row>
    <row r="6143" spans="1:13">
      <c r="A6143" s="61" t="s">
        <v>40</v>
      </c>
      <c r="B6143" s="61">
        <v>50455</v>
      </c>
      <c r="C6143" s="63" t="s">
        <v>968</v>
      </c>
      <c r="D6143" s="61">
        <v>0</v>
      </c>
      <c r="E6143" s="61" t="s">
        <v>10505</v>
      </c>
      <c r="F6143" s="61" t="s">
        <v>77</v>
      </c>
      <c r="G6143" s="61" t="s">
        <v>832</v>
      </c>
      <c r="H6143" s="61" t="s">
        <v>7409</v>
      </c>
      <c r="I6143" s="61">
        <v>43.46</v>
      </c>
      <c r="J6143" s="61">
        <v>-92.61</v>
      </c>
      <c r="K6143">
        <v>366</v>
      </c>
      <c r="L6143"/>
      <c r="M6143"/>
    </row>
    <row r="6144" spans="1:13">
      <c r="A6144" s="61" t="s">
        <v>40</v>
      </c>
      <c r="B6144" s="61">
        <v>52306</v>
      </c>
      <c r="C6144" s="63" t="s">
        <v>968</v>
      </c>
      <c r="D6144" s="61">
        <v>0</v>
      </c>
      <c r="E6144" s="61" t="s">
        <v>4988</v>
      </c>
      <c r="F6144" s="61" t="s">
        <v>77</v>
      </c>
      <c r="G6144" s="61" t="s">
        <v>10743</v>
      </c>
      <c r="H6144" s="61" t="s">
        <v>7409</v>
      </c>
      <c r="I6144" s="61">
        <v>41.9</v>
      </c>
      <c r="J6144" s="61">
        <v>-91.25</v>
      </c>
      <c r="K6144">
        <v>1653</v>
      </c>
      <c r="L6144"/>
      <c r="M6144"/>
    </row>
    <row r="6145" spans="1:13">
      <c r="A6145" s="61" t="s">
        <v>40</v>
      </c>
      <c r="B6145" s="61">
        <v>52637</v>
      </c>
      <c r="C6145" s="63" t="s">
        <v>968</v>
      </c>
      <c r="D6145" s="61">
        <v>0</v>
      </c>
      <c r="E6145" s="61" t="s">
        <v>10810</v>
      </c>
      <c r="F6145" s="61" t="s">
        <v>77</v>
      </c>
      <c r="G6145" s="61" t="s">
        <v>10803</v>
      </c>
      <c r="H6145" s="61" t="s">
        <v>7409</v>
      </c>
      <c r="I6145" s="61">
        <v>41</v>
      </c>
      <c r="J6145" s="61">
        <v>-91.16</v>
      </c>
      <c r="K6145">
        <v>2651</v>
      </c>
      <c r="L6145"/>
      <c r="M6145"/>
    </row>
    <row r="6146" spans="1:13">
      <c r="A6146" s="61" t="s">
        <v>40</v>
      </c>
      <c r="B6146" s="61">
        <v>50162</v>
      </c>
      <c r="C6146" s="63" t="s">
        <v>968</v>
      </c>
      <c r="D6146" s="61">
        <v>0</v>
      </c>
      <c r="E6146" s="61" t="s">
        <v>7504</v>
      </c>
      <c r="F6146" s="61" t="s">
        <v>77</v>
      </c>
      <c r="G6146" s="61" t="s">
        <v>6368</v>
      </c>
      <c r="H6146" s="61" t="s">
        <v>7409</v>
      </c>
      <c r="I6146" s="61">
        <v>41.94</v>
      </c>
      <c r="J6146" s="61">
        <v>-93.1</v>
      </c>
      <c r="K6146">
        <v>1236</v>
      </c>
      <c r="L6146"/>
      <c r="M6146"/>
    </row>
    <row r="6147" spans="1:13">
      <c r="A6147" s="61" t="s">
        <v>40</v>
      </c>
      <c r="B6147" s="61">
        <v>50062</v>
      </c>
      <c r="C6147" s="63" t="s">
        <v>968</v>
      </c>
      <c r="D6147" s="61">
        <v>0</v>
      </c>
      <c r="E6147" s="61" t="s">
        <v>17454</v>
      </c>
      <c r="F6147" s="61" t="s">
        <v>77</v>
      </c>
      <c r="G6147" s="61" t="s">
        <v>670</v>
      </c>
      <c r="H6147" s="61" t="s">
        <v>7409</v>
      </c>
      <c r="I6147" s="61">
        <v>41.2</v>
      </c>
      <c r="J6147" s="61">
        <v>-93.27</v>
      </c>
      <c r="K6147">
        <v>778</v>
      </c>
      <c r="L6147"/>
      <c r="M6147"/>
    </row>
    <row r="6148" spans="1:13">
      <c r="A6148" s="61" t="s">
        <v>40</v>
      </c>
      <c r="B6148" s="61">
        <v>52569</v>
      </c>
      <c r="C6148" s="63" t="s">
        <v>968</v>
      </c>
      <c r="D6148" s="61">
        <v>0</v>
      </c>
      <c r="E6148" s="61" t="s">
        <v>1285</v>
      </c>
      <c r="F6148" s="61" t="s">
        <v>77</v>
      </c>
      <c r="G6148" s="61" t="s">
        <v>603</v>
      </c>
      <c r="H6148" s="61" t="s">
        <v>7409</v>
      </c>
      <c r="I6148" s="61">
        <v>40.98</v>
      </c>
      <c r="J6148" s="61">
        <v>-93.04</v>
      </c>
      <c r="K6148">
        <v>609</v>
      </c>
      <c r="L6148"/>
      <c r="M6148"/>
    </row>
    <row r="6149" spans="1:13">
      <c r="A6149" s="61" t="s">
        <v>40</v>
      </c>
      <c r="B6149" s="61">
        <v>51350</v>
      </c>
      <c r="C6149" s="63" t="s">
        <v>968</v>
      </c>
      <c r="D6149" s="61">
        <v>0</v>
      </c>
      <c r="E6149" s="61" t="s">
        <v>8047</v>
      </c>
      <c r="F6149" s="61" t="s">
        <v>77</v>
      </c>
      <c r="G6149" s="61" t="s">
        <v>7601</v>
      </c>
      <c r="H6149" s="61" t="s">
        <v>7409</v>
      </c>
      <c r="I6149" s="61">
        <v>43.28</v>
      </c>
      <c r="J6149" s="61">
        <v>-95.6</v>
      </c>
      <c r="K6149">
        <v>384</v>
      </c>
      <c r="L6149"/>
      <c r="M6149"/>
    </row>
    <row r="6150" spans="1:13">
      <c r="A6150" s="61" t="s">
        <v>40</v>
      </c>
      <c r="B6150" s="61">
        <v>50164</v>
      </c>
      <c r="C6150" s="63" t="s">
        <v>968</v>
      </c>
      <c r="D6150" s="61">
        <v>0</v>
      </c>
      <c r="E6150" s="61" t="s">
        <v>547</v>
      </c>
      <c r="F6150" s="61" t="s">
        <v>77</v>
      </c>
      <c r="G6150" s="61" t="s">
        <v>10394</v>
      </c>
      <c r="H6150" s="61" t="s">
        <v>7409</v>
      </c>
      <c r="I6150" s="61">
        <v>41.52</v>
      </c>
      <c r="J6150" s="61">
        <v>-94.4</v>
      </c>
      <c r="K6150">
        <v>609</v>
      </c>
      <c r="L6150"/>
      <c r="M6150"/>
    </row>
    <row r="6151" spans="1:13">
      <c r="A6151" s="61" t="s">
        <v>40</v>
      </c>
      <c r="B6151" s="61">
        <v>51037</v>
      </c>
      <c r="C6151" s="63" t="s">
        <v>968</v>
      </c>
      <c r="D6151" s="61">
        <v>0</v>
      </c>
      <c r="E6151" s="61" t="s">
        <v>1584</v>
      </c>
      <c r="F6151" s="61" t="s">
        <v>77</v>
      </c>
      <c r="G6151" s="61" t="s">
        <v>225</v>
      </c>
      <c r="H6151" s="61" t="s">
        <v>7409</v>
      </c>
      <c r="I6151" s="61">
        <v>42.79</v>
      </c>
      <c r="J6151" s="61">
        <v>-95.63</v>
      </c>
      <c r="K6151">
        <v>349</v>
      </c>
      <c r="L6151"/>
      <c r="M6151"/>
    </row>
    <row r="6152" spans="1:13">
      <c r="A6152" s="61" t="s">
        <v>40</v>
      </c>
      <c r="B6152" s="61">
        <v>51038</v>
      </c>
      <c r="C6152" s="63" t="s">
        <v>968</v>
      </c>
      <c r="D6152" s="61">
        <v>0</v>
      </c>
      <c r="E6152" s="61" t="s">
        <v>3379</v>
      </c>
      <c r="F6152" s="61" t="s">
        <v>77</v>
      </c>
      <c r="G6152" s="61" t="s">
        <v>1239</v>
      </c>
      <c r="H6152" s="61" t="s">
        <v>7409</v>
      </c>
      <c r="I6152" s="61">
        <v>42.72</v>
      </c>
      <c r="J6152" s="61">
        <v>-96.24</v>
      </c>
      <c r="K6152">
        <v>1562</v>
      </c>
      <c r="L6152"/>
      <c r="M6152"/>
    </row>
    <row r="6153" spans="1:13">
      <c r="A6153" s="61" t="s">
        <v>40</v>
      </c>
      <c r="B6153" s="61">
        <v>50457</v>
      </c>
      <c r="C6153" s="63" t="s">
        <v>968</v>
      </c>
      <c r="D6153" s="61">
        <v>0</v>
      </c>
      <c r="E6153" s="61" t="s">
        <v>10507</v>
      </c>
      <c r="F6153" s="61" t="s">
        <v>77</v>
      </c>
      <c r="G6153" s="61" t="s">
        <v>10482</v>
      </c>
      <c r="H6153" s="61" t="s">
        <v>7409</v>
      </c>
      <c r="I6153" s="61">
        <v>42.91</v>
      </c>
      <c r="J6153" s="61">
        <v>-93.47</v>
      </c>
      <c r="K6153">
        <v>361</v>
      </c>
      <c r="L6153"/>
      <c r="M6153"/>
    </row>
    <row r="6154" spans="1:13">
      <c r="A6154" s="61" t="s">
        <v>40</v>
      </c>
      <c r="B6154" s="61">
        <v>52638</v>
      </c>
      <c r="C6154" s="63" t="s">
        <v>968</v>
      </c>
      <c r="D6154" s="61">
        <v>0</v>
      </c>
      <c r="E6154" s="61" t="s">
        <v>1438</v>
      </c>
      <c r="F6154" s="61" t="s">
        <v>77</v>
      </c>
      <c r="G6154" s="61" t="s">
        <v>10803</v>
      </c>
      <c r="H6154" s="61" t="s">
        <v>7409</v>
      </c>
      <c r="I6154" s="61">
        <v>40.82</v>
      </c>
      <c r="J6154" s="61">
        <v>-91.26</v>
      </c>
      <c r="K6154">
        <v>546</v>
      </c>
      <c r="L6154"/>
      <c r="M6154"/>
    </row>
    <row r="6155" spans="1:13">
      <c r="A6155" s="61" t="s">
        <v>40</v>
      </c>
      <c r="B6155" s="61">
        <v>52064</v>
      </c>
      <c r="C6155" s="63" t="s">
        <v>968</v>
      </c>
      <c r="D6155" s="61">
        <v>0</v>
      </c>
      <c r="E6155" s="61" t="s">
        <v>5654</v>
      </c>
      <c r="F6155" s="61" t="s">
        <v>77</v>
      </c>
      <c r="G6155" s="61" t="s">
        <v>425</v>
      </c>
      <c r="H6155" s="61" t="s">
        <v>7409</v>
      </c>
      <c r="I6155" s="61">
        <v>42.04</v>
      </c>
      <c r="J6155" s="61">
        <v>-90.31</v>
      </c>
      <c r="K6155">
        <v>752</v>
      </c>
      <c r="L6155"/>
      <c r="M6155"/>
    </row>
    <row r="6156" spans="1:13">
      <c r="A6156" s="61" t="s">
        <v>40</v>
      </c>
      <c r="B6156" s="61">
        <v>51351</v>
      </c>
      <c r="C6156" s="63" t="s">
        <v>968</v>
      </c>
      <c r="D6156" s="61">
        <v>0</v>
      </c>
      <c r="E6156" s="61" t="s">
        <v>1176</v>
      </c>
      <c r="F6156" s="61" t="s">
        <v>77</v>
      </c>
      <c r="G6156" s="61" t="s">
        <v>10312</v>
      </c>
      <c r="H6156" s="61" t="s">
        <v>7409</v>
      </c>
      <c r="I6156" s="61">
        <v>43.32</v>
      </c>
      <c r="J6156" s="61">
        <v>-95.15</v>
      </c>
      <c r="K6156">
        <v>4844</v>
      </c>
      <c r="L6156"/>
      <c r="M6156"/>
    </row>
    <row r="6157" spans="1:13">
      <c r="A6157" s="61" t="s">
        <v>40</v>
      </c>
      <c r="B6157" s="61">
        <v>50165</v>
      </c>
      <c r="C6157" s="63" t="s">
        <v>968</v>
      </c>
      <c r="D6157" s="61">
        <v>0</v>
      </c>
      <c r="E6157" s="61" t="s">
        <v>3221</v>
      </c>
      <c r="F6157" s="61" t="s">
        <v>77</v>
      </c>
      <c r="G6157" s="61" t="s">
        <v>763</v>
      </c>
      <c r="H6157" s="61" t="s">
        <v>7409</v>
      </c>
      <c r="I6157" s="61">
        <v>40.840000000000003</v>
      </c>
      <c r="J6157" s="61">
        <v>-93.28</v>
      </c>
      <c r="K6157">
        <v>36</v>
      </c>
      <c r="L6157"/>
      <c r="M6157"/>
    </row>
    <row r="6158" spans="1:13">
      <c r="A6158" s="61" t="s">
        <v>40</v>
      </c>
      <c r="B6158" s="61">
        <v>50166</v>
      </c>
      <c r="C6158" s="63" t="s">
        <v>968</v>
      </c>
      <c r="D6158" s="61">
        <v>0</v>
      </c>
      <c r="E6158" s="61" t="s">
        <v>1786</v>
      </c>
      <c r="F6158" s="61" t="s">
        <v>77</v>
      </c>
      <c r="G6158" s="61" t="s">
        <v>572</v>
      </c>
      <c r="H6158" s="61" t="s">
        <v>7409</v>
      </c>
      <c r="I6158" s="61">
        <v>41.28</v>
      </c>
      <c r="J6158" s="61">
        <v>-93.43</v>
      </c>
      <c r="K6158">
        <v>1511</v>
      </c>
      <c r="L6158"/>
      <c r="M6158"/>
    </row>
    <row r="6159" spans="1:13">
      <c r="A6159" s="61" t="s">
        <v>40</v>
      </c>
      <c r="B6159" s="61">
        <v>52570</v>
      </c>
      <c r="C6159" s="63" t="s">
        <v>968</v>
      </c>
      <c r="D6159" s="61">
        <v>0</v>
      </c>
      <c r="E6159" s="61" t="s">
        <v>187</v>
      </c>
      <c r="F6159" s="61" t="s">
        <v>77</v>
      </c>
      <c r="G6159" s="61" t="s">
        <v>8359</v>
      </c>
      <c r="H6159" s="61" t="s">
        <v>7409</v>
      </c>
      <c r="I6159" s="61">
        <v>40.67</v>
      </c>
      <c r="J6159" s="61">
        <v>-92.16</v>
      </c>
      <c r="K6159">
        <v>961</v>
      </c>
      <c r="L6159"/>
      <c r="M6159"/>
    </row>
    <row r="6160" spans="1:13">
      <c r="A6160" s="61" t="s">
        <v>40</v>
      </c>
      <c r="B6160" s="61">
        <v>50167</v>
      </c>
      <c r="C6160" s="63" t="s">
        <v>968</v>
      </c>
      <c r="D6160" s="61">
        <v>0</v>
      </c>
      <c r="E6160" s="61" t="s">
        <v>10448</v>
      </c>
      <c r="F6160" s="61" t="s">
        <v>77</v>
      </c>
      <c r="G6160" s="61" t="s">
        <v>8004</v>
      </c>
      <c r="H6160" s="61" t="s">
        <v>7409</v>
      </c>
      <c r="I6160" s="61">
        <v>41.75</v>
      </c>
      <c r="J6160" s="61">
        <v>-94.02</v>
      </c>
      <c r="K6160">
        <v>745</v>
      </c>
      <c r="L6160"/>
      <c r="M6160"/>
    </row>
    <row r="6161" spans="1:13">
      <c r="A6161" s="61" t="s">
        <v>40</v>
      </c>
      <c r="B6161" s="61">
        <v>51553</v>
      </c>
      <c r="C6161" s="63" t="s">
        <v>968</v>
      </c>
      <c r="D6161" s="61">
        <v>0</v>
      </c>
      <c r="E6161" s="61" t="s">
        <v>6338</v>
      </c>
      <c r="F6161" s="61" t="s">
        <v>77</v>
      </c>
      <c r="G6161" s="61" t="s">
        <v>10672</v>
      </c>
      <c r="H6161" s="61" t="s">
        <v>7409</v>
      </c>
      <c r="I6161" s="61">
        <v>41.46</v>
      </c>
      <c r="J6161" s="61">
        <v>-95.54</v>
      </c>
      <c r="K6161">
        <v>992</v>
      </c>
      <c r="L6161"/>
      <c r="M6161"/>
    </row>
    <row r="6162" spans="1:13">
      <c r="A6162" s="61" t="s">
        <v>40</v>
      </c>
      <c r="B6162" s="61">
        <v>50168</v>
      </c>
      <c r="C6162" s="63" t="s">
        <v>968</v>
      </c>
      <c r="D6162" s="61">
        <v>0</v>
      </c>
      <c r="E6162" s="61" t="s">
        <v>6444</v>
      </c>
      <c r="F6162" s="61" t="s">
        <v>77</v>
      </c>
      <c r="G6162" s="61" t="s">
        <v>215</v>
      </c>
      <c r="H6162" s="61" t="s">
        <v>7409</v>
      </c>
      <c r="I6162" s="61">
        <v>41.76</v>
      </c>
      <c r="J6162" s="61">
        <v>-93.28</v>
      </c>
      <c r="K6162">
        <v>909</v>
      </c>
      <c r="L6162"/>
      <c r="M6162"/>
    </row>
    <row r="6163" spans="1:13">
      <c r="A6163" s="61" t="s">
        <v>40</v>
      </c>
      <c r="B6163" s="61">
        <v>51555</v>
      </c>
      <c r="C6163" s="63" t="s">
        <v>968</v>
      </c>
      <c r="D6163" s="61">
        <v>0</v>
      </c>
      <c r="E6163" s="61" t="s">
        <v>10683</v>
      </c>
      <c r="F6163" s="61" t="s">
        <v>77</v>
      </c>
      <c r="G6163" s="61" t="s">
        <v>6447</v>
      </c>
      <c r="H6163" s="61" t="s">
        <v>7409</v>
      </c>
      <c r="I6163" s="61">
        <v>41.55</v>
      </c>
      <c r="J6163" s="61">
        <v>-95.89</v>
      </c>
      <c r="K6163">
        <v>5099</v>
      </c>
      <c r="L6163"/>
      <c r="M6163"/>
    </row>
    <row r="6164" spans="1:13">
      <c r="A6164" s="61" t="s">
        <v>40</v>
      </c>
      <c r="B6164" s="61">
        <v>50169</v>
      </c>
      <c r="C6164" s="63" t="s">
        <v>968</v>
      </c>
      <c r="D6164" s="61">
        <v>0</v>
      </c>
      <c r="E6164" s="61" t="s">
        <v>5255</v>
      </c>
      <c r="F6164" s="61" t="s">
        <v>77</v>
      </c>
      <c r="G6164" s="61" t="s">
        <v>228</v>
      </c>
      <c r="H6164" s="61" t="s">
        <v>7409</v>
      </c>
      <c r="I6164" s="61">
        <v>41.66</v>
      </c>
      <c r="J6164" s="61">
        <v>-93.36</v>
      </c>
      <c r="K6164">
        <v>3372</v>
      </c>
      <c r="L6164"/>
      <c r="M6164"/>
    </row>
    <row r="6165" spans="1:13">
      <c r="A6165" s="61" t="s">
        <v>40</v>
      </c>
      <c r="B6165" s="61">
        <v>51556</v>
      </c>
      <c r="C6165" s="63" t="s">
        <v>968</v>
      </c>
      <c r="D6165" s="61">
        <v>0</v>
      </c>
      <c r="E6165" s="61" t="s">
        <v>10684</v>
      </c>
      <c r="F6165" s="61" t="s">
        <v>77</v>
      </c>
      <c r="G6165" s="61" t="s">
        <v>6447</v>
      </c>
      <c r="H6165" s="61" t="s">
        <v>7409</v>
      </c>
      <c r="I6165" s="61">
        <v>41.61</v>
      </c>
      <c r="J6165" s="61">
        <v>-96.01</v>
      </c>
      <c r="K6165">
        <v>428</v>
      </c>
      <c r="L6165"/>
      <c r="M6165"/>
    </row>
    <row r="6166" spans="1:13">
      <c r="A6166" s="61" t="s">
        <v>40</v>
      </c>
      <c r="B6166" s="61">
        <v>51557</v>
      </c>
      <c r="C6166" s="63" t="s">
        <v>968</v>
      </c>
      <c r="D6166" s="61">
        <v>0</v>
      </c>
      <c r="E6166" s="61" t="s">
        <v>10685</v>
      </c>
      <c r="F6166" s="61" t="s">
        <v>77</v>
      </c>
      <c r="G6166" s="61" t="s">
        <v>6447</v>
      </c>
      <c r="H6166" s="61" t="s">
        <v>7409</v>
      </c>
      <c r="I6166" s="61">
        <v>41.7</v>
      </c>
      <c r="J6166" s="61">
        <v>-96.02</v>
      </c>
      <c r="K6166">
        <v>779</v>
      </c>
      <c r="L6166"/>
      <c r="M6166"/>
    </row>
    <row r="6167" spans="1:13">
      <c r="A6167" s="61" t="s">
        <v>40</v>
      </c>
      <c r="B6167" s="61">
        <v>52309</v>
      </c>
      <c r="C6167" s="63" t="s">
        <v>968</v>
      </c>
      <c r="D6167" s="61">
        <v>0</v>
      </c>
      <c r="E6167" s="61" t="s">
        <v>1731</v>
      </c>
      <c r="F6167" s="61" t="s">
        <v>77</v>
      </c>
      <c r="G6167" s="61" t="s">
        <v>425</v>
      </c>
      <c r="H6167" s="61" t="s">
        <v>7409</v>
      </c>
      <c r="I6167" s="61">
        <v>42.07</v>
      </c>
      <c r="J6167" s="61">
        <v>-90.88</v>
      </c>
      <c r="K6167">
        <v>419</v>
      </c>
      <c r="L6167"/>
      <c r="M6167"/>
    </row>
    <row r="6168" spans="1:13">
      <c r="A6168" s="61" t="s">
        <v>40</v>
      </c>
      <c r="B6168" s="61">
        <v>52159</v>
      </c>
      <c r="C6168" s="63" t="s">
        <v>968</v>
      </c>
      <c r="D6168" s="61">
        <v>0</v>
      </c>
      <c r="E6168" s="61" t="s">
        <v>10728</v>
      </c>
      <c r="F6168" s="61" t="s">
        <v>77</v>
      </c>
      <c r="G6168" s="61" t="s">
        <v>314</v>
      </c>
      <c r="H6168" s="61" t="s">
        <v>7409</v>
      </c>
      <c r="I6168" s="61">
        <v>43.05</v>
      </c>
      <c r="J6168" s="61">
        <v>-91.39</v>
      </c>
      <c r="K6168">
        <v>2232</v>
      </c>
      <c r="L6168"/>
      <c r="M6168"/>
    </row>
    <row r="6169" spans="1:13">
      <c r="A6169" s="61" t="s">
        <v>40</v>
      </c>
      <c r="B6169" s="61">
        <v>50170</v>
      </c>
      <c r="C6169" s="63" t="s">
        <v>968</v>
      </c>
      <c r="D6169" s="61">
        <v>0</v>
      </c>
      <c r="E6169" s="61" t="s">
        <v>512</v>
      </c>
      <c r="F6169" s="61" t="s">
        <v>77</v>
      </c>
      <c r="G6169" s="61" t="s">
        <v>215</v>
      </c>
      <c r="H6169" s="61" t="s">
        <v>7409</v>
      </c>
      <c r="I6169" s="61">
        <v>41.52</v>
      </c>
      <c r="J6169" s="61">
        <v>-93.1</v>
      </c>
      <c r="K6169">
        <v>2854</v>
      </c>
      <c r="L6169"/>
      <c r="M6169"/>
    </row>
    <row r="6170" spans="1:13">
      <c r="A6170" s="61" t="s">
        <v>40</v>
      </c>
      <c r="B6170" s="61">
        <v>50171</v>
      </c>
      <c r="C6170" s="63" t="s">
        <v>968</v>
      </c>
      <c r="D6170" s="61">
        <v>0</v>
      </c>
      <c r="E6170" s="61" t="s">
        <v>674</v>
      </c>
      <c r="F6170" s="61" t="s">
        <v>77</v>
      </c>
      <c r="G6170" s="61" t="s">
        <v>10429</v>
      </c>
      <c r="H6170" s="61" t="s">
        <v>7409</v>
      </c>
      <c r="I6170" s="61">
        <v>41.58</v>
      </c>
      <c r="J6170" s="61">
        <v>-92.52</v>
      </c>
      <c r="K6170">
        <v>2703</v>
      </c>
      <c r="L6170"/>
      <c r="M6170"/>
    </row>
    <row r="6171" spans="1:13">
      <c r="A6171" s="61" t="s">
        <v>40</v>
      </c>
      <c r="B6171" s="61">
        <v>52310</v>
      </c>
      <c r="C6171" s="63" t="s">
        <v>968</v>
      </c>
      <c r="D6171" s="61">
        <v>0</v>
      </c>
      <c r="E6171" s="61" t="s">
        <v>675</v>
      </c>
      <c r="F6171" s="61" t="s">
        <v>77</v>
      </c>
      <c r="G6171" s="61" t="s">
        <v>641</v>
      </c>
      <c r="H6171" s="61" t="s">
        <v>7409</v>
      </c>
      <c r="I6171" s="61">
        <v>42.23</v>
      </c>
      <c r="J6171" s="61">
        <v>-91.19</v>
      </c>
      <c r="K6171">
        <v>6417</v>
      </c>
      <c r="L6171"/>
      <c r="M6171"/>
    </row>
    <row r="6172" spans="1:13">
      <c r="A6172" s="61" t="s">
        <v>40</v>
      </c>
      <c r="B6172" s="61">
        <v>50173</v>
      </c>
      <c r="C6172" s="63" t="s">
        <v>968</v>
      </c>
      <c r="D6172" s="61">
        <v>0</v>
      </c>
      <c r="E6172" s="61" t="s">
        <v>4027</v>
      </c>
      <c r="F6172" s="61" t="s">
        <v>77</v>
      </c>
      <c r="G6172" s="61" t="s">
        <v>10449</v>
      </c>
      <c r="H6172" s="61" t="s">
        <v>7409</v>
      </c>
      <c r="I6172" s="61">
        <v>41.98</v>
      </c>
      <c r="J6172" s="61">
        <v>-92.71</v>
      </c>
      <c r="K6172">
        <v>678</v>
      </c>
      <c r="L6172"/>
      <c r="M6172"/>
    </row>
    <row r="6173" spans="1:13">
      <c r="A6173" s="61" t="s">
        <v>40</v>
      </c>
      <c r="B6173" s="61">
        <v>52759</v>
      </c>
      <c r="C6173" s="63" t="s">
        <v>968</v>
      </c>
      <c r="D6173" s="61">
        <v>0</v>
      </c>
      <c r="E6173" s="61" t="s">
        <v>2068</v>
      </c>
      <c r="F6173" s="61" t="s">
        <v>77</v>
      </c>
      <c r="G6173" s="61" t="s">
        <v>10817</v>
      </c>
      <c r="H6173" s="61" t="s">
        <v>7409</v>
      </c>
      <c r="I6173" s="61">
        <v>41.46</v>
      </c>
      <c r="J6173" s="61">
        <v>-90.8</v>
      </c>
      <c r="K6173">
        <v>132</v>
      </c>
      <c r="L6173"/>
      <c r="M6173"/>
    </row>
    <row r="6174" spans="1:13">
      <c r="A6174" s="61" t="s">
        <v>40</v>
      </c>
      <c r="B6174" s="61">
        <v>52639</v>
      </c>
      <c r="C6174" s="63" t="s">
        <v>968</v>
      </c>
      <c r="D6174" s="61">
        <v>0</v>
      </c>
      <c r="E6174" s="61" t="s">
        <v>676</v>
      </c>
      <c r="F6174" s="61" t="s">
        <v>77</v>
      </c>
      <c r="G6174" s="61" t="s">
        <v>853</v>
      </c>
      <c r="H6174" s="61" t="s">
        <v>7409</v>
      </c>
      <c r="I6174" s="61">
        <v>40.53</v>
      </c>
      <c r="J6174" s="61">
        <v>-91.46</v>
      </c>
      <c r="K6174">
        <v>1847</v>
      </c>
      <c r="L6174"/>
      <c r="M6174"/>
    </row>
    <row r="6175" spans="1:13">
      <c r="A6175" s="61" t="s">
        <v>40</v>
      </c>
      <c r="B6175" s="61">
        <v>51558</v>
      </c>
      <c r="C6175" s="63" t="s">
        <v>968</v>
      </c>
      <c r="D6175" s="61">
        <v>0</v>
      </c>
      <c r="E6175" s="61" t="s">
        <v>8417</v>
      </c>
      <c r="F6175" s="61" t="s">
        <v>77</v>
      </c>
      <c r="G6175" s="61" t="s">
        <v>10611</v>
      </c>
      <c r="H6175" s="61" t="s">
        <v>7409</v>
      </c>
      <c r="I6175" s="61">
        <v>41.92</v>
      </c>
      <c r="J6175" s="61">
        <v>-95.85</v>
      </c>
      <c r="K6175">
        <v>518</v>
      </c>
      <c r="L6175"/>
      <c r="M6175"/>
    </row>
    <row r="6176" spans="1:13">
      <c r="A6176" s="61" t="s">
        <v>40</v>
      </c>
      <c r="B6176" s="61">
        <v>50566</v>
      </c>
      <c r="C6176" s="63" t="s">
        <v>968</v>
      </c>
      <c r="D6176" s="61">
        <v>0</v>
      </c>
      <c r="E6176" s="61" t="s">
        <v>10552</v>
      </c>
      <c r="F6176" s="61" t="s">
        <v>77</v>
      </c>
      <c r="G6176" s="61" t="s">
        <v>904</v>
      </c>
      <c r="H6176" s="61" t="s">
        <v>7409</v>
      </c>
      <c r="I6176" s="61">
        <v>42.44</v>
      </c>
      <c r="J6176" s="61">
        <v>-94.29</v>
      </c>
      <c r="K6176">
        <v>431</v>
      </c>
      <c r="L6176"/>
      <c r="M6176"/>
    </row>
    <row r="6177" spans="1:13">
      <c r="A6177" s="61" t="s">
        <v>40</v>
      </c>
      <c r="B6177" s="61">
        <v>52571</v>
      </c>
      <c r="C6177" s="63" t="s">
        <v>968</v>
      </c>
      <c r="D6177" s="61">
        <v>0</v>
      </c>
      <c r="E6177" s="61" t="s">
        <v>3462</v>
      </c>
      <c r="F6177" s="61" t="s">
        <v>77</v>
      </c>
      <c r="G6177" s="61" t="s">
        <v>10786</v>
      </c>
      <c r="H6177" s="61" t="s">
        <v>7409</v>
      </c>
      <c r="I6177" s="61">
        <v>40.89</v>
      </c>
      <c r="J6177" s="61">
        <v>-92.81</v>
      </c>
      <c r="K6177">
        <v>1499</v>
      </c>
      <c r="L6177"/>
      <c r="M6177"/>
    </row>
    <row r="6178" spans="1:13">
      <c r="A6178" s="61" t="s">
        <v>40</v>
      </c>
      <c r="B6178" s="61">
        <v>52312</v>
      </c>
      <c r="C6178" s="63" t="s">
        <v>968</v>
      </c>
      <c r="D6178" s="61">
        <v>0</v>
      </c>
      <c r="E6178" s="61" t="s">
        <v>8214</v>
      </c>
      <c r="F6178" s="61" t="s">
        <v>77</v>
      </c>
      <c r="G6178" s="61" t="s">
        <v>641</v>
      </c>
      <c r="H6178" s="61" t="s">
        <v>7409</v>
      </c>
      <c r="I6178" s="61">
        <v>42.01</v>
      </c>
      <c r="J6178" s="61">
        <v>-91.25</v>
      </c>
      <c r="K6178">
        <v>96</v>
      </c>
      <c r="L6178"/>
      <c r="M6178"/>
    </row>
    <row r="6179" spans="1:13">
      <c r="A6179" s="61" t="s">
        <v>40</v>
      </c>
      <c r="B6179" s="61">
        <v>52640</v>
      </c>
      <c r="C6179" s="63" t="s">
        <v>968</v>
      </c>
      <c r="D6179" s="61">
        <v>0</v>
      </c>
      <c r="E6179" s="61" t="s">
        <v>9473</v>
      </c>
      <c r="F6179" s="61" t="s">
        <v>77</v>
      </c>
      <c r="G6179" s="61" t="s">
        <v>5622</v>
      </c>
      <c r="H6179" s="61" t="s">
        <v>7409</v>
      </c>
      <c r="I6179" s="61">
        <v>41.09</v>
      </c>
      <c r="J6179" s="61">
        <v>-91.25</v>
      </c>
      <c r="K6179">
        <v>1331</v>
      </c>
      <c r="L6179"/>
      <c r="M6179"/>
    </row>
    <row r="6180" spans="1:13">
      <c r="A6180" s="61" t="s">
        <v>40</v>
      </c>
      <c r="B6180" s="61">
        <v>50657</v>
      </c>
      <c r="C6180" s="63" t="s">
        <v>968</v>
      </c>
      <c r="D6180" s="61">
        <v>0</v>
      </c>
      <c r="E6180" s="61" t="s">
        <v>8147</v>
      </c>
      <c r="F6180" s="61" t="s">
        <v>77</v>
      </c>
      <c r="G6180" s="61" t="s">
        <v>8118</v>
      </c>
      <c r="H6180" s="61" t="s">
        <v>7409</v>
      </c>
      <c r="I6180" s="61">
        <v>42.34</v>
      </c>
      <c r="J6180" s="61">
        <v>-92.67</v>
      </c>
      <c r="K6180">
        <v>94</v>
      </c>
      <c r="L6180"/>
      <c r="M6180"/>
    </row>
    <row r="6181" spans="1:13">
      <c r="A6181" s="61" t="s">
        <v>40</v>
      </c>
      <c r="B6181" s="61">
        <v>52760</v>
      </c>
      <c r="C6181" s="63" t="s">
        <v>968</v>
      </c>
      <c r="D6181" s="61">
        <v>0</v>
      </c>
      <c r="E6181" s="61" t="s">
        <v>2079</v>
      </c>
      <c r="F6181" s="61" t="s">
        <v>77</v>
      </c>
      <c r="G6181" s="61" t="s">
        <v>10817</v>
      </c>
      <c r="H6181" s="61" t="s">
        <v>7409</v>
      </c>
      <c r="I6181" s="61">
        <v>41.58</v>
      </c>
      <c r="J6181" s="61">
        <v>-91.08</v>
      </c>
      <c r="K6181">
        <v>579</v>
      </c>
      <c r="L6181"/>
      <c r="M6181"/>
    </row>
    <row r="6182" spans="1:13">
      <c r="A6182" s="61" t="s">
        <v>40</v>
      </c>
      <c r="B6182" s="61">
        <v>52572</v>
      </c>
      <c r="C6182" s="63" t="s">
        <v>968</v>
      </c>
      <c r="D6182" s="61">
        <v>0</v>
      </c>
      <c r="E6182" s="61" t="s">
        <v>7811</v>
      </c>
      <c r="F6182" s="61" t="s">
        <v>77</v>
      </c>
      <c r="G6182" s="61" t="s">
        <v>10786</v>
      </c>
      <c r="H6182" s="61" t="s">
        <v>7409</v>
      </c>
      <c r="I6182" s="61">
        <v>40.68</v>
      </c>
      <c r="J6182" s="61">
        <v>-92.67</v>
      </c>
      <c r="K6182">
        <v>1206</v>
      </c>
      <c r="L6182"/>
      <c r="M6182"/>
    </row>
    <row r="6183" spans="1:13">
      <c r="A6183" s="61" t="s">
        <v>40</v>
      </c>
      <c r="B6183" s="61">
        <v>52313</v>
      </c>
      <c r="C6183" s="63" t="s">
        <v>968</v>
      </c>
      <c r="D6183" s="61">
        <v>0</v>
      </c>
      <c r="E6183" s="61" t="s">
        <v>10758</v>
      </c>
      <c r="F6183" s="61" t="s">
        <v>77</v>
      </c>
      <c r="G6183" s="61" t="s">
        <v>8265</v>
      </c>
      <c r="H6183" s="61" t="s">
        <v>7409</v>
      </c>
      <c r="I6183" s="61">
        <v>42.25</v>
      </c>
      <c r="J6183" s="61">
        <v>-92.09</v>
      </c>
      <c r="K6183">
        <v>391</v>
      </c>
      <c r="L6183"/>
      <c r="M6183"/>
    </row>
    <row r="6184" spans="1:13">
      <c r="A6184" s="61" t="s">
        <v>40</v>
      </c>
      <c r="B6184" s="61">
        <v>50854</v>
      </c>
      <c r="C6184" s="63" t="s">
        <v>968</v>
      </c>
      <c r="D6184" s="61">
        <v>0</v>
      </c>
      <c r="E6184" s="61" t="s">
        <v>9895</v>
      </c>
      <c r="F6184" s="61" t="s">
        <v>77</v>
      </c>
      <c r="G6184" s="61" t="s">
        <v>10422</v>
      </c>
      <c r="H6184" s="61" t="s">
        <v>7409</v>
      </c>
      <c r="I6184" s="61">
        <v>40.71</v>
      </c>
      <c r="J6184" s="61">
        <v>-94.23</v>
      </c>
      <c r="K6184">
        <v>2223</v>
      </c>
      <c r="L6184"/>
      <c r="M6184"/>
    </row>
    <row r="6185" spans="1:13">
      <c r="A6185" s="61" t="s">
        <v>40</v>
      </c>
      <c r="B6185" s="61">
        <v>52641</v>
      </c>
      <c r="C6185" s="63" t="s">
        <v>968</v>
      </c>
      <c r="D6185" s="61">
        <v>0</v>
      </c>
      <c r="E6185" s="61" t="s">
        <v>4162</v>
      </c>
      <c r="F6185" s="61" t="s">
        <v>77</v>
      </c>
      <c r="G6185" s="61" t="s">
        <v>308</v>
      </c>
      <c r="H6185" s="61" t="s">
        <v>7409</v>
      </c>
      <c r="I6185" s="61">
        <v>40.96</v>
      </c>
      <c r="J6185" s="61">
        <v>-91.54</v>
      </c>
      <c r="K6185">
        <v>12920</v>
      </c>
      <c r="L6185"/>
      <c r="M6185"/>
    </row>
    <row r="6186" spans="1:13">
      <c r="A6186" s="61" t="s">
        <v>40</v>
      </c>
      <c r="B6186" s="61">
        <v>52573</v>
      </c>
      <c r="C6186" s="63" t="s">
        <v>968</v>
      </c>
      <c r="D6186" s="61">
        <v>0</v>
      </c>
      <c r="E6186" s="61" t="s">
        <v>8696</v>
      </c>
      <c r="F6186" s="61" t="s">
        <v>77</v>
      </c>
      <c r="G6186" s="61" t="s">
        <v>8359</v>
      </c>
      <c r="H6186" s="61" t="s">
        <v>7409</v>
      </c>
      <c r="I6186" s="61">
        <v>40.61</v>
      </c>
      <c r="J6186" s="61">
        <v>-91.93</v>
      </c>
      <c r="K6186">
        <v>158</v>
      </c>
      <c r="L6186"/>
      <c r="M6186"/>
    </row>
    <row r="6187" spans="1:13">
      <c r="A6187" s="61" t="s">
        <v>40</v>
      </c>
      <c r="B6187" s="61">
        <v>52644</v>
      </c>
      <c r="C6187" s="63" t="s">
        <v>968</v>
      </c>
      <c r="D6187" s="61">
        <v>0</v>
      </c>
      <c r="E6187" s="61" t="s">
        <v>4580</v>
      </c>
      <c r="F6187" s="61" t="s">
        <v>77</v>
      </c>
      <c r="G6187" s="61" t="s">
        <v>308</v>
      </c>
      <c r="H6187" s="61" t="s">
        <v>7409</v>
      </c>
      <c r="I6187" s="61">
        <v>41.05</v>
      </c>
      <c r="J6187" s="61">
        <v>-91.39</v>
      </c>
      <c r="K6187">
        <v>373</v>
      </c>
      <c r="L6187"/>
      <c r="M6187"/>
    </row>
    <row r="6188" spans="1:13">
      <c r="A6188" s="61" t="s">
        <v>40</v>
      </c>
      <c r="B6188" s="61">
        <v>52314</v>
      </c>
      <c r="C6188" s="63" t="s">
        <v>968</v>
      </c>
      <c r="D6188" s="61">
        <v>0</v>
      </c>
      <c r="E6188" s="61" t="s">
        <v>391</v>
      </c>
      <c r="F6188" s="61" t="s">
        <v>77</v>
      </c>
      <c r="G6188" s="61" t="s">
        <v>10737</v>
      </c>
      <c r="H6188" s="61" t="s">
        <v>7409</v>
      </c>
      <c r="I6188" s="61">
        <v>41.92</v>
      </c>
      <c r="J6188" s="61">
        <v>-91.42</v>
      </c>
      <c r="K6188">
        <v>5937</v>
      </c>
      <c r="L6188"/>
      <c r="M6188"/>
    </row>
    <row r="6189" spans="1:13">
      <c r="A6189" s="61" t="s">
        <v>40</v>
      </c>
      <c r="B6189" s="61">
        <v>51039</v>
      </c>
      <c r="C6189" s="63" t="s">
        <v>968</v>
      </c>
      <c r="D6189" s="61">
        <v>0</v>
      </c>
      <c r="E6189" s="61" t="s">
        <v>10624</v>
      </c>
      <c r="F6189" s="61" t="s">
        <v>77</v>
      </c>
      <c r="G6189" s="61" t="s">
        <v>10607</v>
      </c>
      <c r="H6189" s="61" t="s">
        <v>7409</v>
      </c>
      <c r="I6189" s="61">
        <v>42.48</v>
      </c>
      <c r="J6189" s="61">
        <v>-96.06</v>
      </c>
      <c r="K6189">
        <v>2576</v>
      </c>
      <c r="L6189"/>
      <c r="M6189"/>
    </row>
    <row r="6190" spans="1:13">
      <c r="A6190" s="61" t="s">
        <v>40</v>
      </c>
      <c r="B6190" s="61">
        <v>50174</v>
      </c>
      <c r="C6190" s="63" t="s">
        <v>968</v>
      </c>
      <c r="D6190" s="61">
        <v>0</v>
      </c>
      <c r="E6190" s="61" t="s">
        <v>8996</v>
      </c>
      <c r="F6190" s="61" t="s">
        <v>77</v>
      </c>
      <c r="G6190" s="61" t="s">
        <v>482</v>
      </c>
      <c r="H6190" s="61" t="s">
        <v>7409</v>
      </c>
      <c r="I6190" s="61">
        <v>41.04</v>
      </c>
      <c r="J6190" s="61">
        <v>-93.94</v>
      </c>
      <c r="K6190">
        <v>1440</v>
      </c>
      <c r="L6190"/>
      <c r="M6190"/>
    </row>
    <row r="6191" spans="1:13">
      <c r="A6191" s="61" t="s">
        <v>40</v>
      </c>
      <c r="B6191" s="61">
        <v>52761</v>
      </c>
      <c r="C6191" s="63" t="s">
        <v>968</v>
      </c>
      <c r="D6191" s="61">
        <v>0</v>
      </c>
      <c r="E6191" s="61" t="s">
        <v>10830</v>
      </c>
      <c r="F6191" s="61" t="s">
        <v>77</v>
      </c>
      <c r="G6191" s="61" t="s">
        <v>10817</v>
      </c>
      <c r="H6191" s="61" t="s">
        <v>7409</v>
      </c>
      <c r="I6191" s="61">
        <v>41.41</v>
      </c>
      <c r="J6191" s="61">
        <v>-91.07</v>
      </c>
      <c r="K6191">
        <v>30530</v>
      </c>
      <c r="L6191"/>
      <c r="M6191"/>
    </row>
    <row r="6192" spans="1:13">
      <c r="A6192" s="61" t="s">
        <v>40</v>
      </c>
      <c r="B6192" s="61">
        <v>52574</v>
      </c>
      <c r="C6192" s="63" t="s">
        <v>968</v>
      </c>
      <c r="D6192" s="61">
        <v>0</v>
      </c>
      <c r="E6192" s="61" t="s">
        <v>859</v>
      </c>
      <c r="F6192" s="61" t="s">
        <v>77</v>
      </c>
      <c r="G6192" s="61" t="s">
        <v>10786</v>
      </c>
      <c r="H6192" s="61" t="s">
        <v>7409</v>
      </c>
      <c r="I6192" s="61">
        <v>40.770000000000003</v>
      </c>
      <c r="J6192" s="61">
        <v>-92.94</v>
      </c>
      <c r="K6192">
        <v>699</v>
      </c>
      <c r="L6192"/>
      <c r="M6192"/>
    </row>
    <row r="6193" spans="1:13">
      <c r="A6193" s="61" t="s">
        <v>40</v>
      </c>
      <c r="B6193" s="61">
        <v>50658</v>
      </c>
      <c r="C6193" s="63" t="s">
        <v>968</v>
      </c>
      <c r="D6193" s="61">
        <v>0</v>
      </c>
      <c r="E6193" s="61" t="s">
        <v>1483</v>
      </c>
      <c r="F6193" s="61" t="s">
        <v>77</v>
      </c>
      <c r="G6193" s="61" t="s">
        <v>8440</v>
      </c>
      <c r="H6193" s="61" t="s">
        <v>7409</v>
      </c>
      <c r="I6193" s="61">
        <v>42.95</v>
      </c>
      <c r="J6193" s="61">
        <v>-92.53</v>
      </c>
      <c r="K6193">
        <v>2394</v>
      </c>
      <c r="L6193"/>
      <c r="M6193"/>
    </row>
    <row r="6194" spans="1:13">
      <c r="A6194" s="61" t="s">
        <v>40</v>
      </c>
      <c r="B6194" s="61">
        <v>50567</v>
      </c>
      <c r="C6194" s="63" t="s">
        <v>968</v>
      </c>
      <c r="D6194" s="61">
        <v>0</v>
      </c>
      <c r="E6194" s="61" t="s">
        <v>10553</v>
      </c>
      <c r="F6194" s="61" t="s">
        <v>77</v>
      </c>
      <c r="G6194" s="61" t="s">
        <v>10539</v>
      </c>
      <c r="H6194" s="61" t="s">
        <v>7409</v>
      </c>
      <c r="I6194" s="61">
        <v>42.51</v>
      </c>
      <c r="J6194" s="61">
        <v>-95.08</v>
      </c>
      <c r="K6194">
        <v>213</v>
      </c>
      <c r="L6194"/>
      <c r="M6194"/>
    </row>
    <row r="6195" spans="1:13">
      <c r="A6195" s="61" t="s">
        <v>40</v>
      </c>
      <c r="B6195" s="61">
        <v>51559</v>
      </c>
      <c r="C6195" s="63" t="s">
        <v>968</v>
      </c>
      <c r="D6195" s="61">
        <v>0</v>
      </c>
      <c r="E6195" s="61" t="s">
        <v>10686</v>
      </c>
      <c r="F6195" s="61" t="s">
        <v>77</v>
      </c>
      <c r="G6195" s="61" t="s">
        <v>10672</v>
      </c>
      <c r="H6195" s="61" t="s">
        <v>7409</v>
      </c>
      <c r="I6195" s="61">
        <v>41.45</v>
      </c>
      <c r="J6195" s="61">
        <v>-95.61</v>
      </c>
      <c r="K6195">
        <v>1911</v>
      </c>
      <c r="L6195"/>
      <c r="M6195"/>
    </row>
    <row r="6196" spans="1:13">
      <c r="A6196" s="61" t="s">
        <v>40</v>
      </c>
      <c r="B6196" s="61">
        <v>50201</v>
      </c>
      <c r="C6196" s="63" t="s">
        <v>968</v>
      </c>
      <c r="D6196" s="61">
        <v>0</v>
      </c>
      <c r="E6196" s="61" t="s">
        <v>9426</v>
      </c>
      <c r="F6196" s="61" t="s">
        <v>77</v>
      </c>
      <c r="G6196" s="61" t="s">
        <v>10397</v>
      </c>
      <c r="H6196" s="61" t="s">
        <v>7409</v>
      </c>
      <c r="I6196" s="61">
        <v>42.01</v>
      </c>
      <c r="J6196" s="61">
        <v>-93.45</v>
      </c>
      <c r="K6196">
        <v>8427</v>
      </c>
      <c r="L6196"/>
      <c r="M6196"/>
    </row>
    <row r="6197" spans="1:13">
      <c r="A6197" s="61" t="s">
        <v>40</v>
      </c>
      <c r="B6197" s="61">
        <v>52160</v>
      </c>
      <c r="C6197" s="63" t="s">
        <v>968</v>
      </c>
      <c r="D6197" s="61">
        <v>0</v>
      </c>
      <c r="E6197" s="61" t="s">
        <v>10729</v>
      </c>
      <c r="F6197" s="61" t="s">
        <v>77</v>
      </c>
      <c r="G6197" s="61" t="s">
        <v>10721</v>
      </c>
      <c r="H6197" s="61" t="s">
        <v>7409</v>
      </c>
      <c r="I6197" s="61">
        <v>43.46</v>
      </c>
      <c r="J6197" s="61">
        <v>-91.35</v>
      </c>
      <c r="K6197">
        <v>808</v>
      </c>
      <c r="L6197"/>
      <c r="M6197"/>
    </row>
    <row r="6198" spans="1:13">
      <c r="A6198" s="61" t="s">
        <v>40</v>
      </c>
      <c r="B6198" s="61">
        <v>50659</v>
      </c>
      <c r="C6198" s="63" t="s">
        <v>968</v>
      </c>
      <c r="D6198" s="61">
        <v>0</v>
      </c>
      <c r="E6198" s="61" t="s">
        <v>1516</v>
      </c>
      <c r="F6198" s="61" t="s">
        <v>77</v>
      </c>
      <c r="G6198" s="61" t="s">
        <v>8440</v>
      </c>
      <c r="H6198" s="61" t="s">
        <v>7409</v>
      </c>
      <c r="I6198" s="61">
        <v>43.05</v>
      </c>
      <c r="J6198" s="61">
        <v>-92.31</v>
      </c>
      <c r="K6198">
        <v>5402</v>
      </c>
      <c r="L6198"/>
      <c r="M6198"/>
    </row>
    <row r="6199" spans="1:13">
      <c r="A6199" s="61" t="s">
        <v>40</v>
      </c>
      <c r="B6199" s="61">
        <v>50660</v>
      </c>
      <c r="C6199" s="63" t="s">
        <v>968</v>
      </c>
      <c r="D6199" s="61">
        <v>0</v>
      </c>
      <c r="E6199" s="61" t="s">
        <v>2164</v>
      </c>
      <c r="F6199" s="61" t="s">
        <v>77</v>
      </c>
      <c r="G6199" s="61" t="s">
        <v>4280</v>
      </c>
      <c r="H6199" s="61" t="s">
        <v>7409</v>
      </c>
      <c r="I6199" s="61">
        <v>42.58</v>
      </c>
      <c r="J6199" s="61">
        <v>-92.63</v>
      </c>
      <c r="K6199">
        <v>1294</v>
      </c>
      <c r="L6199"/>
      <c r="M6199"/>
    </row>
    <row r="6200" spans="1:13">
      <c r="A6200" s="61" t="s">
        <v>40</v>
      </c>
      <c r="B6200" s="61">
        <v>52765</v>
      </c>
      <c r="C6200" s="63" t="s">
        <v>968</v>
      </c>
      <c r="D6200" s="61">
        <v>0</v>
      </c>
      <c r="E6200" s="61" t="s">
        <v>8697</v>
      </c>
      <c r="F6200" s="61" t="s">
        <v>77</v>
      </c>
      <c r="G6200" s="61" t="s">
        <v>5914</v>
      </c>
      <c r="H6200" s="61" t="s">
        <v>7409</v>
      </c>
      <c r="I6200" s="61">
        <v>41.71</v>
      </c>
      <c r="J6200" s="61">
        <v>-90.87</v>
      </c>
      <c r="K6200">
        <v>436</v>
      </c>
      <c r="L6200"/>
      <c r="M6200"/>
    </row>
    <row r="6201" spans="1:13">
      <c r="A6201" s="61" t="s">
        <v>40</v>
      </c>
      <c r="B6201" s="61">
        <v>52645</v>
      </c>
      <c r="C6201" s="63" t="s">
        <v>968</v>
      </c>
      <c r="D6201" s="61">
        <v>0</v>
      </c>
      <c r="E6201" s="61" t="s">
        <v>1517</v>
      </c>
      <c r="F6201" s="61" t="s">
        <v>77</v>
      </c>
      <c r="G6201" s="61" t="s">
        <v>308</v>
      </c>
      <c r="H6201" s="61" t="s">
        <v>7409</v>
      </c>
      <c r="I6201" s="61">
        <v>40.92</v>
      </c>
      <c r="J6201" s="61">
        <v>-91.4</v>
      </c>
      <c r="K6201">
        <v>3211</v>
      </c>
      <c r="L6201"/>
      <c r="M6201"/>
    </row>
    <row r="6202" spans="1:13">
      <c r="A6202" s="61" t="s">
        <v>40</v>
      </c>
      <c r="B6202" s="61">
        <v>51646</v>
      </c>
      <c r="C6202" s="63" t="s">
        <v>968</v>
      </c>
      <c r="D6202" s="61">
        <v>0</v>
      </c>
      <c r="E6202" s="61" t="s">
        <v>5445</v>
      </c>
      <c r="F6202" s="61" t="s">
        <v>77</v>
      </c>
      <c r="G6202" s="61" t="s">
        <v>606</v>
      </c>
      <c r="H6202" s="61" t="s">
        <v>7409</v>
      </c>
      <c r="I6202" s="61">
        <v>40.729999999999997</v>
      </c>
      <c r="J6202" s="61">
        <v>-94.9</v>
      </c>
      <c r="K6202">
        <v>730</v>
      </c>
      <c r="L6202"/>
      <c r="M6202"/>
    </row>
    <row r="6203" spans="1:13">
      <c r="A6203" s="61" t="s">
        <v>40</v>
      </c>
      <c r="B6203" s="61">
        <v>50206</v>
      </c>
      <c r="C6203" s="63" t="s">
        <v>968</v>
      </c>
      <c r="D6203" s="61">
        <v>0</v>
      </c>
      <c r="E6203" s="61" t="s">
        <v>2529</v>
      </c>
      <c r="F6203" s="61" t="s">
        <v>77</v>
      </c>
      <c r="G6203" s="61" t="s">
        <v>8285</v>
      </c>
      <c r="H6203" s="61" t="s">
        <v>7409</v>
      </c>
      <c r="I6203" s="61">
        <v>42.28</v>
      </c>
      <c r="J6203" s="61">
        <v>-93.17</v>
      </c>
      <c r="K6203">
        <v>497</v>
      </c>
      <c r="L6203"/>
      <c r="M6203"/>
    </row>
    <row r="6204" spans="1:13">
      <c r="A6204" s="61" t="s">
        <v>40</v>
      </c>
      <c r="B6204" s="61">
        <v>50207</v>
      </c>
      <c r="C6204" s="63" t="s">
        <v>968</v>
      </c>
      <c r="D6204" s="61">
        <v>0</v>
      </c>
      <c r="E6204" s="61" t="s">
        <v>1946</v>
      </c>
      <c r="F6204" s="61" t="s">
        <v>77</v>
      </c>
      <c r="G6204" s="61" t="s">
        <v>10401</v>
      </c>
      <c r="H6204" s="61" t="s">
        <v>7409</v>
      </c>
      <c r="I6204" s="61">
        <v>41.47</v>
      </c>
      <c r="J6204" s="61">
        <v>-92.65</v>
      </c>
      <c r="K6204">
        <v>2495</v>
      </c>
      <c r="L6204"/>
      <c r="M6204"/>
    </row>
    <row r="6205" spans="1:13">
      <c r="A6205" s="61" t="s">
        <v>40</v>
      </c>
      <c r="B6205" s="61">
        <v>52065</v>
      </c>
      <c r="C6205" s="63" t="s">
        <v>968</v>
      </c>
      <c r="D6205" s="61">
        <v>0</v>
      </c>
      <c r="E6205" s="61" t="s">
        <v>9456</v>
      </c>
      <c r="F6205" s="61" t="s">
        <v>77</v>
      </c>
      <c r="G6205" s="61" t="s">
        <v>10697</v>
      </c>
      <c r="H6205" s="61" t="s">
        <v>7409</v>
      </c>
      <c r="I6205" s="61">
        <v>42.59</v>
      </c>
      <c r="J6205" s="61">
        <v>-91.11</v>
      </c>
      <c r="K6205">
        <v>802</v>
      </c>
      <c r="L6205"/>
      <c r="M6205"/>
    </row>
    <row r="6206" spans="1:13">
      <c r="A6206" s="61" t="s">
        <v>40</v>
      </c>
      <c r="B6206" s="61">
        <v>50210</v>
      </c>
      <c r="C6206" s="63" t="s">
        <v>968</v>
      </c>
      <c r="D6206" s="61">
        <v>0</v>
      </c>
      <c r="E6206" s="61" t="s">
        <v>10450</v>
      </c>
      <c r="F6206" s="61" t="s">
        <v>77</v>
      </c>
      <c r="G6206" s="61" t="s">
        <v>572</v>
      </c>
      <c r="H6206" s="61" t="s">
        <v>7409</v>
      </c>
      <c r="I6206" s="61">
        <v>41.18</v>
      </c>
      <c r="J6206" s="61">
        <v>-93.73</v>
      </c>
      <c r="K6206">
        <v>1752</v>
      </c>
      <c r="L6206"/>
      <c r="M6206"/>
    </row>
    <row r="6207" spans="1:13">
      <c r="A6207" s="61" t="s">
        <v>40</v>
      </c>
      <c r="B6207" s="61">
        <v>50568</v>
      </c>
      <c r="C6207" s="63" t="s">
        <v>968</v>
      </c>
      <c r="D6207" s="61">
        <v>0</v>
      </c>
      <c r="E6207" s="61" t="s">
        <v>4093</v>
      </c>
      <c r="F6207" s="61" t="s">
        <v>77</v>
      </c>
      <c r="G6207" s="61" t="s">
        <v>10522</v>
      </c>
      <c r="H6207" s="61" t="s">
        <v>7409</v>
      </c>
      <c r="I6207" s="61">
        <v>42.61</v>
      </c>
      <c r="J6207" s="61">
        <v>-95</v>
      </c>
      <c r="K6207">
        <v>1331</v>
      </c>
      <c r="L6207"/>
      <c r="M6207"/>
    </row>
    <row r="6208" spans="1:13">
      <c r="A6208" s="61" t="s">
        <v>40</v>
      </c>
      <c r="B6208" s="61">
        <v>52315</v>
      </c>
      <c r="C6208" s="63" t="s">
        <v>968</v>
      </c>
      <c r="D6208" s="61">
        <v>0</v>
      </c>
      <c r="E6208" s="61" t="s">
        <v>6095</v>
      </c>
      <c r="F6208" s="61" t="s">
        <v>77</v>
      </c>
      <c r="G6208" s="61" t="s">
        <v>8265</v>
      </c>
      <c r="H6208" s="61" t="s">
        <v>7409</v>
      </c>
      <c r="I6208" s="61">
        <v>41.99</v>
      </c>
      <c r="J6208" s="61">
        <v>-91.96</v>
      </c>
      <c r="K6208">
        <v>1171</v>
      </c>
      <c r="L6208"/>
      <c r="M6208"/>
    </row>
    <row r="6209" spans="1:13">
      <c r="A6209" s="61" t="s">
        <v>40</v>
      </c>
      <c r="B6209" s="61">
        <v>50208</v>
      </c>
      <c r="C6209" s="63" t="s">
        <v>968</v>
      </c>
      <c r="D6209" s="61">
        <v>0</v>
      </c>
      <c r="E6209" s="61" t="s">
        <v>952</v>
      </c>
      <c r="F6209" s="61" t="s">
        <v>77</v>
      </c>
      <c r="G6209" s="61" t="s">
        <v>215</v>
      </c>
      <c r="H6209" s="61" t="s">
        <v>7409</v>
      </c>
      <c r="I6209" s="61">
        <v>41.69</v>
      </c>
      <c r="J6209" s="61">
        <v>-93.04</v>
      </c>
      <c r="K6209">
        <v>20918</v>
      </c>
      <c r="L6209"/>
      <c r="M6209"/>
    </row>
    <row r="6210" spans="1:13">
      <c r="A6210" s="61" t="s">
        <v>40</v>
      </c>
      <c r="B6210" s="61">
        <v>52766</v>
      </c>
      <c r="C6210" s="63" t="s">
        <v>968</v>
      </c>
      <c r="D6210" s="61">
        <v>0</v>
      </c>
      <c r="E6210" s="61" t="s">
        <v>3666</v>
      </c>
      <c r="F6210" s="61" t="s">
        <v>77</v>
      </c>
      <c r="G6210" s="61" t="s">
        <v>10817</v>
      </c>
      <c r="H6210" s="61" t="s">
        <v>7409</v>
      </c>
      <c r="I6210" s="61">
        <v>41.47</v>
      </c>
      <c r="J6210" s="61">
        <v>-91.3</v>
      </c>
      <c r="K6210">
        <v>735</v>
      </c>
      <c r="L6210"/>
      <c r="M6210"/>
    </row>
    <row r="6211" spans="1:13">
      <c r="A6211" s="61" t="s">
        <v>40</v>
      </c>
      <c r="B6211" s="61">
        <v>50857</v>
      </c>
      <c r="C6211" s="63" t="s">
        <v>968</v>
      </c>
      <c r="D6211" s="61">
        <v>0</v>
      </c>
      <c r="E6211" s="61" t="s">
        <v>10601</v>
      </c>
      <c r="F6211" s="61" t="s">
        <v>77</v>
      </c>
      <c r="G6211" s="61" t="s">
        <v>4633</v>
      </c>
      <c r="H6211" s="61" t="s">
        <v>7409</v>
      </c>
      <c r="I6211" s="61">
        <v>40.93</v>
      </c>
      <c r="J6211" s="61">
        <v>-94.89</v>
      </c>
      <c r="K6211">
        <v>180</v>
      </c>
      <c r="L6211"/>
      <c r="M6211"/>
    </row>
    <row r="6212" spans="1:13">
      <c r="A6212" s="61" t="s">
        <v>40</v>
      </c>
      <c r="B6212" s="61">
        <v>50458</v>
      </c>
      <c r="C6212" s="63" t="s">
        <v>968</v>
      </c>
      <c r="D6212" s="61">
        <v>0</v>
      </c>
      <c r="E6212" s="61" t="s">
        <v>10508</v>
      </c>
      <c r="F6212" s="61" t="s">
        <v>77</v>
      </c>
      <c r="G6212" s="61" t="s">
        <v>230</v>
      </c>
      <c r="H6212" s="61" t="s">
        <v>7409</v>
      </c>
      <c r="I6212" s="61">
        <v>43.14</v>
      </c>
      <c r="J6212" s="61">
        <v>-93</v>
      </c>
      <c r="K6212">
        <v>2034</v>
      </c>
      <c r="L6212"/>
      <c r="M6212"/>
    </row>
    <row r="6213" spans="1:13">
      <c r="A6213" s="61" t="s">
        <v>40</v>
      </c>
      <c r="B6213" s="61">
        <v>52066</v>
      </c>
      <c r="C6213" s="63" t="s">
        <v>968</v>
      </c>
      <c r="D6213" s="61">
        <v>0</v>
      </c>
      <c r="E6213" s="61" t="s">
        <v>10710</v>
      </c>
      <c r="F6213" s="61" t="s">
        <v>77</v>
      </c>
      <c r="G6213" s="61" t="s">
        <v>314</v>
      </c>
      <c r="H6213" s="61" t="s">
        <v>7409</v>
      </c>
      <c r="I6213" s="61">
        <v>42.68</v>
      </c>
      <c r="J6213" s="61">
        <v>-90.95</v>
      </c>
      <c r="K6213">
        <v>86</v>
      </c>
      <c r="L6213"/>
      <c r="M6213"/>
    </row>
    <row r="6214" spans="1:13">
      <c r="A6214" s="61" t="s">
        <v>40</v>
      </c>
      <c r="B6214" s="61">
        <v>52316</v>
      </c>
      <c r="C6214" s="63" t="s">
        <v>968</v>
      </c>
      <c r="D6214" s="61">
        <v>0</v>
      </c>
      <c r="E6214" s="61" t="s">
        <v>10759</v>
      </c>
      <c r="F6214" s="61" t="s">
        <v>77</v>
      </c>
      <c r="G6214" s="61" t="s">
        <v>10739</v>
      </c>
      <c r="H6214" s="61" t="s">
        <v>7409</v>
      </c>
      <c r="I6214" s="61">
        <v>41.55</v>
      </c>
      <c r="J6214" s="61">
        <v>-92.1</v>
      </c>
      <c r="K6214">
        <v>1622</v>
      </c>
      <c r="L6214"/>
      <c r="M6214"/>
    </row>
    <row r="6215" spans="1:13">
      <c r="A6215" s="61" t="s">
        <v>40</v>
      </c>
      <c r="B6215" s="61">
        <v>52317</v>
      </c>
      <c r="C6215" s="63" t="s">
        <v>968</v>
      </c>
      <c r="D6215" s="61">
        <v>0</v>
      </c>
      <c r="E6215" s="61" t="s">
        <v>9418</v>
      </c>
      <c r="F6215" s="61" t="s">
        <v>77</v>
      </c>
      <c r="G6215" s="61" t="s">
        <v>660</v>
      </c>
      <c r="H6215" s="61" t="s">
        <v>7409</v>
      </c>
      <c r="I6215" s="61">
        <v>41.74</v>
      </c>
      <c r="J6215" s="61">
        <v>-91.6</v>
      </c>
      <c r="K6215">
        <v>22096</v>
      </c>
      <c r="L6215"/>
      <c r="M6215"/>
    </row>
    <row r="6216" spans="1:13">
      <c r="A6216" s="61" t="s">
        <v>40</v>
      </c>
      <c r="B6216" s="61">
        <v>51647</v>
      </c>
      <c r="C6216" s="63" t="s">
        <v>968</v>
      </c>
      <c r="D6216" s="61">
        <v>0</v>
      </c>
      <c r="E6216" s="61" t="s">
        <v>1132</v>
      </c>
      <c r="F6216" s="61" t="s">
        <v>77</v>
      </c>
      <c r="G6216" s="61" t="s">
        <v>5554</v>
      </c>
      <c r="H6216" s="61" t="s">
        <v>7409</v>
      </c>
      <c r="I6216" s="61">
        <v>40.6</v>
      </c>
      <c r="J6216" s="61">
        <v>-95.29</v>
      </c>
      <c r="K6216">
        <v>173</v>
      </c>
      <c r="L6216"/>
      <c r="M6216"/>
    </row>
    <row r="6217" spans="1:13">
      <c r="A6217" s="61" t="s">
        <v>40</v>
      </c>
      <c r="B6217" s="61">
        <v>50459</v>
      </c>
      <c r="C6217" s="63" t="s">
        <v>968</v>
      </c>
      <c r="D6217" s="61">
        <v>0</v>
      </c>
      <c r="E6217" s="61" t="s">
        <v>1520</v>
      </c>
      <c r="F6217" s="61" t="s">
        <v>77</v>
      </c>
      <c r="G6217" s="61" t="s">
        <v>861</v>
      </c>
      <c r="H6217" s="61" t="s">
        <v>7409</v>
      </c>
      <c r="I6217" s="61">
        <v>43.44</v>
      </c>
      <c r="J6217" s="61">
        <v>-93.21</v>
      </c>
      <c r="K6217">
        <v>3087</v>
      </c>
      <c r="L6217"/>
      <c r="M6217"/>
    </row>
    <row r="6218" spans="1:13">
      <c r="A6218" s="61" t="s">
        <v>40</v>
      </c>
      <c r="B6218" s="61">
        <v>50211</v>
      </c>
      <c r="C6218" s="63" t="s">
        <v>968</v>
      </c>
      <c r="D6218" s="61">
        <v>0</v>
      </c>
      <c r="E6218" s="61" t="s">
        <v>2294</v>
      </c>
      <c r="F6218" s="61" t="s">
        <v>77</v>
      </c>
      <c r="G6218" s="61" t="s">
        <v>572</v>
      </c>
      <c r="H6218" s="61" t="s">
        <v>7409</v>
      </c>
      <c r="I6218" s="61">
        <v>41.49</v>
      </c>
      <c r="J6218" s="61">
        <v>-93.68</v>
      </c>
      <c r="K6218">
        <v>15158</v>
      </c>
      <c r="L6218"/>
      <c r="M6218"/>
    </row>
    <row r="6219" spans="1:13">
      <c r="A6219" s="61" t="s">
        <v>40</v>
      </c>
      <c r="B6219" s="61">
        <v>52318</v>
      </c>
      <c r="C6219" s="63" t="s">
        <v>968</v>
      </c>
      <c r="D6219" s="61">
        <v>0</v>
      </c>
      <c r="E6219" s="61" t="s">
        <v>1736</v>
      </c>
      <c r="F6219" s="61" t="s">
        <v>77</v>
      </c>
      <c r="G6219" s="61" t="s">
        <v>8265</v>
      </c>
      <c r="H6219" s="61" t="s">
        <v>7409</v>
      </c>
      <c r="I6219" s="61">
        <v>41.9</v>
      </c>
      <c r="J6219" s="61">
        <v>-91.92</v>
      </c>
      <c r="K6219">
        <v>908</v>
      </c>
      <c r="L6219"/>
      <c r="M6219"/>
    </row>
    <row r="6220" spans="1:13">
      <c r="A6220" s="61" t="s">
        <v>40</v>
      </c>
      <c r="B6220" s="61">
        <v>51560</v>
      </c>
      <c r="C6220" s="63" t="s">
        <v>968</v>
      </c>
      <c r="D6220" s="61">
        <v>0</v>
      </c>
      <c r="E6220" s="61" t="s">
        <v>1440</v>
      </c>
      <c r="F6220" s="61" t="s">
        <v>77</v>
      </c>
      <c r="G6220" s="61" t="s">
        <v>10672</v>
      </c>
      <c r="H6220" s="61" t="s">
        <v>7409</v>
      </c>
      <c r="I6220" s="61">
        <v>41.3</v>
      </c>
      <c r="J6220" s="61">
        <v>-95.39</v>
      </c>
      <c r="K6220">
        <v>1998</v>
      </c>
      <c r="L6220"/>
      <c r="M6220"/>
    </row>
    <row r="6221" spans="1:13">
      <c r="A6221" s="61" t="s">
        <v>40</v>
      </c>
      <c r="B6221" s="61">
        <v>52646</v>
      </c>
      <c r="C6221" s="63" t="s">
        <v>968</v>
      </c>
      <c r="D6221" s="61">
        <v>0</v>
      </c>
      <c r="E6221" s="61" t="s">
        <v>2282</v>
      </c>
      <c r="F6221" s="61" t="s">
        <v>77</v>
      </c>
      <c r="G6221" s="61" t="s">
        <v>5622</v>
      </c>
      <c r="H6221" s="61" t="s">
        <v>7409</v>
      </c>
      <c r="I6221" s="61">
        <v>41.09</v>
      </c>
      <c r="J6221" s="61">
        <v>-91.04</v>
      </c>
      <c r="K6221">
        <v>415</v>
      </c>
      <c r="L6221"/>
      <c r="M6221"/>
    </row>
    <row r="6222" spans="1:13">
      <c r="A6222" s="61" t="s">
        <v>40</v>
      </c>
      <c r="B6222" s="61">
        <v>51354</v>
      </c>
      <c r="C6222" s="63" t="s">
        <v>968</v>
      </c>
      <c r="D6222" s="61">
        <v>0</v>
      </c>
      <c r="E6222" s="61" t="s">
        <v>10653</v>
      </c>
      <c r="F6222" s="61" t="s">
        <v>77</v>
      </c>
      <c r="G6222" s="61" t="s">
        <v>7601</v>
      </c>
      <c r="H6222" s="61" t="s">
        <v>7409</v>
      </c>
      <c r="I6222" s="61">
        <v>43.41</v>
      </c>
      <c r="J6222" s="61">
        <v>-95.53</v>
      </c>
      <c r="K6222">
        <v>974</v>
      </c>
      <c r="L6222"/>
      <c r="M6222"/>
    </row>
    <row r="6223" spans="1:13">
      <c r="A6223" s="61" t="s">
        <v>40</v>
      </c>
      <c r="B6223" s="61">
        <v>51458</v>
      </c>
      <c r="C6223" s="63" t="s">
        <v>968</v>
      </c>
      <c r="D6223" s="61">
        <v>0</v>
      </c>
      <c r="E6223" s="61" t="s">
        <v>10668</v>
      </c>
      <c r="F6223" s="61" t="s">
        <v>77</v>
      </c>
      <c r="G6223" s="61" t="s">
        <v>10539</v>
      </c>
      <c r="H6223" s="61" t="s">
        <v>7409</v>
      </c>
      <c r="I6223" s="61">
        <v>42.31</v>
      </c>
      <c r="J6223" s="61">
        <v>-95.25</v>
      </c>
      <c r="K6223">
        <v>1451</v>
      </c>
      <c r="L6223"/>
      <c r="M6223"/>
    </row>
    <row r="6224" spans="1:13">
      <c r="A6224" s="61" t="s">
        <v>40</v>
      </c>
      <c r="B6224" s="61">
        <v>50662</v>
      </c>
      <c r="C6224" s="63" t="s">
        <v>968</v>
      </c>
      <c r="D6224" s="61">
        <v>0</v>
      </c>
      <c r="E6224" s="61" t="s">
        <v>10588</v>
      </c>
      <c r="F6224" s="61" t="s">
        <v>77</v>
      </c>
      <c r="G6224" s="61" t="s">
        <v>290</v>
      </c>
      <c r="H6224" s="61" t="s">
        <v>7409</v>
      </c>
      <c r="I6224" s="61">
        <v>42.67</v>
      </c>
      <c r="J6224" s="61">
        <v>-91.91</v>
      </c>
      <c r="K6224">
        <v>6693</v>
      </c>
      <c r="L6224"/>
      <c r="M6224"/>
    </row>
    <row r="6225" spans="1:13">
      <c r="A6225" s="61" t="s">
        <v>40</v>
      </c>
      <c r="B6225" s="61">
        <v>50212</v>
      </c>
      <c r="C6225" s="63" t="s">
        <v>968</v>
      </c>
      <c r="D6225" s="61">
        <v>0</v>
      </c>
      <c r="E6225" s="61" t="s">
        <v>3838</v>
      </c>
      <c r="F6225" s="61" t="s">
        <v>77</v>
      </c>
      <c r="G6225" s="61" t="s">
        <v>6142</v>
      </c>
      <c r="H6225" s="61" t="s">
        <v>7409</v>
      </c>
      <c r="I6225" s="61">
        <v>42.03</v>
      </c>
      <c r="J6225" s="61">
        <v>-94.02</v>
      </c>
      <c r="K6225">
        <v>3152</v>
      </c>
      <c r="L6225"/>
      <c r="M6225"/>
    </row>
    <row r="6226" spans="1:13">
      <c r="A6226" s="61" t="s">
        <v>40</v>
      </c>
      <c r="B6226" s="61">
        <v>51355</v>
      </c>
      <c r="C6226" s="63" t="s">
        <v>968</v>
      </c>
      <c r="D6226" s="61">
        <v>0</v>
      </c>
      <c r="E6226" s="61" t="s">
        <v>10654</v>
      </c>
      <c r="F6226" s="61" t="s">
        <v>77</v>
      </c>
      <c r="G6226" s="61" t="s">
        <v>10312</v>
      </c>
      <c r="H6226" s="61" t="s">
        <v>7409</v>
      </c>
      <c r="I6226" s="61">
        <v>43.39</v>
      </c>
      <c r="J6226" s="61">
        <v>-95.13</v>
      </c>
      <c r="K6226">
        <v>847</v>
      </c>
      <c r="L6226"/>
      <c r="M6226"/>
    </row>
    <row r="6227" spans="1:13">
      <c r="A6227" s="61" t="s">
        <v>40</v>
      </c>
      <c r="B6227" s="61">
        <v>52320</v>
      </c>
      <c r="C6227" s="63" t="s">
        <v>968</v>
      </c>
      <c r="D6227" s="61">
        <v>0</v>
      </c>
      <c r="E6227" s="61" t="s">
        <v>7004</v>
      </c>
      <c r="F6227" s="61" t="s">
        <v>77</v>
      </c>
      <c r="G6227" s="61" t="s">
        <v>641</v>
      </c>
      <c r="H6227" s="61" t="s">
        <v>7409</v>
      </c>
      <c r="I6227" s="61">
        <v>41.99</v>
      </c>
      <c r="J6227" s="61">
        <v>-91.14</v>
      </c>
      <c r="K6227">
        <v>1087</v>
      </c>
      <c r="L6227"/>
      <c r="M6227"/>
    </row>
    <row r="6228" spans="1:13">
      <c r="A6228" s="61" t="s">
        <v>40</v>
      </c>
      <c r="B6228" s="61">
        <v>52576</v>
      </c>
      <c r="C6228" s="63" t="s">
        <v>968</v>
      </c>
      <c r="D6228" s="61">
        <v>0</v>
      </c>
      <c r="E6228" s="61" t="s">
        <v>10796</v>
      </c>
      <c r="F6228" s="61" t="s">
        <v>77</v>
      </c>
      <c r="G6228" s="61" t="s">
        <v>10426</v>
      </c>
      <c r="H6228" s="61" t="s">
        <v>7409</v>
      </c>
      <c r="I6228" s="61">
        <v>41.19</v>
      </c>
      <c r="J6228" s="61">
        <v>-92.09</v>
      </c>
      <c r="K6228">
        <v>556</v>
      </c>
      <c r="L6228"/>
      <c r="M6228"/>
    </row>
    <row r="6229" spans="1:13">
      <c r="A6229" s="61" t="s">
        <v>40</v>
      </c>
      <c r="B6229" s="61">
        <v>51040</v>
      </c>
      <c r="C6229" s="63" t="s">
        <v>968</v>
      </c>
      <c r="D6229" s="61">
        <v>0</v>
      </c>
      <c r="E6229" s="61" t="s">
        <v>10625</v>
      </c>
      <c r="F6229" s="61" t="s">
        <v>77</v>
      </c>
      <c r="G6229" s="61" t="s">
        <v>10611</v>
      </c>
      <c r="H6229" s="61" t="s">
        <v>7409</v>
      </c>
      <c r="I6229" s="61">
        <v>42.02</v>
      </c>
      <c r="J6229" s="61">
        <v>-96.08</v>
      </c>
      <c r="K6229">
        <v>3537</v>
      </c>
      <c r="L6229"/>
      <c r="M6229"/>
    </row>
    <row r="6230" spans="1:13">
      <c r="A6230" s="61" t="s">
        <v>40</v>
      </c>
      <c r="B6230" s="61">
        <v>52321</v>
      </c>
      <c r="C6230" s="63" t="s">
        <v>968</v>
      </c>
      <c r="D6230" s="61">
        <v>0</v>
      </c>
      <c r="E6230" s="61" t="s">
        <v>10760</v>
      </c>
      <c r="F6230" s="61" t="s">
        <v>77</v>
      </c>
      <c r="G6230" s="61" t="s">
        <v>641</v>
      </c>
      <c r="H6230" s="61" t="s">
        <v>7409</v>
      </c>
      <c r="I6230" s="61">
        <v>42.1</v>
      </c>
      <c r="J6230" s="61">
        <v>-91.01</v>
      </c>
      <c r="K6230">
        <v>451</v>
      </c>
      <c r="L6230"/>
      <c r="M6230"/>
    </row>
    <row r="6231" spans="1:13">
      <c r="A6231" s="61" t="s">
        <v>40</v>
      </c>
      <c r="B6231" s="61">
        <v>50664</v>
      </c>
      <c r="C6231" s="63" t="s">
        <v>968</v>
      </c>
      <c r="D6231" s="61">
        <v>0</v>
      </c>
      <c r="E6231" s="61" t="s">
        <v>10589</v>
      </c>
      <c r="F6231" s="61" t="s">
        <v>77</v>
      </c>
      <c r="G6231" s="61" t="s">
        <v>290</v>
      </c>
      <c r="H6231" s="61" t="s">
        <v>7409</v>
      </c>
      <c r="I6231" s="61">
        <v>42.7</v>
      </c>
      <c r="J6231" s="61">
        <v>-92.08</v>
      </c>
      <c r="K6231">
        <v>97</v>
      </c>
      <c r="L6231"/>
      <c r="M6231"/>
    </row>
    <row r="6232" spans="1:13">
      <c r="A6232" s="61" t="s">
        <v>40</v>
      </c>
      <c r="B6232" s="61">
        <v>51041</v>
      </c>
      <c r="C6232" s="63" t="s">
        <v>968</v>
      </c>
      <c r="D6232" s="61">
        <v>0</v>
      </c>
      <c r="E6232" s="61" t="s">
        <v>7496</v>
      </c>
      <c r="F6232" s="61" t="s">
        <v>77</v>
      </c>
      <c r="G6232" s="61" t="s">
        <v>10605</v>
      </c>
      <c r="H6232" s="61" t="s">
        <v>7409</v>
      </c>
      <c r="I6232" s="61">
        <v>43</v>
      </c>
      <c r="J6232" s="61">
        <v>-96.05</v>
      </c>
      <c r="K6232">
        <v>7195</v>
      </c>
      <c r="L6232"/>
      <c r="M6232"/>
    </row>
    <row r="6233" spans="1:13">
      <c r="A6233" s="61" t="s">
        <v>40</v>
      </c>
      <c r="B6233" s="61">
        <v>50460</v>
      </c>
      <c r="C6233" s="63" t="s">
        <v>968</v>
      </c>
      <c r="D6233" s="61">
        <v>0</v>
      </c>
      <c r="E6233" s="61" t="s">
        <v>10509</v>
      </c>
      <c r="F6233" s="61" t="s">
        <v>77</v>
      </c>
      <c r="G6233" s="61" t="s">
        <v>832</v>
      </c>
      <c r="H6233" s="61" t="s">
        <v>7409</v>
      </c>
      <c r="I6233" s="61">
        <v>43.22</v>
      </c>
      <c r="J6233" s="61">
        <v>-92.77</v>
      </c>
      <c r="K6233">
        <v>348</v>
      </c>
      <c r="L6233"/>
      <c r="M6233"/>
    </row>
    <row r="6234" spans="1:13">
      <c r="A6234" s="61" t="s">
        <v>40</v>
      </c>
      <c r="B6234" s="61">
        <v>50858</v>
      </c>
      <c r="C6234" s="63" t="s">
        <v>968</v>
      </c>
      <c r="D6234" s="61">
        <v>0</v>
      </c>
      <c r="E6234" s="61" t="s">
        <v>1789</v>
      </c>
      <c r="F6234" s="61" t="s">
        <v>77</v>
      </c>
      <c r="G6234" s="61" t="s">
        <v>9099</v>
      </c>
      <c r="H6234" s="61" t="s">
        <v>7409</v>
      </c>
      <c r="I6234" s="61">
        <v>41.2</v>
      </c>
      <c r="J6234" s="61">
        <v>-94.41</v>
      </c>
      <c r="K6234">
        <v>738</v>
      </c>
      <c r="L6234"/>
      <c r="M6234"/>
    </row>
    <row r="6235" spans="1:13">
      <c r="A6235" s="61" t="s">
        <v>40</v>
      </c>
      <c r="B6235" s="61">
        <v>50461</v>
      </c>
      <c r="C6235" s="63" t="s">
        <v>968</v>
      </c>
      <c r="D6235" s="61">
        <v>0</v>
      </c>
      <c r="E6235" s="61" t="s">
        <v>6490</v>
      </c>
      <c r="F6235" s="61" t="s">
        <v>77</v>
      </c>
      <c r="G6235" s="61" t="s">
        <v>832</v>
      </c>
      <c r="H6235" s="61" t="s">
        <v>7409</v>
      </c>
      <c r="I6235" s="61">
        <v>43.28</v>
      </c>
      <c r="J6235" s="61">
        <v>-92.81</v>
      </c>
      <c r="K6235">
        <v>5605</v>
      </c>
      <c r="L6235"/>
      <c r="M6235"/>
    </row>
    <row r="6236" spans="1:13">
      <c r="A6236" s="61" t="s">
        <v>40</v>
      </c>
      <c r="B6236" s="61">
        <v>50213</v>
      </c>
      <c r="C6236" s="63" t="s">
        <v>968</v>
      </c>
      <c r="D6236" s="61">
        <v>0</v>
      </c>
      <c r="E6236" s="61" t="s">
        <v>4529</v>
      </c>
      <c r="F6236" s="61" t="s">
        <v>77</v>
      </c>
      <c r="G6236" s="61" t="s">
        <v>482</v>
      </c>
      <c r="H6236" s="61" t="s">
        <v>7409</v>
      </c>
      <c r="I6236" s="61">
        <v>41.03</v>
      </c>
      <c r="J6236" s="61">
        <v>-93.77</v>
      </c>
      <c r="K6236">
        <v>7298</v>
      </c>
      <c r="L6236"/>
      <c r="M6236"/>
    </row>
    <row r="6237" spans="1:13">
      <c r="A6237" s="61" t="s">
        <v>40</v>
      </c>
      <c r="B6237" s="61">
        <v>52577</v>
      </c>
      <c r="C6237" s="63" t="s">
        <v>968</v>
      </c>
      <c r="D6237" s="61">
        <v>0</v>
      </c>
      <c r="E6237" s="61" t="s">
        <v>10797</v>
      </c>
      <c r="F6237" s="61" t="s">
        <v>77</v>
      </c>
      <c r="G6237" s="61" t="s">
        <v>10401</v>
      </c>
      <c r="H6237" s="61" t="s">
        <v>7409</v>
      </c>
      <c r="I6237" s="61">
        <v>41.29</v>
      </c>
      <c r="J6237" s="61">
        <v>-92.63</v>
      </c>
      <c r="K6237">
        <v>14974</v>
      </c>
      <c r="L6237"/>
      <c r="M6237"/>
    </row>
    <row r="6238" spans="1:13">
      <c r="A6238" s="61" t="s">
        <v>40</v>
      </c>
      <c r="B6238" s="61">
        <v>52161</v>
      </c>
      <c r="C6238" s="63" t="s">
        <v>968</v>
      </c>
      <c r="D6238" s="61">
        <v>0</v>
      </c>
      <c r="E6238" s="61" t="s">
        <v>9697</v>
      </c>
      <c r="F6238" s="61" t="s">
        <v>77</v>
      </c>
      <c r="G6238" s="61" t="s">
        <v>10719</v>
      </c>
      <c r="H6238" s="61" t="s">
        <v>7409</v>
      </c>
      <c r="I6238" s="61">
        <v>43.14</v>
      </c>
      <c r="J6238" s="61">
        <v>-91.76</v>
      </c>
      <c r="K6238">
        <v>1409</v>
      </c>
      <c r="L6238"/>
      <c r="M6238"/>
    </row>
    <row r="6239" spans="1:13">
      <c r="A6239" s="61" t="s">
        <v>40</v>
      </c>
      <c r="B6239" s="61">
        <v>50569</v>
      </c>
      <c r="C6239" s="63" t="s">
        <v>968</v>
      </c>
      <c r="D6239" s="61">
        <v>0</v>
      </c>
      <c r="E6239" s="61" t="s">
        <v>10554</v>
      </c>
      <c r="F6239" s="61" t="s">
        <v>77</v>
      </c>
      <c r="G6239" s="61" t="s">
        <v>904</v>
      </c>
      <c r="H6239" s="61" t="s">
        <v>7409</v>
      </c>
      <c r="I6239" s="61">
        <v>42.42</v>
      </c>
      <c r="J6239" s="61">
        <v>-94.14</v>
      </c>
      <c r="K6239">
        <v>727</v>
      </c>
      <c r="L6239"/>
      <c r="M6239"/>
    </row>
    <row r="6240" spans="1:13">
      <c r="A6240" s="61" t="s">
        <v>40</v>
      </c>
      <c r="B6240" s="61">
        <v>50214</v>
      </c>
      <c r="C6240" s="63" t="s">
        <v>968</v>
      </c>
      <c r="D6240" s="61">
        <v>0</v>
      </c>
      <c r="E6240" s="61" t="s">
        <v>10451</v>
      </c>
      <c r="F6240" s="61" t="s">
        <v>77</v>
      </c>
      <c r="G6240" s="61" t="s">
        <v>670</v>
      </c>
      <c r="H6240" s="61" t="s">
        <v>7409</v>
      </c>
      <c r="I6240" s="61">
        <v>41.45</v>
      </c>
      <c r="J6240" s="61">
        <v>-93.03</v>
      </c>
      <c r="K6240">
        <v>818</v>
      </c>
      <c r="L6240"/>
      <c r="M6240"/>
    </row>
    <row r="6241" spans="1:13">
      <c r="A6241" s="61" t="s">
        <v>40</v>
      </c>
      <c r="B6241" s="61">
        <v>51044</v>
      </c>
      <c r="C6241" s="63" t="s">
        <v>968</v>
      </c>
      <c r="D6241" s="61">
        <v>0</v>
      </c>
      <c r="E6241" s="61" t="s">
        <v>10626</v>
      </c>
      <c r="F6241" s="61" t="s">
        <v>77</v>
      </c>
      <c r="G6241" s="61" t="s">
        <v>10607</v>
      </c>
      <c r="H6241" s="61" t="s">
        <v>7409</v>
      </c>
      <c r="I6241" s="61">
        <v>42.28</v>
      </c>
      <c r="J6241" s="61">
        <v>-95.89</v>
      </c>
      <c r="K6241">
        <v>209</v>
      </c>
      <c r="L6241"/>
      <c r="M6241"/>
    </row>
    <row r="6242" spans="1:13">
      <c r="A6242" s="61" t="s">
        <v>40</v>
      </c>
      <c r="B6242" s="61">
        <v>50570</v>
      </c>
      <c r="C6242" s="63" t="s">
        <v>968</v>
      </c>
      <c r="D6242" s="61">
        <v>0</v>
      </c>
      <c r="E6242" s="61" t="s">
        <v>10555</v>
      </c>
      <c r="F6242" s="61" t="s">
        <v>77</v>
      </c>
      <c r="G6242" s="61" t="s">
        <v>10529</v>
      </c>
      <c r="H6242" s="61" t="s">
        <v>7409</v>
      </c>
      <c r="I6242" s="61">
        <v>42.89</v>
      </c>
      <c r="J6242" s="61">
        <v>-94.37</v>
      </c>
      <c r="K6242">
        <v>236</v>
      </c>
      <c r="L6242"/>
      <c r="M6242"/>
    </row>
    <row r="6243" spans="1:13">
      <c r="A6243" s="61" t="s">
        <v>40</v>
      </c>
      <c r="B6243" s="61">
        <v>52501</v>
      </c>
      <c r="C6243" s="63" t="s">
        <v>968</v>
      </c>
      <c r="D6243" s="61">
        <v>0</v>
      </c>
      <c r="E6243" s="61" t="s">
        <v>10779</v>
      </c>
      <c r="F6243" s="61" t="s">
        <v>77</v>
      </c>
      <c r="G6243" s="61" t="s">
        <v>10780</v>
      </c>
      <c r="H6243" s="61" t="s">
        <v>7409</v>
      </c>
      <c r="I6243" s="61">
        <v>41.01</v>
      </c>
      <c r="J6243" s="61">
        <v>-92.41</v>
      </c>
      <c r="K6243">
        <v>30313</v>
      </c>
      <c r="L6243"/>
      <c r="M6243"/>
    </row>
    <row r="6244" spans="1:13">
      <c r="A6244" s="61" t="s">
        <v>40</v>
      </c>
      <c r="B6244" s="61">
        <v>52322</v>
      </c>
      <c r="C6244" s="63" t="s">
        <v>968</v>
      </c>
      <c r="D6244" s="61">
        <v>0</v>
      </c>
      <c r="E6244" s="61" t="s">
        <v>213</v>
      </c>
      <c r="F6244" s="61" t="s">
        <v>77</v>
      </c>
      <c r="G6244" s="61" t="s">
        <v>660</v>
      </c>
      <c r="H6244" s="61" t="s">
        <v>7409</v>
      </c>
      <c r="I6244" s="61">
        <v>41.72</v>
      </c>
      <c r="J6244" s="61">
        <v>-91.78</v>
      </c>
      <c r="K6244">
        <v>2260</v>
      </c>
      <c r="L6244"/>
      <c r="M6244"/>
    </row>
    <row r="6245" spans="1:13">
      <c r="A6245" s="61" t="s">
        <v>40</v>
      </c>
      <c r="B6245" s="61">
        <v>52323</v>
      </c>
      <c r="C6245" s="63" t="s">
        <v>968</v>
      </c>
      <c r="D6245" s="61">
        <v>0</v>
      </c>
      <c r="E6245" s="61" t="s">
        <v>10761</v>
      </c>
      <c r="F6245" s="61" t="s">
        <v>77</v>
      </c>
      <c r="G6245" s="61" t="s">
        <v>641</v>
      </c>
      <c r="H6245" s="61" t="s">
        <v>7409</v>
      </c>
      <c r="I6245" s="61">
        <v>41.98</v>
      </c>
      <c r="J6245" s="61">
        <v>-90.95</v>
      </c>
      <c r="K6245">
        <v>738</v>
      </c>
      <c r="L6245"/>
      <c r="M6245"/>
    </row>
    <row r="6246" spans="1:13">
      <c r="A6246" s="61" t="s">
        <v>40</v>
      </c>
      <c r="B6246" s="61">
        <v>51561</v>
      </c>
      <c r="C6246" s="63" t="s">
        <v>968</v>
      </c>
      <c r="D6246" s="61">
        <v>0</v>
      </c>
      <c r="E6246" s="61" t="s">
        <v>10687</v>
      </c>
      <c r="F6246" s="61" t="s">
        <v>77</v>
      </c>
      <c r="G6246" s="61" t="s">
        <v>10678</v>
      </c>
      <c r="H6246" s="61" t="s">
        <v>7409</v>
      </c>
      <c r="I6246" s="61">
        <v>41.01</v>
      </c>
      <c r="J6246" s="61">
        <v>-95.79</v>
      </c>
      <c r="K6246">
        <v>907</v>
      </c>
      <c r="L6246"/>
      <c r="M6246"/>
    </row>
    <row r="6247" spans="1:13">
      <c r="A6247" s="61" t="s">
        <v>40</v>
      </c>
      <c r="B6247" s="61">
        <v>52580</v>
      </c>
      <c r="C6247" s="63" t="s">
        <v>968</v>
      </c>
      <c r="D6247" s="61">
        <v>0</v>
      </c>
      <c r="E6247" s="61" t="s">
        <v>10798</v>
      </c>
      <c r="F6247" s="61" t="s">
        <v>77</v>
      </c>
      <c r="G6247" s="61" t="s">
        <v>362</v>
      </c>
      <c r="H6247" s="61" t="s">
        <v>7409</v>
      </c>
      <c r="I6247" s="61">
        <v>41.13</v>
      </c>
      <c r="J6247" s="61">
        <v>-92.08</v>
      </c>
      <c r="K6247">
        <v>441</v>
      </c>
      <c r="L6247"/>
      <c r="M6247"/>
    </row>
    <row r="6248" spans="1:13">
      <c r="A6248" s="61" t="s">
        <v>40</v>
      </c>
      <c r="B6248" s="61">
        <v>50571</v>
      </c>
      <c r="C6248" s="63" t="s">
        <v>968</v>
      </c>
      <c r="D6248" s="61">
        <v>0</v>
      </c>
      <c r="E6248" s="61" t="s">
        <v>971</v>
      </c>
      <c r="F6248" s="61" t="s">
        <v>77</v>
      </c>
      <c r="G6248" s="61" t="s">
        <v>6110</v>
      </c>
      <c r="H6248" s="61" t="s">
        <v>7409</v>
      </c>
      <c r="I6248" s="61">
        <v>42.62</v>
      </c>
      <c r="J6248" s="61">
        <v>-94.59</v>
      </c>
      <c r="K6248">
        <v>310</v>
      </c>
      <c r="L6248"/>
      <c r="M6248"/>
    </row>
    <row r="6249" spans="1:13">
      <c r="A6249" s="61" t="s">
        <v>40</v>
      </c>
      <c r="B6249" s="61">
        <v>52324</v>
      </c>
      <c r="C6249" s="63" t="s">
        <v>968</v>
      </c>
      <c r="D6249" s="61">
        <v>0</v>
      </c>
      <c r="E6249" s="61" t="s">
        <v>10095</v>
      </c>
      <c r="F6249" s="61" t="s">
        <v>77</v>
      </c>
      <c r="G6249" s="61" t="s">
        <v>10737</v>
      </c>
      <c r="H6249" s="61" t="s">
        <v>7409</v>
      </c>
      <c r="I6249" s="61">
        <v>42.06</v>
      </c>
      <c r="J6249" s="61">
        <v>-91.79</v>
      </c>
      <c r="K6249">
        <v>2476</v>
      </c>
      <c r="L6249"/>
      <c r="M6249"/>
    </row>
    <row r="6250" spans="1:13">
      <c r="A6250" s="61" t="s">
        <v>40</v>
      </c>
      <c r="B6250" s="61">
        <v>51562</v>
      </c>
      <c r="C6250" s="63" t="s">
        <v>968</v>
      </c>
      <c r="D6250" s="61">
        <v>0</v>
      </c>
      <c r="E6250" s="61" t="s">
        <v>3884</v>
      </c>
      <c r="F6250" s="61" t="s">
        <v>77</v>
      </c>
      <c r="G6250" s="61" t="s">
        <v>7700</v>
      </c>
      <c r="H6250" s="61" t="s">
        <v>7409</v>
      </c>
      <c r="I6250" s="61">
        <v>41.72</v>
      </c>
      <c r="J6250" s="61">
        <v>-95.47</v>
      </c>
      <c r="K6250">
        <v>463</v>
      </c>
      <c r="L6250"/>
      <c r="M6250"/>
    </row>
    <row r="6251" spans="1:13">
      <c r="A6251" s="61" t="s">
        <v>40</v>
      </c>
      <c r="B6251" s="61">
        <v>50216</v>
      </c>
      <c r="C6251" s="63" t="s">
        <v>968</v>
      </c>
      <c r="D6251" s="61">
        <v>0</v>
      </c>
      <c r="E6251" s="61" t="s">
        <v>10452</v>
      </c>
      <c r="F6251" s="61" t="s">
        <v>77</v>
      </c>
      <c r="G6251" s="61" t="s">
        <v>10394</v>
      </c>
      <c r="H6251" s="61" t="s">
        <v>7409</v>
      </c>
      <c r="I6251" s="61">
        <v>41.69</v>
      </c>
      <c r="J6251" s="61">
        <v>-94.36</v>
      </c>
      <c r="K6251">
        <v>2722</v>
      </c>
      <c r="L6251"/>
      <c r="M6251"/>
    </row>
    <row r="6252" spans="1:13">
      <c r="A6252" s="61" t="s">
        <v>40</v>
      </c>
      <c r="B6252" s="61">
        <v>50665</v>
      </c>
      <c r="C6252" s="63" t="s">
        <v>968</v>
      </c>
      <c r="D6252" s="61">
        <v>0</v>
      </c>
      <c r="E6252" s="61" t="s">
        <v>6380</v>
      </c>
      <c r="F6252" s="61" t="s">
        <v>77</v>
      </c>
      <c r="G6252" s="61" t="s">
        <v>4280</v>
      </c>
      <c r="H6252" s="61" t="s">
        <v>7409</v>
      </c>
      <c r="I6252" s="61">
        <v>42.57</v>
      </c>
      <c r="J6252" s="61">
        <v>-92.78</v>
      </c>
      <c r="K6252">
        <v>2893</v>
      </c>
      <c r="L6252"/>
      <c r="M6252"/>
    </row>
    <row r="6253" spans="1:13">
      <c r="A6253" s="61" t="s">
        <v>40</v>
      </c>
      <c r="B6253" s="61">
        <v>52325</v>
      </c>
      <c r="C6253" s="63" t="s">
        <v>968</v>
      </c>
      <c r="D6253" s="61">
        <v>0</v>
      </c>
      <c r="E6253" s="61" t="s">
        <v>10762</v>
      </c>
      <c r="F6253" s="61" t="s">
        <v>77</v>
      </c>
      <c r="G6253" s="61" t="s">
        <v>10739</v>
      </c>
      <c r="H6253" s="61" t="s">
        <v>7409</v>
      </c>
      <c r="I6253" s="61">
        <v>41.58</v>
      </c>
      <c r="J6253" s="61">
        <v>-92</v>
      </c>
      <c r="K6253">
        <v>815</v>
      </c>
      <c r="L6253"/>
      <c r="M6253"/>
    </row>
    <row r="6254" spans="1:13">
      <c r="A6254" s="61" t="s">
        <v>40</v>
      </c>
      <c r="B6254" s="61">
        <v>50217</v>
      </c>
      <c r="C6254" s="63" t="s">
        <v>968</v>
      </c>
      <c r="D6254" s="61">
        <v>0</v>
      </c>
      <c r="E6254" s="61" t="s">
        <v>10453</v>
      </c>
      <c r="F6254" s="61" t="s">
        <v>77</v>
      </c>
      <c r="G6254" s="61" t="s">
        <v>506</v>
      </c>
      <c r="H6254" s="61" t="s">
        <v>7409</v>
      </c>
      <c r="I6254" s="61">
        <v>42.16</v>
      </c>
      <c r="J6254" s="61">
        <v>-94.25</v>
      </c>
      <c r="K6254">
        <v>547</v>
      </c>
      <c r="L6254"/>
      <c r="M6254"/>
    </row>
    <row r="6255" spans="1:13">
      <c r="A6255" s="61" t="s">
        <v>40</v>
      </c>
      <c r="B6255" s="61">
        <v>50218</v>
      </c>
      <c r="C6255" s="63" t="s">
        <v>968</v>
      </c>
      <c r="D6255" s="61">
        <v>0</v>
      </c>
      <c r="E6255" s="61" t="s">
        <v>778</v>
      </c>
      <c r="F6255" s="61" t="s">
        <v>77</v>
      </c>
      <c r="G6255" s="61" t="s">
        <v>495</v>
      </c>
      <c r="H6255" s="61" t="s">
        <v>7409</v>
      </c>
      <c r="I6255" s="61">
        <v>41.35</v>
      </c>
      <c r="J6255" s="61">
        <v>-93.88</v>
      </c>
      <c r="K6255">
        <v>176</v>
      </c>
      <c r="L6255"/>
      <c r="M6255"/>
    </row>
    <row r="6256" spans="1:13">
      <c r="A6256" s="61" t="s">
        <v>40</v>
      </c>
      <c r="B6256" s="61">
        <v>51046</v>
      </c>
      <c r="C6256" s="63" t="s">
        <v>968</v>
      </c>
      <c r="D6256" s="61">
        <v>0</v>
      </c>
      <c r="E6256" s="61" t="s">
        <v>10627</v>
      </c>
      <c r="F6256" s="61" t="s">
        <v>77</v>
      </c>
      <c r="G6256" s="61" t="s">
        <v>17455</v>
      </c>
      <c r="H6256" s="61" t="s">
        <v>7409</v>
      </c>
      <c r="I6256" s="61">
        <v>42.97</v>
      </c>
      <c r="J6256" s="61">
        <v>-95.68</v>
      </c>
      <c r="K6256">
        <v>1497</v>
      </c>
      <c r="L6256"/>
      <c r="M6256"/>
    </row>
    <row r="6257" spans="1:13">
      <c r="A6257" s="61" t="s">
        <v>40</v>
      </c>
      <c r="B6257" s="61">
        <v>50219</v>
      </c>
      <c r="C6257" s="63" t="s">
        <v>968</v>
      </c>
      <c r="D6257" s="61">
        <v>0</v>
      </c>
      <c r="E6257" s="61" t="s">
        <v>10454</v>
      </c>
      <c r="F6257" s="61" t="s">
        <v>77</v>
      </c>
      <c r="G6257" s="61" t="s">
        <v>670</v>
      </c>
      <c r="H6257" s="61" t="s">
        <v>7409</v>
      </c>
      <c r="I6257" s="61">
        <v>41.4</v>
      </c>
      <c r="J6257" s="61">
        <v>-92.91</v>
      </c>
      <c r="K6257">
        <v>14390</v>
      </c>
      <c r="L6257"/>
      <c r="M6257"/>
    </row>
    <row r="6258" spans="1:13">
      <c r="A6258" s="61" t="s">
        <v>40</v>
      </c>
      <c r="B6258" s="61">
        <v>52068</v>
      </c>
      <c r="C6258" s="63" t="s">
        <v>968</v>
      </c>
      <c r="D6258" s="61">
        <v>0</v>
      </c>
      <c r="E6258" s="61" t="s">
        <v>10711</v>
      </c>
      <c r="F6258" s="61" t="s">
        <v>77</v>
      </c>
      <c r="G6258" s="61" t="s">
        <v>10697</v>
      </c>
      <c r="H6258" s="61" t="s">
        <v>7409</v>
      </c>
      <c r="I6258" s="61">
        <v>42.44</v>
      </c>
      <c r="J6258" s="61">
        <v>-90.85</v>
      </c>
      <c r="K6258">
        <v>4835</v>
      </c>
      <c r="L6258"/>
      <c r="M6258"/>
    </row>
    <row r="6259" spans="1:13">
      <c r="A6259" s="61" t="s">
        <v>40</v>
      </c>
      <c r="B6259" s="61">
        <v>51648</v>
      </c>
      <c r="C6259" s="63" t="s">
        <v>968</v>
      </c>
      <c r="D6259" s="61">
        <v>0</v>
      </c>
      <c r="E6259" s="61" t="s">
        <v>10695</v>
      </c>
      <c r="F6259" s="61" t="s">
        <v>77</v>
      </c>
      <c r="G6259" s="61" t="s">
        <v>10693</v>
      </c>
      <c r="H6259" s="61" t="s">
        <v>7409</v>
      </c>
      <c r="I6259" s="61">
        <v>40.729999999999997</v>
      </c>
      <c r="J6259" s="61">
        <v>-95.81</v>
      </c>
      <c r="K6259">
        <v>166</v>
      </c>
      <c r="L6259"/>
      <c r="M6259"/>
    </row>
    <row r="6260" spans="1:13">
      <c r="A6260" s="61" t="s">
        <v>40</v>
      </c>
      <c r="B6260" s="61">
        <v>50220</v>
      </c>
      <c r="C6260" s="63" t="s">
        <v>968</v>
      </c>
      <c r="D6260" s="61">
        <v>0</v>
      </c>
      <c r="E6260" s="61" t="s">
        <v>680</v>
      </c>
      <c r="F6260" s="61" t="s">
        <v>77</v>
      </c>
      <c r="G6260" s="61" t="s">
        <v>8004</v>
      </c>
      <c r="H6260" s="61" t="s">
        <v>7409</v>
      </c>
      <c r="I6260" s="61">
        <v>41.84</v>
      </c>
      <c r="J6260" s="61">
        <v>-94.09</v>
      </c>
      <c r="K6260">
        <v>9045</v>
      </c>
      <c r="L6260"/>
      <c r="M6260"/>
    </row>
    <row r="6261" spans="1:13">
      <c r="A6261" s="61" t="s">
        <v>40</v>
      </c>
      <c r="B6261" s="61">
        <v>51563</v>
      </c>
      <c r="C6261" s="63" t="s">
        <v>968</v>
      </c>
      <c r="D6261" s="61">
        <v>0</v>
      </c>
      <c r="E6261" s="61" t="s">
        <v>10688</v>
      </c>
      <c r="F6261" s="61" t="s">
        <v>77</v>
      </c>
      <c r="G6261" s="61" t="s">
        <v>6447</v>
      </c>
      <c r="H6261" s="61" t="s">
        <v>7409</v>
      </c>
      <c r="I6261" s="61">
        <v>41.57</v>
      </c>
      <c r="J6261" s="61">
        <v>-95.57</v>
      </c>
      <c r="K6261">
        <v>681</v>
      </c>
      <c r="L6261"/>
      <c r="M6261"/>
    </row>
    <row r="6262" spans="1:13">
      <c r="A6262" s="61" t="s">
        <v>40</v>
      </c>
      <c r="B6262" s="61">
        <v>50222</v>
      </c>
      <c r="C6262" s="63" t="s">
        <v>968</v>
      </c>
      <c r="D6262" s="61">
        <v>0</v>
      </c>
      <c r="E6262" s="61" t="s">
        <v>1048</v>
      </c>
      <c r="F6262" s="61" t="s">
        <v>77</v>
      </c>
      <c r="G6262" s="61" t="s">
        <v>495</v>
      </c>
      <c r="H6262" s="61" t="s">
        <v>7409</v>
      </c>
      <c r="I6262" s="61">
        <v>41.2</v>
      </c>
      <c r="J6262" s="61">
        <v>-93.95</v>
      </c>
      <c r="K6262">
        <v>490</v>
      </c>
      <c r="L6262"/>
      <c r="M6262"/>
    </row>
    <row r="6263" spans="1:13">
      <c r="A6263" s="61" t="s">
        <v>40</v>
      </c>
      <c r="B6263" s="61">
        <v>51047</v>
      </c>
      <c r="C6263" s="63" t="s">
        <v>968</v>
      </c>
      <c r="D6263" s="61">
        <v>0</v>
      </c>
      <c r="E6263" s="61" t="s">
        <v>7779</v>
      </c>
      <c r="F6263" s="61" t="s">
        <v>77</v>
      </c>
      <c r="G6263" s="61" t="s">
        <v>924</v>
      </c>
      <c r="H6263" s="61" t="s">
        <v>7409</v>
      </c>
      <c r="I6263" s="61">
        <v>42.91</v>
      </c>
      <c r="J6263" s="61">
        <v>-95.34</v>
      </c>
      <c r="K6263">
        <v>588</v>
      </c>
      <c r="L6263"/>
      <c r="M6263"/>
    </row>
    <row r="6264" spans="1:13">
      <c r="A6264" s="61" t="s">
        <v>40</v>
      </c>
      <c r="B6264" s="61">
        <v>51048</v>
      </c>
      <c r="C6264" s="63" t="s">
        <v>968</v>
      </c>
      <c r="D6264" s="61">
        <v>0</v>
      </c>
      <c r="E6264" s="61" t="s">
        <v>7382</v>
      </c>
      <c r="F6264" s="61" t="s">
        <v>77</v>
      </c>
      <c r="G6264" s="61" t="s">
        <v>10607</v>
      </c>
      <c r="H6264" s="61" t="s">
        <v>7409</v>
      </c>
      <c r="I6264" s="61">
        <v>42.54</v>
      </c>
      <c r="J6264" s="61">
        <v>-95.86</v>
      </c>
      <c r="K6264">
        <v>571</v>
      </c>
      <c r="L6264"/>
      <c r="M6264"/>
    </row>
    <row r="6265" spans="1:13">
      <c r="A6265" s="61" t="s">
        <v>40</v>
      </c>
      <c r="B6265" s="61">
        <v>52648</v>
      </c>
      <c r="C6265" s="63" t="s">
        <v>968</v>
      </c>
      <c r="D6265" s="61">
        <v>0</v>
      </c>
      <c r="E6265" s="61" t="s">
        <v>10811</v>
      </c>
      <c r="F6265" s="61" t="s">
        <v>77</v>
      </c>
      <c r="G6265" s="61" t="s">
        <v>853</v>
      </c>
      <c r="H6265" s="61" t="s">
        <v>7409</v>
      </c>
      <c r="I6265" s="61">
        <v>40.76</v>
      </c>
      <c r="J6265" s="61">
        <v>-91.53</v>
      </c>
      <c r="K6265">
        <v>192</v>
      </c>
      <c r="L6265"/>
      <c r="M6265"/>
    </row>
    <row r="6266" spans="1:13">
      <c r="A6266" s="61" t="s">
        <v>40</v>
      </c>
      <c r="B6266" s="61">
        <v>50223</v>
      </c>
      <c r="C6266" s="63" t="s">
        <v>968</v>
      </c>
      <c r="D6266" s="61">
        <v>0</v>
      </c>
      <c r="E6266" s="61" t="s">
        <v>10455</v>
      </c>
      <c r="F6266" s="61" t="s">
        <v>77</v>
      </c>
      <c r="G6266" s="61" t="s">
        <v>6142</v>
      </c>
      <c r="H6266" s="61" t="s">
        <v>7409</v>
      </c>
      <c r="I6266" s="61">
        <v>42.15</v>
      </c>
      <c r="J6266" s="61">
        <v>-94.01</v>
      </c>
      <c r="K6266">
        <v>331</v>
      </c>
      <c r="L6266"/>
      <c r="M6266"/>
    </row>
    <row r="6267" spans="1:13">
      <c r="A6267" s="61" t="s">
        <v>40</v>
      </c>
      <c r="B6267" s="61">
        <v>51564</v>
      </c>
      <c r="C6267" s="63" t="s">
        <v>968</v>
      </c>
      <c r="D6267" s="61">
        <v>0</v>
      </c>
      <c r="E6267" s="61" t="s">
        <v>5226</v>
      </c>
      <c r="F6267" s="61" t="s">
        <v>77</v>
      </c>
      <c r="G6267" s="61" t="s">
        <v>6447</v>
      </c>
      <c r="H6267" s="61" t="s">
        <v>7409</v>
      </c>
      <c r="I6267" s="61">
        <v>41.83</v>
      </c>
      <c r="J6267" s="61">
        <v>-95.92</v>
      </c>
      <c r="K6267">
        <v>501</v>
      </c>
      <c r="L6267"/>
      <c r="M6267"/>
    </row>
    <row r="6268" spans="1:13">
      <c r="A6268" s="61" t="s">
        <v>40</v>
      </c>
      <c r="B6268" s="61">
        <v>50666</v>
      </c>
      <c r="C6268" s="63" t="s">
        <v>968</v>
      </c>
      <c r="D6268" s="61">
        <v>0</v>
      </c>
      <c r="E6268" s="61" t="s">
        <v>632</v>
      </c>
      <c r="F6268" s="61" t="s">
        <v>77</v>
      </c>
      <c r="G6268" s="61" t="s">
        <v>10577</v>
      </c>
      <c r="H6268" s="61" t="s">
        <v>7409</v>
      </c>
      <c r="I6268" s="61">
        <v>42.84</v>
      </c>
      <c r="J6268" s="61">
        <v>-92.53</v>
      </c>
      <c r="K6268">
        <v>893</v>
      </c>
      <c r="L6268"/>
      <c r="M6268"/>
    </row>
    <row r="6269" spans="1:13">
      <c r="A6269" s="61" t="s">
        <v>40</v>
      </c>
      <c r="B6269" s="61">
        <v>52581</v>
      </c>
      <c r="C6269" s="63" t="s">
        <v>968</v>
      </c>
      <c r="D6269" s="61">
        <v>0</v>
      </c>
      <c r="E6269" s="61" t="s">
        <v>10799</v>
      </c>
      <c r="F6269" s="61" t="s">
        <v>77</v>
      </c>
      <c r="G6269" s="61" t="s">
        <v>10786</v>
      </c>
      <c r="H6269" s="61" t="s">
        <v>7409</v>
      </c>
      <c r="I6269" s="61">
        <v>40.75</v>
      </c>
      <c r="J6269" s="61">
        <v>-93.04</v>
      </c>
      <c r="K6269">
        <v>277</v>
      </c>
      <c r="L6269"/>
      <c r="M6269"/>
    </row>
    <row r="6270" spans="1:13">
      <c r="A6270" s="61" t="s">
        <v>40</v>
      </c>
      <c r="B6270" s="61">
        <v>50327</v>
      </c>
      <c r="C6270" s="63" t="s">
        <v>968</v>
      </c>
      <c r="D6270" s="61">
        <v>0</v>
      </c>
      <c r="E6270" s="61" t="s">
        <v>6726</v>
      </c>
      <c r="F6270" s="61" t="s">
        <v>77</v>
      </c>
      <c r="G6270" s="61" t="s">
        <v>228</v>
      </c>
      <c r="H6270" s="61" t="s">
        <v>7409</v>
      </c>
      <c r="I6270" s="61">
        <v>41.58</v>
      </c>
      <c r="J6270" s="61">
        <v>-93.49</v>
      </c>
      <c r="K6270">
        <v>11807</v>
      </c>
      <c r="L6270"/>
      <c r="M6270"/>
    </row>
    <row r="6271" spans="1:13">
      <c r="A6271" s="61" t="s">
        <v>40</v>
      </c>
      <c r="B6271" s="61">
        <v>50225</v>
      </c>
      <c r="C6271" s="63" t="s">
        <v>968</v>
      </c>
      <c r="D6271" s="61">
        <v>0</v>
      </c>
      <c r="E6271" s="61" t="s">
        <v>2619</v>
      </c>
      <c r="F6271" s="61" t="s">
        <v>77</v>
      </c>
      <c r="G6271" s="61" t="s">
        <v>670</v>
      </c>
      <c r="H6271" s="61" t="s">
        <v>7409</v>
      </c>
      <c r="I6271" s="61">
        <v>41.38</v>
      </c>
      <c r="J6271" s="61">
        <v>-93.26</v>
      </c>
      <c r="K6271">
        <v>3026</v>
      </c>
      <c r="L6271"/>
      <c r="M6271"/>
    </row>
    <row r="6272" spans="1:13">
      <c r="A6272" s="61" t="s">
        <v>40</v>
      </c>
      <c r="B6272" s="61">
        <v>50464</v>
      </c>
      <c r="C6272" s="63" t="s">
        <v>968</v>
      </c>
      <c r="D6272" s="61">
        <v>0</v>
      </c>
      <c r="E6272" s="61" t="s">
        <v>1305</v>
      </c>
      <c r="F6272" s="61" t="s">
        <v>77</v>
      </c>
      <c r="G6272" s="61" t="s">
        <v>10482</v>
      </c>
      <c r="H6272" s="61" t="s">
        <v>7409</v>
      </c>
      <c r="I6272" s="61">
        <v>43.24</v>
      </c>
      <c r="J6272" s="61">
        <v>-93.12</v>
      </c>
      <c r="K6272">
        <v>651</v>
      </c>
      <c r="L6272"/>
      <c r="M6272"/>
    </row>
    <row r="6273" spans="1:13">
      <c r="A6273" s="61" t="s">
        <v>40</v>
      </c>
      <c r="B6273" s="61">
        <v>50574</v>
      </c>
      <c r="C6273" s="63" t="s">
        <v>968</v>
      </c>
      <c r="D6273" s="61">
        <v>0</v>
      </c>
      <c r="E6273" s="61" t="s">
        <v>6053</v>
      </c>
      <c r="F6273" s="61" t="s">
        <v>77</v>
      </c>
      <c r="G6273" s="61" t="s">
        <v>6110</v>
      </c>
      <c r="H6273" s="61" t="s">
        <v>7409</v>
      </c>
      <c r="I6273" s="61">
        <v>42.73</v>
      </c>
      <c r="J6273" s="61">
        <v>-94.66</v>
      </c>
      <c r="K6273">
        <v>2264</v>
      </c>
      <c r="L6273"/>
      <c r="M6273"/>
    </row>
    <row r="6274" spans="1:13">
      <c r="A6274" s="61" t="s">
        <v>40</v>
      </c>
      <c r="B6274" s="61">
        <v>50226</v>
      </c>
      <c r="C6274" s="63" t="s">
        <v>968</v>
      </c>
      <c r="D6274" s="61">
        <v>0</v>
      </c>
      <c r="E6274" s="61" t="s">
        <v>7607</v>
      </c>
      <c r="F6274" s="61" t="s">
        <v>77</v>
      </c>
      <c r="G6274" s="61" t="s">
        <v>228</v>
      </c>
      <c r="H6274" s="61" t="s">
        <v>7409</v>
      </c>
      <c r="I6274" s="61">
        <v>41.77</v>
      </c>
      <c r="J6274" s="61">
        <v>-93.71</v>
      </c>
      <c r="K6274">
        <v>6879</v>
      </c>
      <c r="L6274"/>
      <c r="M6274"/>
    </row>
    <row r="6275" spans="1:13">
      <c r="A6275" s="61" t="s">
        <v>40</v>
      </c>
      <c r="B6275" s="61">
        <v>50575</v>
      </c>
      <c r="C6275" s="63" t="s">
        <v>968</v>
      </c>
      <c r="D6275" s="61">
        <v>0</v>
      </c>
      <c r="E6275" s="61" t="s">
        <v>5086</v>
      </c>
      <c r="F6275" s="61" t="s">
        <v>77</v>
      </c>
      <c r="G6275" s="61" t="s">
        <v>917</v>
      </c>
      <c r="H6275" s="61" t="s">
        <v>7409</v>
      </c>
      <c r="I6275" s="61">
        <v>42.55</v>
      </c>
      <c r="J6275" s="61">
        <v>-94.67</v>
      </c>
      <c r="K6275">
        <v>810</v>
      </c>
      <c r="L6275"/>
      <c r="M6275"/>
    </row>
    <row r="6276" spans="1:13">
      <c r="A6276" s="61" t="s">
        <v>40</v>
      </c>
      <c r="B6276" s="61">
        <v>50227</v>
      </c>
      <c r="C6276" s="63" t="s">
        <v>968</v>
      </c>
      <c r="D6276" s="61">
        <v>0</v>
      </c>
      <c r="E6276" s="61" t="s">
        <v>10457</v>
      </c>
      <c r="F6276" s="61" t="s">
        <v>77</v>
      </c>
      <c r="G6276" s="61" t="s">
        <v>428</v>
      </c>
      <c r="H6276" s="61" t="s">
        <v>7409</v>
      </c>
      <c r="I6276" s="61">
        <v>42.6</v>
      </c>
      <c r="J6276" s="61">
        <v>-93.43</v>
      </c>
      <c r="K6276">
        <v>75</v>
      </c>
      <c r="L6276"/>
      <c r="M6276"/>
    </row>
    <row r="6277" spans="1:13">
      <c r="A6277" s="61" t="s">
        <v>40</v>
      </c>
      <c r="B6277" s="61">
        <v>51565</v>
      </c>
      <c r="C6277" s="63" t="s">
        <v>968</v>
      </c>
      <c r="D6277" s="61">
        <v>0</v>
      </c>
      <c r="E6277" s="61" t="s">
        <v>1446</v>
      </c>
      <c r="F6277" s="61" t="s">
        <v>77</v>
      </c>
      <c r="G6277" s="61" t="s">
        <v>7700</v>
      </c>
      <c r="H6277" s="61" t="s">
        <v>7409</v>
      </c>
      <c r="I6277" s="61">
        <v>41.65</v>
      </c>
      <c r="J6277" s="61">
        <v>-95.51</v>
      </c>
      <c r="K6277">
        <v>464</v>
      </c>
      <c r="L6277"/>
      <c r="M6277"/>
    </row>
    <row r="6278" spans="1:13">
      <c r="A6278" s="61" t="s">
        <v>40</v>
      </c>
      <c r="B6278" s="61">
        <v>52162</v>
      </c>
      <c r="C6278" s="63" t="s">
        <v>968</v>
      </c>
      <c r="D6278" s="61">
        <v>0</v>
      </c>
      <c r="E6278" s="61" t="s">
        <v>10730</v>
      </c>
      <c r="F6278" s="61" t="s">
        <v>77</v>
      </c>
      <c r="G6278" s="61" t="s">
        <v>10721</v>
      </c>
      <c r="H6278" s="61" t="s">
        <v>7409</v>
      </c>
      <c r="I6278" s="61">
        <v>43.08</v>
      </c>
      <c r="J6278" s="61">
        <v>-91.56</v>
      </c>
      <c r="K6278">
        <v>3481</v>
      </c>
      <c r="L6278"/>
      <c r="M6278"/>
    </row>
    <row r="6279" spans="1:13">
      <c r="A6279" s="61" t="s">
        <v>40</v>
      </c>
      <c r="B6279" s="61">
        <v>50228</v>
      </c>
      <c r="C6279" s="63" t="s">
        <v>968</v>
      </c>
      <c r="D6279" s="61">
        <v>0</v>
      </c>
      <c r="E6279" s="61" t="s">
        <v>10458</v>
      </c>
      <c r="F6279" s="61" t="s">
        <v>77</v>
      </c>
      <c r="G6279" s="61" t="s">
        <v>215</v>
      </c>
      <c r="H6279" s="61" t="s">
        <v>7409</v>
      </c>
      <c r="I6279" s="61">
        <v>41.59</v>
      </c>
      <c r="J6279" s="61">
        <v>-93.23</v>
      </c>
      <c r="K6279">
        <v>2509</v>
      </c>
      <c r="L6279"/>
      <c r="M6279"/>
    </row>
    <row r="6280" spans="1:13">
      <c r="A6280" s="61" t="s">
        <v>40</v>
      </c>
      <c r="B6280" s="61">
        <v>52219</v>
      </c>
      <c r="C6280" s="63" t="s">
        <v>968</v>
      </c>
      <c r="D6280" s="61">
        <v>0</v>
      </c>
      <c r="E6280" s="61" t="s">
        <v>10746</v>
      </c>
      <c r="F6280" s="61" t="s">
        <v>77</v>
      </c>
      <c r="G6280" s="61" t="s">
        <v>10737</v>
      </c>
      <c r="H6280" s="61" t="s">
        <v>7409</v>
      </c>
      <c r="I6280" s="61">
        <v>42.24</v>
      </c>
      <c r="J6280" s="61">
        <v>-91.43</v>
      </c>
      <c r="K6280">
        <v>160</v>
      </c>
      <c r="L6280"/>
      <c r="M6280"/>
    </row>
    <row r="6281" spans="1:13">
      <c r="A6281" s="61" t="s">
        <v>40</v>
      </c>
      <c r="B6281" s="61">
        <v>50859</v>
      </c>
      <c r="C6281" s="63" t="s">
        <v>968</v>
      </c>
      <c r="D6281" s="61">
        <v>0</v>
      </c>
      <c r="E6281" s="61" t="s">
        <v>10060</v>
      </c>
      <c r="F6281" s="61" t="s">
        <v>77</v>
      </c>
      <c r="G6281" s="61" t="s">
        <v>4633</v>
      </c>
      <c r="H6281" s="61" t="s">
        <v>7409</v>
      </c>
      <c r="I6281" s="61">
        <v>41.02</v>
      </c>
      <c r="J6281" s="61">
        <v>-94.61</v>
      </c>
      <c r="K6281">
        <v>491</v>
      </c>
      <c r="L6281"/>
      <c r="M6281"/>
    </row>
    <row r="6282" spans="1:13">
      <c r="A6282" s="61" t="s">
        <v>40</v>
      </c>
      <c r="B6282" s="61">
        <v>52069</v>
      </c>
      <c r="C6282" s="63" t="s">
        <v>968</v>
      </c>
      <c r="D6282" s="61">
        <v>0</v>
      </c>
      <c r="E6282" s="61" t="s">
        <v>905</v>
      </c>
      <c r="F6282" s="61" t="s">
        <v>77</v>
      </c>
      <c r="G6282" s="61" t="s">
        <v>425</v>
      </c>
      <c r="H6282" s="61" t="s">
        <v>7409</v>
      </c>
      <c r="I6282" s="61">
        <v>42.04</v>
      </c>
      <c r="J6282" s="61">
        <v>-90.39</v>
      </c>
      <c r="K6282">
        <v>1512</v>
      </c>
      <c r="L6282"/>
      <c r="M6282"/>
    </row>
    <row r="6283" spans="1:13">
      <c r="A6283" s="61" t="s">
        <v>40</v>
      </c>
      <c r="B6283" s="61">
        <v>51245</v>
      </c>
      <c r="C6283" s="63" t="s">
        <v>968</v>
      </c>
      <c r="D6283" s="61">
        <v>0</v>
      </c>
      <c r="E6283" s="61" t="s">
        <v>10641</v>
      </c>
      <c r="F6283" s="61" t="s">
        <v>77</v>
      </c>
      <c r="G6283" s="61" t="s">
        <v>17455</v>
      </c>
      <c r="H6283" s="61" t="s">
        <v>7409</v>
      </c>
      <c r="I6283" s="61">
        <v>43.08</v>
      </c>
      <c r="J6283" s="61">
        <v>-95.62</v>
      </c>
      <c r="K6283">
        <v>1306</v>
      </c>
      <c r="L6283"/>
      <c r="M6283"/>
    </row>
    <row r="6284" spans="1:13">
      <c r="A6284" s="61" t="s">
        <v>40</v>
      </c>
      <c r="B6284" s="61">
        <v>52768</v>
      </c>
      <c r="C6284" s="63" t="s">
        <v>968</v>
      </c>
      <c r="D6284" s="61">
        <v>0</v>
      </c>
      <c r="E6284" s="61" t="s">
        <v>1138</v>
      </c>
      <c r="F6284" s="61" t="s">
        <v>77</v>
      </c>
      <c r="G6284" s="61" t="s">
        <v>5914</v>
      </c>
      <c r="H6284" s="61" t="s">
        <v>7409</v>
      </c>
      <c r="I6284" s="61">
        <v>41.67</v>
      </c>
      <c r="J6284" s="61">
        <v>-90.35</v>
      </c>
      <c r="K6284">
        <v>1394</v>
      </c>
      <c r="L6284"/>
      <c r="M6284"/>
    </row>
    <row r="6285" spans="1:13">
      <c r="A6285" s="61" t="s">
        <v>40</v>
      </c>
      <c r="B6285" s="61">
        <v>50229</v>
      </c>
      <c r="C6285" s="63" t="s">
        <v>968</v>
      </c>
      <c r="D6285" s="61">
        <v>0</v>
      </c>
      <c r="E6285" s="61" t="s">
        <v>10459</v>
      </c>
      <c r="F6285" s="61" t="s">
        <v>77</v>
      </c>
      <c r="G6285" s="61" t="s">
        <v>572</v>
      </c>
      <c r="H6285" s="61" t="s">
        <v>7409</v>
      </c>
      <c r="I6285" s="61">
        <v>41.38</v>
      </c>
      <c r="J6285" s="61">
        <v>-93.73</v>
      </c>
      <c r="K6285">
        <v>1029</v>
      </c>
      <c r="L6285"/>
      <c r="M6285"/>
    </row>
    <row r="6286" spans="1:13">
      <c r="A6286" s="61" t="s">
        <v>40</v>
      </c>
      <c r="B6286" s="61">
        <v>52583</v>
      </c>
      <c r="C6286" s="63" t="s">
        <v>968</v>
      </c>
      <c r="D6286" s="61">
        <v>0</v>
      </c>
      <c r="E6286" s="61" t="s">
        <v>10800</v>
      </c>
      <c r="F6286" s="61" t="s">
        <v>77</v>
      </c>
      <c r="G6286" s="61" t="s">
        <v>763</v>
      </c>
      <c r="H6286" s="61" t="s">
        <v>7409</v>
      </c>
      <c r="I6286" s="61">
        <v>40.74</v>
      </c>
      <c r="J6286" s="61">
        <v>-93.15</v>
      </c>
      <c r="K6286">
        <v>312</v>
      </c>
      <c r="L6286"/>
      <c r="M6286"/>
    </row>
    <row r="6287" spans="1:13">
      <c r="A6287" s="61" t="s">
        <v>40</v>
      </c>
      <c r="B6287" s="61">
        <v>52584</v>
      </c>
      <c r="C6287" s="63" t="s">
        <v>968</v>
      </c>
      <c r="D6287" s="61">
        <v>0</v>
      </c>
      <c r="E6287" s="61" t="s">
        <v>395</v>
      </c>
      <c r="F6287" s="61" t="s">
        <v>77</v>
      </c>
      <c r="G6287" s="61" t="s">
        <v>10784</v>
      </c>
      <c r="H6287" s="61" t="s">
        <v>7409</v>
      </c>
      <c r="I6287" s="61">
        <v>40.69</v>
      </c>
      <c r="J6287" s="61">
        <v>-92.27</v>
      </c>
      <c r="K6287">
        <v>505</v>
      </c>
      <c r="L6287"/>
      <c r="M6287"/>
    </row>
    <row r="6288" spans="1:13">
      <c r="A6288" s="61" t="s">
        <v>40</v>
      </c>
      <c r="B6288" s="61">
        <v>52326</v>
      </c>
      <c r="C6288" s="63" t="s">
        <v>968</v>
      </c>
      <c r="D6288" s="61">
        <v>0</v>
      </c>
      <c r="E6288" s="61" t="s">
        <v>10763</v>
      </c>
      <c r="F6288" s="61" t="s">
        <v>77</v>
      </c>
      <c r="G6288" s="61" t="s">
        <v>5912</v>
      </c>
      <c r="H6288" s="61" t="s">
        <v>7409</v>
      </c>
      <c r="I6288" s="61">
        <v>42.39</v>
      </c>
      <c r="J6288" s="61">
        <v>-91.75</v>
      </c>
      <c r="K6288">
        <v>565</v>
      </c>
      <c r="L6288"/>
      <c r="M6288"/>
    </row>
    <row r="6289" spans="1:13">
      <c r="A6289" s="61" t="s">
        <v>40</v>
      </c>
      <c r="B6289" s="61">
        <v>51049</v>
      </c>
      <c r="C6289" s="63" t="s">
        <v>968</v>
      </c>
      <c r="D6289" s="61">
        <v>0</v>
      </c>
      <c r="E6289" s="61" t="s">
        <v>10628</v>
      </c>
      <c r="F6289" s="61" t="s">
        <v>77</v>
      </c>
      <c r="G6289" s="61" t="s">
        <v>225</v>
      </c>
      <c r="H6289" s="61" t="s">
        <v>7409</v>
      </c>
      <c r="I6289" s="61">
        <v>42.62</v>
      </c>
      <c r="J6289" s="61">
        <v>-95.64</v>
      </c>
      <c r="K6289">
        <v>425</v>
      </c>
      <c r="L6289"/>
      <c r="M6289"/>
    </row>
    <row r="6290" spans="1:13">
      <c r="A6290" s="61" t="s">
        <v>40</v>
      </c>
      <c r="B6290" s="61">
        <v>50230</v>
      </c>
      <c r="C6290" s="63" t="s">
        <v>968</v>
      </c>
      <c r="D6290" s="61">
        <v>0</v>
      </c>
      <c r="E6290" s="61" t="s">
        <v>10460</v>
      </c>
      <c r="F6290" s="61" t="s">
        <v>77</v>
      </c>
      <c r="G6290" s="61" t="s">
        <v>8285</v>
      </c>
      <c r="H6290" s="61" t="s">
        <v>7409</v>
      </c>
      <c r="I6290" s="61">
        <v>42.31</v>
      </c>
      <c r="J6290" s="61">
        <v>-93.43</v>
      </c>
      <c r="K6290">
        <v>1099</v>
      </c>
      <c r="L6290"/>
      <c r="M6290"/>
    </row>
    <row r="6291" spans="1:13">
      <c r="A6291" s="61" t="s">
        <v>40</v>
      </c>
      <c r="B6291" s="61">
        <v>51459</v>
      </c>
      <c r="C6291" s="63" t="s">
        <v>968</v>
      </c>
      <c r="D6291" s="61">
        <v>0</v>
      </c>
      <c r="E6291" s="61" t="s">
        <v>4719</v>
      </c>
      <c r="F6291" s="61" t="s">
        <v>77</v>
      </c>
      <c r="G6291" s="61" t="s">
        <v>234</v>
      </c>
      <c r="H6291" s="61" t="s">
        <v>7409</v>
      </c>
      <c r="I6291" s="61">
        <v>42.05</v>
      </c>
      <c r="J6291" s="61">
        <v>-94.64</v>
      </c>
      <c r="K6291">
        <v>75</v>
      </c>
      <c r="L6291"/>
      <c r="M6291"/>
    </row>
    <row r="6292" spans="1:13">
      <c r="A6292" s="61" t="s">
        <v>40</v>
      </c>
      <c r="B6292" s="61">
        <v>52164</v>
      </c>
      <c r="C6292" s="63" t="s">
        <v>968</v>
      </c>
      <c r="D6292" s="61">
        <v>0</v>
      </c>
      <c r="E6292" s="61" t="s">
        <v>10731</v>
      </c>
      <c r="F6292" s="61" t="s">
        <v>77</v>
      </c>
      <c r="G6292" s="61" t="s">
        <v>290</v>
      </c>
      <c r="H6292" s="61" t="s">
        <v>7409</v>
      </c>
      <c r="I6292" s="61">
        <v>42.86</v>
      </c>
      <c r="J6292" s="61">
        <v>-91.88</v>
      </c>
      <c r="K6292">
        <v>193</v>
      </c>
      <c r="L6292"/>
      <c r="M6292"/>
    </row>
    <row r="6293" spans="1:13">
      <c r="A6293" s="61" t="s">
        <v>40</v>
      </c>
      <c r="B6293" s="61">
        <v>51649</v>
      </c>
      <c r="C6293" s="63" t="s">
        <v>968</v>
      </c>
      <c r="D6293" s="61">
        <v>0</v>
      </c>
      <c r="E6293" s="61" t="s">
        <v>1311</v>
      </c>
      <c r="F6293" s="61" t="s">
        <v>77</v>
      </c>
      <c r="G6293" s="61" t="s">
        <v>10693</v>
      </c>
      <c r="H6293" s="61" t="s">
        <v>7409</v>
      </c>
      <c r="I6293" s="61">
        <v>40.869999999999997</v>
      </c>
      <c r="J6293" s="61">
        <v>-95.56</v>
      </c>
      <c r="K6293">
        <v>355</v>
      </c>
      <c r="L6293"/>
      <c r="M6293"/>
    </row>
    <row r="6294" spans="1:13">
      <c r="A6294" s="61" t="s">
        <v>40</v>
      </c>
      <c r="B6294" s="61">
        <v>50667</v>
      </c>
      <c r="C6294" s="63" t="s">
        <v>968</v>
      </c>
      <c r="D6294" s="61">
        <v>0</v>
      </c>
      <c r="E6294" s="61" t="s">
        <v>329</v>
      </c>
      <c r="F6294" s="61" t="s">
        <v>77</v>
      </c>
      <c r="G6294" s="61" t="s">
        <v>10574</v>
      </c>
      <c r="H6294" s="61" t="s">
        <v>7409</v>
      </c>
      <c r="I6294" s="61">
        <v>42.46</v>
      </c>
      <c r="J6294" s="61">
        <v>-92.22</v>
      </c>
      <c r="K6294">
        <v>759</v>
      </c>
      <c r="L6294"/>
      <c r="M6294"/>
    </row>
    <row r="6295" spans="1:13">
      <c r="A6295" s="61" t="s">
        <v>40</v>
      </c>
      <c r="B6295" s="61">
        <v>50668</v>
      </c>
      <c r="C6295" s="63" t="s">
        <v>968</v>
      </c>
      <c r="D6295" s="61">
        <v>0</v>
      </c>
      <c r="E6295" s="61" t="s">
        <v>10590</v>
      </c>
      <c r="F6295" s="61" t="s">
        <v>77</v>
      </c>
      <c r="G6295" s="61" t="s">
        <v>10577</v>
      </c>
      <c r="H6295" s="61" t="s">
        <v>7409</v>
      </c>
      <c r="I6295" s="61">
        <v>42.7</v>
      </c>
      <c r="J6295" s="61">
        <v>-92.22</v>
      </c>
      <c r="K6295">
        <v>1234</v>
      </c>
      <c r="L6295"/>
      <c r="M6295"/>
    </row>
    <row r="6296" spans="1:13">
      <c r="A6296" s="61" t="s">
        <v>40</v>
      </c>
      <c r="B6296" s="61">
        <v>50232</v>
      </c>
      <c r="C6296" s="63" t="s">
        <v>968</v>
      </c>
      <c r="D6296" s="61">
        <v>0</v>
      </c>
      <c r="E6296" s="61" t="s">
        <v>10462</v>
      </c>
      <c r="F6296" s="61" t="s">
        <v>77</v>
      </c>
      <c r="G6296" s="61" t="s">
        <v>215</v>
      </c>
      <c r="H6296" s="61" t="s">
        <v>7409</v>
      </c>
      <c r="I6296" s="61">
        <v>41.57</v>
      </c>
      <c r="J6296" s="61">
        <v>-93.02</v>
      </c>
      <c r="K6296">
        <v>527</v>
      </c>
      <c r="L6296"/>
      <c r="M6296"/>
    </row>
    <row r="6297" spans="1:13">
      <c r="A6297" s="61" t="s">
        <v>40</v>
      </c>
      <c r="B6297" s="61">
        <v>51566</v>
      </c>
      <c r="C6297" s="63" t="s">
        <v>968</v>
      </c>
      <c r="D6297" s="61">
        <v>0</v>
      </c>
      <c r="E6297" s="61" t="s">
        <v>333</v>
      </c>
      <c r="F6297" s="61" t="s">
        <v>77</v>
      </c>
      <c r="G6297" s="61" t="s">
        <v>358</v>
      </c>
      <c r="H6297" s="61" t="s">
        <v>7409</v>
      </c>
      <c r="I6297" s="61">
        <v>41.01</v>
      </c>
      <c r="J6297" s="61">
        <v>-95.22</v>
      </c>
      <c r="K6297">
        <v>6772</v>
      </c>
      <c r="L6297"/>
      <c r="M6297"/>
    </row>
    <row r="6298" spans="1:13">
      <c r="A6298" s="61" t="s">
        <v>40</v>
      </c>
      <c r="B6298" s="61">
        <v>50860</v>
      </c>
      <c r="C6298" s="63" t="s">
        <v>968</v>
      </c>
      <c r="D6298" s="61">
        <v>0</v>
      </c>
      <c r="E6298" s="61" t="s">
        <v>2298</v>
      </c>
      <c r="F6298" s="61" t="s">
        <v>77</v>
      </c>
      <c r="G6298" s="61" t="s">
        <v>10422</v>
      </c>
      <c r="H6298" s="61" t="s">
        <v>7409</v>
      </c>
      <c r="I6298" s="61">
        <v>40.6</v>
      </c>
      <c r="J6298" s="61">
        <v>-94.38</v>
      </c>
      <c r="K6298">
        <v>267</v>
      </c>
      <c r="L6298"/>
      <c r="M6298"/>
    </row>
    <row r="6299" spans="1:13">
      <c r="A6299" s="61" t="s">
        <v>40</v>
      </c>
      <c r="B6299" s="61">
        <v>50233</v>
      </c>
      <c r="C6299" s="63" t="s">
        <v>968</v>
      </c>
      <c r="D6299" s="61">
        <v>0</v>
      </c>
      <c r="E6299" s="61" t="s">
        <v>3546</v>
      </c>
      <c r="F6299" s="61" t="s">
        <v>77</v>
      </c>
      <c r="G6299" s="61" t="s">
        <v>8004</v>
      </c>
      <c r="H6299" s="61" t="s">
        <v>7409</v>
      </c>
      <c r="I6299" s="61">
        <v>41.59</v>
      </c>
      <c r="J6299" s="61">
        <v>-94.19</v>
      </c>
      <c r="K6299">
        <v>1291</v>
      </c>
      <c r="L6299"/>
      <c r="M6299"/>
    </row>
    <row r="6300" spans="1:13">
      <c r="A6300" s="61" t="s">
        <v>40</v>
      </c>
      <c r="B6300" s="61">
        <v>50669</v>
      </c>
      <c r="C6300" s="63" t="s">
        <v>968</v>
      </c>
      <c r="D6300" s="61">
        <v>0</v>
      </c>
      <c r="E6300" s="61" t="s">
        <v>10591</v>
      </c>
      <c r="F6300" s="61" t="s">
        <v>77</v>
      </c>
      <c r="G6300" s="61" t="s">
        <v>8118</v>
      </c>
      <c r="H6300" s="61" t="s">
        <v>7409</v>
      </c>
      <c r="I6300" s="61">
        <v>42.32</v>
      </c>
      <c r="J6300" s="61">
        <v>-92.59</v>
      </c>
      <c r="K6300">
        <v>2335</v>
      </c>
      <c r="L6300"/>
      <c r="M6300"/>
    </row>
    <row r="6301" spans="1:13">
      <c r="A6301" s="61" t="s">
        <v>40</v>
      </c>
      <c r="B6301" s="61">
        <v>50576</v>
      </c>
      <c r="C6301" s="63" t="s">
        <v>968</v>
      </c>
      <c r="D6301" s="61">
        <v>0</v>
      </c>
      <c r="E6301" s="61" t="s">
        <v>10557</v>
      </c>
      <c r="F6301" s="61" t="s">
        <v>77</v>
      </c>
      <c r="G6301" s="61" t="s">
        <v>10522</v>
      </c>
      <c r="H6301" s="61" t="s">
        <v>7409</v>
      </c>
      <c r="I6301" s="61">
        <v>42.82</v>
      </c>
      <c r="J6301" s="61">
        <v>-95.16</v>
      </c>
      <c r="K6301">
        <v>402</v>
      </c>
      <c r="L6301"/>
      <c r="M6301"/>
    </row>
    <row r="6302" spans="1:13">
      <c r="A6302" s="61" t="s">
        <v>40</v>
      </c>
      <c r="B6302" s="61">
        <v>51050</v>
      </c>
      <c r="C6302" s="63" t="s">
        <v>968</v>
      </c>
      <c r="D6302" s="61">
        <v>0</v>
      </c>
      <c r="E6302" s="61" t="s">
        <v>3547</v>
      </c>
      <c r="F6302" s="61" t="s">
        <v>77</v>
      </c>
      <c r="G6302" s="61" t="s">
        <v>1239</v>
      </c>
      <c r="H6302" s="61" t="s">
        <v>7409</v>
      </c>
      <c r="I6302" s="61">
        <v>42.81</v>
      </c>
      <c r="J6302" s="61">
        <v>-95.97</v>
      </c>
      <c r="K6302">
        <v>2625</v>
      </c>
      <c r="L6302"/>
      <c r="M6302"/>
    </row>
    <row r="6303" spans="1:13">
      <c r="A6303" s="61" t="s">
        <v>40</v>
      </c>
      <c r="B6303" s="61">
        <v>50577</v>
      </c>
      <c r="C6303" s="63" t="s">
        <v>968</v>
      </c>
      <c r="D6303" s="61">
        <v>0</v>
      </c>
      <c r="E6303" s="61" t="s">
        <v>10558</v>
      </c>
      <c r="F6303" s="61" t="s">
        <v>77</v>
      </c>
      <c r="G6303" s="61" t="s">
        <v>10529</v>
      </c>
      <c r="H6303" s="61" t="s">
        <v>7409</v>
      </c>
      <c r="I6303" s="61">
        <v>42.82</v>
      </c>
      <c r="J6303" s="61">
        <v>-93.98</v>
      </c>
      <c r="K6303">
        <v>394</v>
      </c>
      <c r="L6303"/>
      <c r="M6303"/>
    </row>
    <row r="6304" spans="1:13">
      <c r="A6304" s="61" t="s">
        <v>40</v>
      </c>
      <c r="B6304" s="61">
        <v>50234</v>
      </c>
      <c r="C6304" s="63" t="s">
        <v>968</v>
      </c>
      <c r="D6304" s="61">
        <v>0</v>
      </c>
      <c r="E6304" s="61" t="s">
        <v>10014</v>
      </c>
      <c r="F6304" s="61" t="s">
        <v>77</v>
      </c>
      <c r="G6304" s="61" t="s">
        <v>6368</v>
      </c>
      <c r="H6304" s="61" t="s">
        <v>7409</v>
      </c>
      <c r="I6304" s="61">
        <v>41.92</v>
      </c>
      <c r="J6304" s="61">
        <v>-93.18</v>
      </c>
      <c r="K6304">
        <v>556</v>
      </c>
      <c r="L6304"/>
      <c r="M6304"/>
    </row>
    <row r="6305" spans="1:13">
      <c r="A6305" s="61" t="s">
        <v>40</v>
      </c>
      <c r="B6305" s="61">
        <v>50466</v>
      </c>
      <c r="C6305" s="63" t="s">
        <v>968</v>
      </c>
      <c r="D6305" s="61">
        <v>0</v>
      </c>
      <c r="E6305" s="61" t="s">
        <v>4392</v>
      </c>
      <c r="F6305" s="61" t="s">
        <v>77</v>
      </c>
      <c r="G6305" s="61" t="s">
        <v>832</v>
      </c>
      <c r="H6305" s="61" t="s">
        <v>7409</v>
      </c>
      <c r="I6305" s="61">
        <v>43.36</v>
      </c>
      <c r="J6305" s="61">
        <v>-92.55</v>
      </c>
      <c r="K6305">
        <v>1845</v>
      </c>
      <c r="L6305"/>
      <c r="M6305"/>
    </row>
    <row r="6306" spans="1:13">
      <c r="A6306" s="61" t="s">
        <v>40</v>
      </c>
      <c r="B6306" s="61">
        <v>52585</v>
      </c>
      <c r="C6306" s="63" t="s">
        <v>968</v>
      </c>
      <c r="D6306" s="61">
        <v>0</v>
      </c>
      <c r="E6306" s="61" t="s">
        <v>906</v>
      </c>
      <c r="F6306" s="61" t="s">
        <v>77</v>
      </c>
      <c r="G6306" s="61" t="s">
        <v>10426</v>
      </c>
      <c r="H6306" s="61" t="s">
        <v>7409</v>
      </c>
      <c r="I6306" s="61">
        <v>41.18</v>
      </c>
      <c r="J6306" s="61">
        <v>-91.99</v>
      </c>
      <c r="K6306">
        <v>940</v>
      </c>
      <c r="L6306"/>
      <c r="M6306"/>
    </row>
    <row r="6307" spans="1:13">
      <c r="A6307" s="61" t="s">
        <v>40</v>
      </c>
      <c r="B6307" s="61">
        <v>52165</v>
      </c>
      <c r="C6307" s="63" t="s">
        <v>968</v>
      </c>
      <c r="D6307" s="61">
        <v>0</v>
      </c>
      <c r="E6307" s="61" t="s">
        <v>2299</v>
      </c>
      <c r="F6307" s="61" t="s">
        <v>77</v>
      </c>
      <c r="G6307" s="61" t="s">
        <v>10719</v>
      </c>
      <c r="H6307" s="61" t="s">
        <v>7409</v>
      </c>
      <c r="I6307" s="61">
        <v>43.29</v>
      </c>
      <c r="J6307" s="61">
        <v>-91.99</v>
      </c>
      <c r="K6307">
        <v>876</v>
      </c>
      <c r="L6307"/>
      <c r="M6307"/>
    </row>
    <row r="6308" spans="1:13">
      <c r="A6308" s="61" t="s">
        <v>40</v>
      </c>
      <c r="B6308" s="61">
        <v>50578</v>
      </c>
      <c r="C6308" s="63" t="s">
        <v>968</v>
      </c>
      <c r="D6308" s="61">
        <v>0</v>
      </c>
      <c r="E6308" s="61" t="s">
        <v>10559</v>
      </c>
      <c r="F6308" s="61" t="s">
        <v>77</v>
      </c>
      <c r="G6308" s="61" t="s">
        <v>10256</v>
      </c>
      <c r="H6308" s="61" t="s">
        <v>7409</v>
      </c>
      <c r="I6308" s="61">
        <v>43.29</v>
      </c>
      <c r="J6308" s="61">
        <v>-94.5</v>
      </c>
      <c r="K6308">
        <v>523</v>
      </c>
      <c r="L6308"/>
      <c r="M6308"/>
    </row>
    <row r="6309" spans="1:13">
      <c r="A6309" s="61" t="s">
        <v>40</v>
      </c>
      <c r="B6309" s="61">
        <v>50235</v>
      </c>
      <c r="C6309" s="63" t="s">
        <v>968</v>
      </c>
      <c r="D6309" s="61">
        <v>0</v>
      </c>
      <c r="E6309" s="61" t="s">
        <v>10463</v>
      </c>
      <c r="F6309" s="61" t="s">
        <v>77</v>
      </c>
      <c r="G6309" s="61" t="s">
        <v>506</v>
      </c>
      <c r="H6309" s="61" t="s">
        <v>7409</v>
      </c>
      <c r="I6309" s="61">
        <v>41.93</v>
      </c>
      <c r="J6309" s="61">
        <v>-94.2</v>
      </c>
      <c r="K6309">
        <v>408</v>
      </c>
      <c r="L6309"/>
      <c r="M6309"/>
    </row>
    <row r="6310" spans="1:13">
      <c r="A6310" s="61" t="s">
        <v>40</v>
      </c>
      <c r="B6310" s="61">
        <v>52327</v>
      </c>
      <c r="C6310" s="63" t="s">
        <v>968</v>
      </c>
      <c r="D6310" s="61">
        <v>0</v>
      </c>
      <c r="E6310" s="61" t="s">
        <v>858</v>
      </c>
      <c r="F6310" s="61" t="s">
        <v>77</v>
      </c>
      <c r="G6310" s="61" t="s">
        <v>625</v>
      </c>
      <c r="H6310" s="61" t="s">
        <v>7409</v>
      </c>
      <c r="I6310" s="61">
        <v>41.48</v>
      </c>
      <c r="J6310" s="61">
        <v>-91.57</v>
      </c>
      <c r="K6310">
        <v>3333</v>
      </c>
      <c r="L6310"/>
      <c r="M6310"/>
    </row>
    <row r="6311" spans="1:13">
      <c r="A6311" s="61" t="s">
        <v>40</v>
      </c>
      <c r="B6311" s="61">
        <v>51650</v>
      </c>
      <c r="C6311" s="63" t="s">
        <v>968</v>
      </c>
      <c r="D6311" s="61">
        <v>0</v>
      </c>
      <c r="E6311" s="61" t="s">
        <v>2168</v>
      </c>
      <c r="F6311" s="61" t="s">
        <v>77</v>
      </c>
      <c r="G6311" s="61" t="s">
        <v>10693</v>
      </c>
      <c r="H6311" s="61" t="s">
        <v>7409</v>
      </c>
      <c r="I6311" s="61">
        <v>40.68</v>
      </c>
      <c r="J6311" s="61">
        <v>-95.56</v>
      </c>
      <c r="K6311">
        <v>322</v>
      </c>
      <c r="L6311"/>
      <c r="M6311"/>
    </row>
    <row r="6312" spans="1:13">
      <c r="A6312" s="61" t="s">
        <v>40</v>
      </c>
      <c r="B6312" s="61">
        <v>52328</v>
      </c>
      <c r="C6312" s="63" t="s">
        <v>968</v>
      </c>
      <c r="D6312" s="61">
        <v>0</v>
      </c>
      <c r="E6312" s="61" t="s">
        <v>10764</v>
      </c>
      <c r="F6312" s="61" t="s">
        <v>77</v>
      </c>
      <c r="G6312" s="61" t="s">
        <v>10737</v>
      </c>
      <c r="H6312" s="61" t="s">
        <v>7409</v>
      </c>
      <c r="I6312" s="61">
        <v>42.07</v>
      </c>
      <c r="J6312" s="61">
        <v>-91.66</v>
      </c>
      <c r="K6312">
        <v>2889</v>
      </c>
      <c r="L6312"/>
      <c r="M6312"/>
    </row>
    <row r="6313" spans="1:13">
      <c r="A6313" s="61" t="s">
        <v>40</v>
      </c>
      <c r="B6313" s="61">
        <v>50467</v>
      </c>
      <c r="C6313" s="63" t="s">
        <v>968</v>
      </c>
      <c r="D6313" s="61">
        <v>0</v>
      </c>
      <c r="E6313" s="61" t="s">
        <v>10510</v>
      </c>
      <c r="F6313" s="61" t="s">
        <v>77</v>
      </c>
      <c r="G6313" s="61" t="s">
        <v>10482</v>
      </c>
      <c r="H6313" s="61" t="s">
        <v>7409</v>
      </c>
      <c r="I6313" s="61">
        <v>43.21</v>
      </c>
      <c r="J6313" s="61">
        <v>-93.09</v>
      </c>
      <c r="K6313">
        <v>107</v>
      </c>
      <c r="L6313"/>
      <c r="M6313"/>
    </row>
    <row r="6314" spans="1:13">
      <c r="A6314" s="61" t="s">
        <v>40</v>
      </c>
      <c r="B6314" s="61">
        <v>51246</v>
      </c>
      <c r="C6314" s="63" t="s">
        <v>968</v>
      </c>
      <c r="D6314" s="61">
        <v>0</v>
      </c>
      <c r="E6314" s="61" t="s">
        <v>10642</v>
      </c>
      <c r="F6314" s="61" t="s">
        <v>77</v>
      </c>
      <c r="G6314" s="61" t="s">
        <v>8981</v>
      </c>
      <c r="H6314" s="61" t="s">
        <v>7409</v>
      </c>
      <c r="I6314" s="61">
        <v>43.42</v>
      </c>
      <c r="J6314" s="61">
        <v>-96.16</v>
      </c>
      <c r="K6314">
        <v>3834</v>
      </c>
      <c r="L6314"/>
      <c r="M6314"/>
    </row>
    <row r="6315" spans="1:13">
      <c r="A6315" s="61" t="s">
        <v>40</v>
      </c>
      <c r="B6315" s="61">
        <v>51247</v>
      </c>
      <c r="C6315" s="63" t="s">
        <v>968</v>
      </c>
      <c r="D6315" s="61">
        <v>0</v>
      </c>
      <c r="E6315" s="61" t="s">
        <v>10644</v>
      </c>
      <c r="F6315" s="61" t="s">
        <v>77</v>
      </c>
      <c r="G6315" s="61" t="s">
        <v>10605</v>
      </c>
      <c r="H6315" s="61" t="s">
        <v>7409</v>
      </c>
      <c r="I6315" s="61">
        <v>43.2</v>
      </c>
      <c r="J6315" s="61">
        <v>-96.29</v>
      </c>
      <c r="K6315">
        <v>5432</v>
      </c>
      <c r="L6315"/>
      <c r="M6315"/>
    </row>
    <row r="6316" spans="1:13">
      <c r="A6316" s="61" t="s">
        <v>40</v>
      </c>
      <c r="B6316" s="61">
        <v>50468</v>
      </c>
      <c r="C6316" s="63" t="s">
        <v>968</v>
      </c>
      <c r="D6316" s="61">
        <v>0</v>
      </c>
      <c r="E6316" s="61" t="s">
        <v>7743</v>
      </c>
      <c r="F6316" s="61" t="s">
        <v>77</v>
      </c>
      <c r="G6316" s="61" t="s">
        <v>230</v>
      </c>
      <c r="H6316" s="61" t="s">
        <v>7409</v>
      </c>
      <c r="I6316" s="61">
        <v>43.05</v>
      </c>
      <c r="J6316" s="61">
        <v>-92.94</v>
      </c>
      <c r="K6316">
        <v>1497</v>
      </c>
      <c r="L6316"/>
      <c r="M6316"/>
    </row>
    <row r="6317" spans="1:13">
      <c r="A6317" s="61" t="s">
        <v>40</v>
      </c>
      <c r="B6317" s="61">
        <v>50469</v>
      </c>
      <c r="C6317" s="63" t="s">
        <v>968</v>
      </c>
      <c r="D6317" s="61">
        <v>0</v>
      </c>
      <c r="E6317" s="61" t="s">
        <v>6827</v>
      </c>
      <c r="F6317" s="61" t="s">
        <v>77</v>
      </c>
      <c r="G6317" s="61" t="s">
        <v>10482</v>
      </c>
      <c r="H6317" s="61" t="s">
        <v>7409</v>
      </c>
      <c r="I6317" s="61">
        <v>42.97</v>
      </c>
      <c r="J6317" s="61">
        <v>-93.18</v>
      </c>
      <c r="K6317">
        <v>1629</v>
      </c>
      <c r="L6317"/>
      <c r="M6317"/>
    </row>
    <row r="6318" spans="1:13">
      <c r="A6318" s="61" t="s">
        <v>40</v>
      </c>
      <c r="B6318" s="61">
        <v>50579</v>
      </c>
      <c r="C6318" s="63" t="s">
        <v>968</v>
      </c>
      <c r="D6318" s="61">
        <v>0</v>
      </c>
      <c r="E6318" s="61" t="s">
        <v>10560</v>
      </c>
      <c r="F6318" s="61" t="s">
        <v>77</v>
      </c>
      <c r="G6318" s="61" t="s">
        <v>917</v>
      </c>
      <c r="H6318" s="61" t="s">
        <v>7409</v>
      </c>
      <c r="I6318" s="61">
        <v>42.39</v>
      </c>
      <c r="J6318" s="61">
        <v>-94.63</v>
      </c>
      <c r="K6318">
        <v>2895</v>
      </c>
      <c r="L6318"/>
      <c r="M6318"/>
    </row>
    <row r="6319" spans="1:13">
      <c r="A6319" s="61" t="s">
        <v>40</v>
      </c>
      <c r="B6319" s="61">
        <v>51051</v>
      </c>
      <c r="C6319" s="63" t="s">
        <v>968</v>
      </c>
      <c r="D6319" s="61">
        <v>0</v>
      </c>
      <c r="E6319" s="61" t="s">
        <v>9507</v>
      </c>
      <c r="F6319" s="61" t="s">
        <v>77</v>
      </c>
      <c r="G6319" s="61" t="s">
        <v>10611</v>
      </c>
      <c r="H6319" s="61" t="s">
        <v>7409</v>
      </c>
      <c r="I6319" s="61">
        <v>42.21</v>
      </c>
      <c r="J6319" s="61">
        <v>-95.96</v>
      </c>
      <c r="K6319">
        <v>59</v>
      </c>
      <c r="L6319"/>
      <c r="M6319"/>
    </row>
    <row r="6320" spans="1:13">
      <c r="A6320" s="61" t="s">
        <v>40</v>
      </c>
      <c r="B6320" s="61">
        <v>50236</v>
      </c>
      <c r="C6320" s="63" t="s">
        <v>968</v>
      </c>
      <c r="D6320" s="61">
        <v>0</v>
      </c>
      <c r="E6320" s="61" t="s">
        <v>10464</v>
      </c>
      <c r="F6320" s="61" t="s">
        <v>77</v>
      </c>
      <c r="G6320" s="61" t="s">
        <v>10397</v>
      </c>
      <c r="H6320" s="61" t="s">
        <v>7409</v>
      </c>
      <c r="I6320" s="61">
        <v>42.16</v>
      </c>
      <c r="J6320" s="61">
        <v>-93.5</v>
      </c>
      <c r="K6320">
        <v>1634</v>
      </c>
      <c r="L6320"/>
      <c r="M6320"/>
    </row>
    <row r="6321" spans="1:13">
      <c r="A6321" s="61" t="s">
        <v>40</v>
      </c>
      <c r="B6321" s="61">
        <v>50581</v>
      </c>
      <c r="C6321" s="63" t="s">
        <v>968</v>
      </c>
      <c r="D6321" s="61">
        <v>0</v>
      </c>
      <c r="E6321" s="61" t="s">
        <v>10561</v>
      </c>
      <c r="F6321" s="61" t="s">
        <v>77</v>
      </c>
      <c r="G6321" s="61" t="s">
        <v>6110</v>
      </c>
      <c r="H6321" s="61" t="s">
        <v>7409</v>
      </c>
      <c r="I6321" s="61">
        <v>42.81</v>
      </c>
      <c r="J6321" s="61">
        <v>-94.53</v>
      </c>
      <c r="K6321">
        <v>833</v>
      </c>
      <c r="L6321"/>
      <c r="M6321"/>
    </row>
    <row r="6322" spans="1:13">
      <c r="A6322" s="61" t="s">
        <v>40</v>
      </c>
      <c r="B6322" s="61">
        <v>52586</v>
      </c>
      <c r="C6322" s="63" t="s">
        <v>968</v>
      </c>
      <c r="D6322" s="61">
        <v>0</v>
      </c>
      <c r="E6322" s="61" t="s">
        <v>5928</v>
      </c>
      <c r="F6322" s="61" t="s">
        <v>77</v>
      </c>
      <c r="G6322" s="61" t="s">
        <v>10401</v>
      </c>
      <c r="H6322" s="61" t="s">
        <v>7409</v>
      </c>
      <c r="I6322" s="61">
        <v>41.32</v>
      </c>
      <c r="J6322" s="61">
        <v>-92.46</v>
      </c>
      <c r="K6322">
        <v>496</v>
      </c>
      <c r="L6322"/>
      <c r="M6322"/>
    </row>
    <row r="6323" spans="1:13">
      <c r="A6323" s="61" t="s">
        <v>40</v>
      </c>
      <c r="B6323" s="61">
        <v>50470</v>
      </c>
      <c r="C6323" s="63" t="s">
        <v>968</v>
      </c>
      <c r="D6323" s="61">
        <v>0</v>
      </c>
      <c r="E6323" s="61" t="s">
        <v>10511</v>
      </c>
      <c r="F6323" s="61" t="s">
        <v>77</v>
      </c>
      <c r="G6323" s="61" t="s">
        <v>10419</v>
      </c>
      <c r="H6323" s="61" t="s">
        <v>7409</v>
      </c>
      <c r="I6323" s="61">
        <v>42.74</v>
      </c>
      <c r="J6323" s="61">
        <v>-93.54</v>
      </c>
      <c r="K6323">
        <v>205</v>
      </c>
      <c r="L6323"/>
      <c r="M6323"/>
    </row>
    <row r="6324" spans="1:13">
      <c r="A6324" s="61" t="s">
        <v>40</v>
      </c>
      <c r="B6324" s="61">
        <v>52329</v>
      </c>
      <c r="C6324" s="63" t="s">
        <v>968</v>
      </c>
      <c r="D6324" s="61">
        <v>0</v>
      </c>
      <c r="E6324" s="61" t="s">
        <v>1230</v>
      </c>
      <c r="F6324" s="61" t="s">
        <v>77</v>
      </c>
      <c r="G6324" s="61" t="s">
        <v>5912</v>
      </c>
      <c r="H6324" s="61" t="s">
        <v>7409</v>
      </c>
      <c r="I6324" s="61">
        <v>42.36</v>
      </c>
      <c r="J6324" s="61">
        <v>-91.84</v>
      </c>
      <c r="K6324">
        <v>722</v>
      </c>
      <c r="L6324"/>
      <c r="M6324"/>
    </row>
    <row r="6325" spans="1:13">
      <c r="A6325" s="61" t="s">
        <v>40</v>
      </c>
      <c r="B6325" s="61">
        <v>51357</v>
      </c>
      <c r="C6325" s="63" t="s">
        <v>968</v>
      </c>
      <c r="D6325" s="61">
        <v>0</v>
      </c>
      <c r="E6325" s="61" t="s">
        <v>6689</v>
      </c>
      <c r="F6325" s="61" t="s">
        <v>77</v>
      </c>
      <c r="G6325" s="61" t="s">
        <v>924</v>
      </c>
      <c r="H6325" s="61" t="s">
        <v>7409</v>
      </c>
      <c r="I6325" s="61">
        <v>43.06</v>
      </c>
      <c r="J6325" s="61">
        <v>-95.28</v>
      </c>
      <c r="K6325">
        <v>611</v>
      </c>
      <c r="L6325"/>
      <c r="M6325"/>
    </row>
    <row r="6326" spans="1:13">
      <c r="A6326" s="61" t="s">
        <v>40</v>
      </c>
      <c r="B6326" s="61">
        <v>50471</v>
      </c>
      <c r="C6326" s="63" t="s">
        <v>968</v>
      </c>
      <c r="D6326" s="61">
        <v>0</v>
      </c>
      <c r="E6326" s="61" t="s">
        <v>10512</v>
      </c>
      <c r="F6326" s="61" t="s">
        <v>77</v>
      </c>
      <c r="G6326" s="61" t="s">
        <v>230</v>
      </c>
      <c r="H6326" s="61" t="s">
        <v>7409</v>
      </c>
      <c r="I6326" s="61">
        <v>43.12</v>
      </c>
      <c r="J6326" s="61">
        <v>-92.9</v>
      </c>
      <c r="K6326">
        <v>621</v>
      </c>
      <c r="L6326"/>
      <c r="M6326"/>
    </row>
    <row r="6327" spans="1:13">
      <c r="A6327" s="61" t="s">
        <v>40</v>
      </c>
      <c r="B6327" s="61">
        <v>50237</v>
      </c>
      <c r="C6327" s="63" t="s">
        <v>968</v>
      </c>
      <c r="D6327" s="61">
        <v>0</v>
      </c>
      <c r="E6327" s="61" t="s">
        <v>10465</v>
      </c>
      <c r="F6327" s="61" t="s">
        <v>77</v>
      </c>
      <c r="G6327" s="61" t="s">
        <v>228</v>
      </c>
      <c r="H6327" s="61" t="s">
        <v>7409</v>
      </c>
      <c r="I6327" s="61">
        <v>41.51</v>
      </c>
      <c r="J6327" s="61">
        <v>-93.35</v>
      </c>
      <c r="K6327">
        <v>3153</v>
      </c>
      <c r="L6327"/>
      <c r="M6327"/>
    </row>
    <row r="6328" spans="1:13">
      <c r="A6328" s="61" t="s">
        <v>40</v>
      </c>
      <c r="B6328" s="61">
        <v>50238</v>
      </c>
      <c r="C6328" s="63" t="s">
        <v>968</v>
      </c>
      <c r="D6328" s="61">
        <v>0</v>
      </c>
      <c r="E6328" s="61" t="s">
        <v>1018</v>
      </c>
      <c r="F6328" s="61" t="s">
        <v>77</v>
      </c>
      <c r="G6328" s="61" t="s">
        <v>9185</v>
      </c>
      <c r="H6328" s="61" t="s">
        <v>7409</v>
      </c>
      <c r="I6328" s="61">
        <v>40.98</v>
      </c>
      <c r="J6328" s="61">
        <v>-93.2</v>
      </c>
      <c r="K6328">
        <v>1071</v>
      </c>
      <c r="L6328"/>
      <c r="M6328"/>
    </row>
    <row r="6329" spans="1:13">
      <c r="A6329" s="61" t="s">
        <v>40</v>
      </c>
      <c r="B6329" s="61">
        <v>51358</v>
      </c>
      <c r="C6329" s="63" t="s">
        <v>968</v>
      </c>
      <c r="D6329" s="61">
        <v>0</v>
      </c>
      <c r="E6329" s="61" t="s">
        <v>10655</v>
      </c>
      <c r="F6329" s="61" t="s">
        <v>77</v>
      </c>
      <c r="G6329" s="61" t="s">
        <v>10525</v>
      </c>
      <c r="H6329" s="61" t="s">
        <v>7409</v>
      </c>
      <c r="I6329" s="61">
        <v>43.12</v>
      </c>
      <c r="J6329" s="61">
        <v>-94.89</v>
      </c>
      <c r="K6329">
        <v>1274</v>
      </c>
      <c r="L6329"/>
      <c r="M6329"/>
    </row>
    <row r="6330" spans="1:13">
      <c r="A6330" s="61" t="s">
        <v>40</v>
      </c>
      <c r="B6330" s="61">
        <v>50582</v>
      </c>
      <c r="C6330" s="63" t="s">
        <v>968</v>
      </c>
      <c r="D6330" s="61">
        <v>0</v>
      </c>
      <c r="E6330" s="61" t="s">
        <v>1140</v>
      </c>
      <c r="F6330" s="61" t="s">
        <v>77</v>
      </c>
      <c r="G6330" s="61" t="s">
        <v>10529</v>
      </c>
      <c r="H6330" s="61" t="s">
        <v>7409</v>
      </c>
      <c r="I6330" s="61">
        <v>42.76</v>
      </c>
      <c r="J6330" s="61">
        <v>-94.29</v>
      </c>
      <c r="K6330">
        <v>190</v>
      </c>
      <c r="L6330"/>
      <c r="M6330"/>
    </row>
    <row r="6331" spans="1:13">
      <c r="A6331" s="61" t="s">
        <v>40</v>
      </c>
      <c r="B6331" s="61">
        <v>52330</v>
      </c>
      <c r="C6331" s="63" t="s">
        <v>968</v>
      </c>
      <c r="D6331" s="61">
        <v>0</v>
      </c>
      <c r="E6331" s="61" t="s">
        <v>10765</v>
      </c>
      <c r="F6331" s="61" t="s">
        <v>77</v>
      </c>
      <c r="G6331" s="61" t="s">
        <v>3123</v>
      </c>
      <c r="H6331" s="61" t="s">
        <v>7409</v>
      </c>
      <c r="I6331" s="61">
        <v>42.35</v>
      </c>
      <c r="J6331" s="61">
        <v>-91.48</v>
      </c>
      <c r="K6331">
        <v>848</v>
      </c>
      <c r="L6331"/>
      <c r="M6331"/>
    </row>
    <row r="6332" spans="1:13">
      <c r="A6332" s="61" t="s">
        <v>40</v>
      </c>
      <c r="B6332" s="61">
        <v>52070</v>
      </c>
      <c r="C6332" s="63" t="s">
        <v>968</v>
      </c>
      <c r="D6332" s="61">
        <v>0</v>
      </c>
      <c r="E6332" s="61" t="s">
        <v>10713</v>
      </c>
      <c r="F6332" s="61" t="s">
        <v>77</v>
      </c>
      <c r="G6332" s="61" t="s">
        <v>425</v>
      </c>
      <c r="H6332" s="61" t="s">
        <v>7409</v>
      </c>
      <c r="I6332" s="61">
        <v>42.06</v>
      </c>
      <c r="J6332" s="61">
        <v>-90.17</v>
      </c>
      <c r="K6332">
        <v>1006</v>
      </c>
      <c r="L6332"/>
      <c r="M6332"/>
    </row>
    <row r="6333" spans="1:13">
      <c r="A6333" s="61" t="s">
        <v>40</v>
      </c>
      <c r="B6333" s="61">
        <v>50583</v>
      </c>
      <c r="C6333" s="63" t="s">
        <v>968</v>
      </c>
      <c r="D6333" s="61">
        <v>0</v>
      </c>
      <c r="E6333" s="61" t="s">
        <v>10562</v>
      </c>
      <c r="F6333" s="61" t="s">
        <v>77</v>
      </c>
      <c r="G6333" s="61" t="s">
        <v>10539</v>
      </c>
      <c r="H6333" s="61" t="s">
        <v>7409</v>
      </c>
      <c r="I6333" s="61">
        <v>42.42</v>
      </c>
      <c r="J6333" s="61">
        <v>-94.99</v>
      </c>
      <c r="K6333">
        <v>2642</v>
      </c>
      <c r="L6333"/>
      <c r="M6333"/>
    </row>
    <row r="6334" spans="1:13">
      <c r="A6334" s="61" t="s">
        <v>40</v>
      </c>
      <c r="B6334" s="61">
        <v>50472</v>
      </c>
      <c r="C6334" s="63" t="s">
        <v>968</v>
      </c>
      <c r="D6334" s="61">
        <v>0</v>
      </c>
      <c r="E6334" s="61" t="s">
        <v>10488</v>
      </c>
      <c r="F6334" s="61" t="s">
        <v>77</v>
      </c>
      <c r="G6334" s="61" t="s">
        <v>832</v>
      </c>
      <c r="H6334" s="61" t="s">
        <v>7409</v>
      </c>
      <c r="I6334" s="61">
        <v>43.37</v>
      </c>
      <c r="J6334" s="61">
        <v>-92.91</v>
      </c>
      <c r="K6334">
        <v>2402</v>
      </c>
      <c r="L6334"/>
      <c r="M6334"/>
    </row>
    <row r="6335" spans="1:13">
      <c r="A6335" s="61" t="s">
        <v>40</v>
      </c>
      <c r="B6335" s="61">
        <v>50239</v>
      </c>
      <c r="C6335" s="63" t="s">
        <v>968</v>
      </c>
      <c r="D6335" s="61">
        <v>0</v>
      </c>
      <c r="E6335" s="61" t="s">
        <v>9834</v>
      </c>
      <c r="F6335" s="61" t="s">
        <v>77</v>
      </c>
      <c r="G6335" s="61" t="s">
        <v>6368</v>
      </c>
      <c r="H6335" s="61" t="s">
        <v>7409</v>
      </c>
      <c r="I6335" s="61">
        <v>42.12</v>
      </c>
      <c r="J6335" s="61">
        <v>-93.19</v>
      </c>
      <c r="K6335">
        <v>191</v>
      </c>
      <c r="L6335"/>
      <c r="M6335"/>
    </row>
    <row r="6336" spans="1:13">
      <c r="A6336" s="61" t="s">
        <v>40</v>
      </c>
      <c r="B6336" s="61">
        <v>50240</v>
      </c>
      <c r="C6336" s="63" t="s">
        <v>968</v>
      </c>
      <c r="D6336" s="61">
        <v>0</v>
      </c>
      <c r="E6336" s="61" t="s">
        <v>5198</v>
      </c>
      <c r="F6336" s="61" t="s">
        <v>77</v>
      </c>
      <c r="G6336" s="61" t="s">
        <v>495</v>
      </c>
      <c r="H6336" s="61" t="s">
        <v>7409</v>
      </c>
      <c r="I6336" s="61">
        <v>41.28</v>
      </c>
      <c r="J6336" s="61">
        <v>-93.8</v>
      </c>
      <c r="K6336">
        <v>2399</v>
      </c>
      <c r="L6336"/>
      <c r="M6336"/>
    </row>
    <row r="6337" spans="1:13">
      <c r="A6337" s="61" t="s">
        <v>40</v>
      </c>
      <c r="B6337" s="61">
        <v>52072</v>
      </c>
      <c r="C6337" s="63" t="s">
        <v>968</v>
      </c>
      <c r="D6337" s="61">
        <v>0</v>
      </c>
      <c r="E6337" s="61" t="s">
        <v>10714</v>
      </c>
      <c r="F6337" s="61" t="s">
        <v>77</v>
      </c>
      <c r="G6337" s="61" t="s">
        <v>314</v>
      </c>
      <c r="H6337" s="61" t="s">
        <v>7409</v>
      </c>
      <c r="I6337" s="61">
        <v>42.92</v>
      </c>
      <c r="J6337" s="61">
        <v>-91.38</v>
      </c>
      <c r="K6337">
        <v>384</v>
      </c>
      <c r="L6337"/>
      <c r="M6337"/>
    </row>
    <row r="6338" spans="1:13">
      <c r="A6338" s="61" t="s">
        <v>40</v>
      </c>
      <c r="B6338" s="61">
        <v>52657</v>
      </c>
      <c r="C6338" s="63" t="s">
        <v>968</v>
      </c>
      <c r="D6338" s="61">
        <v>0</v>
      </c>
      <c r="E6338" s="61" t="s">
        <v>5929</v>
      </c>
      <c r="F6338" s="61" t="s">
        <v>77</v>
      </c>
      <c r="G6338" s="61" t="s">
        <v>853</v>
      </c>
      <c r="H6338" s="61" t="s">
        <v>7409</v>
      </c>
      <c r="I6338" s="61">
        <v>40.770000000000003</v>
      </c>
      <c r="J6338" s="61">
        <v>-91.52</v>
      </c>
      <c r="K6338">
        <v>109</v>
      </c>
      <c r="L6338"/>
      <c r="M6338"/>
    </row>
    <row r="6339" spans="1:13">
      <c r="A6339" s="61" t="s">
        <v>40</v>
      </c>
      <c r="B6339" s="61">
        <v>52649</v>
      </c>
      <c r="C6339" s="63" t="s">
        <v>968</v>
      </c>
      <c r="D6339" s="61">
        <v>0</v>
      </c>
      <c r="E6339" s="61" t="s">
        <v>1231</v>
      </c>
      <c r="F6339" s="61" t="s">
        <v>77</v>
      </c>
      <c r="G6339" s="61" t="s">
        <v>308</v>
      </c>
      <c r="H6339" s="61" t="s">
        <v>7409</v>
      </c>
      <c r="I6339" s="61">
        <v>40.85</v>
      </c>
      <c r="J6339" s="61">
        <v>-91.62</v>
      </c>
      <c r="K6339">
        <v>883</v>
      </c>
      <c r="L6339"/>
      <c r="M6339"/>
    </row>
    <row r="6340" spans="1:13">
      <c r="A6340" s="61" t="s">
        <v>40</v>
      </c>
      <c r="B6340" s="61">
        <v>51052</v>
      </c>
      <c r="C6340" s="63" t="s">
        <v>968</v>
      </c>
      <c r="D6340" s="61">
        <v>0</v>
      </c>
      <c r="E6340" s="61" t="s">
        <v>4270</v>
      </c>
      <c r="F6340" s="61" t="s">
        <v>77</v>
      </c>
      <c r="G6340" s="61" t="s">
        <v>10607</v>
      </c>
      <c r="H6340" s="61" t="s">
        <v>7409</v>
      </c>
      <c r="I6340" s="61">
        <v>42.3</v>
      </c>
      <c r="J6340" s="61">
        <v>-96.28</v>
      </c>
      <c r="K6340">
        <v>956</v>
      </c>
      <c r="L6340"/>
      <c r="M6340"/>
    </row>
    <row r="6341" spans="1:13">
      <c r="A6341" s="61" t="s">
        <v>40</v>
      </c>
      <c r="B6341" s="61">
        <v>51248</v>
      </c>
      <c r="C6341" s="63" t="s">
        <v>968</v>
      </c>
      <c r="D6341" s="61">
        <v>0</v>
      </c>
      <c r="E6341" s="61" t="s">
        <v>3754</v>
      </c>
      <c r="F6341" s="61" t="s">
        <v>77</v>
      </c>
      <c r="G6341" s="61" t="s">
        <v>17455</v>
      </c>
      <c r="H6341" s="61" t="s">
        <v>7409</v>
      </c>
      <c r="I6341" s="61">
        <v>43.18</v>
      </c>
      <c r="J6341" s="61">
        <v>-95.65</v>
      </c>
      <c r="K6341">
        <v>1828</v>
      </c>
      <c r="L6341"/>
      <c r="M6341"/>
    </row>
    <row r="6342" spans="1:13">
      <c r="A6342" s="61" t="s">
        <v>40</v>
      </c>
      <c r="B6342" s="61">
        <v>50473</v>
      </c>
      <c r="C6342" s="63" t="s">
        <v>968</v>
      </c>
      <c r="D6342" s="61">
        <v>0</v>
      </c>
      <c r="E6342" s="61" t="s">
        <v>10513</v>
      </c>
      <c r="F6342" s="61" t="s">
        <v>77</v>
      </c>
      <c r="G6342" s="61" t="s">
        <v>10486</v>
      </c>
      <c r="H6342" s="61" t="s">
        <v>7409</v>
      </c>
      <c r="I6342" s="61">
        <v>43.47</v>
      </c>
      <c r="J6342" s="61">
        <v>-93.69</v>
      </c>
      <c r="K6342">
        <v>273</v>
      </c>
      <c r="L6342"/>
      <c r="M6342"/>
    </row>
    <row r="6343" spans="1:13">
      <c r="A6343" s="61" t="s">
        <v>40</v>
      </c>
      <c r="B6343" s="61">
        <v>51053</v>
      </c>
      <c r="C6343" s="63" t="s">
        <v>968</v>
      </c>
      <c r="D6343" s="61">
        <v>0</v>
      </c>
      <c r="E6343" s="61" t="s">
        <v>10629</v>
      </c>
      <c r="F6343" s="61" t="s">
        <v>77</v>
      </c>
      <c r="G6343" s="61" t="s">
        <v>10539</v>
      </c>
      <c r="H6343" s="61" t="s">
        <v>7409</v>
      </c>
      <c r="I6343" s="61">
        <v>42.49</v>
      </c>
      <c r="J6343" s="61">
        <v>-95.29</v>
      </c>
      <c r="K6343">
        <v>1069</v>
      </c>
      <c r="L6343"/>
      <c r="M6343"/>
    </row>
    <row r="6344" spans="1:13">
      <c r="A6344" s="61" t="s">
        <v>40</v>
      </c>
      <c r="B6344" s="61">
        <v>51461</v>
      </c>
      <c r="C6344" s="63" t="s">
        <v>968</v>
      </c>
      <c r="D6344" s="61">
        <v>0</v>
      </c>
      <c r="E6344" s="61" t="s">
        <v>10669</v>
      </c>
      <c r="F6344" s="61" t="s">
        <v>77</v>
      </c>
      <c r="G6344" s="61" t="s">
        <v>662</v>
      </c>
      <c r="H6344" s="61" t="s">
        <v>7409</v>
      </c>
      <c r="I6344" s="61">
        <v>42.16</v>
      </c>
      <c r="J6344" s="61">
        <v>-95.43</v>
      </c>
      <c r="K6344">
        <v>1095</v>
      </c>
      <c r="L6344"/>
      <c r="M6344"/>
    </row>
    <row r="6345" spans="1:13">
      <c r="A6345" s="61" t="s">
        <v>40</v>
      </c>
      <c r="B6345" s="61">
        <v>51462</v>
      </c>
      <c r="C6345" s="63" t="s">
        <v>968</v>
      </c>
      <c r="D6345" s="61">
        <v>0</v>
      </c>
      <c r="E6345" s="61" t="s">
        <v>4917</v>
      </c>
      <c r="F6345" s="61" t="s">
        <v>77</v>
      </c>
      <c r="G6345" s="61" t="s">
        <v>506</v>
      </c>
      <c r="H6345" s="61" t="s">
        <v>7409</v>
      </c>
      <c r="I6345" s="61">
        <v>42.02</v>
      </c>
      <c r="J6345" s="61">
        <v>-94.54</v>
      </c>
      <c r="K6345">
        <v>1033</v>
      </c>
      <c r="L6345"/>
      <c r="M6345"/>
    </row>
    <row r="6346" spans="1:13">
      <c r="A6346" s="61" t="s">
        <v>40</v>
      </c>
      <c r="B6346" s="61">
        <v>50242</v>
      </c>
      <c r="C6346" s="63" t="s">
        <v>968</v>
      </c>
      <c r="D6346" s="61">
        <v>0</v>
      </c>
      <c r="E6346" s="61" t="s">
        <v>10466</v>
      </c>
      <c r="F6346" s="61" t="s">
        <v>77</v>
      </c>
      <c r="G6346" s="61" t="s">
        <v>10429</v>
      </c>
      <c r="H6346" s="61" t="s">
        <v>7409</v>
      </c>
      <c r="I6346" s="61">
        <v>41.57</v>
      </c>
      <c r="J6346" s="61">
        <v>-92.7</v>
      </c>
      <c r="K6346">
        <v>411</v>
      </c>
      <c r="L6346"/>
      <c r="M6346"/>
    </row>
    <row r="6347" spans="1:13">
      <c r="A6347" s="61" t="s">
        <v>40</v>
      </c>
      <c r="B6347" s="61">
        <v>52588</v>
      </c>
      <c r="C6347" s="63" t="s">
        <v>968</v>
      </c>
      <c r="D6347" s="61">
        <v>0</v>
      </c>
      <c r="E6347" s="61" t="s">
        <v>5996</v>
      </c>
      <c r="F6347" s="61" t="s">
        <v>77</v>
      </c>
      <c r="G6347" s="61" t="s">
        <v>8359</v>
      </c>
      <c r="H6347" s="61" t="s">
        <v>7409</v>
      </c>
      <c r="I6347" s="61">
        <v>40.869999999999997</v>
      </c>
      <c r="J6347" s="61">
        <v>-92.17</v>
      </c>
      <c r="K6347">
        <v>141</v>
      </c>
      <c r="L6347"/>
      <c r="M6347"/>
    </row>
    <row r="6348" spans="1:13">
      <c r="A6348" s="61" t="s">
        <v>40</v>
      </c>
      <c r="B6348" s="61">
        <v>51054</v>
      </c>
      <c r="C6348" s="63" t="s">
        <v>968</v>
      </c>
      <c r="D6348" s="61">
        <v>0</v>
      </c>
      <c r="E6348" s="61" t="s">
        <v>10630</v>
      </c>
      <c r="F6348" s="61" t="s">
        <v>77</v>
      </c>
      <c r="G6348" s="61" t="s">
        <v>10607</v>
      </c>
      <c r="H6348" s="61" t="s">
        <v>7409</v>
      </c>
      <c r="I6348" s="61">
        <v>42.4</v>
      </c>
      <c r="J6348" s="61">
        <v>-96.35</v>
      </c>
      <c r="K6348">
        <v>5737</v>
      </c>
      <c r="L6348"/>
      <c r="M6348"/>
    </row>
    <row r="6349" spans="1:13">
      <c r="A6349" s="61" t="s">
        <v>40</v>
      </c>
      <c r="B6349" s="61">
        <v>52590</v>
      </c>
      <c r="C6349" s="63" t="s">
        <v>968</v>
      </c>
      <c r="D6349" s="61">
        <v>0</v>
      </c>
      <c r="E6349" s="61" t="s">
        <v>2256</v>
      </c>
      <c r="F6349" s="61" t="s">
        <v>77</v>
      </c>
      <c r="G6349" s="61" t="s">
        <v>763</v>
      </c>
      <c r="H6349" s="61" t="s">
        <v>7409</v>
      </c>
      <c r="I6349" s="61">
        <v>40.68</v>
      </c>
      <c r="J6349" s="61">
        <v>-93.12</v>
      </c>
      <c r="K6349">
        <v>1503</v>
      </c>
      <c r="L6349"/>
      <c r="M6349"/>
    </row>
    <row r="6350" spans="1:13">
      <c r="A6350" s="61" t="s">
        <v>40</v>
      </c>
      <c r="B6350" s="61">
        <v>50861</v>
      </c>
      <c r="C6350" s="63" t="s">
        <v>968</v>
      </c>
      <c r="D6350" s="61">
        <v>0</v>
      </c>
      <c r="E6350" s="61" t="s">
        <v>10602</v>
      </c>
      <c r="F6350" s="61" t="s">
        <v>77</v>
      </c>
      <c r="G6350" s="61" t="s">
        <v>418</v>
      </c>
      <c r="H6350" s="61" t="s">
        <v>7409</v>
      </c>
      <c r="I6350" s="61">
        <v>40.9</v>
      </c>
      <c r="J6350" s="61">
        <v>-94.26</v>
      </c>
      <c r="K6350">
        <v>238</v>
      </c>
      <c r="L6350"/>
      <c r="M6350"/>
    </row>
    <row r="6351" spans="1:13">
      <c r="A6351" s="61" t="s">
        <v>40</v>
      </c>
      <c r="B6351" s="61">
        <v>50862</v>
      </c>
      <c r="C6351" s="63" t="s">
        <v>968</v>
      </c>
      <c r="D6351" s="61">
        <v>0</v>
      </c>
      <c r="E6351" s="61" t="s">
        <v>338</v>
      </c>
      <c r="F6351" s="61" t="s">
        <v>77</v>
      </c>
      <c r="G6351" s="61" t="s">
        <v>606</v>
      </c>
      <c r="H6351" s="61" t="s">
        <v>7409</v>
      </c>
      <c r="I6351" s="61">
        <v>40.799999999999997</v>
      </c>
      <c r="J6351" s="61">
        <v>-94.64</v>
      </c>
      <c r="K6351">
        <v>132</v>
      </c>
      <c r="L6351"/>
      <c r="M6351"/>
    </row>
    <row r="6352" spans="1:13">
      <c r="A6352" s="61" t="s">
        <v>40</v>
      </c>
      <c r="B6352" s="61">
        <v>50475</v>
      </c>
      <c r="C6352" s="63" t="s">
        <v>968</v>
      </c>
      <c r="D6352" s="61">
        <v>0</v>
      </c>
      <c r="E6352" s="61" t="s">
        <v>1060</v>
      </c>
      <c r="F6352" s="61" t="s">
        <v>77</v>
      </c>
      <c r="G6352" s="61" t="s">
        <v>428</v>
      </c>
      <c r="H6352" s="61" t="s">
        <v>7409</v>
      </c>
      <c r="I6352" s="61">
        <v>42.89</v>
      </c>
      <c r="J6352" s="61">
        <v>-93.21</v>
      </c>
      <c r="K6352">
        <v>1621</v>
      </c>
      <c r="L6352"/>
      <c r="M6352"/>
    </row>
    <row r="6353" spans="1:13">
      <c r="A6353" s="61" t="s">
        <v>40</v>
      </c>
      <c r="B6353" s="61">
        <v>51570</v>
      </c>
      <c r="C6353" s="63" t="s">
        <v>968</v>
      </c>
      <c r="D6353" s="61">
        <v>0</v>
      </c>
      <c r="E6353" s="61" t="s">
        <v>6829</v>
      </c>
      <c r="F6353" s="61" t="s">
        <v>77</v>
      </c>
      <c r="G6353" s="61" t="s">
        <v>7700</v>
      </c>
      <c r="H6353" s="61" t="s">
        <v>7409</v>
      </c>
      <c r="I6353" s="61">
        <v>41.5</v>
      </c>
      <c r="J6353" s="61">
        <v>-95.45</v>
      </c>
      <c r="K6353">
        <v>1146</v>
      </c>
      <c r="L6353"/>
      <c r="M6353"/>
    </row>
    <row r="6354" spans="1:13">
      <c r="A6354" s="61" t="s">
        <v>40</v>
      </c>
      <c r="B6354" s="61">
        <v>51201</v>
      </c>
      <c r="C6354" s="63" t="s">
        <v>968</v>
      </c>
      <c r="D6354" s="61">
        <v>0</v>
      </c>
      <c r="E6354" s="61" t="s">
        <v>2049</v>
      </c>
      <c r="F6354" s="61" t="s">
        <v>77</v>
      </c>
      <c r="G6354" s="61" t="s">
        <v>17455</v>
      </c>
      <c r="H6354" s="61" t="s">
        <v>7409</v>
      </c>
      <c r="I6354" s="61">
        <v>43.17</v>
      </c>
      <c r="J6354" s="61">
        <v>-95.84</v>
      </c>
      <c r="K6354">
        <v>6408</v>
      </c>
      <c r="L6354"/>
      <c r="M6354"/>
    </row>
    <row r="6355" spans="1:13">
      <c r="A6355" s="61" t="s">
        <v>40</v>
      </c>
      <c r="B6355" s="61">
        <v>50670</v>
      </c>
      <c r="C6355" s="63" t="s">
        <v>968</v>
      </c>
      <c r="D6355" s="61">
        <v>0</v>
      </c>
      <c r="E6355" s="61" t="s">
        <v>10592</v>
      </c>
      <c r="F6355" s="61" t="s">
        <v>77</v>
      </c>
      <c r="G6355" s="61" t="s">
        <v>4280</v>
      </c>
      <c r="H6355" s="61" t="s">
        <v>7409</v>
      </c>
      <c r="I6355" s="61">
        <v>42.71</v>
      </c>
      <c r="J6355" s="61">
        <v>-92.58</v>
      </c>
      <c r="K6355">
        <v>1959</v>
      </c>
      <c r="L6355"/>
      <c r="M6355"/>
    </row>
    <row r="6356" spans="1:13">
      <c r="A6356" s="61" t="s">
        <v>40</v>
      </c>
      <c r="B6356" s="61">
        <v>52332</v>
      </c>
      <c r="C6356" s="63" t="s">
        <v>968</v>
      </c>
      <c r="D6356" s="61">
        <v>0</v>
      </c>
      <c r="E6356" s="61" t="s">
        <v>10766</v>
      </c>
      <c r="F6356" s="61" t="s">
        <v>77</v>
      </c>
      <c r="G6356" s="61" t="s">
        <v>8265</v>
      </c>
      <c r="H6356" s="61" t="s">
        <v>7409</v>
      </c>
      <c r="I6356" s="61">
        <v>42.1</v>
      </c>
      <c r="J6356" s="61">
        <v>-91.89</v>
      </c>
      <c r="K6356">
        <v>1995</v>
      </c>
      <c r="L6356"/>
      <c r="M6356"/>
    </row>
    <row r="6357" spans="1:13">
      <c r="A6357" s="61" t="s">
        <v>40</v>
      </c>
      <c r="B6357" s="61">
        <v>51601</v>
      </c>
      <c r="C6357" s="63" t="s">
        <v>968</v>
      </c>
      <c r="D6357" s="61">
        <v>0</v>
      </c>
      <c r="E6357" s="61" t="s">
        <v>330</v>
      </c>
      <c r="F6357" s="61" t="s">
        <v>77</v>
      </c>
      <c r="G6357" s="61" t="s">
        <v>5554</v>
      </c>
      <c r="H6357" s="61" t="s">
        <v>7409</v>
      </c>
      <c r="I6357" s="61">
        <v>40.75</v>
      </c>
      <c r="J6357" s="61">
        <v>-95.36</v>
      </c>
      <c r="K6357">
        <v>5681</v>
      </c>
      <c r="L6357"/>
      <c r="M6357"/>
    </row>
    <row r="6358" spans="1:13">
      <c r="A6358" s="61" t="s">
        <v>40</v>
      </c>
      <c r="B6358" s="61">
        <v>52073</v>
      </c>
      <c r="C6358" s="63" t="s">
        <v>968</v>
      </c>
      <c r="D6358" s="61">
        <v>0</v>
      </c>
      <c r="E6358" s="61" t="s">
        <v>3554</v>
      </c>
      <c r="F6358" s="61" t="s">
        <v>77</v>
      </c>
      <c r="G6358" s="61" t="s">
        <v>10697</v>
      </c>
      <c r="H6358" s="61" t="s">
        <v>7409</v>
      </c>
      <c r="I6358" s="61">
        <v>42.6</v>
      </c>
      <c r="J6358" s="61">
        <v>-90.78</v>
      </c>
      <c r="K6358">
        <v>1590</v>
      </c>
      <c r="L6358"/>
      <c r="M6358"/>
    </row>
    <row r="6359" spans="1:13">
      <c r="A6359" s="61" t="s">
        <v>40</v>
      </c>
      <c r="B6359" s="61">
        <v>51249</v>
      </c>
      <c r="C6359" s="63" t="s">
        <v>968</v>
      </c>
      <c r="D6359" s="61">
        <v>0</v>
      </c>
      <c r="E6359" s="61" t="s">
        <v>8515</v>
      </c>
      <c r="F6359" s="61" t="s">
        <v>77</v>
      </c>
      <c r="G6359" s="61" t="s">
        <v>7601</v>
      </c>
      <c r="H6359" s="61" t="s">
        <v>7409</v>
      </c>
      <c r="I6359" s="61">
        <v>43.4</v>
      </c>
      <c r="J6359" s="61">
        <v>-95.74</v>
      </c>
      <c r="K6359">
        <v>3558</v>
      </c>
      <c r="L6359"/>
      <c r="M6359"/>
    </row>
    <row r="6360" spans="1:13">
      <c r="A6360" s="61" t="s">
        <v>40</v>
      </c>
      <c r="B6360" s="61">
        <v>51652</v>
      </c>
      <c r="C6360" s="63" t="s">
        <v>968</v>
      </c>
      <c r="D6360" s="61">
        <v>0</v>
      </c>
      <c r="E6360" s="61" t="s">
        <v>3675</v>
      </c>
      <c r="F6360" s="61" t="s">
        <v>77</v>
      </c>
      <c r="G6360" s="61" t="s">
        <v>10693</v>
      </c>
      <c r="H6360" s="61" t="s">
        <v>7409</v>
      </c>
      <c r="I6360" s="61">
        <v>40.74</v>
      </c>
      <c r="J6360" s="61">
        <v>-95.64</v>
      </c>
      <c r="K6360">
        <v>1629</v>
      </c>
      <c r="L6360"/>
      <c r="M6360"/>
    </row>
    <row r="6361" spans="1:13">
      <c r="A6361" s="61" t="s">
        <v>40</v>
      </c>
      <c r="B6361" s="61">
        <v>52591</v>
      </c>
      <c r="C6361" s="63" t="s">
        <v>968</v>
      </c>
      <c r="D6361" s="61">
        <v>0</v>
      </c>
      <c r="E6361" s="61" t="s">
        <v>10801</v>
      </c>
      <c r="F6361" s="61" t="s">
        <v>77</v>
      </c>
      <c r="G6361" s="61" t="s">
        <v>10426</v>
      </c>
      <c r="H6361" s="61" t="s">
        <v>7409</v>
      </c>
      <c r="I6361" s="61">
        <v>41.33</v>
      </c>
      <c r="J6361" s="61">
        <v>-92.2</v>
      </c>
      <c r="K6361">
        <v>2993</v>
      </c>
      <c r="L6361"/>
      <c r="M6361"/>
    </row>
    <row r="6362" spans="1:13">
      <c r="A6362" s="61" t="s">
        <v>40</v>
      </c>
      <c r="B6362" s="61">
        <v>51571</v>
      </c>
      <c r="C6362" s="63" t="s">
        <v>968</v>
      </c>
      <c r="D6362" s="61">
        <v>0</v>
      </c>
      <c r="E6362" s="61" t="s">
        <v>8505</v>
      </c>
      <c r="F6362" s="61" t="s">
        <v>77</v>
      </c>
      <c r="G6362" s="61" t="s">
        <v>10678</v>
      </c>
      <c r="H6362" s="61" t="s">
        <v>7409</v>
      </c>
      <c r="I6362" s="61">
        <v>41.11</v>
      </c>
      <c r="J6362" s="61">
        <v>-95.63</v>
      </c>
      <c r="K6362">
        <v>635</v>
      </c>
      <c r="L6362"/>
      <c r="M6362"/>
    </row>
    <row r="6363" spans="1:13">
      <c r="A6363" s="61" t="s">
        <v>40</v>
      </c>
      <c r="B6363" s="61">
        <v>51250</v>
      </c>
      <c r="C6363" s="63" t="s">
        <v>968</v>
      </c>
      <c r="D6363" s="61">
        <v>0</v>
      </c>
      <c r="E6363" s="61" t="s">
        <v>10645</v>
      </c>
      <c r="F6363" s="61" t="s">
        <v>77</v>
      </c>
      <c r="G6363" s="61" t="s">
        <v>10605</v>
      </c>
      <c r="H6363" s="61" t="s">
        <v>7409</v>
      </c>
      <c r="I6363" s="61">
        <v>43.07</v>
      </c>
      <c r="J6363" s="61">
        <v>-96.17</v>
      </c>
      <c r="K6363">
        <v>9427</v>
      </c>
      <c r="L6363"/>
      <c r="M6363"/>
    </row>
    <row r="6364" spans="1:13">
      <c r="A6364" s="61" t="s">
        <v>40</v>
      </c>
      <c r="B6364" s="61">
        <v>51109</v>
      </c>
      <c r="C6364" s="63" t="s">
        <v>968</v>
      </c>
      <c r="D6364" s="61">
        <v>0</v>
      </c>
      <c r="E6364" s="61" t="s">
        <v>10633</v>
      </c>
      <c r="F6364" s="61" t="s">
        <v>77</v>
      </c>
      <c r="G6364" s="61" t="s">
        <v>10607</v>
      </c>
      <c r="H6364" s="61" t="s">
        <v>7409</v>
      </c>
      <c r="I6364" s="61">
        <v>42.58</v>
      </c>
      <c r="J6364" s="61">
        <v>-96.47</v>
      </c>
      <c r="K6364">
        <v>3109</v>
      </c>
      <c r="L6364"/>
      <c r="M6364"/>
    </row>
    <row r="6365" spans="1:13">
      <c r="A6365" s="61" t="s">
        <v>40</v>
      </c>
      <c r="B6365" s="61">
        <v>51103</v>
      </c>
      <c r="C6365" s="63" t="s">
        <v>968</v>
      </c>
      <c r="D6365" s="61">
        <v>0</v>
      </c>
      <c r="E6365" s="61" t="s">
        <v>10633</v>
      </c>
      <c r="F6365" s="61" t="s">
        <v>77</v>
      </c>
      <c r="G6365" s="61" t="s">
        <v>10607</v>
      </c>
      <c r="H6365" s="61" t="s">
        <v>7409</v>
      </c>
      <c r="I6365" s="61">
        <v>42.52</v>
      </c>
      <c r="J6365" s="61">
        <v>-96.44</v>
      </c>
      <c r="K6365">
        <v>16827</v>
      </c>
      <c r="L6365"/>
      <c r="M6365"/>
    </row>
    <row r="6366" spans="1:13">
      <c r="A6366" s="61" t="s">
        <v>40</v>
      </c>
      <c r="B6366" s="61">
        <v>51104</v>
      </c>
      <c r="C6366" s="63" t="s">
        <v>968</v>
      </c>
      <c r="D6366" s="61">
        <v>0</v>
      </c>
      <c r="E6366" s="61" t="s">
        <v>10633</v>
      </c>
      <c r="F6366" s="61" t="s">
        <v>77</v>
      </c>
      <c r="G6366" s="61" t="s">
        <v>10607</v>
      </c>
      <c r="H6366" s="61" t="s">
        <v>7409</v>
      </c>
      <c r="I6366" s="61">
        <v>42.54</v>
      </c>
      <c r="J6366" s="61">
        <v>-96.4</v>
      </c>
      <c r="K6366">
        <v>23080</v>
      </c>
      <c r="L6366"/>
      <c r="M6366"/>
    </row>
    <row r="6367" spans="1:13">
      <c r="A6367" s="61" t="s">
        <v>40</v>
      </c>
      <c r="B6367" s="61">
        <v>51111</v>
      </c>
      <c r="C6367" s="63" t="s">
        <v>968</v>
      </c>
      <c r="D6367" s="61">
        <v>0</v>
      </c>
      <c r="E6367" s="61" t="s">
        <v>10633</v>
      </c>
      <c r="F6367" s="61" t="s">
        <v>77</v>
      </c>
      <c r="G6367" s="61" t="s">
        <v>10607</v>
      </c>
      <c r="H6367" s="61" t="s">
        <v>7409</v>
      </c>
      <c r="I6367" s="61">
        <v>42.42</v>
      </c>
      <c r="J6367" s="61">
        <v>-96.39</v>
      </c>
      <c r="K6367">
        <v>97</v>
      </c>
      <c r="L6367"/>
      <c r="M6367"/>
    </row>
    <row r="6368" spans="1:13">
      <c r="A6368" s="61" t="s">
        <v>40</v>
      </c>
      <c r="B6368" s="61">
        <v>51101</v>
      </c>
      <c r="C6368" s="63" t="s">
        <v>968</v>
      </c>
      <c r="D6368" s="61">
        <v>0</v>
      </c>
      <c r="E6368" s="61" t="s">
        <v>10633</v>
      </c>
      <c r="F6368" s="61" t="s">
        <v>77</v>
      </c>
      <c r="G6368" s="61" t="s">
        <v>10607</v>
      </c>
      <c r="H6368" s="61" t="s">
        <v>7409</v>
      </c>
      <c r="I6368" s="61">
        <v>42.5</v>
      </c>
      <c r="J6368" s="61">
        <v>-96.39</v>
      </c>
      <c r="K6368">
        <v>1146</v>
      </c>
      <c r="L6368"/>
      <c r="M6368"/>
    </row>
    <row r="6369" spans="1:13">
      <c r="A6369" s="61" t="s">
        <v>40</v>
      </c>
      <c r="B6369" s="61">
        <v>51105</v>
      </c>
      <c r="C6369" s="63" t="s">
        <v>968</v>
      </c>
      <c r="D6369" s="61">
        <v>0</v>
      </c>
      <c r="E6369" s="61" t="s">
        <v>10633</v>
      </c>
      <c r="F6369" s="61" t="s">
        <v>77</v>
      </c>
      <c r="G6369" s="61" t="s">
        <v>10607</v>
      </c>
      <c r="H6369" s="61" t="s">
        <v>7409</v>
      </c>
      <c r="I6369" s="61">
        <v>42.51</v>
      </c>
      <c r="J6369" s="61">
        <v>-96.35</v>
      </c>
      <c r="K6369">
        <v>10565</v>
      </c>
      <c r="L6369"/>
      <c r="M6369"/>
    </row>
    <row r="6370" spans="1:13">
      <c r="A6370" s="61" t="s">
        <v>40</v>
      </c>
      <c r="B6370" s="61">
        <v>51108</v>
      </c>
      <c r="C6370" s="63" t="s">
        <v>968</v>
      </c>
      <c r="D6370" s="61">
        <v>0</v>
      </c>
      <c r="E6370" s="61" t="s">
        <v>10633</v>
      </c>
      <c r="F6370" s="61" t="s">
        <v>77</v>
      </c>
      <c r="G6370" s="61" t="s">
        <v>10607</v>
      </c>
      <c r="H6370" s="61" t="s">
        <v>7409</v>
      </c>
      <c r="I6370" s="61">
        <v>42.57</v>
      </c>
      <c r="J6370" s="61">
        <v>-96.35</v>
      </c>
      <c r="K6370">
        <v>5967</v>
      </c>
      <c r="L6370"/>
      <c r="M6370"/>
    </row>
    <row r="6371" spans="1:13">
      <c r="A6371" s="61" t="s">
        <v>40</v>
      </c>
      <c r="B6371" s="61">
        <v>51106</v>
      </c>
      <c r="C6371" s="63" t="s">
        <v>968</v>
      </c>
      <c r="D6371" s="61">
        <v>0</v>
      </c>
      <c r="E6371" s="61" t="s">
        <v>10633</v>
      </c>
      <c r="F6371" s="61" t="s">
        <v>77</v>
      </c>
      <c r="G6371" s="61" t="s">
        <v>10607</v>
      </c>
      <c r="H6371" s="61" t="s">
        <v>7409</v>
      </c>
      <c r="I6371" s="61">
        <v>42.46</v>
      </c>
      <c r="J6371" s="61">
        <v>-96.32</v>
      </c>
      <c r="K6371">
        <v>28655</v>
      </c>
      <c r="L6371"/>
      <c r="M6371"/>
    </row>
    <row r="6372" spans="1:13">
      <c r="A6372" s="61" t="s">
        <v>40</v>
      </c>
      <c r="B6372" s="61">
        <v>50585</v>
      </c>
      <c r="C6372" s="63" t="s">
        <v>968</v>
      </c>
      <c r="D6372" s="61">
        <v>0</v>
      </c>
      <c r="E6372" s="61" t="s">
        <v>10563</v>
      </c>
      <c r="F6372" s="61" t="s">
        <v>77</v>
      </c>
      <c r="G6372" s="61" t="s">
        <v>10522</v>
      </c>
      <c r="H6372" s="61" t="s">
        <v>7409</v>
      </c>
      <c r="I6372" s="61">
        <v>42.89</v>
      </c>
      <c r="J6372" s="61">
        <v>-95.14</v>
      </c>
      <c r="K6372">
        <v>1118</v>
      </c>
      <c r="L6372"/>
      <c r="M6372"/>
    </row>
    <row r="6373" spans="1:13">
      <c r="A6373" s="61" t="s">
        <v>40</v>
      </c>
      <c r="B6373" s="61">
        <v>50244</v>
      </c>
      <c r="C6373" s="63" t="s">
        <v>968</v>
      </c>
      <c r="D6373" s="61">
        <v>0</v>
      </c>
      <c r="E6373" s="61" t="s">
        <v>7275</v>
      </c>
      <c r="F6373" s="61" t="s">
        <v>77</v>
      </c>
      <c r="G6373" s="61" t="s">
        <v>10397</v>
      </c>
      <c r="H6373" s="61" t="s">
        <v>7409</v>
      </c>
      <c r="I6373" s="61">
        <v>41.88</v>
      </c>
      <c r="J6373" s="61">
        <v>-93.68</v>
      </c>
      <c r="K6373">
        <v>1825</v>
      </c>
      <c r="L6373"/>
      <c r="M6373"/>
    </row>
    <row r="6374" spans="1:13">
      <c r="A6374" s="61" t="s">
        <v>40</v>
      </c>
      <c r="B6374" s="61">
        <v>51055</v>
      </c>
      <c r="C6374" s="63" t="s">
        <v>968</v>
      </c>
      <c r="D6374" s="61">
        <v>0</v>
      </c>
      <c r="E6374" s="61" t="s">
        <v>3769</v>
      </c>
      <c r="F6374" s="61" t="s">
        <v>77</v>
      </c>
      <c r="G6374" s="61" t="s">
        <v>10607</v>
      </c>
      <c r="H6374" s="61" t="s">
        <v>7409</v>
      </c>
      <c r="I6374" s="61">
        <v>42.23</v>
      </c>
      <c r="J6374" s="61">
        <v>-96.22</v>
      </c>
      <c r="K6374">
        <v>1381</v>
      </c>
      <c r="L6374"/>
      <c r="M6374"/>
    </row>
    <row r="6375" spans="1:13">
      <c r="A6375" s="61" t="s">
        <v>40</v>
      </c>
      <c r="B6375" s="61">
        <v>51056</v>
      </c>
      <c r="C6375" s="63" t="s">
        <v>968</v>
      </c>
      <c r="D6375" s="61">
        <v>0</v>
      </c>
      <c r="E6375" s="61" t="s">
        <v>8998</v>
      </c>
      <c r="F6375" s="61" t="s">
        <v>77</v>
      </c>
      <c r="G6375" s="61" t="s">
        <v>10607</v>
      </c>
      <c r="H6375" s="61" t="s">
        <v>7409</v>
      </c>
      <c r="I6375" s="61">
        <v>42.22</v>
      </c>
      <c r="J6375" s="61">
        <v>-95.93</v>
      </c>
      <c r="K6375">
        <v>404</v>
      </c>
      <c r="L6375"/>
      <c r="M6375"/>
    </row>
    <row r="6376" spans="1:13">
      <c r="A6376" s="61" t="s">
        <v>40</v>
      </c>
      <c r="B6376" s="61">
        <v>51572</v>
      </c>
      <c r="C6376" s="63" t="s">
        <v>968</v>
      </c>
      <c r="D6376" s="61">
        <v>0</v>
      </c>
      <c r="E6376" s="61" t="s">
        <v>8811</v>
      </c>
      <c r="F6376" s="61" t="s">
        <v>77</v>
      </c>
      <c r="G6376" s="61" t="s">
        <v>10611</v>
      </c>
      <c r="H6376" s="61" t="s">
        <v>7409</v>
      </c>
      <c r="I6376" s="61">
        <v>41.98</v>
      </c>
      <c r="J6376" s="61">
        <v>-95.77</v>
      </c>
      <c r="K6376">
        <v>360</v>
      </c>
      <c r="L6376"/>
      <c r="M6376"/>
    </row>
    <row r="6377" spans="1:13">
      <c r="A6377" s="61" t="s">
        <v>40</v>
      </c>
      <c r="B6377" s="61">
        <v>52333</v>
      </c>
      <c r="C6377" s="63" t="s">
        <v>968</v>
      </c>
      <c r="D6377" s="61">
        <v>0</v>
      </c>
      <c r="E6377" s="61" t="s">
        <v>1960</v>
      </c>
      <c r="F6377" s="61" t="s">
        <v>77</v>
      </c>
      <c r="G6377" s="61" t="s">
        <v>660</v>
      </c>
      <c r="H6377" s="61" t="s">
        <v>7409</v>
      </c>
      <c r="I6377" s="61">
        <v>41.8</v>
      </c>
      <c r="J6377" s="61">
        <v>-91.49</v>
      </c>
      <c r="K6377">
        <v>7312</v>
      </c>
      <c r="L6377"/>
      <c r="M6377"/>
    </row>
    <row r="6378" spans="1:13">
      <c r="A6378" s="61" t="s">
        <v>40</v>
      </c>
      <c r="B6378" s="61">
        <v>50586</v>
      </c>
      <c r="C6378" s="63" t="s">
        <v>968</v>
      </c>
      <c r="D6378" s="61">
        <v>0</v>
      </c>
      <c r="E6378" s="61" t="s">
        <v>2172</v>
      </c>
      <c r="F6378" s="61" t="s">
        <v>77</v>
      </c>
      <c r="G6378" s="61" t="s">
        <v>917</v>
      </c>
      <c r="H6378" s="61" t="s">
        <v>7409</v>
      </c>
      <c r="I6378" s="61">
        <v>42.37</v>
      </c>
      <c r="J6378" s="61">
        <v>-94.43</v>
      </c>
      <c r="K6378">
        <v>273</v>
      </c>
      <c r="L6378"/>
      <c r="M6378"/>
    </row>
    <row r="6379" spans="1:13">
      <c r="A6379" s="61" t="s">
        <v>40</v>
      </c>
      <c r="B6379" s="61">
        <v>52334</v>
      </c>
      <c r="C6379" s="63" t="s">
        <v>968</v>
      </c>
      <c r="D6379" s="61">
        <v>0</v>
      </c>
      <c r="E6379" s="61" t="s">
        <v>10767</v>
      </c>
      <c r="F6379" s="61" t="s">
        <v>77</v>
      </c>
      <c r="G6379" s="61" t="s">
        <v>10739</v>
      </c>
      <c r="H6379" s="61" t="s">
        <v>7409</v>
      </c>
      <c r="I6379" s="61">
        <v>41.78</v>
      </c>
      <c r="J6379" s="61">
        <v>-91.96</v>
      </c>
      <c r="K6379">
        <v>355</v>
      </c>
      <c r="L6379"/>
      <c r="M6379"/>
    </row>
    <row r="6380" spans="1:13">
      <c r="A6380" s="61" t="s">
        <v>40</v>
      </c>
      <c r="B6380" s="61">
        <v>52335</v>
      </c>
      <c r="C6380" s="63" t="s">
        <v>968</v>
      </c>
      <c r="D6380" s="61">
        <v>0</v>
      </c>
      <c r="E6380" s="61" t="s">
        <v>10768</v>
      </c>
      <c r="F6380" s="61" t="s">
        <v>77</v>
      </c>
      <c r="G6380" s="61" t="s">
        <v>10426</v>
      </c>
      <c r="H6380" s="61" t="s">
        <v>7409</v>
      </c>
      <c r="I6380" s="61">
        <v>41.45</v>
      </c>
      <c r="J6380" s="61">
        <v>-92.09</v>
      </c>
      <c r="K6380">
        <v>605</v>
      </c>
      <c r="L6380"/>
      <c r="M6380"/>
    </row>
    <row r="6381" spans="1:13">
      <c r="A6381" s="61" t="s">
        <v>40</v>
      </c>
      <c r="B6381" s="61">
        <v>51301</v>
      </c>
      <c r="C6381" s="63" t="s">
        <v>968</v>
      </c>
      <c r="D6381" s="61">
        <v>0</v>
      </c>
      <c r="E6381" s="61" t="s">
        <v>1144</v>
      </c>
      <c r="F6381" s="61" t="s">
        <v>77</v>
      </c>
      <c r="G6381" s="61" t="s">
        <v>924</v>
      </c>
      <c r="H6381" s="61" t="s">
        <v>7409</v>
      </c>
      <c r="I6381" s="61">
        <v>43.14</v>
      </c>
      <c r="J6381" s="61">
        <v>-95.15</v>
      </c>
      <c r="K6381">
        <v>12606</v>
      </c>
      <c r="L6381"/>
      <c r="M6381"/>
    </row>
    <row r="6382" spans="1:13">
      <c r="A6382" s="61" t="s">
        <v>40</v>
      </c>
      <c r="B6382" s="61">
        <v>52650</v>
      </c>
      <c r="C6382" s="63" t="s">
        <v>968</v>
      </c>
      <c r="D6382" s="61">
        <v>0</v>
      </c>
      <c r="E6382" s="61" t="s">
        <v>10812</v>
      </c>
      <c r="F6382" s="61" t="s">
        <v>77</v>
      </c>
      <c r="G6382" s="61" t="s">
        <v>10803</v>
      </c>
      <c r="H6382" s="61" t="s">
        <v>7409</v>
      </c>
      <c r="I6382" s="61">
        <v>40.950000000000003</v>
      </c>
      <c r="J6382" s="61">
        <v>-91.15</v>
      </c>
      <c r="K6382">
        <v>813</v>
      </c>
      <c r="L6382"/>
      <c r="M6382"/>
    </row>
    <row r="6383" spans="1:13">
      <c r="A6383" s="61" t="s">
        <v>40</v>
      </c>
      <c r="B6383" s="61">
        <v>51360</v>
      </c>
      <c r="C6383" s="63" t="s">
        <v>968</v>
      </c>
      <c r="D6383" s="61">
        <v>0</v>
      </c>
      <c r="E6383" s="61" t="s">
        <v>10656</v>
      </c>
      <c r="F6383" s="61" t="s">
        <v>77</v>
      </c>
      <c r="G6383" s="61" t="s">
        <v>10312</v>
      </c>
      <c r="H6383" s="61" t="s">
        <v>7409</v>
      </c>
      <c r="I6383" s="61">
        <v>43.42</v>
      </c>
      <c r="J6383" s="61">
        <v>-95.11</v>
      </c>
      <c r="K6383">
        <v>8553</v>
      </c>
      <c r="L6383"/>
      <c r="M6383"/>
    </row>
    <row r="6384" spans="1:13">
      <c r="A6384" s="61" t="s">
        <v>40</v>
      </c>
      <c r="B6384" s="61">
        <v>52074</v>
      </c>
      <c r="C6384" s="63" t="s">
        <v>968</v>
      </c>
      <c r="D6384" s="61">
        <v>0</v>
      </c>
      <c r="E6384" s="61" t="s">
        <v>10715</v>
      </c>
      <c r="F6384" s="61" t="s">
        <v>77</v>
      </c>
      <c r="G6384" s="61" t="s">
        <v>425</v>
      </c>
      <c r="H6384" s="61" t="s">
        <v>7409</v>
      </c>
      <c r="I6384" s="61">
        <v>42.07</v>
      </c>
      <c r="J6384" s="61">
        <v>-90.43</v>
      </c>
      <c r="K6384">
        <v>328</v>
      </c>
      <c r="L6384"/>
      <c r="M6384"/>
    </row>
    <row r="6385" spans="1:13">
      <c r="A6385" s="61" t="s">
        <v>40</v>
      </c>
      <c r="B6385" s="61">
        <v>52336</v>
      </c>
      <c r="C6385" s="63" t="s">
        <v>968</v>
      </c>
      <c r="D6385" s="61">
        <v>0</v>
      </c>
      <c r="E6385" s="61" t="s">
        <v>3759</v>
      </c>
      <c r="F6385" s="61" t="s">
        <v>77</v>
      </c>
      <c r="G6385" s="61" t="s">
        <v>10737</v>
      </c>
      <c r="H6385" s="61" t="s">
        <v>7409</v>
      </c>
      <c r="I6385" s="61">
        <v>42.05</v>
      </c>
      <c r="J6385" s="61">
        <v>-91.44</v>
      </c>
      <c r="K6385">
        <v>2310</v>
      </c>
      <c r="L6385"/>
      <c r="M6385"/>
    </row>
    <row r="6386" spans="1:13">
      <c r="A6386" s="61" t="s">
        <v>40</v>
      </c>
      <c r="B6386" s="61">
        <v>50476</v>
      </c>
      <c r="C6386" s="63" t="s">
        <v>968</v>
      </c>
      <c r="D6386" s="61">
        <v>0</v>
      </c>
      <c r="E6386" s="61" t="s">
        <v>1901</v>
      </c>
      <c r="F6386" s="61" t="s">
        <v>77</v>
      </c>
      <c r="G6386" s="61" t="s">
        <v>832</v>
      </c>
      <c r="H6386" s="61" t="s">
        <v>7409</v>
      </c>
      <c r="I6386" s="61">
        <v>43.43</v>
      </c>
      <c r="J6386" s="61">
        <v>-92.78</v>
      </c>
      <c r="K6386">
        <v>745</v>
      </c>
      <c r="L6386"/>
      <c r="M6386"/>
    </row>
    <row r="6387" spans="1:13">
      <c r="A6387" s="61" t="s">
        <v>40</v>
      </c>
      <c r="B6387" s="61">
        <v>50246</v>
      </c>
      <c r="C6387" s="63" t="s">
        <v>968</v>
      </c>
      <c r="D6387" s="61">
        <v>0</v>
      </c>
      <c r="E6387" s="61" t="s">
        <v>2508</v>
      </c>
      <c r="F6387" s="61" t="s">
        <v>77</v>
      </c>
      <c r="G6387" s="61" t="s">
        <v>3088</v>
      </c>
      <c r="H6387" s="61" t="s">
        <v>7409</v>
      </c>
      <c r="I6387" s="61">
        <v>42.28</v>
      </c>
      <c r="J6387" s="61">
        <v>-93.79</v>
      </c>
      <c r="K6387">
        <v>638</v>
      </c>
      <c r="L6387"/>
      <c r="M6387"/>
    </row>
    <row r="6388" spans="1:13">
      <c r="A6388" s="61" t="s">
        <v>40</v>
      </c>
      <c r="B6388" s="61">
        <v>50671</v>
      </c>
      <c r="C6388" s="63" t="s">
        <v>968</v>
      </c>
      <c r="D6388" s="61">
        <v>0</v>
      </c>
      <c r="E6388" s="61" t="s">
        <v>3840</v>
      </c>
      <c r="F6388" s="61" t="s">
        <v>77</v>
      </c>
      <c r="G6388" s="61" t="s">
        <v>5912</v>
      </c>
      <c r="H6388" s="61" t="s">
        <v>7409</v>
      </c>
      <c r="I6388" s="61">
        <v>42.64</v>
      </c>
      <c r="J6388" s="61">
        <v>-91.81</v>
      </c>
      <c r="K6388">
        <v>206</v>
      </c>
      <c r="L6388"/>
      <c r="M6388"/>
    </row>
    <row r="6389" spans="1:13">
      <c r="A6389" s="61" t="s">
        <v>40</v>
      </c>
      <c r="B6389" s="61">
        <v>51573</v>
      </c>
      <c r="C6389" s="63" t="s">
        <v>968</v>
      </c>
      <c r="D6389" s="61">
        <v>0</v>
      </c>
      <c r="E6389" s="61" t="s">
        <v>2741</v>
      </c>
      <c r="F6389" s="61" t="s">
        <v>77</v>
      </c>
      <c r="G6389" s="61" t="s">
        <v>358</v>
      </c>
      <c r="H6389" s="61" t="s">
        <v>7409</v>
      </c>
      <c r="I6389" s="61">
        <v>40.98</v>
      </c>
      <c r="J6389" s="61">
        <v>-95.1</v>
      </c>
      <c r="K6389">
        <v>1075</v>
      </c>
      <c r="L6389"/>
      <c r="M6389"/>
    </row>
    <row r="6390" spans="1:13">
      <c r="A6390" s="61" t="s">
        <v>40</v>
      </c>
      <c r="B6390" s="61">
        <v>52337</v>
      </c>
      <c r="C6390" s="63" t="s">
        <v>968</v>
      </c>
      <c r="D6390" s="61">
        <v>0</v>
      </c>
      <c r="E6390" s="61" t="s">
        <v>10183</v>
      </c>
      <c r="F6390" s="61" t="s">
        <v>77</v>
      </c>
      <c r="G6390" s="61" t="s">
        <v>10743</v>
      </c>
      <c r="H6390" s="61" t="s">
        <v>7409</v>
      </c>
      <c r="I6390" s="61">
        <v>41.89</v>
      </c>
      <c r="J6390" s="61">
        <v>-91.15</v>
      </c>
      <c r="K6390">
        <v>828</v>
      </c>
      <c r="L6390"/>
      <c r="M6390"/>
    </row>
    <row r="6391" spans="1:13">
      <c r="A6391" s="61" t="s">
        <v>40</v>
      </c>
      <c r="B6391" s="61">
        <v>50247</v>
      </c>
      <c r="C6391" s="63" t="s">
        <v>968</v>
      </c>
      <c r="D6391" s="61">
        <v>0</v>
      </c>
      <c r="E6391" s="61" t="s">
        <v>10467</v>
      </c>
      <c r="F6391" s="61" t="s">
        <v>77</v>
      </c>
      <c r="G6391" s="61" t="s">
        <v>6368</v>
      </c>
      <c r="H6391" s="61" t="s">
        <v>7409</v>
      </c>
      <c r="I6391" s="61">
        <v>42.01</v>
      </c>
      <c r="J6391" s="61">
        <v>-93.16</v>
      </c>
      <c r="K6391">
        <v>2365</v>
      </c>
      <c r="L6391"/>
      <c r="M6391"/>
    </row>
    <row r="6392" spans="1:13">
      <c r="A6392" s="61" t="s">
        <v>40</v>
      </c>
      <c r="B6392" s="61">
        <v>50672</v>
      </c>
      <c r="C6392" s="63" t="s">
        <v>968</v>
      </c>
      <c r="D6392" s="61">
        <v>0</v>
      </c>
      <c r="E6392" s="61" t="s">
        <v>10593</v>
      </c>
      <c r="F6392" s="61" t="s">
        <v>77</v>
      </c>
      <c r="G6392" s="61" t="s">
        <v>8285</v>
      </c>
      <c r="H6392" s="61" t="s">
        <v>7409</v>
      </c>
      <c r="I6392" s="61">
        <v>42.4</v>
      </c>
      <c r="J6392" s="61">
        <v>-93.06</v>
      </c>
      <c r="K6392">
        <v>532</v>
      </c>
      <c r="L6392"/>
      <c r="M6392"/>
    </row>
    <row r="6393" spans="1:13">
      <c r="A6393" s="61" t="s">
        <v>40</v>
      </c>
      <c r="B6393" s="61">
        <v>52651</v>
      </c>
      <c r="C6393" s="63" t="s">
        <v>968</v>
      </c>
      <c r="D6393" s="61">
        <v>0</v>
      </c>
      <c r="E6393" s="61" t="s">
        <v>9259</v>
      </c>
      <c r="F6393" s="61" t="s">
        <v>77</v>
      </c>
      <c r="G6393" s="61" t="s">
        <v>8359</v>
      </c>
      <c r="H6393" s="61" t="s">
        <v>7409</v>
      </c>
      <c r="I6393" s="61">
        <v>40.85</v>
      </c>
      <c r="J6393" s="61">
        <v>-91.83</v>
      </c>
      <c r="K6393">
        <v>613</v>
      </c>
      <c r="L6393"/>
      <c r="M6393"/>
    </row>
    <row r="6394" spans="1:13">
      <c r="A6394" s="61" t="s">
        <v>40</v>
      </c>
      <c r="B6394" s="61">
        <v>52769</v>
      </c>
      <c r="C6394" s="63" t="s">
        <v>968</v>
      </c>
      <c r="D6394" s="61">
        <v>0</v>
      </c>
      <c r="E6394" s="61" t="s">
        <v>822</v>
      </c>
      <c r="F6394" s="61" t="s">
        <v>77</v>
      </c>
      <c r="G6394" s="61" t="s">
        <v>10817</v>
      </c>
      <c r="H6394" s="61" t="s">
        <v>7409</v>
      </c>
      <c r="I6394" s="61">
        <v>41.59</v>
      </c>
      <c r="J6394" s="61">
        <v>-90.85</v>
      </c>
      <c r="K6394">
        <v>679</v>
      </c>
      <c r="L6394"/>
      <c r="M6394"/>
    </row>
    <row r="6395" spans="1:13">
      <c r="A6395" s="61" t="s">
        <v>40</v>
      </c>
      <c r="B6395" s="61">
        <v>50588</v>
      </c>
      <c r="C6395" s="63" t="s">
        <v>968</v>
      </c>
      <c r="D6395" s="61">
        <v>0</v>
      </c>
      <c r="E6395" s="61" t="s">
        <v>10564</v>
      </c>
      <c r="F6395" s="61" t="s">
        <v>77</v>
      </c>
      <c r="G6395" s="61" t="s">
        <v>10522</v>
      </c>
      <c r="H6395" s="61" t="s">
        <v>7409</v>
      </c>
      <c r="I6395" s="61">
        <v>42.64</v>
      </c>
      <c r="J6395" s="61">
        <v>-95.19</v>
      </c>
      <c r="K6395">
        <v>13331</v>
      </c>
      <c r="L6395"/>
      <c r="M6395"/>
    </row>
    <row r="6396" spans="1:13">
      <c r="A6396" s="61" t="s">
        <v>40</v>
      </c>
      <c r="B6396" s="61">
        <v>50248</v>
      </c>
      <c r="C6396" s="63" t="s">
        <v>968</v>
      </c>
      <c r="D6396" s="61">
        <v>0</v>
      </c>
      <c r="E6396" s="61" t="s">
        <v>10468</v>
      </c>
      <c r="F6396" s="61" t="s">
        <v>77</v>
      </c>
      <c r="G6396" s="61" t="s">
        <v>10397</v>
      </c>
      <c r="H6396" s="61" t="s">
        <v>7409</v>
      </c>
      <c r="I6396" s="61">
        <v>42.18</v>
      </c>
      <c r="J6396" s="61">
        <v>-93.59</v>
      </c>
      <c r="K6396">
        <v>4439</v>
      </c>
      <c r="L6396"/>
      <c r="M6396"/>
    </row>
    <row r="6397" spans="1:13">
      <c r="A6397" s="61" t="s">
        <v>40</v>
      </c>
      <c r="B6397" s="61">
        <v>50249</v>
      </c>
      <c r="C6397" s="63" t="s">
        <v>968</v>
      </c>
      <c r="D6397" s="61">
        <v>0</v>
      </c>
      <c r="E6397" s="61" t="s">
        <v>2264</v>
      </c>
      <c r="F6397" s="61" t="s">
        <v>77</v>
      </c>
      <c r="G6397" s="61" t="s">
        <v>3088</v>
      </c>
      <c r="H6397" s="61" t="s">
        <v>7409</v>
      </c>
      <c r="I6397" s="61">
        <v>42.27</v>
      </c>
      <c r="J6397" s="61">
        <v>-93.92</v>
      </c>
      <c r="K6397">
        <v>1235</v>
      </c>
      <c r="L6397"/>
      <c r="M6397"/>
    </row>
    <row r="6398" spans="1:13">
      <c r="A6398" s="61" t="s">
        <v>40</v>
      </c>
      <c r="B6398" s="61">
        <v>52076</v>
      </c>
      <c r="C6398" s="63" t="s">
        <v>968</v>
      </c>
      <c r="D6398" s="61">
        <v>0</v>
      </c>
      <c r="E6398" s="61" t="s">
        <v>10716</v>
      </c>
      <c r="F6398" s="61" t="s">
        <v>77</v>
      </c>
      <c r="G6398" s="61" t="s">
        <v>314</v>
      </c>
      <c r="H6398" s="61" t="s">
        <v>7409</v>
      </c>
      <c r="I6398" s="61">
        <v>42.68</v>
      </c>
      <c r="J6398" s="61">
        <v>-91.53</v>
      </c>
      <c r="K6398">
        <v>2123</v>
      </c>
      <c r="L6398"/>
      <c r="M6398"/>
    </row>
    <row r="6399" spans="1:13">
      <c r="A6399" s="61" t="s">
        <v>40</v>
      </c>
      <c r="B6399" s="61">
        <v>50250</v>
      </c>
      <c r="C6399" s="63" t="s">
        <v>968</v>
      </c>
      <c r="D6399" s="61">
        <v>0</v>
      </c>
      <c r="E6399" s="61" t="s">
        <v>5892</v>
      </c>
      <c r="F6399" s="61" t="s">
        <v>77</v>
      </c>
      <c r="G6399" s="61" t="s">
        <v>10394</v>
      </c>
      <c r="H6399" s="61" t="s">
        <v>7409</v>
      </c>
      <c r="I6399" s="61">
        <v>41.5</v>
      </c>
      <c r="J6399" s="61">
        <v>-94.31</v>
      </c>
      <c r="K6399">
        <v>2415</v>
      </c>
      <c r="L6399"/>
      <c r="M6399"/>
    </row>
    <row r="6400" spans="1:13">
      <c r="A6400" s="61" t="s">
        <v>40</v>
      </c>
      <c r="B6400" s="61">
        <v>50251</v>
      </c>
      <c r="C6400" s="63" t="s">
        <v>968</v>
      </c>
      <c r="D6400" s="61">
        <v>0</v>
      </c>
      <c r="E6400" s="61" t="s">
        <v>10469</v>
      </c>
      <c r="F6400" s="61" t="s">
        <v>77</v>
      </c>
      <c r="G6400" s="61" t="s">
        <v>215</v>
      </c>
      <c r="H6400" s="61" t="s">
        <v>7409</v>
      </c>
      <c r="I6400" s="61">
        <v>41.57</v>
      </c>
      <c r="J6400" s="61">
        <v>-92.84</v>
      </c>
      <c r="K6400">
        <v>1339</v>
      </c>
      <c r="L6400"/>
      <c r="M6400"/>
    </row>
    <row r="6401" spans="1:13">
      <c r="A6401" s="61" t="s">
        <v>40</v>
      </c>
      <c r="B6401" s="61">
        <v>50674</v>
      </c>
      <c r="C6401" s="63" t="s">
        <v>968</v>
      </c>
      <c r="D6401" s="61">
        <v>0</v>
      </c>
      <c r="E6401" s="61" t="s">
        <v>874</v>
      </c>
      <c r="F6401" s="61" t="s">
        <v>77</v>
      </c>
      <c r="G6401" s="61" t="s">
        <v>10577</v>
      </c>
      <c r="H6401" s="61" t="s">
        <v>7409</v>
      </c>
      <c r="I6401" s="61">
        <v>42.84</v>
      </c>
      <c r="J6401" s="61">
        <v>-92.09</v>
      </c>
      <c r="K6401">
        <v>3480</v>
      </c>
      <c r="L6401"/>
      <c r="M6401"/>
    </row>
    <row r="6402" spans="1:13">
      <c r="A6402" s="61" t="s">
        <v>40</v>
      </c>
      <c r="B6402" s="61">
        <v>51058</v>
      </c>
      <c r="C6402" s="63" t="s">
        <v>968</v>
      </c>
      <c r="D6402" s="61">
        <v>0</v>
      </c>
      <c r="E6402" s="61" t="s">
        <v>5798</v>
      </c>
      <c r="F6402" s="61" t="s">
        <v>77</v>
      </c>
      <c r="G6402" s="61" t="s">
        <v>17455</v>
      </c>
      <c r="H6402" s="61" t="s">
        <v>7409</v>
      </c>
      <c r="I6402" s="61">
        <v>42.97</v>
      </c>
      <c r="J6402" s="61">
        <v>-95.49</v>
      </c>
      <c r="K6402">
        <v>972</v>
      </c>
      <c r="L6402"/>
      <c r="M6402"/>
    </row>
    <row r="6403" spans="1:13">
      <c r="A6403" s="61" t="s">
        <v>40</v>
      </c>
      <c r="B6403" s="61">
        <v>50477</v>
      </c>
      <c r="C6403" s="63" t="s">
        <v>968</v>
      </c>
      <c r="D6403" s="61">
        <v>0</v>
      </c>
      <c r="E6403" s="61" t="s">
        <v>10514</v>
      </c>
      <c r="F6403" s="61" t="s">
        <v>77</v>
      </c>
      <c r="G6403" s="61" t="s">
        <v>10482</v>
      </c>
      <c r="H6403" s="61" t="s">
        <v>7409</v>
      </c>
      <c r="I6403" s="61">
        <v>42.97</v>
      </c>
      <c r="J6403" s="61">
        <v>-93.31</v>
      </c>
      <c r="K6403">
        <v>257</v>
      </c>
      <c r="L6403"/>
      <c r="M6403"/>
    </row>
    <row r="6404" spans="1:13">
      <c r="A6404" s="61" t="s">
        <v>40</v>
      </c>
      <c r="B6404" s="61">
        <v>50252</v>
      </c>
      <c r="C6404" s="63" t="s">
        <v>968</v>
      </c>
      <c r="D6404" s="61">
        <v>0</v>
      </c>
      <c r="E6404" s="61" t="s">
        <v>10470</v>
      </c>
      <c r="F6404" s="61" t="s">
        <v>77</v>
      </c>
      <c r="G6404" s="61" t="s">
        <v>670</v>
      </c>
      <c r="H6404" s="61" t="s">
        <v>7409</v>
      </c>
      <c r="I6404" s="61">
        <v>41.47</v>
      </c>
      <c r="J6404" s="61">
        <v>-93.3</v>
      </c>
      <c r="K6404">
        <v>324</v>
      </c>
      <c r="L6404"/>
      <c r="M6404"/>
    </row>
    <row r="6405" spans="1:13">
      <c r="A6405" s="61" t="s">
        <v>40</v>
      </c>
      <c r="B6405" s="61">
        <v>50590</v>
      </c>
      <c r="C6405" s="63" t="s">
        <v>968</v>
      </c>
      <c r="D6405" s="61">
        <v>0</v>
      </c>
      <c r="E6405" s="61" t="s">
        <v>10565</v>
      </c>
      <c r="F6405" s="61" t="s">
        <v>77</v>
      </c>
      <c r="G6405" s="61" t="s">
        <v>10502</v>
      </c>
      <c r="H6405" s="61" t="s">
        <v>7409</v>
      </c>
      <c r="I6405" s="61">
        <v>43.38</v>
      </c>
      <c r="J6405" s="61">
        <v>-94.31</v>
      </c>
      <c r="K6405">
        <v>860</v>
      </c>
      <c r="L6405"/>
      <c r="M6405"/>
    </row>
    <row r="6406" spans="1:13">
      <c r="A6406" s="61" t="s">
        <v>40</v>
      </c>
      <c r="B6406" s="61">
        <v>52338</v>
      </c>
      <c r="C6406" s="63" t="s">
        <v>968</v>
      </c>
      <c r="D6406" s="61">
        <v>0</v>
      </c>
      <c r="E6406" s="61" t="s">
        <v>10769</v>
      </c>
      <c r="F6406" s="61" t="s">
        <v>77</v>
      </c>
      <c r="G6406" s="61" t="s">
        <v>660</v>
      </c>
      <c r="H6406" s="61" t="s">
        <v>7409</v>
      </c>
      <c r="I6406" s="61">
        <v>41.84</v>
      </c>
      <c r="J6406" s="61">
        <v>-91.69</v>
      </c>
      <c r="K6406">
        <v>3457</v>
      </c>
      <c r="L6406"/>
      <c r="M6406"/>
    </row>
    <row r="6407" spans="1:13">
      <c r="A6407" s="61" t="s">
        <v>40</v>
      </c>
      <c r="B6407" s="61">
        <v>51653</v>
      </c>
      <c r="C6407" s="63" t="s">
        <v>968</v>
      </c>
      <c r="D6407" s="61">
        <v>0</v>
      </c>
      <c r="E6407" s="61" t="s">
        <v>2510</v>
      </c>
      <c r="F6407" s="61" t="s">
        <v>77</v>
      </c>
      <c r="G6407" s="61" t="s">
        <v>10693</v>
      </c>
      <c r="H6407" s="61" t="s">
        <v>7409</v>
      </c>
      <c r="I6407" s="61">
        <v>40.89</v>
      </c>
      <c r="J6407" s="61">
        <v>-95.67</v>
      </c>
      <c r="K6407">
        <v>1357</v>
      </c>
      <c r="L6407"/>
      <c r="M6407"/>
    </row>
    <row r="6408" spans="1:13">
      <c r="A6408" s="61" t="s">
        <v>40</v>
      </c>
      <c r="B6408" s="61">
        <v>52339</v>
      </c>
      <c r="C6408" s="63" t="s">
        <v>968</v>
      </c>
      <c r="D6408" s="61">
        <v>0</v>
      </c>
      <c r="E6408" s="61" t="s">
        <v>10770</v>
      </c>
      <c r="F6408" s="61" t="s">
        <v>77</v>
      </c>
      <c r="G6408" s="61" t="s">
        <v>10449</v>
      </c>
      <c r="H6408" s="61" t="s">
        <v>7409</v>
      </c>
      <c r="I6408" s="61">
        <v>41.96</v>
      </c>
      <c r="J6408" s="61">
        <v>-92.57</v>
      </c>
      <c r="K6408">
        <v>4717</v>
      </c>
      <c r="L6408"/>
      <c r="M6408"/>
    </row>
    <row r="6409" spans="1:13">
      <c r="A6409" s="61" t="s">
        <v>40</v>
      </c>
      <c r="B6409" s="61">
        <v>52771</v>
      </c>
      <c r="C6409" s="63" t="s">
        <v>968</v>
      </c>
      <c r="D6409" s="61">
        <v>0</v>
      </c>
      <c r="E6409" s="61" t="s">
        <v>10831</v>
      </c>
      <c r="F6409" s="61" t="s">
        <v>77</v>
      </c>
      <c r="G6409" s="61" t="s">
        <v>3350</v>
      </c>
      <c r="H6409" s="61" t="s">
        <v>7409</v>
      </c>
      <c r="I6409" s="61">
        <v>42.01</v>
      </c>
      <c r="J6409" s="61">
        <v>-90.25</v>
      </c>
      <c r="K6409">
        <v>46</v>
      </c>
      <c r="L6409"/>
      <c r="M6409"/>
    </row>
    <row r="6410" spans="1:13">
      <c r="A6410" s="61" t="s">
        <v>40</v>
      </c>
      <c r="B6410" s="61">
        <v>51463</v>
      </c>
      <c r="C6410" s="63" t="s">
        <v>968</v>
      </c>
      <c r="D6410" s="61">
        <v>0</v>
      </c>
      <c r="E6410" s="61" t="s">
        <v>1112</v>
      </c>
      <c r="F6410" s="61" t="s">
        <v>77</v>
      </c>
      <c r="G6410" s="61" t="s">
        <v>234</v>
      </c>
      <c r="H6410" s="61" t="s">
        <v>7409</v>
      </c>
      <c r="I6410" s="61">
        <v>41.91</v>
      </c>
      <c r="J6410" s="61">
        <v>-94.94</v>
      </c>
      <c r="K6410">
        <v>515</v>
      </c>
      <c r="L6410"/>
      <c r="M6410"/>
    </row>
    <row r="6411" spans="1:13">
      <c r="A6411" s="61" t="s">
        <v>40</v>
      </c>
      <c r="B6411" s="61">
        <v>51364</v>
      </c>
      <c r="C6411" s="63" t="s">
        <v>968</v>
      </c>
      <c r="D6411" s="61">
        <v>0</v>
      </c>
      <c r="E6411" s="61" t="s">
        <v>10658</v>
      </c>
      <c r="F6411" s="61" t="s">
        <v>77</v>
      </c>
      <c r="G6411" s="61" t="s">
        <v>10312</v>
      </c>
      <c r="H6411" s="61" t="s">
        <v>7409</v>
      </c>
      <c r="I6411" s="61">
        <v>43.3</v>
      </c>
      <c r="J6411" s="61">
        <v>-94.96</v>
      </c>
      <c r="K6411">
        <v>616</v>
      </c>
      <c r="L6411"/>
      <c r="M6411"/>
    </row>
    <row r="6412" spans="1:13">
      <c r="A6412" s="61" t="s">
        <v>40</v>
      </c>
      <c r="B6412" s="61">
        <v>50254</v>
      </c>
      <c r="C6412" s="63" t="s">
        <v>968</v>
      </c>
      <c r="D6412" s="61">
        <v>0</v>
      </c>
      <c r="E6412" s="61" t="s">
        <v>9651</v>
      </c>
      <c r="F6412" s="61" t="s">
        <v>77</v>
      </c>
      <c r="G6412" s="61" t="s">
        <v>418</v>
      </c>
      <c r="H6412" s="61" t="s">
        <v>7409</v>
      </c>
      <c r="I6412" s="61">
        <v>40.99</v>
      </c>
      <c r="J6412" s="61">
        <v>-94.07</v>
      </c>
      <c r="K6412">
        <v>254</v>
      </c>
      <c r="L6412"/>
      <c r="M6412"/>
    </row>
    <row r="6413" spans="1:13">
      <c r="A6413" s="61" t="s">
        <v>40</v>
      </c>
      <c r="B6413" s="61">
        <v>50478</v>
      </c>
      <c r="C6413" s="63" t="s">
        <v>968</v>
      </c>
      <c r="D6413" s="61">
        <v>0</v>
      </c>
      <c r="E6413" s="61" t="s">
        <v>2211</v>
      </c>
      <c r="F6413" s="61" t="s">
        <v>77</v>
      </c>
      <c r="G6413" s="61" t="s">
        <v>10486</v>
      </c>
      <c r="H6413" s="61" t="s">
        <v>7409</v>
      </c>
      <c r="I6413" s="61">
        <v>43.36</v>
      </c>
      <c r="J6413" s="61">
        <v>-93.77</v>
      </c>
      <c r="K6413">
        <v>761</v>
      </c>
      <c r="L6413"/>
      <c r="M6413"/>
    </row>
    <row r="6414" spans="1:13">
      <c r="A6414" s="61" t="s">
        <v>40</v>
      </c>
      <c r="B6414" s="61">
        <v>50591</v>
      </c>
      <c r="C6414" s="63" t="s">
        <v>968</v>
      </c>
      <c r="D6414" s="61">
        <v>0</v>
      </c>
      <c r="E6414" s="61" t="s">
        <v>7136</v>
      </c>
      <c r="F6414" s="61" t="s">
        <v>77</v>
      </c>
      <c r="G6414" s="61" t="s">
        <v>10529</v>
      </c>
      <c r="H6414" s="61" t="s">
        <v>7409</v>
      </c>
      <c r="I6414" s="61">
        <v>42.68</v>
      </c>
      <c r="J6414" s="61">
        <v>-94.05</v>
      </c>
      <c r="K6414">
        <v>311</v>
      </c>
      <c r="L6414"/>
      <c r="M6414"/>
    </row>
    <row r="6415" spans="1:13">
      <c r="A6415" s="61" t="s">
        <v>40</v>
      </c>
      <c r="B6415" s="61">
        <v>50479</v>
      </c>
      <c r="C6415" s="63" t="s">
        <v>968</v>
      </c>
      <c r="D6415" s="61">
        <v>0</v>
      </c>
      <c r="E6415" s="61" t="s">
        <v>1530</v>
      </c>
      <c r="F6415" s="61" t="s">
        <v>77</v>
      </c>
      <c r="G6415" s="61" t="s">
        <v>10482</v>
      </c>
      <c r="H6415" s="61" t="s">
        <v>7409</v>
      </c>
      <c r="I6415" s="61">
        <v>42.94</v>
      </c>
      <c r="J6415" s="61">
        <v>-93.38</v>
      </c>
      <c r="K6415">
        <v>667</v>
      </c>
      <c r="L6415"/>
      <c r="M6415"/>
    </row>
    <row r="6416" spans="1:13">
      <c r="A6416" s="61" t="s">
        <v>40</v>
      </c>
      <c r="B6416" s="61">
        <v>51654</v>
      </c>
      <c r="C6416" s="63" t="s">
        <v>968</v>
      </c>
      <c r="D6416" s="61">
        <v>0</v>
      </c>
      <c r="E6416" s="61" t="s">
        <v>3346</v>
      </c>
      <c r="F6416" s="61" t="s">
        <v>77</v>
      </c>
      <c r="G6416" s="61" t="s">
        <v>10693</v>
      </c>
      <c r="H6416" s="61" t="s">
        <v>7409</v>
      </c>
      <c r="I6416" s="61">
        <v>40.81</v>
      </c>
      <c r="J6416" s="61">
        <v>-95.74</v>
      </c>
      <c r="K6416">
        <v>421</v>
      </c>
      <c r="L6416"/>
      <c r="M6416"/>
    </row>
    <row r="6417" spans="1:13">
      <c r="A6417" s="61" t="s">
        <v>40</v>
      </c>
      <c r="B6417" s="61">
        <v>52340</v>
      </c>
      <c r="C6417" s="63" t="s">
        <v>968</v>
      </c>
      <c r="D6417" s="61">
        <v>0</v>
      </c>
      <c r="E6417" s="61" t="s">
        <v>9433</v>
      </c>
      <c r="F6417" s="61" t="s">
        <v>77</v>
      </c>
      <c r="G6417" s="61" t="s">
        <v>660</v>
      </c>
      <c r="H6417" s="61" t="s">
        <v>7409</v>
      </c>
      <c r="I6417" s="61">
        <v>41.7</v>
      </c>
      <c r="J6417" s="61">
        <v>-91.67</v>
      </c>
      <c r="K6417">
        <v>4810</v>
      </c>
      <c r="L6417"/>
      <c r="M6417"/>
    </row>
    <row r="6418" spans="1:13">
      <c r="A6418" s="61" t="s">
        <v>40</v>
      </c>
      <c r="B6418" s="61">
        <v>50863</v>
      </c>
      <c r="C6418" s="63" t="s">
        <v>968</v>
      </c>
      <c r="D6418" s="61">
        <v>0</v>
      </c>
      <c r="E6418" s="61" t="s">
        <v>10603</v>
      </c>
      <c r="F6418" s="61" t="s">
        <v>77</v>
      </c>
      <c r="G6418" s="61" t="s">
        <v>10422</v>
      </c>
      <c r="H6418" s="61" t="s">
        <v>7409</v>
      </c>
      <c r="I6418" s="61">
        <v>40.85</v>
      </c>
      <c r="J6418" s="61">
        <v>-94.19</v>
      </c>
      <c r="K6418">
        <v>207</v>
      </c>
      <c r="L6418"/>
      <c r="M6418"/>
    </row>
    <row r="6419" spans="1:13">
      <c r="A6419" s="61" t="s">
        <v>40</v>
      </c>
      <c r="B6419" s="61">
        <v>52772</v>
      </c>
      <c r="C6419" s="63" t="s">
        <v>968</v>
      </c>
      <c r="D6419" s="61">
        <v>0</v>
      </c>
      <c r="E6419" s="61" t="s">
        <v>4445</v>
      </c>
      <c r="F6419" s="61" t="s">
        <v>77</v>
      </c>
      <c r="G6419" s="61" t="s">
        <v>10743</v>
      </c>
      <c r="H6419" s="61" t="s">
        <v>7409</v>
      </c>
      <c r="I6419" s="61">
        <v>41.77</v>
      </c>
      <c r="J6419" s="61">
        <v>-91.12</v>
      </c>
      <c r="K6419">
        <v>5129</v>
      </c>
      <c r="L6419"/>
      <c r="M6419"/>
    </row>
    <row r="6420" spans="1:13">
      <c r="A6420" s="61" t="s">
        <v>40</v>
      </c>
      <c r="B6420" s="61">
        <v>50480</v>
      </c>
      <c r="C6420" s="63" t="s">
        <v>968</v>
      </c>
      <c r="D6420" s="61">
        <v>0</v>
      </c>
      <c r="E6420" s="61" t="s">
        <v>10515</v>
      </c>
      <c r="F6420" s="61" t="s">
        <v>77</v>
      </c>
      <c r="G6420" s="61" t="s">
        <v>10502</v>
      </c>
      <c r="H6420" s="61" t="s">
        <v>7409</v>
      </c>
      <c r="I6420" s="61">
        <v>43.23</v>
      </c>
      <c r="J6420" s="61">
        <v>-94.04</v>
      </c>
      <c r="K6420">
        <v>879</v>
      </c>
      <c r="L6420"/>
      <c r="M6420"/>
    </row>
    <row r="6421" spans="1:13">
      <c r="A6421" s="61" t="s">
        <v>40</v>
      </c>
      <c r="B6421" s="61">
        <v>52341</v>
      </c>
      <c r="C6421" s="63" t="s">
        <v>968</v>
      </c>
      <c r="D6421" s="61">
        <v>0</v>
      </c>
      <c r="E6421" s="61" t="s">
        <v>5419</v>
      </c>
      <c r="F6421" s="61" t="s">
        <v>77</v>
      </c>
      <c r="G6421" s="61" t="s">
        <v>10737</v>
      </c>
      <c r="H6421" s="61" t="s">
        <v>7409</v>
      </c>
      <c r="I6421" s="61">
        <v>42.1</v>
      </c>
      <c r="J6421" s="61">
        <v>-91.71</v>
      </c>
      <c r="K6421">
        <v>1045</v>
      </c>
      <c r="L6421"/>
      <c r="M6421"/>
    </row>
    <row r="6422" spans="1:13">
      <c r="A6422" s="61" t="s">
        <v>40</v>
      </c>
      <c r="B6422" s="61">
        <v>50481</v>
      </c>
      <c r="C6422" s="63" t="s">
        <v>968</v>
      </c>
      <c r="D6422" s="61">
        <v>0</v>
      </c>
      <c r="E6422" s="61" t="s">
        <v>10517</v>
      </c>
      <c r="F6422" s="61" t="s">
        <v>77</v>
      </c>
      <c r="G6422" s="61" t="s">
        <v>832</v>
      </c>
      <c r="H6422" s="61" t="s">
        <v>7409</v>
      </c>
      <c r="I6422" s="61">
        <v>43.44</v>
      </c>
      <c r="J6422" s="61">
        <v>-92.91</v>
      </c>
      <c r="K6422">
        <v>879</v>
      </c>
      <c r="L6422"/>
      <c r="M6422"/>
    </row>
    <row r="6423" spans="1:13">
      <c r="A6423" s="61" t="s">
        <v>40</v>
      </c>
      <c r="B6423" s="61">
        <v>52342</v>
      </c>
      <c r="C6423" s="63" t="s">
        <v>968</v>
      </c>
      <c r="D6423" s="61">
        <v>0</v>
      </c>
      <c r="E6423" s="61" t="s">
        <v>9229</v>
      </c>
      <c r="F6423" s="61" t="s">
        <v>77</v>
      </c>
      <c r="G6423" s="61" t="s">
        <v>10449</v>
      </c>
      <c r="H6423" s="61" t="s">
        <v>7409</v>
      </c>
      <c r="I6423" s="61">
        <v>41.99</v>
      </c>
      <c r="J6423" s="61">
        <v>-92.58</v>
      </c>
      <c r="K6423">
        <v>3192</v>
      </c>
      <c r="L6423"/>
      <c r="M6423"/>
    </row>
    <row r="6424" spans="1:13">
      <c r="A6424" s="61" t="s">
        <v>40</v>
      </c>
      <c r="B6424" s="61">
        <v>50256</v>
      </c>
      <c r="C6424" s="63" t="s">
        <v>968</v>
      </c>
      <c r="D6424" s="61">
        <v>0</v>
      </c>
      <c r="E6424" s="61" t="s">
        <v>10471</v>
      </c>
      <c r="F6424" s="61" t="s">
        <v>77</v>
      </c>
      <c r="G6424" s="61" t="s">
        <v>670</v>
      </c>
      <c r="H6424" s="61" t="s">
        <v>7409</v>
      </c>
      <c r="I6424" s="61">
        <v>41.28</v>
      </c>
      <c r="J6424" s="61">
        <v>-92.87</v>
      </c>
      <c r="K6424">
        <v>488</v>
      </c>
      <c r="L6424"/>
      <c r="M6424"/>
    </row>
    <row r="6425" spans="1:13">
      <c r="A6425" s="61" t="s">
        <v>40</v>
      </c>
      <c r="B6425" s="61">
        <v>50675</v>
      </c>
      <c r="C6425" s="63" t="s">
        <v>968</v>
      </c>
      <c r="D6425" s="61">
        <v>0</v>
      </c>
      <c r="E6425" s="61" t="s">
        <v>10594</v>
      </c>
      <c r="F6425" s="61" t="s">
        <v>77</v>
      </c>
      <c r="G6425" s="61" t="s">
        <v>10449</v>
      </c>
      <c r="H6425" s="61" t="s">
        <v>7409</v>
      </c>
      <c r="I6425" s="61">
        <v>42.19</v>
      </c>
      <c r="J6425" s="61">
        <v>-92.46</v>
      </c>
      <c r="K6425">
        <v>2372</v>
      </c>
      <c r="L6425"/>
      <c r="M6425"/>
    </row>
    <row r="6426" spans="1:13">
      <c r="A6426" s="61" t="s">
        <v>40</v>
      </c>
      <c r="B6426" s="61">
        <v>51575</v>
      </c>
      <c r="C6426" s="63" t="s">
        <v>968</v>
      </c>
      <c r="D6426" s="61">
        <v>0</v>
      </c>
      <c r="E6426" s="61" t="s">
        <v>10689</v>
      </c>
      <c r="F6426" s="61" t="s">
        <v>77</v>
      </c>
      <c r="G6426" s="61" t="s">
        <v>10672</v>
      </c>
      <c r="H6426" s="61" t="s">
        <v>7409</v>
      </c>
      <c r="I6426" s="61">
        <v>41.23</v>
      </c>
      <c r="J6426" s="61">
        <v>-95.6</v>
      </c>
      <c r="K6426">
        <v>1738</v>
      </c>
      <c r="L6426"/>
      <c r="M6426"/>
    </row>
    <row r="6427" spans="1:13">
      <c r="A6427" s="61" t="s">
        <v>40</v>
      </c>
      <c r="B6427" s="61">
        <v>50676</v>
      </c>
      <c r="C6427" s="63" t="s">
        <v>968</v>
      </c>
      <c r="D6427" s="61">
        <v>0</v>
      </c>
      <c r="E6427" s="61" t="s">
        <v>10595</v>
      </c>
      <c r="F6427" s="61" t="s">
        <v>77</v>
      </c>
      <c r="G6427" s="61" t="s">
        <v>10577</v>
      </c>
      <c r="H6427" s="61" t="s">
        <v>7409</v>
      </c>
      <c r="I6427" s="61">
        <v>42.8</v>
      </c>
      <c r="J6427" s="61">
        <v>-92.25</v>
      </c>
      <c r="K6427">
        <v>1815</v>
      </c>
      <c r="L6427"/>
      <c r="M6427"/>
    </row>
    <row r="6428" spans="1:13">
      <c r="A6428" s="61" t="s">
        <v>40</v>
      </c>
      <c r="B6428" s="61">
        <v>50257</v>
      </c>
      <c r="C6428" s="63" t="s">
        <v>968</v>
      </c>
      <c r="D6428" s="61">
        <v>0</v>
      </c>
      <c r="E6428" s="61" t="s">
        <v>1375</v>
      </c>
      <c r="F6428" s="61" t="s">
        <v>77</v>
      </c>
      <c r="G6428" s="61" t="s">
        <v>495</v>
      </c>
      <c r="H6428" s="61" t="s">
        <v>7409</v>
      </c>
      <c r="I6428" s="61">
        <v>41.21</v>
      </c>
      <c r="J6428" s="61">
        <v>-93.84</v>
      </c>
      <c r="K6428">
        <v>1039</v>
      </c>
      <c r="L6428"/>
      <c r="M6428"/>
    </row>
    <row r="6429" spans="1:13">
      <c r="A6429" s="61" t="s">
        <v>40</v>
      </c>
      <c r="B6429" s="61">
        <v>52593</v>
      </c>
      <c r="C6429" s="63" t="s">
        <v>968</v>
      </c>
      <c r="D6429" s="61">
        <v>0</v>
      </c>
      <c r="E6429" s="61" t="s">
        <v>10802</v>
      </c>
      <c r="F6429" s="61" t="s">
        <v>77</v>
      </c>
      <c r="G6429" s="61" t="s">
        <v>10786</v>
      </c>
      <c r="H6429" s="61" t="s">
        <v>7409</v>
      </c>
      <c r="I6429" s="61">
        <v>40.78</v>
      </c>
      <c r="J6429" s="61">
        <v>-92.74</v>
      </c>
      <c r="K6429">
        <v>110</v>
      </c>
      <c r="L6429"/>
      <c r="M6429"/>
    </row>
    <row r="6430" spans="1:13">
      <c r="A6430" s="61" t="s">
        <v>40</v>
      </c>
      <c r="B6430" s="61">
        <v>51576</v>
      </c>
      <c r="C6430" s="63" t="s">
        <v>968</v>
      </c>
      <c r="D6430" s="61">
        <v>0</v>
      </c>
      <c r="E6430" s="61" t="s">
        <v>9762</v>
      </c>
      <c r="F6430" s="61" t="s">
        <v>77</v>
      </c>
      <c r="G6430" s="61" t="s">
        <v>10672</v>
      </c>
      <c r="H6430" s="61" t="s">
        <v>7409</v>
      </c>
      <c r="I6430" s="61">
        <v>41.38</v>
      </c>
      <c r="J6430" s="61">
        <v>-95.67</v>
      </c>
      <c r="K6430">
        <v>2058</v>
      </c>
      <c r="L6430"/>
      <c r="M6430"/>
    </row>
    <row r="6431" spans="1:13">
      <c r="A6431" s="61" t="s">
        <v>40</v>
      </c>
      <c r="B6431" s="61">
        <v>50258</v>
      </c>
      <c r="C6431" s="63" t="s">
        <v>968</v>
      </c>
      <c r="D6431" s="61">
        <v>0</v>
      </c>
      <c r="E6431" s="61" t="s">
        <v>1637</v>
      </c>
      <c r="F6431" s="61" t="s">
        <v>77</v>
      </c>
      <c r="G6431" s="61" t="s">
        <v>8285</v>
      </c>
      <c r="H6431" s="61" t="s">
        <v>7409</v>
      </c>
      <c r="I6431" s="61">
        <v>42.24</v>
      </c>
      <c r="J6431" s="61">
        <v>-93.06</v>
      </c>
      <c r="K6431">
        <v>768</v>
      </c>
      <c r="L6431"/>
      <c r="M6431"/>
    </row>
    <row r="6432" spans="1:13">
      <c r="A6432" s="61" t="s">
        <v>40</v>
      </c>
      <c r="B6432" s="61">
        <v>52594</v>
      </c>
      <c r="C6432" s="63" t="s">
        <v>968</v>
      </c>
      <c r="D6432" s="61">
        <v>0</v>
      </c>
      <c r="E6432" s="61" t="s">
        <v>2150</v>
      </c>
      <c r="F6432" s="61" t="s">
        <v>77</v>
      </c>
      <c r="G6432" s="61" t="s">
        <v>10786</v>
      </c>
      <c r="H6432" s="61" t="s">
        <v>7409</v>
      </c>
      <c r="I6432" s="61">
        <v>40.81</v>
      </c>
      <c r="J6432" s="61">
        <v>-92.69</v>
      </c>
      <c r="K6432">
        <v>371</v>
      </c>
      <c r="L6432"/>
      <c r="M6432"/>
    </row>
    <row r="6433" spans="1:13">
      <c r="A6433" s="61" t="s">
        <v>40</v>
      </c>
      <c r="B6433" s="61">
        <v>52345</v>
      </c>
      <c r="C6433" s="63" t="s">
        <v>968</v>
      </c>
      <c r="D6433" s="61">
        <v>0</v>
      </c>
      <c r="E6433" s="61" t="s">
        <v>5426</v>
      </c>
      <c r="F6433" s="61" t="s">
        <v>77</v>
      </c>
      <c r="G6433" s="61" t="s">
        <v>8265</v>
      </c>
      <c r="H6433" s="61" t="s">
        <v>7409</v>
      </c>
      <c r="I6433" s="61">
        <v>42.24</v>
      </c>
      <c r="J6433" s="61">
        <v>-91.9</v>
      </c>
      <c r="K6433">
        <v>1572</v>
      </c>
      <c r="L6433"/>
      <c r="M6433"/>
    </row>
    <row r="6434" spans="1:13">
      <c r="A6434" s="61" t="s">
        <v>40</v>
      </c>
      <c r="B6434" s="61">
        <v>50323</v>
      </c>
      <c r="C6434" s="63" t="s">
        <v>968</v>
      </c>
      <c r="D6434" s="61">
        <v>0</v>
      </c>
      <c r="E6434" s="61" t="s">
        <v>10479</v>
      </c>
      <c r="F6434" s="61" t="s">
        <v>77</v>
      </c>
      <c r="G6434" s="61" t="s">
        <v>8004</v>
      </c>
      <c r="H6434" s="61" t="s">
        <v>7409</v>
      </c>
      <c r="I6434" s="61">
        <v>41.63</v>
      </c>
      <c r="J6434" s="61">
        <v>-93.79</v>
      </c>
      <c r="K6434">
        <v>16616</v>
      </c>
      <c r="L6434"/>
      <c r="M6434"/>
    </row>
    <row r="6435" spans="1:13">
      <c r="A6435" s="61" t="s">
        <v>40</v>
      </c>
      <c r="B6435" s="61">
        <v>50322</v>
      </c>
      <c r="C6435" s="63" t="s">
        <v>968</v>
      </c>
      <c r="D6435" s="61">
        <v>0</v>
      </c>
      <c r="E6435" s="61" t="s">
        <v>10479</v>
      </c>
      <c r="F6435" s="61" t="s">
        <v>77</v>
      </c>
      <c r="G6435" s="61" t="s">
        <v>228</v>
      </c>
      <c r="H6435" s="61" t="s">
        <v>7409</v>
      </c>
      <c r="I6435" s="61">
        <v>41.63</v>
      </c>
      <c r="J6435" s="61">
        <v>-93.74</v>
      </c>
      <c r="K6435">
        <v>31652</v>
      </c>
      <c r="L6435"/>
      <c r="M6435"/>
    </row>
    <row r="6436" spans="1:13">
      <c r="A6436" s="61" t="s">
        <v>40</v>
      </c>
      <c r="B6436" s="61">
        <v>51060</v>
      </c>
      <c r="C6436" s="63" t="s">
        <v>968</v>
      </c>
      <c r="D6436" s="61">
        <v>0</v>
      </c>
      <c r="E6436" s="61" t="s">
        <v>10631</v>
      </c>
      <c r="F6436" s="61" t="s">
        <v>77</v>
      </c>
      <c r="G6436" s="61" t="s">
        <v>10611</v>
      </c>
      <c r="H6436" s="61" t="s">
        <v>7409</v>
      </c>
      <c r="I6436" s="61">
        <v>42.04</v>
      </c>
      <c r="J6436" s="61">
        <v>-95.7</v>
      </c>
      <c r="K6436">
        <v>546</v>
      </c>
      <c r="L6436"/>
      <c r="M6436"/>
    </row>
    <row r="6437" spans="1:13">
      <c r="A6437" s="61" t="s">
        <v>40</v>
      </c>
      <c r="B6437" s="61">
        <v>51465</v>
      </c>
      <c r="C6437" s="63" t="s">
        <v>968</v>
      </c>
      <c r="D6437" s="61">
        <v>0</v>
      </c>
      <c r="E6437" s="61" t="s">
        <v>10670</v>
      </c>
      <c r="F6437" s="61" t="s">
        <v>77</v>
      </c>
      <c r="G6437" s="61" t="s">
        <v>662</v>
      </c>
      <c r="H6437" s="61" t="s">
        <v>7409</v>
      </c>
      <c r="I6437" s="61">
        <v>42.05</v>
      </c>
      <c r="J6437" s="61">
        <v>-95.2</v>
      </c>
      <c r="K6437">
        <v>696</v>
      </c>
      <c r="L6437"/>
      <c r="M6437"/>
    </row>
    <row r="6438" spans="1:13">
      <c r="A6438" s="61" t="s">
        <v>40</v>
      </c>
      <c r="B6438" s="61">
        <v>52346</v>
      </c>
      <c r="C6438" s="63" t="s">
        <v>968</v>
      </c>
      <c r="D6438" s="61">
        <v>0</v>
      </c>
      <c r="E6438" s="61" t="s">
        <v>10772</v>
      </c>
      <c r="F6438" s="61" t="s">
        <v>77</v>
      </c>
      <c r="G6438" s="61" t="s">
        <v>8265</v>
      </c>
      <c r="H6438" s="61" t="s">
        <v>7409</v>
      </c>
      <c r="I6438" s="61">
        <v>42.01</v>
      </c>
      <c r="J6438" s="61">
        <v>-92.09</v>
      </c>
      <c r="K6438">
        <v>1094</v>
      </c>
      <c r="L6438"/>
      <c r="M6438"/>
    </row>
    <row r="6439" spans="1:13">
      <c r="A6439" s="61" t="s">
        <v>40</v>
      </c>
      <c r="B6439" s="61">
        <v>50261</v>
      </c>
      <c r="C6439" s="63" t="s">
        <v>968</v>
      </c>
      <c r="D6439" s="61">
        <v>0</v>
      </c>
      <c r="E6439" s="61" t="s">
        <v>4100</v>
      </c>
      <c r="F6439" s="61" t="s">
        <v>77</v>
      </c>
      <c r="G6439" s="61" t="s">
        <v>8004</v>
      </c>
      <c r="H6439" s="61" t="s">
        <v>7409</v>
      </c>
      <c r="I6439" s="61">
        <v>41.53</v>
      </c>
      <c r="J6439" s="61">
        <v>-93.95</v>
      </c>
      <c r="K6439">
        <v>3019</v>
      </c>
      <c r="L6439"/>
      <c r="M6439"/>
    </row>
    <row r="6440" spans="1:13">
      <c r="A6440" s="61" t="s">
        <v>40</v>
      </c>
      <c r="B6440" s="61">
        <v>50262</v>
      </c>
      <c r="C6440" s="63" t="s">
        <v>968</v>
      </c>
      <c r="D6440" s="61">
        <v>0</v>
      </c>
      <c r="E6440" s="61" t="s">
        <v>9591</v>
      </c>
      <c r="F6440" s="61" t="s">
        <v>77</v>
      </c>
      <c r="G6440" s="61" t="s">
        <v>919</v>
      </c>
      <c r="H6440" s="61" t="s">
        <v>7409</v>
      </c>
      <c r="I6440" s="61">
        <v>40.869999999999997</v>
      </c>
      <c r="J6440" s="61">
        <v>-93.79</v>
      </c>
      <c r="K6440">
        <v>360</v>
      </c>
      <c r="L6440"/>
      <c r="M6440"/>
    </row>
    <row r="6441" spans="1:13">
      <c r="A6441" s="61" t="s">
        <v>40</v>
      </c>
      <c r="B6441" s="61">
        <v>50482</v>
      </c>
      <c r="C6441" s="63" t="s">
        <v>968</v>
      </c>
      <c r="D6441" s="61">
        <v>0</v>
      </c>
      <c r="E6441" s="61" t="s">
        <v>10518</v>
      </c>
      <c r="F6441" s="61" t="s">
        <v>77</v>
      </c>
      <c r="G6441" s="61" t="s">
        <v>10482</v>
      </c>
      <c r="H6441" s="61" t="s">
        <v>7409</v>
      </c>
      <c r="I6441" s="61">
        <v>43.12</v>
      </c>
      <c r="J6441" s="61">
        <v>-93.45</v>
      </c>
      <c r="K6441">
        <v>768</v>
      </c>
      <c r="L6441"/>
      <c r="M6441"/>
    </row>
    <row r="6442" spans="1:13">
      <c r="A6442" s="61" t="s">
        <v>40</v>
      </c>
      <c r="B6442" s="61">
        <v>52347</v>
      </c>
      <c r="C6442" s="63" t="s">
        <v>968</v>
      </c>
      <c r="D6442" s="61">
        <v>0</v>
      </c>
      <c r="E6442" s="61" t="s">
        <v>3841</v>
      </c>
      <c r="F6442" s="61" t="s">
        <v>77</v>
      </c>
      <c r="G6442" s="61" t="s">
        <v>10739</v>
      </c>
      <c r="H6442" s="61" t="s">
        <v>7409</v>
      </c>
      <c r="I6442" s="61">
        <v>41.73</v>
      </c>
      <c r="J6442" s="61">
        <v>-92.29</v>
      </c>
      <c r="K6442">
        <v>1392</v>
      </c>
      <c r="L6442"/>
      <c r="M6442"/>
    </row>
    <row r="6443" spans="1:13">
      <c r="A6443" s="61" t="s">
        <v>40</v>
      </c>
      <c r="B6443" s="61">
        <v>50864</v>
      </c>
      <c r="C6443" s="63" t="s">
        <v>968</v>
      </c>
      <c r="D6443" s="61">
        <v>0</v>
      </c>
      <c r="E6443" s="61" t="s">
        <v>10604</v>
      </c>
      <c r="F6443" s="61" t="s">
        <v>77</v>
      </c>
      <c r="G6443" s="61" t="s">
        <v>358</v>
      </c>
      <c r="H6443" s="61" t="s">
        <v>7409</v>
      </c>
      <c r="I6443" s="61">
        <v>40.93</v>
      </c>
      <c r="J6443" s="61">
        <v>-94.97</v>
      </c>
      <c r="K6443">
        <v>1872</v>
      </c>
      <c r="L6443"/>
      <c r="M6443"/>
    </row>
    <row r="6444" spans="1:13">
      <c r="A6444" s="61" t="s">
        <v>40</v>
      </c>
      <c r="B6444" s="61">
        <v>50594</v>
      </c>
      <c r="C6444" s="63" t="s">
        <v>968</v>
      </c>
      <c r="D6444" s="61">
        <v>0</v>
      </c>
      <c r="E6444" s="61" t="s">
        <v>7752</v>
      </c>
      <c r="F6444" s="61" t="s">
        <v>77</v>
      </c>
      <c r="G6444" s="61" t="s">
        <v>904</v>
      </c>
      <c r="H6444" s="61" t="s">
        <v>7409</v>
      </c>
      <c r="I6444" s="61">
        <v>42.59</v>
      </c>
      <c r="J6444" s="61">
        <v>-94.01</v>
      </c>
      <c r="K6444">
        <v>259</v>
      </c>
      <c r="L6444"/>
      <c r="M6444"/>
    </row>
    <row r="6445" spans="1:13">
      <c r="A6445" s="61" t="s">
        <v>40</v>
      </c>
      <c r="B6445" s="61">
        <v>52349</v>
      </c>
      <c r="C6445" s="63" t="s">
        <v>968</v>
      </c>
      <c r="D6445" s="61">
        <v>0</v>
      </c>
      <c r="E6445" s="61" t="s">
        <v>5896</v>
      </c>
      <c r="F6445" s="61" t="s">
        <v>77</v>
      </c>
      <c r="G6445" s="61" t="s">
        <v>8265</v>
      </c>
      <c r="H6445" s="61" t="s">
        <v>7409</v>
      </c>
      <c r="I6445" s="61">
        <v>42.16</v>
      </c>
      <c r="J6445" s="61">
        <v>-92.02</v>
      </c>
      <c r="K6445">
        <v>7405</v>
      </c>
      <c r="L6445"/>
      <c r="M6445"/>
    </row>
    <row r="6446" spans="1:13">
      <c r="A6446" s="61" t="s">
        <v>40</v>
      </c>
      <c r="B6446" s="61">
        <v>52077</v>
      </c>
      <c r="C6446" s="63" t="s">
        <v>968</v>
      </c>
      <c r="D6446" s="61">
        <v>0</v>
      </c>
      <c r="E6446" s="61" t="s">
        <v>6421</v>
      </c>
      <c r="F6446" s="61" t="s">
        <v>77</v>
      </c>
      <c r="G6446" s="61" t="s">
        <v>314</v>
      </c>
      <c r="H6446" s="61" t="s">
        <v>7409</v>
      </c>
      <c r="I6446" s="61">
        <v>42.8</v>
      </c>
      <c r="J6446" s="61">
        <v>-91.54</v>
      </c>
      <c r="K6446">
        <v>362</v>
      </c>
      <c r="L6446"/>
      <c r="M6446"/>
    </row>
    <row r="6447" spans="1:13">
      <c r="A6447" s="61" t="s">
        <v>40</v>
      </c>
      <c r="B6447" s="61">
        <v>52169</v>
      </c>
      <c r="C6447" s="63" t="s">
        <v>968</v>
      </c>
      <c r="D6447" s="61">
        <v>0</v>
      </c>
      <c r="E6447" s="61" t="s">
        <v>10732</v>
      </c>
      <c r="F6447" s="61" t="s">
        <v>77</v>
      </c>
      <c r="G6447" s="61" t="s">
        <v>290</v>
      </c>
      <c r="H6447" s="61" t="s">
        <v>7409</v>
      </c>
      <c r="I6447" s="61">
        <v>42.86</v>
      </c>
      <c r="J6447" s="61">
        <v>-91.66</v>
      </c>
      <c r="K6447">
        <v>417</v>
      </c>
      <c r="L6447"/>
      <c r="M6447"/>
    </row>
    <row r="6448" spans="1:13">
      <c r="A6448" s="61" t="s">
        <v>40</v>
      </c>
      <c r="B6448" s="61">
        <v>52773</v>
      </c>
      <c r="C6448" s="63" t="s">
        <v>968</v>
      </c>
      <c r="D6448" s="61">
        <v>0</v>
      </c>
      <c r="E6448" s="61" t="s">
        <v>10832</v>
      </c>
      <c r="F6448" s="61" t="s">
        <v>77</v>
      </c>
      <c r="G6448" s="61" t="s">
        <v>5914</v>
      </c>
      <c r="H6448" s="61" t="s">
        <v>7409</v>
      </c>
      <c r="I6448" s="61">
        <v>41.59</v>
      </c>
      <c r="J6448" s="61">
        <v>-90.77</v>
      </c>
      <c r="K6448">
        <v>2301</v>
      </c>
      <c r="L6448"/>
      <c r="M6448"/>
    </row>
    <row r="6449" spans="1:13">
      <c r="A6449" s="61" t="s">
        <v>40</v>
      </c>
      <c r="B6449" s="61">
        <v>52351</v>
      </c>
      <c r="C6449" s="63" t="s">
        <v>968</v>
      </c>
      <c r="D6449" s="61">
        <v>0</v>
      </c>
      <c r="E6449" s="61" t="s">
        <v>10774</v>
      </c>
      <c r="F6449" s="61" t="s">
        <v>77</v>
      </c>
      <c r="G6449" s="61" t="s">
        <v>8265</v>
      </c>
      <c r="H6449" s="61" t="s">
        <v>7409</v>
      </c>
      <c r="I6449" s="61">
        <v>41.88</v>
      </c>
      <c r="J6449" s="61">
        <v>-91.83</v>
      </c>
      <c r="K6449">
        <v>1380</v>
      </c>
      <c r="L6449"/>
      <c r="M6449"/>
    </row>
    <row r="6450" spans="1:13">
      <c r="A6450" s="61" t="s">
        <v>40</v>
      </c>
      <c r="B6450" s="61">
        <v>52352</v>
      </c>
      <c r="C6450" s="63" t="s">
        <v>968</v>
      </c>
      <c r="D6450" s="61">
        <v>0</v>
      </c>
      <c r="E6450" s="61" t="s">
        <v>6405</v>
      </c>
      <c r="F6450" s="61" t="s">
        <v>77</v>
      </c>
      <c r="G6450" s="61" t="s">
        <v>10737</v>
      </c>
      <c r="H6450" s="61" t="s">
        <v>7409</v>
      </c>
      <c r="I6450" s="61">
        <v>42.28</v>
      </c>
      <c r="J6450" s="61">
        <v>-91.78</v>
      </c>
      <c r="K6450">
        <v>1815</v>
      </c>
      <c r="L6450"/>
      <c r="M6450"/>
    </row>
    <row r="6451" spans="1:13">
      <c r="A6451" s="61" t="s">
        <v>40</v>
      </c>
      <c r="B6451" s="61">
        <v>51466</v>
      </c>
      <c r="C6451" s="63" t="s">
        <v>968</v>
      </c>
      <c r="D6451" s="61">
        <v>0</v>
      </c>
      <c r="E6451" s="61" t="s">
        <v>9696</v>
      </c>
      <c r="F6451" s="61" t="s">
        <v>77</v>
      </c>
      <c r="G6451" s="61" t="s">
        <v>10539</v>
      </c>
      <c r="H6451" s="61" t="s">
        <v>7409</v>
      </c>
      <c r="I6451" s="61">
        <v>42.26</v>
      </c>
      <c r="J6451" s="61">
        <v>-95.09</v>
      </c>
      <c r="K6451">
        <v>1071</v>
      </c>
      <c r="L6451"/>
      <c r="M6451"/>
    </row>
    <row r="6452" spans="1:13">
      <c r="A6452" s="61" t="s">
        <v>40</v>
      </c>
      <c r="B6452" s="61">
        <v>51365</v>
      </c>
      <c r="C6452" s="63" t="s">
        <v>968</v>
      </c>
      <c r="D6452" s="61">
        <v>0</v>
      </c>
      <c r="E6452" s="61" t="s">
        <v>2112</v>
      </c>
      <c r="F6452" s="61" t="s">
        <v>77</v>
      </c>
      <c r="G6452" s="61" t="s">
        <v>10256</v>
      </c>
      <c r="H6452" s="61" t="s">
        <v>7409</v>
      </c>
      <c r="I6452" s="61">
        <v>43.32</v>
      </c>
      <c r="J6452" s="61">
        <v>-94.79</v>
      </c>
      <c r="K6452">
        <v>327</v>
      </c>
      <c r="L6452"/>
      <c r="M6452"/>
    </row>
    <row r="6453" spans="1:13">
      <c r="A6453" s="61" t="s">
        <v>40</v>
      </c>
      <c r="B6453" s="61">
        <v>51577</v>
      </c>
      <c r="C6453" s="63" t="s">
        <v>968</v>
      </c>
      <c r="D6453" s="61">
        <v>0</v>
      </c>
      <c r="E6453" s="61" t="s">
        <v>8398</v>
      </c>
      <c r="F6453" s="61" t="s">
        <v>77</v>
      </c>
      <c r="G6453" s="61" t="s">
        <v>10672</v>
      </c>
      <c r="H6453" s="61" t="s">
        <v>7409</v>
      </c>
      <c r="I6453" s="61">
        <v>41.47</v>
      </c>
      <c r="J6453" s="61">
        <v>-95.22</v>
      </c>
      <c r="K6453">
        <v>1101</v>
      </c>
      <c r="L6453"/>
      <c r="M6453"/>
    </row>
    <row r="6454" spans="1:13">
      <c r="A6454" s="61" t="s">
        <v>40</v>
      </c>
      <c r="B6454" s="61">
        <v>52653</v>
      </c>
      <c r="C6454" s="63" t="s">
        <v>968</v>
      </c>
      <c r="D6454" s="61">
        <v>0</v>
      </c>
      <c r="E6454" s="61" t="s">
        <v>10813</v>
      </c>
      <c r="F6454" s="61" t="s">
        <v>77</v>
      </c>
      <c r="G6454" s="61" t="s">
        <v>5622</v>
      </c>
      <c r="H6454" s="61" t="s">
        <v>7409</v>
      </c>
      <c r="I6454" s="61">
        <v>41.17</v>
      </c>
      <c r="J6454" s="61">
        <v>-91.18</v>
      </c>
      <c r="K6454">
        <v>3427</v>
      </c>
      <c r="L6454"/>
      <c r="M6454"/>
    </row>
    <row r="6455" spans="1:13">
      <c r="A6455" s="61" t="s">
        <v>40</v>
      </c>
      <c r="B6455" s="61">
        <v>52353</v>
      </c>
      <c r="C6455" s="63" t="s">
        <v>968</v>
      </c>
      <c r="D6455" s="61">
        <v>0</v>
      </c>
      <c r="E6455" s="61" t="s">
        <v>525</v>
      </c>
      <c r="F6455" s="61" t="s">
        <v>77</v>
      </c>
      <c r="G6455" s="61" t="s">
        <v>625</v>
      </c>
      <c r="H6455" s="61" t="s">
        <v>7409</v>
      </c>
      <c r="I6455" s="61">
        <v>41.29</v>
      </c>
      <c r="J6455" s="61">
        <v>-91.69</v>
      </c>
      <c r="K6455">
        <v>9416</v>
      </c>
      <c r="L6455"/>
      <c r="M6455"/>
    </row>
    <row r="6456" spans="1:13">
      <c r="A6456" s="61" t="s">
        <v>40</v>
      </c>
      <c r="B6456" s="61">
        <v>51061</v>
      </c>
      <c r="C6456" s="63" t="s">
        <v>968</v>
      </c>
      <c r="D6456" s="61">
        <v>0</v>
      </c>
      <c r="E6456" s="61" t="s">
        <v>10632</v>
      </c>
      <c r="F6456" s="61" t="s">
        <v>77</v>
      </c>
      <c r="G6456" s="61" t="s">
        <v>225</v>
      </c>
      <c r="H6456" s="61" t="s">
        <v>7409</v>
      </c>
      <c r="I6456" s="61">
        <v>42.57</v>
      </c>
      <c r="J6456" s="61">
        <v>-95.71</v>
      </c>
      <c r="K6456">
        <v>419</v>
      </c>
      <c r="L6456"/>
      <c r="M6456"/>
    </row>
    <row r="6457" spans="1:13">
      <c r="A6457" s="61" t="s">
        <v>40</v>
      </c>
      <c r="B6457" s="61">
        <v>50701</v>
      </c>
      <c r="C6457" s="63" t="s">
        <v>968</v>
      </c>
      <c r="D6457" s="61">
        <v>0</v>
      </c>
      <c r="E6457" s="61" t="s">
        <v>3482</v>
      </c>
      <c r="F6457" s="61" t="s">
        <v>77</v>
      </c>
      <c r="G6457" s="61" t="s">
        <v>10574</v>
      </c>
      <c r="H6457" s="61" t="s">
        <v>7409</v>
      </c>
      <c r="I6457" s="61">
        <v>42.49</v>
      </c>
      <c r="J6457" s="61">
        <v>-92.35</v>
      </c>
      <c r="K6457">
        <v>29806</v>
      </c>
      <c r="L6457"/>
      <c r="M6457"/>
    </row>
    <row r="6458" spans="1:13">
      <c r="A6458" s="61" t="s">
        <v>40</v>
      </c>
      <c r="B6458" s="61">
        <v>50702</v>
      </c>
      <c r="C6458" s="63" t="s">
        <v>968</v>
      </c>
      <c r="D6458" s="61">
        <v>0</v>
      </c>
      <c r="E6458" s="61" t="s">
        <v>3482</v>
      </c>
      <c r="F6458" s="61" t="s">
        <v>77</v>
      </c>
      <c r="G6458" s="61" t="s">
        <v>10574</v>
      </c>
      <c r="H6458" s="61" t="s">
        <v>7409</v>
      </c>
      <c r="I6458" s="61">
        <v>42.46</v>
      </c>
      <c r="J6458" s="61">
        <v>-92.31</v>
      </c>
      <c r="K6458">
        <v>20447</v>
      </c>
      <c r="L6458"/>
      <c r="M6458"/>
    </row>
    <row r="6459" spans="1:13">
      <c r="A6459" s="61" t="s">
        <v>40</v>
      </c>
      <c r="B6459" s="61">
        <v>50703</v>
      </c>
      <c r="C6459" s="63" t="s">
        <v>968</v>
      </c>
      <c r="D6459" s="61">
        <v>0</v>
      </c>
      <c r="E6459" s="61" t="s">
        <v>3482</v>
      </c>
      <c r="F6459" s="61" t="s">
        <v>77</v>
      </c>
      <c r="G6459" s="61" t="s">
        <v>10574</v>
      </c>
      <c r="H6459" s="61" t="s">
        <v>7409</v>
      </c>
      <c r="I6459" s="61">
        <v>42.55</v>
      </c>
      <c r="J6459" s="61">
        <v>-92.29</v>
      </c>
      <c r="K6459">
        <v>18913</v>
      </c>
      <c r="L6459"/>
      <c r="M6459"/>
    </row>
    <row r="6460" spans="1:13">
      <c r="A6460" s="61" t="s">
        <v>40</v>
      </c>
      <c r="B6460" s="61">
        <v>50706</v>
      </c>
      <c r="C6460" s="63" t="s">
        <v>968</v>
      </c>
      <c r="D6460" s="61">
        <v>1</v>
      </c>
      <c r="E6460" s="61" t="s">
        <v>3482</v>
      </c>
      <c r="F6460" s="61" t="s">
        <v>77</v>
      </c>
      <c r="G6460" s="61" t="s">
        <v>10574</v>
      </c>
      <c r="H6460" s="61" t="s">
        <v>7409</v>
      </c>
      <c r="I6460" s="61">
        <v>42.4</v>
      </c>
      <c r="J6460" s="61">
        <v>-92.26</v>
      </c>
      <c r="K6460">
        <v>18913</v>
      </c>
      <c r="L6460"/>
      <c r="M6460"/>
    </row>
    <row r="6461" spans="1:13">
      <c r="A6461" s="61" t="s">
        <v>40</v>
      </c>
      <c r="B6461" s="61">
        <v>52170</v>
      </c>
      <c r="C6461" s="63" t="s">
        <v>968</v>
      </c>
      <c r="D6461" s="61">
        <v>0</v>
      </c>
      <c r="E6461" s="61" t="s">
        <v>1921</v>
      </c>
      <c r="F6461" s="61" t="s">
        <v>77</v>
      </c>
      <c r="G6461" s="61" t="s">
        <v>10721</v>
      </c>
      <c r="H6461" s="61" t="s">
        <v>7409</v>
      </c>
      <c r="I6461" s="61">
        <v>43.2</v>
      </c>
      <c r="J6461" s="61">
        <v>-91.29</v>
      </c>
      <c r="K6461">
        <v>499</v>
      </c>
      <c r="L6461"/>
      <c r="M6461"/>
    </row>
    <row r="6462" spans="1:13">
      <c r="A6462" s="61" t="s">
        <v>40</v>
      </c>
      <c r="B6462" s="61">
        <v>52354</v>
      </c>
      <c r="C6462" s="63" t="s">
        <v>968</v>
      </c>
      <c r="D6462" s="61">
        <v>0</v>
      </c>
      <c r="E6462" s="61" t="s">
        <v>10775</v>
      </c>
      <c r="F6462" s="61" t="s">
        <v>77</v>
      </c>
      <c r="G6462" s="61" t="s">
        <v>8265</v>
      </c>
      <c r="H6462" s="61" t="s">
        <v>7409</v>
      </c>
      <c r="I6462" s="61">
        <v>41.88</v>
      </c>
      <c r="J6462" s="61">
        <v>-91.98</v>
      </c>
      <c r="K6462">
        <v>355</v>
      </c>
      <c r="L6462"/>
      <c r="M6462"/>
    </row>
    <row r="6463" spans="1:13">
      <c r="A6463" s="61" t="s">
        <v>40</v>
      </c>
      <c r="B6463" s="61">
        <v>52171</v>
      </c>
      <c r="C6463" s="63" t="s">
        <v>968</v>
      </c>
      <c r="D6463" s="61">
        <v>0</v>
      </c>
      <c r="E6463" s="61" t="s">
        <v>10733</v>
      </c>
      <c r="F6463" s="61" t="s">
        <v>77</v>
      </c>
      <c r="G6463" s="61" t="s">
        <v>290</v>
      </c>
      <c r="H6463" s="61" t="s">
        <v>7409</v>
      </c>
      <c r="I6463" s="61">
        <v>43.05</v>
      </c>
      <c r="J6463" s="61">
        <v>-92.03</v>
      </c>
      <c r="K6463">
        <v>926</v>
      </c>
      <c r="L6463"/>
      <c r="M6463"/>
    </row>
    <row r="6464" spans="1:13">
      <c r="A6464" s="61" t="s">
        <v>40</v>
      </c>
      <c r="B6464" s="61">
        <v>50263</v>
      </c>
      <c r="C6464" s="63" t="s">
        <v>968</v>
      </c>
      <c r="D6464" s="61">
        <v>0</v>
      </c>
      <c r="E6464" s="61" t="s">
        <v>10472</v>
      </c>
      <c r="F6464" s="61" t="s">
        <v>77</v>
      </c>
      <c r="G6464" s="61" t="s">
        <v>8004</v>
      </c>
      <c r="H6464" s="61" t="s">
        <v>7409</v>
      </c>
      <c r="I6464" s="61">
        <v>41.6</v>
      </c>
      <c r="J6464" s="61">
        <v>-93.86</v>
      </c>
      <c r="K6464">
        <v>24817</v>
      </c>
      <c r="L6464"/>
      <c r="M6464"/>
    </row>
    <row r="6465" spans="1:13">
      <c r="A6465" s="61" t="s">
        <v>40</v>
      </c>
      <c r="B6465" s="61">
        <v>52172</v>
      </c>
      <c r="C6465" s="63" t="s">
        <v>968</v>
      </c>
      <c r="D6465" s="61">
        <v>0</v>
      </c>
      <c r="E6465" s="61" t="s">
        <v>10734</v>
      </c>
      <c r="F6465" s="61" t="s">
        <v>77</v>
      </c>
      <c r="G6465" s="61" t="s">
        <v>10721</v>
      </c>
      <c r="H6465" s="61" t="s">
        <v>7409</v>
      </c>
      <c r="I6465" s="61">
        <v>43.26</v>
      </c>
      <c r="J6465" s="61">
        <v>-91.47</v>
      </c>
      <c r="K6465">
        <v>6097</v>
      </c>
      <c r="L6465"/>
      <c r="M6465"/>
    </row>
    <row r="6466" spans="1:13">
      <c r="A6466" s="61" t="s">
        <v>40</v>
      </c>
      <c r="B6466" s="61">
        <v>50677</v>
      </c>
      <c r="C6466" s="63" t="s">
        <v>968</v>
      </c>
      <c r="D6466" s="61">
        <v>0</v>
      </c>
      <c r="E6466" s="61" t="s">
        <v>783</v>
      </c>
      <c r="F6466" s="61" t="s">
        <v>77</v>
      </c>
      <c r="G6466" s="61" t="s">
        <v>10577</v>
      </c>
      <c r="H6466" s="61" t="s">
        <v>7409</v>
      </c>
      <c r="I6466" s="61">
        <v>42.72</v>
      </c>
      <c r="J6466" s="61">
        <v>-92.46</v>
      </c>
      <c r="K6466">
        <v>12789</v>
      </c>
      <c r="L6466"/>
      <c r="M6466"/>
    </row>
    <row r="6467" spans="1:13">
      <c r="A6467" s="61" t="s">
        <v>40</v>
      </c>
      <c r="B6467" s="61">
        <v>52654</v>
      </c>
      <c r="C6467" s="63" t="s">
        <v>968</v>
      </c>
      <c r="D6467" s="61">
        <v>0</v>
      </c>
      <c r="E6467" s="61" t="s">
        <v>1182</v>
      </c>
      <c r="F6467" s="61" t="s">
        <v>77</v>
      </c>
      <c r="G6467" s="61" t="s">
        <v>308</v>
      </c>
      <c r="H6467" s="61" t="s">
        <v>7409</v>
      </c>
      <c r="I6467" s="61">
        <v>41.14</v>
      </c>
      <c r="J6467" s="61">
        <v>-91.65</v>
      </c>
      <c r="K6467">
        <v>1630</v>
      </c>
      <c r="L6467"/>
      <c r="M6467"/>
    </row>
    <row r="6468" spans="1:13">
      <c r="A6468" s="61" t="s">
        <v>40</v>
      </c>
      <c r="B6468" s="61">
        <v>51366</v>
      </c>
      <c r="C6468" s="63" t="s">
        <v>968</v>
      </c>
      <c r="D6468" s="61">
        <v>0</v>
      </c>
      <c r="E6468" s="61" t="s">
        <v>7936</v>
      </c>
      <c r="F6468" s="61" t="s">
        <v>77</v>
      </c>
      <c r="G6468" s="61" t="s">
        <v>924</v>
      </c>
      <c r="H6468" s="61" t="s">
        <v>7409</v>
      </c>
      <c r="I6468" s="61">
        <v>42.94</v>
      </c>
      <c r="J6468" s="61">
        <v>-95.01</v>
      </c>
      <c r="K6468">
        <v>377</v>
      </c>
      <c r="L6468"/>
      <c r="M6468"/>
    </row>
    <row r="6469" spans="1:13">
      <c r="A6469" s="61" t="s">
        <v>40</v>
      </c>
      <c r="B6469" s="61">
        <v>52355</v>
      </c>
      <c r="C6469" s="63" t="s">
        <v>968</v>
      </c>
      <c r="D6469" s="61">
        <v>0</v>
      </c>
      <c r="E6469" s="61" t="s">
        <v>1148</v>
      </c>
      <c r="F6469" s="61" t="s">
        <v>77</v>
      </c>
      <c r="G6469" s="61" t="s">
        <v>10426</v>
      </c>
      <c r="H6469" s="61" t="s">
        <v>7409</v>
      </c>
      <c r="I6469" s="61">
        <v>41.43</v>
      </c>
      <c r="J6469" s="61">
        <v>-92.17</v>
      </c>
      <c r="K6469">
        <v>267</v>
      </c>
      <c r="L6469"/>
      <c r="M6469"/>
    </row>
    <row r="6470" spans="1:13">
      <c r="A6470" s="61" t="s">
        <v>40</v>
      </c>
      <c r="B6470" s="61">
        <v>50595</v>
      </c>
      <c r="C6470" s="63" t="s">
        <v>968</v>
      </c>
      <c r="D6470" s="61">
        <v>0</v>
      </c>
      <c r="E6470" s="61" t="s">
        <v>10567</v>
      </c>
      <c r="F6470" s="61" t="s">
        <v>77</v>
      </c>
      <c r="G6470" s="61" t="s">
        <v>3088</v>
      </c>
      <c r="H6470" s="61" t="s">
        <v>7409</v>
      </c>
      <c r="I6470" s="61">
        <v>42.46</v>
      </c>
      <c r="J6470" s="61">
        <v>-93.81</v>
      </c>
      <c r="K6470">
        <v>8887</v>
      </c>
      <c r="L6470"/>
      <c r="M6470"/>
    </row>
    <row r="6471" spans="1:13">
      <c r="A6471" s="61" t="s">
        <v>40</v>
      </c>
      <c r="B6471" s="61">
        <v>50264</v>
      </c>
      <c r="C6471" s="63" t="s">
        <v>968</v>
      </c>
      <c r="D6471" s="61">
        <v>0</v>
      </c>
      <c r="E6471" s="61" t="s">
        <v>6740</v>
      </c>
      <c r="F6471" s="61" t="s">
        <v>77</v>
      </c>
      <c r="G6471" s="61" t="s">
        <v>919</v>
      </c>
      <c r="H6471" s="61" t="s">
        <v>7409</v>
      </c>
      <c r="I6471" s="61">
        <v>40.89</v>
      </c>
      <c r="J6471" s="61">
        <v>-93.73</v>
      </c>
      <c r="K6471">
        <v>510</v>
      </c>
      <c r="L6471"/>
      <c r="M6471"/>
    </row>
    <row r="6472" spans="1:13">
      <c r="A6472" s="61" t="s">
        <v>40</v>
      </c>
      <c r="B6472" s="61">
        <v>52356</v>
      </c>
      <c r="C6472" s="63" t="s">
        <v>968</v>
      </c>
      <c r="D6472" s="61">
        <v>0</v>
      </c>
      <c r="E6472" s="61" t="s">
        <v>10776</v>
      </c>
      <c r="F6472" s="61" t="s">
        <v>77</v>
      </c>
      <c r="G6472" s="61" t="s">
        <v>625</v>
      </c>
      <c r="H6472" s="61" t="s">
        <v>7409</v>
      </c>
      <c r="I6472" s="61">
        <v>41.46</v>
      </c>
      <c r="J6472" s="61">
        <v>-91.83</v>
      </c>
      <c r="K6472">
        <v>2833</v>
      </c>
      <c r="L6472"/>
      <c r="M6472"/>
    </row>
    <row r="6473" spans="1:13">
      <c r="A6473" s="61" t="s">
        <v>40</v>
      </c>
      <c r="B6473" s="61">
        <v>50680</v>
      </c>
      <c r="C6473" s="63" t="s">
        <v>968</v>
      </c>
      <c r="D6473" s="61">
        <v>0</v>
      </c>
      <c r="E6473" s="61" t="s">
        <v>3943</v>
      </c>
      <c r="F6473" s="61" t="s">
        <v>77</v>
      </c>
      <c r="G6473" s="61" t="s">
        <v>8118</v>
      </c>
      <c r="H6473" s="61" t="s">
        <v>7409</v>
      </c>
      <c r="I6473" s="61">
        <v>42.43</v>
      </c>
      <c r="J6473" s="61">
        <v>-92.92</v>
      </c>
      <c r="K6473">
        <v>1128</v>
      </c>
      <c r="L6473"/>
      <c r="M6473"/>
    </row>
    <row r="6474" spans="1:13">
      <c r="A6474" s="61" t="s">
        <v>40</v>
      </c>
      <c r="B6474" s="61">
        <v>50483</v>
      </c>
      <c r="C6474" s="63" t="s">
        <v>968</v>
      </c>
      <c r="D6474" s="61">
        <v>0</v>
      </c>
      <c r="E6474" s="61" t="s">
        <v>1871</v>
      </c>
      <c r="F6474" s="61" t="s">
        <v>77</v>
      </c>
      <c r="G6474" s="61" t="s">
        <v>10502</v>
      </c>
      <c r="H6474" s="61" t="s">
        <v>7409</v>
      </c>
      <c r="I6474" s="61">
        <v>43.08</v>
      </c>
      <c r="J6474" s="61">
        <v>-93.99</v>
      </c>
      <c r="K6474">
        <v>719</v>
      </c>
      <c r="L6474"/>
      <c r="M6474"/>
    </row>
    <row r="6475" spans="1:13">
      <c r="A6475" s="61" t="s">
        <v>40</v>
      </c>
      <c r="B6475" s="61">
        <v>50597</v>
      </c>
      <c r="C6475" s="63" t="s">
        <v>968</v>
      </c>
      <c r="D6475" s="61">
        <v>0</v>
      </c>
      <c r="E6475" s="61" t="s">
        <v>6578</v>
      </c>
      <c r="F6475" s="61" t="s">
        <v>77</v>
      </c>
      <c r="G6475" s="61" t="s">
        <v>10525</v>
      </c>
      <c r="H6475" s="61" t="s">
        <v>7409</v>
      </c>
      <c r="I6475" s="61">
        <v>42.96</v>
      </c>
      <c r="J6475" s="61">
        <v>-94.44</v>
      </c>
      <c r="K6475">
        <v>1275</v>
      </c>
      <c r="L6475"/>
      <c r="M6475"/>
    </row>
    <row r="6476" spans="1:13">
      <c r="A6476" s="61" t="s">
        <v>40</v>
      </c>
      <c r="B6476" s="61">
        <v>52358</v>
      </c>
      <c r="C6476" s="63" t="s">
        <v>968</v>
      </c>
      <c r="D6476" s="61">
        <v>0</v>
      </c>
      <c r="E6476" s="61" t="s">
        <v>3491</v>
      </c>
      <c r="F6476" s="61" t="s">
        <v>77</v>
      </c>
      <c r="G6476" s="61" t="s">
        <v>10743</v>
      </c>
      <c r="H6476" s="61" t="s">
        <v>7409</v>
      </c>
      <c r="I6476" s="61">
        <v>41.67</v>
      </c>
      <c r="J6476" s="61">
        <v>-91.34</v>
      </c>
      <c r="K6476">
        <v>3839</v>
      </c>
      <c r="L6476"/>
      <c r="M6476"/>
    </row>
    <row r="6477" spans="1:13">
      <c r="A6477" s="61" t="s">
        <v>40</v>
      </c>
      <c r="B6477" s="61">
        <v>52655</v>
      </c>
      <c r="C6477" s="63" t="s">
        <v>968</v>
      </c>
      <c r="D6477" s="61">
        <v>0</v>
      </c>
      <c r="E6477" s="61" t="s">
        <v>3561</v>
      </c>
      <c r="F6477" s="61" t="s">
        <v>77</v>
      </c>
      <c r="G6477" s="61" t="s">
        <v>10803</v>
      </c>
      <c r="H6477" s="61" t="s">
        <v>7409</v>
      </c>
      <c r="I6477" s="61">
        <v>40.82</v>
      </c>
      <c r="J6477" s="61">
        <v>-91.17</v>
      </c>
      <c r="K6477">
        <v>4438</v>
      </c>
      <c r="L6477"/>
      <c r="M6477"/>
    </row>
    <row r="6478" spans="1:13">
      <c r="A6478" s="61" t="s">
        <v>40</v>
      </c>
      <c r="B6478" s="61">
        <v>52359</v>
      </c>
      <c r="C6478" s="63" t="s">
        <v>968</v>
      </c>
      <c r="D6478" s="61">
        <v>0</v>
      </c>
      <c r="E6478" s="61" t="s">
        <v>5089</v>
      </c>
      <c r="F6478" s="61" t="s">
        <v>77</v>
      </c>
      <c r="G6478" s="61" t="s">
        <v>625</v>
      </c>
      <c r="H6478" s="61" t="s">
        <v>7409</v>
      </c>
      <c r="I6478" s="61">
        <v>41.34</v>
      </c>
      <c r="J6478" s="61">
        <v>-91.81</v>
      </c>
      <c r="K6478">
        <v>270</v>
      </c>
      <c r="L6478"/>
      <c r="M6478"/>
    </row>
    <row r="6479" spans="1:13">
      <c r="A6479" s="61" t="s">
        <v>40</v>
      </c>
      <c r="B6479" s="61">
        <v>50266</v>
      </c>
      <c r="C6479" s="63" t="s">
        <v>968</v>
      </c>
      <c r="D6479" s="61">
        <v>0</v>
      </c>
      <c r="E6479" s="61" t="s">
        <v>10473</v>
      </c>
      <c r="F6479" s="61" t="s">
        <v>77</v>
      </c>
      <c r="G6479" s="61" t="s">
        <v>228</v>
      </c>
      <c r="H6479" s="61" t="s">
        <v>7409</v>
      </c>
      <c r="I6479" s="61">
        <v>41.57</v>
      </c>
      <c r="J6479" s="61">
        <v>-93.8</v>
      </c>
      <c r="K6479">
        <v>36486</v>
      </c>
      <c r="L6479"/>
      <c r="M6479"/>
    </row>
    <row r="6480" spans="1:13">
      <c r="A6480" s="61" t="s">
        <v>40</v>
      </c>
      <c r="B6480" s="61">
        <v>50265</v>
      </c>
      <c r="C6480" s="63" t="s">
        <v>968</v>
      </c>
      <c r="D6480" s="61">
        <v>0</v>
      </c>
      <c r="E6480" s="61" t="s">
        <v>10473</v>
      </c>
      <c r="F6480" s="61" t="s">
        <v>77</v>
      </c>
      <c r="G6480" s="61" t="s">
        <v>228</v>
      </c>
      <c r="H6480" s="61" t="s">
        <v>7409</v>
      </c>
      <c r="I6480" s="61">
        <v>41.57</v>
      </c>
      <c r="J6480" s="61">
        <v>-93.75</v>
      </c>
      <c r="K6480">
        <v>32187</v>
      </c>
      <c r="L6480"/>
      <c r="M6480"/>
    </row>
    <row r="6481" spans="1:13">
      <c r="A6481" s="61" t="s">
        <v>40</v>
      </c>
      <c r="B6481" s="61">
        <v>52538</v>
      </c>
      <c r="C6481" s="63" t="s">
        <v>968</v>
      </c>
      <c r="D6481" s="61">
        <v>1</v>
      </c>
      <c r="E6481" s="61" t="s">
        <v>5068</v>
      </c>
      <c r="F6481" s="61" t="s">
        <v>77</v>
      </c>
      <c r="G6481" s="61" t="s">
        <v>10784</v>
      </c>
      <c r="H6481" s="61" t="s">
        <v>7409</v>
      </c>
      <c r="I6481" s="61">
        <v>40.69</v>
      </c>
      <c r="J6481" s="61">
        <v>-92.61</v>
      </c>
      <c r="K6481">
        <v>7248</v>
      </c>
      <c r="L6481"/>
      <c r="M6481"/>
    </row>
    <row r="6482" spans="1:13">
      <c r="A6482" s="61" t="s">
        <v>40</v>
      </c>
      <c r="B6482" s="61">
        <v>52776</v>
      </c>
      <c r="C6482" s="63" t="s">
        <v>968</v>
      </c>
      <c r="D6482" s="61">
        <v>0</v>
      </c>
      <c r="E6482" s="61" t="s">
        <v>6378</v>
      </c>
      <c r="F6482" s="61" t="s">
        <v>77</v>
      </c>
      <c r="G6482" s="61" t="s">
        <v>10817</v>
      </c>
      <c r="H6482" s="61" t="s">
        <v>7409</v>
      </c>
      <c r="I6482" s="61">
        <v>41.57</v>
      </c>
      <c r="J6482" s="61">
        <v>-91.26</v>
      </c>
      <c r="K6482">
        <v>5128</v>
      </c>
      <c r="L6482"/>
      <c r="M6482"/>
    </row>
    <row r="6483" spans="1:13">
      <c r="A6483" s="61" t="s">
        <v>40</v>
      </c>
      <c r="B6483" s="61">
        <v>52656</v>
      </c>
      <c r="C6483" s="63" t="s">
        <v>968</v>
      </c>
      <c r="D6483" s="61">
        <v>0</v>
      </c>
      <c r="E6483" s="61" t="s">
        <v>914</v>
      </c>
      <c r="F6483" s="61" t="s">
        <v>77</v>
      </c>
      <c r="G6483" s="61" t="s">
        <v>853</v>
      </c>
      <c r="H6483" s="61" t="s">
        <v>7409</v>
      </c>
      <c r="I6483" s="61">
        <v>40.71</v>
      </c>
      <c r="J6483" s="61">
        <v>-91.45</v>
      </c>
      <c r="K6483">
        <v>2351</v>
      </c>
      <c r="L6483"/>
      <c r="M6483"/>
    </row>
    <row r="6484" spans="1:13">
      <c r="A6484" s="61" t="s">
        <v>40</v>
      </c>
      <c r="B6484" s="61">
        <v>52175</v>
      </c>
      <c r="C6484" s="63" t="s">
        <v>968</v>
      </c>
      <c r="D6484" s="61">
        <v>0</v>
      </c>
      <c r="E6484" s="61" t="s">
        <v>6481</v>
      </c>
      <c r="F6484" s="61" t="s">
        <v>77</v>
      </c>
      <c r="G6484" s="61" t="s">
        <v>290</v>
      </c>
      <c r="H6484" s="61" t="s">
        <v>7409</v>
      </c>
      <c r="I6484" s="61">
        <v>42.95</v>
      </c>
      <c r="J6484" s="61">
        <v>-91.81</v>
      </c>
      <c r="K6484">
        <v>3412</v>
      </c>
      <c r="L6484"/>
      <c r="M6484"/>
    </row>
    <row r="6485" spans="1:13">
      <c r="A6485" s="61" t="s">
        <v>40</v>
      </c>
      <c r="B6485" s="61">
        <v>51062</v>
      </c>
      <c r="C6485" s="63" t="s">
        <v>968</v>
      </c>
      <c r="D6485" s="61">
        <v>0</v>
      </c>
      <c r="E6485" s="61" t="s">
        <v>1029</v>
      </c>
      <c r="F6485" s="61" t="s">
        <v>77</v>
      </c>
      <c r="G6485" s="61" t="s">
        <v>1239</v>
      </c>
      <c r="H6485" s="61" t="s">
        <v>7409</v>
      </c>
      <c r="I6485" s="61">
        <v>42.75</v>
      </c>
      <c r="J6485" s="61">
        <v>-96.6</v>
      </c>
      <c r="K6485">
        <v>469</v>
      </c>
      <c r="L6485"/>
      <c r="M6485"/>
    </row>
    <row r="6486" spans="1:13">
      <c r="A6486" s="61" t="s">
        <v>40</v>
      </c>
      <c r="B6486" s="61">
        <v>50681</v>
      </c>
      <c r="C6486" s="63" t="s">
        <v>968</v>
      </c>
      <c r="D6486" s="61">
        <v>0</v>
      </c>
      <c r="E6486" s="61" t="s">
        <v>6685</v>
      </c>
      <c r="F6486" s="61" t="s">
        <v>77</v>
      </c>
      <c r="G6486" s="61" t="s">
        <v>290</v>
      </c>
      <c r="H6486" s="61" t="s">
        <v>7409</v>
      </c>
      <c r="I6486" s="61">
        <v>42.76</v>
      </c>
      <c r="J6486" s="61">
        <v>-91.99</v>
      </c>
      <c r="K6486">
        <v>432</v>
      </c>
      <c r="L6486"/>
      <c r="M6486"/>
    </row>
    <row r="6487" spans="1:13">
      <c r="A6487" s="61" t="s">
        <v>40</v>
      </c>
      <c r="B6487" s="61">
        <v>51467</v>
      </c>
      <c r="C6487" s="63" t="s">
        <v>968</v>
      </c>
      <c r="D6487" s="61">
        <v>0</v>
      </c>
      <c r="E6487" s="61" t="s">
        <v>413</v>
      </c>
      <c r="F6487" s="61" t="s">
        <v>77</v>
      </c>
      <c r="G6487" s="61" t="s">
        <v>662</v>
      </c>
      <c r="H6487" s="61" t="s">
        <v>7409</v>
      </c>
      <c r="I6487" s="61">
        <v>42.07</v>
      </c>
      <c r="J6487" s="61">
        <v>-95.1</v>
      </c>
      <c r="K6487">
        <v>567</v>
      </c>
      <c r="L6487"/>
      <c r="M6487"/>
    </row>
    <row r="6488" spans="1:13">
      <c r="A6488" s="61" t="s">
        <v>40</v>
      </c>
      <c r="B6488" s="61">
        <v>52658</v>
      </c>
      <c r="C6488" s="63" t="s">
        <v>968</v>
      </c>
      <c r="D6488" s="61">
        <v>0</v>
      </c>
      <c r="E6488" s="61" t="s">
        <v>10815</v>
      </c>
      <c r="F6488" s="61" t="s">
        <v>77</v>
      </c>
      <c r="G6488" s="61" t="s">
        <v>853</v>
      </c>
      <c r="H6488" s="61" t="s">
        <v>7409</v>
      </c>
      <c r="I6488" s="61">
        <v>40.71</v>
      </c>
      <c r="J6488" s="61">
        <v>-91.23</v>
      </c>
      <c r="K6488">
        <v>957</v>
      </c>
      <c r="L6488"/>
      <c r="M6488"/>
    </row>
    <row r="6489" spans="1:13">
      <c r="A6489" s="61" t="s">
        <v>40</v>
      </c>
      <c r="B6489" s="61">
        <v>50268</v>
      </c>
      <c r="C6489" s="63" t="s">
        <v>968</v>
      </c>
      <c r="D6489" s="61">
        <v>0</v>
      </c>
      <c r="E6489" s="61" t="s">
        <v>10474</v>
      </c>
      <c r="F6489" s="61" t="s">
        <v>77</v>
      </c>
      <c r="G6489" s="61" t="s">
        <v>10426</v>
      </c>
      <c r="H6489" s="61" t="s">
        <v>7409</v>
      </c>
      <c r="I6489" s="61">
        <v>41.4</v>
      </c>
      <c r="J6489" s="61">
        <v>-92.35</v>
      </c>
      <c r="K6489">
        <v>917</v>
      </c>
      <c r="L6489"/>
      <c r="M6489"/>
    </row>
    <row r="6490" spans="1:13">
      <c r="A6490" s="61" t="s">
        <v>40</v>
      </c>
      <c r="B6490" s="61">
        <v>52777</v>
      </c>
      <c r="C6490" s="63" t="s">
        <v>968</v>
      </c>
      <c r="D6490" s="61">
        <v>0</v>
      </c>
      <c r="E6490" s="61" t="s">
        <v>3832</v>
      </c>
      <c r="F6490" s="61" t="s">
        <v>77</v>
      </c>
      <c r="G6490" s="61" t="s">
        <v>3350</v>
      </c>
      <c r="H6490" s="61" t="s">
        <v>7409</v>
      </c>
      <c r="I6490" s="61">
        <v>41.83</v>
      </c>
      <c r="J6490" s="61">
        <v>-90.83</v>
      </c>
      <c r="K6490">
        <v>1322</v>
      </c>
      <c r="L6490"/>
      <c r="M6490"/>
    </row>
    <row r="6491" spans="1:13">
      <c r="A6491" s="61" t="s">
        <v>40</v>
      </c>
      <c r="B6491" s="61">
        <v>51063</v>
      </c>
      <c r="C6491" s="63" t="s">
        <v>968</v>
      </c>
      <c r="D6491" s="61">
        <v>0</v>
      </c>
      <c r="E6491" s="61" t="s">
        <v>1872</v>
      </c>
      <c r="F6491" s="61" t="s">
        <v>77</v>
      </c>
      <c r="G6491" s="61" t="s">
        <v>10611</v>
      </c>
      <c r="H6491" s="61" t="s">
        <v>7409</v>
      </c>
      <c r="I6491" s="61">
        <v>42.12</v>
      </c>
      <c r="J6491" s="61">
        <v>-96.15</v>
      </c>
      <c r="K6491">
        <v>1032</v>
      </c>
      <c r="L6491"/>
      <c r="M6491"/>
    </row>
    <row r="6492" spans="1:13">
      <c r="A6492" s="61" t="s">
        <v>40</v>
      </c>
      <c r="B6492" s="61">
        <v>50598</v>
      </c>
      <c r="C6492" s="63" t="s">
        <v>968</v>
      </c>
      <c r="D6492" s="61">
        <v>0</v>
      </c>
      <c r="E6492" s="61" t="s">
        <v>10070</v>
      </c>
      <c r="F6492" s="61" t="s">
        <v>77</v>
      </c>
      <c r="G6492" s="61" t="s">
        <v>10502</v>
      </c>
      <c r="H6492" s="61" t="s">
        <v>7409</v>
      </c>
      <c r="I6492" s="61">
        <v>43.06</v>
      </c>
      <c r="J6492" s="61">
        <v>-94.42</v>
      </c>
      <c r="K6492">
        <v>940</v>
      </c>
      <c r="L6492"/>
      <c r="M6492"/>
    </row>
    <row r="6493" spans="1:13">
      <c r="A6493" s="61" t="s">
        <v>40</v>
      </c>
      <c r="B6493" s="61">
        <v>50271</v>
      </c>
      <c r="C6493" s="63" t="s">
        <v>968</v>
      </c>
      <c r="D6493" s="61">
        <v>0</v>
      </c>
      <c r="E6493" s="61" t="s">
        <v>7213</v>
      </c>
      <c r="F6493" s="61" t="s">
        <v>77</v>
      </c>
      <c r="G6493" s="61" t="s">
        <v>3088</v>
      </c>
      <c r="H6493" s="61" t="s">
        <v>7409</v>
      </c>
      <c r="I6493" s="61">
        <v>42.49</v>
      </c>
      <c r="J6493" s="61">
        <v>-93.54</v>
      </c>
      <c r="K6493">
        <v>549</v>
      </c>
      <c r="L6493"/>
      <c r="M6493"/>
    </row>
    <row r="6494" spans="1:13">
      <c r="A6494" s="61" t="s">
        <v>40</v>
      </c>
      <c r="B6494" s="61">
        <v>52361</v>
      </c>
      <c r="C6494" s="63" t="s">
        <v>968</v>
      </c>
      <c r="D6494" s="61">
        <v>0</v>
      </c>
      <c r="E6494" s="61" t="s">
        <v>1033</v>
      </c>
      <c r="F6494" s="61" t="s">
        <v>77</v>
      </c>
      <c r="G6494" s="61" t="s">
        <v>10739</v>
      </c>
      <c r="H6494" s="61" t="s">
        <v>7409</v>
      </c>
      <c r="I6494" s="61">
        <v>41.66</v>
      </c>
      <c r="J6494" s="61">
        <v>-92</v>
      </c>
      <c r="K6494">
        <v>5018</v>
      </c>
      <c r="L6494"/>
      <c r="M6494"/>
    </row>
    <row r="6495" spans="1:13">
      <c r="A6495" s="61" t="s">
        <v>40</v>
      </c>
      <c r="B6495" s="61">
        <v>52778</v>
      </c>
      <c r="C6495" s="63" t="s">
        <v>968</v>
      </c>
      <c r="D6495" s="61">
        <v>0</v>
      </c>
      <c r="E6495" s="61" t="s">
        <v>1488</v>
      </c>
      <c r="F6495" s="61" t="s">
        <v>77</v>
      </c>
      <c r="G6495" s="61" t="s">
        <v>10817</v>
      </c>
      <c r="H6495" s="61" t="s">
        <v>7409</v>
      </c>
      <c r="I6495" s="61">
        <v>41.58</v>
      </c>
      <c r="J6495" s="61">
        <v>-91.02</v>
      </c>
      <c r="K6495">
        <v>4088</v>
      </c>
      <c r="L6495"/>
      <c r="M6495"/>
    </row>
    <row r="6496" spans="1:13">
      <c r="A6496" s="61" t="s">
        <v>40</v>
      </c>
      <c r="B6496" s="61">
        <v>50324</v>
      </c>
      <c r="C6496" s="63" t="s">
        <v>968</v>
      </c>
      <c r="D6496" s="61">
        <v>0</v>
      </c>
      <c r="E6496" s="61" t="s">
        <v>6379</v>
      </c>
      <c r="F6496" s="61" t="s">
        <v>77</v>
      </c>
      <c r="G6496" s="61" t="s">
        <v>228</v>
      </c>
      <c r="H6496" s="61" t="s">
        <v>7409</v>
      </c>
      <c r="I6496" s="61">
        <v>41.6</v>
      </c>
      <c r="J6496" s="61">
        <v>-93.71</v>
      </c>
      <c r="K6496">
        <v>5252</v>
      </c>
      <c r="L6496"/>
      <c r="M6496"/>
    </row>
    <row r="6497" spans="1:13">
      <c r="A6497" s="61" t="s">
        <v>40</v>
      </c>
      <c r="B6497" s="61">
        <v>52659</v>
      </c>
      <c r="C6497" s="63" t="s">
        <v>968</v>
      </c>
      <c r="D6497" s="61">
        <v>0</v>
      </c>
      <c r="E6497" s="61" t="s">
        <v>591</v>
      </c>
      <c r="F6497" s="61" t="s">
        <v>77</v>
      </c>
      <c r="G6497" s="61" t="s">
        <v>308</v>
      </c>
      <c r="H6497" s="61" t="s">
        <v>7409</v>
      </c>
      <c r="I6497" s="61">
        <v>41.12</v>
      </c>
      <c r="J6497" s="61">
        <v>-91.43</v>
      </c>
      <c r="K6497">
        <v>1499</v>
      </c>
      <c r="L6497"/>
      <c r="M6497"/>
    </row>
    <row r="6498" spans="1:13">
      <c r="A6498" s="61" t="s">
        <v>40</v>
      </c>
      <c r="B6498" s="61">
        <v>50273</v>
      </c>
      <c r="C6498" s="63" t="s">
        <v>968</v>
      </c>
      <c r="D6498" s="61">
        <v>0</v>
      </c>
      <c r="E6498" s="61" t="s">
        <v>10475</v>
      </c>
      <c r="F6498" s="61" t="s">
        <v>77</v>
      </c>
      <c r="G6498" s="61" t="s">
        <v>495</v>
      </c>
      <c r="H6498" s="61" t="s">
        <v>7409</v>
      </c>
      <c r="I6498" s="61">
        <v>41.33</v>
      </c>
      <c r="J6498" s="61">
        <v>-94.01</v>
      </c>
      <c r="K6498">
        <v>8570</v>
      </c>
      <c r="L6498"/>
      <c r="M6498"/>
    </row>
    <row r="6499" spans="1:13">
      <c r="A6499" s="61" t="s">
        <v>40</v>
      </c>
      <c r="B6499" s="61">
        <v>50682</v>
      </c>
      <c r="C6499" s="63" t="s">
        <v>968</v>
      </c>
      <c r="D6499" s="61">
        <v>0</v>
      </c>
      <c r="E6499" s="61" t="s">
        <v>1282</v>
      </c>
      <c r="F6499" s="61" t="s">
        <v>77</v>
      </c>
      <c r="G6499" s="61" t="s">
        <v>5912</v>
      </c>
      <c r="H6499" s="61" t="s">
        <v>7409</v>
      </c>
      <c r="I6499" s="61">
        <v>42.47</v>
      </c>
      <c r="J6499" s="61">
        <v>-91.73</v>
      </c>
      <c r="K6499">
        <v>1558</v>
      </c>
      <c r="L6499"/>
      <c r="M6499"/>
    </row>
    <row r="6500" spans="1:13">
      <c r="A6500" s="61" t="s">
        <v>40</v>
      </c>
      <c r="B6500" s="61">
        <v>50274</v>
      </c>
      <c r="C6500" s="63" t="s">
        <v>968</v>
      </c>
      <c r="D6500" s="61">
        <v>0</v>
      </c>
      <c r="E6500" s="61" t="s">
        <v>10476</v>
      </c>
      <c r="F6500" s="61" t="s">
        <v>77</v>
      </c>
      <c r="G6500" s="61" t="s">
        <v>9715</v>
      </c>
      <c r="H6500" s="61" t="s">
        <v>7409</v>
      </c>
      <c r="I6500" s="61">
        <v>41.4</v>
      </c>
      <c r="J6500" s="61">
        <v>-94.88</v>
      </c>
      <c r="K6500">
        <v>367</v>
      </c>
      <c r="L6500"/>
      <c r="M6500"/>
    </row>
    <row r="6501" spans="1:13">
      <c r="A6501" s="61" t="s">
        <v>40</v>
      </c>
      <c r="B6501" s="61">
        <v>50484</v>
      </c>
      <c r="C6501" s="63" t="s">
        <v>968</v>
      </c>
      <c r="D6501" s="61">
        <v>0</v>
      </c>
      <c r="E6501" s="61" t="s">
        <v>10519</v>
      </c>
      <c r="F6501" s="61" t="s">
        <v>77</v>
      </c>
      <c r="G6501" s="61" t="s">
        <v>694</v>
      </c>
      <c r="H6501" s="61" t="s">
        <v>7409</v>
      </c>
      <c r="I6501" s="61">
        <v>43.23</v>
      </c>
      <c r="J6501" s="61">
        <v>-93.91</v>
      </c>
      <c r="K6501">
        <v>384</v>
      </c>
      <c r="L6501"/>
      <c r="M6501"/>
    </row>
    <row r="6502" spans="1:13">
      <c r="A6502" s="61" t="s">
        <v>40</v>
      </c>
      <c r="B6502" s="61">
        <v>51579</v>
      </c>
      <c r="C6502" s="63" t="s">
        <v>968</v>
      </c>
      <c r="D6502" s="61">
        <v>0</v>
      </c>
      <c r="E6502" s="61" t="s">
        <v>787</v>
      </c>
      <c r="F6502" s="61" t="s">
        <v>77</v>
      </c>
      <c r="G6502" s="61" t="s">
        <v>6447</v>
      </c>
      <c r="H6502" s="61" t="s">
        <v>7409</v>
      </c>
      <c r="I6502" s="61">
        <v>41.73</v>
      </c>
      <c r="J6502" s="61">
        <v>-95.7</v>
      </c>
      <c r="K6502">
        <v>2437</v>
      </c>
      <c r="L6502"/>
      <c r="M6502"/>
    </row>
    <row r="6503" spans="1:13">
      <c r="A6503" s="61" t="s">
        <v>40</v>
      </c>
      <c r="B6503" s="61">
        <v>50275</v>
      </c>
      <c r="C6503" s="63" t="s">
        <v>968</v>
      </c>
      <c r="D6503" s="61">
        <v>0</v>
      </c>
      <c r="E6503" s="61" t="s">
        <v>9024</v>
      </c>
      <c r="F6503" s="61" t="s">
        <v>77</v>
      </c>
      <c r="G6503" s="61" t="s">
        <v>482</v>
      </c>
      <c r="H6503" s="61" t="s">
        <v>7409</v>
      </c>
      <c r="I6503" s="61">
        <v>41.01</v>
      </c>
      <c r="J6503" s="61">
        <v>-93.59</v>
      </c>
      <c r="K6503">
        <v>476</v>
      </c>
      <c r="L6503"/>
      <c r="M6503"/>
    </row>
    <row r="6504" spans="1:13">
      <c r="A6504" s="61" t="s">
        <v>40</v>
      </c>
      <c r="B6504" s="61">
        <v>50276</v>
      </c>
      <c r="C6504" s="63" t="s">
        <v>968</v>
      </c>
      <c r="D6504" s="61">
        <v>0</v>
      </c>
      <c r="E6504" s="61" t="s">
        <v>4511</v>
      </c>
      <c r="F6504" s="61" t="s">
        <v>77</v>
      </c>
      <c r="G6504" s="61" t="s">
        <v>8004</v>
      </c>
      <c r="H6504" s="61" t="s">
        <v>7409</v>
      </c>
      <c r="I6504" s="61">
        <v>41.85</v>
      </c>
      <c r="J6504" s="61">
        <v>-93.92</v>
      </c>
      <c r="K6504">
        <v>2454</v>
      </c>
      <c r="L6504"/>
      <c r="M6504"/>
    </row>
    <row r="6505" spans="1:13">
      <c r="A6505" s="61" t="s">
        <v>40</v>
      </c>
      <c r="B6505" s="61">
        <v>50599</v>
      </c>
      <c r="C6505" s="63" t="s">
        <v>968</v>
      </c>
      <c r="D6505" s="61">
        <v>0</v>
      </c>
      <c r="E6505" s="61" t="s">
        <v>10568</v>
      </c>
      <c r="F6505" s="61" t="s">
        <v>77</v>
      </c>
      <c r="G6505" s="61" t="s">
        <v>10419</v>
      </c>
      <c r="H6505" s="61" t="s">
        <v>7409</v>
      </c>
      <c r="I6505" s="61">
        <v>42.56</v>
      </c>
      <c r="J6505" s="61">
        <v>-93.84</v>
      </c>
      <c r="K6505">
        <v>346</v>
      </c>
      <c r="L6505"/>
      <c r="M6505"/>
    </row>
    <row r="6506" spans="1:13">
      <c r="A6506" s="61" t="s">
        <v>40</v>
      </c>
      <c r="B6506" s="61">
        <v>52078</v>
      </c>
      <c r="C6506" s="63" t="s">
        <v>968</v>
      </c>
      <c r="D6506" s="61">
        <v>0</v>
      </c>
      <c r="E6506" s="61" t="s">
        <v>1034</v>
      </c>
      <c r="F6506" s="61" t="s">
        <v>77</v>
      </c>
      <c r="G6506" s="61" t="s">
        <v>10697</v>
      </c>
      <c r="H6506" s="61" t="s">
        <v>7409</v>
      </c>
      <c r="I6506" s="61">
        <v>42.39</v>
      </c>
      <c r="J6506" s="61">
        <v>-91.12</v>
      </c>
      <c r="K6506">
        <v>847</v>
      </c>
      <c r="L6506"/>
      <c r="M6506"/>
    </row>
    <row r="6507" spans="1:13">
      <c r="A6507" s="61" t="s">
        <v>40</v>
      </c>
      <c r="B6507" s="61">
        <v>52362</v>
      </c>
      <c r="C6507" s="63" t="s">
        <v>968</v>
      </c>
      <c r="D6507" s="61">
        <v>0</v>
      </c>
      <c r="E6507" s="61" t="s">
        <v>1460</v>
      </c>
      <c r="F6507" s="61" t="s">
        <v>77</v>
      </c>
      <c r="G6507" s="61" t="s">
        <v>641</v>
      </c>
      <c r="H6507" s="61" t="s">
        <v>7409</v>
      </c>
      <c r="I6507" s="61">
        <v>42.06</v>
      </c>
      <c r="J6507" s="61">
        <v>-91</v>
      </c>
      <c r="K6507">
        <v>920</v>
      </c>
      <c r="L6507"/>
      <c r="M6507"/>
    </row>
    <row r="6508" spans="1:13">
      <c r="A6508" s="61" t="s">
        <v>40</v>
      </c>
      <c r="B6508" s="61">
        <v>50277</v>
      </c>
      <c r="C6508" s="63" t="s">
        <v>968</v>
      </c>
      <c r="D6508" s="61">
        <v>0</v>
      </c>
      <c r="E6508" s="61" t="s">
        <v>5802</v>
      </c>
      <c r="F6508" s="61" t="s">
        <v>77</v>
      </c>
      <c r="G6508" s="61" t="s">
        <v>10394</v>
      </c>
      <c r="H6508" s="61" t="s">
        <v>7409</v>
      </c>
      <c r="I6508" s="61">
        <v>41.77</v>
      </c>
      <c r="J6508" s="61">
        <v>-94.35</v>
      </c>
      <c r="K6508">
        <v>505</v>
      </c>
      <c r="L6508"/>
      <c r="M6508"/>
    </row>
    <row r="6509" spans="1:13">
      <c r="A6509" s="61" t="s">
        <v>40</v>
      </c>
      <c r="B6509" s="61">
        <v>52660</v>
      </c>
      <c r="C6509" s="63" t="s">
        <v>968</v>
      </c>
      <c r="D6509" s="61">
        <v>0</v>
      </c>
      <c r="E6509" s="61" t="s">
        <v>1708</v>
      </c>
      <c r="F6509" s="61" t="s">
        <v>77</v>
      </c>
      <c r="G6509" s="61" t="s">
        <v>10803</v>
      </c>
      <c r="H6509" s="61" t="s">
        <v>7409</v>
      </c>
      <c r="I6509" s="61">
        <v>41.03</v>
      </c>
      <c r="J6509" s="61">
        <v>-91.31</v>
      </c>
      <c r="K6509">
        <v>214</v>
      </c>
      <c r="L6509"/>
      <c r="M6509"/>
    </row>
    <row r="6510" spans="1:13">
      <c r="A6510" s="61" t="s">
        <v>40</v>
      </c>
      <c r="B6510" s="61">
        <v>50278</v>
      </c>
      <c r="C6510" s="63" t="s">
        <v>968</v>
      </c>
      <c r="D6510" s="61">
        <v>0</v>
      </c>
      <c r="E6510" s="61" t="s">
        <v>10477</v>
      </c>
      <c r="F6510" s="61" t="s">
        <v>77</v>
      </c>
      <c r="G6510" s="61" t="s">
        <v>10397</v>
      </c>
      <c r="H6510" s="61" t="s">
        <v>7409</v>
      </c>
      <c r="I6510" s="61">
        <v>42.15</v>
      </c>
      <c r="J6510" s="61">
        <v>-93.29</v>
      </c>
      <c r="K6510">
        <v>780</v>
      </c>
      <c r="L6510"/>
      <c r="M6510"/>
    </row>
    <row r="6511" spans="1:13">
      <c r="A6511" s="61" t="s">
        <v>40</v>
      </c>
      <c r="B6511" s="61">
        <v>52079</v>
      </c>
      <c r="C6511" s="63" t="s">
        <v>968</v>
      </c>
      <c r="D6511" s="61">
        <v>0</v>
      </c>
      <c r="E6511" s="61" t="s">
        <v>10717</v>
      </c>
      <c r="F6511" s="61" t="s">
        <v>77</v>
      </c>
      <c r="G6511" s="61" t="s">
        <v>425</v>
      </c>
      <c r="H6511" s="61" t="s">
        <v>7409</v>
      </c>
      <c r="I6511" s="61">
        <v>42.29</v>
      </c>
      <c r="J6511" s="61">
        <v>-90.68</v>
      </c>
      <c r="K6511">
        <v>753</v>
      </c>
      <c r="L6511"/>
      <c r="M6511"/>
    </row>
    <row r="6512" spans="1:13">
      <c r="A6512" s="61" t="s">
        <v>40</v>
      </c>
      <c r="B6512" s="61">
        <v>83210</v>
      </c>
      <c r="C6512" s="63" t="s">
        <v>968</v>
      </c>
      <c r="D6512" s="61">
        <v>0</v>
      </c>
      <c r="E6512" s="61" t="s">
        <v>2468</v>
      </c>
      <c r="F6512" s="61" t="s">
        <v>71</v>
      </c>
      <c r="G6512" s="61" t="s">
        <v>15684</v>
      </c>
      <c r="H6512" s="61" t="s">
        <v>15683</v>
      </c>
      <c r="I6512" s="61">
        <v>43.09</v>
      </c>
      <c r="J6512" s="61">
        <v>-112.84</v>
      </c>
      <c r="K6512">
        <v>3085</v>
      </c>
      <c r="L6512"/>
      <c r="M6512"/>
    </row>
    <row r="6513" spans="1:13">
      <c r="A6513" s="61" t="s">
        <v>40</v>
      </c>
      <c r="B6513" s="61">
        <v>83520</v>
      </c>
      <c r="C6513" s="63" t="s">
        <v>968</v>
      </c>
      <c r="D6513" s="61">
        <v>0</v>
      </c>
      <c r="E6513" s="61" t="s">
        <v>15750</v>
      </c>
      <c r="F6513" s="61" t="s">
        <v>71</v>
      </c>
      <c r="G6513" s="61" t="s">
        <v>11631</v>
      </c>
      <c r="H6513" s="61" t="s">
        <v>15749</v>
      </c>
      <c r="I6513" s="61">
        <v>46.52</v>
      </c>
      <c r="J6513" s="61">
        <v>-116.3</v>
      </c>
      <c r="K6513">
        <v>179</v>
      </c>
      <c r="L6513"/>
      <c r="M6513"/>
    </row>
    <row r="6514" spans="1:13">
      <c r="A6514" s="61" t="s">
        <v>40</v>
      </c>
      <c r="B6514" s="61">
        <v>83311</v>
      </c>
      <c r="C6514" s="63" t="s">
        <v>968</v>
      </c>
      <c r="D6514" s="61">
        <v>0</v>
      </c>
      <c r="E6514" s="61" t="s">
        <v>1413</v>
      </c>
      <c r="F6514" s="61" t="s">
        <v>71</v>
      </c>
      <c r="G6514" s="61" t="s">
        <v>15712</v>
      </c>
      <c r="H6514" s="61" t="s">
        <v>15683</v>
      </c>
      <c r="I6514" s="61">
        <v>42.38</v>
      </c>
      <c r="J6514" s="61">
        <v>-113.6</v>
      </c>
      <c r="K6514">
        <v>560</v>
      </c>
      <c r="L6514"/>
      <c r="M6514"/>
    </row>
    <row r="6515" spans="1:13">
      <c r="A6515" s="61" t="s">
        <v>40</v>
      </c>
      <c r="B6515" s="61">
        <v>83211</v>
      </c>
      <c r="C6515" s="63" t="s">
        <v>968</v>
      </c>
      <c r="D6515" s="61">
        <v>0</v>
      </c>
      <c r="E6515" s="61" t="s">
        <v>15685</v>
      </c>
      <c r="F6515" s="61" t="s">
        <v>71</v>
      </c>
      <c r="G6515" s="61" t="s">
        <v>15686</v>
      </c>
      <c r="H6515" s="61" t="s">
        <v>15683</v>
      </c>
      <c r="I6515" s="61">
        <v>42.72</v>
      </c>
      <c r="J6515" s="61">
        <v>-112.99</v>
      </c>
      <c r="K6515">
        <v>6500</v>
      </c>
      <c r="L6515"/>
      <c r="M6515"/>
    </row>
    <row r="6516" spans="1:13">
      <c r="A6516" s="61" t="s">
        <v>40</v>
      </c>
      <c r="B6516" s="61">
        <v>83212</v>
      </c>
      <c r="C6516" s="63" t="s">
        <v>968</v>
      </c>
      <c r="D6516" s="61">
        <v>0</v>
      </c>
      <c r="E6516" s="61" t="s">
        <v>15687</v>
      </c>
      <c r="F6516" s="61" t="s">
        <v>71</v>
      </c>
      <c r="G6516" s="61" t="s">
        <v>15686</v>
      </c>
      <c r="H6516" s="61" t="s">
        <v>15683</v>
      </c>
      <c r="I6516" s="61">
        <v>42.53</v>
      </c>
      <c r="J6516" s="61">
        <v>-112.55</v>
      </c>
      <c r="K6516">
        <v>149</v>
      </c>
      <c r="L6516"/>
      <c r="M6516"/>
    </row>
    <row r="6517" spans="1:13">
      <c r="A6517" s="61" t="s">
        <v>40</v>
      </c>
      <c r="B6517" s="61">
        <v>83213</v>
      </c>
      <c r="C6517" s="63" t="s">
        <v>968</v>
      </c>
      <c r="D6517" s="61">
        <v>0</v>
      </c>
      <c r="E6517" s="61" t="s">
        <v>11462</v>
      </c>
      <c r="F6517" s="61" t="s">
        <v>71</v>
      </c>
      <c r="G6517" s="61" t="s">
        <v>11890</v>
      </c>
      <c r="H6517" s="61" t="s">
        <v>15683</v>
      </c>
      <c r="I6517" s="61">
        <v>43.65</v>
      </c>
      <c r="J6517" s="61">
        <v>-113.28</v>
      </c>
      <c r="K6517">
        <v>1380</v>
      </c>
      <c r="L6517"/>
      <c r="M6517"/>
    </row>
    <row r="6518" spans="1:13">
      <c r="A6518" s="61" t="s">
        <v>40</v>
      </c>
      <c r="B6518" s="61">
        <v>83214</v>
      </c>
      <c r="C6518" s="63" t="s">
        <v>968</v>
      </c>
      <c r="D6518" s="61">
        <v>0</v>
      </c>
      <c r="E6518" s="61" t="s">
        <v>15689</v>
      </c>
      <c r="F6518" s="61" t="s">
        <v>71</v>
      </c>
      <c r="G6518" s="61" t="s">
        <v>15682</v>
      </c>
      <c r="H6518" s="61" t="s">
        <v>15683</v>
      </c>
      <c r="I6518" s="61">
        <v>42.54</v>
      </c>
      <c r="J6518" s="61">
        <v>-112.28</v>
      </c>
      <c r="K6518">
        <v>725</v>
      </c>
      <c r="L6518"/>
      <c r="M6518"/>
    </row>
    <row r="6519" spans="1:13">
      <c r="A6519" s="61" t="s">
        <v>40</v>
      </c>
      <c r="B6519" s="61">
        <v>83420</v>
      </c>
      <c r="C6519" s="63" t="s">
        <v>968</v>
      </c>
      <c r="D6519" s="61">
        <v>0</v>
      </c>
      <c r="E6519" s="61" t="s">
        <v>5290</v>
      </c>
      <c r="F6519" s="61" t="s">
        <v>71</v>
      </c>
      <c r="G6519" s="61" t="s">
        <v>10693</v>
      </c>
      <c r="H6519" s="61" t="s">
        <v>15683</v>
      </c>
      <c r="I6519" s="61">
        <v>44.05</v>
      </c>
      <c r="J6519" s="61">
        <v>-111.32</v>
      </c>
      <c r="K6519">
        <v>2445</v>
      </c>
      <c r="L6519"/>
      <c r="M6519"/>
    </row>
    <row r="6520" spans="1:13">
      <c r="A6520" s="61" t="s">
        <v>40</v>
      </c>
      <c r="B6520" s="61">
        <v>83801</v>
      </c>
      <c r="C6520" s="63" t="s">
        <v>968</v>
      </c>
      <c r="D6520" s="61">
        <v>0</v>
      </c>
      <c r="E6520" s="61" t="s">
        <v>1068</v>
      </c>
      <c r="F6520" s="61" t="s">
        <v>71</v>
      </c>
      <c r="G6520" s="61" t="s">
        <v>15791</v>
      </c>
      <c r="H6520" s="61" t="s">
        <v>15749</v>
      </c>
      <c r="I6520" s="61">
        <v>47.96</v>
      </c>
      <c r="J6520" s="61">
        <v>-116.68</v>
      </c>
      <c r="K6520">
        <v>7501</v>
      </c>
      <c r="L6520"/>
      <c r="M6520"/>
    </row>
    <row r="6521" spans="1:13">
      <c r="A6521" s="61" t="s">
        <v>40</v>
      </c>
      <c r="B6521" s="61">
        <v>83215</v>
      </c>
      <c r="C6521" s="63" t="s">
        <v>968</v>
      </c>
      <c r="D6521" s="61">
        <v>0</v>
      </c>
      <c r="E6521" s="61" t="s">
        <v>15690</v>
      </c>
      <c r="F6521" s="61" t="s">
        <v>71</v>
      </c>
      <c r="G6521" s="61" t="s">
        <v>15684</v>
      </c>
      <c r="H6521" s="61" t="s">
        <v>15683</v>
      </c>
      <c r="I6521" s="61">
        <v>43.44</v>
      </c>
      <c r="J6521" s="61">
        <v>-112.81</v>
      </c>
      <c r="K6521">
        <v>41</v>
      </c>
      <c r="L6521"/>
      <c r="M6521"/>
    </row>
    <row r="6522" spans="1:13">
      <c r="A6522" s="61" t="s">
        <v>40</v>
      </c>
      <c r="B6522" s="61">
        <v>83802</v>
      </c>
      <c r="C6522" s="63" t="s">
        <v>968</v>
      </c>
      <c r="D6522" s="61">
        <v>0</v>
      </c>
      <c r="E6522" s="61" t="s">
        <v>14728</v>
      </c>
      <c r="F6522" s="61" t="s">
        <v>71</v>
      </c>
      <c r="G6522" s="61" t="s">
        <v>15792</v>
      </c>
      <c r="H6522" s="61" t="s">
        <v>15749</v>
      </c>
      <c r="I6522" s="61">
        <v>47.17</v>
      </c>
      <c r="J6522" s="61">
        <v>-115.8</v>
      </c>
      <c r="K6522">
        <v>52</v>
      </c>
      <c r="L6522"/>
      <c r="M6522"/>
    </row>
    <row r="6523" spans="1:13">
      <c r="A6523" s="61" t="s">
        <v>40</v>
      </c>
      <c r="B6523" s="61">
        <v>83217</v>
      </c>
      <c r="C6523" s="63" t="s">
        <v>968</v>
      </c>
      <c r="D6523" s="61">
        <v>0</v>
      </c>
      <c r="E6523" s="61" t="s">
        <v>6143</v>
      </c>
      <c r="F6523" s="61" t="s">
        <v>71</v>
      </c>
      <c r="G6523" s="61" t="s">
        <v>15692</v>
      </c>
      <c r="H6523" s="61" t="s">
        <v>15683</v>
      </c>
      <c r="I6523" s="61">
        <v>42.79</v>
      </c>
      <c r="J6523" s="61">
        <v>-111.91</v>
      </c>
      <c r="K6523">
        <v>792</v>
      </c>
      <c r="L6523"/>
      <c r="M6523"/>
    </row>
    <row r="6524" spans="1:13">
      <c r="A6524" s="61" t="s">
        <v>40</v>
      </c>
      <c r="B6524" s="61">
        <v>83602</v>
      </c>
      <c r="C6524" s="63" t="s">
        <v>968</v>
      </c>
      <c r="D6524" s="61">
        <v>0</v>
      </c>
      <c r="E6524" s="61" t="s">
        <v>7857</v>
      </c>
      <c r="F6524" s="61" t="s">
        <v>71</v>
      </c>
      <c r="G6524" s="61" t="s">
        <v>15767</v>
      </c>
      <c r="H6524" s="61" t="s">
        <v>15683</v>
      </c>
      <c r="I6524" s="61">
        <v>44.07</v>
      </c>
      <c r="J6524" s="61">
        <v>-116.11</v>
      </c>
      <c r="K6524">
        <v>51</v>
      </c>
      <c r="L6524"/>
      <c r="M6524"/>
    </row>
    <row r="6525" spans="1:13">
      <c r="A6525" s="61" t="s">
        <v>40</v>
      </c>
      <c r="B6525" s="61">
        <v>83803</v>
      </c>
      <c r="C6525" s="63" t="s">
        <v>968</v>
      </c>
      <c r="D6525" s="61">
        <v>0</v>
      </c>
      <c r="E6525" s="61" t="s">
        <v>10904</v>
      </c>
      <c r="F6525" s="61" t="s">
        <v>71</v>
      </c>
      <c r="G6525" s="61" t="s">
        <v>15791</v>
      </c>
      <c r="H6525" s="61" t="s">
        <v>15749</v>
      </c>
      <c r="I6525" s="61">
        <v>47.97</v>
      </c>
      <c r="J6525" s="61">
        <v>-116.56</v>
      </c>
      <c r="K6525">
        <v>764</v>
      </c>
      <c r="L6525"/>
      <c r="M6525"/>
    </row>
    <row r="6526" spans="1:13">
      <c r="A6526" s="61" t="s">
        <v>40</v>
      </c>
      <c r="B6526" s="61">
        <v>83313</v>
      </c>
      <c r="C6526" s="63" t="s">
        <v>968</v>
      </c>
      <c r="D6526" s="61">
        <v>0</v>
      </c>
      <c r="E6526" s="61" t="s">
        <v>8117</v>
      </c>
      <c r="F6526" s="61" t="s">
        <v>71</v>
      </c>
      <c r="G6526" s="61" t="s">
        <v>12311</v>
      </c>
      <c r="H6526" s="61" t="s">
        <v>15683</v>
      </c>
      <c r="I6526" s="61">
        <v>43.39</v>
      </c>
      <c r="J6526" s="61">
        <v>-114.24</v>
      </c>
      <c r="K6526">
        <v>3815</v>
      </c>
      <c r="L6526"/>
      <c r="M6526"/>
    </row>
    <row r="6527" spans="1:13">
      <c r="A6527" s="61" t="s">
        <v>40</v>
      </c>
      <c r="B6527" s="61">
        <v>83220</v>
      </c>
      <c r="C6527" s="63" t="s">
        <v>968</v>
      </c>
      <c r="D6527" s="61">
        <v>0</v>
      </c>
      <c r="E6527" s="61" t="s">
        <v>13377</v>
      </c>
      <c r="F6527" s="61" t="s">
        <v>71</v>
      </c>
      <c r="G6527" s="61" t="s">
        <v>15693</v>
      </c>
      <c r="H6527" s="61" t="s">
        <v>15683</v>
      </c>
      <c r="I6527" s="61">
        <v>42.36</v>
      </c>
      <c r="J6527" s="61">
        <v>-111.37</v>
      </c>
      <c r="K6527">
        <v>112</v>
      </c>
      <c r="L6527"/>
      <c r="M6527"/>
    </row>
    <row r="6528" spans="1:13">
      <c r="A6528" s="61" t="s">
        <v>40</v>
      </c>
      <c r="B6528" s="61">
        <v>83221</v>
      </c>
      <c r="C6528" s="63" t="s">
        <v>968</v>
      </c>
      <c r="D6528" s="61">
        <v>0</v>
      </c>
      <c r="E6528" s="61" t="s">
        <v>15691</v>
      </c>
      <c r="F6528" s="61" t="s">
        <v>71</v>
      </c>
      <c r="G6528" s="61" t="s">
        <v>15684</v>
      </c>
      <c r="H6528" s="61" t="s">
        <v>15683</v>
      </c>
      <c r="I6528" s="61">
        <v>43.27</v>
      </c>
      <c r="J6528" s="61">
        <v>-112.56</v>
      </c>
      <c r="K6528">
        <v>28354</v>
      </c>
      <c r="L6528"/>
      <c r="M6528"/>
    </row>
    <row r="6529" spans="1:13">
      <c r="A6529" s="61" t="s">
        <v>40</v>
      </c>
      <c r="B6529" s="61">
        <v>83804</v>
      </c>
      <c r="C6529" s="63" t="s">
        <v>968</v>
      </c>
      <c r="D6529" s="61">
        <v>0</v>
      </c>
      <c r="E6529" s="61" t="s">
        <v>4476</v>
      </c>
      <c r="F6529" s="61" t="s">
        <v>71</v>
      </c>
      <c r="G6529" s="61" t="s">
        <v>15793</v>
      </c>
      <c r="H6529" s="61" t="s">
        <v>15749</v>
      </c>
      <c r="I6529" s="61">
        <v>48.04</v>
      </c>
      <c r="J6529" s="61">
        <v>-116.96</v>
      </c>
      <c r="K6529">
        <v>1617</v>
      </c>
      <c r="L6529"/>
      <c r="M6529"/>
    </row>
    <row r="6530" spans="1:13">
      <c r="A6530" s="61" t="s">
        <v>40</v>
      </c>
      <c r="B6530" s="61">
        <v>83314</v>
      </c>
      <c r="C6530" s="63" t="s">
        <v>968</v>
      </c>
      <c r="D6530" s="61">
        <v>0</v>
      </c>
      <c r="E6530" s="61" t="s">
        <v>3706</v>
      </c>
      <c r="F6530" s="61" t="s">
        <v>71</v>
      </c>
      <c r="G6530" s="61" t="s">
        <v>15713</v>
      </c>
      <c r="H6530" s="61" t="s">
        <v>15683</v>
      </c>
      <c r="I6530" s="61">
        <v>42.99</v>
      </c>
      <c r="J6530" s="61">
        <v>-114.95</v>
      </c>
      <c r="K6530">
        <v>897</v>
      </c>
      <c r="L6530"/>
      <c r="M6530"/>
    </row>
    <row r="6531" spans="1:13">
      <c r="A6531" s="61" t="s">
        <v>40</v>
      </c>
      <c r="B6531" s="61">
        <v>83713</v>
      </c>
      <c r="C6531" s="63" t="s">
        <v>968</v>
      </c>
      <c r="D6531" s="61">
        <v>0</v>
      </c>
      <c r="E6531" s="61" t="s">
        <v>15790</v>
      </c>
      <c r="F6531" s="61" t="s">
        <v>71</v>
      </c>
      <c r="G6531" s="61" t="s">
        <v>15771</v>
      </c>
      <c r="H6531" s="61" t="s">
        <v>15683</v>
      </c>
      <c r="I6531" s="61">
        <v>43.63</v>
      </c>
      <c r="J6531" s="61">
        <v>-116.32</v>
      </c>
      <c r="K6531">
        <v>30056</v>
      </c>
      <c r="L6531"/>
      <c r="M6531"/>
    </row>
    <row r="6532" spans="1:13">
      <c r="A6532" s="61" t="s">
        <v>40</v>
      </c>
      <c r="B6532" s="61">
        <v>83709</v>
      </c>
      <c r="C6532" s="63" t="s">
        <v>968</v>
      </c>
      <c r="D6532" s="61">
        <v>0</v>
      </c>
      <c r="E6532" s="61" t="s">
        <v>15790</v>
      </c>
      <c r="F6532" s="61" t="s">
        <v>71</v>
      </c>
      <c r="G6532" s="61" t="s">
        <v>15771</v>
      </c>
      <c r="H6532" s="61" t="s">
        <v>15683</v>
      </c>
      <c r="I6532" s="61">
        <v>43.54</v>
      </c>
      <c r="J6532" s="61">
        <v>-116.29</v>
      </c>
      <c r="K6532">
        <v>59461</v>
      </c>
      <c r="L6532"/>
      <c r="M6532"/>
    </row>
    <row r="6533" spans="1:13">
      <c r="A6533" s="61" t="s">
        <v>40</v>
      </c>
      <c r="B6533" s="61">
        <v>83704</v>
      </c>
      <c r="C6533" s="63" t="s">
        <v>968</v>
      </c>
      <c r="D6533" s="61">
        <v>0</v>
      </c>
      <c r="E6533" s="61" t="s">
        <v>15790</v>
      </c>
      <c r="F6533" s="61" t="s">
        <v>71</v>
      </c>
      <c r="G6533" s="61" t="s">
        <v>15771</v>
      </c>
      <c r="H6533" s="61" t="s">
        <v>15683</v>
      </c>
      <c r="I6533" s="61">
        <v>43.63</v>
      </c>
      <c r="J6533" s="61">
        <v>-116.28</v>
      </c>
      <c r="K6533">
        <v>42430</v>
      </c>
      <c r="L6533"/>
      <c r="M6533"/>
    </row>
    <row r="6534" spans="1:13">
      <c r="A6534" s="61" t="s">
        <v>40</v>
      </c>
      <c r="B6534" s="61">
        <v>83703</v>
      </c>
      <c r="C6534" s="63" t="s">
        <v>968</v>
      </c>
      <c r="D6534" s="61">
        <v>0</v>
      </c>
      <c r="E6534" s="61" t="s">
        <v>15790</v>
      </c>
      <c r="F6534" s="61" t="s">
        <v>71</v>
      </c>
      <c r="G6534" s="61" t="s">
        <v>15771</v>
      </c>
      <c r="H6534" s="61" t="s">
        <v>15683</v>
      </c>
      <c r="I6534" s="61">
        <v>43.67</v>
      </c>
      <c r="J6534" s="61">
        <v>-116.24</v>
      </c>
      <c r="K6534">
        <v>18163</v>
      </c>
      <c r="L6534"/>
      <c r="M6534"/>
    </row>
    <row r="6535" spans="1:13">
      <c r="A6535" s="61" t="s">
        <v>40</v>
      </c>
      <c r="B6535" s="61">
        <v>83705</v>
      </c>
      <c r="C6535" s="63" t="s">
        <v>968</v>
      </c>
      <c r="D6535" s="61">
        <v>0</v>
      </c>
      <c r="E6535" s="61" t="s">
        <v>15790</v>
      </c>
      <c r="F6535" s="61" t="s">
        <v>71</v>
      </c>
      <c r="G6535" s="61" t="s">
        <v>15771</v>
      </c>
      <c r="H6535" s="61" t="s">
        <v>15683</v>
      </c>
      <c r="I6535" s="61">
        <v>43.56</v>
      </c>
      <c r="J6535" s="61">
        <v>-116.21</v>
      </c>
      <c r="K6535">
        <v>27756</v>
      </c>
      <c r="L6535"/>
      <c r="M6535"/>
    </row>
    <row r="6536" spans="1:13">
      <c r="A6536" s="61" t="s">
        <v>40</v>
      </c>
      <c r="B6536" s="61">
        <v>83708</v>
      </c>
      <c r="C6536" s="63" t="s">
        <v>968</v>
      </c>
      <c r="D6536" s="61">
        <v>0</v>
      </c>
      <c r="E6536" s="61" t="s">
        <v>15790</v>
      </c>
      <c r="F6536" s="61" t="s">
        <v>71</v>
      </c>
      <c r="G6536" s="61" t="s">
        <v>15771</v>
      </c>
      <c r="H6536" s="61" t="s">
        <v>15683</v>
      </c>
      <c r="I6536" s="61">
        <v>43.61</v>
      </c>
      <c r="J6536" s="61">
        <v>-116.21</v>
      </c>
      <c r="K6536">
        <v>34446</v>
      </c>
      <c r="L6536"/>
      <c r="M6536"/>
    </row>
    <row r="6537" spans="1:13">
      <c r="A6537" s="61" t="s">
        <v>40</v>
      </c>
      <c r="B6537" s="61">
        <v>83706</v>
      </c>
      <c r="C6537" s="63" t="s">
        <v>968</v>
      </c>
      <c r="D6537" s="61">
        <v>0</v>
      </c>
      <c r="E6537" s="61" t="s">
        <v>15790</v>
      </c>
      <c r="F6537" s="61" t="s">
        <v>71</v>
      </c>
      <c r="G6537" s="61" t="s">
        <v>15771</v>
      </c>
      <c r="H6537" s="61" t="s">
        <v>15683</v>
      </c>
      <c r="I6537" s="61">
        <v>43.59</v>
      </c>
      <c r="J6537" s="61">
        <v>-116.19</v>
      </c>
      <c r="K6537">
        <v>34446</v>
      </c>
      <c r="L6537"/>
      <c r="M6537"/>
    </row>
    <row r="6538" spans="1:13">
      <c r="A6538" s="61" t="s">
        <v>40</v>
      </c>
      <c r="B6538" s="61">
        <v>83702</v>
      </c>
      <c r="C6538" s="63" t="s">
        <v>968</v>
      </c>
      <c r="D6538" s="61">
        <v>0</v>
      </c>
      <c r="E6538" s="61" t="s">
        <v>15790</v>
      </c>
      <c r="F6538" s="61" t="s">
        <v>71</v>
      </c>
      <c r="G6538" s="61" t="s">
        <v>15771</v>
      </c>
      <c r="H6538" s="61" t="s">
        <v>15683</v>
      </c>
      <c r="I6538" s="61">
        <v>43.71</v>
      </c>
      <c r="J6538" s="61">
        <v>-116.18</v>
      </c>
      <c r="K6538">
        <v>23951</v>
      </c>
      <c r="L6538"/>
      <c r="M6538"/>
    </row>
    <row r="6539" spans="1:13">
      <c r="A6539" s="61" t="s">
        <v>40</v>
      </c>
      <c r="B6539" s="61">
        <v>83712</v>
      </c>
      <c r="C6539" s="63" t="s">
        <v>968</v>
      </c>
      <c r="D6539" s="61">
        <v>0</v>
      </c>
      <c r="E6539" s="61" t="s">
        <v>15790</v>
      </c>
      <c r="F6539" s="61" t="s">
        <v>71</v>
      </c>
      <c r="G6539" s="61" t="s">
        <v>15771</v>
      </c>
      <c r="H6539" s="61" t="s">
        <v>15683</v>
      </c>
      <c r="I6539" s="61">
        <v>43.6</v>
      </c>
      <c r="J6539" s="61">
        <v>-116.12</v>
      </c>
      <c r="K6539">
        <v>8908</v>
      </c>
      <c r="L6539"/>
      <c r="M6539"/>
    </row>
    <row r="6540" spans="1:13">
      <c r="A6540" s="61" t="s">
        <v>40</v>
      </c>
      <c r="B6540" s="61">
        <v>83716</v>
      </c>
      <c r="C6540" s="63" t="s">
        <v>968</v>
      </c>
      <c r="D6540" s="61">
        <v>0</v>
      </c>
      <c r="E6540" s="61" t="s">
        <v>15790</v>
      </c>
      <c r="F6540" s="61" t="s">
        <v>71</v>
      </c>
      <c r="G6540" s="61" t="s">
        <v>15771</v>
      </c>
      <c r="H6540" s="61" t="s">
        <v>15683</v>
      </c>
      <c r="I6540" s="61">
        <v>43.54</v>
      </c>
      <c r="J6540" s="61">
        <v>-115.92</v>
      </c>
      <c r="K6540">
        <v>21583</v>
      </c>
      <c r="L6540"/>
      <c r="M6540"/>
    </row>
    <row r="6541" spans="1:13">
      <c r="A6541" s="61" t="s">
        <v>40</v>
      </c>
      <c r="B6541" s="61">
        <v>83805</v>
      </c>
      <c r="C6541" s="63" t="s">
        <v>968</v>
      </c>
      <c r="D6541" s="61">
        <v>0</v>
      </c>
      <c r="E6541" s="61" t="s">
        <v>15794</v>
      </c>
      <c r="F6541" s="61" t="s">
        <v>71</v>
      </c>
      <c r="G6541" s="61" t="s">
        <v>15795</v>
      </c>
      <c r="H6541" s="61" t="s">
        <v>15749</v>
      </c>
      <c r="I6541" s="61">
        <v>48.75</v>
      </c>
      <c r="J6541" s="61">
        <v>-116.51</v>
      </c>
      <c r="K6541">
        <v>8412</v>
      </c>
      <c r="L6541"/>
      <c r="M6541"/>
    </row>
    <row r="6542" spans="1:13">
      <c r="A6542" s="61" t="s">
        <v>40</v>
      </c>
      <c r="B6542" s="61">
        <v>83604</v>
      </c>
      <c r="C6542" s="63" t="s">
        <v>968</v>
      </c>
      <c r="D6542" s="61">
        <v>0</v>
      </c>
      <c r="E6542" s="61" t="s">
        <v>15768</v>
      </c>
      <c r="F6542" s="61" t="s">
        <v>71</v>
      </c>
      <c r="G6542" s="61" t="s">
        <v>15769</v>
      </c>
      <c r="H6542" s="61" t="s">
        <v>15683</v>
      </c>
      <c r="I6542" s="61">
        <v>42.52</v>
      </c>
      <c r="J6542" s="61">
        <v>-115.75</v>
      </c>
      <c r="K6542">
        <v>676</v>
      </c>
      <c r="L6542"/>
      <c r="M6542"/>
    </row>
    <row r="6543" spans="1:13">
      <c r="A6543" s="61" t="s">
        <v>40</v>
      </c>
      <c r="B6543" s="61">
        <v>83316</v>
      </c>
      <c r="C6543" s="63" t="s">
        <v>968</v>
      </c>
      <c r="D6543" s="61">
        <v>0</v>
      </c>
      <c r="E6543" s="61" t="s">
        <v>7766</v>
      </c>
      <c r="F6543" s="61" t="s">
        <v>71</v>
      </c>
      <c r="G6543" s="61" t="s">
        <v>15710</v>
      </c>
      <c r="H6543" s="61" t="s">
        <v>15683</v>
      </c>
      <c r="I6543" s="61">
        <v>42.6</v>
      </c>
      <c r="J6543" s="61">
        <v>-114.84</v>
      </c>
      <c r="K6543">
        <v>10295</v>
      </c>
      <c r="L6543"/>
      <c r="M6543"/>
    </row>
    <row r="6544" spans="1:13">
      <c r="A6544" s="61" t="s">
        <v>40</v>
      </c>
      <c r="B6544" s="61">
        <v>83318</v>
      </c>
      <c r="C6544" s="63" t="s">
        <v>968</v>
      </c>
      <c r="D6544" s="61">
        <v>0</v>
      </c>
      <c r="E6544" s="61" t="s">
        <v>15714</v>
      </c>
      <c r="F6544" s="61" t="s">
        <v>71</v>
      </c>
      <c r="G6544" s="61" t="s">
        <v>15712</v>
      </c>
      <c r="H6544" s="61" t="s">
        <v>15683</v>
      </c>
      <c r="I6544" s="61">
        <v>42.39</v>
      </c>
      <c r="J6544" s="61">
        <v>-113.78</v>
      </c>
      <c r="K6544">
        <v>18990</v>
      </c>
      <c r="L6544"/>
      <c r="M6544"/>
    </row>
    <row r="6545" spans="1:13">
      <c r="A6545" s="61" t="s">
        <v>40</v>
      </c>
      <c r="B6545" s="61">
        <v>83808</v>
      </c>
      <c r="C6545" s="63" t="s">
        <v>968</v>
      </c>
      <c r="D6545" s="61">
        <v>0</v>
      </c>
      <c r="E6545" s="61" t="s">
        <v>15796</v>
      </c>
      <c r="F6545" s="61" t="s">
        <v>71</v>
      </c>
      <c r="G6545" s="61" t="s">
        <v>15792</v>
      </c>
      <c r="H6545" s="61" t="s">
        <v>15749</v>
      </c>
      <c r="I6545" s="61">
        <v>47.31</v>
      </c>
      <c r="J6545" s="61">
        <v>-116.09</v>
      </c>
      <c r="K6545">
        <v>143</v>
      </c>
      <c r="L6545"/>
      <c r="M6545"/>
    </row>
    <row r="6546" spans="1:13">
      <c r="A6546" s="61" t="s">
        <v>40</v>
      </c>
      <c r="B6546" s="61">
        <v>83607</v>
      </c>
      <c r="C6546" s="63" t="s">
        <v>968</v>
      </c>
      <c r="D6546" s="61">
        <v>0</v>
      </c>
      <c r="E6546" s="61" t="s">
        <v>2307</v>
      </c>
      <c r="F6546" s="61" t="s">
        <v>71</v>
      </c>
      <c r="G6546" s="61" t="s">
        <v>15770</v>
      </c>
      <c r="H6546" s="61" t="s">
        <v>15683</v>
      </c>
      <c r="I6546" s="61">
        <v>43.71</v>
      </c>
      <c r="J6546" s="61">
        <v>-116.75</v>
      </c>
      <c r="K6546">
        <v>36024</v>
      </c>
      <c r="L6546"/>
      <c r="M6546"/>
    </row>
    <row r="6547" spans="1:13">
      <c r="A6547" s="61" t="s">
        <v>40</v>
      </c>
      <c r="B6547" s="61">
        <v>83605</v>
      </c>
      <c r="C6547" s="63" t="s">
        <v>968</v>
      </c>
      <c r="D6547" s="61">
        <v>0</v>
      </c>
      <c r="E6547" s="61" t="s">
        <v>2307</v>
      </c>
      <c r="F6547" s="61" t="s">
        <v>71</v>
      </c>
      <c r="G6547" s="61" t="s">
        <v>15770</v>
      </c>
      <c r="H6547" s="61" t="s">
        <v>15683</v>
      </c>
      <c r="I6547" s="61">
        <v>43.66</v>
      </c>
      <c r="J6547" s="61">
        <v>-116.63</v>
      </c>
      <c r="K6547">
        <v>38561</v>
      </c>
      <c r="L6547"/>
      <c r="M6547"/>
    </row>
    <row r="6548" spans="1:13">
      <c r="A6548" s="61" t="s">
        <v>40</v>
      </c>
      <c r="B6548" s="61">
        <v>83610</v>
      </c>
      <c r="C6548" s="63" t="s">
        <v>968</v>
      </c>
      <c r="D6548" s="61">
        <v>0</v>
      </c>
      <c r="E6548" s="61" t="s">
        <v>1276</v>
      </c>
      <c r="F6548" s="61" t="s">
        <v>71</v>
      </c>
      <c r="G6548" s="61" t="s">
        <v>625</v>
      </c>
      <c r="H6548" s="61" t="s">
        <v>15683</v>
      </c>
      <c r="I6548" s="61">
        <v>44.62</v>
      </c>
      <c r="J6548" s="61">
        <v>-116.7</v>
      </c>
      <c r="K6548">
        <v>979</v>
      </c>
      <c r="L6548"/>
      <c r="M6548"/>
    </row>
    <row r="6549" spans="1:13">
      <c r="A6549" s="61" t="s">
        <v>40</v>
      </c>
      <c r="B6549" s="61">
        <v>83320</v>
      </c>
      <c r="C6549" s="63" t="s">
        <v>968</v>
      </c>
      <c r="D6549" s="61">
        <v>0</v>
      </c>
      <c r="E6549" s="61" t="s">
        <v>9164</v>
      </c>
      <c r="F6549" s="61" t="s">
        <v>71</v>
      </c>
      <c r="G6549" s="61" t="s">
        <v>12311</v>
      </c>
      <c r="H6549" s="61" t="s">
        <v>15683</v>
      </c>
      <c r="I6549" s="61">
        <v>43.48</v>
      </c>
      <c r="J6549" s="61">
        <v>-113.87</v>
      </c>
      <c r="K6549">
        <v>1050</v>
      </c>
      <c r="L6549"/>
      <c r="M6549"/>
    </row>
    <row r="6550" spans="1:13">
      <c r="A6550" s="61" t="s">
        <v>40</v>
      </c>
      <c r="B6550" s="61">
        <v>83809</v>
      </c>
      <c r="C6550" s="63" t="s">
        <v>968</v>
      </c>
      <c r="D6550" s="61">
        <v>0</v>
      </c>
      <c r="E6550" s="61" t="s">
        <v>15797</v>
      </c>
      <c r="F6550" s="61" t="s">
        <v>71</v>
      </c>
      <c r="G6550" s="61" t="s">
        <v>15793</v>
      </c>
      <c r="H6550" s="61" t="s">
        <v>15749</v>
      </c>
      <c r="I6550" s="61">
        <v>48.06</v>
      </c>
      <c r="J6550" s="61">
        <v>-116.59</v>
      </c>
      <c r="K6550">
        <v>510</v>
      </c>
      <c r="L6550"/>
      <c r="M6550"/>
    </row>
    <row r="6551" spans="1:13">
      <c r="A6551" s="61" t="s">
        <v>40</v>
      </c>
      <c r="B6551" s="61">
        <v>83462</v>
      </c>
      <c r="C6551" s="63" t="s">
        <v>968</v>
      </c>
      <c r="D6551" s="61">
        <v>0</v>
      </c>
      <c r="E6551" s="61" t="s">
        <v>14458</v>
      </c>
      <c r="F6551" s="61" t="s">
        <v>71</v>
      </c>
      <c r="G6551" s="61" t="s">
        <v>15696</v>
      </c>
      <c r="H6551" s="61" t="s">
        <v>15683</v>
      </c>
      <c r="I6551" s="61">
        <v>45.36</v>
      </c>
      <c r="J6551" s="61">
        <v>-113.82</v>
      </c>
      <c r="K6551">
        <v>508</v>
      </c>
      <c r="L6551"/>
      <c r="M6551"/>
    </row>
    <row r="6552" spans="1:13">
      <c r="A6552" s="61" t="s">
        <v>40</v>
      </c>
      <c r="B6552" s="61">
        <v>83611</v>
      </c>
      <c r="C6552" s="63" t="s">
        <v>968</v>
      </c>
      <c r="D6552" s="61">
        <v>0</v>
      </c>
      <c r="E6552" s="61" t="s">
        <v>5430</v>
      </c>
      <c r="F6552" s="61" t="s">
        <v>71</v>
      </c>
      <c r="G6552" s="61" t="s">
        <v>12230</v>
      </c>
      <c r="H6552" s="61" t="s">
        <v>15683</v>
      </c>
      <c r="I6552" s="61">
        <v>44.59</v>
      </c>
      <c r="J6552" s="61">
        <v>-115.57</v>
      </c>
      <c r="K6552">
        <v>2596</v>
      </c>
      <c r="L6552"/>
      <c r="M6552"/>
    </row>
    <row r="6553" spans="1:13">
      <c r="A6553" s="61" t="s">
        <v>40</v>
      </c>
      <c r="B6553" s="61">
        <v>83321</v>
      </c>
      <c r="C6553" s="63" t="s">
        <v>968</v>
      </c>
      <c r="D6553" s="61">
        <v>0</v>
      </c>
      <c r="E6553" s="61" t="s">
        <v>15715</v>
      </c>
      <c r="F6553" s="61" t="s">
        <v>71</v>
      </c>
      <c r="G6553" s="61" t="s">
        <v>15710</v>
      </c>
      <c r="H6553" s="61" t="s">
        <v>15683</v>
      </c>
      <c r="I6553" s="61">
        <v>42.4</v>
      </c>
      <c r="J6553" s="61">
        <v>-114.88</v>
      </c>
      <c r="K6553">
        <v>500</v>
      </c>
      <c r="L6553"/>
      <c r="M6553"/>
    </row>
    <row r="6554" spans="1:13">
      <c r="A6554" s="61" t="s">
        <v>40</v>
      </c>
      <c r="B6554" s="61">
        <v>83810</v>
      </c>
      <c r="C6554" s="63" t="s">
        <v>968</v>
      </c>
      <c r="D6554" s="61">
        <v>0</v>
      </c>
      <c r="E6554" s="61" t="s">
        <v>15799</v>
      </c>
      <c r="F6554" s="61" t="s">
        <v>71</v>
      </c>
      <c r="G6554" s="61" t="s">
        <v>15791</v>
      </c>
      <c r="H6554" s="61" t="s">
        <v>15749</v>
      </c>
      <c r="I6554" s="61">
        <v>47.57</v>
      </c>
      <c r="J6554" s="61">
        <v>-116.47</v>
      </c>
      <c r="K6554">
        <v>1114</v>
      </c>
      <c r="L6554"/>
      <c r="M6554"/>
    </row>
    <row r="6555" spans="1:13">
      <c r="A6555" s="61" t="s">
        <v>40</v>
      </c>
      <c r="B6555" s="61">
        <v>83226</v>
      </c>
      <c r="C6555" s="63" t="s">
        <v>968</v>
      </c>
      <c r="D6555" s="61">
        <v>0</v>
      </c>
      <c r="E6555" s="61" t="s">
        <v>15694</v>
      </c>
      <c r="F6555" s="61" t="s">
        <v>71</v>
      </c>
      <c r="G6555" s="61" t="s">
        <v>11893</v>
      </c>
      <c r="H6555" s="61" t="s">
        <v>15683</v>
      </c>
      <c r="I6555" s="61">
        <v>44.65</v>
      </c>
      <c r="J6555" s="61">
        <v>-114.15</v>
      </c>
      <c r="K6555">
        <v>2294</v>
      </c>
      <c r="L6555"/>
      <c r="M6555"/>
    </row>
    <row r="6556" spans="1:13">
      <c r="A6556" s="61" t="s">
        <v>40</v>
      </c>
      <c r="B6556" s="61">
        <v>83811</v>
      </c>
      <c r="C6556" s="63" t="s">
        <v>968</v>
      </c>
      <c r="D6556" s="61">
        <v>0</v>
      </c>
      <c r="E6556" s="61" t="s">
        <v>15800</v>
      </c>
      <c r="F6556" s="61" t="s">
        <v>71</v>
      </c>
      <c r="G6556" s="61" t="s">
        <v>15793</v>
      </c>
      <c r="H6556" s="61" t="s">
        <v>15749</v>
      </c>
      <c r="I6556" s="61">
        <v>48.06</v>
      </c>
      <c r="J6556" s="61">
        <v>-116.17</v>
      </c>
      <c r="K6556">
        <v>1521</v>
      </c>
      <c r="L6556"/>
      <c r="M6556"/>
    </row>
    <row r="6557" spans="1:13">
      <c r="A6557" s="61" t="s">
        <v>40</v>
      </c>
      <c r="B6557" s="61">
        <v>83812</v>
      </c>
      <c r="C6557" s="63" t="s">
        <v>968</v>
      </c>
      <c r="D6557" s="61">
        <v>0</v>
      </c>
      <c r="E6557" s="61" t="s">
        <v>15801</v>
      </c>
      <c r="F6557" s="61" t="s">
        <v>71</v>
      </c>
      <c r="G6557" s="61" t="s">
        <v>15792</v>
      </c>
      <c r="H6557" s="61" t="s">
        <v>15749</v>
      </c>
      <c r="I6557" s="61">
        <v>47.02</v>
      </c>
      <c r="J6557" s="61">
        <v>-116.24</v>
      </c>
      <c r="K6557">
        <v>64</v>
      </c>
      <c r="L6557"/>
      <c r="M6557"/>
    </row>
    <row r="6558" spans="1:13">
      <c r="A6558" s="61" t="s">
        <v>40</v>
      </c>
      <c r="B6558" s="61">
        <v>83227</v>
      </c>
      <c r="C6558" s="63" t="s">
        <v>968</v>
      </c>
      <c r="D6558" s="61">
        <v>0</v>
      </c>
      <c r="E6558" s="61" t="s">
        <v>434</v>
      </c>
      <c r="F6558" s="61" t="s">
        <v>71</v>
      </c>
      <c r="G6558" s="61" t="s">
        <v>11893</v>
      </c>
      <c r="H6558" s="61" t="s">
        <v>15683</v>
      </c>
      <c r="I6558" s="61">
        <v>44.16</v>
      </c>
      <c r="J6558" s="61">
        <v>-114.49</v>
      </c>
      <c r="K6558">
        <v>157</v>
      </c>
      <c r="L6558"/>
      <c r="M6558"/>
    </row>
    <row r="6559" spans="1:13">
      <c r="A6559" s="61" t="s">
        <v>40</v>
      </c>
      <c r="B6559" s="61">
        <v>83228</v>
      </c>
      <c r="C6559" s="63" t="s">
        <v>968</v>
      </c>
      <c r="D6559" s="61">
        <v>0</v>
      </c>
      <c r="E6559" s="61" t="s">
        <v>1774</v>
      </c>
      <c r="F6559" s="61" t="s">
        <v>71</v>
      </c>
      <c r="G6559" s="61" t="s">
        <v>428</v>
      </c>
      <c r="H6559" s="61" t="s">
        <v>15683</v>
      </c>
      <c r="I6559" s="61">
        <v>42.18</v>
      </c>
      <c r="J6559" s="61">
        <v>-112.03</v>
      </c>
      <c r="K6559">
        <v>695</v>
      </c>
      <c r="L6559"/>
      <c r="M6559"/>
    </row>
    <row r="6560" spans="1:13">
      <c r="A6560" s="61" t="s">
        <v>40</v>
      </c>
      <c r="B6560" s="61">
        <v>83229</v>
      </c>
      <c r="C6560" s="63" t="s">
        <v>968</v>
      </c>
      <c r="D6560" s="61">
        <v>0</v>
      </c>
      <c r="E6560" s="61" t="s">
        <v>2241</v>
      </c>
      <c r="F6560" s="61" t="s">
        <v>71</v>
      </c>
      <c r="G6560" s="61" t="s">
        <v>15696</v>
      </c>
      <c r="H6560" s="61" t="s">
        <v>15683</v>
      </c>
      <c r="I6560" s="61">
        <v>45.11</v>
      </c>
      <c r="J6560" s="61">
        <v>-114.43</v>
      </c>
      <c r="K6560">
        <v>695</v>
      </c>
      <c r="L6560"/>
      <c r="M6560"/>
    </row>
    <row r="6561" spans="1:13">
      <c r="A6561" s="61" t="s">
        <v>40</v>
      </c>
      <c r="B6561" s="61">
        <v>83813</v>
      </c>
      <c r="C6561" s="63" t="s">
        <v>968</v>
      </c>
      <c r="D6561" s="61">
        <v>0</v>
      </c>
      <c r="E6561" s="61" t="s">
        <v>15802</v>
      </c>
      <c r="F6561" s="61" t="s">
        <v>71</v>
      </c>
      <c r="G6561" s="61" t="s">
        <v>15793</v>
      </c>
      <c r="H6561" s="61" t="s">
        <v>15749</v>
      </c>
      <c r="I6561" s="61">
        <v>48.1</v>
      </c>
      <c r="J6561" s="61">
        <v>-116.67</v>
      </c>
      <c r="K6561">
        <v>1189</v>
      </c>
      <c r="L6561"/>
      <c r="M6561"/>
    </row>
    <row r="6562" spans="1:13">
      <c r="A6562" s="61" t="s">
        <v>40</v>
      </c>
      <c r="B6562" s="61">
        <v>83814</v>
      </c>
      <c r="C6562" s="63" t="s">
        <v>968</v>
      </c>
      <c r="D6562" s="61">
        <v>0</v>
      </c>
      <c r="E6562" s="61" t="s">
        <v>15803</v>
      </c>
      <c r="F6562" s="61" t="s">
        <v>71</v>
      </c>
      <c r="G6562" s="61" t="s">
        <v>15791</v>
      </c>
      <c r="H6562" s="61" t="s">
        <v>15749</v>
      </c>
      <c r="I6562" s="61">
        <v>47.59</v>
      </c>
      <c r="J6562" s="61">
        <v>-116.91</v>
      </c>
      <c r="K6562">
        <v>26966</v>
      </c>
      <c r="L6562"/>
      <c r="M6562"/>
    </row>
    <row r="6563" spans="1:13">
      <c r="A6563" s="61" t="s">
        <v>40</v>
      </c>
      <c r="B6563" s="61">
        <v>83815</v>
      </c>
      <c r="C6563" s="63" t="s">
        <v>968</v>
      </c>
      <c r="D6563" s="61">
        <v>0</v>
      </c>
      <c r="E6563" s="61" t="s">
        <v>15803</v>
      </c>
      <c r="F6563" s="61" t="s">
        <v>71</v>
      </c>
      <c r="G6563" s="61" t="s">
        <v>15791</v>
      </c>
      <c r="H6563" s="61" t="s">
        <v>15749</v>
      </c>
      <c r="I6563" s="61">
        <v>47.72</v>
      </c>
      <c r="J6563" s="61">
        <v>-116.75</v>
      </c>
      <c r="K6563">
        <v>39412</v>
      </c>
      <c r="L6563"/>
      <c r="M6563"/>
    </row>
    <row r="6564" spans="1:13">
      <c r="A6564" s="61" t="s">
        <v>40</v>
      </c>
      <c r="B6564" s="61">
        <v>83230</v>
      </c>
      <c r="C6564" s="63" t="s">
        <v>968</v>
      </c>
      <c r="D6564" s="61">
        <v>1</v>
      </c>
      <c r="E6564" s="61" t="s">
        <v>15697</v>
      </c>
      <c r="F6564" s="61" t="s">
        <v>71</v>
      </c>
      <c r="G6564" s="61" t="s">
        <v>15692</v>
      </c>
      <c r="H6564" s="61" t="s">
        <v>15683</v>
      </c>
      <c r="I6564" s="61">
        <v>42.73</v>
      </c>
      <c r="J6564" s="61">
        <v>-111.53</v>
      </c>
      <c r="K6564">
        <v>695</v>
      </c>
      <c r="L6564"/>
      <c r="M6564"/>
    </row>
    <row r="6565" spans="1:13">
      <c r="A6565" s="61" t="s">
        <v>40</v>
      </c>
      <c r="B6565" s="61">
        <v>83821</v>
      </c>
      <c r="C6565" s="63" t="s">
        <v>968</v>
      </c>
      <c r="D6565" s="61">
        <v>0</v>
      </c>
      <c r="E6565" s="61" t="s">
        <v>15804</v>
      </c>
      <c r="F6565" s="61" t="s">
        <v>71</v>
      </c>
      <c r="G6565" s="61" t="s">
        <v>15793</v>
      </c>
      <c r="H6565" s="61" t="s">
        <v>15749</v>
      </c>
      <c r="I6565" s="61">
        <v>48.6</v>
      </c>
      <c r="J6565" s="61">
        <v>-116.86</v>
      </c>
      <c r="K6565">
        <v>437</v>
      </c>
      <c r="L6565"/>
      <c r="M6565"/>
    </row>
    <row r="6566" spans="1:13">
      <c r="A6566" s="61" t="s">
        <v>40</v>
      </c>
      <c r="B6566" s="61">
        <v>83322</v>
      </c>
      <c r="C6566" s="63" t="s">
        <v>968</v>
      </c>
      <c r="D6566" s="61">
        <v>0</v>
      </c>
      <c r="E6566" s="61" t="s">
        <v>15716</v>
      </c>
      <c r="F6566" s="61" t="s">
        <v>71</v>
      </c>
      <c r="G6566" s="61" t="s">
        <v>15717</v>
      </c>
      <c r="H6566" s="61" t="s">
        <v>15683</v>
      </c>
      <c r="I6566" s="61">
        <v>43.35</v>
      </c>
      <c r="J6566" s="61">
        <v>-114.98</v>
      </c>
      <c r="K6566">
        <v>54</v>
      </c>
      <c r="L6566"/>
      <c r="M6566"/>
    </row>
    <row r="6567" spans="1:13">
      <c r="A6567" s="61" t="s">
        <v>40</v>
      </c>
      <c r="B6567" s="61">
        <v>83522</v>
      </c>
      <c r="C6567" s="63" t="s">
        <v>968</v>
      </c>
      <c r="D6567" s="61">
        <v>0</v>
      </c>
      <c r="E6567" s="61" t="s">
        <v>7923</v>
      </c>
      <c r="F6567" s="61" t="s">
        <v>71</v>
      </c>
      <c r="G6567" s="61" t="s">
        <v>15751</v>
      </c>
      <c r="H6567" s="61" t="s">
        <v>15683</v>
      </c>
      <c r="I6567" s="61">
        <v>45.94</v>
      </c>
      <c r="J6567" s="61">
        <v>-116.52</v>
      </c>
      <c r="K6567">
        <v>2166</v>
      </c>
      <c r="L6567"/>
      <c r="M6567"/>
    </row>
    <row r="6568" spans="1:13">
      <c r="A6568" s="61" t="s">
        <v>40</v>
      </c>
      <c r="B6568" s="61">
        <v>83612</v>
      </c>
      <c r="C6568" s="63" t="s">
        <v>968</v>
      </c>
      <c r="D6568" s="61">
        <v>0</v>
      </c>
      <c r="E6568" s="61" t="s">
        <v>6895</v>
      </c>
      <c r="F6568" s="61" t="s">
        <v>71</v>
      </c>
      <c r="G6568" s="61" t="s">
        <v>4633</v>
      </c>
      <c r="H6568" s="61" t="s">
        <v>15683</v>
      </c>
      <c r="I6568" s="61">
        <v>44.89</v>
      </c>
      <c r="J6568" s="61">
        <v>-116.54</v>
      </c>
      <c r="K6568">
        <v>2162</v>
      </c>
      <c r="L6568"/>
      <c r="M6568"/>
    </row>
    <row r="6569" spans="1:13">
      <c r="A6569" s="61" t="s">
        <v>40</v>
      </c>
      <c r="B6569" s="61">
        <v>83523</v>
      </c>
      <c r="C6569" s="63" t="s">
        <v>968</v>
      </c>
      <c r="D6569" s="61">
        <v>0</v>
      </c>
      <c r="E6569" s="61" t="s">
        <v>15752</v>
      </c>
      <c r="F6569" s="61" t="s">
        <v>71</v>
      </c>
      <c r="G6569" s="61" t="s">
        <v>3494</v>
      </c>
      <c r="H6569" s="61" t="s">
        <v>15749</v>
      </c>
      <c r="I6569" s="61">
        <v>46.23</v>
      </c>
      <c r="J6569" s="61">
        <v>-116.48</v>
      </c>
      <c r="K6569">
        <v>753</v>
      </c>
      <c r="L6569"/>
      <c r="M6569"/>
    </row>
    <row r="6570" spans="1:13">
      <c r="A6570" s="61" t="s">
        <v>40</v>
      </c>
      <c r="B6570" s="61">
        <v>83524</v>
      </c>
      <c r="C6570" s="63" t="s">
        <v>968</v>
      </c>
      <c r="D6570" s="61">
        <v>0</v>
      </c>
      <c r="E6570" s="61" t="s">
        <v>15753</v>
      </c>
      <c r="F6570" s="61" t="s">
        <v>71</v>
      </c>
      <c r="G6570" s="61" t="s">
        <v>15748</v>
      </c>
      <c r="H6570" s="61" t="s">
        <v>15749</v>
      </c>
      <c r="I6570" s="61">
        <v>46.36</v>
      </c>
      <c r="J6570" s="61">
        <v>-116.67</v>
      </c>
      <c r="K6570">
        <v>1002</v>
      </c>
      <c r="L6570"/>
      <c r="M6570"/>
    </row>
    <row r="6571" spans="1:13">
      <c r="A6571" s="61" t="s">
        <v>40</v>
      </c>
      <c r="B6571" s="61">
        <v>83232</v>
      </c>
      <c r="C6571" s="63" t="s">
        <v>968</v>
      </c>
      <c r="D6571" s="61">
        <v>0</v>
      </c>
      <c r="E6571" s="61" t="s">
        <v>1656</v>
      </c>
      <c r="F6571" s="61" t="s">
        <v>71</v>
      </c>
      <c r="G6571" s="61" t="s">
        <v>428</v>
      </c>
      <c r="H6571" s="61" t="s">
        <v>15683</v>
      </c>
      <c r="I6571" s="61">
        <v>42.14</v>
      </c>
      <c r="J6571" s="61">
        <v>-111.96</v>
      </c>
      <c r="K6571">
        <v>438</v>
      </c>
      <c r="L6571"/>
      <c r="M6571"/>
    </row>
    <row r="6572" spans="1:13">
      <c r="A6572" s="61" t="s">
        <v>40</v>
      </c>
      <c r="B6572" s="61">
        <v>83823</v>
      </c>
      <c r="C6572" s="63" t="s">
        <v>968</v>
      </c>
      <c r="D6572" s="61">
        <v>0</v>
      </c>
      <c r="E6572" s="61" t="s">
        <v>15805</v>
      </c>
      <c r="F6572" s="61" t="s">
        <v>71</v>
      </c>
      <c r="G6572" s="61" t="s">
        <v>15756</v>
      </c>
      <c r="H6572" s="61" t="s">
        <v>15749</v>
      </c>
      <c r="I6572" s="61">
        <v>46.79</v>
      </c>
      <c r="J6572" s="61">
        <v>-116.51</v>
      </c>
      <c r="K6572">
        <v>1450</v>
      </c>
      <c r="L6572"/>
      <c r="M6572"/>
    </row>
    <row r="6573" spans="1:13">
      <c r="A6573" s="61" t="s">
        <v>40</v>
      </c>
      <c r="B6573" s="61">
        <v>83323</v>
      </c>
      <c r="C6573" s="63" t="s">
        <v>968</v>
      </c>
      <c r="D6573" s="61">
        <v>0</v>
      </c>
      <c r="E6573" s="61" t="s">
        <v>15718</v>
      </c>
      <c r="F6573" s="61" t="s">
        <v>71</v>
      </c>
      <c r="G6573" s="61" t="s">
        <v>15712</v>
      </c>
      <c r="H6573" s="61" t="s">
        <v>15683</v>
      </c>
      <c r="I6573" s="61">
        <v>42.46</v>
      </c>
      <c r="J6573" s="61">
        <v>-113.39</v>
      </c>
      <c r="K6573">
        <v>1962</v>
      </c>
      <c r="L6573"/>
      <c r="M6573"/>
    </row>
    <row r="6574" spans="1:13">
      <c r="A6574" s="61" t="s">
        <v>40</v>
      </c>
      <c r="B6574" s="61">
        <v>83824</v>
      </c>
      <c r="C6574" s="63" t="s">
        <v>968</v>
      </c>
      <c r="D6574" s="61">
        <v>0</v>
      </c>
      <c r="E6574" s="61" t="s">
        <v>15806</v>
      </c>
      <c r="F6574" s="61" t="s">
        <v>71</v>
      </c>
      <c r="G6574" s="61" t="s">
        <v>15807</v>
      </c>
      <c r="H6574" s="61" t="s">
        <v>15749</v>
      </c>
      <c r="I6574" s="61">
        <v>47.12</v>
      </c>
      <c r="J6574" s="61">
        <v>-116.91</v>
      </c>
      <c r="K6574">
        <v>348</v>
      </c>
      <c r="L6574"/>
      <c r="M6574"/>
    </row>
    <row r="6575" spans="1:13">
      <c r="A6575" s="61" t="s">
        <v>40</v>
      </c>
      <c r="B6575" s="61">
        <v>83324</v>
      </c>
      <c r="C6575" s="63" t="s">
        <v>968</v>
      </c>
      <c r="D6575" s="61">
        <v>0</v>
      </c>
      <c r="E6575" s="61" t="s">
        <v>15719</v>
      </c>
      <c r="F6575" s="61" t="s">
        <v>71</v>
      </c>
      <c r="G6575" s="61" t="s">
        <v>581</v>
      </c>
      <c r="H6575" s="61" t="s">
        <v>15683</v>
      </c>
      <c r="I6575" s="61">
        <v>42.87</v>
      </c>
      <c r="J6575" s="61">
        <v>-114.24</v>
      </c>
      <c r="K6575">
        <v>694</v>
      </c>
      <c r="L6575"/>
      <c r="M6575"/>
    </row>
    <row r="6576" spans="1:13">
      <c r="A6576" s="61" t="s">
        <v>40</v>
      </c>
      <c r="B6576" s="61">
        <v>83615</v>
      </c>
      <c r="C6576" s="63" t="s">
        <v>968</v>
      </c>
      <c r="D6576" s="61">
        <v>0</v>
      </c>
      <c r="E6576" s="61" t="s">
        <v>11512</v>
      </c>
      <c r="F6576" s="61" t="s">
        <v>71</v>
      </c>
      <c r="G6576" s="61" t="s">
        <v>12230</v>
      </c>
      <c r="H6576" s="61" t="s">
        <v>15683</v>
      </c>
      <c r="I6576" s="61">
        <v>44.72</v>
      </c>
      <c r="J6576" s="61">
        <v>-116.05</v>
      </c>
      <c r="K6576">
        <v>1927</v>
      </c>
      <c r="L6576"/>
      <c r="M6576"/>
    </row>
    <row r="6577" spans="1:13">
      <c r="A6577" s="61" t="s">
        <v>40</v>
      </c>
      <c r="B6577" s="61">
        <v>83234</v>
      </c>
      <c r="C6577" s="63" t="s">
        <v>968</v>
      </c>
      <c r="D6577" s="61">
        <v>0</v>
      </c>
      <c r="E6577" s="61" t="s">
        <v>15699</v>
      </c>
      <c r="F6577" s="61" t="s">
        <v>71</v>
      </c>
      <c r="G6577" s="61" t="s">
        <v>15682</v>
      </c>
      <c r="H6577" s="61" t="s">
        <v>15683</v>
      </c>
      <c r="I6577" s="61">
        <v>42.42</v>
      </c>
      <c r="J6577" s="61">
        <v>-112.1</v>
      </c>
      <c r="K6577">
        <v>1127</v>
      </c>
      <c r="L6577"/>
      <c r="M6577"/>
    </row>
    <row r="6578" spans="1:13">
      <c r="A6578" s="61" t="s">
        <v>40</v>
      </c>
      <c r="B6578" s="61">
        <v>83422</v>
      </c>
      <c r="C6578" s="63" t="s">
        <v>968</v>
      </c>
      <c r="D6578" s="61">
        <v>0</v>
      </c>
      <c r="E6578" s="61" t="s">
        <v>15735</v>
      </c>
      <c r="F6578" s="61" t="s">
        <v>71</v>
      </c>
      <c r="G6578" s="61" t="s">
        <v>12274</v>
      </c>
      <c r="H6578" s="61" t="s">
        <v>15683</v>
      </c>
      <c r="I6578" s="61">
        <v>43.73</v>
      </c>
      <c r="J6578" s="61">
        <v>-111.22</v>
      </c>
      <c r="K6578">
        <v>3871</v>
      </c>
      <c r="L6578"/>
      <c r="M6578"/>
    </row>
    <row r="6579" spans="1:13">
      <c r="A6579" s="61" t="s">
        <v>40</v>
      </c>
      <c r="B6579" s="61">
        <v>83423</v>
      </c>
      <c r="C6579" s="63" t="s">
        <v>968</v>
      </c>
      <c r="D6579" s="61">
        <v>0</v>
      </c>
      <c r="E6579" s="61" t="s">
        <v>4228</v>
      </c>
      <c r="F6579" s="61" t="s">
        <v>71</v>
      </c>
      <c r="G6579" s="61" t="s">
        <v>8707</v>
      </c>
      <c r="H6579" s="61" t="s">
        <v>15683</v>
      </c>
      <c r="I6579" s="61">
        <v>44.22</v>
      </c>
      <c r="J6579" s="61">
        <v>-112.37</v>
      </c>
      <c r="K6579">
        <v>678</v>
      </c>
      <c r="L6579"/>
      <c r="M6579"/>
    </row>
    <row r="6580" spans="1:13">
      <c r="A6580" s="61" t="s">
        <v>40</v>
      </c>
      <c r="B6580" s="61">
        <v>83616</v>
      </c>
      <c r="C6580" s="63" t="s">
        <v>968</v>
      </c>
      <c r="D6580" s="61">
        <v>0</v>
      </c>
      <c r="E6580" s="61" t="s">
        <v>5113</v>
      </c>
      <c r="F6580" s="61" t="s">
        <v>71</v>
      </c>
      <c r="G6580" s="61" t="s">
        <v>15771</v>
      </c>
      <c r="H6580" s="61" t="s">
        <v>15683</v>
      </c>
      <c r="I6580" s="61">
        <v>43.79</v>
      </c>
      <c r="J6580" s="61">
        <v>-116.38</v>
      </c>
      <c r="K6580">
        <v>33311</v>
      </c>
      <c r="L6580"/>
      <c r="M6580"/>
    </row>
    <row r="6581" spans="1:13">
      <c r="A6581" s="61" t="s">
        <v>40</v>
      </c>
      <c r="B6581" s="61">
        <v>83325</v>
      </c>
      <c r="C6581" s="63" t="s">
        <v>968</v>
      </c>
      <c r="D6581" s="61">
        <v>0</v>
      </c>
      <c r="E6581" s="61" t="s">
        <v>714</v>
      </c>
      <c r="F6581" s="61" t="s">
        <v>71</v>
      </c>
      <c r="G6581" s="61" t="s">
        <v>15721</v>
      </c>
      <c r="H6581" s="61" t="s">
        <v>15683</v>
      </c>
      <c r="I6581" s="61">
        <v>42.57</v>
      </c>
      <c r="J6581" s="61">
        <v>-114.25</v>
      </c>
      <c r="K6581">
        <v>995</v>
      </c>
      <c r="L6581"/>
      <c r="M6581"/>
    </row>
    <row r="6582" spans="1:13">
      <c r="A6582" s="61" t="s">
        <v>40</v>
      </c>
      <c r="B6582" s="61">
        <v>83525</v>
      </c>
      <c r="C6582" s="63" t="s">
        <v>968</v>
      </c>
      <c r="D6582" s="61">
        <v>0</v>
      </c>
      <c r="E6582" s="61" t="s">
        <v>13496</v>
      </c>
      <c r="F6582" s="61" t="s">
        <v>71</v>
      </c>
      <c r="G6582" s="61" t="s">
        <v>15751</v>
      </c>
      <c r="H6582" s="61" t="s">
        <v>15749</v>
      </c>
      <c r="I6582" s="61">
        <v>45.8</v>
      </c>
      <c r="J6582" s="61">
        <v>-115.51</v>
      </c>
      <c r="K6582">
        <v>416</v>
      </c>
      <c r="L6582"/>
      <c r="M6582"/>
    </row>
    <row r="6583" spans="1:13">
      <c r="A6583" s="61" t="s">
        <v>40</v>
      </c>
      <c r="B6583" s="61">
        <v>83235</v>
      </c>
      <c r="C6583" s="63" t="s">
        <v>968</v>
      </c>
      <c r="D6583" s="61">
        <v>0</v>
      </c>
      <c r="E6583" s="61" t="s">
        <v>11737</v>
      </c>
      <c r="F6583" s="61" t="s">
        <v>71</v>
      </c>
      <c r="G6583" s="61" t="s">
        <v>11893</v>
      </c>
      <c r="H6583" s="61" t="s">
        <v>15683</v>
      </c>
      <c r="I6583" s="61">
        <v>44.65</v>
      </c>
      <c r="J6583" s="61">
        <v>-113.99</v>
      </c>
      <c r="K6583">
        <v>83</v>
      </c>
      <c r="L6583"/>
      <c r="M6583"/>
    </row>
    <row r="6584" spans="1:13">
      <c r="A6584" s="61" t="s">
        <v>40</v>
      </c>
      <c r="B6584" s="61">
        <v>83617</v>
      </c>
      <c r="C6584" s="63" t="s">
        <v>968</v>
      </c>
      <c r="D6584" s="61">
        <v>0</v>
      </c>
      <c r="E6584" s="61" t="s">
        <v>6292</v>
      </c>
      <c r="F6584" s="61" t="s">
        <v>71</v>
      </c>
      <c r="G6584" s="61" t="s">
        <v>15772</v>
      </c>
      <c r="H6584" s="61" t="s">
        <v>15683</v>
      </c>
      <c r="I6584" s="61">
        <v>43.98</v>
      </c>
      <c r="J6584" s="61">
        <v>-116.52</v>
      </c>
      <c r="K6584">
        <v>17502</v>
      </c>
      <c r="L6584"/>
      <c r="M6584"/>
    </row>
    <row r="6585" spans="1:13">
      <c r="A6585" s="61" t="s">
        <v>40</v>
      </c>
      <c r="B6585" s="61">
        <v>83327</v>
      </c>
      <c r="C6585" s="63" t="s">
        <v>968</v>
      </c>
      <c r="D6585" s="61">
        <v>0</v>
      </c>
      <c r="E6585" s="61" t="s">
        <v>1935</v>
      </c>
      <c r="F6585" s="61" t="s">
        <v>71</v>
      </c>
      <c r="G6585" s="61" t="s">
        <v>15717</v>
      </c>
      <c r="H6585" s="61" t="s">
        <v>15683</v>
      </c>
      <c r="I6585" s="61">
        <v>43.41</v>
      </c>
      <c r="J6585" s="61">
        <v>-114.78</v>
      </c>
      <c r="K6585">
        <v>944</v>
      </c>
      <c r="L6585"/>
      <c r="M6585"/>
    </row>
    <row r="6586" spans="1:13">
      <c r="A6586" s="61" t="s">
        <v>40</v>
      </c>
      <c r="B6586" s="61">
        <v>83424</v>
      </c>
      <c r="C6586" s="63" t="s">
        <v>968</v>
      </c>
      <c r="D6586" s="61">
        <v>0</v>
      </c>
      <c r="E6586" s="61" t="s">
        <v>14489</v>
      </c>
      <c r="F6586" s="61" t="s">
        <v>71</v>
      </c>
      <c r="G6586" s="61" t="s">
        <v>12274</v>
      </c>
      <c r="H6586" s="61" t="s">
        <v>15683</v>
      </c>
      <c r="I6586" s="61">
        <v>43.88</v>
      </c>
      <c r="J6586" s="61">
        <v>-111.21</v>
      </c>
      <c r="K6586">
        <v>260</v>
      </c>
      <c r="L6586"/>
      <c r="M6586"/>
    </row>
    <row r="6587" spans="1:13">
      <c r="A6587" s="61" t="s">
        <v>40</v>
      </c>
      <c r="B6587" s="61">
        <v>83526</v>
      </c>
      <c r="C6587" s="63" t="s">
        <v>968</v>
      </c>
      <c r="D6587" s="61">
        <v>0</v>
      </c>
      <c r="E6587" s="61" t="s">
        <v>9821</v>
      </c>
      <c r="F6587" s="61" t="s">
        <v>71</v>
      </c>
      <c r="G6587" s="61" t="s">
        <v>15751</v>
      </c>
      <c r="H6587" s="61" t="s">
        <v>15749</v>
      </c>
      <c r="I6587" s="61">
        <v>46.14</v>
      </c>
      <c r="J6587" s="61">
        <v>-116.41</v>
      </c>
      <c r="K6587">
        <v>260</v>
      </c>
      <c r="L6587"/>
      <c r="M6587"/>
    </row>
    <row r="6588" spans="1:13">
      <c r="A6588" s="61" t="s">
        <v>40</v>
      </c>
      <c r="B6588" s="61">
        <v>83830</v>
      </c>
      <c r="C6588" s="63" t="s">
        <v>968</v>
      </c>
      <c r="D6588" s="61">
        <v>0</v>
      </c>
      <c r="E6588" s="61" t="s">
        <v>5042</v>
      </c>
      <c r="F6588" s="61" t="s">
        <v>71</v>
      </c>
      <c r="G6588" s="61" t="s">
        <v>15807</v>
      </c>
      <c r="H6588" s="61" t="s">
        <v>15749</v>
      </c>
      <c r="I6588" s="61">
        <v>47.09</v>
      </c>
      <c r="J6588" s="61">
        <v>-116.36</v>
      </c>
      <c r="K6588">
        <v>702</v>
      </c>
      <c r="L6588"/>
      <c r="M6588"/>
    </row>
    <row r="6589" spans="1:13">
      <c r="A6589" s="61" t="s">
        <v>40</v>
      </c>
      <c r="B6589" s="61">
        <v>83328</v>
      </c>
      <c r="C6589" s="63" t="s">
        <v>968</v>
      </c>
      <c r="D6589" s="61">
        <v>0</v>
      </c>
      <c r="E6589" s="61" t="s">
        <v>15722</v>
      </c>
      <c r="F6589" s="61" t="s">
        <v>71</v>
      </c>
      <c r="G6589" s="61" t="s">
        <v>15710</v>
      </c>
      <c r="H6589" s="61" t="s">
        <v>15683</v>
      </c>
      <c r="I6589" s="61">
        <v>42.56</v>
      </c>
      <c r="J6589" s="61">
        <v>-114.61</v>
      </c>
      <c r="K6589">
        <v>6230</v>
      </c>
      <c r="L6589"/>
      <c r="M6589"/>
    </row>
    <row r="6590" spans="1:13">
      <c r="A6590" s="61" t="s">
        <v>40</v>
      </c>
      <c r="B6590" s="61">
        <v>83236</v>
      </c>
      <c r="C6590" s="63" t="s">
        <v>968</v>
      </c>
      <c r="D6590" s="61">
        <v>0</v>
      </c>
      <c r="E6590" s="61" t="s">
        <v>13652</v>
      </c>
      <c r="F6590" s="61" t="s">
        <v>71</v>
      </c>
      <c r="G6590" s="61" t="s">
        <v>15684</v>
      </c>
      <c r="H6590" s="61" t="s">
        <v>15683</v>
      </c>
      <c r="I6590" s="61">
        <v>43.22</v>
      </c>
      <c r="J6590" s="61">
        <v>-111.99</v>
      </c>
      <c r="K6590">
        <v>2423</v>
      </c>
      <c r="L6590"/>
      <c r="M6590"/>
    </row>
    <row r="6591" spans="1:13">
      <c r="A6591" s="61" t="s">
        <v>40</v>
      </c>
      <c r="B6591" s="61">
        <v>83287</v>
      </c>
      <c r="C6591" s="63" t="s">
        <v>968</v>
      </c>
      <c r="D6591" s="61">
        <v>0</v>
      </c>
      <c r="E6591" s="61" t="s">
        <v>15708</v>
      </c>
      <c r="F6591" s="61" t="s">
        <v>71</v>
      </c>
      <c r="G6591" s="61" t="s">
        <v>15693</v>
      </c>
      <c r="H6591" s="61" t="s">
        <v>15683</v>
      </c>
      <c r="I6591" s="61">
        <v>42.05</v>
      </c>
      <c r="J6591" s="61">
        <v>-111.44</v>
      </c>
      <c r="K6591">
        <v>313</v>
      </c>
      <c r="L6591"/>
      <c r="M6591"/>
    </row>
    <row r="6592" spans="1:13">
      <c r="A6592" s="61" t="s">
        <v>40</v>
      </c>
      <c r="B6592" s="61">
        <v>83237</v>
      </c>
      <c r="C6592" s="63" t="s">
        <v>968</v>
      </c>
      <c r="D6592" s="61">
        <v>0</v>
      </c>
      <c r="E6592" s="61" t="s">
        <v>300</v>
      </c>
      <c r="F6592" s="61" t="s">
        <v>71</v>
      </c>
      <c r="G6592" s="61" t="s">
        <v>428</v>
      </c>
      <c r="H6592" s="61" t="s">
        <v>15683</v>
      </c>
      <c r="I6592" s="61">
        <v>42.03</v>
      </c>
      <c r="J6592" s="61">
        <v>-111.79</v>
      </c>
      <c r="K6592">
        <v>1559</v>
      </c>
      <c r="L6592"/>
      <c r="M6592"/>
    </row>
    <row r="6593" spans="1:13">
      <c r="A6593" s="61" t="s">
        <v>40</v>
      </c>
      <c r="B6593" s="61">
        <v>83619</v>
      </c>
      <c r="C6593" s="63" t="s">
        <v>968</v>
      </c>
      <c r="D6593" s="61">
        <v>0</v>
      </c>
      <c r="E6593" s="61" t="s">
        <v>5463</v>
      </c>
      <c r="F6593" s="61" t="s">
        <v>71</v>
      </c>
      <c r="G6593" s="61" t="s">
        <v>15773</v>
      </c>
      <c r="H6593" s="61" t="s">
        <v>15683</v>
      </c>
      <c r="I6593" s="61">
        <v>43.96</v>
      </c>
      <c r="J6593" s="61">
        <v>-116.91</v>
      </c>
      <c r="K6593">
        <v>8638</v>
      </c>
      <c r="L6593"/>
      <c r="M6593"/>
    </row>
    <row r="6594" spans="1:13">
      <c r="A6594" s="61" t="s">
        <v>40</v>
      </c>
      <c r="B6594" s="61">
        <v>83714</v>
      </c>
      <c r="C6594" s="63" t="s">
        <v>968</v>
      </c>
      <c r="D6594" s="61">
        <v>0</v>
      </c>
      <c r="E6594" s="61" t="s">
        <v>2899</v>
      </c>
      <c r="F6594" s="61" t="s">
        <v>71</v>
      </c>
      <c r="G6594" s="61" t="s">
        <v>15771</v>
      </c>
      <c r="H6594" s="61" t="s">
        <v>15683</v>
      </c>
      <c r="I6594" s="61">
        <v>43.64</v>
      </c>
      <c r="J6594" s="61">
        <v>-116.26</v>
      </c>
      <c r="K6594">
        <v>26181</v>
      </c>
      <c r="L6594"/>
      <c r="M6594"/>
    </row>
    <row r="6595" spans="1:13">
      <c r="A6595" s="61" t="s">
        <v>40</v>
      </c>
      <c r="B6595" s="61">
        <v>83622</v>
      </c>
      <c r="C6595" s="63" t="s">
        <v>968</v>
      </c>
      <c r="D6595" s="61">
        <v>0</v>
      </c>
      <c r="E6595" s="61" t="s">
        <v>15774</v>
      </c>
      <c r="F6595" s="61" t="s">
        <v>71</v>
      </c>
      <c r="G6595" s="61" t="s">
        <v>15767</v>
      </c>
      <c r="H6595" s="61" t="s">
        <v>15683</v>
      </c>
      <c r="I6595" s="61">
        <v>44.08</v>
      </c>
      <c r="J6595" s="61">
        <v>-115.85</v>
      </c>
      <c r="K6595">
        <v>2076</v>
      </c>
      <c r="L6595"/>
      <c r="M6595"/>
    </row>
    <row r="6596" spans="1:13">
      <c r="A6596" s="61" t="s">
        <v>40</v>
      </c>
      <c r="B6596" s="61">
        <v>83832</v>
      </c>
      <c r="C6596" s="63" t="s">
        <v>968</v>
      </c>
      <c r="D6596" s="61">
        <v>0</v>
      </c>
      <c r="E6596" s="61" t="s">
        <v>4522</v>
      </c>
      <c r="F6596" s="61" t="s">
        <v>71</v>
      </c>
      <c r="G6596" s="61" t="s">
        <v>15756</v>
      </c>
      <c r="H6596" s="61" t="s">
        <v>15749</v>
      </c>
      <c r="I6596" s="61">
        <v>46.56</v>
      </c>
      <c r="J6596" s="61">
        <v>-116.88</v>
      </c>
      <c r="K6596">
        <v>1701</v>
      </c>
      <c r="L6596"/>
      <c r="M6596"/>
    </row>
    <row r="6597" spans="1:13">
      <c r="A6597" s="61" t="s">
        <v>40</v>
      </c>
      <c r="B6597" s="61">
        <v>83238</v>
      </c>
      <c r="C6597" s="63" t="s">
        <v>968</v>
      </c>
      <c r="D6597" s="61">
        <v>0</v>
      </c>
      <c r="E6597" s="61" t="s">
        <v>893</v>
      </c>
      <c r="F6597" s="61" t="s">
        <v>71</v>
      </c>
      <c r="G6597" s="61" t="s">
        <v>15693</v>
      </c>
      <c r="H6597" s="61" t="s">
        <v>15683</v>
      </c>
      <c r="I6597" s="61">
        <v>42.36</v>
      </c>
      <c r="J6597" s="61">
        <v>-111.11</v>
      </c>
      <c r="K6597">
        <v>167</v>
      </c>
      <c r="L6597"/>
      <c r="M6597"/>
    </row>
    <row r="6598" spans="1:13">
      <c r="A6598" s="61" t="s">
        <v>40</v>
      </c>
      <c r="B6598" s="61">
        <v>83463</v>
      </c>
      <c r="C6598" s="63" t="s">
        <v>968</v>
      </c>
      <c r="D6598" s="61">
        <v>0</v>
      </c>
      <c r="E6598" s="61" t="s">
        <v>15745</v>
      </c>
      <c r="F6598" s="61" t="s">
        <v>71</v>
      </c>
      <c r="G6598" s="61" t="s">
        <v>15696</v>
      </c>
      <c r="H6598" s="61" t="s">
        <v>15683</v>
      </c>
      <c r="I6598" s="61">
        <v>45.6</v>
      </c>
      <c r="J6598" s="61">
        <v>-113.89</v>
      </c>
      <c r="K6598">
        <v>129</v>
      </c>
      <c r="L6598"/>
      <c r="M6598"/>
    </row>
    <row r="6599" spans="1:13">
      <c r="A6599" s="61" t="s">
        <v>40</v>
      </c>
      <c r="B6599" s="61">
        <v>83623</v>
      </c>
      <c r="C6599" s="63" t="s">
        <v>968</v>
      </c>
      <c r="D6599" s="61">
        <v>0</v>
      </c>
      <c r="E6599" s="61" t="s">
        <v>15775</v>
      </c>
      <c r="F6599" s="61" t="s">
        <v>71</v>
      </c>
      <c r="G6599" s="61" t="s">
        <v>7866</v>
      </c>
      <c r="H6599" s="61" t="s">
        <v>15683</v>
      </c>
      <c r="I6599" s="61">
        <v>43.09</v>
      </c>
      <c r="J6599" s="61">
        <v>-115.37</v>
      </c>
      <c r="K6599">
        <v>1470</v>
      </c>
      <c r="L6599"/>
      <c r="M6599"/>
    </row>
    <row r="6600" spans="1:13">
      <c r="A6600" s="61" t="s">
        <v>40</v>
      </c>
      <c r="B6600" s="61">
        <v>83330</v>
      </c>
      <c r="C6600" s="63" t="s">
        <v>968</v>
      </c>
      <c r="D6600" s="61">
        <v>0</v>
      </c>
      <c r="E6600" s="61" t="s">
        <v>15723</v>
      </c>
      <c r="F6600" s="61" t="s">
        <v>71</v>
      </c>
      <c r="G6600" s="61" t="s">
        <v>15713</v>
      </c>
      <c r="H6600" s="61" t="s">
        <v>15683</v>
      </c>
      <c r="I6600" s="61">
        <v>43.01</v>
      </c>
      <c r="J6600" s="61">
        <v>-114.7</v>
      </c>
      <c r="K6600">
        <v>6720</v>
      </c>
      <c r="L6600"/>
      <c r="M6600"/>
    </row>
    <row r="6601" spans="1:13">
      <c r="A6601" s="61" t="s">
        <v>40</v>
      </c>
      <c r="B6601" s="61">
        <v>83241</v>
      </c>
      <c r="C6601" s="63" t="s">
        <v>968</v>
      </c>
      <c r="D6601" s="61">
        <v>0</v>
      </c>
      <c r="E6601" s="61" t="s">
        <v>8410</v>
      </c>
      <c r="F6601" s="61" t="s">
        <v>71</v>
      </c>
      <c r="G6601" s="61" t="s">
        <v>15692</v>
      </c>
      <c r="H6601" s="61" t="s">
        <v>15683</v>
      </c>
      <c r="I6601" s="61">
        <v>42.51</v>
      </c>
      <c r="J6601" s="61">
        <v>-111.74</v>
      </c>
      <c r="K6601">
        <v>1924</v>
      </c>
      <c r="L6601"/>
      <c r="M6601"/>
    </row>
    <row r="6602" spans="1:13">
      <c r="A6602" s="61" t="s">
        <v>40</v>
      </c>
      <c r="B6602" s="61">
        <v>83624</v>
      </c>
      <c r="C6602" s="63" t="s">
        <v>968</v>
      </c>
      <c r="D6602" s="61">
        <v>0</v>
      </c>
      <c r="E6602" s="61" t="s">
        <v>11189</v>
      </c>
      <c r="F6602" s="61" t="s">
        <v>71</v>
      </c>
      <c r="G6602" s="61" t="s">
        <v>15769</v>
      </c>
      <c r="H6602" s="61" t="s">
        <v>15683</v>
      </c>
      <c r="I6602" s="61">
        <v>42.91</v>
      </c>
      <c r="J6602" s="61">
        <v>-116.12</v>
      </c>
      <c r="K6602">
        <v>1072</v>
      </c>
      <c r="L6602"/>
      <c r="M6602"/>
    </row>
    <row r="6603" spans="1:13">
      <c r="A6603" s="61" t="s">
        <v>40</v>
      </c>
      <c r="B6603" s="61">
        <v>83530</v>
      </c>
      <c r="C6603" s="63" t="s">
        <v>968</v>
      </c>
      <c r="D6603" s="61">
        <v>0</v>
      </c>
      <c r="E6603" s="61" t="s">
        <v>13871</v>
      </c>
      <c r="F6603" s="61" t="s">
        <v>71</v>
      </c>
      <c r="G6603" s="61" t="s">
        <v>15751</v>
      </c>
      <c r="H6603" s="61" t="s">
        <v>15749</v>
      </c>
      <c r="I6603" s="61">
        <v>45.9</v>
      </c>
      <c r="J6603" s="61">
        <v>-116.13</v>
      </c>
      <c r="K6603">
        <v>5713</v>
      </c>
      <c r="L6603"/>
      <c r="M6603"/>
    </row>
    <row r="6604" spans="1:13">
      <c r="A6604" s="61" t="s">
        <v>40</v>
      </c>
      <c r="B6604" s="61">
        <v>83533</v>
      </c>
      <c r="C6604" s="63" t="s">
        <v>968</v>
      </c>
      <c r="D6604" s="61">
        <v>0</v>
      </c>
      <c r="E6604" s="61" t="s">
        <v>15754</v>
      </c>
      <c r="F6604" s="61" t="s">
        <v>71</v>
      </c>
      <c r="G6604" s="61" t="s">
        <v>15751</v>
      </c>
      <c r="H6604" s="61" t="s">
        <v>15749</v>
      </c>
      <c r="I6604" s="61">
        <v>46.11</v>
      </c>
      <c r="J6604" s="61">
        <v>-116.26</v>
      </c>
      <c r="K6604">
        <v>210</v>
      </c>
      <c r="L6604"/>
      <c r="M6604"/>
    </row>
    <row r="6605" spans="1:13">
      <c r="A6605" s="61" t="s">
        <v>40</v>
      </c>
      <c r="B6605" s="61">
        <v>83626</v>
      </c>
      <c r="C6605" s="63" t="s">
        <v>968</v>
      </c>
      <c r="D6605" s="61">
        <v>0</v>
      </c>
      <c r="E6605" s="61" t="s">
        <v>10990</v>
      </c>
      <c r="F6605" s="61" t="s">
        <v>71</v>
      </c>
      <c r="G6605" s="61" t="s">
        <v>15770</v>
      </c>
      <c r="H6605" s="61" t="s">
        <v>15683</v>
      </c>
      <c r="I6605" s="61">
        <v>43.67</v>
      </c>
      <c r="J6605" s="61">
        <v>-116.83</v>
      </c>
      <c r="K6605">
        <v>1234</v>
      </c>
      <c r="L6605"/>
      <c r="M6605"/>
    </row>
    <row r="6606" spans="1:13">
      <c r="A6606" s="61" t="s">
        <v>40</v>
      </c>
      <c r="B6606" s="61">
        <v>83332</v>
      </c>
      <c r="C6606" s="63" t="s">
        <v>968</v>
      </c>
      <c r="D6606" s="61">
        <v>0</v>
      </c>
      <c r="E6606" s="61" t="s">
        <v>15724</v>
      </c>
      <c r="F6606" s="61" t="s">
        <v>71</v>
      </c>
      <c r="G6606" s="61" t="s">
        <v>15713</v>
      </c>
      <c r="H6606" s="61" t="s">
        <v>15683</v>
      </c>
      <c r="I6606" s="61">
        <v>42.81</v>
      </c>
      <c r="J6606" s="61">
        <v>-114.91</v>
      </c>
      <c r="K6606">
        <v>2434</v>
      </c>
      <c r="L6606"/>
      <c r="M6606"/>
    </row>
    <row r="6607" spans="1:13">
      <c r="A6607" s="61" t="s">
        <v>40</v>
      </c>
      <c r="B6607" s="61">
        <v>83333</v>
      </c>
      <c r="C6607" s="63" t="s">
        <v>968</v>
      </c>
      <c r="D6607" s="61">
        <v>0</v>
      </c>
      <c r="E6607" s="61" t="s">
        <v>15725</v>
      </c>
      <c r="F6607" s="61" t="s">
        <v>71</v>
      </c>
      <c r="G6607" s="61" t="s">
        <v>12311</v>
      </c>
      <c r="H6607" s="61" t="s">
        <v>15683</v>
      </c>
      <c r="I6607" s="61">
        <v>43.57</v>
      </c>
      <c r="J6607" s="61">
        <v>-114.21</v>
      </c>
      <c r="K6607">
        <v>11775</v>
      </c>
      <c r="L6607"/>
      <c r="M6607"/>
    </row>
    <row r="6608" spans="1:13">
      <c r="A6608" s="61" t="s">
        <v>40</v>
      </c>
      <c r="B6608" s="61">
        <v>83425</v>
      </c>
      <c r="C6608" s="63" t="s">
        <v>968</v>
      </c>
      <c r="D6608" s="61">
        <v>0</v>
      </c>
      <c r="E6608" s="61" t="s">
        <v>7228</v>
      </c>
      <c r="F6608" s="61" t="s">
        <v>71</v>
      </c>
      <c r="G6608" s="61" t="s">
        <v>362</v>
      </c>
      <c r="H6608" s="61" t="s">
        <v>15683</v>
      </c>
      <c r="I6608" s="61">
        <v>43.98</v>
      </c>
      <c r="J6608" s="61">
        <v>-112.18</v>
      </c>
      <c r="K6608">
        <v>597</v>
      </c>
      <c r="L6608"/>
      <c r="M6608"/>
    </row>
    <row r="6609" spans="1:13">
      <c r="A6609" s="61" t="s">
        <v>40</v>
      </c>
      <c r="B6609" s="61">
        <v>83627</v>
      </c>
      <c r="C6609" s="63" t="s">
        <v>968</v>
      </c>
      <c r="D6609" s="61">
        <v>0</v>
      </c>
      <c r="E6609" s="61" t="s">
        <v>15776</v>
      </c>
      <c r="F6609" s="61" t="s">
        <v>71</v>
      </c>
      <c r="G6609" s="61" t="s">
        <v>7866</v>
      </c>
      <c r="H6609" s="61" t="s">
        <v>15683</v>
      </c>
      <c r="I6609" s="61">
        <v>42.9</v>
      </c>
      <c r="J6609" s="61">
        <v>-115.56</v>
      </c>
      <c r="K6609">
        <v>656</v>
      </c>
      <c r="L6609"/>
      <c r="M6609"/>
    </row>
    <row r="6610" spans="1:13">
      <c r="A6610" s="61" t="s">
        <v>40</v>
      </c>
      <c r="B6610" s="61">
        <v>83334</v>
      </c>
      <c r="C6610" s="63" t="s">
        <v>968</v>
      </c>
      <c r="D6610" s="61">
        <v>0</v>
      </c>
      <c r="E6610" s="61" t="s">
        <v>15726</v>
      </c>
      <c r="F6610" s="61" t="s">
        <v>71</v>
      </c>
      <c r="G6610" s="61" t="s">
        <v>15710</v>
      </c>
      <c r="H6610" s="61" t="s">
        <v>15683</v>
      </c>
      <c r="I6610" s="61">
        <v>42.45</v>
      </c>
      <c r="J6610" s="61">
        <v>-114.26</v>
      </c>
      <c r="K6610">
        <v>2152</v>
      </c>
      <c r="L6610"/>
      <c r="M6610"/>
    </row>
    <row r="6611" spans="1:13">
      <c r="A6611" s="61" t="s">
        <v>40</v>
      </c>
      <c r="B6611" s="61">
        <v>83833</v>
      </c>
      <c r="C6611" s="63" t="s">
        <v>968</v>
      </c>
      <c r="D6611" s="61">
        <v>0</v>
      </c>
      <c r="E6611" s="61" t="s">
        <v>646</v>
      </c>
      <c r="F6611" s="61" t="s">
        <v>71</v>
      </c>
      <c r="G6611" s="61" t="s">
        <v>15791</v>
      </c>
      <c r="H6611" s="61" t="s">
        <v>15749</v>
      </c>
      <c r="I6611" s="61">
        <v>47.54</v>
      </c>
      <c r="J6611" s="61">
        <v>-116.7</v>
      </c>
      <c r="K6611">
        <v>1492</v>
      </c>
      <c r="L6611"/>
      <c r="M6611"/>
    </row>
    <row r="6612" spans="1:13">
      <c r="A6612" s="61" t="s">
        <v>40</v>
      </c>
      <c r="B6612" s="61">
        <v>83834</v>
      </c>
      <c r="C6612" s="63" t="s">
        <v>968</v>
      </c>
      <c r="D6612" s="61">
        <v>0</v>
      </c>
      <c r="E6612" s="61" t="s">
        <v>1105</v>
      </c>
      <c r="F6612" s="61" t="s">
        <v>71</v>
      </c>
      <c r="G6612" s="61" t="s">
        <v>15756</v>
      </c>
      <c r="H6612" s="61" t="s">
        <v>15749</v>
      </c>
      <c r="I6612" s="61">
        <v>46.94</v>
      </c>
      <c r="J6612" s="61">
        <v>-116.69</v>
      </c>
      <c r="K6612">
        <v>252</v>
      </c>
      <c r="L6612"/>
      <c r="M6612"/>
    </row>
    <row r="6613" spans="1:13">
      <c r="A6613" s="61" t="s">
        <v>40</v>
      </c>
      <c r="B6613" s="61">
        <v>83835</v>
      </c>
      <c r="C6613" s="63" t="s">
        <v>968</v>
      </c>
      <c r="D6613" s="61">
        <v>0</v>
      </c>
      <c r="E6613" s="61" t="s">
        <v>7729</v>
      </c>
      <c r="F6613" s="61" t="s">
        <v>71</v>
      </c>
      <c r="G6613" s="61" t="s">
        <v>15791</v>
      </c>
      <c r="H6613" s="61" t="s">
        <v>15749</v>
      </c>
      <c r="I6613" s="61">
        <v>47.78</v>
      </c>
      <c r="J6613" s="61">
        <v>-116.71</v>
      </c>
      <c r="K6613">
        <v>23157</v>
      </c>
      <c r="L6613"/>
      <c r="M6613"/>
    </row>
    <row r="6614" spans="1:13">
      <c r="A6614" s="61" t="s">
        <v>40</v>
      </c>
      <c r="B6614" s="61">
        <v>83335</v>
      </c>
      <c r="C6614" s="63" t="s">
        <v>968</v>
      </c>
      <c r="D6614" s="61">
        <v>0</v>
      </c>
      <c r="E6614" s="61" t="s">
        <v>12077</v>
      </c>
      <c r="F6614" s="61" t="s">
        <v>71</v>
      </c>
      <c r="G6614" s="61" t="s">
        <v>15721</v>
      </c>
      <c r="H6614" s="61" t="s">
        <v>15683</v>
      </c>
      <c r="I6614" s="61">
        <v>42.58</v>
      </c>
      <c r="J6614" s="61">
        <v>-114.07</v>
      </c>
      <c r="K6614">
        <v>1886</v>
      </c>
      <c r="L6614"/>
      <c r="M6614"/>
    </row>
    <row r="6615" spans="1:13">
      <c r="A6615" s="61" t="s">
        <v>40</v>
      </c>
      <c r="B6615" s="61">
        <v>83336</v>
      </c>
      <c r="C6615" s="63" t="s">
        <v>968</v>
      </c>
      <c r="D6615" s="61">
        <v>0</v>
      </c>
      <c r="E6615" s="61" t="s">
        <v>15727</v>
      </c>
      <c r="F6615" s="61" t="s">
        <v>71</v>
      </c>
      <c r="G6615" s="61" t="s">
        <v>15728</v>
      </c>
      <c r="H6615" s="61" t="s">
        <v>15683</v>
      </c>
      <c r="I6615" s="61">
        <v>42.56</v>
      </c>
      <c r="J6615" s="61">
        <v>-113.81</v>
      </c>
      <c r="K6615">
        <v>5727</v>
      </c>
      <c r="L6615"/>
      <c r="M6615"/>
    </row>
    <row r="6616" spans="1:13">
      <c r="A6616" s="61" t="s">
        <v>40</v>
      </c>
      <c r="B6616" s="61">
        <v>83337</v>
      </c>
      <c r="C6616" s="63" t="s">
        <v>968</v>
      </c>
      <c r="D6616" s="61">
        <v>0</v>
      </c>
      <c r="E6616" s="61" t="s">
        <v>11362</v>
      </c>
      <c r="F6616" s="61" t="s">
        <v>71</v>
      </c>
      <c r="G6616" s="61" t="s">
        <v>15717</v>
      </c>
      <c r="H6616" s="61" t="s">
        <v>15683</v>
      </c>
      <c r="I6616" s="61">
        <v>43.3</v>
      </c>
      <c r="J6616" s="61">
        <v>-115.02</v>
      </c>
      <c r="K6616">
        <v>35</v>
      </c>
      <c r="L6616"/>
      <c r="M6616"/>
    </row>
    <row r="6617" spans="1:13">
      <c r="A6617" s="61" t="s">
        <v>40</v>
      </c>
      <c r="B6617" s="61">
        <v>83243</v>
      </c>
      <c r="C6617" s="63" t="s">
        <v>968</v>
      </c>
      <c r="D6617" s="61">
        <v>0</v>
      </c>
      <c r="E6617" s="61" t="s">
        <v>1303</v>
      </c>
      <c r="F6617" s="61" t="s">
        <v>71</v>
      </c>
      <c r="G6617" s="61" t="s">
        <v>3426</v>
      </c>
      <c r="H6617" s="61" t="s">
        <v>15683</v>
      </c>
      <c r="I6617" s="61">
        <v>42.3</v>
      </c>
      <c r="J6617" s="61">
        <v>-112.65</v>
      </c>
      <c r="K6617">
        <v>117</v>
      </c>
      <c r="L6617"/>
      <c r="M6617"/>
    </row>
    <row r="6618" spans="1:13">
      <c r="A6618" s="61" t="s">
        <v>40</v>
      </c>
      <c r="B6618" s="61">
        <v>83628</v>
      </c>
      <c r="C6618" s="63" t="s">
        <v>968</v>
      </c>
      <c r="D6618" s="61">
        <v>0</v>
      </c>
      <c r="E6618" s="61" t="s">
        <v>15777</v>
      </c>
      <c r="F6618" s="61" t="s">
        <v>71</v>
      </c>
      <c r="G6618" s="61" t="s">
        <v>15769</v>
      </c>
      <c r="H6618" s="61" t="s">
        <v>15683</v>
      </c>
      <c r="I6618" s="61">
        <v>43.59</v>
      </c>
      <c r="J6618" s="61">
        <v>-116.94</v>
      </c>
      <c r="K6618">
        <v>4996</v>
      </c>
      <c r="L6618"/>
      <c r="M6618"/>
    </row>
    <row r="6619" spans="1:13">
      <c r="A6619" s="61" t="s">
        <v>40</v>
      </c>
      <c r="B6619" s="61">
        <v>83836</v>
      </c>
      <c r="C6619" s="63" t="s">
        <v>968</v>
      </c>
      <c r="D6619" s="61">
        <v>0</v>
      </c>
      <c r="E6619" s="61" t="s">
        <v>1431</v>
      </c>
      <c r="F6619" s="61" t="s">
        <v>71</v>
      </c>
      <c r="G6619" s="61" t="s">
        <v>15793</v>
      </c>
      <c r="H6619" s="61" t="s">
        <v>15749</v>
      </c>
      <c r="I6619" s="61">
        <v>48.26</v>
      </c>
      <c r="J6619" s="61">
        <v>-116.24</v>
      </c>
      <c r="K6619">
        <v>1041</v>
      </c>
      <c r="L6619"/>
      <c r="M6619"/>
    </row>
    <row r="6620" spans="1:13">
      <c r="A6620" s="61" t="s">
        <v>40</v>
      </c>
      <c r="B6620" s="61">
        <v>83629</v>
      </c>
      <c r="C6620" s="63" t="s">
        <v>968</v>
      </c>
      <c r="D6620" s="61">
        <v>0</v>
      </c>
      <c r="E6620" s="61" t="s">
        <v>14275</v>
      </c>
      <c r="F6620" s="61" t="s">
        <v>71</v>
      </c>
      <c r="G6620" s="61" t="s">
        <v>15767</v>
      </c>
      <c r="H6620" s="61" t="s">
        <v>15683</v>
      </c>
      <c r="I6620" s="61">
        <v>43.92</v>
      </c>
      <c r="J6620" s="61">
        <v>-116.17</v>
      </c>
      <c r="K6620">
        <v>1731</v>
      </c>
      <c r="L6620"/>
      <c r="M6620"/>
    </row>
    <row r="6621" spans="1:13">
      <c r="A6621" s="61" t="s">
        <v>40</v>
      </c>
      <c r="B6621" s="61">
        <v>83244</v>
      </c>
      <c r="C6621" s="63" t="s">
        <v>968</v>
      </c>
      <c r="D6621" s="61">
        <v>0</v>
      </c>
      <c r="E6621" s="61" t="s">
        <v>9687</v>
      </c>
      <c r="F6621" s="61" t="s">
        <v>71</v>
      </c>
      <c r="G6621" s="61" t="s">
        <v>11890</v>
      </c>
      <c r="H6621" s="61" t="s">
        <v>15683</v>
      </c>
      <c r="I6621" s="61">
        <v>43.92</v>
      </c>
      <c r="J6621" s="61">
        <v>-113.1</v>
      </c>
      <c r="K6621">
        <v>281</v>
      </c>
      <c r="L6621"/>
      <c r="M6621"/>
    </row>
    <row r="6622" spans="1:13">
      <c r="A6622" s="61" t="s">
        <v>40</v>
      </c>
      <c r="B6622" s="61">
        <v>83631</v>
      </c>
      <c r="C6622" s="63" t="s">
        <v>968</v>
      </c>
      <c r="D6622" s="61">
        <v>0</v>
      </c>
      <c r="E6622" s="61" t="s">
        <v>15779</v>
      </c>
      <c r="F6622" s="61" t="s">
        <v>71</v>
      </c>
      <c r="G6622" s="61" t="s">
        <v>15767</v>
      </c>
      <c r="H6622" s="61" t="s">
        <v>15683</v>
      </c>
      <c r="I6622" s="61">
        <v>43.87</v>
      </c>
      <c r="J6622" s="61">
        <v>-115.64</v>
      </c>
      <c r="K6622">
        <v>1317</v>
      </c>
      <c r="L6622"/>
      <c r="M6622"/>
    </row>
    <row r="6623" spans="1:13">
      <c r="A6623" s="61" t="s">
        <v>40</v>
      </c>
      <c r="B6623" s="61">
        <v>83402</v>
      </c>
      <c r="C6623" s="63" t="s">
        <v>968</v>
      </c>
      <c r="D6623" s="61">
        <v>0</v>
      </c>
      <c r="E6623" s="61" t="s">
        <v>15733</v>
      </c>
      <c r="F6623" s="61" t="s">
        <v>71</v>
      </c>
      <c r="G6623" s="61" t="s">
        <v>15734</v>
      </c>
      <c r="H6623" s="61" t="s">
        <v>15683</v>
      </c>
      <c r="I6623" s="61">
        <v>43.52</v>
      </c>
      <c r="J6623" s="61">
        <v>-112.27</v>
      </c>
      <c r="K6623">
        <v>28452</v>
      </c>
      <c r="L6623"/>
      <c r="M6623"/>
    </row>
    <row r="6624" spans="1:13">
      <c r="A6624" s="61" t="s">
        <v>40</v>
      </c>
      <c r="B6624" s="61">
        <v>83404</v>
      </c>
      <c r="C6624" s="63" t="s">
        <v>968</v>
      </c>
      <c r="D6624" s="61">
        <v>0</v>
      </c>
      <c r="E6624" s="61" t="s">
        <v>15733</v>
      </c>
      <c r="F6624" s="61" t="s">
        <v>71</v>
      </c>
      <c r="G6624" s="61" t="s">
        <v>15734</v>
      </c>
      <c r="H6624" s="61" t="s">
        <v>15683</v>
      </c>
      <c r="I6624" s="61">
        <v>43.42</v>
      </c>
      <c r="J6624" s="61">
        <v>-112</v>
      </c>
      <c r="K6624">
        <v>25491</v>
      </c>
      <c r="L6624"/>
      <c r="M6624"/>
    </row>
    <row r="6625" spans="1:13">
      <c r="A6625" s="61" t="s">
        <v>40</v>
      </c>
      <c r="B6625" s="61">
        <v>83406</v>
      </c>
      <c r="C6625" s="63" t="s">
        <v>968</v>
      </c>
      <c r="D6625" s="61">
        <v>0</v>
      </c>
      <c r="E6625" s="61" t="s">
        <v>15733</v>
      </c>
      <c r="F6625" s="61" t="s">
        <v>71</v>
      </c>
      <c r="G6625" s="61" t="s">
        <v>15734</v>
      </c>
      <c r="H6625" s="61" t="s">
        <v>15683</v>
      </c>
      <c r="I6625" s="61">
        <v>43.43</v>
      </c>
      <c r="J6625" s="61">
        <v>-111.89</v>
      </c>
      <c r="K6625">
        <v>19003</v>
      </c>
      <c r="L6625"/>
      <c r="M6625"/>
    </row>
    <row r="6626" spans="1:13">
      <c r="A6626" s="61" t="s">
        <v>40</v>
      </c>
      <c r="B6626" s="61">
        <v>83401</v>
      </c>
      <c r="C6626" s="63" t="s">
        <v>968</v>
      </c>
      <c r="D6626" s="61">
        <v>0</v>
      </c>
      <c r="E6626" s="61" t="s">
        <v>15733</v>
      </c>
      <c r="F6626" s="61" t="s">
        <v>71</v>
      </c>
      <c r="G6626" s="61" t="s">
        <v>15734</v>
      </c>
      <c r="H6626" s="61" t="s">
        <v>15683</v>
      </c>
      <c r="I6626" s="61">
        <v>43.5</v>
      </c>
      <c r="J6626" s="61">
        <v>-111.89</v>
      </c>
      <c r="K6626">
        <v>47114</v>
      </c>
      <c r="L6626"/>
      <c r="M6626"/>
    </row>
    <row r="6627" spans="1:13">
      <c r="A6627" s="61" t="s">
        <v>40</v>
      </c>
      <c r="B6627" s="61">
        <v>83632</v>
      </c>
      <c r="C6627" s="63" t="s">
        <v>968</v>
      </c>
      <c r="D6627" s="61">
        <v>0</v>
      </c>
      <c r="E6627" s="61" t="s">
        <v>5001</v>
      </c>
      <c r="F6627" s="61" t="s">
        <v>71</v>
      </c>
      <c r="G6627" s="61" t="s">
        <v>4633</v>
      </c>
      <c r="H6627" s="61" t="s">
        <v>15683</v>
      </c>
      <c r="I6627" s="61">
        <v>44.54</v>
      </c>
      <c r="J6627" s="61">
        <v>-116.41</v>
      </c>
      <c r="K6627">
        <v>315</v>
      </c>
      <c r="L6627"/>
      <c r="M6627"/>
    </row>
    <row r="6628" spans="1:13">
      <c r="A6628" s="61" t="s">
        <v>40</v>
      </c>
      <c r="B6628" s="61">
        <v>83245</v>
      </c>
      <c r="C6628" s="63" t="s">
        <v>968</v>
      </c>
      <c r="D6628" s="61">
        <v>0</v>
      </c>
      <c r="E6628" s="61" t="s">
        <v>15700</v>
      </c>
      <c r="F6628" s="61" t="s">
        <v>71</v>
      </c>
      <c r="G6628" s="61" t="s">
        <v>15682</v>
      </c>
      <c r="H6628" s="61" t="s">
        <v>15683</v>
      </c>
      <c r="I6628" s="61">
        <v>42.82</v>
      </c>
      <c r="J6628" s="61">
        <v>-112.23</v>
      </c>
      <c r="K6628">
        <v>2266</v>
      </c>
      <c r="L6628"/>
      <c r="M6628"/>
    </row>
    <row r="6629" spans="1:13">
      <c r="A6629" s="61" t="s">
        <v>40</v>
      </c>
      <c r="B6629" s="61">
        <v>83427</v>
      </c>
      <c r="C6629" s="63" t="s">
        <v>968</v>
      </c>
      <c r="D6629" s="61">
        <v>0</v>
      </c>
      <c r="E6629" s="61" t="s">
        <v>11472</v>
      </c>
      <c r="F6629" s="61" t="s">
        <v>71</v>
      </c>
      <c r="G6629" s="61" t="s">
        <v>15734</v>
      </c>
      <c r="H6629" s="61" t="s">
        <v>15683</v>
      </c>
      <c r="I6629" s="61">
        <v>43.52</v>
      </c>
      <c r="J6629" s="61">
        <v>-111.93</v>
      </c>
      <c r="K6629">
        <v>2566</v>
      </c>
      <c r="L6629"/>
      <c r="M6629"/>
    </row>
    <row r="6630" spans="1:13">
      <c r="A6630" s="61" t="s">
        <v>40</v>
      </c>
      <c r="B6630" s="61">
        <v>83428</v>
      </c>
      <c r="C6630" s="63" t="s">
        <v>968</v>
      </c>
      <c r="D6630" s="61">
        <v>0</v>
      </c>
      <c r="E6630" s="61" t="s">
        <v>4152</v>
      </c>
      <c r="F6630" s="61" t="s">
        <v>71</v>
      </c>
      <c r="G6630" s="61" t="s">
        <v>15734</v>
      </c>
      <c r="H6630" s="61" t="s">
        <v>15683</v>
      </c>
      <c r="I6630" s="61">
        <v>43.33</v>
      </c>
      <c r="J6630" s="61">
        <v>-111.17</v>
      </c>
      <c r="K6630">
        <v>527</v>
      </c>
      <c r="L6630"/>
      <c r="M6630"/>
    </row>
    <row r="6631" spans="1:13">
      <c r="A6631" s="61" t="s">
        <v>40</v>
      </c>
      <c r="B6631" s="61">
        <v>83429</v>
      </c>
      <c r="C6631" s="63" t="s">
        <v>968</v>
      </c>
      <c r="D6631" s="61">
        <v>0</v>
      </c>
      <c r="E6631" s="61" t="s">
        <v>2908</v>
      </c>
      <c r="F6631" s="61" t="s">
        <v>71</v>
      </c>
      <c r="G6631" s="61" t="s">
        <v>10693</v>
      </c>
      <c r="H6631" s="61" t="s">
        <v>15683</v>
      </c>
      <c r="I6631" s="61">
        <v>44.51</v>
      </c>
      <c r="J6631" s="61">
        <v>-111.35</v>
      </c>
      <c r="K6631">
        <v>980</v>
      </c>
      <c r="L6631"/>
      <c r="M6631"/>
    </row>
    <row r="6632" spans="1:13">
      <c r="A6632" s="61" t="s">
        <v>40</v>
      </c>
      <c r="B6632" s="61">
        <v>83338</v>
      </c>
      <c r="C6632" s="63" t="s">
        <v>968</v>
      </c>
      <c r="D6632" s="61">
        <v>0</v>
      </c>
      <c r="E6632" s="61" t="s">
        <v>2757</v>
      </c>
      <c r="F6632" s="61" t="s">
        <v>71</v>
      </c>
      <c r="G6632" s="61" t="s">
        <v>15721</v>
      </c>
      <c r="H6632" s="61" t="s">
        <v>15683</v>
      </c>
      <c r="I6632" s="61">
        <v>42.73</v>
      </c>
      <c r="J6632" s="61">
        <v>-114.43</v>
      </c>
      <c r="K6632">
        <v>21486</v>
      </c>
      <c r="L6632"/>
      <c r="M6632"/>
    </row>
    <row r="6633" spans="1:13">
      <c r="A6633" s="61" t="s">
        <v>40</v>
      </c>
      <c r="B6633" s="61">
        <v>83535</v>
      </c>
      <c r="C6633" s="63" t="s">
        <v>968</v>
      </c>
      <c r="D6633" s="61">
        <v>0</v>
      </c>
      <c r="E6633" s="61" t="s">
        <v>15755</v>
      </c>
      <c r="F6633" s="61" t="s">
        <v>71</v>
      </c>
      <c r="G6633" s="61" t="s">
        <v>15756</v>
      </c>
      <c r="H6633" s="61" t="s">
        <v>15749</v>
      </c>
      <c r="I6633" s="61">
        <v>46.55</v>
      </c>
      <c r="J6633" s="61">
        <v>-116.74</v>
      </c>
      <c r="K6633">
        <v>1167</v>
      </c>
      <c r="L6633"/>
      <c r="M6633"/>
    </row>
    <row r="6634" spans="1:13">
      <c r="A6634" s="61" t="s">
        <v>40</v>
      </c>
      <c r="B6634" s="61">
        <v>83536</v>
      </c>
      <c r="C6634" s="63" t="s">
        <v>968</v>
      </c>
      <c r="D6634" s="61">
        <v>0</v>
      </c>
      <c r="E6634" s="61" t="s">
        <v>15757</v>
      </c>
      <c r="F6634" s="61" t="s">
        <v>71</v>
      </c>
      <c r="G6634" s="61" t="s">
        <v>15751</v>
      </c>
      <c r="H6634" s="61" t="s">
        <v>15749</v>
      </c>
      <c r="I6634" s="61">
        <v>46.25</v>
      </c>
      <c r="J6634" s="61">
        <v>-115.96</v>
      </c>
      <c r="K6634">
        <v>4216</v>
      </c>
      <c r="L6634"/>
      <c r="M6634"/>
    </row>
    <row r="6635" spans="1:13">
      <c r="A6635" s="61" t="s">
        <v>40</v>
      </c>
      <c r="B6635" s="61">
        <v>83837</v>
      </c>
      <c r="C6635" s="63" t="s">
        <v>968</v>
      </c>
      <c r="D6635" s="61">
        <v>0</v>
      </c>
      <c r="E6635" s="61" t="s">
        <v>10437</v>
      </c>
      <c r="F6635" s="61" t="s">
        <v>71</v>
      </c>
      <c r="G6635" s="61" t="s">
        <v>15792</v>
      </c>
      <c r="H6635" s="61" t="s">
        <v>15749</v>
      </c>
      <c r="I6635" s="61">
        <v>47.57</v>
      </c>
      <c r="J6635" s="61">
        <v>-116.11</v>
      </c>
      <c r="K6635">
        <v>3206</v>
      </c>
      <c r="L6635"/>
      <c r="M6635"/>
    </row>
    <row r="6636" spans="1:13">
      <c r="A6636" s="61" t="s">
        <v>40</v>
      </c>
      <c r="B6636" s="61">
        <v>83537</v>
      </c>
      <c r="C6636" s="63" t="s">
        <v>968</v>
      </c>
      <c r="D6636" s="61">
        <v>0</v>
      </c>
      <c r="E6636" s="61" t="s">
        <v>14531</v>
      </c>
      <c r="F6636" s="61" t="s">
        <v>71</v>
      </c>
      <c r="G6636" s="61" t="s">
        <v>15756</v>
      </c>
      <c r="H6636" s="61" t="s">
        <v>15749</v>
      </c>
      <c r="I6636" s="61">
        <v>46.64</v>
      </c>
      <c r="J6636" s="61">
        <v>-116.54</v>
      </c>
      <c r="K6636">
        <v>985</v>
      </c>
      <c r="L6636"/>
      <c r="M6636"/>
    </row>
    <row r="6637" spans="1:13">
      <c r="A6637" s="61" t="s">
        <v>40</v>
      </c>
      <c r="B6637" s="61">
        <v>83340</v>
      </c>
      <c r="C6637" s="63" t="s">
        <v>968</v>
      </c>
      <c r="D6637" s="61">
        <v>0</v>
      </c>
      <c r="E6637" s="61" t="s">
        <v>14545</v>
      </c>
      <c r="F6637" s="61" t="s">
        <v>71</v>
      </c>
      <c r="G6637" s="61" t="s">
        <v>12311</v>
      </c>
      <c r="H6637" s="61" t="s">
        <v>15683</v>
      </c>
      <c r="I6637" s="61">
        <v>43.77</v>
      </c>
      <c r="J6637" s="61">
        <v>-114.62</v>
      </c>
      <c r="K6637">
        <v>5647</v>
      </c>
      <c r="L6637"/>
      <c r="M6637"/>
    </row>
    <row r="6638" spans="1:13">
      <c r="A6638" s="61" t="s">
        <v>40</v>
      </c>
      <c r="B6638" s="61">
        <v>83341</v>
      </c>
      <c r="C6638" s="63" t="s">
        <v>968</v>
      </c>
      <c r="D6638" s="61">
        <v>0</v>
      </c>
      <c r="E6638" s="61" t="s">
        <v>6183</v>
      </c>
      <c r="F6638" s="61" t="s">
        <v>71</v>
      </c>
      <c r="G6638" s="61" t="s">
        <v>15710</v>
      </c>
      <c r="H6638" s="61" t="s">
        <v>15683</v>
      </c>
      <c r="I6638" s="61">
        <v>42.42</v>
      </c>
      <c r="J6638" s="61">
        <v>-114.38</v>
      </c>
      <c r="K6638">
        <v>8838</v>
      </c>
      <c r="L6638"/>
      <c r="M6638"/>
    </row>
    <row r="6639" spans="1:13">
      <c r="A6639" s="61" t="s">
        <v>40</v>
      </c>
      <c r="B6639" s="61">
        <v>83633</v>
      </c>
      <c r="C6639" s="63" t="s">
        <v>968</v>
      </c>
      <c r="D6639" s="61">
        <v>0</v>
      </c>
      <c r="E6639" s="61" t="s">
        <v>15780</v>
      </c>
      <c r="F6639" s="61" t="s">
        <v>71</v>
      </c>
      <c r="G6639" s="61" t="s">
        <v>7866</v>
      </c>
      <c r="H6639" s="61" t="s">
        <v>15683</v>
      </c>
      <c r="I6639" s="61">
        <v>43.07</v>
      </c>
      <c r="J6639" s="61">
        <v>-115.19</v>
      </c>
      <c r="K6639">
        <v>419</v>
      </c>
      <c r="L6639"/>
      <c r="M6639"/>
    </row>
    <row r="6640" spans="1:13">
      <c r="A6640" s="61" t="s">
        <v>40</v>
      </c>
      <c r="B6640" s="61">
        <v>83839</v>
      </c>
      <c r="C6640" s="63" t="s">
        <v>968</v>
      </c>
      <c r="D6640" s="61">
        <v>0</v>
      </c>
      <c r="E6640" s="61" t="s">
        <v>263</v>
      </c>
      <c r="F6640" s="61" t="s">
        <v>71</v>
      </c>
      <c r="G6640" s="61" t="s">
        <v>15792</v>
      </c>
      <c r="H6640" s="61" t="s">
        <v>15749</v>
      </c>
      <c r="I6640" s="61">
        <v>47.59</v>
      </c>
      <c r="J6640" s="61">
        <v>-116.24</v>
      </c>
      <c r="K6640">
        <v>1288</v>
      </c>
      <c r="L6640"/>
      <c r="M6640"/>
    </row>
    <row r="6641" spans="1:13">
      <c r="A6641" s="61" t="s">
        <v>40</v>
      </c>
      <c r="B6641" s="61">
        <v>83539</v>
      </c>
      <c r="C6641" s="63" t="s">
        <v>968</v>
      </c>
      <c r="D6641" s="61">
        <v>0</v>
      </c>
      <c r="E6641" s="61" t="s">
        <v>15758</v>
      </c>
      <c r="F6641" s="61" t="s">
        <v>71</v>
      </c>
      <c r="G6641" s="61" t="s">
        <v>15751</v>
      </c>
      <c r="H6641" s="61" t="s">
        <v>15749</v>
      </c>
      <c r="I6641" s="61">
        <v>46.08</v>
      </c>
      <c r="J6641" s="61">
        <v>-115.86</v>
      </c>
      <c r="K6641">
        <v>1835</v>
      </c>
      <c r="L6641"/>
      <c r="M6641"/>
    </row>
    <row r="6642" spans="1:13">
      <c r="A6642" s="61" t="s">
        <v>40</v>
      </c>
      <c r="B6642" s="61">
        <v>83634</v>
      </c>
      <c r="C6642" s="63" t="s">
        <v>968</v>
      </c>
      <c r="D6642" s="61">
        <v>0</v>
      </c>
      <c r="E6642" s="61" t="s">
        <v>15781</v>
      </c>
      <c r="F6642" s="61" t="s">
        <v>71</v>
      </c>
      <c r="G6642" s="61" t="s">
        <v>15771</v>
      </c>
      <c r="H6642" s="61" t="s">
        <v>15683</v>
      </c>
      <c r="I6642" s="61">
        <v>43.43</v>
      </c>
      <c r="J6642" s="61">
        <v>-116.32</v>
      </c>
      <c r="K6642">
        <v>33379</v>
      </c>
      <c r="L6642"/>
      <c r="M6642"/>
    </row>
    <row r="6643" spans="1:13">
      <c r="A6643" s="61" t="s">
        <v>40</v>
      </c>
      <c r="B6643" s="61">
        <v>83540</v>
      </c>
      <c r="C6643" s="63" t="s">
        <v>968</v>
      </c>
      <c r="D6643" s="61">
        <v>0</v>
      </c>
      <c r="E6643" s="61" t="s">
        <v>15759</v>
      </c>
      <c r="F6643" s="61" t="s">
        <v>71</v>
      </c>
      <c r="G6643" s="61" t="s">
        <v>15748</v>
      </c>
      <c r="H6643" s="61" t="s">
        <v>15749</v>
      </c>
      <c r="I6643" s="61">
        <v>46.32</v>
      </c>
      <c r="J6643" s="61">
        <v>-116.78</v>
      </c>
      <c r="K6643">
        <v>2329</v>
      </c>
      <c r="L6643"/>
      <c r="M6643"/>
    </row>
    <row r="6644" spans="1:13">
      <c r="A6644" s="61" t="s">
        <v>40</v>
      </c>
      <c r="B6644" s="61">
        <v>83246</v>
      </c>
      <c r="C6644" s="63" t="s">
        <v>968</v>
      </c>
      <c r="D6644" s="61">
        <v>0</v>
      </c>
      <c r="E6644" s="61" t="s">
        <v>15701</v>
      </c>
      <c r="F6644" s="61" t="s">
        <v>71</v>
      </c>
      <c r="G6644" s="61" t="s">
        <v>15682</v>
      </c>
      <c r="H6644" s="61" t="s">
        <v>15683</v>
      </c>
      <c r="I6644" s="61">
        <v>42.61</v>
      </c>
      <c r="J6644" s="61">
        <v>-112.04</v>
      </c>
      <c r="K6644">
        <v>1038</v>
      </c>
      <c r="L6644"/>
      <c r="M6644"/>
    </row>
    <row r="6645" spans="1:13">
      <c r="A6645" s="61" t="s">
        <v>40</v>
      </c>
      <c r="B6645" s="61">
        <v>83464</v>
      </c>
      <c r="C6645" s="63" t="s">
        <v>968</v>
      </c>
      <c r="D6645" s="61">
        <v>0</v>
      </c>
      <c r="E6645" s="61" t="s">
        <v>15746</v>
      </c>
      <c r="F6645" s="61" t="s">
        <v>71</v>
      </c>
      <c r="G6645" s="61" t="s">
        <v>15696</v>
      </c>
      <c r="H6645" s="61" t="s">
        <v>15683</v>
      </c>
      <c r="I6645" s="61">
        <v>44.49</v>
      </c>
      <c r="J6645" s="61">
        <v>-113.36</v>
      </c>
      <c r="K6645">
        <v>363</v>
      </c>
      <c r="L6645"/>
      <c r="M6645"/>
    </row>
    <row r="6646" spans="1:13">
      <c r="A6646" s="61" t="s">
        <v>40</v>
      </c>
      <c r="B6646" s="61">
        <v>83541</v>
      </c>
      <c r="C6646" s="63" t="s">
        <v>968</v>
      </c>
      <c r="D6646" s="61">
        <v>0</v>
      </c>
      <c r="E6646" s="61" t="s">
        <v>6303</v>
      </c>
      <c r="F6646" s="61" t="s">
        <v>71</v>
      </c>
      <c r="G6646" s="61" t="s">
        <v>11631</v>
      </c>
      <c r="H6646" s="61" t="s">
        <v>15749</v>
      </c>
      <c r="I6646" s="61">
        <v>46.51</v>
      </c>
      <c r="J6646" s="61">
        <v>-116.47</v>
      </c>
      <c r="K6646">
        <v>1161</v>
      </c>
      <c r="L6646"/>
      <c r="M6646"/>
    </row>
    <row r="6647" spans="1:13">
      <c r="A6647" s="61" t="s">
        <v>40</v>
      </c>
      <c r="B6647" s="61">
        <v>83636</v>
      </c>
      <c r="C6647" s="63" t="s">
        <v>968</v>
      </c>
      <c r="D6647" s="61">
        <v>0</v>
      </c>
      <c r="E6647" s="61" t="s">
        <v>15782</v>
      </c>
      <c r="F6647" s="61" t="s">
        <v>71</v>
      </c>
      <c r="G6647" s="61" t="s">
        <v>15772</v>
      </c>
      <c r="H6647" s="61" t="s">
        <v>15683</v>
      </c>
      <c r="I6647" s="61">
        <v>43.91</v>
      </c>
      <c r="J6647" s="61">
        <v>-116.66</v>
      </c>
      <c r="K6647">
        <v>211</v>
      </c>
      <c r="L6647"/>
      <c r="M6647"/>
    </row>
    <row r="6648" spans="1:13">
      <c r="A6648" s="61" t="s">
        <v>40</v>
      </c>
      <c r="B6648" s="61">
        <v>83501</v>
      </c>
      <c r="C6648" s="63" t="s">
        <v>968</v>
      </c>
      <c r="D6648" s="61">
        <v>0</v>
      </c>
      <c r="E6648" s="61" t="s">
        <v>1724</v>
      </c>
      <c r="F6648" s="61" t="s">
        <v>71</v>
      </c>
      <c r="G6648" s="61" t="s">
        <v>15748</v>
      </c>
      <c r="H6648" s="61" t="s">
        <v>15749</v>
      </c>
      <c r="I6648" s="61">
        <v>46.16</v>
      </c>
      <c r="J6648" s="61">
        <v>-116.92</v>
      </c>
      <c r="K6648">
        <v>36793</v>
      </c>
      <c r="L6648"/>
      <c r="M6648"/>
    </row>
    <row r="6649" spans="1:13">
      <c r="A6649" s="61" t="s">
        <v>40</v>
      </c>
      <c r="B6649" s="61">
        <v>83431</v>
      </c>
      <c r="C6649" s="63" t="s">
        <v>968</v>
      </c>
      <c r="D6649" s="61">
        <v>0</v>
      </c>
      <c r="E6649" s="61" t="s">
        <v>5080</v>
      </c>
      <c r="F6649" s="61" t="s">
        <v>71</v>
      </c>
      <c r="G6649" s="61" t="s">
        <v>362</v>
      </c>
      <c r="H6649" s="61" t="s">
        <v>15683</v>
      </c>
      <c r="I6649" s="61">
        <v>43.68</v>
      </c>
      <c r="J6649" s="61">
        <v>-112.03</v>
      </c>
      <c r="K6649">
        <v>914</v>
      </c>
      <c r="L6649"/>
      <c r="M6649"/>
    </row>
    <row r="6650" spans="1:13">
      <c r="A6650" s="61" t="s">
        <v>40</v>
      </c>
      <c r="B6650" s="61">
        <v>83637</v>
      </c>
      <c r="C6650" s="63" t="s">
        <v>968</v>
      </c>
      <c r="D6650" s="61">
        <v>0</v>
      </c>
      <c r="E6650" s="61" t="s">
        <v>3923</v>
      </c>
      <c r="F6650" s="61" t="s">
        <v>71</v>
      </c>
      <c r="G6650" s="61" t="s">
        <v>15767</v>
      </c>
      <c r="H6650" s="61" t="s">
        <v>15683</v>
      </c>
      <c r="I6650" s="61">
        <v>44.14</v>
      </c>
      <c r="J6650" s="61">
        <v>-115.32</v>
      </c>
      <c r="K6650">
        <v>270</v>
      </c>
      <c r="L6650"/>
      <c r="M6650"/>
    </row>
    <row r="6651" spans="1:13">
      <c r="A6651" s="61" t="s">
        <v>40</v>
      </c>
      <c r="B6651" s="61">
        <v>83542</v>
      </c>
      <c r="C6651" s="63" t="s">
        <v>968</v>
      </c>
      <c r="D6651" s="61">
        <v>0</v>
      </c>
      <c r="E6651" s="61" t="s">
        <v>15760</v>
      </c>
      <c r="F6651" s="61" t="s">
        <v>71</v>
      </c>
      <c r="G6651" s="61" t="s">
        <v>15751</v>
      </c>
      <c r="H6651" s="61" t="s">
        <v>15749</v>
      </c>
      <c r="I6651" s="61">
        <v>45.54</v>
      </c>
      <c r="J6651" s="61">
        <v>-116.24</v>
      </c>
      <c r="K6651">
        <v>162</v>
      </c>
      <c r="L6651"/>
      <c r="M6651"/>
    </row>
    <row r="6652" spans="1:13">
      <c r="A6652" s="61" t="s">
        <v>40</v>
      </c>
      <c r="B6652" s="61">
        <v>83251</v>
      </c>
      <c r="C6652" s="63" t="s">
        <v>968</v>
      </c>
      <c r="D6652" s="61">
        <v>0</v>
      </c>
      <c r="E6652" s="61" t="s">
        <v>15704</v>
      </c>
      <c r="F6652" s="61" t="s">
        <v>71</v>
      </c>
      <c r="G6652" s="61" t="s">
        <v>11893</v>
      </c>
      <c r="H6652" s="61" t="s">
        <v>15683</v>
      </c>
      <c r="I6652" s="61">
        <v>43.95</v>
      </c>
      <c r="J6652" s="61">
        <v>-113.84</v>
      </c>
      <c r="K6652">
        <v>1100</v>
      </c>
      <c r="L6652"/>
      <c r="M6652"/>
    </row>
    <row r="6653" spans="1:13">
      <c r="A6653" s="61" t="s">
        <v>40</v>
      </c>
      <c r="B6653" s="61">
        <v>83252</v>
      </c>
      <c r="C6653" s="63" t="s">
        <v>968</v>
      </c>
      <c r="D6653" s="61">
        <v>0</v>
      </c>
      <c r="E6653" s="61" t="s">
        <v>15705</v>
      </c>
      <c r="F6653" s="61" t="s">
        <v>71</v>
      </c>
      <c r="G6653" s="61" t="s">
        <v>3426</v>
      </c>
      <c r="H6653" s="61" t="s">
        <v>15683</v>
      </c>
      <c r="I6653" s="61">
        <v>42.24</v>
      </c>
      <c r="J6653" s="61">
        <v>-112.3</v>
      </c>
      <c r="K6653">
        <v>4403</v>
      </c>
      <c r="L6653"/>
      <c r="M6653"/>
    </row>
    <row r="6654" spans="1:13">
      <c r="A6654" s="61" t="s">
        <v>40</v>
      </c>
      <c r="B6654" s="61">
        <v>83342</v>
      </c>
      <c r="C6654" s="63" t="s">
        <v>968</v>
      </c>
      <c r="D6654" s="61">
        <v>0</v>
      </c>
      <c r="E6654" s="61" t="s">
        <v>3035</v>
      </c>
      <c r="F6654" s="61" t="s">
        <v>71</v>
      </c>
      <c r="G6654" s="61" t="s">
        <v>15712</v>
      </c>
      <c r="H6654" s="61" t="s">
        <v>15683</v>
      </c>
      <c r="I6654" s="61">
        <v>42.22</v>
      </c>
      <c r="J6654" s="61">
        <v>-113.29</v>
      </c>
      <c r="K6654">
        <v>1169</v>
      </c>
      <c r="L6654"/>
      <c r="M6654"/>
    </row>
    <row r="6655" spans="1:13">
      <c r="A6655" s="61" t="s">
        <v>40</v>
      </c>
      <c r="B6655" s="61">
        <v>83639</v>
      </c>
      <c r="C6655" s="63" t="s">
        <v>968</v>
      </c>
      <c r="D6655" s="61">
        <v>0</v>
      </c>
      <c r="E6655" s="61" t="s">
        <v>15783</v>
      </c>
      <c r="F6655" s="61" t="s">
        <v>71</v>
      </c>
      <c r="G6655" s="61" t="s">
        <v>15769</v>
      </c>
      <c r="H6655" s="61" t="s">
        <v>15683</v>
      </c>
      <c r="I6655" s="61">
        <v>43.48</v>
      </c>
      <c r="J6655" s="61">
        <v>-116.84</v>
      </c>
      <c r="K6655">
        <v>3170</v>
      </c>
      <c r="L6655"/>
      <c r="M6655"/>
    </row>
    <row r="6656" spans="1:13">
      <c r="A6656" s="61" t="s">
        <v>40</v>
      </c>
      <c r="B6656" s="61">
        <v>83253</v>
      </c>
      <c r="C6656" s="63" t="s">
        <v>968</v>
      </c>
      <c r="D6656" s="61">
        <v>0</v>
      </c>
      <c r="E6656" s="61" t="s">
        <v>14481</v>
      </c>
      <c r="F6656" s="61" t="s">
        <v>71</v>
      </c>
      <c r="G6656" s="61" t="s">
        <v>15696</v>
      </c>
      <c r="H6656" s="61" t="s">
        <v>15683</v>
      </c>
      <c r="I6656" s="61">
        <v>44.48</v>
      </c>
      <c r="J6656" s="61">
        <v>-113.76</v>
      </c>
      <c r="K6656">
        <v>157</v>
      </c>
      <c r="L6656"/>
      <c r="M6656"/>
    </row>
    <row r="6657" spans="1:13">
      <c r="A6657" s="61" t="s">
        <v>40</v>
      </c>
      <c r="B6657" s="61">
        <v>83638</v>
      </c>
      <c r="C6657" s="63" t="s">
        <v>968</v>
      </c>
      <c r="D6657" s="61">
        <v>0</v>
      </c>
      <c r="E6657" s="61" t="s">
        <v>13851</v>
      </c>
      <c r="F6657" s="61" t="s">
        <v>71</v>
      </c>
      <c r="G6657" s="61" t="s">
        <v>12230</v>
      </c>
      <c r="H6657" s="61" t="s">
        <v>15683</v>
      </c>
      <c r="I6657" s="61">
        <v>45.07</v>
      </c>
      <c r="J6657" s="61">
        <v>-115.97</v>
      </c>
      <c r="K6657">
        <v>7306</v>
      </c>
      <c r="L6657"/>
      <c r="M6657"/>
    </row>
    <row r="6658" spans="1:13">
      <c r="A6658" s="61" t="s">
        <v>40</v>
      </c>
      <c r="B6658" s="61">
        <v>83250</v>
      </c>
      <c r="C6658" s="63" t="s">
        <v>968</v>
      </c>
      <c r="D6658" s="61">
        <v>0</v>
      </c>
      <c r="E6658" s="61" t="s">
        <v>15703</v>
      </c>
      <c r="F6658" s="61" t="s">
        <v>71</v>
      </c>
      <c r="G6658" s="61" t="s">
        <v>15682</v>
      </c>
      <c r="H6658" s="61" t="s">
        <v>15683</v>
      </c>
      <c r="I6658" s="61">
        <v>42.68</v>
      </c>
      <c r="J6658" s="61">
        <v>-112.2</v>
      </c>
      <c r="K6658">
        <v>1796</v>
      </c>
      <c r="L6658"/>
      <c r="M6658"/>
    </row>
    <row r="6659" spans="1:13">
      <c r="A6659" s="61" t="s">
        <v>40</v>
      </c>
      <c r="B6659" s="61">
        <v>83842</v>
      </c>
      <c r="C6659" s="63" t="s">
        <v>968</v>
      </c>
      <c r="D6659" s="61">
        <v>0</v>
      </c>
      <c r="E6659" s="61" t="s">
        <v>15808</v>
      </c>
      <c r="F6659" s="61" t="s">
        <v>71</v>
      </c>
      <c r="G6659" s="61" t="s">
        <v>15791</v>
      </c>
      <c r="H6659" s="61" t="s">
        <v>15749</v>
      </c>
      <c r="I6659" s="61">
        <v>47.44</v>
      </c>
      <c r="J6659" s="61">
        <v>-116.47</v>
      </c>
      <c r="K6659">
        <v>173</v>
      </c>
      <c r="L6659"/>
      <c r="M6659"/>
    </row>
    <row r="6660" spans="1:13">
      <c r="A6660" s="61" t="s">
        <v>40</v>
      </c>
      <c r="B6660" s="61">
        <v>83641</v>
      </c>
      <c r="C6660" s="63" t="s">
        <v>968</v>
      </c>
      <c r="D6660" s="61">
        <v>0</v>
      </c>
      <c r="E6660" s="61" t="s">
        <v>15784</v>
      </c>
      <c r="F6660" s="61" t="s">
        <v>71</v>
      </c>
      <c r="G6660" s="61" t="s">
        <v>15770</v>
      </c>
      <c r="H6660" s="61" t="s">
        <v>15683</v>
      </c>
      <c r="I6660" s="61">
        <v>43.36</v>
      </c>
      <c r="J6660" s="61">
        <v>-116.55</v>
      </c>
      <c r="K6660">
        <v>3627</v>
      </c>
      <c r="L6660"/>
      <c r="M6660"/>
    </row>
    <row r="6661" spans="1:13">
      <c r="A6661" s="61" t="s">
        <v>40</v>
      </c>
      <c r="B6661" s="61">
        <v>83434</v>
      </c>
      <c r="C6661" s="63" t="s">
        <v>968</v>
      </c>
      <c r="D6661" s="61">
        <v>0</v>
      </c>
      <c r="E6661" s="61" t="s">
        <v>15737</v>
      </c>
      <c r="F6661" s="61" t="s">
        <v>71</v>
      </c>
      <c r="G6661" s="61" t="s">
        <v>362</v>
      </c>
      <c r="H6661" s="61" t="s">
        <v>15683</v>
      </c>
      <c r="I6661" s="61">
        <v>43.75</v>
      </c>
      <c r="J6661" s="61">
        <v>-112</v>
      </c>
      <c r="K6661">
        <v>1693</v>
      </c>
      <c r="L6661"/>
      <c r="M6661"/>
    </row>
    <row r="6662" spans="1:13">
      <c r="A6662" s="61" t="s">
        <v>40</v>
      </c>
      <c r="B6662" s="61">
        <v>83646</v>
      </c>
      <c r="C6662" s="63" t="s">
        <v>968</v>
      </c>
      <c r="D6662" s="61">
        <v>0</v>
      </c>
      <c r="E6662" s="61" t="s">
        <v>724</v>
      </c>
      <c r="F6662" s="61" t="s">
        <v>71</v>
      </c>
      <c r="G6662" s="61" t="s">
        <v>15771</v>
      </c>
      <c r="H6662" s="61" t="s">
        <v>15683</v>
      </c>
      <c r="I6662" s="61">
        <v>43.65</v>
      </c>
      <c r="J6662" s="61">
        <v>-116.43</v>
      </c>
      <c r="K6662">
        <v>69818</v>
      </c>
      <c r="L6662"/>
      <c r="M6662"/>
    </row>
    <row r="6663" spans="1:13">
      <c r="A6663" s="61" t="s">
        <v>40</v>
      </c>
      <c r="B6663" s="61">
        <v>83642</v>
      </c>
      <c r="C6663" s="63" t="s">
        <v>968</v>
      </c>
      <c r="D6663" s="61">
        <v>0</v>
      </c>
      <c r="E6663" s="61" t="s">
        <v>724</v>
      </c>
      <c r="F6663" s="61" t="s">
        <v>71</v>
      </c>
      <c r="G6663" s="61" t="s">
        <v>15771</v>
      </c>
      <c r="H6663" s="61" t="s">
        <v>15683</v>
      </c>
      <c r="I6663" s="61">
        <v>43.59</v>
      </c>
      <c r="J6663" s="61">
        <v>-116.42</v>
      </c>
      <c r="K6663">
        <v>55465</v>
      </c>
      <c r="L6663"/>
      <c r="M6663"/>
    </row>
    <row r="6664" spans="1:13">
      <c r="A6664" s="61" t="s">
        <v>40</v>
      </c>
      <c r="B6664" s="61">
        <v>83643</v>
      </c>
      <c r="C6664" s="63" t="s">
        <v>968</v>
      </c>
      <c r="D6664" s="61">
        <v>0</v>
      </c>
      <c r="E6664" s="61" t="s">
        <v>15602</v>
      </c>
      <c r="F6664" s="61" t="s">
        <v>71</v>
      </c>
      <c r="G6664" s="61" t="s">
        <v>4633</v>
      </c>
      <c r="H6664" s="61" t="s">
        <v>15683</v>
      </c>
      <c r="I6664" s="61">
        <v>44.63</v>
      </c>
      <c r="J6664" s="61">
        <v>-116.44</v>
      </c>
      <c r="K6664">
        <v>105</v>
      </c>
      <c r="L6664"/>
      <c r="M6664"/>
    </row>
    <row r="6665" spans="1:13">
      <c r="A6665" s="61" t="s">
        <v>40</v>
      </c>
      <c r="B6665" s="61">
        <v>83644</v>
      </c>
      <c r="C6665" s="63" t="s">
        <v>968</v>
      </c>
      <c r="D6665" s="61">
        <v>0</v>
      </c>
      <c r="E6665" s="61" t="s">
        <v>1225</v>
      </c>
      <c r="F6665" s="61" t="s">
        <v>71</v>
      </c>
      <c r="G6665" s="61" t="s">
        <v>15770</v>
      </c>
      <c r="H6665" s="61" t="s">
        <v>15683</v>
      </c>
      <c r="I6665" s="61">
        <v>43.74</v>
      </c>
      <c r="J6665" s="61">
        <v>-116.58</v>
      </c>
      <c r="K6665">
        <v>14568</v>
      </c>
      <c r="L6665"/>
      <c r="M6665"/>
    </row>
    <row r="6666" spans="1:13">
      <c r="A6666" s="61" t="s">
        <v>40</v>
      </c>
      <c r="B6666" s="61">
        <v>83645</v>
      </c>
      <c r="C6666" s="63" t="s">
        <v>968</v>
      </c>
      <c r="D6666" s="61">
        <v>0</v>
      </c>
      <c r="E6666" s="61" t="s">
        <v>2401</v>
      </c>
      <c r="F6666" s="61" t="s">
        <v>71</v>
      </c>
      <c r="G6666" s="61" t="s">
        <v>625</v>
      </c>
      <c r="H6666" s="61" t="s">
        <v>15683</v>
      </c>
      <c r="I6666" s="61">
        <v>44.38</v>
      </c>
      <c r="J6666" s="61">
        <v>-116.58</v>
      </c>
      <c r="K6666">
        <v>621</v>
      </c>
      <c r="L6666"/>
      <c r="M6666"/>
    </row>
    <row r="6667" spans="1:13">
      <c r="A6667" s="61" t="s">
        <v>40</v>
      </c>
      <c r="B6667" s="61">
        <v>83435</v>
      </c>
      <c r="C6667" s="63" t="s">
        <v>968</v>
      </c>
      <c r="D6667" s="61">
        <v>0</v>
      </c>
      <c r="E6667" s="61" t="s">
        <v>15738</v>
      </c>
      <c r="F6667" s="61" t="s">
        <v>71</v>
      </c>
      <c r="G6667" s="61" t="s">
        <v>362</v>
      </c>
      <c r="H6667" s="61" t="s">
        <v>15683</v>
      </c>
      <c r="I6667" s="61">
        <v>43.94</v>
      </c>
      <c r="J6667" s="61">
        <v>-112.56</v>
      </c>
      <c r="K6667">
        <v>670</v>
      </c>
      <c r="L6667"/>
      <c r="M6667"/>
    </row>
    <row r="6668" spans="1:13">
      <c r="A6668" s="61" t="s">
        <v>40</v>
      </c>
      <c r="B6668" s="61">
        <v>83254</v>
      </c>
      <c r="C6668" s="63" t="s">
        <v>968</v>
      </c>
      <c r="D6668" s="61">
        <v>0</v>
      </c>
      <c r="E6668" s="61" t="s">
        <v>2068</v>
      </c>
      <c r="F6668" s="61" t="s">
        <v>71</v>
      </c>
      <c r="G6668" s="61" t="s">
        <v>15693</v>
      </c>
      <c r="H6668" s="61" t="s">
        <v>15683</v>
      </c>
      <c r="I6668" s="61">
        <v>42.28</v>
      </c>
      <c r="J6668" s="61">
        <v>-111.33</v>
      </c>
      <c r="K6668">
        <v>3803</v>
      </c>
      <c r="L6668"/>
      <c r="M6668"/>
    </row>
    <row r="6669" spans="1:13">
      <c r="A6669" s="61" t="s">
        <v>40</v>
      </c>
      <c r="B6669" s="61">
        <v>83255</v>
      </c>
      <c r="C6669" s="63" t="s">
        <v>968</v>
      </c>
      <c r="D6669" s="61">
        <v>0</v>
      </c>
      <c r="E6669" s="61" t="s">
        <v>7174</v>
      </c>
      <c r="F6669" s="61" t="s">
        <v>71</v>
      </c>
      <c r="G6669" s="61" t="s">
        <v>11890</v>
      </c>
      <c r="H6669" s="61" t="s">
        <v>15683</v>
      </c>
      <c r="I6669" s="61">
        <v>43.68</v>
      </c>
      <c r="J6669" s="61">
        <v>-113.59</v>
      </c>
      <c r="K6669">
        <v>1121</v>
      </c>
      <c r="L6669"/>
      <c r="M6669"/>
    </row>
    <row r="6670" spans="1:13">
      <c r="A6670" s="61" t="s">
        <v>40</v>
      </c>
      <c r="B6670" s="61">
        <v>83843</v>
      </c>
      <c r="C6670" s="63" t="s">
        <v>968</v>
      </c>
      <c r="D6670" s="61">
        <v>0</v>
      </c>
      <c r="E6670" s="61" t="s">
        <v>2079</v>
      </c>
      <c r="F6670" s="61" t="s">
        <v>71</v>
      </c>
      <c r="G6670" s="61" t="s">
        <v>15756</v>
      </c>
      <c r="H6670" s="61" t="s">
        <v>15749</v>
      </c>
      <c r="I6670" s="61">
        <v>46.71</v>
      </c>
      <c r="J6670" s="61">
        <v>-116.91</v>
      </c>
      <c r="K6670">
        <v>26739</v>
      </c>
      <c r="L6670"/>
      <c r="M6670"/>
    </row>
    <row r="6671" spans="1:13">
      <c r="A6671" s="61" t="s">
        <v>40</v>
      </c>
      <c r="B6671" s="61">
        <v>83647</v>
      </c>
      <c r="C6671" s="63" t="s">
        <v>968</v>
      </c>
      <c r="D6671" s="61">
        <v>0</v>
      </c>
      <c r="E6671" s="61" t="s">
        <v>7059</v>
      </c>
      <c r="F6671" s="61" t="s">
        <v>71</v>
      </c>
      <c r="G6671" s="61" t="s">
        <v>7866</v>
      </c>
      <c r="H6671" s="61" t="s">
        <v>15683</v>
      </c>
      <c r="I6671" s="61">
        <v>43.36</v>
      </c>
      <c r="J6671" s="61">
        <v>-115.52</v>
      </c>
      <c r="K6671">
        <v>22592</v>
      </c>
      <c r="L6671"/>
      <c r="M6671"/>
    </row>
    <row r="6672" spans="1:13">
      <c r="A6672" s="61" t="s">
        <v>40</v>
      </c>
      <c r="B6672" s="61">
        <v>83648</v>
      </c>
      <c r="C6672" s="63" t="s">
        <v>968</v>
      </c>
      <c r="D6672" s="61">
        <v>0</v>
      </c>
      <c r="E6672" s="61" t="s">
        <v>17491</v>
      </c>
      <c r="F6672" s="61" t="s">
        <v>71</v>
      </c>
      <c r="G6672" s="61" t="s">
        <v>7866</v>
      </c>
      <c r="H6672" s="61" t="s">
        <v>15683</v>
      </c>
      <c r="I6672" s="61">
        <v>43.05</v>
      </c>
      <c r="J6672" s="61">
        <v>-115.86</v>
      </c>
      <c r="K6672">
        <v>3191</v>
      </c>
      <c r="L6672"/>
      <c r="M6672"/>
    </row>
    <row r="6673" spans="1:13">
      <c r="A6673" s="61" t="s">
        <v>40</v>
      </c>
      <c r="B6673" s="61">
        <v>83845</v>
      </c>
      <c r="C6673" s="63" t="s">
        <v>968</v>
      </c>
      <c r="D6673" s="61">
        <v>0</v>
      </c>
      <c r="E6673" s="61" t="s">
        <v>15809</v>
      </c>
      <c r="F6673" s="61" t="s">
        <v>71</v>
      </c>
      <c r="G6673" s="61" t="s">
        <v>15795</v>
      </c>
      <c r="H6673" s="61" t="s">
        <v>15749</v>
      </c>
      <c r="I6673" s="61">
        <v>48.7</v>
      </c>
      <c r="J6673" s="61">
        <v>-116.12</v>
      </c>
      <c r="K6673">
        <v>1795</v>
      </c>
      <c r="L6673"/>
      <c r="M6673"/>
    </row>
    <row r="6674" spans="1:13">
      <c r="A6674" s="61" t="s">
        <v>40</v>
      </c>
      <c r="B6674" s="61">
        <v>83846</v>
      </c>
      <c r="C6674" s="63" t="s">
        <v>968</v>
      </c>
      <c r="D6674" s="61">
        <v>0</v>
      </c>
      <c r="E6674" s="61" t="s">
        <v>15810</v>
      </c>
      <c r="F6674" s="61" t="s">
        <v>71</v>
      </c>
      <c r="G6674" s="61" t="s">
        <v>15792</v>
      </c>
      <c r="H6674" s="61" t="s">
        <v>15749</v>
      </c>
      <c r="I6674" s="61">
        <v>47.46</v>
      </c>
      <c r="J6674" s="61">
        <v>-115.74</v>
      </c>
      <c r="K6674">
        <v>708</v>
      </c>
      <c r="L6674"/>
      <c r="M6674"/>
    </row>
    <row r="6675" spans="1:13">
      <c r="A6675" s="61" t="s">
        <v>40</v>
      </c>
      <c r="B6675" s="61">
        <v>83650</v>
      </c>
      <c r="C6675" s="63" t="s">
        <v>968</v>
      </c>
      <c r="D6675" s="61">
        <v>0</v>
      </c>
      <c r="E6675" s="61" t="s">
        <v>7081</v>
      </c>
      <c r="F6675" s="61" t="s">
        <v>71</v>
      </c>
      <c r="G6675" s="61" t="s">
        <v>15769</v>
      </c>
      <c r="H6675" s="61" t="s">
        <v>15683</v>
      </c>
      <c r="I6675" s="61">
        <v>43.08</v>
      </c>
      <c r="J6675" s="61">
        <v>-116.52</v>
      </c>
      <c r="K6675">
        <v>587</v>
      </c>
      <c r="L6675"/>
      <c r="M6675"/>
    </row>
    <row r="6676" spans="1:13">
      <c r="A6676" s="61" t="s">
        <v>40</v>
      </c>
      <c r="B6676" s="61">
        <v>83874</v>
      </c>
      <c r="C6676" s="63" t="s">
        <v>968</v>
      </c>
      <c r="D6676" s="61">
        <v>0</v>
      </c>
      <c r="E6676" s="61" t="s">
        <v>8996</v>
      </c>
      <c r="F6676" s="61" t="s">
        <v>71</v>
      </c>
      <c r="G6676" s="61" t="s">
        <v>15792</v>
      </c>
      <c r="H6676" s="61" t="s">
        <v>15749</v>
      </c>
      <c r="I6676" s="61">
        <v>47.63</v>
      </c>
      <c r="J6676" s="61">
        <v>-115.79</v>
      </c>
      <c r="K6676">
        <v>60</v>
      </c>
      <c r="L6676"/>
      <c r="M6676"/>
    </row>
    <row r="6677" spans="1:13">
      <c r="A6677" s="61" t="s">
        <v>40</v>
      </c>
      <c r="B6677" s="61">
        <v>83344</v>
      </c>
      <c r="C6677" s="63" t="s">
        <v>968</v>
      </c>
      <c r="D6677" s="61">
        <v>0</v>
      </c>
      <c r="E6677" s="61" t="s">
        <v>15729</v>
      </c>
      <c r="F6677" s="61" t="s">
        <v>71</v>
      </c>
      <c r="G6677" s="61" t="s">
        <v>15710</v>
      </c>
      <c r="H6677" s="61" t="s">
        <v>15683</v>
      </c>
      <c r="I6677" s="61">
        <v>42.41</v>
      </c>
      <c r="J6677" s="61">
        <v>-114.12</v>
      </c>
      <c r="K6677">
        <v>1339</v>
      </c>
      <c r="L6677"/>
      <c r="M6677"/>
    </row>
    <row r="6678" spans="1:13">
      <c r="A6678" s="61" t="s">
        <v>40</v>
      </c>
      <c r="B6678" s="61">
        <v>83686</v>
      </c>
      <c r="C6678" s="63" t="s">
        <v>968</v>
      </c>
      <c r="D6678" s="61">
        <v>0</v>
      </c>
      <c r="E6678" s="61" t="s">
        <v>15785</v>
      </c>
      <c r="F6678" s="61" t="s">
        <v>71</v>
      </c>
      <c r="G6678" s="61" t="s">
        <v>15770</v>
      </c>
      <c r="H6678" s="61" t="s">
        <v>15683</v>
      </c>
      <c r="I6678" s="61">
        <v>43.49</v>
      </c>
      <c r="J6678" s="61">
        <v>-116.61</v>
      </c>
      <c r="K6678">
        <v>55343</v>
      </c>
      <c r="L6678"/>
      <c r="M6678"/>
    </row>
    <row r="6679" spans="1:13">
      <c r="A6679" s="61" t="s">
        <v>40</v>
      </c>
      <c r="B6679" s="61">
        <v>83651</v>
      </c>
      <c r="C6679" s="63" t="s">
        <v>968</v>
      </c>
      <c r="D6679" s="61">
        <v>0</v>
      </c>
      <c r="E6679" s="61" t="s">
        <v>15785</v>
      </c>
      <c r="F6679" s="61" t="s">
        <v>71</v>
      </c>
      <c r="G6679" s="61" t="s">
        <v>15770</v>
      </c>
      <c r="H6679" s="61" t="s">
        <v>15683</v>
      </c>
      <c r="I6679" s="61">
        <v>43.6</v>
      </c>
      <c r="J6679" s="61">
        <v>-116.61</v>
      </c>
      <c r="K6679">
        <v>34509</v>
      </c>
      <c r="L6679"/>
      <c r="M6679"/>
    </row>
    <row r="6680" spans="1:13">
      <c r="A6680" s="61" t="s">
        <v>40</v>
      </c>
      <c r="B6680" s="61">
        <v>83687</v>
      </c>
      <c r="C6680" s="63" t="s">
        <v>968</v>
      </c>
      <c r="D6680" s="61">
        <v>0</v>
      </c>
      <c r="E6680" s="61" t="s">
        <v>15785</v>
      </c>
      <c r="F6680" s="61" t="s">
        <v>71</v>
      </c>
      <c r="G6680" s="61" t="s">
        <v>15770</v>
      </c>
      <c r="H6680" s="61" t="s">
        <v>15683</v>
      </c>
      <c r="I6680" s="61">
        <v>43.6</v>
      </c>
      <c r="J6680" s="61">
        <v>-116.54</v>
      </c>
      <c r="K6680">
        <v>37254</v>
      </c>
      <c r="L6680"/>
      <c r="M6680"/>
    </row>
    <row r="6681" spans="1:13">
      <c r="A6681" s="61" t="s">
        <v>40</v>
      </c>
      <c r="B6681" s="61">
        <v>83847</v>
      </c>
      <c r="C6681" s="63" t="s">
        <v>968</v>
      </c>
      <c r="D6681" s="61">
        <v>0</v>
      </c>
      <c r="E6681" s="61" t="s">
        <v>1682</v>
      </c>
      <c r="F6681" s="61" t="s">
        <v>71</v>
      </c>
      <c r="G6681" s="61" t="s">
        <v>15795</v>
      </c>
      <c r="H6681" s="61" t="s">
        <v>15749</v>
      </c>
      <c r="I6681" s="61">
        <v>48.59</v>
      </c>
      <c r="J6681" s="61">
        <v>-116.4</v>
      </c>
      <c r="K6681">
        <v>1685</v>
      </c>
      <c r="L6681"/>
      <c r="M6681"/>
    </row>
    <row r="6682" spans="1:13">
      <c r="A6682" s="61" t="s">
        <v>40</v>
      </c>
      <c r="B6682" s="61">
        <v>83654</v>
      </c>
      <c r="C6682" s="63" t="s">
        <v>968</v>
      </c>
      <c r="D6682" s="61">
        <v>0</v>
      </c>
      <c r="E6682" s="61" t="s">
        <v>15786</v>
      </c>
      <c r="F6682" s="61" t="s">
        <v>71</v>
      </c>
      <c r="G6682" s="61" t="s">
        <v>4633</v>
      </c>
      <c r="H6682" s="61" t="s">
        <v>15683</v>
      </c>
      <c r="I6682" s="61">
        <v>45.11</v>
      </c>
      <c r="J6682" s="61">
        <v>-116.36</v>
      </c>
      <c r="K6682">
        <v>1752</v>
      </c>
      <c r="L6682"/>
      <c r="M6682"/>
    </row>
    <row r="6683" spans="1:13">
      <c r="A6683" s="61" t="s">
        <v>40</v>
      </c>
      <c r="B6683" s="61">
        <v>83655</v>
      </c>
      <c r="C6683" s="63" t="s">
        <v>968</v>
      </c>
      <c r="D6683" s="61">
        <v>0</v>
      </c>
      <c r="E6683" s="61" t="s">
        <v>9516</v>
      </c>
      <c r="F6683" s="61" t="s">
        <v>71</v>
      </c>
      <c r="G6683" s="61" t="s">
        <v>15773</v>
      </c>
      <c r="H6683" s="61" t="s">
        <v>15683</v>
      </c>
      <c r="I6683" s="61">
        <v>43.94</v>
      </c>
      <c r="J6683" s="61">
        <v>-116.8</v>
      </c>
      <c r="K6683">
        <v>4843</v>
      </c>
      <c r="L6683"/>
      <c r="M6683"/>
    </row>
    <row r="6684" spans="1:13">
      <c r="A6684" s="61" t="s">
        <v>40</v>
      </c>
      <c r="B6684" s="61">
        <v>83436</v>
      </c>
      <c r="C6684" s="63" t="s">
        <v>968</v>
      </c>
      <c r="D6684" s="61">
        <v>0</v>
      </c>
      <c r="E6684" s="61" t="s">
        <v>15739</v>
      </c>
      <c r="F6684" s="61" t="s">
        <v>71</v>
      </c>
      <c r="G6684" s="61" t="s">
        <v>10693</v>
      </c>
      <c r="H6684" s="61" t="s">
        <v>15683</v>
      </c>
      <c r="I6684" s="61">
        <v>43.86</v>
      </c>
      <c r="J6684" s="61">
        <v>-111.42</v>
      </c>
      <c r="K6684">
        <v>541</v>
      </c>
      <c r="L6684"/>
      <c r="M6684"/>
    </row>
    <row r="6685" spans="1:13">
      <c r="A6685" s="61" t="s">
        <v>40</v>
      </c>
      <c r="B6685" s="61">
        <v>83543</v>
      </c>
      <c r="C6685" s="63" t="s">
        <v>968</v>
      </c>
      <c r="D6685" s="61">
        <v>0</v>
      </c>
      <c r="E6685" s="61" t="s">
        <v>15761</v>
      </c>
      <c r="F6685" s="61" t="s">
        <v>71</v>
      </c>
      <c r="G6685" s="61" t="s">
        <v>3494</v>
      </c>
      <c r="H6685" s="61" t="s">
        <v>15749</v>
      </c>
      <c r="I6685" s="61">
        <v>46.28</v>
      </c>
      <c r="J6685" s="61">
        <v>-116.23</v>
      </c>
      <c r="K6685">
        <v>679</v>
      </c>
      <c r="L6685"/>
      <c r="M6685"/>
    </row>
    <row r="6686" spans="1:13">
      <c r="A6686" s="61" t="s">
        <v>40</v>
      </c>
      <c r="B6686" s="61">
        <v>83848</v>
      </c>
      <c r="C6686" s="63" t="s">
        <v>968</v>
      </c>
      <c r="D6686" s="61">
        <v>0</v>
      </c>
      <c r="E6686" s="61" t="s">
        <v>15811</v>
      </c>
      <c r="F6686" s="61" t="s">
        <v>71</v>
      </c>
      <c r="G6686" s="61" t="s">
        <v>15793</v>
      </c>
      <c r="H6686" s="61" t="s">
        <v>15749</v>
      </c>
      <c r="I6686" s="61">
        <v>48.67</v>
      </c>
      <c r="J6686" s="61">
        <v>-116.88</v>
      </c>
      <c r="K6686">
        <v>216</v>
      </c>
      <c r="L6686"/>
      <c r="M6686"/>
    </row>
    <row r="6687" spans="1:13">
      <c r="A6687" s="61" t="s">
        <v>40</v>
      </c>
      <c r="B6687" s="61">
        <v>83466</v>
      </c>
      <c r="C6687" s="63" t="s">
        <v>968</v>
      </c>
      <c r="D6687" s="61">
        <v>0</v>
      </c>
      <c r="E6687" s="61" t="s">
        <v>12935</v>
      </c>
      <c r="F6687" s="61" t="s">
        <v>71</v>
      </c>
      <c r="G6687" s="61" t="s">
        <v>15696</v>
      </c>
      <c r="H6687" s="61" t="s">
        <v>15683</v>
      </c>
      <c r="I6687" s="61">
        <v>45.41</v>
      </c>
      <c r="J6687" s="61">
        <v>-114.05</v>
      </c>
      <c r="K6687">
        <v>299</v>
      </c>
      <c r="L6687"/>
      <c r="M6687"/>
    </row>
    <row r="6688" spans="1:13">
      <c r="A6688" s="61" t="s">
        <v>40</v>
      </c>
      <c r="B6688" s="61">
        <v>83346</v>
      </c>
      <c r="C6688" s="63" t="s">
        <v>968</v>
      </c>
      <c r="D6688" s="61">
        <v>0</v>
      </c>
      <c r="E6688" s="61" t="s">
        <v>9463</v>
      </c>
      <c r="F6688" s="61" t="s">
        <v>71</v>
      </c>
      <c r="G6688" s="61" t="s">
        <v>15712</v>
      </c>
      <c r="H6688" s="61" t="s">
        <v>15683</v>
      </c>
      <c r="I6688" s="61">
        <v>42.18</v>
      </c>
      <c r="J6688" s="61">
        <v>-113.86</v>
      </c>
      <c r="K6688">
        <v>1459</v>
      </c>
      <c r="L6688"/>
      <c r="M6688"/>
    </row>
    <row r="6689" spans="1:13">
      <c r="A6689" s="61" t="s">
        <v>40</v>
      </c>
      <c r="B6689" s="61">
        <v>83657</v>
      </c>
      <c r="C6689" s="63" t="s">
        <v>968</v>
      </c>
      <c r="D6689" s="61">
        <v>0</v>
      </c>
      <c r="E6689" s="61" t="s">
        <v>14355</v>
      </c>
      <c r="F6689" s="61" t="s">
        <v>71</v>
      </c>
      <c r="G6689" s="61" t="s">
        <v>15772</v>
      </c>
      <c r="H6689" s="61" t="s">
        <v>15683</v>
      </c>
      <c r="I6689" s="61">
        <v>44.27</v>
      </c>
      <c r="J6689" s="61">
        <v>-116.31</v>
      </c>
      <c r="K6689">
        <v>194</v>
      </c>
      <c r="L6689"/>
      <c r="M6689"/>
    </row>
    <row r="6690" spans="1:13">
      <c r="A6690" s="61" t="s">
        <v>40</v>
      </c>
      <c r="B6690" s="61">
        <v>83822</v>
      </c>
      <c r="C6690" s="63" t="s">
        <v>968</v>
      </c>
      <c r="D6690" s="61">
        <v>0</v>
      </c>
      <c r="E6690" s="61" t="s">
        <v>5382</v>
      </c>
      <c r="F6690" s="61" t="s">
        <v>71</v>
      </c>
      <c r="G6690" s="61" t="s">
        <v>15793</v>
      </c>
      <c r="H6690" s="61" t="s">
        <v>15749</v>
      </c>
      <c r="I6690" s="61">
        <v>48.13</v>
      </c>
      <c r="J6690" s="61">
        <v>-116.99</v>
      </c>
      <c r="K6690">
        <v>2026</v>
      </c>
      <c r="L6690"/>
      <c r="M6690"/>
    </row>
    <row r="6691" spans="1:13">
      <c r="A6691" s="61" t="s">
        <v>40</v>
      </c>
      <c r="B6691" s="61">
        <v>83544</v>
      </c>
      <c r="C6691" s="63" t="s">
        <v>968</v>
      </c>
      <c r="D6691" s="61">
        <v>0</v>
      </c>
      <c r="E6691" s="61" t="s">
        <v>15762</v>
      </c>
      <c r="F6691" s="61" t="s">
        <v>71</v>
      </c>
      <c r="G6691" s="61" t="s">
        <v>11631</v>
      </c>
      <c r="H6691" s="61" t="s">
        <v>15749</v>
      </c>
      <c r="I6691" s="61">
        <v>46.48</v>
      </c>
      <c r="J6691" s="61">
        <v>-116.12</v>
      </c>
      <c r="K6691">
        <v>6159</v>
      </c>
      <c r="L6691"/>
      <c r="M6691"/>
    </row>
    <row r="6692" spans="1:13">
      <c r="A6692" s="61" t="s">
        <v>40</v>
      </c>
      <c r="B6692" s="61">
        <v>83660</v>
      </c>
      <c r="C6692" s="63" t="s">
        <v>968</v>
      </c>
      <c r="D6692" s="61">
        <v>0</v>
      </c>
      <c r="E6692" s="61" t="s">
        <v>9327</v>
      </c>
      <c r="F6692" s="61" t="s">
        <v>71</v>
      </c>
      <c r="G6692" s="61" t="s">
        <v>15770</v>
      </c>
      <c r="H6692" s="61" t="s">
        <v>15683</v>
      </c>
      <c r="I6692" s="61">
        <v>43.8</v>
      </c>
      <c r="J6692" s="61">
        <v>-116.91</v>
      </c>
      <c r="K6692">
        <v>6317</v>
      </c>
      <c r="L6692"/>
      <c r="M6692"/>
    </row>
    <row r="6693" spans="1:13">
      <c r="A6693" s="61" t="s">
        <v>40</v>
      </c>
      <c r="B6693" s="61">
        <v>83347</v>
      </c>
      <c r="C6693" s="63" t="s">
        <v>968</v>
      </c>
      <c r="D6693" s="61">
        <v>0</v>
      </c>
      <c r="E6693" s="61" t="s">
        <v>15730</v>
      </c>
      <c r="F6693" s="61" t="s">
        <v>71</v>
      </c>
      <c r="G6693" s="61" t="s">
        <v>15728</v>
      </c>
      <c r="H6693" s="61" t="s">
        <v>15683</v>
      </c>
      <c r="I6693" s="61">
        <v>42.66</v>
      </c>
      <c r="J6693" s="61">
        <v>-113.81</v>
      </c>
      <c r="K6693">
        <v>3275</v>
      </c>
      <c r="L6693"/>
      <c r="M6693"/>
    </row>
    <row r="6694" spans="1:13">
      <c r="A6694" s="61" t="s">
        <v>40</v>
      </c>
      <c r="B6694" s="61">
        <v>83661</v>
      </c>
      <c r="C6694" s="63" t="s">
        <v>968</v>
      </c>
      <c r="D6694" s="61">
        <v>0</v>
      </c>
      <c r="E6694" s="61" t="s">
        <v>15787</v>
      </c>
      <c r="F6694" s="61" t="s">
        <v>71</v>
      </c>
      <c r="G6694" s="61" t="s">
        <v>15773</v>
      </c>
      <c r="H6694" s="61" t="s">
        <v>15683</v>
      </c>
      <c r="I6694" s="61">
        <v>44.06</v>
      </c>
      <c r="J6694" s="61">
        <v>-116.7</v>
      </c>
      <c r="K6694">
        <v>10537</v>
      </c>
      <c r="L6694"/>
      <c r="M6694"/>
    </row>
    <row r="6695" spans="1:13">
      <c r="A6695" s="61" t="s">
        <v>40</v>
      </c>
      <c r="B6695" s="61">
        <v>83545</v>
      </c>
      <c r="C6695" s="63" t="s">
        <v>968</v>
      </c>
      <c r="D6695" s="61">
        <v>0</v>
      </c>
      <c r="E6695" s="61" t="s">
        <v>10003</v>
      </c>
      <c r="F6695" s="61" t="s">
        <v>71</v>
      </c>
      <c r="G6695" s="61" t="s">
        <v>15748</v>
      </c>
      <c r="H6695" s="61" t="s">
        <v>15749</v>
      </c>
      <c r="I6695" s="61">
        <v>46.42</v>
      </c>
      <c r="J6695" s="61">
        <v>-116.46</v>
      </c>
      <c r="K6695">
        <v>427</v>
      </c>
      <c r="L6695"/>
      <c r="M6695"/>
    </row>
    <row r="6696" spans="1:13">
      <c r="A6696" s="61" t="s">
        <v>40</v>
      </c>
      <c r="B6696" s="61">
        <v>83348</v>
      </c>
      <c r="C6696" s="63" t="s">
        <v>968</v>
      </c>
      <c r="D6696" s="61">
        <v>0</v>
      </c>
      <c r="E6696" s="61" t="s">
        <v>15731</v>
      </c>
      <c r="F6696" s="61" t="s">
        <v>71</v>
      </c>
      <c r="G6696" s="61" t="s">
        <v>12311</v>
      </c>
      <c r="H6696" s="61" t="s">
        <v>15683</v>
      </c>
      <c r="I6696" s="61">
        <v>43.3</v>
      </c>
      <c r="J6696" s="61">
        <v>-114.07</v>
      </c>
      <c r="K6696">
        <v>93</v>
      </c>
      <c r="L6696"/>
      <c r="M6696"/>
    </row>
    <row r="6697" spans="1:13">
      <c r="A6697" s="61" t="s">
        <v>40</v>
      </c>
      <c r="B6697" s="61">
        <v>83546</v>
      </c>
      <c r="C6697" s="63" t="s">
        <v>968</v>
      </c>
      <c r="D6697" s="61">
        <v>0</v>
      </c>
      <c r="E6697" s="61" t="s">
        <v>13707</v>
      </c>
      <c r="F6697" s="61" t="s">
        <v>71</v>
      </c>
      <c r="G6697" s="61" t="s">
        <v>11631</v>
      </c>
      <c r="H6697" s="61" t="s">
        <v>15749</v>
      </c>
      <c r="I6697" s="61">
        <v>46.56</v>
      </c>
      <c r="J6697" s="61">
        <v>-115.81</v>
      </c>
      <c r="K6697">
        <v>503</v>
      </c>
      <c r="L6697"/>
      <c r="M6697"/>
    </row>
    <row r="6698" spans="1:13">
      <c r="A6698" s="61" t="s">
        <v>40</v>
      </c>
      <c r="B6698" s="61">
        <v>83850</v>
      </c>
      <c r="C6698" s="63" t="s">
        <v>968</v>
      </c>
      <c r="D6698" s="61">
        <v>0</v>
      </c>
      <c r="E6698" s="61" t="s">
        <v>681</v>
      </c>
      <c r="F6698" s="61" t="s">
        <v>71</v>
      </c>
      <c r="G6698" s="61" t="s">
        <v>15792</v>
      </c>
      <c r="H6698" s="61" t="s">
        <v>15749</v>
      </c>
      <c r="I6698" s="61">
        <v>47.46</v>
      </c>
      <c r="J6698" s="61">
        <v>-116.21</v>
      </c>
      <c r="K6698">
        <v>2397</v>
      </c>
      <c r="L6698"/>
      <c r="M6698"/>
    </row>
    <row r="6699" spans="1:13">
      <c r="A6699" s="61" t="s">
        <v>40</v>
      </c>
      <c r="B6699" s="61">
        <v>83262</v>
      </c>
      <c r="C6699" s="63" t="s">
        <v>968</v>
      </c>
      <c r="D6699" s="61">
        <v>0</v>
      </c>
      <c r="E6699" s="61" t="s">
        <v>12055</v>
      </c>
      <c r="F6699" s="61" t="s">
        <v>71</v>
      </c>
      <c r="G6699" s="61" t="s">
        <v>15684</v>
      </c>
      <c r="H6699" s="61" t="s">
        <v>15683</v>
      </c>
      <c r="I6699" s="61">
        <v>43.12</v>
      </c>
      <c r="J6699" s="61">
        <v>-112.6</v>
      </c>
      <c r="K6699">
        <v>1401</v>
      </c>
      <c r="L6699"/>
      <c r="M6699"/>
    </row>
    <row r="6700" spans="1:13">
      <c r="A6700" s="61" t="s">
        <v>40</v>
      </c>
      <c r="B6700" s="61">
        <v>83666</v>
      </c>
      <c r="C6700" s="63" t="s">
        <v>968</v>
      </c>
      <c r="D6700" s="61">
        <v>0</v>
      </c>
      <c r="E6700" s="61" t="s">
        <v>15583</v>
      </c>
      <c r="F6700" s="61" t="s">
        <v>71</v>
      </c>
      <c r="G6700" s="61" t="s">
        <v>15767</v>
      </c>
      <c r="H6700" s="61" t="s">
        <v>15683</v>
      </c>
      <c r="I6700" s="61">
        <v>43.96</v>
      </c>
      <c r="J6700" s="61">
        <v>-115.98</v>
      </c>
      <c r="K6700">
        <v>54</v>
      </c>
      <c r="L6700"/>
      <c r="M6700"/>
    </row>
    <row r="6701" spans="1:13">
      <c r="A6701" s="61" t="s">
        <v>40</v>
      </c>
      <c r="B6701" s="61">
        <v>83851</v>
      </c>
      <c r="C6701" s="63" t="s">
        <v>968</v>
      </c>
      <c r="D6701" s="61">
        <v>0</v>
      </c>
      <c r="E6701" s="61" t="s">
        <v>11686</v>
      </c>
      <c r="F6701" s="61" t="s">
        <v>71</v>
      </c>
      <c r="G6701" s="61" t="s">
        <v>15807</v>
      </c>
      <c r="H6701" s="61" t="s">
        <v>15749</v>
      </c>
      <c r="I6701" s="61">
        <v>47.28</v>
      </c>
      <c r="J6701" s="61">
        <v>-116.88</v>
      </c>
      <c r="K6701">
        <v>1828</v>
      </c>
      <c r="L6701"/>
      <c r="M6701"/>
    </row>
    <row r="6702" spans="1:13">
      <c r="A6702" s="61" t="s">
        <v>40</v>
      </c>
      <c r="B6702" s="61">
        <v>83204</v>
      </c>
      <c r="C6702" s="63" t="s">
        <v>968</v>
      </c>
      <c r="D6702" s="61">
        <v>0</v>
      </c>
      <c r="E6702" s="61" t="s">
        <v>15681</v>
      </c>
      <c r="F6702" s="61" t="s">
        <v>71</v>
      </c>
      <c r="G6702" s="61" t="s">
        <v>15682</v>
      </c>
      <c r="H6702" s="61" t="s">
        <v>15683</v>
      </c>
      <c r="I6702" s="61">
        <v>42.86</v>
      </c>
      <c r="J6702" s="61">
        <v>-112.63</v>
      </c>
      <c r="K6702">
        <v>18408</v>
      </c>
      <c r="L6702"/>
      <c r="M6702"/>
    </row>
    <row r="6703" spans="1:13">
      <c r="A6703" s="61" t="s">
        <v>40</v>
      </c>
      <c r="B6703" s="61">
        <v>83201</v>
      </c>
      <c r="C6703" s="63" t="s">
        <v>968</v>
      </c>
      <c r="D6703" s="61">
        <v>0</v>
      </c>
      <c r="E6703" s="61" t="s">
        <v>15681</v>
      </c>
      <c r="F6703" s="61" t="s">
        <v>71</v>
      </c>
      <c r="G6703" s="61" t="s">
        <v>15682</v>
      </c>
      <c r="H6703" s="61" t="s">
        <v>15683</v>
      </c>
      <c r="I6703" s="61">
        <v>42.9</v>
      </c>
      <c r="J6703" s="61">
        <v>-112.39</v>
      </c>
      <c r="K6703">
        <v>38921</v>
      </c>
      <c r="L6703"/>
      <c r="M6703"/>
    </row>
    <row r="6704" spans="1:13">
      <c r="A6704" s="61" t="s">
        <v>40</v>
      </c>
      <c r="B6704" s="61">
        <v>83202</v>
      </c>
      <c r="C6704" s="63" t="s">
        <v>968</v>
      </c>
      <c r="D6704" s="61">
        <v>0</v>
      </c>
      <c r="E6704" s="61" t="s">
        <v>15681</v>
      </c>
      <c r="F6704" s="61" t="s">
        <v>71</v>
      </c>
      <c r="G6704" s="61" t="s">
        <v>15682</v>
      </c>
      <c r="H6704" s="61" t="s">
        <v>15683</v>
      </c>
      <c r="I6704" s="61">
        <v>42.93</v>
      </c>
      <c r="J6704" s="61">
        <v>-112.18</v>
      </c>
      <c r="K6704">
        <v>24441</v>
      </c>
      <c r="L6704"/>
      <c r="M6704"/>
    </row>
    <row r="6705" spans="1:13">
      <c r="A6705" s="61" t="s">
        <v>40</v>
      </c>
      <c r="B6705" s="61">
        <v>83547</v>
      </c>
      <c r="C6705" s="63" t="s">
        <v>968</v>
      </c>
      <c r="D6705" s="61">
        <v>0</v>
      </c>
      <c r="E6705" s="61" t="s">
        <v>11882</v>
      </c>
      <c r="F6705" s="61" t="s">
        <v>71</v>
      </c>
      <c r="G6705" s="61" t="s">
        <v>15751</v>
      </c>
      <c r="H6705" s="61" t="s">
        <v>15683</v>
      </c>
      <c r="I6705" s="61">
        <v>45.31</v>
      </c>
      <c r="J6705" s="61">
        <v>-116.32</v>
      </c>
      <c r="K6705">
        <v>291</v>
      </c>
      <c r="L6705"/>
      <c r="M6705"/>
    </row>
    <row r="6706" spans="1:13">
      <c r="A6706" s="61" t="s">
        <v>40</v>
      </c>
      <c r="B6706" s="61">
        <v>83852</v>
      </c>
      <c r="C6706" s="63" t="s">
        <v>968</v>
      </c>
      <c r="D6706" s="61">
        <v>0</v>
      </c>
      <c r="E6706" s="61" t="s">
        <v>15812</v>
      </c>
      <c r="F6706" s="61" t="s">
        <v>71</v>
      </c>
      <c r="G6706" s="61" t="s">
        <v>15793</v>
      </c>
      <c r="H6706" s="61" t="s">
        <v>15749</v>
      </c>
      <c r="I6706" s="61">
        <v>48.31</v>
      </c>
      <c r="J6706" s="61">
        <v>-116.54</v>
      </c>
      <c r="K6706">
        <v>1279</v>
      </c>
      <c r="L6706"/>
      <c r="M6706"/>
    </row>
    <row r="6707" spans="1:13">
      <c r="A6707" s="61" t="s">
        <v>40</v>
      </c>
      <c r="B6707" s="61">
        <v>83854</v>
      </c>
      <c r="C6707" s="63" t="s">
        <v>968</v>
      </c>
      <c r="D6707" s="61">
        <v>0</v>
      </c>
      <c r="E6707" s="61" t="s">
        <v>15813</v>
      </c>
      <c r="F6707" s="61" t="s">
        <v>71</v>
      </c>
      <c r="G6707" s="61" t="s">
        <v>15791</v>
      </c>
      <c r="H6707" s="61" t="s">
        <v>15749</v>
      </c>
      <c r="I6707" s="61">
        <v>47.78</v>
      </c>
      <c r="J6707" s="61">
        <v>-117.02</v>
      </c>
      <c r="K6707">
        <v>49040</v>
      </c>
      <c r="L6707"/>
      <c r="M6707"/>
    </row>
    <row r="6708" spans="1:13">
      <c r="A6708" s="61" t="s">
        <v>40</v>
      </c>
      <c r="B6708" s="61">
        <v>83855</v>
      </c>
      <c r="C6708" s="63" t="s">
        <v>968</v>
      </c>
      <c r="D6708" s="61">
        <v>0</v>
      </c>
      <c r="E6708" s="61" t="s">
        <v>15814</v>
      </c>
      <c r="F6708" s="61" t="s">
        <v>71</v>
      </c>
      <c r="G6708" s="61" t="s">
        <v>15756</v>
      </c>
      <c r="H6708" s="61" t="s">
        <v>15749</v>
      </c>
      <c r="I6708" s="61">
        <v>46.96</v>
      </c>
      <c r="J6708" s="61">
        <v>-116.91</v>
      </c>
      <c r="K6708">
        <v>2115</v>
      </c>
      <c r="L6708"/>
      <c r="M6708"/>
    </row>
    <row r="6709" spans="1:13">
      <c r="A6709" s="61" t="s">
        <v>40</v>
      </c>
      <c r="B6709" s="61">
        <v>83263</v>
      </c>
      <c r="C6709" s="63" t="s">
        <v>968</v>
      </c>
      <c r="D6709" s="61">
        <v>0</v>
      </c>
      <c r="E6709" s="61" t="s">
        <v>905</v>
      </c>
      <c r="F6709" s="61" t="s">
        <v>71</v>
      </c>
      <c r="G6709" s="61" t="s">
        <v>428</v>
      </c>
      <c r="H6709" s="61" t="s">
        <v>15683</v>
      </c>
      <c r="I6709" s="61">
        <v>42.2</v>
      </c>
      <c r="J6709" s="61">
        <v>-111.74</v>
      </c>
      <c r="K6709">
        <v>9928</v>
      </c>
      <c r="L6709"/>
      <c r="M6709"/>
    </row>
    <row r="6710" spans="1:13">
      <c r="A6710" s="61" t="s">
        <v>40</v>
      </c>
      <c r="B6710" s="61">
        <v>83856</v>
      </c>
      <c r="C6710" s="63" t="s">
        <v>968</v>
      </c>
      <c r="D6710" s="61">
        <v>0</v>
      </c>
      <c r="E6710" s="61" t="s">
        <v>15815</v>
      </c>
      <c r="F6710" s="61" t="s">
        <v>71</v>
      </c>
      <c r="G6710" s="61" t="s">
        <v>15793</v>
      </c>
      <c r="H6710" s="61" t="s">
        <v>15749</v>
      </c>
      <c r="I6710" s="61">
        <v>48.38</v>
      </c>
      <c r="J6710" s="61">
        <v>-116.89</v>
      </c>
      <c r="K6710">
        <v>6429</v>
      </c>
      <c r="L6710"/>
      <c r="M6710"/>
    </row>
    <row r="6711" spans="1:13">
      <c r="A6711" s="61" t="s">
        <v>40</v>
      </c>
      <c r="B6711" s="61">
        <v>83857</v>
      </c>
      <c r="C6711" s="63" t="s">
        <v>968</v>
      </c>
      <c r="D6711" s="61">
        <v>0</v>
      </c>
      <c r="E6711" s="61" t="s">
        <v>1138</v>
      </c>
      <c r="F6711" s="61" t="s">
        <v>71</v>
      </c>
      <c r="G6711" s="61" t="s">
        <v>15756</v>
      </c>
      <c r="H6711" s="61" t="s">
        <v>15749</v>
      </c>
      <c r="I6711" s="61">
        <v>46.9</v>
      </c>
      <c r="J6711" s="61">
        <v>-116.81</v>
      </c>
      <c r="K6711">
        <v>783</v>
      </c>
      <c r="L6711"/>
      <c r="M6711"/>
    </row>
    <row r="6712" spans="1:13">
      <c r="A6712" s="61" t="s">
        <v>40</v>
      </c>
      <c r="B6712" s="61">
        <v>83858</v>
      </c>
      <c r="C6712" s="63" t="s">
        <v>968</v>
      </c>
      <c r="D6712" s="61">
        <v>0</v>
      </c>
      <c r="E6712" s="61" t="s">
        <v>15816</v>
      </c>
      <c r="F6712" s="61" t="s">
        <v>71</v>
      </c>
      <c r="G6712" s="61" t="s">
        <v>15791</v>
      </c>
      <c r="H6712" s="61" t="s">
        <v>15749</v>
      </c>
      <c r="I6712" s="61">
        <v>47.84</v>
      </c>
      <c r="J6712" s="61">
        <v>-116.88</v>
      </c>
      <c r="K6712">
        <v>17113</v>
      </c>
      <c r="L6712"/>
      <c r="M6712"/>
    </row>
    <row r="6713" spans="1:13">
      <c r="A6713" s="61" t="s">
        <v>40</v>
      </c>
      <c r="B6713" s="61">
        <v>83548</v>
      </c>
      <c r="C6713" s="63" t="s">
        <v>968</v>
      </c>
      <c r="D6713" s="61">
        <v>0</v>
      </c>
      <c r="E6713" s="61" t="s">
        <v>15763</v>
      </c>
      <c r="F6713" s="61" t="s">
        <v>71</v>
      </c>
      <c r="G6713" s="61" t="s">
        <v>3494</v>
      </c>
      <c r="H6713" s="61" t="s">
        <v>15749</v>
      </c>
      <c r="I6713" s="61">
        <v>46.36</v>
      </c>
      <c r="J6713" s="61">
        <v>-116.51</v>
      </c>
      <c r="K6713">
        <v>134</v>
      </c>
      <c r="L6713"/>
      <c r="M6713"/>
    </row>
    <row r="6714" spans="1:13">
      <c r="A6714" s="61" t="s">
        <v>40</v>
      </c>
      <c r="B6714" s="61">
        <v>83440</v>
      </c>
      <c r="C6714" s="63" t="s">
        <v>968</v>
      </c>
      <c r="D6714" s="61">
        <v>0</v>
      </c>
      <c r="E6714" s="61" t="s">
        <v>15740</v>
      </c>
      <c r="F6714" s="61" t="s">
        <v>71</v>
      </c>
      <c r="G6714" s="61" t="s">
        <v>495</v>
      </c>
      <c r="H6714" s="61" t="s">
        <v>15683</v>
      </c>
      <c r="I6714" s="61">
        <v>43.78</v>
      </c>
      <c r="J6714" s="61">
        <v>-111.76</v>
      </c>
      <c r="K6714">
        <v>50567</v>
      </c>
      <c r="L6714"/>
      <c r="M6714"/>
    </row>
    <row r="6715" spans="1:13">
      <c r="A6715" s="61" t="s">
        <v>40</v>
      </c>
      <c r="B6715" s="61">
        <v>83349</v>
      </c>
      <c r="C6715" s="63" t="s">
        <v>968</v>
      </c>
      <c r="D6715" s="61">
        <v>0</v>
      </c>
      <c r="E6715" s="61" t="s">
        <v>4589</v>
      </c>
      <c r="F6715" s="61" t="s">
        <v>71</v>
      </c>
      <c r="G6715" s="61" t="s">
        <v>581</v>
      </c>
      <c r="H6715" s="61" t="s">
        <v>15683</v>
      </c>
      <c r="I6715" s="61">
        <v>43.07</v>
      </c>
      <c r="J6715" s="61">
        <v>-114.17</v>
      </c>
      <c r="K6715">
        <v>923</v>
      </c>
      <c r="L6715"/>
      <c r="M6715"/>
    </row>
    <row r="6716" spans="1:13">
      <c r="A6716" s="61" t="s">
        <v>40</v>
      </c>
      <c r="B6716" s="61">
        <v>83442</v>
      </c>
      <c r="C6716" s="63" t="s">
        <v>968</v>
      </c>
      <c r="D6716" s="61">
        <v>0</v>
      </c>
      <c r="E6716" s="61" t="s">
        <v>15741</v>
      </c>
      <c r="F6716" s="61" t="s">
        <v>71</v>
      </c>
      <c r="G6716" s="61" t="s">
        <v>362</v>
      </c>
      <c r="H6716" s="61" t="s">
        <v>15683</v>
      </c>
      <c r="I6716" s="61">
        <v>43.69</v>
      </c>
      <c r="J6716" s="61">
        <v>-111.87</v>
      </c>
      <c r="K6716">
        <v>23831</v>
      </c>
      <c r="L6716"/>
      <c r="M6716"/>
    </row>
    <row r="6717" spans="1:13">
      <c r="A6717" s="61" t="s">
        <v>40</v>
      </c>
      <c r="B6717" s="61">
        <v>83549</v>
      </c>
      <c r="C6717" s="63" t="s">
        <v>968</v>
      </c>
      <c r="D6717" s="61">
        <v>0</v>
      </c>
      <c r="E6717" s="61" t="s">
        <v>15764</v>
      </c>
      <c r="F6717" s="61" t="s">
        <v>71</v>
      </c>
      <c r="G6717" s="61" t="s">
        <v>15751</v>
      </c>
      <c r="H6717" s="61" t="s">
        <v>15683</v>
      </c>
      <c r="I6717" s="61">
        <v>45.39</v>
      </c>
      <c r="J6717" s="61">
        <v>-116.47</v>
      </c>
      <c r="K6717">
        <v>836</v>
      </c>
      <c r="L6717"/>
      <c r="M6717"/>
    </row>
    <row r="6718" spans="1:13">
      <c r="A6718" s="61" t="s">
        <v>40</v>
      </c>
      <c r="B6718" s="61">
        <v>83443</v>
      </c>
      <c r="C6718" s="63" t="s">
        <v>968</v>
      </c>
      <c r="D6718" s="61">
        <v>0</v>
      </c>
      <c r="E6718" s="61" t="s">
        <v>15742</v>
      </c>
      <c r="F6718" s="61" t="s">
        <v>71</v>
      </c>
      <c r="G6718" s="61" t="s">
        <v>362</v>
      </c>
      <c r="H6718" s="61" t="s">
        <v>15683</v>
      </c>
      <c r="I6718" s="61">
        <v>43.49</v>
      </c>
      <c r="J6718" s="61">
        <v>-111.58</v>
      </c>
      <c r="K6718">
        <v>1154</v>
      </c>
      <c r="L6718"/>
      <c r="M6718"/>
    </row>
    <row r="6719" spans="1:13">
      <c r="A6719" s="61" t="s">
        <v>40</v>
      </c>
      <c r="B6719" s="61">
        <v>83444</v>
      </c>
      <c r="C6719" s="63" t="s">
        <v>968</v>
      </c>
      <c r="D6719" s="61">
        <v>0</v>
      </c>
      <c r="E6719" s="61" t="s">
        <v>10971</v>
      </c>
      <c r="F6719" s="61" t="s">
        <v>71</v>
      </c>
      <c r="G6719" s="61" t="s">
        <v>362</v>
      </c>
      <c r="H6719" s="61" t="s">
        <v>15683</v>
      </c>
      <c r="I6719" s="61">
        <v>43.73</v>
      </c>
      <c r="J6719" s="61">
        <v>-112.26</v>
      </c>
      <c r="K6719">
        <v>1351</v>
      </c>
      <c r="L6719"/>
      <c r="M6719"/>
    </row>
    <row r="6720" spans="1:13">
      <c r="A6720" s="61" t="s">
        <v>40</v>
      </c>
      <c r="B6720" s="61">
        <v>83271</v>
      </c>
      <c r="C6720" s="63" t="s">
        <v>968</v>
      </c>
      <c r="D6720" s="61">
        <v>0</v>
      </c>
      <c r="E6720" s="61" t="s">
        <v>1312</v>
      </c>
      <c r="F6720" s="61" t="s">
        <v>71</v>
      </c>
      <c r="G6720" s="61" t="s">
        <v>15686</v>
      </c>
      <c r="H6720" s="61" t="s">
        <v>15683</v>
      </c>
      <c r="I6720" s="61">
        <v>42.5</v>
      </c>
      <c r="J6720" s="61">
        <v>-112.85</v>
      </c>
      <c r="K6720">
        <v>488</v>
      </c>
      <c r="L6720"/>
      <c r="M6720"/>
    </row>
    <row r="6721" spans="1:13">
      <c r="A6721" s="61" t="s">
        <v>40</v>
      </c>
      <c r="B6721" s="61">
        <v>83302</v>
      </c>
      <c r="C6721" s="63" t="s">
        <v>968</v>
      </c>
      <c r="D6721" s="61">
        <v>0</v>
      </c>
      <c r="E6721" s="61" t="s">
        <v>15711</v>
      </c>
      <c r="F6721" s="61" t="s">
        <v>71</v>
      </c>
      <c r="G6721" s="61" t="s">
        <v>15710</v>
      </c>
      <c r="H6721" s="61" t="s">
        <v>15683</v>
      </c>
      <c r="I6721" s="61">
        <v>42.23</v>
      </c>
      <c r="J6721" s="61">
        <v>-115.01</v>
      </c>
      <c r="K6721">
        <v>159</v>
      </c>
      <c r="L6721"/>
      <c r="M6721"/>
    </row>
    <row r="6722" spans="1:13">
      <c r="A6722" s="61" t="s">
        <v>40</v>
      </c>
      <c r="B6722" s="61">
        <v>83350</v>
      </c>
      <c r="C6722" s="63" t="s">
        <v>968</v>
      </c>
      <c r="D6722" s="61">
        <v>0</v>
      </c>
      <c r="E6722" s="61" t="s">
        <v>689</v>
      </c>
      <c r="F6722" s="61" t="s">
        <v>71</v>
      </c>
      <c r="G6722" s="61" t="s">
        <v>15728</v>
      </c>
      <c r="H6722" s="61" t="s">
        <v>15683</v>
      </c>
      <c r="I6722" s="61">
        <v>42.7</v>
      </c>
      <c r="J6722" s="61">
        <v>-113.62</v>
      </c>
      <c r="K6722">
        <v>12975</v>
      </c>
      <c r="L6722"/>
      <c r="M6722"/>
    </row>
    <row r="6723" spans="1:13">
      <c r="A6723" s="61" t="s">
        <v>40</v>
      </c>
      <c r="B6723" s="61">
        <v>83860</v>
      </c>
      <c r="C6723" s="63" t="s">
        <v>968</v>
      </c>
      <c r="D6723" s="61">
        <v>0</v>
      </c>
      <c r="E6723" s="61" t="s">
        <v>15798</v>
      </c>
      <c r="F6723" s="61" t="s">
        <v>71</v>
      </c>
      <c r="G6723" s="61" t="s">
        <v>15793</v>
      </c>
      <c r="H6723" s="61" t="s">
        <v>15749</v>
      </c>
      <c r="I6723" s="61">
        <v>48.18</v>
      </c>
      <c r="J6723" s="61">
        <v>-116.56</v>
      </c>
      <c r="K6723">
        <v>7021</v>
      </c>
      <c r="L6723"/>
      <c r="M6723"/>
    </row>
    <row r="6724" spans="1:13">
      <c r="A6724" s="61" t="s">
        <v>40</v>
      </c>
      <c r="B6724" s="61">
        <v>83445</v>
      </c>
      <c r="C6724" s="63" t="s">
        <v>968</v>
      </c>
      <c r="D6724" s="61">
        <v>0</v>
      </c>
      <c r="E6724" s="61" t="s">
        <v>9834</v>
      </c>
      <c r="F6724" s="61" t="s">
        <v>71</v>
      </c>
      <c r="G6724" s="61" t="s">
        <v>10693</v>
      </c>
      <c r="H6724" s="61" t="s">
        <v>15683</v>
      </c>
      <c r="I6724" s="61">
        <v>43.98</v>
      </c>
      <c r="J6724" s="61">
        <v>-111.79</v>
      </c>
      <c r="K6724">
        <v>7411</v>
      </c>
      <c r="L6724"/>
      <c r="M6724"/>
    </row>
    <row r="6725" spans="1:13">
      <c r="A6725" s="61" t="s">
        <v>40</v>
      </c>
      <c r="B6725" s="61">
        <v>83272</v>
      </c>
      <c r="C6725" s="63" t="s">
        <v>968</v>
      </c>
      <c r="D6725" s="61">
        <v>0</v>
      </c>
      <c r="E6725" s="61" t="s">
        <v>5198</v>
      </c>
      <c r="F6725" s="61" t="s">
        <v>71</v>
      </c>
      <c r="G6725" s="61" t="s">
        <v>15693</v>
      </c>
      <c r="H6725" s="61" t="s">
        <v>15683</v>
      </c>
      <c r="I6725" s="61">
        <v>42.14</v>
      </c>
      <c r="J6725" s="61">
        <v>-111.47</v>
      </c>
      <c r="K6725">
        <v>292</v>
      </c>
      <c r="L6725"/>
      <c r="M6725"/>
    </row>
    <row r="6726" spans="1:13">
      <c r="A6726" s="61" t="s">
        <v>40</v>
      </c>
      <c r="B6726" s="61">
        <v>83861</v>
      </c>
      <c r="C6726" s="63" t="s">
        <v>968</v>
      </c>
      <c r="D6726" s="61">
        <v>0</v>
      </c>
      <c r="E6726" s="61" t="s">
        <v>15817</v>
      </c>
      <c r="F6726" s="61" t="s">
        <v>71</v>
      </c>
      <c r="G6726" s="61" t="s">
        <v>15807</v>
      </c>
      <c r="H6726" s="61" t="s">
        <v>15749</v>
      </c>
      <c r="I6726" s="61">
        <v>47.2</v>
      </c>
      <c r="J6726" s="61">
        <v>-116.55</v>
      </c>
      <c r="K6726">
        <v>6581</v>
      </c>
      <c r="L6726"/>
      <c r="M6726"/>
    </row>
    <row r="6727" spans="1:13">
      <c r="A6727" s="61" t="s">
        <v>40</v>
      </c>
      <c r="B6727" s="61">
        <v>83467</v>
      </c>
      <c r="C6727" s="63" t="s">
        <v>968</v>
      </c>
      <c r="D6727" s="61">
        <v>0</v>
      </c>
      <c r="E6727" s="61" t="s">
        <v>14761</v>
      </c>
      <c r="F6727" s="61" t="s">
        <v>71</v>
      </c>
      <c r="G6727" s="61" t="s">
        <v>15696</v>
      </c>
      <c r="H6727" s="61" t="s">
        <v>15683</v>
      </c>
      <c r="I6727" s="61">
        <v>45</v>
      </c>
      <c r="J6727" s="61">
        <v>-113.86</v>
      </c>
      <c r="K6727">
        <v>6169</v>
      </c>
      <c r="L6727"/>
      <c r="M6727"/>
    </row>
    <row r="6728" spans="1:13">
      <c r="A6728" s="61" t="s">
        <v>40</v>
      </c>
      <c r="B6728" s="61">
        <v>83864</v>
      </c>
      <c r="C6728" s="63" t="s">
        <v>968</v>
      </c>
      <c r="D6728" s="61">
        <v>0</v>
      </c>
      <c r="E6728" s="61" t="s">
        <v>15818</v>
      </c>
      <c r="F6728" s="61" t="s">
        <v>71</v>
      </c>
      <c r="G6728" s="61" t="s">
        <v>15793</v>
      </c>
      <c r="H6728" s="61" t="s">
        <v>15749</v>
      </c>
      <c r="I6728" s="61">
        <v>48.34</v>
      </c>
      <c r="J6728" s="61">
        <v>-116.45</v>
      </c>
      <c r="K6728">
        <v>19414</v>
      </c>
      <c r="L6728"/>
      <c r="M6728"/>
    </row>
    <row r="6729" spans="1:13">
      <c r="A6729" s="61" t="s">
        <v>40</v>
      </c>
      <c r="B6729" s="61">
        <v>83274</v>
      </c>
      <c r="C6729" s="63" t="s">
        <v>968</v>
      </c>
      <c r="D6729" s="61">
        <v>0</v>
      </c>
      <c r="E6729" s="61" t="s">
        <v>15706</v>
      </c>
      <c r="F6729" s="61" t="s">
        <v>71</v>
      </c>
      <c r="G6729" s="61" t="s">
        <v>15684</v>
      </c>
      <c r="H6729" s="61" t="s">
        <v>15683</v>
      </c>
      <c r="I6729" s="61">
        <v>43.34</v>
      </c>
      <c r="J6729" s="61">
        <v>-112.07</v>
      </c>
      <c r="K6729">
        <v>10673</v>
      </c>
      <c r="L6729"/>
      <c r="M6729"/>
    </row>
    <row r="6730" spans="1:13">
      <c r="A6730" s="61" t="s">
        <v>40</v>
      </c>
      <c r="B6730" s="61">
        <v>83352</v>
      </c>
      <c r="C6730" s="63" t="s">
        <v>968</v>
      </c>
      <c r="D6730" s="61">
        <v>0</v>
      </c>
      <c r="E6730" s="61" t="s">
        <v>15720</v>
      </c>
      <c r="F6730" s="61" t="s">
        <v>71</v>
      </c>
      <c r="G6730" s="61" t="s">
        <v>581</v>
      </c>
      <c r="H6730" s="61" t="s">
        <v>15683</v>
      </c>
      <c r="I6730" s="61">
        <v>43.07</v>
      </c>
      <c r="J6730" s="61">
        <v>-114.41</v>
      </c>
      <c r="K6730">
        <v>3516</v>
      </c>
      <c r="L6730"/>
      <c r="M6730"/>
    </row>
    <row r="6731" spans="1:13">
      <c r="A6731" s="61" t="s">
        <v>40</v>
      </c>
      <c r="B6731" s="61">
        <v>83469</v>
      </c>
      <c r="C6731" s="63" t="s">
        <v>968</v>
      </c>
      <c r="D6731" s="61">
        <v>0</v>
      </c>
      <c r="E6731" s="61" t="s">
        <v>15747</v>
      </c>
      <c r="F6731" s="61" t="s">
        <v>71</v>
      </c>
      <c r="G6731" s="61" t="s">
        <v>15696</v>
      </c>
      <c r="H6731" s="61" t="s">
        <v>15683</v>
      </c>
      <c r="I6731" s="61">
        <v>45.39</v>
      </c>
      <c r="J6731" s="61">
        <v>-114.42</v>
      </c>
      <c r="K6731">
        <v>53</v>
      </c>
      <c r="L6731"/>
      <c r="M6731"/>
    </row>
    <row r="6732" spans="1:13">
      <c r="A6732" s="61" t="s">
        <v>40</v>
      </c>
      <c r="B6732" s="61">
        <v>83868</v>
      </c>
      <c r="C6732" s="63" t="s">
        <v>968</v>
      </c>
      <c r="D6732" s="61">
        <v>0</v>
      </c>
      <c r="E6732" s="61" t="s">
        <v>15819</v>
      </c>
      <c r="F6732" s="61" t="s">
        <v>71</v>
      </c>
      <c r="G6732" s="61" t="s">
        <v>15792</v>
      </c>
      <c r="H6732" s="61" t="s">
        <v>15749</v>
      </c>
      <c r="I6732" s="61">
        <v>47.52</v>
      </c>
      <c r="J6732" s="61">
        <v>-116.18</v>
      </c>
      <c r="K6732">
        <v>923</v>
      </c>
      <c r="L6732"/>
      <c r="M6732"/>
    </row>
    <row r="6733" spans="1:13">
      <c r="A6733" s="61" t="s">
        <v>40</v>
      </c>
      <c r="B6733" s="61">
        <v>83276</v>
      </c>
      <c r="C6733" s="63" t="s">
        <v>968</v>
      </c>
      <c r="D6733" s="61">
        <v>0</v>
      </c>
      <c r="E6733" s="61" t="s">
        <v>15698</v>
      </c>
      <c r="F6733" s="61" t="s">
        <v>71</v>
      </c>
      <c r="G6733" s="61" t="s">
        <v>15692</v>
      </c>
      <c r="H6733" s="61" t="s">
        <v>15683</v>
      </c>
      <c r="I6733" s="61">
        <v>42.75</v>
      </c>
      <c r="J6733" s="61">
        <v>-111.53</v>
      </c>
      <c r="K6733">
        <v>4311</v>
      </c>
      <c r="L6733"/>
      <c r="M6733"/>
    </row>
    <row r="6734" spans="1:13">
      <c r="A6734" s="61" t="s">
        <v>40</v>
      </c>
      <c r="B6734" s="61">
        <v>83446</v>
      </c>
      <c r="C6734" s="63" t="s">
        <v>968</v>
      </c>
      <c r="D6734" s="61">
        <v>0</v>
      </c>
      <c r="E6734" s="61" t="s">
        <v>1144</v>
      </c>
      <c r="F6734" s="61" t="s">
        <v>71</v>
      </c>
      <c r="G6734" s="61" t="s">
        <v>8707</v>
      </c>
      <c r="H6734" s="61" t="s">
        <v>15683</v>
      </c>
      <c r="I6734" s="61">
        <v>44.39</v>
      </c>
      <c r="J6734" s="61">
        <v>-112.22</v>
      </c>
      <c r="K6734">
        <v>47</v>
      </c>
      <c r="L6734"/>
      <c r="M6734"/>
    </row>
    <row r="6735" spans="1:13">
      <c r="A6735" s="61" t="s">
        <v>40</v>
      </c>
      <c r="B6735" s="61">
        <v>83869</v>
      </c>
      <c r="C6735" s="63" t="s">
        <v>968</v>
      </c>
      <c r="D6735" s="61">
        <v>0</v>
      </c>
      <c r="E6735" s="61" t="s">
        <v>10656</v>
      </c>
      <c r="F6735" s="61" t="s">
        <v>71</v>
      </c>
      <c r="G6735" s="61" t="s">
        <v>15791</v>
      </c>
      <c r="H6735" s="61" t="s">
        <v>15749</v>
      </c>
      <c r="I6735" s="61">
        <v>47.98</v>
      </c>
      <c r="J6735" s="61">
        <v>-116.89</v>
      </c>
      <c r="K6735">
        <v>5488</v>
      </c>
      <c r="L6735"/>
      <c r="M6735"/>
    </row>
    <row r="6736" spans="1:13">
      <c r="A6736" s="61" t="s">
        <v>40</v>
      </c>
      <c r="B6736" s="61">
        <v>83277</v>
      </c>
      <c r="C6736" s="63" t="s">
        <v>968</v>
      </c>
      <c r="D6736" s="61">
        <v>0</v>
      </c>
      <c r="E6736" s="61" t="s">
        <v>733</v>
      </c>
      <c r="F6736" s="61" t="s">
        <v>71</v>
      </c>
      <c r="G6736" s="61" t="s">
        <v>15684</v>
      </c>
      <c r="H6736" s="61" t="s">
        <v>15683</v>
      </c>
      <c r="I6736" s="61">
        <v>43.07</v>
      </c>
      <c r="J6736" s="61">
        <v>-112.67</v>
      </c>
      <c r="K6736">
        <v>155</v>
      </c>
      <c r="L6736"/>
      <c r="M6736"/>
    </row>
    <row r="6737" spans="1:13">
      <c r="A6737" s="61" t="s">
        <v>40</v>
      </c>
      <c r="B6737" s="61">
        <v>83278</v>
      </c>
      <c r="C6737" s="63" t="s">
        <v>968</v>
      </c>
      <c r="D6737" s="61">
        <v>0</v>
      </c>
      <c r="E6737" s="61" t="s">
        <v>3840</v>
      </c>
      <c r="F6737" s="61" t="s">
        <v>71</v>
      </c>
      <c r="G6737" s="61" t="s">
        <v>11893</v>
      </c>
      <c r="H6737" s="61" t="s">
        <v>15683</v>
      </c>
      <c r="I6737" s="61">
        <v>44.26</v>
      </c>
      <c r="J6737" s="61">
        <v>-114.97</v>
      </c>
      <c r="K6737">
        <v>416</v>
      </c>
      <c r="L6737"/>
      <c r="M6737"/>
    </row>
    <row r="6738" spans="1:13">
      <c r="A6738" s="61" t="s">
        <v>40</v>
      </c>
      <c r="B6738" s="61">
        <v>83669</v>
      </c>
      <c r="C6738" s="63" t="s">
        <v>968</v>
      </c>
      <c r="D6738" s="61">
        <v>0</v>
      </c>
      <c r="E6738" s="61" t="s">
        <v>6636</v>
      </c>
      <c r="F6738" s="61" t="s">
        <v>71</v>
      </c>
      <c r="G6738" s="61" t="s">
        <v>15771</v>
      </c>
      <c r="H6738" s="61" t="s">
        <v>15683</v>
      </c>
      <c r="I6738" s="61">
        <v>43.72</v>
      </c>
      <c r="J6738" s="61">
        <v>-116.49</v>
      </c>
      <c r="K6738">
        <v>13647</v>
      </c>
      <c r="L6738"/>
      <c r="M6738"/>
    </row>
    <row r="6739" spans="1:13">
      <c r="A6739" s="61" t="s">
        <v>40</v>
      </c>
      <c r="B6739" s="61">
        <v>83552</v>
      </c>
      <c r="C6739" s="63" t="s">
        <v>968</v>
      </c>
      <c r="D6739" s="61">
        <v>0</v>
      </c>
      <c r="E6739" s="61" t="s">
        <v>12739</v>
      </c>
      <c r="F6739" s="61" t="s">
        <v>71</v>
      </c>
      <c r="G6739" s="61" t="s">
        <v>15751</v>
      </c>
      <c r="H6739" s="61" t="s">
        <v>15749</v>
      </c>
      <c r="I6739" s="61">
        <v>46.08</v>
      </c>
      <c r="J6739" s="61">
        <v>-115.97</v>
      </c>
      <c r="K6739">
        <v>1207</v>
      </c>
      <c r="L6739"/>
      <c r="M6739"/>
    </row>
    <row r="6740" spans="1:13">
      <c r="A6740" s="61" t="s">
        <v>40</v>
      </c>
      <c r="B6740" s="61">
        <v>83448</v>
      </c>
      <c r="C6740" s="63" t="s">
        <v>968</v>
      </c>
      <c r="D6740" s="61">
        <v>0</v>
      </c>
      <c r="E6740" s="61" t="s">
        <v>15527</v>
      </c>
      <c r="F6740" s="61" t="s">
        <v>71</v>
      </c>
      <c r="G6740" s="61" t="s">
        <v>495</v>
      </c>
      <c r="H6740" s="61" t="s">
        <v>15683</v>
      </c>
      <c r="I6740" s="61">
        <v>43.85</v>
      </c>
      <c r="J6740" s="61">
        <v>-111.69</v>
      </c>
      <c r="K6740">
        <v>2590</v>
      </c>
      <c r="L6740"/>
      <c r="M6740"/>
    </row>
    <row r="6741" spans="1:13">
      <c r="A6741" s="61" t="s">
        <v>40</v>
      </c>
      <c r="B6741" s="61">
        <v>83449</v>
      </c>
      <c r="C6741" s="63" t="s">
        <v>968</v>
      </c>
      <c r="D6741" s="61">
        <v>0</v>
      </c>
      <c r="E6741" s="61" t="s">
        <v>12356</v>
      </c>
      <c r="F6741" s="61" t="s">
        <v>71</v>
      </c>
      <c r="G6741" s="61" t="s">
        <v>15734</v>
      </c>
      <c r="H6741" s="61" t="s">
        <v>15683</v>
      </c>
      <c r="I6741" s="61">
        <v>43.4</v>
      </c>
      <c r="J6741" s="61">
        <v>-111.31</v>
      </c>
      <c r="K6741">
        <v>320</v>
      </c>
      <c r="L6741"/>
      <c r="M6741"/>
    </row>
    <row r="6742" spans="1:13">
      <c r="A6742" s="61" t="s">
        <v>40</v>
      </c>
      <c r="B6742" s="61">
        <v>83670</v>
      </c>
      <c r="C6742" s="63" t="s">
        <v>968</v>
      </c>
      <c r="D6742" s="61">
        <v>0</v>
      </c>
      <c r="E6742" s="61" t="s">
        <v>15788</v>
      </c>
      <c r="F6742" s="61" t="s">
        <v>71</v>
      </c>
      <c r="G6742" s="61" t="s">
        <v>15772</v>
      </c>
      <c r="H6742" s="61" t="s">
        <v>15683</v>
      </c>
      <c r="I6742" s="61">
        <v>44.01</v>
      </c>
      <c r="J6742" s="61">
        <v>-116.33</v>
      </c>
      <c r="K6742">
        <v>521</v>
      </c>
      <c r="L6742"/>
      <c r="M6742"/>
    </row>
    <row r="6743" spans="1:13">
      <c r="A6743" s="61" t="s">
        <v>40</v>
      </c>
      <c r="B6743" s="61">
        <v>83870</v>
      </c>
      <c r="C6743" s="63" t="s">
        <v>968</v>
      </c>
      <c r="D6743" s="61">
        <v>0</v>
      </c>
      <c r="E6743" s="61" t="s">
        <v>15820</v>
      </c>
      <c r="F6743" s="61" t="s">
        <v>71</v>
      </c>
      <c r="G6743" s="61" t="s">
        <v>15807</v>
      </c>
      <c r="H6743" s="61" t="s">
        <v>15749</v>
      </c>
      <c r="I6743" s="61">
        <v>47.12</v>
      </c>
      <c r="J6743" s="61">
        <v>-116.79</v>
      </c>
      <c r="K6743">
        <v>325</v>
      </c>
      <c r="L6743"/>
      <c r="M6743"/>
    </row>
    <row r="6744" spans="1:13">
      <c r="A6744" s="61" t="s">
        <v>40</v>
      </c>
      <c r="B6744" s="61">
        <v>83450</v>
      </c>
      <c r="C6744" s="63" t="s">
        <v>968</v>
      </c>
      <c r="D6744" s="61">
        <v>0</v>
      </c>
      <c r="E6744" s="61" t="s">
        <v>15743</v>
      </c>
      <c r="F6744" s="61" t="s">
        <v>71</v>
      </c>
      <c r="G6744" s="61" t="s">
        <v>362</v>
      </c>
      <c r="H6744" s="61" t="s">
        <v>15683</v>
      </c>
      <c r="I6744" s="61">
        <v>43.83</v>
      </c>
      <c r="J6744" s="61">
        <v>-112.41</v>
      </c>
      <c r="K6744">
        <v>1055</v>
      </c>
      <c r="L6744"/>
      <c r="M6744"/>
    </row>
    <row r="6745" spans="1:13">
      <c r="A6745" s="61" t="s">
        <v>40</v>
      </c>
      <c r="B6745" s="61">
        <v>83451</v>
      </c>
      <c r="C6745" s="63" t="s">
        <v>968</v>
      </c>
      <c r="D6745" s="61">
        <v>0</v>
      </c>
      <c r="E6745" s="61" t="s">
        <v>15744</v>
      </c>
      <c r="F6745" s="61" t="s">
        <v>71</v>
      </c>
      <c r="G6745" s="61" t="s">
        <v>10693</v>
      </c>
      <c r="H6745" s="61" t="s">
        <v>15683</v>
      </c>
      <c r="I6745" s="61">
        <v>43.88</v>
      </c>
      <c r="J6745" s="61">
        <v>-111.64</v>
      </c>
      <c r="K6745">
        <v>987</v>
      </c>
      <c r="L6745"/>
      <c r="M6745"/>
    </row>
    <row r="6746" spans="1:13">
      <c r="A6746" s="61" t="s">
        <v>40</v>
      </c>
      <c r="B6746" s="61">
        <v>83452</v>
      </c>
      <c r="C6746" s="63" t="s">
        <v>968</v>
      </c>
      <c r="D6746" s="61">
        <v>0</v>
      </c>
      <c r="E6746" s="61" t="s">
        <v>15736</v>
      </c>
      <c r="F6746" s="61" t="s">
        <v>71</v>
      </c>
      <c r="G6746" s="61" t="s">
        <v>12274</v>
      </c>
      <c r="H6746" s="61" t="s">
        <v>15683</v>
      </c>
      <c r="I6746" s="61">
        <v>43.85</v>
      </c>
      <c r="J6746" s="61">
        <v>-111.11</v>
      </c>
      <c r="K6746">
        <v>1773</v>
      </c>
      <c r="L6746"/>
      <c r="M6746"/>
    </row>
    <row r="6747" spans="1:13">
      <c r="A6747" s="61" t="s">
        <v>40</v>
      </c>
      <c r="B6747" s="61">
        <v>83283</v>
      </c>
      <c r="C6747" s="63" t="s">
        <v>968</v>
      </c>
      <c r="D6747" s="61">
        <v>0</v>
      </c>
      <c r="E6747" s="61" t="s">
        <v>9148</v>
      </c>
      <c r="F6747" s="61" t="s">
        <v>71</v>
      </c>
      <c r="G6747" s="61" t="s">
        <v>428</v>
      </c>
      <c r="H6747" s="61" t="s">
        <v>15683</v>
      </c>
      <c r="I6747" s="61">
        <v>42.35</v>
      </c>
      <c r="J6747" s="61">
        <v>-111.64</v>
      </c>
      <c r="K6747">
        <v>143</v>
      </c>
      <c r="L6747"/>
      <c r="M6747"/>
    </row>
    <row r="6748" spans="1:13">
      <c r="A6748" s="61" t="s">
        <v>40</v>
      </c>
      <c r="B6748" s="61">
        <v>83871</v>
      </c>
      <c r="C6748" s="63" t="s">
        <v>968</v>
      </c>
      <c r="D6748" s="61">
        <v>0</v>
      </c>
      <c r="E6748" s="61" t="s">
        <v>1552</v>
      </c>
      <c r="F6748" s="61" t="s">
        <v>71</v>
      </c>
      <c r="G6748" s="61" t="s">
        <v>15756</v>
      </c>
      <c r="H6748" s="61" t="s">
        <v>15749</v>
      </c>
      <c r="I6748" s="61">
        <v>46.74</v>
      </c>
      <c r="J6748" s="61">
        <v>-116.74</v>
      </c>
      <c r="K6748">
        <v>2015</v>
      </c>
      <c r="L6748"/>
      <c r="M6748"/>
    </row>
    <row r="6749" spans="1:13">
      <c r="A6749" s="61" t="s">
        <v>40</v>
      </c>
      <c r="B6749" s="61">
        <v>83301</v>
      </c>
      <c r="C6749" s="63" t="s">
        <v>968</v>
      </c>
      <c r="D6749" s="61">
        <v>0</v>
      </c>
      <c r="E6749" s="61" t="s">
        <v>15709</v>
      </c>
      <c r="F6749" s="61" t="s">
        <v>71</v>
      </c>
      <c r="G6749" s="61" t="s">
        <v>15710</v>
      </c>
      <c r="H6749" s="61" t="s">
        <v>15683</v>
      </c>
      <c r="I6749" s="61">
        <v>42.41</v>
      </c>
      <c r="J6749" s="61">
        <v>-114.59</v>
      </c>
      <c r="K6749">
        <v>60789</v>
      </c>
      <c r="L6749"/>
      <c r="M6749"/>
    </row>
    <row r="6750" spans="1:13">
      <c r="A6750" s="61" t="s">
        <v>40</v>
      </c>
      <c r="B6750" s="61">
        <v>83455</v>
      </c>
      <c r="C6750" s="63" t="s">
        <v>968</v>
      </c>
      <c r="D6750" s="61">
        <v>0</v>
      </c>
      <c r="E6750" s="61" t="s">
        <v>3841</v>
      </c>
      <c r="F6750" s="61" t="s">
        <v>71</v>
      </c>
      <c r="G6750" s="61" t="s">
        <v>12274</v>
      </c>
      <c r="H6750" s="61" t="s">
        <v>15683</v>
      </c>
      <c r="I6750" s="61">
        <v>43.65</v>
      </c>
      <c r="J6750" s="61">
        <v>-111.22</v>
      </c>
      <c r="K6750">
        <v>5675</v>
      </c>
      <c r="L6750"/>
      <c r="M6750"/>
    </row>
    <row r="6751" spans="1:13">
      <c r="A6751" s="61" t="s">
        <v>40</v>
      </c>
      <c r="B6751" s="61">
        <v>83872</v>
      </c>
      <c r="C6751" s="63" t="s">
        <v>968</v>
      </c>
      <c r="D6751" s="61">
        <v>0</v>
      </c>
      <c r="E6751" s="61" t="s">
        <v>5164</v>
      </c>
      <c r="F6751" s="61" t="s">
        <v>71</v>
      </c>
      <c r="G6751" s="61" t="s">
        <v>15756</v>
      </c>
      <c r="H6751" s="61" t="s">
        <v>15749</v>
      </c>
      <c r="I6751" s="61">
        <v>46.86</v>
      </c>
      <c r="J6751" s="61">
        <v>-116.97</v>
      </c>
      <c r="K6751">
        <v>793</v>
      </c>
      <c r="L6751"/>
      <c r="M6751"/>
    </row>
    <row r="6752" spans="1:13">
      <c r="A6752" s="61" t="s">
        <v>40</v>
      </c>
      <c r="B6752" s="61">
        <v>83873</v>
      </c>
      <c r="C6752" s="63" t="s">
        <v>968</v>
      </c>
      <c r="D6752" s="61">
        <v>0</v>
      </c>
      <c r="E6752" s="61" t="s">
        <v>3895</v>
      </c>
      <c r="F6752" s="61" t="s">
        <v>71</v>
      </c>
      <c r="G6752" s="61" t="s">
        <v>15792</v>
      </c>
      <c r="H6752" s="61" t="s">
        <v>15749</v>
      </c>
      <c r="I6752" s="61">
        <v>47.61</v>
      </c>
      <c r="J6752" s="61">
        <v>-115.91</v>
      </c>
      <c r="K6752">
        <v>1587</v>
      </c>
      <c r="L6752"/>
      <c r="M6752"/>
    </row>
    <row r="6753" spans="1:13">
      <c r="A6753" s="61" t="s">
        <v>40</v>
      </c>
      <c r="B6753" s="61">
        <v>83285</v>
      </c>
      <c r="C6753" s="63" t="s">
        <v>968</v>
      </c>
      <c r="D6753" s="61">
        <v>0</v>
      </c>
      <c r="E6753" s="61" t="s">
        <v>15707</v>
      </c>
      <c r="F6753" s="61" t="s">
        <v>71</v>
      </c>
      <c r="G6753" s="61" t="s">
        <v>15734</v>
      </c>
      <c r="H6753" s="61" t="s">
        <v>15683</v>
      </c>
      <c r="I6753" s="61">
        <v>43.07</v>
      </c>
      <c r="J6753" s="61">
        <v>-111.33</v>
      </c>
      <c r="K6753">
        <v>80</v>
      </c>
      <c r="L6753"/>
      <c r="M6753"/>
    </row>
    <row r="6754" spans="1:13">
      <c r="A6754" s="61" t="s">
        <v>40</v>
      </c>
      <c r="B6754" s="61">
        <v>83553</v>
      </c>
      <c r="C6754" s="63" t="s">
        <v>968</v>
      </c>
      <c r="D6754" s="61">
        <v>0</v>
      </c>
      <c r="E6754" s="61" t="s">
        <v>15765</v>
      </c>
      <c r="F6754" s="61" t="s">
        <v>71</v>
      </c>
      <c r="G6754" s="61" t="s">
        <v>11631</v>
      </c>
      <c r="H6754" s="61" t="s">
        <v>15749</v>
      </c>
      <c r="I6754" s="61">
        <v>46.38</v>
      </c>
      <c r="J6754" s="61">
        <v>-115.89</v>
      </c>
      <c r="K6754">
        <v>1057</v>
      </c>
      <c r="L6754"/>
      <c r="M6754"/>
    </row>
    <row r="6755" spans="1:13">
      <c r="A6755" s="61" t="s">
        <v>40</v>
      </c>
      <c r="B6755" s="61">
        <v>83672</v>
      </c>
      <c r="C6755" s="63" t="s">
        <v>968</v>
      </c>
      <c r="D6755" s="61">
        <v>0</v>
      </c>
      <c r="E6755" s="61" t="s">
        <v>15789</v>
      </c>
      <c r="F6755" s="61" t="s">
        <v>71</v>
      </c>
      <c r="G6755" s="61" t="s">
        <v>625</v>
      </c>
      <c r="H6755" s="61" t="s">
        <v>15683</v>
      </c>
      <c r="I6755" s="61">
        <v>44.47</v>
      </c>
      <c r="J6755" s="61">
        <v>-116.91</v>
      </c>
      <c r="K6755">
        <v>8892</v>
      </c>
      <c r="L6755"/>
      <c r="M6755"/>
    </row>
    <row r="6756" spans="1:13">
      <c r="A6756" s="61" t="s">
        <v>40</v>
      </c>
      <c r="B6756" s="61">
        <v>83355</v>
      </c>
      <c r="C6756" s="63" t="s">
        <v>968</v>
      </c>
      <c r="D6756" s="61">
        <v>0</v>
      </c>
      <c r="E6756" s="61" t="s">
        <v>1093</v>
      </c>
      <c r="F6756" s="61" t="s">
        <v>71</v>
      </c>
      <c r="G6756" s="61" t="s">
        <v>15713</v>
      </c>
      <c r="H6756" s="61" t="s">
        <v>15683</v>
      </c>
      <c r="I6756" s="61">
        <v>42.74</v>
      </c>
      <c r="J6756" s="61">
        <v>-114.73</v>
      </c>
      <c r="K6756">
        <v>5332</v>
      </c>
      <c r="L6756"/>
      <c r="M6756"/>
    </row>
    <row r="6757" spans="1:13">
      <c r="A6757" s="61" t="s">
        <v>40</v>
      </c>
      <c r="B6757" s="61">
        <v>83286</v>
      </c>
      <c r="C6757" s="63" t="s">
        <v>968</v>
      </c>
      <c r="D6757" s="61">
        <v>0</v>
      </c>
      <c r="E6757" s="61" t="s">
        <v>913</v>
      </c>
      <c r="F6757" s="61" t="s">
        <v>71</v>
      </c>
      <c r="G6757" s="61" t="s">
        <v>428</v>
      </c>
      <c r="H6757" s="61" t="s">
        <v>15683</v>
      </c>
      <c r="I6757" s="61">
        <v>42.05</v>
      </c>
      <c r="J6757" s="61">
        <v>-112</v>
      </c>
      <c r="K6757">
        <v>1424</v>
      </c>
      <c r="L6757"/>
      <c r="M6757"/>
    </row>
    <row r="6758" spans="1:13">
      <c r="A6758" s="61" t="s">
        <v>40</v>
      </c>
      <c r="B6758" s="61">
        <v>83554</v>
      </c>
      <c r="C6758" s="63" t="s">
        <v>968</v>
      </c>
      <c r="D6758" s="61">
        <v>0</v>
      </c>
      <c r="E6758" s="61" t="s">
        <v>15766</v>
      </c>
      <c r="F6758" s="61" t="s">
        <v>71</v>
      </c>
      <c r="G6758" s="61" t="s">
        <v>15751</v>
      </c>
      <c r="H6758" s="61" t="s">
        <v>15749</v>
      </c>
      <c r="I6758" s="61">
        <v>45.69</v>
      </c>
      <c r="J6758" s="61">
        <v>-116.18</v>
      </c>
      <c r="K6758">
        <v>547</v>
      </c>
      <c r="L6758"/>
      <c r="M6758"/>
    </row>
    <row r="6759" spans="1:13">
      <c r="A6759" s="61" t="s">
        <v>40</v>
      </c>
      <c r="B6759" s="61">
        <v>83676</v>
      </c>
      <c r="C6759" s="63" t="s">
        <v>968</v>
      </c>
      <c r="D6759" s="61">
        <v>0</v>
      </c>
      <c r="E6759" s="61" t="s">
        <v>1999</v>
      </c>
      <c r="F6759" s="61" t="s">
        <v>71</v>
      </c>
      <c r="G6759" s="61" t="s">
        <v>15770</v>
      </c>
      <c r="H6759" s="61" t="s">
        <v>15683</v>
      </c>
      <c r="I6759" s="61">
        <v>43.65</v>
      </c>
      <c r="J6759" s="61">
        <v>-116.93</v>
      </c>
      <c r="K6759">
        <v>4950</v>
      </c>
      <c r="L6759"/>
      <c r="M6759"/>
    </row>
    <row r="6760" spans="1:13">
      <c r="A6760" s="61" t="s">
        <v>40</v>
      </c>
      <c r="B6760" s="61">
        <v>83555</v>
      </c>
      <c r="C6760" s="63" t="s">
        <v>968</v>
      </c>
      <c r="D6760" s="61">
        <v>0</v>
      </c>
      <c r="E6760" s="61" t="s">
        <v>1207</v>
      </c>
      <c r="F6760" s="61" t="s">
        <v>71</v>
      </c>
      <c r="G6760" s="61" t="s">
        <v>15748</v>
      </c>
      <c r="H6760" s="61" t="s">
        <v>15749</v>
      </c>
      <c r="I6760" s="61">
        <v>46.21</v>
      </c>
      <c r="J6760" s="61">
        <v>-116.64</v>
      </c>
      <c r="K6760">
        <v>519</v>
      </c>
      <c r="L6760"/>
      <c r="M6760"/>
    </row>
    <row r="6761" spans="1:13">
      <c r="A6761" s="61" t="s">
        <v>40</v>
      </c>
      <c r="B6761" s="61">
        <v>83876</v>
      </c>
      <c r="C6761" s="63" t="s">
        <v>968</v>
      </c>
      <c r="D6761" s="61">
        <v>0</v>
      </c>
      <c r="E6761" s="61" t="s">
        <v>15821</v>
      </c>
      <c r="F6761" s="61" t="s">
        <v>71</v>
      </c>
      <c r="G6761" s="61" t="s">
        <v>15791</v>
      </c>
      <c r="H6761" s="61" t="s">
        <v>15749</v>
      </c>
      <c r="I6761" s="61">
        <v>47.44</v>
      </c>
      <c r="J6761" s="61">
        <v>-116.89</v>
      </c>
      <c r="K6761">
        <v>1670</v>
      </c>
      <c r="L6761"/>
      <c r="M6761"/>
    </row>
    <row r="6762" spans="1:13">
      <c r="A6762" s="61" t="s">
        <v>40</v>
      </c>
      <c r="B6762" s="61">
        <v>83677</v>
      </c>
      <c r="C6762" s="63" t="s">
        <v>968</v>
      </c>
      <c r="D6762" s="61">
        <v>0</v>
      </c>
      <c r="E6762" s="61" t="s">
        <v>7980</v>
      </c>
      <c r="F6762" s="61" t="s">
        <v>71</v>
      </c>
      <c r="G6762" s="61" t="s">
        <v>12230</v>
      </c>
      <c r="H6762" s="61" t="s">
        <v>15683</v>
      </c>
      <c r="I6762" s="61">
        <v>45.02</v>
      </c>
      <c r="J6762" s="61">
        <v>-115.52</v>
      </c>
      <c r="K6762">
        <v>44</v>
      </c>
      <c r="L6762"/>
      <c r="M6762"/>
    </row>
    <row r="6763" spans="1:13">
      <c r="A6763" s="61" t="s">
        <v>40</v>
      </c>
      <c r="B6763" s="61">
        <v>61410</v>
      </c>
      <c r="C6763" s="63" t="s">
        <v>968</v>
      </c>
      <c r="D6763" s="61">
        <v>0</v>
      </c>
      <c r="E6763" s="61" t="s">
        <v>5299</v>
      </c>
      <c r="F6763" s="61" t="s">
        <v>73</v>
      </c>
      <c r="G6763" s="61" t="s">
        <v>1813</v>
      </c>
      <c r="H6763" s="61" t="s">
        <v>7409</v>
      </c>
      <c r="I6763" s="61">
        <v>40.799999999999997</v>
      </c>
      <c r="J6763" s="61">
        <v>-90.4</v>
      </c>
      <c r="K6763">
        <v>3632</v>
      </c>
      <c r="L6763"/>
      <c r="M6763"/>
    </row>
    <row r="6764" spans="1:13">
      <c r="A6764" s="61" t="s">
        <v>40</v>
      </c>
      <c r="B6764" s="61">
        <v>61411</v>
      </c>
      <c r="C6764" s="63" t="s">
        <v>968</v>
      </c>
      <c r="D6764" s="61">
        <v>0</v>
      </c>
      <c r="E6764" s="61" t="s">
        <v>10393</v>
      </c>
      <c r="F6764" s="61" t="s">
        <v>73</v>
      </c>
      <c r="G6764" s="61" t="s">
        <v>12612</v>
      </c>
      <c r="H6764" s="61" t="s">
        <v>7409</v>
      </c>
      <c r="I6764" s="61">
        <v>40.409999999999997</v>
      </c>
      <c r="J6764" s="61">
        <v>-90.5</v>
      </c>
      <c r="K6764">
        <v>355</v>
      </c>
      <c r="L6764"/>
      <c r="M6764"/>
    </row>
    <row r="6765" spans="1:13">
      <c r="A6765" s="61" t="s">
        <v>40</v>
      </c>
      <c r="B6765" s="61">
        <v>62214</v>
      </c>
      <c r="C6765" s="63" t="s">
        <v>968</v>
      </c>
      <c r="D6765" s="61">
        <v>0</v>
      </c>
      <c r="E6765" s="61" t="s">
        <v>12754</v>
      </c>
      <c r="F6765" s="61" t="s">
        <v>73</v>
      </c>
      <c r="G6765" s="61" t="s">
        <v>625</v>
      </c>
      <c r="H6765" s="61" t="s">
        <v>7409</v>
      </c>
      <c r="I6765" s="61">
        <v>38.39</v>
      </c>
      <c r="J6765" s="61">
        <v>-89.48</v>
      </c>
      <c r="K6765">
        <v>1087</v>
      </c>
      <c r="L6765"/>
      <c r="M6765"/>
    </row>
    <row r="6766" spans="1:13">
      <c r="A6766" s="61" t="s">
        <v>40</v>
      </c>
      <c r="B6766" s="61">
        <v>60101</v>
      </c>
      <c r="C6766" s="63" t="s">
        <v>968</v>
      </c>
      <c r="D6766" s="61">
        <v>0</v>
      </c>
      <c r="E6766" s="61" t="s">
        <v>1829</v>
      </c>
      <c r="F6766" s="61" t="s">
        <v>73</v>
      </c>
      <c r="G6766" s="61" t="s">
        <v>17466</v>
      </c>
      <c r="H6766" s="61" t="s">
        <v>7409</v>
      </c>
      <c r="I6766" s="61">
        <v>41.93</v>
      </c>
      <c r="J6766" s="61">
        <v>-88</v>
      </c>
      <c r="K6766">
        <v>37644</v>
      </c>
      <c r="L6766"/>
      <c r="M6766"/>
    </row>
    <row r="6767" spans="1:13">
      <c r="A6767" s="61" t="s">
        <v>40</v>
      </c>
      <c r="B6767" s="61">
        <v>61230</v>
      </c>
      <c r="C6767" s="63" t="s">
        <v>968</v>
      </c>
      <c r="D6767" s="61">
        <v>0</v>
      </c>
      <c r="E6767" s="61" t="s">
        <v>825</v>
      </c>
      <c r="F6767" s="61" t="s">
        <v>73</v>
      </c>
      <c r="G6767" s="61" t="s">
        <v>12555</v>
      </c>
      <c r="H6767" s="61" t="s">
        <v>7409</v>
      </c>
      <c r="I6767" s="61">
        <v>41.78</v>
      </c>
      <c r="J6767" s="61">
        <v>-90.21</v>
      </c>
      <c r="K6767">
        <v>1191</v>
      </c>
      <c r="L6767"/>
      <c r="M6767"/>
    </row>
    <row r="6768" spans="1:13">
      <c r="A6768" s="61" t="s">
        <v>40</v>
      </c>
      <c r="B6768" s="61">
        <v>62215</v>
      </c>
      <c r="C6768" s="63" t="s">
        <v>968</v>
      </c>
      <c r="D6768" s="61">
        <v>0</v>
      </c>
      <c r="E6768" s="61" t="s">
        <v>12755</v>
      </c>
      <c r="F6768" s="61" t="s">
        <v>73</v>
      </c>
      <c r="G6768" s="61" t="s">
        <v>3350</v>
      </c>
      <c r="H6768" s="61" t="s">
        <v>7409</v>
      </c>
      <c r="I6768" s="61">
        <v>38.54</v>
      </c>
      <c r="J6768" s="61">
        <v>-89.61</v>
      </c>
      <c r="K6768">
        <v>1877</v>
      </c>
      <c r="L6768"/>
      <c r="M6768"/>
    </row>
    <row r="6769" spans="1:13">
      <c r="A6769" s="61" t="s">
        <v>40</v>
      </c>
      <c r="B6769" s="61">
        <v>62806</v>
      </c>
      <c r="C6769" s="63" t="s">
        <v>968</v>
      </c>
      <c r="D6769" s="61">
        <v>0</v>
      </c>
      <c r="E6769" s="61" t="s">
        <v>1413</v>
      </c>
      <c r="F6769" s="61" t="s">
        <v>73</v>
      </c>
      <c r="G6769" s="61" t="s">
        <v>12821</v>
      </c>
      <c r="H6769" s="61" t="s">
        <v>7409</v>
      </c>
      <c r="I6769" s="61">
        <v>38.369999999999997</v>
      </c>
      <c r="J6769" s="61">
        <v>-88.05</v>
      </c>
      <c r="K6769">
        <v>3247</v>
      </c>
      <c r="L6769"/>
      <c r="M6769"/>
    </row>
    <row r="6770" spans="1:13">
      <c r="A6770" s="61" t="s">
        <v>40</v>
      </c>
      <c r="B6770" s="61">
        <v>61231</v>
      </c>
      <c r="C6770" s="63" t="s">
        <v>968</v>
      </c>
      <c r="D6770" s="61">
        <v>0</v>
      </c>
      <c r="E6770" s="61" t="s">
        <v>12574</v>
      </c>
      <c r="F6770" s="61" t="s">
        <v>73</v>
      </c>
      <c r="G6770" s="61" t="s">
        <v>2662</v>
      </c>
      <c r="H6770" s="61" t="s">
        <v>7409</v>
      </c>
      <c r="I6770" s="61">
        <v>41.19</v>
      </c>
      <c r="J6770" s="61">
        <v>-90.74</v>
      </c>
      <c r="K6770">
        <v>5291</v>
      </c>
      <c r="L6770"/>
      <c r="M6770"/>
    </row>
    <row r="6771" spans="1:13">
      <c r="A6771" s="61" t="s">
        <v>40</v>
      </c>
      <c r="B6771" s="61">
        <v>62601</v>
      </c>
      <c r="C6771" s="63" t="s">
        <v>968</v>
      </c>
      <c r="D6771" s="61">
        <v>0</v>
      </c>
      <c r="E6771" s="61" t="s">
        <v>3696</v>
      </c>
      <c r="F6771" s="61" t="s">
        <v>73</v>
      </c>
      <c r="G6771" s="61" t="s">
        <v>490</v>
      </c>
      <c r="H6771" s="61" t="s">
        <v>7409</v>
      </c>
      <c r="I6771" s="61">
        <v>39.71</v>
      </c>
      <c r="J6771" s="61">
        <v>-90.05</v>
      </c>
      <c r="K6771">
        <v>361</v>
      </c>
      <c r="L6771"/>
      <c r="M6771"/>
    </row>
    <row r="6772" spans="1:13">
      <c r="A6772" s="61" t="s">
        <v>40</v>
      </c>
      <c r="B6772" s="61">
        <v>61412</v>
      </c>
      <c r="C6772" s="63" t="s">
        <v>968</v>
      </c>
      <c r="D6772" s="61">
        <v>0</v>
      </c>
      <c r="E6772" s="61" t="s">
        <v>6791</v>
      </c>
      <c r="F6772" s="61" t="s">
        <v>73</v>
      </c>
      <c r="G6772" s="61" t="s">
        <v>572</v>
      </c>
      <c r="H6772" s="61" t="s">
        <v>7409</v>
      </c>
      <c r="I6772" s="61">
        <v>41.06</v>
      </c>
      <c r="J6772" s="61">
        <v>-90.55</v>
      </c>
      <c r="K6772">
        <v>1346</v>
      </c>
      <c r="L6772"/>
      <c r="M6772"/>
    </row>
    <row r="6773" spans="1:13">
      <c r="A6773" s="61" t="s">
        <v>40</v>
      </c>
      <c r="B6773" s="61">
        <v>60102</v>
      </c>
      <c r="C6773" s="63" t="s">
        <v>968</v>
      </c>
      <c r="D6773" s="61">
        <v>0</v>
      </c>
      <c r="E6773" s="61" t="s">
        <v>12419</v>
      </c>
      <c r="F6773" s="61" t="s">
        <v>73</v>
      </c>
      <c r="G6773" s="61" t="s">
        <v>12115</v>
      </c>
      <c r="H6773" s="61" t="s">
        <v>7409</v>
      </c>
      <c r="I6773" s="61">
        <v>42.16</v>
      </c>
      <c r="J6773" s="61">
        <v>-88.3</v>
      </c>
      <c r="K6773">
        <v>31959</v>
      </c>
      <c r="L6773"/>
      <c r="M6773"/>
    </row>
    <row r="6774" spans="1:13">
      <c r="A6774" s="61" t="s">
        <v>40</v>
      </c>
      <c r="B6774" s="61">
        <v>62001</v>
      </c>
      <c r="C6774" s="63" t="s">
        <v>968</v>
      </c>
      <c r="D6774" s="61">
        <v>0</v>
      </c>
      <c r="E6774" s="61" t="s">
        <v>12717</v>
      </c>
      <c r="F6774" s="61" t="s">
        <v>73</v>
      </c>
      <c r="G6774" s="61" t="s">
        <v>495</v>
      </c>
      <c r="H6774" s="61" t="s">
        <v>7409</v>
      </c>
      <c r="I6774" s="61">
        <v>38.880000000000003</v>
      </c>
      <c r="J6774" s="61">
        <v>-89.73</v>
      </c>
      <c r="K6774">
        <v>1702</v>
      </c>
      <c r="L6774"/>
      <c r="M6774"/>
    </row>
    <row r="6775" spans="1:13">
      <c r="A6775" s="61" t="s">
        <v>40</v>
      </c>
      <c r="B6775" s="61">
        <v>62410</v>
      </c>
      <c r="C6775" s="63" t="s">
        <v>968</v>
      </c>
      <c r="D6775" s="61">
        <v>0</v>
      </c>
      <c r="E6775" s="61" t="s">
        <v>1038</v>
      </c>
      <c r="F6775" s="61" t="s">
        <v>73</v>
      </c>
      <c r="G6775" s="61" t="s">
        <v>9719</v>
      </c>
      <c r="H6775" s="61" t="s">
        <v>7409</v>
      </c>
      <c r="I6775" s="61">
        <v>38.520000000000003</v>
      </c>
      <c r="J6775" s="61">
        <v>-87.71</v>
      </c>
      <c r="K6775">
        <v>996</v>
      </c>
      <c r="L6775"/>
      <c r="M6775"/>
    </row>
    <row r="6776" spans="1:13">
      <c r="A6776" s="61" t="s">
        <v>40</v>
      </c>
      <c r="B6776" s="61">
        <v>61810</v>
      </c>
      <c r="C6776" s="63" t="s">
        <v>968</v>
      </c>
      <c r="D6776" s="61">
        <v>0</v>
      </c>
      <c r="E6776" s="61" t="s">
        <v>10396</v>
      </c>
      <c r="F6776" s="61" t="s">
        <v>73</v>
      </c>
      <c r="G6776" s="61" t="s">
        <v>12530</v>
      </c>
      <c r="H6776" s="61" t="s">
        <v>7409</v>
      </c>
      <c r="I6776" s="61">
        <v>39.909999999999997</v>
      </c>
      <c r="J6776" s="61">
        <v>-87.93</v>
      </c>
      <c r="K6776">
        <v>329</v>
      </c>
      <c r="L6776"/>
      <c r="M6776"/>
    </row>
    <row r="6777" spans="1:13">
      <c r="A6777" s="61" t="s">
        <v>40</v>
      </c>
      <c r="B6777" s="61">
        <v>62807</v>
      </c>
      <c r="C6777" s="63" t="s">
        <v>968</v>
      </c>
      <c r="D6777" s="61">
        <v>0</v>
      </c>
      <c r="E6777" s="61" t="s">
        <v>740</v>
      </c>
      <c r="F6777" s="61" t="s">
        <v>73</v>
      </c>
      <c r="G6777" s="61" t="s">
        <v>670</v>
      </c>
      <c r="H6777" s="61" t="s">
        <v>7409</v>
      </c>
      <c r="I6777" s="61">
        <v>38.72</v>
      </c>
      <c r="J6777" s="61">
        <v>-88.91</v>
      </c>
      <c r="K6777">
        <v>879</v>
      </c>
      <c r="L6777"/>
      <c r="M6777"/>
    </row>
    <row r="6778" spans="1:13">
      <c r="A6778" s="61" t="s">
        <v>40</v>
      </c>
      <c r="B6778" s="61">
        <v>61413</v>
      </c>
      <c r="C6778" s="63" t="s">
        <v>968</v>
      </c>
      <c r="D6778" s="61">
        <v>0</v>
      </c>
      <c r="E6778" s="61" t="s">
        <v>2732</v>
      </c>
      <c r="F6778" s="61" t="s">
        <v>73</v>
      </c>
      <c r="G6778" s="61" t="s">
        <v>308</v>
      </c>
      <c r="H6778" s="61" t="s">
        <v>7409</v>
      </c>
      <c r="I6778" s="61">
        <v>41.19</v>
      </c>
      <c r="J6778" s="61">
        <v>-90.38</v>
      </c>
      <c r="K6778">
        <v>1020</v>
      </c>
      <c r="L6778"/>
      <c r="M6778"/>
    </row>
    <row r="6779" spans="1:13">
      <c r="A6779" s="61" t="s">
        <v>40</v>
      </c>
      <c r="B6779" s="61">
        <v>60803</v>
      </c>
      <c r="C6779" s="63" t="s">
        <v>968</v>
      </c>
      <c r="D6779" s="61">
        <v>0</v>
      </c>
      <c r="E6779" s="61" t="s">
        <v>12515</v>
      </c>
      <c r="F6779" s="61" t="s">
        <v>73</v>
      </c>
      <c r="G6779" s="61" t="s">
        <v>790</v>
      </c>
      <c r="H6779" s="61" t="s">
        <v>7409</v>
      </c>
      <c r="I6779" s="61">
        <v>41.67</v>
      </c>
      <c r="J6779" s="61">
        <v>-87.73</v>
      </c>
      <c r="K6779">
        <v>22189</v>
      </c>
      <c r="L6779"/>
      <c r="M6779"/>
    </row>
    <row r="6780" spans="1:13">
      <c r="A6780" s="61" t="s">
        <v>40</v>
      </c>
      <c r="B6780" s="61">
        <v>62411</v>
      </c>
      <c r="C6780" s="63" t="s">
        <v>968</v>
      </c>
      <c r="D6780" s="61">
        <v>0</v>
      </c>
      <c r="E6780" s="61" t="s">
        <v>3025</v>
      </c>
      <c r="F6780" s="61" t="s">
        <v>73</v>
      </c>
      <c r="G6780" s="61" t="s">
        <v>708</v>
      </c>
      <c r="H6780" s="61" t="s">
        <v>7409</v>
      </c>
      <c r="I6780" s="61">
        <v>39.049999999999997</v>
      </c>
      <c r="J6780" s="61">
        <v>-88.74</v>
      </c>
      <c r="K6780">
        <v>4408</v>
      </c>
      <c r="L6780"/>
      <c r="M6780"/>
    </row>
    <row r="6781" spans="1:13">
      <c r="A6781" s="61" t="s">
        <v>40</v>
      </c>
      <c r="B6781" s="61">
        <v>62905</v>
      </c>
      <c r="C6781" s="63" t="s">
        <v>968</v>
      </c>
      <c r="D6781" s="61">
        <v>0</v>
      </c>
      <c r="E6781" s="61" t="s">
        <v>12902</v>
      </c>
      <c r="F6781" s="61" t="s">
        <v>73</v>
      </c>
      <c r="G6781" s="61" t="s">
        <v>418</v>
      </c>
      <c r="H6781" s="61" t="s">
        <v>7409</v>
      </c>
      <c r="I6781" s="61">
        <v>37.56</v>
      </c>
      <c r="J6781" s="61">
        <v>-89.37</v>
      </c>
      <c r="K6781">
        <v>633</v>
      </c>
      <c r="L6781"/>
      <c r="M6781"/>
    </row>
    <row r="6782" spans="1:13">
      <c r="A6782" s="61" t="s">
        <v>40</v>
      </c>
      <c r="B6782" s="61">
        <v>62002</v>
      </c>
      <c r="C6782" s="63" t="s">
        <v>968</v>
      </c>
      <c r="D6782" s="61">
        <v>0</v>
      </c>
      <c r="E6782" s="61" t="s">
        <v>1594</v>
      </c>
      <c r="F6782" s="61" t="s">
        <v>73</v>
      </c>
      <c r="G6782" s="61" t="s">
        <v>495</v>
      </c>
      <c r="H6782" s="61" t="s">
        <v>7409</v>
      </c>
      <c r="I6782" s="61">
        <v>38.9</v>
      </c>
      <c r="J6782" s="61">
        <v>-90.15</v>
      </c>
      <c r="K6782">
        <v>30176</v>
      </c>
      <c r="L6782"/>
      <c r="M6782"/>
    </row>
    <row r="6783" spans="1:13">
      <c r="A6783" s="61" t="s">
        <v>40</v>
      </c>
      <c r="B6783" s="61">
        <v>61414</v>
      </c>
      <c r="C6783" s="63" t="s">
        <v>968</v>
      </c>
      <c r="D6783" s="61">
        <v>0</v>
      </c>
      <c r="E6783" s="61" t="s">
        <v>3351</v>
      </c>
      <c r="F6783" s="61" t="s">
        <v>73</v>
      </c>
      <c r="G6783" s="61" t="s">
        <v>1813</v>
      </c>
      <c r="H6783" s="61" t="s">
        <v>7409</v>
      </c>
      <c r="I6783" s="61">
        <v>41.11</v>
      </c>
      <c r="J6783" s="61">
        <v>-90.16</v>
      </c>
      <c r="K6783">
        <v>782</v>
      </c>
      <c r="L6783"/>
      <c r="M6783"/>
    </row>
    <row r="6784" spans="1:13">
      <c r="A6784" s="61" t="s">
        <v>40</v>
      </c>
      <c r="B6784" s="61">
        <v>61811</v>
      </c>
      <c r="C6784" s="63" t="s">
        <v>968</v>
      </c>
      <c r="D6784" s="61">
        <v>0</v>
      </c>
      <c r="E6784" s="61" t="s">
        <v>7208</v>
      </c>
      <c r="F6784" s="61" t="s">
        <v>73</v>
      </c>
      <c r="G6784" s="61" t="s">
        <v>12530</v>
      </c>
      <c r="H6784" s="61" t="s">
        <v>7409</v>
      </c>
      <c r="I6784" s="61">
        <v>40.299999999999997</v>
      </c>
      <c r="J6784" s="61">
        <v>-87.6</v>
      </c>
      <c r="K6784">
        <v>666</v>
      </c>
      <c r="L6784"/>
      <c r="M6784"/>
    </row>
    <row r="6785" spans="1:13">
      <c r="A6785" s="61" t="s">
        <v>40</v>
      </c>
      <c r="B6785" s="61">
        <v>61310</v>
      </c>
      <c r="C6785" s="63" t="s">
        <v>968</v>
      </c>
      <c r="D6785" s="61">
        <v>0</v>
      </c>
      <c r="E6785" s="61" t="s">
        <v>6524</v>
      </c>
      <c r="F6785" s="61" t="s">
        <v>73</v>
      </c>
      <c r="G6785" s="61" t="s">
        <v>853</v>
      </c>
      <c r="H6785" s="61" t="s">
        <v>7409</v>
      </c>
      <c r="I6785" s="61">
        <v>41.71</v>
      </c>
      <c r="J6785" s="61">
        <v>-89.33</v>
      </c>
      <c r="K6785">
        <v>3700</v>
      </c>
      <c r="L6785"/>
      <c r="M6785"/>
    </row>
    <row r="6786" spans="1:13">
      <c r="A6786" s="61" t="s">
        <v>40</v>
      </c>
      <c r="B6786" s="61">
        <v>61720</v>
      </c>
      <c r="C6786" s="63" t="s">
        <v>968</v>
      </c>
      <c r="D6786" s="61">
        <v>0</v>
      </c>
      <c r="E6786" s="61" t="s">
        <v>12653</v>
      </c>
      <c r="F6786" s="61" t="s">
        <v>73</v>
      </c>
      <c r="G6786" s="61" t="s">
        <v>9052</v>
      </c>
      <c r="H6786" s="61" t="s">
        <v>7409</v>
      </c>
      <c r="I6786" s="61">
        <v>40.56</v>
      </c>
      <c r="J6786" s="61">
        <v>-88.53</v>
      </c>
      <c r="K6786">
        <v>256</v>
      </c>
      <c r="L6786"/>
      <c r="M6786"/>
    </row>
    <row r="6787" spans="1:13">
      <c r="A6787" s="61" t="s">
        <v>40</v>
      </c>
      <c r="B6787" s="61">
        <v>61311</v>
      </c>
      <c r="C6787" s="63" t="s">
        <v>968</v>
      </c>
      <c r="D6787" s="61">
        <v>0</v>
      </c>
      <c r="E6787" s="61" t="s">
        <v>12589</v>
      </c>
      <c r="F6787" s="61" t="s">
        <v>73</v>
      </c>
      <c r="G6787" s="61" t="s">
        <v>3771</v>
      </c>
      <c r="H6787" s="61" t="s">
        <v>7409</v>
      </c>
      <c r="I6787" s="61">
        <v>41.04</v>
      </c>
      <c r="J6787" s="61">
        <v>-88.86</v>
      </c>
      <c r="K6787">
        <v>179</v>
      </c>
      <c r="L6787"/>
      <c r="M6787"/>
    </row>
    <row r="6788" spans="1:13">
      <c r="A6788" s="61" t="s">
        <v>40</v>
      </c>
      <c r="B6788" s="61">
        <v>61232</v>
      </c>
      <c r="C6788" s="63" t="s">
        <v>968</v>
      </c>
      <c r="D6788" s="61">
        <v>0</v>
      </c>
      <c r="E6788" s="61" t="s">
        <v>7938</v>
      </c>
      <c r="F6788" s="61" t="s">
        <v>73</v>
      </c>
      <c r="G6788" s="61" t="s">
        <v>12573</v>
      </c>
      <c r="H6788" s="61" t="s">
        <v>7409</v>
      </c>
      <c r="I6788" s="61">
        <v>41.43</v>
      </c>
      <c r="J6788" s="61">
        <v>-90.73</v>
      </c>
      <c r="K6788">
        <v>1335</v>
      </c>
      <c r="L6788"/>
      <c r="M6788"/>
    </row>
    <row r="6789" spans="1:13">
      <c r="A6789" s="61" t="s">
        <v>40</v>
      </c>
      <c r="B6789" s="61">
        <v>62906</v>
      </c>
      <c r="C6789" s="63" t="s">
        <v>968</v>
      </c>
      <c r="D6789" s="61">
        <v>0</v>
      </c>
      <c r="E6789" s="61" t="s">
        <v>9467</v>
      </c>
      <c r="F6789" s="61" t="s">
        <v>73</v>
      </c>
      <c r="G6789" s="61" t="s">
        <v>418</v>
      </c>
      <c r="H6789" s="61" t="s">
        <v>7409</v>
      </c>
      <c r="I6789" s="61">
        <v>37.46</v>
      </c>
      <c r="J6789" s="61">
        <v>-89.24</v>
      </c>
      <c r="K6789">
        <v>7464</v>
      </c>
      <c r="L6789"/>
      <c r="M6789"/>
    </row>
    <row r="6790" spans="1:13">
      <c r="A6790" s="61" t="s">
        <v>40</v>
      </c>
      <c r="B6790" s="61">
        <v>62413</v>
      </c>
      <c r="C6790" s="63" t="s">
        <v>968</v>
      </c>
      <c r="D6790" s="61">
        <v>0</v>
      </c>
      <c r="E6790" s="61" t="s">
        <v>5368</v>
      </c>
      <c r="F6790" s="61" t="s">
        <v>73</v>
      </c>
      <c r="G6790" s="61" t="s">
        <v>662</v>
      </c>
      <c r="H6790" s="61" t="s">
        <v>7409</v>
      </c>
      <c r="I6790" s="61">
        <v>39.15</v>
      </c>
      <c r="J6790" s="61">
        <v>-87.81</v>
      </c>
      <c r="K6790">
        <v>442</v>
      </c>
      <c r="L6790"/>
      <c r="M6790"/>
    </row>
    <row r="6791" spans="1:13">
      <c r="A6791" s="61" t="s">
        <v>40</v>
      </c>
      <c r="B6791" s="61">
        <v>61234</v>
      </c>
      <c r="C6791" s="63" t="s">
        <v>968</v>
      </c>
      <c r="D6791" s="61">
        <v>0</v>
      </c>
      <c r="E6791" s="61" t="s">
        <v>12575</v>
      </c>
      <c r="F6791" s="61" t="s">
        <v>73</v>
      </c>
      <c r="G6791" s="61" t="s">
        <v>308</v>
      </c>
      <c r="H6791" s="61" t="s">
        <v>7409</v>
      </c>
      <c r="I6791" s="61">
        <v>41.39</v>
      </c>
      <c r="J6791" s="61">
        <v>-89.9</v>
      </c>
      <c r="K6791">
        <v>1197</v>
      </c>
      <c r="L6791"/>
      <c r="M6791"/>
    </row>
    <row r="6792" spans="1:13">
      <c r="A6792" s="61" t="s">
        <v>40</v>
      </c>
      <c r="B6792" s="61">
        <v>60002</v>
      </c>
      <c r="C6792" s="63" t="s">
        <v>968</v>
      </c>
      <c r="D6792" s="61">
        <v>0</v>
      </c>
      <c r="E6792" s="61" t="s">
        <v>8051</v>
      </c>
      <c r="F6792" s="61" t="s">
        <v>73</v>
      </c>
      <c r="G6792" s="61" t="s">
        <v>7358</v>
      </c>
      <c r="H6792" s="61" t="s">
        <v>7409</v>
      </c>
      <c r="I6792" s="61">
        <v>42.47</v>
      </c>
      <c r="J6792" s="61">
        <v>-88.07</v>
      </c>
      <c r="K6792">
        <v>24086</v>
      </c>
      <c r="L6792"/>
      <c r="M6792"/>
    </row>
    <row r="6793" spans="1:13">
      <c r="A6793" s="61" t="s">
        <v>40</v>
      </c>
      <c r="B6793" s="61">
        <v>61001</v>
      </c>
      <c r="C6793" s="63" t="s">
        <v>968</v>
      </c>
      <c r="D6793" s="61">
        <v>0</v>
      </c>
      <c r="E6793" s="61" t="s">
        <v>12546</v>
      </c>
      <c r="F6793" s="61" t="s">
        <v>73</v>
      </c>
      <c r="G6793" s="61" t="s">
        <v>12547</v>
      </c>
      <c r="H6793" s="61" t="s">
        <v>7409</v>
      </c>
      <c r="I6793" s="61">
        <v>42.5</v>
      </c>
      <c r="J6793" s="61">
        <v>-90.09</v>
      </c>
      <c r="K6793">
        <v>1144</v>
      </c>
      <c r="L6793"/>
      <c r="M6793"/>
    </row>
    <row r="6794" spans="1:13">
      <c r="A6794" s="61" t="s">
        <v>40</v>
      </c>
      <c r="B6794" s="61">
        <v>61910</v>
      </c>
      <c r="C6794" s="63" t="s">
        <v>968</v>
      </c>
      <c r="D6794" s="61">
        <v>0</v>
      </c>
      <c r="E6794" s="61" t="s">
        <v>5091</v>
      </c>
      <c r="F6794" s="61" t="s">
        <v>73</v>
      </c>
      <c r="G6794" s="61" t="s">
        <v>244</v>
      </c>
      <c r="H6794" s="61" t="s">
        <v>7409</v>
      </c>
      <c r="I6794" s="61">
        <v>39.68</v>
      </c>
      <c r="J6794" s="61">
        <v>-88.3</v>
      </c>
      <c r="K6794">
        <v>4460</v>
      </c>
      <c r="L6794"/>
      <c r="M6794"/>
    </row>
    <row r="6795" spans="1:13">
      <c r="A6795" s="61" t="s">
        <v>40</v>
      </c>
      <c r="B6795" s="61">
        <v>62611</v>
      </c>
      <c r="C6795" s="63" t="s">
        <v>968</v>
      </c>
      <c r="D6795" s="61">
        <v>0</v>
      </c>
      <c r="E6795" s="61" t="s">
        <v>12843</v>
      </c>
      <c r="F6795" s="61" t="s">
        <v>73</v>
      </c>
      <c r="G6795" s="61" t="s">
        <v>9715</v>
      </c>
      <c r="H6795" s="61" t="s">
        <v>7409</v>
      </c>
      <c r="I6795" s="61">
        <v>39.869999999999997</v>
      </c>
      <c r="J6795" s="61">
        <v>-90.37</v>
      </c>
      <c r="K6795">
        <v>978</v>
      </c>
      <c r="L6795"/>
      <c r="M6795"/>
    </row>
    <row r="6796" spans="1:13">
      <c r="A6796" s="61" t="s">
        <v>40</v>
      </c>
      <c r="B6796" s="61">
        <v>62501</v>
      </c>
      <c r="C6796" s="63" t="s">
        <v>968</v>
      </c>
      <c r="D6796" s="61">
        <v>0</v>
      </c>
      <c r="E6796" s="61" t="s">
        <v>12822</v>
      </c>
      <c r="F6796" s="61" t="s">
        <v>73</v>
      </c>
      <c r="G6796" s="61" t="s">
        <v>653</v>
      </c>
      <c r="H6796" s="61" t="s">
        <v>7409</v>
      </c>
      <c r="I6796" s="61">
        <v>39.979999999999997</v>
      </c>
      <c r="J6796" s="61">
        <v>-88.81</v>
      </c>
      <c r="K6796">
        <v>2377</v>
      </c>
      <c r="L6796"/>
      <c r="M6796"/>
    </row>
    <row r="6797" spans="1:13">
      <c r="A6797" s="61" t="s">
        <v>40</v>
      </c>
      <c r="B6797" s="61">
        <v>61312</v>
      </c>
      <c r="C6797" s="63" t="s">
        <v>968</v>
      </c>
      <c r="D6797" s="61">
        <v>0</v>
      </c>
      <c r="E6797" s="61" t="s">
        <v>918</v>
      </c>
      <c r="F6797" s="61" t="s">
        <v>73</v>
      </c>
      <c r="G6797" s="61" t="s">
        <v>12590</v>
      </c>
      <c r="H6797" s="61" t="s">
        <v>7409</v>
      </c>
      <c r="I6797" s="61">
        <v>41.47</v>
      </c>
      <c r="J6797" s="61">
        <v>-89.24</v>
      </c>
      <c r="K6797">
        <v>413</v>
      </c>
      <c r="L6797"/>
      <c r="M6797"/>
    </row>
    <row r="6798" spans="1:13">
      <c r="A6798" s="61" t="s">
        <v>40</v>
      </c>
      <c r="B6798" s="61">
        <v>60005</v>
      </c>
      <c r="C6798" s="63" t="s">
        <v>968</v>
      </c>
      <c r="D6798" s="61">
        <v>0</v>
      </c>
      <c r="E6798" s="61" t="s">
        <v>1331</v>
      </c>
      <c r="F6798" s="61" t="s">
        <v>73</v>
      </c>
      <c r="G6798" s="61" t="s">
        <v>790</v>
      </c>
      <c r="H6798" s="61" t="s">
        <v>7409</v>
      </c>
      <c r="I6798" s="61">
        <v>42.06</v>
      </c>
      <c r="J6798" s="61">
        <v>-87.99</v>
      </c>
      <c r="K6798">
        <v>30221</v>
      </c>
      <c r="L6798"/>
      <c r="M6798"/>
    </row>
    <row r="6799" spans="1:13">
      <c r="A6799" s="61" t="s">
        <v>40</v>
      </c>
      <c r="B6799" s="61">
        <v>60004</v>
      </c>
      <c r="C6799" s="63" t="s">
        <v>968</v>
      </c>
      <c r="D6799" s="61">
        <v>0</v>
      </c>
      <c r="E6799" s="61" t="s">
        <v>1331</v>
      </c>
      <c r="F6799" s="61" t="s">
        <v>73</v>
      </c>
      <c r="G6799" s="61" t="s">
        <v>790</v>
      </c>
      <c r="H6799" s="61" t="s">
        <v>7409</v>
      </c>
      <c r="I6799" s="61">
        <v>42.09</v>
      </c>
      <c r="J6799" s="61">
        <v>-87.98</v>
      </c>
      <c r="K6799">
        <v>52546</v>
      </c>
      <c r="L6799"/>
      <c r="M6799"/>
    </row>
    <row r="6800" spans="1:13">
      <c r="A6800" s="61" t="s">
        <v>40</v>
      </c>
      <c r="B6800" s="61">
        <v>61721</v>
      </c>
      <c r="C6800" s="63" t="s">
        <v>968</v>
      </c>
      <c r="D6800" s="61">
        <v>0</v>
      </c>
      <c r="E6800" s="61" t="s">
        <v>12654</v>
      </c>
      <c r="F6800" s="61" t="s">
        <v>73</v>
      </c>
      <c r="G6800" s="61" t="s">
        <v>5944</v>
      </c>
      <c r="H6800" s="61" t="s">
        <v>7409</v>
      </c>
      <c r="I6800" s="61">
        <v>40.33</v>
      </c>
      <c r="J6800" s="61">
        <v>-89.31</v>
      </c>
      <c r="K6800">
        <v>565</v>
      </c>
      <c r="L6800"/>
      <c r="M6800"/>
    </row>
    <row r="6801" spans="1:13">
      <c r="A6801" s="61" t="s">
        <v>40</v>
      </c>
      <c r="B6801" s="61">
        <v>61812</v>
      </c>
      <c r="C6801" s="63" t="s">
        <v>968</v>
      </c>
      <c r="D6801" s="61">
        <v>0</v>
      </c>
      <c r="E6801" s="61" t="s">
        <v>7335</v>
      </c>
      <c r="F6801" s="61" t="s">
        <v>73</v>
      </c>
      <c r="G6801" s="61" t="s">
        <v>12530</v>
      </c>
      <c r="H6801" s="61" t="s">
        <v>7409</v>
      </c>
      <c r="I6801" s="61">
        <v>40.31</v>
      </c>
      <c r="J6801" s="61">
        <v>-87.88</v>
      </c>
      <c r="K6801">
        <v>275</v>
      </c>
      <c r="L6801"/>
      <c r="M6801"/>
    </row>
    <row r="6802" spans="1:13">
      <c r="A6802" s="61" t="s">
        <v>40</v>
      </c>
      <c r="B6802" s="61">
        <v>61722</v>
      </c>
      <c r="C6802" s="63" t="s">
        <v>968</v>
      </c>
      <c r="D6802" s="61">
        <v>0</v>
      </c>
      <c r="E6802" s="61" t="s">
        <v>12655</v>
      </c>
      <c r="F6802" s="61" t="s">
        <v>73</v>
      </c>
      <c r="G6802" s="61" t="s">
        <v>9052</v>
      </c>
      <c r="H6802" s="61" t="s">
        <v>7409</v>
      </c>
      <c r="I6802" s="61">
        <v>40.44</v>
      </c>
      <c r="J6802" s="61">
        <v>-88.63</v>
      </c>
      <c r="K6802">
        <v>551</v>
      </c>
      <c r="L6802"/>
      <c r="M6802"/>
    </row>
    <row r="6803" spans="1:13">
      <c r="A6803" s="61" t="s">
        <v>40</v>
      </c>
      <c r="B6803" s="61">
        <v>61911</v>
      </c>
      <c r="C6803" s="63" t="s">
        <v>968</v>
      </c>
      <c r="D6803" s="61">
        <v>0</v>
      </c>
      <c r="E6803" s="61" t="s">
        <v>8182</v>
      </c>
      <c r="F6803" s="61" t="s">
        <v>73</v>
      </c>
      <c r="G6803" s="61" t="s">
        <v>244</v>
      </c>
      <c r="H6803" s="61" t="s">
        <v>7409</v>
      </c>
      <c r="I6803" s="61">
        <v>39.71</v>
      </c>
      <c r="J6803" s="61">
        <v>-88.46</v>
      </c>
      <c r="K6803">
        <v>4849</v>
      </c>
      <c r="L6803"/>
      <c r="M6803"/>
    </row>
    <row r="6804" spans="1:13">
      <c r="A6804" s="61" t="s">
        <v>40</v>
      </c>
      <c r="B6804" s="61">
        <v>60911</v>
      </c>
      <c r="C6804" s="63" t="s">
        <v>968</v>
      </c>
      <c r="D6804" s="61">
        <v>0</v>
      </c>
      <c r="E6804" s="61" t="s">
        <v>12519</v>
      </c>
      <c r="F6804" s="61" t="s">
        <v>73</v>
      </c>
      <c r="G6804" s="61" t="s">
        <v>12520</v>
      </c>
      <c r="H6804" s="61" t="s">
        <v>7409</v>
      </c>
      <c r="I6804" s="61">
        <v>40.869999999999997</v>
      </c>
      <c r="J6804" s="61">
        <v>-87.95</v>
      </c>
      <c r="K6804">
        <v>1257</v>
      </c>
      <c r="L6804"/>
      <c r="M6804"/>
    </row>
    <row r="6805" spans="1:13">
      <c r="A6805" s="61" t="s">
        <v>40</v>
      </c>
      <c r="B6805" s="61">
        <v>62612</v>
      </c>
      <c r="C6805" s="63" t="s">
        <v>968</v>
      </c>
      <c r="D6805" s="61">
        <v>0</v>
      </c>
      <c r="E6805" s="61" t="s">
        <v>1162</v>
      </c>
      <c r="F6805" s="61" t="s">
        <v>73</v>
      </c>
      <c r="G6805" s="61" t="s">
        <v>9715</v>
      </c>
      <c r="H6805" s="61" t="s">
        <v>7409</v>
      </c>
      <c r="I6805" s="61">
        <v>39.880000000000003</v>
      </c>
      <c r="J6805" s="61">
        <v>-90</v>
      </c>
      <c r="K6805">
        <v>1774</v>
      </c>
      <c r="L6805"/>
      <c r="M6805"/>
    </row>
    <row r="6806" spans="1:13">
      <c r="A6806" s="61" t="s">
        <v>40</v>
      </c>
      <c r="B6806" s="61">
        <v>62808</v>
      </c>
      <c r="C6806" s="63" t="s">
        <v>968</v>
      </c>
      <c r="D6806" s="61">
        <v>0</v>
      </c>
      <c r="E6806" s="61" t="s">
        <v>9120</v>
      </c>
      <c r="F6806" s="61" t="s">
        <v>73</v>
      </c>
      <c r="G6806" s="61" t="s">
        <v>625</v>
      </c>
      <c r="H6806" s="61" t="s">
        <v>7409</v>
      </c>
      <c r="I6806" s="61">
        <v>38.32</v>
      </c>
      <c r="J6806" s="61">
        <v>-89.18</v>
      </c>
      <c r="K6806">
        <v>1383</v>
      </c>
      <c r="L6806"/>
      <c r="M6806"/>
    </row>
    <row r="6807" spans="1:13">
      <c r="A6807" s="61" t="s">
        <v>40</v>
      </c>
      <c r="B6807" s="61">
        <v>61912</v>
      </c>
      <c r="C6807" s="63" t="s">
        <v>968</v>
      </c>
      <c r="D6807" s="61">
        <v>0</v>
      </c>
      <c r="E6807" s="61" t="s">
        <v>12704</v>
      </c>
      <c r="F6807" s="61" t="s">
        <v>73</v>
      </c>
      <c r="G6807" s="61" t="s">
        <v>12705</v>
      </c>
      <c r="H6807" s="61" t="s">
        <v>7409</v>
      </c>
      <c r="I6807" s="61">
        <v>39.53</v>
      </c>
      <c r="J6807" s="61">
        <v>-88.02</v>
      </c>
      <c r="K6807">
        <v>1143</v>
      </c>
      <c r="L6807"/>
      <c r="M6807"/>
    </row>
    <row r="6808" spans="1:13">
      <c r="A6808" s="61" t="s">
        <v>40</v>
      </c>
      <c r="B6808" s="61">
        <v>61006</v>
      </c>
      <c r="C6808" s="63" t="s">
        <v>968</v>
      </c>
      <c r="D6808" s="61">
        <v>0</v>
      </c>
      <c r="E6808" s="61" t="s">
        <v>5290</v>
      </c>
      <c r="F6808" s="61" t="s">
        <v>73</v>
      </c>
      <c r="G6808" s="61" t="s">
        <v>853</v>
      </c>
      <c r="H6808" s="61" t="s">
        <v>7409</v>
      </c>
      <c r="I6808" s="61">
        <v>41.86</v>
      </c>
      <c r="J6808" s="61">
        <v>-89.22</v>
      </c>
      <c r="K6808">
        <v>1640</v>
      </c>
      <c r="L6808"/>
      <c r="M6808"/>
    </row>
    <row r="6809" spans="1:13">
      <c r="A6809" s="61" t="s">
        <v>40</v>
      </c>
      <c r="B6809" s="61">
        <v>62510</v>
      </c>
      <c r="C6809" s="63" t="s">
        <v>968</v>
      </c>
      <c r="D6809" s="61">
        <v>0</v>
      </c>
      <c r="E6809" s="61" t="s">
        <v>12823</v>
      </c>
      <c r="F6809" s="61" t="s">
        <v>73</v>
      </c>
      <c r="G6809" s="61" t="s">
        <v>9033</v>
      </c>
      <c r="H6809" s="61" t="s">
        <v>7409</v>
      </c>
      <c r="I6809" s="61">
        <v>39.51</v>
      </c>
      <c r="J6809" s="61">
        <v>-89.04</v>
      </c>
      <c r="K6809">
        <v>1650</v>
      </c>
      <c r="L6809"/>
      <c r="M6809"/>
    </row>
    <row r="6810" spans="1:13">
      <c r="A6810" s="61" t="s">
        <v>40</v>
      </c>
      <c r="B6810" s="61">
        <v>61501</v>
      </c>
      <c r="C6810" s="63" t="s">
        <v>968</v>
      </c>
      <c r="D6810" s="61">
        <v>0</v>
      </c>
      <c r="E6810" s="61" t="s">
        <v>2864</v>
      </c>
      <c r="F6810" s="61" t="s">
        <v>73</v>
      </c>
      <c r="G6810" s="61" t="s">
        <v>185</v>
      </c>
      <c r="H6810" s="61" t="s">
        <v>7409</v>
      </c>
      <c r="I6810" s="61">
        <v>40.22</v>
      </c>
      <c r="J6810" s="61">
        <v>-90.35</v>
      </c>
      <c r="K6810">
        <v>1610</v>
      </c>
      <c r="L6810"/>
      <c r="M6810"/>
    </row>
    <row r="6811" spans="1:13">
      <c r="A6811" s="61" t="s">
        <v>40</v>
      </c>
      <c r="B6811" s="61">
        <v>62613</v>
      </c>
      <c r="C6811" s="63" t="s">
        <v>968</v>
      </c>
      <c r="D6811" s="61">
        <v>0</v>
      </c>
      <c r="E6811" s="61" t="s">
        <v>483</v>
      </c>
      <c r="F6811" s="61" t="s">
        <v>73</v>
      </c>
      <c r="G6811" s="61" t="s">
        <v>12844</v>
      </c>
      <c r="H6811" s="61" t="s">
        <v>7409</v>
      </c>
      <c r="I6811" s="61">
        <v>39.96</v>
      </c>
      <c r="J6811" s="61">
        <v>-89.72</v>
      </c>
      <c r="K6811">
        <v>3869</v>
      </c>
      <c r="L6811"/>
      <c r="M6811"/>
    </row>
    <row r="6812" spans="1:13">
      <c r="A6812" s="61" t="s">
        <v>40</v>
      </c>
      <c r="B6812" s="61">
        <v>61235</v>
      </c>
      <c r="C6812" s="63" t="s">
        <v>968</v>
      </c>
      <c r="D6812" s="61">
        <v>0</v>
      </c>
      <c r="E6812" s="61" t="s">
        <v>1596</v>
      </c>
      <c r="F6812" s="61" t="s">
        <v>73</v>
      </c>
      <c r="G6812" s="61" t="s">
        <v>308</v>
      </c>
      <c r="H6812" s="61" t="s">
        <v>7409</v>
      </c>
      <c r="I6812" s="61">
        <v>41.41</v>
      </c>
      <c r="J6812" s="61">
        <v>-90.01</v>
      </c>
      <c r="K6812">
        <v>1328</v>
      </c>
      <c r="L6812"/>
      <c r="M6812"/>
    </row>
    <row r="6813" spans="1:13">
      <c r="A6813" s="61" t="s">
        <v>40</v>
      </c>
      <c r="B6813" s="61">
        <v>61723</v>
      </c>
      <c r="C6813" s="63" t="s">
        <v>968</v>
      </c>
      <c r="D6813" s="61">
        <v>0</v>
      </c>
      <c r="E6813" s="61" t="s">
        <v>353</v>
      </c>
      <c r="F6813" s="61" t="s">
        <v>73</v>
      </c>
      <c r="G6813" s="61" t="s">
        <v>6149</v>
      </c>
      <c r="H6813" s="61" t="s">
        <v>7409</v>
      </c>
      <c r="I6813" s="61">
        <v>40.26</v>
      </c>
      <c r="J6813" s="61">
        <v>-89.23</v>
      </c>
      <c r="K6813">
        <v>2266</v>
      </c>
      <c r="L6813"/>
      <c r="M6813"/>
    </row>
    <row r="6814" spans="1:13">
      <c r="A6814" s="61" t="s">
        <v>40</v>
      </c>
      <c r="B6814" s="61">
        <v>61913</v>
      </c>
      <c r="C6814" s="63" t="s">
        <v>968</v>
      </c>
      <c r="D6814" s="61">
        <v>0</v>
      </c>
      <c r="E6814" s="61" t="s">
        <v>7794</v>
      </c>
      <c r="F6814" s="61" t="s">
        <v>73</v>
      </c>
      <c r="G6814" s="61" t="s">
        <v>244</v>
      </c>
      <c r="H6814" s="61" t="s">
        <v>7409</v>
      </c>
      <c r="I6814" s="61">
        <v>39.79</v>
      </c>
      <c r="J6814" s="61">
        <v>-88.46</v>
      </c>
      <c r="K6814">
        <v>1563</v>
      </c>
      <c r="L6814"/>
      <c r="M6814"/>
    </row>
    <row r="6815" spans="1:13">
      <c r="A6815" s="61" t="s">
        <v>40</v>
      </c>
      <c r="B6815" s="61">
        <v>62615</v>
      </c>
      <c r="C6815" s="63" t="s">
        <v>968</v>
      </c>
      <c r="D6815" s="61">
        <v>0</v>
      </c>
      <c r="E6815" s="61" t="s">
        <v>191</v>
      </c>
      <c r="F6815" s="61" t="s">
        <v>73</v>
      </c>
      <c r="G6815" s="61" t="s">
        <v>12826</v>
      </c>
      <c r="H6815" s="61" t="s">
        <v>7409</v>
      </c>
      <c r="I6815" s="61">
        <v>39.57</v>
      </c>
      <c r="J6815" s="61">
        <v>-89.74</v>
      </c>
      <c r="K6815">
        <v>5424</v>
      </c>
      <c r="L6815"/>
      <c r="M6815"/>
    </row>
    <row r="6816" spans="1:13">
      <c r="A6816" s="61" t="s">
        <v>40</v>
      </c>
      <c r="B6816" s="61">
        <v>62311</v>
      </c>
      <c r="C6816" s="63" t="s">
        <v>968</v>
      </c>
      <c r="D6816" s="61">
        <v>0</v>
      </c>
      <c r="E6816" s="61" t="s">
        <v>594</v>
      </c>
      <c r="F6816" s="61" t="s">
        <v>73</v>
      </c>
      <c r="G6816" s="61" t="s">
        <v>694</v>
      </c>
      <c r="H6816" s="61" t="s">
        <v>7409</v>
      </c>
      <c r="I6816" s="61">
        <v>40.229999999999997</v>
      </c>
      <c r="J6816" s="61">
        <v>-90.94</v>
      </c>
      <c r="K6816">
        <v>754</v>
      </c>
      <c r="L6816"/>
      <c r="M6816"/>
    </row>
    <row r="6817" spans="1:13">
      <c r="A6817" s="61" t="s">
        <v>40</v>
      </c>
      <c r="B6817" s="61">
        <v>60506</v>
      </c>
      <c r="C6817" s="63" t="s">
        <v>968</v>
      </c>
      <c r="D6817" s="61">
        <v>0</v>
      </c>
      <c r="E6817" s="61" t="s">
        <v>1760</v>
      </c>
      <c r="F6817" s="61" t="s">
        <v>73</v>
      </c>
      <c r="G6817" s="61" t="s">
        <v>12422</v>
      </c>
      <c r="H6817" s="61" t="s">
        <v>7409</v>
      </c>
      <c r="I6817" s="61">
        <v>41.77</v>
      </c>
      <c r="J6817" s="61">
        <v>-88.36</v>
      </c>
      <c r="K6817">
        <v>52011</v>
      </c>
      <c r="L6817"/>
      <c r="M6817"/>
    </row>
    <row r="6818" spans="1:13">
      <c r="A6818" s="61" t="s">
        <v>40</v>
      </c>
      <c r="B6818" s="61">
        <v>60505</v>
      </c>
      <c r="C6818" s="63" t="s">
        <v>968</v>
      </c>
      <c r="D6818" s="61">
        <v>0</v>
      </c>
      <c r="E6818" s="61" t="s">
        <v>1760</v>
      </c>
      <c r="F6818" s="61" t="s">
        <v>73</v>
      </c>
      <c r="G6818" s="61" t="s">
        <v>12422</v>
      </c>
      <c r="H6818" s="61" t="s">
        <v>7409</v>
      </c>
      <c r="I6818" s="61">
        <v>41.76</v>
      </c>
      <c r="J6818" s="61">
        <v>-88.29</v>
      </c>
      <c r="K6818">
        <v>57906</v>
      </c>
      <c r="L6818"/>
      <c r="M6818"/>
    </row>
    <row r="6819" spans="1:13">
      <c r="A6819" s="61" t="s">
        <v>40</v>
      </c>
      <c r="B6819" s="61">
        <v>60503</v>
      </c>
      <c r="C6819" s="63" t="s">
        <v>968</v>
      </c>
      <c r="D6819" s="61">
        <v>0</v>
      </c>
      <c r="E6819" s="61" t="s">
        <v>1760</v>
      </c>
      <c r="F6819" s="61" t="s">
        <v>73</v>
      </c>
      <c r="G6819" s="61" t="s">
        <v>12452</v>
      </c>
      <c r="H6819" s="61" t="s">
        <v>7409</v>
      </c>
      <c r="I6819" s="61">
        <v>41.71</v>
      </c>
      <c r="J6819" s="61">
        <v>-88.26</v>
      </c>
      <c r="K6819">
        <v>16855</v>
      </c>
      <c r="L6819"/>
      <c r="M6819"/>
    </row>
    <row r="6820" spans="1:13">
      <c r="A6820" s="61" t="s">
        <v>40</v>
      </c>
      <c r="B6820" s="61">
        <v>60502</v>
      </c>
      <c r="C6820" s="63" t="s">
        <v>968</v>
      </c>
      <c r="D6820" s="61">
        <v>0</v>
      </c>
      <c r="E6820" s="61" t="s">
        <v>1760</v>
      </c>
      <c r="F6820" s="61" t="s">
        <v>73</v>
      </c>
      <c r="G6820" s="61" t="s">
        <v>17466</v>
      </c>
      <c r="H6820" s="61" t="s">
        <v>7409</v>
      </c>
      <c r="I6820" s="61">
        <v>41.77</v>
      </c>
      <c r="J6820" s="61">
        <v>-88.25</v>
      </c>
      <c r="K6820">
        <v>22592</v>
      </c>
      <c r="L6820"/>
      <c r="M6820"/>
    </row>
    <row r="6821" spans="1:13">
      <c r="A6821" s="61" t="s">
        <v>40</v>
      </c>
      <c r="B6821" s="61">
        <v>60504</v>
      </c>
      <c r="C6821" s="63" t="s">
        <v>968</v>
      </c>
      <c r="D6821" s="61">
        <v>0</v>
      </c>
      <c r="E6821" s="61" t="s">
        <v>1760</v>
      </c>
      <c r="F6821" s="61" t="s">
        <v>73</v>
      </c>
      <c r="G6821" s="61" t="s">
        <v>17466</v>
      </c>
      <c r="H6821" s="61" t="s">
        <v>7409</v>
      </c>
      <c r="I6821" s="61">
        <v>41.75</v>
      </c>
      <c r="J6821" s="61">
        <v>-88.24</v>
      </c>
      <c r="K6821">
        <v>38901</v>
      </c>
      <c r="L6821"/>
      <c r="M6821"/>
    </row>
    <row r="6822" spans="1:13">
      <c r="A6822" s="61" t="s">
        <v>40</v>
      </c>
      <c r="B6822" s="61">
        <v>62907</v>
      </c>
      <c r="C6822" s="63" t="s">
        <v>968</v>
      </c>
      <c r="D6822" s="61">
        <v>0</v>
      </c>
      <c r="E6822" s="61" t="s">
        <v>3490</v>
      </c>
      <c r="F6822" s="61" t="s">
        <v>73</v>
      </c>
      <c r="G6822" s="61" t="s">
        <v>425</v>
      </c>
      <c r="H6822" s="61" t="s">
        <v>7409</v>
      </c>
      <c r="I6822" s="61">
        <v>37.880000000000003</v>
      </c>
      <c r="J6822" s="61">
        <v>-89.49</v>
      </c>
      <c r="K6822">
        <v>2120</v>
      </c>
      <c r="L6822"/>
      <c r="M6822"/>
    </row>
    <row r="6823" spans="1:13">
      <c r="A6823" s="61" t="s">
        <v>40</v>
      </c>
      <c r="B6823" s="61">
        <v>62216</v>
      </c>
      <c r="C6823" s="63" t="s">
        <v>968</v>
      </c>
      <c r="D6823" s="61">
        <v>0</v>
      </c>
      <c r="E6823" s="61" t="s">
        <v>12756</v>
      </c>
      <c r="F6823" s="61" t="s">
        <v>73</v>
      </c>
      <c r="G6823" s="61" t="s">
        <v>3350</v>
      </c>
      <c r="H6823" s="61" t="s">
        <v>7409</v>
      </c>
      <c r="I6823" s="61">
        <v>38.6</v>
      </c>
      <c r="J6823" s="61">
        <v>-89.6</v>
      </c>
      <c r="K6823">
        <v>3019</v>
      </c>
      <c r="L6823"/>
      <c r="M6823"/>
    </row>
    <row r="6824" spans="1:13">
      <c r="A6824" s="61" t="s">
        <v>40</v>
      </c>
      <c r="B6824" s="61">
        <v>61415</v>
      </c>
      <c r="C6824" s="63" t="s">
        <v>968</v>
      </c>
      <c r="D6824" s="61">
        <v>0</v>
      </c>
      <c r="E6824" s="61" t="s">
        <v>1293</v>
      </c>
      <c r="F6824" s="61" t="s">
        <v>73</v>
      </c>
      <c r="G6824" s="61" t="s">
        <v>185</v>
      </c>
      <c r="H6824" s="61" t="s">
        <v>7409</v>
      </c>
      <c r="I6824" s="61">
        <v>40.659999999999997</v>
      </c>
      <c r="J6824" s="61">
        <v>-90.43</v>
      </c>
      <c r="K6824">
        <v>1623</v>
      </c>
      <c r="L6824"/>
      <c r="M6824"/>
    </row>
    <row r="6825" spans="1:13">
      <c r="A6825" s="61" t="s">
        <v>40</v>
      </c>
      <c r="B6825" s="61">
        <v>61007</v>
      </c>
      <c r="C6825" s="63" t="s">
        <v>968</v>
      </c>
      <c r="D6825" s="61">
        <v>0</v>
      </c>
      <c r="E6825" s="61" t="s">
        <v>1874</v>
      </c>
      <c r="F6825" s="61" t="s">
        <v>73</v>
      </c>
      <c r="G6825" s="61" t="s">
        <v>12424</v>
      </c>
      <c r="H6825" s="61" t="s">
        <v>7409</v>
      </c>
      <c r="I6825" s="61">
        <v>42.18</v>
      </c>
      <c r="J6825" s="61">
        <v>-89.59</v>
      </c>
      <c r="K6825">
        <v>472</v>
      </c>
      <c r="L6825"/>
      <c r="M6825"/>
    </row>
    <row r="6826" spans="1:13">
      <c r="A6826" s="61" t="s">
        <v>40</v>
      </c>
      <c r="B6826" s="61">
        <v>62217</v>
      </c>
      <c r="C6826" s="63" t="s">
        <v>968</v>
      </c>
      <c r="D6826" s="61">
        <v>0</v>
      </c>
      <c r="E6826" s="61" t="s">
        <v>417</v>
      </c>
      <c r="F6826" s="61" t="s">
        <v>73</v>
      </c>
      <c r="G6826" s="61" t="s">
        <v>933</v>
      </c>
      <c r="H6826" s="61" t="s">
        <v>7409</v>
      </c>
      <c r="I6826" s="61">
        <v>38.18</v>
      </c>
      <c r="J6826" s="61">
        <v>-89.84</v>
      </c>
      <c r="K6826">
        <v>738</v>
      </c>
      <c r="L6826"/>
      <c r="M6826"/>
    </row>
    <row r="6827" spans="1:13">
      <c r="A6827" s="61" t="s">
        <v>40</v>
      </c>
      <c r="B6827" s="61">
        <v>62809</v>
      </c>
      <c r="C6827" s="63" t="s">
        <v>968</v>
      </c>
      <c r="D6827" s="61">
        <v>0</v>
      </c>
      <c r="E6827" s="61" t="s">
        <v>12864</v>
      </c>
      <c r="F6827" s="61" t="s">
        <v>73</v>
      </c>
      <c r="G6827" s="61" t="s">
        <v>763</v>
      </c>
      <c r="H6827" s="61" t="s">
        <v>7409</v>
      </c>
      <c r="I6827" s="61">
        <v>38.270000000000003</v>
      </c>
      <c r="J6827" s="61">
        <v>-88.38</v>
      </c>
      <c r="K6827">
        <v>304</v>
      </c>
      <c r="L6827"/>
      <c r="M6827"/>
    </row>
    <row r="6828" spans="1:13">
      <c r="A6828" s="61" t="s">
        <v>40</v>
      </c>
      <c r="B6828" s="61">
        <v>60010</v>
      </c>
      <c r="C6828" s="63" t="s">
        <v>968</v>
      </c>
      <c r="D6828" s="61">
        <v>0</v>
      </c>
      <c r="E6828" s="61" t="s">
        <v>1416</v>
      </c>
      <c r="F6828" s="61" t="s">
        <v>73</v>
      </c>
      <c r="G6828" s="61" t="s">
        <v>7358</v>
      </c>
      <c r="H6828" s="61" t="s">
        <v>7409</v>
      </c>
      <c r="I6828" s="61">
        <v>42.15</v>
      </c>
      <c r="J6828" s="61">
        <v>-88.12</v>
      </c>
      <c r="K6828">
        <v>46365</v>
      </c>
      <c r="L6828"/>
      <c r="M6828"/>
    </row>
    <row r="6829" spans="1:13">
      <c r="A6829" s="61" t="s">
        <v>40</v>
      </c>
      <c r="B6829" s="61">
        <v>62312</v>
      </c>
      <c r="C6829" s="63" t="s">
        <v>968</v>
      </c>
      <c r="D6829" s="61">
        <v>0</v>
      </c>
      <c r="E6829" s="61" t="s">
        <v>11497</v>
      </c>
      <c r="F6829" s="61" t="s">
        <v>73</v>
      </c>
      <c r="G6829" s="61" t="s">
        <v>292</v>
      </c>
      <c r="H6829" s="61" t="s">
        <v>7409</v>
      </c>
      <c r="I6829" s="61">
        <v>39.69</v>
      </c>
      <c r="J6829" s="61">
        <v>-91.03</v>
      </c>
      <c r="K6829">
        <v>2017</v>
      </c>
      <c r="L6829"/>
      <c r="M6829"/>
    </row>
    <row r="6830" spans="1:13">
      <c r="A6830" s="61" t="s">
        <v>40</v>
      </c>
      <c r="B6830" s="61">
        <v>62218</v>
      </c>
      <c r="C6830" s="63" t="s">
        <v>968</v>
      </c>
      <c r="D6830" s="61">
        <v>0</v>
      </c>
      <c r="E6830" s="61" t="s">
        <v>12757</v>
      </c>
      <c r="F6830" s="61" t="s">
        <v>73</v>
      </c>
      <c r="G6830" s="61" t="s">
        <v>3350</v>
      </c>
      <c r="H6830" s="61" t="s">
        <v>7409</v>
      </c>
      <c r="I6830" s="61">
        <v>38.53</v>
      </c>
      <c r="J6830" s="61">
        <v>-89.46</v>
      </c>
      <c r="K6830">
        <v>1566</v>
      </c>
      <c r="L6830"/>
      <c r="M6830"/>
    </row>
    <row r="6831" spans="1:13">
      <c r="A6831" s="61" t="s">
        <v>40</v>
      </c>
      <c r="B6831" s="61">
        <v>60103</v>
      </c>
      <c r="C6831" s="63" t="s">
        <v>968</v>
      </c>
      <c r="D6831" s="61">
        <v>0</v>
      </c>
      <c r="E6831" s="61" t="s">
        <v>1597</v>
      </c>
      <c r="F6831" s="61" t="s">
        <v>73</v>
      </c>
      <c r="G6831" s="61" t="s">
        <v>17466</v>
      </c>
      <c r="H6831" s="61" t="s">
        <v>7409</v>
      </c>
      <c r="I6831" s="61">
        <v>41.97</v>
      </c>
      <c r="J6831" s="61">
        <v>-88.2</v>
      </c>
      <c r="K6831">
        <v>41740</v>
      </c>
      <c r="L6831"/>
      <c r="M6831"/>
    </row>
    <row r="6832" spans="1:13">
      <c r="A6832" s="61" t="s">
        <v>40</v>
      </c>
      <c r="B6832" s="61">
        <v>62313</v>
      </c>
      <c r="C6832" s="63" t="s">
        <v>968</v>
      </c>
      <c r="D6832" s="61">
        <v>0</v>
      </c>
      <c r="E6832" s="61" t="s">
        <v>12788</v>
      </c>
      <c r="F6832" s="61" t="s">
        <v>73</v>
      </c>
      <c r="G6832" s="61" t="s">
        <v>694</v>
      </c>
      <c r="H6832" s="61" t="s">
        <v>7409</v>
      </c>
      <c r="I6832" s="61">
        <v>40.32</v>
      </c>
      <c r="J6832" s="61">
        <v>-91.19</v>
      </c>
      <c r="K6832">
        <v>387</v>
      </c>
      <c r="L6832"/>
      <c r="M6832"/>
    </row>
    <row r="6833" spans="1:13">
      <c r="A6833" s="61" t="s">
        <v>40</v>
      </c>
      <c r="B6833" s="61">
        <v>60510</v>
      </c>
      <c r="C6833" s="63" t="s">
        <v>968</v>
      </c>
      <c r="D6833" s="61">
        <v>0</v>
      </c>
      <c r="E6833" s="61" t="s">
        <v>3705</v>
      </c>
      <c r="F6833" s="61" t="s">
        <v>73</v>
      </c>
      <c r="G6833" s="61" t="s">
        <v>12422</v>
      </c>
      <c r="H6833" s="61" t="s">
        <v>7409</v>
      </c>
      <c r="I6833" s="61">
        <v>41.85</v>
      </c>
      <c r="J6833" s="61">
        <v>-88.3</v>
      </c>
      <c r="K6833">
        <v>28156</v>
      </c>
      <c r="L6833"/>
      <c r="M6833"/>
    </row>
    <row r="6834" spans="1:13">
      <c r="A6834" s="61" t="s">
        <v>40</v>
      </c>
      <c r="B6834" s="61">
        <v>62006</v>
      </c>
      <c r="C6834" s="63" t="s">
        <v>968</v>
      </c>
      <c r="D6834" s="61">
        <v>0</v>
      </c>
      <c r="E6834" s="61" t="s">
        <v>12719</v>
      </c>
      <c r="F6834" s="61" t="s">
        <v>73</v>
      </c>
      <c r="G6834" s="61" t="s">
        <v>917</v>
      </c>
      <c r="H6834" s="61" t="s">
        <v>7409</v>
      </c>
      <c r="I6834" s="61">
        <v>39.03</v>
      </c>
      <c r="J6834" s="61">
        <v>-90.65</v>
      </c>
      <c r="K6834">
        <v>633</v>
      </c>
      <c r="L6834"/>
      <c r="M6834"/>
    </row>
    <row r="6835" spans="1:13">
      <c r="A6835" s="61" t="s">
        <v>40</v>
      </c>
      <c r="B6835" s="61">
        <v>62617</v>
      </c>
      <c r="C6835" s="63" t="s">
        <v>968</v>
      </c>
      <c r="D6835" s="61">
        <v>0</v>
      </c>
      <c r="E6835" s="61" t="s">
        <v>1575</v>
      </c>
      <c r="F6835" s="61" t="s">
        <v>73</v>
      </c>
      <c r="G6835" s="61" t="s">
        <v>6176</v>
      </c>
      <c r="H6835" s="61" t="s">
        <v>7409</v>
      </c>
      <c r="I6835" s="61">
        <v>40.19</v>
      </c>
      <c r="J6835" s="61">
        <v>-90.14</v>
      </c>
      <c r="K6835">
        <v>662</v>
      </c>
      <c r="L6835"/>
      <c r="M6835"/>
    </row>
    <row r="6836" spans="1:13">
      <c r="A6836" s="61" t="s">
        <v>40</v>
      </c>
      <c r="B6836" s="61">
        <v>62314</v>
      </c>
      <c r="C6836" s="63" t="s">
        <v>968</v>
      </c>
      <c r="D6836" s="61">
        <v>0</v>
      </c>
      <c r="E6836" s="61" t="s">
        <v>12789</v>
      </c>
      <c r="F6836" s="61" t="s">
        <v>73</v>
      </c>
      <c r="G6836" s="61" t="s">
        <v>292</v>
      </c>
      <c r="H6836" s="61" t="s">
        <v>7409</v>
      </c>
      <c r="I6836" s="61">
        <v>39.72</v>
      </c>
      <c r="J6836" s="61">
        <v>-90.9</v>
      </c>
      <c r="K6836">
        <v>500</v>
      </c>
      <c r="L6836"/>
      <c r="M6836"/>
    </row>
    <row r="6837" spans="1:13">
      <c r="A6837" s="61" t="s">
        <v>40</v>
      </c>
      <c r="B6837" s="61">
        <v>62618</v>
      </c>
      <c r="C6837" s="63" t="s">
        <v>968</v>
      </c>
      <c r="D6837" s="61">
        <v>0</v>
      </c>
      <c r="E6837" s="61" t="s">
        <v>12845</v>
      </c>
      <c r="F6837" s="61" t="s">
        <v>73</v>
      </c>
      <c r="G6837" s="61" t="s">
        <v>9715</v>
      </c>
      <c r="H6837" s="61" t="s">
        <v>7409</v>
      </c>
      <c r="I6837" s="61">
        <v>40</v>
      </c>
      <c r="J6837" s="61">
        <v>-90.41</v>
      </c>
      <c r="K6837">
        <v>7596</v>
      </c>
      <c r="L6837"/>
      <c r="M6837"/>
    </row>
    <row r="6838" spans="1:13">
      <c r="A6838" s="61" t="s">
        <v>40</v>
      </c>
      <c r="B6838" s="61">
        <v>62512</v>
      </c>
      <c r="C6838" s="63" t="s">
        <v>968</v>
      </c>
      <c r="D6838" s="61">
        <v>0</v>
      </c>
      <c r="E6838" s="61" t="s">
        <v>12824</v>
      </c>
      <c r="F6838" s="61" t="s">
        <v>73</v>
      </c>
      <c r="G6838" s="61" t="s">
        <v>6149</v>
      </c>
      <c r="H6838" s="61" t="s">
        <v>7409</v>
      </c>
      <c r="I6838" s="61">
        <v>40.15</v>
      </c>
      <c r="J6838" s="61">
        <v>-89.2</v>
      </c>
      <c r="K6838">
        <v>428</v>
      </c>
      <c r="L6838"/>
      <c r="M6838"/>
    </row>
    <row r="6839" spans="1:13">
      <c r="A6839" s="61" t="s">
        <v>40</v>
      </c>
      <c r="B6839" s="61">
        <v>60912</v>
      </c>
      <c r="C6839" s="63" t="s">
        <v>968</v>
      </c>
      <c r="D6839" s="61">
        <v>0</v>
      </c>
      <c r="E6839" s="61" t="s">
        <v>12521</v>
      </c>
      <c r="F6839" s="61" t="s">
        <v>73</v>
      </c>
      <c r="G6839" s="61" t="s">
        <v>12520</v>
      </c>
      <c r="H6839" s="61" t="s">
        <v>7409</v>
      </c>
      <c r="I6839" s="61">
        <v>40.950000000000003</v>
      </c>
      <c r="J6839" s="61">
        <v>-87.65</v>
      </c>
      <c r="K6839">
        <v>511</v>
      </c>
      <c r="L6839"/>
      <c r="M6839"/>
    </row>
    <row r="6840" spans="1:13">
      <c r="A6840" s="61" t="s">
        <v>40</v>
      </c>
      <c r="B6840" s="61">
        <v>60401</v>
      </c>
      <c r="C6840" s="63" t="s">
        <v>968</v>
      </c>
      <c r="D6840" s="61">
        <v>0</v>
      </c>
      <c r="E6840" s="61" t="s">
        <v>11004</v>
      </c>
      <c r="F6840" s="61" t="s">
        <v>73</v>
      </c>
      <c r="G6840" s="61" t="s">
        <v>12452</v>
      </c>
      <c r="H6840" s="61" t="s">
        <v>7409</v>
      </c>
      <c r="I6840" s="61">
        <v>41.34</v>
      </c>
      <c r="J6840" s="61">
        <v>-87.61</v>
      </c>
      <c r="K6840">
        <v>8156</v>
      </c>
      <c r="L6840"/>
      <c r="M6840"/>
    </row>
    <row r="6841" spans="1:13">
      <c r="A6841" s="61" t="s">
        <v>40</v>
      </c>
      <c r="B6841" s="61">
        <v>62414</v>
      </c>
      <c r="C6841" s="63" t="s">
        <v>968</v>
      </c>
      <c r="D6841" s="61">
        <v>0</v>
      </c>
      <c r="E6841" s="61" t="s">
        <v>12804</v>
      </c>
      <c r="F6841" s="61" t="s">
        <v>73</v>
      </c>
      <c r="G6841" s="61" t="s">
        <v>290</v>
      </c>
      <c r="H6841" s="61" t="s">
        <v>7409</v>
      </c>
      <c r="I6841" s="61">
        <v>39.18</v>
      </c>
      <c r="J6841" s="61">
        <v>-88.78</v>
      </c>
      <c r="K6841">
        <v>1831</v>
      </c>
      <c r="L6841"/>
      <c r="M6841"/>
    </row>
    <row r="6842" spans="1:13">
      <c r="A6842" s="61" t="s">
        <v>40</v>
      </c>
      <c r="B6842" s="61">
        <v>62908</v>
      </c>
      <c r="C6842" s="63" t="s">
        <v>968</v>
      </c>
      <c r="D6842" s="61">
        <v>0</v>
      </c>
      <c r="E6842" s="61" t="s">
        <v>12903</v>
      </c>
      <c r="F6842" s="61" t="s">
        <v>73</v>
      </c>
      <c r="G6842" s="61" t="s">
        <v>12904</v>
      </c>
      <c r="H6842" s="61" t="s">
        <v>7409</v>
      </c>
      <c r="I6842" s="61">
        <v>37.32</v>
      </c>
      <c r="J6842" s="61">
        <v>-88.94</v>
      </c>
      <c r="K6842">
        <v>454</v>
      </c>
      <c r="L6842"/>
      <c r="M6842"/>
    </row>
    <row r="6843" spans="1:13">
      <c r="A6843" s="61" t="s">
        <v>40</v>
      </c>
      <c r="B6843" s="61">
        <v>62810</v>
      </c>
      <c r="C6843" s="63" t="s">
        <v>968</v>
      </c>
      <c r="D6843" s="61">
        <v>0</v>
      </c>
      <c r="E6843" s="61" t="s">
        <v>12865</v>
      </c>
      <c r="F6843" s="61" t="s">
        <v>73</v>
      </c>
      <c r="G6843" s="61" t="s">
        <v>362</v>
      </c>
      <c r="H6843" s="61" t="s">
        <v>7409</v>
      </c>
      <c r="I6843" s="61">
        <v>38.229999999999997</v>
      </c>
      <c r="J6843" s="61">
        <v>-88.73</v>
      </c>
      <c r="K6843">
        <v>1088</v>
      </c>
      <c r="L6843"/>
      <c r="M6843"/>
    </row>
    <row r="6844" spans="1:13">
      <c r="A6844" s="61" t="s">
        <v>40</v>
      </c>
      <c r="B6844" s="61">
        <v>62223</v>
      </c>
      <c r="C6844" s="63" t="s">
        <v>968</v>
      </c>
      <c r="D6844" s="61">
        <v>0</v>
      </c>
      <c r="E6844" s="61" t="s">
        <v>2367</v>
      </c>
      <c r="F6844" s="61" t="s">
        <v>73</v>
      </c>
      <c r="G6844" s="61" t="s">
        <v>7717</v>
      </c>
      <c r="H6844" s="61" t="s">
        <v>7409</v>
      </c>
      <c r="I6844" s="61">
        <v>38.54</v>
      </c>
      <c r="J6844" s="61">
        <v>-90.06</v>
      </c>
      <c r="K6844">
        <v>16263</v>
      </c>
      <c r="L6844"/>
      <c r="M6844"/>
    </row>
    <row r="6845" spans="1:13">
      <c r="A6845" s="61" t="s">
        <v>40</v>
      </c>
      <c r="B6845" s="61">
        <v>62220</v>
      </c>
      <c r="C6845" s="63" t="s">
        <v>968</v>
      </c>
      <c r="D6845" s="61">
        <v>0</v>
      </c>
      <c r="E6845" s="61" t="s">
        <v>2367</v>
      </c>
      <c r="F6845" s="61" t="s">
        <v>73</v>
      </c>
      <c r="G6845" s="61" t="s">
        <v>7717</v>
      </c>
      <c r="H6845" s="61" t="s">
        <v>7409</v>
      </c>
      <c r="I6845" s="61">
        <v>38.479999999999997</v>
      </c>
      <c r="J6845" s="61">
        <v>-90</v>
      </c>
      <c r="K6845">
        <v>19474</v>
      </c>
      <c r="L6845"/>
      <c r="M6845"/>
    </row>
    <row r="6846" spans="1:13">
      <c r="A6846" s="61" t="s">
        <v>40</v>
      </c>
      <c r="B6846" s="61">
        <v>62226</v>
      </c>
      <c r="C6846" s="63" t="s">
        <v>968</v>
      </c>
      <c r="D6846" s="61">
        <v>0</v>
      </c>
      <c r="E6846" s="61" t="s">
        <v>2367</v>
      </c>
      <c r="F6846" s="61" t="s">
        <v>73</v>
      </c>
      <c r="G6846" s="61" t="s">
        <v>7717</v>
      </c>
      <c r="H6846" s="61" t="s">
        <v>7409</v>
      </c>
      <c r="I6846" s="61">
        <v>38.53</v>
      </c>
      <c r="J6846" s="61">
        <v>-90</v>
      </c>
      <c r="K6846">
        <v>29156</v>
      </c>
      <c r="L6846"/>
      <c r="M6846"/>
    </row>
    <row r="6847" spans="1:13">
      <c r="A6847" s="61" t="s">
        <v>40</v>
      </c>
      <c r="B6847" s="61">
        <v>62221</v>
      </c>
      <c r="C6847" s="63" t="s">
        <v>968</v>
      </c>
      <c r="D6847" s="61">
        <v>0</v>
      </c>
      <c r="E6847" s="61" t="s">
        <v>2367</v>
      </c>
      <c r="F6847" s="61" t="s">
        <v>73</v>
      </c>
      <c r="G6847" s="61" t="s">
        <v>7717</v>
      </c>
      <c r="H6847" s="61" t="s">
        <v>7409</v>
      </c>
      <c r="I6847" s="61">
        <v>38.51</v>
      </c>
      <c r="J6847" s="61">
        <v>-89.91</v>
      </c>
      <c r="K6847">
        <v>29039</v>
      </c>
      <c r="L6847"/>
      <c r="M6847"/>
    </row>
    <row r="6848" spans="1:13">
      <c r="A6848" s="61" t="s">
        <v>40</v>
      </c>
      <c r="B6848" s="61">
        <v>61724</v>
      </c>
      <c r="C6848" s="63" t="s">
        <v>968</v>
      </c>
      <c r="D6848" s="61">
        <v>0</v>
      </c>
      <c r="E6848" s="61" t="s">
        <v>12656</v>
      </c>
      <c r="F6848" s="61" t="s">
        <v>73</v>
      </c>
      <c r="G6848" s="61" t="s">
        <v>9052</v>
      </c>
      <c r="H6848" s="61" t="s">
        <v>7409</v>
      </c>
      <c r="I6848" s="61">
        <v>40.340000000000003</v>
      </c>
      <c r="J6848" s="61">
        <v>-88.52</v>
      </c>
      <c r="K6848">
        <v>494</v>
      </c>
      <c r="L6848"/>
      <c r="M6848"/>
    </row>
    <row r="6849" spans="1:13">
      <c r="A6849" s="61" t="s">
        <v>40</v>
      </c>
      <c r="B6849" s="61">
        <v>60104</v>
      </c>
      <c r="C6849" s="63" t="s">
        <v>968</v>
      </c>
      <c r="D6849" s="61">
        <v>0</v>
      </c>
      <c r="E6849" s="61" t="s">
        <v>4404</v>
      </c>
      <c r="F6849" s="61" t="s">
        <v>73</v>
      </c>
      <c r="G6849" s="61" t="s">
        <v>790</v>
      </c>
      <c r="H6849" s="61" t="s">
        <v>7409</v>
      </c>
      <c r="I6849" s="61">
        <v>41.88</v>
      </c>
      <c r="J6849" s="61">
        <v>-87.87</v>
      </c>
      <c r="K6849">
        <v>18829</v>
      </c>
      <c r="L6849"/>
      <c r="M6849"/>
    </row>
    <row r="6850" spans="1:13">
      <c r="A6850" s="61" t="s">
        <v>40</v>
      </c>
      <c r="B6850" s="61">
        <v>61008</v>
      </c>
      <c r="C6850" s="63" t="s">
        <v>968</v>
      </c>
      <c r="D6850" s="61">
        <v>0</v>
      </c>
      <c r="E6850" s="61" t="s">
        <v>2482</v>
      </c>
      <c r="F6850" s="61" t="s">
        <v>73</v>
      </c>
      <c r="G6850" s="61" t="s">
        <v>6142</v>
      </c>
      <c r="H6850" s="61" t="s">
        <v>7409</v>
      </c>
      <c r="I6850" s="61">
        <v>42.25</v>
      </c>
      <c r="J6850" s="61">
        <v>-88.84</v>
      </c>
      <c r="K6850">
        <v>33747</v>
      </c>
      <c r="L6850"/>
      <c r="M6850"/>
    </row>
    <row r="6851" spans="1:13">
      <c r="A6851" s="61" t="s">
        <v>40</v>
      </c>
      <c r="B6851" s="61">
        <v>61813</v>
      </c>
      <c r="C6851" s="63" t="s">
        <v>968</v>
      </c>
      <c r="D6851" s="61">
        <v>0</v>
      </c>
      <c r="E6851" s="61" t="s">
        <v>12681</v>
      </c>
      <c r="F6851" s="61" t="s">
        <v>73</v>
      </c>
      <c r="G6851" s="61" t="s">
        <v>12682</v>
      </c>
      <c r="H6851" s="61" t="s">
        <v>7409</v>
      </c>
      <c r="I6851" s="61">
        <v>39.92</v>
      </c>
      <c r="J6851" s="61">
        <v>-88.57</v>
      </c>
      <c r="K6851">
        <v>1705</v>
      </c>
      <c r="L6851"/>
      <c r="M6851"/>
    </row>
    <row r="6852" spans="1:13">
      <c r="A6852" s="61" t="s">
        <v>40</v>
      </c>
      <c r="B6852" s="61">
        <v>62009</v>
      </c>
      <c r="C6852" s="63" t="s">
        <v>968</v>
      </c>
      <c r="D6852" s="61">
        <v>0</v>
      </c>
      <c r="E6852" s="61" t="s">
        <v>12720</v>
      </c>
      <c r="F6852" s="61" t="s">
        <v>73</v>
      </c>
      <c r="G6852" s="61" t="s">
        <v>12721</v>
      </c>
      <c r="H6852" s="61" t="s">
        <v>7409</v>
      </c>
      <c r="I6852" s="61">
        <v>39.090000000000003</v>
      </c>
      <c r="J6852" s="61">
        <v>-89.8</v>
      </c>
      <c r="K6852">
        <v>1636</v>
      </c>
      <c r="L6852"/>
      <c r="M6852"/>
    </row>
    <row r="6853" spans="1:13">
      <c r="A6853" s="61" t="s">
        <v>40</v>
      </c>
      <c r="B6853" s="61">
        <v>60106</v>
      </c>
      <c r="C6853" s="63" t="s">
        <v>968</v>
      </c>
      <c r="D6853" s="61">
        <v>0</v>
      </c>
      <c r="E6853" s="61" t="s">
        <v>12420</v>
      </c>
      <c r="F6853" s="61" t="s">
        <v>73</v>
      </c>
      <c r="G6853" s="61" t="s">
        <v>17466</v>
      </c>
      <c r="H6853" s="61" t="s">
        <v>7409</v>
      </c>
      <c r="I6853" s="61">
        <v>41.95</v>
      </c>
      <c r="J6853" s="61">
        <v>-87.94</v>
      </c>
      <c r="K6853">
        <v>20562</v>
      </c>
      <c r="L6853"/>
      <c r="M6853"/>
    </row>
    <row r="6854" spans="1:13">
      <c r="A6854" s="61" t="s">
        <v>40</v>
      </c>
      <c r="B6854" s="61">
        <v>61516</v>
      </c>
      <c r="C6854" s="63" t="s">
        <v>968</v>
      </c>
      <c r="D6854" s="61">
        <v>0</v>
      </c>
      <c r="E6854" s="61" t="s">
        <v>2088</v>
      </c>
      <c r="F6854" s="61" t="s">
        <v>73</v>
      </c>
      <c r="G6854" s="61" t="s">
        <v>8693</v>
      </c>
      <c r="H6854" s="61" t="s">
        <v>7409</v>
      </c>
      <c r="I6854" s="61">
        <v>40.85</v>
      </c>
      <c r="J6854" s="61">
        <v>-89.12</v>
      </c>
      <c r="K6854">
        <v>662</v>
      </c>
      <c r="L6854"/>
      <c r="M6854"/>
    </row>
    <row r="6855" spans="1:13">
      <c r="A6855" s="61" t="s">
        <v>40</v>
      </c>
      <c r="B6855" s="61">
        <v>62812</v>
      </c>
      <c r="C6855" s="63" t="s">
        <v>968</v>
      </c>
      <c r="D6855" s="61">
        <v>0</v>
      </c>
      <c r="E6855" s="61" t="s">
        <v>1590</v>
      </c>
      <c r="F6855" s="61" t="s">
        <v>73</v>
      </c>
      <c r="G6855" s="61" t="s">
        <v>428</v>
      </c>
      <c r="H6855" s="61" t="s">
        <v>7409</v>
      </c>
      <c r="I6855" s="61">
        <v>38</v>
      </c>
      <c r="J6855" s="61">
        <v>-88.91</v>
      </c>
      <c r="K6855">
        <v>10962</v>
      </c>
      <c r="L6855"/>
      <c r="M6855"/>
    </row>
    <row r="6856" spans="1:13">
      <c r="A6856" s="61" t="s">
        <v>40</v>
      </c>
      <c r="B6856" s="61">
        <v>60163</v>
      </c>
      <c r="C6856" s="63" t="s">
        <v>968</v>
      </c>
      <c r="D6856" s="61">
        <v>0</v>
      </c>
      <c r="E6856" s="61" t="s">
        <v>12441</v>
      </c>
      <c r="F6856" s="61" t="s">
        <v>73</v>
      </c>
      <c r="G6856" s="61" t="s">
        <v>790</v>
      </c>
      <c r="H6856" s="61" t="s">
        <v>7409</v>
      </c>
      <c r="I6856" s="61">
        <v>41.89</v>
      </c>
      <c r="J6856" s="61">
        <v>-87.91</v>
      </c>
      <c r="K6856">
        <v>5285</v>
      </c>
      <c r="L6856"/>
      <c r="M6856"/>
    </row>
    <row r="6857" spans="1:13">
      <c r="A6857" s="61" t="s">
        <v>40</v>
      </c>
      <c r="B6857" s="61">
        <v>61417</v>
      </c>
      <c r="C6857" s="63" t="s">
        <v>968</v>
      </c>
      <c r="D6857" s="61">
        <v>0</v>
      </c>
      <c r="E6857" s="61" t="s">
        <v>1641</v>
      </c>
      <c r="F6857" s="61" t="s">
        <v>73</v>
      </c>
      <c r="G6857" s="61" t="s">
        <v>572</v>
      </c>
      <c r="H6857" s="61" t="s">
        <v>7409</v>
      </c>
      <c r="I6857" s="61">
        <v>40.799999999999997</v>
      </c>
      <c r="J6857" s="61">
        <v>-90.53</v>
      </c>
      <c r="K6857">
        <v>206</v>
      </c>
      <c r="L6857"/>
      <c r="M6857"/>
    </row>
    <row r="6858" spans="1:13">
      <c r="A6858" s="61" t="s">
        <v>40</v>
      </c>
      <c r="B6858" s="61">
        <v>60402</v>
      </c>
      <c r="C6858" s="63" t="s">
        <v>968</v>
      </c>
      <c r="D6858" s="61">
        <v>0</v>
      </c>
      <c r="E6858" s="61" t="s">
        <v>5066</v>
      </c>
      <c r="F6858" s="61" t="s">
        <v>73</v>
      </c>
      <c r="G6858" s="61" t="s">
        <v>790</v>
      </c>
      <c r="H6858" s="61" t="s">
        <v>7409</v>
      </c>
      <c r="I6858" s="61">
        <v>41.84</v>
      </c>
      <c r="J6858" s="61">
        <v>-87.79</v>
      </c>
      <c r="K6858">
        <v>64706</v>
      </c>
      <c r="L6858"/>
      <c r="M6858"/>
    </row>
    <row r="6859" spans="1:13">
      <c r="A6859" s="61" t="s">
        <v>40</v>
      </c>
      <c r="B6859" s="61">
        <v>62010</v>
      </c>
      <c r="C6859" s="63" t="s">
        <v>968</v>
      </c>
      <c r="D6859" s="61">
        <v>0</v>
      </c>
      <c r="E6859" s="61" t="s">
        <v>12722</v>
      </c>
      <c r="F6859" s="61" t="s">
        <v>73</v>
      </c>
      <c r="G6859" s="61" t="s">
        <v>495</v>
      </c>
      <c r="H6859" s="61" t="s">
        <v>7409</v>
      </c>
      <c r="I6859" s="61">
        <v>38.9</v>
      </c>
      <c r="J6859" s="61">
        <v>-90.04</v>
      </c>
      <c r="K6859">
        <v>10847</v>
      </c>
      <c r="L6859"/>
      <c r="M6859"/>
    </row>
    <row r="6860" spans="1:13">
      <c r="A6860" s="61" t="s">
        <v>40</v>
      </c>
      <c r="B6860" s="61">
        <v>61914</v>
      </c>
      <c r="C6860" s="63" t="s">
        <v>968</v>
      </c>
      <c r="D6860" s="61">
        <v>0</v>
      </c>
      <c r="E6860" s="61" t="s">
        <v>2267</v>
      </c>
      <c r="F6860" s="61" t="s">
        <v>73</v>
      </c>
      <c r="G6860" s="61" t="s">
        <v>12706</v>
      </c>
      <c r="H6860" s="61" t="s">
        <v>7409</v>
      </c>
      <c r="I6860" s="61">
        <v>39.64</v>
      </c>
      <c r="J6860" s="61">
        <v>-88.74</v>
      </c>
      <c r="K6860">
        <v>1845</v>
      </c>
      <c r="L6860"/>
      <c r="M6860"/>
    </row>
    <row r="6861" spans="1:13">
      <c r="A6861" s="61" t="s">
        <v>40</v>
      </c>
      <c r="B6861" s="61">
        <v>60511</v>
      </c>
      <c r="C6861" s="63" t="s">
        <v>968</v>
      </c>
      <c r="D6861" s="61">
        <v>0</v>
      </c>
      <c r="E6861" s="61" t="s">
        <v>6042</v>
      </c>
      <c r="F6861" s="61" t="s">
        <v>73</v>
      </c>
      <c r="G6861" s="61" t="s">
        <v>12422</v>
      </c>
      <c r="H6861" s="61" t="s">
        <v>7409</v>
      </c>
      <c r="I6861" s="61">
        <v>41.76</v>
      </c>
      <c r="J6861" s="61">
        <v>-88.54</v>
      </c>
      <c r="K6861">
        <v>1721</v>
      </c>
      <c r="L6861"/>
      <c r="M6861"/>
    </row>
    <row r="6862" spans="1:13">
      <c r="A6862" s="61" t="s">
        <v>40</v>
      </c>
      <c r="B6862" s="61">
        <v>61418</v>
      </c>
      <c r="C6862" s="63" t="s">
        <v>968</v>
      </c>
      <c r="D6862" s="61">
        <v>0</v>
      </c>
      <c r="E6862" s="61" t="s">
        <v>12613</v>
      </c>
      <c r="F6862" s="61" t="s">
        <v>73</v>
      </c>
      <c r="G6862" s="61" t="s">
        <v>7031</v>
      </c>
      <c r="H6862" s="61" t="s">
        <v>7409</v>
      </c>
      <c r="I6862" s="61">
        <v>40.85</v>
      </c>
      <c r="J6862" s="61">
        <v>-90.86</v>
      </c>
      <c r="K6862">
        <v>677</v>
      </c>
      <c r="L6862"/>
      <c r="M6862"/>
    </row>
    <row r="6863" spans="1:13">
      <c r="A6863" s="61" t="s">
        <v>40</v>
      </c>
      <c r="B6863" s="61">
        <v>62011</v>
      </c>
      <c r="C6863" s="63" t="s">
        <v>968</v>
      </c>
      <c r="D6863" s="61">
        <v>0</v>
      </c>
      <c r="E6863" s="61" t="s">
        <v>1927</v>
      </c>
      <c r="F6863" s="61" t="s">
        <v>73</v>
      </c>
      <c r="G6863" s="61" t="s">
        <v>290</v>
      </c>
      <c r="H6863" s="61" t="s">
        <v>7409</v>
      </c>
      <c r="I6863" s="61">
        <v>39.11</v>
      </c>
      <c r="J6863" s="61">
        <v>-89.21</v>
      </c>
      <c r="K6863">
        <v>186</v>
      </c>
      <c r="L6863"/>
      <c r="M6863"/>
    </row>
    <row r="6864" spans="1:13">
      <c r="A6864" s="61" t="s">
        <v>40</v>
      </c>
      <c r="B6864" s="61">
        <v>61814</v>
      </c>
      <c r="C6864" s="63" t="s">
        <v>968</v>
      </c>
      <c r="D6864" s="61">
        <v>0</v>
      </c>
      <c r="E6864" s="61" t="s">
        <v>12065</v>
      </c>
      <c r="F6864" s="61" t="s">
        <v>73</v>
      </c>
      <c r="G6864" s="61" t="s">
        <v>12530</v>
      </c>
      <c r="H6864" s="61" t="s">
        <v>7409</v>
      </c>
      <c r="I6864" s="61">
        <v>40.26</v>
      </c>
      <c r="J6864" s="61">
        <v>-87.6</v>
      </c>
      <c r="K6864">
        <v>1206</v>
      </c>
      <c r="L6864"/>
      <c r="M6864"/>
    </row>
    <row r="6865" spans="1:13">
      <c r="A6865" s="61" t="s">
        <v>40</v>
      </c>
      <c r="B6865" s="61">
        <v>61313</v>
      </c>
      <c r="C6865" s="63" t="s">
        <v>968</v>
      </c>
      <c r="D6865" s="61">
        <v>0</v>
      </c>
      <c r="E6865" s="61" t="s">
        <v>1115</v>
      </c>
      <c r="F6865" s="61" t="s">
        <v>73</v>
      </c>
      <c r="G6865" s="61" t="s">
        <v>3771</v>
      </c>
      <c r="H6865" s="61" t="s">
        <v>7409</v>
      </c>
      <c r="I6865" s="61">
        <v>41.06</v>
      </c>
      <c r="J6865" s="61">
        <v>-88.64</v>
      </c>
      <c r="K6865">
        <v>304</v>
      </c>
      <c r="L6865"/>
      <c r="M6865"/>
    </row>
    <row r="6866" spans="1:13">
      <c r="A6866" s="61" t="s">
        <v>40</v>
      </c>
      <c r="B6866" s="61">
        <v>61420</v>
      </c>
      <c r="C6866" s="63" t="s">
        <v>968</v>
      </c>
      <c r="D6866" s="61">
        <v>0</v>
      </c>
      <c r="E6866" s="61" t="s">
        <v>12614</v>
      </c>
      <c r="F6866" s="61" t="s">
        <v>73</v>
      </c>
      <c r="G6866" s="61" t="s">
        <v>12612</v>
      </c>
      <c r="H6866" s="61" t="s">
        <v>7409</v>
      </c>
      <c r="I6866" s="61">
        <v>40.549999999999997</v>
      </c>
      <c r="J6866" s="61">
        <v>-90.86</v>
      </c>
      <c r="K6866">
        <v>964</v>
      </c>
      <c r="L6866"/>
      <c r="M6866"/>
    </row>
    <row r="6867" spans="1:13">
      <c r="A6867" s="61" t="s">
        <v>40</v>
      </c>
      <c r="B6867" s="61">
        <v>60108</v>
      </c>
      <c r="C6867" s="63" t="s">
        <v>968</v>
      </c>
      <c r="D6867" s="61">
        <v>0</v>
      </c>
      <c r="E6867" s="61" t="s">
        <v>709</v>
      </c>
      <c r="F6867" s="61" t="s">
        <v>73</v>
      </c>
      <c r="G6867" s="61" t="s">
        <v>17466</v>
      </c>
      <c r="H6867" s="61" t="s">
        <v>7409</v>
      </c>
      <c r="I6867" s="61">
        <v>41.94</v>
      </c>
      <c r="J6867" s="61">
        <v>-88.08</v>
      </c>
      <c r="K6867">
        <v>23070</v>
      </c>
      <c r="L6867"/>
      <c r="M6867"/>
    </row>
    <row r="6868" spans="1:13">
      <c r="A6868" s="61" t="s">
        <v>40</v>
      </c>
      <c r="B6868" s="61">
        <v>61701</v>
      </c>
      <c r="C6868" s="63" t="s">
        <v>968</v>
      </c>
      <c r="D6868" s="61">
        <v>0</v>
      </c>
      <c r="E6868" s="61" t="s">
        <v>3141</v>
      </c>
      <c r="F6868" s="61" t="s">
        <v>73</v>
      </c>
      <c r="G6868" s="61" t="s">
        <v>9052</v>
      </c>
      <c r="H6868" s="61" t="s">
        <v>7409</v>
      </c>
      <c r="I6868" s="61">
        <v>40.47</v>
      </c>
      <c r="J6868" s="61">
        <v>-88.97</v>
      </c>
      <c r="K6868">
        <v>34497</v>
      </c>
      <c r="L6868"/>
      <c r="M6868"/>
    </row>
    <row r="6869" spans="1:13">
      <c r="A6869" s="61" t="s">
        <v>40</v>
      </c>
      <c r="B6869" s="61">
        <v>61704</v>
      </c>
      <c r="C6869" s="63" t="s">
        <v>968</v>
      </c>
      <c r="D6869" s="61">
        <v>0</v>
      </c>
      <c r="E6869" s="61" t="s">
        <v>3141</v>
      </c>
      <c r="F6869" s="61" t="s">
        <v>73</v>
      </c>
      <c r="G6869" s="61" t="s">
        <v>9052</v>
      </c>
      <c r="H6869" s="61" t="s">
        <v>7409</v>
      </c>
      <c r="I6869" s="61">
        <v>40.47</v>
      </c>
      <c r="J6869" s="61">
        <v>-88.94</v>
      </c>
      <c r="K6869">
        <v>37129</v>
      </c>
      <c r="L6869"/>
      <c r="M6869"/>
    </row>
    <row r="6870" spans="1:13">
      <c r="A6870" s="61" t="s">
        <v>40</v>
      </c>
      <c r="B6870" s="61">
        <v>61705</v>
      </c>
      <c r="C6870" s="63" t="s">
        <v>968</v>
      </c>
      <c r="D6870" s="61">
        <v>0</v>
      </c>
      <c r="E6870" s="61" t="s">
        <v>3141</v>
      </c>
      <c r="F6870" s="61" t="s">
        <v>73</v>
      </c>
      <c r="G6870" s="61" t="s">
        <v>9052</v>
      </c>
      <c r="H6870" s="61" t="s">
        <v>7409</v>
      </c>
      <c r="I6870" s="61">
        <v>40.409999999999997</v>
      </c>
      <c r="J6870" s="61">
        <v>-88.9</v>
      </c>
      <c r="K6870">
        <v>14682</v>
      </c>
      <c r="L6870"/>
      <c r="M6870"/>
    </row>
    <row r="6871" spans="1:13">
      <c r="A6871" s="61" t="s">
        <v>40</v>
      </c>
      <c r="B6871" s="61">
        <v>60406</v>
      </c>
      <c r="C6871" s="63" t="s">
        <v>968</v>
      </c>
      <c r="D6871" s="61">
        <v>0</v>
      </c>
      <c r="E6871" s="61" t="s">
        <v>12455</v>
      </c>
      <c r="F6871" s="61" t="s">
        <v>73</v>
      </c>
      <c r="G6871" s="61" t="s">
        <v>790</v>
      </c>
      <c r="H6871" s="61" t="s">
        <v>7409</v>
      </c>
      <c r="I6871" s="61">
        <v>41.65</v>
      </c>
      <c r="J6871" s="61">
        <v>-87.68</v>
      </c>
      <c r="K6871">
        <v>24011</v>
      </c>
      <c r="L6871"/>
      <c r="M6871"/>
    </row>
    <row r="6872" spans="1:13">
      <c r="A6872" s="61" t="s">
        <v>40</v>
      </c>
      <c r="B6872" s="61">
        <v>62513</v>
      </c>
      <c r="C6872" s="63" t="s">
        <v>968</v>
      </c>
      <c r="D6872" s="61">
        <v>0</v>
      </c>
      <c r="E6872" s="61" t="s">
        <v>12825</v>
      </c>
      <c r="F6872" s="61" t="s">
        <v>73</v>
      </c>
      <c r="G6872" s="61" t="s">
        <v>653</v>
      </c>
      <c r="H6872" s="61" t="s">
        <v>7409</v>
      </c>
      <c r="I6872" s="61">
        <v>39.700000000000003</v>
      </c>
      <c r="J6872" s="61">
        <v>-89.11</v>
      </c>
      <c r="K6872">
        <v>1716</v>
      </c>
      <c r="L6872"/>
      <c r="M6872"/>
    </row>
    <row r="6873" spans="1:13">
      <c r="A6873" s="61" t="s">
        <v>40</v>
      </c>
      <c r="B6873" s="61">
        <v>62621</v>
      </c>
      <c r="C6873" s="63" t="s">
        <v>968</v>
      </c>
      <c r="D6873" s="61">
        <v>0</v>
      </c>
      <c r="E6873" s="61" t="s">
        <v>12846</v>
      </c>
      <c r="F6873" s="61" t="s">
        <v>73</v>
      </c>
      <c r="G6873" s="61" t="s">
        <v>5914</v>
      </c>
      <c r="H6873" s="61" t="s">
        <v>7409</v>
      </c>
      <c r="I6873" s="61">
        <v>39.75</v>
      </c>
      <c r="J6873" s="61">
        <v>-90.53</v>
      </c>
      <c r="K6873">
        <v>1072</v>
      </c>
      <c r="L6873"/>
      <c r="M6873"/>
    </row>
    <row r="6874" spans="1:13">
      <c r="A6874" s="61" t="s">
        <v>40</v>
      </c>
      <c r="B6874" s="61">
        <v>62814</v>
      </c>
      <c r="C6874" s="63" t="s">
        <v>968</v>
      </c>
      <c r="D6874" s="61">
        <v>0</v>
      </c>
      <c r="E6874" s="61" t="s">
        <v>12866</v>
      </c>
      <c r="F6874" s="61" t="s">
        <v>73</v>
      </c>
      <c r="G6874" s="61" t="s">
        <v>362</v>
      </c>
      <c r="H6874" s="61" t="s">
        <v>7409</v>
      </c>
      <c r="I6874" s="61">
        <v>38.32</v>
      </c>
      <c r="J6874" s="61">
        <v>-88.73</v>
      </c>
      <c r="K6874">
        <v>2013</v>
      </c>
      <c r="L6874"/>
      <c r="M6874"/>
    </row>
    <row r="6875" spans="1:13">
      <c r="A6875" s="61" t="s">
        <v>40</v>
      </c>
      <c r="B6875" s="61">
        <v>62909</v>
      </c>
      <c r="C6875" s="63" t="s">
        <v>968</v>
      </c>
      <c r="D6875" s="61">
        <v>0</v>
      </c>
      <c r="E6875" s="61" t="s">
        <v>12905</v>
      </c>
      <c r="F6875" s="61" t="s">
        <v>73</v>
      </c>
      <c r="G6875" s="61" t="s">
        <v>660</v>
      </c>
      <c r="H6875" s="61" t="s">
        <v>7409</v>
      </c>
      <c r="I6875" s="61">
        <v>37.36</v>
      </c>
      <c r="J6875" s="61">
        <v>-89</v>
      </c>
      <c r="K6875">
        <v>454</v>
      </c>
      <c r="L6875"/>
      <c r="M6875"/>
    </row>
    <row r="6876" spans="1:13">
      <c r="A6876" s="61" t="s">
        <v>40</v>
      </c>
      <c r="B6876" s="61">
        <v>60490</v>
      </c>
      <c r="C6876" s="63" t="s">
        <v>968</v>
      </c>
      <c r="D6876" s="61">
        <v>0</v>
      </c>
      <c r="E6876" s="61" t="s">
        <v>12465</v>
      </c>
      <c r="F6876" s="61" t="s">
        <v>73</v>
      </c>
      <c r="G6876" s="61" t="s">
        <v>12452</v>
      </c>
      <c r="H6876" s="61" t="s">
        <v>7409</v>
      </c>
      <c r="I6876" s="61">
        <v>41.67</v>
      </c>
      <c r="J6876" s="61">
        <v>-88.15</v>
      </c>
      <c r="K6876">
        <v>21907</v>
      </c>
      <c r="L6876"/>
      <c r="M6876"/>
    </row>
    <row r="6877" spans="1:13">
      <c r="A6877" s="61" t="s">
        <v>40</v>
      </c>
      <c r="B6877" s="61">
        <v>60440</v>
      </c>
      <c r="C6877" s="63" t="s">
        <v>968</v>
      </c>
      <c r="D6877" s="61">
        <v>0</v>
      </c>
      <c r="E6877" s="61" t="s">
        <v>12465</v>
      </c>
      <c r="F6877" s="61" t="s">
        <v>73</v>
      </c>
      <c r="G6877" s="61" t="s">
        <v>12452</v>
      </c>
      <c r="H6877" s="61" t="s">
        <v>7409</v>
      </c>
      <c r="I6877" s="61">
        <v>41.7</v>
      </c>
      <c r="J6877" s="61">
        <v>-88.07</v>
      </c>
      <c r="K6877">
        <v>52031</v>
      </c>
      <c r="L6877"/>
      <c r="M6877"/>
    </row>
    <row r="6878" spans="1:13">
      <c r="A6878" s="61" t="s">
        <v>40</v>
      </c>
      <c r="B6878" s="61">
        <v>62815</v>
      </c>
      <c r="C6878" s="63" t="s">
        <v>968</v>
      </c>
      <c r="D6878" s="61">
        <v>0</v>
      </c>
      <c r="E6878" s="61" t="s">
        <v>12867</v>
      </c>
      <c r="F6878" s="61" t="s">
        <v>73</v>
      </c>
      <c r="G6878" s="61" t="s">
        <v>12821</v>
      </c>
      <c r="H6878" s="61" t="s">
        <v>7409</v>
      </c>
      <c r="I6878" s="61">
        <v>38.44</v>
      </c>
      <c r="J6878" s="61">
        <v>-87.99</v>
      </c>
      <c r="K6878">
        <v>353</v>
      </c>
      <c r="L6878"/>
      <c r="M6878"/>
    </row>
    <row r="6879" spans="1:13">
      <c r="A6879" s="61" t="s">
        <v>40</v>
      </c>
      <c r="B6879" s="61">
        <v>60913</v>
      </c>
      <c r="C6879" s="63" t="s">
        <v>968</v>
      </c>
      <c r="D6879" s="61">
        <v>0</v>
      </c>
      <c r="E6879" s="61" t="s">
        <v>12522</v>
      </c>
      <c r="F6879" s="61" t="s">
        <v>73</v>
      </c>
      <c r="G6879" s="61" t="s">
        <v>12518</v>
      </c>
      <c r="H6879" s="61" t="s">
        <v>7409</v>
      </c>
      <c r="I6879" s="61">
        <v>41.14</v>
      </c>
      <c r="J6879" s="61">
        <v>-88.05</v>
      </c>
      <c r="K6879">
        <v>1472</v>
      </c>
      <c r="L6879"/>
      <c r="M6879"/>
    </row>
    <row r="6880" spans="1:13">
      <c r="A6880" s="61" t="s">
        <v>40</v>
      </c>
      <c r="B6880" s="61">
        <v>62816</v>
      </c>
      <c r="C6880" s="63" t="s">
        <v>968</v>
      </c>
      <c r="D6880" s="61">
        <v>0</v>
      </c>
      <c r="E6880" s="61" t="s">
        <v>12868</v>
      </c>
      <c r="F6880" s="61" t="s">
        <v>73</v>
      </c>
      <c r="G6880" s="61" t="s">
        <v>362</v>
      </c>
      <c r="H6880" s="61" t="s">
        <v>7409</v>
      </c>
      <c r="I6880" s="61">
        <v>38.200000000000003</v>
      </c>
      <c r="J6880" s="61">
        <v>-88.9</v>
      </c>
      <c r="K6880">
        <v>1158</v>
      </c>
      <c r="L6880"/>
      <c r="M6880"/>
    </row>
    <row r="6881" spans="1:13">
      <c r="A6881" s="61" t="s">
        <v>40</v>
      </c>
      <c r="B6881" s="61">
        <v>60914</v>
      </c>
      <c r="C6881" s="63" t="s">
        <v>968</v>
      </c>
      <c r="D6881" s="61">
        <v>0</v>
      </c>
      <c r="E6881" s="61" t="s">
        <v>12523</v>
      </c>
      <c r="F6881" s="61" t="s">
        <v>73</v>
      </c>
      <c r="G6881" s="61" t="s">
        <v>12518</v>
      </c>
      <c r="H6881" s="61" t="s">
        <v>7409</v>
      </c>
      <c r="I6881" s="61">
        <v>41.16</v>
      </c>
      <c r="J6881" s="61">
        <v>-87.88</v>
      </c>
      <c r="K6881">
        <v>28894</v>
      </c>
      <c r="L6881"/>
      <c r="M6881"/>
    </row>
    <row r="6882" spans="1:13">
      <c r="A6882" s="61" t="s">
        <v>40</v>
      </c>
      <c r="B6882" s="61">
        <v>62316</v>
      </c>
      <c r="C6882" s="63" t="s">
        <v>968</v>
      </c>
      <c r="D6882" s="61">
        <v>0</v>
      </c>
      <c r="E6882" s="61" t="s">
        <v>12790</v>
      </c>
      <c r="F6882" s="61" t="s">
        <v>73</v>
      </c>
      <c r="G6882" s="61" t="s">
        <v>694</v>
      </c>
      <c r="H6882" s="61" t="s">
        <v>7409</v>
      </c>
      <c r="I6882" s="61">
        <v>40.229999999999997</v>
      </c>
      <c r="J6882" s="61">
        <v>-91.06</v>
      </c>
      <c r="K6882">
        <v>664</v>
      </c>
      <c r="L6882"/>
      <c r="M6882"/>
    </row>
    <row r="6883" spans="1:13">
      <c r="A6883" s="61" t="s">
        <v>40</v>
      </c>
      <c r="B6883" s="61">
        <v>60407</v>
      </c>
      <c r="C6883" s="63" t="s">
        <v>968</v>
      </c>
      <c r="D6883" s="61">
        <v>0</v>
      </c>
      <c r="E6883" s="61" t="s">
        <v>9377</v>
      </c>
      <c r="F6883" s="61" t="s">
        <v>73</v>
      </c>
      <c r="G6883" s="61" t="s">
        <v>8118</v>
      </c>
      <c r="H6883" s="61" t="s">
        <v>7409</v>
      </c>
      <c r="I6883" s="61">
        <v>41.22</v>
      </c>
      <c r="J6883" s="61">
        <v>-88.26</v>
      </c>
      <c r="K6883">
        <v>1532</v>
      </c>
      <c r="L6883"/>
      <c r="M6883"/>
    </row>
    <row r="6884" spans="1:13">
      <c r="A6884" s="61" t="s">
        <v>40</v>
      </c>
      <c r="B6884" s="61">
        <v>61421</v>
      </c>
      <c r="C6884" s="63" t="s">
        <v>968</v>
      </c>
      <c r="D6884" s="61">
        <v>0</v>
      </c>
      <c r="E6884" s="61" t="s">
        <v>1417</v>
      </c>
      <c r="F6884" s="61" t="s">
        <v>73</v>
      </c>
      <c r="G6884" s="61" t="s">
        <v>9385</v>
      </c>
      <c r="H6884" s="61" t="s">
        <v>7409</v>
      </c>
      <c r="I6884" s="61">
        <v>41.17</v>
      </c>
      <c r="J6884" s="61">
        <v>-89.65</v>
      </c>
      <c r="K6884">
        <v>1234</v>
      </c>
      <c r="L6884"/>
      <c r="M6884"/>
    </row>
    <row r="6885" spans="1:13">
      <c r="A6885" s="61" t="s">
        <v>40</v>
      </c>
      <c r="B6885" s="61">
        <v>60915</v>
      </c>
      <c r="C6885" s="63" t="s">
        <v>968</v>
      </c>
      <c r="D6885" s="61">
        <v>0</v>
      </c>
      <c r="E6885" s="61" t="s">
        <v>1761</v>
      </c>
      <c r="F6885" s="61" t="s">
        <v>73</v>
      </c>
      <c r="G6885" s="61" t="s">
        <v>12518</v>
      </c>
      <c r="H6885" s="61" t="s">
        <v>7409</v>
      </c>
      <c r="I6885" s="61">
        <v>41.14</v>
      </c>
      <c r="J6885" s="61">
        <v>-87.85</v>
      </c>
      <c r="K6885">
        <v>10128</v>
      </c>
      <c r="L6885"/>
      <c r="M6885"/>
    </row>
    <row r="6886" spans="1:13">
      <c r="A6886" s="61" t="s">
        <v>40</v>
      </c>
      <c r="B6886" s="61">
        <v>60408</v>
      </c>
      <c r="C6886" s="63" t="s">
        <v>968</v>
      </c>
      <c r="D6886" s="61">
        <v>0</v>
      </c>
      <c r="E6886" s="61" t="s">
        <v>12457</v>
      </c>
      <c r="F6886" s="61" t="s">
        <v>73</v>
      </c>
      <c r="G6886" s="61" t="s">
        <v>12452</v>
      </c>
      <c r="H6886" s="61" t="s">
        <v>7409</v>
      </c>
      <c r="I6886" s="61">
        <v>41.26</v>
      </c>
      <c r="J6886" s="61">
        <v>-88.22</v>
      </c>
      <c r="K6886">
        <v>5601</v>
      </c>
      <c r="L6886"/>
      <c r="M6886"/>
    </row>
    <row r="6887" spans="1:13">
      <c r="A6887" s="61" t="s">
        <v>40</v>
      </c>
      <c r="B6887" s="61">
        <v>62230</v>
      </c>
      <c r="C6887" s="63" t="s">
        <v>968</v>
      </c>
      <c r="D6887" s="61">
        <v>0</v>
      </c>
      <c r="E6887" s="61" t="s">
        <v>12761</v>
      </c>
      <c r="F6887" s="61" t="s">
        <v>73</v>
      </c>
      <c r="G6887" s="61" t="s">
        <v>3350</v>
      </c>
      <c r="H6887" s="61" t="s">
        <v>7409</v>
      </c>
      <c r="I6887" s="61">
        <v>38.61</v>
      </c>
      <c r="J6887" s="61">
        <v>-89.52</v>
      </c>
      <c r="K6887">
        <v>6414</v>
      </c>
      <c r="L6887"/>
      <c r="M6887"/>
    </row>
    <row r="6888" spans="1:13">
      <c r="A6888" s="61" t="s">
        <v>40</v>
      </c>
      <c r="B6888" s="61">
        <v>62417</v>
      </c>
      <c r="C6888" s="63" t="s">
        <v>968</v>
      </c>
      <c r="D6888" s="61">
        <v>0</v>
      </c>
      <c r="E6888" s="61" t="s">
        <v>2269</v>
      </c>
      <c r="F6888" s="61" t="s">
        <v>73</v>
      </c>
      <c r="G6888" s="61" t="s">
        <v>4307</v>
      </c>
      <c r="H6888" s="61" t="s">
        <v>7409</v>
      </c>
      <c r="I6888" s="61">
        <v>38.71</v>
      </c>
      <c r="J6888" s="61">
        <v>-87.75</v>
      </c>
      <c r="K6888">
        <v>2984</v>
      </c>
      <c r="L6888"/>
      <c r="M6888"/>
    </row>
    <row r="6889" spans="1:13">
      <c r="A6889" s="61" t="s">
        <v>40</v>
      </c>
      <c r="B6889" s="61">
        <v>60455</v>
      </c>
      <c r="C6889" s="63" t="s">
        <v>968</v>
      </c>
      <c r="D6889" s="61">
        <v>0</v>
      </c>
      <c r="E6889" s="61" t="s">
        <v>12476</v>
      </c>
      <c r="F6889" s="61" t="s">
        <v>73</v>
      </c>
      <c r="G6889" s="61" t="s">
        <v>790</v>
      </c>
      <c r="H6889" s="61" t="s">
        <v>7409</v>
      </c>
      <c r="I6889" s="61">
        <v>41.73</v>
      </c>
      <c r="J6889" s="61">
        <v>-87.8</v>
      </c>
      <c r="K6889">
        <v>17098</v>
      </c>
      <c r="L6889"/>
      <c r="M6889"/>
    </row>
    <row r="6890" spans="1:13">
      <c r="A6890" s="61" t="s">
        <v>40</v>
      </c>
      <c r="B6890" s="61">
        <v>62012</v>
      </c>
      <c r="C6890" s="63" t="s">
        <v>968</v>
      </c>
      <c r="D6890" s="61">
        <v>0</v>
      </c>
      <c r="E6890" s="61" t="s">
        <v>1275</v>
      </c>
      <c r="F6890" s="61" t="s">
        <v>73</v>
      </c>
      <c r="G6890" s="61" t="s">
        <v>12721</v>
      </c>
      <c r="H6890" s="61" t="s">
        <v>7409</v>
      </c>
      <c r="I6890" s="61">
        <v>39.04</v>
      </c>
      <c r="J6890" s="61">
        <v>-90.13</v>
      </c>
      <c r="K6890">
        <v>6373</v>
      </c>
      <c r="L6890"/>
      <c r="M6890"/>
    </row>
    <row r="6891" spans="1:13">
      <c r="A6891" s="61" t="s">
        <v>40</v>
      </c>
      <c r="B6891" s="61">
        <v>61517</v>
      </c>
      <c r="C6891" s="63" t="s">
        <v>968</v>
      </c>
      <c r="D6891" s="61">
        <v>0</v>
      </c>
      <c r="E6891" s="61" t="s">
        <v>988</v>
      </c>
      <c r="F6891" s="61" t="s">
        <v>73</v>
      </c>
      <c r="G6891" s="61" t="s">
        <v>12625</v>
      </c>
      <c r="H6891" s="61" t="s">
        <v>7409</v>
      </c>
      <c r="I6891" s="61">
        <v>40.83</v>
      </c>
      <c r="J6891" s="61">
        <v>-89.88</v>
      </c>
      <c r="K6891">
        <v>3293</v>
      </c>
      <c r="L6891"/>
      <c r="M6891"/>
    </row>
    <row r="6892" spans="1:13">
      <c r="A6892" s="61" t="s">
        <v>40</v>
      </c>
      <c r="B6892" s="61">
        <v>60512</v>
      </c>
      <c r="C6892" s="63" t="s">
        <v>968</v>
      </c>
      <c r="D6892" s="61">
        <v>0</v>
      </c>
      <c r="E6892" s="61" t="s">
        <v>747</v>
      </c>
      <c r="F6892" s="61" t="s">
        <v>73</v>
      </c>
      <c r="G6892" s="61" t="s">
        <v>12495</v>
      </c>
      <c r="H6892" s="61" t="s">
        <v>7409</v>
      </c>
      <c r="I6892" s="61">
        <v>41.7</v>
      </c>
      <c r="J6892" s="61">
        <v>-88.44</v>
      </c>
      <c r="K6892">
        <v>1165</v>
      </c>
      <c r="L6892"/>
      <c r="M6892"/>
    </row>
    <row r="6893" spans="1:13">
      <c r="A6893" s="61" t="s">
        <v>40</v>
      </c>
      <c r="B6893" s="61">
        <v>61816</v>
      </c>
      <c r="C6893" s="63" t="s">
        <v>968</v>
      </c>
      <c r="D6893" s="61">
        <v>0</v>
      </c>
      <c r="E6893" s="61" t="s">
        <v>12683</v>
      </c>
      <c r="F6893" s="61" t="s">
        <v>73</v>
      </c>
      <c r="G6893" s="61" t="s">
        <v>9125</v>
      </c>
      <c r="H6893" s="61" t="s">
        <v>7409</v>
      </c>
      <c r="I6893" s="61">
        <v>39.9</v>
      </c>
      <c r="J6893" s="61">
        <v>-87.99</v>
      </c>
      <c r="K6893">
        <v>482</v>
      </c>
      <c r="L6893"/>
      <c r="M6893"/>
    </row>
    <row r="6894" spans="1:13">
      <c r="A6894" s="61" t="s">
        <v>40</v>
      </c>
      <c r="B6894" s="61">
        <v>60155</v>
      </c>
      <c r="C6894" s="63" t="s">
        <v>968</v>
      </c>
      <c r="D6894" s="61">
        <v>0</v>
      </c>
      <c r="E6894" s="61" t="s">
        <v>12173</v>
      </c>
      <c r="F6894" s="61" t="s">
        <v>73</v>
      </c>
      <c r="G6894" s="61" t="s">
        <v>790</v>
      </c>
      <c r="H6894" s="61" t="s">
        <v>7409</v>
      </c>
      <c r="I6894" s="61">
        <v>41.85</v>
      </c>
      <c r="J6894" s="61">
        <v>-87.85</v>
      </c>
      <c r="K6894">
        <v>8011</v>
      </c>
      <c r="L6894"/>
      <c r="M6894"/>
    </row>
    <row r="6895" spans="1:13">
      <c r="A6895" s="61" t="s">
        <v>40</v>
      </c>
      <c r="B6895" s="61">
        <v>61917</v>
      </c>
      <c r="C6895" s="63" t="s">
        <v>968</v>
      </c>
      <c r="D6895" s="61">
        <v>0</v>
      </c>
      <c r="E6895" s="61" t="s">
        <v>3854</v>
      </c>
      <c r="F6895" s="61" t="s">
        <v>73</v>
      </c>
      <c r="G6895" s="61" t="s">
        <v>12707</v>
      </c>
      <c r="H6895" s="61" t="s">
        <v>7409</v>
      </c>
      <c r="I6895" s="61">
        <v>39.71</v>
      </c>
      <c r="J6895" s="61">
        <v>-87.93</v>
      </c>
      <c r="K6895">
        <v>569</v>
      </c>
      <c r="L6895"/>
      <c r="M6895"/>
    </row>
    <row r="6896" spans="1:13">
      <c r="A6896" s="61" t="s">
        <v>40</v>
      </c>
      <c r="B6896" s="61">
        <v>60513</v>
      </c>
      <c r="C6896" s="63" t="s">
        <v>968</v>
      </c>
      <c r="D6896" s="61">
        <v>0</v>
      </c>
      <c r="E6896" s="61" t="s">
        <v>837</v>
      </c>
      <c r="F6896" s="61" t="s">
        <v>73</v>
      </c>
      <c r="G6896" s="61" t="s">
        <v>790</v>
      </c>
      <c r="H6896" s="61" t="s">
        <v>7409</v>
      </c>
      <c r="I6896" s="61">
        <v>41.83</v>
      </c>
      <c r="J6896" s="61">
        <v>-87.85</v>
      </c>
      <c r="K6896">
        <v>19514</v>
      </c>
      <c r="L6896"/>
      <c r="M6896"/>
    </row>
    <row r="6897" spans="1:13">
      <c r="A6897" s="61" t="s">
        <v>40</v>
      </c>
      <c r="B6897" s="61">
        <v>62910</v>
      </c>
      <c r="C6897" s="63" t="s">
        <v>968</v>
      </c>
      <c r="D6897" s="61">
        <v>0</v>
      </c>
      <c r="E6897" s="61" t="s">
        <v>12906</v>
      </c>
      <c r="F6897" s="61" t="s">
        <v>73</v>
      </c>
      <c r="G6897" s="61" t="s">
        <v>12904</v>
      </c>
      <c r="H6897" s="61" t="s">
        <v>7409</v>
      </c>
      <c r="I6897" s="61">
        <v>37.119999999999997</v>
      </c>
      <c r="J6897" s="61">
        <v>-88.62</v>
      </c>
      <c r="K6897">
        <v>2269</v>
      </c>
      <c r="L6897"/>
      <c r="M6897"/>
    </row>
    <row r="6898" spans="1:13">
      <c r="A6898" s="61" t="s">
        <v>40</v>
      </c>
      <c r="B6898" s="61">
        <v>62817</v>
      </c>
      <c r="C6898" s="63" t="s">
        <v>968</v>
      </c>
      <c r="D6898" s="61">
        <v>0</v>
      </c>
      <c r="E6898" s="61" t="s">
        <v>9587</v>
      </c>
      <c r="F6898" s="61" t="s">
        <v>73</v>
      </c>
      <c r="G6898" s="61" t="s">
        <v>3088</v>
      </c>
      <c r="H6898" s="61" t="s">
        <v>7409</v>
      </c>
      <c r="I6898" s="61">
        <v>37.93</v>
      </c>
      <c r="J6898" s="61">
        <v>-88.46</v>
      </c>
      <c r="K6898">
        <v>522</v>
      </c>
      <c r="L6898"/>
      <c r="M6898"/>
    </row>
    <row r="6899" spans="1:13">
      <c r="A6899" s="61" t="s">
        <v>40</v>
      </c>
      <c r="B6899" s="61">
        <v>62624</v>
      </c>
      <c r="C6899" s="63" t="s">
        <v>968</v>
      </c>
      <c r="D6899" s="61">
        <v>0</v>
      </c>
      <c r="E6899" s="61" t="s">
        <v>9042</v>
      </c>
      <c r="F6899" s="61" t="s">
        <v>73</v>
      </c>
      <c r="G6899" s="61" t="s">
        <v>3892</v>
      </c>
      <c r="H6899" s="61" t="s">
        <v>7409</v>
      </c>
      <c r="I6899" s="61">
        <v>40.159999999999997</v>
      </c>
      <c r="J6899" s="61">
        <v>-90.36</v>
      </c>
      <c r="K6899">
        <v>461</v>
      </c>
      <c r="L6899"/>
      <c r="M6899"/>
    </row>
    <row r="6900" spans="1:13">
      <c r="A6900" s="61" t="s">
        <v>40</v>
      </c>
      <c r="B6900" s="61">
        <v>62818</v>
      </c>
      <c r="C6900" s="63" t="s">
        <v>968</v>
      </c>
      <c r="D6900" s="61">
        <v>0</v>
      </c>
      <c r="E6900" s="61" t="s">
        <v>12869</v>
      </c>
      <c r="F6900" s="61" t="s">
        <v>73</v>
      </c>
      <c r="G6900" s="61" t="s">
        <v>12821</v>
      </c>
      <c r="H6900" s="61" t="s">
        <v>7409</v>
      </c>
      <c r="I6900" s="61">
        <v>38.369999999999997</v>
      </c>
      <c r="J6900" s="61">
        <v>-87.98</v>
      </c>
      <c r="K6900">
        <v>356</v>
      </c>
      <c r="L6900"/>
      <c r="M6900"/>
    </row>
    <row r="6901" spans="1:13">
      <c r="A6901" s="61" t="s">
        <v>40</v>
      </c>
      <c r="B6901" s="61">
        <v>62418</v>
      </c>
      <c r="C6901" s="63" t="s">
        <v>968</v>
      </c>
      <c r="D6901" s="61">
        <v>0</v>
      </c>
      <c r="E6901" s="61" t="s">
        <v>4663</v>
      </c>
      <c r="F6901" s="61" t="s">
        <v>73</v>
      </c>
      <c r="G6901" s="61" t="s">
        <v>290</v>
      </c>
      <c r="H6901" s="61" t="s">
        <v>7409</v>
      </c>
      <c r="I6901" s="61">
        <v>38.99</v>
      </c>
      <c r="J6901" s="61">
        <v>-88.95</v>
      </c>
      <c r="K6901">
        <v>2027</v>
      </c>
      <c r="L6901"/>
      <c r="M6901"/>
    </row>
    <row r="6902" spans="1:13">
      <c r="A6902" s="61" t="s">
        <v>40</v>
      </c>
      <c r="B6902" s="61">
        <v>62013</v>
      </c>
      <c r="C6902" s="63" t="s">
        <v>968</v>
      </c>
      <c r="D6902" s="61">
        <v>0</v>
      </c>
      <c r="E6902" s="61" t="s">
        <v>11018</v>
      </c>
      <c r="F6902" s="61" t="s">
        <v>73</v>
      </c>
      <c r="G6902" s="61" t="s">
        <v>917</v>
      </c>
      <c r="H6902" s="61" t="s">
        <v>7409</v>
      </c>
      <c r="I6902" s="61">
        <v>38.950000000000003</v>
      </c>
      <c r="J6902" s="61">
        <v>-90.58</v>
      </c>
      <c r="K6902">
        <v>430</v>
      </c>
      <c r="L6902"/>
      <c r="M6902"/>
    </row>
    <row r="6903" spans="1:13">
      <c r="A6903" s="61" t="s">
        <v>40</v>
      </c>
      <c r="B6903" s="61">
        <v>60917</v>
      </c>
      <c r="C6903" s="63" t="s">
        <v>968</v>
      </c>
      <c r="D6903" s="61">
        <v>0</v>
      </c>
      <c r="E6903" s="61" t="s">
        <v>4974</v>
      </c>
      <c r="F6903" s="61" t="s">
        <v>73</v>
      </c>
      <c r="G6903" s="61" t="s">
        <v>12518</v>
      </c>
      <c r="H6903" s="61" t="s">
        <v>7409</v>
      </c>
      <c r="I6903" s="61">
        <v>41.04</v>
      </c>
      <c r="J6903" s="61">
        <v>-88.17</v>
      </c>
      <c r="K6903">
        <v>515</v>
      </c>
      <c r="L6903"/>
      <c r="M6903"/>
    </row>
    <row r="6904" spans="1:13">
      <c r="A6904" s="61" t="s">
        <v>40</v>
      </c>
      <c r="B6904" s="61">
        <v>60918</v>
      </c>
      <c r="C6904" s="63" t="s">
        <v>968</v>
      </c>
      <c r="D6904" s="61">
        <v>0</v>
      </c>
      <c r="E6904" s="61" t="s">
        <v>10218</v>
      </c>
      <c r="F6904" s="61" t="s">
        <v>73</v>
      </c>
      <c r="G6904" s="61" t="s">
        <v>12520</v>
      </c>
      <c r="H6904" s="61" t="s">
        <v>7409</v>
      </c>
      <c r="I6904" s="61">
        <v>40.590000000000003</v>
      </c>
      <c r="J6904" s="61">
        <v>-88.03</v>
      </c>
      <c r="K6904">
        <v>803</v>
      </c>
      <c r="L6904"/>
      <c r="M6904"/>
    </row>
    <row r="6905" spans="1:13">
      <c r="A6905" s="61" t="s">
        <v>40</v>
      </c>
      <c r="B6905" s="61">
        <v>62819</v>
      </c>
      <c r="C6905" s="63" t="s">
        <v>968</v>
      </c>
      <c r="D6905" s="61">
        <v>0</v>
      </c>
      <c r="E6905" s="61" t="s">
        <v>8632</v>
      </c>
      <c r="F6905" s="61" t="s">
        <v>73</v>
      </c>
      <c r="G6905" s="61" t="s">
        <v>428</v>
      </c>
      <c r="H6905" s="61" t="s">
        <v>7409</v>
      </c>
      <c r="I6905" s="61">
        <v>37.979999999999997</v>
      </c>
      <c r="J6905" s="61">
        <v>-89.01</v>
      </c>
      <c r="K6905">
        <v>412</v>
      </c>
      <c r="L6905"/>
      <c r="M6905"/>
    </row>
    <row r="6906" spans="1:13">
      <c r="A6906" s="61" t="s">
        <v>40</v>
      </c>
      <c r="B6906" s="61">
        <v>61314</v>
      </c>
      <c r="C6906" s="63" t="s">
        <v>968</v>
      </c>
      <c r="D6906" s="61">
        <v>0</v>
      </c>
      <c r="E6906" s="61" t="s">
        <v>12591</v>
      </c>
      <c r="F6906" s="61" t="s">
        <v>73</v>
      </c>
      <c r="G6906" s="61" t="s">
        <v>12590</v>
      </c>
      <c r="H6906" s="61" t="s">
        <v>7409</v>
      </c>
      <c r="I6906" s="61">
        <v>41.32</v>
      </c>
      <c r="J6906" s="61">
        <v>-89.67</v>
      </c>
      <c r="K6906">
        <v>702</v>
      </c>
      <c r="L6906"/>
      <c r="M6906"/>
    </row>
    <row r="6907" spans="1:13">
      <c r="A6907" s="61" t="s">
        <v>40</v>
      </c>
      <c r="B6907" s="61">
        <v>62515</v>
      </c>
      <c r="C6907" s="63" t="s">
        <v>968</v>
      </c>
      <c r="D6907" s="61">
        <v>0</v>
      </c>
      <c r="E6907" s="61" t="s">
        <v>3768</v>
      </c>
      <c r="F6907" s="61" t="s">
        <v>73</v>
      </c>
      <c r="G6907" s="61" t="s">
        <v>12826</v>
      </c>
      <c r="H6907" s="61" t="s">
        <v>7409</v>
      </c>
      <c r="I6907" s="61">
        <v>39.840000000000003</v>
      </c>
      <c r="J6907" s="61">
        <v>-89.4</v>
      </c>
      <c r="K6907">
        <v>909</v>
      </c>
      <c r="L6907"/>
      <c r="M6907"/>
    </row>
    <row r="6908" spans="1:13">
      <c r="A6908" s="61" t="s">
        <v>40</v>
      </c>
      <c r="B6908" s="61">
        <v>60089</v>
      </c>
      <c r="C6908" s="63" t="s">
        <v>968</v>
      </c>
      <c r="D6908" s="61">
        <v>0</v>
      </c>
      <c r="E6908" s="61" t="s">
        <v>12412</v>
      </c>
      <c r="F6908" s="61" t="s">
        <v>73</v>
      </c>
      <c r="G6908" s="61" t="s">
        <v>7358</v>
      </c>
      <c r="H6908" s="61" t="s">
        <v>7409</v>
      </c>
      <c r="I6908" s="61">
        <v>42.16</v>
      </c>
      <c r="J6908" s="61">
        <v>-87.96</v>
      </c>
      <c r="K6908">
        <v>43227</v>
      </c>
      <c r="L6908"/>
      <c r="M6908"/>
    </row>
    <row r="6909" spans="1:13">
      <c r="A6909" s="61" t="s">
        <v>40</v>
      </c>
      <c r="B6909" s="61">
        <v>62517</v>
      </c>
      <c r="C6909" s="63" t="s">
        <v>968</v>
      </c>
      <c r="D6909" s="61">
        <v>0</v>
      </c>
      <c r="E6909" s="61" t="s">
        <v>12827</v>
      </c>
      <c r="F6909" s="61" t="s">
        <v>73</v>
      </c>
      <c r="G6909" s="61" t="s">
        <v>9033</v>
      </c>
      <c r="H6909" s="61" t="s">
        <v>7409</v>
      </c>
      <c r="I6909" s="61">
        <v>39.590000000000003</v>
      </c>
      <c r="J6909" s="61">
        <v>-89.43</v>
      </c>
      <c r="K6909">
        <v>219</v>
      </c>
      <c r="L6909"/>
      <c r="M6909"/>
    </row>
    <row r="6910" spans="1:13">
      <c r="A6910" s="61" t="s">
        <v>40</v>
      </c>
      <c r="B6910" s="61">
        <v>62912</v>
      </c>
      <c r="C6910" s="63" t="s">
        <v>968</v>
      </c>
      <c r="D6910" s="61">
        <v>0</v>
      </c>
      <c r="E6910" s="61" t="s">
        <v>12907</v>
      </c>
      <c r="F6910" s="61" t="s">
        <v>73</v>
      </c>
      <c r="G6910" s="61" t="s">
        <v>660</v>
      </c>
      <c r="H6910" s="61" t="s">
        <v>7409</v>
      </c>
      <c r="I6910" s="61">
        <v>37.47</v>
      </c>
      <c r="J6910" s="61">
        <v>-88.97</v>
      </c>
      <c r="K6910">
        <v>1226</v>
      </c>
      <c r="L6910"/>
      <c r="M6910"/>
    </row>
    <row r="6911" spans="1:13">
      <c r="A6911" s="61" t="s">
        <v>40</v>
      </c>
      <c r="B6911" s="61">
        <v>62014</v>
      </c>
      <c r="C6911" s="63" t="s">
        <v>968</v>
      </c>
      <c r="D6911" s="61">
        <v>0</v>
      </c>
      <c r="E6911" s="61" t="s">
        <v>6236</v>
      </c>
      <c r="F6911" s="61" t="s">
        <v>73</v>
      </c>
      <c r="G6911" s="61" t="s">
        <v>12721</v>
      </c>
      <c r="H6911" s="61" t="s">
        <v>7409</v>
      </c>
      <c r="I6911" s="61">
        <v>39.04</v>
      </c>
      <c r="J6911" s="61">
        <v>-89.95</v>
      </c>
      <c r="K6911">
        <v>3836</v>
      </c>
      <c r="L6911"/>
      <c r="M6911"/>
    </row>
    <row r="6912" spans="1:13">
      <c r="A6912" s="61" t="s">
        <v>40</v>
      </c>
      <c r="B6912" s="61">
        <v>60459</v>
      </c>
      <c r="C6912" s="63" t="s">
        <v>968</v>
      </c>
      <c r="D6912" s="61">
        <v>0</v>
      </c>
      <c r="E6912" s="61" t="s">
        <v>9342</v>
      </c>
      <c r="F6912" s="61" t="s">
        <v>73</v>
      </c>
      <c r="G6912" s="61" t="s">
        <v>790</v>
      </c>
      <c r="H6912" s="61" t="s">
        <v>7409</v>
      </c>
      <c r="I6912" s="61">
        <v>41.74</v>
      </c>
      <c r="J6912" s="61">
        <v>-87.76</v>
      </c>
      <c r="K6912">
        <v>29451</v>
      </c>
      <c r="L6912"/>
      <c r="M6912"/>
    </row>
    <row r="6913" spans="1:13">
      <c r="A6913" s="61" t="s">
        <v>40</v>
      </c>
      <c r="B6913" s="61">
        <v>62820</v>
      </c>
      <c r="C6913" s="63" t="s">
        <v>968</v>
      </c>
      <c r="D6913" s="61">
        <v>0</v>
      </c>
      <c r="E6913" s="61" t="s">
        <v>12870</v>
      </c>
      <c r="F6913" s="61" t="s">
        <v>73</v>
      </c>
      <c r="G6913" s="61" t="s">
        <v>436</v>
      </c>
      <c r="H6913" s="61" t="s">
        <v>7409</v>
      </c>
      <c r="I6913" s="61">
        <v>38.25</v>
      </c>
      <c r="J6913" s="61">
        <v>-88.25</v>
      </c>
      <c r="K6913">
        <v>142</v>
      </c>
      <c r="L6913"/>
      <c r="M6913"/>
    </row>
    <row r="6914" spans="1:13">
      <c r="A6914" s="61" t="s">
        <v>40</v>
      </c>
      <c r="B6914" s="61">
        <v>61422</v>
      </c>
      <c r="C6914" s="63" t="s">
        <v>968</v>
      </c>
      <c r="D6914" s="61">
        <v>0</v>
      </c>
      <c r="E6914" s="61" t="s">
        <v>7566</v>
      </c>
      <c r="F6914" s="61" t="s">
        <v>73</v>
      </c>
      <c r="G6914" s="61" t="s">
        <v>12612</v>
      </c>
      <c r="H6914" s="61" t="s">
        <v>7409</v>
      </c>
      <c r="I6914" s="61">
        <v>40.549999999999997</v>
      </c>
      <c r="J6914" s="61">
        <v>-90.5</v>
      </c>
      <c r="K6914">
        <v>3099</v>
      </c>
      <c r="L6914"/>
      <c r="M6914"/>
    </row>
    <row r="6915" spans="1:13">
      <c r="A6915" s="61" t="s">
        <v>40</v>
      </c>
      <c r="B6915" s="61">
        <v>62015</v>
      </c>
      <c r="C6915" s="63" t="s">
        <v>968</v>
      </c>
      <c r="D6915" s="61">
        <v>0</v>
      </c>
      <c r="E6915" s="61" t="s">
        <v>607</v>
      </c>
      <c r="F6915" s="61" t="s">
        <v>73</v>
      </c>
      <c r="G6915" s="61" t="s">
        <v>358</v>
      </c>
      <c r="H6915" s="61" t="s">
        <v>7409</v>
      </c>
      <c r="I6915" s="61">
        <v>39.22</v>
      </c>
      <c r="J6915" s="61">
        <v>-89.54</v>
      </c>
      <c r="K6915">
        <v>491</v>
      </c>
      <c r="L6915"/>
      <c r="M6915"/>
    </row>
    <row r="6916" spans="1:13">
      <c r="A6916" s="61" t="s">
        <v>40</v>
      </c>
      <c r="B6916" s="61">
        <v>61010</v>
      </c>
      <c r="C6916" s="63" t="s">
        <v>968</v>
      </c>
      <c r="D6916" s="61">
        <v>0</v>
      </c>
      <c r="E6916" s="61" t="s">
        <v>611</v>
      </c>
      <c r="F6916" s="61" t="s">
        <v>73</v>
      </c>
      <c r="G6916" s="61" t="s">
        <v>12424</v>
      </c>
      <c r="H6916" s="61" t="s">
        <v>7409</v>
      </c>
      <c r="I6916" s="61">
        <v>42.12</v>
      </c>
      <c r="J6916" s="61">
        <v>-89.25</v>
      </c>
      <c r="K6916">
        <v>7733</v>
      </c>
      <c r="L6916"/>
      <c r="M6916"/>
    </row>
    <row r="6917" spans="1:13">
      <c r="A6917" s="61" t="s">
        <v>40</v>
      </c>
      <c r="B6917" s="61">
        <v>60919</v>
      </c>
      <c r="C6917" s="63" t="s">
        <v>968</v>
      </c>
      <c r="D6917" s="61">
        <v>0</v>
      </c>
      <c r="E6917" s="61" t="s">
        <v>12524</v>
      </c>
      <c r="F6917" s="61" t="s">
        <v>73</v>
      </c>
      <c r="G6917" s="61" t="s">
        <v>12525</v>
      </c>
      <c r="H6917" s="61" t="s">
        <v>7409</v>
      </c>
      <c r="I6917" s="61">
        <v>40.99</v>
      </c>
      <c r="J6917" s="61">
        <v>-88.2</v>
      </c>
      <c r="K6917">
        <v>481</v>
      </c>
      <c r="L6917"/>
      <c r="M6917"/>
    </row>
    <row r="6918" spans="1:13">
      <c r="A6918" s="61" t="s">
        <v>40</v>
      </c>
      <c r="B6918" s="61">
        <v>62914</v>
      </c>
      <c r="C6918" s="63" t="s">
        <v>968</v>
      </c>
      <c r="D6918" s="61">
        <v>0</v>
      </c>
      <c r="E6918" s="61" t="s">
        <v>930</v>
      </c>
      <c r="F6918" s="61" t="s">
        <v>73</v>
      </c>
      <c r="G6918" s="61" t="s">
        <v>6994</v>
      </c>
      <c r="H6918" s="61" t="s">
        <v>7409</v>
      </c>
      <c r="I6918" s="61">
        <v>36.99</v>
      </c>
      <c r="J6918" s="61">
        <v>-89.17</v>
      </c>
      <c r="K6918">
        <v>1929</v>
      </c>
      <c r="L6918"/>
      <c r="M6918"/>
    </row>
    <row r="6919" spans="1:13">
      <c r="A6919" s="61" t="s">
        <v>40</v>
      </c>
      <c r="B6919" s="61">
        <v>61011</v>
      </c>
      <c r="C6919" s="63" t="s">
        <v>968</v>
      </c>
      <c r="D6919" s="61">
        <v>0</v>
      </c>
      <c r="E6919" s="61" t="s">
        <v>3777</v>
      </c>
      <c r="F6919" s="61" t="s">
        <v>73</v>
      </c>
      <c r="G6919" s="61" t="s">
        <v>6142</v>
      </c>
      <c r="H6919" s="61" t="s">
        <v>7409</v>
      </c>
      <c r="I6919" s="61">
        <v>42.4</v>
      </c>
      <c r="J6919" s="61">
        <v>-88.9</v>
      </c>
      <c r="K6919">
        <v>2899</v>
      </c>
      <c r="L6919"/>
      <c r="M6919"/>
    </row>
    <row r="6920" spans="1:13">
      <c r="A6920" s="61" t="s">
        <v>40</v>
      </c>
      <c r="B6920" s="61">
        <v>62419</v>
      </c>
      <c r="C6920" s="63" t="s">
        <v>968</v>
      </c>
      <c r="D6920" s="61">
        <v>0</v>
      </c>
      <c r="E6920" s="61" t="s">
        <v>530</v>
      </c>
      <c r="F6920" s="61" t="s">
        <v>73</v>
      </c>
      <c r="G6920" s="61" t="s">
        <v>7085</v>
      </c>
      <c r="H6920" s="61" t="s">
        <v>7409</v>
      </c>
      <c r="I6920" s="61">
        <v>38.65</v>
      </c>
      <c r="J6920" s="61">
        <v>-88.04</v>
      </c>
      <c r="K6920">
        <v>397</v>
      </c>
      <c r="L6920"/>
      <c r="M6920"/>
    </row>
    <row r="6921" spans="1:13">
      <c r="A6921" s="61" t="s">
        <v>40</v>
      </c>
      <c r="B6921" s="61">
        <v>60409</v>
      </c>
      <c r="C6921" s="63" t="s">
        <v>968</v>
      </c>
      <c r="D6921" s="61">
        <v>0</v>
      </c>
      <c r="E6921" s="61" t="s">
        <v>12458</v>
      </c>
      <c r="F6921" s="61" t="s">
        <v>73</v>
      </c>
      <c r="G6921" s="61" t="s">
        <v>790</v>
      </c>
      <c r="H6921" s="61" t="s">
        <v>7409</v>
      </c>
      <c r="I6921" s="61">
        <v>41.61</v>
      </c>
      <c r="J6921" s="61">
        <v>-87.54</v>
      </c>
      <c r="K6921">
        <v>36045</v>
      </c>
      <c r="L6921"/>
      <c r="M6921"/>
    </row>
    <row r="6922" spans="1:13">
      <c r="A6922" s="61" t="s">
        <v>40</v>
      </c>
      <c r="B6922" s="61">
        <v>61919</v>
      </c>
      <c r="C6922" s="63" t="s">
        <v>968</v>
      </c>
      <c r="D6922" s="61">
        <v>0</v>
      </c>
      <c r="E6922" s="61" t="s">
        <v>12708</v>
      </c>
      <c r="F6922" s="61" t="s">
        <v>73</v>
      </c>
      <c r="G6922" s="61" t="s">
        <v>244</v>
      </c>
      <c r="H6922" s="61" t="s">
        <v>7409</v>
      </c>
      <c r="I6922" s="61">
        <v>39.79</v>
      </c>
      <c r="J6922" s="61">
        <v>-88.16</v>
      </c>
      <c r="K6922">
        <v>778</v>
      </c>
      <c r="L6922"/>
      <c r="M6922"/>
    </row>
    <row r="6923" spans="1:13">
      <c r="A6923" s="61" t="s">
        <v>40</v>
      </c>
      <c r="B6923" s="61">
        <v>61238</v>
      </c>
      <c r="C6923" s="63" t="s">
        <v>968</v>
      </c>
      <c r="D6923" s="61">
        <v>0</v>
      </c>
      <c r="E6923" s="61" t="s">
        <v>1276</v>
      </c>
      <c r="F6923" s="61" t="s">
        <v>73</v>
      </c>
      <c r="G6923" s="61" t="s">
        <v>308</v>
      </c>
      <c r="H6923" s="61" t="s">
        <v>7409</v>
      </c>
      <c r="I6923" s="61">
        <v>41.3</v>
      </c>
      <c r="J6923" s="61">
        <v>-90.19</v>
      </c>
      <c r="K6923">
        <v>3028</v>
      </c>
      <c r="L6923"/>
      <c r="M6923"/>
    </row>
    <row r="6924" spans="1:13">
      <c r="A6924" s="61" t="s">
        <v>40</v>
      </c>
      <c r="B6924" s="61">
        <v>62319</v>
      </c>
      <c r="C6924" s="63" t="s">
        <v>968</v>
      </c>
      <c r="D6924" s="61">
        <v>0</v>
      </c>
      <c r="E6924" s="61" t="s">
        <v>1909</v>
      </c>
      <c r="F6924" s="61" t="s">
        <v>73</v>
      </c>
      <c r="G6924" s="61" t="s">
        <v>3892</v>
      </c>
      <c r="H6924" s="61" t="s">
        <v>7409</v>
      </c>
      <c r="I6924" s="61">
        <v>40.15</v>
      </c>
      <c r="J6924" s="61">
        <v>-90.77</v>
      </c>
      <c r="K6924">
        <v>199</v>
      </c>
      <c r="L6924"/>
      <c r="M6924"/>
    </row>
    <row r="6925" spans="1:13">
      <c r="A6925" s="61" t="s">
        <v>40</v>
      </c>
      <c r="B6925" s="61">
        <v>61423</v>
      </c>
      <c r="C6925" s="63" t="s">
        <v>968</v>
      </c>
      <c r="D6925" s="61">
        <v>0</v>
      </c>
      <c r="E6925" s="61" t="s">
        <v>3902</v>
      </c>
      <c r="F6925" s="61" t="s">
        <v>73</v>
      </c>
      <c r="G6925" s="61" t="s">
        <v>572</v>
      </c>
      <c r="H6925" s="61" t="s">
        <v>7409</v>
      </c>
      <c r="I6925" s="61">
        <v>40.880000000000003</v>
      </c>
      <c r="J6925" s="61">
        <v>-90.51</v>
      </c>
      <c r="K6925">
        <v>596</v>
      </c>
      <c r="L6925"/>
      <c r="M6925"/>
    </row>
    <row r="6926" spans="1:13">
      <c r="A6926" s="61" t="s">
        <v>40</v>
      </c>
      <c r="B6926" s="61">
        <v>62320</v>
      </c>
      <c r="C6926" s="63" t="s">
        <v>968</v>
      </c>
      <c r="D6926" s="61">
        <v>0</v>
      </c>
      <c r="E6926" s="61" t="s">
        <v>12791</v>
      </c>
      <c r="F6926" s="61" t="s">
        <v>73</v>
      </c>
      <c r="G6926" s="61" t="s">
        <v>4633</v>
      </c>
      <c r="H6926" s="61" t="s">
        <v>7409</v>
      </c>
      <c r="I6926" s="61">
        <v>40.03</v>
      </c>
      <c r="J6926" s="61">
        <v>-91.06</v>
      </c>
      <c r="K6926">
        <v>2286</v>
      </c>
      <c r="L6926"/>
      <c r="M6926"/>
    </row>
    <row r="6927" spans="1:13">
      <c r="A6927" s="61" t="s">
        <v>40</v>
      </c>
      <c r="B6927" s="61">
        <v>62916</v>
      </c>
      <c r="C6927" s="63" t="s">
        <v>968</v>
      </c>
      <c r="D6927" s="61">
        <v>0</v>
      </c>
      <c r="E6927" s="61" t="s">
        <v>12909</v>
      </c>
      <c r="F6927" s="61" t="s">
        <v>73</v>
      </c>
      <c r="G6927" s="61" t="s">
        <v>425</v>
      </c>
      <c r="H6927" s="61" t="s">
        <v>7409</v>
      </c>
      <c r="I6927" s="61">
        <v>37.93</v>
      </c>
      <c r="J6927" s="61">
        <v>-89.55</v>
      </c>
      <c r="K6927">
        <v>1045</v>
      </c>
      <c r="L6927"/>
      <c r="M6927"/>
    </row>
    <row r="6928" spans="1:13">
      <c r="A6928" s="61" t="s">
        <v>40</v>
      </c>
      <c r="B6928" s="61">
        <v>61520</v>
      </c>
      <c r="C6928" s="63" t="s">
        <v>968</v>
      </c>
      <c r="D6928" s="61">
        <v>0</v>
      </c>
      <c r="E6928" s="61" t="s">
        <v>241</v>
      </c>
      <c r="F6928" s="61" t="s">
        <v>73</v>
      </c>
      <c r="G6928" s="61" t="s">
        <v>185</v>
      </c>
      <c r="H6928" s="61" t="s">
        <v>7409</v>
      </c>
      <c r="I6928" s="61">
        <v>40.56</v>
      </c>
      <c r="J6928" s="61">
        <v>-90.04</v>
      </c>
      <c r="K6928">
        <v>16156</v>
      </c>
      <c r="L6928"/>
      <c r="M6928"/>
    </row>
    <row r="6929" spans="1:13">
      <c r="A6929" s="61" t="s">
        <v>40</v>
      </c>
      <c r="B6929" s="61">
        <v>62625</v>
      </c>
      <c r="C6929" s="63" t="s">
        <v>968</v>
      </c>
      <c r="D6929" s="61">
        <v>0</v>
      </c>
      <c r="E6929" s="61" t="s">
        <v>12847</v>
      </c>
      <c r="F6929" s="61" t="s">
        <v>73</v>
      </c>
      <c r="G6929" s="61" t="s">
        <v>12826</v>
      </c>
      <c r="H6929" s="61" t="s">
        <v>7409</v>
      </c>
      <c r="I6929" s="61">
        <v>39.93</v>
      </c>
      <c r="J6929" s="61">
        <v>-89.68</v>
      </c>
      <c r="K6929">
        <v>817</v>
      </c>
      <c r="L6929"/>
      <c r="M6929"/>
    </row>
    <row r="6930" spans="1:13">
      <c r="A6930" s="61" t="s">
        <v>40</v>
      </c>
      <c r="B6930" s="61">
        <v>61012</v>
      </c>
      <c r="C6930" s="63" t="s">
        <v>968</v>
      </c>
      <c r="D6930" s="61">
        <v>0</v>
      </c>
      <c r="E6930" s="61" t="s">
        <v>5772</v>
      </c>
      <c r="F6930" s="61" t="s">
        <v>73</v>
      </c>
      <c r="G6930" s="61" t="s">
        <v>6142</v>
      </c>
      <c r="H6930" s="61" t="s">
        <v>7409</v>
      </c>
      <c r="I6930" s="61">
        <v>42.39</v>
      </c>
      <c r="J6930" s="61">
        <v>-88.74</v>
      </c>
      <c r="K6930">
        <v>2160</v>
      </c>
      <c r="L6930"/>
      <c r="M6930"/>
    </row>
    <row r="6931" spans="1:13">
      <c r="A6931" s="61" t="s">
        <v>40</v>
      </c>
      <c r="B6931" s="61">
        <v>61239</v>
      </c>
      <c r="C6931" s="63" t="s">
        <v>968</v>
      </c>
      <c r="D6931" s="61">
        <v>0</v>
      </c>
      <c r="E6931" s="61" t="s">
        <v>12576</v>
      </c>
      <c r="F6931" s="61" t="s">
        <v>73</v>
      </c>
      <c r="G6931" s="61" t="s">
        <v>12573</v>
      </c>
      <c r="H6931" s="61" t="s">
        <v>7409</v>
      </c>
      <c r="I6931" s="61">
        <v>41.49</v>
      </c>
      <c r="J6931" s="61">
        <v>-90.39</v>
      </c>
      <c r="K6931">
        <v>1024</v>
      </c>
      <c r="L6931"/>
      <c r="M6931"/>
    </row>
    <row r="6932" spans="1:13">
      <c r="A6932" s="61" t="s">
        <v>40</v>
      </c>
      <c r="B6932" s="61">
        <v>62903</v>
      </c>
      <c r="C6932" s="63" t="s">
        <v>968</v>
      </c>
      <c r="D6932" s="61">
        <v>0</v>
      </c>
      <c r="E6932" s="61" t="s">
        <v>4882</v>
      </c>
      <c r="F6932" s="61" t="s">
        <v>73</v>
      </c>
      <c r="G6932" s="61" t="s">
        <v>425</v>
      </c>
      <c r="H6932" s="61" t="s">
        <v>7409</v>
      </c>
      <c r="I6932" s="61">
        <v>37.67</v>
      </c>
      <c r="J6932" s="61">
        <v>-89.28</v>
      </c>
      <c r="K6932">
        <v>2473</v>
      </c>
      <c r="L6932"/>
      <c r="M6932"/>
    </row>
    <row r="6933" spans="1:13">
      <c r="A6933" s="61" t="s">
        <v>40</v>
      </c>
      <c r="B6933" s="61">
        <v>62901</v>
      </c>
      <c r="C6933" s="63" t="s">
        <v>968</v>
      </c>
      <c r="D6933" s="61">
        <v>0</v>
      </c>
      <c r="E6933" s="61" t="s">
        <v>4882</v>
      </c>
      <c r="F6933" s="61" t="s">
        <v>73</v>
      </c>
      <c r="G6933" s="61" t="s">
        <v>425</v>
      </c>
      <c r="H6933" s="61" t="s">
        <v>7409</v>
      </c>
      <c r="I6933" s="61">
        <v>37.72</v>
      </c>
      <c r="J6933" s="61">
        <v>-89.21</v>
      </c>
      <c r="K6933">
        <v>22967</v>
      </c>
      <c r="L6933"/>
      <c r="M6933"/>
    </row>
    <row r="6934" spans="1:13">
      <c r="A6934" s="61" t="s">
        <v>40</v>
      </c>
      <c r="B6934" s="61">
        <v>62902</v>
      </c>
      <c r="C6934" s="63" t="s">
        <v>968</v>
      </c>
      <c r="D6934" s="61">
        <v>0</v>
      </c>
      <c r="E6934" s="61" t="s">
        <v>4882</v>
      </c>
      <c r="F6934" s="61" t="s">
        <v>73</v>
      </c>
      <c r="G6934" s="61" t="s">
        <v>425</v>
      </c>
      <c r="H6934" s="61" t="s">
        <v>7409</v>
      </c>
      <c r="I6934" s="61">
        <v>37.659999999999997</v>
      </c>
      <c r="J6934" s="61">
        <v>-89.12</v>
      </c>
      <c r="K6934">
        <v>4344</v>
      </c>
      <c r="L6934"/>
      <c r="M6934"/>
    </row>
    <row r="6935" spans="1:13">
      <c r="A6935" s="61" t="s">
        <v>40</v>
      </c>
      <c r="B6935" s="61">
        <v>62626</v>
      </c>
      <c r="C6935" s="63" t="s">
        <v>968</v>
      </c>
      <c r="D6935" s="61">
        <v>0</v>
      </c>
      <c r="E6935" s="61" t="s">
        <v>12848</v>
      </c>
      <c r="F6935" s="61" t="s">
        <v>73</v>
      </c>
      <c r="G6935" s="61" t="s">
        <v>12721</v>
      </c>
      <c r="H6935" s="61" t="s">
        <v>7409</v>
      </c>
      <c r="I6935" s="61">
        <v>39.28</v>
      </c>
      <c r="J6935" s="61">
        <v>-89.88</v>
      </c>
      <c r="K6935">
        <v>8033</v>
      </c>
      <c r="L6935"/>
      <c r="M6935"/>
    </row>
    <row r="6936" spans="1:13">
      <c r="A6936" s="61" t="s">
        <v>40</v>
      </c>
      <c r="B6936" s="61">
        <v>61725</v>
      </c>
      <c r="C6936" s="63" t="s">
        <v>968</v>
      </c>
      <c r="D6936" s="61">
        <v>0</v>
      </c>
      <c r="E6936" s="61" t="s">
        <v>11840</v>
      </c>
      <c r="F6936" s="61" t="s">
        <v>73</v>
      </c>
      <c r="G6936" s="61" t="s">
        <v>9052</v>
      </c>
      <c r="H6936" s="61" t="s">
        <v>7409</v>
      </c>
      <c r="I6936" s="61">
        <v>40.58</v>
      </c>
      <c r="J6936" s="61">
        <v>-89.13</v>
      </c>
      <c r="K6936">
        <v>1558</v>
      </c>
      <c r="L6936"/>
      <c r="M6936"/>
    </row>
    <row r="6937" spans="1:13">
      <c r="A6937" s="61" t="s">
        <v>40</v>
      </c>
      <c r="B6937" s="61">
        <v>62231</v>
      </c>
      <c r="C6937" s="63" t="s">
        <v>968</v>
      </c>
      <c r="D6937" s="61">
        <v>0</v>
      </c>
      <c r="E6937" s="61" t="s">
        <v>12763</v>
      </c>
      <c r="F6937" s="61" t="s">
        <v>73</v>
      </c>
      <c r="G6937" s="61" t="s">
        <v>3350</v>
      </c>
      <c r="H6937" s="61" t="s">
        <v>7409</v>
      </c>
      <c r="I6937" s="61">
        <v>38.61</v>
      </c>
      <c r="J6937" s="61">
        <v>-89.37</v>
      </c>
      <c r="K6937">
        <v>7171</v>
      </c>
      <c r="L6937"/>
      <c r="M6937"/>
    </row>
    <row r="6938" spans="1:13">
      <c r="A6938" s="61" t="s">
        <v>40</v>
      </c>
      <c r="B6938" s="61">
        <v>61425</v>
      </c>
      <c r="C6938" s="63" t="s">
        <v>968</v>
      </c>
      <c r="D6938" s="61">
        <v>0</v>
      </c>
      <c r="E6938" s="61" t="s">
        <v>12615</v>
      </c>
      <c r="F6938" s="61" t="s">
        <v>73</v>
      </c>
      <c r="G6938" s="61" t="s">
        <v>7031</v>
      </c>
      <c r="H6938" s="61" t="s">
        <v>7409</v>
      </c>
      <c r="I6938" s="61">
        <v>40.729999999999997</v>
      </c>
      <c r="J6938" s="61">
        <v>-91.06</v>
      </c>
      <c r="K6938">
        <v>394</v>
      </c>
      <c r="L6938"/>
      <c r="M6938"/>
    </row>
    <row r="6939" spans="1:13">
      <c r="A6939" s="61" t="s">
        <v>40</v>
      </c>
      <c r="B6939" s="61">
        <v>62821</v>
      </c>
      <c r="C6939" s="63" t="s">
        <v>968</v>
      </c>
      <c r="D6939" s="61">
        <v>0</v>
      </c>
      <c r="E6939" s="61" t="s">
        <v>12871</v>
      </c>
      <c r="F6939" s="61" t="s">
        <v>73</v>
      </c>
      <c r="G6939" s="61" t="s">
        <v>436</v>
      </c>
      <c r="H6939" s="61" t="s">
        <v>7409</v>
      </c>
      <c r="I6939" s="61">
        <v>38.08</v>
      </c>
      <c r="J6939" s="61">
        <v>-88.17</v>
      </c>
      <c r="K6939">
        <v>7083</v>
      </c>
      <c r="L6939"/>
      <c r="M6939"/>
    </row>
    <row r="6940" spans="1:13">
      <c r="A6940" s="61" t="s">
        <v>40</v>
      </c>
      <c r="B6940" s="61">
        <v>60188</v>
      </c>
      <c r="C6940" s="63" t="s">
        <v>968</v>
      </c>
      <c r="D6940" s="61">
        <v>0</v>
      </c>
      <c r="E6940" s="61" t="s">
        <v>12426</v>
      </c>
      <c r="F6940" s="61" t="s">
        <v>73</v>
      </c>
      <c r="G6940" s="61" t="s">
        <v>17466</v>
      </c>
      <c r="H6940" s="61" t="s">
        <v>7409</v>
      </c>
      <c r="I6940" s="61">
        <v>41.91</v>
      </c>
      <c r="J6940" s="61">
        <v>-88.13</v>
      </c>
      <c r="K6940">
        <v>43053</v>
      </c>
      <c r="L6940"/>
      <c r="M6940"/>
    </row>
    <row r="6941" spans="1:13">
      <c r="A6941" s="61" t="s">
        <v>40</v>
      </c>
      <c r="B6941" s="61">
        <v>60199</v>
      </c>
      <c r="C6941" s="63" t="s">
        <v>968</v>
      </c>
      <c r="D6941" s="61">
        <v>0</v>
      </c>
      <c r="E6941" s="61" t="s">
        <v>12426</v>
      </c>
      <c r="F6941" s="61" t="s">
        <v>73</v>
      </c>
      <c r="G6941" s="61" t="s">
        <v>12418</v>
      </c>
      <c r="H6941" s="61" t="s">
        <v>7409</v>
      </c>
      <c r="I6941" s="61">
        <v>41.91</v>
      </c>
      <c r="J6941" s="61">
        <v>-88.13</v>
      </c>
      <c r="K6941">
        <v>5150</v>
      </c>
      <c r="L6941"/>
      <c r="M6941"/>
    </row>
    <row r="6942" spans="1:13">
      <c r="A6942" s="61" t="s">
        <v>40</v>
      </c>
      <c r="B6942" s="61">
        <v>60110</v>
      </c>
      <c r="C6942" s="63" t="s">
        <v>968</v>
      </c>
      <c r="D6942" s="61">
        <v>0</v>
      </c>
      <c r="E6942" s="61" t="s">
        <v>12423</v>
      </c>
      <c r="F6942" s="61" t="s">
        <v>73</v>
      </c>
      <c r="G6942" s="61" t="s">
        <v>12422</v>
      </c>
      <c r="H6942" s="61" t="s">
        <v>7409</v>
      </c>
      <c r="I6942" s="61">
        <v>42.12</v>
      </c>
      <c r="J6942" s="61">
        <v>-88.27</v>
      </c>
      <c r="K6942">
        <v>38762</v>
      </c>
      <c r="L6942"/>
      <c r="M6942"/>
    </row>
    <row r="6943" spans="1:13">
      <c r="A6943" s="61" t="s">
        <v>40</v>
      </c>
      <c r="B6943" s="61">
        <v>62917</v>
      </c>
      <c r="C6943" s="63" t="s">
        <v>968</v>
      </c>
      <c r="D6943" s="61">
        <v>0</v>
      </c>
      <c r="E6943" s="61" t="s">
        <v>12910</v>
      </c>
      <c r="F6943" s="61" t="s">
        <v>73</v>
      </c>
      <c r="G6943" s="61" t="s">
        <v>12911</v>
      </c>
      <c r="H6943" s="61" t="s">
        <v>7409</v>
      </c>
      <c r="I6943" s="61">
        <v>37.65</v>
      </c>
      <c r="J6943" s="61">
        <v>-88.61</v>
      </c>
      <c r="K6943">
        <v>2406</v>
      </c>
      <c r="L6943"/>
      <c r="M6943"/>
    </row>
    <row r="6944" spans="1:13">
      <c r="A6944" s="61" t="s">
        <v>40</v>
      </c>
      <c r="B6944" s="61">
        <v>62016</v>
      </c>
      <c r="C6944" s="63" t="s">
        <v>968</v>
      </c>
      <c r="D6944" s="61">
        <v>0</v>
      </c>
      <c r="E6944" s="61" t="s">
        <v>239</v>
      </c>
      <c r="F6944" s="61" t="s">
        <v>73</v>
      </c>
      <c r="G6944" s="61" t="s">
        <v>506</v>
      </c>
      <c r="H6944" s="61" t="s">
        <v>7409</v>
      </c>
      <c r="I6944" s="61">
        <v>39.29</v>
      </c>
      <c r="J6944" s="61">
        <v>-90.41</v>
      </c>
      <c r="K6944">
        <v>3690</v>
      </c>
      <c r="L6944"/>
      <c r="M6944"/>
    </row>
    <row r="6945" spans="1:13">
      <c r="A6945" s="61" t="s">
        <v>40</v>
      </c>
      <c r="B6945" s="61">
        <v>62918</v>
      </c>
      <c r="C6945" s="63" t="s">
        <v>968</v>
      </c>
      <c r="D6945" s="61">
        <v>0</v>
      </c>
      <c r="E6945" s="61" t="s">
        <v>12912</v>
      </c>
      <c r="F6945" s="61" t="s">
        <v>73</v>
      </c>
      <c r="G6945" s="61" t="s">
        <v>8052</v>
      </c>
      <c r="H6945" s="61" t="s">
        <v>7409</v>
      </c>
      <c r="I6945" s="61">
        <v>37.76</v>
      </c>
      <c r="J6945" s="61">
        <v>-89.08</v>
      </c>
      <c r="K6945">
        <v>10538</v>
      </c>
      <c r="L6945"/>
      <c r="M6945"/>
    </row>
    <row r="6946" spans="1:13">
      <c r="A6946" s="61" t="s">
        <v>40</v>
      </c>
      <c r="B6946" s="61">
        <v>62321</v>
      </c>
      <c r="C6946" s="63" t="s">
        <v>968</v>
      </c>
      <c r="D6946" s="61">
        <v>0</v>
      </c>
      <c r="E6946" s="61" t="s">
        <v>1721</v>
      </c>
      <c r="F6946" s="61" t="s">
        <v>73</v>
      </c>
      <c r="G6946" s="61" t="s">
        <v>694</v>
      </c>
      <c r="H6946" s="61" t="s">
        <v>7409</v>
      </c>
      <c r="I6946" s="61">
        <v>40.409999999999997</v>
      </c>
      <c r="J6946" s="61">
        <v>-91.13</v>
      </c>
      <c r="K6946">
        <v>3873</v>
      </c>
      <c r="L6946"/>
      <c r="M6946"/>
    </row>
    <row r="6947" spans="1:13">
      <c r="A6947" s="61" t="s">
        <v>40</v>
      </c>
      <c r="B6947" s="61">
        <v>60013</v>
      </c>
      <c r="C6947" s="63" t="s">
        <v>968</v>
      </c>
      <c r="D6947" s="61">
        <v>0</v>
      </c>
      <c r="E6947" s="61" t="s">
        <v>6654</v>
      </c>
      <c r="F6947" s="61" t="s">
        <v>73</v>
      </c>
      <c r="G6947" s="61" t="s">
        <v>12115</v>
      </c>
      <c r="H6947" s="61" t="s">
        <v>7409</v>
      </c>
      <c r="I6947" s="61">
        <v>42.2</v>
      </c>
      <c r="J6947" s="61">
        <v>-88.24</v>
      </c>
      <c r="K6947">
        <v>26144</v>
      </c>
      <c r="L6947"/>
      <c r="M6947"/>
    </row>
    <row r="6948" spans="1:13">
      <c r="A6948" s="61" t="s">
        <v>40</v>
      </c>
      <c r="B6948" s="61">
        <v>62420</v>
      </c>
      <c r="C6948" s="63" t="s">
        <v>968</v>
      </c>
      <c r="D6948" s="61">
        <v>0</v>
      </c>
      <c r="E6948" s="61" t="s">
        <v>10408</v>
      </c>
      <c r="F6948" s="61" t="s">
        <v>73</v>
      </c>
      <c r="G6948" s="61" t="s">
        <v>8707</v>
      </c>
      <c r="H6948" s="61" t="s">
        <v>7409</v>
      </c>
      <c r="I6948" s="61">
        <v>39.299999999999997</v>
      </c>
      <c r="J6948" s="61">
        <v>-87.98</v>
      </c>
      <c r="K6948">
        <v>4196</v>
      </c>
      <c r="L6948"/>
      <c r="M6948"/>
    </row>
    <row r="6949" spans="1:13">
      <c r="A6949" s="61" t="s">
        <v>40</v>
      </c>
      <c r="B6949" s="61">
        <v>62232</v>
      </c>
      <c r="C6949" s="63" t="s">
        <v>968</v>
      </c>
      <c r="D6949" s="61">
        <v>0</v>
      </c>
      <c r="E6949" s="61" t="s">
        <v>12764</v>
      </c>
      <c r="F6949" s="61" t="s">
        <v>73</v>
      </c>
      <c r="G6949" s="61" t="s">
        <v>7717</v>
      </c>
      <c r="H6949" s="61" t="s">
        <v>7409</v>
      </c>
      <c r="I6949" s="61">
        <v>38.630000000000003</v>
      </c>
      <c r="J6949" s="61">
        <v>-90.03</v>
      </c>
      <c r="K6949">
        <v>7547</v>
      </c>
      <c r="L6949"/>
      <c r="M6949"/>
    </row>
    <row r="6950" spans="1:13">
      <c r="A6950" s="61" t="s">
        <v>40</v>
      </c>
      <c r="B6950" s="61">
        <v>61817</v>
      </c>
      <c r="C6950" s="63" t="s">
        <v>968</v>
      </c>
      <c r="D6950" s="61">
        <v>0</v>
      </c>
      <c r="E6950" s="61" t="s">
        <v>12684</v>
      </c>
      <c r="F6950" s="61" t="s">
        <v>73</v>
      </c>
      <c r="G6950" s="61" t="s">
        <v>12530</v>
      </c>
      <c r="H6950" s="61" t="s">
        <v>7409</v>
      </c>
      <c r="I6950" s="61">
        <v>40.06</v>
      </c>
      <c r="J6950" s="61">
        <v>-87.7</v>
      </c>
      <c r="K6950">
        <v>2490</v>
      </c>
      <c r="L6950"/>
      <c r="M6950"/>
    </row>
    <row r="6951" spans="1:13">
      <c r="A6951" s="61" t="s">
        <v>40</v>
      </c>
      <c r="B6951" s="61">
        <v>62919</v>
      </c>
      <c r="C6951" s="63" t="s">
        <v>968</v>
      </c>
      <c r="D6951" s="61">
        <v>0</v>
      </c>
      <c r="E6951" s="61" t="s">
        <v>12913</v>
      </c>
      <c r="F6951" s="61" t="s">
        <v>73</v>
      </c>
      <c r="G6951" s="61" t="s">
        <v>8285</v>
      </c>
      <c r="H6951" s="61" t="s">
        <v>7409</v>
      </c>
      <c r="I6951" s="61">
        <v>37.53</v>
      </c>
      <c r="J6951" s="61">
        <v>-88.23</v>
      </c>
      <c r="K6951">
        <v>768</v>
      </c>
      <c r="L6951"/>
      <c r="M6951"/>
    </row>
    <row r="6952" spans="1:13">
      <c r="A6952" s="61" t="s">
        <v>40</v>
      </c>
      <c r="B6952" s="61">
        <v>62801</v>
      </c>
      <c r="C6952" s="63" t="s">
        <v>968</v>
      </c>
      <c r="D6952" s="61">
        <v>0</v>
      </c>
      <c r="E6952" s="61" t="s">
        <v>10712</v>
      </c>
      <c r="F6952" s="61" t="s">
        <v>73</v>
      </c>
      <c r="G6952" s="61" t="s">
        <v>670</v>
      </c>
      <c r="H6952" s="61" t="s">
        <v>7409</v>
      </c>
      <c r="I6952" s="61">
        <v>38.520000000000003</v>
      </c>
      <c r="J6952" s="61">
        <v>-89.12</v>
      </c>
      <c r="K6952">
        <v>20502</v>
      </c>
      <c r="L6952"/>
      <c r="M6952"/>
    </row>
    <row r="6953" spans="1:13">
      <c r="A6953" s="61" t="s">
        <v>40</v>
      </c>
      <c r="B6953" s="61">
        <v>61818</v>
      </c>
      <c r="C6953" s="63" t="s">
        <v>968</v>
      </c>
      <c r="D6953" s="61">
        <v>0</v>
      </c>
      <c r="E6953" s="61" t="s">
        <v>6892</v>
      </c>
      <c r="F6953" s="61" t="s">
        <v>73</v>
      </c>
      <c r="G6953" s="61" t="s">
        <v>12682</v>
      </c>
      <c r="H6953" s="61" t="s">
        <v>7409</v>
      </c>
      <c r="I6953" s="61">
        <v>39.89</v>
      </c>
      <c r="J6953" s="61">
        <v>-88.73</v>
      </c>
      <c r="K6953">
        <v>1553</v>
      </c>
      <c r="L6953"/>
      <c r="M6953"/>
    </row>
    <row r="6954" spans="1:13">
      <c r="A6954" s="61" t="s">
        <v>40</v>
      </c>
      <c r="B6954" s="61">
        <v>61014</v>
      </c>
      <c r="C6954" s="63" t="s">
        <v>968</v>
      </c>
      <c r="D6954" s="61">
        <v>0</v>
      </c>
      <c r="E6954" s="61" t="s">
        <v>12549</v>
      </c>
      <c r="F6954" s="61" t="s">
        <v>73</v>
      </c>
      <c r="G6954" s="61" t="s">
        <v>234</v>
      </c>
      <c r="H6954" s="61" t="s">
        <v>7409</v>
      </c>
      <c r="I6954" s="61">
        <v>42.01</v>
      </c>
      <c r="J6954" s="61">
        <v>-89.88</v>
      </c>
      <c r="K6954">
        <v>1016</v>
      </c>
      <c r="L6954"/>
      <c r="M6954"/>
    </row>
    <row r="6955" spans="1:13">
      <c r="A6955" s="61" t="s">
        <v>40</v>
      </c>
      <c r="B6955" s="61">
        <v>62323</v>
      </c>
      <c r="C6955" s="63" t="s">
        <v>968</v>
      </c>
      <c r="D6955" s="61">
        <v>0</v>
      </c>
      <c r="E6955" s="61" t="s">
        <v>4595</v>
      </c>
      <c r="F6955" s="61" t="s">
        <v>73</v>
      </c>
      <c r="G6955" s="61" t="s">
        <v>292</v>
      </c>
      <c r="H6955" s="61" t="s">
        <v>7409</v>
      </c>
      <c r="I6955" s="61">
        <v>39.81</v>
      </c>
      <c r="J6955" s="61">
        <v>-90.65</v>
      </c>
      <c r="K6955">
        <v>233</v>
      </c>
      <c r="L6955"/>
      <c r="M6955"/>
    </row>
    <row r="6956" spans="1:13">
      <c r="A6956" s="61" t="s">
        <v>40</v>
      </c>
      <c r="B6956" s="61">
        <v>61822</v>
      </c>
      <c r="C6956" s="63" t="s">
        <v>968</v>
      </c>
      <c r="D6956" s="61">
        <v>0</v>
      </c>
      <c r="E6956" s="61" t="s">
        <v>12685</v>
      </c>
      <c r="F6956" s="61" t="s">
        <v>73</v>
      </c>
      <c r="G6956" s="61" t="s">
        <v>9125</v>
      </c>
      <c r="H6956" s="61" t="s">
        <v>7409</v>
      </c>
      <c r="I6956" s="61">
        <v>40.14</v>
      </c>
      <c r="J6956" s="61">
        <v>-88.31</v>
      </c>
      <c r="K6956">
        <v>25091</v>
      </c>
      <c r="L6956"/>
      <c r="M6956"/>
    </row>
    <row r="6957" spans="1:13">
      <c r="A6957" s="61" t="s">
        <v>40</v>
      </c>
      <c r="B6957" s="61">
        <v>61821</v>
      </c>
      <c r="C6957" s="63" t="s">
        <v>968</v>
      </c>
      <c r="D6957" s="61">
        <v>0</v>
      </c>
      <c r="E6957" s="61" t="s">
        <v>12685</v>
      </c>
      <c r="F6957" s="61" t="s">
        <v>73</v>
      </c>
      <c r="G6957" s="61" t="s">
        <v>9125</v>
      </c>
      <c r="H6957" s="61" t="s">
        <v>7409</v>
      </c>
      <c r="I6957" s="61">
        <v>40.11</v>
      </c>
      <c r="J6957" s="61">
        <v>-88.26</v>
      </c>
      <c r="K6957">
        <v>29057</v>
      </c>
      <c r="L6957"/>
      <c r="M6957"/>
    </row>
    <row r="6958" spans="1:13">
      <c r="A6958" s="61" t="s">
        <v>40</v>
      </c>
      <c r="B6958" s="61">
        <v>61820</v>
      </c>
      <c r="C6958" s="63" t="s">
        <v>968</v>
      </c>
      <c r="D6958" s="61">
        <v>0</v>
      </c>
      <c r="E6958" s="61" t="s">
        <v>12685</v>
      </c>
      <c r="F6958" s="61" t="s">
        <v>73</v>
      </c>
      <c r="G6958" s="61" t="s">
        <v>9125</v>
      </c>
      <c r="H6958" s="61" t="s">
        <v>7409</v>
      </c>
      <c r="I6958" s="61">
        <v>40.11</v>
      </c>
      <c r="J6958" s="61">
        <v>-88.24</v>
      </c>
      <c r="K6958">
        <v>40822</v>
      </c>
      <c r="L6958"/>
      <c r="M6958"/>
    </row>
    <row r="6959" spans="1:13">
      <c r="A6959" s="61" t="s">
        <v>40</v>
      </c>
      <c r="B6959" s="61">
        <v>61015</v>
      </c>
      <c r="C6959" s="63" t="s">
        <v>968</v>
      </c>
      <c r="D6959" s="61">
        <v>0</v>
      </c>
      <c r="E6959" s="61" t="s">
        <v>12550</v>
      </c>
      <c r="F6959" s="61" t="s">
        <v>73</v>
      </c>
      <c r="G6959" s="61" t="s">
        <v>12424</v>
      </c>
      <c r="H6959" s="61" t="s">
        <v>7409</v>
      </c>
      <c r="I6959" s="61">
        <v>41.99</v>
      </c>
      <c r="J6959" s="61">
        <v>-89.2</v>
      </c>
      <c r="K6959">
        <v>895</v>
      </c>
      <c r="L6959"/>
      <c r="M6959"/>
    </row>
    <row r="6960" spans="1:13">
      <c r="A6960" s="61" t="s">
        <v>40</v>
      </c>
      <c r="B6960" s="61">
        <v>62627</v>
      </c>
      <c r="C6960" s="63" t="s">
        <v>968</v>
      </c>
      <c r="D6960" s="61">
        <v>0</v>
      </c>
      <c r="E6960" s="61" t="s">
        <v>12849</v>
      </c>
      <c r="F6960" s="61" t="s">
        <v>73</v>
      </c>
      <c r="G6960" s="61" t="s">
        <v>9715</v>
      </c>
      <c r="H6960" s="61" t="s">
        <v>7409</v>
      </c>
      <c r="I6960" s="61">
        <v>40.04</v>
      </c>
      <c r="J6960" s="61">
        <v>-90.15</v>
      </c>
      <c r="K6960">
        <v>928</v>
      </c>
      <c r="L6960"/>
      <c r="M6960"/>
    </row>
    <row r="6961" spans="1:13">
      <c r="A6961" s="61" t="s">
        <v>40</v>
      </c>
      <c r="B6961" s="61">
        <v>60410</v>
      </c>
      <c r="C6961" s="63" t="s">
        <v>968</v>
      </c>
      <c r="D6961" s="61">
        <v>0</v>
      </c>
      <c r="E6961" s="61" t="s">
        <v>12459</v>
      </c>
      <c r="F6961" s="61" t="s">
        <v>73</v>
      </c>
      <c r="G6961" s="61" t="s">
        <v>12452</v>
      </c>
      <c r="H6961" s="61" t="s">
        <v>7409</v>
      </c>
      <c r="I6961" s="61">
        <v>41.43</v>
      </c>
      <c r="J6961" s="61">
        <v>-88.21</v>
      </c>
      <c r="K6961">
        <v>13503</v>
      </c>
      <c r="L6961"/>
      <c r="M6961"/>
    </row>
    <row r="6962" spans="1:13">
      <c r="A6962" s="61" t="s">
        <v>40</v>
      </c>
      <c r="B6962" s="61">
        <v>62628</v>
      </c>
      <c r="C6962" s="63" t="s">
        <v>968</v>
      </c>
      <c r="D6962" s="61">
        <v>0</v>
      </c>
      <c r="E6962" s="61" t="s">
        <v>7098</v>
      </c>
      <c r="F6962" s="61" t="s">
        <v>73</v>
      </c>
      <c r="G6962" s="61" t="s">
        <v>490</v>
      </c>
      <c r="H6962" s="61" t="s">
        <v>7409</v>
      </c>
      <c r="I6962" s="61">
        <v>39.76</v>
      </c>
      <c r="J6962" s="61">
        <v>-90.4</v>
      </c>
      <c r="K6962">
        <v>825</v>
      </c>
      <c r="L6962"/>
      <c r="M6962"/>
    </row>
    <row r="6963" spans="1:13">
      <c r="A6963" s="61" t="s">
        <v>40</v>
      </c>
      <c r="B6963" s="61">
        <v>61920</v>
      </c>
      <c r="C6963" s="63" t="s">
        <v>968</v>
      </c>
      <c r="D6963" s="61">
        <v>0</v>
      </c>
      <c r="E6963" s="61" t="s">
        <v>1768</v>
      </c>
      <c r="F6963" s="61" t="s">
        <v>73</v>
      </c>
      <c r="G6963" s="61" t="s">
        <v>12705</v>
      </c>
      <c r="H6963" s="61" t="s">
        <v>7409</v>
      </c>
      <c r="I6963" s="61">
        <v>39.479999999999997</v>
      </c>
      <c r="J6963" s="61">
        <v>-88.17</v>
      </c>
      <c r="K6963">
        <v>20847</v>
      </c>
      <c r="L6963"/>
      <c r="M6963"/>
    </row>
    <row r="6964" spans="1:13">
      <c r="A6964" s="61" t="s">
        <v>40</v>
      </c>
      <c r="B6964" s="61">
        <v>62629</v>
      </c>
      <c r="C6964" s="63" t="s">
        <v>968</v>
      </c>
      <c r="D6964" s="61">
        <v>0</v>
      </c>
      <c r="E6964" s="61" t="s">
        <v>1358</v>
      </c>
      <c r="F6964" s="61" t="s">
        <v>73</v>
      </c>
      <c r="G6964" s="61" t="s">
        <v>12826</v>
      </c>
      <c r="H6964" s="61" t="s">
        <v>7409</v>
      </c>
      <c r="I6964" s="61">
        <v>39.67</v>
      </c>
      <c r="J6964" s="61">
        <v>-89.69</v>
      </c>
      <c r="K6964">
        <v>15255</v>
      </c>
      <c r="L6964"/>
      <c r="M6964"/>
    </row>
    <row r="6965" spans="1:13">
      <c r="A6965" s="61" t="s">
        <v>40</v>
      </c>
      <c r="B6965" s="61">
        <v>60921</v>
      </c>
      <c r="C6965" s="63" t="s">
        <v>968</v>
      </c>
      <c r="D6965" s="61">
        <v>0</v>
      </c>
      <c r="E6965" s="61" t="s">
        <v>532</v>
      </c>
      <c r="F6965" s="61" t="s">
        <v>73</v>
      </c>
      <c r="G6965" s="61" t="s">
        <v>3771</v>
      </c>
      <c r="H6965" s="61" t="s">
        <v>7409</v>
      </c>
      <c r="I6965" s="61">
        <v>40.75</v>
      </c>
      <c r="J6965" s="61">
        <v>-88.29</v>
      </c>
      <c r="K6965">
        <v>1506</v>
      </c>
      <c r="L6965"/>
      <c r="M6965"/>
    </row>
    <row r="6966" spans="1:13">
      <c r="A6966" s="61" t="s">
        <v>40</v>
      </c>
      <c r="B6966" s="61">
        <v>60922</v>
      </c>
      <c r="C6966" s="63" t="s">
        <v>968</v>
      </c>
      <c r="D6966" s="61">
        <v>0</v>
      </c>
      <c r="E6966" s="61" t="s">
        <v>12526</v>
      </c>
      <c r="F6966" s="61" t="s">
        <v>73</v>
      </c>
      <c r="G6966" s="61" t="s">
        <v>12518</v>
      </c>
      <c r="H6966" s="61" t="s">
        <v>7409</v>
      </c>
      <c r="I6966" s="61">
        <v>41</v>
      </c>
      <c r="J6966" s="61">
        <v>-87.91</v>
      </c>
      <c r="K6966">
        <v>2186</v>
      </c>
      <c r="L6966"/>
      <c r="M6966"/>
    </row>
    <row r="6967" spans="1:13">
      <c r="A6967" s="61" t="s">
        <v>40</v>
      </c>
      <c r="B6967" s="61">
        <v>61726</v>
      </c>
      <c r="C6967" s="63" t="s">
        <v>968</v>
      </c>
      <c r="D6967" s="61">
        <v>0</v>
      </c>
      <c r="E6967" s="61" t="s">
        <v>12657</v>
      </c>
      <c r="F6967" s="61" t="s">
        <v>73</v>
      </c>
      <c r="G6967" s="61" t="s">
        <v>9052</v>
      </c>
      <c r="H6967" s="61" t="s">
        <v>7409</v>
      </c>
      <c r="I6967" s="61">
        <v>40.74</v>
      </c>
      <c r="J6967" s="61">
        <v>-88.71</v>
      </c>
      <c r="K6967">
        <v>2417</v>
      </c>
      <c r="L6967"/>
      <c r="M6967"/>
    </row>
    <row r="6968" spans="1:13">
      <c r="A6968" s="61" t="s">
        <v>40</v>
      </c>
      <c r="B6968" s="61">
        <v>61016</v>
      </c>
      <c r="C6968" s="63" t="s">
        <v>968</v>
      </c>
      <c r="D6968" s="61">
        <v>0</v>
      </c>
      <c r="E6968" s="61" t="s">
        <v>1157</v>
      </c>
      <c r="F6968" s="61" t="s">
        <v>73</v>
      </c>
      <c r="G6968" s="61" t="s">
        <v>10486</v>
      </c>
      <c r="H6968" s="61" t="s">
        <v>7409</v>
      </c>
      <c r="I6968" s="61">
        <v>42.24</v>
      </c>
      <c r="J6968" s="61">
        <v>-88.96</v>
      </c>
      <c r="K6968">
        <v>4738</v>
      </c>
      <c r="L6968"/>
      <c r="M6968"/>
    </row>
    <row r="6969" spans="1:13">
      <c r="A6969" s="61" t="s">
        <v>40</v>
      </c>
      <c r="B6969" s="61">
        <v>62233</v>
      </c>
      <c r="C6969" s="63" t="s">
        <v>968</v>
      </c>
      <c r="D6969" s="61">
        <v>0</v>
      </c>
      <c r="E6969" s="61" t="s">
        <v>618</v>
      </c>
      <c r="F6969" s="61" t="s">
        <v>73</v>
      </c>
      <c r="G6969" s="61" t="s">
        <v>933</v>
      </c>
      <c r="H6969" s="61" t="s">
        <v>7409</v>
      </c>
      <c r="I6969" s="61">
        <v>37.909999999999997</v>
      </c>
      <c r="J6969" s="61">
        <v>-89.82</v>
      </c>
      <c r="K6969">
        <v>8187</v>
      </c>
      <c r="L6969"/>
      <c r="M6969"/>
    </row>
    <row r="6970" spans="1:13">
      <c r="A6970" s="61" t="s">
        <v>40</v>
      </c>
      <c r="B6970" s="61">
        <v>62630</v>
      </c>
      <c r="C6970" s="63" t="s">
        <v>968</v>
      </c>
      <c r="D6970" s="61">
        <v>0</v>
      </c>
      <c r="E6970" s="61" t="s">
        <v>989</v>
      </c>
      <c r="F6970" s="61" t="s">
        <v>73</v>
      </c>
      <c r="G6970" s="61" t="s">
        <v>12721</v>
      </c>
      <c r="H6970" s="61" t="s">
        <v>7409</v>
      </c>
      <c r="I6970" s="61">
        <v>39.25</v>
      </c>
      <c r="J6970" s="61">
        <v>-90.06</v>
      </c>
      <c r="K6970">
        <v>474</v>
      </c>
      <c r="L6970"/>
      <c r="M6970"/>
    </row>
    <row r="6971" spans="1:13">
      <c r="A6971" s="61" t="s">
        <v>40</v>
      </c>
      <c r="B6971" s="61">
        <v>62518</v>
      </c>
      <c r="C6971" s="63" t="s">
        <v>968</v>
      </c>
      <c r="D6971" s="61">
        <v>0</v>
      </c>
      <c r="E6971" s="61" t="s">
        <v>12828</v>
      </c>
      <c r="F6971" s="61" t="s">
        <v>73</v>
      </c>
      <c r="G6971" s="61" t="s">
        <v>6149</v>
      </c>
      <c r="H6971" s="61" t="s">
        <v>7409</v>
      </c>
      <c r="I6971" s="61">
        <v>40.06</v>
      </c>
      <c r="J6971" s="61">
        <v>-89.2</v>
      </c>
      <c r="K6971">
        <v>411</v>
      </c>
      <c r="L6971"/>
      <c r="M6971"/>
    </row>
    <row r="6972" spans="1:13">
      <c r="A6972" s="61" t="s">
        <v>40</v>
      </c>
      <c r="B6972" s="61">
        <v>60656</v>
      </c>
      <c r="C6972" s="63" t="s">
        <v>968</v>
      </c>
      <c r="D6972" s="61">
        <v>0</v>
      </c>
      <c r="E6972" s="61" t="s">
        <v>12450</v>
      </c>
      <c r="F6972" s="61" t="s">
        <v>73</v>
      </c>
      <c r="G6972" s="61" t="s">
        <v>790</v>
      </c>
      <c r="H6972" s="61" t="s">
        <v>7409</v>
      </c>
      <c r="I6972" s="61">
        <v>41.97</v>
      </c>
      <c r="J6972" s="61">
        <v>-87.83</v>
      </c>
      <c r="K6972">
        <v>28474</v>
      </c>
      <c r="L6972"/>
      <c r="M6972"/>
    </row>
    <row r="6973" spans="1:13">
      <c r="A6973" s="61" t="s">
        <v>40</v>
      </c>
      <c r="B6973" s="61">
        <v>60634</v>
      </c>
      <c r="C6973" s="63" t="s">
        <v>968</v>
      </c>
      <c r="D6973" s="61">
        <v>0</v>
      </c>
      <c r="E6973" s="61" t="s">
        <v>12450</v>
      </c>
      <c r="F6973" s="61" t="s">
        <v>73</v>
      </c>
      <c r="G6973" s="61" t="s">
        <v>790</v>
      </c>
      <c r="H6973" s="61" t="s">
        <v>7409</v>
      </c>
      <c r="I6973" s="61">
        <v>41.95</v>
      </c>
      <c r="J6973" s="61">
        <v>-87.81</v>
      </c>
      <c r="K6973">
        <v>75694</v>
      </c>
      <c r="L6973"/>
      <c r="M6973"/>
    </row>
    <row r="6974" spans="1:13">
      <c r="A6974" s="61" t="s">
        <v>40</v>
      </c>
      <c r="B6974" s="61">
        <v>60631</v>
      </c>
      <c r="C6974" s="63" t="s">
        <v>968</v>
      </c>
      <c r="D6974" s="61">
        <v>0</v>
      </c>
      <c r="E6974" s="61" t="s">
        <v>12450</v>
      </c>
      <c r="F6974" s="61" t="s">
        <v>73</v>
      </c>
      <c r="G6974" s="61" t="s">
        <v>790</v>
      </c>
      <c r="H6974" s="61" t="s">
        <v>7409</v>
      </c>
      <c r="I6974" s="61">
        <v>41.99</v>
      </c>
      <c r="J6974" s="61">
        <v>-87.81</v>
      </c>
      <c r="K6974">
        <v>29691</v>
      </c>
      <c r="L6974"/>
      <c r="M6974"/>
    </row>
    <row r="6975" spans="1:13">
      <c r="A6975" s="61" t="s">
        <v>40</v>
      </c>
      <c r="B6975" s="61">
        <v>60638</v>
      </c>
      <c r="C6975" s="63" t="s">
        <v>968</v>
      </c>
      <c r="D6975" s="61">
        <v>0</v>
      </c>
      <c r="E6975" s="61" t="s">
        <v>12450</v>
      </c>
      <c r="F6975" s="61" t="s">
        <v>73</v>
      </c>
      <c r="G6975" s="61" t="s">
        <v>790</v>
      </c>
      <c r="H6975" s="61" t="s">
        <v>7409</v>
      </c>
      <c r="I6975" s="61">
        <v>41.78</v>
      </c>
      <c r="J6975" s="61">
        <v>-87.77</v>
      </c>
      <c r="K6975">
        <v>56928</v>
      </c>
      <c r="L6975"/>
      <c r="M6975"/>
    </row>
    <row r="6976" spans="1:13">
      <c r="A6976" s="61" t="s">
        <v>40</v>
      </c>
      <c r="B6976" s="61">
        <v>60644</v>
      </c>
      <c r="C6976" s="63" t="s">
        <v>968</v>
      </c>
      <c r="D6976" s="61">
        <v>0</v>
      </c>
      <c r="E6976" s="61" t="s">
        <v>12450</v>
      </c>
      <c r="F6976" s="61" t="s">
        <v>73</v>
      </c>
      <c r="G6976" s="61" t="s">
        <v>790</v>
      </c>
      <c r="H6976" s="61" t="s">
        <v>7409</v>
      </c>
      <c r="I6976" s="61">
        <v>41.88</v>
      </c>
      <c r="J6976" s="61">
        <v>-87.76</v>
      </c>
      <c r="K6976">
        <v>47239</v>
      </c>
      <c r="L6976"/>
      <c r="M6976"/>
    </row>
    <row r="6977" spans="1:13">
      <c r="A6977" s="61" t="s">
        <v>40</v>
      </c>
      <c r="B6977" s="61">
        <v>60639</v>
      </c>
      <c r="C6977" s="63" t="s">
        <v>968</v>
      </c>
      <c r="D6977" s="61">
        <v>0</v>
      </c>
      <c r="E6977" s="61" t="s">
        <v>12450</v>
      </c>
      <c r="F6977" s="61" t="s">
        <v>73</v>
      </c>
      <c r="G6977" s="61" t="s">
        <v>790</v>
      </c>
      <c r="H6977" s="61" t="s">
        <v>7409</v>
      </c>
      <c r="I6977" s="61">
        <v>41.92</v>
      </c>
      <c r="J6977" s="61">
        <v>-87.76</v>
      </c>
      <c r="K6977">
        <v>89543</v>
      </c>
      <c r="L6977"/>
      <c r="M6977"/>
    </row>
    <row r="6978" spans="1:13">
      <c r="A6978" s="61" t="s">
        <v>40</v>
      </c>
      <c r="B6978" s="61">
        <v>60630</v>
      </c>
      <c r="C6978" s="63" t="s">
        <v>968</v>
      </c>
      <c r="D6978" s="61">
        <v>0</v>
      </c>
      <c r="E6978" s="61" t="s">
        <v>12450</v>
      </c>
      <c r="F6978" s="61" t="s">
        <v>73</v>
      </c>
      <c r="G6978" s="61" t="s">
        <v>790</v>
      </c>
      <c r="H6978" s="61" t="s">
        <v>7409</v>
      </c>
      <c r="I6978" s="61">
        <v>41.97</v>
      </c>
      <c r="J6978" s="61">
        <v>-87.76</v>
      </c>
      <c r="K6978">
        <v>54064</v>
      </c>
      <c r="L6978"/>
      <c r="M6978"/>
    </row>
    <row r="6979" spans="1:13">
      <c r="A6979" s="61" t="s">
        <v>40</v>
      </c>
      <c r="B6979" s="61">
        <v>60646</v>
      </c>
      <c r="C6979" s="63" t="s">
        <v>968</v>
      </c>
      <c r="D6979" s="61">
        <v>0</v>
      </c>
      <c r="E6979" s="61" t="s">
        <v>12450</v>
      </c>
      <c r="F6979" s="61" t="s">
        <v>73</v>
      </c>
      <c r="G6979" s="61" t="s">
        <v>790</v>
      </c>
      <c r="H6979" s="61" t="s">
        <v>7409</v>
      </c>
      <c r="I6979" s="61">
        <v>41.99</v>
      </c>
      <c r="J6979" s="61">
        <v>-87.76</v>
      </c>
      <c r="K6979">
        <v>28383</v>
      </c>
      <c r="L6979"/>
      <c r="M6979"/>
    </row>
    <row r="6980" spans="1:13">
      <c r="A6980" s="61" t="s">
        <v>40</v>
      </c>
      <c r="B6980" s="61">
        <v>60641</v>
      </c>
      <c r="C6980" s="63" t="s">
        <v>968</v>
      </c>
      <c r="D6980" s="61">
        <v>0</v>
      </c>
      <c r="E6980" s="61" t="s">
        <v>12450</v>
      </c>
      <c r="F6980" s="61" t="s">
        <v>73</v>
      </c>
      <c r="G6980" s="61" t="s">
        <v>790</v>
      </c>
      <c r="H6980" s="61" t="s">
        <v>7409</v>
      </c>
      <c r="I6980" s="61">
        <v>41.95</v>
      </c>
      <c r="J6980" s="61">
        <v>-87.75</v>
      </c>
      <c r="K6980">
        <v>69354</v>
      </c>
      <c r="L6980"/>
      <c r="M6980"/>
    </row>
    <row r="6981" spans="1:13">
      <c r="A6981" s="61" t="s">
        <v>40</v>
      </c>
      <c r="B6981" s="61">
        <v>60651</v>
      </c>
      <c r="C6981" s="63" t="s">
        <v>968</v>
      </c>
      <c r="D6981" s="61">
        <v>0</v>
      </c>
      <c r="E6981" s="61" t="s">
        <v>12450</v>
      </c>
      <c r="F6981" s="61" t="s">
        <v>73</v>
      </c>
      <c r="G6981" s="61" t="s">
        <v>790</v>
      </c>
      <c r="H6981" s="61" t="s">
        <v>7409</v>
      </c>
      <c r="I6981" s="61">
        <v>41.9</v>
      </c>
      <c r="J6981" s="61">
        <v>-87.74</v>
      </c>
      <c r="K6981">
        <v>62819</v>
      </c>
      <c r="L6981"/>
      <c r="M6981"/>
    </row>
    <row r="6982" spans="1:13">
      <c r="A6982" s="61" t="s">
        <v>40</v>
      </c>
      <c r="B6982" s="61">
        <v>60623</v>
      </c>
      <c r="C6982" s="63" t="s">
        <v>968</v>
      </c>
      <c r="D6982" s="61">
        <v>0</v>
      </c>
      <c r="E6982" s="61" t="s">
        <v>12450</v>
      </c>
      <c r="F6982" s="61" t="s">
        <v>73</v>
      </c>
      <c r="G6982" s="61" t="s">
        <v>790</v>
      </c>
      <c r="H6982" s="61" t="s">
        <v>7409</v>
      </c>
      <c r="I6982" s="61">
        <v>41.85</v>
      </c>
      <c r="J6982" s="61">
        <v>-87.72</v>
      </c>
      <c r="K6982">
        <v>87649</v>
      </c>
      <c r="L6982"/>
      <c r="M6982"/>
    </row>
    <row r="6983" spans="1:13">
      <c r="A6983" s="61" t="s">
        <v>40</v>
      </c>
      <c r="B6983" s="61">
        <v>60624</v>
      </c>
      <c r="C6983" s="63" t="s">
        <v>968</v>
      </c>
      <c r="D6983" s="61">
        <v>0</v>
      </c>
      <c r="E6983" s="61" t="s">
        <v>12450</v>
      </c>
      <c r="F6983" s="61" t="s">
        <v>73</v>
      </c>
      <c r="G6983" s="61" t="s">
        <v>790</v>
      </c>
      <c r="H6983" s="61" t="s">
        <v>7409</v>
      </c>
      <c r="I6983" s="61">
        <v>41.88</v>
      </c>
      <c r="J6983" s="61">
        <v>-87.72</v>
      </c>
      <c r="K6983">
        <v>37547</v>
      </c>
      <c r="L6983"/>
      <c r="M6983"/>
    </row>
    <row r="6984" spans="1:13">
      <c r="A6984" s="61" t="s">
        <v>40</v>
      </c>
      <c r="B6984" s="61">
        <v>60652</v>
      </c>
      <c r="C6984" s="63" t="s">
        <v>968</v>
      </c>
      <c r="D6984" s="61">
        <v>0</v>
      </c>
      <c r="E6984" s="61" t="s">
        <v>12450</v>
      </c>
      <c r="F6984" s="61" t="s">
        <v>73</v>
      </c>
      <c r="G6984" s="61" t="s">
        <v>790</v>
      </c>
      <c r="H6984" s="61" t="s">
        <v>7409</v>
      </c>
      <c r="I6984" s="61">
        <v>41.75</v>
      </c>
      <c r="J6984" s="61">
        <v>-87.71</v>
      </c>
      <c r="K6984">
        <v>40898</v>
      </c>
      <c r="L6984"/>
      <c r="M6984"/>
    </row>
    <row r="6985" spans="1:13">
      <c r="A6985" s="61" t="s">
        <v>40</v>
      </c>
      <c r="B6985" s="61">
        <v>60629</v>
      </c>
      <c r="C6985" s="63" t="s">
        <v>968</v>
      </c>
      <c r="D6985" s="61">
        <v>0</v>
      </c>
      <c r="E6985" s="61" t="s">
        <v>12450</v>
      </c>
      <c r="F6985" s="61" t="s">
        <v>73</v>
      </c>
      <c r="G6985" s="61" t="s">
        <v>790</v>
      </c>
      <c r="H6985" s="61" t="s">
        <v>7409</v>
      </c>
      <c r="I6985" s="61">
        <v>41.78</v>
      </c>
      <c r="J6985" s="61">
        <v>-87.71</v>
      </c>
      <c r="K6985">
        <v>114453</v>
      </c>
      <c r="L6985"/>
      <c r="M6985"/>
    </row>
    <row r="6986" spans="1:13">
      <c r="A6986" s="61" t="s">
        <v>40</v>
      </c>
      <c r="B6986" s="61">
        <v>60632</v>
      </c>
      <c r="C6986" s="63" t="s">
        <v>968</v>
      </c>
      <c r="D6986" s="61">
        <v>0</v>
      </c>
      <c r="E6986" s="61" t="s">
        <v>12450</v>
      </c>
      <c r="F6986" s="61" t="s">
        <v>73</v>
      </c>
      <c r="G6986" s="61" t="s">
        <v>790</v>
      </c>
      <c r="H6986" s="61" t="s">
        <v>7409</v>
      </c>
      <c r="I6986" s="61">
        <v>41.81</v>
      </c>
      <c r="J6986" s="61">
        <v>-87.71</v>
      </c>
      <c r="K6986">
        <v>92237</v>
      </c>
      <c r="L6986"/>
      <c r="M6986"/>
    </row>
    <row r="6987" spans="1:13">
      <c r="A6987" s="61" t="s">
        <v>40</v>
      </c>
      <c r="B6987" s="61">
        <v>60655</v>
      </c>
      <c r="C6987" s="63" t="s">
        <v>968</v>
      </c>
      <c r="D6987" s="61">
        <v>0</v>
      </c>
      <c r="E6987" s="61" t="s">
        <v>12450</v>
      </c>
      <c r="F6987" s="61" t="s">
        <v>73</v>
      </c>
      <c r="G6987" s="61" t="s">
        <v>790</v>
      </c>
      <c r="H6987" s="61" t="s">
        <v>7409</v>
      </c>
      <c r="I6987" s="61">
        <v>41.69</v>
      </c>
      <c r="J6987" s="61">
        <v>-87.7</v>
      </c>
      <c r="K6987">
        <v>27837</v>
      </c>
      <c r="L6987"/>
      <c r="M6987"/>
    </row>
    <row r="6988" spans="1:13">
      <c r="A6988" s="61" t="s">
        <v>40</v>
      </c>
      <c r="B6988" s="61">
        <v>60647</v>
      </c>
      <c r="C6988" s="63" t="s">
        <v>968</v>
      </c>
      <c r="D6988" s="61">
        <v>0</v>
      </c>
      <c r="E6988" s="61" t="s">
        <v>12450</v>
      </c>
      <c r="F6988" s="61" t="s">
        <v>73</v>
      </c>
      <c r="G6988" s="61" t="s">
        <v>790</v>
      </c>
      <c r="H6988" s="61" t="s">
        <v>7409</v>
      </c>
      <c r="I6988" s="61">
        <v>41.92</v>
      </c>
      <c r="J6988" s="61">
        <v>-87.7</v>
      </c>
      <c r="K6988">
        <v>85631</v>
      </c>
      <c r="L6988"/>
      <c r="M6988"/>
    </row>
    <row r="6989" spans="1:13">
      <c r="A6989" s="61" t="s">
        <v>40</v>
      </c>
      <c r="B6989" s="61">
        <v>60618</v>
      </c>
      <c r="C6989" s="63" t="s">
        <v>968</v>
      </c>
      <c r="D6989" s="61">
        <v>0</v>
      </c>
      <c r="E6989" s="61" t="s">
        <v>12450</v>
      </c>
      <c r="F6989" s="61" t="s">
        <v>73</v>
      </c>
      <c r="G6989" s="61" t="s">
        <v>790</v>
      </c>
      <c r="H6989" s="61" t="s">
        <v>7409</v>
      </c>
      <c r="I6989" s="61">
        <v>41.95</v>
      </c>
      <c r="J6989" s="61">
        <v>-87.7</v>
      </c>
      <c r="K6989">
        <v>90316</v>
      </c>
      <c r="L6989"/>
      <c r="M6989"/>
    </row>
    <row r="6990" spans="1:13">
      <c r="A6990" s="61" t="s">
        <v>40</v>
      </c>
      <c r="B6990" s="61">
        <v>60625</v>
      </c>
      <c r="C6990" s="63" t="s">
        <v>968</v>
      </c>
      <c r="D6990" s="61">
        <v>0</v>
      </c>
      <c r="E6990" s="61" t="s">
        <v>12450</v>
      </c>
      <c r="F6990" s="61" t="s">
        <v>73</v>
      </c>
      <c r="G6990" s="61" t="s">
        <v>790</v>
      </c>
      <c r="H6990" s="61" t="s">
        <v>7409</v>
      </c>
      <c r="I6990" s="61">
        <v>41.97</v>
      </c>
      <c r="J6990" s="61">
        <v>-87.7</v>
      </c>
      <c r="K6990">
        <v>76525</v>
      </c>
      <c r="L6990"/>
      <c r="M6990"/>
    </row>
    <row r="6991" spans="1:13">
      <c r="A6991" s="61" t="s">
        <v>40</v>
      </c>
      <c r="B6991" s="61">
        <v>60659</v>
      </c>
      <c r="C6991" s="63" t="s">
        <v>968</v>
      </c>
      <c r="D6991" s="61">
        <v>0</v>
      </c>
      <c r="E6991" s="61" t="s">
        <v>12450</v>
      </c>
      <c r="F6991" s="61" t="s">
        <v>73</v>
      </c>
      <c r="G6991" s="61" t="s">
        <v>790</v>
      </c>
      <c r="H6991" s="61" t="s">
        <v>7409</v>
      </c>
      <c r="I6991" s="61">
        <v>41.99</v>
      </c>
      <c r="J6991" s="61">
        <v>-87.7</v>
      </c>
      <c r="K6991">
        <v>40579</v>
      </c>
      <c r="L6991"/>
      <c r="M6991"/>
    </row>
    <row r="6992" spans="1:13">
      <c r="A6992" s="61" t="s">
        <v>40</v>
      </c>
      <c r="B6992" s="61">
        <v>60612</v>
      </c>
      <c r="C6992" s="63" t="s">
        <v>968</v>
      </c>
      <c r="D6992" s="61">
        <v>0</v>
      </c>
      <c r="E6992" s="61" t="s">
        <v>12450</v>
      </c>
      <c r="F6992" s="61" t="s">
        <v>73</v>
      </c>
      <c r="G6992" s="61" t="s">
        <v>790</v>
      </c>
      <c r="H6992" s="61" t="s">
        <v>7409</v>
      </c>
      <c r="I6992" s="61">
        <v>41.88</v>
      </c>
      <c r="J6992" s="61">
        <v>-87.69</v>
      </c>
      <c r="K6992">
        <v>34402</v>
      </c>
      <c r="L6992"/>
      <c r="M6992"/>
    </row>
    <row r="6993" spans="1:13">
      <c r="A6993" s="61" t="s">
        <v>40</v>
      </c>
      <c r="B6993" s="61">
        <v>60645</v>
      </c>
      <c r="C6993" s="63" t="s">
        <v>968</v>
      </c>
      <c r="D6993" s="61">
        <v>0</v>
      </c>
      <c r="E6993" s="61" t="s">
        <v>12450</v>
      </c>
      <c r="F6993" s="61" t="s">
        <v>73</v>
      </c>
      <c r="G6993" s="61" t="s">
        <v>790</v>
      </c>
      <c r="H6993" s="61" t="s">
        <v>7409</v>
      </c>
      <c r="I6993" s="61">
        <v>42.01</v>
      </c>
      <c r="J6993" s="61">
        <v>-87.69</v>
      </c>
      <c r="K6993">
        <v>48356</v>
      </c>
      <c r="L6993"/>
      <c r="M6993"/>
    </row>
    <row r="6994" spans="1:13">
      <c r="A6994" s="61" t="s">
        <v>40</v>
      </c>
      <c r="B6994" s="61">
        <v>60609</v>
      </c>
      <c r="C6994" s="63" t="s">
        <v>968</v>
      </c>
      <c r="D6994" s="61">
        <v>0</v>
      </c>
      <c r="E6994" s="61" t="s">
        <v>12450</v>
      </c>
      <c r="F6994" s="61" t="s">
        <v>73</v>
      </c>
      <c r="G6994" s="61" t="s">
        <v>790</v>
      </c>
      <c r="H6994" s="61" t="s">
        <v>7409</v>
      </c>
      <c r="I6994" s="61">
        <v>41.83</v>
      </c>
      <c r="J6994" s="61">
        <v>-87.68</v>
      </c>
      <c r="K6994">
        <v>65770</v>
      </c>
      <c r="L6994"/>
      <c r="M6994"/>
    </row>
    <row r="6995" spans="1:13">
      <c r="A6995" s="61" t="s">
        <v>40</v>
      </c>
      <c r="B6995" s="61">
        <v>60699</v>
      </c>
      <c r="C6995" s="63" t="s">
        <v>968</v>
      </c>
      <c r="D6995" s="61">
        <v>0</v>
      </c>
      <c r="E6995" s="61" t="s">
        <v>12450</v>
      </c>
      <c r="F6995" s="61" t="s">
        <v>73</v>
      </c>
      <c r="G6995" s="61" t="s">
        <v>790</v>
      </c>
      <c r="H6995" s="61" t="s">
        <v>7409</v>
      </c>
      <c r="I6995" s="61">
        <v>41.83</v>
      </c>
      <c r="J6995" s="61">
        <v>-87.68</v>
      </c>
      <c r="K6995">
        <v>11987</v>
      </c>
      <c r="L6995"/>
      <c r="M6995"/>
    </row>
    <row r="6996" spans="1:13">
      <c r="A6996" s="61" t="s">
        <v>40</v>
      </c>
      <c r="B6996" s="61">
        <v>60701</v>
      </c>
      <c r="C6996" s="63" t="s">
        <v>968</v>
      </c>
      <c r="D6996" s="61">
        <v>0</v>
      </c>
      <c r="E6996" s="61" t="s">
        <v>12450</v>
      </c>
      <c r="F6996" s="61" t="s">
        <v>73</v>
      </c>
      <c r="G6996" s="61" t="s">
        <v>790</v>
      </c>
      <c r="H6996" s="61" t="s">
        <v>7409</v>
      </c>
      <c r="I6996" s="61">
        <v>41.83</v>
      </c>
      <c r="J6996" s="61">
        <v>-87.68</v>
      </c>
      <c r="K6996">
        <v>11987</v>
      </c>
      <c r="L6996"/>
      <c r="M6996"/>
    </row>
    <row r="6997" spans="1:13">
      <c r="A6997" s="61" t="s">
        <v>40</v>
      </c>
      <c r="B6997" s="61">
        <v>60622</v>
      </c>
      <c r="C6997" s="63" t="s">
        <v>968</v>
      </c>
      <c r="D6997" s="61">
        <v>0</v>
      </c>
      <c r="E6997" s="61" t="s">
        <v>12450</v>
      </c>
      <c r="F6997" s="61" t="s">
        <v>73</v>
      </c>
      <c r="G6997" s="61" t="s">
        <v>790</v>
      </c>
      <c r="H6997" s="61" t="s">
        <v>7409</v>
      </c>
      <c r="I6997" s="61">
        <v>41.9</v>
      </c>
      <c r="J6997" s="61">
        <v>-87.68</v>
      </c>
      <c r="K6997">
        <v>55075</v>
      </c>
      <c r="L6997"/>
      <c r="M6997"/>
    </row>
    <row r="6998" spans="1:13">
      <c r="A6998" s="61" t="s">
        <v>40</v>
      </c>
      <c r="B6998" s="61">
        <v>60636</v>
      </c>
      <c r="C6998" s="63" t="s">
        <v>968</v>
      </c>
      <c r="D6998" s="61">
        <v>0</v>
      </c>
      <c r="E6998" s="61" t="s">
        <v>12450</v>
      </c>
      <c r="F6998" s="61" t="s">
        <v>73</v>
      </c>
      <c r="G6998" s="61" t="s">
        <v>790</v>
      </c>
      <c r="H6998" s="61" t="s">
        <v>7409</v>
      </c>
      <c r="I6998" s="61">
        <v>41.78</v>
      </c>
      <c r="J6998" s="61">
        <v>-87.67</v>
      </c>
      <c r="K6998">
        <v>34800</v>
      </c>
      <c r="L6998"/>
      <c r="M6998"/>
    </row>
    <row r="6999" spans="1:13">
      <c r="A6999" s="61" t="s">
        <v>40</v>
      </c>
      <c r="B6999" s="61">
        <v>60608</v>
      </c>
      <c r="C6999" s="63" t="s">
        <v>968</v>
      </c>
      <c r="D6999" s="61">
        <v>0</v>
      </c>
      <c r="E6999" s="61" t="s">
        <v>12450</v>
      </c>
      <c r="F6999" s="61" t="s">
        <v>73</v>
      </c>
      <c r="G6999" s="61" t="s">
        <v>790</v>
      </c>
      <c r="H6999" s="61" t="s">
        <v>7409</v>
      </c>
      <c r="I6999" s="61">
        <v>41.85</v>
      </c>
      <c r="J6999" s="61">
        <v>-87.67</v>
      </c>
      <c r="K6999">
        <v>75770</v>
      </c>
      <c r="L6999"/>
      <c r="M6999"/>
    </row>
    <row r="7000" spans="1:13">
      <c r="A7000" s="61" t="s">
        <v>40</v>
      </c>
      <c r="B7000" s="61">
        <v>60626</v>
      </c>
      <c r="C7000" s="63" t="s">
        <v>968</v>
      </c>
      <c r="D7000" s="61">
        <v>0</v>
      </c>
      <c r="E7000" s="61" t="s">
        <v>12450</v>
      </c>
      <c r="F7000" s="61" t="s">
        <v>73</v>
      </c>
      <c r="G7000" s="61" t="s">
        <v>790</v>
      </c>
      <c r="H7000" s="61" t="s">
        <v>7409</v>
      </c>
      <c r="I7000" s="61">
        <v>42.01</v>
      </c>
      <c r="J7000" s="61">
        <v>-87.67</v>
      </c>
      <c r="K7000">
        <v>50548</v>
      </c>
      <c r="L7000"/>
      <c r="M7000"/>
    </row>
    <row r="7001" spans="1:13">
      <c r="A7001" s="61" t="s">
        <v>40</v>
      </c>
      <c r="B7001" s="61">
        <v>60643</v>
      </c>
      <c r="C7001" s="63" t="s">
        <v>968</v>
      </c>
      <c r="D7001" s="61">
        <v>0</v>
      </c>
      <c r="E7001" s="61" t="s">
        <v>12450</v>
      </c>
      <c r="F7001" s="61" t="s">
        <v>73</v>
      </c>
      <c r="G7001" s="61" t="s">
        <v>790</v>
      </c>
      <c r="H7001" s="61" t="s">
        <v>7409</v>
      </c>
      <c r="I7001" s="61">
        <v>41.7</v>
      </c>
      <c r="J7001" s="61">
        <v>-87.66</v>
      </c>
      <c r="K7001">
        <v>47831</v>
      </c>
      <c r="L7001"/>
      <c r="M7001"/>
    </row>
    <row r="7002" spans="1:13">
      <c r="A7002" s="61" t="s">
        <v>40</v>
      </c>
      <c r="B7002" s="61">
        <v>60640</v>
      </c>
      <c r="C7002" s="63" t="s">
        <v>968</v>
      </c>
      <c r="D7002" s="61">
        <v>0</v>
      </c>
      <c r="E7002" s="61" t="s">
        <v>12450</v>
      </c>
      <c r="F7002" s="61" t="s">
        <v>73</v>
      </c>
      <c r="G7002" s="61" t="s">
        <v>790</v>
      </c>
      <c r="H7002" s="61" t="s">
        <v>7409</v>
      </c>
      <c r="I7002" s="61">
        <v>41.97</v>
      </c>
      <c r="J7002" s="61">
        <v>-87.66</v>
      </c>
      <c r="K7002">
        <v>65941</v>
      </c>
      <c r="L7002"/>
      <c r="M7002"/>
    </row>
    <row r="7003" spans="1:13">
      <c r="A7003" s="61" t="s">
        <v>40</v>
      </c>
      <c r="B7003" s="61">
        <v>60660</v>
      </c>
      <c r="C7003" s="63" t="s">
        <v>968</v>
      </c>
      <c r="D7003" s="61">
        <v>0</v>
      </c>
      <c r="E7003" s="61" t="s">
        <v>12450</v>
      </c>
      <c r="F7003" s="61" t="s">
        <v>73</v>
      </c>
      <c r="G7003" s="61" t="s">
        <v>790</v>
      </c>
      <c r="H7003" s="61" t="s">
        <v>7409</v>
      </c>
      <c r="I7003" s="61">
        <v>41.99</v>
      </c>
      <c r="J7003" s="61">
        <v>-87.66</v>
      </c>
      <c r="K7003">
        <v>42534</v>
      </c>
      <c r="L7003"/>
      <c r="M7003"/>
    </row>
    <row r="7004" spans="1:13">
      <c r="A7004" s="61" t="s">
        <v>40</v>
      </c>
      <c r="B7004" s="61">
        <v>60620</v>
      </c>
      <c r="C7004" s="63" t="s">
        <v>968</v>
      </c>
      <c r="D7004" s="61">
        <v>0</v>
      </c>
      <c r="E7004" s="61" t="s">
        <v>12450</v>
      </c>
      <c r="F7004" s="61" t="s">
        <v>73</v>
      </c>
      <c r="G7004" s="61" t="s">
        <v>790</v>
      </c>
      <c r="H7004" s="61" t="s">
        <v>7409</v>
      </c>
      <c r="I7004" s="61">
        <v>41.74</v>
      </c>
      <c r="J7004" s="61">
        <v>-87.65</v>
      </c>
      <c r="K7004">
        <v>66514</v>
      </c>
      <c r="L7004"/>
      <c r="M7004"/>
    </row>
    <row r="7005" spans="1:13">
      <c r="A7005" s="61" t="s">
        <v>40</v>
      </c>
      <c r="B7005" s="61">
        <v>60607</v>
      </c>
      <c r="C7005" s="63" t="s">
        <v>968</v>
      </c>
      <c r="D7005" s="61">
        <v>0</v>
      </c>
      <c r="E7005" s="61" t="s">
        <v>12450</v>
      </c>
      <c r="F7005" s="61" t="s">
        <v>73</v>
      </c>
      <c r="G7005" s="61" t="s">
        <v>790</v>
      </c>
      <c r="H7005" s="61" t="s">
        <v>7409</v>
      </c>
      <c r="I7005" s="61">
        <v>41.87</v>
      </c>
      <c r="J7005" s="61">
        <v>-87.65</v>
      </c>
      <c r="K7005">
        <v>31816</v>
      </c>
      <c r="L7005"/>
      <c r="M7005"/>
    </row>
    <row r="7006" spans="1:13">
      <c r="A7006" s="61" t="s">
        <v>40</v>
      </c>
      <c r="B7006" s="61">
        <v>60642</v>
      </c>
      <c r="C7006" s="63" t="s">
        <v>968</v>
      </c>
      <c r="D7006" s="61">
        <v>0</v>
      </c>
      <c r="E7006" s="61" t="s">
        <v>12450</v>
      </c>
      <c r="F7006" s="61" t="s">
        <v>73</v>
      </c>
      <c r="G7006" s="61" t="s">
        <v>790</v>
      </c>
      <c r="H7006" s="61" t="s">
        <v>7409</v>
      </c>
      <c r="I7006" s="61">
        <v>41.9</v>
      </c>
      <c r="J7006" s="61">
        <v>-87.65</v>
      </c>
      <c r="K7006">
        <v>21687</v>
      </c>
      <c r="L7006"/>
      <c r="M7006"/>
    </row>
    <row r="7007" spans="1:13">
      <c r="A7007" s="61" t="s">
        <v>40</v>
      </c>
      <c r="B7007" s="61">
        <v>60614</v>
      </c>
      <c r="C7007" s="63" t="s">
        <v>968</v>
      </c>
      <c r="D7007" s="61">
        <v>0</v>
      </c>
      <c r="E7007" s="61" t="s">
        <v>12450</v>
      </c>
      <c r="F7007" s="61" t="s">
        <v>73</v>
      </c>
      <c r="G7007" s="61" t="s">
        <v>790</v>
      </c>
      <c r="H7007" s="61" t="s">
        <v>7409</v>
      </c>
      <c r="I7007" s="61">
        <v>41.92</v>
      </c>
      <c r="J7007" s="61">
        <v>-87.65</v>
      </c>
      <c r="K7007">
        <v>73173</v>
      </c>
      <c r="L7007"/>
      <c r="M7007"/>
    </row>
    <row r="7008" spans="1:13">
      <c r="A7008" s="61" t="s">
        <v>40</v>
      </c>
      <c r="B7008" s="61">
        <v>60657</v>
      </c>
      <c r="C7008" s="63" t="s">
        <v>968</v>
      </c>
      <c r="D7008" s="61">
        <v>0</v>
      </c>
      <c r="E7008" s="61" t="s">
        <v>12450</v>
      </c>
      <c r="F7008" s="61" t="s">
        <v>73</v>
      </c>
      <c r="G7008" s="61" t="s">
        <v>790</v>
      </c>
      <c r="H7008" s="61" t="s">
        <v>7409</v>
      </c>
      <c r="I7008" s="61">
        <v>41.94</v>
      </c>
      <c r="J7008" s="61">
        <v>-87.65</v>
      </c>
      <c r="K7008">
        <v>72316</v>
      </c>
      <c r="L7008"/>
      <c r="M7008"/>
    </row>
    <row r="7009" spans="1:13">
      <c r="A7009" s="61" t="s">
        <v>40</v>
      </c>
      <c r="B7009" s="61">
        <v>60613</v>
      </c>
      <c r="C7009" s="63" t="s">
        <v>968</v>
      </c>
      <c r="D7009" s="61">
        <v>0</v>
      </c>
      <c r="E7009" s="61" t="s">
        <v>12450</v>
      </c>
      <c r="F7009" s="61" t="s">
        <v>73</v>
      </c>
      <c r="G7009" s="61" t="s">
        <v>790</v>
      </c>
      <c r="H7009" s="61" t="s">
        <v>7409</v>
      </c>
      <c r="I7009" s="61">
        <v>41.96</v>
      </c>
      <c r="J7009" s="61">
        <v>-87.65</v>
      </c>
      <c r="K7009">
        <v>53048</v>
      </c>
      <c r="L7009"/>
      <c r="M7009"/>
    </row>
    <row r="7010" spans="1:13">
      <c r="A7010" s="61" t="s">
        <v>40</v>
      </c>
      <c r="B7010" s="61">
        <v>60621</v>
      </c>
      <c r="C7010" s="63" t="s">
        <v>968</v>
      </c>
      <c r="D7010" s="61">
        <v>0</v>
      </c>
      <c r="E7010" s="61" t="s">
        <v>12450</v>
      </c>
      <c r="F7010" s="61" t="s">
        <v>73</v>
      </c>
      <c r="G7010" s="61" t="s">
        <v>790</v>
      </c>
      <c r="H7010" s="61" t="s">
        <v>7409</v>
      </c>
      <c r="I7010" s="61">
        <v>41.78</v>
      </c>
      <c r="J7010" s="61">
        <v>-87.64</v>
      </c>
      <c r="K7010">
        <v>29570</v>
      </c>
      <c r="L7010"/>
      <c r="M7010"/>
    </row>
    <row r="7011" spans="1:13">
      <c r="A7011" s="61" t="s">
        <v>40</v>
      </c>
      <c r="B7011" s="61">
        <v>60606</v>
      </c>
      <c r="C7011" s="63" t="s">
        <v>968</v>
      </c>
      <c r="D7011" s="61">
        <v>0</v>
      </c>
      <c r="E7011" s="61" t="s">
        <v>12450</v>
      </c>
      <c r="F7011" s="61" t="s">
        <v>73</v>
      </c>
      <c r="G7011" s="61" t="s">
        <v>790</v>
      </c>
      <c r="H7011" s="61" t="s">
        <v>7409</v>
      </c>
      <c r="I7011" s="61">
        <v>41.88</v>
      </c>
      <c r="J7011" s="61">
        <v>-87.64</v>
      </c>
      <c r="K7011">
        <v>3797</v>
      </c>
      <c r="L7011"/>
      <c r="M7011"/>
    </row>
    <row r="7012" spans="1:13">
      <c r="A7012" s="61" t="s">
        <v>40</v>
      </c>
      <c r="B7012" s="61">
        <v>60661</v>
      </c>
      <c r="C7012" s="63" t="s">
        <v>968</v>
      </c>
      <c r="D7012" s="61">
        <v>0</v>
      </c>
      <c r="E7012" s="61" t="s">
        <v>12450</v>
      </c>
      <c r="F7012" s="61" t="s">
        <v>73</v>
      </c>
      <c r="G7012" s="61" t="s">
        <v>790</v>
      </c>
      <c r="H7012" s="61" t="s">
        <v>7409</v>
      </c>
      <c r="I7012" s="61">
        <v>41.88</v>
      </c>
      <c r="J7012" s="61">
        <v>-87.64</v>
      </c>
      <c r="K7012">
        <v>11987</v>
      </c>
      <c r="L7012"/>
      <c r="M7012"/>
    </row>
    <row r="7013" spans="1:13">
      <c r="A7013" s="61" t="s">
        <v>40</v>
      </c>
      <c r="B7013" s="61">
        <v>60654</v>
      </c>
      <c r="C7013" s="63" t="s">
        <v>968</v>
      </c>
      <c r="D7013" s="61">
        <v>0</v>
      </c>
      <c r="E7013" s="61" t="s">
        <v>12450</v>
      </c>
      <c r="F7013" s="61" t="s">
        <v>73</v>
      </c>
      <c r="G7013" s="61" t="s">
        <v>790</v>
      </c>
      <c r="H7013" s="61" t="s">
        <v>7409</v>
      </c>
      <c r="I7013" s="61">
        <v>41.89</v>
      </c>
      <c r="J7013" s="61">
        <v>-87.64</v>
      </c>
      <c r="K7013">
        <v>23890</v>
      </c>
      <c r="L7013"/>
      <c r="M7013"/>
    </row>
    <row r="7014" spans="1:13">
      <c r="A7014" s="61" t="s">
        <v>40</v>
      </c>
      <c r="B7014" s="61">
        <v>60602</v>
      </c>
      <c r="C7014" s="63" t="s">
        <v>968</v>
      </c>
      <c r="D7014" s="61">
        <v>0</v>
      </c>
      <c r="E7014" s="61" t="s">
        <v>12450</v>
      </c>
      <c r="F7014" s="61" t="s">
        <v>73</v>
      </c>
      <c r="G7014" s="61" t="s">
        <v>790</v>
      </c>
      <c r="H7014" s="61" t="s">
        <v>7409</v>
      </c>
      <c r="I7014" s="61">
        <v>41.88</v>
      </c>
      <c r="J7014" s="61">
        <v>-87.63</v>
      </c>
      <c r="K7014">
        <v>1261</v>
      </c>
      <c r="L7014"/>
      <c r="M7014"/>
    </row>
    <row r="7015" spans="1:13">
      <c r="A7015" s="61" t="s">
        <v>40</v>
      </c>
      <c r="B7015" s="61">
        <v>60603</v>
      </c>
      <c r="C7015" s="63" t="s">
        <v>968</v>
      </c>
      <c r="D7015" s="61">
        <v>0</v>
      </c>
      <c r="E7015" s="61" t="s">
        <v>12450</v>
      </c>
      <c r="F7015" s="61" t="s">
        <v>73</v>
      </c>
      <c r="G7015" s="61" t="s">
        <v>790</v>
      </c>
      <c r="H7015" s="61" t="s">
        <v>7409</v>
      </c>
      <c r="I7015" s="61">
        <v>41.88</v>
      </c>
      <c r="J7015" s="61">
        <v>-87.63</v>
      </c>
      <c r="K7015">
        <v>1288</v>
      </c>
      <c r="L7015"/>
      <c r="M7015"/>
    </row>
    <row r="7016" spans="1:13">
      <c r="A7016" s="61" t="s">
        <v>40</v>
      </c>
      <c r="B7016" s="61">
        <v>60604</v>
      </c>
      <c r="C7016" s="63" t="s">
        <v>968</v>
      </c>
      <c r="D7016" s="61">
        <v>0</v>
      </c>
      <c r="E7016" s="61" t="s">
        <v>12450</v>
      </c>
      <c r="F7016" s="61" t="s">
        <v>73</v>
      </c>
      <c r="G7016" s="61" t="s">
        <v>790</v>
      </c>
      <c r="H7016" s="61" t="s">
        <v>7409</v>
      </c>
      <c r="I7016" s="61">
        <v>41.88</v>
      </c>
      <c r="J7016" s="61">
        <v>-87.63</v>
      </c>
      <c r="K7016">
        <v>897</v>
      </c>
      <c r="L7016"/>
      <c r="M7016"/>
    </row>
    <row r="7017" spans="1:13">
      <c r="A7017" s="61" t="s">
        <v>40</v>
      </c>
      <c r="B7017" s="61">
        <v>60610</v>
      </c>
      <c r="C7017" s="63" t="s">
        <v>968</v>
      </c>
      <c r="D7017" s="61">
        <v>0</v>
      </c>
      <c r="E7017" s="61" t="s">
        <v>12450</v>
      </c>
      <c r="F7017" s="61" t="s">
        <v>73</v>
      </c>
      <c r="G7017" s="61" t="s">
        <v>790</v>
      </c>
      <c r="H7017" s="61" t="s">
        <v>7409</v>
      </c>
      <c r="I7017" s="61">
        <v>41.91</v>
      </c>
      <c r="J7017" s="61">
        <v>-87.63</v>
      </c>
      <c r="K7017">
        <v>43794</v>
      </c>
      <c r="L7017"/>
      <c r="M7017"/>
    </row>
    <row r="7018" spans="1:13">
      <c r="A7018" s="61" t="s">
        <v>40</v>
      </c>
      <c r="B7018" s="61">
        <v>60628</v>
      </c>
      <c r="C7018" s="63" t="s">
        <v>968</v>
      </c>
      <c r="D7018" s="61">
        <v>0</v>
      </c>
      <c r="E7018" s="61" t="s">
        <v>12450</v>
      </c>
      <c r="F7018" s="61" t="s">
        <v>73</v>
      </c>
      <c r="G7018" s="61" t="s">
        <v>790</v>
      </c>
      <c r="H7018" s="61" t="s">
        <v>7409</v>
      </c>
      <c r="I7018" s="61">
        <v>41.69</v>
      </c>
      <c r="J7018" s="61">
        <v>-87.62</v>
      </c>
      <c r="K7018">
        <v>62832</v>
      </c>
      <c r="L7018"/>
      <c r="M7018"/>
    </row>
    <row r="7019" spans="1:13">
      <c r="A7019" s="61" t="s">
        <v>40</v>
      </c>
      <c r="B7019" s="61">
        <v>60616</v>
      </c>
      <c r="C7019" s="63" t="s">
        <v>968</v>
      </c>
      <c r="D7019" s="61">
        <v>0</v>
      </c>
      <c r="E7019" s="61" t="s">
        <v>12450</v>
      </c>
      <c r="F7019" s="61" t="s">
        <v>73</v>
      </c>
      <c r="G7019" s="61" t="s">
        <v>790</v>
      </c>
      <c r="H7019" s="61" t="s">
        <v>7409</v>
      </c>
      <c r="I7019" s="61">
        <v>41.84</v>
      </c>
      <c r="J7019" s="61">
        <v>-87.62</v>
      </c>
      <c r="K7019">
        <v>54013</v>
      </c>
      <c r="L7019"/>
      <c r="M7019"/>
    </row>
    <row r="7020" spans="1:13">
      <c r="A7020" s="61" t="s">
        <v>40</v>
      </c>
      <c r="B7020" s="61">
        <v>60605</v>
      </c>
      <c r="C7020" s="63" t="s">
        <v>968</v>
      </c>
      <c r="D7020" s="61">
        <v>0</v>
      </c>
      <c r="E7020" s="61" t="s">
        <v>12450</v>
      </c>
      <c r="F7020" s="61" t="s">
        <v>73</v>
      </c>
      <c r="G7020" s="61" t="s">
        <v>790</v>
      </c>
      <c r="H7020" s="61" t="s">
        <v>7409</v>
      </c>
      <c r="I7020" s="61">
        <v>41.87</v>
      </c>
      <c r="J7020" s="61">
        <v>-87.62</v>
      </c>
      <c r="K7020">
        <v>34071</v>
      </c>
      <c r="L7020"/>
      <c r="M7020"/>
    </row>
    <row r="7021" spans="1:13">
      <c r="A7021" s="61" t="s">
        <v>40</v>
      </c>
      <c r="B7021" s="61">
        <v>60601</v>
      </c>
      <c r="C7021" s="63" t="s">
        <v>968</v>
      </c>
      <c r="D7021" s="61">
        <v>0</v>
      </c>
      <c r="E7021" s="61" t="s">
        <v>12450</v>
      </c>
      <c r="F7021" s="61" t="s">
        <v>73</v>
      </c>
      <c r="G7021" s="61" t="s">
        <v>790</v>
      </c>
      <c r="H7021" s="61" t="s">
        <v>7409</v>
      </c>
      <c r="I7021" s="61">
        <v>41.89</v>
      </c>
      <c r="J7021" s="61">
        <v>-87.62</v>
      </c>
      <c r="K7021">
        <v>15814</v>
      </c>
      <c r="L7021"/>
      <c r="M7021"/>
    </row>
    <row r="7022" spans="1:13">
      <c r="A7022" s="61" t="s">
        <v>40</v>
      </c>
      <c r="B7022" s="61">
        <v>60619</v>
      </c>
      <c r="C7022" s="63" t="s">
        <v>968</v>
      </c>
      <c r="D7022" s="61">
        <v>0</v>
      </c>
      <c r="E7022" s="61" t="s">
        <v>12450</v>
      </c>
      <c r="F7022" s="61" t="s">
        <v>73</v>
      </c>
      <c r="G7022" s="61" t="s">
        <v>790</v>
      </c>
      <c r="H7022" s="61" t="s">
        <v>7409</v>
      </c>
      <c r="I7022" s="61">
        <v>41.74</v>
      </c>
      <c r="J7022" s="61">
        <v>-87.61</v>
      </c>
      <c r="K7022">
        <v>63303</v>
      </c>
      <c r="L7022"/>
      <c r="M7022"/>
    </row>
    <row r="7023" spans="1:13">
      <c r="A7023" s="61" t="s">
        <v>40</v>
      </c>
      <c r="B7023" s="61">
        <v>60653</v>
      </c>
      <c r="C7023" s="63" t="s">
        <v>968</v>
      </c>
      <c r="D7023" s="61">
        <v>0</v>
      </c>
      <c r="E7023" s="61" t="s">
        <v>12450</v>
      </c>
      <c r="F7023" s="61" t="s">
        <v>73</v>
      </c>
      <c r="G7023" s="61" t="s">
        <v>790</v>
      </c>
      <c r="H7023" s="61" t="s">
        <v>7409</v>
      </c>
      <c r="I7023" s="61">
        <v>41.82</v>
      </c>
      <c r="J7023" s="61">
        <v>-87.61</v>
      </c>
      <c r="K7023">
        <v>33146</v>
      </c>
      <c r="L7023"/>
      <c r="M7023"/>
    </row>
    <row r="7024" spans="1:13">
      <c r="A7024" s="61" t="s">
        <v>40</v>
      </c>
      <c r="B7024" s="61">
        <v>60611</v>
      </c>
      <c r="C7024" s="63" t="s">
        <v>968</v>
      </c>
      <c r="D7024" s="61">
        <v>0</v>
      </c>
      <c r="E7024" s="61" t="s">
        <v>12450</v>
      </c>
      <c r="F7024" s="61" t="s">
        <v>73</v>
      </c>
      <c r="G7024" s="61" t="s">
        <v>790</v>
      </c>
      <c r="H7024" s="61" t="s">
        <v>7409</v>
      </c>
      <c r="I7024" s="61">
        <v>41.9</v>
      </c>
      <c r="J7024" s="61">
        <v>-87.61</v>
      </c>
      <c r="K7024">
        <v>38456</v>
      </c>
      <c r="L7024"/>
      <c r="M7024"/>
    </row>
    <row r="7025" spans="1:13">
      <c r="A7025" s="61" t="s">
        <v>40</v>
      </c>
      <c r="B7025" s="61">
        <v>60637</v>
      </c>
      <c r="C7025" s="63" t="s">
        <v>968</v>
      </c>
      <c r="D7025" s="61">
        <v>0</v>
      </c>
      <c r="E7025" s="61" t="s">
        <v>12450</v>
      </c>
      <c r="F7025" s="61" t="s">
        <v>73</v>
      </c>
      <c r="G7025" s="61" t="s">
        <v>790</v>
      </c>
      <c r="H7025" s="61" t="s">
        <v>7409</v>
      </c>
      <c r="I7025" s="61">
        <v>41.78</v>
      </c>
      <c r="J7025" s="61">
        <v>-87.6</v>
      </c>
      <c r="K7025">
        <v>53555</v>
      </c>
      <c r="L7025"/>
      <c r="M7025"/>
    </row>
    <row r="7026" spans="1:13">
      <c r="A7026" s="61" t="s">
        <v>40</v>
      </c>
      <c r="B7026" s="61">
        <v>60615</v>
      </c>
      <c r="C7026" s="63" t="s">
        <v>968</v>
      </c>
      <c r="D7026" s="61">
        <v>0</v>
      </c>
      <c r="E7026" s="61" t="s">
        <v>12450</v>
      </c>
      <c r="F7026" s="61" t="s">
        <v>73</v>
      </c>
      <c r="G7026" s="61" t="s">
        <v>790</v>
      </c>
      <c r="H7026" s="61" t="s">
        <v>7409</v>
      </c>
      <c r="I7026" s="61">
        <v>41.8</v>
      </c>
      <c r="J7026" s="61">
        <v>-87.6</v>
      </c>
      <c r="K7026">
        <v>43502</v>
      </c>
      <c r="L7026"/>
      <c r="M7026"/>
    </row>
    <row r="7027" spans="1:13">
      <c r="A7027" s="61" t="s">
        <v>40</v>
      </c>
      <c r="B7027" s="61">
        <v>60649</v>
      </c>
      <c r="C7027" s="63" t="s">
        <v>968</v>
      </c>
      <c r="D7027" s="61">
        <v>0</v>
      </c>
      <c r="E7027" s="61" t="s">
        <v>12450</v>
      </c>
      <c r="F7027" s="61" t="s">
        <v>73</v>
      </c>
      <c r="G7027" s="61" t="s">
        <v>790</v>
      </c>
      <c r="H7027" s="61" t="s">
        <v>7409</v>
      </c>
      <c r="I7027" s="61">
        <v>41.76</v>
      </c>
      <c r="J7027" s="61">
        <v>-87.57</v>
      </c>
      <c r="K7027">
        <v>48171</v>
      </c>
      <c r="L7027"/>
      <c r="M7027"/>
    </row>
    <row r="7028" spans="1:13">
      <c r="A7028" s="61" t="s">
        <v>40</v>
      </c>
      <c r="B7028" s="61">
        <v>60633</v>
      </c>
      <c r="C7028" s="63" t="s">
        <v>968</v>
      </c>
      <c r="D7028" s="61">
        <v>0</v>
      </c>
      <c r="E7028" s="61" t="s">
        <v>12450</v>
      </c>
      <c r="F7028" s="61" t="s">
        <v>73</v>
      </c>
      <c r="G7028" s="61" t="s">
        <v>790</v>
      </c>
      <c r="H7028" s="61" t="s">
        <v>7409</v>
      </c>
      <c r="I7028" s="61">
        <v>41.66</v>
      </c>
      <c r="J7028" s="61">
        <v>-87.56</v>
      </c>
      <c r="K7028">
        <v>13359</v>
      </c>
      <c r="L7028"/>
      <c r="M7028"/>
    </row>
    <row r="7029" spans="1:13">
      <c r="A7029" s="61" t="s">
        <v>40</v>
      </c>
      <c r="B7029" s="61">
        <v>60617</v>
      </c>
      <c r="C7029" s="63" t="s">
        <v>968</v>
      </c>
      <c r="D7029" s="61">
        <v>0</v>
      </c>
      <c r="E7029" s="61" t="s">
        <v>12450</v>
      </c>
      <c r="F7029" s="61" t="s">
        <v>73</v>
      </c>
      <c r="G7029" s="61" t="s">
        <v>790</v>
      </c>
      <c r="H7029" s="61" t="s">
        <v>7409</v>
      </c>
      <c r="I7029" s="61">
        <v>41.72</v>
      </c>
      <c r="J7029" s="61">
        <v>-87.55</v>
      </c>
      <c r="K7029">
        <v>77270</v>
      </c>
      <c r="L7029"/>
      <c r="M7029"/>
    </row>
    <row r="7030" spans="1:13">
      <c r="A7030" s="61" t="s">
        <v>40</v>
      </c>
      <c r="B7030" s="61">
        <v>60411</v>
      </c>
      <c r="C7030" s="63" t="s">
        <v>968</v>
      </c>
      <c r="D7030" s="61">
        <v>0</v>
      </c>
      <c r="E7030" s="61" t="s">
        <v>12460</v>
      </c>
      <c r="F7030" s="61" t="s">
        <v>73</v>
      </c>
      <c r="G7030" s="61" t="s">
        <v>790</v>
      </c>
      <c r="H7030" s="61" t="s">
        <v>7409</v>
      </c>
      <c r="I7030" s="61">
        <v>41.5</v>
      </c>
      <c r="J7030" s="61">
        <v>-87.63</v>
      </c>
      <c r="K7030">
        <v>53515</v>
      </c>
      <c r="L7030"/>
      <c r="M7030"/>
    </row>
    <row r="7031" spans="1:13">
      <c r="A7031" s="61" t="s">
        <v>40</v>
      </c>
      <c r="B7031" s="61">
        <v>60415</v>
      </c>
      <c r="C7031" s="63" t="s">
        <v>968</v>
      </c>
      <c r="D7031" s="61">
        <v>0</v>
      </c>
      <c r="E7031" s="61" t="s">
        <v>12461</v>
      </c>
      <c r="F7031" s="61" t="s">
        <v>73</v>
      </c>
      <c r="G7031" s="61" t="s">
        <v>790</v>
      </c>
      <c r="H7031" s="61" t="s">
        <v>7409</v>
      </c>
      <c r="I7031" s="61">
        <v>41.7</v>
      </c>
      <c r="J7031" s="61">
        <v>-87.77</v>
      </c>
      <c r="K7031">
        <v>14433</v>
      </c>
      <c r="L7031"/>
      <c r="M7031"/>
    </row>
    <row r="7032" spans="1:13">
      <c r="A7032" s="61" t="s">
        <v>40</v>
      </c>
      <c r="B7032" s="61">
        <v>61523</v>
      </c>
      <c r="C7032" s="63" t="s">
        <v>968</v>
      </c>
      <c r="D7032" s="61">
        <v>0</v>
      </c>
      <c r="E7032" s="61" t="s">
        <v>9499</v>
      </c>
      <c r="F7032" s="61" t="s">
        <v>73</v>
      </c>
      <c r="G7032" s="61" t="s">
        <v>12625</v>
      </c>
      <c r="H7032" s="61" t="s">
        <v>7409</v>
      </c>
      <c r="I7032" s="61">
        <v>40.909999999999997</v>
      </c>
      <c r="J7032" s="61">
        <v>-89.49</v>
      </c>
      <c r="K7032">
        <v>10951</v>
      </c>
      <c r="L7032"/>
      <c r="M7032"/>
    </row>
    <row r="7033" spans="1:13">
      <c r="A7033" s="61" t="s">
        <v>40</v>
      </c>
      <c r="B7033" s="61">
        <v>61924</v>
      </c>
      <c r="C7033" s="63" t="s">
        <v>968</v>
      </c>
      <c r="D7033" s="61">
        <v>0</v>
      </c>
      <c r="E7033" s="61" t="s">
        <v>12709</v>
      </c>
      <c r="F7033" s="61" t="s">
        <v>73</v>
      </c>
      <c r="G7033" s="61" t="s">
        <v>12707</v>
      </c>
      <c r="H7033" s="61" t="s">
        <v>7409</v>
      </c>
      <c r="I7033" s="61">
        <v>39.799999999999997</v>
      </c>
      <c r="J7033" s="61">
        <v>-87.67</v>
      </c>
      <c r="K7033">
        <v>2274</v>
      </c>
      <c r="L7033"/>
      <c r="M7033"/>
    </row>
    <row r="7034" spans="1:13">
      <c r="A7034" s="61" t="s">
        <v>40</v>
      </c>
      <c r="B7034" s="61">
        <v>62822</v>
      </c>
      <c r="C7034" s="63" t="s">
        <v>968</v>
      </c>
      <c r="D7034" s="61">
        <v>0</v>
      </c>
      <c r="E7034" s="61" t="s">
        <v>12872</v>
      </c>
      <c r="F7034" s="61" t="s">
        <v>73</v>
      </c>
      <c r="G7034" s="61" t="s">
        <v>428</v>
      </c>
      <c r="H7034" s="61" t="s">
        <v>7409</v>
      </c>
      <c r="I7034" s="61">
        <v>37.97</v>
      </c>
      <c r="J7034" s="61">
        <v>-89.05</v>
      </c>
      <c r="K7034">
        <v>2745</v>
      </c>
      <c r="L7034"/>
      <c r="M7034"/>
    </row>
    <row r="7035" spans="1:13">
      <c r="A7035" s="61" t="s">
        <v>40</v>
      </c>
      <c r="B7035" s="61">
        <v>60804</v>
      </c>
      <c r="C7035" s="63" t="s">
        <v>968</v>
      </c>
      <c r="D7035" s="61">
        <v>0</v>
      </c>
      <c r="E7035" s="61" t="s">
        <v>3422</v>
      </c>
      <c r="F7035" s="61" t="s">
        <v>73</v>
      </c>
      <c r="G7035" s="61" t="s">
        <v>790</v>
      </c>
      <c r="H7035" s="61" t="s">
        <v>7409</v>
      </c>
      <c r="I7035" s="61">
        <v>41.84</v>
      </c>
      <c r="J7035" s="61">
        <v>-87.75</v>
      </c>
      <c r="K7035">
        <v>85673</v>
      </c>
      <c r="L7035"/>
      <c r="M7035"/>
    </row>
    <row r="7036" spans="1:13">
      <c r="A7036" s="61" t="s">
        <v>40</v>
      </c>
      <c r="B7036" s="61">
        <v>61830</v>
      </c>
      <c r="C7036" s="63" t="s">
        <v>968</v>
      </c>
      <c r="D7036" s="61">
        <v>0</v>
      </c>
      <c r="E7036" s="61" t="s">
        <v>535</v>
      </c>
      <c r="F7036" s="61" t="s">
        <v>73</v>
      </c>
      <c r="G7036" s="61" t="s">
        <v>12682</v>
      </c>
      <c r="H7036" s="61" t="s">
        <v>7409</v>
      </c>
      <c r="I7036" s="61">
        <v>40.01</v>
      </c>
      <c r="J7036" s="61">
        <v>-88.72</v>
      </c>
      <c r="K7036">
        <v>497</v>
      </c>
      <c r="L7036"/>
      <c r="M7036"/>
    </row>
    <row r="7037" spans="1:13">
      <c r="A7037" s="61" t="s">
        <v>40</v>
      </c>
      <c r="B7037" s="61">
        <v>62823</v>
      </c>
      <c r="C7037" s="63" t="s">
        <v>968</v>
      </c>
      <c r="D7037" s="61">
        <v>0</v>
      </c>
      <c r="E7037" s="61" t="s">
        <v>12873</v>
      </c>
      <c r="F7037" s="61" t="s">
        <v>73</v>
      </c>
      <c r="G7037" s="61" t="s">
        <v>763</v>
      </c>
      <c r="H7037" s="61" t="s">
        <v>7409</v>
      </c>
      <c r="I7037" s="61">
        <v>38.51</v>
      </c>
      <c r="J7037" s="61">
        <v>-88.43</v>
      </c>
      <c r="K7037">
        <v>1693</v>
      </c>
      <c r="L7037"/>
      <c r="M7037"/>
    </row>
    <row r="7038" spans="1:13">
      <c r="A7038" s="61" t="s">
        <v>40</v>
      </c>
      <c r="B7038" s="61">
        <v>60924</v>
      </c>
      <c r="C7038" s="63" t="s">
        <v>968</v>
      </c>
      <c r="D7038" s="61">
        <v>0</v>
      </c>
      <c r="E7038" s="61" t="s">
        <v>12527</v>
      </c>
      <c r="F7038" s="61" t="s">
        <v>73</v>
      </c>
      <c r="G7038" s="61" t="s">
        <v>12520</v>
      </c>
      <c r="H7038" s="61" t="s">
        <v>7409</v>
      </c>
      <c r="I7038" s="61">
        <v>40.56</v>
      </c>
      <c r="J7038" s="61">
        <v>-87.89</v>
      </c>
      <c r="K7038">
        <v>1519</v>
      </c>
      <c r="L7038"/>
      <c r="M7038"/>
    </row>
    <row r="7039" spans="1:13">
      <c r="A7039" s="61" t="s">
        <v>40</v>
      </c>
      <c r="B7039" s="61">
        <v>60111</v>
      </c>
      <c r="C7039" s="63" t="s">
        <v>968</v>
      </c>
      <c r="D7039" s="61">
        <v>0</v>
      </c>
      <c r="E7039" s="61" t="s">
        <v>10018</v>
      </c>
      <c r="F7039" s="61" t="s">
        <v>73</v>
      </c>
      <c r="G7039" s="61" t="s">
        <v>958</v>
      </c>
      <c r="H7039" s="61" t="s">
        <v>7409</v>
      </c>
      <c r="I7039" s="61">
        <v>42.02</v>
      </c>
      <c r="J7039" s="61">
        <v>-88.84</v>
      </c>
      <c r="K7039">
        <v>258</v>
      </c>
      <c r="L7039"/>
      <c r="M7039"/>
    </row>
    <row r="7040" spans="1:13">
      <c r="A7040" s="61" t="s">
        <v>40</v>
      </c>
      <c r="B7040" s="61">
        <v>62421</v>
      </c>
      <c r="C7040" s="63" t="s">
        <v>968</v>
      </c>
      <c r="D7040" s="61">
        <v>0</v>
      </c>
      <c r="E7040" s="61" t="s">
        <v>1577</v>
      </c>
      <c r="F7040" s="61" t="s">
        <v>73</v>
      </c>
      <c r="G7040" s="61" t="s">
        <v>7085</v>
      </c>
      <c r="H7040" s="61" t="s">
        <v>7409</v>
      </c>
      <c r="I7040" s="61">
        <v>38.71</v>
      </c>
      <c r="J7040" s="61">
        <v>-87.97</v>
      </c>
      <c r="K7040">
        <v>744</v>
      </c>
      <c r="L7040"/>
      <c r="M7040"/>
    </row>
    <row r="7041" spans="1:13">
      <c r="A7041" s="61" t="s">
        <v>40</v>
      </c>
      <c r="B7041" s="61">
        <v>60514</v>
      </c>
      <c r="C7041" s="63" t="s">
        <v>968</v>
      </c>
      <c r="D7041" s="61">
        <v>0</v>
      </c>
      <c r="E7041" s="61" t="s">
        <v>12496</v>
      </c>
      <c r="F7041" s="61" t="s">
        <v>73</v>
      </c>
      <c r="G7041" s="61" t="s">
        <v>17466</v>
      </c>
      <c r="H7041" s="61" t="s">
        <v>7409</v>
      </c>
      <c r="I7041" s="61">
        <v>41.79</v>
      </c>
      <c r="J7041" s="61">
        <v>-87.95</v>
      </c>
      <c r="K7041">
        <v>10320</v>
      </c>
      <c r="L7041"/>
      <c r="M7041"/>
    </row>
    <row r="7042" spans="1:13">
      <c r="A7042" s="61" t="s">
        <v>40</v>
      </c>
      <c r="B7042" s="61">
        <v>62824</v>
      </c>
      <c r="C7042" s="63" t="s">
        <v>968</v>
      </c>
      <c r="D7042" s="61">
        <v>0</v>
      </c>
      <c r="E7042" s="61" t="s">
        <v>8682</v>
      </c>
      <c r="F7042" s="61" t="s">
        <v>73</v>
      </c>
      <c r="G7042" s="61" t="s">
        <v>924</v>
      </c>
      <c r="H7042" s="61" t="s">
        <v>7409</v>
      </c>
      <c r="I7042" s="61">
        <v>38.68</v>
      </c>
      <c r="J7042" s="61">
        <v>-88.35</v>
      </c>
      <c r="K7042">
        <v>1654</v>
      </c>
      <c r="L7042"/>
      <c r="M7042"/>
    </row>
    <row r="7043" spans="1:13">
      <c r="A7043" s="61" t="s">
        <v>40</v>
      </c>
      <c r="B7043" s="61">
        <v>62324</v>
      </c>
      <c r="C7043" s="63" t="s">
        <v>968</v>
      </c>
      <c r="D7043" s="61">
        <v>0</v>
      </c>
      <c r="E7043" s="61" t="s">
        <v>434</v>
      </c>
      <c r="F7043" s="61" t="s">
        <v>73</v>
      </c>
      <c r="G7043" s="61" t="s">
        <v>4633</v>
      </c>
      <c r="H7043" s="61" t="s">
        <v>7409</v>
      </c>
      <c r="I7043" s="61">
        <v>40.03</v>
      </c>
      <c r="J7043" s="61">
        <v>-90.95</v>
      </c>
      <c r="K7043">
        <v>1278</v>
      </c>
      <c r="L7043"/>
      <c r="M7043"/>
    </row>
    <row r="7044" spans="1:13">
      <c r="A7044" s="61" t="s">
        <v>40</v>
      </c>
      <c r="B7044" s="61">
        <v>60927</v>
      </c>
      <c r="C7044" s="63" t="s">
        <v>968</v>
      </c>
      <c r="D7044" s="61">
        <v>0</v>
      </c>
      <c r="E7044" s="61" t="s">
        <v>1774</v>
      </c>
      <c r="F7044" s="61" t="s">
        <v>73</v>
      </c>
      <c r="G7044" s="61" t="s">
        <v>12520</v>
      </c>
      <c r="H7044" s="61" t="s">
        <v>7409</v>
      </c>
      <c r="I7044" s="61">
        <v>40.93</v>
      </c>
      <c r="J7044" s="61">
        <v>-87.93</v>
      </c>
      <c r="K7044">
        <v>2226</v>
      </c>
      <c r="L7044"/>
      <c r="M7044"/>
    </row>
    <row r="7045" spans="1:13">
      <c r="A7045" s="61" t="s">
        <v>40</v>
      </c>
      <c r="B7045" s="61">
        <v>61727</v>
      </c>
      <c r="C7045" s="63" t="s">
        <v>968</v>
      </c>
      <c r="D7045" s="61">
        <v>0</v>
      </c>
      <c r="E7045" s="61" t="s">
        <v>1118</v>
      </c>
      <c r="F7045" s="61" t="s">
        <v>73</v>
      </c>
      <c r="G7045" s="61" t="s">
        <v>12658</v>
      </c>
      <c r="H7045" s="61" t="s">
        <v>7409</v>
      </c>
      <c r="I7045" s="61">
        <v>40.15</v>
      </c>
      <c r="J7045" s="61">
        <v>-88.96</v>
      </c>
      <c r="K7045">
        <v>9450</v>
      </c>
      <c r="L7045"/>
      <c r="M7045"/>
    </row>
    <row r="7046" spans="1:13">
      <c r="A7046" s="61" t="s">
        <v>40</v>
      </c>
      <c r="B7046" s="61">
        <v>60416</v>
      </c>
      <c r="C7046" s="63" t="s">
        <v>968</v>
      </c>
      <c r="D7046" s="61">
        <v>0</v>
      </c>
      <c r="E7046" s="61" t="s">
        <v>6315</v>
      </c>
      <c r="F7046" s="61" t="s">
        <v>73</v>
      </c>
      <c r="G7046" s="61" t="s">
        <v>8118</v>
      </c>
      <c r="H7046" s="61" t="s">
        <v>7409</v>
      </c>
      <c r="I7046" s="61">
        <v>41.28</v>
      </c>
      <c r="J7046" s="61">
        <v>-88.27</v>
      </c>
      <c r="K7046">
        <v>9512</v>
      </c>
      <c r="L7046"/>
      <c r="M7046"/>
    </row>
    <row r="7047" spans="1:13">
      <c r="A7047" s="61" t="s">
        <v>40</v>
      </c>
      <c r="B7047" s="61">
        <v>61240</v>
      </c>
      <c r="C7047" s="63" t="s">
        <v>968</v>
      </c>
      <c r="D7047" s="61">
        <v>0</v>
      </c>
      <c r="E7047" s="61" t="s">
        <v>12577</v>
      </c>
      <c r="F7047" s="61" t="s">
        <v>73</v>
      </c>
      <c r="G7047" s="61" t="s">
        <v>12573</v>
      </c>
      <c r="H7047" s="61" t="s">
        <v>7409</v>
      </c>
      <c r="I7047" s="61">
        <v>41.44</v>
      </c>
      <c r="J7047" s="61">
        <v>-90.44</v>
      </c>
      <c r="K7047">
        <v>5902</v>
      </c>
      <c r="L7047"/>
      <c r="M7047"/>
    </row>
    <row r="7048" spans="1:13">
      <c r="A7048" s="61" t="s">
        <v>40</v>
      </c>
      <c r="B7048" s="61">
        <v>62325</v>
      </c>
      <c r="C7048" s="63" t="s">
        <v>968</v>
      </c>
      <c r="D7048" s="61">
        <v>0</v>
      </c>
      <c r="E7048" s="61" t="s">
        <v>12792</v>
      </c>
      <c r="F7048" s="61" t="s">
        <v>73</v>
      </c>
      <c r="G7048" s="61" t="s">
        <v>4633</v>
      </c>
      <c r="H7048" s="61" t="s">
        <v>7409</v>
      </c>
      <c r="I7048" s="61">
        <v>40.03</v>
      </c>
      <c r="J7048" s="61">
        <v>-91.15</v>
      </c>
      <c r="K7048">
        <v>416</v>
      </c>
      <c r="L7048"/>
      <c r="M7048"/>
    </row>
    <row r="7049" spans="1:13">
      <c r="A7049" s="61" t="s">
        <v>40</v>
      </c>
      <c r="B7049" s="61">
        <v>62920</v>
      </c>
      <c r="C7049" s="63" t="s">
        <v>968</v>
      </c>
      <c r="D7049" s="61">
        <v>0</v>
      </c>
      <c r="E7049" s="61" t="s">
        <v>12914</v>
      </c>
      <c r="F7049" s="61" t="s">
        <v>73</v>
      </c>
      <c r="G7049" s="61" t="s">
        <v>418</v>
      </c>
      <c r="H7049" s="61" t="s">
        <v>7409</v>
      </c>
      <c r="I7049" s="61">
        <v>37.53</v>
      </c>
      <c r="J7049" s="61">
        <v>-89.25</v>
      </c>
      <c r="K7049">
        <v>3072</v>
      </c>
      <c r="L7049"/>
      <c r="M7049"/>
    </row>
    <row r="7050" spans="1:13">
      <c r="A7050" s="61" t="s">
        <v>40</v>
      </c>
      <c r="B7050" s="61">
        <v>62017</v>
      </c>
      <c r="C7050" s="63" t="s">
        <v>968</v>
      </c>
      <c r="D7050" s="61">
        <v>0</v>
      </c>
      <c r="E7050" s="61" t="s">
        <v>12724</v>
      </c>
      <c r="F7050" s="61" t="s">
        <v>73</v>
      </c>
      <c r="G7050" s="61" t="s">
        <v>358</v>
      </c>
      <c r="H7050" s="61" t="s">
        <v>7409</v>
      </c>
      <c r="I7050" s="61">
        <v>39.08</v>
      </c>
      <c r="J7050" s="61">
        <v>-89.39</v>
      </c>
      <c r="K7050">
        <v>1115</v>
      </c>
      <c r="L7050"/>
      <c r="M7050"/>
    </row>
    <row r="7051" spans="1:13">
      <c r="A7051" s="61" t="s">
        <v>40</v>
      </c>
      <c r="B7051" s="61">
        <v>62326</v>
      </c>
      <c r="C7051" s="63" t="s">
        <v>968</v>
      </c>
      <c r="D7051" s="61">
        <v>0</v>
      </c>
      <c r="E7051" s="61" t="s">
        <v>2038</v>
      </c>
      <c r="F7051" s="61" t="s">
        <v>73</v>
      </c>
      <c r="G7051" s="61" t="s">
        <v>12612</v>
      </c>
      <c r="H7051" s="61" t="s">
        <v>7409</v>
      </c>
      <c r="I7051" s="61">
        <v>40.42</v>
      </c>
      <c r="J7051" s="61">
        <v>-90.79</v>
      </c>
      <c r="K7051">
        <v>2255</v>
      </c>
      <c r="L7051"/>
      <c r="M7051"/>
    </row>
    <row r="7052" spans="1:13">
      <c r="A7052" s="61" t="s">
        <v>40</v>
      </c>
      <c r="B7052" s="61">
        <v>61728</v>
      </c>
      <c r="C7052" s="63" t="s">
        <v>968</v>
      </c>
      <c r="D7052" s="61">
        <v>0</v>
      </c>
      <c r="E7052" s="61" t="s">
        <v>6495</v>
      </c>
      <c r="F7052" s="61" t="s">
        <v>73</v>
      </c>
      <c r="G7052" s="61" t="s">
        <v>9052</v>
      </c>
      <c r="H7052" s="61" t="s">
        <v>7409</v>
      </c>
      <c r="I7052" s="61">
        <v>40.56</v>
      </c>
      <c r="J7052" s="61">
        <v>-88.61</v>
      </c>
      <c r="K7052">
        <v>1381</v>
      </c>
      <c r="L7052"/>
      <c r="M7052"/>
    </row>
    <row r="7053" spans="1:13">
      <c r="A7053" s="61" t="s">
        <v>40</v>
      </c>
      <c r="B7053" s="61">
        <v>62234</v>
      </c>
      <c r="C7053" s="63" t="s">
        <v>968</v>
      </c>
      <c r="D7053" s="61">
        <v>0</v>
      </c>
      <c r="E7053" s="61" t="s">
        <v>2153</v>
      </c>
      <c r="F7053" s="61" t="s">
        <v>73</v>
      </c>
      <c r="G7053" s="61" t="s">
        <v>495</v>
      </c>
      <c r="H7053" s="61" t="s">
        <v>7409</v>
      </c>
      <c r="I7053" s="61">
        <v>38.67</v>
      </c>
      <c r="J7053" s="61">
        <v>-89.99</v>
      </c>
      <c r="K7053">
        <v>31843</v>
      </c>
      <c r="L7053"/>
      <c r="M7053"/>
    </row>
    <row r="7054" spans="1:13">
      <c r="A7054" s="61" t="s">
        <v>40</v>
      </c>
      <c r="B7054" s="61">
        <v>61831</v>
      </c>
      <c r="C7054" s="63" t="s">
        <v>968</v>
      </c>
      <c r="D7054" s="61">
        <v>0</v>
      </c>
      <c r="E7054" s="61" t="s">
        <v>12686</v>
      </c>
      <c r="F7054" s="61" t="s">
        <v>73</v>
      </c>
      <c r="G7054" s="61" t="s">
        <v>12530</v>
      </c>
      <c r="H7054" s="61" t="s">
        <v>7409</v>
      </c>
      <c r="I7054" s="61">
        <v>40.229999999999997</v>
      </c>
      <c r="J7054" s="61">
        <v>-87.8</v>
      </c>
      <c r="K7054">
        <v>133</v>
      </c>
      <c r="L7054"/>
      <c r="M7054"/>
    </row>
    <row r="7055" spans="1:13">
      <c r="A7055" s="61" t="s">
        <v>40</v>
      </c>
      <c r="B7055" s="61">
        <v>61241</v>
      </c>
      <c r="C7055" s="63" t="s">
        <v>968</v>
      </c>
      <c r="D7055" s="61">
        <v>0</v>
      </c>
      <c r="E7055" s="61" t="s">
        <v>12578</v>
      </c>
      <c r="F7055" s="61" t="s">
        <v>73</v>
      </c>
      <c r="G7055" s="61" t="s">
        <v>308</v>
      </c>
      <c r="H7055" s="61" t="s">
        <v>7409</v>
      </c>
      <c r="I7055" s="61">
        <v>41.47</v>
      </c>
      <c r="J7055" s="61">
        <v>-90.34</v>
      </c>
      <c r="K7055">
        <v>6841</v>
      </c>
      <c r="L7055"/>
      <c r="M7055"/>
    </row>
    <row r="7056" spans="1:13">
      <c r="A7056" s="61" t="s">
        <v>40</v>
      </c>
      <c r="B7056" s="61">
        <v>62236</v>
      </c>
      <c r="C7056" s="63" t="s">
        <v>968</v>
      </c>
      <c r="D7056" s="61">
        <v>0</v>
      </c>
      <c r="E7056" s="61" t="s">
        <v>2194</v>
      </c>
      <c r="F7056" s="61" t="s">
        <v>73</v>
      </c>
      <c r="G7056" s="61" t="s">
        <v>603</v>
      </c>
      <c r="H7056" s="61" t="s">
        <v>7409</v>
      </c>
      <c r="I7056" s="61">
        <v>38.450000000000003</v>
      </c>
      <c r="J7056" s="61">
        <v>-90.22</v>
      </c>
      <c r="K7056">
        <v>13924</v>
      </c>
      <c r="L7056"/>
      <c r="M7056"/>
    </row>
    <row r="7057" spans="1:13">
      <c r="A7057" s="61" t="s">
        <v>40</v>
      </c>
      <c r="B7057" s="61">
        <v>61318</v>
      </c>
      <c r="C7057" s="63" t="s">
        <v>968</v>
      </c>
      <c r="D7057" s="61">
        <v>0</v>
      </c>
      <c r="E7057" s="61" t="s">
        <v>5218</v>
      </c>
      <c r="F7057" s="61" t="s">
        <v>73</v>
      </c>
      <c r="G7057" s="61" t="s">
        <v>853</v>
      </c>
      <c r="H7057" s="61" t="s">
        <v>7409</v>
      </c>
      <c r="I7057" s="61">
        <v>41.69</v>
      </c>
      <c r="J7057" s="61">
        <v>-89.08</v>
      </c>
      <c r="K7057">
        <v>620</v>
      </c>
      <c r="L7057"/>
      <c r="M7057"/>
    </row>
    <row r="7058" spans="1:13">
      <c r="A7058" s="61" t="s">
        <v>40</v>
      </c>
      <c r="B7058" s="61">
        <v>62631</v>
      </c>
      <c r="C7058" s="63" t="s">
        <v>968</v>
      </c>
      <c r="D7058" s="61">
        <v>0</v>
      </c>
      <c r="E7058" s="61" t="s">
        <v>293</v>
      </c>
      <c r="F7058" s="61" t="s">
        <v>73</v>
      </c>
      <c r="G7058" s="61" t="s">
        <v>490</v>
      </c>
      <c r="H7058" s="61" t="s">
        <v>7409</v>
      </c>
      <c r="I7058" s="61">
        <v>39.83</v>
      </c>
      <c r="J7058" s="61">
        <v>-90.35</v>
      </c>
      <c r="K7058">
        <v>307</v>
      </c>
      <c r="L7058"/>
      <c r="M7058"/>
    </row>
    <row r="7059" spans="1:13">
      <c r="A7059" s="61" t="s">
        <v>40</v>
      </c>
      <c r="B7059" s="61">
        <v>61729</v>
      </c>
      <c r="C7059" s="63" t="s">
        <v>968</v>
      </c>
      <c r="D7059" s="61">
        <v>0</v>
      </c>
      <c r="E7059" s="61" t="s">
        <v>12659</v>
      </c>
      <c r="F7059" s="61" t="s">
        <v>73</v>
      </c>
      <c r="G7059" s="61" t="s">
        <v>8693</v>
      </c>
      <c r="H7059" s="61" t="s">
        <v>7409</v>
      </c>
      <c r="I7059" s="61">
        <v>40.61</v>
      </c>
      <c r="J7059" s="61">
        <v>-89.2</v>
      </c>
      <c r="K7059">
        <v>1182</v>
      </c>
      <c r="L7059"/>
      <c r="M7059"/>
    </row>
    <row r="7060" spans="1:13">
      <c r="A7060" s="61" t="s">
        <v>40</v>
      </c>
      <c r="B7060" s="61">
        <v>61730</v>
      </c>
      <c r="C7060" s="63" t="s">
        <v>968</v>
      </c>
      <c r="D7060" s="61">
        <v>0</v>
      </c>
      <c r="E7060" s="61" t="s">
        <v>5433</v>
      </c>
      <c r="F7060" s="61" t="s">
        <v>73</v>
      </c>
      <c r="G7060" s="61" t="s">
        <v>9052</v>
      </c>
      <c r="H7060" s="61" t="s">
        <v>7409</v>
      </c>
      <c r="I7060" s="61">
        <v>40.54</v>
      </c>
      <c r="J7060" s="61">
        <v>-88.71</v>
      </c>
      <c r="K7060">
        <v>305</v>
      </c>
      <c r="L7060"/>
      <c r="M7060"/>
    </row>
    <row r="7061" spans="1:13">
      <c r="A7061" s="61" t="s">
        <v>40</v>
      </c>
      <c r="B7061" s="61">
        <v>61242</v>
      </c>
      <c r="C7061" s="63" t="s">
        <v>968</v>
      </c>
      <c r="D7061" s="61">
        <v>0</v>
      </c>
      <c r="E7061" s="61" t="s">
        <v>5394</v>
      </c>
      <c r="F7061" s="61" t="s">
        <v>73</v>
      </c>
      <c r="G7061" s="61" t="s">
        <v>12573</v>
      </c>
      <c r="H7061" s="61" t="s">
        <v>7409</v>
      </c>
      <c r="I7061" s="61">
        <v>41.67</v>
      </c>
      <c r="J7061" s="61">
        <v>-90.32</v>
      </c>
      <c r="K7061">
        <v>1121</v>
      </c>
      <c r="L7061"/>
      <c r="M7061"/>
    </row>
    <row r="7062" spans="1:13">
      <c r="A7062" s="61" t="s">
        <v>40</v>
      </c>
      <c r="B7062" s="61">
        <v>61319</v>
      </c>
      <c r="C7062" s="63" t="s">
        <v>968</v>
      </c>
      <c r="D7062" s="61">
        <v>0</v>
      </c>
      <c r="E7062" s="61" t="s">
        <v>10326</v>
      </c>
      <c r="F7062" s="61" t="s">
        <v>73</v>
      </c>
      <c r="G7062" s="61" t="s">
        <v>3771</v>
      </c>
      <c r="H7062" s="61" t="s">
        <v>7409</v>
      </c>
      <c r="I7062" s="61">
        <v>40.99</v>
      </c>
      <c r="J7062" s="61">
        <v>-88.72</v>
      </c>
      <c r="K7062">
        <v>1147</v>
      </c>
      <c r="L7062"/>
      <c r="M7062"/>
    </row>
    <row r="7063" spans="1:13">
      <c r="A7063" s="61" t="s">
        <v>40</v>
      </c>
      <c r="B7063" s="61">
        <v>60112</v>
      </c>
      <c r="C7063" s="63" t="s">
        <v>968</v>
      </c>
      <c r="D7063" s="61">
        <v>0</v>
      </c>
      <c r="E7063" s="61" t="s">
        <v>3429</v>
      </c>
      <c r="F7063" s="61" t="s">
        <v>73</v>
      </c>
      <c r="G7063" s="61" t="s">
        <v>958</v>
      </c>
      <c r="H7063" s="61" t="s">
        <v>7409</v>
      </c>
      <c r="I7063" s="61">
        <v>41.92</v>
      </c>
      <c r="J7063" s="61">
        <v>-88.69</v>
      </c>
      <c r="K7063">
        <v>4560</v>
      </c>
      <c r="L7063"/>
      <c r="M7063"/>
    </row>
    <row r="7064" spans="1:13">
      <c r="A7064" s="61" t="s">
        <v>40</v>
      </c>
      <c r="B7064" s="61">
        <v>62018</v>
      </c>
      <c r="C7064" s="63" t="s">
        <v>968</v>
      </c>
      <c r="D7064" s="61">
        <v>0</v>
      </c>
      <c r="E7064" s="61" t="s">
        <v>12725</v>
      </c>
      <c r="F7064" s="61" t="s">
        <v>73</v>
      </c>
      <c r="G7064" s="61" t="s">
        <v>495</v>
      </c>
      <c r="H7064" s="61" t="s">
        <v>7409</v>
      </c>
      <c r="I7064" s="61">
        <v>38.909999999999997</v>
      </c>
      <c r="J7064" s="61">
        <v>-90.08</v>
      </c>
      <c r="K7064">
        <v>3412</v>
      </c>
      <c r="L7064"/>
      <c r="M7064"/>
    </row>
    <row r="7065" spans="1:13">
      <c r="A7065" s="61" t="s">
        <v>40</v>
      </c>
      <c r="B7065" s="61">
        <v>62237</v>
      </c>
      <c r="C7065" s="63" t="s">
        <v>968</v>
      </c>
      <c r="D7065" s="61">
        <v>0</v>
      </c>
      <c r="E7065" s="61" t="s">
        <v>12765</v>
      </c>
      <c r="F7065" s="61" t="s">
        <v>73</v>
      </c>
      <c r="G7065" s="61" t="s">
        <v>933</v>
      </c>
      <c r="H7065" s="61" t="s">
        <v>7409</v>
      </c>
      <c r="I7065" s="61">
        <v>38.18</v>
      </c>
      <c r="J7065" s="61">
        <v>-89.6</v>
      </c>
      <c r="K7065">
        <v>2413</v>
      </c>
      <c r="L7065"/>
      <c r="M7065"/>
    </row>
    <row r="7066" spans="1:13">
      <c r="A7066" s="61" t="s">
        <v>40</v>
      </c>
      <c r="B7066" s="61">
        <v>60478</v>
      </c>
      <c r="C7066" s="63" t="s">
        <v>968</v>
      </c>
      <c r="D7066" s="61">
        <v>0</v>
      </c>
      <c r="E7066" s="61" t="s">
        <v>12491</v>
      </c>
      <c r="F7066" s="61" t="s">
        <v>73</v>
      </c>
      <c r="G7066" s="61" t="s">
        <v>790</v>
      </c>
      <c r="H7066" s="61" t="s">
        <v>7409</v>
      </c>
      <c r="I7066" s="61">
        <v>41.56</v>
      </c>
      <c r="J7066" s="61">
        <v>-87.72</v>
      </c>
      <c r="K7066">
        <v>16893</v>
      </c>
      <c r="L7066"/>
      <c r="M7066"/>
    </row>
    <row r="7067" spans="1:13">
      <c r="A7067" s="61" t="s">
        <v>40</v>
      </c>
      <c r="B7067" s="61">
        <v>62422</v>
      </c>
      <c r="C7067" s="63" t="s">
        <v>968</v>
      </c>
      <c r="D7067" s="61">
        <v>0</v>
      </c>
      <c r="E7067" s="61" t="s">
        <v>12805</v>
      </c>
      <c r="F7067" s="61" t="s">
        <v>73</v>
      </c>
      <c r="G7067" s="61" t="s">
        <v>7700</v>
      </c>
      <c r="H7067" s="61" t="s">
        <v>7409</v>
      </c>
      <c r="I7067" s="61">
        <v>39.24</v>
      </c>
      <c r="J7067" s="61">
        <v>-88.85</v>
      </c>
      <c r="K7067">
        <v>1041</v>
      </c>
      <c r="L7067"/>
      <c r="M7067"/>
    </row>
    <row r="7068" spans="1:13">
      <c r="A7068" s="61" t="s">
        <v>40</v>
      </c>
      <c r="B7068" s="61">
        <v>62922</v>
      </c>
      <c r="C7068" s="63" t="s">
        <v>968</v>
      </c>
      <c r="D7068" s="61">
        <v>0</v>
      </c>
      <c r="E7068" s="61" t="s">
        <v>12915</v>
      </c>
      <c r="F7068" s="61" t="s">
        <v>73</v>
      </c>
      <c r="G7068" s="61" t="s">
        <v>8052</v>
      </c>
      <c r="H7068" s="61" t="s">
        <v>7409</v>
      </c>
      <c r="I7068" s="61">
        <v>37.61</v>
      </c>
      <c r="J7068" s="61">
        <v>-88.83</v>
      </c>
      <c r="K7068">
        <v>2871</v>
      </c>
      <c r="L7068"/>
      <c r="M7068"/>
    </row>
    <row r="7069" spans="1:13">
      <c r="A7069" s="61" t="s">
        <v>40</v>
      </c>
      <c r="B7069" s="61">
        <v>60928</v>
      </c>
      <c r="C7069" s="63" t="s">
        <v>968</v>
      </c>
      <c r="D7069" s="61">
        <v>0</v>
      </c>
      <c r="E7069" s="61" t="s">
        <v>7362</v>
      </c>
      <c r="F7069" s="61" t="s">
        <v>73</v>
      </c>
      <c r="G7069" s="61" t="s">
        <v>12520</v>
      </c>
      <c r="H7069" s="61" t="s">
        <v>7409</v>
      </c>
      <c r="I7069" s="61">
        <v>40.770000000000003</v>
      </c>
      <c r="J7069" s="61">
        <v>-87.85</v>
      </c>
      <c r="K7069">
        <v>632</v>
      </c>
      <c r="L7069"/>
      <c r="M7069"/>
    </row>
    <row r="7070" spans="1:13">
      <c r="A7070" s="61" t="s">
        <v>40</v>
      </c>
      <c r="B7070" s="61">
        <v>60403</v>
      </c>
      <c r="C7070" s="63" t="s">
        <v>968</v>
      </c>
      <c r="D7070" s="61">
        <v>0</v>
      </c>
      <c r="E7070" s="61" t="s">
        <v>12453</v>
      </c>
      <c r="F7070" s="61" t="s">
        <v>73</v>
      </c>
      <c r="G7070" s="61" t="s">
        <v>12452</v>
      </c>
      <c r="H7070" s="61" t="s">
        <v>7409</v>
      </c>
      <c r="I7070" s="61">
        <v>41.55</v>
      </c>
      <c r="J7070" s="61">
        <v>-88.13</v>
      </c>
      <c r="K7070">
        <v>17667</v>
      </c>
      <c r="L7070"/>
      <c r="M7070"/>
    </row>
    <row r="7071" spans="1:13">
      <c r="A7071" s="61" t="s">
        <v>40</v>
      </c>
      <c r="B7071" s="61">
        <v>60418</v>
      </c>
      <c r="C7071" s="63" t="s">
        <v>968</v>
      </c>
      <c r="D7071" s="61">
        <v>0</v>
      </c>
      <c r="E7071" s="61" t="s">
        <v>8636</v>
      </c>
      <c r="F7071" s="61" t="s">
        <v>73</v>
      </c>
      <c r="G7071" s="61" t="s">
        <v>790</v>
      </c>
      <c r="H7071" s="61" t="s">
        <v>7409</v>
      </c>
      <c r="I7071" s="61">
        <v>41.64</v>
      </c>
      <c r="J7071" s="61">
        <v>-87.74</v>
      </c>
      <c r="K7071">
        <v>10813</v>
      </c>
      <c r="L7071"/>
      <c r="M7071"/>
    </row>
    <row r="7072" spans="1:13">
      <c r="A7072" s="61" t="s">
        <v>40</v>
      </c>
      <c r="B7072" s="61">
        <v>60417</v>
      </c>
      <c r="C7072" s="63" t="s">
        <v>968</v>
      </c>
      <c r="D7072" s="61">
        <v>0</v>
      </c>
      <c r="E7072" s="61" t="s">
        <v>11937</v>
      </c>
      <c r="F7072" s="61" t="s">
        <v>73</v>
      </c>
      <c r="G7072" s="61" t="s">
        <v>12452</v>
      </c>
      <c r="H7072" s="61" t="s">
        <v>7409</v>
      </c>
      <c r="I7072" s="61">
        <v>41.45</v>
      </c>
      <c r="J7072" s="61">
        <v>-87.61</v>
      </c>
      <c r="K7072">
        <v>15342</v>
      </c>
      <c r="L7072"/>
      <c r="M7072"/>
    </row>
    <row r="7073" spans="1:13">
      <c r="A7073" s="61" t="s">
        <v>40</v>
      </c>
      <c r="B7073" s="61">
        <v>61610</v>
      </c>
      <c r="C7073" s="63" t="s">
        <v>968</v>
      </c>
      <c r="D7073" s="61">
        <v>0</v>
      </c>
      <c r="E7073" s="61" t="s">
        <v>12650</v>
      </c>
      <c r="F7073" s="61" t="s">
        <v>73</v>
      </c>
      <c r="G7073" s="61" t="s">
        <v>5944</v>
      </c>
      <c r="H7073" s="61" t="s">
        <v>7409</v>
      </c>
      <c r="I7073" s="61">
        <v>40.64</v>
      </c>
      <c r="J7073" s="61">
        <v>-89.59</v>
      </c>
      <c r="K7073">
        <v>4942</v>
      </c>
      <c r="L7073"/>
      <c r="M7073"/>
    </row>
    <row r="7074" spans="1:13">
      <c r="A7074" s="61" t="s">
        <v>40</v>
      </c>
      <c r="B7074" s="61">
        <v>61731</v>
      </c>
      <c r="C7074" s="63" t="s">
        <v>968</v>
      </c>
      <c r="D7074" s="61">
        <v>0</v>
      </c>
      <c r="E7074" s="61" t="s">
        <v>12660</v>
      </c>
      <c r="F7074" s="61" t="s">
        <v>73</v>
      </c>
      <c r="G7074" s="61" t="s">
        <v>9052</v>
      </c>
      <c r="H7074" s="61" t="s">
        <v>7409</v>
      </c>
      <c r="I7074" s="61">
        <v>40.6</v>
      </c>
      <c r="J7074" s="61">
        <v>-88.48</v>
      </c>
      <c r="K7074">
        <v>220</v>
      </c>
      <c r="L7074"/>
      <c r="M7074"/>
    </row>
    <row r="7075" spans="1:13">
      <c r="A7075" s="61" t="s">
        <v>40</v>
      </c>
      <c r="B7075" s="61">
        <v>62827</v>
      </c>
      <c r="C7075" s="63" t="s">
        <v>968</v>
      </c>
      <c r="D7075" s="61">
        <v>0</v>
      </c>
      <c r="E7075" s="61" t="s">
        <v>7840</v>
      </c>
      <c r="F7075" s="61" t="s">
        <v>73</v>
      </c>
      <c r="G7075" s="61" t="s">
        <v>436</v>
      </c>
      <c r="H7075" s="61" t="s">
        <v>7409</v>
      </c>
      <c r="I7075" s="61">
        <v>38.159999999999997</v>
      </c>
      <c r="J7075" s="61">
        <v>-88.06</v>
      </c>
      <c r="K7075">
        <v>1103</v>
      </c>
      <c r="L7075"/>
      <c r="M7075"/>
    </row>
    <row r="7076" spans="1:13">
      <c r="A7076" s="61" t="s">
        <v>40</v>
      </c>
      <c r="B7076" s="61">
        <v>60014</v>
      </c>
      <c r="C7076" s="63" t="s">
        <v>968</v>
      </c>
      <c r="D7076" s="61">
        <v>0</v>
      </c>
      <c r="E7076" s="61" t="s">
        <v>10491</v>
      </c>
      <c r="F7076" s="61" t="s">
        <v>73</v>
      </c>
      <c r="G7076" s="61" t="s">
        <v>12115</v>
      </c>
      <c r="H7076" s="61" t="s">
        <v>7409</v>
      </c>
      <c r="I7076" s="61">
        <v>42.23</v>
      </c>
      <c r="J7076" s="61">
        <v>-88.33</v>
      </c>
      <c r="K7076">
        <v>48275</v>
      </c>
      <c r="L7076"/>
      <c r="M7076"/>
    </row>
    <row r="7077" spans="1:13">
      <c r="A7077" s="61" t="s">
        <v>40</v>
      </c>
      <c r="B7077" s="61">
        <v>60012</v>
      </c>
      <c r="C7077" s="63" t="s">
        <v>968</v>
      </c>
      <c r="D7077" s="61">
        <v>0</v>
      </c>
      <c r="E7077" s="61" t="s">
        <v>10491</v>
      </c>
      <c r="F7077" s="61" t="s">
        <v>73</v>
      </c>
      <c r="G7077" s="61" t="s">
        <v>12115</v>
      </c>
      <c r="H7077" s="61" t="s">
        <v>7409</v>
      </c>
      <c r="I7077" s="61">
        <v>42.27</v>
      </c>
      <c r="J7077" s="61">
        <v>-88.31</v>
      </c>
      <c r="K7077">
        <v>10916</v>
      </c>
      <c r="L7077"/>
      <c r="M7077"/>
    </row>
    <row r="7078" spans="1:13">
      <c r="A7078" s="61" t="s">
        <v>40</v>
      </c>
      <c r="B7078" s="61">
        <v>61427</v>
      </c>
      <c r="C7078" s="63" t="s">
        <v>968</v>
      </c>
      <c r="D7078" s="61">
        <v>0</v>
      </c>
      <c r="E7078" s="61" t="s">
        <v>3862</v>
      </c>
      <c r="F7078" s="61" t="s">
        <v>73</v>
      </c>
      <c r="G7078" s="61" t="s">
        <v>185</v>
      </c>
      <c r="H7078" s="61" t="s">
        <v>7409</v>
      </c>
      <c r="I7078" s="61">
        <v>40.49</v>
      </c>
      <c r="J7078" s="61">
        <v>-90.19</v>
      </c>
      <c r="K7078">
        <v>2157</v>
      </c>
      <c r="L7078"/>
      <c r="M7078"/>
    </row>
    <row r="7079" spans="1:13">
      <c r="A7079" s="61" t="s">
        <v>40</v>
      </c>
      <c r="B7079" s="61">
        <v>60929</v>
      </c>
      <c r="C7079" s="63" t="s">
        <v>968</v>
      </c>
      <c r="D7079" s="61">
        <v>0</v>
      </c>
      <c r="E7079" s="61" t="s">
        <v>12528</v>
      </c>
      <c r="F7079" s="61" t="s">
        <v>73</v>
      </c>
      <c r="G7079" s="61" t="s">
        <v>3771</v>
      </c>
      <c r="H7079" s="61" t="s">
        <v>7409</v>
      </c>
      <c r="I7079" s="61">
        <v>40.869999999999997</v>
      </c>
      <c r="J7079" s="61">
        <v>-88.26</v>
      </c>
      <c r="K7079">
        <v>638</v>
      </c>
      <c r="L7079"/>
      <c r="M7079"/>
    </row>
    <row r="7080" spans="1:13">
      <c r="A7080" s="61" t="s">
        <v>40</v>
      </c>
      <c r="B7080" s="61">
        <v>62238</v>
      </c>
      <c r="C7080" s="63" t="s">
        <v>968</v>
      </c>
      <c r="D7080" s="61">
        <v>0</v>
      </c>
      <c r="E7080" s="61" t="s">
        <v>1841</v>
      </c>
      <c r="F7080" s="61" t="s">
        <v>73</v>
      </c>
      <c r="G7080" s="61" t="s">
        <v>4539</v>
      </c>
      <c r="H7080" s="61" t="s">
        <v>7409</v>
      </c>
      <c r="I7080" s="61">
        <v>38.03</v>
      </c>
      <c r="J7080" s="61">
        <v>-89.56</v>
      </c>
      <c r="K7080">
        <v>617</v>
      </c>
      <c r="L7080"/>
      <c r="M7080"/>
    </row>
    <row r="7081" spans="1:13">
      <c r="A7081" s="61" t="s">
        <v>40</v>
      </c>
      <c r="B7081" s="61">
        <v>62923</v>
      </c>
      <c r="C7081" s="63" t="s">
        <v>968</v>
      </c>
      <c r="D7081" s="61">
        <v>0</v>
      </c>
      <c r="E7081" s="61" t="s">
        <v>7423</v>
      </c>
      <c r="F7081" s="61" t="s">
        <v>73</v>
      </c>
      <c r="G7081" s="61" t="s">
        <v>660</v>
      </c>
      <c r="H7081" s="61" t="s">
        <v>7409</v>
      </c>
      <c r="I7081" s="61">
        <v>37.36</v>
      </c>
      <c r="J7081" s="61">
        <v>-89.01</v>
      </c>
      <c r="K7081">
        <v>497</v>
      </c>
      <c r="L7081"/>
      <c r="M7081"/>
    </row>
    <row r="7082" spans="1:13">
      <c r="A7082" s="61" t="s">
        <v>40</v>
      </c>
      <c r="B7082" s="61">
        <v>61428</v>
      </c>
      <c r="C7082" s="63" t="s">
        <v>968</v>
      </c>
      <c r="D7082" s="61">
        <v>0</v>
      </c>
      <c r="E7082" s="61" t="s">
        <v>12616</v>
      </c>
      <c r="F7082" s="61" t="s">
        <v>73</v>
      </c>
      <c r="G7082" s="61" t="s">
        <v>1813</v>
      </c>
      <c r="H7082" s="61" t="s">
        <v>7409</v>
      </c>
      <c r="I7082" s="61">
        <v>40.950000000000003</v>
      </c>
      <c r="J7082" s="61">
        <v>-90.1</v>
      </c>
      <c r="K7082">
        <v>1125</v>
      </c>
      <c r="L7082"/>
      <c r="M7082"/>
    </row>
    <row r="7083" spans="1:13">
      <c r="A7083" s="61" t="s">
        <v>40</v>
      </c>
      <c r="B7083" s="61">
        <v>62828</v>
      </c>
      <c r="C7083" s="63" t="s">
        <v>968</v>
      </c>
      <c r="D7083" s="61">
        <v>0</v>
      </c>
      <c r="E7083" s="61" t="s">
        <v>5515</v>
      </c>
      <c r="F7083" s="61" t="s">
        <v>73</v>
      </c>
      <c r="G7083" s="61" t="s">
        <v>3088</v>
      </c>
      <c r="H7083" s="61" t="s">
        <v>7409</v>
      </c>
      <c r="I7083" s="61">
        <v>38.19</v>
      </c>
      <c r="J7083" s="61">
        <v>-88.68</v>
      </c>
      <c r="K7083">
        <v>1363</v>
      </c>
      <c r="L7083"/>
      <c r="M7083"/>
    </row>
    <row r="7084" spans="1:13">
      <c r="A7084" s="61" t="s">
        <v>40</v>
      </c>
      <c r="B7084" s="61">
        <v>61018</v>
      </c>
      <c r="C7084" s="63" t="s">
        <v>968</v>
      </c>
      <c r="D7084" s="61">
        <v>0</v>
      </c>
      <c r="E7084" s="61" t="s">
        <v>11396</v>
      </c>
      <c r="F7084" s="61" t="s">
        <v>73</v>
      </c>
      <c r="G7084" s="61" t="s">
        <v>12548</v>
      </c>
      <c r="H7084" s="61" t="s">
        <v>7409</v>
      </c>
      <c r="I7084" s="61">
        <v>42.38</v>
      </c>
      <c r="J7084" s="61">
        <v>-89.52</v>
      </c>
      <c r="K7084">
        <v>1048</v>
      </c>
      <c r="L7084"/>
      <c r="M7084"/>
    </row>
    <row r="7085" spans="1:13">
      <c r="A7085" s="61" t="s">
        <v>40</v>
      </c>
      <c r="B7085" s="61">
        <v>62330</v>
      </c>
      <c r="C7085" s="63" t="s">
        <v>968</v>
      </c>
      <c r="D7085" s="61">
        <v>0</v>
      </c>
      <c r="E7085" s="61" t="s">
        <v>12794</v>
      </c>
      <c r="F7085" s="61" t="s">
        <v>73</v>
      </c>
      <c r="G7085" s="61" t="s">
        <v>694</v>
      </c>
      <c r="H7085" s="61" t="s">
        <v>7409</v>
      </c>
      <c r="I7085" s="61">
        <v>40.630000000000003</v>
      </c>
      <c r="J7085" s="61">
        <v>-91.16</v>
      </c>
      <c r="K7085">
        <v>1600</v>
      </c>
      <c r="L7085"/>
      <c r="M7085"/>
    </row>
    <row r="7086" spans="1:13">
      <c r="A7086" s="61" t="s">
        <v>40</v>
      </c>
      <c r="B7086" s="61">
        <v>61925</v>
      </c>
      <c r="C7086" s="63" t="s">
        <v>968</v>
      </c>
      <c r="D7086" s="61">
        <v>0</v>
      </c>
      <c r="E7086" s="61" t="s">
        <v>12710</v>
      </c>
      <c r="F7086" s="61" t="s">
        <v>73</v>
      </c>
      <c r="G7086" s="61" t="s">
        <v>12706</v>
      </c>
      <c r="H7086" s="61" t="s">
        <v>7409</v>
      </c>
      <c r="I7086" s="61">
        <v>39.71</v>
      </c>
      <c r="J7086" s="61">
        <v>-88.8</v>
      </c>
      <c r="K7086">
        <v>944</v>
      </c>
      <c r="L7086"/>
      <c r="M7086"/>
    </row>
    <row r="7087" spans="1:13">
      <c r="A7087" s="61" t="s">
        <v>40</v>
      </c>
      <c r="B7087" s="61">
        <v>61320</v>
      </c>
      <c r="C7087" s="63" t="s">
        <v>968</v>
      </c>
      <c r="D7087" s="61">
        <v>0</v>
      </c>
      <c r="E7087" s="61" t="s">
        <v>7102</v>
      </c>
      <c r="F7087" s="61" t="s">
        <v>73</v>
      </c>
      <c r="G7087" s="61" t="s">
        <v>12590</v>
      </c>
      <c r="H7087" s="61" t="s">
        <v>7409</v>
      </c>
      <c r="I7087" s="61">
        <v>41.35</v>
      </c>
      <c r="J7087" s="61">
        <v>-89.17</v>
      </c>
      <c r="K7087">
        <v>641</v>
      </c>
      <c r="L7087"/>
      <c r="M7087"/>
    </row>
    <row r="7088" spans="1:13">
      <c r="A7088" s="61" t="s">
        <v>40</v>
      </c>
      <c r="B7088" s="61">
        <v>61321</v>
      </c>
      <c r="C7088" s="63" t="s">
        <v>968</v>
      </c>
      <c r="D7088" s="61">
        <v>0</v>
      </c>
      <c r="E7088" s="61" t="s">
        <v>7044</v>
      </c>
      <c r="F7088" s="61" t="s">
        <v>73</v>
      </c>
      <c r="G7088" s="61" t="s">
        <v>17467</v>
      </c>
      <c r="H7088" s="61" t="s">
        <v>7409</v>
      </c>
      <c r="I7088" s="61">
        <v>40.950000000000003</v>
      </c>
      <c r="J7088" s="61">
        <v>-88.94</v>
      </c>
      <c r="K7088">
        <v>264</v>
      </c>
      <c r="L7088"/>
      <c r="M7088"/>
    </row>
    <row r="7089" spans="1:13">
      <c r="A7089" s="61" t="s">
        <v>40</v>
      </c>
      <c r="B7089" s="61">
        <v>60930</v>
      </c>
      <c r="C7089" s="63" t="s">
        <v>968</v>
      </c>
      <c r="D7089" s="61">
        <v>0</v>
      </c>
      <c r="E7089" s="61" t="s">
        <v>1769</v>
      </c>
      <c r="F7089" s="61" t="s">
        <v>73</v>
      </c>
      <c r="G7089" s="61" t="s">
        <v>12520</v>
      </c>
      <c r="H7089" s="61" t="s">
        <v>7409</v>
      </c>
      <c r="I7089" s="61">
        <v>40.82</v>
      </c>
      <c r="J7089" s="61">
        <v>-87.97</v>
      </c>
      <c r="K7089">
        <v>876</v>
      </c>
      <c r="L7089"/>
      <c r="M7089"/>
    </row>
    <row r="7090" spans="1:13">
      <c r="A7090" s="61" t="s">
        <v>40</v>
      </c>
      <c r="B7090" s="61">
        <v>61732</v>
      </c>
      <c r="C7090" s="63" t="s">
        <v>968</v>
      </c>
      <c r="D7090" s="61">
        <v>0</v>
      </c>
      <c r="E7090" s="61" t="s">
        <v>1218</v>
      </c>
      <c r="F7090" s="61" t="s">
        <v>73</v>
      </c>
      <c r="G7090" s="61" t="s">
        <v>9052</v>
      </c>
      <c r="H7090" s="61" t="s">
        <v>7409</v>
      </c>
      <c r="I7090" s="61">
        <v>40.520000000000003</v>
      </c>
      <c r="J7090" s="61">
        <v>-89.17</v>
      </c>
      <c r="K7090">
        <v>2101</v>
      </c>
      <c r="L7090"/>
      <c r="M7090"/>
    </row>
    <row r="7091" spans="1:13">
      <c r="A7091" s="61" t="s">
        <v>40</v>
      </c>
      <c r="B7091" s="61">
        <v>61834</v>
      </c>
      <c r="C7091" s="63" t="s">
        <v>968</v>
      </c>
      <c r="D7091" s="61">
        <v>0</v>
      </c>
      <c r="E7091" s="61" t="s">
        <v>624</v>
      </c>
      <c r="F7091" s="61" t="s">
        <v>73</v>
      </c>
      <c r="G7091" s="61" t="s">
        <v>12530</v>
      </c>
      <c r="H7091" s="61" t="s">
        <v>7409</v>
      </c>
      <c r="I7091" s="61">
        <v>40.15</v>
      </c>
      <c r="J7091" s="61">
        <v>-87.67</v>
      </c>
      <c r="K7091">
        <v>7895</v>
      </c>
      <c r="L7091"/>
      <c r="M7091"/>
    </row>
    <row r="7092" spans="1:13">
      <c r="A7092" s="61" t="s">
        <v>40</v>
      </c>
      <c r="B7092" s="61">
        <v>61832</v>
      </c>
      <c r="C7092" s="63" t="s">
        <v>968</v>
      </c>
      <c r="D7092" s="61">
        <v>0</v>
      </c>
      <c r="E7092" s="61" t="s">
        <v>624</v>
      </c>
      <c r="F7092" s="61" t="s">
        <v>73</v>
      </c>
      <c r="G7092" s="61" t="s">
        <v>12530</v>
      </c>
      <c r="H7092" s="61" t="s">
        <v>7409</v>
      </c>
      <c r="I7092" s="61">
        <v>40.14</v>
      </c>
      <c r="J7092" s="61">
        <v>-87.61</v>
      </c>
      <c r="K7092">
        <v>32878</v>
      </c>
      <c r="L7092"/>
      <c r="M7092"/>
    </row>
    <row r="7093" spans="1:13">
      <c r="A7093" s="61" t="s">
        <v>40</v>
      </c>
      <c r="B7093" s="61">
        <v>60561</v>
      </c>
      <c r="C7093" s="63" t="s">
        <v>968</v>
      </c>
      <c r="D7093" s="61">
        <v>0</v>
      </c>
      <c r="E7093" s="61" t="s">
        <v>713</v>
      </c>
      <c r="F7093" s="61" t="s">
        <v>73</v>
      </c>
      <c r="G7093" s="61" t="s">
        <v>17466</v>
      </c>
      <c r="H7093" s="61" t="s">
        <v>7409</v>
      </c>
      <c r="I7093" s="61">
        <v>41.74</v>
      </c>
      <c r="J7093" s="61">
        <v>-87.97</v>
      </c>
      <c r="K7093">
        <v>23139</v>
      </c>
      <c r="L7093"/>
      <c r="M7093"/>
    </row>
    <row r="7094" spans="1:13">
      <c r="A7094" s="61" t="s">
        <v>40</v>
      </c>
      <c r="B7094" s="61">
        <v>61019</v>
      </c>
      <c r="C7094" s="63" t="s">
        <v>968</v>
      </c>
      <c r="D7094" s="61">
        <v>0</v>
      </c>
      <c r="E7094" s="61" t="s">
        <v>6426</v>
      </c>
      <c r="F7094" s="61" t="s">
        <v>73</v>
      </c>
      <c r="G7094" s="61" t="s">
        <v>12548</v>
      </c>
      <c r="H7094" s="61" t="s">
        <v>7409</v>
      </c>
      <c r="I7094" s="61">
        <v>42.42</v>
      </c>
      <c r="J7094" s="61">
        <v>-89.41</v>
      </c>
      <c r="K7094">
        <v>3622</v>
      </c>
      <c r="L7094"/>
      <c r="M7094"/>
    </row>
    <row r="7095" spans="1:13">
      <c r="A7095" s="61" t="s">
        <v>40</v>
      </c>
      <c r="B7095" s="61">
        <v>61020</v>
      </c>
      <c r="C7095" s="63" t="s">
        <v>968</v>
      </c>
      <c r="D7095" s="61">
        <v>0</v>
      </c>
      <c r="E7095" s="61" t="s">
        <v>12551</v>
      </c>
      <c r="F7095" s="61" t="s">
        <v>73</v>
      </c>
      <c r="G7095" s="61" t="s">
        <v>12424</v>
      </c>
      <c r="H7095" s="61" t="s">
        <v>7409</v>
      </c>
      <c r="I7095" s="61">
        <v>42.1</v>
      </c>
      <c r="J7095" s="61">
        <v>-89.09</v>
      </c>
      <c r="K7095">
        <v>3267</v>
      </c>
      <c r="L7095"/>
      <c r="M7095"/>
    </row>
    <row r="7096" spans="1:13">
      <c r="A7096" s="61" t="s">
        <v>40</v>
      </c>
      <c r="B7096" s="61">
        <v>62520</v>
      </c>
      <c r="C7096" s="63" t="s">
        <v>968</v>
      </c>
      <c r="D7096" s="61">
        <v>0</v>
      </c>
      <c r="E7096" s="61" t="s">
        <v>939</v>
      </c>
      <c r="F7096" s="61" t="s">
        <v>73</v>
      </c>
      <c r="G7096" s="61" t="s">
        <v>12826</v>
      </c>
      <c r="H7096" s="61" t="s">
        <v>7409</v>
      </c>
      <c r="I7096" s="61">
        <v>39.85</v>
      </c>
      <c r="J7096" s="61">
        <v>-89.46</v>
      </c>
      <c r="K7096">
        <v>1505</v>
      </c>
      <c r="L7096"/>
      <c r="M7096"/>
    </row>
    <row r="7097" spans="1:13">
      <c r="A7097" s="61" t="s">
        <v>40</v>
      </c>
      <c r="B7097" s="61">
        <v>61839</v>
      </c>
      <c r="C7097" s="63" t="s">
        <v>968</v>
      </c>
      <c r="D7097" s="61">
        <v>0</v>
      </c>
      <c r="E7097" s="61" t="s">
        <v>12687</v>
      </c>
      <c r="F7097" s="61" t="s">
        <v>73</v>
      </c>
      <c r="G7097" s="61" t="s">
        <v>12682</v>
      </c>
      <c r="H7097" s="61" t="s">
        <v>7409</v>
      </c>
      <c r="I7097" s="61">
        <v>40.119999999999997</v>
      </c>
      <c r="J7097" s="61">
        <v>-88.64</v>
      </c>
      <c r="K7097">
        <v>584</v>
      </c>
      <c r="L7097"/>
      <c r="M7097"/>
    </row>
    <row r="7098" spans="1:13">
      <c r="A7098" s="61" t="s">
        <v>40</v>
      </c>
      <c r="B7098" s="61">
        <v>62924</v>
      </c>
      <c r="C7098" s="63" t="s">
        <v>968</v>
      </c>
      <c r="D7098" s="61">
        <v>0</v>
      </c>
      <c r="E7098" s="61" t="s">
        <v>843</v>
      </c>
      <c r="F7098" s="61" t="s">
        <v>73</v>
      </c>
      <c r="G7098" s="61" t="s">
        <v>425</v>
      </c>
      <c r="H7098" s="61" t="s">
        <v>7409</v>
      </c>
      <c r="I7098" s="61">
        <v>37.81</v>
      </c>
      <c r="J7098" s="61">
        <v>-89.22</v>
      </c>
      <c r="K7098">
        <v>2726</v>
      </c>
      <c r="L7098"/>
      <c r="M7098"/>
    </row>
    <row r="7099" spans="1:13">
      <c r="A7099" s="61" t="s">
        <v>40</v>
      </c>
      <c r="B7099" s="61">
        <v>62522</v>
      </c>
      <c r="C7099" s="63" t="s">
        <v>968</v>
      </c>
      <c r="D7099" s="61">
        <v>0</v>
      </c>
      <c r="E7099" s="61" t="s">
        <v>207</v>
      </c>
      <c r="F7099" s="61" t="s">
        <v>73</v>
      </c>
      <c r="G7099" s="61" t="s">
        <v>653</v>
      </c>
      <c r="H7099" s="61" t="s">
        <v>7409</v>
      </c>
      <c r="I7099" s="61">
        <v>39.83</v>
      </c>
      <c r="J7099" s="61">
        <v>-89.05</v>
      </c>
      <c r="K7099">
        <v>14838</v>
      </c>
      <c r="L7099"/>
      <c r="M7099"/>
    </row>
    <row r="7100" spans="1:13">
      <c r="A7100" s="61" t="s">
        <v>40</v>
      </c>
      <c r="B7100" s="61">
        <v>62526</v>
      </c>
      <c r="C7100" s="63" t="s">
        <v>968</v>
      </c>
      <c r="D7100" s="61">
        <v>0</v>
      </c>
      <c r="E7100" s="61" t="s">
        <v>207</v>
      </c>
      <c r="F7100" s="61" t="s">
        <v>73</v>
      </c>
      <c r="G7100" s="61" t="s">
        <v>653</v>
      </c>
      <c r="H7100" s="61" t="s">
        <v>7409</v>
      </c>
      <c r="I7100" s="61">
        <v>39.9</v>
      </c>
      <c r="J7100" s="61">
        <v>-88.99</v>
      </c>
      <c r="K7100">
        <v>31758</v>
      </c>
      <c r="L7100"/>
      <c r="M7100"/>
    </row>
    <row r="7101" spans="1:13">
      <c r="A7101" s="61" t="s">
        <v>40</v>
      </c>
      <c r="B7101" s="61">
        <v>62523</v>
      </c>
      <c r="C7101" s="63" t="s">
        <v>968</v>
      </c>
      <c r="D7101" s="61">
        <v>0</v>
      </c>
      <c r="E7101" s="61" t="s">
        <v>207</v>
      </c>
      <c r="F7101" s="61" t="s">
        <v>73</v>
      </c>
      <c r="G7101" s="61" t="s">
        <v>653</v>
      </c>
      <c r="H7101" s="61" t="s">
        <v>7409</v>
      </c>
      <c r="I7101" s="61">
        <v>39.840000000000003</v>
      </c>
      <c r="J7101" s="61">
        <v>-88.95</v>
      </c>
      <c r="K7101">
        <v>886</v>
      </c>
      <c r="L7101"/>
      <c r="M7101"/>
    </row>
    <row r="7102" spans="1:13">
      <c r="A7102" s="61" t="s">
        <v>40</v>
      </c>
      <c r="B7102" s="61">
        <v>62521</v>
      </c>
      <c r="C7102" s="63" t="s">
        <v>968</v>
      </c>
      <c r="D7102" s="61">
        <v>0</v>
      </c>
      <c r="E7102" s="61" t="s">
        <v>207</v>
      </c>
      <c r="F7102" s="61" t="s">
        <v>73</v>
      </c>
      <c r="G7102" s="61" t="s">
        <v>653</v>
      </c>
      <c r="H7102" s="61" t="s">
        <v>7409</v>
      </c>
      <c r="I7102" s="61">
        <v>39.85</v>
      </c>
      <c r="J7102" s="61">
        <v>-88.93</v>
      </c>
      <c r="K7102">
        <v>33793</v>
      </c>
      <c r="L7102"/>
      <c r="M7102"/>
    </row>
    <row r="7103" spans="1:13">
      <c r="A7103" s="61" t="s">
        <v>40</v>
      </c>
      <c r="B7103" s="61">
        <v>61733</v>
      </c>
      <c r="C7103" s="63" t="s">
        <v>968</v>
      </c>
      <c r="D7103" s="61">
        <v>0</v>
      </c>
      <c r="E7103" s="61" t="s">
        <v>9710</v>
      </c>
      <c r="F7103" s="61" t="s">
        <v>73</v>
      </c>
      <c r="G7103" s="61" t="s">
        <v>5944</v>
      </c>
      <c r="H7103" s="61" t="s">
        <v>7409</v>
      </c>
      <c r="I7103" s="61">
        <v>40.619999999999997</v>
      </c>
      <c r="J7103" s="61">
        <v>-89.33</v>
      </c>
      <c r="K7103">
        <v>1099</v>
      </c>
      <c r="L7103"/>
      <c r="M7103"/>
    </row>
    <row r="7104" spans="1:13">
      <c r="A7104" s="61" t="s">
        <v>40</v>
      </c>
      <c r="B7104" s="61">
        <v>61243</v>
      </c>
      <c r="C7104" s="63" t="s">
        <v>968</v>
      </c>
      <c r="D7104" s="61">
        <v>0</v>
      </c>
      <c r="E7104" s="61" t="s">
        <v>12579</v>
      </c>
      <c r="F7104" s="61" t="s">
        <v>73</v>
      </c>
      <c r="G7104" s="61" t="s">
        <v>12555</v>
      </c>
      <c r="H7104" s="61" t="s">
        <v>7409</v>
      </c>
      <c r="I7104" s="61">
        <v>41.61</v>
      </c>
      <c r="J7104" s="61">
        <v>-89.68</v>
      </c>
      <c r="K7104">
        <v>249</v>
      </c>
      <c r="L7104"/>
      <c r="M7104"/>
    </row>
    <row r="7105" spans="1:13">
      <c r="A7105" s="61" t="s">
        <v>40</v>
      </c>
      <c r="B7105" s="61">
        <v>60015</v>
      </c>
      <c r="C7105" s="63" t="s">
        <v>968</v>
      </c>
      <c r="D7105" s="61">
        <v>0</v>
      </c>
      <c r="E7105" s="61" t="s">
        <v>1076</v>
      </c>
      <c r="F7105" s="61" t="s">
        <v>73</v>
      </c>
      <c r="G7105" s="61" t="s">
        <v>7358</v>
      </c>
      <c r="H7105" s="61" t="s">
        <v>7409</v>
      </c>
      <c r="I7105" s="61">
        <v>42.16</v>
      </c>
      <c r="J7105" s="61">
        <v>-87.84</v>
      </c>
      <c r="K7105">
        <v>28013</v>
      </c>
      <c r="L7105"/>
      <c r="M7105"/>
    </row>
    <row r="7106" spans="1:13">
      <c r="A7106" s="61" t="s">
        <v>40</v>
      </c>
      <c r="B7106" s="61">
        <v>60115</v>
      </c>
      <c r="C7106" s="63" t="s">
        <v>968</v>
      </c>
      <c r="D7106" s="61">
        <v>0</v>
      </c>
      <c r="E7106" s="61" t="s">
        <v>12425</v>
      </c>
      <c r="F7106" s="61" t="s">
        <v>73</v>
      </c>
      <c r="G7106" s="61" t="s">
        <v>958</v>
      </c>
      <c r="H7106" s="61" t="s">
        <v>7409</v>
      </c>
      <c r="I7106" s="61">
        <v>41.89</v>
      </c>
      <c r="J7106" s="61">
        <v>-88.75</v>
      </c>
      <c r="K7106">
        <v>42103</v>
      </c>
      <c r="L7106"/>
      <c r="M7106"/>
    </row>
    <row r="7107" spans="1:13">
      <c r="A7107" s="61" t="s">
        <v>40</v>
      </c>
      <c r="B7107" s="61">
        <v>61734</v>
      </c>
      <c r="C7107" s="63" t="s">
        <v>968</v>
      </c>
      <c r="D7107" s="61">
        <v>0</v>
      </c>
      <c r="E7107" s="61" t="s">
        <v>10880</v>
      </c>
      <c r="F7107" s="61" t="s">
        <v>73</v>
      </c>
      <c r="G7107" s="61" t="s">
        <v>5944</v>
      </c>
      <c r="H7107" s="61" t="s">
        <v>7409</v>
      </c>
      <c r="I7107" s="61">
        <v>40.369999999999997</v>
      </c>
      <c r="J7107" s="61">
        <v>-89.54</v>
      </c>
      <c r="K7107">
        <v>2597</v>
      </c>
      <c r="L7107"/>
      <c r="M7107"/>
    </row>
    <row r="7108" spans="1:13">
      <c r="A7108" s="61" t="s">
        <v>40</v>
      </c>
      <c r="B7108" s="61">
        <v>62423</v>
      </c>
      <c r="C7108" s="63" t="s">
        <v>968</v>
      </c>
      <c r="D7108" s="61">
        <v>0</v>
      </c>
      <c r="E7108" s="61" t="s">
        <v>9392</v>
      </c>
      <c r="F7108" s="61" t="s">
        <v>73</v>
      </c>
      <c r="G7108" s="61" t="s">
        <v>8707</v>
      </c>
      <c r="H7108" s="61" t="s">
        <v>7409</v>
      </c>
      <c r="I7108" s="61">
        <v>39.46</v>
      </c>
      <c r="J7108" s="61">
        <v>-87.58</v>
      </c>
      <c r="K7108">
        <v>653</v>
      </c>
      <c r="L7108"/>
      <c r="M7108"/>
    </row>
    <row r="7109" spans="1:13">
      <c r="A7109" s="61" t="s">
        <v>40</v>
      </c>
      <c r="B7109" s="61">
        <v>60018</v>
      </c>
      <c r="C7109" s="63" t="s">
        <v>968</v>
      </c>
      <c r="D7109" s="61">
        <v>0</v>
      </c>
      <c r="E7109" s="61" t="s">
        <v>12390</v>
      </c>
      <c r="F7109" s="61" t="s">
        <v>73</v>
      </c>
      <c r="G7109" s="61" t="s">
        <v>790</v>
      </c>
      <c r="H7109" s="61" t="s">
        <v>7409</v>
      </c>
      <c r="I7109" s="61">
        <v>42.03</v>
      </c>
      <c r="J7109" s="61">
        <v>-87.9</v>
      </c>
      <c r="K7109">
        <v>30051</v>
      </c>
      <c r="L7109"/>
      <c r="M7109"/>
    </row>
    <row r="7110" spans="1:13">
      <c r="A7110" s="61" t="s">
        <v>40</v>
      </c>
      <c r="B7110" s="61">
        <v>60016</v>
      </c>
      <c r="C7110" s="63" t="s">
        <v>968</v>
      </c>
      <c r="D7110" s="61">
        <v>0</v>
      </c>
      <c r="E7110" s="61" t="s">
        <v>12390</v>
      </c>
      <c r="F7110" s="61" t="s">
        <v>73</v>
      </c>
      <c r="G7110" s="61" t="s">
        <v>790</v>
      </c>
      <c r="H7110" s="61" t="s">
        <v>7409</v>
      </c>
      <c r="I7110" s="61">
        <v>42.05</v>
      </c>
      <c r="J7110" s="61">
        <v>-87.89</v>
      </c>
      <c r="K7110">
        <v>61888</v>
      </c>
      <c r="L7110"/>
      <c r="M7110"/>
    </row>
    <row r="7111" spans="1:13">
      <c r="A7111" s="61" t="s">
        <v>40</v>
      </c>
      <c r="B7111" s="61">
        <v>61840</v>
      </c>
      <c r="C7111" s="63" t="s">
        <v>968</v>
      </c>
      <c r="D7111" s="61">
        <v>0</v>
      </c>
      <c r="E7111" s="61" t="s">
        <v>12688</v>
      </c>
      <c r="F7111" s="61" t="s">
        <v>73</v>
      </c>
      <c r="G7111" s="61" t="s">
        <v>9125</v>
      </c>
      <c r="H7111" s="61" t="s">
        <v>7409</v>
      </c>
      <c r="I7111" s="61">
        <v>40.299999999999997</v>
      </c>
      <c r="J7111" s="61">
        <v>-88.26</v>
      </c>
      <c r="K7111">
        <v>784</v>
      </c>
      <c r="L7111"/>
      <c r="M7111"/>
    </row>
    <row r="7112" spans="1:13">
      <c r="A7112" s="61" t="s">
        <v>40</v>
      </c>
      <c r="B7112" s="61">
        <v>61735</v>
      </c>
      <c r="C7112" s="63" t="s">
        <v>968</v>
      </c>
      <c r="D7112" s="61">
        <v>0</v>
      </c>
      <c r="E7112" s="61" t="s">
        <v>5779</v>
      </c>
      <c r="F7112" s="61" t="s">
        <v>73</v>
      </c>
      <c r="G7112" s="61" t="s">
        <v>12658</v>
      </c>
      <c r="H7112" s="61" t="s">
        <v>7409</v>
      </c>
      <c r="I7112" s="61">
        <v>40.200000000000003</v>
      </c>
      <c r="J7112" s="61">
        <v>-88.81</v>
      </c>
      <c r="K7112">
        <v>360</v>
      </c>
      <c r="L7112"/>
      <c r="M7112"/>
    </row>
    <row r="7113" spans="1:13">
      <c r="A7113" s="61" t="s">
        <v>40</v>
      </c>
      <c r="B7113" s="61">
        <v>62424</v>
      </c>
      <c r="C7113" s="63" t="s">
        <v>968</v>
      </c>
      <c r="D7113" s="61">
        <v>0</v>
      </c>
      <c r="E7113" s="61" t="s">
        <v>12806</v>
      </c>
      <c r="F7113" s="61" t="s">
        <v>73</v>
      </c>
      <c r="G7113" s="61" t="s">
        <v>708</v>
      </c>
      <c r="H7113" s="61" t="s">
        <v>7409</v>
      </c>
      <c r="I7113" s="61">
        <v>39.049999999999997</v>
      </c>
      <c r="J7113" s="61">
        <v>-88.38</v>
      </c>
      <c r="K7113">
        <v>2427</v>
      </c>
      <c r="L7113"/>
      <c r="M7113"/>
    </row>
    <row r="7114" spans="1:13">
      <c r="A7114" s="61" t="s">
        <v>40</v>
      </c>
      <c r="B7114" s="61">
        <v>62530</v>
      </c>
      <c r="C7114" s="63" t="s">
        <v>968</v>
      </c>
      <c r="D7114" s="61">
        <v>0</v>
      </c>
      <c r="E7114" s="61" t="s">
        <v>12829</v>
      </c>
      <c r="F7114" s="61" t="s">
        <v>73</v>
      </c>
      <c r="G7114" s="61" t="s">
        <v>12826</v>
      </c>
      <c r="H7114" s="61" t="s">
        <v>7409</v>
      </c>
      <c r="I7114" s="61">
        <v>39.56</v>
      </c>
      <c r="J7114" s="61">
        <v>-89.65</v>
      </c>
      <c r="K7114">
        <v>1458</v>
      </c>
      <c r="L7114"/>
      <c r="M7114"/>
    </row>
    <row r="7115" spans="1:13">
      <c r="A7115" s="61" t="s">
        <v>40</v>
      </c>
      <c r="B7115" s="61">
        <v>62830</v>
      </c>
      <c r="C7115" s="63" t="s">
        <v>968</v>
      </c>
      <c r="D7115" s="61">
        <v>0</v>
      </c>
      <c r="E7115" s="61" t="s">
        <v>12874</v>
      </c>
      <c r="F7115" s="61" t="s">
        <v>73</v>
      </c>
      <c r="G7115" s="61" t="s">
        <v>362</v>
      </c>
      <c r="H7115" s="61" t="s">
        <v>7409</v>
      </c>
      <c r="I7115" s="61">
        <v>38.44</v>
      </c>
      <c r="J7115" s="61">
        <v>-88.94</v>
      </c>
      <c r="K7115">
        <v>1436</v>
      </c>
      <c r="L7115"/>
      <c r="M7115"/>
    </row>
    <row r="7116" spans="1:13">
      <c r="A7116" s="61" t="s">
        <v>40</v>
      </c>
      <c r="B7116" s="61">
        <v>61021</v>
      </c>
      <c r="C7116" s="63" t="s">
        <v>968</v>
      </c>
      <c r="D7116" s="61">
        <v>0</v>
      </c>
      <c r="E7116" s="61" t="s">
        <v>9073</v>
      </c>
      <c r="F7116" s="61" t="s">
        <v>73</v>
      </c>
      <c r="G7116" s="61" t="s">
        <v>853</v>
      </c>
      <c r="H7116" s="61" t="s">
        <v>7409</v>
      </c>
      <c r="I7116" s="61">
        <v>41.84</v>
      </c>
      <c r="J7116" s="61">
        <v>-89.47</v>
      </c>
      <c r="K7116">
        <v>22984</v>
      </c>
      <c r="L7116"/>
      <c r="M7116"/>
    </row>
    <row r="7117" spans="1:13">
      <c r="A7117" s="61" t="s">
        <v>40</v>
      </c>
      <c r="B7117" s="61">
        <v>60419</v>
      </c>
      <c r="C7117" s="63" t="s">
        <v>968</v>
      </c>
      <c r="D7117" s="61">
        <v>0</v>
      </c>
      <c r="E7117" s="61" t="s">
        <v>11773</v>
      </c>
      <c r="F7117" s="61" t="s">
        <v>73</v>
      </c>
      <c r="G7117" s="61" t="s">
        <v>790</v>
      </c>
      <c r="H7117" s="61" t="s">
        <v>7409</v>
      </c>
      <c r="I7117" s="61">
        <v>41.62</v>
      </c>
      <c r="J7117" s="61">
        <v>-87.59</v>
      </c>
      <c r="K7117">
        <v>21409</v>
      </c>
      <c r="L7117"/>
      <c r="M7117"/>
    </row>
    <row r="7118" spans="1:13">
      <c r="A7118" s="61" t="s">
        <v>40</v>
      </c>
      <c r="B7118" s="61">
        <v>62926</v>
      </c>
      <c r="C7118" s="63" t="s">
        <v>968</v>
      </c>
      <c r="D7118" s="61">
        <v>0</v>
      </c>
      <c r="E7118" s="61" t="s">
        <v>12916</v>
      </c>
      <c r="F7118" s="61" t="s">
        <v>73</v>
      </c>
      <c r="G7118" s="61" t="s">
        <v>418</v>
      </c>
      <c r="H7118" s="61" t="s">
        <v>7409</v>
      </c>
      <c r="I7118" s="61">
        <v>37.36</v>
      </c>
      <c r="J7118" s="61">
        <v>-89.16</v>
      </c>
      <c r="K7118">
        <v>2063</v>
      </c>
      <c r="L7118"/>
      <c r="M7118"/>
    </row>
    <row r="7119" spans="1:13">
      <c r="A7119" s="61" t="s">
        <v>40</v>
      </c>
      <c r="B7119" s="61">
        <v>62019</v>
      </c>
      <c r="C7119" s="63" t="s">
        <v>968</v>
      </c>
      <c r="D7119" s="61">
        <v>0</v>
      </c>
      <c r="E7119" s="61" t="s">
        <v>10805</v>
      </c>
      <c r="F7119" s="61" t="s">
        <v>73</v>
      </c>
      <c r="G7119" s="61" t="s">
        <v>358</v>
      </c>
      <c r="H7119" s="61" t="s">
        <v>7409</v>
      </c>
      <c r="I7119" s="61">
        <v>39.03</v>
      </c>
      <c r="J7119" s="61">
        <v>-89.47</v>
      </c>
      <c r="K7119">
        <v>425</v>
      </c>
      <c r="L7119"/>
      <c r="M7119"/>
    </row>
    <row r="7120" spans="1:13">
      <c r="A7120" s="61" t="s">
        <v>40</v>
      </c>
      <c r="B7120" s="61">
        <v>60931</v>
      </c>
      <c r="C7120" s="63" t="s">
        <v>968</v>
      </c>
      <c r="D7120" s="61">
        <v>0</v>
      </c>
      <c r="E7120" s="61" t="s">
        <v>12529</v>
      </c>
      <c r="F7120" s="61" t="s">
        <v>73</v>
      </c>
      <c r="G7120" s="61" t="s">
        <v>12520</v>
      </c>
      <c r="H7120" s="61" t="s">
        <v>7409</v>
      </c>
      <c r="I7120" s="61">
        <v>40.880000000000003</v>
      </c>
      <c r="J7120" s="61">
        <v>-87.61</v>
      </c>
      <c r="K7120">
        <v>572</v>
      </c>
      <c r="L7120"/>
      <c r="M7120"/>
    </row>
    <row r="7121" spans="1:13">
      <c r="A7121" s="61" t="s">
        <v>40</v>
      </c>
      <c r="B7121" s="61">
        <v>62021</v>
      </c>
      <c r="C7121" s="63" t="s">
        <v>968</v>
      </c>
      <c r="D7121" s="61">
        <v>0</v>
      </c>
      <c r="E7121" s="61" t="s">
        <v>8433</v>
      </c>
      <c r="F7121" s="61" t="s">
        <v>73</v>
      </c>
      <c r="G7121" s="61" t="s">
        <v>495</v>
      </c>
      <c r="H7121" s="61" t="s">
        <v>7409</v>
      </c>
      <c r="I7121" s="61">
        <v>38.97</v>
      </c>
      <c r="J7121" s="61">
        <v>-89.99</v>
      </c>
      <c r="K7121">
        <v>1033</v>
      </c>
      <c r="L7121"/>
      <c r="M7121"/>
    </row>
    <row r="7122" spans="1:13">
      <c r="A7122" s="61" t="s">
        <v>40</v>
      </c>
      <c r="B7122" s="61">
        <v>62022</v>
      </c>
      <c r="C7122" s="63" t="s">
        <v>968</v>
      </c>
      <c r="D7122" s="61">
        <v>0</v>
      </c>
      <c r="E7122" s="61" t="s">
        <v>12727</v>
      </c>
      <c r="F7122" s="61" t="s">
        <v>73</v>
      </c>
      <c r="G7122" s="61" t="s">
        <v>12723</v>
      </c>
      <c r="H7122" s="61" t="s">
        <v>7409</v>
      </c>
      <c r="I7122" s="61">
        <v>39</v>
      </c>
      <c r="J7122" s="61">
        <v>-90.33</v>
      </c>
      <c r="K7122">
        <v>1074</v>
      </c>
      <c r="L7122"/>
      <c r="M7122"/>
    </row>
    <row r="7123" spans="1:13">
      <c r="A7123" s="61" t="s">
        <v>40</v>
      </c>
      <c r="B7123" s="61">
        <v>60516</v>
      </c>
      <c r="C7123" s="63" t="s">
        <v>968</v>
      </c>
      <c r="D7123" s="61">
        <v>0</v>
      </c>
      <c r="E7123" s="61" t="s">
        <v>12497</v>
      </c>
      <c r="F7123" s="61" t="s">
        <v>73</v>
      </c>
      <c r="G7123" s="61" t="s">
        <v>17466</v>
      </c>
      <c r="H7123" s="61" t="s">
        <v>7409</v>
      </c>
      <c r="I7123" s="61">
        <v>41.76</v>
      </c>
      <c r="J7123" s="61">
        <v>-88.01</v>
      </c>
      <c r="K7123">
        <v>28694</v>
      </c>
      <c r="L7123"/>
      <c r="M7123"/>
    </row>
    <row r="7124" spans="1:13">
      <c r="A7124" s="61" t="s">
        <v>40</v>
      </c>
      <c r="B7124" s="61">
        <v>60515</v>
      </c>
      <c r="C7124" s="63" t="s">
        <v>968</v>
      </c>
      <c r="D7124" s="61">
        <v>0</v>
      </c>
      <c r="E7124" s="61" t="s">
        <v>12497</v>
      </c>
      <c r="F7124" s="61" t="s">
        <v>73</v>
      </c>
      <c r="G7124" s="61" t="s">
        <v>17466</v>
      </c>
      <c r="H7124" s="61" t="s">
        <v>7409</v>
      </c>
      <c r="I7124" s="61">
        <v>41.79</v>
      </c>
      <c r="J7124" s="61">
        <v>-88.01</v>
      </c>
      <c r="K7124">
        <v>29278</v>
      </c>
      <c r="L7124"/>
      <c r="M7124"/>
    </row>
    <row r="7125" spans="1:13">
      <c r="A7125" s="61" t="s">
        <v>40</v>
      </c>
      <c r="B7125" s="61">
        <v>61736</v>
      </c>
      <c r="C7125" s="63" t="s">
        <v>968</v>
      </c>
      <c r="D7125" s="61">
        <v>0</v>
      </c>
      <c r="E7125" s="61" t="s">
        <v>12661</v>
      </c>
      <c r="F7125" s="61" t="s">
        <v>73</v>
      </c>
      <c r="G7125" s="61" t="s">
        <v>9052</v>
      </c>
      <c r="H7125" s="61" t="s">
        <v>7409</v>
      </c>
      <c r="I7125" s="61">
        <v>40.39</v>
      </c>
      <c r="J7125" s="61">
        <v>-88.87</v>
      </c>
      <c r="K7125">
        <v>1966</v>
      </c>
      <c r="L7125"/>
      <c r="M7125"/>
    </row>
    <row r="7126" spans="1:13">
      <c r="A7126" s="61" t="s">
        <v>40</v>
      </c>
      <c r="B7126" s="61">
        <v>62831</v>
      </c>
      <c r="C7126" s="63" t="s">
        <v>968</v>
      </c>
      <c r="D7126" s="61">
        <v>0</v>
      </c>
      <c r="E7126" s="61" t="s">
        <v>4227</v>
      </c>
      <c r="F7126" s="61" t="s">
        <v>73</v>
      </c>
      <c r="G7126" s="61" t="s">
        <v>625</v>
      </c>
      <c r="H7126" s="61" t="s">
        <v>7409</v>
      </c>
      <c r="I7126" s="61">
        <v>38.22</v>
      </c>
      <c r="J7126" s="61">
        <v>-89.21</v>
      </c>
      <c r="K7126">
        <v>526</v>
      </c>
      <c r="L7126"/>
      <c r="M7126"/>
    </row>
    <row r="7127" spans="1:13">
      <c r="A7127" s="61" t="s">
        <v>40</v>
      </c>
      <c r="B7127" s="61">
        <v>62832</v>
      </c>
      <c r="C7127" s="63" t="s">
        <v>968</v>
      </c>
      <c r="D7127" s="61">
        <v>0</v>
      </c>
      <c r="E7127" s="61" t="s">
        <v>12875</v>
      </c>
      <c r="F7127" s="61" t="s">
        <v>73</v>
      </c>
      <c r="G7127" s="61" t="s">
        <v>4539</v>
      </c>
      <c r="H7127" s="61" t="s">
        <v>7409</v>
      </c>
      <c r="I7127" s="61">
        <v>38</v>
      </c>
      <c r="J7127" s="61">
        <v>-89.23</v>
      </c>
      <c r="K7127">
        <v>8921</v>
      </c>
      <c r="L7127"/>
      <c r="M7127"/>
    </row>
    <row r="7128" spans="1:13">
      <c r="A7128" s="61" t="s">
        <v>40</v>
      </c>
      <c r="B7128" s="61">
        <v>62425</v>
      </c>
      <c r="C7128" s="63" t="s">
        <v>968</v>
      </c>
      <c r="D7128" s="61">
        <v>0</v>
      </c>
      <c r="E7128" s="61" t="s">
        <v>5819</v>
      </c>
      <c r="F7128" s="61" t="s">
        <v>73</v>
      </c>
      <c r="G7128" s="61" t="s">
        <v>7085</v>
      </c>
      <c r="H7128" s="61" t="s">
        <v>7409</v>
      </c>
      <c r="I7128" s="61">
        <v>38.83</v>
      </c>
      <c r="J7128" s="61">
        <v>-88.08</v>
      </c>
      <c r="K7128">
        <v>576</v>
      </c>
      <c r="L7128"/>
      <c r="M7128"/>
    </row>
    <row r="7129" spans="1:13">
      <c r="A7129" s="61" t="s">
        <v>40</v>
      </c>
      <c r="B7129" s="61">
        <v>60118</v>
      </c>
      <c r="C7129" s="63" t="s">
        <v>968</v>
      </c>
      <c r="D7129" s="61">
        <v>0</v>
      </c>
      <c r="E7129" s="61" t="s">
        <v>3911</v>
      </c>
      <c r="F7129" s="61" t="s">
        <v>73</v>
      </c>
      <c r="G7129" s="61" t="s">
        <v>12422</v>
      </c>
      <c r="H7129" s="61" t="s">
        <v>7409</v>
      </c>
      <c r="I7129" s="61">
        <v>42.1</v>
      </c>
      <c r="J7129" s="61">
        <v>-88.29</v>
      </c>
      <c r="K7129">
        <v>16342</v>
      </c>
      <c r="L7129"/>
      <c r="M7129"/>
    </row>
    <row r="7130" spans="1:13">
      <c r="A7130" s="61" t="s">
        <v>40</v>
      </c>
      <c r="B7130" s="61">
        <v>61525</v>
      </c>
      <c r="C7130" s="63" t="s">
        <v>968</v>
      </c>
      <c r="D7130" s="61">
        <v>0</v>
      </c>
      <c r="E7130" s="61" t="s">
        <v>8132</v>
      </c>
      <c r="F7130" s="61" t="s">
        <v>73</v>
      </c>
      <c r="G7130" s="61" t="s">
        <v>12625</v>
      </c>
      <c r="H7130" s="61" t="s">
        <v>7409</v>
      </c>
      <c r="I7130" s="61">
        <v>40.86</v>
      </c>
      <c r="J7130" s="61">
        <v>-89.67</v>
      </c>
      <c r="K7130">
        <v>11433</v>
      </c>
      <c r="L7130"/>
      <c r="M7130"/>
    </row>
    <row r="7131" spans="1:13">
      <c r="A7131" s="61" t="s">
        <v>40</v>
      </c>
      <c r="B7131" s="61">
        <v>62239</v>
      </c>
      <c r="C7131" s="63" t="s">
        <v>968</v>
      </c>
      <c r="D7131" s="61">
        <v>0</v>
      </c>
      <c r="E7131" s="61" t="s">
        <v>12766</v>
      </c>
      <c r="F7131" s="61" t="s">
        <v>73</v>
      </c>
      <c r="G7131" s="61" t="s">
        <v>7717</v>
      </c>
      <c r="H7131" s="61" t="s">
        <v>7409</v>
      </c>
      <c r="I7131" s="61">
        <v>38.54</v>
      </c>
      <c r="J7131" s="61">
        <v>-90.16</v>
      </c>
      <c r="K7131">
        <v>4638</v>
      </c>
      <c r="L7131"/>
      <c r="M7131"/>
    </row>
    <row r="7132" spans="1:13">
      <c r="A7132" s="61" t="s">
        <v>40</v>
      </c>
      <c r="B7132" s="61">
        <v>61024</v>
      </c>
      <c r="C7132" s="63" t="s">
        <v>968</v>
      </c>
      <c r="D7132" s="61">
        <v>0</v>
      </c>
      <c r="E7132" s="61" t="s">
        <v>9985</v>
      </c>
      <c r="F7132" s="61" t="s">
        <v>73</v>
      </c>
      <c r="G7132" s="61" t="s">
        <v>10486</v>
      </c>
      <c r="H7132" s="61" t="s">
        <v>7409</v>
      </c>
      <c r="I7132" s="61">
        <v>42.43</v>
      </c>
      <c r="J7132" s="61">
        <v>-89.32</v>
      </c>
      <c r="K7132">
        <v>2456</v>
      </c>
      <c r="L7132"/>
      <c r="M7132"/>
    </row>
    <row r="7133" spans="1:13">
      <c r="A7133" s="61" t="s">
        <v>40</v>
      </c>
      <c r="B7133" s="61">
        <v>60420</v>
      </c>
      <c r="C7133" s="63" t="s">
        <v>968</v>
      </c>
      <c r="D7133" s="61">
        <v>0</v>
      </c>
      <c r="E7133" s="61" t="s">
        <v>12462</v>
      </c>
      <c r="F7133" s="61" t="s">
        <v>73</v>
      </c>
      <c r="G7133" s="61" t="s">
        <v>3771</v>
      </c>
      <c r="H7133" s="61" t="s">
        <v>7409</v>
      </c>
      <c r="I7133" s="61">
        <v>41.09</v>
      </c>
      <c r="J7133" s="61">
        <v>-88.42</v>
      </c>
      <c r="K7133">
        <v>4701</v>
      </c>
      <c r="L7133"/>
      <c r="M7133"/>
    </row>
    <row r="7134" spans="1:13">
      <c r="A7134" s="61" t="s">
        <v>40</v>
      </c>
      <c r="B7134" s="61">
        <v>60518</v>
      </c>
      <c r="C7134" s="63" t="s">
        <v>968</v>
      </c>
      <c r="D7134" s="61">
        <v>0</v>
      </c>
      <c r="E7134" s="61" t="s">
        <v>3511</v>
      </c>
      <c r="F7134" s="61" t="s">
        <v>73</v>
      </c>
      <c r="G7134" s="61" t="s">
        <v>17467</v>
      </c>
      <c r="H7134" s="61" t="s">
        <v>7409</v>
      </c>
      <c r="I7134" s="61">
        <v>41.58</v>
      </c>
      <c r="J7134" s="61">
        <v>-88.92</v>
      </c>
      <c r="K7134">
        <v>3325</v>
      </c>
      <c r="L7134"/>
      <c r="M7134"/>
    </row>
    <row r="7135" spans="1:13">
      <c r="A7135" s="61" t="s">
        <v>40</v>
      </c>
      <c r="B7135" s="61">
        <v>62024</v>
      </c>
      <c r="C7135" s="63" t="s">
        <v>968</v>
      </c>
      <c r="D7135" s="61">
        <v>0</v>
      </c>
      <c r="E7135" s="61" t="s">
        <v>12728</v>
      </c>
      <c r="F7135" s="61" t="s">
        <v>73</v>
      </c>
      <c r="G7135" s="61" t="s">
        <v>495</v>
      </c>
      <c r="H7135" s="61" t="s">
        <v>7409</v>
      </c>
      <c r="I7135" s="61">
        <v>38.880000000000003</v>
      </c>
      <c r="J7135" s="61">
        <v>-90.1</v>
      </c>
      <c r="K7135">
        <v>9337</v>
      </c>
      <c r="L7135"/>
      <c r="M7135"/>
    </row>
    <row r="7136" spans="1:13">
      <c r="A7136" s="61" t="s">
        <v>40</v>
      </c>
      <c r="B7136" s="61">
        <v>62240</v>
      </c>
      <c r="C7136" s="63" t="s">
        <v>968</v>
      </c>
      <c r="D7136" s="61">
        <v>0</v>
      </c>
      <c r="E7136" s="61" t="s">
        <v>12767</v>
      </c>
      <c r="F7136" s="61" t="s">
        <v>73</v>
      </c>
      <c r="G7136" s="61" t="s">
        <v>7717</v>
      </c>
      <c r="H7136" s="61" t="s">
        <v>7409</v>
      </c>
      <c r="I7136" s="61">
        <v>38.53</v>
      </c>
      <c r="J7136" s="61">
        <v>-90.23</v>
      </c>
      <c r="K7136">
        <v>1645</v>
      </c>
      <c r="L7136"/>
      <c r="M7136"/>
    </row>
    <row r="7137" spans="1:13">
      <c r="A7137" s="61" t="s">
        <v>40</v>
      </c>
      <c r="B7137" s="61">
        <v>61025</v>
      </c>
      <c r="C7137" s="63" t="s">
        <v>968</v>
      </c>
      <c r="D7137" s="61">
        <v>0</v>
      </c>
      <c r="E7137" s="61" t="s">
        <v>12552</v>
      </c>
      <c r="F7137" s="61" t="s">
        <v>73</v>
      </c>
      <c r="G7137" s="61" t="s">
        <v>12547</v>
      </c>
      <c r="H7137" s="61" t="s">
        <v>7409</v>
      </c>
      <c r="I7137" s="61">
        <v>42.49</v>
      </c>
      <c r="J7137" s="61">
        <v>-90.63</v>
      </c>
      <c r="K7137">
        <v>4504</v>
      </c>
      <c r="L7137"/>
      <c r="M7137"/>
    </row>
    <row r="7138" spans="1:13">
      <c r="A7138" s="61" t="s">
        <v>40</v>
      </c>
      <c r="B7138" s="61">
        <v>61430</v>
      </c>
      <c r="C7138" s="63" t="s">
        <v>968</v>
      </c>
      <c r="D7138" s="61">
        <v>0</v>
      </c>
      <c r="E7138" s="61" t="s">
        <v>12617</v>
      </c>
      <c r="F7138" s="61" t="s">
        <v>73</v>
      </c>
      <c r="G7138" s="61" t="s">
        <v>1813</v>
      </c>
      <c r="H7138" s="61" t="s">
        <v>7409</v>
      </c>
      <c r="I7138" s="61">
        <v>40.94</v>
      </c>
      <c r="J7138" s="61">
        <v>-90.31</v>
      </c>
      <c r="K7138">
        <v>753</v>
      </c>
      <c r="L7138"/>
      <c r="M7138"/>
    </row>
    <row r="7139" spans="1:13">
      <c r="A7139" s="61" t="s">
        <v>40</v>
      </c>
      <c r="B7139" s="61">
        <v>61244</v>
      </c>
      <c r="C7139" s="63" t="s">
        <v>968</v>
      </c>
      <c r="D7139" s="61">
        <v>0</v>
      </c>
      <c r="E7139" s="61" t="s">
        <v>12580</v>
      </c>
      <c r="F7139" s="61" t="s">
        <v>73</v>
      </c>
      <c r="G7139" s="61" t="s">
        <v>12573</v>
      </c>
      <c r="H7139" s="61" t="s">
        <v>7409</v>
      </c>
      <c r="I7139" s="61">
        <v>41.52</v>
      </c>
      <c r="J7139" s="61">
        <v>-90.39</v>
      </c>
      <c r="K7139">
        <v>24004</v>
      </c>
      <c r="L7139"/>
      <c r="M7139"/>
    </row>
    <row r="7140" spans="1:13">
      <c r="A7140" s="61" t="s">
        <v>40</v>
      </c>
      <c r="B7140" s="61">
        <v>61611</v>
      </c>
      <c r="C7140" s="63" t="s">
        <v>968</v>
      </c>
      <c r="D7140" s="61">
        <v>0</v>
      </c>
      <c r="E7140" s="61" t="s">
        <v>12651</v>
      </c>
      <c r="F7140" s="61" t="s">
        <v>73</v>
      </c>
      <c r="G7140" s="61" t="s">
        <v>5944</v>
      </c>
      <c r="H7140" s="61" t="s">
        <v>7409</v>
      </c>
      <c r="I7140" s="61">
        <v>40.67</v>
      </c>
      <c r="J7140" s="61">
        <v>-89.54</v>
      </c>
      <c r="K7140">
        <v>23837</v>
      </c>
      <c r="L7140"/>
      <c r="M7140"/>
    </row>
    <row r="7141" spans="1:13">
      <c r="A7141" s="61" t="s">
        <v>40</v>
      </c>
      <c r="B7141" s="61">
        <v>62206</v>
      </c>
      <c r="C7141" s="63" t="s">
        <v>968</v>
      </c>
      <c r="D7141" s="61">
        <v>0</v>
      </c>
      <c r="E7141" s="61" t="s">
        <v>12753</v>
      </c>
      <c r="F7141" s="61" t="s">
        <v>73</v>
      </c>
      <c r="G7141" s="61" t="s">
        <v>7717</v>
      </c>
      <c r="H7141" s="61" t="s">
        <v>7409</v>
      </c>
      <c r="I7141" s="61">
        <v>38.57</v>
      </c>
      <c r="J7141" s="61">
        <v>-90.17</v>
      </c>
      <c r="K7141">
        <v>12929</v>
      </c>
      <c r="L7141"/>
      <c r="M7141"/>
    </row>
    <row r="7142" spans="1:13">
      <c r="A7142" s="61" t="s">
        <v>40</v>
      </c>
      <c r="B7142" s="61">
        <v>62201</v>
      </c>
      <c r="C7142" s="63" t="s">
        <v>968</v>
      </c>
      <c r="D7142" s="61">
        <v>0</v>
      </c>
      <c r="E7142" s="61" t="s">
        <v>12753</v>
      </c>
      <c r="F7142" s="61" t="s">
        <v>73</v>
      </c>
      <c r="G7142" s="61" t="s">
        <v>7717</v>
      </c>
      <c r="H7142" s="61" t="s">
        <v>7409</v>
      </c>
      <c r="I7142" s="61">
        <v>38.64</v>
      </c>
      <c r="J7142" s="61">
        <v>-90.14</v>
      </c>
      <c r="K7142">
        <v>5125</v>
      </c>
      <c r="L7142"/>
      <c r="M7142"/>
    </row>
    <row r="7143" spans="1:13">
      <c r="A7143" s="61" t="s">
        <v>40</v>
      </c>
      <c r="B7143" s="61">
        <v>62205</v>
      </c>
      <c r="C7143" s="63" t="s">
        <v>968</v>
      </c>
      <c r="D7143" s="61">
        <v>0</v>
      </c>
      <c r="E7143" s="61" t="s">
        <v>12753</v>
      </c>
      <c r="F7143" s="61" t="s">
        <v>73</v>
      </c>
      <c r="G7143" s="61" t="s">
        <v>7717</v>
      </c>
      <c r="H7143" s="61" t="s">
        <v>7409</v>
      </c>
      <c r="I7143" s="61">
        <v>38.61</v>
      </c>
      <c r="J7143" s="61">
        <v>-90.13</v>
      </c>
      <c r="K7143">
        <v>6682</v>
      </c>
      <c r="L7143"/>
      <c r="M7143"/>
    </row>
    <row r="7144" spans="1:13">
      <c r="A7144" s="61" t="s">
        <v>40</v>
      </c>
      <c r="B7144" s="61">
        <v>62207</v>
      </c>
      <c r="C7144" s="63" t="s">
        <v>968</v>
      </c>
      <c r="D7144" s="61">
        <v>0</v>
      </c>
      <c r="E7144" s="61" t="s">
        <v>12753</v>
      </c>
      <c r="F7144" s="61" t="s">
        <v>73</v>
      </c>
      <c r="G7144" s="61" t="s">
        <v>7717</v>
      </c>
      <c r="H7144" s="61" t="s">
        <v>7409</v>
      </c>
      <c r="I7144" s="61">
        <v>38.58</v>
      </c>
      <c r="J7144" s="61">
        <v>-90.12</v>
      </c>
      <c r="K7144">
        <v>7045</v>
      </c>
      <c r="L7144"/>
      <c r="M7144"/>
    </row>
    <row r="7145" spans="1:13">
      <c r="A7145" s="61" t="s">
        <v>40</v>
      </c>
      <c r="B7145" s="61">
        <v>62204</v>
      </c>
      <c r="C7145" s="63" t="s">
        <v>968</v>
      </c>
      <c r="D7145" s="61">
        <v>0</v>
      </c>
      <c r="E7145" s="61" t="s">
        <v>12753</v>
      </c>
      <c r="F7145" s="61" t="s">
        <v>73</v>
      </c>
      <c r="G7145" s="61" t="s">
        <v>7717</v>
      </c>
      <c r="H7145" s="61" t="s">
        <v>7409</v>
      </c>
      <c r="I7145" s="61">
        <v>38.630000000000003</v>
      </c>
      <c r="J7145" s="61">
        <v>-90.09</v>
      </c>
      <c r="K7145">
        <v>4483</v>
      </c>
      <c r="L7145"/>
      <c r="M7145"/>
    </row>
    <row r="7146" spans="1:13">
      <c r="A7146" s="61" t="s">
        <v>40</v>
      </c>
      <c r="B7146" s="61">
        <v>62203</v>
      </c>
      <c r="C7146" s="63" t="s">
        <v>968</v>
      </c>
      <c r="D7146" s="61">
        <v>0</v>
      </c>
      <c r="E7146" s="61" t="s">
        <v>12753</v>
      </c>
      <c r="F7146" s="61" t="s">
        <v>73</v>
      </c>
      <c r="G7146" s="61" t="s">
        <v>7717</v>
      </c>
      <c r="H7146" s="61" t="s">
        <v>7409</v>
      </c>
      <c r="I7146" s="61">
        <v>38.6</v>
      </c>
      <c r="J7146" s="61">
        <v>-90.08</v>
      </c>
      <c r="K7146">
        <v>6344</v>
      </c>
      <c r="L7146"/>
      <c r="M7146"/>
    </row>
    <row r="7147" spans="1:13">
      <c r="A7147" s="61" t="s">
        <v>40</v>
      </c>
      <c r="B7147" s="61">
        <v>62633</v>
      </c>
      <c r="C7147" s="63" t="s">
        <v>968</v>
      </c>
      <c r="D7147" s="61">
        <v>0</v>
      </c>
      <c r="E7147" s="61" t="s">
        <v>1298</v>
      </c>
      <c r="F7147" s="61" t="s">
        <v>73</v>
      </c>
      <c r="G7147" s="61" t="s">
        <v>6176</v>
      </c>
      <c r="H7147" s="61" t="s">
        <v>7409</v>
      </c>
      <c r="I7147" s="61">
        <v>40.229999999999997</v>
      </c>
      <c r="J7147" s="61">
        <v>-89.84</v>
      </c>
      <c r="K7147">
        <v>617</v>
      </c>
      <c r="L7147"/>
      <c r="M7147"/>
    </row>
    <row r="7148" spans="1:13">
      <c r="A7148" s="61" t="s">
        <v>40</v>
      </c>
      <c r="B7148" s="61">
        <v>62928</v>
      </c>
      <c r="C7148" s="63" t="s">
        <v>968</v>
      </c>
      <c r="D7148" s="61">
        <v>0</v>
      </c>
      <c r="E7148" s="61" t="s">
        <v>8980</v>
      </c>
      <c r="F7148" s="61" t="s">
        <v>73</v>
      </c>
      <c r="G7148" s="61" t="s">
        <v>11540</v>
      </c>
      <c r="H7148" s="61" t="s">
        <v>7409</v>
      </c>
      <c r="I7148" s="61">
        <v>37.5</v>
      </c>
      <c r="J7148" s="61">
        <v>-88.58</v>
      </c>
      <c r="K7148">
        <v>176</v>
      </c>
      <c r="L7148"/>
      <c r="M7148"/>
    </row>
    <row r="7149" spans="1:13">
      <c r="A7149" s="61" t="s">
        <v>40</v>
      </c>
      <c r="B7149" s="61">
        <v>61526</v>
      </c>
      <c r="C7149" s="63" t="s">
        <v>968</v>
      </c>
      <c r="D7149" s="61">
        <v>0</v>
      </c>
      <c r="E7149" s="61" t="s">
        <v>12638</v>
      </c>
      <c r="F7149" s="61" t="s">
        <v>73</v>
      </c>
      <c r="G7149" s="61" t="s">
        <v>12625</v>
      </c>
      <c r="H7149" s="61" t="s">
        <v>7409</v>
      </c>
      <c r="I7149" s="61">
        <v>40.97</v>
      </c>
      <c r="J7149" s="61">
        <v>-89.58</v>
      </c>
      <c r="K7149">
        <v>1060</v>
      </c>
      <c r="L7149"/>
      <c r="M7149"/>
    </row>
    <row r="7150" spans="1:13">
      <c r="A7150" s="61" t="s">
        <v>40</v>
      </c>
      <c r="B7150" s="61">
        <v>62426</v>
      </c>
      <c r="C7150" s="63" t="s">
        <v>968</v>
      </c>
      <c r="D7150" s="61">
        <v>0</v>
      </c>
      <c r="E7150" s="61" t="s">
        <v>5311</v>
      </c>
      <c r="F7150" s="61" t="s">
        <v>73</v>
      </c>
      <c r="G7150" s="61" t="s">
        <v>708</v>
      </c>
      <c r="H7150" s="61" t="s">
        <v>7409</v>
      </c>
      <c r="I7150" s="61">
        <v>38.92</v>
      </c>
      <c r="J7150" s="61">
        <v>-88.66</v>
      </c>
      <c r="K7150">
        <v>912</v>
      </c>
      <c r="L7150"/>
      <c r="M7150"/>
    </row>
    <row r="7151" spans="1:13">
      <c r="A7151" s="61" t="s">
        <v>40</v>
      </c>
      <c r="B7151" s="61">
        <v>62531</v>
      </c>
      <c r="C7151" s="63" t="s">
        <v>968</v>
      </c>
      <c r="D7151" s="61">
        <v>0</v>
      </c>
      <c r="E7151" s="61" t="s">
        <v>3100</v>
      </c>
      <c r="F7151" s="61" t="s">
        <v>73</v>
      </c>
      <c r="G7151" s="61" t="s">
        <v>9033</v>
      </c>
      <c r="H7151" s="61" t="s">
        <v>7409</v>
      </c>
      <c r="I7151" s="61">
        <v>39.65</v>
      </c>
      <c r="J7151" s="61">
        <v>-89.38</v>
      </c>
      <c r="K7151">
        <v>1740</v>
      </c>
      <c r="L7151"/>
      <c r="M7151"/>
    </row>
    <row r="7152" spans="1:13">
      <c r="A7152" s="61" t="s">
        <v>40</v>
      </c>
      <c r="B7152" s="61">
        <v>61528</v>
      </c>
      <c r="C7152" s="63" t="s">
        <v>968</v>
      </c>
      <c r="D7152" s="61">
        <v>0</v>
      </c>
      <c r="E7152" s="61" t="s">
        <v>3590</v>
      </c>
      <c r="F7152" s="61" t="s">
        <v>73</v>
      </c>
      <c r="G7152" s="61" t="s">
        <v>12625</v>
      </c>
      <c r="H7152" s="61" t="s">
        <v>7409</v>
      </c>
      <c r="I7152" s="61">
        <v>40.78</v>
      </c>
      <c r="J7152" s="61">
        <v>-89.72</v>
      </c>
      <c r="K7152">
        <v>3285</v>
      </c>
      <c r="L7152"/>
      <c r="M7152"/>
    </row>
    <row r="7153" spans="1:13">
      <c r="A7153" s="61" t="s">
        <v>40</v>
      </c>
      <c r="B7153" s="61">
        <v>62025</v>
      </c>
      <c r="C7153" s="63" t="s">
        <v>968</v>
      </c>
      <c r="D7153" s="61">
        <v>0</v>
      </c>
      <c r="E7153" s="61" t="s">
        <v>5518</v>
      </c>
      <c r="F7153" s="61" t="s">
        <v>73</v>
      </c>
      <c r="G7153" s="61" t="s">
        <v>495</v>
      </c>
      <c r="H7153" s="61" t="s">
        <v>7409</v>
      </c>
      <c r="I7153" s="61">
        <v>38.799999999999997</v>
      </c>
      <c r="J7153" s="61">
        <v>-89.96</v>
      </c>
      <c r="K7153">
        <v>35229</v>
      </c>
      <c r="L7153"/>
      <c r="M7153"/>
    </row>
    <row r="7154" spans="1:13">
      <c r="A7154" s="61" t="s">
        <v>40</v>
      </c>
      <c r="B7154" s="61">
        <v>62401</v>
      </c>
      <c r="C7154" s="63" t="s">
        <v>968</v>
      </c>
      <c r="D7154" s="61">
        <v>0</v>
      </c>
      <c r="E7154" s="61" t="s">
        <v>1632</v>
      </c>
      <c r="F7154" s="61" t="s">
        <v>73</v>
      </c>
      <c r="G7154" s="61" t="s">
        <v>708</v>
      </c>
      <c r="H7154" s="61" t="s">
        <v>7409</v>
      </c>
      <c r="I7154" s="61">
        <v>39.11</v>
      </c>
      <c r="J7154" s="61">
        <v>-88.55</v>
      </c>
      <c r="K7154">
        <v>19408</v>
      </c>
      <c r="L7154"/>
      <c r="M7154"/>
    </row>
    <row r="7155" spans="1:13">
      <c r="A7155" s="61" t="s">
        <v>40</v>
      </c>
      <c r="B7155" s="61">
        <v>61738</v>
      </c>
      <c r="C7155" s="63" t="s">
        <v>968</v>
      </c>
      <c r="D7155" s="61">
        <v>0</v>
      </c>
      <c r="E7155" s="61" t="s">
        <v>12662</v>
      </c>
      <c r="F7155" s="61" t="s">
        <v>73</v>
      </c>
      <c r="G7155" s="61" t="s">
        <v>8693</v>
      </c>
      <c r="H7155" s="61" t="s">
        <v>7409</v>
      </c>
      <c r="I7155" s="61">
        <v>40.729999999999997</v>
      </c>
      <c r="J7155" s="61">
        <v>-89.01</v>
      </c>
      <c r="K7155">
        <v>4253</v>
      </c>
      <c r="L7155"/>
      <c r="M7155"/>
    </row>
    <row r="7156" spans="1:13">
      <c r="A7156" s="61" t="s">
        <v>40</v>
      </c>
      <c r="B7156" s="61">
        <v>60119</v>
      </c>
      <c r="C7156" s="63" t="s">
        <v>968</v>
      </c>
      <c r="D7156" s="61">
        <v>0</v>
      </c>
      <c r="E7156" s="61" t="s">
        <v>12427</v>
      </c>
      <c r="F7156" s="61" t="s">
        <v>73</v>
      </c>
      <c r="G7156" s="61" t="s">
        <v>12422</v>
      </c>
      <c r="H7156" s="61" t="s">
        <v>7409</v>
      </c>
      <c r="I7156" s="61">
        <v>41.89</v>
      </c>
      <c r="J7156" s="61">
        <v>-88.47</v>
      </c>
      <c r="K7156">
        <v>10905</v>
      </c>
      <c r="L7156"/>
      <c r="M7156"/>
    </row>
    <row r="7157" spans="1:13">
      <c r="A7157" s="61" t="s">
        <v>40</v>
      </c>
      <c r="B7157" s="61">
        <v>62930</v>
      </c>
      <c r="C7157" s="63" t="s">
        <v>968</v>
      </c>
      <c r="D7157" s="61">
        <v>0</v>
      </c>
      <c r="E7157" s="61" t="s">
        <v>9476</v>
      </c>
      <c r="F7157" s="61" t="s">
        <v>73</v>
      </c>
      <c r="G7157" s="61" t="s">
        <v>12911</v>
      </c>
      <c r="H7157" s="61" t="s">
        <v>7409</v>
      </c>
      <c r="I7157" s="61">
        <v>37.81</v>
      </c>
      <c r="J7157" s="61">
        <v>-88.44</v>
      </c>
      <c r="K7157">
        <v>5716</v>
      </c>
      <c r="L7157"/>
      <c r="M7157"/>
    </row>
    <row r="7158" spans="1:13">
      <c r="A7158" s="61" t="s">
        <v>40</v>
      </c>
      <c r="B7158" s="61">
        <v>62027</v>
      </c>
      <c r="C7158" s="63" t="s">
        <v>968</v>
      </c>
      <c r="D7158" s="61">
        <v>0</v>
      </c>
      <c r="E7158" s="61" t="s">
        <v>3254</v>
      </c>
      <c r="F7158" s="61" t="s">
        <v>73</v>
      </c>
      <c r="G7158" s="61" t="s">
        <v>506</v>
      </c>
      <c r="H7158" s="61" t="s">
        <v>7409</v>
      </c>
      <c r="I7158" s="61">
        <v>39.28</v>
      </c>
      <c r="J7158" s="61">
        <v>-90.55</v>
      </c>
      <c r="K7158">
        <v>411</v>
      </c>
      <c r="L7158"/>
      <c r="M7158"/>
    </row>
    <row r="7159" spans="1:13">
      <c r="A7159" s="61" t="s">
        <v>40</v>
      </c>
      <c r="B7159" s="61">
        <v>60124</v>
      </c>
      <c r="C7159" s="63" t="s">
        <v>968</v>
      </c>
      <c r="D7159" s="61">
        <v>0</v>
      </c>
      <c r="E7159" s="61" t="s">
        <v>4386</v>
      </c>
      <c r="F7159" s="61" t="s">
        <v>73</v>
      </c>
      <c r="G7159" s="61" t="s">
        <v>12422</v>
      </c>
      <c r="H7159" s="61" t="s">
        <v>7409</v>
      </c>
      <c r="I7159" s="61">
        <v>42.02</v>
      </c>
      <c r="J7159" s="61">
        <v>-88.4</v>
      </c>
      <c r="K7159">
        <v>24859</v>
      </c>
      <c r="L7159"/>
      <c r="M7159"/>
    </row>
    <row r="7160" spans="1:13">
      <c r="A7160" s="61" t="s">
        <v>40</v>
      </c>
      <c r="B7160" s="61">
        <v>60123</v>
      </c>
      <c r="C7160" s="63" t="s">
        <v>968</v>
      </c>
      <c r="D7160" s="61">
        <v>0</v>
      </c>
      <c r="E7160" s="61" t="s">
        <v>4386</v>
      </c>
      <c r="F7160" s="61" t="s">
        <v>73</v>
      </c>
      <c r="G7160" s="61" t="s">
        <v>12422</v>
      </c>
      <c r="H7160" s="61" t="s">
        <v>7409</v>
      </c>
      <c r="I7160" s="61">
        <v>42.03</v>
      </c>
      <c r="J7160" s="61">
        <v>-88.28</v>
      </c>
      <c r="K7160">
        <v>47932</v>
      </c>
      <c r="L7160"/>
      <c r="M7160"/>
    </row>
    <row r="7161" spans="1:13">
      <c r="A7161" s="61" t="s">
        <v>40</v>
      </c>
      <c r="B7161" s="61">
        <v>60120</v>
      </c>
      <c r="C7161" s="63" t="s">
        <v>968</v>
      </c>
      <c r="D7161" s="61">
        <v>0</v>
      </c>
      <c r="E7161" s="61" t="s">
        <v>4386</v>
      </c>
      <c r="F7161" s="61" t="s">
        <v>73</v>
      </c>
      <c r="G7161" s="61" t="s">
        <v>12422</v>
      </c>
      <c r="H7161" s="61" t="s">
        <v>7409</v>
      </c>
      <c r="I7161" s="61">
        <v>42.03</v>
      </c>
      <c r="J7161" s="61">
        <v>-88.24</v>
      </c>
      <c r="K7161">
        <v>50799</v>
      </c>
      <c r="L7161"/>
      <c r="M7161"/>
    </row>
    <row r="7162" spans="1:13">
      <c r="A7162" s="61" t="s">
        <v>40</v>
      </c>
      <c r="B7162" s="61">
        <v>61028</v>
      </c>
      <c r="C7162" s="63" t="s">
        <v>968</v>
      </c>
      <c r="D7162" s="61">
        <v>0</v>
      </c>
      <c r="E7162" s="61" t="s">
        <v>2370</v>
      </c>
      <c r="F7162" s="61" t="s">
        <v>73</v>
      </c>
      <c r="G7162" s="61" t="s">
        <v>12547</v>
      </c>
      <c r="H7162" s="61" t="s">
        <v>7409</v>
      </c>
      <c r="I7162" s="61">
        <v>42.31</v>
      </c>
      <c r="J7162" s="61">
        <v>-90.22</v>
      </c>
      <c r="K7162">
        <v>1865</v>
      </c>
      <c r="L7162"/>
      <c r="M7162"/>
    </row>
    <row r="7163" spans="1:13">
      <c r="A7163" s="61" t="s">
        <v>40</v>
      </c>
      <c r="B7163" s="61">
        <v>62931</v>
      </c>
      <c r="C7163" s="63" t="s">
        <v>968</v>
      </c>
      <c r="D7163" s="61">
        <v>0</v>
      </c>
      <c r="E7163" s="61" t="s">
        <v>3369</v>
      </c>
      <c r="F7163" s="61" t="s">
        <v>73</v>
      </c>
      <c r="G7163" s="61" t="s">
        <v>8285</v>
      </c>
      <c r="H7163" s="61" t="s">
        <v>7409</v>
      </c>
      <c r="I7163" s="61">
        <v>37.450000000000003</v>
      </c>
      <c r="J7163" s="61">
        <v>-88.3</v>
      </c>
      <c r="K7163">
        <v>1237</v>
      </c>
      <c r="L7163"/>
      <c r="M7163"/>
    </row>
    <row r="7164" spans="1:13">
      <c r="A7164" s="61" t="s">
        <v>40</v>
      </c>
      <c r="B7164" s="61">
        <v>60007</v>
      </c>
      <c r="C7164" s="63" t="s">
        <v>968</v>
      </c>
      <c r="D7164" s="61">
        <v>0</v>
      </c>
      <c r="E7164" s="61" t="s">
        <v>12388</v>
      </c>
      <c r="F7164" s="61" t="s">
        <v>73</v>
      </c>
      <c r="G7164" s="61" t="s">
        <v>790</v>
      </c>
      <c r="H7164" s="61" t="s">
        <v>7409</v>
      </c>
      <c r="I7164" s="61">
        <v>42</v>
      </c>
      <c r="J7164" s="61">
        <v>-87.99</v>
      </c>
      <c r="K7164">
        <v>33670</v>
      </c>
      <c r="L7164"/>
      <c r="M7164"/>
    </row>
    <row r="7165" spans="1:13">
      <c r="A7165" s="61" t="s">
        <v>40</v>
      </c>
      <c r="B7165" s="61">
        <v>62634</v>
      </c>
      <c r="C7165" s="63" t="s">
        <v>968</v>
      </c>
      <c r="D7165" s="61">
        <v>0</v>
      </c>
      <c r="E7165" s="61" t="s">
        <v>9663</v>
      </c>
      <c r="F7165" s="61" t="s">
        <v>73</v>
      </c>
      <c r="G7165" s="61" t="s">
        <v>6149</v>
      </c>
      <c r="H7165" s="61" t="s">
        <v>7409</v>
      </c>
      <c r="I7165" s="61">
        <v>40.01</v>
      </c>
      <c r="J7165" s="61">
        <v>-89.48</v>
      </c>
      <c r="K7165">
        <v>847</v>
      </c>
      <c r="L7165"/>
      <c r="M7165"/>
    </row>
    <row r="7166" spans="1:13">
      <c r="A7166" s="61" t="s">
        <v>40</v>
      </c>
      <c r="B7166" s="61">
        <v>62932</v>
      </c>
      <c r="C7166" s="63" t="s">
        <v>968</v>
      </c>
      <c r="D7166" s="61">
        <v>0</v>
      </c>
      <c r="E7166" s="61" t="s">
        <v>12917</v>
      </c>
      <c r="F7166" s="61" t="s">
        <v>73</v>
      </c>
      <c r="G7166" s="61" t="s">
        <v>425</v>
      </c>
      <c r="H7166" s="61" t="s">
        <v>7409</v>
      </c>
      <c r="I7166" s="61">
        <v>37.9</v>
      </c>
      <c r="J7166" s="61">
        <v>-89.23</v>
      </c>
      <c r="K7166">
        <v>1451</v>
      </c>
      <c r="L7166"/>
      <c r="M7166"/>
    </row>
    <row r="7167" spans="1:13">
      <c r="A7167" s="61" t="s">
        <v>40</v>
      </c>
      <c r="B7167" s="61">
        <v>62833</v>
      </c>
      <c r="C7167" s="63" t="s">
        <v>968</v>
      </c>
      <c r="D7167" s="61">
        <v>0</v>
      </c>
      <c r="E7167" s="61" t="s">
        <v>12876</v>
      </c>
      <c r="F7167" s="61" t="s">
        <v>73</v>
      </c>
      <c r="G7167" s="61" t="s">
        <v>763</v>
      </c>
      <c r="H7167" s="61" t="s">
        <v>7409</v>
      </c>
      <c r="I7167" s="61">
        <v>38.36</v>
      </c>
      <c r="J7167" s="61">
        <v>-88.13</v>
      </c>
      <c r="K7167">
        <v>390</v>
      </c>
      <c r="L7167"/>
      <c r="M7167"/>
    </row>
    <row r="7168" spans="1:13">
      <c r="A7168" s="61" t="s">
        <v>40</v>
      </c>
      <c r="B7168" s="61">
        <v>62241</v>
      </c>
      <c r="C7168" s="63" t="s">
        <v>968</v>
      </c>
      <c r="D7168" s="61">
        <v>0</v>
      </c>
      <c r="E7168" s="61" t="s">
        <v>12768</v>
      </c>
      <c r="F7168" s="61" t="s">
        <v>73</v>
      </c>
      <c r="G7168" s="61" t="s">
        <v>933</v>
      </c>
      <c r="H7168" s="61" t="s">
        <v>7409</v>
      </c>
      <c r="I7168" s="61">
        <v>38</v>
      </c>
      <c r="J7168" s="61">
        <v>-89.9</v>
      </c>
      <c r="K7168">
        <v>1010</v>
      </c>
      <c r="L7168"/>
      <c r="M7168"/>
    </row>
    <row r="7169" spans="1:13">
      <c r="A7169" s="61" t="s">
        <v>40</v>
      </c>
      <c r="B7169" s="61">
        <v>61431</v>
      </c>
      <c r="C7169" s="63" t="s">
        <v>968</v>
      </c>
      <c r="D7169" s="61">
        <v>0</v>
      </c>
      <c r="E7169" s="61" t="s">
        <v>8554</v>
      </c>
      <c r="F7169" s="61" t="s">
        <v>73</v>
      </c>
      <c r="G7169" s="61" t="s">
        <v>185</v>
      </c>
      <c r="H7169" s="61" t="s">
        <v>7409</v>
      </c>
      <c r="I7169" s="61">
        <v>40.619999999999997</v>
      </c>
      <c r="J7169" s="61">
        <v>-90.3</v>
      </c>
      <c r="K7169">
        <v>295</v>
      </c>
      <c r="L7169"/>
      <c r="M7169"/>
    </row>
    <row r="7170" spans="1:13">
      <c r="A7170" s="61" t="s">
        <v>40</v>
      </c>
      <c r="B7170" s="61">
        <v>61737</v>
      </c>
      <c r="C7170" s="63" t="s">
        <v>968</v>
      </c>
      <c r="D7170" s="61">
        <v>0</v>
      </c>
      <c r="E7170" s="61" t="s">
        <v>1828</v>
      </c>
      <c r="F7170" s="61" t="s">
        <v>73</v>
      </c>
      <c r="G7170" s="61" t="s">
        <v>9052</v>
      </c>
      <c r="H7170" s="61" t="s">
        <v>7409</v>
      </c>
      <c r="I7170" s="61">
        <v>40.44</v>
      </c>
      <c r="J7170" s="61">
        <v>-88.71</v>
      </c>
      <c r="K7170">
        <v>444</v>
      </c>
      <c r="L7170"/>
      <c r="M7170"/>
    </row>
    <row r="7171" spans="1:13">
      <c r="A7171" s="61" t="s">
        <v>40</v>
      </c>
      <c r="B7171" s="61">
        <v>60126</v>
      </c>
      <c r="C7171" s="63" t="s">
        <v>968</v>
      </c>
      <c r="D7171" s="61">
        <v>0</v>
      </c>
      <c r="E7171" s="61" t="s">
        <v>2877</v>
      </c>
      <c r="F7171" s="61" t="s">
        <v>73</v>
      </c>
      <c r="G7171" s="61" t="s">
        <v>17466</v>
      </c>
      <c r="H7171" s="61" t="s">
        <v>7409</v>
      </c>
      <c r="I7171" s="61">
        <v>41.89</v>
      </c>
      <c r="J7171" s="61">
        <v>-87.94</v>
      </c>
      <c r="K7171">
        <v>48147</v>
      </c>
      <c r="L7171"/>
      <c r="M7171"/>
    </row>
    <row r="7172" spans="1:13">
      <c r="A7172" s="61" t="s">
        <v>40</v>
      </c>
      <c r="B7172" s="61">
        <v>61529</v>
      </c>
      <c r="C7172" s="63" t="s">
        <v>968</v>
      </c>
      <c r="D7172" s="61">
        <v>0</v>
      </c>
      <c r="E7172" s="61" t="s">
        <v>1299</v>
      </c>
      <c r="F7172" s="61" t="s">
        <v>73</v>
      </c>
      <c r="G7172" s="61" t="s">
        <v>12625</v>
      </c>
      <c r="H7172" s="61" t="s">
        <v>7409</v>
      </c>
      <c r="I7172" s="61">
        <v>40.770000000000003</v>
      </c>
      <c r="J7172" s="61">
        <v>-89.96</v>
      </c>
      <c r="K7172">
        <v>2852</v>
      </c>
      <c r="L7172"/>
      <c r="M7172"/>
    </row>
    <row r="7173" spans="1:13">
      <c r="A7173" s="61" t="s">
        <v>40</v>
      </c>
      <c r="B7173" s="61">
        <v>60707</v>
      </c>
      <c r="C7173" s="63" t="s">
        <v>968</v>
      </c>
      <c r="D7173" s="61">
        <v>0</v>
      </c>
      <c r="E7173" s="61" t="s">
        <v>2375</v>
      </c>
      <c r="F7173" s="61" t="s">
        <v>73</v>
      </c>
      <c r="G7173" s="61" t="s">
        <v>790</v>
      </c>
      <c r="H7173" s="61" t="s">
        <v>7409</v>
      </c>
      <c r="I7173" s="61">
        <v>41.92</v>
      </c>
      <c r="J7173" s="61">
        <v>-87.81</v>
      </c>
      <c r="K7173">
        <v>43241</v>
      </c>
      <c r="L7173"/>
      <c r="M7173"/>
    </row>
    <row r="7174" spans="1:13">
      <c r="A7174" s="61" t="s">
        <v>40</v>
      </c>
      <c r="B7174" s="61">
        <v>62028</v>
      </c>
      <c r="C7174" s="63" t="s">
        <v>968</v>
      </c>
      <c r="D7174" s="61">
        <v>0</v>
      </c>
      <c r="E7174" s="61" t="s">
        <v>12729</v>
      </c>
      <c r="F7174" s="61" t="s">
        <v>73</v>
      </c>
      <c r="G7174" s="61" t="s">
        <v>12723</v>
      </c>
      <c r="H7174" s="61" t="s">
        <v>7409</v>
      </c>
      <c r="I7174" s="61">
        <v>38.950000000000003</v>
      </c>
      <c r="J7174" s="61">
        <v>-90.35</v>
      </c>
      <c r="K7174">
        <v>1148</v>
      </c>
      <c r="L7174"/>
      <c r="M7174"/>
    </row>
    <row r="7175" spans="1:13">
      <c r="A7175" s="61" t="s">
        <v>40</v>
      </c>
      <c r="B7175" s="61">
        <v>60421</v>
      </c>
      <c r="C7175" s="63" t="s">
        <v>968</v>
      </c>
      <c r="D7175" s="61">
        <v>0</v>
      </c>
      <c r="E7175" s="61" t="s">
        <v>2615</v>
      </c>
      <c r="F7175" s="61" t="s">
        <v>73</v>
      </c>
      <c r="G7175" s="61" t="s">
        <v>12452</v>
      </c>
      <c r="H7175" s="61" t="s">
        <v>7409</v>
      </c>
      <c r="I7175" s="61">
        <v>41.41</v>
      </c>
      <c r="J7175" s="61">
        <v>-88.1</v>
      </c>
      <c r="K7175">
        <v>3734</v>
      </c>
      <c r="L7175"/>
      <c r="M7175"/>
    </row>
    <row r="7176" spans="1:13">
      <c r="A7176" s="61" t="s">
        <v>40</v>
      </c>
      <c r="B7176" s="61">
        <v>62635</v>
      </c>
      <c r="C7176" s="63" t="s">
        <v>968</v>
      </c>
      <c r="D7176" s="61">
        <v>0</v>
      </c>
      <c r="E7176" s="61" t="s">
        <v>12850</v>
      </c>
      <c r="F7176" s="61" t="s">
        <v>73</v>
      </c>
      <c r="G7176" s="61" t="s">
        <v>6149</v>
      </c>
      <c r="H7176" s="61" t="s">
        <v>7409</v>
      </c>
      <c r="I7176" s="61">
        <v>40.29</v>
      </c>
      <c r="J7176" s="61">
        <v>-89.48</v>
      </c>
      <c r="K7176">
        <v>718</v>
      </c>
      <c r="L7176"/>
      <c r="M7176"/>
    </row>
    <row r="7177" spans="1:13">
      <c r="A7177" s="61" t="s">
        <v>40</v>
      </c>
      <c r="B7177" s="61">
        <v>60934</v>
      </c>
      <c r="C7177" s="63" t="s">
        <v>968</v>
      </c>
      <c r="D7177" s="61">
        <v>0</v>
      </c>
      <c r="E7177" s="61" t="s">
        <v>12531</v>
      </c>
      <c r="F7177" s="61" t="s">
        <v>73</v>
      </c>
      <c r="G7177" s="61" t="s">
        <v>3771</v>
      </c>
      <c r="H7177" s="61" t="s">
        <v>7409</v>
      </c>
      <c r="I7177" s="61">
        <v>40.97</v>
      </c>
      <c r="J7177" s="61">
        <v>-88.35</v>
      </c>
      <c r="K7177">
        <v>248</v>
      </c>
      <c r="L7177"/>
      <c r="M7177"/>
    </row>
    <row r="7178" spans="1:13">
      <c r="A7178" s="61" t="s">
        <v>40</v>
      </c>
      <c r="B7178" s="61">
        <v>62933</v>
      </c>
      <c r="C7178" s="63" t="s">
        <v>968</v>
      </c>
      <c r="D7178" s="61">
        <v>0</v>
      </c>
      <c r="E7178" s="61" t="s">
        <v>12918</v>
      </c>
      <c r="F7178" s="61" t="s">
        <v>73</v>
      </c>
      <c r="G7178" s="61" t="s">
        <v>8052</v>
      </c>
      <c r="H7178" s="61" t="s">
        <v>7409</v>
      </c>
      <c r="I7178" s="61">
        <v>37.770000000000003</v>
      </c>
      <c r="J7178" s="61">
        <v>-89.03</v>
      </c>
      <c r="K7178">
        <v>1108</v>
      </c>
      <c r="L7178"/>
      <c r="M7178"/>
    </row>
    <row r="7179" spans="1:13">
      <c r="A7179" s="61" t="s">
        <v>40</v>
      </c>
      <c r="B7179" s="61">
        <v>62835</v>
      </c>
      <c r="C7179" s="63" t="s">
        <v>968</v>
      </c>
      <c r="D7179" s="61">
        <v>0</v>
      </c>
      <c r="E7179" s="61" t="s">
        <v>1579</v>
      </c>
      <c r="F7179" s="61" t="s">
        <v>73</v>
      </c>
      <c r="G7179" s="61" t="s">
        <v>436</v>
      </c>
      <c r="H7179" s="61" t="s">
        <v>7409</v>
      </c>
      <c r="I7179" s="61">
        <v>38.1</v>
      </c>
      <c r="J7179" s="61">
        <v>-88.33</v>
      </c>
      <c r="K7179">
        <v>1354</v>
      </c>
      <c r="L7179"/>
      <c r="M7179"/>
    </row>
    <row r="7180" spans="1:13">
      <c r="A7180" s="61" t="s">
        <v>40</v>
      </c>
      <c r="B7180" s="61">
        <v>62934</v>
      </c>
      <c r="C7180" s="63" t="s">
        <v>968</v>
      </c>
      <c r="D7180" s="61">
        <v>0</v>
      </c>
      <c r="E7180" s="61" t="s">
        <v>7870</v>
      </c>
      <c r="F7180" s="61" t="s">
        <v>73</v>
      </c>
      <c r="G7180" s="61" t="s">
        <v>8790</v>
      </c>
      <c r="H7180" s="61" t="s">
        <v>7409</v>
      </c>
      <c r="I7180" s="61">
        <v>37.729999999999997</v>
      </c>
      <c r="J7180" s="61">
        <v>-88.34</v>
      </c>
      <c r="K7180">
        <v>882</v>
      </c>
      <c r="L7180"/>
      <c r="M7180"/>
    </row>
    <row r="7181" spans="1:13">
      <c r="A7181" s="61" t="s">
        <v>40</v>
      </c>
      <c r="B7181" s="61">
        <v>61250</v>
      </c>
      <c r="C7181" s="63" t="s">
        <v>968</v>
      </c>
      <c r="D7181" s="61">
        <v>0</v>
      </c>
      <c r="E7181" s="61" t="s">
        <v>4399</v>
      </c>
      <c r="F7181" s="61" t="s">
        <v>73</v>
      </c>
      <c r="G7181" s="61" t="s">
        <v>12555</v>
      </c>
      <c r="H7181" s="61" t="s">
        <v>7409</v>
      </c>
      <c r="I7181" s="61">
        <v>41.65</v>
      </c>
      <c r="J7181" s="61">
        <v>-90.08</v>
      </c>
      <c r="K7181">
        <v>2587</v>
      </c>
      <c r="L7181"/>
      <c r="M7181"/>
    </row>
    <row r="7182" spans="1:13">
      <c r="A7182" s="61" t="s">
        <v>40</v>
      </c>
      <c r="B7182" s="61">
        <v>60129</v>
      </c>
      <c r="C7182" s="63" t="s">
        <v>968</v>
      </c>
      <c r="D7182" s="61">
        <v>0</v>
      </c>
      <c r="E7182" s="61" t="s">
        <v>1465</v>
      </c>
      <c r="F7182" s="61" t="s">
        <v>73</v>
      </c>
      <c r="G7182" s="61" t="s">
        <v>958</v>
      </c>
      <c r="H7182" s="61" t="s">
        <v>7409</v>
      </c>
      <c r="I7182" s="61">
        <v>42.02</v>
      </c>
      <c r="J7182" s="61">
        <v>-88.94</v>
      </c>
      <c r="K7182">
        <v>213</v>
      </c>
      <c r="L7182"/>
      <c r="M7182"/>
    </row>
    <row r="7183" spans="1:13">
      <c r="A7183" s="61" t="s">
        <v>40</v>
      </c>
      <c r="B7183" s="61">
        <v>60935</v>
      </c>
      <c r="C7183" s="63" t="s">
        <v>968</v>
      </c>
      <c r="D7183" s="61">
        <v>0</v>
      </c>
      <c r="E7183" s="61" t="s">
        <v>1219</v>
      </c>
      <c r="F7183" s="61" t="s">
        <v>73</v>
      </c>
      <c r="G7183" s="61" t="s">
        <v>12518</v>
      </c>
      <c r="H7183" s="61" t="s">
        <v>7409</v>
      </c>
      <c r="I7183" s="61">
        <v>41.17</v>
      </c>
      <c r="J7183" s="61">
        <v>-88.19</v>
      </c>
      <c r="K7183">
        <v>1114</v>
      </c>
      <c r="L7183"/>
      <c r="M7183"/>
    </row>
    <row r="7184" spans="1:13">
      <c r="A7184" s="61" t="s">
        <v>40</v>
      </c>
      <c r="B7184" s="61">
        <v>61530</v>
      </c>
      <c r="C7184" s="63" t="s">
        <v>968</v>
      </c>
      <c r="D7184" s="61">
        <v>0</v>
      </c>
      <c r="E7184" s="61" t="s">
        <v>6708</v>
      </c>
      <c r="F7184" s="61" t="s">
        <v>73</v>
      </c>
      <c r="G7184" s="61" t="s">
        <v>8693</v>
      </c>
      <c r="H7184" s="61" t="s">
        <v>7409</v>
      </c>
      <c r="I7184" s="61">
        <v>40.71</v>
      </c>
      <c r="J7184" s="61">
        <v>-89.27</v>
      </c>
      <c r="K7184">
        <v>6698</v>
      </c>
      <c r="L7184"/>
      <c r="M7184"/>
    </row>
    <row r="7185" spans="1:13">
      <c r="A7185" s="61" t="s">
        <v>40</v>
      </c>
      <c r="B7185" s="61">
        <v>60203</v>
      </c>
      <c r="C7185" s="63" t="s">
        <v>968</v>
      </c>
      <c r="D7185" s="61">
        <v>0</v>
      </c>
      <c r="E7185" s="61" t="s">
        <v>9820</v>
      </c>
      <c r="F7185" s="61" t="s">
        <v>73</v>
      </c>
      <c r="G7185" s="61" t="s">
        <v>790</v>
      </c>
      <c r="H7185" s="61" t="s">
        <v>7409</v>
      </c>
      <c r="I7185" s="61">
        <v>42.05</v>
      </c>
      <c r="J7185" s="61">
        <v>-87.72</v>
      </c>
      <c r="K7185">
        <v>4634</v>
      </c>
      <c r="L7185"/>
      <c r="M7185"/>
    </row>
    <row r="7186" spans="1:13">
      <c r="A7186" s="61" t="s">
        <v>40</v>
      </c>
      <c r="B7186" s="61">
        <v>60201</v>
      </c>
      <c r="C7186" s="63" t="s">
        <v>968</v>
      </c>
      <c r="D7186" s="61">
        <v>0</v>
      </c>
      <c r="E7186" s="61" t="s">
        <v>9820</v>
      </c>
      <c r="F7186" s="61" t="s">
        <v>73</v>
      </c>
      <c r="G7186" s="61" t="s">
        <v>790</v>
      </c>
      <c r="H7186" s="61" t="s">
        <v>7409</v>
      </c>
      <c r="I7186" s="61">
        <v>42.06</v>
      </c>
      <c r="J7186" s="61">
        <v>-87.69</v>
      </c>
      <c r="K7186">
        <v>44652</v>
      </c>
      <c r="L7186"/>
      <c r="M7186"/>
    </row>
    <row r="7187" spans="1:13">
      <c r="A7187" s="61" t="s">
        <v>40</v>
      </c>
      <c r="B7187" s="61">
        <v>60202</v>
      </c>
      <c r="C7187" s="63" t="s">
        <v>968</v>
      </c>
      <c r="D7187" s="61">
        <v>0</v>
      </c>
      <c r="E7187" s="61" t="s">
        <v>9820</v>
      </c>
      <c r="F7187" s="61" t="s">
        <v>73</v>
      </c>
      <c r="G7187" s="61" t="s">
        <v>790</v>
      </c>
      <c r="H7187" s="61" t="s">
        <v>7409</v>
      </c>
      <c r="I7187" s="61">
        <v>42.04</v>
      </c>
      <c r="J7187" s="61">
        <v>-87.68</v>
      </c>
      <c r="K7187">
        <v>33245</v>
      </c>
      <c r="L7187"/>
      <c r="M7187"/>
    </row>
    <row r="7188" spans="1:13">
      <c r="A7188" s="61" t="s">
        <v>40</v>
      </c>
      <c r="B7188" s="61">
        <v>62242</v>
      </c>
      <c r="C7188" s="63" t="s">
        <v>968</v>
      </c>
      <c r="D7188" s="61">
        <v>0</v>
      </c>
      <c r="E7188" s="61" t="s">
        <v>9852</v>
      </c>
      <c r="F7188" s="61" t="s">
        <v>73</v>
      </c>
      <c r="G7188" s="61" t="s">
        <v>933</v>
      </c>
      <c r="H7188" s="61" t="s">
        <v>7409</v>
      </c>
      <c r="I7188" s="61">
        <v>38.08</v>
      </c>
      <c r="J7188" s="61">
        <v>-89.93</v>
      </c>
      <c r="K7188">
        <v>1239</v>
      </c>
      <c r="L7188"/>
      <c r="M7188"/>
    </row>
    <row r="7189" spans="1:13">
      <c r="A7189" s="61" t="s">
        <v>40</v>
      </c>
      <c r="B7189" s="61">
        <v>60805</v>
      </c>
      <c r="C7189" s="63" t="s">
        <v>968</v>
      </c>
      <c r="D7189" s="61">
        <v>0</v>
      </c>
      <c r="E7189" s="61" t="s">
        <v>12516</v>
      </c>
      <c r="F7189" s="61" t="s">
        <v>73</v>
      </c>
      <c r="G7189" s="61" t="s">
        <v>790</v>
      </c>
      <c r="H7189" s="61" t="s">
        <v>7409</v>
      </c>
      <c r="I7189" s="61">
        <v>41.72</v>
      </c>
      <c r="J7189" s="61">
        <v>-87.7</v>
      </c>
      <c r="K7189">
        <v>19945</v>
      </c>
      <c r="L7189"/>
      <c r="M7189"/>
    </row>
    <row r="7190" spans="1:13">
      <c r="A7190" s="61" t="s">
        <v>40</v>
      </c>
      <c r="B7190" s="61">
        <v>62836</v>
      </c>
      <c r="C7190" s="63" t="s">
        <v>968</v>
      </c>
      <c r="D7190" s="61">
        <v>0</v>
      </c>
      <c r="E7190" s="61" t="s">
        <v>2676</v>
      </c>
      <c r="F7190" s="61" t="s">
        <v>73</v>
      </c>
      <c r="G7190" s="61" t="s">
        <v>428</v>
      </c>
      <c r="H7190" s="61" t="s">
        <v>7409</v>
      </c>
      <c r="I7190" s="61">
        <v>38.08</v>
      </c>
      <c r="J7190" s="61">
        <v>-88.85</v>
      </c>
      <c r="K7190">
        <v>815</v>
      </c>
      <c r="L7190"/>
      <c r="M7190"/>
    </row>
    <row r="7191" spans="1:13">
      <c r="A7191" s="61" t="s">
        <v>40</v>
      </c>
      <c r="B7191" s="61">
        <v>61739</v>
      </c>
      <c r="C7191" s="63" t="s">
        <v>968</v>
      </c>
      <c r="D7191" s="61">
        <v>0</v>
      </c>
      <c r="E7191" s="61" t="s">
        <v>12663</v>
      </c>
      <c r="F7191" s="61" t="s">
        <v>73</v>
      </c>
      <c r="G7191" s="61" t="s">
        <v>3771</v>
      </c>
      <c r="H7191" s="61" t="s">
        <v>7409</v>
      </c>
      <c r="I7191" s="61">
        <v>40.74</v>
      </c>
      <c r="J7191" s="61">
        <v>-88.51</v>
      </c>
      <c r="K7191">
        <v>4784</v>
      </c>
      <c r="L7191"/>
      <c r="M7191"/>
    </row>
    <row r="7192" spans="1:13">
      <c r="A7192" s="61" t="s">
        <v>40</v>
      </c>
      <c r="B7192" s="61">
        <v>62837</v>
      </c>
      <c r="C7192" s="63" t="s">
        <v>968</v>
      </c>
      <c r="D7192" s="61">
        <v>0</v>
      </c>
      <c r="E7192" s="61" t="s">
        <v>1935</v>
      </c>
      <c r="F7192" s="61" t="s">
        <v>73</v>
      </c>
      <c r="G7192" s="61" t="s">
        <v>763</v>
      </c>
      <c r="H7192" s="61" t="s">
        <v>7409</v>
      </c>
      <c r="I7192" s="61">
        <v>38.380000000000003</v>
      </c>
      <c r="J7192" s="61">
        <v>-88.36</v>
      </c>
      <c r="K7192">
        <v>8467</v>
      </c>
      <c r="L7192"/>
      <c r="M7192"/>
    </row>
    <row r="7193" spans="1:13">
      <c r="A7193" s="61" t="s">
        <v>40</v>
      </c>
      <c r="B7193" s="61">
        <v>61841</v>
      </c>
      <c r="C7193" s="63" t="s">
        <v>968</v>
      </c>
      <c r="D7193" s="61">
        <v>0</v>
      </c>
      <c r="E7193" s="61" t="s">
        <v>257</v>
      </c>
      <c r="F7193" s="61" t="s">
        <v>73</v>
      </c>
      <c r="G7193" s="61" t="s">
        <v>12530</v>
      </c>
      <c r="H7193" s="61" t="s">
        <v>7409</v>
      </c>
      <c r="I7193" s="61">
        <v>40.04</v>
      </c>
      <c r="J7193" s="61">
        <v>-87.82</v>
      </c>
      <c r="K7193">
        <v>1307</v>
      </c>
      <c r="L7193"/>
      <c r="M7193"/>
    </row>
    <row r="7194" spans="1:13">
      <c r="A7194" s="61" t="s">
        <v>40</v>
      </c>
      <c r="B7194" s="61">
        <v>61432</v>
      </c>
      <c r="C7194" s="63" t="s">
        <v>968</v>
      </c>
      <c r="D7194" s="61">
        <v>0</v>
      </c>
      <c r="E7194" s="61" t="s">
        <v>2317</v>
      </c>
      <c r="F7194" s="61" t="s">
        <v>73</v>
      </c>
      <c r="G7194" s="61" t="s">
        <v>185</v>
      </c>
      <c r="H7194" s="61" t="s">
        <v>7409</v>
      </c>
      <c r="I7194" s="61">
        <v>40.65</v>
      </c>
      <c r="J7194" s="61">
        <v>-90.19</v>
      </c>
      <c r="K7194">
        <v>586</v>
      </c>
      <c r="L7194"/>
      <c r="M7194"/>
    </row>
    <row r="7195" spans="1:13">
      <c r="A7195" s="61" t="s">
        <v>40</v>
      </c>
      <c r="B7195" s="61">
        <v>62208</v>
      </c>
      <c r="C7195" s="63" t="s">
        <v>968</v>
      </c>
      <c r="D7195" s="61">
        <v>0</v>
      </c>
      <c r="E7195" s="61" t="s">
        <v>5128</v>
      </c>
      <c r="F7195" s="61" t="s">
        <v>73</v>
      </c>
      <c r="G7195" s="61" t="s">
        <v>7717</v>
      </c>
      <c r="H7195" s="61" t="s">
        <v>7409</v>
      </c>
      <c r="I7195" s="61">
        <v>38.590000000000003</v>
      </c>
      <c r="J7195" s="61">
        <v>-90</v>
      </c>
      <c r="K7195">
        <v>16992</v>
      </c>
      <c r="L7195"/>
      <c r="M7195"/>
    </row>
    <row r="7196" spans="1:13">
      <c r="A7196" s="61" t="s">
        <v>40</v>
      </c>
      <c r="B7196" s="61">
        <v>62838</v>
      </c>
      <c r="C7196" s="63" t="s">
        <v>968</v>
      </c>
      <c r="D7196" s="61">
        <v>0</v>
      </c>
      <c r="E7196" s="61" t="s">
        <v>12877</v>
      </c>
      <c r="F7196" s="61" t="s">
        <v>73</v>
      </c>
      <c r="G7196" s="61" t="s">
        <v>290</v>
      </c>
      <c r="H7196" s="61" t="s">
        <v>7409</v>
      </c>
      <c r="I7196" s="61">
        <v>38.83</v>
      </c>
      <c r="J7196" s="61">
        <v>-88.77</v>
      </c>
      <c r="K7196">
        <v>1463</v>
      </c>
      <c r="L7196"/>
      <c r="M7196"/>
    </row>
    <row r="7197" spans="1:13">
      <c r="A7197" s="61" t="s">
        <v>40</v>
      </c>
      <c r="B7197" s="61">
        <v>61842</v>
      </c>
      <c r="C7197" s="63" t="s">
        <v>968</v>
      </c>
      <c r="D7197" s="61">
        <v>0</v>
      </c>
      <c r="E7197" s="61" t="s">
        <v>12689</v>
      </c>
      <c r="F7197" s="61" t="s">
        <v>73</v>
      </c>
      <c r="G7197" s="61" t="s">
        <v>12658</v>
      </c>
      <c r="H7197" s="61" t="s">
        <v>7409</v>
      </c>
      <c r="I7197" s="61">
        <v>40.24</v>
      </c>
      <c r="J7197" s="61">
        <v>-88.64</v>
      </c>
      <c r="K7197">
        <v>2771</v>
      </c>
      <c r="L7197"/>
      <c r="M7197"/>
    </row>
    <row r="7198" spans="1:13">
      <c r="A7198" s="61" t="s">
        <v>40</v>
      </c>
      <c r="B7198" s="61">
        <v>62533</v>
      </c>
      <c r="C7198" s="63" t="s">
        <v>968</v>
      </c>
      <c r="D7198" s="61">
        <v>0</v>
      </c>
      <c r="E7198" s="61" t="s">
        <v>3730</v>
      </c>
      <c r="F7198" s="61" t="s">
        <v>73</v>
      </c>
      <c r="G7198" s="61" t="s">
        <v>358</v>
      </c>
      <c r="H7198" s="61" t="s">
        <v>7409</v>
      </c>
      <c r="I7198" s="61">
        <v>39.44</v>
      </c>
      <c r="J7198" s="61">
        <v>-89.65</v>
      </c>
      <c r="K7198">
        <v>929</v>
      </c>
      <c r="L7198"/>
      <c r="M7198"/>
    </row>
    <row r="7199" spans="1:13">
      <c r="A7199" s="61" t="s">
        <v>40</v>
      </c>
      <c r="B7199" s="61">
        <v>61531</v>
      </c>
      <c r="C7199" s="63" t="s">
        <v>968</v>
      </c>
      <c r="D7199" s="61">
        <v>0</v>
      </c>
      <c r="E7199" s="61" t="s">
        <v>504</v>
      </c>
      <c r="F7199" s="61" t="s">
        <v>73</v>
      </c>
      <c r="G7199" s="61" t="s">
        <v>185</v>
      </c>
      <c r="H7199" s="61" t="s">
        <v>7409</v>
      </c>
      <c r="I7199" s="61">
        <v>40.69</v>
      </c>
      <c r="J7199" s="61">
        <v>-90</v>
      </c>
      <c r="K7199">
        <v>3325</v>
      </c>
      <c r="L7199"/>
      <c r="M7199"/>
    </row>
    <row r="7200" spans="1:13">
      <c r="A7200" s="61" t="s">
        <v>40</v>
      </c>
      <c r="B7200" s="61">
        <v>61251</v>
      </c>
      <c r="C7200" s="63" t="s">
        <v>968</v>
      </c>
      <c r="D7200" s="61">
        <v>0</v>
      </c>
      <c r="E7200" s="61" t="s">
        <v>3673</v>
      </c>
      <c r="F7200" s="61" t="s">
        <v>73</v>
      </c>
      <c r="G7200" s="61" t="s">
        <v>12555</v>
      </c>
      <c r="H7200" s="61" t="s">
        <v>7409</v>
      </c>
      <c r="I7200" s="61">
        <v>41.73</v>
      </c>
      <c r="J7200" s="61">
        <v>-90.03</v>
      </c>
      <c r="K7200">
        <v>387</v>
      </c>
      <c r="L7200"/>
      <c r="M7200"/>
    </row>
    <row r="7201" spans="1:13">
      <c r="A7201" s="61" t="s">
        <v>40</v>
      </c>
      <c r="B7201" s="61">
        <v>62031</v>
      </c>
      <c r="C7201" s="63" t="s">
        <v>968</v>
      </c>
      <c r="D7201" s="61">
        <v>0</v>
      </c>
      <c r="E7201" s="61" t="s">
        <v>12730</v>
      </c>
      <c r="F7201" s="61" t="s">
        <v>73</v>
      </c>
      <c r="G7201" s="61" t="s">
        <v>12723</v>
      </c>
      <c r="H7201" s="61" t="s">
        <v>7409</v>
      </c>
      <c r="I7201" s="61">
        <v>39.1</v>
      </c>
      <c r="J7201" s="61">
        <v>-90.49</v>
      </c>
      <c r="K7201">
        <v>830</v>
      </c>
      <c r="L7201"/>
      <c r="M7201"/>
    </row>
    <row r="7202" spans="1:13">
      <c r="A7202" s="61" t="s">
        <v>40</v>
      </c>
      <c r="B7202" s="61">
        <v>62032</v>
      </c>
      <c r="C7202" s="63" t="s">
        <v>968</v>
      </c>
      <c r="D7202" s="61">
        <v>0</v>
      </c>
      <c r="E7202" s="61" t="s">
        <v>3867</v>
      </c>
      <c r="F7202" s="61" t="s">
        <v>73</v>
      </c>
      <c r="G7202" s="61" t="s">
        <v>358</v>
      </c>
      <c r="H7202" s="61" t="s">
        <v>7409</v>
      </c>
      <c r="I7202" s="61">
        <v>39.11</v>
      </c>
      <c r="J7202" s="61">
        <v>-89.27</v>
      </c>
      <c r="K7202">
        <v>684</v>
      </c>
      <c r="L7202"/>
      <c r="M7202"/>
    </row>
    <row r="7203" spans="1:13">
      <c r="A7203" s="61" t="s">
        <v>40</v>
      </c>
      <c r="B7203" s="61">
        <v>62534</v>
      </c>
      <c r="C7203" s="63" t="s">
        <v>968</v>
      </c>
      <c r="D7203" s="61">
        <v>0</v>
      </c>
      <c r="E7203" s="61" t="s">
        <v>9566</v>
      </c>
      <c r="F7203" s="61" t="s">
        <v>73</v>
      </c>
      <c r="G7203" s="61" t="s">
        <v>7700</v>
      </c>
      <c r="H7203" s="61" t="s">
        <v>7409</v>
      </c>
      <c r="I7203" s="61">
        <v>39.520000000000003</v>
      </c>
      <c r="J7203" s="61">
        <v>-88.75</v>
      </c>
      <c r="K7203">
        <v>1066</v>
      </c>
      <c r="L7203"/>
      <c r="M7203"/>
    </row>
    <row r="7204" spans="1:13">
      <c r="A7204" s="61" t="s">
        <v>40</v>
      </c>
      <c r="B7204" s="61">
        <v>61843</v>
      </c>
      <c r="C7204" s="63" t="s">
        <v>968</v>
      </c>
      <c r="D7204" s="61">
        <v>0</v>
      </c>
      <c r="E7204" s="61" t="s">
        <v>4335</v>
      </c>
      <c r="F7204" s="61" t="s">
        <v>73</v>
      </c>
      <c r="G7204" s="61" t="s">
        <v>9125</v>
      </c>
      <c r="H7204" s="61" t="s">
        <v>7409</v>
      </c>
      <c r="I7204" s="61">
        <v>40.31</v>
      </c>
      <c r="J7204" s="61">
        <v>-88.34</v>
      </c>
      <c r="K7204">
        <v>2527</v>
      </c>
      <c r="L7204"/>
      <c r="M7204"/>
    </row>
    <row r="7205" spans="1:13">
      <c r="A7205" s="61" t="s">
        <v>40</v>
      </c>
      <c r="B7205" s="61">
        <v>61844</v>
      </c>
      <c r="C7205" s="63" t="s">
        <v>968</v>
      </c>
      <c r="D7205" s="61">
        <v>0</v>
      </c>
      <c r="E7205" s="61" t="s">
        <v>12690</v>
      </c>
      <c r="F7205" s="61" t="s">
        <v>73</v>
      </c>
      <c r="G7205" s="61" t="s">
        <v>12530</v>
      </c>
      <c r="H7205" s="61" t="s">
        <v>7409</v>
      </c>
      <c r="I7205" s="61">
        <v>40.11</v>
      </c>
      <c r="J7205" s="61">
        <v>-87.87</v>
      </c>
      <c r="K7205">
        <v>1027</v>
      </c>
      <c r="L7205"/>
      <c r="M7205"/>
    </row>
    <row r="7206" spans="1:13">
      <c r="A7206" s="61" t="s">
        <v>40</v>
      </c>
      <c r="B7206" s="61">
        <v>61740</v>
      </c>
      <c r="C7206" s="63" t="s">
        <v>968</v>
      </c>
      <c r="D7206" s="61">
        <v>0</v>
      </c>
      <c r="E7206" s="61" t="s">
        <v>12664</v>
      </c>
      <c r="F7206" s="61" t="s">
        <v>73</v>
      </c>
      <c r="G7206" s="61" t="s">
        <v>3771</v>
      </c>
      <c r="H7206" s="61" t="s">
        <v>7409</v>
      </c>
      <c r="I7206" s="61">
        <v>40.869999999999997</v>
      </c>
      <c r="J7206" s="61">
        <v>-88.86</v>
      </c>
      <c r="K7206">
        <v>1484</v>
      </c>
      <c r="L7206"/>
      <c r="M7206"/>
    </row>
    <row r="7207" spans="1:13">
      <c r="A7207" s="61" t="s">
        <v>40</v>
      </c>
      <c r="B7207" s="61">
        <v>62427</v>
      </c>
      <c r="C7207" s="63" t="s">
        <v>968</v>
      </c>
      <c r="D7207" s="61">
        <v>0</v>
      </c>
      <c r="E7207" s="61" t="s">
        <v>7048</v>
      </c>
      <c r="F7207" s="61" t="s">
        <v>73</v>
      </c>
      <c r="G7207" s="61" t="s">
        <v>662</v>
      </c>
      <c r="H7207" s="61" t="s">
        <v>7409</v>
      </c>
      <c r="I7207" s="61">
        <v>38.9</v>
      </c>
      <c r="J7207" s="61">
        <v>-87.67</v>
      </c>
      <c r="K7207">
        <v>1582</v>
      </c>
      <c r="L7207"/>
      <c r="M7207"/>
    </row>
    <row r="7208" spans="1:13">
      <c r="A7208" s="61" t="s">
        <v>40</v>
      </c>
      <c r="B7208" s="61">
        <v>62839</v>
      </c>
      <c r="C7208" s="63" t="s">
        <v>968</v>
      </c>
      <c r="D7208" s="61">
        <v>0</v>
      </c>
      <c r="E7208" s="61" t="s">
        <v>8495</v>
      </c>
      <c r="F7208" s="61" t="s">
        <v>73</v>
      </c>
      <c r="G7208" s="61" t="s">
        <v>924</v>
      </c>
      <c r="H7208" s="61" t="s">
        <v>7409</v>
      </c>
      <c r="I7208" s="61">
        <v>38.67</v>
      </c>
      <c r="J7208" s="61">
        <v>-88.47</v>
      </c>
      <c r="K7208">
        <v>6441</v>
      </c>
      <c r="L7208"/>
      <c r="M7208"/>
    </row>
    <row r="7209" spans="1:13">
      <c r="A7209" s="61" t="s">
        <v>40</v>
      </c>
      <c r="B7209" s="61">
        <v>60422</v>
      </c>
      <c r="C7209" s="63" t="s">
        <v>968</v>
      </c>
      <c r="D7209" s="61">
        <v>0</v>
      </c>
      <c r="E7209" s="61" t="s">
        <v>12463</v>
      </c>
      <c r="F7209" s="61" t="s">
        <v>73</v>
      </c>
      <c r="G7209" s="61" t="s">
        <v>790</v>
      </c>
      <c r="H7209" s="61" t="s">
        <v>7409</v>
      </c>
      <c r="I7209" s="61">
        <v>41.53</v>
      </c>
      <c r="J7209" s="61">
        <v>-87.68</v>
      </c>
      <c r="K7209">
        <v>9927</v>
      </c>
      <c r="L7209"/>
      <c r="M7209"/>
    </row>
    <row r="7210" spans="1:13">
      <c r="A7210" s="61" t="s">
        <v>40</v>
      </c>
      <c r="B7210" s="61">
        <v>61845</v>
      </c>
      <c r="C7210" s="63" t="s">
        <v>968</v>
      </c>
      <c r="D7210" s="61">
        <v>0</v>
      </c>
      <c r="E7210" s="61" t="s">
        <v>12691</v>
      </c>
      <c r="F7210" s="61" t="s">
        <v>73</v>
      </c>
      <c r="G7210" s="61" t="s">
        <v>9125</v>
      </c>
      <c r="H7210" s="61" t="s">
        <v>7409</v>
      </c>
      <c r="I7210" s="61">
        <v>40.36</v>
      </c>
      <c r="J7210" s="61">
        <v>-88.42</v>
      </c>
      <c r="K7210">
        <v>352</v>
      </c>
      <c r="L7210"/>
      <c r="M7210"/>
    </row>
    <row r="7211" spans="1:13">
      <c r="A7211" s="61" t="s">
        <v>40</v>
      </c>
      <c r="B7211" s="61">
        <v>61532</v>
      </c>
      <c r="C7211" s="63" t="s">
        <v>968</v>
      </c>
      <c r="D7211" s="61">
        <v>0</v>
      </c>
      <c r="E7211" s="61" t="s">
        <v>4888</v>
      </c>
      <c r="F7211" s="61" t="s">
        <v>73</v>
      </c>
      <c r="G7211" s="61" t="s">
        <v>6176</v>
      </c>
      <c r="H7211" s="61" t="s">
        <v>7409</v>
      </c>
      <c r="I7211" s="61">
        <v>40.369999999999997</v>
      </c>
      <c r="J7211" s="61">
        <v>-89.83</v>
      </c>
      <c r="K7211">
        <v>475</v>
      </c>
      <c r="L7211"/>
      <c r="M7211"/>
    </row>
    <row r="7212" spans="1:13">
      <c r="A7212" s="61" t="s">
        <v>40</v>
      </c>
      <c r="B7212" s="61">
        <v>60130</v>
      </c>
      <c r="C7212" s="63" t="s">
        <v>968</v>
      </c>
      <c r="D7212" s="61">
        <v>0</v>
      </c>
      <c r="E7212" s="61" t="s">
        <v>351</v>
      </c>
      <c r="F7212" s="61" t="s">
        <v>73</v>
      </c>
      <c r="G7212" s="61" t="s">
        <v>790</v>
      </c>
      <c r="H7212" s="61" t="s">
        <v>7409</v>
      </c>
      <c r="I7212" s="61">
        <v>41.86</v>
      </c>
      <c r="J7212" s="61">
        <v>-87.81</v>
      </c>
      <c r="K7212">
        <v>14346</v>
      </c>
      <c r="L7212"/>
      <c r="M7212"/>
    </row>
    <row r="7213" spans="1:13">
      <c r="A7213" s="61" t="s">
        <v>40</v>
      </c>
      <c r="B7213" s="61">
        <v>61741</v>
      </c>
      <c r="C7213" s="63" t="s">
        <v>968</v>
      </c>
      <c r="D7213" s="61">
        <v>0</v>
      </c>
      <c r="E7213" s="61" t="s">
        <v>12665</v>
      </c>
      <c r="F7213" s="61" t="s">
        <v>73</v>
      </c>
      <c r="G7213" s="61" t="s">
        <v>3771</v>
      </c>
      <c r="H7213" s="61" t="s">
        <v>7409</v>
      </c>
      <c r="I7213" s="61">
        <v>40.75</v>
      </c>
      <c r="J7213" s="61">
        <v>-88.4</v>
      </c>
      <c r="K7213">
        <v>1538</v>
      </c>
      <c r="L7213"/>
      <c r="M7213"/>
    </row>
    <row r="7214" spans="1:13">
      <c r="A7214" s="61" t="s">
        <v>40</v>
      </c>
      <c r="B7214" s="61">
        <v>61030</v>
      </c>
      <c r="C7214" s="63" t="s">
        <v>968</v>
      </c>
      <c r="D7214" s="61">
        <v>0</v>
      </c>
      <c r="E7214" s="61" t="s">
        <v>12553</v>
      </c>
      <c r="F7214" s="61" t="s">
        <v>73</v>
      </c>
      <c r="G7214" s="61" t="s">
        <v>12424</v>
      </c>
      <c r="H7214" s="61" t="s">
        <v>7409</v>
      </c>
      <c r="I7214" s="61">
        <v>42.12</v>
      </c>
      <c r="J7214" s="61">
        <v>-89.57</v>
      </c>
      <c r="K7214">
        <v>2077</v>
      </c>
      <c r="L7214"/>
      <c r="M7214"/>
    </row>
    <row r="7215" spans="1:13">
      <c r="A7215" s="61" t="s">
        <v>40</v>
      </c>
      <c r="B7215" s="61">
        <v>62535</v>
      </c>
      <c r="C7215" s="63" t="s">
        <v>968</v>
      </c>
      <c r="D7215" s="61">
        <v>0</v>
      </c>
      <c r="E7215" s="61" t="s">
        <v>638</v>
      </c>
      <c r="F7215" s="61" t="s">
        <v>73</v>
      </c>
      <c r="G7215" s="61" t="s">
        <v>653</v>
      </c>
      <c r="H7215" s="61" t="s">
        <v>7409</v>
      </c>
      <c r="I7215" s="61">
        <v>39.92</v>
      </c>
      <c r="J7215" s="61">
        <v>-88.95</v>
      </c>
      <c r="K7215">
        <v>3745</v>
      </c>
      <c r="L7215"/>
      <c r="M7215"/>
    </row>
    <row r="7216" spans="1:13">
      <c r="A7216" s="61" t="s">
        <v>40</v>
      </c>
      <c r="B7216" s="61">
        <v>60037</v>
      </c>
      <c r="C7216" s="63" t="s">
        <v>968</v>
      </c>
      <c r="D7216" s="61">
        <v>0</v>
      </c>
      <c r="E7216" s="61" t="s">
        <v>12394</v>
      </c>
      <c r="F7216" s="61" t="s">
        <v>73</v>
      </c>
      <c r="G7216" s="61" t="s">
        <v>7358</v>
      </c>
      <c r="H7216" s="61" t="s">
        <v>7409</v>
      </c>
      <c r="I7216" s="61">
        <v>42.21</v>
      </c>
      <c r="J7216" s="61">
        <v>-87.81</v>
      </c>
      <c r="K7216">
        <v>30152</v>
      </c>
      <c r="L7216"/>
      <c r="M7216"/>
    </row>
    <row r="7217" spans="1:13">
      <c r="A7217" s="61" t="s">
        <v>40</v>
      </c>
      <c r="B7217" s="61">
        <v>62338</v>
      </c>
      <c r="C7217" s="63" t="s">
        <v>968</v>
      </c>
      <c r="D7217" s="61">
        <v>0</v>
      </c>
      <c r="E7217" s="61" t="s">
        <v>9365</v>
      </c>
      <c r="F7217" s="61" t="s">
        <v>73</v>
      </c>
      <c r="G7217" s="61" t="s">
        <v>4633</v>
      </c>
      <c r="H7217" s="61" t="s">
        <v>7409</v>
      </c>
      <c r="I7217" s="61">
        <v>40</v>
      </c>
      <c r="J7217" s="61">
        <v>-91.25</v>
      </c>
      <c r="K7217">
        <v>1437</v>
      </c>
      <c r="L7217"/>
      <c r="M7217"/>
    </row>
    <row r="7218" spans="1:13">
      <c r="A7218" s="61" t="s">
        <v>40</v>
      </c>
      <c r="B7218" s="61">
        <v>60020</v>
      </c>
      <c r="C7218" s="63" t="s">
        <v>968</v>
      </c>
      <c r="D7218" s="61">
        <v>0</v>
      </c>
      <c r="E7218" s="61" t="s">
        <v>10948</v>
      </c>
      <c r="F7218" s="61" t="s">
        <v>73</v>
      </c>
      <c r="G7218" s="61" t="s">
        <v>7358</v>
      </c>
      <c r="H7218" s="61" t="s">
        <v>7409</v>
      </c>
      <c r="I7218" s="61">
        <v>42.39</v>
      </c>
      <c r="J7218" s="61">
        <v>-88.17</v>
      </c>
      <c r="K7218">
        <v>10967</v>
      </c>
      <c r="L7218"/>
      <c r="M7218"/>
    </row>
    <row r="7219" spans="1:13">
      <c r="A7219" s="61" t="s">
        <v>40</v>
      </c>
      <c r="B7219" s="61">
        <v>60021</v>
      </c>
      <c r="C7219" s="63" t="s">
        <v>968</v>
      </c>
      <c r="D7219" s="61">
        <v>0</v>
      </c>
      <c r="E7219" s="61" t="s">
        <v>12391</v>
      </c>
      <c r="F7219" s="61" t="s">
        <v>73</v>
      </c>
      <c r="G7219" s="61" t="s">
        <v>12115</v>
      </c>
      <c r="H7219" s="61" t="s">
        <v>7409</v>
      </c>
      <c r="I7219" s="61">
        <v>42.19</v>
      </c>
      <c r="J7219" s="61">
        <v>-88.22</v>
      </c>
      <c r="K7219">
        <v>5404</v>
      </c>
      <c r="L7219"/>
      <c r="M7219"/>
    </row>
    <row r="7220" spans="1:13">
      <c r="A7220" s="61" t="s">
        <v>40</v>
      </c>
      <c r="B7220" s="61">
        <v>60599</v>
      </c>
      <c r="C7220" s="63" t="s">
        <v>968</v>
      </c>
      <c r="D7220" s="61">
        <v>0</v>
      </c>
      <c r="E7220" s="61" t="s">
        <v>12512</v>
      </c>
      <c r="F7220" s="61" t="s">
        <v>73</v>
      </c>
      <c r="G7220" s="61" t="s">
        <v>12418</v>
      </c>
      <c r="H7220" s="61" t="s">
        <v>7409</v>
      </c>
      <c r="I7220" s="61">
        <v>41.77</v>
      </c>
      <c r="J7220" s="61">
        <v>-88.24</v>
      </c>
      <c r="K7220">
        <v>47212</v>
      </c>
      <c r="L7220"/>
      <c r="M7220"/>
    </row>
    <row r="7221" spans="1:13">
      <c r="A7221" s="61" t="s">
        <v>40</v>
      </c>
      <c r="B7221" s="61">
        <v>60423</v>
      </c>
      <c r="C7221" s="63" t="s">
        <v>968</v>
      </c>
      <c r="D7221" s="61">
        <v>0</v>
      </c>
      <c r="E7221" s="61" t="s">
        <v>1776</v>
      </c>
      <c r="F7221" s="61" t="s">
        <v>73</v>
      </c>
      <c r="G7221" s="61" t="s">
        <v>12452</v>
      </c>
      <c r="H7221" s="61" t="s">
        <v>7409</v>
      </c>
      <c r="I7221" s="61">
        <v>41.49</v>
      </c>
      <c r="J7221" s="61">
        <v>-87.83</v>
      </c>
      <c r="K7221">
        <v>32784</v>
      </c>
      <c r="L7221"/>
      <c r="M7221"/>
    </row>
    <row r="7222" spans="1:13">
      <c r="A7222" s="61" t="s">
        <v>40</v>
      </c>
      <c r="B7222" s="61">
        <v>62638</v>
      </c>
      <c r="C7222" s="63" t="s">
        <v>968</v>
      </c>
      <c r="D7222" s="61">
        <v>0</v>
      </c>
      <c r="E7222" s="61" t="s">
        <v>300</v>
      </c>
      <c r="F7222" s="61" t="s">
        <v>73</v>
      </c>
      <c r="G7222" s="61" t="s">
        <v>490</v>
      </c>
      <c r="H7222" s="61" t="s">
        <v>7409</v>
      </c>
      <c r="I7222" s="61">
        <v>39.619999999999997</v>
      </c>
      <c r="J7222" s="61">
        <v>-90.04</v>
      </c>
      <c r="K7222">
        <v>1305</v>
      </c>
      <c r="L7222"/>
      <c r="M7222"/>
    </row>
    <row r="7223" spans="1:13">
      <c r="A7223" s="61" t="s">
        <v>40</v>
      </c>
      <c r="B7223" s="61">
        <v>61031</v>
      </c>
      <c r="C7223" s="63" t="s">
        <v>968</v>
      </c>
      <c r="D7223" s="61">
        <v>0</v>
      </c>
      <c r="E7223" s="61" t="s">
        <v>12554</v>
      </c>
      <c r="F7223" s="61" t="s">
        <v>73</v>
      </c>
      <c r="G7223" s="61" t="s">
        <v>853</v>
      </c>
      <c r="H7223" s="61" t="s">
        <v>7409</v>
      </c>
      <c r="I7223" s="61">
        <v>41.84</v>
      </c>
      <c r="J7223" s="61">
        <v>-89.3</v>
      </c>
      <c r="K7223">
        <v>1430</v>
      </c>
      <c r="L7223"/>
      <c r="M7223"/>
    </row>
    <row r="7224" spans="1:13">
      <c r="A7224" s="61" t="s">
        <v>40</v>
      </c>
      <c r="B7224" s="61">
        <v>60131</v>
      </c>
      <c r="C7224" s="63" t="s">
        <v>968</v>
      </c>
      <c r="D7224" s="61">
        <v>0</v>
      </c>
      <c r="E7224" s="61" t="s">
        <v>2709</v>
      </c>
      <c r="F7224" s="61" t="s">
        <v>73</v>
      </c>
      <c r="G7224" s="61" t="s">
        <v>790</v>
      </c>
      <c r="H7224" s="61" t="s">
        <v>7409</v>
      </c>
      <c r="I7224" s="61">
        <v>41.93</v>
      </c>
      <c r="J7224" s="61">
        <v>-87.87</v>
      </c>
      <c r="K7224">
        <v>18205</v>
      </c>
      <c r="L7224"/>
      <c r="M7224"/>
    </row>
    <row r="7225" spans="1:13">
      <c r="A7225" s="61" t="s">
        <v>40</v>
      </c>
      <c r="B7225" s="61">
        <v>62639</v>
      </c>
      <c r="C7225" s="63" t="s">
        <v>968</v>
      </c>
      <c r="D7225" s="61">
        <v>0</v>
      </c>
      <c r="E7225" s="61" t="s">
        <v>5097</v>
      </c>
      <c r="F7225" s="61" t="s">
        <v>73</v>
      </c>
      <c r="G7225" s="61" t="s">
        <v>3892</v>
      </c>
      <c r="H7225" s="61" t="s">
        <v>7409</v>
      </c>
      <c r="I7225" s="61">
        <v>40.04</v>
      </c>
      <c r="J7225" s="61">
        <v>-90.49</v>
      </c>
      <c r="K7225">
        <v>283</v>
      </c>
      <c r="L7225"/>
      <c r="M7225"/>
    </row>
    <row r="7226" spans="1:13">
      <c r="A7226" s="61" t="s">
        <v>40</v>
      </c>
      <c r="B7226" s="61">
        <v>62243</v>
      </c>
      <c r="C7226" s="63" t="s">
        <v>968</v>
      </c>
      <c r="D7226" s="61">
        <v>0</v>
      </c>
      <c r="E7226" s="61" t="s">
        <v>4737</v>
      </c>
      <c r="F7226" s="61" t="s">
        <v>73</v>
      </c>
      <c r="G7226" s="61" t="s">
        <v>7717</v>
      </c>
      <c r="H7226" s="61" t="s">
        <v>7409</v>
      </c>
      <c r="I7226" s="61">
        <v>38.42</v>
      </c>
      <c r="J7226" s="61">
        <v>-89.9</v>
      </c>
      <c r="K7226">
        <v>5796</v>
      </c>
      <c r="L7226"/>
      <c r="M7226"/>
    </row>
    <row r="7227" spans="1:13">
      <c r="A7227" s="61" t="s">
        <v>40</v>
      </c>
      <c r="B7227" s="61">
        <v>61032</v>
      </c>
      <c r="C7227" s="63" t="s">
        <v>968</v>
      </c>
      <c r="D7227" s="61">
        <v>0</v>
      </c>
      <c r="E7227" s="61" t="s">
        <v>1670</v>
      </c>
      <c r="F7227" s="61" t="s">
        <v>73</v>
      </c>
      <c r="G7227" s="61" t="s">
        <v>12548</v>
      </c>
      <c r="H7227" s="61" t="s">
        <v>7409</v>
      </c>
      <c r="I7227" s="61">
        <v>42.29</v>
      </c>
      <c r="J7227" s="61">
        <v>-89.63</v>
      </c>
      <c r="K7227">
        <v>29110</v>
      </c>
      <c r="L7227"/>
      <c r="M7227"/>
    </row>
    <row r="7228" spans="1:13">
      <c r="A7228" s="61" t="s">
        <v>40</v>
      </c>
      <c r="B7228" s="61">
        <v>61252</v>
      </c>
      <c r="C7228" s="63" t="s">
        <v>968</v>
      </c>
      <c r="D7228" s="61">
        <v>0</v>
      </c>
      <c r="E7228" s="61" t="s">
        <v>3440</v>
      </c>
      <c r="F7228" s="61" t="s">
        <v>73</v>
      </c>
      <c r="G7228" s="61" t="s">
        <v>12555</v>
      </c>
      <c r="H7228" s="61" t="s">
        <v>7409</v>
      </c>
      <c r="I7228" s="61">
        <v>41.86</v>
      </c>
      <c r="J7228" s="61">
        <v>-90.15</v>
      </c>
      <c r="K7228">
        <v>5436</v>
      </c>
      <c r="L7228"/>
      <c r="M7228"/>
    </row>
    <row r="7229" spans="1:13">
      <c r="A7229" s="61" t="s">
        <v>40</v>
      </c>
      <c r="B7229" s="61">
        <v>62244</v>
      </c>
      <c r="C7229" s="63" t="s">
        <v>968</v>
      </c>
      <c r="D7229" s="61">
        <v>0</v>
      </c>
      <c r="E7229" s="61" t="s">
        <v>12769</v>
      </c>
      <c r="F7229" s="61" t="s">
        <v>73</v>
      </c>
      <c r="G7229" s="61" t="s">
        <v>603</v>
      </c>
      <c r="H7229" s="61" t="s">
        <v>7409</v>
      </c>
      <c r="I7229" s="61">
        <v>38.159999999999997</v>
      </c>
      <c r="J7229" s="61">
        <v>-90.21</v>
      </c>
      <c r="K7229">
        <v>1059</v>
      </c>
      <c r="L7229"/>
      <c r="M7229"/>
    </row>
    <row r="7230" spans="1:13">
      <c r="A7230" s="61" t="s">
        <v>40</v>
      </c>
      <c r="B7230" s="61">
        <v>62935</v>
      </c>
      <c r="C7230" s="63" t="s">
        <v>968</v>
      </c>
      <c r="D7230" s="61">
        <v>0</v>
      </c>
      <c r="E7230" s="61" t="s">
        <v>12919</v>
      </c>
      <c r="F7230" s="61" t="s">
        <v>73</v>
      </c>
      <c r="G7230" s="61" t="s">
        <v>12911</v>
      </c>
      <c r="H7230" s="61" t="s">
        <v>7409</v>
      </c>
      <c r="I7230" s="61">
        <v>37.840000000000003</v>
      </c>
      <c r="J7230" s="61">
        <v>-88.61</v>
      </c>
      <c r="K7230">
        <v>2060</v>
      </c>
      <c r="L7230"/>
      <c r="M7230"/>
    </row>
    <row r="7231" spans="1:13">
      <c r="A7231" s="61" t="s">
        <v>40</v>
      </c>
      <c r="B7231" s="61">
        <v>61036</v>
      </c>
      <c r="C7231" s="63" t="s">
        <v>968</v>
      </c>
      <c r="D7231" s="61">
        <v>0</v>
      </c>
      <c r="E7231" s="61" t="s">
        <v>5400</v>
      </c>
      <c r="F7231" s="61" t="s">
        <v>73</v>
      </c>
      <c r="G7231" s="61" t="s">
        <v>12547</v>
      </c>
      <c r="H7231" s="61" t="s">
        <v>7409</v>
      </c>
      <c r="I7231" s="61">
        <v>42.42</v>
      </c>
      <c r="J7231" s="61">
        <v>-90.42</v>
      </c>
      <c r="K7231">
        <v>7111</v>
      </c>
      <c r="L7231"/>
      <c r="M7231"/>
    </row>
    <row r="7232" spans="1:13">
      <c r="A7232" s="61" t="s">
        <v>40</v>
      </c>
      <c r="B7232" s="61">
        <v>61401</v>
      </c>
      <c r="C7232" s="63" t="s">
        <v>968</v>
      </c>
      <c r="D7232" s="61">
        <v>0</v>
      </c>
      <c r="E7232" s="61" t="s">
        <v>10125</v>
      </c>
      <c r="F7232" s="61" t="s">
        <v>73</v>
      </c>
      <c r="G7232" s="61" t="s">
        <v>1813</v>
      </c>
      <c r="H7232" s="61" t="s">
        <v>7409</v>
      </c>
      <c r="I7232" s="61">
        <v>40.950000000000003</v>
      </c>
      <c r="J7232" s="61">
        <v>-90.37</v>
      </c>
      <c r="K7232">
        <v>31169</v>
      </c>
      <c r="L7232"/>
      <c r="M7232"/>
    </row>
    <row r="7233" spans="1:13">
      <c r="A7233" s="61" t="s">
        <v>40</v>
      </c>
      <c r="B7233" s="61">
        <v>61434</v>
      </c>
      <c r="C7233" s="63" t="s">
        <v>968</v>
      </c>
      <c r="D7233" s="61">
        <v>0</v>
      </c>
      <c r="E7233" s="61" t="s">
        <v>10616</v>
      </c>
      <c r="F7233" s="61" t="s">
        <v>73</v>
      </c>
      <c r="G7233" s="61" t="s">
        <v>308</v>
      </c>
      <c r="H7233" s="61" t="s">
        <v>7409</v>
      </c>
      <c r="I7233" s="61">
        <v>41.16</v>
      </c>
      <c r="J7233" s="61">
        <v>-90.03</v>
      </c>
      <c r="K7233">
        <v>3058</v>
      </c>
      <c r="L7233"/>
      <c r="M7233"/>
    </row>
    <row r="7234" spans="1:13">
      <c r="A7234" s="61" t="s">
        <v>40</v>
      </c>
      <c r="B7234" s="61">
        <v>61038</v>
      </c>
      <c r="C7234" s="63" t="s">
        <v>968</v>
      </c>
      <c r="D7234" s="61">
        <v>0</v>
      </c>
      <c r="E7234" s="61" t="s">
        <v>12556</v>
      </c>
      <c r="F7234" s="61" t="s">
        <v>73</v>
      </c>
      <c r="G7234" s="61" t="s">
        <v>6142</v>
      </c>
      <c r="H7234" s="61" t="s">
        <v>7409</v>
      </c>
      <c r="I7234" s="61">
        <v>42.25</v>
      </c>
      <c r="J7234" s="61">
        <v>-88.73</v>
      </c>
      <c r="K7234">
        <v>1175</v>
      </c>
      <c r="L7234"/>
      <c r="M7234"/>
    </row>
    <row r="7235" spans="1:13">
      <c r="A7235" s="61" t="s">
        <v>40</v>
      </c>
      <c r="B7235" s="61">
        <v>60424</v>
      </c>
      <c r="C7235" s="63" t="s">
        <v>968</v>
      </c>
      <c r="D7235" s="61">
        <v>0</v>
      </c>
      <c r="E7235" s="61" t="s">
        <v>1102</v>
      </c>
      <c r="F7235" s="61" t="s">
        <v>73</v>
      </c>
      <c r="G7235" s="61" t="s">
        <v>8118</v>
      </c>
      <c r="H7235" s="61" t="s">
        <v>7409</v>
      </c>
      <c r="I7235" s="61">
        <v>41.18</v>
      </c>
      <c r="J7235" s="61">
        <v>-88.31</v>
      </c>
      <c r="K7235">
        <v>2102</v>
      </c>
      <c r="L7235"/>
      <c r="M7235"/>
    </row>
    <row r="7236" spans="1:13">
      <c r="A7236" s="61" t="s">
        <v>40</v>
      </c>
      <c r="B7236" s="61">
        <v>61928</v>
      </c>
      <c r="C7236" s="63" t="s">
        <v>968</v>
      </c>
      <c r="D7236" s="61">
        <v>0</v>
      </c>
      <c r="E7236" s="61" t="s">
        <v>12711</v>
      </c>
      <c r="F7236" s="61" t="s">
        <v>73</v>
      </c>
      <c r="G7236" s="61" t="s">
        <v>12706</v>
      </c>
      <c r="H7236" s="61" t="s">
        <v>7409</v>
      </c>
      <c r="I7236" s="61">
        <v>39.450000000000003</v>
      </c>
      <c r="J7236" s="61">
        <v>-88.49</v>
      </c>
      <c r="K7236">
        <v>606</v>
      </c>
      <c r="L7236"/>
      <c r="M7236"/>
    </row>
    <row r="7237" spans="1:13">
      <c r="A7237" s="61" t="s">
        <v>40</v>
      </c>
      <c r="B7237" s="61">
        <v>62842</v>
      </c>
      <c r="C7237" s="63" t="s">
        <v>968</v>
      </c>
      <c r="D7237" s="61">
        <v>0</v>
      </c>
      <c r="E7237" s="61" t="s">
        <v>12878</v>
      </c>
      <c r="F7237" s="61" t="s">
        <v>73</v>
      </c>
      <c r="G7237" s="61" t="s">
        <v>763</v>
      </c>
      <c r="H7237" s="61" t="s">
        <v>7409</v>
      </c>
      <c r="I7237" s="61">
        <v>38.44</v>
      </c>
      <c r="J7237" s="61">
        <v>-88.42</v>
      </c>
      <c r="K7237">
        <v>807</v>
      </c>
      <c r="L7237"/>
      <c r="M7237"/>
    </row>
    <row r="7238" spans="1:13">
      <c r="A7238" s="61" t="s">
        <v>40</v>
      </c>
      <c r="B7238" s="61">
        <v>61254</v>
      </c>
      <c r="C7238" s="63" t="s">
        <v>968</v>
      </c>
      <c r="D7238" s="61">
        <v>0</v>
      </c>
      <c r="E7238" s="61" t="s">
        <v>3790</v>
      </c>
      <c r="F7238" s="61" t="s">
        <v>73</v>
      </c>
      <c r="G7238" s="61" t="s">
        <v>308</v>
      </c>
      <c r="H7238" s="61" t="s">
        <v>7409</v>
      </c>
      <c r="I7238" s="61">
        <v>41.44</v>
      </c>
      <c r="J7238" s="61">
        <v>-90.15</v>
      </c>
      <c r="K7238">
        <v>11587</v>
      </c>
      <c r="L7238"/>
      <c r="M7238"/>
    </row>
    <row r="7239" spans="1:13">
      <c r="A7239" s="61" t="s">
        <v>40</v>
      </c>
      <c r="B7239" s="61">
        <v>60134</v>
      </c>
      <c r="C7239" s="63" t="s">
        <v>968</v>
      </c>
      <c r="D7239" s="61">
        <v>0</v>
      </c>
      <c r="E7239" s="61" t="s">
        <v>893</v>
      </c>
      <c r="F7239" s="61" t="s">
        <v>73</v>
      </c>
      <c r="G7239" s="61" t="s">
        <v>12422</v>
      </c>
      <c r="H7239" s="61" t="s">
        <v>7409</v>
      </c>
      <c r="I7239" s="61">
        <v>41.88</v>
      </c>
      <c r="J7239" s="61">
        <v>-88.31</v>
      </c>
      <c r="K7239">
        <v>30503</v>
      </c>
      <c r="L7239"/>
      <c r="M7239"/>
    </row>
    <row r="7240" spans="1:13">
      <c r="A7240" s="61" t="s">
        <v>40</v>
      </c>
      <c r="B7240" s="61">
        <v>60135</v>
      </c>
      <c r="C7240" s="63" t="s">
        <v>968</v>
      </c>
      <c r="D7240" s="61">
        <v>0</v>
      </c>
      <c r="E7240" s="61" t="s">
        <v>3441</v>
      </c>
      <c r="F7240" s="61" t="s">
        <v>73</v>
      </c>
      <c r="G7240" s="61" t="s">
        <v>958</v>
      </c>
      <c r="H7240" s="61" t="s">
        <v>7409</v>
      </c>
      <c r="I7240" s="61">
        <v>42.09</v>
      </c>
      <c r="J7240" s="61">
        <v>-88.68</v>
      </c>
      <c r="K7240">
        <v>7292</v>
      </c>
      <c r="L7240"/>
      <c r="M7240"/>
    </row>
    <row r="7241" spans="1:13">
      <c r="A7241" s="61" t="s">
        <v>40</v>
      </c>
      <c r="B7241" s="61">
        <v>61846</v>
      </c>
      <c r="C7241" s="63" t="s">
        <v>968</v>
      </c>
      <c r="D7241" s="61">
        <v>0</v>
      </c>
      <c r="E7241" s="61" t="s">
        <v>945</v>
      </c>
      <c r="F7241" s="61" t="s">
        <v>73</v>
      </c>
      <c r="G7241" s="61" t="s">
        <v>12530</v>
      </c>
      <c r="H7241" s="61" t="s">
        <v>7409</v>
      </c>
      <c r="I7241" s="61">
        <v>39.97</v>
      </c>
      <c r="J7241" s="61">
        <v>-87.63</v>
      </c>
      <c r="K7241">
        <v>4669</v>
      </c>
      <c r="L7241"/>
      <c r="M7241"/>
    </row>
    <row r="7242" spans="1:13">
      <c r="A7242" s="61" t="s">
        <v>40</v>
      </c>
      <c r="B7242" s="61">
        <v>61435</v>
      </c>
      <c r="C7242" s="63" t="s">
        <v>968</v>
      </c>
      <c r="D7242" s="61">
        <v>0</v>
      </c>
      <c r="E7242" s="61" t="s">
        <v>12619</v>
      </c>
      <c r="F7242" s="61" t="s">
        <v>73</v>
      </c>
      <c r="G7242" s="61" t="s">
        <v>572</v>
      </c>
      <c r="H7242" s="61" t="s">
        <v>7409</v>
      </c>
      <c r="I7242" s="61">
        <v>40.98</v>
      </c>
      <c r="J7242" s="61">
        <v>-90.6</v>
      </c>
      <c r="K7242">
        <v>211</v>
      </c>
      <c r="L7242"/>
      <c r="M7242"/>
    </row>
    <row r="7243" spans="1:13">
      <c r="A7243" s="61" t="s">
        <v>40</v>
      </c>
      <c r="B7243" s="61">
        <v>61039</v>
      </c>
      <c r="C7243" s="63" t="s">
        <v>968</v>
      </c>
      <c r="D7243" s="61">
        <v>0</v>
      </c>
      <c r="E7243" s="61" t="s">
        <v>10516</v>
      </c>
      <c r="F7243" s="61" t="s">
        <v>73</v>
      </c>
      <c r="G7243" s="61" t="s">
        <v>12548</v>
      </c>
      <c r="H7243" s="61" t="s">
        <v>7409</v>
      </c>
      <c r="I7243" s="61">
        <v>42.21</v>
      </c>
      <c r="J7243" s="61">
        <v>-89.48</v>
      </c>
      <c r="K7243">
        <v>780</v>
      </c>
      <c r="L7243"/>
      <c r="M7243"/>
    </row>
    <row r="7244" spans="1:13">
      <c r="A7244" s="61" t="s">
        <v>40</v>
      </c>
      <c r="B7244" s="61">
        <v>62245</v>
      </c>
      <c r="C7244" s="63" t="s">
        <v>968</v>
      </c>
      <c r="D7244" s="61">
        <v>0</v>
      </c>
      <c r="E7244" s="61" t="s">
        <v>3212</v>
      </c>
      <c r="F7244" s="61" t="s">
        <v>73</v>
      </c>
      <c r="G7244" s="61" t="s">
        <v>3350</v>
      </c>
      <c r="H7244" s="61" t="s">
        <v>7409</v>
      </c>
      <c r="I7244" s="61">
        <v>38.549999999999997</v>
      </c>
      <c r="J7244" s="61">
        <v>-89.53</v>
      </c>
      <c r="K7244">
        <v>1815</v>
      </c>
      <c r="L7244"/>
      <c r="M7244"/>
    </row>
    <row r="7245" spans="1:13">
      <c r="A7245" s="61" t="s">
        <v>40</v>
      </c>
      <c r="B7245" s="61">
        <v>60936</v>
      </c>
      <c r="C7245" s="63" t="s">
        <v>968</v>
      </c>
      <c r="D7245" s="61">
        <v>0</v>
      </c>
      <c r="E7245" s="61" t="s">
        <v>12532</v>
      </c>
      <c r="F7245" s="61" t="s">
        <v>73</v>
      </c>
      <c r="G7245" s="61" t="s">
        <v>12525</v>
      </c>
      <c r="H7245" s="61" t="s">
        <v>7409</v>
      </c>
      <c r="I7245" s="61">
        <v>40.46</v>
      </c>
      <c r="J7245" s="61">
        <v>-88.34</v>
      </c>
      <c r="K7245">
        <v>4315</v>
      </c>
      <c r="L7245"/>
      <c r="M7245"/>
    </row>
    <row r="7246" spans="1:13">
      <c r="A7246" s="61" t="s">
        <v>40</v>
      </c>
      <c r="B7246" s="61">
        <v>61847</v>
      </c>
      <c r="C7246" s="63" t="s">
        <v>968</v>
      </c>
      <c r="D7246" s="61">
        <v>0</v>
      </c>
      <c r="E7246" s="61" t="s">
        <v>4460</v>
      </c>
      <c r="F7246" s="61" t="s">
        <v>73</v>
      </c>
      <c r="G7246" s="61" t="s">
        <v>9125</v>
      </c>
      <c r="H7246" s="61" t="s">
        <v>7409</v>
      </c>
      <c r="I7246" s="61">
        <v>40.299999999999997</v>
      </c>
      <c r="J7246" s="61">
        <v>-88.02</v>
      </c>
      <c r="K7246">
        <v>1188</v>
      </c>
      <c r="L7246"/>
      <c r="M7246"/>
    </row>
    <row r="7247" spans="1:13">
      <c r="A7247" s="61" t="s">
        <v>40</v>
      </c>
      <c r="B7247" s="61">
        <v>60136</v>
      </c>
      <c r="C7247" s="63" t="s">
        <v>968</v>
      </c>
      <c r="D7247" s="61">
        <v>0</v>
      </c>
      <c r="E7247" s="61" t="s">
        <v>12430</v>
      </c>
      <c r="F7247" s="61" t="s">
        <v>73</v>
      </c>
      <c r="G7247" s="61" t="s">
        <v>12422</v>
      </c>
      <c r="H7247" s="61" t="s">
        <v>7409</v>
      </c>
      <c r="I7247" s="61">
        <v>42.1</v>
      </c>
      <c r="J7247" s="61">
        <v>-88.36</v>
      </c>
      <c r="K7247">
        <v>8497</v>
      </c>
      <c r="L7247"/>
      <c r="M7247"/>
    </row>
    <row r="7248" spans="1:13">
      <c r="A7248" s="61" t="s">
        <v>40</v>
      </c>
      <c r="B7248" s="61">
        <v>62033</v>
      </c>
      <c r="C7248" s="63" t="s">
        <v>968</v>
      </c>
      <c r="D7248" s="61">
        <v>0</v>
      </c>
      <c r="E7248" s="61" t="s">
        <v>12731</v>
      </c>
      <c r="F7248" s="61" t="s">
        <v>73</v>
      </c>
      <c r="G7248" s="61" t="s">
        <v>12721</v>
      </c>
      <c r="H7248" s="61" t="s">
        <v>7409</v>
      </c>
      <c r="I7248" s="61">
        <v>39.119999999999997</v>
      </c>
      <c r="J7248" s="61">
        <v>-89.81</v>
      </c>
      <c r="K7248">
        <v>4584</v>
      </c>
      <c r="L7248"/>
      <c r="M7248"/>
    </row>
    <row r="7249" spans="1:13">
      <c r="A7249" s="61" t="s">
        <v>40</v>
      </c>
      <c r="B7249" s="61">
        <v>60938</v>
      </c>
      <c r="C7249" s="63" t="s">
        <v>968</v>
      </c>
      <c r="D7249" s="61">
        <v>0</v>
      </c>
      <c r="E7249" s="61" t="s">
        <v>2144</v>
      </c>
      <c r="F7249" s="61" t="s">
        <v>73</v>
      </c>
      <c r="G7249" s="61" t="s">
        <v>12520</v>
      </c>
      <c r="H7249" s="61" t="s">
        <v>7409</v>
      </c>
      <c r="I7249" s="61">
        <v>40.76</v>
      </c>
      <c r="J7249" s="61">
        <v>-87.99</v>
      </c>
      <c r="K7249">
        <v>2080</v>
      </c>
      <c r="L7249"/>
      <c r="M7249"/>
    </row>
    <row r="7250" spans="1:13">
      <c r="A7250" s="61" t="s">
        <v>40</v>
      </c>
      <c r="B7250" s="61">
        <v>61436</v>
      </c>
      <c r="C7250" s="63" t="s">
        <v>968</v>
      </c>
      <c r="D7250" s="61">
        <v>0</v>
      </c>
      <c r="E7250" s="61" t="s">
        <v>12620</v>
      </c>
      <c r="F7250" s="61" t="s">
        <v>73</v>
      </c>
      <c r="G7250" s="61" t="s">
        <v>1813</v>
      </c>
      <c r="H7250" s="61" t="s">
        <v>7409</v>
      </c>
      <c r="I7250" s="61">
        <v>40.86</v>
      </c>
      <c r="J7250" s="61">
        <v>-90.2</v>
      </c>
      <c r="K7250">
        <v>840</v>
      </c>
      <c r="L7250"/>
      <c r="M7250"/>
    </row>
    <row r="7251" spans="1:13">
      <c r="A7251" s="61" t="s">
        <v>40</v>
      </c>
      <c r="B7251" s="61">
        <v>62640</v>
      </c>
      <c r="C7251" s="63" t="s">
        <v>968</v>
      </c>
      <c r="D7251" s="61">
        <v>0</v>
      </c>
      <c r="E7251" s="61" t="s">
        <v>379</v>
      </c>
      <c r="F7251" s="61" t="s">
        <v>73</v>
      </c>
      <c r="G7251" s="61" t="s">
        <v>12721</v>
      </c>
      <c r="H7251" s="61" t="s">
        <v>7409</v>
      </c>
      <c r="I7251" s="61">
        <v>39.44</v>
      </c>
      <c r="J7251" s="61">
        <v>-89.78</v>
      </c>
      <c r="K7251">
        <v>3446</v>
      </c>
      <c r="L7251"/>
      <c r="M7251"/>
    </row>
    <row r="7252" spans="1:13">
      <c r="A7252" s="61" t="s">
        <v>40</v>
      </c>
      <c r="B7252" s="61">
        <v>61437</v>
      </c>
      <c r="C7252" s="63" t="s">
        <v>968</v>
      </c>
      <c r="D7252" s="61">
        <v>0</v>
      </c>
      <c r="E7252" s="61" t="s">
        <v>2522</v>
      </c>
      <c r="F7252" s="61" t="s">
        <v>73</v>
      </c>
      <c r="G7252" s="61" t="s">
        <v>7031</v>
      </c>
      <c r="H7252" s="61" t="s">
        <v>7409</v>
      </c>
      <c r="I7252" s="61">
        <v>40.86</v>
      </c>
      <c r="J7252" s="61">
        <v>-90.95</v>
      </c>
      <c r="K7252">
        <v>663</v>
      </c>
      <c r="L7252"/>
      <c r="M7252"/>
    </row>
    <row r="7253" spans="1:13">
      <c r="A7253" s="61" t="s">
        <v>40</v>
      </c>
      <c r="B7253" s="61">
        <v>61533</v>
      </c>
      <c r="C7253" s="63" t="s">
        <v>968</v>
      </c>
      <c r="D7253" s="61">
        <v>0</v>
      </c>
      <c r="E7253" s="61" t="s">
        <v>12639</v>
      </c>
      <c r="F7253" s="61" t="s">
        <v>73</v>
      </c>
      <c r="G7253" s="61" t="s">
        <v>12625</v>
      </c>
      <c r="H7253" s="61" t="s">
        <v>7409</v>
      </c>
      <c r="I7253" s="61">
        <v>40.57</v>
      </c>
      <c r="J7253" s="61">
        <v>-89.81</v>
      </c>
      <c r="K7253">
        <v>2198</v>
      </c>
      <c r="L7253"/>
      <c r="M7253"/>
    </row>
    <row r="7254" spans="1:13">
      <c r="A7254" s="61" t="s">
        <v>40</v>
      </c>
      <c r="B7254" s="61">
        <v>62034</v>
      </c>
      <c r="C7254" s="63" t="s">
        <v>968</v>
      </c>
      <c r="D7254" s="61">
        <v>0</v>
      </c>
      <c r="E7254" s="61" t="s">
        <v>12732</v>
      </c>
      <c r="F7254" s="61" t="s">
        <v>73</v>
      </c>
      <c r="G7254" s="61" t="s">
        <v>495</v>
      </c>
      <c r="H7254" s="61" t="s">
        <v>7409</v>
      </c>
      <c r="I7254" s="61">
        <v>38.76</v>
      </c>
      <c r="J7254" s="61">
        <v>-89.97</v>
      </c>
      <c r="K7254">
        <v>14665</v>
      </c>
      <c r="L7254"/>
      <c r="M7254"/>
    </row>
    <row r="7255" spans="1:13">
      <c r="A7255" s="61" t="s">
        <v>40</v>
      </c>
      <c r="B7255" s="61">
        <v>60137</v>
      </c>
      <c r="C7255" s="63" t="s">
        <v>968</v>
      </c>
      <c r="D7255" s="61">
        <v>0</v>
      </c>
      <c r="E7255" s="61" t="s">
        <v>12431</v>
      </c>
      <c r="F7255" s="61" t="s">
        <v>73</v>
      </c>
      <c r="G7255" s="61" t="s">
        <v>17466</v>
      </c>
      <c r="H7255" s="61" t="s">
        <v>7409</v>
      </c>
      <c r="I7255" s="61">
        <v>41.86</v>
      </c>
      <c r="J7255" s="61">
        <v>-88.06</v>
      </c>
      <c r="K7255">
        <v>38985</v>
      </c>
      <c r="L7255"/>
      <c r="M7255"/>
    </row>
    <row r="7256" spans="1:13">
      <c r="A7256" s="61" t="s">
        <v>40</v>
      </c>
      <c r="B7256" s="61">
        <v>62536</v>
      </c>
      <c r="C7256" s="63" t="s">
        <v>968</v>
      </c>
      <c r="D7256" s="61">
        <v>0</v>
      </c>
      <c r="E7256" s="61" t="s">
        <v>12830</v>
      </c>
      <c r="F7256" s="61" t="s">
        <v>73</v>
      </c>
      <c r="G7256" s="61" t="s">
        <v>12826</v>
      </c>
      <c r="H7256" s="61" t="s">
        <v>7409</v>
      </c>
      <c r="I7256" s="61">
        <v>39.630000000000003</v>
      </c>
      <c r="J7256" s="61">
        <v>-89.65</v>
      </c>
      <c r="K7256">
        <v>886</v>
      </c>
      <c r="L7256"/>
      <c r="M7256"/>
    </row>
    <row r="7257" spans="1:13">
      <c r="A7257" s="61" t="s">
        <v>40</v>
      </c>
      <c r="B7257" s="61">
        <v>60022</v>
      </c>
      <c r="C7257" s="63" t="s">
        <v>968</v>
      </c>
      <c r="D7257" s="61">
        <v>0</v>
      </c>
      <c r="E7257" s="61" t="s">
        <v>4114</v>
      </c>
      <c r="F7257" s="61" t="s">
        <v>73</v>
      </c>
      <c r="G7257" s="61" t="s">
        <v>790</v>
      </c>
      <c r="H7257" s="61" t="s">
        <v>7409</v>
      </c>
      <c r="I7257" s="61">
        <v>42.13</v>
      </c>
      <c r="J7257" s="61">
        <v>-87.76</v>
      </c>
      <c r="K7257">
        <v>8482</v>
      </c>
      <c r="L7257"/>
      <c r="M7257"/>
    </row>
    <row r="7258" spans="1:13">
      <c r="A7258" s="61" t="s">
        <v>40</v>
      </c>
      <c r="B7258" s="61">
        <v>60139</v>
      </c>
      <c r="C7258" s="63" t="s">
        <v>968</v>
      </c>
      <c r="D7258" s="61">
        <v>0</v>
      </c>
      <c r="E7258" s="61" t="s">
        <v>12432</v>
      </c>
      <c r="F7258" s="61" t="s">
        <v>73</v>
      </c>
      <c r="G7258" s="61" t="s">
        <v>17466</v>
      </c>
      <c r="H7258" s="61" t="s">
        <v>7409</v>
      </c>
      <c r="I7258" s="61">
        <v>41.92</v>
      </c>
      <c r="J7258" s="61">
        <v>-88.07</v>
      </c>
      <c r="K7258">
        <v>33196</v>
      </c>
      <c r="L7258"/>
      <c r="M7258"/>
    </row>
    <row r="7259" spans="1:13">
      <c r="A7259" s="61" t="s">
        <v>40</v>
      </c>
      <c r="B7259" s="61">
        <v>60026</v>
      </c>
      <c r="C7259" s="63" t="s">
        <v>968</v>
      </c>
      <c r="D7259" s="61">
        <v>0</v>
      </c>
      <c r="E7259" s="61" t="s">
        <v>8641</v>
      </c>
      <c r="F7259" s="61" t="s">
        <v>73</v>
      </c>
      <c r="G7259" s="61" t="s">
        <v>790</v>
      </c>
      <c r="H7259" s="61" t="s">
        <v>7409</v>
      </c>
      <c r="I7259" s="61">
        <v>42.08</v>
      </c>
      <c r="J7259" s="61">
        <v>-87.82</v>
      </c>
      <c r="K7259">
        <v>14518</v>
      </c>
      <c r="L7259"/>
      <c r="M7259"/>
    </row>
    <row r="7260" spans="1:13">
      <c r="A7260" s="61" t="s">
        <v>40</v>
      </c>
      <c r="B7260" s="61">
        <v>60025</v>
      </c>
      <c r="C7260" s="63" t="s">
        <v>968</v>
      </c>
      <c r="D7260" s="61">
        <v>0</v>
      </c>
      <c r="E7260" s="61" t="s">
        <v>8641</v>
      </c>
      <c r="F7260" s="61" t="s">
        <v>73</v>
      </c>
      <c r="G7260" s="61" t="s">
        <v>790</v>
      </c>
      <c r="H7260" s="61" t="s">
        <v>7409</v>
      </c>
      <c r="I7260" s="61">
        <v>42.07</v>
      </c>
      <c r="J7260" s="61">
        <v>-87.81</v>
      </c>
      <c r="K7260">
        <v>41256</v>
      </c>
      <c r="L7260"/>
      <c r="M7260"/>
    </row>
    <row r="7261" spans="1:13">
      <c r="A7261" s="61" t="s">
        <v>40</v>
      </c>
      <c r="B7261" s="61">
        <v>60425</v>
      </c>
      <c r="C7261" s="63" t="s">
        <v>968</v>
      </c>
      <c r="D7261" s="61">
        <v>0</v>
      </c>
      <c r="E7261" s="61" t="s">
        <v>381</v>
      </c>
      <c r="F7261" s="61" t="s">
        <v>73</v>
      </c>
      <c r="G7261" s="61" t="s">
        <v>790</v>
      </c>
      <c r="H7261" s="61" t="s">
        <v>7409</v>
      </c>
      <c r="I7261" s="61">
        <v>41.54</v>
      </c>
      <c r="J7261" s="61">
        <v>-87.61</v>
      </c>
      <c r="K7261">
        <v>8781</v>
      </c>
      <c r="L7261"/>
      <c r="M7261"/>
    </row>
    <row r="7262" spans="1:13">
      <c r="A7262" s="61" t="s">
        <v>40</v>
      </c>
      <c r="B7262" s="61">
        <v>62035</v>
      </c>
      <c r="C7262" s="63" t="s">
        <v>968</v>
      </c>
      <c r="D7262" s="61">
        <v>0</v>
      </c>
      <c r="E7262" s="61" t="s">
        <v>12733</v>
      </c>
      <c r="F7262" s="61" t="s">
        <v>73</v>
      </c>
      <c r="G7262" s="61" t="s">
        <v>495</v>
      </c>
      <c r="H7262" s="61" t="s">
        <v>7409</v>
      </c>
      <c r="I7262" s="61">
        <v>38.96</v>
      </c>
      <c r="J7262" s="61">
        <v>-90.18</v>
      </c>
      <c r="K7262">
        <v>16172</v>
      </c>
      <c r="L7262"/>
      <c r="M7262"/>
    </row>
    <row r="7263" spans="1:13">
      <c r="A7263" s="61" t="s">
        <v>40</v>
      </c>
      <c r="B7263" s="61">
        <v>62938</v>
      </c>
      <c r="C7263" s="63" t="s">
        <v>968</v>
      </c>
      <c r="D7263" s="61">
        <v>0</v>
      </c>
      <c r="E7263" s="61" t="s">
        <v>12920</v>
      </c>
      <c r="F7263" s="61" t="s">
        <v>73</v>
      </c>
      <c r="G7263" s="61" t="s">
        <v>11540</v>
      </c>
      <c r="H7263" s="61" t="s">
        <v>7409</v>
      </c>
      <c r="I7263" s="61">
        <v>37.380000000000003</v>
      </c>
      <c r="J7263" s="61">
        <v>-88.54</v>
      </c>
      <c r="K7263">
        <v>2532</v>
      </c>
      <c r="L7263"/>
      <c r="M7263"/>
    </row>
    <row r="7264" spans="1:13">
      <c r="A7264" s="61" t="s">
        <v>40</v>
      </c>
      <c r="B7264" s="61">
        <v>62339</v>
      </c>
      <c r="C7264" s="63" t="s">
        <v>968</v>
      </c>
      <c r="D7264" s="61">
        <v>0</v>
      </c>
      <c r="E7264" s="61" t="s">
        <v>8436</v>
      </c>
      <c r="F7264" s="61" t="s">
        <v>73</v>
      </c>
      <c r="G7264" s="61" t="s">
        <v>4633</v>
      </c>
      <c r="H7264" s="61" t="s">
        <v>7409</v>
      </c>
      <c r="I7264" s="61">
        <v>40.1</v>
      </c>
      <c r="J7264" s="61">
        <v>-91.01</v>
      </c>
      <c r="K7264">
        <v>852</v>
      </c>
      <c r="L7264"/>
      <c r="M7264"/>
    </row>
    <row r="7265" spans="1:13">
      <c r="A7265" s="61" t="s">
        <v>40</v>
      </c>
      <c r="B7265" s="61">
        <v>62036</v>
      </c>
      <c r="C7265" s="63" t="s">
        <v>968</v>
      </c>
      <c r="D7265" s="61">
        <v>0</v>
      </c>
      <c r="E7265" s="61" t="s">
        <v>12734</v>
      </c>
      <c r="F7265" s="61" t="s">
        <v>73</v>
      </c>
      <c r="G7265" s="61" t="s">
        <v>917</v>
      </c>
      <c r="H7265" s="61" t="s">
        <v>7409</v>
      </c>
      <c r="I7265" s="61">
        <v>38.89</v>
      </c>
      <c r="J7265" s="61">
        <v>-90.57</v>
      </c>
      <c r="K7265">
        <v>610</v>
      </c>
      <c r="L7265"/>
      <c r="M7265"/>
    </row>
    <row r="7266" spans="1:13">
      <c r="A7266" s="61" t="s">
        <v>40</v>
      </c>
      <c r="B7266" s="61">
        <v>62843</v>
      </c>
      <c r="C7266" s="63" t="s">
        <v>968</v>
      </c>
      <c r="D7266" s="61">
        <v>0</v>
      </c>
      <c r="E7266" s="61" t="s">
        <v>7631</v>
      </c>
      <c r="F7266" s="61" t="s">
        <v>73</v>
      </c>
      <c r="G7266" s="61" t="s">
        <v>763</v>
      </c>
      <c r="H7266" s="61" t="s">
        <v>7409</v>
      </c>
      <c r="I7266" s="61">
        <v>38.380000000000003</v>
      </c>
      <c r="J7266" s="61">
        <v>-88.2</v>
      </c>
      <c r="K7266">
        <v>74</v>
      </c>
      <c r="L7266"/>
      <c r="M7266"/>
    </row>
    <row r="7267" spans="1:13">
      <c r="A7267" s="61" t="s">
        <v>40</v>
      </c>
      <c r="B7267" s="61">
        <v>61438</v>
      </c>
      <c r="C7267" s="63" t="s">
        <v>968</v>
      </c>
      <c r="D7267" s="61">
        <v>0</v>
      </c>
      <c r="E7267" s="61" t="s">
        <v>505</v>
      </c>
      <c r="F7267" s="61" t="s">
        <v>73</v>
      </c>
      <c r="G7267" s="61" t="s">
        <v>12612</v>
      </c>
      <c r="H7267" s="61" t="s">
        <v>7409</v>
      </c>
      <c r="I7267" s="61">
        <v>40.549999999999997</v>
      </c>
      <c r="J7267" s="61">
        <v>-90.67</v>
      </c>
      <c r="K7267">
        <v>709</v>
      </c>
      <c r="L7267"/>
      <c r="M7267"/>
    </row>
    <row r="7268" spans="1:13">
      <c r="A7268" s="61" t="s">
        <v>40</v>
      </c>
      <c r="B7268" s="61">
        <v>61742</v>
      </c>
      <c r="C7268" s="63" t="s">
        <v>968</v>
      </c>
      <c r="D7268" s="61">
        <v>0</v>
      </c>
      <c r="E7268" s="61" t="s">
        <v>12666</v>
      </c>
      <c r="F7268" s="61" t="s">
        <v>73</v>
      </c>
      <c r="G7268" s="61" t="s">
        <v>8693</v>
      </c>
      <c r="H7268" s="61" t="s">
        <v>7409</v>
      </c>
      <c r="I7268" s="61">
        <v>40.619999999999997</v>
      </c>
      <c r="J7268" s="61">
        <v>-89.27</v>
      </c>
      <c r="K7268">
        <v>1186</v>
      </c>
      <c r="L7268"/>
      <c r="M7268"/>
    </row>
    <row r="7269" spans="1:13">
      <c r="A7269" s="61" t="s">
        <v>40</v>
      </c>
      <c r="B7269" s="61">
        <v>62939</v>
      </c>
      <c r="C7269" s="63" t="s">
        <v>968</v>
      </c>
      <c r="D7269" s="61">
        <v>0</v>
      </c>
      <c r="E7269" s="61" t="s">
        <v>12921</v>
      </c>
      <c r="F7269" s="61" t="s">
        <v>73</v>
      </c>
      <c r="G7269" s="61" t="s">
        <v>660</v>
      </c>
      <c r="H7269" s="61" t="s">
        <v>7409</v>
      </c>
      <c r="I7269" s="61">
        <v>37.549999999999997</v>
      </c>
      <c r="J7269" s="61">
        <v>-88.97</v>
      </c>
      <c r="K7269">
        <v>3129</v>
      </c>
      <c r="L7269"/>
      <c r="M7269"/>
    </row>
    <row r="7270" spans="1:13">
      <c r="A7270" s="61" t="s">
        <v>40</v>
      </c>
      <c r="B7270" s="61">
        <v>62940</v>
      </c>
      <c r="C7270" s="63" t="s">
        <v>968</v>
      </c>
      <c r="D7270" s="61">
        <v>0</v>
      </c>
      <c r="E7270" s="61" t="s">
        <v>1558</v>
      </c>
      <c r="F7270" s="61" t="s">
        <v>73</v>
      </c>
      <c r="G7270" s="61" t="s">
        <v>425</v>
      </c>
      <c r="H7270" s="61" t="s">
        <v>7409</v>
      </c>
      <c r="I7270" s="61">
        <v>37.71</v>
      </c>
      <c r="J7270" s="61">
        <v>-89.48</v>
      </c>
      <c r="K7270">
        <v>397</v>
      </c>
      <c r="L7270"/>
      <c r="M7270"/>
    </row>
    <row r="7271" spans="1:13">
      <c r="A7271" s="61" t="s">
        <v>40</v>
      </c>
      <c r="B7271" s="61">
        <v>62037</v>
      </c>
      <c r="C7271" s="63" t="s">
        <v>968</v>
      </c>
      <c r="D7271" s="61">
        <v>0</v>
      </c>
      <c r="E7271" s="61" t="s">
        <v>1122</v>
      </c>
      <c r="F7271" s="61" t="s">
        <v>73</v>
      </c>
      <c r="G7271" s="61" t="s">
        <v>12723</v>
      </c>
      <c r="H7271" s="61" t="s">
        <v>7409</v>
      </c>
      <c r="I7271" s="61">
        <v>38.97</v>
      </c>
      <c r="J7271" s="61">
        <v>-90.42</v>
      </c>
      <c r="K7271">
        <v>1779</v>
      </c>
      <c r="L7271"/>
      <c r="M7271"/>
    </row>
    <row r="7272" spans="1:13">
      <c r="A7272" s="61" t="s">
        <v>40</v>
      </c>
      <c r="B7272" s="61">
        <v>62941</v>
      </c>
      <c r="C7272" s="63" t="s">
        <v>968</v>
      </c>
      <c r="D7272" s="61">
        <v>0</v>
      </c>
      <c r="E7272" s="61" t="s">
        <v>12922</v>
      </c>
      <c r="F7272" s="61" t="s">
        <v>73</v>
      </c>
      <c r="G7272" s="61" t="s">
        <v>647</v>
      </c>
      <c r="H7272" s="61" t="s">
        <v>7409</v>
      </c>
      <c r="I7272" s="61">
        <v>37.25</v>
      </c>
      <c r="J7272" s="61">
        <v>-89.01</v>
      </c>
      <c r="K7272">
        <v>706</v>
      </c>
      <c r="L7272"/>
      <c r="M7272"/>
    </row>
    <row r="7273" spans="1:13">
      <c r="A7273" s="61" t="s">
        <v>40</v>
      </c>
      <c r="B7273" s="61">
        <v>61325</v>
      </c>
      <c r="C7273" s="63" t="s">
        <v>968</v>
      </c>
      <c r="D7273" s="61">
        <v>0</v>
      </c>
      <c r="E7273" s="61" t="s">
        <v>7427</v>
      </c>
      <c r="F7273" s="61" t="s">
        <v>73</v>
      </c>
      <c r="G7273" s="61" t="s">
        <v>17467</v>
      </c>
      <c r="H7273" s="61" t="s">
        <v>7409</v>
      </c>
      <c r="I7273" s="61">
        <v>41.23</v>
      </c>
      <c r="J7273" s="61">
        <v>-88.83</v>
      </c>
      <c r="K7273">
        <v>992</v>
      </c>
      <c r="L7273"/>
      <c r="M7273"/>
    </row>
    <row r="7274" spans="1:13">
      <c r="A7274" s="61" t="s">
        <v>40</v>
      </c>
      <c r="B7274" s="61">
        <v>62942</v>
      </c>
      <c r="C7274" s="63" t="s">
        <v>968</v>
      </c>
      <c r="D7274" s="61">
        <v>0</v>
      </c>
      <c r="E7274" s="61" t="s">
        <v>12923</v>
      </c>
      <c r="F7274" s="61" t="s">
        <v>73</v>
      </c>
      <c r="G7274" s="61" t="s">
        <v>425</v>
      </c>
      <c r="H7274" s="61" t="s">
        <v>7409</v>
      </c>
      <c r="I7274" s="61">
        <v>37.630000000000003</v>
      </c>
      <c r="J7274" s="61">
        <v>-89.5</v>
      </c>
      <c r="K7274">
        <v>567</v>
      </c>
      <c r="L7274"/>
      <c r="M7274"/>
    </row>
    <row r="7275" spans="1:13">
      <c r="A7275" s="61" t="s">
        <v>40</v>
      </c>
      <c r="B7275" s="61">
        <v>62040</v>
      </c>
      <c r="C7275" s="63" t="s">
        <v>968</v>
      </c>
      <c r="D7275" s="61">
        <v>0</v>
      </c>
      <c r="E7275" s="61" t="s">
        <v>12735</v>
      </c>
      <c r="F7275" s="61" t="s">
        <v>73</v>
      </c>
      <c r="G7275" s="61" t="s">
        <v>495</v>
      </c>
      <c r="H7275" s="61" t="s">
        <v>7409</v>
      </c>
      <c r="I7275" s="61">
        <v>38.71</v>
      </c>
      <c r="J7275" s="61">
        <v>-90.12</v>
      </c>
      <c r="K7275">
        <v>40872</v>
      </c>
      <c r="L7275"/>
      <c r="M7275"/>
    </row>
    <row r="7276" spans="1:13">
      <c r="A7276" s="61" t="s">
        <v>40</v>
      </c>
      <c r="B7276" s="61">
        <v>60940</v>
      </c>
      <c r="C7276" s="63" t="s">
        <v>968</v>
      </c>
      <c r="D7276" s="61">
        <v>0</v>
      </c>
      <c r="E7276" s="61" t="s">
        <v>12533</v>
      </c>
      <c r="F7276" s="61" t="s">
        <v>73</v>
      </c>
      <c r="G7276" s="61" t="s">
        <v>12518</v>
      </c>
      <c r="H7276" s="61" t="s">
        <v>7409</v>
      </c>
      <c r="I7276" s="61">
        <v>41.23</v>
      </c>
      <c r="J7276" s="61">
        <v>-87.64</v>
      </c>
      <c r="K7276">
        <v>3246</v>
      </c>
      <c r="L7276"/>
      <c r="M7276"/>
    </row>
    <row r="7277" spans="1:13">
      <c r="A7277" s="61" t="s">
        <v>40</v>
      </c>
      <c r="B7277" s="61">
        <v>62943</v>
      </c>
      <c r="C7277" s="63" t="s">
        <v>968</v>
      </c>
      <c r="D7277" s="61">
        <v>0</v>
      </c>
      <c r="E7277" s="61" t="s">
        <v>9754</v>
      </c>
      <c r="F7277" s="61" t="s">
        <v>73</v>
      </c>
      <c r="G7277" s="61" t="s">
        <v>660</v>
      </c>
      <c r="H7277" s="61" t="s">
        <v>7409</v>
      </c>
      <c r="I7277" s="61">
        <v>37.369999999999997</v>
      </c>
      <c r="J7277" s="61">
        <v>-88.76</v>
      </c>
      <c r="K7277">
        <v>653</v>
      </c>
      <c r="L7277"/>
      <c r="M7277"/>
    </row>
    <row r="7278" spans="1:13">
      <c r="A7278" s="61" t="s">
        <v>40</v>
      </c>
      <c r="B7278" s="61">
        <v>61326</v>
      </c>
      <c r="C7278" s="63" t="s">
        <v>968</v>
      </c>
      <c r="D7278" s="61">
        <v>0</v>
      </c>
      <c r="E7278" s="61" t="s">
        <v>1000</v>
      </c>
      <c r="F7278" s="61" t="s">
        <v>73</v>
      </c>
      <c r="G7278" s="61" t="s">
        <v>633</v>
      </c>
      <c r="H7278" s="61" t="s">
        <v>7409</v>
      </c>
      <c r="I7278" s="61">
        <v>41.26</v>
      </c>
      <c r="J7278" s="61">
        <v>-89.22</v>
      </c>
      <c r="K7278">
        <v>2103</v>
      </c>
      <c r="L7278"/>
      <c r="M7278"/>
    </row>
    <row r="7279" spans="1:13">
      <c r="A7279" s="61" t="s">
        <v>40</v>
      </c>
      <c r="B7279" s="61">
        <v>61743</v>
      </c>
      <c r="C7279" s="63" t="s">
        <v>968</v>
      </c>
      <c r="D7279" s="61">
        <v>0</v>
      </c>
      <c r="E7279" s="61" t="s">
        <v>12667</v>
      </c>
      <c r="F7279" s="61" t="s">
        <v>73</v>
      </c>
      <c r="G7279" s="61" t="s">
        <v>3771</v>
      </c>
      <c r="H7279" s="61" t="s">
        <v>7409</v>
      </c>
      <c r="I7279" s="61">
        <v>40.880000000000003</v>
      </c>
      <c r="J7279" s="61">
        <v>-88.78</v>
      </c>
      <c r="K7279">
        <v>164</v>
      </c>
      <c r="L7279"/>
      <c r="M7279"/>
    </row>
    <row r="7280" spans="1:13">
      <c r="A7280" s="61" t="s">
        <v>40</v>
      </c>
      <c r="B7280" s="61">
        <v>60030</v>
      </c>
      <c r="C7280" s="63" t="s">
        <v>968</v>
      </c>
      <c r="D7280" s="61">
        <v>0</v>
      </c>
      <c r="E7280" s="61" t="s">
        <v>12392</v>
      </c>
      <c r="F7280" s="61" t="s">
        <v>73</v>
      </c>
      <c r="G7280" s="61" t="s">
        <v>7358</v>
      </c>
      <c r="H7280" s="61" t="s">
        <v>7409</v>
      </c>
      <c r="I7280" s="61">
        <v>42.34</v>
      </c>
      <c r="J7280" s="61">
        <v>-88.03</v>
      </c>
      <c r="K7280">
        <v>36346</v>
      </c>
      <c r="L7280"/>
      <c r="M7280"/>
    </row>
    <row r="7281" spans="1:13">
      <c r="A7281" s="61" t="s">
        <v>40</v>
      </c>
      <c r="B7281" s="61">
        <v>62844</v>
      </c>
      <c r="C7281" s="63" t="s">
        <v>968</v>
      </c>
      <c r="D7281" s="61">
        <v>0</v>
      </c>
      <c r="E7281" s="61" t="s">
        <v>12879</v>
      </c>
      <c r="F7281" s="61" t="s">
        <v>73</v>
      </c>
      <c r="G7281" s="61" t="s">
        <v>436</v>
      </c>
      <c r="H7281" s="61" t="s">
        <v>7409</v>
      </c>
      <c r="I7281" s="61">
        <v>38.25</v>
      </c>
      <c r="J7281" s="61">
        <v>-87.99</v>
      </c>
      <c r="K7281">
        <v>1930</v>
      </c>
      <c r="L7281"/>
      <c r="M7281"/>
    </row>
    <row r="7282" spans="1:13">
      <c r="A7282" s="61" t="s">
        <v>40</v>
      </c>
      <c r="B7282" s="61">
        <v>60088</v>
      </c>
      <c r="C7282" s="63" t="s">
        <v>968</v>
      </c>
      <c r="D7282" s="61">
        <v>0</v>
      </c>
      <c r="E7282" s="61" t="s">
        <v>12411</v>
      </c>
      <c r="F7282" s="61" t="s">
        <v>73</v>
      </c>
      <c r="G7282" s="61" t="s">
        <v>7358</v>
      </c>
      <c r="H7282" s="61" t="s">
        <v>7409</v>
      </c>
      <c r="I7282" s="61">
        <v>42.3</v>
      </c>
      <c r="J7282" s="61">
        <v>-87.85</v>
      </c>
      <c r="K7282">
        <v>14188</v>
      </c>
      <c r="L7282"/>
      <c r="M7282"/>
    </row>
    <row r="7283" spans="1:13">
      <c r="A7283" s="61" t="s">
        <v>40</v>
      </c>
      <c r="B7283" s="61">
        <v>61534</v>
      </c>
      <c r="C7283" s="63" t="s">
        <v>968</v>
      </c>
      <c r="D7283" s="61">
        <v>0</v>
      </c>
      <c r="E7283" s="61" t="s">
        <v>10991</v>
      </c>
      <c r="F7283" s="61" t="s">
        <v>73</v>
      </c>
      <c r="G7283" s="61" t="s">
        <v>5944</v>
      </c>
      <c r="H7283" s="61" t="s">
        <v>7409</v>
      </c>
      <c r="I7283" s="61">
        <v>40.4</v>
      </c>
      <c r="J7283" s="61">
        <v>-89.64</v>
      </c>
      <c r="K7283">
        <v>1622</v>
      </c>
      <c r="L7283"/>
      <c r="M7283"/>
    </row>
    <row r="7284" spans="1:13">
      <c r="A7284" s="61" t="s">
        <v>40</v>
      </c>
      <c r="B7284" s="61">
        <v>62044</v>
      </c>
      <c r="C7284" s="63" t="s">
        <v>968</v>
      </c>
      <c r="D7284" s="61">
        <v>0</v>
      </c>
      <c r="E7284" s="61" t="s">
        <v>1066</v>
      </c>
      <c r="F7284" s="61" t="s">
        <v>73</v>
      </c>
      <c r="G7284" s="61" t="s">
        <v>506</v>
      </c>
      <c r="H7284" s="61" t="s">
        <v>7409</v>
      </c>
      <c r="I7284" s="61">
        <v>39.340000000000003</v>
      </c>
      <c r="J7284" s="61">
        <v>-90.2</v>
      </c>
      <c r="K7284">
        <v>1728</v>
      </c>
      <c r="L7284"/>
      <c r="M7284"/>
    </row>
    <row r="7285" spans="1:13">
      <c r="A7285" s="61" t="s">
        <v>40</v>
      </c>
      <c r="B7285" s="61">
        <v>62428</v>
      </c>
      <c r="C7285" s="63" t="s">
        <v>968</v>
      </c>
      <c r="D7285" s="61">
        <v>0</v>
      </c>
      <c r="E7285" s="61" t="s">
        <v>8803</v>
      </c>
      <c r="F7285" s="61" t="s">
        <v>73</v>
      </c>
      <c r="G7285" s="61" t="s">
        <v>1654</v>
      </c>
      <c r="H7285" s="61" t="s">
        <v>7409</v>
      </c>
      <c r="I7285" s="61">
        <v>39.24</v>
      </c>
      <c r="J7285" s="61">
        <v>-88.15</v>
      </c>
      <c r="K7285">
        <v>2907</v>
      </c>
      <c r="L7285"/>
      <c r="M7285"/>
    </row>
    <row r="7286" spans="1:13">
      <c r="A7286" s="61" t="s">
        <v>40</v>
      </c>
      <c r="B7286" s="61">
        <v>62642</v>
      </c>
      <c r="C7286" s="63" t="s">
        <v>968</v>
      </c>
      <c r="D7286" s="61">
        <v>0</v>
      </c>
      <c r="E7286" s="61" t="s">
        <v>12851</v>
      </c>
      <c r="F7286" s="61" t="s">
        <v>73</v>
      </c>
      <c r="G7286" s="61" t="s">
        <v>12844</v>
      </c>
      <c r="H7286" s="61" t="s">
        <v>7409</v>
      </c>
      <c r="I7286" s="61">
        <v>40.08</v>
      </c>
      <c r="J7286" s="61">
        <v>-89.74</v>
      </c>
      <c r="K7286">
        <v>1344</v>
      </c>
      <c r="L7286"/>
      <c r="M7286"/>
    </row>
    <row r="7287" spans="1:13">
      <c r="A7287" s="61" t="s">
        <v>40</v>
      </c>
      <c r="B7287" s="61">
        <v>62246</v>
      </c>
      <c r="C7287" s="63" t="s">
        <v>968</v>
      </c>
      <c r="D7287" s="61">
        <v>0</v>
      </c>
      <c r="E7287" s="61" t="s">
        <v>306</v>
      </c>
      <c r="F7287" s="61" t="s">
        <v>73</v>
      </c>
      <c r="G7287" s="61" t="s">
        <v>12726</v>
      </c>
      <c r="H7287" s="61" t="s">
        <v>7409</v>
      </c>
      <c r="I7287" s="61">
        <v>38.880000000000003</v>
      </c>
      <c r="J7287" s="61">
        <v>-89.4</v>
      </c>
      <c r="K7287">
        <v>10145</v>
      </c>
      <c r="L7287"/>
      <c r="M7287"/>
    </row>
    <row r="7288" spans="1:13">
      <c r="A7288" s="61" t="s">
        <v>40</v>
      </c>
      <c r="B7288" s="61">
        <v>61744</v>
      </c>
      <c r="C7288" s="63" t="s">
        <v>968</v>
      </c>
      <c r="D7288" s="61">
        <v>0</v>
      </c>
      <c r="E7288" s="61" t="s">
        <v>12668</v>
      </c>
      <c r="F7288" s="61" t="s">
        <v>73</v>
      </c>
      <c r="G7288" s="61" t="s">
        <v>9052</v>
      </c>
      <c r="H7288" s="61" t="s">
        <v>7409</v>
      </c>
      <c r="I7288" s="61">
        <v>40.74</v>
      </c>
      <c r="J7288" s="61">
        <v>-88.88</v>
      </c>
      <c r="K7288">
        <v>2021</v>
      </c>
      <c r="L7288"/>
      <c r="M7288"/>
    </row>
    <row r="7289" spans="1:13">
      <c r="A7289" s="61" t="s">
        <v>40</v>
      </c>
      <c r="B7289" s="61">
        <v>62340</v>
      </c>
      <c r="C7289" s="63" t="s">
        <v>968</v>
      </c>
      <c r="D7289" s="61">
        <v>0</v>
      </c>
      <c r="E7289" s="61" t="s">
        <v>12796</v>
      </c>
      <c r="F7289" s="61" t="s">
        <v>73</v>
      </c>
      <c r="G7289" s="61" t="s">
        <v>292</v>
      </c>
      <c r="H7289" s="61" t="s">
        <v>7409</v>
      </c>
      <c r="I7289" s="61">
        <v>39.700000000000003</v>
      </c>
      <c r="J7289" s="61">
        <v>-90.72</v>
      </c>
      <c r="K7289">
        <v>1618</v>
      </c>
      <c r="L7289"/>
      <c r="M7289"/>
    </row>
    <row r="7290" spans="1:13">
      <c r="A7290" s="61" t="s">
        <v>40</v>
      </c>
      <c r="B7290" s="61">
        <v>61535</v>
      </c>
      <c r="C7290" s="63" t="s">
        <v>968</v>
      </c>
      <c r="D7290" s="61">
        <v>0</v>
      </c>
      <c r="E7290" s="61" t="s">
        <v>1192</v>
      </c>
      <c r="F7290" s="61" t="s">
        <v>73</v>
      </c>
      <c r="G7290" s="61" t="s">
        <v>5944</v>
      </c>
      <c r="H7290" s="61" t="s">
        <v>7409</v>
      </c>
      <c r="I7290" s="61">
        <v>40.58</v>
      </c>
      <c r="J7290" s="61">
        <v>-89.52</v>
      </c>
      <c r="K7290">
        <v>1748</v>
      </c>
      <c r="L7290"/>
      <c r="M7290"/>
    </row>
    <row r="7291" spans="1:13">
      <c r="A7291" s="61" t="s">
        <v>40</v>
      </c>
      <c r="B7291" s="61">
        <v>60031</v>
      </c>
      <c r="C7291" s="63" t="s">
        <v>968</v>
      </c>
      <c r="D7291" s="61">
        <v>0</v>
      </c>
      <c r="E7291" s="61" t="s">
        <v>12393</v>
      </c>
      <c r="F7291" s="61" t="s">
        <v>73</v>
      </c>
      <c r="G7291" s="61" t="s">
        <v>7358</v>
      </c>
      <c r="H7291" s="61" t="s">
        <v>7409</v>
      </c>
      <c r="I7291" s="61">
        <v>42.37</v>
      </c>
      <c r="J7291" s="61">
        <v>-87.93</v>
      </c>
      <c r="K7291">
        <v>37650</v>
      </c>
      <c r="L7291"/>
      <c r="M7291"/>
    </row>
    <row r="7292" spans="1:13">
      <c r="A7292" s="61" t="s">
        <v>40</v>
      </c>
      <c r="B7292" s="61">
        <v>62045</v>
      </c>
      <c r="C7292" s="63" t="s">
        <v>968</v>
      </c>
      <c r="D7292" s="61">
        <v>0</v>
      </c>
      <c r="E7292" s="61" t="s">
        <v>2379</v>
      </c>
      <c r="F7292" s="61" t="s">
        <v>73</v>
      </c>
      <c r="G7292" s="61" t="s">
        <v>917</v>
      </c>
      <c r="H7292" s="61" t="s">
        <v>7409</v>
      </c>
      <c r="I7292" s="61">
        <v>39.229999999999997</v>
      </c>
      <c r="J7292" s="61">
        <v>-90.71</v>
      </c>
      <c r="K7292">
        <v>513</v>
      </c>
      <c r="L7292"/>
      <c r="M7292"/>
    </row>
    <row r="7293" spans="1:13">
      <c r="A7293" s="61" t="s">
        <v>40</v>
      </c>
      <c r="B7293" s="61">
        <v>62341</v>
      </c>
      <c r="C7293" s="63" t="s">
        <v>968</v>
      </c>
      <c r="D7293" s="61">
        <v>0</v>
      </c>
      <c r="E7293" s="61" t="s">
        <v>894</v>
      </c>
      <c r="F7293" s="61" t="s">
        <v>73</v>
      </c>
      <c r="G7293" s="61" t="s">
        <v>694</v>
      </c>
      <c r="H7293" s="61" t="s">
        <v>7409</v>
      </c>
      <c r="I7293" s="61">
        <v>40.380000000000003</v>
      </c>
      <c r="J7293" s="61">
        <v>-91.36</v>
      </c>
      <c r="K7293">
        <v>3369</v>
      </c>
      <c r="L7293"/>
      <c r="M7293"/>
    </row>
    <row r="7294" spans="1:13">
      <c r="A7294" s="61" t="s">
        <v>40</v>
      </c>
      <c r="B7294" s="61">
        <v>61929</v>
      </c>
      <c r="C7294" s="63" t="s">
        <v>968</v>
      </c>
      <c r="D7294" s="61">
        <v>0</v>
      </c>
      <c r="E7294" s="61" t="s">
        <v>3598</v>
      </c>
      <c r="F7294" s="61" t="s">
        <v>73</v>
      </c>
      <c r="G7294" s="61" t="s">
        <v>12682</v>
      </c>
      <c r="H7294" s="61" t="s">
        <v>7409</v>
      </c>
      <c r="I7294" s="61">
        <v>39.82</v>
      </c>
      <c r="J7294" s="61">
        <v>-88.63</v>
      </c>
      <c r="K7294">
        <v>759</v>
      </c>
      <c r="L7294"/>
      <c r="M7294"/>
    </row>
    <row r="7295" spans="1:13">
      <c r="A7295" s="61" t="s">
        <v>40</v>
      </c>
      <c r="B7295" s="61">
        <v>60140</v>
      </c>
      <c r="C7295" s="63" t="s">
        <v>968</v>
      </c>
      <c r="D7295" s="61">
        <v>0</v>
      </c>
      <c r="E7295" s="61" t="s">
        <v>8321</v>
      </c>
      <c r="F7295" s="61" t="s">
        <v>73</v>
      </c>
      <c r="G7295" s="61" t="s">
        <v>12422</v>
      </c>
      <c r="H7295" s="61" t="s">
        <v>7409</v>
      </c>
      <c r="I7295" s="61">
        <v>42.09</v>
      </c>
      <c r="J7295" s="61">
        <v>-88.52</v>
      </c>
      <c r="K7295">
        <v>21902</v>
      </c>
      <c r="L7295"/>
      <c r="M7295"/>
    </row>
    <row r="7296" spans="1:13">
      <c r="A7296" s="61" t="s">
        <v>40</v>
      </c>
      <c r="B7296" s="61">
        <v>61256</v>
      </c>
      <c r="C7296" s="63" t="s">
        <v>968</v>
      </c>
      <c r="D7296" s="61">
        <v>0</v>
      </c>
      <c r="E7296" s="61" t="s">
        <v>309</v>
      </c>
      <c r="F7296" s="61" t="s">
        <v>73</v>
      </c>
      <c r="G7296" s="61" t="s">
        <v>12573</v>
      </c>
      <c r="H7296" s="61" t="s">
        <v>7409</v>
      </c>
      <c r="I7296" s="61">
        <v>41.55</v>
      </c>
      <c r="J7296" s="61">
        <v>-90.4</v>
      </c>
      <c r="K7296">
        <v>1779</v>
      </c>
      <c r="L7296"/>
      <c r="M7296"/>
    </row>
    <row r="7297" spans="1:13">
      <c r="A7297" s="61" t="s">
        <v>40</v>
      </c>
      <c r="B7297" s="61">
        <v>61536</v>
      </c>
      <c r="C7297" s="63" t="s">
        <v>968</v>
      </c>
      <c r="D7297" s="61">
        <v>0</v>
      </c>
      <c r="E7297" s="61" t="s">
        <v>12640</v>
      </c>
      <c r="F7297" s="61" t="s">
        <v>73</v>
      </c>
      <c r="G7297" s="61" t="s">
        <v>12625</v>
      </c>
      <c r="H7297" s="61" t="s">
        <v>7409</v>
      </c>
      <c r="I7297" s="61">
        <v>40.69</v>
      </c>
      <c r="J7297" s="61">
        <v>-89.79</v>
      </c>
      <c r="K7297">
        <v>2974</v>
      </c>
      <c r="L7297"/>
      <c r="M7297"/>
    </row>
    <row r="7298" spans="1:13">
      <c r="A7298" s="61" t="s">
        <v>40</v>
      </c>
      <c r="B7298" s="61">
        <v>61041</v>
      </c>
      <c r="C7298" s="63" t="s">
        <v>968</v>
      </c>
      <c r="D7298" s="61">
        <v>0</v>
      </c>
      <c r="E7298" s="61" t="s">
        <v>1301</v>
      </c>
      <c r="F7298" s="61" t="s">
        <v>73</v>
      </c>
      <c r="G7298" s="61" t="s">
        <v>12547</v>
      </c>
      <c r="H7298" s="61" t="s">
        <v>7409</v>
      </c>
      <c r="I7298" s="61">
        <v>42.25</v>
      </c>
      <c r="J7298" s="61">
        <v>-90.27</v>
      </c>
      <c r="K7298">
        <v>1352</v>
      </c>
      <c r="L7298"/>
      <c r="M7298"/>
    </row>
    <row r="7299" spans="1:13">
      <c r="A7299" s="61" t="s">
        <v>40</v>
      </c>
      <c r="B7299" s="61">
        <v>60133</v>
      </c>
      <c r="C7299" s="63" t="s">
        <v>968</v>
      </c>
      <c r="D7299" s="61">
        <v>0</v>
      </c>
      <c r="E7299" s="61" t="s">
        <v>12429</v>
      </c>
      <c r="F7299" s="61" t="s">
        <v>73</v>
      </c>
      <c r="G7299" s="61" t="s">
        <v>790</v>
      </c>
      <c r="H7299" s="61" t="s">
        <v>7409</v>
      </c>
      <c r="I7299" s="61">
        <v>41.97</v>
      </c>
      <c r="J7299" s="61">
        <v>-88.14</v>
      </c>
      <c r="K7299">
        <v>37494</v>
      </c>
      <c r="L7299"/>
      <c r="M7299"/>
    </row>
    <row r="7300" spans="1:13">
      <c r="A7300" s="61" t="s">
        <v>40</v>
      </c>
      <c r="B7300" s="61">
        <v>62047</v>
      </c>
      <c r="C7300" s="63" t="s">
        <v>968</v>
      </c>
      <c r="D7300" s="61">
        <v>0</v>
      </c>
      <c r="E7300" s="61" t="s">
        <v>8986</v>
      </c>
      <c r="F7300" s="61" t="s">
        <v>73</v>
      </c>
      <c r="G7300" s="61" t="s">
        <v>917</v>
      </c>
      <c r="H7300" s="61" t="s">
        <v>7409</v>
      </c>
      <c r="I7300" s="61">
        <v>39.15</v>
      </c>
      <c r="J7300" s="61">
        <v>-90.62</v>
      </c>
      <c r="K7300">
        <v>1443</v>
      </c>
      <c r="L7300"/>
      <c r="M7300"/>
    </row>
    <row r="7301" spans="1:13">
      <c r="A7301" s="61" t="s">
        <v>40</v>
      </c>
      <c r="B7301" s="61">
        <v>61042</v>
      </c>
      <c r="C7301" s="63" t="s">
        <v>968</v>
      </c>
      <c r="D7301" s="61">
        <v>0</v>
      </c>
      <c r="E7301" s="61" t="s">
        <v>12557</v>
      </c>
      <c r="F7301" s="61" t="s">
        <v>73</v>
      </c>
      <c r="G7301" s="61" t="s">
        <v>853</v>
      </c>
      <c r="H7301" s="61" t="s">
        <v>7409</v>
      </c>
      <c r="I7301" s="61">
        <v>41.71</v>
      </c>
      <c r="J7301" s="61">
        <v>-89.55</v>
      </c>
      <c r="K7301">
        <v>511</v>
      </c>
      <c r="L7301"/>
      <c r="M7301"/>
    </row>
    <row r="7302" spans="1:13">
      <c r="A7302" s="61" t="s">
        <v>40</v>
      </c>
      <c r="B7302" s="61">
        <v>62946</v>
      </c>
      <c r="C7302" s="63" t="s">
        <v>968</v>
      </c>
      <c r="D7302" s="61">
        <v>0</v>
      </c>
      <c r="E7302" s="61" t="s">
        <v>4594</v>
      </c>
      <c r="F7302" s="61" t="s">
        <v>73</v>
      </c>
      <c r="G7302" s="61" t="s">
        <v>12911</v>
      </c>
      <c r="H7302" s="61" t="s">
        <v>7409</v>
      </c>
      <c r="I7302" s="61">
        <v>37.729999999999997</v>
      </c>
      <c r="J7302" s="61">
        <v>-88.54</v>
      </c>
      <c r="K7302">
        <v>12235</v>
      </c>
      <c r="L7302"/>
      <c r="M7302"/>
    </row>
    <row r="7303" spans="1:13">
      <c r="A7303" s="61" t="s">
        <v>40</v>
      </c>
      <c r="B7303" s="61">
        <v>62048</v>
      </c>
      <c r="C7303" s="63" t="s">
        <v>968</v>
      </c>
      <c r="D7303" s="61">
        <v>0</v>
      </c>
      <c r="E7303" s="61" t="s">
        <v>1719</v>
      </c>
      <c r="F7303" s="61" t="s">
        <v>73</v>
      </c>
      <c r="G7303" s="61" t="s">
        <v>495</v>
      </c>
      <c r="H7303" s="61" t="s">
        <v>7409</v>
      </c>
      <c r="I7303" s="61">
        <v>38.82</v>
      </c>
      <c r="J7303" s="61">
        <v>-90.09</v>
      </c>
      <c r="K7303">
        <v>1240</v>
      </c>
      <c r="L7303"/>
      <c r="M7303"/>
    </row>
    <row r="7304" spans="1:13">
      <c r="A7304" s="61" t="s">
        <v>40</v>
      </c>
      <c r="B7304" s="61">
        <v>62643</v>
      </c>
      <c r="C7304" s="63" t="s">
        <v>968</v>
      </c>
      <c r="D7304" s="61">
        <v>0</v>
      </c>
      <c r="E7304" s="61" t="s">
        <v>12852</v>
      </c>
      <c r="F7304" s="61" t="s">
        <v>73</v>
      </c>
      <c r="G7304" s="61" t="s">
        <v>6149</v>
      </c>
      <c r="H7304" s="61" t="s">
        <v>7409</v>
      </c>
      <c r="I7304" s="61">
        <v>40.25</v>
      </c>
      <c r="J7304" s="61">
        <v>-89.44</v>
      </c>
      <c r="K7304">
        <v>450</v>
      </c>
      <c r="L7304"/>
      <c r="M7304"/>
    </row>
    <row r="7305" spans="1:13">
      <c r="A7305" s="61" t="s">
        <v>40</v>
      </c>
      <c r="B7305" s="61">
        <v>60033</v>
      </c>
      <c r="C7305" s="63" t="s">
        <v>968</v>
      </c>
      <c r="D7305" s="61">
        <v>0</v>
      </c>
      <c r="E7305" s="61" t="s">
        <v>1105</v>
      </c>
      <c r="F7305" s="61" t="s">
        <v>73</v>
      </c>
      <c r="G7305" s="61" t="s">
        <v>12115</v>
      </c>
      <c r="H7305" s="61" t="s">
        <v>7409</v>
      </c>
      <c r="I7305" s="61">
        <v>42.42</v>
      </c>
      <c r="J7305" s="61">
        <v>-88.61</v>
      </c>
      <c r="K7305">
        <v>13581</v>
      </c>
      <c r="L7305"/>
      <c r="M7305"/>
    </row>
    <row r="7306" spans="1:13">
      <c r="A7306" s="61" t="s">
        <v>40</v>
      </c>
      <c r="B7306" s="61">
        <v>62538</v>
      </c>
      <c r="C7306" s="63" t="s">
        <v>968</v>
      </c>
      <c r="D7306" s="61">
        <v>0</v>
      </c>
      <c r="E7306" s="61" t="s">
        <v>12831</v>
      </c>
      <c r="F7306" s="61" t="s">
        <v>73</v>
      </c>
      <c r="G7306" s="61" t="s">
        <v>358</v>
      </c>
      <c r="H7306" s="61" t="s">
        <v>7409</v>
      </c>
      <c r="I7306" s="61">
        <v>39.35</v>
      </c>
      <c r="J7306" s="61">
        <v>-89.53</v>
      </c>
      <c r="K7306">
        <v>339</v>
      </c>
      <c r="L7306"/>
      <c r="M7306"/>
    </row>
    <row r="7307" spans="1:13">
      <c r="A7307" s="61" t="s">
        <v>40</v>
      </c>
      <c r="B7307" s="61">
        <v>60426</v>
      </c>
      <c r="C7307" s="63" t="s">
        <v>968</v>
      </c>
      <c r="D7307" s="61">
        <v>0</v>
      </c>
      <c r="E7307" s="61" t="s">
        <v>8565</v>
      </c>
      <c r="F7307" s="61" t="s">
        <v>73</v>
      </c>
      <c r="G7307" s="61" t="s">
        <v>790</v>
      </c>
      <c r="H7307" s="61" t="s">
        <v>7409</v>
      </c>
      <c r="I7307" s="61">
        <v>41.6</v>
      </c>
      <c r="J7307" s="61">
        <v>-87.65</v>
      </c>
      <c r="K7307">
        <v>24114</v>
      </c>
      <c r="L7307"/>
      <c r="M7307"/>
    </row>
    <row r="7308" spans="1:13">
      <c r="A7308" s="61" t="s">
        <v>40</v>
      </c>
      <c r="B7308" s="61">
        <v>60706</v>
      </c>
      <c r="C7308" s="63" t="s">
        <v>968</v>
      </c>
      <c r="D7308" s="61">
        <v>0</v>
      </c>
      <c r="E7308" s="61" t="s">
        <v>12514</v>
      </c>
      <c r="F7308" s="61" t="s">
        <v>73</v>
      </c>
      <c r="G7308" s="61" t="s">
        <v>790</v>
      </c>
      <c r="H7308" s="61" t="s">
        <v>7409</v>
      </c>
      <c r="I7308" s="61">
        <v>41.96</v>
      </c>
      <c r="J7308" s="61">
        <v>-87.8</v>
      </c>
      <c r="K7308">
        <v>24327</v>
      </c>
      <c r="L7308"/>
      <c r="M7308"/>
    </row>
    <row r="7309" spans="1:13">
      <c r="A7309" s="61" t="s">
        <v>40</v>
      </c>
      <c r="B7309" s="61">
        <v>62644</v>
      </c>
      <c r="C7309" s="63" t="s">
        <v>968</v>
      </c>
      <c r="D7309" s="61">
        <v>0</v>
      </c>
      <c r="E7309" s="61" t="s">
        <v>7398</v>
      </c>
      <c r="F7309" s="61" t="s">
        <v>73</v>
      </c>
      <c r="G7309" s="61" t="s">
        <v>6176</v>
      </c>
      <c r="H7309" s="61" t="s">
        <v>7409</v>
      </c>
      <c r="I7309" s="61">
        <v>40.29</v>
      </c>
      <c r="J7309" s="61">
        <v>-90.05</v>
      </c>
      <c r="K7309">
        <v>4690</v>
      </c>
      <c r="L7309"/>
      <c r="M7309"/>
    </row>
    <row r="7310" spans="1:13">
      <c r="A7310" s="61" t="s">
        <v>40</v>
      </c>
      <c r="B7310" s="61">
        <v>60429</v>
      </c>
      <c r="C7310" s="63" t="s">
        <v>968</v>
      </c>
      <c r="D7310" s="61">
        <v>0</v>
      </c>
      <c r="E7310" s="61" t="s">
        <v>12464</v>
      </c>
      <c r="F7310" s="61" t="s">
        <v>73</v>
      </c>
      <c r="G7310" s="61" t="s">
        <v>790</v>
      </c>
      <c r="H7310" s="61" t="s">
        <v>7409</v>
      </c>
      <c r="I7310" s="61">
        <v>41.57</v>
      </c>
      <c r="J7310" s="61">
        <v>-87.68</v>
      </c>
      <c r="K7310">
        <v>14683</v>
      </c>
      <c r="L7310"/>
      <c r="M7310"/>
    </row>
    <row r="7311" spans="1:13">
      <c r="A7311" s="61" t="s">
        <v>40</v>
      </c>
      <c r="B7311" s="61">
        <v>60034</v>
      </c>
      <c r="C7311" s="63" t="s">
        <v>968</v>
      </c>
      <c r="D7311" s="61">
        <v>0</v>
      </c>
      <c r="E7311" s="61" t="s">
        <v>1506</v>
      </c>
      <c r="F7311" s="61" t="s">
        <v>73</v>
      </c>
      <c r="G7311" s="61" t="s">
        <v>12115</v>
      </c>
      <c r="H7311" s="61" t="s">
        <v>7409</v>
      </c>
      <c r="I7311" s="61">
        <v>42.47</v>
      </c>
      <c r="J7311" s="61">
        <v>-88.42</v>
      </c>
      <c r="K7311">
        <v>2148</v>
      </c>
      <c r="L7311"/>
      <c r="M7311"/>
    </row>
    <row r="7312" spans="1:13">
      <c r="A7312" s="61" t="s">
        <v>40</v>
      </c>
      <c r="B7312" s="61">
        <v>61327</v>
      </c>
      <c r="C7312" s="63" t="s">
        <v>968</v>
      </c>
      <c r="D7312" s="61">
        <v>0</v>
      </c>
      <c r="E7312" s="61" t="s">
        <v>12593</v>
      </c>
      <c r="F7312" s="61" t="s">
        <v>73</v>
      </c>
      <c r="G7312" s="61" t="s">
        <v>633</v>
      </c>
      <c r="H7312" s="61" t="s">
        <v>7409</v>
      </c>
      <c r="I7312" s="61">
        <v>41.25</v>
      </c>
      <c r="J7312" s="61">
        <v>-89.31</v>
      </c>
      <c r="K7312">
        <v>1207</v>
      </c>
      <c r="L7312"/>
      <c r="M7312"/>
    </row>
    <row r="7313" spans="1:13">
      <c r="A7313" s="61" t="s">
        <v>40</v>
      </c>
      <c r="B7313" s="61">
        <v>61537</v>
      </c>
      <c r="C7313" s="63" t="s">
        <v>968</v>
      </c>
      <c r="D7313" s="61">
        <v>0</v>
      </c>
      <c r="E7313" s="61" t="s">
        <v>5868</v>
      </c>
      <c r="F7313" s="61" t="s">
        <v>73</v>
      </c>
      <c r="G7313" s="61" t="s">
        <v>6368</v>
      </c>
      <c r="H7313" s="61" t="s">
        <v>7409</v>
      </c>
      <c r="I7313" s="61">
        <v>41.11</v>
      </c>
      <c r="J7313" s="61">
        <v>-89.36</v>
      </c>
      <c r="K7313">
        <v>2807</v>
      </c>
      <c r="L7313"/>
      <c r="M7313"/>
    </row>
    <row r="7314" spans="1:13">
      <c r="A7314" s="61" t="s">
        <v>40</v>
      </c>
      <c r="B7314" s="61">
        <v>62947</v>
      </c>
      <c r="C7314" s="63" t="s">
        <v>968</v>
      </c>
      <c r="D7314" s="61">
        <v>0</v>
      </c>
      <c r="E7314" s="61" t="s">
        <v>12924</v>
      </c>
      <c r="F7314" s="61" t="s">
        <v>73</v>
      </c>
      <c r="G7314" s="61" t="s">
        <v>8285</v>
      </c>
      <c r="H7314" s="61" t="s">
        <v>7409</v>
      </c>
      <c r="I7314" s="61">
        <v>37.53</v>
      </c>
      <c r="J7314" s="61">
        <v>-88.45</v>
      </c>
      <c r="K7314">
        <v>533</v>
      </c>
      <c r="L7314"/>
      <c r="M7314"/>
    </row>
    <row r="7315" spans="1:13">
      <c r="A7315" s="61" t="s">
        <v>40</v>
      </c>
      <c r="B7315" s="61">
        <v>62431</v>
      </c>
      <c r="C7315" s="63" t="s">
        <v>968</v>
      </c>
      <c r="D7315" s="61">
        <v>0</v>
      </c>
      <c r="E7315" s="61" t="s">
        <v>11843</v>
      </c>
      <c r="F7315" s="61" t="s">
        <v>73</v>
      </c>
      <c r="G7315" s="61" t="s">
        <v>7700</v>
      </c>
      <c r="H7315" s="61" t="s">
        <v>7409</v>
      </c>
      <c r="I7315" s="61">
        <v>39.21</v>
      </c>
      <c r="J7315" s="61">
        <v>-88.98</v>
      </c>
      <c r="K7315">
        <v>1043</v>
      </c>
      <c r="L7315"/>
      <c r="M7315"/>
    </row>
    <row r="7316" spans="1:13">
      <c r="A7316" s="61" t="s">
        <v>40</v>
      </c>
      <c r="B7316" s="61">
        <v>62948</v>
      </c>
      <c r="C7316" s="63" t="s">
        <v>968</v>
      </c>
      <c r="D7316" s="61">
        <v>0</v>
      </c>
      <c r="E7316" s="61" t="s">
        <v>12925</v>
      </c>
      <c r="F7316" s="61" t="s">
        <v>73</v>
      </c>
      <c r="G7316" s="61" t="s">
        <v>8052</v>
      </c>
      <c r="H7316" s="61" t="s">
        <v>7409</v>
      </c>
      <c r="I7316" s="61">
        <v>37.799999999999997</v>
      </c>
      <c r="J7316" s="61">
        <v>-89.03</v>
      </c>
      <c r="K7316">
        <v>12536</v>
      </c>
      <c r="L7316"/>
      <c r="M7316"/>
    </row>
    <row r="7317" spans="1:13">
      <c r="A7317" s="61" t="s">
        <v>40</v>
      </c>
      <c r="B7317" s="61">
        <v>60941</v>
      </c>
      <c r="C7317" s="63" t="s">
        <v>968</v>
      </c>
      <c r="D7317" s="61">
        <v>0</v>
      </c>
      <c r="E7317" s="61" t="s">
        <v>12534</v>
      </c>
      <c r="F7317" s="61" t="s">
        <v>73</v>
      </c>
      <c r="G7317" s="61" t="s">
        <v>12518</v>
      </c>
      <c r="H7317" s="61" t="s">
        <v>7409</v>
      </c>
      <c r="I7317" s="61">
        <v>41.04</v>
      </c>
      <c r="J7317" s="61">
        <v>-88.1</v>
      </c>
      <c r="K7317">
        <v>1927</v>
      </c>
      <c r="L7317"/>
      <c r="M7317"/>
    </row>
    <row r="7318" spans="1:13">
      <c r="A7318" s="61" t="s">
        <v>40</v>
      </c>
      <c r="B7318" s="61">
        <v>62649</v>
      </c>
      <c r="C7318" s="63" t="s">
        <v>968</v>
      </c>
      <c r="D7318" s="61">
        <v>0</v>
      </c>
      <c r="E7318" s="61" t="s">
        <v>12853</v>
      </c>
      <c r="F7318" s="61" t="s">
        <v>73</v>
      </c>
      <c r="G7318" s="61" t="s">
        <v>12721</v>
      </c>
      <c r="H7318" s="61" t="s">
        <v>7409</v>
      </c>
      <c r="I7318" s="61">
        <v>39.35</v>
      </c>
      <c r="J7318" s="61">
        <v>-90.03</v>
      </c>
      <c r="K7318">
        <v>453</v>
      </c>
      <c r="L7318"/>
      <c r="M7318"/>
    </row>
    <row r="7319" spans="1:13">
      <c r="A7319" s="61" t="s">
        <v>40</v>
      </c>
      <c r="B7319" s="61">
        <v>61745</v>
      </c>
      <c r="C7319" s="63" t="s">
        <v>968</v>
      </c>
      <c r="D7319" s="61">
        <v>0</v>
      </c>
      <c r="E7319" s="61" t="s">
        <v>12669</v>
      </c>
      <c r="F7319" s="61" t="s">
        <v>73</v>
      </c>
      <c r="G7319" s="61" t="s">
        <v>9052</v>
      </c>
      <c r="H7319" s="61" t="s">
        <v>7409</v>
      </c>
      <c r="I7319" s="61">
        <v>40.31</v>
      </c>
      <c r="J7319" s="61">
        <v>-88.97</v>
      </c>
      <c r="K7319">
        <v>4331</v>
      </c>
      <c r="L7319"/>
      <c r="M7319"/>
    </row>
    <row r="7320" spans="1:13">
      <c r="A7320" s="61" t="s">
        <v>40</v>
      </c>
      <c r="B7320" s="61">
        <v>60457</v>
      </c>
      <c r="C7320" s="63" t="s">
        <v>968</v>
      </c>
      <c r="D7320" s="61">
        <v>0</v>
      </c>
      <c r="E7320" s="61" t="s">
        <v>12477</v>
      </c>
      <c r="F7320" s="61" t="s">
        <v>73</v>
      </c>
      <c r="G7320" s="61" t="s">
        <v>790</v>
      </c>
      <c r="H7320" s="61" t="s">
        <v>7409</v>
      </c>
      <c r="I7320" s="61">
        <v>41.72</v>
      </c>
      <c r="J7320" s="61">
        <v>-87.82</v>
      </c>
      <c r="K7320">
        <v>14420</v>
      </c>
      <c r="L7320"/>
      <c r="M7320"/>
    </row>
    <row r="7321" spans="1:13">
      <c r="A7321" s="61" t="s">
        <v>40</v>
      </c>
      <c r="B7321" s="61">
        <v>62432</v>
      </c>
      <c r="C7321" s="63" t="s">
        <v>968</v>
      </c>
      <c r="D7321" s="61">
        <v>0</v>
      </c>
      <c r="E7321" s="61" t="s">
        <v>12808</v>
      </c>
      <c r="F7321" s="61" t="s">
        <v>73</v>
      </c>
      <c r="G7321" s="61" t="s">
        <v>215</v>
      </c>
      <c r="H7321" s="61" t="s">
        <v>7409</v>
      </c>
      <c r="I7321" s="61">
        <v>39.15</v>
      </c>
      <c r="J7321" s="61">
        <v>-88.15</v>
      </c>
      <c r="K7321">
        <v>569</v>
      </c>
      <c r="L7321"/>
      <c r="M7321"/>
    </row>
    <row r="7322" spans="1:13">
      <c r="A7322" s="61" t="s">
        <v>40</v>
      </c>
      <c r="B7322" s="61">
        <v>62249</v>
      </c>
      <c r="C7322" s="63" t="s">
        <v>968</v>
      </c>
      <c r="D7322" s="61">
        <v>0</v>
      </c>
      <c r="E7322" s="61" t="s">
        <v>3214</v>
      </c>
      <c r="F7322" s="61" t="s">
        <v>73</v>
      </c>
      <c r="G7322" s="61" t="s">
        <v>495</v>
      </c>
      <c r="H7322" s="61" t="s">
        <v>7409</v>
      </c>
      <c r="I7322" s="61">
        <v>38.729999999999997</v>
      </c>
      <c r="J7322" s="61">
        <v>-89.69</v>
      </c>
      <c r="K7322">
        <v>16052</v>
      </c>
      <c r="L7322"/>
      <c r="M7322"/>
    </row>
    <row r="7323" spans="1:13">
      <c r="A7323" s="61" t="s">
        <v>40</v>
      </c>
      <c r="B7323" s="61">
        <v>60035</v>
      </c>
      <c r="C7323" s="63" t="s">
        <v>968</v>
      </c>
      <c r="D7323" s="61">
        <v>0</v>
      </c>
      <c r="E7323" s="61" t="s">
        <v>2748</v>
      </c>
      <c r="F7323" s="61" t="s">
        <v>73</v>
      </c>
      <c r="G7323" s="61" t="s">
        <v>7358</v>
      </c>
      <c r="H7323" s="61" t="s">
        <v>7409</v>
      </c>
      <c r="I7323" s="61">
        <v>42.18</v>
      </c>
      <c r="J7323" s="61">
        <v>-87.8</v>
      </c>
      <c r="K7323">
        <v>30152</v>
      </c>
      <c r="L7323"/>
      <c r="M7323"/>
    </row>
    <row r="7324" spans="1:13">
      <c r="A7324" s="61" t="s">
        <v>40</v>
      </c>
      <c r="B7324" s="61">
        <v>60040</v>
      </c>
      <c r="C7324" s="63" t="s">
        <v>968</v>
      </c>
      <c r="D7324" s="61">
        <v>0</v>
      </c>
      <c r="E7324" s="61" t="s">
        <v>12286</v>
      </c>
      <c r="F7324" s="61" t="s">
        <v>73</v>
      </c>
      <c r="G7324" s="61" t="s">
        <v>7358</v>
      </c>
      <c r="H7324" s="61" t="s">
        <v>7409</v>
      </c>
      <c r="I7324" s="61">
        <v>42.21</v>
      </c>
      <c r="J7324" s="61">
        <v>-87.81</v>
      </c>
      <c r="K7324">
        <v>5102</v>
      </c>
      <c r="L7324"/>
      <c r="M7324"/>
    </row>
    <row r="7325" spans="1:13">
      <c r="A7325" s="61" t="s">
        <v>40</v>
      </c>
      <c r="B7325" s="61">
        <v>62049</v>
      </c>
      <c r="C7325" s="63" t="s">
        <v>968</v>
      </c>
      <c r="D7325" s="61">
        <v>0</v>
      </c>
      <c r="E7325" s="61" t="s">
        <v>651</v>
      </c>
      <c r="F7325" s="61" t="s">
        <v>73</v>
      </c>
      <c r="G7325" s="61" t="s">
        <v>358</v>
      </c>
      <c r="H7325" s="61" t="s">
        <v>7409</v>
      </c>
      <c r="I7325" s="61">
        <v>39.159999999999997</v>
      </c>
      <c r="J7325" s="61">
        <v>-89.48</v>
      </c>
      <c r="K7325">
        <v>7952</v>
      </c>
      <c r="L7325"/>
      <c r="M7325"/>
    </row>
    <row r="7326" spans="1:13">
      <c r="A7326" s="61" t="s">
        <v>40</v>
      </c>
      <c r="B7326" s="61">
        <v>61257</v>
      </c>
      <c r="C7326" s="63" t="s">
        <v>968</v>
      </c>
      <c r="D7326" s="61">
        <v>0</v>
      </c>
      <c r="E7326" s="61" t="s">
        <v>2425</v>
      </c>
      <c r="F7326" s="61" t="s">
        <v>73</v>
      </c>
      <c r="G7326" s="61" t="s">
        <v>12573</v>
      </c>
      <c r="H7326" s="61" t="s">
        <v>7409</v>
      </c>
      <c r="I7326" s="61">
        <v>41.61</v>
      </c>
      <c r="J7326" s="61">
        <v>-90.17</v>
      </c>
      <c r="K7326">
        <v>1097</v>
      </c>
      <c r="L7326"/>
      <c r="M7326"/>
    </row>
    <row r="7327" spans="1:13">
      <c r="A7327" s="61" t="s">
        <v>40</v>
      </c>
      <c r="B7327" s="61">
        <v>60162</v>
      </c>
      <c r="C7327" s="63" t="s">
        <v>968</v>
      </c>
      <c r="D7327" s="61">
        <v>0</v>
      </c>
      <c r="E7327" s="61" t="s">
        <v>2373</v>
      </c>
      <c r="F7327" s="61" t="s">
        <v>73</v>
      </c>
      <c r="G7327" s="61" t="s">
        <v>790</v>
      </c>
      <c r="H7327" s="61" t="s">
        <v>7409</v>
      </c>
      <c r="I7327" s="61">
        <v>41.87</v>
      </c>
      <c r="J7327" s="61">
        <v>-87.89</v>
      </c>
      <c r="K7327">
        <v>8337</v>
      </c>
      <c r="L7327"/>
      <c r="M7327"/>
    </row>
    <row r="7328" spans="1:13">
      <c r="A7328" s="61" t="s">
        <v>40</v>
      </c>
      <c r="B7328" s="61">
        <v>62050</v>
      </c>
      <c r="C7328" s="63" t="s">
        <v>968</v>
      </c>
      <c r="D7328" s="61">
        <v>0</v>
      </c>
      <c r="E7328" s="61" t="s">
        <v>8665</v>
      </c>
      <c r="F7328" s="61" t="s">
        <v>73</v>
      </c>
      <c r="G7328" s="61" t="s">
        <v>506</v>
      </c>
      <c r="H7328" s="61" t="s">
        <v>7409</v>
      </c>
      <c r="I7328" s="61">
        <v>39.44</v>
      </c>
      <c r="J7328" s="61">
        <v>-90.53</v>
      </c>
      <c r="K7328">
        <v>282</v>
      </c>
      <c r="L7328"/>
      <c r="M7328"/>
    </row>
    <row r="7329" spans="1:13">
      <c r="A7329" s="61" t="s">
        <v>40</v>
      </c>
      <c r="B7329" s="61">
        <v>60520</v>
      </c>
      <c r="C7329" s="63" t="s">
        <v>968</v>
      </c>
      <c r="D7329" s="61">
        <v>0</v>
      </c>
      <c r="E7329" s="61" t="s">
        <v>1940</v>
      </c>
      <c r="F7329" s="61" t="s">
        <v>73</v>
      </c>
      <c r="G7329" s="61" t="s">
        <v>958</v>
      </c>
      <c r="H7329" s="61" t="s">
        <v>7409</v>
      </c>
      <c r="I7329" s="61">
        <v>41.76</v>
      </c>
      <c r="J7329" s="61">
        <v>-88.64</v>
      </c>
      <c r="K7329">
        <v>2773</v>
      </c>
      <c r="L7329"/>
      <c r="M7329"/>
    </row>
    <row r="7330" spans="1:13">
      <c r="A7330" s="61" t="s">
        <v>40</v>
      </c>
      <c r="B7330" s="61">
        <v>61930</v>
      </c>
      <c r="C7330" s="63" t="s">
        <v>968</v>
      </c>
      <c r="D7330" s="61">
        <v>0</v>
      </c>
      <c r="E7330" s="61" t="s">
        <v>12712</v>
      </c>
      <c r="F7330" s="61" t="s">
        <v>73</v>
      </c>
      <c r="G7330" s="61" t="s">
        <v>244</v>
      </c>
      <c r="H7330" s="61" t="s">
        <v>7409</v>
      </c>
      <c r="I7330" s="61">
        <v>39.68</v>
      </c>
      <c r="J7330" s="61">
        <v>-88.13</v>
      </c>
      <c r="K7330">
        <v>486</v>
      </c>
      <c r="L7330"/>
      <c r="M7330"/>
    </row>
    <row r="7331" spans="1:13">
      <c r="A7331" s="61" t="s">
        <v>40</v>
      </c>
      <c r="B7331" s="61">
        <v>60521</v>
      </c>
      <c r="C7331" s="63" t="s">
        <v>968</v>
      </c>
      <c r="D7331" s="61">
        <v>0</v>
      </c>
      <c r="E7331" s="61" t="s">
        <v>1047</v>
      </c>
      <c r="F7331" s="61" t="s">
        <v>73</v>
      </c>
      <c r="G7331" s="61" t="s">
        <v>17466</v>
      </c>
      <c r="H7331" s="61" t="s">
        <v>7409</v>
      </c>
      <c r="I7331" s="61">
        <v>41.8</v>
      </c>
      <c r="J7331" s="61">
        <v>-87.92</v>
      </c>
      <c r="K7331">
        <v>18199</v>
      </c>
      <c r="L7331"/>
      <c r="M7331"/>
    </row>
    <row r="7332" spans="1:13">
      <c r="A7332" s="61" t="s">
        <v>40</v>
      </c>
      <c r="B7332" s="61">
        <v>62250</v>
      </c>
      <c r="C7332" s="63" t="s">
        <v>968</v>
      </c>
      <c r="D7332" s="61">
        <v>0</v>
      </c>
      <c r="E7332" s="61" t="s">
        <v>6856</v>
      </c>
      <c r="F7332" s="61" t="s">
        <v>73</v>
      </c>
      <c r="G7332" s="61" t="s">
        <v>3350</v>
      </c>
      <c r="H7332" s="61" t="s">
        <v>7409</v>
      </c>
      <c r="I7332" s="61">
        <v>38.54</v>
      </c>
      <c r="J7332" s="61">
        <v>-89.27</v>
      </c>
      <c r="K7332">
        <v>439</v>
      </c>
      <c r="L7332"/>
      <c r="M7332"/>
    </row>
    <row r="7333" spans="1:13">
      <c r="A7333" s="61" t="s">
        <v>40</v>
      </c>
      <c r="B7333" s="61">
        <v>60192</v>
      </c>
      <c r="C7333" s="63" t="s">
        <v>968</v>
      </c>
      <c r="D7333" s="61">
        <v>0</v>
      </c>
      <c r="E7333" s="61" t="s">
        <v>12443</v>
      </c>
      <c r="F7333" s="61" t="s">
        <v>73</v>
      </c>
      <c r="G7333" s="61" t="s">
        <v>790</v>
      </c>
      <c r="H7333" s="61" t="s">
        <v>7409</v>
      </c>
      <c r="I7333" s="61">
        <v>42.06</v>
      </c>
      <c r="J7333" s="61">
        <v>-88.2</v>
      </c>
      <c r="K7333">
        <v>16550</v>
      </c>
      <c r="L7333"/>
      <c r="M7333"/>
    </row>
    <row r="7334" spans="1:13">
      <c r="A7334" s="61" t="s">
        <v>40</v>
      </c>
      <c r="B7334" s="61">
        <v>60169</v>
      </c>
      <c r="C7334" s="63" t="s">
        <v>968</v>
      </c>
      <c r="D7334" s="61">
        <v>0</v>
      </c>
      <c r="E7334" s="61" t="s">
        <v>12443</v>
      </c>
      <c r="F7334" s="61" t="s">
        <v>73</v>
      </c>
      <c r="G7334" s="61" t="s">
        <v>790</v>
      </c>
      <c r="H7334" s="61" t="s">
        <v>7409</v>
      </c>
      <c r="I7334" s="61">
        <v>42.04</v>
      </c>
      <c r="J7334" s="61">
        <v>-88.12</v>
      </c>
      <c r="K7334">
        <v>34248</v>
      </c>
      <c r="L7334"/>
      <c r="M7334"/>
    </row>
    <row r="7335" spans="1:13">
      <c r="A7335" s="61" t="s">
        <v>40</v>
      </c>
      <c r="B7335" s="61">
        <v>61849</v>
      </c>
      <c r="C7335" s="63" t="s">
        <v>968</v>
      </c>
      <c r="D7335" s="61">
        <v>0</v>
      </c>
      <c r="E7335" s="61" t="s">
        <v>455</v>
      </c>
      <c r="F7335" s="61" t="s">
        <v>73</v>
      </c>
      <c r="G7335" s="61" t="s">
        <v>9125</v>
      </c>
      <c r="H7335" s="61" t="s">
        <v>7409</v>
      </c>
      <c r="I7335" s="61">
        <v>40.03</v>
      </c>
      <c r="J7335" s="61">
        <v>-87.95</v>
      </c>
      <c r="K7335">
        <v>1715</v>
      </c>
      <c r="L7335"/>
      <c r="M7335"/>
    </row>
    <row r="7336" spans="1:13">
      <c r="A7336" s="61" t="s">
        <v>40</v>
      </c>
      <c r="B7336" s="61">
        <v>60491</v>
      </c>
      <c r="C7336" s="63" t="s">
        <v>968</v>
      </c>
      <c r="D7336" s="61">
        <v>0</v>
      </c>
      <c r="E7336" s="61" t="s">
        <v>12466</v>
      </c>
      <c r="F7336" s="61" t="s">
        <v>73</v>
      </c>
      <c r="G7336" s="61" t="s">
        <v>12452</v>
      </c>
      <c r="H7336" s="61" t="s">
        <v>7409</v>
      </c>
      <c r="I7336" s="61">
        <v>41.6</v>
      </c>
      <c r="J7336" s="61">
        <v>-88.01</v>
      </c>
      <c r="K7336">
        <v>22999</v>
      </c>
      <c r="L7336"/>
      <c r="M7336"/>
    </row>
    <row r="7337" spans="1:13">
      <c r="A7337" s="61" t="s">
        <v>40</v>
      </c>
      <c r="B7337" s="61">
        <v>60456</v>
      </c>
      <c r="C7337" s="63" t="s">
        <v>968</v>
      </c>
      <c r="D7337" s="61">
        <v>0</v>
      </c>
      <c r="E7337" s="61" t="s">
        <v>4852</v>
      </c>
      <c r="F7337" s="61" t="s">
        <v>73</v>
      </c>
      <c r="G7337" s="61" t="s">
        <v>790</v>
      </c>
      <c r="H7337" s="61" t="s">
        <v>7409</v>
      </c>
      <c r="I7337" s="61">
        <v>41.73</v>
      </c>
      <c r="J7337" s="61">
        <v>-87.73</v>
      </c>
      <c r="K7337">
        <v>4343</v>
      </c>
      <c r="L7337"/>
      <c r="M7337"/>
    </row>
    <row r="7338" spans="1:13">
      <c r="A7338" s="61" t="s">
        <v>40</v>
      </c>
      <c r="B7338" s="61">
        <v>60430</v>
      </c>
      <c r="C7338" s="63" t="s">
        <v>968</v>
      </c>
      <c r="D7338" s="61">
        <v>0</v>
      </c>
      <c r="E7338" s="61" t="s">
        <v>4024</v>
      </c>
      <c r="F7338" s="61" t="s">
        <v>73</v>
      </c>
      <c r="G7338" s="61" t="s">
        <v>790</v>
      </c>
      <c r="H7338" s="61" t="s">
        <v>7409</v>
      </c>
      <c r="I7338" s="61">
        <v>41.55</v>
      </c>
      <c r="J7338" s="61">
        <v>-87.66</v>
      </c>
      <c r="K7338">
        <v>20146</v>
      </c>
      <c r="L7338"/>
      <c r="M7338"/>
    </row>
    <row r="7339" spans="1:13">
      <c r="A7339" s="61" t="s">
        <v>40</v>
      </c>
      <c r="B7339" s="61">
        <v>60942</v>
      </c>
      <c r="C7339" s="63" t="s">
        <v>968</v>
      </c>
      <c r="D7339" s="61">
        <v>0</v>
      </c>
      <c r="E7339" s="61" t="s">
        <v>12535</v>
      </c>
      <c r="F7339" s="61" t="s">
        <v>73</v>
      </c>
      <c r="G7339" s="61" t="s">
        <v>12530</v>
      </c>
      <c r="H7339" s="61" t="s">
        <v>7409</v>
      </c>
      <c r="I7339" s="61">
        <v>40.46</v>
      </c>
      <c r="J7339" s="61">
        <v>-87.67</v>
      </c>
      <c r="K7339">
        <v>5731</v>
      </c>
      <c r="L7339"/>
      <c r="M7339"/>
    </row>
    <row r="7340" spans="1:13">
      <c r="A7340" s="61" t="s">
        <v>40</v>
      </c>
      <c r="B7340" s="61">
        <v>61258</v>
      </c>
      <c r="C7340" s="63" t="s">
        <v>968</v>
      </c>
      <c r="D7340" s="61">
        <v>0</v>
      </c>
      <c r="E7340" s="61" t="s">
        <v>12581</v>
      </c>
      <c r="F7340" s="61" t="s">
        <v>73</v>
      </c>
      <c r="G7340" s="61" t="s">
        <v>308</v>
      </c>
      <c r="H7340" s="61" t="s">
        <v>7409</v>
      </c>
      <c r="I7340" s="61">
        <v>41.52</v>
      </c>
      <c r="J7340" s="61">
        <v>-89.91</v>
      </c>
      <c r="K7340">
        <v>180</v>
      </c>
      <c r="L7340"/>
      <c r="M7340"/>
    </row>
    <row r="7341" spans="1:13">
      <c r="A7341" s="61" t="s">
        <v>40</v>
      </c>
      <c r="B7341" s="61">
        <v>61747</v>
      </c>
      <c r="C7341" s="63" t="s">
        <v>968</v>
      </c>
      <c r="D7341" s="61">
        <v>0</v>
      </c>
      <c r="E7341" s="61" t="s">
        <v>1169</v>
      </c>
      <c r="F7341" s="61" t="s">
        <v>73</v>
      </c>
      <c r="G7341" s="61" t="s">
        <v>5944</v>
      </c>
      <c r="H7341" s="61" t="s">
        <v>7409</v>
      </c>
      <c r="I7341" s="61">
        <v>40.42</v>
      </c>
      <c r="J7341" s="61">
        <v>-89.41</v>
      </c>
      <c r="K7341">
        <v>1471</v>
      </c>
      <c r="L7341"/>
      <c r="M7341"/>
    </row>
    <row r="7342" spans="1:13">
      <c r="A7342" s="61" t="s">
        <v>40</v>
      </c>
      <c r="B7342" s="61">
        <v>62803</v>
      </c>
      <c r="C7342" s="63" t="s">
        <v>968</v>
      </c>
      <c r="D7342" s="61">
        <v>0</v>
      </c>
      <c r="E7342" s="61" t="s">
        <v>12863</v>
      </c>
      <c r="F7342" s="61" t="s">
        <v>73</v>
      </c>
      <c r="G7342" s="61" t="s">
        <v>625</v>
      </c>
      <c r="H7342" s="61" t="s">
        <v>7409</v>
      </c>
      <c r="I7342" s="61">
        <v>38.44</v>
      </c>
      <c r="J7342" s="61">
        <v>-89.27</v>
      </c>
      <c r="K7342">
        <v>967</v>
      </c>
      <c r="L7342"/>
      <c r="M7342"/>
    </row>
    <row r="7343" spans="1:13">
      <c r="A7343" s="61" t="s">
        <v>40</v>
      </c>
      <c r="B7343" s="61">
        <v>61748</v>
      </c>
      <c r="C7343" s="63" t="s">
        <v>968</v>
      </c>
      <c r="D7343" s="61">
        <v>0</v>
      </c>
      <c r="E7343" s="61" t="s">
        <v>1171</v>
      </c>
      <c r="F7343" s="61" t="s">
        <v>73</v>
      </c>
      <c r="G7343" s="61" t="s">
        <v>9052</v>
      </c>
      <c r="H7343" s="61" t="s">
        <v>7409</v>
      </c>
      <c r="I7343" s="61">
        <v>40.6</v>
      </c>
      <c r="J7343" s="61">
        <v>-88.98</v>
      </c>
      <c r="K7343">
        <v>2721</v>
      </c>
      <c r="L7343"/>
      <c r="M7343"/>
    </row>
    <row r="7344" spans="1:13">
      <c r="A7344" s="61" t="s">
        <v>40</v>
      </c>
      <c r="B7344" s="61">
        <v>62343</v>
      </c>
      <c r="C7344" s="63" t="s">
        <v>968</v>
      </c>
      <c r="D7344" s="61">
        <v>0</v>
      </c>
      <c r="E7344" s="61" t="s">
        <v>509</v>
      </c>
      <c r="F7344" s="61" t="s">
        <v>73</v>
      </c>
      <c r="G7344" s="61" t="s">
        <v>292</v>
      </c>
      <c r="H7344" s="61" t="s">
        <v>7409</v>
      </c>
      <c r="I7344" s="61">
        <v>39.700000000000003</v>
      </c>
      <c r="J7344" s="61">
        <v>-91.2</v>
      </c>
      <c r="K7344">
        <v>653</v>
      </c>
      <c r="L7344"/>
      <c r="M7344"/>
    </row>
    <row r="7345" spans="1:13">
      <c r="A7345" s="61" t="s">
        <v>40</v>
      </c>
      <c r="B7345" s="61">
        <v>61931</v>
      </c>
      <c r="C7345" s="63" t="s">
        <v>968</v>
      </c>
      <c r="D7345" s="61">
        <v>0</v>
      </c>
      <c r="E7345" s="61" t="s">
        <v>8296</v>
      </c>
      <c r="F7345" s="61" t="s">
        <v>73</v>
      </c>
      <c r="G7345" s="61" t="s">
        <v>12705</v>
      </c>
      <c r="H7345" s="61" t="s">
        <v>7409</v>
      </c>
      <c r="I7345" s="61">
        <v>39.6</v>
      </c>
      <c r="J7345" s="61">
        <v>-88.31</v>
      </c>
      <c r="K7345">
        <v>1075</v>
      </c>
      <c r="L7345"/>
      <c r="M7345"/>
    </row>
    <row r="7346" spans="1:13">
      <c r="A7346" s="61" t="s">
        <v>40</v>
      </c>
      <c r="B7346" s="61">
        <v>61932</v>
      </c>
      <c r="C7346" s="63" t="s">
        <v>968</v>
      </c>
      <c r="D7346" s="61">
        <v>0</v>
      </c>
      <c r="E7346" s="61" t="s">
        <v>3874</v>
      </c>
      <c r="F7346" s="61" t="s">
        <v>73</v>
      </c>
      <c r="G7346" s="61" t="s">
        <v>12707</v>
      </c>
      <c r="H7346" s="61" t="s">
        <v>7409</v>
      </c>
      <c r="I7346" s="61">
        <v>39.79</v>
      </c>
      <c r="J7346" s="61">
        <v>-87.86</v>
      </c>
      <c r="K7346">
        <v>396</v>
      </c>
      <c r="L7346"/>
      <c r="M7346"/>
    </row>
    <row r="7347" spans="1:13">
      <c r="A7347" s="61" t="s">
        <v>40</v>
      </c>
      <c r="B7347" s="61">
        <v>60142</v>
      </c>
      <c r="C7347" s="63" t="s">
        <v>968</v>
      </c>
      <c r="D7347" s="61">
        <v>0</v>
      </c>
      <c r="E7347" s="61" t="s">
        <v>11439</v>
      </c>
      <c r="F7347" s="61" t="s">
        <v>73</v>
      </c>
      <c r="G7347" s="61" t="s">
        <v>12115</v>
      </c>
      <c r="H7347" s="61" t="s">
        <v>7409</v>
      </c>
      <c r="I7347" s="61">
        <v>42.16</v>
      </c>
      <c r="J7347" s="61">
        <v>-88.42</v>
      </c>
      <c r="K7347">
        <v>29831</v>
      </c>
      <c r="L7347"/>
      <c r="M7347"/>
    </row>
    <row r="7348" spans="1:13">
      <c r="A7348" s="61" t="s">
        <v>40</v>
      </c>
      <c r="B7348" s="61">
        <v>62344</v>
      </c>
      <c r="C7348" s="63" t="s">
        <v>968</v>
      </c>
      <c r="D7348" s="61">
        <v>0</v>
      </c>
      <c r="E7348" s="61" t="s">
        <v>7833</v>
      </c>
      <c r="F7348" s="61" t="s">
        <v>73</v>
      </c>
      <c r="G7348" s="61" t="s">
        <v>3892</v>
      </c>
      <c r="H7348" s="61" t="s">
        <v>7409</v>
      </c>
      <c r="I7348" s="61">
        <v>40.18</v>
      </c>
      <c r="J7348" s="61">
        <v>-90.86</v>
      </c>
      <c r="K7348">
        <v>101</v>
      </c>
      <c r="L7348"/>
      <c r="M7348"/>
    </row>
    <row r="7349" spans="1:13">
      <c r="A7349" s="61" t="s">
        <v>40</v>
      </c>
      <c r="B7349" s="61">
        <v>62433</v>
      </c>
      <c r="C7349" s="63" t="s">
        <v>968</v>
      </c>
      <c r="D7349" s="61">
        <v>0</v>
      </c>
      <c r="E7349" s="61" t="s">
        <v>12809</v>
      </c>
      <c r="F7349" s="61" t="s">
        <v>73</v>
      </c>
      <c r="G7349" s="61" t="s">
        <v>662</v>
      </c>
      <c r="H7349" s="61" t="s">
        <v>7409</v>
      </c>
      <c r="I7349" s="61">
        <v>39.1</v>
      </c>
      <c r="J7349" s="61">
        <v>-87.66</v>
      </c>
      <c r="K7349">
        <v>866</v>
      </c>
      <c r="L7349"/>
      <c r="M7349"/>
    </row>
    <row r="7350" spans="1:13">
      <c r="A7350" s="61" t="s">
        <v>40</v>
      </c>
      <c r="B7350" s="61">
        <v>61259</v>
      </c>
      <c r="C7350" s="63" t="s">
        <v>968</v>
      </c>
      <c r="D7350" s="61">
        <v>0</v>
      </c>
      <c r="E7350" s="61" t="s">
        <v>12582</v>
      </c>
      <c r="F7350" s="61" t="s">
        <v>73</v>
      </c>
      <c r="G7350" s="61" t="s">
        <v>12573</v>
      </c>
      <c r="H7350" s="61" t="s">
        <v>7409</v>
      </c>
      <c r="I7350" s="61">
        <v>41.4</v>
      </c>
      <c r="J7350" s="61">
        <v>-90.9</v>
      </c>
      <c r="K7350">
        <v>1197</v>
      </c>
      <c r="L7350"/>
      <c r="M7350"/>
    </row>
    <row r="7351" spans="1:13">
      <c r="A7351" s="61" t="s">
        <v>40</v>
      </c>
      <c r="B7351" s="61">
        <v>62539</v>
      </c>
      <c r="C7351" s="63" t="s">
        <v>968</v>
      </c>
      <c r="D7351" s="61">
        <v>0</v>
      </c>
      <c r="E7351" s="61" t="s">
        <v>12832</v>
      </c>
      <c r="F7351" s="61" t="s">
        <v>73</v>
      </c>
      <c r="G7351" s="61" t="s">
        <v>12826</v>
      </c>
      <c r="H7351" s="61" t="s">
        <v>7409</v>
      </c>
      <c r="I7351" s="61">
        <v>39.85</v>
      </c>
      <c r="J7351" s="61">
        <v>-89.24</v>
      </c>
      <c r="K7351">
        <v>1264</v>
      </c>
      <c r="L7351"/>
      <c r="M7351"/>
    </row>
    <row r="7352" spans="1:13">
      <c r="A7352" s="61" t="s">
        <v>40</v>
      </c>
      <c r="B7352" s="61">
        <v>62846</v>
      </c>
      <c r="C7352" s="63" t="s">
        <v>968</v>
      </c>
      <c r="D7352" s="61">
        <v>0</v>
      </c>
      <c r="E7352" s="61" t="s">
        <v>12880</v>
      </c>
      <c r="F7352" s="61" t="s">
        <v>73</v>
      </c>
      <c r="G7352" s="61" t="s">
        <v>362</v>
      </c>
      <c r="H7352" s="61" t="s">
        <v>7409</v>
      </c>
      <c r="I7352" s="61">
        <v>38.15</v>
      </c>
      <c r="J7352" s="61">
        <v>-88.9</v>
      </c>
      <c r="K7352">
        <v>1930</v>
      </c>
      <c r="L7352"/>
      <c r="M7352"/>
    </row>
    <row r="7353" spans="1:13">
      <c r="A7353" s="61" t="s">
        <v>40</v>
      </c>
      <c r="B7353" s="61">
        <v>61850</v>
      </c>
      <c r="C7353" s="63" t="s">
        <v>968</v>
      </c>
      <c r="D7353" s="61">
        <v>0</v>
      </c>
      <c r="E7353" s="61" t="s">
        <v>3975</v>
      </c>
      <c r="F7353" s="61" t="s">
        <v>73</v>
      </c>
      <c r="G7353" s="61" t="s">
        <v>12530</v>
      </c>
      <c r="H7353" s="61" t="s">
        <v>7409</v>
      </c>
      <c r="I7353" s="61">
        <v>39.92</v>
      </c>
      <c r="J7353" s="61">
        <v>-87.74</v>
      </c>
      <c r="K7353">
        <v>511</v>
      </c>
      <c r="L7353"/>
      <c r="M7353"/>
    </row>
    <row r="7354" spans="1:13">
      <c r="A7354" s="61" t="s">
        <v>40</v>
      </c>
      <c r="B7354" s="61">
        <v>61440</v>
      </c>
      <c r="C7354" s="63" t="s">
        <v>968</v>
      </c>
      <c r="D7354" s="61">
        <v>0</v>
      </c>
      <c r="E7354" s="61" t="s">
        <v>3976</v>
      </c>
      <c r="F7354" s="61" t="s">
        <v>73</v>
      </c>
      <c r="G7354" s="61" t="s">
        <v>12612</v>
      </c>
      <c r="H7354" s="61" t="s">
        <v>7409</v>
      </c>
      <c r="I7354" s="61">
        <v>40.32</v>
      </c>
      <c r="J7354" s="61">
        <v>-90.6</v>
      </c>
      <c r="K7354">
        <v>600</v>
      </c>
      <c r="L7354"/>
      <c r="M7354"/>
    </row>
    <row r="7355" spans="1:13">
      <c r="A7355" s="61" t="s">
        <v>40</v>
      </c>
      <c r="B7355" s="61">
        <v>60041</v>
      </c>
      <c r="C7355" s="63" t="s">
        <v>968</v>
      </c>
      <c r="D7355" s="61">
        <v>0</v>
      </c>
      <c r="E7355" s="61" t="s">
        <v>5404</v>
      </c>
      <c r="F7355" s="61" t="s">
        <v>73</v>
      </c>
      <c r="G7355" s="61" t="s">
        <v>7358</v>
      </c>
      <c r="H7355" s="61" t="s">
        <v>7409</v>
      </c>
      <c r="I7355" s="61">
        <v>42.35</v>
      </c>
      <c r="J7355" s="61">
        <v>-88.15</v>
      </c>
      <c r="K7355">
        <v>9140</v>
      </c>
      <c r="L7355"/>
      <c r="M7355"/>
    </row>
    <row r="7356" spans="1:13">
      <c r="A7356" s="61" t="s">
        <v>40</v>
      </c>
      <c r="B7356" s="61">
        <v>62434</v>
      </c>
      <c r="C7356" s="63" t="s">
        <v>968</v>
      </c>
      <c r="D7356" s="61">
        <v>0</v>
      </c>
      <c r="E7356" s="61" t="s">
        <v>12810</v>
      </c>
      <c r="F7356" s="61" t="s">
        <v>73</v>
      </c>
      <c r="G7356" s="61" t="s">
        <v>924</v>
      </c>
      <c r="H7356" s="61" t="s">
        <v>7409</v>
      </c>
      <c r="I7356" s="61">
        <v>38.840000000000003</v>
      </c>
      <c r="J7356" s="61">
        <v>-88.31</v>
      </c>
      <c r="K7356">
        <v>346</v>
      </c>
      <c r="L7356"/>
      <c r="M7356"/>
    </row>
    <row r="7357" spans="1:13">
      <c r="A7357" s="61" t="s">
        <v>40</v>
      </c>
      <c r="B7357" s="61">
        <v>61441</v>
      </c>
      <c r="C7357" s="63" t="s">
        <v>968</v>
      </c>
      <c r="D7357" s="61">
        <v>0</v>
      </c>
      <c r="E7357" s="61" t="s">
        <v>12621</v>
      </c>
      <c r="F7357" s="61" t="s">
        <v>73</v>
      </c>
      <c r="G7357" s="61" t="s">
        <v>185</v>
      </c>
      <c r="H7357" s="61" t="s">
        <v>7409</v>
      </c>
      <c r="I7357" s="61">
        <v>40.35</v>
      </c>
      <c r="J7357" s="61">
        <v>-90.32</v>
      </c>
      <c r="K7357">
        <v>824</v>
      </c>
      <c r="L7357"/>
      <c r="M7357"/>
    </row>
    <row r="7358" spans="1:13">
      <c r="A7358" s="61" t="s">
        <v>40</v>
      </c>
      <c r="B7358" s="61">
        <v>62051</v>
      </c>
      <c r="C7358" s="63" t="s">
        <v>968</v>
      </c>
      <c r="D7358" s="61">
        <v>0</v>
      </c>
      <c r="E7358" s="61" t="s">
        <v>3738</v>
      </c>
      <c r="F7358" s="61" t="s">
        <v>73</v>
      </c>
      <c r="G7358" s="61" t="s">
        <v>358</v>
      </c>
      <c r="H7358" s="61" t="s">
        <v>7409</v>
      </c>
      <c r="I7358" s="61">
        <v>39.200000000000003</v>
      </c>
      <c r="J7358" s="61">
        <v>-89.4</v>
      </c>
      <c r="K7358">
        <v>848</v>
      </c>
      <c r="L7358"/>
      <c r="M7358"/>
    </row>
    <row r="7359" spans="1:13">
      <c r="A7359" s="61" t="s">
        <v>40</v>
      </c>
      <c r="B7359" s="61">
        <v>60042</v>
      </c>
      <c r="C7359" s="63" t="s">
        <v>968</v>
      </c>
      <c r="D7359" s="61">
        <v>0</v>
      </c>
      <c r="E7359" s="61" t="s">
        <v>11166</v>
      </c>
      <c r="F7359" s="61" t="s">
        <v>73</v>
      </c>
      <c r="G7359" s="61" t="s">
        <v>12115</v>
      </c>
      <c r="H7359" s="61" t="s">
        <v>7409</v>
      </c>
      <c r="I7359" s="61">
        <v>42.27</v>
      </c>
      <c r="J7359" s="61">
        <v>-88.2</v>
      </c>
      <c r="K7359">
        <v>8433</v>
      </c>
      <c r="L7359"/>
      <c r="M7359"/>
    </row>
    <row r="7360" spans="1:13">
      <c r="A7360" s="61" t="s">
        <v>40</v>
      </c>
      <c r="B7360" s="61">
        <v>60143</v>
      </c>
      <c r="C7360" s="63" t="s">
        <v>968</v>
      </c>
      <c r="D7360" s="61">
        <v>0</v>
      </c>
      <c r="E7360" s="61" t="s">
        <v>12433</v>
      </c>
      <c r="F7360" s="61" t="s">
        <v>73</v>
      </c>
      <c r="G7360" s="61" t="s">
        <v>17466</v>
      </c>
      <c r="H7360" s="61" t="s">
        <v>7409</v>
      </c>
      <c r="I7360" s="61">
        <v>41.97</v>
      </c>
      <c r="J7360" s="61">
        <v>-88.01</v>
      </c>
      <c r="K7360">
        <v>11214</v>
      </c>
      <c r="L7360"/>
      <c r="M7360"/>
    </row>
    <row r="7361" spans="1:13">
      <c r="A7361" s="61" t="s">
        <v>40</v>
      </c>
      <c r="B7361" s="61">
        <v>62849</v>
      </c>
      <c r="C7361" s="63" t="s">
        <v>968</v>
      </c>
      <c r="D7361" s="61">
        <v>0</v>
      </c>
      <c r="E7361" s="61" t="s">
        <v>8441</v>
      </c>
      <c r="F7361" s="61" t="s">
        <v>73</v>
      </c>
      <c r="G7361" s="61" t="s">
        <v>670</v>
      </c>
      <c r="H7361" s="61" t="s">
        <v>7409</v>
      </c>
      <c r="I7361" s="61">
        <v>38.61</v>
      </c>
      <c r="J7361" s="61">
        <v>-88.78</v>
      </c>
      <c r="K7361">
        <v>2181</v>
      </c>
      <c r="L7361"/>
      <c r="M7361"/>
    </row>
    <row r="7362" spans="1:13">
      <c r="A7362" s="61" t="s">
        <v>40</v>
      </c>
      <c r="B7362" s="61">
        <v>61851</v>
      </c>
      <c r="C7362" s="63" t="s">
        <v>968</v>
      </c>
      <c r="D7362" s="61">
        <v>0</v>
      </c>
      <c r="E7362" s="61" t="s">
        <v>12692</v>
      </c>
      <c r="F7362" s="61" t="s">
        <v>73</v>
      </c>
      <c r="G7362" s="61" t="s">
        <v>9125</v>
      </c>
      <c r="H7362" s="61" t="s">
        <v>7409</v>
      </c>
      <c r="I7362" s="61">
        <v>39.94</v>
      </c>
      <c r="J7362" s="61">
        <v>-88.45</v>
      </c>
      <c r="K7362">
        <v>425</v>
      </c>
      <c r="L7362"/>
      <c r="M7362"/>
    </row>
    <row r="7363" spans="1:13">
      <c r="A7363" s="61" t="s">
        <v>40</v>
      </c>
      <c r="B7363" s="61">
        <v>62650</v>
      </c>
      <c r="C7363" s="63" t="s">
        <v>968</v>
      </c>
      <c r="D7363" s="61">
        <v>0</v>
      </c>
      <c r="E7363" s="61" t="s">
        <v>765</v>
      </c>
      <c r="F7363" s="61" t="s">
        <v>73</v>
      </c>
      <c r="G7363" s="61" t="s">
        <v>490</v>
      </c>
      <c r="H7363" s="61" t="s">
        <v>7409</v>
      </c>
      <c r="I7363" s="61">
        <v>39.72</v>
      </c>
      <c r="J7363" s="61">
        <v>-90.23</v>
      </c>
      <c r="K7363">
        <v>24891</v>
      </c>
      <c r="L7363"/>
      <c r="M7363"/>
    </row>
    <row r="7364" spans="1:13">
      <c r="A7364" s="61" t="s">
        <v>40</v>
      </c>
      <c r="B7364" s="61">
        <v>62950</v>
      </c>
      <c r="C7364" s="63" t="s">
        <v>968</v>
      </c>
      <c r="D7364" s="61">
        <v>0</v>
      </c>
      <c r="E7364" s="61" t="s">
        <v>7422</v>
      </c>
      <c r="F7364" s="61" t="s">
        <v>73</v>
      </c>
      <c r="G7364" s="61" t="s">
        <v>425</v>
      </c>
      <c r="H7364" s="61" t="s">
        <v>7409</v>
      </c>
      <c r="I7364" s="61">
        <v>37.74</v>
      </c>
      <c r="J7364" s="61">
        <v>-89.54</v>
      </c>
      <c r="K7364">
        <v>193</v>
      </c>
      <c r="L7364"/>
      <c r="M7364"/>
    </row>
    <row r="7365" spans="1:13">
      <c r="A7365" s="61" t="s">
        <v>40</v>
      </c>
      <c r="B7365" s="61">
        <v>62052</v>
      </c>
      <c r="C7365" s="63" t="s">
        <v>968</v>
      </c>
      <c r="D7365" s="61">
        <v>0</v>
      </c>
      <c r="E7365" s="61" t="s">
        <v>12736</v>
      </c>
      <c r="F7365" s="61" t="s">
        <v>73</v>
      </c>
      <c r="G7365" s="61" t="s">
        <v>12723</v>
      </c>
      <c r="H7365" s="61" t="s">
        <v>7409</v>
      </c>
      <c r="I7365" s="61">
        <v>39.11</v>
      </c>
      <c r="J7365" s="61">
        <v>-90.32</v>
      </c>
      <c r="K7365">
        <v>12503</v>
      </c>
      <c r="L7365"/>
      <c r="M7365"/>
    </row>
    <row r="7366" spans="1:13">
      <c r="A7366" s="61" t="s">
        <v>40</v>
      </c>
      <c r="B7366" s="61">
        <v>62436</v>
      </c>
      <c r="C7366" s="63" t="s">
        <v>968</v>
      </c>
      <c r="D7366" s="61">
        <v>0</v>
      </c>
      <c r="E7366" s="61" t="s">
        <v>3161</v>
      </c>
      <c r="F7366" s="61" t="s">
        <v>73</v>
      </c>
      <c r="G7366" s="61" t="s">
        <v>1654</v>
      </c>
      <c r="H7366" s="61" t="s">
        <v>7409</v>
      </c>
      <c r="I7366" s="61">
        <v>39.200000000000003</v>
      </c>
      <c r="J7366" s="61">
        <v>-88.24</v>
      </c>
      <c r="K7366">
        <v>571</v>
      </c>
      <c r="L7366"/>
      <c r="M7366"/>
    </row>
    <row r="7367" spans="1:13">
      <c r="A7367" s="61" t="s">
        <v>40</v>
      </c>
      <c r="B7367" s="61">
        <v>62850</v>
      </c>
      <c r="C7367" s="63" t="s">
        <v>968</v>
      </c>
      <c r="D7367" s="61">
        <v>0</v>
      </c>
      <c r="E7367" s="61" t="s">
        <v>3085</v>
      </c>
      <c r="F7367" s="61" t="s">
        <v>73</v>
      </c>
      <c r="G7367" s="61" t="s">
        <v>763</v>
      </c>
      <c r="H7367" s="61" t="s">
        <v>7409</v>
      </c>
      <c r="I7367" s="61">
        <v>38.49</v>
      </c>
      <c r="J7367" s="61">
        <v>-88.59</v>
      </c>
      <c r="K7367">
        <v>389</v>
      </c>
      <c r="L7367"/>
      <c r="M7367"/>
    </row>
    <row r="7368" spans="1:13">
      <c r="A7368" s="61" t="s">
        <v>40</v>
      </c>
      <c r="B7368" s="61">
        <v>62951</v>
      </c>
      <c r="C7368" s="63" t="s">
        <v>968</v>
      </c>
      <c r="D7368" s="61">
        <v>0</v>
      </c>
      <c r="E7368" s="61" t="s">
        <v>12927</v>
      </c>
      <c r="F7368" s="61" t="s">
        <v>73</v>
      </c>
      <c r="G7368" s="61" t="s">
        <v>8052</v>
      </c>
      <c r="H7368" s="61" t="s">
        <v>7409</v>
      </c>
      <c r="I7368" s="61">
        <v>37.82</v>
      </c>
      <c r="J7368" s="61">
        <v>-88.92</v>
      </c>
      <c r="K7368">
        <v>5136</v>
      </c>
      <c r="L7368"/>
      <c r="M7368"/>
    </row>
    <row r="7369" spans="1:13">
      <c r="A7369" s="61" t="s">
        <v>40</v>
      </c>
      <c r="B7369" s="61">
        <v>60431</v>
      </c>
      <c r="C7369" s="63" t="s">
        <v>968</v>
      </c>
      <c r="D7369" s="61">
        <v>0</v>
      </c>
      <c r="E7369" s="61" t="s">
        <v>12189</v>
      </c>
      <c r="F7369" s="61" t="s">
        <v>73</v>
      </c>
      <c r="G7369" s="61" t="s">
        <v>12452</v>
      </c>
      <c r="H7369" s="61" t="s">
        <v>7409</v>
      </c>
      <c r="I7369" s="61">
        <v>41.51</v>
      </c>
      <c r="J7369" s="61">
        <v>-88.18</v>
      </c>
      <c r="K7369">
        <v>26853</v>
      </c>
      <c r="L7369"/>
      <c r="M7369"/>
    </row>
    <row r="7370" spans="1:13">
      <c r="A7370" s="61" t="s">
        <v>40</v>
      </c>
      <c r="B7370" s="61">
        <v>60435</v>
      </c>
      <c r="C7370" s="63" t="s">
        <v>968</v>
      </c>
      <c r="D7370" s="61">
        <v>0</v>
      </c>
      <c r="E7370" s="61" t="s">
        <v>12189</v>
      </c>
      <c r="F7370" s="61" t="s">
        <v>73</v>
      </c>
      <c r="G7370" s="61" t="s">
        <v>12452</v>
      </c>
      <c r="H7370" s="61" t="s">
        <v>7409</v>
      </c>
      <c r="I7370" s="61">
        <v>41.55</v>
      </c>
      <c r="J7370" s="61">
        <v>-88.13</v>
      </c>
      <c r="K7370">
        <v>48927</v>
      </c>
      <c r="L7370"/>
      <c r="M7370"/>
    </row>
    <row r="7371" spans="1:13">
      <c r="A7371" s="61" t="s">
        <v>40</v>
      </c>
      <c r="B7371" s="61">
        <v>60436</v>
      </c>
      <c r="C7371" s="63" t="s">
        <v>968</v>
      </c>
      <c r="D7371" s="61">
        <v>0</v>
      </c>
      <c r="E7371" s="61" t="s">
        <v>12189</v>
      </c>
      <c r="F7371" s="61" t="s">
        <v>73</v>
      </c>
      <c r="G7371" s="61" t="s">
        <v>12452</v>
      </c>
      <c r="H7371" s="61" t="s">
        <v>7409</v>
      </c>
      <c r="I7371" s="61">
        <v>41.52</v>
      </c>
      <c r="J7371" s="61">
        <v>-88.12</v>
      </c>
      <c r="K7371">
        <v>18535</v>
      </c>
      <c r="L7371"/>
      <c r="M7371"/>
    </row>
    <row r="7372" spans="1:13">
      <c r="A7372" s="61" t="s">
        <v>40</v>
      </c>
      <c r="B7372" s="61">
        <v>60433</v>
      </c>
      <c r="C7372" s="63" t="s">
        <v>968</v>
      </c>
      <c r="D7372" s="61">
        <v>0</v>
      </c>
      <c r="E7372" s="61" t="s">
        <v>12189</v>
      </c>
      <c r="F7372" s="61" t="s">
        <v>73</v>
      </c>
      <c r="G7372" s="61" t="s">
        <v>12452</v>
      </c>
      <c r="H7372" s="61" t="s">
        <v>7409</v>
      </c>
      <c r="I7372" s="61">
        <v>41.5</v>
      </c>
      <c r="J7372" s="61">
        <v>-88.04</v>
      </c>
      <c r="K7372">
        <v>16526</v>
      </c>
      <c r="L7372"/>
      <c r="M7372"/>
    </row>
    <row r="7373" spans="1:13">
      <c r="A7373" s="61" t="s">
        <v>40</v>
      </c>
      <c r="B7373" s="61">
        <v>60432</v>
      </c>
      <c r="C7373" s="63" t="s">
        <v>968</v>
      </c>
      <c r="D7373" s="61">
        <v>0</v>
      </c>
      <c r="E7373" s="61" t="s">
        <v>12189</v>
      </c>
      <c r="F7373" s="61" t="s">
        <v>73</v>
      </c>
      <c r="G7373" s="61" t="s">
        <v>12452</v>
      </c>
      <c r="H7373" s="61" t="s">
        <v>7409</v>
      </c>
      <c r="I7373" s="61">
        <v>41.54</v>
      </c>
      <c r="J7373" s="61">
        <v>-88.03</v>
      </c>
      <c r="K7373">
        <v>19989</v>
      </c>
      <c r="L7373"/>
      <c r="M7373"/>
    </row>
    <row r="7374" spans="1:13">
      <c r="A7374" s="61" t="s">
        <v>40</v>
      </c>
      <c r="B7374" s="61">
        <v>62952</v>
      </c>
      <c r="C7374" s="63" t="s">
        <v>968</v>
      </c>
      <c r="D7374" s="61">
        <v>0</v>
      </c>
      <c r="E7374" s="61" t="s">
        <v>315</v>
      </c>
      <c r="F7374" s="61" t="s">
        <v>73</v>
      </c>
      <c r="G7374" s="61" t="s">
        <v>418</v>
      </c>
      <c r="H7374" s="61" t="s">
        <v>7409</v>
      </c>
      <c r="I7374" s="61">
        <v>37.450000000000003</v>
      </c>
      <c r="J7374" s="61">
        <v>-89.26</v>
      </c>
      <c r="K7374">
        <v>3036</v>
      </c>
      <c r="L7374"/>
      <c r="M7374"/>
    </row>
    <row r="7375" spans="1:13">
      <c r="A7375" s="61" t="s">
        <v>40</v>
      </c>
      <c r="B7375" s="61">
        <v>61260</v>
      </c>
      <c r="C7375" s="63" t="s">
        <v>968</v>
      </c>
      <c r="D7375" s="61">
        <v>0</v>
      </c>
      <c r="E7375" s="61" t="s">
        <v>8985</v>
      </c>
      <c r="F7375" s="61" t="s">
        <v>73</v>
      </c>
      <c r="G7375" s="61" t="s">
        <v>2662</v>
      </c>
      <c r="H7375" s="61" t="s">
        <v>7409</v>
      </c>
      <c r="I7375" s="61">
        <v>41.19</v>
      </c>
      <c r="J7375" s="61">
        <v>-90.87</v>
      </c>
      <c r="K7375">
        <v>748</v>
      </c>
      <c r="L7375"/>
      <c r="M7375"/>
    </row>
    <row r="7376" spans="1:13">
      <c r="A7376" s="61" t="s">
        <v>40</v>
      </c>
      <c r="B7376" s="61">
        <v>62954</v>
      </c>
      <c r="C7376" s="63" t="s">
        <v>968</v>
      </c>
      <c r="D7376" s="61">
        <v>0</v>
      </c>
      <c r="E7376" s="61" t="s">
        <v>6559</v>
      </c>
      <c r="F7376" s="61" t="s">
        <v>73</v>
      </c>
      <c r="G7376" s="61" t="s">
        <v>8790</v>
      </c>
      <c r="H7376" s="61" t="s">
        <v>7409</v>
      </c>
      <c r="I7376" s="61">
        <v>37.72</v>
      </c>
      <c r="J7376" s="61">
        <v>-88.23</v>
      </c>
      <c r="K7376">
        <v>442</v>
      </c>
      <c r="L7376"/>
      <c r="M7376"/>
    </row>
    <row r="7377" spans="1:13">
      <c r="A7377" s="61" t="s">
        <v>40</v>
      </c>
      <c r="B7377" s="61">
        <v>60458</v>
      </c>
      <c r="C7377" s="63" t="s">
        <v>968</v>
      </c>
      <c r="D7377" s="61">
        <v>0</v>
      </c>
      <c r="E7377" s="61" t="s">
        <v>6090</v>
      </c>
      <c r="F7377" s="61" t="s">
        <v>73</v>
      </c>
      <c r="G7377" s="61" t="s">
        <v>790</v>
      </c>
      <c r="H7377" s="61" t="s">
        <v>7409</v>
      </c>
      <c r="I7377" s="61">
        <v>41.75</v>
      </c>
      <c r="J7377" s="61">
        <v>-87.83</v>
      </c>
      <c r="K7377">
        <v>14504</v>
      </c>
      <c r="L7377"/>
      <c r="M7377"/>
    </row>
    <row r="7378" spans="1:13">
      <c r="A7378" s="61" t="s">
        <v>40</v>
      </c>
      <c r="B7378" s="61">
        <v>62053</v>
      </c>
      <c r="C7378" s="63" t="s">
        <v>968</v>
      </c>
      <c r="D7378" s="61">
        <v>0</v>
      </c>
      <c r="E7378" s="61" t="s">
        <v>12738</v>
      </c>
      <c r="F7378" s="61" t="s">
        <v>73</v>
      </c>
      <c r="G7378" s="61" t="s">
        <v>917</v>
      </c>
      <c r="H7378" s="61" t="s">
        <v>7409</v>
      </c>
      <c r="I7378" s="61">
        <v>39.299999999999997</v>
      </c>
      <c r="J7378" s="61">
        <v>-90.62</v>
      </c>
      <c r="K7378">
        <v>635</v>
      </c>
      <c r="L7378"/>
      <c r="M7378"/>
    </row>
    <row r="7379" spans="1:13">
      <c r="A7379" s="61" t="s">
        <v>40</v>
      </c>
      <c r="B7379" s="61">
        <v>62054</v>
      </c>
      <c r="C7379" s="63" t="s">
        <v>968</v>
      </c>
      <c r="D7379" s="61">
        <v>0</v>
      </c>
      <c r="E7379" s="61" t="s">
        <v>4461</v>
      </c>
      <c r="F7379" s="61" t="s">
        <v>73</v>
      </c>
      <c r="G7379" s="61" t="s">
        <v>506</v>
      </c>
      <c r="H7379" s="61" t="s">
        <v>7409</v>
      </c>
      <c r="I7379" s="61">
        <v>39.19</v>
      </c>
      <c r="J7379" s="61">
        <v>-90.35</v>
      </c>
      <c r="K7379">
        <v>641</v>
      </c>
      <c r="L7379"/>
      <c r="M7379"/>
    </row>
    <row r="7380" spans="1:13">
      <c r="A7380" s="61" t="s">
        <v>40</v>
      </c>
      <c r="B7380" s="61">
        <v>60901</v>
      </c>
      <c r="C7380" s="63" t="s">
        <v>968</v>
      </c>
      <c r="D7380" s="61">
        <v>0</v>
      </c>
      <c r="E7380" s="61" t="s">
        <v>12517</v>
      </c>
      <c r="F7380" s="61" t="s">
        <v>73</v>
      </c>
      <c r="G7380" s="61" t="s">
        <v>12518</v>
      </c>
      <c r="H7380" s="61" t="s">
        <v>7409</v>
      </c>
      <c r="I7380" s="61">
        <v>41.11</v>
      </c>
      <c r="J7380" s="61">
        <v>-87.86</v>
      </c>
      <c r="K7380">
        <v>33628</v>
      </c>
      <c r="L7380"/>
      <c r="M7380"/>
    </row>
    <row r="7381" spans="1:13">
      <c r="A7381" s="61" t="s">
        <v>40</v>
      </c>
      <c r="B7381" s="61">
        <v>61933</v>
      </c>
      <c r="C7381" s="63" t="s">
        <v>968</v>
      </c>
      <c r="D7381" s="61">
        <v>0</v>
      </c>
      <c r="E7381" s="61" t="s">
        <v>7795</v>
      </c>
      <c r="F7381" s="61" t="s">
        <v>73</v>
      </c>
      <c r="G7381" s="61" t="s">
        <v>12707</v>
      </c>
      <c r="H7381" s="61" t="s">
        <v>7409</v>
      </c>
      <c r="I7381" s="61">
        <v>39.549999999999997</v>
      </c>
      <c r="J7381" s="61">
        <v>-87.93</v>
      </c>
      <c r="K7381">
        <v>977</v>
      </c>
      <c r="L7381"/>
      <c r="M7381"/>
    </row>
    <row r="7382" spans="1:13">
      <c r="A7382" s="61" t="s">
        <v>40</v>
      </c>
      <c r="B7382" s="61">
        <v>62956</v>
      </c>
      <c r="C7382" s="63" t="s">
        <v>968</v>
      </c>
      <c r="D7382" s="61">
        <v>0</v>
      </c>
      <c r="E7382" s="61" t="s">
        <v>12928</v>
      </c>
      <c r="F7382" s="61" t="s">
        <v>73</v>
      </c>
      <c r="G7382" s="61" t="s">
        <v>647</v>
      </c>
      <c r="H7382" s="61" t="s">
        <v>7409</v>
      </c>
      <c r="I7382" s="61">
        <v>37.29</v>
      </c>
      <c r="J7382" s="61">
        <v>-88.97</v>
      </c>
      <c r="K7382">
        <v>875</v>
      </c>
      <c r="L7382"/>
      <c r="M7382"/>
    </row>
    <row r="7383" spans="1:13">
      <c r="A7383" s="61" t="s">
        <v>40</v>
      </c>
      <c r="B7383" s="61">
        <v>62851</v>
      </c>
      <c r="C7383" s="63" t="s">
        <v>968</v>
      </c>
      <c r="D7383" s="61">
        <v>0</v>
      </c>
      <c r="E7383" s="61" t="s">
        <v>12881</v>
      </c>
      <c r="F7383" s="61" t="s">
        <v>73</v>
      </c>
      <c r="G7383" s="61" t="s">
        <v>763</v>
      </c>
      <c r="H7383" s="61" t="s">
        <v>7409</v>
      </c>
      <c r="I7383" s="61">
        <v>38.33</v>
      </c>
      <c r="J7383" s="61">
        <v>-88.64</v>
      </c>
      <c r="K7383">
        <v>330</v>
      </c>
      <c r="L7383"/>
      <c r="M7383"/>
    </row>
    <row r="7384" spans="1:13">
      <c r="A7384" s="61" t="s">
        <v>40</v>
      </c>
      <c r="B7384" s="61">
        <v>61442</v>
      </c>
      <c r="C7384" s="63" t="s">
        <v>968</v>
      </c>
      <c r="D7384" s="61">
        <v>0</v>
      </c>
      <c r="E7384" s="61" t="s">
        <v>12622</v>
      </c>
      <c r="F7384" s="61" t="s">
        <v>73</v>
      </c>
      <c r="G7384" s="61" t="s">
        <v>2662</v>
      </c>
      <c r="H7384" s="61" t="s">
        <v>7409</v>
      </c>
      <c r="I7384" s="61">
        <v>41.1</v>
      </c>
      <c r="J7384" s="61">
        <v>-90.93</v>
      </c>
      <c r="K7384">
        <v>691</v>
      </c>
      <c r="L7384"/>
      <c r="M7384"/>
    </row>
    <row r="7385" spans="1:13">
      <c r="A7385" s="61" t="s">
        <v>40</v>
      </c>
      <c r="B7385" s="61">
        <v>62853</v>
      </c>
      <c r="C7385" s="63" t="s">
        <v>968</v>
      </c>
      <c r="D7385" s="61">
        <v>0</v>
      </c>
      <c r="E7385" s="61" t="s">
        <v>12882</v>
      </c>
      <c r="F7385" s="61" t="s">
        <v>73</v>
      </c>
      <c r="G7385" s="61" t="s">
        <v>670</v>
      </c>
      <c r="H7385" s="61" t="s">
        <v>7409</v>
      </c>
      <c r="I7385" s="61">
        <v>38.49</v>
      </c>
      <c r="J7385" s="61">
        <v>-88.9</v>
      </c>
      <c r="K7385">
        <v>927</v>
      </c>
      <c r="L7385"/>
      <c r="M7385"/>
    </row>
    <row r="7386" spans="1:13">
      <c r="A7386" s="61" t="s">
        <v>40</v>
      </c>
      <c r="B7386" s="61">
        <v>60946</v>
      </c>
      <c r="C7386" s="63" t="s">
        <v>968</v>
      </c>
      <c r="D7386" s="61">
        <v>0</v>
      </c>
      <c r="E7386" s="61" t="s">
        <v>5125</v>
      </c>
      <c r="F7386" s="61" t="s">
        <v>73</v>
      </c>
      <c r="G7386" s="61" t="s">
        <v>12525</v>
      </c>
      <c r="H7386" s="61" t="s">
        <v>7409</v>
      </c>
      <c r="I7386" s="61">
        <v>40.93</v>
      </c>
      <c r="J7386" s="61">
        <v>-88.23</v>
      </c>
      <c r="K7386">
        <v>351</v>
      </c>
      <c r="L7386"/>
      <c r="M7386"/>
    </row>
    <row r="7387" spans="1:13">
      <c r="A7387" s="61" t="s">
        <v>40</v>
      </c>
      <c r="B7387" s="61">
        <v>60043</v>
      </c>
      <c r="C7387" s="63" t="s">
        <v>968</v>
      </c>
      <c r="D7387" s="61">
        <v>0</v>
      </c>
      <c r="E7387" s="61" t="s">
        <v>2324</v>
      </c>
      <c r="F7387" s="61" t="s">
        <v>73</v>
      </c>
      <c r="G7387" s="61" t="s">
        <v>790</v>
      </c>
      <c r="H7387" s="61" t="s">
        <v>7409</v>
      </c>
      <c r="I7387" s="61">
        <v>42.09</v>
      </c>
      <c r="J7387" s="61">
        <v>-87.71</v>
      </c>
      <c r="K7387">
        <v>2514</v>
      </c>
      <c r="L7387"/>
      <c r="M7387"/>
    </row>
    <row r="7388" spans="1:13">
      <c r="A7388" s="61" t="s">
        <v>40</v>
      </c>
      <c r="B7388" s="61">
        <v>61749</v>
      </c>
      <c r="C7388" s="63" t="s">
        <v>968</v>
      </c>
      <c r="D7388" s="61">
        <v>0</v>
      </c>
      <c r="E7388" s="61" t="s">
        <v>12670</v>
      </c>
      <c r="F7388" s="61" t="s">
        <v>73</v>
      </c>
      <c r="G7388" s="61" t="s">
        <v>12658</v>
      </c>
      <c r="H7388" s="61" t="s">
        <v>7409</v>
      </c>
      <c r="I7388" s="61">
        <v>40.090000000000003</v>
      </c>
      <c r="J7388" s="61">
        <v>-89.08</v>
      </c>
      <c r="K7388">
        <v>588</v>
      </c>
      <c r="L7388"/>
      <c r="M7388"/>
    </row>
    <row r="7389" spans="1:13">
      <c r="A7389" s="61" t="s">
        <v>40</v>
      </c>
      <c r="B7389" s="61">
        <v>61044</v>
      </c>
      <c r="C7389" s="63" t="s">
        <v>968</v>
      </c>
      <c r="D7389" s="61">
        <v>0</v>
      </c>
      <c r="E7389" s="61" t="s">
        <v>2276</v>
      </c>
      <c r="F7389" s="61" t="s">
        <v>73</v>
      </c>
      <c r="G7389" s="61" t="s">
        <v>12548</v>
      </c>
      <c r="H7389" s="61" t="s">
        <v>7409</v>
      </c>
      <c r="I7389" s="61">
        <v>42.31</v>
      </c>
      <c r="J7389" s="61">
        <v>-89.9</v>
      </c>
      <c r="K7389">
        <v>231</v>
      </c>
      <c r="L7389"/>
      <c r="M7389"/>
    </row>
    <row r="7390" spans="1:13">
      <c r="A7390" s="61" t="s">
        <v>40</v>
      </c>
      <c r="B7390" s="61">
        <v>61443</v>
      </c>
      <c r="C7390" s="63" t="s">
        <v>968</v>
      </c>
      <c r="D7390" s="61">
        <v>0</v>
      </c>
      <c r="E7390" s="61" t="s">
        <v>12623</v>
      </c>
      <c r="F7390" s="61" t="s">
        <v>73</v>
      </c>
      <c r="G7390" s="61" t="s">
        <v>308</v>
      </c>
      <c r="H7390" s="61" t="s">
        <v>7409</v>
      </c>
      <c r="I7390" s="61">
        <v>41.24</v>
      </c>
      <c r="J7390" s="61">
        <v>-89.92</v>
      </c>
      <c r="K7390">
        <v>13780</v>
      </c>
      <c r="L7390"/>
      <c r="M7390"/>
    </row>
    <row r="7391" spans="1:13">
      <c r="A7391" s="61" t="s">
        <v>40</v>
      </c>
      <c r="B7391" s="61">
        <v>62253</v>
      </c>
      <c r="C7391" s="63" t="s">
        <v>968</v>
      </c>
      <c r="D7391" s="61">
        <v>0</v>
      </c>
      <c r="E7391" s="61" t="s">
        <v>12770</v>
      </c>
      <c r="F7391" s="61" t="s">
        <v>73</v>
      </c>
      <c r="G7391" s="61" t="s">
        <v>12726</v>
      </c>
      <c r="H7391" s="61" t="s">
        <v>7409</v>
      </c>
      <c r="I7391" s="61">
        <v>38.78</v>
      </c>
      <c r="J7391" s="61">
        <v>-89.3</v>
      </c>
      <c r="K7391">
        <v>656</v>
      </c>
      <c r="L7391"/>
      <c r="M7391"/>
    </row>
    <row r="7392" spans="1:13">
      <c r="A7392" s="61" t="s">
        <v>40</v>
      </c>
      <c r="B7392" s="61">
        <v>62655</v>
      </c>
      <c r="C7392" s="63" t="s">
        <v>968</v>
      </c>
      <c r="D7392" s="61">
        <v>0</v>
      </c>
      <c r="E7392" s="61" t="s">
        <v>9129</v>
      </c>
      <c r="F7392" s="61" t="s">
        <v>73</v>
      </c>
      <c r="G7392" s="61" t="s">
        <v>6176</v>
      </c>
      <c r="H7392" s="61" t="s">
        <v>7409</v>
      </c>
      <c r="I7392" s="61">
        <v>40.15</v>
      </c>
      <c r="J7392" s="61">
        <v>-90</v>
      </c>
      <c r="K7392">
        <v>566</v>
      </c>
      <c r="L7392"/>
      <c r="M7392"/>
    </row>
    <row r="7393" spans="1:13">
      <c r="A7393" s="61" t="s">
        <v>40</v>
      </c>
      <c r="B7393" s="61">
        <v>62345</v>
      </c>
      <c r="C7393" s="63" t="s">
        <v>968</v>
      </c>
      <c r="D7393" s="61">
        <v>0</v>
      </c>
      <c r="E7393" s="61" t="s">
        <v>3087</v>
      </c>
      <c r="F7393" s="61" t="s">
        <v>73</v>
      </c>
      <c r="G7393" s="61" t="s">
        <v>292</v>
      </c>
      <c r="H7393" s="61" t="s">
        <v>7409</v>
      </c>
      <c r="I7393" s="61">
        <v>39.700000000000003</v>
      </c>
      <c r="J7393" s="61">
        <v>-91.15</v>
      </c>
      <c r="K7393">
        <v>302</v>
      </c>
      <c r="L7393"/>
      <c r="M7393"/>
    </row>
    <row r="7394" spans="1:13">
      <c r="A7394" s="61" t="s">
        <v>40</v>
      </c>
      <c r="B7394" s="61">
        <v>60145</v>
      </c>
      <c r="C7394" s="63" t="s">
        <v>968</v>
      </c>
      <c r="D7394" s="61">
        <v>0</v>
      </c>
      <c r="E7394" s="61" t="s">
        <v>263</v>
      </c>
      <c r="F7394" s="61" t="s">
        <v>73</v>
      </c>
      <c r="G7394" s="61" t="s">
        <v>958</v>
      </c>
      <c r="H7394" s="61" t="s">
        <v>7409</v>
      </c>
      <c r="I7394" s="61">
        <v>42.09</v>
      </c>
      <c r="J7394" s="61">
        <v>-88.75</v>
      </c>
      <c r="K7394">
        <v>2350</v>
      </c>
      <c r="L7394"/>
      <c r="M7394"/>
    </row>
    <row r="7395" spans="1:13">
      <c r="A7395" s="61" t="s">
        <v>40</v>
      </c>
      <c r="B7395" s="61">
        <v>62854</v>
      </c>
      <c r="C7395" s="63" t="s">
        <v>968</v>
      </c>
      <c r="D7395" s="61">
        <v>0</v>
      </c>
      <c r="E7395" s="61" t="s">
        <v>12883</v>
      </c>
      <c r="F7395" s="61" t="s">
        <v>73</v>
      </c>
      <c r="G7395" s="61" t="s">
        <v>670</v>
      </c>
      <c r="H7395" s="61" t="s">
        <v>7409</v>
      </c>
      <c r="I7395" s="61">
        <v>38.770000000000003</v>
      </c>
      <c r="J7395" s="61">
        <v>-88.84</v>
      </c>
      <c r="K7395">
        <v>1605</v>
      </c>
      <c r="L7395"/>
      <c r="M7395"/>
    </row>
    <row r="7396" spans="1:13">
      <c r="A7396" s="61" t="s">
        <v>40</v>
      </c>
      <c r="B7396" s="61">
        <v>60437</v>
      </c>
      <c r="C7396" s="63" t="s">
        <v>968</v>
      </c>
      <c r="D7396" s="61">
        <v>0</v>
      </c>
      <c r="E7396" s="61" t="s">
        <v>9368</v>
      </c>
      <c r="F7396" s="61" t="s">
        <v>73</v>
      </c>
      <c r="G7396" s="61" t="s">
        <v>8118</v>
      </c>
      <c r="H7396" s="61" t="s">
        <v>7409</v>
      </c>
      <c r="I7396" s="61">
        <v>41.19</v>
      </c>
      <c r="J7396" s="61">
        <v>-88.56</v>
      </c>
      <c r="K7396">
        <v>168</v>
      </c>
      <c r="L7396"/>
      <c r="M7396"/>
    </row>
    <row r="7397" spans="1:13">
      <c r="A7397" s="61" t="s">
        <v>40</v>
      </c>
      <c r="B7397" s="61">
        <v>60146</v>
      </c>
      <c r="C7397" s="63" t="s">
        <v>968</v>
      </c>
      <c r="D7397" s="61">
        <v>0</v>
      </c>
      <c r="E7397" s="61" t="s">
        <v>12434</v>
      </c>
      <c r="F7397" s="61" t="s">
        <v>73</v>
      </c>
      <c r="G7397" s="61" t="s">
        <v>958</v>
      </c>
      <c r="H7397" s="61" t="s">
        <v>7409</v>
      </c>
      <c r="I7397" s="61">
        <v>42.09</v>
      </c>
      <c r="J7397" s="61">
        <v>-88.85</v>
      </c>
      <c r="K7397">
        <v>2420</v>
      </c>
      <c r="L7397"/>
      <c r="M7397"/>
    </row>
    <row r="7398" spans="1:13">
      <c r="A7398" s="61" t="s">
        <v>40</v>
      </c>
      <c r="B7398" s="61">
        <v>61447</v>
      </c>
      <c r="C7398" s="63" t="s">
        <v>968</v>
      </c>
      <c r="D7398" s="61">
        <v>0</v>
      </c>
      <c r="E7398" s="61" t="s">
        <v>3655</v>
      </c>
      <c r="F7398" s="61" t="s">
        <v>73</v>
      </c>
      <c r="G7398" s="61" t="s">
        <v>572</v>
      </c>
      <c r="H7398" s="61" t="s">
        <v>7409</v>
      </c>
      <c r="I7398" s="61">
        <v>40.86</v>
      </c>
      <c r="J7398" s="61">
        <v>-90.74</v>
      </c>
      <c r="K7398">
        <v>923</v>
      </c>
      <c r="L7398"/>
      <c r="M7398"/>
    </row>
    <row r="7399" spans="1:13">
      <c r="A7399" s="61" t="s">
        <v>40</v>
      </c>
      <c r="B7399" s="61">
        <v>61448</v>
      </c>
      <c r="C7399" s="63" t="s">
        <v>968</v>
      </c>
      <c r="D7399" s="61">
        <v>0</v>
      </c>
      <c r="E7399" s="61" t="s">
        <v>663</v>
      </c>
      <c r="F7399" s="61" t="s">
        <v>73</v>
      </c>
      <c r="G7399" s="61" t="s">
        <v>1813</v>
      </c>
      <c r="H7399" s="61" t="s">
        <v>7409</v>
      </c>
      <c r="I7399" s="61">
        <v>40.9</v>
      </c>
      <c r="J7399" s="61">
        <v>-90.28</v>
      </c>
      <c r="K7399">
        <v>3794</v>
      </c>
      <c r="L7399"/>
      <c r="M7399"/>
    </row>
    <row r="7400" spans="1:13">
      <c r="A7400" s="61" t="s">
        <v>40</v>
      </c>
      <c r="B7400" s="61">
        <v>61449</v>
      </c>
      <c r="C7400" s="63" t="s">
        <v>968</v>
      </c>
      <c r="D7400" s="61">
        <v>0</v>
      </c>
      <c r="E7400" s="61" t="s">
        <v>543</v>
      </c>
      <c r="F7400" s="61" t="s">
        <v>73</v>
      </c>
      <c r="G7400" s="61" t="s">
        <v>9385</v>
      </c>
      <c r="H7400" s="61" t="s">
        <v>7409</v>
      </c>
      <c r="I7400" s="61">
        <v>41.1</v>
      </c>
      <c r="J7400" s="61">
        <v>-89.97</v>
      </c>
      <c r="K7400">
        <v>399</v>
      </c>
      <c r="L7400"/>
      <c r="M7400"/>
    </row>
    <row r="7401" spans="1:13">
      <c r="A7401" s="61" t="s">
        <v>40</v>
      </c>
      <c r="B7401" s="61">
        <v>60525</v>
      </c>
      <c r="C7401" s="63" t="s">
        <v>968</v>
      </c>
      <c r="D7401" s="61">
        <v>0</v>
      </c>
      <c r="E7401" s="61" t="s">
        <v>3218</v>
      </c>
      <c r="F7401" s="61" t="s">
        <v>73</v>
      </c>
      <c r="G7401" s="61" t="s">
        <v>790</v>
      </c>
      <c r="H7401" s="61" t="s">
        <v>7409</v>
      </c>
      <c r="I7401" s="61">
        <v>41.8</v>
      </c>
      <c r="J7401" s="61">
        <v>-87.87</v>
      </c>
      <c r="K7401">
        <v>32613</v>
      </c>
      <c r="L7401"/>
      <c r="M7401"/>
    </row>
    <row r="7402" spans="1:13">
      <c r="A7402" s="61" t="s">
        <v>40</v>
      </c>
      <c r="B7402" s="61">
        <v>60526</v>
      </c>
      <c r="C7402" s="63" t="s">
        <v>968</v>
      </c>
      <c r="D7402" s="61">
        <v>0</v>
      </c>
      <c r="E7402" s="61" t="s">
        <v>12500</v>
      </c>
      <c r="F7402" s="61" t="s">
        <v>73</v>
      </c>
      <c r="G7402" s="61" t="s">
        <v>790</v>
      </c>
      <c r="H7402" s="61" t="s">
        <v>7409</v>
      </c>
      <c r="I7402" s="61">
        <v>41.83</v>
      </c>
      <c r="J7402" s="61">
        <v>-87.87</v>
      </c>
      <c r="K7402">
        <v>13810</v>
      </c>
      <c r="L7402"/>
      <c r="M7402"/>
    </row>
    <row r="7403" spans="1:13">
      <c r="A7403" s="61" t="s">
        <v>40</v>
      </c>
      <c r="B7403" s="61">
        <v>61450</v>
      </c>
      <c r="C7403" s="63" t="s">
        <v>968</v>
      </c>
      <c r="D7403" s="61">
        <v>0</v>
      </c>
      <c r="E7403" s="61" t="s">
        <v>12624</v>
      </c>
      <c r="F7403" s="61" t="s">
        <v>73</v>
      </c>
      <c r="G7403" s="61" t="s">
        <v>694</v>
      </c>
      <c r="H7403" s="61" t="s">
        <v>7409</v>
      </c>
      <c r="I7403" s="61">
        <v>40.58</v>
      </c>
      <c r="J7403" s="61">
        <v>-90.97</v>
      </c>
      <c r="K7403">
        <v>1576</v>
      </c>
      <c r="L7403"/>
      <c r="M7403"/>
    </row>
    <row r="7404" spans="1:13">
      <c r="A7404" s="61" t="s">
        <v>40</v>
      </c>
      <c r="B7404" s="61">
        <v>61330</v>
      </c>
      <c r="C7404" s="63" t="s">
        <v>968</v>
      </c>
      <c r="D7404" s="61">
        <v>0</v>
      </c>
      <c r="E7404" s="61" t="s">
        <v>12595</v>
      </c>
      <c r="F7404" s="61" t="s">
        <v>73</v>
      </c>
      <c r="G7404" s="61" t="s">
        <v>12590</v>
      </c>
      <c r="H7404" s="61" t="s">
        <v>7409</v>
      </c>
      <c r="I7404" s="61">
        <v>41.53</v>
      </c>
      <c r="J7404" s="61">
        <v>-89.28</v>
      </c>
      <c r="K7404">
        <v>1369</v>
      </c>
      <c r="L7404"/>
      <c r="M7404"/>
    </row>
    <row r="7405" spans="1:13">
      <c r="A7405" s="61" t="s">
        <v>40</v>
      </c>
      <c r="B7405" s="61">
        <v>62346</v>
      </c>
      <c r="C7405" s="63" t="s">
        <v>968</v>
      </c>
      <c r="D7405" s="61">
        <v>0</v>
      </c>
      <c r="E7405" s="61" t="s">
        <v>12797</v>
      </c>
      <c r="F7405" s="61" t="s">
        <v>73</v>
      </c>
      <c r="G7405" s="61" t="s">
        <v>4633</v>
      </c>
      <c r="H7405" s="61" t="s">
        <v>7409</v>
      </c>
      <c r="I7405" s="61">
        <v>40.14</v>
      </c>
      <c r="J7405" s="61">
        <v>-91</v>
      </c>
      <c r="K7405">
        <v>185</v>
      </c>
      <c r="L7405"/>
      <c r="M7405"/>
    </row>
    <row r="7406" spans="1:13">
      <c r="A7406" s="61" t="s">
        <v>40</v>
      </c>
      <c r="B7406" s="61">
        <v>61301</v>
      </c>
      <c r="C7406" s="63" t="s">
        <v>968</v>
      </c>
      <c r="D7406" s="61">
        <v>0</v>
      </c>
      <c r="E7406" s="61" t="s">
        <v>9944</v>
      </c>
      <c r="F7406" s="61" t="s">
        <v>73</v>
      </c>
      <c r="G7406" s="61" t="s">
        <v>17467</v>
      </c>
      <c r="H7406" s="61" t="s">
        <v>7409</v>
      </c>
      <c r="I7406" s="61">
        <v>41.34</v>
      </c>
      <c r="J7406" s="61">
        <v>-89.09</v>
      </c>
      <c r="K7406">
        <v>10375</v>
      </c>
      <c r="L7406"/>
      <c r="M7406"/>
    </row>
    <row r="7407" spans="1:13">
      <c r="A7407" s="61" t="s">
        <v>40</v>
      </c>
      <c r="B7407" s="61">
        <v>61540</v>
      </c>
      <c r="C7407" s="63" t="s">
        <v>968</v>
      </c>
      <c r="D7407" s="61">
        <v>0</v>
      </c>
      <c r="E7407" s="61" t="s">
        <v>12641</v>
      </c>
      <c r="F7407" s="61" t="s">
        <v>73</v>
      </c>
      <c r="G7407" s="61" t="s">
        <v>6368</v>
      </c>
      <c r="H7407" s="61" t="s">
        <v>7409</v>
      </c>
      <c r="I7407" s="61">
        <v>41.02</v>
      </c>
      <c r="J7407" s="61">
        <v>-89.4</v>
      </c>
      <c r="K7407">
        <v>2741</v>
      </c>
      <c r="L7407"/>
      <c r="M7407"/>
    </row>
    <row r="7408" spans="1:13">
      <c r="A7408" s="61" t="s">
        <v>40</v>
      </c>
      <c r="B7408" s="61">
        <v>61329</v>
      </c>
      <c r="C7408" s="63" t="s">
        <v>968</v>
      </c>
      <c r="D7408" s="61">
        <v>0</v>
      </c>
      <c r="E7408" s="61" t="s">
        <v>12594</v>
      </c>
      <c r="F7408" s="61" t="s">
        <v>73</v>
      </c>
      <c r="G7408" s="61" t="s">
        <v>12590</v>
      </c>
      <c r="H7408" s="61" t="s">
        <v>7409</v>
      </c>
      <c r="I7408" s="61">
        <v>41.38</v>
      </c>
      <c r="J7408" s="61">
        <v>-89.21</v>
      </c>
      <c r="K7408">
        <v>1266</v>
      </c>
      <c r="L7408"/>
      <c r="M7408"/>
    </row>
    <row r="7409" spans="1:13">
      <c r="A7409" s="61" t="s">
        <v>40</v>
      </c>
      <c r="B7409" s="61">
        <v>60044</v>
      </c>
      <c r="C7409" s="63" t="s">
        <v>968</v>
      </c>
      <c r="D7409" s="61">
        <v>0</v>
      </c>
      <c r="E7409" s="61" t="s">
        <v>12396</v>
      </c>
      <c r="F7409" s="61" t="s">
        <v>73</v>
      </c>
      <c r="G7409" s="61" t="s">
        <v>7358</v>
      </c>
      <c r="H7409" s="61" t="s">
        <v>7409</v>
      </c>
      <c r="I7409" s="61">
        <v>42.28</v>
      </c>
      <c r="J7409" s="61">
        <v>-87.85</v>
      </c>
      <c r="K7409">
        <v>10244</v>
      </c>
      <c r="L7409"/>
      <c r="M7409"/>
    </row>
    <row r="7410" spans="1:13">
      <c r="A7410" s="61" t="s">
        <v>40</v>
      </c>
      <c r="B7410" s="61">
        <v>60045</v>
      </c>
      <c r="C7410" s="63" t="s">
        <v>968</v>
      </c>
      <c r="D7410" s="61">
        <v>0</v>
      </c>
      <c r="E7410" s="61" t="s">
        <v>12397</v>
      </c>
      <c r="F7410" s="61" t="s">
        <v>73</v>
      </c>
      <c r="G7410" s="61" t="s">
        <v>7358</v>
      </c>
      <c r="H7410" s="61" t="s">
        <v>7409</v>
      </c>
      <c r="I7410" s="61">
        <v>42.23</v>
      </c>
      <c r="J7410" s="61">
        <v>-87.85</v>
      </c>
      <c r="K7410">
        <v>21026</v>
      </c>
      <c r="L7410"/>
      <c r="M7410"/>
    </row>
    <row r="7411" spans="1:13">
      <c r="A7411" s="61" t="s">
        <v>40</v>
      </c>
      <c r="B7411" s="61">
        <v>60156</v>
      </c>
      <c r="C7411" s="63" t="s">
        <v>968</v>
      </c>
      <c r="D7411" s="61">
        <v>0</v>
      </c>
      <c r="E7411" s="61" t="s">
        <v>12437</v>
      </c>
      <c r="F7411" s="61" t="s">
        <v>73</v>
      </c>
      <c r="G7411" s="61" t="s">
        <v>12115</v>
      </c>
      <c r="H7411" s="61" t="s">
        <v>7409</v>
      </c>
      <c r="I7411" s="61">
        <v>42.18</v>
      </c>
      <c r="J7411" s="61">
        <v>-88.34</v>
      </c>
      <c r="K7411">
        <v>28982</v>
      </c>
      <c r="L7411"/>
      <c r="M7411"/>
    </row>
    <row r="7412" spans="1:13">
      <c r="A7412" s="61" t="s">
        <v>40</v>
      </c>
      <c r="B7412" s="61">
        <v>60046</v>
      </c>
      <c r="C7412" s="63" t="s">
        <v>968</v>
      </c>
      <c r="D7412" s="61">
        <v>0</v>
      </c>
      <c r="E7412" s="61" t="s">
        <v>12398</v>
      </c>
      <c r="F7412" s="61" t="s">
        <v>73</v>
      </c>
      <c r="G7412" s="61" t="s">
        <v>7358</v>
      </c>
      <c r="H7412" s="61" t="s">
        <v>7409</v>
      </c>
      <c r="I7412" s="61">
        <v>42.41</v>
      </c>
      <c r="J7412" s="61">
        <v>-88.08</v>
      </c>
      <c r="K7412">
        <v>34690</v>
      </c>
      <c r="L7412"/>
      <c r="M7412"/>
    </row>
    <row r="7413" spans="1:13">
      <c r="A7413" s="61" t="s">
        <v>40</v>
      </c>
      <c r="B7413" s="61">
        <v>60047</v>
      </c>
      <c r="C7413" s="63" t="s">
        <v>968</v>
      </c>
      <c r="D7413" s="61">
        <v>0</v>
      </c>
      <c r="E7413" s="61" t="s">
        <v>12399</v>
      </c>
      <c r="F7413" s="61" t="s">
        <v>73</v>
      </c>
      <c r="G7413" s="61" t="s">
        <v>7358</v>
      </c>
      <c r="H7413" s="61" t="s">
        <v>7409</v>
      </c>
      <c r="I7413" s="61">
        <v>42.19</v>
      </c>
      <c r="J7413" s="61">
        <v>-88.08</v>
      </c>
      <c r="K7413">
        <v>43944</v>
      </c>
      <c r="L7413"/>
      <c r="M7413"/>
    </row>
    <row r="7414" spans="1:13">
      <c r="A7414" s="61" t="s">
        <v>40</v>
      </c>
      <c r="B7414" s="61">
        <v>62438</v>
      </c>
      <c r="C7414" s="63" t="s">
        <v>968</v>
      </c>
      <c r="D7414" s="61">
        <v>0</v>
      </c>
      <c r="E7414" s="61" t="s">
        <v>2679</v>
      </c>
      <c r="F7414" s="61" t="s">
        <v>73</v>
      </c>
      <c r="G7414" s="61" t="s">
        <v>7700</v>
      </c>
      <c r="H7414" s="61" t="s">
        <v>7409</v>
      </c>
      <c r="I7414" s="61">
        <v>39.32</v>
      </c>
      <c r="J7414" s="61">
        <v>-88.9</v>
      </c>
      <c r="K7414">
        <v>286</v>
      </c>
      <c r="L7414"/>
      <c r="M7414"/>
    </row>
    <row r="7415" spans="1:13">
      <c r="A7415" s="61" t="s">
        <v>40</v>
      </c>
      <c r="B7415" s="61">
        <v>61046</v>
      </c>
      <c r="C7415" s="63" t="s">
        <v>968</v>
      </c>
      <c r="D7415" s="61">
        <v>0</v>
      </c>
      <c r="E7415" s="61" t="s">
        <v>6332</v>
      </c>
      <c r="F7415" s="61" t="s">
        <v>73</v>
      </c>
      <c r="G7415" s="61" t="s">
        <v>234</v>
      </c>
      <c r="H7415" s="61" t="s">
        <v>7409</v>
      </c>
      <c r="I7415" s="61">
        <v>42.1</v>
      </c>
      <c r="J7415" s="61">
        <v>-89.83</v>
      </c>
      <c r="K7415">
        <v>2998</v>
      </c>
      <c r="L7415"/>
      <c r="M7415"/>
    </row>
    <row r="7416" spans="1:13">
      <c r="A7416" s="61" t="s">
        <v>40</v>
      </c>
      <c r="B7416" s="61">
        <v>60438</v>
      </c>
      <c r="C7416" s="63" t="s">
        <v>968</v>
      </c>
      <c r="D7416" s="61">
        <v>0</v>
      </c>
      <c r="E7416" s="61" t="s">
        <v>3937</v>
      </c>
      <c r="F7416" s="61" t="s">
        <v>73</v>
      </c>
      <c r="G7416" s="61" t="s">
        <v>790</v>
      </c>
      <c r="H7416" s="61" t="s">
        <v>7409</v>
      </c>
      <c r="I7416" s="61">
        <v>41.56</v>
      </c>
      <c r="J7416" s="61">
        <v>-87.54</v>
      </c>
      <c r="K7416">
        <v>29661</v>
      </c>
      <c r="L7416"/>
      <c r="M7416"/>
    </row>
    <row r="7417" spans="1:13">
      <c r="A7417" s="61" t="s">
        <v>40</v>
      </c>
      <c r="B7417" s="61">
        <v>62543</v>
      </c>
      <c r="C7417" s="63" t="s">
        <v>968</v>
      </c>
      <c r="D7417" s="61">
        <v>0</v>
      </c>
      <c r="E7417" s="61" t="s">
        <v>3089</v>
      </c>
      <c r="F7417" s="61" t="s">
        <v>73</v>
      </c>
      <c r="G7417" s="61" t="s">
        <v>6149</v>
      </c>
      <c r="H7417" s="61" t="s">
        <v>7409</v>
      </c>
      <c r="I7417" s="61">
        <v>39.96</v>
      </c>
      <c r="J7417" s="61">
        <v>-89.16</v>
      </c>
      <c r="K7417">
        <v>453</v>
      </c>
      <c r="L7417"/>
      <c r="M7417"/>
    </row>
    <row r="7418" spans="1:13">
      <c r="A7418" s="61" t="s">
        <v>40</v>
      </c>
      <c r="B7418" s="61">
        <v>61451</v>
      </c>
      <c r="C7418" s="63" t="s">
        <v>968</v>
      </c>
      <c r="D7418" s="61">
        <v>0</v>
      </c>
      <c r="E7418" s="61" t="s">
        <v>8831</v>
      </c>
      <c r="F7418" s="61" t="s">
        <v>73</v>
      </c>
      <c r="G7418" s="61" t="s">
        <v>12625</v>
      </c>
      <c r="H7418" s="61" t="s">
        <v>7409</v>
      </c>
      <c r="I7418" s="61">
        <v>40.94</v>
      </c>
      <c r="J7418" s="61">
        <v>-89.94</v>
      </c>
      <c r="K7418">
        <v>305</v>
      </c>
      <c r="L7418"/>
      <c r="M7418"/>
    </row>
    <row r="7419" spans="1:13">
      <c r="A7419" s="61" t="s">
        <v>40</v>
      </c>
      <c r="B7419" s="61">
        <v>62439</v>
      </c>
      <c r="C7419" s="63" t="s">
        <v>968</v>
      </c>
      <c r="D7419" s="61">
        <v>0</v>
      </c>
      <c r="E7419" s="61" t="s">
        <v>210</v>
      </c>
      <c r="F7419" s="61" t="s">
        <v>73</v>
      </c>
      <c r="G7419" s="61" t="s">
        <v>4307</v>
      </c>
      <c r="H7419" s="61" t="s">
        <v>7409</v>
      </c>
      <c r="I7419" s="61">
        <v>38.72</v>
      </c>
      <c r="J7419" s="61">
        <v>-87.68</v>
      </c>
      <c r="K7419">
        <v>6966</v>
      </c>
      <c r="L7419"/>
      <c r="M7419"/>
    </row>
    <row r="7420" spans="1:13">
      <c r="A7420" s="61" t="s">
        <v>40</v>
      </c>
      <c r="B7420" s="61">
        <v>61752</v>
      </c>
      <c r="C7420" s="63" t="s">
        <v>968</v>
      </c>
      <c r="D7420" s="61">
        <v>0</v>
      </c>
      <c r="E7420" s="61" t="s">
        <v>3803</v>
      </c>
      <c r="F7420" s="61" t="s">
        <v>73</v>
      </c>
      <c r="G7420" s="61" t="s">
        <v>9052</v>
      </c>
      <c r="H7420" s="61" t="s">
        <v>7409</v>
      </c>
      <c r="I7420" s="61">
        <v>40.340000000000003</v>
      </c>
      <c r="J7420" s="61">
        <v>-88.76</v>
      </c>
      <c r="K7420">
        <v>4250</v>
      </c>
      <c r="L7420"/>
      <c r="M7420"/>
    </row>
    <row r="7421" spans="1:13">
      <c r="A7421" s="61" t="s">
        <v>40</v>
      </c>
      <c r="B7421" s="61">
        <v>61047</v>
      </c>
      <c r="C7421" s="63" t="s">
        <v>968</v>
      </c>
      <c r="D7421" s="61">
        <v>0</v>
      </c>
      <c r="E7421" s="61" t="s">
        <v>12558</v>
      </c>
      <c r="F7421" s="61" t="s">
        <v>73</v>
      </c>
      <c r="G7421" s="61" t="s">
        <v>12424</v>
      </c>
      <c r="H7421" s="61" t="s">
        <v>7409</v>
      </c>
      <c r="I7421" s="61">
        <v>42.12</v>
      </c>
      <c r="J7421" s="61">
        <v>-89.4</v>
      </c>
      <c r="K7421">
        <v>1688</v>
      </c>
      <c r="L7421"/>
      <c r="M7421"/>
    </row>
    <row r="7422" spans="1:13">
      <c r="A7422" s="61" t="s">
        <v>40</v>
      </c>
      <c r="B7422" s="61">
        <v>62254</v>
      </c>
      <c r="C7422" s="63" t="s">
        <v>968</v>
      </c>
      <c r="D7422" s="61">
        <v>0</v>
      </c>
      <c r="E7422" s="61" t="s">
        <v>264</v>
      </c>
      <c r="F7422" s="61" t="s">
        <v>73</v>
      </c>
      <c r="G7422" s="61" t="s">
        <v>7717</v>
      </c>
      <c r="H7422" s="61" t="s">
        <v>7409</v>
      </c>
      <c r="I7422" s="61">
        <v>38.6</v>
      </c>
      <c r="J7422" s="61">
        <v>-89.81</v>
      </c>
      <c r="K7422">
        <v>6503</v>
      </c>
      <c r="L7422"/>
      <c r="M7422"/>
    </row>
    <row r="7423" spans="1:13">
      <c r="A7423" s="61" t="s">
        <v>40</v>
      </c>
      <c r="B7423" s="61">
        <v>60530</v>
      </c>
      <c r="C7423" s="63" t="s">
        <v>968</v>
      </c>
      <c r="D7423" s="61">
        <v>0</v>
      </c>
      <c r="E7423" s="61" t="s">
        <v>1051</v>
      </c>
      <c r="F7423" s="61" t="s">
        <v>73</v>
      </c>
      <c r="G7423" s="61" t="s">
        <v>853</v>
      </c>
      <c r="H7423" s="61" t="s">
        <v>7409</v>
      </c>
      <c r="I7423" s="61">
        <v>41.79</v>
      </c>
      <c r="J7423" s="61">
        <v>-88.94</v>
      </c>
      <c r="K7423">
        <v>577</v>
      </c>
      <c r="L7423"/>
      <c r="M7423"/>
    </row>
    <row r="7424" spans="1:13">
      <c r="A7424" s="61" t="s">
        <v>40</v>
      </c>
      <c r="B7424" s="61">
        <v>60531</v>
      </c>
      <c r="C7424" s="63" t="s">
        <v>968</v>
      </c>
      <c r="D7424" s="61">
        <v>0</v>
      </c>
      <c r="E7424" s="61" t="s">
        <v>6907</v>
      </c>
      <c r="F7424" s="61" t="s">
        <v>73</v>
      </c>
      <c r="G7424" s="61" t="s">
        <v>17467</v>
      </c>
      <c r="H7424" s="61" t="s">
        <v>7409</v>
      </c>
      <c r="I7424" s="61">
        <v>41.61</v>
      </c>
      <c r="J7424" s="61">
        <v>-88.79</v>
      </c>
      <c r="K7424">
        <v>1879</v>
      </c>
      <c r="L7424"/>
      <c r="M7424"/>
    </row>
    <row r="7425" spans="1:13">
      <c r="A7425" s="61" t="s">
        <v>40</v>
      </c>
      <c r="B7425" s="61">
        <v>60439</v>
      </c>
      <c r="C7425" s="63" t="s">
        <v>968</v>
      </c>
      <c r="D7425" s="61">
        <v>0</v>
      </c>
      <c r="E7425" s="61" t="s">
        <v>4491</v>
      </c>
      <c r="F7425" s="61" t="s">
        <v>73</v>
      </c>
      <c r="G7425" s="61" t="s">
        <v>790</v>
      </c>
      <c r="H7425" s="61" t="s">
        <v>7409</v>
      </c>
      <c r="I7425" s="61">
        <v>41.67</v>
      </c>
      <c r="J7425" s="61">
        <v>-87.99</v>
      </c>
      <c r="K7425">
        <v>24327</v>
      </c>
      <c r="L7425"/>
      <c r="M7425"/>
    </row>
    <row r="7426" spans="1:13">
      <c r="A7426" s="61" t="s">
        <v>40</v>
      </c>
      <c r="B7426" s="61">
        <v>61048</v>
      </c>
      <c r="C7426" s="63" t="s">
        <v>968</v>
      </c>
      <c r="D7426" s="61">
        <v>0</v>
      </c>
      <c r="E7426" s="61" t="s">
        <v>8500</v>
      </c>
      <c r="F7426" s="61" t="s">
        <v>73</v>
      </c>
      <c r="G7426" s="61" t="s">
        <v>12548</v>
      </c>
      <c r="H7426" s="61" t="s">
        <v>7409</v>
      </c>
      <c r="I7426" s="61">
        <v>42.38</v>
      </c>
      <c r="J7426" s="61">
        <v>-89.82</v>
      </c>
      <c r="K7426">
        <v>4081</v>
      </c>
      <c r="L7426"/>
      <c r="M7426"/>
    </row>
    <row r="7427" spans="1:13">
      <c r="A7427" s="61" t="s">
        <v>40</v>
      </c>
      <c r="B7427" s="61">
        <v>62255</v>
      </c>
      <c r="C7427" s="63" t="s">
        <v>968</v>
      </c>
      <c r="D7427" s="61">
        <v>0</v>
      </c>
      <c r="E7427" s="61" t="s">
        <v>12771</v>
      </c>
      <c r="F7427" s="61" t="s">
        <v>73</v>
      </c>
      <c r="G7427" s="61" t="s">
        <v>7717</v>
      </c>
      <c r="H7427" s="61" t="s">
        <v>7409</v>
      </c>
      <c r="I7427" s="61">
        <v>38.31</v>
      </c>
      <c r="J7427" s="61">
        <v>-89.78</v>
      </c>
      <c r="K7427">
        <v>953</v>
      </c>
      <c r="L7427"/>
      <c r="M7427"/>
    </row>
    <row r="7428" spans="1:13">
      <c r="A7428" s="61" t="s">
        <v>40</v>
      </c>
      <c r="B7428" s="61">
        <v>62440</v>
      </c>
      <c r="C7428" s="63" t="s">
        <v>968</v>
      </c>
      <c r="D7428" s="61">
        <v>0</v>
      </c>
      <c r="E7428" s="61" t="s">
        <v>12811</v>
      </c>
      <c r="F7428" s="61" t="s">
        <v>73</v>
      </c>
      <c r="G7428" s="61" t="s">
        <v>12705</v>
      </c>
      <c r="H7428" s="61" t="s">
        <v>7409</v>
      </c>
      <c r="I7428" s="61">
        <v>39.409999999999997</v>
      </c>
      <c r="J7428" s="61">
        <v>-88.28</v>
      </c>
      <c r="K7428">
        <v>1121</v>
      </c>
      <c r="L7428"/>
      <c r="M7428"/>
    </row>
    <row r="7429" spans="1:13">
      <c r="A7429" s="61" t="s">
        <v>40</v>
      </c>
      <c r="B7429" s="61">
        <v>61542</v>
      </c>
      <c r="C7429" s="63" t="s">
        <v>968</v>
      </c>
      <c r="D7429" s="61">
        <v>0</v>
      </c>
      <c r="E7429" s="61" t="s">
        <v>4565</v>
      </c>
      <c r="F7429" s="61" t="s">
        <v>73</v>
      </c>
      <c r="G7429" s="61" t="s">
        <v>185</v>
      </c>
      <c r="H7429" s="61" t="s">
        <v>7409</v>
      </c>
      <c r="I7429" s="61">
        <v>40.39</v>
      </c>
      <c r="J7429" s="61">
        <v>-90.15</v>
      </c>
      <c r="K7429">
        <v>3423</v>
      </c>
      <c r="L7429"/>
      <c r="M7429"/>
    </row>
    <row r="7430" spans="1:13">
      <c r="A7430" s="61" t="s">
        <v>40</v>
      </c>
      <c r="B7430" s="61">
        <v>61753</v>
      </c>
      <c r="C7430" s="63" t="s">
        <v>968</v>
      </c>
      <c r="D7430" s="61">
        <v>0</v>
      </c>
      <c r="E7430" s="61" t="s">
        <v>510</v>
      </c>
      <c r="F7430" s="61" t="s">
        <v>73</v>
      </c>
      <c r="G7430" s="61" t="s">
        <v>9052</v>
      </c>
      <c r="H7430" s="61" t="s">
        <v>7409</v>
      </c>
      <c r="I7430" s="61">
        <v>40.64</v>
      </c>
      <c r="J7430" s="61">
        <v>-88.78</v>
      </c>
      <c r="K7430">
        <v>2950</v>
      </c>
      <c r="L7430"/>
      <c r="M7430"/>
    </row>
    <row r="7431" spans="1:13">
      <c r="A7431" s="61" t="s">
        <v>40</v>
      </c>
      <c r="B7431" s="61">
        <v>62347</v>
      </c>
      <c r="C7431" s="63" t="s">
        <v>968</v>
      </c>
      <c r="D7431" s="61">
        <v>0</v>
      </c>
      <c r="E7431" s="61" t="s">
        <v>1943</v>
      </c>
      <c r="F7431" s="61" t="s">
        <v>73</v>
      </c>
      <c r="G7431" s="61" t="s">
        <v>4633</v>
      </c>
      <c r="H7431" s="61" t="s">
        <v>7409</v>
      </c>
      <c r="I7431" s="61">
        <v>39.880000000000003</v>
      </c>
      <c r="J7431" s="61">
        <v>-91.1</v>
      </c>
      <c r="K7431">
        <v>2371</v>
      </c>
      <c r="L7431"/>
      <c r="M7431"/>
    </row>
    <row r="7432" spans="1:13">
      <c r="A7432" s="61" t="s">
        <v>40</v>
      </c>
      <c r="B7432" s="61">
        <v>60048</v>
      </c>
      <c r="C7432" s="63" t="s">
        <v>968</v>
      </c>
      <c r="D7432" s="61">
        <v>0</v>
      </c>
      <c r="E7432" s="61" t="s">
        <v>10795</v>
      </c>
      <c r="F7432" s="61" t="s">
        <v>73</v>
      </c>
      <c r="G7432" s="61" t="s">
        <v>7358</v>
      </c>
      <c r="H7432" s="61" t="s">
        <v>7409</v>
      </c>
      <c r="I7432" s="61">
        <v>42.28</v>
      </c>
      <c r="J7432" s="61">
        <v>-87.96</v>
      </c>
      <c r="K7432">
        <v>29353</v>
      </c>
      <c r="L7432"/>
      <c r="M7432"/>
    </row>
    <row r="7433" spans="1:13">
      <c r="A7433" s="61" t="s">
        <v>40</v>
      </c>
      <c r="B7433" s="61">
        <v>60092</v>
      </c>
      <c r="C7433" s="63" t="s">
        <v>968</v>
      </c>
      <c r="D7433" s="61">
        <v>1</v>
      </c>
      <c r="E7433" s="61" t="s">
        <v>10795</v>
      </c>
      <c r="F7433" s="61" t="s">
        <v>73</v>
      </c>
      <c r="G7433" s="61" t="s">
        <v>7358</v>
      </c>
      <c r="H7433" s="61" t="s">
        <v>7409</v>
      </c>
      <c r="I7433" s="61">
        <v>42.28</v>
      </c>
      <c r="J7433" s="61">
        <v>-87.95</v>
      </c>
      <c r="K7433">
        <v>28053</v>
      </c>
      <c r="L7433"/>
      <c r="M7433"/>
    </row>
    <row r="7434" spans="1:13">
      <c r="A7434" s="61" t="s">
        <v>40</v>
      </c>
      <c r="B7434" s="61">
        <v>62656</v>
      </c>
      <c r="C7434" s="63" t="s">
        <v>968</v>
      </c>
      <c r="D7434" s="61">
        <v>0</v>
      </c>
      <c r="E7434" s="61" t="s">
        <v>1179</v>
      </c>
      <c r="F7434" s="61" t="s">
        <v>73</v>
      </c>
      <c r="G7434" s="61" t="s">
        <v>6149</v>
      </c>
      <c r="H7434" s="61" t="s">
        <v>7409</v>
      </c>
      <c r="I7434" s="61">
        <v>40.15</v>
      </c>
      <c r="J7434" s="61">
        <v>-89.36</v>
      </c>
      <c r="K7434">
        <v>18634</v>
      </c>
      <c r="L7434"/>
      <c r="M7434"/>
    </row>
    <row r="7435" spans="1:13">
      <c r="A7435" s="61" t="s">
        <v>40</v>
      </c>
      <c r="B7435" s="61">
        <v>62659</v>
      </c>
      <c r="C7435" s="63" t="s">
        <v>968</v>
      </c>
      <c r="D7435" s="61">
        <v>0</v>
      </c>
      <c r="E7435" s="61" t="s">
        <v>12854</v>
      </c>
      <c r="F7435" s="61" t="s">
        <v>73</v>
      </c>
      <c r="G7435" s="61" t="s">
        <v>12844</v>
      </c>
      <c r="H7435" s="61" t="s">
        <v>7409</v>
      </c>
      <c r="I7435" s="61">
        <v>40.04</v>
      </c>
      <c r="J7435" s="61">
        <v>-89.85</v>
      </c>
      <c r="K7435">
        <v>18634</v>
      </c>
      <c r="L7435"/>
      <c r="M7435"/>
    </row>
    <row r="7436" spans="1:13">
      <c r="A7436" s="61" t="s">
        <v>40</v>
      </c>
      <c r="B7436" s="61">
        <v>60069</v>
      </c>
      <c r="C7436" s="63" t="s">
        <v>968</v>
      </c>
      <c r="D7436" s="61">
        <v>0</v>
      </c>
      <c r="E7436" s="61" t="s">
        <v>12406</v>
      </c>
      <c r="F7436" s="61" t="s">
        <v>73</v>
      </c>
      <c r="G7436" s="61" t="s">
        <v>7358</v>
      </c>
      <c r="H7436" s="61" t="s">
        <v>7409</v>
      </c>
      <c r="I7436" s="61">
        <v>42.19</v>
      </c>
      <c r="J7436" s="61">
        <v>-87.91</v>
      </c>
      <c r="K7436">
        <v>8735</v>
      </c>
      <c r="L7436"/>
      <c r="M7436"/>
    </row>
    <row r="7437" spans="1:13">
      <c r="A7437" s="61" t="s">
        <v>40</v>
      </c>
      <c r="B7437" s="61">
        <v>60712</v>
      </c>
      <c r="C7437" s="63" t="s">
        <v>968</v>
      </c>
      <c r="D7437" s="61">
        <v>0</v>
      </c>
      <c r="E7437" s="61" t="s">
        <v>12513</v>
      </c>
      <c r="F7437" s="61" t="s">
        <v>73</v>
      </c>
      <c r="G7437" s="61" t="s">
        <v>790</v>
      </c>
      <c r="H7437" s="61" t="s">
        <v>7409</v>
      </c>
      <c r="I7437" s="61">
        <v>42</v>
      </c>
      <c r="J7437" s="61">
        <v>-87.73</v>
      </c>
      <c r="K7437">
        <v>13463</v>
      </c>
      <c r="L7437"/>
      <c r="M7437"/>
    </row>
    <row r="7438" spans="1:13">
      <c r="A7438" s="61" t="s">
        <v>40</v>
      </c>
      <c r="B7438" s="61">
        <v>61049</v>
      </c>
      <c r="C7438" s="63" t="s">
        <v>968</v>
      </c>
      <c r="D7438" s="61">
        <v>0</v>
      </c>
      <c r="E7438" s="61" t="s">
        <v>12559</v>
      </c>
      <c r="F7438" s="61" t="s">
        <v>73</v>
      </c>
      <c r="G7438" s="61" t="s">
        <v>12424</v>
      </c>
      <c r="H7438" s="61" t="s">
        <v>7409</v>
      </c>
      <c r="I7438" s="61">
        <v>42.03</v>
      </c>
      <c r="J7438" s="61">
        <v>-89.02</v>
      </c>
      <c r="K7438">
        <v>476</v>
      </c>
      <c r="L7438"/>
      <c r="M7438"/>
    </row>
    <row r="7439" spans="1:13">
      <c r="A7439" s="61" t="s">
        <v>40</v>
      </c>
      <c r="B7439" s="61">
        <v>60532</v>
      </c>
      <c r="C7439" s="63" t="s">
        <v>968</v>
      </c>
      <c r="D7439" s="61">
        <v>0</v>
      </c>
      <c r="E7439" s="61" t="s">
        <v>3657</v>
      </c>
      <c r="F7439" s="61" t="s">
        <v>73</v>
      </c>
      <c r="G7439" s="61" t="s">
        <v>17466</v>
      </c>
      <c r="H7439" s="61" t="s">
        <v>7409</v>
      </c>
      <c r="I7439" s="61">
        <v>41.79</v>
      </c>
      <c r="J7439" s="61">
        <v>-88.08</v>
      </c>
      <c r="K7439">
        <v>28766</v>
      </c>
      <c r="L7439"/>
      <c r="M7439"/>
    </row>
    <row r="7440" spans="1:13">
      <c r="A7440" s="61" t="s">
        <v>40</v>
      </c>
      <c r="B7440" s="61">
        <v>62056</v>
      </c>
      <c r="C7440" s="63" t="s">
        <v>968</v>
      </c>
      <c r="D7440" s="61">
        <v>0</v>
      </c>
      <c r="E7440" s="61" t="s">
        <v>1480</v>
      </c>
      <c r="F7440" s="61" t="s">
        <v>73</v>
      </c>
      <c r="G7440" s="61" t="s">
        <v>358</v>
      </c>
      <c r="H7440" s="61" t="s">
        <v>7409</v>
      </c>
      <c r="I7440" s="61">
        <v>39.17</v>
      </c>
      <c r="J7440" s="61">
        <v>-89.65</v>
      </c>
      <c r="K7440">
        <v>8559</v>
      </c>
      <c r="L7440"/>
      <c r="M7440"/>
    </row>
    <row r="7441" spans="1:13">
      <c r="A7441" s="61" t="s">
        <v>40</v>
      </c>
      <c r="B7441" s="61">
        <v>61453</v>
      </c>
      <c r="C7441" s="63" t="s">
        <v>968</v>
      </c>
      <c r="D7441" s="61">
        <v>0</v>
      </c>
      <c r="E7441" s="61" t="s">
        <v>2718</v>
      </c>
      <c r="F7441" s="61" t="s">
        <v>73</v>
      </c>
      <c r="G7441" s="61" t="s">
        <v>572</v>
      </c>
      <c r="H7441" s="61" t="s">
        <v>7409</v>
      </c>
      <c r="I7441" s="61">
        <v>41.01</v>
      </c>
      <c r="J7441" s="61">
        <v>-90.74</v>
      </c>
      <c r="K7441">
        <v>609</v>
      </c>
      <c r="L7441"/>
      <c r="M7441"/>
    </row>
    <row r="7442" spans="1:13">
      <c r="A7442" s="61" t="s">
        <v>40</v>
      </c>
      <c r="B7442" s="61">
        <v>61452</v>
      </c>
      <c r="C7442" s="63" t="s">
        <v>968</v>
      </c>
      <c r="D7442" s="61">
        <v>0</v>
      </c>
      <c r="E7442" s="61" t="s">
        <v>1108</v>
      </c>
      <c r="F7442" s="61" t="s">
        <v>73</v>
      </c>
      <c r="G7442" s="61" t="s">
        <v>3892</v>
      </c>
      <c r="H7442" s="61" t="s">
        <v>7409</v>
      </c>
      <c r="I7442" s="61">
        <v>40.229999999999997</v>
      </c>
      <c r="J7442" s="61">
        <v>-90.62</v>
      </c>
      <c r="K7442">
        <v>259</v>
      </c>
      <c r="L7442"/>
      <c r="M7442"/>
    </row>
    <row r="7443" spans="1:13">
      <c r="A7443" s="61" t="s">
        <v>40</v>
      </c>
      <c r="B7443" s="61">
        <v>62661</v>
      </c>
      <c r="C7443" s="63" t="s">
        <v>968</v>
      </c>
      <c r="D7443" s="61">
        <v>0</v>
      </c>
      <c r="E7443" s="61" t="s">
        <v>12855</v>
      </c>
      <c r="F7443" s="61" t="s">
        <v>73</v>
      </c>
      <c r="G7443" s="61" t="s">
        <v>12826</v>
      </c>
      <c r="H7443" s="61" t="s">
        <v>7409</v>
      </c>
      <c r="I7443" s="61">
        <v>39.67</v>
      </c>
      <c r="J7443" s="61">
        <v>-89.84</v>
      </c>
      <c r="K7443">
        <v>1280</v>
      </c>
      <c r="L7443"/>
      <c r="M7443"/>
    </row>
    <row r="7444" spans="1:13">
      <c r="A7444" s="61" t="s">
        <v>40</v>
      </c>
      <c r="B7444" s="61">
        <v>60441</v>
      </c>
      <c r="C7444" s="63" t="s">
        <v>968</v>
      </c>
      <c r="D7444" s="61">
        <v>0</v>
      </c>
      <c r="E7444" s="61" t="s">
        <v>3743</v>
      </c>
      <c r="F7444" s="61" t="s">
        <v>73</v>
      </c>
      <c r="G7444" s="61" t="s">
        <v>12452</v>
      </c>
      <c r="H7444" s="61" t="s">
        <v>7409</v>
      </c>
      <c r="I7444" s="61">
        <v>41.58</v>
      </c>
      <c r="J7444" s="61">
        <v>-88.04</v>
      </c>
      <c r="K7444">
        <v>37093</v>
      </c>
      <c r="L7444"/>
      <c r="M7444"/>
    </row>
    <row r="7445" spans="1:13">
      <c r="A7445" s="61" t="s">
        <v>40</v>
      </c>
      <c r="B7445" s="61">
        <v>60948</v>
      </c>
      <c r="C7445" s="63" t="s">
        <v>968</v>
      </c>
      <c r="D7445" s="61">
        <v>0</v>
      </c>
      <c r="E7445" s="61" t="s">
        <v>12536</v>
      </c>
      <c r="F7445" s="61" t="s">
        <v>73</v>
      </c>
      <c r="G7445" s="61" t="s">
        <v>12520</v>
      </c>
      <c r="H7445" s="61" t="s">
        <v>7409</v>
      </c>
      <c r="I7445" s="61">
        <v>40.51</v>
      </c>
      <c r="J7445" s="61">
        <v>-88.07</v>
      </c>
      <c r="K7445">
        <v>1492</v>
      </c>
      <c r="L7445"/>
      <c r="M7445"/>
    </row>
    <row r="7446" spans="1:13">
      <c r="A7446" s="61" t="s">
        <v>40</v>
      </c>
      <c r="B7446" s="61">
        <v>61454</v>
      </c>
      <c r="C7446" s="63" t="s">
        <v>968</v>
      </c>
      <c r="D7446" s="61">
        <v>0</v>
      </c>
      <c r="E7446" s="61" t="s">
        <v>7010</v>
      </c>
      <c r="F7446" s="61" t="s">
        <v>73</v>
      </c>
      <c r="G7446" s="61" t="s">
        <v>7031</v>
      </c>
      <c r="H7446" s="61" t="s">
        <v>7409</v>
      </c>
      <c r="I7446" s="61">
        <v>40.67</v>
      </c>
      <c r="J7446" s="61">
        <v>-91.07</v>
      </c>
      <c r="K7446">
        <v>641</v>
      </c>
      <c r="L7446"/>
      <c r="M7446"/>
    </row>
    <row r="7447" spans="1:13">
      <c r="A7447" s="61" t="s">
        <v>40</v>
      </c>
      <c r="B7447" s="61">
        <v>60148</v>
      </c>
      <c r="C7447" s="63" t="s">
        <v>968</v>
      </c>
      <c r="D7447" s="61">
        <v>0</v>
      </c>
      <c r="E7447" s="61" t="s">
        <v>12435</v>
      </c>
      <c r="F7447" s="61" t="s">
        <v>73</v>
      </c>
      <c r="G7447" s="61" t="s">
        <v>17466</v>
      </c>
      <c r="H7447" s="61" t="s">
        <v>7409</v>
      </c>
      <c r="I7447" s="61">
        <v>41.87</v>
      </c>
      <c r="J7447" s="61">
        <v>-88.01</v>
      </c>
      <c r="K7447">
        <v>52794</v>
      </c>
      <c r="L7447"/>
      <c r="M7447"/>
    </row>
    <row r="7448" spans="1:13">
      <c r="A7448" s="61" t="s">
        <v>40</v>
      </c>
      <c r="B7448" s="61">
        <v>61544</v>
      </c>
      <c r="C7448" s="63" t="s">
        <v>968</v>
      </c>
      <c r="D7448" s="61">
        <v>0</v>
      </c>
      <c r="E7448" s="61" t="s">
        <v>12642</v>
      </c>
      <c r="F7448" s="61" t="s">
        <v>73</v>
      </c>
      <c r="G7448" s="61" t="s">
        <v>185</v>
      </c>
      <c r="H7448" s="61" t="s">
        <v>7409</v>
      </c>
      <c r="I7448" s="61">
        <v>40.71</v>
      </c>
      <c r="J7448" s="61">
        <v>-90.26</v>
      </c>
      <c r="K7448">
        <v>688</v>
      </c>
      <c r="L7448"/>
      <c r="M7448"/>
    </row>
    <row r="7449" spans="1:13">
      <c r="A7449" s="61" t="s">
        <v>40</v>
      </c>
      <c r="B7449" s="61">
        <v>61333</v>
      </c>
      <c r="C7449" s="63" t="s">
        <v>968</v>
      </c>
      <c r="D7449" s="61">
        <v>0</v>
      </c>
      <c r="E7449" s="61" t="s">
        <v>12596</v>
      </c>
      <c r="F7449" s="61" t="s">
        <v>73</v>
      </c>
      <c r="G7449" s="61" t="s">
        <v>3771</v>
      </c>
      <c r="H7449" s="61" t="s">
        <v>7409</v>
      </c>
      <c r="I7449" s="61">
        <v>41</v>
      </c>
      <c r="J7449" s="61">
        <v>-88.89</v>
      </c>
      <c r="K7449">
        <v>343</v>
      </c>
      <c r="L7449"/>
      <c r="M7449"/>
    </row>
    <row r="7450" spans="1:13">
      <c r="A7450" s="61" t="s">
        <v>40</v>
      </c>
      <c r="B7450" s="61">
        <v>61852</v>
      </c>
      <c r="C7450" s="63" t="s">
        <v>968</v>
      </c>
      <c r="D7450" s="61">
        <v>0</v>
      </c>
      <c r="E7450" s="61" t="s">
        <v>12693</v>
      </c>
      <c r="F7450" s="61" t="s">
        <v>73</v>
      </c>
      <c r="G7450" s="61" t="s">
        <v>9125</v>
      </c>
      <c r="H7450" s="61" t="s">
        <v>7409</v>
      </c>
      <c r="I7450" s="61">
        <v>39.880000000000003</v>
      </c>
      <c r="J7450" s="61">
        <v>-88.06</v>
      </c>
      <c r="K7450">
        <v>205</v>
      </c>
      <c r="L7450"/>
      <c r="M7450"/>
    </row>
    <row r="7451" spans="1:13">
      <c r="A7451" s="61" t="s">
        <v>40</v>
      </c>
      <c r="B7451" s="61">
        <v>62349</v>
      </c>
      <c r="C7451" s="63" t="s">
        <v>968</v>
      </c>
      <c r="D7451" s="61">
        <v>0</v>
      </c>
      <c r="E7451" s="61" t="s">
        <v>12137</v>
      </c>
      <c r="F7451" s="61" t="s">
        <v>73</v>
      </c>
      <c r="G7451" s="61" t="s">
        <v>4633</v>
      </c>
      <c r="H7451" s="61" t="s">
        <v>7409</v>
      </c>
      <c r="I7451" s="61">
        <v>40.15</v>
      </c>
      <c r="J7451" s="61">
        <v>-91.22</v>
      </c>
      <c r="K7451">
        <v>627</v>
      </c>
      <c r="L7451"/>
      <c r="M7451"/>
    </row>
    <row r="7452" spans="1:13">
      <c r="A7452" s="61" t="s">
        <v>40</v>
      </c>
      <c r="B7452" s="61">
        <v>61334</v>
      </c>
      <c r="C7452" s="63" t="s">
        <v>968</v>
      </c>
      <c r="D7452" s="61">
        <v>0</v>
      </c>
      <c r="E7452" s="61" t="s">
        <v>12597</v>
      </c>
      <c r="F7452" s="61" t="s">
        <v>73</v>
      </c>
      <c r="G7452" s="61" t="s">
        <v>17467</v>
      </c>
      <c r="H7452" s="61" t="s">
        <v>7409</v>
      </c>
      <c r="I7452" s="61">
        <v>41.14</v>
      </c>
      <c r="J7452" s="61">
        <v>-89.06</v>
      </c>
      <c r="K7452">
        <v>642</v>
      </c>
      <c r="L7452"/>
      <c r="M7452"/>
    </row>
    <row r="7453" spans="1:13">
      <c r="A7453" s="61" t="s">
        <v>40</v>
      </c>
      <c r="B7453" s="61">
        <v>62858</v>
      </c>
      <c r="C7453" s="63" t="s">
        <v>968</v>
      </c>
      <c r="D7453" s="61">
        <v>0</v>
      </c>
      <c r="E7453" s="61" t="s">
        <v>382</v>
      </c>
      <c r="F7453" s="61" t="s">
        <v>73</v>
      </c>
      <c r="G7453" s="61" t="s">
        <v>924</v>
      </c>
      <c r="H7453" s="61" t="s">
        <v>7409</v>
      </c>
      <c r="I7453" s="61">
        <v>38.76</v>
      </c>
      <c r="J7453" s="61">
        <v>-88.5</v>
      </c>
      <c r="K7453">
        <v>2962</v>
      </c>
      <c r="L7453"/>
      <c r="M7453"/>
    </row>
    <row r="7454" spans="1:13">
      <c r="A7454" s="61" t="s">
        <v>40</v>
      </c>
      <c r="B7454" s="61">
        <v>61111</v>
      </c>
      <c r="C7454" s="63" t="s">
        <v>968</v>
      </c>
      <c r="D7454" s="61">
        <v>0</v>
      </c>
      <c r="E7454" s="61" t="s">
        <v>12571</v>
      </c>
      <c r="F7454" s="61" t="s">
        <v>73</v>
      </c>
      <c r="G7454" s="61" t="s">
        <v>10486</v>
      </c>
      <c r="H7454" s="61" t="s">
        <v>7409</v>
      </c>
      <c r="I7454" s="61">
        <v>42.33</v>
      </c>
      <c r="J7454" s="61">
        <v>-89.01</v>
      </c>
      <c r="K7454">
        <v>23028</v>
      </c>
      <c r="L7454"/>
      <c r="M7454"/>
    </row>
    <row r="7455" spans="1:13">
      <c r="A7455" s="61" t="s">
        <v>40</v>
      </c>
      <c r="B7455" s="61">
        <v>61937</v>
      </c>
      <c r="C7455" s="63" t="s">
        <v>968</v>
      </c>
      <c r="D7455" s="61">
        <v>0</v>
      </c>
      <c r="E7455" s="61" t="s">
        <v>12714</v>
      </c>
      <c r="F7455" s="61" t="s">
        <v>73</v>
      </c>
      <c r="G7455" s="61" t="s">
        <v>12706</v>
      </c>
      <c r="H7455" s="61" t="s">
        <v>7409</v>
      </c>
      <c r="I7455" s="61">
        <v>39.71</v>
      </c>
      <c r="J7455" s="61">
        <v>-88.63</v>
      </c>
      <c r="K7455">
        <v>1934</v>
      </c>
      <c r="L7455"/>
      <c r="M7455"/>
    </row>
    <row r="7456" spans="1:13">
      <c r="A7456" s="61" t="s">
        <v>40</v>
      </c>
      <c r="B7456" s="61">
        <v>61545</v>
      </c>
      <c r="C7456" s="63" t="s">
        <v>968</v>
      </c>
      <c r="D7456" s="61">
        <v>0</v>
      </c>
      <c r="E7456" s="61" t="s">
        <v>12643</v>
      </c>
      <c r="F7456" s="61" t="s">
        <v>73</v>
      </c>
      <c r="G7456" s="61" t="s">
        <v>8693</v>
      </c>
      <c r="H7456" s="61" t="s">
        <v>7409</v>
      </c>
      <c r="I7456" s="61">
        <v>40.869999999999997</v>
      </c>
      <c r="J7456" s="61">
        <v>-89.38</v>
      </c>
      <c r="K7456">
        <v>597</v>
      </c>
      <c r="L7456"/>
      <c r="M7456"/>
    </row>
    <row r="7457" spans="1:13">
      <c r="A7457" s="61" t="s">
        <v>40</v>
      </c>
      <c r="B7457" s="61">
        <v>60949</v>
      </c>
      <c r="C7457" s="63" t="s">
        <v>968</v>
      </c>
      <c r="D7457" s="61">
        <v>0</v>
      </c>
      <c r="E7457" s="61" t="s">
        <v>1012</v>
      </c>
      <c r="F7457" s="61" t="s">
        <v>73</v>
      </c>
      <c r="G7457" s="61" t="s">
        <v>9125</v>
      </c>
      <c r="H7457" s="61" t="s">
        <v>7409</v>
      </c>
      <c r="I7457" s="61">
        <v>40.380000000000003</v>
      </c>
      <c r="J7457" s="61">
        <v>-88.12</v>
      </c>
      <c r="K7457">
        <v>501</v>
      </c>
      <c r="L7457"/>
      <c r="M7457"/>
    </row>
    <row r="7458" spans="1:13">
      <c r="A7458" s="61" t="s">
        <v>40</v>
      </c>
      <c r="B7458" s="61">
        <v>61261</v>
      </c>
      <c r="C7458" s="63" t="s">
        <v>968</v>
      </c>
      <c r="D7458" s="61">
        <v>0</v>
      </c>
      <c r="E7458" s="61" t="s">
        <v>2133</v>
      </c>
      <c r="F7458" s="61" t="s">
        <v>73</v>
      </c>
      <c r="G7458" s="61" t="s">
        <v>12555</v>
      </c>
      <c r="H7458" s="61" t="s">
        <v>7409</v>
      </c>
      <c r="I7458" s="61">
        <v>41.73</v>
      </c>
      <c r="J7458" s="61">
        <v>-89.92</v>
      </c>
      <c r="K7458">
        <v>847</v>
      </c>
      <c r="L7458"/>
      <c r="M7458"/>
    </row>
    <row r="7459" spans="1:13">
      <c r="A7459" s="61" t="s">
        <v>40</v>
      </c>
      <c r="B7459" s="61">
        <v>61262</v>
      </c>
      <c r="C7459" s="63" t="s">
        <v>968</v>
      </c>
      <c r="D7459" s="61">
        <v>0</v>
      </c>
      <c r="E7459" s="61" t="s">
        <v>12583</v>
      </c>
      <c r="F7459" s="61" t="s">
        <v>73</v>
      </c>
      <c r="G7459" s="61" t="s">
        <v>308</v>
      </c>
      <c r="H7459" s="61" t="s">
        <v>7409</v>
      </c>
      <c r="I7459" s="61">
        <v>41.3</v>
      </c>
      <c r="J7459" s="61">
        <v>-90.35</v>
      </c>
      <c r="K7459">
        <v>961</v>
      </c>
      <c r="L7459"/>
      <c r="M7459"/>
    </row>
    <row r="7460" spans="1:13">
      <c r="A7460" s="61" t="s">
        <v>40</v>
      </c>
      <c r="B7460" s="61">
        <v>60534</v>
      </c>
      <c r="C7460" s="63" t="s">
        <v>968</v>
      </c>
      <c r="D7460" s="61">
        <v>0</v>
      </c>
      <c r="E7460" s="61" t="s">
        <v>384</v>
      </c>
      <c r="F7460" s="61" t="s">
        <v>73</v>
      </c>
      <c r="G7460" s="61" t="s">
        <v>790</v>
      </c>
      <c r="H7460" s="61" t="s">
        <v>7409</v>
      </c>
      <c r="I7460" s="61">
        <v>41.81</v>
      </c>
      <c r="J7460" s="61">
        <v>-87.81</v>
      </c>
      <c r="K7460">
        <v>10749</v>
      </c>
      <c r="L7460"/>
      <c r="M7460"/>
    </row>
    <row r="7461" spans="1:13">
      <c r="A7461" s="61" t="s">
        <v>40</v>
      </c>
      <c r="B7461" s="61">
        <v>62860</v>
      </c>
      <c r="C7461" s="63" t="s">
        <v>968</v>
      </c>
      <c r="D7461" s="61">
        <v>0</v>
      </c>
      <c r="E7461" s="61" t="s">
        <v>7912</v>
      </c>
      <c r="F7461" s="61" t="s">
        <v>73</v>
      </c>
      <c r="G7461" s="61" t="s">
        <v>428</v>
      </c>
      <c r="H7461" s="61" t="s">
        <v>7409</v>
      </c>
      <c r="I7461" s="61">
        <v>38.049999999999997</v>
      </c>
      <c r="J7461" s="61">
        <v>-88.7</v>
      </c>
      <c r="K7461">
        <v>507</v>
      </c>
      <c r="L7461"/>
      <c r="M7461"/>
    </row>
    <row r="7462" spans="1:13">
      <c r="A7462" s="61" t="s">
        <v>40</v>
      </c>
      <c r="B7462" s="61">
        <v>61115</v>
      </c>
      <c r="C7462" s="63" t="s">
        <v>968</v>
      </c>
      <c r="D7462" s="61">
        <v>0</v>
      </c>
      <c r="E7462" s="61" t="s">
        <v>12572</v>
      </c>
      <c r="F7462" s="61" t="s">
        <v>73</v>
      </c>
      <c r="G7462" s="61" t="s">
        <v>10486</v>
      </c>
      <c r="H7462" s="61" t="s">
        <v>7409</v>
      </c>
      <c r="I7462" s="61">
        <v>42.36</v>
      </c>
      <c r="J7462" s="61">
        <v>-89.03</v>
      </c>
      <c r="K7462">
        <v>22599</v>
      </c>
      <c r="L7462"/>
      <c r="M7462"/>
    </row>
    <row r="7463" spans="1:13">
      <c r="A7463" s="61" t="s">
        <v>40</v>
      </c>
      <c r="B7463" s="61">
        <v>61755</v>
      </c>
      <c r="C7463" s="63" t="s">
        <v>968</v>
      </c>
      <c r="D7463" s="61">
        <v>0</v>
      </c>
      <c r="E7463" s="61" t="s">
        <v>12671</v>
      </c>
      <c r="F7463" s="61" t="s">
        <v>73</v>
      </c>
      <c r="G7463" s="61" t="s">
        <v>5944</v>
      </c>
      <c r="H7463" s="61" t="s">
        <v>7409</v>
      </c>
      <c r="I7463" s="61">
        <v>40.53</v>
      </c>
      <c r="J7463" s="61">
        <v>-89.35</v>
      </c>
      <c r="K7463">
        <v>4422</v>
      </c>
      <c r="L7463"/>
      <c r="M7463"/>
    </row>
    <row r="7464" spans="1:13">
      <c r="A7464" s="61" t="s">
        <v>40</v>
      </c>
      <c r="B7464" s="61">
        <v>61455</v>
      </c>
      <c r="C7464" s="63" t="s">
        <v>968</v>
      </c>
      <c r="D7464" s="61">
        <v>0</v>
      </c>
      <c r="E7464" s="61" t="s">
        <v>9921</v>
      </c>
      <c r="F7464" s="61" t="s">
        <v>73</v>
      </c>
      <c r="G7464" s="61" t="s">
        <v>12612</v>
      </c>
      <c r="H7464" s="61" t="s">
        <v>7409</v>
      </c>
      <c r="I7464" s="61">
        <v>40.47</v>
      </c>
      <c r="J7464" s="61">
        <v>-90.68</v>
      </c>
      <c r="K7464">
        <v>17630</v>
      </c>
      <c r="L7464"/>
      <c r="M7464"/>
    </row>
    <row r="7465" spans="1:13">
      <c r="A7465" s="61" t="s">
        <v>40</v>
      </c>
      <c r="B7465" s="61">
        <v>62544</v>
      </c>
      <c r="C7465" s="63" t="s">
        <v>968</v>
      </c>
      <c r="D7465" s="61">
        <v>0</v>
      </c>
      <c r="E7465" s="61" t="s">
        <v>705</v>
      </c>
      <c r="F7465" s="61" t="s">
        <v>73</v>
      </c>
      <c r="G7465" s="61" t="s">
        <v>653</v>
      </c>
      <c r="H7465" s="61" t="s">
        <v>7409</v>
      </c>
      <c r="I7465" s="61">
        <v>39.700000000000003</v>
      </c>
      <c r="J7465" s="61">
        <v>-88.99</v>
      </c>
      <c r="K7465">
        <v>1795</v>
      </c>
      <c r="L7465"/>
      <c r="M7465"/>
    </row>
    <row r="7466" spans="1:13">
      <c r="A7466" s="61" t="s">
        <v>40</v>
      </c>
      <c r="B7466" s="61">
        <v>62060</v>
      </c>
      <c r="C7466" s="63" t="s">
        <v>968</v>
      </c>
      <c r="D7466" s="61">
        <v>0</v>
      </c>
      <c r="E7466" s="61" t="s">
        <v>511</v>
      </c>
      <c r="F7466" s="61" t="s">
        <v>73</v>
      </c>
      <c r="G7466" s="61" t="s">
        <v>495</v>
      </c>
      <c r="H7466" s="61" t="s">
        <v>7409</v>
      </c>
      <c r="I7466" s="61">
        <v>38.67</v>
      </c>
      <c r="J7466" s="61">
        <v>-90.15</v>
      </c>
      <c r="K7466">
        <v>3865</v>
      </c>
      <c r="L7466"/>
      <c r="M7466"/>
    </row>
    <row r="7467" spans="1:13">
      <c r="A7467" s="61" t="s">
        <v>40</v>
      </c>
      <c r="B7467" s="61">
        <v>61336</v>
      </c>
      <c r="C7467" s="63" t="s">
        <v>968</v>
      </c>
      <c r="D7467" s="61">
        <v>0</v>
      </c>
      <c r="E7467" s="61" t="s">
        <v>1221</v>
      </c>
      <c r="F7467" s="61" t="s">
        <v>73</v>
      </c>
      <c r="G7467" s="61" t="s">
        <v>633</v>
      </c>
      <c r="H7467" s="61" t="s">
        <v>7409</v>
      </c>
      <c r="I7467" s="61">
        <v>41.11</v>
      </c>
      <c r="J7467" s="61">
        <v>-89.19</v>
      </c>
      <c r="K7467">
        <v>561</v>
      </c>
      <c r="L7467"/>
      <c r="M7467"/>
    </row>
    <row r="7468" spans="1:13">
      <c r="A7468" s="61" t="s">
        <v>40</v>
      </c>
      <c r="B7468" s="61">
        <v>61853</v>
      </c>
      <c r="C7468" s="63" t="s">
        <v>968</v>
      </c>
      <c r="D7468" s="61">
        <v>0</v>
      </c>
      <c r="E7468" s="61" t="s">
        <v>12694</v>
      </c>
      <c r="F7468" s="61" t="s">
        <v>73</v>
      </c>
      <c r="G7468" s="61" t="s">
        <v>9125</v>
      </c>
      <c r="H7468" s="61" t="s">
        <v>7409</v>
      </c>
      <c r="I7468" s="61">
        <v>40.19</v>
      </c>
      <c r="J7468" s="61">
        <v>-88.4</v>
      </c>
      <c r="K7468">
        <v>14218</v>
      </c>
      <c r="L7468"/>
      <c r="M7468"/>
    </row>
    <row r="7469" spans="1:13">
      <c r="A7469" s="61" t="s">
        <v>40</v>
      </c>
      <c r="B7469" s="61">
        <v>62958</v>
      </c>
      <c r="C7469" s="63" t="s">
        <v>968</v>
      </c>
      <c r="D7469" s="61">
        <v>0</v>
      </c>
      <c r="E7469" s="61" t="s">
        <v>12929</v>
      </c>
      <c r="F7469" s="61" t="s">
        <v>73</v>
      </c>
      <c r="G7469" s="61" t="s">
        <v>425</v>
      </c>
      <c r="H7469" s="61" t="s">
        <v>7409</v>
      </c>
      <c r="I7469" s="61">
        <v>37.61</v>
      </c>
      <c r="J7469" s="61">
        <v>-89.23</v>
      </c>
      <c r="K7469">
        <v>2206</v>
      </c>
      <c r="L7469"/>
      <c r="M7469"/>
    </row>
    <row r="7470" spans="1:13">
      <c r="A7470" s="61" t="s">
        <v>40</v>
      </c>
      <c r="B7470" s="61">
        <v>61337</v>
      </c>
      <c r="C7470" s="63" t="s">
        <v>968</v>
      </c>
      <c r="D7470" s="61">
        <v>0</v>
      </c>
      <c r="E7470" s="61" t="s">
        <v>1278</v>
      </c>
      <c r="F7470" s="61" t="s">
        <v>73</v>
      </c>
      <c r="G7470" s="61" t="s">
        <v>12590</v>
      </c>
      <c r="H7470" s="61" t="s">
        <v>7409</v>
      </c>
      <c r="I7470" s="61">
        <v>41.44</v>
      </c>
      <c r="J7470" s="61">
        <v>-89.33</v>
      </c>
      <c r="K7470">
        <v>443</v>
      </c>
      <c r="L7470"/>
      <c r="M7470"/>
    </row>
    <row r="7471" spans="1:13">
      <c r="A7471" s="61" t="s">
        <v>40</v>
      </c>
      <c r="B7471" s="61">
        <v>60150</v>
      </c>
      <c r="C7471" s="63" t="s">
        <v>968</v>
      </c>
      <c r="D7471" s="61">
        <v>0</v>
      </c>
      <c r="E7471" s="61" t="s">
        <v>3035</v>
      </c>
      <c r="F7471" s="61" t="s">
        <v>73</v>
      </c>
      <c r="G7471" s="61" t="s">
        <v>958</v>
      </c>
      <c r="H7471" s="61" t="s">
        <v>7409</v>
      </c>
      <c r="I7471" s="61">
        <v>41.93</v>
      </c>
      <c r="J7471" s="61">
        <v>-88.86</v>
      </c>
      <c r="K7471">
        <v>1713</v>
      </c>
      <c r="L7471"/>
      <c r="M7471"/>
    </row>
    <row r="7472" spans="1:13">
      <c r="A7472" s="61" t="s">
        <v>40</v>
      </c>
      <c r="B7472" s="61">
        <v>60442</v>
      </c>
      <c r="C7472" s="63" t="s">
        <v>968</v>
      </c>
      <c r="D7472" s="61">
        <v>0</v>
      </c>
      <c r="E7472" s="61" t="s">
        <v>2753</v>
      </c>
      <c r="F7472" s="61" t="s">
        <v>73</v>
      </c>
      <c r="G7472" s="61" t="s">
        <v>12452</v>
      </c>
      <c r="H7472" s="61" t="s">
        <v>7409</v>
      </c>
      <c r="I7472" s="61">
        <v>41.42</v>
      </c>
      <c r="J7472" s="61">
        <v>-87.98</v>
      </c>
      <c r="K7472">
        <v>12218</v>
      </c>
      <c r="L7472"/>
      <c r="M7472"/>
    </row>
    <row r="7473" spans="1:13">
      <c r="A7473" s="61" t="s">
        <v>40</v>
      </c>
      <c r="B7473" s="61">
        <v>61546</v>
      </c>
      <c r="C7473" s="63" t="s">
        <v>968</v>
      </c>
      <c r="D7473" s="61">
        <v>0</v>
      </c>
      <c r="E7473" s="61" t="s">
        <v>12644</v>
      </c>
      <c r="F7473" s="61" t="s">
        <v>73</v>
      </c>
      <c r="G7473" s="61" t="s">
        <v>6176</v>
      </c>
      <c r="H7473" s="61" t="s">
        <v>7409</v>
      </c>
      <c r="I7473" s="61">
        <v>40.42</v>
      </c>
      <c r="J7473" s="61">
        <v>-89.78</v>
      </c>
      <c r="K7473">
        <v>3886</v>
      </c>
      <c r="L7473"/>
      <c r="M7473"/>
    </row>
    <row r="7474" spans="1:13">
      <c r="A7474" s="61" t="s">
        <v>40</v>
      </c>
      <c r="B7474" s="61">
        <v>61854</v>
      </c>
      <c r="C7474" s="63" t="s">
        <v>968</v>
      </c>
      <c r="D7474" s="61">
        <v>0</v>
      </c>
      <c r="E7474" s="61" t="s">
        <v>214</v>
      </c>
      <c r="F7474" s="61" t="s">
        <v>73</v>
      </c>
      <c r="G7474" s="61" t="s">
        <v>12682</v>
      </c>
      <c r="H7474" s="61" t="s">
        <v>7409</v>
      </c>
      <c r="I7474" s="61">
        <v>40.21</v>
      </c>
      <c r="J7474" s="61">
        <v>-88.5</v>
      </c>
      <c r="K7474">
        <v>1431</v>
      </c>
      <c r="L7474"/>
      <c r="M7474"/>
    </row>
    <row r="7475" spans="1:13">
      <c r="A7475" s="61" t="s">
        <v>40</v>
      </c>
      <c r="B7475" s="61">
        <v>60950</v>
      </c>
      <c r="C7475" s="63" t="s">
        <v>968</v>
      </c>
      <c r="D7475" s="61">
        <v>0</v>
      </c>
      <c r="E7475" s="61" t="s">
        <v>12537</v>
      </c>
      <c r="F7475" s="61" t="s">
        <v>73</v>
      </c>
      <c r="G7475" s="61" t="s">
        <v>12518</v>
      </c>
      <c r="H7475" s="61" t="s">
        <v>7409</v>
      </c>
      <c r="I7475" s="61">
        <v>41.25</v>
      </c>
      <c r="J7475" s="61">
        <v>-87.83</v>
      </c>
      <c r="K7475">
        <v>11996</v>
      </c>
      <c r="L7475"/>
      <c r="M7475"/>
    </row>
    <row r="7476" spans="1:13">
      <c r="A7476" s="61" t="s">
        <v>40</v>
      </c>
      <c r="B7476" s="61">
        <v>60151</v>
      </c>
      <c r="C7476" s="63" t="s">
        <v>968</v>
      </c>
      <c r="D7476" s="61">
        <v>0</v>
      </c>
      <c r="E7476" s="61" t="s">
        <v>12436</v>
      </c>
      <c r="F7476" s="61" t="s">
        <v>73</v>
      </c>
      <c r="G7476" s="61" t="s">
        <v>12422</v>
      </c>
      <c r="H7476" s="61" t="s">
        <v>7409</v>
      </c>
      <c r="I7476" s="61">
        <v>41.9</v>
      </c>
      <c r="J7476" s="61">
        <v>-88.59</v>
      </c>
      <c r="K7476">
        <v>3997</v>
      </c>
      <c r="L7476"/>
      <c r="M7476"/>
    </row>
    <row r="7477" spans="1:13">
      <c r="A7477" s="61" t="s">
        <v>40</v>
      </c>
      <c r="B7477" s="61">
        <v>61547</v>
      </c>
      <c r="C7477" s="63" t="s">
        <v>968</v>
      </c>
      <c r="D7477" s="61">
        <v>0</v>
      </c>
      <c r="E7477" s="61" t="s">
        <v>1887</v>
      </c>
      <c r="F7477" s="61" t="s">
        <v>73</v>
      </c>
      <c r="G7477" s="61" t="s">
        <v>12625</v>
      </c>
      <c r="H7477" s="61" t="s">
        <v>7409</v>
      </c>
      <c r="I7477" s="61">
        <v>40.56</v>
      </c>
      <c r="J7477" s="61">
        <v>-89.72</v>
      </c>
      <c r="K7477">
        <v>3757</v>
      </c>
      <c r="L7477"/>
      <c r="M7477"/>
    </row>
    <row r="7478" spans="1:13">
      <c r="A7478" s="61" t="s">
        <v>40</v>
      </c>
      <c r="B7478" s="61">
        <v>61458</v>
      </c>
      <c r="C7478" s="63" t="s">
        <v>968</v>
      </c>
      <c r="D7478" s="61">
        <v>0</v>
      </c>
      <c r="E7478" s="61" t="s">
        <v>12626</v>
      </c>
      <c r="F7478" s="61" t="s">
        <v>73</v>
      </c>
      <c r="G7478" s="61" t="s">
        <v>1813</v>
      </c>
      <c r="H7478" s="61" t="s">
        <v>7409</v>
      </c>
      <c r="I7478" s="61">
        <v>40.79</v>
      </c>
      <c r="J7478" s="61">
        <v>-90.16</v>
      </c>
      <c r="K7478">
        <v>672</v>
      </c>
      <c r="L7478"/>
      <c r="M7478"/>
    </row>
    <row r="7479" spans="1:13">
      <c r="A7479" s="61" t="s">
        <v>40</v>
      </c>
      <c r="B7479" s="61">
        <v>60152</v>
      </c>
      <c r="C7479" s="63" t="s">
        <v>968</v>
      </c>
      <c r="D7479" s="61">
        <v>0</v>
      </c>
      <c r="E7479" s="61" t="s">
        <v>9170</v>
      </c>
      <c r="F7479" s="61" t="s">
        <v>73</v>
      </c>
      <c r="G7479" s="61" t="s">
        <v>12115</v>
      </c>
      <c r="H7479" s="61" t="s">
        <v>7409</v>
      </c>
      <c r="I7479" s="61">
        <v>42.24</v>
      </c>
      <c r="J7479" s="61">
        <v>-88.6</v>
      </c>
      <c r="K7479">
        <v>12382</v>
      </c>
      <c r="L7479"/>
      <c r="M7479"/>
    </row>
    <row r="7480" spans="1:13">
      <c r="A7480" s="61" t="s">
        <v>40</v>
      </c>
      <c r="B7480" s="61">
        <v>61459</v>
      </c>
      <c r="C7480" s="63" t="s">
        <v>968</v>
      </c>
      <c r="D7480" s="61">
        <v>0</v>
      </c>
      <c r="E7480" s="61" t="s">
        <v>189</v>
      </c>
      <c r="F7480" s="61" t="s">
        <v>73</v>
      </c>
      <c r="G7480" s="61" t="s">
        <v>185</v>
      </c>
      <c r="H7480" s="61" t="s">
        <v>7409</v>
      </c>
      <c r="I7480" s="61">
        <v>40.49</v>
      </c>
      <c r="J7480" s="61">
        <v>-90.39</v>
      </c>
      <c r="K7480">
        <v>396</v>
      </c>
      <c r="L7480"/>
      <c r="M7480"/>
    </row>
    <row r="7481" spans="1:13">
      <c r="A7481" s="61" t="s">
        <v>40</v>
      </c>
      <c r="B7481" s="61">
        <v>62061</v>
      </c>
      <c r="C7481" s="63" t="s">
        <v>968</v>
      </c>
      <c r="D7481" s="61">
        <v>0</v>
      </c>
      <c r="E7481" s="61" t="s">
        <v>12740</v>
      </c>
      <c r="F7481" s="61" t="s">
        <v>73</v>
      </c>
      <c r="G7481" s="61" t="s">
        <v>495</v>
      </c>
      <c r="H7481" s="61" t="s">
        <v>7409</v>
      </c>
      <c r="I7481" s="61">
        <v>38.78</v>
      </c>
      <c r="J7481" s="61">
        <v>-89.77</v>
      </c>
      <c r="K7481">
        <v>1745</v>
      </c>
      <c r="L7481"/>
      <c r="M7481"/>
    </row>
    <row r="7482" spans="1:13">
      <c r="A7482" s="61" t="s">
        <v>40</v>
      </c>
      <c r="B7482" s="61">
        <v>62959</v>
      </c>
      <c r="C7482" s="63" t="s">
        <v>968</v>
      </c>
      <c r="D7482" s="61">
        <v>0</v>
      </c>
      <c r="E7482" s="61" t="s">
        <v>1393</v>
      </c>
      <c r="F7482" s="61" t="s">
        <v>73</v>
      </c>
      <c r="G7482" s="61" t="s">
        <v>8052</v>
      </c>
      <c r="H7482" s="61" t="s">
        <v>7409</v>
      </c>
      <c r="I7482" s="61">
        <v>37.729999999999997</v>
      </c>
      <c r="J7482" s="61">
        <v>-88.94</v>
      </c>
      <c r="K7482">
        <v>27629</v>
      </c>
      <c r="L7482"/>
      <c r="M7482"/>
    </row>
    <row r="7483" spans="1:13">
      <c r="A7483" s="61" t="s">
        <v>40</v>
      </c>
      <c r="B7483" s="61">
        <v>62257</v>
      </c>
      <c r="C7483" s="63" t="s">
        <v>968</v>
      </c>
      <c r="D7483" s="61">
        <v>0</v>
      </c>
      <c r="E7483" s="61" t="s">
        <v>12772</v>
      </c>
      <c r="F7483" s="61" t="s">
        <v>73</v>
      </c>
      <c r="G7483" s="61" t="s">
        <v>7717</v>
      </c>
      <c r="H7483" s="61" t="s">
        <v>7409</v>
      </c>
      <c r="I7483" s="61">
        <v>38.25</v>
      </c>
      <c r="J7483" s="61">
        <v>-89.75</v>
      </c>
      <c r="K7483">
        <v>2753</v>
      </c>
      <c r="L7483"/>
      <c r="M7483"/>
    </row>
    <row r="7484" spans="1:13">
      <c r="A7484" s="61" t="s">
        <v>40</v>
      </c>
      <c r="B7484" s="61">
        <v>60428</v>
      </c>
      <c r="C7484" s="63" t="s">
        <v>968</v>
      </c>
      <c r="D7484" s="61">
        <v>0</v>
      </c>
      <c r="E7484" s="61" t="s">
        <v>5550</v>
      </c>
      <c r="F7484" s="61" t="s">
        <v>73</v>
      </c>
      <c r="G7484" s="61" t="s">
        <v>790</v>
      </c>
      <c r="H7484" s="61" t="s">
        <v>7409</v>
      </c>
      <c r="I7484" s="61">
        <v>41.6</v>
      </c>
      <c r="J7484" s="61">
        <v>-87.69</v>
      </c>
      <c r="K7484">
        <v>11351</v>
      </c>
      <c r="L7484"/>
      <c r="M7484"/>
    </row>
    <row r="7485" spans="1:13">
      <c r="A7485" s="61" t="s">
        <v>40</v>
      </c>
      <c r="B7485" s="61">
        <v>61756</v>
      </c>
      <c r="C7485" s="63" t="s">
        <v>968</v>
      </c>
      <c r="D7485" s="61">
        <v>0</v>
      </c>
      <c r="E7485" s="61" t="s">
        <v>12672</v>
      </c>
      <c r="F7485" s="61" t="s">
        <v>73</v>
      </c>
      <c r="G7485" s="61" t="s">
        <v>653</v>
      </c>
      <c r="H7485" s="61" t="s">
        <v>7409</v>
      </c>
      <c r="I7485" s="61">
        <v>40.03</v>
      </c>
      <c r="J7485" s="61">
        <v>-88.95</v>
      </c>
      <c r="K7485">
        <v>2165</v>
      </c>
      <c r="L7485"/>
      <c r="M7485"/>
    </row>
    <row r="7486" spans="1:13">
      <c r="A7486" s="61" t="s">
        <v>40</v>
      </c>
      <c r="B7486" s="61">
        <v>61341</v>
      </c>
      <c r="C7486" s="63" t="s">
        <v>968</v>
      </c>
      <c r="D7486" s="61">
        <v>0</v>
      </c>
      <c r="E7486" s="61" t="s">
        <v>12599</v>
      </c>
      <c r="F7486" s="61" t="s">
        <v>73</v>
      </c>
      <c r="G7486" s="61" t="s">
        <v>17467</v>
      </c>
      <c r="H7486" s="61" t="s">
        <v>7409</v>
      </c>
      <c r="I7486" s="61">
        <v>41.32</v>
      </c>
      <c r="J7486" s="61">
        <v>-88.68</v>
      </c>
      <c r="K7486">
        <v>8092</v>
      </c>
      <c r="L7486"/>
      <c r="M7486"/>
    </row>
    <row r="7487" spans="1:13">
      <c r="A7487" s="61" t="s">
        <v>40</v>
      </c>
      <c r="B7487" s="61">
        <v>62441</v>
      </c>
      <c r="C7487" s="63" t="s">
        <v>968</v>
      </c>
      <c r="D7487" s="61">
        <v>0</v>
      </c>
      <c r="E7487" s="61" t="s">
        <v>5174</v>
      </c>
      <c r="F7487" s="61" t="s">
        <v>73</v>
      </c>
      <c r="G7487" s="61" t="s">
        <v>8707</v>
      </c>
      <c r="H7487" s="61" t="s">
        <v>7409</v>
      </c>
      <c r="I7487" s="61">
        <v>39.39</v>
      </c>
      <c r="J7487" s="61">
        <v>-87.69</v>
      </c>
      <c r="K7487">
        <v>7236</v>
      </c>
      <c r="L7487"/>
      <c r="M7487"/>
    </row>
    <row r="7488" spans="1:13">
      <c r="A7488" s="61" t="s">
        <v>40</v>
      </c>
      <c r="B7488" s="61">
        <v>62442</v>
      </c>
      <c r="C7488" s="63" t="s">
        <v>968</v>
      </c>
      <c r="D7488" s="61">
        <v>0</v>
      </c>
      <c r="E7488" s="61" t="s">
        <v>2719</v>
      </c>
      <c r="F7488" s="61" t="s">
        <v>73</v>
      </c>
      <c r="G7488" s="61" t="s">
        <v>8707</v>
      </c>
      <c r="H7488" s="61" t="s">
        <v>7409</v>
      </c>
      <c r="I7488" s="61">
        <v>39.33</v>
      </c>
      <c r="J7488" s="61">
        <v>-87.88</v>
      </c>
      <c r="K7488">
        <v>2322</v>
      </c>
      <c r="L7488"/>
      <c r="M7488"/>
    </row>
    <row r="7489" spans="1:13">
      <c r="A7489" s="61" t="s">
        <v>40</v>
      </c>
      <c r="B7489" s="61">
        <v>60951</v>
      </c>
      <c r="C7489" s="63" t="s">
        <v>968</v>
      </c>
      <c r="D7489" s="61">
        <v>0</v>
      </c>
      <c r="E7489" s="61" t="s">
        <v>12538</v>
      </c>
      <c r="F7489" s="61" t="s">
        <v>73</v>
      </c>
      <c r="G7489" s="61" t="s">
        <v>12520</v>
      </c>
      <c r="H7489" s="61" t="s">
        <v>7409</v>
      </c>
      <c r="I7489" s="61">
        <v>40.909999999999997</v>
      </c>
      <c r="J7489" s="61">
        <v>-87.72</v>
      </c>
      <c r="K7489">
        <v>803</v>
      </c>
      <c r="L7489"/>
      <c r="M7489"/>
    </row>
    <row r="7490" spans="1:13">
      <c r="A7490" s="61" t="s">
        <v>40</v>
      </c>
      <c r="B7490" s="61">
        <v>62062</v>
      </c>
      <c r="C7490" s="63" t="s">
        <v>968</v>
      </c>
      <c r="D7490" s="61">
        <v>0</v>
      </c>
      <c r="E7490" s="61" t="s">
        <v>7191</v>
      </c>
      <c r="F7490" s="61" t="s">
        <v>73</v>
      </c>
      <c r="G7490" s="61" t="s">
        <v>495</v>
      </c>
      <c r="H7490" s="61" t="s">
        <v>7409</v>
      </c>
      <c r="I7490" s="61">
        <v>38.72</v>
      </c>
      <c r="J7490" s="61">
        <v>-89.96</v>
      </c>
      <c r="K7490">
        <v>8297</v>
      </c>
      <c r="L7490"/>
      <c r="M7490"/>
    </row>
    <row r="7491" spans="1:13">
      <c r="A7491" s="61" t="s">
        <v>40</v>
      </c>
      <c r="B7491" s="61">
        <v>62258</v>
      </c>
      <c r="C7491" s="63" t="s">
        <v>968</v>
      </c>
      <c r="D7491" s="61">
        <v>0</v>
      </c>
      <c r="E7491" s="61" t="s">
        <v>12759</v>
      </c>
      <c r="F7491" s="61" t="s">
        <v>73</v>
      </c>
      <c r="G7491" s="61" t="s">
        <v>7717</v>
      </c>
      <c r="H7491" s="61" t="s">
        <v>7409</v>
      </c>
      <c r="I7491" s="61">
        <v>38.5</v>
      </c>
      <c r="J7491" s="61">
        <v>-89.8</v>
      </c>
      <c r="K7491">
        <v>10379</v>
      </c>
      <c r="L7491"/>
      <c r="M7491"/>
    </row>
    <row r="7492" spans="1:13">
      <c r="A7492" s="61" t="s">
        <v>40</v>
      </c>
      <c r="B7492" s="61">
        <v>62443</v>
      </c>
      <c r="C7492" s="63" t="s">
        <v>968</v>
      </c>
      <c r="D7492" s="61">
        <v>0</v>
      </c>
      <c r="E7492" s="61" t="s">
        <v>1478</v>
      </c>
      <c r="F7492" s="61" t="s">
        <v>73</v>
      </c>
      <c r="G7492" s="61" t="s">
        <v>708</v>
      </c>
      <c r="H7492" s="61" t="s">
        <v>7409</v>
      </c>
      <c r="I7492" s="61">
        <v>38.950000000000003</v>
      </c>
      <c r="J7492" s="61">
        <v>-88.62</v>
      </c>
      <c r="K7492">
        <v>1589</v>
      </c>
      <c r="L7492"/>
      <c r="M7492"/>
    </row>
    <row r="7493" spans="1:13">
      <c r="A7493" s="61" t="s">
        <v>40</v>
      </c>
      <c r="B7493" s="61">
        <v>62664</v>
      </c>
      <c r="C7493" s="63" t="s">
        <v>968</v>
      </c>
      <c r="D7493" s="61">
        <v>0</v>
      </c>
      <c r="E7493" s="61" t="s">
        <v>10481</v>
      </c>
      <c r="F7493" s="61" t="s">
        <v>73</v>
      </c>
      <c r="G7493" s="61" t="s">
        <v>6176</v>
      </c>
      <c r="H7493" s="61" t="s">
        <v>7409</v>
      </c>
      <c r="I7493" s="61">
        <v>40.200000000000003</v>
      </c>
      <c r="J7493" s="61">
        <v>-89.69</v>
      </c>
      <c r="K7493">
        <v>2712</v>
      </c>
      <c r="L7493"/>
      <c r="M7493"/>
    </row>
    <row r="7494" spans="1:13">
      <c r="A7494" s="61" t="s">
        <v>40</v>
      </c>
      <c r="B7494" s="61">
        <v>60443</v>
      </c>
      <c r="C7494" s="63" t="s">
        <v>968</v>
      </c>
      <c r="D7494" s="61">
        <v>0</v>
      </c>
      <c r="E7494" s="61" t="s">
        <v>12467</v>
      </c>
      <c r="F7494" s="61" t="s">
        <v>73</v>
      </c>
      <c r="G7494" s="61" t="s">
        <v>790</v>
      </c>
      <c r="H7494" s="61" t="s">
        <v>7409</v>
      </c>
      <c r="I7494" s="61">
        <v>41.51</v>
      </c>
      <c r="J7494" s="61">
        <v>-87.73</v>
      </c>
      <c r="K7494">
        <v>21309</v>
      </c>
      <c r="L7494"/>
      <c r="M7494"/>
    </row>
    <row r="7495" spans="1:13">
      <c r="A7495" s="61" t="s">
        <v>40</v>
      </c>
      <c r="B7495" s="61">
        <v>61938</v>
      </c>
      <c r="C7495" s="63" t="s">
        <v>968</v>
      </c>
      <c r="D7495" s="61">
        <v>0</v>
      </c>
      <c r="E7495" s="61" t="s">
        <v>11054</v>
      </c>
      <c r="F7495" s="61" t="s">
        <v>73</v>
      </c>
      <c r="G7495" s="61" t="s">
        <v>12705</v>
      </c>
      <c r="H7495" s="61" t="s">
        <v>7409</v>
      </c>
      <c r="I7495" s="61">
        <v>39.47</v>
      </c>
      <c r="J7495" s="61">
        <v>-88.36</v>
      </c>
      <c r="K7495">
        <v>20768</v>
      </c>
      <c r="L7495"/>
      <c r="M7495"/>
    </row>
    <row r="7496" spans="1:13">
      <c r="A7496" s="61" t="s">
        <v>40</v>
      </c>
      <c r="B7496" s="61">
        <v>60153</v>
      </c>
      <c r="C7496" s="63" t="s">
        <v>968</v>
      </c>
      <c r="D7496" s="61">
        <v>0</v>
      </c>
      <c r="E7496" s="61" t="s">
        <v>2413</v>
      </c>
      <c r="F7496" s="61" t="s">
        <v>73</v>
      </c>
      <c r="G7496" s="61" t="s">
        <v>790</v>
      </c>
      <c r="H7496" s="61" t="s">
        <v>7409</v>
      </c>
      <c r="I7496" s="61">
        <v>41.88</v>
      </c>
      <c r="J7496" s="61">
        <v>-87.84</v>
      </c>
      <c r="K7496">
        <v>23512</v>
      </c>
      <c r="L7496"/>
      <c r="M7496"/>
    </row>
    <row r="7497" spans="1:13">
      <c r="A7497" s="61" t="s">
        <v>40</v>
      </c>
      <c r="B7497" s="61">
        <v>60444</v>
      </c>
      <c r="C7497" s="63" t="s">
        <v>968</v>
      </c>
      <c r="D7497" s="61">
        <v>0</v>
      </c>
      <c r="E7497" s="61" t="s">
        <v>12468</v>
      </c>
      <c r="F7497" s="61" t="s">
        <v>73</v>
      </c>
      <c r="G7497" s="61" t="s">
        <v>8118</v>
      </c>
      <c r="H7497" s="61" t="s">
        <v>7409</v>
      </c>
      <c r="I7497" s="61">
        <v>41.23</v>
      </c>
      <c r="J7497" s="61">
        <v>-88.42</v>
      </c>
      <c r="K7497">
        <v>1784</v>
      </c>
      <c r="L7497"/>
      <c r="M7497"/>
    </row>
    <row r="7498" spans="1:13">
      <c r="A7498" s="61" t="s">
        <v>40</v>
      </c>
      <c r="B7498" s="61">
        <v>62957</v>
      </c>
      <c r="C7498" s="63" t="s">
        <v>968</v>
      </c>
      <c r="D7498" s="61">
        <v>0</v>
      </c>
      <c r="E7498" s="61" t="s">
        <v>4743</v>
      </c>
      <c r="F7498" s="61" t="s">
        <v>73</v>
      </c>
      <c r="G7498" s="61" t="s">
        <v>6994</v>
      </c>
      <c r="H7498" s="61" t="s">
        <v>7409</v>
      </c>
      <c r="I7498" s="61">
        <v>37.29</v>
      </c>
      <c r="J7498" s="61">
        <v>-89.43</v>
      </c>
      <c r="K7498">
        <v>733</v>
      </c>
      <c r="L7498"/>
      <c r="M7498"/>
    </row>
    <row r="7499" spans="1:13">
      <c r="A7499" s="61" t="s">
        <v>40</v>
      </c>
      <c r="B7499" s="61">
        <v>61050</v>
      </c>
      <c r="C7499" s="63" t="s">
        <v>968</v>
      </c>
      <c r="D7499" s="61">
        <v>0</v>
      </c>
      <c r="E7499" s="61" t="s">
        <v>6290</v>
      </c>
      <c r="F7499" s="61" t="s">
        <v>73</v>
      </c>
      <c r="G7499" s="61" t="s">
        <v>12548</v>
      </c>
      <c r="H7499" s="61" t="s">
        <v>7409</v>
      </c>
      <c r="I7499" s="61">
        <v>42.43</v>
      </c>
      <c r="J7499" s="61">
        <v>-89.73</v>
      </c>
      <c r="K7499">
        <v>349</v>
      </c>
      <c r="L7499"/>
      <c r="M7499"/>
    </row>
    <row r="7500" spans="1:13">
      <c r="A7500" s="61" t="s">
        <v>40</v>
      </c>
      <c r="B7500" s="61">
        <v>61754</v>
      </c>
      <c r="C7500" s="63" t="s">
        <v>968</v>
      </c>
      <c r="D7500" s="61">
        <v>0</v>
      </c>
      <c r="E7500" s="61" t="s">
        <v>3453</v>
      </c>
      <c r="F7500" s="61" t="s">
        <v>73</v>
      </c>
      <c r="G7500" s="61" t="s">
        <v>9052</v>
      </c>
      <c r="H7500" s="61" t="s">
        <v>7409</v>
      </c>
      <c r="I7500" s="61">
        <v>40.31</v>
      </c>
      <c r="J7500" s="61">
        <v>-89.17</v>
      </c>
      <c r="K7500">
        <v>1192</v>
      </c>
      <c r="L7500"/>
      <c r="M7500"/>
    </row>
    <row r="7501" spans="1:13">
      <c r="A7501" s="61" t="s">
        <v>40</v>
      </c>
      <c r="B7501" s="61">
        <v>62859</v>
      </c>
      <c r="C7501" s="63" t="s">
        <v>968</v>
      </c>
      <c r="D7501" s="61">
        <v>0</v>
      </c>
      <c r="E7501" s="61" t="s">
        <v>12884</v>
      </c>
      <c r="F7501" s="61" t="s">
        <v>73</v>
      </c>
      <c r="G7501" s="61" t="s">
        <v>3088</v>
      </c>
      <c r="H7501" s="61" t="s">
        <v>7409</v>
      </c>
      <c r="I7501" s="61">
        <v>38.090000000000003</v>
      </c>
      <c r="J7501" s="61">
        <v>-88.53</v>
      </c>
      <c r="K7501">
        <v>5346</v>
      </c>
      <c r="L7501"/>
      <c r="M7501"/>
    </row>
    <row r="7502" spans="1:13">
      <c r="A7502" s="61" t="s">
        <v>40</v>
      </c>
      <c r="B7502" s="61">
        <v>61335</v>
      </c>
      <c r="C7502" s="63" t="s">
        <v>968</v>
      </c>
      <c r="D7502" s="61">
        <v>0</v>
      </c>
      <c r="E7502" s="61" t="s">
        <v>12598</v>
      </c>
      <c r="F7502" s="61" t="s">
        <v>73</v>
      </c>
      <c r="G7502" s="61" t="s">
        <v>633</v>
      </c>
      <c r="H7502" s="61" t="s">
        <v>7409</v>
      </c>
      <c r="I7502" s="61">
        <v>41.17</v>
      </c>
      <c r="J7502" s="61">
        <v>-89.2</v>
      </c>
      <c r="K7502">
        <v>519</v>
      </c>
      <c r="L7502"/>
      <c r="M7502"/>
    </row>
    <row r="7503" spans="1:13">
      <c r="A7503" s="61" t="s">
        <v>40</v>
      </c>
      <c r="B7503" s="61">
        <v>60050</v>
      </c>
      <c r="C7503" s="63" t="s">
        <v>968</v>
      </c>
      <c r="D7503" s="61">
        <v>0</v>
      </c>
      <c r="E7503" s="61" t="s">
        <v>5379</v>
      </c>
      <c r="F7503" s="61" t="s">
        <v>73</v>
      </c>
      <c r="G7503" s="61" t="s">
        <v>12115</v>
      </c>
      <c r="H7503" s="61" t="s">
        <v>7409</v>
      </c>
      <c r="I7503" s="61">
        <v>42.34</v>
      </c>
      <c r="J7503" s="61">
        <v>-88.29</v>
      </c>
      <c r="K7503">
        <v>31854</v>
      </c>
      <c r="L7503"/>
      <c r="M7503"/>
    </row>
    <row r="7504" spans="1:13">
      <c r="A7504" s="61" t="s">
        <v>40</v>
      </c>
      <c r="B7504" s="61">
        <v>60051</v>
      </c>
      <c r="C7504" s="63" t="s">
        <v>968</v>
      </c>
      <c r="D7504" s="61">
        <v>0</v>
      </c>
      <c r="E7504" s="61" t="s">
        <v>5379</v>
      </c>
      <c r="F7504" s="61" t="s">
        <v>73</v>
      </c>
      <c r="G7504" s="61" t="s">
        <v>12115</v>
      </c>
      <c r="H7504" s="61" t="s">
        <v>7409</v>
      </c>
      <c r="I7504" s="61">
        <v>42.36</v>
      </c>
      <c r="J7504" s="61">
        <v>-88.23</v>
      </c>
      <c r="K7504">
        <v>24649</v>
      </c>
      <c r="L7504"/>
      <c r="M7504"/>
    </row>
    <row r="7505" spans="1:13">
      <c r="A7505" s="61" t="s">
        <v>40</v>
      </c>
      <c r="B7505" s="61">
        <v>62545</v>
      </c>
      <c r="C7505" s="63" t="s">
        <v>968</v>
      </c>
      <c r="D7505" s="61">
        <v>0</v>
      </c>
      <c r="E7505" s="61" t="s">
        <v>4569</v>
      </c>
      <c r="F7505" s="61" t="s">
        <v>73</v>
      </c>
      <c r="G7505" s="61" t="s">
        <v>12826</v>
      </c>
      <c r="H7505" s="61" t="s">
        <v>7409</v>
      </c>
      <c r="I7505" s="61">
        <v>39.81</v>
      </c>
      <c r="J7505" s="61">
        <v>-89.39</v>
      </c>
      <c r="K7505">
        <v>1162</v>
      </c>
      <c r="L7505"/>
      <c r="M7505"/>
    </row>
    <row r="7506" spans="1:13">
      <c r="A7506" s="61" t="s">
        <v>40</v>
      </c>
      <c r="B7506" s="61">
        <v>61460</v>
      </c>
      <c r="C7506" s="63" t="s">
        <v>968</v>
      </c>
      <c r="D7506" s="61">
        <v>0</v>
      </c>
      <c r="E7506" s="61" t="s">
        <v>5033</v>
      </c>
      <c r="F7506" s="61" t="s">
        <v>73</v>
      </c>
      <c r="G7506" s="61" t="s">
        <v>7031</v>
      </c>
      <c r="H7506" s="61" t="s">
        <v>7409</v>
      </c>
      <c r="I7506" s="61">
        <v>40.770000000000003</v>
      </c>
      <c r="J7506" s="61">
        <v>-90.83</v>
      </c>
      <c r="K7506">
        <v>290</v>
      </c>
      <c r="L7506"/>
      <c r="M7506"/>
    </row>
    <row r="7507" spans="1:13">
      <c r="A7507" s="61" t="s">
        <v>40</v>
      </c>
      <c r="B7507" s="61">
        <v>60157</v>
      </c>
      <c r="C7507" s="63" t="s">
        <v>968</v>
      </c>
      <c r="D7507" s="61">
        <v>0</v>
      </c>
      <c r="E7507" s="61" t="s">
        <v>12438</v>
      </c>
      <c r="F7507" s="61" t="s">
        <v>73</v>
      </c>
      <c r="G7507" s="61" t="s">
        <v>17466</v>
      </c>
      <c r="H7507" s="61" t="s">
        <v>7409</v>
      </c>
      <c r="I7507" s="61">
        <v>41.97</v>
      </c>
      <c r="J7507" s="61">
        <v>-88.05</v>
      </c>
      <c r="K7507">
        <v>2668</v>
      </c>
      <c r="L7507"/>
      <c r="M7507"/>
    </row>
    <row r="7508" spans="1:13">
      <c r="A7508" s="61" t="s">
        <v>40</v>
      </c>
      <c r="B7508" s="61">
        <v>62063</v>
      </c>
      <c r="C7508" s="63" t="s">
        <v>968</v>
      </c>
      <c r="D7508" s="61">
        <v>0</v>
      </c>
      <c r="E7508" s="61" t="s">
        <v>9771</v>
      </c>
      <c r="F7508" s="61" t="s">
        <v>73</v>
      </c>
      <c r="G7508" s="61" t="s">
        <v>12721</v>
      </c>
      <c r="H7508" s="61" t="s">
        <v>7409</v>
      </c>
      <c r="I7508" s="61">
        <v>39.17</v>
      </c>
      <c r="J7508" s="61">
        <v>-90.14</v>
      </c>
      <c r="K7508">
        <v>1144</v>
      </c>
      <c r="L7508"/>
      <c r="M7508"/>
    </row>
    <row r="7509" spans="1:13">
      <c r="A7509" s="61" t="s">
        <v>40</v>
      </c>
      <c r="B7509" s="61">
        <v>60164</v>
      </c>
      <c r="C7509" s="63" t="s">
        <v>968</v>
      </c>
      <c r="D7509" s="61">
        <v>0</v>
      </c>
      <c r="E7509" s="61" t="s">
        <v>12440</v>
      </c>
      <c r="F7509" s="61" t="s">
        <v>73</v>
      </c>
      <c r="G7509" s="61" t="s">
        <v>790</v>
      </c>
      <c r="H7509" s="61" t="s">
        <v>7409</v>
      </c>
      <c r="I7509" s="61">
        <v>41.92</v>
      </c>
      <c r="J7509" s="61">
        <v>-87.9</v>
      </c>
      <c r="K7509">
        <v>22367</v>
      </c>
      <c r="L7509"/>
      <c r="M7509"/>
    </row>
    <row r="7510" spans="1:13">
      <c r="A7510" s="61" t="s">
        <v>40</v>
      </c>
      <c r="B7510" s="61">
        <v>60160</v>
      </c>
      <c r="C7510" s="63" t="s">
        <v>968</v>
      </c>
      <c r="D7510" s="61">
        <v>0</v>
      </c>
      <c r="E7510" s="61" t="s">
        <v>12440</v>
      </c>
      <c r="F7510" s="61" t="s">
        <v>73</v>
      </c>
      <c r="G7510" s="61" t="s">
        <v>790</v>
      </c>
      <c r="H7510" s="61" t="s">
        <v>7409</v>
      </c>
      <c r="I7510" s="61">
        <v>41.9</v>
      </c>
      <c r="J7510" s="61">
        <v>-87.86</v>
      </c>
      <c r="K7510">
        <v>24776</v>
      </c>
      <c r="L7510"/>
      <c r="M7510"/>
    </row>
    <row r="7511" spans="1:13">
      <c r="A7511" s="61" t="s">
        <v>40</v>
      </c>
      <c r="B7511" s="61">
        <v>60952</v>
      </c>
      <c r="C7511" s="63" t="s">
        <v>968</v>
      </c>
      <c r="D7511" s="61">
        <v>0</v>
      </c>
      <c r="E7511" s="61" t="s">
        <v>8047</v>
      </c>
      <c r="F7511" s="61" t="s">
        <v>73</v>
      </c>
      <c r="G7511" s="61" t="s">
        <v>12525</v>
      </c>
      <c r="H7511" s="61" t="s">
        <v>7409</v>
      </c>
      <c r="I7511" s="61">
        <v>40.57</v>
      </c>
      <c r="J7511" s="61">
        <v>-88.24</v>
      </c>
      <c r="K7511">
        <v>636</v>
      </c>
      <c r="L7511"/>
      <c r="M7511"/>
    </row>
    <row r="7512" spans="1:13">
      <c r="A7512" s="61" t="s">
        <v>40</v>
      </c>
      <c r="B7512" s="61">
        <v>62351</v>
      </c>
      <c r="C7512" s="63" t="s">
        <v>968</v>
      </c>
      <c r="D7512" s="61">
        <v>0</v>
      </c>
      <c r="E7512" s="61" t="s">
        <v>1175</v>
      </c>
      <c r="F7512" s="61" t="s">
        <v>73</v>
      </c>
      <c r="G7512" s="61" t="s">
        <v>4633</v>
      </c>
      <c r="H7512" s="61" t="s">
        <v>7409</v>
      </c>
      <c r="I7512" s="61">
        <v>40.08</v>
      </c>
      <c r="J7512" s="61">
        <v>-91.28</v>
      </c>
      <c r="K7512">
        <v>1793</v>
      </c>
      <c r="L7512"/>
      <c r="M7512"/>
    </row>
    <row r="7513" spans="1:13">
      <c r="A7513" s="61" t="s">
        <v>40</v>
      </c>
      <c r="B7513" s="61">
        <v>61342</v>
      </c>
      <c r="C7513" s="63" t="s">
        <v>968</v>
      </c>
      <c r="D7513" s="61">
        <v>0</v>
      </c>
      <c r="E7513" s="61" t="s">
        <v>5923</v>
      </c>
      <c r="F7513" s="61" t="s">
        <v>73</v>
      </c>
      <c r="G7513" s="61" t="s">
        <v>17467</v>
      </c>
      <c r="H7513" s="61" t="s">
        <v>7409</v>
      </c>
      <c r="I7513" s="61">
        <v>41.55</v>
      </c>
      <c r="J7513" s="61">
        <v>-89.12</v>
      </c>
      <c r="K7513">
        <v>8648</v>
      </c>
      <c r="L7513"/>
      <c r="M7513"/>
    </row>
    <row r="7514" spans="1:13">
      <c r="A7514" s="61" t="s">
        <v>40</v>
      </c>
      <c r="B7514" s="61">
        <v>62665</v>
      </c>
      <c r="C7514" s="63" t="s">
        <v>968</v>
      </c>
      <c r="D7514" s="61">
        <v>0</v>
      </c>
      <c r="E7514" s="61" t="s">
        <v>12856</v>
      </c>
      <c r="F7514" s="61" t="s">
        <v>73</v>
      </c>
      <c r="G7514" s="61" t="s">
        <v>490</v>
      </c>
      <c r="H7514" s="61" t="s">
        <v>7409</v>
      </c>
      <c r="I7514" s="61">
        <v>39.83</v>
      </c>
      <c r="J7514" s="61">
        <v>-90.55</v>
      </c>
      <c r="K7514">
        <v>1279</v>
      </c>
      <c r="L7514"/>
      <c r="M7514"/>
    </row>
    <row r="7515" spans="1:13">
      <c r="A7515" s="61" t="s">
        <v>40</v>
      </c>
      <c r="B7515" s="61">
        <v>61548</v>
      </c>
      <c r="C7515" s="63" t="s">
        <v>968</v>
      </c>
      <c r="D7515" s="61">
        <v>0</v>
      </c>
      <c r="E7515" s="61" t="s">
        <v>9222</v>
      </c>
      <c r="F7515" s="61" t="s">
        <v>73</v>
      </c>
      <c r="G7515" s="61" t="s">
        <v>8693</v>
      </c>
      <c r="H7515" s="61" t="s">
        <v>7409</v>
      </c>
      <c r="I7515" s="61">
        <v>40.79</v>
      </c>
      <c r="J7515" s="61">
        <v>-89.36</v>
      </c>
      <c r="K7515">
        <v>12355</v>
      </c>
      <c r="L7515"/>
      <c r="M7515"/>
    </row>
    <row r="7516" spans="1:13">
      <c r="A7516" s="61" t="s">
        <v>40</v>
      </c>
      <c r="B7516" s="61">
        <v>61940</v>
      </c>
      <c r="C7516" s="63" t="s">
        <v>968</v>
      </c>
      <c r="D7516" s="61">
        <v>0</v>
      </c>
      <c r="E7516" s="61" t="s">
        <v>877</v>
      </c>
      <c r="F7516" s="61" t="s">
        <v>73</v>
      </c>
      <c r="G7516" s="61" t="s">
        <v>12707</v>
      </c>
      <c r="H7516" s="61" t="s">
        <v>7409</v>
      </c>
      <c r="I7516" s="61">
        <v>39.799999999999997</v>
      </c>
      <c r="J7516" s="61">
        <v>-87.8</v>
      </c>
      <c r="K7516">
        <v>216</v>
      </c>
      <c r="L7516"/>
      <c r="M7516"/>
    </row>
    <row r="7517" spans="1:13">
      <c r="A7517" s="61" t="s">
        <v>40</v>
      </c>
      <c r="B7517" s="61">
        <v>62960</v>
      </c>
      <c r="C7517" s="63" t="s">
        <v>968</v>
      </c>
      <c r="D7517" s="61">
        <v>0</v>
      </c>
      <c r="E7517" s="61" t="s">
        <v>12930</v>
      </c>
      <c r="F7517" s="61" t="s">
        <v>73</v>
      </c>
      <c r="G7517" s="61" t="s">
        <v>12904</v>
      </c>
      <c r="H7517" s="61" t="s">
        <v>7409</v>
      </c>
      <c r="I7517" s="61">
        <v>37.15</v>
      </c>
      <c r="J7517" s="61">
        <v>-88.71</v>
      </c>
      <c r="K7517">
        <v>10792</v>
      </c>
      <c r="L7517"/>
      <c r="M7517"/>
    </row>
    <row r="7518" spans="1:13">
      <c r="A7518" s="61" t="s">
        <v>40</v>
      </c>
      <c r="B7518" s="61">
        <v>62065</v>
      </c>
      <c r="C7518" s="63" t="s">
        <v>968</v>
      </c>
      <c r="D7518" s="61">
        <v>0</v>
      </c>
      <c r="E7518" s="61" t="s">
        <v>12741</v>
      </c>
      <c r="F7518" s="61" t="s">
        <v>73</v>
      </c>
      <c r="G7518" s="61" t="s">
        <v>917</v>
      </c>
      <c r="H7518" s="61" t="s">
        <v>7409</v>
      </c>
      <c r="I7518" s="61">
        <v>39.229999999999997</v>
      </c>
      <c r="J7518" s="61">
        <v>-90.63</v>
      </c>
      <c r="K7518">
        <v>1144</v>
      </c>
      <c r="L7518"/>
      <c r="M7518"/>
    </row>
    <row r="7519" spans="1:13">
      <c r="A7519" s="61" t="s">
        <v>40</v>
      </c>
      <c r="B7519" s="61">
        <v>62666</v>
      </c>
      <c r="C7519" s="63" t="s">
        <v>968</v>
      </c>
      <c r="D7519" s="61">
        <v>0</v>
      </c>
      <c r="E7519" s="61" t="s">
        <v>1438</v>
      </c>
      <c r="F7519" s="61" t="s">
        <v>73</v>
      </c>
      <c r="G7519" s="61" t="s">
        <v>6149</v>
      </c>
      <c r="H7519" s="61" t="s">
        <v>7409</v>
      </c>
      <c r="I7519" s="61">
        <v>40.1</v>
      </c>
      <c r="J7519" s="61">
        <v>-89.59</v>
      </c>
      <c r="K7519">
        <v>570</v>
      </c>
      <c r="L7519"/>
      <c r="M7519"/>
    </row>
    <row r="7520" spans="1:13">
      <c r="A7520" s="61" t="s">
        <v>40</v>
      </c>
      <c r="B7520" s="61">
        <v>60445</v>
      </c>
      <c r="C7520" s="63" t="s">
        <v>968</v>
      </c>
      <c r="D7520" s="61">
        <v>0</v>
      </c>
      <c r="E7520" s="61" t="s">
        <v>5380</v>
      </c>
      <c r="F7520" s="61" t="s">
        <v>73</v>
      </c>
      <c r="G7520" s="61" t="s">
        <v>790</v>
      </c>
      <c r="H7520" s="61" t="s">
        <v>7409</v>
      </c>
      <c r="I7520" s="61">
        <v>41.62</v>
      </c>
      <c r="J7520" s="61">
        <v>-87.72</v>
      </c>
      <c r="K7520">
        <v>14692</v>
      </c>
      <c r="L7520"/>
      <c r="M7520"/>
    </row>
    <row r="7521" spans="1:13">
      <c r="A7521" s="61" t="s">
        <v>40</v>
      </c>
      <c r="B7521" s="61">
        <v>61264</v>
      </c>
      <c r="C7521" s="63" t="s">
        <v>968</v>
      </c>
      <c r="D7521" s="61">
        <v>0</v>
      </c>
      <c r="E7521" s="61" t="s">
        <v>673</v>
      </c>
      <c r="F7521" s="61" t="s">
        <v>73</v>
      </c>
      <c r="G7521" s="61" t="s">
        <v>12573</v>
      </c>
      <c r="H7521" s="61" t="s">
        <v>7409</v>
      </c>
      <c r="I7521" s="61">
        <v>41.44</v>
      </c>
      <c r="J7521" s="61">
        <v>-90.56</v>
      </c>
      <c r="K7521">
        <v>10157</v>
      </c>
      <c r="L7521"/>
      <c r="M7521"/>
    </row>
    <row r="7522" spans="1:13">
      <c r="A7522" s="61" t="s">
        <v>40</v>
      </c>
      <c r="B7522" s="61">
        <v>60953</v>
      </c>
      <c r="C7522" s="63" t="s">
        <v>968</v>
      </c>
      <c r="D7522" s="61">
        <v>0</v>
      </c>
      <c r="E7522" s="61" t="s">
        <v>1176</v>
      </c>
      <c r="F7522" s="61" t="s">
        <v>73</v>
      </c>
      <c r="G7522" s="61" t="s">
        <v>12520</v>
      </c>
      <c r="H7522" s="61" t="s">
        <v>7409</v>
      </c>
      <c r="I7522" s="61">
        <v>40.619999999999997</v>
      </c>
      <c r="J7522" s="61">
        <v>-87.69</v>
      </c>
      <c r="K7522">
        <v>2113</v>
      </c>
      <c r="L7522"/>
      <c r="M7522"/>
    </row>
    <row r="7523" spans="1:13">
      <c r="A7523" s="61" t="s">
        <v>40</v>
      </c>
      <c r="B7523" s="61">
        <v>62862</v>
      </c>
      <c r="C7523" s="63" t="s">
        <v>968</v>
      </c>
      <c r="D7523" s="61">
        <v>0</v>
      </c>
      <c r="E7523" s="61" t="s">
        <v>12885</v>
      </c>
      <c r="F7523" s="61" t="s">
        <v>73</v>
      </c>
      <c r="G7523" s="61" t="s">
        <v>436</v>
      </c>
      <c r="H7523" s="61" t="s">
        <v>7409</v>
      </c>
      <c r="I7523" s="61">
        <v>38.25</v>
      </c>
      <c r="J7523" s="61">
        <v>-88.34</v>
      </c>
      <c r="K7523">
        <v>316</v>
      </c>
      <c r="L7523"/>
      <c r="M7523"/>
    </row>
    <row r="7524" spans="1:13">
      <c r="A7524" s="61" t="s">
        <v>40</v>
      </c>
      <c r="B7524" s="61">
        <v>61051</v>
      </c>
      <c r="C7524" s="63" t="s">
        <v>968</v>
      </c>
      <c r="D7524" s="61">
        <v>0</v>
      </c>
      <c r="E7524" s="61" t="s">
        <v>672</v>
      </c>
      <c r="F7524" s="61" t="s">
        <v>73</v>
      </c>
      <c r="G7524" s="61" t="s">
        <v>234</v>
      </c>
      <c r="H7524" s="61" t="s">
        <v>7409</v>
      </c>
      <c r="I7524" s="61">
        <v>41.96</v>
      </c>
      <c r="J7524" s="61">
        <v>-89.77</v>
      </c>
      <c r="K7524">
        <v>1444</v>
      </c>
      <c r="L7524"/>
      <c r="M7524"/>
    </row>
    <row r="7525" spans="1:13">
      <c r="A7525" s="61" t="s">
        <v>40</v>
      </c>
      <c r="B7525" s="61">
        <v>62962</v>
      </c>
      <c r="C7525" s="63" t="s">
        <v>968</v>
      </c>
      <c r="D7525" s="61">
        <v>0</v>
      </c>
      <c r="E7525" s="61" t="s">
        <v>9578</v>
      </c>
      <c r="F7525" s="61" t="s">
        <v>73</v>
      </c>
      <c r="G7525" s="61" t="s">
        <v>6994</v>
      </c>
      <c r="H7525" s="61" t="s">
        <v>7409</v>
      </c>
      <c r="I7525" s="61">
        <v>37.08</v>
      </c>
      <c r="J7525" s="61">
        <v>-89.35</v>
      </c>
      <c r="K7525">
        <v>14</v>
      </c>
      <c r="L7525"/>
      <c r="M7525"/>
    </row>
    <row r="7526" spans="1:13">
      <c r="A7526" s="61" t="s">
        <v>40</v>
      </c>
      <c r="B7526" s="61">
        <v>62260</v>
      </c>
      <c r="C7526" s="63" t="s">
        <v>968</v>
      </c>
      <c r="D7526" s="61">
        <v>0</v>
      </c>
      <c r="E7526" s="61" t="s">
        <v>12774</v>
      </c>
      <c r="F7526" s="61" t="s">
        <v>73</v>
      </c>
      <c r="G7526" s="61" t="s">
        <v>7717</v>
      </c>
      <c r="H7526" s="61" t="s">
        <v>7409</v>
      </c>
      <c r="I7526" s="61">
        <v>38.450000000000003</v>
      </c>
      <c r="J7526" s="61">
        <v>-90.09</v>
      </c>
      <c r="K7526">
        <v>7162</v>
      </c>
      <c r="L7526"/>
      <c r="M7526"/>
    </row>
    <row r="7527" spans="1:13">
      <c r="A7527" s="61" t="s">
        <v>40</v>
      </c>
      <c r="B7527" s="61">
        <v>61855</v>
      </c>
      <c r="C7527" s="63" t="s">
        <v>968</v>
      </c>
      <c r="D7527" s="61">
        <v>0</v>
      </c>
      <c r="E7527" s="61" t="s">
        <v>12695</v>
      </c>
      <c r="F7527" s="61" t="s">
        <v>73</v>
      </c>
      <c r="G7527" s="61" t="s">
        <v>12682</v>
      </c>
      <c r="H7527" s="61" t="s">
        <v>7409</v>
      </c>
      <c r="I7527" s="61">
        <v>39.92</v>
      </c>
      <c r="J7527" s="61">
        <v>-88.66</v>
      </c>
      <c r="K7527">
        <v>107</v>
      </c>
      <c r="L7527"/>
      <c r="M7527"/>
    </row>
    <row r="7528" spans="1:13">
      <c r="A7528" s="61" t="s">
        <v>40</v>
      </c>
      <c r="B7528" s="61">
        <v>61344</v>
      </c>
      <c r="C7528" s="63" t="s">
        <v>968</v>
      </c>
      <c r="D7528" s="61">
        <v>0</v>
      </c>
      <c r="E7528" s="61" t="s">
        <v>5693</v>
      </c>
      <c r="F7528" s="61" t="s">
        <v>73</v>
      </c>
      <c r="G7528" s="61" t="s">
        <v>12590</v>
      </c>
      <c r="H7528" s="61" t="s">
        <v>7409</v>
      </c>
      <c r="I7528" s="61">
        <v>41.38</v>
      </c>
      <c r="J7528" s="61">
        <v>-89.83</v>
      </c>
      <c r="K7528">
        <v>323</v>
      </c>
      <c r="L7528"/>
      <c r="M7528"/>
    </row>
    <row r="7529" spans="1:13">
      <c r="A7529" s="61" t="s">
        <v>40</v>
      </c>
      <c r="B7529" s="61">
        <v>61759</v>
      </c>
      <c r="C7529" s="63" t="s">
        <v>968</v>
      </c>
      <c r="D7529" s="61">
        <v>0</v>
      </c>
      <c r="E7529" s="61" t="s">
        <v>12674</v>
      </c>
      <c r="F7529" s="61" t="s">
        <v>73</v>
      </c>
      <c r="G7529" s="61" t="s">
        <v>5944</v>
      </c>
      <c r="H7529" s="61" t="s">
        <v>7409</v>
      </c>
      <c r="I7529" s="61">
        <v>40.43</v>
      </c>
      <c r="J7529" s="61">
        <v>-89.31</v>
      </c>
      <c r="K7529">
        <v>1449</v>
      </c>
      <c r="L7529"/>
      <c r="M7529"/>
    </row>
    <row r="7530" spans="1:13">
      <c r="A7530" s="61" t="s">
        <v>40</v>
      </c>
      <c r="B7530" s="61">
        <v>61760</v>
      </c>
      <c r="C7530" s="63" t="s">
        <v>968</v>
      </c>
      <c r="D7530" s="61">
        <v>0</v>
      </c>
      <c r="E7530" s="61" t="s">
        <v>12675</v>
      </c>
      <c r="F7530" s="61" t="s">
        <v>73</v>
      </c>
      <c r="G7530" s="61" t="s">
        <v>8693</v>
      </c>
      <c r="H7530" s="61" t="s">
        <v>7409</v>
      </c>
      <c r="I7530" s="61">
        <v>40.9</v>
      </c>
      <c r="J7530" s="61">
        <v>-89.03</v>
      </c>
      <c r="K7530">
        <v>2350</v>
      </c>
      <c r="L7530"/>
      <c r="M7530"/>
    </row>
    <row r="7531" spans="1:13">
      <c r="A7531" s="61" t="s">
        <v>40</v>
      </c>
      <c r="B7531" s="61">
        <v>60447</v>
      </c>
      <c r="C7531" s="63" t="s">
        <v>968</v>
      </c>
      <c r="D7531" s="61">
        <v>0</v>
      </c>
      <c r="E7531" s="61" t="s">
        <v>12470</v>
      </c>
      <c r="F7531" s="61" t="s">
        <v>73</v>
      </c>
      <c r="G7531" s="61" t="s">
        <v>8118</v>
      </c>
      <c r="H7531" s="61" t="s">
        <v>7409</v>
      </c>
      <c r="I7531" s="61">
        <v>41.44</v>
      </c>
      <c r="J7531" s="61">
        <v>-88.25</v>
      </c>
      <c r="K7531">
        <v>15750</v>
      </c>
      <c r="L7531"/>
      <c r="M7531"/>
    </row>
    <row r="7532" spans="1:13">
      <c r="A7532" s="61" t="s">
        <v>40</v>
      </c>
      <c r="B7532" s="61">
        <v>62444</v>
      </c>
      <c r="C7532" s="63" t="s">
        <v>968</v>
      </c>
      <c r="D7532" s="61">
        <v>0</v>
      </c>
      <c r="E7532" s="61" t="s">
        <v>12812</v>
      </c>
      <c r="F7532" s="61" t="s">
        <v>73</v>
      </c>
      <c r="G7532" s="61" t="s">
        <v>7700</v>
      </c>
      <c r="H7532" s="61" t="s">
        <v>7409</v>
      </c>
      <c r="I7532" s="61">
        <v>39.28</v>
      </c>
      <c r="J7532" s="61">
        <v>-88.74</v>
      </c>
      <c r="K7532">
        <v>365</v>
      </c>
      <c r="L7532"/>
      <c r="M7532"/>
    </row>
    <row r="7533" spans="1:13">
      <c r="A7533" s="61" t="s">
        <v>40</v>
      </c>
      <c r="B7533" s="61">
        <v>62667</v>
      </c>
      <c r="C7533" s="63" t="s">
        <v>968</v>
      </c>
      <c r="D7533" s="61">
        <v>0</v>
      </c>
      <c r="E7533" s="61" t="s">
        <v>12857</v>
      </c>
      <c r="F7533" s="61" t="s">
        <v>73</v>
      </c>
      <c r="G7533" s="61" t="s">
        <v>12721</v>
      </c>
      <c r="H7533" s="61" t="s">
        <v>7409</v>
      </c>
      <c r="I7533" s="61">
        <v>39.47</v>
      </c>
      <c r="J7533" s="61">
        <v>-89.98</v>
      </c>
      <c r="K7533">
        <v>459</v>
      </c>
      <c r="L7533"/>
      <c r="M7533"/>
    </row>
    <row r="7534" spans="1:13">
      <c r="A7534" s="61" t="s">
        <v>40</v>
      </c>
      <c r="B7534" s="61">
        <v>62261</v>
      </c>
      <c r="C7534" s="63" t="s">
        <v>968</v>
      </c>
      <c r="D7534" s="61">
        <v>0</v>
      </c>
      <c r="E7534" s="61" t="s">
        <v>7302</v>
      </c>
      <c r="F7534" s="61" t="s">
        <v>73</v>
      </c>
      <c r="G7534" s="61" t="s">
        <v>933</v>
      </c>
      <c r="H7534" s="61" t="s">
        <v>7409</v>
      </c>
      <c r="I7534" s="61">
        <v>38.049999999999997</v>
      </c>
      <c r="J7534" s="61">
        <v>-90.03</v>
      </c>
      <c r="K7534">
        <v>145</v>
      </c>
      <c r="L7534"/>
      <c r="M7534"/>
    </row>
    <row r="7535" spans="1:13">
      <c r="A7535" s="61" t="s">
        <v>40</v>
      </c>
      <c r="B7535" s="61">
        <v>60448</v>
      </c>
      <c r="C7535" s="63" t="s">
        <v>968</v>
      </c>
      <c r="D7535" s="61">
        <v>0</v>
      </c>
      <c r="E7535" s="61" t="s">
        <v>12471</v>
      </c>
      <c r="F7535" s="61" t="s">
        <v>73</v>
      </c>
      <c r="G7535" s="61" t="s">
        <v>12452</v>
      </c>
      <c r="H7535" s="61" t="s">
        <v>7409</v>
      </c>
      <c r="I7535" s="61">
        <v>41.53</v>
      </c>
      <c r="J7535" s="61">
        <v>-87.87</v>
      </c>
      <c r="K7535">
        <v>25512</v>
      </c>
      <c r="L7535"/>
      <c r="M7535"/>
    </row>
    <row r="7536" spans="1:13">
      <c r="A7536" s="61" t="s">
        <v>40</v>
      </c>
      <c r="B7536" s="61">
        <v>61265</v>
      </c>
      <c r="C7536" s="63" t="s">
        <v>968</v>
      </c>
      <c r="D7536" s="61">
        <v>0</v>
      </c>
      <c r="E7536" s="61" t="s">
        <v>9202</v>
      </c>
      <c r="F7536" s="61" t="s">
        <v>73</v>
      </c>
      <c r="G7536" s="61" t="s">
        <v>12573</v>
      </c>
      <c r="H7536" s="61" t="s">
        <v>7409</v>
      </c>
      <c r="I7536" s="61">
        <v>41.48</v>
      </c>
      <c r="J7536" s="61">
        <v>-90.48</v>
      </c>
      <c r="K7536">
        <v>44342</v>
      </c>
      <c r="L7536"/>
      <c r="M7536"/>
    </row>
    <row r="7537" spans="1:13">
      <c r="A7537" s="61" t="s">
        <v>40</v>
      </c>
      <c r="B7537" s="61">
        <v>60954</v>
      </c>
      <c r="C7537" s="63" t="s">
        <v>968</v>
      </c>
      <c r="D7537" s="61">
        <v>0</v>
      </c>
      <c r="E7537" s="61" t="s">
        <v>12539</v>
      </c>
      <c r="F7537" s="61" t="s">
        <v>73</v>
      </c>
      <c r="G7537" s="61" t="s">
        <v>12518</v>
      </c>
      <c r="H7537" s="61" t="s">
        <v>7409</v>
      </c>
      <c r="I7537" s="61">
        <v>41.16</v>
      </c>
      <c r="J7537" s="61">
        <v>-87.66</v>
      </c>
      <c r="K7537">
        <v>5825</v>
      </c>
      <c r="L7537"/>
      <c r="M7537"/>
    </row>
    <row r="7538" spans="1:13">
      <c r="A7538" s="61" t="s">
        <v>40</v>
      </c>
      <c r="B7538" s="61">
        <v>60449</v>
      </c>
      <c r="C7538" s="63" t="s">
        <v>968</v>
      </c>
      <c r="D7538" s="61">
        <v>0</v>
      </c>
      <c r="E7538" s="61" t="s">
        <v>12472</v>
      </c>
      <c r="F7538" s="61" t="s">
        <v>73</v>
      </c>
      <c r="G7538" s="61" t="s">
        <v>12452</v>
      </c>
      <c r="H7538" s="61" t="s">
        <v>7409</v>
      </c>
      <c r="I7538" s="61">
        <v>41.42</v>
      </c>
      <c r="J7538" s="61">
        <v>-87.75</v>
      </c>
      <c r="K7538">
        <v>8961</v>
      </c>
      <c r="L7538"/>
      <c r="M7538"/>
    </row>
    <row r="7539" spans="1:13">
      <c r="A7539" s="61" t="s">
        <v>40</v>
      </c>
      <c r="B7539" s="61">
        <v>61462</v>
      </c>
      <c r="C7539" s="63" t="s">
        <v>968</v>
      </c>
      <c r="D7539" s="61">
        <v>0</v>
      </c>
      <c r="E7539" s="61" t="s">
        <v>1731</v>
      </c>
      <c r="F7539" s="61" t="s">
        <v>73</v>
      </c>
      <c r="G7539" s="61" t="s">
        <v>572</v>
      </c>
      <c r="H7539" s="61" t="s">
        <v>7409</v>
      </c>
      <c r="I7539" s="61">
        <v>40.909999999999997</v>
      </c>
      <c r="J7539" s="61">
        <v>-90.64</v>
      </c>
      <c r="K7539">
        <v>10980</v>
      </c>
      <c r="L7539"/>
      <c r="M7539"/>
    </row>
    <row r="7540" spans="1:13">
      <c r="A7540" s="61" t="s">
        <v>40</v>
      </c>
      <c r="B7540" s="61">
        <v>61052</v>
      </c>
      <c r="C7540" s="63" t="s">
        <v>968</v>
      </c>
      <c r="D7540" s="61">
        <v>0</v>
      </c>
      <c r="E7540" s="61" t="s">
        <v>12560</v>
      </c>
      <c r="F7540" s="61" t="s">
        <v>73</v>
      </c>
      <c r="G7540" s="61" t="s">
        <v>12424</v>
      </c>
      <c r="H7540" s="61" t="s">
        <v>7409</v>
      </c>
      <c r="I7540" s="61">
        <v>42.11</v>
      </c>
      <c r="J7540" s="61">
        <v>-89</v>
      </c>
      <c r="K7540">
        <v>1041</v>
      </c>
      <c r="L7540"/>
      <c r="M7540"/>
    </row>
    <row r="7541" spans="1:13">
      <c r="A7541" s="61" t="s">
        <v>40</v>
      </c>
      <c r="B7541" s="61">
        <v>60538</v>
      </c>
      <c r="C7541" s="63" t="s">
        <v>968</v>
      </c>
      <c r="D7541" s="61">
        <v>0</v>
      </c>
      <c r="E7541" s="61" t="s">
        <v>1009</v>
      </c>
      <c r="F7541" s="61" t="s">
        <v>73</v>
      </c>
      <c r="G7541" s="61" t="s">
        <v>12495</v>
      </c>
      <c r="H7541" s="61" t="s">
        <v>7409</v>
      </c>
      <c r="I7541" s="61">
        <v>41.72</v>
      </c>
      <c r="J7541" s="61">
        <v>-88.34</v>
      </c>
      <c r="K7541">
        <v>28898</v>
      </c>
      <c r="L7541"/>
      <c r="M7541"/>
    </row>
    <row r="7542" spans="1:13">
      <c r="A7542" s="61" t="s">
        <v>40</v>
      </c>
      <c r="B7542" s="61">
        <v>61856</v>
      </c>
      <c r="C7542" s="63" t="s">
        <v>968</v>
      </c>
      <c r="D7542" s="61">
        <v>0</v>
      </c>
      <c r="E7542" s="61" t="s">
        <v>675</v>
      </c>
      <c r="F7542" s="61" t="s">
        <v>73</v>
      </c>
      <c r="G7542" s="61" t="s">
        <v>12682</v>
      </c>
      <c r="H7542" s="61" t="s">
        <v>7409</v>
      </c>
      <c r="I7542" s="61">
        <v>40.020000000000003</v>
      </c>
      <c r="J7542" s="61">
        <v>-88.57</v>
      </c>
      <c r="K7542">
        <v>7933</v>
      </c>
      <c r="L7542"/>
      <c r="M7542"/>
    </row>
    <row r="7543" spans="1:13">
      <c r="A7543" s="61" t="s">
        <v>40</v>
      </c>
      <c r="B7543" s="61">
        <v>62445</v>
      </c>
      <c r="C7543" s="63" t="s">
        <v>968</v>
      </c>
      <c r="D7543" s="61">
        <v>0</v>
      </c>
      <c r="E7543" s="61" t="s">
        <v>676</v>
      </c>
      <c r="F7543" s="61" t="s">
        <v>73</v>
      </c>
      <c r="G7543" s="61" t="s">
        <v>1654</v>
      </c>
      <c r="H7543" s="61" t="s">
        <v>7409</v>
      </c>
      <c r="I7543" s="61">
        <v>39.159999999999997</v>
      </c>
      <c r="J7543" s="61">
        <v>-88.37</v>
      </c>
      <c r="K7543">
        <v>940</v>
      </c>
      <c r="L7543"/>
      <c r="M7543"/>
    </row>
    <row r="7544" spans="1:13">
      <c r="A7544" s="61" t="s">
        <v>40</v>
      </c>
      <c r="B7544" s="61">
        <v>60539</v>
      </c>
      <c r="C7544" s="63" t="s">
        <v>968</v>
      </c>
      <c r="D7544" s="61">
        <v>0</v>
      </c>
      <c r="E7544" s="61" t="s">
        <v>12502</v>
      </c>
      <c r="F7544" s="61" t="s">
        <v>73</v>
      </c>
      <c r="G7544" s="61" t="s">
        <v>12422</v>
      </c>
      <c r="H7544" s="61" t="s">
        <v>7409</v>
      </c>
      <c r="I7544" s="61">
        <v>41.82</v>
      </c>
      <c r="J7544" s="61">
        <v>-88.33</v>
      </c>
      <c r="K7544">
        <v>275</v>
      </c>
      <c r="L7544"/>
      <c r="M7544"/>
    </row>
    <row r="7545" spans="1:13">
      <c r="A7545" s="61" t="s">
        <v>40</v>
      </c>
      <c r="B7545" s="61">
        <v>62067</v>
      </c>
      <c r="C7545" s="63" t="s">
        <v>968</v>
      </c>
      <c r="D7545" s="61">
        <v>0</v>
      </c>
      <c r="E7545" s="61" t="s">
        <v>12742</v>
      </c>
      <c r="F7545" s="61" t="s">
        <v>73</v>
      </c>
      <c r="G7545" s="61" t="s">
        <v>495</v>
      </c>
      <c r="H7545" s="61" t="s">
        <v>7409</v>
      </c>
      <c r="I7545" s="61">
        <v>38.950000000000003</v>
      </c>
      <c r="J7545" s="61">
        <v>-89.99</v>
      </c>
      <c r="K7545">
        <v>2390</v>
      </c>
      <c r="L7545"/>
      <c r="M7545"/>
    </row>
    <row r="7546" spans="1:13">
      <c r="A7546" s="61" t="s">
        <v>40</v>
      </c>
      <c r="B7546" s="61">
        <v>60450</v>
      </c>
      <c r="C7546" s="63" t="s">
        <v>968</v>
      </c>
      <c r="D7546" s="61">
        <v>0</v>
      </c>
      <c r="E7546" s="61" t="s">
        <v>950</v>
      </c>
      <c r="F7546" s="61" t="s">
        <v>73</v>
      </c>
      <c r="G7546" s="61" t="s">
        <v>8118</v>
      </c>
      <c r="H7546" s="61" t="s">
        <v>7409</v>
      </c>
      <c r="I7546" s="61">
        <v>41.36</v>
      </c>
      <c r="J7546" s="61">
        <v>-88.42</v>
      </c>
      <c r="K7546">
        <v>20877</v>
      </c>
      <c r="L7546"/>
      <c r="M7546"/>
    </row>
    <row r="7547" spans="1:13">
      <c r="A7547" s="61" t="s">
        <v>40</v>
      </c>
      <c r="B7547" s="61">
        <v>61270</v>
      </c>
      <c r="C7547" s="63" t="s">
        <v>968</v>
      </c>
      <c r="D7547" s="61">
        <v>0</v>
      </c>
      <c r="E7547" s="61" t="s">
        <v>8147</v>
      </c>
      <c r="F7547" s="61" t="s">
        <v>73</v>
      </c>
      <c r="G7547" s="61" t="s">
        <v>12555</v>
      </c>
      <c r="H7547" s="61" t="s">
        <v>7409</v>
      </c>
      <c r="I7547" s="61">
        <v>41.8</v>
      </c>
      <c r="J7547" s="61">
        <v>-89.96</v>
      </c>
      <c r="K7547">
        <v>7055</v>
      </c>
      <c r="L7547"/>
      <c r="M7547"/>
    </row>
    <row r="7548" spans="1:13">
      <c r="A7548" s="61" t="s">
        <v>40</v>
      </c>
      <c r="B7548" s="61">
        <v>62546</v>
      </c>
      <c r="C7548" s="63" t="s">
        <v>968</v>
      </c>
      <c r="D7548" s="61">
        <v>0</v>
      </c>
      <c r="E7548" s="61" t="s">
        <v>3386</v>
      </c>
      <c r="F7548" s="61" t="s">
        <v>73</v>
      </c>
      <c r="G7548" s="61" t="s">
        <v>9033</v>
      </c>
      <c r="H7548" s="61" t="s">
        <v>7409</v>
      </c>
      <c r="I7548" s="61">
        <v>39.42</v>
      </c>
      <c r="J7548" s="61">
        <v>-89.45</v>
      </c>
      <c r="K7548">
        <v>1560</v>
      </c>
      <c r="L7548"/>
      <c r="M7548"/>
    </row>
    <row r="7549" spans="1:13">
      <c r="A7549" s="61" t="s">
        <v>40</v>
      </c>
      <c r="B7549" s="61">
        <v>61550</v>
      </c>
      <c r="C7549" s="63" t="s">
        <v>968</v>
      </c>
      <c r="D7549" s="61">
        <v>0</v>
      </c>
      <c r="E7549" s="61" t="s">
        <v>3808</v>
      </c>
      <c r="F7549" s="61" t="s">
        <v>73</v>
      </c>
      <c r="G7549" s="61" t="s">
        <v>5944</v>
      </c>
      <c r="H7549" s="61" t="s">
        <v>7409</v>
      </c>
      <c r="I7549" s="61">
        <v>40.61</v>
      </c>
      <c r="J7549" s="61">
        <v>-89.46</v>
      </c>
      <c r="K7549">
        <v>18488</v>
      </c>
      <c r="L7549"/>
      <c r="M7549"/>
    </row>
    <row r="7550" spans="1:13">
      <c r="A7550" s="61" t="s">
        <v>40</v>
      </c>
      <c r="B7550" s="61">
        <v>60053</v>
      </c>
      <c r="C7550" s="63" t="s">
        <v>968</v>
      </c>
      <c r="D7550" s="61">
        <v>0</v>
      </c>
      <c r="E7550" s="61" t="s">
        <v>12400</v>
      </c>
      <c r="F7550" s="61" t="s">
        <v>73</v>
      </c>
      <c r="G7550" s="61" t="s">
        <v>790</v>
      </c>
      <c r="H7550" s="61" t="s">
        <v>7409</v>
      </c>
      <c r="I7550" s="61">
        <v>42.04</v>
      </c>
      <c r="J7550" s="61">
        <v>-87.78</v>
      </c>
      <c r="K7550">
        <v>25297</v>
      </c>
      <c r="L7550"/>
      <c r="M7550"/>
    </row>
    <row r="7551" spans="1:13">
      <c r="A7551" s="61" t="s">
        <v>40</v>
      </c>
      <c r="B7551" s="61">
        <v>62963</v>
      </c>
      <c r="C7551" s="63" t="s">
        <v>968</v>
      </c>
      <c r="D7551" s="61">
        <v>0</v>
      </c>
      <c r="E7551" s="61" t="s">
        <v>11881</v>
      </c>
      <c r="F7551" s="61" t="s">
        <v>73</v>
      </c>
      <c r="G7551" s="61" t="s">
        <v>647</v>
      </c>
      <c r="H7551" s="61" t="s">
        <v>7409</v>
      </c>
      <c r="I7551" s="61">
        <v>37.1</v>
      </c>
      <c r="J7551" s="61">
        <v>-89.16</v>
      </c>
      <c r="K7551">
        <v>544</v>
      </c>
      <c r="L7551"/>
      <c r="M7551"/>
    </row>
    <row r="7552" spans="1:13">
      <c r="A7552" s="61" t="s">
        <v>40</v>
      </c>
      <c r="B7552" s="61">
        <v>62964</v>
      </c>
      <c r="C7552" s="63" t="s">
        <v>968</v>
      </c>
      <c r="D7552" s="61">
        <v>0</v>
      </c>
      <c r="E7552" s="61" t="s">
        <v>12931</v>
      </c>
      <c r="F7552" s="61" t="s">
        <v>73</v>
      </c>
      <c r="G7552" s="61" t="s">
        <v>647</v>
      </c>
      <c r="H7552" s="61" t="s">
        <v>7409</v>
      </c>
      <c r="I7552" s="61">
        <v>37.11</v>
      </c>
      <c r="J7552" s="61">
        <v>-89.2</v>
      </c>
      <c r="K7552">
        <v>1141</v>
      </c>
      <c r="L7552"/>
      <c r="M7552"/>
    </row>
    <row r="7553" spans="1:13">
      <c r="A7553" s="61" t="s">
        <v>40</v>
      </c>
      <c r="B7553" s="61">
        <v>62547</v>
      </c>
      <c r="C7553" s="63" t="s">
        <v>968</v>
      </c>
      <c r="D7553" s="61">
        <v>0</v>
      </c>
      <c r="E7553" s="61" t="s">
        <v>10758</v>
      </c>
      <c r="F7553" s="61" t="s">
        <v>73</v>
      </c>
      <c r="G7553" s="61" t="s">
        <v>9033</v>
      </c>
      <c r="H7553" s="61" t="s">
        <v>7409</v>
      </c>
      <c r="I7553" s="61">
        <v>39.76</v>
      </c>
      <c r="J7553" s="61">
        <v>-89.26</v>
      </c>
      <c r="K7553">
        <v>742</v>
      </c>
      <c r="L7553"/>
      <c r="M7553"/>
    </row>
    <row r="7554" spans="1:13">
      <c r="A7554" s="61" t="s">
        <v>40</v>
      </c>
      <c r="B7554" s="61">
        <v>62863</v>
      </c>
      <c r="C7554" s="63" t="s">
        <v>968</v>
      </c>
      <c r="D7554" s="61">
        <v>0</v>
      </c>
      <c r="E7554" s="61" t="s">
        <v>4747</v>
      </c>
      <c r="F7554" s="61" t="s">
        <v>73</v>
      </c>
      <c r="G7554" s="61" t="s">
        <v>9719</v>
      </c>
      <c r="H7554" s="61" t="s">
        <v>7409</v>
      </c>
      <c r="I7554" s="61">
        <v>38.409999999999997</v>
      </c>
      <c r="J7554" s="61">
        <v>-87.77</v>
      </c>
      <c r="K7554">
        <v>9607</v>
      </c>
      <c r="L7554"/>
      <c r="M7554"/>
    </row>
    <row r="7555" spans="1:13">
      <c r="A7555" s="61" t="s">
        <v>40</v>
      </c>
      <c r="B7555" s="61">
        <v>61053</v>
      </c>
      <c r="C7555" s="63" t="s">
        <v>968</v>
      </c>
      <c r="D7555" s="61">
        <v>0</v>
      </c>
      <c r="E7555" s="61" t="s">
        <v>12561</v>
      </c>
      <c r="F7555" s="61" t="s">
        <v>73</v>
      </c>
      <c r="G7555" s="61" t="s">
        <v>234</v>
      </c>
      <c r="H7555" s="61" t="s">
        <v>7409</v>
      </c>
      <c r="I7555" s="61">
        <v>42.09</v>
      </c>
      <c r="J7555" s="61">
        <v>-89.97</v>
      </c>
      <c r="K7555">
        <v>2542</v>
      </c>
      <c r="L7555"/>
      <c r="M7555"/>
    </row>
    <row r="7556" spans="1:13">
      <c r="A7556" s="61" t="s">
        <v>40</v>
      </c>
      <c r="B7556" s="61">
        <v>62446</v>
      </c>
      <c r="C7556" s="63" t="s">
        <v>968</v>
      </c>
      <c r="D7556" s="61">
        <v>0</v>
      </c>
      <c r="E7556" s="61" t="s">
        <v>12813</v>
      </c>
      <c r="F7556" s="61" t="s">
        <v>73</v>
      </c>
      <c r="G7556" s="61" t="s">
        <v>763</v>
      </c>
      <c r="H7556" s="61" t="s">
        <v>7409</v>
      </c>
      <c r="I7556" s="61">
        <v>38.51</v>
      </c>
      <c r="J7556" s="61">
        <v>-88.23</v>
      </c>
      <c r="K7556">
        <v>372</v>
      </c>
      <c r="L7556"/>
      <c r="M7556"/>
    </row>
    <row r="7557" spans="1:13">
      <c r="A7557" s="61" t="s">
        <v>40</v>
      </c>
      <c r="B7557" s="61">
        <v>61054</v>
      </c>
      <c r="C7557" s="63" t="s">
        <v>968</v>
      </c>
      <c r="D7557" s="61">
        <v>0</v>
      </c>
      <c r="E7557" s="61" t="s">
        <v>3809</v>
      </c>
      <c r="F7557" s="61" t="s">
        <v>73</v>
      </c>
      <c r="G7557" s="61" t="s">
        <v>12424</v>
      </c>
      <c r="H7557" s="61" t="s">
        <v>7409</v>
      </c>
      <c r="I7557" s="61">
        <v>42.04</v>
      </c>
      <c r="J7557" s="61">
        <v>-89.43</v>
      </c>
      <c r="K7557">
        <v>3731</v>
      </c>
      <c r="L7557"/>
      <c r="M7557"/>
    </row>
    <row r="7558" spans="1:13">
      <c r="A7558" s="61" t="s">
        <v>40</v>
      </c>
      <c r="B7558" s="61">
        <v>62069</v>
      </c>
      <c r="C7558" s="63" t="s">
        <v>968</v>
      </c>
      <c r="D7558" s="61">
        <v>0</v>
      </c>
      <c r="E7558" s="61" t="s">
        <v>2486</v>
      </c>
      <c r="F7558" s="61" t="s">
        <v>73</v>
      </c>
      <c r="G7558" s="61" t="s">
        <v>12721</v>
      </c>
      <c r="H7558" s="61" t="s">
        <v>7409</v>
      </c>
      <c r="I7558" s="61">
        <v>39.07</v>
      </c>
      <c r="J7558" s="61">
        <v>-89.72</v>
      </c>
      <c r="K7558">
        <v>3076</v>
      </c>
      <c r="L7558"/>
      <c r="M7558"/>
    </row>
    <row r="7559" spans="1:13">
      <c r="A7559" s="61" t="s">
        <v>40</v>
      </c>
      <c r="B7559" s="61">
        <v>60056</v>
      </c>
      <c r="C7559" s="63" t="s">
        <v>968</v>
      </c>
      <c r="D7559" s="61">
        <v>0</v>
      </c>
      <c r="E7559" s="61" t="s">
        <v>12401</v>
      </c>
      <c r="F7559" s="61" t="s">
        <v>73</v>
      </c>
      <c r="G7559" s="61" t="s">
        <v>790</v>
      </c>
      <c r="H7559" s="61" t="s">
        <v>7409</v>
      </c>
      <c r="I7559" s="61">
        <v>42.06</v>
      </c>
      <c r="J7559" s="61">
        <v>-87.93</v>
      </c>
      <c r="K7559">
        <v>57177</v>
      </c>
      <c r="L7559"/>
      <c r="M7559"/>
    </row>
    <row r="7560" spans="1:13">
      <c r="A7560" s="61" t="s">
        <v>40</v>
      </c>
      <c r="B7560" s="61">
        <v>62548</v>
      </c>
      <c r="C7560" s="63" t="s">
        <v>968</v>
      </c>
      <c r="D7560" s="61">
        <v>0</v>
      </c>
      <c r="E7560" s="61" t="s">
        <v>12833</v>
      </c>
      <c r="F7560" s="61" t="s">
        <v>73</v>
      </c>
      <c r="G7560" s="61" t="s">
        <v>6149</v>
      </c>
      <c r="H7560" s="61" t="s">
        <v>7409</v>
      </c>
      <c r="I7560" s="61">
        <v>40.01</v>
      </c>
      <c r="J7560" s="61">
        <v>-89.28</v>
      </c>
      <c r="K7560">
        <v>2145</v>
      </c>
      <c r="L7560"/>
      <c r="M7560"/>
    </row>
    <row r="7561" spans="1:13">
      <c r="A7561" s="61" t="s">
        <v>40</v>
      </c>
      <c r="B7561" s="61">
        <v>62353</v>
      </c>
      <c r="C7561" s="63" t="s">
        <v>968</v>
      </c>
      <c r="D7561" s="61">
        <v>0</v>
      </c>
      <c r="E7561" s="61" t="s">
        <v>8696</v>
      </c>
      <c r="F7561" s="61" t="s">
        <v>73</v>
      </c>
      <c r="G7561" s="61" t="s">
        <v>9447</v>
      </c>
      <c r="H7561" s="61" t="s">
        <v>7409</v>
      </c>
      <c r="I7561" s="61">
        <v>39.979999999999997</v>
      </c>
      <c r="J7561" s="61">
        <v>-90.76</v>
      </c>
      <c r="K7561">
        <v>5093</v>
      </c>
      <c r="L7561"/>
      <c r="M7561"/>
    </row>
    <row r="7562" spans="1:13">
      <c r="A7562" s="61" t="s">
        <v>40</v>
      </c>
      <c r="B7562" s="61">
        <v>62864</v>
      </c>
      <c r="C7562" s="63" t="s">
        <v>968</v>
      </c>
      <c r="D7562" s="61">
        <v>0</v>
      </c>
      <c r="E7562" s="61" t="s">
        <v>391</v>
      </c>
      <c r="F7562" s="61" t="s">
        <v>73</v>
      </c>
      <c r="G7562" s="61" t="s">
        <v>362</v>
      </c>
      <c r="H7562" s="61" t="s">
        <v>7409</v>
      </c>
      <c r="I7562" s="61">
        <v>38.31</v>
      </c>
      <c r="J7562" s="61">
        <v>-88.91</v>
      </c>
      <c r="K7562">
        <v>23327</v>
      </c>
      <c r="L7562"/>
      <c r="M7562"/>
    </row>
    <row r="7563" spans="1:13">
      <c r="A7563" s="61" t="s">
        <v>40</v>
      </c>
      <c r="B7563" s="61">
        <v>62550</v>
      </c>
      <c r="C7563" s="63" t="s">
        <v>968</v>
      </c>
      <c r="D7563" s="61">
        <v>0</v>
      </c>
      <c r="E7563" s="61" t="s">
        <v>12835</v>
      </c>
      <c r="F7563" s="61" t="s">
        <v>73</v>
      </c>
      <c r="G7563" s="61" t="s">
        <v>7700</v>
      </c>
      <c r="H7563" s="61" t="s">
        <v>7409</v>
      </c>
      <c r="I7563" s="61">
        <v>39.619999999999997</v>
      </c>
      <c r="J7563" s="61">
        <v>-89.01</v>
      </c>
      <c r="K7563">
        <v>2708</v>
      </c>
      <c r="L7563"/>
      <c r="M7563"/>
    </row>
    <row r="7564" spans="1:13">
      <c r="A7564" s="61" t="s">
        <v>40</v>
      </c>
      <c r="B7564" s="61">
        <v>62070</v>
      </c>
      <c r="C7564" s="63" t="s">
        <v>968</v>
      </c>
      <c r="D7564" s="61">
        <v>0</v>
      </c>
      <c r="E7564" s="61" t="s">
        <v>12743</v>
      </c>
      <c r="F7564" s="61" t="s">
        <v>73</v>
      </c>
      <c r="G7564" s="61" t="s">
        <v>917</v>
      </c>
      <c r="H7564" s="61" t="s">
        <v>7409</v>
      </c>
      <c r="I7564" s="61">
        <v>39.299999999999997</v>
      </c>
      <c r="J7564" s="61">
        <v>-90.73</v>
      </c>
      <c r="K7564">
        <v>3076</v>
      </c>
      <c r="L7564"/>
      <c r="M7564"/>
    </row>
    <row r="7565" spans="1:13">
      <c r="A7565" s="61" t="s">
        <v>40</v>
      </c>
      <c r="B7565" s="61">
        <v>62549</v>
      </c>
      <c r="C7565" s="63" t="s">
        <v>968</v>
      </c>
      <c r="D7565" s="61">
        <v>0</v>
      </c>
      <c r="E7565" s="61" t="s">
        <v>12834</v>
      </c>
      <c r="F7565" s="61" t="s">
        <v>73</v>
      </c>
      <c r="G7565" s="61" t="s">
        <v>653</v>
      </c>
      <c r="H7565" s="61" t="s">
        <v>7409</v>
      </c>
      <c r="I7565" s="61">
        <v>39.770000000000003</v>
      </c>
      <c r="J7565" s="61">
        <v>-88.87</v>
      </c>
      <c r="K7565">
        <v>6282</v>
      </c>
      <c r="L7565"/>
      <c r="M7565"/>
    </row>
    <row r="7566" spans="1:13">
      <c r="A7566" s="61" t="s">
        <v>40</v>
      </c>
      <c r="B7566" s="61">
        <v>62262</v>
      </c>
      <c r="C7566" s="63" t="s">
        <v>968</v>
      </c>
      <c r="D7566" s="61">
        <v>0</v>
      </c>
      <c r="E7566" s="61" t="s">
        <v>12775</v>
      </c>
      <c r="F7566" s="61" t="s">
        <v>73</v>
      </c>
      <c r="G7566" s="61" t="s">
        <v>12726</v>
      </c>
      <c r="H7566" s="61" t="s">
        <v>7409</v>
      </c>
      <c r="I7566" s="61">
        <v>38.92</v>
      </c>
      <c r="J7566" s="61">
        <v>-89.26</v>
      </c>
      <c r="K7566">
        <v>1541</v>
      </c>
      <c r="L7566"/>
      <c r="M7566"/>
    </row>
    <row r="7567" spans="1:13">
      <c r="A7567" s="61" t="s">
        <v>40</v>
      </c>
      <c r="B7567" s="61">
        <v>62865</v>
      </c>
      <c r="C7567" s="63" t="s">
        <v>968</v>
      </c>
      <c r="D7567" s="61">
        <v>0</v>
      </c>
      <c r="E7567" s="61" t="s">
        <v>12886</v>
      </c>
      <c r="F7567" s="61" t="s">
        <v>73</v>
      </c>
      <c r="G7567" s="61" t="s">
        <v>428</v>
      </c>
      <c r="H7567" s="61" t="s">
        <v>7409</v>
      </c>
      <c r="I7567" s="61">
        <v>37.96</v>
      </c>
      <c r="J7567" s="61">
        <v>-89.13</v>
      </c>
      <c r="K7567">
        <v>2012</v>
      </c>
      <c r="L7567"/>
      <c r="M7567"/>
    </row>
    <row r="7568" spans="1:13">
      <c r="A7568" s="61" t="s">
        <v>40</v>
      </c>
      <c r="B7568" s="61">
        <v>60060</v>
      </c>
      <c r="C7568" s="63" t="s">
        <v>968</v>
      </c>
      <c r="D7568" s="61">
        <v>0</v>
      </c>
      <c r="E7568" s="61" t="s">
        <v>12402</v>
      </c>
      <c r="F7568" s="61" t="s">
        <v>73</v>
      </c>
      <c r="G7568" s="61" t="s">
        <v>7358</v>
      </c>
      <c r="H7568" s="61" t="s">
        <v>7409</v>
      </c>
      <c r="I7568" s="61">
        <v>42.26</v>
      </c>
      <c r="J7568" s="61">
        <v>-88</v>
      </c>
      <c r="K7568">
        <v>37599</v>
      </c>
      <c r="L7568"/>
      <c r="M7568"/>
    </row>
    <row r="7569" spans="1:13">
      <c r="A7569" s="61" t="s">
        <v>40</v>
      </c>
      <c r="B7569" s="61">
        <v>62966</v>
      </c>
      <c r="C7569" s="63" t="s">
        <v>968</v>
      </c>
      <c r="D7569" s="61">
        <v>0</v>
      </c>
      <c r="E7569" s="61" t="s">
        <v>12932</v>
      </c>
      <c r="F7569" s="61" t="s">
        <v>73</v>
      </c>
      <c r="G7569" s="61" t="s">
        <v>425</v>
      </c>
      <c r="H7569" s="61" t="s">
        <v>7409</v>
      </c>
      <c r="I7569" s="61">
        <v>37.76</v>
      </c>
      <c r="J7569" s="61">
        <v>-89.33</v>
      </c>
      <c r="K7569">
        <v>14026</v>
      </c>
      <c r="L7569"/>
      <c r="M7569"/>
    </row>
    <row r="7570" spans="1:13">
      <c r="A7570" s="61" t="s">
        <v>40</v>
      </c>
      <c r="B7570" s="61">
        <v>62668</v>
      </c>
      <c r="C7570" s="63" t="s">
        <v>968</v>
      </c>
      <c r="D7570" s="61">
        <v>0</v>
      </c>
      <c r="E7570" s="61" t="s">
        <v>470</v>
      </c>
      <c r="F7570" s="61" t="s">
        <v>73</v>
      </c>
      <c r="G7570" s="61" t="s">
        <v>490</v>
      </c>
      <c r="H7570" s="61" t="s">
        <v>7409</v>
      </c>
      <c r="I7570" s="61">
        <v>39.58</v>
      </c>
      <c r="J7570" s="61">
        <v>-90.25</v>
      </c>
      <c r="K7570">
        <v>1378</v>
      </c>
      <c r="L7570"/>
      <c r="M7570"/>
    </row>
    <row r="7571" spans="1:13">
      <c r="A7571" s="61" t="s">
        <v>40</v>
      </c>
      <c r="B7571" s="61">
        <v>60563</v>
      </c>
      <c r="C7571" s="63" t="s">
        <v>968</v>
      </c>
      <c r="D7571" s="61">
        <v>0</v>
      </c>
      <c r="E7571" s="61" t="s">
        <v>12503</v>
      </c>
      <c r="F7571" s="61" t="s">
        <v>73</v>
      </c>
      <c r="G7571" s="61" t="s">
        <v>17466</v>
      </c>
      <c r="H7571" s="61" t="s">
        <v>7409</v>
      </c>
      <c r="I7571" s="61">
        <v>41.79</v>
      </c>
      <c r="J7571" s="61">
        <v>-88.2</v>
      </c>
      <c r="K7571">
        <v>37997</v>
      </c>
      <c r="L7571"/>
      <c r="M7571"/>
    </row>
    <row r="7572" spans="1:13">
      <c r="A7572" s="61" t="s">
        <v>40</v>
      </c>
      <c r="B7572" s="61">
        <v>60564</v>
      </c>
      <c r="C7572" s="63" t="s">
        <v>968</v>
      </c>
      <c r="D7572" s="61">
        <v>0</v>
      </c>
      <c r="E7572" s="61" t="s">
        <v>12503</v>
      </c>
      <c r="F7572" s="61" t="s">
        <v>73</v>
      </c>
      <c r="G7572" s="61" t="s">
        <v>12452</v>
      </c>
      <c r="H7572" s="61" t="s">
        <v>7409</v>
      </c>
      <c r="I7572" s="61">
        <v>41.71</v>
      </c>
      <c r="J7572" s="61">
        <v>-88.19</v>
      </c>
      <c r="K7572">
        <v>45616</v>
      </c>
      <c r="L7572"/>
      <c r="M7572"/>
    </row>
    <row r="7573" spans="1:13">
      <c r="A7573" s="61" t="s">
        <v>40</v>
      </c>
      <c r="B7573" s="61">
        <v>60540</v>
      </c>
      <c r="C7573" s="63" t="s">
        <v>968</v>
      </c>
      <c r="D7573" s="61">
        <v>0</v>
      </c>
      <c r="E7573" s="61" t="s">
        <v>12503</v>
      </c>
      <c r="F7573" s="61" t="s">
        <v>73</v>
      </c>
      <c r="G7573" s="61" t="s">
        <v>17466</v>
      </c>
      <c r="H7573" s="61" t="s">
        <v>7409</v>
      </c>
      <c r="I7573" s="61">
        <v>41.76</v>
      </c>
      <c r="J7573" s="61">
        <v>-88.15</v>
      </c>
      <c r="K7573">
        <v>44201</v>
      </c>
      <c r="L7573"/>
      <c r="M7573"/>
    </row>
    <row r="7574" spans="1:13">
      <c r="A7574" s="61" t="s">
        <v>40</v>
      </c>
      <c r="B7574" s="61">
        <v>60565</v>
      </c>
      <c r="C7574" s="63" t="s">
        <v>968</v>
      </c>
      <c r="D7574" s="61">
        <v>0</v>
      </c>
      <c r="E7574" s="61" t="s">
        <v>12503</v>
      </c>
      <c r="F7574" s="61" t="s">
        <v>73</v>
      </c>
      <c r="G7574" s="61" t="s">
        <v>17466</v>
      </c>
      <c r="H7574" s="61" t="s">
        <v>7409</v>
      </c>
      <c r="I7574" s="61">
        <v>41.73</v>
      </c>
      <c r="J7574" s="61">
        <v>-88.12</v>
      </c>
      <c r="K7574">
        <v>40300</v>
      </c>
      <c r="L7574"/>
      <c r="M7574"/>
    </row>
    <row r="7575" spans="1:13">
      <c r="A7575" s="61" t="s">
        <v>40</v>
      </c>
      <c r="B7575" s="61">
        <v>62263</v>
      </c>
      <c r="C7575" s="63" t="s">
        <v>968</v>
      </c>
      <c r="D7575" s="61">
        <v>0</v>
      </c>
      <c r="E7575" s="61" t="s">
        <v>814</v>
      </c>
      <c r="F7575" s="61" t="s">
        <v>73</v>
      </c>
      <c r="G7575" s="61" t="s">
        <v>625</v>
      </c>
      <c r="H7575" s="61" t="s">
        <v>7409</v>
      </c>
      <c r="I7575" s="61">
        <v>38.340000000000003</v>
      </c>
      <c r="J7575" s="61">
        <v>-89.37</v>
      </c>
      <c r="K7575">
        <v>5105</v>
      </c>
      <c r="L7575"/>
      <c r="M7575"/>
    </row>
    <row r="7576" spans="1:13">
      <c r="A7576" s="61" t="s">
        <v>40</v>
      </c>
      <c r="B7576" s="61">
        <v>62354</v>
      </c>
      <c r="C7576" s="63" t="s">
        <v>968</v>
      </c>
      <c r="D7576" s="61">
        <v>0</v>
      </c>
      <c r="E7576" s="61" t="s">
        <v>7796</v>
      </c>
      <c r="F7576" s="61" t="s">
        <v>73</v>
      </c>
      <c r="G7576" s="61" t="s">
        <v>694</v>
      </c>
      <c r="H7576" s="61" t="s">
        <v>7409</v>
      </c>
      <c r="I7576" s="61">
        <v>40.54</v>
      </c>
      <c r="J7576" s="61">
        <v>-91.38</v>
      </c>
      <c r="K7576">
        <v>1475</v>
      </c>
      <c r="L7576"/>
      <c r="M7576"/>
    </row>
    <row r="7577" spans="1:13">
      <c r="A7577" s="61" t="s">
        <v>40</v>
      </c>
      <c r="B7577" s="61">
        <v>62355</v>
      </c>
      <c r="C7577" s="63" t="s">
        <v>968</v>
      </c>
      <c r="D7577" s="61">
        <v>0</v>
      </c>
      <c r="E7577" s="61" t="s">
        <v>5946</v>
      </c>
      <c r="F7577" s="61" t="s">
        <v>73</v>
      </c>
      <c r="G7577" s="61" t="s">
        <v>292</v>
      </c>
      <c r="H7577" s="61" t="s">
        <v>7409</v>
      </c>
      <c r="I7577" s="61">
        <v>39.44</v>
      </c>
      <c r="J7577" s="61">
        <v>-90.79</v>
      </c>
      <c r="K7577">
        <v>718</v>
      </c>
      <c r="L7577"/>
      <c r="M7577"/>
    </row>
    <row r="7578" spans="1:13">
      <c r="A7578" s="61" t="s">
        <v>40</v>
      </c>
      <c r="B7578" s="61">
        <v>62447</v>
      </c>
      <c r="C7578" s="63" t="s">
        <v>968</v>
      </c>
      <c r="D7578" s="61">
        <v>0</v>
      </c>
      <c r="E7578" s="61" t="s">
        <v>12814</v>
      </c>
      <c r="F7578" s="61" t="s">
        <v>73</v>
      </c>
      <c r="G7578" s="61" t="s">
        <v>1654</v>
      </c>
      <c r="H7578" s="61" t="s">
        <v>7409</v>
      </c>
      <c r="I7578" s="61">
        <v>39.32</v>
      </c>
      <c r="J7578" s="61">
        <v>-88.45</v>
      </c>
      <c r="K7578">
        <v>3005</v>
      </c>
      <c r="L7578"/>
      <c r="M7578"/>
    </row>
    <row r="7579" spans="1:13">
      <c r="A7579" s="61" t="s">
        <v>40</v>
      </c>
      <c r="B7579" s="61">
        <v>61345</v>
      </c>
      <c r="C7579" s="63" t="s">
        <v>968</v>
      </c>
      <c r="D7579" s="61">
        <v>0</v>
      </c>
      <c r="E7579" s="61" t="s">
        <v>12600</v>
      </c>
      <c r="F7579" s="61" t="s">
        <v>73</v>
      </c>
      <c r="G7579" s="61" t="s">
        <v>12590</v>
      </c>
      <c r="H7579" s="61" t="s">
        <v>7409</v>
      </c>
      <c r="I7579" s="61">
        <v>41.29</v>
      </c>
      <c r="J7579" s="61">
        <v>-89.79</v>
      </c>
      <c r="K7579">
        <v>753</v>
      </c>
      <c r="L7579"/>
      <c r="M7579"/>
    </row>
    <row r="7580" spans="1:13">
      <c r="A7580" s="61" t="s">
        <v>40</v>
      </c>
      <c r="B7580" s="61">
        <v>62264</v>
      </c>
      <c r="C7580" s="63" t="s">
        <v>968</v>
      </c>
      <c r="D7580" s="61">
        <v>0</v>
      </c>
      <c r="E7580" s="61" t="s">
        <v>9292</v>
      </c>
      <c r="F7580" s="61" t="s">
        <v>73</v>
      </c>
      <c r="G7580" s="61" t="s">
        <v>7717</v>
      </c>
      <c r="H7580" s="61" t="s">
        <v>7409</v>
      </c>
      <c r="I7580" s="61">
        <v>38.31</v>
      </c>
      <c r="J7580" s="61">
        <v>-89.87</v>
      </c>
      <c r="K7580">
        <v>3147</v>
      </c>
      <c r="L7580"/>
      <c r="M7580"/>
    </row>
    <row r="7581" spans="1:13">
      <c r="A7581" s="61" t="s">
        <v>40</v>
      </c>
      <c r="B7581" s="61">
        <v>62265</v>
      </c>
      <c r="C7581" s="63" t="s">
        <v>968</v>
      </c>
      <c r="D7581" s="61">
        <v>0</v>
      </c>
      <c r="E7581" s="61" t="s">
        <v>12776</v>
      </c>
      <c r="F7581" s="61" t="s">
        <v>73</v>
      </c>
      <c r="G7581" s="61" t="s">
        <v>3350</v>
      </c>
      <c r="H7581" s="61" t="s">
        <v>7409</v>
      </c>
      <c r="I7581" s="61">
        <v>38.53</v>
      </c>
      <c r="J7581" s="61">
        <v>-89.69</v>
      </c>
      <c r="K7581">
        <v>4446</v>
      </c>
      <c r="L7581"/>
      <c r="M7581"/>
    </row>
    <row r="7582" spans="1:13">
      <c r="A7582" s="61" t="s">
        <v>40</v>
      </c>
      <c r="B7582" s="61">
        <v>62670</v>
      </c>
      <c r="C7582" s="63" t="s">
        <v>968</v>
      </c>
      <c r="D7582" s="61">
        <v>0</v>
      </c>
      <c r="E7582" s="61" t="s">
        <v>3536</v>
      </c>
      <c r="F7582" s="61" t="s">
        <v>73</v>
      </c>
      <c r="G7582" s="61" t="s">
        <v>12826</v>
      </c>
      <c r="H7582" s="61" t="s">
        <v>7409</v>
      </c>
      <c r="I7582" s="61">
        <v>39.72</v>
      </c>
      <c r="J7582" s="61">
        <v>-89.91</v>
      </c>
      <c r="K7582">
        <v>3162</v>
      </c>
      <c r="L7582"/>
      <c r="M7582"/>
    </row>
    <row r="7583" spans="1:13">
      <c r="A7583" s="61" t="s">
        <v>40</v>
      </c>
      <c r="B7583" s="61">
        <v>61272</v>
      </c>
      <c r="C7583" s="63" t="s">
        <v>968</v>
      </c>
      <c r="D7583" s="61">
        <v>0</v>
      </c>
      <c r="E7583" s="61" t="s">
        <v>1484</v>
      </c>
      <c r="F7583" s="61" t="s">
        <v>73</v>
      </c>
      <c r="G7583" s="61" t="s">
        <v>2662</v>
      </c>
      <c r="H7583" s="61" t="s">
        <v>7409</v>
      </c>
      <c r="I7583" s="61">
        <v>41.25</v>
      </c>
      <c r="J7583" s="61">
        <v>-91</v>
      </c>
      <c r="K7583">
        <v>1449</v>
      </c>
      <c r="L7583"/>
      <c r="M7583"/>
    </row>
    <row r="7584" spans="1:13">
      <c r="A7584" s="61" t="s">
        <v>40</v>
      </c>
      <c r="B7584" s="61">
        <v>62967</v>
      </c>
      <c r="C7584" s="63" t="s">
        <v>968</v>
      </c>
      <c r="D7584" s="61">
        <v>0</v>
      </c>
      <c r="E7584" s="61" t="s">
        <v>12933</v>
      </c>
      <c r="F7584" s="61" t="s">
        <v>73</v>
      </c>
      <c r="G7584" s="61" t="s">
        <v>660</v>
      </c>
      <c r="H7584" s="61" t="s">
        <v>7409</v>
      </c>
      <c r="I7584" s="61">
        <v>37.57</v>
      </c>
      <c r="J7584" s="61">
        <v>-88.77</v>
      </c>
      <c r="K7584">
        <v>246</v>
      </c>
      <c r="L7584"/>
      <c r="M7584"/>
    </row>
    <row r="7585" spans="1:13">
      <c r="A7585" s="61" t="s">
        <v>40</v>
      </c>
      <c r="B7585" s="61">
        <v>62356</v>
      </c>
      <c r="C7585" s="63" t="s">
        <v>968</v>
      </c>
      <c r="D7585" s="61">
        <v>0</v>
      </c>
      <c r="E7585" s="61" t="s">
        <v>5696</v>
      </c>
      <c r="F7585" s="61" t="s">
        <v>73</v>
      </c>
      <c r="G7585" s="61" t="s">
        <v>292</v>
      </c>
      <c r="H7585" s="61" t="s">
        <v>7409</v>
      </c>
      <c r="I7585" s="61">
        <v>39.630000000000003</v>
      </c>
      <c r="J7585" s="61">
        <v>-91.09</v>
      </c>
      <c r="K7585">
        <v>506</v>
      </c>
      <c r="L7585"/>
      <c r="M7585"/>
    </row>
    <row r="7586" spans="1:13">
      <c r="A7586" s="61" t="s">
        <v>40</v>
      </c>
      <c r="B7586" s="61">
        <v>62074</v>
      </c>
      <c r="C7586" s="63" t="s">
        <v>968</v>
      </c>
      <c r="D7586" s="61">
        <v>0</v>
      </c>
      <c r="E7586" s="61" t="s">
        <v>12744</v>
      </c>
      <c r="F7586" s="61" t="s">
        <v>73</v>
      </c>
      <c r="G7586" s="61" t="s">
        <v>495</v>
      </c>
      <c r="H7586" s="61" t="s">
        <v>7409</v>
      </c>
      <c r="I7586" s="61">
        <v>38.97</v>
      </c>
      <c r="J7586" s="61">
        <v>-89.66</v>
      </c>
      <c r="K7586">
        <v>1103</v>
      </c>
      <c r="L7586"/>
      <c r="M7586"/>
    </row>
    <row r="7587" spans="1:13">
      <c r="A7587" s="61" t="s">
        <v>40</v>
      </c>
      <c r="B7587" s="61">
        <v>62867</v>
      </c>
      <c r="C7587" s="63" t="s">
        <v>968</v>
      </c>
      <c r="D7587" s="61">
        <v>0</v>
      </c>
      <c r="E7587" s="61" t="s">
        <v>2058</v>
      </c>
      <c r="F7587" s="61" t="s">
        <v>73</v>
      </c>
      <c r="G7587" s="61" t="s">
        <v>8790</v>
      </c>
      <c r="H7587" s="61" t="s">
        <v>7409</v>
      </c>
      <c r="I7587" s="61">
        <v>37.9</v>
      </c>
      <c r="J7587" s="61">
        <v>-88.12</v>
      </c>
      <c r="K7587">
        <v>484</v>
      </c>
      <c r="L7587"/>
      <c r="M7587"/>
    </row>
    <row r="7588" spans="1:13">
      <c r="A7588" s="61" t="s">
        <v>40</v>
      </c>
      <c r="B7588" s="61">
        <v>62671</v>
      </c>
      <c r="C7588" s="63" t="s">
        <v>968</v>
      </c>
      <c r="D7588" s="61">
        <v>0</v>
      </c>
      <c r="E7588" s="61" t="s">
        <v>4682</v>
      </c>
      <c r="F7588" s="61" t="s">
        <v>73</v>
      </c>
      <c r="G7588" s="61" t="s">
        <v>6149</v>
      </c>
      <c r="H7588" s="61" t="s">
        <v>7409</v>
      </c>
      <c r="I7588" s="61">
        <v>40.18</v>
      </c>
      <c r="J7588" s="61">
        <v>-89.58</v>
      </c>
      <c r="K7588">
        <v>515</v>
      </c>
      <c r="L7588"/>
      <c r="M7588"/>
    </row>
    <row r="7589" spans="1:13">
      <c r="A7589" s="61" t="s">
        <v>40</v>
      </c>
      <c r="B7589" s="61">
        <v>60451</v>
      </c>
      <c r="C7589" s="63" t="s">
        <v>968</v>
      </c>
      <c r="D7589" s="61">
        <v>0</v>
      </c>
      <c r="E7589" s="61" t="s">
        <v>12473</v>
      </c>
      <c r="F7589" s="61" t="s">
        <v>73</v>
      </c>
      <c r="G7589" s="61" t="s">
        <v>12452</v>
      </c>
      <c r="H7589" s="61" t="s">
        <v>7409</v>
      </c>
      <c r="I7589" s="61">
        <v>41.51</v>
      </c>
      <c r="J7589" s="61">
        <v>-87.98</v>
      </c>
      <c r="K7589">
        <v>36561</v>
      </c>
      <c r="L7589"/>
      <c r="M7589"/>
    </row>
    <row r="7590" spans="1:13">
      <c r="A7590" s="61" t="s">
        <v>40</v>
      </c>
      <c r="B7590" s="61">
        <v>62357</v>
      </c>
      <c r="C7590" s="63" t="s">
        <v>968</v>
      </c>
      <c r="D7590" s="61">
        <v>0</v>
      </c>
      <c r="E7590" s="61" t="s">
        <v>1085</v>
      </c>
      <c r="F7590" s="61" t="s">
        <v>73</v>
      </c>
      <c r="G7590" s="61" t="s">
        <v>292</v>
      </c>
      <c r="H7590" s="61" t="s">
        <v>7409</v>
      </c>
      <c r="I7590" s="61">
        <v>39.700000000000003</v>
      </c>
      <c r="J7590" s="61">
        <v>-90.84</v>
      </c>
      <c r="K7590">
        <v>233</v>
      </c>
      <c r="L7590"/>
      <c r="M7590"/>
    </row>
    <row r="7591" spans="1:13">
      <c r="A7591" s="61" t="s">
        <v>40</v>
      </c>
      <c r="B7591" s="61">
        <v>61465</v>
      </c>
      <c r="C7591" s="63" t="s">
        <v>968</v>
      </c>
      <c r="D7591" s="61">
        <v>0</v>
      </c>
      <c r="E7591" s="61" t="s">
        <v>3223</v>
      </c>
      <c r="F7591" s="61" t="s">
        <v>73</v>
      </c>
      <c r="G7591" s="61" t="s">
        <v>2662</v>
      </c>
      <c r="H7591" s="61" t="s">
        <v>7409</v>
      </c>
      <c r="I7591" s="61">
        <v>41.2</v>
      </c>
      <c r="J7591" s="61">
        <v>-90.45</v>
      </c>
      <c r="K7591">
        <v>1116</v>
      </c>
      <c r="L7591"/>
      <c r="M7591"/>
    </row>
    <row r="7592" spans="1:13">
      <c r="A7592" s="61" t="s">
        <v>40</v>
      </c>
      <c r="B7592" s="61">
        <v>60541</v>
      </c>
      <c r="C7592" s="63" t="s">
        <v>968</v>
      </c>
      <c r="D7592" s="61">
        <v>0</v>
      </c>
      <c r="E7592" s="61" t="s">
        <v>2365</v>
      </c>
      <c r="F7592" s="61" t="s">
        <v>73</v>
      </c>
      <c r="G7592" s="61" t="s">
        <v>12495</v>
      </c>
      <c r="H7592" s="61" t="s">
        <v>7409</v>
      </c>
      <c r="I7592" s="61">
        <v>41.53</v>
      </c>
      <c r="J7592" s="61">
        <v>-88.58</v>
      </c>
      <c r="K7592">
        <v>3061</v>
      </c>
      <c r="L7592"/>
      <c r="M7592"/>
    </row>
    <row r="7593" spans="1:13">
      <c r="A7593" s="61" t="s">
        <v>40</v>
      </c>
      <c r="B7593" s="61">
        <v>61942</v>
      </c>
      <c r="C7593" s="63" t="s">
        <v>968</v>
      </c>
      <c r="D7593" s="61">
        <v>0</v>
      </c>
      <c r="E7593" s="61" t="s">
        <v>12715</v>
      </c>
      <c r="F7593" s="61" t="s">
        <v>73</v>
      </c>
      <c r="G7593" s="61" t="s">
        <v>244</v>
      </c>
      <c r="H7593" s="61" t="s">
        <v>7409</v>
      </c>
      <c r="I7593" s="61">
        <v>39.79</v>
      </c>
      <c r="J7593" s="61">
        <v>-87.98</v>
      </c>
      <c r="K7593">
        <v>1146</v>
      </c>
      <c r="L7593"/>
      <c r="M7593"/>
    </row>
    <row r="7594" spans="1:13">
      <c r="A7594" s="61" t="s">
        <v>40</v>
      </c>
      <c r="B7594" s="61">
        <v>62448</v>
      </c>
      <c r="C7594" s="63" t="s">
        <v>968</v>
      </c>
      <c r="D7594" s="61">
        <v>0</v>
      </c>
      <c r="E7594" s="61" t="s">
        <v>952</v>
      </c>
      <c r="F7594" s="61" t="s">
        <v>73</v>
      </c>
      <c r="G7594" s="61" t="s">
        <v>215</v>
      </c>
      <c r="H7594" s="61" t="s">
        <v>7409</v>
      </c>
      <c r="I7594" s="61">
        <v>38.979999999999997</v>
      </c>
      <c r="J7594" s="61">
        <v>-88.16</v>
      </c>
      <c r="K7594">
        <v>5719</v>
      </c>
      <c r="L7594"/>
      <c r="M7594"/>
    </row>
    <row r="7595" spans="1:13">
      <c r="A7595" s="61" t="s">
        <v>40</v>
      </c>
      <c r="B7595" s="61">
        <v>62551</v>
      </c>
      <c r="C7595" s="63" t="s">
        <v>968</v>
      </c>
      <c r="D7595" s="61">
        <v>0</v>
      </c>
      <c r="E7595" s="61" t="s">
        <v>2224</v>
      </c>
      <c r="F7595" s="61" t="s">
        <v>73</v>
      </c>
      <c r="G7595" s="61" t="s">
        <v>653</v>
      </c>
      <c r="H7595" s="61" t="s">
        <v>7409</v>
      </c>
      <c r="I7595" s="61">
        <v>39.85</v>
      </c>
      <c r="J7595" s="61">
        <v>-89.16</v>
      </c>
      <c r="K7595">
        <v>753</v>
      </c>
      <c r="L7595"/>
      <c r="M7595"/>
    </row>
    <row r="7596" spans="1:13">
      <c r="A7596" s="61" t="s">
        <v>40</v>
      </c>
      <c r="B7596" s="61">
        <v>60714</v>
      </c>
      <c r="C7596" s="63" t="s">
        <v>968</v>
      </c>
      <c r="D7596" s="61">
        <v>0</v>
      </c>
      <c r="E7596" s="61" t="s">
        <v>9379</v>
      </c>
      <c r="F7596" s="61" t="s">
        <v>73</v>
      </c>
      <c r="G7596" s="61" t="s">
        <v>790</v>
      </c>
      <c r="H7596" s="61" t="s">
        <v>7409</v>
      </c>
      <c r="I7596" s="61">
        <v>42.02</v>
      </c>
      <c r="J7596" s="61">
        <v>-87.8</v>
      </c>
      <c r="K7596">
        <v>31006</v>
      </c>
      <c r="L7596"/>
      <c r="M7596"/>
    </row>
    <row r="7597" spans="1:13">
      <c r="A7597" s="61" t="s">
        <v>40</v>
      </c>
      <c r="B7597" s="61">
        <v>62358</v>
      </c>
      <c r="C7597" s="63" t="s">
        <v>968</v>
      </c>
      <c r="D7597" s="61">
        <v>0</v>
      </c>
      <c r="E7597" s="61" t="s">
        <v>8223</v>
      </c>
      <c r="F7597" s="61" t="s">
        <v>73</v>
      </c>
      <c r="G7597" s="61" t="s">
        <v>694</v>
      </c>
      <c r="H7597" s="61" t="s">
        <v>7409</v>
      </c>
      <c r="I7597" s="61">
        <v>40.61</v>
      </c>
      <c r="J7597" s="61">
        <v>-91.28</v>
      </c>
      <c r="K7597">
        <v>699</v>
      </c>
      <c r="L7597"/>
      <c r="M7597"/>
    </row>
    <row r="7598" spans="1:13">
      <c r="A7598" s="61" t="s">
        <v>40</v>
      </c>
      <c r="B7598" s="61">
        <v>62868</v>
      </c>
      <c r="C7598" s="63" t="s">
        <v>968</v>
      </c>
      <c r="D7598" s="61">
        <v>0</v>
      </c>
      <c r="E7598" s="61" t="s">
        <v>9328</v>
      </c>
      <c r="F7598" s="61" t="s">
        <v>73</v>
      </c>
      <c r="G7598" s="61" t="s">
        <v>7085</v>
      </c>
      <c r="H7598" s="61" t="s">
        <v>7409</v>
      </c>
      <c r="I7598" s="61">
        <v>38.69</v>
      </c>
      <c r="J7598" s="61">
        <v>-88.22</v>
      </c>
      <c r="K7598">
        <v>1883</v>
      </c>
      <c r="L7598"/>
      <c r="M7598"/>
    </row>
    <row r="7599" spans="1:13">
      <c r="A7599" s="61" t="s">
        <v>40</v>
      </c>
      <c r="B7599" s="61">
        <v>62075</v>
      </c>
      <c r="C7599" s="63" t="s">
        <v>968</v>
      </c>
      <c r="D7599" s="61">
        <v>0</v>
      </c>
      <c r="E7599" s="61" t="s">
        <v>7649</v>
      </c>
      <c r="F7599" s="61" t="s">
        <v>73</v>
      </c>
      <c r="G7599" s="61" t="s">
        <v>358</v>
      </c>
      <c r="H7599" s="61" t="s">
        <v>7409</v>
      </c>
      <c r="I7599" s="61">
        <v>39.299999999999997</v>
      </c>
      <c r="J7599" s="61">
        <v>-89.28</v>
      </c>
      <c r="K7599">
        <v>3229</v>
      </c>
      <c r="L7599"/>
      <c r="M7599"/>
    </row>
    <row r="7600" spans="1:13">
      <c r="A7600" s="61" t="s">
        <v>40</v>
      </c>
      <c r="B7600" s="61">
        <v>61761</v>
      </c>
      <c r="C7600" s="63" t="s">
        <v>968</v>
      </c>
      <c r="D7600" s="61">
        <v>0</v>
      </c>
      <c r="E7600" s="61" t="s">
        <v>7826</v>
      </c>
      <c r="F7600" s="61" t="s">
        <v>73</v>
      </c>
      <c r="G7600" s="61" t="s">
        <v>9052</v>
      </c>
      <c r="H7600" s="61" t="s">
        <v>7409</v>
      </c>
      <c r="I7600" s="61">
        <v>40.51</v>
      </c>
      <c r="J7600" s="61">
        <v>-88.99</v>
      </c>
      <c r="K7600">
        <v>53045</v>
      </c>
      <c r="L7600"/>
      <c r="M7600"/>
    </row>
    <row r="7601" spans="1:13">
      <c r="A7601" s="61" t="s">
        <v>40</v>
      </c>
      <c r="B7601" s="61">
        <v>62869</v>
      </c>
      <c r="C7601" s="63" t="s">
        <v>968</v>
      </c>
      <c r="D7601" s="61">
        <v>0</v>
      </c>
      <c r="E7601" s="61" t="s">
        <v>12887</v>
      </c>
      <c r="F7601" s="61" t="s">
        <v>73</v>
      </c>
      <c r="G7601" s="61" t="s">
        <v>436</v>
      </c>
      <c r="H7601" s="61" t="s">
        <v>7409</v>
      </c>
      <c r="I7601" s="61">
        <v>37.97</v>
      </c>
      <c r="J7601" s="61">
        <v>-88.32</v>
      </c>
      <c r="K7601">
        <v>2602</v>
      </c>
      <c r="L7601"/>
      <c r="M7601"/>
    </row>
    <row r="7602" spans="1:13">
      <c r="A7602" s="61" t="s">
        <v>40</v>
      </c>
      <c r="B7602" s="61">
        <v>60542</v>
      </c>
      <c r="C7602" s="63" t="s">
        <v>968</v>
      </c>
      <c r="D7602" s="61">
        <v>0</v>
      </c>
      <c r="E7602" s="61" t="s">
        <v>12504</v>
      </c>
      <c r="F7602" s="61" t="s">
        <v>73</v>
      </c>
      <c r="G7602" s="61" t="s">
        <v>12422</v>
      </c>
      <c r="H7602" s="61" t="s">
        <v>7409</v>
      </c>
      <c r="I7602" s="61">
        <v>41.8</v>
      </c>
      <c r="J7602" s="61">
        <v>-88.33</v>
      </c>
      <c r="K7602">
        <v>18540</v>
      </c>
      <c r="L7602"/>
      <c r="M7602"/>
    </row>
    <row r="7603" spans="1:13">
      <c r="A7603" s="61" t="s">
        <v>40</v>
      </c>
      <c r="B7603" s="61">
        <v>60064</v>
      </c>
      <c r="C7603" s="63" t="s">
        <v>968</v>
      </c>
      <c r="D7603" s="61">
        <v>0</v>
      </c>
      <c r="E7603" s="61" t="s">
        <v>12405</v>
      </c>
      <c r="F7603" s="61" t="s">
        <v>73</v>
      </c>
      <c r="G7603" s="61" t="s">
        <v>7358</v>
      </c>
      <c r="H7603" s="61" t="s">
        <v>7409</v>
      </c>
      <c r="I7603" s="61">
        <v>42.32</v>
      </c>
      <c r="J7603" s="61">
        <v>-87.86</v>
      </c>
      <c r="K7603">
        <v>15206</v>
      </c>
      <c r="L7603"/>
      <c r="M7603"/>
    </row>
    <row r="7604" spans="1:13">
      <c r="A7604" s="61" t="s">
        <v>40</v>
      </c>
      <c r="B7604" s="61">
        <v>61466</v>
      </c>
      <c r="C7604" s="63" t="s">
        <v>968</v>
      </c>
      <c r="D7604" s="61">
        <v>0</v>
      </c>
      <c r="E7604" s="61" t="s">
        <v>12627</v>
      </c>
      <c r="F7604" s="61" t="s">
        <v>73</v>
      </c>
      <c r="G7604" s="61" t="s">
        <v>2662</v>
      </c>
      <c r="H7604" s="61" t="s">
        <v>7409</v>
      </c>
      <c r="I7604" s="61">
        <v>41.09</v>
      </c>
      <c r="J7604" s="61">
        <v>-90.47</v>
      </c>
      <c r="K7604">
        <v>292</v>
      </c>
      <c r="L7604"/>
      <c r="M7604"/>
    </row>
    <row r="7605" spans="1:13">
      <c r="A7605" s="61" t="s">
        <v>40</v>
      </c>
      <c r="B7605" s="61">
        <v>60062</v>
      </c>
      <c r="C7605" s="63" t="s">
        <v>968</v>
      </c>
      <c r="D7605" s="61">
        <v>0</v>
      </c>
      <c r="E7605" s="61" t="s">
        <v>12404</v>
      </c>
      <c r="F7605" s="61" t="s">
        <v>73</v>
      </c>
      <c r="G7605" s="61" t="s">
        <v>790</v>
      </c>
      <c r="H7605" s="61" t="s">
        <v>7409</v>
      </c>
      <c r="I7605" s="61">
        <v>42.12</v>
      </c>
      <c r="J7605" s="61">
        <v>-87.83</v>
      </c>
      <c r="K7605">
        <v>42751</v>
      </c>
      <c r="L7605"/>
      <c r="M7605"/>
    </row>
    <row r="7606" spans="1:13">
      <c r="A7606" s="61" t="s">
        <v>40</v>
      </c>
      <c r="B7606" s="61">
        <v>62269</v>
      </c>
      <c r="C7606" s="63" t="s">
        <v>968</v>
      </c>
      <c r="D7606" s="61">
        <v>0</v>
      </c>
      <c r="E7606" s="61" t="s">
        <v>12777</v>
      </c>
      <c r="F7606" s="61" t="s">
        <v>73</v>
      </c>
      <c r="G7606" s="61" t="s">
        <v>7717</v>
      </c>
      <c r="H7606" s="61" t="s">
        <v>7409</v>
      </c>
      <c r="I7606" s="61">
        <v>38.590000000000003</v>
      </c>
      <c r="J7606" s="61">
        <v>-89.91</v>
      </c>
      <c r="K7606">
        <v>36068</v>
      </c>
      <c r="L7606"/>
      <c r="M7606"/>
    </row>
    <row r="7607" spans="1:13">
      <c r="A7607" s="61" t="s">
        <v>40</v>
      </c>
      <c r="B7607" s="61">
        <v>60523</v>
      </c>
      <c r="C7607" s="63" t="s">
        <v>968</v>
      </c>
      <c r="D7607" s="61">
        <v>0</v>
      </c>
      <c r="E7607" s="61" t="s">
        <v>12499</v>
      </c>
      <c r="F7607" s="61" t="s">
        <v>73</v>
      </c>
      <c r="G7607" s="61" t="s">
        <v>17466</v>
      </c>
      <c r="H7607" s="61" t="s">
        <v>7409</v>
      </c>
      <c r="I7607" s="61">
        <v>41.83</v>
      </c>
      <c r="J7607" s="61">
        <v>-87.95</v>
      </c>
      <c r="K7607">
        <v>10347</v>
      </c>
      <c r="L7607"/>
      <c r="M7607"/>
    </row>
    <row r="7608" spans="1:13">
      <c r="A7608" s="61" t="s">
        <v>40</v>
      </c>
      <c r="B7608" s="61">
        <v>60452</v>
      </c>
      <c r="C7608" s="63" t="s">
        <v>968</v>
      </c>
      <c r="D7608" s="61">
        <v>0</v>
      </c>
      <c r="E7608" s="61" t="s">
        <v>12474</v>
      </c>
      <c r="F7608" s="61" t="s">
        <v>73</v>
      </c>
      <c r="G7608" s="61" t="s">
        <v>790</v>
      </c>
      <c r="H7608" s="61" t="s">
        <v>7409</v>
      </c>
      <c r="I7608" s="61">
        <v>41.6</v>
      </c>
      <c r="J7608" s="61">
        <v>-87.75</v>
      </c>
      <c r="K7608">
        <v>27363</v>
      </c>
      <c r="L7608"/>
      <c r="M7608"/>
    </row>
    <row r="7609" spans="1:13">
      <c r="A7609" s="61" t="s">
        <v>40</v>
      </c>
      <c r="B7609" s="61">
        <v>60453</v>
      </c>
      <c r="C7609" s="63" t="s">
        <v>968</v>
      </c>
      <c r="D7609" s="61">
        <v>0</v>
      </c>
      <c r="E7609" s="61" t="s">
        <v>12475</v>
      </c>
      <c r="F7609" s="61" t="s">
        <v>73</v>
      </c>
      <c r="G7609" s="61" t="s">
        <v>790</v>
      </c>
      <c r="H7609" s="61" t="s">
        <v>7409</v>
      </c>
      <c r="I7609" s="61">
        <v>41.71</v>
      </c>
      <c r="J7609" s="61">
        <v>-87.75</v>
      </c>
      <c r="K7609">
        <v>58362</v>
      </c>
      <c r="L7609"/>
      <c r="M7609"/>
    </row>
    <row r="7610" spans="1:13">
      <c r="A7610" s="61" t="s">
        <v>40</v>
      </c>
      <c r="B7610" s="61">
        <v>60301</v>
      </c>
      <c r="C7610" s="63" t="s">
        <v>968</v>
      </c>
      <c r="D7610" s="61">
        <v>0</v>
      </c>
      <c r="E7610" s="61" t="s">
        <v>9961</v>
      </c>
      <c r="F7610" s="61" t="s">
        <v>73</v>
      </c>
      <c r="G7610" s="61" t="s">
        <v>790</v>
      </c>
      <c r="H7610" s="61" t="s">
        <v>7409</v>
      </c>
      <c r="I7610" s="61">
        <v>41.89</v>
      </c>
      <c r="J7610" s="61">
        <v>-87.8</v>
      </c>
      <c r="K7610">
        <v>3043</v>
      </c>
      <c r="L7610"/>
      <c r="M7610"/>
    </row>
    <row r="7611" spans="1:13">
      <c r="A7611" s="61" t="s">
        <v>40</v>
      </c>
      <c r="B7611" s="61">
        <v>60304</v>
      </c>
      <c r="C7611" s="63" t="s">
        <v>968</v>
      </c>
      <c r="D7611" s="61">
        <v>0</v>
      </c>
      <c r="E7611" s="61" t="s">
        <v>9961</v>
      </c>
      <c r="F7611" s="61" t="s">
        <v>73</v>
      </c>
      <c r="G7611" s="61" t="s">
        <v>790</v>
      </c>
      <c r="H7611" s="61" t="s">
        <v>7409</v>
      </c>
      <c r="I7611" s="61">
        <v>41.87</v>
      </c>
      <c r="J7611" s="61">
        <v>-87.79</v>
      </c>
      <c r="K7611">
        <v>17842</v>
      </c>
      <c r="L7611"/>
      <c r="M7611"/>
    </row>
    <row r="7612" spans="1:13">
      <c r="A7612" s="61" t="s">
        <v>40</v>
      </c>
      <c r="B7612" s="61">
        <v>60302</v>
      </c>
      <c r="C7612" s="63" t="s">
        <v>968</v>
      </c>
      <c r="D7612" s="61">
        <v>0</v>
      </c>
      <c r="E7612" s="61" t="s">
        <v>9961</v>
      </c>
      <c r="F7612" s="61" t="s">
        <v>73</v>
      </c>
      <c r="G7612" s="61" t="s">
        <v>790</v>
      </c>
      <c r="H7612" s="61" t="s">
        <v>7409</v>
      </c>
      <c r="I7612" s="61">
        <v>41.88</v>
      </c>
      <c r="J7612" s="61">
        <v>-87.78</v>
      </c>
      <c r="K7612">
        <v>33698</v>
      </c>
      <c r="L7612"/>
      <c r="M7612"/>
    </row>
    <row r="7613" spans="1:13">
      <c r="A7613" s="61" t="s">
        <v>40</v>
      </c>
      <c r="B7613" s="61">
        <v>62268</v>
      </c>
      <c r="C7613" s="63" t="s">
        <v>968</v>
      </c>
      <c r="D7613" s="61">
        <v>0</v>
      </c>
      <c r="E7613" s="61" t="s">
        <v>2226</v>
      </c>
      <c r="F7613" s="61" t="s">
        <v>73</v>
      </c>
      <c r="G7613" s="61" t="s">
        <v>625</v>
      </c>
      <c r="H7613" s="61" t="s">
        <v>7409</v>
      </c>
      <c r="I7613" s="61">
        <v>38.26</v>
      </c>
      <c r="J7613" s="61">
        <v>-89.5</v>
      </c>
      <c r="K7613">
        <v>704</v>
      </c>
      <c r="L7613"/>
      <c r="M7613"/>
    </row>
    <row r="7614" spans="1:13">
      <c r="A7614" s="61" t="s">
        <v>40</v>
      </c>
      <c r="B7614" s="61">
        <v>62673</v>
      </c>
      <c r="C7614" s="63" t="s">
        <v>968</v>
      </c>
      <c r="D7614" s="61">
        <v>0</v>
      </c>
      <c r="E7614" s="61" t="s">
        <v>9727</v>
      </c>
      <c r="F7614" s="61" t="s">
        <v>73</v>
      </c>
      <c r="G7614" s="61" t="s">
        <v>12844</v>
      </c>
      <c r="H7614" s="61" t="s">
        <v>7409</v>
      </c>
      <c r="I7614" s="61">
        <v>40.1</v>
      </c>
      <c r="J7614" s="61">
        <v>-89.96</v>
      </c>
      <c r="K7614">
        <v>462</v>
      </c>
      <c r="L7614"/>
      <c r="M7614"/>
    </row>
    <row r="7615" spans="1:13">
      <c r="A7615" s="61" t="s">
        <v>40</v>
      </c>
      <c r="B7615" s="61">
        <v>61943</v>
      </c>
      <c r="C7615" s="63" t="s">
        <v>968</v>
      </c>
      <c r="D7615" s="61">
        <v>0</v>
      </c>
      <c r="E7615" s="61" t="s">
        <v>1440</v>
      </c>
      <c r="F7615" s="61" t="s">
        <v>73</v>
      </c>
      <c r="G7615" s="61" t="s">
        <v>12705</v>
      </c>
      <c r="H7615" s="61" t="s">
        <v>7409</v>
      </c>
      <c r="I7615" s="61">
        <v>39.65</v>
      </c>
      <c r="J7615" s="61">
        <v>-88.02</v>
      </c>
      <c r="K7615">
        <v>1438</v>
      </c>
      <c r="L7615"/>
      <c r="M7615"/>
    </row>
    <row r="7616" spans="1:13">
      <c r="A7616" s="61" t="s">
        <v>40</v>
      </c>
      <c r="B7616" s="61">
        <v>61858</v>
      </c>
      <c r="C7616" s="63" t="s">
        <v>968</v>
      </c>
      <c r="D7616" s="61">
        <v>0</v>
      </c>
      <c r="E7616" s="61" t="s">
        <v>472</v>
      </c>
      <c r="F7616" s="61" t="s">
        <v>73</v>
      </c>
      <c r="G7616" s="61" t="s">
        <v>12530</v>
      </c>
      <c r="H7616" s="61" t="s">
        <v>7409</v>
      </c>
      <c r="I7616" s="61">
        <v>40.1</v>
      </c>
      <c r="J7616" s="61">
        <v>-87.77</v>
      </c>
      <c r="K7616">
        <v>2756</v>
      </c>
      <c r="L7616"/>
      <c r="M7616"/>
    </row>
    <row r="7617" spans="1:13">
      <c r="A7617" s="61" t="s">
        <v>40</v>
      </c>
      <c r="B7617" s="61">
        <v>62449</v>
      </c>
      <c r="C7617" s="63" t="s">
        <v>968</v>
      </c>
      <c r="D7617" s="61">
        <v>0</v>
      </c>
      <c r="E7617" s="61" t="s">
        <v>12815</v>
      </c>
      <c r="F7617" s="61" t="s">
        <v>73</v>
      </c>
      <c r="G7617" s="61" t="s">
        <v>662</v>
      </c>
      <c r="H7617" s="61" t="s">
        <v>7409</v>
      </c>
      <c r="I7617" s="61">
        <v>39</v>
      </c>
      <c r="J7617" s="61">
        <v>-87.9</v>
      </c>
      <c r="K7617">
        <v>3095</v>
      </c>
      <c r="L7617"/>
      <c r="M7617"/>
    </row>
    <row r="7618" spans="1:13">
      <c r="A7618" s="61" t="s">
        <v>40</v>
      </c>
      <c r="B7618" s="61">
        <v>62553</v>
      </c>
      <c r="C7618" s="63" t="s">
        <v>968</v>
      </c>
      <c r="D7618" s="61">
        <v>0</v>
      </c>
      <c r="E7618" s="61" t="s">
        <v>678</v>
      </c>
      <c r="F7618" s="61" t="s">
        <v>73</v>
      </c>
      <c r="G7618" s="61" t="s">
        <v>7700</v>
      </c>
      <c r="H7618" s="61" t="s">
        <v>7409</v>
      </c>
      <c r="I7618" s="61">
        <v>39.28</v>
      </c>
      <c r="J7618" s="61">
        <v>-89.1</v>
      </c>
      <c r="K7618">
        <v>474</v>
      </c>
      <c r="L7618"/>
      <c r="M7618"/>
    </row>
    <row r="7619" spans="1:13">
      <c r="A7619" s="61" t="s">
        <v>40</v>
      </c>
      <c r="B7619" s="61">
        <v>60460</v>
      </c>
      <c r="C7619" s="63" t="s">
        <v>968</v>
      </c>
      <c r="D7619" s="61">
        <v>0</v>
      </c>
      <c r="E7619" s="61" t="s">
        <v>12478</v>
      </c>
      <c r="F7619" s="61" t="s">
        <v>73</v>
      </c>
      <c r="G7619" s="61" t="s">
        <v>3771</v>
      </c>
      <c r="H7619" s="61" t="s">
        <v>7409</v>
      </c>
      <c r="I7619" s="61">
        <v>41</v>
      </c>
      <c r="J7619" s="61">
        <v>-88.52</v>
      </c>
      <c r="K7619">
        <v>1449</v>
      </c>
      <c r="L7619"/>
      <c r="M7619"/>
    </row>
    <row r="7620" spans="1:13">
      <c r="A7620" s="61" t="s">
        <v>40</v>
      </c>
      <c r="B7620" s="61">
        <v>62870</v>
      </c>
      <c r="C7620" s="63" t="s">
        <v>968</v>
      </c>
      <c r="D7620" s="61">
        <v>0</v>
      </c>
      <c r="E7620" s="61" t="s">
        <v>11483</v>
      </c>
      <c r="F7620" s="61" t="s">
        <v>73</v>
      </c>
      <c r="G7620" s="61" t="s">
        <v>670</v>
      </c>
      <c r="H7620" s="61" t="s">
        <v>7409</v>
      </c>
      <c r="I7620" s="61">
        <v>38.61</v>
      </c>
      <c r="J7620" s="61">
        <v>-89.05</v>
      </c>
      <c r="K7620">
        <v>1890</v>
      </c>
      <c r="L7620"/>
      <c r="M7620"/>
    </row>
    <row r="7621" spans="1:13">
      <c r="A7621" s="61" t="s">
        <v>40</v>
      </c>
      <c r="B7621" s="61">
        <v>61859</v>
      </c>
      <c r="C7621" s="63" t="s">
        <v>968</v>
      </c>
      <c r="D7621" s="61">
        <v>0</v>
      </c>
      <c r="E7621" s="61" t="s">
        <v>3838</v>
      </c>
      <c r="F7621" s="61" t="s">
        <v>73</v>
      </c>
      <c r="G7621" s="61" t="s">
        <v>9125</v>
      </c>
      <c r="H7621" s="61" t="s">
        <v>7409</v>
      </c>
      <c r="I7621" s="61">
        <v>40.11</v>
      </c>
      <c r="J7621" s="61">
        <v>-87.95</v>
      </c>
      <c r="K7621">
        <v>1119</v>
      </c>
      <c r="L7621"/>
      <c r="M7621"/>
    </row>
    <row r="7622" spans="1:13">
      <c r="A7622" s="61" t="s">
        <v>40</v>
      </c>
      <c r="B7622" s="61">
        <v>61348</v>
      </c>
      <c r="C7622" s="63" t="s">
        <v>968</v>
      </c>
      <c r="D7622" s="61">
        <v>0</v>
      </c>
      <c r="E7622" s="61" t="s">
        <v>12601</v>
      </c>
      <c r="F7622" s="61" t="s">
        <v>73</v>
      </c>
      <c r="G7622" s="61" t="s">
        <v>17467</v>
      </c>
      <c r="H7622" s="61" t="s">
        <v>7409</v>
      </c>
      <c r="I7622" s="61">
        <v>41.29</v>
      </c>
      <c r="J7622" s="61">
        <v>-89.06</v>
      </c>
      <c r="K7622">
        <v>4576</v>
      </c>
      <c r="L7622"/>
      <c r="M7622"/>
    </row>
    <row r="7623" spans="1:13">
      <c r="A7623" s="61" t="s">
        <v>40</v>
      </c>
      <c r="B7623" s="61">
        <v>61349</v>
      </c>
      <c r="C7623" s="63" t="s">
        <v>968</v>
      </c>
      <c r="D7623" s="61">
        <v>0</v>
      </c>
      <c r="E7623" s="61" t="s">
        <v>3503</v>
      </c>
      <c r="F7623" s="61" t="s">
        <v>73</v>
      </c>
      <c r="G7623" s="61" t="s">
        <v>12590</v>
      </c>
      <c r="H7623" s="61" t="s">
        <v>7409</v>
      </c>
      <c r="I7623" s="61">
        <v>41.55</v>
      </c>
      <c r="J7623" s="61">
        <v>-89.45</v>
      </c>
      <c r="K7623">
        <v>903</v>
      </c>
      <c r="L7623"/>
      <c r="M7623"/>
    </row>
    <row r="7624" spans="1:13">
      <c r="A7624" s="61" t="s">
        <v>40</v>
      </c>
      <c r="B7624" s="61">
        <v>62271</v>
      </c>
      <c r="C7624" s="63" t="s">
        <v>968</v>
      </c>
      <c r="D7624" s="61">
        <v>0</v>
      </c>
      <c r="E7624" s="61" t="s">
        <v>12778</v>
      </c>
      <c r="F7624" s="61" t="s">
        <v>73</v>
      </c>
      <c r="G7624" s="61" t="s">
        <v>625</v>
      </c>
      <c r="H7624" s="61" t="s">
        <v>7409</v>
      </c>
      <c r="I7624" s="61">
        <v>38.43</v>
      </c>
      <c r="J7624" s="61">
        <v>-89.54</v>
      </c>
      <c r="K7624">
        <v>2101</v>
      </c>
      <c r="L7624"/>
      <c r="M7624"/>
    </row>
    <row r="7625" spans="1:13">
      <c r="A7625" s="61" t="s">
        <v>40</v>
      </c>
      <c r="B7625" s="61">
        <v>62969</v>
      </c>
      <c r="C7625" s="63" t="s">
        <v>968</v>
      </c>
      <c r="D7625" s="61">
        <v>0</v>
      </c>
      <c r="E7625" s="61" t="s">
        <v>6820</v>
      </c>
      <c r="F7625" s="61" t="s">
        <v>73</v>
      </c>
      <c r="G7625" s="61" t="s">
        <v>6994</v>
      </c>
      <c r="H7625" s="61" t="s">
        <v>7409</v>
      </c>
      <c r="I7625" s="61">
        <v>37.159999999999997</v>
      </c>
      <c r="J7625" s="61">
        <v>-89.36</v>
      </c>
      <c r="K7625">
        <v>350</v>
      </c>
      <c r="L7625"/>
      <c r="M7625"/>
    </row>
    <row r="7626" spans="1:13">
      <c r="A7626" s="61" t="s">
        <v>40</v>
      </c>
      <c r="B7626" s="61">
        <v>62970</v>
      </c>
      <c r="C7626" s="63" t="s">
        <v>968</v>
      </c>
      <c r="D7626" s="61">
        <v>0</v>
      </c>
      <c r="E7626" s="61" t="s">
        <v>12934</v>
      </c>
      <c r="F7626" s="61" t="s">
        <v>73</v>
      </c>
      <c r="G7626" s="61" t="s">
        <v>647</v>
      </c>
      <c r="H7626" s="61" t="s">
        <v>7409</v>
      </c>
      <c r="I7626" s="61">
        <v>37.18</v>
      </c>
      <c r="J7626" s="61">
        <v>-89.08</v>
      </c>
      <c r="K7626">
        <v>583</v>
      </c>
      <c r="L7626"/>
      <c r="M7626"/>
    </row>
    <row r="7627" spans="1:13">
      <c r="A7627" s="61" t="s">
        <v>40</v>
      </c>
      <c r="B7627" s="61">
        <v>62450</v>
      </c>
      <c r="C7627" s="63" t="s">
        <v>968</v>
      </c>
      <c r="D7627" s="61">
        <v>0</v>
      </c>
      <c r="E7627" s="61" t="s">
        <v>5282</v>
      </c>
      <c r="F7627" s="61" t="s">
        <v>73</v>
      </c>
      <c r="G7627" s="61" t="s">
        <v>7085</v>
      </c>
      <c r="H7627" s="61" t="s">
        <v>7409</v>
      </c>
      <c r="I7627" s="61">
        <v>38.729999999999997</v>
      </c>
      <c r="J7627" s="61">
        <v>-88.08</v>
      </c>
      <c r="K7627">
        <v>11978</v>
      </c>
      <c r="L7627"/>
      <c r="M7627"/>
    </row>
    <row r="7628" spans="1:13">
      <c r="A7628" s="61" t="s">
        <v>40</v>
      </c>
      <c r="B7628" s="61">
        <v>60461</v>
      </c>
      <c r="C7628" s="63" t="s">
        <v>968</v>
      </c>
      <c r="D7628" s="61">
        <v>0</v>
      </c>
      <c r="E7628" s="61" t="s">
        <v>12479</v>
      </c>
      <c r="F7628" s="61" t="s">
        <v>73</v>
      </c>
      <c r="G7628" s="61" t="s">
        <v>790</v>
      </c>
      <c r="H7628" s="61" t="s">
        <v>7409</v>
      </c>
      <c r="I7628" s="61">
        <v>41.51</v>
      </c>
      <c r="J7628" s="61">
        <v>-87.69</v>
      </c>
      <c r="K7628">
        <v>4785</v>
      </c>
      <c r="L7628"/>
      <c r="M7628"/>
    </row>
    <row r="7629" spans="1:13">
      <c r="A7629" s="61" t="s">
        <v>40</v>
      </c>
      <c r="B7629" s="61">
        <v>62871</v>
      </c>
      <c r="C7629" s="63" t="s">
        <v>968</v>
      </c>
      <c r="D7629" s="61">
        <v>0</v>
      </c>
      <c r="E7629" s="61" t="s">
        <v>901</v>
      </c>
      <c r="F7629" s="61" t="s">
        <v>73</v>
      </c>
      <c r="G7629" s="61" t="s">
        <v>8790</v>
      </c>
      <c r="H7629" s="61" t="s">
        <v>7409</v>
      </c>
      <c r="I7629" s="61">
        <v>37.880000000000003</v>
      </c>
      <c r="J7629" s="61">
        <v>-88.3</v>
      </c>
      <c r="K7629">
        <v>588</v>
      </c>
      <c r="L7629"/>
      <c r="M7629"/>
    </row>
    <row r="7630" spans="1:13">
      <c r="A7630" s="61" t="s">
        <v>40</v>
      </c>
      <c r="B7630" s="61">
        <v>60955</v>
      </c>
      <c r="C7630" s="63" t="s">
        <v>968</v>
      </c>
      <c r="D7630" s="61">
        <v>0</v>
      </c>
      <c r="E7630" s="61" t="s">
        <v>12540</v>
      </c>
      <c r="F7630" s="61" t="s">
        <v>73</v>
      </c>
      <c r="G7630" s="61" t="s">
        <v>12520</v>
      </c>
      <c r="H7630" s="61" t="s">
        <v>7409</v>
      </c>
      <c r="I7630" s="61">
        <v>40.71</v>
      </c>
      <c r="J7630" s="61">
        <v>-88.01</v>
      </c>
      <c r="K7630">
        <v>1828</v>
      </c>
      <c r="L7630"/>
      <c r="M7630"/>
    </row>
    <row r="7631" spans="1:13">
      <c r="A7631" s="61" t="s">
        <v>40</v>
      </c>
      <c r="B7631" s="61">
        <v>61467</v>
      </c>
      <c r="C7631" s="63" t="s">
        <v>968</v>
      </c>
      <c r="D7631" s="61">
        <v>0</v>
      </c>
      <c r="E7631" s="61" t="s">
        <v>3540</v>
      </c>
      <c r="F7631" s="61" t="s">
        <v>73</v>
      </c>
      <c r="G7631" s="61" t="s">
        <v>1813</v>
      </c>
      <c r="H7631" s="61" t="s">
        <v>7409</v>
      </c>
      <c r="I7631" s="61">
        <v>41.07</v>
      </c>
      <c r="J7631" s="61">
        <v>-90.22</v>
      </c>
      <c r="K7631">
        <v>1069</v>
      </c>
      <c r="L7631"/>
      <c r="M7631"/>
    </row>
    <row r="7632" spans="1:13">
      <c r="A7632" s="61" t="s">
        <v>40</v>
      </c>
      <c r="B7632" s="61">
        <v>62872</v>
      </c>
      <c r="C7632" s="63" t="s">
        <v>968</v>
      </c>
      <c r="D7632" s="61">
        <v>0</v>
      </c>
      <c r="E7632" s="61" t="s">
        <v>12889</v>
      </c>
      <c r="F7632" s="61" t="s">
        <v>73</v>
      </c>
      <c r="G7632" s="61" t="s">
        <v>362</v>
      </c>
      <c r="H7632" s="61" t="s">
        <v>7409</v>
      </c>
      <c r="I7632" s="61">
        <v>38.270000000000003</v>
      </c>
      <c r="J7632" s="61">
        <v>-88.81</v>
      </c>
      <c r="K7632">
        <v>1204</v>
      </c>
      <c r="L7632"/>
      <c r="M7632"/>
    </row>
    <row r="7633" spans="1:13">
      <c r="A7633" s="61" t="s">
        <v>40</v>
      </c>
      <c r="B7633" s="61">
        <v>61468</v>
      </c>
      <c r="C7633" s="63" t="s">
        <v>968</v>
      </c>
      <c r="D7633" s="61">
        <v>0</v>
      </c>
      <c r="E7633" s="61" t="s">
        <v>12628</v>
      </c>
      <c r="F7633" s="61" t="s">
        <v>73</v>
      </c>
      <c r="G7633" s="61" t="s">
        <v>308</v>
      </c>
      <c r="H7633" s="61" t="s">
        <v>7409</v>
      </c>
      <c r="I7633" s="61">
        <v>41.26</v>
      </c>
      <c r="J7633" s="61">
        <v>-90.39</v>
      </c>
      <c r="K7633">
        <v>104</v>
      </c>
      <c r="L7633"/>
      <c r="M7633"/>
    </row>
    <row r="7634" spans="1:13">
      <c r="A7634" s="61" t="s">
        <v>40</v>
      </c>
      <c r="B7634" s="61">
        <v>61469</v>
      </c>
      <c r="C7634" s="63" t="s">
        <v>968</v>
      </c>
      <c r="D7634" s="61">
        <v>0</v>
      </c>
      <c r="E7634" s="61" t="s">
        <v>12629</v>
      </c>
      <c r="F7634" s="61" t="s">
        <v>73</v>
      </c>
      <c r="G7634" s="61" t="s">
        <v>7031</v>
      </c>
      <c r="H7634" s="61" t="s">
        <v>7409</v>
      </c>
      <c r="I7634" s="61">
        <v>40.93</v>
      </c>
      <c r="J7634" s="61">
        <v>-90.94</v>
      </c>
      <c r="K7634">
        <v>1802</v>
      </c>
      <c r="L7634"/>
      <c r="M7634"/>
    </row>
    <row r="7635" spans="1:13">
      <c r="A7635" s="61" t="s">
        <v>40</v>
      </c>
      <c r="B7635" s="61">
        <v>61060</v>
      </c>
      <c r="C7635" s="63" t="s">
        <v>968</v>
      </c>
      <c r="D7635" s="61">
        <v>0</v>
      </c>
      <c r="E7635" s="61" t="s">
        <v>4750</v>
      </c>
      <c r="F7635" s="61" t="s">
        <v>73</v>
      </c>
      <c r="G7635" s="61" t="s">
        <v>12548</v>
      </c>
      <c r="H7635" s="61" t="s">
        <v>7409</v>
      </c>
      <c r="I7635" s="61">
        <v>42.46</v>
      </c>
      <c r="J7635" s="61">
        <v>-89.64</v>
      </c>
      <c r="K7635">
        <v>1387</v>
      </c>
      <c r="L7635"/>
      <c r="M7635"/>
    </row>
    <row r="7636" spans="1:13">
      <c r="A7636" s="61" t="s">
        <v>40</v>
      </c>
      <c r="B7636" s="61">
        <v>62554</v>
      </c>
      <c r="C7636" s="63" t="s">
        <v>968</v>
      </c>
      <c r="D7636" s="61">
        <v>0</v>
      </c>
      <c r="E7636" s="61" t="s">
        <v>12836</v>
      </c>
      <c r="F7636" s="61" t="s">
        <v>73</v>
      </c>
      <c r="G7636" s="61" t="s">
        <v>653</v>
      </c>
      <c r="H7636" s="61" t="s">
        <v>7409</v>
      </c>
      <c r="I7636" s="61">
        <v>39.93</v>
      </c>
      <c r="J7636" s="61">
        <v>-88.86</v>
      </c>
      <c r="K7636">
        <v>1559</v>
      </c>
      <c r="L7636"/>
      <c r="M7636"/>
    </row>
    <row r="7637" spans="1:13">
      <c r="A7637" s="61" t="s">
        <v>40</v>
      </c>
      <c r="B7637" s="61">
        <v>61061</v>
      </c>
      <c r="C7637" s="63" t="s">
        <v>968</v>
      </c>
      <c r="D7637" s="61">
        <v>0</v>
      </c>
      <c r="E7637" s="61" t="s">
        <v>9230</v>
      </c>
      <c r="F7637" s="61" t="s">
        <v>73</v>
      </c>
      <c r="G7637" s="61" t="s">
        <v>12424</v>
      </c>
      <c r="H7637" s="61" t="s">
        <v>7409</v>
      </c>
      <c r="I7637" s="61">
        <v>42.01</v>
      </c>
      <c r="J7637" s="61">
        <v>-89.33</v>
      </c>
      <c r="K7637">
        <v>6865</v>
      </c>
      <c r="L7637"/>
      <c r="M7637"/>
    </row>
    <row r="7638" spans="1:13">
      <c r="A7638" s="61" t="s">
        <v>40</v>
      </c>
      <c r="B7638" s="61">
        <v>62874</v>
      </c>
      <c r="C7638" s="63" t="s">
        <v>968</v>
      </c>
      <c r="D7638" s="61">
        <v>0</v>
      </c>
      <c r="E7638" s="61" t="s">
        <v>1789</v>
      </c>
      <c r="F7638" s="61" t="s">
        <v>73</v>
      </c>
      <c r="G7638" s="61" t="s">
        <v>428</v>
      </c>
      <c r="H7638" s="61" t="s">
        <v>7409</v>
      </c>
      <c r="I7638" s="61">
        <v>37.92</v>
      </c>
      <c r="J7638" s="61">
        <v>-88.98</v>
      </c>
      <c r="K7638">
        <v>347</v>
      </c>
      <c r="L7638"/>
      <c r="M7638"/>
    </row>
    <row r="7639" spans="1:13">
      <c r="A7639" s="61" t="s">
        <v>40</v>
      </c>
      <c r="B7639" s="61">
        <v>61273</v>
      </c>
      <c r="C7639" s="63" t="s">
        <v>968</v>
      </c>
      <c r="D7639" s="61">
        <v>0</v>
      </c>
      <c r="E7639" s="61" t="s">
        <v>9968</v>
      </c>
      <c r="F7639" s="61" t="s">
        <v>73</v>
      </c>
      <c r="G7639" s="61" t="s">
        <v>308</v>
      </c>
      <c r="H7639" s="61" t="s">
        <v>7409</v>
      </c>
      <c r="I7639" s="61">
        <v>41.35</v>
      </c>
      <c r="J7639" s="61">
        <v>-90.37</v>
      </c>
      <c r="K7639">
        <v>3227</v>
      </c>
      <c r="L7639"/>
      <c r="M7639"/>
    </row>
    <row r="7640" spans="1:13">
      <c r="A7640" s="61" t="s">
        <v>40</v>
      </c>
      <c r="B7640" s="61">
        <v>60467</v>
      </c>
      <c r="C7640" s="63" t="s">
        <v>968</v>
      </c>
      <c r="D7640" s="61">
        <v>0</v>
      </c>
      <c r="E7640" s="61" t="s">
        <v>12480</v>
      </c>
      <c r="F7640" s="61" t="s">
        <v>73</v>
      </c>
      <c r="G7640" s="61" t="s">
        <v>790</v>
      </c>
      <c r="H7640" s="61" t="s">
        <v>7409</v>
      </c>
      <c r="I7640" s="61">
        <v>41.6</v>
      </c>
      <c r="J7640" s="61">
        <v>-87.89</v>
      </c>
      <c r="K7640">
        <v>26098</v>
      </c>
      <c r="L7640"/>
      <c r="M7640"/>
    </row>
    <row r="7641" spans="1:13">
      <c r="A7641" s="61" t="s">
        <v>40</v>
      </c>
      <c r="B7641" s="61">
        <v>60462</v>
      </c>
      <c r="C7641" s="63" t="s">
        <v>968</v>
      </c>
      <c r="D7641" s="61">
        <v>0</v>
      </c>
      <c r="E7641" s="61" t="s">
        <v>12480</v>
      </c>
      <c r="F7641" s="61" t="s">
        <v>73</v>
      </c>
      <c r="G7641" s="61" t="s">
        <v>790</v>
      </c>
      <c r="H7641" s="61" t="s">
        <v>7409</v>
      </c>
      <c r="I7641" s="61">
        <v>41.61</v>
      </c>
      <c r="J7641" s="61">
        <v>-87.85</v>
      </c>
      <c r="K7641">
        <v>40539</v>
      </c>
      <c r="L7641"/>
      <c r="M7641"/>
    </row>
    <row r="7642" spans="1:13">
      <c r="A7642" s="61" t="s">
        <v>40</v>
      </c>
      <c r="B7642" s="61">
        <v>61274</v>
      </c>
      <c r="C7642" s="63" t="s">
        <v>968</v>
      </c>
      <c r="D7642" s="61">
        <v>0</v>
      </c>
      <c r="E7642" s="61" t="s">
        <v>12584</v>
      </c>
      <c r="F7642" s="61" t="s">
        <v>73</v>
      </c>
      <c r="G7642" s="61" t="s">
        <v>308</v>
      </c>
      <c r="H7642" s="61" t="s">
        <v>7409</v>
      </c>
      <c r="I7642" s="61">
        <v>41.35</v>
      </c>
      <c r="J7642" s="61">
        <v>-90.28</v>
      </c>
      <c r="K7642">
        <v>317</v>
      </c>
      <c r="L7642"/>
      <c r="M7642"/>
    </row>
    <row r="7643" spans="1:13">
      <c r="A7643" s="61" t="s">
        <v>40</v>
      </c>
      <c r="B7643" s="61">
        <v>60543</v>
      </c>
      <c r="C7643" s="63" t="s">
        <v>968</v>
      </c>
      <c r="D7643" s="61">
        <v>0</v>
      </c>
      <c r="E7643" s="61" t="s">
        <v>3467</v>
      </c>
      <c r="F7643" s="61" t="s">
        <v>73</v>
      </c>
      <c r="G7643" s="61" t="s">
        <v>12495</v>
      </c>
      <c r="H7643" s="61" t="s">
        <v>7409</v>
      </c>
      <c r="I7643" s="61">
        <v>41.69</v>
      </c>
      <c r="J7643" s="61">
        <v>-88.33</v>
      </c>
      <c r="K7643">
        <v>40299</v>
      </c>
      <c r="L7643"/>
      <c r="M7643"/>
    </row>
    <row r="7644" spans="1:13">
      <c r="A7644" s="61" t="s">
        <v>40</v>
      </c>
      <c r="B7644" s="61">
        <v>61350</v>
      </c>
      <c r="C7644" s="63" t="s">
        <v>968</v>
      </c>
      <c r="D7644" s="61">
        <v>0</v>
      </c>
      <c r="E7644" s="61" t="s">
        <v>6195</v>
      </c>
      <c r="F7644" s="61" t="s">
        <v>73</v>
      </c>
      <c r="G7644" s="61" t="s">
        <v>17467</v>
      </c>
      <c r="H7644" s="61" t="s">
        <v>7409</v>
      </c>
      <c r="I7644" s="61">
        <v>41.35</v>
      </c>
      <c r="J7644" s="61">
        <v>-88.83</v>
      </c>
      <c r="K7644">
        <v>23997</v>
      </c>
      <c r="L7644"/>
      <c r="M7644"/>
    </row>
    <row r="7645" spans="1:13">
      <c r="A7645" s="61" t="s">
        <v>40</v>
      </c>
      <c r="B7645" s="61">
        <v>62555</v>
      </c>
      <c r="C7645" s="63" t="s">
        <v>968</v>
      </c>
      <c r="D7645" s="61">
        <v>0</v>
      </c>
      <c r="E7645" s="61" t="s">
        <v>12837</v>
      </c>
      <c r="F7645" s="61" t="s">
        <v>73</v>
      </c>
      <c r="G7645" s="61" t="s">
        <v>9033</v>
      </c>
      <c r="H7645" s="61" t="s">
        <v>7409</v>
      </c>
      <c r="I7645" s="61">
        <v>39.479999999999997</v>
      </c>
      <c r="J7645" s="61">
        <v>-89.19</v>
      </c>
      <c r="K7645">
        <v>535</v>
      </c>
      <c r="L7645"/>
      <c r="M7645"/>
    </row>
    <row r="7646" spans="1:13">
      <c r="A7646" s="61" t="s">
        <v>40</v>
      </c>
      <c r="B7646" s="61">
        <v>62972</v>
      </c>
      <c r="C7646" s="63" t="s">
        <v>968</v>
      </c>
      <c r="D7646" s="61">
        <v>0</v>
      </c>
      <c r="E7646" s="61" t="s">
        <v>7929</v>
      </c>
      <c r="F7646" s="61" t="s">
        <v>73</v>
      </c>
      <c r="G7646" s="61" t="s">
        <v>660</v>
      </c>
      <c r="H7646" s="61" t="s">
        <v>7409</v>
      </c>
      <c r="I7646" s="61">
        <v>37.53</v>
      </c>
      <c r="J7646" s="61">
        <v>-88.76</v>
      </c>
      <c r="K7646">
        <v>1265</v>
      </c>
      <c r="L7646"/>
      <c r="M7646"/>
    </row>
    <row r="7647" spans="1:13">
      <c r="A7647" s="61" t="s">
        <v>40</v>
      </c>
      <c r="B7647" s="61">
        <v>60067</v>
      </c>
      <c r="C7647" s="63" t="s">
        <v>968</v>
      </c>
      <c r="D7647" s="61">
        <v>0</v>
      </c>
      <c r="E7647" s="61" t="s">
        <v>12395</v>
      </c>
      <c r="F7647" s="61" t="s">
        <v>73</v>
      </c>
      <c r="G7647" s="61" t="s">
        <v>790</v>
      </c>
      <c r="H7647" s="61" t="s">
        <v>7409</v>
      </c>
      <c r="I7647" s="61">
        <v>42.11</v>
      </c>
      <c r="J7647" s="61">
        <v>-88.04</v>
      </c>
      <c r="K7647">
        <v>39324</v>
      </c>
      <c r="L7647"/>
      <c r="M7647"/>
    </row>
    <row r="7648" spans="1:13">
      <c r="A7648" s="61" t="s">
        <v>40</v>
      </c>
      <c r="B7648" s="61">
        <v>60074</v>
      </c>
      <c r="C7648" s="63" t="s">
        <v>968</v>
      </c>
      <c r="D7648" s="61">
        <v>0</v>
      </c>
      <c r="E7648" s="61" t="s">
        <v>12395</v>
      </c>
      <c r="F7648" s="61" t="s">
        <v>73</v>
      </c>
      <c r="G7648" s="61" t="s">
        <v>790</v>
      </c>
      <c r="H7648" s="61" t="s">
        <v>7409</v>
      </c>
      <c r="I7648" s="61">
        <v>42.13</v>
      </c>
      <c r="J7648" s="61">
        <v>-88.03</v>
      </c>
      <c r="K7648">
        <v>37705</v>
      </c>
      <c r="L7648"/>
      <c r="M7648"/>
    </row>
    <row r="7649" spans="1:13">
      <c r="A7649" s="61" t="s">
        <v>40</v>
      </c>
      <c r="B7649" s="61">
        <v>62451</v>
      </c>
      <c r="C7649" s="63" t="s">
        <v>968</v>
      </c>
      <c r="D7649" s="61">
        <v>0</v>
      </c>
      <c r="E7649" s="61" t="s">
        <v>6399</v>
      </c>
      <c r="F7649" s="61" t="s">
        <v>73</v>
      </c>
      <c r="G7649" s="61" t="s">
        <v>662</v>
      </c>
      <c r="H7649" s="61" t="s">
        <v>7409</v>
      </c>
      <c r="I7649" s="61">
        <v>39</v>
      </c>
      <c r="J7649" s="61">
        <v>-87.61</v>
      </c>
      <c r="K7649">
        <v>1972</v>
      </c>
      <c r="L7649"/>
      <c r="M7649"/>
    </row>
    <row r="7650" spans="1:13">
      <c r="A7650" s="61" t="s">
        <v>40</v>
      </c>
      <c r="B7650" s="61">
        <v>62556</v>
      </c>
      <c r="C7650" s="63" t="s">
        <v>968</v>
      </c>
      <c r="D7650" s="61">
        <v>0</v>
      </c>
      <c r="E7650" s="61" t="s">
        <v>971</v>
      </c>
      <c r="F7650" s="61" t="s">
        <v>73</v>
      </c>
      <c r="G7650" s="61" t="s">
        <v>9033</v>
      </c>
      <c r="H7650" s="61" t="s">
        <v>7409</v>
      </c>
      <c r="I7650" s="61">
        <v>39.450000000000003</v>
      </c>
      <c r="J7650" s="61">
        <v>-89.4</v>
      </c>
      <c r="K7650">
        <v>399</v>
      </c>
      <c r="L7650"/>
      <c r="M7650"/>
    </row>
    <row r="7651" spans="1:13">
      <c r="A7651" s="61" t="s">
        <v>40</v>
      </c>
      <c r="B7651" s="61">
        <v>62674</v>
      </c>
      <c r="C7651" s="63" t="s">
        <v>968</v>
      </c>
      <c r="D7651" s="61">
        <v>0</v>
      </c>
      <c r="E7651" s="61" t="s">
        <v>1951</v>
      </c>
      <c r="F7651" s="61" t="s">
        <v>73</v>
      </c>
      <c r="G7651" s="61" t="s">
        <v>12721</v>
      </c>
      <c r="H7651" s="61" t="s">
        <v>7409</v>
      </c>
      <c r="I7651" s="61">
        <v>39.43</v>
      </c>
      <c r="J7651" s="61">
        <v>-89.99</v>
      </c>
      <c r="K7651">
        <v>1305</v>
      </c>
      <c r="L7651"/>
      <c r="M7651"/>
    </row>
    <row r="7652" spans="1:13">
      <c r="A7652" s="61" t="s">
        <v>40</v>
      </c>
      <c r="B7652" s="61">
        <v>62359</v>
      </c>
      <c r="C7652" s="63" t="s">
        <v>968</v>
      </c>
      <c r="D7652" s="61">
        <v>0</v>
      </c>
      <c r="E7652" s="61" t="s">
        <v>12798</v>
      </c>
      <c r="F7652" s="61" t="s">
        <v>73</v>
      </c>
      <c r="G7652" s="61" t="s">
        <v>4633</v>
      </c>
      <c r="H7652" s="61" t="s">
        <v>7409</v>
      </c>
      <c r="I7652" s="61">
        <v>40.03</v>
      </c>
      <c r="J7652" s="61">
        <v>-91.2</v>
      </c>
      <c r="K7652">
        <v>149</v>
      </c>
      <c r="L7652"/>
      <c r="M7652"/>
    </row>
    <row r="7653" spans="1:13">
      <c r="A7653" s="61" t="s">
        <v>40</v>
      </c>
      <c r="B7653" s="61">
        <v>60463</v>
      </c>
      <c r="C7653" s="63" t="s">
        <v>968</v>
      </c>
      <c r="D7653" s="61">
        <v>0</v>
      </c>
      <c r="E7653" s="61" t="s">
        <v>12481</v>
      </c>
      <c r="F7653" s="61" t="s">
        <v>73</v>
      </c>
      <c r="G7653" s="61" t="s">
        <v>790</v>
      </c>
      <c r="H7653" s="61" t="s">
        <v>7409</v>
      </c>
      <c r="I7653" s="61">
        <v>41.66</v>
      </c>
      <c r="J7653" s="61">
        <v>-87.79</v>
      </c>
      <c r="K7653">
        <v>14048</v>
      </c>
      <c r="L7653"/>
      <c r="M7653"/>
    </row>
    <row r="7654" spans="1:13">
      <c r="A7654" s="61" t="s">
        <v>40</v>
      </c>
      <c r="B7654" s="61">
        <v>60465</v>
      </c>
      <c r="C7654" s="63" t="s">
        <v>968</v>
      </c>
      <c r="D7654" s="61">
        <v>0</v>
      </c>
      <c r="E7654" s="61" t="s">
        <v>12483</v>
      </c>
      <c r="F7654" s="61" t="s">
        <v>73</v>
      </c>
      <c r="G7654" s="61" t="s">
        <v>790</v>
      </c>
      <c r="H7654" s="61" t="s">
        <v>7409</v>
      </c>
      <c r="I7654" s="61">
        <v>41.69</v>
      </c>
      <c r="J7654" s="61">
        <v>-87.82</v>
      </c>
      <c r="K7654">
        <v>18530</v>
      </c>
      <c r="L7654"/>
      <c r="M7654"/>
    </row>
    <row r="7655" spans="1:13">
      <c r="A7655" s="61" t="s">
        <v>40</v>
      </c>
      <c r="B7655" s="61">
        <v>60464</v>
      </c>
      <c r="C7655" s="63" t="s">
        <v>968</v>
      </c>
      <c r="D7655" s="61">
        <v>0</v>
      </c>
      <c r="E7655" s="61" t="s">
        <v>12482</v>
      </c>
      <c r="F7655" s="61" t="s">
        <v>73</v>
      </c>
      <c r="G7655" s="61" t="s">
        <v>790</v>
      </c>
      <c r="H7655" s="61" t="s">
        <v>7409</v>
      </c>
      <c r="I7655" s="61">
        <v>41.66</v>
      </c>
      <c r="J7655" s="61">
        <v>-87.84</v>
      </c>
      <c r="K7655">
        <v>9982</v>
      </c>
      <c r="L7655"/>
      <c r="M7655"/>
    </row>
    <row r="7656" spans="1:13">
      <c r="A7656" s="61" t="s">
        <v>40</v>
      </c>
      <c r="B7656" s="61">
        <v>62557</v>
      </c>
      <c r="C7656" s="63" t="s">
        <v>968</v>
      </c>
      <c r="D7656" s="61">
        <v>0</v>
      </c>
      <c r="E7656" s="61" t="s">
        <v>12838</v>
      </c>
      <c r="F7656" s="61" t="s">
        <v>73</v>
      </c>
      <c r="G7656" s="61" t="s">
        <v>9033</v>
      </c>
      <c r="H7656" s="61" t="s">
        <v>7409</v>
      </c>
      <c r="I7656" s="61">
        <v>39.380000000000003</v>
      </c>
      <c r="J7656" s="61">
        <v>-89.07</v>
      </c>
      <c r="K7656">
        <v>6841</v>
      </c>
      <c r="L7656"/>
      <c r="M7656"/>
    </row>
    <row r="7657" spans="1:13">
      <c r="A7657" s="61" t="s">
        <v>40</v>
      </c>
      <c r="B7657" s="61">
        <v>61944</v>
      </c>
      <c r="C7657" s="63" t="s">
        <v>968</v>
      </c>
      <c r="D7657" s="61">
        <v>0</v>
      </c>
      <c r="E7657" s="61" t="s">
        <v>1737</v>
      </c>
      <c r="F7657" s="61" t="s">
        <v>73</v>
      </c>
      <c r="G7657" s="61" t="s">
        <v>12707</v>
      </c>
      <c r="H7657" s="61" t="s">
        <v>7409</v>
      </c>
      <c r="I7657" s="61">
        <v>39.61</v>
      </c>
      <c r="J7657" s="61">
        <v>-87.69</v>
      </c>
      <c r="K7657">
        <v>11780</v>
      </c>
      <c r="L7657"/>
      <c r="M7657"/>
    </row>
    <row r="7658" spans="1:13">
      <c r="A7658" s="61" t="s">
        <v>40</v>
      </c>
      <c r="B7658" s="61">
        <v>60466</v>
      </c>
      <c r="C7658" s="63" t="s">
        <v>968</v>
      </c>
      <c r="D7658" s="61">
        <v>0</v>
      </c>
      <c r="E7658" s="61" t="s">
        <v>12484</v>
      </c>
      <c r="F7658" s="61" t="s">
        <v>73</v>
      </c>
      <c r="G7658" s="61" t="s">
        <v>790</v>
      </c>
      <c r="H7658" s="61" t="s">
        <v>7409</v>
      </c>
      <c r="I7658" s="61">
        <v>41.48</v>
      </c>
      <c r="J7658" s="61">
        <v>-87.68</v>
      </c>
      <c r="K7658">
        <v>21904</v>
      </c>
      <c r="L7658"/>
      <c r="M7658"/>
    </row>
    <row r="7659" spans="1:13">
      <c r="A7659" s="61" t="s">
        <v>40</v>
      </c>
      <c r="B7659" s="61">
        <v>60068</v>
      </c>
      <c r="C7659" s="63" t="s">
        <v>968</v>
      </c>
      <c r="D7659" s="61">
        <v>0</v>
      </c>
      <c r="E7659" s="61" t="s">
        <v>2433</v>
      </c>
      <c r="F7659" s="61" t="s">
        <v>73</v>
      </c>
      <c r="G7659" s="61" t="s">
        <v>790</v>
      </c>
      <c r="H7659" s="61" t="s">
        <v>7409</v>
      </c>
      <c r="I7659" s="61">
        <v>42.01</v>
      </c>
      <c r="J7659" s="61">
        <v>-87.84</v>
      </c>
      <c r="K7659">
        <v>39672</v>
      </c>
      <c r="L7659"/>
      <c r="M7659"/>
    </row>
    <row r="7660" spans="1:13">
      <c r="A7660" s="61" t="s">
        <v>40</v>
      </c>
      <c r="B7660" s="61">
        <v>62452</v>
      </c>
      <c r="C7660" s="63" t="s">
        <v>968</v>
      </c>
      <c r="D7660" s="61">
        <v>0</v>
      </c>
      <c r="E7660" s="61" t="s">
        <v>6380</v>
      </c>
      <c r="F7660" s="61" t="s">
        <v>73</v>
      </c>
      <c r="G7660" s="61" t="s">
        <v>7085</v>
      </c>
      <c r="H7660" s="61" t="s">
        <v>7409</v>
      </c>
      <c r="I7660" s="61">
        <v>38.58</v>
      </c>
      <c r="J7660" s="61">
        <v>-88.05</v>
      </c>
      <c r="K7660">
        <v>363</v>
      </c>
      <c r="L7660"/>
      <c r="M7660"/>
    </row>
    <row r="7661" spans="1:13">
      <c r="A7661" s="61" t="s">
        <v>40</v>
      </c>
      <c r="B7661" s="61">
        <v>62875</v>
      </c>
      <c r="C7661" s="63" t="s">
        <v>968</v>
      </c>
      <c r="D7661" s="61">
        <v>0</v>
      </c>
      <c r="E7661" s="61" t="s">
        <v>9863</v>
      </c>
      <c r="F7661" s="61" t="s">
        <v>73</v>
      </c>
      <c r="G7661" s="61" t="s">
        <v>670</v>
      </c>
      <c r="H7661" s="61" t="s">
        <v>7409</v>
      </c>
      <c r="I7661" s="61">
        <v>38.75</v>
      </c>
      <c r="J7661" s="61">
        <v>-89.09</v>
      </c>
      <c r="K7661">
        <v>1154</v>
      </c>
      <c r="L7661"/>
      <c r="M7661"/>
    </row>
    <row r="7662" spans="1:13">
      <c r="A7662" s="61" t="s">
        <v>40</v>
      </c>
      <c r="B7662" s="61">
        <v>61353</v>
      </c>
      <c r="C7662" s="63" t="s">
        <v>968</v>
      </c>
      <c r="D7662" s="61">
        <v>0</v>
      </c>
      <c r="E7662" s="61" t="s">
        <v>6246</v>
      </c>
      <c r="F7662" s="61" t="s">
        <v>73</v>
      </c>
      <c r="G7662" s="61" t="s">
        <v>853</v>
      </c>
      <c r="H7662" s="61" t="s">
        <v>7409</v>
      </c>
      <c r="I7662" s="61">
        <v>41.68</v>
      </c>
      <c r="J7662" s="61">
        <v>-88.98</v>
      </c>
      <c r="K7662">
        <v>1207</v>
      </c>
      <c r="L7662"/>
      <c r="M7662"/>
    </row>
    <row r="7663" spans="1:13">
      <c r="A7663" s="61" t="s">
        <v>40</v>
      </c>
      <c r="B7663" s="61">
        <v>62558</v>
      </c>
      <c r="C7663" s="63" t="s">
        <v>968</v>
      </c>
      <c r="D7663" s="61">
        <v>0</v>
      </c>
      <c r="E7663" s="61" t="s">
        <v>12839</v>
      </c>
      <c r="F7663" s="61" t="s">
        <v>73</v>
      </c>
      <c r="G7663" s="61" t="s">
        <v>12826</v>
      </c>
      <c r="H7663" s="61" t="s">
        <v>7409</v>
      </c>
      <c r="I7663" s="61">
        <v>39.590000000000003</v>
      </c>
      <c r="J7663" s="61">
        <v>-89.58</v>
      </c>
      <c r="K7663">
        <v>3503</v>
      </c>
      <c r="L7663"/>
      <c r="M7663"/>
    </row>
    <row r="7664" spans="1:13">
      <c r="A7664" s="61" t="s">
        <v>40</v>
      </c>
      <c r="B7664" s="61">
        <v>60957</v>
      </c>
      <c r="C7664" s="63" t="s">
        <v>968</v>
      </c>
      <c r="D7664" s="61">
        <v>0</v>
      </c>
      <c r="E7664" s="61" t="s">
        <v>1158</v>
      </c>
      <c r="F7664" s="61" t="s">
        <v>73</v>
      </c>
      <c r="G7664" s="61" t="s">
        <v>12525</v>
      </c>
      <c r="H7664" s="61" t="s">
        <v>7409</v>
      </c>
      <c r="I7664" s="61">
        <v>40.450000000000003</v>
      </c>
      <c r="J7664" s="61">
        <v>-88.09</v>
      </c>
      <c r="K7664">
        <v>5499</v>
      </c>
      <c r="L7664"/>
      <c r="M7664"/>
    </row>
    <row r="7665" spans="1:13">
      <c r="A7665" s="61" t="s">
        <v>40</v>
      </c>
      <c r="B7665" s="61">
        <v>62360</v>
      </c>
      <c r="C7665" s="63" t="s">
        <v>968</v>
      </c>
      <c r="D7665" s="61">
        <v>0</v>
      </c>
      <c r="E7665" s="61" t="s">
        <v>12799</v>
      </c>
      <c r="F7665" s="61" t="s">
        <v>73</v>
      </c>
      <c r="G7665" s="61" t="s">
        <v>4633</v>
      </c>
      <c r="H7665" s="61" t="s">
        <v>7409</v>
      </c>
      <c r="I7665" s="61">
        <v>39.81</v>
      </c>
      <c r="J7665" s="61">
        <v>-91.24</v>
      </c>
      <c r="K7665">
        <v>1706</v>
      </c>
      <c r="L7665"/>
      <c r="M7665"/>
    </row>
    <row r="7666" spans="1:13">
      <c r="A7666" s="61" t="s">
        <v>40</v>
      </c>
      <c r="B7666" s="61">
        <v>62361</v>
      </c>
      <c r="C7666" s="63" t="s">
        <v>968</v>
      </c>
      <c r="D7666" s="61">
        <v>0</v>
      </c>
      <c r="E7666" s="61" t="s">
        <v>8524</v>
      </c>
      <c r="F7666" s="61" t="s">
        <v>73</v>
      </c>
      <c r="G7666" s="61" t="s">
        <v>292</v>
      </c>
      <c r="H7666" s="61" t="s">
        <v>7409</v>
      </c>
      <c r="I7666" s="61">
        <v>39.450000000000003</v>
      </c>
      <c r="J7666" s="61">
        <v>-90.62</v>
      </c>
      <c r="K7666">
        <v>373</v>
      </c>
      <c r="L7666"/>
      <c r="M7666"/>
    </row>
    <row r="7667" spans="1:13">
      <c r="A7667" s="61" t="s">
        <v>40</v>
      </c>
      <c r="B7667" s="61">
        <v>61062</v>
      </c>
      <c r="C7667" s="63" t="s">
        <v>968</v>
      </c>
      <c r="D7667" s="61">
        <v>0</v>
      </c>
      <c r="E7667" s="61" t="s">
        <v>12562</v>
      </c>
      <c r="F7667" s="61" t="s">
        <v>73</v>
      </c>
      <c r="G7667" s="61" t="s">
        <v>12548</v>
      </c>
      <c r="H7667" s="61" t="s">
        <v>7409</v>
      </c>
      <c r="I7667" s="61">
        <v>42.26</v>
      </c>
      <c r="J7667" s="61">
        <v>-89.82</v>
      </c>
      <c r="K7667">
        <v>1871</v>
      </c>
      <c r="L7667"/>
      <c r="M7667"/>
    </row>
    <row r="7668" spans="1:13">
      <c r="A7668" s="61" t="s">
        <v>40</v>
      </c>
      <c r="B7668" s="61">
        <v>61063</v>
      </c>
      <c r="C7668" s="63" t="s">
        <v>968</v>
      </c>
      <c r="D7668" s="61">
        <v>0</v>
      </c>
      <c r="E7668" s="61" t="s">
        <v>12563</v>
      </c>
      <c r="F7668" s="61" t="s">
        <v>73</v>
      </c>
      <c r="G7668" s="61" t="s">
        <v>10486</v>
      </c>
      <c r="H7668" s="61" t="s">
        <v>7409</v>
      </c>
      <c r="I7668" s="61">
        <v>42.3</v>
      </c>
      <c r="J7668" s="61">
        <v>-89.35</v>
      </c>
      <c r="K7668">
        <v>3901</v>
      </c>
      <c r="L7668"/>
      <c r="M7668"/>
    </row>
    <row r="7669" spans="1:13">
      <c r="A7669" s="61" t="s">
        <v>40</v>
      </c>
      <c r="B7669" s="61">
        <v>61554</v>
      </c>
      <c r="C7669" s="63" t="s">
        <v>968</v>
      </c>
      <c r="D7669" s="61">
        <v>0</v>
      </c>
      <c r="E7669" s="61" t="s">
        <v>2081</v>
      </c>
      <c r="F7669" s="61" t="s">
        <v>73</v>
      </c>
      <c r="G7669" s="61" t="s">
        <v>5944</v>
      </c>
      <c r="H7669" s="61" t="s">
        <v>7409</v>
      </c>
      <c r="I7669" s="61">
        <v>40.56</v>
      </c>
      <c r="J7669" s="61">
        <v>-89.62</v>
      </c>
      <c r="K7669">
        <v>40854</v>
      </c>
      <c r="L7669"/>
      <c r="M7669"/>
    </row>
    <row r="7670" spans="1:13">
      <c r="A7670" s="61" t="s">
        <v>40</v>
      </c>
      <c r="B7670" s="61">
        <v>60958</v>
      </c>
      <c r="C7670" s="63" t="s">
        <v>968</v>
      </c>
      <c r="D7670" s="61">
        <v>0</v>
      </c>
      <c r="E7670" s="61" t="s">
        <v>12541</v>
      </c>
      <c r="F7670" s="61" t="s">
        <v>73</v>
      </c>
      <c r="G7670" s="61" t="s">
        <v>12518</v>
      </c>
      <c r="H7670" s="61" t="s">
        <v>7409</v>
      </c>
      <c r="I7670" s="61">
        <v>41.11</v>
      </c>
      <c r="J7670" s="61">
        <v>-87.56</v>
      </c>
      <c r="K7670">
        <v>1835</v>
      </c>
      <c r="L7670"/>
      <c r="M7670"/>
    </row>
    <row r="7671" spans="1:13">
      <c r="A7671" s="61" t="s">
        <v>40</v>
      </c>
      <c r="B7671" s="61">
        <v>61862</v>
      </c>
      <c r="C7671" s="63" t="s">
        <v>968</v>
      </c>
      <c r="D7671" s="61">
        <v>0</v>
      </c>
      <c r="E7671" s="61" t="s">
        <v>3817</v>
      </c>
      <c r="F7671" s="61" t="s">
        <v>73</v>
      </c>
      <c r="G7671" s="61" t="s">
        <v>9125</v>
      </c>
      <c r="H7671" s="61" t="s">
        <v>7409</v>
      </c>
      <c r="I7671" s="61">
        <v>40.31</v>
      </c>
      <c r="J7671" s="61">
        <v>-87.96</v>
      </c>
      <c r="K7671">
        <v>456</v>
      </c>
      <c r="L7671"/>
      <c r="M7671"/>
    </row>
    <row r="7672" spans="1:13">
      <c r="A7672" s="61" t="s">
        <v>40</v>
      </c>
      <c r="B7672" s="61">
        <v>61607</v>
      </c>
      <c r="C7672" s="63" t="s">
        <v>968</v>
      </c>
      <c r="D7672" s="61">
        <v>0</v>
      </c>
      <c r="E7672" s="61" t="s">
        <v>12649</v>
      </c>
      <c r="F7672" s="61" t="s">
        <v>73</v>
      </c>
      <c r="G7672" s="61" t="s">
        <v>12625</v>
      </c>
      <c r="H7672" s="61" t="s">
        <v>7409</v>
      </c>
      <c r="I7672" s="61">
        <v>40.630000000000003</v>
      </c>
      <c r="J7672" s="61">
        <v>-89.69</v>
      </c>
      <c r="K7672">
        <v>10353</v>
      </c>
      <c r="L7672"/>
      <c r="M7672"/>
    </row>
    <row r="7673" spans="1:13">
      <c r="A7673" s="61" t="s">
        <v>40</v>
      </c>
      <c r="B7673" s="61">
        <v>61615</v>
      </c>
      <c r="C7673" s="63" t="s">
        <v>968</v>
      </c>
      <c r="D7673" s="61">
        <v>0</v>
      </c>
      <c r="E7673" s="61" t="s">
        <v>12649</v>
      </c>
      <c r="F7673" s="61" t="s">
        <v>73</v>
      </c>
      <c r="G7673" s="61" t="s">
        <v>12625</v>
      </c>
      <c r="H7673" s="61" t="s">
        <v>7409</v>
      </c>
      <c r="I7673" s="61">
        <v>40.74</v>
      </c>
      <c r="J7673" s="61">
        <v>-89.69</v>
      </c>
      <c r="K7673">
        <v>24314</v>
      </c>
      <c r="L7673"/>
      <c r="M7673"/>
    </row>
    <row r="7674" spans="1:13">
      <c r="A7674" s="61" t="s">
        <v>40</v>
      </c>
      <c r="B7674" s="61">
        <v>61604</v>
      </c>
      <c r="C7674" s="63" t="s">
        <v>968</v>
      </c>
      <c r="D7674" s="61">
        <v>0</v>
      </c>
      <c r="E7674" s="61" t="s">
        <v>12649</v>
      </c>
      <c r="F7674" s="61" t="s">
        <v>73</v>
      </c>
      <c r="G7674" s="61" t="s">
        <v>12625</v>
      </c>
      <c r="H7674" s="61" t="s">
        <v>7409</v>
      </c>
      <c r="I7674" s="61">
        <v>40.71</v>
      </c>
      <c r="J7674" s="61">
        <v>-89.65</v>
      </c>
      <c r="K7674">
        <v>29344</v>
      </c>
      <c r="L7674"/>
      <c r="M7674"/>
    </row>
    <row r="7675" spans="1:13">
      <c r="A7675" s="61" t="s">
        <v>40</v>
      </c>
      <c r="B7675" s="61">
        <v>61605</v>
      </c>
      <c r="C7675" s="63" t="s">
        <v>968</v>
      </c>
      <c r="D7675" s="61">
        <v>0</v>
      </c>
      <c r="E7675" s="61" t="s">
        <v>12649</v>
      </c>
      <c r="F7675" s="61" t="s">
        <v>73</v>
      </c>
      <c r="G7675" s="61" t="s">
        <v>12625</v>
      </c>
      <c r="H7675" s="61" t="s">
        <v>7409</v>
      </c>
      <c r="I7675" s="61">
        <v>40.68</v>
      </c>
      <c r="J7675" s="61">
        <v>-89.63</v>
      </c>
      <c r="K7675">
        <v>14049</v>
      </c>
      <c r="L7675"/>
      <c r="M7675"/>
    </row>
    <row r="7676" spans="1:13">
      <c r="A7676" s="61" t="s">
        <v>40</v>
      </c>
      <c r="B7676" s="61">
        <v>61602</v>
      </c>
      <c r="C7676" s="63" t="s">
        <v>968</v>
      </c>
      <c r="D7676" s="61">
        <v>0</v>
      </c>
      <c r="E7676" s="61" t="s">
        <v>12649</v>
      </c>
      <c r="F7676" s="61" t="s">
        <v>73</v>
      </c>
      <c r="G7676" s="61" t="s">
        <v>12625</v>
      </c>
      <c r="H7676" s="61" t="s">
        <v>7409</v>
      </c>
      <c r="I7676" s="61">
        <v>40.67</v>
      </c>
      <c r="J7676" s="61">
        <v>-89.61</v>
      </c>
      <c r="K7676">
        <v>1198</v>
      </c>
      <c r="L7676"/>
      <c r="M7676"/>
    </row>
    <row r="7677" spans="1:13">
      <c r="A7677" s="61" t="s">
        <v>40</v>
      </c>
      <c r="B7677" s="61">
        <v>61606</v>
      </c>
      <c r="C7677" s="63" t="s">
        <v>968</v>
      </c>
      <c r="D7677" s="61">
        <v>0</v>
      </c>
      <c r="E7677" s="61" t="s">
        <v>12649</v>
      </c>
      <c r="F7677" s="61" t="s">
        <v>73</v>
      </c>
      <c r="G7677" s="61" t="s">
        <v>12625</v>
      </c>
      <c r="H7677" s="61" t="s">
        <v>7409</v>
      </c>
      <c r="I7677" s="61">
        <v>40.700000000000003</v>
      </c>
      <c r="J7677" s="61">
        <v>-89.61</v>
      </c>
      <c r="K7677">
        <v>6798</v>
      </c>
      <c r="L7677"/>
      <c r="M7677"/>
    </row>
    <row r="7678" spans="1:13">
      <c r="A7678" s="61" t="s">
        <v>40</v>
      </c>
      <c r="B7678" s="61">
        <v>61614</v>
      </c>
      <c r="C7678" s="63" t="s">
        <v>968</v>
      </c>
      <c r="D7678" s="61">
        <v>0</v>
      </c>
      <c r="E7678" s="61" t="s">
        <v>12649</v>
      </c>
      <c r="F7678" s="61" t="s">
        <v>73</v>
      </c>
      <c r="G7678" s="61" t="s">
        <v>12625</v>
      </c>
      <c r="H7678" s="61" t="s">
        <v>7409</v>
      </c>
      <c r="I7678" s="61">
        <v>40.74</v>
      </c>
      <c r="J7678" s="61">
        <v>-89.6</v>
      </c>
      <c r="K7678">
        <v>27119</v>
      </c>
      <c r="L7678"/>
      <c r="M7678"/>
    </row>
    <row r="7679" spans="1:13">
      <c r="A7679" s="61" t="s">
        <v>40</v>
      </c>
      <c r="B7679" s="61">
        <v>61603</v>
      </c>
      <c r="C7679" s="63" t="s">
        <v>968</v>
      </c>
      <c r="D7679" s="61">
        <v>0</v>
      </c>
      <c r="E7679" s="61" t="s">
        <v>12649</v>
      </c>
      <c r="F7679" s="61" t="s">
        <v>73</v>
      </c>
      <c r="G7679" s="61" t="s">
        <v>12625</v>
      </c>
      <c r="H7679" s="61" t="s">
        <v>7409</v>
      </c>
      <c r="I7679" s="61">
        <v>40.71</v>
      </c>
      <c r="J7679" s="61">
        <v>-89.58</v>
      </c>
      <c r="K7679">
        <v>15503</v>
      </c>
      <c r="L7679"/>
      <c r="M7679"/>
    </row>
    <row r="7680" spans="1:13">
      <c r="A7680" s="61" t="s">
        <v>40</v>
      </c>
      <c r="B7680" s="61">
        <v>61616</v>
      </c>
      <c r="C7680" s="63" t="s">
        <v>968</v>
      </c>
      <c r="D7680" s="61">
        <v>0</v>
      </c>
      <c r="E7680" s="61" t="s">
        <v>12652</v>
      </c>
      <c r="F7680" s="61" t="s">
        <v>73</v>
      </c>
      <c r="G7680" s="61" t="s">
        <v>12625</v>
      </c>
      <c r="H7680" s="61" t="s">
        <v>7409</v>
      </c>
      <c r="I7680" s="61">
        <v>40.74</v>
      </c>
      <c r="J7680" s="61">
        <v>-89.57</v>
      </c>
      <c r="K7680">
        <v>5966</v>
      </c>
      <c r="L7680"/>
      <c r="M7680"/>
    </row>
    <row r="7681" spans="1:13">
      <c r="A7681" s="61" t="s">
        <v>40</v>
      </c>
      <c r="B7681" s="61">
        <v>60468</v>
      </c>
      <c r="C7681" s="63" t="s">
        <v>968</v>
      </c>
      <c r="D7681" s="61">
        <v>0</v>
      </c>
      <c r="E7681" s="61" t="s">
        <v>12485</v>
      </c>
      <c r="F7681" s="61" t="s">
        <v>73</v>
      </c>
      <c r="G7681" s="61" t="s">
        <v>12452</v>
      </c>
      <c r="H7681" s="61" t="s">
        <v>7409</v>
      </c>
      <c r="I7681" s="61">
        <v>41.33</v>
      </c>
      <c r="J7681" s="61">
        <v>-87.79</v>
      </c>
      <c r="K7681">
        <v>6112</v>
      </c>
      <c r="L7681"/>
      <c r="M7681"/>
    </row>
    <row r="7682" spans="1:13">
      <c r="A7682" s="61" t="s">
        <v>40</v>
      </c>
      <c r="B7682" s="61">
        <v>62272</v>
      </c>
      <c r="C7682" s="63" t="s">
        <v>968</v>
      </c>
      <c r="D7682" s="61">
        <v>0</v>
      </c>
      <c r="E7682" s="61" t="s">
        <v>8413</v>
      </c>
      <c r="F7682" s="61" t="s">
        <v>73</v>
      </c>
      <c r="G7682" s="61" t="s">
        <v>933</v>
      </c>
      <c r="H7682" s="61" t="s">
        <v>7409</v>
      </c>
      <c r="I7682" s="61">
        <v>38.01</v>
      </c>
      <c r="J7682" s="61">
        <v>-89.61</v>
      </c>
      <c r="K7682">
        <v>1472</v>
      </c>
      <c r="L7682"/>
      <c r="M7682"/>
    </row>
    <row r="7683" spans="1:13">
      <c r="A7683" s="61" t="s">
        <v>40</v>
      </c>
      <c r="B7683" s="61">
        <v>61354</v>
      </c>
      <c r="C7683" s="63" t="s">
        <v>968</v>
      </c>
      <c r="D7683" s="61">
        <v>0</v>
      </c>
      <c r="E7683" s="61" t="s">
        <v>1048</v>
      </c>
      <c r="F7683" s="61" t="s">
        <v>73</v>
      </c>
      <c r="G7683" s="61" t="s">
        <v>17467</v>
      </c>
      <c r="H7683" s="61" t="s">
        <v>7409</v>
      </c>
      <c r="I7683" s="61">
        <v>41.34</v>
      </c>
      <c r="J7683" s="61">
        <v>-89.12</v>
      </c>
      <c r="K7683">
        <v>10447</v>
      </c>
      <c r="L7683"/>
      <c r="M7683"/>
    </row>
    <row r="7684" spans="1:13">
      <c r="A7684" s="61" t="s">
        <v>40</v>
      </c>
      <c r="B7684" s="61">
        <v>61863</v>
      </c>
      <c r="C7684" s="63" t="s">
        <v>968</v>
      </c>
      <c r="D7684" s="61">
        <v>0</v>
      </c>
      <c r="E7684" s="61" t="s">
        <v>12696</v>
      </c>
      <c r="F7684" s="61" t="s">
        <v>73</v>
      </c>
      <c r="G7684" s="61" t="s">
        <v>9125</v>
      </c>
      <c r="H7684" s="61" t="s">
        <v>7409</v>
      </c>
      <c r="I7684" s="61">
        <v>39.909999999999997</v>
      </c>
      <c r="J7684" s="61">
        <v>-88.27</v>
      </c>
      <c r="K7684">
        <v>827</v>
      </c>
      <c r="L7684"/>
      <c r="M7684"/>
    </row>
    <row r="7685" spans="1:13">
      <c r="A7685" s="61" t="s">
        <v>40</v>
      </c>
      <c r="B7685" s="61">
        <v>62675</v>
      </c>
      <c r="C7685" s="63" t="s">
        <v>968</v>
      </c>
      <c r="D7685" s="61">
        <v>0</v>
      </c>
      <c r="E7685" s="61" t="s">
        <v>3103</v>
      </c>
      <c r="F7685" s="61" t="s">
        <v>73</v>
      </c>
      <c r="G7685" s="61" t="s">
        <v>12844</v>
      </c>
      <c r="H7685" s="61" t="s">
        <v>7409</v>
      </c>
      <c r="I7685" s="61">
        <v>40.01</v>
      </c>
      <c r="J7685" s="61">
        <v>-89.85</v>
      </c>
      <c r="K7685">
        <v>6044</v>
      </c>
      <c r="L7685"/>
      <c r="M7685"/>
    </row>
    <row r="7686" spans="1:13">
      <c r="A7686" s="61" t="s">
        <v>40</v>
      </c>
      <c r="B7686" s="61">
        <v>61864</v>
      </c>
      <c r="C7686" s="63" t="s">
        <v>968</v>
      </c>
      <c r="D7686" s="61">
        <v>0</v>
      </c>
      <c r="E7686" s="61" t="s">
        <v>9253</v>
      </c>
      <c r="F7686" s="61" t="s">
        <v>73</v>
      </c>
      <c r="G7686" s="61" t="s">
        <v>9125</v>
      </c>
      <c r="H7686" s="61" t="s">
        <v>7409</v>
      </c>
      <c r="I7686" s="61">
        <v>40</v>
      </c>
      <c r="J7686" s="61">
        <v>-88.15</v>
      </c>
      <c r="K7686">
        <v>1637</v>
      </c>
      <c r="L7686"/>
      <c r="M7686"/>
    </row>
    <row r="7687" spans="1:13">
      <c r="A7687" s="61" t="s">
        <v>40</v>
      </c>
      <c r="B7687" s="61">
        <v>62079</v>
      </c>
      <c r="C7687" s="63" t="s">
        <v>968</v>
      </c>
      <c r="D7687" s="61">
        <v>0</v>
      </c>
      <c r="E7687" s="61" t="s">
        <v>12745</v>
      </c>
      <c r="F7687" s="61" t="s">
        <v>73</v>
      </c>
      <c r="G7687" s="61" t="s">
        <v>12721</v>
      </c>
      <c r="H7687" s="61" t="s">
        <v>7409</v>
      </c>
      <c r="I7687" s="61">
        <v>39.11</v>
      </c>
      <c r="J7687" s="61">
        <v>-90.14</v>
      </c>
      <c r="K7687">
        <v>314</v>
      </c>
      <c r="L7687"/>
      <c r="M7687"/>
    </row>
    <row r="7688" spans="1:13">
      <c r="A7688" s="61" t="s">
        <v>40</v>
      </c>
      <c r="B7688" s="61">
        <v>62274</v>
      </c>
      <c r="C7688" s="63" t="s">
        <v>968</v>
      </c>
      <c r="D7688" s="61">
        <v>0</v>
      </c>
      <c r="E7688" s="61" t="s">
        <v>12779</v>
      </c>
      <c r="F7688" s="61" t="s">
        <v>73</v>
      </c>
      <c r="G7688" s="61" t="s">
        <v>4539</v>
      </c>
      <c r="H7688" s="61" t="s">
        <v>7409</v>
      </c>
      <c r="I7688" s="61">
        <v>38.07</v>
      </c>
      <c r="J7688" s="61">
        <v>-89.38</v>
      </c>
      <c r="K7688">
        <v>7673</v>
      </c>
      <c r="L7688"/>
      <c r="M7688"/>
    </row>
    <row r="7689" spans="1:13">
      <c r="A7689" s="61" t="s">
        <v>40</v>
      </c>
      <c r="B7689" s="61">
        <v>60959</v>
      </c>
      <c r="C7689" s="63" t="s">
        <v>968</v>
      </c>
      <c r="D7689" s="61">
        <v>0</v>
      </c>
      <c r="E7689" s="61" t="s">
        <v>12543</v>
      </c>
      <c r="F7689" s="61" t="s">
        <v>73</v>
      </c>
      <c r="G7689" s="61" t="s">
        <v>12525</v>
      </c>
      <c r="H7689" s="61" t="s">
        <v>7409</v>
      </c>
      <c r="I7689" s="61">
        <v>40.75</v>
      </c>
      <c r="J7689" s="61">
        <v>-88.18</v>
      </c>
      <c r="K7689">
        <v>958</v>
      </c>
      <c r="L7689"/>
      <c r="M7689"/>
    </row>
    <row r="7690" spans="1:13">
      <c r="A7690" s="61" t="s">
        <v>40</v>
      </c>
      <c r="B7690" s="61">
        <v>62974</v>
      </c>
      <c r="C7690" s="63" t="s">
        <v>968</v>
      </c>
      <c r="D7690" s="61">
        <v>0</v>
      </c>
      <c r="E7690" s="61" t="s">
        <v>1566</v>
      </c>
      <c r="F7690" s="61" t="s">
        <v>73</v>
      </c>
      <c r="G7690" s="61" t="s">
        <v>8052</v>
      </c>
      <c r="H7690" s="61" t="s">
        <v>7409</v>
      </c>
      <c r="I7690" s="61">
        <v>37.770000000000003</v>
      </c>
      <c r="J7690" s="61">
        <v>-88.85</v>
      </c>
      <c r="K7690">
        <v>1508</v>
      </c>
      <c r="L7690"/>
      <c r="M7690"/>
    </row>
    <row r="7691" spans="1:13">
      <c r="A7691" s="61" t="s">
        <v>40</v>
      </c>
      <c r="B7691" s="61">
        <v>62363</v>
      </c>
      <c r="C7691" s="63" t="s">
        <v>968</v>
      </c>
      <c r="D7691" s="61">
        <v>0</v>
      </c>
      <c r="E7691" s="61" t="s">
        <v>1037</v>
      </c>
      <c r="F7691" s="61" t="s">
        <v>73</v>
      </c>
      <c r="G7691" s="61" t="s">
        <v>292</v>
      </c>
      <c r="H7691" s="61" t="s">
        <v>7409</v>
      </c>
      <c r="I7691" s="61">
        <v>39.61</v>
      </c>
      <c r="J7691" s="61">
        <v>-90.8</v>
      </c>
      <c r="K7691">
        <v>5726</v>
      </c>
      <c r="L7691"/>
      <c r="M7691"/>
    </row>
    <row r="7692" spans="1:13">
      <c r="A7692" s="61" t="s">
        <v>40</v>
      </c>
      <c r="B7692" s="61">
        <v>60586</v>
      </c>
      <c r="C7692" s="63" t="s">
        <v>968</v>
      </c>
      <c r="D7692" s="61">
        <v>0</v>
      </c>
      <c r="E7692" s="61" t="s">
        <v>632</v>
      </c>
      <c r="F7692" s="61" t="s">
        <v>73</v>
      </c>
      <c r="G7692" s="61" t="s">
        <v>12452</v>
      </c>
      <c r="H7692" s="61" t="s">
        <v>7409</v>
      </c>
      <c r="I7692" s="61">
        <v>41.57</v>
      </c>
      <c r="J7692" s="61">
        <v>-88.24</v>
      </c>
      <c r="K7692">
        <v>47212</v>
      </c>
      <c r="L7692"/>
      <c r="M7692"/>
    </row>
    <row r="7693" spans="1:13">
      <c r="A7693" s="61" t="s">
        <v>40</v>
      </c>
      <c r="B7693" s="61">
        <v>60585</v>
      </c>
      <c r="C7693" s="63" t="s">
        <v>968</v>
      </c>
      <c r="D7693" s="61">
        <v>0</v>
      </c>
      <c r="E7693" s="61" t="s">
        <v>632</v>
      </c>
      <c r="F7693" s="61" t="s">
        <v>73</v>
      </c>
      <c r="G7693" s="61" t="s">
        <v>12452</v>
      </c>
      <c r="H7693" s="61" t="s">
        <v>7409</v>
      </c>
      <c r="I7693" s="61">
        <v>41.66</v>
      </c>
      <c r="J7693" s="61">
        <v>-88.21</v>
      </c>
      <c r="K7693">
        <v>24920</v>
      </c>
      <c r="L7693"/>
      <c r="M7693"/>
    </row>
    <row r="7694" spans="1:13">
      <c r="A7694" s="61" t="s">
        <v>40</v>
      </c>
      <c r="B7694" s="61">
        <v>60544</v>
      </c>
      <c r="C7694" s="63" t="s">
        <v>968</v>
      </c>
      <c r="D7694" s="61">
        <v>0</v>
      </c>
      <c r="E7694" s="61" t="s">
        <v>632</v>
      </c>
      <c r="F7694" s="61" t="s">
        <v>73</v>
      </c>
      <c r="G7694" s="61" t="s">
        <v>12452</v>
      </c>
      <c r="H7694" s="61" t="s">
        <v>7409</v>
      </c>
      <c r="I7694" s="61">
        <v>41.61</v>
      </c>
      <c r="J7694" s="61">
        <v>-88.2</v>
      </c>
      <c r="K7694">
        <v>27680</v>
      </c>
      <c r="L7694"/>
      <c r="M7694"/>
    </row>
    <row r="7695" spans="1:13">
      <c r="A7695" s="61" t="s">
        <v>40</v>
      </c>
      <c r="B7695" s="61">
        <v>62365</v>
      </c>
      <c r="C7695" s="63" t="s">
        <v>968</v>
      </c>
      <c r="D7695" s="61">
        <v>0</v>
      </c>
      <c r="E7695" s="61" t="s">
        <v>549</v>
      </c>
      <c r="F7695" s="61" t="s">
        <v>73</v>
      </c>
      <c r="G7695" s="61" t="s">
        <v>4633</v>
      </c>
      <c r="H7695" s="61" t="s">
        <v>7409</v>
      </c>
      <c r="I7695" s="61">
        <v>39.78</v>
      </c>
      <c r="J7695" s="61">
        <v>-91.18</v>
      </c>
      <c r="K7695">
        <v>577</v>
      </c>
      <c r="L7695"/>
      <c r="M7695"/>
    </row>
    <row r="7696" spans="1:13">
      <c r="A7696" s="61" t="s">
        <v>40</v>
      </c>
      <c r="B7696" s="61">
        <v>60545</v>
      </c>
      <c r="C7696" s="63" t="s">
        <v>968</v>
      </c>
      <c r="D7696" s="61">
        <v>0</v>
      </c>
      <c r="E7696" s="61" t="s">
        <v>10799</v>
      </c>
      <c r="F7696" s="61" t="s">
        <v>73</v>
      </c>
      <c r="G7696" s="61" t="s">
        <v>12495</v>
      </c>
      <c r="H7696" s="61" t="s">
        <v>7409</v>
      </c>
      <c r="I7696" s="61">
        <v>41.66</v>
      </c>
      <c r="J7696" s="61">
        <v>-88.53</v>
      </c>
      <c r="K7696">
        <v>13888</v>
      </c>
      <c r="L7696"/>
      <c r="M7696"/>
    </row>
    <row r="7697" spans="1:13">
      <c r="A7697" s="61" t="s">
        <v>40</v>
      </c>
      <c r="B7697" s="61">
        <v>62366</v>
      </c>
      <c r="C7697" s="63" t="s">
        <v>968</v>
      </c>
      <c r="D7697" s="61">
        <v>0</v>
      </c>
      <c r="E7697" s="61" t="s">
        <v>6726</v>
      </c>
      <c r="F7697" s="61" t="s">
        <v>73</v>
      </c>
      <c r="G7697" s="61" t="s">
        <v>292</v>
      </c>
      <c r="H7697" s="61" t="s">
        <v>7409</v>
      </c>
      <c r="I7697" s="61">
        <v>39.44</v>
      </c>
      <c r="J7697" s="61">
        <v>-90.87</v>
      </c>
      <c r="K7697">
        <v>1338</v>
      </c>
      <c r="L7697"/>
      <c r="M7697"/>
    </row>
    <row r="7698" spans="1:13">
      <c r="A7698" s="61" t="s">
        <v>40</v>
      </c>
      <c r="B7698" s="61">
        <v>62677</v>
      </c>
      <c r="C7698" s="63" t="s">
        <v>968</v>
      </c>
      <c r="D7698" s="61">
        <v>0</v>
      </c>
      <c r="E7698" s="61" t="s">
        <v>12858</v>
      </c>
      <c r="F7698" s="61" t="s">
        <v>73</v>
      </c>
      <c r="G7698" s="61" t="s">
        <v>12826</v>
      </c>
      <c r="H7698" s="61" t="s">
        <v>7409</v>
      </c>
      <c r="I7698" s="61">
        <v>39.869999999999997</v>
      </c>
      <c r="J7698" s="61">
        <v>-89.92</v>
      </c>
      <c r="K7698">
        <v>2571</v>
      </c>
      <c r="L7698"/>
      <c r="M7698"/>
    </row>
    <row r="7699" spans="1:13">
      <c r="A7699" s="61" t="s">
        <v>40</v>
      </c>
      <c r="B7699" s="61">
        <v>62367</v>
      </c>
      <c r="C7699" s="63" t="s">
        <v>968</v>
      </c>
      <c r="D7699" s="61">
        <v>0</v>
      </c>
      <c r="E7699" s="61" t="s">
        <v>1305</v>
      </c>
      <c r="F7699" s="61" t="s">
        <v>73</v>
      </c>
      <c r="G7699" s="61" t="s">
        <v>694</v>
      </c>
      <c r="H7699" s="61" t="s">
        <v>7409</v>
      </c>
      <c r="I7699" s="61">
        <v>40.29</v>
      </c>
      <c r="J7699" s="61">
        <v>-90.91</v>
      </c>
      <c r="K7699">
        <v>1165</v>
      </c>
      <c r="L7699"/>
      <c r="M7699"/>
    </row>
    <row r="7700" spans="1:13">
      <c r="A7700" s="61" t="s">
        <v>40</v>
      </c>
      <c r="B7700" s="61">
        <v>62275</v>
      </c>
      <c r="C7700" s="63" t="s">
        <v>968</v>
      </c>
      <c r="D7700" s="61">
        <v>0</v>
      </c>
      <c r="E7700" s="61" t="s">
        <v>6053</v>
      </c>
      <c r="F7700" s="61" t="s">
        <v>73</v>
      </c>
      <c r="G7700" s="61" t="s">
        <v>12726</v>
      </c>
      <c r="H7700" s="61" t="s">
        <v>7409</v>
      </c>
      <c r="I7700" s="61">
        <v>38.82</v>
      </c>
      <c r="J7700" s="61">
        <v>-89.53</v>
      </c>
      <c r="K7700">
        <v>3452</v>
      </c>
      <c r="L7700"/>
      <c r="M7700"/>
    </row>
    <row r="7701" spans="1:13">
      <c r="A7701" s="61" t="s">
        <v>40</v>
      </c>
      <c r="B7701" s="61">
        <v>61064</v>
      </c>
      <c r="C7701" s="63" t="s">
        <v>968</v>
      </c>
      <c r="D7701" s="61">
        <v>0</v>
      </c>
      <c r="E7701" s="61" t="s">
        <v>11824</v>
      </c>
      <c r="F7701" s="61" t="s">
        <v>73</v>
      </c>
      <c r="G7701" s="61" t="s">
        <v>12424</v>
      </c>
      <c r="H7701" s="61" t="s">
        <v>7409</v>
      </c>
      <c r="I7701" s="61">
        <v>41.98</v>
      </c>
      <c r="J7701" s="61">
        <v>-89.57</v>
      </c>
      <c r="K7701">
        <v>3693</v>
      </c>
      <c r="L7701"/>
      <c r="M7701"/>
    </row>
    <row r="7702" spans="1:13">
      <c r="A7702" s="61" t="s">
        <v>40</v>
      </c>
      <c r="B7702" s="61">
        <v>62975</v>
      </c>
      <c r="C7702" s="63" t="s">
        <v>968</v>
      </c>
      <c r="D7702" s="61">
        <v>0</v>
      </c>
      <c r="E7702" s="61" t="s">
        <v>2621</v>
      </c>
      <c r="F7702" s="61" t="s">
        <v>73</v>
      </c>
      <c r="G7702" s="61" t="s">
        <v>425</v>
      </c>
      <c r="H7702" s="61" t="s">
        <v>7409</v>
      </c>
      <c r="I7702" s="61">
        <v>37.64</v>
      </c>
      <c r="J7702" s="61">
        <v>-89.34</v>
      </c>
      <c r="K7702">
        <v>266</v>
      </c>
      <c r="L7702"/>
      <c r="M7702"/>
    </row>
    <row r="7703" spans="1:13">
      <c r="A7703" s="61" t="s">
        <v>40</v>
      </c>
      <c r="B7703" s="61">
        <v>61764</v>
      </c>
      <c r="C7703" s="63" t="s">
        <v>968</v>
      </c>
      <c r="D7703" s="61">
        <v>0</v>
      </c>
      <c r="E7703" s="61" t="s">
        <v>7103</v>
      </c>
      <c r="F7703" s="61" t="s">
        <v>73</v>
      </c>
      <c r="G7703" s="61" t="s">
        <v>3771</v>
      </c>
      <c r="H7703" s="61" t="s">
        <v>7409</v>
      </c>
      <c r="I7703" s="61">
        <v>40.869999999999997</v>
      </c>
      <c r="J7703" s="61">
        <v>-88.64</v>
      </c>
      <c r="K7703">
        <v>13668</v>
      </c>
      <c r="L7703"/>
      <c r="M7703"/>
    </row>
    <row r="7704" spans="1:13">
      <c r="A7704" s="61" t="s">
        <v>40</v>
      </c>
      <c r="B7704" s="61">
        <v>61065</v>
      </c>
      <c r="C7704" s="63" t="s">
        <v>968</v>
      </c>
      <c r="D7704" s="61">
        <v>0</v>
      </c>
      <c r="E7704" s="61" t="s">
        <v>12564</v>
      </c>
      <c r="F7704" s="61" t="s">
        <v>73</v>
      </c>
      <c r="G7704" s="61" t="s">
        <v>6142</v>
      </c>
      <c r="H7704" s="61" t="s">
        <v>7409</v>
      </c>
      <c r="I7704" s="61">
        <v>42.36</v>
      </c>
      <c r="J7704" s="61">
        <v>-88.82</v>
      </c>
      <c r="K7704">
        <v>11206</v>
      </c>
      <c r="L7704"/>
      <c r="M7704"/>
    </row>
    <row r="7705" spans="1:13">
      <c r="A7705" s="61" t="s">
        <v>40</v>
      </c>
      <c r="B7705" s="61">
        <v>61275</v>
      </c>
      <c r="C7705" s="63" t="s">
        <v>968</v>
      </c>
      <c r="D7705" s="61">
        <v>0</v>
      </c>
      <c r="E7705" s="61" t="s">
        <v>3471</v>
      </c>
      <c r="F7705" s="61" t="s">
        <v>73</v>
      </c>
      <c r="G7705" s="61" t="s">
        <v>12573</v>
      </c>
      <c r="H7705" s="61" t="s">
        <v>7409</v>
      </c>
      <c r="I7705" s="61">
        <v>41.62</v>
      </c>
      <c r="J7705" s="61">
        <v>-90.32</v>
      </c>
      <c r="K7705">
        <v>4154</v>
      </c>
      <c r="L7705"/>
      <c r="M7705"/>
    </row>
    <row r="7706" spans="1:13">
      <c r="A7706" s="61" t="s">
        <v>40</v>
      </c>
      <c r="B7706" s="61">
        <v>60469</v>
      </c>
      <c r="C7706" s="63" t="s">
        <v>968</v>
      </c>
      <c r="D7706" s="61">
        <v>0</v>
      </c>
      <c r="E7706" s="61" t="s">
        <v>10303</v>
      </c>
      <c r="F7706" s="61" t="s">
        <v>73</v>
      </c>
      <c r="G7706" s="61" t="s">
        <v>790</v>
      </c>
      <c r="H7706" s="61" t="s">
        <v>7409</v>
      </c>
      <c r="I7706" s="61">
        <v>41.63</v>
      </c>
      <c r="J7706" s="61">
        <v>-87.69</v>
      </c>
      <c r="K7706">
        <v>5469</v>
      </c>
      <c r="L7706"/>
      <c r="M7706"/>
    </row>
    <row r="7707" spans="1:13">
      <c r="A7707" s="61" t="s">
        <v>40</v>
      </c>
      <c r="B7707" s="61">
        <v>61865</v>
      </c>
      <c r="C7707" s="63" t="s">
        <v>968</v>
      </c>
      <c r="D7707" s="61">
        <v>0</v>
      </c>
      <c r="E7707" s="61" t="s">
        <v>5287</v>
      </c>
      <c r="F7707" s="61" t="s">
        <v>73</v>
      </c>
      <c r="G7707" s="61" t="s">
        <v>12530</v>
      </c>
      <c r="H7707" s="61" t="s">
        <v>7409</v>
      </c>
      <c r="I7707" s="61">
        <v>40.299999999999997</v>
      </c>
      <c r="J7707" s="61">
        <v>-87.79</v>
      </c>
      <c r="K7707">
        <v>1359</v>
      </c>
      <c r="L7707"/>
      <c r="M7707"/>
    </row>
    <row r="7708" spans="1:13">
      <c r="A7708" s="61" t="s">
        <v>40</v>
      </c>
      <c r="B7708" s="61">
        <v>61470</v>
      </c>
      <c r="C7708" s="63" t="s">
        <v>968</v>
      </c>
      <c r="D7708" s="61">
        <v>0</v>
      </c>
      <c r="E7708" s="61" t="s">
        <v>10458</v>
      </c>
      <c r="F7708" s="61" t="s">
        <v>73</v>
      </c>
      <c r="G7708" s="61" t="s">
        <v>12612</v>
      </c>
      <c r="H7708" s="61" t="s">
        <v>7409</v>
      </c>
      <c r="I7708" s="61">
        <v>40.619999999999997</v>
      </c>
      <c r="J7708" s="61">
        <v>-90.46</v>
      </c>
      <c r="K7708">
        <v>542</v>
      </c>
      <c r="L7708"/>
      <c r="M7708"/>
    </row>
    <row r="7709" spans="1:13">
      <c r="A7709" s="61" t="s">
        <v>40</v>
      </c>
      <c r="B7709" s="61">
        <v>62277</v>
      </c>
      <c r="C7709" s="63" t="s">
        <v>968</v>
      </c>
      <c r="D7709" s="61">
        <v>0</v>
      </c>
      <c r="E7709" s="61" t="s">
        <v>12780</v>
      </c>
      <c r="F7709" s="61" t="s">
        <v>73</v>
      </c>
      <c r="G7709" s="61" t="s">
        <v>933</v>
      </c>
      <c r="H7709" s="61" t="s">
        <v>7409</v>
      </c>
      <c r="I7709" s="61">
        <v>38.08</v>
      </c>
      <c r="J7709" s="61">
        <v>-90.09</v>
      </c>
      <c r="K7709">
        <v>1113</v>
      </c>
      <c r="L7709"/>
      <c r="M7709"/>
    </row>
    <row r="7710" spans="1:13">
      <c r="A7710" s="61" t="s">
        <v>40</v>
      </c>
      <c r="B7710" s="61">
        <v>61356</v>
      </c>
      <c r="C7710" s="63" t="s">
        <v>968</v>
      </c>
      <c r="D7710" s="61">
        <v>0</v>
      </c>
      <c r="E7710" s="61" t="s">
        <v>1138</v>
      </c>
      <c r="F7710" s="61" t="s">
        <v>73</v>
      </c>
      <c r="G7710" s="61" t="s">
        <v>12590</v>
      </c>
      <c r="H7710" s="61" t="s">
        <v>7409</v>
      </c>
      <c r="I7710" s="61">
        <v>41.37</v>
      </c>
      <c r="J7710" s="61">
        <v>-89.46</v>
      </c>
      <c r="K7710">
        <v>10915</v>
      </c>
      <c r="L7710"/>
      <c r="M7710"/>
    </row>
    <row r="7711" spans="1:13">
      <c r="A7711" s="61" t="s">
        <v>40</v>
      </c>
      <c r="B7711" s="61">
        <v>61559</v>
      </c>
      <c r="C7711" s="63" t="s">
        <v>968</v>
      </c>
      <c r="D7711" s="61">
        <v>0</v>
      </c>
      <c r="E7711" s="61" t="s">
        <v>12645</v>
      </c>
      <c r="F7711" s="61" t="s">
        <v>73</v>
      </c>
      <c r="G7711" s="61" t="s">
        <v>12625</v>
      </c>
      <c r="H7711" s="61" t="s">
        <v>7409</v>
      </c>
      <c r="I7711" s="61">
        <v>40.93</v>
      </c>
      <c r="J7711" s="61">
        <v>-89.75</v>
      </c>
      <c r="K7711">
        <v>3199</v>
      </c>
      <c r="L7711"/>
      <c r="M7711"/>
    </row>
    <row r="7712" spans="1:13">
      <c r="A7712" s="61" t="s">
        <v>40</v>
      </c>
      <c r="B7712" s="61">
        <v>61277</v>
      </c>
      <c r="C7712" s="63" t="s">
        <v>968</v>
      </c>
      <c r="D7712" s="61">
        <v>0</v>
      </c>
      <c r="E7712" s="61" t="s">
        <v>12585</v>
      </c>
      <c r="F7712" s="61" t="s">
        <v>73</v>
      </c>
      <c r="G7712" s="61" t="s">
        <v>12555</v>
      </c>
      <c r="H7712" s="61" t="s">
        <v>7409</v>
      </c>
      <c r="I7712" s="61">
        <v>41.66</v>
      </c>
      <c r="J7712" s="61">
        <v>-89.93</v>
      </c>
      <c r="K7712">
        <v>3233</v>
      </c>
      <c r="L7712"/>
      <c r="M7712"/>
    </row>
    <row r="7713" spans="1:13">
      <c r="A7713" s="61" t="s">
        <v>40</v>
      </c>
      <c r="B7713" s="61">
        <v>60070</v>
      </c>
      <c r="C7713" s="63" t="s">
        <v>968</v>
      </c>
      <c r="D7713" s="61">
        <v>0</v>
      </c>
      <c r="E7713" s="61" t="s">
        <v>12407</v>
      </c>
      <c r="F7713" s="61" t="s">
        <v>73</v>
      </c>
      <c r="G7713" s="61" t="s">
        <v>790</v>
      </c>
      <c r="H7713" s="61" t="s">
        <v>7409</v>
      </c>
      <c r="I7713" s="61">
        <v>42.1</v>
      </c>
      <c r="J7713" s="61">
        <v>-87.92</v>
      </c>
      <c r="K7713">
        <v>15840</v>
      </c>
      <c r="L7713"/>
      <c r="M7713"/>
    </row>
    <row r="7714" spans="1:13">
      <c r="A7714" s="61" t="s">
        <v>40</v>
      </c>
      <c r="B7714" s="61">
        <v>62976</v>
      </c>
      <c r="C7714" s="63" t="s">
        <v>968</v>
      </c>
      <c r="D7714" s="61">
        <v>0</v>
      </c>
      <c r="E7714" s="61" t="s">
        <v>395</v>
      </c>
      <c r="F7714" s="61" t="s">
        <v>73</v>
      </c>
      <c r="G7714" s="61" t="s">
        <v>647</v>
      </c>
      <c r="H7714" s="61" t="s">
        <v>7409</v>
      </c>
      <c r="I7714" s="61">
        <v>37.21</v>
      </c>
      <c r="J7714" s="61">
        <v>-89.2</v>
      </c>
      <c r="K7714">
        <v>392</v>
      </c>
      <c r="L7714"/>
      <c r="M7714"/>
    </row>
    <row r="7715" spans="1:13">
      <c r="A7715" s="61" t="s">
        <v>40</v>
      </c>
      <c r="B7715" s="61">
        <v>61560</v>
      </c>
      <c r="C7715" s="63" t="s">
        <v>968</v>
      </c>
      <c r="D7715" s="61">
        <v>0</v>
      </c>
      <c r="E7715" s="61" t="s">
        <v>2206</v>
      </c>
      <c r="F7715" s="61" t="s">
        <v>73</v>
      </c>
      <c r="G7715" s="61" t="s">
        <v>633</v>
      </c>
      <c r="H7715" s="61" t="s">
        <v>7409</v>
      </c>
      <c r="I7715" s="61">
        <v>41.18</v>
      </c>
      <c r="J7715" s="61">
        <v>-89.4</v>
      </c>
      <c r="K7715">
        <v>654</v>
      </c>
      <c r="L7715"/>
      <c r="M7715"/>
    </row>
    <row r="7716" spans="1:13">
      <c r="A7716" s="61" t="s">
        <v>40</v>
      </c>
      <c r="B7716" s="61">
        <v>62301</v>
      </c>
      <c r="C7716" s="63" t="s">
        <v>968</v>
      </c>
      <c r="D7716" s="61">
        <v>0</v>
      </c>
      <c r="E7716" s="61" t="s">
        <v>1284</v>
      </c>
      <c r="F7716" s="61" t="s">
        <v>73</v>
      </c>
      <c r="G7716" s="61" t="s">
        <v>4633</v>
      </c>
      <c r="H7716" s="61" t="s">
        <v>7409</v>
      </c>
      <c r="I7716" s="61">
        <v>39.93</v>
      </c>
      <c r="J7716" s="61">
        <v>-91.38</v>
      </c>
      <c r="K7716">
        <v>31481</v>
      </c>
      <c r="L7716"/>
      <c r="M7716"/>
    </row>
    <row r="7717" spans="1:13">
      <c r="A7717" s="61" t="s">
        <v>40</v>
      </c>
      <c r="B7717" s="61">
        <v>62305</v>
      </c>
      <c r="C7717" s="63" t="s">
        <v>968</v>
      </c>
      <c r="D7717" s="61">
        <v>0</v>
      </c>
      <c r="E7717" s="61" t="s">
        <v>1284</v>
      </c>
      <c r="F7717" s="61" t="s">
        <v>73</v>
      </c>
      <c r="G7717" s="61" t="s">
        <v>4633</v>
      </c>
      <c r="H7717" s="61" t="s">
        <v>7409</v>
      </c>
      <c r="I7717" s="61">
        <v>39.93</v>
      </c>
      <c r="J7717" s="61">
        <v>-91.34</v>
      </c>
      <c r="K7717">
        <v>19042</v>
      </c>
      <c r="L7717"/>
      <c r="M7717"/>
    </row>
    <row r="7718" spans="1:13">
      <c r="A7718" s="61" t="s">
        <v>40</v>
      </c>
      <c r="B7718" s="61">
        <v>62977</v>
      </c>
      <c r="C7718" s="63" t="s">
        <v>968</v>
      </c>
      <c r="D7718" s="61">
        <v>0</v>
      </c>
      <c r="E7718" s="61" t="s">
        <v>6343</v>
      </c>
      <c r="F7718" s="61" t="s">
        <v>73</v>
      </c>
      <c r="G7718" s="61" t="s">
        <v>12911</v>
      </c>
      <c r="H7718" s="61" t="s">
        <v>7409</v>
      </c>
      <c r="I7718" s="61">
        <v>37.82</v>
      </c>
      <c r="J7718" s="61">
        <v>-88.53</v>
      </c>
      <c r="K7718">
        <v>678</v>
      </c>
      <c r="L7718"/>
      <c r="M7718"/>
    </row>
    <row r="7719" spans="1:13">
      <c r="A7719" s="61" t="s">
        <v>40</v>
      </c>
      <c r="B7719" s="61">
        <v>62080</v>
      </c>
      <c r="C7719" s="63" t="s">
        <v>968</v>
      </c>
      <c r="D7719" s="61">
        <v>0</v>
      </c>
      <c r="E7719" s="61" t="s">
        <v>2393</v>
      </c>
      <c r="F7719" s="61" t="s">
        <v>73</v>
      </c>
      <c r="G7719" s="61" t="s">
        <v>290</v>
      </c>
      <c r="H7719" s="61" t="s">
        <v>7409</v>
      </c>
      <c r="I7719" s="61">
        <v>39.14</v>
      </c>
      <c r="J7719" s="61">
        <v>-89.1</v>
      </c>
      <c r="K7719">
        <v>2197</v>
      </c>
      <c r="L7719"/>
      <c r="M7719"/>
    </row>
    <row r="7720" spans="1:13">
      <c r="A7720" s="61" t="s">
        <v>40</v>
      </c>
      <c r="B7720" s="61">
        <v>60960</v>
      </c>
      <c r="C7720" s="63" t="s">
        <v>968</v>
      </c>
      <c r="D7720" s="61">
        <v>0</v>
      </c>
      <c r="E7720" s="61" t="s">
        <v>3998</v>
      </c>
      <c r="F7720" s="61" t="s">
        <v>73</v>
      </c>
      <c r="G7720" s="61" t="s">
        <v>12530</v>
      </c>
      <c r="H7720" s="61" t="s">
        <v>7409</v>
      </c>
      <c r="I7720" s="61">
        <v>40.46</v>
      </c>
      <c r="J7720" s="61">
        <v>-87.89</v>
      </c>
      <c r="K7720">
        <v>923</v>
      </c>
      <c r="L7720"/>
      <c r="M7720"/>
    </row>
    <row r="7721" spans="1:13">
      <c r="A7721" s="61" t="s">
        <v>40</v>
      </c>
      <c r="B7721" s="61">
        <v>60470</v>
      </c>
      <c r="C7721" s="63" t="s">
        <v>968</v>
      </c>
      <c r="D7721" s="61">
        <v>0</v>
      </c>
      <c r="E7721" s="61" t="s">
        <v>4942</v>
      </c>
      <c r="F7721" s="61" t="s">
        <v>73</v>
      </c>
      <c r="G7721" s="61" t="s">
        <v>17467</v>
      </c>
      <c r="H7721" s="61" t="s">
        <v>7409</v>
      </c>
      <c r="I7721" s="61">
        <v>41.15</v>
      </c>
      <c r="J7721" s="61">
        <v>-88.65</v>
      </c>
      <c r="K7721">
        <v>580</v>
      </c>
      <c r="L7721"/>
      <c r="M7721"/>
    </row>
    <row r="7722" spans="1:13">
      <c r="A7722" s="61" t="s">
        <v>40</v>
      </c>
      <c r="B7722" s="61">
        <v>61866</v>
      </c>
      <c r="C7722" s="63" t="s">
        <v>968</v>
      </c>
      <c r="D7722" s="61">
        <v>0</v>
      </c>
      <c r="E7722" s="61" t="s">
        <v>12697</v>
      </c>
      <c r="F7722" s="61" t="s">
        <v>73</v>
      </c>
      <c r="G7722" s="61" t="s">
        <v>9125</v>
      </c>
      <c r="H7722" s="61" t="s">
        <v>7409</v>
      </c>
      <c r="I7722" s="61">
        <v>40.299999999999997</v>
      </c>
      <c r="J7722" s="61">
        <v>-88.15</v>
      </c>
      <c r="K7722">
        <v>13459</v>
      </c>
      <c r="L7722"/>
      <c r="M7722"/>
    </row>
    <row r="7723" spans="1:13">
      <c r="A7723" s="61" t="s">
        <v>40</v>
      </c>
      <c r="B7723" s="61">
        <v>62560</v>
      </c>
      <c r="C7723" s="63" t="s">
        <v>968</v>
      </c>
      <c r="D7723" s="61">
        <v>0</v>
      </c>
      <c r="E7723" s="61" t="s">
        <v>329</v>
      </c>
      <c r="F7723" s="61" t="s">
        <v>73</v>
      </c>
      <c r="G7723" s="61" t="s">
        <v>358</v>
      </c>
      <c r="H7723" s="61" t="s">
        <v>7409</v>
      </c>
      <c r="I7723" s="61">
        <v>39.32</v>
      </c>
      <c r="J7723" s="61">
        <v>-89.57</v>
      </c>
      <c r="K7723">
        <v>1431</v>
      </c>
      <c r="L7723"/>
      <c r="M7723"/>
    </row>
    <row r="7724" spans="1:13">
      <c r="A7724" s="61" t="s">
        <v>40</v>
      </c>
      <c r="B7724" s="61">
        <v>62278</v>
      </c>
      <c r="C7724" s="63" t="s">
        <v>968</v>
      </c>
      <c r="D7724" s="61">
        <v>0</v>
      </c>
      <c r="E7724" s="61" t="s">
        <v>12781</v>
      </c>
      <c r="F7724" s="61" t="s">
        <v>73</v>
      </c>
      <c r="G7724" s="61" t="s">
        <v>933</v>
      </c>
      <c r="H7724" s="61" t="s">
        <v>7409</v>
      </c>
      <c r="I7724" s="61">
        <v>38.21</v>
      </c>
      <c r="J7724" s="61">
        <v>-89.99</v>
      </c>
      <c r="K7724">
        <v>6646</v>
      </c>
      <c r="L7724"/>
      <c r="M7724"/>
    </row>
    <row r="7725" spans="1:13">
      <c r="A7725" s="61" t="s">
        <v>40</v>
      </c>
      <c r="B7725" s="61">
        <v>60961</v>
      </c>
      <c r="C7725" s="63" t="s">
        <v>968</v>
      </c>
      <c r="D7725" s="61">
        <v>0</v>
      </c>
      <c r="E7725" s="61" t="s">
        <v>7479</v>
      </c>
      <c r="F7725" s="61" t="s">
        <v>73</v>
      </c>
      <c r="G7725" s="61" t="s">
        <v>12518</v>
      </c>
      <c r="H7725" s="61" t="s">
        <v>7409</v>
      </c>
      <c r="I7725" s="61">
        <v>41.09</v>
      </c>
      <c r="J7725" s="61">
        <v>-88.24</v>
      </c>
      <c r="K7725">
        <v>733</v>
      </c>
      <c r="L7725"/>
      <c r="M7725"/>
    </row>
    <row r="7726" spans="1:13">
      <c r="A7726" s="61" t="s">
        <v>40</v>
      </c>
      <c r="B7726" s="61">
        <v>61279</v>
      </c>
      <c r="C7726" s="63" t="s">
        <v>968</v>
      </c>
      <c r="D7726" s="61">
        <v>0</v>
      </c>
      <c r="E7726" s="61" t="s">
        <v>685</v>
      </c>
      <c r="F7726" s="61" t="s">
        <v>73</v>
      </c>
      <c r="G7726" s="61" t="s">
        <v>12573</v>
      </c>
      <c r="H7726" s="61" t="s">
        <v>7409</v>
      </c>
      <c r="I7726" s="61">
        <v>41.33</v>
      </c>
      <c r="J7726" s="61">
        <v>-90.67</v>
      </c>
      <c r="K7726">
        <v>1000</v>
      </c>
      <c r="L7726"/>
      <c r="M7726"/>
    </row>
    <row r="7727" spans="1:13">
      <c r="A7727" s="61" t="s">
        <v>40</v>
      </c>
      <c r="B7727" s="61">
        <v>60071</v>
      </c>
      <c r="C7727" s="63" t="s">
        <v>968</v>
      </c>
      <c r="D7727" s="61">
        <v>0</v>
      </c>
      <c r="E7727" s="61" t="s">
        <v>1057</v>
      </c>
      <c r="F7727" s="61" t="s">
        <v>73</v>
      </c>
      <c r="G7727" s="61" t="s">
        <v>12115</v>
      </c>
      <c r="H7727" s="61" t="s">
        <v>7409</v>
      </c>
      <c r="I7727" s="61">
        <v>42.48</v>
      </c>
      <c r="J7727" s="61">
        <v>-88.3</v>
      </c>
      <c r="K7727">
        <v>3891</v>
      </c>
      <c r="L7727"/>
      <c r="M7727"/>
    </row>
    <row r="7728" spans="1:13">
      <c r="A7728" s="61" t="s">
        <v>40</v>
      </c>
      <c r="B7728" s="61">
        <v>60471</v>
      </c>
      <c r="C7728" s="63" t="s">
        <v>968</v>
      </c>
      <c r="D7728" s="61">
        <v>0</v>
      </c>
      <c r="E7728" s="61" t="s">
        <v>12487</v>
      </c>
      <c r="F7728" s="61" t="s">
        <v>73</v>
      </c>
      <c r="G7728" s="61" t="s">
        <v>790</v>
      </c>
      <c r="H7728" s="61" t="s">
        <v>7409</v>
      </c>
      <c r="I7728" s="61">
        <v>41.48</v>
      </c>
      <c r="J7728" s="61">
        <v>-87.72</v>
      </c>
      <c r="K7728">
        <v>13155</v>
      </c>
      <c r="L7728"/>
      <c r="M7728"/>
    </row>
    <row r="7729" spans="1:13">
      <c r="A7729" s="61" t="s">
        <v>40</v>
      </c>
      <c r="B7729" s="61">
        <v>62877</v>
      </c>
      <c r="C7729" s="63" t="s">
        <v>968</v>
      </c>
      <c r="D7729" s="61">
        <v>0</v>
      </c>
      <c r="E7729" s="61" t="s">
        <v>12890</v>
      </c>
      <c r="F7729" s="61" t="s">
        <v>73</v>
      </c>
      <c r="G7729" s="61" t="s">
        <v>625</v>
      </c>
      <c r="H7729" s="61" t="s">
        <v>7409</v>
      </c>
      <c r="I7729" s="61">
        <v>38.369999999999997</v>
      </c>
      <c r="J7729" s="61">
        <v>-89.18</v>
      </c>
      <c r="K7729">
        <v>447</v>
      </c>
      <c r="L7729"/>
      <c r="M7729"/>
    </row>
    <row r="7730" spans="1:13">
      <c r="A7730" s="61" t="s">
        <v>40</v>
      </c>
      <c r="B7730" s="61">
        <v>61870</v>
      </c>
      <c r="C7730" s="63" t="s">
        <v>968</v>
      </c>
      <c r="D7730" s="61">
        <v>0</v>
      </c>
      <c r="E7730" s="61" t="s">
        <v>12698</v>
      </c>
      <c r="F7730" s="61" t="s">
        <v>73</v>
      </c>
      <c r="G7730" s="61" t="s">
        <v>12530</v>
      </c>
      <c r="H7730" s="61" t="s">
        <v>7409</v>
      </c>
      <c r="I7730" s="61">
        <v>39.89</v>
      </c>
      <c r="J7730" s="61">
        <v>-87.65</v>
      </c>
      <c r="K7730">
        <v>1186</v>
      </c>
      <c r="L7730"/>
      <c r="M7730"/>
    </row>
    <row r="7731" spans="1:13">
      <c r="A7731" s="61" t="s">
        <v>40</v>
      </c>
      <c r="B7731" s="61">
        <v>62979</v>
      </c>
      <c r="C7731" s="63" t="s">
        <v>968</v>
      </c>
      <c r="D7731" s="61">
        <v>0</v>
      </c>
      <c r="E7731" s="61" t="s">
        <v>4246</v>
      </c>
      <c r="F7731" s="61" t="s">
        <v>73</v>
      </c>
      <c r="G7731" s="61" t="s">
        <v>8790</v>
      </c>
      <c r="H7731" s="61" t="s">
        <v>7409</v>
      </c>
      <c r="I7731" s="61">
        <v>37.79</v>
      </c>
      <c r="J7731" s="61">
        <v>-88.26</v>
      </c>
      <c r="K7731">
        <v>1194</v>
      </c>
      <c r="L7731"/>
      <c r="M7731"/>
    </row>
    <row r="7732" spans="1:13">
      <c r="A7732" s="61" t="s">
        <v>40</v>
      </c>
      <c r="B7732" s="61">
        <v>61067</v>
      </c>
      <c r="C7732" s="63" t="s">
        <v>968</v>
      </c>
      <c r="D7732" s="61">
        <v>0</v>
      </c>
      <c r="E7732" s="61" t="s">
        <v>12565</v>
      </c>
      <c r="F7732" s="61" t="s">
        <v>73</v>
      </c>
      <c r="G7732" s="61" t="s">
        <v>12548</v>
      </c>
      <c r="H7732" s="61" t="s">
        <v>7409</v>
      </c>
      <c r="I7732" s="61">
        <v>42.29</v>
      </c>
      <c r="J7732" s="61">
        <v>-89.47</v>
      </c>
      <c r="K7732">
        <v>669</v>
      </c>
      <c r="L7732"/>
      <c r="M7732"/>
    </row>
    <row r="7733" spans="1:13">
      <c r="A7733" s="61" t="s">
        <v>40</v>
      </c>
      <c r="B7733" s="61">
        <v>62878</v>
      </c>
      <c r="C7733" s="63" t="s">
        <v>968</v>
      </c>
      <c r="D7733" s="61">
        <v>0</v>
      </c>
      <c r="E7733" s="61" t="s">
        <v>10542</v>
      </c>
      <c r="F7733" s="61" t="s">
        <v>73</v>
      </c>
      <c r="G7733" s="61" t="s">
        <v>763</v>
      </c>
      <c r="H7733" s="61" t="s">
        <v>7409</v>
      </c>
      <c r="I7733" s="61">
        <v>38.58</v>
      </c>
      <c r="J7733" s="61">
        <v>-88.47</v>
      </c>
      <c r="K7733">
        <v>341</v>
      </c>
      <c r="L7733"/>
      <c r="M7733"/>
    </row>
    <row r="7734" spans="1:13">
      <c r="A7734" s="61" t="s">
        <v>40</v>
      </c>
      <c r="B7734" s="61">
        <v>60072</v>
      </c>
      <c r="C7734" s="63" t="s">
        <v>968</v>
      </c>
      <c r="D7734" s="61">
        <v>0</v>
      </c>
      <c r="E7734" s="61" t="s">
        <v>2396</v>
      </c>
      <c r="F7734" s="61" t="s">
        <v>73</v>
      </c>
      <c r="G7734" s="61" t="s">
        <v>12115</v>
      </c>
      <c r="H7734" s="61" t="s">
        <v>7409</v>
      </c>
      <c r="I7734" s="61">
        <v>42.4</v>
      </c>
      <c r="J7734" s="61">
        <v>-88.29</v>
      </c>
      <c r="K7734">
        <v>988</v>
      </c>
      <c r="L7734"/>
      <c r="M7734"/>
    </row>
    <row r="7735" spans="1:13">
      <c r="A7735" s="61" t="s">
        <v>40</v>
      </c>
      <c r="B7735" s="61">
        <v>61472</v>
      </c>
      <c r="C7735" s="63" t="s">
        <v>968</v>
      </c>
      <c r="D7735" s="61">
        <v>0</v>
      </c>
      <c r="E7735" s="61" t="s">
        <v>6540</v>
      </c>
      <c r="F7735" s="61" t="s">
        <v>73</v>
      </c>
      <c r="G7735" s="61" t="s">
        <v>1813</v>
      </c>
      <c r="H7735" s="61" t="s">
        <v>7409</v>
      </c>
      <c r="I7735" s="61">
        <v>41.1</v>
      </c>
      <c r="J7735" s="61">
        <v>-90.39</v>
      </c>
      <c r="K7735">
        <v>614</v>
      </c>
      <c r="L7735"/>
      <c r="M7735"/>
    </row>
    <row r="7736" spans="1:13">
      <c r="A7736" s="61" t="s">
        <v>40</v>
      </c>
      <c r="B7736" s="61">
        <v>60305</v>
      </c>
      <c r="C7736" s="63" t="s">
        <v>968</v>
      </c>
      <c r="D7736" s="61">
        <v>0</v>
      </c>
      <c r="E7736" s="61" t="s">
        <v>12451</v>
      </c>
      <c r="F7736" s="61" t="s">
        <v>73</v>
      </c>
      <c r="G7736" s="61" t="s">
        <v>790</v>
      </c>
      <c r="H7736" s="61" t="s">
        <v>7409</v>
      </c>
      <c r="I7736" s="61">
        <v>41.89</v>
      </c>
      <c r="J7736" s="61">
        <v>-87.81</v>
      </c>
      <c r="K7736">
        <v>11710</v>
      </c>
      <c r="L7736"/>
      <c r="M7736"/>
    </row>
    <row r="7737" spans="1:13">
      <c r="A7737" s="61" t="s">
        <v>40</v>
      </c>
      <c r="B7737" s="61">
        <v>60171</v>
      </c>
      <c r="C7737" s="63" t="s">
        <v>968</v>
      </c>
      <c r="D7737" s="61">
        <v>0</v>
      </c>
      <c r="E7737" s="61" t="s">
        <v>12444</v>
      </c>
      <c r="F7737" s="61" t="s">
        <v>73</v>
      </c>
      <c r="G7737" s="61" t="s">
        <v>790</v>
      </c>
      <c r="H7737" s="61" t="s">
        <v>7409</v>
      </c>
      <c r="I7737" s="61">
        <v>41.92</v>
      </c>
      <c r="J7737" s="61">
        <v>-87.83</v>
      </c>
      <c r="K7737">
        <v>10612</v>
      </c>
      <c r="L7737"/>
      <c r="M7737"/>
    </row>
    <row r="7738" spans="1:13">
      <c r="A7738" s="61" t="s">
        <v>40</v>
      </c>
      <c r="B7738" s="61">
        <v>60827</v>
      </c>
      <c r="C7738" s="63" t="s">
        <v>968</v>
      </c>
      <c r="D7738" s="61">
        <v>0</v>
      </c>
      <c r="E7738" s="61" t="s">
        <v>335</v>
      </c>
      <c r="F7738" s="61" t="s">
        <v>73</v>
      </c>
      <c r="G7738" s="61" t="s">
        <v>790</v>
      </c>
      <c r="H7738" s="61" t="s">
        <v>7409</v>
      </c>
      <c r="I7738" s="61">
        <v>41.64</v>
      </c>
      <c r="J7738" s="61">
        <v>-87.63</v>
      </c>
      <c r="K7738">
        <v>24936</v>
      </c>
      <c r="L7738"/>
      <c r="M7738"/>
    </row>
    <row r="7739" spans="1:13">
      <c r="A7739" s="61" t="s">
        <v>40</v>
      </c>
      <c r="B7739" s="61">
        <v>60546</v>
      </c>
      <c r="C7739" s="63" t="s">
        <v>968</v>
      </c>
      <c r="D7739" s="61">
        <v>0</v>
      </c>
      <c r="E7739" s="61" t="s">
        <v>858</v>
      </c>
      <c r="F7739" s="61" t="s">
        <v>73</v>
      </c>
      <c r="G7739" s="61" t="s">
        <v>790</v>
      </c>
      <c r="H7739" s="61" t="s">
        <v>7409</v>
      </c>
      <c r="I7739" s="61">
        <v>41.83</v>
      </c>
      <c r="J7739" s="61">
        <v>-87.81</v>
      </c>
      <c r="K7739">
        <v>16819</v>
      </c>
      <c r="L7739"/>
      <c r="M7739"/>
    </row>
    <row r="7740" spans="1:13">
      <c r="A7740" s="61" t="s">
        <v>40</v>
      </c>
      <c r="B7740" s="61">
        <v>62561</v>
      </c>
      <c r="C7740" s="63" t="s">
        <v>968</v>
      </c>
      <c r="D7740" s="61">
        <v>0</v>
      </c>
      <c r="E7740" s="61" t="s">
        <v>2168</v>
      </c>
      <c r="F7740" s="61" t="s">
        <v>73</v>
      </c>
      <c r="G7740" s="61" t="s">
        <v>12826</v>
      </c>
      <c r="H7740" s="61" t="s">
        <v>7409</v>
      </c>
      <c r="I7740" s="61">
        <v>39.840000000000003</v>
      </c>
      <c r="J7740" s="61">
        <v>-89.54</v>
      </c>
      <c r="K7740">
        <v>5229</v>
      </c>
      <c r="L7740"/>
      <c r="M7740"/>
    </row>
    <row r="7741" spans="1:13">
      <c r="A7741" s="61" t="s">
        <v>40</v>
      </c>
      <c r="B7741" s="61">
        <v>61561</v>
      </c>
      <c r="C7741" s="63" t="s">
        <v>968</v>
      </c>
      <c r="D7741" s="61">
        <v>0</v>
      </c>
      <c r="E7741" s="61" t="s">
        <v>5837</v>
      </c>
      <c r="F7741" s="61" t="s">
        <v>73</v>
      </c>
      <c r="G7741" s="61" t="s">
        <v>8693</v>
      </c>
      <c r="H7741" s="61" t="s">
        <v>7409</v>
      </c>
      <c r="I7741" s="61">
        <v>40.79</v>
      </c>
      <c r="J7741" s="61">
        <v>-89.2</v>
      </c>
      <c r="K7741">
        <v>2610</v>
      </c>
      <c r="L7741"/>
      <c r="M7741"/>
    </row>
    <row r="7742" spans="1:13">
      <c r="A7742" s="61" t="s">
        <v>40</v>
      </c>
      <c r="B7742" s="61">
        <v>60472</v>
      </c>
      <c r="C7742" s="63" t="s">
        <v>968</v>
      </c>
      <c r="D7742" s="61">
        <v>0</v>
      </c>
      <c r="E7742" s="61" t="s">
        <v>6627</v>
      </c>
      <c r="F7742" s="61" t="s">
        <v>73</v>
      </c>
      <c r="G7742" s="61" t="s">
        <v>790</v>
      </c>
      <c r="H7742" s="61" t="s">
        <v>7409</v>
      </c>
      <c r="I7742" s="61">
        <v>41.64</v>
      </c>
      <c r="J7742" s="61">
        <v>-87.7</v>
      </c>
      <c r="K7742">
        <v>4671</v>
      </c>
      <c r="L7742"/>
      <c r="M7742"/>
    </row>
    <row r="7743" spans="1:13">
      <c r="A7743" s="61" t="s">
        <v>40</v>
      </c>
      <c r="B7743" s="61">
        <v>60962</v>
      </c>
      <c r="C7743" s="63" t="s">
        <v>968</v>
      </c>
      <c r="D7743" s="61">
        <v>0</v>
      </c>
      <c r="E7743" s="61" t="s">
        <v>10971</v>
      </c>
      <c r="F7743" s="61" t="s">
        <v>73</v>
      </c>
      <c r="G7743" s="61" t="s">
        <v>12525</v>
      </c>
      <c r="H7743" s="61" t="s">
        <v>7409</v>
      </c>
      <c r="I7743" s="61">
        <v>40.61</v>
      </c>
      <c r="J7743" s="61">
        <v>-88.18</v>
      </c>
      <c r="K7743">
        <v>532</v>
      </c>
      <c r="L7743"/>
      <c r="M7743"/>
    </row>
    <row r="7744" spans="1:13">
      <c r="A7744" s="61" t="s">
        <v>40</v>
      </c>
      <c r="B7744" s="61">
        <v>62454</v>
      </c>
      <c r="C7744" s="63" t="s">
        <v>968</v>
      </c>
      <c r="D7744" s="61">
        <v>0</v>
      </c>
      <c r="E7744" s="61" t="s">
        <v>4268</v>
      </c>
      <c r="F7744" s="61" t="s">
        <v>73</v>
      </c>
      <c r="G7744" s="61" t="s">
        <v>662</v>
      </c>
      <c r="H7744" s="61" t="s">
        <v>7409</v>
      </c>
      <c r="I7744" s="61">
        <v>39</v>
      </c>
      <c r="J7744" s="61">
        <v>-87.74</v>
      </c>
      <c r="K7744">
        <v>10753</v>
      </c>
      <c r="L7744"/>
      <c r="M7744"/>
    </row>
    <row r="7745" spans="1:13">
      <c r="A7745" s="61" t="s">
        <v>40</v>
      </c>
      <c r="B7745" s="61">
        <v>61068</v>
      </c>
      <c r="C7745" s="63" t="s">
        <v>968</v>
      </c>
      <c r="D7745" s="61">
        <v>0</v>
      </c>
      <c r="E7745" s="61" t="s">
        <v>688</v>
      </c>
      <c r="F7745" s="61" t="s">
        <v>73</v>
      </c>
      <c r="G7745" s="61" t="s">
        <v>12424</v>
      </c>
      <c r="H7745" s="61" t="s">
        <v>7409</v>
      </c>
      <c r="I7745" s="61">
        <v>41.91</v>
      </c>
      <c r="J7745" s="61">
        <v>-89.06</v>
      </c>
      <c r="K7745">
        <v>14653</v>
      </c>
      <c r="L7745"/>
      <c r="M7745"/>
    </row>
    <row r="7746" spans="1:13">
      <c r="A7746" s="61" t="s">
        <v>40</v>
      </c>
      <c r="B7746" s="61">
        <v>62563</v>
      </c>
      <c r="C7746" s="63" t="s">
        <v>968</v>
      </c>
      <c r="D7746" s="61">
        <v>0</v>
      </c>
      <c r="E7746" s="61" t="s">
        <v>1404</v>
      </c>
      <c r="F7746" s="61" t="s">
        <v>73</v>
      </c>
      <c r="G7746" s="61" t="s">
        <v>12826</v>
      </c>
      <c r="H7746" s="61" t="s">
        <v>7409</v>
      </c>
      <c r="I7746" s="61">
        <v>39.75</v>
      </c>
      <c r="J7746" s="61">
        <v>-89.54</v>
      </c>
      <c r="K7746">
        <v>6062</v>
      </c>
      <c r="L7746"/>
      <c r="M7746"/>
    </row>
    <row r="7747" spans="1:13">
      <c r="A7747" s="61" t="s">
        <v>40</v>
      </c>
      <c r="B7747" s="61">
        <v>61070</v>
      </c>
      <c r="C7747" s="63" t="s">
        <v>968</v>
      </c>
      <c r="D7747" s="61">
        <v>0</v>
      </c>
      <c r="E7747" s="61" t="s">
        <v>12566</v>
      </c>
      <c r="F7747" s="61" t="s">
        <v>73</v>
      </c>
      <c r="G7747" s="61" t="s">
        <v>12548</v>
      </c>
      <c r="H7747" s="61" t="s">
        <v>7409</v>
      </c>
      <c r="I7747" s="61">
        <v>42.41</v>
      </c>
      <c r="J7747" s="61">
        <v>-89.47</v>
      </c>
      <c r="K7747">
        <v>1109</v>
      </c>
      <c r="L7747"/>
      <c r="M7747"/>
    </row>
    <row r="7748" spans="1:13">
      <c r="A7748" s="61" t="s">
        <v>40</v>
      </c>
      <c r="B7748" s="61">
        <v>61071</v>
      </c>
      <c r="C7748" s="63" t="s">
        <v>968</v>
      </c>
      <c r="D7748" s="61">
        <v>0</v>
      </c>
      <c r="E7748" s="61" t="s">
        <v>10510</v>
      </c>
      <c r="F7748" s="61" t="s">
        <v>73</v>
      </c>
      <c r="G7748" s="61" t="s">
        <v>12555</v>
      </c>
      <c r="H7748" s="61" t="s">
        <v>7409</v>
      </c>
      <c r="I7748" s="61">
        <v>41.77</v>
      </c>
      <c r="J7748" s="61">
        <v>-89.69</v>
      </c>
      <c r="K7748">
        <v>13389</v>
      </c>
      <c r="L7748"/>
      <c r="M7748"/>
    </row>
    <row r="7749" spans="1:13">
      <c r="A7749" s="61" t="s">
        <v>40</v>
      </c>
      <c r="B7749" s="61">
        <v>61201</v>
      </c>
      <c r="C7749" s="63" t="s">
        <v>968</v>
      </c>
      <c r="D7749" s="61">
        <v>0</v>
      </c>
      <c r="E7749" s="61" t="s">
        <v>8357</v>
      </c>
      <c r="F7749" s="61" t="s">
        <v>73</v>
      </c>
      <c r="G7749" s="61" t="s">
        <v>12573</v>
      </c>
      <c r="H7749" s="61" t="s">
        <v>7409</v>
      </c>
      <c r="I7749" s="61">
        <v>41.47</v>
      </c>
      <c r="J7749" s="61">
        <v>-90.58</v>
      </c>
      <c r="K7749">
        <v>37366</v>
      </c>
      <c r="L7749"/>
      <c r="M7749"/>
    </row>
    <row r="7750" spans="1:13">
      <c r="A7750" s="61" t="s">
        <v>40</v>
      </c>
      <c r="B7750" s="61">
        <v>62081</v>
      </c>
      <c r="C7750" s="63" t="s">
        <v>968</v>
      </c>
      <c r="D7750" s="61">
        <v>0</v>
      </c>
      <c r="E7750" s="61" t="s">
        <v>222</v>
      </c>
      <c r="F7750" s="61" t="s">
        <v>73</v>
      </c>
      <c r="G7750" s="61" t="s">
        <v>506</v>
      </c>
      <c r="H7750" s="61" t="s">
        <v>7409</v>
      </c>
      <c r="I7750" s="61">
        <v>39.270000000000003</v>
      </c>
      <c r="J7750" s="61">
        <v>-90.2</v>
      </c>
      <c r="K7750">
        <v>295</v>
      </c>
      <c r="L7750"/>
      <c r="M7750"/>
    </row>
    <row r="7751" spans="1:13">
      <c r="A7751" s="61" t="s">
        <v>40</v>
      </c>
      <c r="B7751" s="61">
        <v>61102</v>
      </c>
      <c r="C7751" s="63" t="s">
        <v>968</v>
      </c>
      <c r="D7751" s="61">
        <v>0</v>
      </c>
      <c r="E7751" s="61" t="s">
        <v>7743</v>
      </c>
      <c r="F7751" s="61" t="s">
        <v>73</v>
      </c>
      <c r="G7751" s="61" t="s">
        <v>10486</v>
      </c>
      <c r="H7751" s="61" t="s">
        <v>7409</v>
      </c>
      <c r="I7751" s="61">
        <v>42.23</v>
      </c>
      <c r="J7751" s="61">
        <v>-89.16</v>
      </c>
      <c r="K7751">
        <v>17281</v>
      </c>
      <c r="L7751"/>
      <c r="M7751"/>
    </row>
    <row r="7752" spans="1:13">
      <c r="A7752" s="61" t="s">
        <v>40</v>
      </c>
      <c r="B7752" s="61">
        <v>61101</v>
      </c>
      <c r="C7752" s="63" t="s">
        <v>968</v>
      </c>
      <c r="D7752" s="61">
        <v>0</v>
      </c>
      <c r="E7752" s="61" t="s">
        <v>7743</v>
      </c>
      <c r="F7752" s="61" t="s">
        <v>73</v>
      </c>
      <c r="G7752" s="61" t="s">
        <v>10486</v>
      </c>
      <c r="H7752" s="61" t="s">
        <v>7409</v>
      </c>
      <c r="I7752" s="61">
        <v>42.35</v>
      </c>
      <c r="J7752" s="61">
        <v>-89.15</v>
      </c>
      <c r="K7752">
        <v>19784</v>
      </c>
      <c r="L7752"/>
      <c r="M7752"/>
    </row>
    <row r="7753" spans="1:13">
      <c r="A7753" s="61" t="s">
        <v>40</v>
      </c>
      <c r="B7753" s="61">
        <v>61103</v>
      </c>
      <c r="C7753" s="63" t="s">
        <v>968</v>
      </c>
      <c r="D7753" s="61">
        <v>0</v>
      </c>
      <c r="E7753" s="61" t="s">
        <v>7743</v>
      </c>
      <c r="F7753" s="61" t="s">
        <v>73</v>
      </c>
      <c r="G7753" s="61" t="s">
        <v>10486</v>
      </c>
      <c r="H7753" s="61" t="s">
        <v>7409</v>
      </c>
      <c r="I7753" s="61">
        <v>42.34</v>
      </c>
      <c r="J7753" s="61">
        <v>-89.09</v>
      </c>
      <c r="K7753">
        <v>23294</v>
      </c>
      <c r="L7753"/>
      <c r="M7753"/>
    </row>
    <row r="7754" spans="1:13">
      <c r="A7754" s="61" t="s">
        <v>40</v>
      </c>
      <c r="B7754" s="61">
        <v>61104</v>
      </c>
      <c r="C7754" s="63" t="s">
        <v>968</v>
      </c>
      <c r="D7754" s="61">
        <v>0</v>
      </c>
      <c r="E7754" s="61" t="s">
        <v>7743</v>
      </c>
      <c r="F7754" s="61" t="s">
        <v>73</v>
      </c>
      <c r="G7754" s="61" t="s">
        <v>10486</v>
      </c>
      <c r="H7754" s="61" t="s">
        <v>7409</v>
      </c>
      <c r="I7754" s="61">
        <v>42.25</v>
      </c>
      <c r="J7754" s="61">
        <v>-89.08</v>
      </c>
      <c r="K7754">
        <v>17354</v>
      </c>
      <c r="L7754"/>
      <c r="M7754"/>
    </row>
    <row r="7755" spans="1:13">
      <c r="A7755" s="61" t="s">
        <v>40</v>
      </c>
      <c r="B7755" s="61">
        <v>61109</v>
      </c>
      <c r="C7755" s="63" t="s">
        <v>968</v>
      </c>
      <c r="D7755" s="61">
        <v>0</v>
      </c>
      <c r="E7755" s="61" t="s">
        <v>7743</v>
      </c>
      <c r="F7755" s="61" t="s">
        <v>73</v>
      </c>
      <c r="G7755" s="61" t="s">
        <v>10486</v>
      </c>
      <c r="H7755" s="61" t="s">
        <v>7409</v>
      </c>
      <c r="I7755" s="61">
        <v>42.19</v>
      </c>
      <c r="J7755" s="61">
        <v>-89.06</v>
      </c>
      <c r="K7755">
        <v>26958</v>
      </c>
      <c r="L7755"/>
      <c r="M7755"/>
    </row>
    <row r="7756" spans="1:13">
      <c r="A7756" s="61" t="s">
        <v>40</v>
      </c>
      <c r="B7756" s="61">
        <v>61107</v>
      </c>
      <c r="C7756" s="63" t="s">
        <v>968</v>
      </c>
      <c r="D7756" s="61">
        <v>0</v>
      </c>
      <c r="E7756" s="61" t="s">
        <v>7743</v>
      </c>
      <c r="F7756" s="61" t="s">
        <v>73</v>
      </c>
      <c r="G7756" s="61" t="s">
        <v>10486</v>
      </c>
      <c r="H7756" s="61" t="s">
        <v>7409</v>
      </c>
      <c r="I7756" s="61">
        <v>42.27</v>
      </c>
      <c r="J7756" s="61">
        <v>-89.06</v>
      </c>
      <c r="K7756">
        <v>30722</v>
      </c>
      <c r="L7756"/>
      <c r="M7756"/>
    </row>
    <row r="7757" spans="1:13">
      <c r="A7757" s="61" t="s">
        <v>40</v>
      </c>
      <c r="B7757" s="61">
        <v>61108</v>
      </c>
      <c r="C7757" s="63" t="s">
        <v>968</v>
      </c>
      <c r="D7757" s="61">
        <v>0</v>
      </c>
      <c r="E7757" s="61" t="s">
        <v>7743</v>
      </c>
      <c r="F7757" s="61" t="s">
        <v>73</v>
      </c>
      <c r="G7757" s="61" t="s">
        <v>10486</v>
      </c>
      <c r="H7757" s="61" t="s">
        <v>7409</v>
      </c>
      <c r="I7757" s="61">
        <v>42.26</v>
      </c>
      <c r="J7757" s="61">
        <v>-89</v>
      </c>
      <c r="K7757">
        <v>29660</v>
      </c>
      <c r="L7757"/>
      <c r="M7757"/>
    </row>
    <row r="7758" spans="1:13">
      <c r="A7758" s="61" t="s">
        <v>40</v>
      </c>
      <c r="B7758" s="61">
        <v>61114</v>
      </c>
      <c r="C7758" s="63" t="s">
        <v>968</v>
      </c>
      <c r="D7758" s="61">
        <v>0</v>
      </c>
      <c r="E7758" s="61" t="s">
        <v>7743</v>
      </c>
      <c r="F7758" s="61" t="s">
        <v>73</v>
      </c>
      <c r="G7758" s="61" t="s">
        <v>10486</v>
      </c>
      <c r="H7758" s="61" t="s">
        <v>7409</v>
      </c>
      <c r="I7758" s="61">
        <v>42.31</v>
      </c>
      <c r="J7758" s="61">
        <v>-88.99</v>
      </c>
      <c r="K7758">
        <v>15569</v>
      </c>
      <c r="L7758"/>
      <c r="M7758"/>
    </row>
    <row r="7759" spans="1:13">
      <c r="A7759" s="61" t="s">
        <v>40</v>
      </c>
      <c r="B7759" s="61">
        <v>61112</v>
      </c>
      <c r="C7759" s="63" t="s">
        <v>968</v>
      </c>
      <c r="D7759" s="61">
        <v>0</v>
      </c>
      <c r="E7759" s="61" t="s">
        <v>7743</v>
      </c>
      <c r="F7759" s="61" t="s">
        <v>73</v>
      </c>
      <c r="G7759" s="61" t="s">
        <v>10486</v>
      </c>
      <c r="H7759" s="61" t="s">
        <v>7409</v>
      </c>
      <c r="I7759" s="61">
        <v>42.24</v>
      </c>
      <c r="J7759" s="61">
        <v>-88.98</v>
      </c>
      <c r="K7759">
        <v>139</v>
      </c>
      <c r="L7759"/>
      <c r="M7759"/>
    </row>
    <row r="7760" spans="1:13">
      <c r="A7760" s="61" t="s">
        <v>40</v>
      </c>
      <c r="B7760" s="61">
        <v>62370</v>
      </c>
      <c r="C7760" s="63" t="s">
        <v>968</v>
      </c>
      <c r="D7760" s="61">
        <v>0</v>
      </c>
      <c r="E7760" s="61" t="s">
        <v>1229</v>
      </c>
      <c r="F7760" s="61" t="s">
        <v>73</v>
      </c>
      <c r="G7760" s="61" t="s">
        <v>292</v>
      </c>
      <c r="H7760" s="61" t="s">
        <v>7409</v>
      </c>
      <c r="I7760" s="61">
        <v>39.53</v>
      </c>
      <c r="J7760" s="61">
        <v>-91</v>
      </c>
      <c r="K7760">
        <v>382</v>
      </c>
      <c r="L7760"/>
      <c r="M7760"/>
    </row>
    <row r="7761" spans="1:13">
      <c r="A7761" s="61" t="s">
        <v>40</v>
      </c>
      <c r="B7761" s="61">
        <v>61072</v>
      </c>
      <c r="C7761" s="63" t="s">
        <v>968</v>
      </c>
      <c r="D7761" s="61">
        <v>0</v>
      </c>
      <c r="E7761" s="61" t="s">
        <v>4247</v>
      </c>
      <c r="F7761" s="61" t="s">
        <v>73</v>
      </c>
      <c r="G7761" s="61" t="s">
        <v>10486</v>
      </c>
      <c r="H7761" s="61" t="s">
        <v>7409</v>
      </c>
      <c r="I7761" s="61">
        <v>42.44</v>
      </c>
      <c r="J7761" s="61">
        <v>-89.06</v>
      </c>
      <c r="K7761">
        <v>11259</v>
      </c>
      <c r="L7761"/>
      <c r="M7761"/>
    </row>
    <row r="7762" spans="1:13">
      <c r="A7762" s="61" t="s">
        <v>40</v>
      </c>
      <c r="B7762" s="61">
        <v>62280</v>
      </c>
      <c r="C7762" s="63" t="s">
        <v>968</v>
      </c>
      <c r="D7762" s="61">
        <v>0</v>
      </c>
      <c r="E7762" s="61" t="s">
        <v>1794</v>
      </c>
      <c r="F7762" s="61" t="s">
        <v>73</v>
      </c>
      <c r="G7762" s="61" t="s">
        <v>933</v>
      </c>
      <c r="H7762" s="61" t="s">
        <v>7409</v>
      </c>
      <c r="I7762" s="61">
        <v>37.85</v>
      </c>
      <c r="J7762" s="61">
        <v>-89.65</v>
      </c>
      <c r="K7762">
        <v>404</v>
      </c>
      <c r="L7762"/>
      <c r="M7762"/>
    </row>
    <row r="7763" spans="1:13">
      <c r="A7763" s="61" t="s">
        <v>40</v>
      </c>
      <c r="B7763" s="61">
        <v>60008</v>
      </c>
      <c r="C7763" s="63" t="s">
        <v>968</v>
      </c>
      <c r="D7763" s="61">
        <v>0</v>
      </c>
      <c r="E7763" s="61" t="s">
        <v>12389</v>
      </c>
      <c r="F7763" s="61" t="s">
        <v>73</v>
      </c>
      <c r="G7763" s="61" t="s">
        <v>790</v>
      </c>
      <c r="H7763" s="61" t="s">
        <v>7409</v>
      </c>
      <c r="I7763" s="61">
        <v>42.07</v>
      </c>
      <c r="J7763" s="61">
        <v>-88.02</v>
      </c>
      <c r="K7763">
        <v>22760</v>
      </c>
      <c r="L7763"/>
      <c r="M7763"/>
    </row>
    <row r="7764" spans="1:13">
      <c r="A7764" s="61" t="s">
        <v>40</v>
      </c>
      <c r="B7764" s="61">
        <v>60446</v>
      </c>
      <c r="C7764" s="63" t="s">
        <v>968</v>
      </c>
      <c r="D7764" s="61">
        <v>0</v>
      </c>
      <c r="E7764" s="61" t="s">
        <v>12469</v>
      </c>
      <c r="F7764" s="61" t="s">
        <v>73</v>
      </c>
      <c r="G7764" s="61" t="s">
        <v>12452</v>
      </c>
      <c r="H7764" s="61" t="s">
        <v>7409</v>
      </c>
      <c r="I7764" s="61">
        <v>41.64</v>
      </c>
      <c r="J7764" s="61">
        <v>-88.08</v>
      </c>
      <c r="K7764">
        <v>40465</v>
      </c>
      <c r="L7764"/>
      <c r="M7764"/>
    </row>
    <row r="7765" spans="1:13">
      <c r="A7765" s="61" t="s">
        <v>40</v>
      </c>
      <c r="B7765" s="61">
        <v>62082</v>
      </c>
      <c r="C7765" s="63" t="s">
        <v>968</v>
      </c>
      <c r="D7765" s="61">
        <v>0</v>
      </c>
      <c r="E7765" s="61" t="s">
        <v>12746</v>
      </c>
      <c r="F7765" s="61" t="s">
        <v>73</v>
      </c>
      <c r="G7765" s="61" t="s">
        <v>506</v>
      </c>
      <c r="H7765" s="61" t="s">
        <v>7409</v>
      </c>
      <c r="I7765" s="61">
        <v>39.479999999999997</v>
      </c>
      <c r="J7765" s="61">
        <v>-90.37</v>
      </c>
      <c r="K7765">
        <v>2401</v>
      </c>
      <c r="L7765"/>
      <c r="M7765"/>
    </row>
    <row r="7766" spans="1:13">
      <c r="A7766" s="61" t="s">
        <v>40</v>
      </c>
      <c r="B7766" s="61">
        <v>62083</v>
      </c>
      <c r="C7766" s="63" t="s">
        <v>968</v>
      </c>
      <c r="D7766" s="61">
        <v>0</v>
      </c>
      <c r="E7766" s="61" t="s">
        <v>12747</v>
      </c>
      <c r="F7766" s="61" t="s">
        <v>73</v>
      </c>
      <c r="G7766" s="61" t="s">
        <v>9033</v>
      </c>
      <c r="H7766" s="61" t="s">
        <v>7409</v>
      </c>
      <c r="I7766" s="61">
        <v>39.35</v>
      </c>
      <c r="J7766" s="61">
        <v>-89.2</v>
      </c>
      <c r="K7766">
        <v>199</v>
      </c>
      <c r="L7766"/>
      <c r="M7766"/>
    </row>
    <row r="7767" spans="1:13">
      <c r="A7767" s="61" t="s">
        <v>40</v>
      </c>
      <c r="B7767" s="61">
        <v>61073</v>
      </c>
      <c r="C7767" s="63" t="s">
        <v>968</v>
      </c>
      <c r="D7767" s="61">
        <v>0</v>
      </c>
      <c r="E7767" s="61" t="s">
        <v>3282</v>
      </c>
      <c r="F7767" s="61" t="s">
        <v>73</v>
      </c>
      <c r="G7767" s="61" t="s">
        <v>10486</v>
      </c>
      <c r="H7767" s="61" t="s">
        <v>7409</v>
      </c>
      <c r="I7767" s="61">
        <v>42.41</v>
      </c>
      <c r="J7767" s="61">
        <v>-89</v>
      </c>
      <c r="K7767">
        <v>19936</v>
      </c>
      <c r="L7767"/>
      <c r="M7767"/>
    </row>
    <row r="7768" spans="1:13">
      <c r="A7768" s="61" t="s">
        <v>40</v>
      </c>
      <c r="B7768" s="61">
        <v>60172</v>
      </c>
      <c r="C7768" s="63" t="s">
        <v>968</v>
      </c>
      <c r="D7768" s="61">
        <v>0</v>
      </c>
      <c r="E7768" s="61" t="s">
        <v>2371</v>
      </c>
      <c r="F7768" s="61" t="s">
        <v>73</v>
      </c>
      <c r="G7768" s="61" t="s">
        <v>17466</v>
      </c>
      <c r="H7768" s="61" t="s">
        <v>7409</v>
      </c>
      <c r="I7768" s="61">
        <v>41.98</v>
      </c>
      <c r="J7768" s="61">
        <v>-88.08</v>
      </c>
      <c r="K7768">
        <v>24560</v>
      </c>
      <c r="L7768"/>
      <c r="M7768"/>
    </row>
    <row r="7769" spans="1:13">
      <c r="A7769" s="61" t="s">
        <v>40</v>
      </c>
      <c r="B7769" s="61">
        <v>61473</v>
      </c>
      <c r="C7769" s="63" t="s">
        <v>968</v>
      </c>
      <c r="D7769" s="61">
        <v>0</v>
      </c>
      <c r="E7769" s="61" t="s">
        <v>2366</v>
      </c>
      <c r="F7769" s="61" t="s">
        <v>73</v>
      </c>
      <c r="G7769" s="61" t="s">
        <v>572</v>
      </c>
      <c r="H7769" s="61" t="s">
        <v>7409</v>
      </c>
      <c r="I7769" s="61">
        <v>40.729999999999997</v>
      </c>
      <c r="J7769" s="61">
        <v>-90.66</v>
      </c>
      <c r="K7769">
        <v>1539</v>
      </c>
      <c r="L7769"/>
      <c r="M7769"/>
    </row>
    <row r="7770" spans="1:13">
      <c r="A7770" s="61" t="s">
        <v>40</v>
      </c>
      <c r="B7770" s="61">
        <v>62982</v>
      </c>
      <c r="C7770" s="63" t="s">
        <v>968</v>
      </c>
      <c r="D7770" s="61">
        <v>0</v>
      </c>
      <c r="E7770" s="61" t="s">
        <v>12936</v>
      </c>
      <c r="F7770" s="61" t="s">
        <v>73</v>
      </c>
      <c r="G7770" s="61" t="s">
        <v>8285</v>
      </c>
      <c r="H7770" s="61" t="s">
        <v>7409</v>
      </c>
      <c r="I7770" s="61">
        <v>37.42</v>
      </c>
      <c r="J7770" s="61">
        <v>-88.35</v>
      </c>
      <c r="K7770">
        <v>1156</v>
      </c>
      <c r="L7770"/>
      <c r="M7770"/>
    </row>
    <row r="7771" spans="1:13">
      <c r="A7771" s="61" t="s">
        <v>40</v>
      </c>
      <c r="B7771" s="61">
        <v>60963</v>
      </c>
      <c r="C7771" s="63" t="s">
        <v>968</v>
      </c>
      <c r="D7771" s="61">
        <v>0</v>
      </c>
      <c r="E7771" s="61" t="s">
        <v>557</v>
      </c>
      <c r="F7771" s="61" t="s">
        <v>73</v>
      </c>
      <c r="G7771" s="61" t="s">
        <v>12530</v>
      </c>
      <c r="H7771" s="61" t="s">
        <v>7409</v>
      </c>
      <c r="I7771" s="61">
        <v>40.380000000000003</v>
      </c>
      <c r="J7771" s="61">
        <v>-87.66</v>
      </c>
      <c r="K7771">
        <v>1636</v>
      </c>
      <c r="L7771"/>
      <c r="M7771"/>
    </row>
    <row r="7772" spans="1:13">
      <c r="A7772" s="61" t="s">
        <v>40</v>
      </c>
      <c r="B7772" s="61">
        <v>60073</v>
      </c>
      <c r="C7772" s="63" t="s">
        <v>968</v>
      </c>
      <c r="D7772" s="61">
        <v>0</v>
      </c>
      <c r="E7772" s="61" t="s">
        <v>3111</v>
      </c>
      <c r="F7772" s="61" t="s">
        <v>73</v>
      </c>
      <c r="G7772" s="61" t="s">
        <v>7358</v>
      </c>
      <c r="H7772" s="61" t="s">
        <v>7409</v>
      </c>
      <c r="I7772" s="61">
        <v>42.34</v>
      </c>
      <c r="J7772" s="61">
        <v>-88.11</v>
      </c>
      <c r="K7772">
        <v>61721</v>
      </c>
      <c r="L7772"/>
      <c r="M7772"/>
    </row>
    <row r="7773" spans="1:13">
      <c r="A7773" s="61" t="s">
        <v>40</v>
      </c>
      <c r="B7773" s="61">
        <v>62084</v>
      </c>
      <c r="C7773" s="63" t="s">
        <v>968</v>
      </c>
      <c r="D7773" s="61">
        <v>0</v>
      </c>
      <c r="E7773" s="61" t="s">
        <v>8965</v>
      </c>
      <c r="F7773" s="61" t="s">
        <v>73</v>
      </c>
      <c r="G7773" s="61" t="s">
        <v>495</v>
      </c>
      <c r="H7773" s="61" t="s">
        <v>7409</v>
      </c>
      <c r="I7773" s="61">
        <v>38.840000000000003</v>
      </c>
      <c r="J7773" s="61">
        <v>-90.06</v>
      </c>
      <c r="K7773">
        <v>1520</v>
      </c>
      <c r="L7773"/>
      <c r="M7773"/>
    </row>
    <row r="7774" spans="1:13">
      <c r="A7774" s="61" t="s">
        <v>40</v>
      </c>
      <c r="B7774" s="61">
        <v>62983</v>
      </c>
      <c r="C7774" s="63" t="s">
        <v>968</v>
      </c>
      <c r="D7774" s="61">
        <v>0</v>
      </c>
      <c r="E7774" s="61" t="s">
        <v>8861</v>
      </c>
      <c r="F7774" s="61" t="s">
        <v>73</v>
      </c>
      <c r="G7774" s="61" t="s">
        <v>428</v>
      </c>
      <c r="H7774" s="61" t="s">
        <v>7409</v>
      </c>
      <c r="I7774" s="61">
        <v>37.869999999999997</v>
      </c>
      <c r="J7774" s="61">
        <v>-89.11</v>
      </c>
      <c r="K7774">
        <v>1513</v>
      </c>
      <c r="L7774"/>
      <c r="M7774"/>
    </row>
    <row r="7775" spans="1:13">
      <c r="A7775" s="61" t="s">
        <v>40</v>
      </c>
      <c r="B7775" s="61">
        <v>62681</v>
      </c>
      <c r="C7775" s="63" t="s">
        <v>968</v>
      </c>
      <c r="D7775" s="61">
        <v>0</v>
      </c>
      <c r="E7775" s="61" t="s">
        <v>3829</v>
      </c>
      <c r="F7775" s="61" t="s">
        <v>73</v>
      </c>
      <c r="G7775" s="61" t="s">
        <v>3892</v>
      </c>
      <c r="H7775" s="61" t="s">
        <v>7409</v>
      </c>
      <c r="I7775" s="61">
        <v>40.11</v>
      </c>
      <c r="J7775" s="61">
        <v>-90.56</v>
      </c>
      <c r="K7775">
        <v>5284</v>
      </c>
      <c r="L7775"/>
      <c r="M7775"/>
    </row>
    <row r="7776" spans="1:13">
      <c r="A7776" s="61" t="s">
        <v>40</v>
      </c>
      <c r="B7776" s="61">
        <v>61358</v>
      </c>
      <c r="C7776" s="63" t="s">
        <v>968</v>
      </c>
      <c r="D7776" s="61">
        <v>0</v>
      </c>
      <c r="E7776" s="61" t="s">
        <v>1140</v>
      </c>
      <c r="F7776" s="61" t="s">
        <v>73</v>
      </c>
      <c r="G7776" s="61" t="s">
        <v>17467</v>
      </c>
      <c r="H7776" s="61" t="s">
        <v>7409</v>
      </c>
      <c r="I7776" s="61">
        <v>40.98</v>
      </c>
      <c r="J7776" s="61">
        <v>-89.03</v>
      </c>
      <c r="K7776">
        <v>410</v>
      </c>
      <c r="L7776"/>
      <c r="M7776"/>
    </row>
    <row r="7777" spans="1:13">
      <c r="A7777" s="61" t="s">
        <v>40</v>
      </c>
      <c r="B7777" s="61">
        <v>61872</v>
      </c>
      <c r="C7777" s="63" t="s">
        <v>968</v>
      </c>
      <c r="D7777" s="61">
        <v>0</v>
      </c>
      <c r="E7777" s="61" t="s">
        <v>12699</v>
      </c>
      <c r="F7777" s="61" t="s">
        <v>73</v>
      </c>
      <c r="G7777" s="61" t="s">
        <v>9125</v>
      </c>
      <c r="H7777" s="61" t="s">
        <v>7409</v>
      </c>
      <c r="I7777" s="61">
        <v>39.96</v>
      </c>
      <c r="J7777" s="61">
        <v>-88.34</v>
      </c>
      <c r="K7777">
        <v>748</v>
      </c>
      <c r="L7777"/>
      <c r="M7777"/>
    </row>
    <row r="7778" spans="1:13">
      <c r="A7778" s="61" t="s">
        <v>40</v>
      </c>
      <c r="B7778" s="61">
        <v>60964</v>
      </c>
      <c r="C7778" s="63" t="s">
        <v>968</v>
      </c>
      <c r="D7778" s="61">
        <v>0</v>
      </c>
      <c r="E7778" s="61" t="s">
        <v>12542</v>
      </c>
      <c r="F7778" s="61" t="s">
        <v>73</v>
      </c>
      <c r="G7778" s="61" t="s">
        <v>12518</v>
      </c>
      <c r="H7778" s="61" t="s">
        <v>7409</v>
      </c>
      <c r="I7778" s="61">
        <v>41.02</v>
      </c>
      <c r="J7778" s="61">
        <v>-87.71</v>
      </c>
      <c r="K7778">
        <v>4628</v>
      </c>
      <c r="L7778"/>
      <c r="M7778"/>
    </row>
    <row r="7779" spans="1:13">
      <c r="A7779" s="61" t="s">
        <v>40</v>
      </c>
      <c r="B7779" s="61">
        <v>61474</v>
      </c>
      <c r="C7779" s="63" t="s">
        <v>968</v>
      </c>
      <c r="D7779" s="61">
        <v>0</v>
      </c>
      <c r="E7779" s="61" t="s">
        <v>7351</v>
      </c>
      <c r="F7779" s="61" t="s">
        <v>73</v>
      </c>
      <c r="G7779" s="61" t="s">
        <v>1813</v>
      </c>
      <c r="H7779" s="61" t="s">
        <v>7409</v>
      </c>
      <c r="I7779" s="61">
        <v>40.74</v>
      </c>
      <c r="J7779" s="61">
        <v>-90.38</v>
      </c>
      <c r="K7779">
        <v>282</v>
      </c>
      <c r="L7779"/>
      <c r="M7779"/>
    </row>
    <row r="7780" spans="1:13">
      <c r="A7780" s="61" t="s">
        <v>40</v>
      </c>
      <c r="B7780" s="61">
        <v>60175</v>
      </c>
      <c r="C7780" s="63" t="s">
        <v>968</v>
      </c>
      <c r="D7780" s="61">
        <v>0</v>
      </c>
      <c r="E7780" s="61" t="s">
        <v>5198</v>
      </c>
      <c r="F7780" s="61" t="s">
        <v>73</v>
      </c>
      <c r="G7780" s="61" t="s">
        <v>12422</v>
      </c>
      <c r="H7780" s="61" t="s">
        <v>7409</v>
      </c>
      <c r="I7780" s="61">
        <v>41.95</v>
      </c>
      <c r="J7780" s="61">
        <v>-88.39</v>
      </c>
      <c r="K7780">
        <v>26024</v>
      </c>
      <c r="L7780"/>
      <c r="M7780"/>
    </row>
    <row r="7781" spans="1:13">
      <c r="A7781" s="61" t="s">
        <v>40</v>
      </c>
      <c r="B7781" s="61">
        <v>60174</v>
      </c>
      <c r="C7781" s="63" t="s">
        <v>968</v>
      </c>
      <c r="D7781" s="61">
        <v>0</v>
      </c>
      <c r="E7781" s="61" t="s">
        <v>5198</v>
      </c>
      <c r="F7781" s="61" t="s">
        <v>73</v>
      </c>
      <c r="G7781" s="61" t="s">
        <v>12422</v>
      </c>
      <c r="H7781" s="61" t="s">
        <v>7409</v>
      </c>
      <c r="I7781" s="61">
        <v>41.92</v>
      </c>
      <c r="J7781" s="61">
        <v>-88.3</v>
      </c>
      <c r="K7781">
        <v>30958</v>
      </c>
      <c r="L7781"/>
      <c r="M7781"/>
    </row>
    <row r="7782" spans="1:13">
      <c r="A7782" s="61" t="s">
        <v>40</v>
      </c>
      <c r="B7782" s="61">
        <v>62458</v>
      </c>
      <c r="C7782" s="63" t="s">
        <v>968</v>
      </c>
      <c r="D7782" s="61">
        <v>0</v>
      </c>
      <c r="E7782" s="61" t="s">
        <v>7991</v>
      </c>
      <c r="F7782" s="61" t="s">
        <v>73</v>
      </c>
      <c r="G7782" s="61" t="s">
        <v>290</v>
      </c>
      <c r="H7782" s="61" t="s">
        <v>7409</v>
      </c>
      <c r="I7782" s="61">
        <v>39.020000000000003</v>
      </c>
      <c r="J7782" s="61">
        <v>-88.85</v>
      </c>
      <c r="K7782">
        <v>2170</v>
      </c>
      <c r="L7782"/>
      <c r="M7782"/>
    </row>
    <row r="7783" spans="1:13">
      <c r="A7783" s="61" t="s">
        <v>40</v>
      </c>
      <c r="B7783" s="61">
        <v>62460</v>
      </c>
      <c r="C7783" s="63" t="s">
        <v>968</v>
      </c>
      <c r="D7783" s="61">
        <v>0</v>
      </c>
      <c r="E7783" s="61" t="s">
        <v>12816</v>
      </c>
      <c r="F7783" s="61" t="s">
        <v>73</v>
      </c>
      <c r="G7783" s="61" t="s">
        <v>4307</v>
      </c>
      <c r="H7783" s="61" t="s">
        <v>7409</v>
      </c>
      <c r="I7783" s="61">
        <v>38.6</v>
      </c>
      <c r="J7783" s="61">
        <v>-87.72</v>
      </c>
      <c r="K7783">
        <v>1018</v>
      </c>
      <c r="L7783"/>
      <c r="M7783"/>
    </row>
    <row r="7784" spans="1:13">
      <c r="A7784" s="61" t="s">
        <v>40</v>
      </c>
      <c r="B7784" s="61">
        <v>62281</v>
      </c>
      <c r="C7784" s="63" t="s">
        <v>968</v>
      </c>
      <c r="D7784" s="61">
        <v>0</v>
      </c>
      <c r="E7784" s="61" t="s">
        <v>12782</v>
      </c>
      <c r="F7784" s="61" t="s">
        <v>73</v>
      </c>
      <c r="G7784" s="61" t="s">
        <v>495</v>
      </c>
      <c r="H7784" s="61" t="s">
        <v>7409</v>
      </c>
      <c r="I7784" s="61">
        <v>38.71</v>
      </c>
      <c r="J7784" s="61">
        <v>-89.76</v>
      </c>
      <c r="K7784">
        <v>2912</v>
      </c>
      <c r="L7784"/>
      <c r="M7784"/>
    </row>
    <row r="7785" spans="1:13">
      <c r="A7785" s="61" t="s">
        <v>40</v>
      </c>
      <c r="B7785" s="61">
        <v>61873</v>
      </c>
      <c r="C7785" s="63" t="s">
        <v>968</v>
      </c>
      <c r="D7785" s="61">
        <v>0</v>
      </c>
      <c r="E7785" s="61" t="s">
        <v>8330</v>
      </c>
      <c r="F7785" s="61" t="s">
        <v>73</v>
      </c>
      <c r="G7785" s="61" t="s">
        <v>9125</v>
      </c>
      <c r="H7785" s="61" t="s">
        <v>7409</v>
      </c>
      <c r="I7785" s="61">
        <v>40.14</v>
      </c>
      <c r="J7785" s="61">
        <v>-88.06</v>
      </c>
      <c r="K7785">
        <v>5911</v>
      </c>
      <c r="L7785"/>
      <c r="M7785"/>
    </row>
    <row r="7786" spans="1:13">
      <c r="A7786" s="61" t="s">
        <v>40</v>
      </c>
      <c r="B7786" s="61">
        <v>62880</v>
      </c>
      <c r="C7786" s="63" t="s">
        <v>968</v>
      </c>
      <c r="D7786" s="61">
        <v>0</v>
      </c>
      <c r="E7786" s="61" t="s">
        <v>11454</v>
      </c>
      <c r="F7786" s="61" t="s">
        <v>73</v>
      </c>
      <c r="G7786" s="61" t="s">
        <v>290</v>
      </c>
      <c r="H7786" s="61" t="s">
        <v>7409</v>
      </c>
      <c r="I7786" s="61">
        <v>38.86</v>
      </c>
      <c r="J7786" s="61">
        <v>-88.85</v>
      </c>
      <c r="K7786">
        <v>698</v>
      </c>
      <c r="L7786"/>
      <c r="M7786"/>
    </row>
    <row r="7787" spans="1:13">
      <c r="A7787" s="61" t="s">
        <v>40</v>
      </c>
      <c r="B7787" s="61">
        <v>62881</v>
      </c>
      <c r="C7787" s="63" t="s">
        <v>968</v>
      </c>
      <c r="D7787" s="61">
        <v>0</v>
      </c>
      <c r="E7787" s="61" t="s">
        <v>1231</v>
      </c>
      <c r="F7787" s="61" t="s">
        <v>73</v>
      </c>
      <c r="G7787" s="61" t="s">
        <v>670</v>
      </c>
      <c r="H7787" s="61" t="s">
        <v>7409</v>
      </c>
      <c r="I7787" s="61">
        <v>38.619999999999997</v>
      </c>
      <c r="J7787" s="61">
        <v>-88.95</v>
      </c>
      <c r="K7787">
        <v>11053</v>
      </c>
      <c r="L7787"/>
      <c r="M7787"/>
    </row>
    <row r="7788" spans="1:13">
      <c r="A7788" s="61" t="s">
        <v>40</v>
      </c>
      <c r="B7788" s="61">
        <v>62682</v>
      </c>
      <c r="C7788" s="63" t="s">
        <v>968</v>
      </c>
      <c r="D7788" s="61">
        <v>0</v>
      </c>
      <c r="E7788" s="61" t="s">
        <v>12859</v>
      </c>
      <c r="F7788" s="61" t="s">
        <v>73</v>
      </c>
      <c r="G7788" s="61" t="s">
        <v>6176</v>
      </c>
      <c r="H7788" s="61" t="s">
        <v>7409</v>
      </c>
      <c r="I7788" s="61">
        <v>40.299999999999997</v>
      </c>
      <c r="J7788" s="61">
        <v>-89.6</v>
      </c>
      <c r="K7788">
        <v>745</v>
      </c>
      <c r="L7788"/>
      <c r="M7788"/>
    </row>
    <row r="7789" spans="1:13">
      <c r="A7789" s="61" t="s">
        <v>40</v>
      </c>
      <c r="B7789" s="61">
        <v>62882</v>
      </c>
      <c r="C7789" s="63" t="s">
        <v>968</v>
      </c>
      <c r="D7789" s="61">
        <v>0</v>
      </c>
      <c r="E7789" s="61" t="s">
        <v>12891</v>
      </c>
      <c r="F7789" s="61" t="s">
        <v>73</v>
      </c>
      <c r="G7789" s="61" t="s">
        <v>670</v>
      </c>
      <c r="H7789" s="61" t="s">
        <v>7409</v>
      </c>
      <c r="I7789" s="61">
        <v>38.61</v>
      </c>
      <c r="J7789" s="61">
        <v>-89.11</v>
      </c>
      <c r="K7789">
        <v>2215</v>
      </c>
      <c r="L7789"/>
      <c r="M7789"/>
    </row>
    <row r="7790" spans="1:13">
      <c r="A7790" s="61" t="s">
        <v>40</v>
      </c>
      <c r="B7790" s="61">
        <v>60548</v>
      </c>
      <c r="C7790" s="63" t="s">
        <v>968</v>
      </c>
      <c r="D7790" s="61">
        <v>0</v>
      </c>
      <c r="E7790" s="61" t="s">
        <v>1351</v>
      </c>
      <c r="F7790" s="61" t="s">
        <v>73</v>
      </c>
      <c r="G7790" s="61" t="s">
        <v>958</v>
      </c>
      <c r="H7790" s="61" t="s">
        <v>7409</v>
      </c>
      <c r="I7790" s="61">
        <v>41.64</v>
      </c>
      <c r="J7790" s="61">
        <v>-88.62</v>
      </c>
      <c r="K7790">
        <v>12019</v>
      </c>
      <c r="L7790"/>
      <c r="M7790"/>
    </row>
    <row r="7791" spans="1:13">
      <c r="A7791" s="61" t="s">
        <v>40</v>
      </c>
      <c r="B7791" s="61">
        <v>61769</v>
      </c>
      <c r="C7791" s="63" t="s">
        <v>968</v>
      </c>
      <c r="D7791" s="61">
        <v>0</v>
      </c>
      <c r="E7791" s="61" t="s">
        <v>12676</v>
      </c>
      <c r="F7791" s="61" t="s">
        <v>73</v>
      </c>
      <c r="G7791" s="61" t="s">
        <v>3771</v>
      </c>
      <c r="H7791" s="61" t="s">
        <v>7409</v>
      </c>
      <c r="I7791" s="61">
        <v>40.89</v>
      </c>
      <c r="J7791" s="61">
        <v>-88.4</v>
      </c>
      <c r="K7791">
        <v>556</v>
      </c>
      <c r="L7791"/>
      <c r="M7791"/>
    </row>
    <row r="7792" spans="1:13">
      <c r="A7792" s="61" t="s">
        <v>40</v>
      </c>
      <c r="B7792" s="61">
        <v>61074</v>
      </c>
      <c r="C7792" s="63" t="s">
        <v>968</v>
      </c>
      <c r="D7792" s="61">
        <v>0</v>
      </c>
      <c r="E7792" s="61" t="s">
        <v>12567</v>
      </c>
      <c r="F7792" s="61" t="s">
        <v>73</v>
      </c>
      <c r="G7792" s="61" t="s">
        <v>234</v>
      </c>
      <c r="H7792" s="61" t="s">
        <v>7409</v>
      </c>
      <c r="I7792" s="61">
        <v>42.09</v>
      </c>
      <c r="J7792" s="61">
        <v>-90.13</v>
      </c>
      <c r="K7792">
        <v>4023</v>
      </c>
      <c r="L7792"/>
      <c r="M7792"/>
    </row>
    <row r="7793" spans="1:13">
      <c r="A7793" s="61" t="s">
        <v>40</v>
      </c>
      <c r="B7793" s="61">
        <v>61874</v>
      </c>
      <c r="C7793" s="63" t="s">
        <v>968</v>
      </c>
      <c r="D7793" s="61">
        <v>0</v>
      </c>
      <c r="E7793" s="61" t="s">
        <v>1059</v>
      </c>
      <c r="F7793" s="61" t="s">
        <v>73</v>
      </c>
      <c r="G7793" s="61" t="s">
        <v>9125</v>
      </c>
      <c r="H7793" s="61" t="s">
        <v>7409</v>
      </c>
      <c r="I7793" s="61">
        <v>40.06</v>
      </c>
      <c r="J7793" s="61">
        <v>-88.25</v>
      </c>
      <c r="K7793">
        <v>8739</v>
      </c>
      <c r="L7793"/>
      <c r="M7793"/>
    </row>
    <row r="7794" spans="1:13">
      <c r="A7794" s="61" t="s">
        <v>40</v>
      </c>
      <c r="B7794" s="61">
        <v>61770</v>
      </c>
      <c r="C7794" s="63" t="s">
        <v>968</v>
      </c>
      <c r="D7794" s="61">
        <v>0</v>
      </c>
      <c r="E7794" s="61" t="s">
        <v>12677</v>
      </c>
      <c r="F7794" s="61" t="s">
        <v>73</v>
      </c>
      <c r="G7794" s="61" t="s">
        <v>9052</v>
      </c>
      <c r="H7794" s="61" t="s">
        <v>7409</v>
      </c>
      <c r="I7794" s="61">
        <v>40.42</v>
      </c>
      <c r="J7794" s="61">
        <v>-88.52</v>
      </c>
      <c r="K7794">
        <v>996</v>
      </c>
      <c r="L7794"/>
      <c r="M7794"/>
    </row>
    <row r="7795" spans="1:13">
      <c r="A7795" s="61" t="s">
        <v>40</v>
      </c>
      <c r="B7795" s="61">
        <v>61075</v>
      </c>
      <c r="C7795" s="63" t="s">
        <v>968</v>
      </c>
      <c r="D7795" s="61">
        <v>0</v>
      </c>
      <c r="E7795" s="61" t="s">
        <v>12568</v>
      </c>
      <c r="F7795" s="61" t="s">
        <v>73</v>
      </c>
      <c r="G7795" s="61" t="s">
        <v>12547</v>
      </c>
      <c r="H7795" s="61" t="s">
        <v>7409</v>
      </c>
      <c r="I7795" s="61">
        <v>42.47</v>
      </c>
      <c r="J7795" s="61">
        <v>-90.25</v>
      </c>
      <c r="K7795">
        <v>989</v>
      </c>
      <c r="L7795"/>
      <c r="M7795"/>
    </row>
    <row r="7796" spans="1:13">
      <c r="A7796" s="61" t="s">
        <v>40</v>
      </c>
      <c r="B7796" s="61">
        <v>60193</v>
      </c>
      <c r="C7796" s="63" t="s">
        <v>968</v>
      </c>
      <c r="D7796" s="61">
        <v>0</v>
      </c>
      <c r="E7796" s="61" t="s">
        <v>12439</v>
      </c>
      <c r="F7796" s="61" t="s">
        <v>73</v>
      </c>
      <c r="G7796" s="61" t="s">
        <v>790</v>
      </c>
      <c r="H7796" s="61" t="s">
        <v>7409</v>
      </c>
      <c r="I7796" s="61">
        <v>42.01</v>
      </c>
      <c r="J7796" s="61">
        <v>-88.1</v>
      </c>
      <c r="K7796">
        <v>40805</v>
      </c>
      <c r="L7796"/>
      <c r="M7796"/>
    </row>
    <row r="7797" spans="1:13">
      <c r="A7797" s="61" t="s">
        <v>40</v>
      </c>
      <c r="B7797" s="61">
        <v>60195</v>
      </c>
      <c r="C7797" s="63" t="s">
        <v>968</v>
      </c>
      <c r="D7797" s="61">
        <v>0</v>
      </c>
      <c r="E7797" s="61" t="s">
        <v>12439</v>
      </c>
      <c r="F7797" s="61" t="s">
        <v>73</v>
      </c>
      <c r="G7797" s="61" t="s">
        <v>790</v>
      </c>
      <c r="H7797" s="61" t="s">
        <v>7409</v>
      </c>
      <c r="I7797" s="61">
        <v>42.07</v>
      </c>
      <c r="J7797" s="61">
        <v>-88.09</v>
      </c>
      <c r="K7797">
        <v>5150</v>
      </c>
      <c r="L7797"/>
      <c r="M7797"/>
    </row>
    <row r="7798" spans="1:13">
      <c r="A7798" s="61" t="s">
        <v>40</v>
      </c>
      <c r="B7798" s="61">
        <v>60194</v>
      </c>
      <c r="C7798" s="63" t="s">
        <v>968</v>
      </c>
      <c r="D7798" s="61">
        <v>0</v>
      </c>
      <c r="E7798" s="61" t="s">
        <v>12439</v>
      </c>
      <c r="F7798" s="61" t="s">
        <v>73</v>
      </c>
      <c r="G7798" s="61" t="s">
        <v>790</v>
      </c>
      <c r="H7798" s="61" t="s">
        <v>7409</v>
      </c>
      <c r="I7798" s="61">
        <v>42.03</v>
      </c>
      <c r="J7798" s="61">
        <v>-88.08</v>
      </c>
      <c r="K7798">
        <v>20622</v>
      </c>
      <c r="L7798"/>
      <c r="M7798"/>
    </row>
    <row r="7799" spans="1:13">
      <c r="A7799" s="61" t="s">
        <v>40</v>
      </c>
      <c r="B7799" s="61">
        <v>60173</v>
      </c>
      <c r="C7799" s="63" t="s">
        <v>968</v>
      </c>
      <c r="D7799" s="61">
        <v>0</v>
      </c>
      <c r="E7799" s="61" t="s">
        <v>12439</v>
      </c>
      <c r="F7799" s="61" t="s">
        <v>73</v>
      </c>
      <c r="G7799" s="61" t="s">
        <v>790</v>
      </c>
      <c r="H7799" s="61" t="s">
        <v>7409</v>
      </c>
      <c r="I7799" s="61">
        <v>42.05</v>
      </c>
      <c r="J7799" s="61">
        <v>-88.06</v>
      </c>
      <c r="K7799">
        <v>13764</v>
      </c>
      <c r="L7799"/>
      <c r="M7799"/>
    </row>
    <row r="7800" spans="1:13">
      <c r="A7800" s="61" t="s">
        <v>40</v>
      </c>
      <c r="B7800" s="61">
        <v>62883</v>
      </c>
      <c r="C7800" s="63" t="s">
        <v>968</v>
      </c>
      <c r="D7800" s="61">
        <v>0</v>
      </c>
      <c r="E7800" s="61" t="s">
        <v>12892</v>
      </c>
      <c r="F7800" s="61" t="s">
        <v>73</v>
      </c>
      <c r="G7800" s="61" t="s">
        <v>362</v>
      </c>
      <c r="H7800" s="61" t="s">
        <v>7409</v>
      </c>
      <c r="I7800" s="61">
        <v>38.159999999999997</v>
      </c>
      <c r="J7800" s="61">
        <v>-89.09</v>
      </c>
      <c r="K7800">
        <v>660</v>
      </c>
      <c r="L7800"/>
      <c r="M7800"/>
    </row>
    <row r="7801" spans="1:13">
      <c r="A7801" s="61" t="s">
        <v>40</v>
      </c>
      <c r="B7801" s="61">
        <v>60176</v>
      </c>
      <c r="C7801" s="63" t="s">
        <v>968</v>
      </c>
      <c r="D7801" s="61">
        <v>0</v>
      </c>
      <c r="E7801" s="61" t="s">
        <v>12428</v>
      </c>
      <c r="F7801" s="61" t="s">
        <v>73</v>
      </c>
      <c r="G7801" s="61" t="s">
        <v>790</v>
      </c>
      <c r="H7801" s="61" t="s">
        <v>7409</v>
      </c>
      <c r="I7801" s="61">
        <v>41.95</v>
      </c>
      <c r="J7801" s="61">
        <v>-87.87</v>
      </c>
      <c r="K7801">
        <v>11714</v>
      </c>
      <c r="L7801"/>
      <c r="M7801"/>
    </row>
    <row r="7802" spans="1:13">
      <c r="A7802" s="61" t="s">
        <v>40</v>
      </c>
      <c r="B7802" s="61">
        <v>61475</v>
      </c>
      <c r="C7802" s="63" t="s">
        <v>968</v>
      </c>
      <c r="D7802" s="61">
        <v>0</v>
      </c>
      <c r="E7802" s="61" t="s">
        <v>4874</v>
      </c>
      <c r="F7802" s="61" t="s">
        <v>73</v>
      </c>
      <c r="G7802" s="61" t="s">
        <v>12612</v>
      </c>
      <c r="H7802" s="61" t="s">
        <v>7409</v>
      </c>
      <c r="I7802" s="61">
        <v>40.56</v>
      </c>
      <c r="J7802" s="61">
        <v>-90.74</v>
      </c>
      <c r="K7802">
        <v>201</v>
      </c>
      <c r="L7802"/>
      <c r="M7802"/>
    </row>
    <row r="7803" spans="1:13">
      <c r="A7803" s="61" t="s">
        <v>40</v>
      </c>
      <c r="B7803" s="61">
        <v>62225</v>
      </c>
      <c r="C7803" s="63" t="s">
        <v>968</v>
      </c>
      <c r="D7803" s="61">
        <v>0</v>
      </c>
      <c r="E7803" s="61" t="s">
        <v>12760</v>
      </c>
      <c r="F7803" s="61" t="s">
        <v>73</v>
      </c>
      <c r="G7803" s="61" t="s">
        <v>7717</v>
      </c>
      <c r="H7803" s="61" t="s">
        <v>7409</v>
      </c>
      <c r="I7803" s="61">
        <v>38.54</v>
      </c>
      <c r="J7803" s="61">
        <v>-89.85</v>
      </c>
      <c r="K7803">
        <v>5332</v>
      </c>
      <c r="L7803"/>
      <c r="M7803"/>
    </row>
    <row r="7804" spans="1:13">
      <c r="A7804" s="61" t="s">
        <v>40</v>
      </c>
      <c r="B7804" s="61">
        <v>61476</v>
      </c>
      <c r="C7804" s="63" t="s">
        <v>968</v>
      </c>
      <c r="D7804" s="61">
        <v>0</v>
      </c>
      <c r="E7804" s="61" t="s">
        <v>12630</v>
      </c>
      <c r="F7804" s="61" t="s">
        <v>73</v>
      </c>
      <c r="G7804" s="61" t="s">
        <v>2662</v>
      </c>
      <c r="H7804" s="61" t="s">
        <v>7409</v>
      </c>
      <c r="I7804" s="61">
        <v>41.1</v>
      </c>
      <c r="J7804" s="61">
        <v>-90.79</v>
      </c>
      <c r="K7804">
        <v>386</v>
      </c>
      <c r="L7804"/>
      <c r="M7804"/>
    </row>
    <row r="7805" spans="1:13">
      <c r="A7805" s="61" t="s">
        <v>40</v>
      </c>
      <c r="B7805" s="61">
        <v>61771</v>
      </c>
      <c r="C7805" s="63" t="s">
        <v>968</v>
      </c>
      <c r="D7805" s="61">
        <v>0</v>
      </c>
      <c r="E7805" s="61" t="s">
        <v>12678</v>
      </c>
      <c r="F7805" s="61" t="s">
        <v>73</v>
      </c>
      <c r="G7805" s="61" t="s">
        <v>8693</v>
      </c>
      <c r="H7805" s="61" t="s">
        <v>7409</v>
      </c>
      <c r="I7805" s="61">
        <v>40.74</v>
      </c>
      <c r="J7805" s="61">
        <v>-89.13</v>
      </c>
      <c r="K7805">
        <v>1005</v>
      </c>
      <c r="L7805"/>
      <c r="M7805"/>
    </row>
    <row r="7806" spans="1:13">
      <c r="A7806" s="61" t="s">
        <v>40</v>
      </c>
      <c r="B7806" s="61">
        <v>61360</v>
      </c>
      <c r="C7806" s="63" t="s">
        <v>968</v>
      </c>
      <c r="D7806" s="61">
        <v>0</v>
      </c>
      <c r="E7806" s="61" t="s">
        <v>4372</v>
      </c>
      <c r="F7806" s="61" t="s">
        <v>73</v>
      </c>
      <c r="G7806" s="61" t="s">
        <v>17467</v>
      </c>
      <c r="H7806" s="61" t="s">
        <v>7409</v>
      </c>
      <c r="I7806" s="61">
        <v>41.3</v>
      </c>
      <c r="J7806" s="61">
        <v>-88.61</v>
      </c>
      <c r="K7806">
        <v>3306</v>
      </c>
      <c r="L7806"/>
      <c r="M7806"/>
    </row>
    <row r="7807" spans="1:13">
      <c r="A7807" s="61" t="s">
        <v>40</v>
      </c>
      <c r="B7807" s="61">
        <v>60549</v>
      </c>
      <c r="C7807" s="63" t="s">
        <v>968</v>
      </c>
      <c r="D7807" s="61">
        <v>0</v>
      </c>
      <c r="E7807" s="61" t="s">
        <v>12505</v>
      </c>
      <c r="F7807" s="61" t="s">
        <v>73</v>
      </c>
      <c r="G7807" s="61" t="s">
        <v>17467</v>
      </c>
      <c r="H7807" s="61" t="s">
        <v>7409</v>
      </c>
      <c r="I7807" s="61">
        <v>41.49</v>
      </c>
      <c r="J7807" s="61">
        <v>-88.75</v>
      </c>
      <c r="K7807">
        <v>666</v>
      </c>
      <c r="L7807"/>
      <c r="M7807"/>
    </row>
    <row r="7808" spans="1:13">
      <c r="A7808" s="61" t="s">
        <v>40</v>
      </c>
      <c r="B7808" s="61">
        <v>62884</v>
      </c>
      <c r="C7808" s="63" t="s">
        <v>968</v>
      </c>
      <c r="D7808" s="61">
        <v>0</v>
      </c>
      <c r="E7808" s="61" t="s">
        <v>12893</v>
      </c>
      <c r="F7808" s="61" t="s">
        <v>73</v>
      </c>
      <c r="G7808" s="61" t="s">
        <v>428</v>
      </c>
      <c r="H7808" s="61" t="s">
        <v>7409</v>
      </c>
      <c r="I7808" s="61">
        <v>38.090000000000003</v>
      </c>
      <c r="J7808" s="61">
        <v>-89.05</v>
      </c>
      <c r="K7808">
        <v>2907</v>
      </c>
      <c r="L7808"/>
      <c r="M7808"/>
    </row>
    <row r="7809" spans="1:13">
      <c r="A7809" s="61" t="s">
        <v>40</v>
      </c>
      <c r="B7809" s="61">
        <v>61875</v>
      </c>
      <c r="C7809" s="63" t="s">
        <v>968</v>
      </c>
      <c r="D7809" s="61">
        <v>0</v>
      </c>
      <c r="E7809" s="61" t="s">
        <v>2256</v>
      </c>
      <c r="F7809" s="61" t="s">
        <v>73</v>
      </c>
      <c r="G7809" s="61" t="s">
        <v>9125</v>
      </c>
      <c r="H7809" s="61" t="s">
        <v>7409</v>
      </c>
      <c r="I7809" s="61">
        <v>40.1</v>
      </c>
      <c r="J7809" s="61">
        <v>-88.41</v>
      </c>
      <c r="K7809">
        <v>802</v>
      </c>
      <c r="L7809"/>
      <c r="M7809"/>
    </row>
    <row r="7810" spans="1:13">
      <c r="A7810" s="61" t="s">
        <v>40</v>
      </c>
      <c r="B7810" s="61">
        <v>60550</v>
      </c>
      <c r="C7810" s="63" t="s">
        <v>968</v>
      </c>
      <c r="D7810" s="61">
        <v>0</v>
      </c>
      <c r="E7810" s="61" t="s">
        <v>12506</v>
      </c>
      <c r="F7810" s="61" t="s">
        <v>73</v>
      </c>
      <c r="G7810" s="61" t="s">
        <v>958</v>
      </c>
      <c r="H7810" s="61" t="s">
        <v>7409</v>
      </c>
      <c r="I7810" s="61">
        <v>41.76</v>
      </c>
      <c r="J7810" s="61">
        <v>-88.87</v>
      </c>
      <c r="K7810">
        <v>1293</v>
      </c>
      <c r="L7810"/>
      <c r="M7810"/>
    </row>
    <row r="7811" spans="1:13">
      <c r="A7811" s="61" t="s">
        <v>40</v>
      </c>
      <c r="B7811" s="61">
        <v>61078</v>
      </c>
      <c r="C7811" s="63" t="s">
        <v>968</v>
      </c>
      <c r="D7811" s="61">
        <v>0</v>
      </c>
      <c r="E7811" s="61" t="s">
        <v>273</v>
      </c>
      <c r="F7811" s="61" t="s">
        <v>73</v>
      </c>
      <c r="G7811" s="61" t="s">
        <v>234</v>
      </c>
      <c r="H7811" s="61" t="s">
        <v>7409</v>
      </c>
      <c r="I7811" s="61">
        <v>42.15</v>
      </c>
      <c r="J7811" s="61">
        <v>-89.74</v>
      </c>
      <c r="K7811">
        <v>1388</v>
      </c>
      <c r="L7811"/>
      <c r="M7811"/>
    </row>
    <row r="7812" spans="1:13">
      <c r="A7812" s="61" t="s">
        <v>40</v>
      </c>
      <c r="B7812" s="61">
        <v>62984</v>
      </c>
      <c r="C7812" s="63" t="s">
        <v>968</v>
      </c>
      <c r="D7812" s="61">
        <v>0</v>
      </c>
      <c r="E7812" s="61" t="s">
        <v>12937</v>
      </c>
      <c r="F7812" s="61" t="s">
        <v>73</v>
      </c>
      <c r="G7812" s="61" t="s">
        <v>8790</v>
      </c>
      <c r="H7812" s="61" t="s">
        <v>7409</v>
      </c>
      <c r="I7812" s="61">
        <v>37.71</v>
      </c>
      <c r="J7812" s="61">
        <v>-88.16</v>
      </c>
      <c r="K7812">
        <v>1567</v>
      </c>
      <c r="L7812"/>
      <c r="M7812"/>
    </row>
    <row r="7813" spans="1:13">
      <c r="A7813" s="61" t="s">
        <v>40</v>
      </c>
      <c r="B7813" s="61">
        <v>61361</v>
      </c>
      <c r="C7813" s="63" t="s">
        <v>968</v>
      </c>
      <c r="D7813" s="61">
        <v>0</v>
      </c>
      <c r="E7813" s="61" t="s">
        <v>1060</v>
      </c>
      <c r="F7813" s="61" t="s">
        <v>73</v>
      </c>
      <c r="G7813" s="61" t="s">
        <v>12590</v>
      </c>
      <c r="H7813" s="61" t="s">
        <v>7409</v>
      </c>
      <c r="I7813" s="61">
        <v>41.35</v>
      </c>
      <c r="J7813" s="61">
        <v>-89.73</v>
      </c>
      <c r="K7813">
        <v>1336</v>
      </c>
      <c r="L7813"/>
      <c r="M7813"/>
    </row>
    <row r="7814" spans="1:13">
      <c r="A7814" s="61" t="s">
        <v>40</v>
      </c>
      <c r="B7814" s="61">
        <v>62565</v>
      </c>
      <c r="C7814" s="63" t="s">
        <v>968</v>
      </c>
      <c r="D7814" s="61">
        <v>0</v>
      </c>
      <c r="E7814" s="61" t="s">
        <v>8108</v>
      </c>
      <c r="F7814" s="61" t="s">
        <v>73</v>
      </c>
      <c r="G7814" s="61" t="s">
        <v>7700</v>
      </c>
      <c r="H7814" s="61" t="s">
        <v>7409</v>
      </c>
      <c r="I7814" s="61">
        <v>39.4</v>
      </c>
      <c r="J7814" s="61">
        <v>-88.8</v>
      </c>
      <c r="K7814">
        <v>7477</v>
      </c>
      <c r="L7814"/>
      <c r="M7814"/>
    </row>
    <row r="7815" spans="1:13">
      <c r="A7815" s="61" t="s">
        <v>40</v>
      </c>
      <c r="B7815" s="61">
        <v>60966</v>
      </c>
      <c r="C7815" s="63" t="s">
        <v>968</v>
      </c>
      <c r="D7815" s="61">
        <v>0</v>
      </c>
      <c r="E7815" s="61" t="s">
        <v>2049</v>
      </c>
      <c r="F7815" s="61" t="s">
        <v>73</v>
      </c>
      <c r="G7815" s="61" t="s">
        <v>12520</v>
      </c>
      <c r="H7815" s="61" t="s">
        <v>7409</v>
      </c>
      <c r="I7815" s="61">
        <v>40.770000000000003</v>
      </c>
      <c r="J7815" s="61">
        <v>-87.56</v>
      </c>
      <c r="K7815">
        <v>1379</v>
      </c>
      <c r="L7815"/>
      <c r="M7815"/>
    </row>
    <row r="7816" spans="1:13">
      <c r="A7816" s="61" t="s">
        <v>40</v>
      </c>
      <c r="B7816" s="61">
        <v>60551</v>
      </c>
      <c r="C7816" s="63" t="s">
        <v>968</v>
      </c>
      <c r="D7816" s="61">
        <v>0</v>
      </c>
      <c r="E7816" s="61" t="s">
        <v>1899</v>
      </c>
      <c r="F7816" s="61" t="s">
        <v>73</v>
      </c>
      <c r="G7816" s="61" t="s">
        <v>17467</v>
      </c>
      <c r="H7816" s="61" t="s">
        <v>7409</v>
      </c>
      <c r="I7816" s="61">
        <v>41.52</v>
      </c>
      <c r="J7816" s="61">
        <v>-88.68</v>
      </c>
      <c r="K7816">
        <v>5006</v>
      </c>
      <c r="L7816"/>
      <c r="M7816"/>
    </row>
    <row r="7817" spans="1:13">
      <c r="A7817" s="61" t="s">
        <v>40</v>
      </c>
      <c r="B7817" s="61">
        <v>62684</v>
      </c>
      <c r="C7817" s="63" t="s">
        <v>968</v>
      </c>
      <c r="D7817" s="61">
        <v>0</v>
      </c>
      <c r="E7817" s="61" t="s">
        <v>1900</v>
      </c>
      <c r="F7817" s="61" t="s">
        <v>73</v>
      </c>
      <c r="G7817" s="61" t="s">
        <v>12826</v>
      </c>
      <c r="H7817" s="61" t="s">
        <v>7409</v>
      </c>
      <c r="I7817" s="61">
        <v>39.880000000000003</v>
      </c>
      <c r="J7817" s="61">
        <v>-89.6</v>
      </c>
      <c r="K7817">
        <v>5469</v>
      </c>
      <c r="L7817"/>
      <c r="M7817"/>
    </row>
    <row r="7818" spans="1:13">
      <c r="A7818" s="61" t="s">
        <v>40</v>
      </c>
      <c r="B7818" s="61">
        <v>61281</v>
      </c>
      <c r="C7818" s="63" t="s">
        <v>968</v>
      </c>
      <c r="D7818" s="61">
        <v>0</v>
      </c>
      <c r="E7818" s="61" t="s">
        <v>12586</v>
      </c>
      <c r="F7818" s="61" t="s">
        <v>73</v>
      </c>
      <c r="G7818" s="61" t="s">
        <v>2662</v>
      </c>
      <c r="H7818" s="61" t="s">
        <v>7409</v>
      </c>
      <c r="I7818" s="61">
        <v>41.31</v>
      </c>
      <c r="J7818" s="61">
        <v>-90.5</v>
      </c>
      <c r="K7818">
        <v>2529</v>
      </c>
      <c r="L7818"/>
      <c r="M7818"/>
    </row>
    <row r="7819" spans="1:13">
      <c r="A7819" s="61" t="s">
        <v>40</v>
      </c>
      <c r="B7819" s="61">
        <v>62685</v>
      </c>
      <c r="C7819" s="63" t="s">
        <v>968</v>
      </c>
      <c r="D7819" s="61">
        <v>0</v>
      </c>
      <c r="E7819" s="61" t="s">
        <v>5631</v>
      </c>
      <c r="F7819" s="61" t="s">
        <v>73</v>
      </c>
      <c r="G7819" s="61" t="s">
        <v>12721</v>
      </c>
      <c r="H7819" s="61" t="s">
        <v>7409</v>
      </c>
      <c r="I7819" s="61">
        <v>39.119999999999997</v>
      </c>
      <c r="J7819" s="61">
        <v>-90.04</v>
      </c>
      <c r="K7819">
        <v>1814</v>
      </c>
      <c r="L7819"/>
      <c r="M7819"/>
    </row>
    <row r="7820" spans="1:13">
      <c r="A7820" s="61" t="s">
        <v>40</v>
      </c>
      <c r="B7820" s="61">
        <v>61772</v>
      </c>
      <c r="C7820" s="63" t="s">
        <v>968</v>
      </c>
      <c r="D7820" s="61">
        <v>0</v>
      </c>
      <c r="E7820" s="61" t="s">
        <v>1111</v>
      </c>
      <c r="F7820" s="61" t="s">
        <v>73</v>
      </c>
      <c r="G7820" s="61" t="s">
        <v>9052</v>
      </c>
      <c r="H7820" s="61" t="s">
        <v>7409</v>
      </c>
      <c r="I7820" s="61">
        <v>40.409999999999997</v>
      </c>
      <c r="J7820" s="61">
        <v>-89.03</v>
      </c>
      <c r="K7820">
        <v>348</v>
      </c>
      <c r="L7820"/>
      <c r="M7820"/>
    </row>
    <row r="7821" spans="1:13">
      <c r="A7821" s="61" t="s">
        <v>40</v>
      </c>
      <c r="B7821" s="61">
        <v>62885</v>
      </c>
      <c r="C7821" s="63" t="s">
        <v>968</v>
      </c>
      <c r="D7821" s="61">
        <v>0</v>
      </c>
      <c r="E7821" s="61" t="s">
        <v>12894</v>
      </c>
      <c r="F7821" s="61" t="s">
        <v>73</v>
      </c>
      <c r="G7821" s="61" t="s">
        <v>290</v>
      </c>
      <c r="H7821" s="61" t="s">
        <v>7409</v>
      </c>
      <c r="I7821" s="61">
        <v>38.86</v>
      </c>
      <c r="J7821" s="61">
        <v>-89.08</v>
      </c>
      <c r="K7821">
        <v>777</v>
      </c>
      <c r="L7821"/>
      <c r="M7821"/>
    </row>
    <row r="7822" spans="1:13">
      <c r="A7822" s="61" t="s">
        <v>40</v>
      </c>
      <c r="B7822" s="61">
        <v>60404</v>
      </c>
      <c r="C7822" s="63" t="s">
        <v>968</v>
      </c>
      <c r="D7822" s="61">
        <v>0</v>
      </c>
      <c r="E7822" s="61" t="s">
        <v>12454</v>
      </c>
      <c r="F7822" s="61" t="s">
        <v>73</v>
      </c>
      <c r="G7822" s="61" t="s">
        <v>12452</v>
      </c>
      <c r="H7822" s="61" t="s">
        <v>7409</v>
      </c>
      <c r="I7822" s="61">
        <v>41.51</v>
      </c>
      <c r="J7822" s="61">
        <v>-88.21</v>
      </c>
      <c r="K7822">
        <v>19916</v>
      </c>
      <c r="L7822"/>
      <c r="M7822"/>
    </row>
    <row r="7823" spans="1:13">
      <c r="A7823" s="61" t="s">
        <v>40</v>
      </c>
      <c r="B7823" s="61">
        <v>62461</v>
      </c>
      <c r="C7823" s="63" t="s">
        <v>968</v>
      </c>
      <c r="D7823" s="61">
        <v>0</v>
      </c>
      <c r="E7823" s="61" t="s">
        <v>12817</v>
      </c>
      <c r="F7823" s="61" t="s">
        <v>73</v>
      </c>
      <c r="G7823" s="61" t="s">
        <v>708</v>
      </c>
      <c r="H7823" s="61" t="s">
        <v>7409</v>
      </c>
      <c r="I7823" s="61">
        <v>39.18</v>
      </c>
      <c r="J7823" s="61">
        <v>-88.65</v>
      </c>
      <c r="K7823">
        <v>781</v>
      </c>
      <c r="L7823"/>
      <c r="M7823"/>
    </row>
    <row r="7824" spans="1:13">
      <c r="A7824" s="61" t="s">
        <v>40</v>
      </c>
      <c r="B7824" s="61">
        <v>61773</v>
      </c>
      <c r="C7824" s="63" t="s">
        <v>968</v>
      </c>
      <c r="D7824" s="61">
        <v>0</v>
      </c>
      <c r="E7824" s="61" t="s">
        <v>8515</v>
      </c>
      <c r="F7824" s="61" t="s">
        <v>73</v>
      </c>
      <c r="G7824" s="61" t="s">
        <v>12525</v>
      </c>
      <c r="H7824" s="61" t="s">
        <v>7409</v>
      </c>
      <c r="I7824" s="61">
        <v>40.58</v>
      </c>
      <c r="J7824" s="61">
        <v>-88.37</v>
      </c>
      <c r="K7824">
        <v>447</v>
      </c>
      <c r="L7824"/>
      <c r="M7824"/>
    </row>
    <row r="7825" spans="1:13">
      <c r="A7825" s="61" t="s">
        <v>40</v>
      </c>
      <c r="B7825" s="61">
        <v>61876</v>
      </c>
      <c r="C7825" s="63" t="s">
        <v>968</v>
      </c>
      <c r="D7825" s="61">
        <v>0</v>
      </c>
      <c r="E7825" s="61" t="s">
        <v>12700</v>
      </c>
      <c r="F7825" s="61" t="s">
        <v>73</v>
      </c>
      <c r="G7825" s="61" t="s">
        <v>12530</v>
      </c>
      <c r="H7825" s="61" t="s">
        <v>7409</v>
      </c>
      <c r="I7825" s="61">
        <v>39.909999999999997</v>
      </c>
      <c r="J7825" s="61">
        <v>-87.82</v>
      </c>
      <c r="K7825">
        <v>671</v>
      </c>
      <c r="L7825"/>
      <c r="M7825"/>
    </row>
    <row r="7826" spans="1:13">
      <c r="A7826" s="61" t="s">
        <v>40</v>
      </c>
      <c r="B7826" s="61">
        <v>61877</v>
      </c>
      <c r="C7826" s="63" t="s">
        <v>968</v>
      </c>
      <c r="D7826" s="61">
        <v>0</v>
      </c>
      <c r="E7826" s="61" t="s">
        <v>3675</v>
      </c>
      <c r="F7826" s="61" t="s">
        <v>73</v>
      </c>
      <c r="G7826" s="61" t="s">
        <v>9125</v>
      </c>
      <c r="H7826" s="61" t="s">
        <v>7409</v>
      </c>
      <c r="I7826" s="61">
        <v>40.020000000000003</v>
      </c>
      <c r="J7826" s="61">
        <v>-88.07</v>
      </c>
      <c r="K7826">
        <v>1585</v>
      </c>
      <c r="L7826"/>
      <c r="M7826"/>
    </row>
    <row r="7827" spans="1:13">
      <c r="A7827" s="61" t="s">
        <v>40</v>
      </c>
      <c r="B7827" s="61">
        <v>62462</v>
      </c>
      <c r="C7827" s="63" t="s">
        <v>968</v>
      </c>
      <c r="D7827" s="61">
        <v>0</v>
      </c>
      <c r="E7827" s="61" t="s">
        <v>4248</v>
      </c>
      <c r="F7827" s="61" t="s">
        <v>73</v>
      </c>
      <c r="G7827" s="61" t="s">
        <v>7700</v>
      </c>
      <c r="H7827" s="61" t="s">
        <v>7409</v>
      </c>
      <c r="I7827" s="61">
        <v>39.22</v>
      </c>
      <c r="J7827" s="61">
        <v>-88.49</v>
      </c>
      <c r="K7827">
        <v>1103</v>
      </c>
      <c r="L7827"/>
      <c r="M7827"/>
    </row>
    <row r="7828" spans="1:13">
      <c r="A7828" s="61" t="s">
        <v>40</v>
      </c>
      <c r="B7828" s="61">
        <v>61282</v>
      </c>
      <c r="C7828" s="63" t="s">
        <v>968</v>
      </c>
      <c r="D7828" s="61">
        <v>0</v>
      </c>
      <c r="E7828" s="61" t="s">
        <v>12587</v>
      </c>
      <c r="F7828" s="61" t="s">
        <v>73</v>
      </c>
      <c r="G7828" s="61" t="s">
        <v>12573</v>
      </c>
      <c r="H7828" s="61" t="s">
        <v>7409</v>
      </c>
      <c r="I7828" s="61">
        <v>41.5</v>
      </c>
      <c r="J7828" s="61">
        <v>-90.41</v>
      </c>
      <c r="K7828">
        <v>8278</v>
      </c>
      <c r="L7828"/>
      <c r="M7828"/>
    </row>
    <row r="7829" spans="1:13">
      <c r="A7829" s="61" t="s">
        <v>40</v>
      </c>
      <c r="B7829" s="61">
        <v>62985</v>
      </c>
      <c r="C7829" s="63" t="s">
        <v>968</v>
      </c>
      <c r="D7829" s="61">
        <v>0</v>
      </c>
      <c r="E7829" s="61" t="s">
        <v>6479</v>
      </c>
      <c r="F7829" s="61" t="s">
        <v>73</v>
      </c>
      <c r="G7829" s="61" t="s">
        <v>660</v>
      </c>
      <c r="H7829" s="61" t="s">
        <v>7409</v>
      </c>
      <c r="I7829" s="61">
        <v>37.46</v>
      </c>
      <c r="J7829" s="61">
        <v>-88.75</v>
      </c>
      <c r="K7829">
        <v>895</v>
      </c>
      <c r="L7829"/>
      <c r="M7829"/>
    </row>
    <row r="7830" spans="1:13">
      <c r="A7830" s="61" t="s">
        <v>40</v>
      </c>
      <c r="B7830" s="61">
        <v>62886</v>
      </c>
      <c r="C7830" s="63" t="s">
        <v>968</v>
      </c>
      <c r="D7830" s="61">
        <v>0</v>
      </c>
      <c r="E7830" s="61" t="s">
        <v>6733</v>
      </c>
      <c r="F7830" s="61" t="s">
        <v>73</v>
      </c>
      <c r="G7830" s="61" t="s">
        <v>763</v>
      </c>
      <c r="H7830" s="61" t="s">
        <v>7409</v>
      </c>
      <c r="I7830" s="61">
        <v>38.36</v>
      </c>
      <c r="J7830" s="61">
        <v>-88.53</v>
      </c>
      <c r="K7830">
        <v>368</v>
      </c>
      <c r="L7830"/>
      <c r="M7830"/>
    </row>
    <row r="7831" spans="1:13">
      <c r="A7831" s="61" t="s">
        <v>40</v>
      </c>
      <c r="B7831" s="61">
        <v>60077</v>
      </c>
      <c r="C7831" s="63" t="s">
        <v>968</v>
      </c>
      <c r="D7831" s="61">
        <v>0</v>
      </c>
      <c r="E7831" s="61" t="s">
        <v>12408</v>
      </c>
      <c r="F7831" s="61" t="s">
        <v>73</v>
      </c>
      <c r="G7831" s="61" t="s">
        <v>790</v>
      </c>
      <c r="H7831" s="61" t="s">
        <v>7409</v>
      </c>
      <c r="I7831" s="61">
        <v>42.03</v>
      </c>
      <c r="J7831" s="61">
        <v>-87.76</v>
      </c>
      <c r="K7831">
        <v>28856</v>
      </c>
      <c r="L7831"/>
      <c r="M7831"/>
    </row>
    <row r="7832" spans="1:13">
      <c r="A7832" s="61" t="s">
        <v>40</v>
      </c>
      <c r="B7832" s="61">
        <v>60076</v>
      </c>
      <c r="C7832" s="63" t="s">
        <v>968</v>
      </c>
      <c r="D7832" s="61">
        <v>0</v>
      </c>
      <c r="E7832" s="61" t="s">
        <v>12408</v>
      </c>
      <c r="F7832" s="61" t="s">
        <v>73</v>
      </c>
      <c r="G7832" s="61" t="s">
        <v>790</v>
      </c>
      <c r="H7832" s="61" t="s">
        <v>7409</v>
      </c>
      <c r="I7832" s="61">
        <v>42.03</v>
      </c>
      <c r="J7832" s="61">
        <v>-87.73</v>
      </c>
      <c r="K7832">
        <v>34295</v>
      </c>
      <c r="L7832"/>
      <c r="M7832"/>
    </row>
    <row r="7833" spans="1:13">
      <c r="A7833" s="61" t="s">
        <v>40</v>
      </c>
      <c r="B7833" s="61">
        <v>62284</v>
      </c>
      <c r="C7833" s="63" t="s">
        <v>968</v>
      </c>
      <c r="D7833" s="61">
        <v>0</v>
      </c>
      <c r="E7833" s="61" t="s">
        <v>3677</v>
      </c>
      <c r="F7833" s="61" t="s">
        <v>73</v>
      </c>
      <c r="G7833" s="61" t="s">
        <v>12726</v>
      </c>
      <c r="H7833" s="61" t="s">
        <v>7409</v>
      </c>
      <c r="I7833" s="61">
        <v>38.89</v>
      </c>
      <c r="J7833" s="61">
        <v>-89.34</v>
      </c>
      <c r="K7833">
        <v>556</v>
      </c>
      <c r="L7833"/>
      <c r="M7833"/>
    </row>
    <row r="7834" spans="1:13">
      <c r="A7834" s="61" t="s">
        <v>40</v>
      </c>
      <c r="B7834" s="61">
        <v>61477</v>
      </c>
      <c r="C7834" s="63" t="s">
        <v>968</v>
      </c>
      <c r="D7834" s="61">
        <v>0</v>
      </c>
      <c r="E7834" s="61" t="s">
        <v>1428</v>
      </c>
      <c r="F7834" s="61" t="s">
        <v>73</v>
      </c>
      <c r="G7834" s="61" t="s">
        <v>185</v>
      </c>
      <c r="H7834" s="61" t="s">
        <v>7409</v>
      </c>
      <c r="I7834" s="61">
        <v>40.47</v>
      </c>
      <c r="J7834" s="61">
        <v>-90.29</v>
      </c>
      <c r="K7834">
        <v>569</v>
      </c>
      <c r="L7834"/>
      <c r="M7834"/>
    </row>
    <row r="7835" spans="1:13">
      <c r="A7835" s="61" t="s">
        <v>40</v>
      </c>
      <c r="B7835" s="61">
        <v>61478</v>
      </c>
      <c r="C7835" s="63" t="s">
        <v>968</v>
      </c>
      <c r="D7835" s="61">
        <v>0</v>
      </c>
      <c r="E7835" s="61" t="s">
        <v>12631</v>
      </c>
      <c r="F7835" s="61" t="s">
        <v>73</v>
      </c>
      <c r="G7835" s="61" t="s">
        <v>572</v>
      </c>
      <c r="H7835" s="61" t="s">
        <v>7409</v>
      </c>
      <c r="I7835" s="61">
        <v>40.799999999999997</v>
      </c>
      <c r="J7835" s="61">
        <v>-90.78</v>
      </c>
      <c r="K7835">
        <v>298</v>
      </c>
      <c r="L7835"/>
      <c r="M7835"/>
    </row>
    <row r="7836" spans="1:13">
      <c r="A7836" s="61" t="s">
        <v>40</v>
      </c>
      <c r="B7836" s="61">
        <v>62285</v>
      </c>
      <c r="C7836" s="63" t="s">
        <v>968</v>
      </c>
      <c r="D7836" s="61">
        <v>0</v>
      </c>
      <c r="E7836" s="61" t="s">
        <v>4099</v>
      </c>
      <c r="F7836" s="61" t="s">
        <v>73</v>
      </c>
      <c r="G7836" s="61" t="s">
        <v>7717</v>
      </c>
      <c r="H7836" s="61" t="s">
        <v>7409</v>
      </c>
      <c r="I7836" s="61">
        <v>38.4</v>
      </c>
      <c r="J7836" s="61">
        <v>-89.99</v>
      </c>
      <c r="K7836">
        <v>4718</v>
      </c>
      <c r="L7836"/>
      <c r="M7836"/>
    </row>
    <row r="7837" spans="1:13">
      <c r="A7837" s="61" t="s">
        <v>40</v>
      </c>
      <c r="B7837" s="61">
        <v>60552</v>
      </c>
      <c r="C7837" s="63" t="s">
        <v>968</v>
      </c>
      <c r="D7837" s="61">
        <v>0</v>
      </c>
      <c r="E7837" s="61" t="s">
        <v>12507</v>
      </c>
      <c r="F7837" s="61" t="s">
        <v>73</v>
      </c>
      <c r="G7837" s="61" t="s">
        <v>17467</v>
      </c>
      <c r="H7837" s="61" t="s">
        <v>7409</v>
      </c>
      <c r="I7837" s="61">
        <v>41.63</v>
      </c>
      <c r="J7837" s="61">
        <v>-88.68</v>
      </c>
      <c r="K7837">
        <v>4339</v>
      </c>
      <c r="L7837"/>
      <c r="M7837"/>
    </row>
    <row r="7838" spans="1:13">
      <c r="A7838" s="61" t="s">
        <v>40</v>
      </c>
      <c r="B7838" s="61">
        <v>62086</v>
      </c>
      <c r="C7838" s="63" t="s">
        <v>968</v>
      </c>
      <c r="D7838" s="61">
        <v>0</v>
      </c>
      <c r="E7838" s="61" t="s">
        <v>12748</v>
      </c>
      <c r="F7838" s="61" t="s">
        <v>73</v>
      </c>
      <c r="G7838" s="61" t="s">
        <v>12726</v>
      </c>
      <c r="H7838" s="61" t="s">
        <v>7409</v>
      </c>
      <c r="I7838" s="61">
        <v>39</v>
      </c>
      <c r="J7838" s="61">
        <v>-89.57</v>
      </c>
      <c r="K7838">
        <v>1237</v>
      </c>
      <c r="L7838"/>
      <c r="M7838"/>
    </row>
    <row r="7839" spans="1:13">
      <c r="A7839" s="61" t="s">
        <v>40</v>
      </c>
      <c r="B7839" s="61">
        <v>61080</v>
      </c>
      <c r="C7839" s="63" t="s">
        <v>968</v>
      </c>
      <c r="D7839" s="61">
        <v>0</v>
      </c>
      <c r="E7839" s="61" t="s">
        <v>12569</v>
      </c>
      <c r="F7839" s="61" t="s">
        <v>73</v>
      </c>
      <c r="G7839" s="61" t="s">
        <v>10486</v>
      </c>
      <c r="H7839" s="61" t="s">
        <v>7409</v>
      </c>
      <c r="I7839" s="61">
        <v>42.48</v>
      </c>
      <c r="J7839" s="61">
        <v>-89.03</v>
      </c>
      <c r="K7839">
        <v>11252</v>
      </c>
      <c r="L7839"/>
      <c r="M7839"/>
    </row>
    <row r="7840" spans="1:13">
      <c r="A7840" s="61" t="s">
        <v>40</v>
      </c>
      <c r="B7840" s="61">
        <v>60177</v>
      </c>
      <c r="C7840" s="63" t="s">
        <v>968</v>
      </c>
      <c r="D7840" s="61">
        <v>0</v>
      </c>
      <c r="E7840" s="61" t="s">
        <v>12445</v>
      </c>
      <c r="F7840" s="61" t="s">
        <v>73</v>
      </c>
      <c r="G7840" s="61" t="s">
        <v>12422</v>
      </c>
      <c r="H7840" s="61" t="s">
        <v>7409</v>
      </c>
      <c r="I7840" s="61">
        <v>41.99</v>
      </c>
      <c r="J7840" s="61">
        <v>-88.29</v>
      </c>
      <c r="K7840">
        <v>24361</v>
      </c>
      <c r="L7840"/>
      <c r="M7840"/>
    </row>
    <row r="7841" spans="1:13">
      <c r="A7841" s="61" t="s">
        <v>40</v>
      </c>
      <c r="B7841" s="61">
        <v>60473</v>
      </c>
      <c r="C7841" s="63" t="s">
        <v>968</v>
      </c>
      <c r="D7841" s="61">
        <v>0</v>
      </c>
      <c r="E7841" s="61" t="s">
        <v>12488</v>
      </c>
      <c r="F7841" s="61" t="s">
        <v>73</v>
      </c>
      <c r="G7841" s="61" t="s">
        <v>790</v>
      </c>
      <c r="H7841" s="61" t="s">
        <v>7409</v>
      </c>
      <c r="I7841" s="61">
        <v>41.59</v>
      </c>
      <c r="J7841" s="61">
        <v>-87.6</v>
      </c>
      <c r="K7841">
        <v>21661</v>
      </c>
      <c r="L7841"/>
      <c r="M7841"/>
    </row>
    <row r="7842" spans="1:13">
      <c r="A7842" s="61" t="s">
        <v>40</v>
      </c>
      <c r="B7842" s="61">
        <v>62087</v>
      </c>
      <c r="C7842" s="63" t="s">
        <v>968</v>
      </c>
      <c r="D7842" s="61">
        <v>0</v>
      </c>
      <c r="E7842" s="61" t="s">
        <v>12749</v>
      </c>
      <c r="F7842" s="61" t="s">
        <v>73</v>
      </c>
      <c r="G7842" s="61" t="s">
        <v>495</v>
      </c>
      <c r="H7842" s="61" t="s">
        <v>7409</v>
      </c>
      <c r="I7842" s="61">
        <v>38.82</v>
      </c>
      <c r="J7842" s="61">
        <v>-90.07</v>
      </c>
      <c r="K7842">
        <v>1887</v>
      </c>
      <c r="L7842"/>
      <c r="M7842"/>
    </row>
    <row r="7843" spans="1:13">
      <c r="A7843" s="61" t="s">
        <v>40</v>
      </c>
      <c r="B7843" s="61">
        <v>61565</v>
      </c>
      <c r="C7843" s="63" t="s">
        <v>968</v>
      </c>
      <c r="D7843" s="61">
        <v>0</v>
      </c>
      <c r="E7843" s="61" t="s">
        <v>12646</v>
      </c>
      <c r="F7843" s="61" t="s">
        <v>73</v>
      </c>
      <c r="G7843" s="61" t="s">
        <v>6368</v>
      </c>
      <c r="H7843" s="61" t="s">
        <v>7409</v>
      </c>
      <c r="I7843" s="61">
        <v>41.03</v>
      </c>
      <c r="J7843" s="61">
        <v>-89.44</v>
      </c>
      <c r="K7843">
        <v>1409</v>
      </c>
      <c r="L7843"/>
      <c r="M7843"/>
    </row>
    <row r="7844" spans="1:13">
      <c r="A7844" s="61" t="s">
        <v>40</v>
      </c>
      <c r="B7844" s="61">
        <v>62286</v>
      </c>
      <c r="C7844" s="63" t="s">
        <v>968</v>
      </c>
      <c r="D7844" s="61">
        <v>0</v>
      </c>
      <c r="E7844" s="61" t="s">
        <v>695</v>
      </c>
      <c r="F7844" s="61" t="s">
        <v>73</v>
      </c>
      <c r="G7844" s="61" t="s">
        <v>933</v>
      </c>
      <c r="H7844" s="61" t="s">
        <v>7409</v>
      </c>
      <c r="I7844" s="61">
        <v>38.15</v>
      </c>
      <c r="J7844" s="61">
        <v>-89.71</v>
      </c>
      <c r="K7844">
        <v>5719</v>
      </c>
      <c r="L7844"/>
      <c r="M7844"/>
    </row>
    <row r="7845" spans="1:13">
      <c r="A7845" s="61" t="s">
        <v>40</v>
      </c>
      <c r="B7845" s="61">
        <v>61479</v>
      </c>
      <c r="C7845" s="63" t="s">
        <v>968</v>
      </c>
      <c r="D7845" s="61">
        <v>0</v>
      </c>
      <c r="E7845" s="61" t="s">
        <v>12632</v>
      </c>
      <c r="F7845" s="61" t="s">
        <v>73</v>
      </c>
      <c r="G7845" s="61" t="s">
        <v>9385</v>
      </c>
      <c r="H7845" s="61" t="s">
        <v>7409</v>
      </c>
      <c r="I7845" s="61">
        <v>41</v>
      </c>
      <c r="J7845" s="61">
        <v>-89.64</v>
      </c>
      <c r="K7845">
        <v>107</v>
      </c>
      <c r="L7845"/>
      <c r="M7845"/>
    </row>
    <row r="7846" spans="1:13">
      <c r="A7846" s="61" t="s">
        <v>40</v>
      </c>
      <c r="B7846" s="61">
        <v>60081</v>
      </c>
      <c r="C7846" s="63" t="s">
        <v>968</v>
      </c>
      <c r="D7846" s="61">
        <v>0</v>
      </c>
      <c r="E7846" s="61" t="s">
        <v>4657</v>
      </c>
      <c r="F7846" s="61" t="s">
        <v>73</v>
      </c>
      <c r="G7846" s="61" t="s">
        <v>12115</v>
      </c>
      <c r="H7846" s="61" t="s">
        <v>7409</v>
      </c>
      <c r="I7846" s="61">
        <v>42.44</v>
      </c>
      <c r="J7846" s="61">
        <v>-88.24</v>
      </c>
      <c r="K7846">
        <v>9396</v>
      </c>
      <c r="L7846"/>
      <c r="M7846"/>
    </row>
    <row r="7847" spans="1:13">
      <c r="A7847" s="61" t="s">
        <v>40</v>
      </c>
      <c r="B7847" s="61">
        <v>61362</v>
      </c>
      <c r="C7847" s="63" t="s">
        <v>968</v>
      </c>
      <c r="D7847" s="61">
        <v>0</v>
      </c>
      <c r="E7847" s="61" t="s">
        <v>2839</v>
      </c>
      <c r="F7847" s="61" t="s">
        <v>73</v>
      </c>
      <c r="G7847" s="61" t="s">
        <v>12590</v>
      </c>
      <c r="H7847" s="61" t="s">
        <v>7409</v>
      </c>
      <c r="I7847" s="61">
        <v>41.32</v>
      </c>
      <c r="J7847" s="61">
        <v>-89.19</v>
      </c>
      <c r="K7847">
        <v>5961</v>
      </c>
      <c r="L7847"/>
      <c r="M7847"/>
    </row>
    <row r="7848" spans="1:13">
      <c r="A7848" s="61" t="s">
        <v>40</v>
      </c>
      <c r="B7848" s="61">
        <v>62887</v>
      </c>
      <c r="C7848" s="63" t="s">
        <v>968</v>
      </c>
      <c r="D7848" s="61">
        <v>0</v>
      </c>
      <c r="E7848" s="61" t="s">
        <v>12895</v>
      </c>
      <c r="F7848" s="61" t="s">
        <v>73</v>
      </c>
      <c r="G7848" s="61" t="s">
        <v>436</v>
      </c>
      <c r="H7848" s="61" t="s">
        <v>7409</v>
      </c>
      <c r="I7848" s="61">
        <v>38.17</v>
      </c>
      <c r="J7848" s="61">
        <v>-88.35</v>
      </c>
      <c r="K7848">
        <v>270</v>
      </c>
      <c r="L7848"/>
      <c r="M7848"/>
    </row>
    <row r="7849" spans="1:13">
      <c r="A7849" s="61" t="s">
        <v>40</v>
      </c>
      <c r="B7849" s="61">
        <v>62711</v>
      </c>
      <c r="C7849" s="63" t="s">
        <v>968</v>
      </c>
      <c r="D7849" s="61">
        <v>0</v>
      </c>
      <c r="E7849" s="61" t="s">
        <v>733</v>
      </c>
      <c r="F7849" s="61" t="s">
        <v>73</v>
      </c>
      <c r="G7849" s="61" t="s">
        <v>12826</v>
      </c>
      <c r="H7849" s="61" t="s">
        <v>7409</v>
      </c>
      <c r="I7849" s="61">
        <v>39.76</v>
      </c>
      <c r="J7849" s="61">
        <v>-89.72</v>
      </c>
      <c r="K7849">
        <v>18115</v>
      </c>
      <c r="L7849"/>
      <c r="M7849"/>
    </row>
    <row r="7850" spans="1:13">
      <c r="A7850" s="61" t="s">
        <v>40</v>
      </c>
      <c r="B7850" s="61">
        <v>62704</v>
      </c>
      <c r="C7850" s="63" t="s">
        <v>968</v>
      </c>
      <c r="D7850" s="61">
        <v>0</v>
      </c>
      <c r="E7850" s="61" t="s">
        <v>733</v>
      </c>
      <c r="F7850" s="61" t="s">
        <v>73</v>
      </c>
      <c r="G7850" s="61" t="s">
        <v>12826</v>
      </c>
      <c r="H7850" s="61" t="s">
        <v>7409</v>
      </c>
      <c r="I7850" s="61">
        <v>39.770000000000003</v>
      </c>
      <c r="J7850" s="61">
        <v>-89.68</v>
      </c>
      <c r="K7850">
        <v>39157</v>
      </c>
      <c r="L7850"/>
      <c r="M7850"/>
    </row>
    <row r="7851" spans="1:13">
      <c r="A7851" s="61" t="s">
        <v>40</v>
      </c>
      <c r="B7851" s="61">
        <v>62701</v>
      </c>
      <c r="C7851" s="63" t="s">
        <v>968</v>
      </c>
      <c r="D7851" s="61">
        <v>0</v>
      </c>
      <c r="E7851" s="61" t="s">
        <v>733</v>
      </c>
      <c r="F7851" s="61" t="s">
        <v>73</v>
      </c>
      <c r="G7851" s="61" t="s">
        <v>12826</v>
      </c>
      <c r="H7851" s="61" t="s">
        <v>7409</v>
      </c>
      <c r="I7851" s="61">
        <v>39.799999999999997</v>
      </c>
      <c r="J7851" s="61">
        <v>-89.65</v>
      </c>
      <c r="K7851">
        <v>1354</v>
      </c>
      <c r="L7851"/>
      <c r="M7851"/>
    </row>
    <row r="7852" spans="1:13">
      <c r="A7852" s="61" t="s">
        <v>40</v>
      </c>
      <c r="B7852" s="61">
        <v>62707</v>
      </c>
      <c r="C7852" s="63" t="s">
        <v>968</v>
      </c>
      <c r="D7852" s="61">
        <v>0</v>
      </c>
      <c r="E7852" s="61" t="s">
        <v>733</v>
      </c>
      <c r="F7852" s="61" t="s">
        <v>73</v>
      </c>
      <c r="G7852" s="61" t="s">
        <v>12826</v>
      </c>
      <c r="H7852" s="61" t="s">
        <v>7409</v>
      </c>
      <c r="I7852" s="61">
        <v>39.85</v>
      </c>
      <c r="J7852" s="61">
        <v>-89.65</v>
      </c>
      <c r="K7852">
        <v>7290</v>
      </c>
      <c r="L7852"/>
      <c r="M7852"/>
    </row>
    <row r="7853" spans="1:13">
      <c r="A7853" s="61" t="s">
        <v>40</v>
      </c>
      <c r="B7853" s="61">
        <v>62703</v>
      </c>
      <c r="C7853" s="63" t="s">
        <v>968</v>
      </c>
      <c r="D7853" s="61">
        <v>0</v>
      </c>
      <c r="E7853" s="61" t="s">
        <v>733</v>
      </c>
      <c r="F7853" s="61" t="s">
        <v>73</v>
      </c>
      <c r="G7853" s="61" t="s">
        <v>12826</v>
      </c>
      <c r="H7853" s="61" t="s">
        <v>7409</v>
      </c>
      <c r="I7853" s="61">
        <v>39.78</v>
      </c>
      <c r="J7853" s="61">
        <v>-89.64</v>
      </c>
      <c r="K7853">
        <v>28344</v>
      </c>
      <c r="L7853"/>
      <c r="M7853"/>
    </row>
    <row r="7854" spans="1:13">
      <c r="A7854" s="61" t="s">
        <v>40</v>
      </c>
      <c r="B7854" s="61">
        <v>62702</v>
      </c>
      <c r="C7854" s="63" t="s">
        <v>968</v>
      </c>
      <c r="D7854" s="61">
        <v>0</v>
      </c>
      <c r="E7854" s="61" t="s">
        <v>733</v>
      </c>
      <c r="F7854" s="61" t="s">
        <v>73</v>
      </c>
      <c r="G7854" s="61" t="s">
        <v>12826</v>
      </c>
      <c r="H7854" s="61" t="s">
        <v>7409</v>
      </c>
      <c r="I7854" s="61">
        <v>39.82</v>
      </c>
      <c r="J7854" s="61">
        <v>-89.64</v>
      </c>
      <c r="K7854">
        <v>33712</v>
      </c>
      <c r="L7854"/>
      <c r="M7854"/>
    </row>
    <row r="7855" spans="1:13">
      <c r="A7855" s="61" t="s">
        <v>40</v>
      </c>
      <c r="B7855" s="61">
        <v>62712</v>
      </c>
      <c r="C7855" s="63" t="s">
        <v>968</v>
      </c>
      <c r="D7855" s="61">
        <v>0</v>
      </c>
      <c r="E7855" s="61" t="s">
        <v>733</v>
      </c>
      <c r="F7855" s="61" t="s">
        <v>73</v>
      </c>
      <c r="G7855" s="61" t="s">
        <v>12826</v>
      </c>
      <c r="H7855" s="61" t="s">
        <v>7409</v>
      </c>
      <c r="I7855" s="61">
        <v>39.76</v>
      </c>
      <c r="J7855" s="61">
        <v>-89.57</v>
      </c>
      <c r="K7855">
        <v>10321</v>
      </c>
      <c r="L7855"/>
      <c r="M7855"/>
    </row>
    <row r="7856" spans="1:13">
      <c r="A7856" s="61" t="s">
        <v>40</v>
      </c>
      <c r="B7856" s="61">
        <v>61774</v>
      </c>
      <c r="C7856" s="63" t="s">
        <v>968</v>
      </c>
      <c r="D7856" s="61">
        <v>0</v>
      </c>
      <c r="E7856" s="61" t="s">
        <v>8717</v>
      </c>
      <c r="F7856" s="61" t="s">
        <v>73</v>
      </c>
      <c r="G7856" s="61" t="s">
        <v>9052</v>
      </c>
      <c r="H7856" s="61" t="s">
        <v>7409</v>
      </c>
      <c r="I7856" s="61">
        <v>40.43</v>
      </c>
      <c r="J7856" s="61">
        <v>-89.22</v>
      </c>
      <c r="K7856">
        <v>949</v>
      </c>
      <c r="L7856"/>
      <c r="M7856"/>
    </row>
    <row r="7857" spans="1:13">
      <c r="A7857" s="61" t="s">
        <v>40</v>
      </c>
      <c r="B7857" s="61">
        <v>62088</v>
      </c>
      <c r="C7857" s="63" t="s">
        <v>968</v>
      </c>
      <c r="D7857" s="61">
        <v>0</v>
      </c>
      <c r="E7857" s="61" t="s">
        <v>5974</v>
      </c>
      <c r="F7857" s="61" t="s">
        <v>73</v>
      </c>
      <c r="G7857" s="61" t="s">
        <v>12721</v>
      </c>
      <c r="H7857" s="61" t="s">
        <v>7409</v>
      </c>
      <c r="I7857" s="61">
        <v>39.01</v>
      </c>
      <c r="J7857" s="61">
        <v>-89.78</v>
      </c>
      <c r="K7857">
        <v>6605</v>
      </c>
      <c r="L7857"/>
      <c r="M7857"/>
    </row>
    <row r="7858" spans="1:13">
      <c r="A7858" s="61" t="s">
        <v>40</v>
      </c>
      <c r="B7858" s="61">
        <v>62288</v>
      </c>
      <c r="C7858" s="63" t="s">
        <v>968</v>
      </c>
      <c r="D7858" s="61">
        <v>0</v>
      </c>
      <c r="E7858" s="61" t="s">
        <v>12784</v>
      </c>
      <c r="F7858" s="61" t="s">
        <v>73</v>
      </c>
      <c r="G7858" s="61" t="s">
        <v>933</v>
      </c>
      <c r="H7858" s="61" t="s">
        <v>7409</v>
      </c>
      <c r="I7858" s="61">
        <v>38</v>
      </c>
      <c r="J7858" s="61">
        <v>-89.66</v>
      </c>
      <c r="K7858">
        <v>2708</v>
      </c>
      <c r="L7858"/>
      <c r="M7858"/>
    </row>
    <row r="7859" spans="1:13">
      <c r="A7859" s="61" t="s">
        <v>40</v>
      </c>
      <c r="B7859" s="61">
        <v>60475</v>
      </c>
      <c r="C7859" s="63" t="s">
        <v>968</v>
      </c>
      <c r="D7859" s="61">
        <v>0</v>
      </c>
      <c r="E7859" s="61" t="s">
        <v>12489</v>
      </c>
      <c r="F7859" s="61" t="s">
        <v>73</v>
      </c>
      <c r="G7859" s="61" t="s">
        <v>12452</v>
      </c>
      <c r="H7859" s="61" t="s">
        <v>7409</v>
      </c>
      <c r="I7859" s="61">
        <v>41.47</v>
      </c>
      <c r="J7859" s="61">
        <v>-87.63</v>
      </c>
      <c r="K7859">
        <v>9969</v>
      </c>
      <c r="L7859"/>
      <c r="M7859"/>
    </row>
    <row r="7860" spans="1:13">
      <c r="A7860" s="61" t="s">
        <v>40</v>
      </c>
      <c r="B7860" s="61">
        <v>61081</v>
      </c>
      <c r="C7860" s="63" t="s">
        <v>968</v>
      </c>
      <c r="D7860" s="61">
        <v>0</v>
      </c>
      <c r="E7860" s="61" t="s">
        <v>1145</v>
      </c>
      <c r="F7860" s="61" t="s">
        <v>73</v>
      </c>
      <c r="G7860" s="61" t="s">
        <v>12555</v>
      </c>
      <c r="H7860" s="61" t="s">
        <v>7409</v>
      </c>
      <c r="I7860" s="61">
        <v>41.79</v>
      </c>
      <c r="J7860" s="61">
        <v>-89.69</v>
      </c>
      <c r="K7860">
        <v>21064</v>
      </c>
      <c r="L7860"/>
      <c r="M7860"/>
    </row>
    <row r="7861" spans="1:13">
      <c r="A7861" s="61" t="s">
        <v>40</v>
      </c>
      <c r="B7861" s="61">
        <v>60553</v>
      </c>
      <c r="C7861" s="63" t="s">
        <v>968</v>
      </c>
      <c r="D7861" s="61">
        <v>0</v>
      </c>
      <c r="E7861" s="61" t="s">
        <v>12508</v>
      </c>
      <c r="F7861" s="61" t="s">
        <v>73</v>
      </c>
      <c r="G7861" s="61" t="s">
        <v>853</v>
      </c>
      <c r="H7861" s="61" t="s">
        <v>7409</v>
      </c>
      <c r="I7861" s="61">
        <v>41.84</v>
      </c>
      <c r="J7861" s="61">
        <v>-89.02</v>
      </c>
      <c r="K7861">
        <v>703</v>
      </c>
      <c r="L7861"/>
      <c r="M7861"/>
    </row>
    <row r="7862" spans="1:13">
      <c r="A7862" s="61" t="s">
        <v>40</v>
      </c>
      <c r="B7862" s="61">
        <v>62463</v>
      </c>
      <c r="C7862" s="63" t="s">
        <v>968</v>
      </c>
      <c r="D7862" s="61">
        <v>0</v>
      </c>
      <c r="E7862" s="61" t="s">
        <v>12818</v>
      </c>
      <c r="F7862" s="61" t="s">
        <v>73</v>
      </c>
      <c r="G7862" s="61" t="s">
        <v>7700</v>
      </c>
      <c r="H7862" s="61" t="s">
        <v>7409</v>
      </c>
      <c r="I7862" s="61">
        <v>39.26</v>
      </c>
      <c r="J7862" s="61">
        <v>-88.62</v>
      </c>
      <c r="K7862">
        <v>1184</v>
      </c>
      <c r="L7862"/>
      <c r="M7862"/>
    </row>
    <row r="7863" spans="1:13">
      <c r="A7863" s="61" t="s">
        <v>40</v>
      </c>
      <c r="B7863" s="61">
        <v>61084</v>
      </c>
      <c r="C7863" s="63" t="s">
        <v>968</v>
      </c>
      <c r="D7863" s="61">
        <v>0</v>
      </c>
      <c r="E7863" s="61" t="s">
        <v>12570</v>
      </c>
      <c r="F7863" s="61" t="s">
        <v>73</v>
      </c>
      <c r="G7863" s="61" t="s">
        <v>12424</v>
      </c>
      <c r="H7863" s="61" t="s">
        <v>7409</v>
      </c>
      <c r="I7863" s="61">
        <v>42.1</v>
      </c>
      <c r="J7863" s="61">
        <v>-89.17</v>
      </c>
      <c r="K7863">
        <v>3036</v>
      </c>
      <c r="L7863"/>
      <c r="M7863"/>
    </row>
    <row r="7864" spans="1:13">
      <c r="A7864" s="61" t="s">
        <v>40</v>
      </c>
      <c r="B7864" s="61">
        <v>61085</v>
      </c>
      <c r="C7864" s="63" t="s">
        <v>968</v>
      </c>
      <c r="D7864" s="61">
        <v>0</v>
      </c>
      <c r="E7864" s="61" t="s">
        <v>822</v>
      </c>
      <c r="F7864" s="61" t="s">
        <v>73</v>
      </c>
      <c r="G7864" s="61" t="s">
        <v>12547</v>
      </c>
      <c r="H7864" s="61" t="s">
        <v>7409</v>
      </c>
      <c r="I7864" s="61">
        <v>42.35</v>
      </c>
      <c r="J7864" s="61">
        <v>-90</v>
      </c>
      <c r="K7864">
        <v>3194</v>
      </c>
      <c r="L7864"/>
      <c r="M7864"/>
    </row>
    <row r="7865" spans="1:13">
      <c r="A7865" s="61" t="s">
        <v>40</v>
      </c>
      <c r="B7865" s="61">
        <v>60165</v>
      </c>
      <c r="C7865" s="63" t="s">
        <v>968</v>
      </c>
      <c r="D7865" s="61">
        <v>0</v>
      </c>
      <c r="E7865" s="61" t="s">
        <v>12442</v>
      </c>
      <c r="F7865" s="61" t="s">
        <v>73</v>
      </c>
      <c r="G7865" s="61" t="s">
        <v>790</v>
      </c>
      <c r="H7865" s="61" t="s">
        <v>7409</v>
      </c>
      <c r="I7865" s="61">
        <v>41.9</v>
      </c>
      <c r="J7865" s="61">
        <v>-87.88</v>
      </c>
      <c r="K7865">
        <v>4576</v>
      </c>
      <c r="L7865"/>
      <c r="M7865"/>
    </row>
    <row r="7866" spans="1:13">
      <c r="A7866" s="61" t="s">
        <v>40</v>
      </c>
      <c r="B7866" s="61">
        <v>62987</v>
      </c>
      <c r="C7866" s="63" t="s">
        <v>968</v>
      </c>
      <c r="D7866" s="61">
        <v>0</v>
      </c>
      <c r="E7866" s="61" t="s">
        <v>12938</v>
      </c>
      <c r="F7866" s="61" t="s">
        <v>73</v>
      </c>
      <c r="G7866" s="61" t="s">
        <v>12911</v>
      </c>
      <c r="H7866" s="61" t="s">
        <v>7409</v>
      </c>
      <c r="I7866" s="61">
        <v>37.61</v>
      </c>
      <c r="J7866" s="61">
        <v>-88.7</v>
      </c>
      <c r="K7866">
        <v>1266</v>
      </c>
      <c r="L7866"/>
      <c r="M7866"/>
    </row>
    <row r="7867" spans="1:13">
      <c r="A7867" s="61" t="s">
        <v>40</v>
      </c>
      <c r="B7867" s="61">
        <v>62567</v>
      </c>
      <c r="C7867" s="63" t="s">
        <v>968</v>
      </c>
      <c r="D7867" s="61">
        <v>0</v>
      </c>
      <c r="E7867" s="61" t="s">
        <v>1848</v>
      </c>
      <c r="F7867" s="61" t="s">
        <v>73</v>
      </c>
      <c r="G7867" s="61" t="s">
        <v>9033</v>
      </c>
      <c r="H7867" s="61" t="s">
        <v>7409</v>
      </c>
      <c r="I7867" s="61">
        <v>39.630000000000003</v>
      </c>
      <c r="J7867" s="61">
        <v>-89.19</v>
      </c>
      <c r="K7867">
        <v>1013</v>
      </c>
      <c r="L7867"/>
      <c r="M7867"/>
    </row>
    <row r="7868" spans="1:13">
      <c r="A7868" s="61" t="s">
        <v>40</v>
      </c>
      <c r="B7868" s="61">
        <v>62465</v>
      </c>
      <c r="C7868" s="63" t="s">
        <v>968</v>
      </c>
      <c r="D7868" s="61">
        <v>0</v>
      </c>
      <c r="E7868" s="61" t="s">
        <v>4694</v>
      </c>
      <c r="F7868" s="61" t="s">
        <v>73</v>
      </c>
      <c r="G7868" s="61" t="s">
        <v>7700</v>
      </c>
      <c r="H7868" s="61" t="s">
        <v>7409</v>
      </c>
      <c r="I7868" s="61">
        <v>39.35</v>
      </c>
      <c r="J7868" s="61">
        <v>-88.62</v>
      </c>
      <c r="K7868">
        <v>921</v>
      </c>
      <c r="L7868"/>
      <c r="M7868"/>
    </row>
    <row r="7869" spans="1:13">
      <c r="A7869" s="61" t="s">
        <v>40</v>
      </c>
      <c r="B7869" s="61">
        <v>61775</v>
      </c>
      <c r="C7869" s="63" t="s">
        <v>968</v>
      </c>
      <c r="D7869" s="61">
        <v>0</v>
      </c>
      <c r="E7869" s="61" t="s">
        <v>12679</v>
      </c>
      <c r="F7869" s="61" t="s">
        <v>73</v>
      </c>
      <c r="G7869" s="61" t="s">
        <v>3771</v>
      </c>
      <c r="H7869" s="61" t="s">
        <v>7409</v>
      </c>
      <c r="I7869" s="61">
        <v>40.65</v>
      </c>
      <c r="J7869" s="61">
        <v>-88.39</v>
      </c>
      <c r="K7869">
        <v>286</v>
      </c>
      <c r="L7869"/>
      <c r="M7869"/>
    </row>
    <row r="7870" spans="1:13">
      <c r="A7870" s="61" t="s">
        <v>40</v>
      </c>
      <c r="B7870" s="61">
        <v>60107</v>
      </c>
      <c r="C7870" s="63" t="s">
        <v>968</v>
      </c>
      <c r="D7870" s="61">
        <v>0</v>
      </c>
      <c r="E7870" s="61" t="s">
        <v>12421</v>
      </c>
      <c r="F7870" s="61" t="s">
        <v>73</v>
      </c>
      <c r="G7870" s="61" t="s">
        <v>790</v>
      </c>
      <c r="H7870" s="61" t="s">
        <v>7409</v>
      </c>
      <c r="I7870" s="61">
        <v>42.02</v>
      </c>
      <c r="J7870" s="61">
        <v>-88.17</v>
      </c>
      <c r="K7870">
        <v>39535</v>
      </c>
      <c r="L7870"/>
      <c r="M7870"/>
    </row>
    <row r="7871" spans="1:13">
      <c r="A7871" s="61" t="s">
        <v>40</v>
      </c>
      <c r="B7871" s="61">
        <v>61364</v>
      </c>
      <c r="C7871" s="63" t="s">
        <v>968</v>
      </c>
      <c r="D7871" s="61">
        <v>0</v>
      </c>
      <c r="E7871" s="61" t="s">
        <v>12602</v>
      </c>
      <c r="F7871" s="61" t="s">
        <v>73</v>
      </c>
      <c r="G7871" s="61" t="s">
        <v>17467</v>
      </c>
      <c r="H7871" s="61" t="s">
        <v>7409</v>
      </c>
      <c r="I7871" s="61">
        <v>41.12</v>
      </c>
      <c r="J7871" s="61">
        <v>-88.83</v>
      </c>
      <c r="K7871">
        <v>18449</v>
      </c>
      <c r="L7871"/>
      <c r="M7871"/>
    </row>
    <row r="7872" spans="1:13">
      <c r="A7872" s="61" t="s">
        <v>40</v>
      </c>
      <c r="B7872" s="61">
        <v>61480</v>
      </c>
      <c r="C7872" s="63" t="s">
        <v>968</v>
      </c>
      <c r="D7872" s="61">
        <v>0</v>
      </c>
      <c r="E7872" s="61" t="s">
        <v>12633</v>
      </c>
      <c r="F7872" s="61" t="s">
        <v>73</v>
      </c>
      <c r="G7872" s="61" t="s">
        <v>7031</v>
      </c>
      <c r="H7872" s="61" t="s">
        <v>7409</v>
      </c>
      <c r="I7872" s="61">
        <v>40.74</v>
      </c>
      <c r="J7872" s="61">
        <v>-90.9</v>
      </c>
      <c r="K7872">
        <v>1242</v>
      </c>
      <c r="L7872"/>
      <c r="M7872"/>
    </row>
    <row r="7873" spans="1:13">
      <c r="A7873" s="61" t="s">
        <v>40</v>
      </c>
      <c r="B7873" s="61">
        <v>61367</v>
      </c>
      <c r="C7873" s="63" t="s">
        <v>968</v>
      </c>
      <c r="D7873" s="61">
        <v>0</v>
      </c>
      <c r="E7873" s="61" t="s">
        <v>12603</v>
      </c>
      <c r="F7873" s="61" t="s">
        <v>73</v>
      </c>
      <c r="G7873" s="61" t="s">
        <v>853</v>
      </c>
      <c r="H7873" s="61" t="s">
        <v>7409</v>
      </c>
      <c r="I7873" s="61">
        <v>41.64</v>
      </c>
      <c r="J7873" s="61">
        <v>-89.23</v>
      </c>
      <c r="K7873">
        <v>691</v>
      </c>
      <c r="L7873"/>
      <c r="M7873"/>
    </row>
    <row r="7874" spans="1:13">
      <c r="A7874" s="61" t="s">
        <v>40</v>
      </c>
      <c r="B7874" s="61">
        <v>60554</v>
      </c>
      <c r="C7874" s="63" t="s">
        <v>968</v>
      </c>
      <c r="D7874" s="61">
        <v>0</v>
      </c>
      <c r="E7874" s="61" t="s">
        <v>4373</v>
      </c>
      <c r="F7874" s="61" t="s">
        <v>73</v>
      </c>
      <c r="G7874" s="61" t="s">
        <v>12422</v>
      </c>
      <c r="H7874" s="61" t="s">
        <v>7409</v>
      </c>
      <c r="I7874" s="61">
        <v>41.76</v>
      </c>
      <c r="J7874" s="61">
        <v>-88.45</v>
      </c>
      <c r="K7874">
        <v>12049</v>
      </c>
      <c r="L7874"/>
      <c r="M7874"/>
    </row>
    <row r="7875" spans="1:13">
      <c r="A7875" s="61" t="s">
        <v>40</v>
      </c>
      <c r="B7875" s="61">
        <v>61951</v>
      </c>
      <c r="C7875" s="63" t="s">
        <v>968</v>
      </c>
      <c r="D7875" s="61">
        <v>0</v>
      </c>
      <c r="E7875" s="61" t="s">
        <v>1541</v>
      </c>
      <c r="F7875" s="61" t="s">
        <v>73</v>
      </c>
      <c r="G7875" s="61" t="s">
        <v>12706</v>
      </c>
      <c r="H7875" s="61" t="s">
        <v>7409</v>
      </c>
      <c r="I7875" s="61">
        <v>39.590000000000003</v>
      </c>
      <c r="J7875" s="61">
        <v>-88.6</v>
      </c>
      <c r="K7875">
        <v>8057</v>
      </c>
      <c r="L7875"/>
      <c r="M7875"/>
    </row>
    <row r="7876" spans="1:13">
      <c r="A7876" s="61" t="s">
        <v>40</v>
      </c>
      <c r="B7876" s="61">
        <v>60501</v>
      </c>
      <c r="C7876" s="63" t="s">
        <v>968</v>
      </c>
      <c r="D7876" s="61">
        <v>0</v>
      </c>
      <c r="E7876" s="61" t="s">
        <v>12494</v>
      </c>
      <c r="F7876" s="61" t="s">
        <v>73</v>
      </c>
      <c r="G7876" s="61" t="s">
        <v>790</v>
      </c>
      <c r="H7876" s="61" t="s">
        <v>7409</v>
      </c>
      <c r="I7876" s="61">
        <v>41.78</v>
      </c>
      <c r="J7876" s="61">
        <v>-87.82</v>
      </c>
      <c r="K7876">
        <v>11746</v>
      </c>
      <c r="L7876"/>
      <c r="M7876"/>
    </row>
    <row r="7877" spans="1:13">
      <c r="A7877" s="61" t="s">
        <v>40</v>
      </c>
      <c r="B7877" s="61">
        <v>62466</v>
      </c>
      <c r="C7877" s="63" t="s">
        <v>968</v>
      </c>
      <c r="D7877" s="61">
        <v>0</v>
      </c>
      <c r="E7877" s="61" t="s">
        <v>874</v>
      </c>
      <c r="F7877" s="61" t="s">
        <v>73</v>
      </c>
      <c r="G7877" s="61" t="s">
        <v>4307</v>
      </c>
      <c r="H7877" s="61" t="s">
        <v>7409</v>
      </c>
      <c r="I7877" s="61">
        <v>38.71</v>
      </c>
      <c r="J7877" s="61">
        <v>-87.86</v>
      </c>
      <c r="K7877">
        <v>4201</v>
      </c>
      <c r="L7877"/>
      <c r="M7877"/>
    </row>
    <row r="7878" spans="1:13">
      <c r="A7878" s="61" t="s">
        <v>40</v>
      </c>
      <c r="B7878" s="61">
        <v>62373</v>
      </c>
      <c r="C7878" s="63" t="s">
        <v>968</v>
      </c>
      <c r="D7878" s="61">
        <v>0</v>
      </c>
      <c r="E7878" s="61" t="s">
        <v>12800</v>
      </c>
      <c r="F7878" s="61" t="s">
        <v>73</v>
      </c>
      <c r="G7878" s="61" t="s">
        <v>694</v>
      </c>
      <c r="H7878" s="61" t="s">
        <v>7409</v>
      </c>
      <c r="I7878" s="61">
        <v>40.28</v>
      </c>
      <c r="J7878" s="61">
        <v>-91.35</v>
      </c>
      <c r="K7878">
        <v>305</v>
      </c>
      <c r="L7878"/>
      <c r="M7878"/>
    </row>
    <row r="7879" spans="1:13">
      <c r="A7879" s="61" t="s">
        <v>40</v>
      </c>
      <c r="B7879" s="61">
        <v>60178</v>
      </c>
      <c r="C7879" s="63" t="s">
        <v>968</v>
      </c>
      <c r="D7879" s="61">
        <v>0</v>
      </c>
      <c r="E7879" s="61" t="s">
        <v>875</v>
      </c>
      <c r="F7879" s="61" t="s">
        <v>73</v>
      </c>
      <c r="G7879" s="61" t="s">
        <v>958</v>
      </c>
      <c r="H7879" s="61" t="s">
        <v>7409</v>
      </c>
      <c r="I7879" s="61">
        <v>41.98</v>
      </c>
      <c r="J7879" s="61">
        <v>-88.69</v>
      </c>
      <c r="K7879">
        <v>22386</v>
      </c>
      <c r="L7879"/>
      <c r="M7879"/>
    </row>
    <row r="7880" spans="1:13">
      <c r="A7880" s="61" t="s">
        <v>40</v>
      </c>
      <c r="B7880" s="61">
        <v>61482</v>
      </c>
      <c r="C7880" s="63" t="s">
        <v>968</v>
      </c>
      <c r="D7880" s="61">
        <v>0</v>
      </c>
      <c r="E7880" s="61" t="s">
        <v>12634</v>
      </c>
      <c r="F7880" s="61" t="s">
        <v>73</v>
      </c>
      <c r="G7880" s="61" t="s">
        <v>185</v>
      </c>
      <c r="H7880" s="61" t="s">
        <v>7409</v>
      </c>
      <c r="I7880" s="61">
        <v>40.36</v>
      </c>
      <c r="J7880" s="61">
        <v>-90.42</v>
      </c>
      <c r="K7880">
        <v>559</v>
      </c>
      <c r="L7880"/>
      <c r="M7880"/>
    </row>
    <row r="7881" spans="1:13">
      <c r="A7881" s="61" t="s">
        <v>40</v>
      </c>
      <c r="B7881" s="61">
        <v>62688</v>
      </c>
      <c r="C7881" s="63" t="s">
        <v>968</v>
      </c>
      <c r="D7881" s="61">
        <v>0</v>
      </c>
      <c r="E7881" s="61" t="s">
        <v>12860</v>
      </c>
      <c r="F7881" s="61" t="s">
        <v>73</v>
      </c>
      <c r="G7881" s="61" t="s">
        <v>12844</v>
      </c>
      <c r="H7881" s="61" t="s">
        <v>7409</v>
      </c>
      <c r="I7881" s="61">
        <v>39.94</v>
      </c>
      <c r="J7881" s="61">
        <v>-89.93</v>
      </c>
      <c r="K7881">
        <v>652</v>
      </c>
      <c r="L7881"/>
      <c r="M7881"/>
    </row>
    <row r="7882" spans="1:13">
      <c r="A7882" s="61" t="s">
        <v>40</v>
      </c>
      <c r="B7882" s="61">
        <v>62888</v>
      </c>
      <c r="C7882" s="63" t="s">
        <v>968</v>
      </c>
      <c r="D7882" s="61">
        <v>0</v>
      </c>
      <c r="E7882" s="61" t="s">
        <v>12896</v>
      </c>
      <c r="F7882" s="61" t="s">
        <v>73</v>
      </c>
      <c r="G7882" s="61" t="s">
        <v>4539</v>
      </c>
      <c r="H7882" s="61" t="s">
        <v>7409</v>
      </c>
      <c r="I7882" s="61">
        <v>38.130000000000003</v>
      </c>
      <c r="J7882" s="61">
        <v>-89.22</v>
      </c>
      <c r="K7882">
        <v>1956</v>
      </c>
      <c r="L7882"/>
      <c r="M7882"/>
    </row>
    <row r="7883" spans="1:13">
      <c r="A7883" s="61" t="s">
        <v>40</v>
      </c>
      <c r="B7883" s="61">
        <v>62988</v>
      </c>
      <c r="C7883" s="63" t="s">
        <v>968</v>
      </c>
      <c r="D7883" s="61">
        <v>0</v>
      </c>
      <c r="E7883" s="61" t="s">
        <v>12939</v>
      </c>
      <c r="F7883" s="61" t="s">
        <v>73</v>
      </c>
      <c r="G7883" s="61" t="s">
        <v>6994</v>
      </c>
      <c r="H7883" s="61" t="s">
        <v>7409</v>
      </c>
      <c r="I7883" s="61">
        <v>37.25</v>
      </c>
      <c r="J7883" s="61">
        <v>-89.29</v>
      </c>
      <c r="K7883">
        <v>1256</v>
      </c>
      <c r="L7883"/>
      <c r="M7883"/>
    </row>
    <row r="7884" spans="1:13">
      <c r="A7884" s="61" t="s">
        <v>40</v>
      </c>
      <c r="B7884" s="61">
        <v>61283</v>
      </c>
      <c r="C7884" s="63" t="s">
        <v>968</v>
      </c>
      <c r="D7884" s="61">
        <v>0</v>
      </c>
      <c r="E7884" s="61" t="s">
        <v>12232</v>
      </c>
      <c r="F7884" s="61" t="s">
        <v>73</v>
      </c>
      <c r="G7884" s="61" t="s">
        <v>12555</v>
      </c>
      <c r="H7884" s="61" t="s">
        <v>7409</v>
      </c>
      <c r="I7884" s="61">
        <v>41.63</v>
      </c>
      <c r="J7884" s="61">
        <v>-89.78</v>
      </c>
      <c r="K7884">
        <v>1486</v>
      </c>
      <c r="L7884"/>
      <c r="M7884"/>
    </row>
    <row r="7885" spans="1:13">
      <c r="A7885" s="61" t="s">
        <v>40</v>
      </c>
      <c r="B7885" s="61">
        <v>61284</v>
      </c>
      <c r="C7885" s="63" t="s">
        <v>968</v>
      </c>
      <c r="D7885" s="61">
        <v>0</v>
      </c>
      <c r="E7885" s="61" t="s">
        <v>12588</v>
      </c>
      <c r="F7885" s="61" t="s">
        <v>73</v>
      </c>
      <c r="G7885" s="61" t="s">
        <v>12573</v>
      </c>
      <c r="H7885" s="61" t="s">
        <v>7409</v>
      </c>
      <c r="I7885" s="61">
        <v>41.38</v>
      </c>
      <c r="J7885" s="61">
        <v>-90.66</v>
      </c>
      <c r="K7885">
        <v>2298</v>
      </c>
      <c r="L7885"/>
      <c r="M7885"/>
    </row>
    <row r="7886" spans="1:13">
      <c r="A7886" s="61" t="s">
        <v>40</v>
      </c>
      <c r="B7886" s="61">
        <v>62568</v>
      </c>
      <c r="C7886" s="63" t="s">
        <v>968</v>
      </c>
      <c r="D7886" s="61">
        <v>0</v>
      </c>
      <c r="E7886" s="61" t="s">
        <v>12840</v>
      </c>
      <c r="F7886" s="61" t="s">
        <v>73</v>
      </c>
      <c r="G7886" s="61" t="s">
        <v>9033</v>
      </c>
      <c r="H7886" s="61" t="s">
        <v>7409</v>
      </c>
      <c r="I7886" s="61">
        <v>39.520000000000003</v>
      </c>
      <c r="J7886" s="61">
        <v>-89.26</v>
      </c>
      <c r="K7886">
        <v>17043</v>
      </c>
      <c r="L7886"/>
      <c r="M7886"/>
    </row>
    <row r="7887" spans="1:13">
      <c r="A7887" s="61" t="s">
        <v>40</v>
      </c>
      <c r="B7887" s="61">
        <v>62374</v>
      </c>
      <c r="C7887" s="63" t="s">
        <v>968</v>
      </c>
      <c r="D7887" s="61">
        <v>0</v>
      </c>
      <c r="E7887" s="61" t="s">
        <v>12801</v>
      </c>
      <c r="F7887" s="61" t="s">
        <v>73</v>
      </c>
      <c r="G7887" s="61" t="s">
        <v>12612</v>
      </c>
      <c r="H7887" s="61" t="s">
        <v>7409</v>
      </c>
      <c r="I7887" s="61">
        <v>40.409999999999997</v>
      </c>
      <c r="J7887" s="61">
        <v>-90.83</v>
      </c>
      <c r="K7887">
        <v>285</v>
      </c>
      <c r="L7887"/>
      <c r="M7887"/>
    </row>
    <row r="7888" spans="1:13">
      <c r="A7888" s="61" t="s">
        <v>40</v>
      </c>
      <c r="B7888" s="61">
        <v>62467</v>
      </c>
      <c r="C7888" s="63" t="s">
        <v>968</v>
      </c>
      <c r="D7888" s="61">
        <v>0</v>
      </c>
      <c r="E7888" s="61" t="s">
        <v>12819</v>
      </c>
      <c r="F7888" s="61" t="s">
        <v>73</v>
      </c>
      <c r="G7888" s="61" t="s">
        <v>708</v>
      </c>
      <c r="H7888" s="61" t="s">
        <v>7409</v>
      </c>
      <c r="I7888" s="61">
        <v>39.130000000000003</v>
      </c>
      <c r="J7888" s="61">
        <v>-88.47</v>
      </c>
      <c r="K7888">
        <v>3764</v>
      </c>
      <c r="L7888"/>
      <c r="M7888"/>
    </row>
    <row r="7889" spans="1:13">
      <c r="A7889" s="61" t="s">
        <v>40</v>
      </c>
      <c r="B7889" s="61">
        <v>62889</v>
      </c>
      <c r="C7889" s="63" t="s">
        <v>968</v>
      </c>
      <c r="D7889" s="61">
        <v>0</v>
      </c>
      <c r="E7889" s="61" t="s">
        <v>12897</v>
      </c>
      <c r="F7889" s="61" t="s">
        <v>73</v>
      </c>
      <c r="G7889" s="61" t="s">
        <v>362</v>
      </c>
      <c r="H7889" s="61" t="s">
        <v>7409</v>
      </c>
      <c r="I7889" s="61">
        <v>38.43</v>
      </c>
      <c r="J7889" s="61">
        <v>-88.86</v>
      </c>
      <c r="K7889">
        <v>803</v>
      </c>
      <c r="L7889"/>
      <c r="M7889"/>
    </row>
    <row r="7890" spans="1:13">
      <c r="A7890" s="61" t="s">
        <v>40</v>
      </c>
      <c r="B7890" s="61">
        <v>60968</v>
      </c>
      <c r="C7890" s="63" t="s">
        <v>968</v>
      </c>
      <c r="D7890" s="61">
        <v>0</v>
      </c>
      <c r="E7890" s="61" t="s">
        <v>12544</v>
      </c>
      <c r="F7890" s="61" t="s">
        <v>73</v>
      </c>
      <c r="G7890" s="61" t="s">
        <v>12520</v>
      </c>
      <c r="H7890" s="61" t="s">
        <v>7409</v>
      </c>
      <c r="I7890" s="61">
        <v>40.67</v>
      </c>
      <c r="J7890" s="61">
        <v>-88.11</v>
      </c>
      <c r="K7890">
        <v>390</v>
      </c>
      <c r="L7890"/>
      <c r="M7890"/>
    </row>
    <row r="7891" spans="1:13">
      <c r="A7891" s="61" t="s">
        <v>40</v>
      </c>
      <c r="B7891" s="61">
        <v>62990</v>
      </c>
      <c r="C7891" s="63" t="s">
        <v>968</v>
      </c>
      <c r="D7891" s="61">
        <v>0</v>
      </c>
      <c r="E7891" s="61" t="s">
        <v>12940</v>
      </c>
      <c r="F7891" s="61" t="s">
        <v>73</v>
      </c>
      <c r="G7891" s="61" t="s">
        <v>6994</v>
      </c>
      <c r="H7891" s="61" t="s">
        <v>7409</v>
      </c>
      <c r="I7891" s="61">
        <v>37.21</v>
      </c>
      <c r="J7891" s="61">
        <v>-89.45</v>
      </c>
      <c r="K7891">
        <v>940</v>
      </c>
      <c r="L7891"/>
      <c r="M7891"/>
    </row>
    <row r="7892" spans="1:13">
      <c r="A7892" s="61" t="s">
        <v>40</v>
      </c>
      <c r="B7892" s="61">
        <v>61878</v>
      </c>
      <c r="C7892" s="63" t="s">
        <v>968</v>
      </c>
      <c r="D7892" s="61">
        <v>0</v>
      </c>
      <c r="E7892" s="61" t="s">
        <v>12701</v>
      </c>
      <c r="F7892" s="61" t="s">
        <v>73</v>
      </c>
      <c r="G7892" s="61" t="s">
        <v>9125</v>
      </c>
      <c r="H7892" s="61" t="s">
        <v>7409</v>
      </c>
      <c r="I7892" s="61">
        <v>40.24</v>
      </c>
      <c r="J7892" s="61">
        <v>-88.18</v>
      </c>
      <c r="K7892">
        <v>1347</v>
      </c>
      <c r="L7892"/>
      <c r="M7892"/>
    </row>
    <row r="7893" spans="1:13">
      <c r="A7893" s="61" t="s">
        <v>40</v>
      </c>
      <c r="B7893" s="61">
        <v>62890</v>
      </c>
      <c r="C7893" s="63" t="s">
        <v>968</v>
      </c>
      <c r="D7893" s="61">
        <v>0</v>
      </c>
      <c r="E7893" s="61" t="s">
        <v>3289</v>
      </c>
      <c r="F7893" s="61" t="s">
        <v>73</v>
      </c>
      <c r="G7893" s="61" t="s">
        <v>428</v>
      </c>
      <c r="H7893" s="61" t="s">
        <v>7409</v>
      </c>
      <c r="I7893" s="61">
        <v>37.909999999999997</v>
      </c>
      <c r="J7893" s="61">
        <v>-88.76</v>
      </c>
      <c r="K7893">
        <v>2631</v>
      </c>
      <c r="L7893"/>
      <c r="M7893"/>
    </row>
    <row r="7894" spans="1:13">
      <c r="A7894" s="61" t="s">
        <v>40</v>
      </c>
      <c r="B7894" s="61">
        <v>61285</v>
      </c>
      <c r="C7894" s="63" t="s">
        <v>968</v>
      </c>
      <c r="D7894" s="61">
        <v>0</v>
      </c>
      <c r="E7894" s="61" t="s">
        <v>590</v>
      </c>
      <c r="F7894" s="61" t="s">
        <v>73</v>
      </c>
      <c r="G7894" s="61" t="s">
        <v>234</v>
      </c>
      <c r="H7894" s="61" t="s">
        <v>7409</v>
      </c>
      <c r="I7894" s="61">
        <v>41.95</v>
      </c>
      <c r="J7894" s="61">
        <v>-90.1</v>
      </c>
      <c r="K7894">
        <v>2681</v>
      </c>
      <c r="L7894"/>
      <c r="M7894"/>
    </row>
    <row r="7895" spans="1:13">
      <c r="A7895" s="61" t="s">
        <v>40</v>
      </c>
      <c r="B7895" s="61">
        <v>60476</v>
      </c>
      <c r="C7895" s="63" t="s">
        <v>968</v>
      </c>
      <c r="D7895" s="61">
        <v>0</v>
      </c>
      <c r="E7895" s="61" t="s">
        <v>1530</v>
      </c>
      <c r="F7895" s="61" t="s">
        <v>73</v>
      </c>
      <c r="G7895" s="61" t="s">
        <v>790</v>
      </c>
      <c r="H7895" s="61" t="s">
        <v>7409</v>
      </c>
      <c r="I7895" s="61">
        <v>41.57</v>
      </c>
      <c r="J7895" s="61">
        <v>-87.61</v>
      </c>
      <c r="K7895">
        <v>2388</v>
      </c>
      <c r="L7895"/>
      <c r="M7895"/>
    </row>
    <row r="7896" spans="1:13">
      <c r="A7896" s="61" t="s">
        <v>40</v>
      </c>
      <c r="B7896" s="61">
        <v>61833</v>
      </c>
      <c r="C7896" s="63" t="s">
        <v>968</v>
      </c>
      <c r="D7896" s="61">
        <v>0</v>
      </c>
      <c r="E7896" s="61" t="s">
        <v>1525</v>
      </c>
      <c r="F7896" s="61" t="s">
        <v>73</v>
      </c>
      <c r="G7896" s="61" t="s">
        <v>12530</v>
      </c>
      <c r="H7896" s="61" t="s">
        <v>7409</v>
      </c>
      <c r="I7896" s="61">
        <v>40.090000000000003</v>
      </c>
      <c r="J7896" s="61">
        <v>-87.63</v>
      </c>
      <c r="K7896">
        <v>1968</v>
      </c>
      <c r="L7896"/>
      <c r="M7896"/>
    </row>
    <row r="7897" spans="1:13">
      <c r="A7897" s="61" t="s">
        <v>40</v>
      </c>
      <c r="B7897" s="61">
        <v>62375</v>
      </c>
      <c r="C7897" s="63" t="s">
        <v>968</v>
      </c>
      <c r="D7897" s="61">
        <v>0</v>
      </c>
      <c r="E7897" s="61" t="s">
        <v>12802</v>
      </c>
      <c r="F7897" s="61" t="s">
        <v>73</v>
      </c>
      <c r="G7897" s="61" t="s">
        <v>9447</v>
      </c>
      <c r="H7897" s="61" t="s">
        <v>7409</v>
      </c>
      <c r="I7897" s="61">
        <v>40.01</v>
      </c>
      <c r="J7897" s="61">
        <v>-90.85</v>
      </c>
      <c r="K7897">
        <v>341</v>
      </c>
      <c r="L7897"/>
      <c r="M7897"/>
    </row>
    <row r="7898" spans="1:13">
      <c r="A7898" s="61" t="s">
        <v>40</v>
      </c>
      <c r="B7898" s="61">
        <v>60487</v>
      </c>
      <c r="C7898" s="63" t="s">
        <v>968</v>
      </c>
      <c r="D7898" s="61">
        <v>0</v>
      </c>
      <c r="E7898" s="61" t="s">
        <v>12490</v>
      </c>
      <c r="F7898" s="61" t="s">
        <v>73</v>
      </c>
      <c r="G7898" s="61" t="s">
        <v>790</v>
      </c>
      <c r="H7898" s="61" t="s">
        <v>7409</v>
      </c>
      <c r="I7898" s="61">
        <v>41.57</v>
      </c>
      <c r="J7898" s="61">
        <v>-87.84</v>
      </c>
      <c r="K7898">
        <v>26388</v>
      </c>
      <c r="L7898"/>
      <c r="M7898"/>
    </row>
    <row r="7899" spans="1:13">
      <c r="A7899" s="61" t="s">
        <v>40</v>
      </c>
      <c r="B7899" s="61">
        <v>60477</v>
      </c>
      <c r="C7899" s="63" t="s">
        <v>968</v>
      </c>
      <c r="D7899" s="61">
        <v>0</v>
      </c>
      <c r="E7899" s="61" t="s">
        <v>12490</v>
      </c>
      <c r="F7899" s="61" t="s">
        <v>73</v>
      </c>
      <c r="G7899" s="61" t="s">
        <v>790</v>
      </c>
      <c r="H7899" s="61" t="s">
        <v>7409</v>
      </c>
      <c r="I7899" s="61">
        <v>41.57</v>
      </c>
      <c r="J7899" s="61">
        <v>-87.8</v>
      </c>
      <c r="K7899">
        <v>37335</v>
      </c>
      <c r="L7899"/>
      <c r="M7899"/>
    </row>
    <row r="7900" spans="1:13">
      <c r="A7900" s="61" t="s">
        <v>40</v>
      </c>
      <c r="B7900" s="61">
        <v>61368</v>
      </c>
      <c r="C7900" s="63" t="s">
        <v>968</v>
      </c>
      <c r="D7900" s="61">
        <v>0</v>
      </c>
      <c r="E7900" s="61" t="s">
        <v>12604</v>
      </c>
      <c r="F7900" s="61" t="s">
        <v>73</v>
      </c>
      <c r="G7900" s="61" t="s">
        <v>12590</v>
      </c>
      <c r="H7900" s="61" t="s">
        <v>7409</v>
      </c>
      <c r="I7900" s="61">
        <v>41.29</v>
      </c>
      <c r="J7900" s="61">
        <v>-89.5</v>
      </c>
      <c r="K7900">
        <v>1302</v>
      </c>
      <c r="L7900"/>
      <c r="M7900"/>
    </row>
    <row r="7901" spans="1:13">
      <c r="A7901" s="61" t="s">
        <v>40</v>
      </c>
      <c r="B7901" s="61">
        <v>62468</v>
      </c>
      <c r="C7901" s="63" t="s">
        <v>968</v>
      </c>
      <c r="D7901" s="61">
        <v>0</v>
      </c>
      <c r="E7901" s="61" t="s">
        <v>9229</v>
      </c>
      <c r="F7901" s="61" t="s">
        <v>73</v>
      </c>
      <c r="G7901" s="61" t="s">
        <v>1654</v>
      </c>
      <c r="H7901" s="61" t="s">
        <v>7409</v>
      </c>
      <c r="I7901" s="61">
        <v>39.270000000000003</v>
      </c>
      <c r="J7901" s="61">
        <v>-88.24</v>
      </c>
      <c r="K7901">
        <v>2601</v>
      </c>
      <c r="L7901"/>
      <c r="M7901"/>
    </row>
    <row r="7902" spans="1:13">
      <c r="A7902" s="61" t="s">
        <v>40</v>
      </c>
      <c r="B7902" s="61">
        <v>61880</v>
      </c>
      <c r="C7902" s="63" t="s">
        <v>968</v>
      </c>
      <c r="D7902" s="61">
        <v>0</v>
      </c>
      <c r="E7902" s="61" t="s">
        <v>12702</v>
      </c>
      <c r="F7902" s="61" t="s">
        <v>73</v>
      </c>
      <c r="G7902" s="61" t="s">
        <v>9125</v>
      </c>
      <c r="H7902" s="61" t="s">
        <v>7409</v>
      </c>
      <c r="I7902" s="61">
        <v>39.979999999999997</v>
      </c>
      <c r="J7902" s="61">
        <v>-88.26</v>
      </c>
      <c r="K7902">
        <v>4317</v>
      </c>
      <c r="L7902"/>
      <c r="M7902"/>
    </row>
    <row r="7903" spans="1:13">
      <c r="A7903" s="61" t="s">
        <v>40</v>
      </c>
      <c r="B7903" s="61">
        <v>61369</v>
      </c>
      <c r="C7903" s="63" t="s">
        <v>968</v>
      </c>
      <c r="D7903" s="61">
        <v>0</v>
      </c>
      <c r="E7903" s="61" t="s">
        <v>12605</v>
      </c>
      <c r="F7903" s="61" t="s">
        <v>73</v>
      </c>
      <c r="G7903" s="61" t="s">
        <v>6368</v>
      </c>
      <c r="H7903" s="61" t="s">
        <v>7409</v>
      </c>
      <c r="I7903" s="61">
        <v>41</v>
      </c>
      <c r="J7903" s="61">
        <v>-89.13</v>
      </c>
      <c r="K7903">
        <v>1586</v>
      </c>
      <c r="L7903"/>
      <c r="M7903"/>
    </row>
    <row r="7904" spans="1:13">
      <c r="A7904" s="61" t="s">
        <v>40</v>
      </c>
      <c r="B7904" s="61">
        <v>61370</v>
      </c>
      <c r="C7904" s="63" t="s">
        <v>968</v>
      </c>
      <c r="D7904" s="61">
        <v>0</v>
      </c>
      <c r="E7904" s="61" t="s">
        <v>12607</v>
      </c>
      <c r="F7904" s="61" t="s">
        <v>73</v>
      </c>
      <c r="G7904" s="61" t="s">
        <v>17467</v>
      </c>
      <c r="H7904" s="61" t="s">
        <v>7409</v>
      </c>
      <c r="I7904" s="61">
        <v>41.21</v>
      </c>
      <c r="J7904" s="61">
        <v>-89.06</v>
      </c>
      <c r="K7904">
        <v>1317</v>
      </c>
      <c r="L7904"/>
      <c r="M7904"/>
    </row>
    <row r="7905" spans="1:13">
      <c r="A7905" s="61" t="s">
        <v>40</v>
      </c>
      <c r="B7905" s="61">
        <v>61567</v>
      </c>
      <c r="C7905" s="63" t="s">
        <v>968</v>
      </c>
      <c r="D7905" s="61">
        <v>0</v>
      </c>
      <c r="E7905" s="61" t="s">
        <v>9673</v>
      </c>
      <c r="F7905" s="61" t="s">
        <v>73</v>
      </c>
      <c r="G7905" s="61" t="s">
        <v>6176</v>
      </c>
      <c r="H7905" s="61" t="s">
        <v>7409</v>
      </c>
      <c r="I7905" s="61">
        <v>40.32</v>
      </c>
      <c r="J7905" s="61">
        <v>-89.93</v>
      </c>
      <c r="K7905">
        <v>645</v>
      </c>
      <c r="L7905"/>
      <c r="M7905"/>
    </row>
    <row r="7906" spans="1:13">
      <c r="A7906" s="61" t="s">
        <v>40</v>
      </c>
      <c r="B7906" s="61">
        <v>61483</v>
      </c>
      <c r="C7906" s="63" t="s">
        <v>968</v>
      </c>
      <c r="D7906" s="61">
        <v>0</v>
      </c>
      <c r="E7906" s="61" t="s">
        <v>12635</v>
      </c>
      <c r="F7906" s="61" t="s">
        <v>73</v>
      </c>
      <c r="G7906" s="61" t="s">
        <v>9385</v>
      </c>
      <c r="H7906" s="61" t="s">
        <v>7409</v>
      </c>
      <c r="I7906" s="61">
        <v>41.09</v>
      </c>
      <c r="J7906" s="61">
        <v>-89.86</v>
      </c>
      <c r="K7906">
        <v>1872</v>
      </c>
      <c r="L7906"/>
      <c r="M7906"/>
    </row>
    <row r="7907" spans="1:13">
      <c r="A7907" s="61" t="s">
        <v>40</v>
      </c>
      <c r="B7907" s="61">
        <v>61776</v>
      </c>
      <c r="C7907" s="63" t="s">
        <v>968</v>
      </c>
      <c r="D7907" s="61">
        <v>0</v>
      </c>
      <c r="E7907" s="61" t="s">
        <v>4968</v>
      </c>
      <c r="F7907" s="61" t="s">
        <v>73</v>
      </c>
      <c r="G7907" s="61" t="s">
        <v>9052</v>
      </c>
      <c r="H7907" s="61" t="s">
        <v>7409</v>
      </c>
      <c r="I7907" s="61">
        <v>40.56</v>
      </c>
      <c r="J7907" s="61">
        <v>-88.9</v>
      </c>
      <c r="K7907">
        <v>1393</v>
      </c>
      <c r="L7907"/>
      <c r="M7907"/>
    </row>
    <row r="7908" spans="1:13">
      <c r="A7908" s="61" t="s">
        <v>40</v>
      </c>
      <c r="B7908" s="61">
        <v>62571</v>
      </c>
      <c r="C7908" s="63" t="s">
        <v>968</v>
      </c>
      <c r="D7908" s="61">
        <v>0</v>
      </c>
      <c r="E7908" s="61" t="s">
        <v>12841</v>
      </c>
      <c r="F7908" s="61" t="s">
        <v>73</v>
      </c>
      <c r="G7908" s="61" t="s">
        <v>7700</v>
      </c>
      <c r="H7908" s="61" t="s">
        <v>7409</v>
      </c>
      <c r="I7908" s="61">
        <v>39.380000000000003</v>
      </c>
      <c r="J7908" s="61">
        <v>-88.95</v>
      </c>
      <c r="K7908">
        <v>1242</v>
      </c>
      <c r="L7908"/>
      <c r="M7908"/>
    </row>
    <row r="7909" spans="1:13">
      <c r="A7909" s="61" t="s">
        <v>40</v>
      </c>
      <c r="B7909" s="61">
        <v>61568</v>
      </c>
      <c r="C7909" s="63" t="s">
        <v>968</v>
      </c>
      <c r="D7909" s="61">
        <v>0</v>
      </c>
      <c r="E7909" s="61" t="s">
        <v>4789</v>
      </c>
      <c r="F7909" s="61" t="s">
        <v>73</v>
      </c>
      <c r="G7909" s="61" t="s">
        <v>5944</v>
      </c>
      <c r="H7909" s="61" t="s">
        <v>7409</v>
      </c>
      <c r="I7909" s="61">
        <v>40.520000000000003</v>
      </c>
      <c r="J7909" s="61">
        <v>-89.49</v>
      </c>
      <c r="K7909">
        <v>4346</v>
      </c>
      <c r="L7909"/>
      <c r="M7909"/>
    </row>
    <row r="7910" spans="1:13">
      <c r="A7910" s="61" t="s">
        <v>40</v>
      </c>
      <c r="B7910" s="61">
        <v>62293</v>
      </c>
      <c r="C7910" s="63" t="s">
        <v>968</v>
      </c>
      <c r="D7910" s="61">
        <v>0</v>
      </c>
      <c r="E7910" s="61" t="s">
        <v>562</v>
      </c>
      <c r="F7910" s="61" t="s">
        <v>73</v>
      </c>
      <c r="G7910" s="61" t="s">
        <v>3350</v>
      </c>
      <c r="H7910" s="61" t="s">
        <v>7409</v>
      </c>
      <c r="I7910" s="61">
        <v>38.6</v>
      </c>
      <c r="J7910" s="61">
        <v>-89.68</v>
      </c>
      <c r="K7910">
        <v>4562</v>
      </c>
      <c r="L7910"/>
      <c r="M7910"/>
    </row>
    <row r="7911" spans="1:13">
      <c r="A7911" s="61" t="s">
        <v>40</v>
      </c>
      <c r="B7911" s="61">
        <v>62469</v>
      </c>
      <c r="C7911" s="63" t="s">
        <v>968</v>
      </c>
      <c r="D7911" s="61">
        <v>0</v>
      </c>
      <c r="E7911" s="61" t="s">
        <v>12820</v>
      </c>
      <c r="F7911" s="61" t="s">
        <v>73</v>
      </c>
      <c r="G7911" s="61" t="s">
        <v>1654</v>
      </c>
      <c r="H7911" s="61" t="s">
        <v>7409</v>
      </c>
      <c r="I7911" s="61">
        <v>39.380000000000003</v>
      </c>
      <c r="J7911" s="61">
        <v>-88.35</v>
      </c>
      <c r="K7911">
        <v>472</v>
      </c>
      <c r="L7911"/>
      <c r="M7911"/>
    </row>
    <row r="7912" spans="1:13">
      <c r="A7912" s="61" t="s">
        <v>40</v>
      </c>
      <c r="B7912" s="61">
        <v>61569</v>
      </c>
      <c r="C7912" s="63" t="s">
        <v>968</v>
      </c>
      <c r="D7912" s="61">
        <v>0</v>
      </c>
      <c r="E7912" s="61" t="s">
        <v>12647</v>
      </c>
      <c r="F7912" s="61" t="s">
        <v>73</v>
      </c>
      <c r="G7912" s="61" t="s">
        <v>12625</v>
      </c>
      <c r="H7912" s="61" t="s">
        <v>7409</v>
      </c>
      <c r="I7912" s="61">
        <v>40.69</v>
      </c>
      <c r="J7912" s="61">
        <v>-89.88</v>
      </c>
      <c r="K7912">
        <v>1123</v>
      </c>
      <c r="L7912"/>
      <c r="M7912"/>
    </row>
    <row r="7913" spans="1:13">
      <c r="A7913" s="61" t="s">
        <v>40</v>
      </c>
      <c r="B7913" s="61">
        <v>62294</v>
      </c>
      <c r="C7913" s="63" t="s">
        <v>968</v>
      </c>
      <c r="D7913" s="61">
        <v>0</v>
      </c>
      <c r="E7913" s="61" t="s">
        <v>1552</v>
      </c>
      <c r="F7913" s="61" t="s">
        <v>73</v>
      </c>
      <c r="G7913" s="61" t="s">
        <v>495</v>
      </c>
      <c r="H7913" s="61" t="s">
        <v>7409</v>
      </c>
      <c r="I7913" s="61">
        <v>38.729999999999997</v>
      </c>
      <c r="J7913" s="61">
        <v>-89.89</v>
      </c>
      <c r="K7913">
        <v>15431</v>
      </c>
      <c r="L7913"/>
      <c r="M7913"/>
    </row>
    <row r="7914" spans="1:13">
      <c r="A7914" s="61" t="s">
        <v>40</v>
      </c>
      <c r="B7914" s="61">
        <v>61953</v>
      </c>
      <c r="C7914" s="63" t="s">
        <v>968</v>
      </c>
      <c r="D7914" s="61">
        <v>0</v>
      </c>
      <c r="E7914" s="61" t="s">
        <v>10069</v>
      </c>
      <c r="F7914" s="61" t="s">
        <v>73</v>
      </c>
      <c r="G7914" s="61" t="s">
        <v>244</v>
      </c>
      <c r="H7914" s="61" t="s">
        <v>7409</v>
      </c>
      <c r="I7914" s="61">
        <v>39.79</v>
      </c>
      <c r="J7914" s="61">
        <v>-88.28</v>
      </c>
      <c r="K7914">
        <v>6365</v>
      </c>
      <c r="L7914"/>
      <c r="M7914"/>
    </row>
    <row r="7915" spans="1:13">
      <c r="A7915" s="61" t="s">
        <v>40</v>
      </c>
      <c r="B7915" s="61">
        <v>62992</v>
      </c>
      <c r="C7915" s="63" t="s">
        <v>968</v>
      </c>
      <c r="D7915" s="61">
        <v>0</v>
      </c>
      <c r="E7915" s="61" t="s">
        <v>12941</v>
      </c>
      <c r="F7915" s="61" t="s">
        <v>73</v>
      </c>
      <c r="G7915" s="61" t="s">
        <v>647</v>
      </c>
      <c r="H7915" s="61" t="s">
        <v>7409</v>
      </c>
      <c r="I7915" s="61">
        <v>37.28</v>
      </c>
      <c r="J7915" s="61">
        <v>-89.18</v>
      </c>
      <c r="K7915">
        <v>785</v>
      </c>
      <c r="L7915"/>
      <c r="M7915"/>
    </row>
    <row r="7916" spans="1:13">
      <c r="A7916" s="61" t="s">
        <v>40</v>
      </c>
      <c r="B7916" s="61">
        <v>60180</v>
      </c>
      <c r="C7916" s="63" t="s">
        <v>968</v>
      </c>
      <c r="D7916" s="61">
        <v>0</v>
      </c>
      <c r="E7916" s="61" t="s">
        <v>1637</v>
      </c>
      <c r="F7916" s="61" t="s">
        <v>73</v>
      </c>
      <c r="G7916" s="61" t="s">
        <v>12115</v>
      </c>
      <c r="H7916" s="61" t="s">
        <v>7409</v>
      </c>
      <c r="I7916" s="61">
        <v>42.23</v>
      </c>
      <c r="J7916" s="61">
        <v>-88.54</v>
      </c>
      <c r="K7916">
        <v>1568</v>
      </c>
      <c r="L7916"/>
      <c r="M7916"/>
    </row>
    <row r="7917" spans="1:13">
      <c r="A7917" s="61" t="s">
        <v>40</v>
      </c>
      <c r="B7917" s="61">
        <v>60484</v>
      </c>
      <c r="C7917" s="63" t="s">
        <v>968</v>
      </c>
      <c r="D7917" s="61">
        <v>0</v>
      </c>
      <c r="E7917" s="61" t="s">
        <v>4471</v>
      </c>
      <c r="F7917" s="61" t="s">
        <v>73</v>
      </c>
      <c r="G7917" s="61" t="s">
        <v>12452</v>
      </c>
      <c r="H7917" s="61" t="s">
        <v>7409</v>
      </c>
      <c r="I7917" s="61">
        <v>41.44</v>
      </c>
      <c r="J7917" s="61">
        <v>-87.68</v>
      </c>
      <c r="K7917">
        <v>6761</v>
      </c>
      <c r="L7917"/>
      <c r="M7917"/>
    </row>
    <row r="7918" spans="1:13">
      <c r="A7918" s="61" t="s">
        <v>40</v>
      </c>
      <c r="B7918" s="61">
        <v>61801</v>
      </c>
      <c r="C7918" s="63" t="s">
        <v>968</v>
      </c>
      <c r="D7918" s="61">
        <v>0</v>
      </c>
      <c r="E7918" s="61" t="s">
        <v>5426</v>
      </c>
      <c r="F7918" s="61" t="s">
        <v>73</v>
      </c>
      <c r="G7918" s="61" t="s">
        <v>9125</v>
      </c>
      <c r="H7918" s="61" t="s">
        <v>7409</v>
      </c>
      <c r="I7918" s="61">
        <v>40.1</v>
      </c>
      <c r="J7918" s="61">
        <v>-88.2</v>
      </c>
      <c r="K7918">
        <v>27658</v>
      </c>
      <c r="L7918"/>
      <c r="M7918"/>
    </row>
    <row r="7919" spans="1:13">
      <c r="A7919" s="61" t="s">
        <v>40</v>
      </c>
      <c r="B7919" s="61">
        <v>61802</v>
      </c>
      <c r="C7919" s="63" t="s">
        <v>968</v>
      </c>
      <c r="D7919" s="61">
        <v>0</v>
      </c>
      <c r="E7919" s="61" t="s">
        <v>5426</v>
      </c>
      <c r="F7919" s="61" t="s">
        <v>73</v>
      </c>
      <c r="G7919" s="61" t="s">
        <v>9125</v>
      </c>
      <c r="H7919" s="61" t="s">
        <v>7409</v>
      </c>
      <c r="I7919" s="61">
        <v>40.130000000000003</v>
      </c>
      <c r="J7919" s="61">
        <v>-88.16</v>
      </c>
      <c r="K7919">
        <v>19460</v>
      </c>
      <c r="L7919"/>
      <c r="M7919"/>
    </row>
    <row r="7920" spans="1:13">
      <c r="A7920" s="61" t="s">
        <v>40</v>
      </c>
      <c r="B7920" s="61">
        <v>62376</v>
      </c>
      <c r="C7920" s="63" t="s">
        <v>968</v>
      </c>
      <c r="D7920" s="61">
        <v>0</v>
      </c>
      <c r="E7920" s="61" t="s">
        <v>12803</v>
      </c>
      <c r="F7920" s="61" t="s">
        <v>73</v>
      </c>
      <c r="G7920" s="61" t="s">
        <v>4633</v>
      </c>
      <c r="H7920" s="61" t="s">
        <v>7409</v>
      </c>
      <c r="I7920" s="61">
        <v>40.07</v>
      </c>
      <c r="J7920" s="61">
        <v>-91.37</v>
      </c>
      <c r="K7920">
        <v>1187</v>
      </c>
      <c r="L7920"/>
      <c r="M7920"/>
    </row>
    <row r="7921" spans="1:13">
      <c r="A7921" s="61" t="s">
        <v>40</v>
      </c>
      <c r="B7921" s="61">
        <v>61373</v>
      </c>
      <c r="C7921" s="63" t="s">
        <v>968</v>
      </c>
      <c r="D7921" s="61">
        <v>0</v>
      </c>
      <c r="E7921" s="61" t="s">
        <v>3571</v>
      </c>
      <c r="F7921" s="61" t="s">
        <v>73</v>
      </c>
      <c r="G7921" s="61" t="s">
        <v>17467</v>
      </c>
      <c r="H7921" s="61" t="s">
        <v>7409</v>
      </c>
      <c r="I7921" s="61">
        <v>41.38</v>
      </c>
      <c r="J7921" s="61">
        <v>-88.99</v>
      </c>
      <c r="K7921">
        <v>1976</v>
      </c>
      <c r="L7921"/>
      <c r="M7921"/>
    </row>
    <row r="7922" spans="1:13">
      <c r="A7922" s="61" t="s">
        <v>40</v>
      </c>
      <c r="B7922" s="61">
        <v>62295</v>
      </c>
      <c r="C7922" s="63" t="s">
        <v>968</v>
      </c>
      <c r="D7922" s="61">
        <v>0</v>
      </c>
      <c r="E7922" s="61" t="s">
        <v>12786</v>
      </c>
      <c r="F7922" s="61" t="s">
        <v>73</v>
      </c>
      <c r="G7922" s="61" t="s">
        <v>603</v>
      </c>
      <c r="H7922" s="61" t="s">
        <v>7409</v>
      </c>
      <c r="I7922" s="61">
        <v>38.299999999999997</v>
      </c>
      <c r="J7922" s="61">
        <v>-90.31</v>
      </c>
      <c r="K7922">
        <v>1514</v>
      </c>
      <c r="L7922"/>
      <c r="M7922"/>
    </row>
    <row r="7923" spans="1:13">
      <c r="A7923" s="61" t="s">
        <v>40</v>
      </c>
      <c r="B7923" s="61">
        <v>62471</v>
      </c>
      <c r="C7923" s="63" t="s">
        <v>968</v>
      </c>
      <c r="D7923" s="61">
        <v>0</v>
      </c>
      <c r="E7923" s="61" t="s">
        <v>9491</v>
      </c>
      <c r="F7923" s="61" t="s">
        <v>73</v>
      </c>
      <c r="G7923" s="61" t="s">
        <v>290</v>
      </c>
      <c r="H7923" s="61" t="s">
        <v>7409</v>
      </c>
      <c r="I7923" s="61">
        <v>38.979999999999997</v>
      </c>
      <c r="J7923" s="61">
        <v>-89.1</v>
      </c>
      <c r="K7923">
        <v>10530</v>
      </c>
      <c r="L7923"/>
      <c r="M7923"/>
    </row>
    <row r="7924" spans="1:13">
      <c r="A7924" s="61" t="s">
        <v>40</v>
      </c>
      <c r="B7924" s="61">
        <v>61375</v>
      </c>
      <c r="C7924" s="63" t="s">
        <v>968</v>
      </c>
      <c r="D7924" s="61">
        <v>0</v>
      </c>
      <c r="E7924" s="61" t="s">
        <v>12608</v>
      </c>
      <c r="F7924" s="61" t="s">
        <v>73</v>
      </c>
      <c r="G7924" s="61" t="s">
        <v>6368</v>
      </c>
      <c r="H7924" s="61" t="s">
        <v>7409</v>
      </c>
      <c r="I7924" s="61">
        <v>41.03</v>
      </c>
      <c r="J7924" s="61">
        <v>-89.22</v>
      </c>
      <c r="K7924">
        <v>1095</v>
      </c>
      <c r="L7924"/>
      <c r="M7924"/>
    </row>
    <row r="7925" spans="1:13">
      <c r="A7925" s="61" t="s">
        <v>40</v>
      </c>
      <c r="B7925" s="61">
        <v>62090</v>
      </c>
      <c r="C7925" s="63" t="s">
        <v>968</v>
      </c>
      <c r="D7925" s="61">
        <v>0</v>
      </c>
      <c r="E7925" s="61" t="s">
        <v>7650</v>
      </c>
      <c r="F7925" s="61" t="s">
        <v>73</v>
      </c>
      <c r="G7925" s="61" t="s">
        <v>495</v>
      </c>
      <c r="H7925" s="61" t="s">
        <v>7409</v>
      </c>
      <c r="I7925" s="61">
        <v>38.67</v>
      </c>
      <c r="J7925" s="61">
        <v>-90.16</v>
      </c>
      <c r="K7925">
        <v>988</v>
      </c>
      <c r="L7925"/>
      <c r="M7925"/>
    </row>
    <row r="7926" spans="1:13">
      <c r="A7926" s="61" t="s">
        <v>40</v>
      </c>
      <c r="B7926" s="61">
        <v>62994</v>
      </c>
      <c r="C7926" s="63" t="s">
        <v>968</v>
      </c>
      <c r="D7926" s="61">
        <v>0</v>
      </c>
      <c r="E7926" s="61" t="s">
        <v>2066</v>
      </c>
      <c r="F7926" s="61" t="s">
        <v>73</v>
      </c>
      <c r="G7926" s="61" t="s">
        <v>425</v>
      </c>
      <c r="H7926" s="61" t="s">
        <v>7409</v>
      </c>
      <c r="I7926" s="61">
        <v>37.9</v>
      </c>
      <c r="J7926" s="61">
        <v>-89.33</v>
      </c>
      <c r="K7926">
        <v>659</v>
      </c>
      <c r="L7926"/>
      <c r="M7926"/>
    </row>
    <row r="7927" spans="1:13">
      <c r="A7927" s="61" t="s">
        <v>40</v>
      </c>
      <c r="B7927" s="61">
        <v>61484</v>
      </c>
      <c r="C7927" s="63" t="s">
        <v>968</v>
      </c>
      <c r="D7927" s="61">
        <v>0</v>
      </c>
      <c r="E7927" s="61" t="s">
        <v>12636</v>
      </c>
      <c r="F7927" s="61" t="s">
        <v>73</v>
      </c>
      <c r="G7927" s="61" t="s">
        <v>185</v>
      </c>
      <c r="H7927" s="61" t="s">
        <v>7409</v>
      </c>
      <c r="I7927" s="61">
        <v>40.29</v>
      </c>
      <c r="J7927" s="61">
        <v>-90.42</v>
      </c>
      <c r="K7927">
        <v>787</v>
      </c>
      <c r="L7927"/>
      <c r="M7927"/>
    </row>
    <row r="7928" spans="1:13">
      <c r="A7928" s="61" t="s">
        <v>40</v>
      </c>
      <c r="B7928" s="61">
        <v>62892</v>
      </c>
      <c r="C7928" s="63" t="s">
        <v>968</v>
      </c>
      <c r="D7928" s="61">
        <v>0</v>
      </c>
      <c r="E7928" s="61" t="s">
        <v>2027</v>
      </c>
      <c r="F7928" s="61" t="s">
        <v>73</v>
      </c>
      <c r="G7928" s="61" t="s">
        <v>670</v>
      </c>
      <c r="H7928" s="61" t="s">
        <v>7409</v>
      </c>
      <c r="I7928" s="61">
        <v>38.799999999999997</v>
      </c>
      <c r="J7928" s="61">
        <v>-89.08</v>
      </c>
      <c r="K7928">
        <v>291</v>
      </c>
      <c r="L7928"/>
      <c r="M7928"/>
    </row>
    <row r="7929" spans="1:13">
      <c r="A7929" s="61" t="s">
        <v>40</v>
      </c>
      <c r="B7929" s="61">
        <v>60061</v>
      </c>
      <c r="C7929" s="63" t="s">
        <v>968</v>
      </c>
      <c r="D7929" s="61">
        <v>0</v>
      </c>
      <c r="E7929" s="61" t="s">
        <v>12403</v>
      </c>
      <c r="F7929" s="61" t="s">
        <v>73</v>
      </c>
      <c r="G7929" s="61" t="s">
        <v>7358</v>
      </c>
      <c r="H7929" s="61" t="s">
        <v>7409</v>
      </c>
      <c r="I7929" s="61">
        <v>42.23</v>
      </c>
      <c r="J7929" s="61">
        <v>-87.96</v>
      </c>
      <c r="K7929">
        <v>27581</v>
      </c>
      <c r="L7929"/>
      <c r="M7929"/>
    </row>
    <row r="7930" spans="1:13">
      <c r="A7930" s="61" t="s">
        <v>40</v>
      </c>
      <c r="B7930" s="61">
        <v>60479</v>
      </c>
      <c r="C7930" s="63" t="s">
        <v>968</v>
      </c>
      <c r="D7930" s="61">
        <v>0</v>
      </c>
      <c r="E7930" s="61" t="s">
        <v>2332</v>
      </c>
      <c r="F7930" s="61" t="s">
        <v>73</v>
      </c>
      <c r="G7930" s="61" t="s">
        <v>8118</v>
      </c>
      <c r="H7930" s="61" t="s">
        <v>7409</v>
      </c>
      <c r="I7930" s="61">
        <v>41.21</v>
      </c>
      <c r="J7930" s="61">
        <v>-88.5</v>
      </c>
      <c r="K7930">
        <v>685</v>
      </c>
      <c r="L7930"/>
      <c r="M7930"/>
    </row>
    <row r="7931" spans="1:13">
      <c r="A7931" s="61" t="s">
        <v>40</v>
      </c>
      <c r="B7931" s="61">
        <v>62378</v>
      </c>
      <c r="C7931" s="63" t="s">
        <v>968</v>
      </c>
      <c r="D7931" s="61">
        <v>0</v>
      </c>
      <c r="E7931" s="61" t="s">
        <v>2232</v>
      </c>
      <c r="F7931" s="61" t="s">
        <v>73</v>
      </c>
      <c r="G7931" s="61" t="s">
        <v>9447</v>
      </c>
      <c r="H7931" s="61" t="s">
        <v>7409</v>
      </c>
      <c r="I7931" s="61">
        <v>39.880000000000003</v>
      </c>
      <c r="J7931" s="61">
        <v>-90.65</v>
      </c>
      <c r="K7931">
        <v>793</v>
      </c>
      <c r="L7931"/>
      <c r="M7931"/>
    </row>
    <row r="7932" spans="1:13">
      <c r="A7932" s="61" t="s">
        <v>40</v>
      </c>
      <c r="B7932" s="61">
        <v>61485</v>
      </c>
      <c r="C7932" s="63" t="s">
        <v>968</v>
      </c>
      <c r="D7932" s="61">
        <v>0</v>
      </c>
      <c r="E7932" s="61" t="s">
        <v>5835</v>
      </c>
      <c r="F7932" s="61" t="s">
        <v>73</v>
      </c>
      <c r="G7932" s="61" t="s">
        <v>1813</v>
      </c>
      <c r="H7932" s="61" t="s">
        <v>7409</v>
      </c>
      <c r="I7932" s="61">
        <v>41.03</v>
      </c>
      <c r="J7932" s="61">
        <v>-90.09</v>
      </c>
      <c r="K7932">
        <v>541</v>
      </c>
      <c r="L7932"/>
      <c r="M7932"/>
    </row>
    <row r="7933" spans="1:13">
      <c r="A7933" s="61" t="s">
        <v>40</v>
      </c>
      <c r="B7933" s="61">
        <v>62995</v>
      </c>
      <c r="C7933" s="63" t="s">
        <v>968</v>
      </c>
      <c r="D7933" s="61">
        <v>0</v>
      </c>
      <c r="E7933" s="61" t="s">
        <v>701</v>
      </c>
      <c r="F7933" s="61" t="s">
        <v>73</v>
      </c>
      <c r="G7933" s="61" t="s">
        <v>660</v>
      </c>
      <c r="H7933" s="61" t="s">
        <v>7409</v>
      </c>
      <c r="I7933" s="61">
        <v>37.409999999999997</v>
      </c>
      <c r="J7933" s="61">
        <v>-88.89</v>
      </c>
      <c r="K7933">
        <v>6077</v>
      </c>
      <c r="L7933"/>
      <c r="M7933"/>
    </row>
    <row r="7934" spans="1:13">
      <c r="A7934" s="61" t="s">
        <v>40</v>
      </c>
      <c r="B7934" s="61">
        <v>61956</v>
      </c>
      <c r="C7934" s="63" t="s">
        <v>968</v>
      </c>
      <c r="D7934" s="61">
        <v>0</v>
      </c>
      <c r="E7934" s="61" t="s">
        <v>12716</v>
      </c>
      <c r="F7934" s="61" t="s">
        <v>73</v>
      </c>
      <c r="G7934" s="61" t="s">
        <v>244</v>
      </c>
      <c r="H7934" s="61" t="s">
        <v>7409</v>
      </c>
      <c r="I7934" s="61">
        <v>39.86</v>
      </c>
      <c r="J7934" s="61">
        <v>-88.15</v>
      </c>
      <c r="K7934">
        <v>2885</v>
      </c>
      <c r="L7934"/>
      <c r="M7934"/>
    </row>
    <row r="7935" spans="1:13">
      <c r="A7935" s="61" t="s">
        <v>40</v>
      </c>
      <c r="B7935" s="61">
        <v>60181</v>
      </c>
      <c r="C7935" s="63" t="s">
        <v>968</v>
      </c>
      <c r="D7935" s="61">
        <v>0</v>
      </c>
      <c r="E7935" s="61" t="s">
        <v>12446</v>
      </c>
      <c r="F7935" s="61" t="s">
        <v>73</v>
      </c>
      <c r="G7935" s="61" t="s">
        <v>17466</v>
      </c>
      <c r="H7935" s="61" t="s">
        <v>7409</v>
      </c>
      <c r="I7935" s="61">
        <v>41.88</v>
      </c>
      <c r="J7935" s="61">
        <v>-87.97</v>
      </c>
      <c r="K7935">
        <v>29821</v>
      </c>
      <c r="L7935"/>
      <c r="M7935"/>
    </row>
    <row r="7936" spans="1:13">
      <c r="A7936" s="61" t="s">
        <v>40</v>
      </c>
      <c r="B7936" s="61">
        <v>62996</v>
      </c>
      <c r="C7936" s="63" t="s">
        <v>968</v>
      </c>
      <c r="D7936" s="61">
        <v>0</v>
      </c>
      <c r="E7936" s="61" t="s">
        <v>12942</v>
      </c>
      <c r="F7936" s="61" t="s">
        <v>73</v>
      </c>
      <c r="G7936" s="61" t="s">
        <v>647</v>
      </c>
      <c r="H7936" s="61" t="s">
        <v>7409</v>
      </c>
      <c r="I7936" s="61">
        <v>37.15</v>
      </c>
      <c r="J7936" s="61">
        <v>-89.17</v>
      </c>
      <c r="K7936">
        <v>517</v>
      </c>
      <c r="L7936"/>
      <c r="M7936"/>
    </row>
    <row r="7937" spans="1:13">
      <c r="A7937" s="61" t="s">
        <v>40</v>
      </c>
      <c r="B7937" s="61">
        <v>61486</v>
      </c>
      <c r="C7937" s="63" t="s">
        <v>968</v>
      </c>
      <c r="D7937" s="61">
        <v>0</v>
      </c>
      <c r="E7937" s="61" t="s">
        <v>5164</v>
      </c>
      <c r="F7937" s="61" t="s">
        <v>73</v>
      </c>
      <c r="G7937" s="61" t="s">
        <v>2662</v>
      </c>
      <c r="H7937" s="61" t="s">
        <v>7409</v>
      </c>
      <c r="I7937" s="61">
        <v>41.2</v>
      </c>
      <c r="J7937" s="61">
        <v>-90.58</v>
      </c>
      <c r="K7937">
        <v>1383</v>
      </c>
      <c r="L7937"/>
      <c r="M7937"/>
    </row>
    <row r="7938" spans="1:13">
      <c r="A7938" s="61" t="s">
        <v>40</v>
      </c>
      <c r="B7938" s="61">
        <v>62690</v>
      </c>
      <c r="C7938" s="63" t="s">
        <v>968</v>
      </c>
      <c r="D7938" s="61">
        <v>0</v>
      </c>
      <c r="E7938" s="61" t="s">
        <v>12861</v>
      </c>
      <c r="F7938" s="61" t="s">
        <v>73</v>
      </c>
      <c r="G7938" s="61" t="s">
        <v>12721</v>
      </c>
      <c r="H7938" s="61" t="s">
        <v>7409</v>
      </c>
      <c r="I7938" s="61">
        <v>39.5</v>
      </c>
      <c r="J7938" s="61">
        <v>-89.76</v>
      </c>
      <c r="K7938">
        <v>3736</v>
      </c>
      <c r="L7938"/>
      <c r="M7938"/>
    </row>
    <row r="7939" spans="1:13">
      <c r="A7939" s="61" t="s">
        <v>40</v>
      </c>
      <c r="B7939" s="61">
        <v>62691</v>
      </c>
      <c r="C7939" s="63" t="s">
        <v>968</v>
      </c>
      <c r="D7939" s="61">
        <v>0</v>
      </c>
      <c r="E7939" s="61" t="s">
        <v>11380</v>
      </c>
      <c r="F7939" s="61" t="s">
        <v>73</v>
      </c>
      <c r="G7939" s="61" t="s">
        <v>9715</v>
      </c>
      <c r="H7939" s="61" t="s">
        <v>7409</v>
      </c>
      <c r="I7939" s="61">
        <v>39.950000000000003</v>
      </c>
      <c r="J7939" s="61">
        <v>-90.21</v>
      </c>
      <c r="K7939">
        <v>2278</v>
      </c>
      <c r="L7939"/>
      <c r="M7939"/>
    </row>
    <row r="7940" spans="1:13">
      <c r="A7940" s="61" t="s">
        <v>40</v>
      </c>
      <c r="B7940" s="61">
        <v>60083</v>
      </c>
      <c r="C7940" s="63" t="s">
        <v>968</v>
      </c>
      <c r="D7940" s="61">
        <v>0</v>
      </c>
      <c r="E7940" s="61" t="s">
        <v>3822</v>
      </c>
      <c r="F7940" s="61" t="s">
        <v>73</v>
      </c>
      <c r="G7940" s="61" t="s">
        <v>7358</v>
      </c>
      <c r="H7940" s="61" t="s">
        <v>7409</v>
      </c>
      <c r="I7940" s="61">
        <v>42.43</v>
      </c>
      <c r="J7940" s="61">
        <v>-87.92</v>
      </c>
      <c r="K7940">
        <v>9564</v>
      </c>
      <c r="L7940"/>
      <c r="M7940"/>
    </row>
    <row r="7941" spans="1:13">
      <c r="A7941" s="61" t="s">
        <v>40</v>
      </c>
      <c r="B7941" s="61">
        <v>62572</v>
      </c>
      <c r="C7941" s="63" t="s">
        <v>968</v>
      </c>
      <c r="D7941" s="61">
        <v>0</v>
      </c>
      <c r="E7941" s="61" t="s">
        <v>12842</v>
      </c>
      <c r="F7941" s="61" t="s">
        <v>73</v>
      </c>
      <c r="G7941" s="61" t="s">
        <v>358</v>
      </c>
      <c r="H7941" s="61" t="s">
        <v>7409</v>
      </c>
      <c r="I7941" s="61">
        <v>39.369999999999997</v>
      </c>
      <c r="J7941" s="61">
        <v>-89.65</v>
      </c>
      <c r="K7941">
        <v>522</v>
      </c>
      <c r="L7941"/>
      <c r="M7941"/>
    </row>
    <row r="7942" spans="1:13">
      <c r="A7942" s="61" t="s">
        <v>40</v>
      </c>
      <c r="B7942" s="61">
        <v>61376</v>
      </c>
      <c r="C7942" s="63" t="s">
        <v>968</v>
      </c>
      <c r="D7942" s="61">
        <v>0</v>
      </c>
      <c r="E7942" s="61" t="s">
        <v>8398</v>
      </c>
      <c r="F7942" s="61" t="s">
        <v>73</v>
      </c>
      <c r="G7942" s="61" t="s">
        <v>12590</v>
      </c>
      <c r="H7942" s="61" t="s">
        <v>7409</v>
      </c>
      <c r="I7942" s="61">
        <v>41.55</v>
      </c>
      <c r="J7942" s="61">
        <v>-89.59</v>
      </c>
      <c r="K7942">
        <v>2022</v>
      </c>
      <c r="L7942"/>
      <c r="M7942"/>
    </row>
    <row r="7943" spans="1:13">
      <c r="A7943" s="61" t="s">
        <v>40</v>
      </c>
      <c r="B7943" s="61">
        <v>62893</v>
      </c>
      <c r="C7943" s="63" t="s">
        <v>968</v>
      </c>
      <c r="D7943" s="61">
        <v>0</v>
      </c>
      <c r="E7943" s="61" t="s">
        <v>5766</v>
      </c>
      <c r="F7943" s="61" t="s">
        <v>73</v>
      </c>
      <c r="G7943" s="61" t="s">
        <v>670</v>
      </c>
      <c r="H7943" s="61" t="s">
        <v>7409</v>
      </c>
      <c r="I7943" s="61">
        <v>38.47</v>
      </c>
      <c r="J7943" s="61">
        <v>-89.04</v>
      </c>
      <c r="K7943">
        <v>904</v>
      </c>
      <c r="L7943"/>
      <c r="M7943"/>
    </row>
    <row r="7944" spans="1:13">
      <c r="A7944" s="61" t="s">
        <v>40</v>
      </c>
      <c r="B7944" s="61">
        <v>62297</v>
      </c>
      <c r="C7944" s="63" t="s">
        <v>968</v>
      </c>
      <c r="D7944" s="61">
        <v>0</v>
      </c>
      <c r="E7944" s="61" t="s">
        <v>12787</v>
      </c>
      <c r="F7944" s="61" t="s">
        <v>73</v>
      </c>
      <c r="G7944" s="61" t="s">
        <v>933</v>
      </c>
      <c r="H7944" s="61" t="s">
        <v>7409</v>
      </c>
      <c r="I7944" s="61">
        <v>38.08</v>
      </c>
      <c r="J7944" s="61">
        <v>-89.85</v>
      </c>
      <c r="K7944">
        <v>378</v>
      </c>
      <c r="L7944"/>
      <c r="M7944"/>
    </row>
    <row r="7945" spans="1:13">
      <c r="A7945" s="61" t="s">
        <v>40</v>
      </c>
      <c r="B7945" s="61">
        <v>62091</v>
      </c>
      <c r="C7945" s="63" t="s">
        <v>968</v>
      </c>
      <c r="D7945" s="61">
        <v>0</v>
      </c>
      <c r="E7945" s="61" t="s">
        <v>12750</v>
      </c>
      <c r="F7945" s="61" t="s">
        <v>73</v>
      </c>
      <c r="G7945" s="61" t="s">
        <v>358</v>
      </c>
      <c r="H7945" s="61" t="s">
        <v>7409</v>
      </c>
      <c r="I7945" s="61">
        <v>39.06</v>
      </c>
      <c r="J7945" s="61">
        <v>-89.61</v>
      </c>
      <c r="K7945">
        <v>358</v>
      </c>
      <c r="L7945"/>
      <c r="M7945"/>
    </row>
    <row r="7946" spans="1:13">
      <c r="A7946" s="61" t="s">
        <v>40</v>
      </c>
      <c r="B7946" s="61">
        <v>62894</v>
      </c>
      <c r="C7946" s="63" t="s">
        <v>968</v>
      </c>
      <c r="D7946" s="61">
        <v>0</v>
      </c>
      <c r="E7946" s="61" t="s">
        <v>12898</v>
      </c>
      <c r="F7946" s="61" t="s">
        <v>73</v>
      </c>
      <c r="G7946" s="61" t="s">
        <v>362</v>
      </c>
      <c r="H7946" s="61" t="s">
        <v>7409</v>
      </c>
      <c r="I7946" s="61">
        <v>38.21</v>
      </c>
      <c r="J7946" s="61">
        <v>-89.03</v>
      </c>
      <c r="K7946">
        <v>1000</v>
      </c>
      <c r="L7946"/>
      <c r="M7946"/>
    </row>
    <row r="7947" spans="1:13">
      <c r="A7947" s="61" t="s">
        <v>40</v>
      </c>
      <c r="B7947" s="61">
        <v>61777</v>
      </c>
      <c r="C7947" s="63" t="s">
        <v>968</v>
      </c>
      <c r="D7947" s="61">
        <v>0</v>
      </c>
      <c r="E7947" s="61" t="s">
        <v>12680</v>
      </c>
      <c r="F7947" s="61" t="s">
        <v>73</v>
      </c>
      <c r="G7947" s="61" t="s">
        <v>12658</v>
      </c>
      <c r="H7947" s="61" t="s">
        <v>7409</v>
      </c>
      <c r="I7947" s="61">
        <v>40.22</v>
      </c>
      <c r="J7947" s="61">
        <v>-88.96</v>
      </c>
      <c r="K7947">
        <v>864</v>
      </c>
      <c r="L7947"/>
      <c r="M7947"/>
    </row>
    <row r="7948" spans="1:13">
      <c r="A7948" s="61" t="s">
        <v>40</v>
      </c>
      <c r="B7948" s="61">
        <v>61087</v>
      </c>
      <c r="C7948" s="63" t="s">
        <v>968</v>
      </c>
      <c r="D7948" s="61">
        <v>0</v>
      </c>
      <c r="E7948" s="61" t="s">
        <v>1027</v>
      </c>
      <c r="F7948" s="61" t="s">
        <v>73</v>
      </c>
      <c r="G7948" s="61" t="s">
        <v>12547</v>
      </c>
      <c r="H7948" s="61" t="s">
        <v>7409</v>
      </c>
      <c r="I7948" s="61">
        <v>42.49</v>
      </c>
      <c r="J7948" s="61">
        <v>-89.99</v>
      </c>
      <c r="K7948">
        <v>1541</v>
      </c>
      <c r="L7948"/>
      <c r="M7948"/>
    </row>
    <row r="7949" spans="1:13">
      <c r="A7949" s="61" t="s">
        <v>40</v>
      </c>
      <c r="B7949" s="61">
        <v>62573</v>
      </c>
      <c r="C7949" s="63" t="s">
        <v>968</v>
      </c>
      <c r="D7949" s="61">
        <v>0</v>
      </c>
      <c r="E7949" s="61" t="s">
        <v>3345</v>
      </c>
      <c r="F7949" s="61" t="s">
        <v>73</v>
      </c>
      <c r="G7949" s="61" t="s">
        <v>653</v>
      </c>
      <c r="H7949" s="61" t="s">
        <v>7409</v>
      </c>
      <c r="I7949" s="61">
        <v>39.93</v>
      </c>
      <c r="J7949" s="61">
        <v>-89.06</v>
      </c>
      <c r="K7949">
        <v>1416</v>
      </c>
      <c r="L7949"/>
      <c r="M7949"/>
    </row>
    <row r="7950" spans="1:13">
      <c r="A7950" s="61" t="s">
        <v>40</v>
      </c>
      <c r="B7950" s="61">
        <v>60555</v>
      </c>
      <c r="C7950" s="63" t="s">
        <v>968</v>
      </c>
      <c r="D7950" s="61">
        <v>0</v>
      </c>
      <c r="E7950" s="61" t="s">
        <v>2213</v>
      </c>
      <c r="F7950" s="61" t="s">
        <v>73</v>
      </c>
      <c r="G7950" s="61" t="s">
        <v>17466</v>
      </c>
      <c r="H7950" s="61" t="s">
        <v>7409</v>
      </c>
      <c r="I7950" s="61">
        <v>41.82</v>
      </c>
      <c r="J7950" s="61">
        <v>-88.18</v>
      </c>
      <c r="K7950">
        <v>13909</v>
      </c>
      <c r="L7950"/>
      <c r="M7950"/>
    </row>
    <row r="7951" spans="1:13">
      <c r="A7951" s="61" t="s">
        <v>40</v>
      </c>
      <c r="B7951" s="61">
        <v>62379</v>
      </c>
      <c r="C7951" s="63" t="s">
        <v>968</v>
      </c>
      <c r="D7951" s="61">
        <v>0</v>
      </c>
      <c r="E7951" s="61" t="s">
        <v>3843</v>
      </c>
      <c r="F7951" s="61" t="s">
        <v>73</v>
      </c>
      <c r="G7951" s="61" t="s">
        <v>694</v>
      </c>
      <c r="H7951" s="61" t="s">
        <v>7409</v>
      </c>
      <c r="I7951" s="61">
        <v>40.35</v>
      </c>
      <c r="J7951" s="61">
        <v>-91.42</v>
      </c>
      <c r="K7951">
        <v>1894</v>
      </c>
      <c r="L7951"/>
      <c r="M7951"/>
    </row>
    <row r="7952" spans="1:13">
      <c r="A7952" s="61" t="s">
        <v>40</v>
      </c>
      <c r="B7952" s="61">
        <v>61570</v>
      </c>
      <c r="C7952" s="63" t="s">
        <v>968</v>
      </c>
      <c r="D7952" s="61">
        <v>0</v>
      </c>
      <c r="E7952" s="61" t="s">
        <v>1907</v>
      </c>
      <c r="F7952" s="61" t="s">
        <v>73</v>
      </c>
      <c r="G7952" s="61" t="s">
        <v>8693</v>
      </c>
      <c r="H7952" s="61" t="s">
        <v>7409</v>
      </c>
      <c r="I7952" s="61">
        <v>40.92</v>
      </c>
      <c r="J7952" s="61">
        <v>-89.29</v>
      </c>
      <c r="K7952">
        <v>1720</v>
      </c>
      <c r="L7952"/>
      <c r="M7952"/>
    </row>
    <row r="7953" spans="1:13">
      <c r="A7953" s="61" t="s">
        <v>40</v>
      </c>
      <c r="B7953" s="61">
        <v>61571</v>
      </c>
      <c r="C7953" s="63" t="s">
        <v>968</v>
      </c>
      <c r="D7953" s="61">
        <v>0</v>
      </c>
      <c r="E7953" s="61" t="s">
        <v>525</v>
      </c>
      <c r="F7953" s="61" t="s">
        <v>73</v>
      </c>
      <c r="G7953" s="61" t="s">
        <v>5944</v>
      </c>
      <c r="H7953" s="61" t="s">
        <v>7409</v>
      </c>
      <c r="I7953" s="61">
        <v>40.69</v>
      </c>
      <c r="J7953" s="61">
        <v>-89.43</v>
      </c>
      <c r="K7953">
        <v>24766</v>
      </c>
      <c r="L7953"/>
      <c r="M7953"/>
    </row>
    <row r="7954" spans="1:13">
      <c r="A7954" s="61" t="s">
        <v>40</v>
      </c>
      <c r="B7954" s="61">
        <v>61488</v>
      </c>
      <c r="C7954" s="63" t="s">
        <v>968</v>
      </c>
      <c r="D7954" s="61">
        <v>0</v>
      </c>
      <c r="E7954" s="61" t="s">
        <v>12637</v>
      </c>
      <c r="F7954" s="61" t="s">
        <v>73</v>
      </c>
      <c r="G7954" s="61" t="s">
        <v>1813</v>
      </c>
      <c r="H7954" s="61" t="s">
        <v>7409</v>
      </c>
      <c r="I7954" s="61">
        <v>41.03</v>
      </c>
      <c r="J7954" s="61">
        <v>-90.32</v>
      </c>
      <c r="K7954">
        <v>1019</v>
      </c>
      <c r="L7954"/>
      <c r="M7954"/>
    </row>
    <row r="7955" spans="1:13">
      <c r="A7955" s="61" t="s">
        <v>40</v>
      </c>
      <c r="B7955" s="61">
        <v>62298</v>
      </c>
      <c r="C7955" s="63" t="s">
        <v>968</v>
      </c>
      <c r="D7955" s="61">
        <v>0</v>
      </c>
      <c r="E7955" s="61" t="s">
        <v>3482</v>
      </c>
      <c r="F7955" s="61" t="s">
        <v>73</v>
      </c>
      <c r="G7955" s="61" t="s">
        <v>603</v>
      </c>
      <c r="H7955" s="61" t="s">
        <v>7409</v>
      </c>
      <c r="I7955" s="61">
        <v>38.33</v>
      </c>
      <c r="J7955" s="61">
        <v>-90.15</v>
      </c>
      <c r="K7955">
        <v>17630</v>
      </c>
      <c r="L7955"/>
      <c r="M7955"/>
    </row>
    <row r="7956" spans="1:13">
      <c r="A7956" s="61" t="s">
        <v>40</v>
      </c>
      <c r="B7956" s="61">
        <v>60556</v>
      </c>
      <c r="C7956" s="63" t="s">
        <v>968</v>
      </c>
      <c r="D7956" s="61">
        <v>0</v>
      </c>
      <c r="E7956" s="61" t="s">
        <v>12509</v>
      </c>
      <c r="F7956" s="61" t="s">
        <v>73</v>
      </c>
      <c r="G7956" s="61" t="s">
        <v>958</v>
      </c>
      <c r="H7956" s="61" t="s">
        <v>7409</v>
      </c>
      <c r="I7956" s="61">
        <v>41.76</v>
      </c>
      <c r="J7956" s="61">
        <v>-88.77</v>
      </c>
      <c r="K7956">
        <v>1956</v>
      </c>
      <c r="L7956"/>
      <c r="M7956"/>
    </row>
    <row r="7957" spans="1:13">
      <c r="A7957" s="61" t="s">
        <v>40</v>
      </c>
      <c r="B7957" s="61">
        <v>60970</v>
      </c>
      <c r="C7957" s="63" t="s">
        <v>968</v>
      </c>
      <c r="D7957" s="61">
        <v>0</v>
      </c>
      <c r="E7957" s="61" t="s">
        <v>12545</v>
      </c>
      <c r="F7957" s="61" t="s">
        <v>73</v>
      </c>
      <c r="G7957" s="61" t="s">
        <v>12520</v>
      </c>
      <c r="H7957" s="61" t="s">
        <v>7409</v>
      </c>
      <c r="I7957" s="61">
        <v>40.770000000000003</v>
      </c>
      <c r="J7957" s="61">
        <v>-87.73</v>
      </c>
      <c r="K7957">
        <v>6306</v>
      </c>
      <c r="L7957"/>
      <c r="M7957"/>
    </row>
    <row r="7958" spans="1:13">
      <c r="A7958" s="61" t="s">
        <v>40</v>
      </c>
      <c r="B7958" s="61">
        <v>62473</v>
      </c>
      <c r="C7958" s="63" t="s">
        <v>968</v>
      </c>
      <c r="D7958" s="61">
        <v>0</v>
      </c>
      <c r="E7958" s="61" t="s">
        <v>7755</v>
      </c>
      <c r="F7958" s="61" t="s">
        <v>73</v>
      </c>
      <c r="G7958" s="61" t="s">
        <v>708</v>
      </c>
      <c r="H7958" s="61" t="s">
        <v>7409</v>
      </c>
      <c r="I7958" s="61">
        <v>39.020000000000003</v>
      </c>
      <c r="J7958" s="61">
        <v>-88.56</v>
      </c>
      <c r="K7958">
        <v>1280</v>
      </c>
      <c r="L7958"/>
      <c r="M7958"/>
    </row>
    <row r="7959" spans="1:13">
      <c r="A7959" s="61" t="s">
        <v>40</v>
      </c>
      <c r="B7959" s="61">
        <v>60084</v>
      </c>
      <c r="C7959" s="63" t="s">
        <v>968</v>
      </c>
      <c r="D7959" s="61">
        <v>0</v>
      </c>
      <c r="E7959" s="61" t="s">
        <v>12410</v>
      </c>
      <c r="F7959" s="61" t="s">
        <v>73</v>
      </c>
      <c r="G7959" s="61" t="s">
        <v>7358</v>
      </c>
      <c r="H7959" s="61" t="s">
        <v>7409</v>
      </c>
      <c r="I7959" s="61">
        <v>42.26</v>
      </c>
      <c r="J7959" s="61">
        <v>-88.13</v>
      </c>
      <c r="K7959">
        <v>17029</v>
      </c>
      <c r="L7959"/>
      <c r="M7959"/>
    </row>
    <row r="7960" spans="1:13">
      <c r="A7960" s="61" t="s">
        <v>40</v>
      </c>
      <c r="B7960" s="61">
        <v>60085</v>
      </c>
      <c r="C7960" s="63" t="s">
        <v>968</v>
      </c>
      <c r="D7960" s="61">
        <v>0</v>
      </c>
      <c r="E7960" s="61" t="s">
        <v>12409</v>
      </c>
      <c r="F7960" s="61" t="s">
        <v>73</v>
      </c>
      <c r="G7960" s="61" t="s">
        <v>7358</v>
      </c>
      <c r="H7960" s="61" t="s">
        <v>7409</v>
      </c>
      <c r="I7960" s="61">
        <v>42.37</v>
      </c>
      <c r="J7960" s="61">
        <v>-87.86</v>
      </c>
      <c r="K7960">
        <v>71609</v>
      </c>
      <c r="L7960"/>
      <c r="M7960"/>
    </row>
    <row r="7961" spans="1:13">
      <c r="A7961" s="61" t="s">
        <v>40</v>
      </c>
      <c r="B7961" s="61">
        <v>60087</v>
      </c>
      <c r="C7961" s="63" t="s">
        <v>968</v>
      </c>
      <c r="D7961" s="61">
        <v>0</v>
      </c>
      <c r="E7961" s="61" t="s">
        <v>12409</v>
      </c>
      <c r="F7961" s="61" t="s">
        <v>73</v>
      </c>
      <c r="G7961" s="61" t="s">
        <v>7358</v>
      </c>
      <c r="H7961" s="61" t="s">
        <v>7409</v>
      </c>
      <c r="I7961" s="61">
        <v>42.4</v>
      </c>
      <c r="J7961" s="61">
        <v>-87.85</v>
      </c>
      <c r="K7961">
        <v>28207</v>
      </c>
      <c r="L7961"/>
      <c r="M7961"/>
    </row>
    <row r="7962" spans="1:13">
      <c r="A7962" s="61" t="s">
        <v>40</v>
      </c>
      <c r="B7962" s="61">
        <v>62692</v>
      </c>
      <c r="C7962" s="63" t="s">
        <v>968</v>
      </c>
      <c r="D7962" s="61">
        <v>0</v>
      </c>
      <c r="E7962" s="61" t="s">
        <v>783</v>
      </c>
      <c r="F7962" s="61" t="s">
        <v>73</v>
      </c>
      <c r="G7962" s="61" t="s">
        <v>490</v>
      </c>
      <c r="H7962" s="61" t="s">
        <v>7409</v>
      </c>
      <c r="I7962" s="61">
        <v>39.590000000000003</v>
      </c>
      <c r="J7962" s="61">
        <v>-89.95</v>
      </c>
      <c r="K7962">
        <v>1970</v>
      </c>
      <c r="L7962"/>
      <c r="M7962"/>
    </row>
    <row r="7963" spans="1:13">
      <c r="A7963" s="61" t="s">
        <v>40</v>
      </c>
      <c r="B7963" s="61">
        <v>60184</v>
      </c>
      <c r="C7963" s="63" t="s">
        <v>968</v>
      </c>
      <c r="D7963" s="61">
        <v>0</v>
      </c>
      <c r="E7963" s="61" t="s">
        <v>1742</v>
      </c>
      <c r="F7963" s="61" t="s">
        <v>73</v>
      </c>
      <c r="G7963" s="61" t="s">
        <v>17466</v>
      </c>
      <c r="H7963" s="61" t="s">
        <v>7409</v>
      </c>
      <c r="I7963" s="61">
        <v>41.95</v>
      </c>
      <c r="J7963" s="61">
        <v>-88.26</v>
      </c>
      <c r="K7963">
        <v>2326</v>
      </c>
      <c r="L7963"/>
      <c r="M7963"/>
    </row>
    <row r="7964" spans="1:13">
      <c r="A7964" s="61" t="s">
        <v>40</v>
      </c>
      <c r="B7964" s="61">
        <v>62895</v>
      </c>
      <c r="C7964" s="63" t="s">
        <v>968</v>
      </c>
      <c r="D7964" s="61">
        <v>0</v>
      </c>
      <c r="E7964" s="61" t="s">
        <v>12899</v>
      </c>
      <c r="F7964" s="61" t="s">
        <v>73</v>
      </c>
      <c r="G7964" s="61" t="s">
        <v>763</v>
      </c>
      <c r="H7964" s="61" t="s">
        <v>7409</v>
      </c>
      <c r="I7964" s="61">
        <v>38.340000000000003</v>
      </c>
      <c r="J7964" s="61">
        <v>-88.58</v>
      </c>
      <c r="K7964">
        <v>1864</v>
      </c>
      <c r="L7964"/>
      <c r="M7964"/>
    </row>
    <row r="7965" spans="1:13">
      <c r="A7965" s="61" t="s">
        <v>40</v>
      </c>
      <c r="B7965" s="61">
        <v>61778</v>
      </c>
      <c r="C7965" s="63" t="s">
        <v>968</v>
      </c>
      <c r="D7965" s="61">
        <v>0</v>
      </c>
      <c r="E7965" s="61" t="s">
        <v>784</v>
      </c>
      <c r="F7965" s="61" t="s">
        <v>73</v>
      </c>
      <c r="G7965" s="61" t="s">
        <v>12658</v>
      </c>
      <c r="H7965" s="61" t="s">
        <v>7409</v>
      </c>
      <c r="I7965" s="61">
        <v>40.24</v>
      </c>
      <c r="J7965" s="61">
        <v>-89.12</v>
      </c>
      <c r="K7965">
        <v>638</v>
      </c>
      <c r="L7965"/>
      <c r="M7965"/>
    </row>
    <row r="7966" spans="1:13">
      <c r="A7966" s="61" t="s">
        <v>40</v>
      </c>
      <c r="B7966" s="61">
        <v>61882</v>
      </c>
      <c r="C7966" s="63" t="s">
        <v>968</v>
      </c>
      <c r="D7966" s="61">
        <v>0</v>
      </c>
      <c r="E7966" s="61" t="s">
        <v>6740</v>
      </c>
      <c r="F7966" s="61" t="s">
        <v>73</v>
      </c>
      <c r="G7966" s="61" t="s">
        <v>12658</v>
      </c>
      <c r="H7966" s="61" t="s">
        <v>7409</v>
      </c>
      <c r="I7966" s="61">
        <v>40.119999999999997</v>
      </c>
      <c r="J7966" s="61">
        <v>-88.75</v>
      </c>
      <c r="K7966">
        <v>641</v>
      </c>
      <c r="L7966"/>
      <c r="M7966"/>
    </row>
    <row r="7967" spans="1:13">
      <c r="A7967" s="61" t="s">
        <v>40</v>
      </c>
      <c r="B7967" s="61">
        <v>60973</v>
      </c>
      <c r="C7967" s="63" t="s">
        <v>968</v>
      </c>
      <c r="D7967" s="61">
        <v>0</v>
      </c>
      <c r="E7967" s="61" t="s">
        <v>7546</v>
      </c>
      <c r="F7967" s="61" t="s">
        <v>73</v>
      </c>
      <c r="G7967" s="61" t="s">
        <v>12520</v>
      </c>
      <c r="H7967" s="61" t="s">
        <v>7409</v>
      </c>
      <c r="I7967" s="61">
        <v>40.54</v>
      </c>
      <c r="J7967" s="61">
        <v>-87.67</v>
      </c>
      <c r="K7967">
        <v>342</v>
      </c>
      <c r="L7967"/>
      <c r="M7967"/>
    </row>
    <row r="7968" spans="1:13">
      <c r="A7968" s="61" t="s">
        <v>40</v>
      </c>
      <c r="B7968" s="61">
        <v>61377</v>
      </c>
      <c r="C7968" s="63" t="s">
        <v>968</v>
      </c>
      <c r="D7968" s="61">
        <v>0</v>
      </c>
      <c r="E7968" s="61" t="s">
        <v>12609</v>
      </c>
      <c r="F7968" s="61" t="s">
        <v>73</v>
      </c>
      <c r="G7968" s="61" t="s">
        <v>6368</v>
      </c>
      <c r="H7968" s="61" t="s">
        <v>7409</v>
      </c>
      <c r="I7968" s="61">
        <v>41.05</v>
      </c>
      <c r="J7968" s="61">
        <v>-89.05</v>
      </c>
      <c r="K7968">
        <v>1302</v>
      </c>
      <c r="L7968"/>
      <c r="M7968"/>
    </row>
    <row r="7969" spans="1:13">
      <c r="A7969" s="61" t="s">
        <v>40</v>
      </c>
      <c r="B7969" s="61">
        <v>61378</v>
      </c>
      <c r="C7969" s="63" t="s">
        <v>968</v>
      </c>
      <c r="D7969" s="61">
        <v>0</v>
      </c>
      <c r="E7969" s="61" t="s">
        <v>12610</v>
      </c>
      <c r="F7969" s="61" t="s">
        <v>73</v>
      </c>
      <c r="G7969" s="61" t="s">
        <v>853</v>
      </c>
      <c r="H7969" s="61" t="s">
        <v>7409</v>
      </c>
      <c r="I7969" s="61">
        <v>41.72</v>
      </c>
      <c r="J7969" s="61">
        <v>-89.16</v>
      </c>
      <c r="K7969">
        <v>518</v>
      </c>
      <c r="L7969"/>
      <c r="M7969"/>
    </row>
    <row r="7970" spans="1:13">
      <c r="A7970" s="61" t="s">
        <v>40</v>
      </c>
      <c r="B7970" s="61">
        <v>60185</v>
      </c>
      <c r="C7970" s="63" t="s">
        <v>968</v>
      </c>
      <c r="D7970" s="61">
        <v>0</v>
      </c>
      <c r="E7970" s="61" t="s">
        <v>12448</v>
      </c>
      <c r="F7970" s="61" t="s">
        <v>73</v>
      </c>
      <c r="G7970" s="61" t="s">
        <v>17466</v>
      </c>
      <c r="H7970" s="61" t="s">
        <v>7409</v>
      </c>
      <c r="I7970" s="61">
        <v>41.88</v>
      </c>
      <c r="J7970" s="61">
        <v>-88.22</v>
      </c>
      <c r="K7970">
        <v>34775</v>
      </c>
      <c r="L7970"/>
      <c r="M7970"/>
    </row>
    <row r="7971" spans="1:13">
      <c r="A7971" s="61" t="s">
        <v>40</v>
      </c>
      <c r="B7971" s="61">
        <v>62896</v>
      </c>
      <c r="C7971" s="63" t="s">
        <v>968</v>
      </c>
      <c r="D7971" s="61">
        <v>0</v>
      </c>
      <c r="E7971" s="61" t="s">
        <v>12900</v>
      </c>
      <c r="F7971" s="61" t="s">
        <v>73</v>
      </c>
      <c r="G7971" s="61" t="s">
        <v>428</v>
      </c>
      <c r="H7971" s="61" t="s">
        <v>7409</v>
      </c>
      <c r="I7971" s="61">
        <v>37.9</v>
      </c>
      <c r="J7971" s="61">
        <v>-88.92</v>
      </c>
      <c r="K7971">
        <v>11376</v>
      </c>
      <c r="L7971"/>
      <c r="M7971"/>
    </row>
    <row r="7972" spans="1:13">
      <c r="A7972" s="61" t="s">
        <v>40</v>
      </c>
      <c r="B7972" s="61">
        <v>62475</v>
      </c>
      <c r="C7972" s="63" t="s">
        <v>968</v>
      </c>
      <c r="D7972" s="61">
        <v>0</v>
      </c>
      <c r="E7972" s="61" t="s">
        <v>6378</v>
      </c>
      <c r="F7972" s="61" t="s">
        <v>73</v>
      </c>
      <c r="G7972" s="61" t="s">
        <v>215</v>
      </c>
      <c r="H7972" s="61" t="s">
        <v>7409</v>
      </c>
      <c r="I7972" s="61">
        <v>38.86</v>
      </c>
      <c r="J7972" s="61">
        <v>-88.08</v>
      </c>
      <c r="K7972">
        <v>271</v>
      </c>
      <c r="L7972"/>
      <c r="M7972"/>
    </row>
    <row r="7973" spans="1:13">
      <c r="A7973" s="61" t="s">
        <v>40</v>
      </c>
      <c r="B7973" s="61">
        <v>62380</v>
      </c>
      <c r="C7973" s="63" t="s">
        <v>968</v>
      </c>
      <c r="D7973" s="61">
        <v>0</v>
      </c>
      <c r="E7973" s="61" t="s">
        <v>914</v>
      </c>
      <c r="F7973" s="61" t="s">
        <v>73</v>
      </c>
      <c r="G7973" s="61" t="s">
        <v>694</v>
      </c>
      <c r="H7973" s="61" t="s">
        <v>7409</v>
      </c>
      <c r="I7973" s="61">
        <v>40.25</v>
      </c>
      <c r="J7973" s="61">
        <v>-91.18</v>
      </c>
      <c r="K7973">
        <v>319</v>
      </c>
      <c r="L7973"/>
      <c r="M7973"/>
    </row>
    <row r="7974" spans="1:13">
      <c r="A7974" s="61" t="s">
        <v>40</v>
      </c>
      <c r="B7974" s="61">
        <v>62476</v>
      </c>
      <c r="C7974" s="63" t="s">
        <v>968</v>
      </c>
      <c r="D7974" s="61">
        <v>0</v>
      </c>
      <c r="E7974" s="61" t="s">
        <v>9355</v>
      </c>
      <c r="F7974" s="61" t="s">
        <v>73</v>
      </c>
      <c r="G7974" s="61" t="s">
        <v>12821</v>
      </c>
      <c r="H7974" s="61" t="s">
        <v>7409</v>
      </c>
      <c r="I7974" s="61">
        <v>38.520000000000003</v>
      </c>
      <c r="J7974" s="61">
        <v>-88</v>
      </c>
      <c r="K7974">
        <v>1570</v>
      </c>
      <c r="L7974"/>
      <c r="M7974"/>
    </row>
    <row r="7975" spans="1:13">
      <c r="A7975" s="61" t="s">
        <v>40</v>
      </c>
      <c r="B7975" s="61">
        <v>62477</v>
      </c>
      <c r="C7975" s="63" t="s">
        <v>968</v>
      </c>
      <c r="D7975" s="61">
        <v>0</v>
      </c>
      <c r="E7975" s="61" t="s">
        <v>6481</v>
      </c>
      <c r="F7975" s="61" t="s">
        <v>73</v>
      </c>
      <c r="G7975" s="61" t="s">
        <v>8707</v>
      </c>
      <c r="H7975" s="61" t="s">
        <v>7409</v>
      </c>
      <c r="I7975" s="61">
        <v>39.21</v>
      </c>
      <c r="J7975" s="61">
        <v>-87.66</v>
      </c>
      <c r="K7975">
        <v>904</v>
      </c>
      <c r="L7975"/>
      <c r="M7975"/>
    </row>
    <row r="7976" spans="1:13">
      <c r="A7976" s="61" t="s">
        <v>40</v>
      </c>
      <c r="B7976" s="61">
        <v>62478</v>
      </c>
      <c r="C7976" s="63" t="s">
        <v>968</v>
      </c>
      <c r="D7976" s="61">
        <v>0</v>
      </c>
      <c r="E7976" s="61" t="s">
        <v>4661</v>
      </c>
      <c r="F7976" s="61" t="s">
        <v>73</v>
      </c>
      <c r="G7976" s="61" t="s">
        <v>662</v>
      </c>
      <c r="H7976" s="61" t="s">
        <v>7409</v>
      </c>
      <c r="I7976" s="61">
        <v>39.17</v>
      </c>
      <c r="J7976" s="61">
        <v>-87.67</v>
      </c>
      <c r="K7976">
        <v>331</v>
      </c>
      <c r="L7976"/>
      <c r="M7976"/>
    </row>
    <row r="7977" spans="1:13">
      <c r="A7977" s="61" t="s">
        <v>40</v>
      </c>
      <c r="B7977" s="61">
        <v>60154</v>
      </c>
      <c r="C7977" s="63" t="s">
        <v>968</v>
      </c>
      <c r="D7977" s="61">
        <v>0</v>
      </c>
      <c r="E7977" s="61" t="s">
        <v>7539</v>
      </c>
      <c r="F7977" s="61" t="s">
        <v>73</v>
      </c>
      <c r="G7977" s="61" t="s">
        <v>790</v>
      </c>
      <c r="H7977" s="61" t="s">
        <v>7409</v>
      </c>
      <c r="I7977" s="61">
        <v>41.85</v>
      </c>
      <c r="J7977" s="61">
        <v>-87.88</v>
      </c>
      <c r="K7977">
        <v>16895</v>
      </c>
      <c r="L7977"/>
      <c r="M7977"/>
    </row>
    <row r="7978" spans="1:13">
      <c r="A7978" s="61" t="s">
        <v>40</v>
      </c>
      <c r="B7978" s="61">
        <v>60558</v>
      </c>
      <c r="C7978" s="63" t="s">
        <v>968</v>
      </c>
      <c r="D7978" s="61">
        <v>0</v>
      </c>
      <c r="E7978" s="61" t="s">
        <v>12510</v>
      </c>
      <c r="F7978" s="61" t="s">
        <v>73</v>
      </c>
      <c r="G7978" s="61" t="s">
        <v>790</v>
      </c>
      <c r="H7978" s="61" t="s">
        <v>7409</v>
      </c>
      <c r="I7978" s="61">
        <v>41.8</v>
      </c>
      <c r="J7978" s="61">
        <v>-87.9</v>
      </c>
      <c r="K7978">
        <v>13629</v>
      </c>
      <c r="L7978"/>
      <c r="M7978"/>
    </row>
    <row r="7979" spans="1:13">
      <c r="A7979" s="61" t="s">
        <v>40</v>
      </c>
      <c r="B7979" s="61">
        <v>62474</v>
      </c>
      <c r="C7979" s="63" t="s">
        <v>968</v>
      </c>
      <c r="D7979" s="61">
        <v>0</v>
      </c>
      <c r="E7979" s="61" t="s">
        <v>1029</v>
      </c>
      <c r="F7979" s="61" t="s">
        <v>73</v>
      </c>
      <c r="G7979" s="61" t="s">
        <v>8707</v>
      </c>
      <c r="H7979" s="61" t="s">
        <v>7409</v>
      </c>
      <c r="I7979" s="61">
        <v>39.450000000000003</v>
      </c>
      <c r="J7979" s="61">
        <v>-87.99</v>
      </c>
      <c r="K7979">
        <v>749</v>
      </c>
      <c r="L7979"/>
      <c r="M7979"/>
    </row>
    <row r="7980" spans="1:13">
      <c r="A7980" s="61" t="s">
        <v>40</v>
      </c>
      <c r="B7980" s="61">
        <v>60559</v>
      </c>
      <c r="C7980" s="63" t="s">
        <v>968</v>
      </c>
      <c r="D7980" s="61">
        <v>0</v>
      </c>
      <c r="E7980" s="61" t="s">
        <v>12511</v>
      </c>
      <c r="F7980" s="61" t="s">
        <v>73</v>
      </c>
      <c r="G7980" s="61" t="s">
        <v>17466</v>
      </c>
      <c r="H7980" s="61" t="s">
        <v>7409</v>
      </c>
      <c r="I7980" s="61">
        <v>41.79</v>
      </c>
      <c r="J7980" s="61">
        <v>-87.97</v>
      </c>
      <c r="K7980">
        <v>24363</v>
      </c>
      <c r="L7980"/>
      <c r="M7980"/>
    </row>
    <row r="7981" spans="1:13">
      <c r="A7981" s="61" t="s">
        <v>40</v>
      </c>
      <c r="B7981" s="61">
        <v>61883</v>
      </c>
      <c r="C7981" s="63" t="s">
        <v>968</v>
      </c>
      <c r="D7981" s="61">
        <v>0</v>
      </c>
      <c r="E7981" s="61" t="s">
        <v>2599</v>
      </c>
      <c r="F7981" s="61" t="s">
        <v>73</v>
      </c>
      <c r="G7981" s="61" t="s">
        <v>12530</v>
      </c>
      <c r="H7981" s="61" t="s">
        <v>7409</v>
      </c>
      <c r="I7981" s="61">
        <v>40.04</v>
      </c>
      <c r="J7981" s="61">
        <v>-87.63</v>
      </c>
      <c r="K7981">
        <v>4340</v>
      </c>
      <c r="L7981"/>
      <c r="M7981"/>
    </row>
    <row r="7982" spans="1:13">
      <c r="A7982" s="61" t="s">
        <v>40</v>
      </c>
      <c r="B7982" s="61">
        <v>60187</v>
      </c>
      <c r="C7982" s="63" t="s">
        <v>968</v>
      </c>
      <c r="D7982" s="61">
        <v>0</v>
      </c>
      <c r="E7982" s="61" t="s">
        <v>5296</v>
      </c>
      <c r="F7982" s="61" t="s">
        <v>73</v>
      </c>
      <c r="G7982" s="61" t="s">
        <v>17466</v>
      </c>
      <c r="H7982" s="61" t="s">
        <v>7409</v>
      </c>
      <c r="I7982" s="61">
        <v>41.87</v>
      </c>
      <c r="J7982" s="61">
        <v>-88.11</v>
      </c>
      <c r="K7982">
        <v>30059</v>
      </c>
      <c r="L7982"/>
      <c r="M7982"/>
    </row>
    <row r="7983" spans="1:13">
      <c r="A7983" s="61" t="s">
        <v>40</v>
      </c>
      <c r="B7983" s="61">
        <v>60189</v>
      </c>
      <c r="C7983" s="63" t="s">
        <v>968</v>
      </c>
      <c r="D7983" s="61">
        <v>0</v>
      </c>
      <c r="E7983" s="61" t="s">
        <v>5296</v>
      </c>
      <c r="F7983" s="61" t="s">
        <v>73</v>
      </c>
      <c r="G7983" s="61" t="s">
        <v>17466</v>
      </c>
      <c r="H7983" s="61" t="s">
        <v>7409</v>
      </c>
      <c r="I7983" s="61">
        <v>41.85</v>
      </c>
      <c r="J7983" s="61">
        <v>-88.1</v>
      </c>
      <c r="K7983">
        <v>30377</v>
      </c>
      <c r="L7983"/>
      <c r="M7983"/>
    </row>
    <row r="7984" spans="1:13">
      <c r="A7984" s="61" t="s">
        <v>40</v>
      </c>
      <c r="B7984" s="61">
        <v>62479</v>
      </c>
      <c r="C7984" s="63" t="s">
        <v>968</v>
      </c>
      <c r="D7984" s="61">
        <v>0</v>
      </c>
      <c r="E7984" s="61" t="s">
        <v>8452</v>
      </c>
      <c r="F7984" s="61" t="s">
        <v>73</v>
      </c>
      <c r="G7984" s="61" t="s">
        <v>215</v>
      </c>
      <c r="H7984" s="61" t="s">
        <v>7409</v>
      </c>
      <c r="I7984" s="61">
        <v>39.04</v>
      </c>
      <c r="J7984" s="61">
        <v>-88.31</v>
      </c>
      <c r="K7984">
        <v>782</v>
      </c>
      <c r="L7984"/>
      <c r="M7984"/>
    </row>
    <row r="7985" spans="1:13">
      <c r="A7985" s="61" t="s">
        <v>40</v>
      </c>
      <c r="B7985" s="61">
        <v>60090</v>
      </c>
      <c r="C7985" s="63" t="s">
        <v>968</v>
      </c>
      <c r="D7985" s="61">
        <v>0</v>
      </c>
      <c r="E7985" s="61" t="s">
        <v>6364</v>
      </c>
      <c r="F7985" s="61" t="s">
        <v>73</v>
      </c>
      <c r="G7985" s="61" t="s">
        <v>790</v>
      </c>
      <c r="H7985" s="61" t="s">
        <v>7409</v>
      </c>
      <c r="I7985" s="61">
        <v>42.13</v>
      </c>
      <c r="J7985" s="61">
        <v>-87.92</v>
      </c>
      <c r="K7985">
        <v>39017</v>
      </c>
      <c r="L7985"/>
      <c r="M7985"/>
    </row>
    <row r="7986" spans="1:13">
      <c r="A7986" s="61" t="s">
        <v>40</v>
      </c>
      <c r="B7986" s="61">
        <v>62092</v>
      </c>
      <c r="C7986" s="63" t="s">
        <v>968</v>
      </c>
      <c r="D7986" s="61">
        <v>0</v>
      </c>
      <c r="E7986" s="61" t="s">
        <v>5351</v>
      </c>
      <c r="F7986" s="61" t="s">
        <v>73</v>
      </c>
      <c r="G7986" s="61" t="s">
        <v>506</v>
      </c>
      <c r="H7986" s="61" t="s">
        <v>7409</v>
      </c>
      <c r="I7986" s="61">
        <v>39.43</v>
      </c>
      <c r="J7986" s="61">
        <v>-90.4</v>
      </c>
      <c r="K7986">
        <v>2682</v>
      </c>
      <c r="L7986"/>
      <c r="M7986"/>
    </row>
    <row r="7987" spans="1:13">
      <c r="A7987" s="61" t="s">
        <v>40</v>
      </c>
      <c r="B7987" s="61">
        <v>61884</v>
      </c>
      <c r="C7987" s="63" t="s">
        <v>968</v>
      </c>
      <c r="D7987" s="61">
        <v>0</v>
      </c>
      <c r="E7987" s="61" t="s">
        <v>12703</v>
      </c>
      <c r="F7987" s="61" t="s">
        <v>73</v>
      </c>
      <c r="G7987" s="61" t="s">
        <v>12682</v>
      </c>
      <c r="H7987" s="61" t="s">
        <v>7409</v>
      </c>
      <c r="I7987" s="61">
        <v>40.08</v>
      </c>
      <c r="J7987" s="61">
        <v>-88.5</v>
      </c>
      <c r="K7987">
        <v>1094</v>
      </c>
      <c r="L7987"/>
      <c r="M7987"/>
    </row>
    <row r="7988" spans="1:13">
      <c r="A7988" s="61" t="s">
        <v>40</v>
      </c>
      <c r="B7988" s="61">
        <v>62897</v>
      </c>
      <c r="C7988" s="63" t="s">
        <v>968</v>
      </c>
      <c r="D7988" s="61">
        <v>0</v>
      </c>
      <c r="E7988" s="61" t="s">
        <v>12901</v>
      </c>
      <c r="F7988" s="61" t="s">
        <v>73</v>
      </c>
      <c r="G7988" s="61" t="s">
        <v>428</v>
      </c>
      <c r="H7988" s="61" t="s">
        <v>7409</v>
      </c>
      <c r="I7988" s="61">
        <v>38.090000000000003</v>
      </c>
      <c r="J7988" s="61">
        <v>-88.9</v>
      </c>
      <c r="K7988">
        <v>435</v>
      </c>
      <c r="L7988"/>
      <c r="M7988"/>
    </row>
    <row r="7989" spans="1:13">
      <c r="A7989" s="61" t="s">
        <v>40</v>
      </c>
      <c r="B7989" s="61">
        <v>61489</v>
      </c>
      <c r="C7989" s="63" t="s">
        <v>968</v>
      </c>
      <c r="D7989" s="61">
        <v>0</v>
      </c>
      <c r="E7989" s="61" t="s">
        <v>9322</v>
      </c>
      <c r="F7989" s="61" t="s">
        <v>73</v>
      </c>
      <c r="G7989" s="61" t="s">
        <v>1813</v>
      </c>
      <c r="H7989" s="61" t="s">
        <v>7409</v>
      </c>
      <c r="I7989" s="61">
        <v>40.92</v>
      </c>
      <c r="J7989" s="61">
        <v>-90.01</v>
      </c>
      <c r="K7989">
        <v>915</v>
      </c>
      <c r="L7989"/>
      <c r="M7989"/>
    </row>
    <row r="7990" spans="1:13">
      <c r="A7990" s="61" t="s">
        <v>40</v>
      </c>
      <c r="B7990" s="61">
        <v>62693</v>
      </c>
      <c r="C7990" s="63" t="s">
        <v>968</v>
      </c>
      <c r="D7990" s="61">
        <v>0</v>
      </c>
      <c r="E7990" s="61" t="s">
        <v>2034</v>
      </c>
      <c r="F7990" s="61" t="s">
        <v>73</v>
      </c>
      <c r="G7990" s="61" t="s">
        <v>12826</v>
      </c>
      <c r="H7990" s="61" t="s">
        <v>7409</v>
      </c>
      <c r="I7990" s="61">
        <v>39.950000000000003</v>
      </c>
      <c r="J7990" s="61">
        <v>-89.55</v>
      </c>
      <c r="K7990">
        <v>1733</v>
      </c>
      <c r="L7990"/>
      <c r="M7990"/>
    </row>
    <row r="7991" spans="1:13">
      <c r="A7991" s="61" t="s">
        <v>40</v>
      </c>
      <c r="B7991" s="61">
        <v>62480</v>
      </c>
      <c r="C7991" s="63" t="s">
        <v>968</v>
      </c>
      <c r="D7991" s="61">
        <v>0</v>
      </c>
      <c r="E7991" s="61" t="s">
        <v>4631</v>
      </c>
      <c r="F7991" s="61" t="s">
        <v>73</v>
      </c>
      <c r="G7991" s="61" t="s">
        <v>215</v>
      </c>
      <c r="H7991" s="61" t="s">
        <v>7409</v>
      </c>
      <c r="I7991" s="61">
        <v>38.99</v>
      </c>
      <c r="J7991" s="61">
        <v>-88.02</v>
      </c>
      <c r="K7991">
        <v>639</v>
      </c>
      <c r="L7991"/>
      <c r="M7991"/>
    </row>
    <row r="7992" spans="1:13">
      <c r="A7992" s="61" t="s">
        <v>40</v>
      </c>
      <c r="B7992" s="61">
        <v>60480</v>
      </c>
      <c r="C7992" s="63" t="s">
        <v>968</v>
      </c>
      <c r="D7992" s="61">
        <v>0</v>
      </c>
      <c r="E7992" s="61" t="s">
        <v>12492</v>
      </c>
      <c r="F7992" s="61" t="s">
        <v>73</v>
      </c>
      <c r="G7992" s="61" t="s">
        <v>790</v>
      </c>
      <c r="H7992" s="61" t="s">
        <v>7409</v>
      </c>
      <c r="I7992" s="61">
        <v>41.73</v>
      </c>
      <c r="J7992" s="61">
        <v>-87.88</v>
      </c>
      <c r="K7992">
        <v>5272</v>
      </c>
      <c r="L7992"/>
      <c r="M7992"/>
    </row>
    <row r="7993" spans="1:13">
      <c r="A7993" s="61" t="s">
        <v>40</v>
      </c>
      <c r="B7993" s="61">
        <v>60527</v>
      </c>
      <c r="C7993" s="63" t="s">
        <v>968</v>
      </c>
      <c r="D7993" s="61">
        <v>0</v>
      </c>
      <c r="E7993" s="61" t="s">
        <v>12501</v>
      </c>
      <c r="F7993" s="61" t="s">
        <v>73</v>
      </c>
      <c r="G7993" s="61" t="s">
        <v>17466</v>
      </c>
      <c r="H7993" s="61" t="s">
        <v>7409</v>
      </c>
      <c r="I7993" s="61">
        <v>41.74</v>
      </c>
      <c r="J7993" s="61">
        <v>-87.93</v>
      </c>
      <c r="K7993">
        <v>29139</v>
      </c>
      <c r="L7993"/>
      <c r="M7993"/>
    </row>
    <row r="7994" spans="1:13">
      <c r="A7994" s="61" t="s">
        <v>40</v>
      </c>
      <c r="B7994" s="61">
        <v>60091</v>
      </c>
      <c r="C7994" s="63" t="s">
        <v>968</v>
      </c>
      <c r="D7994" s="61">
        <v>0</v>
      </c>
      <c r="E7994" s="61" t="s">
        <v>12413</v>
      </c>
      <c r="F7994" s="61" t="s">
        <v>73</v>
      </c>
      <c r="G7994" s="61" t="s">
        <v>790</v>
      </c>
      <c r="H7994" s="61" t="s">
        <v>7409</v>
      </c>
      <c r="I7994" s="61">
        <v>42.07</v>
      </c>
      <c r="J7994" s="61">
        <v>-87.72</v>
      </c>
      <c r="K7994">
        <v>28053</v>
      </c>
      <c r="L7994"/>
      <c r="M7994"/>
    </row>
    <row r="7995" spans="1:13">
      <c r="A7995" s="61" t="s">
        <v>40</v>
      </c>
      <c r="B7995" s="61">
        <v>60481</v>
      </c>
      <c r="C7995" s="63" t="s">
        <v>968</v>
      </c>
      <c r="D7995" s="61">
        <v>0</v>
      </c>
      <c r="E7995" s="61" t="s">
        <v>1206</v>
      </c>
      <c r="F7995" s="61" t="s">
        <v>73</v>
      </c>
      <c r="G7995" s="61" t="s">
        <v>12452</v>
      </c>
      <c r="H7995" s="61" t="s">
        <v>7409</v>
      </c>
      <c r="I7995" s="61">
        <v>41.29</v>
      </c>
      <c r="J7995" s="61">
        <v>-88.15</v>
      </c>
      <c r="K7995">
        <v>11518</v>
      </c>
      <c r="L7995"/>
      <c r="M7995"/>
    </row>
    <row r="7996" spans="1:13">
      <c r="A7996" s="61" t="s">
        <v>40</v>
      </c>
      <c r="B7996" s="61">
        <v>62694</v>
      </c>
      <c r="C7996" s="63" t="s">
        <v>968</v>
      </c>
      <c r="D7996" s="61">
        <v>0</v>
      </c>
      <c r="E7996" s="61" t="s">
        <v>1207</v>
      </c>
      <c r="F7996" s="61" t="s">
        <v>73</v>
      </c>
      <c r="G7996" s="61" t="s">
        <v>5914</v>
      </c>
      <c r="H7996" s="61" t="s">
        <v>7409</v>
      </c>
      <c r="I7996" s="61">
        <v>39.619999999999997</v>
      </c>
      <c r="J7996" s="61">
        <v>-90.45</v>
      </c>
      <c r="K7996">
        <v>3061</v>
      </c>
      <c r="L7996"/>
      <c r="M7996"/>
    </row>
    <row r="7997" spans="1:13">
      <c r="A7997" s="61" t="s">
        <v>40</v>
      </c>
      <c r="B7997" s="61">
        <v>61957</v>
      </c>
      <c r="C7997" s="63" t="s">
        <v>968</v>
      </c>
      <c r="D7997" s="61">
        <v>0</v>
      </c>
      <c r="E7997" s="61" t="s">
        <v>1064</v>
      </c>
      <c r="F7997" s="61" t="s">
        <v>73</v>
      </c>
      <c r="G7997" s="61" t="s">
        <v>7700</v>
      </c>
      <c r="H7997" s="61" t="s">
        <v>7409</v>
      </c>
      <c r="I7997" s="61">
        <v>39.43</v>
      </c>
      <c r="J7997" s="61">
        <v>-88.59</v>
      </c>
      <c r="K7997">
        <v>1766</v>
      </c>
      <c r="L7997"/>
      <c r="M7997"/>
    </row>
    <row r="7998" spans="1:13">
      <c r="A7998" s="61" t="s">
        <v>40</v>
      </c>
      <c r="B7998" s="61">
        <v>60190</v>
      </c>
      <c r="C7998" s="63" t="s">
        <v>968</v>
      </c>
      <c r="D7998" s="61">
        <v>0</v>
      </c>
      <c r="E7998" s="61" t="s">
        <v>591</v>
      </c>
      <c r="F7998" s="61" t="s">
        <v>73</v>
      </c>
      <c r="G7998" s="61" t="s">
        <v>17466</v>
      </c>
      <c r="H7998" s="61" t="s">
        <v>7409</v>
      </c>
      <c r="I7998" s="61">
        <v>41.87</v>
      </c>
      <c r="J7998" s="61">
        <v>-88.15</v>
      </c>
      <c r="K7998">
        <v>11455</v>
      </c>
      <c r="L7998"/>
      <c r="M7998"/>
    </row>
    <row r="7999" spans="1:13">
      <c r="A7999" s="61" t="s">
        <v>40</v>
      </c>
      <c r="B7999" s="61">
        <v>61088</v>
      </c>
      <c r="C7999" s="63" t="s">
        <v>968</v>
      </c>
      <c r="D7999" s="61">
        <v>0</v>
      </c>
      <c r="E7999" s="61" t="s">
        <v>11240</v>
      </c>
      <c r="F7999" s="61" t="s">
        <v>73</v>
      </c>
      <c r="G7999" s="61" t="s">
        <v>10486</v>
      </c>
      <c r="H7999" s="61" t="s">
        <v>7409</v>
      </c>
      <c r="I7999" s="61">
        <v>42.26</v>
      </c>
      <c r="J7999" s="61">
        <v>-89.24</v>
      </c>
      <c r="K7999">
        <v>5966</v>
      </c>
      <c r="L7999"/>
      <c r="M7999"/>
    </row>
    <row r="8000" spans="1:13">
      <c r="A8000" s="61" t="s">
        <v>40</v>
      </c>
      <c r="B8000" s="61">
        <v>60093</v>
      </c>
      <c r="C8000" s="63" t="s">
        <v>968</v>
      </c>
      <c r="D8000" s="61">
        <v>0</v>
      </c>
      <c r="E8000" s="61" t="s">
        <v>12414</v>
      </c>
      <c r="F8000" s="61" t="s">
        <v>73</v>
      </c>
      <c r="G8000" s="61" t="s">
        <v>790</v>
      </c>
      <c r="H8000" s="61" t="s">
        <v>7409</v>
      </c>
      <c r="I8000" s="61">
        <v>42.1</v>
      </c>
      <c r="J8000" s="61">
        <v>-87.74</v>
      </c>
      <c r="K8000">
        <v>20691</v>
      </c>
      <c r="L8000"/>
      <c r="M8000"/>
    </row>
    <row r="8001" spans="1:13">
      <c r="A8001" s="61" t="s">
        <v>40</v>
      </c>
      <c r="B8001" s="61">
        <v>61089</v>
      </c>
      <c r="C8001" s="63" t="s">
        <v>968</v>
      </c>
      <c r="D8001" s="61">
        <v>0</v>
      </c>
      <c r="E8001" s="61" t="s">
        <v>2600</v>
      </c>
      <c r="F8001" s="61" t="s">
        <v>73</v>
      </c>
      <c r="G8001" s="61" t="s">
        <v>12548</v>
      </c>
      <c r="H8001" s="61" t="s">
        <v>7409</v>
      </c>
      <c r="I8001" s="61">
        <v>42.49</v>
      </c>
      <c r="J8001" s="61">
        <v>-89.79</v>
      </c>
      <c r="K8001">
        <v>831</v>
      </c>
      <c r="L8001"/>
      <c r="M8001"/>
    </row>
    <row r="8002" spans="1:13">
      <c r="A8002" s="61" t="s">
        <v>40</v>
      </c>
      <c r="B8002" s="61">
        <v>60096</v>
      </c>
      <c r="C8002" s="63" t="s">
        <v>968</v>
      </c>
      <c r="D8002" s="61">
        <v>0</v>
      </c>
      <c r="E8002" s="61" t="s">
        <v>12415</v>
      </c>
      <c r="F8002" s="61" t="s">
        <v>73</v>
      </c>
      <c r="G8002" s="61" t="s">
        <v>7358</v>
      </c>
      <c r="H8002" s="61" t="s">
        <v>7409</v>
      </c>
      <c r="I8002" s="61">
        <v>42.47</v>
      </c>
      <c r="J8002" s="61">
        <v>-87.82</v>
      </c>
      <c r="K8002">
        <v>6760</v>
      </c>
      <c r="L8002"/>
      <c r="M8002"/>
    </row>
    <row r="8003" spans="1:13">
      <c r="A8003" s="61" t="s">
        <v>40</v>
      </c>
      <c r="B8003" s="61">
        <v>62094</v>
      </c>
      <c r="C8003" s="63" t="s">
        <v>968</v>
      </c>
      <c r="D8003" s="61">
        <v>0</v>
      </c>
      <c r="E8003" s="61" t="s">
        <v>12751</v>
      </c>
      <c r="F8003" s="61" t="s">
        <v>73</v>
      </c>
      <c r="G8003" s="61" t="s">
        <v>358</v>
      </c>
      <c r="H8003" s="61" t="s">
        <v>7409</v>
      </c>
      <c r="I8003" s="61">
        <v>39.25</v>
      </c>
      <c r="J8003" s="61">
        <v>-89.34</v>
      </c>
      <c r="K8003">
        <v>1017</v>
      </c>
      <c r="L8003"/>
      <c r="M8003"/>
    </row>
    <row r="8004" spans="1:13">
      <c r="A8004" s="61" t="s">
        <v>40</v>
      </c>
      <c r="B8004" s="61">
        <v>62998</v>
      </c>
      <c r="C8004" s="63" t="s">
        <v>968</v>
      </c>
      <c r="D8004" s="61">
        <v>0</v>
      </c>
      <c r="E8004" s="61" t="s">
        <v>9706</v>
      </c>
      <c r="F8004" s="61" t="s">
        <v>73</v>
      </c>
      <c r="G8004" s="61" t="s">
        <v>418</v>
      </c>
      <c r="H8004" s="61" t="s">
        <v>7409</v>
      </c>
      <c r="I8004" s="61">
        <v>37.53</v>
      </c>
      <c r="J8004" s="61">
        <v>-89.44</v>
      </c>
      <c r="K8004">
        <v>357</v>
      </c>
      <c r="L8004"/>
      <c r="M8004"/>
    </row>
    <row r="8005" spans="1:13">
      <c r="A8005" s="61" t="s">
        <v>40</v>
      </c>
      <c r="B8005" s="61">
        <v>60097</v>
      </c>
      <c r="C8005" s="63" t="s">
        <v>968</v>
      </c>
      <c r="D8005" s="61">
        <v>0</v>
      </c>
      <c r="E8005" s="61" t="s">
        <v>12416</v>
      </c>
      <c r="F8005" s="61" t="s">
        <v>73</v>
      </c>
      <c r="G8005" s="61" t="s">
        <v>12115</v>
      </c>
      <c r="H8005" s="61" t="s">
        <v>7409</v>
      </c>
      <c r="I8005" s="61">
        <v>42.38</v>
      </c>
      <c r="J8005" s="61">
        <v>-88.36</v>
      </c>
      <c r="K8005">
        <v>10849</v>
      </c>
      <c r="L8005"/>
      <c r="M8005"/>
    </row>
    <row r="8006" spans="1:13">
      <c r="A8006" s="61" t="s">
        <v>40</v>
      </c>
      <c r="B8006" s="61">
        <v>60191</v>
      </c>
      <c r="C8006" s="63" t="s">
        <v>968</v>
      </c>
      <c r="D8006" s="61">
        <v>0</v>
      </c>
      <c r="E8006" s="61" t="s">
        <v>12449</v>
      </c>
      <c r="F8006" s="61" t="s">
        <v>73</v>
      </c>
      <c r="G8006" s="61" t="s">
        <v>17466</v>
      </c>
      <c r="H8006" s="61" t="s">
        <v>7409</v>
      </c>
      <c r="I8006" s="61">
        <v>41.96</v>
      </c>
      <c r="J8006" s="61">
        <v>-87.98</v>
      </c>
      <c r="K8006">
        <v>14456</v>
      </c>
      <c r="L8006"/>
      <c r="M8006"/>
    </row>
    <row r="8007" spans="1:13">
      <c r="A8007" s="61" t="s">
        <v>40</v>
      </c>
      <c r="B8007" s="61">
        <v>62095</v>
      </c>
      <c r="C8007" s="63" t="s">
        <v>968</v>
      </c>
      <c r="D8007" s="61">
        <v>0</v>
      </c>
      <c r="E8007" s="61" t="s">
        <v>12752</v>
      </c>
      <c r="F8007" s="61" t="s">
        <v>73</v>
      </c>
      <c r="G8007" s="61" t="s">
        <v>495</v>
      </c>
      <c r="H8007" s="61" t="s">
        <v>7409</v>
      </c>
      <c r="I8007" s="61">
        <v>38.86</v>
      </c>
      <c r="J8007" s="61">
        <v>-90.08</v>
      </c>
      <c r="K8007">
        <v>11060</v>
      </c>
      <c r="L8007"/>
      <c r="M8007"/>
    </row>
    <row r="8008" spans="1:13">
      <c r="A8008" s="61" t="s">
        <v>40</v>
      </c>
      <c r="B8008" s="61">
        <v>61490</v>
      </c>
      <c r="C8008" s="63" t="s">
        <v>968</v>
      </c>
      <c r="D8008" s="61">
        <v>0</v>
      </c>
      <c r="E8008" s="61" t="s">
        <v>3946</v>
      </c>
      <c r="F8008" s="61" t="s">
        <v>73</v>
      </c>
      <c r="G8008" s="61" t="s">
        <v>308</v>
      </c>
      <c r="H8008" s="61" t="s">
        <v>7409</v>
      </c>
      <c r="I8008" s="61">
        <v>41.17</v>
      </c>
      <c r="J8008" s="61">
        <v>-90.32</v>
      </c>
      <c r="K8008">
        <v>1011</v>
      </c>
      <c r="L8008"/>
      <c r="M8008"/>
    </row>
    <row r="8009" spans="1:13">
      <c r="A8009" s="61" t="s">
        <v>40</v>
      </c>
      <c r="B8009" s="61">
        <v>62898</v>
      </c>
      <c r="C8009" s="63" t="s">
        <v>968</v>
      </c>
      <c r="D8009" s="61">
        <v>0</v>
      </c>
      <c r="E8009" s="61" t="s">
        <v>5972</v>
      </c>
      <c r="F8009" s="61" t="s">
        <v>73</v>
      </c>
      <c r="G8009" s="61" t="s">
        <v>362</v>
      </c>
      <c r="H8009" s="61" t="s">
        <v>7409</v>
      </c>
      <c r="I8009" s="61">
        <v>38.33</v>
      </c>
      <c r="J8009" s="61">
        <v>-89.03</v>
      </c>
      <c r="K8009">
        <v>2038</v>
      </c>
      <c r="L8009"/>
      <c r="M8009"/>
    </row>
    <row r="8010" spans="1:13">
      <c r="A8010" s="61" t="s">
        <v>40</v>
      </c>
      <c r="B8010" s="61">
        <v>60517</v>
      </c>
      <c r="C8010" s="63" t="s">
        <v>968</v>
      </c>
      <c r="D8010" s="61">
        <v>0</v>
      </c>
      <c r="E8010" s="61" t="s">
        <v>3293</v>
      </c>
      <c r="F8010" s="61" t="s">
        <v>73</v>
      </c>
      <c r="G8010" s="61" t="s">
        <v>17466</v>
      </c>
      <c r="H8010" s="61" t="s">
        <v>7409</v>
      </c>
      <c r="I8010" s="61">
        <v>41.73</v>
      </c>
      <c r="J8010" s="61">
        <v>-88.04</v>
      </c>
      <c r="K8010">
        <v>33276</v>
      </c>
      <c r="L8010"/>
      <c r="M8010"/>
    </row>
    <row r="8011" spans="1:13">
      <c r="A8011" s="61" t="s">
        <v>40</v>
      </c>
      <c r="B8011" s="61">
        <v>60098</v>
      </c>
      <c r="C8011" s="63" t="s">
        <v>968</v>
      </c>
      <c r="D8011" s="61">
        <v>0</v>
      </c>
      <c r="E8011" s="61" t="s">
        <v>287</v>
      </c>
      <c r="F8011" s="61" t="s">
        <v>73</v>
      </c>
      <c r="G8011" s="61" t="s">
        <v>12115</v>
      </c>
      <c r="H8011" s="61" t="s">
        <v>7409</v>
      </c>
      <c r="I8011" s="61">
        <v>42.31</v>
      </c>
      <c r="J8011" s="61">
        <v>-88.43</v>
      </c>
      <c r="K8011">
        <v>33153</v>
      </c>
      <c r="L8011"/>
      <c r="M8011"/>
    </row>
    <row r="8012" spans="1:13">
      <c r="A8012" s="61" t="s">
        <v>40</v>
      </c>
      <c r="B8012" s="61">
        <v>62097</v>
      </c>
      <c r="C8012" s="63" t="s">
        <v>968</v>
      </c>
      <c r="D8012" s="61">
        <v>0</v>
      </c>
      <c r="E8012" s="61" t="s">
        <v>12217</v>
      </c>
      <c r="F8012" s="61" t="s">
        <v>73</v>
      </c>
      <c r="G8012" s="61" t="s">
        <v>495</v>
      </c>
      <c r="H8012" s="61" t="s">
        <v>7409</v>
      </c>
      <c r="I8012" s="61">
        <v>38.93</v>
      </c>
      <c r="J8012" s="61">
        <v>-89.83</v>
      </c>
      <c r="K8012">
        <v>2906</v>
      </c>
      <c r="L8012"/>
      <c r="M8012"/>
    </row>
    <row r="8013" spans="1:13">
      <c r="A8013" s="61" t="s">
        <v>40</v>
      </c>
      <c r="B8013" s="61">
        <v>60482</v>
      </c>
      <c r="C8013" s="63" t="s">
        <v>968</v>
      </c>
      <c r="D8013" s="61">
        <v>0</v>
      </c>
      <c r="E8013" s="61" t="s">
        <v>12493</v>
      </c>
      <c r="F8013" s="61" t="s">
        <v>73</v>
      </c>
      <c r="G8013" s="61" t="s">
        <v>790</v>
      </c>
      <c r="H8013" s="61" t="s">
        <v>7409</v>
      </c>
      <c r="I8013" s="61">
        <v>41.68</v>
      </c>
      <c r="J8013" s="61">
        <v>-87.79</v>
      </c>
      <c r="K8013">
        <v>11216</v>
      </c>
      <c r="L8013"/>
      <c r="M8013"/>
    </row>
    <row r="8014" spans="1:13">
      <c r="A8014" s="61" t="s">
        <v>40</v>
      </c>
      <c r="B8014" s="61">
        <v>61379</v>
      </c>
      <c r="C8014" s="63" t="s">
        <v>968</v>
      </c>
      <c r="D8014" s="61">
        <v>0</v>
      </c>
      <c r="E8014" s="61" t="s">
        <v>12611</v>
      </c>
      <c r="F8014" s="61" t="s">
        <v>73</v>
      </c>
      <c r="G8014" s="61" t="s">
        <v>12590</v>
      </c>
      <c r="H8014" s="61" t="s">
        <v>7409</v>
      </c>
      <c r="I8014" s="61">
        <v>41.36</v>
      </c>
      <c r="J8014" s="61">
        <v>-89.58</v>
      </c>
      <c r="K8014">
        <v>1244</v>
      </c>
      <c r="L8014"/>
      <c r="M8014"/>
    </row>
    <row r="8015" spans="1:13">
      <c r="A8015" s="61" t="s">
        <v>40</v>
      </c>
      <c r="B8015" s="61">
        <v>61491</v>
      </c>
      <c r="C8015" s="63" t="s">
        <v>968</v>
      </c>
      <c r="D8015" s="61">
        <v>0</v>
      </c>
      <c r="E8015" s="61" t="s">
        <v>1460</v>
      </c>
      <c r="F8015" s="61" t="s">
        <v>73</v>
      </c>
      <c r="G8015" s="61" t="s">
        <v>9385</v>
      </c>
      <c r="H8015" s="61" t="s">
        <v>7409</v>
      </c>
      <c r="I8015" s="61">
        <v>41.06</v>
      </c>
      <c r="J8015" s="61">
        <v>-89.77</v>
      </c>
      <c r="K8015">
        <v>2015</v>
      </c>
      <c r="L8015"/>
      <c r="M8015"/>
    </row>
    <row r="8016" spans="1:13">
      <c r="A8016" s="61" t="s">
        <v>40</v>
      </c>
      <c r="B8016" s="61">
        <v>62899</v>
      </c>
      <c r="C8016" s="63" t="s">
        <v>968</v>
      </c>
      <c r="D8016" s="61">
        <v>0</v>
      </c>
      <c r="E8016" s="61" t="s">
        <v>9494</v>
      </c>
      <c r="F8016" s="61" t="s">
        <v>73</v>
      </c>
      <c r="G8016" s="61" t="s">
        <v>924</v>
      </c>
      <c r="H8016" s="61" t="s">
        <v>7409</v>
      </c>
      <c r="I8016" s="61">
        <v>38.630000000000003</v>
      </c>
      <c r="J8016" s="61">
        <v>-88.63</v>
      </c>
      <c r="K8016">
        <v>1692</v>
      </c>
      <c r="L8016"/>
      <c r="M8016"/>
    </row>
    <row r="8017" spans="1:13">
      <c r="A8017" s="61" t="s">
        <v>40</v>
      </c>
      <c r="B8017" s="61">
        <v>62481</v>
      </c>
      <c r="C8017" s="63" t="s">
        <v>968</v>
      </c>
      <c r="D8017" s="61">
        <v>0</v>
      </c>
      <c r="E8017" s="61" t="s">
        <v>5802</v>
      </c>
      <c r="F8017" s="61" t="s">
        <v>73</v>
      </c>
      <c r="G8017" s="61" t="s">
        <v>215</v>
      </c>
      <c r="H8017" s="61" t="s">
        <v>7409</v>
      </c>
      <c r="I8017" s="61">
        <v>39.119999999999997</v>
      </c>
      <c r="J8017" s="61">
        <v>-88.02</v>
      </c>
      <c r="K8017">
        <v>348</v>
      </c>
      <c r="L8017"/>
      <c r="M8017"/>
    </row>
    <row r="8018" spans="1:13">
      <c r="A8018" s="61" t="s">
        <v>40</v>
      </c>
      <c r="B8018" s="61">
        <v>61572</v>
      </c>
      <c r="C8018" s="63" t="s">
        <v>968</v>
      </c>
      <c r="D8018" s="61">
        <v>0</v>
      </c>
      <c r="E8018" s="61" t="s">
        <v>12648</v>
      </c>
      <c r="F8018" s="61" t="s">
        <v>73</v>
      </c>
      <c r="G8018" s="61" t="s">
        <v>1813</v>
      </c>
      <c r="H8018" s="61" t="s">
        <v>7409</v>
      </c>
      <c r="I8018" s="61">
        <v>40.770000000000003</v>
      </c>
      <c r="J8018" s="61">
        <v>-90.01</v>
      </c>
      <c r="K8018">
        <v>997</v>
      </c>
      <c r="L8018"/>
      <c r="M8018"/>
    </row>
    <row r="8019" spans="1:13">
      <c r="A8019" s="61" t="s">
        <v>40</v>
      </c>
      <c r="B8019" s="61">
        <v>60560</v>
      </c>
      <c r="C8019" s="63" t="s">
        <v>968</v>
      </c>
      <c r="D8019" s="61">
        <v>0</v>
      </c>
      <c r="E8019" s="61" t="s">
        <v>3570</v>
      </c>
      <c r="F8019" s="61" t="s">
        <v>73</v>
      </c>
      <c r="G8019" s="61" t="s">
        <v>12495</v>
      </c>
      <c r="H8019" s="61" t="s">
        <v>7409</v>
      </c>
      <c r="I8019" s="61">
        <v>41.64</v>
      </c>
      <c r="J8019" s="61">
        <v>-88.44</v>
      </c>
      <c r="K8019">
        <v>27185</v>
      </c>
      <c r="L8019"/>
      <c r="M8019"/>
    </row>
    <row r="8020" spans="1:13">
      <c r="A8020" s="61" t="s">
        <v>40</v>
      </c>
      <c r="B8020" s="61">
        <v>62999</v>
      </c>
      <c r="C8020" s="63" t="s">
        <v>968</v>
      </c>
      <c r="D8020" s="61">
        <v>0</v>
      </c>
      <c r="E8020" s="61" t="s">
        <v>12943</v>
      </c>
      <c r="F8020" s="61" t="s">
        <v>73</v>
      </c>
      <c r="G8020" s="61" t="s">
        <v>428</v>
      </c>
      <c r="H8020" s="61" t="s">
        <v>7409</v>
      </c>
      <c r="I8020" s="61">
        <v>37.89</v>
      </c>
      <c r="J8020" s="61">
        <v>-89.05</v>
      </c>
      <c r="K8020">
        <v>1529</v>
      </c>
      <c r="L8020"/>
      <c r="M8020"/>
    </row>
    <row r="8021" spans="1:13">
      <c r="A8021" s="61" t="s">
        <v>40</v>
      </c>
      <c r="B8021" s="61">
        <v>60099</v>
      </c>
      <c r="C8021" s="63" t="s">
        <v>968</v>
      </c>
      <c r="D8021" s="61">
        <v>0</v>
      </c>
      <c r="E8021" s="61" t="s">
        <v>12417</v>
      </c>
      <c r="F8021" s="61" t="s">
        <v>73</v>
      </c>
      <c r="G8021" s="61" t="s">
        <v>7358</v>
      </c>
      <c r="H8021" s="61" t="s">
        <v>7409</v>
      </c>
      <c r="I8021" s="61">
        <v>42.45</v>
      </c>
      <c r="J8021" s="61">
        <v>-87.84</v>
      </c>
      <c r="K8021">
        <v>31579</v>
      </c>
      <c r="L8021"/>
      <c r="M8021"/>
    </row>
    <row r="8022" spans="1:13">
      <c r="A8022" s="61" t="s">
        <v>40</v>
      </c>
      <c r="B8022" s="61">
        <v>46910</v>
      </c>
      <c r="C8022" s="63" t="s">
        <v>968</v>
      </c>
      <c r="D8022" s="61">
        <v>0</v>
      </c>
      <c r="E8022" s="61" t="s">
        <v>3693</v>
      </c>
      <c r="F8022" s="61" t="s">
        <v>75</v>
      </c>
      <c r="G8022" s="61" t="s">
        <v>185</v>
      </c>
      <c r="H8022" s="61" t="s">
        <v>9496</v>
      </c>
      <c r="I8022" s="61">
        <v>41.03</v>
      </c>
      <c r="J8022" s="61">
        <v>-86.02</v>
      </c>
      <c r="K8022">
        <v>3283</v>
      </c>
      <c r="L8022"/>
      <c r="M8022"/>
    </row>
    <row r="8023" spans="1:13">
      <c r="A8023" s="61" t="s">
        <v>40</v>
      </c>
      <c r="B8023" s="61">
        <v>47320</v>
      </c>
      <c r="C8023" s="63" t="s">
        <v>968</v>
      </c>
      <c r="D8023" s="61">
        <v>0</v>
      </c>
      <c r="E8023" s="61" t="s">
        <v>825</v>
      </c>
      <c r="F8023" s="61" t="s">
        <v>75</v>
      </c>
      <c r="G8023" s="61" t="s">
        <v>3123</v>
      </c>
      <c r="H8023" s="61" t="s">
        <v>9496</v>
      </c>
      <c r="I8023" s="61">
        <v>40.299999999999997</v>
      </c>
      <c r="J8023" s="61">
        <v>-85.23</v>
      </c>
      <c r="K8023">
        <v>3978</v>
      </c>
      <c r="L8023"/>
      <c r="M8023"/>
    </row>
    <row r="8024" spans="1:13">
      <c r="A8024" s="61" t="s">
        <v>40</v>
      </c>
      <c r="B8024" s="61">
        <v>46701</v>
      </c>
      <c r="C8024" s="63" t="s">
        <v>968</v>
      </c>
      <c r="D8024" s="61">
        <v>0</v>
      </c>
      <c r="E8024" s="61" t="s">
        <v>1413</v>
      </c>
      <c r="F8024" s="61" t="s">
        <v>75</v>
      </c>
      <c r="G8024" s="61" t="s">
        <v>9233</v>
      </c>
      <c r="H8024" s="61" t="s">
        <v>9496</v>
      </c>
      <c r="I8024" s="61">
        <v>41.39</v>
      </c>
      <c r="J8024" s="61">
        <v>-85.41</v>
      </c>
      <c r="K8024">
        <v>7687</v>
      </c>
      <c r="L8024"/>
      <c r="M8024"/>
    </row>
    <row r="8025" spans="1:13">
      <c r="A8025" s="61" t="s">
        <v>40</v>
      </c>
      <c r="B8025" s="61">
        <v>46001</v>
      </c>
      <c r="C8025" s="63" t="s">
        <v>968</v>
      </c>
      <c r="D8025" s="61">
        <v>0</v>
      </c>
      <c r="E8025" s="61" t="s">
        <v>1494</v>
      </c>
      <c r="F8025" s="61" t="s">
        <v>75</v>
      </c>
      <c r="G8025" s="61" t="s">
        <v>495</v>
      </c>
      <c r="H8025" s="61" t="s">
        <v>9496</v>
      </c>
      <c r="I8025" s="61">
        <v>40.25</v>
      </c>
      <c r="J8025" s="61">
        <v>-85.67</v>
      </c>
      <c r="K8025">
        <v>10676</v>
      </c>
      <c r="L8025"/>
      <c r="M8025"/>
    </row>
    <row r="8026" spans="1:13">
      <c r="A8026" s="61" t="s">
        <v>40</v>
      </c>
      <c r="B8026" s="61">
        <v>47917</v>
      </c>
      <c r="C8026" s="63" t="s">
        <v>968</v>
      </c>
      <c r="D8026" s="61">
        <v>0</v>
      </c>
      <c r="E8026" s="61" t="s">
        <v>9880</v>
      </c>
      <c r="F8026" s="61" t="s">
        <v>75</v>
      </c>
      <c r="G8026" s="61" t="s">
        <v>8265</v>
      </c>
      <c r="H8026" s="61" t="s">
        <v>9496</v>
      </c>
      <c r="I8026" s="61">
        <v>40.479999999999997</v>
      </c>
      <c r="J8026" s="61">
        <v>-87.51</v>
      </c>
      <c r="K8026">
        <v>436</v>
      </c>
      <c r="L8026"/>
      <c r="M8026"/>
    </row>
    <row r="8027" spans="1:13">
      <c r="A8027" s="61" t="s">
        <v>40</v>
      </c>
      <c r="B8027" s="61">
        <v>46911</v>
      </c>
      <c r="C8027" s="63" t="s">
        <v>968</v>
      </c>
      <c r="D8027" s="61">
        <v>0</v>
      </c>
      <c r="E8027" s="61" t="s">
        <v>6524</v>
      </c>
      <c r="F8027" s="61" t="s">
        <v>75</v>
      </c>
      <c r="G8027" s="61" t="s">
        <v>9475</v>
      </c>
      <c r="H8027" s="61" t="s">
        <v>9496</v>
      </c>
      <c r="I8027" s="61">
        <v>40.6</v>
      </c>
      <c r="J8027" s="61">
        <v>-85.92</v>
      </c>
      <c r="K8027">
        <v>1396</v>
      </c>
      <c r="L8027"/>
      <c r="M8027"/>
    </row>
    <row r="8028" spans="1:13">
      <c r="A8028" s="61" t="s">
        <v>40</v>
      </c>
      <c r="B8028" s="61">
        <v>46011</v>
      </c>
      <c r="C8028" s="63" t="s">
        <v>968</v>
      </c>
      <c r="D8028" s="61">
        <v>0</v>
      </c>
      <c r="E8028" s="61" t="s">
        <v>4554</v>
      </c>
      <c r="F8028" s="61" t="s">
        <v>75</v>
      </c>
      <c r="G8028" s="61" t="s">
        <v>495</v>
      </c>
      <c r="H8028" s="61" t="s">
        <v>9496</v>
      </c>
      <c r="I8028" s="61">
        <v>40.130000000000003</v>
      </c>
      <c r="J8028" s="61">
        <v>-85.76</v>
      </c>
      <c r="K8028">
        <v>17078</v>
      </c>
      <c r="L8028"/>
      <c r="M8028"/>
    </row>
    <row r="8029" spans="1:13">
      <c r="A8029" s="61" t="s">
        <v>40</v>
      </c>
      <c r="B8029" s="61">
        <v>46013</v>
      </c>
      <c r="C8029" s="63" t="s">
        <v>968</v>
      </c>
      <c r="D8029" s="61">
        <v>0</v>
      </c>
      <c r="E8029" s="61" t="s">
        <v>4554</v>
      </c>
      <c r="F8029" s="61" t="s">
        <v>75</v>
      </c>
      <c r="G8029" s="61" t="s">
        <v>495</v>
      </c>
      <c r="H8029" s="61" t="s">
        <v>9496</v>
      </c>
      <c r="I8029" s="61">
        <v>40.049999999999997</v>
      </c>
      <c r="J8029" s="61">
        <v>-85.68</v>
      </c>
      <c r="K8029">
        <v>18288</v>
      </c>
      <c r="L8029"/>
      <c r="M8029"/>
    </row>
    <row r="8030" spans="1:13">
      <c r="A8030" s="61" t="s">
        <v>40</v>
      </c>
      <c r="B8030" s="61">
        <v>46016</v>
      </c>
      <c r="C8030" s="63" t="s">
        <v>968</v>
      </c>
      <c r="D8030" s="61">
        <v>0</v>
      </c>
      <c r="E8030" s="61" t="s">
        <v>4554</v>
      </c>
      <c r="F8030" s="61" t="s">
        <v>75</v>
      </c>
      <c r="G8030" s="61" t="s">
        <v>495</v>
      </c>
      <c r="H8030" s="61" t="s">
        <v>9496</v>
      </c>
      <c r="I8030" s="61">
        <v>40.090000000000003</v>
      </c>
      <c r="J8030" s="61">
        <v>-85.68</v>
      </c>
      <c r="K8030">
        <v>17686</v>
      </c>
      <c r="L8030"/>
      <c r="M8030"/>
    </row>
    <row r="8031" spans="1:13">
      <c r="A8031" s="61" t="s">
        <v>40</v>
      </c>
      <c r="B8031" s="61">
        <v>46012</v>
      </c>
      <c r="C8031" s="63" t="s">
        <v>968</v>
      </c>
      <c r="D8031" s="61">
        <v>0</v>
      </c>
      <c r="E8031" s="61" t="s">
        <v>4554</v>
      </c>
      <c r="F8031" s="61" t="s">
        <v>75</v>
      </c>
      <c r="G8031" s="61" t="s">
        <v>495</v>
      </c>
      <c r="H8031" s="61" t="s">
        <v>9496</v>
      </c>
      <c r="I8031" s="61">
        <v>40.15</v>
      </c>
      <c r="J8031" s="61">
        <v>-85.62</v>
      </c>
      <c r="K8031">
        <v>19108</v>
      </c>
      <c r="L8031"/>
      <c r="M8031"/>
    </row>
    <row r="8032" spans="1:13">
      <c r="A8032" s="61" t="s">
        <v>40</v>
      </c>
      <c r="B8032" s="61">
        <v>46017</v>
      </c>
      <c r="C8032" s="63" t="s">
        <v>968</v>
      </c>
      <c r="D8032" s="61">
        <v>0</v>
      </c>
      <c r="E8032" s="61" t="s">
        <v>4554</v>
      </c>
      <c r="F8032" s="61" t="s">
        <v>75</v>
      </c>
      <c r="G8032" s="61" t="s">
        <v>495</v>
      </c>
      <c r="H8032" s="61" t="s">
        <v>9496</v>
      </c>
      <c r="I8032" s="61">
        <v>40.07</v>
      </c>
      <c r="J8032" s="61">
        <v>-85.61</v>
      </c>
      <c r="K8032">
        <v>5930</v>
      </c>
      <c r="L8032"/>
      <c r="M8032"/>
    </row>
    <row r="8033" spans="1:13">
      <c r="A8033" s="61" t="s">
        <v>40</v>
      </c>
      <c r="B8033" s="61">
        <v>46702</v>
      </c>
      <c r="C8033" s="63" t="s">
        <v>968</v>
      </c>
      <c r="D8033" s="61">
        <v>0</v>
      </c>
      <c r="E8033" s="61" t="s">
        <v>7078</v>
      </c>
      <c r="F8033" s="61" t="s">
        <v>75</v>
      </c>
      <c r="G8033" s="61" t="s">
        <v>9677</v>
      </c>
      <c r="H8033" s="61" t="s">
        <v>9496</v>
      </c>
      <c r="I8033" s="61">
        <v>40.85</v>
      </c>
      <c r="J8033" s="61">
        <v>-85.6</v>
      </c>
      <c r="K8033">
        <v>2172</v>
      </c>
      <c r="L8033"/>
      <c r="M8033"/>
    </row>
    <row r="8034" spans="1:13">
      <c r="A8034" s="61" t="s">
        <v>40</v>
      </c>
      <c r="B8034" s="61">
        <v>46703</v>
      </c>
      <c r="C8034" s="63" t="s">
        <v>968</v>
      </c>
      <c r="D8034" s="61">
        <v>0</v>
      </c>
      <c r="E8034" s="61" t="s">
        <v>3698</v>
      </c>
      <c r="F8034" s="61" t="s">
        <v>75</v>
      </c>
      <c r="G8034" s="61" t="s">
        <v>3819</v>
      </c>
      <c r="H8034" s="61" t="s">
        <v>9496</v>
      </c>
      <c r="I8034" s="61">
        <v>41.64</v>
      </c>
      <c r="J8034" s="61">
        <v>-85</v>
      </c>
      <c r="K8034">
        <v>18837</v>
      </c>
      <c r="L8034"/>
      <c r="M8034"/>
    </row>
    <row r="8035" spans="1:13">
      <c r="A8035" s="61" t="s">
        <v>40</v>
      </c>
      <c r="B8035" s="61">
        <v>46030</v>
      </c>
      <c r="C8035" s="63" t="s">
        <v>968</v>
      </c>
      <c r="D8035" s="61">
        <v>0</v>
      </c>
      <c r="E8035" s="61" t="s">
        <v>4186</v>
      </c>
      <c r="F8035" s="61" t="s">
        <v>75</v>
      </c>
      <c r="G8035" s="61" t="s">
        <v>3088</v>
      </c>
      <c r="H8035" s="61" t="s">
        <v>9496</v>
      </c>
      <c r="I8035" s="61">
        <v>40.17</v>
      </c>
      <c r="J8035" s="61">
        <v>-86.02</v>
      </c>
      <c r="K8035">
        <v>3161</v>
      </c>
      <c r="L8035"/>
      <c r="M8035"/>
    </row>
    <row r="8036" spans="1:13">
      <c r="A8036" s="61" t="s">
        <v>40</v>
      </c>
      <c r="B8036" s="61">
        <v>46501</v>
      </c>
      <c r="C8036" s="63" t="s">
        <v>968</v>
      </c>
      <c r="D8036" s="61">
        <v>0</v>
      </c>
      <c r="E8036" s="61" t="s">
        <v>9655</v>
      </c>
      <c r="F8036" s="61" t="s">
        <v>75</v>
      </c>
      <c r="G8036" s="61" t="s">
        <v>6368</v>
      </c>
      <c r="H8036" s="61" t="s">
        <v>9496</v>
      </c>
      <c r="I8036" s="61">
        <v>41.23</v>
      </c>
      <c r="J8036" s="61">
        <v>-86.24</v>
      </c>
      <c r="K8036">
        <v>3891</v>
      </c>
      <c r="L8036"/>
      <c r="M8036"/>
    </row>
    <row r="8037" spans="1:13">
      <c r="A8037" s="61" t="s">
        <v>40</v>
      </c>
      <c r="B8037" s="61">
        <v>46104</v>
      </c>
      <c r="C8037" s="63" t="s">
        <v>968</v>
      </c>
      <c r="D8037" s="61">
        <v>0</v>
      </c>
      <c r="E8037" s="61" t="s">
        <v>918</v>
      </c>
      <c r="F8037" s="61" t="s">
        <v>75</v>
      </c>
      <c r="G8037" s="61" t="s">
        <v>9610</v>
      </c>
      <c r="H8037" s="61" t="s">
        <v>9496</v>
      </c>
      <c r="I8037" s="61">
        <v>39.65</v>
      </c>
      <c r="J8037" s="61">
        <v>-85.57</v>
      </c>
      <c r="K8037">
        <v>860</v>
      </c>
      <c r="L8037"/>
      <c r="M8037"/>
    </row>
    <row r="8038" spans="1:13">
      <c r="A8038" s="61" t="s">
        <v>40</v>
      </c>
      <c r="B8038" s="61">
        <v>46705</v>
      </c>
      <c r="C8038" s="63" t="s">
        <v>968</v>
      </c>
      <c r="D8038" s="61">
        <v>0</v>
      </c>
      <c r="E8038" s="61" t="s">
        <v>9120</v>
      </c>
      <c r="F8038" s="61" t="s">
        <v>75</v>
      </c>
      <c r="G8038" s="61" t="s">
        <v>958</v>
      </c>
      <c r="H8038" s="61" t="s">
        <v>9496</v>
      </c>
      <c r="I8038" s="61">
        <v>41.52</v>
      </c>
      <c r="J8038" s="61">
        <v>-85.06</v>
      </c>
      <c r="K8038">
        <v>1716</v>
      </c>
      <c r="L8038"/>
      <c r="M8038"/>
    </row>
    <row r="8039" spans="1:13">
      <c r="A8039" s="61" t="s">
        <v>40</v>
      </c>
      <c r="B8039" s="61">
        <v>46031</v>
      </c>
      <c r="C8039" s="63" t="s">
        <v>968</v>
      </c>
      <c r="D8039" s="61">
        <v>0</v>
      </c>
      <c r="E8039" s="61" t="s">
        <v>353</v>
      </c>
      <c r="F8039" s="61" t="s">
        <v>75</v>
      </c>
      <c r="G8039" s="61" t="s">
        <v>3088</v>
      </c>
      <c r="H8039" s="61" t="s">
        <v>9496</v>
      </c>
      <c r="I8039" s="61">
        <v>40.21</v>
      </c>
      <c r="J8039" s="61">
        <v>-86.02</v>
      </c>
      <c r="K8039">
        <v>2211</v>
      </c>
      <c r="L8039"/>
      <c r="M8039"/>
    </row>
    <row r="8040" spans="1:13">
      <c r="A8040" s="61" t="s">
        <v>40</v>
      </c>
      <c r="B8040" s="61">
        <v>47918</v>
      </c>
      <c r="C8040" s="63" t="s">
        <v>968</v>
      </c>
      <c r="D8040" s="61">
        <v>0</v>
      </c>
      <c r="E8040" s="61" t="s">
        <v>3701</v>
      </c>
      <c r="F8040" s="61" t="s">
        <v>75</v>
      </c>
      <c r="G8040" s="61" t="s">
        <v>9881</v>
      </c>
      <c r="H8040" s="61" t="s">
        <v>9496</v>
      </c>
      <c r="I8040" s="61">
        <v>40.28</v>
      </c>
      <c r="J8040" s="61">
        <v>-87.24</v>
      </c>
      <c r="K8040">
        <v>5802</v>
      </c>
      <c r="L8040"/>
      <c r="M8040"/>
    </row>
    <row r="8041" spans="1:13">
      <c r="A8041" s="61" t="s">
        <v>40</v>
      </c>
      <c r="B8041" s="61">
        <v>46706</v>
      </c>
      <c r="C8041" s="63" t="s">
        <v>968</v>
      </c>
      <c r="D8041" s="61">
        <v>0</v>
      </c>
      <c r="E8041" s="61" t="s">
        <v>191</v>
      </c>
      <c r="F8041" s="61" t="s">
        <v>75</v>
      </c>
      <c r="G8041" s="61" t="s">
        <v>958</v>
      </c>
      <c r="H8041" s="61" t="s">
        <v>9496</v>
      </c>
      <c r="I8041" s="61">
        <v>41.36</v>
      </c>
      <c r="J8041" s="61">
        <v>-85.05</v>
      </c>
      <c r="K8041">
        <v>19995</v>
      </c>
      <c r="L8041"/>
      <c r="M8041"/>
    </row>
    <row r="8042" spans="1:13">
      <c r="A8042" s="61" t="s">
        <v>40</v>
      </c>
      <c r="B8042" s="61">
        <v>47001</v>
      </c>
      <c r="C8042" s="63" t="s">
        <v>968</v>
      </c>
      <c r="D8042" s="61">
        <v>0</v>
      </c>
      <c r="E8042" s="61" t="s">
        <v>1760</v>
      </c>
      <c r="F8042" s="61" t="s">
        <v>75</v>
      </c>
      <c r="G8042" s="61" t="s">
        <v>9738</v>
      </c>
      <c r="H8042" s="61" t="s">
        <v>967</v>
      </c>
      <c r="I8042" s="61">
        <v>39.06</v>
      </c>
      <c r="J8042" s="61">
        <v>-84.9</v>
      </c>
      <c r="K8042">
        <v>10208</v>
      </c>
      <c r="L8042"/>
      <c r="M8042"/>
    </row>
    <row r="8043" spans="1:13">
      <c r="A8043" s="61" t="s">
        <v>40</v>
      </c>
      <c r="B8043" s="61">
        <v>47102</v>
      </c>
      <c r="C8043" s="63" t="s">
        <v>968</v>
      </c>
      <c r="D8043" s="61">
        <v>0</v>
      </c>
      <c r="E8043" s="61" t="s">
        <v>4451</v>
      </c>
      <c r="F8043" s="61" t="s">
        <v>75</v>
      </c>
      <c r="G8043" s="61" t="s">
        <v>5914</v>
      </c>
      <c r="H8043" s="61" t="s">
        <v>9496</v>
      </c>
      <c r="I8043" s="61">
        <v>38.74</v>
      </c>
      <c r="J8043" s="61">
        <v>-85.81</v>
      </c>
      <c r="K8043">
        <v>6884</v>
      </c>
      <c r="L8043"/>
      <c r="M8043"/>
    </row>
    <row r="8044" spans="1:13">
      <c r="A8044" s="61" t="s">
        <v>40</v>
      </c>
      <c r="B8044" s="61">
        <v>46710</v>
      </c>
      <c r="C8044" s="63" t="s">
        <v>968</v>
      </c>
      <c r="D8044" s="61">
        <v>0</v>
      </c>
      <c r="E8044" s="61" t="s">
        <v>9678</v>
      </c>
      <c r="F8044" s="61" t="s">
        <v>75</v>
      </c>
      <c r="G8044" s="61" t="s">
        <v>9233</v>
      </c>
      <c r="H8044" s="61" t="s">
        <v>9496</v>
      </c>
      <c r="I8044" s="61">
        <v>41.36</v>
      </c>
      <c r="J8044" s="61">
        <v>-85.23</v>
      </c>
      <c r="K8044">
        <v>4649</v>
      </c>
      <c r="L8044"/>
      <c r="M8044"/>
    </row>
    <row r="8045" spans="1:13">
      <c r="A8045" s="61" t="s">
        <v>40</v>
      </c>
      <c r="B8045" s="61">
        <v>46123</v>
      </c>
      <c r="C8045" s="63" t="s">
        <v>968</v>
      </c>
      <c r="D8045" s="61">
        <v>0</v>
      </c>
      <c r="E8045" s="61" t="s">
        <v>1293</v>
      </c>
      <c r="F8045" s="61" t="s">
        <v>75</v>
      </c>
      <c r="G8045" s="61" t="s">
        <v>9609</v>
      </c>
      <c r="H8045" s="61" t="s">
        <v>9496</v>
      </c>
      <c r="I8045" s="61">
        <v>39.76</v>
      </c>
      <c r="J8045" s="61">
        <v>-86.39</v>
      </c>
      <c r="K8045">
        <v>40788</v>
      </c>
      <c r="L8045"/>
      <c r="M8045"/>
    </row>
    <row r="8046" spans="1:13">
      <c r="A8046" s="61" t="s">
        <v>40</v>
      </c>
      <c r="B8046" s="61">
        <v>46105</v>
      </c>
      <c r="C8046" s="63" t="s">
        <v>968</v>
      </c>
      <c r="D8046" s="61">
        <v>0</v>
      </c>
      <c r="E8046" s="61" t="s">
        <v>921</v>
      </c>
      <c r="F8046" s="61" t="s">
        <v>75</v>
      </c>
      <c r="G8046" s="61" t="s">
        <v>633</v>
      </c>
      <c r="H8046" s="61" t="s">
        <v>9496</v>
      </c>
      <c r="I8046" s="61">
        <v>39.76</v>
      </c>
      <c r="J8046" s="61">
        <v>-86.81</v>
      </c>
      <c r="K8046">
        <v>1775</v>
      </c>
      <c r="L8046"/>
      <c r="M8046"/>
    </row>
    <row r="8047" spans="1:13">
      <c r="A8047" s="61" t="s">
        <v>40</v>
      </c>
      <c r="B8047" s="61">
        <v>46106</v>
      </c>
      <c r="C8047" s="63" t="s">
        <v>968</v>
      </c>
      <c r="D8047" s="61">
        <v>0</v>
      </c>
      <c r="E8047" s="61" t="s">
        <v>9611</v>
      </c>
      <c r="F8047" s="61" t="s">
        <v>75</v>
      </c>
      <c r="G8047" s="61" t="s">
        <v>660</v>
      </c>
      <c r="H8047" s="61" t="s">
        <v>9496</v>
      </c>
      <c r="I8047" s="61">
        <v>39.51</v>
      </c>
      <c r="J8047" s="61">
        <v>-86.16</v>
      </c>
      <c r="K8047">
        <v>8672</v>
      </c>
      <c r="L8047"/>
      <c r="M8047"/>
    </row>
    <row r="8048" spans="1:13">
      <c r="A8048" s="61" t="s">
        <v>40</v>
      </c>
      <c r="B8048" s="61">
        <v>47006</v>
      </c>
      <c r="C8048" s="63" t="s">
        <v>968</v>
      </c>
      <c r="D8048" s="61">
        <v>0</v>
      </c>
      <c r="E8048" s="61" t="s">
        <v>5612</v>
      </c>
      <c r="F8048" s="61" t="s">
        <v>75</v>
      </c>
      <c r="G8048" s="61" t="s">
        <v>9740</v>
      </c>
      <c r="H8048" s="61" t="s">
        <v>9496</v>
      </c>
      <c r="I8048" s="61">
        <v>39.29</v>
      </c>
      <c r="J8048" s="61">
        <v>-85.21</v>
      </c>
      <c r="K8048">
        <v>12761</v>
      </c>
      <c r="L8048"/>
      <c r="M8048"/>
    </row>
    <row r="8049" spans="1:13">
      <c r="A8049" s="61" t="s">
        <v>40</v>
      </c>
      <c r="B8049" s="61">
        <v>47010</v>
      </c>
      <c r="C8049" s="63" t="s">
        <v>968</v>
      </c>
      <c r="D8049" s="61">
        <v>0</v>
      </c>
      <c r="E8049" s="61" t="s">
        <v>1575</v>
      </c>
      <c r="F8049" s="61" t="s">
        <v>75</v>
      </c>
      <c r="G8049" s="61" t="s">
        <v>428</v>
      </c>
      <c r="H8049" s="61" t="s">
        <v>9496</v>
      </c>
      <c r="I8049" s="61">
        <v>39.49</v>
      </c>
      <c r="J8049" s="61">
        <v>-84.83</v>
      </c>
      <c r="K8049">
        <v>304</v>
      </c>
      <c r="L8049"/>
      <c r="M8049"/>
    </row>
    <row r="8050" spans="1:13">
      <c r="A8050" s="61" t="s">
        <v>40</v>
      </c>
      <c r="B8050" s="61">
        <v>47920</v>
      </c>
      <c r="C8050" s="63" t="s">
        <v>968</v>
      </c>
      <c r="D8050" s="61">
        <v>0</v>
      </c>
      <c r="E8050" s="61" t="s">
        <v>9882</v>
      </c>
      <c r="F8050" s="61" t="s">
        <v>75</v>
      </c>
      <c r="G8050" s="61" t="s">
        <v>9879</v>
      </c>
      <c r="H8050" s="61" t="s">
        <v>9496</v>
      </c>
      <c r="I8050" s="61">
        <v>40.54</v>
      </c>
      <c r="J8050" s="61">
        <v>-86.83</v>
      </c>
      <c r="K8050">
        <v>2665</v>
      </c>
      <c r="L8050"/>
      <c r="M8050"/>
    </row>
    <row r="8051" spans="1:13">
      <c r="A8051" s="61" t="s">
        <v>40</v>
      </c>
      <c r="B8051" s="61">
        <v>47421</v>
      </c>
      <c r="C8051" s="63" t="s">
        <v>968</v>
      </c>
      <c r="D8051" s="61">
        <v>0</v>
      </c>
      <c r="E8051" s="61" t="s">
        <v>1163</v>
      </c>
      <c r="F8051" s="61" t="s">
        <v>75</v>
      </c>
      <c r="G8051" s="61" t="s">
        <v>4307</v>
      </c>
      <c r="H8051" s="61" t="s">
        <v>9496</v>
      </c>
      <c r="I8051" s="61">
        <v>38.86</v>
      </c>
      <c r="J8051" s="61">
        <v>-86.49</v>
      </c>
      <c r="K8051">
        <v>27798</v>
      </c>
      <c r="L8051"/>
      <c r="M8051"/>
    </row>
    <row r="8052" spans="1:13">
      <c r="A8052" s="61" t="s">
        <v>40</v>
      </c>
      <c r="B8052" s="61">
        <v>46107</v>
      </c>
      <c r="C8052" s="63" t="s">
        <v>968</v>
      </c>
      <c r="D8052" s="61">
        <v>0</v>
      </c>
      <c r="E8052" s="61" t="s">
        <v>9051</v>
      </c>
      <c r="F8052" s="61" t="s">
        <v>75</v>
      </c>
      <c r="G8052" s="61" t="s">
        <v>670</v>
      </c>
      <c r="H8052" s="61" t="s">
        <v>9496</v>
      </c>
      <c r="I8052" s="61">
        <v>39.72</v>
      </c>
      <c r="J8052" s="61">
        <v>-86.09</v>
      </c>
      <c r="K8052">
        <v>12994</v>
      </c>
      <c r="L8052"/>
      <c r="M8052"/>
    </row>
    <row r="8053" spans="1:13">
      <c r="A8053" s="61" t="s">
        <v>40</v>
      </c>
      <c r="B8053" s="61">
        <v>47011</v>
      </c>
      <c r="C8053" s="63" t="s">
        <v>968</v>
      </c>
      <c r="D8053" s="61">
        <v>0</v>
      </c>
      <c r="E8053" s="61" t="s">
        <v>1540</v>
      </c>
      <c r="F8053" s="61" t="s">
        <v>75</v>
      </c>
      <c r="G8053" s="61" t="s">
        <v>9742</v>
      </c>
      <c r="H8053" s="61" t="s">
        <v>9743</v>
      </c>
      <c r="I8053" s="61">
        <v>38.869999999999997</v>
      </c>
      <c r="J8053" s="61">
        <v>-85.07</v>
      </c>
      <c r="K8053">
        <v>1003</v>
      </c>
      <c r="L8053"/>
      <c r="M8053"/>
    </row>
    <row r="8054" spans="1:13">
      <c r="A8054" s="61" t="s">
        <v>40</v>
      </c>
      <c r="B8054" s="61">
        <v>46711</v>
      </c>
      <c r="C8054" s="63" t="s">
        <v>968</v>
      </c>
      <c r="D8054" s="61">
        <v>0</v>
      </c>
      <c r="E8054" s="61" t="s">
        <v>3036</v>
      </c>
      <c r="F8054" s="61" t="s">
        <v>75</v>
      </c>
      <c r="G8054" s="61" t="s">
        <v>4633</v>
      </c>
      <c r="H8054" s="61" t="s">
        <v>9496</v>
      </c>
      <c r="I8054" s="61">
        <v>40.65</v>
      </c>
      <c r="J8054" s="61">
        <v>-84.95</v>
      </c>
      <c r="K8054">
        <v>8022</v>
      </c>
      <c r="L8054"/>
      <c r="M8054"/>
    </row>
    <row r="8055" spans="1:13">
      <c r="A8055" s="61" t="s">
        <v>40</v>
      </c>
      <c r="B8055" s="61">
        <v>47104</v>
      </c>
      <c r="C8055" s="63" t="s">
        <v>968</v>
      </c>
      <c r="D8055" s="61">
        <v>0</v>
      </c>
      <c r="E8055" s="61" t="s">
        <v>486</v>
      </c>
      <c r="F8055" s="61" t="s">
        <v>75</v>
      </c>
      <c r="G8055" s="61" t="s">
        <v>8707</v>
      </c>
      <c r="H8055" s="61" t="s">
        <v>8628</v>
      </c>
      <c r="I8055" s="61">
        <v>38.54</v>
      </c>
      <c r="J8055" s="61">
        <v>-85.42</v>
      </c>
      <c r="K8055">
        <v>93</v>
      </c>
      <c r="L8055"/>
      <c r="M8055"/>
    </row>
    <row r="8056" spans="1:13">
      <c r="A8056" s="61" t="s">
        <v>40</v>
      </c>
      <c r="B8056" s="61">
        <v>47512</v>
      </c>
      <c r="C8056" s="63" t="s">
        <v>968</v>
      </c>
      <c r="D8056" s="61">
        <v>0</v>
      </c>
      <c r="E8056" s="61" t="s">
        <v>9808</v>
      </c>
      <c r="F8056" s="61" t="s">
        <v>75</v>
      </c>
      <c r="G8056" s="61" t="s">
        <v>1813</v>
      </c>
      <c r="H8056" s="61" t="s">
        <v>9804</v>
      </c>
      <c r="I8056" s="61">
        <v>38.770000000000003</v>
      </c>
      <c r="J8056" s="61">
        <v>-87.3</v>
      </c>
      <c r="K8056">
        <v>4002</v>
      </c>
      <c r="L8056"/>
      <c r="M8056"/>
    </row>
    <row r="8057" spans="1:13">
      <c r="A8057" s="61" t="s">
        <v>40</v>
      </c>
      <c r="B8057" s="61">
        <v>47513</v>
      </c>
      <c r="C8057" s="63" t="s">
        <v>968</v>
      </c>
      <c r="D8057" s="61">
        <v>0</v>
      </c>
      <c r="E8057" s="61" t="s">
        <v>9809</v>
      </c>
      <c r="F8057" s="61" t="s">
        <v>75</v>
      </c>
      <c r="G8057" s="61" t="s">
        <v>9810</v>
      </c>
      <c r="H8057" s="61" t="s">
        <v>9804</v>
      </c>
      <c r="I8057" s="61">
        <v>38.31</v>
      </c>
      <c r="J8057" s="61">
        <v>-86.69</v>
      </c>
      <c r="K8057">
        <v>2057</v>
      </c>
      <c r="L8057"/>
      <c r="M8057"/>
    </row>
    <row r="8058" spans="1:13">
      <c r="A8058" s="61" t="s">
        <v>40</v>
      </c>
      <c r="B8058" s="61">
        <v>47424</v>
      </c>
      <c r="C8058" s="63" t="s">
        <v>968</v>
      </c>
      <c r="D8058" s="61">
        <v>0</v>
      </c>
      <c r="E8058" s="61" t="s">
        <v>2148</v>
      </c>
      <c r="F8058" s="61" t="s">
        <v>75</v>
      </c>
      <c r="G8058" s="61" t="s">
        <v>506</v>
      </c>
      <c r="H8058" s="61" t="s">
        <v>9496</v>
      </c>
      <c r="I8058" s="61">
        <v>39.020000000000003</v>
      </c>
      <c r="J8058" s="61">
        <v>-86.93</v>
      </c>
      <c r="K8058">
        <v>8893</v>
      </c>
      <c r="L8058"/>
      <c r="M8058"/>
    </row>
    <row r="8059" spans="1:13">
      <c r="A8059" s="61" t="s">
        <v>40</v>
      </c>
      <c r="B8059" s="61">
        <v>47832</v>
      </c>
      <c r="C8059" s="63" t="s">
        <v>968</v>
      </c>
      <c r="D8059" s="61">
        <v>0</v>
      </c>
      <c r="E8059" s="61" t="s">
        <v>709</v>
      </c>
      <c r="F8059" s="61" t="s">
        <v>75</v>
      </c>
      <c r="G8059" s="61" t="s">
        <v>9866</v>
      </c>
      <c r="H8059" s="61" t="s">
        <v>9496</v>
      </c>
      <c r="I8059" s="61">
        <v>39.83</v>
      </c>
      <c r="J8059" s="61">
        <v>-87.24</v>
      </c>
      <c r="K8059">
        <v>919</v>
      </c>
      <c r="L8059"/>
      <c r="M8059"/>
    </row>
    <row r="8060" spans="1:13">
      <c r="A8060" s="61" t="s">
        <v>40</v>
      </c>
      <c r="B8060" s="61">
        <v>47403</v>
      </c>
      <c r="C8060" s="63" t="s">
        <v>968</v>
      </c>
      <c r="D8060" s="61">
        <v>0</v>
      </c>
      <c r="E8060" s="61" t="s">
        <v>3141</v>
      </c>
      <c r="F8060" s="61" t="s">
        <v>75</v>
      </c>
      <c r="G8060" s="61" t="s">
        <v>603</v>
      </c>
      <c r="H8060" s="61" t="s">
        <v>9496</v>
      </c>
      <c r="I8060" s="61">
        <v>39.090000000000003</v>
      </c>
      <c r="J8060" s="61">
        <v>-86.61</v>
      </c>
      <c r="K8060">
        <v>33066</v>
      </c>
      <c r="L8060"/>
      <c r="M8060"/>
    </row>
    <row r="8061" spans="1:13">
      <c r="A8061" s="61" t="s">
        <v>40</v>
      </c>
      <c r="B8061" s="61">
        <v>47404</v>
      </c>
      <c r="C8061" s="63" t="s">
        <v>968</v>
      </c>
      <c r="D8061" s="61">
        <v>0</v>
      </c>
      <c r="E8061" s="61" t="s">
        <v>3141</v>
      </c>
      <c r="F8061" s="61" t="s">
        <v>75</v>
      </c>
      <c r="G8061" s="61" t="s">
        <v>603</v>
      </c>
      <c r="H8061" s="61" t="s">
        <v>9496</v>
      </c>
      <c r="I8061" s="61">
        <v>39.22</v>
      </c>
      <c r="J8061" s="61">
        <v>-86.59</v>
      </c>
      <c r="K8061">
        <v>23799</v>
      </c>
      <c r="L8061"/>
      <c r="M8061"/>
    </row>
    <row r="8062" spans="1:13">
      <c r="A8062" s="61" t="s">
        <v>40</v>
      </c>
      <c r="B8062" s="61">
        <v>47401</v>
      </c>
      <c r="C8062" s="63" t="s">
        <v>968</v>
      </c>
      <c r="D8062" s="61">
        <v>0</v>
      </c>
      <c r="E8062" s="61" t="s">
        <v>3141</v>
      </c>
      <c r="F8062" s="61" t="s">
        <v>75</v>
      </c>
      <c r="G8062" s="61" t="s">
        <v>603</v>
      </c>
      <c r="H8062" s="61" t="s">
        <v>9496</v>
      </c>
      <c r="I8062" s="61">
        <v>39.159999999999997</v>
      </c>
      <c r="J8062" s="61">
        <v>-86.52</v>
      </c>
      <c r="K8062">
        <v>41225</v>
      </c>
      <c r="L8062"/>
      <c r="M8062"/>
    </row>
    <row r="8063" spans="1:13">
      <c r="A8063" s="61" t="s">
        <v>40</v>
      </c>
      <c r="B8063" s="61">
        <v>47405</v>
      </c>
      <c r="C8063" s="63" t="s">
        <v>968</v>
      </c>
      <c r="D8063" s="61">
        <v>0</v>
      </c>
      <c r="E8063" s="61" t="s">
        <v>3141</v>
      </c>
      <c r="F8063" s="61" t="s">
        <v>75</v>
      </c>
      <c r="G8063" s="61" t="s">
        <v>603</v>
      </c>
      <c r="H8063" s="61" t="s">
        <v>9496</v>
      </c>
      <c r="I8063" s="61">
        <v>39.17</v>
      </c>
      <c r="J8063" s="61">
        <v>-86.52</v>
      </c>
      <c r="K8063">
        <v>305</v>
      </c>
      <c r="L8063"/>
      <c r="M8063"/>
    </row>
    <row r="8064" spans="1:13">
      <c r="A8064" s="61" t="s">
        <v>40</v>
      </c>
      <c r="B8064" s="61">
        <v>47406</v>
      </c>
      <c r="C8064" s="63" t="s">
        <v>968</v>
      </c>
      <c r="D8064" s="61">
        <v>0</v>
      </c>
      <c r="E8064" s="61" t="s">
        <v>3141</v>
      </c>
      <c r="F8064" s="61" t="s">
        <v>75</v>
      </c>
      <c r="G8064" s="61" t="s">
        <v>603</v>
      </c>
      <c r="H8064" s="61" t="s">
        <v>9496</v>
      </c>
      <c r="I8064" s="61">
        <v>39.18</v>
      </c>
      <c r="J8064" s="61">
        <v>-86.52</v>
      </c>
      <c r="K8064">
        <v>7924</v>
      </c>
      <c r="L8064"/>
      <c r="M8064"/>
    </row>
    <row r="8065" spans="1:13">
      <c r="A8065" s="61" t="s">
        <v>40</v>
      </c>
      <c r="B8065" s="61">
        <v>47408</v>
      </c>
      <c r="C8065" s="63" t="s">
        <v>968</v>
      </c>
      <c r="D8065" s="61">
        <v>0</v>
      </c>
      <c r="E8065" s="61" t="s">
        <v>3141</v>
      </c>
      <c r="F8065" s="61" t="s">
        <v>75</v>
      </c>
      <c r="G8065" s="61" t="s">
        <v>603</v>
      </c>
      <c r="H8065" s="61" t="s">
        <v>9496</v>
      </c>
      <c r="I8065" s="61">
        <v>39.229999999999997</v>
      </c>
      <c r="J8065" s="61">
        <v>-86.47</v>
      </c>
      <c r="K8065">
        <v>22917</v>
      </c>
      <c r="L8065"/>
      <c r="M8065"/>
    </row>
    <row r="8066" spans="1:13">
      <c r="A8066" s="61" t="s">
        <v>40</v>
      </c>
      <c r="B8066" s="61">
        <v>46714</v>
      </c>
      <c r="C8066" s="63" t="s">
        <v>968</v>
      </c>
      <c r="D8066" s="61">
        <v>0</v>
      </c>
      <c r="E8066" s="61" t="s">
        <v>925</v>
      </c>
      <c r="F8066" s="61" t="s">
        <v>75</v>
      </c>
      <c r="G8066" s="61" t="s">
        <v>9680</v>
      </c>
      <c r="H8066" s="61" t="s">
        <v>9496</v>
      </c>
      <c r="I8066" s="61">
        <v>40.74</v>
      </c>
      <c r="J8066" s="61">
        <v>-85.17</v>
      </c>
      <c r="K8066">
        <v>15411</v>
      </c>
      <c r="L8066"/>
      <c r="M8066"/>
    </row>
    <row r="8067" spans="1:13">
      <c r="A8067" s="61" t="s">
        <v>40</v>
      </c>
      <c r="B8067" s="61">
        <v>46110</v>
      </c>
      <c r="C8067" s="63" t="s">
        <v>968</v>
      </c>
      <c r="D8067" s="61">
        <v>0</v>
      </c>
      <c r="E8067" s="61" t="s">
        <v>4605</v>
      </c>
      <c r="F8067" s="61" t="s">
        <v>75</v>
      </c>
      <c r="G8067" s="61" t="s">
        <v>7700</v>
      </c>
      <c r="H8067" s="61" t="s">
        <v>9496</v>
      </c>
      <c r="I8067" s="61">
        <v>39.56</v>
      </c>
      <c r="J8067" s="61">
        <v>-85.91</v>
      </c>
      <c r="K8067">
        <v>505</v>
      </c>
      <c r="L8067"/>
      <c r="M8067"/>
    </row>
    <row r="8068" spans="1:13">
      <c r="A8068" s="61" t="s">
        <v>40</v>
      </c>
      <c r="B8068" s="61">
        <v>47601</v>
      </c>
      <c r="C8068" s="63" t="s">
        <v>968</v>
      </c>
      <c r="D8068" s="61">
        <v>0</v>
      </c>
      <c r="E8068" s="61" t="s">
        <v>3496</v>
      </c>
      <c r="F8068" s="61" t="s">
        <v>75</v>
      </c>
      <c r="G8068" s="61" t="s">
        <v>9847</v>
      </c>
      <c r="H8068" s="61" t="s">
        <v>7409</v>
      </c>
      <c r="I8068" s="61">
        <v>38.04</v>
      </c>
      <c r="J8068" s="61">
        <v>-87.27</v>
      </c>
      <c r="K8068">
        <v>14088</v>
      </c>
      <c r="L8068"/>
      <c r="M8068"/>
    </row>
    <row r="8069" spans="1:13">
      <c r="A8069" s="61" t="s">
        <v>40</v>
      </c>
      <c r="B8069" s="61">
        <v>47106</v>
      </c>
      <c r="C8069" s="63" t="s">
        <v>968</v>
      </c>
      <c r="D8069" s="61">
        <v>0</v>
      </c>
      <c r="E8069" s="61" t="s">
        <v>7140</v>
      </c>
      <c r="F8069" s="61" t="s">
        <v>75</v>
      </c>
      <c r="G8069" s="61" t="s">
        <v>8707</v>
      </c>
      <c r="H8069" s="61" t="s">
        <v>8628</v>
      </c>
      <c r="I8069" s="61">
        <v>38.46</v>
      </c>
      <c r="J8069" s="61">
        <v>-85.95</v>
      </c>
      <c r="K8069">
        <v>4771</v>
      </c>
      <c r="L8069"/>
      <c r="M8069"/>
    </row>
    <row r="8070" spans="1:13">
      <c r="A8070" s="61" t="s">
        <v>40</v>
      </c>
      <c r="B8070" s="61">
        <v>47921</v>
      </c>
      <c r="C8070" s="63" t="s">
        <v>968</v>
      </c>
      <c r="D8070" s="61">
        <v>0</v>
      </c>
      <c r="E8070" s="61" t="s">
        <v>4107</v>
      </c>
      <c r="F8070" s="61" t="s">
        <v>75</v>
      </c>
      <c r="G8070" s="61" t="s">
        <v>8265</v>
      </c>
      <c r="H8070" s="61" t="s">
        <v>9496</v>
      </c>
      <c r="I8070" s="61">
        <v>40.51</v>
      </c>
      <c r="J8070" s="61">
        <v>-87.38</v>
      </c>
      <c r="K8070">
        <v>1115</v>
      </c>
      <c r="L8070"/>
      <c r="M8070"/>
    </row>
    <row r="8071" spans="1:13">
      <c r="A8071" s="61" t="s">
        <v>40</v>
      </c>
      <c r="B8071" s="61">
        <v>46504</v>
      </c>
      <c r="C8071" s="63" t="s">
        <v>968</v>
      </c>
      <c r="D8071" s="61">
        <v>0</v>
      </c>
      <c r="E8071" s="61" t="s">
        <v>9657</v>
      </c>
      <c r="F8071" s="61" t="s">
        <v>75</v>
      </c>
      <c r="G8071" s="61" t="s">
        <v>6368</v>
      </c>
      <c r="H8071" s="61" t="s">
        <v>9496</v>
      </c>
      <c r="I8071" s="61">
        <v>41.29</v>
      </c>
      <c r="J8071" s="61">
        <v>-86.11</v>
      </c>
      <c r="K8071">
        <v>3241</v>
      </c>
      <c r="L8071"/>
      <c r="M8071"/>
    </row>
    <row r="8072" spans="1:13">
      <c r="A8072" s="61" t="s">
        <v>40</v>
      </c>
      <c r="B8072" s="61">
        <v>47833</v>
      </c>
      <c r="C8072" s="63" t="s">
        <v>968</v>
      </c>
      <c r="D8072" s="61">
        <v>0</v>
      </c>
      <c r="E8072" s="61" t="s">
        <v>2751</v>
      </c>
      <c r="F8072" s="61" t="s">
        <v>75</v>
      </c>
      <c r="G8072" s="61" t="s">
        <v>8698</v>
      </c>
      <c r="H8072" s="61" t="s">
        <v>9496</v>
      </c>
      <c r="I8072" s="61">
        <v>39.380000000000003</v>
      </c>
      <c r="J8072" s="61">
        <v>-86.99</v>
      </c>
      <c r="K8072">
        <v>1043</v>
      </c>
      <c r="L8072"/>
      <c r="M8072"/>
    </row>
    <row r="8073" spans="1:13">
      <c r="A8073" s="61" t="s">
        <v>40</v>
      </c>
      <c r="B8073" s="61">
        <v>47514</v>
      </c>
      <c r="C8073" s="63" t="s">
        <v>968</v>
      </c>
      <c r="D8073" s="61">
        <v>0</v>
      </c>
      <c r="E8073" s="61" t="s">
        <v>2484</v>
      </c>
      <c r="F8073" s="61" t="s">
        <v>75</v>
      </c>
      <c r="G8073" s="61" t="s">
        <v>4539</v>
      </c>
      <c r="H8073" s="61" t="s">
        <v>9812</v>
      </c>
      <c r="I8073" s="61">
        <v>38.159999999999997</v>
      </c>
      <c r="J8073" s="61">
        <v>-86.58</v>
      </c>
      <c r="K8073">
        <v>1647</v>
      </c>
      <c r="L8073"/>
      <c r="M8073"/>
    </row>
    <row r="8074" spans="1:13">
      <c r="A8074" s="61" t="s">
        <v>40</v>
      </c>
      <c r="B8074" s="61">
        <v>47834</v>
      </c>
      <c r="C8074" s="63" t="s">
        <v>968</v>
      </c>
      <c r="D8074" s="61">
        <v>0</v>
      </c>
      <c r="E8074" s="61" t="s">
        <v>8480</v>
      </c>
      <c r="F8074" s="61" t="s">
        <v>75</v>
      </c>
      <c r="G8074" s="61" t="s">
        <v>924</v>
      </c>
      <c r="H8074" s="61" t="s">
        <v>9496</v>
      </c>
      <c r="I8074" s="61">
        <v>39.520000000000003</v>
      </c>
      <c r="J8074" s="61">
        <v>-87.12</v>
      </c>
      <c r="K8074">
        <v>19430</v>
      </c>
      <c r="L8074"/>
      <c r="M8074"/>
    </row>
    <row r="8075" spans="1:13">
      <c r="A8075" s="61" t="s">
        <v>40</v>
      </c>
      <c r="B8075" s="61">
        <v>46506</v>
      </c>
      <c r="C8075" s="63" t="s">
        <v>968</v>
      </c>
      <c r="D8075" s="61">
        <v>0</v>
      </c>
      <c r="E8075" s="61" t="s">
        <v>237</v>
      </c>
      <c r="F8075" s="61" t="s">
        <v>75</v>
      </c>
      <c r="G8075" s="61" t="s">
        <v>6368</v>
      </c>
      <c r="H8075" s="61" t="s">
        <v>9496</v>
      </c>
      <c r="I8075" s="61">
        <v>41.44</v>
      </c>
      <c r="J8075" s="61">
        <v>-86.15</v>
      </c>
      <c r="K8075">
        <v>10083</v>
      </c>
      <c r="L8075"/>
      <c r="M8075"/>
    </row>
    <row r="8076" spans="1:13">
      <c r="A8076" s="61" t="s">
        <v>40</v>
      </c>
      <c r="B8076" s="61">
        <v>46913</v>
      </c>
      <c r="C8076" s="63" t="s">
        <v>968</v>
      </c>
      <c r="D8076" s="61">
        <v>0</v>
      </c>
      <c r="E8076" s="61" t="s">
        <v>9709</v>
      </c>
      <c r="F8076" s="61" t="s">
        <v>75</v>
      </c>
      <c r="G8076" s="61" t="s">
        <v>234</v>
      </c>
      <c r="H8076" s="61" t="s">
        <v>9496</v>
      </c>
      <c r="I8076" s="61">
        <v>40.51</v>
      </c>
      <c r="J8076" s="61">
        <v>-86.52</v>
      </c>
      <c r="K8076">
        <v>1400</v>
      </c>
      <c r="L8076"/>
      <c r="M8076"/>
    </row>
    <row r="8077" spans="1:13">
      <c r="A8077" s="61" t="s">
        <v>40</v>
      </c>
      <c r="B8077" s="61">
        <v>46507</v>
      </c>
      <c r="C8077" s="63" t="s">
        <v>968</v>
      </c>
      <c r="D8077" s="61">
        <v>0</v>
      </c>
      <c r="E8077" s="61" t="s">
        <v>747</v>
      </c>
      <c r="F8077" s="61" t="s">
        <v>75</v>
      </c>
      <c r="G8077" s="61" t="s">
        <v>9658</v>
      </c>
      <c r="H8077" s="61" t="s">
        <v>9496</v>
      </c>
      <c r="I8077" s="61">
        <v>41.72</v>
      </c>
      <c r="J8077" s="61">
        <v>-85.81</v>
      </c>
      <c r="K8077">
        <v>9371</v>
      </c>
      <c r="L8077"/>
      <c r="M8077"/>
    </row>
    <row r="8078" spans="1:13">
      <c r="A8078" s="61" t="s">
        <v>40</v>
      </c>
      <c r="B8078" s="61">
        <v>47515</v>
      </c>
      <c r="C8078" s="63" t="s">
        <v>968</v>
      </c>
      <c r="D8078" s="61">
        <v>0</v>
      </c>
      <c r="E8078" s="61" t="s">
        <v>5182</v>
      </c>
      <c r="F8078" s="61" t="s">
        <v>75</v>
      </c>
      <c r="G8078" s="61" t="s">
        <v>4539</v>
      </c>
      <c r="H8078" s="61" t="s">
        <v>9812</v>
      </c>
      <c r="I8078" s="61">
        <v>38.130000000000003</v>
      </c>
      <c r="J8078" s="61">
        <v>-86.71</v>
      </c>
      <c r="K8078">
        <v>819</v>
      </c>
      <c r="L8078"/>
      <c r="M8078"/>
    </row>
    <row r="8079" spans="1:13">
      <c r="A8079" s="61" t="s">
        <v>40</v>
      </c>
      <c r="B8079" s="61">
        <v>47922</v>
      </c>
      <c r="C8079" s="63" t="s">
        <v>968</v>
      </c>
      <c r="D8079" s="61">
        <v>0</v>
      </c>
      <c r="E8079" s="61" t="s">
        <v>9883</v>
      </c>
      <c r="F8079" s="61" t="s">
        <v>75</v>
      </c>
      <c r="G8079" s="61" t="s">
        <v>194</v>
      </c>
      <c r="H8079" s="61" t="s">
        <v>7409</v>
      </c>
      <c r="I8079" s="61">
        <v>40.86</v>
      </c>
      <c r="J8079" s="61">
        <v>-87.36</v>
      </c>
      <c r="K8079">
        <v>1482</v>
      </c>
      <c r="L8079"/>
      <c r="M8079"/>
    </row>
    <row r="8080" spans="1:13">
      <c r="A8080" s="61" t="s">
        <v>40</v>
      </c>
      <c r="B8080" s="61">
        <v>47923</v>
      </c>
      <c r="C8080" s="63" t="s">
        <v>968</v>
      </c>
      <c r="D8080" s="61">
        <v>0</v>
      </c>
      <c r="E8080" s="61" t="s">
        <v>9884</v>
      </c>
      <c r="F8080" s="61" t="s">
        <v>75</v>
      </c>
      <c r="G8080" s="61" t="s">
        <v>436</v>
      </c>
      <c r="H8080" s="61" t="s">
        <v>9496</v>
      </c>
      <c r="I8080" s="61">
        <v>40.6</v>
      </c>
      <c r="J8080" s="61">
        <v>-86.86</v>
      </c>
      <c r="K8080">
        <v>3597</v>
      </c>
      <c r="L8080"/>
      <c r="M8080"/>
    </row>
    <row r="8081" spans="1:13">
      <c r="A8081" s="61" t="s">
        <v>40</v>
      </c>
      <c r="B8081" s="61">
        <v>47012</v>
      </c>
      <c r="C8081" s="63" t="s">
        <v>968</v>
      </c>
      <c r="D8081" s="61">
        <v>0</v>
      </c>
      <c r="E8081" s="61" t="s">
        <v>4233</v>
      </c>
      <c r="F8081" s="61" t="s">
        <v>75</v>
      </c>
      <c r="G8081" s="61" t="s">
        <v>428</v>
      </c>
      <c r="H8081" s="61" t="s">
        <v>9496</v>
      </c>
      <c r="I8081" s="61">
        <v>39.42</v>
      </c>
      <c r="J8081" s="61">
        <v>-85</v>
      </c>
      <c r="K8081">
        <v>9994</v>
      </c>
      <c r="L8081"/>
      <c r="M8081"/>
    </row>
    <row r="8082" spans="1:13">
      <c r="A8082" s="61" t="s">
        <v>40</v>
      </c>
      <c r="B8082" s="61">
        <v>46112</v>
      </c>
      <c r="C8082" s="63" t="s">
        <v>968</v>
      </c>
      <c r="D8082" s="61">
        <v>0</v>
      </c>
      <c r="E8082" s="61" t="s">
        <v>5978</v>
      </c>
      <c r="F8082" s="61" t="s">
        <v>75</v>
      </c>
      <c r="G8082" s="61" t="s">
        <v>9609</v>
      </c>
      <c r="H8082" s="61" t="s">
        <v>9496</v>
      </c>
      <c r="I8082" s="61">
        <v>39.840000000000003</v>
      </c>
      <c r="J8082" s="61">
        <v>-86.39</v>
      </c>
      <c r="K8082">
        <v>41562</v>
      </c>
      <c r="L8082"/>
      <c r="M8082"/>
    </row>
    <row r="8083" spans="1:13">
      <c r="A8083" s="61" t="s">
        <v>40</v>
      </c>
      <c r="B8083" s="61">
        <v>47220</v>
      </c>
      <c r="C8083" s="63" t="s">
        <v>968</v>
      </c>
      <c r="D8083" s="61">
        <v>0</v>
      </c>
      <c r="E8083" s="61" t="s">
        <v>4663</v>
      </c>
      <c r="F8083" s="61" t="s">
        <v>75</v>
      </c>
      <c r="G8083" s="61" t="s">
        <v>425</v>
      </c>
      <c r="H8083" s="61" t="s">
        <v>9496</v>
      </c>
      <c r="I8083" s="61">
        <v>38.880000000000003</v>
      </c>
      <c r="J8083" s="61">
        <v>-86.04</v>
      </c>
      <c r="K8083">
        <v>5737</v>
      </c>
      <c r="L8083"/>
      <c r="M8083"/>
    </row>
    <row r="8084" spans="1:13">
      <c r="A8084" s="61" t="s">
        <v>40</v>
      </c>
      <c r="B8084" s="61">
        <v>47325</v>
      </c>
      <c r="C8084" s="63" t="s">
        <v>968</v>
      </c>
      <c r="D8084" s="61">
        <v>0</v>
      </c>
      <c r="E8084" s="61" t="s">
        <v>1973</v>
      </c>
      <c r="F8084" s="61" t="s">
        <v>75</v>
      </c>
      <c r="G8084" s="61" t="s">
        <v>418</v>
      </c>
      <c r="H8084" s="61" t="s">
        <v>9496</v>
      </c>
      <c r="I8084" s="61">
        <v>39.69</v>
      </c>
      <c r="J8084" s="61">
        <v>-85.02</v>
      </c>
      <c r="K8084">
        <v>571</v>
      </c>
      <c r="L8084"/>
      <c r="M8084"/>
    </row>
    <row r="8085" spans="1:13">
      <c r="A8085" s="61" t="s">
        <v>40</v>
      </c>
      <c r="B8085" s="61">
        <v>47516</v>
      </c>
      <c r="C8085" s="63" t="s">
        <v>968</v>
      </c>
      <c r="D8085" s="61">
        <v>0</v>
      </c>
      <c r="E8085" s="61" t="s">
        <v>9813</v>
      </c>
      <c r="F8085" s="61" t="s">
        <v>75</v>
      </c>
      <c r="G8085" s="61" t="s">
        <v>1813</v>
      </c>
      <c r="H8085" s="61" t="s">
        <v>9804</v>
      </c>
      <c r="I8085" s="61">
        <v>38.75</v>
      </c>
      <c r="J8085" s="61">
        <v>-87.41</v>
      </c>
      <c r="K8085">
        <v>1246</v>
      </c>
      <c r="L8085"/>
      <c r="M8085"/>
    </row>
    <row r="8086" spans="1:13">
      <c r="A8086" s="61" t="s">
        <v>40</v>
      </c>
      <c r="B8086" s="61">
        <v>47326</v>
      </c>
      <c r="C8086" s="63" t="s">
        <v>968</v>
      </c>
      <c r="D8086" s="61">
        <v>0</v>
      </c>
      <c r="E8086" s="61" t="s">
        <v>7551</v>
      </c>
      <c r="F8086" s="61" t="s">
        <v>75</v>
      </c>
      <c r="G8086" s="61" t="s">
        <v>9777</v>
      </c>
      <c r="H8086" s="61" t="s">
        <v>9496</v>
      </c>
      <c r="I8086" s="61">
        <v>40.53</v>
      </c>
      <c r="J8086" s="61">
        <v>-84.96</v>
      </c>
      <c r="K8086">
        <v>2321</v>
      </c>
      <c r="L8086"/>
      <c r="M8086"/>
    </row>
    <row r="8087" spans="1:13">
      <c r="A8087" s="61" t="s">
        <v>40</v>
      </c>
      <c r="B8087" s="61">
        <v>47647</v>
      </c>
      <c r="C8087" s="63" t="s">
        <v>968</v>
      </c>
      <c r="D8087" s="61">
        <v>0</v>
      </c>
      <c r="E8087" s="61" t="s">
        <v>9859</v>
      </c>
      <c r="F8087" s="61" t="s">
        <v>75</v>
      </c>
      <c r="G8087" s="61" t="s">
        <v>8272</v>
      </c>
      <c r="H8087" s="61" t="s">
        <v>7409</v>
      </c>
      <c r="I8087" s="61">
        <v>38.22</v>
      </c>
      <c r="J8087" s="61">
        <v>-87.43</v>
      </c>
      <c r="K8087">
        <v>950</v>
      </c>
      <c r="L8087"/>
      <c r="M8087"/>
    </row>
    <row r="8088" spans="1:13">
      <c r="A8088" s="61" t="s">
        <v>40</v>
      </c>
      <c r="B8088" s="61">
        <v>46914</v>
      </c>
      <c r="C8088" s="63" t="s">
        <v>968</v>
      </c>
      <c r="D8088" s="61">
        <v>0</v>
      </c>
      <c r="E8088" s="61" t="s">
        <v>6236</v>
      </c>
      <c r="F8088" s="61" t="s">
        <v>75</v>
      </c>
      <c r="G8088" s="61" t="s">
        <v>9475</v>
      </c>
      <c r="H8088" s="61" t="s">
        <v>9496</v>
      </c>
      <c r="I8088" s="61">
        <v>40.659999999999997</v>
      </c>
      <c r="J8088" s="61">
        <v>-86.1</v>
      </c>
      <c r="K8088">
        <v>4785</v>
      </c>
      <c r="L8088"/>
      <c r="M8088"/>
    </row>
    <row r="8089" spans="1:13">
      <c r="A8089" s="61" t="s">
        <v>40</v>
      </c>
      <c r="B8089" s="61">
        <v>46508</v>
      </c>
      <c r="C8089" s="63" t="s">
        <v>968</v>
      </c>
      <c r="D8089" s="61">
        <v>0</v>
      </c>
      <c r="E8089" s="61" t="s">
        <v>9659</v>
      </c>
      <c r="F8089" s="61" t="s">
        <v>75</v>
      </c>
      <c r="G8089" s="61" t="s">
        <v>9656</v>
      </c>
      <c r="H8089" s="61" t="s">
        <v>9496</v>
      </c>
      <c r="I8089" s="61">
        <v>41.15</v>
      </c>
      <c r="J8089" s="61">
        <v>-85.98</v>
      </c>
      <c r="K8089">
        <v>137</v>
      </c>
      <c r="L8089"/>
      <c r="M8089"/>
    </row>
    <row r="8090" spans="1:13">
      <c r="A8090" s="61" t="s">
        <v>40</v>
      </c>
      <c r="B8090" s="61">
        <v>46915</v>
      </c>
      <c r="C8090" s="63" t="s">
        <v>968</v>
      </c>
      <c r="D8090" s="61">
        <v>0</v>
      </c>
      <c r="E8090" s="61" t="s">
        <v>1184</v>
      </c>
      <c r="F8090" s="61" t="s">
        <v>75</v>
      </c>
      <c r="G8090" s="61" t="s">
        <v>234</v>
      </c>
      <c r="H8090" s="61" t="s">
        <v>9496</v>
      </c>
      <c r="I8090" s="61">
        <v>40.479999999999997</v>
      </c>
      <c r="J8090" s="61">
        <v>-86.39</v>
      </c>
      <c r="K8090">
        <v>617</v>
      </c>
      <c r="L8090"/>
      <c r="M8090"/>
    </row>
    <row r="8091" spans="1:13">
      <c r="A8091" s="61" t="s">
        <v>40</v>
      </c>
      <c r="B8091" s="61">
        <v>47926</v>
      </c>
      <c r="C8091" s="63" t="s">
        <v>968</v>
      </c>
      <c r="D8091" s="61">
        <v>0</v>
      </c>
      <c r="E8091" s="61" t="s">
        <v>9885</v>
      </c>
      <c r="F8091" s="61" t="s">
        <v>75</v>
      </c>
      <c r="G8091" s="61" t="s">
        <v>436</v>
      </c>
      <c r="H8091" s="61" t="s">
        <v>9496</v>
      </c>
      <c r="I8091" s="61">
        <v>40.76</v>
      </c>
      <c r="J8091" s="61">
        <v>-86.59</v>
      </c>
      <c r="K8091">
        <v>1132</v>
      </c>
      <c r="L8091"/>
      <c r="M8091"/>
    </row>
    <row r="8092" spans="1:13">
      <c r="A8092" s="61" t="s">
        <v>40</v>
      </c>
      <c r="B8092" s="61">
        <v>46721</v>
      </c>
      <c r="C8092" s="63" t="s">
        <v>968</v>
      </c>
      <c r="D8092" s="61">
        <v>0</v>
      </c>
      <c r="E8092" s="61" t="s">
        <v>607</v>
      </c>
      <c r="F8092" s="61" t="s">
        <v>75</v>
      </c>
      <c r="G8092" s="61" t="s">
        <v>958</v>
      </c>
      <c r="H8092" s="61" t="s">
        <v>9496</v>
      </c>
      <c r="I8092" s="61">
        <v>41.42</v>
      </c>
      <c r="J8092" s="61">
        <v>-84.87</v>
      </c>
      <c r="K8092">
        <v>4907</v>
      </c>
      <c r="L8092"/>
      <c r="M8092"/>
    </row>
    <row r="8093" spans="1:13">
      <c r="A8093" s="61" t="s">
        <v>40</v>
      </c>
      <c r="B8093" s="61">
        <v>47223</v>
      </c>
      <c r="C8093" s="63" t="s">
        <v>968</v>
      </c>
      <c r="D8093" s="61">
        <v>0</v>
      </c>
      <c r="E8093" s="61" t="s">
        <v>9764</v>
      </c>
      <c r="F8093" s="61" t="s">
        <v>75</v>
      </c>
      <c r="G8093" s="61" t="s">
        <v>9765</v>
      </c>
      <c r="H8093" s="61" t="s">
        <v>9496</v>
      </c>
      <c r="I8093" s="61">
        <v>39.049999999999997</v>
      </c>
      <c r="J8093" s="61">
        <v>-85.47</v>
      </c>
      <c r="K8093">
        <v>1437</v>
      </c>
      <c r="L8093"/>
      <c r="M8093"/>
    </row>
    <row r="8094" spans="1:13">
      <c r="A8094" s="61" t="s">
        <v>40</v>
      </c>
      <c r="B8094" s="61">
        <v>47327</v>
      </c>
      <c r="C8094" s="63" t="s">
        <v>968</v>
      </c>
      <c r="D8094" s="61">
        <v>0</v>
      </c>
      <c r="E8094" s="61" t="s">
        <v>9778</v>
      </c>
      <c r="F8094" s="61" t="s">
        <v>75</v>
      </c>
      <c r="G8094" s="61" t="s">
        <v>763</v>
      </c>
      <c r="H8094" s="61" t="s">
        <v>9496</v>
      </c>
      <c r="I8094" s="61">
        <v>39.81</v>
      </c>
      <c r="J8094" s="61">
        <v>-85.17</v>
      </c>
      <c r="K8094">
        <v>4345</v>
      </c>
      <c r="L8094"/>
      <c r="M8094"/>
    </row>
    <row r="8095" spans="1:13">
      <c r="A8095" s="61" t="s">
        <v>40</v>
      </c>
      <c r="B8095" s="61">
        <v>46113</v>
      </c>
      <c r="C8095" s="63" t="s">
        <v>968</v>
      </c>
      <c r="D8095" s="61">
        <v>0</v>
      </c>
      <c r="E8095" s="61" t="s">
        <v>9612</v>
      </c>
      <c r="F8095" s="61" t="s">
        <v>75</v>
      </c>
      <c r="G8095" s="61" t="s">
        <v>670</v>
      </c>
      <c r="H8095" s="61" t="s">
        <v>9496</v>
      </c>
      <c r="I8095" s="61">
        <v>39.630000000000003</v>
      </c>
      <c r="J8095" s="61">
        <v>-86.3</v>
      </c>
      <c r="K8095">
        <v>15915</v>
      </c>
      <c r="L8095"/>
      <c r="M8095"/>
    </row>
    <row r="8096" spans="1:13">
      <c r="A8096" s="61" t="s">
        <v>40</v>
      </c>
      <c r="B8096" s="61">
        <v>46917</v>
      </c>
      <c r="C8096" s="63" t="s">
        <v>968</v>
      </c>
      <c r="D8096" s="61">
        <v>0</v>
      </c>
      <c r="E8096" s="61" t="s">
        <v>1909</v>
      </c>
      <c r="F8096" s="61" t="s">
        <v>75</v>
      </c>
      <c r="G8096" s="61" t="s">
        <v>234</v>
      </c>
      <c r="H8096" s="61" t="s">
        <v>9496</v>
      </c>
      <c r="I8096" s="61">
        <v>40.61</v>
      </c>
      <c r="J8096" s="61">
        <v>-86.53</v>
      </c>
      <c r="K8096">
        <v>1734</v>
      </c>
      <c r="L8096"/>
      <c r="M8096"/>
    </row>
    <row r="8097" spans="1:13">
      <c r="A8097" s="61" t="s">
        <v>40</v>
      </c>
      <c r="B8097" s="61">
        <v>47108</v>
      </c>
      <c r="C8097" s="63" t="s">
        <v>968</v>
      </c>
      <c r="D8097" s="61">
        <v>0</v>
      </c>
      <c r="E8097" s="61" t="s">
        <v>8634</v>
      </c>
      <c r="F8097" s="61" t="s">
        <v>75</v>
      </c>
      <c r="G8097" s="61" t="s">
        <v>625</v>
      </c>
      <c r="H8097" s="61" t="s">
        <v>9496</v>
      </c>
      <c r="I8097" s="61">
        <v>38.65</v>
      </c>
      <c r="J8097" s="61">
        <v>-86.26</v>
      </c>
      <c r="K8097">
        <v>2218</v>
      </c>
      <c r="L8097"/>
      <c r="M8097"/>
    </row>
    <row r="8098" spans="1:13">
      <c r="A8098" s="61" t="s">
        <v>40</v>
      </c>
      <c r="B8098" s="61">
        <v>47224</v>
      </c>
      <c r="C8098" s="63" t="s">
        <v>968</v>
      </c>
      <c r="D8098" s="61">
        <v>0</v>
      </c>
      <c r="E8098" s="61" t="s">
        <v>1576</v>
      </c>
      <c r="F8098" s="61" t="s">
        <v>75</v>
      </c>
      <c r="G8098" s="61" t="s">
        <v>9742</v>
      </c>
      <c r="H8098" s="61" t="s">
        <v>9496</v>
      </c>
      <c r="I8098" s="61">
        <v>38.89</v>
      </c>
      <c r="J8098" s="61">
        <v>-85.22</v>
      </c>
      <c r="K8098">
        <v>606</v>
      </c>
      <c r="L8098"/>
      <c r="M8098"/>
    </row>
    <row r="8099" spans="1:13">
      <c r="A8099" s="61" t="s">
        <v>40</v>
      </c>
      <c r="B8099" s="61">
        <v>47519</v>
      </c>
      <c r="C8099" s="63" t="s">
        <v>968</v>
      </c>
      <c r="D8099" s="61">
        <v>0</v>
      </c>
      <c r="E8099" s="61" t="s">
        <v>9814</v>
      </c>
      <c r="F8099" s="61" t="s">
        <v>75</v>
      </c>
      <c r="G8099" s="61" t="s">
        <v>9048</v>
      </c>
      <c r="H8099" s="61" t="s">
        <v>9804</v>
      </c>
      <c r="I8099" s="61">
        <v>38.659999999999997</v>
      </c>
      <c r="J8099" s="61">
        <v>-86.99</v>
      </c>
      <c r="K8099">
        <v>556</v>
      </c>
      <c r="L8099"/>
      <c r="M8099"/>
    </row>
    <row r="8100" spans="1:13">
      <c r="A8100" s="61" t="s">
        <v>40</v>
      </c>
      <c r="B8100" s="61">
        <v>47520</v>
      </c>
      <c r="C8100" s="63" t="s">
        <v>968</v>
      </c>
      <c r="D8100" s="61">
        <v>0</v>
      </c>
      <c r="E8100" s="61" t="s">
        <v>6157</v>
      </c>
      <c r="F8100" s="61" t="s">
        <v>75</v>
      </c>
      <c r="G8100" s="61" t="s">
        <v>4539</v>
      </c>
      <c r="H8100" s="61" t="s">
        <v>9812</v>
      </c>
      <c r="I8100" s="61">
        <v>37.909999999999997</v>
      </c>
      <c r="J8100" s="61">
        <v>-86.73</v>
      </c>
      <c r="K8100">
        <v>3230</v>
      </c>
      <c r="L8100"/>
      <c r="M8100"/>
    </row>
    <row r="8101" spans="1:13">
      <c r="A8101" s="61" t="s">
        <v>40</v>
      </c>
      <c r="B8101" s="61">
        <v>47837</v>
      </c>
      <c r="C8101" s="63" t="s">
        <v>968</v>
      </c>
      <c r="D8101" s="61">
        <v>0</v>
      </c>
      <c r="E8101" s="61" t="s">
        <v>9868</v>
      </c>
      <c r="F8101" s="61" t="s">
        <v>75</v>
      </c>
      <c r="G8101" s="61" t="s">
        <v>924</v>
      </c>
      <c r="H8101" s="61" t="s">
        <v>9496</v>
      </c>
      <c r="I8101" s="61">
        <v>39.590000000000003</v>
      </c>
      <c r="J8101" s="61">
        <v>-87.1</v>
      </c>
      <c r="K8101">
        <v>1186</v>
      </c>
      <c r="L8101"/>
      <c r="M8101"/>
    </row>
    <row r="8102" spans="1:13">
      <c r="A8102" s="61" t="s">
        <v>40</v>
      </c>
      <c r="B8102" s="61">
        <v>47838</v>
      </c>
      <c r="C8102" s="63" t="s">
        <v>968</v>
      </c>
      <c r="D8102" s="61">
        <v>0</v>
      </c>
      <c r="E8102" s="61" t="s">
        <v>1165</v>
      </c>
      <c r="F8102" s="61" t="s">
        <v>75</v>
      </c>
      <c r="G8102" s="61" t="s">
        <v>1527</v>
      </c>
      <c r="H8102" s="61" t="s">
        <v>9496</v>
      </c>
      <c r="I8102" s="61">
        <v>38.96</v>
      </c>
      <c r="J8102" s="61">
        <v>-87.4</v>
      </c>
      <c r="K8102">
        <v>3931</v>
      </c>
      <c r="L8102"/>
      <c r="M8102"/>
    </row>
    <row r="8103" spans="1:13">
      <c r="A8103" s="61" t="s">
        <v>40</v>
      </c>
      <c r="B8103" s="61">
        <v>46032</v>
      </c>
      <c r="C8103" s="63" t="s">
        <v>968</v>
      </c>
      <c r="D8103" s="61">
        <v>0</v>
      </c>
      <c r="E8103" s="61" t="s">
        <v>1766</v>
      </c>
      <c r="F8103" s="61" t="s">
        <v>75</v>
      </c>
      <c r="G8103" s="61" t="s">
        <v>3088</v>
      </c>
      <c r="H8103" s="61" t="s">
        <v>9496</v>
      </c>
      <c r="I8103" s="61">
        <v>39.96</v>
      </c>
      <c r="J8103" s="61">
        <v>-86.17</v>
      </c>
      <c r="K8103">
        <v>50477</v>
      </c>
      <c r="L8103"/>
      <c r="M8103"/>
    </row>
    <row r="8104" spans="1:13">
      <c r="A8104" s="61" t="s">
        <v>40</v>
      </c>
      <c r="B8104" s="61">
        <v>46033</v>
      </c>
      <c r="C8104" s="63" t="s">
        <v>968</v>
      </c>
      <c r="D8104" s="61">
        <v>0</v>
      </c>
      <c r="E8104" s="61" t="s">
        <v>1766</v>
      </c>
      <c r="F8104" s="61" t="s">
        <v>75</v>
      </c>
      <c r="G8104" s="61" t="s">
        <v>3088</v>
      </c>
      <c r="H8104" s="61" t="s">
        <v>9496</v>
      </c>
      <c r="I8104" s="61">
        <v>39.96</v>
      </c>
      <c r="J8104" s="61">
        <v>-86.1</v>
      </c>
      <c r="K8104">
        <v>39002</v>
      </c>
      <c r="L8104"/>
      <c r="M8104"/>
    </row>
    <row r="8105" spans="1:13">
      <c r="A8105" s="61" t="s">
        <v>40</v>
      </c>
      <c r="B8105" s="61">
        <v>46115</v>
      </c>
      <c r="C8105" s="63" t="s">
        <v>968</v>
      </c>
      <c r="D8105" s="61">
        <v>0</v>
      </c>
      <c r="E8105" s="61" t="s">
        <v>1721</v>
      </c>
      <c r="F8105" s="61" t="s">
        <v>75</v>
      </c>
      <c r="G8105" s="61" t="s">
        <v>9610</v>
      </c>
      <c r="H8105" s="61" t="s">
        <v>9496</v>
      </c>
      <c r="I8105" s="61">
        <v>39.729999999999997</v>
      </c>
      <c r="J8105" s="61">
        <v>-85.57</v>
      </c>
      <c r="K8105">
        <v>1952</v>
      </c>
      <c r="L8105"/>
      <c r="M8105"/>
    </row>
    <row r="8106" spans="1:13">
      <c r="A8106" s="61" t="s">
        <v>40</v>
      </c>
      <c r="B8106" s="61">
        <v>47928</v>
      </c>
      <c r="C8106" s="63" t="s">
        <v>968</v>
      </c>
      <c r="D8106" s="61">
        <v>0</v>
      </c>
      <c r="E8106" s="61" t="s">
        <v>3418</v>
      </c>
      <c r="F8106" s="61" t="s">
        <v>75</v>
      </c>
      <c r="G8106" s="61" t="s">
        <v>9867</v>
      </c>
      <c r="H8106" s="61" t="s">
        <v>9496</v>
      </c>
      <c r="I8106" s="61">
        <v>39.94</v>
      </c>
      <c r="J8106" s="61">
        <v>-87.46</v>
      </c>
      <c r="K8106">
        <v>1723</v>
      </c>
      <c r="L8106"/>
      <c r="M8106"/>
    </row>
    <row r="8107" spans="1:13">
      <c r="A8107" s="61" t="s">
        <v>40</v>
      </c>
      <c r="B8107" s="61">
        <v>47016</v>
      </c>
      <c r="C8107" s="63" t="s">
        <v>968</v>
      </c>
      <c r="D8107" s="61">
        <v>0</v>
      </c>
      <c r="E8107" s="61" t="s">
        <v>2309</v>
      </c>
      <c r="F8107" s="61" t="s">
        <v>75</v>
      </c>
      <c r="G8107" s="61" t="s">
        <v>428</v>
      </c>
      <c r="H8107" s="61" t="s">
        <v>9496</v>
      </c>
      <c r="I8107" s="61">
        <v>39.369999999999997</v>
      </c>
      <c r="J8107" s="61">
        <v>-84.89</v>
      </c>
      <c r="K8107">
        <v>742</v>
      </c>
      <c r="L8107"/>
      <c r="M8107"/>
    </row>
    <row r="8108" spans="1:13">
      <c r="A8108" s="61" t="s">
        <v>40</v>
      </c>
      <c r="B8108" s="61">
        <v>46303</v>
      </c>
      <c r="C8108" s="63" t="s">
        <v>968</v>
      </c>
      <c r="D8108" s="61">
        <v>0</v>
      </c>
      <c r="E8108" s="61" t="s">
        <v>9632</v>
      </c>
      <c r="F8108" s="61" t="s">
        <v>75</v>
      </c>
      <c r="G8108" s="61" t="s">
        <v>7358</v>
      </c>
      <c r="H8108" s="61" t="s">
        <v>7409</v>
      </c>
      <c r="I8108" s="61">
        <v>41.37</v>
      </c>
      <c r="J8108" s="61">
        <v>-87.43</v>
      </c>
      <c r="K8108">
        <v>17028</v>
      </c>
      <c r="L8108"/>
      <c r="M8108"/>
    </row>
    <row r="8109" spans="1:13">
      <c r="A8109" s="61" t="s">
        <v>40</v>
      </c>
      <c r="B8109" s="61">
        <v>47521</v>
      </c>
      <c r="C8109" s="63" t="s">
        <v>968</v>
      </c>
      <c r="D8109" s="61">
        <v>0</v>
      </c>
      <c r="E8109" s="61" t="s">
        <v>9815</v>
      </c>
      <c r="F8109" s="61" t="s">
        <v>75</v>
      </c>
      <c r="G8109" s="61" t="s">
        <v>9810</v>
      </c>
      <c r="H8109" s="61" t="s">
        <v>9804</v>
      </c>
      <c r="I8109" s="61">
        <v>38.380000000000003</v>
      </c>
      <c r="J8109" s="61">
        <v>-86.78</v>
      </c>
      <c r="K8109">
        <v>972</v>
      </c>
      <c r="L8109"/>
      <c r="M8109"/>
    </row>
    <row r="8110" spans="1:13">
      <c r="A8110" s="61" t="s">
        <v>40</v>
      </c>
      <c r="B8110" s="61">
        <v>47840</v>
      </c>
      <c r="C8110" s="63" t="s">
        <v>968</v>
      </c>
      <c r="D8110" s="61">
        <v>0</v>
      </c>
      <c r="E8110" s="61" t="s">
        <v>7760</v>
      </c>
      <c r="F8110" s="61" t="s">
        <v>75</v>
      </c>
      <c r="G8110" s="61" t="s">
        <v>924</v>
      </c>
      <c r="H8110" s="61" t="s">
        <v>9496</v>
      </c>
      <c r="I8110" s="61">
        <v>39.369999999999997</v>
      </c>
      <c r="J8110" s="61">
        <v>-87.09</v>
      </c>
      <c r="K8110">
        <v>1420</v>
      </c>
      <c r="L8110"/>
      <c r="M8110"/>
    </row>
    <row r="8111" spans="1:13">
      <c r="A8111" s="61" t="s">
        <v>40</v>
      </c>
      <c r="B8111" s="61">
        <v>47330</v>
      </c>
      <c r="C8111" s="63" t="s">
        <v>968</v>
      </c>
      <c r="D8111" s="61">
        <v>0</v>
      </c>
      <c r="E8111" s="61" t="s">
        <v>637</v>
      </c>
      <c r="F8111" s="61" t="s">
        <v>75</v>
      </c>
      <c r="G8111" s="61" t="s">
        <v>763</v>
      </c>
      <c r="H8111" s="61" t="s">
        <v>9496</v>
      </c>
      <c r="I8111" s="61">
        <v>39.81</v>
      </c>
      <c r="J8111" s="61">
        <v>-84.99</v>
      </c>
      <c r="K8111">
        <v>5523</v>
      </c>
      <c r="L8111"/>
      <c r="M8111"/>
    </row>
    <row r="8112" spans="1:13">
      <c r="A8112" s="61" t="s">
        <v>40</v>
      </c>
      <c r="B8112" s="61">
        <v>47110</v>
      </c>
      <c r="C8112" s="63" t="s">
        <v>968</v>
      </c>
      <c r="D8112" s="61">
        <v>0</v>
      </c>
      <c r="E8112" s="61" t="s">
        <v>2187</v>
      </c>
      <c r="F8112" s="61" t="s">
        <v>75</v>
      </c>
      <c r="G8112" s="61" t="s">
        <v>6447</v>
      </c>
      <c r="H8112" s="61" t="s">
        <v>8628</v>
      </c>
      <c r="I8112" s="61">
        <v>38.1</v>
      </c>
      <c r="J8112" s="61">
        <v>-86.19</v>
      </c>
      <c r="K8112">
        <v>469</v>
      </c>
      <c r="L8112"/>
      <c r="M8112"/>
    </row>
    <row r="8113" spans="1:13">
      <c r="A8113" s="61" t="s">
        <v>40</v>
      </c>
      <c r="B8113" s="61">
        <v>47929</v>
      </c>
      <c r="C8113" s="63" t="s">
        <v>968</v>
      </c>
      <c r="D8113" s="61">
        <v>0</v>
      </c>
      <c r="E8113" s="61" t="s">
        <v>9886</v>
      </c>
      <c r="F8113" s="61" t="s">
        <v>75</v>
      </c>
      <c r="G8113" s="61" t="s">
        <v>436</v>
      </c>
      <c r="H8113" s="61" t="s">
        <v>9496</v>
      </c>
      <c r="I8113" s="61">
        <v>40.659999999999997</v>
      </c>
      <c r="J8113" s="61">
        <v>-86.86</v>
      </c>
      <c r="K8113">
        <v>805</v>
      </c>
      <c r="L8113"/>
      <c r="M8113"/>
    </row>
    <row r="8114" spans="1:13">
      <c r="A8114" s="61" t="s">
        <v>40</v>
      </c>
      <c r="B8114" s="61">
        <v>47610</v>
      </c>
      <c r="C8114" s="63" t="s">
        <v>968</v>
      </c>
      <c r="D8114" s="61">
        <v>0</v>
      </c>
      <c r="E8114" s="61" t="s">
        <v>9848</v>
      </c>
      <c r="F8114" s="61" t="s">
        <v>75</v>
      </c>
      <c r="G8114" s="61" t="s">
        <v>9847</v>
      </c>
      <c r="H8114" s="61" t="s">
        <v>7409</v>
      </c>
      <c r="I8114" s="61">
        <v>38.04</v>
      </c>
      <c r="J8114" s="61">
        <v>-87.36</v>
      </c>
      <c r="K8114">
        <v>5442</v>
      </c>
      <c r="L8114"/>
      <c r="M8114"/>
    </row>
    <row r="8115" spans="1:13">
      <c r="A8115" s="61" t="s">
        <v>40</v>
      </c>
      <c r="B8115" s="61">
        <v>47111</v>
      </c>
      <c r="C8115" s="63" t="s">
        <v>968</v>
      </c>
      <c r="D8115" s="61">
        <v>0</v>
      </c>
      <c r="E8115" s="61" t="s">
        <v>1270</v>
      </c>
      <c r="F8115" s="61" t="s">
        <v>75</v>
      </c>
      <c r="G8115" s="61" t="s">
        <v>8707</v>
      </c>
      <c r="H8115" s="61" t="s">
        <v>8628</v>
      </c>
      <c r="I8115" s="61">
        <v>38.450000000000003</v>
      </c>
      <c r="J8115" s="61">
        <v>-85.66</v>
      </c>
      <c r="K8115">
        <v>16972</v>
      </c>
      <c r="L8115"/>
      <c r="M8115"/>
    </row>
    <row r="8116" spans="1:13">
      <c r="A8116" s="61" t="s">
        <v>40</v>
      </c>
      <c r="B8116" s="61">
        <v>46117</v>
      </c>
      <c r="C8116" s="63" t="s">
        <v>968</v>
      </c>
      <c r="D8116" s="61">
        <v>0</v>
      </c>
      <c r="E8116" s="61" t="s">
        <v>5607</v>
      </c>
      <c r="F8116" s="61" t="s">
        <v>75</v>
      </c>
      <c r="G8116" s="61" t="s">
        <v>694</v>
      </c>
      <c r="H8116" s="61" t="s">
        <v>9496</v>
      </c>
      <c r="I8116" s="61">
        <v>39.81</v>
      </c>
      <c r="J8116" s="61">
        <v>-85.62</v>
      </c>
      <c r="K8116">
        <v>689</v>
      </c>
      <c r="L8116"/>
      <c r="M8116"/>
    </row>
    <row r="8117" spans="1:13">
      <c r="A8117" s="61" t="s">
        <v>40</v>
      </c>
      <c r="B8117" s="61">
        <v>46304</v>
      </c>
      <c r="C8117" s="63" t="s">
        <v>968</v>
      </c>
      <c r="D8117" s="61">
        <v>0</v>
      </c>
      <c r="E8117" s="61" t="s">
        <v>9633</v>
      </c>
      <c r="F8117" s="61" t="s">
        <v>75</v>
      </c>
      <c r="G8117" s="61" t="s">
        <v>9631</v>
      </c>
      <c r="H8117" s="61" t="s">
        <v>7409</v>
      </c>
      <c r="I8117" s="61">
        <v>41.6</v>
      </c>
      <c r="J8117" s="61">
        <v>-87.05</v>
      </c>
      <c r="K8117">
        <v>26835</v>
      </c>
      <c r="L8117"/>
      <c r="M8117"/>
    </row>
    <row r="8118" spans="1:13">
      <c r="A8118" s="61" t="s">
        <v>40</v>
      </c>
      <c r="B8118" s="61">
        <v>47611</v>
      </c>
      <c r="C8118" s="63" t="s">
        <v>968</v>
      </c>
      <c r="D8118" s="61">
        <v>0</v>
      </c>
      <c r="E8118" s="61" t="s">
        <v>9849</v>
      </c>
      <c r="F8118" s="61" t="s">
        <v>75</v>
      </c>
      <c r="G8118" s="61" t="s">
        <v>8640</v>
      </c>
      <c r="H8118" s="61" t="s">
        <v>7409</v>
      </c>
      <c r="I8118" s="61">
        <v>38.01</v>
      </c>
      <c r="J8118" s="61">
        <v>-87.03</v>
      </c>
      <c r="K8118">
        <v>1157</v>
      </c>
      <c r="L8118"/>
      <c r="M8118"/>
    </row>
    <row r="8119" spans="1:13">
      <c r="A8119" s="61" t="s">
        <v>40</v>
      </c>
      <c r="B8119" s="61">
        <v>46723</v>
      </c>
      <c r="C8119" s="63" t="s">
        <v>968</v>
      </c>
      <c r="D8119" s="61">
        <v>0</v>
      </c>
      <c r="E8119" s="61" t="s">
        <v>3364</v>
      </c>
      <c r="F8119" s="61" t="s">
        <v>75</v>
      </c>
      <c r="G8119" s="61" t="s">
        <v>8719</v>
      </c>
      <c r="H8119" s="61" t="s">
        <v>9496</v>
      </c>
      <c r="I8119" s="61">
        <v>41.23</v>
      </c>
      <c r="J8119" s="61">
        <v>-85.32</v>
      </c>
      <c r="K8119">
        <v>7383</v>
      </c>
      <c r="L8119"/>
      <c r="M8119"/>
    </row>
    <row r="8120" spans="1:13">
      <c r="A8120" s="61" t="s">
        <v>40</v>
      </c>
      <c r="B8120" s="61">
        <v>46034</v>
      </c>
      <c r="C8120" s="63" t="s">
        <v>968</v>
      </c>
      <c r="D8120" s="61">
        <v>0</v>
      </c>
      <c r="E8120" s="61" t="s">
        <v>3422</v>
      </c>
      <c r="F8120" s="61" t="s">
        <v>75</v>
      </c>
      <c r="G8120" s="61" t="s">
        <v>3088</v>
      </c>
      <c r="H8120" s="61" t="s">
        <v>9496</v>
      </c>
      <c r="I8120" s="61">
        <v>40.119999999999997</v>
      </c>
      <c r="J8120" s="61">
        <v>-86.02</v>
      </c>
      <c r="K8120">
        <v>7316</v>
      </c>
      <c r="L8120"/>
      <c r="M8120"/>
    </row>
    <row r="8121" spans="1:13">
      <c r="A8121" s="61" t="s">
        <v>40</v>
      </c>
      <c r="B8121" s="61">
        <v>47930</v>
      </c>
      <c r="C8121" s="63" t="s">
        <v>968</v>
      </c>
      <c r="D8121" s="61">
        <v>0</v>
      </c>
      <c r="E8121" s="61" t="s">
        <v>7294</v>
      </c>
      <c r="F8121" s="61" t="s">
        <v>75</v>
      </c>
      <c r="G8121" s="61" t="s">
        <v>9879</v>
      </c>
      <c r="H8121" s="61" t="s">
        <v>9496</v>
      </c>
      <c r="I8121" s="61">
        <v>40.24</v>
      </c>
      <c r="J8121" s="61">
        <v>-86.72</v>
      </c>
      <c r="K8121">
        <v>1053</v>
      </c>
      <c r="L8121"/>
      <c r="M8121"/>
    </row>
    <row r="8122" spans="1:13">
      <c r="A8122" s="61" t="s">
        <v>40</v>
      </c>
      <c r="B8122" s="61">
        <v>47129</v>
      </c>
      <c r="C8122" s="63" t="s">
        <v>968</v>
      </c>
      <c r="D8122" s="61">
        <v>0</v>
      </c>
      <c r="E8122" s="61" t="s">
        <v>1567</v>
      </c>
      <c r="F8122" s="61" t="s">
        <v>75</v>
      </c>
      <c r="G8122" s="61" t="s">
        <v>8707</v>
      </c>
      <c r="H8122" s="61" t="s">
        <v>8628</v>
      </c>
      <c r="I8122" s="61">
        <v>38.31</v>
      </c>
      <c r="J8122" s="61">
        <v>-85.76</v>
      </c>
      <c r="K8122">
        <v>19739</v>
      </c>
      <c r="L8122"/>
      <c r="M8122"/>
    </row>
    <row r="8123" spans="1:13">
      <c r="A8123" s="61" t="s">
        <v>40</v>
      </c>
      <c r="B8123" s="61">
        <v>47841</v>
      </c>
      <c r="C8123" s="63" t="s">
        <v>968</v>
      </c>
      <c r="D8123" s="61">
        <v>0</v>
      </c>
      <c r="E8123" s="61" t="s">
        <v>8682</v>
      </c>
      <c r="F8123" s="61" t="s">
        <v>75</v>
      </c>
      <c r="G8123" s="61" t="s">
        <v>924</v>
      </c>
      <c r="H8123" s="61" t="s">
        <v>9496</v>
      </c>
      <c r="I8123" s="61">
        <v>39.270000000000003</v>
      </c>
      <c r="J8123" s="61">
        <v>-87.11</v>
      </c>
      <c r="K8123">
        <v>2135</v>
      </c>
      <c r="L8123"/>
      <c r="M8123"/>
    </row>
    <row r="8124" spans="1:13">
      <c r="A8124" s="61" t="s">
        <v>40</v>
      </c>
      <c r="B8124" s="61">
        <v>46510</v>
      </c>
      <c r="C8124" s="63" t="s">
        <v>968</v>
      </c>
      <c r="D8124" s="61">
        <v>0</v>
      </c>
      <c r="E8124" s="61" t="s">
        <v>9660</v>
      </c>
      <c r="F8124" s="61" t="s">
        <v>75</v>
      </c>
      <c r="G8124" s="61" t="s">
        <v>9656</v>
      </c>
      <c r="H8124" s="61" t="s">
        <v>9496</v>
      </c>
      <c r="I8124" s="61">
        <v>41.12</v>
      </c>
      <c r="J8124" s="61">
        <v>-85.87</v>
      </c>
      <c r="K8124">
        <v>3393</v>
      </c>
      <c r="L8124"/>
      <c r="M8124"/>
    </row>
    <row r="8125" spans="1:13">
      <c r="A8125" s="61" t="s">
        <v>40</v>
      </c>
      <c r="B8125" s="61">
        <v>46118</v>
      </c>
      <c r="C8125" s="63" t="s">
        <v>968</v>
      </c>
      <c r="D8125" s="61">
        <v>0</v>
      </c>
      <c r="E8125" s="61" t="s">
        <v>434</v>
      </c>
      <c r="F8125" s="61" t="s">
        <v>75</v>
      </c>
      <c r="G8125" s="61" t="s">
        <v>9609</v>
      </c>
      <c r="H8125" s="61" t="s">
        <v>9496</v>
      </c>
      <c r="I8125" s="61">
        <v>39.68</v>
      </c>
      <c r="J8125" s="61">
        <v>-86.52</v>
      </c>
      <c r="K8125">
        <v>4903</v>
      </c>
      <c r="L8125"/>
      <c r="M8125"/>
    </row>
    <row r="8126" spans="1:13">
      <c r="A8126" s="61" t="s">
        <v>40</v>
      </c>
      <c r="B8126" s="61">
        <v>47842</v>
      </c>
      <c r="C8126" s="63" t="s">
        <v>968</v>
      </c>
      <c r="D8126" s="61">
        <v>0</v>
      </c>
      <c r="E8126" s="61" t="s">
        <v>1118</v>
      </c>
      <c r="F8126" s="61" t="s">
        <v>75</v>
      </c>
      <c r="G8126" s="61" t="s">
        <v>9867</v>
      </c>
      <c r="H8126" s="61" t="s">
        <v>9496</v>
      </c>
      <c r="I8126" s="61">
        <v>39.659999999999997</v>
      </c>
      <c r="J8126" s="61">
        <v>-87.4</v>
      </c>
      <c r="K8126">
        <v>9790</v>
      </c>
      <c r="L8126"/>
      <c r="M8126"/>
    </row>
    <row r="8127" spans="1:13">
      <c r="A8127" s="61" t="s">
        <v>40</v>
      </c>
      <c r="B8127" s="61">
        <v>46120</v>
      </c>
      <c r="C8127" s="63" t="s">
        <v>968</v>
      </c>
      <c r="D8127" s="61">
        <v>0</v>
      </c>
      <c r="E8127" s="61" t="s">
        <v>5852</v>
      </c>
      <c r="F8127" s="61" t="s">
        <v>75</v>
      </c>
      <c r="G8127" s="61" t="s">
        <v>633</v>
      </c>
      <c r="H8127" s="61" t="s">
        <v>9496</v>
      </c>
      <c r="I8127" s="61">
        <v>39.520000000000003</v>
      </c>
      <c r="J8127" s="61">
        <v>-86.79</v>
      </c>
      <c r="K8127">
        <v>5891</v>
      </c>
      <c r="L8127"/>
      <c r="M8127"/>
    </row>
    <row r="8128" spans="1:13">
      <c r="A8128" s="61" t="s">
        <v>40</v>
      </c>
      <c r="B8128" s="61">
        <v>47427</v>
      </c>
      <c r="C8128" s="63" t="s">
        <v>968</v>
      </c>
      <c r="D8128" s="61">
        <v>0</v>
      </c>
      <c r="E8128" s="61" t="s">
        <v>6315</v>
      </c>
      <c r="F8128" s="61" t="s">
        <v>75</v>
      </c>
      <c r="G8128" s="61" t="s">
        <v>8698</v>
      </c>
      <c r="H8128" s="61" t="s">
        <v>9496</v>
      </c>
      <c r="I8128" s="61">
        <v>39.24</v>
      </c>
      <c r="J8128" s="61">
        <v>-86.98</v>
      </c>
      <c r="K8128">
        <v>1082</v>
      </c>
      <c r="L8128"/>
      <c r="M8128"/>
    </row>
    <row r="8129" spans="1:13">
      <c r="A8129" s="61" t="s">
        <v>40</v>
      </c>
      <c r="B8129" s="61">
        <v>46121</v>
      </c>
      <c r="C8129" s="63" t="s">
        <v>968</v>
      </c>
      <c r="D8129" s="61">
        <v>0</v>
      </c>
      <c r="E8129" s="61" t="s">
        <v>5070</v>
      </c>
      <c r="F8129" s="61" t="s">
        <v>75</v>
      </c>
      <c r="G8129" s="61" t="s">
        <v>633</v>
      </c>
      <c r="H8129" s="61" t="s">
        <v>9496</v>
      </c>
      <c r="I8129" s="61">
        <v>39.68</v>
      </c>
      <c r="J8129" s="61">
        <v>-86.66</v>
      </c>
      <c r="K8129">
        <v>5090</v>
      </c>
      <c r="L8129"/>
      <c r="M8129"/>
    </row>
    <row r="8130" spans="1:13">
      <c r="A8130" s="61" t="s">
        <v>40</v>
      </c>
      <c r="B8130" s="61">
        <v>46035</v>
      </c>
      <c r="C8130" s="63" t="s">
        <v>968</v>
      </c>
      <c r="D8130" s="61">
        <v>0</v>
      </c>
      <c r="E8130" s="61" t="s">
        <v>6495</v>
      </c>
      <c r="F8130" s="61" t="s">
        <v>75</v>
      </c>
      <c r="G8130" s="61" t="s">
        <v>3350</v>
      </c>
      <c r="H8130" s="61" t="s">
        <v>9496</v>
      </c>
      <c r="I8130" s="61">
        <v>40.19</v>
      </c>
      <c r="J8130" s="61">
        <v>-86.66</v>
      </c>
      <c r="K8130">
        <v>1130</v>
      </c>
      <c r="L8130"/>
      <c r="M8130"/>
    </row>
    <row r="8131" spans="1:13">
      <c r="A8131" s="61" t="s">
        <v>40</v>
      </c>
      <c r="B8131" s="61">
        <v>46725</v>
      </c>
      <c r="C8131" s="63" t="s">
        <v>968</v>
      </c>
      <c r="D8131" s="61">
        <v>0</v>
      </c>
      <c r="E8131" s="61" t="s">
        <v>9681</v>
      </c>
      <c r="F8131" s="61" t="s">
        <v>75</v>
      </c>
      <c r="G8131" s="61" t="s">
        <v>8719</v>
      </c>
      <c r="H8131" s="61" t="s">
        <v>9496</v>
      </c>
      <c r="I8131" s="61">
        <v>41.15</v>
      </c>
      <c r="J8131" s="61">
        <v>-85.48</v>
      </c>
      <c r="K8131">
        <v>23917</v>
      </c>
      <c r="L8131"/>
      <c r="M8131"/>
    </row>
    <row r="8132" spans="1:13">
      <c r="A8132" s="61" t="s">
        <v>40</v>
      </c>
      <c r="B8132" s="61">
        <v>47201</v>
      </c>
      <c r="C8132" s="63" t="s">
        <v>968</v>
      </c>
      <c r="D8132" s="61">
        <v>0</v>
      </c>
      <c r="E8132" s="61" t="s">
        <v>910</v>
      </c>
      <c r="F8132" s="61" t="s">
        <v>75</v>
      </c>
      <c r="G8132" s="61" t="s">
        <v>9763</v>
      </c>
      <c r="H8132" s="61" t="s">
        <v>9496</v>
      </c>
      <c r="I8132" s="61">
        <v>39.21</v>
      </c>
      <c r="J8132" s="61">
        <v>-85.91</v>
      </c>
      <c r="K8132">
        <v>45969</v>
      </c>
      <c r="L8132"/>
      <c r="M8132"/>
    </row>
    <row r="8133" spans="1:13">
      <c r="A8133" s="61" t="s">
        <v>40</v>
      </c>
      <c r="B8133" s="61">
        <v>47203</v>
      </c>
      <c r="C8133" s="63" t="s">
        <v>968</v>
      </c>
      <c r="D8133" s="61">
        <v>0</v>
      </c>
      <c r="E8133" s="61" t="s">
        <v>910</v>
      </c>
      <c r="F8133" s="61" t="s">
        <v>75</v>
      </c>
      <c r="G8133" s="61" t="s">
        <v>9763</v>
      </c>
      <c r="H8133" s="61" t="s">
        <v>9496</v>
      </c>
      <c r="I8133" s="61">
        <v>39.229999999999997</v>
      </c>
      <c r="J8133" s="61">
        <v>-85.83</v>
      </c>
      <c r="K8133">
        <v>27006</v>
      </c>
      <c r="L8133"/>
      <c r="M8133"/>
    </row>
    <row r="8134" spans="1:13">
      <c r="A8134" s="61" t="s">
        <v>40</v>
      </c>
      <c r="B8134" s="61">
        <v>47227</v>
      </c>
      <c r="C8134" s="63" t="s">
        <v>968</v>
      </c>
      <c r="D8134" s="61">
        <v>0</v>
      </c>
      <c r="E8134" s="61" t="s">
        <v>9766</v>
      </c>
      <c r="F8134" s="61" t="s">
        <v>75</v>
      </c>
      <c r="G8134" s="61" t="s">
        <v>9765</v>
      </c>
      <c r="H8134" s="61" t="s">
        <v>9496</v>
      </c>
      <c r="I8134" s="61">
        <v>38.869999999999997</v>
      </c>
      <c r="J8134" s="61">
        <v>-85.65</v>
      </c>
      <c r="K8134">
        <v>1545</v>
      </c>
      <c r="L8134"/>
      <c r="M8134"/>
    </row>
    <row r="8135" spans="1:13">
      <c r="A8135" s="61" t="s">
        <v>40</v>
      </c>
      <c r="B8135" s="61">
        <v>47331</v>
      </c>
      <c r="C8135" s="63" t="s">
        <v>968</v>
      </c>
      <c r="D8135" s="61">
        <v>0</v>
      </c>
      <c r="E8135" s="61" t="s">
        <v>9779</v>
      </c>
      <c r="F8135" s="61" t="s">
        <v>75</v>
      </c>
      <c r="G8135" s="61" t="s">
        <v>290</v>
      </c>
      <c r="H8135" s="61" t="s">
        <v>9496</v>
      </c>
      <c r="I8135" s="61">
        <v>39.65</v>
      </c>
      <c r="J8135" s="61">
        <v>-85.14</v>
      </c>
      <c r="K8135">
        <v>22782</v>
      </c>
      <c r="L8135"/>
      <c r="M8135"/>
    </row>
    <row r="8136" spans="1:13">
      <c r="A8136" s="61" t="s">
        <v>40</v>
      </c>
      <c r="B8136" s="61">
        <v>46919</v>
      </c>
      <c r="C8136" s="63" t="s">
        <v>968</v>
      </c>
      <c r="D8136" s="61">
        <v>0</v>
      </c>
      <c r="E8136" s="61" t="s">
        <v>7162</v>
      </c>
      <c r="F8136" s="61" t="s">
        <v>75</v>
      </c>
      <c r="G8136" s="61" t="s">
        <v>9475</v>
      </c>
      <c r="H8136" s="61" t="s">
        <v>9496</v>
      </c>
      <c r="I8136" s="61">
        <v>40.57</v>
      </c>
      <c r="J8136" s="61">
        <v>-85.87</v>
      </c>
      <c r="K8136">
        <v>2202</v>
      </c>
      <c r="L8136"/>
      <c r="M8136"/>
    </row>
    <row r="8137" spans="1:13">
      <c r="A8137" s="61" t="s">
        <v>40</v>
      </c>
      <c r="B8137" s="61">
        <v>46730</v>
      </c>
      <c r="C8137" s="63" t="s">
        <v>968</v>
      </c>
      <c r="D8137" s="61">
        <v>0</v>
      </c>
      <c r="E8137" s="61" t="s">
        <v>9682</v>
      </c>
      <c r="F8137" s="61" t="s">
        <v>75</v>
      </c>
      <c r="G8137" s="61" t="s">
        <v>958</v>
      </c>
      <c r="H8137" s="61" t="s">
        <v>9496</v>
      </c>
      <c r="I8137" s="61">
        <v>41.43</v>
      </c>
      <c r="J8137" s="61">
        <v>-85.14</v>
      </c>
      <c r="K8137">
        <v>1316</v>
      </c>
      <c r="L8137"/>
      <c r="M8137"/>
    </row>
    <row r="8138" spans="1:13">
      <c r="A8138" s="61" t="s">
        <v>40</v>
      </c>
      <c r="B8138" s="61">
        <v>47846</v>
      </c>
      <c r="C8138" s="63" t="s">
        <v>968</v>
      </c>
      <c r="D8138" s="61">
        <v>0</v>
      </c>
      <c r="E8138" s="61" t="s">
        <v>9869</v>
      </c>
      <c r="F8138" s="61" t="s">
        <v>75</v>
      </c>
      <c r="G8138" s="61" t="s">
        <v>924</v>
      </c>
      <c r="H8138" s="61" t="s">
        <v>9496</v>
      </c>
      <c r="I8138" s="61">
        <v>39.33</v>
      </c>
      <c r="J8138" s="61">
        <v>-87.2</v>
      </c>
      <c r="K8138">
        <v>661</v>
      </c>
      <c r="L8138"/>
      <c r="M8138"/>
    </row>
    <row r="8139" spans="1:13">
      <c r="A8139" s="61" t="s">
        <v>40</v>
      </c>
      <c r="B8139" s="61">
        <v>47112</v>
      </c>
      <c r="C8139" s="63" t="s">
        <v>968</v>
      </c>
      <c r="D8139" s="61">
        <v>0</v>
      </c>
      <c r="E8139" s="61" t="s">
        <v>9070</v>
      </c>
      <c r="F8139" s="61" t="s">
        <v>75</v>
      </c>
      <c r="G8139" s="61" t="s">
        <v>6447</v>
      </c>
      <c r="H8139" s="61" t="s">
        <v>8628</v>
      </c>
      <c r="I8139" s="61">
        <v>38.21</v>
      </c>
      <c r="J8139" s="61">
        <v>-86.12</v>
      </c>
      <c r="K8139">
        <v>17404</v>
      </c>
      <c r="L8139"/>
      <c r="M8139"/>
    </row>
    <row r="8140" spans="1:13">
      <c r="A8140" s="61" t="s">
        <v>40</v>
      </c>
      <c r="B8140" s="61">
        <v>47932</v>
      </c>
      <c r="C8140" s="63" t="s">
        <v>968</v>
      </c>
      <c r="D8140" s="61">
        <v>0</v>
      </c>
      <c r="E8140" s="61" t="s">
        <v>195</v>
      </c>
      <c r="F8140" s="61" t="s">
        <v>75</v>
      </c>
      <c r="G8140" s="61" t="s">
        <v>9881</v>
      </c>
      <c r="H8140" s="61" t="s">
        <v>9496</v>
      </c>
      <c r="I8140" s="61">
        <v>40.130000000000003</v>
      </c>
      <c r="J8140" s="61">
        <v>-87.39</v>
      </c>
      <c r="K8140">
        <v>5271</v>
      </c>
      <c r="L8140"/>
      <c r="M8140"/>
    </row>
    <row r="8141" spans="1:13">
      <c r="A8141" s="61" t="s">
        <v>40</v>
      </c>
      <c r="B8141" s="61">
        <v>46731</v>
      </c>
      <c r="C8141" s="63" t="s">
        <v>968</v>
      </c>
      <c r="D8141" s="61">
        <v>0</v>
      </c>
      <c r="E8141" s="61" t="s">
        <v>9683</v>
      </c>
      <c r="F8141" s="61" t="s">
        <v>75</v>
      </c>
      <c r="G8141" s="61" t="s">
        <v>9680</v>
      </c>
      <c r="H8141" s="61" t="s">
        <v>9496</v>
      </c>
      <c r="I8141" s="61">
        <v>40.799999999999997</v>
      </c>
      <c r="J8141" s="61">
        <v>-85.09</v>
      </c>
      <c r="K8141">
        <v>578</v>
      </c>
      <c r="L8141"/>
      <c r="M8141"/>
    </row>
    <row r="8142" spans="1:13">
      <c r="A8142" s="61" t="s">
        <v>40</v>
      </c>
      <c r="B8142" s="61">
        <v>47114</v>
      </c>
      <c r="C8142" s="63" t="s">
        <v>968</v>
      </c>
      <c r="D8142" s="61">
        <v>0</v>
      </c>
      <c r="E8142" s="61" t="s">
        <v>538</v>
      </c>
      <c r="F8142" s="61" t="s">
        <v>75</v>
      </c>
      <c r="G8142" s="61" t="s">
        <v>6447</v>
      </c>
      <c r="H8142" s="61" t="s">
        <v>8628</v>
      </c>
      <c r="I8142" s="61">
        <v>38.29</v>
      </c>
      <c r="J8142" s="61">
        <v>-86.08</v>
      </c>
      <c r="K8142">
        <v>422</v>
      </c>
      <c r="L8142"/>
      <c r="M8142"/>
    </row>
    <row r="8143" spans="1:13">
      <c r="A8143" s="61" t="s">
        <v>40</v>
      </c>
      <c r="B8143" s="61">
        <v>47522</v>
      </c>
      <c r="C8143" s="63" t="s">
        <v>968</v>
      </c>
      <c r="D8143" s="61">
        <v>0</v>
      </c>
      <c r="E8143" s="61" t="s">
        <v>9816</v>
      </c>
      <c r="F8143" s="61" t="s">
        <v>75</v>
      </c>
      <c r="G8143" s="61" t="s">
        <v>6305</v>
      </c>
      <c r="H8143" s="61" t="s">
        <v>9804</v>
      </c>
      <c r="I8143" s="61">
        <v>38.89</v>
      </c>
      <c r="J8143" s="61">
        <v>-86.9</v>
      </c>
      <c r="K8143">
        <v>250</v>
      </c>
      <c r="L8143"/>
      <c r="M8143"/>
    </row>
    <row r="8144" spans="1:13">
      <c r="A8144" s="61" t="s">
        <v>40</v>
      </c>
      <c r="B8144" s="61">
        <v>47933</v>
      </c>
      <c r="C8144" s="63" t="s">
        <v>968</v>
      </c>
      <c r="D8144" s="61">
        <v>0</v>
      </c>
      <c r="E8144" s="61" t="s">
        <v>9887</v>
      </c>
      <c r="F8144" s="61" t="s">
        <v>75</v>
      </c>
      <c r="G8144" s="61" t="s">
        <v>358</v>
      </c>
      <c r="H8144" s="61" t="s">
        <v>9496</v>
      </c>
      <c r="I8144" s="61">
        <v>40.04</v>
      </c>
      <c r="J8144" s="61">
        <v>-86.89</v>
      </c>
      <c r="K8144">
        <v>28092</v>
      </c>
      <c r="L8144"/>
      <c r="M8144"/>
    </row>
    <row r="8145" spans="1:13">
      <c r="A8145" s="61" t="s">
        <v>40</v>
      </c>
      <c r="B8145" s="61">
        <v>46732</v>
      </c>
      <c r="C8145" s="63" t="s">
        <v>968</v>
      </c>
      <c r="D8145" s="61">
        <v>0</v>
      </c>
      <c r="E8145" s="61" t="s">
        <v>2242</v>
      </c>
      <c r="F8145" s="61" t="s">
        <v>75</v>
      </c>
      <c r="G8145" s="61" t="s">
        <v>9233</v>
      </c>
      <c r="H8145" s="61" t="s">
        <v>9496</v>
      </c>
      <c r="I8145" s="61">
        <v>41.4</v>
      </c>
      <c r="J8145" s="61">
        <v>-85.61</v>
      </c>
      <c r="K8145">
        <v>2949</v>
      </c>
      <c r="L8145"/>
      <c r="M8145"/>
    </row>
    <row r="8146" spans="1:13">
      <c r="A8146" s="61" t="s">
        <v>40</v>
      </c>
      <c r="B8146" s="61">
        <v>47017</v>
      </c>
      <c r="C8146" s="63" t="s">
        <v>968</v>
      </c>
      <c r="D8146" s="61">
        <v>0</v>
      </c>
      <c r="E8146" s="61" t="s">
        <v>8073</v>
      </c>
      <c r="F8146" s="61" t="s">
        <v>75</v>
      </c>
      <c r="G8146" s="61" t="s">
        <v>9740</v>
      </c>
      <c r="H8146" s="61" t="s">
        <v>9496</v>
      </c>
      <c r="I8146" s="61">
        <v>38.94</v>
      </c>
      <c r="J8146" s="61">
        <v>-85.22</v>
      </c>
      <c r="K8146">
        <v>657</v>
      </c>
      <c r="L8146"/>
      <c r="M8146"/>
    </row>
    <row r="8147" spans="1:13">
      <c r="A8147" s="61" t="s">
        <v>40</v>
      </c>
      <c r="B8147" s="61">
        <v>47229</v>
      </c>
      <c r="C8147" s="63" t="s">
        <v>968</v>
      </c>
      <c r="D8147" s="61">
        <v>0</v>
      </c>
      <c r="E8147" s="61" t="s">
        <v>9767</v>
      </c>
      <c r="F8147" s="61" t="s">
        <v>75</v>
      </c>
      <c r="G8147" s="61" t="s">
        <v>425</v>
      </c>
      <c r="H8147" s="61" t="s">
        <v>9496</v>
      </c>
      <c r="I8147" s="61">
        <v>38.79</v>
      </c>
      <c r="J8147" s="61">
        <v>-85.84</v>
      </c>
      <c r="K8147">
        <v>3186</v>
      </c>
      <c r="L8147"/>
      <c r="M8147"/>
    </row>
    <row r="8148" spans="1:13">
      <c r="A8148" s="61" t="s">
        <v>40</v>
      </c>
      <c r="B8148" s="61">
        <v>46307</v>
      </c>
      <c r="C8148" s="63" t="s">
        <v>968</v>
      </c>
      <c r="D8148" s="61">
        <v>0</v>
      </c>
      <c r="E8148" s="61" t="s">
        <v>3367</v>
      </c>
      <c r="F8148" s="61" t="s">
        <v>75</v>
      </c>
      <c r="G8148" s="61" t="s">
        <v>7358</v>
      </c>
      <c r="H8148" s="61" t="s">
        <v>7409</v>
      </c>
      <c r="I8148" s="61">
        <v>41.42</v>
      </c>
      <c r="J8148" s="61">
        <v>-87.35</v>
      </c>
      <c r="K8148">
        <v>69248</v>
      </c>
      <c r="L8148"/>
      <c r="M8148"/>
    </row>
    <row r="8149" spans="1:13">
      <c r="A8149" s="61" t="s">
        <v>40</v>
      </c>
      <c r="B8149" s="61">
        <v>46511</v>
      </c>
      <c r="C8149" s="63" t="s">
        <v>968</v>
      </c>
      <c r="D8149" s="61">
        <v>0</v>
      </c>
      <c r="E8149" s="61" t="s">
        <v>9661</v>
      </c>
      <c r="F8149" s="61" t="s">
        <v>75</v>
      </c>
      <c r="G8149" s="61" t="s">
        <v>6368</v>
      </c>
      <c r="H8149" s="61" t="s">
        <v>9496</v>
      </c>
      <c r="I8149" s="61">
        <v>41.21</v>
      </c>
      <c r="J8149" s="61">
        <v>-86.42</v>
      </c>
      <c r="K8149">
        <v>4008</v>
      </c>
      <c r="L8149"/>
      <c r="M8149"/>
    </row>
    <row r="8150" spans="1:13">
      <c r="A8150" s="61" t="s">
        <v>40</v>
      </c>
      <c r="B8150" s="61">
        <v>46920</v>
      </c>
      <c r="C8150" s="63" t="s">
        <v>968</v>
      </c>
      <c r="D8150" s="61">
        <v>0</v>
      </c>
      <c r="E8150" s="61" t="s">
        <v>1841</v>
      </c>
      <c r="F8150" s="61" t="s">
        <v>75</v>
      </c>
      <c r="G8150" s="61" t="s">
        <v>234</v>
      </c>
      <c r="H8150" s="61" t="s">
        <v>9496</v>
      </c>
      <c r="I8150" s="61">
        <v>40.47</v>
      </c>
      <c r="J8150" s="61">
        <v>-86.47</v>
      </c>
      <c r="K8150">
        <v>1131</v>
      </c>
      <c r="L8150"/>
      <c r="M8150"/>
    </row>
    <row r="8151" spans="1:13">
      <c r="A8151" s="61" t="s">
        <v>40</v>
      </c>
      <c r="B8151" s="61">
        <v>47612</v>
      </c>
      <c r="C8151" s="63" t="s">
        <v>968</v>
      </c>
      <c r="D8151" s="61">
        <v>0</v>
      </c>
      <c r="E8151" s="61" t="s">
        <v>8785</v>
      </c>
      <c r="F8151" s="61" t="s">
        <v>75</v>
      </c>
      <c r="G8151" s="61" t="s">
        <v>9850</v>
      </c>
      <c r="H8151" s="61" t="s">
        <v>7409</v>
      </c>
      <c r="I8151" s="61">
        <v>38.18</v>
      </c>
      <c r="J8151" s="61">
        <v>-87.7</v>
      </c>
      <c r="K8151">
        <v>868</v>
      </c>
      <c r="L8151"/>
      <c r="M8151"/>
    </row>
    <row r="8152" spans="1:13">
      <c r="A8152" s="61" t="s">
        <v>40</v>
      </c>
      <c r="B8152" s="61">
        <v>47523</v>
      </c>
      <c r="C8152" s="63" t="s">
        <v>968</v>
      </c>
      <c r="D8152" s="61">
        <v>0</v>
      </c>
      <c r="E8152" s="61" t="s">
        <v>3717</v>
      </c>
      <c r="F8152" s="61" t="s">
        <v>75</v>
      </c>
      <c r="G8152" s="61" t="s">
        <v>8640</v>
      </c>
      <c r="H8152" s="61" t="s">
        <v>7409</v>
      </c>
      <c r="I8152" s="61">
        <v>38.159999999999997</v>
      </c>
      <c r="J8152" s="61">
        <v>-86.98</v>
      </c>
      <c r="K8152">
        <v>3433</v>
      </c>
      <c r="L8152"/>
      <c r="M8152"/>
    </row>
    <row r="8153" spans="1:13">
      <c r="A8153" s="61" t="s">
        <v>40</v>
      </c>
      <c r="B8153" s="61">
        <v>47334</v>
      </c>
      <c r="C8153" s="63" t="s">
        <v>968</v>
      </c>
      <c r="D8153" s="61">
        <v>0</v>
      </c>
      <c r="E8153" s="61" t="s">
        <v>5855</v>
      </c>
      <c r="F8153" s="61" t="s">
        <v>75</v>
      </c>
      <c r="G8153" s="61" t="s">
        <v>3123</v>
      </c>
      <c r="H8153" s="61" t="s">
        <v>9496</v>
      </c>
      <c r="I8153" s="61">
        <v>40.11</v>
      </c>
      <c r="J8153" s="61">
        <v>-85.55</v>
      </c>
      <c r="K8153">
        <v>3171</v>
      </c>
      <c r="L8153"/>
      <c r="M8153"/>
    </row>
    <row r="8154" spans="1:13">
      <c r="A8154" s="61" t="s">
        <v>40</v>
      </c>
      <c r="B8154" s="61">
        <v>47847</v>
      </c>
      <c r="C8154" s="63" t="s">
        <v>968</v>
      </c>
      <c r="D8154" s="61">
        <v>0</v>
      </c>
      <c r="E8154" s="61" t="s">
        <v>7044</v>
      </c>
      <c r="F8154" s="61" t="s">
        <v>75</v>
      </c>
      <c r="G8154" s="61" t="s">
        <v>9867</v>
      </c>
      <c r="H8154" s="61" t="s">
        <v>9496</v>
      </c>
      <c r="I8154" s="61">
        <v>39.799999999999997</v>
      </c>
      <c r="J8154" s="61">
        <v>-87.49</v>
      </c>
      <c r="K8154">
        <v>1014</v>
      </c>
      <c r="L8154"/>
      <c r="M8154"/>
    </row>
    <row r="8155" spans="1:13">
      <c r="A8155" s="61" t="s">
        <v>40</v>
      </c>
      <c r="B8155" s="61">
        <v>46122</v>
      </c>
      <c r="C8155" s="63" t="s">
        <v>968</v>
      </c>
      <c r="D8155" s="61">
        <v>0</v>
      </c>
      <c r="E8155" s="61" t="s">
        <v>624</v>
      </c>
      <c r="F8155" s="61" t="s">
        <v>75</v>
      </c>
      <c r="G8155" s="61" t="s">
        <v>9609</v>
      </c>
      <c r="H8155" s="61" t="s">
        <v>9496</v>
      </c>
      <c r="I8155" s="61">
        <v>39.76</v>
      </c>
      <c r="J8155" s="61">
        <v>-86.51</v>
      </c>
      <c r="K8155">
        <v>16448</v>
      </c>
      <c r="L8155"/>
      <c r="M8155"/>
    </row>
    <row r="8156" spans="1:13">
      <c r="A8156" s="61" t="s">
        <v>40</v>
      </c>
      <c r="B8156" s="61">
        <v>47940</v>
      </c>
      <c r="C8156" s="63" t="s">
        <v>968</v>
      </c>
      <c r="D8156" s="61">
        <v>0</v>
      </c>
      <c r="E8156" s="61" t="s">
        <v>1443</v>
      </c>
      <c r="F8156" s="61" t="s">
        <v>75</v>
      </c>
      <c r="G8156" s="61" t="s">
        <v>358</v>
      </c>
      <c r="H8156" s="61" t="s">
        <v>9496</v>
      </c>
      <c r="I8156" s="61">
        <v>40.1</v>
      </c>
      <c r="J8156" s="61">
        <v>-86.77</v>
      </c>
      <c r="K8156">
        <v>1438</v>
      </c>
      <c r="L8156"/>
      <c r="M8156"/>
    </row>
    <row r="8157" spans="1:13">
      <c r="A8157" s="61" t="s">
        <v>40</v>
      </c>
      <c r="B8157" s="61">
        <v>46733</v>
      </c>
      <c r="C8157" s="63" t="s">
        <v>968</v>
      </c>
      <c r="D8157" s="61">
        <v>0</v>
      </c>
      <c r="E8157" s="61" t="s">
        <v>207</v>
      </c>
      <c r="F8157" s="61" t="s">
        <v>75</v>
      </c>
      <c r="G8157" s="61" t="s">
        <v>4633</v>
      </c>
      <c r="H8157" s="61" t="s">
        <v>9496</v>
      </c>
      <c r="I8157" s="61">
        <v>40.83</v>
      </c>
      <c r="J8157" s="61">
        <v>-84.92</v>
      </c>
      <c r="K8157">
        <v>18669</v>
      </c>
      <c r="L8157"/>
      <c r="M8157"/>
    </row>
    <row r="8158" spans="1:13">
      <c r="A8158" s="61" t="s">
        <v>40</v>
      </c>
      <c r="B8158" s="61">
        <v>47524</v>
      </c>
      <c r="C8158" s="63" t="s">
        <v>968</v>
      </c>
      <c r="D8158" s="61">
        <v>0</v>
      </c>
      <c r="E8158" s="61" t="s">
        <v>9817</v>
      </c>
      <c r="F8158" s="61" t="s">
        <v>75</v>
      </c>
      <c r="G8158" s="61" t="s">
        <v>1813</v>
      </c>
      <c r="H8158" s="61" t="s">
        <v>9804</v>
      </c>
      <c r="I8158" s="61">
        <v>38.51</v>
      </c>
      <c r="J8158" s="61">
        <v>-87.52</v>
      </c>
      <c r="K8158">
        <v>494</v>
      </c>
      <c r="L8158"/>
      <c r="M8158"/>
    </row>
    <row r="8159" spans="1:13">
      <c r="A8159" s="61" t="s">
        <v>40</v>
      </c>
      <c r="B8159" s="61">
        <v>46923</v>
      </c>
      <c r="C8159" s="63" t="s">
        <v>968</v>
      </c>
      <c r="D8159" s="61">
        <v>0</v>
      </c>
      <c r="E8159" s="61" t="s">
        <v>9711</v>
      </c>
      <c r="F8159" s="61" t="s">
        <v>75</v>
      </c>
      <c r="G8159" s="61" t="s">
        <v>234</v>
      </c>
      <c r="H8159" s="61" t="s">
        <v>9496</v>
      </c>
      <c r="I8159" s="61">
        <v>40.58</v>
      </c>
      <c r="J8159" s="61">
        <v>-86.67</v>
      </c>
      <c r="K8159">
        <v>8162</v>
      </c>
      <c r="L8159"/>
      <c r="M8159"/>
    </row>
    <row r="8160" spans="1:13">
      <c r="A8160" s="61" t="s">
        <v>40</v>
      </c>
      <c r="B8160" s="61">
        <v>46310</v>
      </c>
      <c r="C8160" s="63" t="s">
        <v>968</v>
      </c>
      <c r="D8160" s="61">
        <v>0</v>
      </c>
      <c r="E8160" s="61" t="s">
        <v>9634</v>
      </c>
      <c r="F8160" s="61" t="s">
        <v>75</v>
      </c>
      <c r="G8160" s="61" t="s">
        <v>215</v>
      </c>
      <c r="H8160" s="61" t="s">
        <v>7409</v>
      </c>
      <c r="I8160" s="61">
        <v>41.16</v>
      </c>
      <c r="J8160" s="61">
        <v>-87.26</v>
      </c>
      <c r="K8160">
        <v>14126</v>
      </c>
      <c r="L8160"/>
      <c r="M8160"/>
    </row>
    <row r="8161" spans="1:13">
      <c r="A8161" s="61" t="s">
        <v>40</v>
      </c>
      <c r="B8161" s="61">
        <v>46926</v>
      </c>
      <c r="C8161" s="63" t="s">
        <v>968</v>
      </c>
      <c r="D8161" s="61">
        <v>0</v>
      </c>
      <c r="E8161" s="61" t="s">
        <v>3146</v>
      </c>
      <c r="F8161" s="61" t="s">
        <v>75</v>
      </c>
      <c r="G8161" s="61" t="s">
        <v>9475</v>
      </c>
      <c r="H8161" s="61" t="s">
        <v>9496</v>
      </c>
      <c r="I8161" s="61">
        <v>40.86</v>
      </c>
      <c r="J8161" s="61">
        <v>-86.07</v>
      </c>
      <c r="K8161">
        <v>1639</v>
      </c>
      <c r="L8161"/>
      <c r="M8161"/>
    </row>
    <row r="8162" spans="1:13">
      <c r="A8162" s="61" t="s">
        <v>40</v>
      </c>
      <c r="B8162" s="61">
        <v>47115</v>
      </c>
      <c r="C8162" s="63" t="s">
        <v>968</v>
      </c>
      <c r="D8162" s="61">
        <v>0</v>
      </c>
      <c r="E8162" s="61" t="s">
        <v>9749</v>
      </c>
      <c r="F8162" s="61" t="s">
        <v>75</v>
      </c>
      <c r="G8162" s="61" t="s">
        <v>6447</v>
      </c>
      <c r="H8162" s="61" t="s">
        <v>8628</v>
      </c>
      <c r="I8162" s="61">
        <v>38.33</v>
      </c>
      <c r="J8162" s="61">
        <v>-86.21</v>
      </c>
      <c r="K8162">
        <v>2579</v>
      </c>
      <c r="L8162"/>
      <c r="M8162"/>
    </row>
    <row r="8163" spans="1:13">
      <c r="A8163" s="61" t="s">
        <v>40</v>
      </c>
      <c r="B8163" s="61">
        <v>47230</v>
      </c>
      <c r="C8163" s="63" t="s">
        <v>968</v>
      </c>
      <c r="D8163" s="61">
        <v>0</v>
      </c>
      <c r="E8163" s="61" t="s">
        <v>9768</v>
      </c>
      <c r="F8163" s="61" t="s">
        <v>75</v>
      </c>
      <c r="G8163" s="61" t="s">
        <v>362</v>
      </c>
      <c r="H8163" s="61" t="s">
        <v>9496</v>
      </c>
      <c r="I8163" s="61">
        <v>38.799999999999997</v>
      </c>
      <c r="J8163" s="61">
        <v>-85.65</v>
      </c>
      <c r="K8163">
        <v>2057</v>
      </c>
      <c r="L8163"/>
      <c r="M8163"/>
    </row>
    <row r="8164" spans="1:13">
      <c r="A8164" s="61" t="s">
        <v>40</v>
      </c>
      <c r="B8164" s="61">
        <v>47525</v>
      </c>
      <c r="C8164" s="63" t="s">
        <v>968</v>
      </c>
      <c r="D8164" s="61">
        <v>0</v>
      </c>
      <c r="E8164" s="61" t="s">
        <v>2123</v>
      </c>
      <c r="F8164" s="61" t="s">
        <v>75</v>
      </c>
      <c r="G8164" s="61" t="s">
        <v>4539</v>
      </c>
      <c r="H8164" s="61" t="s">
        <v>9812</v>
      </c>
      <c r="I8164" s="61">
        <v>38.03</v>
      </c>
      <c r="J8164" s="61">
        <v>-86.53</v>
      </c>
      <c r="K8164">
        <v>337</v>
      </c>
      <c r="L8164"/>
      <c r="M8164"/>
    </row>
    <row r="8165" spans="1:13">
      <c r="A8165" s="61" t="s">
        <v>40</v>
      </c>
      <c r="B8165" s="61">
        <v>47018</v>
      </c>
      <c r="C8165" s="63" t="s">
        <v>968</v>
      </c>
      <c r="D8165" s="61">
        <v>0</v>
      </c>
      <c r="E8165" s="61" t="s">
        <v>7045</v>
      </c>
      <c r="F8165" s="61" t="s">
        <v>75</v>
      </c>
      <c r="G8165" s="61" t="s">
        <v>9738</v>
      </c>
      <c r="H8165" s="61" t="s">
        <v>967</v>
      </c>
      <c r="I8165" s="61">
        <v>39.01</v>
      </c>
      <c r="J8165" s="61">
        <v>-85.06</v>
      </c>
      <c r="K8165">
        <v>4273</v>
      </c>
      <c r="L8165"/>
      <c r="M8165"/>
    </row>
    <row r="8166" spans="1:13">
      <c r="A8166" s="61" t="s">
        <v>40</v>
      </c>
      <c r="B8166" s="61">
        <v>47527</v>
      </c>
      <c r="C8166" s="63" t="s">
        <v>968</v>
      </c>
      <c r="D8166" s="61">
        <v>0</v>
      </c>
      <c r="E8166" s="61" t="s">
        <v>4228</v>
      </c>
      <c r="F8166" s="61" t="s">
        <v>75</v>
      </c>
      <c r="G8166" s="61" t="s">
        <v>9810</v>
      </c>
      <c r="H8166" s="61" t="s">
        <v>9804</v>
      </c>
      <c r="I8166" s="61">
        <v>38.450000000000003</v>
      </c>
      <c r="J8166" s="61">
        <v>-86.8</v>
      </c>
      <c r="K8166">
        <v>1918</v>
      </c>
      <c r="L8166"/>
      <c r="M8166"/>
    </row>
    <row r="8167" spans="1:13">
      <c r="A8167" s="61" t="s">
        <v>40</v>
      </c>
      <c r="B8167" s="61">
        <v>47848</v>
      </c>
      <c r="C8167" s="63" t="s">
        <v>968</v>
      </c>
      <c r="D8167" s="61">
        <v>0</v>
      </c>
      <c r="E8167" s="61" t="s">
        <v>9870</v>
      </c>
      <c r="F8167" s="61" t="s">
        <v>75</v>
      </c>
      <c r="G8167" s="61" t="s">
        <v>1527</v>
      </c>
      <c r="H8167" s="61" t="s">
        <v>9496</v>
      </c>
      <c r="I8167" s="61">
        <v>39.06</v>
      </c>
      <c r="J8167" s="61">
        <v>-87.26</v>
      </c>
      <c r="K8167">
        <v>1523</v>
      </c>
      <c r="L8167"/>
      <c r="M8167"/>
    </row>
    <row r="8168" spans="1:13">
      <c r="A8168" s="61" t="s">
        <v>40</v>
      </c>
      <c r="B8168" s="61">
        <v>47336</v>
      </c>
      <c r="C8168" s="63" t="s">
        <v>968</v>
      </c>
      <c r="D8168" s="61">
        <v>0</v>
      </c>
      <c r="E8168" s="61" t="s">
        <v>3722</v>
      </c>
      <c r="F8168" s="61" t="s">
        <v>75</v>
      </c>
      <c r="G8168" s="61" t="s">
        <v>9777</v>
      </c>
      <c r="H8168" s="61" t="s">
        <v>9496</v>
      </c>
      <c r="I8168" s="61">
        <v>40.369999999999997</v>
      </c>
      <c r="J8168" s="61">
        <v>-85.2</v>
      </c>
      <c r="K8168">
        <v>3455</v>
      </c>
      <c r="L8168"/>
      <c r="M8168"/>
    </row>
    <row r="8169" spans="1:13">
      <c r="A8169" s="61" t="s">
        <v>40</v>
      </c>
      <c r="B8169" s="61">
        <v>47231</v>
      </c>
      <c r="C8169" s="63" t="s">
        <v>968</v>
      </c>
      <c r="D8169" s="61">
        <v>0</v>
      </c>
      <c r="E8169" s="61" t="s">
        <v>9565</v>
      </c>
      <c r="F8169" s="61" t="s">
        <v>75</v>
      </c>
      <c r="G8169" s="61" t="s">
        <v>362</v>
      </c>
      <c r="H8169" s="61" t="s">
        <v>9496</v>
      </c>
      <c r="I8169" s="61">
        <v>38.89</v>
      </c>
      <c r="J8169" s="61">
        <v>-85.51</v>
      </c>
      <c r="K8169">
        <v>1091</v>
      </c>
      <c r="L8169"/>
      <c r="M8169"/>
    </row>
    <row r="8170" spans="1:13">
      <c r="A8170" s="61" t="s">
        <v>40</v>
      </c>
      <c r="B8170" s="61">
        <v>46311</v>
      </c>
      <c r="C8170" s="63" t="s">
        <v>968</v>
      </c>
      <c r="D8170" s="61">
        <v>0</v>
      </c>
      <c r="E8170" s="61" t="s">
        <v>8289</v>
      </c>
      <c r="F8170" s="61" t="s">
        <v>75</v>
      </c>
      <c r="G8170" s="61" t="s">
        <v>7358</v>
      </c>
      <c r="H8170" s="61" t="s">
        <v>7409</v>
      </c>
      <c r="I8170" s="61">
        <v>41.5</v>
      </c>
      <c r="J8170" s="61">
        <v>-87.5</v>
      </c>
      <c r="K8170">
        <v>22431</v>
      </c>
      <c r="L8170"/>
      <c r="M8170"/>
    </row>
    <row r="8171" spans="1:13">
      <c r="A8171" s="61" t="s">
        <v>40</v>
      </c>
      <c r="B8171" s="61">
        <v>47942</v>
      </c>
      <c r="C8171" s="63" t="s">
        <v>968</v>
      </c>
      <c r="D8171" s="61">
        <v>0</v>
      </c>
      <c r="E8171" s="61" t="s">
        <v>9888</v>
      </c>
      <c r="F8171" s="61" t="s">
        <v>75</v>
      </c>
      <c r="G8171" s="61" t="s">
        <v>8265</v>
      </c>
      <c r="H8171" s="61" t="s">
        <v>9496</v>
      </c>
      <c r="I8171" s="61">
        <v>40.68</v>
      </c>
      <c r="J8171" s="61">
        <v>-87.42</v>
      </c>
      <c r="K8171">
        <v>668</v>
      </c>
      <c r="L8171"/>
      <c r="M8171"/>
    </row>
    <row r="8172" spans="1:13">
      <c r="A8172" s="61" t="s">
        <v>40</v>
      </c>
      <c r="B8172" s="61">
        <v>46312</v>
      </c>
      <c r="C8172" s="63" t="s">
        <v>968</v>
      </c>
      <c r="D8172" s="61">
        <v>0</v>
      </c>
      <c r="E8172" s="61" t="s">
        <v>9635</v>
      </c>
      <c r="F8172" s="61" t="s">
        <v>75</v>
      </c>
      <c r="G8172" s="61" t="s">
        <v>7358</v>
      </c>
      <c r="H8172" s="61" t="s">
        <v>7409</v>
      </c>
      <c r="I8172" s="61">
        <v>41.64</v>
      </c>
      <c r="J8172" s="61">
        <v>-87.45</v>
      </c>
      <c r="K8172">
        <v>26370</v>
      </c>
      <c r="L8172"/>
      <c r="M8172"/>
    </row>
    <row r="8173" spans="1:13">
      <c r="A8173" s="61" t="s">
        <v>40</v>
      </c>
      <c r="B8173" s="61">
        <v>47338</v>
      </c>
      <c r="C8173" s="63" t="s">
        <v>968</v>
      </c>
      <c r="D8173" s="61">
        <v>0</v>
      </c>
      <c r="E8173" s="61" t="s">
        <v>3514</v>
      </c>
      <c r="F8173" s="61" t="s">
        <v>75</v>
      </c>
      <c r="G8173" s="61" t="s">
        <v>3123</v>
      </c>
      <c r="H8173" s="61" t="s">
        <v>9496</v>
      </c>
      <c r="I8173" s="61">
        <v>40.340000000000003</v>
      </c>
      <c r="J8173" s="61">
        <v>-85.35</v>
      </c>
      <c r="K8173">
        <v>2680</v>
      </c>
      <c r="L8173"/>
      <c r="M8173"/>
    </row>
    <row r="8174" spans="1:13">
      <c r="A8174" s="61" t="s">
        <v>40</v>
      </c>
      <c r="B8174" s="61">
        <v>47116</v>
      </c>
      <c r="C8174" s="63" t="s">
        <v>968</v>
      </c>
      <c r="D8174" s="61">
        <v>0</v>
      </c>
      <c r="E8174" s="61" t="s">
        <v>9750</v>
      </c>
      <c r="F8174" s="61" t="s">
        <v>75</v>
      </c>
      <c r="G8174" s="61" t="s">
        <v>662</v>
      </c>
      <c r="H8174" s="61" t="s">
        <v>9751</v>
      </c>
      <c r="I8174" s="61">
        <v>38.31</v>
      </c>
      <c r="J8174" s="61">
        <v>-86.61</v>
      </c>
      <c r="K8174">
        <v>698</v>
      </c>
      <c r="L8174"/>
      <c r="M8174"/>
    </row>
    <row r="8175" spans="1:13">
      <c r="A8175" s="61" t="s">
        <v>40</v>
      </c>
      <c r="B8175" s="61">
        <v>47339</v>
      </c>
      <c r="C8175" s="63" t="s">
        <v>968</v>
      </c>
      <c r="D8175" s="61">
        <v>0</v>
      </c>
      <c r="E8175" s="61" t="s">
        <v>9781</v>
      </c>
      <c r="F8175" s="61" t="s">
        <v>75</v>
      </c>
      <c r="G8175" s="61" t="s">
        <v>763</v>
      </c>
      <c r="H8175" s="61" t="s">
        <v>9496</v>
      </c>
      <c r="I8175" s="61">
        <v>39.97</v>
      </c>
      <c r="J8175" s="61">
        <v>-85.08</v>
      </c>
      <c r="K8175">
        <v>641</v>
      </c>
      <c r="L8175"/>
      <c r="M8175"/>
    </row>
    <row r="8176" spans="1:13">
      <c r="A8176" s="61" t="s">
        <v>40</v>
      </c>
      <c r="B8176" s="61">
        <v>46124</v>
      </c>
      <c r="C8176" s="63" t="s">
        <v>968</v>
      </c>
      <c r="D8176" s="61">
        <v>0</v>
      </c>
      <c r="E8176" s="61" t="s">
        <v>9613</v>
      </c>
      <c r="F8176" s="61" t="s">
        <v>75</v>
      </c>
      <c r="G8176" s="61" t="s">
        <v>660</v>
      </c>
      <c r="H8176" s="61" t="s">
        <v>9496</v>
      </c>
      <c r="I8176" s="61">
        <v>39.35</v>
      </c>
      <c r="J8176" s="61">
        <v>-85.96</v>
      </c>
      <c r="K8176">
        <v>7891</v>
      </c>
      <c r="L8176"/>
      <c r="M8176"/>
    </row>
    <row r="8177" spans="1:13">
      <c r="A8177" s="61" t="s">
        <v>40</v>
      </c>
      <c r="B8177" s="61">
        <v>47528</v>
      </c>
      <c r="C8177" s="63" t="s">
        <v>968</v>
      </c>
      <c r="D8177" s="61">
        <v>0</v>
      </c>
      <c r="E8177" s="61" t="s">
        <v>9818</v>
      </c>
      <c r="F8177" s="61" t="s">
        <v>75</v>
      </c>
      <c r="G8177" s="61" t="s">
        <v>1813</v>
      </c>
      <c r="H8177" s="61" t="s">
        <v>9804</v>
      </c>
      <c r="I8177" s="61">
        <v>38.81</v>
      </c>
      <c r="J8177" s="61">
        <v>-87.25</v>
      </c>
      <c r="K8177">
        <v>519</v>
      </c>
      <c r="L8177"/>
      <c r="M8177"/>
    </row>
    <row r="8178" spans="1:13">
      <c r="A8178" s="61" t="s">
        <v>40</v>
      </c>
      <c r="B8178" s="61">
        <v>47613</v>
      </c>
      <c r="C8178" s="63" t="s">
        <v>968</v>
      </c>
      <c r="D8178" s="61">
        <v>0</v>
      </c>
      <c r="E8178" s="61" t="s">
        <v>9851</v>
      </c>
      <c r="F8178" s="61" t="s">
        <v>75</v>
      </c>
      <c r="G8178" s="61" t="s">
        <v>9847</v>
      </c>
      <c r="H8178" s="61" t="s">
        <v>7409</v>
      </c>
      <c r="I8178" s="61">
        <v>38.159999999999997</v>
      </c>
      <c r="J8178" s="61">
        <v>-87.44</v>
      </c>
      <c r="K8178">
        <v>2694</v>
      </c>
      <c r="L8178"/>
      <c r="M8178"/>
    </row>
    <row r="8179" spans="1:13">
      <c r="A8179" s="61" t="s">
        <v>40</v>
      </c>
      <c r="B8179" s="61">
        <v>47117</v>
      </c>
      <c r="C8179" s="63" t="s">
        <v>968</v>
      </c>
      <c r="D8179" s="61">
        <v>0</v>
      </c>
      <c r="E8179" s="61" t="s">
        <v>2370</v>
      </c>
      <c r="F8179" s="61" t="s">
        <v>75</v>
      </c>
      <c r="G8179" s="61" t="s">
        <v>6447</v>
      </c>
      <c r="H8179" s="61" t="s">
        <v>8628</v>
      </c>
      <c r="I8179" s="61">
        <v>38.119999999999997</v>
      </c>
      <c r="J8179" s="61">
        <v>-85.97</v>
      </c>
      <c r="K8179">
        <v>4304</v>
      </c>
      <c r="L8179"/>
      <c r="M8179"/>
    </row>
    <row r="8180" spans="1:13">
      <c r="A8180" s="61" t="s">
        <v>40</v>
      </c>
      <c r="B8180" s="61">
        <v>47232</v>
      </c>
      <c r="C8180" s="63" t="s">
        <v>968</v>
      </c>
      <c r="D8180" s="61">
        <v>0</v>
      </c>
      <c r="E8180" s="61" t="s">
        <v>3369</v>
      </c>
      <c r="F8180" s="61" t="s">
        <v>75</v>
      </c>
      <c r="G8180" s="61" t="s">
        <v>9763</v>
      </c>
      <c r="H8180" s="61" t="s">
        <v>9496</v>
      </c>
      <c r="I8180" s="61">
        <v>39.130000000000003</v>
      </c>
      <c r="J8180" s="61">
        <v>-85.81</v>
      </c>
      <c r="K8180">
        <v>2460</v>
      </c>
      <c r="L8180"/>
      <c r="M8180"/>
    </row>
    <row r="8181" spans="1:13">
      <c r="A8181" s="61" t="s">
        <v>40</v>
      </c>
      <c r="B8181" s="61">
        <v>46517</v>
      </c>
      <c r="C8181" s="63" t="s">
        <v>968</v>
      </c>
      <c r="D8181" s="61">
        <v>0</v>
      </c>
      <c r="E8181" s="61" t="s">
        <v>9663</v>
      </c>
      <c r="F8181" s="61" t="s">
        <v>75</v>
      </c>
      <c r="G8181" s="61" t="s">
        <v>9658</v>
      </c>
      <c r="H8181" s="61" t="s">
        <v>9496</v>
      </c>
      <c r="I8181" s="61">
        <v>41.63</v>
      </c>
      <c r="J8181" s="61">
        <v>-86</v>
      </c>
      <c r="K8181">
        <v>24006</v>
      </c>
      <c r="L8181"/>
      <c r="M8181"/>
    </row>
    <row r="8182" spans="1:13">
      <c r="A8182" s="61" t="s">
        <v>40</v>
      </c>
      <c r="B8182" s="61">
        <v>46514</v>
      </c>
      <c r="C8182" s="63" t="s">
        <v>968</v>
      </c>
      <c r="D8182" s="61">
        <v>0</v>
      </c>
      <c r="E8182" s="61" t="s">
        <v>9663</v>
      </c>
      <c r="F8182" s="61" t="s">
        <v>75</v>
      </c>
      <c r="G8182" s="61" t="s">
        <v>9658</v>
      </c>
      <c r="H8182" s="61" t="s">
        <v>9496</v>
      </c>
      <c r="I8182" s="61">
        <v>41.72</v>
      </c>
      <c r="J8182" s="61">
        <v>-85.98</v>
      </c>
      <c r="K8182">
        <v>42048</v>
      </c>
      <c r="L8182"/>
      <c r="M8182"/>
    </row>
    <row r="8183" spans="1:13">
      <c r="A8183" s="61" t="s">
        <v>40</v>
      </c>
      <c r="B8183" s="61">
        <v>46516</v>
      </c>
      <c r="C8183" s="63" t="s">
        <v>968</v>
      </c>
      <c r="D8183" s="61">
        <v>0</v>
      </c>
      <c r="E8183" s="61" t="s">
        <v>9663</v>
      </c>
      <c r="F8183" s="61" t="s">
        <v>75</v>
      </c>
      <c r="G8183" s="61" t="s">
        <v>9658</v>
      </c>
      <c r="H8183" s="61" t="s">
        <v>9496</v>
      </c>
      <c r="I8183" s="61">
        <v>41.68</v>
      </c>
      <c r="J8183" s="61">
        <v>-85.96</v>
      </c>
      <c r="K8183">
        <v>33670</v>
      </c>
      <c r="L8183"/>
      <c r="M8183"/>
    </row>
    <row r="8184" spans="1:13">
      <c r="A8184" s="61" t="s">
        <v>40</v>
      </c>
      <c r="B8184" s="61">
        <v>47429</v>
      </c>
      <c r="C8184" s="63" t="s">
        <v>968</v>
      </c>
      <c r="D8184" s="61">
        <v>0</v>
      </c>
      <c r="E8184" s="61" t="s">
        <v>9796</v>
      </c>
      <c r="F8184" s="61" t="s">
        <v>75</v>
      </c>
      <c r="G8184" s="61" t="s">
        <v>603</v>
      </c>
      <c r="H8184" s="61" t="s">
        <v>9496</v>
      </c>
      <c r="I8184" s="61">
        <v>39.229999999999997</v>
      </c>
      <c r="J8184" s="61">
        <v>-86.62</v>
      </c>
      <c r="K8184">
        <v>7485</v>
      </c>
      <c r="L8184"/>
      <c r="M8184"/>
    </row>
    <row r="8185" spans="1:13">
      <c r="A8185" s="61" t="s">
        <v>40</v>
      </c>
      <c r="B8185" s="61">
        <v>47529</v>
      </c>
      <c r="C8185" s="63" t="s">
        <v>968</v>
      </c>
      <c r="D8185" s="61">
        <v>0</v>
      </c>
      <c r="E8185" s="61" t="s">
        <v>9819</v>
      </c>
      <c r="F8185" s="61" t="s">
        <v>75</v>
      </c>
      <c r="G8185" s="61" t="s">
        <v>9048</v>
      </c>
      <c r="H8185" s="61" t="s">
        <v>9804</v>
      </c>
      <c r="I8185" s="61">
        <v>38.869999999999997</v>
      </c>
      <c r="J8185" s="61">
        <v>-87.08</v>
      </c>
      <c r="K8185">
        <v>1004</v>
      </c>
      <c r="L8185"/>
      <c r="M8185"/>
    </row>
    <row r="8186" spans="1:13">
      <c r="A8186" s="61" t="s">
        <v>40</v>
      </c>
      <c r="B8186" s="61">
        <v>46036</v>
      </c>
      <c r="C8186" s="63" t="s">
        <v>968</v>
      </c>
      <c r="D8186" s="61">
        <v>0</v>
      </c>
      <c r="E8186" s="61" t="s">
        <v>2615</v>
      </c>
      <c r="F8186" s="61" t="s">
        <v>75</v>
      </c>
      <c r="G8186" s="61" t="s">
        <v>495</v>
      </c>
      <c r="H8186" s="61" t="s">
        <v>9496</v>
      </c>
      <c r="I8186" s="61">
        <v>40.270000000000003</v>
      </c>
      <c r="J8186" s="61">
        <v>-85.83</v>
      </c>
      <c r="K8186">
        <v>11247</v>
      </c>
      <c r="L8186"/>
      <c r="M8186"/>
    </row>
    <row r="8187" spans="1:13">
      <c r="A8187" s="61" t="s">
        <v>40</v>
      </c>
      <c r="B8187" s="61">
        <v>47118</v>
      </c>
      <c r="C8187" s="63" t="s">
        <v>968</v>
      </c>
      <c r="D8187" s="61">
        <v>0</v>
      </c>
      <c r="E8187" s="61" t="s">
        <v>9752</v>
      </c>
      <c r="F8187" s="61" t="s">
        <v>75</v>
      </c>
      <c r="G8187" s="61" t="s">
        <v>662</v>
      </c>
      <c r="H8187" s="61" t="s">
        <v>9751</v>
      </c>
      <c r="I8187" s="61">
        <v>38.33</v>
      </c>
      <c r="J8187" s="61">
        <v>-86.46</v>
      </c>
      <c r="K8187">
        <v>3253</v>
      </c>
      <c r="L8187"/>
      <c r="M8187"/>
    </row>
    <row r="8188" spans="1:13">
      <c r="A8188" s="61" t="s">
        <v>40</v>
      </c>
      <c r="B8188" s="61">
        <v>46524</v>
      </c>
      <c r="C8188" s="63" t="s">
        <v>968</v>
      </c>
      <c r="D8188" s="61">
        <v>0</v>
      </c>
      <c r="E8188" s="61" t="s">
        <v>9664</v>
      </c>
      <c r="F8188" s="61" t="s">
        <v>75</v>
      </c>
      <c r="G8188" s="61" t="s">
        <v>9656</v>
      </c>
      <c r="H8188" s="61" t="s">
        <v>9496</v>
      </c>
      <c r="I8188" s="61">
        <v>41.27</v>
      </c>
      <c r="J8188" s="61">
        <v>-86.04</v>
      </c>
      <c r="K8188">
        <v>2376</v>
      </c>
      <c r="L8188"/>
      <c r="M8188"/>
    </row>
    <row r="8189" spans="1:13">
      <c r="A8189" s="61" t="s">
        <v>40</v>
      </c>
      <c r="B8189" s="61">
        <v>47531</v>
      </c>
      <c r="C8189" s="63" t="s">
        <v>968</v>
      </c>
      <c r="D8189" s="61">
        <v>0</v>
      </c>
      <c r="E8189" s="61" t="s">
        <v>9820</v>
      </c>
      <c r="F8189" s="61" t="s">
        <v>75</v>
      </c>
      <c r="G8189" s="61" t="s">
        <v>8640</v>
      </c>
      <c r="H8189" s="61" t="s">
        <v>7409</v>
      </c>
      <c r="I8189" s="61">
        <v>38.020000000000003</v>
      </c>
      <c r="J8189" s="61">
        <v>-86.83</v>
      </c>
      <c r="K8189">
        <v>906</v>
      </c>
      <c r="L8189"/>
      <c r="M8189"/>
    </row>
    <row r="8190" spans="1:13">
      <c r="A8190" s="61" t="s">
        <v>40</v>
      </c>
      <c r="B8190" s="61">
        <v>47712</v>
      </c>
      <c r="C8190" s="63" t="s">
        <v>968</v>
      </c>
      <c r="D8190" s="61">
        <v>0</v>
      </c>
      <c r="E8190" s="61" t="s">
        <v>9852</v>
      </c>
      <c r="F8190" s="61" t="s">
        <v>75</v>
      </c>
      <c r="G8190" s="61" t="s">
        <v>9853</v>
      </c>
      <c r="H8190" s="61" t="s">
        <v>7409</v>
      </c>
      <c r="I8190" s="61">
        <v>37.93</v>
      </c>
      <c r="J8190" s="61">
        <v>-87.67</v>
      </c>
      <c r="K8190">
        <v>24895</v>
      </c>
      <c r="L8190"/>
      <c r="M8190"/>
    </row>
    <row r="8191" spans="1:13">
      <c r="A8191" s="61" t="s">
        <v>40</v>
      </c>
      <c r="B8191" s="61">
        <v>47720</v>
      </c>
      <c r="C8191" s="63" t="s">
        <v>968</v>
      </c>
      <c r="D8191" s="61">
        <v>0</v>
      </c>
      <c r="E8191" s="61" t="s">
        <v>9852</v>
      </c>
      <c r="F8191" s="61" t="s">
        <v>75</v>
      </c>
      <c r="G8191" s="61" t="s">
        <v>9853</v>
      </c>
      <c r="H8191" s="61" t="s">
        <v>7409</v>
      </c>
      <c r="I8191" s="61">
        <v>38.06</v>
      </c>
      <c r="J8191" s="61">
        <v>-87.64</v>
      </c>
      <c r="K8191">
        <v>17188</v>
      </c>
      <c r="L8191"/>
      <c r="M8191"/>
    </row>
    <row r="8192" spans="1:13">
      <c r="A8192" s="61" t="s">
        <v>40</v>
      </c>
      <c r="B8192" s="61">
        <v>47710</v>
      </c>
      <c r="C8192" s="63" t="s">
        <v>968</v>
      </c>
      <c r="D8192" s="61">
        <v>0</v>
      </c>
      <c r="E8192" s="61" t="s">
        <v>9852</v>
      </c>
      <c r="F8192" s="61" t="s">
        <v>75</v>
      </c>
      <c r="G8192" s="61" t="s">
        <v>9853</v>
      </c>
      <c r="H8192" s="61" t="s">
        <v>7409</v>
      </c>
      <c r="I8192" s="61">
        <v>38.03</v>
      </c>
      <c r="J8192" s="61">
        <v>-87.58</v>
      </c>
      <c r="K8192">
        <v>18470</v>
      </c>
      <c r="L8192"/>
      <c r="M8192"/>
    </row>
    <row r="8193" spans="1:13">
      <c r="A8193" s="61" t="s">
        <v>40</v>
      </c>
      <c r="B8193" s="61">
        <v>47708</v>
      </c>
      <c r="C8193" s="63" t="s">
        <v>968</v>
      </c>
      <c r="D8193" s="61">
        <v>0</v>
      </c>
      <c r="E8193" s="61" t="s">
        <v>9852</v>
      </c>
      <c r="F8193" s="61" t="s">
        <v>75</v>
      </c>
      <c r="G8193" s="61" t="s">
        <v>9853</v>
      </c>
      <c r="H8193" s="61" t="s">
        <v>7409</v>
      </c>
      <c r="I8193" s="61">
        <v>37.97</v>
      </c>
      <c r="J8193" s="61">
        <v>-87.57</v>
      </c>
      <c r="K8193">
        <v>501</v>
      </c>
      <c r="L8193"/>
      <c r="M8193"/>
    </row>
    <row r="8194" spans="1:13">
      <c r="A8194" s="61" t="s">
        <v>40</v>
      </c>
      <c r="B8194" s="61">
        <v>47713</v>
      </c>
      <c r="C8194" s="63" t="s">
        <v>968</v>
      </c>
      <c r="D8194" s="61">
        <v>0</v>
      </c>
      <c r="E8194" s="61" t="s">
        <v>9852</v>
      </c>
      <c r="F8194" s="61" t="s">
        <v>75</v>
      </c>
      <c r="G8194" s="61" t="s">
        <v>9853</v>
      </c>
      <c r="H8194" s="61" t="s">
        <v>7409</v>
      </c>
      <c r="I8194" s="61">
        <v>37.950000000000003</v>
      </c>
      <c r="J8194" s="61">
        <v>-87.56</v>
      </c>
      <c r="K8194">
        <v>9916</v>
      </c>
      <c r="L8194"/>
      <c r="M8194"/>
    </row>
    <row r="8195" spans="1:13">
      <c r="A8195" s="61" t="s">
        <v>40</v>
      </c>
      <c r="B8195" s="61">
        <v>47711</v>
      </c>
      <c r="C8195" s="63" t="s">
        <v>968</v>
      </c>
      <c r="D8195" s="61">
        <v>0</v>
      </c>
      <c r="E8195" s="61" t="s">
        <v>9852</v>
      </c>
      <c r="F8195" s="61" t="s">
        <v>75</v>
      </c>
      <c r="G8195" s="61" t="s">
        <v>9853</v>
      </c>
      <c r="H8195" s="61" t="s">
        <v>7409</v>
      </c>
      <c r="I8195" s="61">
        <v>37.979999999999997</v>
      </c>
      <c r="J8195" s="61">
        <v>-87.54</v>
      </c>
      <c r="K8195">
        <v>31266</v>
      </c>
      <c r="L8195"/>
      <c r="M8195"/>
    </row>
    <row r="8196" spans="1:13">
      <c r="A8196" s="61" t="s">
        <v>40</v>
      </c>
      <c r="B8196" s="61">
        <v>47714</v>
      </c>
      <c r="C8196" s="63" t="s">
        <v>968</v>
      </c>
      <c r="D8196" s="61">
        <v>0</v>
      </c>
      <c r="E8196" s="61" t="s">
        <v>9852</v>
      </c>
      <c r="F8196" s="61" t="s">
        <v>75</v>
      </c>
      <c r="G8196" s="61" t="s">
        <v>9853</v>
      </c>
      <c r="H8196" s="61" t="s">
        <v>7409</v>
      </c>
      <c r="I8196" s="61">
        <v>37.96</v>
      </c>
      <c r="J8196" s="61">
        <v>-87.52</v>
      </c>
      <c r="K8196">
        <v>32827</v>
      </c>
      <c r="L8196"/>
      <c r="M8196"/>
    </row>
    <row r="8197" spans="1:13">
      <c r="A8197" s="61" t="s">
        <v>40</v>
      </c>
      <c r="B8197" s="61">
        <v>47725</v>
      </c>
      <c r="C8197" s="63" t="s">
        <v>968</v>
      </c>
      <c r="D8197" s="61">
        <v>0</v>
      </c>
      <c r="E8197" s="61" t="s">
        <v>9852</v>
      </c>
      <c r="F8197" s="61" t="s">
        <v>75</v>
      </c>
      <c r="G8197" s="61" t="s">
        <v>9853</v>
      </c>
      <c r="H8197" s="61" t="s">
        <v>7409</v>
      </c>
      <c r="I8197" s="61">
        <v>38.11</v>
      </c>
      <c r="J8197" s="61">
        <v>-87.52</v>
      </c>
      <c r="K8197">
        <v>19220</v>
      </c>
      <c r="L8197"/>
      <c r="M8197"/>
    </row>
    <row r="8198" spans="1:13">
      <c r="A8198" s="61" t="s">
        <v>40</v>
      </c>
      <c r="B8198" s="61">
        <v>47715</v>
      </c>
      <c r="C8198" s="63" t="s">
        <v>968</v>
      </c>
      <c r="D8198" s="61">
        <v>0</v>
      </c>
      <c r="E8198" s="61" t="s">
        <v>9852</v>
      </c>
      <c r="F8198" s="61" t="s">
        <v>75</v>
      </c>
      <c r="G8198" s="61" t="s">
        <v>9853</v>
      </c>
      <c r="H8198" s="61" t="s">
        <v>7409</v>
      </c>
      <c r="I8198" s="61">
        <v>37.97</v>
      </c>
      <c r="J8198" s="61">
        <v>-87.48</v>
      </c>
      <c r="K8198">
        <v>28959</v>
      </c>
      <c r="L8198"/>
      <c r="M8198"/>
    </row>
    <row r="8199" spans="1:13">
      <c r="A8199" s="61" t="s">
        <v>40</v>
      </c>
      <c r="B8199" s="61">
        <v>47943</v>
      </c>
      <c r="C8199" s="63" t="s">
        <v>968</v>
      </c>
      <c r="D8199" s="61">
        <v>0</v>
      </c>
      <c r="E8199" s="61" t="s">
        <v>3951</v>
      </c>
      <c r="F8199" s="61" t="s">
        <v>75</v>
      </c>
      <c r="G8199" s="61" t="s">
        <v>215</v>
      </c>
      <c r="H8199" s="61" t="s">
        <v>7409</v>
      </c>
      <c r="I8199" s="61">
        <v>41.06</v>
      </c>
      <c r="J8199" s="61">
        <v>-87.27</v>
      </c>
      <c r="K8199">
        <v>914</v>
      </c>
      <c r="L8199"/>
      <c r="M8199"/>
    </row>
    <row r="8200" spans="1:13">
      <c r="A8200" s="61" t="s">
        <v>40</v>
      </c>
      <c r="B8200" s="61">
        <v>47849</v>
      </c>
      <c r="C8200" s="63" t="s">
        <v>968</v>
      </c>
      <c r="D8200" s="61">
        <v>0</v>
      </c>
      <c r="E8200" s="61" t="s">
        <v>9871</v>
      </c>
      <c r="F8200" s="61" t="s">
        <v>75</v>
      </c>
      <c r="G8200" s="61" t="s">
        <v>1527</v>
      </c>
      <c r="H8200" s="61" t="s">
        <v>9496</v>
      </c>
      <c r="I8200" s="61">
        <v>39.200000000000003</v>
      </c>
      <c r="J8200" s="61">
        <v>-87.53</v>
      </c>
      <c r="K8200">
        <v>407</v>
      </c>
      <c r="L8200"/>
      <c r="M8200"/>
    </row>
    <row r="8201" spans="1:13">
      <c r="A8201" s="61" t="s">
        <v>40</v>
      </c>
      <c r="B8201" s="61">
        <v>46126</v>
      </c>
      <c r="C8201" s="63" t="s">
        <v>968</v>
      </c>
      <c r="D8201" s="61">
        <v>0</v>
      </c>
      <c r="E8201" s="61" t="s">
        <v>9614</v>
      </c>
      <c r="F8201" s="61" t="s">
        <v>75</v>
      </c>
      <c r="G8201" s="61" t="s">
        <v>7700</v>
      </c>
      <c r="H8201" s="61" t="s">
        <v>9496</v>
      </c>
      <c r="I8201" s="61">
        <v>39.590000000000003</v>
      </c>
      <c r="J8201" s="61">
        <v>-85.85</v>
      </c>
      <c r="K8201">
        <v>4613</v>
      </c>
      <c r="L8201"/>
      <c r="M8201"/>
    </row>
    <row r="8202" spans="1:13">
      <c r="A8202" s="61" t="s">
        <v>40</v>
      </c>
      <c r="B8202" s="61">
        <v>46928</v>
      </c>
      <c r="C8202" s="63" t="s">
        <v>968</v>
      </c>
      <c r="D8202" s="61">
        <v>0</v>
      </c>
      <c r="E8202" s="61" t="s">
        <v>257</v>
      </c>
      <c r="F8202" s="61" t="s">
        <v>75</v>
      </c>
      <c r="G8202" s="61" t="s">
        <v>6526</v>
      </c>
      <c r="H8202" s="61" t="s">
        <v>9496</v>
      </c>
      <c r="I8202" s="61">
        <v>40.409999999999997</v>
      </c>
      <c r="J8202" s="61">
        <v>-85.64</v>
      </c>
      <c r="K8202">
        <v>4557</v>
      </c>
      <c r="L8202"/>
      <c r="M8202"/>
    </row>
    <row r="8203" spans="1:13">
      <c r="A8203" s="61" t="s">
        <v>40</v>
      </c>
      <c r="B8203" s="61">
        <v>46127</v>
      </c>
      <c r="C8203" s="63" t="s">
        <v>968</v>
      </c>
      <c r="D8203" s="61">
        <v>0</v>
      </c>
      <c r="E8203" s="61" t="s">
        <v>1344</v>
      </c>
      <c r="F8203" s="61" t="s">
        <v>75</v>
      </c>
      <c r="G8203" s="61" t="s">
        <v>9610</v>
      </c>
      <c r="H8203" s="61" t="s">
        <v>9496</v>
      </c>
      <c r="I8203" s="61">
        <v>39.71</v>
      </c>
      <c r="J8203" s="61">
        <v>-85.31</v>
      </c>
      <c r="K8203">
        <v>304</v>
      </c>
      <c r="L8203"/>
      <c r="M8203"/>
    </row>
    <row r="8204" spans="1:13">
      <c r="A8204" s="61" t="s">
        <v>40</v>
      </c>
      <c r="B8204" s="61">
        <v>47850</v>
      </c>
      <c r="C8204" s="63" t="s">
        <v>968</v>
      </c>
      <c r="D8204" s="61">
        <v>0</v>
      </c>
      <c r="E8204" s="61" t="s">
        <v>9872</v>
      </c>
      <c r="F8204" s="61" t="s">
        <v>75</v>
      </c>
      <c r="G8204" s="61" t="s">
        <v>1527</v>
      </c>
      <c r="H8204" s="61" t="s">
        <v>9496</v>
      </c>
      <c r="I8204" s="61">
        <v>39.25</v>
      </c>
      <c r="J8204" s="61">
        <v>-87.38</v>
      </c>
      <c r="K8204">
        <v>2389</v>
      </c>
      <c r="L8204"/>
      <c r="M8204"/>
    </row>
    <row r="8205" spans="1:13">
      <c r="A8205" s="61" t="s">
        <v>40</v>
      </c>
      <c r="B8205" s="61">
        <v>47340</v>
      </c>
      <c r="C8205" s="63" t="s">
        <v>968</v>
      </c>
      <c r="D8205" s="61">
        <v>0</v>
      </c>
      <c r="E8205" s="61" t="s">
        <v>9782</v>
      </c>
      <c r="F8205" s="61" t="s">
        <v>75</v>
      </c>
      <c r="G8205" s="61" t="s">
        <v>933</v>
      </c>
      <c r="H8205" s="61" t="s">
        <v>9496</v>
      </c>
      <c r="I8205" s="61">
        <v>40.18</v>
      </c>
      <c r="J8205" s="61">
        <v>-85.12</v>
      </c>
      <c r="K8205">
        <v>2744</v>
      </c>
      <c r="L8205"/>
      <c r="M8205"/>
    </row>
    <row r="8206" spans="1:13">
      <c r="A8206" s="61" t="s">
        <v>40</v>
      </c>
      <c r="B8206" s="61">
        <v>47532</v>
      </c>
      <c r="C8206" s="63" t="s">
        <v>968</v>
      </c>
      <c r="D8206" s="61">
        <v>0</v>
      </c>
      <c r="E8206" s="61" t="s">
        <v>9821</v>
      </c>
      <c r="F8206" s="61" t="s">
        <v>75</v>
      </c>
      <c r="G8206" s="61" t="s">
        <v>9810</v>
      </c>
      <c r="H8206" s="61" t="s">
        <v>9804</v>
      </c>
      <c r="I8206" s="61">
        <v>38.22</v>
      </c>
      <c r="J8206" s="61">
        <v>-86.86</v>
      </c>
      <c r="K8206">
        <v>4507</v>
      </c>
      <c r="L8206"/>
      <c r="M8206"/>
    </row>
    <row r="8207" spans="1:13">
      <c r="A8207" s="61" t="s">
        <v>40</v>
      </c>
      <c r="B8207" s="61">
        <v>46128</v>
      </c>
      <c r="C8207" s="63" t="s">
        <v>968</v>
      </c>
      <c r="D8207" s="61">
        <v>0</v>
      </c>
      <c r="E8207" s="61" t="s">
        <v>3867</v>
      </c>
      <c r="F8207" s="61" t="s">
        <v>75</v>
      </c>
      <c r="G8207" s="61" t="s">
        <v>633</v>
      </c>
      <c r="H8207" s="61" t="s">
        <v>9496</v>
      </c>
      <c r="I8207" s="61">
        <v>39.67</v>
      </c>
      <c r="J8207" s="61">
        <v>-86.75</v>
      </c>
      <c r="K8207">
        <v>2111</v>
      </c>
      <c r="L8207"/>
      <c r="M8207"/>
    </row>
    <row r="8208" spans="1:13">
      <c r="A8208" s="61" t="s">
        <v>40</v>
      </c>
      <c r="B8208" s="61">
        <v>46038</v>
      </c>
      <c r="C8208" s="63" t="s">
        <v>968</v>
      </c>
      <c r="D8208" s="61">
        <v>0</v>
      </c>
      <c r="E8208" s="61" t="s">
        <v>3789</v>
      </c>
      <c r="F8208" s="61" t="s">
        <v>75</v>
      </c>
      <c r="G8208" s="61" t="s">
        <v>3088</v>
      </c>
      <c r="H8208" s="61" t="s">
        <v>9496</v>
      </c>
      <c r="I8208" s="61">
        <v>39.950000000000003</v>
      </c>
      <c r="J8208" s="61">
        <v>-86.02</v>
      </c>
      <c r="K8208">
        <v>42694</v>
      </c>
      <c r="L8208"/>
      <c r="M8208"/>
    </row>
    <row r="8209" spans="1:13">
      <c r="A8209" s="61" t="s">
        <v>40</v>
      </c>
      <c r="B8209" s="61">
        <v>46037</v>
      </c>
      <c r="C8209" s="63" t="s">
        <v>968</v>
      </c>
      <c r="D8209" s="61">
        <v>0</v>
      </c>
      <c r="E8209" s="61" t="s">
        <v>3789</v>
      </c>
      <c r="F8209" s="61" t="s">
        <v>75</v>
      </c>
      <c r="G8209" s="61" t="s">
        <v>3088</v>
      </c>
      <c r="H8209" s="61" t="s">
        <v>9496</v>
      </c>
      <c r="I8209" s="61">
        <v>39.96</v>
      </c>
      <c r="J8209" s="61">
        <v>-85.94</v>
      </c>
      <c r="K8209">
        <v>47264</v>
      </c>
      <c r="L8209"/>
      <c r="M8209"/>
    </row>
    <row r="8210" spans="1:13">
      <c r="A8210" s="61" t="s">
        <v>40</v>
      </c>
      <c r="B8210" s="61">
        <v>47234</v>
      </c>
      <c r="C8210" s="63" t="s">
        <v>968</v>
      </c>
      <c r="D8210" s="61">
        <v>0</v>
      </c>
      <c r="E8210" s="61" t="s">
        <v>7048</v>
      </c>
      <c r="F8210" s="61" t="s">
        <v>75</v>
      </c>
      <c r="G8210" s="61" t="s">
        <v>7700</v>
      </c>
      <c r="H8210" s="61" t="s">
        <v>9496</v>
      </c>
      <c r="I8210" s="61">
        <v>39.380000000000003</v>
      </c>
      <c r="J8210" s="61">
        <v>-85.77</v>
      </c>
      <c r="K8210">
        <v>1428</v>
      </c>
      <c r="L8210"/>
      <c r="M8210"/>
    </row>
    <row r="8211" spans="1:13">
      <c r="A8211" s="61" t="s">
        <v>40</v>
      </c>
      <c r="B8211" s="61">
        <v>46929</v>
      </c>
      <c r="C8211" s="63" t="s">
        <v>968</v>
      </c>
      <c r="D8211" s="61">
        <v>0</v>
      </c>
      <c r="E8211" s="61" t="s">
        <v>8495</v>
      </c>
      <c r="F8211" s="61" t="s">
        <v>75</v>
      </c>
      <c r="G8211" s="61" t="s">
        <v>234</v>
      </c>
      <c r="H8211" s="61" t="s">
        <v>9496</v>
      </c>
      <c r="I8211" s="61">
        <v>40.54</v>
      </c>
      <c r="J8211" s="61">
        <v>-86.52</v>
      </c>
      <c r="K8211">
        <v>3210</v>
      </c>
      <c r="L8211"/>
      <c r="M8211"/>
    </row>
    <row r="8212" spans="1:13">
      <c r="A8212" s="61" t="s">
        <v>40</v>
      </c>
      <c r="B8212" s="61">
        <v>47020</v>
      </c>
      <c r="C8212" s="63" t="s">
        <v>968</v>
      </c>
      <c r="D8212" s="61">
        <v>0</v>
      </c>
      <c r="E8212" s="61" t="s">
        <v>1016</v>
      </c>
      <c r="F8212" s="61" t="s">
        <v>75</v>
      </c>
      <c r="G8212" s="61" t="s">
        <v>9742</v>
      </c>
      <c r="H8212" s="61" t="s">
        <v>9743</v>
      </c>
      <c r="I8212" s="61">
        <v>38.82</v>
      </c>
      <c r="J8212" s="61">
        <v>-84.93</v>
      </c>
      <c r="K8212">
        <v>1004</v>
      </c>
      <c r="L8212"/>
      <c r="M8212"/>
    </row>
    <row r="8213" spans="1:13">
      <c r="A8213" s="61" t="s">
        <v>40</v>
      </c>
      <c r="B8213" s="61">
        <v>47119</v>
      </c>
      <c r="C8213" s="63" t="s">
        <v>968</v>
      </c>
      <c r="D8213" s="61">
        <v>0</v>
      </c>
      <c r="E8213" s="61" t="s">
        <v>9753</v>
      </c>
      <c r="F8213" s="61" t="s">
        <v>75</v>
      </c>
      <c r="G8213" s="61" t="s">
        <v>230</v>
      </c>
      <c r="H8213" s="61" t="s">
        <v>8628</v>
      </c>
      <c r="I8213" s="61">
        <v>38.369999999999997</v>
      </c>
      <c r="J8213" s="61">
        <v>-85.88</v>
      </c>
      <c r="K8213">
        <v>12173</v>
      </c>
      <c r="L8213"/>
      <c r="M8213"/>
    </row>
    <row r="8214" spans="1:13">
      <c r="A8214" s="61" t="s">
        <v>40</v>
      </c>
      <c r="B8214" s="61">
        <v>46039</v>
      </c>
      <c r="C8214" s="63" t="s">
        <v>968</v>
      </c>
      <c r="D8214" s="61">
        <v>0</v>
      </c>
      <c r="E8214" s="61" t="s">
        <v>352</v>
      </c>
      <c r="F8214" s="61" t="s">
        <v>75</v>
      </c>
      <c r="G8214" s="61" t="s">
        <v>3350</v>
      </c>
      <c r="H8214" s="61" t="s">
        <v>9496</v>
      </c>
      <c r="I8214" s="61">
        <v>40.369999999999997</v>
      </c>
      <c r="J8214" s="61">
        <v>-86.31</v>
      </c>
      <c r="K8214">
        <v>725</v>
      </c>
      <c r="L8214"/>
      <c r="M8214"/>
    </row>
    <row r="8215" spans="1:13">
      <c r="A8215" s="61" t="s">
        <v>40</v>
      </c>
      <c r="B8215" s="61">
        <v>47648</v>
      </c>
      <c r="C8215" s="63" t="s">
        <v>968</v>
      </c>
      <c r="D8215" s="61">
        <v>0</v>
      </c>
      <c r="E8215" s="61" t="s">
        <v>9860</v>
      </c>
      <c r="F8215" s="61" t="s">
        <v>75</v>
      </c>
      <c r="G8215" s="61" t="s">
        <v>8272</v>
      </c>
      <c r="H8215" s="61" t="s">
        <v>7409</v>
      </c>
      <c r="I8215" s="61">
        <v>38.24</v>
      </c>
      <c r="J8215" s="61">
        <v>-87.57</v>
      </c>
      <c r="K8215">
        <v>4510</v>
      </c>
      <c r="L8215"/>
      <c r="M8215"/>
    </row>
    <row r="8216" spans="1:13">
      <c r="A8216" s="61" t="s">
        <v>40</v>
      </c>
      <c r="B8216" s="61">
        <v>46814</v>
      </c>
      <c r="C8216" s="63" t="s">
        <v>968</v>
      </c>
      <c r="D8216" s="61">
        <v>0</v>
      </c>
      <c r="E8216" s="61" t="s">
        <v>9708</v>
      </c>
      <c r="F8216" s="61" t="s">
        <v>75</v>
      </c>
      <c r="G8216" s="61" t="s">
        <v>9005</v>
      </c>
      <c r="H8216" s="61" t="s">
        <v>9496</v>
      </c>
      <c r="I8216" s="61">
        <v>41.05</v>
      </c>
      <c r="J8216" s="61">
        <v>-85.3</v>
      </c>
      <c r="K8216">
        <v>16377</v>
      </c>
      <c r="L8216"/>
      <c r="M8216"/>
    </row>
    <row r="8217" spans="1:13">
      <c r="A8217" s="61" t="s">
        <v>40</v>
      </c>
      <c r="B8217" s="61">
        <v>46818</v>
      </c>
      <c r="C8217" s="63" t="s">
        <v>968</v>
      </c>
      <c r="D8217" s="61">
        <v>0</v>
      </c>
      <c r="E8217" s="61" t="s">
        <v>9708</v>
      </c>
      <c r="F8217" s="61" t="s">
        <v>75</v>
      </c>
      <c r="G8217" s="61" t="s">
        <v>9005</v>
      </c>
      <c r="H8217" s="61" t="s">
        <v>9496</v>
      </c>
      <c r="I8217" s="61">
        <v>41.16</v>
      </c>
      <c r="J8217" s="61">
        <v>-85.25</v>
      </c>
      <c r="K8217">
        <v>22071</v>
      </c>
      <c r="L8217"/>
      <c r="M8217"/>
    </row>
    <row r="8218" spans="1:13">
      <c r="A8218" s="61" t="s">
        <v>40</v>
      </c>
      <c r="B8218" s="61">
        <v>46804</v>
      </c>
      <c r="C8218" s="63" t="s">
        <v>968</v>
      </c>
      <c r="D8218" s="61">
        <v>0</v>
      </c>
      <c r="E8218" s="61" t="s">
        <v>9708</v>
      </c>
      <c r="F8218" s="61" t="s">
        <v>75</v>
      </c>
      <c r="G8218" s="61" t="s">
        <v>9005</v>
      </c>
      <c r="H8218" s="61" t="s">
        <v>9496</v>
      </c>
      <c r="I8218" s="61">
        <v>41.05</v>
      </c>
      <c r="J8218" s="61">
        <v>-85.24</v>
      </c>
      <c r="K8218">
        <v>28800</v>
      </c>
      <c r="L8218"/>
      <c r="M8218"/>
    </row>
    <row r="8219" spans="1:13">
      <c r="A8219" s="61" t="s">
        <v>40</v>
      </c>
      <c r="B8219" s="61">
        <v>46809</v>
      </c>
      <c r="C8219" s="63" t="s">
        <v>968</v>
      </c>
      <c r="D8219" s="61">
        <v>0</v>
      </c>
      <c r="E8219" s="61" t="s">
        <v>9708</v>
      </c>
      <c r="F8219" s="61" t="s">
        <v>75</v>
      </c>
      <c r="G8219" s="61" t="s">
        <v>9005</v>
      </c>
      <c r="H8219" s="61" t="s">
        <v>9496</v>
      </c>
      <c r="I8219" s="61">
        <v>41</v>
      </c>
      <c r="J8219" s="61">
        <v>-85.21</v>
      </c>
      <c r="K8219">
        <v>8946</v>
      </c>
      <c r="L8219"/>
      <c r="M8219"/>
    </row>
    <row r="8220" spans="1:13">
      <c r="A8220" s="61" t="s">
        <v>40</v>
      </c>
      <c r="B8220" s="61">
        <v>46808</v>
      </c>
      <c r="C8220" s="63" t="s">
        <v>968</v>
      </c>
      <c r="D8220" s="61">
        <v>0</v>
      </c>
      <c r="E8220" s="61" t="s">
        <v>9708</v>
      </c>
      <c r="F8220" s="61" t="s">
        <v>75</v>
      </c>
      <c r="G8220" s="61" t="s">
        <v>9005</v>
      </c>
      <c r="H8220" s="61" t="s">
        <v>9496</v>
      </c>
      <c r="I8220" s="61">
        <v>41.1</v>
      </c>
      <c r="J8220" s="61">
        <v>-85.18</v>
      </c>
      <c r="K8220">
        <v>19894</v>
      </c>
      <c r="L8220"/>
      <c r="M8220"/>
    </row>
    <row r="8221" spans="1:13">
      <c r="A8221" s="61" t="s">
        <v>40</v>
      </c>
      <c r="B8221" s="61">
        <v>46802</v>
      </c>
      <c r="C8221" s="63" t="s">
        <v>968</v>
      </c>
      <c r="D8221" s="61">
        <v>0</v>
      </c>
      <c r="E8221" s="61" t="s">
        <v>9708</v>
      </c>
      <c r="F8221" s="61" t="s">
        <v>75</v>
      </c>
      <c r="G8221" s="61" t="s">
        <v>9005</v>
      </c>
      <c r="H8221" s="61" t="s">
        <v>9496</v>
      </c>
      <c r="I8221" s="61">
        <v>41.07</v>
      </c>
      <c r="J8221" s="61">
        <v>-85.17</v>
      </c>
      <c r="K8221">
        <v>10664</v>
      </c>
      <c r="L8221"/>
      <c r="M8221"/>
    </row>
    <row r="8222" spans="1:13">
      <c r="A8222" s="61" t="s">
        <v>40</v>
      </c>
      <c r="B8222" s="61">
        <v>46807</v>
      </c>
      <c r="C8222" s="63" t="s">
        <v>968</v>
      </c>
      <c r="D8222" s="61">
        <v>0</v>
      </c>
      <c r="E8222" s="61" t="s">
        <v>9708</v>
      </c>
      <c r="F8222" s="61" t="s">
        <v>75</v>
      </c>
      <c r="G8222" s="61" t="s">
        <v>9005</v>
      </c>
      <c r="H8222" s="61" t="s">
        <v>9496</v>
      </c>
      <c r="I8222" s="61">
        <v>41.04</v>
      </c>
      <c r="J8222" s="61">
        <v>-85.15</v>
      </c>
      <c r="K8222">
        <v>16489</v>
      </c>
      <c r="L8222"/>
      <c r="M8222"/>
    </row>
    <row r="8223" spans="1:13">
      <c r="A8223" s="61" t="s">
        <v>40</v>
      </c>
      <c r="B8223" s="61">
        <v>46819</v>
      </c>
      <c r="C8223" s="63" t="s">
        <v>968</v>
      </c>
      <c r="D8223" s="61">
        <v>0</v>
      </c>
      <c r="E8223" s="61" t="s">
        <v>9708</v>
      </c>
      <c r="F8223" s="61" t="s">
        <v>75</v>
      </c>
      <c r="G8223" s="61" t="s">
        <v>9005</v>
      </c>
      <c r="H8223" s="61" t="s">
        <v>9496</v>
      </c>
      <c r="I8223" s="61">
        <v>40.97</v>
      </c>
      <c r="J8223" s="61">
        <v>-85.13</v>
      </c>
      <c r="K8223">
        <v>8969</v>
      </c>
      <c r="L8223"/>
      <c r="M8223"/>
    </row>
    <row r="8224" spans="1:13">
      <c r="A8224" s="61" t="s">
        <v>40</v>
      </c>
      <c r="B8224" s="61">
        <v>46803</v>
      </c>
      <c r="C8224" s="63" t="s">
        <v>968</v>
      </c>
      <c r="D8224" s="61">
        <v>0</v>
      </c>
      <c r="E8224" s="61" t="s">
        <v>9708</v>
      </c>
      <c r="F8224" s="61" t="s">
        <v>75</v>
      </c>
      <c r="G8224" s="61" t="s">
        <v>9005</v>
      </c>
      <c r="H8224" s="61" t="s">
        <v>9496</v>
      </c>
      <c r="I8224" s="61">
        <v>41.07</v>
      </c>
      <c r="J8224" s="61">
        <v>-85.13</v>
      </c>
      <c r="K8224">
        <v>9686</v>
      </c>
      <c r="L8224"/>
      <c r="M8224"/>
    </row>
    <row r="8225" spans="1:13">
      <c r="A8225" s="61" t="s">
        <v>40</v>
      </c>
      <c r="B8225" s="61">
        <v>46825</v>
      </c>
      <c r="C8225" s="63" t="s">
        <v>968</v>
      </c>
      <c r="D8225" s="61">
        <v>0</v>
      </c>
      <c r="E8225" s="61" t="s">
        <v>9708</v>
      </c>
      <c r="F8225" s="61" t="s">
        <v>75</v>
      </c>
      <c r="G8225" s="61" t="s">
        <v>9005</v>
      </c>
      <c r="H8225" s="61" t="s">
        <v>9496</v>
      </c>
      <c r="I8225" s="61">
        <v>41.15</v>
      </c>
      <c r="J8225" s="61">
        <v>-85.13</v>
      </c>
      <c r="K8225">
        <v>29062</v>
      </c>
      <c r="L8225"/>
      <c r="M8225"/>
    </row>
    <row r="8226" spans="1:13">
      <c r="A8226" s="61" t="s">
        <v>40</v>
      </c>
      <c r="B8226" s="61">
        <v>46805</v>
      </c>
      <c r="C8226" s="63" t="s">
        <v>968</v>
      </c>
      <c r="D8226" s="61">
        <v>0</v>
      </c>
      <c r="E8226" s="61" t="s">
        <v>9708</v>
      </c>
      <c r="F8226" s="61" t="s">
        <v>75</v>
      </c>
      <c r="G8226" s="61" t="s">
        <v>9005</v>
      </c>
      <c r="H8226" s="61" t="s">
        <v>9496</v>
      </c>
      <c r="I8226" s="61">
        <v>41.1</v>
      </c>
      <c r="J8226" s="61">
        <v>-85.12</v>
      </c>
      <c r="K8226">
        <v>21138</v>
      </c>
      <c r="L8226"/>
      <c r="M8226"/>
    </row>
    <row r="8227" spans="1:13">
      <c r="A8227" s="61" t="s">
        <v>40</v>
      </c>
      <c r="B8227" s="61">
        <v>46845</v>
      </c>
      <c r="C8227" s="63" t="s">
        <v>968</v>
      </c>
      <c r="D8227" s="61">
        <v>0</v>
      </c>
      <c r="E8227" s="61" t="s">
        <v>9708</v>
      </c>
      <c r="F8227" s="61" t="s">
        <v>75</v>
      </c>
      <c r="G8227" s="61" t="s">
        <v>9005</v>
      </c>
      <c r="H8227" s="61" t="s">
        <v>9496</v>
      </c>
      <c r="I8227" s="61">
        <v>41.21</v>
      </c>
      <c r="J8227" s="61">
        <v>-85.11</v>
      </c>
      <c r="K8227">
        <v>28380</v>
      </c>
      <c r="L8227"/>
      <c r="M8227"/>
    </row>
    <row r="8228" spans="1:13">
      <c r="A8228" s="61" t="s">
        <v>40</v>
      </c>
      <c r="B8228" s="61">
        <v>46806</v>
      </c>
      <c r="C8228" s="63" t="s">
        <v>968</v>
      </c>
      <c r="D8228" s="61">
        <v>0</v>
      </c>
      <c r="E8228" s="61" t="s">
        <v>9708</v>
      </c>
      <c r="F8228" s="61" t="s">
        <v>75</v>
      </c>
      <c r="G8228" s="61" t="s">
        <v>9005</v>
      </c>
      <c r="H8228" s="61" t="s">
        <v>9496</v>
      </c>
      <c r="I8228" s="61">
        <v>41.05</v>
      </c>
      <c r="J8228" s="61">
        <v>-85.09</v>
      </c>
      <c r="K8228">
        <v>26083</v>
      </c>
      <c r="L8228"/>
      <c r="M8228"/>
    </row>
    <row r="8229" spans="1:13">
      <c r="A8229" s="61" t="s">
        <v>40</v>
      </c>
      <c r="B8229" s="61">
        <v>46815</v>
      </c>
      <c r="C8229" s="63" t="s">
        <v>968</v>
      </c>
      <c r="D8229" s="61">
        <v>0</v>
      </c>
      <c r="E8229" s="61" t="s">
        <v>9708</v>
      </c>
      <c r="F8229" s="61" t="s">
        <v>75</v>
      </c>
      <c r="G8229" s="61" t="s">
        <v>9005</v>
      </c>
      <c r="H8229" s="61" t="s">
        <v>9496</v>
      </c>
      <c r="I8229" s="61">
        <v>41.1</v>
      </c>
      <c r="J8229" s="61">
        <v>-85.06</v>
      </c>
      <c r="K8229">
        <v>27927</v>
      </c>
      <c r="L8229"/>
      <c r="M8229"/>
    </row>
    <row r="8230" spans="1:13">
      <c r="A8230" s="61" t="s">
        <v>40</v>
      </c>
      <c r="B8230" s="61">
        <v>46816</v>
      </c>
      <c r="C8230" s="63" t="s">
        <v>968</v>
      </c>
      <c r="D8230" s="61">
        <v>0</v>
      </c>
      <c r="E8230" s="61" t="s">
        <v>9708</v>
      </c>
      <c r="F8230" s="61" t="s">
        <v>75</v>
      </c>
      <c r="G8230" s="61" t="s">
        <v>9005</v>
      </c>
      <c r="H8230" s="61" t="s">
        <v>9496</v>
      </c>
      <c r="I8230" s="61">
        <v>41</v>
      </c>
      <c r="J8230" s="61">
        <v>-85.04</v>
      </c>
      <c r="K8230">
        <v>19012</v>
      </c>
      <c r="L8230"/>
      <c r="M8230"/>
    </row>
    <row r="8231" spans="1:13">
      <c r="A8231" s="61" t="s">
        <v>40</v>
      </c>
      <c r="B8231" s="61">
        <v>46835</v>
      </c>
      <c r="C8231" s="63" t="s">
        <v>968</v>
      </c>
      <c r="D8231" s="61">
        <v>0</v>
      </c>
      <c r="E8231" s="61" t="s">
        <v>9708</v>
      </c>
      <c r="F8231" s="61" t="s">
        <v>75</v>
      </c>
      <c r="G8231" s="61" t="s">
        <v>9005</v>
      </c>
      <c r="H8231" s="61" t="s">
        <v>9496</v>
      </c>
      <c r="I8231" s="61">
        <v>41.15</v>
      </c>
      <c r="J8231" s="61">
        <v>-85.04</v>
      </c>
      <c r="K8231">
        <v>36653</v>
      </c>
      <c r="L8231"/>
      <c r="M8231"/>
    </row>
    <row r="8232" spans="1:13">
      <c r="A8232" s="61" t="s">
        <v>40</v>
      </c>
      <c r="B8232" s="61">
        <v>46040</v>
      </c>
      <c r="C8232" s="63" t="s">
        <v>968</v>
      </c>
      <c r="D8232" s="61">
        <v>0</v>
      </c>
      <c r="E8232" s="61" t="s">
        <v>9595</v>
      </c>
      <c r="F8232" s="61" t="s">
        <v>75</v>
      </c>
      <c r="G8232" s="61" t="s">
        <v>694</v>
      </c>
      <c r="H8232" s="61" t="s">
        <v>9496</v>
      </c>
      <c r="I8232" s="61">
        <v>39.93</v>
      </c>
      <c r="J8232" s="61">
        <v>-85.84</v>
      </c>
      <c r="K8232">
        <v>16669</v>
      </c>
      <c r="L8232"/>
      <c r="M8232"/>
    </row>
    <row r="8233" spans="1:13">
      <c r="A8233" s="61" t="s">
        <v>40</v>
      </c>
      <c r="B8233" s="61">
        <v>47341</v>
      </c>
      <c r="C8233" s="63" t="s">
        <v>968</v>
      </c>
      <c r="D8233" s="61">
        <v>0</v>
      </c>
      <c r="E8233" s="61" t="s">
        <v>9783</v>
      </c>
      <c r="F8233" s="61" t="s">
        <v>75</v>
      </c>
      <c r="G8233" s="61" t="s">
        <v>763</v>
      </c>
      <c r="H8233" s="61" t="s">
        <v>9496</v>
      </c>
      <c r="I8233" s="61">
        <v>39.950000000000003</v>
      </c>
      <c r="J8233" s="61">
        <v>-84.91</v>
      </c>
      <c r="K8233">
        <v>2191</v>
      </c>
      <c r="L8233"/>
      <c r="M8233"/>
    </row>
    <row r="8234" spans="1:13">
      <c r="A8234" s="61" t="s">
        <v>40</v>
      </c>
      <c r="B8234" s="61">
        <v>46130</v>
      </c>
      <c r="C8234" s="63" t="s">
        <v>968</v>
      </c>
      <c r="D8234" s="61">
        <v>0</v>
      </c>
      <c r="E8234" s="61" t="s">
        <v>9615</v>
      </c>
      <c r="F8234" s="61" t="s">
        <v>75</v>
      </c>
      <c r="G8234" s="61" t="s">
        <v>7700</v>
      </c>
      <c r="H8234" s="61" t="s">
        <v>9496</v>
      </c>
      <c r="I8234" s="61">
        <v>39.659999999999997</v>
      </c>
      <c r="J8234" s="61">
        <v>-85.78</v>
      </c>
      <c r="K8234">
        <v>2491</v>
      </c>
      <c r="L8234"/>
      <c r="M8234"/>
    </row>
    <row r="8235" spans="1:13">
      <c r="A8235" s="61" t="s">
        <v>40</v>
      </c>
      <c r="B8235" s="61">
        <v>47944</v>
      </c>
      <c r="C8235" s="63" t="s">
        <v>968</v>
      </c>
      <c r="D8235" s="61">
        <v>0</v>
      </c>
      <c r="E8235" s="61" t="s">
        <v>9365</v>
      </c>
      <c r="F8235" s="61" t="s">
        <v>75</v>
      </c>
      <c r="G8235" s="61" t="s">
        <v>8265</v>
      </c>
      <c r="H8235" s="61" t="s">
        <v>9496</v>
      </c>
      <c r="I8235" s="61">
        <v>40.61</v>
      </c>
      <c r="J8235" s="61">
        <v>-87.31</v>
      </c>
      <c r="K8235">
        <v>3561</v>
      </c>
      <c r="L8235"/>
      <c r="M8235"/>
    </row>
    <row r="8236" spans="1:13">
      <c r="A8236" s="61" t="s">
        <v>40</v>
      </c>
      <c r="B8236" s="61">
        <v>46930</v>
      </c>
      <c r="C8236" s="63" t="s">
        <v>968</v>
      </c>
      <c r="D8236" s="61">
        <v>0</v>
      </c>
      <c r="E8236" s="61" t="s">
        <v>9713</v>
      </c>
      <c r="F8236" s="61" t="s">
        <v>75</v>
      </c>
      <c r="G8236" s="61" t="s">
        <v>6526</v>
      </c>
      <c r="H8236" s="61" t="s">
        <v>9496</v>
      </c>
      <c r="I8236" s="61">
        <v>40.409999999999997</v>
      </c>
      <c r="J8236" s="61">
        <v>-85.57</v>
      </c>
      <c r="K8236">
        <v>268</v>
      </c>
      <c r="L8236"/>
      <c r="M8236"/>
    </row>
    <row r="8237" spans="1:13">
      <c r="A8237" s="61" t="s">
        <v>40</v>
      </c>
      <c r="B8237" s="61">
        <v>47946</v>
      </c>
      <c r="C8237" s="63" t="s">
        <v>968</v>
      </c>
      <c r="D8237" s="61">
        <v>0</v>
      </c>
      <c r="E8237" s="61" t="s">
        <v>9889</v>
      </c>
      <c r="F8237" s="61" t="s">
        <v>75</v>
      </c>
      <c r="G8237" s="61" t="s">
        <v>647</v>
      </c>
      <c r="H8237" s="61" t="s">
        <v>9732</v>
      </c>
      <c r="I8237" s="61">
        <v>40.98</v>
      </c>
      <c r="J8237" s="61">
        <v>-86.88</v>
      </c>
      <c r="K8237">
        <v>1892</v>
      </c>
      <c r="L8237"/>
      <c r="M8237"/>
    </row>
    <row r="8238" spans="1:13">
      <c r="A8238" s="61" t="s">
        <v>40</v>
      </c>
      <c r="B8238" s="61">
        <v>47649</v>
      </c>
      <c r="C8238" s="63" t="s">
        <v>968</v>
      </c>
      <c r="D8238" s="61">
        <v>0</v>
      </c>
      <c r="E8238" s="61" t="s">
        <v>9861</v>
      </c>
      <c r="F8238" s="61" t="s">
        <v>75</v>
      </c>
      <c r="G8238" s="61" t="s">
        <v>8272</v>
      </c>
      <c r="H8238" s="61" t="s">
        <v>7409</v>
      </c>
      <c r="I8238" s="61">
        <v>38.33</v>
      </c>
      <c r="J8238" s="61">
        <v>-87.44</v>
      </c>
      <c r="K8238">
        <v>1374</v>
      </c>
      <c r="L8238"/>
      <c r="M8238"/>
    </row>
    <row r="8239" spans="1:13">
      <c r="A8239" s="61" t="s">
        <v>40</v>
      </c>
      <c r="B8239" s="61">
        <v>46041</v>
      </c>
      <c r="C8239" s="63" t="s">
        <v>968</v>
      </c>
      <c r="D8239" s="61">
        <v>0</v>
      </c>
      <c r="E8239" s="61" t="s">
        <v>1776</v>
      </c>
      <c r="F8239" s="61" t="s">
        <v>75</v>
      </c>
      <c r="G8239" s="61" t="s">
        <v>3350</v>
      </c>
      <c r="H8239" s="61" t="s">
        <v>9496</v>
      </c>
      <c r="I8239" s="61">
        <v>40.28</v>
      </c>
      <c r="J8239" s="61">
        <v>-86.51</v>
      </c>
      <c r="K8239">
        <v>24120</v>
      </c>
      <c r="L8239"/>
      <c r="M8239"/>
    </row>
    <row r="8240" spans="1:13">
      <c r="A8240" s="61" t="s">
        <v>40</v>
      </c>
      <c r="B8240" s="61">
        <v>46131</v>
      </c>
      <c r="C8240" s="63" t="s">
        <v>968</v>
      </c>
      <c r="D8240" s="61">
        <v>0</v>
      </c>
      <c r="E8240" s="61" t="s">
        <v>300</v>
      </c>
      <c r="F8240" s="61" t="s">
        <v>75</v>
      </c>
      <c r="G8240" s="61" t="s">
        <v>660</v>
      </c>
      <c r="H8240" s="61" t="s">
        <v>9496</v>
      </c>
      <c r="I8240" s="61">
        <v>39.49</v>
      </c>
      <c r="J8240" s="61">
        <v>-86.05</v>
      </c>
      <c r="K8240">
        <v>32869</v>
      </c>
      <c r="L8240"/>
      <c r="M8240"/>
    </row>
    <row r="8241" spans="1:13">
      <c r="A8241" s="61" t="s">
        <v>40</v>
      </c>
      <c r="B8241" s="61">
        <v>46044</v>
      </c>
      <c r="C8241" s="63" t="s">
        <v>968</v>
      </c>
      <c r="D8241" s="61">
        <v>0</v>
      </c>
      <c r="E8241" s="61" t="s">
        <v>9596</v>
      </c>
      <c r="F8241" s="61" t="s">
        <v>75</v>
      </c>
      <c r="G8241" s="61" t="s">
        <v>495</v>
      </c>
      <c r="H8241" s="61" t="s">
        <v>9496</v>
      </c>
      <c r="I8241" s="61">
        <v>40.22</v>
      </c>
      <c r="J8241" s="61">
        <v>-85.77</v>
      </c>
      <c r="K8241">
        <v>2912</v>
      </c>
      <c r="L8241"/>
      <c r="M8241"/>
    </row>
    <row r="8242" spans="1:13">
      <c r="A8242" s="61" t="s">
        <v>40</v>
      </c>
      <c r="B8242" s="61">
        <v>47120</v>
      </c>
      <c r="C8242" s="63" t="s">
        <v>968</v>
      </c>
      <c r="D8242" s="61">
        <v>0</v>
      </c>
      <c r="E8242" s="61" t="s">
        <v>4553</v>
      </c>
      <c r="F8242" s="61" t="s">
        <v>75</v>
      </c>
      <c r="G8242" s="61" t="s">
        <v>625</v>
      </c>
      <c r="H8242" s="61" t="s">
        <v>9496</v>
      </c>
      <c r="I8242" s="61">
        <v>38.43</v>
      </c>
      <c r="J8242" s="61">
        <v>-86.18</v>
      </c>
      <c r="K8242">
        <v>938</v>
      </c>
      <c r="L8242"/>
      <c r="M8242"/>
    </row>
    <row r="8243" spans="1:13">
      <c r="A8243" s="61" t="s">
        <v>40</v>
      </c>
      <c r="B8243" s="61">
        <v>47431</v>
      </c>
      <c r="C8243" s="63" t="s">
        <v>968</v>
      </c>
      <c r="D8243" s="61">
        <v>0</v>
      </c>
      <c r="E8243" s="61" t="s">
        <v>1608</v>
      </c>
      <c r="F8243" s="61" t="s">
        <v>75</v>
      </c>
      <c r="G8243" s="61" t="s">
        <v>8698</v>
      </c>
      <c r="H8243" s="61" t="s">
        <v>9496</v>
      </c>
      <c r="I8243" s="61">
        <v>39.24</v>
      </c>
      <c r="J8243" s="61">
        <v>-86.9</v>
      </c>
      <c r="K8243">
        <v>1316</v>
      </c>
      <c r="L8243"/>
      <c r="M8243"/>
    </row>
    <row r="8244" spans="1:13">
      <c r="A8244" s="61" t="s">
        <v>40</v>
      </c>
      <c r="B8244" s="61">
        <v>47235</v>
      </c>
      <c r="C8244" s="63" t="s">
        <v>968</v>
      </c>
      <c r="D8244" s="61">
        <v>0</v>
      </c>
      <c r="E8244" s="61" t="s">
        <v>1383</v>
      </c>
      <c r="F8244" s="61" t="s">
        <v>75</v>
      </c>
      <c r="G8244" s="61" t="s">
        <v>425</v>
      </c>
      <c r="H8244" s="61" t="s">
        <v>9496</v>
      </c>
      <c r="I8244" s="61">
        <v>39</v>
      </c>
      <c r="J8244" s="61">
        <v>-86.12</v>
      </c>
      <c r="K8244">
        <v>1780</v>
      </c>
      <c r="L8244"/>
      <c r="M8244"/>
    </row>
    <row r="8245" spans="1:13">
      <c r="A8245" s="61" t="s">
        <v>40</v>
      </c>
      <c r="B8245" s="61">
        <v>46737</v>
      </c>
      <c r="C8245" s="63" t="s">
        <v>968</v>
      </c>
      <c r="D8245" s="61">
        <v>0</v>
      </c>
      <c r="E8245" s="61" t="s">
        <v>1474</v>
      </c>
      <c r="F8245" s="61" t="s">
        <v>75</v>
      </c>
      <c r="G8245" s="61" t="s">
        <v>3819</v>
      </c>
      <c r="H8245" s="61" t="s">
        <v>9496</v>
      </c>
      <c r="I8245" s="61">
        <v>41.73</v>
      </c>
      <c r="J8245" s="61">
        <v>-84.93</v>
      </c>
      <c r="K8245">
        <v>6898</v>
      </c>
      <c r="L8245"/>
      <c r="M8245"/>
    </row>
    <row r="8246" spans="1:13">
      <c r="A8246" s="61" t="s">
        <v>40</v>
      </c>
      <c r="B8246" s="61">
        <v>47432</v>
      </c>
      <c r="C8246" s="63" t="s">
        <v>968</v>
      </c>
      <c r="D8246" s="61">
        <v>0</v>
      </c>
      <c r="E8246" s="61" t="s">
        <v>9797</v>
      </c>
      <c r="F8246" s="61" t="s">
        <v>75</v>
      </c>
      <c r="G8246" s="61" t="s">
        <v>1971</v>
      </c>
      <c r="H8246" s="61" t="s">
        <v>9496</v>
      </c>
      <c r="I8246" s="61">
        <v>38.54</v>
      </c>
      <c r="J8246" s="61">
        <v>-86.62</v>
      </c>
      <c r="K8246">
        <v>4429</v>
      </c>
      <c r="L8246"/>
      <c r="M8246"/>
    </row>
    <row r="8247" spans="1:13">
      <c r="A8247" s="61" t="s">
        <v>40</v>
      </c>
      <c r="B8247" s="61">
        <v>46932</v>
      </c>
      <c r="C8247" s="63" t="s">
        <v>968</v>
      </c>
      <c r="D8247" s="61">
        <v>0</v>
      </c>
      <c r="E8247" s="61" t="s">
        <v>9714</v>
      </c>
      <c r="F8247" s="61" t="s">
        <v>75</v>
      </c>
      <c r="G8247" s="61" t="s">
        <v>9715</v>
      </c>
      <c r="H8247" s="61" t="s">
        <v>9496</v>
      </c>
      <c r="I8247" s="61">
        <v>40.58</v>
      </c>
      <c r="J8247" s="61">
        <v>-86.19</v>
      </c>
      <c r="K8247">
        <v>3254</v>
      </c>
      <c r="L8247"/>
      <c r="M8247"/>
    </row>
    <row r="8248" spans="1:13">
      <c r="A8248" s="61" t="s">
        <v>40</v>
      </c>
      <c r="B8248" s="61">
        <v>46738</v>
      </c>
      <c r="C8248" s="63" t="s">
        <v>968</v>
      </c>
      <c r="D8248" s="61">
        <v>0</v>
      </c>
      <c r="E8248" s="61" t="s">
        <v>4118</v>
      </c>
      <c r="F8248" s="61" t="s">
        <v>75</v>
      </c>
      <c r="G8248" s="61" t="s">
        <v>958</v>
      </c>
      <c r="H8248" s="61" t="s">
        <v>9496</v>
      </c>
      <c r="I8248" s="61">
        <v>41.34</v>
      </c>
      <c r="J8248" s="61">
        <v>-85.12</v>
      </c>
      <c r="K8248">
        <v>8183</v>
      </c>
      <c r="L8248"/>
      <c r="M8248"/>
    </row>
    <row r="8249" spans="1:13">
      <c r="A8249" s="61" t="s">
        <v>40</v>
      </c>
      <c r="B8249" s="61">
        <v>46406</v>
      </c>
      <c r="C8249" s="63" t="s">
        <v>968</v>
      </c>
      <c r="D8249" s="61">
        <v>0</v>
      </c>
      <c r="E8249" s="61" t="s">
        <v>6082</v>
      </c>
      <c r="F8249" s="61" t="s">
        <v>75</v>
      </c>
      <c r="G8249" s="61" t="s">
        <v>7358</v>
      </c>
      <c r="H8249" s="61" t="s">
        <v>7409</v>
      </c>
      <c r="I8249" s="61">
        <v>41.6</v>
      </c>
      <c r="J8249" s="61">
        <v>-87.41</v>
      </c>
      <c r="K8249">
        <v>8776</v>
      </c>
      <c r="L8249"/>
      <c r="M8249"/>
    </row>
    <row r="8250" spans="1:13">
      <c r="A8250" s="61" t="s">
        <v>40</v>
      </c>
      <c r="B8250" s="61">
        <v>46408</v>
      </c>
      <c r="C8250" s="63" t="s">
        <v>968</v>
      </c>
      <c r="D8250" s="61">
        <v>0</v>
      </c>
      <c r="E8250" s="61" t="s">
        <v>6082</v>
      </c>
      <c r="F8250" s="61" t="s">
        <v>75</v>
      </c>
      <c r="G8250" s="61" t="s">
        <v>7358</v>
      </c>
      <c r="H8250" s="61" t="s">
        <v>7409</v>
      </c>
      <c r="I8250" s="61">
        <v>41.55</v>
      </c>
      <c r="J8250" s="61">
        <v>-87.37</v>
      </c>
      <c r="K8250">
        <v>15109</v>
      </c>
      <c r="L8250"/>
      <c r="M8250"/>
    </row>
    <row r="8251" spans="1:13">
      <c r="A8251" s="61" t="s">
        <v>40</v>
      </c>
      <c r="B8251" s="61">
        <v>46404</v>
      </c>
      <c r="C8251" s="63" t="s">
        <v>968</v>
      </c>
      <c r="D8251" s="61">
        <v>0</v>
      </c>
      <c r="E8251" s="61" t="s">
        <v>6082</v>
      </c>
      <c r="F8251" s="61" t="s">
        <v>75</v>
      </c>
      <c r="G8251" s="61" t="s">
        <v>7358</v>
      </c>
      <c r="H8251" s="61" t="s">
        <v>7409</v>
      </c>
      <c r="I8251" s="61">
        <v>41.58</v>
      </c>
      <c r="J8251" s="61">
        <v>-87.37</v>
      </c>
      <c r="K8251">
        <v>15658</v>
      </c>
      <c r="L8251"/>
      <c r="M8251"/>
    </row>
    <row r="8252" spans="1:13">
      <c r="A8252" s="61" t="s">
        <v>40</v>
      </c>
      <c r="B8252" s="61">
        <v>46407</v>
      </c>
      <c r="C8252" s="63" t="s">
        <v>968</v>
      </c>
      <c r="D8252" s="61">
        <v>0</v>
      </c>
      <c r="E8252" s="61" t="s">
        <v>6082</v>
      </c>
      <c r="F8252" s="61" t="s">
        <v>75</v>
      </c>
      <c r="G8252" s="61" t="s">
        <v>7358</v>
      </c>
      <c r="H8252" s="61" t="s">
        <v>7409</v>
      </c>
      <c r="I8252" s="61">
        <v>41.59</v>
      </c>
      <c r="J8252" s="61">
        <v>-87.34</v>
      </c>
      <c r="K8252">
        <v>9862</v>
      </c>
      <c r="L8252"/>
      <c r="M8252"/>
    </row>
    <row r="8253" spans="1:13">
      <c r="A8253" s="61" t="s">
        <v>40</v>
      </c>
      <c r="B8253" s="61">
        <v>46402</v>
      </c>
      <c r="C8253" s="63" t="s">
        <v>968</v>
      </c>
      <c r="D8253" s="61">
        <v>0</v>
      </c>
      <c r="E8253" s="61" t="s">
        <v>6082</v>
      </c>
      <c r="F8253" s="61" t="s">
        <v>75</v>
      </c>
      <c r="G8253" s="61" t="s">
        <v>7358</v>
      </c>
      <c r="H8253" s="61" t="s">
        <v>7409</v>
      </c>
      <c r="I8253" s="61">
        <v>41.6</v>
      </c>
      <c r="J8253" s="61">
        <v>-87.33</v>
      </c>
      <c r="K8253">
        <v>5502</v>
      </c>
      <c r="L8253"/>
      <c r="M8253"/>
    </row>
    <row r="8254" spans="1:13">
      <c r="A8254" s="61" t="s">
        <v>40</v>
      </c>
      <c r="B8254" s="61">
        <v>46409</v>
      </c>
      <c r="C8254" s="63" t="s">
        <v>968</v>
      </c>
      <c r="D8254" s="61">
        <v>0</v>
      </c>
      <c r="E8254" s="61" t="s">
        <v>6082</v>
      </c>
      <c r="F8254" s="61" t="s">
        <v>75</v>
      </c>
      <c r="G8254" s="61" t="s">
        <v>7358</v>
      </c>
      <c r="H8254" s="61" t="s">
        <v>7409</v>
      </c>
      <c r="I8254" s="61">
        <v>41.55</v>
      </c>
      <c r="J8254" s="61">
        <v>-87.32</v>
      </c>
      <c r="K8254">
        <v>6975</v>
      </c>
      <c r="L8254"/>
      <c r="M8254"/>
    </row>
    <row r="8255" spans="1:13">
      <c r="A8255" s="61" t="s">
        <v>40</v>
      </c>
      <c r="B8255" s="61">
        <v>46403</v>
      </c>
      <c r="C8255" s="63" t="s">
        <v>968</v>
      </c>
      <c r="D8255" s="61">
        <v>0</v>
      </c>
      <c r="E8255" s="61" t="s">
        <v>6082</v>
      </c>
      <c r="F8255" s="61" t="s">
        <v>75</v>
      </c>
      <c r="G8255" s="61" t="s">
        <v>7358</v>
      </c>
      <c r="H8255" s="61" t="s">
        <v>7409</v>
      </c>
      <c r="I8255" s="61">
        <v>41.61</v>
      </c>
      <c r="J8255" s="61">
        <v>-87.26</v>
      </c>
      <c r="K8255">
        <v>11649</v>
      </c>
      <c r="L8255"/>
      <c r="M8255"/>
    </row>
    <row r="8256" spans="1:13">
      <c r="A8256" s="61" t="s">
        <v>40</v>
      </c>
      <c r="B8256" s="61">
        <v>46933</v>
      </c>
      <c r="C8256" s="63" t="s">
        <v>968</v>
      </c>
      <c r="D8256" s="61">
        <v>0</v>
      </c>
      <c r="E8256" s="61" t="s">
        <v>9716</v>
      </c>
      <c r="F8256" s="61" t="s">
        <v>75</v>
      </c>
      <c r="G8256" s="61" t="s">
        <v>6526</v>
      </c>
      <c r="H8256" s="61" t="s">
        <v>9496</v>
      </c>
      <c r="I8256" s="61">
        <v>40.479999999999997</v>
      </c>
      <c r="J8256" s="61">
        <v>-85.6</v>
      </c>
      <c r="K8256">
        <v>6617</v>
      </c>
      <c r="L8256"/>
      <c r="M8256"/>
    </row>
    <row r="8257" spans="1:13">
      <c r="A8257" s="61" t="s">
        <v>40</v>
      </c>
      <c r="B8257" s="61">
        <v>47342</v>
      </c>
      <c r="C8257" s="63" t="s">
        <v>968</v>
      </c>
      <c r="D8257" s="61">
        <v>0</v>
      </c>
      <c r="E8257" s="61" t="s">
        <v>6710</v>
      </c>
      <c r="F8257" s="61" t="s">
        <v>75</v>
      </c>
      <c r="G8257" s="61" t="s">
        <v>3123</v>
      </c>
      <c r="H8257" s="61" t="s">
        <v>9496</v>
      </c>
      <c r="I8257" s="61">
        <v>40.31</v>
      </c>
      <c r="J8257" s="61">
        <v>-85.5</v>
      </c>
      <c r="K8257">
        <v>2533</v>
      </c>
      <c r="L8257"/>
      <c r="M8257"/>
    </row>
    <row r="8258" spans="1:13">
      <c r="A8258" s="61" t="s">
        <v>40</v>
      </c>
      <c r="B8258" s="61">
        <v>46740</v>
      </c>
      <c r="C8258" s="63" t="s">
        <v>968</v>
      </c>
      <c r="D8258" s="61">
        <v>0</v>
      </c>
      <c r="E8258" s="61" t="s">
        <v>893</v>
      </c>
      <c r="F8258" s="61" t="s">
        <v>75</v>
      </c>
      <c r="G8258" s="61" t="s">
        <v>4633</v>
      </c>
      <c r="H8258" s="61" t="s">
        <v>9496</v>
      </c>
      <c r="I8258" s="61">
        <v>40.590000000000003</v>
      </c>
      <c r="J8258" s="61">
        <v>-84.95</v>
      </c>
      <c r="K8258">
        <v>4608</v>
      </c>
      <c r="L8258"/>
      <c r="M8258"/>
    </row>
    <row r="8259" spans="1:13">
      <c r="A8259" s="61" t="s">
        <v>40</v>
      </c>
      <c r="B8259" s="61">
        <v>47537</v>
      </c>
      <c r="C8259" s="63" t="s">
        <v>968</v>
      </c>
      <c r="D8259" s="61">
        <v>0</v>
      </c>
      <c r="E8259" s="61" t="s">
        <v>9823</v>
      </c>
      <c r="F8259" s="61" t="s">
        <v>75</v>
      </c>
      <c r="G8259" s="61" t="s">
        <v>8640</v>
      </c>
      <c r="H8259" s="61" t="s">
        <v>7409</v>
      </c>
      <c r="I8259" s="61">
        <v>38.1</v>
      </c>
      <c r="J8259" s="61">
        <v>-87.03</v>
      </c>
      <c r="K8259">
        <v>782</v>
      </c>
      <c r="L8259"/>
      <c r="M8259"/>
    </row>
    <row r="8260" spans="1:13">
      <c r="A8260" s="61" t="s">
        <v>40</v>
      </c>
      <c r="B8260" s="61">
        <v>47122</v>
      </c>
      <c r="C8260" s="63" t="s">
        <v>968</v>
      </c>
      <c r="D8260" s="61">
        <v>0</v>
      </c>
      <c r="E8260" s="61" t="s">
        <v>945</v>
      </c>
      <c r="F8260" s="61" t="s">
        <v>75</v>
      </c>
      <c r="G8260" s="61" t="s">
        <v>230</v>
      </c>
      <c r="H8260" s="61" t="s">
        <v>8628</v>
      </c>
      <c r="I8260" s="61">
        <v>38.29</v>
      </c>
      <c r="J8260" s="61">
        <v>-85.97</v>
      </c>
      <c r="K8260">
        <v>11185</v>
      </c>
      <c r="L8260"/>
      <c r="M8260"/>
    </row>
    <row r="8261" spans="1:13">
      <c r="A8261" s="61" t="s">
        <v>40</v>
      </c>
      <c r="B8261" s="61">
        <v>46133</v>
      </c>
      <c r="C8261" s="63" t="s">
        <v>968</v>
      </c>
      <c r="D8261" s="61">
        <v>0</v>
      </c>
      <c r="E8261" s="61" t="s">
        <v>381</v>
      </c>
      <c r="F8261" s="61" t="s">
        <v>75</v>
      </c>
      <c r="G8261" s="61" t="s">
        <v>290</v>
      </c>
      <c r="H8261" s="61" t="s">
        <v>9496</v>
      </c>
      <c r="I8261" s="61">
        <v>39.619999999999997</v>
      </c>
      <c r="J8261" s="61">
        <v>-85.3</v>
      </c>
      <c r="K8261">
        <v>794</v>
      </c>
      <c r="L8261"/>
      <c r="M8261"/>
    </row>
    <row r="8262" spans="1:13">
      <c r="A8262" s="61" t="s">
        <v>40</v>
      </c>
      <c r="B8262" s="61">
        <v>47948</v>
      </c>
      <c r="C8262" s="63" t="s">
        <v>968</v>
      </c>
      <c r="D8262" s="61">
        <v>0</v>
      </c>
      <c r="E8262" s="61" t="s">
        <v>7634</v>
      </c>
      <c r="F8262" s="61" t="s">
        <v>75</v>
      </c>
      <c r="G8262" s="61" t="s">
        <v>194</v>
      </c>
      <c r="H8262" s="61" t="s">
        <v>7409</v>
      </c>
      <c r="I8262" s="61">
        <v>40.76</v>
      </c>
      <c r="J8262" s="61">
        <v>-87.29</v>
      </c>
      <c r="K8262">
        <v>1279</v>
      </c>
      <c r="L8262"/>
      <c r="M8262"/>
    </row>
    <row r="8263" spans="1:13">
      <c r="A8263" s="61" t="s">
        <v>40</v>
      </c>
      <c r="B8263" s="61">
        <v>46526</v>
      </c>
      <c r="C8263" s="63" t="s">
        <v>968</v>
      </c>
      <c r="D8263" s="61">
        <v>0</v>
      </c>
      <c r="E8263" s="61" t="s">
        <v>997</v>
      </c>
      <c r="F8263" s="61" t="s">
        <v>75</v>
      </c>
      <c r="G8263" s="61" t="s">
        <v>9658</v>
      </c>
      <c r="H8263" s="61" t="s">
        <v>9496</v>
      </c>
      <c r="I8263" s="61">
        <v>41.57</v>
      </c>
      <c r="J8263" s="61">
        <v>-85.83</v>
      </c>
      <c r="K8263">
        <v>33170</v>
      </c>
      <c r="L8263"/>
      <c r="M8263"/>
    </row>
    <row r="8264" spans="1:13">
      <c r="A8264" s="61" t="s">
        <v>40</v>
      </c>
      <c r="B8264" s="61">
        <v>46528</v>
      </c>
      <c r="C8264" s="63" t="s">
        <v>968</v>
      </c>
      <c r="D8264" s="61">
        <v>0</v>
      </c>
      <c r="E8264" s="61" t="s">
        <v>997</v>
      </c>
      <c r="F8264" s="61" t="s">
        <v>75</v>
      </c>
      <c r="G8264" s="61" t="s">
        <v>9658</v>
      </c>
      <c r="H8264" s="61" t="s">
        <v>9496</v>
      </c>
      <c r="I8264" s="61">
        <v>41.6</v>
      </c>
      <c r="J8264" s="61">
        <v>-85.78</v>
      </c>
      <c r="K8264">
        <v>27223</v>
      </c>
      <c r="L8264"/>
      <c r="M8264"/>
    </row>
    <row r="8265" spans="1:13">
      <c r="A8265" s="61" t="s">
        <v>40</v>
      </c>
      <c r="B8265" s="61">
        <v>47433</v>
      </c>
      <c r="C8265" s="63" t="s">
        <v>968</v>
      </c>
      <c r="D8265" s="61">
        <v>0</v>
      </c>
      <c r="E8265" s="61" t="s">
        <v>9798</v>
      </c>
      <c r="F8265" s="61" t="s">
        <v>75</v>
      </c>
      <c r="G8265" s="61" t="s">
        <v>8698</v>
      </c>
      <c r="H8265" s="61" t="s">
        <v>9496</v>
      </c>
      <c r="I8265" s="61">
        <v>39.35</v>
      </c>
      <c r="J8265" s="61">
        <v>-86.66</v>
      </c>
      <c r="K8265">
        <v>3974</v>
      </c>
      <c r="L8265"/>
      <c r="M8265"/>
    </row>
    <row r="8266" spans="1:13">
      <c r="A8266" s="61" t="s">
        <v>40</v>
      </c>
      <c r="B8266" s="61">
        <v>46741</v>
      </c>
      <c r="C8266" s="63" t="s">
        <v>968</v>
      </c>
      <c r="D8266" s="61">
        <v>0</v>
      </c>
      <c r="E8266" s="61" t="s">
        <v>9685</v>
      </c>
      <c r="F8266" s="61" t="s">
        <v>75</v>
      </c>
      <c r="G8266" s="61" t="s">
        <v>9005</v>
      </c>
      <c r="H8266" s="61" t="s">
        <v>9496</v>
      </c>
      <c r="I8266" s="61">
        <v>41.21</v>
      </c>
      <c r="J8266" s="61">
        <v>-84.96</v>
      </c>
      <c r="K8266">
        <v>4657</v>
      </c>
      <c r="L8266"/>
      <c r="M8266"/>
    </row>
    <row r="8267" spans="1:13">
      <c r="A8267" s="61" t="s">
        <v>40</v>
      </c>
      <c r="B8267" s="61">
        <v>47236</v>
      </c>
      <c r="C8267" s="63" t="s">
        <v>968</v>
      </c>
      <c r="D8267" s="61">
        <v>0</v>
      </c>
      <c r="E8267" s="61" t="s">
        <v>9769</v>
      </c>
      <c r="F8267" s="61" t="s">
        <v>75</v>
      </c>
      <c r="G8267" s="61" t="s">
        <v>9763</v>
      </c>
      <c r="H8267" s="61" t="s">
        <v>9496</v>
      </c>
      <c r="I8267" s="61">
        <v>39.15</v>
      </c>
      <c r="J8267" s="61">
        <v>-85.71</v>
      </c>
      <c r="K8267">
        <v>131</v>
      </c>
      <c r="L8267"/>
      <c r="M8267"/>
    </row>
    <row r="8268" spans="1:13">
      <c r="A8268" s="61" t="s">
        <v>40</v>
      </c>
      <c r="B8268" s="61">
        <v>47615</v>
      </c>
      <c r="C8268" s="63" t="s">
        <v>968</v>
      </c>
      <c r="D8268" s="61">
        <v>0</v>
      </c>
      <c r="E8268" s="61" t="s">
        <v>8139</v>
      </c>
      <c r="F8268" s="61" t="s">
        <v>75</v>
      </c>
      <c r="G8268" s="61" t="s">
        <v>8640</v>
      </c>
      <c r="H8268" s="61" t="s">
        <v>7409</v>
      </c>
      <c r="I8268" s="61">
        <v>37.93</v>
      </c>
      <c r="J8268" s="61">
        <v>-86.98</v>
      </c>
      <c r="K8268">
        <v>1477</v>
      </c>
      <c r="L8268"/>
      <c r="M8268"/>
    </row>
    <row r="8269" spans="1:13">
      <c r="A8269" s="61" t="s">
        <v>40</v>
      </c>
      <c r="B8269" s="61">
        <v>46530</v>
      </c>
      <c r="C8269" s="63" t="s">
        <v>968</v>
      </c>
      <c r="D8269" s="61">
        <v>0</v>
      </c>
      <c r="E8269" s="61" t="s">
        <v>9665</v>
      </c>
      <c r="F8269" s="61" t="s">
        <v>75</v>
      </c>
      <c r="G8269" s="61" t="s">
        <v>9668</v>
      </c>
      <c r="H8269" s="61" t="s">
        <v>9496</v>
      </c>
      <c r="I8269" s="61">
        <v>41.73</v>
      </c>
      <c r="J8269" s="61">
        <v>-86.13</v>
      </c>
      <c r="K8269">
        <v>31805</v>
      </c>
      <c r="L8269"/>
      <c r="M8269"/>
    </row>
    <row r="8270" spans="1:13">
      <c r="A8270" s="61" t="s">
        <v>40</v>
      </c>
      <c r="B8270" s="61">
        <v>47123</v>
      </c>
      <c r="C8270" s="63" t="s">
        <v>968</v>
      </c>
      <c r="D8270" s="61">
        <v>0</v>
      </c>
      <c r="E8270" s="61" t="s">
        <v>9754</v>
      </c>
      <c r="F8270" s="61" t="s">
        <v>75</v>
      </c>
      <c r="G8270" s="61" t="s">
        <v>662</v>
      </c>
      <c r="H8270" s="61" t="s">
        <v>9751</v>
      </c>
      <c r="I8270" s="61">
        <v>38.28</v>
      </c>
      <c r="J8270" s="61">
        <v>-86.46</v>
      </c>
      <c r="K8270">
        <v>131</v>
      </c>
      <c r="L8270"/>
      <c r="M8270"/>
    </row>
    <row r="8271" spans="1:13">
      <c r="A8271" s="61" t="s">
        <v>40</v>
      </c>
      <c r="B8271" s="61">
        <v>46135</v>
      </c>
      <c r="C8271" s="63" t="s">
        <v>968</v>
      </c>
      <c r="D8271" s="61">
        <v>0</v>
      </c>
      <c r="E8271" s="61" t="s">
        <v>4608</v>
      </c>
      <c r="F8271" s="61" t="s">
        <v>75</v>
      </c>
      <c r="G8271" s="61" t="s">
        <v>633</v>
      </c>
      <c r="H8271" s="61" t="s">
        <v>9496</v>
      </c>
      <c r="I8271" s="61">
        <v>39.64</v>
      </c>
      <c r="J8271" s="61">
        <v>-86.84</v>
      </c>
      <c r="K8271">
        <v>19869</v>
      </c>
      <c r="L8271"/>
      <c r="M8271"/>
    </row>
    <row r="8272" spans="1:13">
      <c r="A8272" s="61" t="s">
        <v>40</v>
      </c>
      <c r="B8272" s="61">
        <v>46140</v>
      </c>
      <c r="C8272" s="63" t="s">
        <v>968</v>
      </c>
      <c r="D8272" s="61">
        <v>0</v>
      </c>
      <c r="E8272" s="61" t="s">
        <v>1066</v>
      </c>
      <c r="F8272" s="61" t="s">
        <v>75</v>
      </c>
      <c r="G8272" s="61" t="s">
        <v>694</v>
      </c>
      <c r="H8272" s="61" t="s">
        <v>9496</v>
      </c>
      <c r="I8272" s="61">
        <v>39.79</v>
      </c>
      <c r="J8272" s="61">
        <v>-85.77</v>
      </c>
      <c r="K8272">
        <v>41708</v>
      </c>
      <c r="L8272"/>
      <c r="M8272"/>
    </row>
    <row r="8273" spans="1:13">
      <c r="A8273" s="61" t="s">
        <v>40</v>
      </c>
      <c r="B8273" s="61">
        <v>47345</v>
      </c>
      <c r="C8273" s="63" t="s">
        <v>968</v>
      </c>
      <c r="D8273" s="61">
        <v>0</v>
      </c>
      <c r="E8273" s="61" t="s">
        <v>9784</v>
      </c>
      <c r="F8273" s="61" t="s">
        <v>75</v>
      </c>
      <c r="G8273" s="61" t="s">
        <v>763</v>
      </c>
      <c r="H8273" s="61" t="s">
        <v>9496</v>
      </c>
      <c r="I8273" s="61">
        <v>39.89</v>
      </c>
      <c r="J8273" s="61">
        <v>-85.04</v>
      </c>
      <c r="K8273">
        <v>1378</v>
      </c>
      <c r="L8273"/>
      <c r="M8273"/>
    </row>
    <row r="8274" spans="1:13">
      <c r="A8274" s="61" t="s">
        <v>40</v>
      </c>
      <c r="B8274" s="61">
        <v>47240</v>
      </c>
      <c r="C8274" s="63" t="s">
        <v>968</v>
      </c>
      <c r="D8274" s="61">
        <v>0</v>
      </c>
      <c r="E8274" s="61" t="s">
        <v>4131</v>
      </c>
      <c r="F8274" s="61" t="s">
        <v>75</v>
      </c>
      <c r="G8274" s="61" t="s">
        <v>919</v>
      </c>
      <c r="H8274" s="61" t="s">
        <v>9496</v>
      </c>
      <c r="I8274" s="61">
        <v>39.340000000000003</v>
      </c>
      <c r="J8274" s="61">
        <v>-85.48</v>
      </c>
      <c r="K8274">
        <v>21940</v>
      </c>
      <c r="L8274"/>
      <c r="M8274"/>
    </row>
    <row r="8275" spans="1:13">
      <c r="A8275" s="61" t="s">
        <v>40</v>
      </c>
      <c r="B8275" s="61">
        <v>46936</v>
      </c>
      <c r="C8275" s="63" t="s">
        <v>968</v>
      </c>
      <c r="D8275" s="61">
        <v>0</v>
      </c>
      <c r="E8275" s="61" t="s">
        <v>4890</v>
      </c>
      <c r="F8275" s="61" t="s">
        <v>75</v>
      </c>
      <c r="G8275" s="61" t="s">
        <v>5195</v>
      </c>
      <c r="H8275" s="61" t="s">
        <v>9496</v>
      </c>
      <c r="I8275" s="61">
        <v>40.47</v>
      </c>
      <c r="J8275" s="61">
        <v>-85.96</v>
      </c>
      <c r="K8275">
        <v>5800</v>
      </c>
      <c r="L8275"/>
      <c r="M8275"/>
    </row>
    <row r="8276" spans="1:13">
      <c r="A8276" s="61" t="s">
        <v>40</v>
      </c>
      <c r="B8276" s="61">
        <v>47124</v>
      </c>
      <c r="C8276" s="63" t="s">
        <v>968</v>
      </c>
      <c r="D8276" s="61">
        <v>0</v>
      </c>
      <c r="E8276" s="61" t="s">
        <v>306</v>
      </c>
      <c r="F8276" s="61" t="s">
        <v>75</v>
      </c>
      <c r="G8276" s="61" t="s">
        <v>230</v>
      </c>
      <c r="H8276" s="61" t="s">
        <v>8628</v>
      </c>
      <c r="I8276" s="61">
        <v>38.369999999999997</v>
      </c>
      <c r="J8276" s="61">
        <v>-85.98</v>
      </c>
      <c r="K8276">
        <v>4981</v>
      </c>
      <c r="L8276"/>
      <c r="M8276"/>
    </row>
    <row r="8277" spans="1:13">
      <c r="A8277" s="61" t="s">
        <v>40</v>
      </c>
      <c r="B8277" s="61">
        <v>46143</v>
      </c>
      <c r="C8277" s="63" t="s">
        <v>968</v>
      </c>
      <c r="D8277" s="61">
        <v>0</v>
      </c>
      <c r="E8277" s="61" t="s">
        <v>1728</v>
      </c>
      <c r="F8277" s="61" t="s">
        <v>75</v>
      </c>
      <c r="G8277" s="61" t="s">
        <v>660</v>
      </c>
      <c r="H8277" s="61" t="s">
        <v>9496</v>
      </c>
      <c r="I8277" s="61">
        <v>39.6</v>
      </c>
      <c r="J8277" s="61">
        <v>-86.12</v>
      </c>
      <c r="K8277">
        <v>62618</v>
      </c>
      <c r="L8277"/>
      <c r="M8277"/>
    </row>
    <row r="8278" spans="1:13">
      <c r="A8278" s="61" t="s">
        <v>40</v>
      </c>
      <c r="B8278" s="61">
        <v>46142</v>
      </c>
      <c r="C8278" s="63" t="s">
        <v>968</v>
      </c>
      <c r="D8278" s="61">
        <v>0</v>
      </c>
      <c r="E8278" s="61" t="s">
        <v>1728</v>
      </c>
      <c r="F8278" s="61" t="s">
        <v>75</v>
      </c>
      <c r="G8278" s="61" t="s">
        <v>660</v>
      </c>
      <c r="H8278" s="61" t="s">
        <v>9496</v>
      </c>
      <c r="I8278" s="61">
        <v>39.61</v>
      </c>
      <c r="J8278" s="61">
        <v>-86.11</v>
      </c>
      <c r="K8278">
        <v>32052</v>
      </c>
      <c r="L8278"/>
      <c r="M8278"/>
    </row>
    <row r="8279" spans="1:13">
      <c r="A8279" s="61" t="s">
        <v>40</v>
      </c>
      <c r="B8279" s="61">
        <v>47616</v>
      </c>
      <c r="C8279" s="63" t="s">
        <v>968</v>
      </c>
      <c r="D8279" s="61">
        <v>0</v>
      </c>
      <c r="E8279" s="61" t="s">
        <v>307</v>
      </c>
      <c r="F8279" s="61" t="s">
        <v>75</v>
      </c>
      <c r="G8279" s="61" t="s">
        <v>9850</v>
      </c>
      <c r="H8279" s="61" t="s">
        <v>7409</v>
      </c>
      <c r="I8279" s="61">
        <v>38.200000000000003</v>
      </c>
      <c r="J8279" s="61">
        <v>-87.91</v>
      </c>
      <c r="K8279">
        <v>305</v>
      </c>
      <c r="L8279"/>
      <c r="M8279"/>
    </row>
    <row r="8280" spans="1:13">
      <c r="A8280" s="61" t="s">
        <v>40</v>
      </c>
      <c r="B8280" s="61">
        <v>46319</v>
      </c>
      <c r="C8280" s="63" t="s">
        <v>968</v>
      </c>
      <c r="D8280" s="61">
        <v>0</v>
      </c>
      <c r="E8280" s="61" t="s">
        <v>9636</v>
      </c>
      <c r="F8280" s="61" t="s">
        <v>75</v>
      </c>
      <c r="G8280" s="61" t="s">
        <v>7358</v>
      </c>
      <c r="H8280" s="61" t="s">
        <v>7409</v>
      </c>
      <c r="I8280" s="61">
        <v>41.52</v>
      </c>
      <c r="J8280" s="61">
        <v>-87.42</v>
      </c>
      <c r="K8280">
        <v>18108</v>
      </c>
      <c r="L8280"/>
      <c r="M8280"/>
    </row>
    <row r="8281" spans="1:13">
      <c r="A8281" s="61" t="s">
        <v>40</v>
      </c>
      <c r="B8281" s="61">
        <v>46971</v>
      </c>
      <c r="C8281" s="63" t="s">
        <v>968</v>
      </c>
      <c r="D8281" s="61">
        <v>0</v>
      </c>
      <c r="E8281" s="61" t="s">
        <v>9728</v>
      </c>
      <c r="F8281" s="61" t="s">
        <v>75</v>
      </c>
      <c r="G8281" s="61" t="s">
        <v>9475</v>
      </c>
      <c r="H8281" s="61" t="s">
        <v>9496</v>
      </c>
      <c r="I8281" s="61">
        <v>40.65</v>
      </c>
      <c r="J8281" s="61">
        <v>-86.14</v>
      </c>
      <c r="K8281">
        <v>0</v>
      </c>
      <c r="L8281"/>
      <c r="M8281"/>
    </row>
    <row r="8282" spans="1:13">
      <c r="A8282" s="61" t="s">
        <v>40</v>
      </c>
      <c r="B8282" s="61">
        <v>46531</v>
      </c>
      <c r="C8282" s="63" t="s">
        <v>968</v>
      </c>
      <c r="D8282" s="61">
        <v>0</v>
      </c>
      <c r="E8282" s="61" t="s">
        <v>9666</v>
      </c>
      <c r="F8282" s="61" t="s">
        <v>75</v>
      </c>
      <c r="G8282" s="61" t="s">
        <v>9644</v>
      </c>
      <c r="H8282" s="61" t="s">
        <v>9645</v>
      </c>
      <c r="I8282" s="61">
        <v>41.36</v>
      </c>
      <c r="J8282" s="61">
        <v>-86.52</v>
      </c>
      <c r="K8282">
        <v>1387</v>
      </c>
      <c r="L8282"/>
      <c r="M8282"/>
    </row>
    <row r="8283" spans="1:13">
      <c r="A8283" s="61" t="s">
        <v>40</v>
      </c>
      <c r="B8283" s="61">
        <v>47022</v>
      </c>
      <c r="C8283" s="63" t="s">
        <v>968</v>
      </c>
      <c r="D8283" s="61">
        <v>0</v>
      </c>
      <c r="E8283" s="61" t="s">
        <v>1513</v>
      </c>
      <c r="F8283" s="61" t="s">
        <v>75</v>
      </c>
      <c r="G8283" s="61" t="s">
        <v>9738</v>
      </c>
      <c r="H8283" s="61" t="s">
        <v>967</v>
      </c>
      <c r="I8283" s="61">
        <v>39.200000000000003</v>
      </c>
      <c r="J8283" s="61">
        <v>-84.96</v>
      </c>
      <c r="K8283">
        <v>3192</v>
      </c>
      <c r="L8283"/>
      <c r="M8283"/>
    </row>
    <row r="8284" spans="1:13">
      <c r="A8284" s="61" t="s">
        <v>40</v>
      </c>
      <c r="B8284" s="61">
        <v>47346</v>
      </c>
      <c r="C8284" s="63" t="s">
        <v>968</v>
      </c>
      <c r="D8284" s="61">
        <v>0</v>
      </c>
      <c r="E8284" s="61" t="s">
        <v>5437</v>
      </c>
      <c r="F8284" s="61" t="s">
        <v>75</v>
      </c>
      <c r="G8284" s="61" t="s">
        <v>763</v>
      </c>
      <c r="H8284" s="61" t="s">
        <v>9496</v>
      </c>
      <c r="I8284" s="61">
        <v>39.909999999999997</v>
      </c>
      <c r="J8284" s="61">
        <v>-85.15</v>
      </c>
      <c r="K8284">
        <v>3865</v>
      </c>
      <c r="L8284"/>
      <c r="M8284"/>
    </row>
    <row r="8285" spans="1:13">
      <c r="A8285" s="61" t="s">
        <v>40</v>
      </c>
      <c r="B8285" s="61">
        <v>46742</v>
      </c>
      <c r="C8285" s="63" t="s">
        <v>968</v>
      </c>
      <c r="D8285" s="61">
        <v>0</v>
      </c>
      <c r="E8285" s="61" t="s">
        <v>894</v>
      </c>
      <c r="F8285" s="61" t="s">
        <v>75</v>
      </c>
      <c r="G8285" s="61" t="s">
        <v>3819</v>
      </c>
      <c r="H8285" s="61" t="s">
        <v>9496</v>
      </c>
      <c r="I8285" s="61">
        <v>41.53</v>
      </c>
      <c r="J8285" s="61">
        <v>-84.91</v>
      </c>
      <c r="K8285">
        <v>3259</v>
      </c>
      <c r="L8285"/>
      <c r="M8285"/>
    </row>
    <row r="8286" spans="1:13">
      <c r="A8286" s="61" t="s">
        <v>40</v>
      </c>
      <c r="B8286" s="61">
        <v>46532</v>
      </c>
      <c r="C8286" s="63" t="s">
        <v>968</v>
      </c>
      <c r="D8286" s="61">
        <v>0</v>
      </c>
      <c r="E8286" s="61" t="s">
        <v>6855</v>
      </c>
      <c r="F8286" s="61" t="s">
        <v>75</v>
      </c>
      <c r="G8286" s="61" t="s">
        <v>9644</v>
      </c>
      <c r="H8286" s="61" t="s">
        <v>9645</v>
      </c>
      <c r="I8286" s="61">
        <v>41.37</v>
      </c>
      <c r="J8286" s="61">
        <v>-86.58</v>
      </c>
      <c r="K8286">
        <v>1751</v>
      </c>
      <c r="L8286"/>
      <c r="M8286"/>
    </row>
    <row r="8287" spans="1:13">
      <c r="A8287" s="61" t="s">
        <v>40</v>
      </c>
      <c r="B8287" s="61">
        <v>46320</v>
      </c>
      <c r="C8287" s="63" t="s">
        <v>968</v>
      </c>
      <c r="D8287" s="61">
        <v>0</v>
      </c>
      <c r="E8287" s="61" t="s">
        <v>3598</v>
      </c>
      <c r="F8287" s="61" t="s">
        <v>75</v>
      </c>
      <c r="G8287" s="61" t="s">
        <v>7358</v>
      </c>
      <c r="H8287" s="61" t="s">
        <v>7409</v>
      </c>
      <c r="I8287" s="61">
        <v>41.69</v>
      </c>
      <c r="J8287" s="61">
        <v>-87.51</v>
      </c>
      <c r="K8287">
        <v>14514</v>
      </c>
      <c r="L8287"/>
      <c r="M8287"/>
    </row>
    <row r="8288" spans="1:13">
      <c r="A8288" s="61" t="s">
        <v>40</v>
      </c>
      <c r="B8288" s="61">
        <v>46324</v>
      </c>
      <c r="C8288" s="63" t="s">
        <v>968</v>
      </c>
      <c r="D8288" s="61">
        <v>0</v>
      </c>
      <c r="E8288" s="61" t="s">
        <v>3598</v>
      </c>
      <c r="F8288" s="61" t="s">
        <v>75</v>
      </c>
      <c r="G8288" s="61" t="s">
        <v>7358</v>
      </c>
      <c r="H8288" s="61" t="s">
        <v>7409</v>
      </c>
      <c r="I8288" s="61">
        <v>41.58</v>
      </c>
      <c r="J8288" s="61">
        <v>-87.5</v>
      </c>
      <c r="K8288">
        <v>22611</v>
      </c>
      <c r="L8288"/>
      <c r="M8288"/>
    </row>
    <row r="8289" spans="1:13">
      <c r="A8289" s="61" t="s">
        <v>40</v>
      </c>
      <c r="B8289" s="61">
        <v>46327</v>
      </c>
      <c r="C8289" s="63" t="s">
        <v>968</v>
      </c>
      <c r="D8289" s="61">
        <v>0</v>
      </c>
      <c r="E8289" s="61" t="s">
        <v>3598</v>
      </c>
      <c r="F8289" s="61" t="s">
        <v>75</v>
      </c>
      <c r="G8289" s="61" t="s">
        <v>7358</v>
      </c>
      <c r="H8289" s="61" t="s">
        <v>7409</v>
      </c>
      <c r="I8289" s="61">
        <v>41.63</v>
      </c>
      <c r="J8289" s="61">
        <v>-87.5</v>
      </c>
      <c r="K8289">
        <v>11078</v>
      </c>
      <c r="L8289"/>
      <c r="M8289"/>
    </row>
    <row r="8290" spans="1:13">
      <c r="A8290" s="61" t="s">
        <v>40</v>
      </c>
      <c r="B8290" s="61">
        <v>46323</v>
      </c>
      <c r="C8290" s="63" t="s">
        <v>968</v>
      </c>
      <c r="D8290" s="61">
        <v>0</v>
      </c>
      <c r="E8290" s="61" t="s">
        <v>3598</v>
      </c>
      <c r="F8290" s="61" t="s">
        <v>75</v>
      </c>
      <c r="G8290" s="61" t="s">
        <v>7358</v>
      </c>
      <c r="H8290" s="61" t="s">
        <v>7409</v>
      </c>
      <c r="I8290" s="61">
        <v>41.59</v>
      </c>
      <c r="J8290" s="61">
        <v>-87.45</v>
      </c>
      <c r="K8290">
        <v>22510</v>
      </c>
      <c r="L8290"/>
      <c r="M8290"/>
    </row>
    <row r="8291" spans="1:13">
      <c r="A8291" s="61" t="s">
        <v>40</v>
      </c>
      <c r="B8291" s="61">
        <v>46340</v>
      </c>
      <c r="C8291" s="63" t="s">
        <v>968</v>
      </c>
      <c r="D8291" s="61">
        <v>0</v>
      </c>
      <c r="E8291" s="61" t="s">
        <v>9638</v>
      </c>
      <c r="F8291" s="61" t="s">
        <v>75</v>
      </c>
      <c r="G8291" s="61" t="s">
        <v>17452</v>
      </c>
      <c r="H8291" s="61" t="s">
        <v>7409</v>
      </c>
      <c r="I8291" s="61">
        <v>41.4</v>
      </c>
      <c r="J8291" s="61">
        <v>-86.75</v>
      </c>
      <c r="K8291">
        <v>1085</v>
      </c>
      <c r="L8291"/>
      <c r="M8291"/>
    </row>
    <row r="8292" spans="1:13">
      <c r="A8292" s="61" t="s">
        <v>40</v>
      </c>
      <c r="B8292" s="61">
        <v>47243</v>
      </c>
      <c r="C8292" s="63" t="s">
        <v>968</v>
      </c>
      <c r="D8292" s="61">
        <v>0</v>
      </c>
      <c r="E8292" s="61" t="s">
        <v>1301</v>
      </c>
      <c r="F8292" s="61" t="s">
        <v>75</v>
      </c>
      <c r="G8292" s="61" t="s">
        <v>362</v>
      </c>
      <c r="H8292" s="61" t="s">
        <v>9496</v>
      </c>
      <c r="I8292" s="61">
        <v>38.71</v>
      </c>
      <c r="J8292" s="61">
        <v>-85.47</v>
      </c>
      <c r="K8292">
        <v>6037</v>
      </c>
      <c r="L8292"/>
      <c r="M8292"/>
    </row>
    <row r="8293" spans="1:13">
      <c r="A8293" s="61" t="s">
        <v>40</v>
      </c>
      <c r="B8293" s="61">
        <v>47125</v>
      </c>
      <c r="C8293" s="63" t="s">
        <v>968</v>
      </c>
      <c r="D8293" s="61">
        <v>0</v>
      </c>
      <c r="E8293" s="61" t="s">
        <v>8668</v>
      </c>
      <c r="F8293" s="61" t="s">
        <v>75</v>
      </c>
      <c r="G8293" s="61" t="s">
        <v>625</v>
      </c>
      <c r="H8293" s="61" t="s">
        <v>9496</v>
      </c>
      <c r="I8293" s="61">
        <v>38.46</v>
      </c>
      <c r="J8293" s="61">
        <v>-86.27</v>
      </c>
      <c r="K8293">
        <v>1714</v>
      </c>
      <c r="L8293"/>
      <c r="M8293"/>
    </row>
    <row r="8294" spans="1:13">
      <c r="A8294" s="61" t="s">
        <v>40</v>
      </c>
      <c r="B8294" s="61">
        <v>46743</v>
      </c>
      <c r="C8294" s="63" t="s">
        <v>968</v>
      </c>
      <c r="D8294" s="61">
        <v>0</v>
      </c>
      <c r="E8294" s="61" t="s">
        <v>8744</v>
      </c>
      <c r="F8294" s="61" t="s">
        <v>75</v>
      </c>
      <c r="G8294" s="61" t="s">
        <v>9005</v>
      </c>
      <c r="H8294" s="61" t="s">
        <v>9496</v>
      </c>
      <c r="I8294" s="61">
        <v>41.22</v>
      </c>
      <c r="J8294" s="61">
        <v>-84.83</v>
      </c>
      <c r="K8294">
        <v>2309</v>
      </c>
      <c r="L8294"/>
      <c r="M8294"/>
    </row>
    <row r="8295" spans="1:13">
      <c r="A8295" s="61" t="s">
        <v>40</v>
      </c>
      <c r="B8295" s="61">
        <v>47348</v>
      </c>
      <c r="C8295" s="63" t="s">
        <v>968</v>
      </c>
      <c r="D8295" s="61">
        <v>0</v>
      </c>
      <c r="E8295" s="61" t="s">
        <v>6221</v>
      </c>
      <c r="F8295" s="61" t="s">
        <v>75</v>
      </c>
      <c r="G8295" s="61" t="s">
        <v>9780</v>
      </c>
      <c r="H8295" s="61" t="s">
        <v>9496</v>
      </c>
      <c r="I8295" s="61">
        <v>40.450000000000003</v>
      </c>
      <c r="J8295" s="61">
        <v>-85.37</v>
      </c>
      <c r="K8295">
        <v>9507</v>
      </c>
      <c r="L8295"/>
      <c r="M8295"/>
    </row>
    <row r="8296" spans="1:13">
      <c r="A8296" s="61" t="s">
        <v>40</v>
      </c>
      <c r="B8296" s="61">
        <v>47244</v>
      </c>
      <c r="C8296" s="63" t="s">
        <v>968</v>
      </c>
      <c r="D8296" s="61">
        <v>0</v>
      </c>
      <c r="E8296" s="61" t="s">
        <v>7229</v>
      </c>
      <c r="F8296" s="61" t="s">
        <v>75</v>
      </c>
      <c r="G8296" s="61" t="s">
        <v>9763</v>
      </c>
      <c r="H8296" s="61" t="s">
        <v>9496</v>
      </c>
      <c r="I8296" s="61">
        <v>39.26</v>
      </c>
      <c r="J8296" s="61">
        <v>-85.69</v>
      </c>
      <c r="K8296">
        <v>688</v>
      </c>
      <c r="L8296"/>
      <c r="M8296"/>
    </row>
    <row r="8297" spans="1:13">
      <c r="A8297" s="61" t="s">
        <v>40</v>
      </c>
      <c r="B8297" s="61">
        <v>47639</v>
      </c>
      <c r="C8297" s="63" t="s">
        <v>968</v>
      </c>
      <c r="D8297" s="61">
        <v>0</v>
      </c>
      <c r="E8297" s="61" t="s">
        <v>9858</v>
      </c>
      <c r="F8297" s="61" t="s">
        <v>75</v>
      </c>
      <c r="G8297" s="61" t="s">
        <v>8272</v>
      </c>
      <c r="H8297" s="61" t="s">
        <v>7409</v>
      </c>
      <c r="I8297" s="61">
        <v>38.200000000000003</v>
      </c>
      <c r="J8297" s="61">
        <v>-87.57</v>
      </c>
      <c r="K8297">
        <v>4549</v>
      </c>
      <c r="L8297"/>
      <c r="M8297"/>
    </row>
    <row r="8298" spans="1:13">
      <c r="A8298" s="61" t="s">
        <v>40</v>
      </c>
      <c r="B8298" s="61">
        <v>47640</v>
      </c>
      <c r="C8298" s="63" t="s">
        <v>968</v>
      </c>
      <c r="D8298" s="61">
        <v>0</v>
      </c>
      <c r="E8298" s="61" t="s">
        <v>4833</v>
      </c>
      <c r="F8298" s="61" t="s">
        <v>75</v>
      </c>
      <c r="G8298" s="61" t="s">
        <v>8272</v>
      </c>
      <c r="H8298" s="61" t="s">
        <v>7409</v>
      </c>
      <c r="I8298" s="61">
        <v>38.479999999999997</v>
      </c>
      <c r="J8298" s="61">
        <v>-87.54</v>
      </c>
      <c r="K8298">
        <v>950</v>
      </c>
      <c r="L8298"/>
      <c r="M8298"/>
    </row>
    <row r="8299" spans="1:13">
      <c r="A8299" s="61" t="s">
        <v>40</v>
      </c>
      <c r="B8299" s="61">
        <v>46341</v>
      </c>
      <c r="C8299" s="63" t="s">
        <v>968</v>
      </c>
      <c r="D8299" s="61">
        <v>0</v>
      </c>
      <c r="E8299" s="61" t="s">
        <v>1506</v>
      </c>
      <c r="F8299" s="61" t="s">
        <v>75</v>
      </c>
      <c r="G8299" s="61" t="s">
        <v>9631</v>
      </c>
      <c r="H8299" s="61" t="s">
        <v>7409</v>
      </c>
      <c r="I8299" s="61">
        <v>41.32</v>
      </c>
      <c r="J8299" s="61">
        <v>-87.2</v>
      </c>
      <c r="K8299">
        <v>10518</v>
      </c>
      <c r="L8299"/>
      <c r="M8299"/>
    </row>
    <row r="8300" spans="1:13">
      <c r="A8300" s="61" t="s">
        <v>40</v>
      </c>
      <c r="B8300" s="61">
        <v>47436</v>
      </c>
      <c r="C8300" s="63" t="s">
        <v>968</v>
      </c>
      <c r="D8300" s="61">
        <v>0</v>
      </c>
      <c r="E8300" s="61" t="s">
        <v>9799</v>
      </c>
      <c r="F8300" s="61" t="s">
        <v>75</v>
      </c>
      <c r="G8300" s="61" t="s">
        <v>4307</v>
      </c>
      <c r="H8300" s="61" t="s">
        <v>9496</v>
      </c>
      <c r="I8300" s="61">
        <v>38.950000000000003</v>
      </c>
      <c r="J8300" s="61">
        <v>-86.39</v>
      </c>
      <c r="K8300">
        <v>1440</v>
      </c>
      <c r="L8300"/>
      <c r="M8300"/>
    </row>
    <row r="8301" spans="1:13">
      <c r="A8301" s="61" t="s">
        <v>40</v>
      </c>
      <c r="B8301" s="61">
        <v>47126</v>
      </c>
      <c r="C8301" s="63" t="s">
        <v>968</v>
      </c>
      <c r="D8301" s="61">
        <v>0</v>
      </c>
      <c r="E8301" s="61" t="s">
        <v>4863</v>
      </c>
      <c r="F8301" s="61" t="s">
        <v>75</v>
      </c>
      <c r="G8301" s="61" t="s">
        <v>8707</v>
      </c>
      <c r="H8301" s="61" t="s">
        <v>8628</v>
      </c>
      <c r="I8301" s="61">
        <v>38.549999999999997</v>
      </c>
      <c r="J8301" s="61">
        <v>-85.78</v>
      </c>
      <c r="K8301">
        <v>4555</v>
      </c>
      <c r="L8301"/>
      <c r="M8301"/>
    </row>
    <row r="8302" spans="1:13">
      <c r="A8302" s="61" t="s">
        <v>40</v>
      </c>
      <c r="B8302" s="61">
        <v>46322</v>
      </c>
      <c r="C8302" s="63" t="s">
        <v>968</v>
      </c>
      <c r="D8302" s="61">
        <v>0</v>
      </c>
      <c r="E8302" s="61" t="s">
        <v>3214</v>
      </c>
      <c r="F8302" s="61" t="s">
        <v>75</v>
      </c>
      <c r="G8302" s="61" t="s">
        <v>7358</v>
      </c>
      <c r="H8302" s="61" t="s">
        <v>7409</v>
      </c>
      <c r="I8302" s="61">
        <v>41.54</v>
      </c>
      <c r="J8302" s="61">
        <v>-87.45</v>
      </c>
      <c r="K8302">
        <v>23984</v>
      </c>
      <c r="L8302"/>
      <c r="M8302"/>
    </row>
    <row r="8303" spans="1:13">
      <c r="A8303" s="61" t="s">
        <v>40</v>
      </c>
      <c r="B8303" s="61">
        <v>47949</v>
      </c>
      <c r="C8303" s="63" t="s">
        <v>968</v>
      </c>
      <c r="D8303" s="61">
        <v>0</v>
      </c>
      <c r="E8303" s="61" t="s">
        <v>651</v>
      </c>
      <c r="F8303" s="61" t="s">
        <v>75</v>
      </c>
      <c r="G8303" s="61" t="s">
        <v>9881</v>
      </c>
      <c r="H8303" s="61" t="s">
        <v>9496</v>
      </c>
      <c r="I8303" s="61">
        <v>40.1</v>
      </c>
      <c r="J8303" s="61">
        <v>-87.15</v>
      </c>
      <c r="K8303">
        <v>1245</v>
      </c>
      <c r="L8303"/>
      <c r="M8303"/>
    </row>
    <row r="8304" spans="1:13">
      <c r="A8304" s="61" t="s">
        <v>40</v>
      </c>
      <c r="B8304" s="61">
        <v>47854</v>
      </c>
      <c r="C8304" s="63" t="s">
        <v>968</v>
      </c>
      <c r="D8304" s="61">
        <v>0</v>
      </c>
      <c r="E8304" s="61" t="s">
        <v>2425</v>
      </c>
      <c r="F8304" s="61" t="s">
        <v>75</v>
      </c>
      <c r="G8304" s="61" t="s">
        <v>9867</v>
      </c>
      <c r="H8304" s="61" t="s">
        <v>9496</v>
      </c>
      <c r="I8304" s="61">
        <v>39.76</v>
      </c>
      <c r="J8304" s="61">
        <v>-87.4</v>
      </c>
      <c r="K8304">
        <v>850</v>
      </c>
      <c r="L8304"/>
      <c r="M8304"/>
    </row>
    <row r="8305" spans="1:13">
      <c r="A8305" s="61" t="s">
        <v>40</v>
      </c>
      <c r="B8305" s="61">
        <v>46745</v>
      </c>
      <c r="C8305" s="63" t="s">
        <v>968</v>
      </c>
      <c r="D8305" s="61">
        <v>0</v>
      </c>
      <c r="E8305" s="61" t="s">
        <v>9686</v>
      </c>
      <c r="F8305" s="61" t="s">
        <v>75</v>
      </c>
      <c r="G8305" s="61" t="s">
        <v>9005</v>
      </c>
      <c r="H8305" s="61" t="s">
        <v>9496</v>
      </c>
      <c r="I8305" s="61">
        <v>40.94</v>
      </c>
      <c r="J8305" s="61">
        <v>-85</v>
      </c>
      <c r="K8305">
        <v>1792</v>
      </c>
      <c r="L8305"/>
      <c r="M8305"/>
    </row>
    <row r="8306" spans="1:13">
      <c r="A8306" s="61" t="s">
        <v>40</v>
      </c>
      <c r="B8306" s="61">
        <v>46342</v>
      </c>
      <c r="C8306" s="63" t="s">
        <v>968</v>
      </c>
      <c r="D8306" s="61">
        <v>0</v>
      </c>
      <c r="E8306" s="61" t="s">
        <v>3653</v>
      </c>
      <c r="F8306" s="61" t="s">
        <v>75</v>
      </c>
      <c r="G8306" s="61" t="s">
        <v>7358</v>
      </c>
      <c r="H8306" s="61" t="s">
        <v>7409</v>
      </c>
      <c r="I8306" s="61">
        <v>41.53</v>
      </c>
      <c r="J8306" s="61">
        <v>-87.26</v>
      </c>
      <c r="K8306">
        <v>32540</v>
      </c>
      <c r="L8306"/>
      <c r="M8306"/>
    </row>
    <row r="8307" spans="1:13">
      <c r="A8307" s="61" t="s">
        <v>40</v>
      </c>
      <c r="B8307" s="61">
        <v>47541</v>
      </c>
      <c r="C8307" s="63" t="s">
        <v>968</v>
      </c>
      <c r="D8307" s="61">
        <v>0</v>
      </c>
      <c r="E8307" s="61" t="s">
        <v>1124</v>
      </c>
      <c r="F8307" s="61" t="s">
        <v>75</v>
      </c>
      <c r="G8307" s="61" t="s">
        <v>9810</v>
      </c>
      <c r="H8307" s="61" t="s">
        <v>9804</v>
      </c>
      <c r="I8307" s="61">
        <v>38.24</v>
      </c>
      <c r="J8307" s="61">
        <v>-87.03</v>
      </c>
      <c r="K8307">
        <v>1228</v>
      </c>
      <c r="L8307"/>
      <c r="M8307"/>
    </row>
    <row r="8308" spans="1:13">
      <c r="A8308" s="61" t="s">
        <v>40</v>
      </c>
      <c r="B8308" s="61">
        <v>47023</v>
      </c>
      <c r="C8308" s="63" t="s">
        <v>968</v>
      </c>
      <c r="D8308" s="61">
        <v>0</v>
      </c>
      <c r="E8308" s="61" t="s">
        <v>9744</v>
      </c>
      <c r="F8308" s="61" t="s">
        <v>75</v>
      </c>
      <c r="G8308" s="61" t="s">
        <v>9740</v>
      </c>
      <c r="H8308" s="61" t="s">
        <v>9496</v>
      </c>
      <c r="I8308" s="61">
        <v>39.07</v>
      </c>
      <c r="J8308" s="61">
        <v>-85.38</v>
      </c>
      <c r="K8308">
        <v>1711</v>
      </c>
      <c r="L8308"/>
      <c r="M8308"/>
    </row>
    <row r="8309" spans="1:13">
      <c r="A8309" s="61" t="s">
        <v>40</v>
      </c>
      <c r="B8309" s="61">
        <v>46146</v>
      </c>
      <c r="C8309" s="63" t="s">
        <v>968</v>
      </c>
      <c r="D8309" s="61">
        <v>0</v>
      </c>
      <c r="E8309" s="61" t="s">
        <v>455</v>
      </c>
      <c r="F8309" s="61" t="s">
        <v>75</v>
      </c>
      <c r="G8309" s="61" t="s">
        <v>9610</v>
      </c>
      <c r="H8309" s="61" t="s">
        <v>9496</v>
      </c>
      <c r="I8309" s="61">
        <v>39.590000000000003</v>
      </c>
      <c r="J8309" s="61">
        <v>-85.57</v>
      </c>
      <c r="K8309">
        <v>144</v>
      </c>
      <c r="L8309"/>
      <c r="M8309"/>
    </row>
    <row r="8310" spans="1:13">
      <c r="A8310" s="61" t="s">
        <v>40</v>
      </c>
      <c r="B8310" s="61">
        <v>47246</v>
      </c>
      <c r="C8310" s="63" t="s">
        <v>968</v>
      </c>
      <c r="D8310" s="61">
        <v>0</v>
      </c>
      <c r="E8310" s="61" t="s">
        <v>1431</v>
      </c>
      <c r="F8310" s="61" t="s">
        <v>75</v>
      </c>
      <c r="G8310" s="61" t="s">
        <v>9763</v>
      </c>
      <c r="H8310" s="61" t="s">
        <v>9496</v>
      </c>
      <c r="I8310" s="61">
        <v>39.29</v>
      </c>
      <c r="J8310" s="61">
        <v>-85.76</v>
      </c>
      <c r="K8310">
        <v>4343</v>
      </c>
      <c r="L8310"/>
      <c r="M8310"/>
    </row>
    <row r="8311" spans="1:13">
      <c r="A8311" s="61" t="s">
        <v>40</v>
      </c>
      <c r="B8311" s="61">
        <v>46746</v>
      </c>
      <c r="C8311" s="63" t="s">
        <v>968</v>
      </c>
      <c r="D8311" s="61">
        <v>0</v>
      </c>
      <c r="E8311" s="61" t="s">
        <v>9687</v>
      </c>
      <c r="F8311" s="61" t="s">
        <v>75</v>
      </c>
      <c r="G8311" s="61" t="s">
        <v>17453</v>
      </c>
      <c r="H8311" s="61" t="s">
        <v>9496</v>
      </c>
      <c r="I8311" s="61">
        <v>41.72</v>
      </c>
      <c r="J8311" s="61">
        <v>-85.42</v>
      </c>
      <c r="K8311">
        <v>4003</v>
      </c>
      <c r="L8311"/>
      <c r="M8311"/>
    </row>
    <row r="8312" spans="1:13">
      <c r="A8312" s="61" t="s">
        <v>40</v>
      </c>
      <c r="B8312" s="61">
        <v>46747</v>
      </c>
      <c r="C8312" s="63" t="s">
        <v>968</v>
      </c>
      <c r="D8312" s="61">
        <v>0</v>
      </c>
      <c r="E8312" s="61" t="s">
        <v>1171</v>
      </c>
      <c r="F8312" s="61" t="s">
        <v>75</v>
      </c>
      <c r="G8312" s="61" t="s">
        <v>3819</v>
      </c>
      <c r="H8312" s="61" t="s">
        <v>9496</v>
      </c>
      <c r="I8312" s="61">
        <v>41.53</v>
      </c>
      <c r="J8312" s="61">
        <v>-85.08</v>
      </c>
      <c r="K8312">
        <v>2743</v>
      </c>
      <c r="L8312"/>
      <c r="M8312"/>
    </row>
    <row r="8313" spans="1:13">
      <c r="A8313" s="61" t="s">
        <v>40</v>
      </c>
      <c r="B8313" s="61">
        <v>46748</v>
      </c>
      <c r="C8313" s="63" t="s">
        <v>968</v>
      </c>
      <c r="D8313" s="61">
        <v>0</v>
      </c>
      <c r="E8313" s="61" t="s">
        <v>9688</v>
      </c>
      <c r="F8313" s="61" t="s">
        <v>75</v>
      </c>
      <c r="G8313" s="61" t="s">
        <v>9005</v>
      </c>
      <c r="H8313" s="61" t="s">
        <v>9496</v>
      </c>
      <c r="I8313" s="61">
        <v>41.23</v>
      </c>
      <c r="J8313" s="61">
        <v>-85.16</v>
      </c>
      <c r="K8313">
        <v>7203</v>
      </c>
      <c r="L8313"/>
      <c r="M8313"/>
    </row>
    <row r="8314" spans="1:13">
      <c r="A8314" s="61" t="s">
        <v>40</v>
      </c>
      <c r="B8314" s="61">
        <v>47542</v>
      </c>
      <c r="C8314" s="63" t="s">
        <v>968</v>
      </c>
      <c r="D8314" s="61">
        <v>0</v>
      </c>
      <c r="E8314" s="61" t="s">
        <v>9824</v>
      </c>
      <c r="F8314" s="61" t="s">
        <v>75</v>
      </c>
      <c r="G8314" s="61" t="s">
        <v>9810</v>
      </c>
      <c r="H8314" s="61" t="s">
        <v>9804</v>
      </c>
      <c r="I8314" s="61">
        <v>38.29</v>
      </c>
      <c r="J8314" s="61">
        <v>-86.95</v>
      </c>
      <c r="K8314">
        <v>9992</v>
      </c>
      <c r="L8314"/>
      <c r="M8314"/>
    </row>
    <row r="8315" spans="1:13">
      <c r="A8315" s="61" t="s">
        <v>40</v>
      </c>
      <c r="B8315" s="61">
        <v>46750</v>
      </c>
      <c r="C8315" s="63" t="s">
        <v>968</v>
      </c>
      <c r="D8315" s="61">
        <v>0</v>
      </c>
      <c r="E8315" s="61" t="s">
        <v>1008</v>
      </c>
      <c r="F8315" s="61" t="s">
        <v>75</v>
      </c>
      <c r="G8315" s="61" t="s">
        <v>9677</v>
      </c>
      <c r="H8315" s="61" t="s">
        <v>9496</v>
      </c>
      <c r="I8315" s="61">
        <v>40.880000000000003</v>
      </c>
      <c r="J8315" s="61">
        <v>-85.5</v>
      </c>
      <c r="K8315">
        <v>26580</v>
      </c>
      <c r="L8315"/>
      <c r="M8315"/>
    </row>
    <row r="8316" spans="1:13">
      <c r="A8316" s="61" t="s">
        <v>40</v>
      </c>
      <c r="B8316" s="61">
        <v>47950</v>
      </c>
      <c r="C8316" s="63" t="s">
        <v>968</v>
      </c>
      <c r="D8316" s="61">
        <v>0</v>
      </c>
      <c r="E8316" s="61" t="s">
        <v>4644</v>
      </c>
      <c r="F8316" s="61" t="s">
        <v>75</v>
      </c>
      <c r="G8316" s="61" t="s">
        <v>436</v>
      </c>
      <c r="H8316" s="61" t="s">
        <v>9496</v>
      </c>
      <c r="I8316" s="61">
        <v>40.78</v>
      </c>
      <c r="J8316" s="61">
        <v>-86.66</v>
      </c>
      <c r="K8316">
        <v>878</v>
      </c>
      <c r="L8316"/>
      <c r="M8316"/>
    </row>
    <row r="8317" spans="1:13">
      <c r="A8317" s="61" t="s">
        <v>40</v>
      </c>
      <c r="B8317" s="61">
        <v>46234</v>
      </c>
      <c r="C8317" s="63" t="s">
        <v>968</v>
      </c>
      <c r="D8317" s="61">
        <v>0</v>
      </c>
      <c r="E8317" s="61" t="s">
        <v>9629</v>
      </c>
      <c r="F8317" s="61" t="s">
        <v>75</v>
      </c>
      <c r="G8317" s="61" t="s">
        <v>670</v>
      </c>
      <c r="H8317" s="61" t="s">
        <v>9496</v>
      </c>
      <c r="I8317" s="61">
        <v>39.81</v>
      </c>
      <c r="J8317" s="61">
        <v>-86.33</v>
      </c>
      <c r="K8317">
        <v>27841</v>
      </c>
      <c r="L8317"/>
      <c r="M8317"/>
    </row>
    <row r="8318" spans="1:13">
      <c r="A8318" s="61" t="s">
        <v>40</v>
      </c>
      <c r="B8318" s="61">
        <v>46231</v>
      </c>
      <c r="C8318" s="63" t="s">
        <v>968</v>
      </c>
      <c r="D8318" s="61">
        <v>0</v>
      </c>
      <c r="E8318" s="61" t="s">
        <v>9629</v>
      </c>
      <c r="F8318" s="61" t="s">
        <v>75</v>
      </c>
      <c r="G8318" s="61" t="s">
        <v>670</v>
      </c>
      <c r="H8318" s="61" t="s">
        <v>9496</v>
      </c>
      <c r="I8318" s="61">
        <v>39.72</v>
      </c>
      <c r="J8318" s="61">
        <v>-86.32</v>
      </c>
      <c r="K8318">
        <v>10889</v>
      </c>
      <c r="L8318"/>
      <c r="M8318"/>
    </row>
    <row r="8319" spans="1:13">
      <c r="A8319" s="61" t="s">
        <v>40</v>
      </c>
      <c r="B8319" s="61">
        <v>46278</v>
      </c>
      <c r="C8319" s="63" t="s">
        <v>968</v>
      </c>
      <c r="D8319" s="61">
        <v>0</v>
      </c>
      <c r="E8319" s="61" t="s">
        <v>9629</v>
      </c>
      <c r="F8319" s="61" t="s">
        <v>75</v>
      </c>
      <c r="G8319" s="61" t="s">
        <v>670</v>
      </c>
      <c r="H8319" s="61" t="s">
        <v>9496</v>
      </c>
      <c r="I8319" s="61">
        <v>39.89</v>
      </c>
      <c r="J8319" s="61">
        <v>-86.3</v>
      </c>
      <c r="K8319">
        <v>8910</v>
      </c>
      <c r="L8319"/>
      <c r="M8319"/>
    </row>
    <row r="8320" spans="1:13">
      <c r="A8320" s="61" t="s">
        <v>40</v>
      </c>
      <c r="B8320" s="61">
        <v>46241</v>
      </c>
      <c r="C8320" s="63" t="s">
        <v>968</v>
      </c>
      <c r="D8320" s="61">
        <v>0</v>
      </c>
      <c r="E8320" s="61" t="s">
        <v>9629</v>
      </c>
      <c r="F8320" s="61" t="s">
        <v>75</v>
      </c>
      <c r="G8320" s="61" t="s">
        <v>670</v>
      </c>
      <c r="H8320" s="61" t="s">
        <v>9496</v>
      </c>
      <c r="I8320" s="61">
        <v>39.729999999999997</v>
      </c>
      <c r="J8320" s="61">
        <v>-86.29</v>
      </c>
      <c r="K8320">
        <v>33568</v>
      </c>
      <c r="L8320"/>
      <c r="M8320"/>
    </row>
    <row r="8321" spans="1:13">
      <c r="A8321" s="61" t="s">
        <v>40</v>
      </c>
      <c r="B8321" s="61">
        <v>46214</v>
      </c>
      <c r="C8321" s="63" t="s">
        <v>968</v>
      </c>
      <c r="D8321" s="61">
        <v>0</v>
      </c>
      <c r="E8321" s="61" t="s">
        <v>9629</v>
      </c>
      <c r="F8321" s="61" t="s">
        <v>75</v>
      </c>
      <c r="G8321" s="61" t="s">
        <v>670</v>
      </c>
      <c r="H8321" s="61" t="s">
        <v>9496</v>
      </c>
      <c r="I8321" s="61">
        <v>39.79</v>
      </c>
      <c r="J8321" s="61">
        <v>-86.29</v>
      </c>
      <c r="K8321">
        <v>26314</v>
      </c>
      <c r="L8321"/>
      <c r="M8321"/>
    </row>
    <row r="8322" spans="1:13">
      <c r="A8322" s="61" t="s">
        <v>40</v>
      </c>
      <c r="B8322" s="61">
        <v>46254</v>
      </c>
      <c r="C8322" s="63" t="s">
        <v>968</v>
      </c>
      <c r="D8322" s="61">
        <v>0</v>
      </c>
      <c r="E8322" s="61" t="s">
        <v>9629</v>
      </c>
      <c r="F8322" s="61" t="s">
        <v>75</v>
      </c>
      <c r="G8322" s="61" t="s">
        <v>670</v>
      </c>
      <c r="H8322" s="61" t="s">
        <v>9496</v>
      </c>
      <c r="I8322" s="61">
        <v>39.85</v>
      </c>
      <c r="J8322" s="61">
        <v>-86.27</v>
      </c>
      <c r="K8322">
        <v>40162</v>
      </c>
      <c r="L8322"/>
      <c r="M8322"/>
    </row>
    <row r="8323" spans="1:13">
      <c r="A8323" s="61" t="s">
        <v>40</v>
      </c>
      <c r="B8323" s="61">
        <v>46224</v>
      </c>
      <c r="C8323" s="63" t="s">
        <v>968</v>
      </c>
      <c r="D8323" s="61">
        <v>0</v>
      </c>
      <c r="E8323" s="61" t="s">
        <v>9629</v>
      </c>
      <c r="F8323" s="61" t="s">
        <v>75</v>
      </c>
      <c r="G8323" s="61" t="s">
        <v>670</v>
      </c>
      <c r="H8323" s="61" t="s">
        <v>9496</v>
      </c>
      <c r="I8323" s="61">
        <v>39.799999999999997</v>
      </c>
      <c r="J8323" s="61">
        <v>-86.26</v>
      </c>
      <c r="K8323">
        <v>38822</v>
      </c>
      <c r="L8323"/>
      <c r="M8323"/>
    </row>
    <row r="8324" spans="1:13">
      <c r="A8324" s="61" t="s">
        <v>40</v>
      </c>
      <c r="B8324" s="61">
        <v>46221</v>
      </c>
      <c r="C8324" s="63" t="s">
        <v>968</v>
      </c>
      <c r="D8324" s="61">
        <v>0</v>
      </c>
      <c r="E8324" s="61" t="s">
        <v>9629</v>
      </c>
      <c r="F8324" s="61" t="s">
        <v>75</v>
      </c>
      <c r="G8324" s="61" t="s">
        <v>670</v>
      </c>
      <c r="H8324" s="61" t="s">
        <v>9496</v>
      </c>
      <c r="I8324" s="61">
        <v>39.69</v>
      </c>
      <c r="J8324" s="61">
        <v>-86.24</v>
      </c>
      <c r="K8324">
        <v>27991</v>
      </c>
      <c r="L8324"/>
      <c r="M8324"/>
    </row>
    <row r="8325" spans="1:13">
      <c r="A8325" s="61" t="s">
        <v>40</v>
      </c>
      <c r="B8325" s="61">
        <v>46268</v>
      </c>
      <c r="C8325" s="63" t="s">
        <v>968</v>
      </c>
      <c r="D8325" s="61">
        <v>0</v>
      </c>
      <c r="E8325" s="61" t="s">
        <v>9629</v>
      </c>
      <c r="F8325" s="61" t="s">
        <v>75</v>
      </c>
      <c r="G8325" s="61" t="s">
        <v>670</v>
      </c>
      <c r="H8325" s="61" t="s">
        <v>9496</v>
      </c>
      <c r="I8325" s="61">
        <v>39.9</v>
      </c>
      <c r="J8325" s="61">
        <v>-86.23</v>
      </c>
      <c r="K8325">
        <v>26353</v>
      </c>
      <c r="L8325"/>
      <c r="M8325"/>
    </row>
    <row r="8326" spans="1:13">
      <c r="A8326" s="61" t="s">
        <v>40</v>
      </c>
      <c r="B8326" s="61">
        <v>46222</v>
      </c>
      <c r="C8326" s="63" t="s">
        <v>968</v>
      </c>
      <c r="D8326" s="61">
        <v>0</v>
      </c>
      <c r="E8326" s="61" t="s">
        <v>9629</v>
      </c>
      <c r="F8326" s="61" t="s">
        <v>75</v>
      </c>
      <c r="G8326" s="61" t="s">
        <v>670</v>
      </c>
      <c r="H8326" s="61" t="s">
        <v>9496</v>
      </c>
      <c r="I8326" s="61">
        <v>39.79</v>
      </c>
      <c r="J8326" s="61">
        <v>-86.22</v>
      </c>
      <c r="K8326">
        <v>37185</v>
      </c>
      <c r="L8326"/>
      <c r="M8326"/>
    </row>
    <row r="8327" spans="1:13">
      <c r="A8327" s="61" t="s">
        <v>40</v>
      </c>
      <c r="B8327" s="61">
        <v>46228</v>
      </c>
      <c r="C8327" s="63" t="s">
        <v>968</v>
      </c>
      <c r="D8327" s="61">
        <v>0</v>
      </c>
      <c r="E8327" s="61" t="s">
        <v>9629</v>
      </c>
      <c r="F8327" s="61" t="s">
        <v>75</v>
      </c>
      <c r="G8327" s="61" t="s">
        <v>670</v>
      </c>
      <c r="H8327" s="61" t="s">
        <v>9496</v>
      </c>
      <c r="I8327" s="61">
        <v>39.85</v>
      </c>
      <c r="J8327" s="61">
        <v>-86.2</v>
      </c>
      <c r="K8327">
        <v>15824</v>
      </c>
      <c r="L8327"/>
      <c r="M8327"/>
    </row>
    <row r="8328" spans="1:13">
      <c r="A8328" s="61" t="s">
        <v>40</v>
      </c>
      <c r="B8328" s="61">
        <v>46217</v>
      </c>
      <c r="C8328" s="63" t="s">
        <v>968</v>
      </c>
      <c r="D8328" s="61">
        <v>0</v>
      </c>
      <c r="E8328" s="61" t="s">
        <v>9629</v>
      </c>
      <c r="F8328" s="61" t="s">
        <v>75</v>
      </c>
      <c r="G8328" s="61" t="s">
        <v>670</v>
      </c>
      <c r="H8328" s="61" t="s">
        <v>9496</v>
      </c>
      <c r="I8328" s="61">
        <v>39.67</v>
      </c>
      <c r="J8328" s="61">
        <v>-86.19</v>
      </c>
      <c r="K8328">
        <v>34725</v>
      </c>
      <c r="L8328"/>
      <c r="M8328"/>
    </row>
    <row r="8329" spans="1:13">
      <c r="A8329" s="61" t="s">
        <v>40</v>
      </c>
      <c r="B8329" s="61">
        <v>46260</v>
      </c>
      <c r="C8329" s="63" t="s">
        <v>968</v>
      </c>
      <c r="D8329" s="61">
        <v>0</v>
      </c>
      <c r="E8329" s="61" t="s">
        <v>9629</v>
      </c>
      <c r="F8329" s="61" t="s">
        <v>75</v>
      </c>
      <c r="G8329" s="61" t="s">
        <v>670</v>
      </c>
      <c r="H8329" s="61" t="s">
        <v>9496</v>
      </c>
      <c r="I8329" s="61">
        <v>39.9</v>
      </c>
      <c r="J8329" s="61">
        <v>-86.18</v>
      </c>
      <c r="K8329">
        <v>34188</v>
      </c>
      <c r="L8329"/>
      <c r="M8329"/>
    </row>
    <row r="8330" spans="1:13">
      <c r="A8330" s="61" t="s">
        <v>40</v>
      </c>
      <c r="B8330" s="61">
        <v>46208</v>
      </c>
      <c r="C8330" s="63" t="s">
        <v>968</v>
      </c>
      <c r="D8330" s="61">
        <v>0</v>
      </c>
      <c r="E8330" s="61" t="s">
        <v>9629</v>
      </c>
      <c r="F8330" s="61" t="s">
        <v>75</v>
      </c>
      <c r="G8330" s="61" t="s">
        <v>670</v>
      </c>
      <c r="H8330" s="61" t="s">
        <v>9496</v>
      </c>
      <c r="I8330" s="61">
        <v>39.82</v>
      </c>
      <c r="J8330" s="61">
        <v>-86.17</v>
      </c>
      <c r="K8330">
        <v>23996</v>
      </c>
      <c r="L8330"/>
      <c r="M8330"/>
    </row>
    <row r="8331" spans="1:13">
      <c r="A8331" s="61" t="s">
        <v>40</v>
      </c>
      <c r="B8331" s="61">
        <v>46225</v>
      </c>
      <c r="C8331" s="63" t="s">
        <v>968</v>
      </c>
      <c r="D8331" s="61">
        <v>0</v>
      </c>
      <c r="E8331" s="61" t="s">
        <v>9629</v>
      </c>
      <c r="F8331" s="61" t="s">
        <v>75</v>
      </c>
      <c r="G8331" s="61" t="s">
        <v>670</v>
      </c>
      <c r="H8331" s="61" t="s">
        <v>9496</v>
      </c>
      <c r="I8331" s="61">
        <v>39.74</v>
      </c>
      <c r="J8331" s="61">
        <v>-86.16</v>
      </c>
      <c r="K8331">
        <v>6503</v>
      </c>
      <c r="L8331"/>
      <c r="M8331"/>
    </row>
    <row r="8332" spans="1:13">
      <c r="A8332" s="61" t="s">
        <v>40</v>
      </c>
      <c r="B8332" s="61">
        <v>46204</v>
      </c>
      <c r="C8332" s="63" t="s">
        <v>968</v>
      </c>
      <c r="D8332" s="61">
        <v>0</v>
      </c>
      <c r="E8332" s="61" t="s">
        <v>9629</v>
      </c>
      <c r="F8332" s="61" t="s">
        <v>75</v>
      </c>
      <c r="G8332" s="61" t="s">
        <v>670</v>
      </c>
      <c r="H8332" s="61" t="s">
        <v>9496</v>
      </c>
      <c r="I8332" s="61">
        <v>39.770000000000003</v>
      </c>
      <c r="J8332" s="61">
        <v>-86.16</v>
      </c>
      <c r="K8332">
        <v>9086</v>
      </c>
      <c r="L8332"/>
      <c r="M8332"/>
    </row>
    <row r="8333" spans="1:13">
      <c r="A8333" s="61" t="s">
        <v>40</v>
      </c>
      <c r="B8333" s="61">
        <v>46290</v>
      </c>
      <c r="C8333" s="63" t="s">
        <v>968</v>
      </c>
      <c r="D8333" s="61">
        <v>0</v>
      </c>
      <c r="E8333" s="61" t="s">
        <v>9629</v>
      </c>
      <c r="F8333" s="61" t="s">
        <v>75</v>
      </c>
      <c r="G8333" s="61" t="s">
        <v>3088</v>
      </c>
      <c r="H8333" s="61" t="s">
        <v>9496</v>
      </c>
      <c r="I8333" s="61">
        <v>39.94</v>
      </c>
      <c r="J8333" s="61">
        <v>-86.16</v>
      </c>
      <c r="K8333">
        <v>191</v>
      </c>
      <c r="L8333"/>
      <c r="M8333"/>
    </row>
    <row r="8334" spans="1:13">
      <c r="A8334" s="61" t="s">
        <v>40</v>
      </c>
      <c r="B8334" s="61">
        <v>46202</v>
      </c>
      <c r="C8334" s="63" t="s">
        <v>968</v>
      </c>
      <c r="D8334" s="61">
        <v>0</v>
      </c>
      <c r="E8334" s="61" t="s">
        <v>9629</v>
      </c>
      <c r="F8334" s="61" t="s">
        <v>75</v>
      </c>
      <c r="G8334" s="61" t="s">
        <v>670</v>
      </c>
      <c r="H8334" s="61" t="s">
        <v>9496</v>
      </c>
      <c r="I8334" s="61">
        <v>39.770000000000003</v>
      </c>
      <c r="J8334" s="61">
        <v>-86.14</v>
      </c>
      <c r="K8334">
        <v>22217</v>
      </c>
      <c r="L8334"/>
      <c r="M8334"/>
    </row>
    <row r="8335" spans="1:13">
      <c r="A8335" s="61" t="s">
        <v>40</v>
      </c>
      <c r="B8335" s="61">
        <v>46282</v>
      </c>
      <c r="C8335" s="63" t="s">
        <v>968</v>
      </c>
      <c r="D8335" s="61">
        <v>0</v>
      </c>
      <c r="E8335" s="61" t="s">
        <v>9629</v>
      </c>
      <c r="F8335" s="61" t="s">
        <v>75</v>
      </c>
      <c r="G8335" s="61" t="s">
        <v>670</v>
      </c>
      <c r="H8335" s="61" t="s">
        <v>9496</v>
      </c>
      <c r="I8335" s="61">
        <v>39.770000000000003</v>
      </c>
      <c r="J8335" s="61">
        <v>-86.14</v>
      </c>
      <c r="K8335">
        <v>7870</v>
      </c>
      <c r="L8335"/>
      <c r="M8335"/>
    </row>
    <row r="8336" spans="1:13">
      <c r="A8336" s="61" t="s">
        <v>40</v>
      </c>
      <c r="B8336" s="61">
        <v>46227</v>
      </c>
      <c r="C8336" s="63" t="s">
        <v>968</v>
      </c>
      <c r="D8336" s="61">
        <v>0</v>
      </c>
      <c r="E8336" s="61" t="s">
        <v>9629</v>
      </c>
      <c r="F8336" s="61" t="s">
        <v>75</v>
      </c>
      <c r="G8336" s="61" t="s">
        <v>670</v>
      </c>
      <c r="H8336" s="61" t="s">
        <v>9496</v>
      </c>
      <c r="I8336" s="61">
        <v>39.67</v>
      </c>
      <c r="J8336" s="61">
        <v>-86.13</v>
      </c>
      <c r="K8336">
        <v>62126</v>
      </c>
      <c r="L8336"/>
      <c r="M8336"/>
    </row>
    <row r="8337" spans="1:13">
      <c r="A8337" s="61" t="s">
        <v>40</v>
      </c>
      <c r="B8337" s="61">
        <v>46205</v>
      </c>
      <c r="C8337" s="63" t="s">
        <v>968</v>
      </c>
      <c r="D8337" s="61">
        <v>0</v>
      </c>
      <c r="E8337" s="61" t="s">
        <v>9629</v>
      </c>
      <c r="F8337" s="61" t="s">
        <v>75</v>
      </c>
      <c r="G8337" s="61" t="s">
        <v>670</v>
      </c>
      <c r="H8337" s="61" t="s">
        <v>9496</v>
      </c>
      <c r="I8337" s="61">
        <v>39.83</v>
      </c>
      <c r="J8337" s="61">
        <v>-86.13</v>
      </c>
      <c r="K8337">
        <v>27531</v>
      </c>
      <c r="L8337"/>
      <c r="M8337"/>
    </row>
    <row r="8338" spans="1:13">
      <c r="A8338" s="61" t="s">
        <v>40</v>
      </c>
      <c r="B8338" s="61">
        <v>46280</v>
      </c>
      <c r="C8338" s="63" t="s">
        <v>968</v>
      </c>
      <c r="D8338" s="61">
        <v>0</v>
      </c>
      <c r="E8338" s="61" t="s">
        <v>9629</v>
      </c>
      <c r="F8338" s="61" t="s">
        <v>75</v>
      </c>
      <c r="G8338" s="61" t="s">
        <v>3088</v>
      </c>
      <c r="H8338" s="61" t="s">
        <v>9496</v>
      </c>
      <c r="I8338" s="61">
        <v>39.93</v>
      </c>
      <c r="J8338" s="61">
        <v>-86.13</v>
      </c>
      <c r="K8338">
        <v>7870</v>
      </c>
      <c r="L8338"/>
      <c r="M8338"/>
    </row>
    <row r="8339" spans="1:13">
      <c r="A8339" s="61" t="s">
        <v>40</v>
      </c>
      <c r="B8339" s="61">
        <v>46240</v>
      </c>
      <c r="C8339" s="63" t="s">
        <v>968</v>
      </c>
      <c r="D8339" s="61">
        <v>0</v>
      </c>
      <c r="E8339" s="61" t="s">
        <v>9629</v>
      </c>
      <c r="F8339" s="61" t="s">
        <v>75</v>
      </c>
      <c r="G8339" s="61" t="s">
        <v>670</v>
      </c>
      <c r="H8339" s="61" t="s">
        <v>9496</v>
      </c>
      <c r="I8339" s="61">
        <v>39.909999999999997</v>
      </c>
      <c r="J8339" s="61">
        <v>-86.12</v>
      </c>
      <c r="K8339">
        <v>20148</v>
      </c>
      <c r="L8339"/>
      <c r="M8339"/>
    </row>
    <row r="8340" spans="1:13">
      <c r="A8340" s="61" t="s">
        <v>40</v>
      </c>
      <c r="B8340" s="61">
        <v>46201</v>
      </c>
      <c r="C8340" s="63" t="s">
        <v>968</v>
      </c>
      <c r="D8340" s="61">
        <v>0</v>
      </c>
      <c r="E8340" s="61" t="s">
        <v>9629</v>
      </c>
      <c r="F8340" s="61" t="s">
        <v>75</v>
      </c>
      <c r="G8340" s="61" t="s">
        <v>670</v>
      </c>
      <c r="H8340" s="61" t="s">
        <v>9496</v>
      </c>
      <c r="I8340" s="61">
        <v>39.770000000000003</v>
      </c>
      <c r="J8340" s="61">
        <v>-86.11</v>
      </c>
      <c r="K8340">
        <v>31408</v>
      </c>
      <c r="L8340"/>
      <c r="M8340"/>
    </row>
    <row r="8341" spans="1:13">
      <c r="A8341" s="61" t="s">
        <v>40</v>
      </c>
      <c r="B8341" s="61">
        <v>46220</v>
      </c>
      <c r="C8341" s="63" t="s">
        <v>968</v>
      </c>
      <c r="D8341" s="61">
        <v>0</v>
      </c>
      <c r="E8341" s="61" t="s">
        <v>9629</v>
      </c>
      <c r="F8341" s="61" t="s">
        <v>75</v>
      </c>
      <c r="G8341" s="61" t="s">
        <v>670</v>
      </c>
      <c r="H8341" s="61" t="s">
        <v>9496</v>
      </c>
      <c r="I8341" s="61">
        <v>39.869999999999997</v>
      </c>
      <c r="J8341" s="61">
        <v>-86.11</v>
      </c>
      <c r="K8341">
        <v>36078</v>
      </c>
      <c r="L8341"/>
      <c r="M8341"/>
    </row>
    <row r="8342" spans="1:13">
      <c r="A8342" s="61" t="s">
        <v>40</v>
      </c>
      <c r="B8342" s="61">
        <v>46203</v>
      </c>
      <c r="C8342" s="63" t="s">
        <v>968</v>
      </c>
      <c r="D8342" s="61">
        <v>0</v>
      </c>
      <c r="E8342" s="61" t="s">
        <v>9629</v>
      </c>
      <c r="F8342" s="61" t="s">
        <v>75</v>
      </c>
      <c r="G8342" s="61" t="s">
        <v>670</v>
      </c>
      <c r="H8342" s="61" t="s">
        <v>9496</v>
      </c>
      <c r="I8342" s="61">
        <v>39.74</v>
      </c>
      <c r="J8342" s="61">
        <v>-86.1</v>
      </c>
      <c r="K8342">
        <v>38224</v>
      </c>
      <c r="L8342"/>
      <c r="M8342"/>
    </row>
    <row r="8343" spans="1:13">
      <c r="A8343" s="61" t="s">
        <v>40</v>
      </c>
      <c r="B8343" s="61">
        <v>46218</v>
      </c>
      <c r="C8343" s="63" t="s">
        <v>968</v>
      </c>
      <c r="D8343" s="61">
        <v>0</v>
      </c>
      <c r="E8343" s="61" t="s">
        <v>9629</v>
      </c>
      <c r="F8343" s="61" t="s">
        <v>75</v>
      </c>
      <c r="G8343" s="61" t="s">
        <v>670</v>
      </c>
      <c r="H8343" s="61" t="s">
        <v>9496</v>
      </c>
      <c r="I8343" s="61">
        <v>39.81</v>
      </c>
      <c r="J8343" s="61">
        <v>-86.1</v>
      </c>
      <c r="K8343">
        <v>30400</v>
      </c>
      <c r="L8343"/>
      <c r="M8343"/>
    </row>
    <row r="8344" spans="1:13">
      <c r="A8344" s="61" t="s">
        <v>40</v>
      </c>
      <c r="B8344" s="61">
        <v>46237</v>
      </c>
      <c r="C8344" s="63" t="s">
        <v>968</v>
      </c>
      <c r="D8344" s="61">
        <v>0</v>
      </c>
      <c r="E8344" s="61" t="s">
        <v>9629</v>
      </c>
      <c r="F8344" s="61" t="s">
        <v>75</v>
      </c>
      <c r="G8344" s="61" t="s">
        <v>670</v>
      </c>
      <c r="H8344" s="61" t="s">
        <v>9496</v>
      </c>
      <c r="I8344" s="61">
        <v>39.67</v>
      </c>
      <c r="J8344" s="61">
        <v>-86.07</v>
      </c>
      <c r="K8344">
        <v>44378</v>
      </c>
      <c r="L8344"/>
      <c r="M8344"/>
    </row>
    <row r="8345" spans="1:13">
      <c r="A8345" s="61" t="s">
        <v>40</v>
      </c>
      <c r="B8345" s="61">
        <v>46250</v>
      </c>
      <c r="C8345" s="63" t="s">
        <v>968</v>
      </c>
      <c r="D8345" s="61">
        <v>0</v>
      </c>
      <c r="E8345" s="61" t="s">
        <v>9629</v>
      </c>
      <c r="F8345" s="61" t="s">
        <v>75</v>
      </c>
      <c r="G8345" s="61" t="s">
        <v>670</v>
      </c>
      <c r="H8345" s="61" t="s">
        <v>9496</v>
      </c>
      <c r="I8345" s="61">
        <v>39.9</v>
      </c>
      <c r="J8345" s="61">
        <v>-86.06</v>
      </c>
      <c r="K8345">
        <v>19156</v>
      </c>
      <c r="L8345"/>
      <c r="M8345"/>
    </row>
    <row r="8346" spans="1:13">
      <c r="A8346" s="61" t="s">
        <v>40</v>
      </c>
      <c r="B8346" s="61">
        <v>46226</v>
      </c>
      <c r="C8346" s="63" t="s">
        <v>968</v>
      </c>
      <c r="D8346" s="61">
        <v>0</v>
      </c>
      <c r="E8346" s="61" t="s">
        <v>9629</v>
      </c>
      <c r="F8346" s="61" t="s">
        <v>75</v>
      </c>
      <c r="G8346" s="61" t="s">
        <v>670</v>
      </c>
      <c r="H8346" s="61" t="s">
        <v>9496</v>
      </c>
      <c r="I8346" s="61">
        <v>39.840000000000003</v>
      </c>
      <c r="J8346" s="61">
        <v>-86.05</v>
      </c>
      <c r="K8346">
        <v>43997</v>
      </c>
      <c r="L8346"/>
      <c r="M8346"/>
    </row>
    <row r="8347" spans="1:13">
      <c r="A8347" s="61" t="s">
        <v>40</v>
      </c>
      <c r="B8347" s="61">
        <v>46219</v>
      </c>
      <c r="C8347" s="63" t="s">
        <v>968</v>
      </c>
      <c r="D8347" s="61">
        <v>0</v>
      </c>
      <c r="E8347" s="61" t="s">
        <v>9629</v>
      </c>
      <c r="F8347" s="61" t="s">
        <v>75</v>
      </c>
      <c r="G8347" s="61" t="s">
        <v>670</v>
      </c>
      <c r="H8347" s="61" t="s">
        <v>9496</v>
      </c>
      <c r="I8347" s="61">
        <v>39.78</v>
      </c>
      <c r="J8347" s="61">
        <v>-86.04</v>
      </c>
      <c r="K8347">
        <v>36556</v>
      </c>
      <c r="L8347"/>
      <c r="M8347"/>
    </row>
    <row r="8348" spans="1:13">
      <c r="A8348" s="61" t="s">
        <v>40</v>
      </c>
      <c r="B8348" s="61">
        <v>46216</v>
      </c>
      <c r="C8348" s="63" t="s">
        <v>968</v>
      </c>
      <c r="D8348" s="61">
        <v>0</v>
      </c>
      <c r="E8348" s="61" t="s">
        <v>9629</v>
      </c>
      <c r="F8348" s="61" t="s">
        <v>75</v>
      </c>
      <c r="G8348" s="61" t="s">
        <v>670</v>
      </c>
      <c r="H8348" s="61" t="s">
        <v>9496</v>
      </c>
      <c r="I8348" s="61">
        <v>39.869999999999997</v>
      </c>
      <c r="J8348" s="61">
        <v>-86.01</v>
      </c>
      <c r="K8348">
        <v>2343</v>
      </c>
      <c r="L8348"/>
      <c r="M8348"/>
    </row>
    <row r="8349" spans="1:13">
      <c r="A8349" s="61" t="s">
        <v>40</v>
      </c>
      <c r="B8349" s="61">
        <v>46256</v>
      </c>
      <c r="C8349" s="63" t="s">
        <v>968</v>
      </c>
      <c r="D8349" s="61">
        <v>0</v>
      </c>
      <c r="E8349" s="61" t="s">
        <v>9629</v>
      </c>
      <c r="F8349" s="61" t="s">
        <v>75</v>
      </c>
      <c r="G8349" s="61" t="s">
        <v>670</v>
      </c>
      <c r="H8349" s="61" t="s">
        <v>9496</v>
      </c>
      <c r="I8349" s="61">
        <v>39.909999999999997</v>
      </c>
      <c r="J8349" s="61">
        <v>-86.01</v>
      </c>
      <c r="K8349">
        <v>22598</v>
      </c>
      <c r="L8349"/>
      <c r="M8349"/>
    </row>
    <row r="8350" spans="1:13">
      <c r="A8350" s="61" t="s">
        <v>40</v>
      </c>
      <c r="B8350" s="61">
        <v>46239</v>
      </c>
      <c r="C8350" s="63" t="s">
        <v>968</v>
      </c>
      <c r="D8350" s="61">
        <v>0</v>
      </c>
      <c r="E8350" s="61" t="s">
        <v>9629</v>
      </c>
      <c r="F8350" s="61" t="s">
        <v>75</v>
      </c>
      <c r="G8350" s="61" t="s">
        <v>670</v>
      </c>
      <c r="H8350" s="61" t="s">
        <v>9496</v>
      </c>
      <c r="I8350" s="61">
        <v>39.72</v>
      </c>
      <c r="J8350" s="61">
        <v>-86</v>
      </c>
      <c r="K8350">
        <v>33290</v>
      </c>
      <c r="L8350"/>
      <c r="M8350"/>
    </row>
    <row r="8351" spans="1:13">
      <c r="A8351" s="61" t="s">
        <v>40</v>
      </c>
      <c r="B8351" s="61">
        <v>46259</v>
      </c>
      <c r="C8351" s="63" t="s">
        <v>968</v>
      </c>
      <c r="D8351" s="61">
        <v>0</v>
      </c>
      <c r="E8351" s="61" t="s">
        <v>9629</v>
      </c>
      <c r="F8351" s="61" t="s">
        <v>75</v>
      </c>
      <c r="G8351" s="61" t="s">
        <v>670</v>
      </c>
      <c r="H8351" s="61" t="s">
        <v>9496</v>
      </c>
      <c r="I8351" s="61">
        <v>39.65</v>
      </c>
      <c r="J8351" s="61">
        <v>-85.98</v>
      </c>
      <c r="K8351">
        <v>13703</v>
      </c>
      <c r="L8351"/>
      <c r="M8351"/>
    </row>
    <row r="8352" spans="1:13">
      <c r="A8352" s="61" t="s">
        <v>40</v>
      </c>
      <c r="B8352" s="61">
        <v>46229</v>
      </c>
      <c r="C8352" s="63" t="s">
        <v>968</v>
      </c>
      <c r="D8352" s="61">
        <v>0</v>
      </c>
      <c r="E8352" s="61" t="s">
        <v>9629</v>
      </c>
      <c r="F8352" s="61" t="s">
        <v>75</v>
      </c>
      <c r="G8352" s="61" t="s">
        <v>670</v>
      </c>
      <c r="H8352" s="61" t="s">
        <v>9496</v>
      </c>
      <c r="I8352" s="61">
        <v>39.79</v>
      </c>
      <c r="J8352" s="61">
        <v>-85.98</v>
      </c>
      <c r="K8352">
        <v>29252</v>
      </c>
      <c r="L8352"/>
      <c r="M8352"/>
    </row>
    <row r="8353" spans="1:13">
      <c r="A8353" s="61" t="s">
        <v>40</v>
      </c>
      <c r="B8353" s="61">
        <v>46235</v>
      </c>
      <c r="C8353" s="63" t="s">
        <v>968</v>
      </c>
      <c r="D8353" s="61">
        <v>0</v>
      </c>
      <c r="E8353" s="61" t="s">
        <v>9629</v>
      </c>
      <c r="F8353" s="61" t="s">
        <v>75</v>
      </c>
      <c r="G8353" s="61" t="s">
        <v>670</v>
      </c>
      <c r="H8353" s="61" t="s">
        <v>9496</v>
      </c>
      <c r="I8353" s="61">
        <v>39.840000000000003</v>
      </c>
      <c r="J8353" s="61">
        <v>-85.97</v>
      </c>
      <c r="K8353">
        <v>34569</v>
      </c>
      <c r="L8353"/>
      <c r="M8353"/>
    </row>
    <row r="8354" spans="1:13">
      <c r="A8354" s="61" t="s">
        <v>40</v>
      </c>
      <c r="B8354" s="61">
        <v>46236</v>
      </c>
      <c r="C8354" s="63" t="s">
        <v>968</v>
      </c>
      <c r="D8354" s="61">
        <v>0</v>
      </c>
      <c r="E8354" s="61" t="s">
        <v>9629</v>
      </c>
      <c r="F8354" s="61" t="s">
        <v>75</v>
      </c>
      <c r="G8354" s="61" t="s">
        <v>670</v>
      </c>
      <c r="H8354" s="61" t="s">
        <v>9496</v>
      </c>
      <c r="I8354" s="61">
        <v>39.9</v>
      </c>
      <c r="J8354" s="61">
        <v>-85.97</v>
      </c>
      <c r="K8354">
        <v>27627</v>
      </c>
      <c r="L8354"/>
      <c r="M8354"/>
    </row>
    <row r="8355" spans="1:13">
      <c r="A8355" s="61" t="s">
        <v>40</v>
      </c>
      <c r="B8355" s="61">
        <v>46048</v>
      </c>
      <c r="C8355" s="63" t="s">
        <v>968</v>
      </c>
      <c r="D8355" s="61">
        <v>0</v>
      </c>
      <c r="E8355" s="61" t="s">
        <v>9599</v>
      </c>
      <c r="F8355" s="61" t="s">
        <v>75</v>
      </c>
      <c r="G8355" s="61" t="s">
        <v>495</v>
      </c>
      <c r="H8355" s="61" t="s">
        <v>9496</v>
      </c>
      <c r="I8355" s="61">
        <v>39.96</v>
      </c>
      <c r="J8355" s="61">
        <v>-85.79</v>
      </c>
      <c r="K8355">
        <v>2035</v>
      </c>
      <c r="L8355"/>
      <c r="M8355"/>
    </row>
    <row r="8356" spans="1:13">
      <c r="A8356" s="61" t="s">
        <v>40</v>
      </c>
      <c r="B8356" s="61">
        <v>46147</v>
      </c>
      <c r="C8356" s="63" t="s">
        <v>968</v>
      </c>
      <c r="D8356" s="61">
        <v>0</v>
      </c>
      <c r="E8356" s="61" t="s">
        <v>1433</v>
      </c>
      <c r="F8356" s="61" t="s">
        <v>75</v>
      </c>
      <c r="G8356" s="61" t="s">
        <v>6142</v>
      </c>
      <c r="H8356" s="61" t="s">
        <v>9496</v>
      </c>
      <c r="I8356" s="61">
        <v>39.92</v>
      </c>
      <c r="J8356" s="61">
        <v>-86.62</v>
      </c>
      <c r="K8356">
        <v>2681</v>
      </c>
      <c r="L8356"/>
      <c r="M8356"/>
    </row>
    <row r="8357" spans="1:13">
      <c r="A8357" s="61" t="s">
        <v>40</v>
      </c>
      <c r="B8357" s="61">
        <v>47438</v>
      </c>
      <c r="C8357" s="63" t="s">
        <v>968</v>
      </c>
      <c r="D8357" s="61">
        <v>0</v>
      </c>
      <c r="E8357" s="61" t="s">
        <v>9800</v>
      </c>
      <c r="F8357" s="61" t="s">
        <v>75</v>
      </c>
      <c r="G8357" s="61" t="s">
        <v>506</v>
      </c>
      <c r="H8357" s="61" t="s">
        <v>9496</v>
      </c>
      <c r="I8357" s="61">
        <v>39.159999999999997</v>
      </c>
      <c r="J8357" s="61">
        <v>-87.19</v>
      </c>
      <c r="K8357">
        <v>4032</v>
      </c>
      <c r="L8357"/>
      <c r="M8357"/>
    </row>
    <row r="8358" spans="1:13">
      <c r="A8358" s="61" t="s">
        <v>40</v>
      </c>
      <c r="B8358" s="61">
        <v>47546</v>
      </c>
      <c r="C8358" s="63" t="s">
        <v>968</v>
      </c>
      <c r="D8358" s="61">
        <v>0</v>
      </c>
      <c r="E8358" s="61" t="s">
        <v>261</v>
      </c>
      <c r="F8358" s="61" t="s">
        <v>75</v>
      </c>
      <c r="G8358" s="61" t="s">
        <v>9810</v>
      </c>
      <c r="H8358" s="61" t="s">
        <v>9804</v>
      </c>
      <c r="I8358" s="61">
        <v>38.39</v>
      </c>
      <c r="J8358" s="61">
        <v>-86.93</v>
      </c>
      <c r="K8358">
        <v>22445</v>
      </c>
      <c r="L8358"/>
      <c r="M8358"/>
    </row>
    <row r="8359" spans="1:13">
      <c r="A8359" s="61" t="s">
        <v>40</v>
      </c>
      <c r="B8359" s="61">
        <v>47130</v>
      </c>
      <c r="C8359" s="63" t="s">
        <v>968</v>
      </c>
      <c r="D8359" s="61">
        <v>0</v>
      </c>
      <c r="E8359" s="61" t="s">
        <v>656</v>
      </c>
      <c r="F8359" s="61" t="s">
        <v>75</v>
      </c>
      <c r="G8359" s="61" t="s">
        <v>8707</v>
      </c>
      <c r="H8359" s="61" t="s">
        <v>8628</v>
      </c>
      <c r="I8359" s="61">
        <v>38.299999999999997</v>
      </c>
      <c r="J8359" s="61">
        <v>-85.72</v>
      </c>
      <c r="K8359">
        <v>48481</v>
      </c>
      <c r="L8359"/>
      <c r="M8359"/>
    </row>
    <row r="8360" spans="1:13">
      <c r="A8360" s="61" t="s">
        <v>40</v>
      </c>
      <c r="B8360" s="61">
        <v>46938</v>
      </c>
      <c r="C8360" s="63" t="s">
        <v>968</v>
      </c>
      <c r="D8360" s="61">
        <v>0</v>
      </c>
      <c r="E8360" s="61" t="s">
        <v>315</v>
      </c>
      <c r="F8360" s="61" t="s">
        <v>75</v>
      </c>
      <c r="G8360" s="61" t="s">
        <v>6526</v>
      </c>
      <c r="H8360" s="61" t="s">
        <v>9496</v>
      </c>
      <c r="I8360" s="61">
        <v>40.47</v>
      </c>
      <c r="J8360" s="61">
        <v>-85.62</v>
      </c>
      <c r="K8360">
        <v>2824</v>
      </c>
      <c r="L8360"/>
      <c r="M8360"/>
    </row>
    <row r="8361" spans="1:13">
      <c r="A8361" s="61" t="s">
        <v>40</v>
      </c>
      <c r="B8361" s="61">
        <v>47247</v>
      </c>
      <c r="C8361" s="63" t="s">
        <v>968</v>
      </c>
      <c r="D8361" s="61">
        <v>0</v>
      </c>
      <c r="E8361" s="61" t="s">
        <v>2055</v>
      </c>
      <c r="F8361" s="61" t="s">
        <v>75</v>
      </c>
      <c r="G8361" s="61" t="s">
        <v>9763</v>
      </c>
      <c r="H8361" s="61" t="s">
        <v>9496</v>
      </c>
      <c r="I8361" s="61">
        <v>39.06</v>
      </c>
      <c r="J8361" s="61">
        <v>-85.89</v>
      </c>
      <c r="K8361">
        <v>178</v>
      </c>
      <c r="L8361"/>
      <c r="M8361"/>
    </row>
    <row r="8362" spans="1:13">
      <c r="A8362" s="61" t="s">
        <v>40</v>
      </c>
      <c r="B8362" s="61">
        <v>46049</v>
      </c>
      <c r="C8362" s="63" t="s">
        <v>968</v>
      </c>
      <c r="D8362" s="61">
        <v>0</v>
      </c>
      <c r="E8362" s="61" t="s">
        <v>5125</v>
      </c>
      <c r="F8362" s="61" t="s">
        <v>75</v>
      </c>
      <c r="G8362" s="61" t="s">
        <v>8247</v>
      </c>
      <c r="H8362" s="61" t="s">
        <v>9496</v>
      </c>
      <c r="I8362" s="61">
        <v>40.28</v>
      </c>
      <c r="J8362" s="61">
        <v>-86.23</v>
      </c>
      <c r="K8362">
        <v>840</v>
      </c>
      <c r="L8362"/>
      <c r="M8362"/>
    </row>
    <row r="8363" spans="1:13">
      <c r="A8363" s="61" t="s">
        <v>40</v>
      </c>
      <c r="B8363" s="61">
        <v>46755</v>
      </c>
      <c r="C8363" s="63" t="s">
        <v>968</v>
      </c>
      <c r="D8363" s="61">
        <v>0</v>
      </c>
      <c r="E8363" s="61" t="s">
        <v>9689</v>
      </c>
      <c r="F8363" s="61" t="s">
        <v>75</v>
      </c>
      <c r="G8363" s="61" t="s">
        <v>9233</v>
      </c>
      <c r="H8363" s="61" t="s">
        <v>9496</v>
      </c>
      <c r="I8363" s="61">
        <v>41.44</v>
      </c>
      <c r="J8363" s="61">
        <v>-85.25</v>
      </c>
      <c r="K8363">
        <v>15721</v>
      </c>
      <c r="L8363"/>
      <c r="M8363"/>
    </row>
    <row r="8364" spans="1:13">
      <c r="A8364" s="61" t="s">
        <v>40</v>
      </c>
      <c r="B8364" s="61">
        <v>47951</v>
      </c>
      <c r="C8364" s="63" t="s">
        <v>968</v>
      </c>
      <c r="D8364" s="61">
        <v>0</v>
      </c>
      <c r="E8364" s="61" t="s">
        <v>9890</v>
      </c>
      <c r="F8364" s="61" t="s">
        <v>75</v>
      </c>
      <c r="G8364" s="61" t="s">
        <v>194</v>
      </c>
      <c r="H8364" s="61" t="s">
        <v>7409</v>
      </c>
      <c r="I8364" s="61">
        <v>40.770000000000003</v>
      </c>
      <c r="J8364" s="61">
        <v>-87.44</v>
      </c>
      <c r="K8364">
        <v>2061</v>
      </c>
      <c r="L8364"/>
      <c r="M8364"/>
    </row>
    <row r="8365" spans="1:13">
      <c r="A8365" s="61" t="s">
        <v>40</v>
      </c>
      <c r="B8365" s="61">
        <v>46939</v>
      </c>
      <c r="C8365" s="63" t="s">
        <v>968</v>
      </c>
      <c r="D8365" s="61">
        <v>0</v>
      </c>
      <c r="E8365" s="61" t="s">
        <v>9717</v>
      </c>
      <c r="F8365" s="61" t="s">
        <v>75</v>
      </c>
      <c r="G8365" s="61" t="s">
        <v>185</v>
      </c>
      <c r="H8365" s="61" t="s">
        <v>9496</v>
      </c>
      <c r="I8365" s="61">
        <v>41.01</v>
      </c>
      <c r="J8365" s="61">
        <v>-86.41</v>
      </c>
      <c r="K8365">
        <v>1917</v>
      </c>
      <c r="L8365"/>
      <c r="M8365"/>
    </row>
    <row r="8366" spans="1:13">
      <c r="A8366" s="61" t="s">
        <v>40</v>
      </c>
      <c r="B8366" s="61">
        <v>46759</v>
      </c>
      <c r="C8366" s="63" t="s">
        <v>968</v>
      </c>
      <c r="D8366" s="61">
        <v>0</v>
      </c>
      <c r="E8366" s="61" t="s">
        <v>9690</v>
      </c>
      <c r="F8366" s="61" t="s">
        <v>75</v>
      </c>
      <c r="G8366" s="61" t="s">
        <v>9680</v>
      </c>
      <c r="H8366" s="61" t="s">
        <v>9496</v>
      </c>
      <c r="I8366" s="61">
        <v>40.6</v>
      </c>
      <c r="J8366" s="61">
        <v>-85.18</v>
      </c>
      <c r="K8366">
        <v>508</v>
      </c>
      <c r="L8366"/>
      <c r="M8366"/>
    </row>
    <row r="8367" spans="1:13">
      <c r="A8367" s="61" t="s">
        <v>40</v>
      </c>
      <c r="B8367" s="61">
        <v>46760</v>
      </c>
      <c r="C8367" s="63" t="s">
        <v>968</v>
      </c>
      <c r="D8367" s="61">
        <v>0</v>
      </c>
      <c r="E8367" s="61" t="s">
        <v>9691</v>
      </c>
      <c r="F8367" s="61" t="s">
        <v>75</v>
      </c>
      <c r="G8367" s="61" t="s">
        <v>9233</v>
      </c>
      <c r="H8367" s="61" t="s">
        <v>9496</v>
      </c>
      <c r="I8367" s="61">
        <v>41.37</v>
      </c>
      <c r="J8367" s="61">
        <v>-85.51</v>
      </c>
      <c r="K8367">
        <v>1264</v>
      </c>
      <c r="L8367"/>
      <c r="M8367"/>
    </row>
    <row r="8368" spans="1:13">
      <c r="A8368" s="61" t="s">
        <v>40</v>
      </c>
      <c r="B8368" s="61">
        <v>47952</v>
      </c>
      <c r="C8368" s="63" t="s">
        <v>968</v>
      </c>
      <c r="D8368" s="61">
        <v>0</v>
      </c>
      <c r="E8368" s="61" t="s">
        <v>1781</v>
      </c>
      <c r="F8368" s="61" t="s">
        <v>75</v>
      </c>
      <c r="G8368" s="61" t="s">
        <v>9881</v>
      </c>
      <c r="H8368" s="61" t="s">
        <v>9496</v>
      </c>
      <c r="I8368" s="61">
        <v>39.96</v>
      </c>
      <c r="J8368" s="61">
        <v>-87.27</v>
      </c>
      <c r="K8368">
        <v>2628</v>
      </c>
      <c r="L8368"/>
      <c r="M8368"/>
    </row>
    <row r="8369" spans="1:13">
      <c r="A8369" s="61" t="s">
        <v>40</v>
      </c>
      <c r="B8369" s="61">
        <v>46050</v>
      </c>
      <c r="C8369" s="63" t="s">
        <v>968</v>
      </c>
      <c r="D8369" s="61">
        <v>0</v>
      </c>
      <c r="E8369" s="61" t="s">
        <v>9600</v>
      </c>
      <c r="F8369" s="61" t="s">
        <v>75</v>
      </c>
      <c r="G8369" s="61" t="s">
        <v>3350</v>
      </c>
      <c r="H8369" s="61" t="s">
        <v>9496</v>
      </c>
      <c r="I8369" s="61">
        <v>40.19</v>
      </c>
      <c r="J8369" s="61">
        <v>-86.35</v>
      </c>
      <c r="K8369">
        <v>1672</v>
      </c>
      <c r="L8369"/>
      <c r="M8369"/>
    </row>
    <row r="8370" spans="1:13">
      <c r="A8370" s="61" t="s">
        <v>40</v>
      </c>
      <c r="B8370" s="61">
        <v>46148</v>
      </c>
      <c r="C8370" s="63" t="s">
        <v>968</v>
      </c>
      <c r="D8370" s="61">
        <v>0</v>
      </c>
      <c r="E8370" s="61" t="s">
        <v>9616</v>
      </c>
      <c r="F8370" s="61" t="s">
        <v>75</v>
      </c>
      <c r="G8370" s="61" t="s">
        <v>308</v>
      </c>
      <c r="H8370" s="61" t="s">
        <v>9496</v>
      </c>
      <c r="I8370" s="61">
        <v>39.79</v>
      </c>
      <c r="J8370" s="61">
        <v>-85.52</v>
      </c>
      <c r="K8370">
        <v>4859</v>
      </c>
      <c r="L8370"/>
      <c r="M8370"/>
    </row>
    <row r="8371" spans="1:13">
      <c r="A8371" s="61" t="s">
        <v>40</v>
      </c>
      <c r="B8371" s="61">
        <v>46534</v>
      </c>
      <c r="C8371" s="63" t="s">
        <v>968</v>
      </c>
      <c r="D8371" s="61">
        <v>0</v>
      </c>
      <c r="E8371" s="61" t="s">
        <v>1965</v>
      </c>
      <c r="F8371" s="61" t="s">
        <v>75</v>
      </c>
      <c r="G8371" s="61" t="s">
        <v>9644</v>
      </c>
      <c r="H8371" s="61" t="s">
        <v>9645</v>
      </c>
      <c r="I8371" s="61">
        <v>41.29</v>
      </c>
      <c r="J8371" s="61">
        <v>-86.62</v>
      </c>
      <c r="K8371">
        <v>11247</v>
      </c>
      <c r="L8371"/>
      <c r="M8371"/>
    </row>
    <row r="8372" spans="1:13">
      <c r="A8372" s="61" t="s">
        <v>40</v>
      </c>
      <c r="B8372" s="61">
        <v>46901</v>
      </c>
      <c r="C8372" s="63" t="s">
        <v>968</v>
      </c>
      <c r="D8372" s="61">
        <v>0</v>
      </c>
      <c r="E8372" s="61" t="s">
        <v>8599</v>
      </c>
      <c r="F8372" s="61" t="s">
        <v>75</v>
      </c>
      <c r="G8372" s="61" t="s">
        <v>5195</v>
      </c>
      <c r="H8372" s="61" t="s">
        <v>9496</v>
      </c>
      <c r="I8372" s="61">
        <v>40.53</v>
      </c>
      <c r="J8372" s="61">
        <v>-86.17</v>
      </c>
      <c r="K8372">
        <v>38072</v>
      </c>
      <c r="L8372"/>
      <c r="M8372"/>
    </row>
    <row r="8373" spans="1:13">
      <c r="A8373" s="61" t="s">
        <v>40</v>
      </c>
      <c r="B8373" s="61">
        <v>46902</v>
      </c>
      <c r="C8373" s="63" t="s">
        <v>968</v>
      </c>
      <c r="D8373" s="61">
        <v>0</v>
      </c>
      <c r="E8373" s="61" t="s">
        <v>8599</v>
      </c>
      <c r="F8373" s="61" t="s">
        <v>75</v>
      </c>
      <c r="G8373" s="61" t="s">
        <v>5195</v>
      </c>
      <c r="H8373" s="61" t="s">
        <v>9496</v>
      </c>
      <c r="I8373" s="61">
        <v>40.47</v>
      </c>
      <c r="J8373" s="61">
        <v>-86.13</v>
      </c>
      <c r="K8373">
        <v>36038</v>
      </c>
      <c r="L8373"/>
      <c r="M8373"/>
    </row>
    <row r="8374" spans="1:13">
      <c r="A8374" s="61" t="s">
        <v>40</v>
      </c>
      <c r="B8374" s="61">
        <v>46347</v>
      </c>
      <c r="C8374" s="63" t="s">
        <v>968</v>
      </c>
      <c r="D8374" s="61">
        <v>0</v>
      </c>
      <c r="E8374" s="61" t="s">
        <v>9640</v>
      </c>
      <c r="F8374" s="61" t="s">
        <v>75</v>
      </c>
      <c r="G8374" s="61" t="s">
        <v>9631</v>
      </c>
      <c r="H8374" s="61" t="s">
        <v>7409</v>
      </c>
      <c r="I8374" s="61">
        <v>41.31</v>
      </c>
      <c r="J8374" s="61">
        <v>-87.02</v>
      </c>
      <c r="K8374">
        <v>4800</v>
      </c>
      <c r="L8374"/>
      <c r="M8374"/>
    </row>
    <row r="8375" spans="1:13">
      <c r="A8375" s="61" t="s">
        <v>40</v>
      </c>
      <c r="B8375" s="61">
        <v>46348</v>
      </c>
      <c r="C8375" s="63" t="s">
        <v>968</v>
      </c>
      <c r="D8375" s="61">
        <v>0</v>
      </c>
      <c r="E8375" s="61" t="s">
        <v>5826</v>
      </c>
      <c r="F8375" s="61" t="s">
        <v>75</v>
      </c>
      <c r="G8375" s="61" t="s">
        <v>17452</v>
      </c>
      <c r="H8375" s="61" t="s">
        <v>7409</v>
      </c>
      <c r="I8375" s="61">
        <v>41.31</v>
      </c>
      <c r="J8375" s="61">
        <v>-86.88</v>
      </c>
      <c r="K8375">
        <v>1127</v>
      </c>
      <c r="L8375"/>
      <c r="M8375"/>
    </row>
    <row r="8376" spans="1:13">
      <c r="A8376" s="61" t="s">
        <v>40</v>
      </c>
      <c r="B8376" s="61">
        <v>46940</v>
      </c>
      <c r="C8376" s="63" t="s">
        <v>968</v>
      </c>
      <c r="D8376" s="61">
        <v>0</v>
      </c>
      <c r="E8376" s="61" t="s">
        <v>9718</v>
      </c>
      <c r="F8376" s="61" t="s">
        <v>75</v>
      </c>
      <c r="G8376" s="61" t="s">
        <v>9719</v>
      </c>
      <c r="H8376" s="61" t="s">
        <v>9496</v>
      </c>
      <c r="I8376" s="61">
        <v>40.67</v>
      </c>
      <c r="J8376" s="61">
        <v>-85.72</v>
      </c>
      <c r="K8376">
        <v>2538</v>
      </c>
      <c r="L8376"/>
      <c r="M8376"/>
    </row>
    <row r="8377" spans="1:13">
      <c r="A8377" s="61" t="s">
        <v>40</v>
      </c>
      <c r="B8377" s="61">
        <v>46350</v>
      </c>
      <c r="C8377" s="63" t="s">
        <v>968</v>
      </c>
      <c r="D8377" s="61">
        <v>0</v>
      </c>
      <c r="E8377" s="61" t="s">
        <v>9642</v>
      </c>
      <c r="F8377" s="61" t="s">
        <v>75</v>
      </c>
      <c r="G8377" s="61" t="s">
        <v>17452</v>
      </c>
      <c r="H8377" s="61" t="s">
        <v>7409</v>
      </c>
      <c r="I8377" s="61">
        <v>41.6</v>
      </c>
      <c r="J8377" s="61">
        <v>-86.71</v>
      </c>
      <c r="K8377">
        <v>44522</v>
      </c>
      <c r="L8377"/>
      <c r="M8377"/>
    </row>
    <row r="8378" spans="1:13">
      <c r="A8378" s="61" t="s">
        <v>40</v>
      </c>
      <c r="B8378" s="61">
        <v>47135</v>
      </c>
      <c r="C8378" s="63" t="s">
        <v>968</v>
      </c>
      <c r="D8378" s="61">
        <v>0</v>
      </c>
      <c r="E8378" s="61" t="s">
        <v>1511</v>
      </c>
      <c r="F8378" s="61" t="s">
        <v>75</v>
      </c>
      <c r="G8378" s="61" t="s">
        <v>6447</v>
      </c>
      <c r="H8378" s="61" t="s">
        <v>8628</v>
      </c>
      <c r="I8378" s="61">
        <v>38.03</v>
      </c>
      <c r="J8378" s="61">
        <v>-86.08</v>
      </c>
      <c r="K8378">
        <v>1271</v>
      </c>
      <c r="L8378"/>
      <c r="M8378"/>
    </row>
    <row r="8379" spans="1:13">
      <c r="A8379" s="61" t="s">
        <v>40</v>
      </c>
      <c r="B8379" s="61">
        <v>47954</v>
      </c>
      <c r="C8379" s="63" t="s">
        <v>968</v>
      </c>
      <c r="D8379" s="61">
        <v>0</v>
      </c>
      <c r="E8379" s="61" t="s">
        <v>9891</v>
      </c>
      <c r="F8379" s="61" t="s">
        <v>75</v>
      </c>
      <c r="G8379" s="61" t="s">
        <v>358</v>
      </c>
      <c r="H8379" s="61" t="s">
        <v>9496</v>
      </c>
      <c r="I8379" s="61">
        <v>39.909999999999997</v>
      </c>
      <c r="J8379" s="61">
        <v>-86.79</v>
      </c>
      <c r="K8379">
        <v>2267</v>
      </c>
      <c r="L8379"/>
      <c r="M8379"/>
    </row>
    <row r="8380" spans="1:13">
      <c r="A8380" s="61" t="s">
        <v>40</v>
      </c>
      <c r="B8380" s="61">
        <v>47909</v>
      </c>
      <c r="C8380" s="63" t="s">
        <v>968</v>
      </c>
      <c r="D8380" s="61">
        <v>0</v>
      </c>
      <c r="E8380" s="61" t="s">
        <v>544</v>
      </c>
      <c r="F8380" s="61" t="s">
        <v>75</v>
      </c>
      <c r="G8380" s="61" t="s">
        <v>9879</v>
      </c>
      <c r="H8380" s="61" t="s">
        <v>9496</v>
      </c>
      <c r="I8380" s="61">
        <v>40.32</v>
      </c>
      <c r="J8380" s="61">
        <v>-86.9</v>
      </c>
      <c r="K8380">
        <v>42759</v>
      </c>
      <c r="L8380"/>
      <c r="M8380"/>
    </row>
    <row r="8381" spans="1:13">
      <c r="A8381" s="61" t="s">
        <v>40</v>
      </c>
      <c r="B8381" s="61">
        <v>47901</v>
      </c>
      <c r="C8381" s="63" t="s">
        <v>968</v>
      </c>
      <c r="D8381" s="61">
        <v>0</v>
      </c>
      <c r="E8381" s="61" t="s">
        <v>544</v>
      </c>
      <c r="F8381" s="61" t="s">
        <v>75</v>
      </c>
      <c r="G8381" s="61" t="s">
        <v>9879</v>
      </c>
      <c r="H8381" s="61" t="s">
        <v>9496</v>
      </c>
      <c r="I8381" s="61">
        <v>40.42</v>
      </c>
      <c r="J8381" s="61">
        <v>-86.89</v>
      </c>
      <c r="K8381">
        <v>3750</v>
      </c>
      <c r="L8381"/>
      <c r="M8381"/>
    </row>
    <row r="8382" spans="1:13">
      <c r="A8382" s="61" t="s">
        <v>40</v>
      </c>
      <c r="B8382" s="61">
        <v>47904</v>
      </c>
      <c r="C8382" s="63" t="s">
        <v>968</v>
      </c>
      <c r="D8382" s="61">
        <v>0</v>
      </c>
      <c r="E8382" s="61" t="s">
        <v>544</v>
      </c>
      <c r="F8382" s="61" t="s">
        <v>75</v>
      </c>
      <c r="G8382" s="61" t="s">
        <v>9879</v>
      </c>
      <c r="H8382" s="61" t="s">
        <v>9496</v>
      </c>
      <c r="I8382" s="61">
        <v>40.409999999999997</v>
      </c>
      <c r="J8382" s="61">
        <v>-86.87</v>
      </c>
      <c r="K8382">
        <v>16571</v>
      </c>
      <c r="L8382"/>
      <c r="M8382"/>
    </row>
    <row r="8383" spans="1:13">
      <c r="A8383" s="61" t="s">
        <v>40</v>
      </c>
      <c r="B8383" s="61">
        <v>47905</v>
      </c>
      <c r="C8383" s="63" t="s">
        <v>968</v>
      </c>
      <c r="D8383" s="61">
        <v>0</v>
      </c>
      <c r="E8383" s="61" t="s">
        <v>544</v>
      </c>
      <c r="F8383" s="61" t="s">
        <v>75</v>
      </c>
      <c r="G8383" s="61" t="s">
        <v>9879</v>
      </c>
      <c r="H8383" s="61" t="s">
        <v>9496</v>
      </c>
      <c r="I8383" s="61">
        <v>40.42</v>
      </c>
      <c r="J8383" s="61">
        <v>-86.77</v>
      </c>
      <c r="K8383">
        <v>41787</v>
      </c>
      <c r="L8383"/>
      <c r="M8383"/>
    </row>
    <row r="8384" spans="1:13">
      <c r="A8384" s="61" t="s">
        <v>40</v>
      </c>
      <c r="B8384" s="61">
        <v>46761</v>
      </c>
      <c r="C8384" s="63" t="s">
        <v>968</v>
      </c>
      <c r="D8384" s="61">
        <v>0</v>
      </c>
      <c r="E8384" s="61" t="s">
        <v>316</v>
      </c>
      <c r="F8384" s="61" t="s">
        <v>75</v>
      </c>
      <c r="G8384" s="61" t="s">
        <v>17453</v>
      </c>
      <c r="H8384" s="61" t="s">
        <v>9496</v>
      </c>
      <c r="I8384" s="61">
        <v>41.64</v>
      </c>
      <c r="J8384" s="61">
        <v>-85.41</v>
      </c>
      <c r="K8384">
        <v>12902</v>
      </c>
      <c r="L8384"/>
      <c r="M8384"/>
    </row>
    <row r="8385" spans="1:13">
      <c r="A8385" s="61" t="s">
        <v>40</v>
      </c>
      <c r="B8385" s="61">
        <v>46941</v>
      </c>
      <c r="C8385" s="63" t="s">
        <v>968</v>
      </c>
      <c r="D8385" s="61">
        <v>0</v>
      </c>
      <c r="E8385" s="61" t="s">
        <v>9720</v>
      </c>
      <c r="F8385" s="61" t="s">
        <v>75</v>
      </c>
      <c r="G8385" s="61" t="s">
        <v>9719</v>
      </c>
      <c r="H8385" s="61" t="s">
        <v>9496</v>
      </c>
      <c r="I8385" s="61">
        <v>40.83</v>
      </c>
      <c r="J8385" s="61">
        <v>-85.72</v>
      </c>
      <c r="K8385">
        <v>1123</v>
      </c>
      <c r="L8385"/>
      <c r="M8385"/>
    </row>
    <row r="8386" spans="1:13">
      <c r="A8386" s="61" t="s">
        <v>40</v>
      </c>
      <c r="B8386" s="61">
        <v>46405</v>
      </c>
      <c r="C8386" s="63" t="s">
        <v>968</v>
      </c>
      <c r="D8386" s="61">
        <v>0</v>
      </c>
      <c r="E8386" s="61" t="s">
        <v>9653</v>
      </c>
      <c r="F8386" s="61" t="s">
        <v>75</v>
      </c>
      <c r="G8386" s="61" t="s">
        <v>7358</v>
      </c>
      <c r="H8386" s="61" t="s">
        <v>7409</v>
      </c>
      <c r="I8386" s="61">
        <v>41.57</v>
      </c>
      <c r="J8386" s="61">
        <v>-87.26</v>
      </c>
      <c r="K8386">
        <v>11860</v>
      </c>
      <c r="L8386"/>
      <c r="M8386"/>
    </row>
    <row r="8387" spans="1:13">
      <c r="A8387" s="61" t="s">
        <v>40</v>
      </c>
      <c r="B8387" s="61">
        <v>46349</v>
      </c>
      <c r="C8387" s="63" t="s">
        <v>968</v>
      </c>
      <c r="D8387" s="61">
        <v>0</v>
      </c>
      <c r="E8387" s="61" t="s">
        <v>9641</v>
      </c>
      <c r="F8387" s="61" t="s">
        <v>75</v>
      </c>
      <c r="G8387" s="61" t="s">
        <v>194</v>
      </c>
      <c r="H8387" s="61" t="s">
        <v>7409</v>
      </c>
      <c r="I8387" s="61">
        <v>41.12</v>
      </c>
      <c r="J8387" s="61">
        <v>-87.45</v>
      </c>
      <c r="K8387">
        <v>3219</v>
      </c>
      <c r="L8387"/>
      <c r="M8387"/>
    </row>
    <row r="8388" spans="1:13">
      <c r="A8388" s="61" t="s">
        <v>40</v>
      </c>
      <c r="B8388" s="61">
        <v>46943</v>
      </c>
      <c r="C8388" s="63" t="s">
        <v>968</v>
      </c>
      <c r="D8388" s="61">
        <v>0</v>
      </c>
      <c r="E8388" s="61" t="s">
        <v>9721</v>
      </c>
      <c r="F8388" s="61" t="s">
        <v>75</v>
      </c>
      <c r="G8388" s="61" t="s">
        <v>9719</v>
      </c>
      <c r="H8388" s="61" t="s">
        <v>9496</v>
      </c>
      <c r="I8388" s="61">
        <v>40.98</v>
      </c>
      <c r="J8388" s="61">
        <v>-85.84</v>
      </c>
      <c r="K8388">
        <v>250</v>
      </c>
      <c r="L8388"/>
      <c r="M8388"/>
    </row>
    <row r="8389" spans="1:13">
      <c r="A8389" s="61" t="s">
        <v>40</v>
      </c>
      <c r="B8389" s="61">
        <v>46536</v>
      </c>
      <c r="C8389" s="63" t="s">
        <v>968</v>
      </c>
      <c r="D8389" s="61">
        <v>0</v>
      </c>
      <c r="E8389" s="61" t="s">
        <v>1306</v>
      </c>
      <c r="F8389" s="61" t="s">
        <v>75</v>
      </c>
      <c r="G8389" s="61" t="s">
        <v>9668</v>
      </c>
      <c r="H8389" s="61" t="s">
        <v>9496</v>
      </c>
      <c r="I8389" s="61">
        <v>41.52</v>
      </c>
      <c r="J8389" s="61">
        <v>-86.27</v>
      </c>
      <c r="K8389">
        <v>3257</v>
      </c>
      <c r="L8389"/>
      <c r="M8389"/>
    </row>
    <row r="8390" spans="1:13">
      <c r="A8390" s="61" t="s">
        <v>40</v>
      </c>
      <c r="B8390" s="61">
        <v>47550</v>
      </c>
      <c r="C8390" s="63" t="s">
        <v>968</v>
      </c>
      <c r="D8390" s="61">
        <v>0</v>
      </c>
      <c r="E8390" s="61" t="s">
        <v>4488</v>
      </c>
      <c r="F8390" s="61" t="s">
        <v>75</v>
      </c>
      <c r="G8390" s="61" t="s">
        <v>8640</v>
      </c>
      <c r="H8390" s="61" t="s">
        <v>7409</v>
      </c>
      <c r="I8390" s="61">
        <v>38.04</v>
      </c>
      <c r="J8390" s="61">
        <v>-86.96</v>
      </c>
      <c r="K8390">
        <v>797</v>
      </c>
      <c r="L8390"/>
      <c r="M8390"/>
    </row>
    <row r="8391" spans="1:13">
      <c r="A8391" s="61" t="s">
        <v>40</v>
      </c>
      <c r="B8391" s="61">
        <v>47136</v>
      </c>
      <c r="C8391" s="63" t="s">
        <v>968</v>
      </c>
      <c r="D8391" s="61">
        <v>0</v>
      </c>
      <c r="E8391" s="61" t="s">
        <v>3165</v>
      </c>
      <c r="F8391" s="61" t="s">
        <v>75</v>
      </c>
      <c r="G8391" s="61" t="s">
        <v>6447</v>
      </c>
      <c r="H8391" s="61" t="s">
        <v>8628</v>
      </c>
      <c r="I8391" s="61">
        <v>38.229999999999997</v>
      </c>
      <c r="J8391" s="61">
        <v>-85.98</v>
      </c>
      <c r="K8391">
        <v>4699</v>
      </c>
      <c r="L8391"/>
      <c r="M8391"/>
    </row>
    <row r="8392" spans="1:13">
      <c r="A8392" s="61" t="s">
        <v>40</v>
      </c>
      <c r="B8392" s="61">
        <v>46763</v>
      </c>
      <c r="C8392" s="63" t="s">
        <v>968</v>
      </c>
      <c r="D8392" s="61">
        <v>0</v>
      </c>
      <c r="E8392" s="61" t="s">
        <v>9692</v>
      </c>
      <c r="F8392" s="61" t="s">
        <v>75</v>
      </c>
      <c r="G8392" s="61" t="s">
        <v>9233</v>
      </c>
      <c r="H8392" s="61" t="s">
        <v>9496</v>
      </c>
      <c r="I8392" s="61">
        <v>41.3</v>
      </c>
      <c r="J8392" s="61">
        <v>-85.2</v>
      </c>
      <c r="K8392">
        <v>1702</v>
      </c>
      <c r="L8392"/>
      <c r="M8392"/>
    </row>
    <row r="8393" spans="1:13">
      <c r="A8393" s="61" t="s">
        <v>40</v>
      </c>
      <c r="B8393" s="61">
        <v>46051</v>
      </c>
      <c r="C8393" s="63" t="s">
        <v>968</v>
      </c>
      <c r="D8393" s="61">
        <v>0</v>
      </c>
      <c r="E8393" s="61" t="s">
        <v>9601</v>
      </c>
      <c r="F8393" s="61" t="s">
        <v>75</v>
      </c>
      <c r="G8393" s="61" t="s">
        <v>495</v>
      </c>
      <c r="H8393" s="61" t="s">
        <v>9496</v>
      </c>
      <c r="I8393" s="61">
        <v>40.06</v>
      </c>
      <c r="J8393" s="61">
        <v>-85.84</v>
      </c>
      <c r="K8393">
        <v>2811</v>
      </c>
      <c r="L8393"/>
      <c r="M8393"/>
    </row>
    <row r="8394" spans="1:13">
      <c r="A8394" s="61" t="s">
        <v>40</v>
      </c>
      <c r="B8394" s="61">
        <v>46764</v>
      </c>
      <c r="C8394" s="63" t="s">
        <v>968</v>
      </c>
      <c r="D8394" s="61">
        <v>0</v>
      </c>
      <c r="E8394" s="61" t="s">
        <v>9693</v>
      </c>
      <c r="F8394" s="61" t="s">
        <v>75</v>
      </c>
      <c r="G8394" s="61" t="s">
        <v>8719</v>
      </c>
      <c r="H8394" s="61" t="s">
        <v>9496</v>
      </c>
      <c r="I8394" s="61">
        <v>41.17</v>
      </c>
      <c r="J8394" s="61">
        <v>-85.62</v>
      </c>
      <c r="K8394">
        <v>1379</v>
      </c>
      <c r="L8394"/>
      <c r="M8394"/>
    </row>
    <row r="8395" spans="1:13">
      <c r="A8395" s="61" t="s">
        <v>40</v>
      </c>
      <c r="B8395" s="61">
        <v>47024</v>
      </c>
      <c r="C8395" s="63" t="s">
        <v>968</v>
      </c>
      <c r="D8395" s="61">
        <v>0</v>
      </c>
      <c r="E8395" s="61" t="s">
        <v>3003</v>
      </c>
      <c r="F8395" s="61" t="s">
        <v>75</v>
      </c>
      <c r="G8395" s="61" t="s">
        <v>428</v>
      </c>
      <c r="H8395" s="61" t="s">
        <v>9496</v>
      </c>
      <c r="I8395" s="61">
        <v>39.5</v>
      </c>
      <c r="J8395" s="61">
        <v>-85.18</v>
      </c>
      <c r="K8395">
        <v>2880</v>
      </c>
      <c r="L8395"/>
      <c r="M8395"/>
    </row>
    <row r="8396" spans="1:13">
      <c r="A8396" s="61" t="s">
        <v>40</v>
      </c>
      <c r="B8396" s="61">
        <v>47025</v>
      </c>
      <c r="C8396" s="63" t="s">
        <v>968</v>
      </c>
      <c r="D8396" s="61">
        <v>0</v>
      </c>
      <c r="E8396" s="61" t="s">
        <v>8323</v>
      </c>
      <c r="F8396" s="61" t="s">
        <v>75</v>
      </c>
      <c r="G8396" s="61" t="s">
        <v>9738</v>
      </c>
      <c r="H8396" s="61" t="s">
        <v>967</v>
      </c>
      <c r="I8396" s="61">
        <v>39.1</v>
      </c>
      <c r="J8396" s="61">
        <v>-84.86</v>
      </c>
      <c r="K8396">
        <v>23118</v>
      </c>
      <c r="L8396"/>
      <c r="M8396"/>
    </row>
    <row r="8397" spans="1:13">
      <c r="A8397" s="61" t="s">
        <v>40</v>
      </c>
      <c r="B8397" s="61">
        <v>47137</v>
      </c>
      <c r="C8397" s="63" t="s">
        <v>968</v>
      </c>
      <c r="D8397" s="61">
        <v>0</v>
      </c>
      <c r="E8397" s="61" t="s">
        <v>9755</v>
      </c>
      <c r="F8397" s="61" t="s">
        <v>75</v>
      </c>
      <c r="G8397" s="61" t="s">
        <v>662</v>
      </c>
      <c r="H8397" s="61" t="s">
        <v>9751</v>
      </c>
      <c r="I8397" s="61">
        <v>38.200000000000003</v>
      </c>
      <c r="J8397" s="61">
        <v>-86.34</v>
      </c>
      <c r="K8397">
        <v>1300</v>
      </c>
      <c r="L8397"/>
      <c r="M8397"/>
    </row>
    <row r="8398" spans="1:13">
      <c r="A8398" s="61" t="s">
        <v>40</v>
      </c>
      <c r="B8398" s="61">
        <v>46052</v>
      </c>
      <c r="C8398" s="63" t="s">
        <v>968</v>
      </c>
      <c r="D8398" s="61">
        <v>0</v>
      </c>
      <c r="E8398" s="61" t="s">
        <v>264</v>
      </c>
      <c r="F8398" s="61" t="s">
        <v>75</v>
      </c>
      <c r="G8398" s="61" t="s">
        <v>6142</v>
      </c>
      <c r="H8398" s="61" t="s">
        <v>9496</v>
      </c>
      <c r="I8398" s="61">
        <v>40.049999999999997</v>
      </c>
      <c r="J8398" s="61">
        <v>-86.47</v>
      </c>
      <c r="K8398">
        <v>22783</v>
      </c>
      <c r="L8398"/>
      <c r="M8398"/>
    </row>
    <row r="8399" spans="1:13">
      <c r="A8399" s="61" t="s">
        <v>40</v>
      </c>
      <c r="B8399" s="61">
        <v>46538</v>
      </c>
      <c r="C8399" s="63" t="s">
        <v>968</v>
      </c>
      <c r="D8399" s="61">
        <v>0</v>
      </c>
      <c r="E8399" s="61" t="s">
        <v>854</v>
      </c>
      <c r="F8399" s="61" t="s">
        <v>75</v>
      </c>
      <c r="G8399" s="61" t="s">
        <v>9656</v>
      </c>
      <c r="H8399" s="61" t="s">
        <v>9496</v>
      </c>
      <c r="I8399" s="61">
        <v>41.32</v>
      </c>
      <c r="J8399" s="61">
        <v>-85.84</v>
      </c>
      <c r="K8399">
        <v>4047</v>
      </c>
      <c r="L8399"/>
      <c r="M8399"/>
    </row>
    <row r="8400" spans="1:13">
      <c r="A8400" s="61" t="s">
        <v>40</v>
      </c>
      <c r="B8400" s="61">
        <v>46765</v>
      </c>
      <c r="C8400" s="63" t="s">
        <v>968</v>
      </c>
      <c r="D8400" s="61">
        <v>0</v>
      </c>
      <c r="E8400" s="61" t="s">
        <v>9694</v>
      </c>
      <c r="F8400" s="61" t="s">
        <v>75</v>
      </c>
      <c r="G8400" s="61" t="s">
        <v>9005</v>
      </c>
      <c r="H8400" s="61" t="s">
        <v>9496</v>
      </c>
      <c r="I8400" s="61">
        <v>41.23</v>
      </c>
      <c r="J8400" s="61">
        <v>-85.04</v>
      </c>
      <c r="K8400">
        <v>5580</v>
      </c>
      <c r="L8400"/>
      <c r="M8400"/>
    </row>
    <row r="8401" spans="1:13">
      <c r="A8401" s="61" t="s">
        <v>40</v>
      </c>
      <c r="B8401" s="61">
        <v>47551</v>
      </c>
      <c r="C8401" s="63" t="s">
        <v>968</v>
      </c>
      <c r="D8401" s="61">
        <v>0</v>
      </c>
      <c r="E8401" s="61" t="s">
        <v>9825</v>
      </c>
      <c r="F8401" s="61" t="s">
        <v>75</v>
      </c>
      <c r="G8401" s="61" t="s">
        <v>4539</v>
      </c>
      <c r="H8401" s="61" t="s">
        <v>9812</v>
      </c>
      <c r="I8401" s="61">
        <v>38.1</v>
      </c>
      <c r="J8401" s="61">
        <v>-86.58</v>
      </c>
      <c r="K8401">
        <v>592</v>
      </c>
      <c r="L8401"/>
      <c r="M8401"/>
    </row>
    <row r="8402" spans="1:13">
      <c r="A8402" s="61" t="s">
        <v>40</v>
      </c>
      <c r="B8402" s="61">
        <v>47858</v>
      </c>
      <c r="C8402" s="63" t="s">
        <v>968</v>
      </c>
      <c r="D8402" s="61">
        <v>0</v>
      </c>
      <c r="E8402" s="61" t="s">
        <v>3376</v>
      </c>
      <c r="F8402" s="61" t="s">
        <v>75</v>
      </c>
      <c r="G8402" s="61" t="s">
        <v>924</v>
      </c>
      <c r="H8402" s="61" t="s">
        <v>9496</v>
      </c>
      <c r="I8402" s="61">
        <v>39.28</v>
      </c>
      <c r="J8402" s="61">
        <v>-87.26</v>
      </c>
      <c r="K8402">
        <v>628</v>
      </c>
      <c r="L8402"/>
      <c r="M8402"/>
    </row>
    <row r="8403" spans="1:13">
      <c r="A8403" s="61" t="s">
        <v>40</v>
      </c>
      <c r="B8403" s="61">
        <v>47352</v>
      </c>
      <c r="C8403" s="63" t="s">
        <v>968</v>
      </c>
      <c r="D8403" s="61">
        <v>0</v>
      </c>
      <c r="E8403" s="61" t="s">
        <v>5080</v>
      </c>
      <c r="F8403" s="61" t="s">
        <v>75</v>
      </c>
      <c r="G8403" s="61" t="s">
        <v>308</v>
      </c>
      <c r="H8403" s="61" t="s">
        <v>9496</v>
      </c>
      <c r="I8403" s="61">
        <v>39.799999999999997</v>
      </c>
      <c r="J8403" s="61">
        <v>-85.35</v>
      </c>
      <c r="K8403">
        <v>902</v>
      </c>
      <c r="L8403"/>
      <c r="M8403"/>
    </row>
    <row r="8404" spans="1:13">
      <c r="A8404" s="61" t="s">
        <v>40</v>
      </c>
      <c r="B8404" s="61">
        <v>47138</v>
      </c>
      <c r="C8404" s="63" t="s">
        <v>968</v>
      </c>
      <c r="D8404" s="61">
        <v>0</v>
      </c>
      <c r="E8404" s="61" t="s">
        <v>510</v>
      </c>
      <c r="F8404" s="61" t="s">
        <v>75</v>
      </c>
      <c r="G8404" s="61" t="s">
        <v>5914</v>
      </c>
      <c r="H8404" s="61" t="s">
        <v>9496</v>
      </c>
      <c r="I8404" s="61">
        <v>38.65</v>
      </c>
      <c r="J8404" s="61">
        <v>-85.61</v>
      </c>
      <c r="K8404">
        <v>4398</v>
      </c>
      <c r="L8404"/>
      <c r="M8404"/>
    </row>
    <row r="8405" spans="1:13">
      <c r="A8405" s="61" t="s">
        <v>40</v>
      </c>
      <c r="B8405" s="61">
        <v>47353</v>
      </c>
      <c r="C8405" s="63" t="s">
        <v>968</v>
      </c>
      <c r="D8405" s="61">
        <v>0</v>
      </c>
      <c r="E8405" s="61" t="s">
        <v>1943</v>
      </c>
      <c r="F8405" s="61" t="s">
        <v>75</v>
      </c>
      <c r="G8405" s="61" t="s">
        <v>418</v>
      </c>
      <c r="H8405" s="61" t="s">
        <v>9496</v>
      </c>
      <c r="I8405" s="61">
        <v>39.630000000000003</v>
      </c>
      <c r="J8405" s="61">
        <v>-84.92</v>
      </c>
      <c r="K8405">
        <v>5576</v>
      </c>
      <c r="L8405"/>
      <c r="M8405"/>
    </row>
    <row r="8406" spans="1:13">
      <c r="A8406" s="61" t="s">
        <v>40</v>
      </c>
      <c r="B8406" s="61">
        <v>46766</v>
      </c>
      <c r="C8406" s="63" t="s">
        <v>968</v>
      </c>
      <c r="D8406" s="61">
        <v>0</v>
      </c>
      <c r="E8406" s="61" t="s">
        <v>9218</v>
      </c>
      <c r="F8406" s="61" t="s">
        <v>75</v>
      </c>
      <c r="G8406" s="61" t="s">
        <v>9680</v>
      </c>
      <c r="H8406" s="61" t="s">
        <v>9496</v>
      </c>
      <c r="I8406" s="61">
        <v>40.69</v>
      </c>
      <c r="J8406" s="61">
        <v>-85.27</v>
      </c>
      <c r="K8406">
        <v>545</v>
      </c>
      <c r="L8406"/>
      <c r="M8406"/>
    </row>
    <row r="8407" spans="1:13">
      <c r="A8407" s="61" t="s">
        <v>40</v>
      </c>
      <c r="B8407" s="61">
        <v>46767</v>
      </c>
      <c r="C8407" s="63" t="s">
        <v>968</v>
      </c>
      <c r="D8407" s="61">
        <v>0</v>
      </c>
      <c r="E8407" s="61" t="s">
        <v>4159</v>
      </c>
      <c r="F8407" s="61" t="s">
        <v>75</v>
      </c>
      <c r="G8407" s="61" t="s">
        <v>9233</v>
      </c>
      <c r="H8407" s="61" t="s">
        <v>9496</v>
      </c>
      <c r="I8407" s="61">
        <v>41.46</v>
      </c>
      <c r="J8407" s="61">
        <v>-85.59</v>
      </c>
      <c r="K8407">
        <v>8599</v>
      </c>
      <c r="L8407"/>
      <c r="M8407"/>
    </row>
    <row r="8408" spans="1:13">
      <c r="A8408" s="61" t="s">
        <v>40</v>
      </c>
      <c r="B8408" s="61">
        <v>47552</v>
      </c>
      <c r="C8408" s="63" t="s">
        <v>968</v>
      </c>
      <c r="D8408" s="61">
        <v>0</v>
      </c>
      <c r="E8408" s="61" t="s">
        <v>9826</v>
      </c>
      <c r="F8408" s="61" t="s">
        <v>75</v>
      </c>
      <c r="G8408" s="61" t="s">
        <v>8640</v>
      </c>
      <c r="H8408" s="61" t="s">
        <v>7409</v>
      </c>
      <c r="I8408" s="61">
        <v>38.119999999999997</v>
      </c>
      <c r="J8408" s="61">
        <v>-86.98</v>
      </c>
      <c r="K8408">
        <v>174</v>
      </c>
      <c r="L8408"/>
      <c r="M8408"/>
    </row>
    <row r="8409" spans="1:13">
      <c r="A8409" s="61" t="s">
        <v>40</v>
      </c>
      <c r="B8409" s="61">
        <v>47955</v>
      </c>
      <c r="C8409" s="63" t="s">
        <v>968</v>
      </c>
      <c r="D8409" s="61">
        <v>0</v>
      </c>
      <c r="E8409" s="61" t="s">
        <v>2327</v>
      </c>
      <c r="F8409" s="61" t="s">
        <v>75</v>
      </c>
      <c r="G8409" s="61" t="s">
        <v>358</v>
      </c>
      <c r="H8409" s="61" t="s">
        <v>9496</v>
      </c>
      <c r="I8409" s="61">
        <v>40.19</v>
      </c>
      <c r="J8409" s="61">
        <v>-86.9</v>
      </c>
      <c r="K8409">
        <v>993</v>
      </c>
      <c r="L8409"/>
      <c r="M8409"/>
    </row>
    <row r="8410" spans="1:13">
      <c r="A8410" s="61" t="s">
        <v>40</v>
      </c>
      <c r="B8410" s="61">
        <v>47441</v>
      </c>
      <c r="C8410" s="63" t="s">
        <v>968</v>
      </c>
      <c r="D8410" s="61">
        <v>0</v>
      </c>
      <c r="E8410" s="61" t="s">
        <v>9801</v>
      </c>
      <c r="F8410" s="61" t="s">
        <v>75</v>
      </c>
      <c r="G8410" s="61" t="s">
        <v>506</v>
      </c>
      <c r="H8410" s="61" t="s">
        <v>9496</v>
      </c>
      <c r="I8410" s="61">
        <v>39.03</v>
      </c>
      <c r="J8410" s="61">
        <v>-87.15</v>
      </c>
      <c r="K8410">
        <v>8972</v>
      </c>
      <c r="L8410"/>
      <c r="M8410"/>
    </row>
    <row r="8411" spans="1:13">
      <c r="A8411" s="61" t="s">
        <v>40</v>
      </c>
      <c r="B8411" s="61">
        <v>46149</v>
      </c>
      <c r="C8411" s="63" t="s">
        <v>968</v>
      </c>
      <c r="D8411" s="61">
        <v>0</v>
      </c>
      <c r="E8411" s="61" t="s">
        <v>9617</v>
      </c>
      <c r="F8411" s="61" t="s">
        <v>75</v>
      </c>
      <c r="G8411" s="61" t="s">
        <v>9609</v>
      </c>
      <c r="H8411" s="61" t="s">
        <v>9496</v>
      </c>
      <c r="I8411" s="61">
        <v>39.880000000000003</v>
      </c>
      <c r="J8411" s="61">
        <v>-86.54</v>
      </c>
      <c r="K8411">
        <v>1894</v>
      </c>
      <c r="L8411"/>
      <c r="M8411"/>
    </row>
    <row r="8412" spans="1:13">
      <c r="A8412" s="61" t="s">
        <v>40</v>
      </c>
      <c r="B8412" s="61">
        <v>46947</v>
      </c>
      <c r="C8412" s="63" t="s">
        <v>968</v>
      </c>
      <c r="D8412" s="61">
        <v>0</v>
      </c>
      <c r="E8412" s="61" t="s">
        <v>9722</v>
      </c>
      <c r="F8412" s="61" t="s">
        <v>75</v>
      </c>
      <c r="G8412" s="61" t="s">
        <v>9715</v>
      </c>
      <c r="H8412" s="61" t="s">
        <v>9496</v>
      </c>
      <c r="I8412" s="61">
        <v>40.75</v>
      </c>
      <c r="J8412" s="61">
        <v>-86.35</v>
      </c>
      <c r="K8412">
        <v>28295</v>
      </c>
      <c r="L8412"/>
      <c r="M8412"/>
    </row>
    <row r="8413" spans="1:13">
      <c r="A8413" s="61" t="s">
        <v>40</v>
      </c>
      <c r="B8413" s="61">
        <v>47553</v>
      </c>
      <c r="C8413" s="63" t="s">
        <v>968</v>
      </c>
      <c r="D8413" s="61">
        <v>0</v>
      </c>
      <c r="E8413" s="61" t="s">
        <v>9827</v>
      </c>
      <c r="F8413" s="61" t="s">
        <v>75</v>
      </c>
      <c r="G8413" s="61" t="s">
        <v>6305</v>
      </c>
      <c r="H8413" s="61" t="s">
        <v>9804</v>
      </c>
      <c r="I8413" s="61">
        <v>38.67</v>
      </c>
      <c r="J8413" s="61">
        <v>-86.91</v>
      </c>
      <c r="K8413">
        <v>8625</v>
      </c>
      <c r="L8413"/>
      <c r="M8413"/>
    </row>
    <row r="8414" spans="1:13">
      <c r="A8414" s="61" t="s">
        <v>40</v>
      </c>
      <c r="B8414" s="61">
        <v>47354</v>
      </c>
      <c r="C8414" s="63" t="s">
        <v>968</v>
      </c>
      <c r="D8414" s="61">
        <v>0</v>
      </c>
      <c r="E8414" s="61" t="s">
        <v>9786</v>
      </c>
      <c r="F8414" s="61" t="s">
        <v>75</v>
      </c>
      <c r="G8414" s="61" t="s">
        <v>933</v>
      </c>
      <c r="H8414" s="61" t="s">
        <v>9496</v>
      </c>
      <c r="I8414" s="61">
        <v>40.020000000000003</v>
      </c>
      <c r="J8414" s="61">
        <v>-85.18</v>
      </c>
      <c r="K8414">
        <v>1072</v>
      </c>
      <c r="L8414"/>
      <c r="M8414"/>
    </row>
    <row r="8415" spans="1:13">
      <c r="A8415" s="61" t="s">
        <v>40</v>
      </c>
      <c r="B8415" s="61">
        <v>46356</v>
      </c>
      <c r="C8415" s="63" t="s">
        <v>968</v>
      </c>
      <c r="D8415" s="61">
        <v>0</v>
      </c>
      <c r="E8415" s="61" t="s">
        <v>1196</v>
      </c>
      <c r="F8415" s="61" t="s">
        <v>75</v>
      </c>
      <c r="G8415" s="61" t="s">
        <v>7358</v>
      </c>
      <c r="H8415" s="61" t="s">
        <v>7409</v>
      </c>
      <c r="I8415" s="61">
        <v>41.29</v>
      </c>
      <c r="J8415" s="61">
        <v>-87.41</v>
      </c>
      <c r="K8415">
        <v>18668</v>
      </c>
      <c r="L8415"/>
      <c r="M8415"/>
    </row>
    <row r="8416" spans="1:13">
      <c r="A8416" s="61" t="s">
        <v>40</v>
      </c>
      <c r="B8416" s="61">
        <v>46950</v>
      </c>
      <c r="C8416" s="63" t="s">
        <v>968</v>
      </c>
      <c r="D8416" s="61">
        <v>0</v>
      </c>
      <c r="E8416" s="61" t="s">
        <v>9723</v>
      </c>
      <c r="F8416" s="61" t="s">
        <v>75</v>
      </c>
      <c r="G8416" s="61" t="s">
        <v>9715</v>
      </c>
      <c r="H8416" s="61" t="s">
        <v>9496</v>
      </c>
      <c r="I8416" s="61">
        <v>40.86</v>
      </c>
      <c r="J8416" s="61">
        <v>-86.41</v>
      </c>
      <c r="K8416">
        <v>615</v>
      </c>
      <c r="L8416"/>
      <c r="M8416"/>
    </row>
    <row r="8417" spans="1:13">
      <c r="A8417" s="61" t="s">
        <v>40</v>
      </c>
      <c r="B8417" s="61">
        <v>47355</v>
      </c>
      <c r="C8417" s="63" t="s">
        <v>968</v>
      </c>
      <c r="D8417" s="61">
        <v>0</v>
      </c>
      <c r="E8417" s="61" t="s">
        <v>1208</v>
      </c>
      <c r="F8417" s="61" t="s">
        <v>75</v>
      </c>
      <c r="G8417" s="61" t="s">
        <v>933</v>
      </c>
      <c r="H8417" s="61" t="s">
        <v>9496</v>
      </c>
      <c r="I8417" s="61">
        <v>40.04</v>
      </c>
      <c r="J8417" s="61">
        <v>-84.94</v>
      </c>
      <c r="K8417">
        <v>2546</v>
      </c>
      <c r="L8417"/>
      <c r="M8417"/>
    </row>
    <row r="8418" spans="1:13">
      <c r="A8418" s="61" t="s">
        <v>40</v>
      </c>
      <c r="B8418" s="61">
        <v>47619</v>
      </c>
      <c r="C8418" s="63" t="s">
        <v>968</v>
      </c>
      <c r="D8418" s="61">
        <v>0</v>
      </c>
      <c r="E8418" s="61" t="s">
        <v>8326</v>
      </c>
      <c r="F8418" s="61" t="s">
        <v>75</v>
      </c>
      <c r="G8418" s="61" t="s">
        <v>9847</v>
      </c>
      <c r="H8418" s="61" t="s">
        <v>7409</v>
      </c>
      <c r="I8418" s="61">
        <v>38.19</v>
      </c>
      <c r="J8418" s="61">
        <v>-87.31</v>
      </c>
      <c r="K8418">
        <v>1535</v>
      </c>
      <c r="L8418"/>
      <c r="M8418"/>
    </row>
    <row r="8419" spans="1:13">
      <c r="A8419" s="61" t="s">
        <v>40</v>
      </c>
      <c r="B8419" s="61">
        <v>47443</v>
      </c>
      <c r="C8419" s="63" t="s">
        <v>968</v>
      </c>
      <c r="D8419" s="61">
        <v>0</v>
      </c>
      <c r="E8419" s="61" t="s">
        <v>384</v>
      </c>
      <c r="F8419" s="61" t="s">
        <v>75</v>
      </c>
      <c r="G8419" s="61" t="s">
        <v>506</v>
      </c>
      <c r="H8419" s="61" t="s">
        <v>9496</v>
      </c>
      <c r="I8419" s="61">
        <v>38.979999999999997</v>
      </c>
      <c r="J8419" s="61">
        <v>-87.08</v>
      </c>
      <c r="K8419">
        <v>1134</v>
      </c>
      <c r="L8419"/>
      <c r="M8419"/>
    </row>
    <row r="8420" spans="1:13">
      <c r="A8420" s="61" t="s">
        <v>40</v>
      </c>
      <c r="B8420" s="61">
        <v>46951</v>
      </c>
      <c r="C8420" s="63" t="s">
        <v>968</v>
      </c>
      <c r="D8420" s="61">
        <v>0</v>
      </c>
      <c r="E8420" s="61" t="s">
        <v>9724</v>
      </c>
      <c r="F8420" s="61" t="s">
        <v>75</v>
      </c>
      <c r="G8420" s="61" t="s">
        <v>9475</v>
      </c>
      <c r="H8420" s="61" t="s">
        <v>9496</v>
      </c>
      <c r="I8420" s="61">
        <v>40.950000000000003</v>
      </c>
      <c r="J8420" s="61">
        <v>-86.12</v>
      </c>
      <c r="K8420">
        <v>2118</v>
      </c>
      <c r="L8420"/>
      <c r="M8420"/>
    </row>
    <row r="8421" spans="1:13">
      <c r="A8421" s="61" t="s">
        <v>40</v>
      </c>
      <c r="B8421" s="61">
        <v>47250</v>
      </c>
      <c r="C8421" s="63" t="s">
        <v>968</v>
      </c>
      <c r="D8421" s="61">
        <v>0</v>
      </c>
      <c r="E8421" s="61" t="s">
        <v>511</v>
      </c>
      <c r="F8421" s="61" t="s">
        <v>75</v>
      </c>
      <c r="G8421" s="61" t="s">
        <v>362</v>
      </c>
      <c r="H8421" s="61" t="s">
        <v>9496</v>
      </c>
      <c r="I8421" s="61">
        <v>38.75</v>
      </c>
      <c r="J8421" s="61">
        <v>-85.38</v>
      </c>
      <c r="K8421">
        <v>22596</v>
      </c>
      <c r="L8421"/>
      <c r="M8421"/>
    </row>
    <row r="8422" spans="1:13">
      <c r="A8422" s="61" t="s">
        <v>40</v>
      </c>
      <c r="B8422" s="61">
        <v>46150</v>
      </c>
      <c r="C8422" s="63" t="s">
        <v>968</v>
      </c>
      <c r="D8422" s="61">
        <v>0</v>
      </c>
      <c r="E8422" s="61" t="s">
        <v>9618</v>
      </c>
      <c r="F8422" s="61" t="s">
        <v>75</v>
      </c>
      <c r="G8422" s="61" t="s">
        <v>9610</v>
      </c>
      <c r="H8422" s="61" t="s">
        <v>9496</v>
      </c>
      <c r="I8422" s="61">
        <v>39.57</v>
      </c>
      <c r="J8422" s="61">
        <v>-85.63</v>
      </c>
      <c r="K8422">
        <v>750</v>
      </c>
      <c r="L8422"/>
      <c r="M8422"/>
    </row>
    <row r="8423" spans="1:13">
      <c r="A8423" s="61" t="s">
        <v>40</v>
      </c>
      <c r="B8423" s="61">
        <v>47140</v>
      </c>
      <c r="C8423" s="63" t="s">
        <v>968</v>
      </c>
      <c r="D8423" s="61">
        <v>0</v>
      </c>
      <c r="E8423" s="61" t="s">
        <v>9170</v>
      </c>
      <c r="F8423" s="61" t="s">
        <v>75</v>
      </c>
      <c r="G8423" s="61" t="s">
        <v>662</v>
      </c>
      <c r="H8423" s="61" t="s">
        <v>9751</v>
      </c>
      <c r="I8423" s="61">
        <v>38.369999999999997</v>
      </c>
      <c r="J8423" s="61">
        <v>-86.34</v>
      </c>
      <c r="K8423">
        <v>2811</v>
      </c>
      <c r="L8423"/>
      <c r="M8423"/>
    </row>
    <row r="8424" spans="1:13">
      <c r="A8424" s="61" t="s">
        <v>40</v>
      </c>
      <c r="B8424" s="61">
        <v>46953</v>
      </c>
      <c r="C8424" s="63" t="s">
        <v>968</v>
      </c>
      <c r="D8424" s="61">
        <v>0</v>
      </c>
      <c r="E8424" s="61" t="s">
        <v>1393</v>
      </c>
      <c r="F8424" s="61" t="s">
        <v>75</v>
      </c>
      <c r="G8424" s="61" t="s">
        <v>6526</v>
      </c>
      <c r="H8424" s="61" t="s">
        <v>9496</v>
      </c>
      <c r="I8424" s="61">
        <v>40.54</v>
      </c>
      <c r="J8424" s="61">
        <v>-85.66</v>
      </c>
      <c r="K8424">
        <v>22781</v>
      </c>
      <c r="L8424"/>
      <c r="M8424"/>
    </row>
    <row r="8425" spans="1:13">
      <c r="A8425" s="61" t="s">
        <v>40</v>
      </c>
      <c r="B8425" s="61">
        <v>46952</v>
      </c>
      <c r="C8425" s="63" t="s">
        <v>968</v>
      </c>
      <c r="D8425" s="61">
        <v>0</v>
      </c>
      <c r="E8425" s="61" t="s">
        <v>1393</v>
      </c>
      <c r="F8425" s="61" t="s">
        <v>75</v>
      </c>
      <c r="G8425" s="61" t="s">
        <v>6526</v>
      </c>
      <c r="H8425" s="61" t="s">
        <v>9496</v>
      </c>
      <c r="I8425" s="61">
        <v>40.6</v>
      </c>
      <c r="J8425" s="61">
        <v>-85.63</v>
      </c>
      <c r="K8425">
        <v>18996</v>
      </c>
      <c r="L8425"/>
      <c r="M8425"/>
    </row>
    <row r="8426" spans="1:13">
      <c r="A8426" s="61" t="s">
        <v>40</v>
      </c>
      <c r="B8426" s="61">
        <v>46770</v>
      </c>
      <c r="C8426" s="63" t="s">
        <v>968</v>
      </c>
      <c r="D8426" s="61">
        <v>0</v>
      </c>
      <c r="E8426" s="61" t="s">
        <v>9695</v>
      </c>
      <c r="F8426" s="61" t="s">
        <v>75</v>
      </c>
      <c r="G8426" s="61" t="s">
        <v>9680</v>
      </c>
      <c r="H8426" s="61" t="s">
        <v>9496</v>
      </c>
      <c r="I8426" s="61">
        <v>40.82</v>
      </c>
      <c r="J8426" s="61">
        <v>-85.33</v>
      </c>
      <c r="K8426">
        <v>2734</v>
      </c>
      <c r="L8426"/>
      <c r="M8426"/>
    </row>
    <row r="8427" spans="1:13">
      <c r="A8427" s="61" t="s">
        <v>40</v>
      </c>
      <c r="B8427" s="61">
        <v>46056</v>
      </c>
      <c r="C8427" s="63" t="s">
        <v>968</v>
      </c>
      <c r="D8427" s="61">
        <v>0</v>
      </c>
      <c r="E8427" s="61" t="s">
        <v>9603</v>
      </c>
      <c r="F8427" s="61" t="s">
        <v>75</v>
      </c>
      <c r="G8427" s="61" t="s">
        <v>495</v>
      </c>
      <c r="H8427" s="61" t="s">
        <v>9496</v>
      </c>
      <c r="I8427" s="61">
        <v>39.97</v>
      </c>
      <c r="J8427" s="61">
        <v>-85.61</v>
      </c>
      <c r="K8427">
        <v>2359</v>
      </c>
      <c r="L8427"/>
      <c r="M8427"/>
    </row>
    <row r="8428" spans="1:13">
      <c r="A8428" s="61" t="s">
        <v>40</v>
      </c>
      <c r="B8428" s="61">
        <v>47859</v>
      </c>
      <c r="C8428" s="63" t="s">
        <v>968</v>
      </c>
      <c r="D8428" s="61">
        <v>0</v>
      </c>
      <c r="E8428" s="61" t="s">
        <v>5174</v>
      </c>
      <c r="F8428" s="61" t="s">
        <v>75</v>
      </c>
      <c r="G8428" s="61" t="s">
        <v>9866</v>
      </c>
      <c r="H8428" s="61" t="s">
        <v>9496</v>
      </c>
      <c r="I8428" s="61">
        <v>39.840000000000003</v>
      </c>
      <c r="J8428" s="61">
        <v>-87.18</v>
      </c>
      <c r="K8428">
        <v>1096</v>
      </c>
      <c r="L8428"/>
      <c r="M8428"/>
    </row>
    <row r="8429" spans="1:13">
      <c r="A8429" s="61" t="s">
        <v>40</v>
      </c>
      <c r="B8429" s="61">
        <v>46151</v>
      </c>
      <c r="C8429" s="63" t="s">
        <v>968</v>
      </c>
      <c r="D8429" s="61">
        <v>0</v>
      </c>
      <c r="E8429" s="61" t="s">
        <v>2719</v>
      </c>
      <c r="F8429" s="61" t="s">
        <v>75</v>
      </c>
      <c r="G8429" s="61" t="s">
        <v>490</v>
      </c>
      <c r="H8429" s="61" t="s">
        <v>9496</v>
      </c>
      <c r="I8429" s="61">
        <v>39.42</v>
      </c>
      <c r="J8429" s="61">
        <v>-86.42</v>
      </c>
      <c r="K8429">
        <v>32335</v>
      </c>
      <c r="L8429"/>
      <c r="M8429"/>
    </row>
    <row r="8430" spans="1:13">
      <c r="A8430" s="61" t="s">
        <v>40</v>
      </c>
      <c r="B8430" s="61">
        <v>47141</v>
      </c>
      <c r="C8430" s="63" t="s">
        <v>968</v>
      </c>
      <c r="D8430" s="61">
        <v>0</v>
      </c>
      <c r="E8430" s="61" t="s">
        <v>4572</v>
      </c>
      <c r="F8430" s="61" t="s">
        <v>75</v>
      </c>
      <c r="G8430" s="61" t="s">
        <v>8707</v>
      </c>
      <c r="H8430" s="61" t="s">
        <v>8628</v>
      </c>
      <c r="I8430" s="61">
        <v>38.58</v>
      </c>
      <c r="J8430" s="61">
        <v>-85.65</v>
      </c>
      <c r="K8430">
        <v>1563</v>
      </c>
      <c r="L8430"/>
      <c r="M8430"/>
    </row>
    <row r="8431" spans="1:13">
      <c r="A8431" s="61" t="s">
        <v>40</v>
      </c>
      <c r="B8431" s="61">
        <v>47142</v>
      </c>
      <c r="C8431" s="63" t="s">
        <v>968</v>
      </c>
      <c r="D8431" s="61">
        <v>0</v>
      </c>
      <c r="E8431" s="61" t="s">
        <v>9756</v>
      </c>
      <c r="F8431" s="61" t="s">
        <v>75</v>
      </c>
      <c r="G8431" s="61" t="s">
        <v>6447</v>
      </c>
      <c r="H8431" s="61" t="s">
        <v>8628</v>
      </c>
      <c r="I8431" s="61">
        <v>38.020000000000003</v>
      </c>
      <c r="J8431" s="61">
        <v>-86.2</v>
      </c>
      <c r="K8431">
        <v>861</v>
      </c>
      <c r="L8431"/>
      <c r="M8431"/>
    </row>
    <row r="8432" spans="1:13">
      <c r="A8432" s="61" t="s">
        <v>40</v>
      </c>
      <c r="B8432" s="61">
        <v>46055</v>
      </c>
      <c r="C8432" s="63" t="s">
        <v>968</v>
      </c>
      <c r="D8432" s="61">
        <v>0</v>
      </c>
      <c r="E8432" s="61" t="s">
        <v>17451</v>
      </c>
      <c r="F8432" s="61" t="s">
        <v>75</v>
      </c>
      <c r="G8432" s="61" t="s">
        <v>694</v>
      </c>
      <c r="H8432" s="61" t="s">
        <v>9496</v>
      </c>
      <c r="I8432" s="61">
        <v>39.9</v>
      </c>
      <c r="J8432" s="61">
        <v>-85.93</v>
      </c>
      <c r="K8432">
        <v>14969</v>
      </c>
      <c r="L8432"/>
      <c r="M8432"/>
    </row>
    <row r="8433" spans="1:13">
      <c r="A8433" s="61" t="s">
        <v>40</v>
      </c>
      <c r="B8433" s="61">
        <v>47957</v>
      </c>
      <c r="C8433" s="63" t="s">
        <v>968</v>
      </c>
      <c r="D8433" s="61">
        <v>0</v>
      </c>
      <c r="E8433" s="61" t="s">
        <v>9892</v>
      </c>
      <c r="F8433" s="61" t="s">
        <v>75</v>
      </c>
      <c r="G8433" s="61" t="s">
        <v>647</v>
      </c>
      <c r="H8433" s="61" t="s">
        <v>9732</v>
      </c>
      <c r="I8433" s="61">
        <v>41.08</v>
      </c>
      <c r="J8433" s="61">
        <v>-86.89</v>
      </c>
      <c r="K8433">
        <v>1759</v>
      </c>
      <c r="L8433"/>
      <c r="M8433"/>
    </row>
    <row r="8434" spans="1:13">
      <c r="A8434" s="61" t="s">
        <v>40</v>
      </c>
      <c r="B8434" s="61">
        <v>47260</v>
      </c>
      <c r="C8434" s="63" t="s">
        <v>968</v>
      </c>
      <c r="D8434" s="61">
        <v>0</v>
      </c>
      <c r="E8434" s="61" t="s">
        <v>9771</v>
      </c>
      <c r="F8434" s="61" t="s">
        <v>75</v>
      </c>
      <c r="G8434" s="61" t="s">
        <v>425</v>
      </c>
      <c r="H8434" s="61" t="s">
        <v>9496</v>
      </c>
      <c r="I8434" s="61">
        <v>38.82</v>
      </c>
      <c r="J8434" s="61">
        <v>-86.17</v>
      </c>
      <c r="K8434">
        <v>1733</v>
      </c>
      <c r="L8434"/>
      <c r="M8434"/>
    </row>
    <row r="8435" spans="1:13">
      <c r="A8435" s="61" t="s">
        <v>40</v>
      </c>
      <c r="B8435" s="61">
        <v>47143</v>
      </c>
      <c r="C8435" s="63" t="s">
        <v>968</v>
      </c>
      <c r="D8435" s="61">
        <v>0</v>
      </c>
      <c r="E8435" s="61" t="s">
        <v>3460</v>
      </c>
      <c r="F8435" s="61" t="s">
        <v>75</v>
      </c>
      <c r="G8435" s="61" t="s">
        <v>8707</v>
      </c>
      <c r="H8435" s="61" t="s">
        <v>8628</v>
      </c>
      <c r="I8435" s="61">
        <v>38.479999999999997</v>
      </c>
      <c r="J8435" s="61">
        <v>-85.76</v>
      </c>
      <c r="K8435">
        <v>3800</v>
      </c>
      <c r="L8435"/>
      <c r="M8435"/>
    </row>
    <row r="8436" spans="1:13">
      <c r="A8436" s="61" t="s">
        <v>40</v>
      </c>
      <c r="B8436" s="61">
        <v>46539</v>
      </c>
      <c r="C8436" s="63" t="s">
        <v>968</v>
      </c>
      <c r="D8436" s="61">
        <v>0</v>
      </c>
      <c r="E8436" s="61" t="s">
        <v>7852</v>
      </c>
      <c r="F8436" s="61" t="s">
        <v>75</v>
      </c>
      <c r="G8436" s="61" t="s">
        <v>9656</v>
      </c>
      <c r="H8436" s="61" t="s">
        <v>9496</v>
      </c>
      <c r="I8436" s="61">
        <v>41.17</v>
      </c>
      <c r="J8436" s="61">
        <v>-86.03</v>
      </c>
      <c r="K8436">
        <v>2245</v>
      </c>
      <c r="L8436"/>
      <c r="M8436"/>
    </row>
    <row r="8437" spans="1:13">
      <c r="A8437" s="61" t="s">
        <v>40</v>
      </c>
      <c r="B8437" s="61">
        <v>47861</v>
      </c>
      <c r="C8437" s="63" t="s">
        <v>968</v>
      </c>
      <c r="D8437" s="61">
        <v>0</v>
      </c>
      <c r="E8437" s="61" t="s">
        <v>9874</v>
      </c>
      <c r="F8437" s="61" t="s">
        <v>75</v>
      </c>
      <c r="G8437" s="61" t="s">
        <v>1527</v>
      </c>
      <c r="H8437" s="61" t="s">
        <v>9496</v>
      </c>
      <c r="I8437" s="61">
        <v>39.049999999999997</v>
      </c>
      <c r="J8437" s="61">
        <v>-87.56</v>
      </c>
      <c r="K8437">
        <v>556</v>
      </c>
      <c r="L8437"/>
      <c r="M8437"/>
    </row>
    <row r="8438" spans="1:13">
      <c r="A8438" s="61" t="s">
        <v>40</v>
      </c>
      <c r="B8438" s="61">
        <v>46410</v>
      </c>
      <c r="C8438" s="63" t="s">
        <v>968</v>
      </c>
      <c r="D8438" s="61">
        <v>0</v>
      </c>
      <c r="E8438" s="61" t="s">
        <v>9654</v>
      </c>
      <c r="F8438" s="61" t="s">
        <v>75</v>
      </c>
      <c r="G8438" s="61" t="s">
        <v>7358</v>
      </c>
      <c r="H8438" s="61" t="s">
        <v>7409</v>
      </c>
      <c r="I8438" s="61">
        <v>41.47</v>
      </c>
      <c r="J8438" s="61">
        <v>-87.32</v>
      </c>
      <c r="K8438">
        <v>39471</v>
      </c>
      <c r="L8438"/>
      <c r="M8438"/>
    </row>
    <row r="8439" spans="1:13">
      <c r="A8439" s="61" t="s">
        <v>40</v>
      </c>
      <c r="B8439" s="61">
        <v>47030</v>
      </c>
      <c r="C8439" s="63" t="s">
        <v>968</v>
      </c>
      <c r="D8439" s="61">
        <v>0</v>
      </c>
      <c r="E8439" s="61" t="s">
        <v>9222</v>
      </c>
      <c r="F8439" s="61" t="s">
        <v>75</v>
      </c>
      <c r="G8439" s="61" t="s">
        <v>428</v>
      </c>
      <c r="H8439" s="61" t="s">
        <v>9496</v>
      </c>
      <c r="I8439" s="61">
        <v>39.42</v>
      </c>
      <c r="J8439" s="61">
        <v>-85.14</v>
      </c>
      <c r="K8439">
        <v>1504</v>
      </c>
      <c r="L8439"/>
      <c r="M8439"/>
    </row>
    <row r="8440" spans="1:13">
      <c r="A8440" s="61" t="s">
        <v>40</v>
      </c>
      <c r="B8440" s="61">
        <v>46959</v>
      </c>
      <c r="C8440" s="63" t="s">
        <v>968</v>
      </c>
      <c r="D8440" s="61">
        <v>0</v>
      </c>
      <c r="E8440" s="61" t="s">
        <v>6189</v>
      </c>
      <c r="F8440" s="61" t="s">
        <v>75</v>
      </c>
      <c r="G8440" s="61" t="s">
        <v>9475</v>
      </c>
      <c r="H8440" s="61" t="s">
        <v>9496</v>
      </c>
      <c r="I8440" s="61">
        <v>40.619999999999997</v>
      </c>
      <c r="J8440" s="61">
        <v>-86.11</v>
      </c>
      <c r="K8440">
        <v>148</v>
      </c>
      <c r="L8440"/>
      <c r="M8440"/>
    </row>
    <row r="8441" spans="1:13">
      <c r="A8441" s="61" t="s">
        <v>40</v>
      </c>
      <c r="B8441" s="61">
        <v>46360</v>
      </c>
      <c r="C8441" s="63" t="s">
        <v>968</v>
      </c>
      <c r="D8441" s="61">
        <v>0</v>
      </c>
      <c r="E8441" s="61" t="s">
        <v>8384</v>
      </c>
      <c r="F8441" s="61" t="s">
        <v>75</v>
      </c>
      <c r="G8441" s="61" t="s">
        <v>17452</v>
      </c>
      <c r="H8441" s="61" t="s">
        <v>7409</v>
      </c>
      <c r="I8441" s="61">
        <v>41.71</v>
      </c>
      <c r="J8441" s="61">
        <v>-86.87</v>
      </c>
      <c r="K8441">
        <v>44209</v>
      </c>
      <c r="L8441"/>
      <c r="M8441"/>
    </row>
    <row r="8442" spans="1:13">
      <c r="A8442" s="61" t="s">
        <v>40</v>
      </c>
      <c r="B8442" s="61">
        <v>46057</v>
      </c>
      <c r="C8442" s="63" t="s">
        <v>968</v>
      </c>
      <c r="D8442" s="61">
        <v>0</v>
      </c>
      <c r="E8442" s="61" t="s">
        <v>9604</v>
      </c>
      <c r="F8442" s="61" t="s">
        <v>75</v>
      </c>
      <c r="G8442" s="61" t="s">
        <v>3350</v>
      </c>
      <c r="H8442" s="61" t="s">
        <v>9496</v>
      </c>
      <c r="I8442" s="61">
        <v>40.32</v>
      </c>
      <c r="J8442" s="61">
        <v>-86.39</v>
      </c>
      <c r="K8442">
        <v>999</v>
      </c>
      <c r="L8442"/>
      <c r="M8442"/>
    </row>
    <row r="8443" spans="1:13">
      <c r="A8443" s="61" t="s">
        <v>40</v>
      </c>
      <c r="B8443" s="61">
        <v>46540</v>
      </c>
      <c r="C8443" s="63" t="s">
        <v>968</v>
      </c>
      <c r="D8443" s="61">
        <v>0</v>
      </c>
      <c r="E8443" s="61" t="s">
        <v>2101</v>
      </c>
      <c r="F8443" s="61" t="s">
        <v>75</v>
      </c>
      <c r="G8443" s="61" t="s">
        <v>9658</v>
      </c>
      <c r="H8443" s="61" t="s">
        <v>9496</v>
      </c>
      <c r="I8443" s="61">
        <v>41.67</v>
      </c>
      <c r="J8443" s="61">
        <v>-85.7</v>
      </c>
      <c r="K8443">
        <v>12552</v>
      </c>
      <c r="L8443"/>
      <c r="M8443"/>
    </row>
    <row r="8444" spans="1:13">
      <c r="A8444" s="61" t="s">
        <v>40</v>
      </c>
      <c r="B8444" s="61">
        <v>47356</v>
      </c>
      <c r="C8444" s="63" t="s">
        <v>968</v>
      </c>
      <c r="D8444" s="61">
        <v>0</v>
      </c>
      <c r="E8444" s="61" t="s">
        <v>1438</v>
      </c>
      <c r="F8444" s="61" t="s">
        <v>75</v>
      </c>
      <c r="G8444" s="61" t="s">
        <v>308</v>
      </c>
      <c r="H8444" s="61" t="s">
        <v>9496</v>
      </c>
      <c r="I8444" s="61">
        <v>40.049999999999997</v>
      </c>
      <c r="J8444" s="61">
        <v>-85.54</v>
      </c>
      <c r="K8444">
        <v>5831</v>
      </c>
      <c r="L8444"/>
      <c r="M8444"/>
    </row>
    <row r="8445" spans="1:13">
      <c r="A8445" s="61" t="s">
        <v>40</v>
      </c>
      <c r="B8445" s="61">
        <v>47031</v>
      </c>
      <c r="C8445" s="63" t="s">
        <v>968</v>
      </c>
      <c r="D8445" s="61">
        <v>0</v>
      </c>
      <c r="E8445" s="61" t="s">
        <v>673</v>
      </c>
      <c r="F8445" s="61" t="s">
        <v>75</v>
      </c>
      <c r="G8445" s="61" t="s">
        <v>9740</v>
      </c>
      <c r="H8445" s="61" t="s">
        <v>9496</v>
      </c>
      <c r="I8445" s="61">
        <v>39.119999999999997</v>
      </c>
      <c r="J8445" s="61">
        <v>-85.13</v>
      </c>
      <c r="K8445">
        <v>5200</v>
      </c>
      <c r="L8445"/>
      <c r="M8445"/>
    </row>
    <row r="8446" spans="1:13">
      <c r="A8446" s="61" t="s">
        <v>40</v>
      </c>
      <c r="B8446" s="61">
        <v>46542</v>
      </c>
      <c r="C8446" s="63" t="s">
        <v>968</v>
      </c>
      <c r="D8446" s="61">
        <v>0</v>
      </c>
      <c r="E8446" s="61" t="s">
        <v>1176</v>
      </c>
      <c r="F8446" s="61" t="s">
        <v>75</v>
      </c>
      <c r="G8446" s="61" t="s">
        <v>9656</v>
      </c>
      <c r="H8446" s="61" t="s">
        <v>9496</v>
      </c>
      <c r="I8446" s="61">
        <v>41.41</v>
      </c>
      <c r="J8446" s="61">
        <v>-85.84</v>
      </c>
      <c r="K8446">
        <v>4526</v>
      </c>
      <c r="L8446"/>
      <c r="M8446"/>
    </row>
    <row r="8447" spans="1:13">
      <c r="A8447" s="61" t="s">
        <v>40</v>
      </c>
      <c r="B8447" s="61">
        <v>46365</v>
      </c>
      <c r="C8447" s="63" t="s">
        <v>968</v>
      </c>
      <c r="D8447" s="61">
        <v>0</v>
      </c>
      <c r="E8447" s="61" t="s">
        <v>4575</v>
      </c>
      <c r="F8447" s="61" t="s">
        <v>75</v>
      </c>
      <c r="G8447" s="61" t="s">
        <v>17452</v>
      </c>
      <c r="H8447" s="61" t="s">
        <v>7409</v>
      </c>
      <c r="I8447" s="61">
        <v>41.61</v>
      </c>
      <c r="J8447" s="61">
        <v>-86.55</v>
      </c>
      <c r="K8447">
        <v>1037</v>
      </c>
      <c r="L8447"/>
      <c r="M8447"/>
    </row>
    <row r="8448" spans="1:13">
      <c r="A8448" s="61" t="s">
        <v>40</v>
      </c>
      <c r="B8448" s="61">
        <v>46543</v>
      </c>
      <c r="C8448" s="63" t="s">
        <v>968</v>
      </c>
      <c r="D8448" s="61">
        <v>0</v>
      </c>
      <c r="E8448" s="61" t="s">
        <v>4576</v>
      </c>
      <c r="F8448" s="61" t="s">
        <v>75</v>
      </c>
      <c r="G8448" s="61" t="s">
        <v>9658</v>
      </c>
      <c r="H8448" s="61" t="s">
        <v>9496</v>
      </c>
      <c r="I8448" s="61">
        <v>41.52</v>
      </c>
      <c r="J8448" s="61">
        <v>-85.69</v>
      </c>
      <c r="K8448">
        <v>4273</v>
      </c>
      <c r="L8448"/>
      <c r="M8448"/>
    </row>
    <row r="8449" spans="1:13">
      <c r="A8449" s="61" t="s">
        <v>40</v>
      </c>
      <c r="B8449" s="61">
        <v>47145</v>
      </c>
      <c r="C8449" s="63" t="s">
        <v>968</v>
      </c>
      <c r="D8449" s="61">
        <v>0</v>
      </c>
      <c r="E8449" s="61" t="s">
        <v>2723</v>
      </c>
      <c r="F8449" s="61" t="s">
        <v>75</v>
      </c>
      <c r="G8449" s="61" t="s">
        <v>662</v>
      </c>
      <c r="H8449" s="61" t="s">
        <v>9751</v>
      </c>
      <c r="I8449" s="61">
        <v>38.33</v>
      </c>
      <c r="J8449" s="61">
        <v>-86.31</v>
      </c>
      <c r="K8449">
        <v>1908</v>
      </c>
      <c r="L8449"/>
      <c r="M8449"/>
    </row>
    <row r="8450" spans="1:13">
      <c r="A8450" s="61" t="s">
        <v>40</v>
      </c>
      <c r="B8450" s="61">
        <v>46156</v>
      </c>
      <c r="C8450" s="63" t="s">
        <v>968</v>
      </c>
      <c r="D8450" s="61">
        <v>0</v>
      </c>
      <c r="E8450" s="61" t="s">
        <v>4578</v>
      </c>
      <c r="F8450" s="61" t="s">
        <v>75</v>
      </c>
      <c r="G8450" s="61" t="s">
        <v>9610</v>
      </c>
      <c r="H8450" s="61" t="s">
        <v>9496</v>
      </c>
      <c r="I8450" s="61">
        <v>39.49</v>
      </c>
      <c r="J8450" s="61">
        <v>-85.51</v>
      </c>
      <c r="K8450">
        <v>1497</v>
      </c>
      <c r="L8450"/>
      <c r="M8450"/>
    </row>
    <row r="8451" spans="1:13">
      <c r="A8451" s="61" t="s">
        <v>40</v>
      </c>
      <c r="B8451" s="61">
        <v>47357</v>
      </c>
      <c r="C8451" s="63" t="s">
        <v>968</v>
      </c>
      <c r="D8451" s="61">
        <v>0</v>
      </c>
      <c r="E8451" s="61" t="s">
        <v>187</v>
      </c>
      <c r="F8451" s="61" t="s">
        <v>75</v>
      </c>
      <c r="G8451" s="61" t="s">
        <v>763</v>
      </c>
      <c r="H8451" s="61" t="s">
        <v>9496</v>
      </c>
      <c r="I8451" s="61">
        <v>39.78</v>
      </c>
      <c r="J8451" s="61">
        <v>-85.15</v>
      </c>
      <c r="K8451">
        <v>1107</v>
      </c>
      <c r="L8451"/>
      <c r="M8451"/>
    </row>
    <row r="8452" spans="1:13">
      <c r="A8452" s="61" t="s">
        <v>40</v>
      </c>
      <c r="B8452" s="61">
        <v>46544</v>
      </c>
      <c r="C8452" s="63" t="s">
        <v>968</v>
      </c>
      <c r="D8452" s="61">
        <v>0</v>
      </c>
      <c r="E8452" s="61" t="s">
        <v>9667</v>
      </c>
      <c r="F8452" s="61" t="s">
        <v>75</v>
      </c>
      <c r="G8452" s="61" t="s">
        <v>9668</v>
      </c>
      <c r="H8452" s="61" t="s">
        <v>9496</v>
      </c>
      <c r="I8452" s="61">
        <v>41.66</v>
      </c>
      <c r="J8452" s="61">
        <v>-86.16</v>
      </c>
      <c r="K8452">
        <v>31571</v>
      </c>
      <c r="L8452"/>
      <c r="M8452"/>
    </row>
    <row r="8453" spans="1:13">
      <c r="A8453" s="61" t="s">
        <v>40</v>
      </c>
      <c r="B8453" s="61">
        <v>46545</v>
      </c>
      <c r="C8453" s="63" t="s">
        <v>968</v>
      </c>
      <c r="D8453" s="61">
        <v>0</v>
      </c>
      <c r="E8453" s="61" t="s">
        <v>9667</v>
      </c>
      <c r="F8453" s="61" t="s">
        <v>75</v>
      </c>
      <c r="G8453" s="61" t="s">
        <v>9668</v>
      </c>
      <c r="H8453" s="61" t="s">
        <v>9496</v>
      </c>
      <c r="I8453" s="61">
        <v>41.69</v>
      </c>
      <c r="J8453" s="61">
        <v>-86.15</v>
      </c>
      <c r="K8453">
        <v>26312</v>
      </c>
      <c r="L8453"/>
      <c r="M8453"/>
    </row>
    <row r="8454" spans="1:13">
      <c r="A8454" s="61" t="s">
        <v>40</v>
      </c>
      <c r="B8454" s="61">
        <v>47446</v>
      </c>
      <c r="C8454" s="63" t="s">
        <v>968</v>
      </c>
      <c r="D8454" s="61">
        <v>0</v>
      </c>
      <c r="E8454" s="61" t="s">
        <v>585</v>
      </c>
      <c r="F8454" s="61" t="s">
        <v>75</v>
      </c>
      <c r="G8454" s="61" t="s">
        <v>4307</v>
      </c>
      <c r="H8454" s="61" t="s">
        <v>9496</v>
      </c>
      <c r="I8454" s="61">
        <v>38.729999999999997</v>
      </c>
      <c r="J8454" s="61">
        <v>-86.47</v>
      </c>
      <c r="K8454">
        <v>9425</v>
      </c>
      <c r="L8454"/>
      <c r="M8454"/>
    </row>
    <row r="8455" spans="1:13">
      <c r="A8455" s="61" t="s">
        <v>40</v>
      </c>
      <c r="B8455" s="61">
        <v>47358</v>
      </c>
      <c r="C8455" s="63" t="s">
        <v>968</v>
      </c>
      <c r="D8455" s="61">
        <v>0</v>
      </c>
      <c r="E8455" s="61" t="s">
        <v>7302</v>
      </c>
      <c r="F8455" s="61" t="s">
        <v>75</v>
      </c>
      <c r="G8455" s="61" t="s">
        <v>933</v>
      </c>
      <c r="H8455" s="61" t="s">
        <v>9496</v>
      </c>
      <c r="I8455" s="61">
        <v>40.04</v>
      </c>
      <c r="J8455" s="61">
        <v>-85.12</v>
      </c>
      <c r="K8455">
        <v>919</v>
      </c>
      <c r="L8455"/>
      <c r="M8455"/>
    </row>
    <row r="8456" spans="1:13">
      <c r="A8456" s="61" t="s">
        <v>40</v>
      </c>
      <c r="B8456" s="61">
        <v>47959</v>
      </c>
      <c r="C8456" s="63" t="s">
        <v>968</v>
      </c>
      <c r="D8456" s="61">
        <v>0</v>
      </c>
      <c r="E8456" s="61" t="s">
        <v>9893</v>
      </c>
      <c r="F8456" s="61" t="s">
        <v>75</v>
      </c>
      <c r="G8456" s="61" t="s">
        <v>436</v>
      </c>
      <c r="H8456" s="61" t="s">
        <v>9496</v>
      </c>
      <c r="I8456" s="61">
        <v>40.86</v>
      </c>
      <c r="J8456" s="61">
        <v>-86.87</v>
      </c>
      <c r="K8456">
        <v>2843</v>
      </c>
      <c r="L8456"/>
      <c r="M8456"/>
    </row>
    <row r="8457" spans="1:13">
      <c r="A8457" s="61" t="s">
        <v>40</v>
      </c>
      <c r="B8457" s="61">
        <v>46772</v>
      </c>
      <c r="C8457" s="63" t="s">
        <v>968</v>
      </c>
      <c r="D8457" s="61">
        <v>0</v>
      </c>
      <c r="E8457" s="61" t="s">
        <v>512</v>
      </c>
      <c r="F8457" s="61" t="s">
        <v>75</v>
      </c>
      <c r="G8457" s="61" t="s">
        <v>4633</v>
      </c>
      <c r="H8457" s="61" t="s">
        <v>9496</v>
      </c>
      <c r="I8457" s="61">
        <v>40.74</v>
      </c>
      <c r="J8457" s="61">
        <v>-84.94</v>
      </c>
      <c r="K8457">
        <v>3929</v>
      </c>
      <c r="L8457"/>
      <c r="M8457"/>
    </row>
    <row r="8458" spans="1:13">
      <c r="A8458" s="61" t="s">
        <v>40</v>
      </c>
      <c r="B8458" s="61">
        <v>47557</v>
      </c>
      <c r="C8458" s="63" t="s">
        <v>968</v>
      </c>
      <c r="D8458" s="61">
        <v>0</v>
      </c>
      <c r="E8458" s="61" t="s">
        <v>9828</v>
      </c>
      <c r="F8458" s="61" t="s">
        <v>75</v>
      </c>
      <c r="G8458" s="61" t="s">
        <v>1813</v>
      </c>
      <c r="H8458" s="61" t="s">
        <v>9804</v>
      </c>
      <c r="I8458" s="61">
        <v>38.61</v>
      </c>
      <c r="J8458" s="61">
        <v>-87.35</v>
      </c>
      <c r="K8458">
        <v>1329</v>
      </c>
      <c r="L8458"/>
      <c r="M8458"/>
    </row>
    <row r="8459" spans="1:13">
      <c r="A8459" s="61" t="s">
        <v>40</v>
      </c>
      <c r="B8459" s="61">
        <v>46773</v>
      </c>
      <c r="C8459" s="63" t="s">
        <v>968</v>
      </c>
      <c r="D8459" s="61">
        <v>0</v>
      </c>
      <c r="E8459" s="61" t="s">
        <v>2644</v>
      </c>
      <c r="F8459" s="61" t="s">
        <v>75</v>
      </c>
      <c r="G8459" s="61" t="s">
        <v>9005</v>
      </c>
      <c r="H8459" s="61" t="s">
        <v>9496</v>
      </c>
      <c r="I8459" s="61">
        <v>40.97</v>
      </c>
      <c r="J8459" s="61">
        <v>-84.86</v>
      </c>
      <c r="K8459">
        <v>3685</v>
      </c>
      <c r="L8459"/>
      <c r="M8459"/>
    </row>
    <row r="8460" spans="1:13">
      <c r="A8460" s="61" t="s">
        <v>40</v>
      </c>
      <c r="B8460" s="61">
        <v>46157</v>
      </c>
      <c r="C8460" s="63" t="s">
        <v>968</v>
      </c>
      <c r="D8460" s="61">
        <v>0</v>
      </c>
      <c r="E8460" s="61" t="s">
        <v>5443</v>
      </c>
      <c r="F8460" s="61" t="s">
        <v>75</v>
      </c>
      <c r="G8460" s="61" t="s">
        <v>490</v>
      </c>
      <c r="H8460" s="61" t="s">
        <v>9496</v>
      </c>
      <c r="I8460" s="61">
        <v>39.57</v>
      </c>
      <c r="J8460" s="61">
        <v>-86.5</v>
      </c>
      <c r="K8460">
        <v>4074</v>
      </c>
      <c r="L8460"/>
      <c r="M8460"/>
    </row>
    <row r="8461" spans="1:13">
      <c r="A8461" s="61" t="s">
        <v>40</v>
      </c>
      <c r="B8461" s="61">
        <v>46960</v>
      </c>
      <c r="C8461" s="63" t="s">
        <v>968</v>
      </c>
      <c r="D8461" s="61">
        <v>0</v>
      </c>
      <c r="E8461" s="61" t="s">
        <v>1053</v>
      </c>
      <c r="F8461" s="61" t="s">
        <v>75</v>
      </c>
      <c r="G8461" s="61" t="s">
        <v>647</v>
      </c>
      <c r="H8461" s="61" t="s">
        <v>9732</v>
      </c>
      <c r="I8461" s="61">
        <v>41.15</v>
      </c>
      <c r="J8461" s="61">
        <v>-86.48</v>
      </c>
      <c r="K8461">
        <v>1102</v>
      </c>
      <c r="L8461"/>
      <c r="M8461"/>
    </row>
    <row r="8462" spans="1:13">
      <c r="A8462" s="61" t="s">
        <v>40</v>
      </c>
      <c r="B8462" s="61">
        <v>47862</v>
      </c>
      <c r="C8462" s="63" t="s">
        <v>968</v>
      </c>
      <c r="D8462" s="61">
        <v>0</v>
      </c>
      <c r="E8462" s="61" t="s">
        <v>674</v>
      </c>
      <c r="F8462" s="61" t="s">
        <v>75</v>
      </c>
      <c r="G8462" s="61" t="s">
        <v>9866</v>
      </c>
      <c r="H8462" s="61" t="s">
        <v>9496</v>
      </c>
      <c r="I8462" s="61">
        <v>39.79</v>
      </c>
      <c r="J8462" s="61">
        <v>-87.36</v>
      </c>
      <c r="K8462">
        <v>1548</v>
      </c>
      <c r="L8462"/>
      <c r="M8462"/>
    </row>
    <row r="8463" spans="1:13">
      <c r="A8463" s="61" t="s">
        <v>40</v>
      </c>
      <c r="B8463" s="61">
        <v>47558</v>
      </c>
      <c r="C8463" s="63" t="s">
        <v>968</v>
      </c>
      <c r="D8463" s="61">
        <v>0</v>
      </c>
      <c r="E8463" s="61" t="s">
        <v>1009</v>
      </c>
      <c r="F8463" s="61" t="s">
        <v>75</v>
      </c>
      <c r="G8463" s="61" t="s">
        <v>9048</v>
      </c>
      <c r="H8463" s="61" t="s">
        <v>9804</v>
      </c>
      <c r="I8463" s="61">
        <v>38.659999999999997</v>
      </c>
      <c r="J8463" s="61">
        <v>-87.04</v>
      </c>
      <c r="K8463">
        <v>5021</v>
      </c>
      <c r="L8463"/>
      <c r="M8463"/>
    </row>
    <row r="8464" spans="1:13">
      <c r="A8464" s="61" t="s">
        <v>40</v>
      </c>
      <c r="B8464" s="61">
        <v>47960</v>
      </c>
      <c r="C8464" s="63" t="s">
        <v>968</v>
      </c>
      <c r="D8464" s="61">
        <v>0</v>
      </c>
      <c r="E8464" s="61" t="s">
        <v>675</v>
      </c>
      <c r="F8464" s="61" t="s">
        <v>75</v>
      </c>
      <c r="G8464" s="61" t="s">
        <v>436</v>
      </c>
      <c r="H8464" s="61" t="s">
        <v>9496</v>
      </c>
      <c r="I8464" s="61">
        <v>40.74</v>
      </c>
      <c r="J8464" s="61">
        <v>-86.76</v>
      </c>
      <c r="K8464">
        <v>15029</v>
      </c>
      <c r="L8464"/>
      <c r="M8464"/>
    </row>
    <row r="8465" spans="1:13">
      <c r="A8465" s="61" t="s">
        <v>40</v>
      </c>
      <c r="B8465" s="61">
        <v>47359</v>
      </c>
      <c r="C8465" s="63" t="s">
        <v>968</v>
      </c>
      <c r="D8465" s="61">
        <v>0</v>
      </c>
      <c r="E8465" s="61" t="s">
        <v>2068</v>
      </c>
      <c r="F8465" s="61" t="s">
        <v>75</v>
      </c>
      <c r="G8465" s="61" t="s">
        <v>9780</v>
      </c>
      <c r="H8465" s="61" t="s">
        <v>9496</v>
      </c>
      <c r="I8465" s="61">
        <v>40.549999999999997</v>
      </c>
      <c r="J8465" s="61">
        <v>-85.28</v>
      </c>
      <c r="K8465">
        <v>2744</v>
      </c>
      <c r="L8465"/>
      <c r="M8465"/>
    </row>
    <row r="8466" spans="1:13">
      <c r="A8466" s="61" t="s">
        <v>40</v>
      </c>
      <c r="B8466" s="61">
        <v>47360</v>
      </c>
      <c r="C8466" s="63" t="s">
        <v>968</v>
      </c>
      <c r="D8466" s="61">
        <v>0</v>
      </c>
      <c r="E8466" s="61" t="s">
        <v>9787</v>
      </c>
      <c r="F8466" s="61" t="s">
        <v>75</v>
      </c>
      <c r="G8466" s="61" t="s">
        <v>308</v>
      </c>
      <c r="H8466" s="61" t="s">
        <v>9496</v>
      </c>
      <c r="I8466" s="61">
        <v>39.99</v>
      </c>
      <c r="J8466" s="61">
        <v>-85.25</v>
      </c>
      <c r="K8466">
        <v>1451</v>
      </c>
      <c r="L8466"/>
      <c r="M8466"/>
    </row>
    <row r="8467" spans="1:13">
      <c r="A8467" s="61" t="s">
        <v>40</v>
      </c>
      <c r="B8467" s="61">
        <v>47032</v>
      </c>
      <c r="C8467" s="63" t="s">
        <v>968</v>
      </c>
      <c r="D8467" s="61">
        <v>0</v>
      </c>
      <c r="E8467" s="61" t="s">
        <v>9745</v>
      </c>
      <c r="F8467" s="61" t="s">
        <v>75</v>
      </c>
      <c r="G8467" s="61" t="s">
        <v>9738</v>
      </c>
      <c r="H8467" s="61" t="s">
        <v>967</v>
      </c>
      <c r="I8467" s="61">
        <v>39.11</v>
      </c>
      <c r="J8467" s="61">
        <v>-85.08</v>
      </c>
      <c r="K8467">
        <v>3477</v>
      </c>
      <c r="L8467"/>
      <c r="M8467"/>
    </row>
    <row r="8468" spans="1:13">
      <c r="A8468" s="61" t="s">
        <v>40</v>
      </c>
      <c r="B8468" s="61">
        <v>46158</v>
      </c>
      <c r="C8468" s="63" t="s">
        <v>968</v>
      </c>
      <c r="D8468" s="61">
        <v>0</v>
      </c>
      <c r="E8468" s="61" t="s">
        <v>6822</v>
      </c>
      <c r="F8468" s="61" t="s">
        <v>75</v>
      </c>
      <c r="G8468" s="61" t="s">
        <v>490</v>
      </c>
      <c r="H8468" s="61" t="s">
        <v>9496</v>
      </c>
      <c r="I8468" s="61">
        <v>39.61</v>
      </c>
      <c r="J8468" s="61">
        <v>-86.37</v>
      </c>
      <c r="K8468">
        <v>23895</v>
      </c>
      <c r="L8468"/>
      <c r="M8468"/>
    </row>
    <row r="8469" spans="1:13">
      <c r="A8469" s="61" t="s">
        <v>40</v>
      </c>
      <c r="B8469" s="61">
        <v>46160</v>
      </c>
      <c r="C8469" s="63" t="s">
        <v>968</v>
      </c>
      <c r="D8469" s="61">
        <v>0</v>
      </c>
      <c r="E8469" s="61" t="s">
        <v>5133</v>
      </c>
      <c r="F8469" s="61" t="s">
        <v>75</v>
      </c>
      <c r="G8469" s="61" t="s">
        <v>9447</v>
      </c>
      <c r="H8469" s="61" t="s">
        <v>9496</v>
      </c>
      <c r="I8469" s="61">
        <v>39.369999999999997</v>
      </c>
      <c r="J8469" s="61">
        <v>-86.25</v>
      </c>
      <c r="K8469">
        <v>6409</v>
      </c>
      <c r="L8469"/>
      <c r="M8469"/>
    </row>
    <row r="8470" spans="1:13">
      <c r="A8470" s="61" t="s">
        <v>40</v>
      </c>
      <c r="B8470" s="61">
        <v>47963</v>
      </c>
      <c r="C8470" s="63" t="s">
        <v>968</v>
      </c>
      <c r="D8470" s="61">
        <v>0</v>
      </c>
      <c r="E8470" s="61" t="s">
        <v>9894</v>
      </c>
      <c r="F8470" s="61" t="s">
        <v>75</v>
      </c>
      <c r="G8470" s="61" t="s">
        <v>194</v>
      </c>
      <c r="H8470" s="61" t="s">
        <v>7409</v>
      </c>
      <c r="I8470" s="61">
        <v>40.94</v>
      </c>
      <c r="J8470" s="61">
        <v>-87.45</v>
      </c>
      <c r="K8470">
        <v>1937</v>
      </c>
      <c r="L8470"/>
      <c r="M8470"/>
    </row>
    <row r="8471" spans="1:13">
      <c r="A8471" s="61" t="s">
        <v>40</v>
      </c>
      <c r="B8471" s="61">
        <v>46161</v>
      </c>
      <c r="C8471" s="63" t="s">
        <v>968</v>
      </c>
      <c r="D8471" s="61">
        <v>0</v>
      </c>
      <c r="E8471" s="61" t="s">
        <v>2528</v>
      </c>
      <c r="F8471" s="61" t="s">
        <v>75</v>
      </c>
      <c r="G8471" s="61" t="s">
        <v>7700</v>
      </c>
      <c r="H8471" s="61" t="s">
        <v>9496</v>
      </c>
      <c r="I8471" s="61">
        <v>39.67</v>
      </c>
      <c r="J8471" s="61">
        <v>-85.69</v>
      </c>
      <c r="K8471">
        <v>2576</v>
      </c>
      <c r="L8471"/>
      <c r="M8471"/>
    </row>
    <row r="8472" spans="1:13">
      <c r="A8472" s="61" t="s">
        <v>40</v>
      </c>
      <c r="B8472" s="61">
        <v>47620</v>
      </c>
      <c r="C8472" s="63" t="s">
        <v>968</v>
      </c>
      <c r="D8472" s="61">
        <v>0</v>
      </c>
      <c r="E8472" s="61" t="s">
        <v>391</v>
      </c>
      <c r="F8472" s="61" t="s">
        <v>75</v>
      </c>
      <c r="G8472" s="61" t="s">
        <v>9850</v>
      </c>
      <c r="H8472" s="61" t="s">
        <v>7409</v>
      </c>
      <c r="I8472" s="61">
        <v>37.93</v>
      </c>
      <c r="J8472" s="61">
        <v>-87.89</v>
      </c>
      <c r="K8472">
        <v>12989</v>
      </c>
      <c r="L8472"/>
      <c r="M8472"/>
    </row>
    <row r="8473" spans="1:13">
      <c r="A8473" s="61" t="s">
        <v>40</v>
      </c>
      <c r="B8473" s="61">
        <v>46058</v>
      </c>
      <c r="C8473" s="63" t="s">
        <v>968</v>
      </c>
      <c r="D8473" s="61">
        <v>0</v>
      </c>
      <c r="E8473" s="61" t="s">
        <v>7605</v>
      </c>
      <c r="F8473" s="61" t="s">
        <v>75</v>
      </c>
      <c r="G8473" s="61" t="s">
        <v>3350</v>
      </c>
      <c r="H8473" s="61" t="s">
        <v>9496</v>
      </c>
      <c r="I8473" s="61">
        <v>40.340000000000003</v>
      </c>
      <c r="J8473" s="61">
        <v>-86.66</v>
      </c>
      <c r="K8473">
        <v>2257</v>
      </c>
      <c r="L8473"/>
      <c r="M8473"/>
    </row>
    <row r="8474" spans="1:13">
      <c r="A8474" s="61" t="s">
        <v>40</v>
      </c>
      <c r="B8474" s="61">
        <v>47304</v>
      </c>
      <c r="C8474" s="63" t="s">
        <v>968</v>
      </c>
      <c r="D8474" s="61">
        <v>0</v>
      </c>
      <c r="E8474" s="61" t="s">
        <v>9776</v>
      </c>
      <c r="F8474" s="61" t="s">
        <v>75</v>
      </c>
      <c r="G8474" s="61" t="s">
        <v>3123</v>
      </c>
      <c r="H8474" s="61" t="s">
        <v>9496</v>
      </c>
      <c r="I8474" s="61">
        <v>40.24</v>
      </c>
      <c r="J8474" s="61">
        <v>-85.46</v>
      </c>
      <c r="K8474">
        <v>30366</v>
      </c>
      <c r="L8474"/>
      <c r="M8474"/>
    </row>
    <row r="8475" spans="1:13">
      <c r="A8475" s="61" t="s">
        <v>40</v>
      </c>
      <c r="B8475" s="61">
        <v>47305</v>
      </c>
      <c r="C8475" s="63" t="s">
        <v>968</v>
      </c>
      <c r="D8475" s="61">
        <v>0</v>
      </c>
      <c r="E8475" s="61" t="s">
        <v>9776</v>
      </c>
      <c r="F8475" s="61" t="s">
        <v>75</v>
      </c>
      <c r="G8475" s="61" t="s">
        <v>3123</v>
      </c>
      <c r="H8475" s="61" t="s">
        <v>9496</v>
      </c>
      <c r="I8475" s="61">
        <v>40.19</v>
      </c>
      <c r="J8475" s="61">
        <v>-85.39</v>
      </c>
      <c r="K8475">
        <v>3629</v>
      </c>
      <c r="L8475"/>
      <c r="M8475"/>
    </row>
    <row r="8476" spans="1:13">
      <c r="A8476" s="61" t="s">
        <v>40</v>
      </c>
      <c r="B8476" s="61">
        <v>47302</v>
      </c>
      <c r="C8476" s="63" t="s">
        <v>968</v>
      </c>
      <c r="D8476" s="61">
        <v>0</v>
      </c>
      <c r="E8476" s="61" t="s">
        <v>9776</v>
      </c>
      <c r="F8476" s="61" t="s">
        <v>75</v>
      </c>
      <c r="G8476" s="61" t="s">
        <v>3123</v>
      </c>
      <c r="H8476" s="61" t="s">
        <v>9496</v>
      </c>
      <c r="I8476" s="61">
        <v>40.130000000000003</v>
      </c>
      <c r="J8476" s="61">
        <v>-85.38</v>
      </c>
      <c r="K8476">
        <v>25704</v>
      </c>
      <c r="L8476"/>
      <c r="M8476"/>
    </row>
    <row r="8477" spans="1:13">
      <c r="A8477" s="61" t="s">
        <v>40</v>
      </c>
      <c r="B8477" s="61">
        <v>47303</v>
      </c>
      <c r="C8477" s="63" t="s">
        <v>968</v>
      </c>
      <c r="D8477" s="61">
        <v>0</v>
      </c>
      <c r="E8477" s="61" t="s">
        <v>9776</v>
      </c>
      <c r="F8477" s="61" t="s">
        <v>75</v>
      </c>
      <c r="G8477" s="61" t="s">
        <v>3123</v>
      </c>
      <c r="H8477" s="61" t="s">
        <v>9496</v>
      </c>
      <c r="I8477" s="61">
        <v>40.270000000000003</v>
      </c>
      <c r="J8477" s="61">
        <v>-85.38</v>
      </c>
      <c r="K8477">
        <v>24069</v>
      </c>
      <c r="L8477"/>
      <c r="M8477"/>
    </row>
    <row r="8478" spans="1:13">
      <c r="A8478" s="61" t="s">
        <v>40</v>
      </c>
      <c r="B8478" s="61">
        <v>46321</v>
      </c>
      <c r="C8478" s="63" t="s">
        <v>968</v>
      </c>
      <c r="D8478" s="61">
        <v>0</v>
      </c>
      <c r="E8478" s="61" t="s">
        <v>9637</v>
      </c>
      <c r="F8478" s="61" t="s">
        <v>75</v>
      </c>
      <c r="G8478" s="61" t="s">
        <v>7358</v>
      </c>
      <c r="H8478" s="61" t="s">
        <v>7409</v>
      </c>
      <c r="I8478" s="61">
        <v>41.54</v>
      </c>
      <c r="J8478" s="61">
        <v>-87.5</v>
      </c>
      <c r="K8478">
        <v>23894</v>
      </c>
      <c r="L8478"/>
      <c r="M8478"/>
    </row>
    <row r="8479" spans="1:13">
      <c r="A8479" s="61" t="s">
        <v>40</v>
      </c>
      <c r="B8479" s="61">
        <v>47147</v>
      </c>
      <c r="C8479" s="63" t="s">
        <v>968</v>
      </c>
      <c r="D8479" s="61">
        <v>0</v>
      </c>
      <c r="E8479" s="61" t="s">
        <v>9757</v>
      </c>
      <c r="F8479" s="61" t="s">
        <v>75</v>
      </c>
      <c r="G8479" s="61" t="s">
        <v>8707</v>
      </c>
      <c r="H8479" s="61" t="s">
        <v>9496</v>
      </c>
      <c r="I8479" s="61">
        <v>38.61</v>
      </c>
      <c r="J8479" s="61">
        <v>-85.63</v>
      </c>
      <c r="K8479">
        <v>1022</v>
      </c>
      <c r="L8479"/>
      <c r="M8479"/>
    </row>
    <row r="8480" spans="1:13">
      <c r="A8480" s="61" t="s">
        <v>40</v>
      </c>
      <c r="B8480" s="61">
        <v>46550</v>
      </c>
      <c r="C8480" s="63" t="s">
        <v>968</v>
      </c>
      <c r="D8480" s="61">
        <v>0</v>
      </c>
      <c r="E8480" s="61" t="s">
        <v>9669</v>
      </c>
      <c r="F8480" s="61" t="s">
        <v>75</v>
      </c>
      <c r="G8480" s="61" t="s">
        <v>9658</v>
      </c>
      <c r="H8480" s="61" t="s">
        <v>9496</v>
      </c>
      <c r="I8480" s="61">
        <v>41.44</v>
      </c>
      <c r="J8480" s="61">
        <v>-85.98</v>
      </c>
      <c r="K8480">
        <v>12679</v>
      </c>
      <c r="L8480"/>
      <c r="M8480"/>
    </row>
    <row r="8481" spans="1:13">
      <c r="A8481" s="61" t="s">
        <v>40</v>
      </c>
      <c r="B8481" s="61">
        <v>47448</v>
      </c>
      <c r="C8481" s="63" t="s">
        <v>968</v>
      </c>
      <c r="D8481" s="61">
        <v>0</v>
      </c>
      <c r="E8481" s="61" t="s">
        <v>814</v>
      </c>
      <c r="F8481" s="61" t="s">
        <v>75</v>
      </c>
      <c r="G8481" s="61" t="s">
        <v>9447</v>
      </c>
      <c r="H8481" s="61" t="s">
        <v>9496</v>
      </c>
      <c r="I8481" s="61">
        <v>39.200000000000003</v>
      </c>
      <c r="J8481" s="61">
        <v>-86.23</v>
      </c>
      <c r="K8481">
        <v>7816</v>
      </c>
      <c r="L8481"/>
      <c r="M8481"/>
    </row>
    <row r="8482" spans="1:13">
      <c r="A8482" s="61" t="s">
        <v>40</v>
      </c>
      <c r="B8482" s="61">
        <v>46162</v>
      </c>
      <c r="C8482" s="63" t="s">
        <v>968</v>
      </c>
      <c r="D8482" s="61">
        <v>0</v>
      </c>
      <c r="E8482" s="61" t="s">
        <v>1334</v>
      </c>
      <c r="F8482" s="61" t="s">
        <v>75</v>
      </c>
      <c r="G8482" s="61" t="s">
        <v>660</v>
      </c>
      <c r="H8482" s="61" t="s">
        <v>9496</v>
      </c>
      <c r="I8482" s="61">
        <v>39.549999999999997</v>
      </c>
      <c r="J8482" s="61">
        <v>-85.95</v>
      </c>
      <c r="K8482">
        <v>516</v>
      </c>
      <c r="L8482"/>
      <c r="M8482"/>
    </row>
    <row r="8483" spans="1:13">
      <c r="A8483" s="61" t="s">
        <v>40</v>
      </c>
      <c r="B8483" s="61">
        <v>47150</v>
      </c>
      <c r="C8483" s="63" t="s">
        <v>968</v>
      </c>
      <c r="D8483" s="61">
        <v>0</v>
      </c>
      <c r="E8483" s="61" t="s">
        <v>4962</v>
      </c>
      <c r="F8483" s="61" t="s">
        <v>75</v>
      </c>
      <c r="G8483" s="61" t="s">
        <v>230</v>
      </c>
      <c r="H8483" s="61" t="s">
        <v>8628</v>
      </c>
      <c r="I8483" s="61">
        <v>38.299999999999997</v>
      </c>
      <c r="J8483" s="61">
        <v>-85.82</v>
      </c>
      <c r="K8483">
        <v>49395</v>
      </c>
      <c r="L8483"/>
      <c r="M8483"/>
    </row>
    <row r="8484" spans="1:13">
      <c r="A8484" s="61" t="s">
        <v>40</v>
      </c>
      <c r="B8484" s="61">
        <v>46552</v>
      </c>
      <c r="C8484" s="63" t="s">
        <v>968</v>
      </c>
      <c r="D8484" s="61">
        <v>0</v>
      </c>
      <c r="E8484" s="61" t="s">
        <v>9482</v>
      </c>
      <c r="F8484" s="61" t="s">
        <v>75</v>
      </c>
      <c r="G8484" s="61" t="s">
        <v>9668</v>
      </c>
      <c r="H8484" s="61" t="s">
        <v>9496</v>
      </c>
      <c r="I8484" s="61">
        <v>41.7</v>
      </c>
      <c r="J8484" s="61">
        <v>-86.51</v>
      </c>
      <c r="K8484">
        <v>6478</v>
      </c>
      <c r="L8484"/>
      <c r="M8484"/>
    </row>
    <row r="8485" spans="1:13">
      <c r="A8485" s="61" t="s">
        <v>40</v>
      </c>
      <c r="B8485" s="61">
        <v>47362</v>
      </c>
      <c r="C8485" s="63" t="s">
        <v>968</v>
      </c>
      <c r="D8485" s="61">
        <v>0</v>
      </c>
      <c r="E8485" s="61" t="s">
        <v>1617</v>
      </c>
      <c r="F8485" s="61" t="s">
        <v>75</v>
      </c>
      <c r="G8485" s="61" t="s">
        <v>308</v>
      </c>
      <c r="H8485" s="61" t="s">
        <v>9496</v>
      </c>
      <c r="I8485" s="61">
        <v>39.92</v>
      </c>
      <c r="J8485" s="61">
        <v>-85.36</v>
      </c>
      <c r="K8485">
        <v>30184</v>
      </c>
      <c r="L8485"/>
      <c r="M8485"/>
    </row>
    <row r="8486" spans="1:13">
      <c r="A8486" s="61" t="s">
        <v>40</v>
      </c>
      <c r="B8486" s="61">
        <v>47631</v>
      </c>
      <c r="C8486" s="63" t="s">
        <v>968</v>
      </c>
      <c r="D8486" s="61">
        <v>0</v>
      </c>
      <c r="E8486" s="61" t="s">
        <v>9854</v>
      </c>
      <c r="F8486" s="61" t="s">
        <v>75</v>
      </c>
      <c r="G8486" s="61" t="s">
        <v>9850</v>
      </c>
      <c r="H8486" s="61" t="s">
        <v>7409</v>
      </c>
      <c r="I8486" s="61">
        <v>38.119999999999997</v>
      </c>
      <c r="J8486" s="61">
        <v>-87.93</v>
      </c>
      <c r="K8486">
        <v>1908</v>
      </c>
      <c r="L8486"/>
      <c r="M8486"/>
    </row>
    <row r="8487" spans="1:13">
      <c r="A8487" s="61" t="s">
        <v>40</v>
      </c>
      <c r="B8487" s="61">
        <v>46774</v>
      </c>
      <c r="C8487" s="63" t="s">
        <v>968</v>
      </c>
      <c r="D8487" s="61">
        <v>0</v>
      </c>
      <c r="E8487" s="61" t="s">
        <v>2058</v>
      </c>
      <c r="F8487" s="61" t="s">
        <v>75</v>
      </c>
      <c r="G8487" s="61" t="s">
        <v>9005</v>
      </c>
      <c r="H8487" s="61" t="s">
        <v>9496</v>
      </c>
      <c r="I8487" s="61">
        <v>41.06</v>
      </c>
      <c r="J8487" s="61">
        <v>-85.02</v>
      </c>
      <c r="K8487">
        <v>17341</v>
      </c>
      <c r="L8487"/>
      <c r="M8487"/>
    </row>
    <row r="8488" spans="1:13">
      <c r="A8488" s="61" t="s">
        <v>40</v>
      </c>
      <c r="B8488" s="61">
        <v>47160</v>
      </c>
      <c r="C8488" s="63" t="s">
        <v>968</v>
      </c>
      <c r="D8488" s="61">
        <v>0</v>
      </c>
      <c r="E8488" s="61" t="s">
        <v>9375</v>
      </c>
      <c r="F8488" s="61" t="s">
        <v>75</v>
      </c>
      <c r="G8488" s="61" t="s">
        <v>6447</v>
      </c>
      <c r="H8488" s="61" t="s">
        <v>8628</v>
      </c>
      <c r="I8488" s="61">
        <v>38.159999999999997</v>
      </c>
      <c r="J8488" s="61">
        <v>-86.05</v>
      </c>
      <c r="K8488">
        <v>138</v>
      </c>
      <c r="L8488"/>
      <c r="M8488"/>
    </row>
    <row r="8489" spans="1:13">
      <c r="A8489" s="61" t="s">
        <v>40</v>
      </c>
      <c r="B8489" s="61">
        <v>46163</v>
      </c>
      <c r="C8489" s="63" t="s">
        <v>968</v>
      </c>
      <c r="D8489" s="61">
        <v>0</v>
      </c>
      <c r="E8489" s="61" t="s">
        <v>9620</v>
      </c>
      <c r="F8489" s="61" t="s">
        <v>75</v>
      </c>
      <c r="G8489" s="61" t="s">
        <v>694</v>
      </c>
      <c r="H8489" s="61" t="s">
        <v>9496</v>
      </c>
      <c r="I8489" s="61">
        <v>39.72</v>
      </c>
      <c r="J8489" s="61">
        <v>-85.89</v>
      </c>
      <c r="K8489">
        <v>13489</v>
      </c>
      <c r="L8489"/>
      <c r="M8489"/>
    </row>
    <row r="8490" spans="1:13">
      <c r="A8490" s="61" t="s">
        <v>40</v>
      </c>
      <c r="B8490" s="61">
        <v>46553</v>
      </c>
      <c r="C8490" s="63" t="s">
        <v>968</v>
      </c>
      <c r="D8490" s="61">
        <v>0</v>
      </c>
      <c r="E8490" s="61" t="s">
        <v>4125</v>
      </c>
      <c r="F8490" s="61" t="s">
        <v>75</v>
      </c>
      <c r="G8490" s="61" t="s">
        <v>9658</v>
      </c>
      <c r="H8490" s="61" t="s">
        <v>9496</v>
      </c>
      <c r="I8490" s="61">
        <v>41.5</v>
      </c>
      <c r="J8490" s="61">
        <v>-85.82</v>
      </c>
      <c r="K8490">
        <v>3849</v>
      </c>
      <c r="L8490"/>
      <c r="M8490"/>
    </row>
    <row r="8491" spans="1:13">
      <c r="A8491" s="61" t="s">
        <v>40</v>
      </c>
      <c r="B8491" s="61">
        <v>47967</v>
      </c>
      <c r="C8491" s="63" t="s">
        <v>968</v>
      </c>
      <c r="D8491" s="61">
        <v>0</v>
      </c>
      <c r="E8491" s="61" t="s">
        <v>6096</v>
      </c>
      <c r="F8491" s="61" t="s">
        <v>75</v>
      </c>
      <c r="G8491" s="61" t="s">
        <v>358</v>
      </c>
      <c r="H8491" s="61" t="s">
        <v>9496</v>
      </c>
      <c r="I8491" s="61">
        <v>40.19</v>
      </c>
      <c r="J8491" s="61">
        <v>-86.97</v>
      </c>
      <c r="K8491">
        <v>746</v>
      </c>
      <c r="L8491"/>
      <c r="M8491"/>
    </row>
    <row r="8492" spans="1:13">
      <c r="A8492" s="61" t="s">
        <v>40</v>
      </c>
      <c r="B8492" s="61">
        <v>47968</v>
      </c>
      <c r="C8492" s="63" t="s">
        <v>968</v>
      </c>
      <c r="D8492" s="61">
        <v>0</v>
      </c>
      <c r="E8492" s="61" t="s">
        <v>9896</v>
      </c>
      <c r="F8492" s="61" t="s">
        <v>75</v>
      </c>
      <c r="G8492" s="61" t="s">
        <v>358</v>
      </c>
      <c r="H8492" s="61" t="s">
        <v>9496</v>
      </c>
      <c r="I8492" s="61">
        <v>39.96</v>
      </c>
      <c r="J8492" s="61">
        <v>-86.71</v>
      </c>
      <c r="K8492">
        <v>967</v>
      </c>
      <c r="L8492"/>
      <c r="M8492"/>
    </row>
    <row r="8493" spans="1:13">
      <c r="A8493" s="61" t="s">
        <v>40</v>
      </c>
      <c r="B8493" s="61">
        <v>47161</v>
      </c>
      <c r="C8493" s="63" t="s">
        <v>968</v>
      </c>
      <c r="D8493" s="61">
        <v>0</v>
      </c>
      <c r="E8493" s="61" t="s">
        <v>9758</v>
      </c>
      <c r="F8493" s="61" t="s">
        <v>75</v>
      </c>
      <c r="G8493" s="61" t="s">
        <v>6447</v>
      </c>
      <c r="H8493" s="61" t="s">
        <v>8628</v>
      </c>
      <c r="I8493" s="61">
        <v>38.31</v>
      </c>
      <c r="J8493" s="61">
        <v>-86.1</v>
      </c>
      <c r="K8493">
        <v>3764</v>
      </c>
      <c r="L8493"/>
      <c r="M8493"/>
    </row>
    <row r="8494" spans="1:13">
      <c r="A8494" s="61" t="s">
        <v>40</v>
      </c>
      <c r="B8494" s="61">
        <v>47162</v>
      </c>
      <c r="C8494" s="63" t="s">
        <v>968</v>
      </c>
      <c r="D8494" s="61">
        <v>0</v>
      </c>
      <c r="E8494" s="61" t="s">
        <v>9428</v>
      </c>
      <c r="F8494" s="61" t="s">
        <v>75</v>
      </c>
      <c r="G8494" s="61" t="s">
        <v>8707</v>
      </c>
      <c r="H8494" s="61" t="s">
        <v>8628</v>
      </c>
      <c r="I8494" s="61">
        <v>38.549999999999997</v>
      </c>
      <c r="J8494" s="61">
        <v>-85.46</v>
      </c>
      <c r="K8494">
        <v>906</v>
      </c>
      <c r="L8494"/>
      <c r="M8494"/>
    </row>
    <row r="8495" spans="1:13">
      <c r="A8495" s="61" t="s">
        <v>40</v>
      </c>
      <c r="B8495" s="61">
        <v>46961</v>
      </c>
      <c r="C8495" s="63" t="s">
        <v>968</v>
      </c>
      <c r="D8495" s="61">
        <v>0</v>
      </c>
      <c r="E8495" s="61" t="s">
        <v>9725</v>
      </c>
      <c r="F8495" s="61" t="s">
        <v>75</v>
      </c>
      <c r="G8495" s="61" t="s">
        <v>9715</v>
      </c>
      <c r="H8495" s="61" t="s">
        <v>9496</v>
      </c>
      <c r="I8495" s="61">
        <v>40.770000000000003</v>
      </c>
      <c r="J8495" s="61">
        <v>-86.19</v>
      </c>
      <c r="K8495">
        <v>97</v>
      </c>
      <c r="L8495"/>
      <c r="M8495"/>
    </row>
    <row r="8496" spans="1:13">
      <c r="A8496" s="61" t="s">
        <v>40</v>
      </c>
      <c r="B8496" s="61">
        <v>47449</v>
      </c>
      <c r="C8496" s="63" t="s">
        <v>968</v>
      </c>
      <c r="D8496" s="61">
        <v>0</v>
      </c>
      <c r="E8496" s="61" t="s">
        <v>7132</v>
      </c>
      <c r="F8496" s="61" t="s">
        <v>75</v>
      </c>
      <c r="G8496" s="61" t="s">
        <v>506</v>
      </c>
      <c r="H8496" s="61" t="s">
        <v>9496</v>
      </c>
      <c r="I8496" s="61">
        <v>38.92</v>
      </c>
      <c r="J8496" s="61">
        <v>-87.01</v>
      </c>
      <c r="K8496">
        <v>482</v>
      </c>
      <c r="L8496"/>
      <c r="M8496"/>
    </row>
    <row r="8497" spans="1:13">
      <c r="A8497" s="61" t="s">
        <v>40</v>
      </c>
      <c r="B8497" s="61">
        <v>47630</v>
      </c>
      <c r="C8497" s="63" t="s">
        <v>968</v>
      </c>
      <c r="D8497" s="61">
        <v>0</v>
      </c>
      <c r="E8497" s="61" t="s">
        <v>1778</v>
      </c>
      <c r="F8497" s="61" t="s">
        <v>75</v>
      </c>
      <c r="G8497" s="61" t="s">
        <v>9847</v>
      </c>
      <c r="H8497" s="61" t="s">
        <v>7409</v>
      </c>
      <c r="I8497" s="61">
        <v>37.950000000000003</v>
      </c>
      <c r="J8497" s="61">
        <v>-87.35</v>
      </c>
      <c r="K8497">
        <v>38309</v>
      </c>
      <c r="L8497"/>
      <c r="M8497"/>
    </row>
    <row r="8498" spans="1:13">
      <c r="A8498" s="61" t="s">
        <v>40</v>
      </c>
      <c r="B8498" s="61">
        <v>46164</v>
      </c>
      <c r="C8498" s="63" t="s">
        <v>968</v>
      </c>
      <c r="D8498" s="61">
        <v>0</v>
      </c>
      <c r="E8498" s="61" t="s">
        <v>3667</v>
      </c>
      <c r="F8498" s="61" t="s">
        <v>75</v>
      </c>
      <c r="G8498" s="61" t="s">
        <v>660</v>
      </c>
      <c r="H8498" s="61" t="s">
        <v>9496</v>
      </c>
      <c r="I8498" s="61">
        <v>39.380000000000003</v>
      </c>
      <c r="J8498" s="61">
        <v>-86.08</v>
      </c>
      <c r="K8498">
        <v>4324</v>
      </c>
      <c r="L8498"/>
      <c r="M8498"/>
    </row>
    <row r="8499" spans="1:13">
      <c r="A8499" s="61" t="s">
        <v>40</v>
      </c>
      <c r="B8499" s="61">
        <v>46062</v>
      </c>
      <c r="C8499" s="63" t="s">
        <v>968</v>
      </c>
      <c r="D8499" s="61">
        <v>0</v>
      </c>
      <c r="E8499" s="61" t="s">
        <v>9605</v>
      </c>
      <c r="F8499" s="61" t="s">
        <v>75</v>
      </c>
      <c r="G8499" s="61" t="s">
        <v>3088</v>
      </c>
      <c r="H8499" s="61" t="s">
        <v>9496</v>
      </c>
      <c r="I8499" s="61">
        <v>40.049999999999997</v>
      </c>
      <c r="J8499" s="61">
        <v>-86.03</v>
      </c>
      <c r="K8499">
        <v>38915</v>
      </c>
      <c r="L8499"/>
      <c r="M8499"/>
    </row>
    <row r="8500" spans="1:13">
      <c r="A8500" s="61" t="s">
        <v>40</v>
      </c>
      <c r="B8500" s="61">
        <v>46060</v>
      </c>
      <c r="C8500" s="63" t="s">
        <v>968</v>
      </c>
      <c r="D8500" s="61">
        <v>0</v>
      </c>
      <c r="E8500" s="61" t="s">
        <v>9605</v>
      </c>
      <c r="F8500" s="61" t="s">
        <v>75</v>
      </c>
      <c r="G8500" s="61" t="s">
        <v>3088</v>
      </c>
      <c r="H8500" s="61" t="s">
        <v>9496</v>
      </c>
      <c r="I8500" s="61">
        <v>40.06</v>
      </c>
      <c r="J8500" s="61">
        <v>-85.92</v>
      </c>
      <c r="K8500">
        <v>45073</v>
      </c>
      <c r="L8500"/>
      <c r="M8500"/>
    </row>
    <row r="8501" spans="1:13">
      <c r="A8501" s="61" t="s">
        <v>40</v>
      </c>
      <c r="B8501" s="61">
        <v>47264</v>
      </c>
      <c r="C8501" s="63" t="s">
        <v>968</v>
      </c>
      <c r="D8501" s="61">
        <v>0</v>
      </c>
      <c r="E8501" s="61" t="s">
        <v>6865</v>
      </c>
      <c r="F8501" s="61" t="s">
        <v>75</v>
      </c>
      <c r="G8501" s="61" t="s">
        <v>425</v>
      </c>
      <c r="H8501" s="61" t="s">
        <v>9496</v>
      </c>
      <c r="I8501" s="61">
        <v>38.950000000000003</v>
      </c>
      <c r="J8501" s="61">
        <v>-86.22</v>
      </c>
      <c r="K8501">
        <v>1302</v>
      </c>
      <c r="L8501"/>
      <c r="M8501"/>
    </row>
    <row r="8502" spans="1:13">
      <c r="A8502" s="61" t="s">
        <v>40</v>
      </c>
      <c r="B8502" s="61">
        <v>46366</v>
      </c>
      <c r="C8502" s="63" t="s">
        <v>968</v>
      </c>
      <c r="D8502" s="61">
        <v>0</v>
      </c>
      <c r="E8502" s="61" t="s">
        <v>9643</v>
      </c>
      <c r="F8502" s="61" t="s">
        <v>75</v>
      </c>
      <c r="G8502" s="61" t="s">
        <v>9644</v>
      </c>
      <c r="H8502" s="61" t="s">
        <v>9645</v>
      </c>
      <c r="I8502" s="61">
        <v>41.21</v>
      </c>
      <c r="J8502" s="61">
        <v>-86.77</v>
      </c>
      <c r="K8502">
        <v>5826</v>
      </c>
      <c r="L8502"/>
      <c r="M8502"/>
    </row>
    <row r="8503" spans="1:13">
      <c r="A8503" s="61" t="s">
        <v>40</v>
      </c>
      <c r="B8503" s="61">
        <v>46554</v>
      </c>
      <c r="C8503" s="63" t="s">
        <v>968</v>
      </c>
      <c r="D8503" s="61">
        <v>0</v>
      </c>
      <c r="E8503" s="61" t="s">
        <v>9418</v>
      </c>
      <c r="F8503" s="61" t="s">
        <v>75</v>
      </c>
      <c r="G8503" s="61" t="s">
        <v>9668</v>
      </c>
      <c r="H8503" s="61" t="s">
        <v>9496</v>
      </c>
      <c r="I8503" s="61">
        <v>41.53</v>
      </c>
      <c r="J8503" s="61">
        <v>-86.43</v>
      </c>
      <c r="K8503">
        <v>4379</v>
      </c>
      <c r="L8503"/>
      <c r="M8503"/>
    </row>
    <row r="8504" spans="1:13">
      <c r="A8504" s="61" t="s">
        <v>40</v>
      </c>
      <c r="B8504" s="61">
        <v>46962</v>
      </c>
      <c r="C8504" s="63" t="s">
        <v>968</v>
      </c>
      <c r="D8504" s="61">
        <v>0</v>
      </c>
      <c r="E8504" s="61" t="s">
        <v>9726</v>
      </c>
      <c r="F8504" s="61" t="s">
        <v>75</v>
      </c>
      <c r="G8504" s="61" t="s">
        <v>9719</v>
      </c>
      <c r="H8504" s="61" t="s">
        <v>9496</v>
      </c>
      <c r="I8504" s="61">
        <v>41</v>
      </c>
      <c r="J8504" s="61">
        <v>-85.77</v>
      </c>
      <c r="K8504">
        <v>8592</v>
      </c>
      <c r="L8504"/>
      <c r="M8504"/>
    </row>
    <row r="8505" spans="1:13">
      <c r="A8505" s="61" t="s">
        <v>40</v>
      </c>
      <c r="B8505" s="61">
        <v>46165</v>
      </c>
      <c r="C8505" s="63" t="s">
        <v>968</v>
      </c>
      <c r="D8505" s="61">
        <v>0</v>
      </c>
      <c r="E8505" s="61" t="s">
        <v>1486</v>
      </c>
      <c r="F8505" s="61" t="s">
        <v>75</v>
      </c>
      <c r="G8505" s="61" t="s">
        <v>9609</v>
      </c>
      <c r="H8505" s="61" t="s">
        <v>9496</v>
      </c>
      <c r="I8505" s="61">
        <v>39.85</v>
      </c>
      <c r="J8505" s="61">
        <v>-86.64</v>
      </c>
      <c r="K8505">
        <v>1562</v>
      </c>
      <c r="L8505"/>
      <c r="M8505"/>
    </row>
    <row r="8506" spans="1:13">
      <c r="A8506" s="61" t="s">
        <v>40</v>
      </c>
      <c r="B8506" s="61">
        <v>47265</v>
      </c>
      <c r="C8506" s="63" t="s">
        <v>968</v>
      </c>
      <c r="D8506" s="61">
        <v>0</v>
      </c>
      <c r="E8506" s="61" t="s">
        <v>9772</v>
      </c>
      <c r="F8506" s="61" t="s">
        <v>75</v>
      </c>
      <c r="G8506" s="61" t="s">
        <v>9765</v>
      </c>
      <c r="H8506" s="61" t="s">
        <v>9496</v>
      </c>
      <c r="I8506" s="61">
        <v>39</v>
      </c>
      <c r="J8506" s="61">
        <v>-85.63</v>
      </c>
      <c r="K8506">
        <v>20074</v>
      </c>
      <c r="L8506"/>
      <c r="M8506"/>
    </row>
    <row r="8507" spans="1:13">
      <c r="A8507" s="61" t="s">
        <v>40</v>
      </c>
      <c r="B8507" s="61">
        <v>46555</v>
      </c>
      <c r="C8507" s="63" t="s">
        <v>968</v>
      </c>
      <c r="D8507" s="61">
        <v>0</v>
      </c>
      <c r="E8507" s="61" t="s">
        <v>9670</v>
      </c>
      <c r="F8507" s="61" t="s">
        <v>75</v>
      </c>
      <c r="G8507" s="61" t="s">
        <v>9656</v>
      </c>
      <c r="H8507" s="61" t="s">
        <v>9496</v>
      </c>
      <c r="I8507" s="61">
        <v>41.32</v>
      </c>
      <c r="J8507" s="61">
        <v>-85.69</v>
      </c>
      <c r="K8507">
        <v>2729</v>
      </c>
      <c r="L8507"/>
      <c r="M8507"/>
    </row>
    <row r="8508" spans="1:13">
      <c r="A8508" s="61" t="s">
        <v>40</v>
      </c>
      <c r="B8508" s="61">
        <v>47660</v>
      </c>
      <c r="C8508" s="63" t="s">
        <v>968</v>
      </c>
      <c r="D8508" s="61">
        <v>0</v>
      </c>
      <c r="E8508" s="61" t="s">
        <v>9862</v>
      </c>
      <c r="F8508" s="61" t="s">
        <v>75</v>
      </c>
      <c r="G8508" s="61" t="s">
        <v>8272</v>
      </c>
      <c r="H8508" s="61" t="s">
        <v>7409</v>
      </c>
      <c r="I8508" s="61">
        <v>38.340000000000003</v>
      </c>
      <c r="J8508" s="61">
        <v>-87.34</v>
      </c>
      <c r="K8508">
        <v>4762</v>
      </c>
      <c r="L8508"/>
      <c r="M8508"/>
    </row>
    <row r="8509" spans="1:13">
      <c r="A8509" s="61" t="s">
        <v>40</v>
      </c>
      <c r="B8509" s="61">
        <v>47561</v>
      </c>
      <c r="C8509" s="63" t="s">
        <v>968</v>
      </c>
      <c r="D8509" s="61">
        <v>0</v>
      </c>
      <c r="E8509" s="61" t="s">
        <v>9829</v>
      </c>
      <c r="F8509" s="61" t="s">
        <v>75</v>
      </c>
      <c r="G8509" s="61" t="s">
        <v>1813</v>
      </c>
      <c r="H8509" s="61" t="s">
        <v>9804</v>
      </c>
      <c r="I8509" s="61">
        <v>38.869999999999997</v>
      </c>
      <c r="J8509" s="61">
        <v>-87.44</v>
      </c>
      <c r="K8509">
        <v>1514</v>
      </c>
      <c r="L8509"/>
      <c r="M8509"/>
    </row>
    <row r="8510" spans="1:13">
      <c r="A8510" s="61" t="s">
        <v>40</v>
      </c>
      <c r="B8510" s="61">
        <v>47562</v>
      </c>
      <c r="C8510" s="63" t="s">
        <v>968</v>
      </c>
      <c r="D8510" s="61">
        <v>0</v>
      </c>
      <c r="E8510" s="61" t="s">
        <v>9830</v>
      </c>
      <c r="F8510" s="61" t="s">
        <v>75</v>
      </c>
      <c r="G8510" s="61" t="s">
        <v>9048</v>
      </c>
      <c r="H8510" s="61" t="s">
        <v>9804</v>
      </c>
      <c r="I8510" s="61">
        <v>38.840000000000003</v>
      </c>
      <c r="J8510" s="61">
        <v>-86.98</v>
      </c>
      <c r="K8510">
        <v>4994</v>
      </c>
      <c r="L8510"/>
      <c r="M8510"/>
    </row>
    <row r="8511" spans="1:13">
      <c r="A8511" s="61" t="s">
        <v>40</v>
      </c>
      <c r="B8511" s="61">
        <v>47036</v>
      </c>
      <c r="C8511" s="63" t="s">
        <v>968</v>
      </c>
      <c r="D8511" s="61">
        <v>0</v>
      </c>
      <c r="E8511" s="61" t="s">
        <v>9746</v>
      </c>
      <c r="F8511" s="61" t="s">
        <v>75</v>
      </c>
      <c r="G8511" s="61" t="s">
        <v>428</v>
      </c>
      <c r="H8511" s="61" t="s">
        <v>9496</v>
      </c>
      <c r="I8511" s="61">
        <v>39.39</v>
      </c>
      <c r="J8511" s="61">
        <v>-85.25</v>
      </c>
      <c r="K8511">
        <v>1002</v>
      </c>
      <c r="L8511"/>
      <c r="M8511"/>
    </row>
    <row r="8512" spans="1:13">
      <c r="A8512" s="61" t="s">
        <v>40</v>
      </c>
      <c r="B8512" s="61">
        <v>47451</v>
      </c>
      <c r="C8512" s="63" t="s">
        <v>968</v>
      </c>
      <c r="D8512" s="61">
        <v>0</v>
      </c>
      <c r="E8512" s="61" t="s">
        <v>9802</v>
      </c>
      <c r="F8512" s="61" t="s">
        <v>75</v>
      </c>
      <c r="G8512" s="61" t="s">
        <v>4307</v>
      </c>
      <c r="H8512" s="61" t="s">
        <v>9496</v>
      </c>
      <c r="I8512" s="61">
        <v>38.89</v>
      </c>
      <c r="J8512" s="61">
        <v>-86.52</v>
      </c>
      <c r="K8512">
        <v>1177</v>
      </c>
      <c r="L8512"/>
      <c r="M8512"/>
    </row>
    <row r="8513" spans="1:13">
      <c r="A8513" s="61" t="s">
        <v>40</v>
      </c>
      <c r="B8513" s="61">
        <v>46968</v>
      </c>
      <c r="C8513" s="63" t="s">
        <v>968</v>
      </c>
      <c r="D8513" s="61">
        <v>0</v>
      </c>
      <c r="E8513" s="61" t="s">
        <v>7262</v>
      </c>
      <c r="F8513" s="61" t="s">
        <v>75</v>
      </c>
      <c r="G8513" s="61" t="s">
        <v>9644</v>
      </c>
      <c r="H8513" s="61" t="s">
        <v>9645</v>
      </c>
      <c r="I8513" s="61">
        <v>41.18</v>
      </c>
      <c r="J8513" s="61">
        <v>-86.55</v>
      </c>
      <c r="K8513">
        <v>132</v>
      </c>
      <c r="L8513"/>
      <c r="M8513"/>
    </row>
    <row r="8514" spans="1:13">
      <c r="A8514" s="61" t="s">
        <v>40</v>
      </c>
      <c r="B8514" s="61">
        <v>46776</v>
      </c>
      <c r="C8514" s="63" t="s">
        <v>968</v>
      </c>
      <c r="D8514" s="61">
        <v>0</v>
      </c>
      <c r="E8514" s="61" t="s">
        <v>1790</v>
      </c>
      <c r="F8514" s="61" t="s">
        <v>75</v>
      </c>
      <c r="G8514" s="61" t="s">
        <v>3819</v>
      </c>
      <c r="H8514" s="61" t="s">
        <v>9496</v>
      </c>
      <c r="I8514" s="61">
        <v>41.73</v>
      </c>
      <c r="J8514" s="61">
        <v>-85.17</v>
      </c>
      <c r="K8514">
        <v>1528</v>
      </c>
      <c r="L8514"/>
      <c r="M8514"/>
    </row>
    <row r="8515" spans="1:13">
      <c r="A8515" s="61" t="s">
        <v>40</v>
      </c>
      <c r="B8515" s="61">
        <v>47452</v>
      </c>
      <c r="C8515" s="63" t="s">
        <v>968</v>
      </c>
      <c r="D8515" s="61">
        <v>0</v>
      </c>
      <c r="E8515" s="61" t="s">
        <v>1369</v>
      </c>
      <c r="F8515" s="61" t="s">
        <v>75</v>
      </c>
      <c r="G8515" s="61" t="s">
        <v>1971</v>
      </c>
      <c r="H8515" s="61" t="s">
        <v>9496</v>
      </c>
      <c r="I8515" s="61">
        <v>38.659999999999997</v>
      </c>
      <c r="J8515" s="61">
        <v>-86.45</v>
      </c>
      <c r="K8515">
        <v>5285</v>
      </c>
      <c r="L8515"/>
      <c r="M8515"/>
    </row>
    <row r="8516" spans="1:13">
      <c r="A8516" s="61" t="s">
        <v>40</v>
      </c>
      <c r="B8516" s="61">
        <v>46561</v>
      </c>
      <c r="C8516" s="63" t="s">
        <v>968</v>
      </c>
      <c r="D8516" s="61">
        <v>0</v>
      </c>
      <c r="E8516" s="61" t="s">
        <v>4529</v>
      </c>
      <c r="F8516" s="61" t="s">
        <v>75</v>
      </c>
      <c r="G8516" s="61" t="s">
        <v>9668</v>
      </c>
      <c r="H8516" s="61" t="s">
        <v>9496</v>
      </c>
      <c r="I8516" s="61">
        <v>41.66</v>
      </c>
      <c r="J8516" s="61">
        <v>-86.07</v>
      </c>
      <c r="K8516">
        <v>14155</v>
      </c>
      <c r="L8516"/>
      <c r="M8516"/>
    </row>
    <row r="8517" spans="1:13">
      <c r="A8517" s="61" t="s">
        <v>40</v>
      </c>
      <c r="B8517" s="61">
        <v>47037</v>
      </c>
      <c r="C8517" s="63" t="s">
        <v>968</v>
      </c>
      <c r="D8517" s="61">
        <v>0</v>
      </c>
      <c r="E8517" s="61" t="s">
        <v>9485</v>
      </c>
      <c r="F8517" s="61" t="s">
        <v>75</v>
      </c>
      <c r="G8517" s="61" t="s">
        <v>9740</v>
      </c>
      <c r="H8517" s="61" t="s">
        <v>9496</v>
      </c>
      <c r="I8517" s="61">
        <v>39.119999999999997</v>
      </c>
      <c r="J8517" s="61">
        <v>-85.29</v>
      </c>
      <c r="K8517">
        <v>4167</v>
      </c>
      <c r="L8517"/>
      <c r="M8517"/>
    </row>
    <row r="8518" spans="1:13">
      <c r="A8518" s="61" t="s">
        <v>40</v>
      </c>
      <c r="B8518" s="61">
        <v>46777</v>
      </c>
      <c r="C8518" s="63" t="s">
        <v>968</v>
      </c>
      <c r="D8518" s="61">
        <v>0</v>
      </c>
      <c r="E8518" s="61" t="s">
        <v>9697</v>
      </c>
      <c r="F8518" s="61" t="s">
        <v>75</v>
      </c>
      <c r="G8518" s="61" t="s">
        <v>9680</v>
      </c>
      <c r="H8518" s="61" t="s">
        <v>9496</v>
      </c>
      <c r="I8518" s="61">
        <v>40.869999999999997</v>
      </c>
      <c r="J8518" s="61">
        <v>-85.16</v>
      </c>
      <c r="K8518">
        <v>6348</v>
      </c>
      <c r="L8518"/>
      <c r="M8518"/>
    </row>
    <row r="8519" spans="1:13">
      <c r="A8519" s="61" t="s">
        <v>40</v>
      </c>
      <c r="B8519" s="61">
        <v>47163</v>
      </c>
      <c r="C8519" s="63" t="s">
        <v>968</v>
      </c>
      <c r="D8519" s="61">
        <v>0</v>
      </c>
      <c r="E8519" s="61" t="s">
        <v>9759</v>
      </c>
      <c r="F8519" s="61" t="s">
        <v>75</v>
      </c>
      <c r="G8519" s="61" t="s">
        <v>8707</v>
      </c>
      <c r="H8519" s="61" t="s">
        <v>8628</v>
      </c>
      <c r="I8519" s="61">
        <v>38.53</v>
      </c>
      <c r="J8519" s="61">
        <v>-85.66</v>
      </c>
      <c r="K8519">
        <v>1551</v>
      </c>
      <c r="L8519"/>
      <c r="M8519"/>
    </row>
    <row r="8520" spans="1:13">
      <c r="A8520" s="61" t="s">
        <v>40</v>
      </c>
      <c r="B8520" s="61">
        <v>47970</v>
      </c>
      <c r="C8520" s="63" t="s">
        <v>968</v>
      </c>
      <c r="D8520" s="61">
        <v>0</v>
      </c>
      <c r="E8520" s="61" t="s">
        <v>9897</v>
      </c>
      <c r="F8520" s="61" t="s">
        <v>75</v>
      </c>
      <c r="G8520" s="61" t="s">
        <v>8265</v>
      </c>
      <c r="H8520" s="61" t="s">
        <v>9496</v>
      </c>
      <c r="I8520" s="61">
        <v>40.49</v>
      </c>
      <c r="J8520" s="61">
        <v>-87.1</v>
      </c>
      <c r="K8520">
        <v>1955</v>
      </c>
      <c r="L8520"/>
      <c r="M8520"/>
    </row>
    <row r="8521" spans="1:13">
      <c r="A8521" s="61" t="s">
        <v>40</v>
      </c>
      <c r="B8521" s="61">
        <v>47564</v>
      </c>
      <c r="C8521" s="63" t="s">
        <v>968</v>
      </c>
      <c r="D8521" s="61">
        <v>0</v>
      </c>
      <c r="E8521" s="61" t="s">
        <v>9831</v>
      </c>
      <c r="F8521" s="61" t="s">
        <v>75</v>
      </c>
      <c r="G8521" s="61" t="s">
        <v>292</v>
      </c>
      <c r="H8521" s="61" t="s">
        <v>9832</v>
      </c>
      <c r="I8521" s="61">
        <v>38.479999999999997</v>
      </c>
      <c r="J8521" s="61">
        <v>-87.1</v>
      </c>
      <c r="K8521">
        <v>1375</v>
      </c>
      <c r="L8521"/>
      <c r="M8521"/>
    </row>
    <row r="8522" spans="1:13">
      <c r="A8522" s="61" t="s">
        <v>40</v>
      </c>
      <c r="B8522" s="61">
        <v>47453</v>
      </c>
      <c r="C8522" s="63" t="s">
        <v>968</v>
      </c>
      <c r="D8522" s="61">
        <v>0</v>
      </c>
      <c r="E8522" s="61" t="s">
        <v>9803</v>
      </c>
      <c r="F8522" s="61" t="s">
        <v>75</v>
      </c>
      <c r="G8522" s="61" t="s">
        <v>506</v>
      </c>
      <c r="H8522" s="61" t="s">
        <v>9496</v>
      </c>
      <c r="I8522" s="61">
        <v>38.94</v>
      </c>
      <c r="J8522" s="61">
        <v>-86.78</v>
      </c>
      <c r="K8522">
        <v>366</v>
      </c>
      <c r="L8522"/>
      <c r="M8522"/>
    </row>
    <row r="8523" spans="1:13">
      <c r="A8523" s="61" t="s">
        <v>40</v>
      </c>
      <c r="B8523" s="61">
        <v>47665</v>
      </c>
      <c r="C8523" s="63" t="s">
        <v>968</v>
      </c>
      <c r="D8523" s="61">
        <v>0</v>
      </c>
      <c r="E8523" s="61" t="s">
        <v>9457</v>
      </c>
      <c r="F8523" s="61" t="s">
        <v>75</v>
      </c>
      <c r="G8523" s="61" t="s">
        <v>8272</v>
      </c>
      <c r="H8523" s="61" t="s">
        <v>7409</v>
      </c>
      <c r="I8523" s="61">
        <v>38.270000000000003</v>
      </c>
      <c r="J8523" s="61">
        <v>-87.69</v>
      </c>
      <c r="K8523">
        <v>3798</v>
      </c>
      <c r="L8523"/>
      <c r="M8523"/>
    </row>
    <row r="8524" spans="1:13">
      <c r="A8524" s="61" t="s">
        <v>40</v>
      </c>
      <c r="B8524" s="61">
        <v>47971</v>
      </c>
      <c r="C8524" s="63" t="s">
        <v>968</v>
      </c>
      <c r="D8524" s="61">
        <v>0</v>
      </c>
      <c r="E8524" s="61" t="s">
        <v>213</v>
      </c>
      <c r="F8524" s="61" t="s">
        <v>75</v>
      </c>
      <c r="G8524" s="61" t="s">
        <v>8265</v>
      </c>
      <c r="H8524" s="61" t="s">
        <v>9496</v>
      </c>
      <c r="I8524" s="61">
        <v>40.520000000000003</v>
      </c>
      <c r="J8524" s="61">
        <v>-87.24</v>
      </c>
      <c r="K8524">
        <v>1819</v>
      </c>
      <c r="L8524"/>
      <c r="M8524"/>
    </row>
    <row r="8525" spans="1:13">
      <c r="A8525" s="61" t="s">
        <v>40</v>
      </c>
      <c r="B8525" s="61">
        <v>47164</v>
      </c>
      <c r="C8525" s="63" t="s">
        <v>968</v>
      </c>
      <c r="D8525" s="61">
        <v>0</v>
      </c>
      <c r="E8525" s="61" t="s">
        <v>1951</v>
      </c>
      <c r="F8525" s="61" t="s">
        <v>75</v>
      </c>
      <c r="G8525" s="61" t="s">
        <v>6447</v>
      </c>
      <c r="H8525" s="61" t="s">
        <v>8628</v>
      </c>
      <c r="I8525" s="61">
        <v>38.4</v>
      </c>
      <c r="J8525" s="61">
        <v>-86.11</v>
      </c>
      <c r="K8525">
        <v>3609</v>
      </c>
      <c r="L8525"/>
      <c r="M8525"/>
    </row>
    <row r="8526" spans="1:13">
      <c r="A8526" s="61" t="s">
        <v>40</v>
      </c>
      <c r="B8526" s="61">
        <v>47454</v>
      </c>
      <c r="C8526" s="63" t="s">
        <v>968</v>
      </c>
      <c r="D8526" s="61">
        <v>0</v>
      </c>
      <c r="E8526" s="61" t="s">
        <v>5062</v>
      </c>
      <c r="F8526" s="61" t="s">
        <v>75</v>
      </c>
      <c r="G8526" s="61" t="s">
        <v>1971</v>
      </c>
      <c r="H8526" s="61" t="s">
        <v>9496</v>
      </c>
      <c r="I8526" s="61">
        <v>38.549999999999997</v>
      </c>
      <c r="J8526" s="61">
        <v>-86.46</v>
      </c>
      <c r="K8526">
        <v>7684</v>
      </c>
      <c r="L8526"/>
      <c r="M8526"/>
    </row>
    <row r="8527" spans="1:13">
      <c r="A8527" s="61" t="s">
        <v>40</v>
      </c>
      <c r="B8527" s="61">
        <v>46166</v>
      </c>
      <c r="C8527" s="63" t="s">
        <v>968</v>
      </c>
      <c r="D8527" s="61">
        <v>0</v>
      </c>
      <c r="E8527" s="61" t="s">
        <v>9621</v>
      </c>
      <c r="F8527" s="61" t="s">
        <v>75</v>
      </c>
      <c r="G8527" s="61" t="s">
        <v>490</v>
      </c>
      <c r="H8527" s="61" t="s">
        <v>9496</v>
      </c>
      <c r="I8527" s="61">
        <v>39.39</v>
      </c>
      <c r="J8527" s="61">
        <v>-86.56</v>
      </c>
      <c r="K8527">
        <v>2374</v>
      </c>
      <c r="L8527"/>
      <c r="M8527"/>
    </row>
    <row r="8528" spans="1:13">
      <c r="A8528" s="61" t="s">
        <v>40</v>
      </c>
      <c r="B8528" s="61">
        <v>47270</v>
      </c>
      <c r="C8528" s="63" t="s">
        <v>968</v>
      </c>
      <c r="D8528" s="61">
        <v>0</v>
      </c>
      <c r="E8528" s="61" t="s">
        <v>9773</v>
      </c>
      <c r="F8528" s="61" t="s">
        <v>75</v>
      </c>
      <c r="G8528" s="61" t="s">
        <v>9765</v>
      </c>
      <c r="H8528" s="61" t="s">
        <v>9496</v>
      </c>
      <c r="I8528" s="61">
        <v>38.85</v>
      </c>
      <c r="J8528" s="61">
        <v>-85.74</v>
      </c>
      <c r="K8528">
        <v>758</v>
      </c>
      <c r="L8528"/>
      <c r="M8528"/>
    </row>
    <row r="8529" spans="1:13">
      <c r="A8529" s="61" t="s">
        <v>40</v>
      </c>
      <c r="B8529" s="61">
        <v>47368</v>
      </c>
      <c r="C8529" s="63" t="s">
        <v>968</v>
      </c>
      <c r="D8529" s="61">
        <v>0</v>
      </c>
      <c r="E8529" s="61" t="s">
        <v>9788</v>
      </c>
      <c r="F8529" s="61" t="s">
        <v>75</v>
      </c>
      <c r="G8529" s="61" t="s">
        <v>933</v>
      </c>
      <c r="H8529" s="61" t="s">
        <v>9496</v>
      </c>
      <c r="I8529" s="61">
        <v>40.18</v>
      </c>
      <c r="J8529" s="61">
        <v>-85.2</v>
      </c>
      <c r="K8529">
        <v>2637</v>
      </c>
      <c r="L8529"/>
      <c r="M8529"/>
    </row>
    <row r="8530" spans="1:13">
      <c r="A8530" s="61" t="s">
        <v>40</v>
      </c>
      <c r="B8530" s="61">
        <v>47666</v>
      </c>
      <c r="C8530" s="63" t="s">
        <v>968</v>
      </c>
      <c r="D8530" s="61">
        <v>0</v>
      </c>
      <c r="E8530" s="61" t="s">
        <v>9863</v>
      </c>
      <c r="F8530" s="61" t="s">
        <v>75</v>
      </c>
      <c r="G8530" s="61" t="s">
        <v>8272</v>
      </c>
      <c r="H8530" s="61" t="s">
        <v>7409</v>
      </c>
      <c r="I8530" s="61">
        <v>38.4</v>
      </c>
      <c r="J8530" s="61">
        <v>-87.58</v>
      </c>
      <c r="K8530">
        <v>1332</v>
      </c>
      <c r="L8530"/>
      <c r="M8530"/>
    </row>
    <row r="8531" spans="1:13">
      <c r="A8531" s="61" t="s">
        <v>40</v>
      </c>
      <c r="B8531" s="61">
        <v>47038</v>
      </c>
      <c r="C8531" s="63" t="s">
        <v>968</v>
      </c>
      <c r="D8531" s="61">
        <v>0</v>
      </c>
      <c r="E8531" s="61" t="s">
        <v>9518</v>
      </c>
      <c r="F8531" s="61" t="s">
        <v>75</v>
      </c>
      <c r="G8531" s="61" t="s">
        <v>9742</v>
      </c>
      <c r="H8531" s="61" t="s">
        <v>9743</v>
      </c>
      <c r="I8531" s="61">
        <v>38.85</v>
      </c>
      <c r="J8531" s="61">
        <v>-84.85</v>
      </c>
      <c r="K8531">
        <v>1168</v>
      </c>
      <c r="L8531"/>
      <c r="M8531"/>
    </row>
    <row r="8532" spans="1:13">
      <c r="A8532" s="61" t="s">
        <v>40</v>
      </c>
      <c r="B8532" s="61">
        <v>47165</v>
      </c>
      <c r="C8532" s="63" t="s">
        <v>968</v>
      </c>
      <c r="D8532" s="61">
        <v>0</v>
      </c>
      <c r="E8532" s="61" t="s">
        <v>2081</v>
      </c>
      <c r="F8532" s="61" t="s">
        <v>75</v>
      </c>
      <c r="G8532" s="61" t="s">
        <v>625</v>
      </c>
      <c r="H8532" s="61" t="s">
        <v>9496</v>
      </c>
      <c r="I8532" s="61">
        <v>38.49</v>
      </c>
      <c r="J8532" s="61">
        <v>-86.01</v>
      </c>
      <c r="K8532">
        <v>6208</v>
      </c>
      <c r="L8532"/>
      <c r="M8532"/>
    </row>
    <row r="8533" spans="1:13">
      <c r="A8533" s="61" t="s">
        <v>40</v>
      </c>
      <c r="B8533" s="61">
        <v>46064</v>
      </c>
      <c r="C8533" s="63" t="s">
        <v>968</v>
      </c>
      <c r="D8533" s="61">
        <v>0</v>
      </c>
      <c r="E8533" s="61" t="s">
        <v>3744</v>
      </c>
      <c r="F8533" s="61" t="s">
        <v>75</v>
      </c>
      <c r="G8533" s="61" t="s">
        <v>495</v>
      </c>
      <c r="H8533" s="61" t="s">
        <v>9496</v>
      </c>
      <c r="I8533" s="61">
        <v>40</v>
      </c>
      <c r="J8533" s="61">
        <v>-85.74</v>
      </c>
      <c r="K8533">
        <v>16908</v>
      </c>
      <c r="L8533"/>
      <c r="M8533"/>
    </row>
    <row r="8534" spans="1:13">
      <c r="A8534" s="61" t="s">
        <v>40</v>
      </c>
      <c r="B8534" s="61">
        <v>47369</v>
      </c>
      <c r="C8534" s="63" t="s">
        <v>968</v>
      </c>
      <c r="D8534" s="61">
        <v>0</v>
      </c>
      <c r="E8534" s="61" t="s">
        <v>9789</v>
      </c>
      <c r="F8534" s="61" t="s">
        <v>75</v>
      </c>
      <c r="G8534" s="61" t="s">
        <v>9777</v>
      </c>
      <c r="H8534" s="61" t="s">
        <v>9496</v>
      </c>
      <c r="I8534" s="61">
        <v>40.49</v>
      </c>
      <c r="J8534" s="61">
        <v>-85.14</v>
      </c>
      <c r="K8534">
        <v>1216</v>
      </c>
      <c r="L8534"/>
      <c r="M8534"/>
    </row>
    <row r="8535" spans="1:13">
      <c r="A8535" s="61" t="s">
        <v>40</v>
      </c>
      <c r="B8535" s="61">
        <v>47974</v>
      </c>
      <c r="C8535" s="63" t="s">
        <v>968</v>
      </c>
      <c r="D8535" s="61">
        <v>0</v>
      </c>
      <c r="E8535" s="61" t="s">
        <v>9431</v>
      </c>
      <c r="F8535" s="61" t="s">
        <v>75</v>
      </c>
      <c r="G8535" s="61" t="s">
        <v>9867</v>
      </c>
      <c r="H8535" s="61" t="s">
        <v>9496</v>
      </c>
      <c r="I8535" s="61">
        <v>40.049999999999997</v>
      </c>
      <c r="J8535" s="61">
        <v>-87.43</v>
      </c>
      <c r="K8535">
        <v>1106</v>
      </c>
      <c r="L8535"/>
      <c r="M8535"/>
    </row>
    <row r="8536" spans="1:13">
      <c r="A8536" s="61" t="s">
        <v>40</v>
      </c>
      <c r="B8536" s="61">
        <v>46970</v>
      </c>
      <c r="C8536" s="63" t="s">
        <v>968</v>
      </c>
      <c r="D8536" s="61">
        <v>0</v>
      </c>
      <c r="E8536" s="61" t="s">
        <v>1048</v>
      </c>
      <c r="F8536" s="61" t="s">
        <v>75</v>
      </c>
      <c r="G8536" s="61" t="s">
        <v>9475</v>
      </c>
      <c r="H8536" s="61" t="s">
        <v>9496</v>
      </c>
      <c r="I8536" s="61">
        <v>40.75</v>
      </c>
      <c r="J8536" s="61">
        <v>-86.06</v>
      </c>
      <c r="K8536">
        <v>23317</v>
      </c>
      <c r="L8536"/>
      <c r="M8536"/>
    </row>
    <row r="8537" spans="1:13">
      <c r="A8537" s="61" t="s">
        <v>40</v>
      </c>
      <c r="B8537" s="61">
        <v>47567</v>
      </c>
      <c r="C8537" s="63" t="s">
        <v>968</v>
      </c>
      <c r="D8537" s="61">
        <v>0</v>
      </c>
      <c r="E8537" s="61" t="s">
        <v>3103</v>
      </c>
      <c r="F8537" s="61" t="s">
        <v>75</v>
      </c>
      <c r="G8537" s="61" t="s">
        <v>292</v>
      </c>
      <c r="H8537" s="61" t="s">
        <v>9832</v>
      </c>
      <c r="I8537" s="61">
        <v>38.49</v>
      </c>
      <c r="J8537" s="61">
        <v>-87.28</v>
      </c>
      <c r="K8537">
        <v>5804</v>
      </c>
      <c r="L8537"/>
      <c r="M8537"/>
    </row>
    <row r="8538" spans="1:13">
      <c r="A8538" s="61" t="s">
        <v>40</v>
      </c>
      <c r="B8538" s="61">
        <v>46562</v>
      </c>
      <c r="C8538" s="63" t="s">
        <v>968</v>
      </c>
      <c r="D8538" s="61">
        <v>0</v>
      </c>
      <c r="E8538" s="61" t="s">
        <v>9671</v>
      </c>
      <c r="F8538" s="61" t="s">
        <v>75</v>
      </c>
      <c r="G8538" s="61" t="s">
        <v>9656</v>
      </c>
      <c r="H8538" s="61" t="s">
        <v>9496</v>
      </c>
      <c r="I8538" s="61">
        <v>41.19</v>
      </c>
      <c r="J8538" s="61">
        <v>-85.7</v>
      </c>
      <c r="K8538">
        <v>4718</v>
      </c>
      <c r="L8538"/>
      <c r="M8538"/>
    </row>
    <row r="8539" spans="1:13">
      <c r="A8539" s="61" t="s">
        <v>40</v>
      </c>
      <c r="B8539" s="61">
        <v>47866</v>
      </c>
      <c r="C8539" s="63" t="s">
        <v>968</v>
      </c>
      <c r="D8539" s="61">
        <v>0</v>
      </c>
      <c r="E8539" s="61" t="s">
        <v>9875</v>
      </c>
      <c r="F8539" s="61" t="s">
        <v>75</v>
      </c>
      <c r="G8539" s="61" t="s">
        <v>9865</v>
      </c>
      <c r="H8539" s="61" t="s">
        <v>9496</v>
      </c>
      <c r="I8539" s="61">
        <v>39.28</v>
      </c>
      <c r="J8539" s="61">
        <v>-87.36</v>
      </c>
      <c r="K8539">
        <v>443</v>
      </c>
      <c r="L8539"/>
      <c r="M8539"/>
    </row>
    <row r="8540" spans="1:13">
      <c r="A8540" s="61" t="s">
        <v>40</v>
      </c>
      <c r="B8540" s="61">
        <v>47975</v>
      </c>
      <c r="C8540" s="63" t="s">
        <v>968</v>
      </c>
      <c r="D8540" s="61">
        <v>0</v>
      </c>
      <c r="E8540" s="61" t="s">
        <v>9898</v>
      </c>
      <c r="F8540" s="61" t="s">
        <v>75</v>
      </c>
      <c r="G8540" s="61" t="s">
        <v>572</v>
      </c>
      <c r="H8540" s="61" t="s">
        <v>9496</v>
      </c>
      <c r="I8540" s="61">
        <v>40.44</v>
      </c>
      <c r="J8540" s="61">
        <v>-87.25</v>
      </c>
      <c r="K8540">
        <v>682</v>
      </c>
      <c r="L8540"/>
      <c r="M8540"/>
    </row>
    <row r="8541" spans="1:13">
      <c r="A8541" s="61" t="s">
        <v>40</v>
      </c>
      <c r="B8541" s="61">
        <v>46167</v>
      </c>
      <c r="C8541" s="63" t="s">
        <v>968</v>
      </c>
      <c r="D8541" s="61">
        <v>0</v>
      </c>
      <c r="E8541" s="61" t="s">
        <v>6603</v>
      </c>
      <c r="F8541" s="61" t="s">
        <v>75</v>
      </c>
      <c r="G8541" s="61" t="s">
        <v>9609</v>
      </c>
      <c r="H8541" s="61" t="s">
        <v>9496</v>
      </c>
      <c r="I8541" s="61">
        <v>39.86</v>
      </c>
      <c r="J8541" s="61">
        <v>-86.46</v>
      </c>
      <c r="K8541">
        <v>7018</v>
      </c>
      <c r="L8541"/>
      <c r="M8541"/>
    </row>
    <row r="8542" spans="1:13">
      <c r="A8542" s="61" t="s">
        <v>40</v>
      </c>
      <c r="B8542" s="61">
        <v>46168</v>
      </c>
      <c r="C8542" s="63" t="s">
        <v>968</v>
      </c>
      <c r="D8542" s="61">
        <v>0</v>
      </c>
      <c r="E8542" s="61" t="s">
        <v>632</v>
      </c>
      <c r="F8542" s="61" t="s">
        <v>75</v>
      </c>
      <c r="G8542" s="61" t="s">
        <v>9609</v>
      </c>
      <c r="H8542" s="61" t="s">
        <v>9496</v>
      </c>
      <c r="I8542" s="61">
        <v>39.700000000000003</v>
      </c>
      <c r="J8542" s="61">
        <v>-86.38</v>
      </c>
      <c r="K8542">
        <v>37681</v>
      </c>
      <c r="L8542"/>
      <c r="M8542"/>
    </row>
    <row r="8543" spans="1:13">
      <c r="A8543" s="61" t="s">
        <v>40</v>
      </c>
      <c r="B8543" s="61">
        <v>47568</v>
      </c>
      <c r="C8543" s="63" t="s">
        <v>968</v>
      </c>
      <c r="D8543" s="61">
        <v>0</v>
      </c>
      <c r="E8543" s="61" t="s">
        <v>549</v>
      </c>
      <c r="F8543" s="61" t="s">
        <v>75</v>
      </c>
      <c r="G8543" s="61" t="s">
        <v>9048</v>
      </c>
      <c r="H8543" s="61" t="s">
        <v>9804</v>
      </c>
      <c r="I8543" s="61">
        <v>38.799999999999997</v>
      </c>
      <c r="J8543" s="61">
        <v>-87.15</v>
      </c>
      <c r="K8543">
        <v>848</v>
      </c>
      <c r="L8543"/>
      <c r="M8543"/>
    </row>
    <row r="8544" spans="1:13">
      <c r="A8544" s="61" t="s">
        <v>40</v>
      </c>
      <c r="B8544" s="61">
        <v>46779</v>
      </c>
      <c r="C8544" s="63" t="s">
        <v>968</v>
      </c>
      <c r="D8544" s="61">
        <v>0</v>
      </c>
      <c r="E8544" s="61" t="s">
        <v>9698</v>
      </c>
      <c r="F8544" s="61" t="s">
        <v>75</v>
      </c>
      <c r="G8544" s="61" t="s">
        <v>3819</v>
      </c>
      <c r="H8544" s="61" t="s">
        <v>9496</v>
      </c>
      <c r="I8544" s="61">
        <v>41.58</v>
      </c>
      <c r="J8544" s="61">
        <v>-85.01</v>
      </c>
      <c r="K8544">
        <v>2006</v>
      </c>
      <c r="L8544"/>
      <c r="M8544"/>
    </row>
    <row r="8545" spans="1:13">
      <c r="A8545" s="61" t="s">
        <v>40</v>
      </c>
      <c r="B8545" s="61">
        <v>46563</v>
      </c>
      <c r="C8545" s="63" t="s">
        <v>968</v>
      </c>
      <c r="D8545" s="61">
        <v>0</v>
      </c>
      <c r="E8545" s="61" t="s">
        <v>1305</v>
      </c>
      <c r="F8545" s="61" t="s">
        <v>75</v>
      </c>
      <c r="G8545" s="61" t="s">
        <v>6368</v>
      </c>
      <c r="H8545" s="61" t="s">
        <v>9496</v>
      </c>
      <c r="I8545" s="61">
        <v>41.34</v>
      </c>
      <c r="J8545" s="61">
        <v>-86.31</v>
      </c>
      <c r="K8545">
        <v>22977</v>
      </c>
      <c r="L8545"/>
      <c r="M8545"/>
    </row>
    <row r="8546" spans="1:13">
      <c r="A8546" s="61" t="s">
        <v>40</v>
      </c>
      <c r="B8546" s="61">
        <v>47868</v>
      </c>
      <c r="C8546" s="63" t="s">
        <v>968</v>
      </c>
      <c r="D8546" s="61">
        <v>0</v>
      </c>
      <c r="E8546" s="61" t="s">
        <v>1738</v>
      </c>
      <c r="F8546" s="61" t="s">
        <v>75</v>
      </c>
      <c r="G8546" s="61" t="s">
        <v>8698</v>
      </c>
      <c r="H8546" s="61" t="s">
        <v>9496</v>
      </c>
      <c r="I8546" s="61">
        <v>39.450000000000003</v>
      </c>
      <c r="J8546" s="61">
        <v>-86.97</v>
      </c>
      <c r="K8546">
        <v>2776</v>
      </c>
      <c r="L8546"/>
      <c r="M8546"/>
    </row>
    <row r="8547" spans="1:13">
      <c r="A8547" s="61" t="s">
        <v>40</v>
      </c>
      <c r="B8547" s="61">
        <v>46781</v>
      </c>
      <c r="C8547" s="63" t="s">
        <v>968</v>
      </c>
      <c r="D8547" s="61">
        <v>0</v>
      </c>
      <c r="E8547" s="61" t="s">
        <v>9699</v>
      </c>
      <c r="F8547" s="61" t="s">
        <v>75</v>
      </c>
      <c r="G8547" s="61" t="s">
        <v>9680</v>
      </c>
      <c r="H8547" s="61" t="s">
        <v>9496</v>
      </c>
      <c r="I8547" s="61">
        <v>40.65</v>
      </c>
      <c r="J8547" s="61">
        <v>-85.22</v>
      </c>
      <c r="K8547">
        <v>789</v>
      </c>
      <c r="L8547"/>
      <c r="M8547"/>
    </row>
    <row r="8548" spans="1:13">
      <c r="A8548" s="61" t="s">
        <v>40</v>
      </c>
      <c r="B8548" s="61">
        <v>46368</v>
      </c>
      <c r="C8548" s="63" t="s">
        <v>968</v>
      </c>
      <c r="D8548" s="61">
        <v>0</v>
      </c>
      <c r="E8548" s="61" t="s">
        <v>1894</v>
      </c>
      <c r="F8548" s="61" t="s">
        <v>75</v>
      </c>
      <c r="G8548" s="61" t="s">
        <v>9631</v>
      </c>
      <c r="H8548" s="61" t="s">
        <v>7409</v>
      </c>
      <c r="I8548" s="61">
        <v>41.58</v>
      </c>
      <c r="J8548" s="61">
        <v>-87.18</v>
      </c>
      <c r="K8548">
        <v>39837</v>
      </c>
      <c r="L8548"/>
      <c r="M8548"/>
    </row>
    <row r="8549" spans="1:13">
      <c r="A8549" s="61" t="s">
        <v>40</v>
      </c>
      <c r="B8549" s="61">
        <v>47371</v>
      </c>
      <c r="C8549" s="63" t="s">
        <v>968</v>
      </c>
      <c r="D8549" s="61">
        <v>0</v>
      </c>
      <c r="E8549" s="61" t="s">
        <v>1710</v>
      </c>
      <c r="F8549" s="61" t="s">
        <v>75</v>
      </c>
      <c r="G8549" s="61" t="s">
        <v>9777</v>
      </c>
      <c r="H8549" s="61" t="s">
        <v>9496</v>
      </c>
      <c r="I8549" s="61">
        <v>40.43</v>
      </c>
      <c r="J8549" s="61">
        <v>-84.98</v>
      </c>
      <c r="K8549">
        <v>12143</v>
      </c>
      <c r="L8549"/>
      <c r="M8549"/>
    </row>
    <row r="8550" spans="1:13">
      <c r="A8550" s="61" t="s">
        <v>40</v>
      </c>
      <c r="B8550" s="61">
        <v>47633</v>
      </c>
      <c r="C8550" s="63" t="s">
        <v>968</v>
      </c>
      <c r="D8550" s="61">
        <v>0</v>
      </c>
      <c r="E8550" s="61" t="s">
        <v>9855</v>
      </c>
      <c r="F8550" s="61" t="s">
        <v>75</v>
      </c>
      <c r="G8550" s="61" t="s">
        <v>9850</v>
      </c>
      <c r="H8550" s="61" t="s">
        <v>7409</v>
      </c>
      <c r="I8550" s="61">
        <v>38.17</v>
      </c>
      <c r="J8550" s="61">
        <v>-87.78</v>
      </c>
      <c r="K8550">
        <v>2455</v>
      </c>
      <c r="L8550"/>
      <c r="M8550"/>
    </row>
    <row r="8551" spans="1:13">
      <c r="A8551" s="61" t="s">
        <v>40</v>
      </c>
      <c r="B8551" s="61">
        <v>47670</v>
      </c>
      <c r="C8551" s="63" t="s">
        <v>968</v>
      </c>
      <c r="D8551" s="61">
        <v>0</v>
      </c>
      <c r="E8551" s="61" t="s">
        <v>1138</v>
      </c>
      <c r="F8551" s="61" t="s">
        <v>75</v>
      </c>
      <c r="G8551" s="61" t="s">
        <v>8272</v>
      </c>
      <c r="H8551" s="61" t="s">
        <v>7409</v>
      </c>
      <c r="I8551" s="61">
        <v>38.35</v>
      </c>
      <c r="J8551" s="61">
        <v>-87.56</v>
      </c>
      <c r="K8551">
        <v>11934</v>
      </c>
      <c r="L8551"/>
      <c r="M8551"/>
    </row>
    <row r="8552" spans="1:13">
      <c r="A8552" s="61" t="s">
        <v>40</v>
      </c>
      <c r="B8552" s="61">
        <v>46170</v>
      </c>
      <c r="C8552" s="63" t="s">
        <v>968</v>
      </c>
      <c r="D8552" s="61">
        <v>0</v>
      </c>
      <c r="E8552" s="61" t="s">
        <v>9622</v>
      </c>
      <c r="F8552" s="61" t="s">
        <v>75</v>
      </c>
      <c r="G8552" s="61" t="s">
        <v>633</v>
      </c>
      <c r="H8552" s="61" t="s">
        <v>9496</v>
      </c>
      <c r="I8552" s="61">
        <v>39.56</v>
      </c>
      <c r="J8552" s="61">
        <v>-86.85</v>
      </c>
      <c r="K8552">
        <v>39</v>
      </c>
      <c r="L8552"/>
      <c r="M8552"/>
    </row>
    <row r="8553" spans="1:13">
      <c r="A8553" s="61" t="s">
        <v>40</v>
      </c>
      <c r="B8553" s="61">
        <v>47456</v>
      </c>
      <c r="C8553" s="63" t="s">
        <v>968</v>
      </c>
      <c r="D8553" s="61">
        <v>0</v>
      </c>
      <c r="E8553" s="61" t="s">
        <v>1284</v>
      </c>
      <c r="F8553" s="61" t="s">
        <v>75</v>
      </c>
      <c r="G8553" s="61" t="s">
        <v>8698</v>
      </c>
      <c r="H8553" s="61" t="s">
        <v>9496</v>
      </c>
      <c r="I8553" s="61">
        <v>39.47</v>
      </c>
      <c r="J8553" s="61">
        <v>-86.69</v>
      </c>
      <c r="K8553">
        <v>1302</v>
      </c>
      <c r="L8553"/>
      <c r="M8553"/>
    </row>
    <row r="8554" spans="1:13">
      <c r="A8554" s="61" t="s">
        <v>40</v>
      </c>
      <c r="B8554" s="61">
        <v>47573</v>
      </c>
      <c r="C8554" s="63" t="s">
        <v>968</v>
      </c>
      <c r="D8554" s="61">
        <v>0</v>
      </c>
      <c r="E8554" s="61" t="s">
        <v>9833</v>
      </c>
      <c r="F8554" s="61" t="s">
        <v>75</v>
      </c>
      <c r="G8554" s="61" t="s">
        <v>1813</v>
      </c>
      <c r="H8554" s="61" t="s">
        <v>9804</v>
      </c>
      <c r="I8554" s="61">
        <v>38.75</v>
      </c>
      <c r="J8554" s="61">
        <v>-87.32</v>
      </c>
      <c r="K8554">
        <v>31</v>
      </c>
      <c r="L8554"/>
      <c r="M8554"/>
    </row>
    <row r="8555" spans="1:13">
      <c r="A8555" s="61" t="s">
        <v>40</v>
      </c>
      <c r="B8555" s="61">
        <v>47166</v>
      </c>
      <c r="C8555" s="63" t="s">
        <v>968</v>
      </c>
      <c r="D8555" s="61">
        <v>0</v>
      </c>
      <c r="E8555" s="61" t="s">
        <v>2393</v>
      </c>
      <c r="F8555" s="61" t="s">
        <v>75</v>
      </c>
      <c r="G8555" s="61" t="s">
        <v>6447</v>
      </c>
      <c r="H8555" s="61" t="s">
        <v>8628</v>
      </c>
      <c r="I8555" s="61">
        <v>38.31</v>
      </c>
      <c r="J8555" s="61">
        <v>-86.15</v>
      </c>
      <c r="K8555">
        <v>1276</v>
      </c>
      <c r="L8555"/>
      <c r="M8555"/>
    </row>
    <row r="8556" spans="1:13">
      <c r="A8556" s="61" t="s">
        <v>40</v>
      </c>
      <c r="B8556" s="61">
        <v>47373</v>
      </c>
      <c r="C8556" s="63" t="s">
        <v>968</v>
      </c>
      <c r="D8556" s="61">
        <v>0</v>
      </c>
      <c r="E8556" s="61" t="s">
        <v>9790</v>
      </c>
      <c r="F8556" s="61" t="s">
        <v>75</v>
      </c>
      <c r="G8556" s="61" t="s">
        <v>9777</v>
      </c>
      <c r="H8556" s="61" t="s">
        <v>9496</v>
      </c>
      <c r="I8556" s="61">
        <v>40.340000000000003</v>
      </c>
      <c r="J8556" s="61">
        <v>-85.15</v>
      </c>
      <c r="K8556">
        <v>2015</v>
      </c>
      <c r="L8556"/>
      <c r="M8556"/>
    </row>
    <row r="8557" spans="1:13">
      <c r="A8557" s="61" t="s">
        <v>40</v>
      </c>
      <c r="B8557" s="61">
        <v>46171</v>
      </c>
      <c r="C8557" s="63" t="s">
        <v>968</v>
      </c>
      <c r="D8557" s="61">
        <v>0</v>
      </c>
      <c r="E8557" s="61" t="s">
        <v>9623</v>
      </c>
      <c r="F8557" s="61" t="s">
        <v>75</v>
      </c>
      <c r="G8557" s="61" t="s">
        <v>633</v>
      </c>
      <c r="H8557" s="61" t="s">
        <v>9496</v>
      </c>
      <c r="I8557" s="61">
        <v>39.53</v>
      </c>
      <c r="J8557" s="61">
        <v>-86.95</v>
      </c>
      <c r="K8557">
        <v>1779</v>
      </c>
      <c r="L8557"/>
      <c r="M8557"/>
    </row>
    <row r="8558" spans="1:13">
      <c r="A8558" s="61" t="s">
        <v>40</v>
      </c>
      <c r="B8558" s="61">
        <v>47977</v>
      </c>
      <c r="C8558" s="63" t="s">
        <v>968</v>
      </c>
      <c r="D8558" s="61">
        <v>0</v>
      </c>
      <c r="E8558" s="61" t="s">
        <v>5580</v>
      </c>
      <c r="F8558" s="61" t="s">
        <v>75</v>
      </c>
      <c r="G8558" s="61" t="s">
        <v>215</v>
      </c>
      <c r="H8558" s="61" t="s">
        <v>7409</v>
      </c>
      <c r="I8558" s="61">
        <v>40.76</v>
      </c>
      <c r="J8558" s="61">
        <v>-87.15</v>
      </c>
      <c r="K8558">
        <v>2235</v>
      </c>
      <c r="L8558"/>
      <c r="M8558"/>
    </row>
    <row r="8559" spans="1:13">
      <c r="A8559" s="61" t="s">
        <v>40</v>
      </c>
      <c r="B8559" s="61">
        <v>47978</v>
      </c>
      <c r="C8559" s="63" t="s">
        <v>968</v>
      </c>
      <c r="D8559" s="61">
        <v>0</v>
      </c>
      <c r="E8559" s="61" t="s">
        <v>3107</v>
      </c>
      <c r="F8559" s="61" t="s">
        <v>75</v>
      </c>
      <c r="G8559" s="61" t="s">
        <v>215</v>
      </c>
      <c r="H8559" s="61" t="s">
        <v>7409</v>
      </c>
      <c r="I8559" s="61">
        <v>40.93</v>
      </c>
      <c r="J8559" s="61">
        <v>-87.14</v>
      </c>
      <c r="K8559">
        <v>10815</v>
      </c>
      <c r="L8559"/>
      <c r="M8559"/>
    </row>
    <row r="8560" spans="1:13">
      <c r="A8560" s="61" t="s">
        <v>40</v>
      </c>
      <c r="B8560" s="61">
        <v>47980</v>
      </c>
      <c r="C8560" s="63" t="s">
        <v>968</v>
      </c>
      <c r="D8560" s="61">
        <v>0</v>
      </c>
      <c r="E8560" s="61" t="s">
        <v>685</v>
      </c>
      <c r="F8560" s="61" t="s">
        <v>75</v>
      </c>
      <c r="G8560" s="61" t="s">
        <v>436</v>
      </c>
      <c r="H8560" s="61" t="s">
        <v>9496</v>
      </c>
      <c r="I8560" s="61">
        <v>40.74</v>
      </c>
      <c r="J8560" s="61">
        <v>-86.87</v>
      </c>
      <c r="K8560">
        <v>1103</v>
      </c>
      <c r="L8560"/>
      <c r="M8560"/>
    </row>
    <row r="8561" spans="1:13">
      <c r="A8561" s="61" t="s">
        <v>40</v>
      </c>
      <c r="B8561" s="61">
        <v>47634</v>
      </c>
      <c r="C8561" s="63" t="s">
        <v>968</v>
      </c>
      <c r="D8561" s="61">
        <v>0</v>
      </c>
      <c r="E8561" s="61" t="s">
        <v>906</v>
      </c>
      <c r="F8561" s="61" t="s">
        <v>75</v>
      </c>
      <c r="G8561" s="61" t="s">
        <v>8640</v>
      </c>
      <c r="H8561" s="61" t="s">
        <v>7409</v>
      </c>
      <c r="I8561" s="61">
        <v>37.909999999999997</v>
      </c>
      <c r="J8561" s="61">
        <v>-87.2</v>
      </c>
      <c r="K8561">
        <v>2193</v>
      </c>
      <c r="L8561"/>
      <c r="M8561"/>
    </row>
    <row r="8562" spans="1:13">
      <c r="A8562" s="61" t="s">
        <v>40</v>
      </c>
      <c r="B8562" s="61">
        <v>47374</v>
      </c>
      <c r="C8562" s="63" t="s">
        <v>968</v>
      </c>
      <c r="D8562" s="61">
        <v>0</v>
      </c>
      <c r="E8562" s="61" t="s">
        <v>1057</v>
      </c>
      <c r="F8562" s="61" t="s">
        <v>75</v>
      </c>
      <c r="G8562" s="61" t="s">
        <v>763</v>
      </c>
      <c r="H8562" s="61" t="s">
        <v>9496</v>
      </c>
      <c r="I8562" s="61">
        <v>39.82</v>
      </c>
      <c r="J8562" s="61">
        <v>-84.88</v>
      </c>
      <c r="K8562">
        <v>45304</v>
      </c>
      <c r="L8562"/>
      <c r="M8562"/>
    </row>
    <row r="8563" spans="1:13">
      <c r="A8563" s="61" t="s">
        <v>40</v>
      </c>
      <c r="B8563" s="61">
        <v>47380</v>
      </c>
      <c r="C8563" s="63" t="s">
        <v>968</v>
      </c>
      <c r="D8563" s="61">
        <v>0</v>
      </c>
      <c r="E8563" s="61" t="s">
        <v>7204</v>
      </c>
      <c r="F8563" s="61" t="s">
        <v>75</v>
      </c>
      <c r="G8563" s="61" t="s">
        <v>933</v>
      </c>
      <c r="H8563" s="61" t="s">
        <v>9496</v>
      </c>
      <c r="I8563" s="61">
        <v>40.28</v>
      </c>
      <c r="J8563" s="61">
        <v>-85.02</v>
      </c>
      <c r="K8563">
        <v>1917</v>
      </c>
      <c r="L8563"/>
      <c r="M8563"/>
    </row>
    <row r="8564" spans="1:13">
      <c r="A8564" s="61" t="s">
        <v>40</v>
      </c>
      <c r="B8564" s="61">
        <v>47040</v>
      </c>
      <c r="C8564" s="63" t="s">
        <v>968</v>
      </c>
      <c r="D8564" s="61">
        <v>0</v>
      </c>
      <c r="E8564" s="61" t="s">
        <v>5480</v>
      </c>
      <c r="F8564" s="61" t="s">
        <v>75</v>
      </c>
      <c r="G8564" s="61" t="s">
        <v>6365</v>
      </c>
      <c r="H8564" s="61" t="s">
        <v>967</v>
      </c>
      <c r="I8564" s="61">
        <v>38.950000000000003</v>
      </c>
      <c r="J8564" s="61">
        <v>-84.85</v>
      </c>
      <c r="K8564">
        <v>5288</v>
      </c>
      <c r="L8564"/>
      <c r="M8564"/>
    </row>
    <row r="8565" spans="1:13">
      <c r="A8565" s="61" t="s">
        <v>40</v>
      </c>
      <c r="B8565" s="61">
        <v>46172</v>
      </c>
      <c r="C8565" s="63" t="s">
        <v>968</v>
      </c>
      <c r="D8565" s="61">
        <v>0</v>
      </c>
      <c r="E8565" s="61" t="s">
        <v>9624</v>
      </c>
      <c r="F8565" s="61" t="s">
        <v>75</v>
      </c>
      <c r="G8565" s="61" t="s">
        <v>633</v>
      </c>
      <c r="H8565" s="61" t="s">
        <v>9496</v>
      </c>
      <c r="I8565" s="61">
        <v>39.840000000000003</v>
      </c>
      <c r="J8565" s="61">
        <v>-86.8</v>
      </c>
      <c r="K8565">
        <v>2372</v>
      </c>
      <c r="L8565"/>
      <c r="M8565"/>
    </row>
    <row r="8566" spans="1:13">
      <c r="A8566" s="61" t="s">
        <v>40</v>
      </c>
      <c r="B8566" s="61">
        <v>46974</v>
      </c>
      <c r="C8566" s="63" t="s">
        <v>968</v>
      </c>
      <c r="D8566" s="61">
        <v>0</v>
      </c>
      <c r="E8566" s="61" t="s">
        <v>9729</v>
      </c>
      <c r="F8566" s="61" t="s">
        <v>75</v>
      </c>
      <c r="G8566" s="61" t="s">
        <v>9719</v>
      </c>
      <c r="H8566" s="61" t="s">
        <v>9496</v>
      </c>
      <c r="I8566" s="61">
        <v>40.909999999999997</v>
      </c>
      <c r="J8566" s="61">
        <v>-85.92</v>
      </c>
      <c r="K8566">
        <v>1620</v>
      </c>
      <c r="L8566"/>
      <c r="M8566"/>
    </row>
    <row r="8567" spans="1:13">
      <c r="A8567" s="61" t="s">
        <v>40</v>
      </c>
      <c r="B8567" s="61">
        <v>46783</v>
      </c>
      <c r="C8567" s="63" t="s">
        <v>968</v>
      </c>
      <c r="D8567" s="61">
        <v>0</v>
      </c>
      <c r="E8567" s="61" t="s">
        <v>5837</v>
      </c>
      <c r="F8567" s="61" t="s">
        <v>75</v>
      </c>
      <c r="G8567" s="61" t="s">
        <v>9677</v>
      </c>
      <c r="H8567" s="61" t="s">
        <v>9496</v>
      </c>
      <c r="I8567" s="61">
        <v>40.96</v>
      </c>
      <c r="J8567" s="61">
        <v>-85.37</v>
      </c>
      <c r="K8567">
        <v>7521</v>
      </c>
      <c r="L8567"/>
      <c r="M8567"/>
    </row>
    <row r="8568" spans="1:13">
      <c r="A8568" s="61" t="s">
        <v>40</v>
      </c>
      <c r="B8568" s="61">
        <v>46975</v>
      </c>
      <c r="C8568" s="63" t="s">
        <v>968</v>
      </c>
      <c r="D8568" s="61">
        <v>0</v>
      </c>
      <c r="E8568" s="61" t="s">
        <v>1404</v>
      </c>
      <c r="F8568" s="61" t="s">
        <v>75</v>
      </c>
      <c r="G8568" s="61" t="s">
        <v>185</v>
      </c>
      <c r="H8568" s="61" t="s">
        <v>9496</v>
      </c>
      <c r="I8568" s="61">
        <v>41.06</v>
      </c>
      <c r="J8568" s="61">
        <v>-86.19</v>
      </c>
      <c r="K8568">
        <v>14288</v>
      </c>
      <c r="L8568"/>
      <c r="M8568"/>
    </row>
    <row r="8569" spans="1:13">
      <c r="A8569" s="61" t="s">
        <v>40</v>
      </c>
      <c r="B8569" s="61">
        <v>46977</v>
      </c>
      <c r="C8569" s="63" t="s">
        <v>968</v>
      </c>
      <c r="D8569" s="61">
        <v>0</v>
      </c>
      <c r="E8569" s="61" t="s">
        <v>9041</v>
      </c>
      <c r="F8569" s="61" t="s">
        <v>75</v>
      </c>
      <c r="G8569" s="61" t="s">
        <v>234</v>
      </c>
      <c r="H8569" s="61" t="s">
        <v>9496</v>
      </c>
      <c r="I8569" s="61">
        <v>40.659999999999997</v>
      </c>
      <c r="J8569" s="61">
        <v>-86.58</v>
      </c>
      <c r="K8569">
        <v>14288</v>
      </c>
      <c r="L8569"/>
      <c r="M8569"/>
    </row>
    <row r="8570" spans="1:13">
      <c r="A8570" s="61" t="s">
        <v>40</v>
      </c>
      <c r="B8570" s="61">
        <v>47635</v>
      </c>
      <c r="C8570" s="63" t="s">
        <v>968</v>
      </c>
      <c r="D8570" s="61">
        <v>0</v>
      </c>
      <c r="E8570" s="61" t="s">
        <v>1229</v>
      </c>
      <c r="F8570" s="61" t="s">
        <v>75</v>
      </c>
      <c r="G8570" s="61" t="s">
        <v>8640</v>
      </c>
      <c r="H8570" s="61" t="s">
        <v>7409</v>
      </c>
      <c r="I8570" s="61">
        <v>37.880000000000003</v>
      </c>
      <c r="J8570" s="61">
        <v>-87.05</v>
      </c>
      <c r="K8570">
        <v>5178</v>
      </c>
      <c r="L8570"/>
      <c r="M8570"/>
    </row>
    <row r="8571" spans="1:13">
      <c r="A8571" s="61" t="s">
        <v>40</v>
      </c>
      <c r="B8571" s="61">
        <v>47872</v>
      </c>
      <c r="C8571" s="63" t="s">
        <v>968</v>
      </c>
      <c r="D8571" s="61">
        <v>0</v>
      </c>
      <c r="E8571" s="61" t="s">
        <v>1447</v>
      </c>
      <c r="F8571" s="61" t="s">
        <v>75</v>
      </c>
      <c r="G8571" s="61" t="s">
        <v>9866</v>
      </c>
      <c r="H8571" s="61" t="s">
        <v>9496</v>
      </c>
      <c r="I8571" s="61">
        <v>39.76</v>
      </c>
      <c r="J8571" s="61">
        <v>-87.23</v>
      </c>
      <c r="K8571">
        <v>8075</v>
      </c>
      <c r="L8571"/>
      <c r="M8571"/>
    </row>
    <row r="8572" spans="1:13">
      <c r="A8572" s="61" t="s">
        <v>40</v>
      </c>
      <c r="B8572" s="61">
        <v>46371</v>
      </c>
      <c r="C8572" s="63" t="s">
        <v>968</v>
      </c>
      <c r="D8572" s="61">
        <v>0</v>
      </c>
      <c r="E8572" s="61" t="s">
        <v>9646</v>
      </c>
      <c r="F8572" s="61" t="s">
        <v>75</v>
      </c>
      <c r="G8572" s="61" t="s">
        <v>17452</v>
      </c>
      <c r="H8572" s="61" t="s">
        <v>7409</v>
      </c>
      <c r="I8572" s="61">
        <v>41.68</v>
      </c>
      <c r="J8572" s="61">
        <v>-86.6</v>
      </c>
      <c r="K8572">
        <v>3680</v>
      </c>
      <c r="L8572"/>
      <c r="M8572"/>
    </row>
    <row r="8573" spans="1:13">
      <c r="A8573" s="61" t="s">
        <v>40</v>
      </c>
      <c r="B8573" s="61">
        <v>47574</v>
      </c>
      <c r="C8573" s="63" t="s">
        <v>968</v>
      </c>
      <c r="D8573" s="61">
        <v>0</v>
      </c>
      <c r="E8573" s="61" t="s">
        <v>267</v>
      </c>
      <c r="F8573" s="61" t="s">
        <v>75</v>
      </c>
      <c r="G8573" s="61" t="s">
        <v>4539</v>
      </c>
      <c r="H8573" s="61" t="s">
        <v>9812</v>
      </c>
      <c r="I8573" s="61">
        <v>37.93</v>
      </c>
      <c r="J8573" s="61">
        <v>-86.52</v>
      </c>
      <c r="K8573">
        <v>148</v>
      </c>
      <c r="L8573"/>
      <c r="M8573"/>
    </row>
    <row r="8574" spans="1:13">
      <c r="A8574" s="61" t="s">
        <v>40</v>
      </c>
      <c r="B8574" s="61">
        <v>46784</v>
      </c>
      <c r="C8574" s="63" t="s">
        <v>968</v>
      </c>
      <c r="D8574" s="61">
        <v>0</v>
      </c>
      <c r="E8574" s="61" t="s">
        <v>9700</v>
      </c>
      <c r="F8574" s="61" t="s">
        <v>75</v>
      </c>
      <c r="G8574" s="61" t="s">
        <v>9233</v>
      </c>
      <c r="H8574" s="61" t="s">
        <v>9496</v>
      </c>
      <c r="I8574" s="61">
        <v>41.48</v>
      </c>
      <c r="J8574" s="61">
        <v>-85.35</v>
      </c>
      <c r="K8574">
        <v>2211</v>
      </c>
      <c r="L8574"/>
      <c r="M8574"/>
    </row>
    <row r="8575" spans="1:13">
      <c r="A8575" s="61" t="s">
        <v>40</v>
      </c>
      <c r="B8575" s="61">
        <v>47981</v>
      </c>
      <c r="C8575" s="63" t="s">
        <v>968</v>
      </c>
      <c r="D8575" s="61">
        <v>0</v>
      </c>
      <c r="E8575" s="61" t="s">
        <v>6542</v>
      </c>
      <c r="F8575" s="61" t="s">
        <v>75</v>
      </c>
      <c r="G8575" s="61" t="s">
        <v>9879</v>
      </c>
      <c r="H8575" s="61" t="s">
        <v>9496</v>
      </c>
      <c r="I8575" s="61">
        <v>40.25</v>
      </c>
      <c r="J8575" s="61">
        <v>-86.91</v>
      </c>
      <c r="K8575">
        <v>911</v>
      </c>
      <c r="L8575"/>
      <c r="M8575"/>
    </row>
    <row r="8576" spans="1:13">
      <c r="A8576" s="61" t="s">
        <v>40</v>
      </c>
      <c r="B8576" s="61">
        <v>47874</v>
      </c>
      <c r="C8576" s="63" t="s">
        <v>968</v>
      </c>
      <c r="D8576" s="61">
        <v>0</v>
      </c>
      <c r="E8576" s="61" t="s">
        <v>2890</v>
      </c>
      <c r="F8576" s="61" t="s">
        <v>75</v>
      </c>
      <c r="G8576" s="61" t="s">
        <v>9866</v>
      </c>
      <c r="H8576" s="61" t="s">
        <v>9496</v>
      </c>
      <c r="I8576" s="61">
        <v>39.619999999999997</v>
      </c>
      <c r="J8576" s="61">
        <v>-87.28</v>
      </c>
      <c r="K8576">
        <v>3161</v>
      </c>
      <c r="L8576"/>
      <c r="M8576"/>
    </row>
    <row r="8577" spans="1:13">
      <c r="A8577" s="61" t="s">
        <v>40</v>
      </c>
      <c r="B8577" s="61">
        <v>46065</v>
      </c>
      <c r="C8577" s="63" t="s">
        <v>968</v>
      </c>
      <c r="D8577" s="61">
        <v>0</v>
      </c>
      <c r="E8577" s="61" t="s">
        <v>557</v>
      </c>
      <c r="F8577" s="61" t="s">
        <v>75</v>
      </c>
      <c r="G8577" s="61" t="s">
        <v>3350</v>
      </c>
      <c r="H8577" s="61" t="s">
        <v>9496</v>
      </c>
      <c r="I8577" s="61">
        <v>40.42</v>
      </c>
      <c r="J8577" s="61">
        <v>-86.59</v>
      </c>
      <c r="K8577">
        <v>3422</v>
      </c>
      <c r="L8577"/>
      <c r="M8577"/>
    </row>
    <row r="8578" spans="1:13">
      <c r="A8578" s="61" t="s">
        <v>40</v>
      </c>
      <c r="B8578" s="61">
        <v>46978</v>
      </c>
      <c r="C8578" s="63" t="s">
        <v>968</v>
      </c>
      <c r="D8578" s="61">
        <v>0</v>
      </c>
      <c r="E8578" s="61" t="s">
        <v>9730</v>
      </c>
      <c r="F8578" s="61" t="s">
        <v>75</v>
      </c>
      <c r="G8578" s="61" t="s">
        <v>9715</v>
      </c>
      <c r="H8578" s="61" t="s">
        <v>9496</v>
      </c>
      <c r="I8578" s="61">
        <v>40.86</v>
      </c>
      <c r="J8578" s="61">
        <v>-86.5</v>
      </c>
      <c r="K8578">
        <v>2018</v>
      </c>
      <c r="L8578"/>
      <c r="M8578"/>
    </row>
    <row r="8579" spans="1:13">
      <c r="A8579" s="61" t="s">
        <v>40</v>
      </c>
      <c r="B8579" s="61">
        <v>46173</v>
      </c>
      <c r="C8579" s="63" t="s">
        <v>968</v>
      </c>
      <c r="D8579" s="61">
        <v>0</v>
      </c>
      <c r="E8579" s="61" t="s">
        <v>3829</v>
      </c>
      <c r="F8579" s="61" t="s">
        <v>75</v>
      </c>
      <c r="G8579" s="61" t="s">
        <v>9610</v>
      </c>
      <c r="H8579" s="61" t="s">
        <v>9496</v>
      </c>
      <c r="I8579" s="61">
        <v>39.61</v>
      </c>
      <c r="J8579" s="61">
        <v>-85.44</v>
      </c>
      <c r="K8579">
        <v>10591</v>
      </c>
      <c r="L8579"/>
      <c r="M8579"/>
    </row>
    <row r="8580" spans="1:13">
      <c r="A8580" s="61" t="s">
        <v>40</v>
      </c>
      <c r="B8580" s="61">
        <v>46175</v>
      </c>
      <c r="C8580" s="63" t="s">
        <v>968</v>
      </c>
      <c r="D8580" s="61">
        <v>0</v>
      </c>
      <c r="E8580" s="61" t="s">
        <v>7206</v>
      </c>
      <c r="F8580" s="61" t="s">
        <v>75</v>
      </c>
      <c r="G8580" s="61" t="s">
        <v>633</v>
      </c>
      <c r="H8580" s="61" t="s">
        <v>9496</v>
      </c>
      <c r="I8580" s="61">
        <v>39.85</v>
      </c>
      <c r="J8580" s="61">
        <v>-86.98</v>
      </c>
      <c r="K8580">
        <v>549</v>
      </c>
      <c r="L8580"/>
      <c r="M8580"/>
    </row>
    <row r="8581" spans="1:13">
      <c r="A8581" s="61" t="s">
        <v>40</v>
      </c>
      <c r="B8581" s="61">
        <v>46979</v>
      </c>
      <c r="C8581" s="63" t="s">
        <v>968</v>
      </c>
      <c r="D8581" s="61">
        <v>0</v>
      </c>
      <c r="E8581" s="61" t="s">
        <v>9731</v>
      </c>
      <c r="F8581" s="61" t="s">
        <v>75</v>
      </c>
      <c r="G8581" s="61" t="s">
        <v>5195</v>
      </c>
      <c r="H8581" s="61" t="s">
        <v>9496</v>
      </c>
      <c r="I8581" s="61">
        <v>40.409999999999997</v>
      </c>
      <c r="J8581" s="61">
        <v>-86.27</v>
      </c>
      <c r="K8581">
        <v>4893</v>
      </c>
      <c r="L8581"/>
      <c r="M8581"/>
    </row>
    <row r="8582" spans="1:13">
      <c r="A8582" s="61" t="s">
        <v>40</v>
      </c>
      <c r="B8582" s="61">
        <v>47575</v>
      </c>
      <c r="C8582" s="63" t="s">
        <v>968</v>
      </c>
      <c r="D8582" s="61">
        <v>0</v>
      </c>
      <c r="E8582" s="61" t="s">
        <v>9834</v>
      </c>
      <c r="F8582" s="61" t="s">
        <v>75</v>
      </c>
      <c r="G8582" s="61" t="s">
        <v>9810</v>
      </c>
      <c r="H8582" s="61" t="s">
        <v>9804</v>
      </c>
      <c r="I8582" s="61">
        <v>38.33</v>
      </c>
      <c r="J8582" s="61">
        <v>-86.82</v>
      </c>
      <c r="K8582">
        <v>1015</v>
      </c>
      <c r="L8582"/>
      <c r="M8582"/>
    </row>
    <row r="8583" spans="1:13">
      <c r="A8583" s="61" t="s">
        <v>40</v>
      </c>
      <c r="B8583" s="61">
        <v>47576</v>
      </c>
      <c r="C8583" s="63" t="s">
        <v>968</v>
      </c>
      <c r="D8583" s="61">
        <v>0</v>
      </c>
      <c r="E8583" s="61" t="s">
        <v>9835</v>
      </c>
      <c r="F8583" s="61" t="s">
        <v>75</v>
      </c>
      <c r="G8583" s="61" t="s">
        <v>4539</v>
      </c>
      <c r="H8583" s="61" t="s">
        <v>9812</v>
      </c>
      <c r="I8583" s="61">
        <v>38.18</v>
      </c>
      <c r="J8583" s="61">
        <v>-86.62</v>
      </c>
      <c r="K8583">
        <v>378</v>
      </c>
      <c r="L8583"/>
      <c r="M8583"/>
    </row>
    <row r="8584" spans="1:13">
      <c r="A8584" s="61" t="s">
        <v>40</v>
      </c>
      <c r="B8584" s="61">
        <v>46785</v>
      </c>
      <c r="C8584" s="63" t="s">
        <v>968</v>
      </c>
      <c r="D8584" s="61">
        <v>0</v>
      </c>
      <c r="E8584" s="61" t="s">
        <v>9701</v>
      </c>
      <c r="F8584" s="61" t="s">
        <v>75</v>
      </c>
      <c r="G8584" s="61" t="s">
        <v>958</v>
      </c>
      <c r="H8584" s="61" t="s">
        <v>9496</v>
      </c>
      <c r="I8584" s="61">
        <v>41.31</v>
      </c>
      <c r="J8584" s="61">
        <v>-84.9</v>
      </c>
      <c r="K8584">
        <v>1650</v>
      </c>
      <c r="L8584"/>
      <c r="M8584"/>
    </row>
    <row r="8585" spans="1:13">
      <c r="A8585" s="61" t="s">
        <v>40</v>
      </c>
      <c r="B8585" s="61">
        <v>46373</v>
      </c>
      <c r="C8585" s="63" t="s">
        <v>968</v>
      </c>
      <c r="D8585" s="61">
        <v>0</v>
      </c>
      <c r="E8585" s="61" t="s">
        <v>9647</v>
      </c>
      <c r="F8585" s="61" t="s">
        <v>75</v>
      </c>
      <c r="G8585" s="61" t="s">
        <v>7358</v>
      </c>
      <c r="H8585" s="61" t="s">
        <v>7409</v>
      </c>
      <c r="I8585" s="61">
        <v>41.44</v>
      </c>
      <c r="J8585" s="61">
        <v>-87.47</v>
      </c>
      <c r="K8585">
        <v>17839</v>
      </c>
      <c r="L8585"/>
      <c r="M8585"/>
    </row>
    <row r="8586" spans="1:13">
      <c r="A8586" s="61" t="s">
        <v>40</v>
      </c>
      <c r="B8586" s="61">
        <v>47577</v>
      </c>
      <c r="C8586" s="63" t="s">
        <v>968</v>
      </c>
      <c r="D8586" s="61">
        <v>0</v>
      </c>
      <c r="E8586" s="61" t="s">
        <v>9836</v>
      </c>
      <c r="F8586" s="61" t="s">
        <v>75</v>
      </c>
      <c r="G8586" s="61" t="s">
        <v>8640</v>
      </c>
      <c r="H8586" s="61" t="s">
        <v>7409</v>
      </c>
      <c r="I8586" s="61">
        <v>38.15</v>
      </c>
      <c r="J8586" s="61">
        <v>-86.81</v>
      </c>
      <c r="K8586">
        <v>1222</v>
      </c>
      <c r="L8586"/>
      <c r="M8586"/>
    </row>
    <row r="8587" spans="1:13">
      <c r="A8587" s="61" t="s">
        <v>40</v>
      </c>
      <c r="B8587" s="61">
        <v>47272</v>
      </c>
      <c r="C8587" s="63" t="s">
        <v>968</v>
      </c>
      <c r="D8587" s="61">
        <v>0</v>
      </c>
      <c r="E8587" s="61" t="s">
        <v>5929</v>
      </c>
      <c r="F8587" s="61" t="s">
        <v>75</v>
      </c>
      <c r="G8587" s="61" t="s">
        <v>919</v>
      </c>
      <c r="H8587" s="61" t="s">
        <v>9496</v>
      </c>
      <c r="I8587" s="61">
        <v>39.42</v>
      </c>
      <c r="J8587" s="61">
        <v>-85.62</v>
      </c>
      <c r="K8587">
        <v>1852</v>
      </c>
      <c r="L8587"/>
      <c r="M8587"/>
    </row>
    <row r="8588" spans="1:13">
      <c r="A8588" s="61" t="s">
        <v>40</v>
      </c>
      <c r="B8588" s="61">
        <v>47381</v>
      </c>
      <c r="C8588" s="63" t="s">
        <v>968</v>
      </c>
      <c r="D8588" s="61">
        <v>0</v>
      </c>
      <c r="E8588" s="61" t="s">
        <v>9791</v>
      </c>
      <c r="F8588" s="61" t="s">
        <v>75</v>
      </c>
      <c r="G8588" s="61" t="s">
        <v>9777</v>
      </c>
      <c r="H8588" s="61" t="s">
        <v>9496</v>
      </c>
      <c r="I8588" s="61">
        <v>40.380000000000003</v>
      </c>
      <c r="J8588" s="61">
        <v>-84.87</v>
      </c>
      <c r="K8588">
        <v>139</v>
      </c>
      <c r="L8588"/>
      <c r="M8588"/>
    </row>
    <row r="8589" spans="1:13">
      <c r="A8589" s="61" t="s">
        <v>40</v>
      </c>
      <c r="B8589" s="61">
        <v>47167</v>
      </c>
      <c r="C8589" s="63" t="s">
        <v>968</v>
      </c>
      <c r="D8589" s="61">
        <v>0</v>
      </c>
      <c r="E8589" s="61" t="s">
        <v>1231</v>
      </c>
      <c r="F8589" s="61" t="s">
        <v>75</v>
      </c>
      <c r="G8589" s="61" t="s">
        <v>625</v>
      </c>
      <c r="H8589" s="61" t="s">
        <v>9496</v>
      </c>
      <c r="I8589" s="61">
        <v>38.6</v>
      </c>
      <c r="J8589" s="61">
        <v>-86.09</v>
      </c>
      <c r="K8589">
        <v>15683</v>
      </c>
      <c r="L8589"/>
      <c r="M8589"/>
    </row>
    <row r="8590" spans="1:13">
      <c r="A8590" s="61" t="s">
        <v>40</v>
      </c>
      <c r="B8590" s="61">
        <v>46374</v>
      </c>
      <c r="C8590" s="63" t="s">
        <v>968</v>
      </c>
      <c r="D8590" s="61">
        <v>0</v>
      </c>
      <c r="E8590" s="61" t="s">
        <v>9648</v>
      </c>
      <c r="F8590" s="61" t="s">
        <v>75</v>
      </c>
      <c r="G8590" s="61" t="s">
        <v>9644</v>
      </c>
      <c r="H8590" s="61" t="s">
        <v>9645</v>
      </c>
      <c r="I8590" s="61">
        <v>41.21</v>
      </c>
      <c r="J8590" s="61">
        <v>-86.86</v>
      </c>
      <c r="K8590">
        <v>1006</v>
      </c>
      <c r="L8590"/>
      <c r="M8590"/>
    </row>
    <row r="8591" spans="1:13">
      <c r="A8591" s="61" t="s">
        <v>40</v>
      </c>
      <c r="B8591" s="61">
        <v>47578</v>
      </c>
      <c r="C8591" s="63" t="s">
        <v>968</v>
      </c>
      <c r="D8591" s="61">
        <v>0</v>
      </c>
      <c r="E8591" s="61" t="s">
        <v>9837</v>
      </c>
      <c r="F8591" s="61" t="s">
        <v>75</v>
      </c>
      <c r="G8591" s="61" t="s">
        <v>1813</v>
      </c>
      <c r="H8591" s="61" t="s">
        <v>9804</v>
      </c>
      <c r="I8591" s="61">
        <v>38.89</v>
      </c>
      <c r="J8591" s="61">
        <v>-87.18</v>
      </c>
      <c r="K8591">
        <v>649</v>
      </c>
      <c r="L8591"/>
      <c r="M8591"/>
    </row>
    <row r="8592" spans="1:13">
      <c r="A8592" s="61" t="s">
        <v>40</v>
      </c>
      <c r="B8592" s="61">
        <v>47579</v>
      </c>
      <c r="C8592" s="63" t="s">
        <v>968</v>
      </c>
      <c r="D8592" s="61">
        <v>0</v>
      </c>
      <c r="E8592" s="61" t="s">
        <v>9838</v>
      </c>
      <c r="F8592" s="61" t="s">
        <v>75</v>
      </c>
      <c r="G8592" s="61" t="s">
        <v>8640</v>
      </c>
      <c r="H8592" s="61" t="s">
        <v>7409</v>
      </c>
      <c r="I8592" s="61">
        <v>38.11</v>
      </c>
      <c r="J8592" s="61">
        <v>-86.92</v>
      </c>
      <c r="K8592">
        <v>2715</v>
      </c>
      <c r="L8592"/>
      <c r="M8592"/>
    </row>
    <row r="8593" spans="1:13">
      <c r="A8593" s="61" t="s">
        <v>40</v>
      </c>
      <c r="B8593" s="61">
        <v>46375</v>
      </c>
      <c r="C8593" s="63" t="s">
        <v>968</v>
      </c>
      <c r="D8593" s="61">
        <v>0</v>
      </c>
      <c r="E8593" s="61" t="s">
        <v>9649</v>
      </c>
      <c r="F8593" s="61" t="s">
        <v>75</v>
      </c>
      <c r="G8593" s="61" t="s">
        <v>7358</v>
      </c>
      <c r="H8593" s="61" t="s">
        <v>7409</v>
      </c>
      <c r="I8593" s="61">
        <v>41.48</v>
      </c>
      <c r="J8593" s="61">
        <v>-87.44</v>
      </c>
      <c r="K8593">
        <v>24051</v>
      </c>
      <c r="L8593"/>
      <c r="M8593"/>
    </row>
    <row r="8594" spans="1:13">
      <c r="A8594" s="61" t="s">
        <v>40</v>
      </c>
      <c r="B8594" s="61">
        <v>47580</v>
      </c>
      <c r="C8594" s="63" t="s">
        <v>968</v>
      </c>
      <c r="D8594" s="61">
        <v>0</v>
      </c>
      <c r="E8594" s="61" t="s">
        <v>9839</v>
      </c>
      <c r="F8594" s="61" t="s">
        <v>75</v>
      </c>
      <c r="G8594" s="61" t="s">
        <v>9810</v>
      </c>
      <c r="H8594" s="61" t="s">
        <v>9804</v>
      </c>
      <c r="I8594" s="61">
        <v>38.36</v>
      </c>
      <c r="J8594" s="61">
        <v>-86.77</v>
      </c>
      <c r="K8594">
        <v>252</v>
      </c>
      <c r="L8594"/>
      <c r="M8594"/>
    </row>
    <row r="8595" spans="1:13">
      <c r="A8595" s="61" t="s">
        <v>40</v>
      </c>
      <c r="B8595" s="61">
        <v>47273</v>
      </c>
      <c r="C8595" s="63" t="s">
        <v>968</v>
      </c>
      <c r="D8595" s="61">
        <v>0</v>
      </c>
      <c r="E8595" s="61" t="s">
        <v>9774</v>
      </c>
      <c r="F8595" s="61" t="s">
        <v>75</v>
      </c>
      <c r="G8595" s="61" t="s">
        <v>9765</v>
      </c>
      <c r="H8595" s="61" t="s">
        <v>9496</v>
      </c>
      <c r="I8595" s="61">
        <v>39.07</v>
      </c>
      <c r="J8595" s="61">
        <v>-85.72</v>
      </c>
      <c r="K8595">
        <v>1917</v>
      </c>
      <c r="L8595"/>
      <c r="M8595"/>
    </row>
    <row r="8596" spans="1:13">
      <c r="A8596" s="61" t="s">
        <v>40</v>
      </c>
      <c r="B8596" s="61">
        <v>47457</v>
      </c>
      <c r="C8596" s="63" t="s">
        <v>968</v>
      </c>
      <c r="D8596" s="61">
        <v>0</v>
      </c>
      <c r="E8596" s="61" t="s">
        <v>691</v>
      </c>
      <c r="F8596" s="61" t="s">
        <v>75</v>
      </c>
      <c r="G8596" s="61" t="s">
        <v>506</v>
      </c>
      <c r="H8596" s="61" t="s">
        <v>9496</v>
      </c>
      <c r="I8596" s="61">
        <v>38.909999999999997</v>
      </c>
      <c r="J8596" s="61">
        <v>-86.9</v>
      </c>
      <c r="K8596">
        <v>25</v>
      </c>
      <c r="L8596"/>
      <c r="M8596"/>
    </row>
    <row r="8597" spans="1:13">
      <c r="A8597" s="61" t="s">
        <v>40</v>
      </c>
      <c r="B8597" s="61">
        <v>47170</v>
      </c>
      <c r="C8597" s="63" t="s">
        <v>968</v>
      </c>
      <c r="D8597" s="61">
        <v>0</v>
      </c>
      <c r="E8597" s="61" t="s">
        <v>3830</v>
      </c>
      <c r="F8597" s="61" t="s">
        <v>75</v>
      </c>
      <c r="G8597" s="61" t="s">
        <v>5914</v>
      </c>
      <c r="H8597" s="61" t="s">
        <v>9496</v>
      </c>
      <c r="I8597" s="61">
        <v>38.68</v>
      </c>
      <c r="J8597" s="61">
        <v>-85.78</v>
      </c>
      <c r="K8597">
        <v>14877</v>
      </c>
      <c r="L8597"/>
      <c r="M8597"/>
    </row>
    <row r="8598" spans="1:13">
      <c r="A8598" s="61" t="s">
        <v>40</v>
      </c>
      <c r="B8598" s="61">
        <v>47172</v>
      </c>
      <c r="C8598" s="63" t="s">
        <v>968</v>
      </c>
      <c r="D8598" s="61">
        <v>0</v>
      </c>
      <c r="E8598" s="61" t="s">
        <v>9760</v>
      </c>
      <c r="F8598" s="61" t="s">
        <v>75</v>
      </c>
      <c r="G8598" s="61" t="s">
        <v>8707</v>
      </c>
      <c r="H8598" s="61" t="s">
        <v>8628</v>
      </c>
      <c r="I8598" s="61">
        <v>38.39</v>
      </c>
      <c r="J8598" s="61">
        <v>-85.75</v>
      </c>
      <c r="K8598">
        <v>19821</v>
      </c>
      <c r="L8598"/>
      <c r="M8598"/>
    </row>
    <row r="8599" spans="1:13">
      <c r="A8599" s="61" t="s">
        <v>40</v>
      </c>
      <c r="B8599" s="61">
        <v>47383</v>
      </c>
      <c r="C8599" s="63" t="s">
        <v>968</v>
      </c>
      <c r="D8599" s="61">
        <v>0</v>
      </c>
      <c r="E8599" s="61" t="s">
        <v>5996</v>
      </c>
      <c r="F8599" s="61" t="s">
        <v>75</v>
      </c>
      <c r="G8599" s="61" t="s">
        <v>3123</v>
      </c>
      <c r="H8599" s="61" t="s">
        <v>9496</v>
      </c>
      <c r="I8599" s="61">
        <v>40.18</v>
      </c>
      <c r="J8599" s="61">
        <v>-85.27</v>
      </c>
      <c r="K8599">
        <v>2724</v>
      </c>
      <c r="L8599"/>
      <c r="M8599"/>
    </row>
    <row r="8600" spans="1:13">
      <c r="A8600" s="61" t="s">
        <v>40</v>
      </c>
      <c r="B8600" s="61">
        <v>47274</v>
      </c>
      <c r="C8600" s="63" t="s">
        <v>968</v>
      </c>
      <c r="D8600" s="61">
        <v>0</v>
      </c>
      <c r="E8600" s="61" t="s">
        <v>2256</v>
      </c>
      <c r="F8600" s="61" t="s">
        <v>75</v>
      </c>
      <c r="G8600" s="61" t="s">
        <v>425</v>
      </c>
      <c r="H8600" s="61" t="s">
        <v>9496</v>
      </c>
      <c r="I8600" s="61">
        <v>38.950000000000003</v>
      </c>
      <c r="J8600" s="61">
        <v>-85.88</v>
      </c>
      <c r="K8600">
        <v>33035</v>
      </c>
      <c r="L8600"/>
      <c r="M8600"/>
    </row>
    <row r="8601" spans="1:13">
      <c r="A8601" s="61" t="s">
        <v>40</v>
      </c>
      <c r="B8601" s="61">
        <v>46068</v>
      </c>
      <c r="C8601" s="63" t="s">
        <v>968</v>
      </c>
      <c r="D8601" s="61">
        <v>0</v>
      </c>
      <c r="E8601" s="61" t="s">
        <v>4324</v>
      </c>
      <c r="F8601" s="61" t="s">
        <v>75</v>
      </c>
      <c r="G8601" s="61" t="s">
        <v>8247</v>
      </c>
      <c r="H8601" s="61" t="s">
        <v>9496</v>
      </c>
      <c r="I8601" s="61">
        <v>40.369999999999997</v>
      </c>
      <c r="J8601" s="61">
        <v>-86.08</v>
      </c>
      <c r="K8601">
        <v>2583</v>
      </c>
      <c r="L8601"/>
      <c r="M8601"/>
    </row>
    <row r="8602" spans="1:13">
      <c r="A8602" s="61" t="s">
        <v>40</v>
      </c>
      <c r="B8602" s="61">
        <v>47879</v>
      </c>
      <c r="C8602" s="63" t="s">
        <v>968</v>
      </c>
      <c r="D8602" s="61">
        <v>0</v>
      </c>
      <c r="E8602" s="61" t="s">
        <v>9877</v>
      </c>
      <c r="F8602" s="61" t="s">
        <v>75</v>
      </c>
      <c r="G8602" s="61" t="s">
        <v>1527</v>
      </c>
      <c r="H8602" s="61" t="s">
        <v>9496</v>
      </c>
      <c r="I8602" s="61">
        <v>39.200000000000003</v>
      </c>
      <c r="J8602" s="61">
        <v>-87.38</v>
      </c>
      <c r="K8602">
        <v>2908</v>
      </c>
      <c r="L8602"/>
      <c r="M8602"/>
    </row>
    <row r="8603" spans="1:13">
      <c r="A8603" s="61" t="s">
        <v>40</v>
      </c>
      <c r="B8603" s="61">
        <v>46176</v>
      </c>
      <c r="C8603" s="63" t="s">
        <v>968</v>
      </c>
      <c r="D8603" s="61">
        <v>0</v>
      </c>
      <c r="E8603" s="61" t="s">
        <v>8108</v>
      </c>
      <c r="F8603" s="61" t="s">
        <v>75</v>
      </c>
      <c r="G8603" s="61" t="s">
        <v>7700</v>
      </c>
      <c r="H8603" s="61" t="s">
        <v>9496</v>
      </c>
      <c r="I8603" s="61">
        <v>39.520000000000003</v>
      </c>
      <c r="J8603" s="61">
        <v>-85.77</v>
      </c>
      <c r="K8603">
        <v>28401</v>
      </c>
      <c r="L8603"/>
      <c r="M8603"/>
    </row>
    <row r="8604" spans="1:13">
      <c r="A8604" s="61" t="s">
        <v>40</v>
      </c>
      <c r="B8604" s="61">
        <v>46069</v>
      </c>
      <c r="C8604" s="63" t="s">
        <v>968</v>
      </c>
      <c r="D8604" s="61">
        <v>0</v>
      </c>
      <c r="E8604" s="61" t="s">
        <v>1899</v>
      </c>
      <c r="F8604" s="61" t="s">
        <v>75</v>
      </c>
      <c r="G8604" s="61" t="s">
        <v>3088</v>
      </c>
      <c r="H8604" s="61" t="s">
        <v>9496</v>
      </c>
      <c r="I8604" s="61">
        <v>40.130000000000003</v>
      </c>
      <c r="J8604" s="61">
        <v>-86.21</v>
      </c>
      <c r="K8604">
        <v>7012</v>
      </c>
      <c r="L8604"/>
      <c r="M8604"/>
    </row>
    <row r="8605" spans="1:13">
      <c r="A8605" s="61" t="s">
        <v>40</v>
      </c>
      <c r="B8605" s="61">
        <v>46565</v>
      </c>
      <c r="C8605" s="63" t="s">
        <v>968</v>
      </c>
      <c r="D8605" s="61">
        <v>0</v>
      </c>
      <c r="E8605" s="61" t="s">
        <v>9672</v>
      </c>
      <c r="F8605" s="61" t="s">
        <v>75</v>
      </c>
      <c r="G8605" s="61" t="s">
        <v>17453</v>
      </c>
      <c r="H8605" s="61" t="s">
        <v>9496</v>
      </c>
      <c r="I8605" s="61">
        <v>41.67</v>
      </c>
      <c r="J8605" s="61">
        <v>-85.57</v>
      </c>
      <c r="K8605">
        <v>9104</v>
      </c>
      <c r="L8605"/>
      <c r="M8605"/>
    </row>
    <row r="8606" spans="1:13">
      <c r="A8606" s="61" t="s">
        <v>40</v>
      </c>
      <c r="B8606" s="61">
        <v>47384</v>
      </c>
      <c r="C8606" s="63" t="s">
        <v>968</v>
      </c>
      <c r="D8606" s="61">
        <v>0</v>
      </c>
      <c r="E8606" s="61" t="s">
        <v>1111</v>
      </c>
      <c r="F8606" s="61" t="s">
        <v>75</v>
      </c>
      <c r="G8606" s="61" t="s">
        <v>308</v>
      </c>
      <c r="H8606" s="61" t="s">
        <v>9496</v>
      </c>
      <c r="I8606" s="61">
        <v>39.89</v>
      </c>
      <c r="J8606" s="61">
        <v>-85.57</v>
      </c>
      <c r="K8606">
        <v>1936</v>
      </c>
      <c r="L8606"/>
      <c r="M8606"/>
    </row>
    <row r="8607" spans="1:13">
      <c r="A8607" s="61" t="s">
        <v>40</v>
      </c>
      <c r="B8607" s="61">
        <v>47581</v>
      </c>
      <c r="C8607" s="63" t="s">
        <v>968</v>
      </c>
      <c r="D8607" s="61">
        <v>0</v>
      </c>
      <c r="E8607" s="61" t="s">
        <v>586</v>
      </c>
      <c r="F8607" s="61" t="s">
        <v>75</v>
      </c>
      <c r="G8607" s="61" t="s">
        <v>6305</v>
      </c>
      <c r="H8607" s="61" t="s">
        <v>9804</v>
      </c>
      <c r="I8607" s="61">
        <v>38.659999999999997</v>
      </c>
      <c r="J8607" s="61">
        <v>-86.79</v>
      </c>
      <c r="K8607">
        <v>3534</v>
      </c>
      <c r="L8607"/>
      <c r="M8607"/>
    </row>
    <row r="8608" spans="1:13">
      <c r="A8608" s="61" t="s">
        <v>40</v>
      </c>
      <c r="B8608" s="61">
        <v>46982</v>
      </c>
      <c r="C8608" s="63" t="s">
        <v>968</v>
      </c>
      <c r="D8608" s="61">
        <v>0</v>
      </c>
      <c r="E8608" s="61" t="s">
        <v>1630</v>
      </c>
      <c r="F8608" s="61" t="s">
        <v>75</v>
      </c>
      <c r="G8608" s="61" t="s">
        <v>9656</v>
      </c>
      <c r="H8608" s="61" t="s">
        <v>9496</v>
      </c>
      <c r="I8608" s="61">
        <v>41.07</v>
      </c>
      <c r="J8608" s="61">
        <v>-85.89</v>
      </c>
      <c r="K8608">
        <v>2602</v>
      </c>
      <c r="L8608"/>
      <c r="M8608"/>
    </row>
    <row r="8609" spans="1:13">
      <c r="A8609" s="61" t="s">
        <v>40</v>
      </c>
      <c r="B8609" s="61">
        <v>47459</v>
      </c>
      <c r="C8609" s="63" t="s">
        <v>968</v>
      </c>
      <c r="D8609" s="61">
        <v>0</v>
      </c>
      <c r="E8609" s="61" t="s">
        <v>9805</v>
      </c>
      <c r="F8609" s="61" t="s">
        <v>75</v>
      </c>
      <c r="G8609" s="61" t="s">
        <v>506</v>
      </c>
      <c r="H8609" s="61" t="s">
        <v>9496</v>
      </c>
      <c r="I8609" s="61">
        <v>39.119999999999997</v>
      </c>
      <c r="J8609" s="61">
        <v>-86.75</v>
      </c>
      <c r="K8609">
        <v>3346</v>
      </c>
      <c r="L8609"/>
      <c r="M8609"/>
    </row>
    <row r="8610" spans="1:13">
      <c r="A8610" s="61" t="s">
        <v>40</v>
      </c>
      <c r="B8610" s="61">
        <v>46619</v>
      </c>
      <c r="C8610" s="63" t="s">
        <v>968</v>
      </c>
      <c r="D8610" s="61">
        <v>0</v>
      </c>
      <c r="E8610" s="61" t="s">
        <v>9676</v>
      </c>
      <c r="F8610" s="61" t="s">
        <v>75</v>
      </c>
      <c r="G8610" s="61" t="s">
        <v>9668</v>
      </c>
      <c r="H8610" s="61" t="s">
        <v>9496</v>
      </c>
      <c r="I8610" s="61">
        <v>41.66</v>
      </c>
      <c r="J8610" s="61">
        <v>-86.35</v>
      </c>
      <c r="K8610">
        <v>20527</v>
      </c>
      <c r="L8610"/>
      <c r="M8610"/>
    </row>
    <row r="8611" spans="1:13">
      <c r="A8611" s="61" t="s">
        <v>40</v>
      </c>
      <c r="B8611" s="61">
        <v>46628</v>
      </c>
      <c r="C8611" s="63" t="s">
        <v>968</v>
      </c>
      <c r="D8611" s="61">
        <v>0</v>
      </c>
      <c r="E8611" s="61" t="s">
        <v>9676</v>
      </c>
      <c r="F8611" s="61" t="s">
        <v>75</v>
      </c>
      <c r="G8611" s="61" t="s">
        <v>9668</v>
      </c>
      <c r="H8611" s="61" t="s">
        <v>9496</v>
      </c>
      <c r="I8611" s="61">
        <v>41.72</v>
      </c>
      <c r="J8611" s="61">
        <v>-86.33</v>
      </c>
      <c r="K8611">
        <v>27011</v>
      </c>
      <c r="L8611"/>
      <c r="M8611"/>
    </row>
    <row r="8612" spans="1:13">
      <c r="A8612" s="61" t="s">
        <v>40</v>
      </c>
      <c r="B8612" s="61">
        <v>46614</v>
      </c>
      <c r="C8612" s="63" t="s">
        <v>968</v>
      </c>
      <c r="D8612" s="61">
        <v>0</v>
      </c>
      <c r="E8612" s="61" t="s">
        <v>9676</v>
      </c>
      <c r="F8612" s="61" t="s">
        <v>75</v>
      </c>
      <c r="G8612" s="61" t="s">
        <v>9668</v>
      </c>
      <c r="H8612" s="61" t="s">
        <v>9496</v>
      </c>
      <c r="I8612" s="61">
        <v>41.6</v>
      </c>
      <c r="J8612" s="61">
        <v>-86.28</v>
      </c>
      <c r="K8612">
        <v>29917</v>
      </c>
      <c r="L8612"/>
      <c r="M8612"/>
    </row>
    <row r="8613" spans="1:13">
      <c r="A8613" s="61" t="s">
        <v>40</v>
      </c>
      <c r="B8613" s="61">
        <v>46616</v>
      </c>
      <c r="C8613" s="63" t="s">
        <v>968</v>
      </c>
      <c r="D8613" s="61">
        <v>0</v>
      </c>
      <c r="E8613" s="61" t="s">
        <v>9676</v>
      </c>
      <c r="F8613" s="61" t="s">
        <v>75</v>
      </c>
      <c r="G8613" s="61" t="s">
        <v>9668</v>
      </c>
      <c r="H8613" s="61" t="s">
        <v>9496</v>
      </c>
      <c r="I8613" s="61">
        <v>41.7</v>
      </c>
      <c r="J8613" s="61">
        <v>-86.27</v>
      </c>
      <c r="K8613">
        <v>6167</v>
      </c>
      <c r="L8613"/>
      <c r="M8613"/>
    </row>
    <row r="8614" spans="1:13">
      <c r="A8614" s="61" t="s">
        <v>40</v>
      </c>
      <c r="B8614" s="61">
        <v>46613</v>
      </c>
      <c r="C8614" s="63" t="s">
        <v>968</v>
      </c>
      <c r="D8614" s="61">
        <v>0</v>
      </c>
      <c r="E8614" s="61" t="s">
        <v>9676</v>
      </c>
      <c r="F8614" s="61" t="s">
        <v>75</v>
      </c>
      <c r="G8614" s="61" t="s">
        <v>9668</v>
      </c>
      <c r="H8614" s="61" t="s">
        <v>9496</v>
      </c>
      <c r="I8614" s="61">
        <v>41.66</v>
      </c>
      <c r="J8614" s="61">
        <v>-86.26</v>
      </c>
      <c r="K8614">
        <v>11427</v>
      </c>
      <c r="L8614"/>
      <c r="M8614"/>
    </row>
    <row r="8615" spans="1:13">
      <c r="A8615" s="61" t="s">
        <v>40</v>
      </c>
      <c r="B8615" s="61">
        <v>46601</v>
      </c>
      <c r="C8615" s="63" t="s">
        <v>968</v>
      </c>
      <c r="D8615" s="61">
        <v>0</v>
      </c>
      <c r="E8615" s="61" t="s">
        <v>9676</v>
      </c>
      <c r="F8615" s="61" t="s">
        <v>75</v>
      </c>
      <c r="G8615" s="61" t="s">
        <v>9668</v>
      </c>
      <c r="H8615" s="61" t="s">
        <v>9496</v>
      </c>
      <c r="I8615" s="61">
        <v>41.67</v>
      </c>
      <c r="J8615" s="61">
        <v>-86.26</v>
      </c>
      <c r="K8615">
        <v>5947</v>
      </c>
      <c r="L8615"/>
      <c r="M8615"/>
    </row>
    <row r="8616" spans="1:13">
      <c r="A8616" s="61" t="s">
        <v>40</v>
      </c>
      <c r="B8616" s="61">
        <v>46637</v>
      </c>
      <c r="C8616" s="63" t="s">
        <v>968</v>
      </c>
      <c r="D8616" s="61">
        <v>0</v>
      </c>
      <c r="E8616" s="61" t="s">
        <v>9676</v>
      </c>
      <c r="F8616" s="61" t="s">
        <v>75</v>
      </c>
      <c r="G8616" s="61" t="s">
        <v>9668</v>
      </c>
      <c r="H8616" s="61" t="s">
        <v>9496</v>
      </c>
      <c r="I8616" s="61">
        <v>41.73</v>
      </c>
      <c r="J8616" s="61">
        <v>-86.24</v>
      </c>
      <c r="K8616">
        <v>15887</v>
      </c>
      <c r="L8616"/>
      <c r="M8616"/>
    </row>
    <row r="8617" spans="1:13">
      <c r="A8617" s="61" t="s">
        <v>40</v>
      </c>
      <c r="B8617" s="61">
        <v>46617</v>
      </c>
      <c r="C8617" s="63" t="s">
        <v>968</v>
      </c>
      <c r="D8617" s="61">
        <v>0</v>
      </c>
      <c r="E8617" s="61" t="s">
        <v>9676</v>
      </c>
      <c r="F8617" s="61" t="s">
        <v>75</v>
      </c>
      <c r="G8617" s="61" t="s">
        <v>9668</v>
      </c>
      <c r="H8617" s="61" t="s">
        <v>9496</v>
      </c>
      <c r="I8617" s="61">
        <v>41.68</v>
      </c>
      <c r="J8617" s="61">
        <v>-86.23</v>
      </c>
      <c r="K8617">
        <v>9813</v>
      </c>
      <c r="L8617"/>
      <c r="M8617"/>
    </row>
    <row r="8618" spans="1:13">
      <c r="A8618" s="61" t="s">
        <v>40</v>
      </c>
      <c r="B8618" s="61">
        <v>46615</v>
      </c>
      <c r="C8618" s="63" t="s">
        <v>968</v>
      </c>
      <c r="D8618" s="61">
        <v>0</v>
      </c>
      <c r="E8618" s="61" t="s">
        <v>9676</v>
      </c>
      <c r="F8618" s="61" t="s">
        <v>75</v>
      </c>
      <c r="G8618" s="61" t="s">
        <v>9668</v>
      </c>
      <c r="H8618" s="61" t="s">
        <v>9496</v>
      </c>
      <c r="I8618" s="61">
        <v>41.67</v>
      </c>
      <c r="J8618" s="61">
        <v>-86.21</v>
      </c>
      <c r="K8618">
        <v>14777</v>
      </c>
      <c r="L8618"/>
      <c r="M8618"/>
    </row>
    <row r="8619" spans="1:13">
      <c r="A8619" s="61" t="s">
        <v>40</v>
      </c>
      <c r="B8619" s="61">
        <v>46635</v>
      </c>
      <c r="C8619" s="63" t="s">
        <v>968</v>
      </c>
      <c r="D8619" s="61">
        <v>0</v>
      </c>
      <c r="E8619" s="61" t="s">
        <v>9676</v>
      </c>
      <c r="F8619" s="61" t="s">
        <v>75</v>
      </c>
      <c r="G8619" s="61" t="s">
        <v>9668</v>
      </c>
      <c r="H8619" s="61" t="s">
        <v>9496</v>
      </c>
      <c r="I8619" s="61">
        <v>41.71</v>
      </c>
      <c r="J8619" s="61">
        <v>-86.2</v>
      </c>
      <c r="K8619">
        <v>6420</v>
      </c>
      <c r="L8619"/>
      <c r="M8619"/>
    </row>
    <row r="8620" spans="1:13">
      <c r="A8620" s="61" t="s">
        <v>40</v>
      </c>
      <c r="B8620" s="61">
        <v>46787</v>
      </c>
      <c r="C8620" s="63" t="s">
        <v>968</v>
      </c>
      <c r="D8620" s="61">
        <v>0</v>
      </c>
      <c r="E8620" s="61" t="s">
        <v>9702</v>
      </c>
      <c r="F8620" s="61" t="s">
        <v>75</v>
      </c>
      <c r="G8620" s="61" t="s">
        <v>8719</v>
      </c>
      <c r="H8620" s="61" t="s">
        <v>9496</v>
      </c>
      <c r="I8620" s="61">
        <v>41.08</v>
      </c>
      <c r="J8620" s="61">
        <v>-85.62</v>
      </c>
      <c r="K8620">
        <v>3902</v>
      </c>
      <c r="L8620"/>
      <c r="M8620"/>
    </row>
    <row r="8621" spans="1:13">
      <c r="A8621" s="61" t="s">
        <v>40</v>
      </c>
      <c r="B8621" s="61">
        <v>47460</v>
      </c>
      <c r="C8621" s="63" t="s">
        <v>968</v>
      </c>
      <c r="D8621" s="61">
        <v>0</v>
      </c>
      <c r="E8621" s="61" t="s">
        <v>1144</v>
      </c>
      <c r="F8621" s="61" t="s">
        <v>75</v>
      </c>
      <c r="G8621" s="61" t="s">
        <v>8698</v>
      </c>
      <c r="H8621" s="61" t="s">
        <v>9496</v>
      </c>
      <c r="I8621" s="61">
        <v>39.28</v>
      </c>
      <c r="J8621" s="61">
        <v>-86.76</v>
      </c>
      <c r="K8621">
        <v>11560</v>
      </c>
      <c r="L8621"/>
      <c r="M8621"/>
    </row>
    <row r="8622" spans="1:13">
      <c r="A8622" s="61" t="s">
        <v>40</v>
      </c>
      <c r="B8622" s="61">
        <v>46788</v>
      </c>
      <c r="C8622" s="63" t="s">
        <v>968</v>
      </c>
      <c r="D8622" s="61">
        <v>0</v>
      </c>
      <c r="E8622" s="61" t="s">
        <v>5292</v>
      </c>
      <c r="F8622" s="61" t="s">
        <v>75</v>
      </c>
      <c r="G8622" s="61" t="s">
        <v>9005</v>
      </c>
      <c r="H8622" s="61" t="s">
        <v>9496</v>
      </c>
      <c r="I8622" s="61">
        <v>41.27</v>
      </c>
      <c r="J8622" s="61">
        <v>-84.92</v>
      </c>
      <c r="K8622">
        <v>3396</v>
      </c>
      <c r="L8622"/>
      <c r="M8622"/>
    </row>
    <row r="8623" spans="1:13">
      <c r="A8623" s="61" t="s">
        <v>40</v>
      </c>
      <c r="B8623" s="61">
        <v>47385</v>
      </c>
      <c r="C8623" s="63" t="s">
        <v>968</v>
      </c>
      <c r="D8623" s="61">
        <v>0</v>
      </c>
      <c r="E8623" s="61" t="s">
        <v>9793</v>
      </c>
      <c r="F8623" s="61" t="s">
        <v>75</v>
      </c>
      <c r="G8623" s="61" t="s">
        <v>308</v>
      </c>
      <c r="H8623" s="61" t="s">
        <v>9496</v>
      </c>
      <c r="I8623" s="61">
        <v>39.83</v>
      </c>
      <c r="J8623" s="61">
        <v>-85.43</v>
      </c>
      <c r="K8623">
        <v>1581</v>
      </c>
      <c r="L8623"/>
      <c r="M8623"/>
    </row>
    <row r="8624" spans="1:13">
      <c r="A8624" s="61" t="s">
        <v>40</v>
      </c>
      <c r="B8624" s="61">
        <v>47386</v>
      </c>
      <c r="C8624" s="63" t="s">
        <v>968</v>
      </c>
      <c r="D8624" s="61">
        <v>0</v>
      </c>
      <c r="E8624" s="61" t="s">
        <v>9794</v>
      </c>
      <c r="F8624" s="61" t="s">
        <v>75</v>
      </c>
      <c r="G8624" s="61" t="s">
        <v>308</v>
      </c>
      <c r="H8624" s="61" t="s">
        <v>9496</v>
      </c>
      <c r="I8624" s="61">
        <v>40.04</v>
      </c>
      <c r="J8624" s="61">
        <v>-85.39</v>
      </c>
      <c r="K8624">
        <v>1085</v>
      </c>
      <c r="L8624"/>
      <c r="M8624"/>
    </row>
    <row r="8625" spans="1:13">
      <c r="A8625" s="61" t="s">
        <v>40</v>
      </c>
      <c r="B8625" s="61">
        <v>47462</v>
      </c>
      <c r="C8625" s="63" t="s">
        <v>968</v>
      </c>
      <c r="D8625" s="61">
        <v>0</v>
      </c>
      <c r="E8625" s="61" t="s">
        <v>3759</v>
      </c>
      <c r="F8625" s="61" t="s">
        <v>75</v>
      </c>
      <c r="G8625" s="61" t="s">
        <v>4307</v>
      </c>
      <c r="H8625" s="61" t="s">
        <v>9496</v>
      </c>
      <c r="I8625" s="61">
        <v>38.94</v>
      </c>
      <c r="J8625" s="61">
        <v>-86.62</v>
      </c>
      <c r="K8625">
        <v>4850</v>
      </c>
      <c r="L8625"/>
      <c r="M8625"/>
    </row>
    <row r="8626" spans="1:13">
      <c r="A8626" s="61" t="s">
        <v>40</v>
      </c>
      <c r="B8626" s="61">
        <v>46985</v>
      </c>
      <c r="C8626" s="63" t="s">
        <v>968</v>
      </c>
      <c r="D8626" s="61">
        <v>0</v>
      </c>
      <c r="E8626" s="61" t="s">
        <v>6483</v>
      </c>
      <c r="F8626" s="61" t="s">
        <v>75</v>
      </c>
      <c r="G8626" s="61" t="s">
        <v>647</v>
      </c>
      <c r="H8626" s="61" t="s">
        <v>9732</v>
      </c>
      <c r="I8626" s="61">
        <v>40.950000000000003</v>
      </c>
      <c r="J8626" s="61">
        <v>-86.52</v>
      </c>
      <c r="K8626">
        <v>1285</v>
      </c>
      <c r="L8626"/>
      <c r="M8626"/>
    </row>
    <row r="8627" spans="1:13">
      <c r="A8627" s="61" t="s">
        <v>40</v>
      </c>
      <c r="B8627" s="61">
        <v>47585</v>
      </c>
      <c r="C8627" s="63" t="s">
        <v>968</v>
      </c>
      <c r="D8627" s="61">
        <v>0</v>
      </c>
      <c r="E8627" s="61" t="s">
        <v>9840</v>
      </c>
      <c r="F8627" s="61" t="s">
        <v>75</v>
      </c>
      <c r="G8627" s="61" t="s">
        <v>292</v>
      </c>
      <c r="H8627" s="61" t="s">
        <v>9832</v>
      </c>
      <c r="I8627" s="61">
        <v>38.270000000000003</v>
      </c>
      <c r="J8627" s="61">
        <v>-87.12</v>
      </c>
      <c r="K8627">
        <v>429</v>
      </c>
      <c r="L8627"/>
      <c r="M8627"/>
    </row>
    <row r="8628" spans="1:13">
      <c r="A8628" s="61" t="s">
        <v>40</v>
      </c>
      <c r="B8628" s="61">
        <v>46180</v>
      </c>
      <c r="C8628" s="63" t="s">
        <v>968</v>
      </c>
      <c r="D8628" s="61">
        <v>0</v>
      </c>
      <c r="E8628" s="61" t="s">
        <v>9625</v>
      </c>
      <c r="F8628" s="61" t="s">
        <v>75</v>
      </c>
      <c r="G8628" s="61" t="s">
        <v>9609</v>
      </c>
      <c r="H8628" s="61" t="s">
        <v>9496</v>
      </c>
      <c r="I8628" s="61">
        <v>39.630000000000003</v>
      </c>
      <c r="J8628" s="61">
        <v>-86.63</v>
      </c>
      <c r="K8628">
        <v>993</v>
      </c>
      <c r="L8628"/>
      <c r="M8628"/>
    </row>
    <row r="8629" spans="1:13">
      <c r="A8629" s="61" t="s">
        <v>40</v>
      </c>
      <c r="B8629" s="61">
        <v>47387</v>
      </c>
      <c r="C8629" s="63" t="s">
        <v>968</v>
      </c>
      <c r="D8629" s="61">
        <v>0</v>
      </c>
      <c r="E8629" s="61" t="s">
        <v>9795</v>
      </c>
      <c r="F8629" s="61" t="s">
        <v>75</v>
      </c>
      <c r="G8629" s="61" t="s">
        <v>308</v>
      </c>
      <c r="H8629" s="61" t="s">
        <v>9496</v>
      </c>
      <c r="I8629" s="61">
        <v>39.799999999999997</v>
      </c>
      <c r="J8629" s="61">
        <v>-85.29</v>
      </c>
      <c r="K8629">
        <v>726</v>
      </c>
      <c r="L8629"/>
      <c r="M8629"/>
    </row>
    <row r="8630" spans="1:13">
      <c r="A8630" s="61" t="s">
        <v>40</v>
      </c>
      <c r="B8630" s="61">
        <v>47864</v>
      </c>
      <c r="C8630" s="63" t="s">
        <v>968</v>
      </c>
      <c r="D8630" s="61">
        <v>1</v>
      </c>
      <c r="E8630" s="61" t="s">
        <v>1541</v>
      </c>
      <c r="F8630" s="61" t="s">
        <v>75</v>
      </c>
      <c r="G8630" s="61" t="s">
        <v>1527</v>
      </c>
      <c r="H8630" s="61" t="s">
        <v>9496</v>
      </c>
      <c r="I8630" s="61">
        <v>39.11</v>
      </c>
      <c r="J8630" s="61">
        <v>-87.42</v>
      </c>
      <c r="K8630">
        <v>146</v>
      </c>
      <c r="L8630"/>
      <c r="M8630"/>
    </row>
    <row r="8631" spans="1:13">
      <c r="A8631" s="61" t="s">
        <v>40</v>
      </c>
      <c r="B8631" s="61">
        <v>47882</v>
      </c>
      <c r="C8631" s="63" t="s">
        <v>968</v>
      </c>
      <c r="D8631" s="61">
        <v>0</v>
      </c>
      <c r="E8631" s="61" t="s">
        <v>1541</v>
      </c>
      <c r="F8631" s="61" t="s">
        <v>75</v>
      </c>
      <c r="G8631" s="61" t="s">
        <v>1527</v>
      </c>
      <c r="H8631" s="61" t="s">
        <v>9496</v>
      </c>
      <c r="I8631" s="61">
        <v>39.090000000000003</v>
      </c>
      <c r="J8631" s="61">
        <v>-87.4</v>
      </c>
      <c r="K8631">
        <v>8487</v>
      </c>
      <c r="L8631"/>
      <c r="M8631"/>
    </row>
    <row r="8632" spans="1:13">
      <c r="A8632" s="61" t="s">
        <v>40</v>
      </c>
      <c r="B8632" s="61">
        <v>47174</v>
      </c>
      <c r="C8632" s="63" t="s">
        <v>968</v>
      </c>
      <c r="D8632" s="61">
        <v>0</v>
      </c>
      <c r="E8632" s="61" t="s">
        <v>8646</v>
      </c>
      <c r="F8632" s="61" t="s">
        <v>75</v>
      </c>
      <c r="G8632" s="61" t="s">
        <v>662</v>
      </c>
      <c r="H8632" s="61" t="s">
        <v>9751</v>
      </c>
      <c r="I8632" s="61">
        <v>38.229999999999997</v>
      </c>
      <c r="J8632" s="61">
        <v>-86.46</v>
      </c>
      <c r="K8632">
        <v>124</v>
      </c>
      <c r="L8632"/>
      <c r="M8632"/>
    </row>
    <row r="8633" spans="1:13">
      <c r="A8633" s="61" t="s">
        <v>40</v>
      </c>
      <c r="B8633" s="61">
        <v>46070</v>
      </c>
      <c r="C8633" s="63" t="s">
        <v>968</v>
      </c>
      <c r="D8633" s="61">
        <v>0</v>
      </c>
      <c r="E8633" s="61" t="s">
        <v>3287</v>
      </c>
      <c r="F8633" s="61" t="s">
        <v>75</v>
      </c>
      <c r="G8633" s="61" t="s">
        <v>495</v>
      </c>
      <c r="H8633" s="61" t="s">
        <v>9496</v>
      </c>
      <c r="I8633" s="61">
        <v>40.33</v>
      </c>
      <c r="J8633" s="61">
        <v>-85.64</v>
      </c>
      <c r="K8633">
        <v>2211</v>
      </c>
      <c r="L8633"/>
      <c r="M8633"/>
    </row>
    <row r="8634" spans="1:13">
      <c r="A8634" s="61" t="s">
        <v>40</v>
      </c>
      <c r="B8634" s="61">
        <v>47041</v>
      </c>
      <c r="C8634" s="63" t="s">
        <v>968</v>
      </c>
      <c r="D8634" s="61">
        <v>0</v>
      </c>
      <c r="E8634" s="61" t="s">
        <v>9748</v>
      </c>
      <c r="F8634" s="61" t="s">
        <v>75</v>
      </c>
      <c r="G8634" s="61" t="s">
        <v>9740</v>
      </c>
      <c r="H8634" s="61" t="s">
        <v>9496</v>
      </c>
      <c r="I8634" s="61">
        <v>39.229999999999997</v>
      </c>
      <c r="J8634" s="61">
        <v>-85.09</v>
      </c>
      <c r="K8634">
        <v>5891</v>
      </c>
      <c r="L8634"/>
      <c r="M8634"/>
    </row>
    <row r="8635" spans="1:13">
      <c r="A8635" s="61" t="s">
        <v>40</v>
      </c>
      <c r="B8635" s="61">
        <v>46986</v>
      </c>
      <c r="C8635" s="63" t="s">
        <v>968</v>
      </c>
      <c r="D8635" s="61">
        <v>0</v>
      </c>
      <c r="E8635" s="61" t="s">
        <v>9733</v>
      </c>
      <c r="F8635" s="61" t="s">
        <v>75</v>
      </c>
      <c r="G8635" s="61" t="s">
        <v>6526</v>
      </c>
      <c r="H8635" s="61" t="s">
        <v>9496</v>
      </c>
      <c r="I8635" s="61">
        <v>40.5</v>
      </c>
      <c r="J8635" s="61">
        <v>-85.82</v>
      </c>
      <c r="K8635">
        <v>1769</v>
      </c>
      <c r="L8635"/>
      <c r="M8635"/>
    </row>
    <row r="8636" spans="1:13">
      <c r="A8636" s="61" t="s">
        <v>40</v>
      </c>
      <c r="B8636" s="61">
        <v>47465</v>
      </c>
      <c r="C8636" s="63" t="s">
        <v>968</v>
      </c>
      <c r="D8636" s="61">
        <v>0</v>
      </c>
      <c r="E8636" s="61" t="s">
        <v>9806</v>
      </c>
      <c r="F8636" s="61" t="s">
        <v>75</v>
      </c>
      <c r="G8636" s="61" t="s">
        <v>506</v>
      </c>
      <c r="H8636" s="61" t="s">
        <v>9496</v>
      </c>
      <c r="I8636" s="61">
        <v>39.03</v>
      </c>
      <c r="J8636" s="61">
        <v>-87.05</v>
      </c>
      <c r="K8636">
        <v>666</v>
      </c>
      <c r="L8636"/>
      <c r="M8636"/>
    </row>
    <row r="8637" spans="1:13">
      <c r="A8637" s="61" t="s">
        <v>40</v>
      </c>
      <c r="B8637" s="61">
        <v>46567</v>
      </c>
      <c r="C8637" s="63" t="s">
        <v>968</v>
      </c>
      <c r="D8637" s="61">
        <v>0</v>
      </c>
      <c r="E8637" s="61" t="s">
        <v>3486</v>
      </c>
      <c r="F8637" s="61" t="s">
        <v>75</v>
      </c>
      <c r="G8637" s="61" t="s">
        <v>9656</v>
      </c>
      <c r="H8637" s="61" t="s">
        <v>9496</v>
      </c>
      <c r="I8637" s="61">
        <v>41.42</v>
      </c>
      <c r="J8637" s="61">
        <v>-85.74</v>
      </c>
      <c r="K8637">
        <v>9773</v>
      </c>
      <c r="L8637"/>
      <c r="M8637"/>
    </row>
    <row r="8638" spans="1:13">
      <c r="A8638" s="61" t="s">
        <v>40</v>
      </c>
      <c r="B8638" s="61">
        <v>47175</v>
      </c>
      <c r="C8638" s="63" t="s">
        <v>968</v>
      </c>
      <c r="D8638" s="61">
        <v>0</v>
      </c>
      <c r="E8638" s="61" t="s">
        <v>9761</v>
      </c>
      <c r="F8638" s="61" t="s">
        <v>75</v>
      </c>
      <c r="G8638" s="61" t="s">
        <v>662</v>
      </c>
      <c r="H8638" s="61" t="s">
        <v>9751</v>
      </c>
      <c r="I8638" s="61">
        <v>38.33</v>
      </c>
      <c r="J8638" s="61">
        <v>-86.56</v>
      </c>
      <c r="K8638">
        <v>870</v>
      </c>
      <c r="L8638"/>
      <c r="M8638"/>
    </row>
    <row r="8639" spans="1:13">
      <c r="A8639" s="61" t="s">
        <v>40</v>
      </c>
      <c r="B8639" s="61">
        <v>47586</v>
      </c>
      <c r="C8639" s="63" t="s">
        <v>968</v>
      </c>
      <c r="D8639" s="61">
        <v>0</v>
      </c>
      <c r="E8639" s="61" t="s">
        <v>9841</v>
      </c>
      <c r="F8639" s="61" t="s">
        <v>75</v>
      </c>
      <c r="G8639" s="61" t="s">
        <v>4539</v>
      </c>
      <c r="H8639" s="61" t="s">
        <v>9812</v>
      </c>
      <c r="I8639" s="61">
        <v>37.94</v>
      </c>
      <c r="J8639" s="61">
        <v>-86.75</v>
      </c>
      <c r="K8639">
        <v>11027</v>
      </c>
      <c r="L8639"/>
      <c r="M8639"/>
    </row>
    <row r="8640" spans="1:13">
      <c r="A8640" s="61" t="s">
        <v>40</v>
      </c>
      <c r="B8640" s="61">
        <v>47637</v>
      </c>
      <c r="C8640" s="63" t="s">
        <v>968</v>
      </c>
      <c r="D8640" s="61">
        <v>0</v>
      </c>
      <c r="E8640" s="61" t="s">
        <v>9856</v>
      </c>
      <c r="F8640" s="61" t="s">
        <v>75</v>
      </c>
      <c r="G8640" s="61" t="s">
        <v>9847</v>
      </c>
      <c r="H8640" s="61" t="s">
        <v>7409</v>
      </c>
      <c r="I8640" s="61">
        <v>38.08</v>
      </c>
      <c r="J8640" s="61">
        <v>-87.11</v>
      </c>
      <c r="K8640">
        <v>1396</v>
      </c>
      <c r="L8640"/>
      <c r="M8640"/>
    </row>
    <row r="8641" spans="1:13">
      <c r="A8641" s="61" t="s">
        <v>40</v>
      </c>
      <c r="B8641" s="61">
        <v>47802</v>
      </c>
      <c r="C8641" s="63" t="s">
        <v>968</v>
      </c>
      <c r="D8641" s="61">
        <v>0</v>
      </c>
      <c r="E8641" s="61" t="s">
        <v>9864</v>
      </c>
      <c r="F8641" s="61" t="s">
        <v>75</v>
      </c>
      <c r="G8641" s="61" t="s">
        <v>9865</v>
      </c>
      <c r="H8641" s="61" t="s">
        <v>9496</v>
      </c>
      <c r="I8641" s="61">
        <v>39.35</v>
      </c>
      <c r="J8641" s="61">
        <v>-87.41</v>
      </c>
      <c r="K8641">
        <v>34229</v>
      </c>
      <c r="L8641"/>
      <c r="M8641"/>
    </row>
    <row r="8642" spans="1:13">
      <c r="A8642" s="61" t="s">
        <v>40</v>
      </c>
      <c r="B8642" s="61">
        <v>47807</v>
      </c>
      <c r="C8642" s="63" t="s">
        <v>968</v>
      </c>
      <c r="D8642" s="61">
        <v>0</v>
      </c>
      <c r="E8642" s="61" t="s">
        <v>9864</v>
      </c>
      <c r="F8642" s="61" t="s">
        <v>75</v>
      </c>
      <c r="G8642" s="61" t="s">
        <v>9865</v>
      </c>
      <c r="H8642" s="61" t="s">
        <v>9496</v>
      </c>
      <c r="I8642" s="61">
        <v>39.47</v>
      </c>
      <c r="J8642" s="61">
        <v>-87.4</v>
      </c>
      <c r="K8642">
        <v>12063</v>
      </c>
      <c r="L8642"/>
      <c r="M8642"/>
    </row>
    <row r="8643" spans="1:13">
      <c r="A8643" s="61" t="s">
        <v>40</v>
      </c>
      <c r="B8643" s="61">
        <v>47804</v>
      </c>
      <c r="C8643" s="63" t="s">
        <v>968</v>
      </c>
      <c r="D8643" s="61">
        <v>0</v>
      </c>
      <c r="E8643" s="61" t="s">
        <v>9864</v>
      </c>
      <c r="F8643" s="61" t="s">
        <v>75</v>
      </c>
      <c r="G8643" s="61" t="s">
        <v>9865</v>
      </c>
      <c r="H8643" s="61" t="s">
        <v>9496</v>
      </c>
      <c r="I8643" s="61">
        <v>39.5</v>
      </c>
      <c r="J8643" s="61">
        <v>-87.39</v>
      </c>
      <c r="K8643">
        <v>10093</v>
      </c>
      <c r="L8643"/>
      <c r="M8643"/>
    </row>
    <row r="8644" spans="1:13">
      <c r="A8644" s="61" t="s">
        <v>40</v>
      </c>
      <c r="B8644" s="61">
        <v>47803</v>
      </c>
      <c r="C8644" s="63" t="s">
        <v>968</v>
      </c>
      <c r="D8644" s="61">
        <v>0</v>
      </c>
      <c r="E8644" s="61" t="s">
        <v>9864</v>
      </c>
      <c r="F8644" s="61" t="s">
        <v>75</v>
      </c>
      <c r="G8644" s="61" t="s">
        <v>9865</v>
      </c>
      <c r="H8644" s="61" t="s">
        <v>9496</v>
      </c>
      <c r="I8644" s="61">
        <v>39.47</v>
      </c>
      <c r="J8644" s="61">
        <v>-87.38</v>
      </c>
      <c r="K8644">
        <v>21832</v>
      </c>
      <c r="L8644"/>
      <c r="M8644"/>
    </row>
    <row r="8645" spans="1:13">
      <c r="A8645" s="61" t="s">
        <v>40</v>
      </c>
      <c r="B8645" s="61">
        <v>47805</v>
      </c>
      <c r="C8645" s="63" t="s">
        <v>968</v>
      </c>
      <c r="D8645" s="61">
        <v>0</v>
      </c>
      <c r="E8645" s="61" t="s">
        <v>9864</v>
      </c>
      <c r="F8645" s="61" t="s">
        <v>75</v>
      </c>
      <c r="G8645" s="61" t="s">
        <v>9865</v>
      </c>
      <c r="H8645" s="61" t="s">
        <v>9496</v>
      </c>
      <c r="I8645" s="61">
        <v>39.549999999999997</v>
      </c>
      <c r="J8645" s="61">
        <v>-87.33</v>
      </c>
      <c r="K8645">
        <v>12875</v>
      </c>
      <c r="L8645"/>
      <c r="M8645"/>
    </row>
    <row r="8646" spans="1:13">
      <c r="A8646" s="61" t="s">
        <v>40</v>
      </c>
      <c r="B8646" s="61">
        <v>46381</v>
      </c>
      <c r="C8646" s="63" t="s">
        <v>968</v>
      </c>
      <c r="D8646" s="61">
        <v>0</v>
      </c>
      <c r="E8646" s="61" t="s">
        <v>9651</v>
      </c>
      <c r="F8646" s="61" t="s">
        <v>75</v>
      </c>
      <c r="G8646" s="61" t="s">
        <v>194</v>
      </c>
      <c r="H8646" s="61" t="s">
        <v>7409</v>
      </c>
      <c r="I8646" s="61">
        <v>41.17</v>
      </c>
      <c r="J8646" s="61">
        <v>-87.33</v>
      </c>
      <c r="K8646">
        <v>287</v>
      </c>
      <c r="L8646"/>
      <c r="M8646"/>
    </row>
    <row r="8647" spans="1:13">
      <c r="A8647" s="61" t="s">
        <v>40</v>
      </c>
      <c r="B8647" s="61">
        <v>46071</v>
      </c>
      <c r="C8647" s="63" t="s">
        <v>968</v>
      </c>
      <c r="D8647" s="61">
        <v>0</v>
      </c>
      <c r="E8647" s="61" t="s">
        <v>9606</v>
      </c>
      <c r="F8647" s="61" t="s">
        <v>75</v>
      </c>
      <c r="G8647" s="61" t="s">
        <v>6142</v>
      </c>
      <c r="H8647" s="61" t="s">
        <v>9496</v>
      </c>
      <c r="I8647" s="61">
        <v>40.119999999999997</v>
      </c>
      <c r="J8647" s="61">
        <v>-86.61</v>
      </c>
      <c r="K8647">
        <v>3373</v>
      </c>
      <c r="L8647"/>
      <c r="M8647"/>
    </row>
    <row r="8648" spans="1:13">
      <c r="A8648" s="61" t="s">
        <v>40</v>
      </c>
      <c r="B8648" s="61">
        <v>46570</v>
      </c>
      <c r="C8648" s="63" t="s">
        <v>968</v>
      </c>
      <c r="D8648" s="61">
        <v>0</v>
      </c>
      <c r="E8648" s="61" t="s">
        <v>9410</v>
      </c>
      <c r="F8648" s="61" t="s">
        <v>75</v>
      </c>
      <c r="G8648" s="61" t="s">
        <v>6368</v>
      </c>
      <c r="H8648" s="61" t="s">
        <v>9496</v>
      </c>
      <c r="I8648" s="61">
        <v>41.22</v>
      </c>
      <c r="J8648" s="61">
        <v>-86.1</v>
      </c>
      <c r="K8648">
        <v>1090</v>
      </c>
      <c r="L8648"/>
      <c r="M8648"/>
    </row>
    <row r="8649" spans="1:13">
      <c r="A8649" s="61" t="s">
        <v>40</v>
      </c>
      <c r="B8649" s="61">
        <v>46072</v>
      </c>
      <c r="C8649" s="63" t="s">
        <v>968</v>
      </c>
      <c r="D8649" s="61">
        <v>0</v>
      </c>
      <c r="E8649" s="61" t="s">
        <v>4445</v>
      </c>
      <c r="F8649" s="61" t="s">
        <v>75</v>
      </c>
      <c r="G8649" s="61" t="s">
        <v>8247</v>
      </c>
      <c r="H8649" s="61" t="s">
        <v>9496</v>
      </c>
      <c r="I8649" s="61">
        <v>40.28</v>
      </c>
      <c r="J8649" s="61">
        <v>-86.04</v>
      </c>
      <c r="K8649">
        <v>9095</v>
      </c>
      <c r="L8649"/>
      <c r="M8649"/>
    </row>
    <row r="8650" spans="1:13">
      <c r="A8650" s="61" t="s">
        <v>40</v>
      </c>
      <c r="B8650" s="61">
        <v>46571</v>
      </c>
      <c r="C8650" s="63" t="s">
        <v>968</v>
      </c>
      <c r="D8650" s="61">
        <v>0</v>
      </c>
      <c r="E8650" s="61" t="s">
        <v>9673</v>
      </c>
      <c r="F8650" s="61" t="s">
        <v>75</v>
      </c>
      <c r="G8650" s="61" t="s">
        <v>17453</v>
      </c>
      <c r="H8650" s="61" t="s">
        <v>9496</v>
      </c>
      <c r="I8650" s="61">
        <v>41.53</v>
      </c>
      <c r="J8650" s="61">
        <v>-85.54</v>
      </c>
      <c r="K8650">
        <v>6203</v>
      </c>
      <c r="L8650"/>
      <c r="M8650"/>
    </row>
    <row r="8651" spans="1:13">
      <c r="A8651" s="61" t="s">
        <v>40</v>
      </c>
      <c r="B8651" s="61">
        <v>46181</v>
      </c>
      <c r="C8651" s="63" t="s">
        <v>968</v>
      </c>
      <c r="D8651" s="61">
        <v>0</v>
      </c>
      <c r="E8651" s="61" t="s">
        <v>9626</v>
      </c>
      <c r="F8651" s="61" t="s">
        <v>75</v>
      </c>
      <c r="G8651" s="61" t="s">
        <v>660</v>
      </c>
      <c r="H8651" s="61" t="s">
        <v>9496</v>
      </c>
      <c r="I8651" s="61">
        <v>39.409999999999997</v>
      </c>
      <c r="J8651" s="61">
        <v>-86.14</v>
      </c>
      <c r="K8651">
        <v>5280</v>
      </c>
      <c r="L8651"/>
      <c r="M8651"/>
    </row>
    <row r="8652" spans="1:13">
      <c r="A8652" s="61" t="s">
        <v>40</v>
      </c>
      <c r="B8652" s="61">
        <v>47588</v>
      </c>
      <c r="C8652" s="63" t="s">
        <v>968</v>
      </c>
      <c r="D8652" s="61">
        <v>0</v>
      </c>
      <c r="E8652" s="61" t="s">
        <v>1552</v>
      </c>
      <c r="F8652" s="61" t="s">
        <v>75</v>
      </c>
      <c r="G8652" s="61" t="s">
        <v>4539</v>
      </c>
      <c r="H8652" s="61" t="s">
        <v>9812</v>
      </c>
      <c r="I8652" s="61">
        <v>38</v>
      </c>
      <c r="J8652" s="61">
        <v>-86.81</v>
      </c>
      <c r="K8652">
        <v>591</v>
      </c>
      <c r="L8652"/>
      <c r="M8652"/>
    </row>
    <row r="8653" spans="1:13">
      <c r="A8653" s="61" t="s">
        <v>40</v>
      </c>
      <c r="B8653" s="61">
        <v>46988</v>
      </c>
      <c r="C8653" s="63" t="s">
        <v>968</v>
      </c>
      <c r="D8653" s="61">
        <v>0</v>
      </c>
      <c r="E8653" s="61" t="s">
        <v>9734</v>
      </c>
      <c r="F8653" s="61" t="s">
        <v>75</v>
      </c>
      <c r="G8653" s="61" t="s">
        <v>9715</v>
      </c>
      <c r="H8653" s="61" t="s">
        <v>9496</v>
      </c>
      <c r="I8653" s="61">
        <v>40.880000000000003</v>
      </c>
      <c r="J8653" s="61">
        <v>-86.23</v>
      </c>
      <c r="K8653">
        <v>721</v>
      </c>
      <c r="L8653"/>
      <c r="M8653"/>
    </row>
    <row r="8654" spans="1:13">
      <c r="A8654" s="61" t="s">
        <v>40</v>
      </c>
      <c r="B8654" s="61">
        <v>46572</v>
      </c>
      <c r="C8654" s="63" t="s">
        <v>968</v>
      </c>
      <c r="D8654" s="61">
        <v>0</v>
      </c>
      <c r="E8654" s="61" t="s">
        <v>6786</v>
      </c>
      <c r="F8654" s="61" t="s">
        <v>75</v>
      </c>
      <c r="G8654" s="61" t="s">
        <v>6368</v>
      </c>
      <c r="H8654" s="61" t="s">
        <v>9496</v>
      </c>
      <c r="I8654" s="61">
        <v>41.4</v>
      </c>
      <c r="J8654" s="61">
        <v>-86.4</v>
      </c>
      <c r="K8654">
        <v>112</v>
      </c>
      <c r="L8654"/>
      <c r="M8654"/>
    </row>
    <row r="8655" spans="1:13">
      <c r="A8655" s="61" t="s">
        <v>40</v>
      </c>
      <c r="B8655" s="61">
        <v>47177</v>
      </c>
      <c r="C8655" s="63" t="s">
        <v>968</v>
      </c>
      <c r="D8655" s="61">
        <v>0</v>
      </c>
      <c r="E8655" s="61" t="s">
        <v>9762</v>
      </c>
      <c r="F8655" s="61" t="s">
        <v>75</v>
      </c>
      <c r="G8655" s="61" t="s">
        <v>8707</v>
      </c>
      <c r="H8655" s="61" t="s">
        <v>8628</v>
      </c>
      <c r="I8655" s="61">
        <v>38.590000000000003</v>
      </c>
      <c r="J8655" s="61">
        <v>-85.78</v>
      </c>
      <c r="K8655">
        <v>1462</v>
      </c>
      <c r="L8655"/>
      <c r="M8655"/>
    </row>
    <row r="8656" spans="1:13">
      <c r="A8656" s="61" t="s">
        <v>40</v>
      </c>
      <c r="B8656" s="61">
        <v>47390</v>
      </c>
      <c r="C8656" s="63" t="s">
        <v>968</v>
      </c>
      <c r="D8656" s="61">
        <v>0</v>
      </c>
      <c r="E8656" s="61" t="s">
        <v>346</v>
      </c>
      <c r="F8656" s="61" t="s">
        <v>75</v>
      </c>
      <c r="G8656" s="61" t="s">
        <v>933</v>
      </c>
      <c r="H8656" s="61" t="s">
        <v>9496</v>
      </c>
      <c r="I8656" s="61">
        <v>40.200000000000003</v>
      </c>
      <c r="J8656" s="61">
        <v>-84.81</v>
      </c>
      <c r="K8656">
        <v>5061</v>
      </c>
      <c r="L8656"/>
      <c r="M8656"/>
    </row>
    <row r="8657" spans="1:13">
      <c r="A8657" s="61" t="s">
        <v>40</v>
      </c>
      <c r="B8657" s="61">
        <v>46382</v>
      </c>
      <c r="C8657" s="63" t="s">
        <v>968</v>
      </c>
      <c r="D8657" s="61">
        <v>0</v>
      </c>
      <c r="E8657" s="61" t="s">
        <v>6833</v>
      </c>
      <c r="F8657" s="61" t="s">
        <v>75</v>
      </c>
      <c r="G8657" s="61" t="s">
        <v>17452</v>
      </c>
      <c r="H8657" s="61" t="s">
        <v>7409</v>
      </c>
      <c r="I8657" s="61">
        <v>41.46</v>
      </c>
      <c r="J8657" s="61">
        <v>-86.81</v>
      </c>
      <c r="K8657">
        <v>2094</v>
      </c>
      <c r="L8657"/>
      <c r="M8657"/>
    </row>
    <row r="8658" spans="1:13">
      <c r="A8658" s="61" t="s">
        <v>40</v>
      </c>
      <c r="B8658" s="61">
        <v>46791</v>
      </c>
      <c r="C8658" s="63" t="s">
        <v>968</v>
      </c>
      <c r="D8658" s="61">
        <v>0</v>
      </c>
      <c r="E8658" s="61" t="s">
        <v>2905</v>
      </c>
      <c r="F8658" s="61" t="s">
        <v>75</v>
      </c>
      <c r="G8658" s="61" t="s">
        <v>9680</v>
      </c>
      <c r="H8658" s="61" t="s">
        <v>9496</v>
      </c>
      <c r="I8658" s="61">
        <v>40.82</v>
      </c>
      <c r="J8658" s="61">
        <v>-85.24</v>
      </c>
      <c r="K8658">
        <v>922</v>
      </c>
      <c r="L8658"/>
      <c r="M8658"/>
    </row>
    <row r="8659" spans="1:13">
      <c r="A8659" s="61" t="s">
        <v>40</v>
      </c>
      <c r="B8659" s="61">
        <v>47468</v>
      </c>
      <c r="C8659" s="63" t="s">
        <v>968</v>
      </c>
      <c r="D8659" s="61">
        <v>0</v>
      </c>
      <c r="E8659" s="61" t="s">
        <v>2150</v>
      </c>
      <c r="F8659" s="61" t="s">
        <v>75</v>
      </c>
      <c r="G8659" s="61" t="s">
        <v>603</v>
      </c>
      <c r="H8659" s="61" t="s">
        <v>9496</v>
      </c>
      <c r="I8659" s="61">
        <v>39.25</v>
      </c>
      <c r="J8659" s="61">
        <v>-86.41</v>
      </c>
      <c r="K8659">
        <v>1180</v>
      </c>
      <c r="L8659"/>
      <c r="M8659"/>
    </row>
    <row r="8660" spans="1:13">
      <c r="A8660" s="61" t="s">
        <v>40</v>
      </c>
      <c r="B8660" s="61">
        <v>46989</v>
      </c>
      <c r="C8660" s="63" t="s">
        <v>968</v>
      </c>
      <c r="D8660" s="61">
        <v>0</v>
      </c>
      <c r="E8660" s="61" t="s">
        <v>9735</v>
      </c>
      <c r="F8660" s="61" t="s">
        <v>75</v>
      </c>
      <c r="G8660" s="61" t="s">
        <v>6526</v>
      </c>
      <c r="H8660" s="61" t="s">
        <v>9496</v>
      </c>
      <c r="I8660" s="61">
        <v>40.46</v>
      </c>
      <c r="J8660" s="61">
        <v>-85.51</v>
      </c>
      <c r="K8660">
        <v>5028</v>
      </c>
      <c r="L8660"/>
      <c r="M8660"/>
    </row>
    <row r="8661" spans="1:13">
      <c r="A8661" s="61" t="s">
        <v>40</v>
      </c>
      <c r="B8661" s="61">
        <v>46990</v>
      </c>
      <c r="C8661" s="63" t="s">
        <v>968</v>
      </c>
      <c r="D8661" s="61">
        <v>0</v>
      </c>
      <c r="E8661" s="61" t="s">
        <v>5426</v>
      </c>
      <c r="F8661" s="61" t="s">
        <v>75</v>
      </c>
      <c r="G8661" s="61" t="s">
        <v>9719</v>
      </c>
      <c r="H8661" s="61" t="s">
        <v>9496</v>
      </c>
      <c r="I8661" s="61">
        <v>40.89</v>
      </c>
      <c r="J8661" s="61">
        <v>-85.71</v>
      </c>
      <c r="K8661">
        <v>805</v>
      </c>
      <c r="L8661"/>
      <c r="M8661"/>
    </row>
    <row r="8662" spans="1:13">
      <c r="A8662" s="61" t="s">
        <v>40</v>
      </c>
      <c r="B8662" s="61">
        <v>47281</v>
      </c>
      <c r="C8662" s="63" t="s">
        <v>968</v>
      </c>
      <c r="D8662" s="61">
        <v>0</v>
      </c>
      <c r="E8662" s="61" t="s">
        <v>9775</v>
      </c>
      <c r="F8662" s="61" t="s">
        <v>75</v>
      </c>
      <c r="G8662" s="61" t="s">
        <v>425</v>
      </c>
      <c r="H8662" s="61" t="s">
        <v>9496</v>
      </c>
      <c r="I8662" s="61">
        <v>38.799999999999997</v>
      </c>
      <c r="J8662" s="61">
        <v>-86.05</v>
      </c>
      <c r="K8662">
        <v>1543</v>
      </c>
      <c r="L8662"/>
      <c r="M8662"/>
    </row>
    <row r="8663" spans="1:13">
      <c r="A8663" s="61" t="s">
        <v>40</v>
      </c>
      <c r="B8663" s="61">
        <v>46385</v>
      </c>
      <c r="C8663" s="63" t="s">
        <v>968</v>
      </c>
      <c r="D8663" s="61">
        <v>0</v>
      </c>
      <c r="E8663" s="61" t="s">
        <v>7456</v>
      </c>
      <c r="F8663" s="61" t="s">
        <v>75</v>
      </c>
      <c r="G8663" s="61" t="s">
        <v>9631</v>
      </c>
      <c r="H8663" s="61" t="s">
        <v>7409</v>
      </c>
      <c r="I8663" s="61">
        <v>41.46</v>
      </c>
      <c r="J8663" s="61">
        <v>-87.13</v>
      </c>
      <c r="K8663">
        <v>41832</v>
      </c>
      <c r="L8663"/>
      <c r="M8663"/>
    </row>
    <row r="8664" spans="1:13">
      <c r="A8664" s="61" t="s">
        <v>40</v>
      </c>
      <c r="B8664" s="61">
        <v>46383</v>
      </c>
      <c r="C8664" s="63" t="s">
        <v>968</v>
      </c>
      <c r="D8664" s="61">
        <v>0</v>
      </c>
      <c r="E8664" s="61" t="s">
        <v>7456</v>
      </c>
      <c r="F8664" s="61" t="s">
        <v>75</v>
      </c>
      <c r="G8664" s="61" t="s">
        <v>9631</v>
      </c>
      <c r="H8664" s="61" t="s">
        <v>7409</v>
      </c>
      <c r="I8664" s="61">
        <v>41.47</v>
      </c>
      <c r="J8664" s="61">
        <v>-87.05</v>
      </c>
      <c r="K8664">
        <v>41981</v>
      </c>
      <c r="L8664"/>
      <c r="M8664"/>
    </row>
    <row r="8665" spans="1:13">
      <c r="A8665" s="61" t="s">
        <v>40</v>
      </c>
      <c r="B8665" s="61">
        <v>46991</v>
      </c>
      <c r="C8665" s="63" t="s">
        <v>968</v>
      </c>
      <c r="D8665" s="61">
        <v>0</v>
      </c>
      <c r="E8665" s="61" t="s">
        <v>1906</v>
      </c>
      <c r="F8665" s="61" t="s">
        <v>75</v>
      </c>
      <c r="G8665" s="61" t="s">
        <v>6526</v>
      </c>
      <c r="H8665" s="61" t="s">
        <v>9496</v>
      </c>
      <c r="I8665" s="61">
        <v>40.61</v>
      </c>
      <c r="J8665" s="61">
        <v>-85.5</v>
      </c>
      <c r="K8665">
        <v>1706</v>
      </c>
      <c r="L8665"/>
      <c r="M8665"/>
    </row>
    <row r="8666" spans="1:13">
      <c r="A8666" s="61" t="s">
        <v>40</v>
      </c>
      <c r="B8666" s="61">
        <v>47987</v>
      </c>
      <c r="C8666" s="63" t="s">
        <v>968</v>
      </c>
      <c r="D8666" s="61">
        <v>0</v>
      </c>
      <c r="E8666" s="61" t="s">
        <v>9899</v>
      </c>
      <c r="F8666" s="61" t="s">
        <v>75</v>
      </c>
      <c r="G8666" s="61" t="s">
        <v>9881</v>
      </c>
      <c r="H8666" s="61" t="s">
        <v>9496</v>
      </c>
      <c r="I8666" s="61">
        <v>40.11</v>
      </c>
      <c r="J8666" s="61">
        <v>-87.25</v>
      </c>
      <c r="K8666">
        <v>3802</v>
      </c>
      <c r="L8666"/>
      <c r="M8666"/>
    </row>
    <row r="8667" spans="1:13">
      <c r="A8667" s="61" t="s">
        <v>40</v>
      </c>
      <c r="B8667" s="61">
        <v>47590</v>
      </c>
      <c r="C8667" s="63" t="s">
        <v>968</v>
      </c>
      <c r="D8667" s="61">
        <v>0</v>
      </c>
      <c r="E8667" s="61" t="s">
        <v>9843</v>
      </c>
      <c r="F8667" s="61" t="s">
        <v>75</v>
      </c>
      <c r="G8667" s="61" t="s">
        <v>292</v>
      </c>
      <c r="H8667" s="61" t="s">
        <v>9832</v>
      </c>
      <c r="I8667" s="61">
        <v>38.369999999999997</v>
      </c>
      <c r="J8667" s="61">
        <v>-87.1</v>
      </c>
      <c r="K8667">
        <v>779</v>
      </c>
      <c r="L8667"/>
      <c r="M8667"/>
    </row>
    <row r="8668" spans="1:13">
      <c r="A8668" s="61" t="s">
        <v>40</v>
      </c>
      <c r="B8668" s="61">
        <v>47042</v>
      </c>
      <c r="C8668" s="63" t="s">
        <v>968</v>
      </c>
      <c r="D8668" s="61">
        <v>0</v>
      </c>
      <c r="E8668" s="61" t="s">
        <v>2232</v>
      </c>
      <c r="F8668" s="61" t="s">
        <v>75</v>
      </c>
      <c r="G8668" s="61" t="s">
        <v>9740</v>
      </c>
      <c r="H8668" s="61" t="s">
        <v>9496</v>
      </c>
      <c r="I8668" s="61">
        <v>39.06</v>
      </c>
      <c r="J8668" s="61">
        <v>-85.25</v>
      </c>
      <c r="K8668">
        <v>4375</v>
      </c>
      <c r="L8668"/>
      <c r="M8668"/>
    </row>
    <row r="8669" spans="1:13">
      <c r="A8669" s="61" t="s">
        <v>40</v>
      </c>
      <c r="B8669" s="61">
        <v>47043</v>
      </c>
      <c r="C8669" s="63" t="s">
        <v>968</v>
      </c>
      <c r="D8669" s="61">
        <v>0</v>
      </c>
      <c r="E8669" s="61" t="s">
        <v>9741</v>
      </c>
      <c r="F8669" s="61" t="s">
        <v>75</v>
      </c>
      <c r="G8669" s="61" t="s">
        <v>9742</v>
      </c>
      <c r="H8669" s="61" t="s">
        <v>9743</v>
      </c>
      <c r="I8669" s="61">
        <v>38.79</v>
      </c>
      <c r="J8669" s="61">
        <v>-85.09</v>
      </c>
      <c r="K8669">
        <v>5102</v>
      </c>
      <c r="L8669"/>
      <c r="M8669"/>
    </row>
    <row r="8670" spans="1:13">
      <c r="A8670" s="61" t="s">
        <v>40</v>
      </c>
      <c r="B8670" s="61">
        <v>47591</v>
      </c>
      <c r="C8670" s="63" t="s">
        <v>968</v>
      </c>
      <c r="D8670" s="61">
        <v>0</v>
      </c>
      <c r="E8670" s="61" t="s">
        <v>9844</v>
      </c>
      <c r="F8670" s="61" t="s">
        <v>75</v>
      </c>
      <c r="G8670" s="61" t="s">
        <v>1813</v>
      </c>
      <c r="H8670" s="61" t="s">
        <v>9804</v>
      </c>
      <c r="I8670" s="61">
        <v>38.67</v>
      </c>
      <c r="J8670" s="61">
        <v>-87.51</v>
      </c>
      <c r="K8670">
        <v>24984</v>
      </c>
      <c r="L8670"/>
      <c r="M8670"/>
    </row>
    <row r="8671" spans="1:13">
      <c r="A8671" s="61" t="s">
        <v>40</v>
      </c>
      <c r="B8671" s="61">
        <v>46992</v>
      </c>
      <c r="C8671" s="63" t="s">
        <v>968</v>
      </c>
      <c r="D8671" s="61">
        <v>0</v>
      </c>
      <c r="E8671" s="61" t="s">
        <v>4025</v>
      </c>
      <c r="F8671" s="61" t="s">
        <v>75</v>
      </c>
      <c r="G8671" s="61" t="s">
        <v>9719</v>
      </c>
      <c r="H8671" s="61" t="s">
        <v>9496</v>
      </c>
      <c r="I8671" s="61">
        <v>40.79</v>
      </c>
      <c r="J8671" s="61">
        <v>-85.82</v>
      </c>
      <c r="K8671">
        <v>16183</v>
      </c>
      <c r="L8671"/>
      <c r="M8671"/>
    </row>
    <row r="8672" spans="1:13">
      <c r="A8672" s="61" t="s">
        <v>40</v>
      </c>
      <c r="B8672" s="61">
        <v>47638</v>
      </c>
      <c r="C8672" s="63" t="s">
        <v>968</v>
      </c>
      <c r="D8672" s="61">
        <v>0</v>
      </c>
      <c r="E8672" s="61" t="s">
        <v>9857</v>
      </c>
      <c r="F8672" s="61" t="s">
        <v>75</v>
      </c>
      <c r="G8672" s="61" t="s">
        <v>9850</v>
      </c>
      <c r="H8672" s="61" t="s">
        <v>7409</v>
      </c>
      <c r="I8672" s="61">
        <v>38.07</v>
      </c>
      <c r="J8672" s="61">
        <v>-87.77</v>
      </c>
      <c r="K8672">
        <v>3620</v>
      </c>
      <c r="L8672"/>
      <c r="M8672"/>
    </row>
    <row r="8673" spans="1:13">
      <c r="A8673" s="61" t="s">
        <v>40</v>
      </c>
      <c r="B8673" s="61">
        <v>46573</v>
      </c>
      <c r="C8673" s="63" t="s">
        <v>968</v>
      </c>
      <c r="D8673" s="61">
        <v>0</v>
      </c>
      <c r="E8673" s="61" t="s">
        <v>9674</v>
      </c>
      <c r="F8673" s="61" t="s">
        <v>75</v>
      </c>
      <c r="G8673" s="61" t="s">
        <v>9658</v>
      </c>
      <c r="H8673" s="61" t="s">
        <v>9496</v>
      </c>
      <c r="I8673" s="61">
        <v>41.53</v>
      </c>
      <c r="J8673" s="61">
        <v>-86.01</v>
      </c>
      <c r="K8673">
        <v>3835</v>
      </c>
      <c r="L8673"/>
      <c r="M8673"/>
    </row>
    <row r="8674" spans="1:13">
      <c r="A8674" s="61" t="s">
        <v>40</v>
      </c>
      <c r="B8674" s="61">
        <v>46182</v>
      </c>
      <c r="C8674" s="63" t="s">
        <v>968</v>
      </c>
      <c r="D8674" s="61">
        <v>0</v>
      </c>
      <c r="E8674" s="61" t="s">
        <v>9627</v>
      </c>
      <c r="F8674" s="61" t="s">
        <v>75</v>
      </c>
      <c r="G8674" s="61" t="s">
        <v>7700</v>
      </c>
      <c r="H8674" s="61" t="s">
        <v>9496</v>
      </c>
      <c r="I8674" s="61">
        <v>39.479999999999997</v>
      </c>
      <c r="J8674" s="61">
        <v>-85.66</v>
      </c>
      <c r="K8674">
        <v>2005</v>
      </c>
      <c r="L8674"/>
      <c r="M8674"/>
    </row>
    <row r="8675" spans="1:13">
      <c r="A8675" s="61" t="s">
        <v>40</v>
      </c>
      <c r="B8675" s="61">
        <v>46574</v>
      </c>
      <c r="C8675" s="63" t="s">
        <v>968</v>
      </c>
      <c r="D8675" s="61">
        <v>0</v>
      </c>
      <c r="E8675" s="61" t="s">
        <v>5716</v>
      </c>
      <c r="F8675" s="61" t="s">
        <v>75</v>
      </c>
      <c r="G8675" s="61" t="s">
        <v>9668</v>
      </c>
      <c r="H8675" s="61" t="s">
        <v>9496</v>
      </c>
      <c r="I8675" s="61">
        <v>41.46</v>
      </c>
      <c r="J8675" s="61">
        <v>-86.48</v>
      </c>
      <c r="K8675">
        <v>8377</v>
      </c>
      <c r="L8675"/>
      <c r="M8675"/>
    </row>
    <row r="8676" spans="1:13">
      <c r="A8676" s="61" t="s">
        <v>40</v>
      </c>
      <c r="B8676" s="61">
        <v>46994</v>
      </c>
      <c r="C8676" s="63" t="s">
        <v>968</v>
      </c>
      <c r="D8676" s="61">
        <v>0</v>
      </c>
      <c r="E8676" s="61" t="s">
        <v>3686</v>
      </c>
      <c r="F8676" s="61" t="s">
        <v>75</v>
      </c>
      <c r="G8676" s="61" t="s">
        <v>9715</v>
      </c>
      <c r="H8676" s="61" t="s">
        <v>9496</v>
      </c>
      <c r="I8676" s="61">
        <v>40.659999999999997</v>
      </c>
      <c r="J8676" s="61">
        <v>-86.24</v>
      </c>
      <c r="K8676">
        <v>2626</v>
      </c>
      <c r="L8676"/>
      <c r="M8676"/>
    </row>
    <row r="8677" spans="1:13">
      <c r="A8677" s="61" t="s">
        <v>40</v>
      </c>
      <c r="B8677" s="61">
        <v>46390</v>
      </c>
      <c r="C8677" s="63" t="s">
        <v>968</v>
      </c>
      <c r="D8677" s="61">
        <v>0</v>
      </c>
      <c r="E8677" s="61" t="s">
        <v>9652</v>
      </c>
      <c r="F8677" s="61" t="s">
        <v>75</v>
      </c>
      <c r="G8677" s="61" t="s">
        <v>17452</v>
      </c>
      <c r="H8677" s="61" t="s">
        <v>7409</v>
      </c>
      <c r="I8677" s="61">
        <v>41.43</v>
      </c>
      <c r="J8677" s="61">
        <v>-86.88</v>
      </c>
      <c r="K8677">
        <v>2824</v>
      </c>
      <c r="L8677"/>
      <c r="M8677"/>
    </row>
    <row r="8678" spans="1:13">
      <c r="A8678" s="61" t="s">
        <v>40</v>
      </c>
      <c r="B8678" s="61">
        <v>46792</v>
      </c>
      <c r="C8678" s="63" t="s">
        <v>968</v>
      </c>
      <c r="D8678" s="61">
        <v>0</v>
      </c>
      <c r="E8678" s="61" t="s">
        <v>1027</v>
      </c>
      <c r="F8678" s="61" t="s">
        <v>75</v>
      </c>
      <c r="G8678" s="61" t="s">
        <v>9677</v>
      </c>
      <c r="H8678" s="61" t="s">
        <v>9496</v>
      </c>
      <c r="I8678" s="61">
        <v>40.68</v>
      </c>
      <c r="J8678" s="61">
        <v>-85.42</v>
      </c>
      <c r="K8678">
        <v>3673</v>
      </c>
      <c r="L8678"/>
      <c r="M8678"/>
    </row>
    <row r="8679" spans="1:13">
      <c r="A8679" s="61" t="s">
        <v>40</v>
      </c>
      <c r="B8679" s="61">
        <v>46580</v>
      </c>
      <c r="C8679" s="63" t="s">
        <v>968</v>
      </c>
      <c r="D8679" s="61">
        <v>0</v>
      </c>
      <c r="E8679" s="61" t="s">
        <v>3843</v>
      </c>
      <c r="F8679" s="61" t="s">
        <v>75</v>
      </c>
      <c r="G8679" s="61" t="s">
        <v>9656</v>
      </c>
      <c r="H8679" s="61" t="s">
        <v>9496</v>
      </c>
      <c r="I8679" s="61">
        <v>41.23</v>
      </c>
      <c r="J8679" s="61">
        <v>-85.85</v>
      </c>
      <c r="K8679">
        <v>22381</v>
      </c>
      <c r="L8679"/>
      <c r="M8679"/>
    </row>
    <row r="8680" spans="1:13">
      <c r="A8680" s="61" t="s">
        <v>40</v>
      </c>
      <c r="B8680" s="61">
        <v>46582</v>
      </c>
      <c r="C8680" s="63" t="s">
        <v>968</v>
      </c>
      <c r="D8680" s="61">
        <v>0</v>
      </c>
      <c r="E8680" s="61" t="s">
        <v>3843</v>
      </c>
      <c r="F8680" s="61" t="s">
        <v>75</v>
      </c>
      <c r="G8680" s="61" t="s">
        <v>9656</v>
      </c>
      <c r="H8680" s="61" t="s">
        <v>9496</v>
      </c>
      <c r="I8680" s="61">
        <v>41.28</v>
      </c>
      <c r="J8680" s="61">
        <v>-85.85</v>
      </c>
      <c r="K8680">
        <v>14151</v>
      </c>
      <c r="L8680"/>
      <c r="M8680"/>
    </row>
    <row r="8681" spans="1:13">
      <c r="A8681" s="61" t="s">
        <v>40</v>
      </c>
      <c r="B8681" s="61">
        <v>47501</v>
      </c>
      <c r="C8681" s="63" t="s">
        <v>968</v>
      </c>
      <c r="D8681" s="61">
        <v>0</v>
      </c>
      <c r="E8681" s="61" t="s">
        <v>525</v>
      </c>
      <c r="F8681" s="61" t="s">
        <v>75</v>
      </c>
      <c r="G8681" s="61" t="s">
        <v>9048</v>
      </c>
      <c r="H8681" s="61" t="s">
        <v>9804</v>
      </c>
      <c r="I8681" s="61">
        <v>38.65</v>
      </c>
      <c r="J8681" s="61">
        <v>-87.17</v>
      </c>
      <c r="K8681">
        <v>18003</v>
      </c>
      <c r="L8681"/>
      <c r="M8681"/>
    </row>
    <row r="8682" spans="1:13">
      <c r="A8682" s="61" t="s">
        <v>40</v>
      </c>
      <c r="B8682" s="61">
        <v>46793</v>
      </c>
      <c r="C8682" s="63" t="s">
        <v>968</v>
      </c>
      <c r="D8682" s="61">
        <v>0</v>
      </c>
      <c r="E8682" s="61" t="s">
        <v>3482</v>
      </c>
      <c r="F8682" s="61" t="s">
        <v>75</v>
      </c>
      <c r="G8682" s="61" t="s">
        <v>958</v>
      </c>
      <c r="H8682" s="61" t="s">
        <v>9496</v>
      </c>
      <c r="I8682" s="61">
        <v>41.43</v>
      </c>
      <c r="J8682" s="61">
        <v>-85.02</v>
      </c>
      <c r="K8682">
        <v>4043</v>
      </c>
      <c r="L8682"/>
      <c r="M8682"/>
    </row>
    <row r="8683" spans="1:13">
      <c r="A8683" s="61" t="s">
        <v>40</v>
      </c>
      <c r="B8683" s="61">
        <v>47989</v>
      </c>
      <c r="C8683" s="63" t="s">
        <v>968</v>
      </c>
      <c r="D8683" s="61">
        <v>0</v>
      </c>
      <c r="E8683" s="61" t="s">
        <v>8592</v>
      </c>
      <c r="F8683" s="61" t="s">
        <v>75</v>
      </c>
      <c r="G8683" s="61" t="s">
        <v>358</v>
      </c>
      <c r="H8683" s="61" t="s">
        <v>9496</v>
      </c>
      <c r="I8683" s="61">
        <v>39.869999999999997</v>
      </c>
      <c r="J8683" s="61">
        <v>-87.04</v>
      </c>
      <c r="K8683">
        <v>1277</v>
      </c>
      <c r="L8683"/>
      <c r="M8683"/>
    </row>
    <row r="8684" spans="1:13">
      <c r="A8684" s="61" t="s">
        <v>40</v>
      </c>
      <c r="B8684" s="61">
        <v>46794</v>
      </c>
      <c r="C8684" s="63" t="s">
        <v>968</v>
      </c>
      <c r="D8684" s="61">
        <v>0</v>
      </c>
      <c r="E8684" s="61" t="s">
        <v>9704</v>
      </c>
      <c r="F8684" s="61" t="s">
        <v>75</v>
      </c>
      <c r="G8684" s="61" t="s">
        <v>9233</v>
      </c>
      <c r="H8684" s="61" t="s">
        <v>9496</v>
      </c>
      <c r="I8684" s="61">
        <v>41.48</v>
      </c>
      <c r="J8684" s="61">
        <v>-85.48</v>
      </c>
      <c r="K8684">
        <v>1406</v>
      </c>
      <c r="L8684"/>
      <c r="M8684"/>
    </row>
    <row r="8685" spans="1:13">
      <c r="A8685" s="61" t="s">
        <v>40</v>
      </c>
      <c r="B8685" s="61">
        <v>47990</v>
      </c>
      <c r="C8685" s="63" t="s">
        <v>968</v>
      </c>
      <c r="D8685" s="61">
        <v>0</v>
      </c>
      <c r="E8685" s="61" t="s">
        <v>9900</v>
      </c>
      <c r="F8685" s="61" t="s">
        <v>75</v>
      </c>
      <c r="G8685" s="61" t="s">
        <v>358</v>
      </c>
      <c r="H8685" s="61" t="s">
        <v>9496</v>
      </c>
      <c r="I8685" s="61">
        <v>40.08</v>
      </c>
      <c r="J8685" s="61">
        <v>-87.06</v>
      </c>
      <c r="K8685">
        <v>1629</v>
      </c>
      <c r="L8685"/>
      <c r="M8685"/>
    </row>
    <row r="8686" spans="1:13">
      <c r="A8686" s="61" t="s">
        <v>40</v>
      </c>
      <c r="B8686" s="61">
        <v>47392</v>
      </c>
      <c r="C8686" s="63" t="s">
        <v>968</v>
      </c>
      <c r="D8686" s="61">
        <v>0</v>
      </c>
      <c r="E8686" s="61" t="s">
        <v>1148</v>
      </c>
      <c r="F8686" s="61" t="s">
        <v>75</v>
      </c>
      <c r="G8686" s="61" t="s">
        <v>763</v>
      </c>
      <c r="H8686" s="61" t="s">
        <v>9496</v>
      </c>
      <c r="I8686" s="61">
        <v>39.9</v>
      </c>
      <c r="J8686" s="61">
        <v>-84.93</v>
      </c>
      <c r="K8686">
        <v>100</v>
      </c>
      <c r="L8686"/>
      <c r="M8686"/>
    </row>
    <row r="8687" spans="1:13">
      <c r="A8687" s="61" t="s">
        <v>40</v>
      </c>
      <c r="B8687" s="61">
        <v>47469</v>
      </c>
      <c r="C8687" s="63" t="s">
        <v>968</v>
      </c>
      <c r="D8687" s="61">
        <v>0</v>
      </c>
      <c r="E8687" s="61" t="s">
        <v>9807</v>
      </c>
      <c r="F8687" s="61" t="s">
        <v>75</v>
      </c>
      <c r="G8687" s="61" t="s">
        <v>1971</v>
      </c>
      <c r="H8687" s="61" t="s">
        <v>9496</v>
      </c>
      <c r="I8687" s="61">
        <v>38.56</v>
      </c>
      <c r="J8687" s="61">
        <v>-86.61</v>
      </c>
      <c r="K8687">
        <v>1782</v>
      </c>
      <c r="L8687"/>
      <c r="M8687"/>
    </row>
    <row r="8688" spans="1:13">
      <c r="A8688" s="61" t="s">
        <v>40</v>
      </c>
      <c r="B8688" s="61">
        <v>47003</v>
      </c>
      <c r="C8688" s="63" t="s">
        <v>968</v>
      </c>
      <c r="D8688" s="61">
        <v>0</v>
      </c>
      <c r="E8688" s="61" t="s">
        <v>9739</v>
      </c>
      <c r="F8688" s="61" t="s">
        <v>75</v>
      </c>
      <c r="G8688" s="61" t="s">
        <v>418</v>
      </c>
      <c r="H8688" s="61" t="s">
        <v>9496</v>
      </c>
      <c r="I8688" s="61">
        <v>39.56</v>
      </c>
      <c r="J8688" s="61">
        <v>-84.83</v>
      </c>
      <c r="K8688">
        <v>958</v>
      </c>
      <c r="L8688"/>
      <c r="M8688"/>
    </row>
    <row r="8689" spans="1:13">
      <c r="A8689" s="61" t="s">
        <v>40</v>
      </c>
      <c r="B8689" s="61">
        <v>47060</v>
      </c>
      <c r="C8689" s="63" t="s">
        <v>968</v>
      </c>
      <c r="D8689" s="61">
        <v>0</v>
      </c>
      <c r="E8689" s="61" t="s">
        <v>2802</v>
      </c>
      <c r="F8689" s="61" t="s">
        <v>75</v>
      </c>
      <c r="G8689" s="61" t="s">
        <v>9738</v>
      </c>
      <c r="H8689" s="61" t="s">
        <v>967</v>
      </c>
      <c r="I8689" s="61">
        <v>39.26</v>
      </c>
      <c r="J8689" s="61">
        <v>-84.82</v>
      </c>
      <c r="K8689">
        <v>7109</v>
      </c>
      <c r="L8689"/>
      <c r="M8689"/>
    </row>
    <row r="8690" spans="1:13">
      <c r="A8690" s="61" t="s">
        <v>40</v>
      </c>
      <c r="B8690" s="61">
        <v>47907</v>
      </c>
      <c r="C8690" s="63" t="s">
        <v>968</v>
      </c>
      <c r="D8690" s="61">
        <v>0</v>
      </c>
      <c r="E8690" s="61" t="s">
        <v>9272</v>
      </c>
      <c r="F8690" s="61" t="s">
        <v>75</v>
      </c>
      <c r="G8690" s="61" t="s">
        <v>9879</v>
      </c>
      <c r="H8690" s="61" t="s">
        <v>9496</v>
      </c>
      <c r="I8690" s="61">
        <v>40.42</v>
      </c>
      <c r="J8690" s="61">
        <v>-86.92</v>
      </c>
      <c r="K8690">
        <v>17</v>
      </c>
      <c r="L8690"/>
      <c r="M8690"/>
    </row>
    <row r="8691" spans="1:13">
      <c r="A8691" s="61" t="s">
        <v>40</v>
      </c>
      <c r="B8691" s="61">
        <v>47906</v>
      </c>
      <c r="C8691" s="63" t="s">
        <v>968</v>
      </c>
      <c r="D8691" s="61">
        <v>0</v>
      </c>
      <c r="E8691" s="61" t="s">
        <v>9272</v>
      </c>
      <c r="F8691" s="61" t="s">
        <v>75</v>
      </c>
      <c r="G8691" s="61" t="s">
        <v>9879</v>
      </c>
      <c r="H8691" s="61" t="s">
        <v>9496</v>
      </c>
      <c r="I8691" s="61">
        <v>40.44</v>
      </c>
      <c r="J8691" s="61">
        <v>-86.91</v>
      </c>
      <c r="K8691">
        <v>73579</v>
      </c>
      <c r="L8691"/>
      <c r="M8691"/>
    </row>
    <row r="8692" spans="1:13">
      <c r="A8692" s="61" t="s">
        <v>40</v>
      </c>
      <c r="B8692" s="61">
        <v>47991</v>
      </c>
      <c r="C8692" s="63" t="s">
        <v>968</v>
      </c>
      <c r="D8692" s="61">
        <v>0</v>
      </c>
      <c r="E8692" s="61" t="s">
        <v>1592</v>
      </c>
      <c r="F8692" s="61" t="s">
        <v>75</v>
      </c>
      <c r="G8692" s="61" t="s">
        <v>572</v>
      </c>
      <c r="H8692" s="61" t="s">
        <v>9496</v>
      </c>
      <c r="I8692" s="61">
        <v>40.270000000000003</v>
      </c>
      <c r="J8692" s="61">
        <v>-87.38</v>
      </c>
      <c r="K8692">
        <v>1051</v>
      </c>
      <c r="L8692"/>
      <c r="M8692"/>
    </row>
    <row r="8693" spans="1:13">
      <c r="A8693" s="61" t="s">
        <v>40</v>
      </c>
      <c r="B8693" s="61">
        <v>47885</v>
      </c>
      <c r="C8693" s="63" t="s">
        <v>968</v>
      </c>
      <c r="D8693" s="61">
        <v>0</v>
      </c>
      <c r="E8693" s="61" t="s">
        <v>9878</v>
      </c>
      <c r="F8693" s="61" t="s">
        <v>75</v>
      </c>
      <c r="G8693" s="61" t="s">
        <v>9865</v>
      </c>
      <c r="H8693" s="61" t="s">
        <v>9496</v>
      </c>
      <c r="I8693" s="61">
        <v>39.46</v>
      </c>
      <c r="J8693" s="61">
        <v>-87.44</v>
      </c>
      <c r="K8693">
        <v>9231</v>
      </c>
      <c r="L8693"/>
      <c r="M8693"/>
    </row>
    <row r="8694" spans="1:13">
      <c r="A8694" s="61" t="s">
        <v>40</v>
      </c>
      <c r="B8694" s="61">
        <v>46074</v>
      </c>
      <c r="C8694" s="63" t="s">
        <v>968</v>
      </c>
      <c r="D8694" s="61">
        <v>0</v>
      </c>
      <c r="E8694" s="61" t="s">
        <v>1029</v>
      </c>
      <c r="F8694" s="61" t="s">
        <v>75</v>
      </c>
      <c r="G8694" s="61" t="s">
        <v>3088</v>
      </c>
      <c r="H8694" s="61" t="s">
        <v>9496</v>
      </c>
      <c r="I8694" s="61">
        <v>40.04</v>
      </c>
      <c r="J8694" s="61">
        <v>-86.13</v>
      </c>
      <c r="K8694">
        <v>42598</v>
      </c>
      <c r="L8694"/>
      <c r="M8694"/>
    </row>
    <row r="8695" spans="1:13">
      <c r="A8695" s="61" t="s">
        <v>40</v>
      </c>
      <c r="B8695" s="61">
        <v>47992</v>
      </c>
      <c r="C8695" s="63" t="s">
        <v>968</v>
      </c>
      <c r="D8695" s="61">
        <v>0</v>
      </c>
      <c r="E8695" s="61" t="s">
        <v>8332</v>
      </c>
      <c r="F8695" s="61" t="s">
        <v>75</v>
      </c>
      <c r="G8695" s="61" t="s">
        <v>9879</v>
      </c>
      <c r="H8695" s="61" t="s">
        <v>9496</v>
      </c>
      <c r="I8695" s="61">
        <v>40.36</v>
      </c>
      <c r="J8695" s="61">
        <v>-87.06</v>
      </c>
      <c r="K8695">
        <v>1425</v>
      </c>
      <c r="L8695"/>
      <c r="M8695"/>
    </row>
    <row r="8696" spans="1:13">
      <c r="A8696" s="61" t="s">
        <v>40</v>
      </c>
      <c r="B8696" s="61">
        <v>47283</v>
      </c>
      <c r="C8696" s="63" t="s">
        <v>968</v>
      </c>
      <c r="D8696" s="61">
        <v>0</v>
      </c>
      <c r="E8696" s="61" t="s">
        <v>1409</v>
      </c>
      <c r="F8696" s="61" t="s">
        <v>75</v>
      </c>
      <c r="G8696" s="61" t="s">
        <v>919</v>
      </c>
      <c r="H8696" s="61" t="s">
        <v>9496</v>
      </c>
      <c r="I8696" s="61">
        <v>39.17</v>
      </c>
      <c r="J8696" s="61">
        <v>-85.57</v>
      </c>
      <c r="K8696">
        <v>3526</v>
      </c>
      <c r="L8696"/>
      <c r="M8696"/>
    </row>
    <row r="8697" spans="1:13">
      <c r="A8697" s="61" t="s">
        <v>40</v>
      </c>
      <c r="B8697" s="61">
        <v>46391</v>
      </c>
      <c r="C8697" s="63" t="s">
        <v>968</v>
      </c>
      <c r="D8697" s="61">
        <v>0</v>
      </c>
      <c r="E8697" s="61" t="s">
        <v>2599</v>
      </c>
      <c r="F8697" s="61" t="s">
        <v>75</v>
      </c>
      <c r="G8697" s="61" t="s">
        <v>17452</v>
      </c>
      <c r="H8697" s="61" t="s">
        <v>7409</v>
      </c>
      <c r="I8697" s="61">
        <v>41.53</v>
      </c>
      <c r="J8697" s="61">
        <v>-86.9</v>
      </c>
      <c r="K8697">
        <v>9077</v>
      </c>
      <c r="L8697"/>
      <c r="M8697"/>
    </row>
    <row r="8698" spans="1:13">
      <c r="A8698" s="61" t="s">
        <v>40</v>
      </c>
      <c r="B8698" s="61">
        <v>46392</v>
      </c>
      <c r="C8698" s="63" t="s">
        <v>968</v>
      </c>
      <c r="D8698" s="61">
        <v>0</v>
      </c>
      <c r="E8698" s="61" t="s">
        <v>9650</v>
      </c>
      <c r="F8698" s="61" t="s">
        <v>75</v>
      </c>
      <c r="G8698" s="61" t="s">
        <v>215</v>
      </c>
      <c r="H8698" s="61" t="s">
        <v>7409</v>
      </c>
      <c r="I8698" s="61">
        <v>41.19</v>
      </c>
      <c r="J8698" s="61">
        <v>-87.05</v>
      </c>
      <c r="K8698">
        <v>7855</v>
      </c>
      <c r="L8698"/>
      <c r="M8698"/>
    </row>
    <row r="8699" spans="1:13">
      <c r="A8699" s="61" t="s">
        <v>40</v>
      </c>
      <c r="B8699" s="61">
        <v>47597</v>
      </c>
      <c r="C8699" s="63" t="s">
        <v>968</v>
      </c>
      <c r="D8699" s="61">
        <v>0</v>
      </c>
      <c r="E8699" s="61" t="s">
        <v>3832</v>
      </c>
      <c r="F8699" s="61" t="s">
        <v>75</v>
      </c>
      <c r="G8699" s="61" t="s">
        <v>1813</v>
      </c>
      <c r="H8699" s="61" t="s">
        <v>9804</v>
      </c>
      <c r="I8699" s="61">
        <v>38.659999999999997</v>
      </c>
      <c r="J8699" s="61">
        <v>-87.3</v>
      </c>
      <c r="K8699">
        <v>961</v>
      </c>
      <c r="L8699"/>
      <c r="M8699"/>
    </row>
    <row r="8700" spans="1:13">
      <c r="A8700" s="61" t="s">
        <v>40</v>
      </c>
      <c r="B8700" s="61">
        <v>46184</v>
      </c>
      <c r="C8700" s="63" t="s">
        <v>968</v>
      </c>
      <c r="D8700" s="61">
        <v>0</v>
      </c>
      <c r="E8700" s="61" t="s">
        <v>9628</v>
      </c>
      <c r="F8700" s="61" t="s">
        <v>75</v>
      </c>
      <c r="G8700" s="61" t="s">
        <v>660</v>
      </c>
      <c r="H8700" s="61" t="s">
        <v>9496</v>
      </c>
      <c r="I8700" s="61">
        <v>39.549999999999997</v>
      </c>
      <c r="J8700" s="61">
        <v>-86.08</v>
      </c>
      <c r="K8700">
        <v>13023</v>
      </c>
      <c r="L8700"/>
      <c r="M8700"/>
    </row>
    <row r="8701" spans="1:13">
      <c r="A8701" s="61" t="s">
        <v>40</v>
      </c>
      <c r="B8701" s="61">
        <v>46075</v>
      </c>
      <c r="C8701" s="63" t="s">
        <v>968</v>
      </c>
      <c r="D8701" s="61">
        <v>0</v>
      </c>
      <c r="E8701" s="61" t="s">
        <v>9607</v>
      </c>
      <c r="F8701" s="61" t="s">
        <v>75</v>
      </c>
      <c r="G8701" s="61" t="s">
        <v>6142</v>
      </c>
      <c r="H8701" s="61" t="s">
        <v>9496</v>
      </c>
      <c r="I8701" s="61">
        <v>39.99</v>
      </c>
      <c r="J8701" s="61">
        <v>-86.34</v>
      </c>
      <c r="K8701">
        <v>7728</v>
      </c>
      <c r="L8701"/>
      <c r="M8701"/>
    </row>
    <row r="8702" spans="1:13">
      <c r="A8702" s="61" t="s">
        <v>40</v>
      </c>
      <c r="B8702" s="61">
        <v>46394</v>
      </c>
      <c r="C8702" s="63" t="s">
        <v>968</v>
      </c>
      <c r="D8702" s="61">
        <v>0</v>
      </c>
      <c r="E8702" s="61" t="s">
        <v>1872</v>
      </c>
      <c r="F8702" s="61" t="s">
        <v>75</v>
      </c>
      <c r="G8702" s="61" t="s">
        <v>7358</v>
      </c>
      <c r="H8702" s="61" t="s">
        <v>7409</v>
      </c>
      <c r="I8702" s="61">
        <v>41.67</v>
      </c>
      <c r="J8702" s="61">
        <v>-87.48</v>
      </c>
      <c r="K8702">
        <v>11725</v>
      </c>
      <c r="L8702"/>
      <c r="M8702"/>
    </row>
    <row r="8703" spans="1:13">
      <c r="A8703" s="61" t="s">
        <v>40</v>
      </c>
      <c r="B8703" s="61">
        <v>46186</v>
      </c>
      <c r="C8703" s="63" t="s">
        <v>968</v>
      </c>
      <c r="D8703" s="61">
        <v>0</v>
      </c>
      <c r="E8703" s="61" t="s">
        <v>6294</v>
      </c>
      <c r="F8703" s="61" t="s">
        <v>75</v>
      </c>
      <c r="G8703" s="61" t="s">
        <v>694</v>
      </c>
      <c r="H8703" s="61" t="s">
        <v>9496</v>
      </c>
      <c r="I8703" s="61">
        <v>39.880000000000003</v>
      </c>
      <c r="J8703" s="61">
        <v>-85.6</v>
      </c>
      <c r="K8703">
        <v>1708</v>
      </c>
      <c r="L8703"/>
      <c r="M8703"/>
    </row>
    <row r="8704" spans="1:13">
      <c r="A8704" s="61" t="s">
        <v>40</v>
      </c>
      <c r="B8704" s="61">
        <v>47470</v>
      </c>
      <c r="C8704" s="63" t="s">
        <v>968</v>
      </c>
      <c r="D8704" s="61">
        <v>0</v>
      </c>
      <c r="E8704" s="61" t="s">
        <v>7213</v>
      </c>
      <c r="F8704" s="61" t="s">
        <v>75</v>
      </c>
      <c r="G8704" s="61" t="s">
        <v>4307</v>
      </c>
      <c r="H8704" s="61" t="s">
        <v>9496</v>
      </c>
      <c r="I8704" s="61">
        <v>38.770000000000003</v>
      </c>
      <c r="J8704" s="61">
        <v>-86.62</v>
      </c>
      <c r="K8704">
        <v>1516</v>
      </c>
      <c r="L8704"/>
      <c r="M8704"/>
    </row>
    <row r="8705" spans="1:13">
      <c r="A8705" s="61" t="s">
        <v>40</v>
      </c>
      <c r="B8705" s="61">
        <v>47393</v>
      </c>
      <c r="C8705" s="63" t="s">
        <v>968</v>
      </c>
      <c r="D8705" s="61">
        <v>0</v>
      </c>
      <c r="E8705" s="61" t="s">
        <v>1033</v>
      </c>
      <c r="F8705" s="61" t="s">
        <v>75</v>
      </c>
      <c r="G8705" s="61" t="s">
        <v>763</v>
      </c>
      <c r="H8705" s="61" t="s">
        <v>9496</v>
      </c>
      <c r="I8705" s="61">
        <v>39.96</v>
      </c>
      <c r="J8705" s="61">
        <v>-85</v>
      </c>
      <c r="K8705">
        <v>1745</v>
      </c>
      <c r="L8705"/>
      <c r="M8705"/>
    </row>
    <row r="8706" spans="1:13">
      <c r="A8706" s="61" t="s">
        <v>40</v>
      </c>
      <c r="B8706" s="61">
        <v>47993</v>
      </c>
      <c r="C8706" s="63" t="s">
        <v>968</v>
      </c>
      <c r="D8706" s="61">
        <v>0</v>
      </c>
      <c r="E8706" s="61" t="s">
        <v>4699</v>
      </c>
      <c r="F8706" s="61" t="s">
        <v>75</v>
      </c>
      <c r="G8706" s="61" t="s">
        <v>572</v>
      </c>
      <c r="H8706" s="61" t="s">
        <v>9496</v>
      </c>
      <c r="I8706" s="61">
        <v>40.28</v>
      </c>
      <c r="J8706" s="61">
        <v>-87.29</v>
      </c>
      <c r="K8706">
        <v>3983</v>
      </c>
      <c r="L8706"/>
      <c r="M8706"/>
    </row>
    <row r="8707" spans="1:13">
      <c r="A8707" s="61" t="s">
        <v>40</v>
      </c>
      <c r="B8707" s="61">
        <v>46996</v>
      </c>
      <c r="C8707" s="63" t="s">
        <v>968</v>
      </c>
      <c r="D8707" s="61">
        <v>0</v>
      </c>
      <c r="E8707" s="61" t="s">
        <v>9736</v>
      </c>
      <c r="F8707" s="61" t="s">
        <v>75</v>
      </c>
      <c r="G8707" s="61" t="s">
        <v>647</v>
      </c>
      <c r="H8707" s="61" t="s">
        <v>9732</v>
      </c>
      <c r="I8707" s="61">
        <v>41.05</v>
      </c>
      <c r="J8707" s="61">
        <v>-86.6</v>
      </c>
      <c r="K8707">
        <v>6830</v>
      </c>
      <c r="L8707"/>
      <c r="M8707"/>
    </row>
    <row r="8708" spans="1:13">
      <c r="A8708" s="61" t="s">
        <v>40</v>
      </c>
      <c r="B8708" s="61">
        <v>47394</v>
      </c>
      <c r="C8708" s="63" t="s">
        <v>968</v>
      </c>
      <c r="D8708" s="61">
        <v>0</v>
      </c>
      <c r="E8708" s="61" t="s">
        <v>1207</v>
      </c>
      <c r="F8708" s="61" t="s">
        <v>75</v>
      </c>
      <c r="G8708" s="61" t="s">
        <v>933</v>
      </c>
      <c r="H8708" s="61" t="s">
        <v>9496</v>
      </c>
      <c r="I8708" s="61">
        <v>40.17</v>
      </c>
      <c r="J8708" s="61">
        <v>-84.97</v>
      </c>
      <c r="K8708">
        <v>8064</v>
      </c>
      <c r="L8708"/>
      <c r="M8708"/>
    </row>
    <row r="8709" spans="1:13">
      <c r="A8709" s="61" t="s">
        <v>40</v>
      </c>
      <c r="B8709" s="61">
        <v>46076</v>
      </c>
      <c r="C8709" s="63" t="s">
        <v>968</v>
      </c>
      <c r="D8709" s="61">
        <v>0</v>
      </c>
      <c r="E8709" s="61" t="s">
        <v>9608</v>
      </c>
      <c r="F8709" s="61" t="s">
        <v>75</v>
      </c>
      <c r="G8709" s="61" t="s">
        <v>8247</v>
      </c>
      <c r="H8709" s="61" t="s">
        <v>9496</v>
      </c>
      <c r="I8709" s="61">
        <v>40.36</v>
      </c>
      <c r="J8709" s="61">
        <v>-85.95</v>
      </c>
      <c r="K8709">
        <v>1534</v>
      </c>
      <c r="L8709"/>
      <c r="M8709"/>
    </row>
    <row r="8710" spans="1:13">
      <c r="A8710" s="61" t="s">
        <v>40</v>
      </c>
      <c r="B8710" s="61">
        <v>47994</v>
      </c>
      <c r="C8710" s="63" t="s">
        <v>968</v>
      </c>
      <c r="D8710" s="61">
        <v>0</v>
      </c>
      <c r="E8710" s="61" t="s">
        <v>5420</v>
      </c>
      <c r="F8710" s="61" t="s">
        <v>75</v>
      </c>
      <c r="G8710" s="61" t="s">
        <v>358</v>
      </c>
      <c r="H8710" s="61" t="s">
        <v>9496</v>
      </c>
      <c r="I8710" s="61">
        <v>40.17</v>
      </c>
      <c r="J8710" s="61">
        <v>-87.07</v>
      </c>
      <c r="K8710">
        <v>507</v>
      </c>
      <c r="L8710"/>
      <c r="M8710"/>
    </row>
    <row r="8711" spans="1:13">
      <c r="A8711" s="61" t="s">
        <v>40</v>
      </c>
      <c r="B8711" s="61">
        <v>46590</v>
      </c>
      <c r="C8711" s="63" t="s">
        <v>968</v>
      </c>
      <c r="D8711" s="61">
        <v>0</v>
      </c>
      <c r="E8711" s="61" t="s">
        <v>9675</v>
      </c>
      <c r="F8711" s="61" t="s">
        <v>75</v>
      </c>
      <c r="G8711" s="61" t="s">
        <v>9656</v>
      </c>
      <c r="H8711" s="61" t="s">
        <v>9496</v>
      </c>
      <c r="I8711" s="61">
        <v>41.21</v>
      </c>
      <c r="J8711" s="61">
        <v>-85.81</v>
      </c>
      <c r="K8711">
        <v>5053</v>
      </c>
      <c r="L8711"/>
      <c r="M8711"/>
    </row>
    <row r="8712" spans="1:13">
      <c r="A8712" s="61" t="s">
        <v>40</v>
      </c>
      <c r="B8712" s="61">
        <v>47598</v>
      </c>
      <c r="C8712" s="63" t="s">
        <v>968</v>
      </c>
      <c r="D8712" s="61">
        <v>0</v>
      </c>
      <c r="E8712" s="61" t="s">
        <v>2600</v>
      </c>
      <c r="F8712" s="61" t="s">
        <v>75</v>
      </c>
      <c r="G8712" s="61" t="s">
        <v>292</v>
      </c>
      <c r="H8712" s="61" t="s">
        <v>9832</v>
      </c>
      <c r="I8712" s="61">
        <v>38.380000000000003</v>
      </c>
      <c r="J8712" s="61">
        <v>-87.21</v>
      </c>
      <c r="K8712">
        <v>3107</v>
      </c>
      <c r="L8712"/>
      <c r="M8712"/>
    </row>
    <row r="8713" spans="1:13">
      <c r="A8713" s="61" t="s">
        <v>40</v>
      </c>
      <c r="B8713" s="61">
        <v>47995</v>
      </c>
      <c r="C8713" s="63" t="s">
        <v>968</v>
      </c>
      <c r="D8713" s="61">
        <v>0</v>
      </c>
      <c r="E8713" s="61" t="s">
        <v>2086</v>
      </c>
      <c r="F8713" s="61" t="s">
        <v>75</v>
      </c>
      <c r="G8713" s="61" t="s">
        <v>436</v>
      </c>
      <c r="H8713" s="61" t="s">
        <v>9496</v>
      </c>
      <c r="I8713" s="61">
        <v>40.75</v>
      </c>
      <c r="J8713" s="61">
        <v>-87.04</v>
      </c>
      <c r="K8713">
        <v>1651</v>
      </c>
      <c r="L8713"/>
      <c r="M8713"/>
    </row>
    <row r="8714" spans="1:13">
      <c r="A8714" s="61" t="s">
        <v>40</v>
      </c>
      <c r="B8714" s="61">
        <v>46795</v>
      </c>
      <c r="C8714" s="63" t="s">
        <v>968</v>
      </c>
      <c r="D8714" s="61">
        <v>0</v>
      </c>
      <c r="E8714" s="61" t="s">
        <v>9705</v>
      </c>
      <c r="F8714" s="61" t="s">
        <v>75</v>
      </c>
      <c r="G8714" s="61" t="s">
        <v>17453</v>
      </c>
      <c r="H8714" s="61" t="s">
        <v>9496</v>
      </c>
      <c r="I8714" s="61">
        <v>41.52</v>
      </c>
      <c r="J8714" s="61">
        <v>-85.36</v>
      </c>
      <c r="K8714">
        <v>6190</v>
      </c>
      <c r="L8714"/>
      <c r="M8714"/>
    </row>
    <row r="8715" spans="1:13">
      <c r="A8715" s="61" t="s">
        <v>40</v>
      </c>
      <c r="B8715" s="61">
        <v>46797</v>
      </c>
      <c r="C8715" s="63" t="s">
        <v>968</v>
      </c>
      <c r="D8715" s="61">
        <v>0</v>
      </c>
      <c r="E8715" s="61" t="s">
        <v>9024</v>
      </c>
      <c r="F8715" s="61" t="s">
        <v>75</v>
      </c>
      <c r="G8715" s="61" t="s">
        <v>9005</v>
      </c>
      <c r="H8715" s="61" t="s">
        <v>9496</v>
      </c>
      <c r="I8715" s="61">
        <v>41.12</v>
      </c>
      <c r="J8715" s="61">
        <v>-84.85</v>
      </c>
      <c r="K8715">
        <v>4008</v>
      </c>
      <c r="L8715"/>
      <c r="M8715"/>
    </row>
    <row r="8716" spans="1:13">
      <c r="A8716" s="61" t="s">
        <v>40</v>
      </c>
      <c r="B8716" s="61">
        <v>47471</v>
      </c>
      <c r="C8716" s="63" t="s">
        <v>968</v>
      </c>
      <c r="D8716" s="61">
        <v>0</v>
      </c>
      <c r="E8716" s="61" t="s">
        <v>1034</v>
      </c>
      <c r="F8716" s="61" t="s">
        <v>75</v>
      </c>
      <c r="G8716" s="61" t="s">
        <v>506</v>
      </c>
      <c r="H8716" s="61" t="s">
        <v>9496</v>
      </c>
      <c r="I8716" s="61">
        <v>39.11</v>
      </c>
      <c r="J8716" s="61">
        <v>-86.97</v>
      </c>
      <c r="K8716">
        <v>2567</v>
      </c>
      <c r="L8716"/>
      <c r="M8716"/>
    </row>
    <row r="8717" spans="1:13">
      <c r="A8717" s="61" t="s">
        <v>40</v>
      </c>
      <c r="B8717" s="61">
        <v>47997</v>
      </c>
      <c r="C8717" s="63" t="s">
        <v>968</v>
      </c>
      <c r="D8717" s="61">
        <v>0</v>
      </c>
      <c r="E8717" s="61" t="s">
        <v>9901</v>
      </c>
      <c r="F8717" s="61" t="s">
        <v>75</v>
      </c>
      <c r="G8717" s="61" t="s">
        <v>234</v>
      </c>
      <c r="H8717" s="61" t="s">
        <v>9496</v>
      </c>
      <c r="I8717" s="61">
        <v>40.67</v>
      </c>
      <c r="J8717" s="61">
        <v>-86.72</v>
      </c>
      <c r="K8717">
        <v>116</v>
      </c>
      <c r="L8717"/>
      <c r="M8717"/>
    </row>
    <row r="8718" spans="1:13">
      <c r="A8718" s="61" t="s">
        <v>40</v>
      </c>
      <c r="B8718" s="61">
        <v>46798</v>
      </c>
      <c r="C8718" s="63" t="s">
        <v>968</v>
      </c>
      <c r="D8718" s="61">
        <v>0</v>
      </c>
      <c r="E8718" s="61" t="s">
        <v>9707</v>
      </c>
      <c r="F8718" s="61" t="s">
        <v>75</v>
      </c>
      <c r="G8718" s="61" t="s">
        <v>9005</v>
      </c>
      <c r="H8718" s="61" t="s">
        <v>9496</v>
      </c>
      <c r="I8718" s="61">
        <v>40.93</v>
      </c>
      <c r="J8718" s="61">
        <v>-85.2</v>
      </c>
      <c r="K8718">
        <v>1290</v>
      </c>
      <c r="L8718"/>
      <c r="M8718"/>
    </row>
    <row r="8719" spans="1:13">
      <c r="A8719" s="61" t="s">
        <v>40</v>
      </c>
      <c r="B8719" s="61">
        <v>47396</v>
      </c>
      <c r="C8719" s="63" t="s">
        <v>968</v>
      </c>
      <c r="D8719" s="61">
        <v>0</v>
      </c>
      <c r="E8719" s="61" t="s">
        <v>5763</v>
      </c>
      <c r="F8719" s="61" t="s">
        <v>75</v>
      </c>
      <c r="G8719" s="61" t="s">
        <v>3123</v>
      </c>
      <c r="H8719" s="61" t="s">
        <v>9496</v>
      </c>
      <c r="I8719" s="61">
        <v>40.17</v>
      </c>
      <c r="J8719" s="61">
        <v>-85.47</v>
      </c>
      <c r="K8719">
        <v>7446</v>
      </c>
      <c r="L8719"/>
      <c r="M8719"/>
    </row>
    <row r="8720" spans="1:13">
      <c r="A8720" s="61" t="s">
        <v>40</v>
      </c>
      <c r="B8720" s="61">
        <v>46998</v>
      </c>
      <c r="C8720" s="63" t="s">
        <v>968</v>
      </c>
      <c r="D8720" s="61">
        <v>0</v>
      </c>
      <c r="E8720" s="61" t="s">
        <v>9737</v>
      </c>
      <c r="F8720" s="61" t="s">
        <v>75</v>
      </c>
      <c r="G8720" s="61" t="s">
        <v>9715</v>
      </c>
      <c r="H8720" s="61" t="s">
        <v>9496</v>
      </c>
      <c r="I8720" s="61">
        <v>40.57</v>
      </c>
      <c r="J8720" s="61">
        <v>-86.35</v>
      </c>
      <c r="K8720">
        <v>129</v>
      </c>
      <c r="L8720"/>
      <c r="M8720"/>
    </row>
    <row r="8721" spans="1:13">
      <c r="A8721" s="61" t="s">
        <v>40</v>
      </c>
      <c r="B8721" s="61">
        <v>46077</v>
      </c>
      <c r="C8721" s="63" t="s">
        <v>968</v>
      </c>
      <c r="D8721" s="61">
        <v>0</v>
      </c>
      <c r="E8721" s="61" t="s">
        <v>4832</v>
      </c>
      <c r="F8721" s="61" t="s">
        <v>75</v>
      </c>
      <c r="G8721" s="61" t="s">
        <v>6142</v>
      </c>
      <c r="H8721" s="61" t="s">
        <v>9496</v>
      </c>
      <c r="I8721" s="61">
        <v>39.950000000000003</v>
      </c>
      <c r="J8721" s="61">
        <v>-86.27</v>
      </c>
      <c r="K8721">
        <v>33969</v>
      </c>
      <c r="L8721"/>
      <c r="M8721"/>
    </row>
    <row r="8722" spans="1:13">
      <c r="A8722" s="61" t="s">
        <v>40</v>
      </c>
      <c r="B8722" s="61">
        <v>67510</v>
      </c>
      <c r="C8722" s="63" t="s">
        <v>968</v>
      </c>
      <c r="D8722" s="61">
        <v>0</v>
      </c>
      <c r="E8722" s="61" t="s">
        <v>13524</v>
      </c>
      <c r="F8722" s="61" t="s">
        <v>79</v>
      </c>
      <c r="G8722" s="61" t="s">
        <v>13522</v>
      </c>
      <c r="H8722" s="61" t="s">
        <v>7409</v>
      </c>
      <c r="I8722" s="61">
        <v>37.97</v>
      </c>
      <c r="J8722" s="61">
        <v>-98.2</v>
      </c>
      <c r="K8722">
        <v>257</v>
      </c>
      <c r="L8722"/>
      <c r="M8722"/>
    </row>
    <row r="8723" spans="1:13">
      <c r="A8723" s="61" t="s">
        <v>40</v>
      </c>
      <c r="B8723" s="61">
        <v>67410</v>
      </c>
      <c r="C8723" s="63" t="s">
        <v>968</v>
      </c>
      <c r="D8723" s="61">
        <v>0</v>
      </c>
      <c r="E8723" s="61" t="s">
        <v>13502</v>
      </c>
      <c r="F8723" s="61" t="s">
        <v>79</v>
      </c>
      <c r="G8723" s="61" t="s">
        <v>10312</v>
      </c>
      <c r="H8723" s="61" t="s">
        <v>7409</v>
      </c>
      <c r="I8723" s="61">
        <v>38.92</v>
      </c>
      <c r="J8723" s="61">
        <v>-97.22</v>
      </c>
      <c r="K8723">
        <v>9754</v>
      </c>
      <c r="L8723"/>
      <c r="M8723"/>
    </row>
    <row r="8724" spans="1:13">
      <c r="A8724" s="61" t="s">
        <v>40</v>
      </c>
      <c r="B8724" s="61">
        <v>66830</v>
      </c>
      <c r="C8724" s="63" t="s">
        <v>968</v>
      </c>
      <c r="D8724" s="61">
        <v>0</v>
      </c>
      <c r="E8724" s="61" t="s">
        <v>13422</v>
      </c>
      <c r="F8724" s="61" t="s">
        <v>79</v>
      </c>
      <c r="G8724" s="61" t="s">
        <v>8981</v>
      </c>
      <c r="H8724" s="61" t="s">
        <v>7409</v>
      </c>
      <c r="I8724" s="61">
        <v>38.64</v>
      </c>
      <c r="J8724" s="61">
        <v>-96.1</v>
      </c>
      <c r="K8724">
        <v>257</v>
      </c>
      <c r="L8724"/>
      <c r="M8724"/>
    </row>
    <row r="8725" spans="1:13">
      <c r="A8725" s="61" t="s">
        <v>40</v>
      </c>
      <c r="B8725" s="61">
        <v>66930</v>
      </c>
      <c r="C8725" s="63" t="s">
        <v>968</v>
      </c>
      <c r="D8725" s="61">
        <v>0</v>
      </c>
      <c r="E8725" s="61" t="s">
        <v>13437</v>
      </c>
      <c r="F8725" s="61" t="s">
        <v>79</v>
      </c>
      <c r="G8725" s="61" t="s">
        <v>13438</v>
      </c>
      <c r="H8725" s="61" t="s">
        <v>7409</v>
      </c>
      <c r="I8725" s="61">
        <v>39.700000000000003</v>
      </c>
      <c r="J8725" s="61">
        <v>-97.43</v>
      </c>
      <c r="K8725">
        <v>144</v>
      </c>
      <c r="L8725"/>
      <c r="M8725"/>
    </row>
    <row r="8726" spans="1:13">
      <c r="A8726" s="61" t="s">
        <v>40</v>
      </c>
      <c r="B8726" s="61">
        <v>67621</v>
      </c>
      <c r="C8726" s="63" t="s">
        <v>968</v>
      </c>
      <c r="D8726" s="61">
        <v>0</v>
      </c>
      <c r="E8726" s="61" t="s">
        <v>13549</v>
      </c>
      <c r="F8726" s="61" t="s">
        <v>79</v>
      </c>
      <c r="G8726" s="61" t="s">
        <v>12243</v>
      </c>
      <c r="H8726" s="61" t="s">
        <v>7409</v>
      </c>
      <c r="I8726" s="61">
        <v>39.76</v>
      </c>
      <c r="J8726" s="61">
        <v>-99.11</v>
      </c>
      <c r="K8726">
        <v>331</v>
      </c>
      <c r="L8726"/>
      <c r="M8726"/>
    </row>
    <row r="8727" spans="1:13">
      <c r="A8727" s="61" t="s">
        <v>40</v>
      </c>
      <c r="B8727" s="61">
        <v>67511</v>
      </c>
      <c r="C8727" s="63" t="s">
        <v>968</v>
      </c>
      <c r="D8727" s="61">
        <v>0</v>
      </c>
      <c r="E8727" s="61" t="s">
        <v>13525</v>
      </c>
      <c r="F8727" s="61" t="s">
        <v>79</v>
      </c>
      <c r="G8727" s="61" t="s">
        <v>13161</v>
      </c>
      <c r="H8727" s="61" t="s">
        <v>7409</v>
      </c>
      <c r="I8727" s="61">
        <v>38.450000000000003</v>
      </c>
      <c r="J8727" s="61">
        <v>-99.01</v>
      </c>
      <c r="K8727">
        <v>287</v>
      </c>
      <c r="L8727"/>
      <c r="M8727"/>
    </row>
    <row r="8728" spans="1:13">
      <c r="A8728" s="61" t="s">
        <v>40</v>
      </c>
      <c r="B8728" s="61">
        <v>67512</v>
      </c>
      <c r="C8728" s="63" t="s">
        <v>968</v>
      </c>
      <c r="D8728" s="61">
        <v>0</v>
      </c>
      <c r="E8728" s="61" t="s">
        <v>3695</v>
      </c>
      <c r="F8728" s="61" t="s">
        <v>79</v>
      </c>
      <c r="G8728" s="61" t="s">
        <v>11256</v>
      </c>
      <c r="H8728" s="61" t="s">
        <v>7409</v>
      </c>
      <c r="I8728" s="61">
        <v>38.24</v>
      </c>
      <c r="J8728" s="61">
        <v>-98.31</v>
      </c>
      <c r="K8728">
        <v>201</v>
      </c>
      <c r="L8728"/>
      <c r="M8728"/>
    </row>
    <row r="8729" spans="1:13">
      <c r="A8729" s="61" t="s">
        <v>40</v>
      </c>
      <c r="B8729" s="61">
        <v>67513</v>
      </c>
      <c r="C8729" s="63" t="s">
        <v>968</v>
      </c>
      <c r="D8729" s="61">
        <v>0</v>
      </c>
      <c r="E8729" s="61" t="s">
        <v>3696</v>
      </c>
      <c r="F8729" s="61" t="s">
        <v>79</v>
      </c>
      <c r="G8729" s="61" t="s">
        <v>9610</v>
      </c>
      <c r="H8729" s="61" t="s">
        <v>7409</v>
      </c>
      <c r="I8729" s="61">
        <v>38.46</v>
      </c>
      <c r="J8729" s="61">
        <v>-99.55</v>
      </c>
      <c r="K8729">
        <v>70</v>
      </c>
      <c r="L8729"/>
      <c r="M8729"/>
    </row>
    <row r="8730" spans="1:13">
      <c r="A8730" s="61" t="s">
        <v>40</v>
      </c>
      <c r="B8730" s="61">
        <v>66833</v>
      </c>
      <c r="C8730" s="63" t="s">
        <v>968</v>
      </c>
      <c r="D8730" s="61">
        <v>0</v>
      </c>
      <c r="E8730" s="61" t="s">
        <v>5458</v>
      </c>
      <c r="F8730" s="61" t="s">
        <v>79</v>
      </c>
      <c r="G8730" s="61" t="s">
        <v>8981</v>
      </c>
      <c r="H8730" s="61" t="s">
        <v>7409</v>
      </c>
      <c r="I8730" s="61">
        <v>38.65</v>
      </c>
      <c r="J8730" s="61">
        <v>-96.16</v>
      </c>
      <c r="K8730">
        <v>517</v>
      </c>
      <c r="L8730"/>
      <c r="M8730"/>
    </row>
    <row r="8731" spans="1:13">
      <c r="A8731" s="61" t="s">
        <v>40</v>
      </c>
      <c r="B8731" s="61">
        <v>66401</v>
      </c>
      <c r="C8731" s="63" t="s">
        <v>968</v>
      </c>
      <c r="D8731" s="61">
        <v>0</v>
      </c>
      <c r="E8731" s="61" t="s">
        <v>740</v>
      </c>
      <c r="F8731" s="61" t="s">
        <v>79</v>
      </c>
      <c r="G8731" s="61" t="s">
        <v>13370</v>
      </c>
      <c r="H8731" s="61" t="s">
        <v>7409</v>
      </c>
      <c r="I8731" s="61">
        <v>39.01</v>
      </c>
      <c r="J8731" s="61">
        <v>-96.28</v>
      </c>
      <c r="K8731">
        <v>1744</v>
      </c>
      <c r="L8731"/>
      <c r="M8731"/>
    </row>
    <row r="8732" spans="1:13">
      <c r="A8732" s="61" t="s">
        <v>40</v>
      </c>
      <c r="B8732" s="61">
        <v>67622</v>
      </c>
      <c r="C8732" s="63" t="s">
        <v>968</v>
      </c>
      <c r="D8732" s="61">
        <v>0</v>
      </c>
      <c r="E8732" s="61" t="s">
        <v>11174</v>
      </c>
      <c r="F8732" s="61" t="s">
        <v>79</v>
      </c>
      <c r="G8732" s="61" t="s">
        <v>13550</v>
      </c>
      <c r="H8732" s="61" t="s">
        <v>7409</v>
      </c>
      <c r="I8732" s="61">
        <v>39.89</v>
      </c>
      <c r="J8732" s="61">
        <v>-99.7</v>
      </c>
      <c r="K8732">
        <v>540</v>
      </c>
      <c r="L8732"/>
      <c r="M8732"/>
    </row>
    <row r="8733" spans="1:13">
      <c r="A8733" s="61" t="s">
        <v>40</v>
      </c>
      <c r="B8733" s="61">
        <v>66834</v>
      </c>
      <c r="C8733" s="63" t="s">
        <v>968</v>
      </c>
      <c r="D8733" s="61">
        <v>0</v>
      </c>
      <c r="E8733" s="61" t="s">
        <v>10570</v>
      </c>
      <c r="F8733" s="61" t="s">
        <v>79</v>
      </c>
      <c r="G8733" s="61" t="s">
        <v>13370</v>
      </c>
      <c r="H8733" s="61" t="s">
        <v>7409</v>
      </c>
      <c r="I8733" s="61">
        <v>38.86</v>
      </c>
      <c r="J8733" s="61">
        <v>-96.48</v>
      </c>
      <c r="K8733">
        <v>878</v>
      </c>
      <c r="L8733"/>
      <c r="M8733"/>
    </row>
    <row r="8734" spans="1:13">
      <c r="A8734" s="61" t="s">
        <v>40</v>
      </c>
      <c r="B8734" s="61">
        <v>67330</v>
      </c>
      <c r="C8734" s="63" t="s">
        <v>968</v>
      </c>
      <c r="D8734" s="61">
        <v>0</v>
      </c>
      <c r="E8734" s="61" t="s">
        <v>3025</v>
      </c>
      <c r="F8734" s="61" t="s">
        <v>79</v>
      </c>
      <c r="G8734" s="61" t="s">
        <v>13491</v>
      </c>
      <c r="H8734" s="61" t="s">
        <v>7409</v>
      </c>
      <c r="I8734" s="61">
        <v>37.19</v>
      </c>
      <c r="J8734" s="61">
        <v>-95.29</v>
      </c>
      <c r="K8734">
        <v>1481</v>
      </c>
      <c r="L8734"/>
      <c r="M8734"/>
    </row>
    <row r="8735" spans="1:13">
      <c r="A8735" s="61" t="s">
        <v>40</v>
      </c>
      <c r="B8735" s="61">
        <v>67623</v>
      </c>
      <c r="C8735" s="63" t="s">
        <v>968</v>
      </c>
      <c r="D8735" s="61">
        <v>0</v>
      </c>
      <c r="E8735" s="61" t="s">
        <v>1594</v>
      </c>
      <c r="F8735" s="61" t="s">
        <v>79</v>
      </c>
      <c r="G8735" s="61" t="s">
        <v>13506</v>
      </c>
      <c r="H8735" s="61" t="s">
        <v>7409</v>
      </c>
      <c r="I8735" s="61">
        <v>39.46</v>
      </c>
      <c r="J8735" s="61">
        <v>-98.94</v>
      </c>
      <c r="K8735">
        <v>237</v>
      </c>
      <c r="L8735"/>
      <c r="M8735"/>
    </row>
    <row r="8736" spans="1:13">
      <c r="A8736" s="61" t="s">
        <v>40</v>
      </c>
      <c r="B8736" s="61">
        <v>66710</v>
      </c>
      <c r="C8736" s="63" t="s">
        <v>968</v>
      </c>
      <c r="D8736" s="61">
        <v>0</v>
      </c>
      <c r="E8736" s="61" t="s">
        <v>4400</v>
      </c>
      <c r="F8736" s="61" t="s">
        <v>79</v>
      </c>
      <c r="G8736" s="61" t="s">
        <v>6696</v>
      </c>
      <c r="H8736" s="61" t="s">
        <v>7409</v>
      </c>
      <c r="I8736" s="61">
        <v>37.520000000000003</v>
      </c>
      <c r="J8736" s="61">
        <v>-95.66</v>
      </c>
      <c r="K8736">
        <v>671</v>
      </c>
      <c r="L8736"/>
      <c r="M8736"/>
    </row>
    <row r="8737" spans="1:13">
      <c r="A8737" s="61" t="s">
        <v>40</v>
      </c>
      <c r="B8737" s="61">
        <v>66835</v>
      </c>
      <c r="C8737" s="63" t="s">
        <v>968</v>
      </c>
      <c r="D8737" s="61">
        <v>0</v>
      </c>
      <c r="E8737" s="61" t="s">
        <v>827</v>
      </c>
      <c r="F8737" s="61" t="s">
        <v>79</v>
      </c>
      <c r="G8737" s="61" t="s">
        <v>8981</v>
      </c>
      <c r="H8737" s="61" t="s">
        <v>7409</v>
      </c>
      <c r="I8737" s="61">
        <v>38.5</v>
      </c>
      <c r="J8737" s="61">
        <v>-96.26</v>
      </c>
      <c r="K8737">
        <v>1232</v>
      </c>
      <c r="L8737"/>
      <c r="M8737"/>
    </row>
    <row r="8738" spans="1:13">
      <c r="A8738" s="61" t="s">
        <v>40</v>
      </c>
      <c r="B8738" s="61">
        <v>67001</v>
      </c>
      <c r="C8738" s="63" t="s">
        <v>968</v>
      </c>
      <c r="D8738" s="61">
        <v>0</v>
      </c>
      <c r="E8738" s="61" t="s">
        <v>13450</v>
      </c>
      <c r="F8738" s="61" t="s">
        <v>79</v>
      </c>
      <c r="G8738" s="61" t="s">
        <v>13451</v>
      </c>
      <c r="H8738" s="61" t="s">
        <v>7409</v>
      </c>
      <c r="I8738" s="61">
        <v>37.79</v>
      </c>
      <c r="J8738" s="61">
        <v>-97.62</v>
      </c>
      <c r="K8738">
        <v>1909</v>
      </c>
      <c r="L8738"/>
      <c r="M8738"/>
    </row>
    <row r="8739" spans="1:13">
      <c r="A8739" s="61" t="s">
        <v>40</v>
      </c>
      <c r="B8739" s="61">
        <v>67002</v>
      </c>
      <c r="C8739" s="63" t="s">
        <v>968</v>
      </c>
      <c r="D8739" s="61">
        <v>0</v>
      </c>
      <c r="E8739" s="61" t="s">
        <v>1185</v>
      </c>
      <c r="F8739" s="61" t="s">
        <v>79</v>
      </c>
      <c r="G8739" s="61" t="s">
        <v>4280</v>
      </c>
      <c r="H8739" s="61" t="s">
        <v>7409</v>
      </c>
      <c r="I8739" s="61">
        <v>37.69</v>
      </c>
      <c r="J8739" s="61">
        <v>-97.13</v>
      </c>
      <c r="K8739">
        <v>16518</v>
      </c>
      <c r="L8739"/>
      <c r="M8739"/>
    </row>
    <row r="8740" spans="1:13">
      <c r="A8740" s="61" t="s">
        <v>40</v>
      </c>
      <c r="B8740" s="61">
        <v>67003</v>
      </c>
      <c r="C8740" s="63" t="s">
        <v>968</v>
      </c>
      <c r="D8740" s="61">
        <v>0</v>
      </c>
      <c r="E8740" s="61" t="s">
        <v>7460</v>
      </c>
      <c r="F8740" s="61" t="s">
        <v>79</v>
      </c>
      <c r="G8740" s="61" t="s">
        <v>13452</v>
      </c>
      <c r="H8740" s="61" t="s">
        <v>7409</v>
      </c>
      <c r="I8740" s="61">
        <v>37.15</v>
      </c>
      <c r="J8740" s="61">
        <v>-98.02</v>
      </c>
      <c r="K8740">
        <v>2451</v>
      </c>
      <c r="L8740"/>
      <c r="M8740"/>
    </row>
    <row r="8741" spans="1:13">
      <c r="A8741" s="61" t="s">
        <v>40</v>
      </c>
      <c r="B8741" s="61">
        <v>66711</v>
      </c>
      <c r="C8741" s="63" t="s">
        <v>968</v>
      </c>
      <c r="D8741" s="61">
        <v>0</v>
      </c>
      <c r="E8741" s="61" t="s">
        <v>4186</v>
      </c>
      <c r="F8741" s="61" t="s">
        <v>79</v>
      </c>
      <c r="G8741" s="61" t="s">
        <v>662</v>
      </c>
      <c r="H8741" s="61" t="s">
        <v>7409</v>
      </c>
      <c r="I8741" s="61">
        <v>37.64</v>
      </c>
      <c r="J8741" s="61">
        <v>-94.62</v>
      </c>
      <c r="K8741">
        <v>582</v>
      </c>
      <c r="L8741"/>
      <c r="M8741"/>
    </row>
    <row r="8742" spans="1:13">
      <c r="A8742" s="61" t="s">
        <v>40</v>
      </c>
      <c r="B8742" s="61">
        <v>67004</v>
      </c>
      <c r="C8742" s="63" t="s">
        <v>968</v>
      </c>
      <c r="D8742" s="61">
        <v>0</v>
      </c>
      <c r="E8742" s="61" t="s">
        <v>13453</v>
      </c>
      <c r="F8742" s="61" t="s">
        <v>79</v>
      </c>
      <c r="G8742" s="61" t="s">
        <v>8059</v>
      </c>
      <c r="H8742" s="61" t="s">
        <v>7409</v>
      </c>
      <c r="I8742" s="61">
        <v>37.26</v>
      </c>
      <c r="J8742" s="61">
        <v>-97.76</v>
      </c>
      <c r="K8742">
        <v>733</v>
      </c>
      <c r="L8742"/>
      <c r="M8742"/>
    </row>
    <row r="8743" spans="1:13">
      <c r="A8743" s="61" t="s">
        <v>40</v>
      </c>
      <c r="B8743" s="61">
        <v>67005</v>
      </c>
      <c r="C8743" s="63" t="s">
        <v>968</v>
      </c>
      <c r="D8743" s="61">
        <v>0</v>
      </c>
      <c r="E8743" s="61" t="s">
        <v>13454</v>
      </c>
      <c r="F8743" s="61" t="s">
        <v>79</v>
      </c>
      <c r="G8743" s="61" t="s">
        <v>13455</v>
      </c>
      <c r="H8743" s="61" t="s">
        <v>7409</v>
      </c>
      <c r="I8743" s="61">
        <v>37.06</v>
      </c>
      <c r="J8743" s="61">
        <v>-97.04</v>
      </c>
      <c r="K8743">
        <v>15675</v>
      </c>
      <c r="L8743"/>
      <c r="M8743"/>
    </row>
    <row r="8744" spans="1:13">
      <c r="A8744" s="61" t="s">
        <v>40</v>
      </c>
      <c r="B8744" s="61">
        <v>67514</v>
      </c>
      <c r="C8744" s="63" t="s">
        <v>968</v>
      </c>
      <c r="D8744" s="61">
        <v>0</v>
      </c>
      <c r="E8744" s="61" t="s">
        <v>918</v>
      </c>
      <c r="F8744" s="61" t="s">
        <v>79</v>
      </c>
      <c r="G8744" s="61" t="s">
        <v>13522</v>
      </c>
      <c r="H8744" s="61" t="s">
        <v>7409</v>
      </c>
      <c r="I8744" s="61">
        <v>37.89</v>
      </c>
      <c r="J8744" s="61">
        <v>-98.17</v>
      </c>
      <c r="K8744">
        <v>698</v>
      </c>
      <c r="L8744"/>
      <c r="M8744"/>
    </row>
    <row r="8745" spans="1:13">
      <c r="A8745" s="61" t="s">
        <v>40</v>
      </c>
      <c r="B8745" s="61">
        <v>66712</v>
      </c>
      <c r="C8745" s="63" t="s">
        <v>968</v>
      </c>
      <c r="D8745" s="61">
        <v>0</v>
      </c>
      <c r="E8745" s="61" t="s">
        <v>13406</v>
      </c>
      <c r="F8745" s="61" t="s">
        <v>79</v>
      </c>
      <c r="G8745" s="61" t="s">
        <v>662</v>
      </c>
      <c r="H8745" s="61" t="s">
        <v>7409</v>
      </c>
      <c r="I8745" s="61">
        <v>37.54</v>
      </c>
      <c r="J8745" s="61">
        <v>-94.7</v>
      </c>
      <c r="K8745">
        <v>1863</v>
      </c>
      <c r="L8745"/>
      <c r="M8745"/>
    </row>
    <row r="8746" spans="1:13">
      <c r="A8746" s="61" t="s">
        <v>40</v>
      </c>
      <c r="B8746" s="61">
        <v>67515</v>
      </c>
      <c r="C8746" s="63" t="s">
        <v>968</v>
      </c>
      <c r="D8746" s="61">
        <v>0</v>
      </c>
      <c r="E8746" s="61" t="s">
        <v>5301</v>
      </c>
      <c r="F8746" s="61" t="s">
        <v>79</v>
      </c>
      <c r="G8746" s="61" t="s">
        <v>13526</v>
      </c>
      <c r="H8746" s="61" t="s">
        <v>7409</v>
      </c>
      <c r="I8746" s="61">
        <v>38.630000000000003</v>
      </c>
      <c r="J8746" s="61">
        <v>-100.04</v>
      </c>
      <c r="K8746">
        <v>19</v>
      </c>
      <c r="L8746"/>
      <c r="M8746"/>
    </row>
    <row r="8747" spans="1:13">
      <c r="A8747" s="61" t="s">
        <v>40</v>
      </c>
      <c r="B8747" s="61">
        <v>67831</v>
      </c>
      <c r="C8747" s="63" t="s">
        <v>968</v>
      </c>
      <c r="D8747" s="61">
        <v>0</v>
      </c>
      <c r="E8747" s="61" t="s">
        <v>1162</v>
      </c>
      <c r="F8747" s="61" t="s">
        <v>79</v>
      </c>
      <c r="G8747" s="61" t="s">
        <v>8707</v>
      </c>
      <c r="H8747" s="61" t="s">
        <v>7409</v>
      </c>
      <c r="I8747" s="61">
        <v>37.18</v>
      </c>
      <c r="J8747" s="61">
        <v>-99.76</v>
      </c>
      <c r="K8747">
        <v>971</v>
      </c>
      <c r="L8747"/>
      <c r="M8747"/>
    </row>
    <row r="8748" spans="1:13">
      <c r="A8748" s="61" t="s">
        <v>40</v>
      </c>
      <c r="B8748" s="61">
        <v>67416</v>
      </c>
      <c r="C8748" s="63" t="s">
        <v>968</v>
      </c>
      <c r="D8748" s="61">
        <v>0</v>
      </c>
      <c r="E8748" s="61" t="s">
        <v>13503</v>
      </c>
      <c r="F8748" s="61" t="s">
        <v>79</v>
      </c>
      <c r="G8748" s="61" t="s">
        <v>12911</v>
      </c>
      <c r="H8748" s="61" t="s">
        <v>7409</v>
      </c>
      <c r="I8748" s="61">
        <v>38.68</v>
      </c>
      <c r="J8748" s="61">
        <v>-97.6</v>
      </c>
      <c r="K8748">
        <v>1066</v>
      </c>
      <c r="L8748"/>
      <c r="M8748"/>
    </row>
    <row r="8749" spans="1:13">
      <c r="A8749" s="61" t="s">
        <v>40</v>
      </c>
      <c r="B8749" s="61">
        <v>66002</v>
      </c>
      <c r="C8749" s="63" t="s">
        <v>968</v>
      </c>
      <c r="D8749" s="61">
        <v>0</v>
      </c>
      <c r="E8749" s="61" t="s">
        <v>13344</v>
      </c>
      <c r="F8749" s="61" t="s">
        <v>79</v>
      </c>
      <c r="G8749" s="61" t="s">
        <v>13116</v>
      </c>
      <c r="H8749" s="61" t="s">
        <v>7409</v>
      </c>
      <c r="I8749" s="61">
        <v>39.56</v>
      </c>
      <c r="J8749" s="61">
        <v>-95.13</v>
      </c>
      <c r="K8749">
        <v>13376</v>
      </c>
      <c r="L8749"/>
      <c r="M8749"/>
    </row>
    <row r="8750" spans="1:13">
      <c r="A8750" s="61" t="s">
        <v>40</v>
      </c>
      <c r="B8750" s="61">
        <v>66932</v>
      </c>
      <c r="C8750" s="63" t="s">
        <v>968</v>
      </c>
      <c r="D8750" s="61">
        <v>0</v>
      </c>
      <c r="E8750" s="61" t="s">
        <v>1068</v>
      </c>
      <c r="F8750" s="61" t="s">
        <v>79</v>
      </c>
      <c r="G8750" s="61" t="s">
        <v>8066</v>
      </c>
      <c r="H8750" s="61" t="s">
        <v>7409</v>
      </c>
      <c r="I8750" s="61">
        <v>39.76</v>
      </c>
      <c r="J8750" s="61">
        <v>-98.91</v>
      </c>
      <c r="K8750">
        <v>139</v>
      </c>
      <c r="L8750"/>
      <c r="M8750"/>
    </row>
    <row r="8751" spans="1:13">
      <c r="A8751" s="61" t="s">
        <v>40</v>
      </c>
      <c r="B8751" s="61">
        <v>67008</v>
      </c>
      <c r="C8751" s="63" t="s">
        <v>968</v>
      </c>
      <c r="D8751" s="61">
        <v>0</v>
      </c>
      <c r="E8751" s="61" t="s">
        <v>353</v>
      </c>
      <c r="F8751" s="61" t="s">
        <v>79</v>
      </c>
      <c r="G8751" s="61" t="s">
        <v>13455</v>
      </c>
      <c r="H8751" s="61" t="s">
        <v>7409</v>
      </c>
      <c r="I8751" s="61">
        <v>37.43</v>
      </c>
      <c r="J8751" s="61">
        <v>-96.76</v>
      </c>
      <c r="K8751">
        <v>491</v>
      </c>
      <c r="L8751"/>
      <c r="M8751"/>
    </row>
    <row r="8752" spans="1:13">
      <c r="A8752" s="61" t="s">
        <v>40</v>
      </c>
      <c r="B8752" s="61">
        <v>67009</v>
      </c>
      <c r="C8752" s="63" t="s">
        <v>968</v>
      </c>
      <c r="D8752" s="61">
        <v>0</v>
      </c>
      <c r="E8752" s="61" t="s">
        <v>3701</v>
      </c>
      <c r="F8752" s="61" t="s">
        <v>79</v>
      </c>
      <c r="G8752" s="61" t="s">
        <v>13452</v>
      </c>
      <c r="H8752" s="61" t="s">
        <v>7409</v>
      </c>
      <c r="I8752" s="61">
        <v>37.24</v>
      </c>
      <c r="J8752" s="61">
        <v>-98.22</v>
      </c>
      <c r="K8752">
        <v>726</v>
      </c>
      <c r="L8752"/>
      <c r="M8752"/>
    </row>
    <row r="8753" spans="1:13">
      <c r="A8753" s="61" t="s">
        <v>40</v>
      </c>
      <c r="B8753" s="61">
        <v>67730</v>
      </c>
      <c r="C8753" s="63" t="s">
        <v>968</v>
      </c>
      <c r="D8753" s="61">
        <v>0</v>
      </c>
      <c r="E8753" s="61" t="s">
        <v>7794</v>
      </c>
      <c r="F8753" s="61" t="s">
        <v>79</v>
      </c>
      <c r="G8753" s="61" t="s">
        <v>13569</v>
      </c>
      <c r="H8753" s="61" t="s">
        <v>7409</v>
      </c>
      <c r="I8753" s="61">
        <v>39.81</v>
      </c>
      <c r="J8753" s="61">
        <v>-101.04</v>
      </c>
      <c r="K8753">
        <v>1717</v>
      </c>
      <c r="L8753"/>
      <c r="M8753"/>
    </row>
    <row r="8754" spans="1:13">
      <c r="A8754" s="61" t="s">
        <v>40</v>
      </c>
      <c r="B8754" s="61">
        <v>66402</v>
      </c>
      <c r="C8754" s="63" t="s">
        <v>968</v>
      </c>
      <c r="D8754" s="61">
        <v>0</v>
      </c>
      <c r="E8754" s="61" t="s">
        <v>191</v>
      </c>
      <c r="F8754" s="61" t="s">
        <v>79</v>
      </c>
      <c r="G8754" s="61" t="s">
        <v>13371</v>
      </c>
      <c r="H8754" s="61" t="s">
        <v>7409</v>
      </c>
      <c r="I8754" s="61">
        <v>38.9</v>
      </c>
      <c r="J8754" s="61">
        <v>-95.81</v>
      </c>
      <c r="K8754">
        <v>3125</v>
      </c>
      <c r="L8754"/>
      <c r="M8754"/>
    </row>
    <row r="8755" spans="1:13">
      <c r="A8755" s="61" t="s">
        <v>40</v>
      </c>
      <c r="B8755" s="61">
        <v>67010</v>
      </c>
      <c r="C8755" s="63" t="s">
        <v>968</v>
      </c>
      <c r="D8755" s="61">
        <v>0</v>
      </c>
      <c r="E8755" s="61" t="s">
        <v>594</v>
      </c>
      <c r="F8755" s="61" t="s">
        <v>79</v>
      </c>
      <c r="G8755" s="61" t="s">
        <v>4280</v>
      </c>
      <c r="H8755" s="61" t="s">
        <v>7409</v>
      </c>
      <c r="I8755" s="61">
        <v>37.69</v>
      </c>
      <c r="J8755" s="61">
        <v>-96.97</v>
      </c>
      <c r="K8755">
        <v>13564</v>
      </c>
      <c r="L8755"/>
      <c r="M8755"/>
    </row>
    <row r="8756" spans="1:13">
      <c r="A8756" s="61" t="s">
        <v>40</v>
      </c>
      <c r="B8756" s="61">
        <v>67417</v>
      </c>
      <c r="C8756" s="63" t="s">
        <v>968</v>
      </c>
      <c r="D8756" s="61">
        <v>0</v>
      </c>
      <c r="E8756" s="61" t="s">
        <v>1760</v>
      </c>
      <c r="F8756" s="61" t="s">
        <v>79</v>
      </c>
      <c r="G8756" s="61" t="s">
        <v>13436</v>
      </c>
      <c r="H8756" s="61" t="s">
        <v>7409</v>
      </c>
      <c r="I8756" s="61">
        <v>39.450000000000003</v>
      </c>
      <c r="J8756" s="61">
        <v>-97.52</v>
      </c>
      <c r="K8756">
        <v>188</v>
      </c>
      <c r="L8756"/>
      <c r="M8756"/>
    </row>
    <row r="8757" spans="1:13">
      <c r="A8757" s="61" t="s">
        <v>40</v>
      </c>
      <c r="B8757" s="61">
        <v>66403</v>
      </c>
      <c r="C8757" s="63" t="s">
        <v>968</v>
      </c>
      <c r="D8757" s="61">
        <v>0</v>
      </c>
      <c r="E8757" s="61" t="s">
        <v>13372</v>
      </c>
      <c r="F8757" s="61" t="s">
        <v>79</v>
      </c>
      <c r="G8757" s="61" t="s">
        <v>6368</v>
      </c>
      <c r="H8757" s="61" t="s">
        <v>7409</v>
      </c>
      <c r="I8757" s="61">
        <v>39.869999999999997</v>
      </c>
      <c r="J8757" s="61">
        <v>-96.25</v>
      </c>
      <c r="K8757">
        <v>756</v>
      </c>
      <c r="L8757"/>
      <c r="M8757"/>
    </row>
    <row r="8758" spans="1:13">
      <c r="A8758" s="61" t="s">
        <v>40</v>
      </c>
      <c r="B8758" s="61">
        <v>66404</v>
      </c>
      <c r="C8758" s="63" t="s">
        <v>968</v>
      </c>
      <c r="D8758" s="61">
        <v>0</v>
      </c>
      <c r="E8758" s="61" t="s">
        <v>1874</v>
      </c>
      <c r="F8758" s="61" t="s">
        <v>79</v>
      </c>
      <c r="G8758" s="61" t="s">
        <v>13373</v>
      </c>
      <c r="H8758" s="61" t="s">
        <v>7409</v>
      </c>
      <c r="I8758" s="61">
        <v>39.840000000000003</v>
      </c>
      <c r="J8758" s="61">
        <v>-96.18</v>
      </c>
      <c r="K8758">
        <v>522</v>
      </c>
      <c r="L8758"/>
      <c r="M8758"/>
    </row>
    <row r="8759" spans="1:13">
      <c r="A8759" s="61" t="s">
        <v>40</v>
      </c>
      <c r="B8759" s="61">
        <v>66006</v>
      </c>
      <c r="C8759" s="63" t="s">
        <v>968</v>
      </c>
      <c r="D8759" s="61">
        <v>0</v>
      </c>
      <c r="E8759" s="61" t="s">
        <v>13345</v>
      </c>
      <c r="F8759" s="61" t="s">
        <v>79</v>
      </c>
      <c r="G8759" s="61" t="s">
        <v>244</v>
      </c>
      <c r="H8759" s="61" t="s">
        <v>7409</v>
      </c>
      <c r="I8759" s="61">
        <v>38.770000000000003</v>
      </c>
      <c r="J8759" s="61">
        <v>-95.18</v>
      </c>
      <c r="K8759">
        <v>7894</v>
      </c>
      <c r="L8759"/>
      <c r="M8759"/>
    </row>
    <row r="8760" spans="1:13">
      <c r="A8760" s="61" t="s">
        <v>40</v>
      </c>
      <c r="B8760" s="61">
        <v>67418</v>
      </c>
      <c r="C8760" s="63" t="s">
        <v>968</v>
      </c>
      <c r="D8760" s="61">
        <v>0</v>
      </c>
      <c r="E8760" s="61" t="s">
        <v>1970</v>
      </c>
      <c r="F8760" s="61" t="s">
        <v>79</v>
      </c>
      <c r="G8760" s="61" t="s">
        <v>581</v>
      </c>
      <c r="H8760" s="61" t="s">
        <v>7409</v>
      </c>
      <c r="I8760" s="61">
        <v>39.18</v>
      </c>
      <c r="J8760" s="61">
        <v>-98.04</v>
      </c>
      <c r="K8760">
        <v>175</v>
      </c>
      <c r="L8760"/>
      <c r="M8760"/>
    </row>
    <row r="8761" spans="1:13">
      <c r="A8761" s="61" t="s">
        <v>40</v>
      </c>
      <c r="B8761" s="61">
        <v>66933</v>
      </c>
      <c r="C8761" s="63" t="s">
        <v>968</v>
      </c>
      <c r="D8761" s="61">
        <v>0</v>
      </c>
      <c r="E8761" s="61" t="s">
        <v>13439</v>
      </c>
      <c r="F8761" s="61" t="s">
        <v>79</v>
      </c>
      <c r="G8761" s="61" t="s">
        <v>625</v>
      </c>
      <c r="H8761" s="61" t="s">
        <v>7409</v>
      </c>
      <c r="I8761" s="61">
        <v>39.71</v>
      </c>
      <c r="J8761" s="61">
        <v>-96.87</v>
      </c>
      <c r="K8761">
        <v>353</v>
      </c>
      <c r="L8761"/>
      <c r="M8761"/>
    </row>
    <row r="8762" spans="1:13">
      <c r="A8762" s="61" t="s">
        <v>40</v>
      </c>
      <c r="B8762" s="61">
        <v>67332</v>
      </c>
      <c r="C8762" s="63" t="s">
        <v>968</v>
      </c>
      <c r="D8762" s="61">
        <v>0</v>
      </c>
      <c r="E8762" s="61" t="s">
        <v>1597</v>
      </c>
      <c r="F8762" s="61" t="s">
        <v>79</v>
      </c>
      <c r="G8762" s="61" t="s">
        <v>13491</v>
      </c>
      <c r="H8762" s="61" t="s">
        <v>7409</v>
      </c>
      <c r="I8762" s="61">
        <v>37.049999999999997</v>
      </c>
      <c r="J8762" s="61">
        <v>-95.21</v>
      </c>
      <c r="K8762">
        <v>231</v>
      </c>
      <c r="L8762"/>
      <c r="M8762"/>
    </row>
    <row r="8763" spans="1:13">
      <c r="A8763" s="61" t="s">
        <v>40</v>
      </c>
      <c r="B8763" s="61">
        <v>66007</v>
      </c>
      <c r="C8763" s="63" t="s">
        <v>968</v>
      </c>
      <c r="D8763" s="61">
        <v>0</v>
      </c>
      <c r="E8763" s="61" t="s">
        <v>13346</v>
      </c>
      <c r="F8763" s="61" t="s">
        <v>79</v>
      </c>
      <c r="G8763" s="61" t="s">
        <v>13347</v>
      </c>
      <c r="H8763" s="61" t="s">
        <v>7409</v>
      </c>
      <c r="I8763" s="61">
        <v>39.119999999999997</v>
      </c>
      <c r="J8763" s="61">
        <v>-94.92</v>
      </c>
      <c r="K8763">
        <v>9875</v>
      </c>
      <c r="L8763"/>
      <c r="M8763"/>
    </row>
    <row r="8764" spans="1:13">
      <c r="A8764" s="61" t="s">
        <v>40</v>
      </c>
      <c r="B8764" s="61">
        <v>66713</v>
      </c>
      <c r="C8764" s="63" t="s">
        <v>968</v>
      </c>
      <c r="D8764" s="61">
        <v>0</v>
      </c>
      <c r="E8764" s="61" t="s">
        <v>13407</v>
      </c>
      <c r="F8764" s="61" t="s">
        <v>79</v>
      </c>
      <c r="G8764" s="61" t="s">
        <v>225</v>
      </c>
      <c r="H8764" s="61" t="s">
        <v>7409</v>
      </c>
      <c r="I8764" s="61">
        <v>37.020000000000003</v>
      </c>
      <c r="J8764" s="61">
        <v>-94.73</v>
      </c>
      <c r="K8764">
        <v>5234</v>
      </c>
      <c r="L8764"/>
      <c r="M8764"/>
    </row>
    <row r="8765" spans="1:13">
      <c r="A8765" s="61" t="s">
        <v>40</v>
      </c>
      <c r="B8765" s="61">
        <v>67516</v>
      </c>
      <c r="C8765" s="63" t="s">
        <v>968</v>
      </c>
      <c r="D8765" s="61">
        <v>0</v>
      </c>
      <c r="E8765" s="61" t="s">
        <v>13527</v>
      </c>
      <c r="F8765" s="61" t="s">
        <v>79</v>
      </c>
      <c r="G8765" s="61" t="s">
        <v>13526</v>
      </c>
      <c r="H8765" s="61" t="s">
        <v>7409</v>
      </c>
      <c r="I8765" s="61">
        <v>38.44</v>
      </c>
      <c r="J8765" s="61">
        <v>-99.69</v>
      </c>
      <c r="K8765">
        <v>367</v>
      </c>
      <c r="L8765"/>
      <c r="M8765"/>
    </row>
    <row r="8766" spans="1:13">
      <c r="A8766" s="61" t="s">
        <v>40</v>
      </c>
      <c r="B8766" s="61">
        <v>66406</v>
      </c>
      <c r="C8766" s="63" t="s">
        <v>968</v>
      </c>
      <c r="D8766" s="61">
        <v>0</v>
      </c>
      <c r="E8766" s="61" t="s">
        <v>13374</v>
      </c>
      <c r="F8766" s="61" t="s">
        <v>79</v>
      </c>
      <c r="G8766" s="61" t="s">
        <v>6368</v>
      </c>
      <c r="H8766" s="61" t="s">
        <v>7409</v>
      </c>
      <c r="I8766" s="61">
        <v>39.86</v>
      </c>
      <c r="J8766" s="61">
        <v>-96.41</v>
      </c>
      <c r="K8766">
        <v>443</v>
      </c>
      <c r="L8766"/>
      <c r="M8766"/>
    </row>
    <row r="8767" spans="1:13">
      <c r="A8767" s="61" t="s">
        <v>40</v>
      </c>
      <c r="B8767" s="61">
        <v>67518</v>
      </c>
      <c r="C8767" s="63" t="s">
        <v>968</v>
      </c>
      <c r="D8767" s="61">
        <v>0</v>
      </c>
      <c r="E8767" s="61" t="s">
        <v>13528</v>
      </c>
      <c r="F8767" s="61" t="s">
        <v>79</v>
      </c>
      <c r="G8767" s="61" t="s">
        <v>13526</v>
      </c>
      <c r="H8767" s="61" t="s">
        <v>7409</v>
      </c>
      <c r="I8767" s="61">
        <v>38.43</v>
      </c>
      <c r="J8767" s="61">
        <v>-100.2</v>
      </c>
      <c r="K8767">
        <v>94</v>
      </c>
      <c r="L8767"/>
      <c r="M8767"/>
    </row>
    <row r="8768" spans="1:13">
      <c r="A8768" s="61" t="s">
        <v>40</v>
      </c>
      <c r="B8768" s="61">
        <v>67013</v>
      </c>
      <c r="C8768" s="63" t="s">
        <v>968</v>
      </c>
      <c r="D8768" s="61">
        <v>0</v>
      </c>
      <c r="E8768" s="61" t="s">
        <v>10741</v>
      </c>
      <c r="F8768" s="61" t="s">
        <v>79</v>
      </c>
      <c r="G8768" s="61" t="s">
        <v>8059</v>
      </c>
      <c r="H8768" s="61" t="s">
        <v>7409</v>
      </c>
      <c r="I8768" s="61">
        <v>37.39</v>
      </c>
      <c r="J8768" s="61">
        <v>-97.27</v>
      </c>
      <c r="K8768">
        <v>2843</v>
      </c>
      <c r="L8768"/>
      <c r="M8768"/>
    </row>
    <row r="8769" spans="1:13">
      <c r="A8769" s="61" t="s">
        <v>40</v>
      </c>
      <c r="B8769" s="61">
        <v>66935</v>
      </c>
      <c r="C8769" s="63" t="s">
        <v>968</v>
      </c>
      <c r="D8769" s="61">
        <v>0</v>
      </c>
      <c r="E8769" s="61" t="s">
        <v>2367</v>
      </c>
      <c r="F8769" s="61" t="s">
        <v>79</v>
      </c>
      <c r="G8769" s="61" t="s">
        <v>13438</v>
      </c>
      <c r="H8769" s="61" t="s">
        <v>7409</v>
      </c>
      <c r="I8769" s="61">
        <v>39.82</v>
      </c>
      <c r="J8769" s="61">
        <v>-97.63</v>
      </c>
      <c r="K8769">
        <v>2477</v>
      </c>
      <c r="L8769"/>
      <c r="M8769"/>
    </row>
    <row r="8770" spans="1:13">
      <c r="A8770" s="61" t="s">
        <v>40</v>
      </c>
      <c r="B8770" s="61">
        <v>67420</v>
      </c>
      <c r="C8770" s="63" t="s">
        <v>968</v>
      </c>
      <c r="D8770" s="61">
        <v>0</v>
      </c>
      <c r="E8770" s="61" t="s">
        <v>9388</v>
      </c>
      <c r="F8770" s="61" t="s">
        <v>79</v>
      </c>
      <c r="G8770" s="61" t="s">
        <v>832</v>
      </c>
      <c r="H8770" s="61" t="s">
        <v>7409</v>
      </c>
      <c r="I8770" s="61">
        <v>39.46</v>
      </c>
      <c r="J8770" s="61">
        <v>-98.1</v>
      </c>
      <c r="K8770">
        <v>4281</v>
      </c>
      <c r="L8770"/>
      <c r="M8770"/>
    </row>
    <row r="8771" spans="1:13">
      <c r="A8771" s="61" t="s">
        <v>40</v>
      </c>
      <c r="B8771" s="61">
        <v>67519</v>
      </c>
      <c r="C8771" s="63" t="s">
        <v>968</v>
      </c>
      <c r="D8771" s="61">
        <v>0</v>
      </c>
      <c r="E8771" s="61" t="s">
        <v>9539</v>
      </c>
      <c r="F8771" s="61" t="s">
        <v>79</v>
      </c>
      <c r="G8771" s="61" t="s">
        <v>12821</v>
      </c>
      <c r="H8771" s="61" t="s">
        <v>7409</v>
      </c>
      <c r="I8771" s="61">
        <v>37.950000000000003</v>
      </c>
      <c r="J8771" s="61">
        <v>-99.09</v>
      </c>
      <c r="K8771">
        <v>199</v>
      </c>
      <c r="L8771"/>
      <c r="M8771"/>
    </row>
    <row r="8772" spans="1:13">
      <c r="A8772" s="61" t="s">
        <v>40</v>
      </c>
      <c r="B8772" s="61">
        <v>66407</v>
      </c>
      <c r="C8772" s="63" t="s">
        <v>968</v>
      </c>
      <c r="D8772" s="61">
        <v>0</v>
      </c>
      <c r="E8772" s="61" t="s">
        <v>13375</v>
      </c>
      <c r="F8772" s="61" t="s">
        <v>79</v>
      </c>
      <c r="G8772" s="61" t="s">
        <v>13376</v>
      </c>
      <c r="H8772" s="61" t="s">
        <v>7409</v>
      </c>
      <c r="I8772" s="61">
        <v>39.21</v>
      </c>
      <c r="J8772" s="61">
        <v>-96.17</v>
      </c>
      <c r="K8772">
        <v>492</v>
      </c>
      <c r="L8772"/>
      <c r="M8772"/>
    </row>
    <row r="8773" spans="1:13">
      <c r="A8773" s="61" t="s">
        <v>40</v>
      </c>
      <c r="B8773" s="61">
        <v>66008</v>
      </c>
      <c r="C8773" s="63" t="s">
        <v>968</v>
      </c>
      <c r="D8773" s="61">
        <v>0</v>
      </c>
      <c r="E8773" s="61" t="s">
        <v>13348</v>
      </c>
      <c r="F8773" s="61" t="s">
        <v>79</v>
      </c>
      <c r="G8773" s="61" t="s">
        <v>13349</v>
      </c>
      <c r="H8773" s="61" t="s">
        <v>7409</v>
      </c>
      <c r="I8773" s="61">
        <v>39.700000000000003</v>
      </c>
      <c r="J8773" s="61">
        <v>-95.17</v>
      </c>
      <c r="K8773">
        <v>240</v>
      </c>
      <c r="L8773"/>
      <c r="M8773"/>
    </row>
    <row r="8774" spans="1:13">
      <c r="A8774" s="61" t="s">
        <v>40</v>
      </c>
      <c r="B8774" s="61">
        <v>66714</v>
      </c>
      <c r="C8774" s="63" t="s">
        <v>968</v>
      </c>
      <c r="D8774" s="61">
        <v>0</v>
      </c>
      <c r="E8774" s="61" t="s">
        <v>5207</v>
      </c>
      <c r="F8774" s="61" t="s">
        <v>79</v>
      </c>
      <c r="G8774" s="61" t="s">
        <v>6696</v>
      </c>
      <c r="H8774" s="61" t="s">
        <v>7409</v>
      </c>
      <c r="I8774" s="61">
        <v>37.619999999999997</v>
      </c>
      <c r="J8774" s="61">
        <v>-95.74</v>
      </c>
      <c r="K8774">
        <v>183</v>
      </c>
      <c r="L8774"/>
      <c r="M8774"/>
    </row>
    <row r="8775" spans="1:13">
      <c r="A8775" s="61" t="s">
        <v>40</v>
      </c>
      <c r="B8775" s="61">
        <v>67422</v>
      </c>
      <c r="C8775" s="63" t="s">
        <v>968</v>
      </c>
      <c r="D8775" s="61">
        <v>0</v>
      </c>
      <c r="E8775" s="61" t="s">
        <v>1540</v>
      </c>
      <c r="F8775" s="61" t="s">
        <v>79</v>
      </c>
      <c r="G8775" s="61" t="s">
        <v>9183</v>
      </c>
      <c r="H8775" s="61" t="s">
        <v>7409</v>
      </c>
      <c r="I8775" s="61">
        <v>39.03</v>
      </c>
      <c r="J8775" s="61">
        <v>-97.59</v>
      </c>
      <c r="K8775">
        <v>1254</v>
      </c>
      <c r="L8775"/>
      <c r="M8775"/>
    </row>
    <row r="8776" spans="1:13">
      <c r="A8776" s="61" t="s">
        <v>40</v>
      </c>
      <c r="B8776" s="61">
        <v>67017</v>
      </c>
      <c r="C8776" s="63" t="s">
        <v>968</v>
      </c>
      <c r="D8776" s="61">
        <v>0</v>
      </c>
      <c r="E8776" s="61" t="s">
        <v>1590</v>
      </c>
      <c r="F8776" s="61" t="s">
        <v>79</v>
      </c>
      <c r="G8776" s="61" t="s">
        <v>4280</v>
      </c>
      <c r="H8776" s="61" t="s">
        <v>7409</v>
      </c>
      <c r="I8776" s="61">
        <v>37.78</v>
      </c>
      <c r="J8776" s="61">
        <v>-97.1</v>
      </c>
      <c r="K8776">
        <v>2372</v>
      </c>
      <c r="L8776"/>
      <c r="M8776"/>
    </row>
    <row r="8777" spans="1:13">
      <c r="A8777" s="61" t="s">
        <v>40</v>
      </c>
      <c r="B8777" s="61">
        <v>66408</v>
      </c>
      <c r="C8777" s="63" t="s">
        <v>968</v>
      </c>
      <c r="D8777" s="61">
        <v>0</v>
      </c>
      <c r="E8777" s="61" t="s">
        <v>13377</v>
      </c>
      <c r="F8777" s="61" t="s">
        <v>79</v>
      </c>
      <c r="G8777" s="61" t="s">
        <v>13373</v>
      </c>
      <c r="H8777" s="61" t="s">
        <v>7409</v>
      </c>
      <c r="I8777" s="61">
        <v>39.96</v>
      </c>
      <c r="J8777" s="61">
        <v>-95.97</v>
      </c>
      <c r="K8777">
        <v>417</v>
      </c>
      <c r="L8777"/>
      <c r="M8777"/>
    </row>
    <row r="8778" spans="1:13">
      <c r="A8778" s="61" t="s">
        <v>40</v>
      </c>
      <c r="B8778" s="61">
        <v>66409</v>
      </c>
      <c r="C8778" s="63" t="s">
        <v>968</v>
      </c>
      <c r="D8778" s="61">
        <v>0</v>
      </c>
      <c r="E8778" s="61" t="s">
        <v>13378</v>
      </c>
      <c r="F8778" s="61" t="s">
        <v>79</v>
      </c>
      <c r="G8778" s="61" t="s">
        <v>13371</v>
      </c>
      <c r="H8778" s="61" t="s">
        <v>7409</v>
      </c>
      <c r="I8778" s="61">
        <v>38.92</v>
      </c>
      <c r="J8778" s="61">
        <v>-95.58</v>
      </c>
      <c r="K8778">
        <v>3211</v>
      </c>
      <c r="L8778"/>
      <c r="M8778"/>
    </row>
    <row r="8779" spans="1:13">
      <c r="A8779" s="61" t="s">
        <v>40</v>
      </c>
      <c r="B8779" s="61">
        <v>67423</v>
      </c>
      <c r="C8779" s="63" t="s">
        <v>968</v>
      </c>
      <c r="D8779" s="61">
        <v>0</v>
      </c>
      <c r="E8779" s="61" t="s">
        <v>1214</v>
      </c>
      <c r="F8779" s="61" t="s">
        <v>79</v>
      </c>
      <c r="G8779" s="61" t="s">
        <v>581</v>
      </c>
      <c r="H8779" s="61" t="s">
        <v>7409</v>
      </c>
      <c r="I8779" s="61">
        <v>39.01</v>
      </c>
      <c r="J8779" s="61">
        <v>-97.97</v>
      </c>
      <c r="K8779">
        <v>285</v>
      </c>
      <c r="L8779"/>
      <c r="M8779"/>
    </row>
    <row r="8780" spans="1:13">
      <c r="A8780" s="61" t="s">
        <v>40</v>
      </c>
      <c r="B8780" s="61">
        <v>67731</v>
      </c>
      <c r="C8780" s="63" t="s">
        <v>968</v>
      </c>
      <c r="D8780" s="61">
        <v>0</v>
      </c>
      <c r="E8780" s="61" t="s">
        <v>13570</v>
      </c>
      <c r="F8780" s="61" t="s">
        <v>79</v>
      </c>
      <c r="G8780" s="61" t="s">
        <v>13571</v>
      </c>
      <c r="H8780" s="61" t="s">
        <v>7409</v>
      </c>
      <c r="I8780" s="61">
        <v>39.74</v>
      </c>
      <c r="J8780" s="61">
        <v>-101.53</v>
      </c>
      <c r="K8780">
        <v>659</v>
      </c>
      <c r="L8780"/>
      <c r="M8780"/>
    </row>
    <row r="8781" spans="1:13">
      <c r="A8781" s="61" t="s">
        <v>40</v>
      </c>
      <c r="B8781" s="61">
        <v>67520</v>
      </c>
      <c r="C8781" s="63" t="s">
        <v>968</v>
      </c>
      <c r="D8781" s="61">
        <v>0</v>
      </c>
      <c r="E8781" s="61" t="s">
        <v>11866</v>
      </c>
      <c r="F8781" s="61" t="s">
        <v>79</v>
      </c>
      <c r="G8781" s="61" t="s">
        <v>9610</v>
      </c>
      <c r="H8781" s="61" t="s">
        <v>7409</v>
      </c>
      <c r="I8781" s="61">
        <v>38.51</v>
      </c>
      <c r="J8781" s="61">
        <v>-99.19</v>
      </c>
      <c r="K8781">
        <v>311</v>
      </c>
      <c r="L8781"/>
      <c r="M8781"/>
    </row>
    <row r="8782" spans="1:13">
      <c r="A8782" s="61" t="s">
        <v>40</v>
      </c>
      <c r="B8782" s="61">
        <v>66010</v>
      </c>
      <c r="C8782" s="63" t="s">
        <v>968</v>
      </c>
      <c r="D8782" s="61">
        <v>0</v>
      </c>
      <c r="E8782" s="61" t="s">
        <v>12825</v>
      </c>
      <c r="F8782" s="61" t="s">
        <v>79</v>
      </c>
      <c r="G8782" s="61" t="s">
        <v>10737</v>
      </c>
      <c r="H8782" s="61" t="s">
        <v>7409</v>
      </c>
      <c r="I8782" s="61">
        <v>38.08</v>
      </c>
      <c r="J8782" s="61">
        <v>-95</v>
      </c>
      <c r="K8782">
        <v>523</v>
      </c>
      <c r="L8782"/>
      <c r="M8782"/>
    </row>
    <row r="8783" spans="1:13">
      <c r="A8783" s="61" t="s">
        <v>40</v>
      </c>
      <c r="B8783" s="61">
        <v>66411</v>
      </c>
      <c r="C8783" s="63" t="s">
        <v>968</v>
      </c>
      <c r="D8783" s="61">
        <v>0</v>
      </c>
      <c r="E8783" s="61" t="s">
        <v>13379</v>
      </c>
      <c r="F8783" s="61" t="s">
        <v>79</v>
      </c>
      <c r="G8783" s="61" t="s">
        <v>6368</v>
      </c>
      <c r="H8783" s="61" t="s">
        <v>7409</v>
      </c>
      <c r="I8783" s="61">
        <v>39.67</v>
      </c>
      <c r="J8783" s="61">
        <v>-96.65</v>
      </c>
      <c r="K8783">
        <v>1227</v>
      </c>
      <c r="L8783"/>
      <c r="M8783"/>
    </row>
    <row r="8784" spans="1:13">
      <c r="A8784" s="61" t="s">
        <v>40</v>
      </c>
      <c r="B8784" s="61">
        <v>67018</v>
      </c>
      <c r="C8784" s="63" t="s">
        <v>968</v>
      </c>
      <c r="D8784" s="61">
        <v>0</v>
      </c>
      <c r="E8784" s="61" t="s">
        <v>8164</v>
      </c>
      <c r="F8784" s="61" t="s">
        <v>79</v>
      </c>
      <c r="G8784" s="61" t="s">
        <v>13452</v>
      </c>
      <c r="H8784" s="61" t="s">
        <v>7409</v>
      </c>
      <c r="I8784" s="61">
        <v>37.07</v>
      </c>
      <c r="J8784" s="61">
        <v>-97.87</v>
      </c>
      <c r="K8784">
        <v>125</v>
      </c>
      <c r="L8784"/>
      <c r="M8784"/>
    </row>
    <row r="8785" spans="1:13">
      <c r="A8785" s="61" t="s">
        <v>40</v>
      </c>
      <c r="B8785" s="61">
        <v>67625</v>
      </c>
      <c r="C8785" s="63" t="s">
        <v>968</v>
      </c>
      <c r="D8785" s="61">
        <v>0</v>
      </c>
      <c r="E8785" s="61" t="s">
        <v>6956</v>
      </c>
      <c r="F8785" s="61" t="s">
        <v>79</v>
      </c>
      <c r="G8785" s="61" t="s">
        <v>7026</v>
      </c>
      <c r="H8785" s="61" t="s">
        <v>7409</v>
      </c>
      <c r="I8785" s="61">
        <v>39.35</v>
      </c>
      <c r="J8785" s="61">
        <v>-99.68</v>
      </c>
      <c r="K8785">
        <v>264</v>
      </c>
      <c r="L8785"/>
      <c r="M8785"/>
    </row>
    <row r="8786" spans="1:13">
      <c r="A8786" s="61" t="s">
        <v>40</v>
      </c>
      <c r="B8786" s="61">
        <v>66012</v>
      </c>
      <c r="C8786" s="63" t="s">
        <v>968</v>
      </c>
      <c r="D8786" s="61">
        <v>0</v>
      </c>
      <c r="E8786" s="61" t="s">
        <v>13350</v>
      </c>
      <c r="F8786" s="61" t="s">
        <v>79</v>
      </c>
      <c r="G8786" s="61" t="s">
        <v>13351</v>
      </c>
      <c r="H8786" s="61" t="s">
        <v>7409</v>
      </c>
      <c r="I8786" s="61">
        <v>39.07</v>
      </c>
      <c r="J8786" s="61">
        <v>-94.92</v>
      </c>
      <c r="K8786">
        <v>10126</v>
      </c>
      <c r="L8786"/>
      <c r="M8786"/>
    </row>
    <row r="8787" spans="1:13">
      <c r="A8787" s="61" t="s">
        <v>40</v>
      </c>
      <c r="B8787" s="61">
        <v>66412</v>
      </c>
      <c r="C8787" s="63" t="s">
        <v>968</v>
      </c>
      <c r="D8787" s="61">
        <v>0</v>
      </c>
      <c r="E8787" s="61" t="s">
        <v>237</v>
      </c>
      <c r="F8787" s="61" t="s">
        <v>79</v>
      </c>
      <c r="G8787" s="61" t="s">
        <v>6368</v>
      </c>
      <c r="H8787" s="61" t="s">
        <v>7409</v>
      </c>
      <c r="I8787" s="61">
        <v>39.869999999999997</v>
      </c>
      <c r="J8787" s="61">
        <v>-96.74</v>
      </c>
      <c r="K8787">
        <v>292</v>
      </c>
      <c r="L8787"/>
      <c r="M8787"/>
    </row>
    <row r="8788" spans="1:13">
      <c r="A8788" s="61" t="s">
        <v>40</v>
      </c>
      <c r="B8788" s="61">
        <v>67732</v>
      </c>
      <c r="C8788" s="63" t="s">
        <v>968</v>
      </c>
      <c r="D8788" s="61">
        <v>0</v>
      </c>
      <c r="E8788" s="61" t="s">
        <v>1357</v>
      </c>
      <c r="F8788" s="61" t="s">
        <v>79</v>
      </c>
      <c r="G8788" s="61" t="s">
        <v>800</v>
      </c>
      <c r="H8788" s="61" t="s">
        <v>7409</v>
      </c>
      <c r="I8788" s="61">
        <v>39.36</v>
      </c>
      <c r="J8788" s="61">
        <v>-101.37</v>
      </c>
      <c r="K8788">
        <v>528</v>
      </c>
      <c r="L8788"/>
      <c r="M8788"/>
    </row>
    <row r="8789" spans="1:13">
      <c r="A8789" s="61" t="s">
        <v>40</v>
      </c>
      <c r="B8789" s="61">
        <v>66716</v>
      </c>
      <c r="C8789" s="63" t="s">
        <v>968</v>
      </c>
      <c r="D8789" s="61">
        <v>0</v>
      </c>
      <c r="E8789" s="61" t="s">
        <v>7464</v>
      </c>
      <c r="F8789" s="61" t="s">
        <v>79</v>
      </c>
      <c r="G8789" s="61" t="s">
        <v>8694</v>
      </c>
      <c r="H8789" s="61" t="s">
        <v>7409</v>
      </c>
      <c r="I8789" s="61">
        <v>37.89</v>
      </c>
      <c r="J8789" s="61">
        <v>-95.07</v>
      </c>
      <c r="K8789">
        <v>580</v>
      </c>
      <c r="L8789"/>
      <c r="M8789"/>
    </row>
    <row r="8790" spans="1:13">
      <c r="A8790" s="61" t="s">
        <v>40</v>
      </c>
      <c r="B8790" s="61">
        <v>67425</v>
      </c>
      <c r="C8790" s="63" t="s">
        <v>968</v>
      </c>
      <c r="D8790" s="61">
        <v>0</v>
      </c>
      <c r="E8790" s="61" t="s">
        <v>4233</v>
      </c>
      <c r="F8790" s="61" t="s">
        <v>79</v>
      </c>
      <c r="G8790" s="61" t="s">
        <v>12911</v>
      </c>
      <c r="H8790" s="61" t="s">
        <v>7409</v>
      </c>
      <c r="I8790" s="61">
        <v>38.770000000000003</v>
      </c>
      <c r="J8790" s="61">
        <v>-97.86</v>
      </c>
      <c r="K8790">
        <v>756</v>
      </c>
      <c r="L8790"/>
      <c r="M8790"/>
    </row>
    <row r="8791" spans="1:13">
      <c r="A8791" s="61" t="s">
        <v>40</v>
      </c>
      <c r="B8791" s="61">
        <v>67521</v>
      </c>
      <c r="C8791" s="63" t="s">
        <v>968</v>
      </c>
      <c r="D8791" s="61">
        <v>0</v>
      </c>
      <c r="E8791" s="61" t="s">
        <v>13529</v>
      </c>
      <c r="F8791" s="61" t="s">
        <v>79</v>
      </c>
      <c r="G8791" s="61" t="s">
        <v>13526</v>
      </c>
      <c r="H8791" s="61" t="s">
        <v>7409</v>
      </c>
      <c r="I8791" s="61">
        <v>38.64</v>
      </c>
      <c r="J8791" s="61">
        <v>-99.74</v>
      </c>
      <c r="K8791">
        <v>140</v>
      </c>
      <c r="L8791"/>
      <c r="M8791"/>
    </row>
    <row r="8792" spans="1:13">
      <c r="A8792" s="61" t="s">
        <v>40</v>
      </c>
      <c r="B8792" s="61">
        <v>67834</v>
      </c>
      <c r="C8792" s="63" t="s">
        <v>968</v>
      </c>
      <c r="D8792" s="61">
        <v>0</v>
      </c>
      <c r="E8792" s="61" t="s">
        <v>13134</v>
      </c>
      <c r="F8792" s="61" t="s">
        <v>79</v>
      </c>
      <c r="G8792" s="61" t="s">
        <v>12525</v>
      </c>
      <c r="H8792" s="61" t="s">
        <v>7409</v>
      </c>
      <c r="I8792" s="61">
        <v>37.54</v>
      </c>
      <c r="J8792" s="61">
        <v>-99.63</v>
      </c>
      <c r="K8792">
        <v>876</v>
      </c>
      <c r="L8792"/>
      <c r="M8792"/>
    </row>
    <row r="8793" spans="1:13">
      <c r="A8793" s="61" t="s">
        <v>40</v>
      </c>
      <c r="B8793" s="61">
        <v>66013</v>
      </c>
      <c r="C8793" s="63" t="s">
        <v>968</v>
      </c>
      <c r="D8793" s="61">
        <v>0</v>
      </c>
      <c r="E8793" s="61" t="s">
        <v>9417</v>
      </c>
      <c r="F8793" s="61" t="s">
        <v>79</v>
      </c>
      <c r="G8793" s="61" t="s">
        <v>9475</v>
      </c>
      <c r="H8793" s="61" t="s">
        <v>7409</v>
      </c>
      <c r="I8793" s="61">
        <v>38.71</v>
      </c>
      <c r="J8793" s="61">
        <v>-94.71</v>
      </c>
      <c r="K8793">
        <v>2524</v>
      </c>
      <c r="L8793"/>
      <c r="M8793"/>
    </row>
    <row r="8794" spans="1:13">
      <c r="A8794" s="61" t="s">
        <v>40</v>
      </c>
      <c r="B8794" s="61">
        <v>66717</v>
      </c>
      <c r="C8794" s="63" t="s">
        <v>968</v>
      </c>
      <c r="D8794" s="61">
        <v>0</v>
      </c>
      <c r="E8794" s="61" t="s">
        <v>3768</v>
      </c>
      <c r="F8794" s="61" t="s">
        <v>79</v>
      </c>
      <c r="G8794" s="61" t="s">
        <v>6696</v>
      </c>
      <c r="H8794" s="61" t="s">
        <v>7409</v>
      </c>
      <c r="I8794" s="61">
        <v>37.700000000000003</v>
      </c>
      <c r="J8794" s="61">
        <v>-95.69</v>
      </c>
      <c r="K8794">
        <v>429</v>
      </c>
      <c r="L8794"/>
      <c r="M8794"/>
    </row>
    <row r="8795" spans="1:13">
      <c r="A8795" s="61" t="s">
        <v>40</v>
      </c>
      <c r="B8795" s="61">
        <v>67522</v>
      </c>
      <c r="C8795" s="63" t="s">
        <v>968</v>
      </c>
      <c r="D8795" s="61">
        <v>0</v>
      </c>
      <c r="E8795" s="61" t="s">
        <v>13530</v>
      </c>
      <c r="F8795" s="61" t="s">
        <v>79</v>
      </c>
      <c r="G8795" s="61" t="s">
        <v>13522</v>
      </c>
      <c r="H8795" s="61" t="s">
        <v>7409</v>
      </c>
      <c r="I8795" s="61">
        <v>38.130000000000003</v>
      </c>
      <c r="J8795" s="61">
        <v>-97.77</v>
      </c>
      <c r="K8795">
        <v>2131</v>
      </c>
      <c r="L8795"/>
      <c r="M8795"/>
    </row>
    <row r="8796" spans="1:13">
      <c r="A8796" s="61" t="s">
        <v>40</v>
      </c>
      <c r="B8796" s="61">
        <v>67626</v>
      </c>
      <c r="C8796" s="63" t="s">
        <v>968</v>
      </c>
      <c r="D8796" s="61">
        <v>0</v>
      </c>
      <c r="E8796" s="61" t="s">
        <v>6236</v>
      </c>
      <c r="F8796" s="61" t="s">
        <v>79</v>
      </c>
      <c r="G8796" s="61" t="s">
        <v>5907</v>
      </c>
      <c r="H8796" s="61" t="s">
        <v>7409</v>
      </c>
      <c r="I8796" s="61">
        <v>38.869999999999997</v>
      </c>
      <c r="J8796" s="61">
        <v>-98.7</v>
      </c>
      <c r="K8796">
        <v>160</v>
      </c>
      <c r="L8796"/>
      <c r="M8796"/>
    </row>
    <row r="8797" spans="1:13">
      <c r="A8797" s="61" t="s">
        <v>40</v>
      </c>
      <c r="B8797" s="61">
        <v>67019</v>
      </c>
      <c r="C8797" s="63" t="s">
        <v>968</v>
      </c>
      <c r="D8797" s="61">
        <v>0</v>
      </c>
      <c r="E8797" s="61" t="s">
        <v>13456</v>
      </c>
      <c r="F8797" s="61" t="s">
        <v>79</v>
      </c>
      <c r="G8797" s="61" t="s">
        <v>13455</v>
      </c>
      <c r="H8797" s="61" t="s">
        <v>7409</v>
      </c>
      <c r="I8797" s="61">
        <v>37.31</v>
      </c>
      <c r="J8797" s="61">
        <v>-96.75</v>
      </c>
      <c r="K8797">
        <v>934</v>
      </c>
      <c r="L8797"/>
      <c r="M8797"/>
    </row>
    <row r="8798" spans="1:13">
      <c r="A8798" s="61" t="s">
        <v>40</v>
      </c>
      <c r="B8798" s="61">
        <v>67523</v>
      </c>
      <c r="C8798" s="63" t="s">
        <v>968</v>
      </c>
      <c r="D8798" s="61">
        <v>0</v>
      </c>
      <c r="E8798" s="61" t="s">
        <v>3901</v>
      </c>
      <c r="F8798" s="61" t="s">
        <v>79</v>
      </c>
      <c r="G8798" s="61" t="s">
        <v>13531</v>
      </c>
      <c r="H8798" s="61" t="s">
        <v>7409</v>
      </c>
      <c r="I8798" s="61">
        <v>38.19</v>
      </c>
      <c r="J8798" s="61">
        <v>-99.52</v>
      </c>
      <c r="K8798">
        <v>359</v>
      </c>
      <c r="L8798"/>
      <c r="M8798"/>
    </row>
    <row r="8799" spans="1:13">
      <c r="A8799" s="61" t="s">
        <v>40</v>
      </c>
      <c r="B8799" s="61">
        <v>66838</v>
      </c>
      <c r="C8799" s="63" t="s">
        <v>968</v>
      </c>
      <c r="D8799" s="61">
        <v>0</v>
      </c>
      <c r="E8799" s="61" t="s">
        <v>13423</v>
      </c>
      <c r="F8799" s="61" t="s">
        <v>79</v>
      </c>
      <c r="G8799" s="61" t="s">
        <v>2306</v>
      </c>
      <c r="H8799" s="61" t="s">
        <v>7409</v>
      </c>
      <c r="I8799" s="61">
        <v>38.57</v>
      </c>
      <c r="J8799" s="61">
        <v>-96.83</v>
      </c>
      <c r="K8799">
        <v>165</v>
      </c>
      <c r="L8799"/>
      <c r="M8799"/>
    </row>
    <row r="8800" spans="1:13">
      <c r="A8800" s="61" t="s">
        <v>40</v>
      </c>
      <c r="B8800" s="61">
        <v>66413</v>
      </c>
      <c r="C8800" s="63" t="s">
        <v>968</v>
      </c>
      <c r="D8800" s="61">
        <v>0</v>
      </c>
      <c r="E8800" s="61" t="s">
        <v>13380</v>
      </c>
      <c r="F8800" s="61" t="s">
        <v>79</v>
      </c>
      <c r="G8800" s="61" t="s">
        <v>13186</v>
      </c>
      <c r="H8800" s="61" t="s">
        <v>7409</v>
      </c>
      <c r="I8800" s="61">
        <v>38.75</v>
      </c>
      <c r="J8800" s="61">
        <v>-95.83</v>
      </c>
      <c r="K8800">
        <v>1830</v>
      </c>
      <c r="L8800"/>
      <c r="M8800"/>
    </row>
    <row r="8801" spans="1:13">
      <c r="A8801" s="61" t="s">
        <v>40</v>
      </c>
      <c r="B8801" s="61">
        <v>66839</v>
      </c>
      <c r="C8801" s="63" t="s">
        <v>968</v>
      </c>
      <c r="D8801" s="61">
        <v>0</v>
      </c>
      <c r="E8801" s="61" t="s">
        <v>1184</v>
      </c>
      <c r="F8801" s="61" t="s">
        <v>79</v>
      </c>
      <c r="G8801" s="61" t="s">
        <v>13424</v>
      </c>
      <c r="H8801" s="61" t="s">
        <v>7409</v>
      </c>
      <c r="I8801" s="61">
        <v>38.19</v>
      </c>
      <c r="J8801" s="61">
        <v>-95.74</v>
      </c>
      <c r="K8801">
        <v>4016</v>
      </c>
      <c r="L8801"/>
      <c r="M8801"/>
    </row>
    <row r="8802" spans="1:13">
      <c r="A8802" s="61" t="s">
        <v>40</v>
      </c>
      <c r="B8802" s="61">
        <v>66840</v>
      </c>
      <c r="C8802" s="63" t="s">
        <v>968</v>
      </c>
      <c r="D8802" s="61">
        <v>0</v>
      </c>
      <c r="E8802" s="61" t="s">
        <v>8064</v>
      </c>
      <c r="F8802" s="61" t="s">
        <v>79</v>
      </c>
      <c r="G8802" s="61" t="s">
        <v>4280</v>
      </c>
      <c r="H8802" s="61" t="s">
        <v>7409</v>
      </c>
      <c r="I8802" s="61">
        <v>38.08</v>
      </c>
      <c r="J8802" s="61">
        <v>-96.88</v>
      </c>
      <c r="K8802">
        <v>698</v>
      </c>
      <c r="L8802"/>
      <c r="M8802"/>
    </row>
    <row r="8803" spans="1:13">
      <c r="A8803" s="61" t="s">
        <v>40</v>
      </c>
      <c r="B8803" s="61">
        <v>66936</v>
      </c>
      <c r="C8803" s="63" t="s">
        <v>968</v>
      </c>
      <c r="D8803" s="61">
        <v>0</v>
      </c>
      <c r="E8803" s="61" t="s">
        <v>10115</v>
      </c>
      <c r="F8803" s="61" t="s">
        <v>79</v>
      </c>
      <c r="G8803" s="61" t="s">
        <v>13440</v>
      </c>
      <c r="H8803" s="61" t="s">
        <v>7409</v>
      </c>
      <c r="I8803" s="61">
        <v>39.869999999999997</v>
      </c>
      <c r="J8803" s="61">
        <v>-98.3</v>
      </c>
      <c r="K8803">
        <v>322</v>
      </c>
      <c r="L8803"/>
      <c r="M8803"/>
    </row>
    <row r="8804" spans="1:13">
      <c r="A8804" s="61" t="s">
        <v>40</v>
      </c>
      <c r="B8804" s="61">
        <v>67020</v>
      </c>
      <c r="C8804" s="63" t="s">
        <v>968</v>
      </c>
      <c r="D8804" s="61">
        <v>0</v>
      </c>
      <c r="E8804" s="61" t="s">
        <v>13457</v>
      </c>
      <c r="F8804" s="61" t="s">
        <v>79</v>
      </c>
      <c r="G8804" s="61" t="s">
        <v>13458</v>
      </c>
      <c r="H8804" s="61" t="s">
        <v>7409</v>
      </c>
      <c r="I8804" s="61">
        <v>38.020000000000003</v>
      </c>
      <c r="J8804" s="61">
        <v>-97.67</v>
      </c>
      <c r="K8804">
        <v>1666</v>
      </c>
      <c r="L8804"/>
      <c r="M8804"/>
    </row>
    <row r="8805" spans="1:13">
      <c r="A8805" s="61" t="s">
        <v>40</v>
      </c>
      <c r="B8805" s="61">
        <v>67427</v>
      </c>
      <c r="C8805" s="63" t="s">
        <v>968</v>
      </c>
      <c r="D8805" s="61">
        <v>0</v>
      </c>
      <c r="E8805" s="61" t="s">
        <v>13504</v>
      </c>
      <c r="F8805" s="61" t="s">
        <v>79</v>
      </c>
      <c r="G8805" s="61" t="s">
        <v>11256</v>
      </c>
      <c r="H8805" s="61" t="s">
        <v>7409</v>
      </c>
      <c r="I8805" s="61">
        <v>38.51</v>
      </c>
      <c r="J8805" s="61">
        <v>-98.39</v>
      </c>
      <c r="K8805">
        <v>340</v>
      </c>
      <c r="L8805"/>
      <c r="M8805"/>
    </row>
    <row r="8806" spans="1:13">
      <c r="A8806" s="61" t="s">
        <v>40</v>
      </c>
      <c r="B8806" s="61">
        <v>67021</v>
      </c>
      <c r="C8806" s="63" t="s">
        <v>968</v>
      </c>
      <c r="D8806" s="61">
        <v>0</v>
      </c>
      <c r="E8806" s="61" t="s">
        <v>13459</v>
      </c>
      <c r="F8806" s="61" t="s">
        <v>79</v>
      </c>
      <c r="G8806" s="61" t="s">
        <v>13460</v>
      </c>
      <c r="H8806" s="61" t="s">
        <v>7409</v>
      </c>
      <c r="I8806" s="61">
        <v>37.78</v>
      </c>
      <c r="J8806" s="61">
        <v>-98.86</v>
      </c>
      <c r="K8806">
        <v>58</v>
      </c>
      <c r="L8806"/>
      <c r="M8806"/>
    </row>
    <row r="8807" spans="1:13">
      <c r="A8807" s="61" t="s">
        <v>40</v>
      </c>
      <c r="B8807" s="61">
        <v>67022</v>
      </c>
      <c r="C8807" s="63" t="s">
        <v>968</v>
      </c>
      <c r="D8807" s="61">
        <v>0</v>
      </c>
      <c r="E8807" s="61" t="s">
        <v>2307</v>
      </c>
      <c r="F8807" s="61" t="s">
        <v>79</v>
      </c>
      <c r="G8807" s="61" t="s">
        <v>8059</v>
      </c>
      <c r="H8807" s="61" t="s">
        <v>7409</v>
      </c>
      <c r="I8807" s="61">
        <v>37.03</v>
      </c>
      <c r="J8807" s="61">
        <v>-97.6</v>
      </c>
      <c r="K8807">
        <v>1413</v>
      </c>
      <c r="L8807"/>
      <c r="M8807"/>
    </row>
    <row r="8808" spans="1:13">
      <c r="A8808" s="61" t="s">
        <v>40</v>
      </c>
      <c r="B8808" s="61">
        <v>67023</v>
      </c>
      <c r="C8808" s="63" t="s">
        <v>968</v>
      </c>
      <c r="D8808" s="61">
        <v>0</v>
      </c>
      <c r="E8808" s="61" t="s">
        <v>1276</v>
      </c>
      <c r="F8808" s="61" t="s">
        <v>79</v>
      </c>
      <c r="G8808" s="61" t="s">
        <v>13455</v>
      </c>
      <c r="H8808" s="61" t="s">
        <v>7409</v>
      </c>
      <c r="I8808" s="61">
        <v>37.31</v>
      </c>
      <c r="J8808" s="61">
        <v>-96.66</v>
      </c>
      <c r="K8808">
        <v>202</v>
      </c>
      <c r="L8808"/>
      <c r="M8808"/>
    </row>
    <row r="8809" spans="1:13">
      <c r="A8809" s="61" t="s">
        <v>40</v>
      </c>
      <c r="B8809" s="61">
        <v>67333</v>
      </c>
      <c r="C8809" s="63" t="s">
        <v>968</v>
      </c>
      <c r="D8809" s="61">
        <v>0</v>
      </c>
      <c r="E8809" s="61" t="s">
        <v>13492</v>
      </c>
      <c r="F8809" s="61" t="s">
        <v>79</v>
      </c>
      <c r="G8809" s="61" t="s">
        <v>358</v>
      </c>
      <c r="H8809" s="61" t="s">
        <v>7409</v>
      </c>
      <c r="I8809" s="61">
        <v>37.01</v>
      </c>
      <c r="J8809" s="61">
        <v>-95.93</v>
      </c>
      <c r="K8809">
        <v>2603</v>
      </c>
      <c r="L8809"/>
      <c r="M8809"/>
    </row>
    <row r="8810" spans="1:13">
      <c r="A8810" s="61" t="s">
        <v>40</v>
      </c>
      <c r="B8810" s="61">
        <v>67428</v>
      </c>
      <c r="C8810" s="63" t="s">
        <v>968</v>
      </c>
      <c r="D8810" s="61">
        <v>0</v>
      </c>
      <c r="E8810" s="61" t="s">
        <v>241</v>
      </c>
      <c r="F8810" s="61" t="s">
        <v>79</v>
      </c>
      <c r="G8810" s="61" t="s">
        <v>11817</v>
      </c>
      <c r="H8810" s="61" t="s">
        <v>7409</v>
      </c>
      <c r="I8810" s="61">
        <v>38.380000000000003</v>
      </c>
      <c r="J8810" s="61">
        <v>-97.42</v>
      </c>
      <c r="K8810">
        <v>1389</v>
      </c>
      <c r="L8810"/>
      <c r="M8810"/>
    </row>
    <row r="8811" spans="1:13">
      <c r="A8811" s="61" t="s">
        <v>40</v>
      </c>
      <c r="B8811" s="61">
        <v>66414</v>
      </c>
      <c r="C8811" s="63" t="s">
        <v>968</v>
      </c>
      <c r="D8811" s="61">
        <v>0</v>
      </c>
      <c r="E8811" s="61" t="s">
        <v>4882</v>
      </c>
      <c r="F8811" s="61" t="s">
        <v>79</v>
      </c>
      <c r="G8811" s="61" t="s">
        <v>13186</v>
      </c>
      <c r="H8811" s="61" t="s">
        <v>7409</v>
      </c>
      <c r="I8811" s="61">
        <v>38.82</v>
      </c>
      <c r="J8811" s="61">
        <v>-95.69</v>
      </c>
      <c r="K8811">
        <v>2719</v>
      </c>
      <c r="L8811"/>
      <c r="M8811"/>
    </row>
    <row r="8812" spans="1:13">
      <c r="A8812" s="61" t="s">
        <v>40</v>
      </c>
      <c r="B8812" s="61">
        <v>66842</v>
      </c>
      <c r="C8812" s="63" t="s">
        <v>968</v>
      </c>
      <c r="D8812" s="61">
        <v>0</v>
      </c>
      <c r="E8812" s="61" t="s">
        <v>13425</v>
      </c>
      <c r="F8812" s="61" t="s">
        <v>79</v>
      </c>
      <c r="G8812" s="61" t="s">
        <v>4280</v>
      </c>
      <c r="H8812" s="61" t="s">
        <v>7409</v>
      </c>
      <c r="I8812" s="61">
        <v>38.03</v>
      </c>
      <c r="J8812" s="61">
        <v>-96.63</v>
      </c>
      <c r="K8812">
        <v>316</v>
      </c>
      <c r="L8812"/>
      <c r="M8812"/>
    </row>
    <row r="8813" spans="1:13">
      <c r="A8813" s="61" t="s">
        <v>40</v>
      </c>
      <c r="B8813" s="61">
        <v>67430</v>
      </c>
      <c r="C8813" s="63" t="s">
        <v>968</v>
      </c>
      <c r="D8813" s="61">
        <v>0</v>
      </c>
      <c r="E8813" s="61" t="s">
        <v>13505</v>
      </c>
      <c r="F8813" s="61" t="s">
        <v>79</v>
      </c>
      <c r="G8813" s="61" t="s">
        <v>832</v>
      </c>
      <c r="H8813" s="61" t="s">
        <v>7409</v>
      </c>
      <c r="I8813" s="61">
        <v>39.5</v>
      </c>
      <c r="J8813" s="61">
        <v>-98.43</v>
      </c>
      <c r="K8813">
        <v>571</v>
      </c>
      <c r="L8813"/>
      <c r="M8813"/>
    </row>
    <row r="8814" spans="1:13">
      <c r="A8814" s="61" t="s">
        <v>40</v>
      </c>
      <c r="B8814" s="61">
        <v>67628</v>
      </c>
      <c r="C8814" s="63" t="s">
        <v>968</v>
      </c>
      <c r="D8814" s="61">
        <v>0</v>
      </c>
      <c r="E8814" s="61" t="s">
        <v>10219</v>
      </c>
      <c r="F8814" s="61" t="s">
        <v>79</v>
      </c>
      <c r="G8814" s="61" t="s">
        <v>8066</v>
      </c>
      <c r="H8814" s="61" t="s">
        <v>7409</v>
      </c>
      <c r="I8814" s="61">
        <v>39.65</v>
      </c>
      <c r="J8814" s="61">
        <v>-98.94</v>
      </c>
      <c r="K8814">
        <v>79</v>
      </c>
      <c r="L8814"/>
      <c r="M8814"/>
    </row>
    <row r="8815" spans="1:13">
      <c r="A8815" s="61" t="s">
        <v>40</v>
      </c>
      <c r="B8815" s="61">
        <v>66843</v>
      </c>
      <c r="C8815" s="63" t="s">
        <v>968</v>
      </c>
      <c r="D8815" s="61">
        <v>0</v>
      </c>
      <c r="E8815" s="61" t="s">
        <v>12592</v>
      </c>
      <c r="F8815" s="61" t="s">
        <v>79</v>
      </c>
      <c r="G8815" s="61" t="s">
        <v>13426</v>
      </c>
      <c r="H8815" s="61" t="s">
        <v>7409</v>
      </c>
      <c r="I8815" s="61">
        <v>38.25</v>
      </c>
      <c r="J8815" s="61">
        <v>-96.82</v>
      </c>
      <c r="K8815">
        <v>190</v>
      </c>
      <c r="L8815"/>
      <c r="M8815"/>
    </row>
    <row r="8816" spans="1:13">
      <c r="A8816" s="61" t="s">
        <v>40</v>
      </c>
      <c r="B8816" s="61">
        <v>67024</v>
      </c>
      <c r="C8816" s="63" t="s">
        <v>968</v>
      </c>
      <c r="D8816" s="61">
        <v>0</v>
      </c>
      <c r="E8816" s="61" t="s">
        <v>13461</v>
      </c>
      <c r="F8816" s="61" t="s">
        <v>79</v>
      </c>
      <c r="G8816" s="61" t="s">
        <v>3723</v>
      </c>
      <c r="H8816" s="61" t="s">
        <v>7409</v>
      </c>
      <c r="I8816" s="61">
        <v>37.1</v>
      </c>
      <c r="J8816" s="61">
        <v>-96.5</v>
      </c>
      <c r="K8816">
        <v>720</v>
      </c>
      <c r="L8816"/>
      <c r="M8816"/>
    </row>
    <row r="8817" spans="1:13">
      <c r="A8817" s="61" t="s">
        <v>40</v>
      </c>
      <c r="B8817" s="61">
        <v>66014</v>
      </c>
      <c r="C8817" s="63" t="s">
        <v>968</v>
      </c>
      <c r="D8817" s="61">
        <v>0</v>
      </c>
      <c r="E8817" s="61" t="s">
        <v>637</v>
      </c>
      <c r="F8817" s="61" t="s">
        <v>79</v>
      </c>
      <c r="G8817" s="61" t="s">
        <v>10737</v>
      </c>
      <c r="H8817" s="61" t="s">
        <v>7409</v>
      </c>
      <c r="I8817" s="61">
        <v>38.21</v>
      </c>
      <c r="J8817" s="61">
        <v>-95.01</v>
      </c>
      <c r="K8817">
        <v>402</v>
      </c>
      <c r="L8817"/>
      <c r="M8817"/>
    </row>
    <row r="8818" spans="1:13">
      <c r="A8818" s="61" t="s">
        <v>40</v>
      </c>
      <c r="B8818" s="61">
        <v>66415</v>
      </c>
      <c r="C8818" s="63" t="s">
        <v>968</v>
      </c>
      <c r="D8818" s="61">
        <v>0</v>
      </c>
      <c r="E8818" s="61" t="s">
        <v>10712</v>
      </c>
      <c r="F8818" s="61" t="s">
        <v>79</v>
      </c>
      <c r="G8818" s="61" t="s">
        <v>13373</v>
      </c>
      <c r="H8818" s="61" t="s">
        <v>7409</v>
      </c>
      <c r="I8818" s="61">
        <v>39.72</v>
      </c>
      <c r="J8818" s="61">
        <v>-96.12</v>
      </c>
      <c r="K8818">
        <v>848</v>
      </c>
      <c r="L8818"/>
      <c r="M8818"/>
    </row>
    <row r="8819" spans="1:13">
      <c r="A8819" s="61" t="s">
        <v>40</v>
      </c>
      <c r="B8819" s="61">
        <v>66720</v>
      </c>
      <c r="C8819" s="63" t="s">
        <v>968</v>
      </c>
      <c r="D8819" s="61">
        <v>0</v>
      </c>
      <c r="E8819" s="61" t="s">
        <v>13408</v>
      </c>
      <c r="F8819" s="61" t="s">
        <v>79</v>
      </c>
      <c r="G8819" s="61" t="s">
        <v>13409</v>
      </c>
      <c r="H8819" s="61" t="s">
        <v>7409</v>
      </c>
      <c r="I8819" s="61">
        <v>37.67</v>
      </c>
      <c r="J8819" s="61">
        <v>-95.48</v>
      </c>
      <c r="K8819">
        <v>10844</v>
      </c>
      <c r="L8819"/>
      <c r="M8819"/>
    </row>
    <row r="8820" spans="1:13">
      <c r="A8820" s="61" t="s">
        <v>40</v>
      </c>
      <c r="B8820" s="61">
        <v>67431</v>
      </c>
      <c r="C8820" s="63" t="s">
        <v>968</v>
      </c>
      <c r="D8820" s="61">
        <v>0</v>
      </c>
      <c r="E8820" s="61" t="s">
        <v>7863</v>
      </c>
      <c r="F8820" s="61" t="s">
        <v>79</v>
      </c>
      <c r="G8820" s="61" t="s">
        <v>10312</v>
      </c>
      <c r="H8820" s="61" t="s">
        <v>7409</v>
      </c>
      <c r="I8820" s="61">
        <v>38.97</v>
      </c>
      <c r="J8820" s="61">
        <v>-97.02</v>
      </c>
      <c r="K8820">
        <v>2424</v>
      </c>
      <c r="L8820"/>
      <c r="M8820"/>
    </row>
    <row r="8821" spans="1:13">
      <c r="A8821" s="61" t="s">
        <v>40</v>
      </c>
      <c r="B8821" s="61">
        <v>67524</v>
      </c>
      <c r="C8821" s="63" t="s">
        <v>968</v>
      </c>
      <c r="D8821" s="61">
        <v>0</v>
      </c>
      <c r="E8821" s="61" t="s">
        <v>5306</v>
      </c>
      <c r="F8821" s="61" t="s">
        <v>79</v>
      </c>
      <c r="G8821" s="61" t="s">
        <v>11256</v>
      </c>
      <c r="H8821" s="61" t="s">
        <v>7409</v>
      </c>
      <c r="I8821" s="61">
        <v>38.35</v>
      </c>
      <c r="J8821" s="61">
        <v>-98.34</v>
      </c>
      <c r="K8821">
        <v>547</v>
      </c>
      <c r="L8821"/>
      <c r="M8821"/>
    </row>
    <row r="8822" spans="1:13">
      <c r="A8822" s="61" t="s">
        <v>40</v>
      </c>
      <c r="B8822" s="61">
        <v>67025</v>
      </c>
      <c r="C8822" s="63" t="s">
        <v>968</v>
      </c>
      <c r="D8822" s="61">
        <v>0</v>
      </c>
      <c r="E8822" s="61" t="s">
        <v>13462</v>
      </c>
      <c r="F8822" s="61" t="s">
        <v>79</v>
      </c>
      <c r="G8822" s="61" t="s">
        <v>13451</v>
      </c>
      <c r="H8822" s="61" t="s">
        <v>7409</v>
      </c>
      <c r="I8822" s="61">
        <v>37.619999999999997</v>
      </c>
      <c r="J8822" s="61">
        <v>-97.78</v>
      </c>
      <c r="K8822">
        <v>3953</v>
      </c>
      <c r="L8822"/>
      <c r="M8822"/>
    </row>
    <row r="8823" spans="1:13">
      <c r="A8823" s="61" t="s">
        <v>40</v>
      </c>
      <c r="B8823" s="61">
        <v>66724</v>
      </c>
      <c r="C8823" s="63" t="s">
        <v>968</v>
      </c>
      <c r="D8823" s="61">
        <v>0</v>
      </c>
      <c r="E8823" s="61" t="s">
        <v>7041</v>
      </c>
      <c r="F8823" s="61" t="s">
        <v>79</v>
      </c>
      <c r="G8823" s="61" t="s">
        <v>662</v>
      </c>
      <c r="H8823" s="61" t="s">
        <v>7409</v>
      </c>
      <c r="I8823" s="61">
        <v>37.340000000000003</v>
      </c>
      <c r="J8823" s="61">
        <v>-94.82</v>
      </c>
      <c r="K8823">
        <v>913</v>
      </c>
      <c r="L8823"/>
      <c r="M8823"/>
    </row>
    <row r="8824" spans="1:13">
      <c r="A8824" s="61" t="s">
        <v>40</v>
      </c>
      <c r="B8824" s="61">
        <v>67335</v>
      </c>
      <c r="C8824" s="63" t="s">
        <v>968</v>
      </c>
      <c r="D8824" s="61">
        <v>0</v>
      </c>
      <c r="E8824" s="61" t="s">
        <v>13493</v>
      </c>
      <c r="F8824" s="61" t="s">
        <v>79</v>
      </c>
      <c r="G8824" s="61" t="s">
        <v>358</v>
      </c>
      <c r="H8824" s="61" t="s">
        <v>7409</v>
      </c>
      <c r="I8824" s="61">
        <v>37.26</v>
      </c>
      <c r="J8824" s="61">
        <v>-95.55</v>
      </c>
      <c r="K8824">
        <v>3406</v>
      </c>
      <c r="L8824"/>
      <c r="M8824"/>
    </row>
    <row r="8825" spans="1:13">
      <c r="A8825" s="61" t="s">
        <v>40</v>
      </c>
      <c r="B8825" s="61">
        <v>67336</v>
      </c>
      <c r="C8825" s="63" t="s">
        <v>968</v>
      </c>
      <c r="D8825" s="61">
        <v>0</v>
      </c>
      <c r="E8825" s="61" t="s">
        <v>13494</v>
      </c>
      <c r="F8825" s="61" t="s">
        <v>79</v>
      </c>
      <c r="G8825" s="61" t="s">
        <v>13491</v>
      </c>
      <c r="H8825" s="61" t="s">
        <v>7409</v>
      </c>
      <c r="I8825" s="61">
        <v>37.03</v>
      </c>
      <c r="J8825" s="61">
        <v>-95.09</v>
      </c>
      <c r="K8825">
        <v>1474</v>
      </c>
      <c r="L8825"/>
      <c r="M8825"/>
    </row>
    <row r="8826" spans="1:13">
      <c r="A8826" s="61" t="s">
        <v>40</v>
      </c>
      <c r="B8826" s="61">
        <v>67835</v>
      </c>
      <c r="C8826" s="63" t="s">
        <v>968</v>
      </c>
      <c r="D8826" s="61">
        <v>0</v>
      </c>
      <c r="E8826" s="61" t="s">
        <v>13584</v>
      </c>
      <c r="F8826" s="61" t="s">
        <v>79</v>
      </c>
      <c r="G8826" s="61" t="s">
        <v>13585</v>
      </c>
      <c r="H8826" s="61" t="s">
        <v>7409</v>
      </c>
      <c r="I8826" s="61">
        <v>37.799999999999997</v>
      </c>
      <c r="J8826" s="61">
        <v>-100.34</v>
      </c>
      <c r="K8826">
        <v>2837</v>
      </c>
      <c r="L8826"/>
      <c r="M8826"/>
    </row>
    <row r="8827" spans="1:13">
      <c r="A8827" s="61" t="s">
        <v>40</v>
      </c>
      <c r="B8827" s="61">
        <v>66416</v>
      </c>
      <c r="C8827" s="63" t="s">
        <v>968</v>
      </c>
      <c r="D8827" s="61">
        <v>0</v>
      </c>
      <c r="E8827" s="61" t="s">
        <v>2816</v>
      </c>
      <c r="F8827" s="61" t="s">
        <v>79</v>
      </c>
      <c r="G8827" s="61" t="s">
        <v>425</v>
      </c>
      <c r="H8827" s="61" t="s">
        <v>7409</v>
      </c>
      <c r="I8827" s="61">
        <v>39.5</v>
      </c>
      <c r="J8827" s="61">
        <v>-95.85</v>
      </c>
      <c r="K8827">
        <v>489</v>
      </c>
      <c r="L8827"/>
      <c r="M8827"/>
    </row>
    <row r="8828" spans="1:13">
      <c r="A8828" s="61" t="s">
        <v>40</v>
      </c>
      <c r="B8828" s="61">
        <v>67525</v>
      </c>
      <c r="C8828" s="63" t="s">
        <v>968</v>
      </c>
      <c r="D8828" s="61">
        <v>0</v>
      </c>
      <c r="E8828" s="61" t="s">
        <v>13532</v>
      </c>
      <c r="F8828" s="61" t="s">
        <v>79</v>
      </c>
      <c r="G8828" s="61" t="s">
        <v>13161</v>
      </c>
      <c r="H8828" s="61" t="s">
        <v>7409</v>
      </c>
      <c r="I8828" s="61">
        <v>38.520000000000003</v>
      </c>
      <c r="J8828" s="61">
        <v>-98.53</v>
      </c>
      <c r="K8828">
        <v>980</v>
      </c>
      <c r="L8828"/>
      <c r="M8828"/>
    </row>
    <row r="8829" spans="1:13">
      <c r="A8829" s="61" t="s">
        <v>40</v>
      </c>
      <c r="B8829" s="61">
        <v>67432</v>
      </c>
      <c r="C8829" s="63" t="s">
        <v>968</v>
      </c>
      <c r="D8829" s="61">
        <v>0</v>
      </c>
      <c r="E8829" s="61" t="s">
        <v>9182</v>
      </c>
      <c r="F8829" s="61" t="s">
        <v>79</v>
      </c>
      <c r="G8829" s="61" t="s">
        <v>924</v>
      </c>
      <c r="H8829" s="61" t="s">
        <v>7409</v>
      </c>
      <c r="I8829" s="61">
        <v>39.369999999999997</v>
      </c>
      <c r="J8829" s="61">
        <v>-97.12</v>
      </c>
      <c r="K8829">
        <v>5796</v>
      </c>
      <c r="L8829"/>
      <c r="M8829"/>
    </row>
    <row r="8830" spans="1:13">
      <c r="A8830" s="61" t="s">
        <v>40</v>
      </c>
      <c r="B8830" s="61">
        <v>67629</v>
      </c>
      <c r="C8830" s="63" t="s">
        <v>968</v>
      </c>
      <c r="D8830" s="61">
        <v>0</v>
      </c>
      <c r="E8830" s="61" t="s">
        <v>434</v>
      </c>
      <c r="F8830" s="61" t="s">
        <v>79</v>
      </c>
      <c r="G8830" s="61" t="s">
        <v>13550</v>
      </c>
      <c r="H8830" s="61" t="s">
        <v>7409</v>
      </c>
      <c r="I8830" s="61">
        <v>39.729999999999997</v>
      </c>
      <c r="J8830" s="61">
        <v>-100.17</v>
      </c>
      <c r="K8830">
        <v>137</v>
      </c>
      <c r="L8830"/>
      <c r="M8830"/>
    </row>
    <row r="8831" spans="1:13">
      <c r="A8831" s="61" t="s">
        <v>40</v>
      </c>
      <c r="B8831" s="61">
        <v>67026</v>
      </c>
      <c r="C8831" s="63" t="s">
        <v>968</v>
      </c>
      <c r="D8831" s="61">
        <v>0</v>
      </c>
      <c r="E8831" s="61" t="s">
        <v>7296</v>
      </c>
      <c r="F8831" s="61" t="s">
        <v>79</v>
      </c>
      <c r="G8831" s="61" t="s">
        <v>13451</v>
      </c>
      <c r="H8831" s="61" t="s">
        <v>7409</v>
      </c>
      <c r="I8831" s="61">
        <v>37.5</v>
      </c>
      <c r="J8831" s="61">
        <v>-97.5</v>
      </c>
      <c r="K8831">
        <v>4980</v>
      </c>
      <c r="L8831"/>
      <c r="M8831"/>
    </row>
    <row r="8832" spans="1:13">
      <c r="A8832" s="61" t="s">
        <v>40</v>
      </c>
      <c r="B8832" s="61">
        <v>66937</v>
      </c>
      <c r="C8832" s="63" t="s">
        <v>968</v>
      </c>
      <c r="D8832" s="61">
        <v>0</v>
      </c>
      <c r="E8832" s="61" t="s">
        <v>1774</v>
      </c>
      <c r="F8832" s="61" t="s">
        <v>79</v>
      </c>
      <c r="G8832" s="61" t="s">
        <v>625</v>
      </c>
      <c r="H8832" s="61" t="s">
        <v>7409</v>
      </c>
      <c r="I8832" s="61">
        <v>39.56</v>
      </c>
      <c r="J8832" s="61">
        <v>-97.27</v>
      </c>
      <c r="K8832">
        <v>752</v>
      </c>
      <c r="L8832"/>
      <c r="M8832"/>
    </row>
    <row r="8833" spans="1:13">
      <c r="A8833" s="61" t="s">
        <v>40</v>
      </c>
      <c r="B8833" s="61">
        <v>66938</v>
      </c>
      <c r="C8833" s="63" t="s">
        <v>968</v>
      </c>
      <c r="D8833" s="61">
        <v>0</v>
      </c>
      <c r="E8833" s="61" t="s">
        <v>3784</v>
      </c>
      <c r="F8833" s="61" t="s">
        <v>79</v>
      </c>
      <c r="G8833" s="61" t="s">
        <v>13436</v>
      </c>
      <c r="H8833" s="61" t="s">
        <v>7409</v>
      </c>
      <c r="I8833" s="61">
        <v>39.590000000000003</v>
      </c>
      <c r="J8833" s="61">
        <v>-97.39</v>
      </c>
      <c r="K8833">
        <v>984</v>
      </c>
      <c r="L8833"/>
      <c r="M8833"/>
    </row>
    <row r="8834" spans="1:13">
      <c r="A8834" s="61" t="s">
        <v>40</v>
      </c>
      <c r="B8834" s="61">
        <v>67028</v>
      </c>
      <c r="C8834" s="63" t="s">
        <v>968</v>
      </c>
      <c r="D8834" s="61">
        <v>0</v>
      </c>
      <c r="E8834" s="61" t="s">
        <v>6656</v>
      </c>
      <c r="F8834" s="61" t="s">
        <v>79</v>
      </c>
      <c r="G8834" s="61" t="s">
        <v>13460</v>
      </c>
      <c r="H8834" s="61" t="s">
        <v>7409</v>
      </c>
      <c r="I8834" s="61">
        <v>37.51</v>
      </c>
      <c r="J8834" s="61">
        <v>-98.82</v>
      </c>
      <c r="K8834">
        <v>192</v>
      </c>
      <c r="L8834"/>
      <c r="M8834"/>
    </row>
    <row r="8835" spans="1:13">
      <c r="A8835" s="61" t="s">
        <v>40</v>
      </c>
      <c r="B8835" s="61">
        <v>67337</v>
      </c>
      <c r="C8835" s="63" t="s">
        <v>968</v>
      </c>
      <c r="D8835" s="61">
        <v>0</v>
      </c>
      <c r="E8835" s="61" t="s">
        <v>13495</v>
      </c>
      <c r="F8835" s="61" t="s">
        <v>79</v>
      </c>
      <c r="G8835" s="61" t="s">
        <v>358</v>
      </c>
      <c r="H8835" s="61" t="s">
        <v>7409</v>
      </c>
      <c r="I8835" s="61">
        <v>37.04</v>
      </c>
      <c r="J8835" s="61">
        <v>-95.63</v>
      </c>
      <c r="K8835">
        <v>11806</v>
      </c>
      <c r="L8835"/>
      <c r="M8835"/>
    </row>
    <row r="8836" spans="1:13">
      <c r="A8836" s="61" t="s">
        <v>40</v>
      </c>
      <c r="B8836" s="61">
        <v>67701</v>
      </c>
      <c r="C8836" s="63" t="s">
        <v>968</v>
      </c>
      <c r="D8836" s="61">
        <v>0</v>
      </c>
      <c r="E8836" s="61" t="s">
        <v>11043</v>
      </c>
      <c r="F8836" s="61" t="s">
        <v>79</v>
      </c>
      <c r="G8836" s="61" t="s">
        <v>800</v>
      </c>
      <c r="H8836" s="61" t="s">
        <v>7409</v>
      </c>
      <c r="I8836" s="61">
        <v>39.380000000000003</v>
      </c>
      <c r="J8836" s="61">
        <v>-101.04</v>
      </c>
      <c r="K8836">
        <v>6561</v>
      </c>
      <c r="L8836"/>
      <c r="M8836"/>
    </row>
    <row r="8837" spans="1:13">
      <c r="A8837" s="61" t="s">
        <v>40</v>
      </c>
      <c r="B8837" s="61">
        <v>67029</v>
      </c>
      <c r="C8837" s="63" t="s">
        <v>968</v>
      </c>
      <c r="D8837" s="61">
        <v>0</v>
      </c>
      <c r="E8837" s="61" t="s">
        <v>8371</v>
      </c>
      <c r="F8837" s="61" t="s">
        <v>79</v>
      </c>
      <c r="G8837" s="61" t="s">
        <v>13463</v>
      </c>
      <c r="H8837" s="61" t="s">
        <v>7409</v>
      </c>
      <c r="I8837" s="61">
        <v>37.25</v>
      </c>
      <c r="J8837" s="61">
        <v>-99.33</v>
      </c>
      <c r="K8837">
        <v>918</v>
      </c>
      <c r="L8837"/>
      <c r="M8837"/>
    </row>
    <row r="8838" spans="1:13">
      <c r="A8838" s="61" t="s">
        <v>40</v>
      </c>
      <c r="B8838" s="61">
        <v>67631</v>
      </c>
      <c r="C8838" s="63" t="s">
        <v>968</v>
      </c>
      <c r="D8838" s="61">
        <v>0</v>
      </c>
      <c r="E8838" s="61" t="s">
        <v>13551</v>
      </c>
      <c r="F8838" s="61" t="s">
        <v>79</v>
      </c>
      <c r="G8838" s="61" t="s">
        <v>13552</v>
      </c>
      <c r="H8838" s="61" t="s">
        <v>7409</v>
      </c>
      <c r="I8838" s="61">
        <v>39.03</v>
      </c>
      <c r="J8838" s="61">
        <v>-100.11</v>
      </c>
      <c r="K8838">
        <v>221</v>
      </c>
      <c r="L8838"/>
      <c r="M8838"/>
    </row>
    <row r="8839" spans="1:13">
      <c r="A8839" s="61" t="s">
        <v>40</v>
      </c>
      <c r="B8839" s="61">
        <v>66015</v>
      </c>
      <c r="C8839" s="63" t="s">
        <v>968</v>
      </c>
      <c r="D8839" s="61">
        <v>0</v>
      </c>
      <c r="E8839" s="61" t="s">
        <v>13352</v>
      </c>
      <c r="F8839" s="61" t="s">
        <v>79</v>
      </c>
      <c r="G8839" s="61" t="s">
        <v>7252</v>
      </c>
      <c r="H8839" s="61" t="s">
        <v>7409</v>
      </c>
      <c r="I8839" s="61">
        <v>38.07</v>
      </c>
      <c r="J8839" s="61">
        <v>-95.36</v>
      </c>
      <c r="K8839">
        <v>732</v>
      </c>
      <c r="L8839"/>
      <c r="M8839"/>
    </row>
    <row r="8840" spans="1:13">
      <c r="A8840" s="61" t="s">
        <v>40</v>
      </c>
      <c r="B8840" s="61">
        <v>66725</v>
      </c>
      <c r="C8840" s="63" t="s">
        <v>968</v>
      </c>
      <c r="D8840" s="61">
        <v>0</v>
      </c>
      <c r="E8840" s="61" t="s">
        <v>910</v>
      </c>
      <c r="F8840" s="61" t="s">
        <v>79</v>
      </c>
      <c r="G8840" s="61" t="s">
        <v>225</v>
      </c>
      <c r="H8840" s="61" t="s">
        <v>7409</v>
      </c>
      <c r="I8840" s="61">
        <v>37.159999999999997</v>
      </c>
      <c r="J8840" s="61">
        <v>-94.84</v>
      </c>
      <c r="K8840">
        <v>5065</v>
      </c>
      <c r="L8840"/>
      <c r="M8840"/>
    </row>
    <row r="8841" spans="1:13">
      <c r="A8841" s="61" t="s">
        <v>40</v>
      </c>
      <c r="B8841" s="61">
        <v>67030</v>
      </c>
      <c r="C8841" s="63" t="s">
        <v>968</v>
      </c>
      <c r="D8841" s="61">
        <v>0</v>
      </c>
      <c r="E8841" s="61" t="s">
        <v>13464</v>
      </c>
      <c r="F8841" s="61" t="s">
        <v>79</v>
      </c>
      <c r="G8841" s="61" t="s">
        <v>13451</v>
      </c>
      <c r="H8841" s="61" t="s">
        <v>7409</v>
      </c>
      <c r="I8841" s="61">
        <v>37.78</v>
      </c>
      <c r="J8841" s="61">
        <v>-97.53</v>
      </c>
      <c r="K8841">
        <v>2756</v>
      </c>
      <c r="L8841"/>
      <c r="M8841"/>
    </row>
    <row r="8842" spans="1:13">
      <c r="A8842" s="61" t="s">
        <v>40</v>
      </c>
      <c r="B8842" s="61">
        <v>66901</v>
      </c>
      <c r="C8842" s="63" t="s">
        <v>968</v>
      </c>
      <c r="D8842" s="61">
        <v>0</v>
      </c>
      <c r="E8842" s="61" t="s">
        <v>13089</v>
      </c>
      <c r="F8842" s="61" t="s">
        <v>79</v>
      </c>
      <c r="G8842" s="61" t="s">
        <v>13436</v>
      </c>
      <c r="H8842" s="61" t="s">
        <v>7409</v>
      </c>
      <c r="I8842" s="61">
        <v>39.57</v>
      </c>
      <c r="J8842" s="61">
        <v>-97.66</v>
      </c>
      <c r="K8842">
        <v>6294</v>
      </c>
      <c r="L8842"/>
      <c r="M8842"/>
    </row>
    <row r="8843" spans="1:13">
      <c r="A8843" s="61" t="s">
        <v>40</v>
      </c>
      <c r="B8843" s="61">
        <v>67031</v>
      </c>
      <c r="C8843" s="63" t="s">
        <v>968</v>
      </c>
      <c r="D8843" s="61">
        <v>0</v>
      </c>
      <c r="E8843" s="61" t="s">
        <v>13465</v>
      </c>
      <c r="F8843" s="61" t="s">
        <v>79</v>
      </c>
      <c r="G8843" s="61" t="s">
        <v>8059</v>
      </c>
      <c r="H8843" s="61" t="s">
        <v>7409</v>
      </c>
      <c r="I8843" s="61">
        <v>37.380000000000003</v>
      </c>
      <c r="J8843" s="61">
        <v>-97.64</v>
      </c>
      <c r="K8843">
        <v>2047</v>
      </c>
      <c r="L8843"/>
      <c r="M8843"/>
    </row>
    <row r="8844" spans="1:13">
      <c r="A8844" s="61" t="s">
        <v>40</v>
      </c>
      <c r="B8844" s="61">
        <v>67837</v>
      </c>
      <c r="C8844" s="63" t="s">
        <v>968</v>
      </c>
      <c r="D8844" s="61">
        <v>0</v>
      </c>
      <c r="E8844" s="61" t="s">
        <v>7633</v>
      </c>
      <c r="F8844" s="61" t="s">
        <v>79</v>
      </c>
      <c r="G8844" s="61" t="s">
        <v>13585</v>
      </c>
      <c r="H8844" s="61" t="s">
        <v>7409</v>
      </c>
      <c r="I8844" s="61">
        <v>37.54</v>
      </c>
      <c r="J8844" s="61">
        <v>-100.62</v>
      </c>
      <c r="K8844">
        <v>808</v>
      </c>
      <c r="L8844"/>
      <c r="M8844"/>
    </row>
    <row r="8845" spans="1:13">
      <c r="A8845" s="61" t="s">
        <v>40</v>
      </c>
      <c r="B8845" s="61">
        <v>66417</v>
      </c>
      <c r="C8845" s="63" t="s">
        <v>968</v>
      </c>
      <c r="D8845" s="61">
        <v>0</v>
      </c>
      <c r="E8845" s="61" t="s">
        <v>3910</v>
      </c>
      <c r="F8845" s="61" t="s">
        <v>79</v>
      </c>
      <c r="G8845" s="61" t="s">
        <v>13373</v>
      </c>
      <c r="H8845" s="61" t="s">
        <v>7409</v>
      </c>
      <c r="I8845" s="61">
        <v>39.65</v>
      </c>
      <c r="J8845" s="61">
        <v>-96.02</v>
      </c>
      <c r="K8845">
        <v>442</v>
      </c>
      <c r="L8845"/>
      <c r="M8845"/>
    </row>
    <row r="8846" spans="1:13">
      <c r="A8846" s="61" t="s">
        <v>40</v>
      </c>
      <c r="B8846" s="61">
        <v>66845</v>
      </c>
      <c r="C8846" s="63" t="s">
        <v>968</v>
      </c>
      <c r="D8846" s="61">
        <v>0</v>
      </c>
      <c r="E8846" s="61" t="s">
        <v>13427</v>
      </c>
      <c r="F8846" s="61" t="s">
        <v>79</v>
      </c>
      <c r="G8846" s="61" t="s">
        <v>13426</v>
      </c>
      <c r="H8846" s="61" t="s">
        <v>7409</v>
      </c>
      <c r="I8846" s="61">
        <v>38.36</v>
      </c>
      <c r="J8846" s="61">
        <v>-96.54</v>
      </c>
      <c r="K8846">
        <v>1168</v>
      </c>
      <c r="L8846"/>
      <c r="M8846"/>
    </row>
    <row r="8847" spans="1:13">
      <c r="A8847" s="61" t="s">
        <v>40</v>
      </c>
      <c r="B8847" s="61">
        <v>66846</v>
      </c>
      <c r="C8847" s="63" t="s">
        <v>968</v>
      </c>
      <c r="D8847" s="61">
        <v>0</v>
      </c>
      <c r="E8847" s="61" t="s">
        <v>13428</v>
      </c>
      <c r="F8847" s="61" t="s">
        <v>79</v>
      </c>
      <c r="G8847" s="61" t="s">
        <v>2306</v>
      </c>
      <c r="H8847" s="61" t="s">
        <v>7409</v>
      </c>
      <c r="I8847" s="61">
        <v>38.659999999999997</v>
      </c>
      <c r="J8847" s="61">
        <v>-96.48</v>
      </c>
      <c r="K8847">
        <v>3348</v>
      </c>
      <c r="L8847"/>
      <c r="M8847"/>
    </row>
    <row r="8848" spans="1:13">
      <c r="A8848" s="61" t="s">
        <v>40</v>
      </c>
      <c r="B8848" s="61">
        <v>66939</v>
      </c>
      <c r="C8848" s="63" t="s">
        <v>968</v>
      </c>
      <c r="D8848" s="61">
        <v>0</v>
      </c>
      <c r="E8848" s="61" t="s">
        <v>5776</v>
      </c>
      <c r="F8848" s="61" t="s">
        <v>79</v>
      </c>
      <c r="G8848" s="61" t="s">
        <v>13438</v>
      </c>
      <c r="H8848" s="61" t="s">
        <v>7409</v>
      </c>
      <c r="I8848" s="61">
        <v>39.78</v>
      </c>
      <c r="J8848" s="61">
        <v>-97.89</v>
      </c>
      <c r="K8848">
        <v>523</v>
      </c>
      <c r="L8848"/>
      <c r="M8848"/>
    </row>
    <row r="8849" spans="1:13">
      <c r="A8849" s="61" t="s">
        <v>40</v>
      </c>
      <c r="B8849" s="61">
        <v>66940</v>
      </c>
      <c r="C8849" s="63" t="s">
        <v>968</v>
      </c>
      <c r="D8849" s="61">
        <v>0</v>
      </c>
      <c r="E8849" s="61" t="s">
        <v>3862</v>
      </c>
      <c r="F8849" s="61" t="s">
        <v>79</v>
      </c>
      <c r="G8849" s="61" t="s">
        <v>13438</v>
      </c>
      <c r="H8849" s="61" t="s">
        <v>7409</v>
      </c>
      <c r="I8849" s="61">
        <v>39.799999999999997</v>
      </c>
      <c r="J8849" s="61">
        <v>-97.45</v>
      </c>
      <c r="K8849">
        <v>284</v>
      </c>
      <c r="L8849"/>
      <c r="M8849"/>
    </row>
    <row r="8850" spans="1:13">
      <c r="A8850" s="61" t="s">
        <v>40</v>
      </c>
      <c r="B8850" s="61">
        <v>66016</v>
      </c>
      <c r="C8850" s="63" t="s">
        <v>968</v>
      </c>
      <c r="D8850" s="61">
        <v>0</v>
      </c>
      <c r="E8850" s="61" t="s">
        <v>11963</v>
      </c>
      <c r="F8850" s="61" t="s">
        <v>79</v>
      </c>
      <c r="G8850" s="61" t="s">
        <v>13116</v>
      </c>
      <c r="H8850" s="61" t="s">
        <v>7409</v>
      </c>
      <c r="I8850" s="61">
        <v>39.46</v>
      </c>
      <c r="J8850" s="61">
        <v>-95.25</v>
      </c>
      <c r="K8850">
        <v>541</v>
      </c>
      <c r="L8850"/>
      <c r="M8850"/>
    </row>
    <row r="8851" spans="1:13">
      <c r="A8851" s="61" t="s">
        <v>40</v>
      </c>
      <c r="B8851" s="61">
        <v>67035</v>
      </c>
      <c r="C8851" s="63" t="s">
        <v>968</v>
      </c>
      <c r="D8851" s="61">
        <v>0</v>
      </c>
      <c r="E8851" s="61" t="s">
        <v>8076</v>
      </c>
      <c r="F8851" s="61" t="s">
        <v>79</v>
      </c>
      <c r="G8851" s="61" t="s">
        <v>13466</v>
      </c>
      <c r="H8851" s="61" t="s">
        <v>7409</v>
      </c>
      <c r="I8851" s="61">
        <v>37.64</v>
      </c>
      <c r="J8851" s="61">
        <v>-98.43</v>
      </c>
      <c r="K8851">
        <v>911</v>
      </c>
      <c r="L8851"/>
      <c r="M8851"/>
    </row>
    <row r="8852" spans="1:13">
      <c r="A8852" s="61" t="s">
        <v>40</v>
      </c>
      <c r="B8852" s="61">
        <v>67632</v>
      </c>
      <c r="C8852" s="63" t="s">
        <v>968</v>
      </c>
      <c r="D8852" s="61">
        <v>0</v>
      </c>
      <c r="E8852" s="61" t="s">
        <v>13553</v>
      </c>
      <c r="F8852" s="61" t="s">
        <v>79</v>
      </c>
      <c r="G8852" s="61" t="s">
        <v>13554</v>
      </c>
      <c r="H8852" s="61" t="s">
        <v>7409</v>
      </c>
      <c r="I8852" s="61">
        <v>39.31</v>
      </c>
      <c r="J8852" s="61">
        <v>-99.58</v>
      </c>
      <c r="K8852">
        <v>199</v>
      </c>
      <c r="L8852"/>
      <c r="M8852"/>
    </row>
    <row r="8853" spans="1:13">
      <c r="A8853" s="61" t="s">
        <v>40</v>
      </c>
      <c r="B8853" s="61">
        <v>67036</v>
      </c>
      <c r="C8853" s="63" t="s">
        <v>968</v>
      </c>
      <c r="D8853" s="61">
        <v>0</v>
      </c>
      <c r="E8853" s="61" t="s">
        <v>624</v>
      </c>
      <c r="F8853" s="61" t="s">
        <v>79</v>
      </c>
      <c r="G8853" s="61" t="s">
        <v>13452</v>
      </c>
      <c r="H8853" s="61" t="s">
        <v>7409</v>
      </c>
      <c r="I8853" s="61">
        <v>37.28</v>
      </c>
      <c r="J8853" s="61">
        <v>-97.89</v>
      </c>
      <c r="K8853">
        <v>122</v>
      </c>
      <c r="L8853"/>
      <c r="M8853"/>
    </row>
    <row r="8854" spans="1:13">
      <c r="A8854" s="61" t="s">
        <v>40</v>
      </c>
      <c r="B8854" s="61">
        <v>66018</v>
      </c>
      <c r="C8854" s="63" t="s">
        <v>968</v>
      </c>
      <c r="D8854" s="61">
        <v>0</v>
      </c>
      <c r="E8854" s="61" t="s">
        <v>843</v>
      </c>
      <c r="F8854" s="61" t="s">
        <v>79</v>
      </c>
      <c r="G8854" s="61" t="s">
        <v>660</v>
      </c>
      <c r="H8854" s="61" t="s">
        <v>7409</v>
      </c>
      <c r="I8854" s="61">
        <v>38.97</v>
      </c>
      <c r="J8854" s="61">
        <v>-94.95</v>
      </c>
      <c r="K8854">
        <v>6419</v>
      </c>
      <c r="L8854"/>
      <c r="M8854"/>
    </row>
    <row r="8855" spans="1:13">
      <c r="A8855" s="61" t="s">
        <v>40</v>
      </c>
      <c r="B8855" s="61">
        <v>67838</v>
      </c>
      <c r="C8855" s="63" t="s">
        <v>968</v>
      </c>
      <c r="D8855" s="61">
        <v>0</v>
      </c>
      <c r="E8855" s="61" t="s">
        <v>1076</v>
      </c>
      <c r="F8855" s="61" t="s">
        <v>79</v>
      </c>
      <c r="G8855" s="61" t="s">
        <v>13586</v>
      </c>
      <c r="H8855" s="61" t="s">
        <v>7409</v>
      </c>
      <c r="I8855" s="61">
        <v>37.979999999999997</v>
      </c>
      <c r="J8855" s="61">
        <v>-101.13</v>
      </c>
      <c r="K8855">
        <v>903</v>
      </c>
      <c r="L8855"/>
      <c r="M8855"/>
    </row>
    <row r="8856" spans="1:13">
      <c r="A8856" s="61" t="s">
        <v>40</v>
      </c>
      <c r="B8856" s="61">
        <v>66418</v>
      </c>
      <c r="C8856" s="63" t="s">
        <v>968</v>
      </c>
      <c r="D8856" s="61">
        <v>0</v>
      </c>
      <c r="E8856" s="61" t="s">
        <v>13381</v>
      </c>
      <c r="F8856" s="61" t="s">
        <v>79</v>
      </c>
      <c r="G8856" s="61" t="s">
        <v>425</v>
      </c>
      <c r="H8856" s="61" t="s">
        <v>7409</v>
      </c>
      <c r="I8856" s="61">
        <v>39.229999999999997</v>
      </c>
      <c r="J8856" s="61">
        <v>-95.96</v>
      </c>
      <c r="K8856">
        <v>701</v>
      </c>
      <c r="L8856"/>
      <c r="M8856"/>
    </row>
    <row r="8857" spans="1:13">
      <c r="A8857" s="61" t="s">
        <v>40</v>
      </c>
      <c r="B8857" s="61">
        <v>67436</v>
      </c>
      <c r="C8857" s="63" t="s">
        <v>968</v>
      </c>
      <c r="D8857" s="61">
        <v>0</v>
      </c>
      <c r="E8857" s="61" t="s">
        <v>9564</v>
      </c>
      <c r="F8857" s="61" t="s">
        <v>79</v>
      </c>
      <c r="G8857" s="61" t="s">
        <v>9183</v>
      </c>
      <c r="H8857" s="61" t="s">
        <v>7409</v>
      </c>
      <c r="I8857" s="61">
        <v>39.270000000000003</v>
      </c>
      <c r="J8857" s="61">
        <v>-97.76</v>
      </c>
      <c r="K8857">
        <v>563</v>
      </c>
      <c r="L8857"/>
      <c r="M8857"/>
    </row>
    <row r="8858" spans="1:13">
      <c r="A8858" s="61" t="s">
        <v>40</v>
      </c>
      <c r="B8858" s="61">
        <v>66419</v>
      </c>
      <c r="C8858" s="63" t="s">
        <v>968</v>
      </c>
      <c r="D8858" s="61">
        <v>0</v>
      </c>
      <c r="E8858" s="61" t="s">
        <v>10662</v>
      </c>
      <c r="F8858" s="61" t="s">
        <v>79</v>
      </c>
      <c r="G8858" s="61" t="s">
        <v>425</v>
      </c>
      <c r="H8858" s="61" t="s">
        <v>7409</v>
      </c>
      <c r="I8858" s="61">
        <v>39.39</v>
      </c>
      <c r="J8858" s="61">
        <v>-95.62</v>
      </c>
      <c r="K8858">
        <v>422</v>
      </c>
      <c r="L8858"/>
      <c r="M8858"/>
    </row>
    <row r="8859" spans="1:13">
      <c r="A8859" s="61" t="s">
        <v>40</v>
      </c>
      <c r="B8859" s="61">
        <v>67341</v>
      </c>
      <c r="C8859" s="63" t="s">
        <v>968</v>
      </c>
      <c r="D8859" s="61">
        <v>0</v>
      </c>
      <c r="E8859" s="61" t="s">
        <v>1360</v>
      </c>
      <c r="F8859" s="61" t="s">
        <v>79</v>
      </c>
      <c r="G8859" s="61" t="s">
        <v>13491</v>
      </c>
      <c r="H8859" s="61" t="s">
        <v>7409</v>
      </c>
      <c r="I8859" s="61">
        <v>37.35</v>
      </c>
      <c r="J8859" s="61">
        <v>-95.42</v>
      </c>
      <c r="K8859">
        <v>481</v>
      </c>
      <c r="L8859"/>
      <c r="M8859"/>
    </row>
    <row r="8860" spans="1:13">
      <c r="A8860" s="61" t="s">
        <v>40</v>
      </c>
      <c r="B8860" s="61">
        <v>66017</v>
      </c>
      <c r="C8860" s="63" t="s">
        <v>968</v>
      </c>
      <c r="D8860" s="61">
        <v>0</v>
      </c>
      <c r="E8860" s="61" t="s">
        <v>754</v>
      </c>
      <c r="F8860" s="61" t="s">
        <v>79</v>
      </c>
      <c r="G8860" s="61" t="s">
        <v>13349</v>
      </c>
      <c r="H8860" s="61" t="s">
        <v>7409</v>
      </c>
      <c r="I8860" s="61">
        <v>39.729999999999997</v>
      </c>
      <c r="J8860" s="61">
        <v>-95.26</v>
      </c>
      <c r="K8860">
        <v>301</v>
      </c>
      <c r="L8860"/>
      <c r="M8860"/>
    </row>
    <row r="8861" spans="1:13">
      <c r="A8861" s="61" t="s">
        <v>40</v>
      </c>
      <c r="B8861" s="61">
        <v>67037</v>
      </c>
      <c r="C8861" s="63" t="s">
        <v>968</v>
      </c>
      <c r="D8861" s="61">
        <v>0</v>
      </c>
      <c r="E8861" s="61" t="s">
        <v>2123</v>
      </c>
      <c r="F8861" s="61" t="s">
        <v>79</v>
      </c>
      <c r="G8861" s="61" t="s">
        <v>13451</v>
      </c>
      <c r="H8861" s="61" t="s">
        <v>7409</v>
      </c>
      <c r="I8861" s="61">
        <v>37.54</v>
      </c>
      <c r="J8861" s="61">
        <v>-97.25</v>
      </c>
      <c r="K8861">
        <v>30005</v>
      </c>
      <c r="L8861"/>
      <c r="M8861"/>
    </row>
    <row r="8862" spans="1:13">
      <c r="A8862" s="61" t="s">
        <v>40</v>
      </c>
      <c r="B8862" s="61">
        <v>67038</v>
      </c>
      <c r="C8862" s="63" t="s">
        <v>968</v>
      </c>
      <c r="D8862" s="61">
        <v>0</v>
      </c>
      <c r="E8862" s="61" t="s">
        <v>627</v>
      </c>
      <c r="F8862" s="61" t="s">
        <v>79</v>
      </c>
      <c r="G8862" s="61" t="s">
        <v>13455</v>
      </c>
      <c r="H8862" s="61" t="s">
        <v>7409</v>
      </c>
      <c r="I8862" s="61">
        <v>37.17</v>
      </c>
      <c r="J8862" s="61">
        <v>-96.71</v>
      </c>
      <c r="K8862">
        <v>504</v>
      </c>
      <c r="L8862"/>
      <c r="M8862"/>
    </row>
    <row r="8863" spans="1:13">
      <c r="A8863" s="61" t="s">
        <v>40</v>
      </c>
      <c r="B8863" s="61">
        <v>67839</v>
      </c>
      <c r="C8863" s="63" t="s">
        <v>968</v>
      </c>
      <c r="D8863" s="61">
        <v>0</v>
      </c>
      <c r="E8863" s="61" t="s">
        <v>1386</v>
      </c>
      <c r="F8863" s="61" t="s">
        <v>79</v>
      </c>
      <c r="G8863" s="61" t="s">
        <v>13587</v>
      </c>
      <c r="H8863" s="61" t="s">
        <v>7409</v>
      </c>
      <c r="I8863" s="61">
        <v>38.479999999999997</v>
      </c>
      <c r="J8863" s="61">
        <v>-100.46</v>
      </c>
      <c r="K8863">
        <v>1281</v>
      </c>
      <c r="L8863"/>
      <c r="M8863"/>
    </row>
    <row r="8864" spans="1:13">
      <c r="A8864" s="61" t="s">
        <v>40</v>
      </c>
      <c r="B8864" s="61">
        <v>67801</v>
      </c>
      <c r="C8864" s="63" t="s">
        <v>968</v>
      </c>
      <c r="D8864" s="61">
        <v>0</v>
      </c>
      <c r="E8864" s="61" t="s">
        <v>13583</v>
      </c>
      <c r="F8864" s="61" t="s">
        <v>79</v>
      </c>
      <c r="G8864" s="61" t="s">
        <v>12525</v>
      </c>
      <c r="H8864" s="61" t="s">
        <v>7409</v>
      </c>
      <c r="I8864" s="61">
        <v>37.75</v>
      </c>
      <c r="J8864" s="61">
        <v>-100.01</v>
      </c>
      <c r="K8864">
        <v>31090</v>
      </c>
      <c r="L8864"/>
      <c r="M8864"/>
    </row>
    <row r="8865" spans="1:13">
      <c r="A8865" s="61" t="s">
        <v>40</v>
      </c>
      <c r="B8865" s="61">
        <v>67634</v>
      </c>
      <c r="C8865" s="63" t="s">
        <v>968</v>
      </c>
      <c r="D8865" s="61">
        <v>0</v>
      </c>
      <c r="E8865" s="61" t="s">
        <v>13555</v>
      </c>
      <c r="F8865" s="61" t="s">
        <v>79</v>
      </c>
      <c r="G8865" s="61" t="s">
        <v>5907</v>
      </c>
      <c r="H8865" s="61" t="s">
        <v>7409</v>
      </c>
      <c r="I8865" s="61">
        <v>38.840000000000003</v>
      </c>
      <c r="J8865" s="61">
        <v>-98.59</v>
      </c>
      <c r="K8865">
        <v>237</v>
      </c>
      <c r="L8865"/>
      <c r="M8865"/>
    </row>
    <row r="8866" spans="1:13">
      <c r="A8866" s="61" t="s">
        <v>40</v>
      </c>
      <c r="B8866" s="61">
        <v>67039</v>
      </c>
      <c r="C8866" s="63" t="s">
        <v>968</v>
      </c>
      <c r="D8866" s="61">
        <v>0</v>
      </c>
      <c r="E8866" s="61" t="s">
        <v>13467</v>
      </c>
      <c r="F8866" s="61" t="s">
        <v>79</v>
      </c>
      <c r="G8866" s="61" t="s">
        <v>4280</v>
      </c>
      <c r="H8866" s="61" t="s">
        <v>7409</v>
      </c>
      <c r="I8866" s="61">
        <v>37.51</v>
      </c>
      <c r="J8866" s="61">
        <v>-97.01</v>
      </c>
      <c r="K8866">
        <v>3106</v>
      </c>
      <c r="L8866"/>
      <c r="M8866"/>
    </row>
    <row r="8867" spans="1:13">
      <c r="A8867" s="61" t="s">
        <v>40</v>
      </c>
      <c r="B8867" s="61">
        <v>67437</v>
      </c>
      <c r="C8867" s="63" t="s">
        <v>968</v>
      </c>
      <c r="D8867" s="61">
        <v>0</v>
      </c>
      <c r="E8867" s="61" t="s">
        <v>12661</v>
      </c>
      <c r="F8867" s="61" t="s">
        <v>79</v>
      </c>
      <c r="G8867" s="61" t="s">
        <v>13506</v>
      </c>
      <c r="H8867" s="61" t="s">
        <v>7409</v>
      </c>
      <c r="I8867" s="61">
        <v>39.5</v>
      </c>
      <c r="J8867" s="61">
        <v>-98.54</v>
      </c>
      <c r="K8867">
        <v>995</v>
      </c>
      <c r="L8867"/>
      <c r="M8867"/>
    </row>
    <row r="8868" spans="1:13">
      <c r="A8868" s="61" t="s">
        <v>40</v>
      </c>
      <c r="B8868" s="61">
        <v>67635</v>
      </c>
      <c r="C8868" s="63" t="s">
        <v>968</v>
      </c>
      <c r="D8868" s="61">
        <v>0</v>
      </c>
      <c r="E8868" s="61" t="s">
        <v>1746</v>
      </c>
      <c r="F8868" s="61" t="s">
        <v>79</v>
      </c>
      <c r="G8868" s="61" t="s">
        <v>919</v>
      </c>
      <c r="H8868" s="61" t="s">
        <v>7409</v>
      </c>
      <c r="I8868" s="61">
        <v>39.619999999999997</v>
      </c>
      <c r="J8868" s="61">
        <v>-100.42</v>
      </c>
      <c r="K8868">
        <v>130</v>
      </c>
      <c r="L8868"/>
      <c r="M8868"/>
    </row>
    <row r="8869" spans="1:13">
      <c r="A8869" s="61" t="s">
        <v>40</v>
      </c>
      <c r="B8869" s="61">
        <v>67438</v>
      </c>
      <c r="C8869" s="63" t="s">
        <v>968</v>
      </c>
      <c r="D8869" s="61">
        <v>0</v>
      </c>
      <c r="E8869" s="61" t="s">
        <v>1604</v>
      </c>
      <c r="F8869" s="61" t="s">
        <v>79</v>
      </c>
      <c r="G8869" s="61" t="s">
        <v>670</v>
      </c>
      <c r="H8869" s="61" t="s">
        <v>7409</v>
      </c>
      <c r="I8869" s="61">
        <v>38.479999999999997</v>
      </c>
      <c r="J8869" s="61">
        <v>-97.22</v>
      </c>
      <c r="K8869">
        <v>289</v>
      </c>
      <c r="L8869"/>
      <c r="M8869"/>
    </row>
    <row r="8870" spans="1:13">
      <c r="A8870" s="61" t="s">
        <v>40</v>
      </c>
      <c r="B8870" s="61">
        <v>66849</v>
      </c>
      <c r="C8870" s="63" t="s">
        <v>968</v>
      </c>
      <c r="D8870" s="61">
        <v>0</v>
      </c>
      <c r="E8870" s="61" t="s">
        <v>12462</v>
      </c>
      <c r="F8870" s="61" t="s">
        <v>79</v>
      </c>
      <c r="G8870" s="61" t="s">
        <v>2306</v>
      </c>
      <c r="H8870" s="61" t="s">
        <v>7409</v>
      </c>
      <c r="I8870" s="61">
        <v>38.840000000000003</v>
      </c>
      <c r="J8870" s="61">
        <v>-96.59</v>
      </c>
      <c r="K8870">
        <v>406</v>
      </c>
      <c r="L8870"/>
      <c r="M8870"/>
    </row>
    <row r="8871" spans="1:13">
      <c r="A8871" s="61" t="s">
        <v>40</v>
      </c>
      <c r="B8871" s="61">
        <v>66020</v>
      </c>
      <c r="C8871" s="63" t="s">
        <v>968</v>
      </c>
      <c r="D8871" s="61">
        <v>0</v>
      </c>
      <c r="E8871" s="61" t="s">
        <v>1298</v>
      </c>
      <c r="F8871" s="61" t="s">
        <v>79</v>
      </c>
      <c r="G8871" s="61" t="s">
        <v>13347</v>
      </c>
      <c r="H8871" s="61" t="s">
        <v>7409</v>
      </c>
      <c r="I8871" s="61">
        <v>39.340000000000003</v>
      </c>
      <c r="J8871" s="61">
        <v>-95.11</v>
      </c>
      <c r="K8871">
        <v>1478</v>
      </c>
      <c r="L8871"/>
      <c r="M8871"/>
    </row>
    <row r="8872" spans="1:13">
      <c r="A8872" s="61" t="s">
        <v>40</v>
      </c>
      <c r="B8872" s="61">
        <v>66021</v>
      </c>
      <c r="C8872" s="63" t="s">
        <v>968</v>
      </c>
      <c r="D8872" s="61">
        <v>0</v>
      </c>
      <c r="E8872" s="61" t="s">
        <v>9211</v>
      </c>
      <c r="F8872" s="61" t="s">
        <v>79</v>
      </c>
      <c r="G8872" s="61" t="s">
        <v>660</v>
      </c>
      <c r="H8872" s="61" t="s">
        <v>7409</v>
      </c>
      <c r="I8872" s="61">
        <v>38.76</v>
      </c>
      <c r="J8872" s="61">
        <v>-95.01</v>
      </c>
      <c r="K8872">
        <v>2730</v>
      </c>
      <c r="L8872"/>
      <c r="M8872"/>
    </row>
    <row r="8873" spans="1:13">
      <c r="A8873" s="61" t="s">
        <v>40</v>
      </c>
      <c r="B8873" s="61">
        <v>67342</v>
      </c>
      <c r="C8873" s="63" t="s">
        <v>968</v>
      </c>
      <c r="D8873" s="61">
        <v>0</v>
      </c>
      <c r="E8873" s="61" t="s">
        <v>10643</v>
      </c>
      <c r="F8873" s="61" t="s">
        <v>79</v>
      </c>
      <c r="G8873" s="61" t="s">
        <v>13491</v>
      </c>
      <c r="H8873" s="61" t="s">
        <v>7409</v>
      </c>
      <c r="I8873" s="61">
        <v>37.049999999999997</v>
      </c>
      <c r="J8873" s="61">
        <v>-95.35</v>
      </c>
      <c r="K8873">
        <v>804</v>
      </c>
      <c r="L8873"/>
      <c r="M8873"/>
    </row>
    <row r="8874" spans="1:13">
      <c r="A8874" s="61" t="s">
        <v>40</v>
      </c>
      <c r="B8874" s="61">
        <v>67733</v>
      </c>
      <c r="C8874" s="63" t="s">
        <v>968</v>
      </c>
      <c r="D8874" s="61">
        <v>0</v>
      </c>
      <c r="E8874" s="61" t="s">
        <v>11146</v>
      </c>
      <c r="F8874" s="61" t="s">
        <v>79</v>
      </c>
      <c r="G8874" s="61" t="s">
        <v>13572</v>
      </c>
      <c r="H8874" s="61" t="s">
        <v>11834</v>
      </c>
      <c r="I8874" s="61">
        <v>39.33</v>
      </c>
      <c r="J8874" s="61">
        <v>-101.54</v>
      </c>
      <c r="K8874">
        <v>120</v>
      </c>
      <c r="L8874"/>
      <c r="M8874"/>
    </row>
    <row r="8875" spans="1:13">
      <c r="A8875" s="61" t="s">
        <v>40</v>
      </c>
      <c r="B8875" s="61">
        <v>66023</v>
      </c>
      <c r="C8875" s="63" t="s">
        <v>968</v>
      </c>
      <c r="D8875" s="61">
        <v>0</v>
      </c>
      <c r="E8875" s="61" t="s">
        <v>1632</v>
      </c>
      <c r="F8875" s="61" t="s">
        <v>79</v>
      </c>
      <c r="G8875" s="61" t="s">
        <v>13116</v>
      </c>
      <c r="H8875" s="61" t="s">
        <v>7409</v>
      </c>
      <c r="I8875" s="61">
        <v>39.520000000000003</v>
      </c>
      <c r="J8875" s="61">
        <v>-95.39</v>
      </c>
      <c r="K8875">
        <v>1091</v>
      </c>
      <c r="L8875"/>
      <c r="M8875"/>
    </row>
    <row r="8876" spans="1:13">
      <c r="A8876" s="61" t="s">
        <v>40</v>
      </c>
      <c r="B8876" s="61">
        <v>67042</v>
      </c>
      <c r="C8876" s="63" t="s">
        <v>968</v>
      </c>
      <c r="D8876" s="61">
        <v>0</v>
      </c>
      <c r="E8876" s="61" t="s">
        <v>812</v>
      </c>
      <c r="F8876" s="61" t="s">
        <v>79</v>
      </c>
      <c r="G8876" s="61" t="s">
        <v>4280</v>
      </c>
      <c r="H8876" s="61" t="s">
        <v>7409</v>
      </c>
      <c r="I8876" s="61">
        <v>37.82</v>
      </c>
      <c r="J8876" s="61">
        <v>-96.85</v>
      </c>
      <c r="K8876">
        <v>17458</v>
      </c>
      <c r="L8876"/>
      <c r="M8876"/>
    </row>
    <row r="8877" spans="1:13">
      <c r="A8877" s="61" t="s">
        <v>40</v>
      </c>
      <c r="B8877" s="61">
        <v>67344</v>
      </c>
      <c r="C8877" s="63" t="s">
        <v>968</v>
      </c>
      <c r="D8877" s="61">
        <v>0</v>
      </c>
      <c r="E8877" s="61" t="s">
        <v>13496</v>
      </c>
      <c r="F8877" s="61" t="s">
        <v>79</v>
      </c>
      <c r="G8877" s="61" t="s">
        <v>358</v>
      </c>
      <c r="H8877" s="61" t="s">
        <v>7409</v>
      </c>
      <c r="I8877" s="61">
        <v>37.28</v>
      </c>
      <c r="J8877" s="61">
        <v>-95.91</v>
      </c>
      <c r="K8877">
        <v>781</v>
      </c>
      <c r="L8877"/>
      <c r="M8877"/>
    </row>
    <row r="8878" spans="1:13">
      <c r="A8878" s="61" t="s">
        <v>40</v>
      </c>
      <c r="B8878" s="61">
        <v>67345</v>
      </c>
      <c r="C8878" s="63" t="s">
        <v>968</v>
      </c>
      <c r="D8878" s="61">
        <v>0</v>
      </c>
      <c r="E8878" s="61" t="s">
        <v>13497</v>
      </c>
      <c r="F8878" s="61" t="s">
        <v>79</v>
      </c>
      <c r="G8878" s="61" t="s">
        <v>4230</v>
      </c>
      <c r="H8878" s="61" t="s">
        <v>7409</v>
      </c>
      <c r="I8878" s="61">
        <v>37.369999999999997</v>
      </c>
      <c r="J8878" s="61">
        <v>-96.19</v>
      </c>
      <c r="K8878">
        <v>171</v>
      </c>
      <c r="L8878"/>
      <c r="M8878"/>
    </row>
    <row r="8879" spans="1:13">
      <c r="A8879" s="61" t="s">
        <v>40</v>
      </c>
      <c r="B8879" s="61">
        <v>67950</v>
      </c>
      <c r="C8879" s="63" t="s">
        <v>968</v>
      </c>
      <c r="D8879" s="61">
        <v>0</v>
      </c>
      <c r="E8879" s="61" t="s">
        <v>9663</v>
      </c>
      <c r="F8879" s="61" t="s">
        <v>79</v>
      </c>
      <c r="G8879" s="61" t="s">
        <v>12066</v>
      </c>
      <c r="H8879" s="61" t="s">
        <v>7409</v>
      </c>
      <c r="I8879" s="61">
        <v>37</v>
      </c>
      <c r="J8879" s="61">
        <v>-101.89</v>
      </c>
      <c r="K8879">
        <v>2058</v>
      </c>
      <c r="L8879"/>
      <c r="M8879"/>
    </row>
    <row r="8880" spans="1:13">
      <c r="A8880" s="61" t="s">
        <v>40</v>
      </c>
      <c r="B8880" s="61">
        <v>67526</v>
      </c>
      <c r="C8880" s="63" t="s">
        <v>968</v>
      </c>
      <c r="D8880" s="61">
        <v>0</v>
      </c>
      <c r="E8880" s="61" t="s">
        <v>13533</v>
      </c>
      <c r="F8880" s="61" t="s">
        <v>79</v>
      </c>
      <c r="G8880" s="61" t="s">
        <v>13161</v>
      </c>
      <c r="H8880" s="61" t="s">
        <v>7409</v>
      </c>
      <c r="I8880" s="61">
        <v>38.35</v>
      </c>
      <c r="J8880" s="61">
        <v>-98.58</v>
      </c>
      <c r="K8880">
        <v>2639</v>
      </c>
      <c r="L8880"/>
      <c r="M8880"/>
    </row>
    <row r="8881" spans="1:13">
      <c r="A8881" s="61" t="s">
        <v>40</v>
      </c>
      <c r="B8881" s="61">
        <v>67637</v>
      </c>
      <c r="C8881" s="63" t="s">
        <v>968</v>
      </c>
      <c r="D8881" s="61">
        <v>0</v>
      </c>
      <c r="E8881" s="61" t="s">
        <v>11737</v>
      </c>
      <c r="F8881" s="61" t="s">
        <v>79</v>
      </c>
      <c r="G8881" s="61" t="s">
        <v>13548</v>
      </c>
      <c r="H8881" s="61" t="s">
        <v>7409</v>
      </c>
      <c r="I8881" s="61">
        <v>38.93</v>
      </c>
      <c r="J8881" s="61">
        <v>-99.55</v>
      </c>
      <c r="K8881">
        <v>2576</v>
      </c>
      <c r="L8881"/>
      <c r="M8881"/>
    </row>
    <row r="8882" spans="1:13">
      <c r="A8882" s="61" t="s">
        <v>40</v>
      </c>
      <c r="B8882" s="61">
        <v>67439</v>
      </c>
      <c r="C8882" s="63" t="s">
        <v>968</v>
      </c>
      <c r="D8882" s="61">
        <v>0</v>
      </c>
      <c r="E8882" s="61" t="s">
        <v>1828</v>
      </c>
      <c r="F8882" s="61" t="s">
        <v>79</v>
      </c>
      <c r="G8882" s="61" t="s">
        <v>13507</v>
      </c>
      <c r="H8882" s="61" t="s">
        <v>7409</v>
      </c>
      <c r="I8882" s="61">
        <v>38.729999999999997</v>
      </c>
      <c r="J8882" s="61">
        <v>-98.22</v>
      </c>
      <c r="K8882">
        <v>3608</v>
      </c>
      <c r="L8882"/>
      <c r="M8882"/>
    </row>
    <row r="8883" spans="1:13">
      <c r="A8883" s="61" t="s">
        <v>40</v>
      </c>
      <c r="B8883" s="61">
        <v>66850</v>
      </c>
      <c r="C8883" s="63" t="s">
        <v>968</v>
      </c>
      <c r="D8883" s="61">
        <v>0</v>
      </c>
      <c r="E8883" s="61" t="s">
        <v>11534</v>
      </c>
      <c r="F8883" s="61" t="s">
        <v>79</v>
      </c>
      <c r="G8883" s="61" t="s">
        <v>13426</v>
      </c>
      <c r="H8883" s="61" t="s">
        <v>7409</v>
      </c>
      <c r="I8883" s="61">
        <v>38.369999999999997</v>
      </c>
      <c r="J8883" s="61">
        <v>-96.64</v>
      </c>
      <c r="K8883">
        <v>211</v>
      </c>
      <c r="L8883"/>
      <c r="M8883"/>
    </row>
    <row r="8884" spans="1:13">
      <c r="A8884" s="61" t="s">
        <v>40</v>
      </c>
      <c r="B8884" s="61">
        <v>66732</v>
      </c>
      <c r="C8884" s="63" t="s">
        <v>968</v>
      </c>
      <c r="D8884" s="61">
        <v>0</v>
      </c>
      <c r="E8884" s="61" t="s">
        <v>13410</v>
      </c>
      <c r="F8884" s="61" t="s">
        <v>79</v>
      </c>
      <c r="G8884" s="61" t="s">
        <v>9005</v>
      </c>
      <c r="H8884" s="61" t="s">
        <v>7409</v>
      </c>
      <c r="I8884" s="61">
        <v>37.79</v>
      </c>
      <c r="J8884" s="61">
        <v>-95.14</v>
      </c>
      <c r="K8884">
        <v>233</v>
      </c>
      <c r="L8884"/>
      <c r="M8884"/>
    </row>
    <row r="8885" spans="1:13">
      <c r="A8885" s="61" t="s">
        <v>40</v>
      </c>
      <c r="B8885" s="61">
        <v>66422</v>
      </c>
      <c r="C8885" s="63" t="s">
        <v>968</v>
      </c>
      <c r="D8885" s="61">
        <v>0</v>
      </c>
      <c r="E8885" s="61" t="s">
        <v>6292</v>
      </c>
      <c r="F8885" s="61" t="s">
        <v>79</v>
      </c>
      <c r="G8885" s="61" t="s">
        <v>13376</v>
      </c>
      <c r="H8885" s="61" t="s">
        <v>7409</v>
      </c>
      <c r="I8885" s="61">
        <v>39.299999999999997</v>
      </c>
      <c r="J8885" s="61">
        <v>-96.05</v>
      </c>
      <c r="K8885">
        <v>445</v>
      </c>
      <c r="L8885"/>
      <c r="M8885"/>
    </row>
    <row r="8886" spans="1:13">
      <c r="A8886" s="61" t="s">
        <v>40</v>
      </c>
      <c r="B8886" s="61">
        <v>66801</v>
      </c>
      <c r="C8886" s="63" t="s">
        <v>968</v>
      </c>
      <c r="D8886" s="61">
        <v>0</v>
      </c>
      <c r="E8886" s="61" t="s">
        <v>5786</v>
      </c>
      <c r="F8886" s="61" t="s">
        <v>79</v>
      </c>
      <c r="G8886" s="61" t="s">
        <v>8981</v>
      </c>
      <c r="H8886" s="61" t="s">
        <v>7409</v>
      </c>
      <c r="I8886" s="61">
        <v>38.409999999999997</v>
      </c>
      <c r="J8886" s="61">
        <v>-96.19</v>
      </c>
      <c r="K8886">
        <v>27369</v>
      </c>
      <c r="L8886"/>
      <c r="M8886"/>
    </row>
    <row r="8887" spans="1:13">
      <c r="A8887" s="61" t="s">
        <v>40</v>
      </c>
      <c r="B8887" s="61">
        <v>67841</v>
      </c>
      <c r="C8887" s="63" t="s">
        <v>968</v>
      </c>
      <c r="D8887" s="61">
        <v>0</v>
      </c>
      <c r="E8887" s="61" t="s">
        <v>13588</v>
      </c>
      <c r="F8887" s="61" t="s">
        <v>79</v>
      </c>
      <c r="G8887" s="61" t="s">
        <v>13585</v>
      </c>
      <c r="H8887" s="61" t="s">
        <v>7409</v>
      </c>
      <c r="I8887" s="61">
        <v>37.65</v>
      </c>
      <c r="J8887" s="61">
        <v>-100.23</v>
      </c>
      <c r="K8887">
        <v>320</v>
      </c>
      <c r="L8887"/>
      <c r="M8887"/>
    </row>
    <row r="8888" spans="1:13">
      <c r="A8888" s="61" t="s">
        <v>40</v>
      </c>
      <c r="B8888" s="61">
        <v>67441</v>
      </c>
      <c r="C8888" s="63" t="s">
        <v>968</v>
      </c>
      <c r="D8888" s="61">
        <v>0</v>
      </c>
      <c r="E8888" s="61" t="s">
        <v>6496</v>
      </c>
      <c r="F8888" s="61" t="s">
        <v>79</v>
      </c>
      <c r="G8888" s="61" t="s">
        <v>10312</v>
      </c>
      <c r="H8888" s="61" t="s">
        <v>7409</v>
      </c>
      <c r="I8888" s="61">
        <v>38.9</v>
      </c>
      <c r="J8888" s="61">
        <v>-97.11</v>
      </c>
      <c r="K8888">
        <v>943</v>
      </c>
      <c r="L8888"/>
      <c r="M8888"/>
    </row>
    <row r="8889" spans="1:13">
      <c r="A8889" s="61" t="s">
        <v>40</v>
      </c>
      <c r="B8889" s="61">
        <v>66733</v>
      </c>
      <c r="C8889" s="63" t="s">
        <v>968</v>
      </c>
      <c r="D8889" s="61">
        <v>0</v>
      </c>
      <c r="E8889" s="61" t="s">
        <v>4399</v>
      </c>
      <c r="F8889" s="61" t="s">
        <v>79</v>
      </c>
      <c r="G8889" s="61" t="s">
        <v>13409</v>
      </c>
      <c r="H8889" s="61" t="s">
        <v>7409</v>
      </c>
      <c r="I8889" s="61">
        <v>37.56</v>
      </c>
      <c r="J8889" s="61">
        <v>-95.24</v>
      </c>
      <c r="K8889">
        <v>2056</v>
      </c>
      <c r="L8889"/>
      <c r="M8889"/>
    </row>
    <row r="8890" spans="1:13">
      <c r="A8890" s="61" t="s">
        <v>40</v>
      </c>
      <c r="B8890" s="61">
        <v>66941</v>
      </c>
      <c r="C8890" s="63" t="s">
        <v>968</v>
      </c>
      <c r="D8890" s="61">
        <v>0</v>
      </c>
      <c r="E8890" s="61" t="s">
        <v>13441</v>
      </c>
      <c r="F8890" s="61" t="s">
        <v>79</v>
      </c>
      <c r="G8890" s="61" t="s">
        <v>13440</v>
      </c>
      <c r="H8890" s="61" t="s">
        <v>7409</v>
      </c>
      <c r="I8890" s="61">
        <v>39.82</v>
      </c>
      <c r="J8890" s="61">
        <v>-98.43</v>
      </c>
      <c r="K8890">
        <v>223</v>
      </c>
      <c r="L8890"/>
      <c r="M8890"/>
    </row>
    <row r="8891" spans="1:13">
      <c r="A8891" s="61" t="s">
        <v>40</v>
      </c>
      <c r="B8891" s="61">
        <v>66423</v>
      </c>
      <c r="C8891" s="63" t="s">
        <v>968</v>
      </c>
      <c r="D8891" s="61">
        <v>0</v>
      </c>
      <c r="E8891" s="61" t="s">
        <v>8483</v>
      </c>
      <c r="F8891" s="61" t="s">
        <v>79</v>
      </c>
      <c r="G8891" s="61" t="s">
        <v>13370</v>
      </c>
      <c r="H8891" s="61" t="s">
        <v>7409</v>
      </c>
      <c r="I8891" s="61">
        <v>38.85</v>
      </c>
      <c r="J8891" s="61">
        <v>-96.1</v>
      </c>
      <c r="K8891">
        <v>855</v>
      </c>
      <c r="L8891"/>
      <c r="M8891"/>
    </row>
    <row r="8892" spans="1:13">
      <c r="A8892" s="61" t="s">
        <v>40</v>
      </c>
      <c r="B8892" s="61">
        <v>66025</v>
      </c>
      <c r="C8892" s="63" t="s">
        <v>968</v>
      </c>
      <c r="D8892" s="61">
        <v>0</v>
      </c>
      <c r="E8892" s="61" t="s">
        <v>13291</v>
      </c>
      <c r="F8892" s="61" t="s">
        <v>79</v>
      </c>
      <c r="G8892" s="61" t="s">
        <v>244</v>
      </c>
      <c r="H8892" s="61" t="s">
        <v>7409</v>
      </c>
      <c r="I8892" s="61">
        <v>38.93</v>
      </c>
      <c r="J8892" s="61">
        <v>-95.09</v>
      </c>
      <c r="K8892">
        <v>8037</v>
      </c>
      <c r="L8892"/>
      <c r="M8892"/>
    </row>
    <row r="8893" spans="1:13">
      <c r="A8893" s="61" t="s">
        <v>40</v>
      </c>
      <c r="B8893" s="61">
        <v>67045</v>
      </c>
      <c r="C8893" s="63" t="s">
        <v>968</v>
      </c>
      <c r="D8893" s="61">
        <v>0</v>
      </c>
      <c r="E8893" s="61" t="s">
        <v>6708</v>
      </c>
      <c r="F8893" s="61" t="s">
        <v>79</v>
      </c>
      <c r="G8893" s="61" t="s">
        <v>7263</v>
      </c>
      <c r="H8893" s="61" t="s">
        <v>7409</v>
      </c>
      <c r="I8893" s="61">
        <v>37.82</v>
      </c>
      <c r="J8893" s="61">
        <v>-96.28</v>
      </c>
      <c r="K8893">
        <v>3318</v>
      </c>
      <c r="L8893"/>
      <c r="M8893"/>
    </row>
    <row r="8894" spans="1:13">
      <c r="A8894" s="61" t="s">
        <v>40</v>
      </c>
      <c r="B8894" s="61">
        <v>66424</v>
      </c>
      <c r="C8894" s="63" t="s">
        <v>968</v>
      </c>
      <c r="D8894" s="61">
        <v>0</v>
      </c>
      <c r="E8894" s="61" t="s">
        <v>13382</v>
      </c>
      <c r="F8894" s="61" t="s">
        <v>79</v>
      </c>
      <c r="G8894" s="61" t="s">
        <v>9447</v>
      </c>
      <c r="H8894" s="61" t="s">
        <v>7409</v>
      </c>
      <c r="I8894" s="61">
        <v>39.67</v>
      </c>
      <c r="J8894" s="61">
        <v>-95.42</v>
      </c>
      <c r="K8894">
        <v>521</v>
      </c>
      <c r="L8894"/>
      <c r="M8894"/>
    </row>
    <row r="8895" spans="1:13">
      <c r="A8895" s="61" t="s">
        <v>40</v>
      </c>
      <c r="B8895" s="61">
        <v>66425</v>
      </c>
      <c r="C8895" s="63" t="s">
        <v>968</v>
      </c>
      <c r="D8895" s="61">
        <v>0</v>
      </c>
      <c r="E8895" s="61" t="s">
        <v>2317</v>
      </c>
      <c r="F8895" s="61" t="s">
        <v>79</v>
      </c>
      <c r="G8895" s="61" t="s">
        <v>9447</v>
      </c>
      <c r="H8895" s="61" t="s">
        <v>7409</v>
      </c>
      <c r="I8895" s="61">
        <v>39.83</v>
      </c>
      <c r="J8895" s="61">
        <v>-95.72</v>
      </c>
      <c r="K8895">
        <v>432</v>
      </c>
      <c r="L8895"/>
      <c r="M8895"/>
    </row>
    <row r="8896" spans="1:13">
      <c r="A8896" s="61" t="s">
        <v>40</v>
      </c>
      <c r="B8896" s="61">
        <v>67047</v>
      </c>
      <c r="C8896" s="63" t="s">
        <v>968</v>
      </c>
      <c r="D8896" s="61">
        <v>0</v>
      </c>
      <c r="E8896" s="61" t="s">
        <v>1391</v>
      </c>
      <c r="F8896" s="61" t="s">
        <v>79</v>
      </c>
      <c r="G8896" s="61" t="s">
        <v>7263</v>
      </c>
      <c r="H8896" s="61" t="s">
        <v>7409</v>
      </c>
      <c r="I8896" s="61">
        <v>37.6</v>
      </c>
      <c r="J8896" s="61">
        <v>-96.02</v>
      </c>
      <c r="K8896">
        <v>650</v>
      </c>
      <c r="L8896"/>
      <c r="M8896"/>
    </row>
    <row r="8897" spans="1:13">
      <c r="A8897" s="61" t="s">
        <v>40</v>
      </c>
      <c r="B8897" s="61">
        <v>67442</v>
      </c>
      <c r="C8897" s="63" t="s">
        <v>968</v>
      </c>
      <c r="D8897" s="61">
        <v>0</v>
      </c>
      <c r="E8897" s="61" t="s">
        <v>13508</v>
      </c>
      <c r="F8897" s="61" t="s">
        <v>79</v>
      </c>
      <c r="G8897" s="61" t="s">
        <v>12911</v>
      </c>
      <c r="H8897" s="61" t="s">
        <v>7409</v>
      </c>
      <c r="I8897" s="61">
        <v>38.65</v>
      </c>
      <c r="J8897" s="61">
        <v>-97.81</v>
      </c>
      <c r="K8897">
        <v>241</v>
      </c>
      <c r="L8897"/>
      <c r="M8897"/>
    </row>
    <row r="8898" spans="1:13">
      <c r="A8898" s="61" t="s">
        <v>40</v>
      </c>
      <c r="B8898" s="61">
        <v>66734</v>
      </c>
      <c r="C8898" s="63" t="s">
        <v>968</v>
      </c>
      <c r="D8898" s="61">
        <v>0</v>
      </c>
      <c r="E8898" s="61" t="s">
        <v>13411</v>
      </c>
      <c r="F8898" s="61" t="s">
        <v>79</v>
      </c>
      <c r="G8898" s="61" t="s">
        <v>662</v>
      </c>
      <c r="H8898" s="61" t="s">
        <v>7409</v>
      </c>
      <c r="I8898" s="61">
        <v>37.61</v>
      </c>
      <c r="J8898" s="61">
        <v>-94.82</v>
      </c>
      <c r="K8898">
        <v>273</v>
      </c>
      <c r="L8898"/>
      <c r="M8898"/>
    </row>
    <row r="8899" spans="1:13">
      <c r="A8899" s="61" t="s">
        <v>40</v>
      </c>
      <c r="B8899" s="61">
        <v>66851</v>
      </c>
      <c r="C8899" s="63" t="s">
        <v>968</v>
      </c>
      <c r="D8899" s="61">
        <v>0</v>
      </c>
      <c r="E8899" s="61" t="s">
        <v>1016</v>
      </c>
      <c r="F8899" s="61" t="s">
        <v>79</v>
      </c>
      <c r="G8899" s="61" t="s">
        <v>670</v>
      </c>
      <c r="H8899" s="61" t="s">
        <v>7409</v>
      </c>
      <c r="I8899" s="61">
        <v>38.24</v>
      </c>
      <c r="J8899" s="61">
        <v>-96.92</v>
      </c>
      <c r="K8899">
        <v>482</v>
      </c>
      <c r="L8899"/>
      <c r="M8899"/>
    </row>
    <row r="8900" spans="1:13">
      <c r="A8900" s="61" t="s">
        <v>40</v>
      </c>
      <c r="B8900" s="61">
        <v>66026</v>
      </c>
      <c r="C8900" s="63" t="s">
        <v>968</v>
      </c>
      <c r="D8900" s="61">
        <v>0</v>
      </c>
      <c r="E8900" s="61" t="s">
        <v>10883</v>
      </c>
      <c r="F8900" s="61" t="s">
        <v>79</v>
      </c>
      <c r="G8900" s="61" t="s">
        <v>9475</v>
      </c>
      <c r="H8900" s="61" t="s">
        <v>7409</v>
      </c>
      <c r="I8900" s="61">
        <v>38.42</v>
      </c>
      <c r="J8900" s="61">
        <v>-94.83</v>
      </c>
      <c r="K8900">
        <v>716</v>
      </c>
      <c r="L8900"/>
      <c r="M8900"/>
    </row>
    <row r="8901" spans="1:13">
      <c r="A8901" s="61" t="s">
        <v>40</v>
      </c>
      <c r="B8901" s="61">
        <v>67842</v>
      </c>
      <c r="C8901" s="63" t="s">
        <v>968</v>
      </c>
      <c r="D8901" s="61">
        <v>0</v>
      </c>
      <c r="E8901" s="61" t="s">
        <v>5787</v>
      </c>
      <c r="F8901" s="61" t="s">
        <v>79</v>
      </c>
      <c r="G8901" s="61" t="s">
        <v>12525</v>
      </c>
      <c r="H8901" s="61" t="s">
        <v>7409</v>
      </c>
      <c r="I8901" s="61">
        <v>37.630000000000003</v>
      </c>
      <c r="J8901" s="61">
        <v>-99.75</v>
      </c>
      <c r="K8901">
        <v>394</v>
      </c>
      <c r="L8901"/>
      <c r="M8901"/>
    </row>
    <row r="8902" spans="1:13">
      <c r="A8902" s="61" t="s">
        <v>40</v>
      </c>
      <c r="B8902" s="61">
        <v>66942</v>
      </c>
      <c r="C8902" s="63" t="s">
        <v>968</v>
      </c>
      <c r="D8902" s="61">
        <v>0</v>
      </c>
      <c r="E8902" s="61" t="s">
        <v>13442</v>
      </c>
      <c r="F8902" s="61" t="s">
        <v>79</v>
      </c>
      <c r="G8902" s="61" t="s">
        <v>13440</v>
      </c>
      <c r="H8902" s="61" t="s">
        <v>7409</v>
      </c>
      <c r="I8902" s="61">
        <v>39.770000000000003</v>
      </c>
      <c r="J8902" s="61">
        <v>-97.99</v>
      </c>
      <c r="K8902">
        <v>211</v>
      </c>
      <c r="L8902"/>
      <c r="M8902"/>
    </row>
    <row r="8903" spans="1:13">
      <c r="A8903" s="61" t="s">
        <v>40</v>
      </c>
      <c r="B8903" s="61">
        <v>67843</v>
      </c>
      <c r="C8903" s="63" t="s">
        <v>968</v>
      </c>
      <c r="D8903" s="61">
        <v>0</v>
      </c>
      <c r="E8903" s="61" t="s">
        <v>10520</v>
      </c>
      <c r="F8903" s="61" t="s">
        <v>79</v>
      </c>
      <c r="G8903" s="61" t="s">
        <v>12525</v>
      </c>
      <c r="H8903" s="61" t="s">
        <v>7409</v>
      </c>
      <c r="I8903" s="61">
        <v>37.729999999999997</v>
      </c>
      <c r="J8903" s="61">
        <v>-99.94</v>
      </c>
      <c r="K8903">
        <v>96</v>
      </c>
      <c r="L8903"/>
      <c r="M8903"/>
    </row>
    <row r="8904" spans="1:13">
      <c r="A8904" s="61" t="s">
        <v>40</v>
      </c>
      <c r="B8904" s="61">
        <v>66027</v>
      </c>
      <c r="C8904" s="63" t="s">
        <v>968</v>
      </c>
      <c r="D8904" s="61">
        <v>0</v>
      </c>
      <c r="E8904" s="61" t="s">
        <v>13353</v>
      </c>
      <c r="F8904" s="61" t="s">
        <v>79</v>
      </c>
      <c r="G8904" s="61" t="s">
        <v>13347</v>
      </c>
      <c r="H8904" s="61" t="s">
        <v>7409</v>
      </c>
      <c r="I8904" s="61">
        <v>39.36</v>
      </c>
      <c r="J8904" s="61">
        <v>-94.91</v>
      </c>
      <c r="K8904">
        <v>6634</v>
      </c>
      <c r="L8904"/>
      <c r="M8904"/>
    </row>
    <row r="8905" spans="1:13">
      <c r="A8905" s="61" t="s">
        <v>40</v>
      </c>
      <c r="B8905" s="61">
        <v>66442</v>
      </c>
      <c r="C8905" s="63" t="s">
        <v>968</v>
      </c>
      <c r="D8905" s="61">
        <v>0</v>
      </c>
      <c r="E8905" s="61" t="s">
        <v>13388</v>
      </c>
      <c r="F8905" s="61" t="s">
        <v>79</v>
      </c>
      <c r="G8905" s="61" t="s">
        <v>13390</v>
      </c>
      <c r="H8905" s="61" t="s">
        <v>7409</v>
      </c>
      <c r="I8905" s="61">
        <v>39.090000000000003</v>
      </c>
      <c r="J8905" s="61">
        <v>-96.79</v>
      </c>
      <c r="K8905">
        <v>16751</v>
      </c>
      <c r="L8905"/>
      <c r="M8905"/>
    </row>
    <row r="8906" spans="1:13">
      <c r="A8906" s="61" t="s">
        <v>40</v>
      </c>
      <c r="B8906" s="61">
        <v>66701</v>
      </c>
      <c r="C8906" s="63" t="s">
        <v>968</v>
      </c>
      <c r="D8906" s="61">
        <v>0</v>
      </c>
      <c r="E8906" s="61" t="s">
        <v>13405</v>
      </c>
      <c r="F8906" s="61" t="s">
        <v>79</v>
      </c>
      <c r="G8906" s="61" t="s">
        <v>8694</v>
      </c>
      <c r="H8906" s="61" t="s">
        <v>7409</v>
      </c>
      <c r="I8906" s="61">
        <v>37.83</v>
      </c>
      <c r="J8906" s="61">
        <v>-94.7</v>
      </c>
      <c r="K8906">
        <v>11642</v>
      </c>
      <c r="L8906"/>
      <c r="M8906"/>
    </row>
    <row r="8907" spans="1:13">
      <c r="A8907" s="61" t="s">
        <v>40</v>
      </c>
      <c r="B8907" s="61">
        <v>67844</v>
      </c>
      <c r="C8907" s="63" t="s">
        <v>968</v>
      </c>
      <c r="D8907" s="61">
        <v>0</v>
      </c>
      <c r="E8907" s="61" t="s">
        <v>9365</v>
      </c>
      <c r="F8907" s="61" t="s">
        <v>79</v>
      </c>
      <c r="G8907" s="61" t="s">
        <v>8657</v>
      </c>
      <c r="H8907" s="61" t="s">
        <v>7409</v>
      </c>
      <c r="I8907" s="61">
        <v>37.380000000000003</v>
      </c>
      <c r="J8907" s="61">
        <v>-100.19</v>
      </c>
      <c r="K8907">
        <v>804</v>
      </c>
      <c r="L8907"/>
      <c r="M8907"/>
    </row>
    <row r="8908" spans="1:13">
      <c r="A8908" s="61" t="s">
        <v>40</v>
      </c>
      <c r="B8908" s="61">
        <v>66427</v>
      </c>
      <c r="C8908" s="63" t="s">
        <v>968</v>
      </c>
      <c r="D8908" s="61">
        <v>0</v>
      </c>
      <c r="E8908" s="61" t="s">
        <v>1776</v>
      </c>
      <c r="F8908" s="61" t="s">
        <v>79</v>
      </c>
      <c r="G8908" s="61" t="s">
        <v>6368</v>
      </c>
      <c r="H8908" s="61" t="s">
        <v>7409</v>
      </c>
      <c r="I8908" s="61">
        <v>39.700000000000003</v>
      </c>
      <c r="J8908" s="61">
        <v>-96.41</v>
      </c>
      <c r="K8908">
        <v>1328</v>
      </c>
      <c r="L8908"/>
      <c r="M8908"/>
    </row>
    <row r="8909" spans="1:13">
      <c r="A8909" s="61" t="s">
        <v>40</v>
      </c>
      <c r="B8909" s="61">
        <v>66735</v>
      </c>
      <c r="C8909" s="63" t="s">
        <v>968</v>
      </c>
      <c r="D8909" s="61">
        <v>0</v>
      </c>
      <c r="E8909" s="61" t="s">
        <v>300</v>
      </c>
      <c r="F8909" s="61" t="s">
        <v>79</v>
      </c>
      <c r="G8909" s="61" t="s">
        <v>662</v>
      </c>
      <c r="H8909" s="61" t="s">
        <v>7409</v>
      </c>
      <c r="I8909" s="61">
        <v>37.520000000000003</v>
      </c>
      <c r="J8909" s="61">
        <v>-94.7</v>
      </c>
      <c r="K8909">
        <v>529</v>
      </c>
      <c r="L8909"/>
      <c r="M8909"/>
    </row>
    <row r="8910" spans="1:13">
      <c r="A8910" s="61" t="s">
        <v>40</v>
      </c>
      <c r="B8910" s="61">
        <v>66736</v>
      </c>
      <c r="C8910" s="63" t="s">
        <v>968</v>
      </c>
      <c r="D8910" s="61">
        <v>0</v>
      </c>
      <c r="E8910" s="61" t="s">
        <v>3732</v>
      </c>
      <c r="F8910" s="61" t="s">
        <v>79</v>
      </c>
      <c r="G8910" s="61" t="s">
        <v>6696</v>
      </c>
      <c r="H8910" s="61" t="s">
        <v>7409</v>
      </c>
      <c r="I8910" s="61">
        <v>37.53</v>
      </c>
      <c r="J8910" s="61">
        <v>-95.82</v>
      </c>
      <c r="K8910">
        <v>3614</v>
      </c>
      <c r="L8910"/>
      <c r="M8910"/>
    </row>
    <row r="8911" spans="1:13">
      <c r="A8911" s="61" t="s">
        <v>40</v>
      </c>
      <c r="B8911" s="61">
        <v>67049</v>
      </c>
      <c r="C8911" s="63" t="s">
        <v>968</v>
      </c>
      <c r="D8911" s="61">
        <v>0</v>
      </c>
      <c r="E8911" s="61" t="s">
        <v>1670</v>
      </c>
      <c r="F8911" s="61" t="s">
        <v>79</v>
      </c>
      <c r="G8911" s="61" t="s">
        <v>13452</v>
      </c>
      <c r="H8911" s="61" t="s">
        <v>7409</v>
      </c>
      <c r="I8911" s="61">
        <v>37.19</v>
      </c>
      <c r="J8911" s="61">
        <v>-97.85</v>
      </c>
      <c r="K8911">
        <v>86</v>
      </c>
      <c r="L8911"/>
      <c r="M8911"/>
    </row>
    <row r="8912" spans="1:13">
      <c r="A8912" s="61" t="s">
        <v>40</v>
      </c>
      <c r="B8912" s="61">
        <v>66763</v>
      </c>
      <c r="C8912" s="63" t="s">
        <v>968</v>
      </c>
      <c r="D8912" s="61">
        <v>0</v>
      </c>
      <c r="E8912" s="61" t="s">
        <v>11259</v>
      </c>
      <c r="F8912" s="61" t="s">
        <v>79</v>
      </c>
      <c r="G8912" s="61" t="s">
        <v>662</v>
      </c>
      <c r="H8912" s="61" t="s">
        <v>7409</v>
      </c>
      <c r="I8912" s="61">
        <v>37.450000000000003</v>
      </c>
      <c r="J8912" s="61">
        <v>-94.69</v>
      </c>
      <c r="K8912">
        <v>3329</v>
      </c>
      <c r="L8912"/>
      <c r="M8912"/>
    </row>
    <row r="8913" spans="1:13">
      <c r="A8913" s="61" t="s">
        <v>40</v>
      </c>
      <c r="B8913" s="61">
        <v>66738</v>
      </c>
      <c r="C8913" s="63" t="s">
        <v>968</v>
      </c>
      <c r="D8913" s="61">
        <v>0</v>
      </c>
      <c r="E8913" s="61" t="s">
        <v>3440</v>
      </c>
      <c r="F8913" s="61" t="s">
        <v>79</v>
      </c>
      <c r="G8913" s="61" t="s">
        <v>8694</v>
      </c>
      <c r="H8913" s="61" t="s">
        <v>7409</v>
      </c>
      <c r="I8913" s="61">
        <v>38.01</v>
      </c>
      <c r="J8913" s="61">
        <v>-94.72</v>
      </c>
      <c r="K8913">
        <v>373</v>
      </c>
      <c r="L8913"/>
      <c r="M8913"/>
    </row>
    <row r="8914" spans="1:13">
      <c r="A8914" s="61" t="s">
        <v>40</v>
      </c>
      <c r="B8914" s="61">
        <v>66739</v>
      </c>
      <c r="C8914" s="63" t="s">
        <v>968</v>
      </c>
      <c r="D8914" s="61">
        <v>0</v>
      </c>
      <c r="E8914" s="61" t="s">
        <v>5400</v>
      </c>
      <c r="F8914" s="61" t="s">
        <v>79</v>
      </c>
      <c r="G8914" s="61" t="s">
        <v>225</v>
      </c>
      <c r="H8914" s="61" t="s">
        <v>7409</v>
      </c>
      <c r="I8914" s="61">
        <v>37.07</v>
      </c>
      <c r="J8914" s="61">
        <v>-94.63</v>
      </c>
      <c r="K8914">
        <v>5283</v>
      </c>
      <c r="L8914"/>
      <c r="M8914"/>
    </row>
    <row r="8915" spans="1:13">
      <c r="A8915" s="61" t="s">
        <v>40</v>
      </c>
      <c r="B8915" s="61">
        <v>66740</v>
      </c>
      <c r="C8915" s="63" t="s">
        <v>968</v>
      </c>
      <c r="D8915" s="61">
        <v>0</v>
      </c>
      <c r="E8915" s="61" t="s">
        <v>10125</v>
      </c>
      <c r="F8915" s="61" t="s">
        <v>79</v>
      </c>
      <c r="G8915" s="61" t="s">
        <v>13409</v>
      </c>
      <c r="H8915" s="61" t="s">
        <v>7409</v>
      </c>
      <c r="I8915" s="61">
        <v>37.47</v>
      </c>
      <c r="J8915" s="61">
        <v>-95.35</v>
      </c>
      <c r="K8915">
        <v>547</v>
      </c>
      <c r="L8915"/>
      <c r="M8915"/>
    </row>
    <row r="8916" spans="1:13">
      <c r="A8916" s="61" t="s">
        <v>40</v>
      </c>
      <c r="B8916" s="61">
        <v>67443</v>
      </c>
      <c r="C8916" s="63" t="s">
        <v>968</v>
      </c>
      <c r="D8916" s="61">
        <v>0</v>
      </c>
      <c r="E8916" s="61" t="s">
        <v>10616</v>
      </c>
      <c r="F8916" s="61" t="s">
        <v>79</v>
      </c>
      <c r="G8916" s="61" t="s">
        <v>11817</v>
      </c>
      <c r="H8916" s="61" t="s">
        <v>7409</v>
      </c>
      <c r="I8916" s="61">
        <v>38.380000000000003</v>
      </c>
      <c r="J8916" s="61">
        <v>-97.53</v>
      </c>
      <c r="K8916">
        <v>1778</v>
      </c>
      <c r="L8916"/>
      <c r="M8916"/>
    </row>
    <row r="8917" spans="1:13">
      <c r="A8917" s="61" t="s">
        <v>40</v>
      </c>
      <c r="B8917" s="61">
        <v>67846</v>
      </c>
      <c r="C8917" s="63" t="s">
        <v>968</v>
      </c>
      <c r="D8917" s="61">
        <v>0</v>
      </c>
      <c r="E8917" s="61" t="s">
        <v>2899</v>
      </c>
      <c r="F8917" s="61" t="s">
        <v>79</v>
      </c>
      <c r="G8917" s="61" t="s">
        <v>13589</v>
      </c>
      <c r="H8917" s="61" t="s">
        <v>7409</v>
      </c>
      <c r="I8917" s="61">
        <v>37.97</v>
      </c>
      <c r="J8917" s="61">
        <v>-100.86</v>
      </c>
      <c r="K8917">
        <v>35205</v>
      </c>
      <c r="L8917"/>
      <c r="M8917"/>
    </row>
    <row r="8918" spans="1:13">
      <c r="A8918" s="61" t="s">
        <v>40</v>
      </c>
      <c r="B8918" s="61">
        <v>67050</v>
      </c>
      <c r="C8918" s="63" t="s">
        <v>968</v>
      </c>
      <c r="D8918" s="61">
        <v>0</v>
      </c>
      <c r="E8918" s="61" t="s">
        <v>13468</v>
      </c>
      <c r="F8918" s="61" t="s">
        <v>79</v>
      </c>
      <c r="G8918" s="61" t="s">
        <v>13451</v>
      </c>
      <c r="H8918" s="61" t="s">
        <v>7409</v>
      </c>
      <c r="I8918" s="61">
        <v>37.659999999999997</v>
      </c>
      <c r="J8918" s="61">
        <v>-97.68</v>
      </c>
      <c r="K8918">
        <v>2107</v>
      </c>
      <c r="L8918"/>
      <c r="M8918"/>
    </row>
    <row r="8919" spans="1:13">
      <c r="A8919" s="61" t="s">
        <v>40</v>
      </c>
      <c r="B8919" s="61">
        <v>66030</v>
      </c>
      <c r="C8919" s="63" t="s">
        <v>968</v>
      </c>
      <c r="D8919" s="61">
        <v>0</v>
      </c>
      <c r="E8919" s="61" t="s">
        <v>1102</v>
      </c>
      <c r="F8919" s="61" t="s">
        <v>79</v>
      </c>
      <c r="G8919" s="61" t="s">
        <v>660</v>
      </c>
      <c r="H8919" s="61" t="s">
        <v>7409</v>
      </c>
      <c r="I8919" s="61">
        <v>38.81</v>
      </c>
      <c r="J8919" s="61">
        <v>-94.92</v>
      </c>
      <c r="K8919">
        <v>25164</v>
      </c>
      <c r="L8919"/>
      <c r="M8919"/>
    </row>
    <row r="8920" spans="1:13">
      <c r="A8920" s="61" t="s">
        <v>40</v>
      </c>
      <c r="B8920" s="61">
        <v>67529</v>
      </c>
      <c r="C8920" s="63" t="s">
        <v>968</v>
      </c>
      <c r="D8920" s="61">
        <v>0</v>
      </c>
      <c r="E8920" s="61" t="s">
        <v>377</v>
      </c>
      <c r="F8920" s="61" t="s">
        <v>79</v>
      </c>
      <c r="G8920" s="61" t="s">
        <v>13531</v>
      </c>
      <c r="H8920" s="61" t="s">
        <v>7409</v>
      </c>
      <c r="I8920" s="61">
        <v>38.07</v>
      </c>
      <c r="J8920" s="61">
        <v>-99.24</v>
      </c>
      <c r="K8920">
        <v>328</v>
      </c>
      <c r="L8920"/>
      <c r="M8920"/>
    </row>
    <row r="8921" spans="1:13">
      <c r="A8921" s="61" t="s">
        <v>40</v>
      </c>
      <c r="B8921" s="61">
        <v>66741</v>
      </c>
      <c r="C8921" s="63" t="s">
        <v>968</v>
      </c>
      <c r="D8921" s="61">
        <v>0</v>
      </c>
      <c r="E8921" s="61" t="s">
        <v>1936</v>
      </c>
      <c r="F8921" s="61" t="s">
        <v>79</v>
      </c>
      <c r="G8921" s="61" t="s">
        <v>8694</v>
      </c>
      <c r="H8921" s="61" t="s">
        <v>7409</v>
      </c>
      <c r="I8921" s="61">
        <v>37.72</v>
      </c>
      <c r="J8921" s="61">
        <v>-94.66</v>
      </c>
      <c r="K8921">
        <v>228</v>
      </c>
      <c r="L8921"/>
      <c r="M8921"/>
    </row>
    <row r="8922" spans="1:13">
      <c r="A8922" s="61" t="s">
        <v>40</v>
      </c>
      <c r="B8922" s="61">
        <v>66032</v>
      </c>
      <c r="C8922" s="63" t="s">
        <v>968</v>
      </c>
      <c r="D8922" s="61">
        <v>0</v>
      </c>
      <c r="E8922" s="61" t="s">
        <v>7318</v>
      </c>
      <c r="F8922" s="61" t="s">
        <v>79</v>
      </c>
      <c r="G8922" s="61" t="s">
        <v>7252</v>
      </c>
      <c r="H8922" s="61" t="s">
        <v>7409</v>
      </c>
      <c r="I8922" s="61">
        <v>38.28</v>
      </c>
      <c r="J8922" s="61">
        <v>-95.23</v>
      </c>
      <c r="K8922">
        <v>5022</v>
      </c>
      <c r="L8922"/>
      <c r="M8922"/>
    </row>
    <row r="8923" spans="1:13">
      <c r="A8923" s="61" t="s">
        <v>40</v>
      </c>
      <c r="B8923" s="61">
        <v>67638</v>
      </c>
      <c r="C8923" s="63" t="s">
        <v>968</v>
      </c>
      <c r="D8923" s="61">
        <v>0</v>
      </c>
      <c r="E8923" s="61" t="s">
        <v>10278</v>
      </c>
      <c r="F8923" s="61" t="s">
        <v>79</v>
      </c>
      <c r="G8923" s="61" t="s">
        <v>8066</v>
      </c>
      <c r="H8923" s="61" t="s">
        <v>7409</v>
      </c>
      <c r="I8923" s="61">
        <v>39.64</v>
      </c>
      <c r="J8923" s="61">
        <v>-98.84</v>
      </c>
      <c r="K8923">
        <v>207</v>
      </c>
      <c r="L8923"/>
      <c r="M8923"/>
    </row>
    <row r="8924" spans="1:13">
      <c r="A8924" s="61" t="s">
        <v>40</v>
      </c>
      <c r="B8924" s="61">
        <v>67734</v>
      </c>
      <c r="C8924" s="63" t="s">
        <v>968</v>
      </c>
      <c r="D8924" s="61">
        <v>0</v>
      </c>
      <c r="E8924" s="61" t="s">
        <v>6452</v>
      </c>
      <c r="F8924" s="61" t="s">
        <v>79</v>
      </c>
      <c r="G8924" s="61" t="s">
        <v>800</v>
      </c>
      <c r="H8924" s="61" t="s">
        <v>7409</v>
      </c>
      <c r="I8924" s="61">
        <v>39.42</v>
      </c>
      <c r="J8924" s="61">
        <v>-100.89</v>
      </c>
      <c r="K8924">
        <v>190</v>
      </c>
      <c r="L8924"/>
      <c r="M8924"/>
    </row>
    <row r="8925" spans="1:13">
      <c r="A8925" s="61" t="s">
        <v>40</v>
      </c>
      <c r="B8925" s="61">
        <v>67444</v>
      </c>
      <c r="C8925" s="63" t="s">
        <v>968</v>
      </c>
      <c r="D8925" s="61">
        <v>0</v>
      </c>
      <c r="E8925" s="61" t="s">
        <v>3790</v>
      </c>
      <c r="F8925" s="61" t="s">
        <v>79</v>
      </c>
      <c r="G8925" s="61" t="s">
        <v>11256</v>
      </c>
      <c r="H8925" s="61" t="s">
        <v>7409</v>
      </c>
      <c r="I8925" s="61">
        <v>38.51</v>
      </c>
      <c r="J8925" s="61">
        <v>-98.15</v>
      </c>
      <c r="K8925">
        <v>519</v>
      </c>
      <c r="L8925"/>
      <c r="M8925"/>
    </row>
    <row r="8926" spans="1:13">
      <c r="A8926" s="61" t="s">
        <v>40</v>
      </c>
      <c r="B8926" s="61">
        <v>67051</v>
      </c>
      <c r="C8926" s="63" t="s">
        <v>968</v>
      </c>
      <c r="D8926" s="61">
        <v>0</v>
      </c>
      <c r="E8926" s="61" t="s">
        <v>13469</v>
      </c>
      <c r="F8926" s="61" t="s">
        <v>79</v>
      </c>
      <c r="G8926" s="61" t="s">
        <v>8059</v>
      </c>
      <c r="H8926" s="61" t="s">
        <v>7409</v>
      </c>
      <c r="I8926" s="61">
        <v>37.11</v>
      </c>
      <c r="J8926" s="61">
        <v>-97.14</v>
      </c>
      <c r="K8926">
        <v>428</v>
      </c>
      <c r="L8926"/>
      <c r="M8926"/>
    </row>
    <row r="8927" spans="1:13">
      <c r="A8927" s="61" t="s">
        <v>40</v>
      </c>
      <c r="B8927" s="61">
        <v>66743</v>
      </c>
      <c r="C8927" s="63" t="s">
        <v>968</v>
      </c>
      <c r="D8927" s="61">
        <v>0</v>
      </c>
      <c r="E8927" s="61" t="s">
        <v>379</v>
      </c>
      <c r="F8927" s="61" t="s">
        <v>79</v>
      </c>
      <c r="G8927" s="61" t="s">
        <v>662</v>
      </c>
      <c r="H8927" s="61" t="s">
        <v>7409</v>
      </c>
      <c r="I8927" s="61">
        <v>37.51</v>
      </c>
      <c r="J8927" s="61">
        <v>-94.84</v>
      </c>
      <c r="K8927">
        <v>4191</v>
      </c>
      <c r="L8927"/>
      <c r="M8927"/>
    </row>
    <row r="8928" spans="1:13">
      <c r="A8928" s="61" t="s">
        <v>40</v>
      </c>
      <c r="B8928" s="61">
        <v>67639</v>
      </c>
      <c r="C8928" s="63" t="s">
        <v>968</v>
      </c>
      <c r="D8928" s="61">
        <v>0</v>
      </c>
      <c r="E8928" s="61" t="s">
        <v>13556</v>
      </c>
      <c r="F8928" s="61" t="s">
        <v>79</v>
      </c>
      <c r="G8928" s="61" t="s">
        <v>12243</v>
      </c>
      <c r="H8928" s="61" t="s">
        <v>7409</v>
      </c>
      <c r="I8928" s="61">
        <v>39.68</v>
      </c>
      <c r="J8928" s="61">
        <v>-99.31</v>
      </c>
      <c r="K8928">
        <v>145</v>
      </c>
      <c r="L8928"/>
      <c r="M8928"/>
    </row>
    <row r="8929" spans="1:13">
      <c r="A8929" s="61" t="s">
        <v>40</v>
      </c>
      <c r="B8929" s="61">
        <v>67445</v>
      </c>
      <c r="C8929" s="63" t="s">
        <v>968</v>
      </c>
      <c r="D8929" s="61">
        <v>0</v>
      </c>
      <c r="E8929" s="61" t="s">
        <v>3153</v>
      </c>
      <c r="F8929" s="61" t="s">
        <v>79</v>
      </c>
      <c r="G8929" s="61" t="s">
        <v>13436</v>
      </c>
      <c r="H8929" s="61" t="s">
        <v>7409</v>
      </c>
      <c r="I8929" s="61">
        <v>39.36</v>
      </c>
      <c r="J8929" s="61">
        <v>-97.83</v>
      </c>
      <c r="K8929">
        <v>608</v>
      </c>
      <c r="L8929"/>
      <c r="M8929"/>
    </row>
    <row r="8930" spans="1:13">
      <c r="A8930" s="61" t="s">
        <v>40</v>
      </c>
      <c r="B8930" s="61">
        <v>67446</v>
      </c>
      <c r="C8930" s="63" t="s">
        <v>968</v>
      </c>
      <c r="D8930" s="61">
        <v>0</v>
      </c>
      <c r="E8930" s="61" t="s">
        <v>13509</v>
      </c>
      <c r="F8930" s="61" t="s">
        <v>79</v>
      </c>
      <c r="G8930" s="61" t="s">
        <v>832</v>
      </c>
      <c r="H8930" s="61" t="s">
        <v>7409</v>
      </c>
      <c r="I8930" s="61">
        <v>39.49</v>
      </c>
      <c r="J8930" s="61">
        <v>-98.3</v>
      </c>
      <c r="K8930">
        <v>534</v>
      </c>
      <c r="L8930"/>
      <c r="M8930"/>
    </row>
    <row r="8931" spans="1:13">
      <c r="A8931" s="61" t="s">
        <v>40</v>
      </c>
      <c r="B8931" s="61">
        <v>67052</v>
      </c>
      <c r="C8931" s="63" t="s">
        <v>968</v>
      </c>
      <c r="D8931" s="61">
        <v>0</v>
      </c>
      <c r="E8931" s="61" t="s">
        <v>13470</v>
      </c>
      <c r="F8931" s="61" t="s">
        <v>79</v>
      </c>
      <c r="G8931" s="61" t="s">
        <v>13451</v>
      </c>
      <c r="H8931" s="61" t="s">
        <v>7409</v>
      </c>
      <c r="I8931" s="61">
        <v>37.65</v>
      </c>
      <c r="J8931" s="61">
        <v>-97.57</v>
      </c>
      <c r="K8931">
        <v>8977</v>
      </c>
      <c r="L8931"/>
      <c r="M8931"/>
    </row>
    <row r="8932" spans="1:13">
      <c r="A8932" s="61" t="s">
        <v>40</v>
      </c>
      <c r="B8932" s="61">
        <v>66428</v>
      </c>
      <c r="C8932" s="63" t="s">
        <v>968</v>
      </c>
      <c r="D8932" s="61">
        <v>0</v>
      </c>
      <c r="E8932" s="61" t="s">
        <v>13383</v>
      </c>
      <c r="F8932" s="61" t="s">
        <v>79</v>
      </c>
      <c r="G8932" s="61" t="s">
        <v>13373</v>
      </c>
      <c r="H8932" s="61" t="s">
        <v>7409</v>
      </c>
      <c r="I8932" s="61">
        <v>39.659999999999997</v>
      </c>
      <c r="J8932" s="61">
        <v>-95.93</v>
      </c>
      <c r="K8932">
        <v>372</v>
      </c>
      <c r="L8932"/>
      <c r="M8932"/>
    </row>
    <row r="8933" spans="1:13">
      <c r="A8933" s="61" t="s">
        <v>40</v>
      </c>
      <c r="B8933" s="61">
        <v>67735</v>
      </c>
      <c r="C8933" s="63" t="s">
        <v>968</v>
      </c>
      <c r="D8933" s="61">
        <v>0</v>
      </c>
      <c r="E8933" s="61" t="s">
        <v>7634</v>
      </c>
      <c r="F8933" s="61" t="s">
        <v>79</v>
      </c>
      <c r="G8933" s="61" t="s">
        <v>13572</v>
      </c>
      <c r="H8933" s="61" t="s">
        <v>11834</v>
      </c>
      <c r="I8933" s="61">
        <v>39.340000000000003</v>
      </c>
      <c r="J8933" s="61">
        <v>-101.7</v>
      </c>
      <c r="K8933">
        <v>5467</v>
      </c>
      <c r="L8933"/>
      <c r="M8933"/>
    </row>
    <row r="8934" spans="1:13">
      <c r="A8934" s="61" t="s">
        <v>40</v>
      </c>
      <c r="B8934" s="61">
        <v>67640</v>
      </c>
      <c r="C8934" s="63" t="s">
        <v>968</v>
      </c>
      <c r="D8934" s="61">
        <v>0</v>
      </c>
      <c r="E8934" s="61" t="s">
        <v>1558</v>
      </c>
      <c r="F8934" s="61" t="s">
        <v>79</v>
      </c>
      <c r="G8934" s="61" t="s">
        <v>5907</v>
      </c>
      <c r="H8934" s="61" t="s">
        <v>7409</v>
      </c>
      <c r="I8934" s="61">
        <v>38.880000000000003</v>
      </c>
      <c r="J8934" s="61">
        <v>-99.02</v>
      </c>
      <c r="K8934">
        <v>574</v>
      </c>
      <c r="L8934"/>
      <c r="M8934"/>
    </row>
    <row r="8935" spans="1:13">
      <c r="A8935" s="61" t="s">
        <v>40</v>
      </c>
      <c r="B8935" s="61">
        <v>67736</v>
      </c>
      <c r="C8935" s="63" t="s">
        <v>968</v>
      </c>
      <c r="D8935" s="61">
        <v>0</v>
      </c>
      <c r="E8935" s="61" t="s">
        <v>13573</v>
      </c>
      <c r="F8935" s="61" t="s">
        <v>79</v>
      </c>
      <c r="G8935" s="61" t="s">
        <v>13574</v>
      </c>
      <c r="H8935" s="61" t="s">
        <v>7409</v>
      </c>
      <c r="I8935" s="61">
        <v>38.950000000000003</v>
      </c>
      <c r="J8935" s="61">
        <v>-100.49</v>
      </c>
      <c r="K8935">
        <v>224</v>
      </c>
      <c r="L8935"/>
      <c r="M8935"/>
    </row>
    <row r="8936" spans="1:13">
      <c r="A8936" s="61" t="s">
        <v>40</v>
      </c>
      <c r="B8936" s="61">
        <v>67737</v>
      </c>
      <c r="C8936" s="63" t="s">
        <v>968</v>
      </c>
      <c r="D8936" s="61">
        <v>0</v>
      </c>
      <c r="E8936" s="61" t="s">
        <v>13575</v>
      </c>
      <c r="F8936" s="61" t="s">
        <v>79</v>
      </c>
      <c r="G8936" s="61" t="s">
        <v>13574</v>
      </c>
      <c r="H8936" s="61" t="s">
        <v>7409</v>
      </c>
      <c r="I8936" s="61">
        <v>39.11</v>
      </c>
      <c r="J8936" s="61">
        <v>-100.46</v>
      </c>
      <c r="K8936">
        <v>473</v>
      </c>
      <c r="L8936"/>
      <c r="M8936"/>
    </row>
    <row r="8937" spans="1:13">
      <c r="A8937" s="61" t="s">
        <v>40</v>
      </c>
      <c r="B8937" s="61">
        <v>66429</v>
      </c>
      <c r="C8937" s="63" t="s">
        <v>968</v>
      </c>
      <c r="D8937" s="61">
        <v>0</v>
      </c>
      <c r="E8937" s="61" t="s">
        <v>305</v>
      </c>
      <c r="F8937" s="61" t="s">
        <v>79</v>
      </c>
      <c r="G8937" s="61" t="s">
        <v>362</v>
      </c>
      <c r="H8937" s="61" t="s">
        <v>7409</v>
      </c>
      <c r="I8937" s="61">
        <v>39.08</v>
      </c>
      <c r="J8937" s="61">
        <v>-95.56</v>
      </c>
      <c r="K8937">
        <v>564</v>
      </c>
      <c r="L8937"/>
      <c r="M8937"/>
    </row>
    <row r="8938" spans="1:13">
      <c r="A8938" s="61" t="s">
        <v>40</v>
      </c>
      <c r="B8938" s="61">
        <v>67530</v>
      </c>
      <c r="C8938" s="63" t="s">
        <v>968</v>
      </c>
      <c r="D8938" s="61">
        <v>0</v>
      </c>
      <c r="E8938" s="61" t="s">
        <v>3597</v>
      </c>
      <c r="F8938" s="61" t="s">
        <v>79</v>
      </c>
      <c r="G8938" s="61" t="s">
        <v>13161</v>
      </c>
      <c r="H8938" s="61" t="s">
        <v>7409</v>
      </c>
      <c r="I8938" s="61">
        <v>38.36</v>
      </c>
      <c r="J8938" s="61">
        <v>-98.8</v>
      </c>
      <c r="K8938">
        <v>17901</v>
      </c>
      <c r="L8938"/>
      <c r="M8938"/>
    </row>
    <row r="8939" spans="1:13">
      <c r="A8939" s="61" t="s">
        <v>40</v>
      </c>
      <c r="B8939" s="61">
        <v>66033</v>
      </c>
      <c r="C8939" s="63" t="s">
        <v>968</v>
      </c>
      <c r="D8939" s="61">
        <v>0</v>
      </c>
      <c r="E8939" s="61" t="s">
        <v>4889</v>
      </c>
      <c r="F8939" s="61" t="s">
        <v>79</v>
      </c>
      <c r="G8939" s="61" t="s">
        <v>7252</v>
      </c>
      <c r="H8939" s="61" t="s">
        <v>7409</v>
      </c>
      <c r="I8939" s="61">
        <v>38.36</v>
      </c>
      <c r="J8939" s="61">
        <v>-95.12</v>
      </c>
      <c r="K8939">
        <v>760</v>
      </c>
      <c r="L8939"/>
      <c r="M8939"/>
    </row>
    <row r="8940" spans="1:13">
      <c r="A8940" s="61" t="s">
        <v>40</v>
      </c>
      <c r="B8940" s="61">
        <v>67447</v>
      </c>
      <c r="C8940" s="63" t="s">
        <v>968</v>
      </c>
      <c r="D8940" s="61">
        <v>0</v>
      </c>
      <c r="E8940" s="61" t="s">
        <v>9346</v>
      </c>
      <c r="F8940" s="61" t="s">
        <v>79</v>
      </c>
      <c r="G8940" s="61" t="s">
        <v>924</v>
      </c>
      <c r="H8940" s="61" t="s">
        <v>7409</v>
      </c>
      <c r="I8940" s="61">
        <v>39.43</v>
      </c>
      <c r="J8940" s="61">
        <v>-97</v>
      </c>
      <c r="K8940">
        <v>256</v>
      </c>
      <c r="L8940"/>
      <c r="M8940"/>
    </row>
    <row r="8941" spans="1:13">
      <c r="A8941" s="61" t="s">
        <v>40</v>
      </c>
      <c r="B8941" s="61">
        <v>66943</v>
      </c>
      <c r="C8941" s="63" t="s">
        <v>968</v>
      </c>
      <c r="D8941" s="61">
        <v>0</v>
      </c>
      <c r="E8941" s="61" t="s">
        <v>10990</v>
      </c>
      <c r="F8941" s="61" t="s">
        <v>79</v>
      </c>
      <c r="G8941" s="61" t="s">
        <v>625</v>
      </c>
      <c r="H8941" s="61" t="s">
        <v>7409</v>
      </c>
      <c r="I8941" s="61">
        <v>39.72</v>
      </c>
      <c r="J8941" s="61">
        <v>-96.97</v>
      </c>
      <c r="K8941">
        <v>519</v>
      </c>
      <c r="L8941"/>
      <c r="M8941"/>
    </row>
    <row r="8942" spans="1:13">
      <c r="A8942" s="61" t="s">
        <v>40</v>
      </c>
      <c r="B8942" s="61">
        <v>67054</v>
      </c>
      <c r="C8942" s="63" t="s">
        <v>968</v>
      </c>
      <c r="D8942" s="61">
        <v>0</v>
      </c>
      <c r="E8942" s="61" t="s">
        <v>4131</v>
      </c>
      <c r="F8942" s="61" t="s">
        <v>79</v>
      </c>
      <c r="G8942" s="61" t="s">
        <v>13471</v>
      </c>
      <c r="H8942" s="61" t="s">
        <v>7409</v>
      </c>
      <c r="I8942" s="61">
        <v>37.6</v>
      </c>
      <c r="J8942" s="61">
        <v>-99.29</v>
      </c>
      <c r="K8942">
        <v>1164</v>
      </c>
      <c r="L8942"/>
      <c r="M8942"/>
    </row>
    <row r="8943" spans="1:13">
      <c r="A8943" s="61" t="s">
        <v>40</v>
      </c>
      <c r="B8943" s="61">
        <v>67055</v>
      </c>
      <c r="C8943" s="63" t="s">
        <v>968</v>
      </c>
      <c r="D8943" s="61">
        <v>0</v>
      </c>
      <c r="E8943" s="61" t="s">
        <v>2290</v>
      </c>
      <c r="F8943" s="61" t="s">
        <v>79</v>
      </c>
      <c r="G8943" s="61" t="s">
        <v>13451</v>
      </c>
      <c r="H8943" s="61" t="s">
        <v>7409</v>
      </c>
      <c r="I8943" s="61">
        <v>37.79</v>
      </c>
      <c r="J8943" s="61">
        <v>-97.2</v>
      </c>
      <c r="K8943">
        <v>64</v>
      </c>
      <c r="L8943"/>
      <c r="M8943"/>
    </row>
    <row r="8944" spans="1:13">
      <c r="A8944" s="61" t="s">
        <v>40</v>
      </c>
      <c r="B8944" s="61">
        <v>67346</v>
      </c>
      <c r="C8944" s="63" t="s">
        <v>968</v>
      </c>
      <c r="D8944" s="61">
        <v>0</v>
      </c>
      <c r="E8944" s="61" t="s">
        <v>13498</v>
      </c>
      <c r="F8944" s="61" t="s">
        <v>79</v>
      </c>
      <c r="G8944" s="61" t="s">
        <v>4230</v>
      </c>
      <c r="H8944" s="61" t="s">
        <v>7409</v>
      </c>
      <c r="I8944" s="61">
        <v>37.35</v>
      </c>
      <c r="J8944" s="61">
        <v>-96.44</v>
      </c>
      <c r="K8944">
        <v>335</v>
      </c>
      <c r="L8944"/>
      <c r="M8944"/>
    </row>
    <row r="8945" spans="1:13">
      <c r="A8945" s="61" t="s">
        <v>40</v>
      </c>
      <c r="B8945" s="61">
        <v>66852</v>
      </c>
      <c r="C8945" s="63" t="s">
        <v>968</v>
      </c>
      <c r="D8945" s="61">
        <v>0</v>
      </c>
      <c r="E8945" s="61" t="s">
        <v>12668</v>
      </c>
      <c r="F8945" s="61" t="s">
        <v>79</v>
      </c>
      <c r="G8945" s="61" t="s">
        <v>13424</v>
      </c>
      <c r="H8945" s="61" t="s">
        <v>7409</v>
      </c>
      <c r="I8945" s="61">
        <v>38.090000000000003</v>
      </c>
      <c r="J8945" s="61">
        <v>-95.88</v>
      </c>
      <c r="K8945">
        <v>627</v>
      </c>
      <c r="L8945"/>
      <c r="M8945"/>
    </row>
    <row r="8946" spans="1:13">
      <c r="A8946" s="61" t="s">
        <v>40</v>
      </c>
      <c r="B8946" s="61">
        <v>67738</v>
      </c>
      <c r="C8946" s="63" t="s">
        <v>968</v>
      </c>
      <c r="D8946" s="61">
        <v>0</v>
      </c>
      <c r="E8946" s="61" t="s">
        <v>10428</v>
      </c>
      <c r="F8946" s="61" t="s">
        <v>79</v>
      </c>
      <c r="G8946" s="61" t="s">
        <v>13574</v>
      </c>
      <c r="H8946" s="61" t="s">
        <v>7409</v>
      </c>
      <c r="I8946" s="61">
        <v>39.119999999999997</v>
      </c>
      <c r="J8946" s="61">
        <v>-100.63</v>
      </c>
      <c r="K8946">
        <v>487</v>
      </c>
      <c r="L8946"/>
      <c r="M8946"/>
    </row>
    <row r="8947" spans="1:13">
      <c r="A8947" s="61" t="s">
        <v>40</v>
      </c>
      <c r="B8947" s="61">
        <v>67448</v>
      </c>
      <c r="C8947" s="63" t="s">
        <v>968</v>
      </c>
      <c r="D8947" s="61">
        <v>0</v>
      </c>
      <c r="E8947" s="61" t="s">
        <v>9189</v>
      </c>
      <c r="F8947" s="61" t="s">
        <v>79</v>
      </c>
      <c r="G8947" s="61" t="s">
        <v>12911</v>
      </c>
      <c r="H8947" s="61" t="s">
        <v>7409</v>
      </c>
      <c r="I8947" s="61">
        <v>38.700000000000003</v>
      </c>
      <c r="J8947" s="61">
        <v>-97.42</v>
      </c>
      <c r="K8947">
        <v>1266</v>
      </c>
      <c r="L8947"/>
      <c r="M8947"/>
    </row>
    <row r="8948" spans="1:13">
      <c r="A8948" s="61" t="s">
        <v>40</v>
      </c>
      <c r="B8948" s="61">
        <v>66944</v>
      </c>
      <c r="C8948" s="63" t="s">
        <v>968</v>
      </c>
      <c r="D8948" s="61">
        <v>0</v>
      </c>
      <c r="E8948" s="61" t="s">
        <v>2247</v>
      </c>
      <c r="F8948" s="61" t="s">
        <v>79</v>
      </c>
      <c r="G8948" s="61" t="s">
        <v>625</v>
      </c>
      <c r="H8948" s="61" t="s">
        <v>7409</v>
      </c>
      <c r="I8948" s="61">
        <v>39.85</v>
      </c>
      <c r="J8948" s="61">
        <v>-97.3</v>
      </c>
      <c r="K8948">
        <v>232</v>
      </c>
      <c r="L8948"/>
      <c r="M8948"/>
    </row>
    <row r="8949" spans="1:13">
      <c r="A8949" s="61" t="s">
        <v>40</v>
      </c>
      <c r="B8949" s="61">
        <v>67056</v>
      </c>
      <c r="C8949" s="63" t="s">
        <v>968</v>
      </c>
      <c r="D8949" s="61">
        <v>0</v>
      </c>
      <c r="E8949" s="61" t="s">
        <v>13472</v>
      </c>
      <c r="F8949" s="61" t="s">
        <v>79</v>
      </c>
      <c r="G8949" s="61" t="s">
        <v>13458</v>
      </c>
      <c r="H8949" s="61" t="s">
        <v>7409</v>
      </c>
      <c r="I8949" s="61">
        <v>38</v>
      </c>
      <c r="J8949" s="61">
        <v>-97.5</v>
      </c>
      <c r="K8949">
        <v>3056</v>
      </c>
      <c r="L8949"/>
      <c r="M8949"/>
    </row>
    <row r="8950" spans="1:13">
      <c r="A8950" s="61" t="s">
        <v>40</v>
      </c>
      <c r="B8950" s="61">
        <v>66853</v>
      </c>
      <c r="C8950" s="63" t="s">
        <v>968</v>
      </c>
      <c r="D8950" s="61">
        <v>0</v>
      </c>
      <c r="E8950" s="61" t="s">
        <v>894</v>
      </c>
      <c r="F8950" s="61" t="s">
        <v>79</v>
      </c>
      <c r="G8950" s="61" t="s">
        <v>7263</v>
      </c>
      <c r="H8950" s="61" t="s">
        <v>7409</v>
      </c>
      <c r="I8950" s="61">
        <v>37.979999999999997</v>
      </c>
      <c r="J8950" s="61">
        <v>-96.16</v>
      </c>
      <c r="K8950">
        <v>287</v>
      </c>
      <c r="L8950"/>
      <c r="M8950"/>
    </row>
    <row r="8951" spans="1:13">
      <c r="A8951" s="61" t="s">
        <v>40</v>
      </c>
      <c r="B8951" s="61">
        <v>66945</v>
      </c>
      <c r="C8951" s="63" t="s">
        <v>968</v>
      </c>
      <c r="D8951" s="61">
        <v>0</v>
      </c>
      <c r="E8951" s="61" t="s">
        <v>1301</v>
      </c>
      <c r="F8951" s="61" t="s">
        <v>79</v>
      </c>
      <c r="G8951" s="61" t="s">
        <v>625</v>
      </c>
      <c r="H8951" s="61" t="s">
        <v>7409</v>
      </c>
      <c r="I8951" s="61">
        <v>39.89</v>
      </c>
      <c r="J8951" s="61">
        <v>-96.87</v>
      </c>
      <c r="K8951">
        <v>1065</v>
      </c>
      <c r="L8951"/>
      <c r="M8951"/>
    </row>
    <row r="8952" spans="1:13">
      <c r="A8952" s="61" t="s">
        <v>40</v>
      </c>
      <c r="B8952" s="61">
        <v>67849</v>
      </c>
      <c r="C8952" s="63" t="s">
        <v>968</v>
      </c>
      <c r="D8952" s="61">
        <v>0</v>
      </c>
      <c r="E8952" s="61" t="s">
        <v>13590</v>
      </c>
      <c r="F8952" s="61" t="s">
        <v>79</v>
      </c>
      <c r="G8952" s="61" t="s">
        <v>13591</v>
      </c>
      <c r="H8952" s="61" t="s">
        <v>7409</v>
      </c>
      <c r="I8952" s="61">
        <v>38.119999999999997</v>
      </c>
      <c r="J8952" s="61">
        <v>-99.71</v>
      </c>
      <c r="K8952">
        <v>382</v>
      </c>
      <c r="L8952"/>
      <c r="M8952"/>
    </row>
    <row r="8953" spans="1:13">
      <c r="A8953" s="61" t="s">
        <v>40</v>
      </c>
      <c r="B8953" s="61">
        <v>67057</v>
      </c>
      <c r="C8953" s="63" t="s">
        <v>968</v>
      </c>
      <c r="D8953" s="61">
        <v>0</v>
      </c>
      <c r="E8953" s="61" t="s">
        <v>13473</v>
      </c>
      <c r="F8953" s="61" t="s">
        <v>79</v>
      </c>
      <c r="G8953" s="61" t="s">
        <v>13474</v>
      </c>
      <c r="H8953" s="61" t="s">
        <v>7409</v>
      </c>
      <c r="I8953" s="61">
        <v>37.01</v>
      </c>
      <c r="J8953" s="61">
        <v>-98.64</v>
      </c>
      <c r="K8953">
        <v>213</v>
      </c>
      <c r="L8953"/>
      <c r="M8953"/>
    </row>
    <row r="8954" spans="1:13">
      <c r="A8954" s="61" t="s">
        <v>40</v>
      </c>
      <c r="B8954" s="61">
        <v>67058</v>
      </c>
      <c r="C8954" s="63" t="s">
        <v>968</v>
      </c>
      <c r="D8954" s="61">
        <v>0</v>
      </c>
      <c r="E8954" s="61" t="s">
        <v>6329</v>
      </c>
      <c r="F8954" s="61" t="s">
        <v>79</v>
      </c>
      <c r="G8954" s="61" t="s">
        <v>13452</v>
      </c>
      <c r="H8954" s="61" t="s">
        <v>7409</v>
      </c>
      <c r="I8954" s="61">
        <v>37.28</v>
      </c>
      <c r="J8954" s="61">
        <v>-98.02</v>
      </c>
      <c r="K8954">
        <v>1882</v>
      </c>
      <c r="L8954"/>
      <c r="M8954"/>
    </row>
    <row r="8955" spans="1:13">
      <c r="A8955" s="61" t="s">
        <v>40</v>
      </c>
      <c r="B8955" s="61">
        <v>66854</v>
      </c>
      <c r="C8955" s="63" t="s">
        <v>968</v>
      </c>
      <c r="D8955" s="61">
        <v>0</v>
      </c>
      <c r="E8955" s="61" t="s">
        <v>1719</v>
      </c>
      <c r="F8955" s="61" t="s">
        <v>79</v>
      </c>
      <c r="G8955" s="61" t="s">
        <v>8981</v>
      </c>
      <c r="H8955" s="61" t="s">
        <v>7409</v>
      </c>
      <c r="I8955" s="61">
        <v>38.299999999999997</v>
      </c>
      <c r="J8955" s="61">
        <v>-95.95</v>
      </c>
      <c r="K8955">
        <v>751</v>
      </c>
      <c r="L8955"/>
      <c r="M8955"/>
    </row>
    <row r="8956" spans="1:13">
      <c r="A8956" s="61" t="s">
        <v>40</v>
      </c>
      <c r="B8956" s="61">
        <v>66431</v>
      </c>
      <c r="C8956" s="63" t="s">
        <v>968</v>
      </c>
      <c r="D8956" s="61">
        <v>0</v>
      </c>
      <c r="E8956" s="61" t="s">
        <v>13384</v>
      </c>
      <c r="F8956" s="61" t="s">
        <v>79</v>
      </c>
      <c r="G8956" s="61" t="s">
        <v>13370</v>
      </c>
      <c r="H8956" s="61" t="s">
        <v>7409</v>
      </c>
      <c r="I8956" s="61">
        <v>38.78</v>
      </c>
      <c r="J8956" s="61">
        <v>-95.96</v>
      </c>
      <c r="K8956">
        <v>641</v>
      </c>
      <c r="L8956"/>
      <c r="M8956"/>
    </row>
    <row r="8957" spans="1:13">
      <c r="A8957" s="61" t="s">
        <v>40</v>
      </c>
      <c r="B8957" s="61">
        <v>67347</v>
      </c>
      <c r="C8957" s="63" t="s">
        <v>968</v>
      </c>
      <c r="D8957" s="61">
        <v>0</v>
      </c>
      <c r="E8957" s="61" t="s">
        <v>7398</v>
      </c>
      <c r="F8957" s="61" t="s">
        <v>79</v>
      </c>
      <c r="G8957" s="61" t="s">
        <v>358</v>
      </c>
      <c r="H8957" s="61" t="s">
        <v>7409</v>
      </c>
      <c r="I8957" s="61">
        <v>37.090000000000003</v>
      </c>
      <c r="J8957" s="61">
        <v>-95.94</v>
      </c>
      <c r="K8957">
        <v>405</v>
      </c>
      <c r="L8957"/>
      <c r="M8957"/>
    </row>
    <row r="8958" spans="1:13">
      <c r="A8958" s="61" t="s">
        <v>40</v>
      </c>
      <c r="B8958" s="61">
        <v>67543</v>
      </c>
      <c r="C8958" s="63" t="s">
        <v>968</v>
      </c>
      <c r="D8958" s="61">
        <v>0</v>
      </c>
      <c r="E8958" s="61" t="s">
        <v>10771</v>
      </c>
      <c r="F8958" s="61" t="s">
        <v>79</v>
      </c>
      <c r="G8958" s="61" t="s">
        <v>13522</v>
      </c>
      <c r="H8958" s="61" t="s">
        <v>7409</v>
      </c>
      <c r="I8958" s="61">
        <v>37.9</v>
      </c>
      <c r="J8958" s="61">
        <v>-97.78</v>
      </c>
      <c r="K8958">
        <v>2018</v>
      </c>
      <c r="L8958"/>
      <c r="M8958"/>
    </row>
    <row r="8959" spans="1:13">
      <c r="A8959" s="61" t="s">
        <v>40</v>
      </c>
      <c r="B8959" s="61">
        <v>66432</v>
      </c>
      <c r="C8959" s="63" t="s">
        <v>968</v>
      </c>
      <c r="D8959" s="61">
        <v>0</v>
      </c>
      <c r="E8959" s="61" t="s">
        <v>13385</v>
      </c>
      <c r="F8959" s="61" t="s">
        <v>79</v>
      </c>
      <c r="G8959" s="61" t="s">
        <v>13376</v>
      </c>
      <c r="H8959" s="61" t="s">
        <v>7409</v>
      </c>
      <c r="I8959" s="61">
        <v>39.51</v>
      </c>
      <c r="J8959" s="61">
        <v>-96.07</v>
      </c>
      <c r="K8959">
        <v>389</v>
      </c>
      <c r="L8959"/>
      <c r="M8959"/>
    </row>
    <row r="8960" spans="1:13">
      <c r="A8960" s="61" t="s">
        <v>40</v>
      </c>
      <c r="B8960" s="61">
        <v>67059</v>
      </c>
      <c r="C8960" s="63" t="s">
        <v>968</v>
      </c>
      <c r="D8960" s="61">
        <v>0</v>
      </c>
      <c r="E8960" s="61" t="s">
        <v>9574</v>
      </c>
      <c r="F8960" s="61" t="s">
        <v>79</v>
      </c>
      <c r="G8960" s="61" t="s">
        <v>13471</v>
      </c>
      <c r="H8960" s="61" t="s">
        <v>7409</v>
      </c>
      <c r="I8960" s="61">
        <v>37.61</v>
      </c>
      <c r="J8960" s="61">
        <v>-99.1</v>
      </c>
      <c r="K8960">
        <v>1008</v>
      </c>
      <c r="L8960"/>
      <c r="M8960"/>
    </row>
    <row r="8961" spans="1:13">
      <c r="A8961" s="61" t="s">
        <v>40</v>
      </c>
      <c r="B8961" s="61">
        <v>67601</v>
      </c>
      <c r="C8961" s="63" t="s">
        <v>968</v>
      </c>
      <c r="D8961" s="61">
        <v>0</v>
      </c>
      <c r="E8961" s="61" t="s">
        <v>6992</v>
      </c>
      <c r="F8961" s="61" t="s">
        <v>79</v>
      </c>
      <c r="G8961" s="61" t="s">
        <v>13548</v>
      </c>
      <c r="H8961" s="61" t="s">
        <v>7409</v>
      </c>
      <c r="I8961" s="61">
        <v>38.869999999999997</v>
      </c>
      <c r="J8961" s="61">
        <v>-99.31</v>
      </c>
      <c r="K8961">
        <v>24428</v>
      </c>
      <c r="L8961"/>
      <c r="M8961"/>
    </row>
    <row r="8962" spans="1:13">
      <c r="A8962" s="61" t="s">
        <v>40</v>
      </c>
      <c r="B8962" s="61">
        <v>67060</v>
      </c>
      <c r="C8962" s="63" t="s">
        <v>968</v>
      </c>
      <c r="D8962" s="61">
        <v>0</v>
      </c>
      <c r="E8962" s="61" t="s">
        <v>13475</v>
      </c>
      <c r="F8962" s="61" t="s">
        <v>79</v>
      </c>
      <c r="G8962" s="61" t="s">
        <v>13451</v>
      </c>
      <c r="H8962" s="61" t="s">
        <v>7409</v>
      </c>
      <c r="I8962" s="61">
        <v>37.56</v>
      </c>
      <c r="J8962" s="61">
        <v>-97.34</v>
      </c>
      <c r="K8962">
        <v>13860</v>
      </c>
      <c r="L8962"/>
      <c r="M8962"/>
    </row>
    <row r="8963" spans="1:13">
      <c r="A8963" s="61" t="s">
        <v>40</v>
      </c>
      <c r="B8963" s="61">
        <v>67061</v>
      </c>
      <c r="C8963" s="63" t="s">
        <v>968</v>
      </c>
      <c r="D8963" s="61">
        <v>0</v>
      </c>
      <c r="E8963" s="61" t="s">
        <v>12077</v>
      </c>
      <c r="F8963" s="61" t="s">
        <v>79</v>
      </c>
      <c r="G8963" s="61" t="s">
        <v>13474</v>
      </c>
      <c r="H8963" s="61" t="s">
        <v>7409</v>
      </c>
      <c r="I8963" s="61">
        <v>37.08</v>
      </c>
      <c r="J8963" s="61">
        <v>-98.4</v>
      </c>
      <c r="K8963">
        <v>155</v>
      </c>
      <c r="L8963"/>
      <c r="M8963"/>
    </row>
    <row r="8964" spans="1:13">
      <c r="A8964" s="61" t="s">
        <v>40</v>
      </c>
      <c r="B8964" s="61">
        <v>67850</v>
      </c>
      <c r="C8964" s="63" t="s">
        <v>968</v>
      </c>
      <c r="D8964" s="61">
        <v>0</v>
      </c>
      <c r="E8964" s="61" t="s">
        <v>13592</v>
      </c>
      <c r="F8964" s="61" t="s">
        <v>79</v>
      </c>
      <c r="G8964" s="61" t="s">
        <v>13587</v>
      </c>
      <c r="H8964" s="61" t="s">
        <v>7409</v>
      </c>
      <c r="I8964" s="61">
        <v>38.6</v>
      </c>
      <c r="J8964" s="61">
        <v>-100.62</v>
      </c>
      <c r="K8964">
        <v>330</v>
      </c>
      <c r="L8964"/>
      <c r="M8964"/>
    </row>
    <row r="8965" spans="1:13">
      <c r="A8965" s="61" t="s">
        <v>40</v>
      </c>
      <c r="B8965" s="61">
        <v>66746</v>
      </c>
      <c r="C8965" s="63" t="s">
        <v>968</v>
      </c>
      <c r="D8965" s="61">
        <v>0</v>
      </c>
      <c r="E8965" s="61" t="s">
        <v>13412</v>
      </c>
      <c r="F8965" s="61" t="s">
        <v>79</v>
      </c>
      <c r="G8965" s="61" t="s">
        <v>662</v>
      </c>
      <c r="H8965" s="61" t="s">
        <v>7409</v>
      </c>
      <c r="I8965" s="61">
        <v>37.659999999999997</v>
      </c>
      <c r="J8965" s="61">
        <v>-94.96</v>
      </c>
      <c r="K8965">
        <v>222</v>
      </c>
      <c r="L8965"/>
      <c r="M8965"/>
    </row>
    <row r="8966" spans="1:13">
      <c r="A8966" s="61" t="s">
        <v>40</v>
      </c>
      <c r="B8966" s="61">
        <v>67449</v>
      </c>
      <c r="C8966" s="63" t="s">
        <v>968</v>
      </c>
      <c r="D8966" s="61">
        <v>0</v>
      </c>
      <c r="E8966" s="61" t="s">
        <v>13510</v>
      </c>
      <c r="F8966" s="61" t="s">
        <v>79</v>
      </c>
      <c r="G8966" s="61" t="s">
        <v>10312</v>
      </c>
      <c r="H8966" s="61" t="s">
        <v>7409</v>
      </c>
      <c r="I8966" s="61">
        <v>38.67</v>
      </c>
      <c r="J8966" s="61">
        <v>-96.94</v>
      </c>
      <c r="K8966">
        <v>2770</v>
      </c>
      <c r="L8966"/>
      <c r="M8966"/>
    </row>
    <row r="8967" spans="1:13">
      <c r="A8967" s="61" t="s">
        <v>40</v>
      </c>
      <c r="B8967" s="61">
        <v>67739</v>
      </c>
      <c r="C8967" s="63" t="s">
        <v>968</v>
      </c>
      <c r="D8967" s="61">
        <v>0</v>
      </c>
      <c r="E8967" s="61" t="s">
        <v>4738</v>
      </c>
      <c r="F8967" s="61" t="s">
        <v>79</v>
      </c>
      <c r="G8967" s="61" t="s">
        <v>13569</v>
      </c>
      <c r="H8967" s="61" t="s">
        <v>7409</v>
      </c>
      <c r="I8967" s="61">
        <v>39.9</v>
      </c>
      <c r="J8967" s="61">
        <v>-100.78</v>
      </c>
      <c r="K8967">
        <v>226</v>
      </c>
      <c r="L8967"/>
      <c r="M8967"/>
    </row>
    <row r="8968" spans="1:13">
      <c r="A8968" s="61" t="s">
        <v>40</v>
      </c>
      <c r="B8968" s="61">
        <v>67062</v>
      </c>
      <c r="C8968" s="63" t="s">
        <v>968</v>
      </c>
      <c r="D8968" s="61">
        <v>0</v>
      </c>
      <c r="E8968" s="61" t="s">
        <v>4423</v>
      </c>
      <c r="F8968" s="61" t="s">
        <v>79</v>
      </c>
      <c r="G8968" s="61" t="s">
        <v>13458</v>
      </c>
      <c r="H8968" s="61" t="s">
        <v>7409</v>
      </c>
      <c r="I8968" s="61">
        <v>38.130000000000003</v>
      </c>
      <c r="J8968" s="61">
        <v>-97.42</v>
      </c>
      <c r="K8968">
        <v>3959</v>
      </c>
      <c r="L8968"/>
      <c r="M8968"/>
    </row>
    <row r="8969" spans="1:13">
      <c r="A8969" s="61" t="s">
        <v>40</v>
      </c>
      <c r="B8969" s="61">
        <v>66434</v>
      </c>
      <c r="C8969" s="63" t="s">
        <v>968</v>
      </c>
      <c r="D8969" s="61">
        <v>0</v>
      </c>
      <c r="E8969" s="61" t="s">
        <v>6064</v>
      </c>
      <c r="F8969" s="61" t="s">
        <v>79</v>
      </c>
      <c r="G8969" s="61" t="s">
        <v>9447</v>
      </c>
      <c r="H8969" s="61" t="s">
        <v>7409</v>
      </c>
      <c r="I8969" s="61">
        <v>39.85</v>
      </c>
      <c r="J8969" s="61">
        <v>-95.53</v>
      </c>
      <c r="K8969">
        <v>4783</v>
      </c>
      <c r="L8969"/>
      <c r="M8969"/>
    </row>
    <row r="8970" spans="1:13">
      <c r="A8970" s="61" t="s">
        <v>40</v>
      </c>
      <c r="B8970" s="61">
        <v>66035</v>
      </c>
      <c r="C8970" s="63" t="s">
        <v>968</v>
      </c>
      <c r="D8970" s="61">
        <v>0</v>
      </c>
      <c r="E8970" s="61" t="s">
        <v>3214</v>
      </c>
      <c r="F8970" s="61" t="s">
        <v>79</v>
      </c>
      <c r="G8970" s="61" t="s">
        <v>13349</v>
      </c>
      <c r="H8970" s="61" t="s">
        <v>7409</v>
      </c>
      <c r="I8970" s="61">
        <v>39.86</v>
      </c>
      <c r="J8970" s="61">
        <v>-95.26</v>
      </c>
      <c r="K8970">
        <v>1169</v>
      </c>
      <c r="L8970"/>
      <c r="M8970"/>
    </row>
    <row r="8971" spans="1:13">
      <c r="A8971" s="61" t="s">
        <v>40</v>
      </c>
      <c r="B8971" s="61">
        <v>67642</v>
      </c>
      <c r="C8971" s="63" t="s">
        <v>968</v>
      </c>
      <c r="D8971" s="61">
        <v>0</v>
      </c>
      <c r="E8971" s="61" t="s">
        <v>11362</v>
      </c>
      <c r="F8971" s="61" t="s">
        <v>79</v>
      </c>
      <c r="G8971" s="61" t="s">
        <v>7026</v>
      </c>
      <c r="H8971" s="61" t="s">
        <v>7409</v>
      </c>
      <c r="I8971" s="61">
        <v>39.36</v>
      </c>
      <c r="J8971" s="61">
        <v>-99.84</v>
      </c>
      <c r="K8971">
        <v>1661</v>
      </c>
      <c r="L8971"/>
      <c r="M8971"/>
    </row>
    <row r="8972" spans="1:13">
      <c r="A8972" s="61" t="s">
        <v>40</v>
      </c>
      <c r="B8972" s="61">
        <v>67063</v>
      </c>
      <c r="C8972" s="63" t="s">
        <v>968</v>
      </c>
      <c r="D8972" s="61">
        <v>0</v>
      </c>
      <c r="E8972" s="61" t="s">
        <v>651</v>
      </c>
      <c r="F8972" s="61" t="s">
        <v>79</v>
      </c>
      <c r="G8972" s="61" t="s">
        <v>670</v>
      </c>
      <c r="H8972" s="61" t="s">
        <v>7409</v>
      </c>
      <c r="I8972" s="61">
        <v>38.35</v>
      </c>
      <c r="J8972" s="61">
        <v>-97.2</v>
      </c>
      <c r="K8972">
        <v>3735</v>
      </c>
      <c r="L8972"/>
      <c r="M8972"/>
    </row>
    <row r="8973" spans="1:13">
      <c r="A8973" s="61" t="s">
        <v>40</v>
      </c>
      <c r="B8973" s="61">
        <v>67544</v>
      </c>
      <c r="C8973" s="63" t="s">
        <v>968</v>
      </c>
      <c r="D8973" s="61">
        <v>0</v>
      </c>
      <c r="E8973" s="61" t="s">
        <v>13534</v>
      </c>
      <c r="F8973" s="61" t="s">
        <v>79</v>
      </c>
      <c r="G8973" s="61" t="s">
        <v>13161</v>
      </c>
      <c r="H8973" s="61" t="s">
        <v>7409</v>
      </c>
      <c r="I8973" s="61">
        <v>38.51</v>
      </c>
      <c r="J8973" s="61">
        <v>-98.77</v>
      </c>
      <c r="K8973">
        <v>3196</v>
      </c>
      <c r="L8973"/>
      <c r="M8973"/>
    </row>
    <row r="8974" spans="1:13">
      <c r="A8974" s="61" t="s">
        <v>40</v>
      </c>
      <c r="B8974" s="61">
        <v>67851</v>
      </c>
      <c r="C8974" s="63" t="s">
        <v>968</v>
      </c>
      <c r="D8974" s="61">
        <v>0</v>
      </c>
      <c r="E8974" s="61" t="s">
        <v>8469</v>
      </c>
      <c r="F8974" s="61" t="s">
        <v>79</v>
      </c>
      <c r="G8974" s="61" t="s">
        <v>13589</v>
      </c>
      <c r="H8974" s="61" t="s">
        <v>7409</v>
      </c>
      <c r="I8974" s="61">
        <v>37.99</v>
      </c>
      <c r="J8974" s="61">
        <v>-100.98</v>
      </c>
      <c r="K8974">
        <v>2798</v>
      </c>
      <c r="L8974"/>
      <c r="M8974"/>
    </row>
    <row r="8975" spans="1:13">
      <c r="A8975" s="61" t="s">
        <v>40</v>
      </c>
      <c r="B8975" s="61">
        <v>66946</v>
      </c>
      <c r="C8975" s="63" t="s">
        <v>968</v>
      </c>
      <c r="D8975" s="61">
        <v>0</v>
      </c>
      <c r="E8975" s="61" t="s">
        <v>13443</v>
      </c>
      <c r="F8975" s="61" t="s">
        <v>79</v>
      </c>
      <c r="G8975" s="61" t="s">
        <v>625</v>
      </c>
      <c r="H8975" s="61" t="s">
        <v>7409</v>
      </c>
      <c r="I8975" s="61">
        <v>39.979999999999997</v>
      </c>
      <c r="J8975" s="61">
        <v>-96.99</v>
      </c>
      <c r="K8975">
        <v>99</v>
      </c>
      <c r="L8975"/>
      <c r="M8975"/>
    </row>
    <row r="8976" spans="1:13">
      <c r="A8976" s="61" t="s">
        <v>40</v>
      </c>
      <c r="B8976" s="61">
        <v>66436</v>
      </c>
      <c r="C8976" s="63" t="s">
        <v>968</v>
      </c>
      <c r="D8976" s="61">
        <v>0</v>
      </c>
      <c r="E8976" s="61" t="s">
        <v>9744</v>
      </c>
      <c r="F8976" s="61" t="s">
        <v>79</v>
      </c>
      <c r="G8976" s="61" t="s">
        <v>425</v>
      </c>
      <c r="H8976" s="61" t="s">
        <v>7409</v>
      </c>
      <c r="I8976" s="61">
        <v>39.47</v>
      </c>
      <c r="J8976" s="61">
        <v>-95.73</v>
      </c>
      <c r="K8976">
        <v>5824</v>
      </c>
      <c r="L8976"/>
      <c r="M8976"/>
    </row>
    <row r="8977" spans="1:13">
      <c r="A8977" s="61" t="s">
        <v>40</v>
      </c>
      <c r="B8977" s="61">
        <v>67450</v>
      </c>
      <c r="C8977" s="63" t="s">
        <v>968</v>
      </c>
      <c r="D8977" s="61">
        <v>0</v>
      </c>
      <c r="E8977" s="61" t="s">
        <v>13511</v>
      </c>
      <c r="F8977" s="61" t="s">
        <v>79</v>
      </c>
      <c r="G8977" s="61" t="s">
        <v>13507</v>
      </c>
      <c r="H8977" s="61" t="s">
        <v>7409</v>
      </c>
      <c r="I8977" s="61">
        <v>38.58</v>
      </c>
      <c r="J8977" s="61">
        <v>-98.41</v>
      </c>
      <c r="K8977">
        <v>505</v>
      </c>
      <c r="L8977"/>
      <c r="M8977"/>
    </row>
    <row r="8978" spans="1:13">
      <c r="A8978" s="61" t="s">
        <v>40</v>
      </c>
      <c r="B8978" s="61">
        <v>66438</v>
      </c>
      <c r="C8978" s="63" t="s">
        <v>968</v>
      </c>
      <c r="D8978" s="61">
        <v>0</v>
      </c>
      <c r="E8978" s="61" t="s">
        <v>4203</v>
      </c>
      <c r="F8978" s="61" t="s">
        <v>79</v>
      </c>
      <c r="G8978" s="61" t="s">
        <v>6368</v>
      </c>
      <c r="H8978" s="61" t="s">
        <v>7409</v>
      </c>
      <c r="I8978" s="61">
        <v>39.85</v>
      </c>
      <c r="J8978" s="61">
        <v>-96.49</v>
      </c>
      <c r="K8978">
        <v>267</v>
      </c>
      <c r="L8978"/>
      <c r="M8978"/>
    </row>
    <row r="8979" spans="1:13">
      <c r="A8979" s="61" t="s">
        <v>40</v>
      </c>
      <c r="B8979" s="61">
        <v>67451</v>
      </c>
      <c r="C8979" s="63" t="s">
        <v>968</v>
      </c>
      <c r="D8979" s="61">
        <v>0</v>
      </c>
      <c r="E8979" s="61" t="s">
        <v>1431</v>
      </c>
      <c r="F8979" s="61" t="s">
        <v>79</v>
      </c>
      <c r="G8979" s="61" t="s">
        <v>10312</v>
      </c>
      <c r="H8979" s="61" t="s">
        <v>7409</v>
      </c>
      <c r="I8979" s="61">
        <v>38.69</v>
      </c>
      <c r="J8979" s="61">
        <v>-97.07</v>
      </c>
      <c r="K8979">
        <v>816</v>
      </c>
      <c r="L8979"/>
      <c r="M8979"/>
    </row>
    <row r="8980" spans="1:13">
      <c r="A8980" s="61" t="s">
        <v>40</v>
      </c>
      <c r="B8980" s="61">
        <v>66439</v>
      </c>
      <c r="C8980" s="63" t="s">
        <v>968</v>
      </c>
      <c r="D8980" s="61">
        <v>0</v>
      </c>
      <c r="E8980" s="61" t="s">
        <v>7850</v>
      </c>
      <c r="F8980" s="61" t="s">
        <v>79</v>
      </c>
      <c r="G8980" s="61" t="s">
        <v>13116</v>
      </c>
      <c r="H8980" s="61" t="s">
        <v>7409</v>
      </c>
      <c r="I8980" s="61">
        <v>39.659999999999997</v>
      </c>
      <c r="J8980" s="61">
        <v>-95.53</v>
      </c>
      <c r="K8980">
        <v>2507</v>
      </c>
      <c r="L8980"/>
      <c r="M8980"/>
    </row>
    <row r="8981" spans="1:13">
      <c r="A8981" s="61" t="s">
        <v>40</v>
      </c>
      <c r="B8981" s="61">
        <v>67349</v>
      </c>
      <c r="C8981" s="63" t="s">
        <v>968</v>
      </c>
      <c r="D8981" s="61">
        <v>0</v>
      </c>
      <c r="E8981" s="61" t="s">
        <v>652</v>
      </c>
      <c r="F8981" s="61" t="s">
        <v>79</v>
      </c>
      <c r="G8981" s="61" t="s">
        <v>4230</v>
      </c>
      <c r="H8981" s="61" t="s">
        <v>7409</v>
      </c>
      <c r="I8981" s="61">
        <v>37.46</v>
      </c>
      <c r="J8981" s="61">
        <v>-96.26</v>
      </c>
      <c r="K8981">
        <v>863</v>
      </c>
      <c r="L8981"/>
      <c r="M8981"/>
    </row>
    <row r="8982" spans="1:13">
      <c r="A8982" s="61" t="s">
        <v>40</v>
      </c>
      <c r="B8982" s="61">
        <v>67740</v>
      </c>
      <c r="C8982" s="63" t="s">
        <v>968</v>
      </c>
      <c r="D8982" s="61">
        <v>0</v>
      </c>
      <c r="E8982" s="61" t="s">
        <v>13576</v>
      </c>
      <c r="F8982" s="61" t="s">
        <v>79</v>
      </c>
      <c r="G8982" s="61" t="s">
        <v>12036</v>
      </c>
      <c r="H8982" s="61" t="s">
        <v>7409</v>
      </c>
      <c r="I8982" s="61">
        <v>39.35</v>
      </c>
      <c r="J8982" s="61">
        <v>-100.43</v>
      </c>
      <c r="K8982">
        <v>1732</v>
      </c>
      <c r="L8982"/>
      <c r="M8982"/>
    </row>
    <row r="8983" spans="1:13">
      <c r="A8983" s="61" t="s">
        <v>40</v>
      </c>
      <c r="B8983" s="61">
        <v>66440</v>
      </c>
      <c r="C8983" s="63" t="s">
        <v>968</v>
      </c>
      <c r="D8983" s="61">
        <v>0</v>
      </c>
      <c r="E8983" s="61" t="s">
        <v>13386</v>
      </c>
      <c r="F8983" s="61" t="s">
        <v>79</v>
      </c>
      <c r="G8983" s="61" t="s">
        <v>425</v>
      </c>
      <c r="H8983" s="61" t="s">
        <v>7409</v>
      </c>
      <c r="I8983" s="61">
        <v>39.24</v>
      </c>
      <c r="J8983" s="61">
        <v>-95.7</v>
      </c>
      <c r="K8983">
        <v>1895</v>
      </c>
      <c r="L8983"/>
      <c r="M8983"/>
    </row>
    <row r="8984" spans="1:13">
      <c r="A8984" s="61" t="s">
        <v>40</v>
      </c>
      <c r="B8984" s="61">
        <v>67545</v>
      </c>
      <c r="C8984" s="63" t="s">
        <v>968</v>
      </c>
      <c r="D8984" s="61">
        <v>0</v>
      </c>
      <c r="E8984" s="61" t="s">
        <v>1171</v>
      </c>
      <c r="F8984" s="61" t="s">
        <v>79</v>
      </c>
      <c r="G8984" s="61" t="s">
        <v>5505</v>
      </c>
      <c r="H8984" s="61" t="s">
        <v>7409</v>
      </c>
      <c r="I8984" s="61">
        <v>38.17</v>
      </c>
      <c r="J8984" s="61">
        <v>-98.61</v>
      </c>
      <c r="K8984">
        <v>193</v>
      </c>
      <c r="L8984"/>
      <c r="M8984"/>
    </row>
    <row r="8985" spans="1:13">
      <c r="A8985" s="61" t="s">
        <v>40</v>
      </c>
      <c r="B8985" s="61">
        <v>67951</v>
      </c>
      <c r="C8985" s="63" t="s">
        <v>968</v>
      </c>
      <c r="D8985" s="61">
        <v>0</v>
      </c>
      <c r="E8985" s="61" t="s">
        <v>13608</v>
      </c>
      <c r="F8985" s="61" t="s">
        <v>79</v>
      </c>
      <c r="G8985" s="61" t="s">
        <v>11495</v>
      </c>
      <c r="H8985" s="61" t="s">
        <v>7409</v>
      </c>
      <c r="I8985" s="61">
        <v>37.17</v>
      </c>
      <c r="J8985" s="61">
        <v>-101.34</v>
      </c>
      <c r="K8985">
        <v>4688</v>
      </c>
      <c r="L8985"/>
      <c r="M8985"/>
    </row>
    <row r="8986" spans="1:13">
      <c r="A8986" s="61" t="s">
        <v>40</v>
      </c>
      <c r="B8986" s="61">
        <v>66748</v>
      </c>
      <c r="C8986" s="63" t="s">
        <v>968</v>
      </c>
      <c r="D8986" s="61">
        <v>0</v>
      </c>
      <c r="E8986" s="61" t="s">
        <v>8296</v>
      </c>
      <c r="F8986" s="61" t="s">
        <v>79</v>
      </c>
      <c r="G8986" s="61" t="s">
        <v>9005</v>
      </c>
      <c r="H8986" s="61" t="s">
        <v>7409</v>
      </c>
      <c r="I8986" s="61">
        <v>37.81</v>
      </c>
      <c r="J8986" s="61">
        <v>-95.43</v>
      </c>
      <c r="K8986">
        <v>2603</v>
      </c>
      <c r="L8986"/>
      <c r="M8986"/>
    </row>
    <row r="8987" spans="1:13">
      <c r="A8987" s="61" t="s">
        <v>40</v>
      </c>
      <c r="B8987" s="61">
        <v>67452</v>
      </c>
      <c r="C8987" s="63" t="s">
        <v>968</v>
      </c>
      <c r="D8987" s="61">
        <v>0</v>
      </c>
      <c r="E8987" s="61" t="s">
        <v>3159</v>
      </c>
      <c r="F8987" s="61" t="s">
        <v>79</v>
      </c>
      <c r="G8987" s="61" t="s">
        <v>832</v>
      </c>
      <c r="H8987" s="61" t="s">
        <v>7409</v>
      </c>
      <c r="I8987" s="61">
        <v>39.229999999999997</v>
      </c>
      <c r="J8987" s="61">
        <v>-98.39</v>
      </c>
      <c r="K8987">
        <v>215</v>
      </c>
      <c r="L8987"/>
      <c r="M8987"/>
    </row>
    <row r="8988" spans="1:13">
      <c r="A8988" s="61" t="s">
        <v>40</v>
      </c>
      <c r="B8988" s="61">
        <v>67502</v>
      </c>
      <c r="C8988" s="63" t="s">
        <v>968</v>
      </c>
      <c r="D8988" s="61">
        <v>0</v>
      </c>
      <c r="E8988" s="61" t="s">
        <v>4151</v>
      </c>
      <c r="F8988" s="61" t="s">
        <v>79</v>
      </c>
      <c r="G8988" s="61" t="s">
        <v>13522</v>
      </c>
      <c r="H8988" s="61" t="s">
        <v>7409</v>
      </c>
      <c r="I8988" s="61">
        <v>38.130000000000003</v>
      </c>
      <c r="J8988" s="61">
        <v>-97.93</v>
      </c>
      <c r="K8988">
        <v>23770</v>
      </c>
      <c r="L8988"/>
      <c r="M8988"/>
    </row>
    <row r="8989" spans="1:13">
      <c r="A8989" s="61" t="s">
        <v>40</v>
      </c>
      <c r="B8989" s="61">
        <v>67501</v>
      </c>
      <c r="C8989" s="63" t="s">
        <v>968</v>
      </c>
      <c r="D8989" s="61">
        <v>0</v>
      </c>
      <c r="E8989" s="61" t="s">
        <v>4151</v>
      </c>
      <c r="F8989" s="61" t="s">
        <v>79</v>
      </c>
      <c r="G8989" s="61" t="s">
        <v>13522</v>
      </c>
      <c r="H8989" s="61" t="s">
        <v>7409</v>
      </c>
      <c r="I8989" s="61">
        <v>38.06</v>
      </c>
      <c r="J8989" s="61">
        <v>-97.91</v>
      </c>
      <c r="K8989">
        <v>24779</v>
      </c>
      <c r="L8989"/>
      <c r="M8989"/>
    </row>
    <row r="8990" spans="1:13">
      <c r="A8990" s="61" t="s">
        <v>40</v>
      </c>
      <c r="B8990" s="61">
        <v>67301</v>
      </c>
      <c r="C8990" s="63" t="s">
        <v>968</v>
      </c>
      <c r="D8990" s="61">
        <v>0</v>
      </c>
      <c r="E8990" s="61" t="s">
        <v>5959</v>
      </c>
      <c r="F8990" s="61" t="s">
        <v>79</v>
      </c>
      <c r="G8990" s="61" t="s">
        <v>358</v>
      </c>
      <c r="H8990" s="61" t="s">
        <v>7409</v>
      </c>
      <c r="I8990" s="61">
        <v>37.229999999999997</v>
      </c>
      <c r="J8990" s="61">
        <v>-95.71</v>
      </c>
      <c r="K8990">
        <v>12385</v>
      </c>
      <c r="L8990"/>
      <c r="M8990"/>
    </row>
    <row r="8991" spans="1:13">
      <c r="A8991" s="61" t="s">
        <v>40</v>
      </c>
      <c r="B8991" s="61">
        <v>67853</v>
      </c>
      <c r="C8991" s="63" t="s">
        <v>968</v>
      </c>
      <c r="D8991" s="61">
        <v>0</v>
      </c>
      <c r="E8991" s="61" t="s">
        <v>9599</v>
      </c>
      <c r="F8991" s="61" t="s">
        <v>79</v>
      </c>
      <c r="G8991" s="61" t="s">
        <v>13585</v>
      </c>
      <c r="H8991" s="61" t="s">
        <v>7409</v>
      </c>
      <c r="I8991" s="61">
        <v>37.82</v>
      </c>
      <c r="J8991" s="61">
        <v>-100.45</v>
      </c>
      <c r="K8991">
        <v>780</v>
      </c>
      <c r="L8991"/>
      <c r="M8991"/>
    </row>
    <row r="8992" spans="1:13">
      <c r="A8992" s="61" t="s">
        <v>40</v>
      </c>
      <c r="B8992" s="61">
        <v>67546</v>
      </c>
      <c r="C8992" s="63" t="s">
        <v>968</v>
      </c>
      <c r="D8992" s="61">
        <v>0</v>
      </c>
      <c r="E8992" s="61" t="s">
        <v>7168</v>
      </c>
      <c r="F8992" s="61" t="s">
        <v>79</v>
      </c>
      <c r="G8992" s="61" t="s">
        <v>11817</v>
      </c>
      <c r="H8992" s="61" t="s">
        <v>7409</v>
      </c>
      <c r="I8992" s="61">
        <v>38.22</v>
      </c>
      <c r="J8992" s="61">
        <v>-97.77</v>
      </c>
      <c r="K8992">
        <v>2530</v>
      </c>
      <c r="L8992"/>
      <c r="M8992"/>
    </row>
    <row r="8993" spans="1:13">
      <c r="A8993" s="61" t="s">
        <v>40</v>
      </c>
      <c r="B8993" s="61">
        <v>66749</v>
      </c>
      <c r="C8993" s="63" t="s">
        <v>968</v>
      </c>
      <c r="D8993" s="61">
        <v>0</v>
      </c>
      <c r="E8993" s="61" t="s">
        <v>11220</v>
      </c>
      <c r="F8993" s="61" t="s">
        <v>79</v>
      </c>
      <c r="G8993" s="61" t="s">
        <v>9005</v>
      </c>
      <c r="H8993" s="61" t="s">
        <v>7409</v>
      </c>
      <c r="I8993" s="61">
        <v>37.92</v>
      </c>
      <c r="J8993" s="61">
        <v>-95.4</v>
      </c>
      <c r="K8993">
        <v>7512</v>
      </c>
      <c r="L8993"/>
      <c r="M8993"/>
    </row>
    <row r="8994" spans="1:13">
      <c r="A8994" s="61" t="s">
        <v>40</v>
      </c>
      <c r="B8994" s="61">
        <v>67065</v>
      </c>
      <c r="C8994" s="63" t="s">
        <v>968</v>
      </c>
      <c r="D8994" s="61">
        <v>0</v>
      </c>
      <c r="E8994" s="61" t="s">
        <v>11875</v>
      </c>
      <c r="F8994" s="61" t="s">
        <v>79</v>
      </c>
      <c r="G8994" s="61" t="s">
        <v>13474</v>
      </c>
      <c r="H8994" s="61" t="s">
        <v>7409</v>
      </c>
      <c r="I8994" s="61">
        <v>37.46</v>
      </c>
      <c r="J8994" s="61">
        <v>-98.55</v>
      </c>
      <c r="K8994">
        <v>194</v>
      </c>
      <c r="L8994"/>
      <c r="M8994"/>
    </row>
    <row r="8995" spans="1:13">
      <c r="A8995" s="61" t="s">
        <v>40</v>
      </c>
      <c r="B8995" s="61">
        <v>67066</v>
      </c>
      <c r="C8995" s="63" t="s">
        <v>968</v>
      </c>
      <c r="D8995" s="61">
        <v>0</v>
      </c>
      <c r="E8995" s="61" t="s">
        <v>8441</v>
      </c>
      <c r="F8995" s="61" t="s">
        <v>79</v>
      </c>
      <c r="G8995" s="61" t="s">
        <v>13460</v>
      </c>
      <c r="H8995" s="61" t="s">
        <v>7409</v>
      </c>
      <c r="I8995" s="61">
        <v>37.770000000000003</v>
      </c>
      <c r="J8995" s="61">
        <v>-98.77</v>
      </c>
      <c r="K8995">
        <v>215</v>
      </c>
      <c r="L8995"/>
      <c r="M8995"/>
    </row>
    <row r="8996" spans="1:13">
      <c r="A8996" s="61" t="s">
        <v>40</v>
      </c>
      <c r="B8996" s="61">
        <v>66948</v>
      </c>
      <c r="C8996" s="63" t="s">
        <v>968</v>
      </c>
      <c r="D8996" s="61">
        <v>0</v>
      </c>
      <c r="E8996" s="61" t="s">
        <v>1433</v>
      </c>
      <c r="F8996" s="61" t="s">
        <v>79</v>
      </c>
      <c r="G8996" s="61" t="s">
        <v>13436</v>
      </c>
      <c r="H8996" s="61" t="s">
        <v>7409</v>
      </c>
      <c r="I8996" s="61">
        <v>39.590000000000003</v>
      </c>
      <c r="J8996" s="61">
        <v>-97.86</v>
      </c>
      <c r="K8996">
        <v>468</v>
      </c>
      <c r="L8996"/>
      <c r="M8996"/>
    </row>
    <row r="8997" spans="1:13">
      <c r="A8997" s="61" t="s">
        <v>40</v>
      </c>
      <c r="B8997" s="61">
        <v>67643</v>
      </c>
      <c r="C8997" s="63" t="s">
        <v>968</v>
      </c>
      <c r="D8997" s="61">
        <v>0</v>
      </c>
      <c r="E8997" s="61" t="s">
        <v>5373</v>
      </c>
      <c r="F8997" s="61" t="s">
        <v>79</v>
      </c>
      <c r="G8997" s="61" t="s">
        <v>919</v>
      </c>
      <c r="H8997" s="61" t="s">
        <v>7409</v>
      </c>
      <c r="I8997" s="61">
        <v>39.68</v>
      </c>
      <c r="J8997" s="61">
        <v>-100.29</v>
      </c>
      <c r="K8997">
        <v>206</v>
      </c>
      <c r="L8997"/>
      <c r="M8997"/>
    </row>
    <row r="8998" spans="1:13">
      <c r="A8998" s="61" t="s">
        <v>40</v>
      </c>
      <c r="B8998" s="61">
        <v>67854</v>
      </c>
      <c r="C8998" s="63" t="s">
        <v>968</v>
      </c>
      <c r="D8998" s="61">
        <v>0</v>
      </c>
      <c r="E8998" s="61" t="s">
        <v>13593</v>
      </c>
      <c r="F8998" s="61" t="s">
        <v>79</v>
      </c>
      <c r="G8998" s="61" t="s">
        <v>13591</v>
      </c>
      <c r="H8998" s="61" t="s">
        <v>7409</v>
      </c>
      <c r="I8998" s="61">
        <v>38.08</v>
      </c>
      <c r="J8998" s="61">
        <v>-99.89</v>
      </c>
      <c r="K8998">
        <v>1191</v>
      </c>
      <c r="L8998"/>
      <c r="M8998"/>
    </row>
    <row r="8999" spans="1:13">
      <c r="A8999" s="61" t="s">
        <v>40</v>
      </c>
      <c r="B8999" s="61">
        <v>66949</v>
      </c>
      <c r="C8999" s="63" t="s">
        <v>968</v>
      </c>
      <c r="D8999" s="61">
        <v>0</v>
      </c>
      <c r="E8999" s="61" t="s">
        <v>657</v>
      </c>
      <c r="F8999" s="61" t="s">
        <v>79</v>
      </c>
      <c r="G8999" s="61" t="s">
        <v>13440</v>
      </c>
      <c r="H8999" s="61" t="s">
        <v>7409</v>
      </c>
      <c r="I8999" s="61">
        <v>39.67</v>
      </c>
      <c r="J8999" s="61">
        <v>-98.15</v>
      </c>
      <c r="K8999">
        <v>567</v>
      </c>
      <c r="L8999"/>
      <c r="M8999"/>
    </row>
    <row r="9000" spans="1:13">
      <c r="A9000" s="61" t="s">
        <v>40</v>
      </c>
      <c r="B9000" s="61">
        <v>67855</v>
      </c>
      <c r="C9000" s="63" t="s">
        <v>968</v>
      </c>
      <c r="D9000" s="61">
        <v>0</v>
      </c>
      <c r="E9000" s="61" t="s">
        <v>2076</v>
      </c>
      <c r="F9000" s="61" t="s">
        <v>79</v>
      </c>
      <c r="G9000" s="61" t="s">
        <v>13594</v>
      </c>
      <c r="H9000" s="61" t="s">
        <v>7409</v>
      </c>
      <c r="I9000" s="61">
        <v>37.57</v>
      </c>
      <c r="J9000" s="61">
        <v>-101.75</v>
      </c>
      <c r="K9000">
        <v>1865</v>
      </c>
      <c r="L9000"/>
      <c r="M9000"/>
    </row>
    <row r="9001" spans="1:13">
      <c r="A9001" s="61" t="s">
        <v>40</v>
      </c>
      <c r="B9001" s="61">
        <v>66441</v>
      </c>
      <c r="C9001" s="63" t="s">
        <v>968</v>
      </c>
      <c r="D9001" s="61">
        <v>0</v>
      </c>
      <c r="E9001" s="61" t="s">
        <v>895</v>
      </c>
      <c r="F9001" s="61" t="s">
        <v>79</v>
      </c>
      <c r="G9001" s="61" t="s">
        <v>13387</v>
      </c>
      <c r="H9001" s="61" t="s">
        <v>7409</v>
      </c>
      <c r="I9001" s="61">
        <v>39.020000000000003</v>
      </c>
      <c r="J9001" s="61">
        <v>-96.84</v>
      </c>
      <c r="K9001">
        <v>26381</v>
      </c>
      <c r="L9001"/>
      <c r="M9001"/>
    </row>
    <row r="9002" spans="1:13">
      <c r="A9002" s="61" t="s">
        <v>40</v>
      </c>
      <c r="B9002" s="61">
        <v>67454</v>
      </c>
      <c r="C9002" s="63" t="s">
        <v>968</v>
      </c>
      <c r="D9002" s="61">
        <v>0</v>
      </c>
      <c r="E9002" s="61" t="s">
        <v>13512</v>
      </c>
      <c r="F9002" s="61" t="s">
        <v>79</v>
      </c>
      <c r="G9002" s="61" t="s">
        <v>13507</v>
      </c>
      <c r="H9002" s="61" t="s">
        <v>7409</v>
      </c>
      <c r="I9002" s="61">
        <v>38.71</v>
      </c>
      <c r="J9002" s="61">
        <v>-98.15</v>
      </c>
      <c r="K9002">
        <v>534</v>
      </c>
      <c r="L9002"/>
      <c r="M9002"/>
    </row>
    <row r="9003" spans="1:13">
      <c r="A9003" s="61" t="s">
        <v>40</v>
      </c>
      <c r="B9003" s="61">
        <v>67741</v>
      </c>
      <c r="C9003" s="63" t="s">
        <v>968</v>
      </c>
      <c r="D9003" s="61">
        <v>0</v>
      </c>
      <c r="E9003" s="61" t="s">
        <v>13577</v>
      </c>
      <c r="F9003" s="61" t="s">
        <v>79</v>
      </c>
      <c r="G9003" s="61" t="s">
        <v>13572</v>
      </c>
      <c r="H9003" s="61" t="s">
        <v>11834</v>
      </c>
      <c r="I9003" s="61">
        <v>39.33</v>
      </c>
      <c r="J9003" s="61">
        <v>-102.03</v>
      </c>
      <c r="K9003">
        <v>305</v>
      </c>
      <c r="L9003"/>
      <c r="M9003"/>
    </row>
    <row r="9004" spans="1:13">
      <c r="A9004" s="61" t="s">
        <v>40</v>
      </c>
      <c r="B9004" s="61">
        <v>66109</v>
      </c>
      <c r="C9004" s="63" t="s">
        <v>968</v>
      </c>
      <c r="D9004" s="61">
        <v>0</v>
      </c>
      <c r="E9004" s="61" t="s">
        <v>13104</v>
      </c>
      <c r="F9004" s="61" t="s">
        <v>79</v>
      </c>
      <c r="G9004" s="61" t="s">
        <v>13351</v>
      </c>
      <c r="H9004" s="61" t="s">
        <v>7409</v>
      </c>
      <c r="I9004" s="61">
        <v>39.17</v>
      </c>
      <c r="J9004" s="61">
        <v>-94.83</v>
      </c>
      <c r="K9004">
        <v>26160</v>
      </c>
      <c r="L9004"/>
      <c r="M9004"/>
    </row>
    <row r="9005" spans="1:13">
      <c r="A9005" s="61" t="s">
        <v>40</v>
      </c>
      <c r="B9005" s="61">
        <v>66111</v>
      </c>
      <c r="C9005" s="63" t="s">
        <v>968</v>
      </c>
      <c r="D9005" s="61">
        <v>0</v>
      </c>
      <c r="E9005" s="61" t="s">
        <v>13104</v>
      </c>
      <c r="F9005" s="61" t="s">
        <v>79</v>
      </c>
      <c r="G9005" s="61" t="s">
        <v>13351</v>
      </c>
      <c r="H9005" s="61" t="s">
        <v>7409</v>
      </c>
      <c r="I9005" s="61">
        <v>39.08</v>
      </c>
      <c r="J9005" s="61">
        <v>-94.79</v>
      </c>
      <c r="K9005">
        <v>10506</v>
      </c>
      <c r="L9005"/>
      <c r="M9005"/>
    </row>
    <row r="9006" spans="1:13">
      <c r="A9006" s="61" t="s">
        <v>40</v>
      </c>
      <c r="B9006" s="61">
        <v>66112</v>
      </c>
      <c r="C9006" s="63" t="s">
        <v>968</v>
      </c>
      <c r="D9006" s="61">
        <v>0</v>
      </c>
      <c r="E9006" s="61" t="s">
        <v>13104</v>
      </c>
      <c r="F9006" s="61" t="s">
        <v>79</v>
      </c>
      <c r="G9006" s="61" t="s">
        <v>13351</v>
      </c>
      <c r="H9006" s="61" t="s">
        <v>7409</v>
      </c>
      <c r="I9006" s="61">
        <v>39.11</v>
      </c>
      <c r="J9006" s="61">
        <v>-94.77</v>
      </c>
      <c r="K9006">
        <v>12507</v>
      </c>
      <c r="L9006"/>
      <c r="M9006"/>
    </row>
    <row r="9007" spans="1:13">
      <c r="A9007" s="61" t="s">
        <v>40</v>
      </c>
      <c r="B9007" s="61">
        <v>66106</v>
      </c>
      <c r="C9007" s="63" t="s">
        <v>968</v>
      </c>
      <c r="D9007" s="61">
        <v>0</v>
      </c>
      <c r="E9007" s="61" t="s">
        <v>13104</v>
      </c>
      <c r="F9007" s="61" t="s">
        <v>79</v>
      </c>
      <c r="G9007" s="61" t="s">
        <v>13351</v>
      </c>
      <c r="H9007" s="61" t="s">
        <v>7409</v>
      </c>
      <c r="I9007" s="61">
        <v>39.07</v>
      </c>
      <c r="J9007" s="61">
        <v>-94.7</v>
      </c>
      <c r="K9007">
        <v>24085</v>
      </c>
      <c r="L9007"/>
      <c r="M9007"/>
    </row>
    <row r="9008" spans="1:13">
      <c r="A9008" s="61" t="s">
        <v>40</v>
      </c>
      <c r="B9008" s="61">
        <v>66102</v>
      </c>
      <c r="C9008" s="63" t="s">
        <v>968</v>
      </c>
      <c r="D9008" s="61">
        <v>0</v>
      </c>
      <c r="E9008" s="61" t="s">
        <v>13104</v>
      </c>
      <c r="F9008" s="61" t="s">
        <v>79</v>
      </c>
      <c r="G9008" s="61" t="s">
        <v>13351</v>
      </c>
      <c r="H9008" s="61" t="s">
        <v>7409</v>
      </c>
      <c r="I9008" s="61">
        <v>39.11</v>
      </c>
      <c r="J9008" s="61">
        <v>-94.69</v>
      </c>
      <c r="K9008">
        <v>30730</v>
      </c>
      <c r="L9008"/>
      <c r="M9008"/>
    </row>
    <row r="9009" spans="1:13">
      <c r="A9009" s="61" t="s">
        <v>40</v>
      </c>
      <c r="B9009" s="61">
        <v>66104</v>
      </c>
      <c r="C9009" s="63" t="s">
        <v>968</v>
      </c>
      <c r="D9009" s="61">
        <v>0</v>
      </c>
      <c r="E9009" s="61" t="s">
        <v>13104</v>
      </c>
      <c r="F9009" s="61" t="s">
        <v>79</v>
      </c>
      <c r="G9009" s="61" t="s">
        <v>13351</v>
      </c>
      <c r="H9009" s="61" t="s">
        <v>7409</v>
      </c>
      <c r="I9009" s="61">
        <v>39.15</v>
      </c>
      <c r="J9009" s="61">
        <v>-94.69</v>
      </c>
      <c r="K9009">
        <v>27509</v>
      </c>
      <c r="L9009"/>
      <c r="M9009"/>
    </row>
    <row r="9010" spans="1:13">
      <c r="A9010" s="61" t="s">
        <v>40</v>
      </c>
      <c r="B9010" s="61">
        <v>66105</v>
      </c>
      <c r="C9010" s="63" t="s">
        <v>968</v>
      </c>
      <c r="D9010" s="61">
        <v>0</v>
      </c>
      <c r="E9010" s="61" t="s">
        <v>13104</v>
      </c>
      <c r="F9010" s="61" t="s">
        <v>79</v>
      </c>
      <c r="G9010" s="61" t="s">
        <v>13351</v>
      </c>
      <c r="H9010" s="61" t="s">
        <v>7409</v>
      </c>
      <c r="I9010" s="61">
        <v>39.090000000000003</v>
      </c>
      <c r="J9010" s="61">
        <v>-94.64</v>
      </c>
      <c r="K9010">
        <v>2870</v>
      </c>
      <c r="L9010"/>
      <c r="M9010"/>
    </row>
    <row r="9011" spans="1:13">
      <c r="A9011" s="61" t="s">
        <v>40</v>
      </c>
      <c r="B9011" s="61">
        <v>66103</v>
      </c>
      <c r="C9011" s="63" t="s">
        <v>968</v>
      </c>
      <c r="D9011" s="61">
        <v>0</v>
      </c>
      <c r="E9011" s="61" t="s">
        <v>13104</v>
      </c>
      <c r="F9011" s="61" t="s">
        <v>79</v>
      </c>
      <c r="G9011" s="61" t="s">
        <v>13351</v>
      </c>
      <c r="H9011" s="61" t="s">
        <v>7409</v>
      </c>
      <c r="I9011" s="61">
        <v>39.06</v>
      </c>
      <c r="J9011" s="61">
        <v>-94.63</v>
      </c>
      <c r="K9011">
        <v>12741</v>
      </c>
      <c r="L9011"/>
      <c r="M9011"/>
    </row>
    <row r="9012" spans="1:13">
      <c r="A9012" s="61" t="s">
        <v>40</v>
      </c>
      <c r="B9012" s="61">
        <v>66101</v>
      </c>
      <c r="C9012" s="63" t="s">
        <v>968</v>
      </c>
      <c r="D9012" s="61">
        <v>0</v>
      </c>
      <c r="E9012" s="61" t="s">
        <v>13104</v>
      </c>
      <c r="F9012" s="61" t="s">
        <v>79</v>
      </c>
      <c r="G9012" s="61" t="s">
        <v>13351</v>
      </c>
      <c r="H9012" s="61" t="s">
        <v>7409</v>
      </c>
      <c r="I9012" s="61">
        <v>39.119999999999997</v>
      </c>
      <c r="J9012" s="61">
        <v>-94.63</v>
      </c>
      <c r="K9012">
        <v>13785</v>
      </c>
      <c r="L9012"/>
      <c r="M9012"/>
    </row>
    <row r="9013" spans="1:13">
      <c r="A9013" s="61" t="s">
        <v>40</v>
      </c>
      <c r="B9013" s="61">
        <v>66118</v>
      </c>
      <c r="C9013" s="63" t="s">
        <v>968</v>
      </c>
      <c r="D9013" s="61">
        <v>0</v>
      </c>
      <c r="E9013" s="61" t="s">
        <v>13104</v>
      </c>
      <c r="F9013" s="61" t="s">
        <v>79</v>
      </c>
      <c r="G9013" s="61" t="s">
        <v>13351</v>
      </c>
      <c r="H9013" s="61" t="s">
        <v>7409</v>
      </c>
      <c r="I9013" s="61">
        <v>39.1</v>
      </c>
      <c r="J9013" s="61">
        <v>-94.62</v>
      </c>
      <c r="K9013">
        <v>25</v>
      </c>
      <c r="L9013"/>
      <c r="M9013"/>
    </row>
    <row r="9014" spans="1:13">
      <c r="A9014" s="61" t="s">
        <v>40</v>
      </c>
      <c r="B9014" s="61">
        <v>66115</v>
      </c>
      <c r="C9014" s="63" t="s">
        <v>968</v>
      </c>
      <c r="D9014" s="61">
        <v>0</v>
      </c>
      <c r="E9014" s="61" t="s">
        <v>13104</v>
      </c>
      <c r="F9014" s="61" t="s">
        <v>79</v>
      </c>
      <c r="G9014" s="61" t="s">
        <v>13351</v>
      </c>
      <c r="H9014" s="61" t="s">
        <v>7409</v>
      </c>
      <c r="I9014" s="61">
        <v>39.15</v>
      </c>
      <c r="J9014" s="61">
        <v>-94.61</v>
      </c>
      <c r="K9014">
        <v>0</v>
      </c>
      <c r="L9014"/>
      <c r="M9014"/>
    </row>
    <row r="9015" spans="1:13">
      <c r="A9015" s="61" t="s">
        <v>40</v>
      </c>
      <c r="B9015" s="61">
        <v>67067</v>
      </c>
      <c r="C9015" s="63" t="s">
        <v>968</v>
      </c>
      <c r="D9015" s="61">
        <v>0</v>
      </c>
      <c r="E9015" s="61" t="s">
        <v>13476</v>
      </c>
      <c r="F9015" s="61" t="s">
        <v>79</v>
      </c>
      <c r="G9015" s="61" t="s">
        <v>13451</v>
      </c>
      <c r="H9015" s="61" t="s">
        <v>7409</v>
      </c>
      <c r="I9015" s="61">
        <v>37.79</v>
      </c>
      <c r="J9015" s="61">
        <v>-97.27</v>
      </c>
      <c r="K9015">
        <v>1831</v>
      </c>
      <c r="L9015"/>
      <c r="M9015"/>
    </row>
    <row r="9016" spans="1:13">
      <c r="A9016" s="61" t="s">
        <v>40</v>
      </c>
      <c r="B9016" s="61">
        <v>67857</v>
      </c>
      <c r="C9016" s="63" t="s">
        <v>968</v>
      </c>
      <c r="D9016" s="61">
        <v>0</v>
      </c>
      <c r="E9016" s="61" t="s">
        <v>3800</v>
      </c>
      <c r="F9016" s="61" t="s">
        <v>79</v>
      </c>
      <c r="G9016" s="61" t="s">
        <v>3088</v>
      </c>
      <c r="H9016" s="61" t="s">
        <v>7409</v>
      </c>
      <c r="I9016" s="61">
        <v>37.94</v>
      </c>
      <c r="J9016" s="61">
        <v>-101.54</v>
      </c>
      <c r="K9016">
        <v>157</v>
      </c>
      <c r="L9016"/>
      <c r="M9016"/>
    </row>
    <row r="9017" spans="1:13">
      <c r="A9017" s="61" t="s">
        <v>40</v>
      </c>
      <c r="B9017" s="61">
        <v>66951</v>
      </c>
      <c r="C9017" s="63" t="s">
        <v>968</v>
      </c>
      <c r="D9017" s="61">
        <v>0</v>
      </c>
      <c r="E9017" s="61" t="s">
        <v>2162</v>
      </c>
      <c r="F9017" s="61" t="s">
        <v>79</v>
      </c>
      <c r="G9017" s="61" t="s">
        <v>8066</v>
      </c>
      <c r="H9017" s="61" t="s">
        <v>7409</v>
      </c>
      <c r="I9017" s="61">
        <v>39.76</v>
      </c>
      <c r="J9017" s="61">
        <v>-99.03</v>
      </c>
      <c r="K9017">
        <v>652</v>
      </c>
      <c r="L9017"/>
      <c r="M9017"/>
    </row>
    <row r="9018" spans="1:13">
      <c r="A9018" s="61" t="s">
        <v>40</v>
      </c>
      <c r="B9018" s="61">
        <v>66039</v>
      </c>
      <c r="C9018" s="63" t="s">
        <v>968</v>
      </c>
      <c r="D9018" s="61">
        <v>0</v>
      </c>
      <c r="E9018" s="61" t="s">
        <v>6184</v>
      </c>
      <c r="F9018" s="61" t="s">
        <v>79</v>
      </c>
      <c r="G9018" s="61" t="s">
        <v>7252</v>
      </c>
      <c r="H9018" s="61" t="s">
        <v>7409</v>
      </c>
      <c r="I9018" s="61">
        <v>38.08</v>
      </c>
      <c r="J9018" s="61">
        <v>-95.15</v>
      </c>
      <c r="K9018">
        <v>582</v>
      </c>
      <c r="L9018"/>
      <c r="M9018"/>
    </row>
    <row r="9019" spans="1:13">
      <c r="A9019" s="61" t="s">
        <v>40</v>
      </c>
      <c r="B9019" s="61">
        <v>67068</v>
      </c>
      <c r="C9019" s="63" t="s">
        <v>968</v>
      </c>
      <c r="D9019" s="61">
        <v>0</v>
      </c>
      <c r="E9019" s="61" t="s">
        <v>1781</v>
      </c>
      <c r="F9019" s="61" t="s">
        <v>79</v>
      </c>
      <c r="G9019" s="61" t="s">
        <v>13466</v>
      </c>
      <c r="H9019" s="61" t="s">
        <v>7409</v>
      </c>
      <c r="I9019" s="61">
        <v>37.64</v>
      </c>
      <c r="J9019" s="61">
        <v>-98.11</v>
      </c>
      <c r="K9019">
        <v>4281</v>
      </c>
      <c r="L9019"/>
      <c r="M9019"/>
    </row>
    <row r="9020" spans="1:13">
      <c r="A9020" s="61" t="s">
        <v>40</v>
      </c>
      <c r="B9020" s="61">
        <v>67547</v>
      </c>
      <c r="C9020" s="63" t="s">
        <v>968</v>
      </c>
      <c r="D9020" s="61">
        <v>0</v>
      </c>
      <c r="E9020" s="61" t="s">
        <v>13535</v>
      </c>
      <c r="F9020" s="61" t="s">
        <v>79</v>
      </c>
      <c r="G9020" s="61" t="s">
        <v>12821</v>
      </c>
      <c r="H9020" s="61" t="s">
        <v>7409</v>
      </c>
      <c r="I9020" s="61">
        <v>37.92</v>
      </c>
      <c r="J9020" s="61">
        <v>-99.41</v>
      </c>
      <c r="K9020">
        <v>1699</v>
      </c>
      <c r="L9020"/>
      <c r="M9020"/>
    </row>
    <row r="9021" spans="1:13">
      <c r="A9021" s="61" t="s">
        <v>40</v>
      </c>
      <c r="B9021" s="61">
        <v>67070</v>
      </c>
      <c r="C9021" s="63" t="s">
        <v>968</v>
      </c>
      <c r="D9021" s="61">
        <v>0</v>
      </c>
      <c r="E9021" s="61" t="s">
        <v>13477</v>
      </c>
      <c r="F9021" s="61" t="s">
        <v>79</v>
      </c>
      <c r="G9021" s="61" t="s">
        <v>13474</v>
      </c>
      <c r="H9021" s="61" t="s">
        <v>7409</v>
      </c>
      <c r="I9021" s="61">
        <v>37.01</v>
      </c>
      <c r="J9021" s="61">
        <v>-98.48</v>
      </c>
      <c r="K9021">
        <v>1005</v>
      </c>
      <c r="L9021"/>
      <c r="M9021"/>
    </row>
    <row r="9022" spans="1:13">
      <c r="A9022" s="61" t="s">
        <v>40</v>
      </c>
      <c r="B9022" s="61">
        <v>67644</v>
      </c>
      <c r="C9022" s="63" t="s">
        <v>968</v>
      </c>
      <c r="D9022" s="61">
        <v>0</v>
      </c>
      <c r="E9022" s="61" t="s">
        <v>13557</v>
      </c>
      <c r="F9022" s="61" t="s">
        <v>79</v>
      </c>
      <c r="G9022" s="61" t="s">
        <v>12243</v>
      </c>
      <c r="H9022" s="61" t="s">
        <v>7409</v>
      </c>
      <c r="I9022" s="61">
        <v>39.659999999999997</v>
      </c>
      <c r="J9022" s="61">
        <v>-99.12</v>
      </c>
      <c r="K9022">
        <v>216</v>
      </c>
      <c r="L9022"/>
      <c r="M9022"/>
    </row>
    <row r="9023" spans="1:13">
      <c r="A9023" s="61" t="s">
        <v>40</v>
      </c>
      <c r="B9023" s="61">
        <v>67859</v>
      </c>
      <c r="C9023" s="63" t="s">
        <v>968</v>
      </c>
      <c r="D9023" s="61">
        <v>0</v>
      </c>
      <c r="E9023" s="61" t="s">
        <v>13595</v>
      </c>
      <c r="F9023" s="61" t="s">
        <v>79</v>
      </c>
      <c r="G9023" s="61" t="s">
        <v>13596</v>
      </c>
      <c r="H9023" s="61" t="s">
        <v>7409</v>
      </c>
      <c r="I9023" s="61">
        <v>37.200000000000003</v>
      </c>
      <c r="J9023" s="61">
        <v>-100.7</v>
      </c>
      <c r="K9023">
        <v>547</v>
      </c>
      <c r="L9023"/>
      <c r="M9023"/>
    </row>
    <row r="9024" spans="1:13">
      <c r="A9024" s="61" t="s">
        <v>40</v>
      </c>
      <c r="B9024" s="61">
        <v>67548</v>
      </c>
      <c r="C9024" s="63" t="s">
        <v>968</v>
      </c>
      <c r="D9024" s="61">
        <v>0</v>
      </c>
      <c r="E9024" s="61" t="s">
        <v>5826</v>
      </c>
      <c r="F9024" s="61" t="s">
        <v>79</v>
      </c>
      <c r="G9024" s="61" t="s">
        <v>9610</v>
      </c>
      <c r="H9024" s="61" t="s">
        <v>7409</v>
      </c>
      <c r="I9024" s="61">
        <v>38.53</v>
      </c>
      <c r="J9024" s="61">
        <v>-99.3</v>
      </c>
      <c r="K9024">
        <v>1382</v>
      </c>
      <c r="L9024"/>
      <c r="M9024"/>
    </row>
    <row r="9025" spans="1:13">
      <c r="A9025" s="61" t="s">
        <v>40</v>
      </c>
      <c r="B9025" s="61">
        <v>66040</v>
      </c>
      <c r="C9025" s="63" t="s">
        <v>968</v>
      </c>
      <c r="D9025" s="61">
        <v>0</v>
      </c>
      <c r="E9025" s="61" t="s">
        <v>17471</v>
      </c>
      <c r="F9025" s="61" t="s">
        <v>79</v>
      </c>
      <c r="G9025" s="61" t="s">
        <v>10737</v>
      </c>
      <c r="H9025" s="61" t="s">
        <v>7409</v>
      </c>
      <c r="I9025" s="61">
        <v>38.340000000000003</v>
      </c>
      <c r="J9025" s="61">
        <v>-94.76</v>
      </c>
      <c r="K9025">
        <v>3463</v>
      </c>
      <c r="L9025"/>
      <c r="M9025"/>
    </row>
    <row r="9026" spans="1:13">
      <c r="A9026" s="61" t="s">
        <v>40</v>
      </c>
      <c r="B9026" s="61">
        <v>66751</v>
      </c>
      <c r="C9026" s="63" t="s">
        <v>968</v>
      </c>
      <c r="D9026" s="61">
        <v>0</v>
      </c>
      <c r="E9026" s="61" t="s">
        <v>12624</v>
      </c>
      <c r="F9026" s="61" t="s">
        <v>79</v>
      </c>
      <c r="G9026" s="61" t="s">
        <v>9005</v>
      </c>
      <c r="H9026" s="61" t="s">
        <v>7409</v>
      </c>
      <c r="I9026" s="61">
        <v>37.909999999999997</v>
      </c>
      <c r="J9026" s="61">
        <v>-95.3</v>
      </c>
      <c r="K9026">
        <v>722</v>
      </c>
      <c r="L9026"/>
      <c r="M9026"/>
    </row>
    <row r="9027" spans="1:13">
      <c r="A9027" s="61" t="s">
        <v>40</v>
      </c>
      <c r="B9027" s="61">
        <v>67071</v>
      </c>
      <c r="C9027" s="63" t="s">
        <v>968</v>
      </c>
      <c r="D9027" s="61">
        <v>0</v>
      </c>
      <c r="E9027" s="61" t="s">
        <v>326</v>
      </c>
      <c r="F9027" s="61" t="s">
        <v>79</v>
      </c>
      <c r="G9027" s="61" t="s">
        <v>13474</v>
      </c>
      <c r="H9027" s="61" t="s">
        <v>7409</v>
      </c>
      <c r="I9027" s="61">
        <v>37.35</v>
      </c>
      <c r="J9027" s="61">
        <v>-98.81</v>
      </c>
      <c r="K9027">
        <v>79</v>
      </c>
      <c r="L9027"/>
      <c r="M9027"/>
    </row>
    <row r="9028" spans="1:13">
      <c r="A9028" s="61" t="s">
        <v>40</v>
      </c>
      <c r="B9028" s="61">
        <v>67860</v>
      </c>
      <c r="C9028" s="63" t="s">
        <v>968</v>
      </c>
      <c r="D9028" s="61">
        <v>0</v>
      </c>
      <c r="E9028" s="61" t="s">
        <v>6233</v>
      </c>
      <c r="F9028" s="61" t="s">
        <v>79</v>
      </c>
      <c r="G9028" s="61" t="s">
        <v>13586</v>
      </c>
      <c r="H9028" s="61" t="s">
        <v>7409</v>
      </c>
      <c r="I9028" s="61">
        <v>37.94</v>
      </c>
      <c r="J9028" s="61">
        <v>-101.25</v>
      </c>
      <c r="K9028">
        <v>2961</v>
      </c>
      <c r="L9028"/>
      <c r="M9028"/>
    </row>
    <row r="9029" spans="1:13">
      <c r="A9029" s="61" t="s">
        <v>40</v>
      </c>
      <c r="B9029" s="61">
        <v>66855</v>
      </c>
      <c r="C9029" s="63" t="s">
        <v>968</v>
      </c>
      <c r="D9029" s="61">
        <v>0</v>
      </c>
      <c r="E9029" s="61" t="s">
        <v>7400</v>
      </c>
      <c r="F9029" s="61" t="s">
        <v>79</v>
      </c>
      <c r="G9029" s="61" t="s">
        <v>7263</v>
      </c>
      <c r="H9029" s="61" t="s">
        <v>7409</v>
      </c>
      <c r="I9029" s="61">
        <v>38.11</v>
      </c>
      <c r="J9029" s="61">
        <v>-96.02</v>
      </c>
      <c r="K9029">
        <v>751</v>
      </c>
      <c r="L9029"/>
      <c r="M9029"/>
    </row>
    <row r="9030" spans="1:13">
      <c r="A9030" s="61" t="s">
        <v>40</v>
      </c>
      <c r="B9030" s="61">
        <v>66041</v>
      </c>
      <c r="C9030" s="63" t="s">
        <v>968</v>
      </c>
      <c r="D9030" s="61">
        <v>0</v>
      </c>
      <c r="E9030" s="61" t="s">
        <v>1125</v>
      </c>
      <c r="F9030" s="61" t="s">
        <v>79</v>
      </c>
      <c r="G9030" s="61" t="s">
        <v>13116</v>
      </c>
      <c r="H9030" s="61" t="s">
        <v>7409</v>
      </c>
      <c r="I9030" s="61">
        <v>39.57</v>
      </c>
      <c r="J9030" s="61">
        <v>-95.3</v>
      </c>
      <c r="K9030">
        <v>644</v>
      </c>
      <c r="L9030"/>
      <c r="M9030"/>
    </row>
    <row r="9031" spans="1:13">
      <c r="A9031" s="61" t="s">
        <v>40</v>
      </c>
      <c r="B9031" s="61">
        <v>66042</v>
      </c>
      <c r="C9031" s="63" t="s">
        <v>968</v>
      </c>
      <c r="D9031" s="61">
        <v>0</v>
      </c>
      <c r="E9031" s="61" t="s">
        <v>7232</v>
      </c>
      <c r="F9031" s="61" t="s">
        <v>79</v>
      </c>
      <c r="G9031" s="61" t="s">
        <v>428</v>
      </c>
      <c r="H9031" s="61" t="s">
        <v>7409</v>
      </c>
      <c r="I9031" s="61">
        <v>38.44</v>
      </c>
      <c r="J9031" s="61">
        <v>-95.08</v>
      </c>
      <c r="K9031">
        <v>689</v>
      </c>
      <c r="L9031"/>
      <c r="M9031"/>
    </row>
    <row r="9032" spans="1:13">
      <c r="A9032" s="61" t="s">
        <v>40</v>
      </c>
      <c r="B9032" s="61">
        <v>66043</v>
      </c>
      <c r="C9032" s="63" t="s">
        <v>968</v>
      </c>
      <c r="D9032" s="61">
        <v>0</v>
      </c>
      <c r="E9032" s="61" t="s">
        <v>3937</v>
      </c>
      <c r="F9032" s="61" t="s">
        <v>79</v>
      </c>
      <c r="G9032" s="61" t="s">
        <v>13347</v>
      </c>
      <c r="H9032" s="61" t="s">
        <v>7409</v>
      </c>
      <c r="I9032" s="61">
        <v>39.25</v>
      </c>
      <c r="J9032" s="61">
        <v>-94.88</v>
      </c>
      <c r="K9032">
        <v>10784</v>
      </c>
      <c r="L9032"/>
      <c r="M9032"/>
    </row>
    <row r="9033" spans="1:13">
      <c r="A9033" s="61" t="s">
        <v>40</v>
      </c>
      <c r="B9033" s="61">
        <v>67550</v>
      </c>
      <c r="C9033" s="63" t="s">
        <v>968</v>
      </c>
      <c r="D9033" s="61">
        <v>0</v>
      </c>
      <c r="E9033" s="61" t="s">
        <v>13536</v>
      </c>
      <c r="F9033" s="61" t="s">
        <v>79</v>
      </c>
      <c r="G9033" s="61" t="s">
        <v>13531</v>
      </c>
      <c r="H9033" s="61" t="s">
        <v>7409</v>
      </c>
      <c r="I9033" s="61">
        <v>38.18</v>
      </c>
      <c r="J9033" s="61">
        <v>-99.1</v>
      </c>
      <c r="K9033">
        <v>5270</v>
      </c>
      <c r="L9033"/>
      <c r="M9033"/>
    </row>
    <row r="9034" spans="1:13">
      <c r="A9034" s="61" t="s">
        <v>40</v>
      </c>
      <c r="B9034" s="61">
        <v>67072</v>
      </c>
      <c r="C9034" s="63" t="s">
        <v>968</v>
      </c>
      <c r="D9034" s="61">
        <v>0</v>
      </c>
      <c r="E9034" s="61" t="s">
        <v>3089</v>
      </c>
      <c r="F9034" s="61" t="s">
        <v>79</v>
      </c>
      <c r="G9034" s="61" t="s">
        <v>4280</v>
      </c>
      <c r="H9034" s="61" t="s">
        <v>7409</v>
      </c>
      <c r="I9034" s="61">
        <v>37.53</v>
      </c>
      <c r="J9034" s="61">
        <v>-96.64</v>
      </c>
      <c r="K9034">
        <v>210</v>
      </c>
      <c r="L9034"/>
      <c r="M9034"/>
    </row>
    <row r="9035" spans="1:13">
      <c r="A9035" s="61" t="s">
        <v>40</v>
      </c>
      <c r="B9035" s="61">
        <v>66047</v>
      </c>
      <c r="C9035" s="63" t="s">
        <v>968</v>
      </c>
      <c r="D9035" s="61">
        <v>0</v>
      </c>
      <c r="E9035" s="61" t="s">
        <v>1193</v>
      </c>
      <c r="F9035" s="61" t="s">
        <v>79</v>
      </c>
      <c r="G9035" s="61" t="s">
        <v>244</v>
      </c>
      <c r="H9035" s="61" t="s">
        <v>7409</v>
      </c>
      <c r="I9035" s="61">
        <v>38.89</v>
      </c>
      <c r="J9035" s="61">
        <v>-95.35</v>
      </c>
      <c r="K9035">
        <v>19396</v>
      </c>
      <c r="L9035"/>
      <c r="M9035"/>
    </row>
    <row r="9036" spans="1:13">
      <c r="A9036" s="61" t="s">
        <v>40</v>
      </c>
      <c r="B9036" s="61">
        <v>66049</v>
      </c>
      <c r="C9036" s="63" t="s">
        <v>968</v>
      </c>
      <c r="D9036" s="61">
        <v>0</v>
      </c>
      <c r="E9036" s="61" t="s">
        <v>1193</v>
      </c>
      <c r="F9036" s="61" t="s">
        <v>79</v>
      </c>
      <c r="G9036" s="61" t="s">
        <v>244</v>
      </c>
      <c r="H9036" s="61" t="s">
        <v>7409</v>
      </c>
      <c r="I9036" s="61">
        <v>38.979999999999997</v>
      </c>
      <c r="J9036" s="61">
        <v>-95.34</v>
      </c>
      <c r="K9036">
        <v>32131</v>
      </c>
      <c r="L9036"/>
      <c r="M9036"/>
    </row>
    <row r="9037" spans="1:13">
      <c r="A9037" s="61" t="s">
        <v>40</v>
      </c>
      <c r="B9037" s="61">
        <v>66046</v>
      </c>
      <c r="C9037" s="63" t="s">
        <v>968</v>
      </c>
      <c r="D9037" s="61">
        <v>0</v>
      </c>
      <c r="E9037" s="61" t="s">
        <v>1193</v>
      </c>
      <c r="F9037" s="61" t="s">
        <v>79</v>
      </c>
      <c r="G9037" s="61" t="s">
        <v>244</v>
      </c>
      <c r="H9037" s="61" t="s">
        <v>7409</v>
      </c>
      <c r="I9037" s="61">
        <v>38.9</v>
      </c>
      <c r="J9037" s="61">
        <v>-95.21</v>
      </c>
      <c r="K9037">
        <v>19903</v>
      </c>
      <c r="L9037"/>
      <c r="M9037"/>
    </row>
    <row r="9038" spans="1:13">
      <c r="A9038" s="61" t="s">
        <v>40</v>
      </c>
      <c r="B9038" s="61">
        <v>66044</v>
      </c>
      <c r="C9038" s="63" t="s">
        <v>968</v>
      </c>
      <c r="D9038" s="61">
        <v>0</v>
      </c>
      <c r="E9038" s="61" t="s">
        <v>1193</v>
      </c>
      <c r="F9038" s="61" t="s">
        <v>79</v>
      </c>
      <c r="G9038" s="61" t="s">
        <v>244</v>
      </c>
      <c r="H9038" s="61" t="s">
        <v>7409</v>
      </c>
      <c r="I9038" s="61">
        <v>39.020000000000003</v>
      </c>
      <c r="J9038" s="61">
        <v>-95.21</v>
      </c>
      <c r="K9038">
        <v>28276</v>
      </c>
      <c r="L9038"/>
      <c r="M9038"/>
    </row>
    <row r="9039" spans="1:13">
      <c r="A9039" s="61" t="s">
        <v>40</v>
      </c>
      <c r="B9039" s="61">
        <v>66857</v>
      </c>
      <c r="C9039" s="63" t="s">
        <v>968</v>
      </c>
      <c r="D9039" s="61">
        <v>0</v>
      </c>
      <c r="E9039" s="61" t="s">
        <v>3803</v>
      </c>
      <c r="F9039" s="61" t="s">
        <v>79</v>
      </c>
      <c r="G9039" s="61" t="s">
        <v>13424</v>
      </c>
      <c r="H9039" s="61" t="s">
        <v>7409</v>
      </c>
      <c r="I9039" s="61">
        <v>38.08</v>
      </c>
      <c r="J9039" s="61">
        <v>-95.63</v>
      </c>
      <c r="K9039">
        <v>806</v>
      </c>
      <c r="L9039"/>
      <c r="M9039"/>
    </row>
    <row r="9040" spans="1:13">
      <c r="A9040" s="61" t="s">
        <v>40</v>
      </c>
      <c r="B9040" s="61">
        <v>66048</v>
      </c>
      <c r="C9040" s="63" t="s">
        <v>968</v>
      </c>
      <c r="D9040" s="61">
        <v>0</v>
      </c>
      <c r="E9040" s="61" t="s">
        <v>9755</v>
      </c>
      <c r="F9040" s="61" t="s">
        <v>79</v>
      </c>
      <c r="G9040" s="61" t="s">
        <v>13347</v>
      </c>
      <c r="H9040" s="61" t="s">
        <v>7409</v>
      </c>
      <c r="I9040" s="61">
        <v>39.32</v>
      </c>
      <c r="J9040" s="61">
        <v>-94.92</v>
      </c>
      <c r="K9040">
        <v>36628</v>
      </c>
      <c r="L9040"/>
      <c r="M9040"/>
    </row>
    <row r="9041" spans="1:13">
      <c r="A9041" s="61" t="s">
        <v>40</v>
      </c>
      <c r="B9041" s="61">
        <v>66209</v>
      </c>
      <c r="C9041" s="63" t="s">
        <v>968</v>
      </c>
      <c r="D9041" s="61">
        <v>0</v>
      </c>
      <c r="E9041" s="61" t="s">
        <v>13367</v>
      </c>
      <c r="F9041" s="61" t="s">
        <v>79</v>
      </c>
      <c r="G9041" s="61" t="s">
        <v>660</v>
      </c>
      <c r="H9041" s="61" t="s">
        <v>7409</v>
      </c>
      <c r="I9041" s="61">
        <v>38.9</v>
      </c>
      <c r="J9041" s="61">
        <v>-94.64</v>
      </c>
      <c r="K9041">
        <v>20056</v>
      </c>
      <c r="L9041"/>
      <c r="M9041"/>
    </row>
    <row r="9042" spans="1:13">
      <c r="A9042" s="61" t="s">
        <v>40</v>
      </c>
      <c r="B9042" s="61">
        <v>66211</v>
      </c>
      <c r="C9042" s="63" t="s">
        <v>968</v>
      </c>
      <c r="D9042" s="61">
        <v>0</v>
      </c>
      <c r="E9042" s="61" t="s">
        <v>13367</v>
      </c>
      <c r="F9042" s="61" t="s">
        <v>79</v>
      </c>
      <c r="G9042" s="61" t="s">
        <v>660</v>
      </c>
      <c r="H9042" s="61" t="s">
        <v>7409</v>
      </c>
      <c r="I9042" s="61">
        <v>38.92</v>
      </c>
      <c r="J9042" s="61">
        <v>-94.64</v>
      </c>
      <c r="K9042">
        <v>4917</v>
      </c>
      <c r="L9042"/>
      <c r="M9042"/>
    </row>
    <row r="9043" spans="1:13">
      <c r="A9043" s="61" t="s">
        <v>40</v>
      </c>
      <c r="B9043" s="61">
        <v>66206</v>
      </c>
      <c r="C9043" s="63" t="s">
        <v>968</v>
      </c>
      <c r="D9043" s="61">
        <v>0</v>
      </c>
      <c r="E9043" s="61" t="s">
        <v>13367</v>
      </c>
      <c r="F9043" s="61" t="s">
        <v>79</v>
      </c>
      <c r="G9043" s="61" t="s">
        <v>660</v>
      </c>
      <c r="H9043" s="61" t="s">
        <v>7409</v>
      </c>
      <c r="I9043" s="61">
        <v>38.96</v>
      </c>
      <c r="J9043" s="61">
        <v>-94.62</v>
      </c>
      <c r="K9043">
        <v>10882</v>
      </c>
      <c r="L9043"/>
      <c r="M9043"/>
    </row>
    <row r="9044" spans="1:13">
      <c r="A9044" s="61" t="s">
        <v>40</v>
      </c>
      <c r="B9044" s="61">
        <v>66952</v>
      </c>
      <c r="C9044" s="63" t="s">
        <v>968</v>
      </c>
      <c r="D9044" s="61">
        <v>0</v>
      </c>
      <c r="E9044" s="61" t="s">
        <v>264</v>
      </c>
      <c r="F9044" s="61" t="s">
        <v>79</v>
      </c>
      <c r="G9044" s="61" t="s">
        <v>8066</v>
      </c>
      <c r="H9044" s="61" t="s">
        <v>7409</v>
      </c>
      <c r="I9044" s="61">
        <v>39.81</v>
      </c>
      <c r="J9044" s="61">
        <v>-98.55</v>
      </c>
      <c r="K9044">
        <v>458</v>
      </c>
      <c r="L9044"/>
      <c r="M9044"/>
    </row>
    <row r="9045" spans="1:13">
      <c r="A9045" s="61" t="s">
        <v>40</v>
      </c>
      <c r="B9045" s="61">
        <v>66856</v>
      </c>
      <c r="C9045" s="63" t="s">
        <v>968</v>
      </c>
      <c r="D9045" s="61">
        <v>0</v>
      </c>
      <c r="E9045" s="61" t="s">
        <v>13429</v>
      </c>
      <c r="F9045" s="61" t="s">
        <v>79</v>
      </c>
      <c r="G9045" s="61" t="s">
        <v>13424</v>
      </c>
      <c r="H9045" s="61" t="s">
        <v>7409</v>
      </c>
      <c r="I9045" s="61">
        <v>38.409999999999997</v>
      </c>
      <c r="J9045" s="61">
        <v>-95.85</v>
      </c>
      <c r="K9045">
        <v>1567</v>
      </c>
      <c r="L9045"/>
      <c r="M9045"/>
    </row>
    <row r="9046" spans="1:13">
      <c r="A9046" s="61" t="s">
        <v>40</v>
      </c>
      <c r="B9046" s="61">
        <v>66050</v>
      </c>
      <c r="C9046" s="63" t="s">
        <v>968</v>
      </c>
      <c r="D9046" s="61">
        <v>0</v>
      </c>
      <c r="E9046" s="61" t="s">
        <v>13355</v>
      </c>
      <c r="F9046" s="61" t="s">
        <v>79</v>
      </c>
      <c r="G9046" s="61" t="s">
        <v>244</v>
      </c>
      <c r="H9046" s="61" t="s">
        <v>7409</v>
      </c>
      <c r="I9046" s="61">
        <v>39.04</v>
      </c>
      <c r="J9046" s="61">
        <v>-95.39</v>
      </c>
      <c r="K9046">
        <v>1787</v>
      </c>
      <c r="L9046"/>
      <c r="M9046"/>
    </row>
    <row r="9047" spans="1:13">
      <c r="A9047" s="61" t="s">
        <v>40</v>
      </c>
      <c r="B9047" s="61">
        <v>67073</v>
      </c>
      <c r="C9047" s="63" t="s">
        <v>968</v>
      </c>
      <c r="D9047" s="61">
        <v>0</v>
      </c>
      <c r="E9047" s="61" t="s">
        <v>7621</v>
      </c>
      <c r="F9047" s="61" t="s">
        <v>79</v>
      </c>
      <c r="G9047" s="61" t="s">
        <v>670</v>
      </c>
      <c r="H9047" s="61" t="s">
        <v>7409</v>
      </c>
      <c r="I9047" s="61">
        <v>38.369999999999997</v>
      </c>
      <c r="J9047" s="61">
        <v>-97.3</v>
      </c>
      <c r="K9047">
        <v>299</v>
      </c>
      <c r="L9047"/>
      <c r="M9047"/>
    </row>
    <row r="9048" spans="1:13">
      <c r="A9048" s="61" t="s">
        <v>40</v>
      </c>
      <c r="B9048" s="61">
        <v>66227</v>
      </c>
      <c r="C9048" s="63" t="s">
        <v>968</v>
      </c>
      <c r="D9048" s="61">
        <v>0</v>
      </c>
      <c r="E9048" s="61" t="s">
        <v>13369</v>
      </c>
      <c r="F9048" s="61" t="s">
        <v>79</v>
      </c>
      <c r="G9048" s="61" t="s">
        <v>660</v>
      </c>
      <c r="H9048" s="61" t="s">
        <v>7409</v>
      </c>
      <c r="I9048" s="61">
        <v>38.97</v>
      </c>
      <c r="J9048" s="61">
        <v>-94.87</v>
      </c>
      <c r="K9048">
        <v>8476</v>
      </c>
      <c r="L9048"/>
      <c r="M9048"/>
    </row>
    <row r="9049" spans="1:13">
      <c r="A9049" s="61" t="s">
        <v>40</v>
      </c>
      <c r="B9049" s="61">
        <v>66220</v>
      </c>
      <c r="C9049" s="63" t="s">
        <v>968</v>
      </c>
      <c r="D9049" s="61">
        <v>0</v>
      </c>
      <c r="E9049" s="61" t="s">
        <v>13369</v>
      </c>
      <c r="F9049" s="61" t="s">
        <v>79</v>
      </c>
      <c r="G9049" s="61" t="s">
        <v>660</v>
      </c>
      <c r="H9049" s="61" t="s">
        <v>7409</v>
      </c>
      <c r="I9049" s="61">
        <v>38.96</v>
      </c>
      <c r="J9049" s="61">
        <v>-94.82</v>
      </c>
      <c r="K9049">
        <v>8586</v>
      </c>
      <c r="L9049"/>
      <c r="M9049"/>
    </row>
    <row r="9050" spans="1:13">
      <c r="A9050" s="61" t="s">
        <v>40</v>
      </c>
      <c r="B9050" s="61">
        <v>66219</v>
      </c>
      <c r="C9050" s="63" t="s">
        <v>968</v>
      </c>
      <c r="D9050" s="61">
        <v>0</v>
      </c>
      <c r="E9050" s="61" t="s">
        <v>13369</v>
      </c>
      <c r="F9050" s="61" t="s">
        <v>79</v>
      </c>
      <c r="G9050" s="61" t="s">
        <v>660</v>
      </c>
      <c r="H9050" s="61" t="s">
        <v>7409</v>
      </c>
      <c r="I9050" s="61">
        <v>38.950000000000003</v>
      </c>
      <c r="J9050" s="61">
        <v>-94.78</v>
      </c>
      <c r="K9050">
        <v>13378</v>
      </c>
      <c r="L9050"/>
      <c r="M9050"/>
    </row>
    <row r="9051" spans="1:13">
      <c r="A9051" s="61" t="s">
        <v>40</v>
      </c>
      <c r="B9051" s="61">
        <v>66215</v>
      </c>
      <c r="C9051" s="63" t="s">
        <v>968</v>
      </c>
      <c r="D9051" s="61">
        <v>0</v>
      </c>
      <c r="E9051" s="61" t="s">
        <v>13369</v>
      </c>
      <c r="F9051" s="61" t="s">
        <v>79</v>
      </c>
      <c r="G9051" s="61" t="s">
        <v>660</v>
      </c>
      <c r="H9051" s="61" t="s">
        <v>7409</v>
      </c>
      <c r="I9051" s="61">
        <v>38.96</v>
      </c>
      <c r="J9051" s="61">
        <v>-94.74</v>
      </c>
      <c r="K9051">
        <v>26351</v>
      </c>
      <c r="L9051"/>
      <c r="M9051"/>
    </row>
    <row r="9052" spans="1:13">
      <c r="A9052" s="61" t="s">
        <v>40</v>
      </c>
      <c r="B9052" s="61">
        <v>67645</v>
      </c>
      <c r="C9052" s="63" t="s">
        <v>968</v>
      </c>
      <c r="D9052" s="61">
        <v>0</v>
      </c>
      <c r="E9052" s="61" t="s">
        <v>13558</v>
      </c>
      <c r="F9052" s="61" t="s">
        <v>79</v>
      </c>
      <c r="G9052" s="61" t="s">
        <v>13550</v>
      </c>
      <c r="H9052" s="61" t="s">
        <v>7409</v>
      </c>
      <c r="I9052" s="61">
        <v>39.61</v>
      </c>
      <c r="J9052" s="61">
        <v>-100</v>
      </c>
      <c r="K9052">
        <v>435</v>
      </c>
      <c r="L9052"/>
      <c r="M9052"/>
    </row>
    <row r="9053" spans="1:13">
      <c r="A9053" s="61" t="s">
        <v>40</v>
      </c>
      <c r="B9053" s="61">
        <v>67074</v>
      </c>
      <c r="C9053" s="63" t="s">
        <v>968</v>
      </c>
      <c r="D9053" s="61">
        <v>0</v>
      </c>
      <c r="E9053" s="61" t="s">
        <v>3878</v>
      </c>
      <c r="F9053" s="61" t="s">
        <v>79</v>
      </c>
      <c r="G9053" s="61" t="s">
        <v>4280</v>
      </c>
      <c r="H9053" s="61" t="s">
        <v>7409</v>
      </c>
      <c r="I9053" s="61">
        <v>37.68</v>
      </c>
      <c r="J9053" s="61">
        <v>-96.78</v>
      </c>
      <c r="K9053">
        <v>1614</v>
      </c>
      <c r="L9053"/>
      <c r="M9053"/>
    </row>
    <row r="9054" spans="1:13">
      <c r="A9054" s="61" t="s">
        <v>40</v>
      </c>
      <c r="B9054" s="61">
        <v>66449</v>
      </c>
      <c r="C9054" s="63" t="s">
        <v>968</v>
      </c>
      <c r="D9054" s="61">
        <v>0</v>
      </c>
      <c r="E9054" s="61" t="s">
        <v>13389</v>
      </c>
      <c r="F9054" s="61" t="s">
        <v>79</v>
      </c>
      <c r="G9054" s="61" t="s">
        <v>13390</v>
      </c>
      <c r="H9054" s="61" t="s">
        <v>7409</v>
      </c>
      <c r="I9054" s="61">
        <v>39.36</v>
      </c>
      <c r="J9054" s="61">
        <v>-96.85</v>
      </c>
      <c r="K9054">
        <v>807</v>
      </c>
      <c r="L9054"/>
      <c r="M9054"/>
    </row>
    <row r="9055" spans="1:13">
      <c r="A9055" s="61" t="s">
        <v>40</v>
      </c>
      <c r="B9055" s="61">
        <v>67861</v>
      </c>
      <c r="C9055" s="63" t="s">
        <v>968</v>
      </c>
      <c r="D9055" s="61">
        <v>0</v>
      </c>
      <c r="E9055" s="61" t="s">
        <v>13597</v>
      </c>
      <c r="F9055" s="61" t="s">
        <v>79</v>
      </c>
      <c r="G9055" s="61" t="s">
        <v>13598</v>
      </c>
      <c r="H9055" s="61" t="s">
        <v>7409</v>
      </c>
      <c r="I9055" s="61">
        <v>38.479999999999997</v>
      </c>
      <c r="J9055" s="61">
        <v>-101.35</v>
      </c>
      <c r="K9055">
        <v>1875</v>
      </c>
      <c r="L9055"/>
      <c r="M9055"/>
    </row>
    <row r="9056" spans="1:13">
      <c r="A9056" s="61" t="s">
        <v>40</v>
      </c>
      <c r="B9056" s="61">
        <v>67743</v>
      </c>
      <c r="C9056" s="63" t="s">
        <v>968</v>
      </c>
      <c r="D9056" s="61">
        <v>0</v>
      </c>
      <c r="E9056" s="61" t="s">
        <v>1783</v>
      </c>
      <c r="F9056" s="61" t="s">
        <v>79</v>
      </c>
      <c r="G9056" s="61" t="s">
        <v>800</v>
      </c>
      <c r="H9056" s="61" t="s">
        <v>7409</v>
      </c>
      <c r="I9056" s="61">
        <v>39.369999999999997</v>
      </c>
      <c r="J9056" s="61">
        <v>-101.25</v>
      </c>
      <c r="K9056">
        <v>183</v>
      </c>
      <c r="L9056"/>
      <c r="M9056"/>
    </row>
    <row r="9057" spans="1:13">
      <c r="A9057" s="61" t="s">
        <v>40</v>
      </c>
      <c r="B9057" s="61">
        <v>67552</v>
      </c>
      <c r="C9057" s="63" t="s">
        <v>968</v>
      </c>
      <c r="D9057" s="61">
        <v>0</v>
      </c>
      <c r="E9057" s="61" t="s">
        <v>3376</v>
      </c>
      <c r="F9057" s="61" t="s">
        <v>79</v>
      </c>
      <c r="G9057" s="61" t="s">
        <v>12821</v>
      </c>
      <c r="H9057" s="61" t="s">
        <v>7409</v>
      </c>
      <c r="I9057" s="61">
        <v>37.93</v>
      </c>
      <c r="J9057" s="61">
        <v>-99.25</v>
      </c>
      <c r="K9057">
        <v>679</v>
      </c>
      <c r="L9057"/>
      <c r="M9057"/>
    </row>
    <row r="9058" spans="1:13">
      <c r="A9058" s="61" t="s">
        <v>40</v>
      </c>
      <c r="B9058" s="61">
        <v>67901</v>
      </c>
      <c r="C9058" s="63" t="s">
        <v>968</v>
      </c>
      <c r="D9058" s="61">
        <v>0</v>
      </c>
      <c r="E9058" s="61" t="s">
        <v>13164</v>
      </c>
      <c r="F9058" s="61" t="s">
        <v>79</v>
      </c>
      <c r="G9058" s="61" t="s">
        <v>13596</v>
      </c>
      <c r="H9058" s="61" t="s">
        <v>7409</v>
      </c>
      <c r="I9058" s="61">
        <v>37.04</v>
      </c>
      <c r="J9058" s="61">
        <v>-100.93</v>
      </c>
      <c r="K9058">
        <v>21242</v>
      </c>
      <c r="L9058"/>
      <c r="M9058"/>
    </row>
    <row r="9059" spans="1:13">
      <c r="A9059" s="61" t="s">
        <v>40</v>
      </c>
      <c r="B9059" s="61">
        <v>67351</v>
      </c>
      <c r="C9059" s="63" t="s">
        <v>968</v>
      </c>
      <c r="D9059" s="61">
        <v>0</v>
      </c>
      <c r="E9059" s="61" t="s">
        <v>1943</v>
      </c>
      <c r="F9059" s="61" t="s">
        <v>79</v>
      </c>
      <c r="G9059" s="61" t="s">
        <v>358</v>
      </c>
      <c r="H9059" s="61" t="s">
        <v>7409</v>
      </c>
      <c r="I9059" s="61">
        <v>37.15</v>
      </c>
      <c r="J9059" s="61">
        <v>-95.59</v>
      </c>
      <c r="K9059">
        <v>379</v>
      </c>
      <c r="L9059"/>
      <c r="M9059"/>
    </row>
    <row r="9060" spans="1:13">
      <c r="A9060" s="61" t="s">
        <v>40</v>
      </c>
      <c r="B9060" s="61">
        <v>67455</v>
      </c>
      <c r="C9060" s="63" t="s">
        <v>968</v>
      </c>
      <c r="D9060" s="61">
        <v>0</v>
      </c>
      <c r="E9060" s="61" t="s">
        <v>1179</v>
      </c>
      <c r="F9060" s="61" t="s">
        <v>79</v>
      </c>
      <c r="G9060" s="61" t="s">
        <v>581</v>
      </c>
      <c r="H9060" s="61" t="s">
        <v>7409</v>
      </c>
      <c r="I9060" s="61">
        <v>39.04</v>
      </c>
      <c r="J9060" s="61">
        <v>-98.14</v>
      </c>
      <c r="K9060">
        <v>1722</v>
      </c>
      <c r="L9060"/>
      <c r="M9060"/>
    </row>
    <row r="9061" spans="1:13">
      <c r="A9061" s="61" t="s">
        <v>40</v>
      </c>
      <c r="B9061" s="61">
        <v>66858</v>
      </c>
      <c r="C9061" s="63" t="s">
        <v>968</v>
      </c>
      <c r="D9061" s="61">
        <v>0</v>
      </c>
      <c r="E9061" s="61" t="s">
        <v>1912</v>
      </c>
      <c r="F9061" s="61" t="s">
        <v>79</v>
      </c>
      <c r="G9061" s="61" t="s">
        <v>670</v>
      </c>
      <c r="H9061" s="61" t="s">
        <v>7409</v>
      </c>
      <c r="I9061" s="61">
        <v>38.49</v>
      </c>
      <c r="J9061" s="61">
        <v>-96.96</v>
      </c>
      <c r="K9061">
        <v>395</v>
      </c>
      <c r="L9061"/>
      <c r="M9061"/>
    </row>
    <row r="9062" spans="1:13">
      <c r="A9062" s="61" t="s">
        <v>40</v>
      </c>
      <c r="B9062" s="61">
        <v>67456</v>
      </c>
      <c r="C9062" s="63" t="s">
        <v>968</v>
      </c>
      <c r="D9062" s="61">
        <v>0</v>
      </c>
      <c r="E9062" s="61" t="s">
        <v>13513</v>
      </c>
      <c r="F9062" s="61" t="s">
        <v>79</v>
      </c>
      <c r="G9062" s="61" t="s">
        <v>11817</v>
      </c>
      <c r="H9062" s="61" t="s">
        <v>7409</v>
      </c>
      <c r="I9062" s="61">
        <v>38.57</v>
      </c>
      <c r="J9062" s="61">
        <v>-97.67</v>
      </c>
      <c r="K9062">
        <v>4886</v>
      </c>
      <c r="L9062"/>
      <c r="M9062"/>
    </row>
    <row r="9063" spans="1:13">
      <c r="A9063" s="61" t="s">
        <v>40</v>
      </c>
      <c r="B9063" s="61">
        <v>66953</v>
      </c>
      <c r="C9063" s="63" t="s">
        <v>968</v>
      </c>
      <c r="D9063" s="61">
        <v>0</v>
      </c>
      <c r="E9063" s="61" t="s">
        <v>6465</v>
      </c>
      <c r="F9063" s="61" t="s">
        <v>79</v>
      </c>
      <c r="G9063" s="61" t="s">
        <v>625</v>
      </c>
      <c r="H9063" s="61" t="s">
        <v>7409</v>
      </c>
      <c r="I9063" s="61">
        <v>39.67</v>
      </c>
      <c r="J9063" s="61">
        <v>-97.08</v>
      </c>
      <c r="K9063">
        <v>633</v>
      </c>
      <c r="L9063"/>
      <c r="M9063"/>
    </row>
    <row r="9064" spans="1:13">
      <c r="A9064" s="61" t="s">
        <v>40</v>
      </c>
      <c r="B9064" s="61">
        <v>66052</v>
      </c>
      <c r="C9064" s="63" t="s">
        <v>968</v>
      </c>
      <c r="D9064" s="61">
        <v>0</v>
      </c>
      <c r="E9064" s="61" t="s">
        <v>1127</v>
      </c>
      <c r="F9064" s="61" t="s">
        <v>79</v>
      </c>
      <c r="G9064" s="61" t="s">
        <v>13347</v>
      </c>
      <c r="H9064" s="61" t="s">
        <v>7409</v>
      </c>
      <c r="I9064" s="61">
        <v>39</v>
      </c>
      <c r="J9064" s="61">
        <v>-95.03</v>
      </c>
      <c r="K9064">
        <v>2070</v>
      </c>
      <c r="L9064"/>
      <c r="M9064"/>
    </row>
    <row r="9065" spans="1:13">
      <c r="A9065" s="61" t="s">
        <v>40</v>
      </c>
      <c r="B9065" s="61">
        <v>67457</v>
      </c>
      <c r="C9065" s="63" t="s">
        <v>968</v>
      </c>
      <c r="D9065" s="61">
        <v>0</v>
      </c>
      <c r="E9065" s="61" t="s">
        <v>7234</v>
      </c>
      <c r="F9065" s="61" t="s">
        <v>79</v>
      </c>
      <c r="G9065" s="61" t="s">
        <v>11256</v>
      </c>
      <c r="H9065" s="61" t="s">
        <v>7409</v>
      </c>
      <c r="I9065" s="61">
        <v>38.39</v>
      </c>
      <c r="J9065" s="61">
        <v>-98.01</v>
      </c>
      <c r="K9065">
        <v>794</v>
      </c>
      <c r="L9065"/>
      <c r="M9065"/>
    </row>
    <row r="9066" spans="1:13">
      <c r="A9066" s="61" t="s">
        <v>40</v>
      </c>
      <c r="B9066" s="61">
        <v>67646</v>
      </c>
      <c r="C9066" s="63" t="s">
        <v>968</v>
      </c>
      <c r="D9066" s="61">
        <v>0</v>
      </c>
      <c r="E9066" s="61" t="s">
        <v>6281</v>
      </c>
      <c r="F9066" s="61" t="s">
        <v>79</v>
      </c>
      <c r="G9066" s="61" t="s">
        <v>12243</v>
      </c>
      <c r="H9066" s="61" t="s">
        <v>7409</v>
      </c>
      <c r="I9066" s="61">
        <v>39.659999999999997</v>
      </c>
      <c r="J9066" s="61">
        <v>-99.56</v>
      </c>
      <c r="K9066">
        <v>589</v>
      </c>
      <c r="L9066"/>
      <c r="M9066"/>
    </row>
    <row r="9067" spans="1:13">
      <c r="A9067" s="61" t="s">
        <v>40</v>
      </c>
      <c r="B9067" s="61">
        <v>67647</v>
      </c>
      <c r="C9067" s="63" t="s">
        <v>968</v>
      </c>
      <c r="D9067" s="61">
        <v>0</v>
      </c>
      <c r="E9067" s="61" t="s">
        <v>1679</v>
      </c>
      <c r="F9067" s="61" t="s">
        <v>79</v>
      </c>
      <c r="G9067" s="61" t="s">
        <v>12243</v>
      </c>
      <c r="H9067" s="61" t="s">
        <v>7409</v>
      </c>
      <c r="I9067" s="61">
        <v>39.94</v>
      </c>
      <c r="J9067" s="61">
        <v>-99.53</v>
      </c>
      <c r="K9067">
        <v>243</v>
      </c>
      <c r="L9067"/>
      <c r="M9067"/>
    </row>
    <row r="9068" spans="1:13">
      <c r="A9068" s="61" t="s">
        <v>40</v>
      </c>
      <c r="B9068" s="61">
        <v>67458</v>
      </c>
      <c r="C9068" s="63" t="s">
        <v>968</v>
      </c>
      <c r="D9068" s="61">
        <v>0</v>
      </c>
      <c r="E9068" s="61" t="s">
        <v>13514</v>
      </c>
      <c r="F9068" s="61" t="s">
        <v>79</v>
      </c>
      <c r="G9068" s="61" t="s">
        <v>924</v>
      </c>
      <c r="H9068" s="61" t="s">
        <v>7409</v>
      </c>
      <c r="I9068" s="61">
        <v>39.17</v>
      </c>
      <c r="J9068" s="61">
        <v>-97.32</v>
      </c>
      <c r="K9068">
        <v>236</v>
      </c>
      <c r="L9068"/>
      <c r="M9068"/>
    </row>
    <row r="9069" spans="1:13">
      <c r="A9069" s="61" t="s">
        <v>40</v>
      </c>
      <c r="B9069" s="61">
        <v>67352</v>
      </c>
      <c r="C9069" s="63" t="s">
        <v>968</v>
      </c>
      <c r="D9069" s="61">
        <v>0</v>
      </c>
      <c r="E9069" s="61" t="s">
        <v>13499</v>
      </c>
      <c r="F9069" s="61" t="s">
        <v>79</v>
      </c>
      <c r="G9069" s="61" t="s">
        <v>4230</v>
      </c>
      <c r="H9069" s="61" t="s">
        <v>7409</v>
      </c>
      <c r="I9069" s="61">
        <v>37.369999999999997</v>
      </c>
      <c r="J9069" s="61">
        <v>-96.08</v>
      </c>
      <c r="K9069">
        <v>446</v>
      </c>
      <c r="L9069"/>
      <c r="M9069"/>
    </row>
    <row r="9070" spans="1:13">
      <c r="A9070" s="61" t="s">
        <v>40</v>
      </c>
      <c r="B9070" s="61">
        <v>67459</v>
      </c>
      <c r="C9070" s="63" t="s">
        <v>968</v>
      </c>
      <c r="D9070" s="61">
        <v>0</v>
      </c>
      <c r="E9070" s="61" t="s">
        <v>3605</v>
      </c>
      <c r="F9070" s="61" t="s">
        <v>79</v>
      </c>
      <c r="G9070" s="61" t="s">
        <v>13507</v>
      </c>
      <c r="H9070" s="61" t="s">
        <v>7409</v>
      </c>
      <c r="I9070" s="61">
        <v>38.56</v>
      </c>
      <c r="J9070" s="61">
        <v>-98.31</v>
      </c>
      <c r="K9070">
        <v>244</v>
      </c>
      <c r="L9070"/>
      <c r="M9070"/>
    </row>
    <row r="9071" spans="1:13">
      <c r="A9071" s="61" t="s">
        <v>40</v>
      </c>
      <c r="B9071" s="61">
        <v>66859</v>
      </c>
      <c r="C9071" s="63" t="s">
        <v>968</v>
      </c>
      <c r="D9071" s="61">
        <v>0</v>
      </c>
      <c r="E9071" s="61" t="s">
        <v>13430</v>
      </c>
      <c r="F9071" s="61" t="s">
        <v>79</v>
      </c>
      <c r="G9071" s="61" t="s">
        <v>670</v>
      </c>
      <c r="H9071" s="61" t="s">
        <v>7409</v>
      </c>
      <c r="I9071" s="61">
        <v>38.56</v>
      </c>
      <c r="J9071" s="61">
        <v>-96.96</v>
      </c>
      <c r="K9071">
        <v>161</v>
      </c>
      <c r="L9071"/>
      <c r="M9071"/>
    </row>
    <row r="9072" spans="1:13">
      <c r="A9072" s="61" t="s">
        <v>40</v>
      </c>
      <c r="B9072" s="61">
        <v>66053</v>
      </c>
      <c r="C9072" s="63" t="s">
        <v>968</v>
      </c>
      <c r="D9072" s="61">
        <v>0</v>
      </c>
      <c r="E9072" s="61" t="s">
        <v>6670</v>
      </c>
      <c r="F9072" s="61" t="s">
        <v>79</v>
      </c>
      <c r="G9072" s="61" t="s">
        <v>9475</v>
      </c>
      <c r="H9072" s="61" t="s">
        <v>7409</v>
      </c>
      <c r="I9072" s="61">
        <v>38.619999999999997</v>
      </c>
      <c r="J9072" s="61">
        <v>-94.68</v>
      </c>
      <c r="K9072">
        <v>8325</v>
      </c>
      <c r="L9072"/>
      <c r="M9072"/>
    </row>
    <row r="9073" spans="1:13">
      <c r="A9073" s="61" t="s">
        <v>40</v>
      </c>
      <c r="B9073" s="61">
        <v>67648</v>
      </c>
      <c r="C9073" s="63" t="s">
        <v>968</v>
      </c>
      <c r="D9073" s="61">
        <v>0</v>
      </c>
      <c r="E9073" s="61" t="s">
        <v>9017</v>
      </c>
      <c r="F9073" s="61" t="s">
        <v>79</v>
      </c>
      <c r="G9073" s="61" t="s">
        <v>5907</v>
      </c>
      <c r="H9073" s="61" t="s">
        <v>7409</v>
      </c>
      <c r="I9073" s="61">
        <v>39.049999999999997</v>
      </c>
      <c r="J9073" s="61">
        <v>-98.53</v>
      </c>
      <c r="K9073">
        <v>491</v>
      </c>
      <c r="L9073"/>
      <c r="M9073"/>
    </row>
    <row r="9074" spans="1:13">
      <c r="A9074" s="61" t="s">
        <v>40</v>
      </c>
      <c r="B9074" s="61">
        <v>67744</v>
      </c>
      <c r="C9074" s="63" t="s">
        <v>968</v>
      </c>
      <c r="D9074" s="61">
        <v>0</v>
      </c>
      <c r="E9074" s="61" t="s">
        <v>13578</v>
      </c>
      <c r="F9074" s="61" t="s">
        <v>79</v>
      </c>
      <c r="G9074" s="61" t="s">
        <v>13569</v>
      </c>
      <c r="H9074" s="61" t="s">
        <v>7409</v>
      </c>
      <c r="I9074" s="61">
        <v>39.85</v>
      </c>
      <c r="J9074" s="61">
        <v>-100.96</v>
      </c>
      <c r="K9074">
        <v>195</v>
      </c>
      <c r="L9074"/>
      <c r="M9074"/>
    </row>
    <row r="9075" spans="1:13">
      <c r="A9075" s="61" t="s">
        <v>40</v>
      </c>
      <c r="B9075" s="61">
        <v>67649</v>
      </c>
      <c r="C9075" s="63" t="s">
        <v>968</v>
      </c>
      <c r="D9075" s="61">
        <v>0</v>
      </c>
      <c r="E9075" s="61" t="s">
        <v>5596</v>
      </c>
      <c r="F9075" s="61" t="s">
        <v>79</v>
      </c>
      <c r="G9075" s="61" t="s">
        <v>5907</v>
      </c>
      <c r="H9075" s="61" t="s">
        <v>7409</v>
      </c>
      <c r="I9075" s="61">
        <v>39.11</v>
      </c>
      <c r="J9075" s="61">
        <v>-98.69</v>
      </c>
      <c r="K9075">
        <v>243</v>
      </c>
      <c r="L9075"/>
      <c r="M9075"/>
    </row>
    <row r="9076" spans="1:13">
      <c r="A9076" s="61" t="s">
        <v>40</v>
      </c>
      <c r="B9076" s="61">
        <v>66451</v>
      </c>
      <c r="C9076" s="63" t="s">
        <v>968</v>
      </c>
      <c r="D9076" s="61">
        <v>0</v>
      </c>
      <c r="E9076" s="61" t="s">
        <v>2133</v>
      </c>
      <c r="F9076" s="61" t="s">
        <v>79</v>
      </c>
      <c r="G9076" s="61" t="s">
        <v>13186</v>
      </c>
      <c r="H9076" s="61" t="s">
        <v>7409</v>
      </c>
      <c r="I9076" s="61">
        <v>38.61</v>
      </c>
      <c r="J9076" s="61">
        <v>-95.68</v>
      </c>
      <c r="K9076">
        <v>1709</v>
      </c>
      <c r="L9076"/>
      <c r="M9076"/>
    </row>
    <row r="9077" spans="1:13">
      <c r="A9077" s="61" t="s">
        <v>40</v>
      </c>
      <c r="B9077" s="61">
        <v>67554</v>
      </c>
      <c r="C9077" s="63" t="s">
        <v>968</v>
      </c>
      <c r="D9077" s="61">
        <v>0</v>
      </c>
      <c r="E9077" s="61" t="s">
        <v>384</v>
      </c>
      <c r="F9077" s="61" t="s">
        <v>79</v>
      </c>
      <c r="G9077" s="61" t="s">
        <v>11256</v>
      </c>
      <c r="H9077" s="61" t="s">
        <v>7409</v>
      </c>
      <c r="I9077" s="61">
        <v>38.340000000000003</v>
      </c>
      <c r="J9077" s="61">
        <v>-98.2</v>
      </c>
      <c r="K9077">
        <v>4150</v>
      </c>
      <c r="L9077"/>
      <c r="M9077"/>
    </row>
    <row r="9078" spans="1:13">
      <c r="A9078" s="61" t="s">
        <v>40</v>
      </c>
      <c r="B9078" s="61">
        <v>67557</v>
      </c>
      <c r="C9078" s="63" t="s">
        <v>968</v>
      </c>
      <c r="D9078" s="61">
        <v>0</v>
      </c>
      <c r="E9078" s="61" t="s">
        <v>13538</v>
      </c>
      <c r="F9078" s="61" t="s">
        <v>79</v>
      </c>
      <c r="G9078" s="61" t="s">
        <v>5505</v>
      </c>
      <c r="H9078" s="61" t="s">
        <v>7409</v>
      </c>
      <c r="I9078" s="61">
        <v>37.950000000000003</v>
      </c>
      <c r="J9078" s="61">
        <v>-98.96</v>
      </c>
      <c r="K9078">
        <v>615</v>
      </c>
      <c r="L9078"/>
      <c r="M9078"/>
    </row>
    <row r="9079" spans="1:13">
      <c r="A9079" s="61" t="s">
        <v>40</v>
      </c>
      <c r="B9079" s="61">
        <v>66860</v>
      </c>
      <c r="C9079" s="63" t="s">
        <v>968</v>
      </c>
      <c r="D9079" s="61">
        <v>0</v>
      </c>
      <c r="E9079" s="61" t="s">
        <v>511</v>
      </c>
      <c r="F9079" s="61" t="s">
        <v>79</v>
      </c>
      <c r="G9079" s="61" t="s">
        <v>7263</v>
      </c>
      <c r="H9079" s="61" t="s">
        <v>7409</v>
      </c>
      <c r="I9079" s="61">
        <v>38.130000000000003</v>
      </c>
      <c r="J9079" s="61">
        <v>-96.13</v>
      </c>
      <c r="K9079">
        <v>1232</v>
      </c>
      <c r="L9079"/>
      <c r="M9079"/>
    </row>
    <row r="9080" spans="1:13">
      <c r="A9080" s="61" t="s">
        <v>40</v>
      </c>
      <c r="B9080" s="61">
        <v>66955</v>
      </c>
      <c r="C9080" s="63" t="s">
        <v>968</v>
      </c>
      <c r="D9080" s="61">
        <v>0</v>
      </c>
      <c r="E9080" s="61" t="s">
        <v>13444</v>
      </c>
      <c r="F9080" s="61" t="s">
        <v>79</v>
      </c>
      <c r="G9080" s="61" t="s">
        <v>625</v>
      </c>
      <c r="H9080" s="61" t="s">
        <v>7409</v>
      </c>
      <c r="I9080" s="61">
        <v>39.979999999999997</v>
      </c>
      <c r="J9080" s="61">
        <v>-97.35</v>
      </c>
      <c r="K9080">
        <v>107</v>
      </c>
      <c r="L9080"/>
      <c r="M9080"/>
    </row>
    <row r="9081" spans="1:13">
      <c r="A9081" s="61" t="s">
        <v>40</v>
      </c>
      <c r="B9081" s="61">
        <v>67101</v>
      </c>
      <c r="C9081" s="63" t="s">
        <v>968</v>
      </c>
      <c r="D9081" s="61">
        <v>0</v>
      </c>
      <c r="E9081" s="61" t="s">
        <v>13479</v>
      </c>
      <c r="F9081" s="61" t="s">
        <v>79</v>
      </c>
      <c r="G9081" s="61" t="s">
        <v>13451</v>
      </c>
      <c r="H9081" s="61" t="s">
        <v>7409</v>
      </c>
      <c r="I9081" s="61">
        <v>37.770000000000003</v>
      </c>
      <c r="J9081" s="61">
        <v>-97.46</v>
      </c>
      <c r="K9081">
        <v>6015</v>
      </c>
      <c r="L9081"/>
      <c r="M9081"/>
    </row>
    <row r="9082" spans="1:13">
      <c r="A9082" s="61" t="s">
        <v>40</v>
      </c>
      <c r="B9082" s="61">
        <v>66503</v>
      </c>
      <c r="C9082" s="63" t="s">
        <v>968</v>
      </c>
      <c r="D9082" s="61">
        <v>0</v>
      </c>
      <c r="E9082" s="61" t="s">
        <v>2753</v>
      </c>
      <c r="F9082" s="61" t="s">
        <v>79</v>
      </c>
      <c r="G9082" s="61" t="s">
        <v>13390</v>
      </c>
      <c r="H9082" s="61" t="s">
        <v>7409</v>
      </c>
      <c r="I9082" s="61">
        <v>39.270000000000003</v>
      </c>
      <c r="J9082" s="61">
        <v>-96.69</v>
      </c>
      <c r="K9082">
        <v>16565</v>
      </c>
      <c r="L9082"/>
      <c r="M9082"/>
    </row>
    <row r="9083" spans="1:13">
      <c r="A9083" s="61" t="s">
        <v>40</v>
      </c>
      <c r="B9083" s="61">
        <v>66502</v>
      </c>
      <c r="C9083" s="63" t="s">
        <v>968</v>
      </c>
      <c r="D9083" s="61">
        <v>0</v>
      </c>
      <c r="E9083" s="61" t="s">
        <v>2753</v>
      </c>
      <c r="F9083" s="61" t="s">
        <v>79</v>
      </c>
      <c r="G9083" s="61" t="s">
        <v>13390</v>
      </c>
      <c r="H9083" s="61" t="s">
        <v>7409</v>
      </c>
      <c r="I9083" s="61">
        <v>39.19</v>
      </c>
      <c r="J9083" s="61">
        <v>-96.59</v>
      </c>
      <c r="K9083">
        <v>44384</v>
      </c>
      <c r="L9083"/>
      <c r="M9083"/>
    </row>
    <row r="9084" spans="1:13">
      <c r="A9084" s="61" t="s">
        <v>40</v>
      </c>
      <c r="B9084" s="61">
        <v>66506</v>
      </c>
      <c r="C9084" s="63" t="s">
        <v>968</v>
      </c>
      <c r="D9084" s="61">
        <v>0</v>
      </c>
      <c r="E9084" s="61" t="s">
        <v>2753</v>
      </c>
      <c r="F9084" s="61" t="s">
        <v>79</v>
      </c>
      <c r="G9084" s="61" t="s">
        <v>13390</v>
      </c>
      <c r="H9084" s="61" t="s">
        <v>7409</v>
      </c>
      <c r="I9084" s="61">
        <v>39.200000000000003</v>
      </c>
      <c r="J9084" s="61">
        <v>-96.58</v>
      </c>
      <c r="K9084">
        <v>3128</v>
      </c>
      <c r="L9084"/>
      <c r="M9084"/>
    </row>
    <row r="9085" spans="1:13">
      <c r="A9085" s="61" t="s">
        <v>40</v>
      </c>
      <c r="B9085" s="61">
        <v>66956</v>
      </c>
      <c r="C9085" s="63" t="s">
        <v>968</v>
      </c>
      <c r="D9085" s="61">
        <v>0</v>
      </c>
      <c r="E9085" s="61" t="s">
        <v>11421</v>
      </c>
      <c r="F9085" s="61" t="s">
        <v>79</v>
      </c>
      <c r="G9085" s="61" t="s">
        <v>13440</v>
      </c>
      <c r="H9085" s="61" t="s">
        <v>7409</v>
      </c>
      <c r="I9085" s="61">
        <v>39.78</v>
      </c>
      <c r="J9085" s="61">
        <v>-98.2</v>
      </c>
      <c r="K9085">
        <v>1184</v>
      </c>
      <c r="L9085"/>
      <c r="M9085"/>
    </row>
    <row r="9086" spans="1:13">
      <c r="A9086" s="61" t="s">
        <v>40</v>
      </c>
      <c r="B9086" s="61">
        <v>67862</v>
      </c>
      <c r="C9086" s="63" t="s">
        <v>968</v>
      </c>
      <c r="D9086" s="61">
        <v>0</v>
      </c>
      <c r="E9086" s="61" t="s">
        <v>13599</v>
      </c>
      <c r="F9086" s="61" t="s">
        <v>79</v>
      </c>
      <c r="G9086" s="61" t="s">
        <v>13594</v>
      </c>
      <c r="H9086" s="61" t="s">
        <v>7409</v>
      </c>
      <c r="I9086" s="61">
        <v>37.520000000000003</v>
      </c>
      <c r="J9086" s="61">
        <v>-101.88</v>
      </c>
      <c r="K9086">
        <v>246</v>
      </c>
      <c r="L9086"/>
      <c r="M9086"/>
    </row>
    <row r="9087" spans="1:13">
      <c r="A9087" s="61" t="s">
        <v>40</v>
      </c>
      <c r="B9087" s="61">
        <v>67102</v>
      </c>
      <c r="C9087" s="63" t="s">
        <v>968</v>
      </c>
      <c r="D9087" s="61">
        <v>0</v>
      </c>
      <c r="E9087" s="61" t="s">
        <v>10245</v>
      </c>
      <c r="F9087" s="61" t="s">
        <v>79</v>
      </c>
      <c r="G9087" s="61" t="s">
        <v>13455</v>
      </c>
      <c r="H9087" s="61" t="s">
        <v>7409</v>
      </c>
      <c r="I9087" s="61">
        <v>37.049999999999997</v>
      </c>
      <c r="J9087" s="61">
        <v>-96.78</v>
      </c>
      <c r="K9087">
        <v>61</v>
      </c>
      <c r="L9087"/>
      <c r="M9087"/>
    </row>
    <row r="9088" spans="1:13">
      <c r="A9088" s="61" t="s">
        <v>40</v>
      </c>
      <c r="B9088" s="61">
        <v>66507</v>
      </c>
      <c r="C9088" s="63" t="s">
        <v>968</v>
      </c>
      <c r="D9088" s="61">
        <v>0</v>
      </c>
      <c r="E9088" s="61" t="s">
        <v>6909</v>
      </c>
      <c r="F9088" s="61" t="s">
        <v>79</v>
      </c>
      <c r="G9088" s="61" t="s">
        <v>13370</v>
      </c>
      <c r="H9088" s="61" t="s">
        <v>7409</v>
      </c>
      <c r="I9088" s="61">
        <v>39.08</v>
      </c>
      <c r="J9088" s="61">
        <v>-96.02</v>
      </c>
      <c r="K9088">
        <v>1227</v>
      </c>
      <c r="L9088"/>
      <c r="M9088"/>
    </row>
    <row r="9089" spans="1:13">
      <c r="A9089" s="61" t="s">
        <v>40</v>
      </c>
      <c r="B9089" s="61">
        <v>66754</v>
      </c>
      <c r="C9089" s="63" t="s">
        <v>968</v>
      </c>
      <c r="D9089" s="61">
        <v>0</v>
      </c>
      <c r="E9089" s="61" t="s">
        <v>1887</v>
      </c>
      <c r="F9089" s="61" t="s">
        <v>79</v>
      </c>
      <c r="G9089" s="61" t="s">
        <v>8694</v>
      </c>
      <c r="H9089" s="61" t="s">
        <v>7409</v>
      </c>
      <c r="I9089" s="61">
        <v>38.01</v>
      </c>
      <c r="J9089" s="61">
        <v>-94.88</v>
      </c>
      <c r="K9089">
        <v>440</v>
      </c>
      <c r="L9089"/>
      <c r="M9089"/>
    </row>
    <row r="9090" spans="1:13">
      <c r="A9090" s="61" t="s">
        <v>40</v>
      </c>
      <c r="B9090" s="61">
        <v>67863</v>
      </c>
      <c r="C9090" s="63" t="s">
        <v>968</v>
      </c>
      <c r="D9090" s="61">
        <v>0</v>
      </c>
      <c r="E9090" s="61" t="s">
        <v>13600</v>
      </c>
      <c r="F9090" s="61" t="s">
        <v>79</v>
      </c>
      <c r="G9090" s="61" t="s">
        <v>13598</v>
      </c>
      <c r="H9090" s="61" t="s">
        <v>7409</v>
      </c>
      <c r="I9090" s="61">
        <v>38.49</v>
      </c>
      <c r="J9090" s="61">
        <v>-101.21</v>
      </c>
      <c r="K9090">
        <v>317</v>
      </c>
      <c r="L9090"/>
      <c r="M9090"/>
    </row>
    <row r="9091" spans="1:13">
      <c r="A9091" s="61" t="s">
        <v>40</v>
      </c>
      <c r="B9091" s="61">
        <v>66861</v>
      </c>
      <c r="C9091" s="63" t="s">
        <v>968</v>
      </c>
      <c r="D9091" s="61">
        <v>0</v>
      </c>
      <c r="E9091" s="61" t="s">
        <v>1393</v>
      </c>
      <c r="F9091" s="61" t="s">
        <v>79</v>
      </c>
      <c r="G9091" s="61" t="s">
        <v>670</v>
      </c>
      <c r="H9091" s="61" t="s">
        <v>7409</v>
      </c>
      <c r="I9091" s="61">
        <v>38.340000000000003</v>
      </c>
      <c r="J9091" s="61">
        <v>-97.01</v>
      </c>
      <c r="K9091">
        <v>3145</v>
      </c>
      <c r="L9091"/>
      <c r="M9091"/>
    </row>
    <row r="9092" spans="1:13">
      <c r="A9092" s="61" t="s">
        <v>40</v>
      </c>
      <c r="B9092" s="61">
        <v>67464</v>
      </c>
      <c r="C9092" s="63" t="s">
        <v>968</v>
      </c>
      <c r="D9092" s="61">
        <v>0</v>
      </c>
      <c r="E9092" s="61" t="s">
        <v>10347</v>
      </c>
      <c r="F9092" s="61" t="s">
        <v>79</v>
      </c>
      <c r="G9092" s="61" t="s">
        <v>11817</v>
      </c>
      <c r="H9092" s="61" t="s">
        <v>7409</v>
      </c>
      <c r="I9092" s="61">
        <v>38.549999999999997</v>
      </c>
      <c r="J9092" s="61">
        <v>-97.83</v>
      </c>
      <c r="K9092">
        <v>963</v>
      </c>
      <c r="L9092"/>
      <c r="M9092"/>
    </row>
    <row r="9093" spans="1:13">
      <c r="A9093" s="61" t="s">
        <v>40</v>
      </c>
      <c r="B9093" s="61">
        <v>66508</v>
      </c>
      <c r="C9093" s="63" t="s">
        <v>968</v>
      </c>
      <c r="D9093" s="61">
        <v>0</v>
      </c>
      <c r="E9093" s="61" t="s">
        <v>4572</v>
      </c>
      <c r="F9093" s="61" t="s">
        <v>79</v>
      </c>
      <c r="G9093" s="61" t="s">
        <v>6368</v>
      </c>
      <c r="H9093" s="61" t="s">
        <v>7409</v>
      </c>
      <c r="I9093" s="61">
        <v>39.840000000000003</v>
      </c>
      <c r="J9093" s="61">
        <v>-96.64</v>
      </c>
      <c r="K9093">
        <v>4348</v>
      </c>
      <c r="L9093"/>
      <c r="M9093"/>
    </row>
    <row r="9094" spans="1:13">
      <c r="A9094" s="61" t="s">
        <v>40</v>
      </c>
      <c r="B9094" s="61">
        <v>66862</v>
      </c>
      <c r="C9094" s="63" t="s">
        <v>968</v>
      </c>
      <c r="D9094" s="61">
        <v>0</v>
      </c>
      <c r="E9094" s="61" t="s">
        <v>13431</v>
      </c>
      <c r="F9094" s="61" t="s">
        <v>79</v>
      </c>
      <c r="G9094" s="61" t="s">
        <v>13426</v>
      </c>
      <c r="H9094" s="61" t="s">
        <v>7409</v>
      </c>
      <c r="I9094" s="61">
        <v>38.15</v>
      </c>
      <c r="J9094" s="61">
        <v>-96.56</v>
      </c>
      <c r="K9094">
        <v>135</v>
      </c>
      <c r="L9094"/>
      <c r="M9094"/>
    </row>
    <row r="9095" spans="1:13">
      <c r="A9095" s="61" t="s">
        <v>40</v>
      </c>
      <c r="B9095" s="61">
        <v>66509</v>
      </c>
      <c r="C9095" s="63" t="s">
        <v>968</v>
      </c>
      <c r="D9095" s="61">
        <v>0</v>
      </c>
      <c r="E9095" s="61" t="s">
        <v>13392</v>
      </c>
      <c r="F9095" s="61" t="s">
        <v>79</v>
      </c>
      <c r="G9095" s="61" t="s">
        <v>425</v>
      </c>
      <c r="H9095" s="61" t="s">
        <v>7409</v>
      </c>
      <c r="I9095" s="61">
        <v>39.33</v>
      </c>
      <c r="J9095" s="61">
        <v>-95.72</v>
      </c>
      <c r="K9095">
        <v>2600</v>
      </c>
      <c r="L9095"/>
      <c r="M9095"/>
    </row>
    <row r="9096" spans="1:13">
      <c r="A9096" s="61" t="s">
        <v>40</v>
      </c>
      <c r="B9096" s="61">
        <v>67103</v>
      </c>
      <c r="C9096" s="63" t="s">
        <v>968</v>
      </c>
      <c r="D9096" s="61">
        <v>0</v>
      </c>
      <c r="E9096" s="61" t="s">
        <v>696</v>
      </c>
      <c r="F9096" s="61" t="s">
        <v>79</v>
      </c>
      <c r="G9096" s="61" t="s">
        <v>8059</v>
      </c>
      <c r="H9096" s="61" t="s">
        <v>7409</v>
      </c>
      <c r="I9096" s="61">
        <v>37.26</v>
      </c>
      <c r="J9096" s="61">
        <v>-97.54</v>
      </c>
      <c r="K9096">
        <v>274</v>
      </c>
      <c r="L9096"/>
      <c r="M9096"/>
    </row>
    <row r="9097" spans="1:13">
      <c r="A9097" s="61" t="s">
        <v>40</v>
      </c>
      <c r="B9097" s="61">
        <v>67556</v>
      </c>
      <c r="C9097" s="63" t="s">
        <v>968</v>
      </c>
      <c r="D9097" s="61">
        <v>0</v>
      </c>
      <c r="E9097" s="61" t="s">
        <v>13537</v>
      </c>
      <c r="F9097" s="61" t="s">
        <v>79</v>
      </c>
      <c r="G9097" s="61" t="s">
        <v>9610</v>
      </c>
      <c r="H9097" s="61" t="s">
        <v>7409</v>
      </c>
      <c r="I9097" s="61">
        <v>38.58</v>
      </c>
      <c r="J9097" s="61">
        <v>-99.56</v>
      </c>
      <c r="K9097">
        <v>272</v>
      </c>
      <c r="L9097"/>
      <c r="M9097"/>
    </row>
    <row r="9098" spans="1:13">
      <c r="A9098" s="61" t="s">
        <v>40</v>
      </c>
      <c r="B9098" s="61">
        <v>66753</v>
      </c>
      <c r="C9098" s="63" t="s">
        <v>968</v>
      </c>
      <c r="D9098" s="61">
        <v>0</v>
      </c>
      <c r="E9098" s="61" t="s">
        <v>13413</v>
      </c>
      <c r="F9098" s="61" t="s">
        <v>79</v>
      </c>
      <c r="G9098" s="61" t="s">
        <v>662</v>
      </c>
      <c r="H9098" s="61" t="s">
        <v>7409</v>
      </c>
      <c r="I9098" s="61">
        <v>37.35</v>
      </c>
      <c r="J9098" s="61">
        <v>-95.01</v>
      </c>
      <c r="K9098">
        <v>1029</v>
      </c>
      <c r="L9098"/>
      <c r="M9098"/>
    </row>
    <row r="9099" spans="1:13">
      <c r="A9099" s="61" t="s">
        <v>40</v>
      </c>
      <c r="B9099" s="61">
        <v>67745</v>
      </c>
      <c r="C9099" s="63" t="s">
        <v>968</v>
      </c>
      <c r="D9099" s="61">
        <v>0</v>
      </c>
      <c r="E9099" s="61" t="s">
        <v>3979</v>
      </c>
      <c r="F9099" s="61" t="s">
        <v>79</v>
      </c>
      <c r="G9099" s="61" t="s">
        <v>13569</v>
      </c>
      <c r="H9099" s="61" t="s">
        <v>7409</v>
      </c>
      <c r="I9099" s="61">
        <v>39.78</v>
      </c>
      <c r="J9099" s="61">
        <v>-101.37</v>
      </c>
      <c r="K9099">
        <v>281</v>
      </c>
      <c r="L9099"/>
      <c r="M9099"/>
    </row>
    <row r="9100" spans="1:13">
      <c r="A9100" s="61" t="s">
        <v>40</v>
      </c>
      <c r="B9100" s="61">
        <v>66054</v>
      </c>
      <c r="C9100" s="63" t="s">
        <v>968</v>
      </c>
      <c r="D9100" s="61">
        <v>0</v>
      </c>
      <c r="E9100" s="61" t="s">
        <v>13357</v>
      </c>
      <c r="F9100" s="61" t="s">
        <v>79</v>
      </c>
      <c r="G9100" s="61" t="s">
        <v>362</v>
      </c>
      <c r="H9100" s="61" t="s">
        <v>7409</v>
      </c>
      <c r="I9100" s="61">
        <v>39.200000000000003</v>
      </c>
      <c r="J9100" s="61">
        <v>-95.22</v>
      </c>
      <c r="K9100">
        <v>2774</v>
      </c>
      <c r="L9100"/>
      <c r="M9100"/>
    </row>
    <row r="9101" spans="1:13">
      <c r="A9101" s="61" t="s">
        <v>40</v>
      </c>
      <c r="B9101" s="61">
        <v>67221</v>
      </c>
      <c r="C9101" s="63" t="s">
        <v>968</v>
      </c>
      <c r="D9101" s="61">
        <v>0</v>
      </c>
      <c r="E9101" s="61" t="s">
        <v>17472</v>
      </c>
      <c r="F9101" s="61" t="s">
        <v>79</v>
      </c>
      <c r="G9101" s="61" t="s">
        <v>13451</v>
      </c>
      <c r="H9101" s="61" t="s">
        <v>7409</v>
      </c>
      <c r="I9101" s="61">
        <v>37.619999999999997</v>
      </c>
      <c r="J9101" s="61">
        <v>-97.27</v>
      </c>
      <c r="K9101">
        <v>402</v>
      </c>
      <c r="L9101"/>
      <c r="M9101"/>
    </row>
    <row r="9102" spans="1:13">
      <c r="A9102" s="61" t="s">
        <v>40</v>
      </c>
      <c r="B9102" s="61">
        <v>67460</v>
      </c>
      <c r="C9102" s="63" t="s">
        <v>968</v>
      </c>
      <c r="D9102" s="61">
        <v>0</v>
      </c>
      <c r="E9102" s="61" t="s">
        <v>13515</v>
      </c>
      <c r="F9102" s="61" t="s">
        <v>79</v>
      </c>
      <c r="G9102" s="61" t="s">
        <v>11817</v>
      </c>
      <c r="H9102" s="61" t="s">
        <v>7409</v>
      </c>
      <c r="I9102" s="61">
        <v>38.36</v>
      </c>
      <c r="J9102" s="61">
        <v>-97.66</v>
      </c>
      <c r="K9102">
        <v>16113</v>
      </c>
      <c r="L9102"/>
      <c r="M9102"/>
    </row>
    <row r="9103" spans="1:13">
      <c r="A9103" s="61" t="s">
        <v>40</v>
      </c>
      <c r="B9103" s="61">
        <v>67864</v>
      </c>
      <c r="C9103" s="63" t="s">
        <v>968</v>
      </c>
      <c r="D9103" s="61">
        <v>0</v>
      </c>
      <c r="E9103" s="61" t="s">
        <v>13601</v>
      </c>
      <c r="F9103" s="61" t="s">
        <v>79</v>
      </c>
      <c r="G9103" s="61" t="s">
        <v>8657</v>
      </c>
      <c r="H9103" s="61" t="s">
        <v>7409</v>
      </c>
      <c r="I9103" s="61">
        <v>37.28</v>
      </c>
      <c r="J9103" s="61">
        <v>-100.33</v>
      </c>
      <c r="K9103">
        <v>1949</v>
      </c>
      <c r="L9103"/>
      <c r="M9103"/>
    </row>
    <row r="9104" spans="1:13">
      <c r="A9104" s="61" t="s">
        <v>40</v>
      </c>
      <c r="B9104" s="61">
        <v>67104</v>
      </c>
      <c r="C9104" s="63" t="s">
        <v>968</v>
      </c>
      <c r="D9104" s="61">
        <v>0</v>
      </c>
      <c r="E9104" s="61" t="s">
        <v>13478</v>
      </c>
      <c r="F9104" s="61" t="s">
        <v>79</v>
      </c>
      <c r="G9104" s="61" t="s">
        <v>13474</v>
      </c>
      <c r="H9104" s="61" t="s">
        <v>7409</v>
      </c>
      <c r="I9104" s="61">
        <v>37.28</v>
      </c>
      <c r="J9104" s="61">
        <v>-98.58</v>
      </c>
      <c r="K9104">
        <v>2232</v>
      </c>
      <c r="L9104"/>
      <c r="M9104"/>
    </row>
    <row r="9105" spans="1:13">
      <c r="A9105" s="61" t="s">
        <v>40</v>
      </c>
      <c r="B9105" s="61">
        <v>66510</v>
      </c>
      <c r="C9105" s="63" t="s">
        <v>968</v>
      </c>
      <c r="D9105" s="61">
        <v>0</v>
      </c>
      <c r="E9105" s="61" t="s">
        <v>13393</v>
      </c>
      <c r="F9105" s="61" t="s">
        <v>79</v>
      </c>
      <c r="G9105" s="61" t="s">
        <v>13186</v>
      </c>
      <c r="H9105" s="61" t="s">
        <v>7409</v>
      </c>
      <c r="I9105" s="61">
        <v>38.5</v>
      </c>
      <c r="J9105" s="61">
        <v>-95.63</v>
      </c>
      <c r="K9105">
        <v>757</v>
      </c>
      <c r="L9105"/>
      <c r="M9105"/>
    </row>
    <row r="9106" spans="1:13">
      <c r="A9106" s="61" t="s">
        <v>40</v>
      </c>
      <c r="B9106" s="61">
        <v>66512</v>
      </c>
      <c r="C9106" s="63" t="s">
        <v>968</v>
      </c>
      <c r="D9106" s="61">
        <v>0</v>
      </c>
      <c r="E9106" s="61" t="s">
        <v>1584</v>
      </c>
      <c r="F9106" s="61" t="s">
        <v>79</v>
      </c>
      <c r="G9106" s="61" t="s">
        <v>362</v>
      </c>
      <c r="H9106" s="61" t="s">
        <v>7409</v>
      </c>
      <c r="I9106" s="61">
        <v>39.19</v>
      </c>
      <c r="J9106" s="61">
        <v>-95.56</v>
      </c>
      <c r="K9106">
        <v>3390</v>
      </c>
      <c r="L9106"/>
      <c r="M9106"/>
    </row>
    <row r="9107" spans="1:13">
      <c r="A9107" s="61" t="s">
        <v>40</v>
      </c>
      <c r="B9107" s="61">
        <v>67105</v>
      </c>
      <c r="C9107" s="63" t="s">
        <v>968</v>
      </c>
      <c r="D9107" s="61">
        <v>0</v>
      </c>
      <c r="E9107" s="61" t="s">
        <v>673</v>
      </c>
      <c r="F9107" s="61" t="s">
        <v>79</v>
      </c>
      <c r="G9107" s="61" t="s">
        <v>8059</v>
      </c>
      <c r="H9107" s="61" t="s">
        <v>7409</v>
      </c>
      <c r="I9107" s="61">
        <v>37.25</v>
      </c>
      <c r="J9107" s="61">
        <v>-97.67</v>
      </c>
      <c r="K9107">
        <v>168</v>
      </c>
      <c r="L9107"/>
      <c r="M9107"/>
    </row>
    <row r="9108" spans="1:13">
      <c r="A9108" s="61" t="s">
        <v>40</v>
      </c>
      <c r="B9108" s="61">
        <v>66514</v>
      </c>
      <c r="C9108" s="63" t="s">
        <v>968</v>
      </c>
      <c r="D9108" s="61">
        <v>0</v>
      </c>
      <c r="E9108" s="61" t="s">
        <v>1176</v>
      </c>
      <c r="F9108" s="61" t="s">
        <v>79</v>
      </c>
      <c r="G9108" s="61" t="s">
        <v>13387</v>
      </c>
      <c r="H9108" s="61" t="s">
        <v>7409</v>
      </c>
      <c r="I9108" s="61">
        <v>39.130000000000003</v>
      </c>
      <c r="J9108" s="61">
        <v>-96.88</v>
      </c>
      <c r="K9108">
        <v>1692</v>
      </c>
      <c r="L9108"/>
      <c r="M9108"/>
    </row>
    <row r="9109" spans="1:13">
      <c r="A9109" s="61" t="s">
        <v>40</v>
      </c>
      <c r="B9109" s="61">
        <v>67106</v>
      </c>
      <c r="C9109" s="63" t="s">
        <v>968</v>
      </c>
      <c r="D9109" s="61">
        <v>0</v>
      </c>
      <c r="E9109" s="61" t="s">
        <v>187</v>
      </c>
      <c r="F9109" s="61" t="s">
        <v>79</v>
      </c>
      <c r="G9109" s="61" t="s">
        <v>8059</v>
      </c>
      <c r="H9109" s="61" t="s">
        <v>7409</v>
      </c>
      <c r="I9109" s="61">
        <v>37.43</v>
      </c>
      <c r="J9109" s="61">
        <v>-97.75</v>
      </c>
      <c r="K9109">
        <v>454</v>
      </c>
      <c r="L9109"/>
      <c r="M9109"/>
    </row>
    <row r="9110" spans="1:13">
      <c r="A9110" s="61" t="s">
        <v>40</v>
      </c>
      <c r="B9110" s="61">
        <v>67466</v>
      </c>
      <c r="C9110" s="63" t="s">
        <v>968</v>
      </c>
      <c r="D9110" s="61">
        <v>0</v>
      </c>
      <c r="E9110" s="61" t="s">
        <v>13516</v>
      </c>
      <c r="F9110" s="61" t="s">
        <v>79</v>
      </c>
      <c r="G9110" s="61" t="s">
        <v>13436</v>
      </c>
      <c r="H9110" s="61" t="s">
        <v>7409</v>
      </c>
      <c r="I9110" s="61">
        <v>39.35</v>
      </c>
      <c r="J9110" s="61">
        <v>-97.45</v>
      </c>
      <c r="K9110">
        <v>699</v>
      </c>
      <c r="L9110"/>
      <c r="M9110"/>
    </row>
    <row r="9111" spans="1:13">
      <c r="A9111" s="61" t="s">
        <v>40</v>
      </c>
      <c r="B9111" s="61">
        <v>67467</v>
      </c>
      <c r="C9111" s="63" t="s">
        <v>968</v>
      </c>
      <c r="D9111" s="61">
        <v>0</v>
      </c>
      <c r="E9111" s="61" t="s">
        <v>7000</v>
      </c>
      <c r="F9111" s="61" t="s">
        <v>79</v>
      </c>
      <c r="G9111" s="61" t="s">
        <v>9183</v>
      </c>
      <c r="H9111" s="61" t="s">
        <v>7409</v>
      </c>
      <c r="I9111" s="61">
        <v>39.119999999999997</v>
      </c>
      <c r="J9111" s="61">
        <v>-97.7</v>
      </c>
      <c r="K9111">
        <v>2822</v>
      </c>
      <c r="L9111"/>
      <c r="M9111"/>
    </row>
    <row r="9112" spans="1:13">
      <c r="A9112" s="61" t="s">
        <v>40</v>
      </c>
      <c r="B9112" s="61">
        <v>67865</v>
      </c>
      <c r="C9112" s="63" t="s">
        <v>968</v>
      </c>
      <c r="D9112" s="61">
        <v>0</v>
      </c>
      <c r="E9112" s="61" t="s">
        <v>7677</v>
      </c>
      <c r="F9112" s="61" t="s">
        <v>79</v>
      </c>
      <c r="G9112" s="61" t="s">
        <v>8707</v>
      </c>
      <c r="H9112" s="61" t="s">
        <v>7409</v>
      </c>
      <c r="I9112" s="61">
        <v>37.44</v>
      </c>
      <c r="J9112" s="61">
        <v>-100.01</v>
      </c>
      <c r="K9112">
        <v>1042</v>
      </c>
      <c r="L9112"/>
      <c r="M9112"/>
    </row>
    <row r="9113" spans="1:13">
      <c r="A9113" s="61" t="s">
        <v>40</v>
      </c>
      <c r="B9113" s="61">
        <v>66202</v>
      </c>
      <c r="C9113" s="63" t="s">
        <v>968</v>
      </c>
      <c r="D9113" s="61">
        <v>0</v>
      </c>
      <c r="E9113" s="61" t="s">
        <v>11851</v>
      </c>
      <c r="F9113" s="61" t="s">
        <v>79</v>
      </c>
      <c r="G9113" s="61" t="s">
        <v>660</v>
      </c>
      <c r="H9113" s="61" t="s">
        <v>7409</v>
      </c>
      <c r="I9113" s="61">
        <v>39.020000000000003</v>
      </c>
      <c r="J9113" s="61">
        <v>-94.67</v>
      </c>
      <c r="K9113">
        <v>16827</v>
      </c>
      <c r="L9113"/>
      <c r="M9113"/>
    </row>
    <row r="9114" spans="1:13">
      <c r="A9114" s="61" t="s">
        <v>40</v>
      </c>
      <c r="B9114" s="61">
        <v>66205</v>
      </c>
      <c r="C9114" s="63" t="s">
        <v>968</v>
      </c>
      <c r="D9114" s="61">
        <v>0</v>
      </c>
      <c r="E9114" s="61" t="s">
        <v>11851</v>
      </c>
      <c r="F9114" s="61" t="s">
        <v>79</v>
      </c>
      <c r="G9114" s="61" t="s">
        <v>660</v>
      </c>
      <c r="H9114" s="61" t="s">
        <v>7409</v>
      </c>
      <c r="I9114" s="61">
        <v>39.03</v>
      </c>
      <c r="J9114" s="61">
        <v>-94.63</v>
      </c>
      <c r="K9114">
        <v>13929</v>
      </c>
      <c r="L9114"/>
      <c r="M9114"/>
    </row>
    <row r="9115" spans="1:13">
      <c r="A9115" s="61" t="s">
        <v>40</v>
      </c>
      <c r="B9115" s="61">
        <v>67353</v>
      </c>
      <c r="C9115" s="63" t="s">
        <v>968</v>
      </c>
      <c r="D9115" s="61">
        <v>0</v>
      </c>
      <c r="E9115" s="61" t="s">
        <v>9202</v>
      </c>
      <c r="F9115" s="61" t="s">
        <v>79</v>
      </c>
      <c r="G9115" s="61" t="s">
        <v>4230</v>
      </c>
      <c r="H9115" s="61" t="s">
        <v>7409</v>
      </c>
      <c r="I9115" s="61">
        <v>37.36</v>
      </c>
      <c r="J9115" s="61">
        <v>-96.3</v>
      </c>
      <c r="K9115">
        <v>561</v>
      </c>
      <c r="L9115"/>
      <c r="M9115"/>
    </row>
    <row r="9116" spans="1:13">
      <c r="A9116" s="61" t="s">
        <v>40</v>
      </c>
      <c r="B9116" s="61">
        <v>67867</v>
      </c>
      <c r="C9116" s="63" t="s">
        <v>968</v>
      </c>
      <c r="D9116" s="61">
        <v>0</v>
      </c>
      <c r="E9116" s="61" t="s">
        <v>674</v>
      </c>
      <c r="F9116" s="61" t="s">
        <v>79</v>
      </c>
      <c r="G9116" s="61" t="s">
        <v>13585</v>
      </c>
      <c r="H9116" s="61" t="s">
        <v>7409</v>
      </c>
      <c r="I9116" s="61">
        <v>37.590000000000003</v>
      </c>
      <c r="J9116" s="61">
        <v>-100.44</v>
      </c>
      <c r="K9116">
        <v>1591</v>
      </c>
      <c r="L9116"/>
      <c r="M9116"/>
    </row>
    <row r="9117" spans="1:13">
      <c r="A9117" s="61" t="s">
        <v>40</v>
      </c>
      <c r="B9117" s="61">
        <v>67747</v>
      </c>
      <c r="C9117" s="63" t="s">
        <v>968</v>
      </c>
      <c r="D9117" s="61">
        <v>0</v>
      </c>
      <c r="E9117" s="61" t="s">
        <v>13579</v>
      </c>
      <c r="F9117" s="61" t="s">
        <v>79</v>
      </c>
      <c r="G9117" s="61" t="s">
        <v>6149</v>
      </c>
      <c r="H9117" s="61" t="s">
        <v>7409</v>
      </c>
      <c r="I9117" s="61">
        <v>39.1</v>
      </c>
      <c r="J9117" s="61">
        <v>-101</v>
      </c>
      <c r="K9117">
        <v>144</v>
      </c>
      <c r="L9117"/>
      <c r="M9117"/>
    </row>
    <row r="9118" spans="1:13">
      <c r="A9118" s="61" t="s">
        <v>40</v>
      </c>
      <c r="B9118" s="61">
        <v>66755</v>
      </c>
      <c r="C9118" s="63" t="s">
        <v>968</v>
      </c>
      <c r="D9118" s="61">
        <v>0</v>
      </c>
      <c r="E9118" s="61" t="s">
        <v>10294</v>
      </c>
      <c r="F9118" s="61" t="s">
        <v>79</v>
      </c>
      <c r="G9118" s="61" t="s">
        <v>9005</v>
      </c>
      <c r="H9118" s="61" t="s">
        <v>7409</v>
      </c>
      <c r="I9118" s="61">
        <v>37.909999999999997</v>
      </c>
      <c r="J9118" s="61">
        <v>-95.17</v>
      </c>
      <c r="K9118">
        <v>989</v>
      </c>
      <c r="L9118"/>
      <c r="M9118"/>
    </row>
    <row r="9119" spans="1:13">
      <c r="A9119" s="61" t="s">
        <v>40</v>
      </c>
      <c r="B9119" s="61">
        <v>67468</v>
      </c>
      <c r="C9119" s="63" t="s">
        <v>968</v>
      </c>
      <c r="D9119" s="61">
        <v>0</v>
      </c>
      <c r="E9119" s="61" t="s">
        <v>2471</v>
      </c>
      <c r="F9119" s="61" t="s">
        <v>79</v>
      </c>
      <c r="G9119" s="61" t="s">
        <v>924</v>
      </c>
      <c r="H9119" s="61" t="s">
        <v>7409</v>
      </c>
      <c r="I9119" s="61">
        <v>39.46</v>
      </c>
      <c r="J9119" s="61">
        <v>-97.2</v>
      </c>
      <c r="K9119">
        <v>304</v>
      </c>
      <c r="L9119"/>
      <c r="M9119"/>
    </row>
    <row r="9120" spans="1:13">
      <c r="A9120" s="61" t="s">
        <v>40</v>
      </c>
      <c r="B9120" s="61">
        <v>67650</v>
      </c>
      <c r="C9120" s="63" t="s">
        <v>968</v>
      </c>
      <c r="D9120" s="61">
        <v>0</v>
      </c>
      <c r="E9120" s="61" t="s">
        <v>13559</v>
      </c>
      <c r="F9120" s="61" t="s">
        <v>79</v>
      </c>
      <c r="G9120" s="61" t="s">
        <v>7026</v>
      </c>
      <c r="H9120" s="61" t="s">
        <v>7409</v>
      </c>
      <c r="I9120" s="61">
        <v>39.340000000000003</v>
      </c>
      <c r="J9120" s="61">
        <v>-100.07</v>
      </c>
      <c r="K9120">
        <v>215</v>
      </c>
      <c r="L9120"/>
      <c r="M9120"/>
    </row>
    <row r="9121" spans="1:13">
      <c r="A9121" s="61" t="s">
        <v>40</v>
      </c>
      <c r="B9121" s="61">
        <v>66515</v>
      </c>
      <c r="C9121" s="63" t="s">
        <v>968</v>
      </c>
      <c r="D9121" s="61">
        <v>0</v>
      </c>
      <c r="E9121" s="61" t="s">
        <v>1944</v>
      </c>
      <c r="F9121" s="61" t="s">
        <v>79</v>
      </c>
      <c r="G9121" s="61" t="s">
        <v>9447</v>
      </c>
      <c r="H9121" s="61" t="s">
        <v>7409</v>
      </c>
      <c r="I9121" s="61">
        <v>39.92</v>
      </c>
      <c r="J9121" s="61">
        <v>-95.69</v>
      </c>
      <c r="K9121">
        <v>442</v>
      </c>
      <c r="L9121"/>
      <c r="M9121"/>
    </row>
    <row r="9122" spans="1:13">
      <c r="A9122" s="61" t="s">
        <v>40</v>
      </c>
      <c r="B9122" s="61">
        <v>66958</v>
      </c>
      <c r="C9122" s="63" t="s">
        <v>968</v>
      </c>
      <c r="D9122" s="61">
        <v>0</v>
      </c>
      <c r="E9122" s="61" t="s">
        <v>13445</v>
      </c>
      <c r="F9122" s="61" t="s">
        <v>79</v>
      </c>
      <c r="G9122" s="61" t="s">
        <v>625</v>
      </c>
      <c r="H9122" s="61" t="s">
        <v>7409</v>
      </c>
      <c r="I9122" s="61">
        <v>39.840000000000003</v>
      </c>
      <c r="J9122" s="61">
        <v>-97.17</v>
      </c>
      <c r="K9122">
        <v>243</v>
      </c>
      <c r="L9122"/>
      <c r="M9122"/>
    </row>
    <row r="9123" spans="1:13">
      <c r="A9123" s="61" t="s">
        <v>40</v>
      </c>
      <c r="B9123" s="61">
        <v>67952</v>
      </c>
      <c r="C9123" s="63" t="s">
        <v>968</v>
      </c>
      <c r="D9123" s="61">
        <v>0</v>
      </c>
      <c r="E9123" s="61" t="s">
        <v>2079</v>
      </c>
      <c r="F9123" s="61" t="s">
        <v>79</v>
      </c>
      <c r="G9123" s="61" t="s">
        <v>11495</v>
      </c>
      <c r="H9123" s="61" t="s">
        <v>7409</v>
      </c>
      <c r="I9123" s="61">
        <v>37.32</v>
      </c>
      <c r="J9123" s="61">
        <v>-101.2</v>
      </c>
      <c r="K9123">
        <v>597</v>
      </c>
      <c r="L9123"/>
      <c r="M9123"/>
    </row>
    <row r="9124" spans="1:13">
      <c r="A9124" s="61" t="s">
        <v>40</v>
      </c>
      <c r="B9124" s="61">
        <v>66056</v>
      </c>
      <c r="C9124" s="63" t="s">
        <v>968</v>
      </c>
      <c r="D9124" s="61">
        <v>0</v>
      </c>
      <c r="E9124" s="61" t="s">
        <v>11881</v>
      </c>
      <c r="F9124" s="61" t="s">
        <v>79</v>
      </c>
      <c r="G9124" s="61" t="s">
        <v>10737</v>
      </c>
      <c r="H9124" s="61" t="s">
        <v>7409</v>
      </c>
      <c r="I9124" s="61">
        <v>38.14</v>
      </c>
      <c r="J9124" s="61">
        <v>-94.82</v>
      </c>
      <c r="K9124">
        <v>1722</v>
      </c>
      <c r="L9124"/>
      <c r="M9124"/>
    </row>
    <row r="9125" spans="1:13">
      <c r="A9125" s="61" t="s">
        <v>40</v>
      </c>
      <c r="B9125" s="61">
        <v>67354</v>
      </c>
      <c r="C9125" s="63" t="s">
        <v>968</v>
      </c>
      <c r="D9125" s="61">
        <v>0</v>
      </c>
      <c r="E9125" s="61" t="s">
        <v>13500</v>
      </c>
      <c r="F9125" s="61" t="s">
        <v>79</v>
      </c>
      <c r="G9125" s="61" t="s">
        <v>13491</v>
      </c>
      <c r="H9125" s="61" t="s">
        <v>7409</v>
      </c>
      <c r="I9125" s="61">
        <v>37.200000000000003</v>
      </c>
      <c r="J9125" s="61">
        <v>-95.42</v>
      </c>
      <c r="K9125">
        <v>717</v>
      </c>
      <c r="L9125"/>
      <c r="M9125"/>
    </row>
    <row r="9126" spans="1:13">
      <c r="A9126" s="61" t="s">
        <v>40</v>
      </c>
      <c r="B9126" s="61">
        <v>67107</v>
      </c>
      <c r="C9126" s="63" t="s">
        <v>968</v>
      </c>
      <c r="D9126" s="61">
        <v>0</v>
      </c>
      <c r="E9126" s="61" t="s">
        <v>13480</v>
      </c>
      <c r="F9126" s="61" t="s">
        <v>79</v>
      </c>
      <c r="G9126" s="61" t="s">
        <v>11817</v>
      </c>
      <c r="H9126" s="61" t="s">
        <v>7409</v>
      </c>
      <c r="I9126" s="61">
        <v>38.200000000000003</v>
      </c>
      <c r="J9126" s="61">
        <v>-97.51</v>
      </c>
      <c r="K9126">
        <v>3022</v>
      </c>
      <c r="L9126"/>
      <c r="M9126"/>
    </row>
    <row r="9127" spans="1:13">
      <c r="A9127" s="61" t="s">
        <v>40</v>
      </c>
      <c r="B9127" s="61">
        <v>67108</v>
      </c>
      <c r="C9127" s="63" t="s">
        <v>968</v>
      </c>
      <c r="D9127" s="61">
        <v>0</v>
      </c>
      <c r="E9127" s="61" t="s">
        <v>6339</v>
      </c>
      <c r="F9127" s="61" t="s">
        <v>79</v>
      </c>
      <c r="G9127" s="61" t="s">
        <v>13451</v>
      </c>
      <c r="H9127" s="61" t="s">
        <v>7409</v>
      </c>
      <c r="I9127" s="61">
        <v>37.869999999999997</v>
      </c>
      <c r="J9127" s="61">
        <v>-97.67</v>
      </c>
      <c r="K9127">
        <v>1744</v>
      </c>
      <c r="L9127"/>
      <c r="M9127"/>
    </row>
    <row r="9128" spans="1:13">
      <c r="A9128" s="61" t="s">
        <v>40</v>
      </c>
      <c r="B9128" s="61">
        <v>66756</v>
      </c>
      <c r="C9128" s="63" t="s">
        <v>968</v>
      </c>
      <c r="D9128" s="61">
        <v>0</v>
      </c>
      <c r="E9128" s="61" t="s">
        <v>7605</v>
      </c>
      <c r="F9128" s="61" t="s">
        <v>79</v>
      </c>
      <c r="G9128" s="61" t="s">
        <v>662</v>
      </c>
      <c r="H9128" s="61" t="s">
        <v>7409</v>
      </c>
      <c r="I9128" s="61">
        <v>37.549999999999997</v>
      </c>
      <c r="J9128" s="61">
        <v>-94.62</v>
      </c>
      <c r="K9128">
        <v>878</v>
      </c>
      <c r="L9128"/>
      <c r="M9128"/>
    </row>
    <row r="9129" spans="1:13">
      <c r="A9129" s="61" t="s">
        <v>40</v>
      </c>
      <c r="B9129" s="61">
        <v>67109</v>
      </c>
      <c r="C9129" s="63" t="s">
        <v>968</v>
      </c>
      <c r="D9129" s="61">
        <v>0</v>
      </c>
      <c r="E9129" s="61" t="s">
        <v>13481</v>
      </c>
      <c r="F9129" s="61" t="s">
        <v>79</v>
      </c>
      <c r="G9129" s="61" t="s">
        <v>13471</v>
      </c>
      <c r="H9129" s="61" t="s">
        <v>7409</v>
      </c>
      <c r="I9129" s="61">
        <v>37.58</v>
      </c>
      <c r="J9129" s="61">
        <v>-99.47</v>
      </c>
      <c r="K9129">
        <v>338</v>
      </c>
      <c r="L9129"/>
      <c r="M9129"/>
    </row>
    <row r="9130" spans="1:13">
      <c r="A9130" s="61" t="s">
        <v>40</v>
      </c>
      <c r="B9130" s="61">
        <v>67110</v>
      </c>
      <c r="C9130" s="63" t="s">
        <v>968</v>
      </c>
      <c r="D9130" s="61">
        <v>0</v>
      </c>
      <c r="E9130" s="61" t="s">
        <v>13482</v>
      </c>
      <c r="F9130" s="61" t="s">
        <v>79</v>
      </c>
      <c r="G9130" s="61" t="s">
        <v>13451</v>
      </c>
      <c r="H9130" s="61" t="s">
        <v>7409</v>
      </c>
      <c r="I9130" s="61">
        <v>37.479999999999997</v>
      </c>
      <c r="J9130" s="61">
        <v>-97.24</v>
      </c>
      <c r="K9130">
        <v>8263</v>
      </c>
      <c r="L9130"/>
      <c r="M9130"/>
    </row>
    <row r="9131" spans="1:13">
      <c r="A9131" s="61" t="s">
        <v>40</v>
      </c>
      <c r="B9131" s="61">
        <v>66959</v>
      </c>
      <c r="C9131" s="63" t="s">
        <v>968</v>
      </c>
      <c r="D9131" s="61">
        <v>0</v>
      </c>
      <c r="E9131" s="61" t="s">
        <v>13446</v>
      </c>
      <c r="F9131" s="61" t="s">
        <v>79</v>
      </c>
      <c r="G9131" s="61" t="s">
        <v>13438</v>
      </c>
      <c r="H9131" s="61" t="s">
        <v>7409</v>
      </c>
      <c r="I9131" s="61">
        <v>39.909999999999997</v>
      </c>
      <c r="J9131" s="61">
        <v>-97.53</v>
      </c>
      <c r="K9131">
        <v>195</v>
      </c>
      <c r="L9131"/>
      <c r="M9131"/>
    </row>
    <row r="9132" spans="1:13">
      <c r="A9132" s="61" t="s">
        <v>40</v>
      </c>
      <c r="B9132" s="61">
        <v>67111</v>
      </c>
      <c r="C9132" s="63" t="s">
        <v>968</v>
      </c>
      <c r="D9132" s="61">
        <v>0</v>
      </c>
      <c r="E9132" s="61" t="s">
        <v>7622</v>
      </c>
      <c r="F9132" s="61" t="s">
        <v>79</v>
      </c>
      <c r="G9132" s="61" t="s">
        <v>13466</v>
      </c>
      <c r="H9132" s="61" t="s">
        <v>7409</v>
      </c>
      <c r="I9132" s="61">
        <v>37.6</v>
      </c>
      <c r="J9132" s="61">
        <v>-97.97</v>
      </c>
      <c r="K9132">
        <v>349</v>
      </c>
      <c r="L9132"/>
      <c r="M9132"/>
    </row>
    <row r="9133" spans="1:13">
      <c r="A9133" s="61" t="s">
        <v>40</v>
      </c>
      <c r="B9133" s="61">
        <v>66058</v>
      </c>
      <c r="C9133" s="63" t="s">
        <v>968</v>
      </c>
      <c r="D9133" s="61">
        <v>0</v>
      </c>
      <c r="E9133" s="61" t="s">
        <v>13358</v>
      </c>
      <c r="F9133" s="61" t="s">
        <v>79</v>
      </c>
      <c r="G9133" s="61" t="s">
        <v>13116</v>
      </c>
      <c r="H9133" s="61" t="s">
        <v>7409</v>
      </c>
      <c r="I9133" s="61">
        <v>39.549999999999997</v>
      </c>
      <c r="J9133" s="61">
        <v>-95.52</v>
      </c>
      <c r="K9133">
        <v>323</v>
      </c>
      <c r="L9133"/>
      <c r="M9133"/>
    </row>
    <row r="9134" spans="1:13">
      <c r="A9134" s="61" t="s">
        <v>40</v>
      </c>
      <c r="B9134" s="61">
        <v>66960</v>
      </c>
      <c r="C9134" s="63" t="s">
        <v>968</v>
      </c>
      <c r="D9134" s="61">
        <v>0</v>
      </c>
      <c r="E9134" s="61" t="s">
        <v>13447</v>
      </c>
      <c r="F9134" s="61" t="s">
        <v>79</v>
      </c>
      <c r="G9134" s="61" t="s">
        <v>13438</v>
      </c>
      <c r="H9134" s="61" t="s">
        <v>7409</v>
      </c>
      <c r="I9134" s="61">
        <v>39.96</v>
      </c>
      <c r="J9134" s="61">
        <v>-97.42</v>
      </c>
      <c r="K9134">
        <v>157</v>
      </c>
      <c r="L9134"/>
      <c r="M9134"/>
    </row>
    <row r="9135" spans="1:13">
      <c r="A9135" s="61" t="s">
        <v>40</v>
      </c>
      <c r="B9135" s="61">
        <v>67112</v>
      </c>
      <c r="C9135" s="63" t="s">
        <v>968</v>
      </c>
      <c r="D9135" s="61">
        <v>0</v>
      </c>
      <c r="E9135" s="61" t="s">
        <v>814</v>
      </c>
      <c r="F9135" s="61" t="s">
        <v>79</v>
      </c>
      <c r="G9135" s="61" t="s">
        <v>13466</v>
      </c>
      <c r="H9135" s="61" t="s">
        <v>7409</v>
      </c>
      <c r="I9135" s="61">
        <v>37.43</v>
      </c>
      <c r="J9135" s="61">
        <v>-98.42</v>
      </c>
      <c r="K9135">
        <v>224</v>
      </c>
      <c r="L9135"/>
      <c r="M9135"/>
    </row>
    <row r="9136" spans="1:13">
      <c r="A9136" s="61" t="s">
        <v>40</v>
      </c>
      <c r="B9136" s="61">
        <v>67651</v>
      </c>
      <c r="C9136" s="63" t="s">
        <v>968</v>
      </c>
      <c r="D9136" s="61">
        <v>0</v>
      </c>
      <c r="E9136" s="61" t="s">
        <v>13560</v>
      </c>
      <c r="F9136" s="61" t="s">
        <v>79</v>
      </c>
      <c r="G9136" s="61" t="s">
        <v>13506</v>
      </c>
      <c r="H9136" s="61" t="s">
        <v>7409</v>
      </c>
      <c r="I9136" s="61">
        <v>39.18</v>
      </c>
      <c r="J9136" s="61">
        <v>-99.02</v>
      </c>
      <c r="K9136">
        <v>438</v>
      </c>
      <c r="L9136"/>
      <c r="M9136"/>
    </row>
    <row r="9137" spans="1:13">
      <c r="A9137" s="61" t="s">
        <v>40</v>
      </c>
      <c r="B9137" s="61">
        <v>67559</v>
      </c>
      <c r="C9137" s="63" t="s">
        <v>968</v>
      </c>
      <c r="D9137" s="61">
        <v>0</v>
      </c>
      <c r="E9137" s="61" t="s">
        <v>12012</v>
      </c>
      <c r="F9137" s="61" t="s">
        <v>79</v>
      </c>
      <c r="G9137" s="61" t="s">
        <v>9610</v>
      </c>
      <c r="H9137" s="61" t="s">
        <v>7409</v>
      </c>
      <c r="I9137" s="61">
        <v>38.47</v>
      </c>
      <c r="J9137" s="61">
        <v>-99.44</v>
      </c>
      <c r="K9137">
        <v>59</v>
      </c>
      <c r="L9137"/>
      <c r="M9137"/>
    </row>
    <row r="9138" spans="1:13">
      <c r="A9138" s="61" t="s">
        <v>40</v>
      </c>
      <c r="B9138" s="61">
        <v>66757</v>
      </c>
      <c r="C9138" s="63" t="s">
        <v>968</v>
      </c>
      <c r="D9138" s="61">
        <v>0</v>
      </c>
      <c r="E9138" s="61" t="s">
        <v>13414</v>
      </c>
      <c r="F9138" s="61" t="s">
        <v>79</v>
      </c>
      <c r="G9138" s="61" t="s">
        <v>6696</v>
      </c>
      <c r="H9138" s="61" t="s">
        <v>7409</v>
      </c>
      <c r="I9138" s="61">
        <v>37.42</v>
      </c>
      <c r="J9138" s="61">
        <v>-95.68</v>
      </c>
      <c r="K9138">
        <v>3296</v>
      </c>
      <c r="L9138"/>
      <c r="M9138"/>
    </row>
    <row r="9139" spans="1:13">
      <c r="A9139" s="61" t="s">
        <v>40</v>
      </c>
      <c r="B9139" s="61">
        <v>66758</v>
      </c>
      <c r="C9139" s="63" t="s">
        <v>968</v>
      </c>
      <c r="D9139" s="61">
        <v>0</v>
      </c>
      <c r="E9139" s="61" t="s">
        <v>13415</v>
      </c>
      <c r="F9139" s="61" t="s">
        <v>79</v>
      </c>
      <c r="G9139" s="61" t="s">
        <v>13416</v>
      </c>
      <c r="H9139" s="61" t="s">
        <v>7409</v>
      </c>
      <c r="I9139" s="61">
        <v>38</v>
      </c>
      <c r="J9139" s="61">
        <v>-95.55</v>
      </c>
      <c r="K9139">
        <v>212</v>
      </c>
      <c r="L9139"/>
      <c r="M9139"/>
    </row>
    <row r="9140" spans="1:13">
      <c r="A9140" s="61" t="s">
        <v>40</v>
      </c>
      <c r="B9140" s="61">
        <v>66864</v>
      </c>
      <c r="C9140" s="63" t="s">
        <v>968</v>
      </c>
      <c r="D9140" s="61">
        <v>0</v>
      </c>
      <c r="E9140" s="61" t="s">
        <v>13432</v>
      </c>
      <c r="F9140" s="61" t="s">
        <v>79</v>
      </c>
      <c r="G9140" s="61" t="s">
        <v>8981</v>
      </c>
      <c r="H9140" s="61" t="s">
        <v>7409</v>
      </c>
      <c r="I9140" s="61">
        <v>38.36</v>
      </c>
      <c r="J9140" s="61">
        <v>-95.99</v>
      </c>
      <c r="K9140">
        <v>406</v>
      </c>
      <c r="L9140"/>
      <c r="M9140"/>
    </row>
    <row r="9141" spans="1:13">
      <c r="A9141" s="61" t="s">
        <v>40</v>
      </c>
      <c r="B9141" s="61">
        <v>67560</v>
      </c>
      <c r="C9141" s="63" t="s">
        <v>968</v>
      </c>
      <c r="D9141" s="61">
        <v>0</v>
      </c>
      <c r="E9141" s="61" t="s">
        <v>13539</v>
      </c>
      <c r="F9141" s="61" t="s">
        <v>79</v>
      </c>
      <c r="G9141" s="61" t="s">
        <v>13526</v>
      </c>
      <c r="H9141" s="61" t="s">
        <v>7409</v>
      </c>
      <c r="I9141" s="61">
        <v>38.450000000000003</v>
      </c>
      <c r="J9141" s="61">
        <v>-99.9</v>
      </c>
      <c r="K9141">
        <v>1557</v>
      </c>
      <c r="L9141"/>
      <c r="M9141"/>
    </row>
    <row r="9142" spans="1:13">
      <c r="A9142" s="61" t="s">
        <v>40</v>
      </c>
      <c r="B9142" s="61">
        <v>66516</v>
      </c>
      <c r="C9142" s="63" t="s">
        <v>968</v>
      </c>
      <c r="D9142" s="61">
        <v>0</v>
      </c>
      <c r="E9142" s="61" t="s">
        <v>13394</v>
      </c>
      <c r="F9142" s="61" t="s">
        <v>79</v>
      </c>
      <c r="G9142" s="61" t="s">
        <v>425</v>
      </c>
      <c r="H9142" s="61" t="s">
        <v>7409</v>
      </c>
      <c r="I9142" s="61">
        <v>39.6</v>
      </c>
      <c r="J9142" s="61">
        <v>-95.71</v>
      </c>
      <c r="K9142">
        <v>343</v>
      </c>
      <c r="L9142"/>
      <c r="M9142"/>
    </row>
    <row r="9143" spans="1:13">
      <c r="A9143" s="61" t="s">
        <v>40</v>
      </c>
      <c r="B9143" s="61">
        <v>67470</v>
      </c>
      <c r="C9143" s="63" t="s">
        <v>968</v>
      </c>
      <c r="D9143" s="61">
        <v>0</v>
      </c>
      <c r="E9143" s="61" t="s">
        <v>13012</v>
      </c>
      <c r="F9143" s="61" t="s">
        <v>79</v>
      </c>
      <c r="G9143" s="61" t="s">
        <v>12911</v>
      </c>
      <c r="H9143" s="61" t="s">
        <v>7409</v>
      </c>
      <c r="I9143" s="61">
        <v>38.869999999999997</v>
      </c>
      <c r="J9143" s="61">
        <v>-97.5</v>
      </c>
      <c r="K9143">
        <v>536</v>
      </c>
      <c r="L9143"/>
      <c r="M9143"/>
    </row>
    <row r="9144" spans="1:13">
      <c r="A9144" s="61" t="s">
        <v>40</v>
      </c>
      <c r="B9144" s="61">
        <v>66031</v>
      </c>
      <c r="C9144" s="63" t="s">
        <v>968</v>
      </c>
      <c r="D9144" s="61">
        <v>0</v>
      </c>
      <c r="E9144" s="61" t="s">
        <v>13354</v>
      </c>
      <c r="F9144" s="61" t="s">
        <v>79</v>
      </c>
      <c r="G9144" s="61" t="s">
        <v>660</v>
      </c>
      <c r="H9144" s="61" t="s">
        <v>7409</v>
      </c>
      <c r="I9144" s="61">
        <v>38.83</v>
      </c>
      <c r="J9144" s="61">
        <v>-94.89</v>
      </c>
      <c r="K9144">
        <v>732</v>
      </c>
      <c r="L9144"/>
      <c r="M9144"/>
    </row>
    <row r="9145" spans="1:13">
      <c r="A9145" s="61" t="s">
        <v>40</v>
      </c>
      <c r="B9145" s="61">
        <v>67114</v>
      </c>
      <c r="C9145" s="63" t="s">
        <v>968</v>
      </c>
      <c r="D9145" s="61">
        <v>0</v>
      </c>
      <c r="E9145" s="61" t="s">
        <v>952</v>
      </c>
      <c r="F9145" s="61" t="s">
        <v>79</v>
      </c>
      <c r="G9145" s="61" t="s">
        <v>13458</v>
      </c>
      <c r="H9145" s="61" t="s">
        <v>7409</v>
      </c>
      <c r="I9145" s="61">
        <v>38.04</v>
      </c>
      <c r="J9145" s="61">
        <v>-97.34</v>
      </c>
      <c r="K9145">
        <v>21375</v>
      </c>
      <c r="L9145"/>
      <c r="M9145"/>
    </row>
    <row r="9146" spans="1:13">
      <c r="A9146" s="61" t="s">
        <v>40</v>
      </c>
      <c r="B9146" s="61">
        <v>67561</v>
      </c>
      <c r="C9146" s="63" t="s">
        <v>968</v>
      </c>
      <c r="D9146" s="61">
        <v>0</v>
      </c>
      <c r="E9146" s="61" t="s">
        <v>13540</v>
      </c>
      <c r="F9146" s="61" t="s">
        <v>79</v>
      </c>
      <c r="G9146" s="61" t="s">
        <v>13522</v>
      </c>
      <c r="H9146" s="61" t="s">
        <v>7409</v>
      </c>
      <c r="I9146" s="61">
        <v>38.14</v>
      </c>
      <c r="J9146" s="61">
        <v>-98.08</v>
      </c>
      <c r="K9146">
        <v>1489</v>
      </c>
      <c r="L9146"/>
      <c r="M9146"/>
    </row>
    <row r="9147" spans="1:13">
      <c r="A9147" s="61" t="s">
        <v>40</v>
      </c>
      <c r="B9147" s="61">
        <v>67355</v>
      </c>
      <c r="C9147" s="63" t="s">
        <v>968</v>
      </c>
      <c r="D9147" s="61">
        <v>0</v>
      </c>
      <c r="E9147" s="61" t="s">
        <v>13501</v>
      </c>
      <c r="F9147" s="61" t="s">
        <v>79</v>
      </c>
      <c r="G9147" s="61" t="s">
        <v>3723</v>
      </c>
      <c r="H9147" s="61" t="s">
        <v>7409</v>
      </c>
      <c r="I9147" s="61">
        <v>37.06</v>
      </c>
      <c r="J9147" s="61">
        <v>-96.01</v>
      </c>
      <c r="K9147">
        <v>237</v>
      </c>
      <c r="L9147"/>
      <c r="M9147"/>
    </row>
    <row r="9148" spans="1:13">
      <c r="A9148" s="61" t="s">
        <v>40</v>
      </c>
      <c r="B9148" s="61">
        <v>67653</v>
      </c>
      <c r="C9148" s="63" t="s">
        <v>968</v>
      </c>
      <c r="D9148" s="61">
        <v>0</v>
      </c>
      <c r="E9148" s="61" t="s">
        <v>13561</v>
      </c>
      <c r="F9148" s="61" t="s">
        <v>79</v>
      </c>
      <c r="G9148" s="61" t="s">
        <v>919</v>
      </c>
      <c r="H9148" s="61" t="s">
        <v>7409</v>
      </c>
      <c r="I9148" s="61">
        <v>39.83</v>
      </c>
      <c r="J9148" s="61">
        <v>-100.18</v>
      </c>
      <c r="K9148">
        <v>272</v>
      </c>
      <c r="L9148"/>
      <c r="M9148"/>
    </row>
    <row r="9149" spans="1:13">
      <c r="A9149" s="61" t="s">
        <v>40</v>
      </c>
      <c r="B9149" s="61">
        <v>67117</v>
      </c>
      <c r="C9149" s="63" t="s">
        <v>968</v>
      </c>
      <c r="D9149" s="61">
        <v>0</v>
      </c>
      <c r="E9149" s="61" t="s">
        <v>13483</v>
      </c>
      <c r="F9149" s="61" t="s">
        <v>79</v>
      </c>
      <c r="G9149" s="61" t="s">
        <v>13458</v>
      </c>
      <c r="H9149" s="61" t="s">
        <v>7409</v>
      </c>
      <c r="I9149" s="61">
        <v>38.07</v>
      </c>
      <c r="J9149" s="61">
        <v>-97.34</v>
      </c>
      <c r="K9149">
        <v>1827</v>
      </c>
      <c r="L9149"/>
      <c r="M9149"/>
    </row>
    <row r="9150" spans="1:13">
      <c r="A9150" s="61" t="s">
        <v>40</v>
      </c>
      <c r="B9150" s="61">
        <v>67654</v>
      </c>
      <c r="C9150" s="63" t="s">
        <v>968</v>
      </c>
      <c r="D9150" s="61">
        <v>0</v>
      </c>
      <c r="E9150" s="61" t="s">
        <v>1385</v>
      </c>
      <c r="F9150" s="61" t="s">
        <v>79</v>
      </c>
      <c r="G9150" s="61" t="s">
        <v>13550</v>
      </c>
      <c r="H9150" s="61" t="s">
        <v>7409</v>
      </c>
      <c r="I9150" s="61">
        <v>39.83</v>
      </c>
      <c r="J9150" s="61">
        <v>-99.89</v>
      </c>
      <c r="K9150">
        <v>4333</v>
      </c>
      <c r="L9150"/>
      <c r="M9150"/>
    </row>
    <row r="9151" spans="1:13">
      <c r="A9151" s="61" t="s">
        <v>40</v>
      </c>
      <c r="B9151" s="61">
        <v>66060</v>
      </c>
      <c r="C9151" s="63" t="s">
        <v>968</v>
      </c>
      <c r="D9151" s="61">
        <v>0</v>
      </c>
      <c r="E9151" s="61" t="s">
        <v>9075</v>
      </c>
      <c r="F9151" s="61" t="s">
        <v>79</v>
      </c>
      <c r="G9151" s="61" t="s">
        <v>362</v>
      </c>
      <c r="H9151" s="61" t="s">
        <v>7409</v>
      </c>
      <c r="I9151" s="61">
        <v>39.409999999999997</v>
      </c>
      <c r="J9151" s="61">
        <v>-95.33</v>
      </c>
      <c r="K9151">
        <v>1080</v>
      </c>
      <c r="L9151"/>
      <c r="M9151"/>
    </row>
    <row r="9152" spans="1:13">
      <c r="A9152" s="61" t="s">
        <v>40</v>
      </c>
      <c r="B9152" s="61">
        <v>67118</v>
      </c>
      <c r="C9152" s="63" t="s">
        <v>968</v>
      </c>
      <c r="D9152" s="61">
        <v>0</v>
      </c>
      <c r="E9152" s="61" t="s">
        <v>1982</v>
      </c>
      <c r="F9152" s="61" t="s">
        <v>79</v>
      </c>
      <c r="G9152" s="61" t="s">
        <v>13466</v>
      </c>
      <c r="H9152" s="61" t="s">
        <v>7409</v>
      </c>
      <c r="I9152" s="61">
        <v>37.450000000000003</v>
      </c>
      <c r="J9152" s="61">
        <v>-97.84</v>
      </c>
      <c r="K9152">
        <v>778</v>
      </c>
      <c r="L9152"/>
      <c r="M9152"/>
    </row>
    <row r="9153" spans="1:13">
      <c r="A9153" s="61" t="s">
        <v>40</v>
      </c>
      <c r="B9153" s="61">
        <v>67748</v>
      </c>
      <c r="C9153" s="63" t="s">
        <v>968</v>
      </c>
      <c r="D9153" s="61">
        <v>0</v>
      </c>
      <c r="E9153" s="61" t="s">
        <v>9463</v>
      </c>
      <c r="F9153" s="61" t="s">
        <v>79</v>
      </c>
      <c r="G9153" s="61" t="s">
        <v>6149</v>
      </c>
      <c r="H9153" s="61" t="s">
        <v>7409</v>
      </c>
      <c r="I9153" s="61">
        <v>39.119999999999997</v>
      </c>
      <c r="J9153" s="61">
        <v>-100.85</v>
      </c>
      <c r="K9153">
        <v>2541</v>
      </c>
      <c r="L9153"/>
      <c r="M9153"/>
    </row>
    <row r="9154" spans="1:13">
      <c r="A9154" s="61" t="s">
        <v>40</v>
      </c>
      <c r="B9154" s="61">
        <v>67749</v>
      </c>
      <c r="C9154" s="63" t="s">
        <v>968</v>
      </c>
      <c r="D9154" s="61">
        <v>0</v>
      </c>
      <c r="E9154" s="61" t="s">
        <v>9317</v>
      </c>
      <c r="F9154" s="61" t="s">
        <v>79</v>
      </c>
      <c r="G9154" s="61" t="s">
        <v>919</v>
      </c>
      <c r="H9154" s="61" t="s">
        <v>7409</v>
      </c>
      <c r="I9154" s="61">
        <v>39.82</v>
      </c>
      <c r="J9154" s="61">
        <v>-100.53</v>
      </c>
      <c r="K9154">
        <v>2158</v>
      </c>
      <c r="L9154"/>
      <c r="M9154"/>
    </row>
    <row r="9155" spans="1:13">
      <c r="A9155" s="61" t="s">
        <v>40</v>
      </c>
      <c r="B9155" s="61">
        <v>67563</v>
      </c>
      <c r="C9155" s="63" t="s">
        <v>968</v>
      </c>
      <c r="D9155" s="61">
        <v>0</v>
      </c>
      <c r="E9155" s="61" t="s">
        <v>13541</v>
      </c>
      <c r="F9155" s="61" t="s">
        <v>79</v>
      </c>
      <c r="G9155" s="61" t="s">
        <v>12821</v>
      </c>
      <c r="H9155" s="61" t="s">
        <v>7409</v>
      </c>
      <c r="I9155" s="61">
        <v>37.89</v>
      </c>
      <c r="J9155" s="61">
        <v>-99.56</v>
      </c>
      <c r="K9155">
        <v>331</v>
      </c>
      <c r="L9155"/>
      <c r="M9155"/>
    </row>
    <row r="9156" spans="1:13">
      <c r="A9156" s="61" t="s">
        <v>40</v>
      </c>
      <c r="B9156" s="61">
        <v>67656</v>
      </c>
      <c r="C9156" s="63" t="s">
        <v>968</v>
      </c>
      <c r="D9156" s="61">
        <v>0</v>
      </c>
      <c r="E9156" s="61" t="s">
        <v>13562</v>
      </c>
      <c r="F9156" s="61" t="s">
        <v>79</v>
      </c>
      <c r="G9156" s="61" t="s">
        <v>13552</v>
      </c>
      <c r="H9156" s="61" t="s">
        <v>7409</v>
      </c>
      <c r="I9156" s="61">
        <v>38.979999999999997</v>
      </c>
      <c r="J9156" s="61">
        <v>-99.73</v>
      </c>
      <c r="K9156">
        <v>156</v>
      </c>
      <c r="L9156"/>
      <c r="M9156"/>
    </row>
    <row r="9157" spans="1:13">
      <c r="A9157" s="61" t="s">
        <v>40</v>
      </c>
      <c r="B9157" s="61">
        <v>66517</v>
      </c>
      <c r="C9157" s="63" t="s">
        <v>968</v>
      </c>
      <c r="D9157" s="61">
        <v>0</v>
      </c>
      <c r="E9157" s="61" t="s">
        <v>3838</v>
      </c>
      <c r="F9157" s="61" t="s">
        <v>79</v>
      </c>
      <c r="G9157" s="61" t="s">
        <v>13390</v>
      </c>
      <c r="H9157" s="61" t="s">
        <v>7409</v>
      </c>
      <c r="I9157" s="61">
        <v>39.11</v>
      </c>
      <c r="J9157" s="61">
        <v>-96.71</v>
      </c>
      <c r="K9157">
        <v>1666</v>
      </c>
      <c r="L9157"/>
      <c r="M9157"/>
    </row>
    <row r="9158" spans="1:13">
      <c r="A9158" s="61" t="s">
        <v>40</v>
      </c>
      <c r="B9158" s="61">
        <v>66518</v>
      </c>
      <c r="C9158" s="63" t="s">
        <v>968</v>
      </c>
      <c r="D9158" s="61">
        <v>0</v>
      </c>
      <c r="E9158" s="61" t="s">
        <v>13395</v>
      </c>
      <c r="F9158" s="61" t="s">
        <v>79</v>
      </c>
      <c r="G9158" s="61" t="s">
        <v>6368</v>
      </c>
      <c r="H9158" s="61" t="s">
        <v>7409</v>
      </c>
      <c r="I9158" s="61">
        <v>39.96</v>
      </c>
      <c r="J9158" s="61">
        <v>-96.59</v>
      </c>
      <c r="K9158">
        <v>167</v>
      </c>
      <c r="L9158"/>
      <c r="M9158"/>
    </row>
    <row r="9159" spans="1:13">
      <c r="A9159" s="61" t="s">
        <v>40</v>
      </c>
      <c r="B9159" s="61">
        <v>66061</v>
      </c>
      <c r="C9159" s="63" t="s">
        <v>968</v>
      </c>
      <c r="D9159" s="61">
        <v>0</v>
      </c>
      <c r="E9159" s="61" t="s">
        <v>13356</v>
      </c>
      <c r="F9159" s="61" t="s">
        <v>79</v>
      </c>
      <c r="G9159" s="61" t="s">
        <v>660</v>
      </c>
      <c r="H9159" s="61" t="s">
        <v>7409</v>
      </c>
      <c r="I9159" s="61">
        <v>38.880000000000003</v>
      </c>
      <c r="J9159" s="61">
        <v>-94.81</v>
      </c>
      <c r="K9159">
        <v>66166</v>
      </c>
      <c r="L9159"/>
      <c r="M9159"/>
    </row>
    <row r="9160" spans="1:13">
      <c r="A9160" s="61" t="s">
        <v>40</v>
      </c>
      <c r="B9160" s="61">
        <v>66062</v>
      </c>
      <c r="C9160" s="63" t="s">
        <v>968</v>
      </c>
      <c r="D9160" s="61">
        <v>0</v>
      </c>
      <c r="E9160" s="61" t="s">
        <v>13356</v>
      </c>
      <c r="F9160" s="61" t="s">
        <v>79</v>
      </c>
      <c r="G9160" s="61" t="s">
        <v>660</v>
      </c>
      <c r="H9160" s="61" t="s">
        <v>7409</v>
      </c>
      <c r="I9160" s="61">
        <v>38.840000000000003</v>
      </c>
      <c r="J9160" s="61">
        <v>-94.78</v>
      </c>
      <c r="K9160">
        <v>77553</v>
      </c>
      <c r="L9160"/>
      <c r="M9160"/>
    </row>
    <row r="9161" spans="1:13">
      <c r="A9161" s="61" t="s">
        <v>40</v>
      </c>
      <c r="B9161" s="61">
        <v>67564</v>
      </c>
      <c r="C9161" s="63" t="s">
        <v>968</v>
      </c>
      <c r="D9161" s="61">
        <v>0</v>
      </c>
      <c r="E9161" s="61" t="s">
        <v>13542</v>
      </c>
      <c r="F9161" s="61" t="s">
        <v>79</v>
      </c>
      <c r="G9161" s="61" t="s">
        <v>13161</v>
      </c>
      <c r="H9161" s="61" t="s">
        <v>7409</v>
      </c>
      <c r="I9161" s="61">
        <v>38.51</v>
      </c>
      <c r="J9161" s="61">
        <v>-98.93</v>
      </c>
      <c r="K9161">
        <v>259</v>
      </c>
      <c r="L9161"/>
      <c r="M9161"/>
    </row>
    <row r="9162" spans="1:13">
      <c r="A9162" s="61" t="s">
        <v>40</v>
      </c>
      <c r="B9162" s="61">
        <v>66865</v>
      </c>
      <c r="C9162" s="63" t="s">
        <v>968</v>
      </c>
      <c r="D9162" s="61">
        <v>0</v>
      </c>
      <c r="E9162" s="61" t="s">
        <v>13433</v>
      </c>
      <c r="F9162" s="61" t="s">
        <v>79</v>
      </c>
      <c r="G9162" s="61" t="s">
        <v>8981</v>
      </c>
      <c r="H9162" s="61" t="s">
        <v>7409</v>
      </c>
      <c r="I9162" s="61">
        <v>38.26</v>
      </c>
      <c r="J9162" s="61">
        <v>-96.16</v>
      </c>
      <c r="K9162">
        <v>1029</v>
      </c>
      <c r="L9162"/>
      <c r="M9162"/>
    </row>
    <row r="9163" spans="1:13">
      <c r="A9163" s="61" t="s">
        <v>40</v>
      </c>
      <c r="B9163" s="61">
        <v>66520</v>
      </c>
      <c r="C9163" s="63" t="s">
        <v>968</v>
      </c>
      <c r="D9163" s="61">
        <v>0</v>
      </c>
      <c r="E9163" s="61" t="s">
        <v>13396</v>
      </c>
      <c r="F9163" s="61" t="s">
        <v>79</v>
      </c>
      <c r="G9163" s="61" t="s">
        <v>13376</v>
      </c>
      <c r="H9163" s="61" t="s">
        <v>7409</v>
      </c>
      <c r="I9163" s="61">
        <v>39.43</v>
      </c>
      <c r="J9163" s="61">
        <v>-96.61</v>
      </c>
      <c r="K9163">
        <v>647</v>
      </c>
      <c r="L9163"/>
      <c r="M9163"/>
    </row>
    <row r="9164" spans="1:13">
      <c r="A9164" s="61" t="s">
        <v>40</v>
      </c>
      <c r="B9164" s="61">
        <v>66521</v>
      </c>
      <c r="C9164" s="63" t="s">
        <v>968</v>
      </c>
      <c r="D9164" s="61">
        <v>0</v>
      </c>
      <c r="E9164" s="61" t="s">
        <v>13397</v>
      </c>
      <c r="F9164" s="61" t="s">
        <v>79</v>
      </c>
      <c r="G9164" s="61" t="s">
        <v>13376</v>
      </c>
      <c r="H9164" s="61" t="s">
        <v>7409</v>
      </c>
      <c r="I9164" s="61">
        <v>39.479999999999997</v>
      </c>
      <c r="J9164" s="61">
        <v>-96.17</v>
      </c>
      <c r="K9164">
        <v>1521</v>
      </c>
      <c r="L9164"/>
      <c r="M9164"/>
    </row>
    <row r="9165" spans="1:13">
      <c r="A9165" s="61" t="s">
        <v>40</v>
      </c>
      <c r="B9165" s="61">
        <v>66522</v>
      </c>
      <c r="C9165" s="63" t="s">
        <v>968</v>
      </c>
      <c r="D9165" s="61">
        <v>0</v>
      </c>
      <c r="E9165" s="61" t="s">
        <v>3540</v>
      </c>
      <c r="F9165" s="61" t="s">
        <v>79</v>
      </c>
      <c r="G9165" s="61" t="s">
        <v>13373</v>
      </c>
      <c r="H9165" s="61" t="s">
        <v>7409</v>
      </c>
      <c r="I9165" s="61">
        <v>39.869999999999997</v>
      </c>
      <c r="J9165" s="61">
        <v>-95.94</v>
      </c>
      <c r="K9165">
        <v>56</v>
      </c>
      <c r="L9165"/>
      <c r="M9165"/>
    </row>
    <row r="9166" spans="1:13">
      <c r="A9166" s="61" t="s">
        <v>40</v>
      </c>
      <c r="B9166" s="61">
        <v>66523</v>
      </c>
      <c r="C9166" s="63" t="s">
        <v>968</v>
      </c>
      <c r="D9166" s="61">
        <v>0</v>
      </c>
      <c r="E9166" s="61" t="s">
        <v>13398</v>
      </c>
      <c r="F9166" s="61" t="s">
        <v>79</v>
      </c>
      <c r="G9166" s="61" t="s">
        <v>13186</v>
      </c>
      <c r="H9166" s="61" t="s">
        <v>7409</v>
      </c>
      <c r="I9166" s="61">
        <v>38.630000000000003</v>
      </c>
      <c r="J9166" s="61">
        <v>-95.82</v>
      </c>
      <c r="K9166">
        <v>3722</v>
      </c>
      <c r="L9166"/>
      <c r="M9166"/>
    </row>
    <row r="9167" spans="1:13">
      <c r="A9167" s="61" t="s">
        <v>40</v>
      </c>
      <c r="B9167" s="61">
        <v>66064</v>
      </c>
      <c r="C9167" s="63" t="s">
        <v>968</v>
      </c>
      <c r="D9167" s="61">
        <v>0</v>
      </c>
      <c r="E9167" s="61" t="s">
        <v>13359</v>
      </c>
      <c r="F9167" s="61" t="s">
        <v>79</v>
      </c>
      <c r="G9167" s="61" t="s">
        <v>9475</v>
      </c>
      <c r="H9167" s="61" t="s">
        <v>7409</v>
      </c>
      <c r="I9167" s="61">
        <v>38.5</v>
      </c>
      <c r="J9167" s="61">
        <v>-94.95</v>
      </c>
      <c r="K9167">
        <v>5783</v>
      </c>
      <c r="L9167"/>
      <c r="M9167"/>
    </row>
    <row r="9168" spans="1:13">
      <c r="A9168" s="61" t="s">
        <v>40</v>
      </c>
      <c r="B9168" s="61">
        <v>67473</v>
      </c>
      <c r="C9168" s="63" t="s">
        <v>968</v>
      </c>
      <c r="D9168" s="61">
        <v>0</v>
      </c>
      <c r="E9168" s="61" t="s">
        <v>13517</v>
      </c>
      <c r="F9168" s="61" t="s">
        <v>79</v>
      </c>
      <c r="G9168" s="61" t="s">
        <v>13506</v>
      </c>
      <c r="H9168" s="61" t="s">
        <v>7409</v>
      </c>
      <c r="I9168" s="61">
        <v>39.43</v>
      </c>
      <c r="J9168" s="61">
        <v>-98.69</v>
      </c>
      <c r="K9168">
        <v>1645</v>
      </c>
      <c r="L9168"/>
      <c r="M9168"/>
    </row>
    <row r="9169" spans="1:13">
      <c r="A9169" s="61" t="s">
        <v>40</v>
      </c>
      <c r="B9169" s="61">
        <v>66066</v>
      </c>
      <c r="C9169" s="63" t="s">
        <v>968</v>
      </c>
      <c r="D9169" s="61">
        <v>0</v>
      </c>
      <c r="E9169" s="61" t="s">
        <v>10797</v>
      </c>
      <c r="F9169" s="61" t="s">
        <v>79</v>
      </c>
      <c r="G9169" s="61" t="s">
        <v>362</v>
      </c>
      <c r="H9169" s="61" t="s">
        <v>7409</v>
      </c>
      <c r="I9169" s="61">
        <v>39.21</v>
      </c>
      <c r="J9169" s="61">
        <v>-95.31</v>
      </c>
      <c r="K9169">
        <v>2681</v>
      </c>
      <c r="L9169"/>
      <c r="M9169"/>
    </row>
    <row r="9170" spans="1:13">
      <c r="A9170" s="61" t="s">
        <v>40</v>
      </c>
      <c r="B9170" s="61">
        <v>67356</v>
      </c>
      <c r="C9170" s="63" t="s">
        <v>968</v>
      </c>
      <c r="D9170" s="61">
        <v>0</v>
      </c>
      <c r="E9170" s="61" t="s">
        <v>3467</v>
      </c>
      <c r="F9170" s="61" t="s">
        <v>79</v>
      </c>
      <c r="G9170" s="61" t="s">
        <v>13491</v>
      </c>
      <c r="H9170" s="61" t="s">
        <v>7409</v>
      </c>
      <c r="I9170" s="61">
        <v>37.159999999999997</v>
      </c>
      <c r="J9170" s="61">
        <v>-95.11</v>
      </c>
      <c r="K9170">
        <v>2689</v>
      </c>
      <c r="L9170"/>
      <c r="M9170"/>
    </row>
    <row r="9171" spans="1:13">
      <c r="A9171" s="61" t="s">
        <v>40</v>
      </c>
      <c r="B9171" s="61">
        <v>67565</v>
      </c>
      <c r="C9171" s="63" t="s">
        <v>968</v>
      </c>
      <c r="D9171" s="61">
        <v>0</v>
      </c>
      <c r="E9171" s="61" t="s">
        <v>1056</v>
      </c>
      <c r="F9171" s="61" t="s">
        <v>79</v>
      </c>
      <c r="G9171" s="61" t="s">
        <v>9610</v>
      </c>
      <c r="H9171" s="61" t="s">
        <v>7409</v>
      </c>
      <c r="I9171" s="61">
        <v>38.53</v>
      </c>
      <c r="J9171" s="61">
        <v>-99.05</v>
      </c>
      <c r="K9171">
        <v>445</v>
      </c>
      <c r="L9171"/>
      <c r="M9171"/>
    </row>
    <row r="9172" spans="1:13">
      <c r="A9172" s="61" t="s">
        <v>40</v>
      </c>
      <c r="B9172" s="61">
        <v>66067</v>
      </c>
      <c r="C9172" s="63" t="s">
        <v>968</v>
      </c>
      <c r="D9172" s="61">
        <v>0</v>
      </c>
      <c r="E9172" s="61" t="s">
        <v>6195</v>
      </c>
      <c r="F9172" s="61" t="s">
        <v>79</v>
      </c>
      <c r="G9172" s="61" t="s">
        <v>428</v>
      </c>
      <c r="H9172" s="61" t="s">
        <v>7409</v>
      </c>
      <c r="I9172" s="61">
        <v>38.6</v>
      </c>
      <c r="J9172" s="61">
        <v>-95.26</v>
      </c>
      <c r="K9172">
        <v>16011</v>
      </c>
      <c r="L9172"/>
      <c r="M9172"/>
    </row>
    <row r="9173" spans="1:13">
      <c r="A9173" s="61" t="s">
        <v>40</v>
      </c>
      <c r="B9173" s="61">
        <v>66524</v>
      </c>
      <c r="C9173" s="63" t="s">
        <v>968</v>
      </c>
      <c r="D9173" s="61">
        <v>0</v>
      </c>
      <c r="E9173" s="61" t="s">
        <v>2310</v>
      </c>
      <c r="F9173" s="61" t="s">
        <v>79</v>
      </c>
      <c r="G9173" s="61" t="s">
        <v>13186</v>
      </c>
      <c r="H9173" s="61" t="s">
        <v>7409</v>
      </c>
      <c r="I9173" s="61">
        <v>38.78</v>
      </c>
      <c r="J9173" s="61">
        <v>-95.55</v>
      </c>
      <c r="K9173">
        <v>2540</v>
      </c>
      <c r="L9173"/>
      <c r="M9173"/>
    </row>
    <row r="9174" spans="1:13">
      <c r="A9174" s="61" t="s">
        <v>40</v>
      </c>
      <c r="B9174" s="61">
        <v>66221</v>
      </c>
      <c r="C9174" s="63" t="s">
        <v>968</v>
      </c>
      <c r="D9174" s="61">
        <v>0</v>
      </c>
      <c r="E9174" s="61" t="s">
        <v>13363</v>
      </c>
      <c r="F9174" s="61" t="s">
        <v>79</v>
      </c>
      <c r="G9174" s="61" t="s">
        <v>660</v>
      </c>
      <c r="H9174" s="61" t="s">
        <v>7409</v>
      </c>
      <c r="I9174" s="61">
        <v>38.86</v>
      </c>
      <c r="J9174" s="61">
        <v>-94.71</v>
      </c>
      <c r="K9174">
        <v>24818</v>
      </c>
      <c r="L9174"/>
      <c r="M9174"/>
    </row>
    <row r="9175" spans="1:13">
      <c r="A9175" s="61" t="s">
        <v>40</v>
      </c>
      <c r="B9175" s="61">
        <v>66214</v>
      </c>
      <c r="C9175" s="63" t="s">
        <v>968</v>
      </c>
      <c r="D9175" s="61">
        <v>0</v>
      </c>
      <c r="E9175" s="61" t="s">
        <v>13363</v>
      </c>
      <c r="F9175" s="61" t="s">
        <v>79</v>
      </c>
      <c r="G9175" s="61" t="s">
        <v>660</v>
      </c>
      <c r="H9175" s="61" t="s">
        <v>7409</v>
      </c>
      <c r="I9175" s="61">
        <v>38.97</v>
      </c>
      <c r="J9175" s="61">
        <v>-94.71</v>
      </c>
      <c r="K9175">
        <v>12263</v>
      </c>
      <c r="L9175"/>
      <c r="M9175"/>
    </row>
    <row r="9176" spans="1:13">
      <c r="A9176" s="61" t="s">
        <v>40</v>
      </c>
      <c r="B9176" s="61">
        <v>66210</v>
      </c>
      <c r="C9176" s="63" t="s">
        <v>968</v>
      </c>
      <c r="D9176" s="61">
        <v>0</v>
      </c>
      <c r="E9176" s="61" t="s">
        <v>13363</v>
      </c>
      <c r="F9176" s="61" t="s">
        <v>79</v>
      </c>
      <c r="G9176" s="61" t="s">
        <v>660</v>
      </c>
      <c r="H9176" s="61" t="s">
        <v>7409</v>
      </c>
      <c r="I9176" s="61">
        <v>38.92</v>
      </c>
      <c r="J9176" s="61">
        <v>-94.7</v>
      </c>
      <c r="K9176">
        <v>19057</v>
      </c>
      <c r="L9176"/>
      <c r="M9176"/>
    </row>
    <row r="9177" spans="1:13">
      <c r="A9177" s="61" t="s">
        <v>40</v>
      </c>
      <c r="B9177" s="61">
        <v>66213</v>
      </c>
      <c r="C9177" s="63" t="s">
        <v>968</v>
      </c>
      <c r="D9177" s="61">
        <v>0</v>
      </c>
      <c r="E9177" s="61" t="s">
        <v>13363</v>
      </c>
      <c r="F9177" s="61" t="s">
        <v>79</v>
      </c>
      <c r="G9177" s="61" t="s">
        <v>660</v>
      </c>
      <c r="H9177" s="61" t="s">
        <v>7409</v>
      </c>
      <c r="I9177" s="61">
        <v>38.9</v>
      </c>
      <c r="J9177" s="61">
        <v>-94.68</v>
      </c>
      <c r="K9177">
        <v>30987</v>
      </c>
      <c r="L9177"/>
      <c r="M9177"/>
    </row>
    <row r="9178" spans="1:13">
      <c r="A9178" s="61" t="s">
        <v>40</v>
      </c>
      <c r="B9178" s="61">
        <v>66251</v>
      </c>
      <c r="C9178" s="63" t="s">
        <v>968</v>
      </c>
      <c r="D9178" s="61">
        <v>0</v>
      </c>
      <c r="E9178" s="61" t="s">
        <v>13363</v>
      </c>
      <c r="F9178" s="61" t="s">
        <v>79</v>
      </c>
      <c r="G9178" s="61" t="s">
        <v>660</v>
      </c>
      <c r="H9178" s="61" t="s">
        <v>7409</v>
      </c>
      <c r="I9178" s="61">
        <v>38.9</v>
      </c>
      <c r="J9178" s="61">
        <v>-94.68</v>
      </c>
      <c r="K9178">
        <v>12</v>
      </c>
      <c r="L9178"/>
      <c r="M9178"/>
    </row>
    <row r="9179" spans="1:13">
      <c r="A9179" s="61" t="s">
        <v>40</v>
      </c>
      <c r="B9179" s="61">
        <v>66212</v>
      </c>
      <c r="C9179" s="63" t="s">
        <v>968</v>
      </c>
      <c r="D9179" s="61">
        <v>0</v>
      </c>
      <c r="E9179" s="61" t="s">
        <v>13363</v>
      </c>
      <c r="F9179" s="61" t="s">
        <v>79</v>
      </c>
      <c r="G9179" s="61" t="s">
        <v>660</v>
      </c>
      <c r="H9179" s="61" t="s">
        <v>7409</v>
      </c>
      <c r="I9179" s="61">
        <v>38.96</v>
      </c>
      <c r="J9179" s="61">
        <v>-94.68</v>
      </c>
      <c r="K9179">
        <v>32971</v>
      </c>
      <c r="L9179"/>
      <c r="M9179"/>
    </row>
    <row r="9180" spans="1:13">
      <c r="A9180" s="61" t="s">
        <v>40</v>
      </c>
      <c r="B9180" s="61">
        <v>66204</v>
      </c>
      <c r="C9180" s="63" t="s">
        <v>968</v>
      </c>
      <c r="D9180" s="61">
        <v>0</v>
      </c>
      <c r="E9180" s="61" t="s">
        <v>13363</v>
      </c>
      <c r="F9180" s="61" t="s">
        <v>79</v>
      </c>
      <c r="G9180" s="61" t="s">
        <v>660</v>
      </c>
      <c r="H9180" s="61" t="s">
        <v>7409</v>
      </c>
      <c r="I9180" s="61">
        <v>38.99</v>
      </c>
      <c r="J9180" s="61">
        <v>-94.68</v>
      </c>
      <c r="K9180">
        <v>19381</v>
      </c>
      <c r="L9180"/>
      <c r="M9180"/>
    </row>
    <row r="9181" spans="1:13">
      <c r="A9181" s="61" t="s">
        <v>40</v>
      </c>
      <c r="B9181" s="61">
        <v>66223</v>
      </c>
      <c r="C9181" s="63" t="s">
        <v>968</v>
      </c>
      <c r="D9181" s="61">
        <v>0</v>
      </c>
      <c r="E9181" s="61" t="s">
        <v>13363</v>
      </c>
      <c r="F9181" s="61" t="s">
        <v>79</v>
      </c>
      <c r="G9181" s="61" t="s">
        <v>660</v>
      </c>
      <c r="H9181" s="61" t="s">
        <v>7409</v>
      </c>
      <c r="I9181" s="61">
        <v>38.86</v>
      </c>
      <c r="J9181" s="61">
        <v>-94.67</v>
      </c>
      <c r="K9181">
        <v>24843</v>
      </c>
      <c r="L9181"/>
      <c r="M9181"/>
    </row>
    <row r="9182" spans="1:13">
      <c r="A9182" s="61" t="s">
        <v>40</v>
      </c>
      <c r="B9182" s="61">
        <v>66207</v>
      </c>
      <c r="C9182" s="63" t="s">
        <v>968</v>
      </c>
      <c r="D9182" s="61">
        <v>0</v>
      </c>
      <c r="E9182" s="61" t="s">
        <v>13363</v>
      </c>
      <c r="F9182" s="61" t="s">
        <v>79</v>
      </c>
      <c r="G9182" s="61" t="s">
        <v>660</v>
      </c>
      <c r="H9182" s="61" t="s">
        <v>7409</v>
      </c>
      <c r="I9182" s="61">
        <v>38.96</v>
      </c>
      <c r="J9182" s="61">
        <v>-94.64</v>
      </c>
      <c r="K9182">
        <v>14519</v>
      </c>
      <c r="L9182"/>
      <c r="M9182"/>
    </row>
    <row r="9183" spans="1:13">
      <c r="A9183" s="61" t="s">
        <v>40</v>
      </c>
      <c r="B9183" s="61">
        <v>66224</v>
      </c>
      <c r="C9183" s="63" t="s">
        <v>968</v>
      </c>
      <c r="D9183" s="61">
        <v>0</v>
      </c>
      <c r="E9183" s="61" t="s">
        <v>13363</v>
      </c>
      <c r="F9183" s="61" t="s">
        <v>79</v>
      </c>
      <c r="G9183" s="61" t="s">
        <v>660</v>
      </c>
      <c r="H9183" s="61" t="s">
        <v>7409</v>
      </c>
      <c r="I9183" s="61">
        <v>38.86</v>
      </c>
      <c r="J9183" s="61">
        <v>-94.63</v>
      </c>
      <c r="K9183">
        <v>13671</v>
      </c>
      <c r="L9183"/>
      <c r="M9183"/>
    </row>
    <row r="9184" spans="1:13">
      <c r="A9184" s="61" t="s">
        <v>40</v>
      </c>
      <c r="B9184" s="61">
        <v>67119</v>
      </c>
      <c r="C9184" s="63" t="s">
        <v>968</v>
      </c>
      <c r="D9184" s="61">
        <v>0</v>
      </c>
      <c r="E9184" s="61" t="s">
        <v>213</v>
      </c>
      <c r="F9184" s="61" t="s">
        <v>79</v>
      </c>
      <c r="G9184" s="61" t="s">
        <v>8059</v>
      </c>
      <c r="H9184" s="61" t="s">
        <v>7409</v>
      </c>
      <c r="I9184" s="61">
        <v>37.270000000000003</v>
      </c>
      <c r="J9184" s="61">
        <v>-97.16</v>
      </c>
      <c r="K9184">
        <v>1444</v>
      </c>
      <c r="L9184"/>
      <c r="M9184"/>
    </row>
    <row r="9185" spans="1:13">
      <c r="A9185" s="61" t="s">
        <v>40</v>
      </c>
      <c r="B9185" s="61">
        <v>66070</v>
      </c>
      <c r="C9185" s="63" t="s">
        <v>968</v>
      </c>
      <c r="D9185" s="61">
        <v>0</v>
      </c>
      <c r="E9185" s="61" t="s">
        <v>13360</v>
      </c>
      <c r="F9185" s="61" t="s">
        <v>79</v>
      </c>
      <c r="G9185" s="61" t="s">
        <v>362</v>
      </c>
      <c r="H9185" s="61" t="s">
        <v>7409</v>
      </c>
      <c r="I9185" s="61">
        <v>39.229999999999997</v>
      </c>
      <c r="J9185" s="61">
        <v>-95.46</v>
      </c>
      <c r="K9185">
        <v>2519</v>
      </c>
      <c r="L9185"/>
      <c r="M9185"/>
    </row>
    <row r="9186" spans="1:13">
      <c r="A9186" s="61" t="s">
        <v>40</v>
      </c>
      <c r="B9186" s="61">
        <v>67657</v>
      </c>
      <c r="C9186" s="63" t="s">
        <v>968</v>
      </c>
      <c r="D9186" s="61">
        <v>0</v>
      </c>
      <c r="E9186" s="61" t="s">
        <v>13563</v>
      </c>
      <c r="F9186" s="61" t="s">
        <v>79</v>
      </c>
      <c r="G9186" s="61" t="s">
        <v>13554</v>
      </c>
      <c r="H9186" s="61" t="s">
        <v>7409</v>
      </c>
      <c r="I9186" s="61">
        <v>39.25</v>
      </c>
      <c r="J9186" s="61">
        <v>-99.56</v>
      </c>
      <c r="K9186">
        <v>314</v>
      </c>
      <c r="L9186"/>
      <c r="M9186"/>
    </row>
    <row r="9187" spans="1:13">
      <c r="A9187" s="61" t="s">
        <v>40</v>
      </c>
      <c r="B9187" s="61">
        <v>66962</v>
      </c>
      <c r="C9187" s="63" t="s">
        <v>968</v>
      </c>
      <c r="D9187" s="61">
        <v>0</v>
      </c>
      <c r="E9187" s="61" t="s">
        <v>971</v>
      </c>
      <c r="F9187" s="61" t="s">
        <v>79</v>
      </c>
      <c r="G9187" s="61" t="s">
        <v>625</v>
      </c>
      <c r="H9187" s="61" t="s">
        <v>7409</v>
      </c>
      <c r="I9187" s="61">
        <v>39.630000000000003</v>
      </c>
      <c r="J9187" s="61">
        <v>-97.13</v>
      </c>
      <c r="K9187">
        <v>296</v>
      </c>
      <c r="L9187"/>
      <c r="M9187"/>
    </row>
    <row r="9188" spans="1:13">
      <c r="A9188" s="61" t="s">
        <v>40</v>
      </c>
      <c r="B9188" s="61">
        <v>66071</v>
      </c>
      <c r="C9188" s="63" t="s">
        <v>968</v>
      </c>
      <c r="D9188" s="61">
        <v>0</v>
      </c>
      <c r="E9188" s="61" t="s">
        <v>13361</v>
      </c>
      <c r="F9188" s="61" t="s">
        <v>79</v>
      </c>
      <c r="G9188" s="61" t="s">
        <v>9475</v>
      </c>
      <c r="H9188" s="61" t="s">
        <v>7409</v>
      </c>
      <c r="I9188" s="61">
        <v>38.57</v>
      </c>
      <c r="J9188" s="61">
        <v>-94.86</v>
      </c>
      <c r="K9188">
        <v>12416</v>
      </c>
      <c r="L9188"/>
      <c r="M9188"/>
    </row>
    <row r="9189" spans="1:13">
      <c r="A9189" s="61" t="s">
        <v>40</v>
      </c>
      <c r="B9189" s="61">
        <v>67658</v>
      </c>
      <c r="C9189" s="63" t="s">
        <v>968</v>
      </c>
      <c r="D9189" s="61">
        <v>0</v>
      </c>
      <c r="E9189" s="61" t="s">
        <v>4683</v>
      </c>
      <c r="F9189" s="61" t="s">
        <v>79</v>
      </c>
      <c r="G9189" s="61" t="s">
        <v>5907</v>
      </c>
      <c r="H9189" s="61" t="s">
        <v>7409</v>
      </c>
      <c r="I9189" s="61">
        <v>39.11</v>
      </c>
      <c r="J9189" s="61">
        <v>-98.91</v>
      </c>
      <c r="K9189">
        <v>98</v>
      </c>
      <c r="L9189"/>
      <c r="M9189"/>
    </row>
    <row r="9190" spans="1:13">
      <c r="A9190" s="61" t="s">
        <v>40</v>
      </c>
      <c r="B9190" s="61">
        <v>67751</v>
      </c>
      <c r="C9190" s="63" t="s">
        <v>968</v>
      </c>
      <c r="D9190" s="61">
        <v>0</v>
      </c>
      <c r="E9190" s="61" t="s">
        <v>4178</v>
      </c>
      <c r="F9190" s="61" t="s">
        <v>79</v>
      </c>
      <c r="G9190" s="61" t="s">
        <v>13574</v>
      </c>
      <c r="H9190" s="61" t="s">
        <v>7409</v>
      </c>
      <c r="I9190" s="61">
        <v>39.11</v>
      </c>
      <c r="J9190" s="61">
        <v>-100.36</v>
      </c>
      <c r="K9190">
        <v>199</v>
      </c>
      <c r="L9190"/>
      <c r="M9190"/>
    </row>
    <row r="9191" spans="1:13">
      <c r="A9191" s="61" t="s">
        <v>40</v>
      </c>
      <c r="B9191" s="61">
        <v>66072</v>
      </c>
      <c r="C9191" s="63" t="s">
        <v>968</v>
      </c>
      <c r="D9191" s="61">
        <v>0</v>
      </c>
      <c r="E9191" s="61" t="s">
        <v>4294</v>
      </c>
      <c r="F9191" s="61" t="s">
        <v>79</v>
      </c>
      <c r="G9191" s="61" t="s">
        <v>10737</v>
      </c>
      <c r="H9191" s="61" t="s">
        <v>7409</v>
      </c>
      <c r="I9191" s="61">
        <v>38.32</v>
      </c>
      <c r="J9191" s="61">
        <v>-94.99</v>
      </c>
      <c r="K9191">
        <v>1023</v>
      </c>
      <c r="L9191"/>
      <c r="M9191"/>
    </row>
    <row r="9192" spans="1:13">
      <c r="A9192" s="61" t="s">
        <v>40</v>
      </c>
      <c r="B9192" s="61">
        <v>67357</v>
      </c>
      <c r="C9192" s="63" t="s">
        <v>968</v>
      </c>
      <c r="D9192" s="61">
        <v>0</v>
      </c>
      <c r="E9192" s="61" t="s">
        <v>6439</v>
      </c>
      <c r="F9192" s="61" t="s">
        <v>79</v>
      </c>
      <c r="G9192" s="61" t="s">
        <v>13491</v>
      </c>
      <c r="H9192" s="61" t="s">
        <v>7409</v>
      </c>
      <c r="I9192" s="61">
        <v>37.33</v>
      </c>
      <c r="J9192" s="61">
        <v>-95.26</v>
      </c>
      <c r="K9192">
        <v>12033</v>
      </c>
      <c r="L9192"/>
      <c r="M9192"/>
    </row>
    <row r="9193" spans="1:13">
      <c r="A9193" s="61" t="s">
        <v>40</v>
      </c>
      <c r="B9193" s="61">
        <v>67566</v>
      </c>
      <c r="C9193" s="63" t="s">
        <v>968</v>
      </c>
      <c r="D9193" s="61">
        <v>0</v>
      </c>
      <c r="E9193" s="61" t="s">
        <v>8750</v>
      </c>
      <c r="F9193" s="61" t="s">
        <v>79</v>
      </c>
      <c r="G9193" s="61" t="s">
        <v>13522</v>
      </c>
      <c r="H9193" s="61" t="s">
        <v>7409</v>
      </c>
      <c r="I9193" s="61">
        <v>37.96</v>
      </c>
      <c r="J9193" s="61">
        <v>-98.09</v>
      </c>
      <c r="K9193">
        <v>580</v>
      </c>
      <c r="L9193"/>
      <c r="M9193"/>
    </row>
    <row r="9194" spans="1:13">
      <c r="A9194" s="61" t="s">
        <v>40</v>
      </c>
      <c r="B9194" s="61">
        <v>67567</v>
      </c>
      <c r="C9194" s="63" t="s">
        <v>968</v>
      </c>
      <c r="D9194" s="61">
        <v>0</v>
      </c>
      <c r="E9194" s="61" t="s">
        <v>13543</v>
      </c>
      <c r="F9194" s="61" t="s">
        <v>79</v>
      </c>
      <c r="G9194" s="61" t="s">
        <v>13161</v>
      </c>
      <c r="H9194" s="61" t="s">
        <v>7409</v>
      </c>
      <c r="I9194" s="61">
        <v>38.26</v>
      </c>
      <c r="J9194" s="61">
        <v>-98.98</v>
      </c>
      <c r="K9194">
        <v>466</v>
      </c>
      <c r="L9194"/>
      <c r="M9194"/>
    </row>
    <row r="9195" spans="1:13">
      <c r="A9195" s="61" t="s">
        <v>40</v>
      </c>
      <c r="B9195" s="61">
        <v>66526</v>
      </c>
      <c r="C9195" s="63" t="s">
        <v>968</v>
      </c>
      <c r="D9195" s="61">
        <v>0</v>
      </c>
      <c r="E9195" s="61" t="s">
        <v>13399</v>
      </c>
      <c r="F9195" s="61" t="s">
        <v>79</v>
      </c>
      <c r="G9195" s="61" t="s">
        <v>13370</v>
      </c>
      <c r="H9195" s="61" t="s">
        <v>7409</v>
      </c>
      <c r="I9195" s="61">
        <v>39.06</v>
      </c>
      <c r="J9195" s="61">
        <v>-96.16</v>
      </c>
      <c r="K9195">
        <v>798</v>
      </c>
      <c r="L9195"/>
      <c r="M9195"/>
    </row>
    <row r="9196" spans="1:13">
      <c r="A9196" s="61" t="s">
        <v>40</v>
      </c>
      <c r="B9196" s="61">
        <v>66866</v>
      </c>
      <c r="C9196" s="63" t="s">
        <v>968</v>
      </c>
      <c r="D9196" s="61">
        <v>0</v>
      </c>
      <c r="E9196" s="61" t="s">
        <v>1228</v>
      </c>
      <c r="F9196" s="61" t="s">
        <v>79</v>
      </c>
      <c r="G9196" s="61" t="s">
        <v>670</v>
      </c>
      <c r="H9196" s="61" t="s">
        <v>7409</v>
      </c>
      <c r="I9196" s="61">
        <v>38.159999999999997</v>
      </c>
      <c r="J9196" s="61">
        <v>-97.1</v>
      </c>
      <c r="K9196">
        <v>1509</v>
      </c>
      <c r="L9196"/>
      <c r="M9196"/>
    </row>
    <row r="9197" spans="1:13">
      <c r="A9197" s="61" t="s">
        <v>40</v>
      </c>
      <c r="B9197" s="61">
        <v>67120</v>
      </c>
      <c r="C9197" s="63" t="s">
        <v>968</v>
      </c>
      <c r="D9197" s="61">
        <v>0</v>
      </c>
      <c r="E9197" s="61" t="s">
        <v>10003</v>
      </c>
      <c r="F9197" s="61" t="s">
        <v>79</v>
      </c>
      <c r="G9197" s="61" t="s">
        <v>8059</v>
      </c>
      <c r="H9197" s="61" t="s">
        <v>7409</v>
      </c>
      <c r="I9197" s="61">
        <v>37.47</v>
      </c>
      <c r="J9197" s="61">
        <v>-97.37</v>
      </c>
      <c r="K9197">
        <v>1365</v>
      </c>
      <c r="L9197"/>
      <c r="M9197"/>
    </row>
    <row r="9198" spans="1:13">
      <c r="A9198" s="61" t="s">
        <v>40</v>
      </c>
      <c r="B9198" s="61">
        <v>67659</v>
      </c>
      <c r="C9198" s="63" t="s">
        <v>968</v>
      </c>
      <c r="D9198" s="61">
        <v>0</v>
      </c>
      <c r="E9198" s="61" t="s">
        <v>13564</v>
      </c>
      <c r="F9198" s="61" t="s">
        <v>79</v>
      </c>
      <c r="G9198" s="61" t="s">
        <v>7026</v>
      </c>
      <c r="H9198" s="61" t="s">
        <v>7409</v>
      </c>
      <c r="I9198" s="61">
        <v>39.35</v>
      </c>
      <c r="J9198" s="61">
        <v>-99.97</v>
      </c>
      <c r="K9198">
        <v>103</v>
      </c>
      <c r="L9198"/>
      <c r="M9198"/>
    </row>
    <row r="9199" spans="1:13">
      <c r="A9199" s="61" t="s">
        <v>40</v>
      </c>
      <c r="B9199" s="61">
        <v>66073</v>
      </c>
      <c r="C9199" s="63" t="s">
        <v>968</v>
      </c>
      <c r="D9199" s="61">
        <v>0</v>
      </c>
      <c r="E9199" s="61" t="s">
        <v>680</v>
      </c>
      <c r="F9199" s="61" t="s">
        <v>79</v>
      </c>
      <c r="G9199" s="61" t="s">
        <v>362</v>
      </c>
      <c r="H9199" s="61" t="s">
        <v>7409</v>
      </c>
      <c r="I9199" s="61">
        <v>39.07</v>
      </c>
      <c r="J9199" s="61">
        <v>-95.38</v>
      </c>
      <c r="K9199">
        <v>2295</v>
      </c>
      <c r="L9199"/>
      <c r="M9199"/>
    </row>
    <row r="9200" spans="1:13">
      <c r="A9200" s="61" t="s">
        <v>40</v>
      </c>
      <c r="B9200" s="61">
        <v>67360</v>
      </c>
      <c r="C9200" s="63" t="s">
        <v>968</v>
      </c>
      <c r="D9200" s="61">
        <v>0</v>
      </c>
      <c r="E9200" s="61" t="s">
        <v>1048</v>
      </c>
      <c r="F9200" s="61" t="s">
        <v>79</v>
      </c>
      <c r="G9200" s="61" t="s">
        <v>3723</v>
      </c>
      <c r="H9200" s="61" t="s">
        <v>7409</v>
      </c>
      <c r="I9200" s="61">
        <v>37.08</v>
      </c>
      <c r="J9200" s="61">
        <v>-96.09</v>
      </c>
      <c r="K9200">
        <v>257</v>
      </c>
      <c r="L9200"/>
      <c r="M9200"/>
    </row>
    <row r="9201" spans="1:13">
      <c r="A9201" s="61" t="s">
        <v>40</v>
      </c>
      <c r="B9201" s="61">
        <v>67661</v>
      </c>
      <c r="C9201" s="63" t="s">
        <v>968</v>
      </c>
      <c r="D9201" s="61">
        <v>0</v>
      </c>
      <c r="E9201" s="61" t="s">
        <v>2731</v>
      </c>
      <c r="F9201" s="61" t="s">
        <v>79</v>
      </c>
      <c r="G9201" s="61" t="s">
        <v>12243</v>
      </c>
      <c r="H9201" s="61" t="s">
        <v>7409</v>
      </c>
      <c r="I9201" s="61">
        <v>39.75</v>
      </c>
      <c r="J9201" s="61">
        <v>-99.32</v>
      </c>
      <c r="K9201">
        <v>3171</v>
      </c>
      <c r="L9201"/>
      <c r="M9201"/>
    </row>
    <row r="9202" spans="1:13">
      <c r="A9202" s="61" t="s">
        <v>40</v>
      </c>
      <c r="B9202" s="61">
        <v>67122</v>
      </c>
      <c r="C9202" s="63" t="s">
        <v>968</v>
      </c>
      <c r="D9202" s="61">
        <v>0</v>
      </c>
      <c r="E9202" s="61" t="s">
        <v>6538</v>
      </c>
      <c r="F9202" s="61" t="s">
        <v>79</v>
      </c>
      <c r="G9202" s="61" t="s">
        <v>7263</v>
      </c>
      <c r="H9202" s="61" t="s">
        <v>7409</v>
      </c>
      <c r="I9202" s="61">
        <v>37.619999999999997</v>
      </c>
      <c r="J9202" s="61">
        <v>-96.37</v>
      </c>
      <c r="K9202">
        <v>191</v>
      </c>
      <c r="L9202"/>
      <c r="M9202"/>
    </row>
    <row r="9203" spans="1:13">
      <c r="A9203" s="61" t="s">
        <v>40</v>
      </c>
      <c r="B9203" s="61">
        <v>67868</v>
      </c>
      <c r="C9203" s="63" t="s">
        <v>968</v>
      </c>
      <c r="D9203" s="61">
        <v>0</v>
      </c>
      <c r="E9203" s="61" t="s">
        <v>9747</v>
      </c>
      <c r="F9203" s="61" t="s">
        <v>79</v>
      </c>
      <c r="G9203" s="61" t="s">
        <v>13589</v>
      </c>
      <c r="H9203" s="61" t="s">
        <v>7409</v>
      </c>
      <c r="I9203" s="61">
        <v>37.880000000000003</v>
      </c>
      <c r="J9203" s="61">
        <v>-100.67</v>
      </c>
      <c r="K9203">
        <v>211</v>
      </c>
      <c r="L9203"/>
      <c r="M9203"/>
    </row>
    <row r="9204" spans="1:13">
      <c r="A9204" s="61" t="s">
        <v>40</v>
      </c>
      <c r="B9204" s="61">
        <v>66761</v>
      </c>
      <c r="C9204" s="63" t="s">
        <v>968</v>
      </c>
      <c r="D9204" s="61">
        <v>0</v>
      </c>
      <c r="E9204" s="61" t="s">
        <v>9486</v>
      </c>
      <c r="F9204" s="61" t="s">
        <v>79</v>
      </c>
      <c r="G9204" s="61" t="s">
        <v>13416</v>
      </c>
      <c r="H9204" s="61" t="s">
        <v>7409</v>
      </c>
      <c r="I9204" s="61">
        <v>37.92</v>
      </c>
      <c r="J9204" s="61">
        <v>-95.57</v>
      </c>
      <c r="K9204">
        <v>228</v>
      </c>
      <c r="L9204"/>
      <c r="M9204"/>
    </row>
    <row r="9205" spans="1:13">
      <c r="A9205" s="61" t="s">
        <v>40</v>
      </c>
      <c r="B9205" s="61">
        <v>66762</v>
      </c>
      <c r="C9205" s="63" t="s">
        <v>968</v>
      </c>
      <c r="D9205" s="61">
        <v>0</v>
      </c>
      <c r="E9205" s="61" t="s">
        <v>1566</v>
      </c>
      <c r="F9205" s="61" t="s">
        <v>79</v>
      </c>
      <c r="G9205" s="61" t="s">
        <v>662</v>
      </c>
      <c r="H9205" s="61" t="s">
        <v>7409</v>
      </c>
      <c r="I9205" s="61">
        <v>37.409999999999997</v>
      </c>
      <c r="J9205" s="61">
        <v>-94.69</v>
      </c>
      <c r="K9205">
        <v>25309</v>
      </c>
      <c r="L9205"/>
      <c r="M9205"/>
    </row>
    <row r="9206" spans="1:13">
      <c r="A9206" s="61" t="s">
        <v>40</v>
      </c>
      <c r="B9206" s="61">
        <v>67869</v>
      </c>
      <c r="C9206" s="63" t="s">
        <v>968</v>
      </c>
      <c r="D9206" s="61">
        <v>0</v>
      </c>
      <c r="E9206" s="61" t="s">
        <v>868</v>
      </c>
      <c r="F9206" s="61" t="s">
        <v>79</v>
      </c>
      <c r="G9206" s="61" t="s">
        <v>8657</v>
      </c>
      <c r="H9206" s="61" t="s">
        <v>7409</v>
      </c>
      <c r="I9206" s="61">
        <v>37.26</v>
      </c>
      <c r="J9206" s="61">
        <v>-100.57</v>
      </c>
      <c r="K9206">
        <v>1346</v>
      </c>
      <c r="L9206"/>
      <c r="M9206"/>
    </row>
    <row r="9207" spans="1:13">
      <c r="A9207" s="61" t="s">
        <v>40</v>
      </c>
      <c r="B9207" s="61">
        <v>67663</v>
      </c>
      <c r="C9207" s="63" t="s">
        <v>968</v>
      </c>
      <c r="D9207" s="61">
        <v>0</v>
      </c>
      <c r="E9207" s="61" t="s">
        <v>549</v>
      </c>
      <c r="F9207" s="61" t="s">
        <v>79</v>
      </c>
      <c r="G9207" s="61" t="s">
        <v>13554</v>
      </c>
      <c r="H9207" s="61" t="s">
        <v>7409</v>
      </c>
      <c r="I9207" s="61">
        <v>39.229999999999997</v>
      </c>
      <c r="J9207" s="61">
        <v>-99.3</v>
      </c>
      <c r="K9207">
        <v>2424</v>
      </c>
      <c r="L9207"/>
      <c r="M9207"/>
    </row>
    <row r="9208" spans="1:13">
      <c r="A9208" s="61" t="s">
        <v>40</v>
      </c>
      <c r="B9208" s="61">
        <v>66075</v>
      </c>
      <c r="C9208" s="63" t="s">
        <v>968</v>
      </c>
      <c r="D9208" s="61">
        <v>0</v>
      </c>
      <c r="E9208" s="61" t="s">
        <v>10417</v>
      </c>
      <c r="F9208" s="61" t="s">
        <v>79</v>
      </c>
      <c r="G9208" s="61" t="s">
        <v>10737</v>
      </c>
      <c r="H9208" s="61" t="s">
        <v>7409</v>
      </c>
      <c r="I9208" s="61">
        <v>38.17</v>
      </c>
      <c r="J9208" s="61">
        <v>-94.71</v>
      </c>
      <c r="K9208">
        <v>2097</v>
      </c>
      <c r="L9208"/>
      <c r="M9208"/>
    </row>
    <row r="9209" spans="1:13">
      <c r="A9209" s="61" t="s">
        <v>40</v>
      </c>
      <c r="B9209" s="61">
        <v>67568</v>
      </c>
      <c r="C9209" s="63" t="s">
        <v>968</v>
      </c>
      <c r="D9209" s="61">
        <v>0</v>
      </c>
      <c r="E9209" s="61" t="s">
        <v>12263</v>
      </c>
      <c r="F9209" s="61" t="s">
        <v>79</v>
      </c>
      <c r="G9209" s="61" t="s">
        <v>13522</v>
      </c>
      <c r="H9209" s="61" t="s">
        <v>7409</v>
      </c>
      <c r="I9209" s="61">
        <v>37.97</v>
      </c>
      <c r="J9209" s="61">
        <v>-98.3</v>
      </c>
      <c r="K9209">
        <v>254</v>
      </c>
      <c r="L9209"/>
      <c r="M9209"/>
    </row>
    <row r="9210" spans="1:13">
      <c r="A9210" s="61" t="s">
        <v>40</v>
      </c>
      <c r="B9210" s="61">
        <v>66076</v>
      </c>
      <c r="C9210" s="63" t="s">
        <v>968</v>
      </c>
      <c r="D9210" s="61">
        <v>0</v>
      </c>
      <c r="E9210" s="61" t="s">
        <v>2621</v>
      </c>
      <c r="F9210" s="61" t="s">
        <v>79</v>
      </c>
      <c r="G9210" s="61" t="s">
        <v>428</v>
      </c>
      <c r="H9210" s="61" t="s">
        <v>7409</v>
      </c>
      <c r="I9210" s="61">
        <v>38.61</v>
      </c>
      <c r="J9210" s="61">
        <v>-95.45</v>
      </c>
      <c r="K9210">
        <v>2282</v>
      </c>
      <c r="L9210"/>
      <c r="M9210"/>
    </row>
    <row r="9211" spans="1:13">
      <c r="A9211" s="61" t="s">
        <v>40</v>
      </c>
      <c r="B9211" s="61">
        <v>67474</v>
      </c>
      <c r="C9211" s="63" t="s">
        <v>968</v>
      </c>
      <c r="D9211" s="61">
        <v>0</v>
      </c>
      <c r="E9211" s="61" t="s">
        <v>13518</v>
      </c>
      <c r="F9211" s="61" t="s">
        <v>79</v>
      </c>
      <c r="G9211" s="61" t="s">
        <v>13506</v>
      </c>
      <c r="H9211" s="61" t="s">
        <v>7409</v>
      </c>
      <c r="I9211" s="61">
        <v>39.56</v>
      </c>
      <c r="J9211" s="61">
        <v>-98.69</v>
      </c>
      <c r="K9211">
        <v>194</v>
      </c>
      <c r="L9211"/>
      <c r="M9211"/>
    </row>
    <row r="9212" spans="1:13">
      <c r="A9212" s="61" t="s">
        <v>40</v>
      </c>
      <c r="B9212" s="61">
        <v>67123</v>
      </c>
      <c r="C9212" s="63" t="s">
        <v>968</v>
      </c>
      <c r="D9212" s="61">
        <v>0</v>
      </c>
      <c r="E9212" s="61" t="s">
        <v>13484</v>
      </c>
      <c r="F9212" s="61" t="s">
        <v>79</v>
      </c>
      <c r="G9212" s="61" t="s">
        <v>4280</v>
      </c>
      <c r="H9212" s="61" t="s">
        <v>7409</v>
      </c>
      <c r="I9212" s="61">
        <v>37.93</v>
      </c>
      <c r="J9212" s="61">
        <v>-97.01</v>
      </c>
      <c r="K9212">
        <v>711</v>
      </c>
      <c r="L9212"/>
      <c r="M9212"/>
    </row>
    <row r="9213" spans="1:13">
      <c r="A9213" s="61" t="s">
        <v>40</v>
      </c>
      <c r="B9213" s="61">
        <v>66527</v>
      </c>
      <c r="C9213" s="63" t="s">
        <v>968</v>
      </c>
      <c r="D9213" s="61">
        <v>0</v>
      </c>
      <c r="E9213" s="61" t="s">
        <v>13400</v>
      </c>
      <c r="F9213" s="61" t="s">
        <v>79</v>
      </c>
      <c r="G9213" s="61" t="s">
        <v>9447</v>
      </c>
      <c r="H9213" s="61" t="s">
        <v>7409</v>
      </c>
      <c r="I9213" s="61">
        <v>39.76</v>
      </c>
      <c r="J9213" s="61">
        <v>-95.63</v>
      </c>
      <c r="K9213">
        <v>222</v>
      </c>
      <c r="L9213"/>
      <c r="M9213"/>
    </row>
    <row r="9214" spans="1:13">
      <c r="A9214" s="61" t="s">
        <v>40</v>
      </c>
      <c r="B9214" s="61">
        <v>67664</v>
      </c>
      <c r="C9214" s="63" t="s">
        <v>968</v>
      </c>
      <c r="D9214" s="61">
        <v>0</v>
      </c>
      <c r="E9214" s="61" t="s">
        <v>13566</v>
      </c>
      <c r="F9214" s="61" t="s">
        <v>79</v>
      </c>
      <c r="G9214" s="61" t="s">
        <v>12243</v>
      </c>
      <c r="H9214" s="61" t="s">
        <v>7409</v>
      </c>
      <c r="I9214" s="61">
        <v>39.83</v>
      </c>
      <c r="J9214" s="61">
        <v>-99.57</v>
      </c>
      <c r="K9214">
        <v>253</v>
      </c>
      <c r="L9214"/>
      <c r="M9214"/>
    </row>
    <row r="9215" spans="1:13">
      <c r="A9215" s="61" t="s">
        <v>40</v>
      </c>
      <c r="B9215" s="61">
        <v>66208</v>
      </c>
      <c r="C9215" s="63" t="s">
        <v>968</v>
      </c>
      <c r="D9215" s="61">
        <v>0</v>
      </c>
      <c r="E9215" s="61" t="s">
        <v>13368</v>
      </c>
      <c r="F9215" s="61" t="s">
        <v>79</v>
      </c>
      <c r="G9215" s="61" t="s">
        <v>660</v>
      </c>
      <c r="H9215" s="61" t="s">
        <v>7409</v>
      </c>
      <c r="I9215" s="61">
        <v>39</v>
      </c>
      <c r="J9215" s="61">
        <v>-94.63</v>
      </c>
      <c r="K9215">
        <v>21870</v>
      </c>
      <c r="L9215"/>
      <c r="M9215"/>
    </row>
    <row r="9216" spans="1:13">
      <c r="A9216" s="61" t="s">
        <v>40</v>
      </c>
      <c r="B9216" s="61">
        <v>67124</v>
      </c>
      <c r="C9216" s="63" t="s">
        <v>968</v>
      </c>
      <c r="D9216" s="61">
        <v>0</v>
      </c>
      <c r="E9216" s="61" t="s">
        <v>6202</v>
      </c>
      <c r="F9216" s="61" t="s">
        <v>79</v>
      </c>
      <c r="G9216" s="61" t="s">
        <v>13460</v>
      </c>
      <c r="H9216" s="61" t="s">
        <v>7409</v>
      </c>
      <c r="I9216" s="61">
        <v>37.64</v>
      </c>
      <c r="J9216" s="61">
        <v>-98.73</v>
      </c>
      <c r="K9216">
        <v>7922</v>
      </c>
      <c r="L9216"/>
      <c r="M9216"/>
    </row>
    <row r="9217" spans="1:13">
      <c r="A9217" s="61" t="s">
        <v>40</v>
      </c>
      <c r="B9217" s="61">
        <v>66767</v>
      </c>
      <c r="C9217" s="63" t="s">
        <v>968</v>
      </c>
      <c r="D9217" s="61">
        <v>0</v>
      </c>
      <c r="E9217" s="61" t="s">
        <v>10060</v>
      </c>
      <c r="F9217" s="61" t="s">
        <v>79</v>
      </c>
      <c r="G9217" s="61" t="s">
        <v>10737</v>
      </c>
      <c r="H9217" s="61" t="s">
        <v>7409</v>
      </c>
      <c r="I9217" s="61">
        <v>38.06</v>
      </c>
      <c r="J9217" s="61">
        <v>-94.69</v>
      </c>
      <c r="K9217">
        <v>466</v>
      </c>
      <c r="L9217"/>
      <c r="M9217"/>
    </row>
    <row r="9218" spans="1:13">
      <c r="A9218" s="61" t="s">
        <v>40</v>
      </c>
      <c r="B9218" s="61">
        <v>67570</v>
      </c>
      <c r="C9218" s="63" t="s">
        <v>968</v>
      </c>
      <c r="D9218" s="61">
        <v>0</v>
      </c>
      <c r="E9218" s="61" t="s">
        <v>13544</v>
      </c>
      <c r="F9218" s="61" t="s">
        <v>79</v>
      </c>
      <c r="G9218" s="61" t="s">
        <v>13522</v>
      </c>
      <c r="H9218" s="61" t="s">
        <v>7409</v>
      </c>
      <c r="I9218" s="61">
        <v>37.78</v>
      </c>
      <c r="J9218" s="61">
        <v>-98.01</v>
      </c>
      <c r="K9218">
        <v>1366</v>
      </c>
      <c r="L9218"/>
      <c r="M9218"/>
    </row>
    <row r="9219" spans="1:13">
      <c r="A9219" s="61" t="s">
        <v>40</v>
      </c>
      <c r="B9219" s="61">
        <v>66078</v>
      </c>
      <c r="C9219" s="63" t="s">
        <v>968</v>
      </c>
      <c r="D9219" s="61">
        <v>0</v>
      </c>
      <c r="E9219" s="61" t="s">
        <v>1138</v>
      </c>
      <c r="F9219" s="61" t="s">
        <v>79</v>
      </c>
      <c r="G9219" s="61" t="s">
        <v>428</v>
      </c>
      <c r="H9219" s="61" t="s">
        <v>7409</v>
      </c>
      <c r="I9219" s="61">
        <v>38.479999999999997</v>
      </c>
      <c r="J9219" s="61">
        <v>-95.27</v>
      </c>
      <c r="K9219">
        <v>957</v>
      </c>
      <c r="L9219"/>
      <c r="M9219"/>
    </row>
    <row r="9220" spans="1:13">
      <c r="A9220" s="61" t="s">
        <v>40</v>
      </c>
      <c r="B9220" s="61">
        <v>67127</v>
      </c>
      <c r="C9220" s="63" t="s">
        <v>968</v>
      </c>
      <c r="D9220" s="61">
        <v>0</v>
      </c>
      <c r="E9220" s="61" t="s">
        <v>13485</v>
      </c>
      <c r="F9220" s="61" t="s">
        <v>79</v>
      </c>
      <c r="G9220" s="61" t="s">
        <v>13463</v>
      </c>
      <c r="H9220" s="61" t="s">
        <v>7409</v>
      </c>
      <c r="I9220" s="61">
        <v>37.200000000000003</v>
      </c>
      <c r="J9220" s="61">
        <v>-99.48</v>
      </c>
      <c r="K9220">
        <v>668</v>
      </c>
      <c r="L9220"/>
      <c r="M9220"/>
    </row>
    <row r="9221" spans="1:13">
      <c r="A9221" s="61" t="s">
        <v>40</v>
      </c>
      <c r="B9221" s="61">
        <v>66528</v>
      </c>
      <c r="C9221" s="63" t="s">
        <v>968</v>
      </c>
      <c r="D9221" s="61">
        <v>0</v>
      </c>
      <c r="E9221" s="61" t="s">
        <v>13401</v>
      </c>
      <c r="F9221" s="61" t="s">
        <v>79</v>
      </c>
      <c r="G9221" s="61" t="s">
        <v>13186</v>
      </c>
      <c r="H9221" s="61" t="s">
        <v>7409</v>
      </c>
      <c r="I9221" s="61">
        <v>38.58</v>
      </c>
      <c r="J9221" s="61">
        <v>-95.52</v>
      </c>
      <c r="K9221">
        <v>782</v>
      </c>
      <c r="L9221"/>
      <c r="M9221"/>
    </row>
    <row r="9222" spans="1:13">
      <c r="A9222" s="61" t="s">
        <v>40</v>
      </c>
      <c r="B9222" s="61">
        <v>67752</v>
      </c>
      <c r="C9222" s="63" t="s">
        <v>968</v>
      </c>
      <c r="D9222" s="61">
        <v>0</v>
      </c>
      <c r="E9222" s="61" t="s">
        <v>13580</v>
      </c>
      <c r="F9222" s="61" t="s">
        <v>79</v>
      </c>
      <c r="G9222" s="61" t="s">
        <v>13574</v>
      </c>
      <c r="H9222" s="61" t="s">
        <v>7409</v>
      </c>
      <c r="I9222" s="61">
        <v>39.06</v>
      </c>
      <c r="J9222" s="61">
        <v>-100.23</v>
      </c>
      <c r="K9222">
        <v>1384</v>
      </c>
      <c r="L9222"/>
      <c r="M9222"/>
    </row>
    <row r="9223" spans="1:13">
      <c r="A9223" s="61" t="s">
        <v>40</v>
      </c>
      <c r="B9223" s="61">
        <v>67475</v>
      </c>
      <c r="C9223" s="63" t="s">
        <v>968</v>
      </c>
      <c r="D9223" s="61">
        <v>0</v>
      </c>
      <c r="E9223" s="61" t="s">
        <v>11723</v>
      </c>
      <c r="F9223" s="61" t="s">
        <v>79</v>
      </c>
      <c r="G9223" s="61" t="s">
        <v>670</v>
      </c>
      <c r="H9223" s="61" t="s">
        <v>7409</v>
      </c>
      <c r="I9223" s="61">
        <v>38.590000000000003</v>
      </c>
      <c r="J9223" s="61">
        <v>-97.06</v>
      </c>
      <c r="K9223">
        <v>161</v>
      </c>
      <c r="L9223"/>
      <c r="M9223"/>
    </row>
    <row r="9224" spans="1:13">
      <c r="A9224" s="61" t="s">
        <v>40</v>
      </c>
      <c r="B9224" s="61">
        <v>66963</v>
      </c>
      <c r="C9224" s="63" t="s">
        <v>968</v>
      </c>
      <c r="D9224" s="61">
        <v>0</v>
      </c>
      <c r="E9224" s="61" t="s">
        <v>10461</v>
      </c>
      <c r="F9224" s="61" t="s">
        <v>79</v>
      </c>
      <c r="G9224" s="61" t="s">
        <v>13440</v>
      </c>
      <c r="H9224" s="61" t="s">
        <v>7409</v>
      </c>
      <c r="I9224" s="61">
        <v>39.64</v>
      </c>
      <c r="J9224" s="61">
        <v>-98.04</v>
      </c>
      <c r="K9224">
        <v>147</v>
      </c>
      <c r="L9224"/>
      <c r="M9224"/>
    </row>
    <row r="9225" spans="1:13">
      <c r="A9225" s="61" t="s">
        <v>40</v>
      </c>
      <c r="B9225" s="61">
        <v>66554</v>
      </c>
      <c r="C9225" s="63" t="s">
        <v>968</v>
      </c>
      <c r="D9225" s="61">
        <v>0</v>
      </c>
      <c r="E9225" s="61" t="s">
        <v>1311</v>
      </c>
      <c r="F9225" s="61" t="s">
        <v>79</v>
      </c>
      <c r="G9225" s="61" t="s">
        <v>13390</v>
      </c>
      <c r="H9225" s="61" t="s">
        <v>7409</v>
      </c>
      <c r="I9225" s="61">
        <v>39.43</v>
      </c>
      <c r="J9225" s="61">
        <v>-96.75</v>
      </c>
      <c r="K9225">
        <v>565</v>
      </c>
      <c r="L9225"/>
      <c r="M9225"/>
    </row>
    <row r="9226" spans="1:13">
      <c r="A9226" s="61" t="s">
        <v>40</v>
      </c>
      <c r="B9226" s="61">
        <v>67572</v>
      </c>
      <c r="C9226" s="63" t="s">
        <v>968</v>
      </c>
      <c r="D9226" s="61">
        <v>0</v>
      </c>
      <c r="E9226" s="61" t="s">
        <v>4942</v>
      </c>
      <c r="F9226" s="61" t="s">
        <v>79</v>
      </c>
      <c r="G9226" s="61" t="s">
        <v>13526</v>
      </c>
      <c r="H9226" s="61" t="s">
        <v>7409</v>
      </c>
      <c r="I9226" s="61">
        <v>38.630000000000003</v>
      </c>
      <c r="J9226" s="61">
        <v>-99.93</v>
      </c>
      <c r="K9226">
        <v>390</v>
      </c>
      <c r="L9226"/>
      <c r="M9226"/>
    </row>
    <row r="9227" spans="1:13">
      <c r="A9227" s="61" t="s">
        <v>40</v>
      </c>
      <c r="B9227" s="61">
        <v>66079</v>
      </c>
      <c r="C9227" s="63" t="s">
        <v>968</v>
      </c>
      <c r="D9227" s="61">
        <v>0</v>
      </c>
      <c r="E9227" s="61" t="s">
        <v>12697</v>
      </c>
      <c r="F9227" s="61" t="s">
        <v>79</v>
      </c>
      <c r="G9227" s="61" t="s">
        <v>428</v>
      </c>
      <c r="H9227" s="61" t="s">
        <v>7409</v>
      </c>
      <c r="I9227" s="61">
        <v>38.54</v>
      </c>
      <c r="J9227" s="61">
        <v>-95.1</v>
      </c>
      <c r="K9227">
        <v>716</v>
      </c>
      <c r="L9227"/>
      <c r="M9227"/>
    </row>
    <row r="9228" spans="1:13">
      <c r="A9228" s="61" t="s">
        <v>40</v>
      </c>
      <c r="B9228" s="61">
        <v>67573</v>
      </c>
      <c r="C9228" s="63" t="s">
        <v>968</v>
      </c>
      <c r="D9228" s="61">
        <v>0</v>
      </c>
      <c r="E9228" s="61" t="s">
        <v>329</v>
      </c>
      <c r="F9228" s="61" t="s">
        <v>79</v>
      </c>
      <c r="G9228" s="61" t="s">
        <v>11256</v>
      </c>
      <c r="H9228" s="61" t="s">
        <v>7409</v>
      </c>
      <c r="I9228" s="61">
        <v>38.270000000000003</v>
      </c>
      <c r="J9228" s="61">
        <v>-98.41</v>
      </c>
      <c r="K9228">
        <v>173</v>
      </c>
      <c r="L9228"/>
      <c r="M9228"/>
    </row>
    <row r="9229" spans="1:13">
      <c r="A9229" s="61" t="s">
        <v>40</v>
      </c>
      <c r="B9229" s="61">
        <v>66868</v>
      </c>
      <c r="C9229" s="63" t="s">
        <v>968</v>
      </c>
      <c r="D9229" s="61">
        <v>0</v>
      </c>
      <c r="E9229" s="61" t="s">
        <v>1201</v>
      </c>
      <c r="F9229" s="61" t="s">
        <v>79</v>
      </c>
      <c r="G9229" s="61" t="s">
        <v>8981</v>
      </c>
      <c r="H9229" s="61" t="s">
        <v>7409</v>
      </c>
      <c r="I9229" s="61">
        <v>38.51</v>
      </c>
      <c r="J9229" s="61">
        <v>-95.95</v>
      </c>
      <c r="K9229">
        <v>749</v>
      </c>
      <c r="L9229"/>
      <c r="M9229"/>
    </row>
    <row r="9230" spans="1:13">
      <c r="A9230" s="61" t="s">
        <v>40</v>
      </c>
      <c r="B9230" s="61">
        <v>66769</v>
      </c>
      <c r="C9230" s="63" t="s">
        <v>968</v>
      </c>
      <c r="D9230" s="61">
        <v>0</v>
      </c>
      <c r="E9230" s="61" t="s">
        <v>3546</v>
      </c>
      <c r="F9230" s="61" t="s">
        <v>79</v>
      </c>
      <c r="G9230" s="61" t="s">
        <v>8694</v>
      </c>
      <c r="H9230" s="61" t="s">
        <v>7409</v>
      </c>
      <c r="I9230" s="61">
        <v>37.83</v>
      </c>
      <c r="J9230" s="61">
        <v>-94.88</v>
      </c>
      <c r="K9230">
        <v>483</v>
      </c>
      <c r="L9230"/>
      <c r="M9230"/>
    </row>
    <row r="9231" spans="1:13">
      <c r="A9231" s="61" t="s">
        <v>40</v>
      </c>
      <c r="B9231" s="61">
        <v>66964</v>
      </c>
      <c r="C9231" s="63" t="s">
        <v>968</v>
      </c>
      <c r="D9231" s="61">
        <v>0</v>
      </c>
      <c r="E9231" s="61" t="s">
        <v>4098</v>
      </c>
      <c r="F9231" s="61" t="s">
        <v>79</v>
      </c>
      <c r="G9231" s="61" t="s">
        <v>13438</v>
      </c>
      <c r="H9231" s="61" t="s">
        <v>7409</v>
      </c>
      <c r="I9231" s="61">
        <v>39.92</v>
      </c>
      <c r="J9231" s="61">
        <v>-97.82</v>
      </c>
      <c r="K9231">
        <v>141</v>
      </c>
      <c r="L9231"/>
      <c r="M9231"/>
    </row>
    <row r="9232" spans="1:13">
      <c r="A9232" s="61" t="s">
        <v>40</v>
      </c>
      <c r="B9232" s="61">
        <v>67753</v>
      </c>
      <c r="C9232" s="63" t="s">
        <v>968</v>
      </c>
      <c r="D9232" s="61">
        <v>0</v>
      </c>
      <c r="E9232" s="61" t="s">
        <v>3023</v>
      </c>
      <c r="F9232" s="61" t="s">
        <v>79</v>
      </c>
      <c r="G9232" s="61" t="s">
        <v>800</v>
      </c>
      <c r="H9232" s="61" t="s">
        <v>7409</v>
      </c>
      <c r="I9232" s="61">
        <v>39.47</v>
      </c>
      <c r="J9232" s="61">
        <v>-100.74</v>
      </c>
      <c r="K9232">
        <v>472</v>
      </c>
      <c r="L9232"/>
      <c r="M9232"/>
    </row>
    <row r="9233" spans="1:13">
      <c r="A9233" s="61" t="s">
        <v>40</v>
      </c>
      <c r="B9233" s="61">
        <v>67953</v>
      </c>
      <c r="C9233" s="63" t="s">
        <v>968</v>
      </c>
      <c r="D9233" s="61">
        <v>0</v>
      </c>
      <c r="E9233" s="61" t="s">
        <v>4589</v>
      </c>
      <c r="F9233" s="61" t="s">
        <v>79</v>
      </c>
      <c r="G9233" s="61" t="s">
        <v>12066</v>
      </c>
      <c r="H9233" s="61" t="s">
        <v>7409</v>
      </c>
      <c r="I9233" s="61">
        <v>37.26</v>
      </c>
      <c r="J9233" s="61">
        <v>-101.78</v>
      </c>
      <c r="K9233">
        <v>88</v>
      </c>
      <c r="L9233"/>
      <c r="M9233"/>
    </row>
    <row r="9234" spans="1:13">
      <c r="A9234" s="61" t="s">
        <v>40</v>
      </c>
      <c r="B9234" s="61">
        <v>66080</v>
      </c>
      <c r="C9234" s="63" t="s">
        <v>968</v>
      </c>
      <c r="D9234" s="61">
        <v>0</v>
      </c>
      <c r="E9234" s="61" t="s">
        <v>1057</v>
      </c>
      <c r="F9234" s="61" t="s">
        <v>79</v>
      </c>
      <c r="G9234" s="61" t="s">
        <v>428</v>
      </c>
      <c r="H9234" s="61" t="s">
        <v>7409</v>
      </c>
      <c r="I9234" s="61">
        <v>38.4</v>
      </c>
      <c r="J9234" s="61">
        <v>-95.25</v>
      </c>
      <c r="K9234">
        <v>1005</v>
      </c>
      <c r="L9234"/>
      <c r="M9234"/>
    </row>
    <row r="9235" spans="1:13">
      <c r="A9235" s="61" t="s">
        <v>40</v>
      </c>
      <c r="B9235" s="61">
        <v>66531</v>
      </c>
      <c r="C9235" s="63" t="s">
        <v>968</v>
      </c>
      <c r="D9235" s="61">
        <v>0</v>
      </c>
      <c r="E9235" s="61" t="s">
        <v>9876</v>
      </c>
      <c r="F9235" s="61" t="s">
        <v>79</v>
      </c>
      <c r="G9235" s="61" t="s">
        <v>13390</v>
      </c>
      <c r="H9235" s="61" t="s">
        <v>7409</v>
      </c>
      <c r="I9235" s="61">
        <v>39.29</v>
      </c>
      <c r="J9235" s="61">
        <v>-96.82</v>
      </c>
      <c r="K9235">
        <v>1359</v>
      </c>
      <c r="L9235"/>
      <c r="M9235"/>
    </row>
    <row r="9236" spans="1:13">
      <c r="A9236" s="61" t="s">
        <v>40</v>
      </c>
      <c r="B9236" s="61">
        <v>66770</v>
      </c>
      <c r="C9236" s="63" t="s">
        <v>968</v>
      </c>
      <c r="D9236" s="61">
        <v>0</v>
      </c>
      <c r="E9236" s="61" t="s">
        <v>2168</v>
      </c>
      <c r="F9236" s="61" t="s">
        <v>79</v>
      </c>
      <c r="G9236" s="61" t="s">
        <v>225</v>
      </c>
      <c r="H9236" s="61" t="s">
        <v>7409</v>
      </c>
      <c r="I9236" s="61">
        <v>37.07</v>
      </c>
      <c r="J9236" s="61">
        <v>-94.7</v>
      </c>
      <c r="K9236">
        <v>1025</v>
      </c>
      <c r="L9236"/>
      <c r="M9236"/>
    </row>
    <row r="9237" spans="1:13">
      <c r="A9237" s="61" t="s">
        <v>40</v>
      </c>
      <c r="B9237" s="61">
        <v>66532</v>
      </c>
      <c r="C9237" s="63" t="s">
        <v>968</v>
      </c>
      <c r="D9237" s="61">
        <v>0</v>
      </c>
      <c r="E9237" s="61" t="s">
        <v>4268</v>
      </c>
      <c r="F9237" s="61" t="s">
        <v>79</v>
      </c>
      <c r="G9237" s="61" t="s">
        <v>9447</v>
      </c>
      <c r="H9237" s="61" t="s">
        <v>7409</v>
      </c>
      <c r="I9237" s="61">
        <v>39.81</v>
      </c>
      <c r="J9237" s="61">
        <v>-95.41</v>
      </c>
      <c r="K9237">
        <v>560</v>
      </c>
      <c r="L9237"/>
      <c r="M9237"/>
    </row>
    <row r="9238" spans="1:13">
      <c r="A9238" s="61" t="s">
        <v>40</v>
      </c>
      <c r="B9238" s="61">
        <v>67131</v>
      </c>
      <c r="C9238" s="63" t="s">
        <v>968</v>
      </c>
      <c r="D9238" s="61">
        <v>0</v>
      </c>
      <c r="E9238" s="61" t="s">
        <v>6068</v>
      </c>
      <c r="F9238" s="61" t="s">
        <v>79</v>
      </c>
      <c r="G9238" s="61" t="s">
        <v>13455</v>
      </c>
      <c r="H9238" s="61" t="s">
        <v>7409</v>
      </c>
      <c r="I9238" s="61">
        <v>37.43</v>
      </c>
      <c r="J9238" s="61">
        <v>-96.96</v>
      </c>
      <c r="K9238">
        <v>281</v>
      </c>
      <c r="L9238"/>
      <c r="M9238"/>
    </row>
    <row r="9239" spans="1:13">
      <c r="A9239" s="61" t="s">
        <v>40</v>
      </c>
      <c r="B9239" s="61">
        <v>67954</v>
      </c>
      <c r="C9239" s="63" t="s">
        <v>968</v>
      </c>
      <c r="D9239" s="61">
        <v>0</v>
      </c>
      <c r="E9239" s="61" t="s">
        <v>12018</v>
      </c>
      <c r="F9239" s="61" t="s">
        <v>79</v>
      </c>
      <c r="G9239" s="61" t="s">
        <v>12066</v>
      </c>
      <c r="H9239" s="61" t="s">
        <v>7409</v>
      </c>
      <c r="I9239" s="61">
        <v>37.11</v>
      </c>
      <c r="J9239" s="61">
        <v>-101.63</v>
      </c>
      <c r="K9239">
        <v>549</v>
      </c>
      <c r="L9239"/>
      <c r="M9239"/>
    </row>
    <row r="9240" spans="1:13">
      <c r="A9240" s="61" t="s">
        <v>40</v>
      </c>
      <c r="B9240" s="61">
        <v>67132</v>
      </c>
      <c r="C9240" s="63" t="s">
        <v>968</v>
      </c>
      <c r="D9240" s="61">
        <v>0</v>
      </c>
      <c r="E9240" s="61" t="s">
        <v>13486</v>
      </c>
      <c r="F9240" s="61" t="s">
        <v>79</v>
      </c>
      <c r="G9240" s="61" t="s">
        <v>4280</v>
      </c>
      <c r="H9240" s="61" t="s">
        <v>7409</v>
      </c>
      <c r="I9240" s="61">
        <v>37.78</v>
      </c>
      <c r="J9240" s="61">
        <v>-96.6</v>
      </c>
      <c r="K9240">
        <v>332</v>
      </c>
      <c r="L9240"/>
      <c r="M9240"/>
    </row>
    <row r="9241" spans="1:13">
      <c r="A9241" s="61" t="s">
        <v>40</v>
      </c>
      <c r="B9241" s="61">
        <v>67133</v>
      </c>
      <c r="C9241" s="63" t="s">
        <v>968</v>
      </c>
      <c r="D9241" s="61">
        <v>0</v>
      </c>
      <c r="E9241" s="61" t="s">
        <v>5928</v>
      </c>
      <c r="F9241" s="61" t="s">
        <v>79</v>
      </c>
      <c r="G9241" s="61" t="s">
        <v>4280</v>
      </c>
      <c r="H9241" s="61" t="s">
        <v>7409</v>
      </c>
      <c r="I9241" s="61">
        <v>37.56</v>
      </c>
      <c r="J9241" s="61">
        <v>-97.13</v>
      </c>
      <c r="K9241">
        <v>6694</v>
      </c>
      <c r="L9241"/>
      <c r="M9241"/>
    </row>
    <row r="9242" spans="1:13">
      <c r="A9242" s="61" t="s">
        <v>40</v>
      </c>
      <c r="B9242" s="61">
        <v>66533</v>
      </c>
      <c r="C9242" s="63" t="s">
        <v>968</v>
      </c>
      <c r="D9242" s="61">
        <v>0</v>
      </c>
      <c r="E9242" s="61" t="s">
        <v>557</v>
      </c>
      <c r="F9242" s="61" t="s">
        <v>79</v>
      </c>
      <c r="G9242" s="61" t="s">
        <v>13371</v>
      </c>
      <c r="H9242" s="61" t="s">
        <v>7409</v>
      </c>
      <c r="I9242" s="61">
        <v>39.130000000000003</v>
      </c>
      <c r="J9242" s="61">
        <v>-95.94</v>
      </c>
      <c r="K9242">
        <v>1826</v>
      </c>
      <c r="L9242"/>
      <c r="M9242"/>
    </row>
    <row r="9243" spans="1:13">
      <c r="A9243" s="61" t="s">
        <v>40</v>
      </c>
      <c r="B9243" s="61">
        <v>67574</v>
      </c>
      <c r="C9243" s="63" t="s">
        <v>968</v>
      </c>
      <c r="D9243" s="61">
        <v>0</v>
      </c>
      <c r="E9243" s="61" t="s">
        <v>13545</v>
      </c>
      <c r="F9243" s="61" t="s">
        <v>79</v>
      </c>
      <c r="G9243" s="61" t="s">
        <v>13531</v>
      </c>
      <c r="H9243" s="61" t="s">
        <v>7409</v>
      </c>
      <c r="I9243" s="61">
        <v>38.19</v>
      </c>
      <c r="J9243" s="61">
        <v>-99.4</v>
      </c>
      <c r="K9243">
        <v>189</v>
      </c>
      <c r="L9243"/>
      <c r="M9243"/>
    </row>
    <row r="9244" spans="1:13">
      <c r="A9244" s="61" t="s">
        <v>40</v>
      </c>
      <c r="B9244" s="61">
        <v>67575</v>
      </c>
      <c r="C9244" s="63" t="s">
        <v>968</v>
      </c>
      <c r="D9244" s="61">
        <v>0</v>
      </c>
      <c r="E9244" s="61" t="s">
        <v>13546</v>
      </c>
      <c r="F9244" s="61" t="s">
        <v>79</v>
      </c>
      <c r="G9244" s="61" t="s">
        <v>9610</v>
      </c>
      <c r="H9244" s="61" t="s">
        <v>7409</v>
      </c>
      <c r="I9244" s="61">
        <v>38.46</v>
      </c>
      <c r="J9244" s="61">
        <v>-99.31</v>
      </c>
      <c r="K9244">
        <v>374</v>
      </c>
      <c r="L9244"/>
      <c r="M9244"/>
    </row>
    <row r="9245" spans="1:13">
      <c r="A9245" s="61" t="s">
        <v>40</v>
      </c>
      <c r="B9245" s="61">
        <v>67665</v>
      </c>
      <c r="C9245" s="63" t="s">
        <v>968</v>
      </c>
      <c r="D9245" s="61">
        <v>0</v>
      </c>
      <c r="E9245" s="61" t="s">
        <v>1018</v>
      </c>
      <c r="F9245" s="61" t="s">
        <v>79</v>
      </c>
      <c r="G9245" s="61" t="s">
        <v>5907</v>
      </c>
      <c r="H9245" s="61" t="s">
        <v>7409</v>
      </c>
      <c r="I9245" s="61">
        <v>38.880000000000003</v>
      </c>
      <c r="J9245" s="61">
        <v>-98.85</v>
      </c>
      <c r="K9245">
        <v>5011</v>
      </c>
      <c r="L9245"/>
      <c r="M9245"/>
    </row>
    <row r="9246" spans="1:13">
      <c r="A9246" s="61" t="s">
        <v>40</v>
      </c>
      <c r="B9246" s="61">
        <v>66534</v>
      </c>
      <c r="C9246" s="63" t="s">
        <v>968</v>
      </c>
      <c r="D9246" s="61">
        <v>0</v>
      </c>
      <c r="E9246" s="61" t="s">
        <v>13403</v>
      </c>
      <c r="F9246" s="61" t="s">
        <v>79</v>
      </c>
      <c r="G9246" s="61" t="s">
        <v>13373</v>
      </c>
      <c r="H9246" s="61" t="s">
        <v>7409</v>
      </c>
      <c r="I9246" s="61">
        <v>39.9</v>
      </c>
      <c r="J9246" s="61">
        <v>-95.79</v>
      </c>
      <c r="K9246">
        <v>3704</v>
      </c>
      <c r="L9246"/>
      <c r="M9246"/>
    </row>
    <row r="9247" spans="1:13">
      <c r="A9247" s="61" t="s">
        <v>40</v>
      </c>
      <c r="B9247" s="61">
        <v>67756</v>
      </c>
      <c r="C9247" s="63" t="s">
        <v>968</v>
      </c>
      <c r="D9247" s="61">
        <v>0</v>
      </c>
      <c r="E9247" s="61" t="s">
        <v>1898</v>
      </c>
      <c r="F9247" s="61" t="s">
        <v>79</v>
      </c>
      <c r="G9247" s="61" t="s">
        <v>13571</v>
      </c>
      <c r="H9247" s="61" t="s">
        <v>7409</v>
      </c>
      <c r="I9247" s="61">
        <v>39.770000000000003</v>
      </c>
      <c r="J9247" s="61">
        <v>-101.8</v>
      </c>
      <c r="K9247">
        <v>1917</v>
      </c>
      <c r="L9247"/>
      <c r="M9247"/>
    </row>
    <row r="9248" spans="1:13">
      <c r="A9248" s="61" t="s">
        <v>40</v>
      </c>
      <c r="B9248" s="61">
        <v>66535</v>
      </c>
      <c r="C9248" s="63" t="s">
        <v>968</v>
      </c>
      <c r="D9248" s="61">
        <v>0</v>
      </c>
      <c r="E9248" s="61" t="s">
        <v>781</v>
      </c>
      <c r="F9248" s="61" t="s">
        <v>79</v>
      </c>
      <c r="G9248" s="61" t="s">
        <v>13376</v>
      </c>
      <c r="H9248" s="61" t="s">
        <v>7409</v>
      </c>
      <c r="I9248" s="61">
        <v>39.19</v>
      </c>
      <c r="J9248" s="61">
        <v>-96.42</v>
      </c>
      <c r="K9248">
        <v>3276</v>
      </c>
      <c r="L9248"/>
      <c r="M9248"/>
    </row>
    <row r="9249" spans="1:13">
      <c r="A9249" s="61" t="s">
        <v>40</v>
      </c>
      <c r="B9249" s="61">
        <v>66536</v>
      </c>
      <c r="C9249" s="63" t="s">
        <v>968</v>
      </c>
      <c r="D9249" s="61">
        <v>0</v>
      </c>
      <c r="E9249" s="61" t="s">
        <v>779</v>
      </c>
      <c r="F9249" s="61" t="s">
        <v>79</v>
      </c>
      <c r="G9249" s="61" t="s">
        <v>13376</v>
      </c>
      <c r="H9249" s="61" t="s">
        <v>7409</v>
      </c>
      <c r="I9249" s="61">
        <v>39.19</v>
      </c>
      <c r="J9249" s="61">
        <v>-96.06</v>
      </c>
      <c r="K9249">
        <v>4151</v>
      </c>
      <c r="L9249"/>
      <c r="M9249"/>
    </row>
    <row r="9250" spans="1:13">
      <c r="A9250" s="61" t="s">
        <v>40</v>
      </c>
      <c r="B9250" s="61">
        <v>66771</v>
      </c>
      <c r="C9250" s="63" t="s">
        <v>968</v>
      </c>
      <c r="D9250" s="61">
        <v>0</v>
      </c>
      <c r="E9250" s="61" t="s">
        <v>5929</v>
      </c>
      <c r="F9250" s="61" t="s">
        <v>79</v>
      </c>
      <c r="G9250" s="61" t="s">
        <v>13409</v>
      </c>
      <c r="H9250" s="61" t="s">
        <v>7409</v>
      </c>
      <c r="I9250" s="61">
        <v>37.51</v>
      </c>
      <c r="J9250" s="61">
        <v>-95.17</v>
      </c>
      <c r="K9250">
        <v>959</v>
      </c>
      <c r="L9250"/>
      <c r="M9250"/>
    </row>
    <row r="9251" spans="1:13">
      <c r="A9251" s="61" t="s">
        <v>40</v>
      </c>
      <c r="B9251" s="61">
        <v>67401</v>
      </c>
      <c r="C9251" s="63" t="s">
        <v>968</v>
      </c>
      <c r="D9251" s="61">
        <v>0</v>
      </c>
      <c r="E9251" s="61" t="s">
        <v>4170</v>
      </c>
      <c r="F9251" s="61" t="s">
        <v>79</v>
      </c>
      <c r="G9251" s="61" t="s">
        <v>12911</v>
      </c>
      <c r="H9251" s="61" t="s">
        <v>7409</v>
      </c>
      <c r="I9251" s="61">
        <v>38.81</v>
      </c>
      <c r="J9251" s="61">
        <v>-97.61</v>
      </c>
      <c r="K9251">
        <v>50338</v>
      </c>
      <c r="L9251"/>
      <c r="M9251"/>
    </row>
    <row r="9252" spans="1:13">
      <c r="A9252" s="61" t="s">
        <v>40</v>
      </c>
      <c r="B9252" s="61">
        <v>67870</v>
      </c>
      <c r="C9252" s="63" t="s">
        <v>968</v>
      </c>
      <c r="D9252" s="61">
        <v>0</v>
      </c>
      <c r="E9252" s="61" t="s">
        <v>13602</v>
      </c>
      <c r="F9252" s="61" t="s">
        <v>79</v>
      </c>
      <c r="G9252" s="61" t="s">
        <v>13603</v>
      </c>
      <c r="H9252" s="61" t="s">
        <v>7409</v>
      </c>
      <c r="I9252" s="61">
        <v>37.43</v>
      </c>
      <c r="J9252" s="61">
        <v>-100.98</v>
      </c>
      <c r="K9252">
        <v>1534</v>
      </c>
      <c r="L9252"/>
      <c r="M9252"/>
    </row>
    <row r="9253" spans="1:13">
      <c r="A9253" s="61" t="s">
        <v>40</v>
      </c>
      <c r="B9253" s="61">
        <v>66772</v>
      </c>
      <c r="C9253" s="63" t="s">
        <v>968</v>
      </c>
      <c r="D9253" s="61">
        <v>0</v>
      </c>
      <c r="E9253" s="61" t="s">
        <v>13417</v>
      </c>
      <c r="F9253" s="61" t="s">
        <v>79</v>
      </c>
      <c r="G9253" s="61" t="s">
        <v>9005</v>
      </c>
      <c r="H9253" s="61" t="s">
        <v>7409</v>
      </c>
      <c r="I9253" s="61">
        <v>37.74</v>
      </c>
      <c r="J9253" s="61">
        <v>-95.14</v>
      </c>
      <c r="K9253">
        <v>278</v>
      </c>
      <c r="L9253"/>
      <c r="M9253"/>
    </row>
    <row r="9254" spans="1:13">
      <c r="A9254" s="61" t="s">
        <v>40</v>
      </c>
      <c r="B9254" s="61">
        <v>67134</v>
      </c>
      <c r="C9254" s="63" t="s">
        <v>968</v>
      </c>
      <c r="D9254" s="61">
        <v>0</v>
      </c>
      <c r="E9254" s="61" t="s">
        <v>10143</v>
      </c>
      <c r="F9254" s="61" t="s">
        <v>79</v>
      </c>
      <c r="G9254" s="61" t="s">
        <v>13460</v>
      </c>
      <c r="H9254" s="61" t="s">
        <v>7409</v>
      </c>
      <c r="I9254" s="61">
        <v>37.49</v>
      </c>
      <c r="J9254" s="61">
        <v>-98.68</v>
      </c>
      <c r="K9254">
        <v>328</v>
      </c>
      <c r="L9254"/>
      <c r="M9254"/>
    </row>
    <row r="9255" spans="1:13">
      <c r="A9255" s="61" t="s">
        <v>40</v>
      </c>
      <c r="B9255" s="61">
        <v>66773</v>
      </c>
      <c r="C9255" s="63" t="s">
        <v>968</v>
      </c>
      <c r="D9255" s="61">
        <v>0</v>
      </c>
      <c r="E9255" s="61" t="s">
        <v>13418</v>
      </c>
      <c r="F9255" s="61" t="s">
        <v>79</v>
      </c>
      <c r="G9255" s="61" t="s">
        <v>225</v>
      </c>
      <c r="H9255" s="61" t="s">
        <v>7409</v>
      </c>
      <c r="I9255" s="61">
        <v>37.270000000000003</v>
      </c>
      <c r="J9255" s="61">
        <v>-94.82</v>
      </c>
      <c r="K9255">
        <v>685</v>
      </c>
      <c r="L9255"/>
      <c r="M9255"/>
    </row>
    <row r="9256" spans="1:13">
      <c r="A9256" s="61" t="s">
        <v>40</v>
      </c>
      <c r="B9256" s="61">
        <v>66966</v>
      </c>
      <c r="C9256" s="63" t="s">
        <v>968</v>
      </c>
      <c r="D9256" s="61">
        <v>0</v>
      </c>
      <c r="E9256" s="61" t="s">
        <v>4371</v>
      </c>
      <c r="F9256" s="61" t="s">
        <v>79</v>
      </c>
      <c r="G9256" s="61" t="s">
        <v>13438</v>
      </c>
      <c r="H9256" s="61" t="s">
        <v>7409</v>
      </c>
      <c r="I9256" s="61">
        <v>39.79</v>
      </c>
      <c r="J9256" s="61">
        <v>-97.78</v>
      </c>
      <c r="K9256">
        <v>551</v>
      </c>
      <c r="L9256"/>
      <c r="M9256"/>
    </row>
    <row r="9257" spans="1:13">
      <c r="A9257" s="61" t="s">
        <v>40</v>
      </c>
      <c r="B9257" s="61">
        <v>67871</v>
      </c>
      <c r="C9257" s="63" t="s">
        <v>968</v>
      </c>
      <c r="D9257" s="61">
        <v>0</v>
      </c>
      <c r="E9257" s="61" t="s">
        <v>13040</v>
      </c>
      <c r="F9257" s="61" t="s">
        <v>79</v>
      </c>
      <c r="G9257" s="61" t="s">
        <v>5914</v>
      </c>
      <c r="H9257" s="61" t="s">
        <v>7409</v>
      </c>
      <c r="I9257" s="61">
        <v>38.47</v>
      </c>
      <c r="J9257" s="61">
        <v>-100.9</v>
      </c>
      <c r="K9257">
        <v>5148</v>
      </c>
      <c r="L9257"/>
      <c r="M9257"/>
    </row>
    <row r="9258" spans="1:13">
      <c r="A9258" s="61" t="s">
        <v>40</v>
      </c>
      <c r="B9258" s="61">
        <v>66537</v>
      </c>
      <c r="C9258" s="63" t="s">
        <v>968</v>
      </c>
      <c r="D9258" s="61">
        <v>0</v>
      </c>
      <c r="E9258" s="61" t="s">
        <v>4917</v>
      </c>
      <c r="F9258" s="61" t="s">
        <v>79</v>
      </c>
      <c r="G9258" s="61" t="s">
        <v>13186</v>
      </c>
      <c r="H9258" s="61" t="s">
        <v>7409</v>
      </c>
      <c r="I9258" s="61">
        <v>38.770000000000003</v>
      </c>
      <c r="J9258" s="61">
        <v>-95.74</v>
      </c>
      <c r="K9258">
        <v>1328</v>
      </c>
      <c r="L9258"/>
      <c r="M9258"/>
    </row>
    <row r="9259" spans="1:13">
      <c r="A9259" s="61" t="s">
        <v>40</v>
      </c>
      <c r="B9259" s="61">
        <v>67361</v>
      </c>
      <c r="C9259" s="63" t="s">
        <v>968</v>
      </c>
      <c r="D9259" s="61">
        <v>0</v>
      </c>
      <c r="E9259" s="61" t="s">
        <v>9703</v>
      </c>
      <c r="F9259" s="61" t="s">
        <v>79</v>
      </c>
      <c r="G9259" s="61" t="s">
        <v>3723</v>
      </c>
      <c r="H9259" s="61" t="s">
        <v>7409</v>
      </c>
      <c r="I9259" s="61">
        <v>37.119999999999997</v>
      </c>
      <c r="J9259" s="61">
        <v>-96.18</v>
      </c>
      <c r="K9259">
        <v>1764</v>
      </c>
      <c r="L9259"/>
      <c r="M9259"/>
    </row>
    <row r="9260" spans="1:13">
      <c r="A9260" s="61" t="s">
        <v>40</v>
      </c>
      <c r="B9260" s="61">
        <v>67135</v>
      </c>
      <c r="C9260" s="63" t="s">
        <v>968</v>
      </c>
      <c r="D9260" s="61">
        <v>0</v>
      </c>
      <c r="E9260" s="61" t="s">
        <v>1864</v>
      </c>
      <c r="F9260" s="61" t="s">
        <v>79</v>
      </c>
      <c r="G9260" s="61" t="s">
        <v>13458</v>
      </c>
      <c r="H9260" s="61" t="s">
        <v>7409</v>
      </c>
      <c r="I9260" s="61">
        <v>37.909999999999997</v>
      </c>
      <c r="J9260" s="61">
        <v>-97.42</v>
      </c>
      <c r="K9260">
        <v>3389</v>
      </c>
      <c r="L9260"/>
      <c r="M9260"/>
    </row>
    <row r="9261" spans="1:13">
      <c r="A9261" s="61" t="s">
        <v>40</v>
      </c>
      <c r="B9261" s="61">
        <v>67757</v>
      </c>
      <c r="C9261" s="63" t="s">
        <v>968</v>
      </c>
      <c r="D9261" s="61">
        <v>0</v>
      </c>
      <c r="E9261" s="61" t="s">
        <v>2980</v>
      </c>
      <c r="F9261" s="61" t="s">
        <v>79</v>
      </c>
      <c r="G9261" s="61" t="s">
        <v>12036</v>
      </c>
      <c r="H9261" s="61" t="s">
        <v>7409</v>
      </c>
      <c r="I9261" s="61">
        <v>39.54</v>
      </c>
      <c r="J9261" s="61">
        <v>-100.56</v>
      </c>
      <c r="K9261">
        <v>420</v>
      </c>
      <c r="L9261"/>
      <c r="M9261"/>
    </row>
    <row r="9262" spans="1:13">
      <c r="A9262" s="61" t="s">
        <v>40</v>
      </c>
      <c r="B9262" s="61">
        <v>66538</v>
      </c>
      <c r="C9262" s="63" t="s">
        <v>968</v>
      </c>
      <c r="D9262" s="61">
        <v>0</v>
      </c>
      <c r="E9262" s="61" t="s">
        <v>4372</v>
      </c>
      <c r="F9262" s="61" t="s">
        <v>79</v>
      </c>
      <c r="G9262" s="61" t="s">
        <v>13373</v>
      </c>
      <c r="H9262" s="61" t="s">
        <v>7409</v>
      </c>
      <c r="I9262" s="61">
        <v>39.83</v>
      </c>
      <c r="J9262" s="61">
        <v>-96.06</v>
      </c>
      <c r="K9262">
        <v>3342</v>
      </c>
      <c r="L9262"/>
      <c r="M9262"/>
    </row>
    <row r="9263" spans="1:13">
      <c r="A9263" s="61" t="s">
        <v>40</v>
      </c>
      <c r="B9263" s="61">
        <v>67137</v>
      </c>
      <c r="C9263" s="63" t="s">
        <v>968</v>
      </c>
      <c r="D9263" s="61">
        <v>0</v>
      </c>
      <c r="E9263" s="61" t="s">
        <v>13487</v>
      </c>
      <c r="F9263" s="61" t="s">
        <v>79</v>
      </c>
      <c r="G9263" s="61" t="s">
        <v>7263</v>
      </c>
      <c r="H9263" s="61" t="s">
        <v>7409</v>
      </c>
      <c r="I9263" s="61">
        <v>37.619999999999997</v>
      </c>
      <c r="J9263" s="61">
        <v>-96.22</v>
      </c>
      <c r="K9263">
        <v>509</v>
      </c>
      <c r="L9263"/>
      <c r="M9263"/>
    </row>
    <row r="9264" spans="1:13">
      <c r="A9264" s="61" t="s">
        <v>40</v>
      </c>
      <c r="B9264" s="61">
        <v>67138</v>
      </c>
      <c r="C9264" s="63" t="s">
        <v>968</v>
      </c>
      <c r="D9264" s="61">
        <v>0</v>
      </c>
      <c r="E9264" s="61" t="s">
        <v>518</v>
      </c>
      <c r="F9264" s="61" t="s">
        <v>79</v>
      </c>
      <c r="G9264" s="61" t="s">
        <v>13474</v>
      </c>
      <c r="H9264" s="61" t="s">
        <v>7409</v>
      </c>
      <c r="I9264" s="61">
        <v>37.25</v>
      </c>
      <c r="J9264" s="61">
        <v>-98.41</v>
      </c>
      <c r="K9264">
        <v>333</v>
      </c>
      <c r="L9264"/>
      <c r="M9264"/>
    </row>
    <row r="9265" spans="1:13">
      <c r="A9265" s="61" t="s">
        <v>40</v>
      </c>
      <c r="B9265" s="61">
        <v>67758</v>
      </c>
      <c r="C9265" s="63" t="s">
        <v>968</v>
      </c>
      <c r="D9265" s="61">
        <v>0</v>
      </c>
      <c r="E9265" s="61" t="s">
        <v>3552</v>
      </c>
      <c r="F9265" s="61" t="s">
        <v>79</v>
      </c>
      <c r="G9265" s="61" t="s">
        <v>13581</v>
      </c>
      <c r="H9265" s="61" t="s">
        <v>11834</v>
      </c>
      <c r="I9265" s="61">
        <v>38.89</v>
      </c>
      <c r="J9265" s="61">
        <v>-101.75</v>
      </c>
      <c r="K9265">
        <v>1021</v>
      </c>
      <c r="L9265"/>
      <c r="M9265"/>
    </row>
    <row r="9266" spans="1:13">
      <c r="A9266" s="61" t="s">
        <v>40</v>
      </c>
      <c r="B9266" s="61">
        <v>66226</v>
      </c>
      <c r="C9266" s="63" t="s">
        <v>968</v>
      </c>
      <c r="D9266" s="61">
        <v>0</v>
      </c>
      <c r="E9266" s="61" t="s">
        <v>9258</v>
      </c>
      <c r="F9266" s="61" t="s">
        <v>79</v>
      </c>
      <c r="G9266" s="61" t="s">
        <v>660</v>
      </c>
      <c r="H9266" s="61" t="s">
        <v>7409</v>
      </c>
      <c r="I9266" s="61">
        <v>39.03</v>
      </c>
      <c r="J9266" s="61">
        <v>-94.86</v>
      </c>
      <c r="K9266">
        <v>14844</v>
      </c>
      <c r="L9266"/>
      <c r="M9266"/>
    </row>
    <row r="9267" spans="1:13">
      <c r="A9267" s="61" t="s">
        <v>40</v>
      </c>
      <c r="B9267" s="61">
        <v>66218</v>
      </c>
      <c r="C9267" s="63" t="s">
        <v>968</v>
      </c>
      <c r="D9267" s="61">
        <v>0</v>
      </c>
      <c r="E9267" s="61" t="s">
        <v>9258</v>
      </c>
      <c r="F9267" s="61" t="s">
        <v>79</v>
      </c>
      <c r="G9267" s="61" t="s">
        <v>660</v>
      </c>
      <c r="H9267" s="61" t="s">
        <v>7409</v>
      </c>
      <c r="I9267" s="61">
        <v>39.020000000000003</v>
      </c>
      <c r="J9267" s="61">
        <v>-94.82</v>
      </c>
      <c r="K9267">
        <v>9558</v>
      </c>
      <c r="L9267"/>
      <c r="M9267"/>
    </row>
    <row r="9268" spans="1:13">
      <c r="A9268" s="61" t="s">
        <v>40</v>
      </c>
      <c r="B9268" s="61">
        <v>66217</v>
      </c>
      <c r="C9268" s="63" t="s">
        <v>968</v>
      </c>
      <c r="D9268" s="61">
        <v>0</v>
      </c>
      <c r="E9268" s="61" t="s">
        <v>9258</v>
      </c>
      <c r="F9268" s="61" t="s">
        <v>79</v>
      </c>
      <c r="G9268" s="61" t="s">
        <v>660</v>
      </c>
      <c r="H9268" s="61" t="s">
        <v>7409</v>
      </c>
      <c r="I9268" s="61">
        <v>39.01</v>
      </c>
      <c r="J9268" s="61">
        <v>-94.78</v>
      </c>
      <c r="K9268">
        <v>5398</v>
      </c>
      <c r="L9268"/>
      <c r="M9268"/>
    </row>
    <row r="9269" spans="1:13">
      <c r="A9269" s="61" t="s">
        <v>40</v>
      </c>
      <c r="B9269" s="61">
        <v>66216</v>
      </c>
      <c r="C9269" s="63" t="s">
        <v>968</v>
      </c>
      <c r="D9269" s="61">
        <v>0</v>
      </c>
      <c r="E9269" s="61" t="s">
        <v>9258</v>
      </c>
      <c r="F9269" s="61" t="s">
        <v>79</v>
      </c>
      <c r="G9269" s="61" t="s">
        <v>660</v>
      </c>
      <c r="H9269" s="61" t="s">
        <v>7409</v>
      </c>
      <c r="I9269" s="61">
        <v>39.01</v>
      </c>
      <c r="J9269" s="61">
        <v>-94.74</v>
      </c>
      <c r="K9269">
        <v>25169</v>
      </c>
      <c r="L9269"/>
      <c r="M9269"/>
    </row>
    <row r="9270" spans="1:13">
      <c r="A9270" s="61" t="s">
        <v>40</v>
      </c>
      <c r="B9270" s="61">
        <v>66203</v>
      </c>
      <c r="C9270" s="63" t="s">
        <v>968</v>
      </c>
      <c r="D9270" s="61">
        <v>0</v>
      </c>
      <c r="E9270" s="61" t="s">
        <v>9258</v>
      </c>
      <c r="F9270" s="61" t="s">
        <v>79</v>
      </c>
      <c r="G9270" s="61" t="s">
        <v>660</v>
      </c>
      <c r="H9270" s="61" t="s">
        <v>7409</v>
      </c>
      <c r="I9270" s="61">
        <v>39.020000000000003</v>
      </c>
      <c r="J9270" s="61">
        <v>-94.71</v>
      </c>
      <c r="K9270">
        <v>19439</v>
      </c>
      <c r="L9270"/>
      <c r="M9270"/>
    </row>
    <row r="9271" spans="1:13">
      <c r="A9271" s="61" t="s">
        <v>40</v>
      </c>
      <c r="B9271" s="61">
        <v>66539</v>
      </c>
      <c r="C9271" s="63" t="s">
        <v>968</v>
      </c>
      <c r="D9271" s="61">
        <v>0</v>
      </c>
      <c r="E9271" s="61" t="s">
        <v>1630</v>
      </c>
      <c r="F9271" s="61" t="s">
        <v>79</v>
      </c>
      <c r="G9271" s="61" t="s">
        <v>13371</v>
      </c>
      <c r="H9271" s="61" t="s">
        <v>7409</v>
      </c>
      <c r="I9271" s="61">
        <v>39.090000000000003</v>
      </c>
      <c r="J9271" s="61">
        <v>-95.85</v>
      </c>
      <c r="K9271">
        <v>2762</v>
      </c>
      <c r="L9271"/>
      <c r="M9271"/>
    </row>
    <row r="9272" spans="1:13">
      <c r="A9272" s="61" t="s">
        <v>40</v>
      </c>
      <c r="B9272" s="61">
        <v>66967</v>
      </c>
      <c r="C9272" s="63" t="s">
        <v>968</v>
      </c>
      <c r="D9272" s="61">
        <v>0</v>
      </c>
      <c r="E9272" s="61" t="s">
        <v>13448</v>
      </c>
      <c r="F9272" s="61" t="s">
        <v>79</v>
      </c>
      <c r="G9272" s="61" t="s">
        <v>8066</v>
      </c>
      <c r="H9272" s="61" t="s">
        <v>7409</v>
      </c>
      <c r="I9272" s="61">
        <v>39.770000000000003</v>
      </c>
      <c r="J9272" s="61">
        <v>-98.78</v>
      </c>
      <c r="K9272">
        <v>2005</v>
      </c>
      <c r="L9272"/>
      <c r="M9272"/>
    </row>
    <row r="9273" spans="1:13">
      <c r="A9273" s="61" t="s">
        <v>40</v>
      </c>
      <c r="B9273" s="61">
        <v>66540</v>
      </c>
      <c r="C9273" s="63" t="s">
        <v>968</v>
      </c>
      <c r="D9273" s="61">
        <v>0</v>
      </c>
      <c r="E9273" s="61" t="s">
        <v>8811</v>
      </c>
      <c r="F9273" s="61" t="s">
        <v>79</v>
      </c>
      <c r="G9273" s="61" t="s">
        <v>425</v>
      </c>
      <c r="H9273" s="61" t="s">
        <v>7409</v>
      </c>
      <c r="I9273" s="61">
        <v>39.53</v>
      </c>
      <c r="J9273" s="61">
        <v>-95.96</v>
      </c>
      <c r="K9273">
        <v>509</v>
      </c>
      <c r="L9273"/>
      <c r="M9273"/>
    </row>
    <row r="9274" spans="1:13">
      <c r="A9274" s="61" t="s">
        <v>40</v>
      </c>
      <c r="B9274" s="61">
        <v>67480</v>
      </c>
      <c r="C9274" s="63" t="s">
        <v>968</v>
      </c>
      <c r="D9274" s="61">
        <v>0</v>
      </c>
      <c r="E9274" s="61" t="s">
        <v>13519</v>
      </c>
      <c r="F9274" s="61" t="s">
        <v>79</v>
      </c>
      <c r="G9274" s="61" t="s">
        <v>10312</v>
      </c>
      <c r="H9274" s="61" t="s">
        <v>7409</v>
      </c>
      <c r="I9274" s="61">
        <v>38.909999999999997</v>
      </c>
      <c r="J9274" s="61">
        <v>-97.37</v>
      </c>
      <c r="K9274">
        <v>1707</v>
      </c>
      <c r="L9274"/>
      <c r="M9274"/>
    </row>
    <row r="9275" spans="1:13">
      <c r="A9275" s="61" t="s">
        <v>40</v>
      </c>
      <c r="B9275" s="61">
        <v>67140</v>
      </c>
      <c r="C9275" s="63" t="s">
        <v>968</v>
      </c>
      <c r="D9275" s="61">
        <v>0</v>
      </c>
      <c r="E9275" s="61" t="s">
        <v>10134</v>
      </c>
      <c r="F9275" s="61" t="s">
        <v>79</v>
      </c>
      <c r="G9275" s="61" t="s">
        <v>8059</v>
      </c>
      <c r="H9275" s="61" t="s">
        <v>7409</v>
      </c>
      <c r="I9275" s="61">
        <v>37.04</v>
      </c>
      <c r="J9275" s="61">
        <v>-97.4</v>
      </c>
      <c r="K9275">
        <v>724</v>
      </c>
      <c r="L9275"/>
      <c r="M9275"/>
    </row>
    <row r="9276" spans="1:13">
      <c r="A9276" s="61" t="s">
        <v>40</v>
      </c>
      <c r="B9276" s="61">
        <v>67505</v>
      </c>
      <c r="C9276" s="63" t="s">
        <v>968</v>
      </c>
      <c r="D9276" s="61">
        <v>0</v>
      </c>
      <c r="E9276" s="61" t="s">
        <v>13523</v>
      </c>
      <c r="F9276" s="61" t="s">
        <v>79</v>
      </c>
      <c r="G9276" s="61" t="s">
        <v>13522</v>
      </c>
      <c r="H9276" s="61" t="s">
        <v>7409</v>
      </c>
      <c r="I9276" s="61">
        <v>38.020000000000003</v>
      </c>
      <c r="J9276" s="61">
        <v>-97.94</v>
      </c>
      <c r="K9276">
        <v>2538</v>
      </c>
      <c r="L9276"/>
      <c r="M9276"/>
    </row>
    <row r="9277" spans="1:13">
      <c r="A9277" s="61" t="s">
        <v>40</v>
      </c>
      <c r="B9277" s="61">
        <v>67876</v>
      </c>
      <c r="C9277" s="63" t="s">
        <v>968</v>
      </c>
      <c r="D9277" s="61">
        <v>0</v>
      </c>
      <c r="E9277" s="61" t="s">
        <v>13605</v>
      </c>
      <c r="F9277" s="61" t="s">
        <v>79</v>
      </c>
      <c r="G9277" s="61" t="s">
        <v>12525</v>
      </c>
      <c r="H9277" s="61" t="s">
        <v>7409</v>
      </c>
      <c r="I9277" s="61">
        <v>37.840000000000003</v>
      </c>
      <c r="J9277" s="61">
        <v>-99.75</v>
      </c>
      <c r="K9277">
        <v>1224</v>
      </c>
      <c r="L9277"/>
      <c r="M9277"/>
    </row>
    <row r="9278" spans="1:13">
      <c r="A9278" s="61" t="s">
        <v>40</v>
      </c>
      <c r="B9278" s="61">
        <v>67142</v>
      </c>
      <c r="C9278" s="63" t="s">
        <v>968</v>
      </c>
      <c r="D9278" s="61">
        <v>0</v>
      </c>
      <c r="E9278" s="61" t="s">
        <v>13488</v>
      </c>
      <c r="F9278" s="61" t="s">
        <v>79</v>
      </c>
      <c r="G9278" s="61" t="s">
        <v>13466</v>
      </c>
      <c r="H9278" s="61" t="s">
        <v>7409</v>
      </c>
      <c r="I9278" s="61">
        <v>37.44</v>
      </c>
      <c r="J9278" s="61">
        <v>-98.16</v>
      </c>
      <c r="K9278">
        <v>315</v>
      </c>
      <c r="L9278"/>
      <c r="M9278"/>
    </row>
    <row r="9279" spans="1:13">
      <c r="A9279" s="61" t="s">
        <v>40</v>
      </c>
      <c r="B9279" s="61">
        <v>66083</v>
      </c>
      <c r="C9279" s="63" t="s">
        <v>968</v>
      </c>
      <c r="D9279" s="61">
        <v>0</v>
      </c>
      <c r="E9279" s="61" t="s">
        <v>7665</v>
      </c>
      <c r="F9279" s="61" t="s">
        <v>79</v>
      </c>
      <c r="G9279" s="61" t="s">
        <v>660</v>
      </c>
      <c r="H9279" s="61" t="s">
        <v>7409</v>
      </c>
      <c r="I9279" s="61">
        <v>38.75</v>
      </c>
      <c r="J9279" s="61">
        <v>-94.82</v>
      </c>
      <c r="K9279">
        <v>11379</v>
      </c>
      <c r="L9279"/>
      <c r="M9279"/>
    </row>
    <row r="9280" spans="1:13">
      <c r="A9280" s="61" t="s">
        <v>40</v>
      </c>
      <c r="B9280" s="61">
        <v>67576</v>
      </c>
      <c r="C9280" s="63" t="s">
        <v>968</v>
      </c>
      <c r="D9280" s="61">
        <v>0</v>
      </c>
      <c r="E9280" s="61" t="s">
        <v>976</v>
      </c>
      <c r="F9280" s="61" t="s">
        <v>79</v>
      </c>
      <c r="G9280" s="61" t="s">
        <v>5505</v>
      </c>
      <c r="H9280" s="61" t="s">
        <v>7409</v>
      </c>
      <c r="I9280" s="61">
        <v>38</v>
      </c>
      <c r="J9280" s="61">
        <v>-98.76</v>
      </c>
      <c r="K9280">
        <v>1809</v>
      </c>
      <c r="L9280"/>
      <c r="M9280"/>
    </row>
    <row r="9281" spans="1:13">
      <c r="A9281" s="61" t="s">
        <v>40</v>
      </c>
      <c r="B9281" s="61">
        <v>67578</v>
      </c>
      <c r="C9281" s="63" t="s">
        <v>968</v>
      </c>
      <c r="D9281" s="61">
        <v>0</v>
      </c>
      <c r="E9281" s="61" t="s">
        <v>2175</v>
      </c>
      <c r="F9281" s="61" t="s">
        <v>79</v>
      </c>
      <c r="G9281" s="61" t="s">
        <v>5505</v>
      </c>
      <c r="H9281" s="61" t="s">
        <v>7409</v>
      </c>
      <c r="I9281" s="61">
        <v>37.96</v>
      </c>
      <c r="J9281" s="61">
        <v>-98.59</v>
      </c>
      <c r="K9281">
        <v>1305</v>
      </c>
      <c r="L9281"/>
      <c r="M9281"/>
    </row>
    <row r="9282" spans="1:13">
      <c r="A9282" s="61" t="s">
        <v>40</v>
      </c>
      <c r="B9282" s="61">
        <v>66775</v>
      </c>
      <c r="C9282" s="63" t="s">
        <v>968</v>
      </c>
      <c r="D9282" s="61">
        <v>0</v>
      </c>
      <c r="E9282" s="61" t="s">
        <v>13419</v>
      </c>
      <c r="F9282" s="61" t="s">
        <v>79</v>
      </c>
      <c r="G9282" s="61" t="s">
        <v>13409</v>
      </c>
      <c r="H9282" s="61" t="s">
        <v>7409</v>
      </c>
      <c r="I9282" s="61">
        <v>37.68</v>
      </c>
      <c r="J9282" s="61">
        <v>-95.14</v>
      </c>
      <c r="K9282">
        <v>155</v>
      </c>
      <c r="L9282"/>
      <c r="M9282"/>
    </row>
    <row r="9283" spans="1:13">
      <c r="A9283" s="61" t="s">
        <v>40</v>
      </c>
      <c r="B9283" s="61">
        <v>67579</v>
      </c>
      <c r="C9283" s="63" t="s">
        <v>968</v>
      </c>
      <c r="D9283" s="61">
        <v>0</v>
      </c>
      <c r="E9283" s="61" t="s">
        <v>1145</v>
      </c>
      <c r="F9283" s="61" t="s">
        <v>79</v>
      </c>
      <c r="G9283" s="61" t="s">
        <v>11256</v>
      </c>
      <c r="H9283" s="61" t="s">
        <v>7409</v>
      </c>
      <c r="I9283" s="61">
        <v>38.200000000000003</v>
      </c>
      <c r="J9283" s="61">
        <v>-98.2</v>
      </c>
      <c r="K9283">
        <v>2959</v>
      </c>
      <c r="L9283"/>
      <c r="M9283"/>
    </row>
    <row r="9284" spans="1:13">
      <c r="A9284" s="61" t="s">
        <v>40</v>
      </c>
      <c r="B9284" s="61">
        <v>66085</v>
      </c>
      <c r="C9284" s="63" t="s">
        <v>968</v>
      </c>
      <c r="D9284" s="61">
        <v>0</v>
      </c>
      <c r="E9284" s="61" t="s">
        <v>13362</v>
      </c>
      <c r="F9284" s="61" t="s">
        <v>79</v>
      </c>
      <c r="G9284" s="61" t="s">
        <v>660</v>
      </c>
      <c r="H9284" s="61" t="s">
        <v>7409</v>
      </c>
      <c r="I9284" s="61">
        <v>38.78</v>
      </c>
      <c r="J9284" s="61">
        <v>-94.68</v>
      </c>
      <c r="K9284">
        <v>11231</v>
      </c>
      <c r="L9284"/>
      <c r="M9284"/>
    </row>
    <row r="9285" spans="1:13">
      <c r="A9285" s="61" t="s">
        <v>40</v>
      </c>
      <c r="B9285" s="61">
        <v>67669</v>
      </c>
      <c r="C9285" s="63" t="s">
        <v>968</v>
      </c>
      <c r="D9285" s="61">
        <v>0</v>
      </c>
      <c r="E9285" s="61" t="s">
        <v>822</v>
      </c>
      <c r="F9285" s="61" t="s">
        <v>79</v>
      </c>
      <c r="G9285" s="61" t="s">
        <v>13554</v>
      </c>
      <c r="H9285" s="61" t="s">
        <v>7409</v>
      </c>
      <c r="I9285" s="61">
        <v>39.43</v>
      </c>
      <c r="J9285" s="61">
        <v>-99.27</v>
      </c>
      <c r="K9285">
        <v>1843</v>
      </c>
      <c r="L9285"/>
      <c r="M9285"/>
    </row>
    <row r="9286" spans="1:13">
      <c r="A9286" s="61" t="s">
        <v>40</v>
      </c>
      <c r="B9286" s="61">
        <v>66869</v>
      </c>
      <c r="C9286" s="63" t="s">
        <v>968</v>
      </c>
      <c r="D9286" s="61">
        <v>0</v>
      </c>
      <c r="E9286" s="61" t="s">
        <v>13434</v>
      </c>
      <c r="F9286" s="61" t="s">
        <v>79</v>
      </c>
      <c r="G9286" s="61" t="s">
        <v>13426</v>
      </c>
      <c r="H9286" s="61" t="s">
        <v>7409</v>
      </c>
      <c r="I9286" s="61">
        <v>38.46</v>
      </c>
      <c r="J9286" s="61">
        <v>-96.52</v>
      </c>
      <c r="K9286">
        <v>612</v>
      </c>
      <c r="L9286"/>
      <c r="M9286"/>
    </row>
    <row r="9287" spans="1:13">
      <c r="A9287" s="61" t="s">
        <v>40</v>
      </c>
      <c r="B9287" s="61">
        <v>67877</v>
      </c>
      <c r="C9287" s="63" t="s">
        <v>968</v>
      </c>
      <c r="D9287" s="61">
        <v>0</v>
      </c>
      <c r="E9287" s="61" t="s">
        <v>12603</v>
      </c>
      <c r="F9287" s="61" t="s">
        <v>79</v>
      </c>
      <c r="G9287" s="61" t="s">
        <v>13603</v>
      </c>
      <c r="H9287" s="61" t="s">
        <v>7409</v>
      </c>
      <c r="I9287" s="61">
        <v>37.47</v>
      </c>
      <c r="J9287" s="61">
        <v>-100.84</v>
      </c>
      <c r="K9287">
        <v>2039</v>
      </c>
      <c r="L9287"/>
      <c r="M9287"/>
    </row>
    <row r="9288" spans="1:13">
      <c r="A9288" s="61" t="s">
        <v>40</v>
      </c>
      <c r="B9288" s="61">
        <v>66541</v>
      </c>
      <c r="C9288" s="63" t="s">
        <v>968</v>
      </c>
      <c r="D9288" s="61">
        <v>0</v>
      </c>
      <c r="E9288" s="61" t="s">
        <v>6638</v>
      </c>
      <c r="F9288" s="61" t="s">
        <v>79</v>
      </c>
      <c r="G9288" s="61" t="s">
        <v>6368</v>
      </c>
      <c r="H9288" s="61" t="s">
        <v>7409</v>
      </c>
      <c r="I9288" s="61">
        <v>39.99</v>
      </c>
      <c r="J9288" s="61">
        <v>-96.34</v>
      </c>
      <c r="K9288">
        <v>235</v>
      </c>
      <c r="L9288"/>
      <c r="M9288"/>
    </row>
    <row r="9289" spans="1:13">
      <c r="A9289" s="61" t="s">
        <v>40</v>
      </c>
      <c r="B9289" s="61">
        <v>67143</v>
      </c>
      <c r="C9289" s="63" t="s">
        <v>968</v>
      </c>
      <c r="D9289" s="61">
        <v>0</v>
      </c>
      <c r="E9289" s="61" t="s">
        <v>7584</v>
      </c>
      <c r="F9289" s="61" t="s">
        <v>79</v>
      </c>
      <c r="G9289" s="61" t="s">
        <v>13474</v>
      </c>
      <c r="H9289" s="61" t="s">
        <v>7409</v>
      </c>
      <c r="I9289" s="61">
        <v>37.369999999999997</v>
      </c>
      <c r="J9289" s="61">
        <v>-98.91</v>
      </c>
      <c r="K9289">
        <v>56</v>
      </c>
      <c r="L9289"/>
      <c r="M9289"/>
    </row>
    <row r="9290" spans="1:13">
      <c r="A9290" s="61" t="s">
        <v>40</v>
      </c>
      <c r="B9290" s="61">
        <v>67481</v>
      </c>
      <c r="C9290" s="63" t="s">
        <v>968</v>
      </c>
      <c r="D9290" s="61">
        <v>0</v>
      </c>
      <c r="E9290" s="61" t="s">
        <v>13520</v>
      </c>
      <c r="F9290" s="61" t="s">
        <v>79</v>
      </c>
      <c r="G9290" s="61" t="s">
        <v>581</v>
      </c>
      <c r="H9290" s="61" t="s">
        <v>7409</v>
      </c>
      <c r="I9290" s="61">
        <v>39.01</v>
      </c>
      <c r="J9290" s="61">
        <v>-98.39</v>
      </c>
      <c r="K9290">
        <v>633</v>
      </c>
      <c r="L9290"/>
      <c r="M9290"/>
    </row>
    <row r="9291" spans="1:13">
      <c r="A9291" s="61" t="s">
        <v>40</v>
      </c>
      <c r="B9291" s="61">
        <v>67581</v>
      </c>
      <c r="C9291" s="63" t="s">
        <v>968</v>
      </c>
      <c r="D9291" s="61">
        <v>0</v>
      </c>
      <c r="E9291" s="61" t="s">
        <v>13547</v>
      </c>
      <c r="F9291" s="61" t="s">
        <v>79</v>
      </c>
      <c r="G9291" s="61" t="s">
        <v>13522</v>
      </c>
      <c r="H9291" s="61" t="s">
        <v>7409</v>
      </c>
      <c r="I9291" s="61">
        <v>37.950000000000003</v>
      </c>
      <c r="J9291" s="61">
        <v>-98.4</v>
      </c>
      <c r="K9291">
        <v>392</v>
      </c>
      <c r="L9291"/>
      <c r="M9291"/>
    </row>
    <row r="9292" spans="1:13">
      <c r="A9292" s="61" t="s">
        <v>40</v>
      </c>
      <c r="B9292" s="61">
        <v>67878</v>
      </c>
      <c r="C9292" s="63" t="s">
        <v>968</v>
      </c>
      <c r="D9292" s="61">
        <v>0</v>
      </c>
      <c r="E9292" s="61" t="s">
        <v>3486</v>
      </c>
      <c r="F9292" s="61" t="s">
        <v>79</v>
      </c>
      <c r="G9292" s="61" t="s">
        <v>3088</v>
      </c>
      <c r="H9292" s="61" t="s">
        <v>11834</v>
      </c>
      <c r="I9292" s="61">
        <v>37.979999999999997</v>
      </c>
      <c r="J9292" s="61">
        <v>-101.75</v>
      </c>
      <c r="K9292">
        <v>2331</v>
      </c>
      <c r="L9292"/>
      <c r="M9292"/>
    </row>
    <row r="9293" spans="1:13">
      <c r="A9293" s="61" t="s">
        <v>40</v>
      </c>
      <c r="B9293" s="61">
        <v>67483</v>
      </c>
      <c r="C9293" s="63" t="s">
        <v>968</v>
      </c>
      <c r="D9293" s="61">
        <v>0</v>
      </c>
      <c r="E9293" s="61" t="s">
        <v>7588</v>
      </c>
      <c r="F9293" s="61" t="s">
        <v>79</v>
      </c>
      <c r="G9293" s="61" t="s">
        <v>670</v>
      </c>
      <c r="H9293" s="61" t="s">
        <v>7409</v>
      </c>
      <c r="I9293" s="61">
        <v>38.54</v>
      </c>
      <c r="J9293" s="61">
        <v>-97.15</v>
      </c>
      <c r="K9293">
        <v>329</v>
      </c>
      <c r="L9293"/>
      <c r="M9293"/>
    </row>
    <row r="9294" spans="1:13">
      <c r="A9294" s="61" t="s">
        <v>40</v>
      </c>
      <c r="B9294" s="61">
        <v>66542</v>
      </c>
      <c r="C9294" s="63" t="s">
        <v>968</v>
      </c>
      <c r="D9294" s="61">
        <v>0</v>
      </c>
      <c r="E9294" s="61" t="s">
        <v>10165</v>
      </c>
      <c r="F9294" s="61" t="s">
        <v>79</v>
      </c>
      <c r="G9294" s="61" t="s">
        <v>13371</v>
      </c>
      <c r="H9294" s="61" t="s">
        <v>7409</v>
      </c>
      <c r="I9294" s="61">
        <v>39</v>
      </c>
      <c r="J9294" s="61">
        <v>-95.53</v>
      </c>
      <c r="K9294">
        <v>3628</v>
      </c>
      <c r="L9294"/>
      <c r="M9294"/>
    </row>
    <row r="9295" spans="1:13">
      <c r="A9295" s="61" t="s">
        <v>40</v>
      </c>
      <c r="B9295" s="61">
        <v>67484</v>
      </c>
      <c r="C9295" s="63" t="s">
        <v>968</v>
      </c>
      <c r="D9295" s="61">
        <v>0</v>
      </c>
      <c r="E9295" s="61" t="s">
        <v>13521</v>
      </c>
      <c r="F9295" s="61" t="s">
        <v>79</v>
      </c>
      <c r="G9295" s="61" t="s">
        <v>9183</v>
      </c>
      <c r="H9295" s="61" t="s">
        <v>7409</v>
      </c>
      <c r="I9295" s="61">
        <v>39.01</v>
      </c>
      <c r="J9295" s="61">
        <v>-97.87</v>
      </c>
      <c r="K9295">
        <v>784</v>
      </c>
      <c r="L9295"/>
      <c r="M9295"/>
    </row>
    <row r="9296" spans="1:13">
      <c r="A9296" s="61" t="s">
        <v>40</v>
      </c>
      <c r="B9296" s="61">
        <v>66776</v>
      </c>
      <c r="C9296" s="63" t="s">
        <v>968</v>
      </c>
      <c r="D9296" s="61">
        <v>0</v>
      </c>
      <c r="E9296" s="61" t="s">
        <v>9651</v>
      </c>
      <c r="F9296" s="61" t="s">
        <v>79</v>
      </c>
      <c r="G9296" s="61" t="s">
        <v>13409</v>
      </c>
      <c r="H9296" s="61" t="s">
        <v>7409</v>
      </c>
      <c r="I9296" s="61">
        <v>37.479999999999997</v>
      </c>
      <c r="J9296" s="61">
        <v>-95.47</v>
      </c>
      <c r="K9296">
        <v>1356</v>
      </c>
      <c r="L9296"/>
      <c r="M9296"/>
    </row>
    <row r="9297" spans="1:13">
      <c r="A9297" s="61" t="s">
        <v>40</v>
      </c>
      <c r="B9297" s="61">
        <v>67485</v>
      </c>
      <c r="C9297" s="63" t="s">
        <v>968</v>
      </c>
      <c r="D9297" s="61">
        <v>0</v>
      </c>
      <c r="E9297" s="61" t="s">
        <v>4445</v>
      </c>
      <c r="F9297" s="61" t="s">
        <v>79</v>
      </c>
      <c r="G9297" s="61" t="s">
        <v>832</v>
      </c>
      <c r="H9297" s="61" t="s">
        <v>7409</v>
      </c>
      <c r="I9297" s="61">
        <v>39.33</v>
      </c>
      <c r="J9297" s="61">
        <v>-98.47</v>
      </c>
      <c r="K9297">
        <v>355</v>
      </c>
      <c r="L9297"/>
      <c r="M9297"/>
    </row>
    <row r="9298" spans="1:13">
      <c r="A9298" s="61" t="s">
        <v>40</v>
      </c>
      <c r="B9298" s="61">
        <v>66086</v>
      </c>
      <c r="C9298" s="63" t="s">
        <v>968</v>
      </c>
      <c r="D9298" s="61">
        <v>0</v>
      </c>
      <c r="E9298" s="61" t="s">
        <v>13364</v>
      </c>
      <c r="F9298" s="61" t="s">
        <v>79</v>
      </c>
      <c r="G9298" s="61" t="s">
        <v>13347</v>
      </c>
      <c r="H9298" s="61" t="s">
        <v>7409</v>
      </c>
      <c r="I9298" s="61">
        <v>39.11</v>
      </c>
      <c r="J9298" s="61">
        <v>-95.08</v>
      </c>
      <c r="K9298">
        <v>10662</v>
      </c>
      <c r="L9298"/>
      <c r="M9298"/>
    </row>
    <row r="9299" spans="1:13">
      <c r="A9299" s="61" t="s">
        <v>40</v>
      </c>
      <c r="B9299" s="61">
        <v>66615</v>
      </c>
      <c r="C9299" s="63" t="s">
        <v>968</v>
      </c>
      <c r="D9299" s="61">
        <v>0</v>
      </c>
      <c r="E9299" s="61" t="s">
        <v>9673</v>
      </c>
      <c r="F9299" s="61" t="s">
        <v>79</v>
      </c>
      <c r="G9299" s="61" t="s">
        <v>13371</v>
      </c>
      <c r="H9299" s="61" t="s">
        <v>7409</v>
      </c>
      <c r="I9299" s="61">
        <v>39.049999999999997</v>
      </c>
      <c r="J9299" s="61">
        <v>-95.9</v>
      </c>
      <c r="K9299">
        <v>3500</v>
      </c>
      <c r="L9299"/>
      <c r="M9299"/>
    </row>
    <row r="9300" spans="1:13">
      <c r="A9300" s="61" t="s">
        <v>40</v>
      </c>
      <c r="B9300" s="61">
        <v>66614</v>
      </c>
      <c r="C9300" s="63" t="s">
        <v>968</v>
      </c>
      <c r="D9300" s="61">
        <v>0</v>
      </c>
      <c r="E9300" s="61" t="s">
        <v>9673</v>
      </c>
      <c r="F9300" s="61" t="s">
        <v>79</v>
      </c>
      <c r="G9300" s="61" t="s">
        <v>13371</v>
      </c>
      <c r="H9300" s="61" t="s">
        <v>7409</v>
      </c>
      <c r="I9300" s="61">
        <v>39.01</v>
      </c>
      <c r="J9300" s="61">
        <v>-95.85</v>
      </c>
      <c r="K9300">
        <v>31332</v>
      </c>
      <c r="L9300"/>
      <c r="M9300"/>
    </row>
    <row r="9301" spans="1:13">
      <c r="A9301" s="61" t="s">
        <v>40</v>
      </c>
      <c r="B9301" s="61">
        <v>66610</v>
      </c>
      <c r="C9301" s="63" t="s">
        <v>968</v>
      </c>
      <c r="D9301" s="61">
        <v>0</v>
      </c>
      <c r="E9301" s="61" t="s">
        <v>9673</v>
      </c>
      <c r="F9301" s="61" t="s">
        <v>79</v>
      </c>
      <c r="G9301" s="61" t="s">
        <v>13371</v>
      </c>
      <c r="H9301" s="61" t="s">
        <v>7409</v>
      </c>
      <c r="I9301" s="61">
        <v>38.979999999999997</v>
      </c>
      <c r="J9301" s="61">
        <v>-95.84</v>
      </c>
      <c r="K9301">
        <v>10414</v>
      </c>
      <c r="L9301"/>
      <c r="M9301"/>
    </row>
    <row r="9302" spans="1:13">
      <c r="A9302" s="61" t="s">
        <v>40</v>
      </c>
      <c r="B9302" s="61">
        <v>66618</v>
      </c>
      <c r="C9302" s="63" t="s">
        <v>968</v>
      </c>
      <c r="D9302" s="61">
        <v>0</v>
      </c>
      <c r="E9302" s="61" t="s">
        <v>9673</v>
      </c>
      <c r="F9302" s="61" t="s">
        <v>79</v>
      </c>
      <c r="G9302" s="61" t="s">
        <v>13371</v>
      </c>
      <c r="H9302" s="61" t="s">
        <v>7409</v>
      </c>
      <c r="I9302" s="61">
        <v>39.14</v>
      </c>
      <c r="J9302" s="61">
        <v>-95.75</v>
      </c>
      <c r="K9302">
        <v>9940</v>
      </c>
      <c r="L9302"/>
      <c r="M9302"/>
    </row>
    <row r="9303" spans="1:13">
      <c r="A9303" s="61" t="s">
        <v>40</v>
      </c>
      <c r="B9303" s="61">
        <v>66606</v>
      </c>
      <c r="C9303" s="63" t="s">
        <v>968</v>
      </c>
      <c r="D9303" s="61">
        <v>0</v>
      </c>
      <c r="E9303" s="61" t="s">
        <v>9673</v>
      </c>
      <c r="F9303" s="61" t="s">
        <v>79</v>
      </c>
      <c r="G9303" s="61" t="s">
        <v>13371</v>
      </c>
      <c r="H9303" s="61" t="s">
        <v>7409</v>
      </c>
      <c r="I9303" s="61">
        <v>39.06</v>
      </c>
      <c r="J9303" s="61">
        <v>-95.72</v>
      </c>
      <c r="K9303">
        <v>11056</v>
      </c>
      <c r="L9303"/>
      <c r="M9303"/>
    </row>
    <row r="9304" spans="1:13">
      <c r="A9304" s="61" t="s">
        <v>40</v>
      </c>
      <c r="B9304" s="61">
        <v>66611</v>
      </c>
      <c r="C9304" s="63" t="s">
        <v>968</v>
      </c>
      <c r="D9304" s="61">
        <v>0</v>
      </c>
      <c r="E9304" s="61" t="s">
        <v>9673</v>
      </c>
      <c r="F9304" s="61" t="s">
        <v>79</v>
      </c>
      <c r="G9304" s="61" t="s">
        <v>13371</v>
      </c>
      <c r="H9304" s="61" t="s">
        <v>7409</v>
      </c>
      <c r="I9304" s="61">
        <v>39.020000000000003</v>
      </c>
      <c r="J9304" s="61">
        <v>-95.7</v>
      </c>
      <c r="K9304">
        <v>9843</v>
      </c>
      <c r="L9304"/>
      <c r="M9304"/>
    </row>
    <row r="9305" spans="1:13">
      <c r="A9305" s="61" t="s">
        <v>40</v>
      </c>
      <c r="B9305" s="61">
        <v>66621</v>
      </c>
      <c r="C9305" s="63" t="s">
        <v>968</v>
      </c>
      <c r="D9305" s="61">
        <v>0</v>
      </c>
      <c r="E9305" s="61" t="s">
        <v>9673</v>
      </c>
      <c r="F9305" s="61" t="s">
        <v>79</v>
      </c>
      <c r="G9305" s="61" t="s">
        <v>13371</v>
      </c>
      <c r="H9305" s="61" t="s">
        <v>7409</v>
      </c>
      <c r="I9305" s="61">
        <v>39.03</v>
      </c>
      <c r="J9305" s="61">
        <v>-95.7</v>
      </c>
      <c r="K9305">
        <v>730</v>
      </c>
      <c r="L9305"/>
      <c r="M9305"/>
    </row>
    <row r="9306" spans="1:13">
      <c r="A9306" s="61" t="s">
        <v>40</v>
      </c>
      <c r="B9306" s="61">
        <v>66619</v>
      </c>
      <c r="C9306" s="63" t="s">
        <v>968</v>
      </c>
      <c r="D9306" s="61">
        <v>0</v>
      </c>
      <c r="E9306" s="61" t="s">
        <v>9673</v>
      </c>
      <c r="F9306" s="61" t="s">
        <v>79</v>
      </c>
      <c r="G9306" s="61" t="s">
        <v>13371</v>
      </c>
      <c r="H9306" s="61" t="s">
        <v>7409</v>
      </c>
      <c r="I9306" s="61">
        <v>38.950000000000003</v>
      </c>
      <c r="J9306" s="61">
        <v>-95.69</v>
      </c>
      <c r="K9306">
        <v>3207</v>
      </c>
      <c r="L9306"/>
      <c r="M9306"/>
    </row>
    <row r="9307" spans="1:13">
      <c r="A9307" s="61" t="s">
        <v>40</v>
      </c>
      <c r="B9307" s="61">
        <v>66604</v>
      </c>
      <c r="C9307" s="63" t="s">
        <v>968</v>
      </c>
      <c r="D9307" s="61">
        <v>0</v>
      </c>
      <c r="E9307" s="61" t="s">
        <v>9673</v>
      </c>
      <c r="F9307" s="61" t="s">
        <v>79</v>
      </c>
      <c r="G9307" s="61" t="s">
        <v>13371</v>
      </c>
      <c r="H9307" s="61" t="s">
        <v>7409</v>
      </c>
      <c r="I9307" s="61">
        <v>39.03</v>
      </c>
      <c r="J9307" s="61">
        <v>-95.69</v>
      </c>
      <c r="K9307">
        <v>22933</v>
      </c>
      <c r="L9307"/>
      <c r="M9307"/>
    </row>
    <row r="9308" spans="1:13">
      <c r="A9308" s="61" t="s">
        <v>40</v>
      </c>
      <c r="B9308" s="61">
        <v>66624</v>
      </c>
      <c r="C9308" s="63" t="s">
        <v>968</v>
      </c>
      <c r="D9308" s="61">
        <v>0</v>
      </c>
      <c r="E9308" s="61" t="s">
        <v>9673</v>
      </c>
      <c r="F9308" s="61" t="s">
        <v>79</v>
      </c>
      <c r="G9308" s="61" t="s">
        <v>13371</v>
      </c>
      <c r="H9308" s="61" t="s">
        <v>7409</v>
      </c>
      <c r="I9308" s="61">
        <v>39.03</v>
      </c>
      <c r="J9308" s="61">
        <v>-95.69</v>
      </c>
      <c r="K9308">
        <v>27</v>
      </c>
      <c r="L9308"/>
      <c r="M9308"/>
    </row>
    <row r="9309" spans="1:13">
      <c r="A9309" s="61" t="s">
        <v>40</v>
      </c>
      <c r="B9309" s="61">
        <v>66683</v>
      </c>
      <c r="C9309" s="63" t="s">
        <v>968</v>
      </c>
      <c r="D9309" s="61">
        <v>0</v>
      </c>
      <c r="E9309" s="61" t="s">
        <v>9673</v>
      </c>
      <c r="F9309" s="61" t="s">
        <v>79</v>
      </c>
      <c r="G9309" s="61" t="s">
        <v>13371</v>
      </c>
      <c r="H9309" s="61" t="s">
        <v>7409</v>
      </c>
      <c r="I9309" s="61">
        <v>39.03</v>
      </c>
      <c r="J9309" s="61">
        <v>-95.69</v>
      </c>
      <c r="K9309">
        <v>27</v>
      </c>
      <c r="L9309"/>
      <c r="M9309"/>
    </row>
    <row r="9310" spans="1:13">
      <c r="A9310" s="61" t="s">
        <v>40</v>
      </c>
      <c r="B9310" s="61">
        <v>66612</v>
      </c>
      <c r="C9310" s="63" t="s">
        <v>968</v>
      </c>
      <c r="D9310" s="61">
        <v>0</v>
      </c>
      <c r="E9310" s="61" t="s">
        <v>9673</v>
      </c>
      <c r="F9310" s="61" t="s">
        <v>79</v>
      </c>
      <c r="G9310" s="61" t="s">
        <v>13371</v>
      </c>
      <c r="H9310" s="61" t="s">
        <v>7409</v>
      </c>
      <c r="I9310" s="61">
        <v>39.04</v>
      </c>
      <c r="J9310" s="61">
        <v>-95.68</v>
      </c>
      <c r="K9310">
        <v>2097</v>
      </c>
      <c r="L9310"/>
      <c r="M9310"/>
    </row>
    <row r="9311" spans="1:13">
      <c r="A9311" s="61" t="s">
        <v>40</v>
      </c>
      <c r="B9311" s="61">
        <v>66603</v>
      </c>
      <c r="C9311" s="63" t="s">
        <v>968</v>
      </c>
      <c r="D9311" s="61">
        <v>0</v>
      </c>
      <c r="E9311" s="61" t="s">
        <v>9673</v>
      </c>
      <c r="F9311" s="61" t="s">
        <v>79</v>
      </c>
      <c r="G9311" s="61" t="s">
        <v>13371</v>
      </c>
      <c r="H9311" s="61" t="s">
        <v>7409</v>
      </c>
      <c r="I9311" s="61">
        <v>39.06</v>
      </c>
      <c r="J9311" s="61">
        <v>-95.68</v>
      </c>
      <c r="K9311">
        <v>1569</v>
      </c>
      <c r="L9311"/>
      <c r="M9311"/>
    </row>
    <row r="9312" spans="1:13">
      <c r="A9312" s="61" t="s">
        <v>40</v>
      </c>
      <c r="B9312" s="61">
        <v>66609</v>
      </c>
      <c r="C9312" s="63" t="s">
        <v>968</v>
      </c>
      <c r="D9312" s="61">
        <v>0</v>
      </c>
      <c r="E9312" s="61" t="s">
        <v>9673</v>
      </c>
      <c r="F9312" s="61" t="s">
        <v>79</v>
      </c>
      <c r="G9312" s="61" t="s">
        <v>13371</v>
      </c>
      <c r="H9312" s="61" t="s">
        <v>7409</v>
      </c>
      <c r="I9312" s="61">
        <v>38.979999999999997</v>
      </c>
      <c r="J9312" s="61">
        <v>-95.66</v>
      </c>
      <c r="K9312">
        <v>7519</v>
      </c>
      <c r="L9312"/>
      <c r="M9312"/>
    </row>
    <row r="9313" spans="1:13">
      <c r="A9313" s="61" t="s">
        <v>40</v>
      </c>
      <c r="B9313" s="61">
        <v>66608</v>
      </c>
      <c r="C9313" s="63" t="s">
        <v>968</v>
      </c>
      <c r="D9313" s="61">
        <v>0</v>
      </c>
      <c r="E9313" s="61" t="s">
        <v>9673</v>
      </c>
      <c r="F9313" s="61" t="s">
        <v>79</v>
      </c>
      <c r="G9313" s="61" t="s">
        <v>13371</v>
      </c>
      <c r="H9313" s="61" t="s">
        <v>7409</v>
      </c>
      <c r="I9313" s="61">
        <v>39.08</v>
      </c>
      <c r="J9313" s="61">
        <v>-95.66</v>
      </c>
      <c r="K9313">
        <v>5247</v>
      </c>
      <c r="L9313"/>
      <c r="M9313"/>
    </row>
    <row r="9314" spans="1:13">
      <c r="A9314" s="61" t="s">
        <v>40</v>
      </c>
      <c r="B9314" s="61">
        <v>66607</v>
      </c>
      <c r="C9314" s="63" t="s">
        <v>968</v>
      </c>
      <c r="D9314" s="61">
        <v>0</v>
      </c>
      <c r="E9314" s="61" t="s">
        <v>9673</v>
      </c>
      <c r="F9314" s="61" t="s">
        <v>79</v>
      </c>
      <c r="G9314" s="61" t="s">
        <v>13371</v>
      </c>
      <c r="H9314" s="61" t="s">
        <v>7409</v>
      </c>
      <c r="I9314" s="61">
        <v>39.04</v>
      </c>
      <c r="J9314" s="61">
        <v>-95.64</v>
      </c>
      <c r="K9314">
        <v>10414</v>
      </c>
      <c r="L9314"/>
      <c r="M9314"/>
    </row>
    <row r="9315" spans="1:13">
      <c r="A9315" s="61" t="s">
        <v>40</v>
      </c>
      <c r="B9315" s="61">
        <v>66605</v>
      </c>
      <c r="C9315" s="63" t="s">
        <v>968</v>
      </c>
      <c r="D9315" s="61">
        <v>0</v>
      </c>
      <c r="E9315" s="61" t="s">
        <v>9673</v>
      </c>
      <c r="F9315" s="61" t="s">
        <v>79</v>
      </c>
      <c r="G9315" s="61" t="s">
        <v>13371</v>
      </c>
      <c r="H9315" s="61" t="s">
        <v>7409</v>
      </c>
      <c r="I9315" s="61">
        <v>39.01</v>
      </c>
      <c r="J9315" s="61">
        <v>-95.63</v>
      </c>
      <c r="K9315">
        <v>19531</v>
      </c>
      <c r="L9315"/>
      <c r="M9315"/>
    </row>
    <row r="9316" spans="1:13">
      <c r="A9316" s="61" t="s">
        <v>40</v>
      </c>
      <c r="B9316" s="61">
        <v>66616</v>
      </c>
      <c r="C9316" s="63" t="s">
        <v>968</v>
      </c>
      <c r="D9316" s="61">
        <v>0</v>
      </c>
      <c r="E9316" s="61" t="s">
        <v>9673</v>
      </c>
      <c r="F9316" s="61" t="s">
        <v>79</v>
      </c>
      <c r="G9316" s="61" t="s">
        <v>13371</v>
      </c>
      <c r="H9316" s="61" t="s">
        <v>7409</v>
      </c>
      <c r="I9316" s="61">
        <v>39.07</v>
      </c>
      <c r="J9316" s="61">
        <v>-95.62</v>
      </c>
      <c r="K9316">
        <v>5610</v>
      </c>
      <c r="L9316"/>
      <c r="M9316"/>
    </row>
    <row r="9317" spans="1:13">
      <c r="A9317" s="61" t="s">
        <v>40</v>
      </c>
      <c r="B9317" s="61">
        <v>66617</v>
      </c>
      <c r="C9317" s="63" t="s">
        <v>968</v>
      </c>
      <c r="D9317" s="61">
        <v>0</v>
      </c>
      <c r="E9317" s="61" t="s">
        <v>9673</v>
      </c>
      <c r="F9317" s="61" t="s">
        <v>79</v>
      </c>
      <c r="G9317" s="61" t="s">
        <v>13371</v>
      </c>
      <c r="H9317" s="61" t="s">
        <v>7409</v>
      </c>
      <c r="I9317" s="61">
        <v>39.130000000000003</v>
      </c>
      <c r="J9317" s="61">
        <v>-95.62</v>
      </c>
      <c r="K9317">
        <v>8818</v>
      </c>
      <c r="L9317"/>
      <c r="M9317"/>
    </row>
    <row r="9318" spans="1:13">
      <c r="A9318" s="61" t="s">
        <v>40</v>
      </c>
      <c r="B9318" s="61">
        <v>66777</v>
      </c>
      <c r="C9318" s="63" t="s">
        <v>968</v>
      </c>
      <c r="D9318" s="61">
        <v>0</v>
      </c>
      <c r="E9318" s="61" t="s">
        <v>9291</v>
      </c>
      <c r="F9318" s="61" t="s">
        <v>79</v>
      </c>
      <c r="G9318" s="61" t="s">
        <v>13416</v>
      </c>
      <c r="H9318" s="61" t="s">
        <v>7409</v>
      </c>
      <c r="I9318" s="61">
        <v>37.79</v>
      </c>
      <c r="J9318" s="61">
        <v>-95.94</v>
      </c>
      <c r="K9318">
        <v>553</v>
      </c>
      <c r="L9318"/>
      <c r="M9318"/>
    </row>
    <row r="9319" spans="1:13">
      <c r="A9319" s="61" t="s">
        <v>40</v>
      </c>
      <c r="B9319" s="61">
        <v>67144</v>
      </c>
      <c r="C9319" s="63" t="s">
        <v>968</v>
      </c>
      <c r="D9319" s="61">
        <v>0</v>
      </c>
      <c r="E9319" s="61" t="s">
        <v>4968</v>
      </c>
      <c r="F9319" s="61" t="s">
        <v>79</v>
      </c>
      <c r="G9319" s="61" t="s">
        <v>4280</v>
      </c>
      <c r="H9319" s="61" t="s">
        <v>7409</v>
      </c>
      <c r="I9319" s="61">
        <v>37.79</v>
      </c>
      <c r="J9319" s="61">
        <v>-96.99</v>
      </c>
      <c r="K9319">
        <v>2753</v>
      </c>
      <c r="L9319"/>
      <c r="M9319"/>
    </row>
    <row r="9320" spans="1:13">
      <c r="A9320" s="61" t="s">
        <v>40</v>
      </c>
      <c r="B9320" s="61">
        <v>66778</v>
      </c>
      <c r="C9320" s="63" t="s">
        <v>968</v>
      </c>
      <c r="D9320" s="61">
        <v>0</v>
      </c>
      <c r="E9320" s="61" t="s">
        <v>13420</v>
      </c>
      <c r="F9320" s="61" t="s">
        <v>79</v>
      </c>
      <c r="G9320" s="61" t="s">
        <v>225</v>
      </c>
      <c r="H9320" s="61" t="s">
        <v>7409</v>
      </c>
      <c r="I9320" s="61">
        <v>37</v>
      </c>
      <c r="J9320" s="61">
        <v>-94.84</v>
      </c>
      <c r="K9320">
        <v>7</v>
      </c>
      <c r="L9320"/>
      <c r="M9320"/>
    </row>
    <row r="9321" spans="1:13">
      <c r="A9321" s="61" t="s">
        <v>40</v>
      </c>
      <c r="B9321" s="61">
        <v>67879</v>
      </c>
      <c r="C9321" s="63" t="s">
        <v>968</v>
      </c>
      <c r="D9321" s="61">
        <v>0</v>
      </c>
      <c r="E9321" s="61" t="s">
        <v>13606</v>
      </c>
      <c r="F9321" s="61" t="s">
        <v>79</v>
      </c>
      <c r="G9321" s="61" t="s">
        <v>13607</v>
      </c>
      <c r="H9321" s="61" t="s">
        <v>11834</v>
      </c>
      <c r="I9321" s="61">
        <v>38.47</v>
      </c>
      <c r="J9321" s="61">
        <v>-101.75</v>
      </c>
      <c r="K9321">
        <v>1277</v>
      </c>
      <c r="L9321"/>
      <c r="M9321"/>
    </row>
    <row r="9322" spans="1:13">
      <c r="A9322" s="61" t="s">
        <v>40</v>
      </c>
      <c r="B9322" s="61">
        <v>66087</v>
      </c>
      <c r="C9322" s="63" t="s">
        <v>968</v>
      </c>
      <c r="D9322" s="61">
        <v>0</v>
      </c>
      <c r="E9322" s="61" t="s">
        <v>1552</v>
      </c>
      <c r="F9322" s="61" t="s">
        <v>79</v>
      </c>
      <c r="G9322" s="61" t="s">
        <v>13349</v>
      </c>
      <c r="H9322" s="61" t="s">
        <v>7409</v>
      </c>
      <c r="I9322" s="61">
        <v>39.78</v>
      </c>
      <c r="J9322" s="61">
        <v>-95.08</v>
      </c>
      <c r="K9322">
        <v>2009</v>
      </c>
      <c r="L9322"/>
      <c r="M9322"/>
    </row>
    <row r="9323" spans="1:13">
      <c r="A9323" s="61" t="s">
        <v>40</v>
      </c>
      <c r="B9323" s="61">
        <v>67583</v>
      </c>
      <c r="C9323" s="63" t="s">
        <v>968</v>
      </c>
      <c r="D9323" s="61">
        <v>0</v>
      </c>
      <c r="E9323" s="61" t="s">
        <v>8449</v>
      </c>
      <c r="F9323" s="61" t="s">
        <v>79</v>
      </c>
      <c r="G9323" s="61" t="s">
        <v>13522</v>
      </c>
      <c r="H9323" s="61" t="s">
        <v>7409</v>
      </c>
      <c r="I9323" s="61">
        <v>37.799999999999997</v>
      </c>
      <c r="J9323" s="61">
        <v>-98.42</v>
      </c>
      <c r="K9323">
        <v>898</v>
      </c>
      <c r="L9323"/>
      <c r="M9323"/>
    </row>
    <row r="9324" spans="1:13">
      <c r="A9324" s="61" t="s">
        <v>40</v>
      </c>
      <c r="B9324" s="61">
        <v>67146</v>
      </c>
      <c r="C9324" s="63" t="s">
        <v>968</v>
      </c>
      <c r="D9324" s="61">
        <v>0</v>
      </c>
      <c r="E9324" s="61" t="s">
        <v>13333</v>
      </c>
      <c r="F9324" s="61" t="s">
        <v>79</v>
      </c>
      <c r="G9324" s="61" t="s">
        <v>13455</v>
      </c>
      <c r="H9324" s="61" t="s">
        <v>7409</v>
      </c>
      <c r="I9324" s="61">
        <v>37.380000000000003</v>
      </c>
      <c r="J9324" s="61">
        <v>-97.11</v>
      </c>
      <c r="K9324">
        <v>1727</v>
      </c>
      <c r="L9324"/>
      <c r="M9324"/>
    </row>
    <row r="9325" spans="1:13">
      <c r="A9325" s="61" t="s">
        <v>40</v>
      </c>
      <c r="B9325" s="61">
        <v>67880</v>
      </c>
      <c r="C9325" s="63" t="s">
        <v>968</v>
      </c>
      <c r="D9325" s="61">
        <v>0</v>
      </c>
      <c r="E9325" s="61" t="s">
        <v>4531</v>
      </c>
      <c r="F9325" s="61" t="s">
        <v>79</v>
      </c>
      <c r="G9325" s="61" t="s">
        <v>6526</v>
      </c>
      <c r="H9325" s="61" t="s">
        <v>7409</v>
      </c>
      <c r="I9325" s="61">
        <v>37.57</v>
      </c>
      <c r="J9325" s="61">
        <v>-101.35</v>
      </c>
      <c r="K9325">
        <v>7359</v>
      </c>
      <c r="L9325"/>
      <c r="M9325"/>
    </row>
    <row r="9326" spans="1:13">
      <c r="A9326" s="61" t="s">
        <v>40</v>
      </c>
      <c r="B9326" s="61">
        <v>66779</v>
      </c>
      <c r="C9326" s="63" t="s">
        <v>968</v>
      </c>
      <c r="D9326" s="61">
        <v>0</v>
      </c>
      <c r="E9326" s="61" t="s">
        <v>4065</v>
      </c>
      <c r="F9326" s="61" t="s">
        <v>79</v>
      </c>
      <c r="G9326" s="61" t="s">
        <v>8694</v>
      </c>
      <c r="H9326" s="61" t="s">
        <v>7409</v>
      </c>
      <c r="I9326" s="61">
        <v>37.840000000000003</v>
      </c>
      <c r="J9326" s="61">
        <v>-94.97</v>
      </c>
      <c r="K9326">
        <v>639</v>
      </c>
      <c r="L9326"/>
      <c r="M9326"/>
    </row>
    <row r="9327" spans="1:13">
      <c r="A9327" s="61" t="s">
        <v>40</v>
      </c>
      <c r="B9327" s="61">
        <v>67584</v>
      </c>
      <c r="C9327" s="63" t="s">
        <v>968</v>
      </c>
      <c r="D9327" s="61">
        <v>0</v>
      </c>
      <c r="E9327" s="61" t="s">
        <v>3571</v>
      </c>
      <c r="F9327" s="61" t="s">
        <v>79</v>
      </c>
      <c r="G9327" s="61" t="s">
        <v>13526</v>
      </c>
      <c r="H9327" s="61" t="s">
        <v>7409</v>
      </c>
      <c r="I9327" s="61">
        <v>38.64</v>
      </c>
      <c r="J9327" s="61">
        <v>-100.17</v>
      </c>
      <c r="K9327">
        <v>233</v>
      </c>
      <c r="L9327"/>
      <c r="M9327"/>
    </row>
    <row r="9328" spans="1:13">
      <c r="A9328" s="61" t="s">
        <v>40</v>
      </c>
      <c r="B9328" s="61">
        <v>67147</v>
      </c>
      <c r="C9328" s="63" t="s">
        <v>968</v>
      </c>
      <c r="D9328" s="61">
        <v>0</v>
      </c>
      <c r="E9328" s="61" t="s">
        <v>13489</v>
      </c>
      <c r="F9328" s="61" t="s">
        <v>79</v>
      </c>
      <c r="G9328" s="61" t="s">
        <v>13451</v>
      </c>
      <c r="H9328" s="61" t="s">
        <v>7409</v>
      </c>
      <c r="I9328" s="61">
        <v>37.83</v>
      </c>
      <c r="J9328" s="61">
        <v>-97.37</v>
      </c>
      <c r="K9328">
        <v>10715</v>
      </c>
      <c r="L9328"/>
      <c r="M9328"/>
    </row>
    <row r="9329" spans="1:13">
      <c r="A9329" s="61" t="s">
        <v>40</v>
      </c>
      <c r="B9329" s="61">
        <v>66088</v>
      </c>
      <c r="C9329" s="63" t="s">
        <v>968</v>
      </c>
      <c r="D9329" s="61">
        <v>0</v>
      </c>
      <c r="E9329" s="61" t="s">
        <v>3128</v>
      </c>
      <c r="F9329" s="61" t="s">
        <v>79</v>
      </c>
      <c r="G9329" s="61" t="s">
        <v>362</v>
      </c>
      <c r="H9329" s="61" t="s">
        <v>7409</v>
      </c>
      <c r="I9329" s="61">
        <v>39.340000000000003</v>
      </c>
      <c r="J9329" s="61">
        <v>-95.46</v>
      </c>
      <c r="K9329">
        <v>2310</v>
      </c>
      <c r="L9329"/>
      <c r="M9329"/>
    </row>
    <row r="9330" spans="1:13">
      <c r="A9330" s="61" t="s">
        <v>40</v>
      </c>
      <c r="B9330" s="61">
        <v>66543</v>
      </c>
      <c r="C9330" s="63" t="s">
        <v>968</v>
      </c>
      <c r="D9330" s="61">
        <v>0</v>
      </c>
      <c r="E9330" s="61" t="s">
        <v>10068</v>
      </c>
      <c r="F9330" s="61" t="s">
        <v>79</v>
      </c>
      <c r="G9330" s="61" t="s">
        <v>13186</v>
      </c>
      <c r="H9330" s="61" t="s">
        <v>7409</v>
      </c>
      <c r="I9330" s="61">
        <v>38.64</v>
      </c>
      <c r="J9330" s="61">
        <v>-95.59</v>
      </c>
      <c r="K9330">
        <v>782</v>
      </c>
      <c r="L9330"/>
      <c r="M9330"/>
    </row>
    <row r="9331" spans="1:13">
      <c r="A9331" s="61" t="s">
        <v>40</v>
      </c>
      <c r="B9331" s="61">
        <v>66544</v>
      </c>
      <c r="C9331" s="63" t="s">
        <v>968</v>
      </c>
      <c r="D9331" s="61">
        <v>0</v>
      </c>
      <c r="E9331" s="61" t="s">
        <v>11284</v>
      </c>
      <c r="F9331" s="61" t="s">
        <v>79</v>
      </c>
      <c r="G9331" s="61" t="s">
        <v>6368</v>
      </c>
      <c r="H9331" s="61" t="s">
        <v>7409</v>
      </c>
      <c r="I9331" s="61">
        <v>39.71</v>
      </c>
      <c r="J9331" s="61">
        <v>-96.26</v>
      </c>
      <c r="K9331">
        <v>300</v>
      </c>
      <c r="L9331"/>
      <c r="M9331"/>
    </row>
    <row r="9332" spans="1:13">
      <c r="A9332" s="61" t="s">
        <v>40</v>
      </c>
      <c r="B9332" s="61">
        <v>67671</v>
      </c>
      <c r="C9332" s="63" t="s">
        <v>968</v>
      </c>
      <c r="D9332" s="61">
        <v>0</v>
      </c>
      <c r="E9332" s="61" t="s">
        <v>5835</v>
      </c>
      <c r="F9332" s="61" t="s">
        <v>79</v>
      </c>
      <c r="G9332" s="61" t="s">
        <v>13548</v>
      </c>
      <c r="H9332" s="61" t="s">
        <v>7409</v>
      </c>
      <c r="I9332" s="61">
        <v>38.85</v>
      </c>
      <c r="J9332" s="61">
        <v>-99.14</v>
      </c>
      <c r="K9332">
        <v>1550</v>
      </c>
      <c r="L9332"/>
      <c r="M9332"/>
    </row>
    <row r="9333" spans="1:13">
      <c r="A9333" s="61" t="s">
        <v>40</v>
      </c>
      <c r="B9333" s="61">
        <v>67149</v>
      </c>
      <c r="C9333" s="63" t="s">
        <v>968</v>
      </c>
      <c r="D9333" s="61">
        <v>0</v>
      </c>
      <c r="E9333" s="61" t="s">
        <v>5164</v>
      </c>
      <c r="F9333" s="61" t="s">
        <v>79</v>
      </c>
      <c r="G9333" s="61" t="s">
        <v>13451</v>
      </c>
      <c r="H9333" s="61" t="s">
        <v>7409</v>
      </c>
      <c r="I9333" s="61">
        <v>37.479999999999997</v>
      </c>
      <c r="J9333" s="61">
        <v>-97.64</v>
      </c>
      <c r="K9333">
        <v>1092</v>
      </c>
      <c r="L9333"/>
      <c r="M9333"/>
    </row>
    <row r="9334" spans="1:13">
      <c r="A9334" s="61" t="s">
        <v>40</v>
      </c>
      <c r="B9334" s="61">
        <v>66870</v>
      </c>
      <c r="C9334" s="63" t="s">
        <v>968</v>
      </c>
      <c r="D9334" s="61">
        <v>0</v>
      </c>
      <c r="E9334" s="61" t="s">
        <v>11805</v>
      </c>
      <c r="F9334" s="61" t="s">
        <v>79</v>
      </c>
      <c r="G9334" s="61" t="s">
        <v>7263</v>
      </c>
      <c r="H9334" s="61" t="s">
        <v>7409</v>
      </c>
      <c r="I9334" s="61">
        <v>37.979999999999997</v>
      </c>
      <c r="J9334" s="61">
        <v>-96.01</v>
      </c>
      <c r="K9334">
        <v>157</v>
      </c>
      <c r="L9334"/>
      <c r="M9334"/>
    </row>
    <row r="9335" spans="1:13">
      <c r="A9335" s="61" t="s">
        <v>40</v>
      </c>
      <c r="B9335" s="61">
        <v>66546</v>
      </c>
      <c r="C9335" s="63" t="s">
        <v>968</v>
      </c>
      <c r="D9335" s="61">
        <v>0</v>
      </c>
      <c r="E9335" s="61" t="s">
        <v>9674</v>
      </c>
      <c r="F9335" s="61" t="s">
        <v>79</v>
      </c>
      <c r="G9335" s="61" t="s">
        <v>13371</v>
      </c>
      <c r="H9335" s="61" t="s">
        <v>7409</v>
      </c>
      <c r="I9335" s="61">
        <v>38.89</v>
      </c>
      <c r="J9335" s="61">
        <v>-95.71</v>
      </c>
      <c r="K9335">
        <v>1083</v>
      </c>
      <c r="L9335"/>
      <c r="M9335"/>
    </row>
    <row r="9336" spans="1:13">
      <c r="A9336" s="61" t="s">
        <v>40</v>
      </c>
      <c r="B9336" s="61">
        <v>67672</v>
      </c>
      <c r="C9336" s="63" t="s">
        <v>968</v>
      </c>
      <c r="D9336" s="61">
        <v>0</v>
      </c>
      <c r="E9336" s="61" t="s">
        <v>13567</v>
      </c>
      <c r="F9336" s="61" t="s">
        <v>79</v>
      </c>
      <c r="G9336" s="61" t="s">
        <v>13552</v>
      </c>
      <c r="H9336" s="61" t="s">
        <v>7409</v>
      </c>
      <c r="I9336" s="61">
        <v>39.020000000000003</v>
      </c>
      <c r="J9336" s="61">
        <v>-99.87</v>
      </c>
      <c r="K9336">
        <v>2210</v>
      </c>
      <c r="L9336"/>
      <c r="M9336"/>
    </row>
    <row r="9337" spans="1:13">
      <c r="A9337" s="61" t="s">
        <v>40</v>
      </c>
      <c r="B9337" s="61">
        <v>67487</v>
      </c>
      <c r="C9337" s="63" t="s">
        <v>968</v>
      </c>
      <c r="D9337" s="61">
        <v>0</v>
      </c>
      <c r="E9337" s="61" t="s">
        <v>1204</v>
      </c>
      <c r="F9337" s="61" t="s">
        <v>79</v>
      </c>
      <c r="G9337" s="61" t="s">
        <v>924</v>
      </c>
      <c r="H9337" s="61" t="s">
        <v>7409</v>
      </c>
      <c r="I9337" s="61">
        <v>39.21</v>
      </c>
      <c r="J9337" s="61">
        <v>-97.01</v>
      </c>
      <c r="K9337">
        <v>1350</v>
      </c>
      <c r="L9337"/>
      <c r="M9337"/>
    </row>
    <row r="9338" spans="1:13">
      <c r="A9338" s="61" t="s">
        <v>40</v>
      </c>
      <c r="B9338" s="61">
        <v>67673</v>
      </c>
      <c r="C9338" s="63" t="s">
        <v>968</v>
      </c>
      <c r="D9338" s="61">
        <v>0</v>
      </c>
      <c r="E9338" s="61" t="s">
        <v>7480</v>
      </c>
      <c r="F9338" s="61" t="s">
        <v>79</v>
      </c>
      <c r="G9338" s="61" t="s">
        <v>13506</v>
      </c>
      <c r="H9338" s="61" t="s">
        <v>7409</v>
      </c>
      <c r="I9338" s="61">
        <v>39.119999999999997</v>
      </c>
      <c r="J9338" s="61">
        <v>-98.79</v>
      </c>
      <c r="K9338">
        <v>99</v>
      </c>
      <c r="L9338"/>
      <c r="M9338"/>
    </row>
    <row r="9339" spans="1:13">
      <c r="A9339" s="61" t="s">
        <v>40</v>
      </c>
      <c r="B9339" s="61">
        <v>67150</v>
      </c>
      <c r="C9339" s="63" t="s">
        <v>968</v>
      </c>
      <c r="D9339" s="61">
        <v>0</v>
      </c>
      <c r="E9339" s="61" t="s">
        <v>9627</v>
      </c>
      <c r="F9339" s="61" t="s">
        <v>79</v>
      </c>
      <c r="G9339" s="61" t="s">
        <v>13452</v>
      </c>
      <c r="H9339" s="61" t="s">
        <v>7409</v>
      </c>
      <c r="I9339" s="61">
        <v>37</v>
      </c>
      <c r="J9339" s="61">
        <v>-98.18</v>
      </c>
      <c r="K9339">
        <v>10</v>
      </c>
      <c r="L9339"/>
      <c r="M9339"/>
    </row>
    <row r="9340" spans="1:13">
      <c r="A9340" s="61" t="s">
        <v>40</v>
      </c>
      <c r="B9340" s="61">
        <v>67761</v>
      </c>
      <c r="C9340" s="63" t="s">
        <v>968</v>
      </c>
      <c r="D9340" s="61">
        <v>0</v>
      </c>
      <c r="E9340" s="61" t="s">
        <v>3895</v>
      </c>
      <c r="F9340" s="61" t="s">
        <v>79</v>
      </c>
      <c r="G9340" s="61" t="s">
        <v>13581</v>
      </c>
      <c r="H9340" s="61" t="s">
        <v>11834</v>
      </c>
      <c r="I9340" s="61">
        <v>38.909999999999997</v>
      </c>
      <c r="J9340" s="61">
        <v>-101.59</v>
      </c>
      <c r="K9340">
        <v>258</v>
      </c>
      <c r="L9340"/>
      <c r="M9340"/>
    </row>
    <row r="9341" spans="1:13">
      <c r="A9341" s="61" t="s">
        <v>40</v>
      </c>
      <c r="B9341" s="61">
        <v>66780</v>
      </c>
      <c r="C9341" s="63" t="s">
        <v>968</v>
      </c>
      <c r="D9341" s="61">
        <v>0</v>
      </c>
      <c r="E9341" s="61" t="s">
        <v>8398</v>
      </c>
      <c r="F9341" s="61" t="s">
        <v>79</v>
      </c>
      <c r="G9341" s="61" t="s">
        <v>662</v>
      </c>
      <c r="H9341" s="61" t="s">
        <v>7409</v>
      </c>
      <c r="I9341" s="61">
        <v>37.6</v>
      </c>
      <c r="J9341" s="61">
        <v>-95.07</v>
      </c>
      <c r="K9341">
        <v>555</v>
      </c>
      <c r="L9341"/>
      <c r="M9341"/>
    </row>
    <row r="9342" spans="1:13">
      <c r="A9342" s="61" t="s">
        <v>40</v>
      </c>
      <c r="B9342" s="61">
        <v>67151</v>
      </c>
      <c r="C9342" s="63" t="s">
        <v>968</v>
      </c>
      <c r="D9342" s="61">
        <v>0</v>
      </c>
      <c r="E9342" s="61" t="s">
        <v>3686</v>
      </c>
      <c r="F9342" s="61" t="s">
        <v>79</v>
      </c>
      <c r="G9342" s="61" t="s">
        <v>13458</v>
      </c>
      <c r="H9342" s="61" t="s">
        <v>7409</v>
      </c>
      <c r="I9342" s="61">
        <v>38.14</v>
      </c>
      <c r="J9342" s="61">
        <v>-97.26</v>
      </c>
      <c r="K9342">
        <v>460</v>
      </c>
      <c r="L9342"/>
      <c r="M9342"/>
    </row>
    <row r="9343" spans="1:13">
      <c r="A9343" s="61" t="s">
        <v>40</v>
      </c>
      <c r="B9343" s="61">
        <v>66547</v>
      </c>
      <c r="C9343" s="63" t="s">
        <v>968</v>
      </c>
      <c r="D9343" s="61">
        <v>0</v>
      </c>
      <c r="E9343" s="61" t="s">
        <v>13404</v>
      </c>
      <c r="F9343" s="61" t="s">
        <v>79</v>
      </c>
      <c r="G9343" s="61" t="s">
        <v>13376</v>
      </c>
      <c r="H9343" s="61" t="s">
        <v>7409</v>
      </c>
      <c r="I9343" s="61">
        <v>39.200000000000003</v>
      </c>
      <c r="J9343" s="61">
        <v>-96.3</v>
      </c>
      <c r="K9343">
        <v>8825</v>
      </c>
      <c r="L9343"/>
      <c r="M9343"/>
    </row>
    <row r="9344" spans="1:13">
      <c r="A9344" s="61" t="s">
        <v>40</v>
      </c>
      <c r="B9344" s="61">
        <v>66968</v>
      </c>
      <c r="C9344" s="63" t="s">
        <v>968</v>
      </c>
      <c r="D9344" s="61">
        <v>0</v>
      </c>
      <c r="E9344" s="61" t="s">
        <v>525</v>
      </c>
      <c r="F9344" s="61" t="s">
        <v>79</v>
      </c>
      <c r="G9344" s="61" t="s">
        <v>625</v>
      </c>
      <c r="H9344" s="61" t="s">
        <v>7409</v>
      </c>
      <c r="I9344" s="61">
        <v>39.81</v>
      </c>
      <c r="J9344" s="61">
        <v>-97.05</v>
      </c>
      <c r="K9344">
        <v>1534</v>
      </c>
      <c r="L9344"/>
      <c r="M9344"/>
    </row>
    <row r="9345" spans="1:13">
      <c r="A9345" s="61" t="s">
        <v>40</v>
      </c>
      <c r="B9345" s="61">
        <v>66548</v>
      </c>
      <c r="C9345" s="63" t="s">
        <v>968</v>
      </c>
      <c r="D9345" s="61">
        <v>0</v>
      </c>
      <c r="E9345" s="61" t="s">
        <v>1921</v>
      </c>
      <c r="F9345" s="61" t="s">
        <v>79</v>
      </c>
      <c r="G9345" s="61" t="s">
        <v>6368</v>
      </c>
      <c r="H9345" s="61" t="s">
        <v>7409</v>
      </c>
      <c r="I9345" s="61">
        <v>39.69</v>
      </c>
      <c r="J9345" s="61">
        <v>-96.74</v>
      </c>
      <c r="K9345">
        <v>926</v>
      </c>
      <c r="L9345"/>
      <c r="M9345"/>
    </row>
    <row r="9346" spans="1:13">
      <c r="A9346" s="61" t="s">
        <v>40</v>
      </c>
      <c r="B9346" s="61">
        <v>66090</v>
      </c>
      <c r="C9346" s="63" t="s">
        <v>968</v>
      </c>
      <c r="D9346" s="61">
        <v>0</v>
      </c>
      <c r="E9346" s="61" t="s">
        <v>13365</v>
      </c>
      <c r="F9346" s="61" t="s">
        <v>79</v>
      </c>
      <c r="G9346" s="61" t="s">
        <v>13349</v>
      </c>
      <c r="H9346" s="61" t="s">
        <v>7409</v>
      </c>
      <c r="I9346" s="61">
        <v>39.76</v>
      </c>
      <c r="J9346" s="61">
        <v>-94.94</v>
      </c>
      <c r="K9346">
        <v>2609</v>
      </c>
      <c r="L9346"/>
      <c r="M9346"/>
    </row>
    <row r="9347" spans="1:13">
      <c r="A9347" s="61" t="s">
        <v>40</v>
      </c>
      <c r="B9347" s="61">
        <v>66871</v>
      </c>
      <c r="C9347" s="63" t="s">
        <v>968</v>
      </c>
      <c r="D9347" s="61">
        <v>0</v>
      </c>
      <c r="E9347" s="61" t="s">
        <v>783</v>
      </c>
      <c r="F9347" s="61" t="s">
        <v>79</v>
      </c>
      <c r="G9347" s="61" t="s">
        <v>13424</v>
      </c>
      <c r="H9347" s="61" t="s">
        <v>7409</v>
      </c>
      <c r="I9347" s="61">
        <v>38.39</v>
      </c>
      <c r="J9347" s="61">
        <v>-95.6</v>
      </c>
      <c r="K9347">
        <v>1302</v>
      </c>
      <c r="L9347"/>
      <c r="M9347"/>
    </row>
    <row r="9348" spans="1:13">
      <c r="A9348" s="61" t="s">
        <v>40</v>
      </c>
      <c r="B9348" s="61">
        <v>66970</v>
      </c>
      <c r="C9348" s="63" t="s">
        <v>968</v>
      </c>
      <c r="D9348" s="61">
        <v>0</v>
      </c>
      <c r="E9348" s="61" t="s">
        <v>13449</v>
      </c>
      <c r="F9348" s="61" t="s">
        <v>79</v>
      </c>
      <c r="G9348" s="61" t="s">
        <v>13440</v>
      </c>
      <c r="H9348" s="61" t="s">
        <v>7409</v>
      </c>
      <c r="I9348" s="61">
        <v>39.93</v>
      </c>
      <c r="J9348" s="61">
        <v>-98.03</v>
      </c>
      <c r="K9348">
        <v>104</v>
      </c>
      <c r="L9348"/>
      <c r="M9348"/>
    </row>
    <row r="9349" spans="1:13">
      <c r="A9349" s="61" t="s">
        <v>40</v>
      </c>
      <c r="B9349" s="61">
        <v>66781</v>
      </c>
      <c r="C9349" s="63" t="s">
        <v>968</v>
      </c>
      <c r="D9349" s="61">
        <v>0</v>
      </c>
      <c r="E9349" s="61" t="s">
        <v>8627</v>
      </c>
      <c r="F9349" s="61" t="s">
        <v>79</v>
      </c>
      <c r="G9349" s="61" t="s">
        <v>225</v>
      </c>
      <c r="H9349" s="61" t="s">
        <v>7409</v>
      </c>
      <c r="I9349" s="61">
        <v>37.299999999999997</v>
      </c>
      <c r="J9349" s="61">
        <v>-94.77</v>
      </c>
      <c r="K9349">
        <v>1124</v>
      </c>
      <c r="L9349"/>
      <c r="M9349"/>
    </row>
    <row r="9350" spans="1:13">
      <c r="A9350" s="61" t="s">
        <v>40</v>
      </c>
      <c r="B9350" s="61">
        <v>66091</v>
      </c>
      <c r="C9350" s="63" t="s">
        <v>968</v>
      </c>
      <c r="D9350" s="61">
        <v>0</v>
      </c>
      <c r="E9350" s="61" t="s">
        <v>13366</v>
      </c>
      <c r="F9350" s="61" t="s">
        <v>79</v>
      </c>
      <c r="G9350" s="61" t="s">
        <v>7252</v>
      </c>
      <c r="H9350" s="61" t="s">
        <v>7409</v>
      </c>
      <c r="I9350" s="61">
        <v>38.159999999999997</v>
      </c>
      <c r="J9350" s="61">
        <v>-95.32</v>
      </c>
      <c r="K9350">
        <v>358</v>
      </c>
      <c r="L9350"/>
      <c r="M9350"/>
    </row>
    <row r="9351" spans="1:13">
      <c r="A9351" s="61" t="s">
        <v>40</v>
      </c>
      <c r="B9351" s="61">
        <v>67152</v>
      </c>
      <c r="C9351" s="63" t="s">
        <v>968</v>
      </c>
      <c r="D9351" s="61">
        <v>0</v>
      </c>
      <c r="E9351" s="61" t="s">
        <v>7546</v>
      </c>
      <c r="F9351" s="61" t="s">
        <v>79</v>
      </c>
      <c r="G9351" s="61" t="s">
        <v>8059</v>
      </c>
      <c r="H9351" s="61" t="s">
        <v>7409</v>
      </c>
      <c r="I9351" s="61">
        <v>37.270000000000003</v>
      </c>
      <c r="J9351" s="61">
        <v>-97.39</v>
      </c>
      <c r="K9351">
        <v>9019</v>
      </c>
      <c r="L9351"/>
      <c r="M9351"/>
    </row>
    <row r="9352" spans="1:13">
      <c r="A9352" s="61" t="s">
        <v>40</v>
      </c>
      <c r="B9352" s="61">
        <v>66092</v>
      </c>
      <c r="C9352" s="63" t="s">
        <v>968</v>
      </c>
      <c r="D9352" s="61">
        <v>0</v>
      </c>
      <c r="E9352" s="61" t="s">
        <v>3944</v>
      </c>
      <c r="F9352" s="61" t="s">
        <v>79</v>
      </c>
      <c r="G9352" s="61" t="s">
        <v>428</v>
      </c>
      <c r="H9352" s="61" t="s">
        <v>7409</v>
      </c>
      <c r="I9352" s="61">
        <v>38.71</v>
      </c>
      <c r="J9352" s="61">
        <v>-95.08</v>
      </c>
      <c r="K9352">
        <v>4287</v>
      </c>
      <c r="L9352"/>
      <c r="M9352"/>
    </row>
    <row r="9353" spans="1:13">
      <c r="A9353" s="61" t="s">
        <v>40</v>
      </c>
      <c r="B9353" s="61">
        <v>67762</v>
      </c>
      <c r="C9353" s="63" t="s">
        <v>968</v>
      </c>
      <c r="D9353" s="61">
        <v>0</v>
      </c>
      <c r="E9353" s="61" t="s">
        <v>13582</v>
      </c>
      <c r="F9353" s="61" t="s">
        <v>79</v>
      </c>
      <c r="G9353" s="61" t="s">
        <v>13581</v>
      </c>
      <c r="H9353" s="61" t="s">
        <v>11834</v>
      </c>
      <c r="I9353" s="61">
        <v>38.86</v>
      </c>
      <c r="J9353" s="61">
        <v>-101.96</v>
      </c>
      <c r="K9353">
        <v>286</v>
      </c>
      <c r="L9353"/>
      <c r="M9353"/>
    </row>
    <row r="9354" spans="1:13">
      <c r="A9354" s="61" t="s">
        <v>40</v>
      </c>
      <c r="B9354" s="61">
        <v>66549</v>
      </c>
      <c r="C9354" s="63" t="s">
        <v>968</v>
      </c>
      <c r="D9354" s="61">
        <v>0</v>
      </c>
      <c r="E9354" s="61" t="s">
        <v>1553</v>
      </c>
      <c r="F9354" s="61" t="s">
        <v>79</v>
      </c>
      <c r="G9354" s="61" t="s">
        <v>13376</v>
      </c>
      <c r="H9354" s="61" t="s">
        <v>7409</v>
      </c>
      <c r="I9354" s="61">
        <v>39.39</v>
      </c>
      <c r="J9354" s="61">
        <v>-96.41</v>
      </c>
      <c r="K9354">
        <v>1583</v>
      </c>
      <c r="L9354"/>
      <c r="M9354"/>
    </row>
    <row r="9355" spans="1:13">
      <c r="A9355" s="61" t="s">
        <v>40</v>
      </c>
      <c r="B9355" s="61">
        <v>66093</v>
      </c>
      <c r="C9355" s="63" t="s">
        <v>968</v>
      </c>
      <c r="D9355" s="61">
        <v>0</v>
      </c>
      <c r="E9355" s="61" t="s">
        <v>9845</v>
      </c>
      <c r="F9355" s="61" t="s">
        <v>79</v>
      </c>
      <c r="G9355" s="61" t="s">
        <v>7252</v>
      </c>
      <c r="H9355" s="61" t="s">
        <v>7409</v>
      </c>
      <c r="I9355" s="61">
        <v>38.18</v>
      </c>
      <c r="J9355" s="61">
        <v>-95.49</v>
      </c>
      <c r="K9355">
        <v>603</v>
      </c>
      <c r="L9355"/>
      <c r="M9355"/>
    </row>
    <row r="9356" spans="1:13">
      <c r="A9356" s="61" t="s">
        <v>40</v>
      </c>
      <c r="B9356" s="61">
        <v>66550</v>
      </c>
      <c r="C9356" s="63" t="s">
        <v>968</v>
      </c>
      <c r="D9356" s="61">
        <v>0</v>
      </c>
      <c r="E9356" s="61" t="s">
        <v>10364</v>
      </c>
      <c r="F9356" s="61" t="s">
        <v>79</v>
      </c>
      <c r="G9356" s="61" t="s">
        <v>13373</v>
      </c>
      <c r="H9356" s="61" t="s">
        <v>7409</v>
      </c>
      <c r="I9356" s="61">
        <v>39.630000000000003</v>
      </c>
      <c r="J9356" s="61">
        <v>-95.81</v>
      </c>
      <c r="K9356">
        <v>555</v>
      </c>
      <c r="L9356"/>
      <c r="M9356"/>
    </row>
    <row r="9357" spans="1:13">
      <c r="A9357" s="61" t="s">
        <v>40</v>
      </c>
      <c r="B9357" s="61">
        <v>66872</v>
      </c>
      <c r="C9357" s="63" t="s">
        <v>968</v>
      </c>
      <c r="D9357" s="61">
        <v>0</v>
      </c>
      <c r="E9357" s="61" t="s">
        <v>9112</v>
      </c>
      <c r="F9357" s="61" t="s">
        <v>79</v>
      </c>
      <c r="G9357" s="61" t="s">
        <v>2306</v>
      </c>
      <c r="H9357" s="61" t="s">
        <v>7409</v>
      </c>
      <c r="I9357" s="61">
        <v>38.79</v>
      </c>
      <c r="J9357" s="61">
        <v>-96.73</v>
      </c>
      <c r="K9357">
        <v>863</v>
      </c>
      <c r="L9357"/>
      <c r="M9357"/>
    </row>
    <row r="9358" spans="1:13">
      <c r="A9358" s="61" t="s">
        <v>40</v>
      </c>
      <c r="B9358" s="61">
        <v>66094</v>
      </c>
      <c r="C9358" s="63" t="s">
        <v>968</v>
      </c>
      <c r="D9358" s="61">
        <v>0</v>
      </c>
      <c r="E9358" s="61" t="s">
        <v>10185</v>
      </c>
      <c r="F9358" s="61" t="s">
        <v>79</v>
      </c>
      <c r="G9358" s="61" t="s">
        <v>13349</v>
      </c>
      <c r="H9358" s="61" t="s">
        <v>7409</v>
      </c>
      <c r="I9358" s="61">
        <v>39.97</v>
      </c>
      <c r="J9358" s="61">
        <v>-95.29</v>
      </c>
      <c r="K9358">
        <v>379</v>
      </c>
      <c r="L9358"/>
      <c r="M9358"/>
    </row>
    <row r="9359" spans="1:13">
      <c r="A9359" s="61" t="s">
        <v>40</v>
      </c>
      <c r="B9359" s="61">
        <v>67154</v>
      </c>
      <c r="C9359" s="63" t="s">
        <v>968</v>
      </c>
      <c r="D9359" s="61">
        <v>0</v>
      </c>
      <c r="E9359" s="61" t="s">
        <v>10900</v>
      </c>
      <c r="F9359" s="61" t="s">
        <v>79</v>
      </c>
      <c r="G9359" s="61" t="s">
        <v>4280</v>
      </c>
      <c r="H9359" s="61" t="s">
        <v>7409</v>
      </c>
      <c r="I9359" s="61">
        <v>37.96</v>
      </c>
      <c r="J9359" s="61">
        <v>-97.14</v>
      </c>
      <c r="K9359">
        <v>1340</v>
      </c>
      <c r="L9359"/>
      <c r="M9359"/>
    </row>
    <row r="9360" spans="1:13">
      <c r="A9360" s="61" t="s">
        <v>40</v>
      </c>
      <c r="B9360" s="61">
        <v>66552</v>
      </c>
      <c r="C9360" s="63" t="s">
        <v>968</v>
      </c>
      <c r="D9360" s="61">
        <v>0</v>
      </c>
      <c r="E9360" s="61" t="s">
        <v>1872</v>
      </c>
      <c r="F9360" s="61" t="s">
        <v>79</v>
      </c>
      <c r="G9360" s="61" t="s">
        <v>425</v>
      </c>
      <c r="H9360" s="61" t="s">
        <v>7409</v>
      </c>
      <c r="I9360" s="61">
        <v>39.58</v>
      </c>
      <c r="J9360" s="61">
        <v>-95.61</v>
      </c>
      <c r="K9360">
        <v>390</v>
      </c>
      <c r="L9360"/>
      <c r="M9360"/>
    </row>
    <row r="9361" spans="1:13">
      <c r="A9361" s="61" t="s">
        <v>40</v>
      </c>
      <c r="B9361" s="61">
        <v>67227</v>
      </c>
      <c r="C9361" s="63" t="s">
        <v>968</v>
      </c>
      <c r="D9361" s="61">
        <v>0</v>
      </c>
      <c r="E9361" s="61" t="s">
        <v>13490</v>
      </c>
      <c r="F9361" s="61" t="s">
        <v>79</v>
      </c>
      <c r="G9361" s="61" t="s">
        <v>13451</v>
      </c>
      <c r="H9361" s="61" t="s">
        <v>7409</v>
      </c>
      <c r="I9361" s="61">
        <v>37.630000000000003</v>
      </c>
      <c r="J9361" s="61">
        <v>-97.5</v>
      </c>
      <c r="K9361">
        <v>473</v>
      </c>
      <c r="L9361"/>
      <c r="M9361"/>
    </row>
    <row r="9362" spans="1:13">
      <c r="A9362" s="61" t="s">
        <v>40</v>
      </c>
      <c r="B9362" s="61">
        <v>67235</v>
      </c>
      <c r="C9362" s="63" t="s">
        <v>968</v>
      </c>
      <c r="D9362" s="61">
        <v>0</v>
      </c>
      <c r="E9362" s="61" t="s">
        <v>13490</v>
      </c>
      <c r="F9362" s="61" t="s">
        <v>79</v>
      </c>
      <c r="G9362" s="61" t="s">
        <v>13451</v>
      </c>
      <c r="H9362" s="61" t="s">
        <v>7409</v>
      </c>
      <c r="I9362" s="61">
        <v>37.69</v>
      </c>
      <c r="J9362" s="61">
        <v>-97.5</v>
      </c>
      <c r="K9362">
        <v>14824</v>
      </c>
      <c r="L9362"/>
      <c r="M9362"/>
    </row>
    <row r="9363" spans="1:13">
      <c r="A9363" s="61" t="s">
        <v>40</v>
      </c>
      <c r="B9363" s="61">
        <v>67223</v>
      </c>
      <c r="C9363" s="63" t="s">
        <v>968</v>
      </c>
      <c r="D9363" s="61">
        <v>0</v>
      </c>
      <c r="E9363" s="61" t="s">
        <v>13490</v>
      </c>
      <c r="F9363" s="61" t="s">
        <v>79</v>
      </c>
      <c r="G9363" s="61" t="s">
        <v>13451</v>
      </c>
      <c r="H9363" s="61" t="s">
        <v>7409</v>
      </c>
      <c r="I9363" s="61">
        <v>37.74</v>
      </c>
      <c r="J9363" s="61">
        <v>-97.5</v>
      </c>
      <c r="K9363">
        <v>512</v>
      </c>
      <c r="L9363"/>
      <c r="M9363"/>
    </row>
    <row r="9364" spans="1:13">
      <c r="A9364" s="61" t="s">
        <v>40</v>
      </c>
      <c r="B9364" s="61">
        <v>67212</v>
      </c>
      <c r="C9364" s="63" t="s">
        <v>968</v>
      </c>
      <c r="D9364" s="61">
        <v>0</v>
      </c>
      <c r="E9364" s="61" t="s">
        <v>13490</v>
      </c>
      <c r="F9364" s="61" t="s">
        <v>79</v>
      </c>
      <c r="G9364" s="61" t="s">
        <v>13451</v>
      </c>
      <c r="H9364" s="61" t="s">
        <v>7409</v>
      </c>
      <c r="I9364" s="61">
        <v>37.700000000000003</v>
      </c>
      <c r="J9364" s="61">
        <v>-97.44</v>
      </c>
      <c r="K9364">
        <v>43587</v>
      </c>
      <c r="L9364"/>
      <c r="M9364"/>
    </row>
    <row r="9365" spans="1:13">
      <c r="A9365" s="61" t="s">
        <v>40</v>
      </c>
      <c r="B9365" s="61">
        <v>67209</v>
      </c>
      <c r="C9365" s="63" t="s">
        <v>968</v>
      </c>
      <c r="D9365" s="61">
        <v>0</v>
      </c>
      <c r="E9365" s="61" t="s">
        <v>13490</v>
      </c>
      <c r="F9365" s="61" t="s">
        <v>79</v>
      </c>
      <c r="G9365" s="61" t="s">
        <v>13451</v>
      </c>
      <c r="H9365" s="61" t="s">
        <v>7409</v>
      </c>
      <c r="I9365" s="61">
        <v>37.65</v>
      </c>
      <c r="J9365" s="61">
        <v>-97.43</v>
      </c>
      <c r="K9365">
        <v>14217</v>
      </c>
      <c r="L9365"/>
      <c r="M9365"/>
    </row>
    <row r="9366" spans="1:13">
      <c r="A9366" s="61" t="s">
        <v>40</v>
      </c>
      <c r="B9366" s="61">
        <v>67215</v>
      </c>
      <c r="C9366" s="63" t="s">
        <v>968</v>
      </c>
      <c r="D9366" s="61">
        <v>0</v>
      </c>
      <c r="E9366" s="61" t="s">
        <v>13490</v>
      </c>
      <c r="F9366" s="61" t="s">
        <v>79</v>
      </c>
      <c r="G9366" s="61" t="s">
        <v>13451</v>
      </c>
      <c r="H9366" s="61" t="s">
        <v>7409</v>
      </c>
      <c r="I9366" s="61">
        <v>37.619999999999997</v>
      </c>
      <c r="J9366" s="61">
        <v>-97.42</v>
      </c>
      <c r="K9366">
        <v>6451</v>
      </c>
      <c r="L9366"/>
      <c r="M9366"/>
    </row>
    <row r="9367" spans="1:13">
      <c r="A9367" s="61" t="s">
        <v>40</v>
      </c>
      <c r="B9367" s="61">
        <v>67205</v>
      </c>
      <c r="C9367" s="63" t="s">
        <v>968</v>
      </c>
      <c r="D9367" s="61">
        <v>0</v>
      </c>
      <c r="E9367" s="61" t="s">
        <v>13490</v>
      </c>
      <c r="F9367" s="61" t="s">
        <v>79</v>
      </c>
      <c r="G9367" s="61" t="s">
        <v>13451</v>
      </c>
      <c r="H9367" s="61" t="s">
        <v>7409</v>
      </c>
      <c r="I9367" s="61">
        <v>37.75</v>
      </c>
      <c r="J9367" s="61">
        <v>-97.42</v>
      </c>
      <c r="K9367">
        <v>20461</v>
      </c>
      <c r="L9367"/>
      <c r="M9367"/>
    </row>
    <row r="9368" spans="1:13">
      <c r="A9368" s="61" t="s">
        <v>40</v>
      </c>
      <c r="B9368" s="61">
        <v>67203</v>
      </c>
      <c r="C9368" s="63" t="s">
        <v>968</v>
      </c>
      <c r="D9368" s="61">
        <v>0</v>
      </c>
      <c r="E9368" s="61" t="s">
        <v>13490</v>
      </c>
      <c r="F9368" s="61" t="s">
        <v>79</v>
      </c>
      <c r="G9368" s="61" t="s">
        <v>13451</v>
      </c>
      <c r="H9368" s="61" t="s">
        <v>7409</v>
      </c>
      <c r="I9368" s="61">
        <v>37.700000000000003</v>
      </c>
      <c r="J9368" s="61">
        <v>-97.37</v>
      </c>
      <c r="K9368">
        <v>30498</v>
      </c>
      <c r="L9368"/>
      <c r="M9368"/>
    </row>
    <row r="9369" spans="1:13">
      <c r="A9369" s="61" t="s">
        <v>40</v>
      </c>
      <c r="B9369" s="61">
        <v>67217</v>
      </c>
      <c r="C9369" s="63" t="s">
        <v>968</v>
      </c>
      <c r="D9369" s="61">
        <v>0</v>
      </c>
      <c r="E9369" s="61" t="s">
        <v>13490</v>
      </c>
      <c r="F9369" s="61" t="s">
        <v>79</v>
      </c>
      <c r="G9369" s="61" t="s">
        <v>13451</v>
      </c>
      <c r="H9369" s="61" t="s">
        <v>7409</v>
      </c>
      <c r="I9369" s="61">
        <v>37.619999999999997</v>
      </c>
      <c r="J9369" s="61">
        <v>-97.36</v>
      </c>
      <c r="K9369">
        <v>30926</v>
      </c>
      <c r="L9369"/>
      <c r="M9369"/>
    </row>
    <row r="9370" spans="1:13">
      <c r="A9370" s="61" t="s">
        <v>40</v>
      </c>
      <c r="B9370" s="61">
        <v>67213</v>
      </c>
      <c r="C9370" s="63" t="s">
        <v>968</v>
      </c>
      <c r="D9370" s="61">
        <v>0</v>
      </c>
      <c r="E9370" s="61" t="s">
        <v>13490</v>
      </c>
      <c r="F9370" s="61" t="s">
        <v>79</v>
      </c>
      <c r="G9370" s="61" t="s">
        <v>13451</v>
      </c>
      <c r="H9370" s="61" t="s">
        <v>7409</v>
      </c>
      <c r="I9370" s="61">
        <v>37.67</v>
      </c>
      <c r="J9370" s="61">
        <v>-97.36</v>
      </c>
      <c r="K9370">
        <v>21007</v>
      </c>
      <c r="L9370"/>
      <c r="M9370"/>
    </row>
    <row r="9371" spans="1:13">
      <c r="A9371" s="61" t="s">
        <v>40</v>
      </c>
      <c r="B9371" s="61">
        <v>67204</v>
      </c>
      <c r="C9371" s="63" t="s">
        <v>968</v>
      </c>
      <c r="D9371" s="61">
        <v>0</v>
      </c>
      <c r="E9371" s="61" t="s">
        <v>13490</v>
      </c>
      <c r="F9371" s="61" t="s">
        <v>79</v>
      </c>
      <c r="G9371" s="61" t="s">
        <v>13451</v>
      </c>
      <c r="H9371" s="61" t="s">
        <v>7409</v>
      </c>
      <c r="I9371" s="61">
        <v>37.770000000000003</v>
      </c>
      <c r="J9371" s="61">
        <v>-97.36</v>
      </c>
      <c r="K9371">
        <v>21932</v>
      </c>
      <c r="L9371"/>
      <c r="M9371"/>
    </row>
    <row r="9372" spans="1:13">
      <c r="A9372" s="61" t="s">
        <v>40</v>
      </c>
      <c r="B9372" s="61">
        <v>67202</v>
      </c>
      <c r="C9372" s="63" t="s">
        <v>968</v>
      </c>
      <c r="D9372" s="61">
        <v>0</v>
      </c>
      <c r="E9372" s="61" t="s">
        <v>13490</v>
      </c>
      <c r="F9372" s="61" t="s">
        <v>79</v>
      </c>
      <c r="G9372" s="61" t="s">
        <v>13451</v>
      </c>
      <c r="H9372" s="61" t="s">
        <v>7409</v>
      </c>
      <c r="I9372" s="61">
        <v>37.68</v>
      </c>
      <c r="J9372" s="61">
        <v>-97.34</v>
      </c>
      <c r="K9372">
        <v>2435</v>
      </c>
      <c r="L9372"/>
      <c r="M9372"/>
    </row>
    <row r="9373" spans="1:13">
      <c r="A9373" s="61" t="s">
        <v>40</v>
      </c>
      <c r="B9373" s="61">
        <v>67276</v>
      </c>
      <c r="C9373" s="63" t="s">
        <v>968</v>
      </c>
      <c r="D9373" s="61">
        <v>0</v>
      </c>
      <c r="E9373" s="61" t="s">
        <v>13490</v>
      </c>
      <c r="F9373" s="61" t="s">
        <v>79</v>
      </c>
      <c r="G9373" s="61" t="s">
        <v>13451</v>
      </c>
      <c r="H9373" s="61" t="s">
        <v>7409</v>
      </c>
      <c r="I9373" s="61">
        <v>37.68</v>
      </c>
      <c r="J9373" s="61">
        <v>-97.34</v>
      </c>
      <c r="K9373">
        <v>937</v>
      </c>
      <c r="L9373"/>
      <c r="M9373"/>
    </row>
    <row r="9374" spans="1:13">
      <c r="A9374" s="61" t="s">
        <v>40</v>
      </c>
      <c r="B9374" s="61">
        <v>67211</v>
      </c>
      <c r="C9374" s="63" t="s">
        <v>968</v>
      </c>
      <c r="D9374" s="61">
        <v>0</v>
      </c>
      <c r="E9374" s="61" t="s">
        <v>13490</v>
      </c>
      <c r="F9374" s="61" t="s">
        <v>79</v>
      </c>
      <c r="G9374" s="61" t="s">
        <v>13451</v>
      </c>
      <c r="H9374" s="61" t="s">
        <v>7409</v>
      </c>
      <c r="I9374" s="61">
        <v>37.67</v>
      </c>
      <c r="J9374" s="61">
        <v>-97.32</v>
      </c>
      <c r="K9374">
        <v>19721</v>
      </c>
      <c r="L9374"/>
      <c r="M9374"/>
    </row>
    <row r="9375" spans="1:13">
      <c r="A9375" s="61" t="s">
        <v>40</v>
      </c>
      <c r="B9375" s="61">
        <v>67214</v>
      </c>
      <c r="C9375" s="63" t="s">
        <v>968</v>
      </c>
      <c r="D9375" s="61">
        <v>0</v>
      </c>
      <c r="E9375" s="61" t="s">
        <v>13490</v>
      </c>
      <c r="F9375" s="61" t="s">
        <v>79</v>
      </c>
      <c r="G9375" s="61" t="s">
        <v>13451</v>
      </c>
      <c r="H9375" s="61" t="s">
        <v>7409</v>
      </c>
      <c r="I9375" s="61">
        <v>37.71</v>
      </c>
      <c r="J9375" s="61">
        <v>-97.32</v>
      </c>
      <c r="K9375">
        <v>15936</v>
      </c>
      <c r="L9375"/>
      <c r="M9375"/>
    </row>
    <row r="9376" spans="1:13">
      <c r="A9376" s="61" t="s">
        <v>40</v>
      </c>
      <c r="B9376" s="61">
        <v>67219</v>
      </c>
      <c r="C9376" s="63" t="s">
        <v>968</v>
      </c>
      <c r="D9376" s="61">
        <v>0</v>
      </c>
      <c r="E9376" s="61" t="s">
        <v>13490</v>
      </c>
      <c r="F9376" s="61" t="s">
        <v>79</v>
      </c>
      <c r="G9376" s="61" t="s">
        <v>13451</v>
      </c>
      <c r="H9376" s="61" t="s">
        <v>7409</v>
      </c>
      <c r="I9376" s="61">
        <v>37.770000000000003</v>
      </c>
      <c r="J9376" s="61">
        <v>-97.32</v>
      </c>
      <c r="K9376">
        <v>12905</v>
      </c>
      <c r="L9376"/>
      <c r="M9376"/>
    </row>
    <row r="9377" spans="1:13">
      <c r="A9377" s="61" t="s">
        <v>40</v>
      </c>
      <c r="B9377" s="61">
        <v>67216</v>
      </c>
      <c r="C9377" s="63" t="s">
        <v>968</v>
      </c>
      <c r="D9377" s="61">
        <v>0</v>
      </c>
      <c r="E9377" s="61" t="s">
        <v>13490</v>
      </c>
      <c r="F9377" s="61" t="s">
        <v>79</v>
      </c>
      <c r="G9377" s="61" t="s">
        <v>13451</v>
      </c>
      <c r="H9377" s="61" t="s">
        <v>7409</v>
      </c>
      <c r="I9377" s="61">
        <v>37.61</v>
      </c>
      <c r="J9377" s="61">
        <v>-97.31</v>
      </c>
      <c r="K9377">
        <v>23212</v>
      </c>
      <c r="L9377"/>
      <c r="M9377"/>
    </row>
    <row r="9378" spans="1:13">
      <c r="A9378" s="61" t="s">
        <v>40</v>
      </c>
      <c r="B9378" s="61">
        <v>67218</v>
      </c>
      <c r="C9378" s="63" t="s">
        <v>968</v>
      </c>
      <c r="D9378" s="61">
        <v>0</v>
      </c>
      <c r="E9378" s="61" t="s">
        <v>13490</v>
      </c>
      <c r="F9378" s="61" t="s">
        <v>79</v>
      </c>
      <c r="G9378" s="61" t="s">
        <v>13451</v>
      </c>
      <c r="H9378" s="61" t="s">
        <v>7409</v>
      </c>
      <c r="I9378" s="61">
        <v>37.67</v>
      </c>
      <c r="J9378" s="61">
        <v>-97.28</v>
      </c>
      <c r="K9378">
        <v>23044</v>
      </c>
      <c r="L9378"/>
      <c r="M9378"/>
    </row>
    <row r="9379" spans="1:13">
      <c r="A9379" s="61" t="s">
        <v>40</v>
      </c>
      <c r="B9379" s="61">
        <v>67208</v>
      </c>
      <c r="C9379" s="63" t="s">
        <v>968</v>
      </c>
      <c r="D9379" s="61">
        <v>0</v>
      </c>
      <c r="E9379" s="61" t="s">
        <v>13490</v>
      </c>
      <c r="F9379" s="61" t="s">
        <v>79</v>
      </c>
      <c r="G9379" s="61" t="s">
        <v>13451</v>
      </c>
      <c r="H9379" s="61" t="s">
        <v>7409</v>
      </c>
      <c r="I9379" s="61">
        <v>37.700000000000003</v>
      </c>
      <c r="J9379" s="61">
        <v>-97.28</v>
      </c>
      <c r="K9379">
        <v>17901</v>
      </c>
      <c r="L9379"/>
      <c r="M9379"/>
    </row>
    <row r="9380" spans="1:13">
      <c r="A9380" s="61" t="s">
        <v>40</v>
      </c>
      <c r="B9380" s="61">
        <v>67220</v>
      </c>
      <c r="C9380" s="63" t="s">
        <v>968</v>
      </c>
      <c r="D9380" s="61">
        <v>0</v>
      </c>
      <c r="E9380" s="61" t="s">
        <v>13490</v>
      </c>
      <c r="F9380" s="61" t="s">
        <v>79</v>
      </c>
      <c r="G9380" s="61" t="s">
        <v>13451</v>
      </c>
      <c r="H9380" s="61" t="s">
        <v>7409</v>
      </c>
      <c r="I9380" s="61">
        <v>37.75</v>
      </c>
      <c r="J9380" s="61">
        <v>-97.28</v>
      </c>
      <c r="K9380">
        <v>14370</v>
      </c>
      <c r="L9380"/>
      <c r="M9380"/>
    </row>
    <row r="9381" spans="1:13">
      <c r="A9381" s="61" t="s">
        <v>40</v>
      </c>
      <c r="B9381" s="61">
        <v>67210</v>
      </c>
      <c r="C9381" s="63" t="s">
        <v>968</v>
      </c>
      <c r="D9381" s="61">
        <v>0</v>
      </c>
      <c r="E9381" s="61" t="s">
        <v>13490</v>
      </c>
      <c r="F9381" s="61" t="s">
        <v>79</v>
      </c>
      <c r="G9381" s="61" t="s">
        <v>13451</v>
      </c>
      <c r="H9381" s="61" t="s">
        <v>7409</v>
      </c>
      <c r="I9381" s="61">
        <v>37.630000000000003</v>
      </c>
      <c r="J9381" s="61">
        <v>-97.25</v>
      </c>
      <c r="K9381">
        <v>8705</v>
      </c>
      <c r="L9381"/>
      <c r="M9381"/>
    </row>
    <row r="9382" spans="1:13">
      <c r="A9382" s="61" t="s">
        <v>40</v>
      </c>
      <c r="B9382" s="61">
        <v>67207</v>
      </c>
      <c r="C9382" s="63" t="s">
        <v>968</v>
      </c>
      <c r="D9382" s="61">
        <v>0</v>
      </c>
      <c r="E9382" s="61" t="s">
        <v>13490</v>
      </c>
      <c r="F9382" s="61" t="s">
        <v>79</v>
      </c>
      <c r="G9382" s="61" t="s">
        <v>13451</v>
      </c>
      <c r="H9382" s="61" t="s">
        <v>7409</v>
      </c>
      <c r="I9382" s="61">
        <v>37.67</v>
      </c>
      <c r="J9382" s="61">
        <v>-97.23</v>
      </c>
      <c r="K9382">
        <v>28143</v>
      </c>
      <c r="L9382"/>
      <c r="M9382"/>
    </row>
    <row r="9383" spans="1:13">
      <c r="A9383" s="61" t="s">
        <v>40</v>
      </c>
      <c r="B9383" s="61">
        <v>67206</v>
      </c>
      <c r="C9383" s="63" t="s">
        <v>968</v>
      </c>
      <c r="D9383" s="61">
        <v>0</v>
      </c>
      <c r="E9383" s="61" t="s">
        <v>13490</v>
      </c>
      <c r="F9383" s="61" t="s">
        <v>79</v>
      </c>
      <c r="G9383" s="61" t="s">
        <v>13451</v>
      </c>
      <c r="H9383" s="61" t="s">
        <v>7409</v>
      </c>
      <c r="I9383" s="61">
        <v>37.700000000000003</v>
      </c>
      <c r="J9383" s="61">
        <v>-97.23</v>
      </c>
      <c r="K9383">
        <v>17076</v>
      </c>
      <c r="L9383"/>
      <c r="M9383"/>
    </row>
    <row r="9384" spans="1:13">
      <c r="A9384" s="61" t="s">
        <v>40</v>
      </c>
      <c r="B9384" s="61">
        <v>67226</v>
      </c>
      <c r="C9384" s="63" t="s">
        <v>968</v>
      </c>
      <c r="D9384" s="61">
        <v>0</v>
      </c>
      <c r="E9384" s="61" t="s">
        <v>13490</v>
      </c>
      <c r="F9384" s="61" t="s">
        <v>79</v>
      </c>
      <c r="G9384" s="61" t="s">
        <v>13451</v>
      </c>
      <c r="H9384" s="61" t="s">
        <v>7409</v>
      </c>
      <c r="I9384" s="61">
        <v>37.770000000000003</v>
      </c>
      <c r="J9384" s="61">
        <v>-97.21</v>
      </c>
      <c r="K9384">
        <v>20767</v>
      </c>
      <c r="L9384"/>
      <c r="M9384"/>
    </row>
    <row r="9385" spans="1:13">
      <c r="A9385" s="61" t="s">
        <v>40</v>
      </c>
      <c r="B9385" s="61">
        <v>67232</v>
      </c>
      <c r="C9385" s="63" t="s">
        <v>968</v>
      </c>
      <c r="D9385" s="61">
        <v>0</v>
      </c>
      <c r="E9385" s="61" t="s">
        <v>13490</v>
      </c>
      <c r="F9385" s="61" t="s">
        <v>79</v>
      </c>
      <c r="G9385" s="61" t="s">
        <v>13451</v>
      </c>
      <c r="H9385" s="61" t="s">
        <v>7409</v>
      </c>
      <c r="I9385" s="61">
        <v>37.64</v>
      </c>
      <c r="J9385" s="61">
        <v>-97.17</v>
      </c>
      <c r="K9385">
        <v>333</v>
      </c>
      <c r="L9385"/>
      <c r="M9385"/>
    </row>
    <row r="9386" spans="1:13">
      <c r="A9386" s="61" t="s">
        <v>40</v>
      </c>
      <c r="B9386" s="61">
        <v>67230</v>
      </c>
      <c r="C9386" s="63" t="s">
        <v>968</v>
      </c>
      <c r="D9386" s="61">
        <v>0</v>
      </c>
      <c r="E9386" s="61" t="s">
        <v>13490</v>
      </c>
      <c r="F9386" s="61" t="s">
        <v>79</v>
      </c>
      <c r="G9386" s="61" t="s">
        <v>13451</v>
      </c>
      <c r="H9386" s="61" t="s">
        <v>7409</v>
      </c>
      <c r="I9386" s="61">
        <v>37.69</v>
      </c>
      <c r="J9386" s="61">
        <v>-97.17</v>
      </c>
      <c r="K9386">
        <v>12633</v>
      </c>
      <c r="L9386"/>
      <c r="M9386"/>
    </row>
    <row r="9387" spans="1:13">
      <c r="A9387" s="61" t="s">
        <v>40</v>
      </c>
      <c r="B9387" s="61">
        <v>67228</v>
      </c>
      <c r="C9387" s="63" t="s">
        <v>968</v>
      </c>
      <c r="D9387" s="61">
        <v>0</v>
      </c>
      <c r="E9387" s="61" t="s">
        <v>13490</v>
      </c>
      <c r="F9387" s="61" t="s">
        <v>79</v>
      </c>
      <c r="G9387" s="61" t="s">
        <v>13451</v>
      </c>
      <c r="H9387" s="61" t="s">
        <v>7409</v>
      </c>
      <c r="I9387" s="61">
        <v>37.770000000000003</v>
      </c>
      <c r="J9387" s="61">
        <v>-97.17</v>
      </c>
      <c r="K9387">
        <v>2713</v>
      </c>
      <c r="L9387"/>
      <c r="M9387"/>
    </row>
    <row r="9388" spans="1:13">
      <c r="A9388" s="61" t="s">
        <v>40</v>
      </c>
      <c r="B9388" s="61">
        <v>66095</v>
      </c>
      <c r="C9388" s="63" t="s">
        <v>968</v>
      </c>
      <c r="D9388" s="61">
        <v>0</v>
      </c>
      <c r="E9388" s="61" t="s">
        <v>1033</v>
      </c>
      <c r="F9388" s="61" t="s">
        <v>79</v>
      </c>
      <c r="G9388" s="61" t="s">
        <v>428</v>
      </c>
      <c r="H9388" s="61" t="s">
        <v>7409</v>
      </c>
      <c r="I9388" s="61">
        <v>38.479999999999997</v>
      </c>
      <c r="J9388" s="61">
        <v>-95.46</v>
      </c>
      <c r="K9388">
        <v>875</v>
      </c>
      <c r="L9388"/>
      <c r="M9388"/>
    </row>
    <row r="9389" spans="1:13">
      <c r="A9389" s="61" t="s">
        <v>40</v>
      </c>
      <c r="B9389" s="61">
        <v>67155</v>
      </c>
      <c r="C9389" s="63" t="s">
        <v>968</v>
      </c>
      <c r="D9389" s="61">
        <v>0</v>
      </c>
      <c r="E9389" s="61" t="s">
        <v>4278</v>
      </c>
      <c r="F9389" s="61" t="s">
        <v>79</v>
      </c>
      <c r="G9389" s="61" t="s">
        <v>13463</v>
      </c>
      <c r="H9389" s="61" t="s">
        <v>7409</v>
      </c>
      <c r="I9389" s="61">
        <v>37.33</v>
      </c>
      <c r="J9389" s="61">
        <v>-99.2</v>
      </c>
      <c r="K9389">
        <v>149</v>
      </c>
      <c r="L9389"/>
      <c r="M9389"/>
    </row>
    <row r="9390" spans="1:13">
      <c r="A9390" s="61" t="s">
        <v>40</v>
      </c>
      <c r="B9390" s="61">
        <v>66873</v>
      </c>
      <c r="C9390" s="63" t="s">
        <v>968</v>
      </c>
      <c r="D9390" s="61">
        <v>0</v>
      </c>
      <c r="E9390" s="61" t="s">
        <v>13435</v>
      </c>
      <c r="F9390" s="61" t="s">
        <v>79</v>
      </c>
      <c r="G9390" s="61" t="s">
        <v>2306</v>
      </c>
      <c r="H9390" s="61" t="s">
        <v>7409</v>
      </c>
      <c r="I9390" s="61">
        <v>38.630000000000003</v>
      </c>
      <c r="J9390" s="61">
        <v>-96.67</v>
      </c>
      <c r="K9390">
        <v>307</v>
      </c>
      <c r="L9390"/>
      <c r="M9390"/>
    </row>
    <row r="9391" spans="1:13">
      <c r="A9391" s="61" t="s">
        <v>40</v>
      </c>
      <c r="B9391" s="61">
        <v>67490</v>
      </c>
      <c r="C9391" s="63" t="s">
        <v>968</v>
      </c>
      <c r="D9391" s="61">
        <v>0</v>
      </c>
      <c r="E9391" s="61" t="s">
        <v>2184</v>
      </c>
      <c r="F9391" s="61" t="s">
        <v>79</v>
      </c>
      <c r="G9391" s="61" t="s">
        <v>13507</v>
      </c>
      <c r="H9391" s="61" t="s">
        <v>7409</v>
      </c>
      <c r="I9391" s="61">
        <v>38.82</v>
      </c>
      <c r="J9391" s="61">
        <v>-98.47</v>
      </c>
      <c r="K9391">
        <v>1140</v>
      </c>
      <c r="L9391"/>
      <c r="M9391"/>
    </row>
    <row r="9392" spans="1:13">
      <c r="A9392" s="61" t="s">
        <v>40</v>
      </c>
      <c r="B9392" s="61">
        <v>66097</v>
      </c>
      <c r="C9392" s="63" t="s">
        <v>968</v>
      </c>
      <c r="D9392" s="61">
        <v>0</v>
      </c>
      <c r="E9392" s="61" t="s">
        <v>1207</v>
      </c>
      <c r="F9392" s="61" t="s">
        <v>79</v>
      </c>
      <c r="G9392" s="61" t="s">
        <v>362</v>
      </c>
      <c r="H9392" s="61" t="s">
        <v>7409</v>
      </c>
      <c r="I9392" s="61">
        <v>39.32</v>
      </c>
      <c r="J9392" s="61">
        <v>-95.26</v>
      </c>
      <c r="K9392">
        <v>952</v>
      </c>
      <c r="L9392"/>
      <c r="M9392"/>
    </row>
    <row r="9393" spans="1:13">
      <c r="A9393" s="61" t="s">
        <v>40</v>
      </c>
      <c r="B9393" s="61">
        <v>67491</v>
      </c>
      <c r="C9393" s="63" t="s">
        <v>968</v>
      </c>
      <c r="D9393" s="61">
        <v>0</v>
      </c>
      <c r="E9393" s="61" t="s">
        <v>11459</v>
      </c>
      <c r="F9393" s="61" t="s">
        <v>79</v>
      </c>
      <c r="G9393" s="61" t="s">
        <v>11817</v>
      </c>
      <c r="H9393" s="61" t="s">
        <v>7409</v>
      </c>
      <c r="I9393" s="61">
        <v>38.380000000000003</v>
      </c>
      <c r="J9393" s="61">
        <v>-97.91</v>
      </c>
      <c r="K9393">
        <v>374</v>
      </c>
      <c r="L9393"/>
      <c r="M9393"/>
    </row>
    <row r="9394" spans="1:13">
      <c r="A9394" s="61" t="s">
        <v>40</v>
      </c>
      <c r="B9394" s="61">
        <v>67156</v>
      </c>
      <c r="C9394" s="63" t="s">
        <v>968</v>
      </c>
      <c r="D9394" s="61">
        <v>0</v>
      </c>
      <c r="E9394" s="61" t="s">
        <v>591</v>
      </c>
      <c r="F9394" s="61" t="s">
        <v>79</v>
      </c>
      <c r="G9394" s="61" t="s">
        <v>13455</v>
      </c>
      <c r="H9394" s="61" t="s">
        <v>7409</v>
      </c>
      <c r="I9394" s="61">
        <v>37.26</v>
      </c>
      <c r="J9394" s="61">
        <v>-96.96</v>
      </c>
      <c r="K9394">
        <v>14592</v>
      </c>
      <c r="L9394"/>
      <c r="M9394"/>
    </row>
    <row r="9395" spans="1:13">
      <c r="A9395" s="61" t="s">
        <v>40</v>
      </c>
      <c r="B9395" s="61">
        <v>67764</v>
      </c>
      <c r="C9395" s="63" t="s">
        <v>968</v>
      </c>
      <c r="D9395" s="61">
        <v>0</v>
      </c>
      <c r="E9395" s="61" t="s">
        <v>6353</v>
      </c>
      <c r="F9395" s="61" t="s">
        <v>79</v>
      </c>
      <c r="G9395" s="61" t="s">
        <v>6149</v>
      </c>
      <c r="H9395" s="61" t="s">
        <v>7409</v>
      </c>
      <c r="I9395" s="61">
        <v>39.06</v>
      </c>
      <c r="J9395" s="61">
        <v>-101.24</v>
      </c>
      <c r="K9395">
        <v>395</v>
      </c>
      <c r="L9395"/>
      <c r="M9395"/>
    </row>
    <row r="9396" spans="1:13">
      <c r="A9396" s="61" t="s">
        <v>40</v>
      </c>
      <c r="B9396" s="61">
        <v>67492</v>
      </c>
      <c r="C9396" s="63" t="s">
        <v>968</v>
      </c>
      <c r="D9396" s="61">
        <v>0</v>
      </c>
      <c r="E9396" s="61" t="s">
        <v>787</v>
      </c>
      <c r="F9396" s="61" t="s">
        <v>79</v>
      </c>
      <c r="G9396" s="61" t="s">
        <v>10312</v>
      </c>
      <c r="H9396" s="61" t="s">
        <v>7409</v>
      </c>
      <c r="I9396" s="61">
        <v>38.79</v>
      </c>
      <c r="J9396" s="61">
        <v>-96.95</v>
      </c>
      <c r="K9396">
        <v>255</v>
      </c>
      <c r="L9396"/>
      <c r="M9396"/>
    </row>
    <row r="9397" spans="1:13">
      <c r="A9397" s="61" t="s">
        <v>40</v>
      </c>
      <c r="B9397" s="61">
        <v>67675</v>
      </c>
      <c r="C9397" s="63" t="s">
        <v>968</v>
      </c>
      <c r="D9397" s="61">
        <v>0</v>
      </c>
      <c r="E9397" s="61" t="s">
        <v>13568</v>
      </c>
      <c r="F9397" s="61" t="s">
        <v>79</v>
      </c>
      <c r="G9397" s="61" t="s">
        <v>13554</v>
      </c>
      <c r="H9397" s="61" t="s">
        <v>7409</v>
      </c>
      <c r="I9397" s="61">
        <v>39.450000000000003</v>
      </c>
      <c r="J9397" s="61">
        <v>-99.09</v>
      </c>
      <c r="K9397">
        <v>183</v>
      </c>
      <c r="L9397"/>
      <c r="M9397"/>
    </row>
    <row r="9398" spans="1:13">
      <c r="A9398" s="61" t="s">
        <v>40</v>
      </c>
      <c r="B9398" s="61">
        <v>67882</v>
      </c>
      <c r="C9398" s="63" t="s">
        <v>968</v>
      </c>
      <c r="D9398" s="61">
        <v>0</v>
      </c>
      <c r="E9398" s="61" t="s">
        <v>11388</v>
      </c>
      <c r="F9398" s="61" t="s">
        <v>79</v>
      </c>
      <c r="G9398" s="61" t="s">
        <v>12525</v>
      </c>
      <c r="H9398" s="61" t="s">
        <v>7409</v>
      </c>
      <c r="I9398" s="61">
        <v>37.78</v>
      </c>
      <c r="J9398" s="61">
        <v>-99.89</v>
      </c>
      <c r="K9398">
        <v>390</v>
      </c>
      <c r="L9398"/>
      <c r="M9398"/>
    </row>
    <row r="9399" spans="1:13">
      <c r="A9399" s="61" t="s">
        <v>40</v>
      </c>
      <c r="B9399" s="61">
        <v>66783</v>
      </c>
      <c r="C9399" s="63" t="s">
        <v>968</v>
      </c>
      <c r="D9399" s="61">
        <v>0</v>
      </c>
      <c r="E9399" s="61" t="s">
        <v>13421</v>
      </c>
      <c r="F9399" s="61" t="s">
        <v>79</v>
      </c>
      <c r="G9399" s="61" t="s">
        <v>13416</v>
      </c>
      <c r="H9399" s="61" t="s">
        <v>7409</v>
      </c>
      <c r="I9399" s="61">
        <v>37.869999999999997</v>
      </c>
      <c r="J9399" s="61">
        <v>-95.74</v>
      </c>
      <c r="K9399">
        <v>2157</v>
      </c>
      <c r="L9399"/>
      <c r="M9399"/>
    </row>
    <row r="9400" spans="1:13">
      <c r="A9400" s="61" t="s">
        <v>40</v>
      </c>
      <c r="B9400" s="61">
        <v>67159</v>
      </c>
      <c r="C9400" s="63" t="s">
        <v>968</v>
      </c>
      <c r="D9400" s="61">
        <v>0</v>
      </c>
      <c r="E9400" s="61" t="s">
        <v>10903</v>
      </c>
      <c r="F9400" s="61" t="s">
        <v>79</v>
      </c>
      <c r="G9400" s="61" t="s">
        <v>13466</v>
      </c>
      <c r="H9400" s="61" t="s">
        <v>7409</v>
      </c>
      <c r="I9400" s="61">
        <v>37.44</v>
      </c>
      <c r="J9400" s="61">
        <v>-98.28</v>
      </c>
      <c r="K9400">
        <v>192</v>
      </c>
      <c r="L9400"/>
      <c r="M9400"/>
    </row>
    <row r="9401" spans="1:13">
      <c r="A9401" s="61" t="s">
        <v>40</v>
      </c>
      <c r="B9401" s="61">
        <v>42202</v>
      </c>
      <c r="C9401" s="63" t="s">
        <v>968</v>
      </c>
      <c r="D9401" s="61">
        <v>0</v>
      </c>
      <c r="E9401" s="61" t="s">
        <v>9026</v>
      </c>
      <c r="F9401" s="61" t="s">
        <v>81</v>
      </c>
      <c r="G9401" s="61" t="s">
        <v>6149</v>
      </c>
      <c r="H9401" s="61" t="s">
        <v>7409</v>
      </c>
      <c r="I9401" s="61">
        <v>36.659999999999997</v>
      </c>
      <c r="J9401" s="61">
        <v>-86.85</v>
      </c>
      <c r="K9401">
        <v>2273</v>
      </c>
      <c r="L9401"/>
      <c r="M9401"/>
    </row>
    <row r="9402" spans="1:13">
      <c r="A9402" s="61" t="s">
        <v>40</v>
      </c>
      <c r="B9402" s="61">
        <v>41201</v>
      </c>
      <c r="C9402" s="63" t="s">
        <v>968</v>
      </c>
      <c r="D9402" s="61">
        <v>0</v>
      </c>
      <c r="E9402" s="61" t="s">
        <v>1039</v>
      </c>
      <c r="F9402" s="61" t="s">
        <v>81</v>
      </c>
      <c r="G9402" s="61" t="s">
        <v>4307</v>
      </c>
      <c r="H9402" s="61" t="s">
        <v>967</v>
      </c>
      <c r="I9402" s="61">
        <v>38.07</v>
      </c>
      <c r="J9402" s="61">
        <v>-82.74</v>
      </c>
      <c r="K9402">
        <v>276</v>
      </c>
      <c r="L9402"/>
      <c r="M9402"/>
    </row>
    <row r="9403" spans="1:13">
      <c r="A9403" s="61" t="s">
        <v>40</v>
      </c>
      <c r="B9403" s="61">
        <v>42120</v>
      </c>
      <c r="C9403" s="63" t="s">
        <v>968</v>
      </c>
      <c r="D9403" s="61">
        <v>0</v>
      </c>
      <c r="E9403" s="61" t="s">
        <v>9004</v>
      </c>
      <c r="F9403" s="61" t="s">
        <v>81</v>
      </c>
      <c r="G9403" s="61" t="s">
        <v>9005</v>
      </c>
      <c r="H9403" s="61" t="s">
        <v>7409</v>
      </c>
      <c r="I9403" s="61">
        <v>36.67</v>
      </c>
      <c r="J9403" s="61">
        <v>-86.27</v>
      </c>
      <c r="K9403">
        <v>2523</v>
      </c>
      <c r="L9403"/>
      <c r="M9403"/>
    </row>
    <row r="9404" spans="1:13">
      <c r="A9404" s="61" t="s">
        <v>40</v>
      </c>
      <c r="B9404" s="61">
        <v>42602</v>
      </c>
      <c r="C9404" s="63" t="s">
        <v>968</v>
      </c>
      <c r="D9404" s="61">
        <v>0</v>
      </c>
      <c r="E9404" s="61" t="s">
        <v>825</v>
      </c>
      <c r="F9404" s="61" t="s">
        <v>81</v>
      </c>
      <c r="G9404" s="61" t="s">
        <v>3350</v>
      </c>
      <c r="H9404" s="61" t="s">
        <v>7409</v>
      </c>
      <c r="I9404" s="61">
        <v>36.69</v>
      </c>
      <c r="J9404" s="61">
        <v>-85.13</v>
      </c>
      <c r="K9404">
        <v>9084</v>
      </c>
      <c r="L9404"/>
      <c r="M9404"/>
    </row>
    <row r="9405" spans="1:13">
      <c r="A9405" s="61" t="s">
        <v>40</v>
      </c>
      <c r="B9405" s="61">
        <v>41001</v>
      </c>
      <c r="C9405" s="63" t="s">
        <v>968</v>
      </c>
      <c r="D9405" s="61">
        <v>0</v>
      </c>
      <c r="E9405" s="61" t="s">
        <v>1494</v>
      </c>
      <c r="F9405" s="61" t="s">
        <v>81</v>
      </c>
      <c r="G9405" s="61" t="s">
        <v>6007</v>
      </c>
      <c r="H9405" s="61" t="s">
        <v>967</v>
      </c>
      <c r="I9405" s="61">
        <v>38.96</v>
      </c>
      <c r="J9405" s="61">
        <v>-84.38</v>
      </c>
      <c r="K9405">
        <v>19294</v>
      </c>
      <c r="L9405"/>
      <c r="M9405"/>
    </row>
    <row r="9406" spans="1:13">
      <c r="A9406" s="61" t="s">
        <v>40</v>
      </c>
      <c r="B9406" s="61">
        <v>41601</v>
      </c>
      <c r="C9406" s="63" t="s">
        <v>968</v>
      </c>
      <c r="D9406" s="61">
        <v>0</v>
      </c>
      <c r="E9406" s="61" t="s">
        <v>5458</v>
      </c>
      <c r="F9406" s="61" t="s">
        <v>81</v>
      </c>
      <c r="G9406" s="61" t="s">
        <v>230</v>
      </c>
      <c r="H9406" s="61" t="s">
        <v>967</v>
      </c>
      <c r="I9406" s="61">
        <v>37.61</v>
      </c>
      <c r="J9406" s="61">
        <v>-82.72</v>
      </c>
      <c r="K9406">
        <v>834</v>
      </c>
      <c r="L9406"/>
      <c r="M9406"/>
    </row>
    <row r="9407" spans="1:13">
      <c r="A9407" s="61" t="s">
        <v>40</v>
      </c>
      <c r="B9407" s="61">
        <v>42204</v>
      </c>
      <c r="C9407" s="63" t="s">
        <v>968</v>
      </c>
      <c r="D9407" s="61">
        <v>0</v>
      </c>
      <c r="E9407" s="61" t="s">
        <v>4533</v>
      </c>
      <c r="F9407" s="61" t="s">
        <v>81</v>
      </c>
      <c r="G9407" s="61" t="s">
        <v>9027</v>
      </c>
      <c r="H9407" s="61" t="s">
        <v>7409</v>
      </c>
      <c r="I9407" s="61">
        <v>36.71</v>
      </c>
      <c r="J9407" s="61">
        <v>-87.06</v>
      </c>
      <c r="K9407">
        <v>704</v>
      </c>
      <c r="L9407"/>
      <c r="M9407"/>
    </row>
    <row r="9408" spans="1:13">
      <c r="A9408" s="61" t="s">
        <v>40</v>
      </c>
      <c r="B9408" s="61">
        <v>42020</v>
      </c>
      <c r="C9408" s="63" t="s">
        <v>968</v>
      </c>
      <c r="D9408" s="61">
        <v>0</v>
      </c>
      <c r="E9408" s="61" t="s">
        <v>8970</v>
      </c>
      <c r="F9408" s="61" t="s">
        <v>81</v>
      </c>
      <c r="G9408" s="61" t="s">
        <v>8971</v>
      </c>
      <c r="H9408" s="61" t="s">
        <v>7409</v>
      </c>
      <c r="I9408" s="61">
        <v>36.69</v>
      </c>
      <c r="J9408" s="61">
        <v>-88.29</v>
      </c>
      <c r="K9408">
        <v>2256</v>
      </c>
      <c r="L9408"/>
      <c r="M9408"/>
    </row>
    <row r="9409" spans="1:13">
      <c r="A9409" s="61" t="s">
        <v>40</v>
      </c>
      <c r="B9409" s="61">
        <v>42603</v>
      </c>
      <c r="C9409" s="63" t="s">
        <v>968</v>
      </c>
      <c r="D9409" s="61">
        <v>0</v>
      </c>
      <c r="E9409" s="61" t="s">
        <v>2732</v>
      </c>
      <c r="F9409" s="61" t="s">
        <v>81</v>
      </c>
      <c r="G9409" s="61" t="s">
        <v>3350</v>
      </c>
      <c r="H9409" s="61" t="s">
        <v>7409</v>
      </c>
      <c r="I9409" s="61">
        <v>36.78</v>
      </c>
      <c r="J9409" s="61">
        <v>-85.03</v>
      </c>
      <c r="K9409">
        <v>727</v>
      </c>
      <c r="L9409"/>
      <c r="M9409"/>
    </row>
    <row r="9410" spans="1:13">
      <c r="A9410" s="61" t="s">
        <v>40</v>
      </c>
      <c r="B9410" s="61">
        <v>42122</v>
      </c>
      <c r="C9410" s="63" t="s">
        <v>968</v>
      </c>
      <c r="D9410" s="61">
        <v>0</v>
      </c>
      <c r="E9410" s="61" t="s">
        <v>9006</v>
      </c>
      <c r="F9410" s="61" t="s">
        <v>81</v>
      </c>
      <c r="G9410" s="61" t="s">
        <v>572</v>
      </c>
      <c r="H9410" s="61" t="s">
        <v>7409</v>
      </c>
      <c r="I9410" s="61">
        <v>36.86</v>
      </c>
      <c r="J9410" s="61">
        <v>-86.35</v>
      </c>
      <c r="K9410">
        <v>5092</v>
      </c>
      <c r="L9410"/>
      <c r="M9410"/>
    </row>
    <row r="9411" spans="1:13">
      <c r="A9411" s="61" t="s">
        <v>40</v>
      </c>
      <c r="B9411" s="61">
        <v>40402</v>
      </c>
      <c r="C9411" s="63" t="s">
        <v>968</v>
      </c>
      <c r="D9411" s="61">
        <v>0</v>
      </c>
      <c r="E9411" s="61" t="s">
        <v>4534</v>
      </c>
      <c r="F9411" s="61" t="s">
        <v>81</v>
      </c>
      <c r="G9411" s="61" t="s">
        <v>425</v>
      </c>
      <c r="H9411" s="61" t="s">
        <v>967</v>
      </c>
      <c r="I9411" s="61">
        <v>37.32</v>
      </c>
      <c r="J9411" s="61">
        <v>-83.96</v>
      </c>
      <c r="K9411">
        <v>3000</v>
      </c>
      <c r="L9411"/>
      <c r="M9411"/>
    </row>
    <row r="9412" spans="1:13">
      <c r="A9412" s="61" t="s">
        <v>40</v>
      </c>
      <c r="B9412" s="61">
        <v>41121</v>
      </c>
      <c r="C9412" s="63" t="s">
        <v>968</v>
      </c>
      <c r="D9412" s="61">
        <v>0</v>
      </c>
      <c r="E9412" s="61" t="s">
        <v>8798</v>
      </c>
      <c r="F9412" s="61" t="s">
        <v>81</v>
      </c>
      <c r="G9412" s="61" t="s">
        <v>8799</v>
      </c>
      <c r="H9412" s="61" t="s">
        <v>967</v>
      </c>
      <c r="I9412" s="61">
        <v>38.42</v>
      </c>
      <c r="J9412" s="61">
        <v>-82.81</v>
      </c>
      <c r="K9412">
        <v>1631</v>
      </c>
      <c r="L9412"/>
      <c r="M9412"/>
    </row>
    <row r="9413" spans="1:13">
      <c r="A9413" s="61" t="s">
        <v>40</v>
      </c>
      <c r="B9413" s="61">
        <v>40902</v>
      </c>
      <c r="C9413" s="63" t="s">
        <v>968</v>
      </c>
      <c r="D9413" s="61">
        <v>0</v>
      </c>
      <c r="E9413" s="61" t="s">
        <v>8756</v>
      </c>
      <c r="F9413" s="61" t="s">
        <v>81</v>
      </c>
      <c r="G9413" s="61" t="s">
        <v>8733</v>
      </c>
      <c r="H9413" s="61" t="s">
        <v>967</v>
      </c>
      <c r="I9413" s="61">
        <v>36.799999999999997</v>
      </c>
      <c r="J9413" s="61">
        <v>-83.64</v>
      </c>
      <c r="K9413">
        <v>727</v>
      </c>
      <c r="L9413"/>
      <c r="M9413"/>
    </row>
    <row r="9414" spans="1:13">
      <c r="A9414" s="61" t="s">
        <v>40</v>
      </c>
      <c r="B9414" s="61">
        <v>42021</v>
      </c>
      <c r="C9414" s="63" t="s">
        <v>968</v>
      </c>
      <c r="D9414" s="61">
        <v>0</v>
      </c>
      <c r="E9414" s="61" t="s">
        <v>918</v>
      </c>
      <c r="F9414" s="61" t="s">
        <v>81</v>
      </c>
      <c r="G9414" s="61" t="s">
        <v>8972</v>
      </c>
      <c r="H9414" s="61" t="s">
        <v>7409</v>
      </c>
      <c r="I9414" s="61">
        <v>36.79</v>
      </c>
      <c r="J9414" s="61">
        <v>-89.01</v>
      </c>
      <c r="K9414">
        <v>1328</v>
      </c>
      <c r="L9414"/>
      <c r="M9414"/>
    </row>
    <row r="9415" spans="1:13">
      <c r="A9415" s="61" t="s">
        <v>40</v>
      </c>
      <c r="B9415" s="61">
        <v>40903</v>
      </c>
      <c r="C9415" s="63" t="s">
        <v>968</v>
      </c>
      <c r="D9415" s="61">
        <v>0</v>
      </c>
      <c r="E9415" s="61" t="s">
        <v>8757</v>
      </c>
      <c r="F9415" s="61" t="s">
        <v>81</v>
      </c>
      <c r="G9415" s="61" t="s">
        <v>1813</v>
      </c>
      <c r="H9415" s="61" t="s">
        <v>967</v>
      </c>
      <c r="I9415" s="61">
        <v>36.83</v>
      </c>
      <c r="J9415" s="61">
        <v>-83.84</v>
      </c>
      <c r="K9415">
        <v>721</v>
      </c>
      <c r="L9415"/>
      <c r="M9415"/>
    </row>
    <row r="9416" spans="1:13">
      <c r="A9416" s="61" t="s">
        <v>40</v>
      </c>
      <c r="B9416" s="61">
        <v>41712</v>
      </c>
      <c r="C9416" s="63" t="s">
        <v>968</v>
      </c>
      <c r="D9416" s="61">
        <v>0</v>
      </c>
      <c r="E9416" s="61" t="s">
        <v>8916</v>
      </c>
      <c r="F9416" s="61" t="s">
        <v>81</v>
      </c>
      <c r="G9416" s="61" t="s">
        <v>4539</v>
      </c>
      <c r="H9416" s="61" t="s">
        <v>967</v>
      </c>
      <c r="I9416" s="61">
        <v>37.369999999999997</v>
      </c>
      <c r="J9416" s="61">
        <v>-83.13</v>
      </c>
      <c r="K9416">
        <v>223</v>
      </c>
      <c r="L9416"/>
      <c r="M9416"/>
    </row>
    <row r="9417" spans="1:13">
      <c r="A9417" s="61" t="s">
        <v>40</v>
      </c>
      <c r="B9417" s="61">
        <v>41512</v>
      </c>
      <c r="C9417" s="63" t="s">
        <v>968</v>
      </c>
      <c r="D9417" s="61">
        <v>0</v>
      </c>
      <c r="E9417" s="61" t="s">
        <v>8864</v>
      </c>
      <c r="F9417" s="61" t="s">
        <v>81</v>
      </c>
      <c r="G9417" s="61" t="s">
        <v>292</v>
      </c>
      <c r="H9417" s="61" t="s">
        <v>967</v>
      </c>
      <c r="I9417" s="61">
        <v>37.26</v>
      </c>
      <c r="J9417" s="61">
        <v>-82.43</v>
      </c>
      <c r="K9417">
        <v>789</v>
      </c>
      <c r="L9417"/>
      <c r="M9417"/>
    </row>
    <row r="9418" spans="1:13">
      <c r="A9418" s="61" t="s">
        <v>40</v>
      </c>
      <c r="B9418" s="61">
        <v>41101</v>
      </c>
      <c r="C9418" s="63" t="s">
        <v>968</v>
      </c>
      <c r="D9418" s="61">
        <v>0</v>
      </c>
      <c r="E9418" s="61" t="s">
        <v>1162</v>
      </c>
      <c r="F9418" s="61" t="s">
        <v>81</v>
      </c>
      <c r="G9418" s="61" t="s">
        <v>8797</v>
      </c>
      <c r="H9418" s="61" t="s">
        <v>967</v>
      </c>
      <c r="I9418" s="61">
        <v>38.47</v>
      </c>
      <c r="J9418" s="61">
        <v>-82.65</v>
      </c>
      <c r="K9418">
        <v>18559</v>
      </c>
      <c r="L9418"/>
      <c r="M9418"/>
    </row>
    <row r="9419" spans="1:13">
      <c r="A9419" s="61" t="s">
        <v>40</v>
      </c>
      <c r="B9419" s="61">
        <v>41102</v>
      </c>
      <c r="C9419" s="63" t="s">
        <v>968</v>
      </c>
      <c r="D9419" s="61">
        <v>0</v>
      </c>
      <c r="E9419" s="61" t="s">
        <v>1162</v>
      </c>
      <c r="F9419" s="61" t="s">
        <v>81</v>
      </c>
      <c r="G9419" s="61" t="s">
        <v>8797</v>
      </c>
      <c r="H9419" s="61" t="s">
        <v>967</v>
      </c>
      <c r="I9419" s="61">
        <v>38.450000000000003</v>
      </c>
      <c r="J9419" s="61">
        <v>-82.64</v>
      </c>
      <c r="K9419">
        <v>21101</v>
      </c>
      <c r="L9419"/>
      <c r="M9419"/>
    </row>
    <row r="9420" spans="1:13">
      <c r="A9420" s="61" t="s">
        <v>40</v>
      </c>
      <c r="B9420" s="61">
        <v>41307</v>
      </c>
      <c r="C9420" s="63" t="s">
        <v>968</v>
      </c>
      <c r="D9420" s="61">
        <v>1</v>
      </c>
      <c r="E9420" s="61" t="s">
        <v>1068</v>
      </c>
      <c r="F9420" s="61" t="s">
        <v>81</v>
      </c>
      <c r="G9420" s="61" t="s">
        <v>853</v>
      </c>
      <c r="H9420" s="61" t="s">
        <v>967</v>
      </c>
      <c r="I9420" s="61">
        <v>37.549999999999997</v>
      </c>
      <c r="J9420" s="61">
        <v>-83.57</v>
      </c>
      <c r="K9420">
        <v>5756</v>
      </c>
      <c r="L9420"/>
      <c r="M9420"/>
    </row>
    <row r="9421" spans="1:13">
      <c r="A9421" s="61" t="s">
        <v>40</v>
      </c>
      <c r="B9421" s="61">
        <v>42206</v>
      </c>
      <c r="C9421" s="63" t="s">
        <v>968</v>
      </c>
      <c r="D9421" s="61">
        <v>0</v>
      </c>
      <c r="E9421" s="61" t="s">
        <v>191</v>
      </c>
      <c r="F9421" s="61" t="s">
        <v>81</v>
      </c>
      <c r="G9421" s="61" t="s">
        <v>6149</v>
      </c>
      <c r="H9421" s="61" t="s">
        <v>7409</v>
      </c>
      <c r="I9421" s="61">
        <v>36.86</v>
      </c>
      <c r="J9421" s="61">
        <v>-86.71</v>
      </c>
      <c r="K9421">
        <v>6000</v>
      </c>
      <c r="L9421"/>
      <c r="M9421"/>
    </row>
    <row r="9422" spans="1:13">
      <c r="A9422" s="61" t="s">
        <v>40</v>
      </c>
      <c r="B9422" s="61">
        <v>41002</v>
      </c>
      <c r="C9422" s="63" t="s">
        <v>968</v>
      </c>
      <c r="D9422" s="61">
        <v>0</v>
      </c>
      <c r="E9422" s="61" t="s">
        <v>594</v>
      </c>
      <c r="F9422" s="61" t="s">
        <v>81</v>
      </c>
      <c r="G9422" s="61" t="s">
        <v>8779</v>
      </c>
      <c r="H9422" s="61" t="s">
        <v>967</v>
      </c>
      <c r="I9422" s="61">
        <v>38.770000000000003</v>
      </c>
      <c r="J9422" s="61">
        <v>-84</v>
      </c>
      <c r="K9422">
        <v>2338</v>
      </c>
      <c r="L9422"/>
      <c r="M9422"/>
    </row>
    <row r="9423" spans="1:13">
      <c r="A9423" s="61" t="s">
        <v>40</v>
      </c>
      <c r="B9423" s="61">
        <v>42123</v>
      </c>
      <c r="C9423" s="63" t="s">
        <v>968</v>
      </c>
      <c r="D9423" s="61">
        <v>0</v>
      </c>
      <c r="E9423" s="61" t="s">
        <v>4451</v>
      </c>
      <c r="F9423" s="61" t="s">
        <v>81</v>
      </c>
      <c r="G9423" s="61" t="s">
        <v>9007</v>
      </c>
      <c r="H9423" s="61" t="s">
        <v>7409</v>
      </c>
      <c r="I9423" s="61">
        <v>36.81</v>
      </c>
      <c r="J9423" s="61">
        <v>-86.01</v>
      </c>
      <c r="K9423">
        <v>814</v>
      </c>
      <c r="L9423"/>
      <c r="M9423"/>
    </row>
    <row r="9424" spans="1:13">
      <c r="A9424" s="61" t="s">
        <v>40</v>
      </c>
      <c r="B9424" s="61">
        <v>41602</v>
      </c>
      <c r="C9424" s="63" t="s">
        <v>968</v>
      </c>
      <c r="D9424" s="61">
        <v>0</v>
      </c>
      <c r="E9424" s="61" t="s">
        <v>8892</v>
      </c>
      <c r="F9424" s="61" t="s">
        <v>81</v>
      </c>
      <c r="G9424" s="61" t="s">
        <v>230</v>
      </c>
      <c r="H9424" s="61" t="s">
        <v>967</v>
      </c>
      <c r="I9424" s="61">
        <v>37.729999999999997</v>
      </c>
      <c r="J9424" s="61">
        <v>-82.75</v>
      </c>
      <c r="K9424">
        <v>838</v>
      </c>
      <c r="L9424"/>
      <c r="M9424"/>
    </row>
    <row r="9425" spans="1:13">
      <c r="A9425" s="61" t="s">
        <v>40</v>
      </c>
      <c r="B9425" s="61">
        <v>40003</v>
      </c>
      <c r="C9425" s="63" t="s">
        <v>968</v>
      </c>
      <c r="D9425" s="61">
        <v>0</v>
      </c>
      <c r="E9425" s="61" t="s">
        <v>7437</v>
      </c>
      <c r="F9425" s="61" t="s">
        <v>81</v>
      </c>
      <c r="G9425" s="61" t="s">
        <v>7700</v>
      </c>
      <c r="H9425" s="61" t="s">
        <v>967</v>
      </c>
      <c r="I9425" s="61">
        <v>38.26</v>
      </c>
      <c r="J9425" s="61">
        <v>-85.05</v>
      </c>
      <c r="K9425">
        <v>1894</v>
      </c>
      <c r="L9425"/>
      <c r="M9425"/>
    </row>
    <row r="9426" spans="1:13">
      <c r="A9426" s="61" t="s">
        <v>40</v>
      </c>
      <c r="B9426" s="61">
        <v>41603</v>
      </c>
      <c r="C9426" s="63" t="s">
        <v>968</v>
      </c>
      <c r="D9426" s="61">
        <v>0</v>
      </c>
      <c r="E9426" s="61" t="s">
        <v>8455</v>
      </c>
      <c r="F9426" s="61" t="s">
        <v>81</v>
      </c>
      <c r="G9426" s="61" t="s">
        <v>230</v>
      </c>
      <c r="H9426" s="61" t="s">
        <v>967</v>
      </c>
      <c r="I9426" s="61">
        <v>37.58</v>
      </c>
      <c r="J9426" s="61">
        <v>-82.7</v>
      </c>
      <c r="K9426">
        <v>1491</v>
      </c>
      <c r="L9426"/>
      <c r="M9426"/>
    </row>
    <row r="9427" spans="1:13">
      <c r="A9427" s="61" t="s">
        <v>40</v>
      </c>
      <c r="B9427" s="61">
        <v>40906</v>
      </c>
      <c r="C9427" s="63" t="s">
        <v>968</v>
      </c>
      <c r="D9427" s="61">
        <v>0</v>
      </c>
      <c r="E9427" s="61" t="s">
        <v>8758</v>
      </c>
      <c r="F9427" s="61" t="s">
        <v>81</v>
      </c>
      <c r="G9427" s="61" t="s">
        <v>1813</v>
      </c>
      <c r="H9427" s="61" t="s">
        <v>967</v>
      </c>
      <c r="I9427" s="61">
        <v>36.86</v>
      </c>
      <c r="J9427" s="61">
        <v>-83.88</v>
      </c>
      <c r="K9427">
        <v>11187</v>
      </c>
      <c r="L9427"/>
      <c r="M9427"/>
    </row>
    <row r="9428" spans="1:13">
      <c r="A9428" s="61" t="s">
        <v>40</v>
      </c>
      <c r="B9428" s="61">
        <v>40004</v>
      </c>
      <c r="C9428" s="63" t="s">
        <v>968</v>
      </c>
      <c r="D9428" s="61">
        <v>0</v>
      </c>
      <c r="E9428" s="61" t="s">
        <v>8629</v>
      </c>
      <c r="F9428" s="61" t="s">
        <v>81</v>
      </c>
      <c r="G9428" s="61" t="s">
        <v>5609</v>
      </c>
      <c r="H9428" s="61" t="s">
        <v>967</v>
      </c>
      <c r="I9428" s="61">
        <v>37.81</v>
      </c>
      <c r="J9428" s="61">
        <v>-85.46</v>
      </c>
      <c r="K9428">
        <v>30890</v>
      </c>
      <c r="L9428"/>
      <c r="M9428"/>
    </row>
    <row r="9429" spans="1:13">
      <c r="A9429" s="61" t="s">
        <v>40</v>
      </c>
      <c r="B9429" s="61">
        <v>42023</v>
      </c>
      <c r="C9429" s="63" t="s">
        <v>968</v>
      </c>
      <c r="D9429" s="61">
        <v>0</v>
      </c>
      <c r="E9429" s="61" t="s">
        <v>8974</v>
      </c>
      <c r="F9429" s="61" t="s">
        <v>81</v>
      </c>
      <c r="G9429" s="61" t="s">
        <v>8972</v>
      </c>
      <c r="H9429" s="61" t="s">
        <v>7409</v>
      </c>
      <c r="I9429" s="61">
        <v>36.869999999999997</v>
      </c>
      <c r="J9429" s="61">
        <v>-89.01</v>
      </c>
      <c r="K9429">
        <v>2397</v>
      </c>
      <c r="L9429"/>
      <c r="M9429"/>
    </row>
    <row r="9430" spans="1:13">
      <c r="A9430" s="61" t="s">
        <v>40</v>
      </c>
      <c r="B9430" s="61">
        <v>42024</v>
      </c>
      <c r="C9430" s="63" t="s">
        <v>968</v>
      </c>
      <c r="D9430" s="61">
        <v>0</v>
      </c>
      <c r="E9430" s="61" t="s">
        <v>8975</v>
      </c>
      <c r="F9430" s="61" t="s">
        <v>81</v>
      </c>
      <c r="G9430" s="61" t="s">
        <v>8973</v>
      </c>
      <c r="H9430" s="61" t="s">
        <v>7409</v>
      </c>
      <c r="I9430" s="61">
        <v>37.049999999999997</v>
      </c>
      <c r="J9430" s="61">
        <v>-89.04</v>
      </c>
      <c r="K9430">
        <v>1453</v>
      </c>
      <c r="L9430"/>
      <c r="M9430"/>
    </row>
    <row r="9431" spans="1:13">
      <c r="A9431" s="61" t="s">
        <v>40</v>
      </c>
      <c r="B9431" s="61">
        <v>40104</v>
      </c>
      <c r="C9431" s="63" t="s">
        <v>968</v>
      </c>
      <c r="D9431" s="61">
        <v>0</v>
      </c>
      <c r="E9431" s="61" t="s">
        <v>8655</v>
      </c>
      <c r="F9431" s="61" t="s">
        <v>81</v>
      </c>
      <c r="G9431" s="61" t="s">
        <v>8657</v>
      </c>
      <c r="H9431" s="61" t="s">
        <v>967</v>
      </c>
      <c r="I9431" s="61">
        <v>38.06</v>
      </c>
      <c r="J9431" s="61">
        <v>-86.3</v>
      </c>
      <c r="K9431">
        <v>1183</v>
      </c>
      <c r="L9431"/>
      <c r="M9431"/>
    </row>
    <row r="9432" spans="1:13">
      <c r="A9432" s="61" t="s">
        <v>40</v>
      </c>
      <c r="B9432" s="61">
        <v>40806</v>
      </c>
      <c r="C9432" s="63" t="s">
        <v>968</v>
      </c>
      <c r="D9432" s="61">
        <v>0</v>
      </c>
      <c r="E9432" s="61" t="s">
        <v>6493</v>
      </c>
      <c r="F9432" s="61" t="s">
        <v>81</v>
      </c>
      <c r="G9432" s="61" t="s">
        <v>8728</v>
      </c>
      <c r="H9432" s="61" t="s">
        <v>967</v>
      </c>
      <c r="I9432" s="61">
        <v>36.86</v>
      </c>
      <c r="J9432" s="61">
        <v>-83.33</v>
      </c>
      <c r="K9432">
        <v>2215</v>
      </c>
      <c r="L9432"/>
      <c r="M9432"/>
    </row>
    <row r="9433" spans="1:13">
      <c r="A9433" s="61" t="s">
        <v>40</v>
      </c>
      <c r="B9433" s="61">
        <v>41310</v>
      </c>
      <c r="C9433" s="63" t="s">
        <v>968</v>
      </c>
      <c r="D9433" s="61">
        <v>0</v>
      </c>
      <c r="E9433" s="61" t="s">
        <v>8842</v>
      </c>
      <c r="F9433" s="61" t="s">
        <v>81</v>
      </c>
      <c r="G9433" s="61" t="s">
        <v>8843</v>
      </c>
      <c r="H9433" s="61" t="s">
        <v>967</v>
      </c>
      <c r="I9433" s="61">
        <v>37.64</v>
      </c>
      <c r="J9433" s="61">
        <v>-83.24</v>
      </c>
      <c r="K9433">
        <v>17</v>
      </c>
      <c r="L9433"/>
      <c r="M9433"/>
    </row>
    <row r="9434" spans="1:13">
      <c r="A9434" s="61" t="s">
        <v>40</v>
      </c>
      <c r="B9434" s="61">
        <v>41714</v>
      </c>
      <c r="C9434" s="63" t="s">
        <v>968</v>
      </c>
      <c r="D9434" s="61">
        <v>0</v>
      </c>
      <c r="E9434" s="61" t="s">
        <v>8917</v>
      </c>
      <c r="F9434" s="61" t="s">
        <v>81</v>
      </c>
      <c r="G9434" s="61" t="s">
        <v>8730</v>
      </c>
      <c r="H9434" s="61" t="s">
        <v>967</v>
      </c>
      <c r="I9434" s="61">
        <v>37.159999999999997</v>
      </c>
      <c r="J9434" s="61">
        <v>-83.54</v>
      </c>
      <c r="K9434">
        <v>375</v>
      </c>
      <c r="L9434"/>
      <c r="M9434"/>
    </row>
    <row r="9435" spans="1:13">
      <c r="A9435" s="61" t="s">
        <v>40</v>
      </c>
      <c r="B9435" s="61">
        <v>41311</v>
      </c>
      <c r="C9435" s="63" t="s">
        <v>968</v>
      </c>
      <c r="D9435" s="61">
        <v>0</v>
      </c>
      <c r="E9435" s="61" t="s">
        <v>8844</v>
      </c>
      <c r="F9435" s="61" t="s">
        <v>81</v>
      </c>
      <c r="G9435" s="61" t="s">
        <v>853</v>
      </c>
      <c r="H9435" s="61" t="s">
        <v>967</v>
      </c>
      <c r="I9435" s="61">
        <v>37.58</v>
      </c>
      <c r="J9435" s="61">
        <v>-83.7</v>
      </c>
      <c r="K9435">
        <v>6759</v>
      </c>
      <c r="L9435"/>
      <c r="M9435"/>
    </row>
    <row r="9436" spans="1:13">
      <c r="A9436" s="61" t="s">
        <v>40</v>
      </c>
      <c r="B9436" s="61">
        <v>42124</v>
      </c>
      <c r="C9436" s="63" t="s">
        <v>968</v>
      </c>
      <c r="D9436" s="61">
        <v>0</v>
      </c>
      <c r="E9436" s="61" t="s">
        <v>5643</v>
      </c>
      <c r="F9436" s="61" t="s">
        <v>81</v>
      </c>
      <c r="G9436" s="61" t="s">
        <v>9008</v>
      </c>
      <c r="H9436" s="61" t="s">
        <v>7409</v>
      </c>
      <c r="I9436" s="61">
        <v>36.869999999999997</v>
      </c>
      <c r="J9436" s="61">
        <v>-85.64</v>
      </c>
      <c r="K9436">
        <v>136</v>
      </c>
      <c r="L9436"/>
      <c r="M9436"/>
    </row>
    <row r="9437" spans="1:13">
      <c r="A9437" s="61" t="s">
        <v>40</v>
      </c>
      <c r="B9437" s="61">
        <v>41203</v>
      </c>
      <c r="C9437" s="63" t="s">
        <v>968</v>
      </c>
      <c r="D9437" s="61">
        <v>0</v>
      </c>
      <c r="E9437" s="61" t="s">
        <v>8817</v>
      </c>
      <c r="F9437" s="61" t="s">
        <v>81</v>
      </c>
      <c r="G9437" s="61" t="s">
        <v>6305</v>
      </c>
      <c r="H9437" s="61" t="s">
        <v>967</v>
      </c>
      <c r="I9437" s="61">
        <v>37.83</v>
      </c>
      <c r="J9437" s="61">
        <v>-82.43</v>
      </c>
      <c r="K9437">
        <v>473</v>
      </c>
      <c r="L9437"/>
      <c r="M9437"/>
    </row>
    <row r="9438" spans="1:13">
      <c r="A9438" s="61" t="s">
        <v>40</v>
      </c>
      <c r="B9438" s="61">
        <v>41604</v>
      </c>
      <c r="C9438" s="63" t="s">
        <v>968</v>
      </c>
      <c r="D9438" s="61">
        <v>0</v>
      </c>
      <c r="E9438" s="61" t="s">
        <v>3955</v>
      </c>
      <c r="F9438" s="61" t="s">
        <v>81</v>
      </c>
      <c r="G9438" s="61" t="s">
        <v>230</v>
      </c>
      <c r="H9438" s="61" t="s">
        <v>967</v>
      </c>
      <c r="I9438" s="61">
        <v>37.39</v>
      </c>
      <c r="J9438" s="61">
        <v>-82.65</v>
      </c>
      <c r="K9438">
        <v>554</v>
      </c>
      <c r="L9438"/>
      <c r="M9438"/>
    </row>
    <row r="9439" spans="1:13">
      <c r="A9439" s="61" t="s">
        <v>40</v>
      </c>
      <c r="B9439" s="61">
        <v>42320</v>
      </c>
      <c r="C9439" s="63" t="s">
        <v>968</v>
      </c>
      <c r="D9439" s="61">
        <v>0</v>
      </c>
      <c r="E9439" s="61" t="s">
        <v>9049</v>
      </c>
      <c r="F9439" s="61" t="s">
        <v>81</v>
      </c>
      <c r="G9439" s="61" t="s">
        <v>6365</v>
      </c>
      <c r="H9439" s="61" t="s">
        <v>7409</v>
      </c>
      <c r="I9439" s="61">
        <v>37.4</v>
      </c>
      <c r="J9439" s="61">
        <v>-86.87</v>
      </c>
      <c r="K9439">
        <v>8442</v>
      </c>
      <c r="L9439"/>
      <c r="M9439"/>
    </row>
    <row r="9440" spans="1:13">
      <c r="A9440" s="61" t="s">
        <v>40</v>
      </c>
      <c r="B9440" s="61">
        <v>40006</v>
      </c>
      <c r="C9440" s="63" t="s">
        <v>968</v>
      </c>
      <c r="D9440" s="61">
        <v>0</v>
      </c>
      <c r="E9440" s="61" t="s">
        <v>1163</v>
      </c>
      <c r="F9440" s="61" t="s">
        <v>81</v>
      </c>
      <c r="G9440" s="61" t="s">
        <v>8630</v>
      </c>
      <c r="H9440" s="61" t="s">
        <v>967</v>
      </c>
      <c r="I9440" s="61">
        <v>38.590000000000003</v>
      </c>
      <c r="J9440" s="61">
        <v>-85.31</v>
      </c>
      <c r="K9440">
        <v>4977</v>
      </c>
      <c r="L9440"/>
      <c r="M9440"/>
    </row>
    <row r="9441" spans="1:13">
      <c r="A9441" s="61" t="s">
        <v>40</v>
      </c>
      <c r="B9441" s="61">
        <v>42207</v>
      </c>
      <c r="C9441" s="63" t="s">
        <v>968</v>
      </c>
      <c r="D9441" s="61">
        <v>0</v>
      </c>
      <c r="E9441" s="61" t="s">
        <v>9028</v>
      </c>
      <c r="F9441" s="61" t="s">
        <v>81</v>
      </c>
      <c r="G9441" s="61" t="s">
        <v>9020</v>
      </c>
      <c r="H9441" s="61" t="s">
        <v>7409</v>
      </c>
      <c r="I9441" s="61">
        <v>37.28</v>
      </c>
      <c r="J9441" s="61">
        <v>-86.28</v>
      </c>
      <c r="K9441">
        <v>1137</v>
      </c>
      <c r="L9441"/>
      <c r="M9441"/>
    </row>
    <row r="9442" spans="1:13">
      <c r="A9442" s="61" t="s">
        <v>40</v>
      </c>
      <c r="B9442" s="61">
        <v>42321</v>
      </c>
      <c r="C9442" s="63" t="s">
        <v>968</v>
      </c>
      <c r="D9442" s="61">
        <v>0</v>
      </c>
      <c r="E9442" s="61" t="s">
        <v>4474</v>
      </c>
      <c r="F9442" s="61" t="s">
        <v>81</v>
      </c>
      <c r="G9442" s="61" t="s">
        <v>9050</v>
      </c>
      <c r="H9442" s="61" t="s">
        <v>7409</v>
      </c>
      <c r="I9442" s="61">
        <v>37.17</v>
      </c>
      <c r="J9442" s="61">
        <v>-87.06</v>
      </c>
      <c r="K9442">
        <v>578</v>
      </c>
      <c r="L9442"/>
      <c r="M9442"/>
    </row>
    <row r="9443" spans="1:13">
      <c r="A9443" s="61" t="s">
        <v>40</v>
      </c>
      <c r="B9443" s="61">
        <v>42323</v>
      </c>
      <c r="C9443" s="63" t="s">
        <v>968</v>
      </c>
      <c r="D9443" s="61">
        <v>0</v>
      </c>
      <c r="E9443" s="61" t="s">
        <v>9053</v>
      </c>
      <c r="F9443" s="61" t="s">
        <v>81</v>
      </c>
      <c r="G9443" s="61" t="s">
        <v>9050</v>
      </c>
      <c r="H9443" s="61" t="s">
        <v>7409</v>
      </c>
      <c r="I9443" s="61">
        <v>37.17</v>
      </c>
      <c r="J9443" s="61">
        <v>-87.04</v>
      </c>
      <c r="K9443">
        <v>866</v>
      </c>
      <c r="L9443"/>
      <c r="M9443"/>
    </row>
    <row r="9444" spans="1:13">
      <c r="A9444" s="61" t="s">
        <v>40</v>
      </c>
      <c r="B9444" s="61">
        <v>41513</v>
      </c>
      <c r="C9444" s="63" t="s">
        <v>968</v>
      </c>
      <c r="D9444" s="61">
        <v>0</v>
      </c>
      <c r="E9444" s="61" t="s">
        <v>8865</v>
      </c>
      <c r="F9444" s="61" t="s">
        <v>81</v>
      </c>
      <c r="G9444" s="61" t="s">
        <v>292</v>
      </c>
      <c r="H9444" s="61" t="s">
        <v>967</v>
      </c>
      <c r="I9444" s="61">
        <v>37.340000000000003</v>
      </c>
      <c r="J9444" s="61">
        <v>-82.37</v>
      </c>
      <c r="K9444">
        <v>426</v>
      </c>
      <c r="L9444"/>
      <c r="M9444"/>
    </row>
    <row r="9445" spans="1:13">
      <c r="A9445" s="61" t="s">
        <v>40</v>
      </c>
      <c r="B9445" s="61">
        <v>41514</v>
      </c>
      <c r="C9445" s="63" t="s">
        <v>968</v>
      </c>
      <c r="D9445" s="61">
        <v>0</v>
      </c>
      <c r="E9445" s="61" t="s">
        <v>8866</v>
      </c>
      <c r="F9445" s="61" t="s">
        <v>81</v>
      </c>
      <c r="G9445" s="61" t="s">
        <v>292</v>
      </c>
      <c r="H9445" s="61" t="s">
        <v>967</v>
      </c>
      <c r="I9445" s="61">
        <v>37.619999999999997</v>
      </c>
      <c r="J9445" s="61">
        <v>-82.26</v>
      </c>
      <c r="K9445">
        <v>3380</v>
      </c>
      <c r="L9445"/>
      <c r="M9445"/>
    </row>
    <row r="9446" spans="1:13">
      <c r="A9446" s="61" t="s">
        <v>40</v>
      </c>
      <c r="B9446" s="61">
        <v>41073</v>
      </c>
      <c r="C9446" s="63" t="s">
        <v>968</v>
      </c>
      <c r="D9446" s="61">
        <v>0</v>
      </c>
      <c r="E9446" s="61" t="s">
        <v>8117</v>
      </c>
      <c r="F9446" s="61" t="s">
        <v>81</v>
      </c>
      <c r="G9446" s="61" t="s">
        <v>6007</v>
      </c>
      <c r="H9446" s="61" t="s">
        <v>967</v>
      </c>
      <c r="I9446" s="61">
        <v>39.1</v>
      </c>
      <c r="J9446" s="61">
        <v>-84.47</v>
      </c>
      <c r="K9446">
        <v>5548</v>
      </c>
      <c r="L9446"/>
      <c r="M9446"/>
    </row>
    <row r="9447" spans="1:13">
      <c r="A9447" s="61" t="s">
        <v>40</v>
      </c>
      <c r="B9447" s="61">
        <v>42324</v>
      </c>
      <c r="C9447" s="63" t="s">
        <v>968</v>
      </c>
      <c r="D9447" s="61">
        <v>0</v>
      </c>
      <c r="E9447" s="61" t="s">
        <v>7253</v>
      </c>
      <c r="F9447" s="61" t="s">
        <v>81</v>
      </c>
      <c r="G9447" s="61" t="s">
        <v>9050</v>
      </c>
      <c r="H9447" s="61" t="s">
        <v>7409</v>
      </c>
      <c r="I9447" s="61">
        <v>37.14</v>
      </c>
      <c r="J9447" s="61">
        <v>-86.96</v>
      </c>
      <c r="K9447">
        <v>1122</v>
      </c>
      <c r="L9447"/>
      <c r="M9447"/>
    </row>
    <row r="9448" spans="1:13">
      <c r="A9448" s="61" t="s">
        <v>40</v>
      </c>
      <c r="B9448" s="61">
        <v>42025</v>
      </c>
      <c r="C9448" s="63" t="s">
        <v>968</v>
      </c>
      <c r="D9448" s="61">
        <v>0</v>
      </c>
      <c r="E9448" s="61" t="s">
        <v>1590</v>
      </c>
      <c r="F9448" s="61" t="s">
        <v>81</v>
      </c>
      <c r="G9448" s="61" t="s">
        <v>6368</v>
      </c>
      <c r="H9448" s="61" t="s">
        <v>7409</v>
      </c>
      <c r="I9448" s="61">
        <v>36.85</v>
      </c>
      <c r="J9448" s="61">
        <v>-88.35</v>
      </c>
      <c r="K9448">
        <v>19604</v>
      </c>
      <c r="L9448"/>
      <c r="M9448"/>
    </row>
    <row r="9449" spans="1:13">
      <c r="A9449" s="61" t="s">
        <v>40</v>
      </c>
      <c r="B9449" s="61">
        <v>40403</v>
      </c>
      <c r="C9449" s="63" t="s">
        <v>968</v>
      </c>
      <c r="D9449" s="61">
        <v>0</v>
      </c>
      <c r="E9449" s="61" t="s">
        <v>6450</v>
      </c>
      <c r="F9449" s="61" t="s">
        <v>81</v>
      </c>
      <c r="G9449" s="61" t="s">
        <v>495</v>
      </c>
      <c r="H9449" s="61" t="s">
        <v>967</v>
      </c>
      <c r="I9449" s="61">
        <v>37.57</v>
      </c>
      <c r="J9449" s="61">
        <v>-84.29</v>
      </c>
      <c r="K9449">
        <v>26994</v>
      </c>
      <c r="L9449"/>
      <c r="M9449"/>
    </row>
    <row r="9450" spans="1:13">
      <c r="A9450" s="61" t="s">
        <v>40</v>
      </c>
      <c r="B9450" s="61">
        <v>41003</v>
      </c>
      <c r="C9450" s="63" t="s">
        <v>968</v>
      </c>
      <c r="D9450" s="61">
        <v>0</v>
      </c>
      <c r="E9450" s="61" t="s">
        <v>7785</v>
      </c>
      <c r="F9450" s="61" t="s">
        <v>81</v>
      </c>
      <c r="G9450" s="61" t="s">
        <v>6447</v>
      </c>
      <c r="H9450" s="61" t="s">
        <v>967</v>
      </c>
      <c r="I9450" s="61">
        <v>38.520000000000003</v>
      </c>
      <c r="J9450" s="61">
        <v>-84.38</v>
      </c>
      <c r="K9450">
        <v>2671</v>
      </c>
      <c r="L9450"/>
      <c r="M9450"/>
    </row>
    <row r="9451" spans="1:13">
      <c r="A9451" s="61" t="s">
        <v>40</v>
      </c>
      <c r="B9451" s="61">
        <v>42516</v>
      </c>
      <c r="C9451" s="63" t="s">
        <v>968</v>
      </c>
      <c r="D9451" s="61">
        <v>0</v>
      </c>
      <c r="E9451" s="61" t="s">
        <v>9081</v>
      </c>
      <c r="F9451" s="61" t="s">
        <v>81</v>
      </c>
      <c r="G9451" s="61" t="s">
        <v>8713</v>
      </c>
      <c r="H9451" s="61" t="s">
        <v>967</v>
      </c>
      <c r="I9451" s="61">
        <v>37.229999999999997</v>
      </c>
      <c r="J9451" s="61">
        <v>-84.76</v>
      </c>
      <c r="K9451">
        <v>412</v>
      </c>
      <c r="L9451"/>
      <c r="M9451"/>
    </row>
    <row r="9452" spans="1:13">
      <c r="A9452" s="61" t="s">
        <v>40</v>
      </c>
      <c r="B9452" s="61">
        <v>40007</v>
      </c>
      <c r="C9452" s="63" t="s">
        <v>968</v>
      </c>
      <c r="D9452" s="61">
        <v>0</v>
      </c>
      <c r="E9452" s="61" t="s">
        <v>486</v>
      </c>
      <c r="F9452" s="61" t="s">
        <v>81</v>
      </c>
      <c r="G9452" s="61" t="s">
        <v>308</v>
      </c>
      <c r="H9452" s="61" t="s">
        <v>967</v>
      </c>
      <c r="I9452" s="61">
        <v>38.46</v>
      </c>
      <c r="J9452" s="61">
        <v>-85</v>
      </c>
      <c r="K9452">
        <v>180</v>
      </c>
      <c r="L9452"/>
      <c r="M9452"/>
    </row>
    <row r="9453" spans="1:13">
      <c r="A9453" s="61" t="s">
        <v>40</v>
      </c>
      <c r="B9453" s="61">
        <v>41605</v>
      </c>
      <c r="C9453" s="63" t="s">
        <v>968</v>
      </c>
      <c r="D9453" s="61">
        <v>0</v>
      </c>
      <c r="E9453" s="61" t="s">
        <v>8893</v>
      </c>
      <c r="F9453" s="61" t="s">
        <v>81</v>
      </c>
      <c r="G9453" s="61" t="s">
        <v>230</v>
      </c>
      <c r="H9453" s="61" t="s">
        <v>967</v>
      </c>
      <c r="I9453" s="61">
        <v>37.549999999999997</v>
      </c>
      <c r="J9453" s="61">
        <v>-82.63</v>
      </c>
      <c r="K9453">
        <v>685</v>
      </c>
      <c r="L9453"/>
      <c r="M9453"/>
    </row>
    <row r="9454" spans="1:13">
      <c r="A9454" s="61" t="s">
        <v>40</v>
      </c>
      <c r="B9454" s="61">
        <v>40913</v>
      </c>
      <c r="C9454" s="63" t="s">
        <v>968</v>
      </c>
      <c r="D9454" s="61">
        <v>0</v>
      </c>
      <c r="E9454" s="61" t="s">
        <v>1214</v>
      </c>
      <c r="F9454" s="61" t="s">
        <v>81</v>
      </c>
      <c r="G9454" s="61" t="s">
        <v>924</v>
      </c>
      <c r="H9454" s="61" t="s">
        <v>967</v>
      </c>
      <c r="I9454" s="61">
        <v>36.93</v>
      </c>
      <c r="J9454" s="61">
        <v>-83.53</v>
      </c>
      <c r="K9454">
        <v>258</v>
      </c>
      <c r="L9454"/>
      <c r="M9454"/>
    </row>
    <row r="9455" spans="1:13">
      <c r="A9455" s="61" t="s">
        <v>40</v>
      </c>
      <c r="B9455" s="61">
        <v>41606</v>
      </c>
      <c r="C9455" s="63" t="s">
        <v>968</v>
      </c>
      <c r="D9455" s="61">
        <v>0</v>
      </c>
      <c r="E9455" s="61" t="s">
        <v>8894</v>
      </c>
      <c r="F9455" s="61" t="s">
        <v>81</v>
      </c>
      <c r="G9455" s="61" t="s">
        <v>230</v>
      </c>
      <c r="H9455" s="61" t="s">
        <v>967</v>
      </c>
      <c r="I9455" s="61">
        <v>37.340000000000003</v>
      </c>
      <c r="J9455" s="61">
        <v>-82.73</v>
      </c>
      <c r="K9455">
        <v>473</v>
      </c>
      <c r="L9455"/>
      <c r="M9455"/>
    </row>
    <row r="9456" spans="1:13">
      <c r="A9456" s="61" t="s">
        <v>40</v>
      </c>
      <c r="B9456" s="61">
        <v>42712</v>
      </c>
      <c r="C9456" s="63" t="s">
        <v>968</v>
      </c>
      <c r="D9456" s="61">
        <v>0</v>
      </c>
      <c r="E9456" s="61" t="s">
        <v>9096</v>
      </c>
      <c r="F9456" s="61" t="s">
        <v>81</v>
      </c>
      <c r="G9456" s="61" t="s">
        <v>5932</v>
      </c>
      <c r="H9456" s="61" t="s">
        <v>7409</v>
      </c>
      <c r="I9456" s="61">
        <v>37.549999999999997</v>
      </c>
      <c r="J9456" s="61">
        <v>-86.15</v>
      </c>
      <c r="K9456">
        <v>1872</v>
      </c>
      <c r="L9456"/>
      <c r="M9456"/>
    </row>
    <row r="9457" spans="1:13">
      <c r="A9457" s="61" t="s">
        <v>40</v>
      </c>
      <c r="B9457" s="61">
        <v>40914</v>
      </c>
      <c r="C9457" s="63" t="s">
        <v>968</v>
      </c>
      <c r="D9457" s="61">
        <v>0</v>
      </c>
      <c r="E9457" s="61" t="s">
        <v>6256</v>
      </c>
      <c r="F9457" s="61" t="s">
        <v>81</v>
      </c>
      <c r="G9457" s="61" t="s">
        <v>924</v>
      </c>
      <c r="H9457" s="61" t="s">
        <v>967</v>
      </c>
      <c r="I9457" s="61">
        <v>37.159999999999997</v>
      </c>
      <c r="J9457" s="61">
        <v>-83.56</v>
      </c>
      <c r="K9457">
        <v>577</v>
      </c>
      <c r="L9457"/>
      <c r="M9457"/>
    </row>
    <row r="9458" spans="1:13">
      <c r="A9458" s="61" t="s">
        <v>40</v>
      </c>
      <c r="B9458" s="61">
        <v>40808</v>
      </c>
      <c r="C9458" s="63" t="s">
        <v>968</v>
      </c>
      <c r="D9458" s="61">
        <v>0</v>
      </c>
      <c r="E9458" s="61" t="s">
        <v>8731</v>
      </c>
      <c r="F9458" s="61" t="s">
        <v>81</v>
      </c>
      <c r="G9458" s="61" t="s">
        <v>8728</v>
      </c>
      <c r="H9458" s="61" t="s">
        <v>967</v>
      </c>
      <c r="I9458" s="61">
        <v>37</v>
      </c>
      <c r="J9458" s="61">
        <v>-83.2</v>
      </c>
      <c r="K9458">
        <v>113</v>
      </c>
      <c r="L9458"/>
      <c r="M9458"/>
    </row>
    <row r="9459" spans="1:13">
      <c r="A9459" s="61" t="s">
        <v>40</v>
      </c>
      <c r="B9459" s="61">
        <v>40915</v>
      </c>
      <c r="C9459" s="63" t="s">
        <v>968</v>
      </c>
      <c r="D9459" s="61">
        <v>0</v>
      </c>
      <c r="E9459" s="61" t="s">
        <v>8759</v>
      </c>
      <c r="F9459" s="61" t="s">
        <v>81</v>
      </c>
      <c r="G9459" s="61" t="s">
        <v>1813</v>
      </c>
      <c r="H9459" s="61" t="s">
        <v>967</v>
      </c>
      <c r="I9459" s="61">
        <v>36.869999999999997</v>
      </c>
      <c r="J9459" s="61">
        <v>-83.82</v>
      </c>
      <c r="K9459">
        <v>714</v>
      </c>
      <c r="L9459"/>
      <c r="M9459"/>
    </row>
    <row r="9460" spans="1:13">
      <c r="A9460" s="61" t="s">
        <v>40</v>
      </c>
      <c r="B9460" s="61">
        <v>41804</v>
      </c>
      <c r="C9460" s="63" t="s">
        <v>968</v>
      </c>
      <c r="D9460" s="61">
        <v>0</v>
      </c>
      <c r="E9460" s="61" t="s">
        <v>8943</v>
      </c>
      <c r="F9460" s="61" t="s">
        <v>81</v>
      </c>
      <c r="G9460" s="61" t="s">
        <v>8740</v>
      </c>
      <c r="H9460" s="61" t="s">
        <v>967</v>
      </c>
      <c r="I9460" s="61">
        <v>37.15</v>
      </c>
      <c r="J9460" s="61">
        <v>-83</v>
      </c>
      <c r="K9460">
        <v>749</v>
      </c>
      <c r="L9460"/>
      <c r="M9460"/>
    </row>
    <row r="9461" spans="1:13">
      <c r="A9461" s="61" t="s">
        <v>40</v>
      </c>
      <c r="B9461" s="61">
        <v>42403</v>
      </c>
      <c r="C9461" s="63" t="s">
        <v>968</v>
      </c>
      <c r="D9461" s="61">
        <v>1</v>
      </c>
      <c r="E9461" s="61" t="s">
        <v>9069</v>
      </c>
      <c r="F9461" s="61" t="s">
        <v>81</v>
      </c>
      <c r="G9461" s="61" t="s">
        <v>904</v>
      </c>
      <c r="H9461" s="61" t="s">
        <v>7409</v>
      </c>
      <c r="I9461" s="61">
        <v>37.44</v>
      </c>
      <c r="J9461" s="61">
        <v>-87.93</v>
      </c>
      <c r="K9461">
        <v>3277</v>
      </c>
      <c r="L9461"/>
      <c r="M9461"/>
    </row>
    <row r="9462" spans="1:13">
      <c r="A9462" s="61" t="s">
        <v>40</v>
      </c>
      <c r="B9462" s="61">
        <v>41124</v>
      </c>
      <c r="C9462" s="63" t="s">
        <v>968</v>
      </c>
      <c r="D9462" s="61">
        <v>0</v>
      </c>
      <c r="E9462" s="61" t="s">
        <v>1877</v>
      </c>
      <c r="F9462" s="61" t="s">
        <v>81</v>
      </c>
      <c r="G9462" s="61" t="s">
        <v>4307</v>
      </c>
      <c r="H9462" s="61" t="s">
        <v>967</v>
      </c>
      <c r="I9462" s="61">
        <v>38.020000000000003</v>
      </c>
      <c r="J9462" s="61">
        <v>-82.85</v>
      </c>
      <c r="K9462">
        <v>976</v>
      </c>
      <c r="L9462"/>
      <c r="M9462"/>
    </row>
    <row r="9463" spans="1:13">
      <c r="A9463" s="61" t="s">
        <v>40</v>
      </c>
      <c r="B9463" s="61">
        <v>40810</v>
      </c>
      <c r="C9463" s="63" t="s">
        <v>968</v>
      </c>
      <c r="D9463" s="61">
        <v>0</v>
      </c>
      <c r="E9463" s="61" t="s">
        <v>8732</v>
      </c>
      <c r="F9463" s="61" t="s">
        <v>81</v>
      </c>
      <c r="G9463" s="61" t="s">
        <v>8728</v>
      </c>
      <c r="H9463" s="61" t="s">
        <v>967</v>
      </c>
      <c r="I9463" s="61">
        <v>36.92</v>
      </c>
      <c r="J9463" s="61">
        <v>-83.36</v>
      </c>
      <c r="K9463">
        <v>1271</v>
      </c>
      <c r="L9463"/>
      <c r="M9463"/>
    </row>
    <row r="9464" spans="1:13">
      <c r="A9464" s="61" t="s">
        <v>40</v>
      </c>
      <c r="B9464" s="61">
        <v>40008</v>
      </c>
      <c r="C9464" s="63" t="s">
        <v>968</v>
      </c>
      <c r="D9464" s="61">
        <v>0</v>
      </c>
      <c r="E9464" s="61" t="s">
        <v>2148</v>
      </c>
      <c r="F9464" s="61" t="s">
        <v>81</v>
      </c>
      <c r="G9464" s="61" t="s">
        <v>5609</v>
      </c>
      <c r="H9464" s="61" t="s">
        <v>967</v>
      </c>
      <c r="I9464" s="61">
        <v>37.909999999999997</v>
      </c>
      <c r="J9464" s="61">
        <v>-85.31</v>
      </c>
      <c r="K9464">
        <v>4085</v>
      </c>
      <c r="L9464"/>
      <c r="M9464"/>
    </row>
    <row r="9465" spans="1:13">
      <c r="A9465" s="61" t="s">
        <v>40</v>
      </c>
      <c r="B9465" s="61">
        <v>41607</v>
      </c>
      <c r="C9465" s="63" t="s">
        <v>968</v>
      </c>
      <c r="D9465" s="61">
        <v>0</v>
      </c>
      <c r="E9465" s="61" t="s">
        <v>8895</v>
      </c>
      <c r="F9465" s="61" t="s">
        <v>81</v>
      </c>
      <c r="G9465" s="61" t="s">
        <v>230</v>
      </c>
      <c r="H9465" s="61" t="s">
        <v>967</v>
      </c>
      <c r="I9465" s="61">
        <v>37.630000000000003</v>
      </c>
      <c r="J9465" s="61">
        <v>-82.86</v>
      </c>
      <c r="K9465">
        <v>269</v>
      </c>
      <c r="L9465"/>
      <c r="M9465"/>
    </row>
    <row r="9466" spans="1:13">
      <c r="A9466" s="61" t="s">
        <v>40</v>
      </c>
      <c r="B9466" s="61">
        <v>42027</v>
      </c>
      <c r="C9466" s="63" t="s">
        <v>968</v>
      </c>
      <c r="D9466" s="61">
        <v>0</v>
      </c>
      <c r="E9466" s="61" t="s">
        <v>7838</v>
      </c>
      <c r="F9466" s="61" t="s">
        <v>81</v>
      </c>
      <c r="G9466" s="61" t="s">
        <v>8976</v>
      </c>
      <c r="H9466" s="61" t="s">
        <v>7409</v>
      </c>
      <c r="I9466" s="61">
        <v>36.909999999999997</v>
      </c>
      <c r="J9466" s="61">
        <v>-88.61</v>
      </c>
      <c r="K9466">
        <v>2202</v>
      </c>
      <c r="L9466"/>
      <c r="M9466"/>
    </row>
    <row r="9467" spans="1:13">
      <c r="A9467" s="61" t="s">
        <v>40</v>
      </c>
      <c r="B9467" s="61">
        <v>42713</v>
      </c>
      <c r="C9467" s="63" t="s">
        <v>968</v>
      </c>
      <c r="D9467" s="61">
        <v>0</v>
      </c>
      <c r="E9467" s="61" t="s">
        <v>9097</v>
      </c>
      <c r="F9467" s="61" t="s">
        <v>81</v>
      </c>
      <c r="G9467" s="61" t="s">
        <v>423</v>
      </c>
      <c r="H9467" s="61" t="s">
        <v>7409</v>
      </c>
      <c r="I9467" s="61">
        <v>37.369999999999997</v>
      </c>
      <c r="J9467" s="61">
        <v>-85.9</v>
      </c>
      <c r="K9467">
        <v>1876</v>
      </c>
      <c r="L9467"/>
      <c r="M9467"/>
    </row>
    <row r="9468" spans="1:13">
      <c r="A9468" s="61" t="s">
        <v>40</v>
      </c>
      <c r="B9468" s="61">
        <v>41719</v>
      </c>
      <c r="C9468" s="63" t="s">
        <v>968</v>
      </c>
      <c r="D9468" s="61">
        <v>0</v>
      </c>
      <c r="E9468" s="61" t="s">
        <v>8918</v>
      </c>
      <c r="F9468" s="61" t="s">
        <v>81</v>
      </c>
      <c r="G9468" s="61" t="s">
        <v>4539</v>
      </c>
      <c r="H9468" s="61" t="s">
        <v>967</v>
      </c>
      <c r="I9468" s="61">
        <v>37.31</v>
      </c>
      <c r="J9468" s="61">
        <v>-83.22</v>
      </c>
      <c r="K9468">
        <v>1173</v>
      </c>
      <c r="L9468"/>
      <c r="M9468"/>
    </row>
    <row r="9469" spans="1:13">
      <c r="A9469" s="61" t="s">
        <v>40</v>
      </c>
      <c r="B9469" s="61">
        <v>41314</v>
      </c>
      <c r="C9469" s="63" t="s">
        <v>968</v>
      </c>
      <c r="D9469" s="61">
        <v>0</v>
      </c>
      <c r="E9469" s="61" t="s">
        <v>8430</v>
      </c>
      <c r="F9469" s="61" t="s">
        <v>81</v>
      </c>
      <c r="G9469" s="61" t="s">
        <v>8845</v>
      </c>
      <c r="H9469" s="61" t="s">
        <v>967</v>
      </c>
      <c r="I9469" s="61">
        <v>37.47</v>
      </c>
      <c r="J9469" s="61">
        <v>-83.67</v>
      </c>
      <c r="K9469">
        <v>4260</v>
      </c>
      <c r="L9469"/>
      <c r="M9469"/>
    </row>
    <row r="9470" spans="1:13">
      <c r="A9470" s="61" t="s">
        <v>40</v>
      </c>
      <c r="B9470" s="61">
        <v>41204</v>
      </c>
      <c r="C9470" s="63" t="s">
        <v>968</v>
      </c>
      <c r="D9470" s="61">
        <v>0</v>
      </c>
      <c r="E9470" s="61" t="s">
        <v>8818</v>
      </c>
      <c r="F9470" s="61" t="s">
        <v>81</v>
      </c>
      <c r="G9470" s="61" t="s">
        <v>660</v>
      </c>
      <c r="H9470" s="61" t="s">
        <v>967</v>
      </c>
      <c r="I9470" s="61">
        <v>37.83</v>
      </c>
      <c r="J9470" s="61">
        <v>-82.7</v>
      </c>
      <c r="K9470">
        <v>493</v>
      </c>
      <c r="L9470"/>
      <c r="M9470"/>
    </row>
    <row r="9471" spans="1:13">
      <c r="A9471" s="61" t="s">
        <v>40</v>
      </c>
      <c r="B9471" s="61">
        <v>40107</v>
      </c>
      <c r="C9471" s="63" t="s">
        <v>968</v>
      </c>
      <c r="D9471" s="61">
        <v>0</v>
      </c>
      <c r="E9471" s="61" t="s">
        <v>801</v>
      </c>
      <c r="F9471" s="61" t="s">
        <v>81</v>
      </c>
      <c r="G9471" s="61" t="s">
        <v>5609</v>
      </c>
      <c r="H9471" s="61" t="s">
        <v>967</v>
      </c>
      <c r="I9471" s="61">
        <v>37.78</v>
      </c>
      <c r="J9471" s="61">
        <v>-85.66</v>
      </c>
      <c r="K9471">
        <v>2144</v>
      </c>
      <c r="L9471"/>
      <c r="M9471"/>
    </row>
    <row r="9472" spans="1:13">
      <c r="A9472" s="61" t="s">
        <v>40</v>
      </c>
      <c r="B9472" s="61">
        <v>42101</v>
      </c>
      <c r="C9472" s="63" t="s">
        <v>968</v>
      </c>
      <c r="D9472" s="61">
        <v>0</v>
      </c>
      <c r="E9472" s="61" t="s">
        <v>2751</v>
      </c>
      <c r="F9472" s="61" t="s">
        <v>81</v>
      </c>
      <c r="G9472" s="61" t="s">
        <v>572</v>
      </c>
      <c r="H9472" s="61" t="s">
        <v>7409</v>
      </c>
      <c r="I9472" s="61">
        <v>37.06</v>
      </c>
      <c r="J9472" s="61">
        <v>-86.46</v>
      </c>
      <c r="K9472">
        <v>64444</v>
      </c>
      <c r="L9472"/>
      <c r="M9472"/>
    </row>
    <row r="9473" spans="1:13">
      <c r="A9473" s="61" t="s">
        <v>40</v>
      </c>
      <c r="B9473" s="61">
        <v>42104</v>
      </c>
      <c r="C9473" s="63" t="s">
        <v>968</v>
      </c>
      <c r="D9473" s="61">
        <v>0</v>
      </c>
      <c r="E9473" s="61" t="s">
        <v>2751</v>
      </c>
      <c r="F9473" s="61" t="s">
        <v>81</v>
      </c>
      <c r="G9473" s="61" t="s">
        <v>572</v>
      </c>
      <c r="H9473" s="61" t="s">
        <v>7409</v>
      </c>
      <c r="I9473" s="61">
        <v>36.97</v>
      </c>
      <c r="J9473" s="61">
        <v>-86.44</v>
      </c>
      <c r="K9473">
        <v>37309</v>
      </c>
      <c r="L9473"/>
      <c r="M9473"/>
    </row>
    <row r="9474" spans="1:13">
      <c r="A9474" s="61" t="s">
        <v>40</v>
      </c>
      <c r="B9474" s="61">
        <v>42103</v>
      </c>
      <c r="C9474" s="63" t="s">
        <v>968</v>
      </c>
      <c r="D9474" s="61">
        <v>0</v>
      </c>
      <c r="E9474" s="61" t="s">
        <v>2751</v>
      </c>
      <c r="F9474" s="61" t="s">
        <v>81</v>
      </c>
      <c r="G9474" s="61" t="s">
        <v>572</v>
      </c>
      <c r="H9474" s="61" t="s">
        <v>7409</v>
      </c>
      <c r="I9474" s="61">
        <v>36.950000000000003</v>
      </c>
      <c r="J9474" s="61">
        <v>-86.28</v>
      </c>
      <c r="K9474">
        <v>22106</v>
      </c>
      <c r="L9474"/>
      <c r="M9474"/>
    </row>
    <row r="9475" spans="1:13">
      <c r="A9475" s="61" t="s">
        <v>40</v>
      </c>
      <c r="B9475" s="61">
        <v>40009</v>
      </c>
      <c r="C9475" s="63" t="s">
        <v>968</v>
      </c>
      <c r="D9475" s="61">
        <v>0</v>
      </c>
      <c r="E9475" s="61" t="s">
        <v>8631</v>
      </c>
      <c r="F9475" s="61" t="s">
        <v>81</v>
      </c>
      <c r="G9475" s="61" t="s">
        <v>670</v>
      </c>
      <c r="H9475" s="61" t="s">
        <v>967</v>
      </c>
      <c r="I9475" s="61">
        <v>37.49</v>
      </c>
      <c r="J9475" s="61">
        <v>-85.14</v>
      </c>
      <c r="K9475">
        <v>988</v>
      </c>
      <c r="L9475"/>
      <c r="M9475"/>
    </row>
    <row r="9476" spans="1:13">
      <c r="A9476" s="61" t="s">
        <v>40</v>
      </c>
      <c r="B9476" s="61">
        <v>40108</v>
      </c>
      <c r="C9476" s="63" t="s">
        <v>968</v>
      </c>
      <c r="D9476" s="61">
        <v>0</v>
      </c>
      <c r="E9476" s="61" t="s">
        <v>8658</v>
      </c>
      <c r="F9476" s="61" t="s">
        <v>81</v>
      </c>
      <c r="G9476" s="61" t="s">
        <v>8657</v>
      </c>
      <c r="H9476" s="61" t="s">
        <v>967</v>
      </c>
      <c r="I9476" s="61">
        <v>37.99</v>
      </c>
      <c r="J9476" s="61">
        <v>-86.18</v>
      </c>
      <c r="K9476">
        <v>12601</v>
      </c>
      <c r="L9476"/>
      <c r="M9476"/>
    </row>
    <row r="9477" spans="1:13">
      <c r="A9477" s="61" t="s">
        <v>40</v>
      </c>
      <c r="B9477" s="61">
        <v>42715</v>
      </c>
      <c r="C9477" s="63" t="s">
        <v>968</v>
      </c>
      <c r="D9477" s="61">
        <v>0</v>
      </c>
      <c r="E9477" s="61" t="s">
        <v>9098</v>
      </c>
      <c r="F9477" s="61" t="s">
        <v>81</v>
      </c>
      <c r="G9477" s="61" t="s">
        <v>9099</v>
      </c>
      <c r="H9477" s="61" t="s">
        <v>7409</v>
      </c>
      <c r="I9477" s="61">
        <v>36.950000000000003</v>
      </c>
      <c r="J9477" s="61">
        <v>-85.41</v>
      </c>
      <c r="K9477">
        <v>389</v>
      </c>
      <c r="L9477"/>
      <c r="M9477"/>
    </row>
    <row r="9478" spans="1:13">
      <c r="A9478" s="61" t="s">
        <v>40</v>
      </c>
      <c r="B9478" s="61">
        <v>42325</v>
      </c>
      <c r="C9478" s="63" t="s">
        <v>968</v>
      </c>
      <c r="D9478" s="61">
        <v>0</v>
      </c>
      <c r="E9478" s="61" t="s">
        <v>237</v>
      </c>
      <c r="F9478" s="61" t="s">
        <v>81</v>
      </c>
      <c r="G9478" s="61" t="s">
        <v>9050</v>
      </c>
      <c r="H9478" s="61" t="s">
        <v>7409</v>
      </c>
      <c r="I9478" s="61">
        <v>37.33</v>
      </c>
      <c r="J9478" s="61">
        <v>-87.27</v>
      </c>
      <c r="K9478">
        <v>1784</v>
      </c>
      <c r="L9478"/>
      <c r="M9478"/>
    </row>
    <row r="9479" spans="1:13">
      <c r="A9479" s="61" t="s">
        <v>40</v>
      </c>
      <c r="B9479" s="61">
        <v>40409</v>
      </c>
      <c r="C9479" s="63" t="s">
        <v>968</v>
      </c>
      <c r="D9479" s="61">
        <v>0</v>
      </c>
      <c r="E9479" s="61" t="s">
        <v>8708</v>
      </c>
      <c r="F9479" s="61" t="s">
        <v>81</v>
      </c>
      <c r="G9479" s="61" t="s">
        <v>8709</v>
      </c>
      <c r="H9479" s="61" t="s">
        <v>967</v>
      </c>
      <c r="I9479" s="61">
        <v>37.4</v>
      </c>
      <c r="J9479" s="61">
        <v>-84.41</v>
      </c>
      <c r="K9479">
        <v>3644</v>
      </c>
      <c r="L9479"/>
      <c r="M9479"/>
    </row>
    <row r="9480" spans="1:13">
      <c r="A9480" s="61" t="s">
        <v>40</v>
      </c>
      <c r="B9480" s="61">
        <v>42518</v>
      </c>
      <c r="C9480" s="63" t="s">
        <v>968</v>
      </c>
      <c r="D9480" s="61">
        <v>0</v>
      </c>
      <c r="E9480" s="61" t="s">
        <v>9082</v>
      </c>
      <c r="F9480" s="61" t="s">
        <v>81</v>
      </c>
      <c r="G9480" s="61" t="s">
        <v>647</v>
      </c>
      <c r="H9480" s="61" t="s">
        <v>967</v>
      </c>
      <c r="I9480" s="61">
        <v>36.979999999999997</v>
      </c>
      <c r="J9480" s="61">
        <v>-84.61</v>
      </c>
      <c r="K9480">
        <v>2989</v>
      </c>
      <c r="L9480"/>
      <c r="M9480"/>
    </row>
    <row r="9481" spans="1:13">
      <c r="A9481" s="61" t="s">
        <v>40</v>
      </c>
      <c r="B9481" s="61">
        <v>40109</v>
      </c>
      <c r="C9481" s="63" t="s">
        <v>968</v>
      </c>
      <c r="D9481" s="61">
        <v>0</v>
      </c>
      <c r="E9481" s="61" t="s">
        <v>291</v>
      </c>
      <c r="F9481" s="61" t="s">
        <v>81</v>
      </c>
      <c r="G9481" s="61" t="s">
        <v>8645</v>
      </c>
      <c r="H9481" s="61" t="s">
        <v>967</v>
      </c>
      <c r="I9481" s="61">
        <v>38.06</v>
      </c>
      <c r="J9481" s="61">
        <v>-85.75</v>
      </c>
      <c r="K9481">
        <v>2465</v>
      </c>
      <c r="L9481"/>
      <c r="M9481"/>
    </row>
    <row r="9482" spans="1:13">
      <c r="A9482" s="61" t="s">
        <v>40</v>
      </c>
      <c r="B9482" s="61">
        <v>41004</v>
      </c>
      <c r="C9482" s="63" t="s">
        <v>968</v>
      </c>
      <c r="D9482" s="61">
        <v>0</v>
      </c>
      <c r="E9482" s="61" t="s">
        <v>1836</v>
      </c>
      <c r="F9482" s="61" t="s">
        <v>81</v>
      </c>
      <c r="G9482" s="61" t="s">
        <v>8779</v>
      </c>
      <c r="H9482" s="61" t="s">
        <v>967</v>
      </c>
      <c r="I9482" s="61">
        <v>38.68</v>
      </c>
      <c r="J9482" s="61">
        <v>-84.06</v>
      </c>
      <c r="K9482">
        <v>4070</v>
      </c>
      <c r="L9482"/>
      <c r="M9482"/>
    </row>
    <row r="9483" spans="1:13">
      <c r="A9483" s="61" t="s">
        <v>40</v>
      </c>
      <c r="B9483" s="61">
        <v>42326</v>
      </c>
      <c r="C9483" s="63" t="s">
        <v>968</v>
      </c>
      <c r="D9483" s="61">
        <v>0</v>
      </c>
      <c r="E9483" s="61" t="s">
        <v>9054</v>
      </c>
      <c r="F9483" s="61" t="s">
        <v>81</v>
      </c>
      <c r="G9483" s="61" t="s">
        <v>9050</v>
      </c>
      <c r="H9483" s="61" t="s">
        <v>7409</v>
      </c>
      <c r="I9483" s="61">
        <v>37.229999999999997</v>
      </c>
      <c r="J9483" s="61">
        <v>-87.01</v>
      </c>
      <c r="K9483">
        <v>424</v>
      </c>
      <c r="L9483"/>
      <c r="M9483"/>
    </row>
    <row r="9484" spans="1:13">
      <c r="A9484" s="61" t="s">
        <v>40</v>
      </c>
      <c r="B9484" s="61">
        <v>42210</v>
      </c>
      <c r="C9484" s="63" t="s">
        <v>968</v>
      </c>
      <c r="D9484" s="61">
        <v>0</v>
      </c>
      <c r="E9484" s="61" t="s">
        <v>1973</v>
      </c>
      <c r="F9484" s="61" t="s">
        <v>81</v>
      </c>
      <c r="G9484" s="61" t="s">
        <v>9020</v>
      </c>
      <c r="H9484" s="61" t="s">
        <v>7409</v>
      </c>
      <c r="I9484" s="61">
        <v>37.18</v>
      </c>
      <c r="J9484" s="61">
        <v>-86.25</v>
      </c>
      <c r="K9484">
        <v>4213</v>
      </c>
      <c r="L9484"/>
      <c r="M9484"/>
    </row>
    <row r="9485" spans="1:13">
      <c r="A9485" s="61" t="s">
        <v>40</v>
      </c>
      <c r="B9485" s="61">
        <v>40921</v>
      </c>
      <c r="C9485" s="63" t="s">
        <v>968</v>
      </c>
      <c r="D9485" s="61">
        <v>0</v>
      </c>
      <c r="E9485" s="61" t="s">
        <v>8760</v>
      </c>
      <c r="F9485" s="61" t="s">
        <v>81</v>
      </c>
      <c r="G9485" s="61" t="s">
        <v>1813</v>
      </c>
      <c r="H9485" s="61" t="s">
        <v>967</v>
      </c>
      <c r="I9485" s="61">
        <v>36.770000000000003</v>
      </c>
      <c r="J9485" s="61">
        <v>-83.92</v>
      </c>
      <c r="K9485">
        <v>274</v>
      </c>
      <c r="L9485"/>
      <c r="M9485"/>
    </row>
    <row r="9486" spans="1:13">
      <c r="A9486" s="61" t="s">
        <v>40</v>
      </c>
      <c r="B9486" s="61">
        <v>41721</v>
      </c>
      <c r="C9486" s="63" t="s">
        <v>968</v>
      </c>
      <c r="D9486" s="61">
        <v>0</v>
      </c>
      <c r="E9486" s="61" t="s">
        <v>6609</v>
      </c>
      <c r="F9486" s="61" t="s">
        <v>81</v>
      </c>
      <c r="G9486" s="61" t="s">
        <v>4539</v>
      </c>
      <c r="H9486" s="61" t="s">
        <v>967</v>
      </c>
      <c r="I9486" s="61">
        <v>37.340000000000003</v>
      </c>
      <c r="J9486" s="61">
        <v>-83.47</v>
      </c>
      <c r="K9486">
        <v>668</v>
      </c>
      <c r="L9486"/>
      <c r="M9486"/>
    </row>
    <row r="9487" spans="1:13">
      <c r="A9487" s="61" t="s">
        <v>40</v>
      </c>
      <c r="B9487" s="61">
        <v>40010</v>
      </c>
      <c r="C9487" s="63" t="s">
        <v>968</v>
      </c>
      <c r="D9487" s="61">
        <v>0</v>
      </c>
      <c r="E9487" s="61" t="s">
        <v>8632</v>
      </c>
      <c r="F9487" s="61" t="s">
        <v>81</v>
      </c>
      <c r="G9487" s="61" t="s">
        <v>8633</v>
      </c>
      <c r="H9487" s="61" t="s">
        <v>967</v>
      </c>
      <c r="I9487" s="61">
        <v>38.380000000000003</v>
      </c>
      <c r="J9487" s="61">
        <v>-85.43</v>
      </c>
      <c r="K9487">
        <v>584</v>
      </c>
      <c r="L9487"/>
      <c r="M9487"/>
    </row>
    <row r="9488" spans="1:13">
      <c r="A9488" s="61" t="s">
        <v>40</v>
      </c>
      <c r="B9488" s="61">
        <v>42716</v>
      </c>
      <c r="C9488" s="63" t="s">
        <v>968</v>
      </c>
      <c r="D9488" s="61">
        <v>0</v>
      </c>
      <c r="E9488" s="61" t="s">
        <v>3768</v>
      </c>
      <c r="F9488" s="61" t="s">
        <v>81</v>
      </c>
      <c r="G9488" s="61" t="s">
        <v>9100</v>
      </c>
      <c r="H9488" s="61" t="s">
        <v>967</v>
      </c>
      <c r="I9488" s="61">
        <v>37.51</v>
      </c>
      <c r="J9488" s="61">
        <v>-85.7</v>
      </c>
      <c r="K9488">
        <v>1601</v>
      </c>
      <c r="L9488"/>
      <c r="M9488"/>
    </row>
    <row r="9489" spans="1:13">
      <c r="A9489" s="61" t="s">
        <v>40</v>
      </c>
      <c r="B9489" s="61">
        <v>41722</v>
      </c>
      <c r="C9489" s="63" t="s">
        <v>968</v>
      </c>
      <c r="D9489" s="61">
        <v>0</v>
      </c>
      <c r="E9489" s="61" t="s">
        <v>8919</v>
      </c>
      <c r="F9489" s="61" t="s">
        <v>81</v>
      </c>
      <c r="G9489" s="61" t="s">
        <v>4539</v>
      </c>
      <c r="H9489" s="61" t="s">
        <v>967</v>
      </c>
      <c r="I9489" s="61">
        <v>37.369999999999997</v>
      </c>
      <c r="J9489" s="61">
        <v>-83.12</v>
      </c>
      <c r="K9489">
        <v>1380</v>
      </c>
      <c r="L9489"/>
      <c r="M9489"/>
    </row>
    <row r="9490" spans="1:13">
      <c r="A9490" s="61" t="s">
        <v>40</v>
      </c>
      <c r="B9490" s="61">
        <v>41517</v>
      </c>
      <c r="C9490" s="63" t="s">
        <v>968</v>
      </c>
      <c r="D9490" s="61">
        <v>0</v>
      </c>
      <c r="E9490" s="61" t="s">
        <v>8867</v>
      </c>
      <c r="F9490" s="61" t="s">
        <v>81</v>
      </c>
      <c r="G9490" s="61" t="s">
        <v>8740</v>
      </c>
      <c r="H9490" s="61" t="s">
        <v>967</v>
      </c>
      <c r="I9490" s="61">
        <v>37.200000000000003</v>
      </c>
      <c r="J9490" s="61">
        <v>-82.58</v>
      </c>
      <c r="K9490">
        <v>68</v>
      </c>
      <c r="L9490"/>
      <c r="M9490"/>
    </row>
    <row r="9491" spans="1:13">
      <c r="A9491" s="61" t="s">
        <v>40</v>
      </c>
      <c r="B9491" s="61">
        <v>42717</v>
      </c>
      <c r="C9491" s="63" t="s">
        <v>968</v>
      </c>
      <c r="D9491" s="61">
        <v>0</v>
      </c>
      <c r="E9491" s="61" t="s">
        <v>9101</v>
      </c>
      <c r="F9491" s="61" t="s">
        <v>81</v>
      </c>
      <c r="G9491" s="61" t="s">
        <v>1654</v>
      </c>
      <c r="H9491" s="61" t="s">
        <v>7409</v>
      </c>
      <c r="I9491" s="61">
        <v>36.79</v>
      </c>
      <c r="J9491" s="61">
        <v>-85.36</v>
      </c>
      <c r="K9491">
        <v>5850</v>
      </c>
      <c r="L9491"/>
      <c r="M9491"/>
    </row>
    <row r="9492" spans="1:13">
      <c r="A9492" s="61" t="s">
        <v>40</v>
      </c>
      <c r="B9492" s="61">
        <v>41005</v>
      </c>
      <c r="C9492" s="63" t="s">
        <v>968</v>
      </c>
      <c r="D9492" s="61">
        <v>0</v>
      </c>
      <c r="E9492" s="61" t="s">
        <v>1184</v>
      </c>
      <c r="F9492" s="61" t="s">
        <v>81</v>
      </c>
      <c r="G9492" s="61" t="s">
        <v>6142</v>
      </c>
      <c r="H9492" s="61" t="s">
        <v>967</v>
      </c>
      <c r="I9492" s="61">
        <v>39.020000000000003</v>
      </c>
      <c r="J9492" s="61">
        <v>-84.72</v>
      </c>
      <c r="K9492">
        <v>24192</v>
      </c>
      <c r="L9492"/>
      <c r="M9492"/>
    </row>
    <row r="9493" spans="1:13">
      <c r="A9493" s="61" t="s">
        <v>40</v>
      </c>
      <c r="B9493" s="61">
        <v>42028</v>
      </c>
      <c r="C9493" s="63" t="s">
        <v>968</v>
      </c>
      <c r="D9493" s="61">
        <v>0</v>
      </c>
      <c r="E9493" s="61" t="s">
        <v>8977</v>
      </c>
      <c r="F9493" s="61" t="s">
        <v>81</v>
      </c>
      <c r="G9493" s="61" t="s">
        <v>3771</v>
      </c>
      <c r="H9493" s="61" t="s">
        <v>7409</v>
      </c>
      <c r="I9493" s="61">
        <v>37.24</v>
      </c>
      <c r="J9493" s="61">
        <v>-88.34</v>
      </c>
      <c r="K9493">
        <v>559</v>
      </c>
      <c r="L9493"/>
      <c r="M9493"/>
    </row>
    <row r="9494" spans="1:13">
      <c r="A9494" s="61" t="s">
        <v>40</v>
      </c>
      <c r="B9494" s="61">
        <v>42519</v>
      </c>
      <c r="C9494" s="63" t="s">
        <v>968</v>
      </c>
      <c r="D9494" s="61">
        <v>0</v>
      </c>
      <c r="E9494" s="61" t="s">
        <v>4192</v>
      </c>
      <c r="F9494" s="61" t="s">
        <v>81</v>
      </c>
      <c r="G9494" s="61" t="s">
        <v>647</v>
      </c>
      <c r="H9494" s="61" t="s">
        <v>967</v>
      </c>
      <c r="I9494" s="61">
        <v>36.979999999999997</v>
      </c>
      <c r="J9494" s="61">
        <v>-84.6</v>
      </c>
      <c r="K9494">
        <v>2961</v>
      </c>
      <c r="L9494"/>
      <c r="M9494"/>
    </row>
    <row r="9495" spans="1:13">
      <c r="A9495" s="61" t="s">
        <v>40</v>
      </c>
      <c r="B9495" s="61">
        <v>41723</v>
      </c>
      <c r="C9495" s="63" t="s">
        <v>968</v>
      </c>
      <c r="D9495" s="61">
        <v>0</v>
      </c>
      <c r="E9495" s="61" t="s">
        <v>8920</v>
      </c>
      <c r="F9495" s="61" t="s">
        <v>81</v>
      </c>
      <c r="G9495" s="61" t="s">
        <v>4539</v>
      </c>
      <c r="H9495" s="61" t="s">
        <v>967</v>
      </c>
      <c r="I9495" s="61">
        <v>37.25</v>
      </c>
      <c r="J9495" s="61">
        <v>-83.3</v>
      </c>
      <c r="K9495">
        <v>1314</v>
      </c>
      <c r="L9495"/>
      <c r="M9495"/>
    </row>
    <row r="9496" spans="1:13">
      <c r="A9496" s="61" t="s">
        <v>40</v>
      </c>
      <c r="B9496" s="61">
        <v>41006</v>
      </c>
      <c r="C9496" s="63" t="s">
        <v>968</v>
      </c>
      <c r="D9496" s="61">
        <v>0</v>
      </c>
      <c r="E9496" s="61" t="s">
        <v>607</v>
      </c>
      <c r="F9496" s="61" t="s">
        <v>81</v>
      </c>
      <c r="G9496" s="61" t="s">
        <v>6548</v>
      </c>
      <c r="H9496" s="61" t="s">
        <v>967</v>
      </c>
      <c r="I9496" s="61">
        <v>38.78</v>
      </c>
      <c r="J9496" s="61">
        <v>-84.37</v>
      </c>
      <c r="K9496">
        <v>4384</v>
      </c>
      <c r="L9496"/>
      <c r="M9496"/>
    </row>
    <row r="9497" spans="1:13">
      <c r="A9497" s="61" t="s">
        <v>40</v>
      </c>
      <c r="B9497" s="61">
        <v>41612</v>
      </c>
      <c r="C9497" s="63" t="s">
        <v>968</v>
      </c>
      <c r="D9497" s="61">
        <v>0</v>
      </c>
      <c r="E9497" s="61" t="s">
        <v>8896</v>
      </c>
      <c r="F9497" s="61" t="s">
        <v>81</v>
      </c>
      <c r="G9497" s="61" t="s">
        <v>230</v>
      </c>
      <c r="H9497" s="61" t="s">
        <v>967</v>
      </c>
      <c r="I9497" s="61">
        <v>37.35</v>
      </c>
      <c r="J9497" s="61">
        <v>-82.72</v>
      </c>
      <c r="K9497">
        <v>137</v>
      </c>
      <c r="L9497"/>
      <c r="M9497"/>
    </row>
    <row r="9498" spans="1:13">
      <c r="A9498" s="61" t="s">
        <v>40</v>
      </c>
      <c r="B9498" s="61">
        <v>42211</v>
      </c>
      <c r="C9498" s="63" t="s">
        <v>968</v>
      </c>
      <c r="D9498" s="61">
        <v>0</v>
      </c>
      <c r="E9498" s="61" t="s">
        <v>9029</v>
      </c>
      <c r="F9498" s="61" t="s">
        <v>81</v>
      </c>
      <c r="G9498" s="61" t="s">
        <v>9030</v>
      </c>
      <c r="H9498" s="61" t="s">
        <v>7409</v>
      </c>
      <c r="I9498" s="61">
        <v>36.86</v>
      </c>
      <c r="J9498" s="61">
        <v>-87.82</v>
      </c>
      <c r="K9498">
        <v>13224</v>
      </c>
      <c r="L9498"/>
      <c r="M9498"/>
    </row>
    <row r="9499" spans="1:13">
      <c r="A9499" s="61" t="s">
        <v>40</v>
      </c>
      <c r="B9499" s="61">
        <v>42327</v>
      </c>
      <c r="C9499" s="63" t="s">
        <v>968</v>
      </c>
      <c r="D9499" s="61">
        <v>0</v>
      </c>
      <c r="E9499" s="61" t="s">
        <v>530</v>
      </c>
      <c r="F9499" s="61" t="s">
        <v>81</v>
      </c>
      <c r="G9499" s="61" t="s">
        <v>9052</v>
      </c>
      <c r="H9499" s="61" t="s">
        <v>7409</v>
      </c>
      <c r="I9499" s="61">
        <v>37.54</v>
      </c>
      <c r="J9499" s="61">
        <v>-87.25</v>
      </c>
      <c r="K9499">
        <v>3929</v>
      </c>
      <c r="L9499"/>
      <c r="M9499"/>
    </row>
    <row r="9500" spans="1:13">
      <c r="A9500" s="61" t="s">
        <v>40</v>
      </c>
      <c r="B9500" s="61">
        <v>41007</v>
      </c>
      <c r="C9500" s="63" t="s">
        <v>968</v>
      </c>
      <c r="D9500" s="61">
        <v>0</v>
      </c>
      <c r="E9500" s="61" t="s">
        <v>4068</v>
      </c>
      <c r="F9500" s="61" t="s">
        <v>81</v>
      </c>
      <c r="G9500" s="61" t="s">
        <v>6007</v>
      </c>
      <c r="H9500" s="61" t="s">
        <v>967</v>
      </c>
      <c r="I9500" s="61">
        <v>38.909999999999997</v>
      </c>
      <c r="J9500" s="61">
        <v>-84.26</v>
      </c>
      <c r="K9500">
        <v>4036</v>
      </c>
      <c r="L9500"/>
      <c r="M9500"/>
    </row>
    <row r="9501" spans="1:13">
      <c r="A9501" s="61" t="s">
        <v>40</v>
      </c>
      <c r="B9501" s="61">
        <v>42029</v>
      </c>
      <c r="C9501" s="63" t="s">
        <v>968</v>
      </c>
      <c r="D9501" s="61">
        <v>0</v>
      </c>
      <c r="E9501" s="61" t="s">
        <v>8978</v>
      </c>
      <c r="F9501" s="61" t="s">
        <v>81</v>
      </c>
      <c r="G9501" s="61" t="s">
        <v>6368</v>
      </c>
      <c r="H9501" s="61" t="s">
        <v>7409</v>
      </c>
      <c r="I9501" s="61">
        <v>37.03</v>
      </c>
      <c r="J9501" s="61">
        <v>-88.35</v>
      </c>
      <c r="K9501">
        <v>6105</v>
      </c>
      <c r="L9501"/>
      <c r="M9501"/>
    </row>
    <row r="9502" spans="1:13">
      <c r="A9502" s="61" t="s">
        <v>40</v>
      </c>
      <c r="B9502" s="61">
        <v>40813</v>
      </c>
      <c r="C9502" s="63" t="s">
        <v>968</v>
      </c>
      <c r="D9502" s="61">
        <v>0</v>
      </c>
      <c r="E9502" s="61" t="s">
        <v>4406</v>
      </c>
      <c r="F9502" s="61" t="s">
        <v>81</v>
      </c>
      <c r="G9502" s="61" t="s">
        <v>8733</v>
      </c>
      <c r="H9502" s="61" t="s">
        <v>967</v>
      </c>
      <c r="I9502" s="61">
        <v>36.71</v>
      </c>
      <c r="J9502" s="61">
        <v>-83.59</v>
      </c>
      <c r="K9502">
        <v>507</v>
      </c>
      <c r="L9502"/>
      <c r="M9502"/>
    </row>
    <row r="9503" spans="1:13">
      <c r="A9503" s="61" t="s">
        <v>40</v>
      </c>
      <c r="B9503" s="61">
        <v>40011</v>
      </c>
      <c r="C9503" s="63" t="s">
        <v>968</v>
      </c>
      <c r="D9503" s="61">
        <v>0</v>
      </c>
      <c r="E9503" s="61" t="s">
        <v>8634</v>
      </c>
      <c r="F9503" s="61" t="s">
        <v>81</v>
      </c>
      <c r="G9503" s="61" t="s">
        <v>308</v>
      </c>
      <c r="H9503" s="61" t="s">
        <v>967</v>
      </c>
      <c r="I9503" s="61">
        <v>38.520000000000003</v>
      </c>
      <c r="J9503" s="61">
        <v>-85.2</v>
      </c>
      <c r="K9503">
        <v>2518</v>
      </c>
      <c r="L9503"/>
      <c r="M9503"/>
    </row>
    <row r="9504" spans="1:13">
      <c r="A9504" s="61" t="s">
        <v>40</v>
      </c>
      <c r="B9504" s="61">
        <v>42718</v>
      </c>
      <c r="C9504" s="63" t="s">
        <v>968</v>
      </c>
      <c r="D9504" s="61">
        <v>0</v>
      </c>
      <c r="E9504" s="61" t="s">
        <v>9102</v>
      </c>
      <c r="F9504" s="61" t="s">
        <v>81</v>
      </c>
      <c r="G9504" s="61" t="s">
        <v>606</v>
      </c>
      <c r="H9504" s="61" t="s">
        <v>967</v>
      </c>
      <c r="I9504" s="61">
        <v>37.340000000000003</v>
      </c>
      <c r="J9504" s="61">
        <v>-85.34</v>
      </c>
      <c r="K9504">
        <v>26099</v>
      </c>
      <c r="L9504"/>
      <c r="M9504"/>
    </row>
    <row r="9505" spans="1:13">
      <c r="A9505" s="61" t="s">
        <v>40</v>
      </c>
      <c r="B9505" s="61">
        <v>41301</v>
      </c>
      <c r="C9505" s="63" t="s">
        <v>968</v>
      </c>
      <c r="D9505" s="61">
        <v>0</v>
      </c>
      <c r="E9505" s="61" t="s">
        <v>1495</v>
      </c>
      <c r="F9505" s="61" t="s">
        <v>81</v>
      </c>
      <c r="G9505" s="61" t="s">
        <v>8841</v>
      </c>
      <c r="H9505" s="61" t="s">
        <v>967</v>
      </c>
      <c r="I9505" s="61">
        <v>37.729999999999997</v>
      </c>
      <c r="J9505" s="61">
        <v>-83.54</v>
      </c>
      <c r="K9505">
        <v>5756</v>
      </c>
      <c r="L9505"/>
      <c r="M9505"/>
    </row>
    <row r="9506" spans="1:13">
      <c r="A9506" s="61" t="s">
        <v>40</v>
      </c>
      <c r="B9506" s="61">
        <v>41519</v>
      </c>
      <c r="C9506" s="63" t="s">
        <v>968</v>
      </c>
      <c r="D9506" s="61">
        <v>0</v>
      </c>
      <c r="E9506" s="61" t="s">
        <v>8868</v>
      </c>
      <c r="F9506" s="61" t="s">
        <v>81</v>
      </c>
      <c r="G9506" s="61" t="s">
        <v>292</v>
      </c>
      <c r="H9506" s="61" t="s">
        <v>967</v>
      </c>
      <c r="I9506" s="61">
        <v>37.6</v>
      </c>
      <c r="J9506" s="61">
        <v>-82.32</v>
      </c>
      <c r="K9506">
        <v>986</v>
      </c>
      <c r="L9506"/>
      <c r="M9506"/>
    </row>
    <row r="9507" spans="1:13">
      <c r="A9507" s="61" t="s">
        <v>40</v>
      </c>
      <c r="B9507" s="61">
        <v>42721</v>
      </c>
      <c r="C9507" s="63" t="s">
        <v>968</v>
      </c>
      <c r="D9507" s="61">
        <v>0</v>
      </c>
      <c r="E9507" s="61" t="s">
        <v>9103</v>
      </c>
      <c r="F9507" s="61" t="s">
        <v>81</v>
      </c>
      <c r="G9507" s="61" t="s">
        <v>5932</v>
      </c>
      <c r="H9507" s="61" t="s">
        <v>7409</v>
      </c>
      <c r="I9507" s="61">
        <v>37.42</v>
      </c>
      <c r="J9507" s="61">
        <v>-86.48</v>
      </c>
      <c r="K9507">
        <v>3660</v>
      </c>
      <c r="L9507"/>
      <c r="M9507"/>
    </row>
    <row r="9508" spans="1:13">
      <c r="A9508" s="61" t="s">
        <v>40</v>
      </c>
      <c r="B9508" s="61">
        <v>42722</v>
      </c>
      <c r="C9508" s="63" t="s">
        <v>968</v>
      </c>
      <c r="D9508" s="61">
        <v>0</v>
      </c>
      <c r="E9508" s="61" t="s">
        <v>9104</v>
      </c>
      <c r="F9508" s="61" t="s">
        <v>81</v>
      </c>
      <c r="G9508" s="61" t="s">
        <v>423</v>
      </c>
      <c r="H9508" s="61" t="s">
        <v>7409</v>
      </c>
      <c r="I9508" s="61">
        <v>37.28</v>
      </c>
      <c r="J9508" s="61">
        <v>-85.72</v>
      </c>
      <c r="K9508">
        <v>816</v>
      </c>
      <c r="L9508"/>
      <c r="M9508"/>
    </row>
    <row r="9509" spans="1:13">
      <c r="A9509" s="61" t="s">
        <v>40</v>
      </c>
      <c r="B9509" s="61">
        <v>41408</v>
      </c>
      <c r="C9509" s="63" t="s">
        <v>968</v>
      </c>
      <c r="D9509" s="61">
        <v>0</v>
      </c>
      <c r="E9509" s="61" t="s">
        <v>8857</v>
      </c>
      <c r="F9509" s="61" t="s">
        <v>81</v>
      </c>
      <c r="G9509" s="61" t="s">
        <v>490</v>
      </c>
      <c r="H9509" s="61" t="s">
        <v>967</v>
      </c>
      <c r="I9509" s="61">
        <v>37.78</v>
      </c>
      <c r="J9509" s="61">
        <v>-83.27</v>
      </c>
      <c r="K9509">
        <v>315</v>
      </c>
      <c r="L9509"/>
      <c r="M9509"/>
    </row>
    <row r="9510" spans="1:13">
      <c r="A9510" s="61" t="s">
        <v>40</v>
      </c>
      <c r="B9510" s="61">
        <v>40923</v>
      </c>
      <c r="C9510" s="63" t="s">
        <v>968</v>
      </c>
      <c r="D9510" s="61">
        <v>0</v>
      </c>
      <c r="E9510" s="61" t="s">
        <v>8761</v>
      </c>
      <c r="F9510" s="61" t="s">
        <v>81</v>
      </c>
      <c r="G9510" s="61" t="s">
        <v>1813</v>
      </c>
      <c r="H9510" s="61" t="s">
        <v>967</v>
      </c>
      <c r="I9510" s="61">
        <v>36.909999999999997</v>
      </c>
      <c r="J9510" s="61">
        <v>-83.85</v>
      </c>
      <c r="K9510">
        <v>931</v>
      </c>
      <c r="L9510"/>
      <c r="M9510"/>
    </row>
    <row r="9511" spans="1:13">
      <c r="A9511" s="61" t="s">
        <v>40</v>
      </c>
      <c r="B9511" s="61">
        <v>40311</v>
      </c>
      <c r="C9511" s="63" t="s">
        <v>968</v>
      </c>
      <c r="D9511" s="61">
        <v>0</v>
      </c>
      <c r="E9511" s="61" t="s">
        <v>1165</v>
      </c>
      <c r="F9511" s="61" t="s">
        <v>81</v>
      </c>
      <c r="G9511" s="61" t="s">
        <v>6164</v>
      </c>
      <c r="H9511" s="61" t="s">
        <v>967</v>
      </c>
      <c r="I9511" s="61">
        <v>38.31</v>
      </c>
      <c r="J9511" s="61">
        <v>-84.03</v>
      </c>
      <c r="K9511">
        <v>7159</v>
      </c>
      <c r="L9511"/>
      <c r="M9511"/>
    </row>
    <row r="9512" spans="1:13">
      <c r="A9512" s="61" t="s">
        <v>40</v>
      </c>
      <c r="B9512" s="61">
        <v>41008</v>
      </c>
      <c r="C9512" s="63" t="s">
        <v>968</v>
      </c>
      <c r="D9512" s="61">
        <v>0</v>
      </c>
      <c r="E9512" s="61" t="s">
        <v>239</v>
      </c>
      <c r="F9512" s="61" t="s">
        <v>81</v>
      </c>
      <c r="G9512" s="61" t="s">
        <v>234</v>
      </c>
      <c r="H9512" s="61" t="s">
        <v>967</v>
      </c>
      <c r="I9512" s="61">
        <v>38.67</v>
      </c>
      <c r="J9512" s="61">
        <v>-85.16</v>
      </c>
      <c r="K9512">
        <v>7602</v>
      </c>
      <c r="L9512"/>
      <c r="M9512"/>
    </row>
    <row r="9513" spans="1:13">
      <c r="A9513" s="61" t="s">
        <v>40</v>
      </c>
      <c r="B9513" s="61">
        <v>41129</v>
      </c>
      <c r="C9513" s="63" t="s">
        <v>968</v>
      </c>
      <c r="D9513" s="61">
        <v>0</v>
      </c>
      <c r="E9513" s="61" t="s">
        <v>8802</v>
      </c>
      <c r="F9513" s="61" t="s">
        <v>81</v>
      </c>
      <c r="G9513" s="61" t="s">
        <v>8797</v>
      </c>
      <c r="H9513" s="61" t="s">
        <v>967</v>
      </c>
      <c r="I9513" s="61">
        <v>38.409999999999997</v>
      </c>
      <c r="J9513" s="61">
        <v>-82.6</v>
      </c>
      <c r="K9513">
        <v>9331</v>
      </c>
      <c r="L9513"/>
      <c r="M9513"/>
    </row>
    <row r="9514" spans="1:13">
      <c r="A9514" s="61" t="s">
        <v>40</v>
      </c>
      <c r="B9514" s="61">
        <v>42127</v>
      </c>
      <c r="C9514" s="63" t="s">
        <v>968</v>
      </c>
      <c r="D9514" s="61">
        <v>0</v>
      </c>
      <c r="E9514" s="61" t="s">
        <v>9009</v>
      </c>
      <c r="F9514" s="61" t="s">
        <v>81</v>
      </c>
      <c r="G9514" s="61" t="s">
        <v>9007</v>
      </c>
      <c r="H9514" s="61" t="s">
        <v>7409</v>
      </c>
      <c r="I9514" s="61">
        <v>37.130000000000003</v>
      </c>
      <c r="J9514" s="61">
        <v>-85.96</v>
      </c>
      <c r="K9514">
        <v>6394</v>
      </c>
      <c r="L9514"/>
      <c r="M9514"/>
    </row>
    <row r="9515" spans="1:13">
      <c r="A9515" s="61" t="s">
        <v>40</v>
      </c>
      <c r="B9515" s="61">
        <v>40815</v>
      </c>
      <c r="C9515" s="63" t="s">
        <v>968</v>
      </c>
      <c r="D9515" s="61">
        <v>0</v>
      </c>
      <c r="E9515" s="61" t="s">
        <v>8734</v>
      </c>
      <c r="F9515" s="61" t="s">
        <v>81</v>
      </c>
      <c r="G9515" s="61" t="s">
        <v>8728</v>
      </c>
      <c r="H9515" s="61" t="s">
        <v>967</v>
      </c>
      <c r="I9515" s="61">
        <v>36.74</v>
      </c>
      <c r="J9515" s="61">
        <v>-83.26</v>
      </c>
      <c r="K9515">
        <v>1177</v>
      </c>
      <c r="L9515"/>
      <c r="M9515"/>
    </row>
    <row r="9516" spans="1:13">
      <c r="A9516" s="61" t="s">
        <v>40</v>
      </c>
      <c r="B9516" s="61">
        <v>42724</v>
      </c>
      <c r="C9516" s="63" t="s">
        <v>968</v>
      </c>
      <c r="D9516" s="61">
        <v>0</v>
      </c>
      <c r="E9516" s="61" t="s">
        <v>9105</v>
      </c>
      <c r="F9516" s="61" t="s">
        <v>81</v>
      </c>
      <c r="G9516" s="61" t="s">
        <v>8285</v>
      </c>
      <c r="H9516" s="61" t="s">
        <v>967</v>
      </c>
      <c r="I9516" s="61">
        <v>37.659999999999997</v>
      </c>
      <c r="J9516" s="61">
        <v>-85.95</v>
      </c>
      <c r="K9516">
        <v>5107</v>
      </c>
      <c r="L9516"/>
      <c r="M9516"/>
    </row>
    <row r="9517" spans="1:13">
      <c r="A9517" s="61" t="s">
        <v>40</v>
      </c>
      <c r="B9517" s="61">
        <v>42214</v>
      </c>
      <c r="C9517" s="63" t="s">
        <v>968</v>
      </c>
      <c r="D9517" s="61">
        <v>0</v>
      </c>
      <c r="E9517" s="61" t="s">
        <v>9031</v>
      </c>
      <c r="F9517" s="61" t="s">
        <v>81</v>
      </c>
      <c r="G9517" s="61" t="s">
        <v>9008</v>
      </c>
      <c r="H9517" s="61" t="s">
        <v>7409</v>
      </c>
      <c r="I9517" s="61">
        <v>37.14</v>
      </c>
      <c r="J9517" s="61">
        <v>-85.68</v>
      </c>
      <c r="K9517">
        <v>769</v>
      </c>
      <c r="L9517"/>
      <c r="M9517"/>
    </row>
    <row r="9518" spans="1:13">
      <c r="A9518" s="61" t="s">
        <v>40</v>
      </c>
      <c r="B9518" s="61">
        <v>42328</v>
      </c>
      <c r="C9518" s="63" t="s">
        <v>968</v>
      </c>
      <c r="D9518" s="61">
        <v>0</v>
      </c>
      <c r="E9518" s="61" t="s">
        <v>9056</v>
      </c>
      <c r="F9518" s="61" t="s">
        <v>81</v>
      </c>
      <c r="G9518" s="61" t="s">
        <v>6365</v>
      </c>
      <c r="H9518" s="61" t="s">
        <v>7409</v>
      </c>
      <c r="I9518" s="61">
        <v>37.409999999999997</v>
      </c>
      <c r="J9518" s="61">
        <v>-86.99</v>
      </c>
      <c r="K9518">
        <v>1245</v>
      </c>
      <c r="L9518"/>
      <c r="M9518"/>
    </row>
    <row r="9519" spans="1:13">
      <c r="A9519" s="61" t="s">
        <v>40</v>
      </c>
      <c r="B9519" s="61">
        <v>42330</v>
      </c>
      <c r="C9519" s="63" t="s">
        <v>968</v>
      </c>
      <c r="D9519" s="61">
        <v>0</v>
      </c>
      <c r="E9519" s="61" t="s">
        <v>4256</v>
      </c>
      <c r="F9519" s="61" t="s">
        <v>81</v>
      </c>
      <c r="G9519" s="61" t="s">
        <v>9050</v>
      </c>
      <c r="H9519" s="61" t="s">
        <v>7409</v>
      </c>
      <c r="I9519" s="61">
        <v>37.29</v>
      </c>
      <c r="J9519" s="61">
        <v>-87.12</v>
      </c>
      <c r="K9519">
        <v>9501</v>
      </c>
      <c r="L9519"/>
      <c r="M9519"/>
    </row>
    <row r="9520" spans="1:13">
      <c r="A9520" s="61" t="s">
        <v>40</v>
      </c>
      <c r="B9520" s="61">
        <v>42215</v>
      </c>
      <c r="C9520" s="63" t="s">
        <v>968</v>
      </c>
      <c r="D9520" s="61">
        <v>0</v>
      </c>
      <c r="E9520" s="61" t="s">
        <v>9032</v>
      </c>
      <c r="F9520" s="61" t="s">
        <v>81</v>
      </c>
      <c r="G9520" s="61" t="s">
        <v>9033</v>
      </c>
      <c r="H9520" s="61" t="s">
        <v>7409</v>
      </c>
      <c r="I9520" s="61">
        <v>36.96</v>
      </c>
      <c r="J9520" s="61">
        <v>-87.66</v>
      </c>
      <c r="K9520">
        <v>1404</v>
      </c>
      <c r="L9520"/>
      <c r="M9520"/>
    </row>
    <row r="9521" spans="1:13">
      <c r="A9521" s="61" t="s">
        <v>40</v>
      </c>
      <c r="B9521" s="61">
        <v>40012</v>
      </c>
      <c r="C9521" s="63" t="s">
        <v>968</v>
      </c>
      <c r="D9521" s="61">
        <v>0</v>
      </c>
      <c r="E9521" s="61" t="s">
        <v>2193</v>
      </c>
      <c r="F9521" s="61" t="s">
        <v>81</v>
      </c>
      <c r="G9521" s="61" t="s">
        <v>5609</v>
      </c>
      <c r="H9521" s="61" t="s">
        <v>967</v>
      </c>
      <c r="I9521" s="61">
        <v>37.9</v>
      </c>
      <c r="J9521" s="61">
        <v>-85.21</v>
      </c>
      <c r="K9521">
        <v>627</v>
      </c>
      <c r="L9521"/>
      <c r="M9521"/>
    </row>
    <row r="9522" spans="1:13">
      <c r="A9522" s="61" t="s">
        <v>40</v>
      </c>
      <c r="B9522" s="61">
        <v>40816</v>
      </c>
      <c r="C9522" s="63" t="s">
        <v>968</v>
      </c>
      <c r="D9522" s="61">
        <v>0</v>
      </c>
      <c r="E9522" s="61" t="s">
        <v>8735</v>
      </c>
      <c r="F9522" s="61" t="s">
        <v>81</v>
      </c>
      <c r="G9522" s="61" t="s">
        <v>8730</v>
      </c>
      <c r="H9522" s="61" t="s">
        <v>967</v>
      </c>
      <c r="I9522" s="61">
        <v>37</v>
      </c>
      <c r="J9522" s="61">
        <v>-83.34</v>
      </c>
      <c r="K9522">
        <v>7</v>
      </c>
      <c r="L9522"/>
      <c r="M9522"/>
    </row>
    <row r="9523" spans="1:13">
      <c r="A9523" s="61" t="s">
        <v>40</v>
      </c>
      <c r="B9523" s="61">
        <v>41727</v>
      </c>
      <c r="C9523" s="63" t="s">
        <v>968</v>
      </c>
      <c r="D9523" s="61">
        <v>0</v>
      </c>
      <c r="E9523" s="61" t="s">
        <v>8921</v>
      </c>
      <c r="F9523" s="61" t="s">
        <v>81</v>
      </c>
      <c r="G9523" s="61" t="s">
        <v>4539</v>
      </c>
      <c r="H9523" s="61" t="s">
        <v>967</v>
      </c>
      <c r="I9523" s="61">
        <v>37.380000000000003</v>
      </c>
      <c r="J9523" s="61">
        <v>-83.28</v>
      </c>
      <c r="K9523">
        <v>983</v>
      </c>
      <c r="L9523"/>
      <c r="M9523"/>
    </row>
    <row r="9524" spans="1:13">
      <c r="A9524" s="61" t="s">
        <v>40</v>
      </c>
      <c r="B9524" s="61">
        <v>42726</v>
      </c>
      <c r="C9524" s="63" t="s">
        <v>968</v>
      </c>
      <c r="D9524" s="61">
        <v>0</v>
      </c>
      <c r="E9524" s="61" t="s">
        <v>3782</v>
      </c>
      <c r="F9524" s="61" t="s">
        <v>81</v>
      </c>
      <c r="G9524" s="61" t="s">
        <v>5932</v>
      </c>
      <c r="H9524" s="61" t="s">
        <v>7409</v>
      </c>
      <c r="I9524" s="61">
        <v>37.49</v>
      </c>
      <c r="J9524" s="61">
        <v>-86.22</v>
      </c>
      <c r="K9524">
        <v>5190</v>
      </c>
      <c r="L9524"/>
      <c r="M9524"/>
    </row>
    <row r="9525" spans="1:13">
      <c r="A9525" s="61" t="s">
        <v>40</v>
      </c>
      <c r="B9525" s="61">
        <v>42404</v>
      </c>
      <c r="C9525" s="63" t="s">
        <v>968</v>
      </c>
      <c r="D9525" s="61">
        <v>0</v>
      </c>
      <c r="E9525" s="61" t="s">
        <v>3425</v>
      </c>
      <c r="F9525" s="61" t="s">
        <v>81</v>
      </c>
      <c r="G9525" s="61" t="s">
        <v>904</v>
      </c>
      <c r="H9525" s="61" t="s">
        <v>7409</v>
      </c>
      <c r="I9525" s="61">
        <v>37.47</v>
      </c>
      <c r="J9525" s="61">
        <v>-87.82</v>
      </c>
      <c r="K9525">
        <v>2277</v>
      </c>
      <c r="L9525"/>
      <c r="M9525"/>
    </row>
    <row r="9526" spans="1:13">
      <c r="A9526" s="61" t="s">
        <v>40</v>
      </c>
      <c r="B9526" s="61">
        <v>40312</v>
      </c>
      <c r="C9526" s="63" t="s">
        <v>968</v>
      </c>
      <c r="D9526" s="61">
        <v>0</v>
      </c>
      <c r="E9526" s="61" t="s">
        <v>8682</v>
      </c>
      <c r="F9526" s="61" t="s">
        <v>81</v>
      </c>
      <c r="G9526" s="61" t="s">
        <v>8683</v>
      </c>
      <c r="H9526" s="61" t="s">
        <v>967</v>
      </c>
      <c r="I9526" s="61">
        <v>37.86</v>
      </c>
      <c r="J9526" s="61">
        <v>-83.92</v>
      </c>
      <c r="K9526">
        <v>6010</v>
      </c>
      <c r="L9526"/>
      <c r="M9526"/>
    </row>
    <row r="9527" spans="1:13">
      <c r="A9527" s="61" t="s">
        <v>40</v>
      </c>
      <c r="B9527" s="61">
        <v>41317</v>
      </c>
      <c r="C9527" s="63" t="s">
        <v>968</v>
      </c>
      <c r="D9527" s="61">
        <v>0</v>
      </c>
      <c r="E9527" s="61" t="s">
        <v>8846</v>
      </c>
      <c r="F9527" s="61" t="s">
        <v>81</v>
      </c>
      <c r="G9527" s="61" t="s">
        <v>8843</v>
      </c>
      <c r="H9527" s="61" t="s">
        <v>967</v>
      </c>
      <c r="I9527" s="61">
        <v>37.450000000000003</v>
      </c>
      <c r="J9527" s="61">
        <v>-83.15</v>
      </c>
      <c r="K9527">
        <v>437</v>
      </c>
      <c r="L9527"/>
      <c r="M9527"/>
    </row>
    <row r="9528" spans="1:13">
      <c r="A9528" s="61" t="s">
        <v>40</v>
      </c>
      <c r="B9528" s="61">
        <v>40313</v>
      </c>
      <c r="C9528" s="63" t="s">
        <v>968</v>
      </c>
      <c r="D9528" s="61">
        <v>0</v>
      </c>
      <c r="E9528" s="61" t="s">
        <v>4479</v>
      </c>
      <c r="F9528" s="61" t="s">
        <v>81</v>
      </c>
      <c r="G9528" s="61" t="s">
        <v>6569</v>
      </c>
      <c r="H9528" s="61" t="s">
        <v>967</v>
      </c>
      <c r="I9528" s="61">
        <v>38.159999999999997</v>
      </c>
      <c r="J9528" s="61">
        <v>-83.43</v>
      </c>
      <c r="K9528">
        <v>2873</v>
      </c>
      <c r="L9528"/>
      <c r="M9528"/>
    </row>
    <row r="9529" spans="1:13">
      <c r="A9529" s="61" t="s">
        <v>40</v>
      </c>
      <c r="B9529" s="61">
        <v>42031</v>
      </c>
      <c r="C9529" s="63" t="s">
        <v>968</v>
      </c>
      <c r="D9529" s="61">
        <v>0</v>
      </c>
      <c r="E9529" s="61" t="s">
        <v>1118</v>
      </c>
      <c r="F9529" s="61" t="s">
        <v>81</v>
      </c>
      <c r="G9529" s="61" t="s">
        <v>8061</v>
      </c>
      <c r="H9529" s="61" t="s">
        <v>7409</v>
      </c>
      <c r="I9529" s="61">
        <v>36.659999999999997</v>
      </c>
      <c r="J9529" s="61">
        <v>-88.99</v>
      </c>
      <c r="K9529">
        <v>3057</v>
      </c>
      <c r="L9529"/>
      <c r="M9529"/>
    </row>
    <row r="9530" spans="1:13">
      <c r="A9530" s="61" t="s">
        <v>40</v>
      </c>
      <c r="B9530" s="61">
        <v>40927</v>
      </c>
      <c r="C9530" s="63" t="s">
        <v>968</v>
      </c>
      <c r="D9530" s="61">
        <v>0</v>
      </c>
      <c r="E9530" s="61" t="s">
        <v>8762</v>
      </c>
      <c r="F9530" s="61" t="s">
        <v>81</v>
      </c>
      <c r="G9530" s="61" t="s">
        <v>8728</v>
      </c>
      <c r="H9530" s="61" t="s">
        <v>967</v>
      </c>
      <c r="I9530" s="61">
        <v>36.869999999999997</v>
      </c>
      <c r="J9530" s="61">
        <v>-83.06</v>
      </c>
      <c r="K9530">
        <v>470</v>
      </c>
      <c r="L9530"/>
      <c r="M9530"/>
    </row>
    <row r="9531" spans="1:13">
      <c r="A9531" s="61" t="s">
        <v>40</v>
      </c>
      <c r="B9531" s="61">
        <v>40111</v>
      </c>
      <c r="C9531" s="63" t="s">
        <v>968</v>
      </c>
      <c r="D9531" s="61">
        <v>0</v>
      </c>
      <c r="E9531" s="61" t="s">
        <v>8659</v>
      </c>
      <c r="F9531" s="61" t="s">
        <v>81</v>
      </c>
      <c r="G9531" s="61" t="s">
        <v>8660</v>
      </c>
      <c r="H9531" s="61" t="s">
        <v>7409</v>
      </c>
      <c r="I9531" s="61">
        <v>37.83</v>
      </c>
      <c r="J9531" s="61">
        <v>-86.62</v>
      </c>
      <c r="K9531">
        <v>1628</v>
      </c>
      <c r="L9531"/>
      <c r="M9531"/>
    </row>
    <row r="9532" spans="1:13">
      <c r="A9532" s="61" t="s">
        <v>40</v>
      </c>
      <c r="B9532" s="61">
        <v>40818</v>
      </c>
      <c r="C9532" s="63" t="s">
        <v>968</v>
      </c>
      <c r="D9532" s="61">
        <v>0</v>
      </c>
      <c r="E9532" s="61" t="s">
        <v>8736</v>
      </c>
      <c r="F9532" s="61" t="s">
        <v>81</v>
      </c>
      <c r="G9532" s="61" t="s">
        <v>8728</v>
      </c>
      <c r="H9532" s="61" t="s">
        <v>967</v>
      </c>
      <c r="I9532" s="61">
        <v>36.82</v>
      </c>
      <c r="J9532" s="61">
        <v>-83.24</v>
      </c>
      <c r="K9532">
        <v>90</v>
      </c>
      <c r="L9532"/>
      <c r="M9532"/>
    </row>
    <row r="9533" spans="1:13">
      <c r="A9533" s="61" t="s">
        <v>40</v>
      </c>
      <c r="B9533" s="61">
        <v>40819</v>
      </c>
      <c r="C9533" s="63" t="s">
        <v>968</v>
      </c>
      <c r="D9533" s="61">
        <v>0</v>
      </c>
      <c r="E9533" s="61" t="s">
        <v>8737</v>
      </c>
      <c r="F9533" s="61" t="s">
        <v>81</v>
      </c>
      <c r="G9533" s="61" t="s">
        <v>8728</v>
      </c>
      <c r="H9533" s="61" t="s">
        <v>967</v>
      </c>
      <c r="I9533" s="61">
        <v>36.82</v>
      </c>
      <c r="J9533" s="61">
        <v>-83.45</v>
      </c>
      <c r="K9533">
        <v>762</v>
      </c>
      <c r="L9533"/>
      <c r="M9533"/>
    </row>
    <row r="9534" spans="1:13">
      <c r="A9534" s="61" t="s">
        <v>40</v>
      </c>
      <c r="B9534" s="61">
        <v>42728</v>
      </c>
      <c r="C9534" s="63" t="s">
        <v>968</v>
      </c>
      <c r="D9534" s="61">
        <v>0</v>
      </c>
      <c r="E9534" s="61" t="s">
        <v>2194</v>
      </c>
      <c r="F9534" s="61" t="s">
        <v>81</v>
      </c>
      <c r="G9534" s="61" t="s">
        <v>9099</v>
      </c>
      <c r="H9534" s="61" t="s">
        <v>7409</v>
      </c>
      <c r="I9534" s="61">
        <v>37.090000000000003</v>
      </c>
      <c r="J9534" s="61">
        <v>-85.3</v>
      </c>
      <c r="K9534">
        <v>16451</v>
      </c>
      <c r="L9534"/>
      <c r="M9534"/>
    </row>
    <row r="9535" spans="1:13">
      <c r="A9535" s="61" t="s">
        <v>40</v>
      </c>
      <c r="B9535" s="61">
        <v>42032</v>
      </c>
      <c r="C9535" s="63" t="s">
        <v>968</v>
      </c>
      <c r="D9535" s="61">
        <v>0</v>
      </c>
      <c r="E9535" s="61" t="s">
        <v>910</v>
      </c>
      <c r="F9535" s="61" t="s">
        <v>81</v>
      </c>
      <c r="G9535" s="61" t="s">
        <v>8061</v>
      </c>
      <c r="H9535" s="61" t="s">
        <v>7409</v>
      </c>
      <c r="I9535" s="61">
        <v>36.78</v>
      </c>
      <c r="J9535" s="61">
        <v>-89.11</v>
      </c>
      <c r="K9535">
        <v>191</v>
      </c>
      <c r="L9535"/>
      <c r="M9535"/>
    </row>
    <row r="9536" spans="1:13">
      <c r="A9536" s="61" t="s">
        <v>40</v>
      </c>
      <c r="B9536" s="61">
        <v>41729</v>
      </c>
      <c r="C9536" s="63" t="s">
        <v>968</v>
      </c>
      <c r="D9536" s="61">
        <v>0</v>
      </c>
      <c r="E9536" s="61" t="s">
        <v>8922</v>
      </c>
      <c r="F9536" s="61" t="s">
        <v>81</v>
      </c>
      <c r="G9536" s="61" t="s">
        <v>4539</v>
      </c>
      <c r="H9536" s="61" t="s">
        <v>967</v>
      </c>
      <c r="I9536" s="61">
        <v>37.26</v>
      </c>
      <c r="J9536" s="61">
        <v>-83.22</v>
      </c>
      <c r="K9536">
        <v>208</v>
      </c>
      <c r="L9536"/>
      <c r="M9536"/>
    </row>
    <row r="9537" spans="1:13">
      <c r="A9537" s="61" t="s">
        <v>40</v>
      </c>
      <c r="B9537" s="61">
        <v>40701</v>
      </c>
      <c r="C9537" s="63" t="s">
        <v>968</v>
      </c>
      <c r="D9537" s="61">
        <v>0</v>
      </c>
      <c r="E9537" s="61" t="s">
        <v>5514</v>
      </c>
      <c r="F9537" s="61" t="s">
        <v>81</v>
      </c>
      <c r="G9537" s="61" t="s">
        <v>8719</v>
      </c>
      <c r="H9537" s="61" t="s">
        <v>967</v>
      </c>
      <c r="I9537" s="61">
        <v>36.93</v>
      </c>
      <c r="J9537" s="61">
        <v>-84.1</v>
      </c>
      <c r="K9537">
        <v>31051</v>
      </c>
      <c r="L9537"/>
      <c r="M9537"/>
    </row>
    <row r="9538" spans="1:13">
      <c r="A9538" s="61" t="s">
        <v>40</v>
      </c>
      <c r="B9538" s="61">
        <v>41010</v>
      </c>
      <c r="C9538" s="63" t="s">
        <v>968</v>
      </c>
      <c r="D9538" s="61">
        <v>0</v>
      </c>
      <c r="E9538" s="61" t="s">
        <v>1771</v>
      </c>
      <c r="F9538" s="61" t="s">
        <v>81</v>
      </c>
      <c r="G9538" s="61" t="s">
        <v>6526</v>
      </c>
      <c r="H9538" s="61" t="s">
        <v>967</v>
      </c>
      <c r="I9538" s="61">
        <v>38.5</v>
      </c>
      <c r="J9538" s="61">
        <v>-84.61</v>
      </c>
      <c r="K9538">
        <v>3158</v>
      </c>
      <c r="L9538"/>
      <c r="M9538"/>
    </row>
    <row r="9539" spans="1:13">
      <c r="A9539" s="61" t="s">
        <v>40</v>
      </c>
      <c r="B9539" s="61">
        <v>41731</v>
      </c>
      <c r="C9539" s="63" t="s">
        <v>968</v>
      </c>
      <c r="D9539" s="61">
        <v>0</v>
      </c>
      <c r="E9539" s="61" t="s">
        <v>8923</v>
      </c>
      <c r="F9539" s="61" t="s">
        <v>81</v>
      </c>
      <c r="G9539" s="61" t="s">
        <v>4539</v>
      </c>
      <c r="H9539" s="61" t="s">
        <v>967</v>
      </c>
      <c r="I9539" s="61">
        <v>37.130000000000003</v>
      </c>
      <c r="J9539" s="61">
        <v>-83.07</v>
      </c>
      <c r="K9539">
        <v>1070</v>
      </c>
      <c r="L9539"/>
      <c r="M9539"/>
    </row>
    <row r="9540" spans="1:13">
      <c r="A9540" s="61" t="s">
        <v>40</v>
      </c>
      <c r="B9540" s="61">
        <v>42406</v>
      </c>
      <c r="C9540" s="63" t="s">
        <v>968</v>
      </c>
      <c r="D9540" s="61">
        <v>0</v>
      </c>
      <c r="E9540" s="61" t="s">
        <v>9070</v>
      </c>
      <c r="F9540" s="61" t="s">
        <v>81</v>
      </c>
      <c r="G9540" s="61" t="s">
        <v>7031</v>
      </c>
      <c r="H9540" s="61" t="s">
        <v>7409</v>
      </c>
      <c r="I9540" s="61">
        <v>37.729999999999997</v>
      </c>
      <c r="J9540" s="61">
        <v>-87.7</v>
      </c>
      <c r="K9540">
        <v>2756</v>
      </c>
      <c r="L9540"/>
      <c r="M9540"/>
    </row>
    <row r="9541" spans="1:13">
      <c r="A9541" s="61" t="s">
        <v>40</v>
      </c>
      <c r="B9541" s="61">
        <v>41016</v>
      </c>
      <c r="C9541" s="63" t="s">
        <v>968</v>
      </c>
      <c r="D9541" s="61">
        <v>0</v>
      </c>
      <c r="E9541" s="61" t="s">
        <v>195</v>
      </c>
      <c r="F9541" s="61" t="s">
        <v>81</v>
      </c>
      <c r="G9541" s="61" t="s">
        <v>8781</v>
      </c>
      <c r="H9541" s="61" t="s">
        <v>967</v>
      </c>
      <c r="I9541" s="61">
        <v>39.090000000000003</v>
      </c>
      <c r="J9541" s="61">
        <v>-84.55</v>
      </c>
      <c r="K9541">
        <v>5684</v>
      </c>
      <c r="L9541"/>
      <c r="M9541"/>
    </row>
    <row r="9542" spans="1:13">
      <c r="A9542" s="61" t="s">
        <v>40</v>
      </c>
      <c r="B9542" s="61">
        <v>41014</v>
      </c>
      <c r="C9542" s="63" t="s">
        <v>968</v>
      </c>
      <c r="D9542" s="61">
        <v>0</v>
      </c>
      <c r="E9542" s="61" t="s">
        <v>195</v>
      </c>
      <c r="F9542" s="61" t="s">
        <v>81</v>
      </c>
      <c r="G9542" s="61" t="s">
        <v>8781</v>
      </c>
      <c r="H9542" s="61" t="s">
        <v>967</v>
      </c>
      <c r="I9542" s="61">
        <v>39.07</v>
      </c>
      <c r="J9542" s="61">
        <v>-84.51</v>
      </c>
      <c r="K9542">
        <v>7048</v>
      </c>
      <c r="L9542"/>
      <c r="M9542"/>
    </row>
    <row r="9543" spans="1:13">
      <c r="A9543" s="61" t="s">
        <v>40</v>
      </c>
      <c r="B9543" s="61">
        <v>41011</v>
      </c>
      <c r="C9543" s="63" t="s">
        <v>968</v>
      </c>
      <c r="D9543" s="61">
        <v>0</v>
      </c>
      <c r="E9543" s="61" t="s">
        <v>195</v>
      </c>
      <c r="F9543" s="61" t="s">
        <v>81</v>
      </c>
      <c r="G9543" s="61" t="s">
        <v>8781</v>
      </c>
      <c r="H9543" s="61" t="s">
        <v>967</v>
      </c>
      <c r="I9543" s="61">
        <v>39.08</v>
      </c>
      <c r="J9543" s="61">
        <v>-84.5</v>
      </c>
      <c r="K9543">
        <v>26470</v>
      </c>
      <c r="L9543"/>
      <c r="M9543"/>
    </row>
    <row r="9544" spans="1:13">
      <c r="A9544" s="61" t="s">
        <v>40</v>
      </c>
      <c r="B9544" s="61">
        <v>40013</v>
      </c>
      <c r="C9544" s="63" t="s">
        <v>968</v>
      </c>
      <c r="D9544" s="61">
        <v>0</v>
      </c>
      <c r="E9544" s="61" t="s">
        <v>8635</v>
      </c>
      <c r="F9544" s="61" t="s">
        <v>81</v>
      </c>
      <c r="G9544" s="61" t="s">
        <v>5609</v>
      </c>
      <c r="H9544" s="61" t="s">
        <v>967</v>
      </c>
      <c r="I9544" s="61">
        <v>37.9</v>
      </c>
      <c r="J9544" s="61">
        <v>-85.46</v>
      </c>
      <c r="K9544">
        <v>5955</v>
      </c>
      <c r="L9544"/>
      <c r="M9544"/>
    </row>
    <row r="9545" spans="1:13">
      <c r="A9545" s="61" t="s">
        <v>40</v>
      </c>
      <c r="B9545" s="61">
        <v>40419</v>
      </c>
      <c r="C9545" s="63" t="s">
        <v>968</v>
      </c>
      <c r="D9545" s="61">
        <v>0</v>
      </c>
      <c r="E9545" s="61" t="s">
        <v>6318</v>
      </c>
      <c r="F9545" s="61" t="s">
        <v>81</v>
      </c>
      <c r="G9545" s="61" t="s">
        <v>581</v>
      </c>
      <c r="H9545" s="61" t="s">
        <v>967</v>
      </c>
      <c r="I9545" s="61">
        <v>37.46</v>
      </c>
      <c r="J9545" s="61">
        <v>-84.5</v>
      </c>
      <c r="K9545">
        <v>4669</v>
      </c>
      <c r="L9545"/>
      <c r="M9545"/>
    </row>
    <row r="9546" spans="1:13">
      <c r="A9546" s="61" t="s">
        <v>40</v>
      </c>
      <c r="B9546" s="61">
        <v>40820</v>
      </c>
      <c r="C9546" s="63" t="s">
        <v>968</v>
      </c>
      <c r="D9546" s="61">
        <v>0</v>
      </c>
      <c r="E9546" s="61" t="s">
        <v>8738</v>
      </c>
      <c r="F9546" s="61" t="s">
        <v>81</v>
      </c>
      <c r="G9546" s="61" t="s">
        <v>8728</v>
      </c>
      <c r="H9546" s="61" t="s">
        <v>967</v>
      </c>
      <c r="I9546" s="61">
        <v>36.76</v>
      </c>
      <c r="J9546" s="61">
        <v>-83.17</v>
      </c>
      <c r="K9546">
        <v>493</v>
      </c>
      <c r="L9546"/>
      <c r="M9546"/>
    </row>
    <row r="9547" spans="1:13">
      <c r="A9547" s="61" t="s">
        <v>40</v>
      </c>
      <c r="B9547" s="61">
        <v>40014</v>
      </c>
      <c r="C9547" s="63" t="s">
        <v>968</v>
      </c>
      <c r="D9547" s="61">
        <v>0</v>
      </c>
      <c r="E9547" s="61" t="s">
        <v>8636</v>
      </c>
      <c r="F9547" s="61" t="s">
        <v>81</v>
      </c>
      <c r="G9547" s="61" t="s">
        <v>8633</v>
      </c>
      <c r="H9547" s="61" t="s">
        <v>967</v>
      </c>
      <c r="I9547" s="61">
        <v>38.33</v>
      </c>
      <c r="J9547" s="61">
        <v>-85.48</v>
      </c>
      <c r="K9547">
        <v>22255</v>
      </c>
      <c r="L9547"/>
      <c r="M9547"/>
    </row>
    <row r="9548" spans="1:13">
      <c r="A9548" s="61" t="s">
        <v>40</v>
      </c>
      <c r="B9548" s="61">
        <v>41030</v>
      </c>
      <c r="C9548" s="63" t="s">
        <v>968</v>
      </c>
      <c r="D9548" s="61">
        <v>0</v>
      </c>
      <c r="E9548" s="61" t="s">
        <v>3716</v>
      </c>
      <c r="F9548" s="61" t="s">
        <v>81</v>
      </c>
      <c r="G9548" s="61" t="s">
        <v>6526</v>
      </c>
      <c r="H9548" s="61" t="s">
        <v>967</v>
      </c>
      <c r="I9548" s="61">
        <v>38.78</v>
      </c>
      <c r="J9548" s="61">
        <v>-84.6</v>
      </c>
      <c r="K9548">
        <v>6445</v>
      </c>
      <c r="L9548"/>
      <c r="M9548"/>
    </row>
    <row r="9549" spans="1:13">
      <c r="A9549" s="61" t="s">
        <v>40</v>
      </c>
      <c r="B9549" s="61">
        <v>42217</v>
      </c>
      <c r="C9549" s="63" t="s">
        <v>968</v>
      </c>
      <c r="D9549" s="61">
        <v>0</v>
      </c>
      <c r="E9549" s="61" t="s">
        <v>5335</v>
      </c>
      <c r="F9549" s="61" t="s">
        <v>81</v>
      </c>
      <c r="G9549" s="61" t="s">
        <v>9033</v>
      </c>
      <c r="H9549" s="61" t="s">
        <v>7409</v>
      </c>
      <c r="I9549" s="61">
        <v>37.04</v>
      </c>
      <c r="J9549" s="61">
        <v>-87.48</v>
      </c>
      <c r="K9549">
        <v>3768</v>
      </c>
      <c r="L9549"/>
      <c r="M9549"/>
    </row>
    <row r="9550" spans="1:13">
      <c r="A9550" s="61" t="s">
        <v>40</v>
      </c>
      <c r="B9550" s="61">
        <v>42333</v>
      </c>
      <c r="C9550" s="63" t="s">
        <v>968</v>
      </c>
      <c r="D9550" s="61">
        <v>0</v>
      </c>
      <c r="E9550" s="61" t="s">
        <v>2242</v>
      </c>
      <c r="F9550" s="61" t="s">
        <v>81</v>
      </c>
      <c r="G9550" s="61" t="s">
        <v>6365</v>
      </c>
      <c r="H9550" s="61" t="s">
        <v>7409</v>
      </c>
      <c r="I9550" s="61">
        <v>37.36</v>
      </c>
      <c r="J9550" s="61">
        <v>-86.76</v>
      </c>
      <c r="K9550">
        <v>1082</v>
      </c>
      <c r="L9550"/>
      <c r="M9550"/>
    </row>
    <row r="9551" spans="1:13">
      <c r="A9551" s="61" t="s">
        <v>40</v>
      </c>
      <c r="B9551" s="61">
        <v>42729</v>
      </c>
      <c r="C9551" s="63" t="s">
        <v>968</v>
      </c>
      <c r="D9551" s="61">
        <v>0</v>
      </c>
      <c r="E9551" s="61" t="s">
        <v>9106</v>
      </c>
      <c r="F9551" s="61" t="s">
        <v>81</v>
      </c>
      <c r="G9551" s="61" t="s">
        <v>423</v>
      </c>
      <c r="H9551" s="61" t="s">
        <v>7409</v>
      </c>
      <c r="I9551" s="61">
        <v>37.299999999999997</v>
      </c>
      <c r="J9551" s="61">
        <v>-86.06</v>
      </c>
      <c r="K9551">
        <v>1574</v>
      </c>
      <c r="L9551"/>
      <c r="M9551"/>
    </row>
    <row r="9552" spans="1:13">
      <c r="A9552" s="61" t="s">
        <v>40</v>
      </c>
      <c r="B9552" s="61">
        <v>40823</v>
      </c>
      <c r="C9552" s="63" t="s">
        <v>968</v>
      </c>
      <c r="D9552" s="61">
        <v>0</v>
      </c>
      <c r="E9552" s="61" t="s">
        <v>1445</v>
      </c>
      <c r="F9552" s="61" t="s">
        <v>81</v>
      </c>
      <c r="G9552" s="61" t="s">
        <v>8728</v>
      </c>
      <c r="H9552" s="61" t="s">
        <v>967</v>
      </c>
      <c r="I9552" s="61">
        <v>36.979999999999997</v>
      </c>
      <c r="J9552" s="61">
        <v>-82.98</v>
      </c>
      <c r="K9552">
        <v>3529</v>
      </c>
      <c r="L9552"/>
      <c r="M9552"/>
    </row>
    <row r="9553" spans="1:13">
      <c r="A9553" s="61" t="s">
        <v>40</v>
      </c>
      <c r="B9553" s="61">
        <v>42035</v>
      </c>
      <c r="C9553" s="63" t="s">
        <v>968</v>
      </c>
      <c r="D9553" s="61">
        <v>0</v>
      </c>
      <c r="E9553" s="61" t="s">
        <v>8076</v>
      </c>
      <c r="F9553" s="61" t="s">
        <v>81</v>
      </c>
      <c r="G9553" s="61" t="s">
        <v>8972</v>
      </c>
      <c r="H9553" s="61" t="s">
        <v>7409</v>
      </c>
      <c r="I9553" s="61">
        <v>36.9</v>
      </c>
      <c r="J9553" s="61">
        <v>-88.84</v>
      </c>
      <c r="K9553">
        <v>956</v>
      </c>
      <c r="L9553"/>
      <c r="M9553"/>
    </row>
    <row r="9554" spans="1:13">
      <c r="A9554" s="61" t="s">
        <v>40</v>
      </c>
      <c r="B9554" s="61">
        <v>40115</v>
      </c>
      <c r="C9554" s="63" t="s">
        <v>968</v>
      </c>
      <c r="D9554" s="61">
        <v>0</v>
      </c>
      <c r="E9554" s="61" t="s">
        <v>8661</v>
      </c>
      <c r="F9554" s="61" t="s">
        <v>81</v>
      </c>
      <c r="G9554" s="61" t="s">
        <v>8660</v>
      </c>
      <c r="H9554" s="61" t="s">
        <v>7409</v>
      </c>
      <c r="I9554" s="61">
        <v>37.729999999999997</v>
      </c>
      <c r="J9554" s="61">
        <v>-86.25</v>
      </c>
      <c r="K9554">
        <v>585</v>
      </c>
      <c r="L9554"/>
      <c r="M9554"/>
    </row>
    <row r="9555" spans="1:13">
      <c r="A9555" s="61" t="s">
        <v>40</v>
      </c>
      <c r="B9555" s="61">
        <v>41031</v>
      </c>
      <c r="C9555" s="63" t="s">
        <v>968</v>
      </c>
      <c r="D9555" s="61">
        <v>0</v>
      </c>
      <c r="E9555" s="61" t="s">
        <v>8785</v>
      </c>
      <c r="F9555" s="61" t="s">
        <v>81</v>
      </c>
      <c r="G9555" s="61" t="s">
        <v>6447</v>
      </c>
      <c r="H9555" s="61" t="s">
        <v>967</v>
      </c>
      <c r="I9555" s="61">
        <v>38.380000000000003</v>
      </c>
      <c r="J9555" s="61">
        <v>-84.29</v>
      </c>
      <c r="K9555">
        <v>16341</v>
      </c>
      <c r="L9555"/>
      <c r="M9555"/>
    </row>
    <row r="9556" spans="1:13">
      <c r="A9556" s="61" t="s">
        <v>40</v>
      </c>
      <c r="B9556" s="61">
        <v>41615</v>
      </c>
      <c r="C9556" s="63" t="s">
        <v>968</v>
      </c>
      <c r="D9556" s="61">
        <v>0</v>
      </c>
      <c r="E9556" s="61" t="s">
        <v>7044</v>
      </c>
      <c r="F9556" s="61" t="s">
        <v>81</v>
      </c>
      <c r="G9556" s="61" t="s">
        <v>230</v>
      </c>
      <c r="H9556" s="61" t="s">
        <v>967</v>
      </c>
      <c r="I9556" s="61">
        <v>37.549999999999997</v>
      </c>
      <c r="J9556" s="61">
        <v>-82.69</v>
      </c>
      <c r="K9556">
        <v>753</v>
      </c>
      <c r="L9556"/>
      <c r="M9556"/>
    </row>
    <row r="9557" spans="1:13">
      <c r="A9557" s="61" t="s">
        <v>40</v>
      </c>
      <c r="B9557" s="61">
        <v>40422</v>
      </c>
      <c r="C9557" s="63" t="s">
        <v>968</v>
      </c>
      <c r="D9557" s="61">
        <v>0</v>
      </c>
      <c r="E9557" s="61" t="s">
        <v>624</v>
      </c>
      <c r="F9557" s="61" t="s">
        <v>81</v>
      </c>
      <c r="G9557" s="61" t="s">
        <v>8711</v>
      </c>
      <c r="H9557" s="61" t="s">
        <v>967</v>
      </c>
      <c r="I9557" s="61">
        <v>37.64</v>
      </c>
      <c r="J9557" s="61">
        <v>-84.77</v>
      </c>
      <c r="K9557">
        <v>25918</v>
      </c>
      <c r="L9557"/>
      <c r="M9557"/>
    </row>
    <row r="9558" spans="1:13">
      <c r="A9558" s="61" t="s">
        <v>40</v>
      </c>
      <c r="B9558" s="61">
        <v>41616</v>
      </c>
      <c r="C9558" s="63" t="s">
        <v>968</v>
      </c>
      <c r="D9558" s="61">
        <v>0</v>
      </c>
      <c r="E9558" s="61" t="s">
        <v>8897</v>
      </c>
      <c r="F9558" s="61" t="s">
        <v>81</v>
      </c>
      <c r="G9558" s="61" t="s">
        <v>230</v>
      </c>
      <c r="H9558" s="61" t="s">
        <v>967</v>
      </c>
      <c r="I9558" s="61">
        <v>37.57</v>
      </c>
      <c r="J9558" s="61">
        <v>-82.88</v>
      </c>
      <c r="K9558">
        <v>565</v>
      </c>
      <c r="L9558"/>
      <c r="M9558"/>
    </row>
    <row r="9559" spans="1:13">
      <c r="A9559" s="61" t="s">
        <v>40</v>
      </c>
      <c r="B9559" s="61">
        <v>42408</v>
      </c>
      <c r="C9559" s="63" t="s">
        <v>968</v>
      </c>
      <c r="D9559" s="61">
        <v>0</v>
      </c>
      <c r="E9559" s="61" t="s">
        <v>9071</v>
      </c>
      <c r="F9559" s="61" t="s">
        <v>81</v>
      </c>
      <c r="G9559" s="61" t="s">
        <v>9072</v>
      </c>
      <c r="H9559" s="61" t="s">
        <v>7409</v>
      </c>
      <c r="I9559" s="61">
        <v>37.17</v>
      </c>
      <c r="J9559" s="61">
        <v>-87.68</v>
      </c>
      <c r="K9559">
        <v>6226</v>
      </c>
      <c r="L9559"/>
      <c r="M9559"/>
    </row>
    <row r="9560" spans="1:13">
      <c r="A9560" s="61" t="s">
        <v>40</v>
      </c>
      <c r="B9560" s="61">
        <v>41074</v>
      </c>
      <c r="C9560" s="63" t="s">
        <v>968</v>
      </c>
      <c r="D9560" s="61">
        <v>0</v>
      </c>
      <c r="E9560" s="61" t="s">
        <v>1656</v>
      </c>
      <c r="F9560" s="61" t="s">
        <v>81</v>
      </c>
      <c r="G9560" s="61" t="s">
        <v>6007</v>
      </c>
      <c r="H9560" s="61" t="s">
        <v>967</v>
      </c>
      <c r="I9560" s="61">
        <v>39.11</v>
      </c>
      <c r="J9560" s="61">
        <v>-84.46</v>
      </c>
      <c r="K9560">
        <v>5703</v>
      </c>
      <c r="L9560"/>
      <c r="M9560"/>
    </row>
    <row r="9561" spans="1:13">
      <c r="A9561" s="61" t="s">
        <v>40</v>
      </c>
      <c r="B9561" s="61">
        <v>41033</v>
      </c>
      <c r="C9561" s="63" t="s">
        <v>968</v>
      </c>
      <c r="D9561" s="61">
        <v>0</v>
      </c>
      <c r="E9561" s="61" t="s">
        <v>8786</v>
      </c>
      <c r="F9561" s="61" t="s">
        <v>81</v>
      </c>
      <c r="G9561" s="61" t="s">
        <v>6548</v>
      </c>
      <c r="H9561" s="61" t="s">
        <v>967</v>
      </c>
      <c r="I9561" s="61">
        <v>38.74</v>
      </c>
      <c r="J9561" s="61">
        <v>-84.47</v>
      </c>
      <c r="K9561">
        <v>2113</v>
      </c>
      <c r="L9561"/>
      <c r="M9561"/>
    </row>
    <row r="9562" spans="1:13">
      <c r="A9562" s="61" t="s">
        <v>40</v>
      </c>
      <c r="B9562" s="61">
        <v>41812</v>
      </c>
      <c r="C9562" s="63" t="s">
        <v>968</v>
      </c>
      <c r="D9562" s="61">
        <v>0</v>
      </c>
      <c r="E9562" s="61" t="s">
        <v>8944</v>
      </c>
      <c r="F9562" s="61" t="s">
        <v>81</v>
      </c>
      <c r="G9562" s="61" t="s">
        <v>8740</v>
      </c>
      <c r="H9562" s="61" t="s">
        <v>967</v>
      </c>
      <c r="I9562" s="61">
        <v>37.24</v>
      </c>
      <c r="J9562" s="61">
        <v>-82.77</v>
      </c>
      <c r="K9562">
        <v>257</v>
      </c>
      <c r="L9562"/>
      <c r="M9562"/>
    </row>
    <row r="9563" spans="1:13">
      <c r="A9563" s="61" t="s">
        <v>40</v>
      </c>
      <c r="B9563" s="61">
        <v>41214</v>
      </c>
      <c r="C9563" s="63" t="s">
        <v>968</v>
      </c>
      <c r="D9563" s="61">
        <v>0</v>
      </c>
      <c r="E9563" s="61" t="s">
        <v>8819</v>
      </c>
      <c r="F9563" s="61" t="s">
        <v>81</v>
      </c>
      <c r="G9563" s="61" t="s">
        <v>6305</v>
      </c>
      <c r="H9563" s="61" t="s">
        <v>967</v>
      </c>
      <c r="I9563" s="61">
        <v>37.79</v>
      </c>
      <c r="J9563" s="61">
        <v>-82.63</v>
      </c>
      <c r="K9563">
        <v>536</v>
      </c>
      <c r="L9563"/>
      <c r="M9563"/>
    </row>
    <row r="9564" spans="1:13">
      <c r="A9564" s="61" t="s">
        <v>40</v>
      </c>
      <c r="B9564" s="61">
        <v>41735</v>
      </c>
      <c r="C9564" s="63" t="s">
        <v>968</v>
      </c>
      <c r="D9564" s="61">
        <v>0</v>
      </c>
      <c r="E9564" s="61" t="s">
        <v>8924</v>
      </c>
      <c r="F9564" s="61" t="s">
        <v>81</v>
      </c>
      <c r="G9564" s="61" t="s">
        <v>4539</v>
      </c>
      <c r="H9564" s="61" t="s">
        <v>967</v>
      </c>
      <c r="I9564" s="61">
        <v>37.020000000000003</v>
      </c>
      <c r="J9564" s="61">
        <v>-83.08</v>
      </c>
      <c r="K9564">
        <v>247</v>
      </c>
      <c r="L9564"/>
      <c r="M9564"/>
    </row>
    <row r="9565" spans="1:13">
      <c r="A9565" s="61" t="s">
        <v>40</v>
      </c>
      <c r="B9565" s="61">
        <v>41859</v>
      </c>
      <c r="C9565" s="63" t="s">
        <v>968</v>
      </c>
      <c r="D9565" s="61">
        <v>0</v>
      </c>
      <c r="E9565" s="61" t="s">
        <v>8966</v>
      </c>
      <c r="F9565" s="61" t="s">
        <v>81</v>
      </c>
      <c r="G9565" s="61" t="s">
        <v>8907</v>
      </c>
      <c r="H9565" s="61" t="s">
        <v>967</v>
      </c>
      <c r="I9565" s="61">
        <v>37.39</v>
      </c>
      <c r="J9565" s="61">
        <v>-82.77</v>
      </c>
      <c r="K9565">
        <v>276</v>
      </c>
      <c r="L9565"/>
      <c r="M9565"/>
    </row>
    <row r="9566" spans="1:13">
      <c r="A9566" s="61" t="s">
        <v>40</v>
      </c>
      <c r="B9566" s="61">
        <v>40316</v>
      </c>
      <c r="C9566" s="63" t="s">
        <v>968</v>
      </c>
      <c r="D9566" s="61">
        <v>0</v>
      </c>
      <c r="E9566" s="61" t="s">
        <v>8684</v>
      </c>
      <c r="F9566" s="61" t="s">
        <v>81</v>
      </c>
      <c r="G9566" s="61" t="s">
        <v>8685</v>
      </c>
      <c r="H9566" s="61" t="s">
        <v>967</v>
      </c>
      <c r="I9566" s="61">
        <v>37.909999999999997</v>
      </c>
      <c r="J9566" s="61">
        <v>-83.53</v>
      </c>
      <c r="K9566">
        <v>328</v>
      </c>
      <c r="L9566"/>
      <c r="M9566"/>
    </row>
    <row r="9567" spans="1:13">
      <c r="A9567" s="61" t="s">
        <v>40</v>
      </c>
      <c r="B9567" s="61">
        <v>41132</v>
      </c>
      <c r="C9567" s="63" t="s">
        <v>968</v>
      </c>
      <c r="D9567" s="61">
        <v>0</v>
      </c>
      <c r="E9567" s="61" t="s">
        <v>754</v>
      </c>
      <c r="F9567" s="61" t="s">
        <v>81</v>
      </c>
      <c r="G9567" s="61" t="s">
        <v>8168</v>
      </c>
      <c r="H9567" s="61" t="s">
        <v>967</v>
      </c>
      <c r="I9567" s="61">
        <v>38.28</v>
      </c>
      <c r="J9567" s="61">
        <v>-82.82</v>
      </c>
      <c r="K9567">
        <v>414</v>
      </c>
      <c r="L9567"/>
      <c r="M9567"/>
    </row>
    <row r="9568" spans="1:13">
      <c r="A9568" s="61" t="s">
        <v>40</v>
      </c>
      <c r="B9568" s="61">
        <v>42036</v>
      </c>
      <c r="C9568" s="63" t="s">
        <v>968</v>
      </c>
      <c r="D9568" s="61">
        <v>0</v>
      </c>
      <c r="E9568" s="61" t="s">
        <v>627</v>
      </c>
      <c r="F9568" s="61" t="s">
        <v>81</v>
      </c>
      <c r="G9568" s="61" t="s">
        <v>8971</v>
      </c>
      <c r="H9568" s="61" t="s">
        <v>7409</v>
      </c>
      <c r="I9568" s="61">
        <v>36.71</v>
      </c>
      <c r="J9568" s="61">
        <v>-88.21</v>
      </c>
      <c r="K9568">
        <v>1257</v>
      </c>
      <c r="L9568"/>
      <c r="M9568"/>
    </row>
    <row r="9569" spans="1:13">
      <c r="A9569" s="61" t="s">
        <v>40</v>
      </c>
      <c r="B9569" s="61">
        <v>42409</v>
      </c>
      <c r="C9569" s="63" t="s">
        <v>968</v>
      </c>
      <c r="D9569" s="61">
        <v>0</v>
      </c>
      <c r="E9569" s="61" t="s">
        <v>9073</v>
      </c>
      <c r="F9569" s="61" t="s">
        <v>81</v>
      </c>
      <c r="G9569" s="61" t="s">
        <v>904</v>
      </c>
      <c r="H9569" s="61" t="s">
        <v>7409</v>
      </c>
      <c r="I9569" s="61">
        <v>37.51</v>
      </c>
      <c r="J9569" s="61">
        <v>-87.69</v>
      </c>
      <c r="K9569">
        <v>2436</v>
      </c>
      <c r="L9569"/>
      <c r="M9569"/>
    </row>
    <row r="9570" spans="1:13">
      <c r="A9570" s="61" t="s">
        <v>40</v>
      </c>
      <c r="B9570" s="61">
        <v>41034</v>
      </c>
      <c r="C9570" s="63" t="s">
        <v>968</v>
      </c>
      <c r="D9570" s="61">
        <v>0</v>
      </c>
      <c r="E9570" s="61" t="s">
        <v>375</v>
      </c>
      <c r="F9570" s="61" t="s">
        <v>81</v>
      </c>
      <c r="G9570" s="61" t="s">
        <v>6176</v>
      </c>
      <c r="H9570" s="61" t="s">
        <v>967</v>
      </c>
      <c r="I9570" s="61">
        <v>38.75</v>
      </c>
      <c r="J9570" s="61">
        <v>-83.88</v>
      </c>
      <c r="K9570">
        <v>1101</v>
      </c>
      <c r="L9570"/>
      <c r="M9570"/>
    </row>
    <row r="9571" spans="1:13">
      <c r="A9571" s="61" t="s">
        <v>40</v>
      </c>
      <c r="B9571" s="61">
        <v>42337</v>
      </c>
      <c r="C9571" s="63" t="s">
        <v>968</v>
      </c>
      <c r="D9571" s="61">
        <v>0</v>
      </c>
      <c r="E9571" s="61" t="s">
        <v>9055</v>
      </c>
      <c r="F9571" s="61" t="s">
        <v>81</v>
      </c>
      <c r="G9571" s="61" t="s">
        <v>9050</v>
      </c>
      <c r="H9571" s="61" t="s">
        <v>7409</v>
      </c>
      <c r="I9571" s="61">
        <v>37.200000000000003</v>
      </c>
      <c r="J9571" s="61">
        <v>-86.95</v>
      </c>
      <c r="K9571">
        <v>1775</v>
      </c>
      <c r="L9571"/>
      <c r="M9571"/>
    </row>
    <row r="9572" spans="1:13">
      <c r="A9572" s="61" t="s">
        <v>40</v>
      </c>
      <c r="B9572" s="61">
        <v>41619</v>
      </c>
      <c r="C9572" s="63" t="s">
        <v>968</v>
      </c>
      <c r="D9572" s="61">
        <v>0</v>
      </c>
      <c r="E9572" s="61" t="s">
        <v>8898</v>
      </c>
      <c r="F9572" s="61" t="s">
        <v>81</v>
      </c>
      <c r="G9572" s="61" t="s">
        <v>230</v>
      </c>
      <c r="H9572" s="61" t="s">
        <v>967</v>
      </c>
      <c r="I9572" s="61">
        <v>37.479999999999997</v>
      </c>
      <c r="J9572" s="61">
        <v>-82.74</v>
      </c>
      <c r="K9572">
        <v>470</v>
      </c>
      <c r="L9572"/>
      <c r="M9572"/>
    </row>
    <row r="9573" spans="1:13">
      <c r="A9573" s="61" t="s">
        <v>40</v>
      </c>
      <c r="B9573" s="61">
        <v>41035</v>
      </c>
      <c r="C9573" s="63" t="s">
        <v>968</v>
      </c>
      <c r="D9573" s="61">
        <v>0</v>
      </c>
      <c r="E9573" s="61" t="s">
        <v>8787</v>
      </c>
      <c r="F9573" s="61" t="s">
        <v>81</v>
      </c>
      <c r="G9573" s="61" t="s">
        <v>6526</v>
      </c>
      <c r="H9573" s="61" t="s">
        <v>967</v>
      </c>
      <c r="I9573" s="61">
        <v>38.68</v>
      </c>
      <c r="J9573" s="61">
        <v>-84.59</v>
      </c>
      <c r="K9573">
        <v>11087</v>
      </c>
      <c r="L9573"/>
      <c r="M9573"/>
    </row>
    <row r="9574" spans="1:13">
      <c r="A9574" s="61" t="s">
        <v>40</v>
      </c>
      <c r="B9574" s="61">
        <v>42731</v>
      </c>
      <c r="C9574" s="63" t="s">
        <v>968</v>
      </c>
      <c r="D9574" s="61">
        <v>1</v>
      </c>
      <c r="E9574" s="61" t="s">
        <v>9107</v>
      </c>
      <c r="F9574" s="61" t="s">
        <v>81</v>
      </c>
      <c r="G9574" s="61" t="s">
        <v>1654</v>
      </c>
      <c r="H9574" s="61" t="s">
        <v>7409</v>
      </c>
      <c r="I9574" s="61">
        <v>36.83</v>
      </c>
      <c r="J9574" s="61">
        <v>-85.55</v>
      </c>
      <c r="K9574">
        <v>1574</v>
      </c>
      <c r="L9574"/>
      <c r="M9574"/>
    </row>
    <row r="9575" spans="1:13">
      <c r="A9575" s="61" t="s">
        <v>40</v>
      </c>
      <c r="B9575" s="61">
        <v>42338</v>
      </c>
      <c r="C9575" s="63" t="s">
        <v>968</v>
      </c>
      <c r="D9575" s="61">
        <v>0</v>
      </c>
      <c r="E9575" s="61" t="s">
        <v>3911</v>
      </c>
      <c r="F9575" s="61" t="s">
        <v>81</v>
      </c>
      <c r="G9575" s="61" t="s">
        <v>6365</v>
      </c>
      <c r="H9575" s="61" t="s">
        <v>7409</v>
      </c>
      <c r="I9575" s="61">
        <v>37.549999999999997</v>
      </c>
      <c r="J9575" s="61">
        <v>-86.78</v>
      </c>
      <c r="K9575">
        <v>88</v>
      </c>
      <c r="L9575"/>
      <c r="M9575"/>
    </row>
    <row r="9576" spans="1:13">
      <c r="A9576" s="61" t="s">
        <v>40</v>
      </c>
      <c r="B9576" s="61">
        <v>42339</v>
      </c>
      <c r="C9576" s="63" t="s">
        <v>968</v>
      </c>
      <c r="D9576" s="61">
        <v>0</v>
      </c>
      <c r="E9576" s="61" t="s">
        <v>9057</v>
      </c>
      <c r="F9576" s="61" t="s">
        <v>81</v>
      </c>
      <c r="G9576" s="61" t="s">
        <v>9050</v>
      </c>
      <c r="H9576" s="61" t="s">
        <v>7409</v>
      </c>
      <c r="I9576" s="61">
        <v>37.08</v>
      </c>
      <c r="J9576" s="61">
        <v>-87.01</v>
      </c>
      <c r="K9576">
        <v>905</v>
      </c>
      <c r="L9576"/>
      <c r="M9576"/>
    </row>
    <row r="9577" spans="1:13">
      <c r="A9577" s="61" t="s">
        <v>40</v>
      </c>
      <c r="B9577" s="61">
        <v>42528</v>
      </c>
      <c r="C9577" s="63" t="s">
        <v>968</v>
      </c>
      <c r="D9577" s="61">
        <v>0</v>
      </c>
      <c r="E9577" s="61" t="s">
        <v>9083</v>
      </c>
      <c r="F9577" s="61" t="s">
        <v>81</v>
      </c>
      <c r="G9577" s="61" t="s">
        <v>8713</v>
      </c>
      <c r="H9577" s="61" t="s">
        <v>967</v>
      </c>
      <c r="I9577" s="61">
        <v>37.200000000000003</v>
      </c>
      <c r="J9577" s="61">
        <v>-85</v>
      </c>
      <c r="K9577">
        <v>1578</v>
      </c>
      <c r="L9577"/>
      <c r="M9577"/>
    </row>
    <row r="9578" spans="1:13">
      <c r="A9578" s="61" t="s">
        <v>40</v>
      </c>
      <c r="B9578" s="61">
        <v>41621</v>
      </c>
      <c r="C9578" s="63" t="s">
        <v>968</v>
      </c>
      <c r="D9578" s="61">
        <v>0</v>
      </c>
      <c r="E9578" s="61" t="s">
        <v>8899</v>
      </c>
      <c r="F9578" s="61" t="s">
        <v>81</v>
      </c>
      <c r="G9578" s="61" t="s">
        <v>230</v>
      </c>
      <c r="H9578" s="61" t="s">
        <v>967</v>
      </c>
      <c r="I9578" s="61">
        <v>37.630000000000003</v>
      </c>
      <c r="J9578" s="61">
        <v>-82.73</v>
      </c>
      <c r="K9578">
        <v>298</v>
      </c>
      <c r="L9578"/>
      <c r="M9578"/>
    </row>
    <row r="9579" spans="1:13">
      <c r="A9579" s="61" t="s">
        <v>40</v>
      </c>
      <c r="B9579" s="61">
        <v>42410</v>
      </c>
      <c r="C9579" s="63" t="s">
        <v>968</v>
      </c>
      <c r="D9579" s="61">
        <v>0</v>
      </c>
      <c r="E9579" s="61" t="s">
        <v>4978</v>
      </c>
      <c r="F9579" s="61" t="s">
        <v>81</v>
      </c>
      <c r="G9579" s="61" t="s">
        <v>9072</v>
      </c>
      <c r="H9579" s="61" t="s">
        <v>7409</v>
      </c>
      <c r="I9579" s="61">
        <v>37.270000000000003</v>
      </c>
      <c r="J9579" s="61">
        <v>-87.51</v>
      </c>
      <c r="K9579">
        <v>1310</v>
      </c>
      <c r="L9579"/>
      <c r="M9579"/>
    </row>
    <row r="9580" spans="1:13">
      <c r="A9580" s="61" t="s">
        <v>40</v>
      </c>
      <c r="B9580" s="61">
        <v>40729</v>
      </c>
      <c r="C9580" s="63" t="s">
        <v>968</v>
      </c>
      <c r="D9580" s="61">
        <v>0</v>
      </c>
      <c r="E9580" s="61" t="s">
        <v>8722</v>
      </c>
      <c r="F9580" s="61" t="s">
        <v>81</v>
      </c>
      <c r="G9580" s="61" t="s">
        <v>8721</v>
      </c>
      <c r="H9580" s="61" t="s">
        <v>967</v>
      </c>
      <c r="I9580" s="61">
        <v>37.18</v>
      </c>
      <c r="J9580" s="61">
        <v>-84.11</v>
      </c>
      <c r="K9580">
        <v>5815</v>
      </c>
      <c r="L9580"/>
      <c r="M9580"/>
    </row>
    <row r="9581" spans="1:13">
      <c r="A9581" s="61" t="s">
        <v>40</v>
      </c>
      <c r="B9581" s="61">
        <v>41216</v>
      </c>
      <c r="C9581" s="63" t="s">
        <v>968</v>
      </c>
      <c r="D9581" s="61">
        <v>0</v>
      </c>
      <c r="E9581" s="61" t="s">
        <v>355</v>
      </c>
      <c r="F9581" s="61" t="s">
        <v>81</v>
      </c>
      <c r="G9581" s="61" t="s">
        <v>230</v>
      </c>
      <c r="H9581" s="61" t="s">
        <v>967</v>
      </c>
      <c r="I9581" s="61">
        <v>37.74</v>
      </c>
      <c r="J9581" s="61">
        <v>-82.79</v>
      </c>
      <c r="K9581">
        <v>1390</v>
      </c>
      <c r="L9581"/>
      <c r="M9581"/>
    </row>
    <row r="9582" spans="1:13">
      <c r="A9582" s="61" t="s">
        <v>40</v>
      </c>
      <c r="B9582" s="61">
        <v>41622</v>
      </c>
      <c r="C9582" s="63" t="s">
        <v>968</v>
      </c>
      <c r="D9582" s="61">
        <v>0</v>
      </c>
      <c r="E9582" s="61" t="s">
        <v>8900</v>
      </c>
      <c r="F9582" s="61" t="s">
        <v>81</v>
      </c>
      <c r="G9582" s="61" t="s">
        <v>230</v>
      </c>
      <c r="H9582" s="61" t="s">
        <v>967</v>
      </c>
      <c r="I9582" s="61">
        <v>37.520000000000003</v>
      </c>
      <c r="J9582" s="61">
        <v>-82.82</v>
      </c>
      <c r="K9582">
        <v>256</v>
      </c>
      <c r="L9582"/>
      <c r="M9582"/>
    </row>
    <row r="9583" spans="1:13">
      <c r="A9583" s="61" t="s">
        <v>40</v>
      </c>
      <c r="B9583" s="61">
        <v>42732</v>
      </c>
      <c r="C9583" s="63" t="s">
        <v>968</v>
      </c>
      <c r="D9583" s="61">
        <v>0</v>
      </c>
      <c r="E9583" s="61" t="s">
        <v>8304</v>
      </c>
      <c r="F9583" s="61" t="s">
        <v>81</v>
      </c>
      <c r="G9583" s="61" t="s">
        <v>8285</v>
      </c>
      <c r="H9583" s="61" t="s">
        <v>967</v>
      </c>
      <c r="I9583" s="61">
        <v>37.58</v>
      </c>
      <c r="J9583" s="61">
        <v>-86.05</v>
      </c>
      <c r="K9583">
        <v>1913</v>
      </c>
      <c r="L9583"/>
      <c r="M9583"/>
    </row>
    <row r="9584" spans="1:13">
      <c r="A9584" s="61" t="s">
        <v>40</v>
      </c>
      <c r="B9584" s="61">
        <v>42038</v>
      </c>
      <c r="C9584" s="63" t="s">
        <v>968</v>
      </c>
      <c r="D9584" s="61">
        <v>0</v>
      </c>
      <c r="E9584" s="61" t="s">
        <v>8980</v>
      </c>
      <c r="F9584" s="61" t="s">
        <v>81</v>
      </c>
      <c r="G9584" s="61" t="s">
        <v>8981</v>
      </c>
      <c r="H9584" s="61" t="s">
        <v>7409</v>
      </c>
      <c r="I9584" s="61">
        <v>37.07</v>
      </c>
      <c r="J9584" s="61">
        <v>-88.07</v>
      </c>
      <c r="K9584">
        <v>5691</v>
      </c>
      <c r="L9584"/>
      <c r="M9584"/>
    </row>
    <row r="9585" spans="1:13">
      <c r="A9585" s="61" t="s">
        <v>40</v>
      </c>
      <c r="B9585" s="61">
        <v>42129</v>
      </c>
      <c r="C9585" s="63" t="s">
        <v>968</v>
      </c>
      <c r="D9585" s="61">
        <v>0</v>
      </c>
      <c r="E9585" s="61" t="s">
        <v>9010</v>
      </c>
      <c r="F9585" s="61" t="s">
        <v>81</v>
      </c>
      <c r="G9585" s="61" t="s">
        <v>9008</v>
      </c>
      <c r="H9585" s="61" t="s">
        <v>7409</v>
      </c>
      <c r="I9585" s="61">
        <v>36.979999999999997</v>
      </c>
      <c r="J9585" s="61">
        <v>-85.62</v>
      </c>
      <c r="K9585">
        <v>7063</v>
      </c>
      <c r="L9585"/>
      <c r="M9585"/>
    </row>
    <row r="9586" spans="1:13">
      <c r="A9586" s="61" t="s">
        <v>40</v>
      </c>
      <c r="B9586" s="61">
        <v>42130</v>
      </c>
      <c r="C9586" s="63" t="s">
        <v>968</v>
      </c>
      <c r="D9586" s="61">
        <v>0</v>
      </c>
      <c r="E9586" s="61" t="s">
        <v>9011</v>
      </c>
      <c r="F9586" s="61" t="s">
        <v>81</v>
      </c>
      <c r="G9586" s="61" t="s">
        <v>9007</v>
      </c>
      <c r="H9586" s="61" t="s">
        <v>7409</v>
      </c>
      <c r="I9586" s="61">
        <v>36.93</v>
      </c>
      <c r="J9586" s="61">
        <v>-85.79</v>
      </c>
      <c r="K9586">
        <v>147</v>
      </c>
      <c r="L9586"/>
      <c r="M9586"/>
    </row>
    <row r="9587" spans="1:13">
      <c r="A9587" s="61" t="s">
        <v>40</v>
      </c>
      <c r="B9587" s="61">
        <v>40117</v>
      </c>
      <c r="C9587" s="63" t="s">
        <v>968</v>
      </c>
      <c r="D9587" s="61">
        <v>0</v>
      </c>
      <c r="E9587" s="61" t="s">
        <v>8662</v>
      </c>
      <c r="F9587" s="61" t="s">
        <v>81</v>
      </c>
      <c r="G9587" s="61" t="s">
        <v>8657</v>
      </c>
      <c r="H9587" s="61" t="s">
        <v>967</v>
      </c>
      <c r="I9587" s="61">
        <v>37.93</v>
      </c>
      <c r="J9587" s="61">
        <v>-86.17</v>
      </c>
      <c r="K9587">
        <v>2688</v>
      </c>
      <c r="L9587"/>
      <c r="M9587"/>
    </row>
    <row r="9588" spans="1:13">
      <c r="A9588" s="61" t="s">
        <v>40</v>
      </c>
      <c r="B9588" s="61">
        <v>42701</v>
      </c>
      <c r="C9588" s="63" t="s">
        <v>968</v>
      </c>
      <c r="D9588" s="61">
        <v>0</v>
      </c>
      <c r="E9588" s="61" t="s">
        <v>3369</v>
      </c>
      <c r="F9588" s="61" t="s">
        <v>81</v>
      </c>
      <c r="G9588" s="61" t="s">
        <v>8285</v>
      </c>
      <c r="H9588" s="61" t="s">
        <v>967</v>
      </c>
      <c r="I9588" s="61">
        <v>37.700000000000003</v>
      </c>
      <c r="J9588" s="61">
        <v>-85.87</v>
      </c>
      <c r="K9588">
        <v>52731</v>
      </c>
      <c r="L9588"/>
      <c r="M9588"/>
    </row>
    <row r="9589" spans="1:13">
      <c r="A9589" s="61" t="s">
        <v>40</v>
      </c>
      <c r="B9589" s="61">
        <v>42733</v>
      </c>
      <c r="C9589" s="63" t="s">
        <v>968</v>
      </c>
      <c r="D9589" s="61">
        <v>0</v>
      </c>
      <c r="E9589" s="61" t="s">
        <v>9108</v>
      </c>
      <c r="F9589" s="61" t="s">
        <v>81</v>
      </c>
      <c r="G9589" s="61" t="s">
        <v>606</v>
      </c>
      <c r="H9589" s="61" t="s">
        <v>967</v>
      </c>
      <c r="I9589" s="61">
        <v>37.31</v>
      </c>
      <c r="J9589" s="61">
        <v>-85.28</v>
      </c>
      <c r="K9589">
        <v>1530</v>
      </c>
      <c r="L9589"/>
      <c r="M9589"/>
    </row>
    <row r="9590" spans="1:13">
      <c r="A9590" s="61" t="s">
        <v>40</v>
      </c>
      <c r="B9590" s="61">
        <v>41421</v>
      </c>
      <c r="C9590" s="63" t="s">
        <v>968</v>
      </c>
      <c r="D9590" s="61">
        <v>0</v>
      </c>
      <c r="E9590" s="61" t="s">
        <v>8858</v>
      </c>
      <c r="F9590" s="61" t="s">
        <v>81</v>
      </c>
      <c r="G9590" s="61" t="s">
        <v>490</v>
      </c>
      <c r="H9590" s="61" t="s">
        <v>967</v>
      </c>
      <c r="I9590" s="61">
        <v>38</v>
      </c>
      <c r="J9590" s="61">
        <v>-83.19</v>
      </c>
      <c r="K9590">
        <v>321</v>
      </c>
      <c r="L9590"/>
      <c r="M9590"/>
    </row>
    <row r="9591" spans="1:13">
      <c r="A9591" s="61" t="s">
        <v>40</v>
      </c>
      <c r="B9591" s="61">
        <v>41522</v>
      </c>
      <c r="C9591" s="63" t="s">
        <v>968</v>
      </c>
      <c r="D9591" s="61">
        <v>0</v>
      </c>
      <c r="E9591" s="61" t="s">
        <v>8869</v>
      </c>
      <c r="F9591" s="61" t="s">
        <v>81</v>
      </c>
      <c r="G9591" s="61" t="s">
        <v>292</v>
      </c>
      <c r="H9591" s="61" t="s">
        <v>967</v>
      </c>
      <c r="I9591" s="61">
        <v>37.299999999999997</v>
      </c>
      <c r="J9591" s="61">
        <v>-82.34</v>
      </c>
      <c r="K9591">
        <v>4886</v>
      </c>
      <c r="L9591"/>
      <c r="M9591"/>
    </row>
    <row r="9592" spans="1:13">
      <c r="A9592" s="61" t="s">
        <v>40</v>
      </c>
      <c r="B9592" s="61">
        <v>42220</v>
      </c>
      <c r="C9592" s="63" t="s">
        <v>968</v>
      </c>
      <c r="D9592" s="61">
        <v>0</v>
      </c>
      <c r="E9592" s="61" t="s">
        <v>5485</v>
      </c>
      <c r="F9592" s="61" t="s">
        <v>81</v>
      </c>
      <c r="G9592" s="61" t="s">
        <v>9027</v>
      </c>
      <c r="H9592" s="61" t="s">
        <v>7409</v>
      </c>
      <c r="I9592" s="61">
        <v>36.81</v>
      </c>
      <c r="J9592" s="61">
        <v>-87.15</v>
      </c>
      <c r="K9592">
        <v>6697</v>
      </c>
      <c r="L9592"/>
      <c r="M9592"/>
    </row>
    <row r="9593" spans="1:13">
      <c r="A9593" s="61" t="s">
        <v>40</v>
      </c>
      <c r="B9593" s="61">
        <v>41135</v>
      </c>
      <c r="C9593" s="63" t="s">
        <v>968</v>
      </c>
      <c r="D9593" s="61">
        <v>0</v>
      </c>
      <c r="E9593" s="61" t="s">
        <v>254</v>
      </c>
      <c r="F9593" s="61" t="s">
        <v>81</v>
      </c>
      <c r="G9593" s="61" t="s">
        <v>3494</v>
      </c>
      <c r="H9593" s="61" t="s">
        <v>967</v>
      </c>
      <c r="I9593" s="61">
        <v>38.340000000000003</v>
      </c>
      <c r="J9593" s="61">
        <v>-83.3</v>
      </c>
      <c r="K9593">
        <v>223</v>
      </c>
      <c r="L9593"/>
      <c r="M9593"/>
    </row>
    <row r="9594" spans="1:13">
      <c r="A9594" s="61" t="s">
        <v>40</v>
      </c>
      <c r="B9594" s="61">
        <v>40019</v>
      </c>
      <c r="C9594" s="63" t="s">
        <v>968</v>
      </c>
      <c r="D9594" s="61">
        <v>0</v>
      </c>
      <c r="E9594" s="61" t="s">
        <v>8637</v>
      </c>
      <c r="F9594" s="61" t="s">
        <v>81</v>
      </c>
      <c r="G9594" s="61" t="s">
        <v>308</v>
      </c>
      <c r="H9594" s="61" t="s">
        <v>967</v>
      </c>
      <c r="I9594" s="61">
        <v>38.36</v>
      </c>
      <c r="J9594" s="61">
        <v>-85.17</v>
      </c>
      <c r="K9594">
        <v>3921</v>
      </c>
      <c r="L9594"/>
      <c r="M9594"/>
    </row>
    <row r="9595" spans="1:13">
      <c r="A9595" s="61" t="s">
        <v>40</v>
      </c>
      <c r="B9595" s="61">
        <v>41740</v>
      </c>
      <c r="C9595" s="63" t="s">
        <v>968</v>
      </c>
      <c r="D9595" s="61">
        <v>0</v>
      </c>
      <c r="E9595" s="61" t="s">
        <v>8925</v>
      </c>
      <c r="F9595" s="61" t="s">
        <v>81</v>
      </c>
      <c r="G9595" s="61" t="s">
        <v>8907</v>
      </c>
      <c r="H9595" s="61" t="s">
        <v>967</v>
      </c>
      <c r="I9595" s="61">
        <v>37.36</v>
      </c>
      <c r="J9595" s="61">
        <v>-83.07</v>
      </c>
      <c r="K9595">
        <v>892</v>
      </c>
      <c r="L9595"/>
      <c r="M9595"/>
    </row>
    <row r="9596" spans="1:13">
      <c r="A9596" s="61" t="s">
        <v>40</v>
      </c>
      <c r="B9596" s="61">
        <v>40826</v>
      </c>
      <c r="C9596" s="63" t="s">
        <v>968</v>
      </c>
      <c r="D9596" s="61">
        <v>0</v>
      </c>
      <c r="E9596" s="61" t="s">
        <v>8739</v>
      </c>
      <c r="F9596" s="61" t="s">
        <v>81</v>
      </c>
      <c r="G9596" s="61" t="s">
        <v>8740</v>
      </c>
      <c r="H9596" s="61" t="s">
        <v>967</v>
      </c>
      <c r="I9596" s="61">
        <v>37.049999999999997</v>
      </c>
      <c r="J9596" s="61">
        <v>-82.79</v>
      </c>
      <c r="K9596">
        <v>636</v>
      </c>
      <c r="L9596"/>
      <c r="M9596"/>
    </row>
    <row r="9597" spans="1:13">
      <c r="A9597" s="61" t="s">
        <v>40</v>
      </c>
      <c r="B9597" s="61">
        <v>41018</v>
      </c>
      <c r="C9597" s="63" t="s">
        <v>968</v>
      </c>
      <c r="D9597" s="61">
        <v>0</v>
      </c>
      <c r="E9597" s="61" t="s">
        <v>8784</v>
      </c>
      <c r="F9597" s="61" t="s">
        <v>81</v>
      </c>
      <c r="G9597" s="61" t="s">
        <v>8781</v>
      </c>
      <c r="H9597" s="61" t="s">
        <v>967</v>
      </c>
      <c r="I9597" s="61">
        <v>39</v>
      </c>
      <c r="J9597" s="61">
        <v>-84.58</v>
      </c>
      <c r="K9597">
        <v>29305</v>
      </c>
      <c r="L9597"/>
      <c r="M9597"/>
    </row>
    <row r="9598" spans="1:13">
      <c r="A9598" s="61" t="s">
        <v>40</v>
      </c>
      <c r="B9598" s="61">
        <v>41815</v>
      </c>
      <c r="C9598" s="63" t="s">
        <v>968</v>
      </c>
      <c r="D9598" s="61">
        <v>0</v>
      </c>
      <c r="E9598" s="61" t="s">
        <v>8945</v>
      </c>
      <c r="F9598" s="61" t="s">
        <v>81</v>
      </c>
      <c r="G9598" s="61" t="s">
        <v>8740</v>
      </c>
      <c r="H9598" s="61" t="s">
        <v>967</v>
      </c>
      <c r="I9598" s="61">
        <v>37.159999999999997</v>
      </c>
      <c r="J9598" s="61">
        <v>-82.8</v>
      </c>
      <c r="K9598">
        <v>717</v>
      </c>
      <c r="L9598"/>
      <c r="M9598"/>
    </row>
    <row r="9599" spans="1:13">
      <c r="A9599" s="61" t="s">
        <v>40</v>
      </c>
      <c r="B9599" s="61">
        <v>40827</v>
      </c>
      <c r="C9599" s="63" t="s">
        <v>968</v>
      </c>
      <c r="D9599" s="61">
        <v>0</v>
      </c>
      <c r="E9599" s="61" t="s">
        <v>8741</v>
      </c>
      <c r="F9599" s="61" t="s">
        <v>81</v>
      </c>
      <c r="G9599" s="61" t="s">
        <v>8730</v>
      </c>
      <c r="H9599" s="61" t="s">
        <v>967</v>
      </c>
      <c r="I9599" s="61">
        <v>37.06</v>
      </c>
      <c r="J9599" s="61">
        <v>-83.45</v>
      </c>
      <c r="K9599">
        <v>657</v>
      </c>
      <c r="L9599"/>
      <c r="M9599"/>
    </row>
    <row r="9600" spans="1:13">
      <c r="A9600" s="61" t="s">
        <v>40</v>
      </c>
      <c r="B9600" s="61">
        <v>42131</v>
      </c>
      <c r="C9600" s="63" t="s">
        <v>968</v>
      </c>
      <c r="D9600" s="61">
        <v>0</v>
      </c>
      <c r="E9600" s="61" t="s">
        <v>9012</v>
      </c>
      <c r="F9600" s="61" t="s">
        <v>81</v>
      </c>
      <c r="G9600" s="61" t="s">
        <v>9007</v>
      </c>
      <c r="H9600" s="61" t="s">
        <v>7409</v>
      </c>
      <c r="I9600" s="61">
        <v>36.81</v>
      </c>
      <c r="J9600" s="61">
        <v>-85.91</v>
      </c>
      <c r="K9600">
        <v>144</v>
      </c>
      <c r="L9600"/>
      <c r="M9600"/>
    </row>
    <row r="9601" spans="1:13">
      <c r="A9601" s="61" t="s">
        <v>40</v>
      </c>
      <c r="B9601" s="61">
        <v>42567</v>
      </c>
      <c r="C9601" s="63" t="s">
        <v>968</v>
      </c>
      <c r="D9601" s="61">
        <v>0</v>
      </c>
      <c r="E9601" s="61" t="s">
        <v>9087</v>
      </c>
      <c r="F9601" s="61" t="s">
        <v>81</v>
      </c>
      <c r="G9601" s="61" t="s">
        <v>647</v>
      </c>
      <c r="H9601" s="61" t="s">
        <v>967</v>
      </c>
      <c r="I9601" s="61">
        <v>37.270000000000003</v>
      </c>
      <c r="J9601" s="61">
        <v>-84.65</v>
      </c>
      <c r="K9601">
        <v>5671</v>
      </c>
      <c r="L9601"/>
      <c r="M9601"/>
    </row>
    <row r="9602" spans="1:13">
      <c r="A9602" s="61" t="s">
        <v>40</v>
      </c>
      <c r="B9602" s="61">
        <v>40828</v>
      </c>
      <c r="C9602" s="63" t="s">
        <v>968</v>
      </c>
      <c r="D9602" s="61">
        <v>0</v>
      </c>
      <c r="E9602" s="61" t="s">
        <v>8742</v>
      </c>
      <c r="F9602" s="61" t="s">
        <v>81</v>
      </c>
      <c r="G9602" s="61" t="s">
        <v>8728</v>
      </c>
      <c r="H9602" s="61" t="s">
        <v>967</v>
      </c>
      <c r="I9602" s="61">
        <v>36.86</v>
      </c>
      <c r="J9602" s="61">
        <v>-83.19</v>
      </c>
      <c r="K9602">
        <v>4304</v>
      </c>
      <c r="L9602"/>
      <c r="M9602"/>
    </row>
    <row r="9603" spans="1:13">
      <c r="A9603" s="61" t="s">
        <v>40</v>
      </c>
      <c r="B9603" s="61">
        <v>41039</v>
      </c>
      <c r="C9603" s="63" t="s">
        <v>968</v>
      </c>
      <c r="D9603" s="61">
        <v>0</v>
      </c>
      <c r="E9603" s="61" t="s">
        <v>2676</v>
      </c>
      <c r="F9603" s="61" t="s">
        <v>81</v>
      </c>
      <c r="G9603" s="61" t="s">
        <v>8788</v>
      </c>
      <c r="H9603" s="61" t="s">
        <v>967</v>
      </c>
      <c r="I9603" s="61">
        <v>38.42</v>
      </c>
      <c r="J9603" s="61">
        <v>-83.86</v>
      </c>
      <c r="K9603">
        <v>2936</v>
      </c>
      <c r="L9603"/>
      <c r="M9603"/>
    </row>
    <row r="9604" spans="1:13">
      <c r="A9604" s="61" t="s">
        <v>40</v>
      </c>
      <c r="B9604" s="61">
        <v>41425</v>
      </c>
      <c r="C9604" s="63" t="s">
        <v>968</v>
      </c>
      <c r="D9604" s="61">
        <v>0</v>
      </c>
      <c r="E9604" s="61" t="s">
        <v>8859</v>
      </c>
      <c r="F9604" s="61" t="s">
        <v>81</v>
      </c>
      <c r="G9604" s="61" t="s">
        <v>490</v>
      </c>
      <c r="H9604" s="61" t="s">
        <v>967</v>
      </c>
      <c r="I9604" s="61">
        <v>37.89</v>
      </c>
      <c r="J9604" s="61">
        <v>-83.44</v>
      </c>
      <c r="K9604">
        <v>1202</v>
      </c>
      <c r="L9604"/>
      <c r="M9604"/>
    </row>
    <row r="9605" spans="1:13">
      <c r="A9605" s="61" t="s">
        <v>40</v>
      </c>
      <c r="B9605" s="61">
        <v>40118</v>
      </c>
      <c r="C9605" s="63" t="s">
        <v>968</v>
      </c>
      <c r="D9605" s="61">
        <v>0</v>
      </c>
      <c r="E9605" s="61" t="s">
        <v>4037</v>
      </c>
      <c r="F9605" s="61" t="s">
        <v>81</v>
      </c>
      <c r="G9605" s="61" t="s">
        <v>362</v>
      </c>
      <c r="H9605" s="61" t="s">
        <v>8628</v>
      </c>
      <c r="I9605" s="61">
        <v>38.11</v>
      </c>
      <c r="J9605" s="61">
        <v>-85.75</v>
      </c>
      <c r="K9605">
        <v>10017</v>
      </c>
      <c r="L9605"/>
      <c r="M9605"/>
    </row>
    <row r="9606" spans="1:13">
      <c r="A9606" s="61" t="s">
        <v>40</v>
      </c>
      <c r="B9606" s="61">
        <v>40119</v>
      </c>
      <c r="C9606" s="63" t="s">
        <v>968</v>
      </c>
      <c r="D9606" s="61">
        <v>0</v>
      </c>
      <c r="E9606" s="61" t="s">
        <v>8663</v>
      </c>
      <c r="F9606" s="61" t="s">
        <v>81</v>
      </c>
      <c r="G9606" s="61" t="s">
        <v>5932</v>
      </c>
      <c r="H9606" s="61" t="s">
        <v>7409</v>
      </c>
      <c r="I9606" s="61">
        <v>37.6</v>
      </c>
      <c r="J9606" s="61">
        <v>-86.55</v>
      </c>
      <c r="K9606">
        <v>2100</v>
      </c>
      <c r="L9606"/>
      <c r="M9606"/>
    </row>
    <row r="9607" spans="1:13">
      <c r="A9607" s="61" t="s">
        <v>40</v>
      </c>
      <c r="B9607" s="61">
        <v>41040</v>
      </c>
      <c r="C9607" s="63" t="s">
        <v>968</v>
      </c>
      <c r="D9607" s="61">
        <v>0</v>
      </c>
      <c r="E9607" s="61" t="s">
        <v>1344</v>
      </c>
      <c r="F9607" s="61" t="s">
        <v>81</v>
      </c>
      <c r="G9607" s="61" t="s">
        <v>6548</v>
      </c>
      <c r="H9607" s="61" t="s">
        <v>967</v>
      </c>
      <c r="I9607" s="61">
        <v>38.67</v>
      </c>
      <c r="J9607" s="61">
        <v>-84.33</v>
      </c>
      <c r="K9607">
        <v>7403</v>
      </c>
      <c r="L9607"/>
      <c r="M9607"/>
    </row>
    <row r="9608" spans="1:13">
      <c r="A9608" s="61" t="s">
        <v>40</v>
      </c>
      <c r="B9608" s="61">
        <v>42039</v>
      </c>
      <c r="C9608" s="63" t="s">
        <v>968</v>
      </c>
      <c r="D9608" s="61">
        <v>0</v>
      </c>
      <c r="E9608" s="61" t="s">
        <v>8982</v>
      </c>
      <c r="F9608" s="61" t="s">
        <v>81</v>
      </c>
      <c r="G9608" s="61" t="s">
        <v>8976</v>
      </c>
      <c r="H9608" s="61" t="s">
        <v>7409</v>
      </c>
      <c r="I9608" s="61">
        <v>36.79</v>
      </c>
      <c r="J9608" s="61">
        <v>-88.83</v>
      </c>
      <c r="K9608">
        <v>1695</v>
      </c>
      <c r="L9608"/>
      <c r="M9608"/>
    </row>
    <row r="9609" spans="1:13">
      <c r="A9609" s="61" t="s">
        <v>40</v>
      </c>
      <c r="B9609" s="61">
        <v>42040</v>
      </c>
      <c r="C9609" s="63" t="s">
        <v>968</v>
      </c>
      <c r="D9609" s="61">
        <v>0</v>
      </c>
      <c r="E9609" s="61" t="s">
        <v>504</v>
      </c>
      <c r="F9609" s="61" t="s">
        <v>81</v>
      </c>
      <c r="G9609" s="61" t="s">
        <v>8976</v>
      </c>
      <c r="H9609" s="61" t="s">
        <v>7409</v>
      </c>
      <c r="I9609" s="61">
        <v>36.67</v>
      </c>
      <c r="J9609" s="61">
        <v>-88.53</v>
      </c>
      <c r="K9609">
        <v>1028</v>
      </c>
      <c r="L9609"/>
      <c r="M9609"/>
    </row>
    <row r="9610" spans="1:13">
      <c r="A9610" s="61" t="s">
        <v>40</v>
      </c>
      <c r="B9610" s="61">
        <v>41524</v>
      </c>
      <c r="C9610" s="63" t="s">
        <v>968</v>
      </c>
      <c r="D9610" s="61">
        <v>0</v>
      </c>
      <c r="E9610" s="61" t="s">
        <v>8870</v>
      </c>
      <c r="F9610" s="61" t="s">
        <v>81</v>
      </c>
      <c r="G9610" s="61" t="s">
        <v>292</v>
      </c>
      <c r="H9610" s="61" t="s">
        <v>967</v>
      </c>
      <c r="I9610" s="61">
        <v>37.42</v>
      </c>
      <c r="J9610" s="61">
        <v>-82.23</v>
      </c>
      <c r="K9610">
        <v>291</v>
      </c>
      <c r="L9610"/>
      <c r="M9610"/>
    </row>
    <row r="9611" spans="1:13">
      <c r="A9611" s="61" t="s">
        <v>40</v>
      </c>
      <c r="B9611" s="61">
        <v>42533</v>
      </c>
      <c r="C9611" s="63" t="s">
        <v>968</v>
      </c>
      <c r="D9611" s="61">
        <v>0</v>
      </c>
      <c r="E9611" s="61" t="s">
        <v>6984</v>
      </c>
      <c r="F9611" s="61" t="s">
        <v>81</v>
      </c>
      <c r="G9611" s="61" t="s">
        <v>647</v>
      </c>
      <c r="H9611" s="61" t="s">
        <v>967</v>
      </c>
      <c r="I9611" s="61">
        <v>37.06</v>
      </c>
      <c r="J9611" s="61">
        <v>-84.59</v>
      </c>
      <c r="K9611">
        <v>848</v>
      </c>
      <c r="L9611"/>
      <c r="M9611"/>
    </row>
    <row r="9612" spans="1:13">
      <c r="A9612" s="61" t="s">
        <v>40</v>
      </c>
      <c r="B9612" s="61">
        <v>40022</v>
      </c>
      <c r="C9612" s="63" t="s">
        <v>968</v>
      </c>
      <c r="D9612" s="61">
        <v>0</v>
      </c>
      <c r="E9612" s="61" t="s">
        <v>8638</v>
      </c>
      <c r="F9612" s="61" t="s">
        <v>81</v>
      </c>
      <c r="G9612" s="61" t="s">
        <v>7700</v>
      </c>
      <c r="H9612" s="61" t="s">
        <v>967</v>
      </c>
      <c r="I9612" s="61">
        <v>38.15</v>
      </c>
      <c r="J9612" s="61">
        <v>-85.31</v>
      </c>
      <c r="K9612">
        <v>946</v>
      </c>
      <c r="L9612"/>
      <c r="M9612"/>
    </row>
    <row r="9613" spans="1:13">
      <c r="A9613" s="61" t="s">
        <v>40</v>
      </c>
      <c r="B9613" s="61">
        <v>40023</v>
      </c>
      <c r="C9613" s="63" t="s">
        <v>968</v>
      </c>
      <c r="D9613" s="61">
        <v>0</v>
      </c>
      <c r="E9613" s="61" t="s">
        <v>8639</v>
      </c>
      <c r="F9613" s="61" t="s">
        <v>81</v>
      </c>
      <c r="G9613" s="61" t="s">
        <v>362</v>
      </c>
      <c r="H9613" s="61" t="s">
        <v>8628</v>
      </c>
      <c r="I9613" s="61">
        <v>38.17</v>
      </c>
      <c r="J9613" s="61">
        <v>-85.43</v>
      </c>
      <c r="K9613">
        <v>5956</v>
      </c>
      <c r="L9613"/>
      <c r="M9613"/>
    </row>
    <row r="9614" spans="1:13">
      <c r="A9614" s="61" t="s">
        <v>40</v>
      </c>
      <c r="B9614" s="61">
        <v>40935</v>
      </c>
      <c r="C9614" s="63" t="s">
        <v>968</v>
      </c>
      <c r="D9614" s="61">
        <v>0</v>
      </c>
      <c r="E9614" s="61" t="s">
        <v>8763</v>
      </c>
      <c r="F9614" s="61" t="s">
        <v>81</v>
      </c>
      <c r="G9614" s="61" t="s">
        <v>1813</v>
      </c>
      <c r="H9614" s="61" t="s">
        <v>967</v>
      </c>
      <c r="I9614" s="61">
        <v>36.82</v>
      </c>
      <c r="J9614" s="61">
        <v>-83.76</v>
      </c>
      <c r="K9614">
        <v>2032</v>
      </c>
      <c r="L9614"/>
      <c r="M9614"/>
    </row>
    <row r="9615" spans="1:13">
      <c r="A9615" s="61" t="s">
        <v>40</v>
      </c>
      <c r="B9615" s="61">
        <v>41219</v>
      </c>
      <c r="C9615" s="63" t="s">
        <v>968</v>
      </c>
      <c r="D9615" s="61">
        <v>0</v>
      </c>
      <c r="E9615" s="61" t="s">
        <v>8820</v>
      </c>
      <c r="F9615" s="61" t="s">
        <v>81</v>
      </c>
      <c r="G9615" s="61" t="s">
        <v>660</v>
      </c>
      <c r="H9615" s="61" t="s">
        <v>967</v>
      </c>
      <c r="I9615" s="61">
        <v>37.93</v>
      </c>
      <c r="J9615" s="61">
        <v>-82.88</v>
      </c>
      <c r="K9615">
        <v>2081</v>
      </c>
      <c r="L9615"/>
      <c r="M9615"/>
    </row>
    <row r="9616" spans="1:13">
      <c r="A9616" s="61" t="s">
        <v>40</v>
      </c>
      <c r="B9616" s="61">
        <v>41139</v>
      </c>
      <c r="C9616" s="63" t="s">
        <v>968</v>
      </c>
      <c r="D9616" s="61">
        <v>0</v>
      </c>
      <c r="E9616" s="61" t="s">
        <v>6507</v>
      </c>
      <c r="F9616" s="61" t="s">
        <v>81</v>
      </c>
      <c r="G9616" s="61" t="s">
        <v>8799</v>
      </c>
      <c r="H9616" s="61" t="s">
        <v>967</v>
      </c>
      <c r="I9616" s="61">
        <v>38.51</v>
      </c>
      <c r="J9616" s="61">
        <v>-82.72</v>
      </c>
      <c r="K9616">
        <v>8371</v>
      </c>
      <c r="L9616"/>
      <c r="M9616"/>
    </row>
    <row r="9617" spans="1:13">
      <c r="A9617" s="61" t="s">
        <v>40</v>
      </c>
      <c r="B9617" s="61">
        <v>41041</v>
      </c>
      <c r="C9617" s="63" t="s">
        <v>968</v>
      </c>
      <c r="D9617" s="61">
        <v>0</v>
      </c>
      <c r="E9617" s="61" t="s">
        <v>8789</v>
      </c>
      <c r="F9617" s="61" t="s">
        <v>81</v>
      </c>
      <c r="G9617" s="61" t="s">
        <v>8788</v>
      </c>
      <c r="H9617" s="61" t="s">
        <v>967</v>
      </c>
      <c r="I9617" s="61">
        <v>38.42</v>
      </c>
      <c r="J9617" s="61">
        <v>-83.73</v>
      </c>
      <c r="K9617">
        <v>7414</v>
      </c>
      <c r="L9617"/>
      <c r="M9617"/>
    </row>
    <row r="9618" spans="1:13">
      <c r="A9618" s="61" t="s">
        <v>40</v>
      </c>
      <c r="B9618" s="61">
        <v>41042</v>
      </c>
      <c r="C9618" s="63" t="s">
        <v>968</v>
      </c>
      <c r="D9618" s="61">
        <v>0</v>
      </c>
      <c r="E9618" s="61" t="s">
        <v>1016</v>
      </c>
      <c r="F9618" s="61" t="s">
        <v>81</v>
      </c>
      <c r="G9618" s="61" t="s">
        <v>6142</v>
      </c>
      <c r="H9618" s="61" t="s">
        <v>967</v>
      </c>
      <c r="I9618" s="61">
        <v>38.99</v>
      </c>
      <c r="J9618" s="61">
        <v>-84.64</v>
      </c>
      <c r="K9618">
        <v>54183</v>
      </c>
      <c r="L9618"/>
      <c r="M9618"/>
    </row>
    <row r="9619" spans="1:13">
      <c r="A9619" s="61" t="s">
        <v>40</v>
      </c>
      <c r="B9619" s="61">
        <v>42343</v>
      </c>
      <c r="C9619" s="63" t="s">
        <v>968</v>
      </c>
      <c r="D9619" s="61">
        <v>0</v>
      </c>
      <c r="E9619" s="61" t="s">
        <v>9058</v>
      </c>
      <c r="F9619" s="61" t="s">
        <v>81</v>
      </c>
      <c r="G9619" s="61" t="s">
        <v>6365</v>
      </c>
      <c r="H9619" s="61" t="s">
        <v>7409</v>
      </c>
      <c r="I9619" s="61">
        <v>37.630000000000003</v>
      </c>
      <c r="J9619" s="61">
        <v>-86.71</v>
      </c>
      <c r="K9619">
        <v>1792</v>
      </c>
      <c r="L9619"/>
      <c r="M9619"/>
    </row>
    <row r="9620" spans="1:13">
      <c r="A9620" s="61" t="s">
        <v>40</v>
      </c>
      <c r="B9620" s="61">
        <v>41527</v>
      </c>
      <c r="C9620" s="63" t="s">
        <v>968</v>
      </c>
      <c r="D9620" s="61">
        <v>0</v>
      </c>
      <c r="E9620" s="61" t="s">
        <v>597</v>
      </c>
      <c r="F9620" s="61" t="s">
        <v>81</v>
      </c>
      <c r="G9620" s="61" t="s">
        <v>292</v>
      </c>
      <c r="H9620" s="61" t="s">
        <v>967</v>
      </c>
      <c r="I9620" s="61">
        <v>37.630000000000003</v>
      </c>
      <c r="J9620" s="61">
        <v>-82.29</v>
      </c>
      <c r="K9620">
        <v>557</v>
      </c>
      <c r="L9620"/>
      <c r="M9620"/>
    </row>
    <row r="9621" spans="1:13">
      <c r="A9621" s="61" t="s">
        <v>40</v>
      </c>
      <c r="B9621" s="61">
        <v>42223</v>
      </c>
      <c r="C9621" s="63" t="s">
        <v>968</v>
      </c>
      <c r="D9621" s="61">
        <v>0</v>
      </c>
      <c r="E9621" s="61" t="s">
        <v>9034</v>
      </c>
      <c r="F9621" s="61" t="s">
        <v>81</v>
      </c>
      <c r="G9621" s="61" t="s">
        <v>9033</v>
      </c>
      <c r="H9621" s="61" t="s">
        <v>7409</v>
      </c>
      <c r="I9621" s="61">
        <v>36.630000000000003</v>
      </c>
      <c r="J9621" s="61">
        <v>-87.46</v>
      </c>
      <c r="K9621">
        <v>20135</v>
      </c>
      <c r="L9621"/>
      <c r="M9621"/>
    </row>
    <row r="9622" spans="1:13">
      <c r="A9622" s="61" t="s">
        <v>40</v>
      </c>
      <c r="B9622" s="61">
        <v>40121</v>
      </c>
      <c r="C9622" s="63" t="s">
        <v>968</v>
      </c>
      <c r="D9622" s="61">
        <v>0</v>
      </c>
      <c r="E9622" s="61" t="s">
        <v>8664</v>
      </c>
      <c r="F9622" s="61" t="s">
        <v>81</v>
      </c>
      <c r="G9622" s="61" t="s">
        <v>8285</v>
      </c>
      <c r="H9622" s="61" t="s">
        <v>967</v>
      </c>
      <c r="I9622" s="61">
        <v>37.89</v>
      </c>
      <c r="J9622" s="61">
        <v>-85.96</v>
      </c>
      <c r="K9622">
        <v>7749</v>
      </c>
      <c r="L9622"/>
      <c r="M9622"/>
    </row>
    <row r="9623" spans="1:13">
      <c r="A9623" s="61" t="s">
        <v>40</v>
      </c>
      <c r="B9623" s="61">
        <v>40122</v>
      </c>
      <c r="C9623" s="63" t="s">
        <v>968</v>
      </c>
      <c r="D9623" s="61">
        <v>0</v>
      </c>
      <c r="E9623" s="61" t="s">
        <v>8664</v>
      </c>
      <c r="F9623" s="61" t="s">
        <v>81</v>
      </c>
      <c r="G9623" s="61" t="s">
        <v>8285</v>
      </c>
      <c r="H9623" s="61" t="s">
        <v>967</v>
      </c>
      <c r="I9623" s="61">
        <v>37.89</v>
      </c>
      <c r="J9623" s="61">
        <v>-85.96</v>
      </c>
      <c r="K9623">
        <v>7749</v>
      </c>
      <c r="L9623"/>
      <c r="M9623"/>
    </row>
    <row r="9624" spans="1:13">
      <c r="A9624" s="61" t="s">
        <v>40</v>
      </c>
      <c r="B9624" s="61">
        <v>41075</v>
      </c>
      <c r="C9624" s="63" t="s">
        <v>968</v>
      </c>
      <c r="D9624" s="61">
        <v>0</v>
      </c>
      <c r="E9624" s="61" t="s">
        <v>8794</v>
      </c>
      <c r="F9624" s="61" t="s">
        <v>81</v>
      </c>
      <c r="G9624" s="61" t="s">
        <v>6007</v>
      </c>
      <c r="H9624" s="61" t="s">
        <v>967</v>
      </c>
      <c r="I9624" s="61">
        <v>39.08</v>
      </c>
      <c r="J9624" s="61">
        <v>-84.45</v>
      </c>
      <c r="K9624">
        <v>17517</v>
      </c>
      <c r="L9624"/>
      <c r="M9624"/>
    </row>
    <row r="9625" spans="1:13">
      <c r="A9625" s="61" t="s">
        <v>40</v>
      </c>
      <c r="B9625" s="61">
        <v>41043</v>
      </c>
      <c r="C9625" s="63" t="s">
        <v>968</v>
      </c>
      <c r="D9625" s="61">
        <v>0</v>
      </c>
      <c r="E9625" s="61" t="s">
        <v>1426</v>
      </c>
      <c r="F9625" s="61" t="s">
        <v>81</v>
      </c>
      <c r="G9625" s="61" t="s">
        <v>8779</v>
      </c>
      <c r="H9625" s="61" t="s">
        <v>967</v>
      </c>
      <c r="I9625" s="61">
        <v>38.79</v>
      </c>
      <c r="J9625" s="61">
        <v>-84.21</v>
      </c>
      <c r="K9625">
        <v>1766</v>
      </c>
      <c r="L9625"/>
      <c r="M9625"/>
    </row>
    <row r="9626" spans="1:13">
      <c r="A9626" s="61" t="s">
        <v>40</v>
      </c>
      <c r="B9626" s="61">
        <v>42133</v>
      </c>
      <c r="C9626" s="63" t="s">
        <v>968</v>
      </c>
      <c r="D9626" s="61">
        <v>0</v>
      </c>
      <c r="E9626" s="61" t="s">
        <v>9013</v>
      </c>
      <c r="F9626" s="61" t="s">
        <v>81</v>
      </c>
      <c r="G9626" s="61" t="s">
        <v>603</v>
      </c>
      <c r="H9626" s="61" t="s">
        <v>7409</v>
      </c>
      <c r="I9626" s="61">
        <v>36.72</v>
      </c>
      <c r="J9626" s="61">
        <v>-85.96</v>
      </c>
      <c r="K9626">
        <v>1536</v>
      </c>
      <c r="L9626"/>
      <c r="M9626"/>
    </row>
    <row r="9627" spans="1:13">
      <c r="A9627" s="61" t="s">
        <v>40</v>
      </c>
      <c r="B9627" s="61">
        <v>40939</v>
      </c>
      <c r="C9627" s="63" t="s">
        <v>968</v>
      </c>
      <c r="D9627" s="61">
        <v>0</v>
      </c>
      <c r="E9627" s="61" t="s">
        <v>8764</v>
      </c>
      <c r="F9627" s="61" t="s">
        <v>81</v>
      </c>
      <c r="G9627" s="61" t="s">
        <v>8733</v>
      </c>
      <c r="H9627" s="61" t="s">
        <v>967</v>
      </c>
      <c r="I9627" s="61">
        <v>36.79</v>
      </c>
      <c r="J9627" s="61">
        <v>-83.74</v>
      </c>
      <c r="K9627">
        <v>176</v>
      </c>
      <c r="L9627"/>
      <c r="M9627"/>
    </row>
    <row r="9628" spans="1:13">
      <c r="A9628" s="61" t="s">
        <v>40</v>
      </c>
      <c r="B9628" s="61">
        <v>40940</v>
      </c>
      <c r="C9628" s="63" t="s">
        <v>968</v>
      </c>
      <c r="D9628" s="61">
        <v>0</v>
      </c>
      <c r="E9628" s="61" t="s">
        <v>8765</v>
      </c>
      <c r="F9628" s="61" t="s">
        <v>81</v>
      </c>
      <c r="G9628" s="61" t="s">
        <v>8719</v>
      </c>
      <c r="H9628" s="61" t="s">
        <v>967</v>
      </c>
      <c r="I9628" s="61">
        <v>36.6</v>
      </c>
      <c r="J9628" s="61">
        <v>-83.94</v>
      </c>
      <c r="K9628">
        <v>518</v>
      </c>
      <c r="L9628"/>
      <c r="M9628"/>
    </row>
    <row r="9629" spans="1:13">
      <c r="A9629" s="61" t="s">
        <v>40</v>
      </c>
      <c r="B9629" s="61">
        <v>40601</v>
      </c>
      <c r="C9629" s="63" t="s">
        <v>968</v>
      </c>
      <c r="D9629" s="61">
        <v>0</v>
      </c>
      <c r="E9629" s="61" t="s">
        <v>1776</v>
      </c>
      <c r="F9629" s="61" t="s">
        <v>81</v>
      </c>
      <c r="G9629" s="61" t="s">
        <v>428</v>
      </c>
      <c r="H9629" s="61" t="s">
        <v>967</v>
      </c>
      <c r="I9629" s="61">
        <v>38.19</v>
      </c>
      <c r="J9629" s="61">
        <v>-84.86</v>
      </c>
      <c r="K9629">
        <v>52133</v>
      </c>
      <c r="L9629"/>
      <c r="M9629"/>
    </row>
    <row r="9630" spans="1:13">
      <c r="A9630" s="61" t="s">
        <v>40</v>
      </c>
      <c r="B9630" s="61">
        <v>42134</v>
      </c>
      <c r="C9630" s="63" t="s">
        <v>968</v>
      </c>
      <c r="D9630" s="61">
        <v>0</v>
      </c>
      <c r="E9630" s="61" t="s">
        <v>300</v>
      </c>
      <c r="F9630" s="61" t="s">
        <v>81</v>
      </c>
      <c r="G9630" s="61" t="s">
        <v>8490</v>
      </c>
      <c r="H9630" s="61" t="s">
        <v>7409</v>
      </c>
      <c r="I9630" s="61">
        <v>36.72</v>
      </c>
      <c r="J9630" s="61">
        <v>-86.57</v>
      </c>
      <c r="K9630">
        <v>18881</v>
      </c>
      <c r="L9630"/>
      <c r="M9630"/>
    </row>
    <row r="9631" spans="1:13">
      <c r="A9631" s="61" t="s">
        <v>40</v>
      </c>
      <c r="B9631" s="61">
        <v>42411</v>
      </c>
      <c r="C9631" s="63" t="s">
        <v>968</v>
      </c>
      <c r="D9631" s="61">
        <v>0</v>
      </c>
      <c r="E9631" s="61" t="s">
        <v>3732</v>
      </c>
      <c r="F9631" s="61" t="s">
        <v>81</v>
      </c>
      <c r="G9631" s="61" t="s">
        <v>6989</v>
      </c>
      <c r="H9631" s="61" t="s">
        <v>7409</v>
      </c>
      <c r="I9631" s="61">
        <v>37.200000000000003</v>
      </c>
      <c r="J9631" s="61">
        <v>-88.05</v>
      </c>
      <c r="K9631">
        <v>1521</v>
      </c>
      <c r="L9631"/>
      <c r="M9631"/>
    </row>
    <row r="9632" spans="1:13">
      <c r="A9632" s="61" t="s">
        <v>40</v>
      </c>
      <c r="B9632" s="61">
        <v>41528</v>
      </c>
      <c r="C9632" s="63" t="s">
        <v>968</v>
      </c>
      <c r="D9632" s="61">
        <v>0</v>
      </c>
      <c r="E9632" s="61" t="s">
        <v>8872</v>
      </c>
      <c r="F9632" s="61" t="s">
        <v>81</v>
      </c>
      <c r="G9632" s="61" t="s">
        <v>292</v>
      </c>
      <c r="H9632" s="61" t="s">
        <v>967</v>
      </c>
      <c r="I9632" s="61">
        <v>37.54</v>
      </c>
      <c r="J9632" s="61">
        <v>-82.14</v>
      </c>
      <c r="K9632">
        <v>566</v>
      </c>
      <c r="L9632"/>
      <c r="M9632"/>
    </row>
    <row r="9633" spans="1:13">
      <c r="A9633" s="61" t="s">
        <v>40</v>
      </c>
      <c r="B9633" s="61">
        <v>40322</v>
      </c>
      <c r="C9633" s="63" t="s">
        <v>968</v>
      </c>
      <c r="D9633" s="61">
        <v>0</v>
      </c>
      <c r="E9633" s="61" t="s">
        <v>8686</v>
      </c>
      <c r="F9633" s="61" t="s">
        <v>81</v>
      </c>
      <c r="G9633" s="61" t="s">
        <v>8685</v>
      </c>
      <c r="H9633" s="61" t="s">
        <v>967</v>
      </c>
      <c r="I9633" s="61">
        <v>37.950000000000003</v>
      </c>
      <c r="J9633" s="61">
        <v>-83.62</v>
      </c>
      <c r="K9633">
        <v>3148</v>
      </c>
      <c r="L9633"/>
      <c r="M9633"/>
    </row>
    <row r="9634" spans="1:13">
      <c r="A9634" s="61" t="s">
        <v>40</v>
      </c>
      <c r="B9634" s="61">
        <v>41017</v>
      </c>
      <c r="C9634" s="63" t="s">
        <v>968</v>
      </c>
      <c r="D9634" s="61">
        <v>0</v>
      </c>
      <c r="E9634" s="61" t="s">
        <v>8783</v>
      </c>
      <c r="F9634" s="61" t="s">
        <v>81</v>
      </c>
      <c r="G9634" s="61" t="s">
        <v>8781</v>
      </c>
      <c r="H9634" s="61" t="s">
        <v>967</v>
      </c>
      <c r="I9634" s="61">
        <v>39.020000000000003</v>
      </c>
      <c r="J9634" s="61">
        <v>-84.56</v>
      </c>
      <c r="K9634">
        <v>40333</v>
      </c>
      <c r="L9634"/>
      <c r="M9634"/>
    </row>
    <row r="9635" spans="1:13">
      <c r="A9635" s="61" t="s">
        <v>40</v>
      </c>
      <c r="B9635" s="61">
        <v>42041</v>
      </c>
      <c r="C9635" s="63" t="s">
        <v>968</v>
      </c>
      <c r="D9635" s="61">
        <v>0</v>
      </c>
      <c r="E9635" s="61" t="s">
        <v>3440</v>
      </c>
      <c r="F9635" s="61" t="s">
        <v>81</v>
      </c>
      <c r="G9635" s="61" t="s">
        <v>185</v>
      </c>
      <c r="H9635" s="61" t="s">
        <v>7409</v>
      </c>
      <c r="I9635" s="61">
        <v>36.51</v>
      </c>
      <c r="J9635" s="61">
        <v>-88.88</v>
      </c>
      <c r="K9635">
        <v>4267</v>
      </c>
      <c r="L9635"/>
      <c r="M9635"/>
    </row>
    <row r="9636" spans="1:13">
      <c r="A9636" s="61" t="s">
        <v>40</v>
      </c>
      <c r="B9636" s="61">
        <v>42140</v>
      </c>
      <c r="C9636" s="63" t="s">
        <v>968</v>
      </c>
      <c r="D9636" s="61">
        <v>0</v>
      </c>
      <c r="E9636" s="61" t="s">
        <v>9014</v>
      </c>
      <c r="F9636" s="61" t="s">
        <v>81</v>
      </c>
      <c r="G9636" s="61" t="s">
        <v>603</v>
      </c>
      <c r="H9636" s="61" t="s">
        <v>7409</v>
      </c>
      <c r="I9636" s="61">
        <v>36.630000000000003</v>
      </c>
      <c r="J9636" s="61">
        <v>-85.79</v>
      </c>
      <c r="K9636">
        <v>1280</v>
      </c>
      <c r="L9636"/>
      <c r="M9636"/>
    </row>
    <row r="9637" spans="1:13">
      <c r="A9637" s="61" t="s">
        <v>40</v>
      </c>
      <c r="B9637" s="61">
        <v>40140</v>
      </c>
      <c r="C9637" s="63" t="s">
        <v>968</v>
      </c>
      <c r="D9637" s="61">
        <v>0</v>
      </c>
      <c r="E9637" s="61" t="s">
        <v>377</v>
      </c>
      <c r="F9637" s="61" t="s">
        <v>81</v>
      </c>
      <c r="G9637" s="61" t="s">
        <v>8660</v>
      </c>
      <c r="H9637" s="61" t="s">
        <v>7409</v>
      </c>
      <c r="I9637" s="61">
        <v>37.78</v>
      </c>
      <c r="J9637" s="61">
        <v>-86.35</v>
      </c>
      <c r="K9637">
        <v>908</v>
      </c>
      <c r="L9637"/>
      <c r="M9637"/>
    </row>
    <row r="9638" spans="1:13">
      <c r="A9638" s="61" t="s">
        <v>40</v>
      </c>
      <c r="B9638" s="61">
        <v>41817</v>
      </c>
      <c r="C9638" s="63" t="s">
        <v>968</v>
      </c>
      <c r="D9638" s="61">
        <v>0</v>
      </c>
      <c r="E9638" s="61" t="s">
        <v>6662</v>
      </c>
      <c r="F9638" s="61" t="s">
        <v>81</v>
      </c>
      <c r="G9638" s="61" t="s">
        <v>8907</v>
      </c>
      <c r="H9638" s="61" t="s">
        <v>967</v>
      </c>
      <c r="I9638" s="61">
        <v>37.35</v>
      </c>
      <c r="J9638" s="61">
        <v>-82.93</v>
      </c>
      <c r="K9638">
        <v>626</v>
      </c>
      <c r="L9638"/>
      <c r="M9638"/>
    </row>
    <row r="9639" spans="1:13">
      <c r="A9639" s="61" t="s">
        <v>40</v>
      </c>
      <c r="B9639" s="61">
        <v>41630</v>
      </c>
      <c r="C9639" s="63" t="s">
        <v>968</v>
      </c>
      <c r="D9639" s="61">
        <v>0</v>
      </c>
      <c r="E9639" s="61" t="s">
        <v>4118</v>
      </c>
      <c r="F9639" s="61" t="s">
        <v>81</v>
      </c>
      <c r="G9639" s="61" t="s">
        <v>230</v>
      </c>
      <c r="H9639" s="61" t="s">
        <v>967</v>
      </c>
      <c r="I9639" s="61">
        <v>37.479999999999997</v>
      </c>
      <c r="J9639" s="61">
        <v>-82.83</v>
      </c>
      <c r="K9639">
        <v>1015</v>
      </c>
      <c r="L9639"/>
      <c r="M9639"/>
    </row>
    <row r="9640" spans="1:13">
      <c r="A9640" s="61" t="s">
        <v>40</v>
      </c>
      <c r="B9640" s="61">
        <v>41141</v>
      </c>
      <c r="C9640" s="63" t="s">
        <v>968</v>
      </c>
      <c r="D9640" s="61">
        <v>0</v>
      </c>
      <c r="E9640" s="61" t="s">
        <v>2773</v>
      </c>
      <c r="F9640" s="61" t="s">
        <v>81</v>
      </c>
      <c r="G9640" s="61" t="s">
        <v>3494</v>
      </c>
      <c r="H9640" s="61" t="s">
        <v>967</v>
      </c>
      <c r="I9640" s="61">
        <v>38.549999999999997</v>
      </c>
      <c r="J9640" s="61">
        <v>-83.19</v>
      </c>
      <c r="K9640">
        <v>2216</v>
      </c>
      <c r="L9640"/>
      <c r="M9640"/>
    </row>
    <row r="9641" spans="1:13">
      <c r="A9641" s="61" t="s">
        <v>40</v>
      </c>
      <c r="B9641" s="61">
        <v>41745</v>
      </c>
      <c r="C9641" s="63" t="s">
        <v>968</v>
      </c>
      <c r="D9641" s="61">
        <v>0</v>
      </c>
      <c r="E9641" s="61" t="s">
        <v>8926</v>
      </c>
      <c r="F9641" s="61" t="s">
        <v>81</v>
      </c>
      <c r="G9641" s="61" t="s">
        <v>4539</v>
      </c>
      <c r="H9641" s="61" t="s">
        <v>967</v>
      </c>
      <c r="I9641" s="61">
        <v>37.340000000000003</v>
      </c>
      <c r="J9641" s="61">
        <v>-83.43</v>
      </c>
      <c r="K9641">
        <v>302</v>
      </c>
      <c r="L9641"/>
      <c r="M9641"/>
    </row>
    <row r="9642" spans="1:13">
      <c r="A9642" s="61" t="s">
        <v>40</v>
      </c>
      <c r="B9642" s="61">
        <v>40324</v>
      </c>
      <c r="C9642" s="63" t="s">
        <v>968</v>
      </c>
      <c r="D9642" s="61">
        <v>0</v>
      </c>
      <c r="E9642" s="61" t="s">
        <v>945</v>
      </c>
      <c r="F9642" s="61" t="s">
        <v>81</v>
      </c>
      <c r="G9642" s="61" t="s">
        <v>5914</v>
      </c>
      <c r="H9642" s="61" t="s">
        <v>967</v>
      </c>
      <c r="I9642" s="61">
        <v>38.200000000000003</v>
      </c>
      <c r="J9642" s="61">
        <v>-84.55</v>
      </c>
      <c r="K9642">
        <v>51035</v>
      </c>
      <c r="L9642"/>
      <c r="M9642"/>
    </row>
    <row r="9643" spans="1:13">
      <c r="A9643" s="61" t="s">
        <v>40</v>
      </c>
      <c r="B9643" s="61">
        <v>41044</v>
      </c>
      <c r="C9643" s="63" t="s">
        <v>968</v>
      </c>
      <c r="D9643" s="61">
        <v>0</v>
      </c>
      <c r="E9643" s="61" t="s">
        <v>3212</v>
      </c>
      <c r="F9643" s="61" t="s">
        <v>81</v>
      </c>
      <c r="G9643" s="61" t="s">
        <v>8779</v>
      </c>
      <c r="H9643" s="61" t="s">
        <v>967</v>
      </c>
      <c r="I9643" s="61">
        <v>38.65</v>
      </c>
      <c r="J9643" s="61">
        <v>-83.96</v>
      </c>
      <c r="K9643">
        <v>1021</v>
      </c>
      <c r="L9643"/>
      <c r="M9643"/>
    </row>
    <row r="9644" spans="1:13">
      <c r="A9644" s="61" t="s">
        <v>40</v>
      </c>
      <c r="B9644" s="61">
        <v>41045</v>
      </c>
      <c r="C9644" s="63" t="s">
        <v>968</v>
      </c>
      <c r="D9644" s="61">
        <v>0</v>
      </c>
      <c r="E9644" s="61" t="s">
        <v>3075</v>
      </c>
      <c r="F9644" s="61" t="s">
        <v>81</v>
      </c>
      <c r="G9644" s="61" t="s">
        <v>234</v>
      </c>
      <c r="H9644" s="61" t="s">
        <v>967</v>
      </c>
      <c r="I9644" s="61">
        <v>38.729999999999997</v>
      </c>
      <c r="J9644" s="61">
        <v>-85.06</v>
      </c>
      <c r="K9644">
        <v>1323</v>
      </c>
      <c r="L9644"/>
      <c r="M9644"/>
    </row>
    <row r="9645" spans="1:13">
      <c r="A9645" s="61" t="s">
        <v>40</v>
      </c>
      <c r="B9645" s="61">
        <v>42044</v>
      </c>
      <c r="C9645" s="63" t="s">
        <v>968</v>
      </c>
      <c r="D9645" s="61">
        <v>0</v>
      </c>
      <c r="E9645" s="61" t="s">
        <v>3648</v>
      </c>
      <c r="F9645" s="61" t="s">
        <v>81</v>
      </c>
      <c r="G9645" s="61" t="s">
        <v>6368</v>
      </c>
      <c r="H9645" s="61" t="s">
        <v>7409</v>
      </c>
      <c r="I9645" s="61">
        <v>36.96</v>
      </c>
      <c r="J9645" s="61">
        <v>-88.27</v>
      </c>
      <c r="K9645">
        <v>3394</v>
      </c>
      <c r="L9645"/>
      <c r="M9645"/>
    </row>
    <row r="9646" spans="1:13">
      <c r="A9646" s="61" t="s">
        <v>40</v>
      </c>
      <c r="B9646" s="61">
        <v>40943</v>
      </c>
      <c r="C9646" s="63" t="s">
        <v>968</v>
      </c>
      <c r="D9646" s="61">
        <v>0</v>
      </c>
      <c r="E9646" s="61" t="s">
        <v>8766</v>
      </c>
      <c r="F9646" s="61" t="s">
        <v>81</v>
      </c>
      <c r="G9646" s="61" t="s">
        <v>1813</v>
      </c>
      <c r="H9646" s="61" t="s">
        <v>967</v>
      </c>
      <c r="I9646" s="61">
        <v>36.97</v>
      </c>
      <c r="J9646" s="61">
        <v>-83.86</v>
      </c>
      <c r="K9646">
        <v>640</v>
      </c>
      <c r="L9646"/>
      <c r="M9646"/>
    </row>
    <row r="9647" spans="1:13">
      <c r="A9647" s="61" t="s">
        <v>40</v>
      </c>
      <c r="B9647" s="61">
        <v>42141</v>
      </c>
      <c r="C9647" s="63" t="s">
        <v>968</v>
      </c>
      <c r="D9647" s="61">
        <v>0</v>
      </c>
      <c r="E9647" s="61" t="s">
        <v>4420</v>
      </c>
      <c r="F9647" s="61" t="s">
        <v>81</v>
      </c>
      <c r="G9647" s="61" t="s">
        <v>9007</v>
      </c>
      <c r="H9647" s="61" t="s">
        <v>7409</v>
      </c>
      <c r="I9647" s="61">
        <v>36.99</v>
      </c>
      <c r="J9647" s="61">
        <v>-85.92</v>
      </c>
      <c r="K9647">
        <v>32207</v>
      </c>
      <c r="L9647"/>
      <c r="M9647"/>
    </row>
    <row r="9648" spans="1:13">
      <c r="A9648" s="61" t="s">
        <v>40</v>
      </c>
      <c r="B9648" s="61">
        <v>41046</v>
      </c>
      <c r="C9648" s="63" t="s">
        <v>968</v>
      </c>
      <c r="D9648" s="61">
        <v>0</v>
      </c>
      <c r="E9648" s="61" t="s">
        <v>4114</v>
      </c>
      <c r="F9648" s="61" t="s">
        <v>81</v>
      </c>
      <c r="G9648" s="61" t="s">
        <v>8790</v>
      </c>
      <c r="H9648" s="61" t="s">
        <v>967</v>
      </c>
      <c r="I9648" s="61">
        <v>38.71</v>
      </c>
      <c r="J9648" s="61">
        <v>-84.82</v>
      </c>
      <c r="K9648">
        <v>1739</v>
      </c>
      <c r="L9648"/>
      <c r="M9648"/>
    </row>
    <row r="9649" spans="1:13">
      <c r="A9649" s="61" t="s">
        <v>40</v>
      </c>
      <c r="B9649" s="61">
        <v>42740</v>
      </c>
      <c r="C9649" s="63" t="s">
        <v>968</v>
      </c>
      <c r="D9649" s="61">
        <v>0</v>
      </c>
      <c r="E9649" s="61" t="s">
        <v>1045</v>
      </c>
      <c r="F9649" s="61" t="s">
        <v>81</v>
      </c>
      <c r="G9649" s="61" t="s">
        <v>8285</v>
      </c>
      <c r="H9649" s="61" t="s">
        <v>967</v>
      </c>
      <c r="I9649" s="61">
        <v>37.6</v>
      </c>
      <c r="J9649" s="61">
        <v>-85.91</v>
      </c>
      <c r="K9649">
        <v>1878</v>
      </c>
      <c r="L9649"/>
      <c r="M9649"/>
    </row>
    <row r="9650" spans="1:13">
      <c r="A9650" s="61" t="s">
        <v>40</v>
      </c>
      <c r="B9650" s="61">
        <v>42741</v>
      </c>
      <c r="C9650" s="63" t="s">
        <v>968</v>
      </c>
      <c r="D9650" s="61">
        <v>0</v>
      </c>
      <c r="E9650" s="61" t="s">
        <v>9109</v>
      </c>
      <c r="F9650" s="61" t="s">
        <v>81</v>
      </c>
      <c r="G9650" s="61" t="s">
        <v>9099</v>
      </c>
      <c r="H9650" s="61" t="s">
        <v>7409</v>
      </c>
      <c r="I9650" s="61">
        <v>37.01</v>
      </c>
      <c r="J9650" s="61">
        <v>-85.25</v>
      </c>
      <c r="K9650">
        <v>315</v>
      </c>
      <c r="L9650"/>
      <c r="M9650"/>
    </row>
    <row r="9651" spans="1:13">
      <c r="A9651" s="61" t="s">
        <v>40</v>
      </c>
      <c r="B9651" s="61">
        <v>41819</v>
      </c>
      <c r="C9651" s="63" t="s">
        <v>968</v>
      </c>
      <c r="D9651" s="61">
        <v>0</v>
      </c>
      <c r="E9651" s="61" t="s">
        <v>640</v>
      </c>
      <c r="F9651" s="61" t="s">
        <v>81</v>
      </c>
      <c r="G9651" s="61" t="s">
        <v>8740</v>
      </c>
      <c r="H9651" s="61" t="s">
        <v>967</v>
      </c>
      <c r="I9651" s="61">
        <v>36.99</v>
      </c>
      <c r="J9651" s="61">
        <v>-83.11</v>
      </c>
      <c r="K9651">
        <v>320</v>
      </c>
      <c r="L9651"/>
      <c r="M9651"/>
    </row>
    <row r="9652" spans="1:13">
      <c r="A9652" s="61" t="s">
        <v>40</v>
      </c>
      <c r="B9652" s="61">
        <v>40026</v>
      </c>
      <c r="C9652" s="63" t="s">
        <v>968</v>
      </c>
      <c r="D9652" s="61">
        <v>0</v>
      </c>
      <c r="E9652" s="61" t="s">
        <v>997</v>
      </c>
      <c r="F9652" s="61" t="s">
        <v>81</v>
      </c>
      <c r="G9652" s="61" t="s">
        <v>8633</v>
      </c>
      <c r="H9652" s="61" t="s">
        <v>967</v>
      </c>
      <c r="I9652" s="61">
        <v>38.4</v>
      </c>
      <c r="J9652" s="61">
        <v>-85.59</v>
      </c>
      <c r="K9652">
        <v>6177</v>
      </c>
      <c r="L9652"/>
      <c r="M9652"/>
    </row>
    <row r="9653" spans="1:13">
      <c r="A9653" s="61" t="s">
        <v>40</v>
      </c>
      <c r="B9653" s="61">
        <v>42232</v>
      </c>
      <c r="C9653" s="63" t="s">
        <v>968</v>
      </c>
      <c r="D9653" s="61">
        <v>0</v>
      </c>
      <c r="E9653" s="61" t="s">
        <v>9035</v>
      </c>
      <c r="F9653" s="61" t="s">
        <v>81</v>
      </c>
      <c r="G9653" s="61" t="s">
        <v>9033</v>
      </c>
      <c r="H9653" s="61" t="s">
        <v>7409</v>
      </c>
      <c r="I9653" s="61">
        <v>36.85</v>
      </c>
      <c r="J9653" s="61">
        <v>-87.65</v>
      </c>
      <c r="K9653">
        <v>726</v>
      </c>
      <c r="L9653"/>
      <c r="M9653"/>
    </row>
    <row r="9654" spans="1:13">
      <c r="A9654" s="61" t="s">
        <v>40</v>
      </c>
      <c r="B9654" s="61">
        <v>42742</v>
      </c>
      <c r="C9654" s="63" t="s">
        <v>968</v>
      </c>
      <c r="D9654" s="61">
        <v>0</v>
      </c>
      <c r="E9654" s="61" t="s">
        <v>5035</v>
      </c>
      <c r="F9654" s="61" t="s">
        <v>81</v>
      </c>
      <c r="G9654" s="61" t="s">
        <v>9099</v>
      </c>
      <c r="H9654" s="61" t="s">
        <v>7409</v>
      </c>
      <c r="I9654" s="61">
        <v>37.08</v>
      </c>
      <c r="J9654" s="61">
        <v>-85.41</v>
      </c>
      <c r="K9654">
        <v>52</v>
      </c>
      <c r="L9654"/>
      <c r="M9654"/>
    </row>
    <row r="9655" spans="1:13">
      <c r="A9655" s="61" t="s">
        <v>40</v>
      </c>
      <c r="B9655" s="61">
        <v>42344</v>
      </c>
      <c r="C9655" s="63" t="s">
        <v>968</v>
      </c>
      <c r="D9655" s="61">
        <v>0</v>
      </c>
      <c r="E9655" s="61" t="s">
        <v>6613</v>
      </c>
      <c r="F9655" s="61" t="s">
        <v>81</v>
      </c>
      <c r="G9655" s="61" t="s">
        <v>9050</v>
      </c>
      <c r="H9655" s="61" t="s">
        <v>7409</v>
      </c>
      <c r="I9655" s="61">
        <v>37.24</v>
      </c>
      <c r="J9655" s="61">
        <v>-87.29</v>
      </c>
      <c r="K9655">
        <v>836</v>
      </c>
      <c r="L9655"/>
      <c r="M9655"/>
    </row>
    <row r="9656" spans="1:13">
      <c r="A9656" s="61" t="s">
        <v>40</v>
      </c>
      <c r="B9656" s="61">
        <v>42045</v>
      </c>
      <c r="C9656" s="63" t="s">
        <v>968</v>
      </c>
      <c r="D9656" s="61">
        <v>0</v>
      </c>
      <c r="E9656" s="61" t="s">
        <v>8984</v>
      </c>
      <c r="F9656" s="61" t="s">
        <v>81</v>
      </c>
      <c r="G9656" s="61" t="s">
        <v>3771</v>
      </c>
      <c r="H9656" s="61" t="s">
        <v>7409</v>
      </c>
      <c r="I9656" s="61">
        <v>37</v>
      </c>
      <c r="J9656" s="61">
        <v>-88.23</v>
      </c>
      <c r="K9656">
        <v>2150</v>
      </c>
      <c r="L9656"/>
      <c r="M9656"/>
    </row>
    <row r="9657" spans="1:13">
      <c r="A9657" s="61" t="s">
        <v>40</v>
      </c>
      <c r="B9657" s="61">
        <v>40328</v>
      </c>
      <c r="C9657" s="63" t="s">
        <v>968</v>
      </c>
      <c r="D9657" s="61">
        <v>0</v>
      </c>
      <c r="E9657" s="61" t="s">
        <v>8687</v>
      </c>
      <c r="F9657" s="61" t="s">
        <v>81</v>
      </c>
      <c r="G9657" s="61" t="s">
        <v>670</v>
      </c>
      <c r="H9657" s="61" t="s">
        <v>967</v>
      </c>
      <c r="I9657" s="61">
        <v>37.58</v>
      </c>
      <c r="J9657" s="61">
        <v>-85.05</v>
      </c>
      <c r="K9657">
        <v>1303</v>
      </c>
      <c r="L9657"/>
      <c r="M9657"/>
    </row>
    <row r="9658" spans="1:13">
      <c r="A9658" s="61" t="s">
        <v>40</v>
      </c>
      <c r="B9658" s="61">
        <v>40734</v>
      </c>
      <c r="C9658" s="63" t="s">
        <v>968</v>
      </c>
      <c r="D9658" s="61">
        <v>0</v>
      </c>
      <c r="E9658" s="61" t="s">
        <v>642</v>
      </c>
      <c r="F9658" s="61" t="s">
        <v>81</v>
      </c>
      <c r="G9658" s="61" t="s">
        <v>1813</v>
      </c>
      <c r="H9658" s="61" t="s">
        <v>967</v>
      </c>
      <c r="I9658" s="61">
        <v>36.94</v>
      </c>
      <c r="J9658" s="61">
        <v>-84</v>
      </c>
      <c r="K9658">
        <v>3877</v>
      </c>
      <c r="L9658"/>
      <c r="M9658"/>
    </row>
    <row r="9659" spans="1:13">
      <c r="A9659" s="61" t="s">
        <v>40</v>
      </c>
      <c r="B9659" s="61">
        <v>41143</v>
      </c>
      <c r="C9659" s="63" t="s">
        <v>968</v>
      </c>
      <c r="D9659" s="61">
        <v>0</v>
      </c>
      <c r="E9659" s="61" t="s">
        <v>197</v>
      </c>
      <c r="F9659" s="61" t="s">
        <v>81</v>
      </c>
      <c r="G9659" s="61" t="s">
        <v>8168</v>
      </c>
      <c r="H9659" s="61" t="s">
        <v>967</v>
      </c>
      <c r="I9659" s="61">
        <v>38.33</v>
      </c>
      <c r="J9659" s="61">
        <v>-82.93</v>
      </c>
      <c r="K9659">
        <v>14153</v>
      </c>
      <c r="L9659"/>
      <c r="M9659"/>
    </row>
    <row r="9660" spans="1:13">
      <c r="A9660" s="61" t="s">
        <v>40</v>
      </c>
      <c r="B9660" s="61">
        <v>40946</v>
      </c>
      <c r="C9660" s="63" t="s">
        <v>968</v>
      </c>
      <c r="D9660" s="61">
        <v>0</v>
      </c>
      <c r="E9660" s="61" t="s">
        <v>8767</v>
      </c>
      <c r="F9660" s="61" t="s">
        <v>81</v>
      </c>
      <c r="G9660" s="61" t="s">
        <v>1813</v>
      </c>
      <c r="H9660" s="61" t="s">
        <v>967</v>
      </c>
      <c r="I9660" s="61">
        <v>36.950000000000003</v>
      </c>
      <c r="J9660" s="61">
        <v>-83.83</v>
      </c>
      <c r="K9660">
        <v>64</v>
      </c>
      <c r="L9660"/>
      <c r="M9660"/>
    </row>
    <row r="9661" spans="1:13">
      <c r="A9661" s="61" t="s">
        <v>40</v>
      </c>
      <c r="B9661" s="61">
        <v>42743</v>
      </c>
      <c r="C9661" s="63" t="s">
        <v>968</v>
      </c>
      <c r="D9661" s="61">
        <v>0</v>
      </c>
      <c r="E9661" s="61" t="s">
        <v>4131</v>
      </c>
      <c r="F9661" s="61" t="s">
        <v>81</v>
      </c>
      <c r="G9661" s="61" t="s">
        <v>9110</v>
      </c>
      <c r="H9661" s="61" t="s">
        <v>7409</v>
      </c>
      <c r="I9661" s="61">
        <v>37.25</v>
      </c>
      <c r="J9661" s="61">
        <v>-85.49</v>
      </c>
      <c r="K9661">
        <v>8900</v>
      </c>
      <c r="L9661"/>
      <c r="M9661"/>
    </row>
    <row r="9662" spans="1:13">
      <c r="A9662" s="61" t="s">
        <v>40</v>
      </c>
      <c r="B9662" s="61">
        <v>41144</v>
      </c>
      <c r="C9662" s="63" t="s">
        <v>968</v>
      </c>
      <c r="D9662" s="61">
        <v>0</v>
      </c>
      <c r="E9662" s="61" t="s">
        <v>8803</v>
      </c>
      <c r="F9662" s="61" t="s">
        <v>81</v>
      </c>
      <c r="G9662" s="61" t="s">
        <v>8799</v>
      </c>
      <c r="H9662" s="61" t="s">
        <v>967</v>
      </c>
      <c r="I9662" s="61">
        <v>38.57</v>
      </c>
      <c r="J9662" s="61">
        <v>-82.82</v>
      </c>
      <c r="K9662">
        <v>9861</v>
      </c>
      <c r="L9662"/>
      <c r="M9662"/>
    </row>
    <row r="9663" spans="1:13">
      <c r="A9663" s="61" t="s">
        <v>40</v>
      </c>
      <c r="B9663" s="61">
        <v>42345</v>
      </c>
      <c r="C9663" s="63" t="s">
        <v>968</v>
      </c>
      <c r="D9663" s="61">
        <v>0</v>
      </c>
      <c r="E9663" s="61" t="s">
        <v>306</v>
      </c>
      <c r="F9663" s="61" t="s">
        <v>81</v>
      </c>
      <c r="G9663" s="61" t="s">
        <v>9050</v>
      </c>
      <c r="H9663" s="61" t="s">
        <v>7409</v>
      </c>
      <c r="I9663" s="61">
        <v>37.200000000000003</v>
      </c>
      <c r="J9663" s="61">
        <v>-87.17</v>
      </c>
      <c r="K9663">
        <v>11307</v>
      </c>
      <c r="L9663"/>
      <c r="M9663"/>
    </row>
    <row r="9664" spans="1:13">
      <c r="A9664" s="61" t="s">
        <v>40</v>
      </c>
      <c r="B9664" s="61">
        <v>41631</v>
      </c>
      <c r="C9664" s="63" t="s">
        <v>968</v>
      </c>
      <c r="D9664" s="61">
        <v>0</v>
      </c>
      <c r="E9664" s="61" t="s">
        <v>8901</v>
      </c>
      <c r="F9664" s="61" t="s">
        <v>81</v>
      </c>
      <c r="G9664" s="61" t="s">
        <v>230</v>
      </c>
      <c r="H9664" s="61" t="s">
        <v>967</v>
      </c>
      <c r="I9664" s="61">
        <v>37.49</v>
      </c>
      <c r="J9664" s="61">
        <v>-82.64</v>
      </c>
      <c r="K9664">
        <v>891</v>
      </c>
      <c r="L9664"/>
      <c r="M9664"/>
    </row>
    <row r="9665" spans="1:13">
      <c r="A9665" s="61" t="s">
        <v>40</v>
      </c>
      <c r="B9665" s="61">
        <v>40830</v>
      </c>
      <c r="C9665" s="63" t="s">
        <v>968</v>
      </c>
      <c r="D9665" s="61">
        <v>0</v>
      </c>
      <c r="E9665" s="61" t="s">
        <v>8743</v>
      </c>
      <c r="F9665" s="61" t="s">
        <v>81</v>
      </c>
      <c r="G9665" s="61" t="s">
        <v>8728</v>
      </c>
      <c r="H9665" s="61" t="s">
        <v>967</v>
      </c>
      <c r="I9665" s="61">
        <v>36.75</v>
      </c>
      <c r="J9665" s="61">
        <v>-83.33</v>
      </c>
      <c r="K9665">
        <v>176</v>
      </c>
      <c r="L9665"/>
      <c r="M9665"/>
    </row>
    <row r="9666" spans="1:13">
      <c r="A9666" s="61" t="s">
        <v>40</v>
      </c>
      <c r="B9666" s="61">
        <v>41632</v>
      </c>
      <c r="C9666" s="63" t="s">
        <v>968</v>
      </c>
      <c r="D9666" s="61">
        <v>0</v>
      </c>
      <c r="E9666" s="61" t="s">
        <v>8902</v>
      </c>
      <c r="F9666" s="61" t="s">
        <v>81</v>
      </c>
      <c r="G9666" s="61" t="s">
        <v>8860</v>
      </c>
      <c r="H9666" s="61" t="s">
        <v>967</v>
      </c>
      <c r="I9666" s="61">
        <v>37.54</v>
      </c>
      <c r="J9666" s="61">
        <v>-82.92</v>
      </c>
      <c r="K9666">
        <v>400</v>
      </c>
      <c r="L9666"/>
      <c r="M9666"/>
    </row>
    <row r="9667" spans="1:13">
      <c r="A9667" s="61" t="s">
        <v>40</v>
      </c>
      <c r="B9667" s="61">
        <v>40142</v>
      </c>
      <c r="C9667" s="63" t="s">
        <v>968</v>
      </c>
      <c r="D9667" s="61">
        <v>0</v>
      </c>
      <c r="E9667" s="61" t="s">
        <v>8667</v>
      </c>
      <c r="F9667" s="61" t="s">
        <v>81</v>
      </c>
      <c r="G9667" s="61" t="s">
        <v>8657</v>
      </c>
      <c r="H9667" s="61" t="s">
        <v>967</v>
      </c>
      <c r="I9667" s="61">
        <v>37.880000000000003</v>
      </c>
      <c r="J9667" s="61">
        <v>-86.21</v>
      </c>
      <c r="K9667">
        <v>2417</v>
      </c>
      <c r="L9667"/>
      <c r="M9667"/>
    </row>
    <row r="9668" spans="1:13">
      <c r="A9668" s="61" t="s">
        <v>40</v>
      </c>
      <c r="B9668" s="61">
        <v>42234</v>
      </c>
      <c r="C9668" s="63" t="s">
        <v>968</v>
      </c>
      <c r="D9668" s="61">
        <v>0</v>
      </c>
      <c r="E9668" s="61" t="s">
        <v>9036</v>
      </c>
      <c r="F9668" s="61" t="s">
        <v>81</v>
      </c>
      <c r="G9668" s="61" t="s">
        <v>9027</v>
      </c>
      <c r="H9668" s="61" t="s">
        <v>7409</v>
      </c>
      <c r="I9668" s="61">
        <v>36.65</v>
      </c>
      <c r="J9668" s="61">
        <v>-87.17</v>
      </c>
      <c r="K9668">
        <v>2312</v>
      </c>
      <c r="L9668"/>
      <c r="M9668"/>
    </row>
    <row r="9669" spans="1:13">
      <c r="A9669" s="61" t="s">
        <v>40</v>
      </c>
      <c r="B9669" s="61">
        <v>41222</v>
      </c>
      <c r="C9669" s="63" t="s">
        <v>968</v>
      </c>
      <c r="D9669" s="61">
        <v>0</v>
      </c>
      <c r="E9669" s="61" t="s">
        <v>8821</v>
      </c>
      <c r="F9669" s="61" t="s">
        <v>81</v>
      </c>
      <c r="G9669" s="61" t="s">
        <v>660</v>
      </c>
      <c r="H9669" s="61" t="s">
        <v>967</v>
      </c>
      <c r="I9669" s="61">
        <v>37.78</v>
      </c>
      <c r="J9669" s="61">
        <v>-82.79</v>
      </c>
      <c r="K9669">
        <v>2594</v>
      </c>
      <c r="L9669"/>
      <c r="M9669"/>
    </row>
    <row r="9670" spans="1:13">
      <c r="A9670" s="61" t="s">
        <v>40</v>
      </c>
      <c r="B9670" s="61">
        <v>41821</v>
      </c>
      <c r="C9670" s="63" t="s">
        <v>968</v>
      </c>
      <c r="D9670" s="61">
        <v>0</v>
      </c>
      <c r="E9670" s="61" t="s">
        <v>8946</v>
      </c>
      <c r="F9670" s="61" t="s">
        <v>81</v>
      </c>
      <c r="G9670" s="61" t="s">
        <v>8740</v>
      </c>
      <c r="H9670" s="61" t="s">
        <v>967</v>
      </c>
      <c r="I9670" s="61">
        <v>37.1</v>
      </c>
      <c r="J9670" s="61">
        <v>-83.02</v>
      </c>
      <c r="K9670">
        <v>486</v>
      </c>
      <c r="L9670"/>
      <c r="M9670"/>
    </row>
    <row r="9671" spans="1:13">
      <c r="A9671" s="61" t="s">
        <v>40</v>
      </c>
      <c r="B9671" s="61">
        <v>42047</v>
      </c>
      <c r="C9671" s="63" t="s">
        <v>968</v>
      </c>
      <c r="D9671" s="61">
        <v>0</v>
      </c>
      <c r="E9671" s="61" t="s">
        <v>309</v>
      </c>
      <c r="F9671" s="61" t="s">
        <v>81</v>
      </c>
      <c r="G9671" s="61" t="s">
        <v>3771</v>
      </c>
      <c r="H9671" s="61" t="s">
        <v>7409</v>
      </c>
      <c r="I9671" s="61">
        <v>37.299999999999997</v>
      </c>
      <c r="J9671" s="61">
        <v>-88.4</v>
      </c>
      <c r="K9671">
        <v>178</v>
      </c>
      <c r="L9671"/>
      <c r="M9671"/>
    </row>
    <row r="9672" spans="1:13">
      <c r="A9672" s="61" t="s">
        <v>40</v>
      </c>
      <c r="B9672" s="61">
        <v>42413</v>
      </c>
      <c r="C9672" s="63" t="s">
        <v>968</v>
      </c>
      <c r="D9672" s="61">
        <v>0</v>
      </c>
      <c r="E9672" s="61" t="s">
        <v>1302</v>
      </c>
      <c r="F9672" s="61" t="s">
        <v>81</v>
      </c>
      <c r="G9672" s="61" t="s">
        <v>9072</v>
      </c>
      <c r="H9672" s="61" t="s">
        <v>7409</v>
      </c>
      <c r="I9672" s="61">
        <v>37.409999999999997</v>
      </c>
      <c r="J9672" s="61">
        <v>-87.47</v>
      </c>
      <c r="K9672">
        <v>2929</v>
      </c>
      <c r="L9672"/>
      <c r="M9672"/>
    </row>
    <row r="9673" spans="1:13">
      <c r="A9673" s="61" t="s">
        <v>40</v>
      </c>
      <c r="B9673" s="61">
        <v>41746</v>
      </c>
      <c r="C9673" s="63" t="s">
        <v>968</v>
      </c>
      <c r="D9673" s="61">
        <v>0</v>
      </c>
      <c r="E9673" s="61" t="s">
        <v>8927</v>
      </c>
      <c r="F9673" s="61" t="s">
        <v>81</v>
      </c>
      <c r="G9673" s="61" t="s">
        <v>4539</v>
      </c>
      <c r="H9673" s="61" t="s">
        <v>967</v>
      </c>
      <c r="I9673" s="61">
        <v>37.200000000000003</v>
      </c>
      <c r="J9673" s="61">
        <v>-83.09</v>
      </c>
      <c r="K9673">
        <v>609</v>
      </c>
      <c r="L9673"/>
      <c r="M9673"/>
    </row>
    <row r="9674" spans="1:13">
      <c r="A9674" s="61" t="s">
        <v>40</v>
      </c>
      <c r="B9674" s="61">
        <v>42048</v>
      </c>
      <c r="C9674" s="63" t="s">
        <v>968</v>
      </c>
      <c r="D9674" s="61">
        <v>0</v>
      </c>
      <c r="E9674" s="61" t="s">
        <v>8986</v>
      </c>
      <c r="F9674" s="61" t="s">
        <v>81</v>
      </c>
      <c r="G9674" s="61" t="s">
        <v>6368</v>
      </c>
      <c r="H9674" s="61" t="s">
        <v>7409</v>
      </c>
      <c r="I9674" s="61">
        <v>36.76</v>
      </c>
      <c r="J9674" s="61">
        <v>-88.3</v>
      </c>
      <c r="K9674">
        <v>2177</v>
      </c>
      <c r="L9674"/>
      <c r="M9674"/>
    </row>
    <row r="9675" spans="1:13">
      <c r="A9675" s="61" t="s">
        <v>40</v>
      </c>
      <c r="B9675" s="61">
        <v>40143</v>
      </c>
      <c r="C9675" s="63" t="s">
        <v>968</v>
      </c>
      <c r="D9675" s="61">
        <v>0</v>
      </c>
      <c r="E9675" s="61" t="s">
        <v>8668</v>
      </c>
      <c r="F9675" s="61" t="s">
        <v>81</v>
      </c>
      <c r="G9675" s="61" t="s">
        <v>8660</v>
      </c>
      <c r="H9675" s="61" t="s">
        <v>7409</v>
      </c>
      <c r="I9675" s="61">
        <v>37.770000000000003</v>
      </c>
      <c r="J9675" s="61">
        <v>-86.45</v>
      </c>
      <c r="K9675">
        <v>5710</v>
      </c>
      <c r="L9675"/>
      <c r="M9675"/>
    </row>
    <row r="9676" spans="1:13">
      <c r="A9676" s="61" t="s">
        <v>40</v>
      </c>
      <c r="B9676" s="61">
        <v>41531</v>
      </c>
      <c r="C9676" s="63" t="s">
        <v>968</v>
      </c>
      <c r="D9676" s="61">
        <v>0</v>
      </c>
      <c r="E9676" s="61" t="s">
        <v>5867</v>
      </c>
      <c r="F9676" s="61" t="s">
        <v>81</v>
      </c>
      <c r="G9676" s="61" t="s">
        <v>292</v>
      </c>
      <c r="H9676" s="61" t="s">
        <v>967</v>
      </c>
      <c r="I9676" s="61">
        <v>37.61</v>
      </c>
      <c r="J9676" s="61">
        <v>-82.24</v>
      </c>
      <c r="K9676">
        <v>942</v>
      </c>
      <c r="L9676"/>
      <c r="M9676"/>
    </row>
    <row r="9677" spans="1:13">
      <c r="A9677" s="61" t="s">
        <v>40</v>
      </c>
      <c r="B9677" s="61">
        <v>42746</v>
      </c>
      <c r="C9677" s="63" t="s">
        <v>968</v>
      </c>
      <c r="D9677" s="61">
        <v>0</v>
      </c>
      <c r="E9677" s="61" t="s">
        <v>5673</v>
      </c>
      <c r="F9677" s="61" t="s">
        <v>81</v>
      </c>
      <c r="G9677" s="61" t="s">
        <v>423</v>
      </c>
      <c r="H9677" s="61" t="s">
        <v>7409</v>
      </c>
      <c r="I9677" s="61">
        <v>37.25</v>
      </c>
      <c r="J9677" s="61">
        <v>-85.8</v>
      </c>
      <c r="K9677">
        <v>1965</v>
      </c>
      <c r="L9677"/>
      <c r="M9677"/>
    </row>
    <row r="9678" spans="1:13">
      <c r="A9678" s="61" t="s">
        <v>40</v>
      </c>
      <c r="B9678" s="61">
        <v>40831</v>
      </c>
      <c r="C9678" s="63" t="s">
        <v>968</v>
      </c>
      <c r="D9678" s="61">
        <v>0</v>
      </c>
      <c r="E9678" s="61" t="s">
        <v>8744</v>
      </c>
      <c r="F9678" s="61" t="s">
        <v>81</v>
      </c>
      <c r="G9678" s="61" t="s">
        <v>8728</v>
      </c>
      <c r="H9678" s="61" t="s">
        <v>967</v>
      </c>
      <c r="I9678" s="61">
        <v>36.840000000000003</v>
      </c>
      <c r="J9678" s="61">
        <v>-83.32</v>
      </c>
      <c r="K9678">
        <v>5181</v>
      </c>
      <c r="L9678"/>
      <c r="M9678"/>
    </row>
    <row r="9679" spans="1:13">
      <c r="A9679" s="61" t="s">
        <v>40</v>
      </c>
      <c r="B9679" s="61">
        <v>40144</v>
      </c>
      <c r="C9679" s="63" t="s">
        <v>968</v>
      </c>
      <c r="D9679" s="61">
        <v>0</v>
      </c>
      <c r="E9679" s="61" t="s">
        <v>8669</v>
      </c>
      <c r="F9679" s="61" t="s">
        <v>81</v>
      </c>
      <c r="G9679" s="61" t="s">
        <v>8660</v>
      </c>
      <c r="H9679" s="61" t="s">
        <v>7409</v>
      </c>
      <c r="I9679" s="61">
        <v>37.75</v>
      </c>
      <c r="J9679" s="61">
        <v>-86.41</v>
      </c>
      <c r="K9679">
        <v>1807</v>
      </c>
      <c r="L9679"/>
      <c r="M9679"/>
    </row>
    <row r="9680" spans="1:13">
      <c r="A9680" s="61" t="s">
        <v>40</v>
      </c>
      <c r="B9680" s="61">
        <v>41635</v>
      </c>
      <c r="C9680" s="63" t="s">
        <v>968</v>
      </c>
      <c r="D9680" s="61">
        <v>0</v>
      </c>
      <c r="E9680" s="61" t="s">
        <v>8903</v>
      </c>
      <c r="F9680" s="61" t="s">
        <v>81</v>
      </c>
      <c r="G9680" s="61" t="s">
        <v>230</v>
      </c>
      <c r="H9680" s="61" t="s">
        <v>967</v>
      </c>
      <c r="I9680" s="61">
        <v>37.53</v>
      </c>
      <c r="J9680" s="61">
        <v>-82.63</v>
      </c>
      <c r="K9680">
        <v>2863</v>
      </c>
      <c r="L9680"/>
      <c r="M9680"/>
    </row>
    <row r="9681" spans="1:13">
      <c r="A9681" s="61" t="s">
        <v>40</v>
      </c>
      <c r="B9681" s="61">
        <v>40330</v>
      </c>
      <c r="C9681" s="63" t="s">
        <v>968</v>
      </c>
      <c r="D9681" s="61">
        <v>0</v>
      </c>
      <c r="E9681" s="61" t="s">
        <v>8688</v>
      </c>
      <c r="F9681" s="61" t="s">
        <v>81</v>
      </c>
      <c r="G9681" s="61" t="s">
        <v>2662</v>
      </c>
      <c r="H9681" s="61" t="s">
        <v>967</v>
      </c>
      <c r="I9681" s="61">
        <v>37.76</v>
      </c>
      <c r="J9681" s="61">
        <v>-84.84</v>
      </c>
      <c r="K9681">
        <v>20440</v>
      </c>
      <c r="L9681"/>
      <c r="M9681"/>
    </row>
    <row r="9682" spans="1:13">
      <c r="A9682" s="61" t="s">
        <v>40</v>
      </c>
      <c r="B9682" s="61">
        <v>42347</v>
      </c>
      <c r="C9682" s="63" t="s">
        <v>968</v>
      </c>
      <c r="D9682" s="61">
        <v>0</v>
      </c>
      <c r="E9682" s="61" t="s">
        <v>1719</v>
      </c>
      <c r="F9682" s="61" t="s">
        <v>81</v>
      </c>
      <c r="G9682" s="61" t="s">
        <v>6365</v>
      </c>
      <c r="H9682" s="61" t="s">
        <v>7409</v>
      </c>
      <c r="I9682" s="61">
        <v>37.450000000000003</v>
      </c>
      <c r="J9682" s="61">
        <v>-86.89</v>
      </c>
      <c r="K9682">
        <v>6126</v>
      </c>
      <c r="L9682"/>
      <c r="M9682"/>
    </row>
    <row r="9683" spans="1:13">
      <c r="A9683" s="61" t="s">
        <v>40</v>
      </c>
      <c r="B9683" s="61">
        <v>42348</v>
      </c>
      <c r="C9683" s="63" t="s">
        <v>968</v>
      </c>
      <c r="D9683" s="61">
        <v>0</v>
      </c>
      <c r="E9683" s="61" t="s">
        <v>9059</v>
      </c>
      <c r="F9683" s="61" t="s">
        <v>81</v>
      </c>
      <c r="G9683" s="61" t="s">
        <v>694</v>
      </c>
      <c r="H9683" s="61" t="s">
        <v>7409</v>
      </c>
      <c r="I9683" s="61">
        <v>37.89</v>
      </c>
      <c r="J9683" s="61">
        <v>-86.75</v>
      </c>
      <c r="K9683">
        <v>4823</v>
      </c>
      <c r="L9683"/>
      <c r="M9683"/>
    </row>
    <row r="9684" spans="1:13">
      <c r="A9684" s="61" t="s">
        <v>40</v>
      </c>
      <c r="B9684" s="61">
        <v>41701</v>
      </c>
      <c r="C9684" s="63" t="s">
        <v>968</v>
      </c>
      <c r="D9684" s="61">
        <v>0</v>
      </c>
      <c r="E9684" s="61" t="s">
        <v>8915</v>
      </c>
      <c r="F9684" s="61" t="s">
        <v>81</v>
      </c>
      <c r="G9684" s="61" t="s">
        <v>4539</v>
      </c>
      <c r="H9684" s="61" t="s">
        <v>967</v>
      </c>
      <c r="I9684" s="61">
        <v>37.25</v>
      </c>
      <c r="J9684" s="61">
        <v>-83.19</v>
      </c>
      <c r="K9684">
        <v>16761</v>
      </c>
      <c r="L9684"/>
      <c r="M9684"/>
    </row>
    <row r="9685" spans="1:13">
      <c r="A9685" s="61" t="s">
        <v>40</v>
      </c>
      <c r="B9685" s="61">
        <v>42049</v>
      </c>
      <c r="C9685" s="63" t="s">
        <v>968</v>
      </c>
      <c r="D9685" s="61">
        <v>0</v>
      </c>
      <c r="E9685" s="61" t="s">
        <v>8987</v>
      </c>
      <c r="F9685" s="61" t="s">
        <v>81</v>
      </c>
      <c r="G9685" s="61" t="s">
        <v>8971</v>
      </c>
      <c r="H9685" s="61" t="s">
        <v>7409</v>
      </c>
      <c r="I9685" s="61">
        <v>36.520000000000003</v>
      </c>
      <c r="J9685" s="61">
        <v>-88.33</v>
      </c>
      <c r="K9685">
        <v>1491</v>
      </c>
      <c r="L9685"/>
      <c r="M9685"/>
    </row>
    <row r="9686" spans="1:13">
      <c r="A9686" s="61" t="s">
        <v>40</v>
      </c>
      <c r="B9686" s="61">
        <v>41332</v>
      </c>
      <c r="C9686" s="63" t="s">
        <v>968</v>
      </c>
      <c r="D9686" s="61">
        <v>0</v>
      </c>
      <c r="E9686" s="61" t="s">
        <v>7821</v>
      </c>
      <c r="F9686" s="61" t="s">
        <v>81</v>
      </c>
      <c r="G9686" s="61" t="s">
        <v>8841</v>
      </c>
      <c r="H9686" s="61" t="s">
        <v>967</v>
      </c>
      <c r="I9686" s="61">
        <v>37.79</v>
      </c>
      <c r="J9686" s="61">
        <v>-83.41</v>
      </c>
      <c r="K9686">
        <v>1106</v>
      </c>
      <c r="L9686"/>
      <c r="M9686"/>
    </row>
    <row r="9687" spans="1:13">
      <c r="A9687" s="61" t="s">
        <v>40</v>
      </c>
      <c r="B9687" s="61">
        <v>41048</v>
      </c>
      <c r="C9687" s="63" t="s">
        <v>968</v>
      </c>
      <c r="D9687" s="61">
        <v>0</v>
      </c>
      <c r="E9687" s="61" t="s">
        <v>1506</v>
      </c>
      <c r="F9687" s="61" t="s">
        <v>81</v>
      </c>
      <c r="G9687" s="61" t="s">
        <v>6142</v>
      </c>
      <c r="H9687" s="61" t="s">
        <v>967</v>
      </c>
      <c r="I9687" s="61">
        <v>39.08</v>
      </c>
      <c r="J9687" s="61">
        <v>-84.7</v>
      </c>
      <c r="K9687">
        <v>16523</v>
      </c>
      <c r="L9687"/>
      <c r="M9687"/>
    </row>
    <row r="9688" spans="1:13">
      <c r="A9688" s="61" t="s">
        <v>40</v>
      </c>
      <c r="B9688" s="61">
        <v>40949</v>
      </c>
      <c r="C9688" s="63" t="s">
        <v>968</v>
      </c>
      <c r="D9688" s="61">
        <v>0</v>
      </c>
      <c r="E9688" s="61" t="s">
        <v>8768</v>
      </c>
      <c r="F9688" s="61" t="s">
        <v>81</v>
      </c>
      <c r="G9688" s="61" t="s">
        <v>1813</v>
      </c>
      <c r="H9688" s="61" t="s">
        <v>967</v>
      </c>
      <c r="I9688" s="61">
        <v>36.880000000000003</v>
      </c>
      <c r="J9688" s="61">
        <v>-83.87</v>
      </c>
      <c r="K9688">
        <v>483</v>
      </c>
      <c r="L9688"/>
      <c r="M9688"/>
    </row>
    <row r="9689" spans="1:13">
      <c r="A9689" s="61" t="s">
        <v>40</v>
      </c>
      <c r="B9689" s="61">
        <v>41534</v>
      </c>
      <c r="C9689" s="63" t="s">
        <v>968</v>
      </c>
      <c r="D9689" s="61">
        <v>0</v>
      </c>
      <c r="E9689" s="61" t="s">
        <v>8873</v>
      </c>
      <c r="F9689" s="61" t="s">
        <v>81</v>
      </c>
      <c r="G9689" s="61" t="s">
        <v>292</v>
      </c>
      <c r="H9689" s="61" t="s">
        <v>967</v>
      </c>
      <c r="I9689" s="61">
        <v>37.270000000000003</v>
      </c>
      <c r="J9689" s="61">
        <v>-82.49</v>
      </c>
      <c r="K9689">
        <v>229</v>
      </c>
      <c r="L9689"/>
      <c r="M9689"/>
    </row>
    <row r="9690" spans="1:13">
      <c r="A9690" s="61" t="s">
        <v>40</v>
      </c>
      <c r="B9690" s="61">
        <v>40840</v>
      </c>
      <c r="C9690" s="63" t="s">
        <v>968</v>
      </c>
      <c r="D9690" s="61">
        <v>0</v>
      </c>
      <c r="E9690" s="61" t="s">
        <v>8745</v>
      </c>
      <c r="F9690" s="61" t="s">
        <v>81</v>
      </c>
      <c r="G9690" s="61" t="s">
        <v>8730</v>
      </c>
      <c r="H9690" s="61" t="s">
        <v>967</v>
      </c>
      <c r="I9690" s="61">
        <v>36.9</v>
      </c>
      <c r="J9690" s="61">
        <v>-83.44</v>
      </c>
      <c r="K9690">
        <v>443</v>
      </c>
      <c r="L9690"/>
      <c r="M9690"/>
    </row>
    <row r="9691" spans="1:13">
      <c r="A9691" s="61" t="s">
        <v>40</v>
      </c>
      <c r="B9691" s="61">
        <v>42420</v>
      </c>
      <c r="C9691" s="63" t="s">
        <v>968</v>
      </c>
      <c r="D9691" s="61">
        <v>0</v>
      </c>
      <c r="E9691" s="61" t="s">
        <v>3600</v>
      </c>
      <c r="F9691" s="61" t="s">
        <v>81</v>
      </c>
      <c r="G9691" s="61" t="s">
        <v>7031</v>
      </c>
      <c r="H9691" s="61" t="s">
        <v>7409</v>
      </c>
      <c r="I9691" s="61">
        <v>37.83</v>
      </c>
      <c r="J9691" s="61">
        <v>-87.58</v>
      </c>
      <c r="K9691">
        <v>37664</v>
      </c>
      <c r="L9691"/>
      <c r="M9691"/>
    </row>
    <row r="9692" spans="1:13">
      <c r="A9692" s="61" t="s">
        <v>40</v>
      </c>
      <c r="B9692" s="61">
        <v>42236</v>
      </c>
      <c r="C9692" s="63" t="s">
        <v>968</v>
      </c>
      <c r="D9692" s="61">
        <v>0</v>
      </c>
      <c r="E9692" s="61" t="s">
        <v>4738</v>
      </c>
      <c r="F9692" s="61" t="s">
        <v>81</v>
      </c>
      <c r="G9692" s="61" t="s">
        <v>9033</v>
      </c>
      <c r="H9692" s="61" t="s">
        <v>7409</v>
      </c>
      <c r="I9692" s="61">
        <v>36.71</v>
      </c>
      <c r="J9692" s="61">
        <v>-87.6</v>
      </c>
      <c r="K9692">
        <v>963</v>
      </c>
      <c r="L9692"/>
      <c r="M9692"/>
    </row>
    <row r="9693" spans="1:13">
      <c r="A9693" s="61" t="s">
        <v>40</v>
      </c>
      <c r="B9693" s="61">
        <v>42151</v>
      </c>
      <c r="C9693" s="63" t="s">
        <v>968</v>
      </c>
      <c r="D9693" s="61">
        <v>0</v>
      </c>
      <c r="E9693" s="61" t="s">
        <v>9015</v>
      </c>
      <c r="F9693" s="61" t="s">
        <v>81</v>
      </c>
      <c r="G9693" s="61" t="s">
        <v>603</v>
      </c>
      <c r="H9693" s="61" t="s">
        <v>7409</v>
      </c>
      <c r="I9693" s="61">
        <v>36.65</v>
      </c>
      <c r="J9693" s="61">
        <v>-85.61</v>
      </c>
      <c r="K9693">
        <v>575</v>
      </c>
      <c r="L9693"/>
      <c r="M9693"/>
    </row>
    <row r="9694" spans="1:13">
      <c r="A9694" s="61" t="s">
        <v>40</v>
      </c>
      <c r="B9694" s="61">
        <v>41636</v>
      </c>
      <c r="C9694" s="63" t="s">
        <v>968</v>
      </c>
      <c r="D9694" s="61">
        <v>0</v>
      </c>
      <c r="E9694" s="61" t="s">
        <v>8904</v>
      </c>
      <c r="F9694" s="61" t="s">
        <v>81</v>
      </c>
      <c r="G9694" s="61" t="s">
        <v>230</v>
      </c>
      <c r="H9694" s="61" t="s">
        <v>967</v>
      </c>
      <c r="I9694" s="61">
        <v>37.39</v>
      </c>
      <c r="J9694" s="61">
        <v>-82.72</v>
      </c>
      <c r="K9694">
        <v>757</v>
      </c>
      <c r="L9694"/>
      <c r="M9694"/>
    </row>
    <row r="9695" spans="1:13">
      <c r="A9695" s="61" t="s">
        <v>40</v>
      </c>
      <c r="B9695" s="61">
        <v>42050</v>
      </c>
      <c r="C9695" s="63" t="s">
        <v>968</v>
      </c>
      <c r="D9695" s="61">
        <v>0</v>
      </c>
      <c r="E9695" s="61" t="s">
        <v>8351</v>
      </c>
      <c r="F9695" s="61" t="s">
        <v>81</v>
      </c>
      <c r="G9695" s="61" t="s">
        <v>185</v>
      </c>
      <c r="H9695" s="61" t="s">
        <v>7409</v>
      </c>
      <c r="I9695" s="61">
        <v>36.56</v>
      </c>
      <c r="J9695" s="61">
        <v>-89.18</v>
      </c>
      <c r="K9695">
        <v>3229</v>
      </c>
      <c r="L9695"/>
      <c r="M9695"/>
    </row>
    <row r="9696" spans="1:13">
      <c r="A9696" s="61" t="s">
        <v>40</v>
      </c>
      <c r="B9696" s="61">
        <v>42051</v>
      </c>
      <c r="C9696" s="63" t="s">
        <v>968</v>
      </c>
      <c r="D9696" s="61">
        <v>0</v>
      </c>
      <c r="E9696" s="61" t="s">
        <v>4046</v>
      </c>
      <c r="F9696" s="61" t="s">
        <v>81</v>
      </c>
      <c r="G9696" s="61" t="s">
        <v>8976</v>
      </c>
      <c r="H9696" s="61" t="s">
        <v>7409</v>
      </c>
      <c r="I9696" s="61">
        <v>36.840000000000003</v>
      </c>
      <c r="J9696" s="61">
        <v>-88.69</v>
      </c>
      <c r="K9696">
        <v>2894</v>
      </c>
      <c r="L9696"/>
      <c r="M9696"/>
    </row>
    <row r="9697" spans="1:13">
      <c r="A9697" s="61" t="s">
        <v>40</v>
      </c>
      <c r="B9697" s="61">
        <v>41049</v>
      </c>
      <c r="C9697" s="63" t="s">
        <v>968</v>
      </c>
      <c r="D9697" s="61">
        <v>0</v>
      </c>
      <c r="E9697" s="61" t="s">
        <v>651</v>
      </c>
      <c r="F9697" s="61" t="s">
        <v>81</v>
      </c>
      <c r="G9697" s="61" t="s">
        <v>8788</v>
      </c>
      <c r="H9697" s="61" t="s">
        <v>967</v>
      </c>
      <c r="I9697" s="61">
        <v>38.29</v>
      </c>
      <c r="J9697" s="61">
        <v>-83.65</v>
      </c>
      <c r="K9697">
        <v>2397</v>
      </c>
      <c r="L9697"/>
      <c r="M9697"/>
    </row>
    <row r="9698" spans="1:13">
      <c r="A9698" s="61" t="s">
        <v>40</v>
      </c>
      <c r="B9698" s="61">
        <v>41822</v>
      </c>
      <c r="C9698" s="63" t="s">
        <v>968</v>
      </c>
      <c r="D9698" s="61">
        <v>0</v>
      </c>
      <c r="E9698" s="61" t="s">
        <v>8947</v>
      </c>
      <c r="F9698" s="61" t="s">
        <v>81</v>
      </c>
      <c r="G9698" s="61" t="s">
        <v>8907</v>
      </c>
      <c r="H9698" s="61" t="s">
        <v>967</v>
      </c>
      <c r="I9698" s="61">
        <v>37.33</v>
      </c>
      <c r="J9698" s="61">
        <v>-82.98</v>
      </c>
      <c r="K9698">
        <v>1679</v>
      </c>
      <c r="L9698"/>
      <c r="M9698"/>
    </row>
    <row r="9699" spans="1:13">
      <c r="A9699" s="61" t="s">
        <v>40</v>
      </c>
      <c r="B9699" s="61">
        <v>40953</v>
      </c>
      <c r="C9699" s="63" t="s">
        <v>968</v>
      </c>
      <c r="D9699" s="61">
        <v>0</v>
      </c>
      <c r="E9699" s="61" t="s">
        <v>8769</v>
      </c>
      <c r="F9699" s="61" t="s">
        <v>81</v>
      </c>
      <c r="G9699" s="61" t="s">
        <v>1813</v>
      </c>
      <c r="H9699" s="61" t="s">
        <v>967</v>
      </c>
      <c r="I9699" s="61">
        <v>36.909999999999997</v>
      </c>
      <c r="J9699" s="61">
        <v>-83.81</v>
      </c>
      <c r="K9699">
        <v>685</v>
      </c>
      <c r="L9699"/>
      <c r="M9699"/>
    </row>
    <row r="9700" spans="1:13">
      <c r="A9700" s="61" t="s">
        <v>40</v>
      </c>
      <c r="B9700" s="61">
        <v>41146</v>
      </c>
      <c r="C9700" s="63" t="s">
        <v>968</v>
      </c>
      <c r="D9700" s="61">
        <v>0</v>
      </c>
      <c r="E9700" s="61" t="s">
        <v>8804</v>
      </c>
      <c r="F9700" s="61" t="s">
        <v>81</v>
      </c>
      <c r="G9700" s="61" t="s">
        <v>8168</v>
      </c>
      <c r="H9700" s="61" t="s">
        <v>967</v>
      </c>
      <c r="I9700" s="61">
        <v>38.28</v>
      </c>
      <c r="J9700" s="61">
        <v>-82.9</v>
      </c>
      <c r="K9700">
        <v>392</v>
      </c>
      <c r="L9700"/>
      <c r="M9700"/>
    </row>
    <row r="9701" spans="1:13">
      <c r="A9701" s="61" t="s">
        <v>40</v>
      </c>
      <c r="B9701" s="61">
        <v>42748</v>
      </c>
      <c r="C9701" s="63" t="s">
        <v>968</v>
      </c>
      <c r="D9701" s="61">
        <v>0</v>
      </c>
      <c r="E9701" s="61" t="s">
        <v>9111</v>
      </c>
      <c r="F9701" s="61" t="s">
        <v>81</v>
      </c>
      <c r="G9701" s="61" t="s">
        <v>9100</v>
      </c>
      <c r="H9701" s="61" t="s">
        <v>967</v>
      </c>
      <c r="I9701" s="61">
        <v>37.56</v>
      </c>
      <c r="J9701" s="61">
        <v>-85.73</v>
      </c>
      <c r="K9701">
        <v>8991</v>
      </c>
      <c r="L9701"/>
      <c r="M9701"/>
    </row>
    <row r="9702" spans="1:13">
      <c r="A9702" s="61" t="s">
        <v>40</v>
      </c>
      <c r="B9702" s="61">
        <v>42153</v>
      </c>
      <c r="C9702" s="63" t="s">
        <v>968</v>
      </c>
      <c r="D9702" s="61">
        <v>0</v>
      </c>
      <c r="E9702" s="61" t="s">
        <v>1124</v>
      </c>
      <c r="F9702" s="61" t="s">
        <v>81</v>
      </c>
      <c r="G9702" s="61" t="s">
        <v>9005</v>
      </c>
      <c r="H9702" s="61" t="s">
        <v>7409</v>
      </c>
      <c r="I9702" s="61">
        <v>36.659999999999997</v>
      </c>
      <c r="J9702" s="61">
        <v>-86.07</v>
      </c>
      <c r="K9702">
        <v>63</v>
      </c>
      <c r="L9702"/>
      <c r="M9702"/>
    </row>
    <row r="9703" spans="1:13">
      <c r="A9703" s="61" t="s">
        <v>40</v>
      </c>
      <c r="B9703" s="61">
        <v>40843</v>
      </c>
      <c r="C9703" s="63" t="s">
        <v>968</v>
      </c>
      <c r="D9703" s="61">
        <v>0</v>
      </c>
      <c r="E9703" s="61" t="s">
        <v>8746</v>
      </c>
      <c r="F9703" s="61" t="s">
        <v>81</v>
      </c>
      <c r="G9703" s="61" t="s">
        <v>8728</v>
      </c>
      <c r="H9703" s="61" t="s">
        <v>967</v>
      </c>
      <c r="I9703" s="61">
        <v>36.89</v>
      </c>
      <c r="J9703" s="61">
        <v>-82.99</v>
      </c>
      <c r="K9703">
        <v>181</v>
      </c>
      <c r="L9703"/>
      <c r="M9703"/>
    </row>
    <row r="9704" spans="1:13">
      <c r="A9704" s="61" t="s">
        <v>40</v>
      </c>
      <c r="B9704" s="61">
        <v>40334</v>
      </c>
      <c r="C9704" s="63" t="s">
        <v>968</v>
      </c>
      <c r="D9704" s="61">
        <v>0</v>
      </c>
      <c r="E9704" s="61" t="s">
        <v>1431</v>
      </c>
      <c r="F9704" s="61" t="s">
        <v>81</v>
      </c>
      <c r="G9704" s="61" t="s">
        <v>358</v>
      </c>
      <c r="H9704" s="61" t="s">
        <v>967</v>
      </c>
      <c r="I9704" s="61">
        <v>38.01</v>
      </c>
      <c r="J9704" s="61">
        <v>-83.76</v>
      </c>
      <c r="K9704">
        <v>82</v>
      </c>
      <c r="L9704"/>
      <c r="M9704"/>
    </row>
    <row r="9705" spans="1:13">
      <c r="A9705" s="61" t="s">
        <v>40</v>
      </c>
      <c r="B9705" s="61">
        <v>42240</v>
      </c>
      <c r="C9705" s="63" t="s">
        <v>968</v>
      </c>
      <c r="D9705" s="61">
        <v>0</v>
      </c>
      <c r="E9705" s="61" t="s">
        <v>9037</v>
      </c>
      <c r="F9705" s="61" t="s">
        <v>81</v>
      </c>
      <c r="G9705" s="61" t="s">
        <v>9033</v>
      </c>
      <c r="H9705" s="61" t="s">
        <v>7409</v>
      </c>
      <c r="I9705" s="61">
        <v>36.85</v>
      </c>
      <c r="J9705" s="61">
        <v>-87.49</v>
      </c>
      <c r="K9705">
        <v>41791</v>
      </c>
      <c r="L9705"/>
      <c r="M9705"/>
    </row>
    <row r="9706" spans="1:13">
      <c r="A9706" s="61" t="s">
        <v>40</v>
      </c>
      <c r="B9706" s="61">
        <v>42349</v>
      </c>
      <c r="C9706" s="63" t="s">
        <v>968</v>
      </c>
      <c r="D9706" s="61">
        <v>0</v>
      </c>
      <c r="E9706" s="61" t="s">
        <v>9060</v>
      </c>
      <c r="F9706" s="61" t="s">
        <v>81</v>
      </c>
      <c r="G9706" s="61" t="s">
        <v>6365</v>
      </c>
      <c r="H9706" s="61" t="s">
        <v>7409</v>
      </c>
      <c r="I9706" s="61">
        <v>37.4</v>
      </c>
      <c r="J9706" s="61">
        <v>-86.71</v>
      </c>
      <c r="K9706">
        <v>1353</v>
      </c>
      <c r="L9706"/>
      <c r="M9706"/>
    </row>
    <row r="9707" spans="1:13">
      <c r="A9707" s="61" t="s">
        <v>40</v>
      </c>
      <c r="B9707" s="61">
        <v>42749</v>
      </c>
      <c r="C9707" s="63" t="s">
        <v>968</v>
      </c>
      <c r="D9707" s="61">
        <v>0</v>
      </c>
      <c r="E9707" s="61" t="s">
        <v>9113</v>
      </c>
      <c r="F9707" s="61" t="s">
        <v>81</v>
      </c>
      <c r="G9707" s="61" t="s">
        <v>423</v>
      </c>
      <c r="H9707" s="61" t="s">
        <v>7409</v>
      </c>
      <c r="I9707" s="61">
        <v>37.17</v>
      </c>
      <c r="J9707" s="61">
        <v>-85.91</v>
      </c>
      <c r="K9707">
        <v>5219</v>
      </c>
      <c r="L9707"/>
      <c r="M9707"/>
    </row>
    <row r="9708" spans="1:13">
      <c r="A9708" s="61" t="s">
        <v>40</v>
      </c>
      <c r="B9708" s="61">
        <v>41535</v>
      </c>
      <c r="C9708" s="63" t="s">
        <v>968</v>
      </c>
      <c r="D9708" s="61">
        <v>0</v>
      </c>
      <c r="E9708" s="61" t="s">
        <v>8874</v>
      </c>
      <c r="F9708" s="61" t="s">
        <v>81</v>
      </c>
      <c r="G9708" s="61" t="s">
        <v>292</v>
      </c>
      <c r="H9708" s="61" t="s">
        <v>967</v>
      </c>
      <c r="I9708" s="61">
        <v>37.6</v>
      </c>
      <c r="J9708" s="61">
        <v>-82.28</v>
      </c>
      <c r="K9708">
        <v>468</v>
      </c>
      <c r="L9708"/>
      <c r="M9708"/>
    </row>
    <row r="9709" spans="1:13">
      <c r="A9709" s="61" t="s">
        <v>40</v>
      </c>
      <c r="B9709" s="61">
        <v>40145</v>
      </c>
      <c r="C9709" s="63" t="s">
        <v>968</v>
      </c>
      <c r="D9709" s="61">
        <v>0</v>
      </c>
      <c r="E9709" s="61" t="s">
        <v>1171</v>
      </c>
      <c r="F9709" s="61" t="s">
        <v>81</v>
      </c>
      <c r="G9709" s="61" t="s">
        <v>8660</v>
      </c>
      <c r="H9709" s="61" t="s">
        <v>7409</v>
      </c>
      <c r="I9709" s="61">
        <v>37.65</v>
      </c>
      <c r="J9709" s="61">
        <v>-86.28</v>
      </c>
      <c r="K9709">
        <v>977</v>
      </c>
      <c r="L9709"/>
      <c r="M9709"/>
    </row>
    <row r="9710" spans="1:13">
      <c r="A9710" s="61" t="s">
        <v>40</v>
      </c>
      <c r="B9710" s="61">
        <v>41640</v>
      </c>
      <c r="C9710" s="63" t="s">
        <v>968</v>
      </c>
      <c r="D9710" s="61">
        <v>0</v>
      </c>
      <c r="E9710" s="61" t="s">
        <v>8905</v>
      </c>
      <c r="F9710" s="61" t="s">
        <v>81</v>
      </c>
      <c r="G9710" s="61" t="s">
        <v>230</v>
      </c>
      <c r="H9710" s="61" t="s">
        <v>967</v>
      </c>
      <c r="I9710" s="61">
        <v>37.47</v>
      </c>
      <c r="J9710" s="61">
        <v>-82.95</v>
      </c>
      <c r="K9710">
        <v>1183</v>
      </c>
      <c r="L9710"/>
      <c r="M9710"/>
    </row>
    <row r="9711" spans="1:13">
      <c r="A9711" s="61" t="s">
        <v>40</v>
      </c>
      <c r="B9711" s="61">
        <v>40845</v>
      </c>
      <c r="C9711" s="63" t="s">
        <v>968</v>
      </c>
      <c r="D9711" s="61">
        <v>0</v>
      </c>
      <c r="E9711" s="61" t="s">
        <v>8747</v>
      </c>
      <c r="F9711" s="61" t="s">
        <v>81</v>
      </c>
      <c r="G9711" s="61" t="s">
        <v>8733</v>
      </c>
      <c r="H9711" s="61" t="s">
        <v>967</v>
      </c>
      <c r="I9711" s="61">
        <v>36.799999999999997</v>
      </c>
      <c r="J9711" s="61">
        <v>-83.52</v>
      </c>
      <c r="K9711">
        <v>396</v>
      </c>
      <c r="L9711"/>
      <c r="M9711"/>
    </row>
    <row r="9712" spans="1:13">
      <c r="A9712" s="61" t="s">
        <v>40</v>
      </c>
      <c r="B9712" s="61">
        <v>40437</v>
      </c>
      <c r="C9712" s="63" t="s">
        <v>968</v>
      </c>
      <c r="D9712" s="61">
        <v>0</v>
      </c>
      <c r="E9712" s="61" t="s">
        <v>8712</v>
      </c>
      <c r="F9712" s="61" t="s">
        <v>81</v>
      </c>
      <c r="G9712" s="61" t="s">
        <v>581</v>
      </c>
      <c r="H9712" s="61" t="s">
        <v>967</v>
      </c>
      <c r="I9712" s="61">
        <v>37.47</v>
      </c>
      <c r="J9712" s="61">
        <v>-84.81</v>
      </c>
      <c r="K9712">
        <v>4413</v>
      </c>
      <c r="L9712"/>
      <c r="M9712"/>
    </row>
    <row r="9713" spans="1:13">
      <c r="A9713" s="61" t="s">
        <v>40</v>
      </c>
      <c r="B9713" s="61">
        <v>41749</v>
      </c>
      <c r="C9713" s="63" t="s">
        <v>968</v>
      </c>
      <c r="D9713" s="61">
        <v>0</v>
      </c>
      <c r="E9713" s="61" t="s">
        <v>8928</v>
      </c>
      <c r="F9713" s="61" t="s">
        <v>81</v>
      </c>
      <c r="G9713" s="61" t="s">
        <v>8730</v>
      </c>
      <c r="H9713" s="61" t="s">
        <v>967</v>
      </c>
      <c r="I9713" s="61">
        <v>37.159999999999997</v>
      </c>
      <c r="J9713" s="61">
        <v>-83.37</v>
      </c>
      <c r="K9713">
        <v>3176</v>
      </c>
      <c r="L9713"/>
      <c r="M9713"/>
    </row>
    <row r="9714" spans="1:13">
      <c r="A9714" s="61" t="s">
        <v>40</v>
      </c>
      <c r="B9714" s="61">
        <v>41051</v>
      </c>
      <c r="C9714" s="63" t="s">
        <v>968</v>
      </c>
      <c r="D9714" s="61">
        <v>0</v>
      </c>
      <c r="E9714" s="61" t="s">
        <v>5959</v>
      </c>
      <c r="F9714" s="61" t="s">
        <v>81</v>
      </c>
      <c r="G9714" s="61" t="s">
        <v>8781</v>
      </c>
      <c r="H9714" s="61" t="s">
        <v>967</v>
      </c>
      <c r="I9714" s="61">
        <v>38.950000000000003</v>
      </c>
      <c r="J9714" s="61">
        <v>-84.54</v>
      </c>
      <c r="K9714">
        <v>31582</v>
      </c>
      <c r="L9714"/>
      <c r="M9714"/>
    </row>
    <row r="9715" spans="1:13">
      <c r="A9715" s="61" t="s">
        <v>40</v>
      </c>
      <c r="B9715" s="61">
        <v>41224</v>
      </c>
      <c r="C9715" s="63" t="s">
        <v>968</v>
      </c>
      <c r="D9715" s="61">
        <v>0</v>
      </c>
      <c r="E9715" s="61" t="s">
        <v>8822</v>
      </c>
      <c r="F9715" s="61" t="s">
        <v>81</v>
      </c>
      <c r="G9715" s="61" t="s">
        <v>6305</v>
      </c>
      <c r="H9715" s="61" t="s">
        <v>967</v>
      </c>
      <c r="I9715" s="61">
        <v>37.86</v>
      </c>
      <c r="J9715" s="61">
        <v>-82.53</v>
      </c>
      <c r="K9715">
        <v>5655</v>
      </c>
      <c r="L9715"/>
      <c r="M9715"/>
    </row>
    <row r="9716" spans="1:13">
      <c r="A9716" s="61" t="s">
        <v>40</v>
      </c>
      <c r="B9716" s="61">
        <v>40336</v>
      </c>
      <c r="C9716" s="63" t="s">
        <v>968</v>
      </c>
      <c r="D9716" s="61">
        <v>0</v>
      </c>
      <c r="E9716" s="61" t="s">
        <v>4362</v>
      </c>
      <c r="F9716" s="61" t="s">
        <v>81</v>
      </c>
      <c r="G9716" s="61" t="s">
        <v>8689</v>
      </c>
      <c r="H9716" s="61" t="s">
        <v>967</v>
      </c>
      <c r="I9716" s="61">
        <v>37.69</v>
      </c>
      <c r="J9716" s="61">
        <v>-83.96</v>
      </c>
      <c r="K9716">
        <v>12566</v>
      </c>
      <c r="L9716"/>
      <c r="M9716"/>
    </row>
    <row r="9717" spans="1:13">
      <c r="A9717" s="61" t="s">
        <v>40</v>
      </c>
      <c r="B9717" s="61">
        <v>40146</v>
      </c>
      <c r="C9717" s="63" t="s">
        <v>968</v>
      </c>
      <c r="D9717" s="61">
        <v>0</v>
      </c>
      <c r="E9717" s="61" t="s">
        <v>2369</v>
      </c>
      <c r="F9717" s="61" t="s">
        <v>81</v>
      </c>
      <c r="G9717" s="61" t="s">
        <v>8660</v>
      </c>
      <c r="H9717" s="61" t="s">
        <v>7409</v>
      </c>
      <c r="I9717" s="61">
        <v>37.869999999999997</v>
      </c>
      <c r="J9717" s="61">
        <v>-86.28</v>
      </c>
      <c r="K9717">
        <v>3779</v>
      </c>
      <c r="L9717"/>
      <c r="M9717"/>
    </row>
    <row r="9718" spans="1:13">
      <c r="A9718" s="61" t="s">
        <v>40</v>
      </c>
      <c r="B9718" s="61">
        <v>42350</v>
      </c>
      <c r="C9718" s="63" t="s">
        <v>968</v>
      </c>
      <c r="D9718" s="61">
        <v>0</v>
      </c>
      <c r="E9718" s="61" t="s">
        <v>9061</v>
      </c>
      <c r="F9718" s="61" t="s">
        <v>81</v>
      </c>
      <c r="G9718" s="61" t="s">
        <v>9052</v>
      </c>
      <c r="H9718" s="61" t="s">
        <v>7409</v>
      </c>
      <c r="I9718" s="61">
        <v>37.44</v>
      </c>
      <c r="J9718" s="61">
        <v>-87.14</v>
      </c>
      <c r="K9718">
        <v>1334</v>
      </c>
      <c r="L9718"/>
      <c r="M9718"/>
    </row>
    <row r="9719" spans="1:13">
      <c r="A9719" s="61" t="s">
        <v>40</v>
      </c>
      <c r="B9719" s="61">
        <v>41338</v>
      </c>
      <c r="C9719" s="63" t="s">
        <v>968</v>
      </c>
      <c r="D9719" s="61">
        <v>1</v>
      </c>
      <c r="E9719" s="61" t="s">
        <v>8847</v>
      </c>
      <c r="F9719" s="61" t="s">
        <v>81</v>
      </c>
      <c r="G9719" s="61" t="s">
        <v>8845</v>
      </c>
      <c r="H9719" s="61" t="s">
        <v>967</v>
      </c>
      <c r="I9719" s="61">
        <v>37.36</v>
      </c>
      <c r="J9719" s="61">
        <v>-83.76</v>
      </c>
      <c r="K9719">
        <v>1106</v>
      </c>
      <c r="L9719"/>
      <c r="M9719"/>
    </row>
    <row r="9720" spans="1:13">
      <c r="A9720" s="61" t="s">
        <v>40</v>
      </c>
      <c r="B9720" s="61">
        <v>41824</v>
      </c>
      <c r="C9720" s="63" t="s">
        <v>968</v>
      </c>
      <c r="D9720" s="61">
        <v>0</v>
      </c>
      <c r="E9720" s="61" t="s">
        <v>8949</v>
      </c>
      <c r="F9720" s="61" t="s">
        <v>81</v>
      </c>
      <c r="G9720" s="61" t="s">
        <v>8740</v>
      </c>
      <c r="H9720" s="61" t="s">
        <v>967</v>
      </c>
      <c r="I9720" s="61">
        <v>37.19</v>
      </c>
      <c r="J9720" s="61">
        <v>-82.87</v>
      </c>
      <c r="K9720">
        <v>583</v>
      </c>
      <c r="L9720"/>
      <c r="M9720"/>
    </row>
    <row r="9721" spans="1:13">
      <c r="A9721" s="61" t="s">
        <v>40</v>
      </c>
      <c r="B9721" s="61">
        <v>41149</v>
      </c>
      <c r="C9721" s="63" t="s">
        <v>968</v>
      </c>
      <c r="D9721" s="61">
        <v>0</v>
      </c>
      <c r="E9721" s="61" t="s">
        <v>8805</v>
      </c>
      <c r="F9721" s="61" t="s">
        <v>81</v>
      </c>
      <c r="G9721" s="61" t="s">
        <v>8806</v>
      </c>
      <c r="H9721" s="61" t="s">
        <v>967</v>
      </c>
      <c r="I9721" s="61">
        <v>38.06</v>
      </c>
      <c r="J9721" s="61">
        <v>-83.05</v>
      </c>
      <c r="K9721">
        <v>519</v>
      </c>
      <c r="L9721"/>
      <c r="M9721"/>
    </row>
    <row r="9722" spans="1:13">
      <c r="A9722" s="61" t="s">
        <v>40</v>
      </c>
      <c r="B9722" s="61">
        <v>41642</v>
      </c>
      <c r="C9722" s="63" t="s">
        <v>968</v>
      </c>
      <c r="D9722" s="61">
        <v>0</v>
      </c>
      <c r="E9722" s="61" t="s">
        <v>8906</v>
      </c>
      <c r="F9722" s="61" t="s">
        <v>81</v>
      </c>
      <c r="G9722" s="61" t="s">
        <v>230</v>
      </c>
      <c r="H9722" s="61" t="s">
        <v>967</v>
      </c>
      <c r="I9722" s="61">
        <v>37.590000000000003</v>
      </c>
      <c r="J9722" s="61">
        <v>-82.66</v>
      </c>
      <c r="K9722">
        <v>646</v>
      </c>
      <c r="L9722"/>
      <c r="M9722"/>
    </row>
    <row r="9723" spans="1:13">
      <c r="A9723" s="61" t="s">
        <v>40</v>
      </c>
      <c r="B9723" s="61">
        <v>41825</v>
      </c>
      <c r="C9723" s="63" t="s">
        <v>968</v>
      </c>
      <c r="D9723" s="61">
        <v>0</v>
      </c>
      <c r="E9723" s="61" t="s">
        <v>8950</v>
      </c>
      <c r="F9723" s="61" t="s">
        <v>81</v>
      </c>
      <c r="G9723" s="61" t="s">
        <v>8740</v>
      </c>
      <c r="H9723" s="61" t="s">
        <v>967</v>
      </c>
      <c r="I9723" s="61">
        <v>37.229999999999997</v>
      </c>
      <c r="J9723" s="61">
        <v>-82.71</v>
      </c>
      <c r="K9723">
        <v>460</v>
      </c>
      <c r="L9723"/>
      <c r="M9723"/>
    </row>
    <row r="9724" spans="1:13">
      <c r="A9724" s="61" t="s">
        <v>40</v>
      </c>
      <c r="B9724" s="61">
        <v>41339</v>
      </c>
      <c r="C9724" s="63" t="s">
        <v>968</v>
      </c>
      <c r="D9724" s="61">
        <v>0</v>
      </c>
      <c r="E9724" s="61" t="s">
        <v>312</v>
      </c>
      <c r="F9724" s="61" t="s">
        <v>81</v>
      </c>
      <c r="G9724" s="61" t="s">
        <v>8843</v>
      </c>
      <c r="H9724" s="61" t="s">
        <v>967</v>
      </c>
      <c r="I9724" s="61">
        <v>37.549999999999997</v>
      </c>
      <c r="J9724" s="61">
        <v>-83.37</v>
      </c>
      <c r="K9724">
        <v>10368</v>
      </c>
      <c r="L9724"/>
      <c r="M9724"/>
    </row>
    <row r="9725" spans="1:13">
      <c r="A9725" s="61" t="s">
        <v>40</v>
      </c>
      <c r="B9725" s="61">
        <v>42629</v>
      </c>
      <c r="C9725" s="63" t="s">
        <v>968</v>
      </c>
      <c r="D9725" s="61">
        <v>0</v>
      </c>
      <c r="E9725" s="61" t="s">
        <v>1433</v>
      </c>
      <c r="F9725" s="61" t="s">
        <v>81</v>
      </c>
      <c r="G9725" s="61" t="s">
        <v>5907</v>
      </c>
      <c r="H9725" s="61" t="s">
        <v>7409</v>
      </c>
      <c r="I9725" s="61">
        <v>36.99</v>
      </c>
      <c r="J9725" s="61">
        <v>-85.07</v>
      </c>
      <c r="K9725">
        <v>4994</v>
      </c>
      <c r="L9725"/>
      <c r="M9725"/>
    </row>
    <row r="9726" spans="1:13">
      <c r="A9726" s="61" t="s">
        <v>40</v>
      </c>
      <c r="B9726" s="61">
        <v>41751</v>
      </c>
      <c r="C9726" s="63" t="s">
        <v>968</v>
      </c>
      <c r="D9726" s="61">
        <v>0</v>
      </c>
      <c r="E9726" s="61" t="s">
        <v>8929</v>
      </c>
      <c r="F9726" s="61" t="s">
        <v>81</v>
      </c>
      <c r="G9726" s="61" t="s">
        <v>4539</v>
      </c>
      <c r="H9726" s="61" t="s">
        <v>967</v>
      </c>
      <c r="I9726" s="61">
        <v>37.21</v>
      </c>
      <c r="J9726" s="61">
        <v>-83.14</v>
      </c>
      <c r="K9726">
        <v>306</v>
      </c>
      <c r="L9726"/>
      <c r="M9726"/>
    </row>
    <row r="9727" spans="1:13">
      <c r="A9727" s="61" t="s">
        <v>40</v>
      </c>
      <c r="B9727" s="61">
        <v>40337</v>
      </c>
      <c r="C9727" s="63" t="s">
        <v>968</v>
      </c>
      <c r="D9727" s="61">
        <v>0</v>
      </c>
      <c r="E9727" s="61" t="s">
        <v>656</v>
      </c>
      <c r="F9727" s="61" t="s">
        <v>81</v>
      </c>
      <c r="G9727" s="61" t="s">
        <v>358</v>
      </c>
      <c r="H9727" s="61" t="s">
        <v>967</v>
      </c>
      <c r="I9727" s="61">
        <v>37.96</v>
      </c>
      <c r="J9727" s="61">
        <v>-83.82</v>
      </c>
      <c r="K9727">
        <v>5604</v>
      </c>
      <c r="L9727"/>
      <c r="M9727"/>
    </row>
    <row r="9728" spans="1:13">
      <c r="A9728" s="61" t="s">
        <v>40</v>
      </c>
      <c r="B9728" s="61">
        <v>41537</v>
      </c>
      <c r="C9728" s="63" t="s">
        <v>968</v>
      </c>
      <c r="D9728" s="61">
        <v>0</v>
      </c>
      <c r="E9728" s="61" t="s">
        <v>8875</v>
      </c>
      <c r="F9728" s="61" t="s">
        <v>81</v>
      </c>
      <c r="G9728" s="61" t="s">
        <v>8740</v>
      </c>
      <c r="H9728" s="61" t="s">
        <v>967</v>
      </c>
      <c r="I9728" s="61">
        <v>37.17</v>
      </c>
      <c r="J9728" s="61">
        <v>-82.62</v>
      </c>
      <c r="K9728">
        <v>4739</v>
      </c>
      <c r="L9728"/>
      <c r="M9728"/>
    </row>
    <row r="9729" spans="1:13">
      <c r="A9729" s="61" t="s">
        <v>40</v>
      </c>
      <c r="B9729" s="61">
        <v>41826</v>
      </c>
      <c r="C9729" s="63" t="s">
        <v>968</v>
      </c>
      <c r="D9729" s="61">
        <v>0</v>
      </c>
      <c r="E9729" s="61" t="s">
        <v>8951</v>
      </c>
      <c r="F9729" s="61" t="s">
        <v>81</v>
      </c>
      <c r="G9729" s="61" t="s">
        <v>8740</v>
      </c>
      <c r="H9729" s="61" t="s">
        <v>967</v>
      </c>
      <c r="I9729" s="61">
        <v>37.159999999999997</v>
      </c>
      <c r="J9729" s="61">
        <v>-82.92</v>
      </c>
      <c r="K9729">
        <v>848</v>
      </c>
      <c r="L9729"/>
      <c r="M9729"/>
    </row>
    <row r="9730" spans="1:13">
      <c r="A9730" s="61" t="s">
        <v>40</v>
      </c>
      <c r="B9730" s="61">
        <v>42252</v>
      </c>
      <c r="C9730" s="63" t="s">
        <v>968</v>
      </c>
      <c r="D9730" s="61">
        <v>0</v>
      </c>
      <c r="E9730" s="61" t="s">
        <v>9038</v>
      </c>
      <c r="F9730" s="61" t="s">
        <v>81</v>
      </c>
      <c r="G9730" s="61" t="s">
        <v>4280</v>
      </c>
      <c r="H9730" s="61" t="s">
        <v>7409</v>
      </c>
      <c r="I9730" s="61">
        <v>37.229999999999997</v>
      </c>
      <c r="J9730" s="61">
        <v>-86.51</v>
      </c>
      <c r="K9730">
        <v>74</v>
      </c>
      <c r="L9730"/>
      <c r="M9730"/>
    </row>
    <row r="9731" spans="1:13">
      <c r="A9731" s="61" t="s">
        <v>40</v>
      </c>
      <c r="B9731" s="61">
        <v>41052</v>
      </c>
      <c r="C9731" s="63" t="s">
        <v>968</v>
      </c>
      <c r="D9731" s="61">
        <v>0</v>
      </c>
      <c r="E9731" s="61" t="s">
        <v>2055</v>
      </c>
      <c r="F9731" s="61" t="s">
        <v>81</v>
      </c>
      <c r="G9731" s="61" t="s">
        <v>6526</v>
      </c>
      <c r="H9731" s="61" t="s">
        <v>967</v>
      </c>
      <c r="I9731" s="61">
        <v>38.68</v>
      </c>
      <c r="J9731" s="61">
        <v>-84.77</v>
      </c>
      <c r="K9731">
        <v>322</v>
      </c>
      <c r="L9731"/>
      <c r="M9731"/>
    </row>
    <row r="9732" spans="1:13">
      <c r="A9732" s="61" t="s">
        <v>40</v>
      </c>
      <c r="B9732" s="61">
        <v>40440</v>
      </c>
      <c r="C9732" s="63" t="s">
        <v>968</v>
      </c>
      <c r="D9732" s="61">
        <v>0</v>
      </c>
      <c r="E9732" s="61" t="s">
        <v>895</v>
      </c>
      <c r="F9732" s="61" t="s">
        <v>81</v>
      </c>
      <c r="G9732" s="61" t="s">
        <v>8711</v>
      </c>
      <c r="H9732" s="61" t="s">
        <v>967</v>
      </c>
      <c r="I9732" s="61">
        <v>37.590000000000003</v>
      </c>
      <c r="J9732" s="61">
        <v>-84.82</v>
      </c>
      <c r="K9732">
        <v>2237</v>
      </c>
      <c r="L9732"/>
      <c r="M9732"/>
    </row>
    <row r="9733" spans="1:13">
      <c r="A9733" s="61" t="s">
        <v>40</v>
      </c>
      <c r="B9733" s="61">
        <v>41226</v>
      </c>
      <c r="C9733" s="63" t="s">
        <v>968</v>
      </c>
      <c r="D9733" s="61">
        <v>0</v>
      </c>
      <c r="E9733" s="61" t="s">
        <v>8823</v>
      </c>
      <c r="F9733" s="61" t="s">
        <v>81</v>
      </c>
      <c r="G9733" s="61" t="s">
        <v>660</v>
      </c>
      <c r="H9733" s="61" t="s">
        <v>967</v>
      </c>
      <c r="I9733" s="61">
        <v>37.979999999999997</v>
      </c>
      <c r="J9733" s="61">
        <v>-82.96</v>
      </c>
      <c r="K9733">
        <v>245</v>
      </c>
      <c r="L9733"/>
      <c r="M9733"/>
    </row>
    <row r="9734" spans="1:13">
      <c r="A9734" s="61" t="s">
        <v>40</v>
      </c>
      <c r="B9734" s="61">
        <v>40737</v>
      </c>
      <c r="C9734" s="63" t="s">
        <v>968</v>
      </c>
      <c r="D9734" s="61">
        <v>0</v>
      </c>
      <c r="E9734" s="61" t="s">
        <v>8723</v>
      </c>
      <c r="F9734" s="61" t="s">
        <v>81</v>
      </c>
      <c r="G9734" s="61" t="s">
        <v>8721</v>
      </c>
      <c r="H9734" s="61" t="s">
        <v>967</v>
      </c>
      <c r="I9734" s="61">
        <v>37.01</v>
      </c>
      <c r="J9734" s="61">
        <v>-84.13</v>
      </c>
      <c r="K9734">
        <v>1448</v>
      </c>
      <c r="L9734"/>
      <c r="M9734"/>
    </row>
    <row r="9735" spans="1:13">
      <c r="A9735" s="61" t="s">
        <v>40</v>
      </c>
      <c r="B9735" s="61">
        <v>40958</v>
      </c>
      <c r="C9735" s="63" t="s">
        <v>968</v>
      </c>
      <c r="D9735" s="61">
        <v>0</v>
      </c>
      <c r="E9735" s="61" t="s">
        <v>8770</v>
      </c>
      <c r="F9735" s="61" t="s">
        <v>81</v>
      </c>
      <c r="G9735" s="61" t="s">
        <v>8733</v>
      </c>
      <c r="H9735" s="61" t="s">
        <v>967</v>
      </c>
      <c r="I9735" s="61">
        <v>36.79</v>
      </c>
      <c r="J9735" s="61">
        <v>-83.6</v>
      </c>
      <c r="K9735">
        <v>431</v>
      </c>
      <c r="L9735"/>
      <c r="M9735"/>
    </row>
    <row r="9736" spans="1:13">
      <c r="A9736" s="61" t="s">
        <v>40</v>
      </c>
      <c r="B9736" s="61">
        <v>42053</v>
      </c>
      <c r="C9736" s="63" t="s">
        <v>968</v>
      </c>
      <c r="D9736" s="61">
        <v>0</v>
      </c>
      <c r="E9736" s="61" t="s">
        <v>8988</v>
      </c>
      <c r="F9736" s="61" t="s">
        <v>81</v>
      </c>
      <c r="G9736" s="61" t="s">
        <v>8969</v>
      </c>
      <c r="H9736" s="61" t="s">
        <v>7409</v>
      </c>
      <c r="I9736" s="61">
        <v>37.08</v>
      </c>
      <c r="J9736" s="61">
        <v>-88.88</v>
      </c>
      <c r="K9736">
        <v>4837</v>
      </c>
      <c r="L9736"/>
      <c r="M9736"/>
    </row>
    <row r="9737" spans="1:13">
      <c r="A9737" s="61" t="s">
        <v>40</v>
      </c>
      <c r="B9737" s="61">
        <v>41539</v>
      </c>
      <c r="C9737" s="63" t="s">
        <v>968</v>
      </c>
      <c r="D9737" s="61">
        <v>0</v>
      </c>
      <c r="E9737" s="61" t="s">
        <v>8876</v>
      </c>
      <c r="F9737" s="61" t="s">
        <v>81</v>
      </c>
      <c r="G9737" s="61" t="s">
        <v>292</v>
      </c>
      <c r="H9737" s="61" t="s">
        <v>967</v>
      </c>
      <c r="I9737" s="61">
        <v>37.51</v>
      </c>
      <c r="J9737" s="61">
        <v>-82.33</v>
      </c>
      <c r="K9737">
        <v>1583</v>
      </c>
      <c r="L9737"/>
      <c r="M9737"/>
    </row>
    <row r="9738" spans="1:13">
      <c r="A9738" s="61" t="s">
        <v>40</v>
      </c>
      <c r="B9738" s="61">
        <v>40442</v>
      </c>
      <c r="C9738" s="63" t="s">
        <v>968</v>
      </c>
      <c r="D9738" s="61">
        <v>0</v>
      </c>
      <c r="E9738" s="61" t="s">
        <v>6813</v>
      </c>
      <c r="F9738" s="61" t="s">
        <v>81</v>
      </c>
      <c r="G9738" s="61" t="s">
        <v>581</v>
      </c>
      <c r="H9738" s="61" t="s">
        <v>967</v>
      </c>
      <c r="I9738" s="61">
        <v>37.36</v>
      </c>
      <c r="J9738" s="61">
        <v>-84.7</v>
      </c>
      <c r="K9738">
        <v>1187</v>
      </c>
      <c r="L9738"/>
      <c r="M9738"/>
    </row>
    <row r="9739" spans="1:13">
      <c r="A9739" s="61" t="s">
        <v>40</v>
      </c>
      <c r="B9739" s="61">
        <v>42054</v>
      </c>
      <c r="C9739" s="63" t="s">
        <v>968</v>
      </c>
      <c r="D9739" s="61">
        <v>0</v>
      </c>
      <c r="E9739" s="61" t="s">
        <v>8989</v>
      </c>
      <c r="F9739" s="61" t="s">
        <v>81</v>
      </c>
      <c r="G9739" s="61" t="s">
        <v>8971</v>
      </c>
      <c r="H9739" s="61" t="s">
        <v>7409</v>
      </c>
      <c r="I9739" s="61">
        <v>36.68</v>
      </c>
      <c r="J9739" s="61">
        <v>-88.42</v>
      </c>
      <c r="K9739">
        <v>1027</v>
      </c>
      <c r="L9739"/>
      <c r="M9739"/>
    </row>
    <row r="9740" spans="1:13">
      <c r="A9740" s="61" t="s">
        <v>40</v>
      </c>
      <c r="B9740" s="61">
        <v>41828</v>
      </c>
      <c r="C9740" s="63" t="s">
        <v>968</v>
      </c>
      <c r="D9740" s="61">
        <v>0</v>
      </c>
      <c r="E9740" s="61" t="s">
        <v>661</v>
      </c>
      <c r="F9740" s="61" t="s">
        <v>81</v>
      </c>
      <c r="G9740" s="61" t="s">
        <v>8907</v>
      </c>
      <c r="H9740" s="61" t="s">
        <v>967</v>
      </c>
      <c r="I9740" s="61">
        <v>37.33</v>
      </c>
      <c r="J9740" s="61">
        <v>-82.81</v>
      </c>
      <c r="K9740">
        <v>637</v>
      </c>
      <c r="L9740"/>
      <c r="M9740"/>
    </row>
    <row r="9741" spans="1:13">
      <c r="A9741" s="61" t="s">
        <v>40</v>
      </c>
      <c r="B9741" s="61">
        <v>42753</v>
      </c>
      <c r="C9741" s="63" t="s">
        <v>968</v>
      </c>
      <c r="D9741" s="61">
        <v>0</v>
      </c>
      <c r="E9741" s="61" t="s">
        <v>9114</v>
      </c>
      <c r="F9741" s="61" t="s">
        <v>81</v>
      </c>
      <c r="G9741" s="61" t="s">
        <v>9099</v>
      </c>
      <c r="H9741" s="61" t="s">
        <v>7409</v>
      </c>
      <c r="I9741" s="61">
        <v>37.22</v>
      </c>
      <c r="J9741" s="61">
        <v>-85.14</v>
      </c>
      <c r="K9741">
        <v>633</v>
      </c>
      <c r="L9741"/>
      <c r="M9741"/>
    </row>
    <row r="9742" spans="1:13">
      <c r="A9742" s="61" t="s">
        <v>40</v>
      </c>
      <c r="B9742" s="61">
        <v>42154</v>
      </c>
      <c r="C9742" s="63" t="s">
        <v>968</v>
      </c>
      <c r="D9742" s="61">
        <v>0</v>
      </c>
      <c r="E9742" s="61" t="s">
        <v>9016</v>
      </c>
      <c r="F9742" s="61" t="s">
        <v>81</v>
      </c>
      <c r="G9742" s="61" t="s">
        <v>9008</v>
      </c>
      <c r="H9742" s="61" t="s">
        <v>7409</v>
      </c>
      <c r="I9742" s="61">
        <v>37.04</v>
      </c>
      <c r="J9742" s="61">
        <v>-85.73</v>
      </c>
      <c r="K9742">
        <v>654</v>
      </c>
      <c r="L9742"/>
      <c r="M9742"/>
    </row>
    <row r="9743" spans="1:13">
      <c r="A9743" s="61" t="s">
        <v>40</v>
      </c>
      <c r="B9743" s="61">
        <v>41754</v>
      </c>
      <c r="C9743" s="63" t="s">
        <v>968</v>
      </c>
      <c r="D9743" s="61">
        <v>0</v>
      </c>
      <c r="E9743" s="61" t="s">
        <v>8930</v>
      </c>
      <c r="F9743" s="61" t="s">
        <v>81</v>
      </c>
      <c r="G9743" s="61" t="s">
        <v>4539</v>
      </c>
      <c r="H9743" s="61" t="s">
        <v>967</v>
      </c>
      <c r="I9743" s="61">
        <v>37.299999999999997</v>
      </c>
      <c r="J9743" s="61">
        <v>-83.32</v>
      </c>
      <c r="K9743">
        <v>462</v>
      </c>
      <c r="L9743"/>
      <c r="M9743"/>
    </row>
    <row r="9744" spans="1:13">
      <c r="A9744" s="61" t="s">
        <v>40</v>
      </c>
      <c r="B9744" s="61">
        <v>42055</v>
      </c>
      <c r="C9744" s="63" t="s">
        <v>968</v>
      </c>
      <c r="D9744" s="61">
        <v>0</v>
      </c>
      <c r="E9744" s="61" t="s">
        <v>8990</v>
      </c>
      <c r="F9744" s="61" t="s">
        <v>81</v>
      </c>
      <c r="G9744" s="61" t="s">
        <v>8981</v>
      </c>
      <c r="H9744" s="61" t="s">
        <v>7409</v>
      </c>
      <c r="I9744" s="61">
        <v>37.08</v>
      </c>
      <c r="J9744" s="61">
        <v>-88.17</v>
      </c>
      <c r="K9744">
        <v>2657</v>
      </c>
      <c r="L9744"/>
      <c r="M9744"/>
    </row>
    <row r="9745" spans="1:13">
      <c r="A9745" s="61" t="s">
        <v>40</v>
      </c>
      <c r="B9745" s="61">
        <v>42056</v>
      </c>
      <c r="C9745" s="63" t="s">
        <v>968</v>
      </c>
      <c r="D9745" s="61">
        <v>0</v>
      </c>
      <c r="E9745" s="61" t="s">
        <v>8991</v>
      </c>
      <c r="F9745" s="61" t="s">
        <v>81</v>
      </c>
      <c r="G9745" s="61" t="s">
        <v>8973</v>
      </c>
      <c r="H9745" s="61" t="s">
        <v>7409</v>
      </c>
      <c r="I9745" s="61">
        <v>37.07</v>
      </c>
      <c r="J9745" s="61">
        <v>-88.97</v>
      </c>
      <c r="K9745">
        <v>1704</v>
      </c>
      <c r="L9745"/>
      <c r="M9745"/>
    </row>
    <row r="9746" spans="1:13">
      <c r="A9746" s="61" t="s">
        <v>40</v>
      </c>
      <c r="B9746" s="61">
        <v>42254</v>
      </c>
      <c r="C9746" s="63" t="s">
        <v>968</v>
      </c>
      <c r="D9746" s="61">
        <v>0</v>
      </c>
      <c r="E9746" s="61" t="s">
        <v>543</v>
      </c>
      <c r="F9746" s="61" t="s">
        <v>81</v>
      </c>
      <c r="G9746" s="61" t="s">
        <v>9033</v>
      </c>
      <c r="H9746" s="61" t="s">
        <v>7409</v>
      </c>
      <c r="I9746" s="61">
        <v>36.659999999999997</v>
      </c>
      <c r="J9746" s="61">
        <v>-87.65</v>
      </c>
      <c r="K9746">
        <v>298</v>
      </c>
      <c r="L9746"/>
      <c r="M9746"/>
    </row>
    <row r="9747" spans="1:13">
      <c r="A9747" s="61" t="s">
        <v>40</v>
      </c>
      <c r="B9747" s="61">
        <v>40031</v>
      </c>
      <c r="C9747" s="63" t="s">
        <v>968</v>
      </c>
      <c r="D9747" s="61">
        <v>0</v>
      </c>
      <c r="E9747" s="61" t="s">
        <v>3218</v>
      </c>
      <c r="F9747" s="61" t="s">
        <v>81</v>
      </c>
      <c r="G9747" s="61" t="s">
        <v>8633</v>
      </c>
      <c r="H9747" s="61" t="s">
        <v>967</v>
      </c>
      <c r="I9747" s="61">
        <v>38.4</v>
      </c>
      <c r="J9747" s="61">
        <v>-85.37</v>
      </c>
      <c r="K9747">
        <v>25322</v>
      </c>
      <c r="L9747"/>
      <c r="M9747"/>
    </row>
    <row r="9748" spans="1:13">
      <c r="A9748" s="61" t="s">
        <v>40</v>
      </c>
      <c r="B9748" s="61">
        <v>41643</v>
      </c>
      <c r="C9748" s="63" t="s">
        <v>968</v>
      </c>
      <c r="D9748" s="61">
        <v>0</v>
      </c>
      <c r="E9748" s="61" t="s">
        <v>5764</v>
      </c>
      <c r="F9748" s="61" t="s">
        <v>81</v>
      </c>
      <c r="G9748" s="61" t="s">
        <v>8907</v>
      </c>
      <c r="H9748" s="61" t="s">
        <v>967</v>
      </c>
      <c r="I9748" s="61">
        <v>37.46</v>
      </c>
      <c r="J9748" s="61">
        <v>-82.83</v>
      </c>
      <c r="K9748">
        <v>92</v>
      </c>
      <c r="L9748"/>
      <c r="M9748"/>
    </row>
    <row r="9749" spans="1:13">
      <c r="A9749" s="61" t="s">
        <v>40</v>
      </c>
      <c r="B9749" s="61">
        <v>40444</v>
      </c>
      <c r="C9749" s="63" t="s">
        <v>968</v>
      </c>
      <c r="D9749" s="61">
        <v>0</v>
      </c>
      <c r="E9749" s="61" t="s">
        <v>1125</v>
      </c>
      <c r="F9749" s="61" t="s">
        <v>81</v>
      </c>
      <c r="G9749" s="61" t="s">
        <v>8710</v>
      </c>
      <c r="H9749" s="61" t="s">
        <v>967</v>
      </c>
      <c r="I9749" s="61">
        <v>37.61</v>
      </c>
      <c r="J9749" s="61">
        <v>-84.57</v>
      </c>
      <c r="K9749">
        <v>14075</v>
      </c>
      <c r="L9749"/>
      <c r="M9749"/>
    </row>
    <row r="9750" spans="1:13">
      <c r="A9750" s="61" t="s">
        <v>40</v>
      </c>
      <c r="B9750" s="61">
        <v>41645</v>
      </c>
      <c r="C9750" s="63" t="s">
        <v>968</v>
      </c>
      <c r="D9750" s="61">
        <v>0</v>
      </c>
      <c r="E9750" s="61" t="s">
        <v>7300</v>
      </c>
      <c r="F9750" s="61" t="s">
        <v>81</v>
      </c>
      <c r="G9750" s="61" t="s">
        <v>230</v>
      </c>
      <c r="H9750" s="61" t="s">
        <v>967</v>
      </c>
      <c r="I9750" s="61">
        <v>37.53</v>
      </c>
      <c r="J9750" s="61">
        <v>-82.79</v>
      </c>
      <c r="K9750">
        <v>1162</v>
      </c>
      <c r="L9750"/>
      <c r="M9750"/>
    </row>
    <row r="9751" spans="1:13">
      <c r="A9751" s="61" t="s">
        <v>40</v>
      </c>
      <c r="B9751" s="61">
        <v>41015</v>
      </c>
      <c r="C9751" s="63" t="s">
        <v>968</v>
      </c>
      <c r="D9751" s="61">
        <v>0</v>
      </c>
      <c r="E9751" s="61" t="s">
        <v>8782</v>
      </c>
      <c r="F9751" s="61" t="s">
        <v>81</v>
      </c>
      <c r="G9751" s="61" t="s">
        <v>8781</v>
      </c>
      <c r="H9751" s="61" t="s">
        <v>967</v>
      </c>
      <c r="I9751" s="61">
        <v>38.979999999999997</v>
      </c>
      <c r="J9751" s="61">
        <v>-84.48</v>
      </c>
      <c r="K9751">
        <v>21599</v>
      </c>
      <c r="L9751"/>
      <c r="M9751"/>
    </row>
    <row r="9752" spans="1:13">
      <c r="A9752" s="61" t="s">
        <v>40</v>
      </c>
      <c r="B9752" s="61">
        <v>40342</v>
      </c>
      <c r="C9752" s="63" t="s">
        <v>968</v>
      </c>
      <c r="D9752" s="61">
        <v>0</v>
      </c>
      <c r="E9752" s="61" t="s">
        <v>8323</v>
      </c>
      <c r="F9752" s="61" t="s">
        <v>81</v>
      </c>
      <c r="G9752" s="61" t="s">
        <v>7252</v>
      </c>
      <c r="H9752" s="61" t="s">
        <v>967</v>
      </c>
      <c r="I9752" s="61">
        <v>38.03</v>
      </c>
      <c r="J9752" s="61">
        <v>-84.89</v>
      </c>
      <c r="K9752">
        <v>23232</v>
      </c>
      <c r="L9752"/>
      <c r="M9752"/>
    </row>
    <row r="9753" spans="1:13">
      <c r="A9753" s="61" t="s">
        <v>40</v>
      </c>
      <c r="B9753" s="61">
        <v>40033</v>
      </c>
      <c r="C9753" s="63" t="s">
        <v>968</v>
      </c>
      <c r="D9753" s="61">
        <v>0</v>
      </c>
      <c r="E9753" s="61" t="s">
        <v>264</v>
      </c>
      <c r="F9753" s="61" t="s">
        <v>81</v>
      </c>
      <c r="G9753" s="61" t="s">
        <v>670</v>
      </c>
      <c r="H9753" s="61" t="s">
        <v>967</v>
      </c>
      <c r="I9753" s="61">
        <v>37.56</v>
      </c>
      <c r="J9753" s="61">
        <v>-85.25</v>
      </c>
      <c r="K9753">
        <v>12726</v>
      </c>
      <c r="L9753"/>
      <c r="M9753"/>
    </row>
    <row r="9754" spans="1:13">
      <c r="A9754" s="61" t="s">
        <v>40</v>
      </c>
      <c r="B9754" s="61">
        <v>40150</v>
      </c>
      <c r="C9754" s="63" t="s">
        <v>968</v>
      </c>
      <c r="D9754" s="61">
        <v>0</v>
      </c>
      <c r="E9754" s="61" t="s">
        <v>8670</v>
      </c>
      <c r="F9754" s="61" t="s">
        <v>81</v>
      </c>
      <c r="G9754" s="61" t="s">
        <v>8645</v>
      </c>
      <c r="H9754" s="61" t="s">
        <v>967</v>
      </c>
      <c r="I9754" s="61">
        <v>37.83</v>
      </c>
      <c r="J9754" s="61">
        <v>-85.72</v>
      </c>
      <c r="K9754">
        <v>4268</v>
      </c>
      <c r="L9754"/>
      <c r="M9754"/>
    </row>
    <row r="9755" spans="1:13">
      <c r="A9755" s="61" t="s">
        <v>40</v>
      </c>
      <c r="B9755" s="61">
        <v>41831</v>
      </c>
      <c r="C9755" s="63" t="s">
        <v>968</v>
      </c>
      <c r="D9755" s="61">
        <v>0</v>
      </c>
      <c r="E9755" s="61" t="s">
        <v>8952</v>
      </c>
      <c r="F9755" s="61" t="s">
        <v>81</v>
      </c>
      <c r="G9755" s="61" t="s">
        <v>8907</v>
      </c>
      <c r="H9755" s="61" t="s">
        <v>967</v>
      </c>
      <c r="I9755" s="61">
        <v>37.39</v>
      </c>
      <c r="J9755" s="61">
        <v>-82.95</v>
      </c>
      <c r="K9755">
        <v>1087</v>
      </c>
      <c r="L9755"/>
      <c r="M9755"/>
    </row>
    <row r="9756" spans="1:13">
      <c r="A9756" s="61" t="s">
        <v>40</v>
      </c>
      <c r="B9756" s="61">
        <v>42058</v>
      </c>
      <c r="C9756" s="63" t="s">
        <v>968</v>
      </c>
      <c r="D9756" s="61">
        <v>0</v>
      </c>
      <c r="E9756" s="61" t="s">
        <v>8993</v>
      </c>
      <c r="F9756" s="61" t="s">
        <v>81</v>
      </c>
      <c r="G9756" s="61" t="s">
        <v>3771</v>
      </c>
      <c r="H9756" s="61" t="s">
        <v>7409</v>
      </c>
      <c r="I9756" s="61">
        <v>37.04</v>
      </c>
      <c r="J9756" s="61">
        <v>-88.49</v>
      </c>
      <c r="K9756">
        <v>2230</v>
      </c>
      <c r="L9756"/>
      <c r="M9756"/>
    </row>
    <row r="9757" spans="1:13">
      <c r="A9757" s="61" t="s">
        <v>40</v>
      </c>
      <c r="B9757" s="61">
        <v>42754</v>
      </c>
      <c r="C9757" s="63" t="s">
        <v>968</v>
      </c>
      <c r="D9757" s="61">
        <v>0</v>
      </c>
      <c r="E9757" s="61" t="s">
        <v>9115</v>
      </c>
      <c r="F9757" s="61" t="s">
        <v>81</v>
      </c>
      <c r="G9757" s="61" t="s">
        <v>5932</v>
      </c>
      <c r="H9757" s="61" t="s">
        <v>7409</v>
      </c>
      <c r="I9757" s="61">
        <v>37.479999999999997</v>
      </c>
      <c r="J9757" s="61">
        <v>-86.29</v>
      </c>
      <c r="K9757">
        <v>15566</v>
      </c>
      <c r="L9757"/>
      <c r="M9757"/>
    </row>
    <row r="9758" spans="1:13">
      <c r="A9758" s="61" t="s">
        <v>40</v>
      </c>
      <c r="B9758" s="61">
        <v>41832</v>
      </c>
      <c r="C9758" s="63" t="s">
        <v>968</v>
      </c>
      <c r="D9758" s="61">
        <v>0</v>
      </c>
      <c r="E9758" s="61" t="s">
        <v>8953</v>
      </c>
      <c r="F9758" s="61" t="s">
        <v>81</v>
      </c>
      <c r="G9758" s="61" t="s">
        <v>8740</v>
      </c>
      <c r="H9758" s="61" t="s">
        <v>967</v>
      </c>
      <c r="I9758" s="61">
        <v>37.14</v>
      </c>
      <c r="J9758" s="61">
        <v>-82.95</v>
      </c>
      <c r="K9758">
        <v>491</v>
      </c>
      <c r="L9758"/>
      <c r="M9758"/>
    </row>
    <row r="9759" spans="1:13">
      <c r="A9759" s="61" t="s">
        <v>40</v>
      </c>
      <c r="B9759" s="61">
        <v>42256</v>
      </c>
      <c r="C9759" s="63" t="s">
        <v>968</v>
      </c>
      <c r="D9759" s="61">
        <v>0</v>
      </c>
      <c r="E9759" s="61" t="s">
        <v>4741</v>
      </c>
      <c r="F9759" s="61" t="s">
        <v>81</v>
      </c>
      <c r="G9759" s="61" t="s">
        <v>6149</v>
      </c>
      <c r="H9759" s="61" t="s">
        <v>7409</v>
      </c>
      <c r="I9759" s="61">
        <v>36.979999999999997</v>
      </c>
      <c r="J9759" s="61">
        <v>-86.95</v>
      </c>
      <c r="K9759">
        <v>4938</v>
      </c>
      <c r="L9759"/>
      <c r="M9759"/>
    </row>
    <row r="9760" spans="1:13">
      <c r="A9760" s="61" t="s">
        <v>40</v>
      </c>
      <c r="B9760" s="61">
        <v>42351</v>
      </c>
      <c r="C9760" s="63" t="s">
        <v>968</v>
      </c>
      <c r="D9760" s="61">
        <v>0</v>
      </c>
      <c r="E9760" s="61" t="s">
        <v>9062</v>
      </c>
      <c r="F9760" s="61" t="s">
        <v>81</v>
      </c>
      <c r="G9760" s="61" t="s">
        <v>694</v>
      </c>
      <c r="H9760" s="61" t="s">
        <v>7409</v>
      </c>
      <c r="I9760" s="61">
        <v>37.93</v>
      </c>
      <c r="J9760" s="61">
        <v>-86.9</v>
      </c>
      <c r="K9760">
        <v>4294</v>
      </c>
      <c r="L9760"/>
      <c r="M9760"/>
    </row>
    <row r="9761" spans="1:13">
      <c r="A9761" s="61" t="s">
        <v>40</v>
      </c>
      <c r="B9761" s="61">
        <v>40513</v>
      </c>
      <c r="C9761" s="63" t="s">
        <v>968</v>
      </c>
      <c r="D9761" s="61">
        <v>0</v>
      </c>
      <c r="E9761" s="61" t="s">
        <v>510</v>
      </c>
      <c r="F9761" s="61" t="s">
        <v>81</v>
      </c>
      <c r="G9761" s="61" t="s">
        <v>290</v>
      </c>
      <c r="H9761" s="61" t="s">
        <v>967</v>
      </c>
      <c r="I9761" s="61">
        <v>38.020000000000003</v>
      </c>
      <c r="J9761" s="61">
        <v>-84.61</v>
      </c>
      <c r="K9761">
        <v>11244</v>
      </c>
      <c r="L9761"/>
      <c r="M9761"/>
    </row>
    <row r="9762" spans="1:13">
      <c r="A9762" s="61" t="s">
        <v>40</v>
      </c>
      <c r="B9762" s="61">
        <v>40510</v>
      </c>
      <c r="C9762" s="63" t="s">
        <v>968</v>
      </c>
      <c r="D9762" s="61">
        <v>0</v>
      </c>
      <c r="E9762" s="61" t="s">
        <v>510</v>
      </c>
      <c r="F9762" s="61" t="s">
        <v>81</v>
      </c>
      <c r="G9762" s="61" t="s">
        <v>290</v>
      </c>
      <c r="H9762" s="61" t="s">
        <v>967</v>
      </c>
      <c r="I9762" s="61">
        <v>38.07</v>
      </c>
      <c r="J9762" s="61">
        <v>-84.58</v>
      </c>
      <c r="K9762">
        <v>1562</v>
      </c>
      <c r="L9762"/>
      <c r="M9762"/>
    </row>
    <row r="9763" spans="1:13">
      <c r="A9763" s="61" t="s">
        <v>40</v>
      </c>
      <c r="B9763" s="61">
        <v>40514</v>
      </c>
      <c r="C9763" s="63" t="s">
        <v>968</v>
      </c>
      <c r="D9763" s="61">
        <v>0</v>
      </c>
      <c r="E9763" s="61" t="s">
        <v>510</v>
      </c>
      <c r="F9763" s="61" t="s">
        <v>81</v>
      </c>
      <c r="G9763" s="61" t="s">
        <v>290</v>
      </c>
      <c r="H9763" s="61" t="s">
        <v>967</v>
      </c>
      <c r="I9763" s="61">
        <v>37.979999999999997</v>
      </c>
      <c r="J9763" s="61">
        <v>-84.56</v>
      </c>
      <c r="K9763">
        <v>16427</v>
      </c>
      <c r="L9763"/>
      <c r="M9763"/>
    </row>
    <row r="9764" spans="1:13">
      <c r="A9764" s="61" t="s">
        <v>40</v>
      </c>
      <c r="B9764" s="61">
        <v>40504</v>
      </c>
      <c r="C9764" s="63" t="s">
        <v>968</v>
      </c>
      <c r="D9764" s="61">
        <v>0</v>
      </c>
      <c r="E9764" s="61" t="s">
        <v>510</v>
      </c>
      <c r="F9764" s="61" t="s">
        <v>81</v>
      </c>
      <c r="G9764" s="61" t="s">
        <v>290</v>
      </c>
      <c r="H9764" s="61" t="s">
        <v>967</v>
      </c>
      <c r="I9764" s="61">
        <v>38.04</v>
      </c>
      <c r="J9764" s="61">
        <v>-84.54</v>
      </c>
      <c r="K9764">
        <v>26042</v>
      </c>
      <c r="L9764"/>
      <c r="M9764"/>
    </row>
    <row r="9765" spans="1:13">
      <c r="A9765" s="61" t="s">
        <v>40</v>
      </c>
      <c r="B9765" s="61">
        <v>40503</v>
      </c>
      <c r="C9765" s="63" t="s">
        <v>968</v>
      </c>
      <c r="D9765" s="61">
        <v>0</v>
      </c>
      <c r="E9765" s="61" t="s">
        <v>510</v>
      </c>
      <c r="F9765" s="61" t="s">
        <v>81</v>
      </c>
      <c r="G9765" s="61" t="s">
        <v>290</v>
      </c>
      <c r="H9765" s="61" t="s">
        <v>967</v>
      </c>
      <c r="I9765" s="61">
        <v>38.01</v>
      </c>
      <c r="J9765" s="61">
        <v>-84.53</v>
      </c>
      <c r="K9765">
        <v>28073</v>
      </c>
      <c r="L9765"/>
      <c r="M9765"/>
    </row>
    <row r="9766" spans="1:13">
      <c r="A9766" s="61" t="s">
        <v>40</v>
      </c>
      <c r="B9766" s="61">
        <v>40508</v>
      </c>
      <c r="C9766" s="63" t="s">
        <v>968</v>
      </c>
      <c r="D9766" s="61">
        <v>0</v>
      </c>
      <c r="E9766" s="61" t="s">
        <v>510</v>
      </c>
      <c r="F9766" s="61" t="s">
        <v>81</v>
      </c>
      <c r="G9766" s="61" t="s">
        <v>290</v>
      </c>
      <c r="H9766" s="61" t="s">
        <v>967</v>
      </c>
      <c r="I9766" s="61">
        <v>38.06</v>
      </c>
      <c r="J9766" s="61">
        <v>-84.51</v>
      </c>
      <c r="K9766">
        <v>25586</v>
      </c>
      <c r="L9766"/>
      <c r="M9766"/>
    </row>
    <row r="9767" spans="1:13">
      <c r="A9767" s="61" t="s">
        <v>40</v>
      </c>
      <c r="B9767" s="61">
        <v>40507</v>
      </c>
      <c r="C9767" s="63" t="s">
        <v>968</v>
      </c>
      <c r="D9767" s="61">
        <v>0</v>
      </c>
      <c r="E9767" s="61" t="s">
        <v>510</v>
      </c>
      <c r="F9767" s="61" t="s">
        <v>81</v>
      </c>
      <c r="G9767" s="61" t="s">
        <v>290</v>
      </c>
      <c r="H9767" s="61" t="s">
        <v>967</v>
      </c>
      <c r="I9767" s="61">
        <v>38.049999999999997</v>
      </c>
      <c r="J9767" s="61">
        <v>-84.5</v>
      </c>
      <c r="K9767">
        <v>2043</v>
      </c>
      <c r="L9767"/>
      <c r="M9767"/>
    </row>
    <row r="9768" spans="1:13">
      <c r="A9768" s="61" t="s">
        <v>40</v>
      </c>
      <c r="B9768" s="61">
        <v>40517</v>
      </c>
      <c r="C9768" s="63" t="s">
        <v>968</v>
      </c>
      <c r="D9768" s="61">
        <v>0</v>
      </c>
      <c r="E9768" s="61" t="s">
        <v>510</v>
      </c>
      <c r="F9768" s="61" t="s">
        <v>81</v>
      </c>
      <c r="G9768" s="61" t="s">
        <v>290</v>
      </c>
      <c r="H9768" s="61" t="s">
        <v>967</v>
      </c>
      <c r="I9768" s="61">
        <v>37.979999999999997</v>
      </c>
      <c r="J9768" s="61">
        <v>-84.49</v>
      </c>
      <c r="K9768">
        <v>37751</v>
      </c>
      <c r="L9768"/>
      <c r="M9768"/>
    </row>
    <row r="9769" spans="1:13">
      <c r="A9769" s="61" t="s">
        <v>40</v>
      </c>
      <c r="B9769" s="61">
        <v>40502</v>
      </c>
      <c r="C9769" s="63" t="s">
        <v>968</v>
      </c>
      <c r="D9769" s="61">
        <v>0</v>
      </c>
      <c r="E9769" s="61" t="s">
        <v>510</v>
      </c>
      <c r="F9769" s="61" t="s">
        <v>81</v>
      </c>
      <c r="G9769" s="61" t="s">
        <v>290</v>
      </c>
      <c r="H9769" s="61" t="s">
        <v>967</v>
      </c>
      <c r="I9769" s="61">
        <v>38.01</v>
      </c>
      <c r="J9769" s="61">
        <v>-84.48</v>
      </c>
      <c r="K9769">
        <v>26080</v>
      </c>
      <c r="L9769"/>
      <c r="M9769"/>
    </row>
    <row r="9770" spans="1:13">
      <c r="A9770" s="61" t="s">
        <v>40</v>
      </c>
      <c r="B9770" s="61">
        <v>40511</v>
      </c>
      <c r="C9770" s="63" t="s">
        <v>968</v>
      </c>
      <c r="D9770" s="61">
        <v>0</v>
      </c>
      <c r="E9770" s="61" t="s">
        <v>510</v>
      </c>
      <c r="F9770" s="61" t="s">
        <v>81</v>
      </c>
      <c r="G9770" s="61" t="s">
        <v>290</v>
      </c>
      <c r="H9770" s="61" t="s">
        <v>967</v>
      </c>
      <c r="I9770" s="61">
        <v>38.130000000000003</v>
      </c>
      <c r="J9770" s="61">
        <v>-84.48</v>
      </c>
      <c r="K9770">
        <v>36146</v>
      </c>
      <c r="L9770"/>
      <c r="M9770"/>
    </row>
    <row r="9771" spans="1:13">
      <c r="A9771" s="61" t="s">
        <v>40</v>
      </c>
      <c r="B9771" s="61">
        <v>40505</v>
      </c>
      <c r="C9771" s="63" t="s">
        <v>968</v>
      </c>
      <c r="D9771" s="61">
        <v>0</v>
      </c>
      <c r="E9771" s="61" t="s">
        <v>510</v>
      </c>
      <c r="F9771" s="61" t="s">
        <v>81</v>
      </c>
      <c r="G9771" s="61" t="s">
        <v>290</v>
      </c>
      <c r="H9771" s="61" t="s">
        <v>967</v>
      </c>
      <c r="I9771" s="61">
        <v>38.06</v>
      </c>
      <c r="J9771" s="61">
        <v>-84.46</v>
      </c>
      <c r="K9771">
        <v>26278</v>
      </c>
      <c r="L9771"/>
      <c r="M9771"/>
    </row>
    <row r="9772" spans="1:13">
      <c r="A9772" s="61" t="s">
        <v>40</v>
      </c>
      <c r="B9772" s="61">
        <v>40509</v>
      </c>
      <c r="C9772" s="63" t="s">
        <v>968</v>
      </c>
      <c r="D9772" s="61">
        <v>0</v>
      </c>
      <c r="E9772" s="61" t="s">
        <v>510</v>
      </c>
      <c r="F9772" s="61" t="s">
        <v>81</v>
      </c>
      <c r="G9772" s="61" t="s">
        <v>290</v>
      </c>
      <c r="H9772" s="61" t="s">
        <v>967</v>
      </c>
      <c r="I9772" s="61">
        <v>38.04</v>
      </c>
      <c r="J9772" s="61">
        <v>-84.45</v>
      </c>
      <c r="K9772">
        <v>44572</v>
      </c>
      <c r="L9772"/>
      <c r="M9772"/>
    </row>
    <row r="9773" spans="1:13">
      <c r="A9773" s="61" t="s">
        <v>40</v>
      </c>
      <c r="B9773" s="61">
        <v>40515</v>
      </c>
      <c r="C9773" s="63" t="s">
        <v>968</v>
      </c>
      <c r="D9773" s="61">
        <v>0</v>
      </c>
      <c r="E9773" s="61" t="s">
        <v>510</v>
      </c>
      <c r="F9773" s="61" t="s">
        <v>81</v>
      </c>
      <c r="G9773" s="61" t="s">
        <v>290</v>
      </c>
      <c r="H9773" s="61" t="s">
        <v>967</v>
      </c>
      <c r="I9773" s="61">
        <v>37.92</v>
      </c>
      <c r="J9773" s="61">
        <v>-84.39</v>
      </c>
      <c r="K9773">
        <v>36244</v>
      </c>
      <c r="L9773"/>
      <c r="M9773"/>
    </row>
    <row r="9774" spans="1:13">
      <c r="A9774" s="61" t="s">
        <v>40</v>
      </c>
      <c r="B9774" s="61">
        <v>40516</v>
      </c>
      <c r="C9774" s="63" t="s">
        <v>968</v>
      </c>
      <c r="D9774" s="61">
        <v>0</v>
      </c>
      <c r="E9774" s="61" t="s">
        <v>510</v>
      </c>
      <c r="F9774" s="61" t="s">
        <v>81</v>
      </c>
      <c r="G9774" s="61" t="s">
        <v>290</v>
      </c>
      <c r="H9774" s="61" t="s">
        <v>967</v>
      </c>
      <c r="I9774" s="61">
        <v>38.07</v>
      </c>
      <c r="J9774" s="61">
        <v>-84.36</v>
      </c>
      <c r="K9774">
        <v>2795</v>
      </c>
      <c r="L9774"/>
      <c r="M9774"/>
    </row>
    <row r="9775" spans="1:13">
      <c r="A9775" s="61" t="s">
        <v>40</v>
      </c>
      <c r="B9775" s="61">
        <v>42539</v>
      </c>
      <c r="C9775" s="63" t="s">
        <v>968</v>
      </c>
      <c r="D9775" s="61">
        <v>0</v>
      </c>
      <c r="E9775" s="61" t="s">
        <v>1943</v>
      </c>
      <c r="F9775" s="61" t="s">
        <v>81</v>
      </c>
      <c r="G9775" s="61" t="s">
        <v>8713</v>
      </c>
      <c r="H9775" s="61" t="s">
        <v>967</v>
      </c>
      <c r="I9775" s="61">
        <v>37.31</v>
      </c>
      <c r="J9775" s="61">
        <v>-84.93</v>
      </c>
      <c r="K9775">
        <v>10134</v>
      </c>
      <c r="L9775"/>
      <c r="M9775"/>
    </row>
    <row r="9776" spans="1:13">
      <c r="A9776" s="61" t="s">
        <v>40</v>
      </c>
      <c r="B9776" s="61">
        <v>41540</v>
      </c>
      <c r="C9776" s="63" t="s">
        <v>968</v>
      </c>
      <c r="D9776" s="61">
        <v>0</v>
      </c>
      <c r="E9776" s="61" t="s">
        <v>8877</v>
      </c>
      <c r="F9776" s="61" t="s">
        <v>81</v>
      </c>
      <c r="G9776" s="61" t="s">
        <v>292</v>
      </c>
      <c r="H9776" s="61" t="s">
        <v>967</v>
      </c>
      <c r="I9776" s="61">
        <v>37.39</v>
      </c>
      <c r="J9776" s="61">
        <v>-82.33</v>
      </c>
      <c r="K9776">
        <v>360</v>
      </c>
      <c r="L9776"/>
      <c r="M9776"/>
    </row>
    <row r="9777" spans="1:13">
      <c r="A9777" s="61" t="s">
        <v>40</v>
      </c>
      <c r="B9777" s="61">
        <v>40740</v>
      </c>
      <c r="C9777" s="63" t="s">
        <v>968</v>
      </c>
      <c r="D9777" s="61">
        <v>0</v>
      </c>
      <c r="E9777" s="61" t="s">
        <v>8724</v>
      </c>
      <c r="F9777" s="61" t="s">
        <v>81</v>
      </c>
      <c r="G9777" s="61" t="s">
        <v>8721</v>
      </c>
      <c r="H9777" s="61" t="s">
        <v>967</v>
      </c>
      <c r="I9777" s="61">
        <v>37.020000000000003</v>
      </c>
      <c r="J9777" s="61">
        <v>-84.04</v>
      </c>
      <c r="K9777">
        <v>3094</v>
      </c>
      <c r="L9777"/>
      <c r="M9777"/>
    </row>
    <row r="9778" spans="1:13">
      <c r="A9778" s="61" t="s">
        <v>40</v>
      </c>
      <c r="B9778" s="61">
        <v>41833</v>
      </c>
      <c r="C9778" s="63" t="s">
        <v>968</v>
      </c>
      <c r="D9778" s="61">
        <v>0</v>
      </c>
      <c r="E9778" s="61" t="s">
        <v>8954</v>
      </c>
      <c r="F9778" s="61" t="s">
        <v>81</v>
      </c>
      <c r="G9778" s="61" t="s">
        <v>8740</v>
      </c>
      <c r="H9778" s="61" t="s">
        <v>967</v>
      </c>
      <c r="I9778" s="61">
        <v>37.03</v>
      </c>
      <c r="J9778" s="61">
        <v>-82.99</v>
      </c>
      <c r="K9778">
        <v>374</v>
      </c>
      <c r="L9778"/>
      <c r="M9778"/>
    </row>
    <row r="9779" spans="1:13">
      <c r="A9779" s="61" t="s">
        <v>40</v>
      </c>
      <c r="B9779" s="61">
        <v>41834</v>
      </c>
      <c r="C9779" s="63" t="s">
        <v>968</v>
      </c>
      <c r="D9779" s="61">
        <v>0</v>
      </c>
      <c r="E9779" s="61" t="s">
        <v>8955</v>
      </c>
      <c r="F9779" s="61" t="s">
        <v>81</v>
      </c>
      <c r="G9779" s="61" t="s">
        <v>8907</v>
      </c>
      <c r="H9779" s="61" t="s">
        <v>967</v>
      </c>
      <c r="I9779" s="61">
        <v>37.25</v>
      </c>
      <c r="J9779" s="61">
        <v>-82.96</v>
      </c>
      <c r="K9779">
        <v>413</v>
      </c>
      <c r="L9779"/>
      <c r="M9779"/>
    </row>
    <row r="9780" spans="1:13">
      <c r="A9780" s="61" t="s">
        <v>40</v>
      </c>
      <c r="B9780" s="61">
        <v>42352</v>
      </c>
      <c r="C9780" s="63" t="s">
        <v>968</v>
      </c>
      <c r="D9780" s="61">
        <v>0</v>
      </c>
      <c r="E9780" s="61" t="s">
        <v>1726</v>
      </c>
      <c r="F9780" s="61" t="s">
        <v>81</v>
      </c>
      <c r="G9780" s="61" t="s">
        <v>9052</v>
      </c>
      <c r="H9780" s="61" t="s">
        <v>7409</v>
      </c>
      <c r="I9780" s="61">
        <v>37.49</v>
      </c>
      <c r="J9780" s="61">
        <v>-87.13</v>
      </c>
      <c r="K9780">
        <v>1989</v>
      </c>
      <c r="L9780"/>
      <c r="M9780"/>
    </row>
    <row r="9781" spans="1:13">
      <c r="A9781" s="61" t="s">
        <v>40</v>
      </c>
      <c r="B9781" s="61">
        <v>40445</v>
      </c>
      <c r="C9781" s="63" t="s">
        <v>968</v>
      </c>
      <c r="D9781" s="61">
        <v>0</v>
      </c>
      <c r="E9781" s="61" t="s">
        <v>2328</v>
      </c>
      <c r="F9781" s="61" t="s">
        <v>81</v>
      </c>
      <c r="G9781" s="61" t="s">
        <v>8709</v>
      </c>
      <c r="H9781" s="61" t="s">
        <v>967</v>
      </c>
      <c r="I9781" s="61">
        <v>37.29</v>
      </c>
      <c r="J9781" s="61">
        <v>-84.21</v>
      </c>
      <c r="K9781">
        <v>820</v>
      </c>
      <c r="L9781"/>
      <c r="M9781"/>
    </row>
    <row r="9782" spans="1:13">
      <c r="A9782" s="61" t="s">
        <v>40</v>
      </c>
      <c r="B9782" s="61">
        <v>40036</v>
      </c>
      <c r="C9782" s="63" t="s">
        <v>968</v>
      </c>
      <c r="D9782" s="61">
        <v>0</v>
      </c>
      <c r="E9782" s="61" t="s">
        <v>3743</v>
      </c>
      <c r="F9782" s="61" t="s">
        <v>81</v>
      </c>
      <c r="G9782" s="61" t="s">
        <v>308</v>
      </c>
      <c r="H9782" s="61" t="s">
        <v>967</v>
      </c>
      <c r="I9782" s="61">
        <v>38.43</v>
      </c>
      <c r="J9782" s="61">
        <v>-84.98</v>
      </c>
      <c r="K9782">
        <v>251</v>
      </c>
      <c r="L9782"/>
      <c r="M9782"/>
    </row>
    <row r="9783" spans="1:13">
      <c r="A9783" s="61" t="s">
        <v>40</v>
      </c>
      <c r="B9783" s="61">
        <v>40744</v>
      </c>
      <c r="C9783" s="63" t="s">
        <v>968</v>
      </c>
      <c r="D9783" s="61">
        <v>0</v>
      </c>
      <c r="E9783" s="61" t="s">
        <v>6187</v>
      </c>
      <c r="F9783" s="61" t="s">
        <v>81</v>
      </c>
      <c r="G9783" s="61" t="s">
        <v>8721</v>
      </c>
      <c r="H9783" s="61" t="s">
        <v>967</v>
      </c>
      <c r="I9783" s="61">
        <v>37.03</v>
      </c>
      <c r="J9783" s="61">
        <v>-84.12</v>
      </c>
      <c r="K9783">
        <v>20246</v>
      </c>
      <c r="L9783"/>
      <c r="M9783"/>
    </row>
    <row r="9784" spans="1:13">
      <c r="A9784" s="61" t="s">
        <v>40</v>
      </c>
      <c r="B9784" s="61">
        <v>40741</v>
      </c>
      <c r="C9784" s="63" t="s">
        <v>968</v>
      </c>
      <c r="D9784" s="61">
        <v>0</v>
      </c>
      <c r="E9784" s="61" t="s">
        <v>6187</v>
      </c>
      <c r="F9784" s="61" t="s">
        <v>81</v>
      </c>
      <c r="G9784" s="61" t="s">
        <v>8721</v>
      </c>
      <c r="H9784" s="61" t="s">
        <v>967</v>
      </c>
      <c r="I9784" s="61">
        <v>37.119999999999997</v>
      </c>
      <c r="J9784" s="61">
        <v>-84.08</v>
      </c>
      <c r="K9784">
        <v>23327</v>
      </c>
      <c r="L9784"/>
      <c r="M9784"/>
    </row>
    <row r="9785" spans="1:13">
      <c r="A9785" s="61" t="s">
        <v>40</v>
      </c>
      <c r="B9785" s="61">
        <v>40037</v>
      </c>
      <c r="C9785" s="63" t="s">
        <v>968</v>
      </c>
      <c r="D9785" s="61">
        <v>0</v>
      </c>
      <c r="E9785" s="61" t="s">
        <v>4263</v>
      </c>
      <c r="F9785" s="61" t="s">
        <v>81</v>
      </c>
      <c r="G9785" s="61" t="s">
        <v>670</v>
      </c>
      <c r="H9785" s="61" t="s">
        <v>967</v>
      </c>
      <c r="I9785" s="61">
        <v>37.630000000000003</v>
      </c>
      <c r="J9785" s="61">
        <v>-85.4</v>
      </c>
      <c r="K9785">
        <v>2888</v>
      </c>
      <c r="L9785"/>
      <c r="M9785"/>
    </row>
    <row r="9786" spans="1:13">
      <c r="A9786" s="61" t="s">
        <v>40</v>
      </c>
      <c r="B9786" s="61">
        <v>41348</v>
      </c>
      <c r="C9786" s="63" t="s">
        <v>968</v>
      </c>
      <c r="D9786" s="61">
        <v>0</v>
      </c>
      <c r="E9786" s="61" t="s">
        <v>4774</v>
      </c>
      <c r="F9786" s="61" t="s">
        <v>81</v>
      </c>
      <c r="G9786" s="61" t="s">
        <v>8843</v>
      </c>
      <c r="H9786" s="61" t="s">
        <v>967</v>
      </c>
      <c r="I9786" s="61">
        <v>37.479999999999997</v>
      </c>
      <c r="J9786" s="61">
        <v>-83.32</v>
      </c>
      <c r="K9786">
        <v>1352</v>
      </c>
      <c r="L9786"/>
      <c r="M9786"/>
    </row>
    <row r="9787" spans="1:13">
      <c r="A9787" s="61" t="s">
        <v>40</v>
      </c>
      <c r="B9787" s="61">
        <v>41230</v>
      </c>
      <c r="C9787" s="63" t="s">
        <v>968</v>
      </c>
      <c r="D9787" s="61">
        <v>0</v>
      </c>
      <c r="E9787" s="61" t="s">
        <v>5686</v>
      </c>
      <c r="F9787" s="61" t="s">
        <v>81</v>
      </c>
      <c r="G9787" s="61" t="s">
        <v>4307</v>
      </c>
      <c r="H9787" s="61" t="s">
        <v>967</v>
      </c>
      <c r="I9787" s="61">
        <v>38.1</v>
      </c>
      <c r="J9787" s="61">
        <v>-82.6</v>
      </c>
      <c r="K9787">
        <v>12670</v>
      </c>
      <c r="L9787"/>
      <c r="M9787"/>
    </row>
    <row r="9788" spans="1:13">
      <c r="A9788" s="61" t="s">
        <v>40</v>
      </c>
      <c r="B9788" s="61">
        <v>40258</v>
      </c>
      <c r="C9788" s="63" t="s">
        <v>968</v>
      </c>
      <c r="D9788" s="61">
        <v>0</v>
      </c>
      <c r="E9788" s="61" t="s">
        <v>382</v>
      </c>
      <c r="F9788" s="61" t="s">
        <v>81</v>
      </c>
      <c r="G9788" s="61" t="s">
        <v>362</v>
      </c>
      <c r="H9788" s="61" t="s">
        <v>8628</v>
      </c>
      <c r="I9788" s="61">
        <v>38.15</v>
      </c>
      <c r="J9788" s="61">
        <v>-85.88</v>
      </c>
      <c r="K9788">
        <v>26807</v>
      </c>
      <c r="L9788"/>
      <c r="M9788"/>
    </row>
    <row r="9789" spans="1:13">
      <c r="A9789" s="61" t="s">
        <v>40</v>
      </c>
      <c r="B9789" s="61">
        <v>40272</v>
      </c>
      <c r="C9789" s="63" t="s">
        <v>968</v>
      </c>
      <c r="D9789" s="61">
        <v>0</v>
      </c>
      <c r="E9789" s="61" t="s">
        <v>382</v>
      </c>
      <c r="F9789" s="61" t="s">
        <v>81</v>
      </c>
      <c r="G9789" s="61" t="s">
        <v>362</v>
      </c>
      <c r="H9789" s="61" t="s">
        <v>8628</v>
      </c>
      <c r="I9789" s="61">
        <v>38.08</v>
      </c>
      <c r="J9789" s="61">
        <v>-85.85</v>
      </c>
      <c r="K9789">
        <v>37747</v>
      </c>
      <c r="L9789"/>
      <c r="M9789"/>
    </row>
    <row r="9790" spans="1:13">
      <c r="A9790" s="61" t="s">
        <v>40</v>
      </c>
      <c r="B9790" s="61">
        <v>40216</v>
      </c>
      <c r="C9790" s="63" t="s">
        <v>968</v>
      </c>
      <c r="D9790" s="61">
        <v>0</v>
      </c>
      <c r="E9790" s="61" t="s">
        <v>382</v>
      </c>
      <c r="F9790" s="61" t="s">
        <v>81</v>
      </c>
      <c r="G9790" s="61" t="s">
        <v>362</v>
      </c>
      <c r="H9790" s="61" t="s">
        <v>8628</v>
      </c>
      <c r="I9790" s="61">
        <v>38.19</v>
      </c>
      <c r="J9790" s="61">
        <v>-85.84</v>
      </c>
      <c r="K9790">
        <v>43434</v>
      </c>
      <c r="L9790"/>
      <c r="M9790"/>
    </row>
    <row r="9791" spans="1:13">
      <c r="A9791" s="61" t="s">
        <v>40</v>
      </c>
      <c r="B9791" s="61">
        <v>40211</v>
      </c>
      <c r="C9791" s="63" t="s">
        <v>968</v>
      </c>
      <c r="D9791" s="61">
        <v>0</v>
      </c>
      <c r="E9791" s="61" t="s">
        <v>382</v>
      </c>
      <c r="F9791" s="61" t="s">
        <v>81</v>
      </c>
      <c r="G9791" s="61" t="s">
        <v>362</v>
      </c>
      <c r="H9791" s="61" t="s">
        <v>8628</v>
      </c>
      <c r="I9791" s="61">
        <v>38.24</v>
      </c>
      <c r="J9791" s="61">
        <v>-85.82</v>
      </c>
      <c r="K9791">
        <v>21310</v>
      </c>
      <c r="L9791"/>
      <c r="M9791"/>
    </row>
    <row r="9792" spans="1:13">
      <c r="A9792" s="61" t="s">
        <v>40</v>
      </c>
      <c r="B9792" s="61">
        <v>40212</v>
      </c>
      <c r="C9792" s="63" t="s">
        <v>968</v>
      </c>
      <c r="D9792" s="61">
        <v>0</v>
      </c>
      <c r="E9792" s="61" t="s">
        <v>382</v>
      </c>
      <c r="F9792" s="61" t="s">
        <v>81</v>
      </c>
      <c r="G9792" s="61" t="s">
        <v>362</v>
      </c>
      <c r="H9792" s="61" t="s">
        <v>8628</v>
      </c>
      <c r="I9792" s="61">
        <v>38.270000000000003</v>
      </c>
      <c r="J9792" s="61">
        <v>-85.8</v>
      </c>
      <c r="K9792">
        <v>16360</v>
      </c>
      <c r="L9792"/>
      <c r="M9792"/>
    </row>
    <row r="9793" spans="1:13">
      <c r="A9793" s="61" t="s">
        <v>40</v>
      </c>
      <c r="B9793" s="61">
        <v>40215</v>
      </c>
      <c r="C9793" s="63" t="s">
        <v>968</v>
      </c>
      <c r="D9793" s="61">
        <v>0</v>
      </c>
      <c r="E9793" s="61" t="s">
        <v>382</v>
      </c>
      <c r="F9793" s="61" t="s">
        <v>81</v>
      </c>
      <c r="G9793" s="61" t="s">
        <v>362</v>
      </c>
      <c r="H9793" s="61" t="s">
        <v>8628</v>
      </c>
      <c r="I9793" s="61">
        <v>38.19</v>
      </c>
      <c r="J9793" s="61">
        <v>-85.79</v>
      </c>
      <c r="K9793">
        <v>21230</v>
      </c>
      <c r="L9793"/>
      <c r="M9793"/>
    </row>
    <row r="9794" spans="1:13">
      <c r="A9794" s="61" t="s">
        <v>40</v>
      </c>
      <c r="B9794" s="61">
        <v>40210</v>
      </c>
      <c r="C9794" s="63" t="s">
        <v>968</v>
      </c>
      <c r="D9794" s="61">
        <v>0</v>
      </c>
      <c r="E9794" s="61" t="s">
        <v>382</v>
      </c>
      <c r="F9794" s="61" t="s">
        <v>81</v>
      </c>
      <c r="G9794" s="61" t="s">
        <v>362</v>
      </c>
      <c r="H9794" s="61" t="s">
        <v>8628</v>
      </c>
      <c r="I9794" s="61">
        <v>38.229999999999997</v>
      </c>
      <c r="J9794" s="61">
        <v>-85.79</v>
      </c>
      <c r="K9794">
        <v>14418</v>
      </c>
      <c r="L9794"/>
      <c r="M9794"/>
    </row>
    <row r="9795" spans="1:13">
      <c r="A9795" s="61" t="s">
        <v>40</v>
      </c>
      <c r="B9795" s="61">
        <v>40214</v>
      </c>
      <c r="C9795" s="63" t="s">
        <v>968</v>
      </c>
      <c r="D9795" s="61">
        <v>0</v>
      </c>
      <c r="E9795" s="61" t="s">
        <v>382</v>
      </c>
      <c r="F9795" s="61" t="s">
        <v>81</v>
      </c>
      <c r="G9795" s="61" t="s">
        <v>362</v>
      </c>
      <c r="H9795" s="61" t="s">
        <v>8628</v>
      </c>
      <c r="I9795" s="61">
        <v>38.15</v>
      </c>
      <c r="J9795" s="61">
        <v>-85.78</v>
      </c>
      <c r="K9795">
        <v>46220</v>
      </c>
      <c r="L9795"/>
      <c r="M9795"/>
    </row>
    <row r="9796" spans="1:13">
      <c r="A9796" s="61" t="s">
        <v>40</v>
      </c>
      <c r="B9796" s="61">
        <v>40208</v>
      </c>
      <c r="C9796" s="63" t="s">
        <v>968</v>
      </c>
      <c r="D9796" s="61">
        <v>0</v>
      </c>
      <c r="E9796" s="61" t="s">
        <v>382</v>
      </c>
      <c r="F9796" s="61" t="s">
        <v>81</v>
      </c>
      <c r="G9796" s="61" t="s">
        <v>362</v>
      </c>
      <c r="H9796" s="61" t="s">
        <v>8628</v>
      </c>
      <c r="I9796" s="61">
        <v>38.22</v>
      </c>
      <c r="J9796" s="61">
        <v>-85.77</v>
      </c>
      <c r="K9796">
        <v>17048</v>
      </c>
      <c r="L9796"/>
      <c r="M9796"/>
    </row>
    <row r="9797" spans="1:13">
      <c r="A9797" s="61" t="s">
        <v>40</v>
      </c>
      <c r="B9797" s="61">
        <v>40203</v>
      </c>
      <c r="C9797" s="63" t="s">
        <v>968</v>
      </c>
      <c r="D9797" s="61">
        <v>0</v>
      </c>
      <c r="E9797" s="61" t="s">
        <v>382</v>
      </c>
      <c r="F9797" s="61" t="s">
        <v>81</v>
      </c>
      <c r="G9797" s="61" t="s">
        <v>362</v>
      </c>
      <c r="H9797" s="61" t="s">
        <v>8628</v>
      </c>
      <c r="I9797" s="61">
        <v>38.25</v>
      </c>
      <c r="J9797" s="61">
        <v>-85.77</v>
      </c>
      <c r="K9797">
        <v>16801</v>
      </c>
      <c r="L9797"/>
      <c r="M9797"/>
    </row>
    <row r="9798" spans="1:13">
      <c r="A9798" s="61" t="s">
        <v>40</v>
      </c>
      <c r="B9798" s="61">
        <v>40209</v>
      </c>
      <c r="C9798" s="63" t="s">
        <v>968</v>
      </c>
      <c r="D9798" s="61">
        <v>0</v>
      </c>
      <c r="E9798" s="61" t="s">
        <v>382</v>
      </c>
      <c r="F9798" s="61" t="s">
        <v>81</v>
      </c>
      <c r="G9798" s="61" t="s">
        <v>362</v>
      </c>
      <c r="H9798" s="61" t="s">
        <v>8628</v>
      </c>
      <c r="I9798" s="61">
        <v>38.19</v>
      </c>
      <c r="J9798" s="61">
        <v>-85.75</v>
      </c>
      <c r="K9798">
        <v>426</v>
      </c>
      <c r="L9798"/>
      <c r="M9798"/>
    </row>
    <row r="9799" spans="1:13">
      <c r="A9799" s="61" t="s">
        <v>40</v>
      </c>
      <c r="B9799" s="61">
        <v>40202</v>
      </c>
      <c r="C9799" s="63" t="s">
        <v>968</v>
      </c>
      <c r="D9799" s="61">
        <v>0</v>
      </c>
      <c r="E9799" s="61" t="s">
        <v>382</v>
      </c>
      <c r="F9799" s="61" t="s">
        <v>81</v>
      </c>
      <c r="G9799" s="61" t="s">
        <v>362</v>
      </c>
      <c r="H9799" s="61" t="s">
        <v>8628</v>
      </c>
      <c r="I9799" s="61">
        <v>38.26</v>
      </c>
      <c r="J9799" s="61">
        <v>-85.75</v>
      </c>
      <c r="K9799">
        <v>7179</v>
      </c>
      <c r="L9799"/>
      <c r="M9799"/>
    </row>
    <row r="9800" spans="1:13">
      <c r="A9800" s="61" t="s">
        <v>40</v>
      </c>
      <c r="B9800" s="61">
        <v>40217</v>
      </c>
      <c r="C9800" s="63" t="s">
        <v>968</v>
      </c>
      <c r="D9800" s="61">
        <v>0</v>
      </c>
      <c r="E9800" s="61" t="s">
        <v>382</v>
      </c>
      <c r="F9800" s="61" t="s">
        <v>81</v>
      </c>
      <c r="G9800" s="61" t="s">
        <v>362</v>
      </c>
      <c r="H9800" s="61" t="s">
        <v>8628</v>
      </c>
      <c r="I9800" s="61">
        <v>38.22</v>
      </c>
      <c r="J9800" s="61">
        <v>-85.74</v>
      </c>
      <c r="K9800">
        <v>13061</v>
      </c>
      <c r="L9800"/>
      <c r="M9800"/>
    </row>
    <row r="9801" spans="1:13">
      <c r="A9801" s="61" t="s">
        <v>40</v>
      </c>
      <c r="B9801" s="61">
        <v>40293</v>
      </c>
      <c r="C9801" s="63" t="s">
        <v>968</v>
      </c>
      <c r="D9801" s="61">
        <v>0</v>
      </c>
      <c r="E9801" s="61" t="s">
        <v>382</v>
      </c>
      <c r="F9801" s="61" t="s">
        <v>81</v>
      </c>
      <c r="G9801" s="61" t="s">
        <v>362</v>
      </c>
      <c r="H9801" s="61" t="s">
        <v>8628</v>
      </c>
      <c r="I9801" s="61">
        <v>38.22</v>
      </c>
      <c r="J9801" s="61">
        <v>-85.74</v>
      </c>
      <c r="K9801">
        <v>39719</v>
      </c>
      <c r="L9801"/>
      <c r="M9801"/>
    </row>
    <row r="9802" spans="1:13">
      <c r="A9802" s="61" t="s">
        <v>40</v>
      </c>
      <c r="B9802" s="61">
        <v>40213</v>
      </c>
      <c r="C9802" s="63" t="s">
        <v>968</v>
      </c>
      <c r="D9802" s="61">
        <v>0</v>
      </c>
      <c r="E9802" s="61" t="s">
        <v>382</v>
      </c>
      <c r="F9802" s="61" t="s">
        <v>81</v>
      </c>
      <c r="G9802" s="61" t="s">
        <v>362</v>
      </c>
      <c r="H9802" s="61" t="s">
        <v>8628</v>
      </c>
      <c r="I9802" s="61">
        <v>38.18</v>
      </c>
      <c r="J9802" s="61">
        <v>-85.72</v>
      </c>
      <c r="K9802">
        <v>16698</v>
      </c>
      <c r="L9802"/>
      <c r="M9802"/>
    </row>
    <row r="9803" spans="1:13">
      <c r="A9803" s="61" t="s">
        <v>40</v>
      </c>
      <c r="B9803" s="61">
        <v>40204</v>
      </c>
      <c r="C9803" s="63" t="s">
        <v>968</v>
      </c>
      <c r="D9803" s="61">
        <v>0</v>
      </c>
      <c r="E9803" s="61" t="s">
        <v>382</v>
      </c>
      <c r="F9803" s="61" t="s">
        <v>81</v>
      </c>
      <c r="G9803" s="61" t="s">
        <v>362</v>
      </c>
      <c r="H9803" s="61" t="s">
        <v>8628</v>
      </c>
      <c r="I9803" s="61">
        <v>38.24</v>
      </c>
      <c r="J9803" s="61">
        <v>-85.72</v>
      </c>
      <c r="K9803">
        <v>14600</v>
      </c>
      <c r="L9803"/>
      <c r="M9803"/>
    </row>
    <row r="9804" spans="1:13">
      <c r="A9804" s="61" t="s">
        <v>40</v>
      </c>
      <c r="B9804" s="61">
        <v>40206</v>
      </c>
      <c r="C9804" s="63" t="s">
        <v>968</v>
      </c>
      <c r="D9804" s="61">
        <v>0</v>
      </c>
      <c r="E9804" s="61" t="s">
        <v>382</v>
      </c>
      <c r="F9804" s="61" t="s">
        <v>81</v>
      </c>
      <c r="G9804" s="61" t="s">
        <v>362</v>
      </c>
      <c r="H9804" s="61" t="s">
        <v>8628</v>
      </c>
      <c r="I9804" s="61">
        <v>38.26</v>
      </c>
      <c r="J9804" s="61">
        <v>-85.7</v>
      </c>
      <c r="K9804">
        <v>20196</v>
      </c>
      <c r="L9804"/>
      <c r="M9804"/>
    </row>
    <row r="9805" spans="1:13">
      <c r="A9805" s="61" t="s">
        <v>40</v>
      </c>
      <c r="B9805" s="61">
        <v>40219</v>
      </c>
      <c r="C9805" s="63" t="s">
        <v>968</v>
      </c>
      <c r="D9805" s="61">
        <v>0</v>
      </c>
      <c r="E9805" s="61" t="s">
        <v>382</v>
      </c>
      <c r="F9805" s="61" t="s">
        <v>81</v>
      </c>
      <c r="G9805" s="61" t="s">
        <v>362</v>
      </c>
      <c r="H9805" s="61" t="s">
        <v>8628</v>
      </c>
      <c r="I9805" s="61">
        <v>38.14</v>
      </c>
      <c r="J9805" s="61">
        <v>-85.69</v>
      </c>
      <c r="K9805">
        <v>40300</v>
      </c>
      <c r="L9805"/>
      <c r="M9805"/>
    </row>
    <row r="9806" spans="1:13">
      <c r="A9806" s="61" t="s">
        <v>40</v>
      </c>
      <c r="B9806" s="61">
        <v>40205</v>
      </c>
      <c r="C9806" s="63" t="s">
        <v>968</v>
      </c>
      <c r="D9806" s="61">
        <v>0</v>
      </c>
      <c r="E9806" s="61" t="s">
        <v>382</v>
      </c>
      <c r="F9806" s="61" t="s">
        <v>81</v>
      </c>
      <c r="G9806" s="61" t="s">
        <v>362</v>
      </c>
      <c r="H9806" s="61" t="s">
        <v>8628</v>
      </c>
      <c r="I9806" s="61">
        <v>38.22</v>
      </c>
      <c r="J9806" s="61">
        <v>-85.68</v>
      </c>
      <c r="K9806">
        <v>24077</v>
      </c>
      <c r="L9806"/>
      <c r="M9806"/>
    </row>
    <row r="9807" spans="1:13">
      <c r="A9807" s="61" t="s">
        <v>40</v>
      </c>
      <c r="B9807" s="61">
        <v>40207</v>
      </c>
      <c r="C9807" s="63" t="s">
        <v>968</v>
      </c>
      <c r="D9807" s="61">
        <v>0</v>
      </c>
      <c r="E9807" s="61" t="s">
        <v>382</v>
      </c>
      <c r="F9807" s="61" t="s">
        <v>81</v>
      </c>
      <c r="G9807" s="61" t="s">
        <v>362</v>
      </c>
      <c r="H9807" s="61" t="s">
        <v>8628</v>
      </c>
      <c r="I9807" s="61">
        <v>38.270000000000003</v>
      </c>
      <c r="J9807" s="61">
        <v>-85.66</v>
      </c>
      <c r="K9807">
        <v>30104</v>
      </c>
      <c r="L9807"/>
      <c r="M9807"/>
    </row>
    <row r="9808" spans="1:13">
      <c r="A9808" s="61" t="s">
        <v>40</v>
      </c>
      <c r="B9808" s="61">
        <v>40229</v>
      </c>
      <c r="C9808" s="63" t="s">
        <v>968</v>
      </c>
      <c r="D9808" s="61">
        <v>0</v>
      </c>
      <c r="E9808" s="61" t="s">
        <v>382</v>
      </c>
      <c r="F9808" s="61" t="s">
        <v>81</v>
      </c>
      <c r="G9808" s="61" t="s">
        <v>362</v>
      </c>
      <c r="H9808" s="61" t="s">
        <v>8628</v>
      </c>
      <c r="I9808" s="61">
        <v>38.090000000000003</v>
      </c>
      <c r="J9808" s="61">
        <v>-85.65</v>
      </c>
      <c r="K9808">
        <v>39380</v>
      </c>
      <c r="L9808"/>
      <c r="M9808"/>
    </row>
    <row r="9809" spans="1:13">
      <c r="A9809" s="61" t="s">
        <v>40</v>
      </c>
      <c r="B9809" s="61">
        <v>40218</v>
      </c>
      <c r="C9809" s="63" t="s">
        <v>968</v>
      </c>
      <c r="D9809" s="61">
        <v>0</v>
      </c>
      <c r="E9809" s="61" t="s">
        <v>382</v>
      </c>
      <c r="F9809" s="61" t="s">
        <v>81</v>
      </c>
      <c r="G9809" s="61" t="s">
        <v>362</v>
      </c>
      <c r="H9809" s="61" t="s">
        <v>8628</v>
      </c>
      <c r="I9809" s="61">
        <v>38.19</v>
      </c>
      <c r="J9809" s="61">
        <v>-85.65</v>
      </c>
      <c r="K9809">
        <v>33437</v>
      </c>
      <c r="L9809"/>
      <c r="M9809"/>
    </row>
    <row r="9810" spans="1:13">
      <c r="A9810" s="61" t="s">
        <v>40</v>
      </c>
      <c r="B9810" s="61">
        <v>40228</v>
      </c>
      <c r="C9810" s="63" t="s">
        <v>968</v>
      </c>
      <c r="D9810" s="61">
        <v>0</v>
      </c>
      <c r="E9810" s="61" t="s">
        <v>382</v>
      </c>
      <c r="F9810" s="61" t="s">
        <v>81</v>
      </c>
      <c r="G9810" s="61" t="s">
        <v>362</v>
      </c>
      <c r="H9810" s="61" t="s">
        <v>8628</v>
      </c>
      <c r="I9810" s="61">
        <v>38.130000000000003</v>
      </c>
      <c r="J9810" s="61">
        <v>-85.63</v>
      </c>
      <c r="K9810">
        <v>18655</v>
      </c>
      <c r="L9810"/>
      <c r="M9810"/>
    </row>
    <row r="9811" spans="1:13">
      <c r="A9811" s="61" t="s">
        <v>40</v>
      </c>
      <c r="B9811" s="61">
        <v>40220</v>
      </c>
      <c r="C9811" s="63" t="s">
        <v>968</v>
      </c>
      <c r="D9811" s="61">
        <v>0</v>
      </c>
      <c r="E9811" s="61" t="s">
        <v>382</v>
      </c>
      <c r="F9811" s="61" t="s">
        <v>81</v>
      </c>
      <c r="G9811" s="61" t="s">
        <v>362</v>
      </c>
      <c r="H9811" s="61" t="s">
        <v>8628</v>
      </c>
      <c r="I9811" s="61">
        <v>38.22</v>
      </c>
      <c r="J9811" s="61">
        <v>-85.62</v>
      </c>
      <c r="K9811">
        <v>34315</v>
      </c>
      <c r="L9811"/>
      <c r="M9811"/>
    </row>
    <row r="9812" spans="1:13">
      <c r="A9812" s="61" t="s">
        <v>40</v>
      </c>
      <c r="B9812" s="61">
        <v>40222</v>
      </c>
      <c r="C9812" s="63" t="s">
        <v>968</v>
      </c>
      <c r="D9812" s="61">
        <v>0</v>
      </c>
      <c r="E9812" s="61" t="s">
        <v>382</v>
      </c>
      <c r="F9812" s="61" t="s">
        <v>81</v>
      </c>
      <c r="G9812" s="61" t="s">
        <v>362</v>
      </c>
      <c r="H9812" s="61" t="s">
        <v>8628</v>
      </c>
      <c r="I9812" s="61">
        <v>38.270000000000003</v>
      </c>
      <c r="J9812" s="61">
        <v>-85.62</v>
      </c>
      <c r="K9812">
        <v>21725</v>
      </c>
      <c r="L9812"/>
      <c r="M9812"/>
    </row>
    <row r="9813" spans="1:13">
      <c r="A9813" s="61" t="s">
        <v>40</v>
      </c>
      <c r="B9813" s="61">
        <v>40242</v>
      </c>
      <c r="C9813" s="63" t="s">
        <v>968</v>
      </c>
      <c r="D9813" s="61">
        <v>0</v>
      </c>
      <c r="E9813" s="61" t="s">
        <v>382</v>
      </c>
      <c r="F9813" s="61" t="s">
        <v>81</v>
      </c>
      <c r="G9813" s="61" t="s">
        <v>362</v>
      </c>
      <c r="H9813" s="61" t="s">
        <v>8628</v>
      </c>
      <c r="I9813" s="61">
        <v>38.28</v>
      </c>
      <c r="J9813" s="61">
        <v>-85.59</v>
      </c>
      <c r="K9813">
        <v>10686</v>
      </c>
      <c r="L9813"/>
      <c r="M9813"/>
    </row>
    <row r="9814" spans="1:13">
      <c r="A9814" s="61" t="s">
        <v>40</v>
      </c>
      <c r="B9814" s="61">
        <v>40291</v>
      </c>
      <c r="C9814" s="63" t="s">
        <v>968</v>
      </c>
      <c r="D9814" s="61">
        <v>0</v>
      </c>
      <c r="E9814" s="61" t="s">
        <v>382</v>
      </c>
      <c r="F9814" s="61" t="s">
        <v>81</v>
      </c>
      <c r="G9814" s="61" t="s">
        <v>362</v>
      </c>
      <c r="H9814" s="61" t="s">
        <v>8628</v>
      </c>
      <c r="I9814" s="61">
        <v>38.130000000000003</v>
      </c>
      <c r="J9814" s="61">
        <v>-85.58</v>
      </c>
      <c r="K9814">
        <v>39719</v>
      </c>
      <c r="L9814"/>
      <c r="M9814"/>
    </row>
    <row r="9815" spans="1:13">
      <c r="A9815" s="61" t="s">
        <v>40</v>
      </c>
      <c r="B9815" s="61">
        <v>40241</v>
      </c>
      <c r="C9815" s="63" t="s">
        <v>968</v>
      </c>
      <c r="D9815" s="61">
        <v>0</v>
      </c>
      <c r="E9815" s="61" t="s">
        <v>382</v>
      </c>
      <c r="F9815" s="61" t="s">
        <v>81</v>
      </c>
      <c r="G9815" s="61" t="s">
        <v>362</v>
      </c>
      <c r="H9815" s="61" t="s">
        <v>8628</v>
      </c>
      <c r="I9815" s="61">
        <v>38.299999999999997</v>
      </c>
      <c r="J9815" s="61">
        <v>-85.58</v>
      </c>
      <c r="K9815">
        <v>31016</v>
      </c>
      <c r="L9815"/>
      <c r="M9815"/>
    </row>
    <row r="9816" spans="1:13">
      <c r="A9816" s="61" t="s">
        <v>40</v>
      </c>
      <c r="B9816" s="61">
        <v>40243</v>
      </c>
      <c r="C9816" s="63" t="s">
        <v>968</v>
      </c>
      <c r="D9816" s="61">
        <v>0</v>
      </c>
      <c r="E9816" s="61" t="s">
        <v>382</v>
      </c>
      <c r="F9816" s="61" t="s">
        <v>81</v>
      </c>
      <c r="G9816" s="61" t="s">
        <v>362</v>
      </c>
      <c r="H9816" s="61" t="s">
        <v>8628</v>
      </c>
      <c r="I9816" s="61">
        <v>38.24</v>
      </c>
      <c r="J9816" s="61">
        <v>-85.54</v>
      </c>
      <c r="K9816">
        <v>11521</v>
      </c>
      <c r="L9816"/>
      <c r="M9816"/>
    </row>
    <row r="9817" spans="1:13">
      <c r="A9817" s="61" t="s">
        <v>40</v>
      </c>
      <c r="B9817" s="61">
        <v>40223</v>
      </c>
      <c r="C9817" s="63" t="s">
        <v>968</v>
      </c>
      <c r="D9817" s="61">
        <v>0</v>
      </c>
      <c r="E9817" s="61" t="s">
        <v>382</v>
      </c>
      <c r="F9817" s="61" t="s">
        <v>81</v>
      </c>
      <c r="G9817" s="61" t="s">
        <v>362</v>
      </c>
      <c r="H9817" s="61" t="s">
        <v>8628</v>
      </c>
      <c r="I9817" s="61">
        <v>38.26</v>
      </c>
      <c r="J9817" s="61">
        <v>-85.54</v>
      </c>
      <c r="K9817">
        <v>23227</v>
      </c>
      <c r="L9817"/>
      <c r="M9817"/>
    </row>
    <row r="9818" spans="1:13">
      <c r="A9818" s="61" t="s">
        <v>40</v>
      </c>
      <c r="B9818" s="61">
        <v>40299</v>
      </c>
      <c r="C9818" s="63" t="s">
        <v>968</v>
      </c>
      <c r="D9818" s="61">
        <v>0</v>
      </c>
      <c r="E9818" s="61" t="s">
        <v>382</v>
      </c>
      <c r="F9818" s="61" t="s">
        <v>81</v>
      </c>
      <c r="G9818" s="61" t="s">
        <v>362</v>
      </c>
      <c r="H9818" s="61" t="s">
        <v>8628</v>
      </c>
      <c r="I9818" s="61">
        <v>38.15</v>
      </c>
      <c r="J9818" s="61">
        <v>-85.52</v>
      </c>
      <c r="K9818">
        <v>43030</v>
      </c>
      <c r="L9818"/>
      <c r="M9818"/>
    </row>
    <row r="9819" spans="1:13">
      <c r="A9819" s="61" t="s">
        <v>40</v>
      </c>
      <c r="B9819" s="61">
        <v>40245</v>
      </c>
      <c r="C9819" s="63" t="s">
        <v>968</v>
      </c>
      <c r="D9819" s="61">
        <v>0</v>
      </c>
      <c r="E9819" s="61" t="s">
        <v>382</v>
      </c>
      <c r="F9819" s="61" t="s">
        <v>81</v>
      </c>
      <c r="G9819" s="61" t="s">
        <v>362</v>
      </c>
      <c r="H9819" s="61" t="s">
        <v>8628</v>
      </c>
      <c r="I9819" s="61">
        <v>38.270000000000003</v>
      </c>
      <c r="J9819" s="61">
        <v>-85.45</v>
      </c>
      <c r="K9819">
        <v>37866</v>
      </c>
      <c r="L9819"/>
      <c r="M9819"/>
    </row>
    <row r="9820" spans="1:13">
      <c r="A9820" s="61" t="s">
        <v>40</v>
      </c>
      <c r="B9820" s="61">
        <v>41231</v>
      </c>
      <c r="C9820" s="63" t="s">
        <v>968</v>
      </c>
      <c r="D9820" s="61">
        <v>0</v>
      </c>
      <c r="E9820" s="61" t="s">
        <v>8824</v>
      </c>
      <c r="F9820" s="61" t="s">
        <v>81</v>
      </c>
      <c r="G9820" s="61" t="s">
        <v>6305</v>
      </c>
      <c r="H9820" s="61" t="s">
        <v>967</v>
      </c>
      <c r="I9820" s="61">
        <v>37.81</v>
      </c>
      <c r="J9820" s="61">
        <v>-82.39</v>
      </c>
      <c r="K9820">
        <v>1050</v>
      </c>
      <c r="L9820"/>
      <c r="M9820"/>
    </row>
    <row r="9821" spans="1:13">
      <c r="A9821" s="61" t="s">
        <v>40</v>
      </c>
      <c r="B9821" s="61">
        <v>41232</v>
      </c>
      <c r="C9821" s="63" t="s">
        <v>968</v>
      </c>
      <c r="D9821" s="61">
        <v>0</v>
      </c>
      <c r="E9821" s="61" t="s">
        <v>8825</v>
      </c>
      <c r="F9821" s="61" t="s">
        <v>81</v>
      </c>
      <c r="G9821" s="61" t="s">
        <v>4307</v>
      </c>
      <c r="H9821" s="61" t="s">
        <v>967</v>
      </c>
      <c r="I9821" s="61">
        <v>37.94</v>
      </c>
      <c r="J9821" s="61">
        <v>-82.73</v>
      </c>
      <c r="K9821">
        <v>539</v>
      </c>
      <c r="L9821"/>
      <c r="M9821"/>
    </row>
    <row r="9822" spans="1:13">
      <c r="A9822" s="61" t="s">
        <v>40</v>
      </c>
      <c r="B9822" s="61">
        <v>42156</v>
      </c>
      <c r="C9822" s="63" t="s">
        <v>968</v>
      </c>
      <c r="D9822" s="61">
        <v>0</v>
      </c>
      <c r="E9822" s="61" t="s">
        <v>9017</v>
      </c>
      <c r="F9822" s="61" t="s">
        <v>81</v>
      </c>
      <c r="G9822" s="61" t="s">
        <v>9007</v>
      </c>
      <c r="H9822" s="61" t="s">
        <v>7409</v>
      </c>
      <c r="I9822" s="61">
        <v>36.85</v>
      </c>
      <c r="J9822" s="61">
        <v>-86.05</v>
      </c>
      <c r="K9822">
        <v>380</v>
      </c>
      <c r="L9822"/>
      <c r="M9822"/>
    </row>
    <row r="9823" spans="1:13">
      <c r="A9823" s="61" t="s">
        <v>40</v>
      </c>
      <c r="B9823" s="61">
        <v>42355</v>
      </c>
      <c r="C9823" s="63" t="s">
        <v>968</v>
      </c>
      <c r="D9823" s="61">
        <v>0</v>
      </c>
      <c r="E9823" s="61" t="s">
        <v>9063</v>
      </c>
      <c r="F9823" s="61" t="s">
        <v>81</v>
      </c>
      <c r="G9823" s="61" t="s">
        <v>9048</v>
      </c>
      <c r="H9823" s="61" t="s">
        <v>7409</v>
      </c>
      <c r="I9823" s="61">
        <v>37.85</v>
      </c>
      <c r="J9823" s="61">
        <v>-87</v>
      </c>
      <c r="K9823">
        <v>1822</v>
      </c>
      <c r="L9823"/>
      <c r="M9823"/>
    </row>
    <row r="9824" spans="1:13">
      <c r="A9824" s="61" t="s">
        <v>40</v>
      </c>
      <c r="B9824" s="61">
        <v>40040</v>
      </c>
      <c r="C9824" s="63" t="s">
        <v>968</v>
      </c>
      <c r="D9824" s="61">
        <v>0</v>
      </c>
      <c r="E9824" s="61" t="s">
        <v>8642</v>
      </c>
      <c r="F9824" s="61" t="s">
        <v>81</v>
      </c>
      <c r="G9824" s="61" t="s">
        <v>625</v>
      </c>
      <c r="H9824" s="61" t="s">
        <v>967</v>
      </c>
      <c r="I9824" s="61">
        <v>37.729999999999997</v>
      </c>
      <c r="J9824" s="61">
        <v>-85.06</v>
      </c>
      <c r="K9824">
        <v>541</v>
      </c>
      <c r="L9824"/>
      <c r="M9824"/>
    </row>
    <row r="9825" spans="1:13">
      <c r="A9825" s="61" t="s">
        <v>40</v>
      </c>
      <c r="B9825" s="61">
        <v>42431</v>
      </c>
      <c r="C9825" s="63" t="s">
        <v>968</v>
      </c>
      <c r="D9825" s="61">
        <v>0</v>
      </c>
      <c r="E9825" s="61" t="s">
        <v>8145</v>
      </c>
      <c r="F9825" s="61" t="s">
        <v>81</v>
      </c>
      <c r="G9825" s="61" t="s">
        <v>9072</v>
      </c>
      <c r="H9825" s="61" t="s">
        <v>7409</v>
      </c>
      <c r="I9825" s="61">
        <v>37.33</v>
      </c>
      <c r="J9825" s="61">
        <v>-87.5</v>
      </c>
      <c r="K9825">
        <v>26566</v>
      </c>
      <c r="L9825"/>
      <c r="M9825"/>
    </row>
    <row r="9826" spans="1:13">
      <c r="A9826" s="61" t="s">
        <v>40</v>
      </c>
      <c r="B9826" s="61">
        <v>42757</v>
      </c>
      <c r="C9826" s="63" t="s">
        <v>968</v>
      </c>
      <c r="D9826" s="61">
        <v>0</v>
      </c>
      <c r="E9826" s="61" t="s">
        <v>1221</v>
      </c>
      <c r="F9826" s="61" t="s">
        <v>81</v>
      </c>
      <c r="G9826" s="61" t="s">
        <v>423</v>
      </c>
      <c r="H9826" s="61" t="s">
        <v>967</v>
      </c>
      <c r="I9826" s="61">
        <v>37.450000000000003</v>
      </c>
      <c r="J9826" s="61">
        <v>-85.75</v>
      </c>
      <c r="K9826">
        <v>2948</v>
      </c>
      <c r="L9826"/>
      <c r="M9826"/>
    </row>
    <row r="9827" spans="1:13">
      <c r="A9827" s="61" t="s">
        <v>40</v>
      </c>
      <c r="B9827" s="61">
        <v>41547</v>
      </c>
      <c r="C9827" s="63" t="s">
        <v>968</v>
      </c>
      <c r="D9827" s="61">
        <v>0</v>
      </c>
      <c r="E9827" s="61" t="s">
        <v>8880</v>
      </c>
      <c r="F9827" s="61" t="s">
        <v>81</v>
      </c>
      <c r="G9827" s="61" t="s">
        <v>292</v>
      </c>
      <c r="H9827" s="61" t="s">
        <v>967</v>
      </c>
      <c r="I9827" s="61">
        <v>37.53</v>
      </c>
      <c r="J9827" s="61">
        <v>-82.1</v>
      </c>
      <c r="K9827">
        <v>345</v>
      </c>
      <c r="L9827"/>
      <c r="M9827"/>
    </row>
    <row r="9828" spans="1:13">
      <c r="A9828" s="61" t="s">
        <v>40</v>
      </c>
      <c r="B9828" s="61">
        <v>41836</v>
      </c>
      <c r="C9828" s="63" t="s">
        <v>968</v>
      </c>
      <c r="D9828" s="61">
        <v>0</v>
      </c>
      <c r="E9828" s="61" t="s">
        <v>8957</v>
      </c>
      <c r="F9828" s="61" t="s">
        <v>81</v>
      </c>
      <c r="G9828" s="61" t="s">
        <v>8907</v>
      </c>
      <c r="H9828" s="61" t="s">
        <v>967</v>
      </c>
      <c r="I9828" s="61">
        <v>37.299999999999997</v>
      </c>
      <c r="J9828" s="61">
        <v>-82.91</v>
      </c>
      <c r="K9828">
        <v>836</v>
      </c>
      <c r="L9828"/>
      <c r="M9828"/>
    </row>
    <row r="9829" spans="1:13">
      <c r="A9829" s="61" t="s">
        <v>40</v>
      </c>
      <c r="B9829" s="61">
        <v>42259</v>
      </c>
      <c r="C9829" s="63" t="s">
        <v>968</v>
      </c>
      <c r="D9829" s="61">
        <v>0</v>
      </c>
      <c r="E9829" s="61" t="s">
        <v>9039</v>
      </c>
      <c r="F9829" s="61" t="s">
        <v>81</v>
      </c>
      <c r="G9829" s="61" t="s">
        <v>9020</v>
      </c>
      <c r="H9829" s="61" t="s">
        <v>7409</v>
      </c>
      <c r="I9829" s="61">
        <v>37.24</v>
      </c>
      <c r="J9829" s="61">
        <v>-86.15</v>
      </c>
      <c r="K9829">
        <v>1046</v>
      </c>
      <c r="L9829"/>
      <c r="M9829"/>
    </row>
    <row r="9830" spans="1:13">
      <c r="A9830" s="61" t="s">
        <v>40</v>
      </c>
      <c r="B9830" s="61">
        <v>40962</v>
      </c>
      <c r="C9830" s="63" t="s">
        <v>968</v>
      </c>
      <c r="D9830" s="61">
        <v>0</v>
      </c>
      <c r="E9830" s="61" t="s">
        <v>898</v>
      </c>
      <c r="F9830" s="61" t="s">
        <v>81</v>
      </c>
      <c r="G9830" s="61" t="s">
        <v>924</v>
      </c>
      <c r="H9830" s="61" t="s">
        <v>967</v>
      </c>
      <c r="I9830" s="61">
        <v>37.15</v>
      </c>
      <c r="J9830" s="61">
        <v>-83.76</v>
      </c>
      <c r="K9830">
        <v>17714</v>
      </c>
      <c r="L9830"/>
      <c r="M9830"/>
    </row>
    <row r="9831" spans="1:13">
      <c r="A9831" s="61" t="s">
        <v>40</v>
      </c>
      <c r="B9831" s="61">
        <v>42436</v>
      </c>
      <c r="C9831" s="63" t="s">
        <v>968</v>
      </c>
      <c r="D9831" s="61">
        <v>0</v>
      </c>
      <c r="E9831" s="61" t="s">
        <v>2774</v>
      </c>
      <c r="F9831" s="61" t="s">
        <v>81</v>
      </c>
      <c r="G9831" s="61" t="s">
        <v>9072</v>
      </c>
      <c r="H9831" s="61" t="s">
        <v>7409</v>
      </c>
      <c r="I9831" s="61">
        <v>37.409999999999997</v>
      </c>
      <c r="J9831" s="61">
        <v>-87.57</v>
      </c>
      <c r="K9831">
        <v>1298</v>
      </c>
      <c r="L9831"/>
      <c r="M9831"/>
    </row>
    <row r="9832" spans="1:13">
      <c r="A9832" s="61" t="s">
        <v>40</v>
      </c>
      <c r="B9832" s="61">
        <v>42064</v>
      </c>
      <c r="C9832" s="63" t="s">
        <v>968</v>
      </c>
      <c r="D9832" s="61">
        <v>0</v>
      </c>
      <c r="E9832" s="61" t="s">
        <v>1393</v>
      </c>
      <c r="F9832" s="61" t="s">
        <v>81</v>
      </c>
      <c r="G9832" s="61" t="s">
        <v>8979</v>
      </c>
      <c r="H9832" s="61" t="s">
        <v>7409</v>
      </c>
      <c r="I9832" s="61">
        <v>37.33</v>
      </c>
      <c r="J9832" s="61">
        <v>-88.07</v>
      </c>
      <c r="K9832">
        <v>8116</v>
      </c>
      <c r="L9832"/>
      <c r="M9832"/>
    </row>
    <row r="9833" spans="1:13">
      <c r="A9833" s="61" t="s">
        <v>40</v>
      </c>
      <c r="B9833" s="61">
        <v>41159</v>
      </c>
      <c r="C9833" s="63" t="s">
        <v>968</v>
      </c>
      <c r="D9833" s="61">
        <v>0</v>
      </c>
      <c r="E9833" s="61" t="s">
        <v>8807</v>
      </c>
      <c r="F9833" s="61" t="s">
        <v>81</v>
      </c>
      <c r="G9833" s="61" t="s">
        <v>4307</v>
      </c>
      <c r="H9833" s="61" t="s">
        <v>967</v>
      </c>
      <c r="I9833" s="61">
        <v>38.01</v>
      </c>
      <c r="J9833" s="61">
        <v>-82.95</v>
      </c>
      <c r="K9833">
        <v>530</v>
      </c>
      <c r="L9833"/>
      <c r="M9833"/>
    </row>
    <row r="9834" spans="1:13">
      <c r="A9834" s="61" t="s">
        <v>40</v>
      </c>
      <c r="B9834" s="61">
        <v>41649</v>
      </c>
      <c r="C9834" s="63" t="s">
        <v>968</v>
      </c>
      <c r="D9834" s="61">
        <v>0</v>
      </c>
      <c r="E9834" s="61" t="s">
        <v>463</v>
      </c>
      <c r="F9834" s="61" t="s">
        <v>81</v>
      </c>
      <c r="G9834" s="61" t="s">
        <v>230</v>
      </c>
      <c r="H9834" s="61" t="s">
        <v>967</v>
      </c>
      <c r="I9834" s="61">
        <v>37.57</v>
      </c>
      <c r="J9834" s="61">
        <v>-82.75</v>
      </c>
      <c r="K9834">
        <v>2259</v>
      </c>
      <c r="L9834"/>
      <c r="M9834"/>
    </row>
    <row r="9835" spans="1:13">
      <c r="A9835" s="61" t="s">
        <v>40</v>
      </c>
      <c r="B9835" s="61">
        <v>40964</v>
      </c>
      <c r="C9835" s="63" t="s">
        <v>968</v>
      </c>
      <c r="D9835" s="61">
        <v>0</v>
      </c>
      <c r="E9835" s="61" t="s">
        <v>8771</v>
      </c>
      <c r="F9835" s="61" t="s">
        <v>81</v>
      </c>
      <c r="G9835" s="61" t="s">
        <v>8728</v>
      </c>
      <c r="H9835" s="61" t="s">
        <v>967</v>
      </c>
      <c r="I9835" s="61">
        <v>36.78</v>
      </c>
      <c r="J9835" s="61">
        <v>-83.33</v>
      </c>
      <c r="K9835">
        <v>78</v>
      </c>
      <c r="L9835"/>
      <c r="M9835"/>
    </row>
    <row r="9836" spans="1:13">
      <c r="A9836" s="61" t="s">
        <v>40</v>
      </c>
      <c r="B9836" s="61">
        <v>40041</v>
      </c>
      <c r="C9836" s="63" t="s">
        <v>968</v>
      </c>
      <c r="D9836" s="61">
        <v>0</v>
      </c>
      <c r="E9836" s="61" t="s">
        <v>8643</v>
      </c>
      <c r="F9836" s="61" t="s">
        <v>81</v>
      </c>
      <c r="G9836" s="61" t="s">
        <v>362</v>
      </c>
      <c r="H9836" s="61" t="s">
        <v>8628</v>
      </c>
      <c r="I9836" s="61">
        <v>38.26</v>
      </c>
      <c r="J9836" s="61">
        <v>-85.66</v>
      </c>
      <c r="K9836">
        <v>545</v>
      </c>
      <c r="L9836"/>
      <c r="M9836"/>
    </row>
    <row r="9837" spans="1:13">
      <c r="A9837" s="61" t="s">
        <v>40</v>
      </c>
      <c r="B9837" s="61">
        <v>42066</v>
      </c>
      <c r="C9837" s="63" t="s">
        <v>968</v>
      </c>
      <c r="D9837" s="61">
        <v>0</v>
      </c>
      <c r="E9837" s="61" t="s">
        <v>696</v>
      </c>
      <c r="F9837" s="61" t="s">
        <v>81</v>
      </c>
      <c r="G9837" s="61" t="s">
        <v>8976</v>
      </c>
      <c r="H9837" s="61" t="s">
        <v>7409</v>
      </c>
      <c r="I9837" s="61">
        <v>36.729999999999997</v>
      </c>
      <c r="J9837" s="61">
        <v>-88.64</v>
      </c>
      <c r="K9837">
        <v>23081</v>
      </c>
      <c r="L9837"/>
      <c r="M9837"/>
    </row>
    <row r="9838" spans="1:13">
      <c r="A9838" s="61" t="s">
        <v>40</v>
      </c>
      <c r="B9838" s="61">
        <v>41837</v>
      </c>
      <c r="C9838" s="63" t="s">
        <v>968</v>
      </c>
      <c r="D9838" s="61">
        <v>0</v>
      </c>
      <c r="E9838" s="61" t="s">
        <v>8958</v>
      </c>
      <c r="F9838" s="61" t="s">
        <v>81</v>
      </c>
      <c r="G9838" s="61" t="s">
        <v>8740</v>
      </c>
      <c r="H9838" s="61" t="s">
        <v>967</v>
      </c>
      <c r="I9838" s="61">
        <v>37.130000000000003</v>
      </c>
      <c r="J9838" s="61">
        <v>-82.76</v>
      </c>
      <c r="K9838">
        <v>803</v>
      </c>
      <c r="L9838"/>
      <c r="M9838"/>
    </row>
    <row r="9839" spans="1:13">
      <c r="A9839" s="61" t="s">
        <v>40</v>
      </c>
      <c r="B9839" s="61">
        <v>41055</v>
      </c>
      <c r="C9839" s="63" t="s">
        <v>968</v>
      </c>
      <c r="D9839" s="61">
        <v>0</v>
      </c>
      <c r="E9839" s="61" t="s">
        <v>8791</v>
      </c>
      <c r="F9839" s="61" t="s">
        <v>81</v>
      </c>
      <c r="G9839" s="61" t="s">
        <v>6176</v>
      </c>
      <c r="H9839" s="61" t="s">
        <v>967</v>
      </c>
      <c r="I9839" s="61">
        <v>38.53</v>
      </c>
      <c r="J9839" s="61">
        <v>-83.87</v>
      </c>
      <c r="K9839">
        <v>1757</v>
      </c>
      <c r="L9839"/>
      <c r="M9839"/>
    </row>
    <row r="9840" spans="1:13">
      <c r="A9840" s="61" t="s">
        <v>40</v>
      </c>
      <c r="B9840" s="61">
        <v>41056</v>
      </c>
      <c r="C9840" s="63" t="s">
        <v>968</v>
      </c>
      <c r="D9840" s="61">
        <v>0</v>
      </c>
      <c r="E9840" s="61" t="s">
        <v>465</v>
      </c>
      <c r="F9840" s="61" t="s">
        <v>81</v>
      </c>
      <c r="G9840" s="61" t="s">
        <v>6176</v>
      </c>
      <c r="H9840" s="61" t="s">
        <v>967</v>
      </c>
      <c r="I9840" s="61">
        <v>38.619999999999997</v>
      </c>
      <c r="J9840" s="61">
        <v>-83.78</v>
      </c>
      <c r="K9840">
        <v>14004</v>
      </c>
      <c r="L9840"/>
      <c r="M9840"/>
    </row>
    <row r="9841" spans="1:13">
      <c r="A9841" s="61" t="s">
        <v>40</v>
      </c>
      <c r="B9841" s="61">
        <v>41160</v>
      </c>
      <c r="C9841" s="63" t="s">
        <v>968</v>
      </c>
      <c r="D9841" s="61">
        <v>0</v>
      </c>
      <c r="E9841" s="61" t="s">
        <v>8808</v>
      </c>
      <c r="F9841" s="61" t="s">
        <v>81</v>
      </c>
      <c r="G9841" s="61" t="s">
        <v>4307</v>
      </c>
      <c r="H9841" s="61" t="s">
        <v>967</v>
      </c>
      <c r="I9841" s="61">
        <v>38.01</v>
      </c>
      <c r="J9841" s="61">
        <v>-82.95</v>
      </c>
      <c r="K9841">
        <v>530</v>
      </c>
      <c r="L9841"/>
      <c r="M9841"/>
    </row>
    <row r="9842" spans="1:13">
      <c r="A9842" s="61" t="s">
        <v>40</v>
      </c>
      <c r="B9842" s="61">
        <v>41543</v>
      </c>
      <c r="C9842" s="63" t="s">
        <v>968</v>
      </c>
      <c r="D9842" s="61">
        <v>0</v>
      </c>
      <c r="E9842" s="61" t="s">
        <v>8878</v>
      </c>
      <c r="F9842" s="61" t="s">
        <v>81</v>
      </c>
      <c r="G9842" s="61" t="s">
        <v>292</v>
      </c>
      <c r="H9842" s="61" t="s">
        <v>967</v>
      </c>
      <c r="I9842" s="61">
        <v>37.549999999999997</v>
      </c>
      <c r="J9842" s="61">
        <v>-82.29</v>
      </c>
      <c r="K9842">
        <v>521</v>
      </c>
      <c r="L9842"/>
      <c r="M9842"/>
    </row>
    <row r="9843" spans="1:13">
      <c r="A9843" s="61" t="s">
        <v>40</v>
      </c>
      <c r="B9843" s="61">
        <v>41544</v>
      </c>
      <c r="C9843" s="63" t="s">
        <v>968</v>
      </c>
      <c r="D9843" s="61">
        <v>0</v>
      </c>
      <c r="E9843" s="61" t="s">
        <v>8879</v>
      </c>
      <c r="F9843" s="61" t="s">
        <v>81</v>
      </c>
      <c r="G9843" s="61" t="s">
        <v>292</v>
      </c>
      <c r="H9843" s="61" t="s">
        <v>967</v>
      </c>
      <c r="I9843" s="61">
        <v>37.590000000000003</v>
      </c>
      <c r="J9843" s="61">
        <v>-82.16</v>
      </c>
      <c r="K9843">
        <v>735</v>
      </c>
      <c r="L9843"/>
      <c r="M9843"/>
    </row>
    <row r="9844" spans="1:13">
      <c r="A9844" s="61" t="s">
        <v>40</v>
      </c>
      <c r="B9844" s="61">
        <v>40152</v>
      </c>
      <c r="C9844" s="63" t="s">
        <v>968</v>
      </c>
      <c r="D9844" s="61">
        <v>0</v>
      </c>
      <c r="E9844" s="61" t="s">
        <v>8671</v>
      </c>
      <c r="F9844" s="61" t="s">
        <v>81</v>
      </c>
      <c r="G9844" s="61" t="s">
        <v>8660</v>
      </c>
      <c r="H9844" s="61" t="s">
        <v>7409</v>
      </c>
      <c r="I9844" s="61">
        <v>37.61</v>
      </c>
      <c r="J9844" s="61">
        <v>-86.44</v>
      </c>
      <c r="K9844">
        <v>822</v>
      </c>
      <c r="L9844"/>
      <c r="M9844"/>
    </row>
    <row r="9845" spans="1:13">
      <c r="A9845" s="61" t="s">
        <v>40</v>
      </c>
      <c r="B9845" s="61">
        <v>41647</v>
      </c>
      <c r="C9845" s="63" t="s">
        <v>968</v>
      </c>
      <c r="D9845" s="61">
        <v>0</v>
      </c>
      <c r="E9845" s="61" t="s">
        <v>5988</v>
      </c>
      <c r="F9845" s="61" t="s">
        <v>81</v>
      </c>
      <c r="G9845" s="61" t="s">
        <v>230</v>
      </c>
      <c r="H9845" s="61" t="s">
        <v>967</v>
      </c>
      <c r="I9845" s="61">
        <v>37.44</v>
      </c>
      <c r="J9845" s="61">
        <v>-82.72</v>
      </c>
      <c r="K9845">
        <v>1133</v>
      </c>
      <c r="L9845"/>
      <c r="M9845"/>
    </row>
    <row r="9846" spans="1:13">
      <c r="A9846" s="61" t="s">
        <v>40</v>
      </c>
      <c r="B9846" s="61">
        <v>42354</v>
      </c>
      <c r="C9846" s="63" t="s">
        <v>968</v>
      </c>
      <c r="D9846" s="61">
        <v>0</v>
      </c>
      <c r="E9846" s="61" t="s">
        <v>5378</v>
      </c>
      <c r="F9846" s="61" t="s">
        <v>81</v>
      </c>
      <c r="G9846" s="61" t="s">
        <v>6365</v>
      </c>
      <c r="H9846" s="61" t="s">
        <v>7409</v>
      </c>
      <c r="I9846" s="61">
        <v>37.380000000000003</v>
      </c>
      <c r="J9846" s="61">
        <v>-86.93</v>
      </c>
      <c r="K9846">
        <v>327</v>
      </c>
      <c r="L9846"/>
      <c r="M9846"/>
    </row>
    <row r="9847" spans="1:13">
      <c r="A9847" s="61" t="s">
        <v>40</v>
      </c>
      <c r="B9847" s="61">
        <v>40447</v>
      </c>
      <c r="C9847" s="63" t="s">
        <v>968</v>
      </c>
      <c r="D9847" s="61">
        <v>0</v>
      </c>
      <c r="E9847" s="61" t="s">
        <v>8714</v>
      </c>
      <c r="F9847" s="61" t="s">
        <v>81</v>
      </c>
      <c r="G9847" s="61" t="s">
        <v>425</v>
      </c>
      <c r="H9847" s="61" t="s">
        <v>967</v>
      </c>
      <c r="I9847" s="61">
        <v>37.43</v>
      </c>
      <c r="J9847" s="61">
        <v>-83.98</v>
      </c>
      <c r="K9847">
        <v>7410</v>
      </c>
      <c r="L9847"/>
      <c r="M9847"/>
    </row>
    <row r="9848" spans="1:13">
      <c r="A9848" s="61" t="s">
        <v>40</v>
      </c>
      <c r="B9848" s="61">
        <v>41835</v>
      </c>
      <c r="C9848" s="63" t="s">
        <v>968</v>
      </c>
      <c r="D9848" s="61">
        <v>0</v>
      </c>
      <c r="E9848" s="61" t="s">
        <v>8956</v>
      </c>
      <c r="F9848" s="61" t="s">
        <v>81</v>
      </c>
      <c r="G9848" s="61" t="s">
        <v>8740</v>
      </c>
      <c r="H9848" s="61" t="s">
        <v>967</v>
      </c>
      <c r="I9848" s="61">
        <v>37.21</v>
      </c>
      <c r="J9848" s="61">
        <v>-82.66</v>
      </c>
      <c r="K9848">
        <v>756</v>
      </c>
      <c r="L9848"/>
      <c r="M9848"/>
    </row>
    <row r="9849" spans="1:13">
      <c r="A9849" s="61" t="s">
        <v>40</v>
      </c>
      <c r="B9849" s="61">
        <v>41234</v>
      </c>
      <c r="C9849" s="63" t="s">
        <v>968</v>
      </c>
      <c r="D9849" s="61">
        <v>0</v>
      </c>
      <c r="E9849" s="61" t="s">
        <v>8826</v>
      </c>
      <c r="F9849" s="61" t="s">
        <v>81</v>
      </c>
      <c r="G9849" s="61" t="s">
        <v>660</v>
      </c>
      <c r="H9849" s="61" t="s">
        <v>967</v>
      </c>
      <c r="I9849" s="61">
        <v>37.79</v>
      </c>
      <c r="J9849" s="61">
        <v>-82.73</v>
      </c>
      <c r="K9849">
        <v>510</v>
      </c>
      <c r="L9849"/>
      <c r="M9849"/>
    </row>
    <row r="9850" spans="1:13">
      <c r="A9850" s="61" t="s">
        <v>40</v>
      </c>
      <c r="B9850" s="61">
        <v>40346</v>
      </c>
      <c r="C9850" s="63" t="s">
        <v>968</v>
      </c>
      <c r="D9850" s="61">
        <v>0</v>
      </c>
      <c r="E9850" s="61" t="s">
        <v>8692</v>
      </c>
      <c r="F9850" s="61" t="s">
        <v>81</v>
      </c>
      <c r="G9850" s="61" t="s">
        <v>8685</v>
      </c>
      <c r="H9850" s="61" t="s">
        <v>967</v>
      </c>
      <c r="I9850" s="61">
        <v>37.99</v>
      </c>
      <c r="J9850" s="61">
        <v>-83.75</v>
      </c>
      <c r="K9850">
        <v>845</v>
      </c>
      <c r="L9850"/>
      <c r="M9850"/>
    </row>
    <row r="9851" spans="1:13">
      <c r="A9851" s="61" t="s">
        <v>40</v>
      </c>
      <c r="B9851" s="61">
        <v>42069</v>
      </c>
      <c r="C9851" s="63" t="s">
        <v>968</v>
      </c>
      <c r="D9851" s="61">
        <v>0</v>
      </c>
      <c r="E9851" s="61" t="s">
        <v>8994</v>
      </c>
      <c r="F9851" s="61" t="s">
        <v>81</v>
      </c>
      <c r="G9851" s="61" t="s">
        <v>8976</v>
      </c>
      <c r="H9851" s="61" t="s">
        <v>7409</v>
      </c>
      <c r="I9851" s="61">
        <v>36.909999999999997</v>
      </c>
      <c r="J9851" s="61">
        <v>-88.75</v>
      </c>
      <c r="K9851">
        <v>942</v>
      </c>
      <c r="L9851"/>
      <c r="M9851"/>
    </row>
    <row r="9852" spans="1:13">
      <c r="A9852" s="61" t="s">
        <v>40</v>
      </c>
      <c r="B9852" s="61">
        <v>41059</v>
      </c>
      <c r="C9852" s="63" t="s">
        <v>968</v>
      </c>
      <c r="D9852" s="61">
        <v>0</v>
      </c>
      <c r="E9852" s="61" t="s">
        <v>7504</v>
      </c>
      <c r="F9852" s="61" t="s">
        <v>81</v>
      </c>
      <c r="G9852" s="61" t="s">
        <v>6007</v>
      </c>
      <c r="H9852" s="61" t="s">
        <v>967</v>
      </c>
      <c r="I9852" s="61">
        <v>39.03</v>
      </c>
      <c r="J9852" s="61">
        <v>-84.37</v>
      </c>
      <c r="K9852">
        <v>2692</v>
      </c>
      <c r="L9852"/>
      <c r="M9852"/>
    </row>
    <row r="9853" spans="1:13">
      <c r="A9853" s="61" t="s">
        <v>40</v>
      </c>
      <c r="B9853" s="61">
        <v>41650</v>
      </c>
      <c r="C9853" s="63" t="s">
        <v>968</v>
      </c>
      <c r="D9853" s="61">
        <v>0</v>
      </c>
      <c r="E9853" s="61" t="s">
        <v>8047</v>
      </c>
      <c r="F9853" s="61" t="s">
        <v>81</v>
      </c>
      <c r="G9853" s="61" t="s">
        <v>230</v>
      </c>
      <c r="H9853" s="61" t="s">
        <v>967</v>
      </c>
      <c r="I9853" s="61">
        <v>37.35</v>
      </c>
      <c r="J9853" s="61">
        <v>-82.68</v>
      </c>
      <c r="K9853">
        <v>620</v>
      </c>
      <c r="L9853"/>
      <c r="M9853"/>
    </row>
    <row r="9854" spans="1:13">
      <c r="A9854" s="61" t="s">
        <v>40</v>
      </c>
      <c r="B9854" s="61">
        <v>42541</v>
      </c>
      <c r="C9854" s="63" t="s">
        <v>968</v>
      </c>
      <c r="D9854" s="61">
        <v>0</v>
      </c>
      <c r="E9854" s="61" t="s">
        <v>4744</v>
      </c>
      <c r="F9854" s="61" t="s">
        <v>81</v>
      </c>
      <c r="G9854" s="61" t="s">
        <v>8713</v>
      </c>
      <c r="H9854" s="61" t="s">
        <v>967</v>
      </c>
      <c r="I9854" s="61">
        <v>37.35</v>
      </c>
      <c r="J9854" s="61">
        <v>-84.81</v>
      </c>
      <c r="K9854">
        <v>483</v>
      </c>
      <c r="L9854"/>
      <c r="M9854"/>
    </row>
    <row r="9855" spans="1:13">
      <c r="A9855" s="61" t="s">
        <v>40</v>
      </c>
      <c r="B9855" s="61">
        <v>40965</v>
      </c>
      <c r="C9855" s="63" t="s">
        <v>968</v>
      </c>
      <c r="D9855" s="61">
        <v>0</v>
      </c>
      <c r="E9855" s="61" t="s">
        <v>8772</v>
      </c>
      <c r="F9855" s="61" t="s">
        <v>81</v>
      </c>
      <c r="G9855" s="61" t="s">
        <v>8733</v>
      </c>
      <c r="H9855" s="61" t="s">
        <v>967</v>
      </c>
      <c r="I9855" s="61">
        <v>36.61</v>
      </c>
      <c r="J9855" s="61">
        <v>-83.72</v>
      </c>
      <c r="K9855">
        <v>12477</v>
      </c>
      <c r="L9855"/>
      <c r="M9855"/>
    </row>
    <row r="9856" spans="1:13">
      <c r="A9856" s="61" t="s">
        <v>40</v>
      </c>
      <c r="B9856" s="61">
        <v>40347</v>
      </c>
      <c r="C9856" s="63" t="s">
        <v>968</v>
      </c>
      <c r="D9856" s="61">
        <v>0</v>
      </c>
      <c r="E9856" s="61" t="s">
        <v>725</v>
      </c>
      <c r="F9856" s="61" t="s">
        <v>81</v>
      </c>
      <c r="G9856" s="61" t="s">
        <v>8693</v>
      </c>
      <c r="H9856" s="61" t="s">
        <v>967</v>
      </c>
      <c r="I9856" s="61">
        <v>38.14</v>
      </c>
      <c r="J9856" s="61">
        <v>-84.68</v>
      </c>
      <c r="K9856">
        <v>3114</v>
      </c>
      <c r="L9856"/>
      <c r="M9856"/>
    </row>
    <row r="9857" spans="1:13">
      <c r="A9857" s="61" t="s">
        <v>40</v>
      </c>
      <c r="B9857" s="61">
        <v>41838</v>
      </c>
      <c r="C9857" s="63" t="s">
        <v>968</v>
      </c>
      <c r="D9857" s="61">
        <v>0</v>
      </c>
      <c r="E9857" s="61" t="s">
        <v>2657</v>
      </c>
      <c r="F9857" s="61" t="s">
        <v>81</v>
      </c>
      <c r="G9857" s="61" t="s">
        <v>8740</v>
      </c>
      <c r="H9857" s="61" t="s">
        <v>967</v>
      </c>
      <c r="I9857" s="61">
        <v>37.200000000000003</v>
      </c>
      <c r="J9857" s="61">
        <v>-82.76</v>
      </c>
      <c r="K9857">
        <v>546</v>
      </c>
      <c r="L9857"/>
      <c r="M9857"/>
    </row>
    <row r="9858" spans="1:13">
      <c r="A9858" s="61" t="s">
        <v>40</v>
      </c>
      <c r="B9858" s="61">
        <v>42762</v>
      </c>
      <c r="C9858" s="63" t="s">
        <v>968</v>
      </c>
      <c r="D9858" s="61">
        <v>0</v>
      </c>
      <c r="E9858" s="61" t="s">
        <v>773</v>
      </c>
      <c r="F9858" s="61" t="s">
        <v>81</v>
      </c>
      <c r="G9858" s="61" t="s">
        <v>5932</v>
      </c>
      <c r="H9858" s="61" t="s">
        <v>7409</v>
      </c>
      <c r="I9858" s="61">
        <v>37.46</v>
      </c>
      <c r="J9858" s="61">
        <v>-86.39</v>
      </c>
      <c r="K9858">
        <v>450</v>
      </c>
      <c r="L9858"/>
      <c r="M9858"/>
    </row>
    <row r="9859" spans="1:13">
      <c r="A9859" s="61" t="s">
        <v>40</v>
      </c>
      <c r="B9859" s="61">
        <v>40045</v>
      </c>
      <c r="C9859" s="63" t="s">
        <v>968</v>
      </c>
      <c r="D9859" s="61">
        <v>0</v>
      </c>
      <c r="E9859" s="61" t="s">
        <v>187</v>
      </c>
      <c r="F9859" s="61" t="s">
        <v>81</v>
      </c>
      <c r="G9859" s="61" t="s">
        <v>8630</v>
      </c>
      <c r="H9859" s="61" t="s">
        <v>967</v>
      </c>
      <c r="I9859" s="61">
        <v>38.71</v>
      </c>
      <c r="J9859" s="61">
        <v>-85.37</v>
      </c>
      <c r="K9859">
        <v>3007</v>
      </c>
      <c r="L9859"/>
      <c r="M9859"/>
    </row>
    <row r="9860" spans="1:13">
      <c r="A9860" s="61" t="s">
        <v>40</v>
      </c>
      <c r="B9860" s="61">
        <v>41651</v>
      </c>
      <c r="C9860" s="63" t="s">
        <v>968</v>
      </c>
      <c r="D9860" s="61">
        <v>0</v>
      </c>
      <c r="E9860" s="61" t="s">
        <v>8908</v>
      </c>
      <c r="F9860" s="61" t="s">
        <v>81</v>
      </c>
      <c r="G9860" s="61" t="s">
        <v>230</v>
      </c>
      <c r="H9860" s="61" t="s">
        <v>967</v>
      </c>
      <c r="I9860" s="61">
        <v>37.47</v>
      </c>
      <c r="J9860" s="61">
        <v>-82.75</v>
      </c>
      <c r="K9860">
        <v>336</v>
      </c>
      <c r="L9860"/>
      <c r="M9860"/>
    </row>
    <row r="9861" spans="1:13">
      <c r="A9861" s="61" t="s">
        <v>40</v>
      </c>
      <c r="B9861" s="61">
        <v>40856</v>
      </c>
      <c r="C9861" s="63" t="s">
        <v>968</v>
      </c>
      <c r="D9861" s="61">
        <v>0</v>
      </c>
      <c r="E9861" s="61" t="s">
        <v>8748</v>
      </c>
      <c r="F9861" s="61" t="s">
        <v>81</v>
      </c>
      <c r="G9861" s="61" t="s">
        <v>8733</v>
      </c>
      <c r="H9861" s="61" t="s">
        <v>967</v>
      </c>
      <c r="I9861" s="61">
        <v>36.76</v>
      </c>
      <c r="J9861" s="61">
        <v>-83.58</v>
      </c>
      <c r="K9861">
        <v>524</v>
      </c>
      <c r="L9861"/>
      <c r="M9861"/>
    </row>
    <row r="9862" spans="1:13">
      <c r="A9862" s="61" t="s">
        <v>40</v>
      </c>
      <c r="B9862" s="61">
        <v>41351</v>
      </c>
      <c r="C9862" s="63" t="s">
        <v>968</v>
      </c>
      <c r="D9862" s="61">
        <v>0</v>
      </c>
      <c r="E9862" s="61" t="s">
        <v>8848</v>
      </c>
      <c r="F9862" s="61" t="s">
        <v>81</v>
      </c>
      <c r="G9862" s="61" t="s">
        <v>8845</v>
      </c>
      <c r="H9862" s="61" t="s">
        <v>967</v>
      </c>
      <c r="I9862" s="61">
        <v>37.31</v>
      </c>
      <c r="J9862" s="61">
        <v>-83.59</v>
      </c>
      <c r="K9862">
        <v>19</v>
      </c>
      <c r="L9862"/>
      <c r="M9862"/>
    </row>
    <row r="9863" spans="1:13">
      <c r="A9863" s="61" t="s">
        <v>40</v>
      </c>
      <c r="B9863" s="61">
        <v>41352</v>
      </c>
      <c r="C9863" s="63" t="s">
        <v>968</v>
      </c>
      <c r="D9863" s="61">
        <v>0</v>
      </c>
      <c r="E9863" s="61" t="s">
        <v>8506</v>
      </c>
      <c r="F9863" s="61" t="s">
        <v>81</v>
      </c>
      <c r="G9863" s="61" t="s">
        <v>490</v>
      </c>
      <c r="H9863" s="61" t="s">
        <v>967</v>
      </c>
      <c r="I9863" s="61">
        <v>37.86</v>
      </c>
      <c r="J9863" s="61">
        <v>-83.37</v>
      </c>
      <c r="K9863">
        <v>565</v>
      </c>
      <c r="L9863"/>
      <c r="M9863"/>
    </row>
    <row r="9864" spans="1:13">
      <c r="A9864" s="61" t="s">
        <v>40</v>
      </c>
      <c r="B9864" s="61">
        <v>42633</v>
      </c>
      <c r="C9864" s="63" t="s">
        <v>968</v>
      </c>
      <c r="D9864" s="61">
        <v>0</v>
      </c>
      <c r="E9864" s="61" t="s">
        <v>675</v>
      </c>
      <c r="F9864" s="61" t="s">
        <v>81</v>
      </c>
      <c r="G9864" s="61" t="s">
        <v>763</v>
      </c>
      <c r="H9864" s="61" t="s">
        <v>9089</v>
      </c>
      <c r="I9864" s="61">
        <v>36.840000000000003</v>
      </c>
      <c r="J9864" s="61">
        <v>-84.84</v>
      </c>
      <c r="K9864">
        <v>18296</v>
      </c>
      <c r="L9864"/>
      <c r="M9864"/>
    </row>
    <row r="9865" spans="1:13">
      <c r="A9865" s="61" t="s">
        <v>40</v>
      </c>
      <c r="B9865" s="61">
        <v>40350</v>
      </c>
      <c r="C9865" s="63" t="s">
        <v>968</v>
      </c>
      <c r="D9865" s="61">
        <v>0</v>
      </c>
      <c r="E9865" s="61" t="s">
        <v>6554</v>
      </c>
      <c r="F9865" s="61" t="s">
        <v>81</v>
      </c>
      <c r="G9865" s="61" t="s">
        <v>6164</v>
      </c>
      <c r="H9865" s="61" t="s">
        <v>967</v>
      </c>
      <c r="I9865" s="61">
        <v>38.299999999999997</v>
      </c>
      <c r="J9865" s="61">
        <v>-83.87</v>
      </c>
      <c r="K9865">
        <v>265</v>
      </c>
      <c r="L9865"/>
      <c r="M9865"/>
    </row>
    <row r="9866" spans="1:13">
      <c r="A9866" s="61" t="s">
        <v>40</v>
      </c>
      <c r="B9866" s="61">
        <v>40351</v>
      </c>
      <c r="C9866" s="63" t="s">
        <v>968</v>
      </c>
      <c r="D9866" s="61">
        <v>0</v>
      </c>
      <c r="E9866" s="61" t="s">
        <v>8695</v>
      </c>
      <c r="F9866" s="61" t="s">
        <v>81</v>
      </c>
      <c r="G9866" s="61" t="s">
        <v>6569</v>
      </c>
      <c r="H9866" s="61" t="s">
        <v>967</v>
      </c>
      <c r="I9866" s="61">
        <v>38.19</v>
      </c>
      <c r="J9866" s="61">
        <v>-83.44</v>
      </c>
      <c r="K9866">
        <v>22305</v>
      </c>
      <c r="L9866"/>
      <c r="M9866"/>
    </row>
    <row r="9867" spans="1:13">
      <c r="A9867" s="61" t="s">
        <v>40</v>
      </c>
      <c r="B9867" s="61">
        <v>42437</v>
      </c>
      <c r="C9867" s="63" t="s">
        <v>968</v>
      </c>
      <c r="D9867" s="61">
        <v>0</v>
      </c>
      <c r="E9867" s="61" t="s">
        <v>9074</v>
      </c>
      <c r="F9867" s="61" t="s">
        <v>81</v>
      </c>
      <c r="G9867" s="61" t="s">
        <v>418</v>
      </c>
      <c r="H9867" s="61" t="s">
        <v>7409</v>
      </c>
      <c r="I9867" s="61">
        <v>37.68</v>
      </c>
      <c r="J9867" s="61">
        <v>-87.9</v>
      </c>
      <c r="K9867">
        <v>7422</v>
      </c>
      <c r="L9867"/>
      <c r="M9867"/>
    </row>
    <row r="9868" spans="1:13">
      <c r="A9868" s="61" t="s">
        <v>40</v>
      </c>
      <c r="B9868" s="61">
        <v>42261</v>
      </c>
      <c r="C9868" s="63" t="s">
        <v>968</v>
      </c>
      <c r="D9868" s="61">
        <v>0</v>
      </c>
      <c r="E9868" s="61" t="s">
        <v>5133</v>
      </c>
      <c r="F9868" s="61" t="s">
        <v>81</v>
      </c>
      <c r="G9868" s="61" t="s">
        <v>4280</v>
      </c>
      <c r="H9868" s="61" t="s">
        <v>7409</v>
      </c>
      <c r="I9868" s="61">
        <v>37.21</v>
      </c>
      <c r="J9868" s="61">
        <v>-86.7</v>
      </c>
      <c r="K9868">
        <v>10146</v>
      </c>
      <c r="L9868"/>
      <c r="M9868"/>
    </row>
    <row r="9869" spans="1:13">
      <c r="A9869" s="61" t="s">
        <v>40</v>
      </c>
      <c r="B9869" s="61">
        <v>41063</v>
      </c>
      <c r="C9869" s="63" t="s">
        <v>968</v>
      </c>
      <c r="D9869" s="61">
        <v>0</v>
      </c>
      <c r="E9869" s="61" t="s">
        <v>8792</v>
      </c>
      <c r="F9869" s="61" t="s">
        <v>81</v>
      </c>
      <c r="G9869" s="61" t="s">
        <v>8781</v>
      </c>
      <c r="H9869" s="61" t="s">
        <v>967</v>
      </c>
      <c r="I9869" s="61">
        <v>38.83</v>
      </c>
      <c r="J9869" s="61">
        <v>-84.51</v>
      </c>
      <c r="K9869">
        <v>2934</v>
      </c>
      <c r="L9869"/>
      <c r="M9869"/>
    </row>
    <row r="9870" spans="1:13">
      <c r="A9870" s="61" t="s">
        <v>40</v>
      </c>
      <c r="B9870" s="61">
        <v>40046</v>
      </c>
      <c r="C9870" s="63" t="s">
        <v>968</v>
      </c>
      <c r="D9870" s="61">
        <v>0</v>
      </c>
      <c r="E9870" s="61" t="s">
        <v>8644</v>
      </c>
      <c r="F9870" s="61" t="s">
        <v>81</v>
      </c>
      <c r="G9870" s="61" t="s">
        <v>8640</v>
      </c>
      <c r="H9870" s="61" t="s">
        <v>967</v>
      </c>
      <c r="I9870" s="61">
        <v>38.03</v>
      </c>
      <c r="J9870" s="61">
        <v>-85.16</v>
      </c>
      <c r="K9870">
        <v>1892</v>
      </c>
      <c r="L9870"/>
      <c r="M9870"/>
    </row>
    <row r="9871" spans="1:13">
      <c r="A9871" s="61" t="s">
        <v>40</v>
      </c>
      <c r="B9871" s="61">
        <v>42157</v>
      </c>
      <c r="C9871" s="63" t="s">
        <v>968</v>
      </c>
      <c r="D9871" s="61">
        <v>0</v>
      </c>
      <c r="E9871" s="61" t="s">
        <v>9018</v>
      </c>
      <c r="F9871" s="61" t="s">
        <v>81</v>
      </c>
      <c r="G9871" s="61" t="s">
        <v>603</v>
      </c>
      <c r="H9871" s="61" t="s">
        <v>7409</v>
      </c>
      <c r="I9871" s="61">
        <v>36.799999999999997</v>
      </c>
      <c r="J9871" s="61">
        <v>-85.81</v>
      </c>
      <c r="K9871">
        <v>495</v>
      </c>
      <c r="L9871"/>
      <c r="M9871"/>
    </row>
    <row r="9872" spans="1:13">
      <c r="A9872" s="61" t="s">
        <v>40</v>
      </c>
      <c r="B9872" s="61">
        <v>41064</v>
      </c>
      <c r="C9872" s="63" t="s">
        <v>968</v>
      </c>
      <c r="D9872" s="61">
        <v>0</v>
      </c>
      <c r="E9872" s="61" t="s">
        <v>8793</v>
      </c>
      <c r="F9872" s="61" t="s">
        <v>81</v>
      </c>
      <c r="G9872" s="61" t="s">
        <v>8050</v>
      </c>
      <c r="H9872" s="61" t="s">
        <v>967</v>
      </c>
      <c r="I9872" s="61">
        <v>38.53</v>
      </c>
      <c r="J9872" s="61">
        <v>-84.03</v>
      </c>
      <c r="K9872">
        <v>1978</v>
      </c>
      <c r="L9872"/>
      <c r="M9872"/>
    </row>
    <row r="9873" spans="1:13">
      <c r="A9873" s="61" t="s">
        <v>40</v>
      </c>
      <c r="B9873" s="61">
        <v>42764</v>
      </c>
      <c r="C9873" s="63" t="s">
        <v>968</v>
      </c>
      <c r="D9873" s="61">
        <v>0</v>
      </c>
      <c r="E9873" s="61" t="s">
        <v>9116</v>
      </c>
      <c r="F9873" s="61" t="s">
        <v>81</v>
      </c>
      <c r="G9873" s="61" t="s">
        <v>9110</v>
      </c>
      <c r="H9873" s="61" t="s">
        <v>7409</v>
      </c>
      <c r="I9873" s="61">
        <v>37.43</v>
      </c>
      <c r="J9873" s="61">
        <v>-85.62</v>
      </c>
      <c r="K9873">
        <v>724</v>
      </c>
      <c r="L9873"/>
      <c r="M9873"/>
    </row>
    <row r="9874" spans="1:13">
      <c r="A9874" s="61" t="s">
        <v>40</v>
      </c>
      <c r="B9874" s="61">
        <v>40353</v>
      </c>
      <c r="C9874" s="63" t="s">
        <v>968</v>
      </c>
      <c r="D9874" s="61">
        <v>0</v>
      </c>
      <c r="E9874" s="61" t="s">
        <v>8696</v>
      </c>
      <c r="F9874" s="61" t="s">
        <v>81</v>
      </c>
      <c r="G9874" s="61" t="s">
        <v>358</v>
      </c>
      <c r="H9874" s="61" t="s">
        <v>967</v>
      </c>
      <c r="I9874" s="61">
        <v>38.06</v>
      </c>
      <c r="J9874" s="61">
        <v>-83.94</v>
      </c>
      <c r="K9874">
        <v>22358</v>
      </c>
      <c r="L9874"/>
      <c r="M9874"/>
    </row>
    <row r="9875" spans="1:13">
      <c r="A9875" s="61" t="s">
        <v>40</v>
      </c>
      <c r="B9875" s="61">
        <v>40456</v>
      </c>
      <c r="C9875" s="63" t="s">
        <v>968</v>
      </c>
      <c r="D9875" s="61">
        <v>0</v>
      </c>
      <c r="E9875" s="61" t="s">
        <v>391</v>
      </c>
      <c r="F9875" s="61" t="s">
        <v>81</v>
      </c>
      <c r="G9875" s="61" t="s">
        <v>8709</v>
      </c>
      <c r="H9875" s="61" t="s">
        <v>967</v>
      </c>
      <c r="I9875" s="61">
        <v>37.36</v>
      </c>
      <c r="J9875" s="61">
        <v>-84.34</v>
      </c>
      <c r="K9875">
        <v>8949</v>
      </c>
      <c r="L9875"/>
      <c r="M9875"/>
    </row>
    <row r="9876" spans="1:13">
      <c r="A9876" s="61" t="s">
        <v>40</v>
      </c>
      <c r="B9876" s="61">
        <v>40047</v>
      </c>
      <c r="C9876" s="63" t="s">
        <v>968</v>
      </c>
      <c r="D9876" s="61">
        <v>0</v>
      </c>
      <c r="E9876" s="61" t="s">
        <v>1564</v>
      </c>
      <c r="F9876" s="61" t="s">
        <v>81</v>
      </c>
      <c r="G9876" s="61" t="s">
        <v>8645</v>
      </c>
      <c r="H9876" s="61" t="s">
        <v>967</v>
      </c>
      <c r="I9876" s="61">
        <v>38.04</v>
      </c>
      <c r="J9876" s="61">
        <v>-85.55</v>
      </c>
      <c r="K9876">
        <v>23597</v>
      </c>
      <c r="L9876"/>
      <c r="M9876"/>
    </row>
    <row r="9877" spans="1:13">
      <c r="A9877" s="61" t="s">
        <v>40</v>
      </c>
      <c r="B9877" s="61">
        <v>41839</v>
      </c>
      <c r="C9877" s="63" t="s">
        <v>968</v>
      </c>
      <c r="D9877" s="61">
        <v>0</v>
      </c>
      <c r="E9877" s="61" t="s">
        <v>8959</v>
      </c>
      <c r="F9877" s="61" t="s">
        <v>81</v>
      </c>
      <c r="G9877" s="61" t="s">
        <v>8907</v>
      </c>
      <c r="H9877" s="61" t="s">
        <v>967</v>
      </c>
      <c r="I9877" s="61">
        <v>37.409999999999997</v>
      </c>
      <c r="J9877" s="61">
        <v>-82.87</v>
      </c>
      <c r="K9877">
        <v>658</v>
      </c>
      <c r="L9877"/>
      <c r="M9877"/>
    </row>
    <row r="9878" spans="1:13">
      <c r="A9878" s="61" t="s">
        <v>40</v>
      </c>
      <c r="B9878" s="61">
        <v>41548</v>
      </c>
      <c r="C9878" s="63" t="s">
        <v>968</v>
      </c>
      <c r="D9878" s="61">
        <v>0</v>
      </c>
      <c r="E9878" s="61" t="s">
        <v>8881</v>
      </c>
      <c r="F9878" s="61" t="s">
        <v>81</v>
      </c>
      <c r="G9878" s="61" t="s">
        <v>292</v>
      </c>
      <c r="H9878" s="61" t="s">
        <v>967</v>
      </c>
      <c r="I9878" s="61">
        <v>37.39</v>
      </c>
      <c r="J9878" s="61">
        <v>-82.27</v>
      </c>
      <c r="K9878">
        <v>714</v>
      </c>
      <c r="L9878"/>
      <c r="M9878"/>
    </row>
    <row r="9879" spans="1:13">
      <c r="A9879" s="61" t="s">
        <v>40</v>
      </c>
      <c r="B9879" s="61">
        <v>40858</v>
      </c>
      <c r="C9879" s="63" t="s">
        <v>968</v>
      </c>
      <c r="D9879" s="61">
        <v>0</v>
      </c>
      <c r="E9879" s="61" t="s">
        <v>8749</v>
      </c>
      <c r="F9879" s="61" t="s">
        <v>81</v>
      </c>
      <c r="G9879" s="61" t="s">
        <v>8730</v>
      </c>
      <c r="H9879" s="61" t="s">
        <v>967</v>
      </c>
      <c r="I9879" s="61">
        <v>37</v>
      </c>
      <c r="J9879" s="61">
        <v>-83.39</v>
      </c>
      <c r="K9879">
        <v>214</v>
      </c>
      <c r="L9879"/>
      <c r="M9879"/>
    </row>
    <row r="9880" spans="1:13">
      <c r="A9880" s="61" t="s">
        <v>40</v>
      </c>
      <c r="B9880" s="61">
        <v>40155</v>
      </c>
      <c r="C9880" s="63" t="s">
        <v>968</v>
      </c>
      <c r="D9880" s="61">
        <v>0</v>
      </c>
      <c r="E9880" s="61" t="s">
        <v>8672</v>
      </c>
      <c r="F9880" s="61" t="s">
        <v>81</v>
      </c>
      <c r="G9880" s="61" t="s">
        <v>8657</v>
      </c>
      <c r="H9880" s="61" t="s">
        <v>967</v>
      </c>
      <c r="I9880" s="61">
        <v>37.93</v>
      </c>
      <c r="J9880" s="61">
        <v>-85.99</v>
      </c>
      <c r="K9880">
        <v>1040</v>
      </c>
      <c r="L9880"/>
      <c r="M9880"/>
    </row>
    <row r="9881" spans="1:13">
      <c r="A9881" s="61" t="s">
        <v>40</v>
      </c>
      <c r="B9881" s="61">
        <v>42765</v>
      </c>
      <c r="C9881" s="63" t="s">
        <v>968</v>
      </c>
      <c r="D9881" s="61">
        <v>0</v>
      </c>
      <c r="E9881" s="61" t="s">
        <v>9117</v>
      </c>
      <c r="F9881" s="61" t="s">
        <v>81</v>
      </c>
      <c r="G9881" s="61" t="s">
        <v>423</v>
      </c>
      <c r="H9881" s="61" t="s">
        <v>7409</v>
      </c>
      <c r="I9881" s="61">
        <v>37.28</v>
      </c>
      <c r="J9881" s="61">
        <v>-85.89</v>
      </c>
      <c r="K9881">
        <v>6342</v>
      </c>
      <c r="L9881"/>
      <c r="M9881"/>
    </row>
    <row r="9882" spans="1:13">
      <c r="A9882" s="61" t="s">
        <v>40</v>
      </c>
      <c r="B9882" s="61">
        <v>42071</v>
      </c>
      <c r="C9882" s="63" t="s">
        <v>968</v>
      </c>
      <c r="D9882" s="61">
        <v>0</v>
      </c>
      <c r="E9882" s="61" t="s">
        <v>8996</v>
      </c>
      <c r="F9882" s="61" t="s">
        <v>81</v>
      </c>
      <c r="G9882" s="61" t="s">
        <v>8971</v>
      </c>
      <c r="H9882" s="61" t="s">
        <v>7409</v>
      </c>
      <c r="I9882" s="61">
        <v>36.61</v>
      </c>
      <c r="J9882" s="61">
        <v>-88.31</v>
      </c>
      <c r="K9882">
        <v>29703</v>
      </c>
      <c r="L9882"/>
      <c r="M9882"/>
    </row>
    <row r="9883" spans="1:13">
      <c r="A9883" s="61" t="s">
        <v>40</v>
      </c>
      <c r="B9883" s="61">
        <v>42544</v>
      </c>
      <c r="C9883" s="63" t="s">
        <v>968</v>
      </c>
      <c r="D9883" s="61">
        <v>0</v>
      </c>
      <c r="E9883" s="61" t="s">
        <v>9084</v>
      </c>
      <c r="F9883" s="61" t="s">
        <v>81</v>
      </c>
      <c r="G9883" s="61" t="s">
        <v>647</v>
      </c>
      <c r="H9883" s="61" t="s">
        <v>967</v>
      </c>
      <c r="I9883" s="61">
        <v>37.07</v>
      </c>
      <c r="J9883" s="61">
        <v>-84.75</v>
      </c>
      <c r="K9883">
        <v>5787</v>
      </c>
      <c r="L9883"/>
      <c r="M9883"/>
    </row>
    <row r="9884" spans="1:13">
      <c r="A9884" s="61" t="s">
        <v>40</v>
      </c>
      <c r="B9884" s="61">
        <v>42441</v>
      </c>
      <c r="C9884" s="63" t="s">
        <v>968</v>
      </c>
      <c r="D9884" s="61">
        <v>0</v>
      </c>
      <c r="E9884" s="61" t="s">
        <v>5946</v>
      </c>
      <c r="F9884" s="61" t="s">
        <v>81</v>
      </c>
      <c r="G9884" s="61" t="s">
        <v>9072</v>
      </c>
      <c r="H9884" s="61" t="s">
        <v>7409</v>
      </c>
      <c r="I9884" s="61">
        <v>37.380000000000003</v>
      </c>
      <c r="J9884" s="61">
        <v>-87.64</v>
      </c>
      <c r="K9884">
        <v>1455</v>
      </c>
      <c r="L9884"/>
      <c r="M9884"/>
    </row>
    <row r="9885" spans="1:13">
      <c r="A9885" s="61" t="s">
        <v>40</v>
      </c>
      <c r="B9885" s="61">
        <v>41840</v>
      </c>
      <c r="C9885" s="63" t="s">
        <v>968</v>
      </c>
      <c r="D9885" s="61">
        <v>0</v>
      </c>
      <c r="E9885" s="61" t="s">
        <v>8960</v>
      </c>
      <c r="F9885" s="61" t="s">
        <v>81</v>
      </c>
      <c r="G9885" s="61" t="s">
        <v>8740</v>
      </c>
      <c r="H9885" s="61" t="s">
        <v>967</v>
      </c>
      <c r="I9885" s="61">
        <v>37.200000000000003</v>
      </c>
      <c r="J9885" s="61">
        <v>-82.72</v>
      </c>
      <c r="K9885">
        <v>1043</v>
      </c>
      <c r="L9885"/>
      <c r="M9885"/>
    </row>
    <row r="9886" spans="1:13">
      <c r="A9886" s="61" t="s">
        <v>40</v>
      </c>
      <c r="B9886" s="61">
        <v>40754</v>
      </c>
      <c r="C9886" s="63" t="s">
        <v>968</v>
      </c>
      <c r="D9886" s="61">
        <v>1</v>
      </c>
      <c r="E9886" s="61" t="s">
        <v>8725</v>
      </c>
      <c r="F9886" s="61" t="s">
        <v>81</v>
      </c>
      <c r="G9886" s="61" t="s">
        <v>8719</v>
      </c>
      <c r="H9886" s="61" t="s">
        <v>967</v>
      </c>
      <c r="I9886" s="61">
        <v>36.65</v>
      </c>
      <c r="J9886" s="61">
        <v>-84.11</v>
      </c>
      <c r="K9886">
        <v>20246</v>
      </c>
      <c r="L9886"/>
      <c r="M9886"/>
    </row>
    <row r="9887" spans="1:13">
      <c r="A9887" s="61" t="s">
        <v>40</v>
      </c>
      <c r="B9887" s="61">
        <v>40050</v>
      </c>
      <c r="C9887" s="63" t="s">
        <v>968</v>
      </c>
      <c r="D9887" s="61">
        <v>0</v>
      </c>
      <c r="E9887" s="61" t="s">
        <v>1617</v>
      </c>
      <c r="F9887" s="61" t="s">
        <v>81</v>
      </c>
      <c r="G9887" s="61" t="s">
        <v>308</v>
      </c>
      <c r="H9887" s="61" t="s">
        <v>967</v>
      </c>
      <c r="I9887" s="61">
        <v>38.43</v>
      </c>
      <c r="J9887" s="61">
        <v>-85.17</v>
      </c>
      <c r="K9887">
        <v>1558</v>
      </c>
      <c r="L9887"/>
      <c r="M9887"/>
    </row>
    <row r="9888" spans="1:13">
      <c r="A9888" s="61" t="s">
        <v>40</v>
      </c>
      <c r="B9888" s="61">
        <v>42076</v>
      </c>
      <c r="C9888" s="63" t="s">
        <v>968</v>
      </c>
      <c r="D9888" s="61">
        <v>0</v>
      </c>
      <c r="E9888" s="61" t="s">
        <v>8997</v>
      </c>
      <c r="F9888" s="61" t="s">
        <v>81</v>
      </c>
      <c r="G9888" s="61" t="s">
        <v>8971</v>
      </c>
      <c r="H9888" s="61" t="s">
        <v>7409</v>
      </c>
      <c r="I9888" s="61">
        <v>36.590000000000003</v>
      </c>
      <c r="J9888" s="61">
        <v>-88.06</v>
      </c>
      <c r="K9888">
        <v>1100</v>
      </c>
      <c r="L9888"/>
      <c r="M9888"/>
    </row>
    <row r="9889" spans="1:13">
      <c r="A9889" s="61" t="s">
        <v>40</v>
      </c>
      <c r="B9889" s="61">
        <v>40051</v>
      </c>
      <c r="C9889" s="63" t="s">
        <v>968</v>
      </c>
      <c r="D9889" s="61">
        <v>0</v>
      </c>
      <c r="E9889" s="61" t="s">
        <v>2058</v>
      </c>
      <c r="F9889" s="61" t="s">
        <v>81</v>
      </c>
      <c r="G9889" s="61" t="s">
        <v>5609</v>
      </c>
      <c r="H9889" s="61" t="s">
        <v>967</v>
      </c>
      <c r="I9889" s="61">
        <v>37.65</v>
      </c>
      <c r="J9889" s="61">
        <v>-85.58</v>
      </c>
      <c r="K9889">
        <v>4366</v>
      </c>
      <c r="L9889"/>
      <c r="M9889"/>
    </row>
    <row r="9890" spans="1:13">
      <c r="A9890" s="61" t="s">
        <v>40</v>
      </c>
      <c r="B9890" s="61">
        <v>40052</v>
      </c>
      <c r="C9890" s="63" t="s">
        <v>968</v>
      </c>
      <c r="D9890" s="61">
        <v>0</v>
      </c>
      <c r="E9890" s="61" t="s">
        <v>4990</v>
      </c>
      <c r="F9890" s="61" t="s">
        <v>81</v>
      </c>
      <c r="G9890" s="61" t="s">
        <v>5609</v>
      </c>
      <c r="H9890" s="61" t="s">
        <v>967</v>
      </c>
      <c r="I9890" s="61">
        <v>37.630000000000003</v>
      </c>
      <c r="J9890" s="61">
        <v>-85.51</v>
      </c>
      <c r="K9890">
        <v>620</v>
      </c>
      <c r="L9890"/>
      <c r="M9890"/>
    </row>
    <row r="9891" spans="1:13">
      <c r="A9891" s="61" t="s">
        <v>40</v>
      </c>
      <c r="B9891" s="61">
        <v>40355</v>
      </c>
      <c r="C9891" s="63" t="s">
        <v>968</v>
      </c>
      <c r="D9891" s="61">
        <v>0</v>
      </c>
      <c r="E9891" s="61" t="s">
        <v>8697</v>
      </c>
      <c r="F9891" s="61" t="s">
        <v>81</v>
      </c>
      <c r="G9891" s="61" t="s">
        <v>8698</v>
      </c>
      <c r="H9891" s="61" t="s">
        <v>967</v>
      </c>
      <c r="I9891" s="61">
        <v>38.619999999999997</v>
      </c>
      <c r="J9891" s="61">
        <v>-84.89</v>
      </c>
      <c r="K9891">
        <v>276</v>
      </c>
      <c r="L9891"/>
      <c r="M9891"/>
    </row>
    <row r="9892" spans="1:13">
      <c r="A9892" s="61" t="s">
        <v>40</v>
      </c>
      <c r="B9892" s="61">
        <v>41071</v>
      </c>
      <c r="C9892" s="63" t="s">
        <v>968</v>
      </c>
      <c r="D9892" s="61">
        <v>0</v>
      </c>
      <c r="E9892" s="61" t="s">
        <v>1437</v>
      </c>
      <c r="F9892" s="61" t="s">
        <v>81</v>
      </c>
      <c r="G9892" s="61" t="s">
        <v>6007</v>
      </c>
      <c r="H9892" s="61" t="s">
        <v>967</v>
      </c>
      <c r="I9892" s="61">
        <v>39.08</v>
      </c>
      <c r="J9892" s="61">
        <v>-84.48</v>
      </c>
      <c r="K9892">
        <v>19796</v>
      </c>
      <c r="L9892"/>
      <c r="M9892"/>
    </row>
    <row r="9893" spans="1:13">
      <c r="A9893" s="61" t="s">
        <v>40</v>
      </c>
      <c r="B9893" s="61">
        <v>41076</v>
      </c>
      <c r="C9893" s="63" t="s">
        <v>968</v>
      </c>
      <c r="D9893" s="61">
        <v>0</v>
      </c>
      <c r="E9893" s="61" t="s">
        <v>1437</v>
      </c>
      <c r="F9893" s="61" t="s">
        <v>81</v>
      </c>
      <c r="G9893" s="61" t="s">
        <v>6007</v>
      </c>
      <c r="H9893" s="61" t="s">
        <v>967</v>
      </c>
      <c r="I9893" s="61">
        <v>39.01</v>
      </c>
      <c r="J9893" s="61">
        <v>-84.45</v>
      </c>
      <c r="K9893">
        <v>17440</v>
      </c>
      <c r="L9893"/>
      <c r="M9893"/>
    </row>
    <row r="9894" spans="1:13">
      <c r="A9894" s="61" t="s">
        <v>40</v>
      </c>
      <c r="B9894" s="61">
        <v>40356</v>
      </c>
      <c r="C9894" s="63" t="s">
        <v>968</v>
      </c>
      <c r="D9894" s="61">
        <v>0</v>
      </c>
      <c r="E9894" s="61" t="s">
        <v>8691</v>
      </c>
      <c r="F9894" s="61" t="s">
        <v>81</v>
      </c>
      <c r="G9894" s="61" t="s">
        <v>8690</v>
      </c>
      <c r="H9894" s="61" t="s">
        <v>967</v>
      </c>
      <c r="I9894" s="61">
        <v>37.869999999999997</v>
      </c>
      <c r="J9894" s="61">
        <v>-84.58</v>
      </c>
      <c r="K9894">
        <v>44381</v>
      </c>
      <c r="L9894"/>
      <c r="M9894"/>
    </row>
    <row r="9895" spans="1:13">
      <c r="A9895" s="61" t="s">
        <v>40</v>
      </c>
      <c r="B9895" s="61">
        <v>42442</v>
      </c>
      <c r="C9895" s="63" t="s">
        <v>968</v>
      </c>
      <c r="D9895" s="61">
        <v>0</v>
      </c>
      <c r="E9895" s="61" t="s">
        <v>9075</v>
      </c>
      <c r="F9895" s="61" t="s">
        <v>81</v>
      </c>
      <c r="G9895" s="61" t="s">
        <v>9072</v>
      </c>
      <c r="H9895" s="61" t="s">
        <v>7409</v>
      </c>
      <c r="I9895" s="61">
        <v>37.18</v>
      </c>
      <c r="J9895" s="61">
        <v>-87.45</v>
      </c>
      <c r="K9895">
        <v>3103</v>
      </c>
      <c r="L9895"/>
      <c r="M9895"/>
    </row>
    <row r="9896" spans="1:13">
      <c r="A9896" s="61" t="s">
        <v>40</v>
      </c>
      <c r="B9896" s="61">
        <v>42262</v>
      </c>
      <c r="C9896" s="63" t="s">
        <v>968</v>
      </c>
      <c r="D9896" s="61">
        <v>0</v>
      </c>
      <c r="E9896" s="61" t="s">
        <v>224</v>
      </c>
      <c r="F9896" s="61" t="s">
        <v>81</v>
      </c>
      <c r="G9896" s="61" t="s">
        <v>9033</v>
      </c>
      <c r="H9896" s="61" t="s">
        <v>7409</v>
      </c>
      <c r="I9896" s="61">
        <v>36.659999999999997</v>
      </c>
      <c r="J9896" s="61">
        <v>-87.42</v>
      </c>
      <c r="K9896">
        <v>8814</v>
      </c>
      <c r="L9896"/>
      <c r="M9896"/>
    </row>
    <row r="9897" spans="1:13">
      <c r="A9897" s="61" t="s">
        <v>40</v>
      </c>
      <c r="B9897" s="61">
        <v>42159</v>
      </c>
      <c r="C9897" s="63" t="s">
        <v>968</v>
      </c>
      <c r="D9897" s="61">
        <v>0</v>
      </c>
      <c r="E9897" s="61" t="s">
        <v>1440</v>
      </c>
      <c r="F9897" s="61" t="s">
        <v>81</v>
      </c>
      <c r="G9897" s="61" t="s">
        <v>572</v>
      </c>
      <c r="H9897" s="61" t="s">
        <v>7409</v>
      </c>
      <c r="I9897" s="61">
        <v>37.04</v>
      </c>
      <c r="J9897" s="61">
        <v>-86.25</v>
      </c>
      <c r="K9897">
        <v>1236</v>
      </c>
      <c r="L9897"/>
      <c r="M9897"/>
    </row>
    <row r="9898" spans="1:13">
      <c r="A9898" s="61" t="s">
        <v>40</v>
      </c>
      <c r="B9898" s="61">
        <v>41238</v>
      </c>
      <c r="C9898" s="63" t="s">
        <v>968</v>
      </c>
      <c r="D9898" s="61">
        <v>0</v>
      </c>
      <c r="E9898" s="61" t="s">
        <v>8827</v>
      </c>
      <c r="F9898" s="61" t="s">
        <v>81</v>
      </c>
      <c r="G9898" s="61" t="s">
        <v>660</v>
      </c>
      <c r="H9898" s="61" t="s">
        <v>967</v>
      </c>
      <c r="I9898" s="61">
        <v>37.799999999999997</v>
      </c>
      <c r="J9898" s="61">
        <v>-82.94</v>
      </c>
      <c r="K9898">
        <v>1133</v>
      </c>
      <c r="L9898"/>
      <c r="M9898"/>
    </row>
    <row r="9899" spans="1:13">
      <c r="A9899" s="61" t="s">
        <v>40</v>
      </c>
      <c r="B9899" s="61">
        <v>42361</v>
      </c>
      <c r="C9899" s="63" t="s">
        <v>968</v>
      </c>
      <c r="D9899" s="61">
        <v>0</v>
      </c>
      <c r="E9899" s="61" t="s">
        <v>9064</v>
      </c>
      <c r="F9899" s="61" t="s">
        <v>81</v>
      </c>
      <c r="G9899" s="61" t="s">
        <v>6365</v>
      </c>
      <c r="H9899" s="61" t="s">
        <v>7409</v>
      </c>
      <c r="I9899" s="61">
        <v>37.53</v>
      </c>
      <c r="J9899" s="61">
        <v>-86.7</v>
      </c>
      <c r="K9899">
        <v>583</v>
      </c>
      <c r="L9899"/>
      <c r="M9899"/>
    </row>
    <row r="9900" spans="1:13">
      <c r="A9900" s="61" t="s">
        <v>40</v>
      </c>
      <c r="B9900" s="61">
        <v>41164</v>
      </c>
      <c r="C9900" s="63" t="s">
        <v>968</v>
      </c>
      <c r="D9900" s="61">
        <v>0</v>
      </c>
      <c r="E9900" s="61" t="s">
        <v>8809</v>
      </c>
      <c r="F9900" s="61" t="s">
        <v>81</v>
      </c>
      <c r="G9900" s="61" t="s">
        <v>8168</v>
      </c>
      <c r="H9900" s="61" t="s">
        <v>967</v>
      </c>
      <c r="I9900" s="61">
        <v>38.299999999999997</v>
      </c>
      <c r="J9900" s="61">
        <v>-83.16</v>
      </c>
      <c r="K9900">
        <v>12231</v>
      </c>
      <c r="L9900"/>
      <c r="M9900"/>
    </row>
    <row r="9901" spans="1:13">
      <c r="A9901" s="61" t="s">
        <v>40</v>
      </c>
      <c r="B9901" s="61">
        <v>42265</v>
      </c>
      <c r="C9901" s="63" t="s">
        <v>968</v>
      </c>
      <c r="D9901" s="61">
        <v>0</v>
      </c>
      <c r="E9901" s="61" t="s">
        <v>9040</v>
      </c>
      <c r="F9901" s="61" t="s">
        <v>81</v>
      </c>
      <c r="G9901" s="61" t="s">
        <v>6149</v>
      </c>
      <c r="H9901" s="61" t="s">
        <v>7409</v>
      </c>
      <c r="I9901" s="61">
        <v>36.75</v>
      </c>
      <c r="J9901" s="61">
        <v>-87.01</v>
      </c>
      <c r="K9901">
        <v>830</v>
      </c>
      <c r="L9901"/>
      <c r="M9901"/>
    </row>
    <row r="9902" spans="1:13">
      <c r="A9902" s="61" t="s">
        <v>40</v>
      </c>
      <c r="B9902" s="61">
        <v>40358</v>
      </c>
      <c r="C9902" s="63" t="s">
        <v>968</v>
      </c>
      <c r="D9902" s="61">
        <v>0</v>
      </c>
      <c r="E9902" s="61" t="s">
        <v>8699</v>
      </c>
      <c r="F9902" s="61" t="s">
        <v>81</v>
      </c>
      <c r="G9902" s="61" t="s">
        <v>5975</v>
      </c>
      <c r="H9902" s="61" t="s">
        <v>967</v>
      </c>
      <c r="I9902" s="61">
        <v>38.090000000000003</v>
      </c>
      <c r="J9902" s="61">
        <v>-83.69</v>
      </c>
      <c r="K9902">
        <v>819</v>
      </c>
      <c r="L9902"/>
      <c r="M9902"/>
    </row>
    <row r="9903" spans="1:13">
      <c r="A9903" s="61" t="s">
        <v>40</v>
      </c>
      <c r="B9903" s="61">
        <v>40972</v>
      </c>
      <c r="C9903" s="63" t="s">
        <v>968</v>
      </c>
      <c r="D9903" s="61">
        <v>0</v>
      </c>
      <c r="E9903" s="61" t="s">
        <v>3540</v>
      </c>
      <c r="F9903" s="61" t="s">
        <v>81</v>
      </c>
      <c r="G9903" s="61" t="s">
        <v>924</v>
      </c>
      <c r="H9903" s="61" t="s">
        <v>967</v>
      </c>
      <c r="I9903" s="61">
        <v>37.270000000000003</v>
      </c>
      <c r="J9903" s="61">
        <v>-83.64</v>
      </c>
      <c r="K9903">
        <v>1402</v>
      </c>
      <c r="L9903"/>
      <c r="M9903"/>
    </row>
    <row r="9904" spans="1:13">
      <c r="A9904" s="61" t="s">
        <v>40</v>
      </c>
      <c r="B9904" s="61">
        <v>40460</v>
      </c>
      <c r="C9904" s="63" t="s">
        <v>968</v>
      </c>
      <c r="D9904" s="61">
        <v>0</v>
      </c>
      <c r="E9904" s="61" t="s">
        <v>6473</v>
      </c>
      <c r="F9904" s="61" t="s">
        <v>81</v>
      </c>
      <c r="G9904" s="61" t="s">
        <v>8709</v>
      </c>
      <c r="H9904" s="61" t="s">
        <v>967</v>
      </c>
      <c r="I9904" s="61">
        <v>37.369999999999997</v>
      </c>
      <c r="J9904" s="61">
        <v>-84.26</v>
      </c>
      <c r="K9904">
        <v>908</v>
      </c>
      <c r="L9904"/>
      <c r="M9904"/>
    </row>
    <row r="9905" spans="1:13">
      <c r="A9905" s="61" t="s">
        <v>40</v>
      </c>
      <c r="B9905" s="61">
        <v>42301</v>
      </c>
      <c r="C9905" s="63" t="s">
        <v>968</v>
      </c>
      <c r="D9905" s="61">
        <v>0</v>
      </c>
      <c r="E9905" s="61" t="s">
        <v>9047</v>
      </c>
      <c r="F9905" s="61" t="s">
        <v>81</v>
      </c>
      <c r="G9905" s="61" t="s">
        <v>9048</v>
      </c>
      <c r="H9905" s="61" t="s">
        <v>7409</v>
      </c>
      <c r="I9905" s="61">
        <v>37.75</v>
      </c>
      <c r="J9905" s="61">
        <v>-87.11</v>
      </c>
      <c r="K9905">
        <v>44883</v>
      </c>
      <c r="L9905"/>
      <c r="M9905"/>
    </row>
    <row r="9906" spans="1:13">
      <c r="A9906" s="61" t="s">
        <v>40</v>
      </c>
      <c r="B9906" s="61">
        <v>42303</v>
      </c>
      <c r="C9906" s="63" t="s">
        <v>968</v>
      </c>
      <c r="D9906" s="61">
        <v>0</v>
      </c>
      <c r="E9906" s="61" t="s">
        <v>9047</v>
      </c>
      <c r="F9906" s="61" t="s">
        <v>81</v>
      </c>
      <c r="G9906" s="61" t="s">
        <v>9048</v>
      </c>
      <c r="H9906" s="61" t="s">
        <v>7409</v>
      </c>
      <c r="I9906" s="61">
        <v>37.76</v>
      </c>
      <c r="J9906" s="61">
        <v>-87.05</v>
      </c>
      <c r="K9906">
        <v>41877</v>
      </c>
      <c r="L9906"/>
      <c r="M9906"/>
    </row>
    <row r="9907" spans="1:13">
      <c r="A9907" s="61" t="s">
        <v>40</v>
      </c>
      <c r="B9907" s="61">
        <v>40359</v>
      </c>
      <c r="C9907" s="63" t="s">
        <v>968</v>
      </c>
      <c r="D9907" s="61">
        <v>0</v>
      </c>
      <c r="E9907" s="61" t="s">
        <v>8700</v>
      </c>
      <c r="F9907" s="61" t="s">
        <v>81</v>
      </c>
      <c r="G9907" s="61" t="s">
        <v>8698</v>
      </c>
      <c r="H9907" s="61" t="s">
        <v>967</v>
      </c>
      <c r="I9907" s="61">
        <v>38.53</v>
      </c>
      <c r="J9907" s="61">
        <v>-84.83</v>
      </c>
      <c r="K9907">
        <v>7158</v>
      </c>
      <c r="L9907"/>
      <c r="M9907"/>
    </row>
    <row r="9908" spans="1:13">
      <c r="A9908" s="61" t="s">
        <v>40</v>
      </c>
      <c r="B9908" s="61">
        <v>40360</v>
      </c>
      <c r="C9908" s="63" t="s">
        <v>968</v>
      </c>
      <c r="D9908" s="61">
        <v>0</v>
      </c>
      <c r="E9908" s="61" t="s">
        <v>8701</v>
      </c>
      <c r="F9908" s="61" t="s">
        <v>81</v>
      </c>
      <c r="G9908" s="61" t="s">
        <v>5975</v>
      </c>
      <c r="H9908" s="61" t="s">
        <v>967</v>
      </c>
      <c r="I9908" s="61">
        <v>38.130000000000003</v>
      </c>
      <c r="J9908" s="61">
        <v>-83.75</v>
      </c>
      <c r="K9908">
        <v>7644</v>
      </c>
      <c r="L9908"/>
      <c r="M9908"/>
    </row>
    <row r="9909" spans="1:13">
      <c r="A9909" s="61" t="s">
        <v>40</v>
      </c>
      <c r="B9909" s="61">
        <v>42001</v>
      </c>
      <c r="C9909" s="63" t="s">
        <v>968</v>
      </c>
      <c r="D9909" s="61">
        <v>0</v>
      </c>
      <c r="E9909" s="61" t="s">
        <v>8968</v>
      </c>
      <c r="F9909" s="61" t="s">
        <v>81</v>
      </c>
      <c r="G9909" s="61" t="s">
        <v>8969</v>
      </c>
      <c r="H9909" s="61" t="s">
        <v>7409</v>
      </c>
      <c r="I9909" s="61">
        <v>37.07</v>
      </c>
      <c r="J9909" s="61">
        <v>-88.63</v>
      </c>
      <c r="K9909">
        <v>31579</v>
      </c>
      <c r="L9909"/>
      <c r="M9909"/>
    </row>
    <row r="9910" spans="1:13">
      <c r="A9910" s="61" t="s">
        <v>40</v>
      </c>
      <c r="B9910" s="61">
        <v>42003</v>
      </c>
      <c r="C9910" s="63" t="s">
        <v>968</v>
      </c>
      <c r="D9910" s="61">
        <v>0</v>
      </c>
      <c r="E9910" s="61" t="s">
        <v>8968</v>
      </c>
      <c r="F9910" s="61" t="s">
        <v>81</v>
      </c>
      <c r="G9910" s="61" t="s">
        <v>8969</v>
      </c>
      <c r="H9910" s="61" t="s">
        <v>7409</v>
      </c>
      <c r="I9910" s="61">
        <v>37.01</v>
      </c>
      <c r="J9910" s="61">
        <v>-88.58</v>
      </c>
      <c r="K9910">
        <v>28592</v>
      </c>
      <c r="L9910"/>
      <c r="M9910"/>
    </row>
    <row r="9911" spans="1:13">
      <c r="A9911" s="61" t="s">
        <v>40</v>
      </c>
      <c r="B9911" s="61">
        <v>40461</v>
      </c>
      <c r="C9911" s="63" t="s">
        <v>968</v>
      </c>
      <c r="D9911" s="61">
        <v>0</v>
      </c>
      <c r="E9911" s="61" t="s">
        <v>6055</v>
      </c>
      <c r="F9911" s="61" t="s">
        <v>81</v>
      </c>
      <c r="G9911" s="61" t="s">
        <v>495</v>
      </c>
      <c r="H9911" s="61" t="s">
        <v>967</v>
      </c>
      <c r="I9911" s="61">
        <v>37.61</v>
      </c>
      <c r="J9911" s="61">
        <v>-84.41</v>
      </c>
      <c r="K9911">
        <v>2629</v>
      </c>
      <c r="L9911"/>
      <c r="M9911"/>
    </row>
    <row r="9912" spans="1:13">
      <c r="A9912" s="61" t="s">
        <v>40</v>
      </c>
      <c r="B9912" s="61">
        <v>41240</v>
      </c>
      <c r="C9912" s="63" t="s">
        <v>968</v>
      </c>
      <c r="D9912" s="61">
        <v>0</v>
      </c>
      <c r="E9912" s="61" t="s">
        <v>8829</v>
      </c>
      <c r="F9912" s="61" t="s">
        <v>81</v>
      </c>
      <c r="G9912" s="61" t="s">
        <v>660</v>
      </c>
      <c r="H9912" s="61" t="s">
        <v>967</v>
      </c>
      <c r="I9912" s="61">
        <v>37.81</v>
      </c>
      <c r="J9912" s="61">
        <v>-82.8</v>
      </c>
      <c r="K9912">
        <v>6279</v>
      </c>
      <c r="L9912"/>
      <c r="M9912"/>
    </row>
    <row r="9913" spans="1:13">
      <c r="A9913" s="61" t="s">
        <v>40</v>
      </c>
      <c r="B9913" s="61">
        <v>40361</v>
      </c>
      <c r="C9913" s="63" t="s">
        <v>968</v>
      </c>
      <c r="D9913" s="61">
        <v>0</v>
      </c>
      <c r="E9913" s="61" t="s">
        <v>1737</v>
      </c>
      <c r="F9913" s="61" t="s">
        <v>81</v>
      </c>
      <c r="G9913" s="61" t="s">
        <v>8694</v>
      </c>
      <c r="H9913" s="61" t="s">
        <v>967</v>
      </c>
      <c r="I9913" s="61">
        <v>38.200000000000003</v>
      </c>
      <c r="J9913" s="61">
        <v>-84.26</v>
      </c>
      <c r="K9913">
        <v>18214</v>
      </c>
      <c r="L9913"/>
      <c r="M9913"/>
    </row>
    <row r="9914" spans="1:13">
      <c r="A9914" s="61" t="s">
        <v>40</v>
      </c>
      <c r="B9914" s="61">
        <v>42160</v>
      </c>
      <c r="C9914" s="63" t="s">
        <v>968</v>
      </c>
      <c r="D9914" s="61">
        <v>0</v>
      </c>
      <c r="E9914" s="61" t="s">
        <v>9019</v>
      </c>
      <c r="F9914" s="61" t="s">
        <v>81</v>
      </c>
      <c r="G9914" s="61" t="s">
        <v>9007</v>
      </c>
      <c r="H9914" s="61" t="s">
        <v>7409</v>
      </c>
      <c r="I9914" s="61">
        <v>37.090000000000003</v>
      </c>
      <c r="J9914" s="61">
        <v>-86.04</v>
      </c>
      <c r="K9914">
        <v>2101</v>
      </c>
      <c r="L9914"/>
      <c r="M9914"/>
    </row>
    <row r="9915" spans="1:13">
      <c r="A9915" s="61" t="s">
        <v>40</v>
      </c>
      <c r="B9915" s="61">
        <v>42634</v>
      </c>
      <c r="C9915" s="63" t="s">
        <v>968</v>
      </c>
      <c r="D9915" s="61">
        <v>0</v>
      </c>
      <c r="E9915" s="61" t="s">
        <v>9090</v>
      </c>
      <c r="F9915" s="61" t="s">
        <v>81</v>
      </c>
      <c r="G9915" s="61" t="s">
        <v>9088</v>
      </c>
      <c r="H9915" s="61" t="s">
        <v>967</v>
      </c>
      <c r="I9915" s="61">
        <v>36.840000000000003</v>
      </c>
      <c r="J9915" s="61">
        <v>-84.48</v>
      </c>
      <c r="K9915">
        <v>1357</v>
      </c>
      <c r="L9915"/>
      <c r="M9915"/>
    </row>
    <row r="9916" spans="1:13">
      <c r="A9916" s="61" t="s">
        <v>40</v>
      </c>
      <c r="B9916" s="61">
        <v>40464</v>
      </c>
      <c r="C9916" s="63" t="s">
        <v>968</v>
      </c>
      <c r="D9916" s="61">
        <v>0</v>
      </c>
      <c r="E9916" s="61" t="s">
        <v>3278</v>
      </c>
      <c r="F9916" s="61" t="s">
        <v>81</v>
      </c>
      <c r="G9916" s="61" t="s">
        <v>8711</v>
      </c>
      <c r="H9916" s="61" t="s">
        <v>967</v>
      </c>
      <c r="I9916" s="61">
        <v>37.6</v>
      </c>
      <c r="J9916" s="61">
        <v>-84.9</v>
      </c>
      <c r="K9916">
        <v>1063</v>
      </c>
      <c r="L9916"/>
      <c r="M9916"/>
    </row>
    <row r="9917" spans="1:13">
      <c r="A9917" s="61" t="s">
        <v>40</v>
      </c>
      <c r="B9917" s="61">
        <v>40862</v>
      </c>
      <c r="C9917" s="63" t="s">
        <v>968</v>
      </c>
      <c r="D9917" s="61">
        <v>0</v>
      </c>
      <c r="E9917" s="61" t="s">
        <v>8750</v>
      </c>
      <c r="F9917" s="61" t="s">
        <v>81</v>
      </c>
      <c r="G9917" s="61" t="s">
        <v>8740</v>
      </c>
      <c r="H9917" s="61" t="s">
        <v>967</v>
      </c>
      <c r="I9917" s="61">
        <v>37</v>
      </c>
      <c r="J9917" s="61">
        <v>-82.89</v>
      </c>
      <c r="K9917">
        <v>530</v>
      </c>
      <c r="L9917"/>
      <c r="M9917"/>
    </row>
    <row r="9918" spans="1:13">
      <c r="A9918" s="61" t="s">
        <v>40</v>
      </c>
      <c r="B9918" s="61">
        <v>40863</v>
      </c>
      <c r="C9918" s="63" t="s">
        <v>968</v>
      </c>
      <c r="D9918" s="61">
        <v>0</v>
      </c>
      <c r="E9918" s="61" t="s">
        <v>8751</v>
      </c>
      <c r="F9918" s="61" t="s">
        <v>81</v>
      </c>
      <c r="G9918" s="61" t="s">
        <v>8728</v>
      </c>
      <c r="H9918" s="61" t="s">
        <v>967</v>
      </c>
      <c r="I9918" s="61">
        <v>36.75</v>
      </c>
      <c r="J9918" s="61">
        <v>-83.46</v>
      </c>
      <c r="K9918">
        <v>444</v>
      </c>
      <c r="L9918"/>
      <c r="M9918"/>
    </row>
    <row r="9919" spans="1:13">
      <c r="A9919" s="61" t="s">
        <v>40</v>
      </c>
      <c r="B9919" s="61">
        <v>40157</v>
      </c>
      <c r="C9919" s="63" t="s">
        <v>968</v>
      </c>
      <c r="D9919" s="61">
        <v>0</v>
      </c>
      <c r="E9919" s="61" t="s">
        <v>8673</v>
      </c>
      <c r="F9919" s="61" t="s">
        <v>81</v>
      </c>
      <c r="G9919" s="61" t="s">
        <v>8657</v>
      </c>
      <c r="H9919" s="61" t="s">
        <v>967</v>
      </c>
      <c r="I9919" s="61">
        <v>37.979999999999997</v>
      </c>
      <c r="J9919" s="61">
        <v>-86.31</v>
      </c>
      <c r="K9919">
        <v>951</v>
      </c>
      <c r="L9919"/>
      <c r="M9919"/>
    </row>
    <row r="9920" spans="1:13">
      <c r="A9920" s="61" t="s">
        <v>40</v>
      </c>
      <c r="B9920" s="61">
        <v>42266</v>
      </c>
      <c r="C9920" s="63" t="s">
        <v>968</v>
      </c>
      <c r="D9920" s="61">
        <v>0</v>
      </c>
      <c r="E9920" s="61" t="s">
        <v>726</v>
      </c>
      <c r="F9920" s="61" t="s">
        <v>81</v>
      </c>
      <c r="G9920" s="61" t="s">
        <v>9033</v>
      </c>
      <c r="H9920" s="61" t="s">
        <v>7409</v>
      </c>
      <c r="I9920" s="61">
        <v>36.770000000000003</v>
      </c>
      <c r="J9920" s="61">
        <v>-87.35</v>
      </c>
      <c r="K9920">
        <v>2596</v>
      </c>
      <c r="L9920"/>
      <c r="M9920"/>
    </row>
    <row r="9921" spans="1:13">
      <c r="A9921" s="61" t="s">
        <v>40</v>
      </c>
      <c r="B9921" s="61">
        <v>40055</v>
      </c>
      <c r="C9921" s="63" t="s">
        <v>968</v>
      </c>
      <c r="D9921" s="61">
        <v>0</v>
      </c>
      <c r="E9921" s="61" t="s">
        <v>3744</v>
      </c>
      <c r="F9921" s="61" t="s">
        <v>81</v>
      </c>
      <c r="G9921" s="61" t="s">
        <v>308</v>
      </c>
      <c r="H9921" s="61" t="s">
        <v>967</v>
      </c>
      <c r="I9921" s="61">
        <v>38.479999999999997</v>
      </c>
      <c r="J9921" s="61">
        <v>-85.32</v>
      </c>
      <c r="K9921">
        <v>2070</v>
      </c>
      <c r="L9921"/>
      <c r="M9921"/>
    </row>
    <row r="9922" spans="1:13">
      <c r="A9922" s="61" t="s">
        <v>40</v>
      </c>
      <c r="B9922" s="61">
        <v>40468</v>
      </c>
      <c r="C9922" s="63" t="s">
        <v>968</v>
      </c>
      <c r="D9922" s="61">
        <v>0</v>
      </c>
      <c r="E9922" s="61" t="s">
        <v>3416</v>
      </c>
      <c r="F9922" s="61" t="s">
        <v>81</v>
      </c>
      <c r="G9922" s="61" t="s">
        <v>8711</v>
      </c>
      <c r="H9922" s="61" t="s">
        <v>967</v>
      </c>
      <c r="I9922" s="61">
        <v>37.64</v>
      </c>
      <c r="J9922" s="61">
        <v>-84.95</v>
      </c>
      <c r="K9922">
        <v>1840</v>
      </c>
      <c r="L9922"/>
      <c r="M9922"/>
    </row>
    <row r="9923" spans="1:13">
      <c r="A9923" s="61" t="s">
        <v>40</v>
      </c>
      <c r="B9923" s="61">
        <v>41080</v>
      </c>
      <c r="C9923" s="63" t="s">
        <v>968</v>
      </c>
      <c r="D9923" s="61">
        <v>0</v>
      </c>
      <c r="E9923" s="61" t="s">
        <v>3103</v>
      </c>
      <c r="F9923" s="61" t="s">
        <v>81</v>
      </c>
      <c r="G9923" s="61" t="s">
        <v>6142</v>
      </c>
      <c r="H9923" s="61" t="s">
        <v>967</v>
      </c>
      <c r="I9923" s="61">
        <v>39.03</v>
      </c>
      <c r="J9923" s="61">
        <v>-84.83</v>
      </c>
      <c r="K9923">
        <v>1805</v>
      </c>
      <c r="L9923"/>
      <c r="M9923"/>
    </row>
    <row r="9924" spans="1:13">
      <c r="A9924" s="61" t="s">
        <v>40</v>
      </c>
      <c r="B9924" s="61">
        <v>40056</v>
      </c>
      <c r="C9924" s="63" t="s">
        <v>968</v>
      </c>
      <c r="D9924" s="61">
        <v>0</v>
      </c>
      <c r="E9924" s="61" t="s">
        <v>8647</v>
      </c>
      <c r="F9924" s="61" t="s">
        <v>81</v>
      </c>
      <c r="G9924" s="61" t="s">
        <v>8633</v>
      </c>
      <c r="H9924" s="61" t="s">
        <v>967</v>
      </c>
      <c r="I9924" s="61">
        <v>38.31</v>
      </c>
      <c r="J9924" s="61">
        <v>-85.48</v>
      </c>
      <c r="K9924">
        <v>3522</v>
      </c>
      <c r="L9924"/>
      <c r="M9924"/>
    </row>
    <row r="9925" spans="1:13">
      <c r="A9925" s="61" t="s">
        <v>40</v>
      </c>
      <c r="B9925" s="61">
        <v>41553</v>
      </c>
      <c r="C9925" s="63" t="s">
        <v>968</v>
      </c>
      <c r="D9925" s="61">
        <v>0</v>
      </c>
      <c r="E9925" s="61" t="s">
        <v>3820</v>
      </c>
      <c r="F9925" s="61" t="s">
        <v>81</v>
      </c>
      <c r="G9925" s="61" t="s">
        <v>292</v>
      </c>
      <c r="H9925" s="61" t="s">
        <v>967</v>
      </c>
      <c r="I9925" s="61">
        <v>37.5</v>
      </c>
      <c r="J9925" s="61">
        <v>-82.16</v>
      </c>
      <c r="K9925">
        <v>2206</v>
      </c>
      <c r="L9925"/>
      <c r="M9925"/>
    </row>
    <row r="9926" spans="1:13">
      <c r="A9926" s="61" t="s">
        <v>40</v>
      </c>
      <c r="B9926" s="61">
        <v>42366</v>
      </c>
      <c r="C9926" s="63" t="s">
        <v>968</v>
      </c>
      <c r="D9926" s="61">
        <v>0</v>
      </c>
      <c r="E9926" s="61" t="s">
        <v>9065</v>
      </c>
      <c r="F9926" s="61" t="s">
        <v>81</v>
      </c>
      <c r="G9926" s="61" t="s">
        <v>9048</v>
      </c>
      <c r="H9926" s="61" t="s">
        <v>7409</v>
      </c>
      <c r="I9926" s="61">
        <v>37.700000000000003</v>
      </c>
      <c r="J9926" s="61">
        <v>-86.93</v>
      </c>
      <c r="K9926">
        <v>6210</v>
      </c>
      <c r="L9926"/>
      <c r="M9926"/>
    </row>
    <row r="9927" spans="1:13">
      <c r="A9927" s="61" t="s">
        <v>40</v>
      </c>
      <c r="B9927" s="61">
        <v>41554</v>
      </c>
      <c r="C9927" s="63" t="s">
        <v>968</v>
      </c>
      <c r="D9927" s="61">
        <v>0</v>
      </c>
      <c r="E9927" s="61" t="s">
        <v>8882</v>
      </c>
      <c r="F9927" s="61" t="s">
        <v>81</v>
      </c>
      <c r="G9927" s="61" t="s">
        <v>292</v>
      </c>
      <c r="H9927" s="61" t="s">
        <v>967</v>
      </c>
      <c r="I9927" s="61">
        <v>37.44</v>
      </c>
      <c r="J9927" s="61">
        <v>-82.33</v>
      </c>
      <c r="K9927">
        <v>820</v>
      </c>
      <c r="L9927"/>
      <c r="M9927"/>
    </row>
    <row r="9928" spans="1:13">
      <c r="A9928" s="61" t="s">
        <v>40</v>
      </c>
      <c r="B9928" s="61">
        <v>41501</v>
      </c>
      <c r="C9928" s="63" t="s">
        <v>968</v>
      </c>
      <c r="D9928" s="61">
        <v>0</v>
      </c>
      <c r="E9928" s="61" t="s">
        <v>6723</v>
      </c>
      <c r="F9928" s="61" t="s">
        <v>81</v>
      </c>
      <c r="G9928" s="61" t="s">
        <v>292</v>
      </c>
      <c r="H9928" s="61" t="s">
        <v>967</v>
      </c>
      <c r="I9928" s="61">
        <v>37.47</v>
      </c>
      <c r="J9928" s="61">
        <v>-82.51</v>
      </c>
      <c r="K9928">
        <v>22636</v>
      </c>
      <c r="L9928"/>
      <c r="M9928"/>
    </row>
    <row r="9929" spans="1:13">
      <c r="A9929" s="61" t="s">
        <v>40</v>
      </c>
      <c r="B9929" s="61">
        <v>41250</v>
      </c>
      <c r="C9929" s="63" t="s">
        <v>968</v>
      </c>
      <c r="D9929" s="61">
        <v>0</v>
      </c>
      <c r="E9929" s="61" t="s">
        <v>8830</v>
      </c>
      <c r="F9929" s="61" t="s">
        <v>81</v>
      </c>
      <c r="G9929" s="61" t="s">
        <v>6305</v>
      </c>
      <c r="H9929" s="61" t="s">
        <v>967</v>
      </c>
      <c r="I9929" s="61">
        <v>37.79</v>
      </c>
      <c r="J9929" s="61">
        <v>-82.42</v>
      </c>
      <c r="K9929">
        <v>748</v>
      </c>
      <c r="L9929"/>
      <c r="M9929"/>
    </row>
    <row r="9930" spans="1:13">
      <c r="A9930" s="61" t="s">
        <v>40</v>
      </c>
      <c r="B9930" s="61">
        <v>42635</v>
      </c>
      <c r="C9930" s="63" t="s">
        <v>968</v>
      </c>
      <c r="D9930" s="61">
        <v>0</v>
      </c>
      <c r="E9930" s="61" t="s">
        <v>9091</v>
      </c>
      <c r="F9930" s="61" t="s">
        <v>81</v>
      </c>
      <c r="G9930" s="61" t="s">
        <v>9088</v>
      </c>
      <c r="H9930" s="61" t="s">
        <v>967</v>
      </c>
      <c r="I9930" s="61">
        <v>36.68</v>
      </c>
      <c r="J9930" s="61">
        <v>-84.4</v>
      </c>
      <c r="K9930">
        <v>4892</v>
      </c>
      <c r="L9930"/>
      <c r="M9930"/>
    </row>
    <row r="9931" spans="1:13">
      <c r="A9931" s="61" t="s">
        <v>40</v>
      </c>
      <c r="B9931" s="61">
        <v>41360</v>
      </c>
      <c r="C9931" s="63" t="s">
        <v>968</v>
      </c>
      <c r="D9931" s="61">
        <v>0</v>
      </c>
      <c r="E9931" s="61" t="s">
        <v>7661</v>
      </c>
      <c r="F9931" s="61" t="s">
        <v>81</v>
      </c>
      <c r="G9931" s="61" t="s">
        <v>8841</v>
      </c>
      <c r="H9931" s="61" t="s">
        <v>967</v>
      </c>
      <c r="I9931" s="61">
        <v>37.76</v>
      </c>
      <c r="J9931" s="61">
        <v>-83.61</v>
      </c>
      <c r="K9931">
        <v>336</v>
      </c>
      <c r="L9931"/>
      <c r="M9931"/>
    </row>
    <row r="9932" spans="1:13">
      <c r="A9932" s="61" t="s">
        <v>40</v>
      </c>
      <c r="B9932" s="61">
        <v>41843</v>
      </c>
      <c r="C9932" s="63" t="s">
        <v>968</v>
      </c>
      <c r="D9932" s="61">
        <v>0</v>
      </c>
      <c r="E9932" s="61" t="s">
        <v>8961</v>
      </c>
      <c r="F9932" s="61" t="s">
        <v>81</v>
      </c>
      <c r="G9932" s="61" t="s">
        <v>8907</v>
      </c>
      <c r="H9932" s="61" t="s">
        <v>967</v>
      </c>
      <c r="I9932" s="61">
        <v>37.270000000000003</v>
      </c>
      <c r="J9932" s="61">
        <v>-82.88</v>
      </c>
      <c r="K9932">
        <v>641</v>
      </c>
      <c r="L9932"/>
      <c r="M9932"/>
    </row>
    <row r="9933" spans="1:13">
      <c r="A9933" s="61" t="s">
        <v>40</v>
      </c>
      <c r="B9933" s="61">
        <v>40977</v>
      </c>
      <c r="C9933" s="63" t="s">
        <v>968</v>
      </c>
      <c r="D9933" s="61">
        <v>0</v>
      </c>
      <c r="E9933" s="61" t="s">
        <v>4993</v>
      </c>
      <c r="F9933" s="61" t="s">
        <v>81</v>
      </c>
      <c r="G9933" s="61" t="s">
        <v>8733</v>
      </c>
      <c r="H9933" s="61" t="s">
        <v>967</v>
      </c>
      <c r="I9933" s="61">
        <v>36.76</v>
      </c>
      <c r="J9933" s="61">
        <v>-83.7</v>
      </c>
      <c r="K9933">
        <v>8196</v>
      </c>
      <c r="L9933"/>
      <c r="M9933"/>
    </row>
    <row r="9934" spans="1:13">
      <c r="A9934" s="61" t="s">
        <v>40</v>
      </c>
      <c r="B9934" s="61">
        <v>41555</v>
      </c>
      <c r="C9934" s="63" t="s">
        <v>968</v>
      </c>
      <c r="D9934" s="61">
        <v>0</v>
      </c>
      <c r="E9934" s="61" t="s">
        <v>8883</v>
      </c>
      <c r="F9934" s="61" t="s">
        <v>81</v>
      </c>
      <c r="G9934" s="61" t="s">
        <v>292</v>
      </c>
      <c r="H9934" s="61" t="s">
        <v>967</v>
      </c>
      <c r="I9934" s="61">
        <v>37.54</v>
      </c>
      <c r="J9934" s="61">
        <v>-82.25</v>
      </c>
      <c r="K9934">
        <v>672</v>
      </c>
      <c r="L9934"/>
      <c r="M9934"/>
    </row>
    <row r="9935" spans="1:13">
      <c r="A9935" s="61" t="s">
        <v>40</v>
      </c>
      <c r="B9935" s="61">
        <v>41844</v>
      </c>
      <c r="C9935" s="63" t="s">
        <v>968</v>
      </c>
      <c r="D9935" s="61">
        <v>0</v>
      </c>
      <c r="E9935" s="61" t="s">
        <v>8962</v>
      </c>
      <c r="F9935" s="61" t="s">
        <v>81</v>
      </c>
      <c r="G9935" s="61" t="s">
        <v>8907</v>
      </c>
      <c r="H9935" s="61" t="s">
        <v>967</v>
      </c>
      <c r="I9935" s="61">
        <v>37.33</v>
      </c>
      <c r="J9935" s="61">
        <v>-82.87</v>
      </c>
      <c r="K9935">
        <v>1183</v>
      </c>
      <c r="L9935"/>
      <c r="M9935"/>
    </row>
    <row r="9936" spans="1:13">
      <c r="A9936" s="61" t="s">
        <v>40</v>
      </c>
      <c r="B9936" s="61">
        <v>40057</v>
      </c>
      <c r="C9936" s="63" t="s">
        <v>968</v>
      </c>
      <c r="D9936" s="61">
        <v>0</v>
      </c>
      <c r="E9936" s="61" t="s">
        <v>8648</v>
      </c>
      <c r="F9936" s="61" t="s">
        <v>81</v>
      </c>
      <c r="G9936" s="61" t="s">
        <v>308</v>
      </c>
      <c r="H9936" s="61" t="s">
        <v>967</v>
      </c>
      <c r="I9936" s="61">
        <v>38.35</v>
      </c>
      <c r="J9936" s="61">
        <v>-85.11</v>
      </c>
      <c r="K9936">
        <v>3489</v>
      </c>
      <c r="L9936"/>
      <c r="M9936"/>
    </row>
    <row r="9937" spans="1:13">
      <c r="A9937" s="61" t="s">
        <v>40</v>
      </c>
      <c r="B9937" s="61">
        <v>42367</v>
      </c>
      <c r="C9937" s="63" t="s">
        <v>968</v>
      </c>
      <c r="D9937" s="61">
        <v>0</v>
      </c>
      <c r="E9937" s="61" t="s">
        <v>9066</v>
      </c>
      <c r="F9937" s="61" t="s">
        <v>81</v>
      </c>
      <c r="G9937" s="61" t="s">
        <v>9050</v>
      </c>
      <c r="H9937" s="61" t="s">
        <v>7409</v>
      </c>
      <c r="I9937" s="61">
        <v>37.229999999999997</v>
      </c>
      <c r="J9937" s="61">
        <v>-87.16</v>
      </c>
      <c r="K9937">
        <v>877</v>
      </c>
      <c r="L9937"/>
      <c r="M9937"/>
    </row>
    <row r="9938" spans="1:13">
      <c r="A9938" s="61" t="s">
        <v>40</v>
      </c>
      <c r="B9938" s="61">
        <v>41845</v>
      </c>
      <c r="C9938" s="63" t="s">
        <v>968</v>
      </c>
      <c r="D9938" s="61">
        <v>0</v>
      </c>
      <c r="E9938" s="61" t="s">
        <v>8963</v>
      </c>
      <c r="F9938" s="61" t="s">
        <v>81</v>
      </c>
      <c r="G9938" s="61" t="s">
        <v>8740</v>
      </c>
      <c r="H9938" s="61" t="s">
        <v>967</v>
      </c>
      <c r="I9938" s="61">
        <v>37.14</v>
      </c>
      <c r="J9938" s="61">
        <v>-82.9</v>
      </c>
      <c r="K9938">
        <v>338</v>
      </c>
      <c r="L9938"/>
      <c r="M9938"/>
    </row>
    <row r="9939" spans="1:13">
      <c r="A9939" s="61" t="s">
        <v>40</v>
      </c>
      <c r="B9939" s="61">
        <v>41653</v>
      </c>
      <c r="C9939" s="63" t="s">
        <v>968</v>
      </c>
      <c r="D9939" s="61">
        <v>0</v>
      </c>
      <c r="E9939" s="61" t="s">
        <v>8909</v>
      </c>
      <c r="F9939" s="61" t="s">
        <v>81</v>
      </c>
      <c r="G9939" s="61" t="s">
        <v>230</v>
      </c>
      <c r="H9939" s="61" t="s">
        <v>967</v>
      </c>
      <c r="I9939" s="61">
        <v>37.67</v>
      </c>
      <c r="J9939" s="61">
        <v>-82.76</v>
      </c>
      <c r="K9939">
        <v>10937</v>
      </c>
      <c r="L9939"/>
      <c r="M9939"/>
    </row>
    <row r="9940" spans="1:13">
      <c r="A9940" s="61" t="s">
        <v>40</v>
      </c>
      <c r="B9940" s="61">
        <v>42445</v>
      </c>
      <c r="C9940" s="63" t="s">
        <v>968</v>
      </c>
      <c r="D9940" s="61">
        <v>0</v>
      </c>
      <c r="E9940" s="61" t="s">
        <v>1138</v>
      </c>
      <c r="F9940" s="61" t="s">
        <v>81</v>
      </c>
      <c r="G9940" s="61" t="s">
        <v>6989</v>
      </c>
      <c r="H9940" s="61" t="s">
        <v>7409</v>
      </c>
      <c r="I9940" s="61">
        <v>37.1</v>
      </c>
      <c r="J9940" s="61">
        <v>-87.88</v>
      </c>
      <c r="K9940">
        <v>11009</v>
      </c>
      <c r="L9940"/>
      <c r="M9940"/>
    </row>
    <row r="9941" spans="1:13">
      <c r="A9941" s="61" t="s">
        <v>40</v>
      </c>
      <c r="B9941" s="61">
        <v>41655</v>
      </c>
      <c r="C9941" s="63" t="s">
        <v>968</v>
      </c>
      <c r="D9941" s="61">
        <v>0</v>
      </c>
      <c r="E9941" s="61" t="s">
        <v>8910</v>
      </c>
      <c r="F9941" s="61" t="s">
        <v>81</v>
      </c>
      <c r="G9941" s="61" t="s">
        <v>230</v>
      </c>
      <c r="H9941" s="61" t="s">
        <v>967</v>
      </c>
      <c r="I9941" s="61">
        <v>37.53</v>
      </c>
      <c r="J9941" s="61">
        <v>-82.74</v>
      </c>
      <c r="K9941">
        <v>860</v>
      </c>
      <c r="L9941"/>
      <c r="M9941"/>
    </row>
    <row r="9942" spans="1:13">
      <c r="A9942" s="61" t="s">
        <v>40</v>
      </c>
      <c r="B9942" s="61">
        <v>40059</v>
      </c>
      <c r="C9942" s="63" t="s">
        <v>968</v>
      </c>
      <c r="D9942" s="61">
        <v>0</v>
      </c>
      <c r="E9942" s="61" t="s">
        <v>2271</v>
      </c>
      <c r="F9942" s="61" t="s">
        <v>81</v>
      </c>
      <c r="G9942" s="61" t="s">
        <v>362</v>
      </c>
      <c r="H9942" s="61" t="s">
        <v>8628</v>
      </c>
      <c r="I9942" s="61">
        <v>38.340000000000003</v>
      </c>
      <c r="J9942" s="61">
        <v>-85.6</v>
      </c>
      <c r="K9942">
        <v>20254</v>
      </c>
      <c r="L9942"/>
      <c r="M9942"/>
    </row>
    <row r="9943" spans="1:13">
      <c r="A9943" s="61" t="s">
        <v>40</v>
      </c>
      <c r="B9943" s="61">
        <v>42450</v>
      </c>
      <c r="C9943" s="63" t="s">
        <v>968</v>
      </c>
      <c r="D9943" s="61">
        <v>0</v>
      </c>
      <c r="E9943" s="61" t="s">
        <v>1461</v>
      </c>
      <c r="F9943" s="61" t="s">
        <v>81</v>
      </c>
      <c r="G9943" s="61" t="s">
        <v>904</v>
      </c>
      <c r="H9943" s="61" t="s">
        <v>7409</v>
      </c>
      <c r="I9943" s="61">
        <v>37.39</v>
      </c>
      <c r="J9943" s="61">
        <v>-87.75</v>
      </c>
      <c r="K9943">
        <v>3909</v>
      </c>
      <c r="L9943"/>
      <c r="M9943"/>
    </row>
    <row r="9944" spans="1:13">
      <c r="A9944" s="61" t="s">
        <v>40</v>
      </c>
      <c r="B9944" s="61">
        <v>40865</v>
      </c>
      <c r="C9944" s="63" t="s">
        <v>968</v>
      </c>
      <c r="D9944" s="61">
        <v>0</v>
      </c>
      <c r="E9944" s="61" t="s">
        <v>870</v>
      </c>
      <c r="F9944" s="61" t="s">
        <v>81</v>
      </c>
      <c r="G9944" s="61" t="s">
        <v>8728</v>
      </c>
      <c r="H9944" s="61" t="s">
        <v>967</v>
      </c>
      <c r="I9944" s="61">
        <v>36.92</v>
      </c>
      <c r="J9944" s="61">
        <v>-83.21</v>
      </c>
      <c r="K9944">
        <v>380</v>
      </c>
      <c r="L9944"/>
      <c r="M9944"/>
    </row>
    <row r="9945" spans="1:13">
      <c r="A9945" s="61" t="s">
        <v>40</v>
      </c>
      <c r="B9945" s="61">
        <v>41166</v>
      </c>
      <c r="C9945" s="63" t="s">
        <v>968</v>
      </c>
      <c r="D9945" s="61">
        <v>0</v>
      </c>
      <c r="E9945" s="61" t="s">
        <v>1284</v>
      </c>
      <c r="F9945" s="61" t="s">
        <v>81</v>
      </c>
      <c r="G9945" s="61" t="s">
        <v>3494</v>
      </c>
      <c r="H9945" s="61" t="s">
        <v>967</v>
      </c>
      <c r="I9945" s="61">
        <v>38.630000000000003</v>
      </c>
      <c r="J9945" s="61">
        <v>-83.09</v>
      </c>
      <c r="K9945">
        <v>752</v>
      </c>
      <c r="L9945"/>
      <c r="M9945"/>
    </row>
    <row r="9946" spans="1:13">
      <c r="A9946" s="61" t="s">
        <v>40</v>
      </c>
      <c r="B9946" s="61">
        <v>41557</v>
      </c>
      <c r="C9946" s="63" t="s">
        <v>968</v>
      </c>
      <c r="D9946" s="61">
        <v>0</v>
      </c>
      <c r="E9946" s="61" t="s">
        <v>8884</v>
      </c>
      <c r="F9946" s="61" t="s">
        <v>81</v>
      </c>
      <c r="G9946" s="61" t="s">
        <v>292</v>
      </c>
      <c r="H9946" s="61" t="s">
        <v>967</v>
      </c>
      <c r="I9946" s="61">
        <v>37.49</v>
      </c>
      <c r="J9946" s="61">
        <v>-82.44</v>
      </c>
      <c r="K9946">
        <v>1717</v>
      </c>
      <c r="L9946"/>
      <c r="M9946"/>
    </row>
    <row r="9947" spans="1:13">
      <c r="A9947" s="61" t="s">
        <v>40</v>
      </c>
      <c r="B9947" s="61">
        <v>40160</v>
      </c>
      <c r="C9947" s="63" t="s">
        <v>968</v>
      </c>
      <c r="D9947" s="61">
        <v>0</v>
      </c>
      <c r="E9947" s="61" t="s">
        <v>8674</v>
      </c>
      <c r="F9947" s="61" t="s">
        <v>81</v>
      </c>
      <c r="G9947" s="61" t="s">
        <v>8285</v>
      </c>
      <c r="H9947" s="61" t="s">
        <v>967</v>
      </c>
      <c r="I9947" s="61">
        <v>37.82</v>
      </c>
      <c r="J9947" s="61">
        <v>-85.94</v>
      </c>
      <c r="K9947">
        <v>23582</v>
      </c>
      <c r="L9947"/>
      <c r="M9947"/>
    </row>
    <row r="9948" spans="1:13">
      <c r="A9948" s="61" t="s">
        <v>40</v>
      </c>
      <c r="B9948" s="61">
        <v>41558</v>
      </c>
      <c r="C9948" s="63" t="s">
        <v>968</v>
      </c>
      <c r="D9948" s="61">
        <v>0</v>
      </c>
      <c r="E9948" s="61" t="s">
        <v>4942</v>
      </c>
      <c r="F9948" s="61" t="s">
        <v>81</v>
      </c>
      <c r="G9948" s="61" t="s">
        <v>292</v>
      </c>
      <c r="H9948" s="61" t="s">
        <v>967</v>
      </c>
      <c r="I9948" s="61">
        <v>37.54</v>
      </c>
      <c r="J9948" s="61">
        <v>-82.2</v>
      </c>
      <c r="K9948">
        <v>720</v>
      </c>
      <c r="L9948"/>
      <c r="M9948"/>
    </row>
    <row r="9949" spans="1:13">
      <c r="A9949" s="61" t="s">
        <v>40</v>
      </c>
      <c r="B9949" s="61">
        <v>41861</v>
      </c>
      <c r="C9949" s="63" t="s">
        <v>968</v>
      </c>
      <c r="D9949" s="61">
        <v>0</v>
      </c>
      <c r="E9949" s="61" t="s">
        <v>6056</v>
      </c>
      <c r="F9949" s="61" t="s">
        <v>81</v>
      </c>
      <c r="G9949" s="61" t="s">
        <v>8907</v>
      </c>
      <c r="H9949" s="61" t="s">
        <v>967</v>
      </c>
      <c r="I9949" s="61">
        <v>37.409999999999997</v>
      </c>
      <c r="J9949" s="61">
        <v>-82.82</v>
      </c>
      <c r="K9949">
        <v>213</v>
      </c>
      <c r="L9949"/>
      <c r="M9949"/>
    </row>
    <row r="9950" spans="1:13">
      <c r="A9950" s="61" t="s">
        <v>40</v>
      </c>
      <c r="B9950" s="61">
        <v>40472</v>
      </c>
      <c r="C9950" s="63" t="s">
        <v>968</v>
      </c>
      <c r="D9950" s="61">
        <v>0</v>
      </c>
      <c r="E9950" s="61" t="s">
        <v>8715</v>
      </c>
      <c r="F9950" s="61" t="s">
        <v>81</v>
      </c>
      <c r="G9950" s="61" t="s">
        <v>8689</v>
      </c>
      <c r="H9950" s="61" t="s">
        <v>967</v>
      </c>
      <c r="I9950" s="61">
        <v>37.68</v>
      </c>
      <c r="J9950" s="61">
        <v>-83.94</v>
      </c>
      <c r="K9950">
        <v>1597</v>
      </c>
      <c r="L9950"/>
      <c r="M9950"/>
    </row>
    <row r="9951" spans="1:13">
      <c r="A9951" s="61" t="s">
        <v>40</v>
      </c>
      <c r="B9951" s="61">
        <v>40060</v>
      </c>
      <c r="C9951" s="63" t="s">
        <v>968</v>
      </c>
      <c r="D9951" s="61">
        <v>0</v>
      </c>
      <c r="E9951" s="61" t="s">
        <v>8649</v>
      </c>
      <c r="F9951" s="61" t="s">
        <v>81</v>
      </c>
      <c r="G9951" s="61" t="s">
        <v>670</v>
      </c>
      <c r="H9951" s="61" t="s">
        <v>967</v>
      </c>
      <c r="I9951" s="61">
        <v>37.549999999999997</v>
      </c>
      <c r="J9951" s="61">
        <v>-85.43</v>
      </c>
      <c r="K9951">
        <v>1091</v>
      </c>
      <c r="L9951"/>
      <c r="M9951"/>
    </row>
    <row r="9952" spans="1:13">
      <c r="A9952" s="61" t="s">
        <v>40</v>
      </c>
      <c r="B9952" s="61">
        <v>41847</v>
      </c>
      <c r="C9952" s="63" t="s">
        <v>968</v>
      </c>
      <c r="D9952" s="61">
        <v>0</v>
      </c>
      <c r="E9952" s="61" t="s">
        <v>8964</v>
      </c>
      <c r="F9952" s="61" t="s">
        <v>81</v>
      </c>
      <c r="G9952" s="61" t="s">
        <v>8907</v>
      </c>
      <c r="H9952" s="61" t="s">
        <v>967</v>
      </c>
      <c r="I9952" s="61">
        <v>37.21</v>
      </c>
      <c r="J9952" s="61">
        <v>-82.94</v>
      </c>
      <c r="K9952">
        <v>478</v>
      </c>
      <c r="L9952"/>
      <c r="M9952"/>
    </row>
    <row r="9953" spans="1:13">
      <c r="A9953" s="61" t="s">
        <v>40</v>
      </c>
      <c r="B9953" s="61">
        <v>42451</v>
      </c>
      <c r="C9953" s="63" t="s">
        <v>968</v>
      </c>
      <c r="D9953" s="61">
        <v>0</v>
      </c>
      <c r="E9953" s="61" t="s">
        <v>9076</v>
      </c>
      <c r="F9953" s="61" t="s">
        <v>81</v>
      </c>
      <c r="G9953" s="61" t="s">
        <v>7031</v>
      </c>
      <c r="H9953" s="61" t="s">
        <v>7409</v>
      </c>
      <c r="I9953" s="61">
        <v>37.869999999999997</v>
      </c>
      <c r="J9953" s="61">
        <v>-87.37</v>
      </c>
      <c r="K9953">
        <v>691</v>
      </c>
      <c r="L9953"/>
      <c r="M9953"/>
    </row>
    <row r="9954" spans="1:13">
      <c r="A9954" s="61" t="s">
        <v>40</v>
      </c>
      <c r="B9954" s="61">
        <v>41559</v>
      </c>
      <c r="C9954" s="63" t="s">
        <v>968</v>
      </c>
      <c r="D9954" s="61">
        <v>0</v>
      </c>
      <c r="E9954" s="61" t="s">
        <v>8885</v>
      </c>
      <c r="F9954" s="61" t="s">
        <v>81</v>
      </c>
      <c r="G9954" s="61" t="s">
        <v>292</v>
      </c>
      <c r="H9954" s="61" t="s">
        <v>967</v>
      </c>
      <c r="I9954" s="61">
        <v>37.369999999999997</v>
      </c>
      <c r="J9954" s="61">
        <v>-82.38</v>
      </c>
      <c r="K9954">
        <v>275</v>
      </c>
      <c r="L9954"/>
      <c r="M9954"/>
    </row>
    <row r="9955" spans="1:13">
      <c r="A9955" s="61" t="s">
        <v>40</v>
      </c>
      <c r="B9955" s="61">
        <v>42368</v>
      </c>
      <c r="C9955" s="63" t="s">
        <v>968</v>
      </c>
      <c r="D9955" s="61">
        <v>0</v>
      </c>
      <c r="E9955" s="61" t="s">
        <v>9067</v>
      </c>
      <c r="F9955" s="61" t="s">
        <v>81</v>
      </c>
      <c r="G9955" s="61" t="s">
        <v>6365</v>
      </c>
      <c r="H9955" s="61" t="s">
        <v>7409</v>
      </c>
      <c r="I9955" s="61">
        <v>37.69</v>
      </c>
      <c r="J9955" s="61">
        <v>-86.77</v>
      </c>
      <c r="K9955">
        <v>1337</v>
      </c>
      <c r="L9955"/>
      <c r="M9955"/>
    </row>
    <row r="9956" spans="1:13">
      <c r="A9956" s="61" t="s">
        <v>40</v>
      </c>
      <c r="B9956" s="61">
        <v>40161</v>
      </c>
      <c r="C9956" s="63" t="s">
        <v>968</v>
      </c>
      <c r="D9956" s="61">
        <v>0</v>
      </c>
      <c r="E9956" s="61" t="s">
        <v>8675</v>
      </c>
      <c r="F9956" s="61" t="s">
        <v>81</v>
      </c>
      <c r="G9956" s="61" t="s">
        <v>8657</v>
      </c>
      <c r="H9956" s="61" t="s">
        <v>967</v>
      </c>
      <c r="I9956" s="61">
        <v>38</v>
      </c>
      <c r="J9956" s="61">
        <v>-86.41</v>
      </c>
      <c r="K9956">
        <v>175</v>
      </c>
      <c r="L9956"/>
      <c r="M9956"/>
    </row>
    <row r="9957" spans="1:13">
      <c r="A9957" s="61" t="s">
        <v>40</v>
      </c>
      <c r="B9957" s="61">
        <v>41364</v>
      </c>
      <c r="C9957" s="63" t="s">
        <v>968</v>
      </c>
      <c r="D9957" s="61">
        <v>0</v>
      </c>
      <c r="E9957" s="61" t="s">
        <v>8850</v>
      </c>
      <c r="F9957" s="61" t="s">
        <v>81</v>
      </c>
      <c r="G9957" s="61" t="s">
        <v>8845</v>
      </c>
      <c r="H9957" s="61" t="s">
        <v>967</v>
      </c>
      <c r="I9957" s="61">
        <v>37.39</v>
      </c>
      <c r="J9957" s="61">
        <v>-83.62</v>
      </c>
      <c r="K9957">
        <v>148</v>
      </c>
      <c r="L9957"/>
      <c r="M9957"/>
    </row>
    <row r="9958" spans="1:13">
      <c r="A9958" s="61" t="s">
        <v>40</v>
      </c>
      <c r="B9958" s="61">
        <v>40475</v>
      </c>
      <c r="C9958" s="63" t="s">
        <v>968</v>
      </c>
      <c r="D9958" s="61">
        <v>0</v>
      </c>
      <c r="E9958" s="61" t="s">
        <v>1057</v>
      </c>
      <c r="F9958" s="61" t="s">
        <v>81</v>
      </c>
      <c r="G9958" s="61" t="s">
        <v>495</v>
      </c>
      <c r="H9958" s="61" t="s">
        <v>967</v>
      </c>
      <c r="I9958" s="61">
        <v>37.74</v>
      </c>
      <c r="J9958" s="61">
        <v>-84.29</v>
      </c>
      <c r="K9958">
        <v>62531</v>
      </c>
      <c r="L9958"/>
      <c r="M9958"/>
    </row>
    <row r="9959" spans="1:13">
      <c r="A9959" s="61" t="s">
        <v>40</v>
      </c>
      <c r="B9959" s="61">
        <v>40162</v>
      </c>
      <c r="C9959" s="63" t="s">
        <v>968</v>
      </c>
      <c r="D9959" s="61">
        <v>0</v>
      </c>
      <c r="E9959" s="61" t="s">
        <v>8676</v>
      </c>
      <c r="F9959" s="61" t="s">
        <v>81</v>
      </c>
      <c r="G9959" s="61" t="s">
        <v>8285</v>
      </c>
      <c r="H9959" s="61" t="s">
        <v>967</v>
      </c>
      <c r="I9959" s="61">
        <v>37.75</v>
      </c>
      <c r="J9959" s="61">
        <v>-85.96</v>
      </c>
      <c r="K9959">
        <v>6337</v>
      </c>
      <c r="L9959"/>
      <c r="M9959"/>
    </row>
    <row r="9960" spans="1:13">
      <c r="A9960" s="61" t="s">
        <v>40</v>
      </c>
      <c r="B9960" s="61">
        <v>41254</v>
      </c>
      <c r="C9960" s="63" t="s">
        <v>968</v>
      </c>
      <c r="D9960" s="61">
        <v>0</v>
      </c>
      <c r="E9960" s="61" t="s">
        <v>8832</v>
      </c>
      <c r="F9960" s="61" t="s">
        <v>81</v>
      </c>
      <c r="G9960" s="61" t="s">
        <v>660</v>
      </c>
      <c r="H9960" s="61" t="s">
        <v>967</v>
      </c>
      <c r="I9960" s="61">
        <v>37.89</v>
      </c>
      <c r="J9960" s="61">
        <v>-82.72</v>
      </c>
      <c r="K9960">
        <v>562</v>
      </c>
      <c r="L9960"/>
      <c r="M9960"/>
    </row>
    <row r="9961" spans="1:13">
      <c r="A9961" s="61" t="s">
        <v>40</v>
      </c>
      <c r="B9961" s="61">
        <v>40979</v>
      </c>
      <c r="C9961" s="63" t="s">
        <v>968</v>
      </c>
      <c r="D9961" s="61">
        <v>0</v>
      </c>
      <c r="E9961" s="61" t="s">
        <v>8773</v>
      </c>
      <c r="F9961" s="61" t="s">
        <v>81</v>
      </c>
      <c r="G9961" s="61" t="s">
        <v>8730</v>
      </c>
      <c r="H9961" s="61" t="s">
        <v>967</v>
      </c>
      <c r="I9961" s="61">
        <v>37.01</v>
      </c>
      <c r="J9961" s="61">
        <v>-83.51</v>
      </c>
      <c r="K9961">
        <v>98</v>
      </c>
      <c r="L9961"/>
      <c r="M9961"/>
    </row>
    <row r="9962" spans="1:13">
      <c r="A9962" s="61" t="s">
        <v>40</v>
      </c>
      <c r="B9962" s="61">
        <v>42452</v>
      </c>
      <c r="C9962" s="63" t="s">
        <v>968</v>
      </c>
      <c r="D9962" s="61">
        <v>0</v>
      </c>
      <c r="E9962" s="61" t="s">
        <v>9077</v>
      </c>
      <c r="F9962" s="61" t="s">
        <v>81</v>
      </c>
      <c r="G9962" s="61" t="s">
        <v>7031</v>
      </c>
      <c r="H9962" s="61" t="s">
        <v>7409</v>
      </c>
      <c r="I9962" s="61">
        <v>37.67</v>
      </c>
      <c r="J9962" s="61">
        <v>-87.52</v>
      </c>
      <c r="K9962">
        <v>2354</v>
      </c>
      <c r="L9962"/>
      <c r="M9962"/>
    </row>
    <row r="9963" spans="1:13">
      <c r="A9963" s="61" t="s">
        <v>40</v>
      </c>
      <c r="B9963" s="61">
        <v>41560</v>
      </c>
      <c r="C9963" s="63" t="s">
        <v>968</v>
      </c>
      <c r="D9963" s="61">
        <v>0</v>
      </c>
      <c r="E9963" s="61" t="s">
        <v>8886</v>
      </c>
      <c r="F9963" s="61" t="s">
        <v>81</v>
      </c>
      <c r="G9963" s="61" t="s">
        <v>292</v>
      </c>
      <c r="H9963" s="61" t="s">
        <v>967</v>
      </c>
      <c r="I9963" s="61">
        <v>37.4</v>
      </c>
      <c r="J9963" s="61">
        <v>-82.58</v>
      </c>
      <c r="K9963">
        <v>375</v>
      </c>
      <c r="L9963"/>
      <c r="M9963"/>
    </row>
    <row r="9964" spans="1:13">
      <c r="A9964" s="61" t="s">
        <v>40</v>
      </c>
      <c r="B9964" s="61">
        <v>42273</v>
      </c>
      <c r="C9964" s="63" t="s">
        <v>968</v>
      </c>
      <c r="D9964" s="61">
        <v>0</v>
      </c>
      <c r="E9964" s="61" t="s">
        <v>1404</v>
      </c>
      <c r="F9964" s="61" t="s">
        <v>81</v>
      </c>
      <c r="G9964" s="61" t="s">
        <v>4280</v>
      </c>
      <c r="H9964" s="61" t="s">
        <v>7409</v>
      </c>
      <c r="I9964" s="61">
        <v>37.200000000000003</v>
      </c>
      <c r="J9964" s="61">
        <v>-86.89</v>
      </c>
      <c r="K9964">
        <v>406</v>
      </c>
      <c r="L9964"/>
      <c r="M9964"/>
    </row>
    <row r="9965" spans="1:13">
      <c r="A9965" s="61" t="s">
        <v>40</v>
      </c>
      <c r="B9965" s="61">
        <v>42274</v>
      </c>
      <c r="C9965" s="63" t="s">
        <v>968</v>
      </c>
      <c r="D9965" s="61">
        <v>0</v>
      </c>
      <c r="E9965" s="61" t="s">
        <v>9041</v>
      </c>
      <c r="F9965" s="61" t="s">
        <v>81</v>
      </c>
      <c r="G9965" s="61" t="s">
        <v>572</v>
      </c>
      <c r="H9965" s="61" t="s">
        <v>7409</v>
      </c>
      <c r="I9965" s="61">
        <v>36.950000000000003</v>
      </c>
      <c r="J9965" s="61">
        <v>-86.6</v>
      </c>
      <c r="K9965">
        <v>2335</v>
      </c>
      <c r="L9965"/>
      <c r="M9965"/>
    </row>
    <row r="9966" spans="1:13">
      <c r="A9966" s="61" t="s">
        <v>40</v>
      </c>
      <c r="B9966" s="61">
        <v>40759</v>
      </c>
      <c r="C9966" s="63" t="s">
        <v>968</v>
      </c>
      <c r="D9966" s="61">
        <v>0</v>
      </c>
      <c r="E9966" s="61" t="s">
        <v>8726</v>
      </c>
      <c r="F9966" s="61" t="s">
        <v>81</v>
      </c>
      <c r="G9966" s="61" t="s">
        <v>8719</v>
      </c>
      <c r="H9966" s="61" t="s">
        <v>967</v>
      </c>
      <c r="I9966" s="61">
        <v>36.82</v>
      </c>
      <c r="J9966" s="61">
        <v>-84.11</v>
      </c>
      <c r="K9966">
        <v>2564</v>
      </c>
      <c r="L9966"/>
      <c r="M9966"/>
    </row>
    <row r="9967" spans="1:13">
      <c r="A9967" s="61" t="s">
        <v>40</v>
      </c>
      <c r="B9967" s="61">
        <v>42369</v>
      </c>
      <c r="C9967" s="63" t="s">
        <v>968</v>
      </c>
      <c r="D9967" s="61">
        <v>0</v>
      </c>
      <c r="E9967" s="61" t="s">
        <v>1229</v>
      </c>
      <c r="F9967" s="61" t="s">
        <v>81</v>
      </c>
      <c r="G9967" s="61" t="s">
        <v>6365</v>
      </c>
      <c r="H9967" s="61" t="s">
        <v>7409</v>
      </c>
      <c r="I9967" s="61">
        <v>37.33</v>
      </c>
      <c r="J9967" s="61">
        <v>-86.99</v>
      </c>
      <c r="K9967">
        <v>311</v>
      </c>
      <c r="L9967"/>
      <c r="M9967"/>
    </row>
    <row r="9968" spans="1:13">
      <c r="A9968" s="61" t="s">
        <v>40</v>
      </c>
      <c r="B9968" s="61">
        <v>42163</v>
      </c>
      <c r="C9968" s="63" t="s">
        <v>968</v>
      </c>
      <c r="D9968" s="61">
        <v>0</v>
      </c>
      <c r="E9968" s="61" t="s">
        <v>2170</v>
      </c>
      <c r="F9968" s="61" t="s">
        <v>81</v>
      </c>
      <c r="G9968" s="61" t="s">
        <v>9020</v>
      </c>
      <c r="H9968" s="61" t="s">
        <v>7409</v>
      </c>
      <c r="I9968" s="61">
        <v>37.08</v>
      </c>
      <c r="J9968" s="61">
        <v>-86.13</v>
      </c>
      <c r="K9968">
        <v>39</v>
      </c>
      <c r="L9968"/>
      <c r="M9968"/>
    </row>
    <row r="9969" spans="1:13">
      <c r="A9969" s="61" t="s">
        <v>40</v>
      </c>
      <c r="B9969" s="61">
        <v>41365</v>
      </c>
      <c r="C9969" s="63" t="s">
        <v>968</v>
      </c>
      <c r="D9969" s="61">
        <v>0</v>
      </c>
      <c r="E9969" s="61" t="s">
        <v>2208</v>
      </c>
      <c r="F9969" s="61" t="s">
        <v>81</v>
      </c>
      <c r="G9969" s="61" t="s">
        <v>8841</v>
      </c>
      <c r="H9969" s="61" t="s">
        <v>967</v>
      </c>
      <c r="I9969" s="61">
        <v>37.74</v>
      </c>
      <c r="J9969" s="61">
        <v>-83.63</v>
      </c>
      <c r="K9969">
        <v>487</v>
      </c>
      <c r="L9969"/>
      <c r="M9969"/>
    </row>
    <row r="9970" spans="1:13">
      <c r="A9970" s="61" t="s">
        <v>40</v>
      </c>
      <c r="B9970" s="61">
        <v>42275</v>
      </c>
      <c r="C9970" s="63" t="s">
        <v>968</v>
      </c>
      <c r="D9970" s="61">
        <v>0</v>
      </c>
      <c r="E9970" s="61" t="s">
        <v>9043</v>
      </c>
      <c r="F9970" s="61" t="s">
        <v>81</v>
      </c>
      <c r="G9970" s="61" t="s">
        <v>4280</v>
      </c>
      <c r="H9970" s="61" t="s">
        <v>7409</v>
      </c>
      <c r="I9970" s="61">
        <v>37.229999999999997</v>
      </c>
      <c r="J9970" s="61">
        <v>-86.45</v>
      </c>
      <c r="K9970">
        <v>965</v>
      </c>
      <c r="L9970"/>
      <c r="M9970"/>
    </row>
    <row r="9971" spans="1:13">
      <c r="A9971" s="61" t="s">
        <v>40</v>
      </c>
      <c r="B9971" s="61">
        <v>41366</v>
      </c>
      <c r="C9971" s="63" t="s">
        <v>968</v>
      </c>
      <c r="D9971" s="61">
        <v>0</v>
      </c>
      <c r="E9971" s="61" t="s">
        <v>8851</v>
      </c>
      <c r="F9971" s="61" t="s">
        <v>81</v>
      </c>
      <c r="G9971" s="61" t="s">
        <v>8843</v>
      </c>
      <c r="H9971" s="61" t="s">
        <v>967</v>
      </c>
      <c r="I9971" s="61">
        <v>37.6</v>
      </c>
      <c r="J9971" s="61">
        <v>-83.22</v>
      </c>
      <c r="K9971">
        <v>73</v>
      </c>
      <c r="L9971"/>
      <c r="M9971"/>
    </row>
    <row r="9972" spans="1:13">
      <c r="A9972" s="61" t="s">
        <v>40</v>
      </c>
      <c r="B9972" s="61">
        <v>41367</v>
      </c>
      <c r="C9972" s="63" t="s">
        <v>968</v>
      </c>
      <c r="D9972" s="61">
        <v>0</v>
      </c>
      <c r="E9972" s="61" t="s">
        <v>8852</v>
      </c>
      <c r="F9972" s="61" t="s">
        <v>81</v>
      </c>
      <c r="G9972" s="61" t="s">
        <v>4539</v>
      </c>
      <c r="H9972" s="61" t="s">
        <v>967</v>
      </c>
      <c r="I9972" s="61">
        <v>37.409999999999997</v>
      </c>
      <c r="J9972" s="61">
        <v>-83.23</v>
      </c>
      <c r="K9972">
        <v>351</v>
      </c>
      <c r="L9972"/>
      <c r="M9972"/>
    </row>
    <row r="9973" spans="1:13">
      <c r="A9973" s="61" t="s">
        <v>40</v>
      </c>
      <c r="B9973" s="61">
        <v>41848</v>
      </c>
      <c r="C9973" s="63" t="s">
        <v>968</v>
      </c>
      <c r="D9973" s="61">
        <v>0</v>
      </c>
      <c r="E9973" s="61" t="s">
        <v>8965</v>
      </c>
      <c r="F9973" s="61" t="s">
        <v>81</v>
      </c>
      <c r="G9973" s="61" t="s">
        <v>8740</v>
      </c>
      <c r="H9973" s="61" t="s">
        <v>967</v>
      </c>
      <c r="I9973" s="61">
        <v>37.1</v>
      </c>
      <c r="J9973" s="61">
        <v>-82.94</v>
      </c>
      <c r="K9973">
        <v>56</v>
      </c>
      <c r="L9973"/>
      <c r="M9973"/>
    </row>
    <row r="9974" spans="1:13">
      <c r="A9974" s="61" t="s">
        <v>40</v>
      </c>
      <c r="B9974" s="61">
        <v>41464</v>
      </c>
      <c r="C9974" s="63" t="s">
        <v>968</v>
      </c>
      <c r="D9974" s="61">
        <v>0</v>
      </c>
      <c r="E9974" s="61" t="s">
        <v>8861</v>
      </c>
      <c r="F9974" s="61" t="s">
        <v>81</v>
      </c>
      <c r="G9974" s="61" t="s">
        <v>8860</v>
      </c>
      <c r="H9974" s="61" t="s">
        <v>967</v>
      </c>
      <c r="I9974" s="61">
        <v>37.67</v>
      </c>
      <c r="J9974" s="61">
        <v>-83.02</v>
      </c>
      <c r="K9974">
        <v>451</v>
      </c>
      <c r="L9974"/>
      <c r="M9974"/>
    </row>
    <row r="9975" spans="1:13">
      <c r="A9975" s="61" t="s">
        <v>40</v>
      </c>
      <c r="B9975" s="61">
        <v>42371</v>
      </c>
      <c r="C9975" s="63" t="s">
        <v>968</v>
      </c>
      <c r="D9975" s="61">
        <v>0</v>
      </c>
      <c r="E9975" s="61" t="s">
        <v>9068</v>
      </c>
      <c r="F9975" s="61" t="s">
        <v>81</v>
      </c>
      <c r="G9975" s="61" t="s">
        <v>9052</v>
      </c>
      <c r="H9975" s="61" t="s">
        <v>7409</v>
      </c>
      <c r="I9975" s="61">
        <v>37.49</v>
      </c>
      <c r="J9975" s="61">
        <v>-87.28</v>
      </c>
      <c r="K9975">
        <v>539</v>
      </c>
      <c r="L9975"/>
      <c r="M9975"/>
    </row>
    <row r="9976" spans="1:13">
      <c r="A9976" s="61" t="s">
        <v>40</v>
      </c>
      <c r="B9976" s="61">
        <v>41168</v>
      </c>
      <c r="C9976" s="63" t="s">
        <v>968</v>
      </c>
      <c r="D9976" s="61">
        <v>0</v>
      </c>
      <c r="E9976" s="61" t="s">
        <v>3828</v>
      </c>
      <c r="F9976" s="61" t="s">
        <v>81</v>
      </c>
      <c r="G9976" s="61" t="s">
        <v>8797</v>
      </c>
      <c r="H9976" s="61" t="s">
        <v>967</v>
      </c>
      <c r="I9976" s="61">
        <v>38.29</v>
      </c>
      <c r="J9976" s="61">
        <v>-82.73</v>
      </c>
      <c r="K9976">
        <v>2993</v>
      </c>
      <c r="L9976"/>
      <c r="M9976"/>
    </row>
    <row r="9977" spans="1:13">
      <c r="A9977" s="61" t="s">
        <v>40</v>
      </c>
      <c r="B9977" s="61">
        <v>41169</v>
      </c>
      <c r="C9977" s="63" t="s">
        <v>968</v>
      </c>
      <c r="D9977" s="61">
        <v>0</v>
      </c>
      <c r="E9977" s="61" t="s">
        <v>1018</v>
      </c>
      <c r="F9977" s="61" t="s">
        <v>81</v>
      </c>
      <c r="G9977" s="61" t="s">
        <v>8799</v>
      </c>
      <c r="H9977" s="61" t="s">
        <v>967</v>
      </c>
      <c r="I9977" s="61">
        <v>38.51</v>
      </c>
      <c r="J9977" s="61">
        <v>-82.69</v>
      </c>
      <c r="K9977">
        <v>5589</v>
      </c>
      <c r="L9977"/>
      <c r="M9977"/>
    </row>
    <row r="9978" spans="1:13">
      <c r="A9978" s="61" t="s">
        <v>40</v>
      </c>
      <c r="B9978" s="61">
        <v>42642</v>
      </c>
      <c r="C9978" s="63" t="s">
        <v>968</v>
      </c>
      <c r="D9978" s="61">
        <v>0</v>
      </c>
      <c r="E9978" s="61" t="s">
        <v>9092</v>
      </c>
      <c r="F9978" s="61" t="s">
        <v>81</v>
      </c>
      <c r="G9978" s="61" t="s">
        <v>5907</v>
      </c>
      <c r="H9978" s="61" t="s">
        <v>7409</v>
      </c>
      <c r="I9978" s="61">
        <v>37.049999999999997</v>
      </c>
      <c r="J9978" s="61">
        <v>-85.07</v>
      </c>
      <c r="K9978">
        <v>12939</v>
      </c>
      <c r="L9978"/>
      <c r="M9978"/>
    </row>
    <row r="9979" spans="1:13">
      <c r="A9979" s="61" t="s">
        <v>40</v>
      </c>
      <c r="B9979" s="61">
        <v>42276</v>
      </c>
      <c r="C9979" s="63" t="s">
        <v>968</v>
      </c>
      <c r="D9979" s="61">
        <v>0</v>
      </c>
      <c r="E9979" s="61" t="s">
        <v>7206</v>
      </c>
      <c r="F9979" s="61" t="s">
        <v>81</v>
      </c>
      <c r="G9979" s="61" t="s">
        <v>6149</v>
      </c>
      <c r="H9979" s="61" t="s">
        <v>7409</v>
      </c>
      <c r="I9979" s="61">
        <v>36.83</v>
      </c>
      <c r="J9979" s="61">
        <v>-86.89</v>
      </c>
      <c r="K9979">
        <v>14897</v>
      </c>
      <c r="L9979"/>
      <c r="M9979"/>
    </row>
    <row r="9980" spans="1:13">
      <c r="A9980" s="61" t="s">
        <v>40</v>
      </c>
      <c r="B9980" s="61">
        <v>42372</v>
      </c>
      <c r="C9980" s="63" t="s">
        <v>968</v>
      </c>
      <c r="D9980" s="61">
        <v>0</v>
      </c>
      <c r="E9980" s="61" t="s">
        <v>4785</v>
      </c>
      <c r="F9980" s="61" t="s">
        <v>81</v>
      </c>
      <c r="G9980" s="61" t="s">
        <v>9052</v>
      </c>
      <c r="H9980" s="61" t="s">
        <v>7409</v>
      </c>
      <c r="I9980" s="61">
        <v>37.409999999999997</v>
      </c>
      <c r="J9980" s="61">
        <v>-87.26</v>
      </c>
      <c r="K9980">
        <v>1735</v>
      </c>
      <c r="L9980"/>
      <c r="M9980"/>
    </row>
    <row r="9981" spans="1:13">
      <c r="A9981" s="61" t="s">
        <v>40</v>
      </c>
      <c r="B9981" s="61">
        <v>40370</v>
      </c>
      <c r="C9981" s="63" t="s">
        <v>968</v>
      </c>
      <c r="D9981" s="61">
        <v>0</v>
      </c>
      <c r="E9981" s="61" t="s">
        <v>8702</v>
      </c>
      <c r="F9981" s="61" t="s">
        <v>81</v>
      </c>
      <c r="G9981" s="61" t="s">
        <v>5914</v>
      </c>
      <c r="H9981" s="61" t="s">
        <v>967</v>
      </c>
      <c r="I9981" s="61">
        <v>38.39</v>
      </c>
      <c r="J9981" s="61">
        <v>-84.53</v>
      </c>
      <c r="K9981">
        <v>2867</v>
      </c>
      <c r="L9981"/>
      <c r="M9981"/>
    </row>
    <row r="9982" spans="1:13">
      <c r="A9982" s="61" t="s">
        <v>40</v>
      </c>
      <c r="B9982" s="61">
        <v>42453</v>
      </c>
      <c r="C9982" s="63" t="s">
        <v>968</v>
      </c>
      <c r="D9982" s="61">
        <v>0</v>
      </c>
      <c r="E9982" s="61" t="s">
        <v>5198</v>
      </c>
      <c r="F9982" s="61" t="s">
        <v>81</v>
      </c>
      <c r="G9982" s="61" t="s">
        <v>9072</v>
      </c>
      <c r="H9982" s="61" t="s">
        <v>7409</v>
      </c>
      <c r="I9982" s="61">
        <v>37.18</v>
      </c>
      <c r="J9982" s="61">
        <v>-87.55</v>
      </c>
      <c r="K9982">
        <v>488</v>
      </c>
      <c r="L9982"/>
      <c r="M9982"/>
    </row>
    <row r="9983" spans="1:13">
      <c r="A9983" s="61" t="s">
        <v>40</v>
      </c>
      <c r="B9983" s="61">
        <v>40062</v>
      </c>
      <c r="C9983" s="63" t="s">
        <v>968</v>
      </c>
      <c r="D9983" s="61">
        <v>0</v>
      </c>
      <c r="E9983" s="61" t="s">
        <v>1898</v>
      </c>
      <c r="F9983" s="61" t="s">
        <v>81</v>
      </c>
      <c r="G9983" s="61" t="s">
        <v>670</v>
      </c>
      <c r="H9983" s="61" t="s">
        <v>967</v>
      </c>
      <c r="I9983" s="61">
        <v>37.61</v>
      </c>
      <c r="J9983" s="61">
        <v>-85.44</v>
      </c>
      <c r="K9983">
        <v>305</v>
      </c>
      <c r="L9983"/>
      <c r="M9983"/>
    </row>
    <row r="9984" spans="1:13">
      <c r="A9984" s="61" t="s">
        <v>40</v>
      </c>
      <c r="B9984" s="61">
        <v>42078</v>
      </c>
      <c r="C9984" s="63" t="s">
        <v>968</v>
      </c>
      <c r="D9984" s="61">
        <v>0</v>
      </c>
      <c r="E9984" s="61" t="s">
        <v>1231</v>
      </c>
      <c r="F9984" s="61" t="s">
        <v>81</v>
      </c>
      <c r="G9984" s="61" t="s">
        <v>3771</v>
      </c>
      <c r="H9984" s="61" t="s">
        <v>7409</v>
      </c>
      <c r="I9984" s="61">
        <v>37.26</v>
      </c>
      <c r="J9984" s="61">
        <v>-88.23</v>
      </c>
      <c r="K9984">
        <v>1760</v>
      </c>
      <c r="L9984"/>
      <c r="M9984"/>
    </row>
    <row r="9985" spans="1:13">
      <c r="A9985" s="61" t="s">
        <v>40</v>
      </c>
      <c r="B9985" s="61">
        <v>40371</v>
      </c>
      <c r="C9985" s="63" t="s">
        <v>968</v>
      </c>
      <c r="D9985" s="61">
        <v>0</v>
      </c>
      <c r="E9985" s="61" t="s">
        <v>8703</v>
      </c>
      <c r="F9985" s="61" t="s">
        <v>81</v>
      </c>
      <c r="G9985" s="61" t="s">
        <v>5975</v>
      </c>
      <c r="H9985" s="61" t="s">
        <v>967</v>
      </c>
      <c r="I9985" s="61">
        <v>38.11</v>
      </c>
      <c r="J9985" s="61">
        <v>-83.61</v>
      </c>
      <c r="K9985">
        <v>2779</v>
      </c>
      <c r="L9985"/>
      <c r="M9985"/>
    </row>
    <row r="9986" spans="1:13">
      <c r="A9986" s="61" t="s">
        <v>40</v>
      </c>
      <c r="B9986" s="61">
        <v>40372</v>
      </c>
      <c r="C9986" s="63" t="s">
        <v>968</v>
      </c>
      <c r="D9986" s="61">
        <v>0</v>
      </c>
      <c r="E9986" s="61" t="s">
        <v>8704</v>
      </c>
      <c r="F9986" s="61" t="s">
        <v>81</v>
      </c>
      <c r="G9986" s="61" t="s">
        <v>2662</v>
      </c>
      <c r="H9986" s="61" t="s">
        <v>967</v>
      </c>
      <c r="I9986" s="61">
        <v>37.909999999999997</v>
      </c>
      <c r="J9986" s="61">
        <v>-84.86</v>
      </c>
      <c r="K9986">
        <v>2344</v>
      </c>
      <c r="L9986"/>
      <c r="M9986"/>
    </row>
    <row r="9987" spans="1:13">
      <c r="A9987" s="61" t="s">
        <v>40</v>
      </c>
      <c r="B9987" s="61">
        <v>41465</v>
      </c>
      <c r="C9987" s="63" t="s">
        <v>968</v>
      </c>
      <c r="D9987" s="61">
        <v>0</v>
      </c>
      <c r="E9987" s="61" t="s">
        <v>8862</v>
      </c>
      <c r="F9987" s="61" t="s">
        <v>81</v>
      </c>
      <c r="G9987" s="61" t="s">
        <v>8860</v>
      </c>
      <c r="H9987" s="61" t="s">
        <v>967</v>
      </c>
      <c r="I9987" s="61">
        <v>37.74</v>
      </c>
      <c r="J9987" s="61">
        <v>-83.06</v>
      </c>
      <c r="K9987">
        <v>10732</v>
      </c>
      <c r="L9987"/>
      <c r="M9987"/>
    </row>
    <row r="9988" spans="1:13">
      <c r="A9988" s="61" t="s">
        <v>40</v>
      </c>
      <c r="B9988" s="61">
        <v>41083</v>
      </c>
      <c r="C9988" s="63" t="s">
        <v>968</v>
      </c>
      <c r="D9988" s="61">
        <v>0</v>
      </c>
      <c r="E9988" s="61" t="s">
        <v>8795</v>
      </c>
      <c r="F9988" s="61" t="s">
        <v>81</v>
      </c>
      <c r="G9988" s="61" t="s">
        <v>234</v>
      </c>
      <c r="H9988" s="61" t="s">
        <v>967</v>
      </c>
      <c r="I9988" s="61">
        <v>38.67</v>
      </c>
      <c r="J9988" s="61">
        <v>-84.97</v>
      </c>
      <c r="K9988">
        <v>1301</v>
      </c>
      <c r="L9988"/>
      <c r="M9988"/>
    </row>
    <row r="9989" spans="1:13">
      <c r="A9989" s="61" t="s">
        <v>40</v>
      </c>
      <c r="B9989" s="61">
        <v>40481</v>
      </c>
      <c r="C9989" s="63" t="s">
        <v>968</v>
      </c>
      <c r="D9989" s="61">
        <v>0</v>
      </c>
      <c r="E9989" s="61" t="s">
        <v>8716</v>
      </c>
      <c r="F9989" s="61" t="s">
        <v>81</v>
      </c>
      <c r="G9989" s="61" t="s">
        <v>425</v>
      </c>
      <c r="H9989" s="61" t="s">
        <v>967</v>
      </c>
      <c r="I9989" s="61">
        <v>37.479999999999997</v>
      </c>
      <c r="J9989" s="61">
        <v>-84.09</v>
      </c>
      <c r="K9989">
        <v>363</v>
      </c>
      <c r="L9989"/>
      <c r="M9989"/>
    </row>
    <row r="9990" spans="1:13">
      <c r="A9990" s="61" t="s">
        <v>40</v>
      </c>
      <c r="B9990" s="61">
        <v>41171</v>
      </c>
      <c r="C9990" s="63" t="s">
        <v>968</v>
      </c>
      <c r="D9990" s="61">
        <v>0</v>
      </c>
      <c r="E9990" s="61" t="s">
        <v>2259</v>
      </c>
      <c r="F9990" s="61" t="s">
        <v>81</v>
      </c>
      <c r="G9990" s="61" t="s">
        <v>8806</v>
      </c>
      <c r="H9990" s="61" t="s">
        <v>967</v>
      </c>
      <c r="I9990" s="61">
        <v>38.090000000000003</v>
      </c>
      <c r="J9990" s="61">
        <v>-83.12</v>
      </c>
      <c r="K9990">
        <v>4708</v>
      </c>
      <c r="L9990"/>
      <c r="M9990"/>
    </row>
    <row r="9991" spans="1:13">
      <c r="A9991" s="61" t="s">
        <v>40</v>
      </c>
      <c r="B9991" s="61">
        <v>41759</v>
      </c>
      <c r="C9991" s="63" t="s">
        <v>968</v>
      </c>
      <c r="D9991" s="61">
        <v>0</v>
      </c>
      <c r="E9991" s="61" t="s">
        <v>8931</v>
      </c>
      <c r="F9991" s="61" t="s">
        <v>81</v>
      </c>
      <c r="G9991" s="61" t="s">
        <v>8907</v>
      </c>
      <c r="H9991" s="61" t="s">
        <v>967</v>
      </c>
      <c r="I9991" s="61">
        <v>37.22</v>
      </c>
      <c r="J9991" s="61">
        <v>-83.05</v>
      </c>
      <c r="K9991">
        <v>573</v>
      </c>
      <c r="L9991"/>
      <c r="M9991"/>
    </row>
    <row r="9992" spans="1:13">
      <c r="A9992" s="61" t="s">
        <v>40</v>
      </c>
      <c r="B9992" s="61">
        <v>40982</v>
      </c>
      <c r="C9992" s="63" t="s">
        <v>968</v>
      </c>
      <c r="D9992" s="61">
        <v>0</v>
      </c>
      <c r="E9992" s="61" t="s">
        <v>8774</v>
      </c>
      <c r="F9992" s="61" t="s">
        <v>81</v>
      </c>
      <c r="G9992" s="61" t="s">
        <v>1813</v>
      </c>
      <c r="H9992" s="61" t="s">
        <v>967</v>
      </c>
      <c r="I9992" s="61">
        <v>36.909999999999997</v>
      </c>
      <c r="J9992" s="61">
        <v>-83.7</v>
      </c>
      <c r="K9992">
        <v>264</v>
      </c>
      <c r="L9992"/>
      <c r="M9992"/>
    </row>
    <row r="9993" spans="1:13">
      <c r="A9993" s="61" t="s">
        <v>40</v>
      </c>
      <c r="B9993" s="61">
        <v>42553</v>
      </c>
      <c r="C9993" s="63" t="s">
        <v>968</v>
      </c>
      <c r="D9993" s="61">
        <v>0</v>
      </c>
      <c r="E9993" s="61" t="s">
        <v>9085</v>
      </c>
      <c r="F9993" s="61" t="s">
        <v>81</v>
      </c>
      <c r="G9993" s="61" t="s">
        <v>647</v>
      </c>
      <c r="H9993" s="61" t="s">
        <v>967</v>
      </c>
      <c r="I9993" s="61">
        <v>37.17</v>
      </c>
      <c r="J9993" s="61">
        <v>-84.63</v>
      </c>
      <c r="K9993">
        <v>5499</v>
      </c>
      <c r="L9993"/>
      <c r="M9993"/>
    </row>
    <row r="9994" spans="1:13">
      <c r="A9994" s="61" t="s">
        <v>40</v>
      </c>
      <c r="B9994" s="61">
        <v>42164</v>
      </c>
      <c r="C9994" s="63" t="s">
        <v>968</v>
      </c>
      <c r="D9994" s="61">
        <v>0</v>
      </c>
      <c r="E9994" s="61" t="s">
        <v>3831</v>
      </c>
      <c r="F9994" s="61" t="s">
        <v>81</v>
      </c>
      <c r="G9994" s="61" t="s">
        <v>9005</v>
      </c>
      <c r="H9994" s="61" t="s">
        <v>7409</v>
      </c>
      <c r="I9994" s="61">
        <v>36.74</v>
      </c>
      <c r="J9994" s="61">
        <v>-86.19</v>
      </c>
      <c r="K9994">
        <v>17133</v>
      </c>
      <c r="L9994"/>
      <c r="M9994"/>
    </row>
    <row r="9995" spans="1:13">
      <c r="A9995" s="61" t="s">
        <v>40</v>
      </c>
      <c r="B9995" s="61">
        <v>41760</v>
      </c>
      <c r="C9995" s="63" t="s">
        <v>968</v>
      </c>
      <c r="D9995" s="61">
        <v>0</v>
      </c>
      <c r="E9995" s="61" t="s">
        <v>8932</v>
      </c>
      <c r="F9995" s="61" t="s">
        <v>81</v>
      </c>
      <c r="G9995" s="61" t="s">
        <v>4539</v>
      </c>
      <c r="H9995" s="61" t="s">
        <v>967</v>
      </c>
      <c r="I9995" s="61">
        <v>37.21</v>
      </c>
      <c r="J9995" s="61">
        <v>-83.08</v>
      </c>
      <c r="K9995">
        <v>242</v>
      </c>
      <c r="L9995"/>
      <c r="M9995"/>
    </row>
    <row r="9996" spans="1:13">
      <c r="A9996" s="61" t="s">
        <v>40</v>
      </c>
      <c r="B9996" s="61">
        <v>42455</v>
      </c>
      <c r="C9996" s="63" t="s">
        <v>968</v>
      </c>
      <c r="D9996" s="61">
        <v>0</v>
      </c>
      <c r="E9996" s="61" t="s">
        <v>9078</v>
      </c>
      <c r="F9996" s="61" t="s">
        <v>81</v>
      </c>
      <c r="G9996" s="61" t="s">
        <v>904</v>
      </c>
      <c r="H9996" s="61" t="s">
        <v>7409</v>
      </c>
      <c r="I9996" s="61">
        <v>37.6</v>
      </c>
      <c r="J9996" s="61">
        <v>-87.52</v>
      </c>
      <c r="K9996">
        <v>3306</v>
      </c>
      <c r="L9996"/>
      <c r="M9996"/>
    </row>
    <row r="9997" spans="1:13">
      <c r="A9997" s="61" t="s">
        <v>40</v>
      </c>
      <c r="B9997" s="61">
        <v>42079</v>
      </c>
      <c r="C9997" s="63" t="s">
        <v>968</v>
      </c>
      <c r="D9997" s="61">
        <v>0</v>
      </c>
      <c r="E9997" s="61" t="s">
        <v>6630</v>
      </c>
      <c r="F9997" s="61" t="s">
        <v>81</v>
      </c>
      <c r="G9997" s="61" t="s">
        <v>8976</v>
      </c>
      <c r="H9997" s="61" t="s">
        <v>7409</v>
      </c>
      <c r="I9997" s="61">
        <v>36.56</v>
      </c>
      <c r="J9997" s="61">
        <v>-88.58</v>
      </c>
      <c r="K9997">
        <v>1378</v>
      </c>
      <c r="L9997"/>
      <c r="M9997"/>
    </row>
    <row r="9998" spans="1:13">
      <c r="A9998" s="61" t="s">
        <v>40</v>
      </c>
      <c r="B9998" s="61">
        <v>40983</v>
      </c>
      <c r="C9998" s="63" t="s">
        <v>968</v>
      </c>
      <c r="D9998" s="61">
        <v>0</v>
      </c>
      <c r="E9998" s="61" t="s">
        <v>8775</v>
      </c>
      <c r="F9998" s="61" t="s">
        <v>81</v>
      </c>
      <c r="G9998" s="61" t="s">
        <v>924</v>
      </c>
      <c r="H9998" s="61" t="s">
        <v>967</v>
      </c>
      <c r="I9998" s="61">
        <v>37.33</v>
      </c>
      <c r="J9998" s="61">
        <v>-83.75</v>
      </c>
      <c r="K9998">
        <v>204</v>
      </c>
      <c r="L9998"/>
      <c r="M9998"/>
    </row>
    <row r="9999" spans="1:13">
      <c r="A9999" s="61" t="s">
        <v>40</v>
      </c>
      <c r="B9999" s="61">
        <v>42280</v>
      </c>
      <c r="C9999" s="63" t="s">
        <v>968</v>
      </c>
      <c r="D9999" s="61">
        <v>0</v>
      </c>
      <c r="E9999" s="61" t="s">
        <v>9044</v>
      </c>
      <c r="F9999" s="61" t="s">
        <v>81</v>
      </c>
      <c r="G9999" s="61" t="s">
        <v>9027</v>
      </c>
      <c r="H9999" s="61" t="s">
        <v>7409</v>
      </c>
      <c r="I9999" s="61">
        <v>36.94</v>
      </c>
      <c r="J9999" s="61">
        <v>-87.09</v>
      </c>
      <c r="K9999">
        <v>541</v>
      </c>
      <c r="L9999"/>
      <c r="M9999"/>
    </row>
    <row r="10000" spans="1:13">
      <c r="A10000" s="61" t="s">
        <v>40</v>
      </c>
      <c r="B10000" s="61">
        <v>40374</v>
      </c>
      <c r="C10000" s="63" t="s">
        <v>968</v>
      </c>
      <c r="D10000" s="61">
        <v>0</v>
      </c>
      <c r="E10000" s="61" t="s">
        <v>338</v>
      </c>
      <c r="F10000" s="61" t="s">
        <v>81</v>
      </c>
      <c r="G10000" s="61" t="s">
        <v>5975</v>
      </c>
      <c r="H10000" s="61" t="s">
        <v>967</v>
      </c>
      <c r="I10000" s="61">
        <v>38.200000000000003</v>
      </c>
      <c r="J10000" s="61">
        <v>-83.92</v>
      </c>
      <c r="K10000">
        <v>1979</v>
      </c>
      <c r="L10000"/>
      <c r="M10000"/>
    </row>
    <row r="10001" spans="1:13">
      <c r="A10001" s="61" t="s">
        <v>40</v>
      </c>
      <c r="B10001" s="61">
        <v>41562</v>
      </c>
      <c r="C10001" s="63" t="s">
        <v>968</v>
      </c>
      <c r="D10001" s="61">
        <v>0</v>
      </c>
      <c r="E10001" s="61" t="s">
        <v>8887</v>
      </c>
      <c r="F10001" s="61" t="s">
        <v>81</v>
      </c>
      <c r="G10001" s="61" t="s">
        <v>292</v>
      </c>
      <c r="H10001" s="61" t="s">
        <v>967</v>
      </c>
      <c r="I10001" s="61">
        <v>37.42</v>
      </c>
      <c r="J10001" s="61">
        <v>-82.49</v>
      </c>
      <c r="K10001">
        <v>2162</v>
      </c>
      <c r="L10001"/>
      <c r="M10001"/>
    </row>
    <row r="10002" spans="1:13">
      <c r="A10002" s="61" t="s">
        <v>40</v>
      </c>
      <c r="B10002" s="61">
        <v>41563</v>
      </c>
      <c r="C10002" s="63" t="s">
        <v>968</v>
      </c>
      <c r="D10002" s="61">
        <v>0</v>
      </c>
      <c r="E10002" s="61" t="s">
        <v>8888</v>
      </c>
      <c r="F10002" s="61" t="s">
        <v>81</v>
      </c>
      <c r="G10002" s="61" t="s">
        <v>292</v>
      </c>
      <c r="H10002" s="61" t="s">
        <v>967</v>
      </c>
      <c r="I10002" s="61">
        <v>37.229999999999997</v>
      </c>
      <c r="J10002" s="61">
        <v>-82.54</v>
      </c>
      <c r="K10002">
        <v>381</v>
      </c>
      <c r="L10002"/>
      <c r="M10002"/>
    </row>
    <row r="10003" spans="1:13">
      <c r="A10003" s="61" t="s">
        <v>40</v>
      </c>
      <c r="B10003" s="61">
        <v>40065</v>
      </c>
      <c r="C10003" s="63" t="s">
        <v>968</v>
      </c>
      <c r="D10003" s="61">
        <v>0</v>
      </c>
      <c r="E10003" s="61" t="s">
        <v>8108</v>
      </c>
      <c r="F10003" s="61" t="s">
        <v>81</v>
      </c>
      <c r="G10003" s="61" t="s">
        <v>7700</v>
      </c>
      <c r="H10003" s="61" t="s">
        <v>967</v>
      </c>
      <c r="I10003" s="61">
        <v>38.21</v>
      </c>
      <c r="J10003" s="61">
        <v>-85.23</v>
      </c>
      <c r="K10003">
        <v>32729</v>
      </c>
      <c r="L10003"/>
      <c r="M10003"/>
    </row>
    <row r="10004" spans="1:13">
      <c r="A10004" s="61" t="s">
        <v>40</v>
      </c>
      <c r="B10004" s="61">
        <v>40165</v>
      </c>
      <c r="C10004" s="63" t="s">
        <v>968</v>
      </c>
      <c r="D10004" s="61">
        <v>0</v>
      </c>
      <c r="E10004" s="61" t="s">
        <v>8677</v>
      </c>
      <c r="F10004" s="61" t="s">
        <v>81</v>
      </c>
      <c r="G10004" s="61" t="s">
        <v>8645</v>
      </c>
      <c r="H10004" s="61" t="s">
        <v>967</v>
      </c>
      <c r="I10004" s="61">
        <v>37.979999999999997</v>
      </c>
      <c r="J10004" s="61">
        <v>-85.71</v>
      </c>
      <c r="K10004">
        <v>36161</v>
      </c>
      <c r="L10004"/>
      <c r="M10004"/>
    </row>
    <row r="10005" spans="1:13">
      <c r="A10005" s="61" t="s">
        <v>40</v>
      </c>
      <c r="B10005" s="61">
        <v>41564</v>
      </c>
      <c r="C10005" s="63" t="s">
        <v>968</v>
      </c>
      <c r="D10005" s="61">
        <v>0</v>
      </c>
      <c r="E10005" s="61" t="s">
        <v>3675</v>
      </c>
      <c r="F10005" s="61" t="s">
        <v>81</v>
      </c>
      <c r="G10005" s="61" t="s">
        <v>292</v>
      </c>
      <c r="H10005" s="61" t="s">
        <v>967</v>
      </c>
      <c r="I10005" s="61">
        <v>37.619999999999997</v>
      </c>
      <c r="J10005" s="61">
        <v>-82.35</v>
      </c>
      <c r="K10005">
        <v>813</v>
      </c>
      <c r="L10005"/>
      <c r="M10005"/>
    </row>
    <row r="10006" spans="1:13">
      <c r="A10006" s="61" t="s">
        <v>40</v>
      </c>
      <c r="B10006" s="61">
        <v>40763</v>
      </c>
      <c r="C10006" s="63" t="s">
        <v>968</v>
      </c>
      <c r="D10006" s="61">
        <v>0</v>
      </c>
      <c r="E10006" s="61" t="s">
        <v>8727</v>
      </c>
      <c r="F10006" s="61" t="s">
        <v>81</v>
      </c>
      <c r="G10006" s="61" t="s">
        <v>8719</v>
      </c>
      <c r="H10006" s="61" t="s">
        <v>967</v>
      </c>
      <c r="I10006" s="61">
        <v>36.69</v>
      </c>
      <c r="J10006" s="61">
        <v>-83.93</v>
      </c>
      <c r="K10006">
        <v>411</v>
      </c>
      <c r="L10006"/>
      <c r="M10006"/>
    </row>
    <row r="10007" spans="1:13">
      <c r="A10007" s="61" t="s">
        <v>40</v>
      </c>
      <c r="B10007" s="61">
        <v>40067</v>
      </c>
      <c r="C10007" s="63" t="s">
        <v>968</v>
      </c>
      <c r="D10007" s="61">
        <v>0</v>
      </c>
      <c r="E10007" s="61" t="s">
        <v>5345</v>
      </c>
      <c r="F10007" s="61" t="s">
        <v>81</v>
      </c>
      <c r="G10007" s="61" t="s">
        <v>7700</v>
      </c>
      <c r="H10007" s="61" t="s">
        <v>967</v>
      </c>
      <c r="I10007" s="61">
        <v>38.21</v>
      </c>
      <c r="J10007" s="61">
        <v>-85.35</v>
      </c>
      <c r="K10007">
        <v>5461</v>
      </c>
      <c r="L10007"/>
      <c r="M10007"/>
    </row>
    <row r="10008" spans="1:13">
      <c r="A10008" s="61" t="s">
        <v>40</v>
      </c>
      <c r="B10008" s="61">
        <v>41255</v>
      </c>
      <c r="C10008" s="63" t="s">
        <v>968</v>
      </c>
      <c r="D10008" s="61">
        <v>0</v>
      </c>
      <c r="E10008" s="61" t="s">
        <v>8833</v>
      </c>
      <c r="F10008" s="61" t="s">
        <v>81</v>
      </c>
      <c r="G10008" s="61" t="s">
        <v>660</v>
      </c>
      <c r="H10008" s="61" t="s">
        <v>967</v>
      </c>
      <c r="I10008" s="61">
        <v>37.880000000000003</v>
      </c>
      <c r="J10008" s="61">
        <v>-82.84</v>
      </c>
      <c r="K10008">
        <v>1025</v>
      </c>
      <c r="L10008"/>
      <c r="M10008"/>
    </row>
    <row r="10009" spans="1:13">
      <c r="A10009" s="61" t="s">
        <v>40</v>
      </c>
      <c r="B10009" s="61">
        <v>41762</v>
      </c>
      <c r="C10009" s="63" t="s">
        <v>968</v>
      </c>
      <c r="D10009" s="61">
        <v>0</v>
      </c>
      <c r="E10009" s="61" t="s">
        <v>8933</v>
      </c>
      <c r="F10009" s="61" t="s">
        <v>81</v>
      </c>
      <c r="G10009" s="61" t="s">
        <v>8730</v>
      </c>
      <c r="H10009" s="61" t="s">
        <v>967</v>
      </c>
      <c r="I10009" s="61">
        <v>37.22</v>
      </c>
      <c r="J10009" s="61">
        <v>-83.5</v>
      </c>
      <c r="K10009">
        <v>146</v>
      </c>
      <c r="L10009"/>
      <c r="M10009"/>
    </row>
    <row r="10010" spans="1:13">
      <c r="A10010" s="61" t="s">
        <v>40</v>
      </c>
      <c r="B10010" s="61">
        <v>40376</v>
      </c>
      <c r="C10010" s="63" t="s">
        <v>968</v>
      </c>
      <c r="D10010" s="61">
        <v>0</v>
      </c>
      <c r="E10010" s="61" t="s">
        <v>8705</v>
      </c>
      <c r="F10010" s="61" t="s">
        <v>81</v>
      </c>
      <c r="G10010" s="61" t="s">
        <v>8683</v>
      </c>
      <c r="H10010" s="61" t="s">
        <v>967</v>
      </c>
      <c r="I10010" s="61">
        <v>37.79</v>
      </c>
      <c r="J10010" s="61">
        <v>-83.7</v>
      </c>
      <c r="K10010">
        <v>107</v>
      </c>
      <c r="L10010"/>
      <c r="M10010"/>
    </row>
    <row r="10011" spans="1:13">
      <c r="A10011" s="61" t="s">
        <v>40</v>
      </c>
      <c r="B10011" s="61">
        <v>42456</v>
      </c>
      <c r="C10011" s="63" t="s">
        <v>968</v>
      </c>
      <c r="D10011" s="61">
        <v>0</v>
      </c>
      <c r="E10011" s="61" t="s">
        <v>9079</v>
      </c>
      <c r="F10011" s="61" t="s">
        <v>81</v>
      </c>
      <c r="G10011" s="61" t="s">
        <v>904</v>
      </c>
      <c r="H10011" s="61" t="s">
        <v>7409</v>
      </c>
      <c r="I10011" s="61">
        <v>37.49</v>
      </c>
      <c r="J10011" s="61">
        <v>-87.5</v>
      </c>
      <c r="K10011">
        <v>1691</v>
      </c>
      <c r="L10011"/>
      <c r="M10011"/>
    </row>
    <row r="10012" spans="1:13">
      <c r="A10012" s="61" t="s">
        <v>40</v>
      </c>
      <c r="B10012" s="61">
        <v>41763</v>
      </c>
      <c r="C10012" s="63" t="s">
        <v>968</v>
      </c>
      <c r="D10012" s="61">
        <v>0</v>
      </c>
      <c r="E10012" s="61" t="s">
        <v>8934</v>
      </c>
      <c r="F10012" s="61" t="s">
        <v>81</v>
      </c>
      <c r="G10012" s="61" t="s">
        <v>4539</v>
      </c>
      <c r="H10012" s="61" t="s">
        <v>967</v>
      </c>
      <c r="I10012" s="61">
        <v>37.07</v>
      </c>
      <c r="J10012" s="61">
        <v>-83.11</v>
      </c>
      <c r="K10012">
        <v>540</v>
      </c>
      <c r="L10012"/>
      <c r="M10012"/>
    </row>
    <row r="10013" spans="1:13">
      <c r="A10013" s="61" t="s">
        <v>40</v>
      </c>
      <c r="B10013" s="61">
        <v>41764</v>
      </c>
      <c r="C10013" s="63" t="s">
        <v>968</v>
      </c>
      <c r="D10013" s="61">
        <v>0</v>
      </c>
      <c r="E10013" s="61" t="s">
        <v>8935</v>
      </c>
      <c r="F10013" s="61" t="s">
        <v>81</v>
      </c>
      <c r="G10013" s="61" t="s">
        <v>8730</v>
      </c>
      <c r="H10013" s="61" t="s">
        <v>967</v>
      </c>
      <c r="I10013" s="61">
        <v>37.130000000000003</v>
      </c>
      <c r="J10013" s="61">
        <v>-83.28</v>
      </c>
      <c r="K10013">
        <v>586</v>
      </c>
      <c r="L10013"/>
      <c r="M10013"/>
    </row>
    <row r="10014" spans="1:13">
      <c r="A10014" s="61" t="s">
        <v>40</v>
      </c>
      <c r="B10014" s="61">
        <v>40068</v>
      </c>
      <c r="C10014" s="63" t="s">
        <v>968</v>
      </c>
      <c r="D10014" s="61">
        <v>0</v>
      </c>
      <c r="E10014" s="61" t="s">
        <v>1428</v>
      </c>
      <c r="F10014" s="61" t="s">
        <v>81</v>
      </c>
      <c r="G10014" s="61" t="s">
        <v>308</v>
      </c>
      <c r="H10014" s="61" t="s">
        <v>967</v>
      </c>
      <c r="I10014" s="61">
        <v>38.380000000000003</v>
      </c>
      <c r="J10014" s="61">
        <v>-85.25</v>
      </c>
      <c r="K10014">
        <v>2752</v>
      </c>
      <c r="L10014"/>
      <c r="M10014"/>
    </row>
    <row r="10015" spans="1:13">
      <c r="A10015" s="61" t="s">
        <v>40</v>
      </c>
      <c r="B10015" s="61">
        <v>42081</v>
      </c>
      <c r="C10015" s="63" t="s">
        <v>968</v>
      </c>
      <c r="D10015" s="61">
        <v>0</v>
      </c>
      <c r="E10015" s="61" t="s">
        <v>8998</v>
      </c>
      <c r="F10015" s="61" t="s">
        <v>81</v>
      </c>
      <c r="G10015" s="61" t="s">
        <v>3771</v>
      </c>
      <c r="H10015" s="61" t="s">
        <v>7409</v>
      </c>
      <c r="I10015" s="61">
        <v>37.130000000000003</v>
      </c>
      <c r="J10015" s="61">
        <v>-88.4</v>
      </c>
      <c r="K10015">
        <v>1973</v>
      </c>
      <c r="L10015"/>
      <c r="M10015"/>
    </row>
    <row r="10016" spans="1:13">
      <c r="A10016" s="61" t="s">
        <v>40</v>
      </c>
      <c r="B10016" s="61">
        <v>42171</v>
      </c>
      <c r="C10016" s="63" t="s">
        <v>968</v>
      </c>
      <c r="D10016" s="61">
        <v>0</v>
      </c>
      <c r="E10016" s="61" t="s">
        <v>9025</v>
      </c>
      <c r="F10016" s="61" t="s">
        <v>81</v>
      </c>
      <c r="G10016" s="61" t="s">
        <v>572</v>
      </c>
      <c r="H10016" s="61" t="s">
        <v>7409</v>
      </c>
      <c r="I10016" s="61">
        <v>37.049999999999997</v>
      </c>
      <c r="J10016" s="61">
        <v>-86.2</v>
      </c>
      <c r="K10016">
        <v>7552</v>
      </c>
      <c r="L10016"/>
      <c r="M10016"/>
    </row>
    <row r="10017" spans="1:13">
      <c r="A10017" s="61" t="s">
        <v>40</v>
      </c>
      <c r="B10017" s="61">
        <v>42501</v>
      </c>
      <c r="C10017" s="63" t="s">
        <v>968</v>
      </c>
      <c r="D10017" s="61">
        <v>0</v>
      </c>
      <c r="E10017" s="61" t="s">
        <v>1392</v>
      </c>
      <c r="F10017" s="61" t="s">
        <v>81</v>
      </c>
      <c r="G10017" s="61" t="s">
        <v>647</v>
      </c>
      <c r="H10017" s="61" t="s">
        <v>967</v>
      </c>
      <c r="I10017" s="61">
        <v>37.08</v>
      </c>
      <c r="J10017" s="61">
        <v>-84.6</v>
      </c>
      <c r="K10017">
        <v>18047</v>
      </c>
      <c r="L10017"/>
      <c r="M10017"/>
    </row>
    <row r="10018" spans="1:13">
      <c r="A10018" s="61" t="s">
        <v>40</v>
      </c>
      <c r="B10018" s="61">
        <v>42503</v>
      </c>
      <c r="C10018" s="63" t="s">
        <v>968</v>
      </c>
      <c r="D10018" s="61">
        <v>0</v>
      </c>
      <c r="E10018" s="61" t="s">
        <v>1392</v>
      </c>
      <c r="F10018" s="61" t="s">
        <v>81</v>
      </c>
      <c r="G10018" s="61" t="s">
        <v>647</v>
      </c>
      <c r="H10018" s="61" t="s">
        <v>967</v>
      </c>
      <c r="I10018" s="61">
        <v>37.159999999999997</v>
      </c>
      <c r="J10018" s="61">
        <v>-84.52</v>
      </c>
      <c r="K10018">
        <v>24670</v>
      </c>
      <c r="L10018"/>
      <c r="M10018"/>
    </row>
    <row r="10019" spans="1:13">
      <c r="A10019" s="61" t="s">
        <v>40</v>
      </c>
      <c r="B10019" s="61">
        <v>42776</v>
      </c>
      <c r="C10019" s="63" t="s">
        <v>968</v>
      </c>
      <c r="D10019" s="61">
        <v>0</v>
      </c>
      <c r="E10019" s="61" t="s">
        <v>9118</v>
      </c>
      <c r="F10019" s="61" t="s">
        <v>81</v>
      </c>
      <c r="G10019" s="61" t="s">
        <v>8285</v>
      </c>
      <c r="H10019" s="61" t="s">
        <v>967</v>
      </c>
      <c r="I10019" s="61">
        <v>37.520000000000003</v>
      </c>
      <c r="J10019" s="61">
        <v>-85.89</v>
      </c>
      <c r="K10019">
        <v>2747</v>
      </c>
      <c r="L10019"/>
      <c r="M10019"/>
    </row>
    <row r="10020" spans="1:13">
      <c r="A10020" s="61" t="s">
        <v>40</v>
      </c>
      <c r="B10020" s="61">
        <v>41174</v>
      </c>
      <c r="C10020" s="63" t="s">
        <v>968</v>
      </c>
      <c r="D10020" s="61">
        <v>0</v>
      </c>
      <c r="E10020" s="61" t="s">
        <v>8812</v>
      </c>
      <c r="F10020" s="61" t="s">
        <v>81</v>
      </c>
      <c r="G10020" s="61" t="s">
        <v>8799</v>
      </c>
      <c r="H10020" s="61" t="s">
        <v>967</v>
      </c>
      <c r="I10020" s="61">
        <v>38.700000000000003</v>
      </c>
      <c r="J10020" s="61">
        <v>-83.01</v>
      </c>
      <c r="K10020">
        <v>1039</v>
      </c>
      <c r="L10020"/>
      <c r="M10020"/>
    </row>
    <row r="10021" spans="1:13">
      <c r="A10021" s="61" t="s">
        <v>40</v>
      </c>
      <c r="B10021" s="61">
        <v>41175</v>
      </c>
      <c r="C10021" s="63" t="s">
        <v>968</v>
      </c>
      <c r="D10021" s="61">
        <v>0</v>
      </c>
      <c r="E10021" s="61" t="s">
        <v>8813</v>
      </c>
      <c r="F10021" s="61" t="s">
        <v>81</v>
      </c>
      <c r="G10021" s="61" t="s">
        <v>8799</v>
      </c>
      <c r="H10021" s="61" t="s">
        <v>967</v>
      </c>
      <c r="I10021" s="61">
        <v>38.72</v>
      </c>
      <c r="J10021" s="61">
        <v>-82.96</v>
      </c>
      <c r="K10021">
        <v>5378</v>
      </c>
      <c r="L10021"/>
      <c r="M10021"/>
    </row>
    <row r="10022" spans="1:13">
      <c r="A10022" s="61" t="s">
        <v>40</v>
      </c>
      <c r="B10022" s="61">
        <v>41503</v>
      </c>
      <c r="C10022" s="63" t="s">
        <v>968</v>
      </c>
      <c r="D10022" s="61">
        <v>0</v>
      </c>
      <c r="E10022" s="61" t="s">
        <v>8863</v>
      </c>
      <c r="F10022" s="61" t="s">
        <v>81</v>
      </c>
      <c r="G10022" s="61" t="s">
        <v>292</v>
      </c>
      <c r="H10022" s="61" t="s">
        <v>967</v>
      </c>
      <c r="I10022" s="61">
        <v>37.659999999999997</v>
      </c>
      <c r="J10022" s="61">
        <v>-82.29</v>
      </c>
      <c r="K10022">
        <v>552</v>
      </c>
      <c r="L10022"/>
      <c r="M10022"/>
    </row>
    <row r="10023" spans="1:13">
      <c r="A10023" s="61" t="s">
        <v>40</v>
      </c>
      <c r="B10023" s="61">
        <v>41086</v>
      </c>
      <c r="C10023" s="63" t="s">
        <v>968</v>
      </c>
      <c r="D10023" s="61">
        <v>0</v>
      </c>
      <c r="E10023" s="61" t="s">
        <v>695</v>
      </c>
      <c r="F10023" s="61" t="s">
        <v>81</v>
      </c>
      <c r="G10023" s="61" t="s">
        <v>8790</v>
      </c>
      <c r="H10023" s="61" t="s">
        <v>967</v>
      </c>
      <c r="I10023" s="61">
        <v>38.67</v>
      </c>
      <c r="J10023" s="61">
        <v>-84.9</v>
      </c>
      <c r="K10023">
        <v>2225</v>
      </c>
      <c r="L10023"/>
      <c r="M10023"/>
    </row>
    <row r="10024" spans="1:13">
      <c r="A10024" s="61" t="s">
        <v>40</v>
      </c>
      <c r="B10024" s="61">
        <v>42458</v>
      </c>
      <c r="C10024" s="63" t="s">
        <v>968</v>
      </c>
      <c r="D10024" s="61">
        <v>0</v>
      </c>
      <c r="E10024" s="61" t="s">
        <v>9080</v>
      </c>
      <c r="F10024" s="61" t="s">
        <v>81</v>
      </c>
      <c r="G10024" s="61" t="s">
        <v>7031</v>
      </c>
      <c r="H10024" s="61" t="s">
        <v>7409</v>
      </c>
      <c r="I10024" s="61">
        <v>37.82</v>
      </c>
      <c r="J10024" s="61">
        <v>-87.42</v>
      </c>
      <c r="K10024">
        <v>872</v>
      </c>
      <c r="L10024"/>
      <c r="M10024"/>
    </row>
    <row r="10025" spans="1:13">
      <c r="A10025" s="61" t="s">
        <v>40</v>
      </c>
      <c r="B10025" s="61">
        <v>40069</v>
      </c>
      <c r="C10025" s="63" t="s">
        <v>968</v>
      </c>
      <c r="D10025" s="61">
        <v>0</v>
      </c>
      <c r="E10025" s="61" t="s">
        <v>733</v>
      </c>
      <c r="F10025" s="61" t="s">
        <v>81</v>
      </c>
      <c r="G10025" s="61" t="s">
        <v>625</v>
      </c>
      <c r="H10025" s="61" t="s">
        <v>967</v>
      </c>
      <c r="I10025" s="61">
        <v>37.68</v>
      </c>
      <c r="J10025" s="61">
        <v>-85.22</v>
      </c>
      <c r="K10025">
        <v>8397</v>
      </c>
      <c r="L10025"/>
      <c r="M10025"/>
    </row>
    <row r="10026" spans="1:13">
      <c r="A10026" s="61" t="s">
        <v>40</v>
      </c>
      <c r="B10026" s="61">
        <v>41256</v>
      </c>
      <c r="C10026" s="63" t="s">
        <v>968</v>
      </c>
      <c r="D10026" s="61">
        <v>0</v>
      </c>
      <c r="E10026" s="61" t="s">
        <v>5890</v>
      </c>
      <c r="F10026" s="61" t="s">
        <v>81</v>
      </c>
      <c r="G10026" s="61" t="s">
        <v>660</v>
      </c>
      <c r="H10026" s="61" t="s">
        <v>967</v>
      </c>
      <c r="I10026" s="61">
        <v>37.83</v>
      </c>
      <c r="J10026" s="61">
        <v>-82.84</v>
      </c>
      <c r="K10026">
        <v>2084</v>
      </c>
      <c r="L10026"/>
      <c r="M10026"/>
    </row>
    <row r="10027" spans="1:13">
      <c r="A10027" s="61" t="s">
        <v>40</v>
      </c>
      <c r="B10027" s="61">
        <v>41257</v>
      </c>
      <c r="C10027" s="63" t="s">
        <v>968</v>
      </c>
      <c r="D10027" s="61">
        <v>0</v>
      </c>
      <c r="E10027" s="61" t="s">
        <v>8834</v>
      </c>
      <c r="F10027" s="61" t="s">
        <v>81</v>
      </c>
      <c r="G10027" s="61" t="s">
        <v>660</v>
      </c>
      <c r="H10027" s="61" t="s">
        <v>967</v>
      </c>
      <c r="I10027" s="61">
        <v>37.93</v>
      </c>
      <c r="J10027" s="61">
        <v>-82.8</v>
      </c>
      <c r="K10027">
        <v>609</v>
      </c>
      <c r="L10027"/>
      <c r="M10027"/>
    </row>
    <row r="10028" spans="1:13">
      <c r="A10028" s="61" t="s">
        <v>40</v>
      </c>
      <c r="B10028" s="61">
        <v>40379</v>
      </c>
      <c r="C10028" s="63" t="s">
        <v>968</v>
      </c>
      <c r="D10028" s="61">
        <v>0</v>
      </c>
      <c r="E10028" s="61" t="s">
        <v>8706</v>
      </c>
      <c r="F10028" s="61" t="s">
        <v>81</v>
      </c>
      <c r="G10028" s="61" t="s">
        <v>5914</v>
      </c>
      <c r="H10028" s="61" t="s">
        <v>967</v>
      </c>
      <c r="I10028" s="61">
        <v>38.270000000000003</v>
      </c>
      <c r="J10028" s="61">
        <v>-84.68</v>
      </c>
      <c r="K10028">
        <v>3784</v>
      </c>
      <c r="L10028"/>
      <c r="M10028"/>
    </row>
    <row r="10029" spans="1:13">
      <c r="A10029" s="61" t="s">
        <v>40</v>
      </c>
      <c r="B10029" s="61">
        <v>40484</v>
      </c>
      <c r="C10029" s="63" t="s">
        <v>968</v>
      </c>
      <c r="D10029" s="61">
        <v>0</v>
      </c>
      <c r="E10029" s="61" t="s">
        <v>8717</v>
      </c>
      <c r="F10029" s="61" t="s">
        <v>81</v>
      </c>
      <c r="G10029" s="61" t="s">
        <v>581</v>
      </c>
      <c r="H10029" s="61" t="s">
        <v>967</v>
      </c>
      <c r="I10029" s="61">
        <v>37.53</v>
      </c>
      <c r="J10029" s="61">
        <v>-84.66</v>
      </c>
      <c r="K10029">
        <v>12034</v>
      </c>
      <c r="L10029"/>
      <c r="M10029"/>
    </row>
    <row r="10030" spans="1:13">
      <c r="A10030" s="61" t="s">
        <v>40</v>
      </c>
      <c r="B10030" s="61">
        <v>42375</v>
      </c>
      <c r="C10030" s="63" t="s">
        <v>968</v>
      </c>
      <c r="D10030" s="61">
        <v>1</v>
      </c>
      <c r="E10030" s="61" t="s">
        <v>3840</v>
      </c>
      <c r="F10030" s="61" t="s">
        <v>81</v>
      </c>
      <c r="G10030" s="61" t="s">
        <v>9048</v>
      </c>
      <c r="H10030" s="61" t="s">
        <v>7409</v>
      </c>
      <c r="I10030" s="61">
        <v>37.82</v>
      </c>
      <c r="J10030" s="61">
        <v>-87.24</v>
      </c>
      <c r="K10030">
        <v>105</v>
      </c>
      <c r="L10030"/>
      <c r="M10030"/>
    </row>
    <row r="10031" spans="1:13">
      <c r="A10031" s="61" t="s">
        <v>40</v>
      </c>
      <c r="B10031" s="61">
        <v>40380</v>
      </c>
      <c r="C10031" s="63" t="s">
        <v>968</v>
      </c>
      <c r="D10031" s="61">
        <v>0</v>
      </c>
      <c r="E10031" s="61" t="s">
        <v>2741</v>
      </c>
      <c r="F10031" s="61" t="s">
        <v>81</v>
      </c>
      <c r="G10031" s="61" t="s">
        <v>8683</v>
      </c>
      <c r="H10031" s="61" t="s">
        <v>967</v>
      </c>
      <c r="I10031" s="61">
        <v>37.840000000000003</v>
      </c>
      <c r="J10031" s="61">
        <v>-83.85</v>
      </c>
      <c r="K10031">
        <v>7067</v>
      </c>
      <c r="L10031"/>
      <c r="M10031"/>
    </row>
    <row r="10032" spans="1:13">
      <c r="A10032" s="61" t="s">
        <v>40</v>
      </c>
      <c r="B10032" s="61">
        <v>41659</v>
      </c>
      <c r="C10032" s="63" t="s">
        <v>968</v>
      </c>
      <c r="D10032" s="61">
        <v>0</v>
      </c>
      <c r="E10032" s="61" t="s">
        <v>8911</v>
      </c>
      <c r="F10032" s="61" t="s">
        <v>81</v>
      </c>
      <c r="G10032" s="61" t="s">
        <v>230</v>
      </c>
      <c r="H10032" s="61" t="s">
        <v>967</v>
      </c>
      <c r="I10032" s="61">
        <v>37.58</v>
      </c>
      <c r="J10032" s="61">
        <v>-82.62</v>
      </c>
      <c r="K10032">
        <v>598</v>
      </c>
      <c r="L10032"/>
      <c r="M10032"/>
    </row>
    <row r="10033" spans="1:13">
      <c r="A10033" s="61" t="s">
        <v>40</v>
      </c>
      <c r="B10033" s="61">
        <v>42647</v>
      </c>
      <c r="C10033" s="63" t="s">
        <v>968</v>
      </c>
      <c r="D10033" s="61">
        <v>0</v>
      </c>
      <c r="E10033" s="61" t="s">
        <v>9093</v>
      </c>
      <c r="F10033" s="61" t="s">
        <v>81</v>
      </c>
      <c r="G10033" s="61" t="s">
        <v>9088</v>
      </c>
      <c r="H10033" s="61" t="s">
        <v>967</v>
      </c>
      <c r="I10033" s="61">
        <v>36.69</v>
      </c>
      <c r="J10033" s="61">
        <v>-84.47</v>
      </c>
      <c r="K10033">
        <v>3726</v>
      </c>
      <c r="L10033"/>
      <c r="M10033"/>
    </row>
    <row r="10034" spans="1:13">
      <c r="A10034" s="61" t="s">
        <v>40</v>
      </c>
      <c r="B10034" s="61">
        <v>41566</v>
      </c>
      <c r="C10034" s="63" t="s">
        <v>968</v>
      </c>
      <c r="D10034" s="61">
        <v>0</v>
      </c>
      <c r="E10034" s="61" t="s">
        <v>7854</v>
      </c>
      <c r="F10034" s="61" t="s">
        <v>81</v>
      </c>
      <c r="G10034" s="61" t="s">
        <v>292</v>
      </c>
      <c r="H10034" s="61" t="s">
        <v>967</v>
      </c>
      <c r="I10034" s="61">
        <v>37.4</v>
      </c>
      <c r="J10034" s="61">
        <v>-82.2</v>
      </c>
      <c r="K10034">
        <v>438</v>
      </c>
      <c r="L10034"/>
      <c r="M10034"/>
    </row>
    <row r="10035" spans="1:13">
      <c r="A10035" s="61" t="s">
        <v>40</v>
      </c>
      <c r="B10035" s="61">
        <v>40170</v>
      </c>
      <c r="C10035" s="63" t="s">
        <v>968</v>
      </c>
      <c r="D10035" s="61">
        <v>0</v>
      </c>
      <c r="E10035" s="61" t="s">
        <v>8678</v>
      </c>
      <c r="F10035" s="61" t="s">
        <v>81</v>
      </c>
      <c r="G10035" s="61" t="s">
        <v>8660</v>
      </c>
      <c r="H10035" s="61" t="s">
        <v>7409</v>
      </c>
      <c r="I10035" s="61">
        <v>37.909999999999997</v>
      </c>
      <c r="J10035" s="61">
        <v>-86.53</v>
      </c>
      <c r="K10035">
        <v>399</v>
      </c>
      <c r="L10035"/>
      <c r="M10035"/>
    </row>
    <row r="10036" spans="1:13">
      <c r="A10036" s="61" t="s">
        <v>40</v>
      </c>
      <c r="B10036" s="61">
        <v>40868</v>
      </c>
      <c r="C10036" s="63" t="s">
        <v>968</v>
      </c>
      <c r="D10036" s="61">
        <v>0</v>
      </c>
      <c r="E10036" s="61" t="s">
        <v>8752</v>
      </c>
      <c r="F10036" s="61" t="s">
        <v>81</v>
      </c>
      <c r="G10036" s="61" t="s">
        <v>8730</v>
      </c>
      <c r="H10036" s="61" t="s">
        <v>967</v>
      </c>
      <c r="I10036" s="61">
        <v>37.090000000000003</v>
      </c>
      <c r="J10036" s="61">
        <v>-83.39</v>
      </c>
      <c r="K10036">
        <v>1019</v>
      </c>
      <c r="L10036"/>
      <c r="M10036"/>
    </row>
    <row r="10037" spans="1:13">
      <c r="A10037" s="61" t="s">
        <v>40</v>
      </c>
      <c r="B10037" s="61">
        <v>41567</v>
      </c>
      <c r="C10037" s="63" t="s">
        <v>968</v>
      </c>
      <c r="D10037" s="61">
        <v>0</v>
      </c>
      <c r="E10037" s="61" t="s">
        <v>8889</v>
      </c>
      <c r="F10037" s="61" t="s">
        <v>81</v>
      </c>
      <c r="G10037" s="61" t="s">
        <v>292</v>
      </c>
      <c r="H10037" s="61" t="s">
        <v>967</v>
      </c>
      <c r="I10037" s="61">
        <v>37.58</v>
      </c>
      <c r="J10037" s="61">
        <v>-82.28</v>
      </c>
      <c r="K10037">
        <v>278</v>
      </c>
      <c r="L10037"/>
      <c r="M10037"/>
    </row>
    <row r="10038" spans="1:13">
      <c r="A10038" s="61" t="s">
        <v>40</v>
      </c>
      <c r="B10038" s="61">
        <v>40988</v>
      </c>
      <c r="C10038" s="63" t="s">
        <v>968</v>
      </c>
      <c r="D10038" s="61">
        <v>0</v>
      </c>
      <c r="E10038" s="61" t="s">
        <v>8776</v>
      </c>
      <c r="F10038" s="61" t="s">
        <v>81</v>
      </c>
      <c r="G10038" s="61" t="s">
        <v>8733</v>
      </c>
      <c r="H10038" s="61" t="s">
        <v>967</v>
      </c>
      <c r="I10038" s="61">
        <v>36.880000000000003</v>
      </c>
      <c r="J10038" s="61">
        <v>-83.52</v>
      </c>
      <c r="K10038">
        <v>470</v>
      </c>
      <c r="L10038"/>
      <c r="M10038"/>
    </row>
    <row r="10039" spans="1:13">
      <c r="A10039" s="61" t="s">
        <v>40</v>
      </c>
      <c r="B10039" s="61">
        <v>41568</v>
      </c>
      <c r="C10039" s="63" t="s">
        <v>968</v>
      </c>
      <c r="D10039" s="61">
        <v>0</v>
      </c>
      <c r="E10039" s="61" t="s">
        <v>8890</v>
      </c>
      <c r="F10039" s="61" t="s">
        <v>81</v>
      </c>
      <c r="G10039" s="61" t="s">
        <v>292</v>
      </c>
      <c r="H10039" s="61" t="s">
        <v>967</v>
      </c>
      <c r="I10039" s="61">
        <v>37.520000000000003</v>
      </c>
      <c r="J10039" s="61">
        <v>-82.03</v>
      </c>
      <c r="K10039">
        <v>752</v>
      </c>
      <c r="L10039"/>
      <c r="M10039"/>
    </row>
    <row r="10040" spans="1:13">
      <c r="A10040" s="61" t="s">
        <v>40</v>
      </c>
      <c r="B10040" s="61">
        <v>42649</v>
      </c>
      <c r="C10040" s="63" t="s">
        <v>968</v>
      </c>
      <c r="D10040" s="61">
        <v>0</v>
      </c>
      <c r="E10040" s="61" t="s">
        <v>9094</v>
      </c>
      <c r="F10040" s="61" t="s">
        <v>81</v>
      </c>
      <c r="G10040" s="61" t="s">
        <v>9088</v>
      </c>
      <c r="H10040" s="61" t="s">
        <v>967</v>
      </c>
      <c r="I10040" s="61">
        <v>36.619999999999997</v>
      </c>
      <c r="J10040" s="61">
        <v>-84.43</v>
      </c>
      <c r="K10040">
        <v>2179</v>
      </c>
      <c r="L10040"/>
      <c r="M10040"/>
    </row>
    <row r="10041" spans="1:13">
      <c r="A10041" s="61" t="s">
        <v>40</v>
      </c>
      <c r="B10041" s="61">
        <v>42459</v>
      </c>
      <c r="C10041" s="63" t="s">
        <v>968</v>
      </c>
      <c r="D10041" s="61">
        <v>0</v>
      </c>
      <c r="E10041" s="61" t="s">
        <v>8624</v>
      </c>
      <c r="F10041" s="61" t="s">
        <v>81</v>
      </c>
      <c r="G10041" s="61" t="s">
        <v>418</v>
      </c>
      <c r="H10041" s="61" t="s">
        <v>7409</v>
      </c>
      <c r="I10041" s="61">
        <v>37.54</v>
      </c>
      <c r="J10041" s="61">
        <v>-87.98</v>
      </c>
      <c r="K10041">
        <v>4109</v>
      </c>
      <c r="L10041"/>
      <c r="M10041"/>
    </row>
    <row r="10042" spans="1:13">
      <c r="A10042" s="61" t="s">
        <v>40</v>
      </c>
      <c r="B10042" s="61">
        <v>40070</v>
      </c>
      <c r="C10042" s="63" t="s">
        <v>968</v>
      </c>
      <c r="D10042" s="61">
        <v>0</v>
      </c>
      <c r="E10042" s="61" t="s">
        <v>8646</v>
      </c>
      <c r="F10042" s="61" t="s">
        <v>81</v>
      </c>
      <c r="G10042" s="61" t="s">
        <v>308</v>
      </c>
      <c r="H10042" s="61" t="s">
        <v>967</v>
      </c>
      <c r="I10042" s="61">
        <v>38.479999999999997</v>
      </c>
      <c r="J10042" s="61">
        <v>-85.26</v>
      </c>
      <c r="K10042">
        <v>553</v>
      </c>
      <c r="L10042"/>
      <c r="M10042"/>
    </row>
    <row r="10043" spans="1:13">
      <c r="A10043" s="61" t="s">
        <v>40</v>
      </c>
      <c r="B10043" s="61">
        <v>42166</v>
      </c>
      <c r="C10043" s="63" t="s">
        <v>968</v>
      </c>
      <c r="D10043" s="61">
        <v>0</v>
      </c>
      <c r="E10043" s="61" t="s">
        <v>9022</v>
      </c>
      <c r="F10043" s="61" t="s">
        <v>81</v>
      </c>
      <c r="G10043" s="61" t="s">
        <v>9008</v>
      </c>
      <c r="H10043" s="61" t="s">
        <v>7409</v>
      </c>
      <c r="I10043" s="61">
        <v>36.880000000000003</v>
      </c>
      <c r="J10043" s="61">
        <v>-85.7</v>
      </c>
      <c r="K10043">
        <v>2337</v>
      </c>
      <c r="L10043"/>
      <c r="M10043"/>
    </row>
    <row r="10044" spans="1:13">
      <c r="A10044" s="61" t="s">
        <v>40</v>
      </c>
      <c r="B10044" s="61">
        <v>42782</v>
      </c>
      <c r="C10044" s="63" t="s">
        <v>968</v>
      </c>
      <c r="D10044" s="61">
        <v>0</v>
      </c>
      <c r="E10044" s="61" t="s">
        <v>6514</v>
      </c>
      <c r="F10044" s="61" t="s">
        <v>81</v>
      </c>
      <c r="G10044" s="61" t="s">
        <v>9110</v>
      </c>
      <c r="H10044" s="61" t="s">
        <v>7409</v>
      </c>
      <c r="I10044" s="61">
        <v>37.340000000000003</v>
      </c>
      <c r="J10044" s="61">
        <v>-85.64</v>
      </c>
      <c r="K10044">
        <v>821</v>
      </c>
      <c r="L10044"/>
      <c r="M10044"/>
    </row>
    <row r="10045" spans="1:13">
      <c r="A10045" s="61" t="s">
        <v>40</v>
      </c>
      <c r="B10045" s="61">
        <v>42285</v>
      </c>
      <c r="C10045" s="63" t="s">
        <v>968</v>
      </c>
      <c r="D10045" s="61">
        <v>0</v>
      </c>
      <c r="E10045" s="61" t="s">
        <v>9045</v>
      </c>
      <c r="F10045" s="61" t="s">
        <v>81</v>
      </c>
      <c r="G10045" s="61" t="s">
        <v>9020</v>
      </c>
      <c r="H10045" s="61" t="s">
        <v>7409</v>
      </c>
      <c r="I10045" s="61">
        <v>37.26</v>
      </c>
      <c r="J10045" s="61">
        <v>-86.3</v>
      </c>
      <c r="K10045">
        <v>373</v>
      </c>
      <c r="L10045"/>
      <c r="M10045"/>
    </row>
    <row r="10046" spans="1:13">
      <c r="A10046" s="61" t="s">
        <v>40</v>
      </c>
      <c r="B10046" s="61">
        <v>42082</v>
      </c>
      <c r="C10046" s="63" t="s">
        <v>968</v>
      </c>
      <c r="D10046" s="61">
        <v>0</v>
      </c>
      <c r="E10046" s="61" t="s">
        <v>8999</v>
      </c>
      <c r="F10046" s="61" t="s">
        <v>81</v>
      </c>
      <c r="G10046" s="61" t="s">
        <v>8976</v>
      </c>
      <c r="H10046" s="61" t="s">
        <v>7409</v>
      </c>
      <c r="I10046" s="61">
        <v>36.9</v>
      </c>
      <c r="J10046" s="61">
        <v>-88.51</v>
      </c>
      <c r="K10046">
        <v>1852</v>
      </c>
      <c r="L10046"/>
      <c r="M10046"/>
    </row>
    <row r="10047" spans="1:13">
      <c r="A10047" s="61" t="s">
        <v>40</v>
      </c>
      <c r="B10047" s="61">
        <v>40071</v>
      </c>
      <c r="C10047" s="63" t="s">
        <v>968</v>
      </c>
      <c r="D10047" s="61">
        <v>0</v>
      </c>
      <c r="E10047" s="61" t="s">
        <v>279</v>
      </c>
      <c r="F10047" s="61" t="s">
        <v>81</v>
      </c>
      <c r="G10047" s="61" t="s">
        <v>8640</v>
      </c>
      <c r="H10047" s="61" t="s">
        <v>967</v>
      </c>
      <c r="I10047" s="61">
        <v>38.03</v>
      </c>
      <c r="J10047" s="61">
        <v>-85.34</v>
      </c>
      <c r="K10047">
        <v>16106</v>
      </c>
      <c r="L10047"/>
      <c r="M10047"/>
    </row>
    <row r="10048" spans="1:13">
      <c r="A10048" s="61" t="s">
        <v>40</v>
      </c>
      <c r="B10048" s="61">
        <v>41660</v>
      </c>
      <c r="C10048" s="63" t="s">
        <v>968</v>
      </c>
      <c r="D10048" s="61">
        <v>0</v>
      </c>
      <c r="E10048" s="61" t="s">
        <v>8912</v>
      </c>
      <c r="F10048" s="61" t="s">
        <v>81</v>
      </c>
      <c r="G10048" s="61" t="s">
        <v>230</v>
      </c>
      <c r="H10048" s="61" t="s">
        <v>967</v>
      </c>
      <c r="I10048" s="61">
        <v>37.42</v>
      </c>
      <c r="J10048" s="61">
        <v>-82.64</v>
      </c>
      <c r="K10048">
        <v>722</v>
      </c>
      <c r="L10048"/>
      <c r="M10048"/>
    </row>
    <row r="10049" spans="1:13">
      <c r="A10049" s="61" t="s">
        <v>40</v>
      </c>
      <c r="B10049" s="61">
        <v>41260</v>
      </c>
      <c r="C10049" s="63" t="s">
        <v>968</v>
      </c>
      <c r="D10049" s="61">
        <v>0</v>
      </c>
      <c r="E10049" s="61" t="s">
        <v>8835</v>
      </c>
      <c r="F10049" s="61" t="s">
        <v>81</v>
      </c>
      <c r="G10049" s="61" t="s">
        <v>660</v>
      </c>
      <c r="H10049" s="61" t="s">
        <v>967</v>
      </c>
      <c r="I10049" s="61">
        <v>37.81</v>
      </c>
      <c r="J10049" s="61">
        <v>-82.76</v>
      </c>
      <c r="K10049">
        <v>768</v>
      </c>
      <c r="L10049"/>
      <c r="M10049"/>
    </row>
    <row r="10050" spans="1:13">
      <c r="A10050" s="61" t="s">
        <v>40</v>
      </c>
      <c r="B10050" s="61">
        <v>41855</v>
      </c>
      <c r="C10050" s="63" t="s">
        <v>968</v>
      </c>
      <c r="D10050" s="61">
        <v>0</v>
      </c>
      <c r="E10050" s="61" t="s">
        <v>1530</v>
      </c>
      <c r="F10050" s="61" t="s">
        <v>81</v>
      </c>
      <c r="G10050" s="61" t="s">
        <v>8740</v>
      </c>
      <c r="H10050" s="61" t="s">
        <v>967</v>
      </c>
      <c r="I10050" s="61">
        <v>37.19</v>
      </c>
      <c r="J10050" s="61">
        <v>-82.78</v>
      </c>
      <c r="K10050">
        <v>615</v>
      </c>
      <c r="L10050"/>
      <c r="M10050"/>
    </row>
    <row r="10051" spans="1:13">
      <c r="A10051" s="61" t="s">
        <v>40</v>
      </c>
      <c r="B10051" s="61">
        <v>41766</v>
      </c>
      <c r="C10051" s="63" t="s">
        <v>968</v>
      </c>
      <c r="D10051" s="61">
        <v>0</v>
      </c>
      <c r="E10051" s="61" t="s">
        <v>8936</v>
      </c>
      <c r="F10051" s="61" t="s">
        <v>81</v>
      </c>
      <c r="G10051" s="61" t="s">
        <v>8730</v>
      </c>
      <c r="H10051" s="61" t="s">
        <v>967</v>
      </c>
      <c r="I10051" s="61">
        <v>37.18</v>
      </c>
      <c r="J10051" s="61">
        <v>-83.47</v>
      </c>
      <c r="K10051">
        <v>282</v>
      </c>
      <c r="L10051"/>
      <c r="M10051"/>
    </row>
    <row r="10052" spans="1:13">
      <c r="A10052" s="61" t="s">
        <v>40</v>
      </c>
      <c r="B10052" s="61">
        <v>42083</v>
      </c>
      <c r="C10052" s="63" t="s">
        <v>968</v>
      </c>
      <c r="D10052" s="61">
        <v>0</v>
      </c>
      <c r="E10052" s="61" t="s">
        <v>9000</v>
      </c>
      <c r="F10052" s="61" t="s">
        <v>81</v>
      </c>
      <c r="G10052" s="61" t="s">
        <v>3771</v>
      </c>
      <c r="H10052" s="61" t="s">
        <v>7409</v>
      </c>
      <c r="I10052" s="61">
        <v>37.159999999999997</v>
      </c>
      <c r="J10052" s="61">
        <v>-88.25</v>
      </c>
      <c r="K10052">
        <v>320</v>
      </c>
      <c r="L10052"/>
      <c r="M10052"/>
    </row>
    <row r="10053" spans="1:13">
      <c r="A10053" s="61" t="s">
        <v>40</v>
      </c>
      <c r="B10053" s="61">
        <v>41189</v>
      </c>
      <c r="C10053" s="63" t="s">
        <v>968</v>
      </c>
      <c r="D10053" s="61">
        <v>0</v>
      </c>
      <c r="E10053" s="61" t="s">
        <v>8816</v>
      </c>
      <c r="F10053" s="61" t="s">
        <v>81</v>
      </c>
      <c r="G10053" s="61" t="s">
        <v>3494</v>
      </c>
      <c r="H10053" s="61" t="s">
        <v>967</v>
      </c>
      <c r="I10053" s="61">
        <v>38.57</v>
      </c>
      <c r="J10053" s="61">
        <v>-83.57</v>
      </c>
      <c r="K10053">
        <v>2194</v>
      </c>
      <c r="L10053"/>
      <c r="M10053"/>
    </row>
    <row r="10054" spans="1:13">
      <c r="A10054" s="61" t="s">
        <v>40</v>
      </c>
      <c r="B10054" s="61">
        <v>41262</v>
      </c>
      <c r="C10054" s="63" t="s">
        <v>968</v>
      </c>
      <c r="D10054" s="61">
        <v>0</v>
      </c>
      <c r="E10054" s="61" t="s">
        <v>8836</v>
      </c>
      <c r="F10054" s="61" t="s">
        <v>81</v>
      </c>
      <c r="G10054" s="61" t="s">
        <v>6305</v>
      </c>
      <c r="H10054" s="61" t="s">
        <v>967</v>
      </c>
      <c r="I10054" s="61">
        <v>37.869999999999997</v>
      </c>
      <c r="J10054" s="61">
        <v>-82.59</v>
      </c>
      <c r="K10054">
        <v>1291</v>
      </c>
      <c r="L10054"/>
      <c r="M10054"/>
    </row>
    <row r="10055" spans="1:13">
      <c r="A10055" s="61" t="s">
        <v>40</v>
      </c>
      <c r="B10055" s="61">
        <v>42167</v>
      </c>
      <c r="C10055" s="63" t="s">
        <v>968</v>
      </c>
      <c r="D10055" s="61">
        <v>0</v>
      </c>
      <c r="E10055" s="61" t="s">
        <v>9023</v>
      </c>
      <c r="F10055" s="61" t="s">
        <v>81</v>
      </c>
      <c r="G10055" s="61" t="s">
        <v>603</v>
      </c>
      <c r="H10055" s="61" t="s">
        <v>7409</v>
      </c>
      <c r="I10055" s="61">
        <v>36.700000000000003</v>
      </c>
      <c r="J10055" s="61">
        <v>-85.69</v>
      </c>
      <c r="K10055">
        <v>8057</v>
      </c>
      <c r="L10055"/>
      <c r="M10055"/>
    </row>
    <row r="10056" spans="1:13">
      <c r="A10056" s="61" t="s">
        <v>40</v>
      </c>
      <c r="B10056" s="61">
        <v>41862</v>
      </c>
      <c r="C10056" s="63" t="s">
        <v>968</v>
      </c>
      <c r="D10056" s="61">
        <v>0</v>
      </c>
      <c r="E10056" s="61" t="s">
        <v>8967</v>
      </c>
      <c r="F10056" s="61" t="s">
        <v>81</v>
      </c>
      <c r="G10056" s="61" t="s">
        <v>8907</v>
      </c>
      <c r="H10056" s="61" t="s">
        <v>967</v>
      </c>
      <c r="I10056" s="61">
        <v>37.36</v>
      </c>
      <c r="J10056" s="61">
        <v>-82.78</v>
      </c>
      <c r="K10056">
        <v>786</v>
      </c>
      <c r="L10056"/>
      <c r="M10056"/>
    </row>
    <row r="10057" spans="1:13">
      <c r="A10057" s="61" t="s">
        <v>40</v>
      </c>
      <c r="B10057" s="61">
        <v>40870</v>
      </c>
      <c r="C10057" s="63" t="s">
        <v>968</v>
      </c>
      <c r="D10057" s="61">
        <v>0</v>
      </c>
      <c r="E10057" s="61" t="s">
        <v>8753</v>
      </c>
      <c r="F10057" s="61" t="s">
        <v>81</v>
      </c>
      <c r="G10057" s="61" t="s">
        <v>8728</v>
      </c>
      <c r="H10057" s="61" t="s">
        <v>967</v>
      </c>
      <c r="I10057" s="61">
        <v>36.94</v>
      </c>
      <c r="J10057" s="61">
        <v>-83.11</v>
      </c>
      <c r="K10057">
        <v>486</v>
      </c>
      <c r="L10057"/>
      <c r="M10057"/>
    </row>
    <row r="10058" spans="1:13">
      <c r="A10058" s="61" t="s">
        <v>40</v>
      </c>
      <c r="B10058" s="61">
        <v>41663</v>
      </c>
      <c r="C10058" s="63" t="s">
        <v>968</v>
      </c>
      <c r="D10058" s="61">
        <v>0</v>
      </c>
      <c r="E10058" s="61" t="s">
        <v>8913</v>
      </c>
      <c r="F10058" s="61" t="s">
        <v>81</v>
      </c>
      <c r="G10058" s="61" t="s">
        <v>230</v>
      </c>
      <c r="H10058" s="61" t="s">
        <v>967</v>
      </c>
      <c r="I10058" s="61">
        <v>37.57</v>
      </c>
      <c r="J10058" s="61">
        <v>-82.66</v>
      </c>
      <c r="K10058">
        <v>277</v>
      </c>
      <c r="L10058"/>
      <c r="M10058"/>
    </row>
    <row r="10059" spans="1:13">
      <c r="A10059" s="61" t="s">
        <v>40</v>
      </c>
      <c r="B10059" s="61">
        <v>42286</v>
      </c>
      <c r="C10059" s="63" t="s">
        <v>968</v>
      </c>
      <c r="D10059" s="61">
        <v>0</v>
      </c>
      <c r="E10059" s="61" t="s">
        <v>562</v>
      </c>
      <c r="F10059" s="61" t="s">
        <v>81</v>
      </c>
      <c r="G10059" s="61" t="s">
        <v>9027</v>
      </c>
      <c r="H10059" s="61" t="s">
        <v>7409</v>
      </c>
      <c r="I10059" s="61">
        <v>36.72</v>
      </c>
      <c r="J10059" s="61">
        <v>-87.26</v>
      </c>
      <c r="K10059">
        <v>1414</v>
      </c>
      <c r="L10059"/>
      <c r="M10059"/>
    </row>
    <row r="10060" spans="1:13">
      <c r="A10060" s="61" t="s">
        <v>40</v>
      </c>
      <c r="B10060" s="61">
        <v>40995</v>
      </c>
      <c r="C10060" s="63" t="s">
        <v>968</v>
      </c>
      <c r="D10060" s="61">
        <v>0</v>
      </c>
      <c r="E10060" s="61" t="s">
        <v>8777</v>
      </c>
      <c r="F10060" s="61" t="s">
        <v>81</v>
      </c>
      <c r="G10060" s="61" t="s">
        <v>1813</v>
      </c>
      <c r="H10060" s="61" t="s">
        <v>967</v>
      </c>
      <c r="I10060" s="61">
        <v>36.76</v>
      </c>
      <c r="J10060" s="61">
        <v>-83.82</v>
      </c>
      <c r="K10060">
        <v>120</v>
      </c>
      <c r="L10060"/>
      <c r="M10060"/>
    </row>
    <row r="10061" spans="1:13">
      <c r="A10061" s="61" t="s">
        <v>40</v>
      </c>
      <c r="B10061" s="61">
        <v>40075</v>
      </c>
      <c r="C10061" s="63" t="s">
        <v>968</v>
      </c>
      <c r="D10061" s="61">
        <v>0</v>
      </c>
      <c r="E10061" s="61" t="s">
        <v>8652</v>
      </c>
      <c r="F10061" s="61" t="s">
        <v>81</v>
      </c>
      <c r="G10061" s="61" t="s">
        <v>308</v>
      </c>
      <c r="H10061" s="61" t="s">
        <v>967</v>
      </c>
      <c r="I10061" s="61">
        <v>38.549999999999997</v>
      </c>
      <c r="J10061" s="61">
        <v>-85.12</v>
      </c>
      <c r="K10061">
        <v>1294</v>
      </c>
      <c r="L10061"/>
      <c r="M10061"/>
    </row>
    <row r="10062" spans="1:13">
      <c r="A10062" s="61" t="s">
        <v>40</v>
      </c>
      <c r="B10062" s="61">
        <v>41263</v>
      </c>
      <c r="C10062" s="63" t="s">
        <v>968</v>
      </c>
      <c r="D10062" s="61">
        <v>0</v>
      </c>
      <c r="E10062" s="61" t="s">
        <v>8837</v>
      </c>
      <c r="F10062" s="61" t="s">
        <v>81</v>
      </c>
      <c r="G10062" s="61" t="s">
        <v>660</v>
      </c>
      <c r="H10062" s="61" t="s">
        <v>967</v>
      </c>
      <c r="I10062" s="61">
        <v>37.840000000000003</v>
      </c>
      <c r="J10062" s="61">
        <v>-82.76</v>
      </c>
      <c r="K10062">
        <v>513</v>
      </c>
      <c r="L10062"/>
      <c r="M10062"/>
    </row>
    <row r="10063" spans="1:13">
      <c r="A10063" s="61" t="s">
        <v>40</v>
      </c>
      <c r="B10063" s="61">
        <v>40486</v>
      </c>
      <c r="C10063" s="63" t="s">
        <v>968</v>
      </c>
      <c r="D10063" s="61">
        <v>0</v>
      </c>
      <c r="E10063" s="61" t="s">
        <v>6786</v>
      </c>
      <c r="F10063" s="61" t="s">
        <v>81</v>
      </c>
      <c r="G10063" s="61" t="s">
        <v>425</v>
      </c>
      <c r="H10063" s="61" t="s">
        <v>967</v>
      </c>
      <c r="I10063" s="61">
        <v>37.340000000000003</v>
      </c>
      <c r="J10063" s="61">
        <v>-83.9</v>
      </c>
      <c r="K10063">
        <v>2263</v>
      </c>
      <c r="L10063"/>
      <c r="M10063"/>
    </row>
    <row r="10064" spans="1:13">
      <c r="A10064" s="61" t="s">
        <v>40</v>
      </c>
      <c r="B10064" s="61">
        <v>41264</v>
      </c>
      <c r="C10064" s="63" t="s">
        <v>968</v>
      </c>
      <c r="D10064" s="61">
        <v>0</v>
      </c>
      <c r="E10064" s="61" t="s">
        <v>4531</v>
      </c>
      <c r="F10064" s="61" t="s">
        <v>81</v>
      </c>
      <c r="G10064" s="61" t="s">
        <v>4307</v>
      </c>
      <c r="H10064" s="61" t="s">
        <v>967</v>
      </c>
      <c r="I10064" s="61">
        <v>37.92</v>
      </c>
      <c r="J10064" s="61">
        <v>-82.68</v>
      </c>
      <c r="K10064">
        <v>536</v>
      </c>
      <c r="L10064"/>
      <c r="M10064"/>
    </row>
    <row r="10065" spans="1:13">
      <c r="A10065" s="61" t="s">
        <v>40</v>
      </c>
      <c r="B10065" s="61">
        <v>41091</v>
      </c>
      <c r="C10065" s="63" t="s">
        <v>968</v>
      </c>
      <c r="D10065" s="61">
        <v>0</v>
      </c>
      <c r="E10065" s="61" t="s">
        <v>1637</v>
      </c>
      <c r="F10065" s="61" t="s">
        <v>81</v>
      </c>
      <c r="G10065" s="61" t="s">
        <v>6142</v>
      </c>
      <c r="H10065" s="61" t="s">
        <v>967</v>
      </c>
      <c r="I10065" s="61">
        <v>38.950000000000003</v>
      </c>
      <c r="J10065" s="61">
        <v>-84.66</v>
      </c>
      <c r="K10065">
        <v>24820</v>
      </c>
      <c r="L10065"/>
      <c r="M10065"/>
    </row>
    <row r="10066" spans="1:13">
      <c r="A10066" s="61" t="s">
        <v>40</v>
      </c>
      <c r="B10066" s="61">
        <v>40171</v>
      </c>
      <c r="C10066" s="63" t="s">
        <v>968</v>
      </c>
      <c r="D10066" s="61">
        <v>0</v>
      </c>
      <c r="E10066" s="61" t="s">
        <v>8679</v>
      </c>
      <c r="F10066" s="61" t="s">
        <v>81</v>
      </c>
      <c r="G10066" s="61" t="s">
        <v>8660</v>
      </c>
      <c r="H10066" s="61" t="s">
        <v>7409</v>
      </c>
      <c r="I10066" s="61">
        <v>37.97</v>
      </c>
      <c r="J10066" s="61">
        <v>-86.47</v>
      </c>
      <c r="K10066">
        <v>300</v>
      </c>
      <c r="L10066"/>
      <c r="M10066"/>
    </row>
    <row r="10067" spans="1:13">
      <c r="A10067" s="61" t="s">
        <v>40</v>
      </c>
      <c r="B10067" s="61">
        <v>42461</v>
      </c>
      <c r="C10067" s="63" t="s">
        <v>968</v>
      </c>
      <c r="D10067" s="61">
        <v>0</v>
      </c>
      <c r="E10067" s="61" t="s">
        <v>4065</v>
      </c>
      <c r="F10067" s="61" t="s">
        <v>81</v>
      </c>
      <c r="G10067" s="61" t="s">
        <v>418</v>
      </c>
      <c r="H10067" s="61" t="s">
        <v>7409</v>
      </c>
      <c r="I10067" s="61">
        <v>37.770000000000003</v>
      </c>
      <c r="J10067" s="61">
        <v>-87.93</v>
      </c>
      <c r="K10067">
        <v>1454</v>
      </c>
      <c r="L10067"/>
      <c r="M10067"/>
    </row>
    <row r="10068" spans="1:13">
      <c r="A10068" s="61" t="s">
        <v>40</v>
      </c>
      <c r="B10068" s="61">
        <v>42784</v>
      </c>
      <c r="C10068" s="63" t="s">
        <v>968</v>
      </c>
      <c r="D10068" s="61">
        <v>0</v>
      </c>
      <c r="E10068" s="61" t="s">
        <v>1146</v>
      </c>
      <c r="F10068" s="61" t="s">
        <v>81</v>
      </c>
      <c r="G10068" s="61" t="s">
        <v>8285</v>
      </c>
      <c r="H10068" s="61" t="s">
        <v>967</v>
      </c>
      <c r="I10068" s="61">
        <v>37.46</v>
      </c>
      <c r="J10068" s="61">
        <v>-85.89</v>
      </c>
      <c r="K10068">
        <v>2799</v>
      </c>
      <c r="L10068"/>
      <c r="M10068"/>
    </row>
    <row r="10069" spans="1:13">
      <c r="A10069" s="61" t="s">
        <v>40</v>
      </c>
      <c r="B10069" s="61">
        <v>42376</v>
      </c>
      <c r="C10069" s="63" t="s">
        <v>968</v>
      </c>
      <c r="D10069" s="61">
        <v>0</v>
      </c>
      <c r="E10069" s="61" t="s">
        <v>3571</v>
      </c>
      <c r="F10069" s="61" t="s">
        <v>81</v>
      </c>
      <c r="G10069" s="61" t="s">
        <v>9048</v>
      </c>
      <c r="H10069" s="61" t="s">
        <v>7409</v>
      </c>
      <c r="I10069" s="61">
        <v>37.61</v>
      </c>
      <c r="J10069" s="61">
        <v>-87.07</v>
      </c>
      <c r="K10069">
        <v>6678</v>
      </c>
      <c r="L10069"/>
      <c r="M10069"/>
    </row>
    <row r="10070" spans="1:13">
      <c r="A10070" s="61" t="s">
        <v>40</v>
      </c>
      <c r="B10070" s="61">
        <v>41265</v>
      </c>
      <c r="C10070" s="63" t="s">
        <v>968</v>
      </c>
      <c r="D10070" s="61">
        <v>0</v>
      </c>
      <c r="E10070" s="61" t="s">
        <v>8838</v>
      </c>
      <c r="F10070" s="61" t="s">
        <v>81</v>
      </c>
      <c r="G10070" s="61" t="s">
        <v>660</v>
      </c>
      <c r="H10070" s="61" t="s">
        <v>967</v>
      </c>
      <c r="I10070" s="61">
        <v>37.76</v>
      </c>
      <c r="J10070" s="61">
        <v>-82.75</v>
      </c>
      <c r="K10070">
        <v>1665</v>
      </c>
      <c r="L10070"/>
      <c r="M10070"/>
    </row>
    <row r="10071" spans="1:13">
      <c r="A10071" s="61" t="s">
        <v>40</v>
      </c>
      <c r="B10071" s="61">
        <v>41179</v>
      </c>
      <c r="C10071" s="63" t="s">
        <v>968</v>
      </c>
      <c r="D10071" s="61">
        <v>0</v>
      </c>
      <c r="E10071" s="61" t="s">
        <v>8814</v>
      </c>
      <c r="F10071" s="61" t="s">
        <v>81</v>
      </c>
      <c r="G10071" s="61" t="s">
        <v>3494</v>
      </c>
      <c r="H10071" s="61" t="s">
        <v>967</v>
      </c>
      <c r="I10071" s="61">
        <v>38.590000000000003</v>
      </c>
      <c r="J10071" s="61">
        <v>-83.32</v>
      </c>
      <c r="K10071">
        <v>7364</v>
      </c>
      <c r="L10071"/>
      <c r="M10071"/>
    </row>
    <row r="10072" spans="1:13">
      <c r="A10072" s="61" t="s">
        <v>40</v>
      </c>
      <c r="B10072" s="61">
        <v>41385</v>
      </c>
      <c r="C10072" s="63" t="s">
        <v>968</v>
      </c>
      <c r="D10072" s="61">
        <v>0</v>
      </c>
      <c r="E10072" s="61" t="s">
        <v>8854</v>
      </c>
      <c r="F10072" s="61" t="s">
        <v>81</v>
      </c>
      <c r="G10072" s="61" t="s">
        <v>8843</v>
      </c>
      <c r="H10072" s="61" t="s">
        <v>967</v>
      </c>
      <c r="I10072" s="61">
        <v>37.619999999999997</v>
      </c>
      <c r="J10072" s="61">
        <v>-83.41</v>
      </c>
      <c r="K10072">
        <v>430</v>
      </c>
      <c r="L10072"/>
      <c r="M10072"/>
    </row>
    <row r="10073" spans="1:13">
      <c r="A10073" s="61" t="s">
        <v>40</v>
      </c>
      <c r="B10073" s="61">
        <v>41571</v>
      </c>
      <c r="C10073" s="63" t="s">
        <v>968</v>
      </c>
      <c r="D10073" s="61">
        <v>0</v>
      </c>
      <c r="E10073" s="61" t="s">
        <v>6307</v>
      </c>
      <c r="F10073" s="61" t="s">
        <v>81</v>
      </c>
      <c r="G10073" s="61" t="s">
        <v>292</v>
      </c>
      <c r="H10073" s="61" t="s">
        <v>967</v>
      </c>
      <c r="I10073" s="61">
        <v>37.630000000000003</v>
      </c>
      <c r="J10073" s="61">
        <v>-82.42</v>
      </c>
      <c r="K10073">
        <v>460</v>
      </c>
      <c r="L10073"/>
      <c r="M10073"/>
    </row>
    <row r="10074" spans="1:13">
      <c r="A10074" s="61" t="s">
        <v>40</v>
      </c>
      <c r="B10074" s="61">
        <v>41092</v>
      </c>
      <c r="C10074" s="63" t="s">
        <v>968</v>
      </c>
      <c r="D10074" s="61">
        <v>0</v>
      </c>
      <c r="E10074" s="61" t="s">
        <v>2332</v>
      </c>
      <c r="F10074" s="61" t="s">
        <v>81</v>
      </c>
      <c r="G10074" s="61" t="s">
        <v>6142</v>
      </c>
      <c r="H10074" s="61" t="s">
        <v>967</v>
      </c>
      <c r="I10074" s="61">
        <v>38.83</v>
      </c>
      <c r="J10074" s="61">
        <v>-84.69</v>
      </c>
      <c r="K10074">
        <v>3771</v>
      </c>
      <c r="L10074"/>
      <c r="M10074"/>
    </row>
    <row r="10075" spans="1:13">
      <c r="A10075" s="61" t="s">
        <v>40</v>
      </c>
      <c r="B10075" s="61">
        <v>40383</v>
      </c>
      <c r="C10075" s="63" t="s">
        <v>968</v>
      </c>
      <c r="D10075" s="61">
        <v>0</v>
      </c>
      <c r="E10075" s="61" t="s">
        <v>2232</v>
      </c>
      <c r="F10075" s="61" t="s">
        <v>81</v>
      </c>
      <c r="G10075" s="61" t="s">
        <v>8693</v>
      </c>
      <c r="H10075" s="61" t="s">
        <v>967</v>
      </c>
      <c r="I10075" s="61">
        <v>38.049999999999997</v>
      </c>
      <c r="J10075" s="61">
        <v>-84.72</v>
      </c>
      <c r="K10075">
        <v>24592</v>
      </c>
      <c r="L10075"/>
      <c r="M10075"/>
    </row>
    <row r="10076" spans="1:13">
      <c r="A10076" s="61" t="s">
        <v>40</v>
      </c>
      <c r="B10076" s="61">
        <v>41772</v>
      </c>
      <c r="C10076" s="63" t="s">
        <v>968</v>
      </c>
      <c r="D10076" s="61">
        <v>0</v>
      </c>
      <c r="E10076" s="61" t="s">
        <v>8937</v>
      </c>
      <c r="F10076" s="61" t="s">
        <v>81</v>
      </c>
      <c r="G10076" s="61" t="s">
        <v>8907</v>
      </c>
      <c r="H10076" s="61" t="s">
        <v>967</v>
      </c>
      <c r="I10076" s="61">
        <v>37.39</v>
      </c>
      <c r="J10076" s="61">
        <v>-83</v>
      </c>
      <c r="K10076">
        <v>243</v>
      </c>
      <c r="L10076"/>
      <c r="M10076"/>
    </row>
    <row r="10077" spans="1:13">
      <c r="A10077" s="61" t="s">
        <v>40</v>
      </c>
      <c r="B10077" s="61">
        <v>41773</v>
      </c>
      <c r="C10077" s="63" t="s">
        <v>968</v>
      </c>
      <c r="D10077" s="61">
        <v>0</v>
      </c>
      <c r="E10077" s="61" t="s">
        <v>8938</v>
      </c>
      <c r="F10077" s="61" t="s">
        <v>81</v>
      </c>
      <c r="G10077" s="61" t="s">
        <v>4539</v>
      </c>
      <c r="H10077" s="61" t="s">
        <v>967</v>
      </c>
      <c r="I10077" s="61">
        <v>37.21</v>
      </c>
      <c r="J10077" s="61">
        <v>-83.06</v>
      </c>
      <c r="K10077">
        <v>1299</v>
      </c>
      <c r="L10077"/>
      <c r="M10077"/>
    </row>
    <row r="10078" spans="1:13">
      <c r="A10078" s="61" t="s">
        <v>40</v>
      </c>
      <c r="B10078" s="61">
        <v>41386</v>
      </c>
      <c r="C10078" s="63" t="s">
        <v>968</v>
      </c>
      <c r="D10078" s="61">
        <v>0</v>
      </c>
      <c r="E10078" s="61" t="s">
        <v>7752</v>
      </c>
      <c r="F10078" s="61" t="s">
        <v>81</v>
      </c>
      <c r="G10078" s="61" t="s">
        <v>8845</v>
      </c>
      <c r="H10078" s="61" t="s">
        <v>967</v>
      </c>
      <c r="I10078" s="61">
        <v>37.46</v>
      </c>
      <c r="J10078" s="61">
        <v>-83.77</v>
      </c>
      <c r="K10078">
        <v>32</v>
      </c>
      <c r="L10078"/>
      <c r="M10078"/>
    </row>
    <row r="10079" spans="1:13">
      <c r="A10079" s="61" t="s">
        <v>40</v>
      </c>
      <c r="B10079" s="61">
        <v>40175</v>
      </c>
      <c r="C10079" s="63" t="s">
        <v>968</v>
      </c>
      <c r="D10079" s="61">
        <v>0</v>
      </c>
      <c r="E10079" s="61" t="s">
        <v>8680</v>
      </c>
      <c r="F10079" s="61" t="s">
        <v>81</v>
      </c>
      <c r="G10079" s="61" t="s">
        <v>8285</v>
      </c>
      <c r="H10079" s="61" t="s">
        <v>967</v>
      </c>
      <c r="I10079" s="61">
        <v>37.81</v>
      </c>
      <c r="J10079" s="61">
        <v>-85.97</v>
      </c>
      <c r="K10079">
        <v>15338</v>
      </c>
      <c r="L10079"/>
      <c r="M10079"/>
    </row>
    <row r="10080" spans="1:13">
      <c r="A10080" s="61" t="s">
        <v>40</v>
      </c>
      <c r="B10080" s="61">
        <v>41774</v>
      </c>
      <c r="C10080" s="63" t="s">
        <v>968</v>
      </c>
      <c r="D10080" s="61">
        <v>0</v>
      </c>
      <c r="E10080" s="61" t="s">
        <v>8939</v>
      </c>
      <c r="F10080" s="61" t="s">
        <v>81</v>
      </c>
      <c r="G10080" s="61" t="s">
        <v>4539</v>
      </c>
      <c r="H10080" s="61" t="s">
        <v>967</v>
      </c>
      <c r="I10080" s="61">
        <v>37.18</v>
      </c>
      <c r="J10080" s="61">
        <v>-83.14</v>
      </c>
      <c r="K10080">
        <v>2778</v>
      </c>
      <c r="L10080"/>
      <c r="M10080"/>
    </row>
    <row r="10081" spans="1:13">
      <c r="A10081" s="61" t="s">
        <v>40</v>
      </c>
      <c r="B10081" s="61">
        <v>41572</v>
      </c>
      <c r="C10081" s="63" t="s">
        <v>968</v>
      </c>
      <c r="D10081" s="61">
        <v>0</v>
      </c>
      <c r="E10081" s="61" t="s">
        <v>8891</v>
      </c>
      <c r="F10081" s="61" t="s">
        <v>81</v>
      </c>
      <c r="G10081" s="61" t="s">
        <v>292</v>
      </c>
      <c r="H10081" s="61" t="s">
        <v>967</v>
      </c>
      <c r="I10081" s="61">
        <v>37.31</v>
      </c>
      <c r="J10081" s="61">
        <v>-82.64</v>
      </c>
      <c r="K10081">
        <v>3383</v>
      </c>
      <c r="L10081"/>
      <c r="M10081"/>
    </row>
    <row r="10082" spans="1:13">
      <c r="A10082" s="61" t="s">
        <v>40</v>
      </c>
      <c r="B10082" s="61">
        <v>40385</v>
      </c>
      <c r="C10082" s="63" t="s">
        <v>968</v>
      </c>
      <c r="D10082" s="61">
        <v>0</v>
      </c>
      <c r="E10082" s="61" t="s">
        <v>282</v>
      </c>
      <c r="F10082" s="61" t="s">
        <v>81</v>
      </c>
      <c r="G10082" s="61" t="s">
        <v>495</v>
      </c>
      <c r="H10082" s="61" t="s">
        <v>967</v>
      </c>
      <c r="I10082" s="61">
        <v>37.74</v>
      </c>
      <c r="J10082" s="61">
        <v>-84.13</v>
      </c>
      <c r="K10082">
        <v>3172</v>
      </c>
      <c r="L10082"/>
      <c r="M10082"/>
    </row>
    <row r="10083" spans="1:13">
      <c r="A10083" s="61" t="s">
        <v>40</v>
      </c>
      <c r="B10083" s="61">
        <v>40076</v>
      </c>
      <c r="C10083" s="63" t="s">
        <v>968</v>
      </c>
      <c r="D10083" s="61">
        <v>0</v>
      </c>
      <c r="E10083" s="61" t="s">
        <v>8653</v>
      </c>
      <c r="F10083" s="61" t="s">
        <v>81</v>
      </c>
      <c r="G10083" s="61" t="s">
        <v>7700</v>
      </c>
      <c r="H10083" s="61" t="s">
        <v>967</v>
      </c>
      <c r="I10083" s="61">
        <v>38.130000000000003</v>
      </c>
      <c r="J10083" s="61">
        <v>-85.06</v>
      </c>
      <c r="K10083">
        <v>2701</v>
      </c>
      <c r="L10083"/>
      <c r="M10083"/>
    </row>
    <row r="10084" spans="1:13">
      <c r="A10084" s="61" t="s">
        <v>40</v>
      </c>
      <c r="B10084" s="61">
        <v>40997</v>
      </c>
      <c r="C10084" s="63" t="s">
        <v>968</v>
      </c>
      <c r="D10084" s="61">
        <v>0</v>
      </c>
      <c r="E10084" s="61" t="s">
        <v>6405</v>
      </c>
      <c r="F10084" s="61" t="s">
        <v>81</v>
      </c>
      <c r="G10084" s="61" t="s">
        <v>1813</v>
      </c>
      <c r="H10084" s="61" t="s">
        <v>967</v>
      </c>
      <c r="I10084" s="61">
        <v>36.880000000000003</v>
      </c>
      <c r="J10084" s="61">
        <v>-83.71</v>
      </c>
      <c r="K10084">
        <v>300</v>
      </c>
      <c r="L10084"/>
      <c r="M10084"/>
    </row>
    <row r="10085" spans="1:13">
      <c r="A10085" s="61" t="s">
        <v>40</v>
      </c>
      <c r="B10085" s="61">
        <v>41093</v>
      </c>
      <c r="C10085" s="63" t="s">
        <v>968</v>
      </c>
      <c r="D10085" s="61">
        <v>0</v>
      </c>
      <c r="E10085" s="61" t="s">
        <v>2112</v>
      </c>
      <c r="F10085" s="61" t="s">
        <v>81</v>
      </c>
      <c r="G10085" s="61" t="s">
        <v>8788</v>
      </c>
      <c r="H10085" s="61" t="s">
        <v>967</v>
      </c>
      <c r="I10085" s="61">
        <v>38.39</v>
      </c>
      <c r="J10085" s="61">
        <v>-83.56</v>
      </c>
      <c r="K10085">
        <v>2773</v>
      </c>
      <c r="L10085"/>
      <c r="M10085"/>
    </row>
    <row r="10086" spans="1:13">
      <c r="A10086" s="61" t="s">
        <v>40</v>
      </c>
      <c r="B10086" s="61">
        <v>40873</v>
      </c>
      <c r="C10086" s="63" t="s">
        <v>968</v>
      </c>
      <c r="D10086" s="61">
        <v>0</v>
      </c>
      <c r="E10086" s="61" t="s">
        <v>8754</v>
      </c>
      <c r="F10086" s="61" t="s">
        <v>81</v>
      </c>
      <c r="G10086" s="61" t="s">
        <v>8728</v>
      </c>
      <c r="H10086" s="61" t="s">
        <v>967</v>
      </c>
      <c r="I10086" s="61">
        <v>36.82</v>
      </c>
      <c r="J10086" s="61">
        <v>-83.41</v>
      </c>
      <c r="K10086">
        <v>2242</v>
      </c>
      <c r="L10086"/>
      <c r="M10086"/>
    </row>
    <row r="10087" spans="1:13">
      <c r="A10087" s="61" t="s">
        <v>40</v>
      </c>
      <c r="B10087" s="61">
        <v>41094</v>
      </c>
      <c r="C10087" s="63" t="s">
        <v>968</v>
      </c>
      <c r="D10087" s="61">
        <v>0</v>
      </c>
      <c r="E10087" s="61" t="s">
        <v>3686</v>
      </c>
      <c r="F10087" s="61" t="s">
        <v>81</v>
      </c>
      <c r="G10087" s="61" t="s">
        <v>6142</v>
      </c>
      <c r="H10087" s="61" t="s">
        <v>967</v>
      </c>
      <c r="I10087" s="61">
        <v>38.86</v>
      </c>
      <c r="J10087" s="61">
        <v>-84.61</v>
      </c>
      <c r="K10087">
        <v>14480</v>
      </c>
      <c r="L10087"/>
      <c r="M10087"/>
    </row>
    <row r="10088" spans="1:13">
      <c r="A10088" s="61" t="s">
        <v>40</v>
      </c>
      <c r="B10088" s="61">
        <v>40874</v>
      </c>
      <c r="C10088" s="63" t="s">
        <v>968</v>
      </c>
      <c r="D10088" s="61">
        <v>0</v>
      </c>
      <c r="E10088" s="61" t="s">
        <v>8755</v>
      </c>
      <c r="F10088" s="61" t="s">
        <v>81</v>
      </c>
      <c r="G10088" s="61" t="s">
        <v>8730</v>
      </c>
      <c r="H10088" s="61" t="s">
        <v>967</v>
      </c>
      <c r="I10088" s="61">
        <v>36.97</v>
      </c>
      <c r="J10088" s="61">
        <v>-83.44</v>
      </c>
      <c r="K10088">
        <v>322</v>
      </c>
      <c r="L10088"/>
      <c r="M10088"/>
    </row>
    <row r="10089" spans="1:13">
      <c r="A10089" s="61" t="s">
        <v>40</v>
      </c>
      <c r="B10089" s="61">
        <v>41267</v>
      </c>
      <c r="C10089" s="63" t="s">
        <v>968</v>
      </c>
      <c r="D10089" s="61">
        <v>0</v>
      </c>
      <c r="E10089" s="61" t="s">
        <v>5800</v>
      </c>
      <c r="F10089" s="61" t="s">
        <v>81</v>
      </c>
      <c r="G10089" s="61" t="s">
        <v>6305</v>
      </c>
      <c r="H10089" s="61" t="s">
        <v>967</v>
      </c>
      <c r="I10089" s="61">
        <v>37.880000000000003</v>
      </c>
      <c r="J10089" s="61">
        <v>-82.44</v>
      </c>
      <c r="K10089">
        <v>1017</v>
      </c>
      <c r="L10089"/>
      <c r="M10089"/>
    </row>
    <row r="10090" spans="1:13">
      <c r="A10090" s="61" t="s">
        <v>40</v>
      </c>
      <c r="B10090" s="61">
        <v>41095</v>
      </c>
      <c r="C10090" s="63" t="s">
        <v>968</v>
      </c>
      <c r="D10090" s="61">
        <v>0</v>
      </c>
      <c r="E10090" s="61" t="s">
        <v>3843</v>
      </c>
      <c r="F10090" s="61" t="s">
        <v>81</v>
      </c>
      <c r="G10090" s="61" t="s">
        <v>8790</v>
      </c>
      <c r="H10090" s="61" t="s">
        <v>967</v>
      </c>
      <c r="I10090" s="61">
        <v>38.78</v>
      </c>
      <c r="J10090" s="61">
        <v>-84.89</v>
      </c>
      <c r="K10090">
        <v>3602</v>
      </c>
      <c r="L10090"/>
      <c r="M10090"/>
    </row>
    <row r="10091" spans="1:13">
      <c r="A10091" s="61" t="s">
        <v>40</v>
      </c>
      <c r="B10091" s="61">
        <v>42085</v>
      </c>
      <c r="C10091" s="63" t="s">
        <v>968</v>
      </c>
      <c r="D10091" s="61">
        <v>0</v>
      </c>
      <c r="E10091" s="61" t="s">
        <v>8481</v>
      </c>
      <c r="F10091" s="61" t="s">
        <v>81</v>
      </c>
      <c r="G10091" s="61" t="s">
        <v>8976</v>
      </c>
      <c r="H10091" s="61" t="s">
        <v>7409</v>
      </c>
      <c r="I10091" s="61">
        <v>36.56</v>
      </c>
      <c r="J10091" s="61">
        <v>-88.81</v>
      </c>
      <c r="K10091">
        <v>826</v>
      </c>
      <c r="L10091"/>
      <c r="M10091"/>
    </row>
    <row r="10092" spans="1:13">
      <c r="A10092" s="61" t="s">
        <v>40</v>
      </c>
      <c r="B10092" s="61">
        <v>42462</v>
      </c>
      <c r="C10092" s="63" t="s">
        <v>968</v>
      </c>
      <c r="D10092" s="61">
        <v>0</v>
      </c>
      <c r="E10092" s="61" t="s">
        <v>783</v>
      </c>
      <c r="F10092" s="61" t="s">
        <v>81</v>
      </c>
      <c r="G10092" s="61" t="s">
        <v>418</v>
      </c>
      <c r="H10092" s="61" t="s">
        <v>7409</v>
      </c>
      <c r="I10092" s="61">
        <v>37.700000000000003</v>
      </c>
      <c r="J10092" s="61">
        <v>-87.81</v>
      </c>
      <c r="K10092">
        <v>1362</v>
      </c>
      <c r="L10092"/>
      <c r="M10092"/>
    </row>
    <row r="10093" spans="1:13">
      <c r="A10093" s="61" t="s">
        <v>40</v>
      </c>
      <c r="B10093" s="61">
        <v>41666</v>
      </c>
      <c r="C10093" s="63" t="s">
        <v>968</v>
      </c>
      <c r="D10093" s="61">
        <v>0</v>
      </c>
      <c r="E10093" s="61" t="s">
        <v>1182</v>
      </c>
      <c r="F10093" s="61" t="s">
        <v>81</v>
      </c>
      <c r="G10093" s="61" t="s">
        <v>230</v>
      </c>
      <c r="H10093" s="61" t="s">
        <v>967</v>
      </c>
      <c r="I10093" s="61">
        <v>37.44</v>
      </c>
      <c r="J10093" s="61">
        <v>-82.8</v>
      </c>
      <c r="K10093">
        <v>877</v>
      </c>
      <c r="L10093"/>
      <c r="M10093"/>
    </row>
    <row r="10094" spans="1:13">
      <c r="A10094" s="61" t="s">
        <v>40</v>
      </c>
      <c r="B10094" s="61">
        <v>40489</v>
      </c>
      <c r="C10094" s="63" t="s">
        <v>968</v>
      </c>
      <c r="D10094" s="61">
        <v>0</v>
      </c>
      <c r="E10094" s="61" t="s">
        <v>4060</v>
      </c>
      <c r="F10094" s="61" t="s">
        <v>81</v>
      </c>
      <c r="G10094" s="61" t="s">
        <v>581</v>
      </c>
      <c r="H10094" s="61" t="s">
        <v>967</v>
      </c>
      <c r="I10094" s="61">
        <v>37.369999999999997</v>
      </c>
      <c r="J10094" s="61">
        <v>-84.64</v>
      </c>
      <c r="K10094">
        <v>3951</v>
      </c>
      <c r="L10094"/>
      <c r="M10094"/>
    </row>
    <row r="10095" spans="1:13">
      <c r="A10095" s="61" t="s">
        <v>40</v>
      </c>
      <c r="B10095" s="61">
        <v>41180</v>
      </c>
      <c r="C10095" s="63" t="s">
        <v>968</v>
      </c>
      <c r="D10095" s="61">
        <v>0</v>
      </c>
      <c r="E10095" s="61" t="s">
        <v>8815</v>
      </c>
      <c r="F10095" s="61" t="s">
        <v>81</v>
      </c>
      <c r="G10095" s="61" t="s">
        <v>4307</v>
      </c>
      <c r="H10095" s="61" t="s">
        <v>967</v>
      </c>
      <c r="I10095" s="61">
        <v>38.15</v>
      </c>
      <c r="J10095" s="61">
        <v>-82.79</v>
      </c>
      <c r="K10095">
        <v>1118</v>
      </c>
      <c r="L10095"/>
      <c r="M10095"/>
    </row>
    <row r="10096" spans="1:13">
      <c r="A10096" s="61" t="s">
        <v>40</v>
      </c>
      <c r="B10096" s="61">
        <v>40176</v>
      </c>
      <c r="C10096" s="63" t="s">
        <v>968</v>
      </c>
      <c r="D10096" s="61">
        <v>0</v>
      </c>
      <c r="E10096" s="61" t="s">
        <v>1148</v>
      </c>
      <c r="F10096" s="61" t="s">
        <v>81</v>
      </c>
      <c r="G10096" s="61" t="s">
        <v>8660</v>
      </c>
      <c r="H10096" s="61" t="s">
        <v>7409</v>
      </c>
      <c r="I10096" s="61">
        <v>37.880000000000003</v>
      </c>
      <c r="J10096" s="61">
        <v>-86.33</v>
      </c>
      <c r="K10096">
        <v>1211</v>
      </c>
      <c r="L10096"/>
      <c r="M10096"/>
    </row>
    <row r="10097" spans="1:13">
      <c r="A10097" s="61" t="s">
        <v>40</v>
      </c>
      <c r="B10097" s="61">
        <v>41667</v>
      </c>
      <c r="C10097" s="63" t="s">
        <v>968</v>
      </c>
      <c r="D10097" s="61">
        <v>0</v>
      </c>
      <c r="E10097" s="61" t="s">
        <v>8914</v>
      </c>
      <c r="F10097" s="61" t="s">
        <v>81</v>
      </c>
      <c r="G10097" s="61" t="s">
        <v>230</v>
      </c>
      <c r="H10097" s="61" t="s">
        <v>967</v>
      </c>
      <c r="I10097" s="61">
        <v>37.31</v>
      </c>
      <c r="J10097" s="61">
        <v>-82.69</v>
      </c>
      <c r="K10097">
        <v>377</v>
      </c>
      <c r="L10097"/>
      <c r="M10097"/>
    </row>
    <row r="10098" spans="1:13">
      <c r="A10098" s="61" t="s">
        <v>40</v>
      </c>
      <c r="B10098" s="61">
        <v>42287</v>
      </c>
      <c r="C10098" s="63" t="s">
        <v>968</v>
      </c>
      <c r="D10098" s="61">
        <v>1</v>
      </c>
      <c r="E10098" s="61" t="s">
        <v>9046</v>
      </c>
      <c r="F10098" s="61" t="s">
        <v>81</v>
      </c>
      <c r="G10098" s="61" t="s">
        <v>4280</v>
      </c>
      <c r="H10098" s="61" t="s">
        <v>7409</v>
      </c>
      <c r="I10098" s="61">
        <v>37.31</v>
      </c>
      <c r="J10098" s="61">
        <v>-86.52</v>
      </c>
      <c r="K10098">
        <v>1414</v>
      </c>
      <c r="L10098"/>
      <c r="M10098"/>
    </row>
    <row r="10099" spans="1:13">
      <c r="A10099" s="61" t="s">
        <v>40</v>
      </c>
      <c r="B10099" s="61">
        <v>40387</v>
      </c>
      <c r="C10099" s="63" t="s">
        <v>968</v>
      </c>
      <c r="D10099" s="61">
        <v>0</v>
      </c>
      <c r="E10099" s="61" t="s">
        <v>7546</v>
      </c>
      <c r="F10099" s="61" t="s">
        <v>81</v>
      </c>
      <c r="G10099" s="61" t="s">
        <v>8685</v>
      </c>
      <c r="H10099" s="61" t="s">
        <v>967</v>
      </c>
      <c r="I10099" s="61">
        <v>37.909999999999997</v>
      </c>
      <c r="J10099" s="61">
        <v>-83.5</v>
      </c>
      <c r="K10099">
        <v>1969</v>
      </c>
      <c r="L10099"/>
      <c r="M10099"/>
    </row>
    <row r="10100" spans="1:13">
      <c r="A10100" s="61" t="s">
        <v>40</v>
      </c>
      <c r="B10100" s="61">
        <v>41775</v>
      </c>
      <c r="C10100" s="63" t="s">
        <v>968</v>
      </c>
      <c r="D10100" s="61">
        <v>0</v>
      </c>
      <c r="E10100" s="61" t="s">
        <v>8940</v>
      </c>
      <c r="F10100" s="61" t="s">
        <v>81</v>
      </c>
      <c r="G10100" s="61" t="s">
        <v>8730</v>
      </c>
      <c r="H10100" s="61" t="s">
        <v>967</v>
      </c>
      <c r="I10100" s="61">
        <v>37.1</v>
      </c>
      <c r="J10100" s="61">
        <v>-83.35</v>
      </c>
      <c r="K10100">
        <v>121</v>
      </c>
      <c r="L10100"/>
      <c r="M10100"/>
    </row>
    <row r="10101" spans="1:13">
      <c r="A10101" s="61" t="s">
        <v>40</v>
      </c>
      <c r="B10101" s="61">
        <v>41472</v>
      </c>
      <c r="C10101" s="63" t="s">
        <v>968</v>
      </c>
      <c r="D10101" s="61">
        <v>0</v>
      </c>
      <c r="E10101" s="61" t="s">
        <v>6378</v>
      </c>
      <c r="F10101" s="61" t="s">
        <v>81</v>
      </c>
      <c r="G10101" s="61" t="s">
        <v>490</v>
      </c>
      <c r="H10101" s="61" t="s">
        <v>967</v>
      </c>
      <c r="I10101" s="61">
        <v>37.909999999999997</v>
      </c>
      <c r="J10101" s="61">
        <v>-83.26</v>
      </c>
      <c r="K10101">
        <v>10786</v>
      </c>
      <c r="L10101"/>
      <c r="M10101"/>
    </row>
    <row r="10102" spans="1:13">
      <c r="A10102" s="61" t="s">
        <v>40</v>
      </c>
      <c r="B10102" s="61">
        <v>42086</v>
      </c>
      <c r="C10102" s="63" t="s">
        <v>968</v>
      </c>
      <c r="D10102" s="61">
        <v>0</v>
      </c>
      <c r="E10102" s="61" t="s">
        <v>9001</v>
      </c>
      <c r="F10102" s="61" t="s">
        <v>81</v>
      </c>
      <c r="G10102" s="61" t="s">
        <v>8969</v>
      </c>
      <c r="H10102" s="61" t="s">
        <v>7409</v>
      </c>
      <c r="I10102" s="61">
        <v>37.11</v>
      </c>
      <c r="J10102" s="61">
        <v>-88.77</v>
      </c>
      <c r="K10102">
        <v>4045</v>
      </c>
      <c r="L10102"/>
      <c r="M10102"/>
    </row>
    <row r="10103" spans="1:13">
      <c r="A10103" s="61" t="s">
        <v>40</v>
      </c>
      <c r="B10103" s="61">
        <v>40177</v>
      </c>
      <c r="C10103" s="63" t="s">
        <v>968</v>
      </c>
      <c r="D10103" s="61">
        <v>0</v>
      </c>
      <c r="E10103" s="61" t="s">
        <v>914</v>
      </c>
      <c r="F10103" s="61" t="s">
        <v>81</v>
      </c>
      <c r="G10103" s="61" t="s">
        <v>8285</v>
      </c>
      <c r="H10103" s="61" t="s">
        <v>967</v>
      </c>
      <c r="I10103" s="61">
        <v>37.979999999999997</v>
      </c>
      <c r="J10103" s="61">
        <v>-85.95</v>
      </c>
      <c r="K10103">
        <v>1680</v>
      </c>
      <c r="L10103"/>
      <c r="M10103"/>
    </row>
    <row r="10104" spans="1:13">
      <c r="A10104" s="61" t="s">
        <v>40</v>
      </c>
      <c r="B10104" s="61">
        <v>41268</v>
      </c>
      <c r="C10104" s="63" t="s">
        <v>968</v>
      </c>
      <c r="D10104" s="61">
        <v>0</v>
      </c>
      <c r="E10104" s="61" t="s">
        <v>8839</v>
      </c>
      <c r="F10104" s="61" t="s">
        <v>81</v>
      </c>
      <c r="G10104" s="61" t="s">
        <v>660</v>
      </c>
      <c r="H10104" s="61" t="s">
        <v>967</v>
      </c>
      <c r="I10104" s="61">
        <v>37.79</v>
      </c>
      <c r="J10104" s="61">
        <v>-82.79</v>
      </c>
      <c r="K10104">
        <v>599</v>
      </c>
      <c r="L10104"/>
      <c r="M10104"/>
    </row>
    <row r="10105" spans="1:13">
      <c r="A10105" s="61" t="s">
        <v>40</v>
      </c>
      <c r="B10105" s="61">
        <v>40077</v>
      </c>
      <c r="C10105" s="63" t="s">
        <v>968</v>
      </c>
      <c r="D10105" s="61">
        <v>0</v>
      </c>
      <c r="E10105" s="61" t="s">
        <v>1409</v>
      </c>
      <c r="F10105" s="61" t="s">
        <v>81</v>
      </c>
      <c r="G10105" s="61" t="s">
        <v>8633</v>
      </c>
      <c r="H10105" s="61" t="s">
        <v>967</v>
      </c>
      <c r="I10105" s="61">
        <v>38.5</v>
      </c>
      <c r="J10105" s="61">
        <v>-85.44</v>
      </c>
      <c r="K10105">
        <v>599</v>
      </c>
      <c r="L10105"/>
      <c r="M10105"/>
    </row>
    <row r="10106" spans="1:13">
      <c r="A10106" s="61" t="s">
        <v>40</v>
      </c>
      <c r="B10106" s="61">
        <v>40178</v>
      </c>
      <c r="C10106" s="63" t="s">
        <v>968</v>
      </c>
      <c r="D10106" s="61">
        <v>0</v>
      </c>
      <c r="E10106" s="61" t="s">
        <v>8681</v>
      </c>
      <c r="F10106" s="61" t="s">
        <v>81</v>
      </c>
      <c r="G10106" s="61" t="s">
        <v>8660</v>
      </c>
      <c r="H10106" s="61" t="s">
        <v>7409</v>
      </c>
      <c r="I10106" s="61">
        <v>37.68</v>
      </c>
      <c r="J10106" s="61">
        <v>-86.42</v>
      </c>
      <c r="K10106">
        <v>455</v>
      </c>
      <c r="L10106"/>
      <c r="M10106"/>
    </row>
    <row r="10107" spans="1:13">
      <c r="A10107" s="61" t="s">
        <v>40</v>
      </c>
      <c r="B10107" s="61">
        <v>41669</v>
      </c>
      <c r="C10107" s="63" t="s">
        <v>968</v>
      </c>
      <c r="D10107" s="61">
        <v>0</v>
      </c>
      <c r="E10107" s="61" t="s">
        <v>1031</v>
      </c>
      <c r="F10107" s="61" t="s">
        <v>81</v>
      </c>
      <c r="G10107" s="61" t="s">
        <v>230</v>
      </c>
      <c r="H10107" s="61" t="s">
        <v>967</v>
      </c>
      <c r="I10107" s="61">
        <v>37.33</v>
      </c>
      <c r="J10107" s="61">
        <v>-82.72</v>
      </c>
      <c r="K10107">
        <v>616</v>
      </c>
      <c r="L10107"/>
      <c r="M10107"/>
    </row>
    <row r="10108" spans="1:13">
      <c r="A10108" s="61" t="s">
        <v>40</v>
      </c>
      <c r="B10108" s="61">
        <v>41390</v>
      </c>
      <c r="C10108" s="63" t="s">
        <v>968</v>
      </c>
      <c r="D10108" s="61">
        <v>0</v>
      </c>
      <c r="E10108" s="61" t="s">
        <v>8855</v>
      </c>
      <c r="F10108" s="61" t="s">
        <v>81</v>
      </c>
      <c r="G10108" s="61" t="s">
        <v>8843</v>
      </c>
      <c r="H10108" s="61" t="s">
        <v>967</v>
      </c>
      <c r="I10108" s="61">
        <v>37.409999999999997</v>
      </c>
      <c r="J10108" s="61">
        <v>-83.38</v>
      </c>
      <c r="K10108">
        <v>152</v>
      </c>
      <c r="L10108"/>
      <c r="M10108"/>
    </row>
    <row r="10109" spans="1:13">
      <c r="A10109" s="61" t="s">
        <v>40</v>
      </c>
      <c r="B10109" s="61">
        <v>42788</v>
      </c>
      <c r="C10109" s="63" t="s">
        <v>968</v>
      </c>
      <c r="D10109" s="61">
        <v>0</v>
      </c>
      <c r="E10109" s="61" t="s">
        <v>4916</v>
      </c>
      <c r="F10109" s="61" t="s">
        <v>81</v>
      </c>
      <c r="G10109" s="61" t="s">
        <v>8285</v>
      </c>
      <c r="H10109" s="61" t="s">
        <v>967</v>
      </c>
      <c r="I10109" s="61">
        <v>37.549999999999997</v>
      </c>
      <c r="J10109" s="61">
        <v>-86.03</v>
      </c>
      <c r="K10109">
        <v>301</v>
      </c>
      <c r="L10109"/>
      <c r="M10109"/>
    </row>
    <row r="10110" spans="1:13">
      <c r="A10110" s="61" t="s">
        <v>40</v>
      </c>
      <c r="B10110" s="61">
        <v>42464</v>
      </c>
      <c r="C10110" s="63" t="s">
        <v>968</v>
      </c>
      <c r="D10110" s="61">
        <v>0</v>
      </c>
      <c r="E10110" s="61" t="s">
        <v>527</v>
      </c>
      <c r="F10110" s="61" t="s">
        <v>81</v>
      </c>
      <c r="G10110" s="61" t="s">
        <v>9072</v>
      </c>
      <c r="H10110" s="61" t="s">
        <v>7409</v>
      </c>
      <c r="I10110" s="61">
        <v>37.18</v>
      </c>
      <c r="J10110" s="61">
        <v>-87.38</v>
      </c>
      <c r="K10110">
        <v>1809</v>
      </c>
      <c r="L10110"/>
      <c r="M10110"/>
    </row>
    <row r="10111" spans="1:13">
      <c r="A10111" s="61" t="s">
        <v>40</v>
      </c>
      <c r="B10111" s="61">
        <v>41858</v>
      </c>
      <c r="C10111" s="63" t="s">
        <v>968</v>
      </c>
      <c r="D10111" s="61">
        <v>0</v>
      </c>
      <c r="E10111" s="61" t="s">
        <v>285</v>
      </c>
      <c r="F10111" s="61" t="s">
        <v>81</v>
      </c>
      <c r="G10111" s="61" t="s">
        <v>8740</v>
      </c>
      <c r="H10111" s="61" t="s">
        <v>967</v>
      </c>
      <c r="I10111" s="61">
        <v>37.11</v>
      </c>
      <c r="J10111" s="61">
        <v>-82.82</v>
      </c>
      <c r="K10111">
        <v>7150</v>
      </c>
      <c r="L10111"/>
      <c r="M10111"/>
    </row>
    <row r="10112" spans="1:13">
      <c r="A10112" s="61" t="s">
        <v>40</v>
      </c>
      <c r="B10112" s="61">
        <v>42378</v>
      </c>
      <c r="C10112" s="63" t="s">
        <v>968</v>
      </c>
      <c r="D10112" s="61">
        <v>0</v>
      </c>
      <c r="E10112" s="61" t="s">
        <v>3945</v>
      </c>
      <c r="F10112" s="61" t="s">
        <v>81</v>
      </c>
      <c r="G10112" s="61" t="s">
        <v>9048</v>
      </c>
      <c r="H10112" s="61" t="s">
        <v>7409</v>
      </c>
      <c r="I10112" s="61">
        <v>37.68</v>
      </c>
      <c r="J10112" s="61">
        <v>-86.86</v>
      </c>
      <c r="K10112">
        <v>3277</v>
      </c>
      <c r="L10112"/>
      <c r="M10112"/>
    </row>
    <row r="10113" spans="1:13">
      <c r="A10113" s="61" t="s">
        <v>40</v>
      </c>
      <c r="B10113" s="61">
        <v>42653</v>
      </c>
      <c r="C10113" s="63" t="s">
        <v>968</v>
      </c>
      <c r="D10113" s="61">
        <v>0</v>
      </c>
      <c r="E10113" s="61" t="s">
        <v>9095</v>
      </c>
      <c r="F10113" s="61" t="s">
        <v>81</v>
      </c>
      <c r="G10113" s="61" t="s">
        <v>9088</v>
      </c>
      <c r="H10113" s="61" t="s">
        <v>967</v>
      </c>
      <c r="I10113" s="61">
        <v>36.72</v>
      </c>
      <c r="J10113" s="61">
        <v>-84.47</v>
      </c>
      <c r="K10113">
        <v>4201</v>
      </c>
      <c r="L10113"/>
      <c r="M10113"/>
    </row>
    <row r="10114" spans="1:13">
      <c r="A10114" s="61" t="s">
        <v>40</v>
      </c>
      <c r="B10114" s="61">
        <v>42087</v>
      </c>
      <c r="C10114" s="63" t="s">
        <v>968</v>
      </c>
      <c r="D10114" s="61">
        <v>0</v>
      </c>
      <c r="E10114" s="61" t="s">
        <v>9002</v>
      </c>
      <c r="F10114" s="61" t="s">
        <v>81</v>
      </c>
      <c r="G10114" s="61" t="s">
        <v>8973</v>
      </c>
      <c r="H10114" s="61" t="s">
        <v>7409</v>
      </c>
      <c r="I10114" s="61">
        <v>36.96</v>
      </c>
      <c r="J10114" s="61">
        <v>-89.08</v>
      </c>
      <c r="K10114">
        <v>2241</v>
      </c>
      <c r="L10114"/>
      <c r="M10114"/>
    </row>
    <row r="10115" spans="1:13">
      <c r="A10115" s="61" t="s">
        <v>40</v>
      </c>
      <c r="B10115" s="61">
        <v>40769</v>
      </c>
      <c r="C10115" s="63" t="s">
        <v>968</v>
      </c>
      <c r="D10115" s="61">
        <v>0</v>
      </c>
      <c r="E10115" s="61" t="s">
        <v>1033</v>
      </c>
      <c r="F10115" s="61" t="s">
        <v>81</v>
      </c>
      <c r="G10115" s="61" t="s">
        <v>8719</v>
      </c>
      <c r="H10115" s="61" t="s">
        <v>967</v>
      </c>
      <c r="I10115" s="61">
        <v>36.729999999999997</v>
      </c>
      <c r="J10115" s="61">
        <v>-84.16</v>
      </c>
      <c r="K10115">
        <v>18481</v>
      </c>
      <c r="L10115"/>
      <c r="M10115"/>
    </row>
    <row r="10116" spans="1:13">
      <c r="A10116" s="61" t="s">
        <v>40</v>
      </c>
      <c r="B10116" s="61">
        <v>41271</v>
      </c>
      <c r="C10116" s="63" t="s">
        <v>968</v>
      </c>
      <c r="D10116" s="61">
        <v>0</v>
      </c>
      <c r="E10116" s="61" t="s">
        <v>4699</v>
      </c>
      <c r="F10116" s="61" t="s">
        <v>81</v>
      </c>
      <c r="G10116" s="61" t="s">
        <v>660</v>
      </c>
      <c r="H10116" s="61" t="s">
        <v>967</v>
      </c>
      <c r="I10116" s="61">
        <v>37.82</v>
      </c>
      <c r="J10116" s="61">
        <v>-82.72</v>
      </c>
      <c r="K10116">
        <v>277</v>
      </c>
      <c r="L10116"/>
      <c r="M10116"/>
    </row>
    <row r="10117" spans="1:13">
      <c r="A10117" s="61" t="s">
        <v>40</v>
      </c>
      <c r="B10117" s="61">
        <v>41097</v>
      </c>
      <c r="C10117" s="63" t="s">
        <v>968</v>
      </c>
      <c r="D10117" s="61">
        <v>0</v>
      </c>
      <c r="E10117" s="61" t="s">
        <v>1063</v>
      </c>
      <c r="F10117" s="61" t="s">
        <v>81</v>
      </c>
      <c r="G10117" s="61" t="s">
        <v>6526</v>
      </c>
      <c r="H10117" s="61" t="s">
        <v>967</v>
      </c>
      <c r="I10117" s="61">
        <v>38.630000000000003</v>
      </c>
      <c r="J10117" s="61">
        <v>-84.56</v>
      </c>
      <c r="K10117">
        <v>7259</v>
      </c>
      <c r="L10117"/>
      <c r="M10117"/>
    </row>
    <row r="10118" spans="1:13">
      <c r="A10118" s="61" t="s">
        <v>40</v>
      </c>
      <c r="B10118" s="61">
        <v>40078</v>
      </c>
      <c r="C10118" s="63" t="s">
        <v>968</v>
      </c>
      <c r="D10118" s="61">
        <v>0</v>
      </c>
      <c r="E10118" s="61" t="s">
        <v>8654</v>
      </c>
      <c r="F10118" s="61" t="s">
        <v>81</v>
      </c>
      <c r="G10118" s="61" t="s">
        <v>625</v>
      </c>
      <c r="H10118" s="61" t="s">
        <v>967</v>
      </c>
      <c r="I10118" s="61">
        <v>37.81</v>
      </c>
      <c r="J10118" s="61">
        <v>-85.12</v>
      </c>
      <c r="K10118">
        <v>2356</v>
      </c>
      <c r="L10118"/>
      <c r="M10118"/>
    </row>
    <row r="10119" spans="1:13">
      <c r="A10119" s="61" t="s">
        <v>40</v>
      </c>
      <c r="B10119" s="61">
        <v>40390</v>
      </c>
      <c r="C10119" s="63" t="s">
        <v>968</v>
      </c>
      <c r="D10119" s="61">
        <v>0</v>
      </c>
      <c r="E10119" s="61" t="s">
        <v>4278</v>
      </c>
      <c r="F10119" s="61" t="s">
        <v>81</v>
      </c>
      <c r="G10119" s="61" t="s">
        <v>8690</v>
      </c>
      <c r="H10119" s="61" t="s">
        <v>967</v>
      </c>
      <c r="I10119" s="61">
        <v>37.86</v>
      </c>
      <c r="J10119" s="61">
        <v>-84.65</v>
      </c>
      <c r="K10119">
        <v>7469</v>
      </c>
      <c r="L10119"/>
      <c r="M10119"/>
    </row>
    <row r="10120" spans="1:13">
      <c r="A10120" s="61" t="s">
        <v>40</v>
      </c>
      <c r="B10120" s="61">
        <v>40391</v>
      </c>
      <c r="C10120" s="63" t="s">
        <v>968</v>
      </c>
      <c r="D10120" s="61">
        <v>0</v>
      </c>
      <c r="E10120" s="61" t="s">
        <v>1207</v>
      </c>
      <c r="F10120" s="61" t="s">
        <v>81</v>
      </c>
      <c r="G10120" s="61" t="s">
        <v>8707</v>
      </c>
      <c r="H10120" s="61" t="s">
        <v>967</v>
      </c>
      <c r="I10120" s="61">
        <v>37.99</v>
      </c>
      <c r="J10120" s="61">
        <v>-84.18</v>
      </c>
      <c r="K10120">
        <v>36461</v>
      </c>
      <c r="L10120"/>
      <c r="M10120"/>
    </row>
    <row r="10121" spans="1:13">
      <c r="A10121" s="61" t="s">
        <v>40</v>
      </c>
      <c r="B10121" s="61">
        <v>42565</v>
      </c>
      <c r="C10121" s="63" t="s">
        <v>968</v>
      </c>
      <c r="D10121" s="61">
        <v>0</v>
      </c>
      <c r="E10121" s="61" t="s">
        <v>1064</v>
      </c>
      <c r="F10121" s="61" t="s">
        <v>81</v>
      </c>
      <c r="G10121" s="61" t="s">
        <v>8713</v>
      </c>
      <c r="H10121" s="61" t="s">
        <v>967</v>
      </c>
      <c r="I10121" s="61">
        <v>37.130000000000003</v>
      </c>
      <c r="J10121" s="61">
        <v>-84.91</v>
      </c>
      <c r="K10121">
        <v>789</v>
      </c>
      <c r="L10121"/>
      <c r="M10121"/>
    </row>
    <row r="10122" spans="1:13">
      <c r="A10122" s="61" t="s">
        <v>40</v>
      </c>
      <c r="B10122" s="61">
        <v>42088</v>
      </c>
      <c r="C10122" s="63" t="s">
        <v>968</v>
      </c>
      <c r="D10122" s="61">
        <v>0</v>
      </c>
      <c r="E10122" s="61" t="s">
        <v>9003</v>
      </c>
      <c r="F10122" s="61" t="s">
        <v>81</v>
      </c>
      <c r="G10122" s="61" t="s">
        <v>8976</v>
      </c>
      <c r="H10122" s="61" t="s">
        <v>7409</v>
      </c>
      <c r="I10122" s="61">
        <v>36.64</v>
      </c>
      <c r="J10122" s="61">
        <v>-88.73</v>
      </c>
      <c r="K10122">
        <v>2745</v>
      </c>
      <c r="L10122"/>
      <c r="M10122"/>
    </row>
    <row r="10123" spans="1:13">
      <c r="A10123" s="61" t="s">
        <v>40</v>
      </c>
      <c r="B10123" s="61">
        <v>41274</v>
      </c>
      <c r="C10123" s="63" t="s">
        <v>968</v>
      </c>
      <c r="D10123" s="61">
        <v>0</v>
      </c>
      <c r="E10123" s="61" t="s">
        <v>8840</v>
      </c>
      <c r="F10123" s="61" t="s">
        <v>81</v>
      </c>
      <c r="G10123" s="61" t="s">
        <v>660</v>
      </c>
      <c r="H10123" s="61" t="s">
        <v>967</v>
      </c>
      <c r="I10123" s="61">
        <v>37.86</v>
      </c>
      <c r="J10123" s="61">
        <v>-82.79</v>
      </c>
      <c r="K10123">
        <v>593</v>
      </c>
      <c r="L10123"/>
      <c r="M10123"/>
    </row>
    <row r="10124" spans="1:13">
      <c r="A10124" s="61" t="s">
        <v>40</v>
      </c>
      <c r="B10124" s="61">
        <v>40771</v>
      </c>
      <c r="C10124" s="63" t="s">
        <v>968</v>
      </c>
      <c r="D10124" s="61">
        <v>0</v>
      </c>
      <c r="E10124" s="61" t="s">
        <v>787</v>
      </c>
      <c r="F10124" s="61" t="s">
        <v>81</v>
      </c>
      <c r="G10124" s="61" t="s">
        <v>1813</v>
      </c>
      <c r="H10124" s="61" t="s">
        <v>967</v>
      </c>
      <c r="I10124" s="61">
        <v>36.86</v>
      </c>
      <c r="J10124" s="61">
        <v>-84.03</v>
      </c>
      <c r="K10124">
        <v>1011</v>
      </c>
      <c r="L10124"/>
      <c r="M10124"/>
    </row>
    <row r="10125" spans="1:13">
      <c r="A10125" s="61" t="s">
        <v>40</v>
      </c>
      <c r="B10125" s="61">
        <v>42170</v>
      </c>
      <c r="C10125" s="63" t="s">
        <v>968</v>
      </c>
      <c r="D10125" s="61">
        <v>0</v>
      </c>
      <c r="E10125" s="61" t="s">
        <v>9024</v>
      </c>
      <c r="F10125" s="61" t="s">
        <v>81</v>
      </c>
      <c r="G10125" s="61" t="s">
        <v>572</v>
      </c>
      <c r="H10125" s="61" t="s">
        <v>7409</v>
      </c>
      <c r="I10125" s="61">
        <v>36.840000000000003</v>
      </c>
      <c r="J10125" s="61">
        <v>-86.52</v>
      </c>
      <c r="K10125">
        <v>1626</v>
      </c>
      <c r="L10125"/>
      <c r="M10125"/>
    </row>
    <row r="10126" spans="1:13">
      <c r="A10126" s="61" t="s">
        <v>40</v>
      </c>
      <c r="B10126" s="61">
        <v>40999</v>
      </c>
      <c r="C10126" s="63" t="s">
        <v>968</v>
      </c>
      <c r="D10126" s="61">
        <v>1</v>
      </c>
      <c r="E10126" s="61" t="s">
        <v>8778</v>
      </c>
      <c r="F10126" s="61" t="s">
        <v>81</v>
      </c>
      <c r="G10126" s="61" t="s">
        <v>1813</v>
      </c>
      <c r="H10126" s="61" t="s">
        <v>967</v>
      </c>
      <c r="I10126" s="61">
        <v>37</v>
      </c>
      <c r="J10126" s="61">
        <v>-83.8</v>
      </c>
      <c r="K10126">
        <v>300</v>
      </c>
      <c r="L10126"/>
      <c r="M10126"/>
    </row>
    <row r="10127" spans="1:13">
      <c r="A10127" s="61" t="s">
        <v>40</v>
      </c>
      <c r="B10127" s="61">
        <v>41776</v>
      </c>
      <c r="C10127" s="63" t="s">
        <v>968</v>
      </c>
      <c r="D10127" s="61">
        <v>0</v>
      </c>
      <c r="E10127" s="61" t="s">
        <v>8941</v>
      </c>
      <c r="F10127" s="61" t="s">
        <v>81</v>
      </c>
      <c r="G10127" s="61" t="s">
        <v>8730</v>
      </c>
      <c r="H10127" s="61" t="s">
        <v>967</v>
      </c>
      <c r="I10127" s="61">
        <v>37.17</v>
      </c>
      <c r="J10127" s="61">
        <v>-83.3</v>
      </c>
      <c r="K10127">
        <v>1378</v>
      </c>
      <c r="L10127"/>
      <c r="M10127"/>
    </row>
    <row r="10128" spans="1:13">
      <c r="A10128" s="61" t="s">
        <v>40</v>
      </c>
      <c r="B10128" s="61">
        <v>41183</v>
      </c>
      <c r="C10128" s="63" t="s">
        <v>968</v>
      </c>
      <c r="D10128" s="61">
        <v>0</v>
      </c>
      <c r="E10128" s="61" t="s">
        <v>1034</v>
      </c>
      <c r="F10128" s="61" t="s">
        <v>81</v>
      </c>
      <c r="G10128" s="61" t="s">
        <v>8799</v>
      </c>
      <c r="H10128" s="61" t="s">
        <v>967</v>
      </c>
      <c r="I10128" s="61">
        <v>38.549999999999997</v>
      </c>
      <c r="J10128" s="61">
        <v>-82.73</v>
      </c>
      <c r="K10128">
        <v>1508</v>
      </c>
      <c r="L10128"/>
      <c r="M10128"/>
    </row>
    <row r="10129" spans="1:13">
      <c r="A10129" s="61" t="s">
        <v>40</v>
      </c>
      <c r="B10129" s="61">
        <v>41098</v>
      </c>
      <c r="C10129" s="63" t="s">
        <v>968</v>
      </c>
      <c r="D10129" s="61">
        <v>0</v>
      </c>
      <c r="E10129" s="61" t="s">
        <v>4226</v>
      </c>
      <c r="F10129" s="61" t="s">
        <v>81</v>
      </c>
      <c r="G10129" s="61" t="s">
        <v>8698</v>
      </c>
      <c r="H10129" s="61" t="s">
        <v>967</v>
      </c>
      <c r="I10129" s="61">
        <v>38.6</v>
      </c>
      <c r="J10129" s="61">
        <v>-85.06</v>
      </c>
      <c r="K10129">
        <v>1917</v>
      </c>
      <c r="L10129"/>
      <c r="M10129"/>
    </row>
    <row r="10130" spans="1:13">
      <c r="A10130" s="61" t="s">
        <v>40</v>
      </c>
      <c r="B10130" s="61">
        <v>41777</v>
      </c>
      <c r="C10130" s="63" t="s">
        <v>968</v>
      </c>
      <c r="D10130" s="61">
        <v>0</v>
      </c>
      <c r="E10130" s="61" t="s">
        <v>8942</v>
      </c>
      <c r="F10130" s="61" t="s">
        <v>81</v>
      </c>
      <c r="G10130" s="61" t="s">
        <v>8730</v>
      </c>
      <c r="H10130" s="61" t="s">
        <v>967</v>
      </c>
      <c r="I10130" s="61">
        <v>37.07</v>
      </c>
      <c r="J10130" s="61">
        <v>-83.21</v>
      </c>
      <c r="K10130">
        <v>881</v>
      </c>
      <c r="L10130"/>
      <c r="M10130"/>
    </row>
    <row r="10131" spans="1:13">
      <c r="A10131" s="61" t="s">
        <v>40</v>
      </c>
      <c r="B10131" s="61">
        <v>42566</v>
      </c>
      <c r="C10131" s="63" t="s">
        <v>968</v>
      </c>
      <c r="D10131" s="61">
        <v>0</v>
      </c>
      <c r="E10131" s="61" t="s">
        <v>9086</v>
      </c>
      <c r="F10131" s="61" t="s">
        <v>81</v>
      </c>
      <c r="G10131" s="61" t="s">
        <v>8713</v>
      </c>
      <c r="H10131" s="61" t="s">
        <v>967</v>
      </c>
      <c r="I10131" s="61">
        <v>37.28</v>
      </c>
      <c r="J10131" s="61">
        <v>-84.78</v>
      </c>
      <c r="K10131">
        <v>605</v>
      </c>
      <c r="L10131"/>
      <c r="M10131"/>
    </row>
    <row r="10132" spans="1:13">
      <c r="A10132" s="61" t="s">
        <v>40</v>
      </c>
      <c r="B10132" s="61">
        <v>41397</v>
      </c>
      <c r="C10132" s="63" t="s">
        <v>968</v>
      </c>
      <c r="D10132" s="61">
        <v>0</v>
      </c>
      <c r="E10132" s="61" t="s">
        <v>8856</v>
      </c>
      <c r="F10132" s="61" t="s">
        <v>81</v>
      </c>
      <c r="G10132" s="61" t="s">
        <v>853</v>
      </c>
      <c r="H10132" s="61" t="s">
        <v>967</v>
      </c>
      <c r="I10132" s="61">
        <v>37.68</v>
      </c>
      <c r="J10132" s="61">
        <v>-83.68</v>
      </c>
      <c r="K10132">
        <v>169</v>
      </c>
      <c r="L10132"/>
      <c r="M10132"/>
    </row>
    <row r="10133" spans="1:13">
      <c r="A10133" s="61" t="s">
        <v>40</v>
      </c>
      <c r="B10133" s="61">
        <v>70510</v>
      </c>
      <c r="C10133" s="63" t="s">
        <v>968</v>
      </c>
      <c r="D10133" s="61">
        <v>0</v>
      </c>
      <c r="E10133" s="61" t="s">
        <v>599</v>
      </c>
      <c r="F10133" s="61" t="s">
        <v>83</v>
      </c>
      <c r="G10133" s="61" t="s">
        <v>13888</v>
      </c>
      <c r="H10133" s="61" t="s">
        <v>7409</v>
      </c>
      <c r="I10133" s="61">
        <v>29.97</v>
      </c>
      <c r="J10133" s="61">
        <v>-92.12</v>
      </c>
      <c r="K10133">
        <v>24074</v>
      </c>
      <c r="L10133"/>
      <c r="M10133"/>
    </row>
    <row r="10134" spans="1:13">
      <c r="A10134" s="61" t="s">
        <v>40</v>
      </c>
      <c r="B10134" s="61">
        <v>70420</v>
      </c>
      <c r="C10134" s="63" t="s">
        <v>968</v>
      </c>
      <c r="D10134" s="61">
        <v>0</v>
      </c>
      <c r="E10134" s="61" t="s">
        <v>13868</v>
      </c>
      <c r="F10134" s="61" t="s">
        <v>83</v>
      </c>
      <c r="G10134" s="61" t="s">
        <v>13875</v>
      </c>
      <c r="H10134" s="61" t="s">
        <v>7409</v>
      </c>
      <c r="I10134" s="61">
        <v>30.47</v>
      </c>
      <c r="J10134" s="61">
        <v>-90.03</v>
      </c>
      <c r="K10134">
        <v>8030</v>
      </c>
      <c r="L10134"/>
      <c r="M10134"/>
    </row>
    <row r="10135" spans="1:13">
      <c r="A10135" s="61" t="s">
        <v>40</v>
      </c>
      <c r="B10135" s="61">
        <v>71316</v>
      </c>
      <c r="C10135" s="63" t="s">
        <v>968</v>
      </c>
      <c r="D10135" s="61">
        <v>0</v>
      </c>
      <c r="E10135" s="61" t="s">
        <v>4132</v>
      </c>
      <c r="F10135" s="61" t="s">
        <v>83</v>
      </c>
      <c r="G10135" s="61" t="s">
        <v>14054</v>
      </c>
      <c r="H10135" s="61" t="s">
        <v>7409</v>
      </c>
      <c r="I10135" s="61">
        <v>31.25</v>
      </c>
      <c r="J10135" s="61">
        <v>-91.76</v>
      </c>
      <c r="K10135">
        <v>66</v>
      </c>
      <c r="L10135"/>
      <c r="M10135"/>
    </row>
    <row r="10136" spans="1:13">
      <c r="A10136" s="61" t="s">
        <v>40</v>
      </c>
      <c r="B10136" s="61">
        <v>70710</v>
      </c>
      <c r="C10136" s="63" t="s">
        <v>968</v>
      </c>
      <c r="D10136" s="61">
        <v>0</v>
      </c>
      <c r="E10136" s="61" t="s">
        <v>13945</v>
      </c>
      <c r="F10136" s="61" t="s">
        <v>83</v>
      </c>
      <c r="G10136" s="61" t="s">
        <v>13946</v>
      </c>
      <c r="H10136" s="61" t="s">
        <v>7409</v>
      </c>
      <c r="I10136" s="61">
        <v>30.35</v>
      </c>
      <c r="J10136" s="61">
        <v>-91.26</v>
      </c>
      <c r="K10136">
        <v>6749</v>
      </c>
      <c r="L10136"/>
      <c r="M10136"/>
    </row>
    <row r="10137" spans="1:13">
      <c r="A10137" s="61" t="s">
        <v>40</v>
      </c>
      <c r="B10137" s="61">
        <v>71401</v>
      </c>
      <c r="C10137" s="63" t="s">
        <v>968</v>
      </c>
      <c r="D10137" s="61">
        <v>0</v>
      </c>
      <c r="E10137" s="61" t="s">
        <v>14074</v>
      </c>
      <c r="F10137" s="61" t="s">
        <v>83</v>
      </c>
      <c r="G10137" s="61" t="s">
        <v>14062</v>
      </c>
      <c r="H10137" s="61" t="s">
        <v>7409</v>
      </c>
      <c r="I10137" s="61">
        <v>31.8</v>
      </c>
      <c r="J10137" s="61">
        <v>-91.95</v>
      </c>
      <c r="K10137">
        <v>73</v>
      </c>
      <c r="L10137"/>
      <c r="M10137"/>
    </row>
    <row r="10138" spans="1:13">
      <c r="A10138" s="61" t="s">
        <v>40</v>
      </c>
      <c r="B10138" s="61">
        <v>70421</v>
      </c>
      <c r="C10138" s="63" t="s">
        <v>968</v>
      </c>
      <c r="D10138" s="61">
        <v>0</v>
      </c>
      <c r="E10138" s="61" t="s">
        <v>13869</v>
      </c>
      <c r="F10138" s="61" t="s">
        <v>83</v>
      </c>
      <c r="G10138" s="61" t="s">
        <v>13867</v>
      </c>
      <c r="H10138" s="61" t="s">
        <v>7409</v>
      </c>
      <c r="I10138" s="61">
        <v>30.38</v>
      </c>
      <c r="J10138" s="61">
        <v>-90.4</v>
      </c>
      <c r="K10138">
        <v>8030</v>
      </c>
      <c r="L10138"/>
      <c r="M10138"/>
    </row>
    <row r="10139" spans="1:13">
      <c r="A10139" s="61" t="s">
        <v>40</v>
      </c>
      <c r="B10139" s="61">
        <v>70711</v>
      </c>
      <c r="C10139" s="63" t="s">
        <v>968</v>
      </c>
      <c r="D10139" s="61">
        <v>0</v>
      </c>
      <c r="E10139" s="61" t="s">
        <v>825</v>
      </c>
      <c r="F10139" s="61" t="s">
        <v>83</v>
      </c>
      <c r="G10139" s="61" t="s">
        <v>13882</v>
      </c>
      <c r="H10139" s="61" t="s">
        <v>7409</v>
      </c>
      <c r="I10139" s="61">
        <v>30.52</v>
      </c>
      <c r="J10139" s="61">
        <v>-90.61</v>
      </c>
      <c r="K10139">
        <v>5243</v>
      </c>
      <c r="L10139"/>
      <c r="M10139"/>
    </row>
    <row r="10140" spans="1:13">
      <c r="A10140" s="61" t="s">
        <v>40</v>
      </c>
      <c r="B10140" s="61">
        <v>71303</v>
      </c>
      <c r="C10140" s="63" t="s">
        <v>968</v>
      </c>
      <c r="D10140" s="61">
        <v>0</v>
      </c>
      <c r="E10140" s="61" t="s">
        <v>1494</v>
      </c>
      <c r="F10140" s="61" t="s">
        <v>83</v>
      </c>
      <c r="G10140" s="61" t="s">
        <v>14053</v>
      </c>
      <c r="H10140" s="61" t="s">
        <v>7409</v>
      </c>
      <c r="I10140" s="61">
        <v>31.28</v>
      </c>
      <c r="J10140" s="61">
        <v>-92.55</v>
      </c>
      <c r="K10140">
        <v>22797</v>
      </c>
      <c r="L10140"/>
      <c r="M10140"/>
    </row>
    <row r="10141" spans="1:13">
      <c r="A10141" s="61" t="s">
        <v>40</v>
      </c>
      <c r="B10141" s="61">
        <v>71301</v>
      </c>
      <c r="C10141" s="63" t="s">
        <v>968</v>
      </c>
      <c r="D10141" s="61">
        <v>0</v>
      </c>
      <c r="E10141" s="61" t="s">
        <v>1494</v>
      </c>
      <c r="F10141" s="61" t="s">
        <v>83</v>
      </c>
      <c r="G10141" s="61" t="s">
        <v>14053</v>
      </c>
      <c r="H10141" s="61" t="s">
        <v>7409</v>
      </c>
      <c r="I10141" s="61">
        <v>31.29</v>
      </c>
      <c r="J10141" s="61">
        <v>-92.46</v>
      </c>
      <c r="K10141">
        <v>20454</v>
      </c>
      <c r="L10141"/>
      <c r="M10141"/>
    </row>
    <row r="10142" spans="1:13">
      <c r="A10142" s="61" t="s">
        <v>40</v>
      </c>
      <c r="B10142" s="61">
        <v>71302</v>
      </c>
      <c r="C10142" s="63" t="s">
        <v>968</v>
      </c>
      <c r="D10142" s="61">
        <v>0</v>
      </c>
      <c r="E10142" s="61" t="s">
        <v>1494</v>
      </c>
      <c r="F10142" s="61" t="s">
        <v>83</v>
      </c>
      <c r="G10142" s="61" t="s">
        <v>14053</v>
      </c>
      <c r="H10142" s="61" t="s">
        <v>7409</v>
      </c>
      <c r="I10142" s="61">
        <v>31.2</v>
      </c>
      <c r="J10142" s="61">
        <v>-92.37</v>
      </c>
      <c r="K10142">
        <v>13415</v>
      </c>
      <c r="L10142"/>
      <c r="M10142"/>
    </row>
    <row r="10143" spans="1:13">
      <c r="A10143" s="61" t="s">
        <v>40</v>
      </c>
      <c r="B10143" s="61">
        <v>70031</v>
      </c>
      <c r="C10143" s="63" t="s">
        <v>968</v>
      </c>
      <c r="D10143" s="61">
        <v>0</v>
      </c>
      <c r="E10143" s="61" t="s">
        <v>13812</v>
      </c>
      <c r="F10143" s="61" t="s">
        <v>83</v>
      </c>
      <c r="G10143" s="61" t="s">
        <v>13832</v>
      </c>
      <c r="H10143" s="61" t="s">
        <v>7409</v>
      </c>
      <c r="I10143" s="61">
        <v>29.94</v>
      </c>
      <c r="J10143" s="61">
        <v>-90.3</v>
      </c>
      <c r="K10143">
        <v>1290</v>
      </c>
      <c r="L10143"/>
      <c r="M10143"/>
    </row>
    <row r="10144" spans="1:13">
      <c r="A10144" s="61" t="s">
        <v>40</v>
      </c>
      <c r="B10144" s="61">
        <v>70422</v>
      </c>
      <c r="C10144" s="63" t="s">
        <v>968</v>
      </c>
      <c r="D10144" s="61">
        <v>0</v>
      </c>
      <c r="E10144" s="61" t="s">
        <v>13870</v>
      </c>
      <c r="F10144" s="61" t="s">
        <v>83</v>
      </c>
      <c r="G10144" s="61" t="s">
        <v>13867</v>
      </c>
      <c r="H10144" s="61" t="s">
        <v>7409</v>
      </c>
      <c r="I10144" s="61">
        <v>30.73</v>
      </c>
      <c r="J10144" s="61">
        <v>-90.51</v>
      </c>
      <c r="K10144">
        <v>13863</v>
      </c>
      <c r="L10144"/>
      <c r="M10144"/>
    </row>
    <row r="10145" spans="1:13">
      <c r="A10145" s="61" t="s">
        <v>40</v>
      </c>
      <c r="B10145" s="61">
        <v>71403</v>
      </c>
      <c r="C10145" s="63" t="s">
        <v>968</v>
      </c>
      <c r="D10145" s="61">
        <v>0</v>
      </c>
      <c r="E10145" s="61" t="s">
        <v>14075</v>
      </c>
      <c r="F10145" s="61" t="s">
        <v>83</v>
      </c>
      <c r="G10145" s="61" t="s">
        <v>13929</v>
      </c>
      <c r="H10145" s="61" t="s">
        <v>7409</v>
      </c>
      <c r="I10145" s="61">
        <v>31.25</v>
      </c>
      <c r="J10145" s="61">
        <v>-93.34</v>
      </c>
      <c r="K10145">
        <v>4348</v>
      </c>
      <c r="L10145"/>
      <c r="M10145"/>
    </row>
    <row r="10146" spans="1:13">
      <c r="A10146" s="61" t="s">
        <v>40</v>
      </c>
      <c r="B10146" s="61">
        <v>70426</v>
      </c>
      <c r="C10146" s="63" t="s">
        <v>968</v>
      </c>
      <c r="D10146" s="61">
        <v>0</v>
      </c>
      <c r="E10146" s="61" t="s">
        <v>13872</v>
      </c>
      <c r="F10146" s="61" t="s">
        <v>83</v>
      </c>
      <c r="G10146" s="61" t="s">
        <v>13873</v>
      </c>
      <c r="H10146" s="61" t="s">
        <v>7409</v>
      </c>
      <c r="I10146" s="61">
        <v>30.96</v>
      </c>
      <c r="J10146" s="61">
        <v>-89.81</v>
      </c>
      <c r="K10146">
        <v>6094</v>
      </c>
      <c r="L10146"/>
      <c r="M10146"/>
    </row>
    <row r="10147" spans="1:13">
      <c r="A10147" s="61" t="s">
        <v>40</v>
      </c>
      <c r="B10147" s="61">
        <v>70032</v>
      </c>
      <c r="C10147" s="63" t="s">
        <v>968</v>
      </c>
      <c r="D10147" s="61">
        <v>0</v>
      </c>
      <c r="E10147" s="61" t="s">
        <v>829</v>
      </c>
      <c r="F10147" s="61" t="s">
        <v>83</v>
      </c>
      <c r="G10147" s="61" t="s">
        <v>17474</v>
      </c>
      <c r="H10147" s="61" t="s">
        <v>7409</v>
      </c>
      <c r="I10147" s="61">
        <v>29.96</v>
      </c>
      <c r="J10147" s="61">
        <v>-90</v>
      </c>
      <c r="K10147">
        <v>4533</v>
      </c>
      <c r="L10147"/>
      <c r="M10147"/>
    </row>
    <row r="10148" spans="1:13">
      <c r="A10148" s="61" t="s">
        <v>40</v>
      </c>
      <c r="B10148" s="61">
        <v>71001</v>
      </c>
      <c r="C10148" s="63" t="s">
        <v>968</v>
      </c>
      <c r="D10148" s="61">
        <v>0</v>
      </c>
      <c r="E10148" s="61" t="s">
        <v>4186</v>
      </c>
      <c r="F10148" s="61" t="s">
        <v>83</v>
      </c>
      <c r="G10148" s="61" t="s">
        <v>13986</v>
      </c>
      <c r="H10148" s="61" t="s">
        <v>7409</v>
      </c>
      <c r="I10148" s="61">
        <v>32.549999999999997</v>
      </c>
      <c r="J10148" s="61">
        <v>-92.92</v>
      </c>
      <c r="K10148">
        <v>4159</v>
      </c>
      <c r="L10148"/>
      <c r="M10148"/>
    </row>
    <row r="10149" spans="1:13">
      <c r="A10149" s="61" t="s">
        <v>40</v>
      </c>
      <c r="B10149" s="61">
        <v>70512</v>
      </c>
      <c r="C10149" s="63" t="s">
        <v>968</v>
      </c>
      <c r="D10149" s="61">
        <v>0</v>
      </c>
      <c r="E10149" s="61" t="s">
        <v>13889</v>
      </c>
      <c r="F10149" s="61" t="s">
        <v>83</v>
      </c>
      <c r="G10149" s="61" t="s">
        <v>13914</v>
      </c>
      <c r="H10149" s="61" t="s">
        <v>7409</v>
      </c>
      <c r="I10149" s="61">
        <v>30.4</v>
      </c>
      <c r="J10149" s="61">
        <v>-91.93</v>
      </c>
      <c r="K10149">
        <v>10146</v>
      </c>
      <c r="L10149"/>
      <c r="M10149"/>
    </row>
    <row r="10150" spans="1:13">
      <c r="A10150" s="61" t="s">
        <v>40</v>
      </c>
      <c r="B10150" s="61">
        <v>71002</v>
      </c>
      <c r="C10150" s="63" t="s">
        <v>968</v>
      </c>
      <c r="D10150" s="61">
        <v>0</v>
      </c>
      <c r="E10150" s="61" t="s">
        <v>1162</v>
      </c>
      <c r="F10150" s="61" t="s">
        <v>83</v>
      </c>
      <c r="G10150" s="61" t="s">
        <v>13987</v>
      </c>
      <c r="H10150" s="61" t="s">
        <v>7409</v>
      </c>
      <c r="I10150" s="61">
        <v>32.11</v>
      </c>
      <c r="J10150" s="61">
        <v>-93.11</v>
      </c>
      <c r="K10150">
        <v>194</v>
      </c>
      <c r="L10150"/>
      <c r="M10150"/>
    </row>
    <row r="10151" spans="1:13">
      <c r="A10151" s="61" t="s">
        <v>40</v>
      </c>
      <c r="B10151" s="61">
        <v>71003</v>
      </c>
      <c r="C10151" s="63" t="s">
        <v>968</v>
      </c>
      <c r="D10151" s="61">
        <v>0</v>
      </c>
      <c r="E10151" s="61" t="s">
        <v>483</v>
      </c>
      <c r="F10151" s="61" t="s">
        <v>83</v>
      </c>
      <c r="G10151" s="61" t="s">
        <v>13988</v>
      </c>
      <c r="H10151" s="61" t="s">
        <v>7409</v>
      </c>
      <c r="I10151" s="61">
        <v>32.65</v>
      </c>
      <c r="J10151" s="61">
        <v>-93.02</v>
      </c>
      <c r="K10151">
        <v>857</v>
      </c>
      <c r="L10151"/>
      <c r="M10151"/>
    </row>
    <row r="10152" spans="1:13">
      <c r="A10152" s="61" t="s">
        <v>40</v>
      </c>
      <c r="B10152" s="61">
        <v>71404</v>
      </c>
      <c r="C10152" s="63" t="s">
        <v>968</v>
      </c>
      <c r="D10152" s="61">
        <v>0</v>
      </c>
      <c r="E10152" s="61" t="s">
        <v>353</v>
      </c>
      <c r="F10152" s="61" t="s">
        <v>83</v>
      </c>
      <c r="G10152" s="61" t="s">
        <v>14076</v>
      </c>
      <c r="H10152" s="61" t="s">
        <v>7409</v>
      </c>
      <c r="I10152" s="61">
        <v>31.8</v>
      </c>
      <c r="J10152" s="61">
        <v>-92.73</v>
      </c>
      <c r="K10152">
        <v>828</v>
      </c>
      <c r="L10152"/>
      <c r="M10152"/>
    </row>
    <row r="10153" spans="1:13">
      <c r="A10153" s="61" t="s">
        <v>40</v>
      </c>
      <c r="B10153" s="61">
        <v>70714</v>
      </c>
      <c r="C10153" s="63" t="s">
        <v>968</v>
      </c>
      <c r="D10153" s="61">
        <v>0</v>
      </c>
      <c r="E10153" s="61" t="s">
        <v>6546</v>
      </c>
      <c r="F10153" s="61" t="s">
        <v>83</v>
      </c>
      <c r="G10153" s="61" t="s">
        <v>13942</v>
      </c>
      <c r="H10153" s="61" t="s">
        <v>7409</v>
      </c>
      <c r="I10153" s="61">
        <v>30.58</v>
      </c>
      <c r="J10153" s="61">
        <v>-91.15</v>
      </c>
      <c r="K10153">
        <v>18954</v>
      </c>
      <c r="L10153"/>
      <c r="M10153"/>
    </row>
    <row r="10154" spans="1:13">
      <c r="A10154" s="61" t="s">
        <v>40</v>
      </c>
      <c r="B10154" s="61">
        <v>70514</v>
      </c>
      <c r="C10154" s="63" t="s">
        <v>968</v>
      </c>
      <c r="D10154" s="61">
        <v>0</v>
      </c>
      <c r="E10154" s="61" t="s">
        <v>417</v>
      </c>
      <c r="F10154" s="61" t="s">
        <v>83</v>
      </c>
      <c r="G10154" s="61" t="s">
        <v>13862</v>
      </c>
      <c r="H10154" s="61" t="s">
        <v>7409</v>
      </c>
      <c r="I10154" s="61">
        <v>29.83</v>
      </c>
      <c r="J10154" s="61">
        <v>-91.55</v>
      </c>
      <c r="K10154">
        <v>1843</v>
      </c>
      <c r="L10154"/>
      <c r="M10154"/>
    </row>
    <row r="10155" spans="1:13">
      <c r="A10155" s="61" t="s">
        <v>40</v>
      </c>
      <c r="B10155" s="61">
        <v>71405</v>
      </c>
      <c r="C10155" s="63" t="s">
        <v>968</v>
      </c>
      <c r="D10155" s="61">
        <v>0</v>
      </c>
      <c r="E10155" s="61" t="s">
        <v>14077</v>
      </c>
      <c r="F10155" s="61" t="s">
        <v>83</v>
      </c>
      <c r="G10155" s="61" t="s">
        <v>14053</v>
      </c>
      <c r="H10155" s="61" t="s">
        <v>7409</v>
      </c>
      <c r="I10155" s="61">
        <v>31.41</v>
      </c>
      <c r="J10155" s="61">
        <v>-92.41</v>
      </c>
      <c r="K10155">
        <v>5652</v>
      </c>
      <c r="L10155"/>
      <c r="M10155"/>
    </row>
    <row r="10156" spans="1:13">
      <c r="A10156" s="61" t="s">
        <v>40</v>
      </c>
      <c r="B10156" s="61">
        <v>70036</v>
      </c>
      <c r="C10156" s="63" t="s">
        <v>968</v>
      </c>
      <c r="D10156" s="61">
        <v>0</v>
      </c>
      <c r="E10156" s="61" t="s">
        <v>13813</v>
      </c>
      <c r="F10156" s="61" t="s">
        <v>83</v>
      </c>
      <c r="G10156" s="61" t="s">
        <v>13810</v>
      </c>
      <c r="H10156" s="61" t="s">
        <v>7409</v>
      </c>
      <c r="I10156" s="61">
        <v>29.71</v>
      </c>
      <c r="J10156" s="61">
        <v>-90.12</v>
      </c>
      <c r="K10156">
        <v>1057</v>
      </c>
      <c r="L10156"/>
      <c r="M10156"/>
    </row>
    <row r="10157" spans="1:13">
      <c r="A10157" s="61" t="s">
        <v>40</v>
      </c>
      <c r="B10157" s="61">
        <v>71110</v>
      </c>
      <c r="C10157" s="63" t="s">
        <v>968</v>
      </c>
      <c r="D10157" s="61">
        <v>0</v>
      </c>
      <c r="E10157" s="61" t="s">
        <v>17477</v>
      </c>
      <c r="F10157" s="61" t="s">
        <v>83</v>
      </c>
      <c r="G10157" s="61" t="s">
        <v>13990</v>
      </c>
      <c r="H10157" s="61" t="s">
        <v>7409</v>
      </c>
      <c r="I10157" s="61">
        <v>32.51</v>
      </c>
      <c r="J10157" s="61">
        <v>-93.6</v>
      </c>
      <c r="K10157">
        <v>1951</v>
      </c>
      <c r="L10157"/>
      <c r="M10157"/>
    </row>
    <row r="10158" spans="1:13">
      <c r="A10158" s="61" t="s">
        <v>40</v>
      </c>
      <c r="B10158" s="61">
        <v>70515</v>
      </c>
      <c r="C10158" s="63" t="s">
        <v>968</v>
      </c>
      <c r="D10158" s="61">
        <v>0</v>
      </c>
      <c r="E10158" s="61" t="s">
        <v>13891</v>
      </c>
      <c r="F10158" s="61" t="s">
        <v>83</v>
      </c>
      <c r="G10158" s="61" t="s">
        <v>13892</v>
      </c>
      <c r="H10158" s="61" t="s">
        <v>7409</v>
      </c>
      <c r="I10158" s="61">
        <v>30.48</v>
      </c>
      <c r="J10158" s="61">
        <v>-92.6</v>
      </c>
      <c r="K10158">
        <v>3407</v>
      </c>
      <c r="L10158"/>
      <c r="M10158"/>
    </row>
    <row r="10159" spans="1:13">
      <c r="A10159" s="61" t="s">
        <v>40</v>
      </c>
      <c r="B10159" s="61">
        <v>71219</v>
      </c>
      <c r="C10159" s="63" t="s">
        <v>968</v>
      </c>
      <c r="D10159" s="61">
        <v>0</v>
      </c>
      <c r="E10159" s="61" t="s">
        <v>14021</v>
      </c>
      <c r="F10159" s="61" t="s">
        <v>83</v>
      </c>
      <c r="G10159" s="61" t="s">
        <v>14022</v>
      </c>
      <c r="H10159" s="61" t="s">
        <v>7409</v>
      </c>
      <c r="I10159" s="61">
        <v>32.25</v>
      </c>
      <c r="J10159" s="61">
        <v>-91.74</v>
      </c>
      <c r="K10159">
        <v>1148</v>
      </c>
      <c r="L10159"/>
      <c r="M10159"/>
    </row>
    <row r="10160" spans="1:13">
      <c r="A10160" s="61" t="s">
        <v>40</v>
      </c>
      <c r="B10160" s="61">
        <v>71220</v>
      </c>
      <c r="C10160" s="63" t="s">
        <v>968</v>
      </c>
      <c r="D10160" s="61">
        <v>0</v>
      </c>
      <c r="E10160" s="61" t="s">
        <v>14023</v>
      </c>
      <c r="F10160" s="61" t="s">
        <v>83</v>
      </c>
      <c r="G10160" s="61" t="s">
        <v>14024</v>
      </c>
      <c r="H10160" s="61" t="s">
        <v>7409</v>
      </c>
      <c r="I10160" s="61">
        <v>32.770000000000003</v>
      </c>
      <c r="J10160" s="61">
        <v>-91.9</v>
      </c>
      <c r="K10160">
        <v>21154</v>
      </c>
      <c r="L10160"/>
      <c r="M10160"/>
    </row>
    <row r="10161" spans="1:13">
      <c r="A10161" s="61" t="s">
        <v>40</v>
      </c>
      <c r="B10161" s="61">
        <v>70715</v>
      </c>
      <c r="C10161" s="63" t="s">
        <v>968</v>
      </c>
      <c r="D10161" s="61">
        <v>0</v>
      </c>
      <c r="E10161" s="61" t="s">
        <v>13948</v>
      </c>
      <c r="F10161" s="61" t="s">
        <v>83</v>
      </c>
      <c r="G10161" s="61" t="s">
        <v>13949</v>
      </c>
      <c r="H10161" s="61" t="s">
        <v>7409</v>
      </c>
      <c r="I10161" s="61">
        <v>30.84</v>
      </c>
      <c r="J10161" s="61">
        <v>-91.66</v>
      </c>
      <c r="K10161">
        <v>899</v>
      </c>
      <c r="L10161"/>
      <c r="M10161"/>
    </row>
    <row r="10162" spans="1:13">
      <c r="A10162" s="61" t="s">
        <v>40</v>
      </c>
      <c r="B10162" s="61">
        <v>70807</v>
      </c>
      <c r="C10162" s="63" t="s">
        <v>968</v>
      </c>
      <c r="D10162" s="61">
        <v>0</v>
      </c>
      <c r="E10162" s="61" t="s">
        <v>13984</v>
      </c>
      <c r="F10162" s="61" t="s">
        <v>83</v>
      </c>
      <c r="G10162" s="61" t="s">
        <v>13942</v>
      </c>
      <c r="H10162" s="61" t="s">
        <v>7409</v>
      </c>
      <c r="I10162" s="61">
        <v>30.54</v>
      </c>
      <c r="J10162" s="61">
        <v>-91.22</v>
      </c>
      <c r="K10162">
        <v>16091</v>
      </c>
      <c r="L10162"/>
      <c r="M10162"/>
    </row>
    <row r="10163" spans="1:13">
      <c r="A10163" s="61" t="s">
        <v>40</v>
      </c>
      <c r="B10163" s="61">
        <v>70820</v>
      </c>
      <c r="C10163" s="63" t="s">
        <v>968</v>
      </c>
      <c r="D10163" s="61">
        <v>0</v>
      </c>
      <c r="E10163" s="61" t="s">
        <v>13984</v>
      </c>
      <c r="F10163" s="61" t="s">
        <v>83</v>
      </c>
      <c r="G10163" s="61" t="s">
        <v>13942</v>
      </c>
      <c r="H10163" s="61" t="s">
        <v>7409</v>
      </c>
      <c r="I10163" s="61">
        <v>30.37</v>
      </c>
      <c r="J10163" s="61">
        <v>-91.2</v>
      </c>
      <c r="K10163">
        <v>23470</v>
      </c>
      <c r="L10163"/>
      <c r="M10163"/>
    </row>
    <row r="10164" spans="1:13">
      <c r="A10164" s="61" t="s">
        <v>40</v>
      </c>
      <c r="B10164" s="61">
        <v>70801</v>
      </c>
      <c r="C10164" s="63" t="s">
        <v>968</v>
      </c>
      <c r="D10164" s="61">
        <v>0</v>
      </c>
      <c r="E10164" s="61" t="s">
        <v>13984</v>
      </c>
      <c r="F10164" s="61" t="s">
        <v>83</v>
      </c>
      <c r="G10164" s="61" t="s">
        <v>13942</v>
      </c>
      <c r="H10164" s="61" t="s">
        <v>7409</v>
      </c>
      <c r="I10164" s="61">
        <v>30.45</v>
      </c>
      <c r="J10164" s="61">
        <v>-91.19</v>
      </c>
      <c r="K10164">
        <v>340</v>
      </c>
      <c r="L10164"/>
      <c r="M10164"/>
    </row>
    <row r="10165" spans="1:13">
      <c r="A10165" s="61" t="s">
        <v>40</v>
      </c>
      <c r="B10165" s="61">
        <v>70802</v>
      </c>
      <c r="C10165" s="63" t="s">
        <v>968</v>
      </c>
      <c r="D10165" s="61">
        <v>0</v>
      </c>
      <c r="E10165" s="61" t="s">
        <v>13984</v>
      </c>
      <c r="F10165" s="61" t="s">
        <v>83</v>
      </c>
      <c r="G10165" s="61" t="s">
        <v>13942</v>
      </c>
      <c r="H10165" s="61" t="s">
        <v>7409</v>
      </c>
      <c r="I10165" s="61">
        <v>30.44</v>
      </c>
      <c r="J10165" s="61">
        <v>-91.18</v>
      </c>
      <c r="K10165">
        <v>26519</v>
      </c>
      <c r="L10165"/>
      <c r="M10165"/>
    </row>
    <row r="10166" spans="1:13">
      <c r="A10166" s="61" t="s">
        <v>40</v>
      </c>
      <c r="B10166" s="61">
        <v>70805</v>
      </c>
      <c r="C10166" s="63" t="s">
        <v>968</v>
      </c>
      <c r="D10166" s="61">
        <v>0</v>
      </c>
      <c r="E10166" s="61" t="s">
        <v>13984</v>
      </c>
      <c r="F10166" s="61" t="s">
        <v>83</v>
      </c>
      <c r="G10166" s="61" t="s">
        <v>13942</v>
      </c>
      <c r="H10166" s="61" t="s">
        <v>7409</v>
      </c>
      <c r="I10166" s="61">
        <v>30.49</v>
      </c>
      <c r="J10166" s="61">
        <v>-91.16</v>
      </c>
      <c r="K10166">
        <v>26025</v>
      </c>
      <c r="L10166"/>
      <c r="M10166"/>
    </row>
    <row r="10167" spans="1:13">
      <c r="A10167" s="61" t="s">
        <v>40</v>
      </c>
      <c r="B10167" s="61">
        <v>70808</v>
      </c>
      <c r="C10167" s="63" t="s">
        <v>968</v>
      </c>
      <c r="D10167" s="61">
        <v>0</v>
      </c>
      <c r="E10167" s="61" t="s">
        <v>13984</v>
      </c>
      <c r="F10167" s="61" t="s">
        <v>83</v>
      </c>
      <c r="G10167" s="61" t="s">
        <v>13942</v>
      </c>
      <c r="H10167" s="61" t="s">
        <v>7409</v>
      </c>
      <c r="I10167" s="61">
        <v>30.4</v>
      </c>
      <c r="J10167" s="61">
        <v>-91.14</v>
      </c>
      <c r="K10167">
        <v>32510</v>
      </c>
      <c r="L10167"/>
      <c r="M10167"/>
    </row>
    <row r="10168" spans="1:13">
      <c r="A10168" s="61" t="s">
        <v>40</v>
      </c>
      <c r="B10168" s="61">
        <v>70811</v>
      </c>
      <c r="C10168" s="63" t="s">
        <v>968</v>
      </c>
      <c r="D10168" s="61">
        <v>0</v>
      </c>
      <c r="E10168" s="61" t="s">
        <v>13984</v>
      </c>
      <c r="F10168" s="61" t="s">
        <v>83</v>
      </c>
      <c r="G10168" s="61" t="s">
        <v>13942</v>
      </c>
      <c r="H10168" s="61" t="s">
        <v>7409</v>
      </c>
      <c r="I10168" s="61">
        <v>30.54</v>
      </c>
      <c r="J10168" s="61">
        <v>-91.13</v>
      </c>
      <c r="K10168">
        <v>13116</v>
      </c>
      <c r="L10168"/>
      <c r="M10168"/>
    </row>
    <row r="10169" spans="1:13">
      <c r="A10169" s="61" t="s">
        <v>40</v>
      </c>
      <c r="B10169" s="61">
        <v>70806</v>
      </c>
      <c r="C10169" s="63" t="s">
        <v>968</v>
      </c>
      <c r="D10169" s="61">
        <v>0</v>
      </c>
      <c r="E10169" s="61" t="s">
        <v>13984</v>
      </c>
      <c r="F10169" s="61" t="s">
        <v>83</v>
      </c>
      <c r="G10169" s="61" t="s">
        <v>13942</v>
      </c>
      <c r="H10169" s="61" t="s">
        <v>7409</v>
      </c>
      <c r="I10169" s="61">
        <v>30.44</v>
      </c>
      <c r="J10169" s="61">
        <v>-91.12</v>
      </c>
      <c r="K10169">
        <v>27898</v>
      </c>
      <c r="L10169"/>
      <c r="M10169"/>
    </row>
    <row r="10170" spans="1:13">
      <c r="A10170" s="61" t="s">
        <v>40</v>
      </c>
      <c r="B10170" s="61">
        <v>70825</v>
      </c>
      <c r="C10170" s="63" t="s">
        <v>968</v>
      </c>
      <c r="D10170" s="61">
        <v>0</v>
      </c>
      <c r="E10170" s="61" t="s">
        <v>13984</v>
      </c>
      <c r="F10170" s="61" t="s">
        <v>83</v>
      </c>
      <c r="G10170" s="61" t="s">
        <v>13942</v>
      </c>
      <c r="H10170" s="61" t="s">
        <v>7409</v>
      </c>
      <c r="I10170" s="61">
        <v>30.44</v>
      </c>
      <c r="J10170" s="61">
        <v>-91.12</v>
      </c>
      <c r="K10170">
        <v>0</v>
      </c>
      <c r="L10170"/>
      <c r="M10170"/>
    </row>
    <row r="10171" spans="1:13">
      <c r="A10171" s="61" t="s">
        <v>40</v>
      </c>
      <c r="B10171" s="61">
        <v>70827</v>
      </c>
      <c r="C10171" s="63" t="s">
        <v>968</v>
      </c>
      <c r="D10171" s="61">
        <v>0</v>
      </c>
      <c r="E10171" s="61" t="s">
        <v>13984</v>
      </c>
      <c r="F10171" s="61" t="s">
        <v>83</v>
      </c>
      <c r="G10171" s="61" t="s">
        <v>13942</v>
      </c>
      <c r="H10171" s="61" t="s">
        <v>7409</v>
      </c>
      <c r="I10171" s="61">
        <v>30.44</v>
      </c>
      <c r="J10171" s="61">
        <v>-91.12</v>
      </c>
      <c r="K10171">
        <v>0</v>
      </c>
      <c r="L10171"/>
      <c r="M10171"/>
    </row>
    <row r="10172" spans="1:13">
      <c r="A10172" s="61" t="s">
        <v>40</v>
      </c>
      <c r="B10172" s="61">
        <v>70812</v>
      </c>
      <c r="C10172" s="63" t="s">
        <v>968</v>
      </c>
      <c r="D10172" s="61">
        <v>0</v>
      </c>
      <c r="E10172" s="61" t="s">
        <v>13984</v>
      </c>
      <c r="F10172" s="61" t="s">
        <v>83</v>
      </c>
      <c r="G10172" s="61" t="s">
        <v>13942</v>
      </c>
      <c r="H10172" s="61" t="s">
        <v>7409</v>
      </c>
      <c r="I10172" s="61">
        <v>30.5</v>
      </c>
      <c r="J10172" s="61">
        <v>-91.11</v>
      </c>
      <c r="K10172">
        <v>10976</v>
      </c>
      <c r="L10172"/>
      <c r="M10172"/>
    </row>
    <row r="10173" spans="1:13">
      <c r="A10173" s="61" t="s">
        <v>40</v>
      </c>
      <c r="B10173" s="61">
        <v>70810</v>
      </c>
      <c r="C10173" s="63" t="s">
        <v>968</v>
      </c>
      <c r="D10173" s="61">
        <v>0</v>
      </c>
      <c r="E10173" s="61" t="s">
        <v>13984</v>
      </c>
      <c r="F10173" s="61" t="s">
        <v>83</v>
      </c>
      <c r="G10173" s="61" t="s">
        <v>13942</v>
      </c>
      <c r="H10173" s="61" t="s">
        <v>7409</v>
      </c>
      <c r="I10173" s="61">
        <v>30.33</v>
      </c>
      <c r="J10173" s="61">
        <v>-91.09</v>
      </c>
      <c r="K10173">
        <v>42472</v>
      </c>
      <c r="L10173"/>
      <c r="M10173"/>
    </row>
    <row r="10174" spans="1:13">
      <c r="A10174" s="61" t="s">
        <v>40</v>
      </c>
      <c r="B10174" s="61">
        <v>70836</v>
      </c>
      <c r="C10174" s="63" t="s">
        <v>968</v>
      </c>
      <c r="D10174" s="61">
        <v>0</v>
      </c>
      <c r="E10174" s="61" t="s">
        <v>13984</v>
      </c>
      <c r="F10174" s="61" t="s">
        <v>83</v>
      </c>
      <c r="G10174" s="61" t="s">
        <v>13942</v>
      </c>
      <c r="H10174" s="61" t="s">
        <v>7409</v>
      </c>
      <c r="I10174" s="61">
        <v>30.39</v>
      </c>
      <c r="J10174" s="61">
        <v>-91.09</v>
      </c>
      <c r="K10174">
        <v>535</v>
      </c>
      <c r="L10174"/>
      <c r="M10174"/>
    </row>
    <row r="10175" spans="1:13">
      <c r="A10175" s="61" t="s">
        <v>40</v>
      </c>
      <c r="B10175" s="61">
        <v>70809</v>
      </c>
      <c r="C10175" s="63" t="s">
        <v>968</v>
      </c>
      <c r="D10175" s="61">
        <v>0</v>
      </c>
      <c r="E10175" s="61" t="s">
        <v>13984</v>
      </c>
      <c r="F10175" s="61" t="s">
        <v>83</v>
      </c>
      <c r="G10175" s="61" t="s">
        <v>13942</v>
      </c>
      <c r="H10175" s="61" t="s">
        <v>7409</v>
      </c>
      <c r="I10175" s="61">
        <v>30.39</v>
      </c>
      <c r="J10175" s="61">
        <v>-91.07</v>
      </c>
      <c r="K10175">
        <v>25302</v>
      </c>
      <c r="L10175"/>
      <c r="M10175"/>
    </row>
    <row r="10176" spans="1:13">
      <c r="A10176" s="61" t="s">
        <v>40</v>
      </c>
      <c r="B10176" s="61">
        <v>70815</v>
      </c>
      <c r="C10176" s="63" t="s">
        <v>968</v>
      </c>
      <c r="D10176" s="61">
        <v>0</v>
      </c>
      <c r="E10176" s="61" t="s">
        <v>13984</v>
      </c>
      <c r="F10176" s="61" t="s">
        <v>83</v>
      </c>
      <c r="G10176" s="61" t="s">
        <v>13942</v>
      </c>
      <c r="H10176" s="61" t="s">
        <v>7409</v>
      </c>
      <c r="I10176" s="61">
        <v>30.46</v>
      </c>
      <c r="J10176" s="61">
        <v>-91.07</v>
      </c>
      <c r="K10176">
        <v>29376</v>
      </c>
      <c r="L10176"/>
      <c r="M10176"/>
    </row>
    <row r="10177" spans="1:13">
      <c r="A10177" s="61" t="s">
        <v>40</v>
      </c>
      <c r="B10177" s="61">
        <v>70814</v>
      </c>
      <c r="C10177" s="63" t="s">
        <v>968</v>
      </c>
      <c r="D10177" s="61">
        <v>0</v>
      </c>
      <c r="E10177" s="61" t="s">
        <v>13984</v>
      </c>
      <c r="F10177" s="61" t="s">
        <v>83</v>
      </c>
      <c r="G10177" s="61" t="s">
        <v>13942</v>
      </c>
      <c r="H10177" s="61" t="s">
        <v>7409</v>
      </c>
      <c r="I10177" s="61">
        <v>30.49</v>
      </c>
      <c r="J10177" s="61">
        <v>-91.07</v>
      </c>
      <c r="K10177">
        <v>14061</v>
      </c>
      <c r="L10177"/>
      <c r="M10177"/>
    </row>
    <row r="10178" spans="1:13">
      <c r="A10178" s="61" t="s">
        <v>40</v>
      </c>
      <c r="B10178" s="61">
        <v>70818</v>
      </c>
      <c r="C10178" s="63" t="s">
        <v>968</v>
      </c>
      <c r="D10178" s="61">
        <v>0</v>
      </c>
      <c r="E10178" s="61" t="s">
        <v>13984</v>
      </c>
      <c r="F10178" s="61" t="s">
        <v>83</v>
      </c>
      <c r="G10178" s="61" t="s">
        <v>13942</v>
      </c>
      <c r="H10178" s="61" t="s">
        <v>7409</v>
      </c>
      <c r="I10178" s="61">
        <v>30.54</v>
      </c>
      <c r="J10178" s="61">
        <v>-91.05</v>
      </c>
      <c r="K10178">
        <v>10492</v>
      </c>
      <c r="L10178"/>
      <c r="M10178"/>
    </row>
    <row r="10179" spans="1:13">
      <c r="A10179" s="61" t="s">
        <v>40</v>
      </c>
      <c r="B10179" s="61">
        <v>70816</v>
      </c>
      <c r="C10179" s="63" t="s">
        <v>968</v>
      </c>
      <c r="D10179" s="61">
        <v>0</v>
      </c>
      <c r="E10179" s="61" t="s">
        <v>13984</v>
      </c>
      <c r="F10179" s="61" t="s">
        <v>83</v>
      </c>
      <c r="G10179" s="61" t="s">
        <v>13942</v>
      </c>
      <c r="H10179" s="61" t="s">
        <v>7409</v>
      </c>
      <c r="I10179" s="61">
        <v>30.43</v>
      </c>
      <c r="J10179" s="61">
        <v>-91.02</v>
      </c>
      <c r="K10179">
        <v>45232</v>
      </c>
      <c r="L10179"/>
      <c r="M10179"/>
    </row>
    <row r="10180" spans="1:13">
      <c r="A10180" s="61" t="s">
        <v>40</v>
      </c>
      <c r="B10180" s="61">
        <v>70819</v>
      </c>
      <c r="C10180" s="63" t="s">
        <v>968</v>
      </c>
      <c r="D10180" s="61">
        <v>0</v>
      </c>
      <c r="E10180" s="61" t="s">
        <v>13984</v>
      </c>
      <c r="F10180" s="61" t="s">
        <v>83</v>
      </c>
      <c r="G10180" s="61" t="s">
        <v>13942</v>
      </c>
      <c r="H10180" s="61" t="s">
        <v>7409</v>
      </c>
      <c r="I10180" s="61">
        <v>30.47</v>
      </c>
      <c r="J10180" s="61">
        <v>-91.01</v>
      </c>
      <c r="K10180">
        <v>5104</v>
      </c>
      <c r="L10180"/>
      <c r="M10180"/>
    </row>
    <row r="10181" spans="1:13">
      <c r="A10181" s="61" t="s">
        <v>40</v>
      </c>
      <c r="B10181" s="61">
        <v>70817</v>
      </c>
      <c r="C10181" s="63" t="s">
        <v>968</v>
      </c>
      <c r="D10181" s="61">
        <v>0</v>
      </c>
      <c r="E10181" s="61" t="s">
        <v>13984</v>
      </c>
      <c r="F10181" s="61" t="s">
        <v>83</v>
      </c>
      <c r="G10181" s="61" t="s">
        <v>13942</v>
      </c>
      <c r="H10181" s="61" t="s">
        <v>7409</v>
      </c>
      <c r="I10181" s="61">
        <v>30.38</v>
      </c>
      <c r="J10181" s="61">
        <v>-90.98</v>
      </c>
      <c r="K10181">
        <v>35025</v>
      </c>
      <c r="L10181"/>
      <c r="M10181"/>
    </row>
    <row r="10182" spans="1:13">
      <c r="A10182" s="61" t="s">
        <v>40</v>
      </c>
      <c r="B10182" s="61">
        <v>71004</v>
      </c>
      <c r="C10182" s="63" t="s">
        <v>968</v>
      </c>
      <c r="D10182" s="61">
        <v>0</v>
      </c>
      <c r="E10182" s="61" t="s">
        <v>8865</v>
      </c>
      <c r="F10182" s="61" t="s">
        <v>83</v>
      </c>
      <c r="G10182" s="61" t="s">
        <v>13989</v>
      </c>
      <c r="H10182" s="61" t="s">
        <v>7409</v>
      </c>
      <c r="I10182" s="61">
        <v>32.75</v>
      </c>
      <c r="J10182" s="61">
        <v>-93.83</v>
      </c>
      <c r="K10182">
        <v>526</v>
      </c>
      <c r="L10182"/>
      <c r="M10182"/>
    </row>
    <row r="10183" spans="1:13">
      <c r="A10183" s="61" t="s">
        <v>40</v>
      </c>
      <c r="B10183" s="61">
        <v>70630</v>
      </c>
      <c r="C10183" s="63" t="s">
        <v>968</v>
      </c>
      <c r="D10183" s="61">
        <v>0</v>
      </c>
      <c r="E10183" s="61" t="s">
        <v>8983</v>
      </c>
      <c r="F10183" s="61" t="s">
        <v>83</v>
      </c>
      <c r="G10183" s="61" t="s">
        <v>13922</v>
      </c>
      <c r="H10183" s="61" t="s">
        <v>7409</v>
      </c>
      <c r="I10183" s="61">
        <v>30.11</v>
      </c>
      <c r="J10183" s="61">
        <v>-92.96</v>
      </c>
      <c r="K10183">
        <v>1370</v>
      </c>
      <c r="L10183"/>
      <c r="M10183"/>
    </row>
    <row r="10184" spans="1:13">
      <c r="A10184" s="61" t="s">
        <v>40</v>
      </c>
      <c r="B10184" s="61">
        <v>70037</v>
      </c>
      <c r="C10184" s="63" t="s">
        <v>968</v>
      </c>
      <c r="D10184" s="61">
        <v>0</v>
      </c>
      <c r="E10184" s="61" t="s">
        <v>13814</v>
      </c>
      <c r="F10184" s="61" t="s">
        <v>83</v>
      </c>
      <c r="G10184" s="61" t="s">
        <v>13815</v>
      </c>
      <c r="H10184" s="61" t="s">
        <v>7409</v>
      </c>
      <c r="I10184" s="61">
        <v>29.84</v>
      </c>
      <c r="J10184" s="61">
        <v>-90</v>
      </c>
      <c r="K10184">
        <v>16262</v>
      </c>
      <c r="L10184"/>
      <c r="M10184"/>
    </row>
    <row r="10185" spans="1:13">
      <c r="A10185" s="61" t="s">
        <v>40</v>
      </c>
      <c r="B10185" s="61">
        <v>70341</v>
      </c>
      <c r="C10185" s="63" t="s">
        <v>968</v>
      </c>
      <c r="D10185" s="61">
        <v>0</v>
      </c>
      <c r="E10185" s="61" t="s">
        <v>13845</v>
      </c>
      <c r="F10185" s="61" t="s">
        <v>83</v>
      </c>
      <c r="G10185" s="61" t="s">
        <v>13844</v>
      </c>
      <c r="H10185" s="61" t="s">
        <v>7409</v>
      </c>
      <c r="I10185" s="61">
        <v>30.03</v>
      </c>
      <c r="J10185" s="61">
        <v>-91.04</v>
      </c>
      <c r="K10185">
        <v>3239</v>
      </c>
      <c r="L10185"/>
      <c r="M10185"/>
    </row>
    <row r="10186" spans="1:13">
      <c r="A10186" s="61" t="s">
        <v>40</v>
      </c>
      <c r="B10186" s="61">
        <v>71406</v>
      </c>
      <c r="C10186" s="63" t="s">
        <v>968</v>
      </c>
      <c r="D10186" s="61">
        <v>0</v>
      </c>
      <c r="E10186" s="61" t="s">
        <v>1332</v>
      </c>
      <c r="F10186" s="61" t="s">
        <v>83</v>
      </c>
      <c r="G10186" s="61" t="s">
        <v>14013</v>
      </c>
      <c r="H10186" s="61" t="s">
        <v>7409</v>
      </c>
      <c r="I10186" s="61">
        <v>31.73</v>
      </c>
      <c r="J10186" s="61">
        <v>-93.5</v>
      </c>
      <c r="K10186">
        <v>193</v>
      </c>
      <c r="L10186"/>
      <c r="M10186"/>
    </row>
    <row r="10187" spans="1:13">
      <c r="A10187" s="61" t="s">
        <v>40</v>
      </c>
      <c r="B10187" s="61">
        <v>71407</v>
      </c>
      <c r="C10187" s="63" t="s">
        <v>968</v>
      </c>
      <c r="D10187" s="61">
        <v>0</v>
      </c>
      <c r="E10187" s="61" t="s">
        <v>10013</v>
      </c>
      <c r="F10187" s="61" t="s">
        <v>83</v>
      </c>
      <c r="G10187" s="61" t="s">
        <v>14078</v>
      </c>
      <c r="H10187" s="61" t="s">
        <v>7409</v>
      </c>
      <c r="I10187" s="61">
        <v>31.51</v>
      </c>
      <c r="J10187" s="61">
        <v>-92.49</v>
      </c>
      <c r="K10187">
        <v>876</v>
      </c>
      <c r="L10187"/>
      <c r="M10187"/>
    </row>
    <row r="10188" spans="1:13">
      <c r="A10188" s="61" t="s">
        <v>40</v>
      </c>
      <c r="B10188" s="61">
        <v>71006</v>
      </c>
      <c r="C10188" s="63" t="s">
        <v>968</v>
      </c>
      <c r="D10188" s="61">
        <v>0</v>
      </c>
      <c r="E10188" s="61" t="s">
        <v>1590</v>
      </c>
      <c r="F10188" s="61" t="s">
        <v>83</v>
      </c>
      <c r="G10188" s="61" t="s">
        <v>13990</v>
      </c>
      <c r="H10188" s="61" t="s">
        <v>7409</v>
      </c>
      <c r="I10188" s="61">
        <v>32.69</v>
      </c>
      <c r="J10188" s="61">
        <v>-93.74</v>
      </c>
      <c r="K10188">
        <v>15268</v>
      </c>
      <c r="L10188"/>
      <c r="M10188"/>
    </row>
    <row r="10189" spans="1:13">
      <c r="A10189" s="61" t="s">
        <v>40</v>
      </c>
      <c r="B10189" s="61">
        <v>71222</v>
      </c>
      <c r="C10189" s="63" t="s">
        <v>968</v>
      </c>
      <c r="D10189" s="61">
        <v>0</v>
      </c>
      <c r="E10189" s="61" t="s">
        <v>14025</v>
      </c>
      <c r="F10189" s="61" t="s">
        <v>83</v>
      </c>
      <c r="G10189" s="61" t="s">
        <v>14026</v>
      </c>
      <c r="H10189" s="61" t="s">
        <v>7409</v>
      </c>
      <c r="I10189" s="61">
        <v>32.82</v>
      </c>
      <c r="J10189" s="61">
        <v>-92.65</v>
      </c>
      <c r="K10189">
        <v>3050</v>
      </c>
      <c r="L10189"/>
      <c r="M10189"/>
    </row>
    <row r="10190" spans="1:13">
      <c r="A10190" s="61" t="s">
        <v>40</v>
      </c>
      <c r="B10190" s="61">
        <v>70342</v>
      </c>
      <c r="C10190" s="63" t="s">
        <v>968</v>
      </c>
      <c r="D10190" s="61">
        <v>0</v>
      </c>
      <c r="E10190" s="61" t="s">
        <v>1641</v>
      </c>
      <c r="F10190" s="61" t="s">
        <v>83</v>
      </c>
      <c r="G10190" s="61" t="s">
        <v>13862</v>
      </c>
      <c r="H10190" s="61" t="s">
        <v>7409</v>
      </c>
      <c r="I10190" s="61">
        <v>29.7</v>
      </c>
      <c r="J10190" s="61">
        <v>-91.23</v>
      </c>
      <c r="K10190">
        <v>4806</v>
      </c>
      <c r="L10190"/>
      <c r="M10190"/>
    </row>
    <row r="10191" spans="1:13">
      <c r="A10191" s="61" t="s">
        <v>40</v>
      </c>
      <c r="B10191" s="61">
        <v>71007</v>
      </c>
      <c r="C10191" s="63" t="s">
        <v>968</v>
      </c>
      <c r="D10191" s="61">
        <v>0</v>
      </c>
      <c r="E10191" s="61" t="s">
        <v>2267</v>
      </c>
      <c r="F10191" s="61" t="s">
        <v>83</v>
      </c>
      <c r="G10191" s="61" t="s">
        <v>13989</v>
      </c>
      <c r="H10191" s="61" t="s">
        <v>7409</v>
      </c>
      <c r="I10191" s="61">
        <v>32.36</v>
      </c>
      <c r="J10191" s="61">
        <v>-93.99</v>
      </c>
      <c r="K10191">
        <v>908</v>
      </c>
      <c r="L10191"/>
      <c r="M10191"/>
    </row>
    <row r="10192" spans="1:13">
      <c r="A10192" s="61" t="s">
        <v>40</v>
      </c>
      <c r="B10192" s="61">
        <v>71008</v>
      </c>
      <c r="C10192" s="63" t="s">
        <v>968</v>
      </c>
      <c r="D10192" s="61">
        <v>0</v>
      </c>
      <c r="E10192" s="61" t="s">
        <v>13991</v>
      </c>
      <c r="F10192" s="61" t="s">
        <v>83</v>
      </c>
      <c r="G10192" s="61" t="s">
        <v>13986</v>
      </c>
      <c r="H10192" s="61" t="s">
        <v>7409</v>
      </c>
      <c r="I10192" s="61">
        <v>32.36</v>
      </c>
      <c r="J10192" s="61">
        <v>-92.97</v>
      </c>
      <c r="K10192">
        <v>592</v>
      </c>
      <c r="L10192"/>
      <c r="M10192"/>
    </row>
    <row r="10193" spans="1:13">
      <c r="A10193" s="61" t="s">
        <v>40</v>
      </c>
      <c r="B10193" s="61">
        <v>70427</v>
      </c>
      <c r="C10193" s="63" t="s">
        <v>968</v>
      </c>
      <c r="D10193" s="61">
        <v>0</v>
      </c>
      <c r="E10193" s="61" t="s">
        <v>13874</v>
      </c>
      <c r="F10193" s="61" t="s">
        <v>83</v>
      </c>
      <c r="G10193" s="61" t="s">
        <v>13873</v>
      </c>
      <c r="H10193" s="61" t="s">
        <v>7409</v>
      </c>
      <c r="I10193" s="61">
        <v>30.78</v>
      </c>
      <c r="J10193" s="61">
        <v>-89.86</v>
      </c>
      <c r="K10193">
        <v>17941</v>
      </c>
      <c r="L10193"/>
      <c r="M10193"/>
    </row>
    <row r="10194" spans="1:13">
      <c r="A10194" s="61" t="s">
        <v>40</v>
      </c>
      <c r="B10194" s="61">
        <v>71223</v>
      </c>
      <c r="C10194" s="63" t="s">
        <v>968</v>
      </c>
      <c r="D10194" s="61">
        <v>0</v>
      </c>
      <c r="E10194" s="61" t="s">
        <v>14027</v>
      </c>
      <c r="F10194" s="61" t="s">
        <v>83</v>
      </c>
      <c r="G10194" s="61" t="s">
        <v>14024</v>
      </c>
      <c r="H10194" s="61" t="s">
        <v>7409</v>
      </c>
      <c r="I10194" s="61">
        <v>32.909999999999997</v>
      </c>
      <c r="J10194" s="61">
        <v>-91.67</v>
      </c>
      <c r="K10194">
        <v>358</v>
      </c>
      <c r="L10194"/>
      <c r="M10194"/>
    </row>
    <row r="10195" spans="1:13">
      <c r="A10195" s="61" t="s">
        <v>40</v>
      </c>
      <c r="B10195" s="61">
        <v>71111</v>
      </c>
      <c r="C10195" s="63" t="s">
        <v>968</v>
      </c>
      <c r="D10195" s="61">
        <v>0</v>
      </c>
      <c r="E10195" s="61" t="s">
        <v>14018</v>
      </c>
      <c r="F10195" s="61" t="s">
        <v>83</v>
      </c>
      <c r="G10195" s="61" t="s">
        <v>13990</v>
      </c>
      <c r="H10195" s="61" t="s">
        <v>7409</v>
      </c>
      <c r="I10195" s="61">
        <v>32.57</v>
      </c>
      <c r="J10195" s="61">
        <v>-93.7</v>
      </c>
      <c r="K10195">
        <v>44476</v>
      </c>
      <c r="L10195"/>
      <c r="M10195"/>
    </row>
    <row r="10196" spans="1:13">
      <c r="A10196" s="61" t="s">
        <v>40</v>
      </c>
      <c r="B10196" s="61">
        <v>71112</v>
      </c>
      <c r="C10196" s="63" t="s">
        <v>968</v>
      </c>
      <c r="D10196" s="61">
        <v>0</v>
      </c>
      <c r="E10196" s="61" t="s">
        <v>14018</v>
      </c>
      <c r="F10196" s="61" t="s">
        <v>83</v>
      </c>
      <c r="G10196" s="61" t="s">
        <v>13990</v>
      </c>
      <c r="H10196" s="61" t="s">
        <v>7409</v>
      </c>
      <c r="I10196" s="61">
        <v>32.44</v>
      </c>
      <c r="J10196" s="61">
        <v>-93.63</v>
      </c>
      <c r="K10196">
        <v>32561</v>
      </c>
      <c r="L10196"/>
      <c r="M10196"/>
    </row>
    <row r="10197" spans="1:13">
      <c r="A10197" s="61" t="s">
        <v>40</v>
      </c>
      <c r="B10197" s="61">
        <v>70343</v>
      </c>
      <c r="C10197" s="63" t="s">
        <v>968</v>
      </c>
      <c r="D10197" s="61">
        <v>0</v>
      </c>
      <c r="E10197" s="61" t="s">
        <v>13846</v>
      </c>
      <c r="F10197" s="61" t="s">
        <v>83</v>
      </c>
      <c r="G10197" s="61" t="s">
        <v>13847</v>
      </c>
      <c r="H10197" s="61" t="s">
        <v>7409</v>
      </c>
      <c r="I10197" s="61">
        <v>29.55</v>
      </c>
      <c r="J10197" s="61">
        <v>-90.61</v>
      </c>
      <c r="K10197">
        <v>5059</v>
      </c>
      <c r="L10197"/>
      <c r="M10197"/>
    </row>
    <row r="10198" spans="1:13">
      <c r="A10198" s="61" t="s">
        <v>40</v>
      </c>
      <c r="B10198" s="61">
        <v>70039</v>
      </c>
      <c r="C10198" s="63" t="s">
        <v>968</v>
      </c>
      <c r="D10198" s="61">
        <v>0</v>
      </c>
      <c r="E10198" s="61" t="s">
        <v>13816</v>
      </c>
      <c r="F10198" s="61" t="s">
        <v>83</v>
      </c>
      <c r="G10198" s="61" t="s">
        <v>13832</v>
      </c>
      <c r="H10198" s="61" t="s">
        <v>7409</v>
      </c>
      <c r="I10198" s="61">
        <v>29.89</v>
      </c>
      <c r="J10198" s="61">
        <v>-90.39</v>
      </c>
      <c r="K10198">
        <v>2800</v>
      </c>
      <c r="L10198"/>
      <c r="M10198"/>
    </row>
    <row r="10199" spans="1:13">
      <c r="A10199" s="61" t="s">
        <v>40</v>
      </c>
      <c r="B10199" s="61">
        <v>71409</v>
      </c>
      <c r="C10199" s="63" t="s">
        <v>968</v>
      </c>
      <c r="D10199" s="61">
        <v>0</v>
      </c>
      <c r="E10199" s="61" t="s">
        <v>5541</v>
      </c>
      <c r="F10199" s="61" t="s">
        <v>83</v>
      </c>
      <c r="G10199" s="61" t="s">
        <v>14053</v>
      </c>
      <c r="H10199" s="61" t="s">
        <v>7409</v>
      </c>
      <c r="I10199" s="61">
        <v>31.31</v>
      </c>
      <c r="J10199" s="61">
        <v>-92.7</v>
      </c>
      <c r="K10199">
        <v>6262</v>
      </c>
      <c r="L10199"/>
      <c r="M10199"/>
    </row>
    <row r="10200" spans="1:13">
      <c r="A10200" s="61" t="s">
        <v>40</v>
      </c>
      <c r="B10200" s="61">
        <v>70040</v>
      </c>
      <c r="C10200" s="63" t="s">
        <v>968</v>
      </c>
      <c r="D10200" s="61">
        <v>0</v>
      </c>
      <c r="E10200" s="61" t="s">
        <v>13817</v>
      </c>
      <c r="F10200" s="61" t="s">
        <v>83</v>
      </c>
      <c r="G10200" s="61" t="s">
        <v>13815</v>
      </c>
      <c r="H10200" s="61" t="s">
        <v>7409</v>
      </c>
      <c r="I10200" s="61">
        <v>29.74</v>
      </c>
      <c r="J10200" s="61">
        <v>-89.94</v>
      </c>
      <c r="K10200">
        <v>1200</v>
      </c>
      <c r="L10200"/>
      <c r="M10200"/>
    </row>
    <row r="10201" spans="1:13">
      <c r="A10201" s="61" t="s">
        <v>40</v>
      </c>
      <c r="B10201" s="61">
        <v>70516</v>
      </c>
      <c r="C10201" s="63" t="s">
        <v>968</v>
      </c>
      <c r="D10201" s="61">
        <v>0</v>
      </c>
      <c r="E10201" s="61" t="s">
        <v>10186</v>
      </c>
      <c r="F10201" s="61" t="s">
        <v>83</v>
      </c>
      <c r="G10201" s="61" t="s">
        <v>13893</v>
      </c>
      <c r="H10201" s="61" t="s">
        <v>7409</v>
      </c>
      <c r="I10201" s="61">
        <v>30.34</v>
      </c>
      <c r="J10201" s="61">
        <v>-92.26</v>
      </c>
      <c r="K10201">
        <v>1579</v>
      </c>
      <c r="L10201"/>
      <c r="M10201"/>
    </row>
    <row r="10202" spans="1:13">
      <c r="A10202" s="61" t="s">
        <v>40</v>
      </c>
      <c r="B10202" s="61">
        <v>70517</v>
      </c>
      <c r="C10202" s="63" t="s">
        <v>968</v>
      </c>
      <c r="D10202" s="61">
        <v>0</v>
      </c>
      <c r="E10202" s="61" t="s">
        <v>13894</v>
      </c>
      <c r="F10202" s="61" t="s">
        <v>83</v>
      </c>
      <c r="G10202" s="61" t="s">
        <v>17476</v>
      </c>
      <c r="H10202" s="61" t="s">
        <v>7409</v>
      </c>
      <c r="I10202" s="61">
        <v>30.27</v>
      </c>
      <c r="J10202" s="61">
        <v>-91.9</v>
      </c>
      <c r="K10202">
        <v>26434</v>
      </c>
      <c r="L10202"/>
      <c r="M10202"/>
    </row>
    <row r="10203" spans="1:13">
      <c r="A10203" s="61" t="s">
        <v>40</v>
      </c>
      <c r="B10203" s="61">
        <v>70518</v>
      </c>
      <c r="C10203" s="63" t="s">
        <v>968</v>
      </c>
      <c r="D10203" s="61">
        <v>0</v>
      </c>
      <c r="E10203" s="61" t="s">
        <v>13895</v>
      </c>
      <c r="F10203" s="61" t="s">
        <v>83</v>
      </c>
      <c r="G10203" s="61" t="s">
        <v>13887</v>
      </c>
      <c r="H10203" s="61" t="s">
        <v>7409</v>
      </c>
      <c r="I10203" s="61">
        <v>30.15</v>
      </c>
      <c r="J10203" s="61">
        <v>-91.97</v>
      </c>
      <c r="K10203">
        <v>16683</v>
      </c>
      <c r="L10203"/>
      <c r="M10203"/>
    </row>
    <row r="10204" spans="1:13">
      <c r="A10204" s="61" t="s">
        <v>40</v>
      </c>
      <c r="B10204" s="61">
        <v>70719</v>
      </c>
      <c r="C10204" s="63" t="s">
        <v>968</v>
      </c>
      <c r="D10204" s="61">
        <v>0</v>
      </c>
      <c r="E10204" s="61" t="s">
        <v>13950</v>
      </c>
      <c r="F10204" s="61" t="s">
        <v>83</v>
      </c>
      <c r="G10204" s="61" t="s">
        <v>13946</v>
      </c>
      <c r="H10204" s="61" t="s">
        <v>7409</v>
      </c>
      <c r="I10204" s="61">
        <v>30.39</v>
      </c>
      <c r="J10204" s="61">
        <v>-91.25</v>
      </c>
      <c r="K10204">
        <v>4396</v>
      </c>
      <c r="L10204"/>
      <c r="M10204"/>
    </row>
    <row r="10205" spans="1:13">
      <c r="A10205" s="61" t="s">
        <v>40</v>
      </c>
      <c r="B10205" s="61">
        <v>71322</v>
      </c>
      <c r="C10205" s="63" t="s">
        <v>968</v>
      </c>
      <c r="D10205" s="61">
        <v>0</v>
      </c>
      <c r="E10205" s="61" t="s">
        <v>14056</v>
      </c>
      <c r="F10205" s="61" t="s">
        <v>83</v>
      </c>
      <c r="G10205" s="61" t="s">
        <v>14055</v>
      </c>
      <c r="H10205" s="61" t="s">
        <v>7409</v>
      </c>
      <c r="I10205" s="61">
        <v>30.95</v>
      </c>
      <c r="J10205" s="61">
        <v>-92.18</v>
      </c>
      <c r="K10205">
        <v>5913</v>
      </c>
      <c r="L10205"/>
      <c r="M10205"/>
    </row>
    <row r="10206" spans="1:13">
      <c r="A10206" s="61" t="s">
        <v>40</v>
      </c>
      <c r="B10206" s="61">
        <v>70041</v>
      </c>
      <c r="C10206" s="63" t="s">
        <v>968</v>
      </c>
      <c r="D10206" s="61">
        <v>0</v>
      </c>
      <c r="E10206" s="61" t="s">
        <v>13818</v>
      </c>
      <c r="F10206" s="61" t="s">
        <v>83</v>
      </c>
      <c r="G10206" s="61" t="s">
        <v>13815</v>
      </c>
      <c r="H10206" s="61" t="s">
        <v>7409</v>
      </c>
      <c r="I10206" s="61">
        <v>29.34</v>
      </c>
      <c r="J10206" s="61">
        <v>-89.49</v>
      </c>
      <c r="K10206">
        <v>2675</v>
      </c>
      <c r="L10206"/>
      <c r="M10206"/>
    </row>
    <row r="10207" spans="1:13">
      <c r="A10207" s="61" t="s">
        <v>40</v>
      </c>
      <c r="B10207" s="61">
        <v>70431</v>
      </c>
      <c r="C10207" s="63" t="s">
        <v>968</v>
      </c>
      <c r="D10207" s="61">
        <v>0</v>
      </c>
      <c r="E10207" s="61" t="s">
        <v>8720</v>
      </c>
      <c r="F10207" s="61" t="s">
        <v>83</v>
      </c>
      <c r="G10207" s="61" t="s">
        <v>13875</v>
      </c>
      <c r="H10207" s="61" t="s">
        <v>7409</v>
      </c>
      <c r="I10207" s="61">
        <v>30.6</v>
      </c>
      <c r="J10207" s="61">
        <v>-89.9</v>
      </c>
      <c r="K10207">
        <v>5173</v>
      </c>
      <c r="L10207"/>
      <c r="M10207"/>
    </row>
    <row r="10208" spans="1:13">
      <c r="A10208" s="61" t="s">
        <v>40</v>
      </c>
      <c r="B10208" s="61">
        <v>71225</v>
      </c>
      <c r="C10208" s="63" t="s">
        <v>968</v>
      </c>
      <c r="D10208" s="61">
        <v>0</v>
      </c>
      <c r="E10208" s="61" t="s">
        <v>530</v>
      </c>
      <c r="F10208" s="61" t="s">
        <v>83</v>
      </c>
      <c r="G10208" s="61" t="s">
        <v>14019</v>
      </c>
      <c r="H10208" s="61" t="s">
        <v>7409</v>
      </c>
      <c r="I10208" s="61">
        <v>32.5</v>
      </c>
      <c r="J10208" s="61">
        <v>-92.34</v>
      </c>
      <c r="K10208">
        <v>8179</v>
      </c>
      <c r="L10208"/>
      <c r="M10208"/>
    </row>
    <row r="10209" spans="1:13">
      <c r="A10209" s="61" t="s">
        <v>40</v>
      </c>
      <c r="B10209" s="61">
        <v>70631</v>
      </c>
      <c r="C10209" s="63" t="s">
        <v>968</v>
      </c>
      <c r="D10209" s="61">
        <v>0</v>
      </c>
      <c r="E10209" s="61" t="s">
        <v>3902</v>
      </c>
      <c r="F10209" s="61" t="s">
        <v>83</v>
      </c>
      <c r="G10209" s="61" t="s">
        <v>13923</v>
      </c>
      <c r="H10209" s="61" t="s">
        <v>7409</v>
      </c>
      <c r="I10209" s="61">
        <v>29.79</v>
      </c>
      <c r="J10209" s="61">
        <v>-93.29</v>
      </c>
      <c r="K10209">
        <v>823</v>
      </c>
      <c r="L10209"/>
      <c r="M10209"/>
    </row>
    <row r="10210" spans="1:13">
      <c r="A10210" s="61" t="s">
        <v>40</v>
      </c>
      <c r="B10210" s="61">
        <v>71411</v>
      </c>
      <c r="C10210" s="63" t="s">
        <v>968</v>
      </c>
      <c r="D10210" s="61">
        <v>0</v>
      </c>
      <c r="E10210" s="61" t="s">
        <v>14079</v>
      </c>
      <c r="F10210" s="61" t="s">
        <v>83</v>
      </c>
      <c r="G10210" s="61" t="s">
        <v>13987</v>
      </c>
      <c r="H10210" s="61" t="s">
        <v>7409</v>
      </c>
      <c r="I10210" s="61">
        <v>31.89</v>
      </c>
      <c r="J10210" s="61">
        <v>-93.11</v>
      </c>
      <c r="K10210">
        <v>2536</v>
      </c>
      <c r="L10210"/>
      <c r="M10210"/>
    </row>
    <row r="10211" spans="1:13">
      <c r="A10211" s="61" t="s">
        <v>40</v>
      </c>
      <c r="B10211" s="61">
        <v>70520</v>
      </c>
      <c r="C10211" s="63" t="s">
        <v>968</v>
      </c>
      <c r="D10211" s="61">
        <v>0</v>
      </c>
      <c r="E10211" s="61" t="s">
        <v>13896</v>
      </c>
      <c r="F10211" s="61" t="s">
        <v>83</v>
      </c>
      <c r="G10211" s="61" t="s">
        <v>13887</v>
      </c>
      <c r="H10211" s="61" t="s">
        <v>7409</v>
      </c>
      <c r="I10211" s="61">
        <v>30.33</v>
      </c>
      <c r="J10211" s="61">
        <v>-92.03</v>
      </c>
      <c r="K10211">
        <v>20017</v>
      </c>
      <c r="L10211"/>
      <c r="M10211"/>
    </row>
    <row r="10212" spans="1:13">
      <c r="A10212" s="61" t="s">
        <v>40</v>
      </c>
      <c r="B10212" s="61">
        <v>70721</v>
      </c>
      <c r="C10212" s="63" t="s">
        <v>968</v>
      </c>
      <c r="D10212" s="61">
        <v>0</v>
      </c>
      <c r="E10212" s="61" t="s">
        <v>13951</v>
      </c>
      <c r="F10212" s="61" t="s">
        <v>83</v>
      </c>
      <c r="G10212" s="61" t="s">
        <v>13952</v>
      </c>
      <c r="H10212" s="61" t="s">
        <v>7409</v>
      </c>
      <c r="I10212" s="61">
        <v>30.22</v>
      </c>
      <c r="J10212" s="61">
        <v>-91.1</v>
      </c>
      <c r="K10212">
        <v>643</v>
      </c>
      <c r="L10212"/>
      <c r="M10212"/>
    </row>
    <row r="10213" spans="1:13">
      <c r="A10213" s="61" t="s">
        <v>40</v>
      </c>
      <c r="B10213" s="61">
        <v>71016</v>
      </c>
      <c r="C10213" s="63" t="s">
        <v>968</v>
      </c>
      <c r="D10213" s="61">
        <v>0</v>
      </c>
      <c r="E10213" s="61" t="s">
        <v>13992</v>
      </c>
      <c r="F10213" s="61" t="s">
        <v>83</v>
      </c>
      <c r="G10213" s="61" t="s">
        <v>13986</v>
      </c>
      <c r="H10213" s="61" t="s">
        <v>7409</v>
      </c>
      <c r="I10213" s="61">
        <v>32.25</v>
      </c>
      <c r="J10213" s="61">
        <v>-93.16</v>
      </c>
      <c r="K10213">
        <v>1929</v>
      </c>
      <c r="L10213"/>
      <c r="M10213"/>
    </row>
    <row r="10214" spans="1:13">
      <c r="A10214" s="61" t="s">
        <v>40</v>
      </c>
      <c r="B10214" s="61">
        <v>71323</v>
      </c>
      <c r="C10214" s="63" t="s">
        <v>968</v>
      </c>
      <c r="D10214" s="61">
        <v>0</v>
      </c>
      <c r="E10214" s="61" t="s">
        <v>6454</v>
      </c>
      <c r="F10214" s="61" t="s">
        <v>83</v>
      </c>
      <c r="G10214" s="61" t="s">
        <v>14055</v>
      </c>
      <c r="H10214" s="61" t="s">
        <v>7409</v>
      </c>
      <c r="I10214" s="61">
        <v>31.27</v>
      </c>
      <c r="J10214" s="61">
        <v>-92.21</v>
      </c>
      <c r="K10214">
        <v>1048</v>
      </c>
      <c r="L10214"/>
      <c r="M10214"/>
    </row>
    <row r="10215" spans="1:13">
      <c r="A10215" s="61" t="s">
        <v>40</v>
      </c>
      <c r="B10215" s="61">
        <v>70043</v>
      </c>
      <c r="C10215" s="63" t="s">
        <v>968</v>
      </c>
      <c r="D10215" s="61">
        <v>0</v>
      </c>
      <c r="E10215" s="61" t="s">
        <v>13819</v>
      </c>
      <c r="F10215" s="61" t="s">
        <v>83</v>
      </c>
      <c r="G10215" s="61" t="s">
        <v>17474</v>
      </c>
      <c r="H10215" s="61" t="s">
        <v>7409</v>
      </c>
      <c r="I10215" s="61">
        <v>29.94</v>
      </c>
      <c r="J10215" s="61">
        <v>-89.96</v>
      </c>
      <c r="K10215">
        <v>21596</v>
      </c>
      <c r="L10215"/>
      <c r="M10215"/>
    </row>
    <row r="10216" spans="1:13">
      <c r="A10216" s="61" t="s">
        <v>40</v>
      </c>
      <c r="B10216" s="61">
        <v>71226</v>
      </c>
      <c r="C10216" s="63" t="s">
        <v>968</v>
      </c>
      <c r="D10216" s="61">
        <v>0</v>
      </c>
      <c r="E10216" s="61" t="s">
        <v>1358</v>
      </c>
      <c r="F10216" s="61" t="s">
        <v>83</v>
      </c>
      <c r="G10216" s="61" t="s">
        <v>14028</v>
      </c>
      <c r="H10216" s="61" t="s">
        <v>7409</v>
      </c>
      <c r="I10216" s="61">
        <v>32.299999999999997</v>
      </c>
      <c r="J10216" s="61">
        <v>-92.45</v>
      </c>
      <c r="K10216">
        <v>1493</v>
      </c>
      <c r="L10216"/>
      <c r="M10216"/>
    </row>
    <row r="10217" spans="1:13">
      <c r="A10217" s="61" t="s">
        <v>40</v>
      </c>
      <c r="B10217" s="61">
        <v>70344</v>
      </c>
      <c r="C10217" s="63" t="s">
        <v>968</v>
      </c>
      <c r="D10217" s="61">
        <v>0</v>
      </c>
      <c r="E10217" s="61" t="s">
        <v>13848</v>
      </c>
      <c r="F10217" s="61" t="s">
        <v>83</v>
      </c>
      <c r="G10217" s="61" t="s">
        <v>13847</v>
      </c>
      <c r="H10217" s="61" t="s">
        <v>7409</v>
      </c>
      <c r="I10217" s="61">
        <v>29.44</v>
      </c>
      <c r="J10217" s="61">
        <v>-90.59</v>
      </c>
      <c r="K10217">
        <v>5218</v>
      </c>
      <c r="L10217"/>
      <c r="M10217"/>
    </row>
    <row r="10218" spans="1:13">
      <c r="A10218" s="61" t="s">
        <v>40</v>
      </c>
      <c r="B10218" s="61">
        <v>71325</v>
      </c>
      <c r="C10218" s="63" t="s">
        <v>968</v>
      </c>
      <c r="D10218" s="61">
        <v>0</v>
      </c>
      <c r="E10218" s="61" t="s">
        <v>14057</v>
      </c>
      <c r="F10218" s="61" t="s">
        <v>83</v>
      </c>
      <c r="G10218" s="61" t="s">
        <v>14053</v>
      </c>
      <c r="H10218" s="61" t="s">
        <v>7409</v>
      </c>
      <c r="I10218" s="61">
        <v>31.01</v>
      </c>
      <c r="J10218" s="61">
        <v>-92.28</v>
      </c>
      <c r="K10218">
        <v>1008</v>
      </c>
      <c r="L10218"/>
      <c r="M10218"/>
    </row>
    <row r="10219" spans="1:13">
      <c r="A10219" s="61" t="s">
        <v>40</v>
      </c>
      <c r="B10219" s="61">
        <v>71227</v>
      </c>
      <c r="C10219" s="63" t="s">
        <v>968</v>
      </c>
      <c r="D10219" s="61">
        <v>0</v>
      </c>
      <c r="E10219" s="61" t="s">
        <v>14029</v>
      </c>
      <c r="F10219" s="61" t="s">
        <v>83</v>
      </c>
      <c r="G10219" s="61" t="s">
        <v>14030</v>
      </c>
      <c r="H10219" s="61" t="s">
        <v>7409</v>
      </c>
      <c r="I10219" s="61">
        <v>32.53</v>
      </c>
      <c r="J10219" s="61">
        <v>-92.51</v>
      </c>
      <c r="K10219">
        <v>4127</v>
      </c>
      <c r="L10219"/>
      <c r="M10219"/>
    </row>
    <row r="10220" spans="1:13">
      <c r="A10220" s="61" t="s">
        <v>40</v>
      </c>
      <c r="B10220" s="61">
        <v>70525</v>
      </c>
      <c r="C10220" s="63" t="s">
        <v>968</v>
      </c>
      <c r="D10220" s="61">
        <v>0</v>
      </c>
      <c r="E10220" s="61" t="s">
        <v>13897</v>
      </c>
      <c r="F10220" s="61" t="s">
        <v>83</v>
      </c>
      <c r="G10220" s="61" t="s">
        <v>13893</v>
      </c>
      <c r="H10220" s="61" t="s">
        <v>7409</v>
      </c>
      <c r="I10220" s="61">
        <v>30.4</v>
      </c>
      <c r="J10220" s="61">
        <v>-92.21</v>
      </c>
      <c r="K10220">
        <v>13232</v>
      </c>
      <c r="L10220"/>
      <c r="M10220"/>
    </row>
    <row r="10221" spans="1:13">
      <c r="A10221" s="61" t="s">
        <v>40</v>
      </c>
      <c r="B10221" s="61">
        <v>71326</v>
      </c>
      <c r="C10221" s="63" t="s">
        <v>968</v>
      </c>
      <c r="D10221" s="61">
        <v>0</v>
      </c>
      <c r="E10221" s="61" t="s">
        <v>434</v>
      </c>
      <c r="F10221" s="61" t="s">
        <v>83</v>
      </c>
      <c r="G10221" s="61" t="s">
        <v>14054</v>
      </c>
      <c r="H10221" s="61" t="s">
        <v>7409</v>
      </c>
      <c r="I10221" s="61">
        <v>31.72</v>
      </c>
      <c r="J10221" s="61">
        <v>-91.53</v>
      </c>
      <c r="K10221">
        <v>1131</v>
      </c>
      <c r="L10221"/>
      <c r="M10221"/>
    </row>
    <row r="10222" spans="1:13">
      <c r="A10222" s="61" t="s">
        <v>40</v>
      </c>
      <c r="B10222" s="61">
        <v>70722</v>
      </c>
      <c r="C10222" s="63" t="s">
        <v>968</v>
      </c>
      <c r="D10222" s="61">
        <v>0</v>
      </c>
      <c r="E10222" s="61" t="s">
        <v>1118</v>
      </c>
      <c r="F10222" s="61" t="s">
        <v>83</v>
      </c>
      <c r="G10222" s="61" t="s">
        <v>13953</v>
      </c>
      <c r="H10222" s="61" t="s">
        <v>7409</v>
      </c>
      <c r="I10222" s="61">
        <v>30.86</v>
      </c>
      <c r="J10222" s="61">
        <v>-91.01</v>
      </c>
      <c r="K10222">
        <v>5569</v>
      </c>
      <c r="L10222"/>
      <c r="M10222"/>
    </row>
    <row r="10223" spans="1:13">
      <c r="A10223" s="61" t="s">
        <v>40</v>
      </c>
      <c r="B10223" s="61">
        <v>71416</v>
      </c>
      <c r="C10223" s="63" t="s">
        <v>968</v>
      </c>
      <c r="D10223" s="61">
        <v>0</v>
      </c>
      <c r="E10223" s="61" t="s">
        <v>14081</v>
      </c>
      <c r="F10223" s="61" t="s">
        <v>83</v>
      </c>
      <c r="G10223" s="61" t="s">
        <v>13987</v>
      </c>
      <c r="H10223" s="61" t="s">
        <v>7409</v>
      </c>
      <c r="I10223" s="61">
        <v>31.54</v>
      </c>
      <c r="J10223" s="61">
        <v>-92.9</v>
      </c>
      <c r="K10223">
        <v>724</v>
      </c>
      <c r="L10223"/>
      <c r="M10223"/>
    </row>
    <row r="10224" spans="1:13">
      <c r="A10224" s="61" t="s">
        <v>40</v>
      </c>
      <c r="B10224" s="61">
        <v>71417</v>
      </c>
      <c r="C10224" s="63" t="s">
        <v>968</v>
      </c>
      <c r="D10224" s="61">
        <v>0</v>
      </c>
      <c r="E10224" s="61" t="s">
        <v>6495</v>
      </c>
      <c r="F10224" s="61" t="s">
        <v>83</v>
      </c>
      <c r="G10224" s="61" t="s">
        <v>14078</v>
      </c>
      <c r="H10224" s="61" t="s">
        <v>7409</v>
      </c>
      <c r="I10224" s="61">
        <v>31.51</v>
      </c>
      <c r="J10224" s="61">
        <v>-92.7</v>
      </c>
      <c r="K10224">
        <v>4691</v>
      </c>
      <c r="L10224"/>
      <c r="M10224"/>
    </row>
    <row r="10225" spans="1:13">
      <c r="A10225" s="61" t="s">
        <v>40</v>
      </c>
      <c r="B10225" s="61">
        <v>71229</v>
      </c>
      <c r="C10225" s="63" t="s">
        <v>968</v>
      </c>
      <c r="D10225" s="61">
        <v>0</v>
      </c>
      <c r="E10225" s="61" t="s">
        <v>14031</v>
      </c>
      <c r="F10225" s="61" t="s">
        <v>83</v>
      </c>
      <c r="G10225" s="61" t="s">
        <v>14024</v>
      </c>
      <c r="H10225" s="61" t="s">
        <v>7409</v>
      </c>
      <c r="I10225" s="61">
        <v>32.68</v>
      </c>
      <c r="J10225" s="61">
        <v>-91.87</v>
      </c>
      <c r="K10225">
        <v>1924</v>
      </c>
      <c r="L10225"/>
      <c r="M10225"/>
    </row>
    <row r="10226" spans="1:13">
      <c r="A10226" s="61" t="s">
        <v>40</v>
      </c>
      <c r="B10226" s="61">
        <v>71418</v>
      </c>
      <c r="C10226" s="63" t="s">
        <v>968</v>
      </c>
      <c r="D10226" s="61">
        <v>0</v>
      </c>
      <c r="E10226" s="61" t="s">
        <v>2194</v>
      </c>
      <c r="F10226" s="61" t="s">
        <v>83</v>
      </c>
      <c r="G10226" s="61" t="s">
        <v>14080</v>
      </c>
      <c r="H10226" s="61" t="s">
        <v>7409</v>
      </c>
      <c r="I10226" s="61">
        <v>32.1</v>
      </c>
      <c r="J10226" s="61">
        <v>-92.07</v>
      </c>
      <c r="K10226">
        <v>5625</v>
      </c>
      <c r="L10226"/>
      <c r="M10226"/>
    </row>
    <row r="10227" spans="1:13">
      <c r="A10227" s="61" t="s">
        <v>40</v>
      </c>
      <c r="B10227" s="61">
        <v>70723</v>
      </c>
      <c r="C10227" s="63" t="s">
        <v>968</v>
      </c>
      <c r="D10227" s="61">
        <v>0</v>
      </c>
      <c r="E10227" s="61" t="s">
        <v>13954</v>
      </c>
      <c r="F10227" s="61" t="s">
        <v>83</v>
      </c>
      <c r="G10227" s="61" t="s">
        <v>13963</v>
      </c>
      <c r="H10227" s="61" t="s">
        <v>7409</v>
      </c>
      <c r="I10227" s="61">
        <v>30.02</v>
      </c>
      <c r="J10227" s="61">
        <v>-90.82</v>
      </c>
      <c r="K10227">
        <v>1335</v>
      </c>
      <c r="L10227"/>
      <c r="M10227"/>
    </row>
    <row r="10228" spans="1:13">
      <c r="A10228" s="61" t="s">
        <v>40</v>
      </c>
      <c r="B10228" s="61">
        <v>71419</v>
      </c>
      <c r="C10228" s="63" t="s">
        <v>968</v>
      </c>
      <c r="D10228" s="61">
        <v>0</v>
      </c>
      <c r="E10228" s="61" t="s">
        <v>7162</v>
      </c>
      <c r="F10228" s="61" t="s">
        <v>83</v>
      </c>
      <c r="G10228" s="61" t="s">
        <v>14013</v>
      </c>
      <c r="H10228" s="61" t="s">
        <v>7409</v>
      </c>
      <c r="I10228" s="61">
        <v>31.78</v>
      </c>
      <c r="J10228" s="61">
        <v>-93.69</v>
      </c>
      <c r="K10228">
        <v>2049</v>
      </c>
      <c r="L10228"/>
      <c r="M10228"/>
    </row>
    <row r="10229" spans="1:13">
      <c r="A10229" s="61" t="s">
        <v>40</v>
      </c>
      <c r="B10229" s="61">
        <v>71018</v>
      </c>
      <c r="C10229" s="63" t="s">
        <v>968</v>
      </c>
      <c r="D10229" s="61">
        <v>0</v>
      </c>
      <c r="E10229" s="61" t="s">
        <v>13993</v>
      </c>
      <c r="F10229" s="61" t="s">
        <v>83</v>
      </c>
      <c r="G10229" s="61" t="s">
        <v>13994</v>
      </c>
      <c r="H10229" s="61" t="s">
        <v>7409</v>
      </c>
      <c r="I10229" s="61">
        <v>32.81</v>
      </c>
      <c r="J10229" s="61">
        <v>-93.42</v>
      </c>
      <c r="K10229">
        <v>1330</v>
      </c>
      <c r="L10229"/>
      <c r="M10229"/>
    </row>
    <row r="10230" spans="1:13">
      <c r="A10230" s="61" t="s">
        <v>40</v>
      </c>
      <c r="B10230" s="61">
        <v>71327</v>
      </c>
      <c r="C10230" s="63" t="s">
        <v>968</v>
      </c>
      <c r="D10230" s="61">
        <v>0</v>
      </c>
      <c r="E10230" s="61" t="s">
        <v>14059</v>
      </c>
      <c r="F10230" s="61" t="s">
        <v>83</v>
      </c>
      <c r="G10230" s="61" t="s">
        <v>14055</v>
      </c>
      <c r="H10230" s="61" t="s">
        <v>7409</v>
      </c>
      <c r="I10230" s="61">
        <v>30.98</v>
      </c>
      <c r="J10230" s="61">
        <v>-92.05</v>
      </c>
      <c r="K10230">
        <v>5676</v>
      </c>
      <c r="L10230"/>
      <c r="M10230"/>
    </row>
    <row r="10231" spans="1:13">
      <c r="A10231" s="61" t="s">
        <v>40</v>
      </c>
      <c r="B10231" s="61">
        <v>71019</v>
      </c>
      <c r="C10231" s="63" t="s">
        <v>968</v>
      </c>
      <c r="D10231" s="61">
        <v>0</v>
      </c>
      <c r="E10231" s="61" t="s">
        <v>13995</v>
      </c>
      <c r="F10231" s="61" t="s">
        <v>83</v>
      </c>
      <c r="G10231" s="61" t="s">
        <v>13996</v>
      </c>
      <c r="H10231" s="61" t="s">
        <v>7409</v>
      </c>
      <c r="I10231" s="61">
        <v>32.020000000000003</v>
      </c>
      <c r="J10231" s="61">
        <v>-93.34</v>
      </c>
      <c r="K10231">
        <v>7362</v>
      </c>
      <c r="L10231"/>
      <c r="M10231"/>
    </row>
    <row r="10232" spans="1:13">
      <c r="A10232" s="61" t="s">
        <v>40</v>
      </c>
      <c r="B10232" s="61">
        <v>70433</v>
      </c>
      <c r="C10232" s="63" t="s">
        <v>968</v>
      </c>
      <c r="D10232" s="61">
        <v>0</v>
      </c>
      <c r="E10232" s="61" t="s">
        <v>195</v>
      </c>
      <c r="F10232" s="61" t="s">
        <v>83</v>
      </c>
      <c r="G10232" s="61" t="s">
        <v>13875</v>
      </c>
      <c r="H10232" s="61" t="s">
        <v>7409</v>
      </c>
      <c r="I10232" s="61">
        <v>30.47</v>
      </c>
      <c r="J10232" s="61">
        <v>-90.11</v>
      </c>
      <c r="K10232">
        <v>41423</v>
      </c>
      <c r="L10232"/>
      <c r="M10232"/>
    </row>
    <row r="10233" spans="1:13">
      <c r="A10233" s="61" t="s">
        <v>40</v>
      </c>
      <c r="B10233" s="61">
        <v>70435</v>
      </c>
      <c r="C10233" s="63" t="s">
        <v>968</v>
      </c>
      <c r="D10233" s="61">
        <v>0</v>
      </c>
      <c r="E10233" s="61" t="s">
        <v>195</v>
      </c>
      <c r="F10233" s="61" t="s">
        <v>83</v>
      </c>
      <c r="G10233" s="61" t="s">
        <v>13875</v>
      </c>
      <c r="H10233" s="61" t="s">
        <v>7409</v>
      </c>
      <c r="I10233" s="61">
        <v>30.57</v>
      </c>
      <c r="J10233" s="61">
        <v>-90.1</v>
      </c>
      <c r="K10233">
        <v>20828</v>
      </c>
      <c r="L10233"/>
      <c r="M10233"/>
    </row>
    <row r="10234" spans="1:13">
      <c r="A10234" s="61" t="s">
        <v>40</v>
      </c>
      <c r="B10234" s="61">
        <v>70632</v>
      </c>
      <c r="C10234" s="63" t="s">
        <v>968</v>
      </c>
      <c r="D10234" s="61">
        <v>0</v>
      </c>
      <c r="E10234" s="61" t="s">
        <v>13924</v>
      </c>
      <c r="F10234" s="61" t="s">
        <v>83</v>
      </c>
      <c r="G10234" s="61" t="s">
        <v>13923</v>
      </c>
      <c r="H10234" s="61" t="s">
        <v>7409</v>
      </c>
      <c r="I10234" s="61">
        <v>29.84</v>
      </c>
      <c r="J10234" s="61">
        <v>-93.06</v>
      </c>
      <c r="K10234">
        <v>315</v>
      </c>
      <c r="L10234"/>
      <c r="M10234"/>
    </row>
    <row r="10235" spans="1:13">
      <c r="A10235" s="61" t="s">
        <v>40</v>
      </c>
      <c r="B10235" s="61">
        <v>70526</v>
      </c>
      <c r="C10235" s="63" t="s">
        <v>968</v>
      </c>
      <c r="D10235" s="61">
        <v>0</v>
      </c>
      <c r="E10235" s="61" t="s">
        <v>13898</v>
      </c>
      <c r="F10235" s="61" t="s">
        <v>83</v>
      </c>
      <c r="G10235" s="61" t="s">
        <v>13893</v>
      </c>
      <c r="H10235" s="61" t="s">
        <v>7409</v>
      </c>
      <c r="I10235" s="61">
        <v>30.21</v>
      </c>
      <c r="J10235" s="61">
        <v>-92.37</v>
      </c>
      <c r="K10235">
        <v>17333</v>
      </c>
      <c r="L10235"/>
      <c r="M10235"/>
    </row>
    <row r="10236" spans="1:13">
      <c r="A10236" s="61" t="s">
        <v>40</v>
      </c>
      <c r="B10236" s="61">
        <v>70345</v>
      </c>
      <c r="C10236" s="63" t="s">
        <v>968</v>
      </c>
      <c r="D10236" s="61">
        <v>0</v>
      </c>
      <c r="E10236" s="61" t="s">
        <v>13849</v>
      </c>
      <c r="F10236" s="61" t="s">
        <v>83</v>
      </c>
      <c r="G10236" s="61" t="s">
        <v>13842</v>
      </c>
      <c r="H10236" s="61" t="s">
        <v>7409</v>
      </c>
      <c r="I10236" s="61">
        <v>29.52</v>
      </c>
      <c r="J10236" s="61">
        <v>-90.33</v>
      </c>
      <c r="K10236">
        <v>9119</v>
      </c>
      <c r="L10236"/>
      <c r="M10236"/>
    </row>
    <row r="10237" spans="1:13">
      <c r="A10237" s="61" t="s">
        <v>40</v>
      </c>
      <c r="B10237" s="61">
        <v>70725</v>
      </c>
      <c r="C10237" s="63" t="s">
        <v>968</v>
      </c>
      <c r="D10237" s="61">
        <v>0</v>
      </c>
      <c r="E10237" s="61" t="s">
        <v>13955</v>
      </c>
      <c r="F10237" s="61" t="s">
        <v>83</v>
      </c>
      <c r="G10237" s="61" t="s">
        <v>13852</v>
      </c>
      <c r="H10237" s="61" t="s">
        <v>7409</v>
      </c>
      <c r="I10237" s="61">
        <v>30.14</v>
      </c>
      <c r="J10237" s="61">
        <v>-90.94</v>
      </c>
      <c r="K10237">
        <v>1743</v>
      </c>
      <c r="L10237"/>
      <c r="M10237"/>
    </row>
    <row r="10238" spans="1:13">
      <c r="A10238" s="61" t="s">
        <v>40</v>
      </c>
      <c r="B10238" s="61">
        <v>70528</v>
      </c>
      <c r="C10238" s="63" t="s">
        <v>968</v>
      </c>
      <c r="D10238" s="61">
        <v>0</v>
      </c>
      <c r="E10238" s="61" t="s">
        <v>13899</v>
      </c>
      <c r="F10238" s="61" t="s">
        <v>83</v>
      </c>
      <c r="G10238" s="61" t="s">
        <v>13888</v>
      </c>
      <c r="H10238" s="61" t="s">
        <v>7409</v>
      </c>
      <c r="I10238" s="61">
        <v>29.95</v>
      </c>
      <c r="J10238" s="61">
        <v>-91.98</v>
      </c>
      <c r="K10238">
        <v>2255</v>
      </c>
      <c r="L10238"/>
      <c r="M10238"/>
    </row>
    <row r="10239" spans="1:13">
      <c r="A10239" s="61" t="s">
        <v>40</v>
      </c>
      <c r="B10239" s="61">
        <v>71232</v>
      </c>
      <c r="C10239" s="63" t="s">
        <v>968</v>
      </c>
      <c r="D10239" s="61">
        <v>0</v>
      </c>
      <c r="E10239" s="61" t="s">
        <v>3642</v>
      </c>
      <c r="F10239" s="61" t="s">
        <v>83</v>
      </c>
      <c r="G10239" s="61" t="s">
        <v>14020</v>
      </c>
      <c r="H10239" s="61" t="s">
        <v>7409</v>
      </c>
      <c r="I10239" s="61">
        <v>32.450000000000003</v>
      </c>
      <c r="J10239" s="61">
        <v>-91.48</v>
      </c>
      <c r="K10239">
        <v>6073</v>
      </c>
      <c r="L10239"/>
      <c r="M10239"/>
    </row>
    <row r="10240" spans="1:13">
      <c r="A10240" s="61" t="s">
        <v>40</v>
      </c>
      <c r="B10240" s="61">
        <v>70726</v>
      </c>
      <c r="C10240" s="63" t="s">
        <v>968</v>
      </c>
      <c r="D10240" s="61">
        <v>0</v>
      </c>
      <c r="E10240" s="61" t="s">
        <v>13943</v>
      </c>
      <c r="F10240" s="61" t="s">
        <v>83</v>
      </c>
      <c r="G10240" s="61" t="s">
        <v>13882</v>
      </c>
      <c r="H10240" s="61" t="s">
        <v>7409</v>
      </c>
      <c r="I10240" s="61">
        <v>30.47</v>
      </c>
      <c r="J10240" s="61">
        <v>-90.95</v>
      </c>
      <c r="K10240">
        <v>59586</v>
      </c>
      <c r="L10240"/>
      <c r="M10240"/>
    </row>
    <row r="10241" spans="1:13">
      <c r="A10241" s="61" t="s">
        <v>40</v>
      </c>
      <c r="B10241" s="61">
        <v>70706</v>
      </c>
      <c r="C10241" s="63" t="s">
        <v>968</v>
      </c>
      <c r="D10241" s="61">
        <v>0</v>
      </c>
      <c r="E10241" s="61" t="s">
        <v>13943</v>
      </c>
      <c r="F10241" s="61" t="s">
        <v>83</v>
      </c>
      <c r="G10241" s="61" t="s">
        <v>13882</v>
      </c>
      <c r="H10241" s="61" t="s">
        <v>7409</v>
      </c>
      <c r="I10241" s="61">
        <v>30.61</v>
      </c>
      <c r="J10241" s="61">
        <v>-90.91</v>
      </c>
      <c r="K10241">
        <v>22476</v>
      </c>
      <c r="L10241"/>
      <c r="M10241"/>
    </row>
    <row r="10242" spans="1:13">
      <c r="A10242" s="61" t="s">
        <v>40</v>
      </c>
      <c r="B10242" s="61">
        <v>70633</v>
      </c>
      <c r="C10242" s="63" t="s">
        <v>968</v>
      </c>
      <c r="D10242" s="61">
        <v>0</v>
      </c>
      <c r="E10242" s="61" t="s">
        <v>13925</v>
      </c>
      <c r="F10242" s="61" t="s">
        <v>83</v>
      </c>
      <c r="G10242" s="61" t="s">
        <v>13922</v>
      </c>
      <c r="H10242" s="61" t="s">
        <v>7409</v>
      </c>
      <c r="I10242" s="61">
        <v>30.37</v>
      </c>
      <c r="J10242" s="61">
        <v>-93.4</v>
      </c>
      <c r="K10242">
        <v>8989</v>
      </c>
      <c r="L10242"/>
      <c r="M10242"/>
    </row>
    <row r="10243" spans="1:13">
      <c r="A10243" s="61" t="s">
        <v>40</v>
      </c>
      <c r="B10243" s="61">
        <v>70634</v>
      </c>
      <c r="C10243" s="63" t="s">
        <v>968</v>
      </c>
      <c r="D10243" s="61">
        <v>0</v>
      </c>
      <c r="E10243" s="61" t="s">
        <v>13926</v>
      </c>
      <c r="F10243" s="61" t="s">
        <v>83</v>
      </c>
      <c r="G10243" s="61" t="s">
        <v>13927</v>
      </c>
      <c r="H10243" s="61" t="s">
        <v>7409</v>
      </c>
      <c r="I10243" s="61">
        <v>30.77</v>
      </c>
      <c r="J10243" s="61">
        <v>-93.24</v>
      </c>
      <c r="K10243">
        <v>25039</v>
      </c>
      <c r="L10243"/>
      <c r="M10243"/>
    </row>
    <row r="10244" spans="1:13">
      <c r="A10244" s="61" t="s">
        <v>40</v>
      </c>
      <c r="B10244" s="61">
        <v>70030</v>
      </c>
      <c r="C10244" s="63" t="s">
        <v>968</v>
      </c>
      <c r="D10244" s="61">
        <v>0</v>
      </c>
      <c r="E10244" s="61" t="s">
        <v>13811</v>
      </c>
      <c r="F10244" s="61" t="s">
        <v>83</v>
      </c>
      <c r="G10244" s="61" t="s">
        <v>13832</v>
      </c>
      <c r="H10244" s="61" t="s">
        <v>7409</v>
      </c>
      <c r="I10244" s="61">
        <v>29.8</v>
      </c>
      <c r="J10244" s="61">
        <v>-90.48</v>
      </c>
      <c r="K10244">
        <v>4365</v>
      </c>
      <c r="L10244"/>
      <c r="M10244"/>
    </row>
    <row r="10245" spans="1:13">
      <c r="A10245" s="61" t="s">
        <v>40</v>
      </c>
      <c r="B10245" s="61">
        <v>70047</v>
      </c>
      <c r="C10245" s="63" t="s">
        <v>968</v>
      </c>
      <c r="D10245" s="61">
        <v>0</v>
      </c>
      <c r="E10245" s="61" t="s">
        <v>13820</v>
      </c>
      <c r="F10245" s="61" t="s">
        <v>83</v>
      </c>
      <c r="G10245" s="61" t="s">
        <v>13832</v>
      </c>
      <c r="H10245" s="61" t="s">
        <v>7409</v>
      </c>
      <c r="I10245" s="61">
        <v>29.96</v>
      </c>
      <c r="J10245" s="61">
        <v>-90.36</v>
      </c>
      <c r="K10245">
        <v>12783</v>
      </c>
      <c r="L10245"/>
      <c r="M10245"/>
    </row>
    <row r="10246" spans="1:13">
      <c r="A10246" s="61" t="s">
        <v>40</v>
      </c>
      <c r="B10246" s="61">
        <v>71328</v>
      </c>
      <c r="C10246" s="63" t="s">
        <v>968</v>
      </c>
      <c r="D10246" s="61">
        <v>0</v>
      </c>
      <c r="E10246" s="61" t="s">
        <v>14060</v>
      </c>
      <c r="F10246" s="61" t="s">
        <v>83</v>
      </c>
      <c r="G10246" s="61" t="s">
        <v>14053</v>
      </c>
      <c r="H10246" s="61" t="s">
        <v>7409</v>
      </c>
      <c r="I10246" s="61">
        <v>31.34</v>
      </c>
      <c r="J10246" s="61">
        <v>-92.15</v>
      </c>
      <c r="K10246">
        <v>7891</v>
      </c>
      <c r="L10246"/>
      <c r="M10246"/>
    </row>
    <row r="10247" spans="1:13">
      <c r="A10247" s="61" t="s">
        <v>40</v>
      </c>
      <c r="B10247" s="61">
        <v>71422</v>
      </c>
      <c r="C10247" s="63" t="s">
        <v>968</v>
      </c>
      <c r="D10247" s="61">
        <v>0</v>
      </c>
      <c r="E10247" s="61" t="s">
        <v>12312</v>
      </c>
      <c r="F10247" s="61" t="s">
        <v>83</v>
      </c>
      <c r="G10247" s="61" t="s">
        <v>14076</v>
      </c>
      <c r="H10247" s="61" t="s">
        <v>7409</v>
      </c>
      <c r="I10247" s="61">
        <v>32.07</v>
      </c>
      <c r="J10247" s="61">
        <v>-92.65</v>
      </c>
      <c r="K10247">
        <v>1469</v>
      </c>
      <c r="L10247"/>
      <c r="M10247"/>
    </row>
    <row r="10248" spans="1:13">
      <c r="A10248" s="61" t="s">
        <v>40</v>
      </c>
      <c r="B10248" s="61">
        <v>70346</v>
      </c>
      <c r="C10248" s="63" t="s">
        <v>968</v>
      </c>
      <c r="D10248" s="61">
        <v>0</v>
      </c>
      <c r="E10248" s="61" t="s">
        <v>13850</v>
      </c>
      <c r="F10248" s="61" t="s">
        <v>83</v>
      </c>
      <c r="G10248" s="61" t="s">
        <v>13852</v>
      </c>
      <c r="H10248" s="61" t="s">
        <v>7409</v>
      </c>
      <c r="I10248" s="61">
        <v>30.09</v>
      </c>
      <c r="J10248" s="61">
        <v>-90.99</v>
      </c>
      <c r="K10248">
        <v>10342</v>
      </c>
      <c r="L10248"/>
      <c r="M10248"/>
    </row>
    <row r="10249" spans="1:13">
      <c r="A10249" s="61" t="s">
        <v>40</v>
      </c>
      <c r="B10249" s="61">
        <v>70352</v>
      </c>
      <c r="C10249" s="63" t="s">
        <v>968</v>
      </c>
      <c r="D10249" s="61">
        <v>0</v>
      </c>
      <c r="E10249" s="61" t="s">
        <v>13853</v>
      </c>
      <c r="F10249" s="61" t="s">
        <v>83</v>
      </c>
      <c r="G10249" s="61" t="s">
        <v>13847</v>
      </c>
      <c r="H10249" s="61" t="s">
        <v>7409</v>
      </c>
      <c r="I10249" s="61">
        <v>29.68</v>
      </c>
      <c r="J10249" s="61">
        <v>-90.94</v>
      </c>
      <c r="K10249">
        <v>233</v>
      </c>
      <c r="L10249"/>
      <c r="M10249"/>
    </row>
    <row r="10250" spans="1:13">
      <c r="A10250" s="61" t="s">
        <v>40</v>
      </c>
      <c r="B10250" s="61">
        <v>71234</v>
      </c>
      <c r="C10250" s="63" t="s">
        <v>968</v>
      </c>
      <c r="D10250" s="61">
        <v>0</v>
      </c>
      <c r="E10250" s="61" t="s">
        <v>3644</v>
      </c>
      <c r="F10250" s="61" t="s">
        <v>83</v>
      </c>
      <c r="G10250" s="61" t="s">
        <v>14026</v>
      </c>
      <c r="H10250" s="61" t="s">
        <v>7409</v>
      </c>
      <c r="I10250" s="61">
        <v>32.619999999999997</v>
      </c>
      <c r="J10250" s="61">
        <v>-92.41</v>
      </c>
      <c r="K10250">
        <v>4298</v>
      </c>
      <c r="L10250"/>
      <c r="M10250"/>
    </row>
    <row r="10251" spans="1:13">
      <c r="A10251" s="61" t="s">
        <v>40</v>
      </c>
      <c r="B10251" s="61">
        <v>71023</v>
      </c>
      <c r="C10251" s="63" t="s">
        <v>968</v>
      </c>
      <c r="D10251" s="61">
        <v>0</v>
      </c>
      <c r="E10251" s="61" t="s">
        <v>13997</v>
      </c>
      <c r="F10251" s="61" t="s">
        <v>83</v>
      </c>
      <c r="G10251" s="61" t="s">
        <v>13994</v>
      </c>
      <c r="H10251" s="61" t="s">
        <v>7409</v>
      </c>
      <c r="I10251" s="61">
        <v>32.51</v>
      </c>
      <c r="J10251" s="61">
        <v>-93.41</v>
      </c>
      <c r="K10251">
        <v>3235</v>
      </c>
      <c r="L10251"/>
      <c r="M10251"/>
    </row>
    <row r="10252" spans="1:13">
      <c r="A10252" s="61" t="s">
        <v>40</v>
      </c>
      <c r="B10252" s="61">
        <v>70637</v>
      </c>
      <c r="C10252" s="63" t="s">
        <v>968</v>
      </c>
      <c r="D10252" s="61">
        <v>0</v>
      </c>
      <c r="E10252" s="61" t="s">
        <v>6165</v>
      </c>
      <c r="F10252" s="61" t="s">
        <v>83</v>
      </c>
      <c r="G10252" s="61" t="s">
        <v>13928</v>
      </c>
      <c r="H10252" s="61" t="s">
        <v>7409</v>
      </c>
      <c r="I10252" s="61">
        <v>30.66</v>
      </c>
      <c r="J10252" s="61">
        <v>-93.04</v>
      </c>
      <c r="K10252">
        <v>554</v>
      </c>
      <c r="L10252"/>
      <c r="M10252"/>
    </row>
    <row r="10253" spans="1:13">
      <c r="A10253" s="61" t="s">
        <v>40</v>
      </c>
      <c r="B10253" s="61">
        <v>71423</v>
      </c>
      <c r="C10253" s="63" t="s">
        <v>968</v>
      </c>
      <c r="D10253" s="61">
        <v>0</v>
      </c>
      <c r="E10253" s="61" t="s">
        <v>14082</v>
      </c>
      <c r="F10253" s="61" t="s">
        <v>83</v>
      </c>
      <c r="G10253" s="61" t="s">
        <v>14078</v>
      </c>
      <c r="H10253" s="61" t="s">
        <v>7409</v>
      </c>
      <c r="I10253" s="61">
        <v>31.57</v>
      </c>
      <c r="J10253" s="61">
        <v>-92.52</v>
      </c>
      <c r="K10253">
        <v>5207</v>
      </c>
      <c r="L10253"/>
      <c r="M10253"/>
    </row>
    <row r="10254" spans="1:13">
      <c r="A10254" s="61" t="s">
        <v>40</v>
      </c>
      <c r="B10254" s="61">
        <v>71235</v>
      </c>
      <c r="C10254" s="63" t="s">
        <v>968</v>
      </c>
      <c r="D10254" s="61">
        <v>0</v>
      </c>
      <c r="E10254" s="61" t="s">
        <v>14033</v>
      </c>
      <c r="F10254" s="61" t="s">
        <v>83</v>
      </c>
      <c r="G10254" s="61" t="s">
        <v>14030</v>
      </c>
      <c r="H10254" s="61" t="s">
        <v>7409</v>
      </c>
      <c r="I10254" s="61">
        <v>32.69</v>
      </c>
      <c r="J10254" s="61">
        <v>-92.65</v>
      </c>
      <c r="K10254">
        <v>4309</v>
      </c>
      <c r="L10254"/>
      <c r="M10254"/>
    </row>
    <row r="10255" spans="1:13">
      <c r="A10255" s="61" t="s">
        <v>40</v>
      </c>
      <c r="B10255" s="61">
        <v>71024</v>
      </c>
      <c r="C10255" s="63" t="s">
        <v>968</v>
      </c>
      <c r="D10255" s="61">
        <v>0</v>
      </c>
      <c r="E10255" s="61" t="s">
        <v>13998</v>
      </c>
      <c r="F10255" s="61" t="s">
        <v>83</v>
      </c>
      <c r="G10255" s="61" t="s">
        <v>13994</v>
      </c>
      <c r="H10255" s="61" t="s">
        <v>7409</v>
      </c>
      <c r="I10255" s="61">
        <v>32.53</v>
      </c>
      <c r="J10255" s="61">
        <v>-93.23</v>
      </c>
      <c r="K10255">
        <v>1207</v>
      </c>
      <c r="L10255"/>
      <c r="M10255"/>
    </row>
    <row r="10256" spans="1:13">
      <c r="A10256" s="61" t="s">
        <v>40</v>
      </c>
      <c r="B10256" s="61">
        <v>70353</v>
      </c>
      <c r="C10256" s="63" t="s">
        <v>968</v>
      </c>
      <c r="D10256" s="61">
        <v>0</v>
      </c>
      <c r="E10256" s="61" t="s">
        <v>13854</v>
      </c>
      <c r="F10256" s="61" t="s">
        <v>83</v>
      </c>
      <c r="G10256" s="61" t="s">
        <v>13847</v>
      </c>
      <c r="H10256" s="61" t="s">
        <v>7409</v>
      </c>
      <c r="I10256" s="61">
        <v>29.36</v>
      </c>
      <c r="J10256" s="61">
        <v>-90.7</v>
      </c>
      <c r="K10256">
        <v>1106</v>
      </c>
      <c r="L10256"/>
      <c r="M10256"/>
    </row>
    <row r="10257" spans="1:13">
      <c r="A10257" s="61" t="s">
        <v>40</v>
      </c>
      <c r="B10257" s="61">
        <v>70529</v>
      </c>
      <c r="C10257" s="63" t="s">
        <v>968</v>
      </c>
      <c r="D10257" s="61">
        <v>0</v>
      </c>
      <c r="E10257" s="61" t="s">
        <v>13900</v>
      </c>
      <c r="F10257" s="61" t="s">
        <v>83</v>
      </c>
      <c r="G10257" s="61" t="s">
        <v>13887</v>
      </c>
      <c r="H10257" s="61" t="s">
        <v>7409</v>
      </c>
      <c r="I10257" s="61">
        <v>30.23</v>
      </c>
      <c r="J10257" s="61">
        <v>-92.19</v>
      </c>
      <c r="K10257">
        <v>11842</v>
      </c>
      <c r="L10257"/>
      <c r="M10257"/>
    </row>
    <row r="10258" spans="1:13">
      <c r="A10258" s="61" t="s">
        <v>40</v>
      </c>
      <c r="B10258" s="61">
        <v>70049</v>
      </c>
      <c r="C10258" s="63" t="s">
        <v>968</v>
      </c>
      <c r="D10258" s="61">
        <v>0</v>
      </c>
      <c r="E10258" s="61" t="s">
        <v>13821</v>
      </c>
      <c r="F10258" s="61" t="s">
        <v>83</v>
      </c>
      <c r="G10258" s="61" t="s">
        <v>13827</v>
      </c>
      <c r="H10258" s="61" t="s">
        <v>7409</v>
      </c>
      <c r="I10258" s="61">
        <v>30.02</v>
      </c>
      <c r="J10258" s="61">
        <v>-90.55</v>
      </c>
      <c r="K10258">
        <v>1975</v>
      </c>
      <c r="L10258"/>
      <c r="M10258"/>
    </row>
    <row r="10259" spans="1:13">
      <c r="A10259" s="61" t="s">
        <v>40</v>
      </c>
      <c r="B10259" s="61">
        <v>71331</v>
      </c>
      <c r="C10259" s="63" t="s">
        <v>968</v>
      </c>
      <c r="D10259" s="61">
        <v>0</v>
      </c>
      <c r="E10259" s="61" t="s">
        <v>11639</v>
      </c>
      <c r="F10259" s="61" t="s">
        <v>83</v>
      </c>
      <c r="G10259" s="61" t="s">
        <v>14055</v>
      </c>
      <c r="H10259" s="61" t="s">
        <v>7409</v>
      </c>
      <c r="I10259" s="61">
        <v>31.21</v>
      </c>
      <c r="J10259" s="61">
        <v>-92.15</v>
      </c>
      <c r="K10259">
        <v>974</v>
      </c>
      <c r="L10259"/>
      <c r="M10259"/>
    </row>
    <row r="10260" spans="1:13">
      <c r="A10260" s="61" t="s">
        <v>40</v>
      </c>
      <c r="B10260" s="61">
        <v>70531</v>
      </c>
      <c r="C10260" s="63" t="s">
        <v>968</v>
      </c>
      <c r="D10260" s="61">
        <v>0</v>
      </c>
      <c r="E10260" s="61" t="s">
        <v>11709</v>
      </c>
      <c r="F10260" s="61" t="s">
        <v>83</v>
      </c>
      <c r="G10260" s="61" t="s">
        <v>13893</v>
      </c>
      <c r="H10260" s="61" t="s">
        <v>7409</v>
      </c>
      <c r="I10260" s="61">
        <v>30.23</v>
      </c>
      <c r="J10260" s="61">
        <v>-92.5</v>
      </c>
      <c r="K10260">
        <v>1373</v>
      </c>
      <c r="L10260"/>
      <c r="M10260"/>
    </row>
    <row r="10261" spans="1:13">
      <c r="A10261" s="61" t="s">
        <v>40</v>
      </c>
      <c r="B10261" s="61">
        <v>71051</v>
      </c>
      <c r="C10261" s="63" t="s">
        <v>968</v>
      </c>
      <c r="D10261" s="61">
        <v>0</v>
      </c>
      <c r="E10261" s="61" t="s">
        <v>9522</v>
      </c>
      <c r="F10261" s="61" t="s">
        <v>83</v>
      </c>
      <c r="G10261" s="61" t="s">
        <v>13990</v>
      </c>
      <c r="H10261" s="61" t="s">
        <v>7409</v>
      </c>
      <c r="I10261" s="61">
        <v>32.340000000000003</v>
      </c>
      <c r="J10261" s="61">
        <v>-93.49</v>
      </c>
      <c r="K10261">
        <v>2025</v>
      </c>
      <c r="L10261"/>
      <c r="M10261"/>
    </row>
    <row r="10262" spans="1:13">
      <c r="A10262" s="61" t="s">
        <v>40</v>
      </c>
      <c r="B10262" s="61">
        <v>71424</v>
      </c>
      <c r="C10262" s="63" t="s">
        <v>968</v>
      </c>
      <c r="D10262" s="61">
        <v>0</v>
      </c>
      <c r="E10262" s="61" t="s">
        <v>2634</v>
      </c>
      <c r="F10262" s="61" t="s">
        <v>83</v>
      </c>
      <c r="G10262" s="61" t="s">
        <v>14053</v>
      </c>
      <c r="H10262" s="61" t="s">
        <v>7409</v>
      </c>
      <c r="I10262" s="61">
        <v>31.18</v>
      </c>
      <c r="J10262" s="61">
        <v>-92.67</v>
      </c>
      <c r="K10262">
        <v>1219</v>
      </c>
      <c r="L10262"/>
      <c r="M10262"/>
    </row>
    <row r="10263" spans="1:13">
      <c r="A10263" s="61" t="s">
        <v>40</v>
      </c>
      <c r="B10263" s="61">
        <v>70532</v>
      </c>
      <c r="C10263" s="63" t="s">
        <v>968</v>
      </c>
      <c r="D10263" s="61">
        <v>0</v>
      </c>
      <c r="E10263" s="61" t="s">
        <v>4260</v>
      </c>
      <c r="F10263" s="61" t="s">
        <v>83</v>
      </c>
      <c r="G10263" s="61" t="s">
        <v>13901</v>
      </c>
      <c r="H10263" s="61" t="s">
        <v>7409</v>
      </c>
      <c r="I10263" s="61">
        <v>30.48</v>
      </c>
      <c r="J10263" s="61">
        <v>-92.69</v>
      </c>
      <c r="K10263">
        <v>2560</v>
      </c>
      <c r="L10263"/>
      <c r="M10263"/>
    </row>
    <row r="10264" spans="1:13">
      <c r="A10264" s="61" t="s">
        <v>40</v>
      </c>
      <c r="B10264" s="61">
        <v>71425</v>
      </c>
      <c r="C10264" s="63" t="s">
        <v>968</v>
      </c>
      <c r="D10264" s="61">
        <v>0</v>
      </c>
      <c r="E10264" s="61" t="s">
        <v>6496</v>
      </c>
      <c r="F10264" s="61" t="s">
        <v>83</v>
      </c>
      <c r="G10264" s="61" t="s">
        <v>14062</v>
      </c>
      <c r="H10264" s="61" t="s">
        <v>7409</v>
      </c>
      <c r="I10264" s="61">
        <v>31.89</v>
      </c>
      <c r="J10264" s="61">
        <v>-91.88</v>
      </c>
      <c r="K10264">
        <v>189</v>
      </c>
      <c r="L10264"/>
      <c r="M10264"/>
    </row>
    <row r="10265" spans="1:13">
      <c r="A10265" s="61" t="s">
        <v>40</v>
      </c>
      <c r="B10265" s="61">
        <v>71237</v>
      </c>
      <c r="C10265" s="63" t="s">
        <v>968</v>
      </c>
      <c r="D10265" s="61">
        <v>0</v>
      </c>
      <c r="E10265" s="61" t="s">
        <v>14034</v>
      </c>
      <c r="F10265" s="61" t="s">
        <v>83</v>
      </c>
      <c r="G10265" s="61" t="s">
        <v>14035</v>
      </c>
      <c r="H10265" s="61" t="s">
        <v>7409</v>
      </c>
      <c r="I10265" s="61">
        <v>32.6</v>
      </c>
      <c r="J10265" s="61">
        <v>-91.47</v>
      </c>
      <c r="K10265">
        <v>1028</v>
      </c>
      <c r="L10265"/>
      <c r="M10265"/>
    </row>
    <row r="10266" spans="1:13">
      <c r="A10266" s="61" t="s">
        <v>40</v>
      </c>
      <c r="B10266" s="61">
        <v>70533</v>
      </c>
      <c r="C10266" s="63" t="s">
        <v>968</v>
      </c>
      <c r="D10266" s="61">
        <v>0</v>
      </c>
      <c r="E10266" s="61" t="s">
        <v>13902</v>
      </c>
      <c r="F10266" s="61" t="s">
        <v>83</v>
      </c>
      <c r="G10266" s="61" t="s">
        <v>13888</v>
      </c>
      <c r="H10266" s="61" t="s">
        <v>7409</v>
      </c>
      <c r="I10266" s="61">
        <v>29.95</v>
      </c>
      <c r="J10266" s="61">
        <v>-92.03</v>
      </c>
      <c r="K10266">
        <v>7282</v>
      </c>
      <c r="L10266"/>
      <c r="M10266"/>
    </row>
    <row r="10267" spans="1:13">
      <c r="A10267" s="61" t="s">
        <v>40</v>
      </c>
      <c r="B10267" s="61">
        <v>71238</v>
      </c>
      <c r="C10267" s="63" t="s">
        <v>968</v>
      </c>
      <c r="D10267" s="61">
        <v>0</v>
      </c>
      <c r="E10267" s="61" t="s">
        <v>14036</v>
      </c>
      <c r="F10267" s="61" t="s">
        <v>83</v>
      </c>
      <c r="G10267" s="61" t="s">
        <v>14019</v>
      </c>
      <c r="H10267" s="61" t="s">
        <v>7409</v>
      </c>
      <c r="I10267" s="61">
        <v>32.39</v>
      </c>
      <c r="J10267" s="61">
        <v>-92.42</v>
      </c>
      <c r="K10267">
        <v>2924</v>
      </c>
      <c r="L10267"/>
      <c r="M10267"/>
    </row>
    <row r="10268" spans="1:13">
      <c r="A10268" s="61" t="s">
        <v>40</v>
      </c>
      <c r="B10268" s="61">
        <v>70729</v>
      </c>
      <c r="C10268" s="63" t="s">
        <v>968</v>
      </c>
      <c r="D10268" s="61">
        <v>0</v>
      </c>
      <c r="E10268" s="61" t="s">
        <v>13956</v>
      </c>
      <c r="F10268" s="61" t="s">
        <v>83</v>
      </c>
      <c r="G10268" s="61" t="s">
        <v>13946</v>
      </c>
      <c r="H10268" s="61" t="s">
        <v>7409</v>
      </c>
      <c r="I10268" s="61">
        <v>30.59</v>
      </c>
      <c r="J10268" s="61">
        <v>-91.34</v>
      </c>
      <c r="K10268">
        <v>967</v>
      </c>
      <c r="L10268"/>
      <c r="M10268"/>
    </row>
    <row r="10269" spans="1:13">
      <c r="A10269" s="61" t="s">
        <v>40</v>
      </c>
      <c r="B10269" s="61">
        <v>70730</v>
      </c>
      <c r="C10269" s="63" t="s">
        <v>968</v>
      </c>
      <c r="D10269" s="61">
        <v>0</v>
      </c>
      <c r="E10269" s="61" t="s">
        <v>6170</v>
      </c>
      <c r="F10269" s="61" t="s">
        <v>83</v>
      </c>
      <c r="G10269" s="61" t="s">
        <v>13953</v>
      </c>
      <c r="H10269" s="61" t="s">
        <v>7409</v>
      </c>
      <c r="I10269" s="61">
        <v>30.81</v>
      </c>
      <c r="J10269" s="61">
        <v>-91.11</v>
      </c>
      <c r="K10269">
        <v>3613</v>
      </c>
      <c r="L10269"/>
      <c r="M10269"/>
    </row>
    <row r="10270" spans="1:13">
      <c r="A10270" s="61" t="s">
        <v>40</v>
      </c>
      <c r="B10270" s="61">
        <v>70535</v>
      </c>
      <c r="C10270" s="63" t="s">
        <v>968</v>
      </c>
      <c r="D10270" s="61">
        <v>0</v>
      </c>
      <c r="E10270" s="61" t="s">
        <v>13256</v>
      </c>
      <c r="F10270" s="61" t="s">
        <v>83</v>
      </c>
      <c r="G10270" s="61" t="s">
        <v>13914</v>
      </c>
      <c r="H10270" s="61" t="s">
        <v>7409</v>
      </c>
      <c r="I10270" s="61">
        <v>30.49</v>
      </c>
      <c r="J10270" s="61">
        <v>-92.41</v>
      </c>
      <c r="K10270">
        <v>17292</v>
      </c>
      <c r="L10270"/>
      <c r="M10270"/>
    </row>
    <row r="10271" spans="1:13">
      <c r="A10271" s="61" t="s">
        <v>40</v>
      </c>
      <c r="B10271" s="61">
        <v>70537</v>
      </c>
      <c r="C10271" s="63" t="s">
        <v>968</v>
      </c>
      <c r="D10271" s="61">
        <v>0</v>
      </c>
      <c r="E10271" s="61" t="s">
        <v>13903</v>
      </c>
      <c r="F10271" s="61" t="s">
        <v>83</v>
      </c>
      <c r="G10271" s="61" t="s">
        <v>13893</v>
      </c>
      <c r="H10271" s="61" t="s">
        <v>7409</v>
      </c>
      <c r="I10271" s="61">
        <v>30.26</v>
      </c>
      <c r="J10271" s="61">
        <v>-92.57</v>
      </c>
      <c r="K10271">
        <v>452</v>
      </c>
      <c r="L10271"/>
      <c r="M10271"/>
    </row>
    <row r="10272" spans="1:13">
      <c r="A10272" s="61" t="s">
        <v>40</v>
      </c>
      <c r="B10272" s="61">
        <v>70639</v>
      </c>
      <c r="C10272" s="63" t="s">
        <v>968</v>
      </c>
      <c r="D10272" s="61">
        <v>0</v>
      </c>
      <c r="E10272" s="61" t="s">
        <v>574</v>
      </c>
      <c r="F10272" s="61" t="s">
        <v>83</v>
      </c>
      <c r="G10272" s="61" t="s">
        <v>13929</v>
      </c>
      <c r="H10272" s="61" t="s">
        <v>7409</v>
      </c>
      <c r="I10272" s="61">
        <v>30.98</v>
      </c>
      <c r="J10272" s="61">
        <v>-93.5</v>
      </c>
      <c r="K10272">
        <v>575</v>
      </c>
      <c r="L10272"/>
      <c r="M10272"/>
    </row>
    <row r="10273" spans="1:13">
      <c r="A10273" s="61" t="s">
        <v>40</v>
      </c>
      <c r="B10273" s="61">
        <v>71333</v>
      </c>
      <c r="C10273" s="63" t="s">
        <v>968</v>
      </c>
      <c r="D10273" s="61">
        <v>0</v>
      </c>
      <c r="E10273" s="61" t="s">
        <v>5820</v>
      </c>
      <c r="F10273" s="61" t="s">
        <v>83</v>
      </c>
      <c r="G10273" s="61" t="s">
        <v>14055</v>
      </c>
      <c r="H10273" s="61" t="s">
        <v>7409</v>
      </c>
      <c r="I10273" s="61">
        <v>30.95</v>
      </c>
      <c r="J10273" s="61">
        <v>-92.1</v>
      </c>
      <c r="K10273">
        <v>576</v>
      </c>
      <c r="L10273"/>
      <c r="M10273"/>
    </row>
    <row r="10274" spans="1:13">
      <c r="A10274" s="61" t="s">
        <v>40</v>
      </c>
      <c r="B10274" s="61">
        <v>71241</v>
      </c>
      <c r="C10274" s="63" t="s">
        <v>968</v>
      </c>
      <c r="D10274" s="61">
        <v>0</v>
      </c>
      <c r="E10274" s="61" t="s">
        <v>14037</v>
      </c>
      <c r="F10274" s="61" t="s">
        <v>83</v>
      </c>
      <c r="G10274" s="61" t="s">
        <v>14026</v>
      </c>
      <c r="H10274" s="61" t="s">
        <v>7409</v>
      </c>
      <c r="I10274" s="61">
        <v>32.770000000000003</v>
      </c>
      <c r="J10274" s="61">
        <v>-92.4</v>
      </c>
      <c r="K10274">
        <v>9535</v>
      </c>
      <c r="L10274"/>
      <c r="M10274"/>
    </row>
    <row r="10275" spans="1:13">
      <c r="A10275" s="61" t="s">
        <v>40</v>
      </c>
      <c r="B10275" s="61">
        <v>71334</v>
      </c>
      <c r="C10275" s="63" t="s">
        <v>968</v>
      </c>
      <c r="D10275" s="61">
        <v>0</v>
      </c>
      <c r="E10275" s="61" t="s">
        <v>14061</v>
      </c>
      <c r="F10275" s="61" t="s">
        <v>83</v>
      </c>
      <c r="G10275" s="61" t="s">
        <v>14054</v>
      </c>
      <c r="H10275" s="61" t="s">
        <v>7409</v>
      </c>
      <c r="I10275" s="61">
        <v>31.63</v>
      </c>
      <c r="J10275" s="61">
        <v>-91.55</v>
      </c>
      <c r="K10275">
        <v>8518</v>
      </c>
      <c r="L10275"/>
      <c r="M10275"/>
    </row>
    <row r="10276" spans="1:13">
      <c r="A10276" s="61" t="s">
        <v>40</v>
      </c>
      <c r="B10276" s="61">
        <v>71427</v>
      </c>
      <c r="C10276" s="63" t="s">
        <v>968</v>
      </c>
      <c r="D10276" s="61">
        <v>0</v>
      </c>
      <c r="E10276" s="61" t="s">
        <v>6507</v>
      </c>
      <c r="F10276" s="61" t="s">
        <v>83</v>
      </c>
      <c r="G10276" s="61" t="s">
        <v>14053</v>
      </c>
      <c r="H10276" s="61" t="s">
        <v>7409</v>
      </c>
      <c r="I10276" s="61">
        <v>31.4</v>
      </c>
      <c r="J10276" s="61">
        <v>-92.86</v>
      </c>
      <c r="K10276">
        <v>329</v>
      </c>
      <c r="L10276"/>
      <c r="M10276"/>
    </row>
    <row r="10277" spans="1:13">
      <c r="A10277" s="61" t="s">
        <v>40</v>
      </c>
      <c r="B10277" s="61">
        <v>71429</v>
      </c>
      <c r="C10277" s="63" t="s">
        <v>968</v>
      </c>
      <c r="D10277" s="61">
        <v>0</v>
      </c>
      <c r="E10277" s="61" t="s">
        <v>14083</v>
      </c>
      <c r="F10277" s="61" t="s">
        <v>83</v>
      </c>
      <c r="G10277" s="61" t="s">
        <v>14013</v>
      </c>
      <c r="H10277" s="61" t="s">
        <v>7409</v>
      </c>
      <c r="I10277" s="61">
        <v>31.44</v>
      </c>
      <c r="J10277" s="61">
        <v>-93.45</v>
      </c>
      <c r="K10277">
        <v>2988</v>
      </c>
      <c r="L10277"/>
      <c r="M10277"/>
    </row>
    <row r="10278" spans="1:13">
      <c r="A10278" s="61" t="s">
        <v>40</v>
      </c>
      <c r="B10278" s="61">
        <v>70436</v>
      </c>
      <c r="C10278" s="63" t="s">
        <v>968</v>
      </c>
      <c r="D10278" s="61">
        <v>0</v>
      </c>
      <c r="E10278" s="61" t="s">
        <v>13876</v>
      </c>
      <c r="F10278" s="61" t="s">
        <v>83</v>
      </c>
      <c r="G10278" s="61" t="s">
        <v>13867</v>
      </c>
      <c r="H10278" s="61" t="s">
        <v>7409</v>
      </c>
      <c r="I10278" s="61">
        <v>30.82</v>
      </c>
      <c r="J10278" s="61">
        <v>-90.53</v>
      </c>
      <c r="K10278">
        <v>450</v>
      </c>
      <c r="L10278"/>
      <c r="M10278"/>
    </row>
    <row r="10279" spans="1:13">
      <c r="A10279" s="61" t="s">
        <v>40</v>
      </c>
      <c r="B10279" s="61">
        <v>70437</v>
      </c>
      <c r="C10279" s="63" t="s">
        <v>968</v>
      </c>
      <c r="D10279" s="61">
        <v>0</v>
      </c>
      <c r="E10279" s="61" t="s">
        <v>5029</v>
      </c>
      <c r="F10279" s="61" t="s">
        <v>83</v>
      </c>
      <c r="G10279" s="61" t="s">
        <v>13875</v>
      </c>
      <c r="H10279" s="61" t="s">
        <v>7409</v>
      </c>
      <c r="I10279" s="61">
        <v>30.63</v>
      </c>
      <c r="J10279" s="61">
        <v>-90.19</v>
      </c>
      <c r="K10279">
        <v>7575</v>
      </c>
      <c r="L10279"/>
      <c r="M10279"/>
    </row>
    <row r="10280" spans="1:13">
      <c r="A10280" s="61" t="s">
        <v>40</v>
      </c>
      <c r="B10280" s="61">
        <v>70732</v>
      </c>
      <c r="C10280" s="63" t="s">
        <v>968</v>
      </c>
      <c r="D10280" s="61">
        <v>0</v>
      </c>
      <c r="E10280" s="61" t="s">
        <v>13957</v>
      </c>
      <c r="F10280" s="61" t="s">
        <v>83</v>
      </c>
      <c r="G10280" s="61" t="s">
        <v>13949</v>
      </c>
      <c r="H10280" s="61" t="s">
        <v>7409</v>
      </c>
      <c r="I10280" s="61">
        <v>30.59</v>
      </c>
      <c r="J10280" s="61">
        <v>-91.61</v>
      </c>
      <c r="K10280">
        <v>1110</v>
      </c>
      <c r="L10280"/>
      <c r="M10280"/>
    </row>
    <row r="10281" spans="1:13">
      <c r="A10281" s="61" t="s">
        <v>40</v>
      </c>
      <c r="B10281" s="61">
        <v>71430</v>
      </c>
      <c r="C10281" s="63" t="s">
        <v>968</v>
      </c>
      <c r="D10281" s="61">
        <v>0</v>
      </c>
      <c r="E10281" s="61" t="s">
        <v>5315</v>
      </c>
      <c r="F10281" s="61" t="s">
        <v>83</v>
      </c>
      <c r="G10281" s="61" t="s">
        <v>14053</v>
      </c>
      <c r="H10281" s="61" t="s">
        <v>7409</v>
      </c>
      <c r="I10281" s="61">
        <v>31.05</v>
      </c>
      <c r="J10281" s="61">
        <v>-92.52</v>
      </c>
      <c r="K10281">
        <v>2423</v>
      </c>
      <c r="L10281"/>
      <c r="M10281"/>
    </row>
    <row r="10282" spans="1:13">
      <c r="A10282" s="61" t="s">
        <v>40</v>
      </c>
      <c r="B10282" s="61">
        <v>71243</v>
      </c>
      <c r="C10282" s="63" t="s">
        <v>968</v>
      </c>
      <c r="D10282" s="61">
        <v>0</v>
      </c>
      <c r="E10282" s="61" t="s">
        <v>14038</v>
      </c>
      <c r="F10282" s="61" t="s">
        <v>83</v>
      </c>
      <c r="G10282" s="61" t="s">
        <v>14022</v>
      </c>
      <c r="H10282" s="61" t="s">
        <v>7409</v>
      </c>
      <c r="I10282" s="61">
        <v>31.97</v>
      </c>
      <c r="J10282" s="61">
        <v>-91.81</v>
      </c>
      <c r="K10282">
        <v>157</v>
      </c>
      <c r="L10282"/>
      <c r="M10282"/>
    </row>
    <row r="10283" spans="1:13">
      <c r="A10283" s="61" t="s">
        <v>40</v>
      </c>
      <c r="B10283" s="61">
        <v>71459</v>
      </c>
      <c r="C10283" s="63" t="s">
        <v>968</v>
      </c>
      <c r="D10283" s="61">
        <v>0</v>
      </c>
      <c r="E10283" s="61" t="s">
        <v>14090</v>
      </c>
      <c r="F10283" s="61" t="s">
        <v>83</v>
      </c>
      <c r="G10283" s="61" t="s">
        <v>13929</v>
      </c>
      <c r="H10283" s="61" t="s">
        <v>7409</v>
      </c>
      <c r="I10283" s="61">
        <v>31.05</v>
      </c>
      <c r="J10283" s="61">
        <v>-93.22</v>
      </c>
      <c r="K10283">
        <v>10086</v>
      </c>
      <c r="L10283"/>
      <c r="M10283"/>
    </row>
    <row r="10284" spans="1:13">
      <c r="A10284" s="61" t="s">
        <v>40</v>
      </c>
      <c r="B10284" s="61">
        <v>70538</v>
      </c>
      <c r="C10284" s="63" t="s">
        <v>968</v>
      </c>
      <c r="D10284" s="61">
        <v>0</v>
      </c>
      <c r="E10284" s="61" t="s">
        <v>300</v>
      </c>
      <c r="F10284" s="61" t="s">
        <v>83</v>
      </c>
      <c r="G10284" s="61" t="s">
        <v>13862</v>
      </c>
      <c r="H10284" s="61" t="s">
        <v>7409</v>
      </c>
      <c r="I10284" s="61">
        <v>29.8</v>
      </c>
      <c r="J10284" s="61">
        <v>-91.51</v>
      </c>
      <c r="K10284">
        <v>12604</v>
      </c>
      <c r="L10284"/>
      <c r="M10284"/>
    </row>
    <row r="10285" spans="1:13">
      <c r="A10285" s="61" t="s">
        <v>40</v>
      </c>
      <c r="B10285" s="61">
        <v>70438</v>
      </c>
      <c r="C10285" s="63" t="s">
        <v>968</v>
      </c>
      <c r="D10285" s="61">
        <v>0</v>
      </c>
      <c r="E10285" s="61" t="s">
        <v>6659</v>
      </c>
      <c r="F10285" s="61" t="s">
        <v>83</v>
      </c>
      <c r="G10285" s="61" t="s">
        <v>13873</v>
      </c>
      <c r="H10285" s="61" t="s">
        <v>7409</v>
      </c>
      <c r="I10285" s="61">
        <v>30.84</v>
      </c>
      <c r="J10285" s="61">
        <v>-90.14</v>
      </c>
      <c r="K10285">
        <v>19652</v>
      </c>
      <c r="L10285"/>
      <c r="M10285"/>
    </row>
    <row r="10286" spans="1:13">
      <c r="A10286" s="61" t="s">
        <v>40</v>
      </c>
      <c r="B10286" s="61">
        <v>70733</v>
      </c>
      <c r="C10286" s="63" t="s">
        <v>968</v>
      </c>
      <c r="D10286" s="61">
        <v>0</v>
      </c>
      <c r="E10286" s="61" t="s">
        <v>13958</v>
      </c>
      <c r="F10286" s="61" t="s">
        <v>83</v>
      </c>
      <c r="G10286" s="61" t="s">
        <v>13882</v>
      </c>
      <c r="H10286" s="61" t="s">
        <v>7409</v>
      </c>
      <c r="I10286" s="61">
        <v>30.31</v>
      </c>
      <c r="J10286" s="61">
        <v>-90.8</v>
      </c>
      <c r="K10286">
        <v>1670</v>
      </c>
      <c r="L10286"/>
      <c r="M10286"/>
    </row>
    <row r="10287" spans="1:13">
      <c r="A10287" s="61" t="s">
        <v>40</v>
      </c>
      <c r="B10287" s="61">
        <v>71027</v>
      </c>
      <c r="C10287" s="63" t="s">
        <v>968</v>
      </c>
      <c r="D10287" s="61">
        <v>0</v>
      </c>
      <c r="E10287" s="61" t="s">
        <v>13999</v>
      </c>
      <c r="F10287" s="61" t="s">
        <v>83</v>
      </c>
      <c r="G10287" s="61" t="s">
        <v>14000</v>
      </c>
      <c r="H10287" s="61" t="s">
        <v>7409</v>
      </c>
      <c r="I10287" s="61">
        <v>32.229999999999997</v>
      </c>
      <c r="J10287" s="61">
        <v>-93.67</v>
      </c>
      <c r="K10287">
        <v>1861</v>
      </c>
      <c r="L10287"/>
      <c r="M10287"/>
    </row>
    <row r="10288" spans="1:13">
      <c r="A10288" s="61" t="s">
        <v>40</v>
      </c>
      <c r="B10288" s="61">
        <v>70354</v>
      </c>
      <c r="C10288" s="63" t="s">
        <v>968</v>
      </c>
      <c r="D10288" s="61">
        <v>0</v>
      </c>
      <c r="E10288" s="61" t="s">
        <v>13855</v>
      </c>
      <c r="F10288" s="61" t="s">
        <v>83</v>
      </c>
      <c r="G10288" s="61" t="s">
        <v>13842</v>
      </c>
      <c r="H10288" s="61" t="s">
        <v>7409</v>
      </c>
      <c r="I10288" s="61">
        <v>29.43</v>
      </c>
      <c r="J10288" s="61">
        <v>-90.3</v>
      </c>
      <c r="K10288">
        <v>4396</v>
      </c>
      <c r="L10288"/>
      <c r="M10288"/>
    </row>
    <row r="10289" spans="1:13">
      <c r="A10289" s="61" t="s">
        <v>40</v>
      </c>
      <c r="B10289" s="61">
        <v>70051</v>
      </c>
      <c r="C10289" s="63" t="s">
        <v>968</v>
      </c>
      <c r="D10289" s="61">
        <v>0</v>
      </c>
      <c r="E10289" s="61" t="s">
        <v>13822</v>
      </c>
      <c r="F10289" s="61" t="s">
        <v>83</v>
      </c>
      <c r="G10289" s="61" t="s">
        <v>13827</v>
      </c>
      <c r="H10289" s="61" t="s">
        <v>7409</v>
      </c>
      <c r="I10289" s="61">
        <v>30.07</v>
      </c>
      <c r="J10289" s="61">
        <v>-90.62</v>
      </c>
      <c r="K10289">
        <v>1777</v>
      </c>
      <c r="L10289"/>
      <c r="M10289"/>
    </row>
    <row r="10290" spans="1:13">
      <c r="A10290" s="61" t="s">
        <v>40</v>
      </c>
      <c r="B10290" s="61">
        <v>70734</v>
      </c>
      <c r="C10290" s="63" t="s">
        <v>968</v>
      </c>
      <c r="D10290" s="61">
        <v>0</v>
      </c>
      <c r="E10290" s="61" t="s">
        <v>13959</v>
      </c>
      <c r="F10290" s="61" t="s">
        <v>83</v>
      </c>
      <c r="G10290" s="61" t="s">
        <v>13852</v>
      </c>
      <c r="H10290" s="61" t="s">
        <v>7409</v>
      </c>
      <c r="I10290" s="61">
        <v>30.23</v>
      </c>
      <c r="J10290" s="61">
        <v>-91.01</v>
      </c>
      <c r="K10290">
        <v>8384</v>
      </c>
      <c r="L10290"/>
      <c r="M10290"/>
    </row>
    <row r="10291" spans="1:13">
      <c r="A10291" s="61" t="s">
        <v>40</v>
      </c>
      <c r="B10291" s="61">
        <v>71432</v>
      </c>
      <c r="C10291" s="63" t="s">
        <v>968</v>
      </c>
      <c r="D10291" s="61">
        <v>0</v>
      </c>
      <c r="E10291" s="61" t="s">
        <v>945</v>
      </c>
      <c r="F10291" s="61" t="s">
        <v>83</v>
      </c>
      <c r="G10291" s="61" t="s">
        <v>14078</v>
      </c>
      <c r="H10291" s="61" t="s">
        <v>7409</v>
      </c>
      <c r="I10291" s="61">
        <v>31.75</v>
      </c>
      <c r="J10291" s="61">
        <v>-92.38</v>
      </c>
      <c r="K10291">
        <v>1042</v>
      </c>
      <c r="L10291"/>
      <c r="M10291"/>
    </row>
    <row r="10292" spans="1:13">
      <c r="A10292" s="61" t="s">
        <v>40</v>
      </c>
      <c r="B10292" s="61">
        <v>70355</v>
      </c>
      <c r="C10292" s="63" t="s">
        <v>968</v>
      </c>
      <c r="D10292" s="61">
        <v>0</v>
      </c>
      <c r="E10292" s="61" t="s">
        <v>13856</v>
      </c>
      <c r="F10292" s="61" t="s">
        <v>83</v>
      </c>
      <c r="G10292" s="61" t="s">
        <v>13842</v>
      </c>
      <c r="H10292" s="61" t="s">
        <v>7409</v>
      </c>
      <c r="I10292" s="61">
        <v>29.69</v>
      </c>
      <c r="J10292" s="61">
        <v>-90.49</v>
      </c>
      <c r="K10292">
        <v>920</v>
      </c>
      <c r="L10292"/>
      <c r="M10292"/>
    </row>
    <row r="10293" spans="1:13">
      <c r="A10293" s="61" t="s">
        <v>40</v>
      </c>
      <c r="B10293" s="61">
        <v>71028</v>
      </c>
      <c r="C10293" s="63" t="s">
        <v>968</v>
      </c>
      <c r="D10293" s="61">
        <v>0</v>
      </c>
      <c r="E10293" s="61" t="s">
        <v>14001</v>
      </c>
      <c r="F10293" s="61" t="s">
        <v>83</v>
      </c>
      <c r="G10293" s="61" t="s">
        <v>13986</v>
      </c>
      <c r="H10293" s="61" t="s">
        <v>7409</v>
      </c>
      <c r="I10293" s="61">
        <v>32.53</v>
      </c>
      <c r="J10293" s="61">
        <v>-93.05</v>
      </c>
      <c r="K10293">
        <v>1351</v>
      </c>
      <c r="L10293"/>
      <c r="M10293"/>
    </row>
    <row r="10294" spans="1:13">
      <c r="A10294" s="61" t="s">
        <v>40</v>
      </c>
      <c r="B10294" s="61">
        <v>70356</v>
      </c>
      <c r="C10294" s="63" t="s">
        <v>968</v>
      </c>
      <c r="D10294" s="61">
        <v>0</v>
      </c>
      <c r="E10294" s="61" t="s">
        <v>576</v>
      </c>
      <c r="F10294" s="61" t="s">
        <v>83</v>
      </c>
      <c r="G10294" s="61" t="s">
        <v>13847</v>
      </c>
      <c r="H10294" s="61" t="s">
        <v>7409</v>
      </c>
      <c r="I10294" s="61">
        <v>29.63</v>
      </c>
      <c r="J10294" s="61">
        <v>-90.97</v>
      </c>
      <c r="K10294">
        <v>2298</v>
      </c>
      <c r="L10294"/>
      <c r="M10294"/>
    </row>
    <row r="10295" spans="1:13">
      <c r="A10295" s="61" t="s">
        <v>40</v>
      </c>
      <c r="B10295" s="61">
        <v>71336</v>
      </c>
      <c r="C10295" s="63" t="s">
        <v>968</v>
      </c>
      <c r="D10295" s="61">
        <v>0</v>
      </c>
      <c r="E10295" s="61" t="s">
        <v>4862</v>
      </c>
      <c r="F10295" s="61" t="s">
        <v>83</v>
      </c>
      <c r="G10295" s="61" t="s">
        <v>14022</v>
      </c>
      <c r="H10295" s="61" t="s">
        <v>7409</v>
      </c>
      <c r="I10295" s="61">
        <v>32.049999999999997</v>
      </c>
      <c r="J10295" s="61">
        <v>-91.65</v>
      </c>
      <c r="K10295">
        <v>1499</v>
      </c>
      <c r="L10295"/>
      <c r="M10295"/>
    </row>
    <row r="10296" spans="1:13">
      <c r="A10296" s="61" t="s">
        <v>40</v>
      </c>
      <c r="B10296" s="61">
        <v>71029</v>
      </c>
      <c r="C10296" s="63" t="s">
        <v>968</v>
      </c>
      <c r="D10296" s="61">
        <v>0</v>
      </c>
      <c r="E10296" s="61" t="s">
        <v>13239</v>
      </c>
      <c r="F10296" s="61" t="s">
        <v>83</v>
      </c>
      <c r="G10296" s="61" t="s">
        <v>13989</v>
      </c>
      <c r="H10296" s="61" t="s">
        <v>7409</v>
      </c>
      <c r="I10296" s="61">
        <v>32.82</v>
      </c>
      <c r="J10296" s="61">
        <v>-93.84</v>
      </c>
      <c r="K10296">
        <v>188</v>
      </c>
      <c r="L10296"/>
      <c r="M10296"/>
    </row>
    <row r="10297" spans="1:13">
      <c r="A10297" s="61" t="s">
        <v>40</v>
      </c>
      <c r="B10297" s="61">
        <v>71433</v>
      </c>
      <c r="C10297" s="63" t="s">
        <v>968</v>
      </c>
      <c r="D10297" s="61">
        <v>0</v>
      </c>
      <c r="E10297" s="61" t="s">
        <v>14084</v>
      </c>
      <c r="F10297" s="61" t="s">
        <v>83</v>
      </c>
      <c r="G10297" s="61" t="s">
        <v>14053</v>
      </c>
      <c r="H10297" s="61" t="s">
        <v>7409</v>
      </c>
      <c r="I10297" s="61">
        <v>30.97</v>
      </c>
      <c r="J10297" s="61">
        <v>-92.58</v>
      </c>
      <c r="K10297">
        <v>4149</v>
      </c>
      <c r="L10297"/>
      <c r="M10297"/>
    </row>
    <row r="10298" spans="1:13">
      <c r="A10298" s="61" t="s">
        <v>40</v>
      </c>
      <c r="B10298" s="61">
        <v>71030</v>
      </c>
      <c r="C10298" s="63" t="s">
        <v>968</v>
      </c>
      <c r="D10298" s="61">
        <v>0</v>
      </c>
      <c r="E10298" s="61" t="s">
        <v>8596</v>
      </c>
      <c r="F10298" s="61" t="s">
        <v>83</v>
      </c>
      <c r="G10298" s="61" t="s">
        <v>14000</v>
      </c>
      <c r="H10298" s="61" t="s">
        <v>7409</v>
      </c>
      <c r="I10298" s="61">
        <v>32.19</v>
      </c>
      <c r="J10298" s="61">
        <v>-93.82</v>
      </c>
      <c r="K10298">
        <v>1514</v>
      </c>
      <c r="L10298"/>
      <c r="M10298"/>
    </row>
    <row r="10299" spans="1:13">
      <c r="A10299" s="61" t="s">
        <v>40</v>
      </c>
      <c r="B10299" s="61">
        <v>70736</v>
      </c>
      <c r="C10299" s="63" t="s">
        <v>968</v>
      </c>
      <c r="D10299" s="61">
        <v>0</v>
      </c>
      <c r="E10299" s="61" t="s">
        <v>13960</v>
      </c>
      <c r="F10299" s="61" t="s">
        <v>83</v>
      </c>
      <c r="G10299" s="61" t="s">
        <v>13949</v>
      </c>
      <c r="H10299" s="61" t="s">
        <v>7409</v>
      </c>
      <c r="I10299" s="61">
        <v>30.63</v>
      </c>
      <c r="J10299" s="61">
        <v>-91.33</v>
      </c>
      <c r="K10299">
        <v>513</v>
      </c>
      <c r="L10299"/>
      <c r="M10299"/>
    </row>
    <row r="10300" spans="1:13">
      <c r="A10300" s="61" t="s">
        <v>40</v>
      </c>
      <c r="B10300" s="61">
        <v>70357</v>
      </c>
      <c r="C10300" s="63" t="s">
        <v>968</v>
      </c>
      <c r="D10300" s="61">
        <v>0</v>
      </c>
      <c r="E10300" s="61" t="s">
        <v>13857</v>
      </c>
      <c r="F10300" s="61" t="s">
        <v>83</v>
      </c>
      <c r="G10300" s="61" t="s">
        <v>13842</v>
      </c>
      <c r="H10300" s="61" t="s">
        <v>7409</v>
      </c>
      <c r="I10300" s="61">
        <v>29.38</v>
      </c>
      <c r="J10300" s="61">
        <v>-90.27</v>
      </c>
      <c r="K10300">
        <v>2419</v>
      </c>
      <c r="L10300"/>
      <c r="M10300"/>
    </row>
    <row r="10301" spans="1:13">
      <c r="A10301" s="61" t="s">
        <v>40</v>
      </c>
      <c r="B10301" s="61">
        <v>71031</v>
      </c>
      <c r="C10301" s="63" t="s">
        <v>968</v>
      </c>
      <c r="D10301" s="61">
        <v>0</v>
      </c>
      <c r="E10301" s="61" t="s">
        <v>14002</v>
      </c>
      <c r="F10301" s="61" t="s">
        <v>83</v>
      </c>
      <c r="G10301" s="61" t="s">
        <v>13987</v>
      </c>
      <c r="H10301" s="61" t="s">
        <v>7409</v>
      </c>
      <c r="I10301" s="61">
        <v>32.020000000000003</v>
      </c>
      <c r="J10301" s="61">
        <v>-92.91</v>
      </c>
      <c r="K10301">
        <v>995</v>
      </c>
      <c r="L10301"/>
      <c r="M10301"/>
    </row>
    <row r="10302" spans="1:13">
      <c r="A10302" s="61" t="s">
        <v>40</v>
      </c>
      <c r="B10302" s="61">
        <v>70737</v>
      </c>
      <c r="C10302" s="63" t="s">
        <v>968</v>
      </c>
      <c r="D10302" s="61">
        <v>0</v>
      </c>
      <c r="E10302" s="61" t="s">
        <v>13944</v>
      </c>
      <c r="F10302" s="61" t="s">
        <v>83</v>
      </c>
      <c r="G10302" s="61" t="s">
        <v>13852</v>
      </c>
      <c r="H10302" s="61" t="s">
        <v>7409</v>
      </c>
      <c r="I10302" s="61">
        <v>30.21</v>
      </c>
      <c r="J10302" s="61">
        <v>-90.92</v>
      </c>
      <c r="K10302">
        <v>47332</v>
      </c>
      <c r="L10302"/>
      <c r="M10302"/>
    </row>
    <row r="10303" spans="1:13">
      <c r="A10303" s="61" t="s">
        <v>40</v>
      </c>
      <c r="B10303" s="61">
        <v>71245</v>
      </c>
      <c r="C10303" s="63" t="s">
        <v>968</v>
      </c>
      <c r="D10303" s="61">
        <v>0</v>
      </c>
      <c r="E10303" s="61" t="s">
        <v>14039</v>
      </c>
      <c r="F10303" s="61" t="s">
        <v>83</v>
      </c>
      <c r="G10303" s="61" t="s">
        <v>14030</v>
      </c>
      <c r="H10303" s="61" t="s">
        <v>7409</v>
      </c>
      <c r="I10303" s="61">
        <v>32.520000000000003</v>
      </c>
      <c r="J10303" s="61">
        <v>-92.71</v>
      </c>
      <c r="K10303">
        <v>4849</v>
      </c>
      <c r="L10303"/>
      <c r="M10303"/>
    </row>
    <row r="10304" spans="1:13">
      <c r="A10304" s="61" t="s">
        <v>40</v>
      </c>
      <c r="B10304" s="61">
        <v>70052</v>
      </c>
      <c r="C10304" s="63" t="s">
        <v>968</v>
      </c>
      <c r="D10304" s="61">
        <v>0</v>
      </c>
      <c r="E10304" s="61" t="s">
        <v>13823</v>
      </c>
      <c r="F10304" s="61" t="s">
        <v>83</v>
      </c>
      <c r="G10304" s="61" t="s">
        <v>13963</v>
      </c>
      <c r="H10304" s="61" t="s">
        <v>7409</v>
      </c>
      <c r="I10304" s="61">
        <v>30.05</v>
      </c>
      <c r="J10304" s="61">
        <v>-90.69</v>
      </c>
      <c r="K10304">
        <v>3162</v>
      </c>
      <c r="L10304"/>
      <c r="M10304"/>
    </row>
    <row r="10305" spans="1:13">
      <c r="A10305" s="61" t="s">
        <v>40</v>
      </c>
      <c r="B10305" s="61">
        <v>71032</v>
      </c>
      <c r="C10305" s="63" t="s">
        <v>968</v>
      </c>
      <c r="D10305" s="61">
        <v>0</v>
      </c>
      <c r="E10305" s="61" t="s">
        <v>14003</v>
      </c>
      <c r="F10305" s="61" t="s">
        <v>83</v>
      </c>
      <c r="G10305" s="61" t="s">
        <v>14000</v>
      </c>
      <c r="H10305" s="61" t="s">
        <v>7409</v>
      </c>
      <c r="I10305" s="61">
        <v>32.08</v>
      </c>
      <c r="J10305" s="61">
        <v>-93.8</v>
      </c>
      <c r="K10305">
        <v>1996</v>
      </c>
      <c r="L10305"/>
      <c r="M10305"/>
    </row>
    <row r="10306" spans="1:13">
      <c r="A10306" s="61" t="s">
        <v>40</v>
      </c>
      <c r="B10306" s="61">
        <v>70643</v>
      </c>
      <c r="C10306" s="63" t="s">
        <v>968</v>
      </c>
      <c r="D10306" s="61">
        <v>0</v>
      </c>
      <c r="E10306" s="61" t="s">
        <v>13930</v>
      </c>
      <c r="F10306" s="61" t="s">
        <v>83</v>
      </c>
      <c r="G10306" s="61" t="s">
        <v>13923</v>
      </c>
      <c r="H10306" s="61" t="s">
        <v>7409</v>
      </c>
      <c r="I10306" s="61">
        <v>29.76</v>
      </c>
      <c r="J10306" s="61">
        <v>-92.97</v>
      </c>
      <c r="K10306">
        <v>224</v>
      </c>
      <c r="L10306"/>
      <c r="M10306"/>
    </row>
    <row r="10307" spans="1:13">
      <c r="A10307" s="61" t="s">
        <v>40</v>
      </c>
      <c r="B10307" s="61">
        <v>70358</v>
      </c>
      <c r="C10307" s="63" t="s">
        <v>968</v>
      </c>
      <c r="D10307" s="61">
        <v>0</v>
      </c>
      <c r="E10307" s="61" t="s">
        <v>1883</v>
      </c>
      <c r="F10307" s="61" t="s">
        <v>83</v>
      </c>
      <c r="G10307" s="61" t="s">
        <v>13810</v>
      </c>
      <c r="H10307" s="61" t="s">
        <v>7409</v>
      </c>
      <c r="I10307" s="61">
        <v>29.24</v>
      </c>
      <c r="J10307" s="61">
        <v>-89.98</v>
      </c>
      <c r="K10307">
        <v>1005</v>
      </c>
      <c r="L10307"/>
      <c r="M10307"/>
    </row>
    <row r="10308" spans="1:13">
      <c r="A10308" s="61" t="s">
        <v>40</v>
      </c>
      <c r="B10308" s="61">
        <v>70359</v>
      </c>
      <c r="C10308" s="63" t="s">
        <v>968</v>
      </c>
      <c r="D10308" s="61">
        <v>0</v>
      </c>
      <c r="E10308" s="61" t="s">
        <v>642</v>
      </c>
      <c r="F10308" s="61" t="s">
        <v>83</v>
      </c>
      <c r="G10308" s="61" t="s">
        <v>13847</v>
      </c>
      <c r="H10308" s="61" t="s">
        <v>7409</v>
      </c>
      <c r="I10308" s="61">
        <v>29.67</v>
      </c>
      <c r="J10308" s="61">
        <v>-90.78</v>
      </c>
      <c r="K10308">
        <v>9591</v>
      </c>
      <c r="L10308"/>
      <c r="M10308"/>
    </row>
    <row r="10309" spans="1:13">
      <c r="A10309" s="61" t="s">
        <v>40</v>
      </c>
      <c r="B10309" s="61">
        <v>71435</v>
      </c>
      <c r="C10309" s="63" t="s">
        <v>968</v>
      </c>
      <c r="D10309" s="61">
        <v>0</v>
      </c>
      <c r="E10309" s="61" t="s">
        <v>197</v>
      </c>
      <c r="F10309" s="61" t="s">
        <v>83</v>
      </c>
      <c r="G10309" s="61" t="s">
        <v>14080</v>
      </c>
      <c r="H10309" s="61" t="s">
        <v>7409</v>
      </c>
      <c r="I10309" s="61">
        <v>32.04</v>
      </c>
      <c r="J10309" s="61">
        <v>-92.11</v>
      </c>
      <c r="K10309">
        <v>3801</v>
      </c>
      <c r="L10309"/>
      <c r="M10309"/>
    </row>
    <row r="10310" spans="1:13">
      <c r="A10310" s="61" t="s">
        <v>40</v>
      </c>
      <c r="B10310" s="61">
        <v>70441</v>
      </c>
      <c r="C10310" s="63" t="s">
        <v>968</v>
      </c>
      <c r="D10310" s="61">
        <v>0</v>
      </c>
      <c r="E10310" s="61" t="s">
        <v>4131</v>
      </c>
      <c r="F10310" s="61" t="s">
        <v>83</v>
      </c>
      <c r="G10310" s="61" t="s">
        <v>17475</v>
      </c>
      <c r="H10310" s="61" t="s">
        <v>7409</v>
      </c>
      <c r="I10310" s="61">
        <v>30.82</v>
      </c>
      <c r="J10310" s="61">
        <v>-90.67</v>
      </c>
      <c r="K10310">
        <v>5006</v>
      </c>
      <c r="L10310"/>
      <c r="M10310"/>
    </row>
    <row r="10311" spans="1:13">
      <c r="A10311" s="61" t="s">
        <v>40</v>
      </c>
      <c r="B10311" s="61">
        <v>70739</v>
      </c>
      <c r="C10311" s="63" t="s">
        <v>968</v>
      </c>
      <c r="D10311" s="61">
        <v>0</v>
      </c>
      <c r="E10311" s="61" t="s">
        <v>13961</v>
      </c>
      <c r="F10311" s="61" t="s">
        <v>83</v>
      </c>
      <c r="G10311" s="61" t="s">
        <v>13942</v>
      </c>
      <c r="H10311" s="61" t="s">
        <v>7409</v>
      </c>
      <c r="I10311" s="61">
        <v>30.52</v>
      </c>
      <c r="J10311" s="61">
        <v>-91</v>
      </c>
      <c r="K10311">
        <v>12890</v>
      </c>
      <c r="L10311"/>
      <c r="M10311"/>
    </row>
    <row r="10312" spans="1:13">
      <c r="A10312" s="61" t="s">
        <v>40</v>
      </c>
      <c r="B10312" s="61">
        <v>71033</v>
      </c>
      <c r="C10312" s="63" t="s">
        <v>968</v>
      </c>
      <c r="D10312" s="61">
        <v>0</v>
      </c>
      <c r="E10312" s="61" t="s">
        <v>1728</v>
      </c>
      <c r="F10312" s="61" t="s">
        <v>83</v>
      </c>
      <c r="G10312" s="61" t="s">
        <v>13989</v>
      </c>
      <c r="H10312" s="61" t="s">
        <v>7409</v>
      </c>
      <c r="I10312" s="61">
        <v>32.44</v>
      </c>
      <c r="J10312" s="61">
        <v>-93.97</v>
      </c>
      <c r="K10312">
        <v>3581</v>
      </c>
      <c r="L10312"/>
      <c r="M10312"/>
    </row>
    <row r="10313" spans="1:13">
      <c r="A10313" s="61" t="s">
        <v>40</v>
      </c>
      <c r="B10313" s="61">
        <v>70053</v>
      </c>
      <c r="C10313" s="63" t="s">
        <v>968</v>
      </c>
      <c r="D10313" s="61">
        <v>0</v>
      </c>
      <c r="E10313" s="61" t="s">
        <v>6023</v>
      </c>
      <c r="F10313" s="61" t="s">
        <v>83</v>
      </c>
      <c r="G10313" s="61" t="s">
        <v>13810</v>
      </c>
      <c r="H10313" s="61" t="s">
        <v>7409</v>
      </c>
      <c r="I10313" s="61">
        <v>29.91</v>
      </c>
      <c r="J10313" s="61">
        <v>-90.05</v>
      </c>
      <c r="K10313">
        <v>16509</v>
      </c>
      <c r="L10313"/>
      <c r="M10313"/>
    </row>
    <row r="10314" spans="1:13">
      <c r="A10314" s="61" t="s">
        <v>40</v>
      </c>
      <c r="B10314" s="61">
        <v>70056</v>
      </c>
      <c r="C10314" s="63" t="s">
        <v>968</v>
      </c>
      <c r="D10314" s="61">
        <v>0</v>
      </c>
      <c r="E10314" s="61" t="s">
        <v>6023</v>
      </c>
      <c r="F10314" s="61" t="s">
        <v>83</v>
      </c>
      <c r="G10314" s="61" t="s">
        <v>13810</v>
      </c>
      <c r="H10314" s="61" t="s">
        <v>7409</v>
      </c>
      <c r="I10314" s="61">
        <v>29.89</v>
      </c>
      <c r="J10314" s="61">
        <v>-90.03</v>
      </c>
      <c r="K10314">
        <v>41498</v>
      </c>
      <c r="L10314"/>
      <c r="M10314"/>
    </row>
    <row r="10315" spans="1:13">
      <c r="A10315" s="61" t="s">
        <v>40</v>
      </c>
      <c r="B10315" s="61">
        <v>70740</v>
      </c>
      <c r="C10315" s="63" t="s">
        <v>968</v>
      </c>
      <c r="D10315" s="61">
        <v>0</v>
      </c>
      <c r="E10315" s="61" t="s">
        <v>13962</v>
      </c>
      <c r="F10315" s="61" t="s">
        <v>83</v>
      </c>
      <c r="G10315" s="61" t="s">
        <v>13952</v>
      </c>
      <c r="H10315" s="61" t="s">
        <v>7409</v>
      </c>
      <c r="I10315" s="61">
        <v>30.41</v>
      </c>
      <c r="J10315" s="61">
        <v>-91.43</v>
      </c>
      <c r="K10315">
        <v>1181</v>
      </c>
      <c r="L10315"/>
      <c r="M10315"/>
    </row>
    <row r="10316" spans="1:13">
      <c r="A10316" s="61" t="s">
        <v>40</v>
      </c>
      <c r="B10316" s="61">
        <v>70542</v>
      </c>
      <c r="C10316" s="63" t="s">
        <v>968</v>
      </c>
      <c r="D10316" s="61">
        <v>0</v>
      </c>
      <c r="E10316" s="61" t="s">
        <v>13904</v>
      </c>
      <c r="F10316" s="61" t="s">
        <v>83</v>
      </c>
      <c r="G10316" s="61" t="s">
        <v>13888</v>
      </c>
      <c r="H10316" s="61" t="s">
        <v>7409</v>
      </c>
      <c r="I10316" s="61">
        <v>30.02</v>
      </c>
      <c r="J10316" s="61">
        <v>-92.5</v>
      </c>
      <c r="K10316">
        <v>3063</v>
      </c>
      <c r="L10316"/>
      <c r="M10316"/>
    </row>
    <row r="10317" spans="1:13">
      <c r="A10317" s="61" t="s">
        <v>40</v>
      </c>
      <c r="B10317" s="61">
        <v>70645</v>
      </c>
      <c r="C10317" s="63" t="s">
        <v>968</v>
      </c>
      <c r="D10317" s="61">
        <v>0</v>
      </c>
      <c r="E10317" s="61" t="s">
        <v>13931</v>
      </c>
      <c r="F10317" s="61" t="s">
        <v>83</v>
      </c>
      <c r="G10317" s="61" t="s">
        <v>13923</v>
      </c>
      <c r="H10317" s="61" t="s">
        <v>7409</v>
      </c>
      <c r="I10317" s="61">
        <v>29.96</v>
      </c>
      <c r="J10317" s="61">
        <v>-93.43</v>
      </c>
      <c r="K10317">
        <v>926</v>
      </c>
      <c r="L10317"/>
      <c r="M10317"/>
    </row>
    <row r="10318" spans="1:13">
      <c r="A10318" s="61" t="s">
        <v>40</v>
      </c>
      <c r="B10318" s="61">
        <v>70057</v>
      </c>
      <c r="C10318" s="63" t="s">
        <v>968</v>
      </c>
      <c r="D10318" s="61">
        <v>0</v>
      </c>
      <c r="E10318" s="61" t="s">
        <v>13824</v>
      </c>
      <c r="F10318" s="61" t="s">
        <v>83</v>
      </c>
      <c r="G10318" s="61" t="s">
        <v>13832</v>
      </c>
      <c r="H10318" s="61" t="s">
        <v>7409</v>
      </c>
      <c r="I10318" s="61">
        <v>29.97</v>
      </c>
      <c r="J10318" s="61">
        <v>-90.42</v>
      </c>
      <c r="K10318">
        <v>4201</v>
      </c>
      <c r="L10318"/>
      <c r="M10318"/>
    </row>
    <row r="10319" spans="1:13">
      <c r="A10319" s="61" t="s">
        <v>40</v>
      </c>
      <c r="B10319" s="61">
        <v>71034</v>
      </c>
      <c r="C10319" s="63" t="s">
        <v>968</v>
      </c>
      <c r="D10319" s="61">
        <v>0</v>
      </c>
      <c r="E10319" s="61" t="s">
        <v>14004</v>
      </c>
      <c r="F10319" s="61" t="s">
        <v>83</v>
      </c>
      <c r="G10319" s="61" t="s">
        <v>13996</v>
      </c>
      <c r="H10319" s="61" t="s">
        <v>7409</v>
      </c>
      <c r="I10319" s="61">
        <v>32.17</v>
      </c>
      <c r="J10319" s="61">
        <v>-93.3</v>
      </c>
      <c r="K10319">
        <v>278</v>
      </c>
      <c r="L10319"/>
      <c r="M10319"/>
    </row>
    <row r="10320" spans="1:13">
      <c r="A10320" s="61" t="s">
        <v>40</v>
      </c>
      <c r="B10320" s="61">
        <v>70403</v>
      </c>
      <c r="C10320" s="63" t="s">
        <v>968</v>
      </c>
      <c r="D10320" s="61">
        <v>0</v>
      </c>
      <c r="E10320" s="61" t="s">
        <v>3598</v>
      </c>
      <c r="F10320" s="61" t="s">
        <v>83</v>
      </c>
      <c r="G10320" s="61" t="s">
        <v>13867</v>
      </c>
      <c r="H10320" s="61" t="s">
        <v>7409</v>
      </c>
      <c r="I10320" s="61">
        <v>30.5</v>
      </c>
      <c r="J10320" s="61">
        <v>-90.46</v>
      </c>
      <c r="K10320">
        <v>29737</v>
      </c>
      <c r="L10320"/>
      <c r="M10320"/>
    </row>
    <row r="10321" spans="1:13">
      <c r="A10321" s="61" t="s">
        <v>40</v>
      </c>
      <c r="B10321" s="61">
        <v>70401</v>
      </c>
      <c r="C10321" s="63" t="s">
        <v>968</v>
      </c>
      <c r="D10321" s="61">
        <v>0</v>
      </c>
      <c r="E10321" s="61" t="s">
        <v>3598</v>
      </c>
      <c r="F10321" s="61" t="s">
        <v>83</v>
      </c>
      <c r="G10321" s="61" t="s">
        <v>13867</v>
      </c>
      <c r="H10321" s="61" t="s">
        <v>7409</v>
      </c>
      <c r="I10321" s="61">
        <v>30.53</v>
      </c>
      <c r="J10321" s="61">
        <v>-90.46</v>
      </c>
      <c r="K10321">
        <v>21014</v>
      </c>
      <c r="L10321"/>
      <c r="M10321"/>
    </row>
    <row r="10322" spans="1:13">
      <c r="A10322" s="61" t="s">
        <v>40</v>
      </c>
      <c r="B10322" s="61">
        <v>71340</v>
      </c>
      <c r="C10322" s="63" t="s">
        <v>968</v>
      </c>
      <c r="D10322" s="61">
        <v>0</v>
      </c>
      <c r="E10322" s="61" t="s">
        <v>5588</v>
      </c>
      <c r="F10322" s="61" t="s">
        <v>83</v>
      </c>
      <c r="G10322" s="61" t="s">
        <v>14062</v>
      </c>
      <c r="H10322" s="61" t="s">
        <v>7409</v>
      </c>
      <c r="I10322" s="61">
        <v>31.76</v>
      </c>
      <c r="J10322" s="61">
        <v>-91.81</v>
      </c>
      <c r="K10322">
        <v>847</v>
      </c>
      <c r="L10322"/>
      <c r="M10322"/>
    </row>
    <row r="10323" spans="1:13">
      <c r="A10323" s="61" t="s">
        <v>40</v>
      </c>
      <c r="B10323" s="61">
        <v>70058</v>
      </c>
      <c r="C10323" s="63" t="s">
        <v>968</v>
      </c>
      <c r="D10323" s="61">
        <v>0</v>
      </c>
      <c r="E10323" s="61" t="s">
        <v>8565</v>
      </c>
      <c r="F10323" s="61" t="s">
        <v>83</v>
      </c>
      <c r="G10323" s="61" t="s">
        <v>13810</v>
      </c>
      <c r="H10323" s="61" t="s">
        <v>7409</v>
      </c>
      <c r="I10323" s="61">
        <v>29.88</v>
      </c>
      <c r="J10323" s="61">
        <v>-90.06</v>
      </c>
      <c r="K10323">
        <v>41377</v>
      </c>
      <c r="L10323"/>
      <c r="M10323"/>
    </row>
    <row r="10324" spans="1:13">
      <c r="A10324" s="61" t="s">
        <v>40</v>
      </c>
      <c r="B10324" s="61">
        <v>71037</v>
      </c>
      <c r="C10324" s="63" t="s">
        <v>968</v>
      </c>
      <c r="D10324" s="61">
        <v>0</v>
      </c>
      <c r="E10324" s="61" t="s">
        <v>14005</v>
      </c>
      <c r="F10324" s="61" t="s">
        <v>83</v>
      </c>
      <c r="G10324" s="61" t="s">
        <v>13990</v>
      </c>
      <c r="H10324" s="61" t="s">
        <v>7409</v>
      </c>
      <c r="I10324" s="61">
        <v>32.53</v>
      </c>
      <c r="J10324" s="61">
        <v>-93.5</v>
      </c>
      <c r="K10324">
        <v>21469</v>
      </c>
      <c r="L10324"/>
      <c r="M10324"/>
    </row>
    <row r="10325" spans="1:13">
      <c r="A10325" s="61" t="s">
        <v>40</v>
      </c>
      <c r="B10325" s="61">
        <v>71038</v>
      </c>
      <c r="C10325" s="63" t="s">
        <v>968</v>
      </c>
      <c r="D10325" s="61">
        <v>0</v>
      </c>
      <c r="E10325" s="61" t="s">
        <v>5519</v>
      </c>
      <c r="F10325" s="61" t="s">
        <v>83</v>
      </c>
      <c r="G10325" s="61" t="s">
        <v>13988</v>
      </c>
      <c r="H10325" s="61" t="s">
        <v>7409</v>
      </c>
      <c r="I10325" s="61">
        <v>32.96</v>
      </c>
      <c r="J10325" s="61">
        <v>-93.13</v>
      </c>
      <c r="K10325">
        <v>3321</v>
      </c>
      <c r="L10325"/>
      <c r="M10325"/>
    </row>
    <row r="10326" spans="1:13">
      <c r="A10326" s="61" t="s">
        <v>40</v>
      </c>
      <c r="B10326" s="61">
        <v>71039</v>
      </c>
      <c r="C10326" s="63" t="s">
        <v>968</v>
      </c>
      <c r="D10326" s="61">
        <v>0</v>
      </c>
      <c r="E10326" s="61" t="s">
        <v>7906</v>
      </c>
      <c r="F10326" s="61" t="s">
        <v>83</v>
      </c>
      <c r="G10326" s="61" t="s">
        <v>13994</v>
      </c>
      <c r="H10326" s="61" t="s">
        <v>7409</v>
      </c>
      <c r="I10326" s="61">
        <v>32.450000000000003</v>
      </c>
      <c r="J10326" s="61">
        <v>-93.26</v>
      </c>
      <c r="K10326">
        <v>1716</v>
      </c>
      <c r="L10326"/>
      <c r="M10326"/>
    </row>
    <row r="10327" spans="1:13">
      <c r="A10327" s="61" t="s">
        <v>40</v>
      </c>
      <c r="B10327" s="61">
        <v>71341</v>
      </c>
      <c r="C10327" s="63" t="s">
        <v>968</v>
      </c>
      <c r="D10327" s="61">
        <v>0</v>
      </c>
      <c r="E10327" s="61" t="s">
        <v>14063</v>
      </c>
      <c r="F10327" s="61" t="s">
        <v>83</v>
      </c>
      <c r="G10327" s="61" t="s">
        <v>14055</v>
      </c>
      <c r="H10327" s="61" t="s">
        <v>7409</v>
      </c>
      <c r="I10327" s="61">
        <v>31.05</v>
      </c>
      <c r="J10327" s="61">
        <v>-92.12</v>
      </c>
      <c r="K10327">
        <v>3096</v>
      </c>
      <c r="L10327"/>
      <c r="M10327"/>
    </row>
    <row r="10328" spans="1:13">
      <c r="A10328" s="61" t="s">
        <v>40</v>
      </c>
      <c r="B10328" s="61">
        <v>71438</v>
      </c>
      <c r="C10328" s="63" t="s">
        <v>968</v>
      </c>
      <c r="D10328" s="61">
        <v>0</v>
      </c>
      <c r="E10328" s="61" t="s">
        <v>14085</v>
      </c>
      <c r="F10328" s="61" t="s">
        <v>83</v>
      </c>
      <c r="G10328" s="61" t="s">
        <v>14053</v>
      </c>
      <c r="H10328" s="61" t="s">
        <v>7409</v>
      </c>
      <c r="I10328" s="61">
        <v>31.12</v>
      </c>
      <c r="J10328" s="61">
        <v>-92.82</v>
      </c>
      <c r="K10328">
        <v>1595</v>
      </c>
      <c r="L10328"/>
      <c r="M10328"/>
    </row>
    <row r="10329" spans="1:13">
      <c r="A10329" s="61" t="s">
        <v>40</v>
      </c>
      <c r="B10329" s="61">
        <v>70744</v>
      </c>
      <c r="C10329" s="63" t="s">
        <v>968</v>
      </c>
      <c r="D10329" s="61">
        <v>0</v>
      </c>
      <c r="E10329" s="61" t="s">
        <v>1123</v>
      </c>
      <c r="F10329" s="61" t="s">
        <v>83</v>
      </c>
      <c r="G10329" s="61" t="s">
        <v>13882</v>
      </c>
      <c r="H10329" s="61" t="s">
        <v>7409</v>
      </c>
      <c r="I10329" s="61">
        <v>30.58</v>
      </c>
      <c r="J10329" s="61">
        <v>-90.67</v>
      </c>
      <c r="K10329">
        <v>5667</v>
      </c>
      <c r="L10329"/>
      <c r="M10329"/>
    </row>
    <row r="10330" spans="1:13">
      <c r="A10330" s="61" t="s">
        <v>40</v>
      </c>
      <c r="B10330" s="61">
        <v>71040</v>
      </c>
      <c r="C10330" s="63" t="s">
        <v>968</v>
      </c>
      <c r="D10330" s="61">
        <v>0</v>
      </c>
      <c r="E10330" s="61" t="s">
        <v>455</v>
      </c>
      <c r="F10330" s="61" t="s">
        <v>83</v>
      </c>
      <c r="G10330" s="61" t="s">
        <v>13988</v>
      </c>
      <c r="H10330" s="61" t="s">
        <v>7409</v>
      </c>
      <c r="I10330" s="61">
        <v>32.79</v>
      </c>
      <c r="J10330" s="61">
        <v>-93.05</v>
      </c>
      <c r="K10330">
        <v>8288</v>
      </c>
      <c r="L10330"/>
      <c r="M10330"/>
    </row>
    <row r="10331" spans="1:13">
      <c r="A10331" s="61" t="s">
        <v>40</v>
      </c>
      <c r="B10331" s="61">
        <v>71439</v>
      </c>
      <c r="C10331" s="63" t="s">
        <v>968</v>
      </c>
      <c r="D10331" s="61">
        <v>0</v>
      </c>
      <c r="E10331" s="61" t="s">
        <v>14086</v>
      </c>
      <c r="F10331" s="61" t="s">
        <v>83</v>
      </c>
      <c r="G10331" s="61" t="s">
        <v>13929</v>
      </c>
      <c r="H10331" s="61" t="s">
        <v>7409</v>
      </c>
      <c r="I10331" s="61">
        <v>31.32</v>
      </c>
      <c r="J10331" s="61">
        <v>-93.39</v>
      </c>
      <c r="K10331">
        <v>1712</v>
      </c>
      <c r="L10331"/>
      <c r="M10331"/>
    </row>
    <row r="10332" spans="1:13">
      <c r="A10332" s="61" t="s">
        <v>40</v>
      </c>
      <c r="B10332" s="61">
        <v>71043</v>
      </c>
      <c r="C10332" s="63" t="s">
        <v>968</v>
      </c>
      <c r="D10332" s="61">
        <v>0</v>
      </c>
      <c r="E10332" s="61" t="s">
        <v>14006</v>
      </c>
      <c r="F10332" s="61" t="s">
        <v>83</v>
      </c>
      <c r="G10332" s="61" t="s">
        <v>13989</v>
      </c>
      <c r="H10332" s="61" t="s">
        <v>7409</v>
      </c>
      <c r="I10332" s="61">
        <v>32.880000000000003</v>
      </c>
      <c r="J10332" s="61">
        <v>-93.88</v>
      </c>
      <c r="K10332">
        <v>412</v>
      </c>
      <c r="L10332"/>
      <c r="M10332"/>
    </row>
    <row r="10333" spans="1:13">
      <c r="A10333" s="61" t="s">
        <v>40</v>
      </c>
      <c r="B10333" s="61">
        <v>70360</v>
      </c>
      <c r="C10333" s="63" t="s">
        <v>968</v>
      </c>
      <c r="D10333" s="61">
        <v>0</v>
      </c>
      <c r="E10333" s="61" t="s">
        <v>13858</v>
      </c>
      <c r="F10333" s="61" t="s">
        <v>83</v>
      </c>
      <c r="G10333" s="61" t="s">
        <v>13847</v>
      </c>
      <c r="H10333" s="61" t="s">
        <v>7409</v>
      </c>
      <c r="I10333" s="61">
        <v>29.58</v>
      </c>
      <c r="J10333" s="61">
        <v>-90.81</v>
      </c>
      <c r="K10333">
        <v>28014</v>
      </c>
      <c r="L10333"/>
      <c r="M10333"/>
    </row>
    <row r="10334" spans="1:13">
      <c r="A10334" s="61" t="s">
        <v>40</v>
      </c>
      <c r="B10334" s="61">
        <v>70363</v>
      </c>
      <c r="C10334" s="63" t="s">
        <v>968</v>
      </c>
      <c r="D10334" s="61">
        <v>0</v>
      </c>
      <c r="E10334" s="61" t="s">
        <v>13858</v>
      </c>
      <c r="F10334" s="61" t="s">
        <v>83</v>
      </c>
      <c r="G10334" s="61" t="s">
        <v>13847</v>
      </c>
      <c r="H10334" s="61" t="s">
        <v>7409</v>
      </c>
      <c r="I10334" s="61">
        <v>29.57</v>
      </c>
      <c r="J10334" s="61">
        <v>-90.7</v>
      </c>
      <c r="K10334">
        <v>25319</v>
      </c>
      <c r="L10334"/>
      <c r="M10334"/>
    </row>
    <row r="10335" spans="1:13">
      <c r="A10335" s="61" t="s">
        <v>40</v>
      </c>
      <c r="B10335" s="61">
        <v>70364</v>
      </c>
      <c r="C10335" s="63" t="s">
        <v>968</v>
      </c>
      <c r="D10335" s="61">
        <v>0</v>
      </c>
      <c r="E10335" s="61" t="s">
        <v>13858</v>
      </c>
      <c r="F10335" s="61" t="s">
        <v>83</v>
      </c>
      <c r="G10335" s="61" t="s">
        <v>13847</v>
      </c>
      <c r="H10335" s="61" t="s">
        <v>7409</v>
      </c>
      <c r="I10335" s="61">
        <v>29.63</v>
      </c>
      <c r="J10335" s="61">
        <v>-90.68</v>
      </c>
      <c r="K10335">
        <v>29559</v>
      </c>
      <c r="L10335"/>
      <c r="M10335"/>
    </row>
    <row r="10336" spans="1:13">
      <c r="A10336" s="61" t="s">
        <v>40</v>
      </c>
      <c r="B10336" s="61">
        <v>70442</v>
      </c>
      <c r="C10336" s="63" t="s">
        <v>968</v>
      </c>
      <c r="D10336" s="61">
        <v>0</v>
      </c>
      <c r="E10336" s="61" t="s">
        <v>13877</v>
      </c>
      <c r="F10336" s="61" t="s">
        <v>83</v>
      </c>
      <c r="G10336" s="61" t="s">
        <v>13867</v>
      </c>
      <c r="H10336" s="61" t="s">
        <v>7409</v>
      </c>
      <c r="I10336" s="61">
        <v>30.7</v>
      </c>
      <c r="J10336" s="61">
        <v>-90.32</v>
      </c>
      <c r="K10336">
        <v>468</v>
      </c>
      <c r="L10336"/>
      <c r="M10336"/>
    </row>
    <row r="10337" spans="1:13">
      <c r="A10337" s="61" t="s">
        <v>40</v>
      </c>
      <c r="B10337" s="61">
        <v>71044</v>
      </c>
      <c r="C10337" s="63" t="s">
        <v>968</v>
      </c>
      <c r="D10337" s="61">
        <v>0</v>
      </c>
      <c r="E10337" s="61" t="s">
        <v>9942</v>
      </c>
      <c r="F10337" s="61" t="s">
        <v>83</v>
      </c>
      <c r="G10337" s="61" t="s">
        <v>13989</v>
      </c>
      <c r="H10337" s="61" t="s">
        <v>7409</v>
      </c>
      <c r="I10337" s="61">
        <v>33</v>
      </c>
      <c r="J10337" s="61">
        <v>-93.89</v>
      </c>
      <c r="K10337">
        <v>684</v>
      </c>
      <c r="L10337"/>
      <c r="M10337"/>
    </row>
    <row r="10338" spans="1:13">
      <c r="A10338" s="61" t="s">
        <v>40</v>
      </c>
      <c r="B10338" s="61">
        <v>70443</v>
      </c>
      <c r="C10338" s="63" t="s">
        <v>968</v>
      </c>
      <c r="D10338" s="61">
        <v>0</v>
      </c>
      <c r="E10338" s="61" t="s">
        <v>5959</v>
      </c>
      <c r="F10338" s="61" t="s">
        <v>83</v>
      </c>
      <c r="G10338" s="61" t="s">
        <v>13867</v>
      </c>
      <c r="H10338" s="61" t="s">
        <v>7409</v>
      </c>
      <c r="I10338" s="61">
        <v>30.63</v>
      </c>
      <c r="J10338" s="61">
        <v>-90.5</v>
      </c>
      <c r="K10338">
        <v>10229</v>
      </c>
      <c r="L10338"/>
      <c r="M10338"/>
    </row>
    <row r="10339" spans="1:13">
      <c r="A10339" s="61" t="s">
        <v>40</v>
      </c>
      <c r="B10339" s="61">
        <v>70543</v>
      </c>
      <c r="C10339" s="63" t="s">
        <v>968</v>
      </c>
      <c r="D10339" s="61">
        <v>0</v>
      </c>
      <c r="E10339" s="61" t="s">
        <v>13905</v>
      </c>
      <c r="F10339" s="61" t="s">
        <v>83</v>
      </c>
      <c r="G10339" s="61" t="s">
        <v>13893</v>
      </c>
      <c r="H10339" s="61" t="s">
        <v>7409</v>
      </c>
      <c r="I10339" s="61">
        <v>30.32</v>
      </c>
      <c r="J10339" s="61">
        <v>-92.49</v>
      </c>
      <c r="K10339">
        <v>3883</v>
      </c>
      <c r="L10339"/>
      <c r="M10339"/>
    </row>
    <row r="10340" spans="1:13">
      <c r="A10340" s="61" t="s">
        <v>40</v>
      </c>
      <c r="B10340" s="61">
        <v>70647</v>
      </c>
      <c r="C10340" s="63" t="s">
        <v>968</v>
      </c>
      <c r="D10340" s="61">
        <v>0</v>
      </c>
      <c r="E10340" s="61" t="s">
        <v>13932</v>
      </c>
      <c r="F10340" s="61" t="s">
        <v>83</v>
      </c>
      <c r="G10340" s="61" t="s">
        <v>13922</v>
      </c>
      <c r="H10340" s="61" t="s">
        <v>7409</v>
      </c>
      <c r="I10340" s="61">
        <v>30.23</v>
      </c>
      <c r="J10340" s="61">
        <v>-93.01</v>
      </c>
      <c r="K10340">
        <v>11386</v>
      </c>
      <c r="L10340"/>
      <c r="M10340"/>
    </row>
    <row r="10341" spans="1:13">
      <c r="A10341" s="61" t="s">
        <v>40</v>
      </c>
      <c r="B10341" s="61">
        <v>70748</v>
      </c>
      <c r="C10341" s="63" t="s">
        <v>968</v>
      </c>
      <c r="D10341" s="61">
        <v>0</v>
      </c>
      <c r="E10341" s="61" t="s">
        <v>312</v>
      </c>
      <c r="F10341" s="61" t="s">
        <v>83</v>
      </c>
      <c r="G10341" s="61" t="s">
        <v>13953</v>
      </c>
      <c r="H10341" s="61" t="s">
        <v>7409</v>
      </c>
      <c r="I10341" s="61">
        <v>30.83</v>
      </c>
      <c r="J10341" s="61">
        <v>-91.21</v>
      </c>
      <c r="K10341">
        <v>6564</v>
      </c>
      <c r="L10341"/>
      <c r="M10341"/>
    </row>
    <row r="10342" spans="1:13">
      <c r="A10342" s="61" t="s">
        <v>40</v>
      </c>
      <c r="B10342" s="61">
        <v>71045</v>
      </c>
      <c r="C10342" s="63" t="s">
        <v>968</v>
      </c>
      <c r="D10342" s="61">
        <v>0</v>
      </c>
      <c r="E10342" s="61" t="s">
        <v>1433</v>
      </c>
      <c r="F10342" s="61" t="s">
        <v>83</v>
      </c>
      <c r="G10342" s="61" t="s">
        <v>13986</v>
      </c>
      <c r="H10342" s="61" t="s">
        <v>7409</v>
      </c>
      <c r="I10342" s="61">
        <v>32.33</v>
      </c>
      <c r="J10342" s="61">
        <v>-93.2</v>
      </c>
      <c r="K10342">
        <v>656</v>
      </c>
      <c r="L10342"/>
      <c r="M10342"/>
    </row>
    <row r="10343" spans="1:13">
      <c r="A10343" s="61" t="s">
        <v>40</v>
      </c>
      <c r="B10343" s="61">
        <v>70749</v>
      </c>
      <c r="C10343" s="63" t="s">
        <v>968</v>
      </c>
      <c r="D10343" s="61">
        <v>0</v>
      </c>
      <c r="E10343" s="61" t="s">
        <v>13964</v>
      </c>
      <c r="F10343" s="61" t="s">
        <v>83</v>
      </c>
      <c r="G10343" s="61" t="s">
        <v>13949</v>
      </c>
      <c r="H10343" s="61" t="s">
        <v>7409</v>
      </c>
      <c r="I10343" s="61">
        <v>30.63</v>
      </c>
      <c r="J10343" s="61">
        <v>-91.41</v>
      </c>
      <c r="K10343">
        <v>1339</v>
      </c>
      <c r="L10343"/>
      <c r="M10343"/>
    </row>
    <row r="10344" spans="1:13">
      <c r="A10344" s="61" t="s">
        <v>40</v>
      </c>
      <c r="B10344" s="61">
        <v>70544</v>
      </c>
      <c r="C10344" s="63" t="s">
        <v>968</v>
      </c>
      <c r="D10344" s="61">
        <v>0</v>
      </c>
      <c r="E10344" s="61" t="s">
        <v>13906</v>
      </c>
      <c r="F10344" s="61" t="s">
        <v>83</v>
      </c>
      <c r="G10344" s="61" t="s">
        <v>13890</v>
      </c>
      <c r="H10344" s="61" t="s">
        <v>7409</v>
      </c>
      <c r="I10344" s="61">
        <v>29.91</v>
      </c>
      <c r="J10344" s="61">
        <v>-91.67</v>
      </c>
      <c r="K10344">
        <v>10775</v>
      </c>
      <c r="L10344"/>
      <c r="M10344"/>
    </row>
    <row r="10345" spans="1:13">
      <c r="A10345" s="61" t="s">
        <v>40</v>
      </c>
      <c r="B10345" s="61">
        <v>71342</v>
      </c>
      <c r="C10345" s="63" t="s">
        <v>968</v>
      </c>
      <c r="D10345" s="61">
        <v>0</v>
      </c>
      <c r="E10345" s="61" t="s">
        <v>7406</v>
      </c>
      <c r="F10345" s="61" t="s">
        <v>83</v>
      </c>
      <c r="G10345" s="61" t="s">
        <v>17506</v>
      </c>
      <c r="H10345" s="61" t="s">
        <v>7409</v>
      </c>
      <c r="I10345" s="61">
        <v>31.68</v>
      </c>
      <c r="J10345" s="61">
        <v>-92.12</v>
      </c>
      <c r="K10345">
        <v>8100</v>
      </c>
      <c r="L10345"/>
      <c r="M10345"/>
    </row>
    <row r="10346" spans="1:13">
      <c r="A10346" s="61" t="s">
        <v>40</v>
      </c>
      <c r="B10346" s="61">
        <v>70546</v>
      </c>
      <c r="C10346" s="63" t="s">
        <v>968</v>
      </c>
      <c r="D10346" s="61">
        <v>0</v>
      </c>
      <c r="E10346" s="61" t="s">
        <v>5373</v>
      </c>
      <c r="F10346" s="61" t="s">
        <v>83</v>
      </c>
      <c r="G10346" s="61" t="s">
        <v>13901</v>
      </c>
      <c r="H10346" s="61" t="s">
        <v>7409</v>
      </c>
      <c r="I10346" s="61">
        <v>30.22</v>
      </c>
      <c r="J10346" s="61">
        <v>-92.65</v>
      </c>
      <c r="K10346">
        <v>16277</v>
      </c>
      <c r="L10346"/>
      <c r="M10346"/>
    </row>
    <row r="10347" spans="1:13">
      <c r="A10347" s="61" t="s">
        <v>40</v>
      </c>
      <c r="B10347" s="61">
        <v>71250</v>
      </c>
      <c r="C10347" s="63" t="s">
        <v>968</v>
      </c>
      <c r="D10347" s="61">
        <v>0</v>
      </c>
      <c r="E10347" s="61" t="s">
        <v>8014</v>
      </c>
      <c r="F10347" s="61" t="s">
        <v>83</v>
      </c>
      <c r="G10347" s="61" t="s">
        <v>14024</v>
      </c>
      <c r="H10347" s="61" t="s">
        <v>7409</v>
      </c>
      <c r="I10347" s="61">
        <v>32.94</v>
      </c>
      <c r="J10347" s="61">
        <v>-91.55</v>
      </c>
      <c r="K10347">
        <v>138</v>
      </c>
      <c r="L10347"/>
      <c r="M10347"/>
    </row>
    <row r="10348" spans="1:13">
      <c r="A10348" s="61" t="s">
        <v>40</v>
      </c>
      <c r="B10348" s="61">
        <v>71251</v>
      </c>
      <c r="C10348" s="63" t="s">
        <v>968</v>
      </c>
      <c r="D10348" s="61">
        <v>0</v>
      </c>
      <c r="E10348" s="61" t="s">
        <v>315</v>
      </c>
      <c r="F10348" s="61" t="s">
        <v>83</v>
      </c>
      <c r="G10348" s="61" t="s">
        <v>14028</v>
      </c>
      <c r="H10348" s="61" t="s">
        <v>7409</v>
      </c>
      <c r="I10348" s="61">
        <v>32.229999999999997</v>
      </c>
      <c r="J10348" s="61">
        <v>-92.71</v>
      </c>
      <c r="K10348">
        <v>8286</v>
      </c>
      <c r="L10348"/>
      <c r="M10348"/>
    </row>
    <row r="10349" spans="1:13">
      <c r="A10349" s="61" t="s">
        <v>40</v>
      </c>
      <c r="B10349" s="61">
        <v>71343</v>
      </c>
      <c r="C10349" s="63" t="s">
        <v>968</v>
      </c>
      <c r="D10349" s="61">
        <v>0</v>
      </c>
      <c r="E10349" s="61" t="s">
        <v>2055</v>
      </c>
      <c r="F10349" s="61" t="s">
        <v>83</v>
      </c>
      <c r="G10349" s="61" t="s">
        <v>14062</v>
      </c>
      <c r="H10349" s="61" t="s">
        <v>7409</v>
      </c>
      <c r="I10349" s="61">
        <v>31.62</v>
      </c>
      <c r="J10349" s="61">
        <v>-91.83</v>
      </c>
      <c r="K10349">
        <v>7260</v>
      </c>
      <c r="L10349"/>
      <c r="M10349"/>
    </row>
    <row r="10350" spans="1:13">
      <c r="A10350" s="61" t="s">
        <v>40</v>
      </c>
      <c r="B10350" s="61">
        <v>70548</v>
      </c>
      <c r="C10350" s="63" t="s">
        <v>968</v>
      </c>
      <c r="D10350" s="61">
        <v>0</v>
      </c>
      <c r="E10350" s="61" t="s">
        <v>13907</v>
      </c>
      <c r="F10350" s="61" t="s">
        <v>83</v>
      </c>
      <c r="G10350" s="61" t="s">
        <v>13888</v>
      </c>
      <c r="H10350" s="61" t="s">
        <v>7409</v>
      </c>
      <c r="I10350" s="61">
        <v>30</v>
      </c>
      <c r="J10350" s="61">
        <v>-92.28</v>
      </c>
      <c r="K10350">
        <v>10004</v>
      </c>
      <c r="L10350"/>
      <c r="M10350"/>
    </row>
    <row r="10351" spans="1:13">
      <c r="A10351" s="61" t="s">
        <v>40</v>
      </c>
      <c r="B10351" s="61">
        <v>71046</v>
      </c>
      <c r="C10351" s="63" t="s">
        <v>968</v>
      </c>
      <c r="D10351" s="61">
        <v>0</v>
      </c>
      <c r="E10351" s="61" t="s">
        <v>14007</v>
      </c>
      <c r="F10351" s="61" t="s">
        <v>83</v>
      </c>
      <c r="G10351" s="61" t="s">
        <v>14000</v>
      </c>
      <c r="H10351" s="61" t="s">
        <v>7409</v>
      </c>
      <c r="I10351" s="61">
        <v>32.15</v>
      </c>
      <c r="J10351" s="61">
        <v>-93.96</v>
      </c>
      <c r="K10351">
        <v>1183</v>
      </c>
      <c r="L10351"/>
      <c r="M10351"/>
    </row>
    <row r="10352" spans="1:13">
      <c r="A10352" s="61" t="s">
        <v>40</v>
      </c>
      <c r="B10352" s="61">
        <v>71047</v>
      </c>
      <c r="C10352" s="63" t="s">
        <v>968</v>
      </c>
      <c r="D10352" s="61">
        <v>0</v>
      </c>
      <c r="E10352" s="61" t="s">
        <v>14008</v>
      </c>
      <c r="F10352" s="61" t="s">
        <v>83</v>
      </c>
      <c r="G10352" s="61" t="s">
        <v>13989</v>
      </c>
      <c r="H10352" s="61" t="s">
        <v>7409</v>
      </c>
      <c r="I10352" s="61">
        <v>32.29</v>
      </c>
      <c r="J10352" s="61">
        <v>-93.92</v>
      </c>
      <c r="K10352">
        <v>10698</v>
      </c>
      <c r="L10352"/>
      <c r="M10352"/>
    </row>
    <row r="10353" spans="1:13">
      <c r="A10353" s="61" t="s">
        <v>40</v>
      </c>
      <c r="B10353" s="61">
        <v>71441</v>
      </c>
      <c r="C10353" s="63" t="s">
        <v>968</v>
      </c>
      <c r="D10353" s="61">
        <v>0</v>
      </c>
      <c r="E10353" s="61" t="s">
        <v>6904</v>
      </c>
      <c r="F10353" s="61" t="s">
        <v>83</v>
      </c>
      <c r="G10353" s="61" t="s">
        <v>14080</v>
      </c>
      <c r="H10353" s="61" t="s">
        <v>7409</v>
      </c>
      <c r="I10353" s="61">
        <v>31.95</v>
      </c>
      <c r="J10353" s="61">
        <v>-92.15</v>
      </c>
      <c r="K10353">
        <v>701</v>
      </c>
      <c r="L10353"/>
      <c r="M10353"/>
    </row>
    <row r="10354" spans="1:13">
      <c r="A10354" s="61" t="s">
        <v>40</v>
      </c>
      <c r="B10354" s="61">
        <v>70065</v>
      </c>
      <c r="C10354" s="63" t="s">
        <v>968</v>
      </c>
      <c r="D10354" s="61">
        <v>0</v>
      </c>
      <c r="E10354" s="61" t="s">
        <v>13825</v>
      </c>
      <c r="F10354" s="61" t="s">
        <v>83</v>
      </c>
      <c r="G10354" s="61" t="s">
        <v>13810</v>
      </c>
      <c r="H10354" s="61" t="s">
        <v>7409</v>
      </c>
      <c r="I10354" s="61">
        <v>30.03</v>
      </c>
      <c r="J10354" s="61">
        <v>-90.25</v>
      </c>
      <c r="K10354">
        <v>51484</v>
      </c>
      <c r="L10354"/>
      <c r="M10354"/>
    </row>
    <row r="10355" spans="1:13">
      <c r="A10355" s="61" t="s">
        <v>40</v>
      </c>
      <c r="B10355" s="61">
        <v>70062</v>
      </c>
      <c r="C10355" s="63" t="s">
        <v>968</v>
      </c>
      <c r="D10355" s="61">
        <v>0</v>
      </c>
      <c r="E10355" s="61" t="s">
        <v>13825</v>
      </c>
      <c r="F10355" s="61" t="s">
        <v>83</v>
      </c>
      <c r="G10355" s="61" t="s">
        <v>13810</v>
      </c>
      <c r="H10355" s="61" t="s">
        <v>7409</v>
      </c>
      <c r="I10355" s="61">
        <v>29.99</v>
      </c>
      <c r="J10355" s="61">
        <v>-90.24</v>
      </c>
      <c r="K10355">
        <v>16627</v>
      </c>
      <c r="L10355"/>
      <c r="M10355"/>
    </row>
    <row r="10356" spans="1:13">
      <c r="A10356" s="61" t="s">
        <v>40</v>
      </c>
      <c r="B10356" s="61">
        <v>70444</v>
      </c>
      <c r="C10356" s="63" t="s">
        <v>968</v>
      </c>
      <c r="D10356" s="61">
        <v>0</v>
      </c>
      <c r="E10356" s="61" t="s">
        <v>10208</v>
      </c>
      <c r="F10356" s="61" t="s">
        <v>83</v>
      </c>
      <c r="G10356" s="61" t="s">
        <v>13867</v>
      </c>
      <c r="H10356" s="61" t="s">
        <v>7409</v>
      </c>
      <c r="I10356" s="61">
        <v>30.93</v>
      </c>
      <c r="J10356" s="61">
        <v>-90.51</v>
      </c>
      <c r="K10356">
        <v>9667</v>
      </c>
      <c r="L10356"/>
      <c r="M10356"/>
    </row>
    <row r="10357" spans="1:13">
      <c r="A10357" s="61" t="s">
        <v>40</v>
      </c>
      <c r="B10357" s="61">
        <v>70648</v>
      </c>
      <c r="C10357" s="63" t="s">
        <v>968</v>
      </c>
      <c r="D10357" s="61">
        <v>0</v>
      </c>
      <c r="E10357" s="61" t="s">
        <v>13933</v>
      </c>
      <c r="F10357" s="61" t="s">
        <v>83</v>
      </c>
      <c r="G10357" s="61" t="s">
        <v>13928</v>
      </c>
      <c r="H10357" s="61" t="s">
        <v>7409</v>
      </c>
      <c r="I10357" s="61">
        <v>30.48</v>
      </c>
      <c r="J10357" s="61">
        <v>-92.84</v>
      </c>
      <c r="K10357">
        <v>7198</v>
      </c>
      <c r="L10357"/>
      <c r="M10357"/>
    </row>
    <row r="10358" spans="1:13">
      <c r="A10358" s="61" t="s">
        <v>40</v>
      </c>
      <c r="B10358" s="61">
        <v>70750</v>
      </c>
      <c r="C10358" s="63" t="s">
        <v>968</v>
      </c>
      <c r="D10358" s="61">
        <v>0</v>
      </c>
      <c r="E10358" s="61" t="s">
        <v>13965</v>
      </c>
      <c r="F10358" s="61" t="s">
        <v>83</v>
      </c>
      <c r="G10358" s="61" t="s">
        <v>13914</v>
      </c>
      <c r="H10358" s="61" t="s">
        <v>7409</v>
      </c>
      <c r="I10358" s="61">
        <v>30.53</v>
      </c>
      <c r="J10358" s="61">
        <v>-91.75</v>
      </c>
      <c r="K10358">
        <v>1321</v>
      </c>
      <c r="L10358"/>
      <c r="M10358"/>
    </row>
    <row r="10359" spans="1:13">
      <c r="A10359" s="61" t="s">
        <v>40</v>
      </c>
      <c r="B10359" s="61">
        <v>70068</v>
      </c>
      <c r="C10359" s="63" t="s">
        <v>968</v>
      </c>
      <c r="D10359" s="61">
        <v>0</v>
      </c>
      <c r="E10359" s="61" t="s">
        <v>12713</v>
      </c>
      <c r="F10359" s="61" t="s">
        <v>83</v>
      </c>
      <c r="G10359" s="61" t="s">
        <v>13827</v>
      </c>
      <c r="H10359" s="61" t="s">
        <v>7409</v>
      </c>
      <c r="I10359" s="61">
        <v>30.16</v>
      </c>
      <c r="J10359" s="61">
        <v>-90.44</v>
      </c>
      <c r="K10359">
        <v>33213</v>
      </c>
      <c r="L10359"/>
      <c r="M10359"/>
    </row>
    <row r="10360" spans="1:13">
      <c r="A10360" s="61" t="s">
        <v>40</v>
      </c>
      <c r="B10360" s="61">
        <v>70372</v>
      </c>
      <c r="C10360" s="63" t="s">
        <v>968</v>
      </c>
      <c r="D10360" s="61">
        <v>0</v>
      </c>
      <c r="E10360" s="61" t="s">
        <v>13859</v>
      </c>
      <c r="F10360" s="61" t="s">
        <v>83</v>
      </c>
      <c r="G10360" s="61" t="s">
        <v>13844</v>
      </c>
      <c r="H10360" s="61" t="s">
        <v>7409</v>
      </c>
      <c r="I10360" s="61">
        <v>29.82</v>
      </c>
      <c r="J10360" s="61">
        <v>-90.95</v>
      </c>
      <c r="K10360">
        <v>2323</v>
      </c>
      <c r="L10360"/>
      <c r="M10360"/>
    </row>
    <row r="10361" spans="1:13">
      <c r="A10361" s="61" t="s">
        <v>40</v>
      </c>
      <c r="B10361" s="61">
        <v>70445</v>
      </c>
      <c r="C10361" s="63" t="s">
        <v>968</v>
      </c>
      <c r="D10361" s="61">
        <v>0</v>
      </c>
      <c r="E10361" s="61" t="s">
        <v>13878</v>
      </c>
      <c r="F10361" s="61" t="s">
        <v>83</v>
      </c>
      <c r="G10361" s="61" t="s">
        <v>13875</v>
      </c>
      <c r="H10361" s="61" t="s">
        <v>7409</v>
      </c>
      <c r="I10361" s="61">
        <v>30.3</v>
      </c>
      <c r="J10361" s="61">
        <v>-89.92</v>
      </c>
      <c r="K10361">
        <v>10866</v>
      </c>
      <c r="L10361"/>
      <c r="M10361"/>
    </row>
    <row r="10362" spans="1:13">
      <c r="A10362" s="61" t="s">
        <v>40</v>
      </c>
      <c r="B10362" s="61">
        <v>70506</v>
      </c>
      <c r="C10362" s="63" t="s">
        <v>968</v>
      </c>
      <c r="D10362" s="61">
        <v>0</v>
      </c>
      <c r="E10362" s="61" t="s">
        <v>544</v>
      </c>
      <c r="F10362" s="61" t="s">
        <v>83</v>
      </c>
      <c r="G10362" s="61" t="s">
        <v>13887</v>
      </c>
      <c r="H10362" s="61" t="s">
        <v>7409</v>
      </c>
      <c r="I10362" s="61">
        <v>30.2</v>
      </c>
      <c r="J10362" s="61">
        <v>-92.08</v>
      </c>
      <c r="K10362">
        <v>39801</v>
      </c>
      <c r="L10362"/>
      <c r="M10362"/>
    </row>
    <row r="10363" spans="1:13">
      <c r="A10363" s="61" t="s">
        <v>40</v>
      </c>
      <c r="B10363" s="61">
        <v>70508</v>
      </c>
      <c r="C10363" s="63" t="s">
        <v>968</v>
      </c>
      <c r="D10363" s="61">
        <v>0</v>
      </c>
      <c r="E10363" s="61" t="s">
        <v>544</v>
      </c>
      <c r="F10363" s="61" t="s">
        <v>83</v>
      </c>
      <c r="G10363" s="61" t="s">
        <v>13887</v>
      </c>
      <c r="H10363" s="61" t="s">
        <v>7409</v>
      </c>
      <c r="I10363" s="61">
        <v>30.16</v>
      </c>
      <c r="J10363" s="61">
        <v>-92.03</v>
      </c>
      <c r="K10363">
        <v>40343</v>
      </c>
      <c r="L10363"/>
      <c r="M10363"/>
    </row>
    <row r="10364" spans="1:13">
      <c r="A10364" s="61" t="s">
        <v>40</v>
      </c>
      <c r="B10364" s="61">
        <v>70507</v>
      </c>
      <c r="C10364" s="63" t="s">
        <v>968</v>
      </c>
      <c r="D10364" s="61">
        <v>0</v>
      </c>
      <c r="E10364" s="61" t="s">
        <v>544</v>
      </c>
      <c r="F10364" s="61" t="s">
        <v>83</v>
      </c>
      <c r="G10364" s="61" t="s">
        <v>13887</v>
      </c>
      <c r="H10364" s="61" t="s">
        <v>7409</v>
      </c>
      <c r="I10364" s="61">
        <v>30.28</v>
      </c>
      <c r="J10364" s="61">
        <v>-92.03</v>
      </c>
      <c r="K10364">
        <v>17791</v>
      </c>
      <c r="L10364"/>
      <c r="M10364"/>
    </row>
    <row r="10365" spans="1:13">
      <c r="A10365" s="61" t="s">
        <v>40</v>
      </c>
      <c r="B10365" s="61">
        <v>70503</v>
      </c>
      <c r="C10365" s="63" t="s">
        <v>968</v>
      </c>
      <c r="D10365" s="61">
        <v>0</v>
      </c>
      <c r="E10365" s="61" t="s">
        <v>544</v>
      </c>
      <c r="F10365" s="61" t="s">
        <v>83</v>
      </c>
      <c r="G10365" s="61" t="s">
        <v>13887</v>
      </c>
      <c r="H10365" s="61" t="s">
        <v>7409</v>
      </c>
      <c r="I10365" s="61">
        <v>30.21</v>
      </c>
      <c r="J10365" s="61">
        <v>-92.02</v>
      </c>
      <c r="K10365">
        <v>27497</v>
      </c>
      <c r="L10365"/>
      <c r="M10365"/>
    </row>
    <row r="10366" spans="1:13">
      <c r="A10366" s="61" t="s">
        <v>40</v>
      </c>
      <c r="B10366" s="61">
        <v>70500</v>
      </c>
      <c r="C10366" s="63" t="s">
        <v>968</v>
      </c>
      <c r="D10366" s="61">
        <v>1</v>
      </c>
      <c r="E10366" s="61" t="s">
        <v>544</v>
      </c>
      <c r="F10366" s="61" t="s">
        <v>83</v>
      </c>
      <c r="G10366" s="61" t="s">
        <v>13887</v>
      </c>
      <c r="H10366" s="61" t="s">
        <v>7409</v>
      </c>
      <c r="I10366" s="61">
        <v>30.22</v>
      </c>
      <c r="J10366" s="61">
        <v>-92.01</v>
      </c>
      <c r="K10366">
        <v>23334</v>
      </c>
      <c r="L10366"/>
      <c r="M10366"/>
    </row>
    <row r="10367" spans="1:13">
      <c r="A10367" s="61" t="s">
        <v>40</v>
      </c>
      <c r="B10367" s="61">
        <v>70501</v>
      </c>
      <c r="C10367" s="63" t="s">
        <v>968</v>
      </c>
      <c r="D10367" s="61">
        <v>0</v>
      </c>
      <c r="E10367" s="61" t="s">
        <v>544</v>
      </c>
      <c r="F10367" s="61" t="s">
        <v>83</v>
      </c>
      <c r="G10367" s="61" t="s">
        <v>13887</v>
      </c>
      <c r="H10367" s="61" t="s">
        <v>7409</v>
      </c>
      <c r="I10367" s="61">
        <v>30.24</v>
      </c>
      <c r="J10367" s="61">
        <v>-91.99</v>
      </c>
      <c r="K10367">
        <v>28721</v>
      </c>
      <c r="L10367"/>
      <c r="M10367"/>
    </row>
    <row r="10368" spans="1:13">
      <c r="A10368" s="61" t="s">
        <v>40</v>
      </c>
      <c r="B10368" s="61">
        <v>70067</v>
      </c>
      <c r="C10368" s="63" t="s">
        <v>968</v>
      </c>
      <c r="D10368" s="61">
        <v>0</v>
      </c>
      <c r="E10368" s="61" t="s">
        <v>13826</v>
      </c>
      <c r="F10368" s="61" t="s">
        <v>83</v>
      </c>
      <c r="G10368" s="61" t="s">
        <v>13810</v>
      </c>
      <c r="H10368" s="61" t="s">
        <v>7409</v>
      </c>
      <c r="I10368" s="61">
        <v>29.71</v>
      </c>
      <c r="J10368" s="61">
        <v>-90.1</v>
      </c>
      <c r="K10368">
        <v>2823</v>
      </c>
      <c r="L10368"/>
      <c r="M10368"/>
    </row>
    <row r="10369" spans="1:13">
      <c r="A10369" s="61" t="s">
        <v>40</v>
      </c>
      <c r="B10369" s="61">
        <v>70549</v>
      </c>
      <c r="C10369" s="63" t="s">
        <v>968</v>
      </c>
      <c r="D10369" s="61">
        <v>0</v>
      </c>
      <c r="E10369" s="61" t="s">
        <v>13908</v>
      </c>
      <c r="F10369" s="61" t="s">
        <v>83</v>
      </c>
      <c r="G10369" s="61" t="s">
        <v>13901</v>
      </c>
      <c r="H10369" s="61" t="s">
        <v>7409</v>
      </c>
      <c r="I10369" s="61">
        <v>30.07</v>
      </c>
      <c r="J10369" s="61">
        <v>-92.8</v>
      </c>
      <c r="K10369">
        <v>3836</v>
      </c>
      <c r="L10369"/>
      <c r="M10369"/>
    </row>
    <row r="10370" spans="1:13">
      <c r="A10370" s="61" t="s">
        <v>40</v>
      </c>
      <c r="B10370" s="61">
        <v>70605</v>
      </c>
      <c r="C10370" s="63" t="s">
        <v>968</v>
      </c>
      <c r="D10370" s="61">
        <v>0</v>
      </c>
      <c r="E10370" s="61" t="s">
        <v>13920</v>
      </c>
      <c r="F10370" s="61" t="s">
        <v>83</v>
      </c>
      <c r="G10370" s="61" t="s">
        <v>13922</v>
      </c>
      <c r="H10370" s="61" t="s">
        <v>7409</v>
      </c>
      <c r="I10370" s="61">
        <v>30.13</v>
      </c>
      <c r="J10370" s="61">
        <v>-93.27</v>
      </c>
      <c r="K10370">
        <v>39903</v>
      </c>
      <c r="L10370"/>
      <c r="M10370"/>
    </row>
    <row r="10371" spans="1:13">
      <c r="A10371" s="61" t="s">
        <v>40</v>
      </c>
      <c r="B10371" s="61">
        <v>70601</v>
      </c>
      <c r="C10371" s="63" t="s">
        <v>968</v>
      </c>
      <c r="D10371" s="61">
        <v>0</v>
      </c>
      <c r="E10371" s="61" t="s">
        <v>13920</v>
      </c>
      <c r="F10371" s="61" t="s">
        <v>83</v>
      </c>
      <c r="G10371" s="61" t="s">
        <v>13922</v>
      </c>
      <c r="H10371" s="61" t="s">
        <v>7409</v>
      </c>
      <c r="I10371" s="61">
        <v>30.21</v>
      </c>
      <c r="J10371" s="61">
        <v>-93.2</v>
      </c>
      <c r="K10371">
        <v>34571</v>
      </c>
      <c r="L10371"/>
      <c r="M10371"/>
    </row>
    <row r="10372" spans="1:13">
      <c r="A10372" s="61" t="s">
        <v>40</v>
      </c>
      <c r="B10372" s="61">
        <v>70629</v>
      </c>
      <c r="C10372" s="63" t="s">
        <v>968</v>
      </c>
      <c r="D10372" s="61">
        <v>0</v>
      </c>
      <c r="E10372" s="61" t="s">
        <v>13920</v>
      </c>
      <c r="F10372" s="61" t="s">
        <v>83</v>
      </c>
      <c r="G10372" s="61" t="s">
        <v>13922</v>
      </c>
      <c r="H10372" s="61" t="s">
        <v>7409</v>
      </c>
      <c r="I10372" s="61">
        <v>30.21</v>
      </c>
      <c r="J10372" s="61">
        <v>-93.2</v>
      </c>
      <c r="K10372">
        <v>19</v>
      </c>
      <c r="L10372"/>
      <c r="M10372"/>
    </row>
    <row r="10373" spans="1:13">
      <c r="A10373" s="61" t="s">
        <v>40</v>
      </c>
      <c r="B10373" s="61">
        <v>70611</v>
      </c>
      <c r="C10373" s="63" t="s">
        <v>968</v>
      </c>
      <c r="D10373" s="61">
        <v>0</v>
      </c>
      <c r="E10373" s="61" t="s">
        <v>13920</v>
      </c>
      <c r="F10373" s="61" t="s">
        <v>83</v>
      </c>
      <c r="G10373" s="61" t="s">
        <v>13922</v>
      </c>
      <c r="H10373" s="61" t="s">
        <v>7409</v>
      </c>
      <c r="I10373" s="61">
        <v>30.35</v>
      </c>
      <c r="J10373" s="61">
        <v>-93.2</v>
      </c>
      <c r="K10373">
        <v>22457</v>
      </c>
      <c r="L10373"/>
      <c r="M10373"/>
    </row>
    <row r="10374" spans="1:13">
      <c r="A10374" s="61" t="s">
        <v>40</v>
      </c>
      <c r="B10374" s="61">
        <v>70607</v>
      </c>
      <c r="C10374" s="63" t="s">
        <v>968</v>
      </c>
      <c r="D10374" s="61">
        <v>0</v>
      </c>
      <c r="E10374" s="61" t="s">
        <v>13920</v>
      </c>
      <c r="F10374" s="61" t="s">
        <v>83</v>
      </c>
      <c r="G10374" s="61" t="s">
        <v>13922</v>
      </c>
      <c r="H10374" s="61" t="s">
        <v>7409</v>
      </c>
      <c r="I10374" s="61">
        <v>30.04</v>
      </c>
      <c r="J10374" s="61">
        <v>-93.19</v>
      </c>
      <c r="K10374">
        <v>30339</v>
      </c>
      <c r="L10374"/>
      <c r="M10374"/>
    </row>
    <row r="10375" spans="1:13">
      <c r="A10375" s="61" t="s">
        <v>40</v>
      </c>
      <c r="B10375" s="61">
        <v>70615</v>
      </c>
      <c r="C10375" s="63" t="s">
        <v>968</v>
      </c>
      <c r="D10375" s="61">
        <v>0</v>
      </c>
      <c r="E10375" s="61" t="s">
        <v>13920</v>
      </c>
      <c r="F10375" s="61" t="s">
        <v>83</v>
      </c>
      <c r="G10375" s="61" t="s">
        <v>13922</v>
      </c>
      <c r="H10375" s="61" t="s">
        <v>7409</v>
      </c>
      <c r="I10375" s="61">
        <v>30.26</v>
      </c>
      <c r="J10375" s="61">
        <v>-93.13</v>
      </c>
      <c r="K10375">
        <v>14949</v>
      </c>
      <c r="L10375"/>
      <c r="M10375"/>
    </row>
    <row r="10376" spans="1:13">
      <c r="A10376" s="61" t="s">
        <v>40</v>
      </c>
      <c r="B10376" s="61">
        <v>71254</v>
      </c>
      <c r="C10376" s="63" t="s">
        <v>968</v>
      </c>
      <c r="D10376" s="61">
        <v>0</v>
      </c>
      <c r="E10376" s="61" t="s">
        <v>14041</v>
      </c>
      <c r="F10376" s="61" t="s">
        <v>83</v>
      </c>
      <c r="G10376" s="61" t="s">
        <v>14042</v>
      </c>
      <c r="H10376" s="61" t="s">
        <v>7409</v>
      </c>
      <c r="I10376" s="61">
        <v>32.81</v>
      </c>
      <c r="J10376" s="61">
        <v>-91.18</v>
      </c>
      <c r="K10376">
        <v>6755</v>
      </c>
      <c r="L10376"/>
      <c r="M10376"/>
    </row>
    <row r="10377" spans="1:13">
      <c r="A10377" s="61" t="s">
        <v>40</v>
      </c>
      <c r="B10377" s="61">
        <v>70752</v>
      </c>
      <c r="C10377" s="63" t="s">
        <v>968</v>
      </c>
      <c r="D10377" s="61">
        <v>0</v>
      </c>
      <c r="E10377" s="61" t="s">
        <v>809</v>
      </c>
      <c r="F10377" s="61" t="s">
        <v>83</v>
      </c>
      <c r="G10377" s="61" t="s">
        <v>13949</v>
      </c>
      <c r="H10377" s="61" t="s">
        <v>7409</v>
      </c>
      <c r="I10377" s="61">
        <v>30.59</v>
      </c>
      <c r="J10377" s="61">
        <v>-91.41</v>
      </c>
      <c r="K10377">
        <v>763</v>
      </c>
      <c r="L10377"/>
      <c r="M10377"/>
    </row>
    <row r="10378" spans="1:13">
      <c r="A10378" s="61" t="s">
        <v>40</v>
      </c>
      <c r="B10378" s="61">
        <v>70373</v>
      </c>
      <c r="C10378" s="63" t="s">
        <v>968</v>
      </c>
      <c r="D10378" s="61">
        <v>0</v>
      </c>
      <c r="E10378" s="61" t="s">
        <v>13860</v>
      </c>
      <c r="F10378" s="61" t="s">
        <v>83</v>
      </c>
      <c r="G10378" s="61" t="s">
        <v>13842</v>
      </c>
      <c r="H10378" s="61" t="s">
        <v>7409</v>
      </c>
      <c r="I10378" s="61">
        <v>29.57</v>
      </c>
      <c r="J10378" s="61">
        <v>-90.37</v>
      </c>
      <c r="K10378">
        <v>6490</v>
      </c>
      <c r="L10378"/>
      <c r="M10378"/>
    </row>
    <row r="10379" spans="1:13">
      <c r="A10379" s="61" t="s">
        <v>40</v>
      </c>
      <c r="B10379" s="61">
        <v>71346</v>
      </c>
      <c r="C10379" s="63" t="s">
        <v>968</v>
      </c>
      <c r="D10379" s="61">
        <v>0</v>
      </c>
      <c r="E10379" s="61" t="s">
        <v>14064</v>
      </c>
      <c r="F10379" s="61" t="s">
        <v>83</v>
      </c>
      <c r="G10379" s="61" t="s">
        <v>14053</v>
      </c>
      <c r="H10379" s="61" t="s">
        <v>7409</v>
      </c>
      <c r="I10379" s="61">
        <v>31.08</v>
      </c>
      <c r="J10379" s="61">
        <v>-92.39</v>
      </c>
      <c r="K10379">
        <v>2598</v>
      </c>
      <c r="L10379"/>
      <c r="M10379"/>
    </row>
    <row r="10380" spans="1:13">
      <c r="A10380" s="61" t="s">
        <v>40</v>
      </c>
      <c r="B10380" s="61">
        <v>71446</v>
      </c>
      <c r="C10380" s="63" t="s">
        <v>968</v>
      </c>
      <c r="D10380" s="61">
        <v>0</v>
      </c>
      <c r="E10380" s="61" t="s">
        <v>7119</v>
      </c>
      <c r="F10380" s="61" t="s">
        <v>83</v>
      </c>
      <c r="G10380" s="61" t="s">
        <v>13929</v>
      </c>
      <c r="H10380" s="61" t="s">
        <v>7409</v>
      </c>
      <c r="I10380" s="61">
        <v>31.13</v>
      </c>
      <c r="J10380" s="61">
        <v>-93.27</v>
      </c>
      <c r="K10380">
        <v>22095</v>
      </c>
      <c r="L10380"/>
      <c r="M10380"/>
    </row>
    <row r="10381" spans="1:13">
      <c r="A10381" s="61" t="s">
        <v>40</v>
      </c>
      <c r="B10381" s="61">
        <v>71447</v>
      </c>
      <c r="C10381" s="63" t="s">
        <v>968</v>
      </c>
      <c r="D10381" s="61">
        <v>0</v>
      </c>
      <c r="E10381" s="61" t="s">
        <v>8500</v>
      </c>
      <c r="F10381" s="61" t="s">
        <v>83</v>
      </c>
      <c r="G10381" s="61" t="s">
        <v>14053</v>
      </c>
      <c r="H10381" s="61" t="s">
        <v>7409</v>
      </c>
      <c r="I10381" s="61">
        <v>31.46</v>
      </c>
      <c r="J10381" s="61">
        <v>-92.77</v>
      </c>
      <c r="K10381">
        <v>1296</v>
      </c>
      <c r="L10381"/>
      <c r="M10381"/>
    </row>
    <row r="10382" spans="1:13">
      <c r="A10382" s="61" t="s">
        <v>40</v>
      </c>
      <c r="B10382" s="61">
        <v>70753</v>
      </c>
      <c r="C10382" s="63" t="s">
        <v>968</v>
      </c>
      <c r="D10382" s="61">
        <v>0</v>
      </c>
      <c r="E10382" s="61" t="s">
        <v>13966</v>
      </c>
      <c r="F10382" s="61" t="s">
        <v>83</v>
      </c>
      <c r="G10382" s="61" t="s">
        <v>13949</v>
      </c>
      <c r="H10382" s="61" t="s">
        <v>7409</v>
      </c>
      <c r="I10382" s="61">
        <v>30.93</v>
      </c>
      <c r="J10382" s="61">
        <v>-91.7</v>
      </c>
      <c r="K10382">
        <v>730</v>
      </c>
      <c r="L10382"/>
      <c r="M10382"/>
    </row>
    <row r="10383" spans="1:13">
      <c r="A10383" s="61" t="s">
        <v>40</v>
      </c>
      <c r="B10383" s="61">
        <v>71256</v>
      </c>
      <c r="C10383" s="63" t="s">
        <v>968</v>
      </c>
      <c r="D10383" s="61">
        <v>0</v>
      </c>
      <c r="E10383" s="61" t="s">
        <v>14043</v>
      </c>
      <c r="F10383" s="61" t="s">
        <v>83</v>
      </c>
      <c r="G10383" s="61" t="s">
        <v>14026</v>
      </c>
      <c r="H10383" s="61" t="s">
        <v>7409</v>
      </c>
      <c r="I10383" s="61">
        <v>32.92</v>
      </c>
      <c r="J10383" s="61">
        <v>-92.66</v>
      </c>
      <c r="K10383">
        <v>568</v>
      </c>
      <c r="L10383"/>
      <c r="M10383"/>
    </row>
    <row r="10384" spans="1:13">
      <c r="A10384" s="61" t="s">
        <v>40</v>
      </c>
      <c r="B10384" s="61">
        <v>71048</v>
      </c>
      <c r="C10384" s="63" t="s">
        <v>968</v>
      </c>
      <c r="D10384" s="61">
        <v>0</v>
      </c>
      <c r="E10384" s="61" t="s">
        <v>1562</v>
      </c>
      <c r="F10384" s="61" t="s">
        <v>83</v>
      </c>
      <c r="G10384" s="61" t="s">
        <v>13988</v>
      </c>
      <c r="H10384" s="61" t="s">
        <v>7409</v>
      </c>
      <c r="I10384" s="61">
        <v>32.840000000000003</v>
      </c>
      <c r="J10384" s="61">
        <v>-92.85</v>
      </c>
      <c r="K10384">
        <v>106</v>
      </c>
      <c r="L10384"/>
      <c r="M10384"/>
    </row>
    <row r="10385" spans="1:13">
      <c r="A10385" s="61" t="s">
        <v>40</v>
      </c>
      <c r="B10385" s="61">
        <v>70754</v>
      </c>
      <c r="C10385" s="63" t="s">
        <v>968</v>
      </c>
      <c r="D10385" s="61">
        <v>0</v>
      </c>
      <c r="E10385" s="61" t="s">
        <v>2328</v>
      </c>
      <c r="F10385" s="61" t="s">
        <v>83</v>
      </c>
      <c r="G10385" s="61" t="s">
        <v>13882</v>
      </c>
      <c r="H10385" s="61" t="s">
        <v>7409</v>
      </c>
      <c r="I10385" s="61">
        <v>30.5</v>
      </c>
      <c r="J10385" s="61">
        <v>-90.74</v>
      </c>
      <c r="K10385">
        <v>11966</v>
      </c>
      <c r="L10385"/>
      <c r="M10385"/>
    </row>
    <row r="10386" spans="1:13">
      <c r="A10386" s="61" t="s">
        <v>40</v>
      </c>
      <c r="B10386" s="61">
        <v>70755</v>
      </c>
      <c r="C10386" s="63" t="s">
        <v>968</v>
      </c>
      <c r="D10386" s="61">
        <v>0</v>
      </c>
      <c r="E10386" s="61" t="s">
        <v>3806</v>
      </c>
      <c r="F10386" s="61" t="s">
        <v>83</v>
      </c>
      <c r="G10386" s="61" t="s">
        <v>13949</v>
      </c>
      <c r="H10386" s="61" t="s">
        <v>7409</v>
      </c>
      <c r="I10386" s="61">
        <v>30.56</v>
      </c>
      <c r="J10386" s="61">
        <v>-91.55</v>
      </c>
      <c r="K10386">
        <v>1715</v>
      </c>
      <c r="L10386"/>
      <c r="M10386"/>
    </row>
    <row r="10387" spans="1:13">
      <c r="A10387" s="61" t="s">
        <v>40</v>
      </c>
      <c r="B10387" s="61">
        <v>70374</v>
      </c>
      <c r="C10387" s="63" t="s">
        <v>968</v>
      </c>
      <c r="D10387" s="61">
        <v>0</v>
      </c>
      <c r="E10387" s="61" t="s">
        <v>3743</v>
      </c>
      <c r="F10387" s="61" t="s">
        <v>83</v>
      </c>
      <c r="G10387" s="61" t="s">
        <v>13842</v>
      </c>
      <c r="H10387" s="61" t="s">
        <v>7409</v>
      </c>
      <c r="I10387" s="61">
        <v>29.64</v>
      </c>
      <c r="J10387" s="61">
        <v>-90.53</v>
      </c>
      <c r="K10387">
        <v>6699</v>
      </c>
      <c r="L10387"/>
      <c r="M10387"/>
    </row>
    <row r="10388" spans="1:13">
      <c r="A10388" s="61" t="s">
        <v>40</v>
      </c>
      <c r="B10388" s="61">
        <v>71049</v>
      </c>
      <c r="C10388" s="63" t="s">
        <v>968</v>
      </c>
      <c r="D10388" s="61">
        <v>0</v>
      </c>
      <c r="E10388" s="61" t="s">
        <v>9722</v>
      </c>
      <c r="F10388" s="61" t="s">
        <v>83</v>
      </c>
      <c r="G10388" s="61" t="s">
        <v>14000</v>
      </c>
      <c r="H10388" s="61" t="s">
        <v>7409</v>
      </c>
      <c r="I10388" s="61">
        <v>31.97</v>
      </c>
      <c r="J10388" s="61">
        <v>-93.99</v>
      </c>
      <c r="K10388">
        <v>3108</v>
      </c>
      <c r="L10388"/>
      <c r="M10388"/>
    </row>
    <row r="10389" spans="1:13">
      <c r="A10389" s="61" t="s">
        <v>40</v>
      </c>
      <c r="B10389" s="61">
        <v>70652</v>
      </c>
      <c r="C10389" s="63" t="s">
        <v>968</v>
      </c>
      <c r="D10389" s="61">
        <v>0</v>
      </c>
      <c r="E10389" s="61" t="s">
        <v>11650</v>
      </c>
      <c r="F10389" s="61" t="s">
        <v>83</v>
      </c>
      <c r="G10389" s="61" t="s">
        <v>13927</v>
      </c>
      <c r="H10389" s="61" t="s">
        <v>7409</v>
      </c>
      <c r="I10389" s="61">
        <v>30.6</v>
      </c>
      <c r="J10389" s="61">
        <v>-93.23</v>
      </c>
      <c r="K10389">
        <v>2557</v>
      </c>
      <c r="L10389"/>
      <c r="M10389"/>
    </row>
    <row r="10390" spans="1:13">
      <c r="A10390" s="61" t="s">
        <v>40</v>
      </c>
      <c r="B10390" s="61">
        <v>70446</v>
      </c>
      <c r="C10390" s="63" t="s">
        <v>968</v>
      </c>
      <c r="D10390" s="61">
        <v>0</v>
      </c>
      <c r="E10390" s="61" t="s">
        <v>13879</v>
      </c>
      <c r="F10390" s="61" t="s">
        <v>83</v>
      </c>
      <c r="G10390" s="61" t="s">
        <v>13867</v>
      </c>
      <c r="H10390" s="61" t="s">
        <v>7409</v>
      </c>
      <c r="I10390" s="61">
        <v>30.57</v>
      </c>
      <c r="J10390" s="61">
        <v>-90.34</v>
      </c>
      <c r="K10390">
        <v>7255</v>
      </c>
      <c r="L10390"/>
      <c r="M10390"/>
    </row>
    <row r="10391" spans="1:13">
      <c r="A10391" s="61" t="s">
        <v>40</v>
      </c>
      <c r="B10391" s="61">
        <v>70552</v>
      </c>
      <c r="C10391" s="63" t="s">
        <v>968</v>
      </c>
      <c r="D10391" s="61">
        <v>0</v>
      </c>
      <c r="E10391" s="61" t="s">
        <v>13909</v>
      </c>
      <c r="F10391" s="61" t="s">
        <v>83</v>
      </c>
      <c r="G10391" s="61" t="s">
        <v>13890</v>
      </c>
      <c r="H10391" s="61" t="s">
        <v>7409</v>
      </c>
      <c r="I10391" s="61">
        <v>30.07</v>
      </c>
      <c r="J10391" s="61">
        <v>-91.67</v>
      </c>
      <c r="K10391">
        <v>1226</v>
      </c>
      <c r="L10391"/>
      <c r="M10391"/>
    </row>
    <row r="10392" spans="1:13">
      <c r="A10392" s="61" t="s">
        <v>40</v>
      </c>
      <c r="B10392" s="61">
        <v>70756</v>
      </c>
      <c r="C10392" s="63" t="s">
        <v>968</v>
      </c>
      <c r="D10392" s="61">
        <v>0</v>
      </c>
      <c r="E10392" s="61" t="s">
        <v>13967</v>
      </c>
      <c r="F10392" s="61" t="s">
        <v>83</v>
      </c>
      <c r="G10392" s="61" t="s">
        <v>13949</v>
      </c>
      <c r="H10392" s="61" t="s">
        <v>7409</v>
      </c>
      <c r="I10392" s="61">
        <v>30.55</v>
      </c>
      <c r="J10392" s="61">
        <v>-91.64</v>
      </c>
      <c r="K10392">
        <v>510</v>
      </c>
      <c r="L10392"/>
      <c r="M10392"/>
    </row>
    <row r="10393" spans="1:13">
      <c r="A10393" s="61" t="s">
        <v>40</v>
      </c>
      <c r="B10393" s="61">
        <v>70070</v>
      </c>
      <c r="C10393" s="63" t="s">
        <v>968</v>
      </c>
      <c r="D10393" s="61">
        <v>0</v>
      </c>
      <c r="E10393" s="61" t="s">
        <v>13828</v>
      </c>
      <c r="F10393" s="61" t="s">
        <v>83</v>
      </c>
      <c r="G10393" s="61" t="s">
        <v>13832</v>
      </c>
      <c r="H10393" s="61" t="s">
        <v>7409</v>
      </c>
      <c r="I10393" s="61">
        <v>29.92</v>
      </c>
      <c r="J10393" s="61">
        <v>-90.36</v>
      </c>
      <c r="K10393">
        <v>13769</v>
      </c>
      <c r="L10393"/>
      <c r="M10393"/>
    </row>
    <row r="10394" spans="1:13">
      <c r="A10394" s="61" t="s">
        <v>40</v>
      </c>
      <c r="B10394" s="61">
        <v>70071</v>
      </c>
      <c r="C10394" s="63" t="s">
        <v>968</v>
      </c>
      <c r="D10394" s="61">
        <v>0</v>
      </c>
      <c r="E10394" s="61" t="s">
        <v>13829</v>
      </c>
      <c r="F10394" s="61" t="s">
        <v>83</v>
      </c>
      <c r="G10394" s="61" t="s">
        <v>13963</v>
      </c>
      <c r="H10394" s="61" t="s">
        <v>7409</v>
      </c>
      <c r="I10394" s="61">
        <v>30.06</v>
      </c>
      <c r="J10394" s="61">
        <v>-90.71</v>
      </c>
      <c r="K10394">
        <v>3205</v>
      </c>
      <c r="L10394"/>
      <c r="M10394"/>
    </row>
    <row r="10395" spans="1:13">
      <c r="A10395" s="61" t="s">
        <v>40</v>
      </c>
      <c r="B10395" s="61">
        <v>70447</v>
      </c>
      <c r="C10395" s="63" t="s">
        <v>968</v>
      </c>
      <c r="D10395" s="61">
        <v>0</v>
      </c>
      <c r="E10395" s="61" t="s">
        <v>8145</v>
      </c>
      <c r="F10395" s="61" t="s">
        <v>83</v>
      </c>
      <c r="G10395" s="61" t="s">
        <v>13875</v>
      </c>
      <c r="H10395" s="61" t="s">
        <v>7409</v>
      </c>
      <c r="I10395" s="61">
        <v>30.39</v>
      </c>
      <c r="J10395" s="61">
        <v>-90.16</v>
      </c>
      <c r="K10395">
        <v>17120</v>
      </c>
      <c r="L10395"/>
      <c r="M10395"/>
    </row>
    <row r="10396" spans="1:13">
      <c r="A10396" s="61" t="s">
        <v>40</v>
      </c>
      <c r="B10396" s="61">
        <v>70554</v>
      </c>
      <c r="C10396" s="63" t="s">
        <v>968</v>
      </c>
      <c r="D10396" s="61">
        <v>0</v>
      </c>
      <c r="E10396" s="61" t="s">
        <v>13910</v>
      </c>
      <c r="F10396" s="61" t="s">
        <v>83</v>
      </c>
      <c r="G10396" s="61" t="s">
        <v>13892</v>
      </c>
      <c r="H10396" s="61" t="s">
        <v>7409</v>
      </c>
      <c r="I10396" s="61">
        <v>30.63</v>
      </c>
      <c r="J10396" s="61">
        <v>-92.41</v>
      </c>
      <c r="K10396">
        <v>5540</v>
      </c>
      <c r="L10396"/>
      <c r="M10396"/>
    </row>
    <row r="10397" spans="1:13">
      <c r="A10397" s="61" t="s">
        <v>40</v>
      </c>
      <c r="B10397" s="61">
        <v>70448</v>
      </c>
      <c r="C10397" s="63" t="s">
        <v>968</v>
      </c>
      <c r="D10397" s="61">
        <v>0</v>
      </c>
      <c r="E10397" s="61" t="s">
        <v>13880</v>
      </c>
      <c r="F10397" s="61" t="s">
        <v>83</v>
      </c>
      <c r="G10397" s="61" t="s">
        <v>13875</v>
      </c>
      <c r="H10397" s="61" t="s">
        <v>7409</v>
      </c>
      <c r="I10397" s="61">
        <v>30.37</v>
      </c>
      <c r="J10397" s="61">
        <v>-90.08</v>
      </c>
      <c r="K10397">
        <v>25670</v>
      </c>
      <c r="L10397"/>
      <c r="M10397"/>
    </row>
    <row r="10398" spans="1:13">
      <c r="A10398" s="61" t="s">
        <v>40</v>
      </c>
      <c r="B10398" s="61">
        <v>70471</v>
      </c>
      <c r="C10398" s="63" t="s">
        <v>968</v>
      </c>
      <c r="D10398" s="61">
        <v>0</v>
      </c>
      <c r="E10398" s="61" t="s">
        <v>13880</v>
      </c>
      <c r="F10398" s="61" t="s">
        <v>83</v>
      </c>
      <c r="G10398" s="61" t="s">
        <v>13875</v>
      </c>
      <c r="H10398" s="61" t="s">
        <v>7409</v>
      </c>
      <c r="I10398" s="61">
        <v>30.41</v>
      </c>
      <c r="J10398" s="61">
        <v>-90.06</v>
      </c>
      <c r="K10398">
        <v>23334</v>
      </c>
      <c r="L10398"/>
      <c r="M10398"/>
    </row>
    <row r="10399" spans="1:13">
      <c r="A10399" s="61" t="s">
        <v>40</v>
      </c>
      <c r="B10399" s="61">
        <v>71259</v>
      </c>
      <c r="C10399" s="63" t="s">
        <v>968</v>
      </c>
      <c r="D10399" s="61">
        <v>0</v>
      </c>
      <c r="E10399" s="61" t="s">
        <v>14044</v>
      </c>
      <c r="F10399" s="61" t="s">
        <v>83</v>
      </c>
      <c r="G10399" s="61" t="s">
        <v>14020</v>
      </c>
      <c r="H10399" s="61" t="s">
        <v>7409</v>
      </c>
      <c r="I10399" s="61">
        <v>32.299999999999997</v>
      </c>
      <c r="J10399" s="61">
        <v>-91.78</v>
      </c>
      <c r="K10399">
        <v>1686</v>
      </c>
      <c r="L10399"/>
      <c r="M10399"/>
    </row>
    <row r="10400" spans="1:13">
      <c r="A10400" s="61" t="s">
        <v>40</v>
      </c>
      <c r="B10400" s="61">
        <v>71052</v>
      </c>
      <c r="C10400" s="63" t="s">
        <v>968</v>
      </c>
      <c r="D10400" s="61">
        <v>0</v>
      </c>
      <c r="E10400" s="61" t="s">
        <v>214</v>
      </c>
      <c r="F10400" s="61" t="s">
        <v>83</v>
      </c>
      <c r="G10400" s="61" t="s">
        <v>14000</v>
      </c>
      <c r="H10400" s="61" t="s">
        <v>7409</v>
      </c>
      <c r="I10400" s="61">
        <v>32.03</v>
      </c>
      <c r="J10400" s="61">
        <v>-93.7</v>
      </c>
      <c r="K10400">
        <v>9409</v>
      </c>
      <c r="L10400"/>
      <c r="M10400"/>
    </row>
    <row r="10401" spans="1:13">
      <c r="A10401" s="61" t="s">
        <v>40</v>
      </c>
      <c r="B10401" s="61">
        <v>71350</v>
      </c>
      <c r="C10401" s="63" t="s">
        <v>968</v>
      </c>
      <c r="D10401" s="61">
        <v>0</v>
      </c>
      <c r="E10401" s="61" t="s">
        <v>14065</v>
      </c>
      <c r="F10401" s="61" t="s">
        <v>83</v>
      </c>
      <c r="G10401" s="61" t="s">
        <v>14055</v>
      </c>
      <c r="H10401" s="61" t="s">
        <v>7409</v>
      </c>
      <c r="I10401" s="61">
        <v>31.05</v>
      </c>
      <c r="J10401" s="61">
        <v>-92.05</v>
      </c>
      <c r="K10401">
        <v>4228</v>
      </c>
      <c r="L10401"/>
      <c r="M10401"/>
    </row>
    <row r="10402" spans="1:13">
      <c r="A10402" s="61" t="s">
        <v>40</v>
      </c>
      <c r="B10402" s="61">
        <v>71449</v>
      </c>
      <c r="C10402" s="63" t="s">
        <v>968</v>
      </c>
      <c r="D10402" s="61">
        <v>0</v>
      </c>
      <c r="E10402" s="61" t="s">
        <v>14087</v>
      </c>
      <c r="F10402" s="61" t="s">
        <v>83</v>
      </c>
      <c r="G10402" s="61" t="s">
        <v>14013</v>
      </c>
      <c r="H10402" s="61" t="s">
        <v>7409</v>
      </c>
      <c r="I10402" s="61">
        <v>31.56</v>
      </c>
      <c r="J10402" s="61">
        <v>-93.47</v>
      </c>
      <c r="K10402">
        <v>9354</v>
      </c>
      <c r="L10402"/>
      <c r="M10402"/>
    </row>
    <row r="10403" spans="1:13">
      <c r="A10403" s="61" t="s">
        <v>40</v>
      </c>
      <c r="B10403" s="61">
        <v>70757</v>
      </c>
      <c r="C10403" s="63" t="s">
        <v>968</v>
      </c>
      <c r="D10403" s="61">
        <v>0</v>
      </c>
      <c r="E10403" s="61" t="s">
        <v>13968</v>
      </c>
      <c r="F10403" s="61" t="s">
        <v>83</v>
      </c>
      <c r="G10403" s="61" t="s">
        <v>13952</v>
      </c>
      <c r="H10403" s="61" t="s">
        <v>7409</v>
      </c>
      <c r="I10403" s="61">
        <v>30.49</v>
      </c>
      <c r="J10403" s="61">
        <v>-91.51</v>
      </c>
      <c r="K10403">
        <v>3056</v>
      </c>
      <c r="L10403"/>
      <c r="M10403"/>
    </row>
    <row r="10404" spans="1:13">
      <c r="A10404" s="61" t="s">
        <v>40</v>
      </c>
      <c r="B10404" s="61">
        <v>71260</v>
      </c>
      <c r="C10404" s="63" t="s">
        <v>968</v>
      </c>
      <c r="D10404" s="61">
        <v>0</v>
      </c>
      <c r="E10404" s="61" t="s">
        <v>1393</v>
      </c>
      <c r="F10404" s="61" t="s">
        <v>83</v>
      </c>
      <c r="G10404" s="61" t="s">
        <v>14026</v>
      </c>
      <c r="H10404" s="61" t="s">
        <v>7409</v>
      </c>
      <c r="I10404" s="61">
        <v>32.89</v>
      </c>
      <c r="J10404" s="61">
        <v>-92.23</v>
      </c>
      <c r="K10404">
        <v>2653</v>
      </c>
      <c r="L10404"/>
      <c r="M10404"/>
    </row>
    <row r="10405" spans="1:13">
      <c r="A10405" s="61" t="s">
        <v>40</v>
      </c>
      <c r="B10405" s="61">
        <v>71351</v>
      </c>
      <c r="C10405" s="63" t="s">
        <v>968</v>
      </c>
      <c r="D10405" s="61">
        <v>0</v>
      </c>
      <c r="E10405" s="61" t="s">
        <v>14066</v>
      </c>
      <c r="F10405" s="61" t="s">
        <v>83</v>
      </c>
      <c r="G10405" s="61" t="s">
        <v>14055</v>
      </c>
      <c r="H10405" s="61" t="s">
        <v>7409</v>
      </c>
      <c r="I10405" s="61">
        <v>31.12</v>
      </c>
      <c r="J10405" s="61">
        <v>-92.06</v>
      </c>
      <c r="K10405">
        <v>11068</v>
      </c>
      <c r="L10405"/>
      <c r="M10405"/>
    </row>
    <row r="10406" spans="1:13">
      <c r="A10406" s="61" t="s">
        <v>40</v>
      </c>
      <c r="B10406" s="61">
        <v>70072</v>
      </c>
      <c r="C10406" s="63" t="s">
        <v>968</v>
      </c>
      <c r="D10406" s="61">
        <v>0</v>
      </c>
      <c r="E10406" s="61" t="s">
        <v>13830</v>
      </c>
      <c r="F10406" s="61" t="s">
        <v>83</v>
      </c>
      <c r="G10406" s="61" t="s">
        <v>13810</v>
      </c>
      <c r="H10406" s="61" t="s">
        <v>7409</v>
      </c>
      <c r="I10406" s="61">
        <v>29.88</v>
      </c>
      <c r="J10406" s="61">
        <v>-90.11</v>
      </c>
      <c r="K10406">
        <v>56924</v>
      </c>
      <c r="L10406"/>
      <c r="M10406"/>
    </row>
    <row r="10407" spans="1:13">
      <c r="A10407" s="61" t="s">
        <v>40</v>
      </c>
      <c r="B10407" s="61">
        <v>71450</v>
      </c>
      <c r="C10407" s="63" t="s">
        <v>968</v>
      </c>
      <c r="D10407" s="61">
        <v>0</v>
      </c>
      <c r="E10407" s="61" t="s">
        <v>14088</v>
      </c>
      <c r="F10407" s="61" t="s">
        <v>83</v>
      </c>
      <c r="G10407" s="61" t="s">
        <v>13987</v>
      </c>
      <c r="H10407" s="61" t="s">
        <v>7409</v>
      </c>
      <c r="I10407" s="61">
        <v>31.8</v>
      </c>
      <c r="J10407" s="61">
        <v>-93.39</v>
      </c>
      <c r="K10407">
        <v>929</v>
      </c>
      <c r="L10407"/>
      <c r="M10407"/>
    </row>
    <row r="10408" spans="1:13">
      <c r="A10408" s="61" t="s">
        <v>40</v>
      </c>
      <c r="B10408" s="61">
        <v>70375</v>
      </c>
      <c r="C10408" s="63" t="s">
        <v>968</v>
      </c>
      <c r="D10408" s="61">
        <v>0</v>
      </c>
      <c r="E10408" s="61" t="s">
        <v>5690</v>
      </c>
      <c r="F10408" s="61" t="s">
        <v>83</v>
      </c>
      <c r="G10408" s="61" t="s">
        <v>13842</v>
      </c>
      <c r="H10408" s="61" t="s">
        <v>7409</v>
      </c>
      <c r="I10408" s="61">
        <v>29.69</v>
      </c>
      <c r="J10408" s="61">
        <v>-90.53</v>
      </c>
      <c r="K10408">
        <v>198</v>
      </c>
      <c r="L10408"/>
      <c r="M10408"/>
    </row>
    <row r="10409" spans="1:13">
      <c r="A10409" s="61" t="s">
        <v>40</v>
      </c>
      <c r="B10409" s="61">
        <v>70449</v>
      </c>
      <c r="C10409" s="63" t="s">
        <v>968</v>
      </c>
      <c r="D10409" s="61">
        <v>0</v>
      </c>
      <c r="E10409" s="61" t="s">
        <v>13881</v>
      </c>
      <c r="F10409" s="61" t="s">
        <v>83</v>
      </c>
      <c r="G10409" s="61" t="s">
        <v>13882</v>
      </c>
      <c r="H10409" s="61" t="s">
        <v>7409</v>
      </c>
      <c r="I10409" s="61">
        <v>30.25</v>
      </c>
      <c r="J10409" s="61">
        <v>-90.66</v>
      </c>
      <c r="K10409">
        <v>3470</v>
      </c>
      <c r="L10409"/>
      <c r="M10409"/>
    </row>
    <row r="10410" spans="1:13">
      <c r="A10410" s="61" t="s">
        <v>40</v>
      </c>
      <c r="B10410" s="61">
        <v>70555</v>
      </c>
      <c r="C10410" s="63" t="s">
        <v>968</v>
      </c>
      <c r="D10410" s="61">
        <v>0</v>
      </c>
      <c r="E10410" s="61" t="s">
        <v>10623</v>
      </c>
      <c r="F10410" s="61" t="s">
        <v>83</v>
      </c>
      <c r="G10410" s="61" t="s">
        <v>13888</v>
      </c>
      <c r="H10410" s="61" t="s">
        <v>7409</v>
      </c>
      <c r="I10410" s="61">
        <v>30.1</v>
      </c>
      <c r="J10410" s="61">
        <v>-92.12</v>
      </c>
      <c r="K10410">
        <v>8925</v>
      </c>
      <c r="L10410"/>
      <c r="M10410"/>
    </row>
    <row r="10411" spans="1:13">
      <c r="A10411" s="61" t="s">
        <v>40</v>
      </c>
      <c r="B10411" s="61">
        <v>71452</v>
      </c>
      <c r="C10411" s="63" t="s">
        <v>968</v>
      </c>
      <c r="D10411" s="61">
        <v>0</v>
      </c>
      <c r="E10411" s="61" t="s">
        <v>1285</v>
      </c>
      <c r="F10411" s="61" t="s">
        <v>83</v>
      </c>
      <c r="G10411" s="61" t="s">
        <v>13987</v>
      </c>
      <c r="H10411" s="61" t="s">
        <v>7409</v>
      </c>
      <c r="I10411" s="61">
        <v>31.57</v>
      </c>
      <c r="J10411" s="61">
        <v>-92.95</v>
      </c>
      <c r="K10411">
        <v>42</v>
      </c>
      <c r="L10411"/>
      <c r="M10411"/>
    </row>
    <row r="10412" spans="1:13">
      <c r="A10412" s="61" t="s">
        <v>40</v>
      </c>
      <c r="B10412" s="61">
        <v>71353</v>
      </c>
      <c r="C10412" s="63" t="s">
        <v>968</v>
      </c>
      <c r="D10412" s="61">
        <v>0</v>
      </c>
      <c r="E10412" s="61" t="s">
        <v>2957</v>
      </c>
      <c r="F10412" s="61" t="s">
        <v>83</v>
      </c>
      <c r="G10412" s="61" t="s">
        <v>13914</v>
      </c>
      <c r="H10412" s="61" t="s">
        <v>7409</v>
      </c>
      <c r="I10412" s="61">
        <v>30.69</v>
      </c>
      <c r="J10412" s="61">
        <v>-91.74</v>
      </c>
      <c r="K10412">
        <v>1500</v>
      </c>
      <c r="L10412"/>
      <c r="M10412"/>
    </row>
    <row r="10413" spans="1:13">
      <c r="A10413" s="61" t="s">
        <v>40</v>
      </c>
      <c r="B10413" s="61">
        <v>71261</v>
      </c>
      <c r="C10413" s="63" t="s">
        <v>968</v>
      </c>
      <c r="D10413" s="61">
        <v>0</v>
      </c>
      <c r="E10413" s="61" t="s">
        <v>14045</v>
      </c>
      <c r="F10413" s="61" t="s">
        <v>83</v>
      </c>
      <c r="G10413" s="61" t="s">
        <v>14024</v>
      </c>
      <c r="H10413" s="61" t="s">
        <v>7409</v>
      </c>
      <c r="I10413" s="61">
        <v>32.770000000000003</v>
      </c>
      <c r="J10413" s="61">
        <v>-91.79</v>
      </c>
      <c r="K10413">
        <v>1449</v>
      </c>
      <c r="L10413"/>
      <c r="M10413"/>
    </row>
    <row r="10414" spans="1:13">
      <c r="A10414" s="61" t="s">
        <v>40</v>
      </c>
      <c r="B10414" s="61">
        <v>70075</v>
      </c>
      <c r="C10414" s="63" t="s">
        <v>968</v>
      </c>
      <c r="D10414" s="61">
        <v>0</v>
      </c>
      <c r="E10414" s="61" t="s">
        <v>13831</v>
      </c>
      <c r="F10414" s="61" t="s">
        <v>83</v>
      </c>
      <c r="G10414" s="61" t="s">
        <v>17474</v>
      </c>
      <c r="H10414" s="61" t="s">
        <v>7409</v>
      </c>
      <c r="I10414" s="61">
        <v>29.93</v>
      </c>
      <c r="J10414" s="61">
        <v>-89.92</v>
      </c>
      <c r="K10414">
        <v>5382</v>
      </c>
      <c r="L10414"/>
      <c r="M10414"/>
    </row>
    <row r="10415" spans="1:13">
      <c r="A10415" s="61" t="s">
        <v>40</v>
      </c>
      <c r="B10415" s="61">
        <v>70653</v>
      </c>
      <c r="C10415" s="63" t="s">
        <v>968</v>
      </c>
      <c r="D10415" s="61">
        <v>0</v>
      </c>
      <c r="E10415" s="61" t="s">
        <v>13934</v>
      </c>
      <c r="F10415" s="61" t="s">
        <v>83</v>
      </c>
      <c r="G10415" s="61" t="s">
        <v>13927</v>
      </c>
      <c r="H10415" s="61" t="s">
        <v>7409</v>
      </c>
      <c r="I10415" s="61">
        <v>30.75</v>
      </c>
      <c r="J10415" s="61">
        <v>-93.53</v>
      </c>
      <c r="K10415">
        <v>3005</v>
      </c>
      <c r="L10415"/>
      <c r="M10415"/>
    </row>
    <row r="10416" spans="1:13">
      <c r="A10416" s="61" t="s">
        <v>40</v>
      </c>
      <c r="B10416" s="61">
        <v>70003</v>
      </c>
      <c r="C10416" s="63" t="s">
        <v>968</v>
      </c>
      <c r="D10416" s="61">
        <v>0</v>
      </c>
      <c r="E10416" s="61" t="s">
        <v>13809</v>
      </c>
      <c r="F10416" s="61" t="s">
        <v>83</v>
      </c>
      <c r="G10416" s="61" t="s">
        <v>13810</v>
      </c>
      <c r="H10416" s="61" t="s">
        <v>7409</v>
      </c>
      <c r="I10416" s="61">
        <v>30</v>
      </c>
      <c r="J10416" s="61">
        <v>-90.21</v>
      </c>
      <c r="K10416">
        <v>40068</v>
      </c>
      <c r="L10416"/>
      <c r="M10416"/>
    </row>
    <row r="10417" spans="1:13">
      <c r="A10417" s="61" t="s">
        <v>40</v>
      </c>
      <c r="B10417" s="61">
        <v>70006</v>
      </c>
      <c r="C10417" s="63" t="s">
        <v>968</v>
      </c>
      <c r="D10417" s="61">
        <v>0</v>
      </c>
      <c r="E10417" s="61" t="s">
        <v>13809</v>
      </c>
      <c r="F10417" s="61" t="s">
        <v>83</v>
      </c>
      <c r="G10417" s="61" t="s">
        <v>13810</v>
      </c>
      <c r="H10417" s="61" t="s">
        <v>7409</v>
      </c>
      <c r="I10417" s="61">
        <v>30.01</v>
      </c>
      <c r="J10417" s="61">
        <v>-90.19</v>
      </c>
      <c r="K10417">
        <v>16540</v>
      </c>
      <c r="L10417"/>
      <c r="M10417"/>
    </row>
    <row r="10418" spans="1:13">
      <c r="A10418" s="61" t="s">
        <v>40</v>
      </c>
      <c r="B10418" s="61">
        <v>70001</v>
      </c>
      <c r="C10418" s="63" t="s">
        <v>968</v>
      </c>
      <c r="D10418" s="61">
        <v>0</v>
      </c>
      <c r="E10418" s="61" t="s">
        <v>13809</v>
      </c>
      <c r="F10418" s="61" t="s">
        <v>83</v>
      </c>
      <c r="G10418" s="61" t="s">
        <v>13810</v>
      </c>
      <c r="H10418" s="61" t="s">
        <v>7409</v>
      </c>
      <c r="I10418" s="61">
        <v>29.99</v>
      </c>
      <c r="J10418" s="61">
        <v>-90.17</v>
      </c>
      <c r="K10418">
        <v>40068</v>
      </c>
      <c r="L10418"/>
      <c r="M10418"/>
    </row>
    <row r="10419" spans="1:13">
      <c r="A10419" s="61" t="s">
        <v>40</v>
      </c>
      <c r="B10419" s="61">
        <v>70002</v>
      </c>
      <c r="C10419" s="63" t="s">
        <v>968</v>
      </c>
      <c r="D10419" s="61">
        <v>0</v>
      </c>
      <c r="E10419" s="61" t="s">
        <v>13809</v>
      </c>
      <c r="F10419" s="61" t="s">
        <v>83</v>
      </c>
      <c r="G10419" s="61" t="s">
        <v>13810</v>
      </c>
      <c r="H10419" s="61" t="s">
        <v>7409</v>
      </c>
      <c r="I10419" s="61">
        <v>30.01</v>
      </c>
      <c r="J10419" s="61">
        <v>-90.16</v>
      </c>
      <c r="K10419">
        <v>19857</v>
      </c>
      <c r="L10419"/>
      <c r="M10419"/>
    </row>
    <row r="10420" spans="1:13">
      <c r="A10420" s="61" t="s">
        <v>40</v>
      </c>
      <c r="B10420" s="61">
        <v>70005</v>
      </c>
      <c r="C10420" s="63" t="s">
        <v>968</v>
      </c>
      <c r="D10420" s="61">
        <v>0</v>
      </c>
      <c r="E10420" s="61" t="s">
        <v>13809</v>
      </c>
      <c r="F10420" s="61" t="s">
        <v>83</v>
      </c>
      <c r="G10420" s="61" t="s">
        <v>13810</v>
      </c>
      <c r="H10420" s="61" t="s">
        <v>7409</v>
      </c>
      <c r="I10420" s="61">
        <v>30</v>
      </c>
      <c r="J10420" s="61">
        <v>-90.13</v>
      </c>
      <c r="K10420">
        <v>25431</v>
      </c>
      <c r="L10420"/>
      <c r="M10420"/>
    </row>
    <row r="10421" spans="1:13">
      <c r="A10421" s="61" t="s">
        <v>40</v>
      </c>
      <c r="B10421" s="61">
        <v>71055</v>
      </c>
      <c r="C10421" s="63" t="s">
        <v>968</v>
      </c>
      <c r="D10421" s="61">
        <v>0</v>
      </c>
      <c r="E10421" s="61" t="s">
        <v>6338</v>
      </c>
      <c r="F10421" s="61" t="s">
        <v>83</v>
      </c>
      <c r="G10421" s="61" t="s">
        <v>13994</v>
      </c>
      <c r="H10421" s="61" t="s">
        <v>7409</v>
      </c>
      <c r="I10421" s="61">
        <v>32.61</v>
      </c>
      <c r="J10421" s="61">
        <v>-93.28</v>
      </c>
      <c r="K10421">
        <v>18626</v>
      </c>
      <c r="L10421"/>
      <c r="M10421"/>
    </row>
    <row r="10422" spans="1:13">
      <c r="A10422" s="61" t="s">
        <v>40</v>
      </c>
      <c r="B10422" s="61">
        <v>70654</v>
      </c>
      <c r="C10422" s="63" t="s">
        <v>968</v>
      </c>
      <c r="D10422" s="61">
        <v>0</v>
      </c>
      <c r="E10422" s="61" t="s">
        <v>13936</v>
      </c>
      <c r="F10422" s="61" t="s">
        <v>83</v>
      </c>
      <c r="G10422" s="61" t="s">
        <v>13928</v>
      </c>
      <c r="H10422" s="61" t="s">
        <v>7409</v>
      </c>
      <c r="I10422" s="61">
        <v>30.66</v>
      </c>
      <c r="J10422" s="61">
        <v>-92.88</v>
      </c>
      <c r="K10422">
        <v>207</v>
      </c>
      <c r="L10422"/>
      <c r="M10422"/>
    </row>
    <row r="10423" spans="1:13">
      <c r="A10423" s="61" t="s">
        <v>40</v>
      </c>
      <c r="B10423" s="61">
        <v>71201</v>
      </c>
      <c r="C10423" s="63" t="s">
        <v>968</v>
      </c>
      <c r="D10423" s="61">
        <v>0</v>
      </c>
      <c r="E10423" s="61" t="s">
        <v>512</v>
      </c>
      <c r="F10423" s="61" t="s">
        <v>83</v>
      </c>
      <c r="G10423" s="61" t="s">
        <v>14019</v>
      </c>
      <c r="H10423" s="61" t="s">
        <v>7409</v>
      </c>
      <c r="I10423" s="61">
        <v>32.53</v>
      </c>
      <c r="J10423" s="61">
        <v>-92.11</v>
      </c>
      <c r="K10423">
        <v>21565</v>
      </c>
      <c r="L10423"/>
      <c r="M10423"/>
    </row>
    <row r="10424" spans="1:13">
      <c r="A10424" s="61" t="s">
        <v>40</v>
      </c>
      <c r="B10424" s="61">
        <v>71203</v>
      </c>
      <c r="C10424" s="63" t="s">
        <v>968</v>
      </c>
      <c r="D10424" s="61">
        <v>0</v>
      </c>
      <c r="E10424" s="61" t="s">
        <v>512</v>
      </c>
      <c r="F10424" s="61" t="s">
        <v>83</v>
      </c>
      <c r="G10424" s="61" t="s">
        <v>14019</v>
      </c>
      <c r="H10424" s="61" t="s">
        <v>7409</v>
      </c>
      <c r="I10424" s="61">
        <v>32.51</v>
      </c>
      <c r="J10424" s="61">
        <v>-92.08</v>
      </c>
      <c r="K10424">
        <v>37438</v>
      </c>
      <c r="L10424"/>
      <c r="M10424"/>
    </row>
    <row r="10425" spans="1:13">
      <c r="A10425" s="61" t="s">
        <v>40</v>
      </c>
      <c r="B10425" s="61">
        <v>71202</v>
      </c>
      <c r="C10425" s="63" t="s">
        <v>968</v>
      </c>
      <c r="D10425" s="61">
        <v>0</v>
      </c>
      <c r="E10425" s="61" t="s">
        <v>512</v>
      </c>
      <c r="F10425" s="61" t="s">
        <v>83</v>
      </c>
      <c r="G10425" s="61" t="s">
        <v>14019</v>
      </c>
      <c r="H10425" s="61" t="s">
        <v>7409</v>
      </c>
      <c r="I10425" s="61">
        <v>32.4</v>
      </c>
      <c r="J10425" s="61">
        <v>-92.06</v>
      </c>
      <c r="K10425">
        <v>27535</v>
      </c>
      <c r="L10425"/>
      <c r="M10425"/>
    </row>
    <row r="10426" spans="1:13">
      <c r="A10426" s="61" t="s">
        <v>40</v>
      </c>
      <c r="B10426" s="61">
        <v>70377</v>
      </c>
      <c r="C10426" s="63" t="s">
        <v>968</v>
      </c>
      <c r="D10426" s="61">
        <v>0</v>
      </c>
      <c r="E10426" s="61" t="s">
        <v>13861</v>
      </c>
      <c r="F10426" s="61" t="s">
        <v>83</v>
      </c>
      <c r="G10426" s="61" t="s">
        <v>13847</v>
      </c>
      <c r="H10426" s="61" t="s">
        <v>7409</v>
      </c>
      <c r="I10426" s="61">
        <v>29.46</v>
      </c>
      <c r="J10426" s="61">
        <v>-90.55</v>
      </c>
      <c r="K10426">
        <v>3702</v>
      </c>
      <c r="L10426"/>
      <c r="M10426"/>
    </row>
    <row r="10427" spans="1:13">
      <c r="A10427" s="61" t="s">
        <v>40</v>
      </c>
      <c r="B10427" s="61">
        <v>71354</v>
      </c>
      <c r="C10427" s="63" t="s">
        <v>968</v>
      </c>
      <c r="D10427" s="61">
        <v>0</v>
      </c>
      <c r="E10427" s="61" t="s">
        <v>1053</v>
      </c>
      <c r="F10427" s="61" t="s">
        <v>83</v>
      </c>
      <c r="G10427" s="61" t="s">
        <v>14054</v>
      </c>
      <c r="H10427" s="61" t="s">
        <v>7409</v>
      </c>
      <c r="I10427" s="61">
        <v>31.4</v>
      </c>
      <c r="J10427" s="61">
        <v>-91.75</v>
      </c>
      <c r="K10427">
        <v>1587</v>
      </c>
      <c r="L10427"/>
      <c r="M10427"/>
    </row>
    <row r="10428" spans="1:13">
      <c r="A10428" s="61" t="s">
        <v>40</v>
      </c>
      <c r="B10428" s="61">
        <v>71454</v>
      </c>
      <c r="C10428" s="63" t="s">
        <v>968</v>
      </c>
      <c r="D10428" s="61">
        <v>0</v>
      </c>
      <c r="E10428" s="61" t="s">
        <v>1009</v>
      </c>
      <c r="F10428" s="61" t="s">
        <v>83</v>
      </c>
      <c r="G10428" s="61" t="s">
        <v>14078</v>
      </c>
      <c r="H10428" s="61" t="s">
        <v>7409</v>
      </c>
      <c r="I10428" s="61">
        <v>31.66</v>
      </c>
      <c r="J10428" s="61">
        <v>-92.88</v>
      </c>
      <c r="K10428">
        <v>2251</v>
      </c>
      <c r="L10428"/>
      <c r="M10428"/>
    </row>
    <row r="10429" spans="1:13">
      <c r="A10429" s="61" t="s">
        <v>40</v>
      </c>
      <c r="B10429" s="61">
        <v>71060</v>
      </c>
      <c r="C10429" s="63" t="s">
        <v>968</v>
      </c>
      <c r="D10429" s="61">
        <v>0</v>
      </c>
      <c r="E10429" s="61" t="s">
        <v>14009</v>
      </c>
      <c r="F10429" s="61" t="s">
        <v>83</v>
      </c>
      <c r="G10429" s="61" t="s">
        <v>13989</v>
      </c>
      <c r="H10429" s="61" t="s">
        <v>7409</v>
      </c>
      <c r="I10429" s="61">
        <v>32.68</v>
      </c>
      <c r="J10429" s="61">
        <v>-93.96</v>
      </c>
      <c r="K10429">
        <v>2919</v>
      </c>
      <c r="L10429"/>
      <c r="M10429"/>
    </row>
    <row r="10430" spans="1:13">
      <c r="A10430" s="61" t="s">
        <v>40</v>
      </c>
      <c r="B10430" s="61">
        <v>71455</v>
      </c>
      <c r="C10430" s="63" t="s">
        <v>968</v>
      </c>
      <c r="D10430" s="61">
        <v>0</v>
      </c>
      <c r="E10430" s="61" t="s">
        <v>11271</v>
      </c>
      <c r="F10430" s="61" t="s">
        <v>83</v>
      </c>
      <c r="G10430" s="61" t="s">
        <v>14053</v>
      </c>
      <c r="H10430" s="61" t="s">
        <v>7409</v>
      </c>
      <c r="I10430" s="61">
        <v>31.36</v>
      </c>
      <c r="J10430" s="61">
        <v>-92.93</v>
      </c>
      <c r="K10430">
        <v>178</v>
      </c>
      <c r="L10430"/>
      <c r="M10430"/>
    </row>
    <row r="10431" spans="1:13">
      <c r="A10431" s="61" t="s">
        <v>40</v>
      </c>
      <c r="B10431" s="61">
        <v>71355</v>
      </c>
      <c r="C10431" s="63" t="s">
        <v>968</v>
      </c>
      <c r="D10431" s="61">
        <v>0</v>
      </c>
      <c r="E10431" s="61" t="s">
        <v>14067</v>
      </c>
      <c r="F10431" s="61" t="s">
        <v>83</v>
      </c>
      <c r="G10431" s="61" t="s">
        <v>14055</v>
      </c>
      <c r="H10431" s="61" t="s">
        <v>7409</v>
      </c>
      <c r="I10431" s="61">
        <v>31.03</v>
      </c>
      <c r="J10431" s="61">
        <v>-91.98</v>
      </c>
      <c r="K10431">
        <v>2537</v>
      </c>
      <c r="L10431"/>
      <c r="M10431"/>
    </row>
    <row r="10432" spans="1:13">
      <c r="A10432" s="61" t="s">
        <v>40</v>
      </c>
      <c r="B10432" s="61">
        <v>70380</v>
      </c>
      <c r="C10432" s="63" t="s">
        <v>968</v>
      </c>
      <c r="D10432" s="61">
        <v>0</v>
      </c>
      <c r="E10432" s="61" t="s">
        <v>8473</v>
      </c>
      <c r="F10432" s="61" t="s">
        <v>83</v>
      </c>
      <c r="G10432" s="61" t="s">
        <v>13862</v>
      </c>
      <c r="H10432" s="61" t="s">
        <v>7409</v>
      </c>
      <c r="I10432" s="61">
        <v>29.73</v>
      </c>
      <c r="J10432" s="61">
        <v>-91.13</v>
      </c>
      <c r="K10432">
        <v>21079</v>
      </c>
      <c r="L10432"/>
      <c r="M10432"/>
    </row>
    <row r="10433" spans="1:13">
      <c r="A10433" s="61" t="s">
        <v>40</v>
      </c>
      <c r="B10433" s="61">
        <v>70759</v>
      </c>
      <c r="C10433" s="63" t="s">
        <v>968</v>
      </c>
      <c r="D10433" s="61">
        <v>0</v>
      </c>
      <c r="E10433" s="61" t="s">
        <v>5234</v>
      </c>
      <c r="F10433" s="61" t="s">
        <v>83</v>
      </c>
      <c r="G10433" s="61" t="s">
        <v>13949</v>
      </c>
      <c r="H10433" s="61" t="s">
        <v>7409</v>
      </c>
      <c r="I10433" s="61">
        <v>30.73</v>
      </c>
      <c r="J10433" s="61">
        <v>-91.59</v>
      </c>
      <c r="K10433">
        <v>1239</v>
      </c>
      <c r="L10433"/>
      <c r="M10433"/>
    </row>
    <row r="10434" spans="1:13">
      <c r="A10434" s="61" t="s">
        <v>40</v>
      </c>
      <c r="B10434" s="61">
        <v>71356</v>
      </c>
      <c r="C10434" s="63" t="s">
        <v>968</v>
      </c>
      <c r="D10434" s="61">
        <v>0</v>
      </c>
      <c r="E10434" s="61" t="s">
        <v>325</v>
      </c>
      <c r="F10434" s="61" t="s">
        <v>83</v>
      </c>
      <c r="G10434" s="61" t="s">
        <v>13914</v>
      </c>
      <c r="H10434" s="61" t="s">
        <v>7409</v>
      </c>
      <c r="I10434" s="61">
        <v>30.82</v>
      </c>
      <c r="J10434" s="61">
        <v>-92.01</v>
      </c>
      <c r="K10434">
        <v>345</v>
      </c>
      <c r="L10434"/>
      <c r="M10434"/>
    </row>
    <row r="10435" spans="1:13">
      <c r="A10435" s="61" t="s">
        <v>40</v>
      </c>
      <c r="B10435" s="61">
        <v>70559</v>
      </c>
      <c r="C10435" s="63" t="s">
        <v>968</v>
      </c>
      <c r="D10435" s="61">
        <v>0</v>
      </c>
      <c r="E10435" s="61" t="s">
        <v>13911</v>
      </c>
      <c r="F10435" s="61" t="s">
        <v>83</v>
      </c>
      <c r="G10435" s="61" t="s">
        <v>13893</v>
      </c>
      <c r="H10435" s="61" t="s">
        <v>7409</v>
      </c>
      <c r="I10435" s="61">
        <v>30.12</v>
      </c>
      <c r="J10435" s="61">
        <v>-92.49</v>
      </c>
      <c r="K10435">
        <v>2250</v>
      </c>
      <c r="L10435"/>
      <c r="M10435"/>
    </row>
    <row r="10436" spans="1:13">
      <c r="A10436" s="61" t="s">
        <v>40</v>
      </c>
      <c r="B10436" s="61">
        <v>70076</v>
      </c>
      <c r="C10436" s="63" t="s">
        <v>968</v>
      </c>
      <c r="D10436" s="61">
        <v>0</v>
      </c>
      <c r="E10436" s="61" t="s">
        <v>469</v>
      </c>
      <c r="F10436" s="61" t="s">
        <v>83</v>
      </c>
      <c r="G10436" s="61" t="s">
        <v>13827</v>
      </c>
      <c r="H10436" s="61" t="s">
        <v>7409</v>
      </c>
      <c r="I10436" s="61">
        <v>30.06</v>
      </c>
      <c r="J10436" s="61">
        <v>-90.64</v>
      </c>
      <c r="K10436">
        <v>276</v>
      </c>
      <c r="L10436"/>
      <c r="M10436"/>
    </row>
    <row r="10437" spans="1:13">
      <c r="A10437" s="61" t="s">
        <v>40</v>
      </c>
      <c r="B10437" s="61">
        <v>70450</v>
      </c>
      <c r="C10437" s="63" t="s">
        <v>968</v>
      </c>
      <c r="D10437" s="61">
        <v>0</v>
      </c>
      <c r="E10437" s="61" t="s">
        <v>9018</v>
      </c>
      <c r="F10437" s="61" t="s">
        <v>83</v>
      </c>
      <c r="G10437" s="61" t="s">
        <v>13873</v>
      </c>
      <c r="H10437" s="61" t="s">
        <v>7409</v>
      </c>
      <c r="I10437" s="61">
        <v>30.95</v>
      </c>
      <c r="J10437" s="61">
        <v>-90.27</v>
      </c>
      <c r="K10437">
        <v>2778</v>
      </c>
      <c r="L10437"/>
      <c r="M10437"/>
    </row>
    <row r="10438" spans="1:13">
      <c r="A10438" s="61" t="s">
        <v>40</v>
      </c>
      <c r="B10438" s="61">
        <v>70390</v>
      </c>
      <c r="C10438" s="63" t="s">
        <v>968</v>
      </c>
      <c r="D10438" s="61">
        <v>0</v>
      </c>
      <c r="E10438" s="61" t="s">
        <v>13863</v>
      </c>
      <c r="F10438" s="61" t="s">
        <v>83</v>
      </c>
      <c r="G10438" s="61" t="s">
        <v>13844</v>
      </c>
      <c r="H10438" s="61" t="s">
        <v>7409</v>
      </c>
      <c r="I10438" s="61">
        <v>29.93</v>
      </c>
      <c r="J10438" s="61">
        <v>-91.02</v>
      </c>
      <c r="K10438">
        <v>6593</v>
      </c>
      <c r="L10438"/>
      <c r="M10438"/>
    </row>
    <row r="10439" spans="1:13">
      <c r="A10439" s="61" t="s">
        <v>40</v>
      </c>
      <c r="B10439" s="61">
        <v>71456</v>
      </c>
      <c r="C10439" s="63" t="s">
        <v>968</v>
      </c>
      <c r="D10439" s="61">
        <v>0</v>
      </c>
      <c r="E10439" s="61" t="s">
        <v>8507</v>
      </c>
      <c r="F10439" s="61" t="s">
        <v>83</v>
      </c>
      <c r="G10439" s="61" t="s">
        <v>13987</v>
      </c>
      <c r="H10439" s="61" t="s">
        <v>7409</v>
      </c>
      <c r="I10439" s="61">
        <v>31.67</v>
      </c>
      <c r="J10439" s="61">
        <v>-93.04</v>
      </c>
      <c r="K10439">
        <v>1058</v>
      </c>
      <c r="L10439"/>
      <c r="M10439"/>
    </row>
    <row r="10440" spans="1:13">
      <c r="A10440" s="61" t="s">
        <v>40</v>
      </c>
      <c r="B10440" s="61">
        <v>71457</v>
      </c>
      <c r="C10440" s="63" t="s">
        <v>968</v>
      </c>
      <c r="D10440" s="61">
        <v>0</v>
      </c>
      <c r="E10440" s="61" t="s">
        <v>14089</v>
      </c>
      <c r="F10440" s="61" t="s">
        <v>83</v>
      </c>
      <c r="G10440" s="61" t="s">
        <v>13987</v>
      </c>
      <c r="H10440" s="61" t="s">
        <v>7409</v>
      </c>
      <c r="I10440" s="61">
        <v>31.75</v>
      </c>
      <c r="J10440" s="61">
        <v>-93.09</v>
      </c>
      <c r="K10440">
        <v>25506</v>
      </c>
      <c r="L10440"/>
      <c r="M10440"/>
    </row>
    <row r="10441" spans="1:13">
      <c r="A10441" s="61" t="s">
        <v>40</v>
      </c>
      <c r="B10441" s="61">
        <v>70560</v>
      </c>
      <c r="C10441" s="63" t="s">
        <v>968</v>
      </c>
      <c r="D10441" s="61">
        <v>0</v>
      </c>
      <c r="E10441" s="61" t="s">
        <v>13912</v>
      </c>
      <c r="F10441" s="61" t="s">
        <v>83</v>
      </c>
      <c r="G10441" s="61" t="s">
        <v>13890</v>
      </c>
      <c r="H10441" s="61" t="s">
        <v>7409</v>
      </c>
      <c r="I10441" s="61">
        <v>30</v>
      </c>
      <c r="J10441" s="61">
        <v>-91.81</v>
      </c>
      <c r="K10441">
        <v>39457</v>
      </c>
      <c r="L10441"/>
      <c r="M10441"/>
    </row>
    <row r="10442" spans="1:13">
      <c r="A10442" s="61" t="s">
        <v>40</v>
      </c>
      <c r="B10442" s="61">
        <v>70563</v>
      </c>
      <c r="C10442" s="63" t="s">
        <v>968</v>
      </c>
      <c r="D10442" s="61">
        <v>0</v>
      </c>
      <c r="E10442" s="61" t="s">
        <v>13912</v>
      </c>
      <c r="F10442" s="61" t="s">
        <v>83</v>
      </c>
      <c r="G10442" s="61" t="s">
        <v>13890</v>
      </c>
      <c r="H10442" s="61" t="s">
        <v>7409</v>
      </c>
      <c r="I10442" s="61">
        <v>30.02</v>
      </c>
      <c r="J10442" s="61">
        <v>-91.71</v>
      </c>
      <c r="K10442">
        <v>19145</v>
      </c>
      <c r="L10442"/>
      <c r="M10442"/>
    </row>
    <row r="10443" spans="1:13">
      <c r="A10443" s="61" t="s">
        <v>40</v>
      </c>
      <c r="B10443" s="61">
        <v>71461</v>
      </c>
      <c r="C10443" s="63" t="s">
        <v>968</v>
      </c>
      <c r="D10443" s="61">
        <v>0</v>
      </c>
      <c r="E10443" s="61" t="s">
        <v>14091</v>
      </c>
      <c r="F10443" s="61" t="s">
        <v>83</v>
      </c>
      <c r="G10443" s="61" t="s">
        <v>13929</v>
      </c>
      <c r="H10443" s="61" t="s">
        <v>7409</v>
      </c>
      <c r="I10443" s="61">
        <v>31.12</v>
      </c>
      <c r="J10443" s="61">
        <v>-93.29</v>
      </c>
      <c r="K10443">
        <v>2144</v>
      </c>
      <c r="L10443"/>
      <c r="M10443"/>
    </row>
    <row r="10444" spans="1:13">
      <c r="A10444" s="61" t="s">
        <v>40</v>
      </c>
      <c r="B10444" s="61">
        <v>70123</v>
      </c>
      <c r="C10444" s="63" t="s">
        <v>968</v>
      </c>
      <c r="D10444" s="61">
        <v>0</v>
      </c>
      <c r="E10444" s="61" t="s">
        <v>13839</v>
      </c>
      <c r="F10444" s="61" t="s">
        <v>83</v>
      </c>
      <c r="G10444" s="61" t="s">
        <v>13810</v>
      </c>
      <c r="H10444" s="61" t="s">
        <v>7409</v>
      </c>
      <c r="I10444" s="61">
        <v>29.95</v>
      </c>
      <c r="J10444" s="61">
        <v>-90.21</v>
      </c>
      <c r="K10444">
        <v>27346</v>
      </c>
      <c r="L10444"/>
      <c r="M10444"/>
    </row>
    <row r="10445" spans="1:13">
      <c r="A10445" s="61" t="s">
        <v>40</v>
      </c>
      <c r="B10445" s="61">
        <v>70121</v>
      </c>
      <c r="C10445" s="63" t="s">
        <v>968</v>
      </c>
      <c r="D10445" s="61">
        <v>0</v>
      </c>
      <c r="E10445" s="61" t="s">
        <v>13839</v>
      </c>
      <c r="F10445" s="61" t="s">
        <v>83</v>
      </c>
      <c r="G10445" s="61" t="s">
        <v>13810</v>
      </c>
      <c r="H10445" s="61" t="s">
        <v>7409</v>
      </c>
      <c r="I10445" s="61">
        <v>29.96</v>
      </c>
      <c r="J10445" s="61">
        <v>-90.16</v>
      </c>
      <c r="K10445">
        <v>11523</v>
      </c>
      <c r="L10445"/>
      <c r="M10445"/>
    </row>
    <row r="10446" spans="1:13">
      <c r="A10446" s="61" t="s">
        <v>40</v>
      </c>
      <c r="B10446" s="61">
        <v>70118</v>
      </c>
      <c r="C10446" s="63" t="s">
        <v>968</v>
      </c>
      <c r="D10446" s="61">
        <v>0</v>
      </c>
      <c r="E10446" s="61" t="s">
        <v>13839</v>
      </c>
      <c r="F10446" s="61" t="s">
        <v>83</v>
      </c>
      <c r="G10446" s="61" t="s">
        <v>13840</v>
      </c>
      <c r="H10446" s="61" t="s">
        <v>7409</v>
      </c>
      <c r="I10446" s="61">
        <v>29.94</v>
      </c>
      <c r="J10446" s="61">
        <v>-90.13</v>
      </c>
      <c r="K10446">
        <v>35635</v>
      </c>
      <c r="L10446"/>
      <c r="M10446"/>
    </row>
    <row r="10447" spans="1:13">
      <c r="A10447" s="61" t="s">
        <v>40</v>
      </c>
      <c r="B10447" s="61">
        <v>70115</v>
      </c>
      <c r="C10447" s="63" t="s">
        <v>968</v>
      </c>
      <c r="D10447" s="61">
        <v>0</v>
      </c>
      <c r="E10447" s="61" t="s">
        <v>13839</v>
      </c>
      <c r="F10447" s="61" t="s">
        <v>83</v>
      </c>
      <c r="G10447" s="61" t="s">
        <v>13840</v>
      </c>
      <c r="H10447" s="61" t="s">
        <v>7409</v>
      </c>
      <c r="I10447" s="61">
        <v>29.92</v>
      </c>
      <c r="J10447" s="61">
        <v>-90.1</v>
      </c>
      <c r="K10447">
        <v>31736</v>
      </c>
      <c r="L10447"/>
      <c r="M10447"/>
    </row>
    <row r="10448" spans="1:13">
      <c r="A10448" s="61" t="s">
        <v>40</v>
      </c>
      <c r="B10448" s="61">
        <v>70125</v>
      </c>
      <c r="C10448" s="63" t="s">
        <v>968</v>
      </c>
      <c r="D10448" s="61">
        <v>0</v>
      </c>
      <c r="E10448" s="61" t="s">
        <v>13839</v>
      </c>
      <c r="F10448" s="61" t="s">
        <v>83</v>
      </c>
      <c r="G10448" s="61" t="s">
        <v>13840</v>
      </c>
      <c r="H10448" s="61" t="s">
        <v>7409</v>
      </c>
      <c r="I10448" s="61">
        <v>29.95</v>
      </c>
      <c r="J10448" s="61">
        <v>-90.1</v>
      </c>
      <c r="K10448">
        <v>17457</v>
      </c>
      <c r="L10448"/>
      <c r="M10448"/>
    </row>
    <row r="10449" spans="1:13">
      <c r="A10449" s="61" t="s">
        <v>40</v>
      </c>
      <c r="B10449" s="61">
        <v>70124</v>
      </c>
      <c r="C10449" s="63" t="s">
        <v>968</v>
      </c>
      <c r="D10449" s="61">
        <v>0</v>
      </c>
      <c r="E10449" s="61" t="s">
        <v>13839</v>
      </c>
      <c r="F10449" s="61" t="s">
        <v>83</v>
      </c>
      <c r="G10449" s="61" t="s">
        <v>13840</v>
      </c>
      <c r="H10449" s="61" t="s">
        <v>7409</v>
      </c>
      <c r="I10449" s="61">
        <v>30.01</v>
      </c>
      <c r="J10449" s="61">
        <v>-90.1</v>
      </c>
      <c r="K10449">
        <v>22777</v>
      </c>
      <c r="L10449"/>
      <c r="M10449"/>
    </row>
    <row r="10450" spans="1:13">
      <c r="A10450" s="61" t="s">
        <v>40</v>
      </c>
      <c r="B10450" s="61">
        <v>70119</v>
      </c>
      <c r="C10450" s="63" t="s">
        <v>968</v>
      </c>
      <c r="D10450" s="61">
        <v>0</v>
      </c>
      <c r="E10450" s="61" t="s">
        <v>13839</v>
      </c>
      <c r="F10450" s="61" t="s">
        <v>83</v>
      </c>
      <c r="G10450" s="61" t="s">
        <v>13840</v>
      </c>
      <c r="H10450" s="61" t="s">
        <v>7409</v>
      </c>
      <c r="I10450" s="61">
        <v>29.98</v>
      </c>
      <c r="J10450" s="61">
        <v>-90.09</v>
      </c>
      <c r="K10450">
        <v>38048</v>
      </c>
      <c r="L10450"/>
      <c r="M10450"/>
    </row>
    <row r="10451" spans="1:13">
      <c r="A10451" s="61" t="s">
        <v>40</v>
      </c>
      <c r="B10451" s="61">
        <v>70113</v>
      </c>
      <c r="C10451" s="63" t="s">
        <v>968</v>
      </c>
      <c r="D10451" s="61">
        <v>0</v>
      </c>
      <c r="E10451" s="61" t="s">
        <v>13839</v>
      </c>
      <c r="F10451" s="61" t="s">
        <v>83</v>
      </c>
      <c r="G10451" s="61" t="s">
        <v>13840</v>
      </c>
      <c r="H10451" s="61" t="s">
        <v>7409</v>
      </c>
      <c r="I10451" s="61">
        <v>29.94</v>
      </c>
      <c r="J10451" s="61">
        <v>-90.08</v>
      </c>
      <c r="K10451">
        <v>8569</v>
      </c>
      <c r="L10451"/>
      <c r="M10451"/>
    </row>
    <row r="10452" spans="1:13">
      <c r="A10452" s="61" t="s">
        <v>40</v>
      </c>
      <c r="B10452" s="61">
        <v>70163</v>
      </c>
      <c r="C10452" s="63" t="s">
        <v>968</v>
      </c>
      <c r="D10452" s="61">
        <v>0</v>
      </c>
      <c r="E10452" s="61" t="s">
        <v>13839</v>
      </c>
      <c r="F10452" s="61" t="s">
        <v>83</v>
      </c>
      <c r="G10452" s="61" t="s">
        <v>13840</v>
      </c>
      <c r="H10452" s="61" t="s">
        <v>7409</v>
      </c>
      <c r="I10452" s="61">
        <v>29.95</v>
      </c>
      <c r="J10452" s="61">
        <v>-90.08</v>
      </c>
      <c r="K10452">
        <v>0</v>
      </c>
      <c r="L10452"/>
      <c r="M10452"/>
    </row>
    <row r="10453" spans="1:13">
      <c r="A10453" s="61" t="s">
        <v>40</v>
      </c>
      <c r="B10453" s="61">
        <v>70112</v>
      </c>
      <c r="C10453" s="63" t="s">
        <v>968</v>
      </c>
      <c r="D10453" s="61">
        <v>0</v>
      </c>
      <c r="E10453" s="61" t="s">
        <v>13839</v>
      </c>
      <c r="F10453" s="61" t="s">
        <v>83</v>
      </c>
      <c r="G10453" s="61" t="s">
        <v>13840</v>
      </c>
      <c r="H10453" s="61" t="s">
        <v>7409</v>
      </c>
      <c r="I10453" s="61">
        <v>29.96</v>
      </c>
      <c r="J10453" s="61">
        <v>-90.08</v>
      </c>
      <c r="K10453">
        <v>4988</v>
      </c>
      <c r="L10453"/>
      <c r="M10453"/>
    </row>
    <row r="10454" spans="1:13">
      <c r="A10454" s="61" t="s">
        <v>40</v>
      </c>
      <c r="B10454" s="61">
        <v>70130</v>
      </c>
      <c r="C10454" s="63" t="s">
        <v>968</v>
      </c>
      <c r="D10454" s="61">
        <v>0</v>
      </c>
      <c r="E10454" s="61" t="s">
        <v>13839</v>
      </c>
      <c r="F10454" s="61" t="s">
        <v>83</v>
      </c>
      <c r="G10454" s="61" t="s">
        <v>13840</v>
      </c>
      <c r="H10454" s="61" t="s">
        <v>7409</v>
      </c>
      <c r="I10454" s="61">
        <v>29.94</v>
      </c>
      <c r="J10454" s="61">
        <v>-90.07</v>
      </c>
      <c r="K10454">
        <v>14521</v>
      </c>
      <c r="L10454"/>
      <c r="M10454"/>
    </row>
    <row r="10455" spans="1:13">
      <c r="A10455" s="61" t="s">
        <v>40</v>
      </c>
      <c r="B10455" s="61">
        <v>70139</v>
      </c>
      <c r="C10455" s="63" t="s">
        <v>968</v>
      </c>
      <c r="D10455" s="61">
        <v>0</v>
      </c>
      <c r="E10455" s="61" t="s">
        <v>13839</v>
      </c>
      <c r="F10455" s="61" t="s">
        <v>83</v>
      </c>
      <c r="G10455" s="61" t="s">
        <v>13840</v>
      </c>
      <c r="H10455" s="61" t="s">
        <v>7409</v>
      </c>
      <c r="I10455" s="61">
        <v>29.95</v>
      </c>
      <c r="J10455" s="61">
        <v>-90.07</v>
      </c>
      <c r="K10455">
        <v>0</v>
      </c>
      <c r="L10455"/>
      <c r="M10455"/>
    </row>
    <row r="10456" spans="1:13">
      <c r="A10456" s="61" t="s">
        <v>40</v>
      </c>
      <c r="B10456" s="61">
        <v>70140</v>
      </c>
      <c r="C10456" s="63" t="s">
        <v>968</v>
      </c>
      <c r="D10456" s="61">
        <v>1</v>
      </c>
      <c r="E10456" s="61" t="s">
        <v>13839</v>
      </c>
      <c r="F10456" s="61" t="s">
        <v>83</v>
      </c>
      <c r="G10456" s="61" t="s">
        <v>13840</v>
      </c>
      <c r="H10456" s="61" t="s">
        <v>7409</v>
      </c>
      <c r="I10456" s="61">
        <v>29.95</v>
      </c>
      <c r="J10456" s="61">
        <v>-90.07</v>
      </c>
      <c r="K10456">
        <v>0</v>
      </c>
      <c r="L10456"/>
      <c r="M10456"/>
    </row>
    <row r="10457" spans="1:13">
      <c r="A10457" s="61" t="s">
        <v>40</v>
      </c>
      <c r="B10457" s="61">
        <v>70149</v>
      </c>
      <c r="C10457" s="63" t="s">
        <v>968</v>
      </c>
      <c r="D10457" s="61">
        <v>1</v>
      </c>
      <c r="E10457" s="61" t="s">
        <v>13839</v>
      </c>
      <c r="F10457" s="61" t="s">
        <v>83</v>
      </c>
      <c r="G10457" s="61" t="s">
        <v>13840</v>
      </c>
      <c r="H10457" s="61" t="s">
        <v>7409</v>
      </c>
      <c r="I10457" s="61">
        <v>29.95</v>
      </c>
      <c r="J10457" s="61">
        <v>-90.07</v>
      </c>
      <c r="K10457">
        <v>1603</v>
      </c>
      <c r="L10457"/>
      <c r="M10457"/>
    </row>
    <row r="10458" spans="1:13">
      <c r="A10458" s="61" t="s">
        <v>40</v>
      </c>
      <c r="B10458" s="61">
        <v>70116</v>
      </c>
      <c r="C10458" s="63" t="s">
        <v>968</v>
      </c>
      <c r="D10458" s="61">
        <v>0</v>
      </c>
      <c r="E10458" s="61" t="s">
        <v>13839</v>
      </c>
      <c r="F10458" s="61" t="s">
        <v>83</v>
      </c>
      <c r="G10458" s="61" t="s">
        <v>13840</v>
      </c>
      <c r="H10458" s="61" t="s">
        <v>7409</v>
      </c>
      <c r="I10458" s="61">
        <v>29.97</v>
      </c>
      <c r="J10458" s="61">
        <v>-90.06</v>
      </c>
      <c r="K10458">
        <v>10676</v>
      </c>
      <c r="L10458"/>
      <c r="M10458"/>
    </row>
    <row r="10459" spans="1:13">
      <c r="A10459" s="61" t="s">
        <v>40</v>
      </c>
      <c r="B10459" s="61">
        <v>70122</v>
      </c>
      <c r="C10459" s="63" t="s">
        <v>968</v>
      </c>
      <c r="D10459" s="61">
        <v>0</v>
      </c>
      <c r="E10459" s="61" t="s">
        <v>13839</v>
      </c>
      <c r="F10459" s="61" t="s">
        <v>83</v>
      </c>
      <c r="G10459" s="61" t="s">
        <v>13840</v>
      </c>
      <c r="H10459" s="61" t="s">
        <v>7409</v>
      </c>
      <c r="I10459" s="61">
        <v>30.01</v>
      </c>
      <c r="J10459" s="61">
        <v>-90.06</v>
      </c>
      <c r="K10459">
        <v>34986</v>
      </c>
      <c r="L10459"/>
      <c r="M10459"/>
    </row>
    <row r="10460" spans="1:13">
      <c r="A10460" s="61" t="s">
        <v>40</v>
      </c>
      <c r="B10460" s="61">
        <v>70114</v>
      </c>
      <c r="C10460" s="63" t="s">
        <v>968</v>
      </c>
      <c r="D10460" s="61">
        <v>0</v>
      </c>
      <c r="E10460" s="61" t="s">
        <v>13839</v>
      </c>
      <c r="F10460" s="61" t="s">
        <v>83</v>
      </c>
      <c r="G10460" s="61" t="s">
        <v>13840</v>
      </c>
      <c r="H10460" s="61" t="s">
        <v>7409</v>
      </c>
      <c r="I10460" s="61">
        <v>29.94</v>
      </c>
      <c r="J10460" s="61">
        <v>-90.03</v>
      </c>
      <c r="K10460">
        <v>23127</v>
      </c>
      <c r="L10460"/>
      <c r="M10460"/>
    </row>
    <row r="10461" spans="1:13">
      <c r="A10461" s="61" t="s">
        <v>40</v>
      </c>
      <c r="B10461" s="61">
        <v>70117</v>
      </c>
      <c r="C10461" s="63" t="s">
        <v>968</v>
      </c>
      <c r="D10461" s="61">
        <v>0</v>
      </c>
      <c r="E10461" s="61" t="s">
        <v>13839</v>
      </c>
      <c r="F10461" s="61" t="s">
        <v>83</v>
      </c>
      <c r="G10461" s="61" t="s">
        <v>13840</v>
      </c>
      <c r="H10461" s="61" t="s">
        <v>7409</v>
      </c>
      <c r="I10461" s="61">
        <v>29.97</v>
      </c>
      <c r="J10461" s="61">
        <v>-90.03</v>
      </c>
      <c r="K10461">
        <v>28528</v>
      </c>
      <c r="L10461"/>
      <c r="M10461"/>
    </row>
    <row r="10462" spans="1:13">
      <c r="A10462" s="61" t="s">
        <v>40</v>
      </c>
      <c r="B10462" s="61">
        <v>70126</v>
      </c>
      <c r="C10462" s="63" t="s">
        <v>968</v>
      </c>
      <c r="D10462" s="61">
        <v>0</v>
      </c>
      <c r="E10462" s="61" t="s">
        <v>13839</v>
      </c>
      <c r="F10462" s="61" t="s">
        <v>83</v>
      </c>
      <c r="G10462" s="61" t="s">
        <v>13840</v>
      </c>
      <c r="H10462" s="61" t="s">
        <v>7409</v>
      </c>
      <c r="I10462" s="61">
        <v>30.02</v>
      </c>
      <c r="J10462" s="61">
        <v>-90.02</v>
      </c>
      <c r="K10462">
        <v>30397</v>
      </c>
      <c r="L10462"/>
      <c r="M10462"/>
    </row>
    <row r="10463" spans="1:13">
      <c r="A10463" s="61" t="s">
        <v>40</v>
      </c>
      <c r="B10463" s="61">
        <v>70127</v>
      </c>
      <c r="C10463" s="63" t="s">
        <v>968</v>
      </c>
      <c r="D10463" s="61">
        <v>0</v>
      </c>
      <c r="E10463" s="61" t="s">
        <v>13839</v>
      </c>
      <c r="F10463" s="61" t="s">
        <v>83</v>
      </c>
      <c r="G10463" s="61" t="s">
        <v>13840</v>
      </c>
      <c r="H10463" s="61" t="s">
        <v>7409</v>
      </c>
      <c r="I10463" s="61">
        <v>30.02</v>
      </c>
      <c r="J10463" s="61">
        <v>-89.98</v>
      </c>
      <c r="K10463">
        <v>24332</v>
      </c>
      <c r="L10463"/>
      <c r="M10463"/>
    </row>
    <row r="10464" spans="1:13">
      <c r="A10464" s="61" t="s">
        <v>40</v>
      </c>
      <c r="B10464" s="61">
        <v>70131</v>
      </c>
      <c r="C10464" s="63" t="s">
        <v>968</v>
      </c>
      <c r="D10464" s="61">
        <v>0</v>
      </c>
      <c r="E10464" s="61" t="s">
        <v>13839</v>
      </c>
      <c r="F10464" s="61" t="s">
        <v>83</v>
      </c>
      <c r="G10464" s="61" t="s">
        <v>13840</v>
      </c>
      <c r="H10464" s="61" t="s">
        <v>7409</v>
      </c>
      <c r="I10464" s="61">
        <v>29.91</v>
      </c>
      <c r="J10464" s="61">
        <v>-89.96</v>
      </c>
      <c r="K10464">
        <v>27473</v>
      </c>
      <c r="L10464"/>
      <c r="M10464"/>
    </row>
    <row r="10465" spans="1:13">
      <c r="A10465" s="61" t="s">
        <v>40</v>
      </c>
      <c r="B10465" s="61">
        <v>70128</v>
      </c>
      <c r="C10465" s="63" t="s">
        <v>968</v>
      </c>
      <c r="D10465" s="61">
        <v>0</v>
      </c>
      <c r="E10465" s="61" t="s">
        <v>13839</v>
      </c>
      <c r="F10465" s="61" t="s">
        <v>83</v>
      </c>
      <c r="G10465" s="61" t="s">
        <v>13840</v>
      </c>
      <c r="H10465" s="61" t="s">
        <v>7409</v>
      </c>
      <c r="I10465" s="61">
        <v>30.05</v>
      </c>
      <c r="J10465" s="61">
        <v>-89.96</v>
      </c>
      <c r="K10465">
        <v>18260</v>
      </c>
      <c r="L10465"/>
      <c r="M10465"/>
    </row>
    <row r="10466" spans="1:13">
      <c r="A10466" s="61" t="s">
        <v>40</v>
      </c>
      <c r="B10466" s="61">
        <v>70129</v>
      </c>
      <c r="C10466" s="63" t="s">
        <v>968</v>
      </c>
      <c r="D10466" s="61">
        <v>0</v>
      </c>
      <c r="E10466" s="61" t="s">
        <v>13839</v>
      </c>
      <c r="F10466" s="61" t="s">
        <v>83</v>
      </c>
      <c r="G10466" s="61" t="s">
        <v>13840</v>
      </c>
      <c r="H10466" s="61" t="s">
        <v>7409</v>
      </c>
      <c r="I10466" s="61">
        <v>30.06</v>
      </c>
      <c r="J10466" s="61">
        <v>-89.93</v>
      </c>
      <c r="K10466">
        <v>10884</v>
      </c>
      <c r="L10466"/>
      <c r="M10466"/>
    </row>
    <row r="10467" spans="1:13">
      <c r="A10467" s="61" t="s">
        <v>40</v>
      </c>
      <c r="B10467" s="61">
        <v>70145</v>
      </c>
      <c r="C10467" s="63" t="s">
        <v>968</v>
      </c>
      <c r="D10467" s="61">
        <v>0</v>
      </c>
      <c r="E10467" s="61" t="s">
        <v>13839</v>
      </c>
      <c r="F10467" s="61" t="s">
        <v>83</v>
      </c>
      <c r="G10467" s="61" t="s">
        <v>13840</v>
      </c>
      <c r="H10467" s="61" t="s">
        <v>7409</v>
      </c>
      <c r="I10467" s="61">
        <v>30.06</v>
      </c>
      <c r="J10467" s="61">
        <v>-89.93</v>
      </c>
      <c r="K10467">
        <v>0</v>
      </c>
      <c r="L10467"/>
      <c r="M10467"/>
    </row>
    <row r="10468" spans="1:13">
      <c r="A10468" s="61" t="s">
        <v>40</v>
      </c>
      <c r="B10468" s="61">
        <v>70146</v>
      </c>
      <c r="C10468" s="63" t="s">
        <v>968</v>
      </c>
      <c r="D10468" s="61">
        <v>0</v>
      </c>
      <c r="E10468" s="61" t="s">
        <v>13839</v>
      </c>
      <c r="F10468" s="61" t="s">
        <v>83</v>
      </c>
      <c r="G10468" s="61" t="s">
        <v>13840</v>
      </c>
      <c r="H10468" s="61" t="s">
        <v>7409</v>
      </c>
      <c r="I10468" s="61">
        <v>30.06</v>
      </c>
      <c r="J10468" s="61">
        <v>-89.93</v>
      </c>
      <c r="K10468">
        <v>0</v>
      </c>
      <c r="L10468"/>
      <c r="M10468"/>
    </row>
    <row r="10469" spans="1:13">
      <c r="A10469" s="61" t="s">
        <v>40</v>
      </c>
      <c r="B10469" s="61">
        <v>70170</v>
      </c>
      <c r="C10469" s="63" t="s">
        <v>968</v>
      </c>
      <c r="D10469" s="61">
        <v>0</v>
      </c>
      <c r="E10469" s="61" t="s">
        <v>13839</v>
      </c>
      <c r="F10469" s="61" t="s">
        <v>83</v>
      </c>
      <c r="G10469" s="61" t="s">
        <v>13840</v>
      </c>
      <c r="H10469" s="61" t="s">
        <v>7409</v>
      </c>
      <c r="I10469" s="61">
        <v>30.06</v>
      </c>
      <c r="J10469" s="61">
        <v>-89.93</v>
      </c>
      <c r="K10469">
        <v>0</v>
      </c>
      <c r="L10469"/>
      <c r="M10469"/>
    </row>
    <row r="10470" spans="1:13">
      <c r="A10470" s="61" t="s">
        <v>40</v>
      </c>
      <c r="B10470" s="61">
        <v>70760</v>
      </c>
      <c r="C10470" s="63" t="s">
        <v>968</v>
      </c>
      <c r="D10470" s="61">
        <v>0</v>
      </c>
      <c r="E10470" s="61" t="s">
        <v>13970</v>
      </c>
      <c r="F10470" s="61" t="s">
        <v>83</v>
      </c>
      <c r="G10470" s="61" t="s">
        <v>13949</v>
      </c>
      <c r="H10470" s="61" t="s">
        <v>7409</v>
      </c>
      <c r="I10470" s="61">
        <v>30.69</v>
      </c>
      <c r="J10470" s="61">
        <v>-91.45</v>
      </c>
      <c r="K10470">
        <v>6509</v>
      </c>
      <c r="L10470"/>
      <c r="M10470"/>
    </row>
    <row r="10471" spans="1:13">
      <c r="A10471" s="61" t="s">
        <v>40</v>
      </c>
      <c r="B10471" s="61">
        <v>71357</v>
      </c>
      <c r="C10471" s="63" t="s">
        <v>968</v>
      </c>
      <c r="D10471" s="61">
        <v>0</v>
      </c>
      <c r="E10471" s="61" t="s">
        <v>14068</v>
      </c>
      <c r="F10471" s="61" t="s">
        <v>83</v>
      </c>
      <c r="G10471" s="61" t="s">
        <v>14058</v>
      </c>
      <c r="H10471" s="61" t="s">
        <v>7409</v>
      </c>
      <c r="I10471" s="61">
        <v>32.07</v>
      </c>
      <c r="J10471" s="61">
        <v>-91.23</v>
      </c>
      <c r="K10471">
        <v>1595</v>
      </c>
      <c r="L10471"/>
      <c r="M10471"/>
    </row>
    <row r="10472" spans="1:13">
      <c r="A10472" s="61" t="s">
        <v>40</v>
      </c>
      <c r="B10472" s="61">
        <v>71462</v>
      </c>
      <c r="C10472" s="63" t="s">
        <v>968</v>
      </c>
      <c r="D10472" s="61">
        <v>0</v>
      </c>
      <c r="E10472" s="61" t="s">
        <v>9328</v>
      </c>
      <c r="F10472" s="61" t="s">
        <v>83</v>
      </c>
      <c r="G10472" s="61" t="s">
        <v>14013</v>
      </c>
      <c r="H10472" s="61" t="s">
        <v>7409</v>
      </c>
      <c r="I10472" s="61">
        <v>31.69</v>
      </c>
      <c r="J10472" s="61">
        <v>-93.68</v>
      </c>
      <c r="K10472">
        <v>1599</v>
      </c>
      <c r="L10472"/>
      <c r="M10472"/>
    </row>
    <row r="10473" spans="1:13">
      <c r="A10473" s="61" t="s">
        <v>40</v>
      </c>
      <c r="B10473" s="61">
        <v>70079</v>
      </c>
      <c r="C10473" s="63" t="s">
        <v>968</v>
      </c>
      <c r="D10473" s="61">
        <v>0</v>
      </c>
      <c r="E10473" s="61" t="s">
        <v>13833</v>
      </c>
      <c r="F10473" s="61" t="s">
        <v>83</v>
      </c>
      <c r="G10473" s="61" t="s">
        <v>13832</v>
      </c>
      <c r="H10473" s="61" t="s">
        <v>7409</v>
      </c>
      <c r="I10473" s="61">
        <v>30</v>
      </c>
      <c r="J10473" s="61">
        <v>-90.4</v>
      </c>
      <c r="K10473">
        <v>2970</v>
      </c>
      <c r="L10473"/>
      <c r="M10473"/>
    </row>
    <row r="10474" spans="1:13">
      <c r="A10474" s="61" t="s">
        <v>40</v>
      </c>
      <c r="B10474" s="61">
        <v>70761</v>
      </c>
      <c r="C10474" s="63" t="s">
        <v>968</v>
      </c>
      <c r="D10474" s="61">
        <v>0</v>
      </c>
      <c r="E10474" s="61" t="s">
        <v>587</v>
      </c>
      <c r="F10474" s="61" t="s">
        <v>83</v>
      </c>
      <c r="G10474" s="61" t="s">
        <v>13953</v>
      </c>
      <c r="H10474" s="61" t="s">
        <v>7409</v>
      </c>
      <c r="I10474" s="61">
        <v>30.96</v>
      </c>
      <c r="J10474" s="61">
        <v>-91.1</v>
      </c>
      <c r="K10474">
        <v>806</v>
      </c>
      <c r="L10474"/>
      <c r="M10474"/>
    </row>
    <row r="10475" spans="1:13">
      <c r="A10475" s="61" t="s">
        <v>40</v>
      </c>
      <c r="B10475" s="61">
        <v>71263</v>
      </c>
      <c r="C10475" s="63" t="s">
        <v>968</v>
      </c>
      <c r="D10475" s="61">
        <v>0</v>
      </c>
      <c r="E10475" s="61" t="s">
        <v>224</v>
      </c>
      <c r="F10475" s="61" t="s">
        <v>83</v>
      </c>
      <c r="G10475" s="61" t="s">
        <v>14035</v>
      </c>
      <c r="H10475" s="61" t="s">
        <v>7409</v>
      </c>
      <c r="I10475" s="61">
        <v>32.86</v>
      </c>
      <c r="J10475" s="61">
        <v>-91.39</v>
      </c>
      <c r="K10475">
        <v>7103</v>
      </c>
      <c r="L10475"/>
      <c r="M10475"/>
    </row>
    <row r="10476" spans="1:13">
      <c r="A10476" s="61" t="s">
        <v>40</v>
      </c>
      <c r="B10476" s="61">
        <v>71264</v>
      </c>
      <c r="C10476" s="63" t="s">
        <v>968</v>
      </c>
      <c r="D10476" s="61">
        <v>0</v>
      </c>
      <c r="E10476" s="61" t="s">
        <v>2388</v>
      </c>
      <c r="F10476" s="61" t="s">
        <v>83</v>
      </c>
      <c r="G10476" s="61" t="s">
        <v>14020</v>
      </c>
      <c r="H10476" s="61" t="s">
        <v>7409</v>
      </c>
      <c r="I10476" s="61">
        <v>32.619999999999997</v>
      </c>
      <c r="J10476" s="61">
        <v>-91.77</v>
      </c>
      <c r="K10476">
        <v>947</v>
      </c>
      <c r="L10476"/>
      <c r="M10476"/>
    </row>
    <row r="10477" spans="1:13">
      <c r="A10477" s="61" t="s">
        <v>40</v>
      </c>
      <c r="B10477" s="61">
        <v>71463</v>
      </c>
      <c r="C10477" s="63" t="s">
        <v>968</v>
      </c>
      <c r="D10477" s="61">
        <v>0</v>
      </c>
      <c r="E10477" s="61" t="s">
        <v>2226</v>
      </c>
      <c r="F10477" s="61" t="s">
        <v>83</v>
      </c>
      <c r="G10477" s="61" t="s">
        <v>13928</v>
      </c>
      <c r="H10477" s="61" t="s">
        <v>7409</v>
      </c>
      <c r="I10477" s="61">
        <v>30.81</v>
      </c>
      <c r="J10477" s="61">
        <v>-92.65</v>
      </c>
      <c r="K10477">
        <v>9630</v>
      </c>
      <c r="L10477"/>
      <c r="M10477"/>
    </row>
    <row r="10478" spans="1:13">
      <c r="A10478" s="61" t="s">
        <v>40</v>
      </c>
      <c r="B10478" s="61">
        <v>70655</v>
      </c>
      <c r="C10478" s="63" t="s">
        <v>968</v>
      </c>
      <c r="D10478" s="61">
        <v>0</v>
      </c>
      <c r="E10478" s="61" t="s">
        <v>9317</v>
      </c>
      <c r="F10478" s="61" t="s">
        <v>83</v>
      </c>
      <c r="G10478" s="61" t="s">
        <v>13928</v>
      </c>
      <c r="H10478" s="61" t="s">
        <v>7409</v>
      </c>
      <c r="I10478" s="61">
        <v>30.61</v>
      </c>
      <c r="J10478" s="61">
        <v>-92.76</v>
      </c>
      <c r="K10478">
        <v>2414</v>
      </c>
      <c r="L10478"/>
      <c r="M10478"/>
    </row>
    <row r="10479" spans="1:13">
      <c r="A10479" s="61" t="s">
        <v>40</v>
      </c>
      <c r="B10479" s="61">
        <v>71061</v>
      </c>
      <c r="C10479" s="63" t="s">
        <v>968</v>
      </c>
      <c r="D10479" s="61">
        <v>0</v>
      </c>
      <c r="E10479" s="61" t="s">
        <v>4354</v>
      </c>
      <c r="F10479" s="61" t="s">
        <v>83</v>
      </c>
      <c r="G10479" s="61" t="s">
        <v>13989</v>
      </c>
      <c r="H10479" s="61" t="s">
        <v>7409</v>
      </c>
      <c r="I10479" s="61">
        <v>32.74</v>
      </c>
      <c r="J10479" s="61">
        <v>-93.97</v>
      </c>
      <c r="K10479">
        <v>1518</v>
      </c>
      <c r="L10479"/>
      <c r="M10479"/>
    </row>
    <row r="10480" spans="1:13">
      <c r="A10480" s="61" t="s">
        <v>40</v>
      </c>
      <c r="B10480" s="61">
        <v>71465</v>
      </c>
      <c r="C10480" s="63" t="s">
        <v>968</v>
      </c>
      <c r="D10480" s="61">
        <v>0</v>
      </c>
      <c r="E10480" s="61" t="s">
        <v>14092</v>
      </c>
      <c r="F10480" s="61" t="s">
        <v>83</v>
      </c>
      <c r="G10480" s="61" t="s">
        <v>17506</v>
      </c>
      <c r="H10480" s="61" t="s">
        <v>7409</v>
      </c>
      <c r="I10480" s="61">
        <v>31.89</v>
      </c>
      <c r="J10480" s="61">
        <v>-92.23</v>
      </c>
      <c r="K10480">
        <v>2894</v>
      </c>
      <c r="L10480"/>
      <c r="M10480"/>
    </row>
    <row r="10481" spans="1:13">
      <c r="A10481" s="61" t="s">
        <v>40</v>
      </c>
      <c r="B10481" s="61">
        <v>70570</v>
      </c>
      <c r="C10481" s="63" t="s">
        <v>968</v>
      </c>
      <c r="D10481" s="61">
        <v>0</v>
      </c>
      <c r="E10481" s="61" t="s">
        <v>13913</v>
      </c>
      <c r="F10481" s="61" t="s">
        <v>83</v>
      </c>
      <c r="G10481" s="61" t="s">
        <v>13914</v>
      </c>
      <c r="H10481" s="61" t="s">
        <v>7409</v>
      </c>
      <c r="I10481" s="61">
        <v>30.52</v>
      </c>
      <c r="J10481" s="61">
        <v>-92.08</v>
      </c>
      <c r="K10481">
        <v>38746</v>
      </c>
      <c r="L10481"/>
      <c r="M10481"/>
    </row>
    <row r="10482" spans="1:13">
      <c r="A10482" s="61" t="s">
        <v>40</v>
      </c>
      <c r="B10482" s="61">
        <v>70762</v>
      </c>
      <c r="C10482" s="63" t="s">
        <v>968</v>
      </c>
      <c r="D10482" s="61">
        <v>0</v>
      </c>
      <c r="E10482" s="61" t="s">
        <v>13971</v>
      </c>
      <c r="F10482" s="61" t="s">
        <v>83</v>
      </c>
      <c r="G10482" s="61" t="s">
        <v>13949</v>
      </c>
      <c r="H10482" s="61" t="s">
        <v>7409</v>
      </c>
      <c r="I10482" s="61">
        <v>30.58</v>
      </c>
      <c r="J10482" s="61">
        <v>-91.47</v>
      </c>
      <c r="K10482">
        <v>1034</v>
      </c>
      <c r="L10482"/>
      <c r="M10482"/>
    </row>
    <row r="10483" spans="1:13">
      <c r="A10483" s="61" t="s">
        <v>40</v>
      </c>
      <c r="B10483" s="61">
        <v>71466</v>
      </c>
      <c r="C10483" s="63" t="s">
        <v>968</v>
      </c>
      <c r="D10483" s="61">
        <v>0</v>
      </c>
      <c r="E10483" s="61" t="s">
        <v>1056</v>
      </c>
      <c r="F10483" s="61" t="s">
        <v>83</v>
      </c>
      <c r="G10483" s="61" t="s">
        <v>14053</v>
      </c>
      <c r="H10483" s="61" t="s">
        <v>7409</v>
      </c>
      <c r="I10483" s="61">
        <v>31.22</v>
      </c>
      <c r="J10483" s="61">
        <v>-92.75</v>
      </c>
      <c r="K10483">
        <v>503</v>
      </c>
      <c r="L10483"/>
      <c r="M10483"/>
    </row>
    <row r="10484" spans="1:13">
      <c r="A10484" s="61" t="s">
        <v>40</v>
      </c>
      <c r="B10484" s="61">
        <v>71358</v>
      </c>
      <c r="C10484" s="63" t="s">
        <v>968</v>
      </c>
      <c r="D10484" s="61">
        <v>0</v>
      </c>
      <c r="E10484" s="61" t="s">
        <v>331</v>
      </c>
      <c r="F10484" s="61" t="s">
        <v>83</v>
      </c>
      <c r="G10484" s="61" t="s">
        <v>13914</v>
      </c>
      <c r="H10484" s="61" t="s">
        <v>7409</v>
      </c>
      <c r="I10484" s="61">
        <v>30.71</v>
      </c>
      <c r="J10484" s="61">
        <v>-91.9</v>
      </c>
      <c r="K10484">
        <v>967</v>
      </c>
      <c r="L10484"/>
      <c r="M10484"/>
    </row>
    <row r="10485" spans="1:13">
      <c r="A10485" s="61" t="s">
        <v>40</v>
      </c>
      <c r="B10485" s="61">
        <v>70080</v>
      </c>
      <c r="C10485" s="63" t="s">
        <v>968</v>
      </c>
      <c r="D10485" s="61">
        <v>0</v>
      </c>
      <c r="E10485" s="61" t="s">
        <v>13834</v>
      </c>
      <c r="F10485" s="61" t="s">
        <v>83</v>
      </c>
      <c r="G10485" s="61" t="s">
        <v>13832</v>
      </c>
      <c r="H10485" s="61" t="s">
        <v>7409</v>
      </c>
      <c r="I10485" s="61">
        <v>29.87</v>
      </c>
      <c r="J10485" s="61">
        <v>-90.44</v>
      </c>
      <c r="K10485">
        <v>1417</v>
      </c>
      <c r="L10485"/>
      <c r="M10485"/>
    </row>
    <row r="10486" spans="1:13">
      <c r="A10486" s="61" t="s">
        <v>40</v>
      </c>
      <c r="B10486" s="61">
        <v>70392</v>
      </c>
      <c r="C10486" s="63" t="s">
        <v>968</v>
      </c>
      <c r="D10486" s="61">
        <v>0</v>
      </c>
      <c r="E10486" s="61" t="s">
        <v>778</v>
      </c>
      <c r="F10486" s="61" t="s">
        <v>83</v>
      </c>
      <c r="G10486" s="61" t="s">
        <v>13862</v>
      </c>
      <c r="H10486" s="61" t="s">
        <v>7409</v>
      </c>
      <c r="I10486" s="61">
        <v>29.69</v>
      </c>
      <c r="J10486" s="61">
        <v>-91.3</v>
      </c>
      <c r="K10486">
        <v>8406</v>
      </c>
      <c r="L10486"/>
      <c r="M10486"/>
    </row>
    <row r="10487" spans="1:13">
      <c r="A10487" s="61" t="s">
        <v>40</v>
      </c>
      <c r="B10487" s="61">
        <v>70763</v>
      </c>
      <c r="C10487" s="63" t="s">
        <v>968</v>
      </c>
      <c r="D10487" s="61">
        <v>0</v>
      </c>
      <c r="E10487" s="61" t="s">
        <v>13972</v>
      </c>
      <c r="F10487" s="61" t="s">
        <v>83</v>
      </c>
      <c r="G10487" s="61" t="s">
        <v>13963</v>
      </c>
      <c r="H10487" s="61" t="s">
        <v>7409</v>
      </c>
      <c r="I10487" s="61">
        <v>30.04</v>
      </c>
      <c r="J10487" s="61">
        <v>-90.74</v>
      </c>
      <c r="K10487">
        <v>4129</v>
      </c>
      <c r="L10487"/>
      <c r="M10487"/>
    </row>
    <row r="10488" spans="1:13">
      <c r="A10488" s="61" t="s">
        <v>40</v>
      </c>
      <c r="B10488" s="61">
        <v>70452</v>
      </c>
      <c r="C10488" s="63" t="s">
        <v>968</v>
      </c>
      <c r="D10488" s="61">
        <v>0</v>
      </c>
      <c r="E10488" s="61" t="s">
        <v>2833</v>
      </c>
      <c r="F10488" s="61" t="s">
        <v>83</v>
      </c>
      <c r="G10488" s="61" t="s">
        <v>13875</v>
      </c>
      <c r="H10488" s="61" t="s">
        <v>7409</v>
      </c>
      <c r="I10488" s="61">
        <v>30.37</v>
      </c>
      <c r="J10488" s="61">
        <v>-89.74</v>
      </c>
      <c r="K10488">
        <v>13187</v>
      </c>
      <c r="L10488"/>
      <c r="M10488"/>
    </row>
    <row r="10489" spans="1:13">
      <c r="A10489" s="61" t="s">
        <v>40</v>
      </c>
      <c r="B10489" s="61">
        <v>71063</v>
      </c>
      <c r="C10489" s="63" t="s">
        <v>968</v>
      </c>
      <c r="D10489" s="61">
        <v>0</v>
      </c>
      <c r="E10489" s="61" t="s">
        <v>14011</v>
      </c>
      <c r="F10489" s="61" t="s">
        <v>83</v>
      </c>
      <c r="G10489" s="61" t="s">
        <v>14000</v>
      </c>
      <c r="H10489" s="61" t="s">
        <v>7409</v>
      </c>
      <c r="I10489" s="61">
        <v>31.89</v>
      </c>
      <c r="J10489" s="61">
        <v>-93.55</v>
      </c>
      <c r="K10489">
        <v>659</v>
      </c>
      <c r="L10489"/>
      <c r="M10489"/>
    </row>
    <row r="10490" spans="1:13">
      <c r="A10490" s="61" t="s">
        <v>40</v>
      </c>
      <c r="B10490" s="61">
        <v>70339</v>
      </c>
      <c r="C10490" s="63" t="s">
        <v>968</v>
      </c>
      <c r="D10490" s="61">
        <v>0</v>
      </c>
      <c r="E10490" s="61" t="s">
        <v>13843</v>
      </c>
      <c r="F10490" s="61" t="s">
        <v>83</v>
      </c>
      <c r="G10490" s="61" t="s">
        <v>13844</v>
      </c>
      <c r="H10490" s="61" t="s">
        <v>7409</v>
      </c>
      <c r="I10490" s="61">
        <v>29.95</v>
      </c>
      <c r="J10490" s="61">
        <v>-91.2</v>
      </c>
      <c r="K10490">
        <v>5332</v>
      </c>
      <c r="L10490"/>
      <c r="M10490"/>
    </row>
    <row r="10491" spans="1:13">
      <c r="A10491" s="61" t="s">
        <v>40</v>
      </c>
      <c r="B10491" s="61">
        <v>70453</v>
      </c>
      <c r="C10491" s="63" t="s">
        <v>968</v>
      </c>
      <c r="D10491" s="61">
        <v>0</v>
      </c>
      <c r="E10491" s="61" t="s">
        <v>4782</v>
      </c>
      <c r="F10491" s="61" t="s">
        <v>83</v>
      </c>
      <c r="G10491" s="61" t="s">
        <v>17475</v>
      </c>
      <c r="H10491" s="61" t="s">
        <v>7409</v>
      </c>
      <c r="I10491" s="61">
        <v>30.7</v>
      </c>
      <c r="J10491" s="61">
        <v>-90.77</v>
      </c>
      <c r="K10491">
        <v>1122</v>
      </c>
      <c r="L10491"/>
      <c r="M10491"/>
    </row>
    <row r="10492" spans="1:13">
      <c r="A10492" s="61" t="s">
        <v>40</v>
      </c>
      <c r="B10492" s="61">
        <v>71360</v>
      </c>
      <c r="C10492" s="63" t="s">
        <v>968</v>
      </c>
      <c r="D10492" s="61">
        <v>0</v>
      </c>
      <c r="E10492" s="61" t="s">
        <v>4993</v>
      </c>
      <c r="F10492" s="61" t="s">
        <v>83</v>
      </c>
      <c r="G10492" s="61" t="s">
        <v>14053</v>
      </c>
      <c r="H10492" s="61" t="s">
        <v>7409</v>
      </c>
      <c r="I10492" s="61">
        <v>31.33</v>
      </c>
      <c r="J10492" s="61">
        <v>-92.41</v>
      </c>
      <c r="K10492">
        <v>36026</v>
      </c>
      <c r="L10492"/>
      <c r="M10492"/>
    </row>
    <row r="10493" spans="1:13">
      <c r="A10493" s="61" t="s">
        <v>40</v>
      </c>
      <c r="B10493" s="61">
        <v>71266</v>
      </c>
      <c r="C10493" s="63" t="s">
        <v>968</v>
      </c>
      <c r="D10493" s="61">
        <v>0</v>
      </c>
      <c r="E10493" s="61" t="s">
        <v>8226</v>
      </c>
      <c r="F10493" s="61" t="s">
        <v>83</v>
      </c>
      <c r="G10493" s="61" t="s">
        <v>14035</v>
      </c>
      <c r="H10493" s="61" t="s">
        <v>7409</v>
      </c>
      <c r="I10493" s="61">
        <v>32.729999999999997</v>
      </c>
      <c r="J10493" s="61">
        <v>-91.43</v>
      </c>
      <c r="K10493">
        <v>1588</v>
      </c>
      <c r="L10493"/>
      <c r="M10493"/>
    </row>
    <row r="10494" spans="1:13">
      <c r="A10494" s="61" t="s">
        <v>40</v>
      </c>
      <c r="B10494" s="61">
        <v>70656</v>
      </c>
      <c r="C10494" s="63" t="s">
        <v>968</v>
      </c>
      <c r="D10494" s="61">
        <v>0</v>
      </c>
      <c r="E10494" s="61" t="s">
        <v>13937</v>
      </c>
      <c r="F10494" s="61" t="s">
        <v>83</v>
      </c>
      <c r="G10494" s="61" t="s">
        <v>13929</v>
      </c>
      <c r="H10494" s="61" t="s">
        <v>7409</v>
      </c>
      <c r="I10494" s="61">
        <v>30.93</v>
      </c>
      <c r="J10494" s="61">
        <v>-92.93</v>
      </c>
      <c r="K10494">
        <v>3824</v>
      </c>
      <c r="L10494"/>
      <c r="M10494"/>
    </row>
    <row r="10495" spans="1:13">
      <c r="A10495" s="61" t="s">
        <v>40</v>
      </c>
      <c r="B10495" s="61">
        <v>71064</v>
      </c>
      <c r="C10495" s="63" t="s">
        <v>968</v>
      </c>
      <c r="D10495" s="61">
        <v>0</v>
      </c>
      <c r="E10495" s="61" t="s">
        <v>14012</v>
      </c>
      <c r="F10495" s="61" t="s">
        <v>83</v>
      </c>
      <c r="G10495" s="61" t="s">
        <v>13990</v>
      </c>
      <c r="H10495" s="61" t="s">
        <v>7409</v>
      </c>
      <c r="I10495" s="61">
        <v>32.9</v>
      </c>
      <c r="J10495" s="61">
        <v>-93.69</v>
      </c>
      <c r="K10495">
        <v>4262</v>
      </c>
      <c r="L10495"/>
      <c r="M10495"/>
    </row>
    <row r="10496" spans="1:13">
      <c r="A10496" s="61" t="s">
        <v>40</v>
      </c>
      <c r="B10496" s="61">
        <v>70764</v>
      </c>
      <c r="C10496" s="63" t="s">
        <v>968</v>
      </c>
      <c r="D10496" s="61">
        <v>0</v>
      </c>
      <c r="E10496" s="61" t="s">
        <v>13973</v>
      </c>
      <c r="F10496" s="61" t="s">
        <v>83</v>
      </c>
      <c r="G10496" s="61" t="s">
        <v>13952</v>
      </c>
      <c r="H10496" s="61" t="s">
        <v>7409</v>
      </c>
      <c r="I10496" s="61">
        <v>30.28</v>
      </c>
      <c r="J10496" s="61">
        <v>-91.24</v>
      </c>
      <c r="K10496">
        <v>15616</v>
      </c>
      <c r="L10496"/>
      <c r="M10496"/>
    </row>
    <row r="10497" spans="1:13">
      <c r="A10497" s="61" t="s">
        <v>40</v>
      </c>
      <c r="B10497" s="61">
        <v>70393</v>
      </c>
      <c r="C10497" s="63" t="s">
        <v>968</v>
      </c>
      <c r="D10497" s="61">
        <v>0</v>
      </c>
      <c r="E10497" s="61" t="s">
        <v>13864</v>
      </c>
      <c r="F10497" s="61" t="s">
        <v>83</v>
      </c>
      <c r="G10497" s="61" t="s">
        <v>13844</v>
      </c>
      <c r="H10497" s="61" t="s">
        <v>7409</v>
      </c>
      <c r="I10497" s="61">
        <v>29.99</v>
      </c>
      <c r="J10497" s="61">
        <v>-91.01</v>
      </c>
      <c r="K10497">
        <v>421</v>
      </c>
      <c r="L10497"/>
      <c r="M10497"/>
    </row>
    <row r="10498" spans="1:13">
      <c r="A10498" s="61" t="s">
        <v>40</v>
      </c>
      <c r="B10498" s="61">
        <v>71362</v>
      </c>
      <c r="C10498" s="63" t="s">
        <v>968</v>
      </c>
      <c r="D10498" s="61">
        <v>0</v>
      </c>
      <c r="E10498" s="61" t="s">
        <v>14069</v>
      </c>
      <c r="F10498" s="61" t="s">
        <v>83</v>
      </c>
      <c r="G10498" s="61" t="s">
        <v>14055</v>
      </c>
      <c r="H10498" s="61" t="s">
        <v>7409</v>
      </c>
      <c r="I10498" s="61">
        <v>30.96</v>
      </c>
      <c r="J10498" s="61">
        <v>-91.98</v>
      </c>
      <c r="K10498">
        <v>2221</v>
      </c>
      <c r="L10498"/>
      <c r="M10498"/>
    </row>
    <row r="10499" spans="1:13">
      <c r="A10499" s="61" t="s">
        <v>40</v>
      </c>
      <c r="B10499" s="61">
        <v>71065</v>
      </c>
      <c r="C10499" s="63" t="s">
        <v>968</v>
      </c>
      <c r="D10499" s="61">
        <v>0</v>
      </c>
      <c r="E10499" s="61" t="s">
        <v>6726</v>
      </c>
      <c r="F10499" s="61" t="s">
        <v>83</v>
      </c>
      <c r="G10499" s="61" t="s">
        <v>14013</v>
      </c>
      <c r="H10499" s="61" t="s">
        <v>7409</v>
      </c>
      <c r="I10499" s="61">
        <v>31.81</v>
      </c>
      <c r="J10499" s="61">
        <v>-93.51</v>
      </c>
      <c r="K10499">
        <v>1072</v>
      </c>
      <c r="L10499"/>
      <c r="M10499"/>
    </row>
    <row r="10500" spans="1:13">
      <c r="A10500" s="61" t="s">
        <v>40</v>
      </c>
      <c r="B10500" s="61">
        <v>71467</v>
      </c>
      <c r="C10500" s="63" t="s">
        <v>968</v>
      </c>
      <c r="D10500" s="61">
        <v>0</v>
      </c>
      <c r="E10500" s="61" t="s">
        <v>11882</v>
      </c>
      <c r="F10500" s="61" t="s">
        <v>83</v>
      </c>
      <c r="G10500" s="61" t="s">
        <v>14078</v>
      </c>
      <c r="H10500" s="61" t="s">
        <v>7409</v>
      </c>
      <c r="I10500" s="61">
        <v>31.52</v>
      </c>
      <c r="J10500" s="61">
        <v>-92.4</v>
      </c>
      <c r="K10500">
        <v>8232</v>
      </c>
      <c r="L10500"/>
      <c r="M10500"/>
    </row>
    <row r="10501" spans="1:13">
      <c r="A10501" s="61" t="s">
        <v>40</v>
      </c>
      <c r="B10501" s="61">
        <v>70454</v>
      </c>
      <c r="C10501" s="63" t="s">
        <v>968</v>
      </c>
      <c r="D10501" s="61">
        <v>0</v>
      </c>
      <c r="E10501" s="61" t="s">
        <v>13883</v>
      </c>
      <c r="F10501" s="61" t="s">
        <v>83</v>
      </c>
      <c r="G10501" s="61" t="s">
        <v>13867</v>
      </c>
      <c r="H10501" s="61" t="s">
        <v>7409</v>
      </c>
      <c r="I10501" s="61">
        <v>30.43</v>
      </c>
      <c r="J10501" s="61">
        <v>-90.44</v>
      </c>
      <c r="K10501">
        <v>32154</v>
      </c>
      <c r="L10501"/>
      <c r="M10501"/>
    </row>
    <row r="10502" spans="1:13">
      <c r="A10502" s="61" t="s">
        <v>40</v>
      </c>
      <c r="B10502" s="61">
        <v>70767</v>
      </c>
      <c r="C10502" s="63" t="s">
        <v>968</v>
      </c>
      <c r="D10502" s="61">
        <v>0</v>
      </c>
      <c r="E10502" s="61" t="s">
        <v>13974</v>
      </c>
      <c r="F10502" s="61" t="s">
        <v>83</v>
      </c>
      <c r="G10502" s="61" t="s">
        <v>13946</v>
      </c>
      <c r="H10502" s="61" t="s">
        <v>7409</v>
      </c>
      <c r="I10502" s="61">
        <v>30.45</v>
      </c>
      <c r="J10502" s="61">
        <v>-91.2</v>
      </c>
      <c r="K10502">
        <v>15309</v>
      </c>
      <c r="L10502"/>
      <c r="M10502"/>
    </row>
    <row r="10503" spans="1:13">
      <c r="A10503" s="61" t="s">
        <v>40</v>
      </c>
      <c r="B10503" s="61">
        <v>70577</v>
      </c>
      <c r="C10503" s="63" t="s">
        <v>968</v>
      </c>
      <c r="D10503" s="61">
        <v>0</v>
      </c>
      <c r="E10503" s="61" t="s">
        <v>13915</v>
      </c>
      <c r="F10503" s="61" t="s">
        <v>83</v>
      </c>
      <c r="G10503" s="61" t="s">
        <v>13914</v>
      </c>
      <c r="H10503" s="61" t="s">
        <v>7409</v>
      </c>
      <c r="I10503" s="61">
        <v>30.55</v>
      </c>
      <c r="J10503" s="61">
        <v>-91.95</v>
      </c>
      <c r="K10503">
        <v>4424</v>
      </c>
      <c r="L10503"/>
      <c r="M10503"/>
    </row>
    <row r="10504" spans="1:13">
      <c r="A10504" s="61" t="s">
        <v>40</v>
      </c>
      <c r="B10504" s="61">
        <v>70083</v>
      </c>
      <c r="C10504" s="63" t="s">
        <v>968</v>
      </c>
      <c r="D10504" s="61">
        <v>0</v>
      </c>
      <c r="E10504" s="61" t="s">
        <v>13835</v>
      </c>
      <c r="F10504" s="61" t="s">
        <v>83</v>
      </c>
      <c r="G10504" s="61" t="s">
        <v>13815</v>
      </c>
      <c r="H10504" s="61" t="s">
        <v>7409</v>
      </c>
      <c r="I10504" s="61">
        <v>29.46</v>
      </c>
      <c r="J10504" s="61">
        <v>-89.89</v>
      </c>
      <c r="K10504">
        <v>2307</v>
      </c>
      <c r="L10504"/>
      <c r="M10504"/>
    </row>
    <row r="10505" spans="1:13">
      <c r="A10505" s="61" t="s">
        <v>40</v>
      </c>
      <c r="B10505" s="61">
        <v>70769</v>
      </c>
      <c r="C10505" s="63" t="s">
        <v>968</v>
      </c>
      <c r="D10505" s="61">
        <v>0</v>
      </c>
      <c r="E10505" s="61" t="s">
        <v>12972</v>
      </c>
      <c r="F10505" s="61" t="s">
        <v>83</v>
      </c>
      <c r="G10505" s="61" t="s">
        <v>13852</v>
      </c>
      <c r="H10505" s="61" t="s">
        <v>7409</v>
      </c>
      <c r="I10505" s="61">
        <v>30.3</v>
      </c>
      <c r="J10505" s="61">
        <v>-90.97</v>
      </c>
      <c r="K10505">
        <v>46671</v>
      </c>
      <c r="L10505"/>
      <c r="M10505"/>
    </row>
    <row r="10506" spans="1:13">
      <c r="A10506" s="61" t="s">
        <v>40</v>
      </c>
      <c r="B10506" s="61">
        <v>70770</v>
      </c>
      <c r="C10506" s="63" t="s">
        <v>968</v>
      </c>
      <c r="D10506" s="61">
        <v>0</v>
      </c>
      <c r="E10506" s="61" t="s">
        <v>13975</v>
      </c>
      <c r="F10506" s="61" t="s">
        <v>83</v>
      </c>
      <c r="G10506" s="61" t="s">
        <v>13942</v>
      </c>
      <c r="H10506" s="61" t="s">
        <v>7409</v>
      </c>
      <c r="I10506" s="61">
        <v>30.64</v>
      </c>
      <c r="J10506" s="61">
        <v>-91</v>
      </c>
      <c r="K10506">
        <v>3816</v>
      </c>
      <c r="L10506"/>
      <c r="M10506"/>
    </row>
    <row r="10507" spans="1:13">
      <c r="A10507" s="61" t="s">
        <v>40</v>
      </c>
      <c r="B10507" s="61">
        <v>71067</v>
      </c>
      <c r="C10507" s="63" t="s">
        <v>968</v>
      </c>
      <c r="D10507" s="61">
        <v>0</v>
      </c>
      <c r="E10507" s="61" t="s">
        <v>1138</v>
      </c>
      <c r="F10507" s="61" t="s">
        <v>83</v>
      </c>
      <c r="G10507" s="61" t="s">
        <v>13990</v>
      </c>
      <c r="H10507" s="61" t="s">
        <v>7409</v>
      </c>
      <c r="I10507" s="61">
        <v>32.61</v>
      </c>
      <c r="J10507" s="61">
        <v>-93.49</v>
      </c>
      <c r="K10507">
        <v>3435</v>
      </c>
      <c r="L10507"/>
      <c r="M10507"/>
    </row>
    <row r="10508" spans="1:13">
      <c r="A10508" s="61" t="s">
        <v>40</v>
      </c>
      <c r="B10508" s="61">
        <v>71468</v>
      </c>
      <c r="C10508" s="63" t="s">
        <v>968</v>
      </c>
      <c r="D10508" s="61">
        <v>0</v>
      </c>
      <c r="E10508" s="61" t="s">
        <v>14093</v>
      </c>
      <c r="F10508" s="61" t="s">
        <v>83</v>
      </c>
      <c r="G10508" s="61" t="s">
        <v>13987</v>
      </c>
      <c r="H10508" s="61" t="s">
        <v>7409</v>
      </c>
      <c r="I10508" s="61">
        <v>31.65</v>
      </c>
      <c r="J10508" s="61">
        <v>-93.2</v>
      </c>
      <c r="K10508">
        <v>536</v>
      </c>
      <c r="L10508"/>
      <c r="M10508"/>
    </row>
    <row r="10509" spans="1:13">
      <c r="A10509" s="61" t="s">
        <v>40</v>
      </c>
      <c r="B10509" s="61">
        <v>71268</v>
      </c>
      <c r="C10509" s="63" t="s">
        <v>968</v>
      </c>
      <c r="D10509" s="61">
        <v>0</v>
      </c>
      <c r="E10509" s="61" t="s">
        <v>817</v>
      </c>
      <c r="F10509" s="61" t="s">
        <v>83</v>
      </c>
      <c r="G10509" s="61" t="s">
        <v>14028</v>
      </c>
      <c r="H10509" s="61" t="s">
        <v>7409</v>
      </c>
      <c r="I10509" s="61">
        <v>32.340000000000003</v>
      </c>
      <c r="J10509" s="61">
        <v>-92.72</v>
      </c>
      <c r="K10509">
        <v>2737</v>
      </c>
      <c r="L10509"/>
      <c r="M10509"/>
    </row>
    <row r="10510" spans="1:13">
      <c r="A10510" s="61" t="s">
        <v>40</v>
      </c>
      <c r="B10510" s="61">
        <v>70394</v>
      </c>
      <c r="C10510" s="63" t="s">
        <v>968</v>
      </c>
      <c r="D10510" s="61">
        <v>0</v>
      </c>
      <c r="E10510" s="61" t="s">
        <v>8810</v>
      </c>
      <c r="F10510" s="61" t="s">
        <v>83</v>
      </c>
      <c r="G10510" s="61" t="s">
        <v>13842</v>
      </c>
      <c r="H10510" s="61" t="s">
        <v>7409</v>
      </c>
      <c r="I10510" s="61">
        <v>29.71</v>
      </c>
      <c r="J10510" s="61">
        <v>-90.59</v>
      </c>
      <c r="K10510">
        <v>13932</v>
      </c>
      <c r="L10510"/>
      <c r="M10510"/>
    </row>
    <row r="10511" spans="1:13">
      <c r="A10511" s="61" t="s">
        <v>40</v>
      </c>
      <c r="B10511" s="61">
        <v>70657</v>
      </c>
      <c r="C10511" s="63" t="s">
        <v>968</v>
      </c>
      <c r="D10511" s="61">
        <v>0</v>
      </c>
      <c r="E10511" s="61" t="s">
        <v>13938</v>
      </c>
      <c r="F10511" s="61" t="s">
        <v>83</v>
      </c>
      <c r="G10511" s="61" t="s">
        <v>13927</v>
      </c>
      <c r="H10511" s="61" t="s">
        <v>7409</v>
      </c>
      <c r="I10511" s="61">
        <v>30.51</v>
      </c>
      <c r="J10511" s="61">
        <v>-93.23</v>
      </c>
      <c r="K10511">
        <v>5533</v>
      </c>
      <c r="L10511"/>
      <c r="M10511"/>
    </row>
    <row r="10512" spans="1:13">
      <c r="A10512" s="61" t="s">
        <v>40</v>
      </c>
      <c r="B10512" s="61">
        <v>70578</v>
      </c>
      <c r="C10512" s="63" t="s">
        <v>968</v>
      </c>
      <c r="D10512" s="61">
        <v>0</v>
      </c>
      <c r="E10512" s="61" t="s">
        <v>13916</v>
      </c>
      <c r="F10512" s="61" t="s">
        <v>83</v>
      </c>
      <c r="G10512" s="61" t="s">
        <v>13893</v>
      </c>
      <c r="H10512" s="61" t="s">
        <v>7409</v>
      </c>
      <c r="I10512" s="61">
        <v>30.23</v>
      </c>
      <c r="J10512" s="61">
        <v>-92.26</v>
      </c>
      <c r="K10512">
        <v>16201</v>
      </c>
      <c r="L10512"/>
      <c r="M10512"/>
    </row>
    <row r="10513" spans="1:13">
      <c r="A10513" s="61" t="s">
        <v>40</v>
      </c>
      <c r="B10513" s="61">
        <v>71269</v>
      </c>
      <c r="C10513" s="63" t="s">
        <v>968</v>
      </c>
      <c r="D10513" s="61">
        <v>0</v>
      </c>
      <c r="E10513" s="61" t="s">
        <v>13103</v>
      </c>
      <c r="F10513" s="61" t="s">
        <v>83</v>
      </c>
      <c r="G10513" s="61" t="s">
        <v>14020</v>
      </c>
      <c r="H10513" s="61" t="s">
        <v>7409</v>
      </c>
      <c r="I10513" s="61">
        <v>32.47</v>
      </c>
      <c r="J10513" s="61">
        <v>-91.75</v>
      </c>
      <c r="K10513">
        <v>12343</v>
      </c>
      <c r="L10513"/>
      <c r="M10513"/>
    </row>
    <row r="10514" spans="1:13">
      <c r="A10514" s="61" t="s">
        <v>40</v>
      </c>
      <c r="B10514" s="61">
        <v>70658</v>
      </c>
      <c r="C10514" s="63" t="s">
        <v>968</v>
      </c>
      <c r="D10514" s="61">
        <v>0</v>
      </c>
      <c r="E10514" s="61" t="s">
        <v>13939</v>
      </c>
      <c r="F10514" s="61" t="s">
        <v>83</v>
      </c>
      <c r="G10514" s="61" t="s">
        <v>13928</v>
      </c>
      <c r="H10514" s="61" t="s">
        <v>7409</v>
      </c>
      <c r="I10514" s="61">
        <v>30.51</v>
      </c>
      <c r="J10514" s="61">
        <v>-93.04</v>
      </c>
      <c r="K10514">
        <v>888</v>
      </c>
      <c r="L10514"/>
      <c r="M10514"/>
    </row>
    <row r="10515" spans="1:13">
      <c r="A10515" s="61" t="s">
        <v>40</v>
      </c>
      <c r="B10515" s="61">
        <v>70084</v>
      </c>
      <c r="C10515" s="63" t="s">
        <v>968</v>
      </c>
      <c r="D10515" s="61">
        <v>0</v>
      </c>
      <c r="E10515" s="61" t="s">
        <v>12241</v>
      </c>
      <c r="F10515" s="61" t="s">
        <v>83</v>
      </c>
      <c r="G10515" s="61" t="s">
        <v>13827</v>
      </c>
      <c r="H10515" s="61" t="s">
        <v>7409</v>
      </c>
      <c r="I10515" s="61">
        <v>30.07</v>
      </c>
      <c r="J10515" s="61">
        <v>-90.56</v>
      </c>
      <c r="K10515">
        <v>6411</v>
      </c>
      <c r="L10515"/>
      <c r="M10515"/>
    </row>
    <row r="10516" spans="1:13">
      <c r="A10516" s="61" t="s">
        <v>40</v>
      </c>
      <c r="B10516" s="61">
        <v>71068</v>
      </c>
      <c r="C10516" s="63" t="s">
        <v>968</v>
      </c>
      <c r="D10516" s="61">
        <v>0</v>
      </c>
      <c r="E10516" s="61" t="s">
        <v>552</v>
      </c>
      <c r="F10516" s="61" t="s">
        <v>83</v>
      </c>
      <c r="G10516" s="61" t="s">
        <v>13986</v>
      </c>
      <c r="H10516" s="61" t="s">
        <v>7409</v>
      </c>
      <c r="I10516" s="61">
        <v>32.32</v>
      </c>
      <c r="J10516" s="61">
        <v>-93.28</v>
      </c>
      <c r="K10516">
        <v>3292</v>
      </c>
      <c r="L10516"/>
      <c r="M10516"/>
    </row>
    <row r="10517" spans="1:13">
      <c r="A10517" s="61" t="s">
        <v>40</v>
      </c>
      <c r="B10517" s="61">
        <v>70581</v>
      </c>
      <c r="C10517" s="63" t="s">
        <v>968</v>
      </c>
      <c r="D10517" s="61">
        <v>0</v>
      </c>
      <c r="E10517" s="61" t="s">
        <v>5837</v>
      </c>
      <c r="F10517" s="61" t="s">
        <v>83</v>
      </c>
      <c r="G10517" s="61" t="s">
        <v>13901</v>
      </c>
      <c r="H10517" s="61" t="s">
        <v>7409</v>
      </c>
      <c r="I10517" s="61">
        <v>30.23</v>
      </c>
      <c r="J10517" s="61">
        <v>-92.74</v>
      </c>
      <c r="K10517">
        <v>934</v>
      </c>
      <c r="L10517"/>
      <c r="M10517"/>
    </row>
    <row r="10518" spans="1:13">
      <c r="A10518" s="61" t="s">
        <v>40</v>
      </c>
      <c r="B10518" s="61">
        <v>71469</v>
      </c>
      <c r="C10518" s="63" t="s">
        <v>968</v>
      </c>
      <c r="D10518" s="61">
        <v>0</v>
      </c>
      <c r="E10518" s="61" t="s">
        <v>14094</v>
      </c>
      <c r="F10518" s="61" t="s">
        <v>83</v>
      </c>
      <c r="G10518" s="61" t="s">
        <v>13987</v>
      </c>
      <c r="H10518" s="61" t="s">
        <v>7409</v>
      </c>
      <c r="I10518" s="61">
        <v>31.69</v>
      </c>
      <c r="J10518" s="61">
        <v>-93.3</v>
      </c>
      <c r="K10518">
        <v>2953</v>
      </c>
      <c r="L10518"/>
      <c r="M10518"/>
    </row>
    <row r="10519" spans="1:13">
      <c r="A10519" s="61" t="s">
        <v>40</v>
      </c>
      <c r="B10519" s="61">
        <v>70455</v>
      </c>
      <c r="C10519" s="63" t="s">
        <v>968</v>
      </c>
      <c r="D10519" s="61">
        <v>0</v>
      </c>
      <c r="E10519" s="61" t="s">
        <v>13884</v>
      </c>
      <c r="F10519" s="61" t="s">
        <v>83</v>
      </c>
      <c r="G10519" s="61" t="s">
        <v>13867</v>
      </c>
      <c r="H10519" s="61" t="s">
        <v>7409</v>
      </c>
      <c r="I10519" s="61">
        <v>30.5</v>
      </c>
      <c r="J10519" s="61">
        <v>-90.34</v>
      </c>
      <c r="K10519">
        <v>2017</v>
      </c>
      <c r="L10519"/>
      <c r="M10519"/>
    </row>
    <row r="10520" spans="1:13">
      <c r="A10520" s="61" t="s">
        <v>40</v>
      </c>
      <c r="B10520" s="61">
        <v>71069</v>
      </c>
      <c r="C10520" s="63" t="s">
        <v>968</v>
      </c>
      <c r="D10520" s="61">
        <v>0</v>
      </c>
      <c r="E10520" s="61" t="s">
        <v>14014</v>
      </c>
      <c r="F10520" s="61" t="s">
        <v>83</v>
      </c>
      <c r="G10520" s="61" t="s">
        <v>13989</v>
      </c>
      <c r="H10520" s="61" t="s">
        <v>7409</v>
      </c>
      <c r="I10520" s="61">
        <v>32.97</v>
      </c>
      <c r="J10520" s="61">
        <v>-93.99</v>
      </c>
      <c r="K10520">
        <v>519</v>
      </c>
      <c r="L10520"/>
      <c r="M10520"/>
    </row>
    <row r="10521" spans="1:13">
      <c r="A10521" s="61" t="s">
        <v>40</v>
      </c>
      <c r="B10521" s="61">
        <v>70772</v>
      </c>
      <c r="C10521" s="63" t="s">
        <v>968</v>
      </c>
      <c r="D10521" s="61">
        <v>0</v>
      </c>
      <c r="E10521" s="61" t="s">
        <v>2890</v>
      </c>
      <c r="F10521" s="61" t="s">
        <v>83</v>
      </c>
      <c r="G10521" s="61" t="s">
        <v>13952</v>
      </c>
      <c r="H10521" s="61" t="s">
        <v>7409</v>
      </c>
      <c r="I10521" s="61">
        <v>30.44</v>
      </c>
      <c r="J10521" s="61">
        <v>-91.45</v>
      </c>
      <c r="K10521">
        <v>635</v>
      </c>
      <c r="L10521"/>
      <c r="M10521"/>
    </row>
    <row r="10522" spans="1:13">
      <c r="A10522" s="61" t="s">
        <v>40</v>
      </c>
      <c r="B10522" s="61">
        <v>70456</v>
      </c>
      <c r="C10522" s="63" t="s">
        <v>968</v>
      </c>
      <c r="D10522" s="61">
        <v>0</v>
      </c>
      <c r="E10522" s="61" t="s">
        <v>2344</v>
      </c>
      <c r="F10522" s="61" t="s">
        <v>83</v>
      </c>
      <c r="G10522" s="61" t="s">
        <v>13867</v>
      </c>
      <c r="H10522" s="61" t="s">
        <v>7409</v>
      </c>
      <c r="I10522" s="61">
        <v>30.76</v>
      </c>
      <c r="J10522" s="61">
        <v>-90.51</v>
      </c>
      <c r="K10522">
        <v>2741</v>
      </c>
      <c r="L10522"/>
      <c r="M10522"/>
    </row>
    <row r="10523" spans="1:13">
      <c r="A10523" s="61" t="s">
        <v>40</v>
      </c>
      <c r="B10523" s="61">
        <v>70773</v>
      </c>
      <c r="C10523" s="63" t="s">
        <v>968</v>
      </c>
      <c r="D10523" s="61">
        <v>0</v>
      </c>
      <c r="E10523" s="61" t="s">
        <v>13976</v>
      </c>
      <c r="F10523" s="61" t="s">
        <v>83</v>
      </c>
      <c r="G10523" s="61" t="s">
        <v>13949</v>
      </c>
      <c r="H10523" s="61" t="s">
        <v>7409</v>
      </c>
      <c r="I10523" s="61">
        <v>30.61</v>
      </c>
      <c r="J10523" s="61">
        <v>-91.36</v>
      </c>
      <c r="K10523">
        <v>119</v>
      </c>
      <c r="L10523"/>
      <c r="M10523"/>
    </row>
    <row r="10524" spans="1:13">
      <c r="A10524" s="61" t="s">
        <v>40</v>
      </c>
      <c r="B10524" s="61">
        <v>71270</v>
      </c>
      <c r="C10524" s="63" t="s">
        <v>968</v>
      </c>
      <c r="D10524" s="61">
        <v>0</v>
      </c>
      <c r="E10524" s="61" t="s">
        <v>14046</v>
      </c>
      <c r="F10524" s="61" t="s">
        <v>83</v>
      </c>
      <c r="G10524" s="61" t="s">
        <v>14030</v>
      </c>
      <c r="H10524" s="61" t="s">
        <v>7409</v>
      </c>
      <c r="I10524" s="61">
        <v>32.53</v>
      </c>
      <c r="J10524" s="61">
        <v>-92.63</v>
      </c>
      <c r="K10524">
        <v>31513</v>
      </c>
      <c r="L10524"/>
      <c r="M10524"/>
    </row>
    <row r="10525" spans="1:13">
      <c r="A10525" s="61" t="s">
        <v>40</v>
      </c>
      <c r="B10525" s="61">
        <v>70774</v>
      </c>
      <c r="C10525" s="63" t="s">
        <v>968</v>
      </c>
      <c r="D10525" s="61">
        <v>0</v>
      </c>
      <c r="E10525" s="61" t="s">
        <v>13977</v>
      </c>
      <c r="F10525" s="61" t="s">
        <v>83</v>
      </c>
      <c r="G10525" s="61" t="s">
        <v>13852</v>
      </c>
      <c r="H10525" s="61" t="s">
        <v>7409</v>
      </c>
      <c r="I10525" s="61">
        <v>30.19</v>
      </c>
      <c r="J10525" s="61">
        <v>-90.78</v>
      </c>
      <c r="K10525">
        <v>9900</v>
      </c>
      <c r="L10525"/>
      <c r="M10525"/>
    </row>
    <row r="10526" spans="1:13">
      <c r="A10526" s="61" t="s">
        <v>40</v>
      </c>
      <c r="B10526" s="61">
        <v>70085</v>
      </c>
      <c r="C10526" s="63" t="s">
        <v>968</v>
      </c>
      <c r="D10526" s="61">
        <v>0</v>
      </c>
      <c r="E10526" s="61" t="s">
        <v>9464</v>
      </c>
      <c r="F10526" s="61" t="s">
        <v>83</v>
      </c>
      <c r="G10526" s="61" t="s">
        <v>17474</v>
      </c>
      <c r="H10526" s="61" t="s">
        <v>7409</v>
      </c>
      <c r="I10526" s="61">
        <v>29.84</v>
      </c>
      <c r="J10526" s="61">
        <v>-89.74</v>
      </c>
      <c r="K10526">
        <v>4576</v>
      </c>
      <c r="L10526"/>
      <c r="M10526"/>
    </row>
    <row r="10527" spans="1:13">
      <c r="A10527" s="61" t="s">
        <v>40</v>
      </c>
      <c r="B10527" s="61">
        <v>70775</v>
      </c>
      <c r="C10527" s="63" t="s">
        <v>968</v>
      </c>
      <c r="D10527" s="61">
        <v>0</v>
      </c>
      <c r="E10527" s="61" t="s">
        <v>12816</v>
      </c>
      <c r="F10527" s="61" t="s">
        <v>83</v>
      </c>
      <c r="G10527" s="61" t="s">
        <v>13947</v>
      </c>
      <c r="H10527" s="61" t="s">
        <v>7409</v>
      </c>
      <c r="I10527" s="61">
        <v>30.78</v>
      </c>
      <c r="J10527" s="61">
        <v>-91.37</v>
      </c>
      <c r="K10527">
        <v>9405</v>
      </c>
      <c r="L10527"/>
      <c r="M10527"/>
    </row>
    <row r="10528" spans="1:13">
      <c r="A10528" s="61" t="s">
        <v>40</v>
      </c>
      <c r="B10528" s="61">
        <v>70776</v>
      </c>
      <c r="C10528" s="63" t="s">
        <v>968</v>
      </c>
      <c r="D10528" s="61">
        <v>0</v>
      </c>
      <c r="E10528" s="61" t="s">
        <v>13978</v>
      </c>
      <c r="F10528" s="61" t="s">
        <v>83</v>
      </c>
      <c r="G10528" s="61" t="s">
        <v>13952</v>
      </c>
      <c r="H10528" s="61" t="s">
        <v>7409</v>
      </c>
      <c r="I10528" s="61">
        <v>30.28</v>
      </c>
      <c r="J10528" s="61">
        <v>-91.07</v>
      </c>
      <c r="K10528">
        <v>5891</v>
      </c>
      <c r="L10528"/>
      <c r="M10528"/>
    </row>
    <row r="10529" spans="1:13">
      <c r="A10529" s="61" t="s">
        <v>40</v>
      </c>
      <c r="B10529" s="61">
        <v>70086</v>
      </c>
      <c r="C10529" s="63" t="s">
        <v>968</v>
      </c>
      <c r="D10529" s="61">
        <v>0</v>
      </c>
      <c r="E10529" s="61" t="s">
        <v>2977</v>
      </c>
      <c r="F10529" s="61" t="s">
        <v>83</v>
      </c>
      <c r="G10529" s="61" t="s">
        <v>13963</v>
      </c>
      <c r="H10529" s="61" t="s">
        <v>7409</v>
      </c>
      <c r="I10529" s="61">
        <v>30.04</v>
      </c>
      <c r="J10529" s="61">
        <v>-90.87</v>
      </c>
      <c r="K10529">
        <v>1782</v>
      </c>
      <c r="L10529"/>
      <c r="M10529"/>
    </row>
    <row r="10530" spans="1:13">
      <c r="A10530" s="61" t="s">
        <v>40</v>
      </c>
      <c r="B10530" s="61">
        <v>71366</v>
      </c>
      <c r="C10530" s="63" t="s">
        <v>968</v>
      </c>
      <c r="D10530" s="61">
        <v>0</v>
      </c>
      <c r="E10530" s="61" t="s">
        <v>8330</v>
      </c>
      <c r="F10530" s="61" t="s">
        <v>83</v>
      </c>
      <c r="G10530" s="61" t="s">
        <v>14058</v>
      </c>
      <c r="H10530" s="61" t="s">
        <v>7409</v>
      </c>
      <c r="I10530" s="61">
        <v>31.95</v>
      </c>
      <c r="J10530" s="61">
        <v>-91.37</v>
      </c>
      <c r="K10530">
        <v>1579</v>
      </c>
      <c r="L10530"/>
      <c r="M10530"/>
    </row>
    <row r="10531" spans="1:13">
      <c r="A10531" s="61" t="s">
        <v>40</v>
      </c>
      <c r="B10531" s="61">
        <v>71367</v>
      </c>
      <c r="C10531" s="63" t="s">
        <v>968</v>
      </c>
      <c r="D10531" s="61">
        <v>0</v>
      </c>
      <c r="E10531" s="61" t="s">
        <v>14070</v>
      </c>
      <c r="F10531" s="61" t="s">
        <v>83</v>
      </c>
      <c r="G10531" s="61" t="s">
        <v>13892</v>
      </c>
      <c r="H10531" s="61" t="s">
        <v>7409</v>
      </c>
      <c r="I10531" s="61">
        <v>30.88</v>
      </c>
      <c r="J10531" s="61">
        <v>-92.3</v>
      </c>
      <c r="K10531">
        <v>1222</v>
      </c>
      <c r="L10531"/>
      <c r="M10531"/>
    </row>
    <row r="10532" spans="1:13">
      <c r="A10532" s="61" t="s">
        <v>40</v>
      </c>
      <c r="B10532" s="61">
        <v>70582</v>
      </c>
      <c r="C10532" s="63" t="s">
        <v>968</v>
      </c>
      <c r="D10532" s="61">
        <v>0</v>
      </c>
      <c r="E10532" s="61" t="s">
        <v>13917</v>
      </c>
      <c r="F10532" s="61" t="s">
        <v>83</v>
      </c>
      <c r="G10532" s="61" t="s">
        <v>17476</v>
      </c>
      <c r="H10532" s="61" t="s">
        <v>7409</v>
      </c>
      <c r="I10532" s="61">
        <v>30.12</v>
      </c>
      <c r="J10532" s="61">
        <v>-91.83</v>
      </c>
      <c r="K10532">
        <v>19088</v>
      </c>
      <c r="L10532"/>
      <c r="M10532"/>
    </row>
    <row r="10533" spans="1:13">
      <c r="A10533" s="61" t="s">
        <v>40</v>
      </c>
      <c r="B10533" s="61">
        <v>70087</v>
      </c>
      <c r="C10533" s="63" t="s">
        <v>968</v>
      </c>
      <c r="D10533" s="61">
        <v>0</v>
      </c>
      <c r="E10533" s="61" t="s">
        <v>12762</v>
      </c>
      <c r="F10533" s="61" t="s">
        <v>83</v>
      </c>
      <c r="G10533" s="61" t="s">
        <v>13832</v>
      </c>
      <c r="H10533" s="61" t="s">
        <v>7409</v>
      </c>
      <c r="I10533" s="61">
        <v>29.98</v>
      </c>
      <c r="J10533" s="61">
        <v>-90.32</v>
      </c>
      <c r="K10533">
        <v>7244</v>
      </c>
      <c r="L10533"/>
      <c r="M10533"/>
    </row>
    <row r="10534" spans="1:13">
      <c r="A10534" s="61" t="s">
        <v>40</v>
      </c>
      <c r="B10534" s="61">
        <v>71070</v>
      </c>
      <c r="C10534" s="63" t="s">
        <v>968</v>
      </c>
      <c r="D10534" s="61">
        <v>0</v>
      </c>
      <c r="E10534" s="61" t="s">
        <v>9935</v>
      </c>
      <c r="F10534" s="61" t="s">
        <v>83</v>
      </c>
      <c r="G10534" s="61" t="s">
        <v>13987</v>
      </c>
      <c r="H10534" s="61" t="s">
        <v>7409</v>
      </c>
      <c r="I10534" s="61">
        <v>32.159999999999997</v>
      </c>
      <c r="J10534" s="61">
        <v>-92.97</v>
      </c>
      <c r="K10534">
        <v>1358</v>
      </c>
      <c r="L10534"/>
      <c r="M10534"/>
    </row>
    <row r="10535" spans="1:13">
      <c r="A10535" s="61" t="s">
        <v>40</v>
      </c>
      <c r="B10535" s="61">
        <v>71071</v>
      </c>
      <c r="C10535" s="63" t="s">
        <v>968</v>
      </c>
      <c r="D10535" s="61">
        <v>0</v>
      </c>
      <c r="E10535" s="61" t="s">
        <v>8447</v>
      </c>
      <c r="F10535" s="61" t="s">
        <v>83</v>
      </c>
      <c r="G10535" s="61" t="s">
        <v>13994</v>
      </c>
      <c r="H10535" s="61" t="s">
        <v>7409</v>
      </c>
      <c r="I10535" s="61">
        <v>32.89</v>
      </c>
      <c r="J10535" s="61">
        <v>-93.45</v>
      </c>
      <c r="K10535">
        <v>2335</v>
      </c>
      <c r="L10535"/>
      <c r="M10535"/>
    </row>
    <row r="10536" spans="1:13">
      <c r="A10536" s="61" t="s">
        <v>40</v>
      </c>
      <c r="B10536" s="61">
        <v>70395</v>
      </c>
      <c r="C10536" s="63" t="s">
        <v>968</v>
      </c>
      <c r="D10536" s="61">
        <v>0</v>
      </c>
      <c r="E10536" s="61" t="s">
        <v>13865</v>
      </c>
      <c r="F10536" s="61" t="s">
        <v>83</v>
      </c>
      <c r="G10536" s="61" t="s">
        <v>13847</v>
      </c>
      <c r="H10536" s="61" t="s">
        <v>7409</v>
      </c>
      <c r="I10536" s="61">
        <v>29.73</v>
      </c>
      <c r="J10536" s="61">
        <v>-90.82</v>
      </c>
      <c r="K10536">
        <v>4843</v>
      </c>
      <c r="L10536"/>
      <c r="M10536"/>
    </row>
    <row r="10537" spans="1:13">
      <c r="A10537" s="61" t="s">
        <v>40</v>
      </c>
      <c r="B10537" s="61">
        <v>70583</v>
      </c>
      <c r="C10537" s="63" t="s">
        <v>968</v>
      </c>
      <c r="D10537" s="61">
        <v>0</v>
      </c>
      <c r="E10537" s="61" t="s">
        <v>3444</v>
      </c>
      <c r="F10537" s="61" t="s">
        <v>83</v>
      </c>
      <c r="G10537" s="61" t="s">
        <v>13887</v>
      </c>
      <c r="H10537" s="61" t="s">
        <v>7409</v>
      </c>
      <c r="I10537" s="61">
        <v>30.23</v>
      </c>
      <c r="J10537" s="61">
        <v>-92.09</v>
      </c>
      <c r="K10537">
        <v>11981</v>
      </c>
      <c r="L10537"/>
      <c r="M10537"/>
    </row>
    <row r="10538" spans="1:13">
      <c r="A10538" s="61" t="s">
        <v>40</v>
      </c>
      <c r="B10538" s="61">
        <v>71072</v>
      </c>
      <c r="C10538" s="63" t="s">
        <v>968</v>
      </c>
      <c r="D10538" s="61">
        <v>0</v>
      </c>
      <c r="E10538" s="61" t="s">
        <v>14015</v>
      </c>
      <c r="F10538" s="61" t="s">
        <v>83</v>
      </c>
      <c r="G10538" s="61" t="s">
        <v>13994</v>
      </c>
      <c r="H10538" s="61" t="s">
        <v>7409</v>
      </c>
      <c r="I10538" s="61">
        <v>32.94</v>
      </c>
      <c r="J10538" s="61">
        <v>-93.29</v>
      </c>
      <c r="K10538">
        <v>1383</v>
      </c>
      <c r="L10538"/>
      <c r="M10538"/>
    </row>
    <row r="10539" spans="1:13">
      <c r="A10539" s="61" t="s">
        <v>40</v>
      </c>
      <c r="B10539" s="61">
        <v>71119</v>
      </c>
      <c r="C10539" s="63" t="s">
        <v>968</v>
      </c>
      <c r="D10539" s="61">
        <v>0</v>
      </c>
      <c r="E10539" s="61" t="s">
        <v>14017</v>
      </c>
      <c r="F10539" s="61" t="s">
        <v>83</v>
      </c>
      <c r="G10539" s="61" t="s">
        <v>13989</v>
      </c>
      <c r="H10539" s="61" t="s">
        <v>7409</v>
      </c>
      <c r="I10539" s="61">
        <v>32.49</v>
      </c>
      <c r="J10539" s="61">
        <v>-93.93</v>
      </c>
      <c r="K10539">
        <v>10724</v>
      </c>
      <c r="L10539"/>
      <c r="M10539"/>
    </row>
    <row r="10540" spans="1:13">
      <c r="A10540" s="61" t="s">
        <v>40</v>
      </c>
      <c r="B10540" s="61">
        <v>71129</v>
      </c>
      <c r="C10540" s="63" t="s">
        <v>968</v>
      </c>
      <c r="D10540" s="61">
        <v>0</v>
      </c>
      <c r="E10540" s="61" t="s">
        <v>14017</v>
      </c>
      <c r="F10540" s="61" t="s">
        <v>83</v>
      </c>
      <c r="G10540" s="61" t="s">
        <v>13989</v>
      </c>
      <c r="H10540" s="61" t="s">
        <v>7409</v>
      </c>
      <c r="I10540" s="61">
        <v>32.39</v>
      </c>
      <c r="J10540" s="61">
        <v>-93.91</v>
      </c>
      <c r="K10540">
        <v>13198</v>
      </c>
      <c r="L10540"/>
      <c r="M10540"/>
    </row>
    <row r="10541" spans="1:13">
      <c r="A10541" s="61" t="s">
        <v>40</v>
      </c>
      <c r="B10541" s="61">
        <v>71107</v>
      </c>
      <c r="C10541" s="63" t="s">
        <v>968</v>
      </c>
      <c r="D10541" s="61">
        <v>0</v>
      </c>
      <c r="E10541" s="61" t="s">
        <v>14017</v>
      </c>
      <c r="F10541" s="61" t="s">
        <v>83</v>
      </c>
      <c r="G10541" s="61" t="s">
        <v>13989</v>
      </c>
      <c r="H10541" s="61" t="s">
        <v>7409</v>
      </c>
      <c r="I10541" s="61">
        <v>32.6</v>
      </c>
      <c r="J10541" s="61">
        <v>-93.86</v>
      </c>
      <c r="K10541">
        <v>31311</v>
      </c>
      <c r="L10541"/>
      <c r="M10541"/>
    </row>
    <row r="10542" spans="1:13">
      <c r="A10542" s="61" t="s">
        <v>40</v>
      </c>
      <c r="B10542" s="61">
        <v>71109</v>
      </c>
      <c r="C10542" s="63" t="s">
        <v>968</v>
      </c>
      <c r="D10542" s="61">
        <v>0</v>
      </c>
      <c r="E10542" s="61" t="s">
        <v>14017</v>
      </c>
      <c r="F10542" s="61" t="s">
        <v>83</v>
      </c>
      <c r="G10542" s="61" t="s">
        <v>13989</v>
      </c>
      <c r="H10542" s="61" t="s">
        <v>7409</v>
      </c>
      <c r="I10542" s="61">
        <v>32.47</v>
      </c>
      <c r="J10542" s="61">
        <v>-93.81</v>
      </c>
      <c r="K10542">
        <v>18414</v>
      </c>
      <c r="L10542"/>
      <c r="M10542"/>
    </row>
    <row r="10543" spans="1:13">
      <c r="A10543" s="61" t="s">
        <v>40</v>
      </c>
      <c r="B10543" s="61">
        <v>71118</v>
      </c>
      <c r="C10543" s="63" t="s">
        <v>968</v>
      </c>
      <c r="D10543" s="61">
        <v>0</v>
      </c>
      <c r="E10543" s="61" t="s">
        <v>14017</v>
      </c>
      <c r="F10543" s="61" t="s">
        <v>83</v>
      </c>
      <c r="G10543" s="61" t="s">
        <v>13989</v>
      </c>
      <c r="H10543" s="61" t="s">
        <v>7409</v>
      </c>
      <c r="I10543" s="61">
        <v>32.39</v>
      </c>
      <c r="J10543" s="61">
        <v>-93.8</v>
      </c>
      <c r="K10543">
        <v>24582</v>
      </c>
      <c r="L10543"/>
      <c r="M10543"/>
    </row>
    <row r="10544" spans="1:13">
      <c r="A10544" s="61" t="s">
        <v>40</v>
      </c>
      <c r="B10544" s="61">
        <v>71108</v>
      </c>
      <c r="C10544" s="63" t="s">
        <v>968</v>
      </c>
      <c r="D10544" s="61">
        <v>0</v>
      </c>
      <c r="E10544" s="61" t="s">
        <v>14017</v>
      </c>
      <c r="F10544" s="61" t="s">
        <v>83</v>
      </c>
      <c r="G10544" s="61" t="s">
        <v>13989</v>
      </c>
      <c r="H10544" s="61" t="s">
        <v>7409</v>
      </c>
      <c r="I10544" s="61">
        <v>32.47</v>
      </c>
      <c r="J10544" s="61">
        <v>-93.79</v>
      </c>
      <c r="K10544">
        <v>17727</v>
      </c>
      <c r="L10544"/>
      <c r="M10544"/>
    </row>
    <row r="10545" spans="1:13">
      <c r="A10545" s="61" t="s">
        <v>40</v>
      </c>
      <c r="B10545" s="61">
        <v>71103</v>
      </c>
      <c r="C10545" s="63" t="s">
        <v>968</v>
      </c>
      <c r="D10545" s="61">
        <v>0</v>
      </c>
      <c r="E10545" s="61" t="s">
        <v>14017</v>
      </c>
      <c r="F10545" s="61" t="s">
        <v>83</v>
      </c>
      <c r="G10545" s="61" t="s">
        <v>13989</v>
      </c>
      <c r="H10545" s="61" t="s">
        <v>7409</v>
      </c>
      <c r="I10545" s="61">
        <v>32.49</v>
      </c>
      <c r="J10545" s="61">
        <v>-93.77</v>
      </c>
      <c r="K10545">
        <v>6362</v>
      </c>
      <c r="L10545"/>
      <c r="M10545"/>
    </row>
    <row r="10546" spans="1:13">
      <c r="A10546" s="61" t="s">
        <v>40</v>
      </c>
      <c r="B10546" s="61">
        <v>71101</v>
      </c>
      <c r="C10546" s="63" t="s">
        <v>968</v>
      </c>
      <c r="D10546" s="61">
        <v>0</v>
      </c>
      <c r="E10546" s="61" t="s">
        <v>14017</v>
      </c>
      <c r="F10546" s="61" t="s">
        <v>83</v>
      </c>
      <c r="G10546" s="61" t="s">
        <v>13989</v>
      </c>
      <c r="H10546" s="61" t="s">
        <v>7409</v>
      </c>
      <c r="I10546" s="61">
        <v>32.51</v>
      </c>
      <c r="J10546" s="61">
        <v>-93.75</v>
      </c>
      <c r="K10546">
        <v>6560</v>
      </c>
      <c r="L10546"/>
      <c r="M10546"/>
    </row>
    <row r="10547" spans="1:13">
      <c r="A10547" s="61" t="s">
        <v>40</v>
      </c>
      <c r="B10547" s="61">
        <v>71106</v>
      </c>
      <c r="C10547" s="63" t="s">
        <v>968</v>
      </c>
      <c r="D10547" s="61">
        <v>0</v>
      </c>
      <c r="E10547" s="61" t="s">
        <v>14017</v>
      </c>
      <c r="F10547" s="61" t="s">
        <v>83</v>
      </c>
      <c r="G10547" s="61" t="s">
        <v>13989</v>
      </c>
      <c r="H10547" s="61" t="s">
        <v>7409</v>
      </c>
      <c r="I10547" s="61">
        <v>32.380000000000003</v>
      </c>
      <c r="J10547" s="61">
        <v>-93.73</v>
      </c>
      <c r="K10547">
        <v>34906</v>
      </c>
      <c r="L10547"/>
      <c r="M10547"/>
    </row>
    <row r="10548" spans="1:13">
      <c r="A10548" s="61" t="s">
        <v>40</v>
      </c>
      <c r="B10548" s="61">
        <v>71104</v>
      </c>
      <c r="C10548" s="63" t="s">
        <v>968</v>
      </c>
      <c r="D10548" s="61">
        <v>0</v>
      </c>
      <c r="E10548" s="61" t="s">
        <v>14017</v>
      </c>
      <c r="F10548" s="61" t="s">
        <v>83</v>
      </c>
      <c r="G10548" s="61" t="s">
        <v>13989</v>
      </c>
      <c r="H10548" s="61" t="s">
        <v>7409</v>
      </c>
      <c r="I10548" s="61">
        <v>32.479999999999997</v>
      </c>
      <c r="J10548" s="61">
        <v>-93.73</v>
      </c>
      <c r="K10548">
        <v>13680</v>
      </c>
      <c r="L10548"/>
      <c r="M10548"/>
    </row>
    <row r="10549" spans="1:13">
      <c r="A10549" s="61" t="s">
        <v>40</v>
      </c>
      <c r="B10549" s="61">
        <v>71105</v>
      </c>
      <c r="C10549" s="63" t="s">
        <v>968</v>
      </c>
      <c r="D10549" s="61">
        <v>0</v>
      </c>
      <c r="E10549" s="61" t="s">
        <v>14017</v>
      </c>
      <c r="F10549" s="61" t="s">
        <v>83</v>
      </c>
      <c r="G10549" s="61" t="s">
        <v>13989</v>
      </c>
      <c r="H10549" s="61" t="s">
        <v>7409</v>
      </c>
      <c r="I10549" s="61">
        <v>32.46</v>
      </c>
      <c r="J10549" s="61">
        <v>-93.71</v>
      </c>
      <c r="K10549">
        <v>21308</v>
      </c>
      <c r="L10549"/>
      <c r="M10549"/>
    </row>
    <row r="10550" spans="1:13">
      <c r="A10550" s="61" t="s">
        <v>40</v>
      </c>
      <c r="B10550" s="61">
        <v>71115</v>
      </c>
      <c r="C10550" s="63" t="s">
        <v>968</v>
      </c>
      <c r="D10550" s="61">
        <v>0</v>
      </c>
      <c r="E10550" s="61" t="s">
        <v>14017</v>
      </c>
      <c r="F10550" s="61" t="s">
        <v>83</v>
      </c>
      <c r="G10550" s="61" t="s">
        <v>13989</v>
      </c>
      <c r="H10550" s="61" t="s">
        <v>7409</v>
      </c>
      <c r="I10550" s="61">
        <v>32.270000000000003</v>
      </c>
      <c r="J10550" s="61">
        <v>-93.58</v>
      </c>
      <c r="K10550">
        <v>15436</v>
      </c>
      <c r="L10550"/>
      <c r="M10550"/>
    </row>
    <row r="10551" spans="1:13">
      <c r="A10551" s="61" t="s">
        <v>40</v>
      </c>
      <c r="B10551" s="61">
        <v>71073</v>
      </c>
      <c r="C10551" s="63" t="s">
        <v>968</v>
      </c>
      <c r="D10551" s="61">
        <v>0</v>
      </c>
      <c r="E10551" s="61" t="s">
        <v>8515</v>
      </c>
      <c r="F10551" s="61" t="s">
        <v>83</v>
      </c>
      <c r="G10551" s="61" t="s">
        <v>13994</v>
      </c>
      <c r="H10551" s="61" t="s">
        <v>7409</v>
      </c>
      <c r="I10551" s="61">
        <v>32.54</v>
      </c>
      <c r="J10551" s="61">
        <v>-93.29</v>
      </c>
      <c r="K10551">
        <v>2154</v>
      </c>
      <c r="L10551"/>
      <c r="M10551"/>
    </row>
    <row r="10552" spans="1:13">
      <c r="A10552" s="61" t="s">
        <v>40</v>
      </c>
      <c r="B10552" s="61">
        <v>71368</v>
      </c>
      <c r="C10552" s="63" t="s">
        <v>968</v>
      </c>
      <c r="D10552" s="61">
        <v>0</v>
      </c>
      <c r="E10552" s="61" t="s">
        <v>14071</v>
      </c>
      <c r="F10552" s="61" t="s">
        <v>83</v>
      </c>
      <c r="G10552" s="61" t="s">
        <v>14062</v>
      </c>
      <c r="H10552" s="61" t="s">
        <v>7409</v>
      </c>
      <c r="I10552" s="61">
        <v>31.84</v>
      </c>
      <c r="J10552" s="61">
        <v>-91.65</v>
      </c>
      <c r="K10552">
        <v>1287</v>
      </c>
      <c r="L10552"/>
      <c r="M10552"/>
    </row>
    <row r="10553" spans="1:13">
      <c r="A10553" s="61" t="s">
        <v>40</v>
      </c>
      <c r="B10553" s="61">
        <v>71472</v>
      </c>
      <c r="C10553" s="63" t="s">
        <v>968</v>
      </c>
      <c r="D10553" s="61">
        <v>0</v>
      </c>
      <c r="E10553" s="61" t="s">
        <v>14095</v>
      </c>
      <c r="F10553" s="61" t="s">
        <v>83</v>
      </c>
      <c r="G10553" s="61" t="s">
        <v>14053</v>
      </c>
      <c r="H10553" s="61" t="s">
        <v>7409</v>
      </c>
      <c r="I10553" s="61">
        <v>31.19</v>
      </c>
      <c r="J10553" s="61">
        <v>-92.78</v>
      </c>
      <c r="K10553">
        <v>328</v>
      </c>
      <c r="L10553"/>
      <c r="M10553"/>
    </row>
    <row r="10554" spans="1:13">
      <c r="A10554" s="61" t="s">
        <v>40</v>
      </c>
      <c r="B10554" s="61">
        <v>71473</v>
      </c>
      <c r="C10554" s="63" t="s">
        <v>968</v>
      </c>
      <c r="D10554" s="61">
        <v>0</v>
      </c>
      <c r="E10554" s="61" t="s">
        <v>14096</v>
      </c>
      <c r="F10554" s="61" t="s">
        <v>83</v>
      </c>
      <c r="G10554" s="61" t="s">
        <v>14076</v>
      </c>
      <c r="H10554" s="61" t="s">
        <v>7409</v>
      </c>
      <c r="I10554" s="61">
        <v>32.07</v>
      </c>
      <c r="J10554" s="61">
        <v>-92.48</v>
      </c>
      <c r="K10554">
        <v>452</v>
      </c>
      <c r="L10554"/>
      <c r="M10554"/>
    </row>
    <row r="10555" spans="1:13">
      <c r="A10555" s="61" t="s">
        <v>40</v>
      </c>
      <c r="B10555" s="61">
        <v>71369</v>
      </c>
      <c r="C10555" s="63" t="s">
        <v>968</v>
      </c>
      <c r="D10555" s="61">
        <v>0</v>
      </c>
      <c r="E10555" s="61" t="s">
        <v>14072</v>
      </c>
      <c r="F10555" s="61" t="s">
        <v>83</v>
      </c>
      <c r="G10555" s="61" t="s">
        <v>14055</v>
      </c>
      <c r="H10555" s="61" t="s">
        <v>7409</v>
      </c>
      <c r="I10555" s="61">
        <v>30.98</v>
      </c>
      <c r="J10555" s="61">
        <v>-91.81</v>
      </c>
      <c r="K10555">
        <v>2308</v>
      </c>
      <c r="L10555"/>
      <c r="M10555"/>
    </row>
    <row r="10556" spans="1:13">
      <c r="A10556" s="61" t="s">
        <v>40</v>
      </c>
      <c r="B10556" s="61">
        <v>71275</v>
      </c>
      <c r="C10556" s="63" t="s">
        <v>968</v>
      </c>
      <c r="D10556" s="61">
        <v>0</v>
      </c>
      <c r="E10556" s="61" t="s">
        <v>14047</v>
      </c>
      <c r="F10556" s="61" t="s">
        <v>83</v>
      </c>
      <c r="G10556" s="61" t="s">
        <v>14030</v>
      </c>
      <c r="H10556" s="61" t="s">
        <v>7409</v>
      </c>
      <c r="I10556" s="61">
        <v>32.53</v>
      </c>
      <c r="J10556" s="61">
        <v>-92.78</v>
      </c>
      <c r="K10556">
        <v>2367</v>
      </c>
      <c r="L10556"/>
      <c r="M10556"/>
    </row>
    <row r="10557" spans="1:13">
      <c r="A10557" s="61" t="s">
        <v>40</v>
      </c>
      <c r="B10557" s="61">
        <v>70660</v>
      </c>
      <c r="C10557" s="63" t="s">
        <v>968</v>
      </c>
      <c r="D10557" s="61">
        <v>0</v>
      </c>
      <c r="E10557" s="61" t="s">
        <v>13940</v>
      </c>
      <c r="F10557" s="61" t="s">
        <v>83</v>
      </c>
      <c r="G10557" s="61" t="s">
        <v>13927</v>
      </c>
      <c r="H10557" s="61" t="s">
        <v>7409</v>
      </c>
      <c r="I10557" s="61">
        <v>30.65</v>
      </c>
      <c r="J10557" s="61">
        <v>-93.41</v>
      </c>
      <c r="K10557">
        <v>1648</v>
      </c>
      <c r="L10557"/>
      <c r="M10557"/>
    </row>
    <row r="10558" spans="1:13">
      <c r="A10558" s="61" t="s">
        <v>40</v>
      </c>
      <c r="B10558" s="61">
        <v>70777</v>
      </c>
      <c r="C10558" s="63" t="s">
        <v>968</v>
      </c>
      <c r="D10558" s="61">
        <v>0</v>
      </c>
      <c r="E10558" s="61" t="s">
        <v>13979</v>
      </c>
      <c r="F10558" s="61" t="s">
        <v>83</v>
      </c>
      <c r="G10558" s="61" t="s">
        <v>13953</v>
      </c>
      <c r="H10558" s="61" t="s">
        <v>7409</v>
      </c>
      <c r="I10558" s="61">
        <v>30.71</v>
      </c>
      <c r="J10558" s="61">
        <v>-91.14</v>
      </c>
      <c r="K10558">
        <v>4387</v>
      </c>
      <c r="L10558"/>
      <c r="M10558"/>
    </row>
    <row r="10559" spans="1:13">
      <c r="A10559" s="61" t="s">
        <v>40</v>
      </c>
      <c r="B10559" s="61">
        <v>70460</v>
      </c>
      <c r="C10559" s="63" t="s">
        <v>968</v>
      </c>
      <c r="D10559" s="61">
        <v>0</v>
      </c>
      <c r="E10559" s="61" t="s">
        <v>13885</v>
      </c>
      <c r="F10559" s="61" t="s">
        <v>83</v>
      </c>
      <c r="G10559" s="61" t="s">
        <v>13875</v>
      </c>
      <c r="H10559" s="61" t="s">
        <v>7409</v>
      </c>
      <c r="I10559" s="61">
        <v>30.3</v>
      </c>
      <c r="J10559" s="61">
        <v>-89.84</v>
      </c>
      <c r="K10559">
        <v>22429</v>
      </c>
      <c r="L10559"/>
      <c r="M10559"/>
    </row>
    <row r="10560" spans="1:13">
      <c r="A10560" s="61" t="s">
        <v>40</v>
      </c>
      <c r="B10560" s="61">
        <v>70458</v>
      </c>
      <c r="C10560" s="63" t="s">
        <v>968</v>
      </c>
      <c r="D10560" s="61">
        <v>0</v>
      </c>
      <c r="E10560" s="61" t="s">
        <v>13885</v>
      </c>
      <c r="F10560" s="61" t="s">
        <v>83</v>
      </c>
      <c r="G10560" s="61" t="s">
        <v>13875</v>
      </c>
      <c r="H10560" s="61" t="s">
        <v>7409</v>
      </c>
      <c r="I10560" s="61">
        <v>30.28</v>
      </c>
      <c r="J10560" s="61">
        <v>-89.77</v>
      </c>
      <c r="K10560">
        <v>37798</v>
      </c>
      <c r="L10560"/>
      <c r="M10560"/>
    </row>
    <row r="10561" spans="1:13">
      <c r="A10561" s="61" t="s">
        <v>40</v>
      </c>
      <c r="B10561" s="61">
        <v>70461</v>
      </c>
      <c r="C10561" s="63" t="s">
        <v>968</v>
      </c>
      <c r="D10561" s="61">
        <v>0</v>
      </c>
      <c r="E10561" s="61" t="s">
        <v>13885</v>
      </c>
      <c r="F10561" s="61" t="s">
        <v>83</v>
      </c>
      <c r="G10561" s="61" t="s">
        <v>13875</v>
      </c>
      <c r="H10561" s="61" t="s">
        <v>7409</v>
      </c>
      <c r="I10561" s="61">
        <v>30.23</v>
      </c>
      <c r="J10561" s="61">
        <v>-89.72</v>
      </c>
      <c r="K10561">
        <v>30740</v>
      </c>
      <c r="L10561"/>
      <c r="M10561"/>
    </row>
    <row r="10562" spans="1:13">
      <c r="A10562" s="61" t="s">
        <v>40</v>
      </c>
      <c r="B10562" s="61">
        <v>71276</v>
      </c>
      <c r="C10562" s="63" t="s">
        <v>968</v>
      </c>
      <c r="D10562" s="61">
        <v>0</v>
      </c>
      <c r="E10562" s="61" t="s">
        <v>14048</v>
      </c>
      <c r="F10562" s="61" t="s">
        <v>83</v>
      </c>
      <c r="G10562" s="61" t="s">
        <v>14042</v>
      </c>
      <c r="H10562" s="61" t="s">
        <v>7409</v>
      </c>
      <c r="I10562" s="61">
        <v>32.57</v>
      </c>
      <c r="J10562" s="61">
        <v>-91.15</v>
      </c>
      <c r="K10562">
        <v>219</v>
      </c>
      <c r="L10562"/>
      <c r="M10562"/>
    </row>
    <row r="10563" spans="1:13">
      <c r="A10563" s="61" t="s">
        <v>40</v>
      </c>
      <c r="B10563" s="61">
        <v>70778</v>
      </c>
      <c r="C10563" s="63" t="s">
        <v>968</v>
      </c>
      <c r="D10563" s="61">
        <v>0</v>
      </c>
      <c r="E10563" s="61" t="s">
        <v>1865</v>
      </c>
      <c r="F10563" s="61" t="s">
        <v>83</v>
      </c>
      <c r="G10563" s="61" t="s">
        <v>13852</v>
      </c>
      <c r="H10563" s="61" t="s">
        <v>7409</v>
      </c>
      <c r="I10563" s="61">
        <v>30.18</v>
      </c>
      <c r="J10563" s="61">
        <v>-90.86</v>
      </c>
      <c r="K10563">
        <v>2950</v>
      </c>
      <c r="L10563"/>
      <c r="M10563"/>
    </row>
    <row r="10564" spans="1:13">
      <c r="A10564" s="61" t="s">
        <v>40</v>
      </c>
      <c r="B10564" s="61">
        <v>71277</v>
      </c>
      <c r="C10564" s="63" t="s">
        <v>968</v>
      </c>
      <c r="D10564" s="61">
        <v>0</v>
      </c>
      <c r="E10564" s="61" t="s">
        <v>14049</v>
      </c>
      <c r="F10564" s="61" t="s">
        <v>83</v>
      </c>
      <c r="G10564" s="61" t="s">
        <v>14026</v>
      </c>
      <c r="H10564" s="61" t="s">
        <v>7409</v>
      </c>
      <c r="I10564" s="61">
        <v>32.93</v>
      </c>
      <c r="J10564" s="61">
        <v>-92.6</v>
      </c>
      <c r="K10564">
        <v>1564</v>
      </c>
      <c r="L10564"/>
      <c r="M10564"/>
    </row>
    <row r="10565" spans="1:13">
      <c r="A10565" s="61" t="s">
        <v>40</v>
      </c>
      <c r="B10565" s="61">
        <v>70462</v>
      </c>
      <c r="C10565" s="63" t="s">
        <v>968</v>
      </c>
      <c r="D10565" s="61">
        <v>0</v>
      </c>
      <c r="E10565" s="61" t="s">
        <v>733</v>
      </c>
      <c r="F10565" s="61" t="s">
        <v>83</v>
      </c>
      <c r="G10565" s="61" t="s">
        <v>13882</v>
      </c>
      <c r="H10565" s="61" t="s">
        <v>7409</v>
      </c>
      <c r="I10565" s="61">
        <v>30.42</v>
      </c>
      <c r="J10565" s="61">
        <v>-90.54</v>
      </c>
      <c r="K10565">
        <v>5490</v>
      </c>
      <c r="L10565"/>
      <c r="M10565"/>
    </row>
    <row r="10566" spans="1:13">
      <c r="A10566" s="61" t="s">
        <v>40</v>
      </c>
      <c r="B10566" s="61">
        <v>71075</v>
      </c>
      <c r="C10566" s="63" t="s">
        <v>968</v>
      </c>
      <c r="D10566" s="61">
        <v>0</v>
      </c>
      <c r="E10566" s="61" t="s">
        <v>14016</v>
      </c>
      <c r="F10566" s="61" t="s">
        <v>83</v>
      </c>
      <c r="G10566" s="61" t="s">
        <v>13994</v>
      </c>
      <c r="H10566" s="61" t="s">
        <v>7409</v>
      </c>
      <c r="I10566" s="61">
        <v>33</v>
      </c>
      <c r="J10566" s="61">
        <v>-93.46</v>
      </c>
      <c r="K10566">
        <v>5844</v>
      </c>
      <c r="L10566"/>
      <c r="M10566"/>
    </row>
    <row r="10567" spans="1:13">
      <c r="A10567" s="61" t="s">
        <v>40</v>
      </c>
      <c r="B10567" s="61">
        <v>70661</v>
      </c>
      <c r="C10567" s="63" t="s">
        <v>968</v>
      </c>
      <c r="D10567" s="61">
        <v>0</v>
      </c>
      <c r="E10567" s="61" t="s">
        <v>1923</v>
      </c>
      <c r="F10567" s="61" t="s">
        <v>83</v>
      </c>
      <c r="G10567" s="61" t="s">
        <v>13922</v>
      </c>
      <c r="H10567" s="61" t="s">
        <v>7409</v>
      </c>
      <c r="I10567" s="61">
        <v>30.31</v>
      </c>
      <c r="J10567" s="61">
        <v>-93.66</v>
      </c>
      <c r="K10567">
        <v>2179</v>
      </c>
      <c r="L10567"/>
      <c r="M10567"/>
    </row>
    <row r="10568" spans="1:13">
      <c r="A10568" s="61" t="s">
        <v>40</v>
      </c>
      <c r="B10568" s="61">
        <v>71280</v>
      </c>
      <c r="C10568" s="63" t="s">
        <v>968</v>
      </c>
      <c r="D10568" s="61">
        <v>0</v>
      </c>
      <c r="E10568" s="61" t="s">
        <v>14050</v>
      </c>
      <c r="F10568" s="61" t="s">
        <v>83</v>
      </c>
      <c r="G10568" s="61" t="s">
        <v>14019</v>
      </c>
      <c r="H10568" s="61" t="s">
        <v>7409</v>
      </c>
      <c r="I10568" s="61">
        <v>32.69</v>
      </c>
      <c r="J10568" s="61">
        <v>-92.06</v>
      </c>
      <c r="K10568">
        <v>4708</v>
      </c>
      <c r="L10568"/>
      <c r="M10568"/>
    </row>
    <row r="10569" spans="1:13">
      <c r="A10569" s="61" t="s">
        <v>40</v>
      </c>
      <c r="B10569" s="61">
        <v>71078</v>
      </c>
      <c r="C10569" s="63" t="s">
        <v>968</v>
      </c>
      <c r="D10569" s="61">
        <v>0</v>
      </c>
      <c r="E10569" s="61" t="s">
        <v>6964</v>
      </c>
      <c r="F10569" s="61" t="s">
        <v>83</v>
      </c>
      <c r="G10569" s="61" t="s">
        <v>14000</v>
      </c>
      <c r="H10569" s="61" t="s">
        <v>7409</v>
      </c>
      <c r="I10569" s="61">
        <v>32.26</v>
      </c>
      <c r="J10569" s="61">
        <v>-93.81</v>
      </c>
      <c r="K10569">
        <v>6958</v>
      </c>
      <c r="L10569"/>
      <c r="M10569"/>
    </row>
    <row r="10570" spans="1:13">
      <c r="A10570" s="61" t="s">
        <v>40</v>
      </c>
      <c r="B10570" s="61">
        <v>70662</v>
      </c>
      <c r="C10570" s="63" t="s">
        <v>968</v>
      </c>
      <c r="D10570" s="61">
        <v>0</v>
      </c>
      <c r="E10570" s="61" t="s">
        <v>13941</v>
      </c>
      <c r="F10570" s="61" t="s">
        <v>83</v>
      </c>
      <c r="G10570" s="61" t="s">
        <v>13927</v>
      </c>
      <c r="H10570" s="61" t="s">
        <v>7409</v>
      </c>
      <c r="I10570" s="61">
        <v>30.83</v>
      </c>
      <c r="J10570" s="61">
        <v>-93.01</v>
      </c>
      <c r="K10570">
        <v>485</v>
      </c>
      <c r="L10570"/>
      <c r="M10570"/>
    </row>
    <row r="10571" spans="1:13">
      <c r="A10571" s="61" t="s">
        <v>40</v>
      </c>
      <c r="B10571" s="61">
        <v>70665</v>
      </c>
      <c r="C10571" s="63" t="s">
        <v>968</v>
      </c>
      <c r="D10571" s="61">
        <v>0</v>
      </c>
      <c r="E10571" s="61" t="s">
        <v>8646</v>
      </c>
      <c r="F10571" s="61" t="s">
        <v>83</v>
      </c>
      <c r="G10571" s="61" t="s">
        <v>13922</v>
      </c>
      <c r="H10571" s="61" t="s">
        <v>7409</v>
      </c>
      <c r="I10571" s="61">
        <v>30.12</v>
      </c>
      <c r="J10571" s="61">
        <v>-93.45</v>
      </c>
      <c r="K10571">
        <v>12532</v>
      </c>
      <c r="L10571"/>
      <c r="M10571"/>
    </row>
    <row r="10572" spans="1:13">
      <c r="A10572" s="61" t="s">
        <v>40</v>
      </c>
      <c r="B10572" s="61">
        <v>70663</v>
      </c>
      <c r="C10572" s="63" t="s">
        <v>968</v>
      </c>
      <c r="D10572" s="61">
        <v>0</v>
      </c>
      <c r="E10572" s="61" t="s">
        <v>8646</v>
      </c>
      <c r="F10572" s="61" t="s">
        <v>83</v>
      </c>
      <c r="G10572" s="61" t="s">
        <v>13922</v>
      </c>
      <c r="H10572" s="61" t="s">
        <v>7409</v>
      </c>
      <c r="I10572" s="61">
        <v>30.22</v>
      </c>
      <c r="J10572" s="61">
        <v>-93.35</v>
      </c>
      <c r="K10572">
        <v>29325</v>
      </c>
      <c r="L10572"/>
      <c r="M10572"/>
    </row>
    <row r="10573" spans="1:13">
      <c r="A10573" s="61" t="s">
        <v>40</v>
      </c>
      <c r="B10573" s="61">
        <v>71079</v>
      </c>
      <c r="C10573" s="63" t="s">
        <v>968</v>
      </c>
      <c r="D10573" s="61">
        <v>0</v>
      </c>
      <c r="E10573" s="61" t="s">
        <v>6638</v>
      </c>
      <c r="F10573" s="61" t="s">
        <v>83</v>
      </c>
      <c r="G10573" s="61" t="s">
        <v>13988</v>
      </c>
      <c r="H10573" s="61" t="s">
        <v>7409</v>
      </c>
      <c r="I10573" s="61">
        <v>32.93</v>
      </c>
      <c r="J10573" s="61">
        <v>-92.8</v>
      </c>
      <c r="K10573">
        <v>173</v>
      </c>
      <c r="L10573"/>
      <c r="M10573"/>
    </row>
    <row r="10574" spans="1:13">
      <c r="A10574" s="61" t="s">
        <v>40</v>
      </c>
      <c r="B10574" s="61">
        <v>70584</v>
      </c>
      <c r="C10574" s="63" t="s">
        <v>968</v>
      </c>
      <c r="D10574" s="61">
        <v>0</v>
      </c>
      <c r="E10574" s="61" t="s">
        <v>1868</v>
      </c>
      <c r="F10574" s="61" t="s">
        <v>83</v>
      </c>
      <c r="G10574" s="61" t="s">
        <v>13914</v>
      </c>
      <c r="H10574" s="61" t="s">
        <v>7409</v>
      </c>
      <c r="I10574" s="61">
        <v>30.4</v>
      </c>
      <c r="J10574" s="61">
        <v>-92.06</v>
      </c>
      <c r="K10574">
        <v>7471</v>
      </c>
      <c r="L10574"/>
      <c r="M10574"/>
    </row>
    <row r="10575" spans="1:13">
      <c r="A10575" s="61" t="s">
        <v>40</v>
      </c>
      <c r="B10575" s="61">
        <v>70780</v>
      </c>
      <c r="C10575" s="63" t="s">
        <v>968</v>
      </c>
      <c r="D10575" s="61">
        <v>0</v>
      </c>
      <c r="E10575" s="61" t="s">
        <v>13980</v>
      </c>
      <c r="F10575" s="61" t="s">
        <v>83</v>
      </c>
      <c r="G10575" s="61" t="s">
        <v>13952</v>
      </c>
      <c r="H10575" s="61" t="s">
        <v>7409</v>
      </c>
      <c r="I10575" s="61">
        <v>30.29</v>
      </c>
      <c r="J10575" s="61">
        <v>-91.17</v>
      </c>
      <c r="K10575">
        <v>957</v>
      </c>
      <c r="L10575"/>
      <c r="M10575"/>
    </row>
    <row r="10576" spans="1:13">
      <c r="A10576" s="61" t="s">
        <v>40</v>
      </c>
      <c r="B10576" s="61">
        <v>71282</v>
      </c>
      <c r="C10576" s="63" t="s">
        <v>968</v>
      </c>
      <c r="D10576" s="61">
        <v>0</v>
      </c>
      <c r="E10576" s="61" t="s">
        <v>14051</v>
      </c>
      <c r="F10576" s="61" t="s">
        <v>83</v>
      </c>
      <c r="G10576" s="61" t="s">
        <v>14032</v>
      </c>
      <c r="H10576" s="61" t="s">
        <v>7409</v>
      </c>
      <c r="I10576" s="61">
        <v>32.4</v>
      </c>
      <c r="J10576" s="61">
        <v>-91.18</v>
      </c>
      <c r="K10576">
        <v>9131</v>
      </c>
      <c r="L10576"/>
      <c r="M10576"/>
    </row>
    <row r="10577" spans="1:13">
      <c r="A10577" s="61" t="s">
        <v>40</v>
      </c>
      <c r="B10577" s="61">
        <v>70397</v>
      </c>
      <c r="C10577" s="63" t="s">
        <v>968</v>
      </c>
      <c r="D10577" s="61">
        <v>0</v>
      </c>
      <c r="E10577" s="61" t="s">
        <v>13866</v>
      </c>
      <c r="F10577" s="61" t="s">
        <v>83</v>
      </c>
      <c r="G10577" s="61" t="s">
        <v>13847</v>
      </c>
      <c r="H10577" s="61" t="s">
        <v>7409</v>
      </c>
      <c r="I10577" s="61">
        <v>29.39</v>
      </c>
      <c r="J10577" s="61">
        <v>-90.79</v>
      </c>
      <c r="K10577">
        <v>1240</v>
      </c>
      <c r="L10577"/>
      <c r="M10577"/>
    </row>
    <row r="10578" spans="1:13">
      <c r="A10578" s="61" t="s">
        <v>40</v>
      </c>
      <c r="B10578" s="61">
        <v>70301</v>
      </c>
      <c r="C10578" s="63" t="s">
        <v>968</v>
      </c>
      <c r="D10578" s="61">
        <v>0</v>
      </c>
      <c r="E10578" s="61" t="s">
        <v>13841</v>
      </c>
      <c r="F10578" s="61" t="s">
        <v>83</v>
      </c>
      <c r="G10578" s="61" t="s">
        <v>13842</v>
      </c>
      <c r="H10578" s="61" t="s">
        <v>7409</v>
      </c>
      <c r="I10578" s="61">
        <v>29.79</v>
      </c>
      <c r="J10578" s="61">
        <v>-90.82</v>
      </c>
      <c r="K10578">
        <v>46661</v>
      </c>
      <c r="L10578"/>
      <c r="M10578"/>
    </row>
    <row r="10579" spans="1:13">
      <c r="A10579" s="61" t="s">
        <v>40</v>
      </c>
      <c r="B10579" s="61">
        <v>70466</v>
      </c>
      <c r="C10579" s="63" t="s">
        <v>968</v>
      </c>
      <c r="D10579" s="61">
        <v>0</v>
      </c>
      <c r="E10579" s="61" t="s">
        <v>13886</v>
      </c>
      <c r="F10579" s="61" t="s">
        <v>83</v>
      </c>
      <c r="G10579" s="61" t="s">
        <v>13867</v>
      </c>
      <c r="H10579" s="61" t="s">
        <v>7409</v>
      </c>
      <c r="I10579" s="61">
        <v>30.57</v>
      </c>
      <c r="J10579" s="61">
        <v>-90.48</v>
      </c>
      <c r="K10579">
        <v>8856</v>
      </c>
      <c r="L10579"/>
      <c r="M10579"/>
    </row>
    <row r="10580" spans="1:13">
      <c r="A10580" s="61" t="s">
        <v>40</v>
      </c>
      <c r="B10580" s="61">
        <v>71286</v>
      </c>
      <c r="C10580" s="63" t="s">
        <v>968</v>
      </c>
      <c r="D10580" s="61">
        <v>0</v>
      </c>
      <c r="E10580" s="61" t="s">
        <v>14052</v>
      </c>
      <c r="F10580" s="61" t="s">
        <v>83</v>
      </c>
      <c r="G10580" s="61" t="s">
        <v>14042</v>
      </c>
      <c r="H10580" s="61" t="s">
        <v>7409</v>
      </c>
      <c r="I10580" s="61">
        <v>32.659999999999997</v>
      </c>
      <c r="J10580" s="61">
        <v>-91.25</v>
      </c>
      <c r="K10580">
        <v>443</v>
      </c>
      <c r="L10580"/>
      <c r="M10580"/>
    </row>
    <row r="10581" spans="1:13">
      <c r="A10581" s="61" t="s">
        <v>40</v>
      </c>
      <c r="B10581" s="61">
        <v>71371</v>
      </c>
      <c r="C10581" s="63" t="s">
        <v>968</v>
      </c>
      <c r="D10581" s="61">
        <v>0</v>
      </c>
      <c r="E10581" s="61" t="s">
        <v>6134</v>
      </c>
      <c r="F10581" s="61" t="s">
        <v>83</v>
      </c>
      <c r="G10581" s="61" t="s">
        <v>17506</v>
      </c>
      <c r="H10581" s="61" t="s">
        <v>7409</v>
      </c>
      <c r="I10581" s="61">
        <v>31.63</v>
      </c>
      <c r="J10581" s="61">
        <v>-92.24</v>
      </c>
      <c r="K10581">
        <v>2055</v>
      </c>
      <c r="L10581"/>
      <c r="M10581"/>
    </row>
    <row r="10582" spans="1:13">
      <c r="A10582" s="61" t="s">
        <v>40</v>
      </c>
      <c r="B10582" s="61">
        <v>71479</v>
      </c>
      <c r="C10582" s="63" t="s">
        <v>968</v>
      </c>
      <c r="D10582" s="61">
        <v>0</v>
      </c>
      <c r="E10582" s="61" t="s">
        <v>14097</v>
      </c>
      <c r="F10582" s="61" t="s">
        <v>83</v>
      </c>
      <c r="G10582" s="61" t="s">
        <v>17506</v>
      </c>
      <c r="H10582" s="61" t="s">
        <v>7409</v>
      </c>
      <c r="I10582" s="61">
        <v>31.82</v>
      </c>
      <c r="J10582" s="61">
        <v>-92.32</v>
      </c>
      <c r="K10582">
        <v>656</v>
      </c>
      <c r="L10582"/>
      <c r="M10582"/>
    </row>
    <row r="10583" spans="1:13">
      <c r="A10583" s="61" t="s">
        <v>40</v>
      </c>
      <c r="B10583" s="61">
        <v>70090</v>
      </c>
      <c r="C10583" s="63" t="s">
        <v>968</v>
      </c>
      <c r="D10583" s="61">
        <v>0</v>
      </c>
      <c r="E10583" s="61" t="s">
        <v>13836</v>
      </c>
      <c r="F10583" s="61" t="s">
        <v>83</v>
      </c>
      <c r="G10583" s="61" t="s">
        <v>13963</v>
      </c>
      <c r="H10583" s="61" t="s">
        <v>7409</v>
      </c>
      <c r="I10583" s="61">
        <v>29.96</v>
      </c>
      <c r="J10583" s="61">
        <v>-90.71</v>
      </c>
      <c r="K10583">
        <v>7152</v>
      </c>
      <c r="L10583"/>
      <c r="M10583"/>
    </row>
    <row r="10584" spans="1:13">
      <c r="A10584" s="61" t="s">
        <v>40</v>
      </c>
      <c r="B10584" s="61">
        <v>70091</v>
      </c>
      <c r="C10584" s="63" t="s">
        <v>968</v>
      </c>
      <c r="D10584" s="61">
        <v>0</v>
      </c>
      <c r="E10584" s="61" t="s">
        <v>7650</v>
      </c>
      <c r="F10584" s="61" t="s">
        <v>83</v>
      </c>
      <c r="G10584" s="61" t="s">
        <v>13815</v>
      </c>
      <c r="H10584" s="61" t="s">
        <v>7409</v>
      </c>
      <c r="I10584" s="61">
        <v>29.27</v>
      </c>
      <c r="J10584" s="61">
        <v>-89.35</v>
      </c>
      <c r="K10584">
        <v>180</v>
      </c>
      <c r="L10584"/>
      <c r="M10584"/>
    </row>
    <row r="10585" spans="1:13">
      <c r="A10585" s="61" t="s">
        <v>40</v>
      </c>
      <c r="B10585" s="61">
        <v>70783</v>
      </c>
      <c r="C10585" s="63" t="s">
        <v>968</v>
      </c>
      <c r="D10585" s="61">
        <v>0</v>
      </c>
      <c r="E10585" s="61" t="s">
        <v>13981</v>
      </c>
      <c r="F10585" s="61" t="s">
        <v>83</v>
      </c>
      <c r="G10585" s="61" t="s">
        <v>13949</v>
      </c>
      <c r="H10585" s="61" t="s">
        <v>7409</v>
      </c>
      <c r="I10585" s="61">
        <v>30.69</v>
      </c>
      <c r="J10585" s="61">
        <v>-91.4</v>
      </c>
      <c r="K10585">
        <v>2422</v>
      </c>
      <c r="L10585"/>
      <c r="M10585"/>
    </row>
    <row r="10586" spans="1:13">
      <c r="A10586" s="61" t="s">
        <v>40</v>
      </c>
      <c r="B10586" s="61">
        <v>71373</v>
      </c>
      <c r="C10586" s="63" t="s">
        <v>968</v>
      </c>
      <c r="D10586" s="61">
        <v>0</v>
      </c>
      <c r="E10586" s="61" t="s">
        <v>409</v>
      </c>
      <c r="F10586" s="61" t="s">
        <v>83</v>
      </c>
      <c r="G10586" s="61" t="s">
        <v>14054</v>
      </c>
      <c r="H10586" s="61" t="s">
        <v>7409</v>
      </c>
      <c r="I10586" s="61">
        <v>31.56</v>
      </c>
      <c r="J10586" s="61">
        <v>-91.44</v>
      </c>
      <c r="K10586">
        <v>6700</v>
      </c>
      <c r="L10586"/>
      <c r="M10586"/>
    </row>
    <row r="10587" spans="1:13">
      <c r="A10587" s="61" t="s">
        <v>40</v>
      </c>
      <c r="B10587" s="61">
        <v>70586</v>
      </c>
      <c r="C10587" s="63" t="s">
        <v>968</v>
      </c>
      <c r="D10587" s="61">
        <v>0</v>
      </c>
      <c r="E10587" s="61" t="s">
        <v>13918</v>
      </c>
      <c r="F10587" s="61" t="s">
        <v>83</v>
      </c>
      <c r="G10587" s="61" t="s">
        <v>13892</v>
      </c>
      <c r="H10587" s="61" t="s">
        <v>7409</v>
      </c>
      <c r="I10587" s="61">
        <v>30.69</v>
      </c>
      <c r="J10587" s="61">
        <v>-92.28</v>
      </c>
      <c r="K10587">
        <v>19589</v>
      </c>
      <c r="L10587"/>
      <c r="M10587"/>
    </row>
    <row r="10588" spans="1:13">
      <c r="A10588" s="61" t="s">
        <v>40</v>
      </c>
      <c r="B10588" s="61">
        <v>70668</v>
      </c>
      <c r="C10588" s="63" t="s">
        <v>968</v>
      </c>
      <c r="D10588" s="61">
        <v>0</v>
      </c>
      <c r="E10588" s="61" t="s">
        <v>5896</v>
      </c>
      <c r="F10588" s="61" t="s">
        <v>83</v>
      </c>
      <c r="G10588" s="61" t="s">
        <v>13922</v>
      </c>
      <c r="H10588" s="61" t="s">
        <v>7409</v>
      </c>
      <c r="I10588" s="61">
        <v>30.19</v>
      </c>
      <c r="J10588" s="61">
        <v>-93.58</v>
      </c>
      <c r="K10588">
        <v>6576</v>
      </c>
      <c r="L10588"/>
      <c r="M10588"/>
    </row>
    <row r="10589" spans="1:13">
      <c r="A10589" s="61" t="s">
        <v>40</v>
      </c>
      <c r="B10589" s="61">
        <v>70092</v>
      </c>
      <c r="C10589" s="63" t="s">
        <v>968</v>
      </c>
      <c r="D10589" s="61">
        <v>0</v>
      </c>
      <c r="E10589" s="61" t="s">
        <v>13837</v>
      </c>
      <c r="F10589" s="61" t="s">
        <v>83</v>
      </c>
      <c r="G10589" s="61" t="s">
        <v>17474</v>
      </c>
      <c r="H10589" s="61" t="s">
        <v>7409</v>
      </c>
      <c r="I10589" s="61">
        <v>29.89</v>
      </c>
      <c r="J10589" s="61">
        <v>-89.89</v>
      </c>
      <c r="K10589">
        <v>7502</v>
      </c>
      <c r="L10589"/>
      <c r="M10589"/>
    </row>
    <row r="10590" spans="1:13">
      <c r="A10590" s="61" t="s">
        <v>40</v>
      </c>
      <c r="B10590" s="61">
        <v>71082</v>
      </c>
      <c r="C10590" s="63" t="s">
        <v>968</v>
      </c>
      <c r="D10590" s="61">
        <v>0</v>
      </c>
      <c r="E10590" s="61" t="s">
        <v>6092</v>
      </c>
      <c r="F10590" s="61" t="s">
        <v>83</v>
      </c>
      <c r="G10590" s="61" t="s">
        <v>13989</v>
      </c>
      <c r="H10590" s="61" t="s">
        <v>7409</v>
      </c>
      <c r="I10590" s="61">
        <v>32.869999999999997</v>
      </c>
      <c r="J10590" s="61">
        <v>-93.98</v>
      </c>
      <c r="K10590">
        <v>4395</v>
      </c>
      <c r="L10590"/>
      <c r="M10590"/>
    </row>
    <row r="10591" spans="1:13">
      <c r="A10591" s="61" t="s">
        <v>40</v>
      </c>
      <c r="B10591" s="61">
        <v>70785</v>
      </c>
      <c r="C10591" s="63" t="s">
        <v>968</v>
      </c>
      <c r="D10591" s="61">
        <v>0</v>
      </c>
      <c r="E10591" s="61" t="s">
        <v>6405</v>
      </c>
      <c r="F10591" s="61" t="s">
        <v>83</v>
      </c>
      <c r="G10591" s="61" t="s">
        <v>13882</v>
      </c>
      <c r="H10591" s="61" t="s">
        <v>7409</v>
      </c>
      <c r="I10591" s="61">
        <v>30.48</v>
      </c>
      <c r="J10591" s="61">
        <v>-90.86</v>
      </c>
      <c r="K10591">
        <v>22569</v>
      </c>
      <c r="L10591"/>
      <c r="M10591"/>
    </row>
    <row r="10592" spans="1:13">
      <c r="A10592" s="61" t="s">
        <v>40</v>
      </c>
      <c r="B10592" s="61">
        <v>70589</v>
      </c>
      <c r="C10592" s="63" t="s">
        <v>968</v>
      </c>
      <c r="D10592" s="61">
        <v>0</v>
      </c>
      <c r="E10592" s="61" t="s">
        <v>525</v>
      </c>
      <c r="F10592" s="61" t="s">
        <v>83</v>
      </c>
      <c r="G10592" s="61" t="s">
        <v>13914</v>
      </c>
      <c r="H10592" s="61" t="s">
        <v>7409</v>
      </c>
      <c r="I10592" s="61">
        <v>30.61</v>
      </c>
      <c r="J10592" s="61">
        <v>-92.05</v>
      </c>
      <c r="K10592">
        <v>3464</v>
      </c>
      <c r="L10592"/>
      <c r="M10592"/>
    </row>
    <row r="10593" spans="1:13">
      <c r="A10593" s="61" t="s">
        <v>40</v>
      </c>
      <c r="B10593" s="61">
        <v>71375</v>
      </c>
      <c r="C10593" s="63" t="s">
        <v>968</v>
      </c>
      <c r="D10593" s="61">
        <v>0</v>
      </c>
      <c r="E10593" s="61" t="s">
        <v>14073</v>
      </c>
      <c r="F10593" s="61" t="s">
        <v>83</v>
      </c>
      <c r="G10593" s="61" t="s">
        <v>14058</v>
      </c>
      <c r="H10593" s="61" t="s">
        <v>7409</v>
      </c>
      <c r="I10593" s="61">
        <v>31.8</v>
      </c>
      <c r="J10593" s="61">
        <v>-91.38</v>
      </c>
      <c r="K10593">
        <v>968</v>
      </c>
      <c r="L10593"/>
      <c r="M10593"/>
    </row>
    <row r="10594" spans="1:13">
      <c r="A10594" s="61" t="s">
        <v>40</v>
      </c>
      <c r="B10594" s="61">
        <v>70591</v>
      </c>
      <c r="C10594" s="63" t="s">
        <v>968</v>
      </c>
      <c r="D10594" s="61">
        <v>0</v>
      </c>
      <c r="E10594" s="61" t="s">
        <v>13919</v>
      </c>
      <c r="F10594" s="61" t="s">
        <v>83</v>
      </c>
      <c r="G10594" s="61" t="s">
        <v>13901</v>
      </c>
      <c r="H10594" s="61" t="s">
        <v>7409</v>
      </c>
      <c r="I10594" s="61">
        <v>30.23</v>
      </c>
      <c r="J10594" s="61">
        <v>-92.81</v>
      </c>
      <c r="K10594">
        <v>5529</v>
      </c>
      <c r="L10594"/>
      <c r="M10594"/>
    </row>
    <row r="10595" spans="1:13">
      <c r="A10595" s="61" t="s">
        <v>40</v>
      </c>
      <c r="B10595" s="61">
        <v>71292</v>
      </c>
      <c r="C10595" s="63" t="s">
        <v>968</v>
      </c>
      <c r="D10595" s="61">
        <v>0</v>
      </c>
      <c r="E10595" s="61" t="s">
        <v>3485</v>
      </c>
      <c r="F10595" s="61" t="s">
        <v>83</v>
      </c>
      <c r="G10595" s="61" t="s">
        <v>14019</v>
      </c>
      <c r="H10595" s="61" t="s">
        <v>7409</v>
      </c>
      <c r="I10595" s="61">
        <v>32.4</v>
      </c>
      <c r="J10595" s="61">
        <v>-92.21</v>
      </c>
      <c r="K10595">
        <v>22774</v>
      </c>
      <c r="L10595"/>
      <c r="M10595"/>
    </row>
    <row r="10596" spans="1:13">
      <c r="A10596" s="61" t="s">
        <v>40</v>
      </c>
      <c r="B10596" s="61">
        <v>71291</v>
      </c>
      <c r="C10596" s="63" t="s">
        <v>968</v>
      </c>
      <c r="D10596" s="61">
        <v>0</v>
      </c>
      <c r="E10596" s="61" t="s">
        <v>3485</v>
      </c>
      <c r="F10596" s="61" t="s">
        <v>83</v>
      </c>
      <c r="G10596" s="61" t="s">
        <v>14019</v>
      </c>
      <c r="H10596" s="61" t="s">
        <v>7409</v>
      </c>
      <c r="I10596" s="61">
        <v>32.51</v>
      </c>
      <c r="J10596" s="61">
        <v>-92.14</v>
      </c>
      <c r="K10596">
        <v>34670</v>
      </c>
      <c r="L10596"/>
      <c r="M10596"/>
    </row>
    <row r="10597" spans="1:13">
      <c r="A10597" s="61" t="s">
        <v>40</v>
      </c>
      <c r="B10597" s="61">
        <v>70669</v>
      </c>
      <c r="C10597" s="63" t="s">
        <v>968</v>
      </c>
      <c r="D10597" s="61">
        <v>0</v>
      </c>
      <c r="E10597" s="61" t="s">
        <v>5280</v>
      </c>
      <c r="F10597" s="61" t="s">
        <v>83</v>
      </c>
      <c r="G10597" s="61" t="s">
        <v>13922</v>
      </c>
      <c r="H10597" s="61" t="s">
        <v>7409</v>
      </c>
      <c r="I10597" s="61">
        <v>30.25</v>
      </c>
      <c r="J10597" s="61">
        <v>-93.25</v>
      </c>
      <c r="K10597">
        <v>9830</v>
      </c>
      <c r="L10597"/>
      <c r="M10597"/>
    </row>
    <row r="10598" spans="1:13">
      <c r="A10598" s="61" t="s">
        <v>40</v>
      </c>
      <c r="B10598" s="61">
        <v>70094</v>
      </c>
      <c r="C10598" s="63" t="s">
        <v>968</v>
      </c>
      <c r="D10598" s="61">
        <v>0</v>
      </c>
      <c r="E10598" s="61" t="s">
        <v>13838</v>
      </c>
      <c r="F10598" s="61" t="s">
        <v>83</v>
      </c>
      <c r="G10598" s="61" t="s">
        <v>13810</v>
      </c>
      <c r="H10598" s="61" t="s">
        <v>7409</v>
      </c>
      <c r="I10598" s="61">
        <v>29.9</v>
      </c>
      <c r="J10598" s="61">
        <v>-90.14</v>
      </c>
      <c r="K10598">
        <v>30638</v>
      </c>
      <c r="L10598"/>
      <c r="M10598"/>
    </row>
    <row r="10599" spans="1:13">
      <c r="A10599" s="61" t="s">
        <v>40</v>
      </c>
      <c r="B10599" s="61">
        <v>70788</v>
      </c>
      <c r="C10599" s="63" t="s">
        <v>968</v>
      </c>
      <c r="D10599" s="61">
        <v>0</v>
      </c>
      <c r="E10599" s="61" t="s">
        <v>13982</v>
      </c>
      <c r="F10599" s="61" t="s">
        <v>83</v>
      </c>
      <c r="G10599" s="61" t="s">
        <v>13952</v>
      </c>
      <c r="H10599" s="61" t="s">
        <v>7409</v>
      </c>
      <c r="I10599" s="61">
        <v>30.16</v>
      </c>
      <c r="J10599" s="61">
        <v>-91.14</v>
      </c>
      <c r="K10599">
        <v>3692</v>
      </c>
      <c r="L10599"/>
      <c r="M10599"/>
    </row>
    <row r="10600" spans="1:13">
      <c r="A10600" s="61" t="s">
        <v>40</v>
      </c>
      <c r="B10600" s="61">
        <v>70789</v>
      </c>
      <c r="C10600" s="63" t="s">
        <v>968</v>
      </c>
      <c r="D10600" s="61">
        <v>0</v>
      </c>
      <c r="E10600" s="61" t="s">
        <v>2184</v>
      </c>
      <c r="F10600" s="61" t="s">
        <v>83</v>
      </c>
      <c r="G10600" s="61" t="s">
        <v>13953</v>
      </c>
      <c r="H10600" s="61" t="s">
        <v>7409</v>
      </c>
      <c r="I10600" s="61">
        <v>30.91</v>
      </c>
      <c r="J10600" s="61">
        <v>-91.11</v>
      </c>
      <c r="K10600">
        <v>405</v>
      </c>
      <c r="L10600"/>
      <c r="M10600"/>
    </row>
    <row r="10601" spans="1:13">
      <c r="A10601" s="61" t="s">
        <v>40</v>
      </c>
      <c r="B10601" s="61">
        <v>71483</v>
      </c>
      <c r="C10601" s="63" t="s">
        <v>968</v>
      </c>
      <c r="D10601" s="61">
        <v>0</v>
      </c>
      <c r="E10601" s="61" t="s">
        <v>14098</v>
      </c>
      <c r="F10601" s="61" t="s">
        <v>83</v>
      </c>
      <c r="G10601" s="61" t="s">
        <v>14076</v>
      </c>
      <c r="H10601" s="61" t="s">
        <v>7409</v>
      </c>
      <c r="I10601" s="61">
        <v>31.92</v>
      </c>
      <c r="J10601" s="61">
        <v>-92.64</v>
      </c>
      <c r="K10601">
        <v>9944</v>
      </c>
      <c r="L10601"/>
      <c r="M10601"/>
    </row>
    <row r="10602" spans="1:13">
      <c r="A10602" s="61" t="s">
        <v>40</v>
      </c>
      <c r="B10602" s="61">
        <v>71295</v>
      </c>
      <c r="C10602" s="63" t="s">
        <v>968</v>
      </c>
      <c r="D10602" s="61">
        <v>0</v>
      </c>
      <c r="E10602" s="61" t="s">
        <v>7157</v>
      </c>
      <c r="F10602" s="61" t="s">
        <v>83</v>
      </c>
      <c r="G10602" s="61" t="s">
        <v>14022</v>
      </c>
      <c r="H10602" s="61" t="s">
        <v>7409</v>
      </c>
      <c r="I10602" s="61">
        <v>32.159999999999997</v>
      </c>
      <c r="J10602" s="61">
        <v>-91.72</v>
      </c>
      <c r="K10602">
        <v>14069</v>
      </c>
      <c r="L10602"/>
      <c r="M10602"/>
    </row>
    <row r="10603" spans="1:13">
      <c r="A10603" s="61" t="s">
        <v>40</v>
      </c>
      <c r="B10603" s="61">
        <v>71378</v>
      </c>
      <c r="C10603" s="63" t="s">
        <v>968</v>
      </c>
      <c r="D10603" s="61">
        <v>0</v>
      </c>
      <c r="E10603" s="61" t="s">
        <v>13716</v>
      </c>
      <c r="F10603" s="61" t="s">
        <v>83</v>
      </c>
      <c r="G10603" s="61" t="s">
        <v>14022</v>
      </c>
      <c r="H10603" s="61" t="s">
        <v>7409</v>
      </c>
      <c r="I10603" s="61">
        <v>31.98</v>
      </c>
      <c r="J10603" s="61">
        <v>-91.65</v>
      </c>
      <c r="K10603">
        <v>2149</v>
      </c>
      <c r="L10603"/>
      <c r="M10603"/>
    </row>
    <row r="10604" spans="1:13">
      <c r="A10604" s="61" t="s">
        <v>40</v>
      </c>
      <c r="B10604" s="61">
        <v>71485</v>
      </c>
      <c r="C10604" s="63" t="s">
        <v>968</v>
      </c>
      <c r="D10604" s="61">
        <v>0</v>
      </c>
      <c r="E10604" s="61" t="s">
        <v>10902</v>
      </c>
      <c r="F10604" s="61" t="s">
        <v>83</v>
      </c>
      <c r="G10604" s="61" t="s">
        <v>14053</v>
      </c>
      <c r="H10604" s="61" t="s">
        <v>7409</v>
      </c>
      <c r="I10604" s="61">
        <v>31.15</v>
      </c>
      <c r="J10604" s="61">
        <v>-92.5</v>
      </c>
      <c r="K10604">
        <v>2545</v>
      </c>
      <c r="L10604"/>
      <c r="M10604"/>
    </row>
    <row r="10605" spans="1:13">
      <c r="A10605" s="61" t="s">
        <v>40</v>
      </c>
      <c r="B10605" s="61">
        <v>70592</v>
      </c>
      <c r="C10605" s="63" t="s">
        <v>968</v>
      </c>
      <c r="D10605" s="61">
        <v>0</v>
      </c>
      <c r="E10605" s="61" t="s">
        <v>3295</v>
      </c>
      <c r="F10605" s="61" t="s">
        <v>83</v>
      </c>
      <c r="G10605" s="61" t="s">
        <v>13887</v>
      </c>
      <c r="H10605" s="61" t="s">
        <v>7409</v>
      </c>
      <c r="I10605" s="61">
        <v>30.09</v>
      </c>
      <c r="J10605" s="61">
        <v>-91.99</v>
      </c>
      <c r="K10605">
        <v>28975</v>
      </c>
      <c r="L10605"/>
      <c r="M10605"/>
    </row>
    <row r="10606" spans="1:13">
      <c r="A10606" s="61" t="s">
        <v>40</v>
      </c>
      <c r="B10606" s="61">
        <v>70791</v>
      </c>
      <c r="C10606" s="63" t="s">
        <v>968</v>
      </c>
      <c r="D10606" s="61">
        <v>0</v>
      </c>
      <c r="E10606" s="61" t="s">
        <v>13983</v>
      </c>
      <c r="F10606" s="61" t="s">
        <v>83</v>
      </c>
      <c r="G10606" s="61" t="s">
        <v>13942</v>
      </c>
      <c r="H10606" s="61" t="s">
        <v>7409</v>
      </c>
      <c r="I10606" s="61">
        <v>30.66</v>
      </c>
      <c r="J10606" s="61">
        <v>-91.15</v>
      </c>
      <c r="K10606">
        <v>29432</v>
      </c>
      <c r="L10606"/>
      <c r="M10606"/>
    </row>
    <row r="10607" spans="1:13">
      <c r="A10607" s="61" t="s">
        <v>40</v>
      </c>
      <c r="B10607" s="61">
        <v>71486</v>
      </c>
      <c r="C10607" s="63" t="s">
        <v>968</v>
      </c>
      <c r="D10607" s="61">
        <v>0</v>
      </c>
      <c r="E10607" s="61" t="s">
        <v>14099</v>
      </c>
      <c r="F10607" s="61" t="s">
        <v>83</v>
      </c>
      <c r="G10607" s="61" t="s">
        <v>14013</v>
      </c>
      <c r="H10607" s="61" t="s">
        <v>7409</v>
      </c>
      <c r="I10607" s="61">
        <v>31.64</v>
      </c>
      <c r="J10607" s="61">
        <v>-93.61</v>
      </c>
      <c r="K10607">
        <v>3962</v>
      </c>
      <c r="L10607"/>
      <c r="M10607"/>
    </row>
    <row r="10608" spans="1:13">
      <c r="A10608" s="61" t="s">
        <v>40</v>
      </c>
      <c r="B10608" s="61">
        <v>2351</v>
      </c>
      <c r="C10608" s="63" t="s">
        <v>968</v>
      </c>
      <c r="D10608" s="61">
        <v>0</v>
      </c>
      <c r="E10608" s="61" t="s">
        <v>1307</v>
      </c>
      <c r="F10608" s="61" t="s">
        <v>89</v>
      </c>
      <c r="G10608" s="61" t="s">
        <v>1239</v>
      </c>
      <c r="H10608" s="61" t="s">
        <v>967</v>
      </c>
      <c r="I10608" s="61">
        <v>42.11</v>
      </c>
      <c r="J10608" s="61">
        <v>-70.95</v>
      </c>
      <c r="K10608">
        <v>17085</v>
      </c>
      <c r="L10608"/>
      <c r="M10608"/>
    </row>
    <row r="10609" spans="1:13">
      <c r="A10609" s="61" t="s">
        <v>40</v>
      </c>
      <c r="B10609" s="61">
        <v>1720</v>
      </c>
      <c r="C10609" s="63" t="s">
        <v>968</v>
      </c>
      <c r="D10609" s="61">
        <v>0</v>
      </c>
      <c r="E10609" s="61" t="s">
        <v>1161</v>
      </c>
      <c r="F10609" s="61" t="s">
        <v>89</v>
      </c>
      <c r="G10609" s="61" t="s">
        <v>1098</v>
      </c>
      <c r="H10609" s="61" t="s">
        <v>967</v>
      </c>
      <c r="I10609" s="61">
        <v>42.48</v>
      </c>
      <c r="J10609" s="61">
        <v>-71.459999999999994</v>
      </c>
      <c r="K10609">
        <v>23232</v>
      </c>
      <c r="L10609"/>
      <c r="M10609"/>
    </row>
    <row r="10610" spans="1:13">
      <c r="A10610" s="61" t="s">
        <v>40</v>
      </c>
      <c r="B10610" s="61">
        <v>1718</v>
      </c>
      <c r="C10610" s="63" t="s">
        <v>968</v>
      </c>
      <c r="D10610" s="61">
        <v>0</v>
      </c>
      <c r="E10610" s="61" t="s">
        <v>1161</v>
      </c>
      <c r="F10610" s="61" t="s">
        <v>89</v>
      </c>
      <c r="G10610" s="61" t="s">
        <v>1098</v>
      </c>
      <c r="H10610" s="61" t="s">
        <v>967</v>
      </c>
      <c r="I10610" s="61">
        <v>42.52</v>
      </c>
      <c r="J10610" s="61">
        <v>-71.430000000000007</v>
      </c>
      <c r="K10610">
        <v>688</v>
      </c>
      <c r="L10610"/>
      <c r="M10610"/>
    </row>
    <row r="10611" spans="1:13">
      <c r="A10611" s="61" t="s">
        <v>40</v>
      </c>
      <c r="B10611" s="61">
        <v>2743</v>
      </c>
      <c r="C10611" s="63" t="s">
        <v>968</v>
      </c>
      <c r="D10611" s="61">
        <v>0</v>
      </c>
      <c r="E10611" s="61" t="s">
        <v>1396</v>
      </c>
      <c r="F10611" s="61" t="s">
        <v>89</v>
      </c>
      <c r="G10611" s="61" t="s">
        <v>1246</v>
      </c>
      <c r="H10611" s="61" t="s">
        <v>967</v>
      </c>
      <c r="I10611" s="61">
        <v>41.68</v>
      </c>
      <c r="J10611" s="61">
        <v>-70.900000000000006</v>
      </c>
      <c r="K10611">
        <v>10434</v>
      </c>
      <c r="L10611"/>
      <c r="M10611"/>
    </row>
    <row r="10612" spans="1:13">
      <c r="A10612" s="61" t="s">
        <v>40</v>
      </c>
      <c r="B10612" s="61">
        <v>1220</v>
      </c>
      <c r="C10612" s="63" t="s">
        <v>968</v>
      </c>
      <c r="D10612" s="61">
        <v>0</v>
      </c>
      <c r="E10612" s="61" t="s">
        <v>1039</v>
      </c>
      <c r="F10612" s="61" t="s">
        <v>89</v>
      </c>
      <c r="G10612" s="61" t="s">
        <v>994</v>
      </c>
      <c r="H10612" s="61" t="s">
        <v>967</v>
      </c>
      <c r="I10612" s="61">
        <v>42.62</v>
      </c>
      <c r="J10612" s="61">
        <v>-73.11</v>
      </c>
      <c r="K10612">
        <v>8166</v>
      </c>
      <c r="L10612"/>
      <c r="M10612"/>
    </row>
    <row r="10613" spans="1:13">
      <c r="A10613" s="61" t="s">
        <v>40</v>
      </c>
      <c r="B10613" s="61">
        <v>1001</v>
      </c>
      <c r="C10613" s="63" t="s">
        <v>968</v>
      </c>
      <c r="D10613" s="61">
        <v>0</v>
      </c>
      <c r="E10613" s="61" t="s">
        <v>980</v>
      </c>
      <c r="F10613" s="61" t="s">
        <v>89</v>
      </c>
      <c r="G10613" s="61" t="s">
        <v>981</v>
      </c>
      <c r="H10613" s="61" t="s">
        <v>967</v>
      </c>
      <c r="I10613" s="61">
        <v>42.06</v>
      </c>
      <c r="J10613" s="61">
        <v>-72.61</v>
      </c>
      <c r="K10613">
        <v>16984</v>
      </c>
      <c r="L10613"/>
      <c r="M10613"/>
    </row>
    <row r="10614" spans="1:13">
      <c r="A10614" s="61" t="s">
        <v>40</v>
      </c>
      <c r="B10614" s="61">
        <v>2134</v>
      </c>
      <c r="C10614" s="63" t="s">
        <v>968</v>
      </c>
      <c r="D10614" s="61">
        <v>0</v>
      </c>
      <c r="E10614" s="61" t="s">
        <v>1274</v>
      </c>
      <c r="F10614" s="61" t="s">
        <v>89</v>
      </c>
      <c r="G10614" s="61" t="s">
        <v>966</v>
      </c>
      <c r="H10614" s="61" t="s">
        <v>967</v>
      </c>
      <c r="I10614" s="61">
        <v>42.35</v>
      </c>
      <c r="J10614" s="61">
        <v>-71.13</v>
      </c>
      <c r="K10614">
        <v>21707</v>
      </c>
      <c r="L10614"/>
      <c r="M10614"/>
    </row>
    <row r="10615" spans="1:13">
      <c r="A10615" s="61" t="s">
        <v>40</v>
      </c>
      <c r="B10615" s="61">
        <v>1913</v>
      </c>
      <c r="C10615" s="63" t="s">
        <v>968</v>
      </c>
      <c r="D10615" s="61">
        <v>0</v>
      </c>
      <c r="E10615" s="61" t="s">
        <v>1213</v>
      </c>
      <c r="F10615" s="61" t="s">
        <v>89</v>
      </c>
      <c r="G10615" s="61" t="s">
        <v>1186</v>
      </c>
      <c r="H10615" s="61" t="s">
        <v>967</v>
      </c>
      <c r="I10615" s="61">
        <v>42.85</v>
      </c>
      <c r="J10615" s="61">
        <v>-70.92</v>
      </c>
      <c r="K10615">
        <v>17366</v>
      </c>
      <c r="L10615"/>
      <c r="M10615"/>
    </row>
    <row r="10616" spans="1:13">
      <c r="A10616" s="61" t="s">
        <v>40</v>
      </c>
      <c r="B10616" s="61">
        <v>1002</v>
      </c>
      <c r="C10616" s="63" t="s">
        <v>968</v>
      </c>
      <c r="D10616" s="61">
        <v>0</v>
      </c>
      <c r="E10616" s="61" t="s">
        <v>982</v>
      </c>
      <c r="F10616" s="61" t="s">
        <v>89</v>
      </c>
      <c r="G10616" s="61" t="s">
        <v>983</v>
      </c>
      <c r="H10616" s="61" t="s">
        <v>967</v>
      </c>
      <c r="I10616" s="61">
        <v>42.37</v>
      </c>
      <c r="J10616" s="61">
        <v>-72.52</v>
      </c>
      <c r="K10616">
        <v>27558</v>
      </c>
      <c r="L10616"/>
      <c r="M10616"/>
    </row>
    <row r="10617" spans="1:13">
      <c r="A10617" s="61" t="s">
        <v>40</v>
      </c>
      <c r="B10617" s="61">
        <v>1003</v>
      </c>
      <c r="C10617" s="63" t="s">
        <v>968</v>
      </c>
      <c r="D10617" s="61">
        <v>0</v>
      </c>
      <c r="E10617" s="61" t="s">
        <v>982</v>
      </c>
      <c r="F10617" s="61" t="s">
        <v>89</v>
      </c>
      <c r="G10617" s="61" t="s">
        <v>983</v>
      </c>
      <c r="H10617" s="61" t="s">
        <v>967</v>
      </c>
      <c r="I10617" s="61">
        <v>42.39</v>
      </c>
      <c r="J10617" s="61">
        <v>-72.52</v>
      </c>
      <c r="K10617">
        <v>13253</v>
      </c>
      <c r="L10617"/>
      <c r="M10617"/>
    </row>
    <row r="10618" spans="1:13">
      <c r="A10618" s="61" t="s">
        <v>40</v>
      </c>
      <c r="B10618" s="61">
        <v>1810</v>
      </c>
      <c r="C10618" s="63" t="s">
        <v>968</v>
      </c>
      <c r="D10618" s="61">
        <v>0</v>
      </c>
      <c r="E10618" s="61" t="s">
        <v>1185</v>
      </c>
      <c r="F10618" s="61" t="s">
        <v>89</v>
      </c>
      <c r="G10618" s="61" t="s">
        <v>1186</v>
      </c>
      <c r="H10618" s="61" t="s">
        <v>967</v>
      </c>
      <c r="I10618" s="61">
        <v>42.65</v>
      </c>
      <c r="J10618" s="61">
        <v>-71.14</v>
      </c>
      <c r="K10618">
        <v>35621</v>
      </c>
      <c r="L10618"/>
      <c r="M10618"/>
    </row>
    <row r="10619" spans="1:13">
      <c r="A10619" s="61" t="s">
        <v>40</v>
      </c>
      <c r="B10619" s="61">
        <v>2476</v>
      </c>
      <c r="C10619" s="63" t="s">
        <v>968</v>
      </c>
      <c r="D10619" s="61">
        <v>0</v>
      </c>
      <c r="E10619" s="61" t="s">
        <v>918</v>
      </c>
      <c r="F10619" s="61" t="s">
        <v>89</v>
      </c>
      <c r="G10619" s="61" t="s">
        <v>1098</v>
      </c>
      <c r="H10619" s="61" t="s">
        <v>967</v>
      </c>
      <c r="I10619" s="61">
        <v>42.41</v>
      </c>
      <c r="J10619" s="61">
        <v>-71.16</v>
      </c>
      <c r="K10619">
        <v>17757</v>
      </c>
      <c r="L10619"/>
      <c r="M10619"/>
    </row>
    <row r="10620" spans="1:13">
      <c r="A10620" s="61" t="s">
        <v>40</v>
      </c>
      <c r="B10620" s="61">
        <v>2474</v>
      </c>
      <c r="C10620" s="63" t="s">
        <v>968</v>
      </c>
      <c r="D10620" s="61">
        <v>0</v>
      </c>
      <c r="E10620" s="61" t="s">
        <v>918</v>
      </c>
      <c r="F10620" s="61" t="s">
        <v>89</v>
      </c>
      <c r="G10620" s="61" t="s">
        <v>1098</v>
      </c>
      <c r="H10620" s="61" t="s">
        <v>967</v>
      </c>
      <c r="I10620" s="61">
        <v>42.42</v>
      </c>
      <c r="J10620" s="61">
        <v>-71.16</v>
      </c>
      <c r="K10620">
        <v>28551</v>
      </c>
      <c r="L10620"/>
      <c r="M10620"/>
    </row>
    <row r="10621" spans="1:13">
      <c r="A10621" s="61" t="s">
        <v>40</v>
      </c>
      <c r="B10621" s="61">
        <v>1430</v>
      </c>
      <c r="C10621" s="63" t="s">
        <v>968</v>
      </c>
      <c r="D10621" s="61">
        <v>0</v>
      </c>
      <c r="E10621" s="61" t="s">
        <v>1096</v>
      </c>
      <c r="F10621" s="61" t="s">
        <v>89</v>
      </c>
      <c r="G10621" s="61" t="s">
        <v>985</v>
      </c>
      <c r="H10621" s="61" t="s">
        <v>967</v>
      </c>
      <c r="I10621" s="61">
        <v>42.63</v>
      </c>
      <c r="J10621" s="61">
        <v>-71.900000000000006</v>
      </c>
      <c r="K10621">
        <v>6303</v>
      </c>
      <c r="L10621"/>
      <c r="M10621"/>
    </row>
    <row r="10622" spans="1:13">
      <c r="A10622" s="61" t="s">
        <v>40</v>
      </c>
      <c r="B10622" s="61">
        <v>1431</v>
      </c>
      <c r="C10622" s="63" t="s">
        <v>968</v>
      </c>
      <c r="D10622" s="61">
        <v>0</v>
      </c>
      <c r="E10622" s="61" t="s">
        <v>1097</v>
      </c>
      <c r="F10622" s="61" t="s">
        <v>89</v>
      </c>
      <c r="G10622" s="61" t="s">
        <v>1098</v>
      </c>
      <c r="H10622" s="61" t="s">
        <v>967</v>
      </c>
      <c r="I10622" s="61">
        <v>42.68</v>
      </c>
      <c r="J10622" s="61">
        <v>-71.81</v>
      </c>
      <c r="K10622">
        <v>3193</v>
      </c>
      <c r="L10622"/>
      <c r="M10622"/>
    </row>
    <row r="10623" spans="1:13">
      <c r="A10623" s="61" t="s">
        <v>40</v>
      </c>
      <c r="B10623" s="61">
        <v>1330</v>
      </c>
      <c r="C10623" s="63" t="s">
        <v>968</v>
      </c>
      <c r="D10623" s="61">
        <v>0</v>
      </c>
      <c r="E10623" s="61" t="s">
        <v>1067</v>
      </c>
      <c r="F10623" s="61" t="s">
        <v>89</v>
      </c>
      <c r="G10623" s="61" t="s">
        <v>428</v>
      </c>
      <c r="H10623" s="61" t="s">
        <v>967</v>
      </c>
      <c r="I10623" s="61">
        <v>42.53</v>
      </c>
      <c r="J10623" s="61">
        <v>-72.78</v>
      </c>
      <c r="K10623">
        <v>1500</v>
      </c>
      <c r="L10623"/>
      <c r="M10623"/>
    </row>
    <row r="10624" spans="1:13">
      <c r="A10624" s="61" t="s">
        <v>40</v>
      </c>
      <c r="B10624" s="61">
        <v>1721</v>
      </c>
      <c r="C10624" s="63" t="s">
        <v>968</v>
      </c>
      <c r="D10624" s="61">
        <v>0</v>
      </c>
      <c r="E10624" s="61" t="s">
        <v>1162</v>
      </c>
      <c r="F10624" s="61" t="s">
        <v>89</v>
      </c>
      <c r="G10624" s="61" t="s">
        <v>1098</v>
      </c>
      <c r="H10624" s="61" t="s">
        <v>967</v>
      </c>
      <c r="I10624" s="61">
        <v>42.25</v>
      </c>
      <c r="J10624" s="61">
        <v>-71.459999999999994</v>
      </c>
      <c r="K10624">
        <v>18832</v>
      </c>
      <c r="L10624"/>
      <c r="M10624"/>
    </row>
    <row r="10625" spans="1:13">
      <c r="A10625" s="61" t="s">
        <v>40</v>
      </c>
      <c r="B10625" s="61">
        <v>1222</v>
      </c>
      <c r="C10625" s="63" t="s">
        <v>968</v>
      </c>
      <c r="D10625" s="61">
        <v>0</v>
      </c>
      <c r="E10625" s="61" t="s">
        <v>1040</v>
      </c>
      <c r="F10625" s="61" t="s">
        <v>89</v>
      </c>
      <c r="G10625" s="61" t="s">
        <v>994</v>
      </c>
      <c r="H10625" s="61" t="s">
        <v>967</v>
      </c>
      <c r="I10625" s="61">
        <v>42.05</v>
      </c>
      <c r="J10625" s="61">
        <v>-73.33</v>
      </c>
      <c r="K10625">
        <v>835</v>
      </c>
      <c r="L10625"/>
      <c r="M10625"/>
    </row>
    <row r="10626" spans="1:13">
      <c r="A10626" s="61" t="s">
        <v>40</v>
      </c>
      <c r="B10626" s="61">
        <v>2702</v>
      </c>
      <c r="C10626" s="63" t="s">
        <v>968</v>
      </c>
      <c r="D10626" s="61">
        <v>0</v>
      </c>
      <c r="E10626" s="61" t="s">
        <v>1382</v>
      </c>
      <c r="F10626" s="61" t="s">
        <v>89</v>
      </c>
      <c r="G10626" s="61" t="s">
        <v>1246</v>
      </c>
      <c r="H10626" s="61" t="s">
        <v>967</v>
      </c>
      <c r="I10626" s="61">
        <v>41.78</v>
      </c>
      <c r="J10626" s="61">
        <v>-71.06</v>
      </c>
      <c r="K10626">
        <v>4267</v>
      </c>
      <c r="L10626"/>
      <c r="M10626"/>
    </row>
    <row r="10627" spans="1:13">
      <c r="A10627" s="61" t="s">
        <v>40</v>
      </c>
      <c r="B10627" s="61">
        <v>1331</v>
      </c>
      <c r="C10627" s="63" t="s">
        <v>968</v>
      </c>
      <c r="D10627" s="61">
        <v>0</v>
      </c>
      <c r="E10627" s="61" t="s">
        <v>1068</v>
      </c>
      <c r="F10627" s="61" t="s">
        <v>89</v>
      </c>
      <c r="G10627" s="61" t="s">
        <v>985</v>
      </c>
      <c r="H10627" s="61" t="s">
        <v>967</v>
      </c>
      <c r="I10627" s="61">
        <v>42.59</v>
      </c>
      <c r="J10627" s="61">
        <v>-72.23</v>
      </c>
      <c r="K10627">
        <v>13656</v>
      </c>
      <c r="L10627"/>
      <c r="M10627"/>
    </row>
    <row r="10628" spans="1:13">
      <c r="A10628" s="61" t="s">
        <v>40</v>
      </c>
      <c r="B10628" s="61">
        <v>2703</v>
      </c>
      <c r="C10628" s="63" t="s">
        <v>968</v>
      </c>
      <c r="D10628" s="61">
        <v>0</v>
      </c>
      <c r="E10628" s="61" t="s">
        <v>1384</v>
      </c>
      <c r="F10628" s="61" t="s">
        <v>89</v>
      </c>
      <c r="G10628" s="61" t="s">
        <v>1246</v>
      </c>
      <c r="H10628" s="61" t="s">
        <v>967</v>
      </c>
      <c r="I10628" s="61">
        <v>41.93</v>
      </c>
      <c r="J10628" s="61">
        <v>-71.290000000000006</v>
      </c>
      <c r="K10628">
        <v>46389</v>
      </c>
      <c r="L10628"/>
      <c r="M10628"/>
    </row>
    <row r="10629" spans="1:13">
      <c r="A10629" s="61" t="s">
        <v>40</v>
      </c>
      <c r="B10629" s="61">
        <v>2763</v>
      </c>
      <c r="C10629" s="63" t="s">
        <v>968</v>
      </c>
      <c r="D10629" s="61">
        <v>0</v>
      </c>
      <c r="E10629" s="61" t="s">
        <v>1400</v>
      </c>
      <c r="F10629" s="61" t="s">
        <v>89</v>
      </c>
      <c r="G10629" s="61" t="s">
        <v>1246</v>
      </c>
      <c r="H10629" s="61" t="s">
        <v>967</v>
      </c>
      <c r="I10629" s="61">
        <v>41.97</v>
      </c>
      <c r="J10629" s="61">
        <v>-71.31</v>
      </c>
      <c r="K10629">
        <v>2118</v>
      </c>
      <c r="L10629"/>
      <c r="M10629"/>
    </row>
    <row r="10630" spans="1:13">
      <c r="A10630" s="61" t="s">
        <v>40</v>
      </c>
      <c r="B10630" s="61">
        <v>1501</v>
      </c>
      <c r="C10630" s="63" t="s">
        <v>968</v>
      </c>
      <c r="D10630" s="61">
        <v>0</v>
      </c>
      <c r="E10630" s="61" t="s">
        <v>191</v>
      </c>
      <c r="F10630" s="61" t="s">
        <v>89</v>
      </c>
      <c r="G10630" s="61" t="s">
        <v>985</v>
      </c>
      <c r="H10630" s="61" t="s">
        <v>967</v>
      </c>
      <c r="I10630" s="61">
        <v>42.2</v>
      </c>
      <c r="J10630" s="61">
        <v>-71.83</v>
      </c>
      <c r="K10630">
        <v>16731</v>
      </c>
      <c r="L10630"/>
      <c r="M10630"/>
    </row>
    <row r="10631" spans="1:13">
      <c r="A10631" s="61" t="s">
        <v>40</v>
      </c>
      <c r="B10631" s="61">
        <v>2466</v>
      </c>
      <c r="C10631" s="63" t="s">
        <v>968</v>
      </c>
      <c r="D10631" s="61">
        <v>0</v>
      </c>
      <c r="E10631" s="61" t="s">
        <v>1327</v>
      </c>
      <c r="F10631" s="61" t="s">
        <v>89</v>
      </c>
      <c r="G10631" s="61" t="s">
        <v>1098</v>
      </c>
      <c r="H10631" s="61" t="s">
        <v>967</v>
      </c>
      <c r="I10631" s="61">
        <v>42.34</v>
      </c>
      <c r="J10631" s="61">
        <v>-71.239999999999995</v>
      </c>
      <c r="K10631">
        <v>8434</v>
      </c>
      <c r="L10631"/>
      <c r="M10631"/>
    </row>
    <row r="10632" spans="1:13">
      <c r="A10632" s="61" t="s">
        <v>40</v>
      </c>
      <c r="B10632" s="61">
        <v>2322</v>
      </c>
      <c r="C10632" s="63" t="s">
        <v>968</v>
      </c>
      <c r="D10632" s="61">
        <v>0</v>
      </c>
      <c r="E10632" s="61" t="s">
        <v>1293</v>
      </c>
      <c r="F10632" s="61" t="s">
        <v>89</v>
      </c>
      <c r="G10632" s="61" t="s">
        <v>1241</v>
      </c>
      <c r="H10632" s="61" t="s">
        <v>967</v>
      </c>
      <c r="I10632" s="61">
        <v>42.13</v>
      </c>
      <c r="J10632" s="61">
        <v>-71.05</v>
      </c>
      <c r="K10632">
        <v>4777</v>
      </c>
      <c r="L10632"/>
      <c r="M10632"/>
    </row>
    <row r="10633" spans="1:13">
      <c r="A10633" s="61" t="s">
        <v>40</v>
      </c>
      <c r="B10633" s="61">
        <v>1432</v>
      </c>
      <c r="C10633" s="63" t="s">
        <v>968</v>
      </c>
      <c r="D10633" s="61">
        <v>0</v>
      </c>
      <c r="E10633" s="61" t="s">
        <v>1099</v>
      </c>
      <c r="F10633" s="61" t="s">
        <v>89</v>
      </c>
      <c r="G10633" s="61" t="s">
        <v>1098</v>
      </c>
      <c r="H10633" s="61" t="s">
        <v>967</v>
      </c>
      <c r="I10633" s="61">
        <v>42.56</v>
      </c>
      <c r="J10633" s="61">
        <v>-71.58</v>
      </c>
      <c r="K10633">
        <v>8221</v>
      </c>
      <c r="L10633"/>
      <c r="M10633"/>
    </row>
    <row r="10634" spans="1:13">
      <c r="A10634" s="61" t="s">
        <v>40</v>
      </c>
      <c r="B10634" s="61">
        <v>1436</v>
      </c>
      <c r="C10634" s="63" t="s">
        <v>968</v>
      </c>
      <c r="D10634" s="61">
        <v>0</v>
      </c>
      <c r="E10634" s="61" t="s">
        <v>1101</v>
      </c>
      <c r="F10634" s="61" t="s">
        <v>89</v>
      </c>
      <c r="G10634" s="61" t="s">
        <v>985</v>
      </c>
      <c r="H10634" s="61" t="s">
        <v>967</v>
      </c>
      <c r="I10634" s="61">
        <v>42.6</v>
      </c>
      <c r="J10634" s="61">
        <v>-72.069999999999993</v>
      </c>
      <c r="K10634">
        <v>3208</v>
      </c>
      <c r="L10634"/>
      <c r="M10634"/>
    </row>
    <row r="10635" spans="1:13">
      <c r="A10635" s="61" t="s">
        <v>40</v>
      </c>
      <c r="B10635" s="61">
        <v>2630</v>
      </c>
      <c r="C10635" s="63" t="s">
        <v>968</v>
      </c>
      <c r="D10635" s="61">
        <v>0</v>
      </c>
      <c r="E10635" s="61" t="s">
        <v>1356</v>
      </c>
      <c r="F10635" s="61" t="s">
        <v>89</v>
      </c>
      <c r="G10635" s="61" t="s">
        <v>1337</v>
      </c>
      <c r="H10635" s="61" t="s">
        <v>967</v>
      </c>
      <c r="I10635" s="61">
        <v>41.7</v>
      </c>
      <c r="J10635" s="61">
        <v>-70.3</v>
      </c>
      <c r="K10635">
        <v>1956</v>
      </c>
      <c r="L10635"/>
      <c r="M10635"/>
    </row>
    <row r="10636" spans="1:13">
      <c r="A10636" s="61" t="s">
        <v>40</v>
      </c>
      <c r="B10636" s="61">
        <v>1005</v>
      </c>
      <c r="C10636" s="63" t="s">
        <v>968</v>
      </c>
      <c r="D10636" s="61">
        <v>0</v>
      </c>
      <c r="E10636" s="61" t="s">
        <v>984</v>
      </c>
      <c r="F10636" s="61" t="s">
        <v>89</v>
      </c>
      <c r="G10636" s="61" t="s">
        <v>985</v>
      </c>
      <c r="H10636" s="61" t="s">
        <v>967</v>
      </c>
      <c r="I10636" s="61">
        <v>42.42</v>
      </c>
      <c r="J10636" s="61">
        <v>-72.099999999999994</v>
      </c>
      <c r="K10636">
        <v>4900</v>
      </c>
      <c r="L10636"/>
      <c r="M10636"/>
    </row>
    <row r="10637" spans="1:13">
      <c r="A10637" s="61" t="s">
        <v>40</v>
      </c>
      <c r="B10637" s="61">
        <v>1223</v>
      </c>
      <c r="C10637" s="63" t="s">
        <v>968</v>
      </c>
      <c r="D10637" s="61">
        <v>0</v>
      </c>
      <c r="E10637" s="61" t="s">
        <v>1041</v>
      </c>
      <c r="F10637" s="61" t="s">
        <v>89</v>
      </c>
      <c r="G10637" s="61" t="s">
        <v>994</v>
      </c>
      <c r="H10637" s="61" t="s">
        <v>967</v>
      </c>
      <c r="I10637" s="61">
        <v>42.33</v>
      </c>
      <c r="J10637" s="61">
        <v>-73.069999999999993</v>
      </c>
      <c r="K10637">
        <v>2430</v>
      </c>
      <c r="L10637"/>
      <c r="M10637"/>
    </row>
    <row r="10638" spans="1:13">
      <c r="A10638" s="61" t="s">
        <v>40</v>
      </c>
      <c r="B10638" s="61">
        <v>1730</v>
      </c>
      <c r="C10638" s="63" t="s">
        <v>968</v>
      </c>
      <c r="D10638" s="61">
        <v>0</v>
      </c>
      <c r="E10638" s="61" t="s">
        <v>1163</v>
      </c>
      <c r="F10638" s="61" t="s">
        <v>89</v>
      </c>
      <c r="G10638" s="61" t="s">
        <v>1098</v>
      </c>
      <c r="H10638" s="61" t="s">
        <v>967</v>
      </c>
      <c r="I10638" s="61">
        <v>42.48</v>
      </c>
      <c r="J10638" s="61">
        <v>-71.260000000000005</v>
      </c>
      <c r="K10638">
        <v>14566</v>
      </c>
      <c r="L10638"/>
      <c r="M10638"/>
    </row>
    <row r="10639" spans="1:13">
      <c r="A10639" s="61" t="s">
        <v>40</v>
      </c>
      <c r="B10639" s="61">
        <v>1007</v>
      </c>
      <c r="C10639" s="63" t="s">
        <v>968</v>
      </c>
      <c r="D10639" s="61">
        <v>0</v>
      </c>
      <c r="E10639" s="61" t="s">
        <v>986</v>
      </c>
      <c r="F10639" s="61" t="s">
        <v>89</v>
      </c>
      <c r="G10639" s="61" t="s">
        <v>983</v>
      </c>
      <c r="H10639" s="61" t="s">
        <v>967</v>
      </c>
      <c r="I10639" s="61">
        <v>42.27</v>
      </c>
      <c r="J10639" s="61">
        <v>-72.400000000000006</v>
      </c>
      <c r="K10639">
        <v>15423</v>
      </c>
      <c r="L10639"/>
      <c r="M10639"/>
    </row>
    <row r="10640" spans="1:13">
      <c r="A10640" s="61" t="s">
        <v>40</v>
      </c>
      <c r="B10640" s="61">
        <v>2019</v>
      </c>
      <c r="C10640" s="63" t="s">
        <v>968</v>
      </c>
      <c r="D10640" s="61">
        <v>0</v>
      </c>
      <c r="E10640" s="61" t="s">
        <v>1240</v>
      </c>
      <c r="F10640" s="61" t="s">
        <v>89</v>
      </c>
      <c r="G10640" s="61" t="s">
        <v>1241</v>
      </c>
      <c r="H10640" s="61" t="s">
        <v>967</v>
      </c>
      <c r="I10640" s="61">
        <v>42.09</v>
      </c>
      <c r="J10640" s="61">
        <v>-71.47</v>
      </c>
      <c r="K10640">
        <v>16945</v>
      </c>
      <c r="L10640"/>
      <c r="M10640"/>
    </row>
    <row r="10641" spans="1:13">
      <c r="A10641" s="61" t="s">
        <v>40</v>
      </c>
      <c r="B10641" s="61">
        <v>2478</v>
      </c>
      <c r="C10641" s="63" t="s">
        <v>968</v>
      </c>
      <c r="D10641" s="61">
        <v>0</v>
      </c>
      <c r="E10641" s="61" t="s">
        <v>1332</v>
      </c>
      <c r="F10641" s="61" t="s">
        <v>89</v>
      </c>
      <c r="G10641" s="61" t="s">
        <v>1098</v>
      </c>
      <c r="H10641" s="61" t="s">
        <v>967</v>
      </c>
      <c r="I10641" s="61">
        <v>42.39</v>
      </c>
      <c r="J10641" s="61">
        <v>-71.180000000000007</v>
      </c>
      <c r="K10641">
        <v>27286</v>
      </c>
      <c r="L10641"/>
      <c r="M10641"/>
    </row>
    <row r="10642" spans="1:13">
      <c r="A10642" s="61" t="s">
        <v>40</v>
      </c>
      <c r="B10642" s="61">
        <v>2779</v>
      </c>
      <c r="C10642" s="63" t="s">
        <v>968</v>
      </c>
      <c r="D10642" s="61">
        <v>0</v>
      </c>
      <c r="E10642" s="61" t="s">
        <v>1407</v>
      </c>
      <c r="F10642" s="61" t="s">
        <v>89</v>
      </c>
      <c r="G10642" s="61" t="s">
        <v>1246</v>
      </c>
      <c r="H10642" s="61" t="s">
        <v>967</v>
      </c>
      <c r="I10642" s="61">
        <v>41.85</v>
      </c>
      <c r="J10642" s="61">
        <v>-71.08</v>
      </c>
      <c r="K10642">
        <v>6764</v>
      </c>
      <c r="L10642"/>
      <c r="M10642"/>
    </row>
    <row r="10643" spans="1:13">
      <c r="A10643" s="61" t="s">
        <v>40</v>
      </c>
      <c r="B10643" s="61">
        <v>1224</v>
      </c>
      <c r="C10643" s="63" t="s">
        <v>968</v>
      </c>
      <c r="D10643" s="61">
        <v>0</v>
      </c>
      <c r="E10643" s="61" t="s">
        <v>1042</v>
      </c>
      <c r="F10643" s="61" t="s">
        <v>89</v>
      </c>
      <c r="G10643" s="61" t="s">
        <v>994</v>
      </c>
      <c r="H10643" s="61" t="s">
        <v>967</v>
      </c>
      <c r="I10643" s="61">
        <v>42.51</v>
      </c>
      <c r="J10643" s="61">
        <v>-73.2</v>
      </c>
      <c r="K10643">
        <v>217</v>
      </c>
      <c r="L10643"/>
      <c r="M10643"/>
    </row>
    <row r="10644" spans="1:13">
      <c r="A10644" s="61" t="s">
        <v>40</v>
      </c>
      <c r="B10644" s="61">
        <v>1503</v>
      </c>
      <c r="C10644" s="63" t="s">
        <v>968</v>
      </c>
      <c r="D10644" s="61">
        <v>0</v>
      </c>
      <c r="E10644" s="61" t="s">
        <v>835</v>
      </c>
      <c r="F10644" s="61" t="s">
        <v>89</v>
      </c>
      <c r="G10644" s="61" t="s">
        <v>985</v>
      </c>
      <c r="H10644" s="61" t="s">
        <v>967</v>
      </c>
      <c r="I10644" s="61">
        <v>42.38</v>
      </c>
      <c r="J10644" s="61">
        <v>-71.63</v>
      </c>
      <c r="K10644">
        <v>3158</v>
      </c>
      <c r="L10644"/>
      <c r="M10644"/>
    </row>
    <row r="10645" spans="1:13">
      <c r="A10645" s="61" t="s">
        <v>40</v>
      </c>
      <c r="B10645" s="61">
        <v>1337</v>
      </c>
      <c r="C10645" s="63" t="s">
        <v>968</v>
      </c>
      <c r="D10645" s="61">
        <v>0</v>
      </c>
      <c r="E10645" s="61" t="s">
        <v>1070</v>
      </c>
      <c r="F10645" s="61" t="s">
        <v>89</v>
      </c>
      <c r="G10645" s="61" t="s">
        <v>428</v>
      </c>
      <c r="H10645" s="61" t="s">
        <v>967</v>
      </c>
      <c r="I10645" s="61">
        <v>42.66</v>
      </c>
      <c r="J10645" s="61">
        <v>-72.55</v>
      </c>
      <c r="K10645">
        <v>2562</v>
      </c>
      <c r="L10645"/>
      <c r="M10645"/>
    </row>
    <row r="10646" spans="1:13">
      <c r="A10646" s="61" t="s">
        <v>40</v>
      </c>
      <c r="B10646" s="61">
        <v>1915</v>
      </c>
      <c r="C10646" s="63" t="s">
        <v>968</v>
      </c>
      <c r="D10646" s="61">
        <v>0</v>
      </c>
      <c r="E10646" s="61" t="s">
        <v>1214</v>
      </c>
      <c r="F10646" s="61" t="s">
        <v>89</v>
      </c>
      <c r="G10646" s="61" t="s">
        <v>1186</v>
      </c>
      <c r="H10646" s="61" t="s">
        <v>967</v>
      </c>
      <c r="I10646" s="61">
        <v>42.57</v>
      </c>
      <c r="J10646" s="61">
        <v>-70.87</v>
      </c>
      <c r="K10646">
        <v>42341</v>
      </c>
      <c r="L10646"/>
      <c r="M10646"/>
    </row>
    <row r="10647" spans="1:13">
      <c r="A10647" s="61" t="s">
        <v>40</v>
      </c>
      <c r="B10647" s="61">
        <v>1821</v>
      </c>
      <c r="C10647" s="63" t="s">
        <v>968</v>
      </c>
      <c r="D10647" s="61">
        <v>0</v>
      </c>
      <c r="E10647" s="61" t="s">
        <v>1187</v>
      </c>
      <c r="F10647" s="61" t="s">
        <v>89</v>
      </c>
      <c r="G10647" s="61" t="s">
        <v>1098</v>
      </c>
      <c r="H10647" s="61" t="s">
        <v>967</v>
      </c>
      <c r="I10647" s="61">
        <v>42.55</v>
      </c>
      <c r="J10647" s="61">
        <v>-71.260000000000005</v>
      </c>
      <c r="K10647">
        <v>30909</v>
      </c>
      <c r="L10647"/>
      <c r="M10647"/>
    </row>
    <row r="10648" spans="1:13">
      <c r="A10648" s="61" t="s">
        <v>40</v>
      </c>
      <c r="B10648" s="61">
        <v>1504</v>
      </c>
      <c r="C10648" s="63" t="s">
        <v>968</v>
      </c>
      <c r="D10648" s="61">
        <v>0</v>
      </c>
      <c r="E10648" s="61" t="s">
        <v>1115</v>
      </c>
      <c r="F10648" s="61" t="s">
        <v>89</v>
      </c>
      <c r="G10648" s="61" t="s">
        <v>985</v>
      </c>
      <c r="H10648" s="61" t="s">
        <v>967</v>
      </c>
      <c r="I10648" s="61">
        <v>42.04</v>
      </c>
      <c r="J10648" s="61">
        <v>-71.53</v>
      </c>
      <c r="K10648">
        <v>9208</v>
      </c>
      <c r="L10648"/>
      <c r="M10648"/>
    </row>
    <row r="10649" spans="1:13">
      <c r="A10649" s="61" t="s">
        <v>40</v>
      </c>
      <c r="B10649" s="61">
        <v>1008</v>
      </c>
      <c r="C10649" s="63" t="s">
        <v>968</v>
      </c>
      <c r="D10649" s="61">
        <v>0</v>
      </c>
      <c r="E10649" s="61" t="s">
        <v>987</v>
      </c>
      <c r="F10649" s="61" t="s">
        <v>89</v>
      </c>
      <c r="G10649" s="61" t="s">
        <v>981</v>
      </c>
      <c r="H10649" s="61" t="s">
        <v>967</v>
      </c>
      <c r="I10649" s="61">
        <v>42.18</v>
      </c>
      <c r="J10649" s="61">
        <v>-72.930000000000007</v>
      </c>
      <c r="K10649">
        <v>1317</v>
      </c>
      <c r="L10649"/>
      <c r="M10649"/>
    </row>
    <row r="10650" spans="1:13">
      <c r="A10650" s="61" t="s">
        <v>40</v>
      </c>
      <c r="B10650" s="61">
        <v>1740</v>
      </c>
      <c r="C10650" s="63" t="s">
        <v>968</v>
      </c>
      <c r="D10650" s="61">
        <v>0</v>
      </c>
      <c r="E10650" s="61" t="s">
        <v>1164</v>
      </c>
      <c r="F10650" s="61" t="s">
        <v>89</v>
      </c>
      <c r="G10650" s="61" t="s">
        <v>985</v>
      </c>
      <c r="H10650" s="61" t="s">
        <v>967</v>
      </c>
      <c r="I10650" s="61">
        <v>42.43</v>
      </c>
      <c r="J10650" s="61">
        <v>-71.599999999999994</v>
      </c>
      <c r="K10650">
        <v>5665</v>
      </c>
      <c r="L10650"/>
      <c r="M10650"/>
    </row>
    <row r="10651" spans="1:13">
      <c r="A10651" s="61" t="s">
        <v>40</v>
      </c>
      <c r="B10651" s="61">
        <v>2163</v>
      </c>
      <c r="C10651" s="63" t="s">
        <v>968</v>
      </c>
      <c r="D10651" s="61">
        <v>0</v>
      </c>
      <c r="E10651" s="61" t="s">
        <v>801</v>
      </c>
      <c r="F10651" s="61" t="s">
        <v>89</v>
      </c>
      <c r="G10651" s="61" t="s">
        <v>966</v>
      </c>
      <c r="H10651" s="61" t="s">
        <v>967</v>
      </c>
      <c r="I10651" s="61">
        <v>42.37</v>
      </c>
      <c r="J10651" s="61">
        <v>-71.12</v>
      </c>
      <c r="K10651">
        <v>1391</v>
      </c>
      <c r="L10651"/>
      <c r="M10651"/>
    </row>
    <row r="10652" spans="1:13">
      <c r="A10652" s="61" t="s">
        <v>40</v>
      </c>
      <c r="B10652" s="61">
        <v>2115</v>
      </c>
      <c r="C10652" s="63" t="s">
        <v>968</v>
      </c>
      <c r="D10652" s="61">
        <v>0</v>
      </c>
      <c r="E10652" s="61" t="s">
        <v>801</v>
      </c>
      <c r="F10652" s="61" t="s">
        <v>89</v>
      </c>
      <c r="G10652" s="61" t="s">
        <v>966</v>
      </c>
      <c r="H10652" s="61" t="s">
        <v>967</v>
      </c>
      <c r="I10652" s="61">
        <v>42.34</v>
      </c>
      <c r="J10652" s="61">
        <v>-71.099999999999994</v>
      </c>
      <c r="K10652">
        <v>31604</v>
      </c>
      <c r="L10652"/>
      <c r="M10652"/>
    </row>
    <row r="10653" spans="1:13">
      <c r="A10653" s="61" t="s">
        <v>40</v>
      </c>
      <c r="B10653" s="61">
        <v>2215</v>
      </c>
      <c r="C10653" s="63" t="s">
        <v>968</v>
      </c>
      <c r="D10653" s="61">
        <v>0</v>
      </c>
      <c r="E10653" s="61" t="s">
        <v>801</v>
      </c>
      <c r="F10653" s="61" t="s">
        <v>89</v>
      </c>
      <c r="G10653" s="61" t="s">
        <v>966</v>
      </c>
      <c r="H10653" s="61" t="s">
        <v>967</v>
      </c>
      <c r="I10653" s="61">
        <v>42.35</v>
      </c>
      <c r="J10653" s="61">
        <v>-71.099999999999994</v>
      </c>
      <c r="K10653">
        <v>26926</v>
      </c>
      <c r="L10653"/>
      <c r="M10653"/>
    </row>
    <row r="10654" spans="1:13">
      <c r="A10654" s="61" t="s">
        <v>40</v>
      </c>
      <c r="B10654" s="61">
        <v>2116</v>
      </c>
      <c r="C10654" s="63" t="s">
        <v>968</v>
      </c>
      <c r="D10654" s="61">
        <v>0</v>
      </c>
      <c r="E10654" s="61" t="s">
        <v>801</v>
      </c>
      <c r="F10654" s="61" t="s">
        <v>89</v>
      </c>
      <c r="G10654" s="61" t="s">
        <v>966</v>
      </c>
      <c r="H10654" s="61" t="s">
        <v>967</v>
      </c>
      <c r="I10654" s="61">
        <v>42.35</v>
      </c>
      <c r="J10654" s="61">
        <v>-71.08</v>
      </c>
      <c r="K10654">
        <v>23408</v>
      </c>
      <c r="L10654"/>
      <c r="M10654"/>
    </row>
    <row r="10655" spans="1:13">
      <c r="A10655" s="61" t="s">
        <v>40</v>
      </c>
      <c r="B10655" s="61">
        <v>2199</v>
      </c>
      <c r="C10655" s="63" t="s">
        <v>968</v>
      </c>
      <c r="D10655" s="61">
        <v>0</v>
      </c>
      <c r="E10655" s="61" t="s">
        <v>801</v>
      </c>
      <c r="F10655" s="61" t="s">
        <v>89</v>
      </c>
      <c r="G10655" s="61" t="s">
        <v>966</v>
      </c>
      <c r="H10655" s="61" t="s">
        <v>967</v>
      </c>
      <c r="I10655" s="61">
        <v>42.35</v>
      </c>
      <c r="J10655" s="61">
        <v>-71.08</v>
      </c>
      <c r="K10655">
        <v>1574</v>
      </c>
      <c r="L10655"/>
      <c r="M10655"/>
    </row>
    <row r="10656" spans="1:13">
      <c r="A10656" s="61" t="s">
        <v>40</v>
      </c>
      <c r="B10656" s="61">
        <v>2118</v>
      </c>
      <c r="C10656" s="63" t="s">
        <v>968</v>
      </c>
      <c r="D10656" s="61">
        <v>0</v>
      </c>
      <c r="E10656" s="61" t="s">
        <v>801</v>
      </c>
      <c r="F10656" s="61" t="s">
        <v>89</v>
      </c>
      <c r="G10656" s="61" t="s">
        <v>966</v>
      </c>
      <c r="H10656" s="61" t="s">
        <v>967</v>
      </c>
      <c r="I10656" s="61">
        <v>42.34</v>
      </c>
      <c r="J10656" s="61">
        <v>-71.069999999999993</v>
      </c>
      <c r="K10656">
        <v>29073</v>
      </c>
      <c r="L10656"/>
      <c r="M10656"/>
    </row>
    <row r="10657" spans="1:13">
      <c r="A10657" s="61" t="s">
        <v>40</v>
      </c>
      <c r="B10657" s="61">
        <v>2114</v>
      </c>
      <c r="C10657" s="63" t="s">
        <v>968</v>
      </c>
      <c r="D10657" s="61">
        <v>0</v>
      </c>
      <c r="E10657" s="61" t="s">
        <v>801</v>
      </c>
      <c r="F10657" s="61" t="s">
        <v>89</v>
      </c>
      <c r="G10657" s="61" t="s">
        <v>966</v>
      </c>
      <c r="H10657" s="61" t="s">
        <v>967</v>
      </c>
      <c r="I10657" s="61">
        <v>42.36</v>
      </c>
      <c r="J10657" s="61">
        <v>-71.069999999999993</v>
      </c>
      <c r="K10657">
        <v>14469</v>
      </c>
      <c r="L10657"/>
      <c r="M10657"/>
    </row>
    <row r="10658" spans="1:13">
      <c r="A10658" s="61" t="s">
        <v>40</v>
      </c>
      <c r="B10658" s="61">
        <v>2111</v>
      </c>
      <c r="C10658" s="63" t="s">
        <v>968</v>
      </c>
      <c r="D10658" s="61">
        <v>0</v>
      </c>
      <c r="E10658" s="61" t="s">
        <v>801</v>
      </c>
      <c r="F10658" s="61" t="s">
        <v>89</v>
      </c>
      <c r="G10658" s="61" t="s">
        <v>966</v>
      </c>
      <c r="H10658" s="61" t="s">
        <v>967</v>
      </c>
      <c r="I10658" s="61">
        <v>42.35</v>
      </c>
      <c r="J10658" s="61">
        <v>-71.06</v>
      </c>
      <c r="K10658">
        <v>9716</v>
      </c>
      <c r="L10658"/>
      <c r="M10658"/>
    </row>
    <row r="10659" spans="1:13">
      <c r="A10659" s="61" t="s">
        <v>40</v>
      </c>
      <c r="B10659" s="61">
        <v>2133</v>
      </c>
      <c r="C10659" s="63" t="s">
        <v>968</v>
      </c>
      <c r="D10659" s="61">
        <v>0</v>
      </c>
      <c r="E10659" s="61" t="s">
        <v>801</v>
      </c>
      <c r="F10659" s="61" t="s">
        <v>89</v>
      </c>
      <c r="G10659" s="61" t="s">
        <v>966</v>
      </c>
      <c r="H10659" s="61" t="s">
        <v>967</v>
      </c>
      <c r="I10659" s="61">
        <v>42.35</v>
      </c>
      <c r="J10659" s="61">
        <v>-71.06</v>
      </c>
      <c r="K10659">
        <v>56</v>
      </c>
      <c r="L10659"/>
      <c r="M10659"/>
    </row>
    <row r="10660" spans="1:13">
      <c r="A10660" s="61" t="s">
        <v>40</v>
      </c>
      <c r="B10660" s="61">
        <v>2222</v>
      </c>
      <c r="C10660" s="63" t="s">
        <v>968</v>
      </c>
      <c r="D10660" s="61">
        <v>0</v>
      </c>
      <c r="E10660" s="61" t="s">
        <v>801</v>
      </c>
      <c r="F10660" s="61" t="s">
        <v>89</v>
      </c>
      <c r="G10660" s="61" t="s">
        <v>966</v>
      </c>
      <c r="H10660" s="61" t="s">
        <v>967</v>
      </c>
      <c r="I10660" s="61">
        <v>42.35</v>
      </c>
      <c r="J10660" s="61">
        <v>-71.06</v>
      </c>
      <c r="K10660">
        <v>26926</v>
      </c>
      <c r="L10660"/>
      <c r="M10660"/>
    </row>
    <row r="10661" spans="1:13">
      <c r="A10661" s="61" t="s">
        <v>40</v>
      </c>
      <c r="B10661" s="61">
        <v>2108</v>
      </c>
      <c r="C10661" s="63" t="s">
        <v>968</v>
      </c>
      <c r="D10661" s="61">
        <v>0</v>
      </c>
      <c r="E10661" s="61" t="s">
        <v>801</v>
      </c>
      <c r="F10661" s="61" t="s">
        <v>89</v>
      </c>
      <c r="G10661" s="61" t="s">
        <v>966</v>
      </c>
      <c r="H10661" s="61" t="s">
        <v>967</v>
      </c>
      <c r="I10661" s="61">
        <v>42.36</v>
      </c>
      <c r="J10661" s="61">
        <v>-71.06</v>
      </c>
      <c r="K10661">
        <v>4228</v>
      </c>
      <c r="L10661"/>
      <c r="M10661"/>
    </row>
    <row r="10662" spans="1:13">
      <c r="A10662" s="61" t="s">
        <v>40</v>
      </c>
      <c r="B10662" s="61">
        <v>2203</v>
      </c>
      <c r="C10662" s="63" t="s">
        <v>968</v>
      </c>
      <c r="D10662" s="61">
        <v>0</v>
      </c>
      <c r="E10662" s="61" t="s">
        <v>801</v>
      </c>
      <c r="F10662" s="61" t="s">
        <v>89</v>
      </c>
      <c r="G10662" s="61" t="s">
        <v>966</v>
      </c>
      <c r="H10662" s="61" t="s">
        <v>967</v>
      </c>
      <c r="I10662" s="61">
        <v>42.36</v>
      </c>
      <c r="J10662" s="61">
        <v>-71.06</v>
      </c>
      <c r="K10662">
        <v>0</v>
      </c>
      <c r="L10662"/>
      <c r="M10662"/>
    </row>
    <row r="10663" spans="1:13">
      <c r="A10663" s="61" t="s">
        <v>40</v>
      </c>
      <c r="B10663" s="61">
        <v>2113</v>
      </c>
      <c r="C10663" s="63" t="s">
        <v>968</v>
      </c>
      <c r="D10663" s="61">
        <v>0</v>
      </c>
      <c r="E10663" s="61" t="s">
        <v>801</v>
      </c>
      <c r="F10663" s="61" t="s">
        <v>89</v>
      </c>
      <c r="G10663" s="61" t="s">
        <v>966</v>
      </c>
      <c r="H10663" s="61" t="s">
        <v>967</v>
      </c>
      <c r="I10663" s="61">
        <v>42.37</v>
      </c>
      <c r="J10663" s="61">
        <v>-71.06</v>
      </c>
      <c r="K10663">
        <v>7126</v>
      </c>
      <c r="L10663"/>
      <c r="M10663"/>
    </row>
    <row r="10664" spans="1:13">
      <c r="A10664" s="61" t="s">
        <v>40</v>
      </c>
      <c r="B10664" s="61">
        <v>2110</v>
      </c>
      <c r="C10664" s="63" t="s">
        <v>968</v>
      </c>
      <c r="D10664" s="61">
        <v>0</v>
      </c>
      <c r="E10664" s="61" t="s">
        <v>801</v>
      </c>
      <c r="F10664" s="61" t="s">
        <v>89</v>
      </c>
      <c r="G10664" s="61" t="s">
        <v>966</v>
      </c>
      <c r="H10664" s="61" t="s">
        <v>967</v>
      </c>
      <c r="I10664" s="61">
        <v>42.36</v>
      </c>
      <c r="J10664" s="61">
        <v>-71.05</v>
      </c>
      <c r="K10664">
        <v>2921</v>
      </c>
      <c r="L10664"/>
      <c r="M10664"/>
    </row>
    <row r="10665" spans="1:13">
      <c r="A10665" s="61" t="s">
        <v>40</v>
      </c>
      <c r="B10665" s="61">
        <v>2109</v>
      </c>
      <c r="C10665" s="63" t="s">
        <v>968</v>
      </c>
      <c r="D10665" s="61">
        <v>0</v>
      </c>
      <c r="E10665" s="61" t="s">
        <v>801</v>
      </c>
      <c r="F10665" s="61" t="s">
        <v>89</v>
      </c>
      <c r="G10665" s="61" t="s">
        <v>966</v>
      </c>
      <c r="H10665" s="61" t="s">
        <v>967</v>
      </c>
      <c r="I10665" s="61">
        <v>42.37</v>
      </c>
      <c r="J10665" s="61">
        <v>-71.05</v>
      </c>
      <c r="K10665">
        <v>3921</v>
      </c>
      <c r="L10665"/>
      <c r="M10665"/>
    </row>
    <row r="10666" spans="1:13">
      <c r="A10666" s="61" t="s">
        <v>40</v>
      </c>
      <c r="B10666" s="61">
        <v>2210</v>
      </c>
      <c r="C10666" s="63" t="s">
        <v>968</v>
      </c>
      <c r="D10666" s="61">
        <v>0</v>
      </c>
      <c r="E10666" s="61" t="s">
        <v>801</v>
      </c>
      <c r="F10666" s="61" t="s">
        <v>89</v>
      </c>
      <c r="G10666" s="61" t="s">
        <v>966</v>
      </c>
      <c r="H10666" s="61" t="s">
        <v>967</v>
      </c>
      <c r="I10666" s="61">
        <v>42.35</v>
      </c>
      <c r="J10666" s="61">
        <v>-71.040000000000006</v>
      </c>
      <c r="K10666">
        <v>5808</v>
      </c>
      <c r="L10666"/>
      <c r="M10666"/>
    </row>
    <row r="10667" spans="1:13">
      <c r="A10667" s="61" t="s">
        <v>40</v>
      </c>
      <c r="B10667" s="61">
        <v>1719</v>
      </c>
      <c r="C10667" s="63" t="s">
        <v>968</v>
      </c>
      <c r="D10667" s="61">
        <v>0</v>
      </c>
      <c r="E10667" s="61" t="s">
        <v>1160</v>
      </c>
      <c r="F10667" s="61" t="s">
        <v>89</v>
      </c>
      <c r="G10667" s="61" t="s">
        <v>1098</v>
      </c>
      <c r="H10667" s="61" t="s">
        <v>967</v>
      </c>
      <c r="I10667" s="61">
        <v>42.5</v>
      </c>
      <c r="J10667" s="61">
        <v>-71.5</v>
      </c>
      <c r="K10667">
        <v>5506</v>
      </c>
      <c r="L10667"/>
      <c r="M10667"/>
    </row>
    <row r="10668" spans="1:13">
      <c r="A10668" s="61" t="s">
        <v>40</v>
      </c>
      <c r="B10668" s="61">
        <v>1921</v>
      </c>
      <c r="C10668" s="63" t="s">
        <v>968</v>
      </c>
      <c r="D10668" s="61">
        <v>0</v>
      </c>
      <c r="E10668" s="61" t="s">
        <v>1215</v>
      </c>
      <c r="F10668" s="61" t="s">
        <v>89</v>
      </c>
      <c r="G10668" s="61" t="s">
        <v>1186</v>
      </c>
      <c r="H10668" s="61" t="s">
        <v>967</v>
      </c>
      <c r="I10668" s="61">
        <v>42.67</v>
      </c>
      <c r="J10668" s="61">
        <v>-70.98</v>
      </c>
      <c r="K10668">
        <v>8263</v>
      </c>
      <c r="L10668"/>
      <c r="M10668"/>
    </row>
    <row r="10669" spans="1:13">
      <c r="A10669" s="61" t="s">
        <v>40</v>
      </c>
      <c r="B10669" s="61">
        <v>1505</v>
      </c>
      <c r="C10669" s="63" t="s">
        <v>968</v>
      </c>
      <c r="D10669" s="61">
        <v>0</v>
      </c>
      <c r="E10669" s="61" t="s">
        <v>1116</v>
      </c>
      <c r="F10669" s="61" t="s">
        <v>89</v>
      </c>
      <c r="G10669" s="61" t="s">
        <v>985</v>
      </c>
      <c r="H10669" s="61" t="s">
        <v>967</v>
      </c>
      <c r="I10669" s="61">
        <v>42.35</v>
      </c>
      <c r="J10669" s="61">
        <v>-71.73</v>
      </c>
      <c r="K10669">
        <v>4849</v>
      </c>
      <c r="L10669"/>
      <c r="M10669"/>
    </row>
    <row r="10670" spans="1:13">
      <c r="A10670" s="61" t="s">
        <v>40</v>
      </c>
      <c r="B10670" s="61">
        <v>2184</v>
      </c>
      <c r="C10670" s="63" t="s">
        <v>968</v>
      </c>
      <c r="D10670" s="61">
        <v>0</v>
      </c>
      <c r="E10670" s="61" t="s">
        <v>1287</v>
      </c>
      <c r="F10670" s="61" t="s">
        <v>89</v>
      </c>
      <c r="G10670" s="61" t="s">
        <v>1241</v>
      </c>
      <c r="H10670" s="61" t="s">
        <v>967</v>
      </c>
      <c r="I10670" s="61">
        <v>42.2</v>
      </c>
      <c r="J10670" s="61">
        <v>-71</v>
      </c>
      <c r="K10670">
        <v>39143</v>
      </c>
      <c r="L10670"/>
      <c r="M10670"/>
    </row>
    <row r="10671" spans="1:13">
      <c r="A10671" s="61" t="s">
        <v>40</v>
      </c>
      <c r="B10671" s="61">
        <v>2631</v>
      </c>
      <c r="C10671" s="63" t="s">
        <v>968</v>
      </c>
      <c r="D10671" s="61">
        <v>0</v>
      </c>
      <c r="E10671" s="61" t="s">
        <v>1357</v>
      </c>
      <c r="F10671" s="61" t="s">
        <v>89</v>
      </c>
      <c r="G10671" s="61" t="s">
        <v>1337</v>
      </c>
      <c r="H10671" s="61" t="s">
        <v>967</v>
      </c>
      <c r="I10671" s="61">
        <v>41.76</v>
      </c>
      <c r="J10671" s="61">
        <v>-70.08</v>
      </c>
      <c r="K10671">
        <v>10178</v>
      </c>
      <c r="L10671"/>
      <c r="M10671"/>
    </row>
    <row r="10672" spans="1:13">
      <c r="A10672" s="61" t="s">
        <v>40</v>
      </c>
      <c r="B10672" s="61">
        <v>2324</v>
      </c>
      <c r="C10672" s="63" t="s">
        <v>968</v>
      </c>
      <c r="D10672" s="61">
        <v>0</v>
      </c>
      <c r="E10672" s="61" t="s">
        <v>1294</v>
      </c>
      <c r="F10672" s="61" t="s">
        <v>89</v>
      </c>
      <c r="G10672" s="61" t="s">
        <v>1239</v>
      </c>
      <c r="H10672" s="61" t="s">
        <v>967</v>
      </c>
      <c r="I10672" s="61">
        <v>41.98</v>
      </c>
      <c r="J10672" s="61">
        <v>-70.97</v>
      </c>
      <c r="K10672">
        <v>25676</v>
      </c>
      <c r="L10672"/>
      <c r="M10672"/>
    </row>
    <row r="10673" spans="1:13">
      <c r="A10673" s="61" t="s">
        <v>40</v>
      </c>
      <c r="B10673" s="61">
        <v>2135</v>
      </c>
      <c r="C10673" s="63" t="s">
        <v>968</v>
      </c>
      <c r="D10673" s="61">
        <v>0</v>
      </c>
      <c r="E10673" s="61" t="s">
        <v>1275</v>
      </c>
      <c r="F10673" s="61" t="s">
        <v>89</v>
      </c>
      <c r="G10673" s="61" t="s">
        <v>966</v>
      </c>
      <c r="H10673" s="61" t="s">
        <v>967</v>
      </c>
      <c r="I10673" s="61">
        <v>42.35</v>
      </c>
      <c r="J10673" s="61">
        <v>-71.150000000000006</v>
      </c>
      <c r="K10673">
        <v>47232</v>
      </c>
      <c r="L10673"/>
      <c r="M10673"/>
    </row>
    <row r="10674" spans="1:13">
      <c r="A10674" s="61" t="s">
        <v>40</v>
      </c>
      <c r="B10674" s="61">
        <v>1010</v>
      </c>
      <c r="C10674" s="63" t="s">
        <v>968</v>
      </c>
      <c r="D10674" s="61">
        <v>0</v>
      </c>
      <c r="E10674" s="61" t="s">
        <v>988</v>
      </c>
      <c r="F10674" s="61" t="s">
        <v>89</v>
      </c>
      <c r="G10674" s="61" t="s">
        <v>981</v>
      </c>
      <c r="H10674" s="61" t="s">
        <v>967</v>
      </c>
      <c r="I10674" s="61">
        <v>42.11</v>
      </c>
      <c r="J10674" s="61">
        <v>-72.2</v>
      </c>
      <c r="K10674">
        <v>3711</v>
      </c>
      <c r="L10674"/>
      <c r="M10674"/>
    </row>
    <row r="10675" spans="1:13">
      <c r="A10675" s="61" t="s">
        <v>40</v>
      </c>
      <c r="B10675" s="61">
        <v>2301</v>
      </c>
      <c r="C10675" s="63" t="s">
        <v>968</v>
      </c>
      <c r="D10675" s="61">
        <v>0</v>
      </c>
      <c r="E10675" s="61" t="s">
        <v>1292</v>
      </c>
      <c r="F10675" s="61" t="s">
        <v>89</v>
      </c>
      <c r="G10675" s="61" t="s">
        <v>1239</v>
      </c>
      <c r="H10675" s="61" t="s">
        <v>967</v>
      </c>
      <c r="I10675" s="61">
        <v>42.08</v>
      </c>
      <c r="J10675" s="61">
        <v>-71.02</v>
      </c>
      <c r="K10675">
        <v>69418</v>
      </c>
      <c r="L10675"/>
      <c r="M10675"/>
    </row>
    <row r="10676" spans="1:13">
      <c r="A10676" s="61" t="s">
        <v>40</v>
      </c>
      <c r="B10676" s="61">
        <v>2302</v>
      </c>
      <c r="C10676" s="63" t="s">
        <v>968</v>
      </c>
      <c r="D10676" s="61">
        <v>0</v>
      </c>
      <c r="E10676" s="61" t="s">
        <v>1292</v>
      </c>
      <c r="F10676" s="61" t="s">
        <v>89</v>
      </c>
      <c r="G10676" s="61" t="s">
        <v>1239</v>
      </c>
      <c r="H10676" s="61" t="s">
        <v>967</v>
      </c>
      <c r="I10676" s="61">
        <v>42.09</v>
      </c>
      <c r="J10676" s="61">
        <v>-71</v>
      </c>
      <c r="K10676">
        <v>36202</v>
      </c>
      <c r="L10676"/>
      <c r="M10676"/>
    </row>
    <row r="10677" spans="1:13">
      <c r="A10677" s="61" t="s">
        <v>40</v>
      </c>
      <c r="B10677" s="61">
        <v>1506</v>
      </c>
      <c r="C10677" s="63" t="s">
        <v>968</v>
      </c>
      <c r="D10677" s="61">
        <v>0</v>
      </c>
      <c r="E10677" s="61" t="s">
        <v>837</v>
      </c>
      <c r="F10677" s="61" t="s">
        <v>89</v>
      </c>
      <c r="G10677" s="61" t="s">
        <v>985</v>
      </c>
      <c r="H10677" s="61" t="s">
        <v>967</v>
      </c>
      <c r="I10677" s="61">
        <v>42.21</v>
      </c>
      <c r="J10677" s="61">
        <v>-72.099999999999994</v>
      </c>
      <c r="K10677">
        <v>3439</v>
      </c>
      <c r="L10677"/>
      <c r="M10677"/>
    </row>
    <row r="10678" spans="1:13">
      <c r="A10678" s="61" t="s">
        <v>40</v>
      </c>
      <c r="B10678" s="61">
        <v>2445</v>
      </c>
      <c r="C10678" s="63" t="s">
        <v>968</v>
      </c>
      <c r="D10678" s="61">
        <v>0</v>
      </c>
      <c r="E10678" s="61" t="s">
        <v>1316</v>
      </c>
      <c r="F10678" s="61" t="s">
        <v>89</v>
      </c>
      <c r="G10678" s="61" t="s">
        <v>1241</v>
      </c>
      <c r="H10678" s="61" t="s">
        <v>967</v>
      </c>
      <c r="I10678" s="61">
        <v>42.32</v>
      </c>
      <c r="J10678" s="61">
        <v>-71.14</v>
      </c>
      <c r="K10678">
        <v>22499</v>
      </c>
      <c r="L10678"/>
      <c r="M10678"/>
    </row>
    <row r="10679" spans="1:13">
      <c r="A10679" s="61" t="s">
        <v>40</v>
      </c>
      <c r="B10679" s="61">
        <v>2446</v>
      </c>
      <c r="C10679" s="63" t="s">
        <v>968</v>
      </c>
      <c r="D10679" s="61">
        <v>0</v>
      </c>
      <c r="E10679" s="61" t="s">
        <v>1316</v>
      </c>
      <c r="F10679" s="61" t="s">
        <v>89</v>
      </c>
      <c r="G10679" s="61" t="s">
        <v>1241</v>
      </c>
      <c r="H10679" s="61" t="s">
        <v>967</v>
      </c>
      <c r="I10679" s="61">
        <v>42.34</v>
      </c>
      <c r="J10679" s="61">
        <v>-71.12</v>
      </c>
      <c r="K10679">
        <v>31957</v>
      </c>
      <c r="L10679"/>
      <c r="M10679"/>
    </row>
    <row r="10680" spans="1:13">
      <c r="A10680" s="61" t="s">
        <v>40</v>
      </c>
      <c r="B10680" s="61">
        <v>1338</v>
      </c>
      <c r="C10680" s="63" t="s">
        <v>968</v>
      </c>
      <c r="D10680" s="61">
        <v>0</v>
      </c>
      <c r="E10680" s="61" t="s">
        <v>1071</v>
      </c>
      <c r="F10680" s="61" t="s">
        <v>89</v>
      </c>
      <c r="G10680" s="61" t="s">
        <v>428</v>
      </c>
      <c r="H10680" s="61" t="s">
        <v>967</v>
      </c>
      <c r="I10680" s="61">
        <v>42.57</v>
      </c>
      <c r="J10680" s="61">
        <v>-72.819999999999993</v>
      </c>
      <c r="K10680">
        <v>127</v>
      </c>
      <c r="L10680"/>
      <c r="M10680"/>
    </row>
    <row r="10681" spans="1:13">
      <c r="A10681" s="61" t="s">
        <v>40</v>
      </c>
      <c r="B10681" s="61">
        <v>1803</v>
      </c>
      <c r="C10681" s="63" t="s">
        <v>968</v>
      </c>
      <c r="D10681" s="61">
        <v>0</v>
      </c>
      <c r="E10681" s="61" t="s">
        <v>1184</v>
      </c>
      <c r="F10681" s="61" t="s">
        <v>89</v>
      </c>
      <c r="G10681" s="61" t="s">
        <v>1098</v>
      </c>
      <c r="H10681" s="61" t="s">
        <v>967</v>
      </c>
      <c r="I10681" s="61">
        <v>42.5</v>
      </c>
      <c r="J10681" s="61">
        <v>-71.2</v>
      </c>
      <c r="K10681">
        <v>26074</v>
      </c>
      <c r="L10681"/>
      <c r="M10681"/>
    </row>
    <row r="10682" spans="1:13">
      <c r="A10682" s="61" t="s">
        <v>40</v>
      </c>
      <c r="B10682" s="61">
        <v>2532</v>
      </c>
      <c r="C10682" s="63" t="s">
        <v>968</v>
      </c>
      <c r="D10682" s="61">
        <v>0</v>
      </c>
      <c r="E10682" s="61" t="s">
        <v>1336</v>
      </c>
      <c r="F10682" s="61" t="s">
        <v>89</v>
      </c>
      <c r="G10682" s="61" t="s">
        <v>1337</v>
      </c>
      <c r="H10682" s="61" t="s">
        <v>967</v>
      </c>
      <c r="I10682" s="61">
        <v>41.75</v>
      </c>
      <c r="J10682" s="61">
        <v>-70.61</v>
      </c>
      <c r="K10682">
        <v>13411</v>
      </c>
      <c r="L10682"/>
      <c r="M10682"/>
    </row>
    <row r="10683" spans="1:13">
      <c r="A10683" s="61" t="s">
        <v>40</v>
      </c>
      <c r="B10683" s="61">
        <v>2542</v>
      </c>
      <c r="C10683" s="63" t="s">
        <v>968</v>
      </c>
      <c r="D10683" s="61">
        <v>0</v>
      </c>
      <c r="E10683" s="61" t="s">
        <v>1336</v>
      </c>
      <c r="F10683" s="61" t="s">
        <v>89</v>
      </c>
      <c r="G10683" s="61" t="s">
        <v>1337</v>
      </c>
      <c r="H10683" s="61" t="s">
        <v>967</v>
      </c>
      <c r="I10683" s="61">
        <v>41.71</v>
      </c>
      <c r="J10683" s="61">
        <v>-70.55</v>
      </c>
      <c r="K10683">
        <v>793</v>
      </c>
      <c r="L10683"/>
      <c r="M10683"/>
    </row>
    <row r="10684" spans="1:13">
      <c r="A10684" s="61" t="s">
        <v>40</v>
      </c>
      <c r="B10684" s="61">
        <v>1922</v>
      </c>
      <c r="C10684" s="63" t="s">
        <v>968</v>
      </c>
      <c r="D10684" s="61">
        <v>0</v>
      </c>
      <c r="E10684" s="61" t="s">
        <v>1216</v>
      </c>
      <c r="F10684" s="61" t="s">
        <v>89</v>
      </c>
      <c r="G10684" s="61" t="s">
        <v>1186</v>
      </c>
      <c r="H10684" s="61" t="s">
        <v>967</v>
      </c>
      <c r="I10684" s="61">
        <v>42.75</v>
      </c>
      <c r="J10684" s="61">
        <v>-70.930000000000007</v>
      </c>
      <c r="K10684">
        <v>3134</v>
      </c>
      <c r="L10684"/>
      <c r="M10684"/>
    </row>
    <row r="10685" spans="1:13">
      <c r="A10685" s="61" t="s">
        <v>40</v>
      </c>
      <c r="B10685" s="61">
        <v>2138</v>
      </c>
      <c r="C10685" s="63" t="s">
        <v>968</v>
      </c>
      <c r="D10685" s="61">
        <v>0</v>
      </c>
      <c r="E10685" s="61" t="s">
        <v>1276</v>
      </c>
      <c r="F10685" s="61" t="s">
        <v>89</v>
      </c>
      <c r="G10685" s="61" t="s">
        <v>1098</v>
      </c>
      <c r="H10685" s="61" t="s">
        <v>967</v>
      </c>
      <c r="I10685" s="61">
        <v>42.38</v>
      </c>
      <c r="J10685" s="61">
        <v>-71.14</v>
      </c>
      <c r="K10685">
        <v>37982</v>
      </c>
      <c r="L10685"/>
      <c r="M10685"/>
    </row>
    <row r="10686" spans="1:13">
      <c r="A10686" s="61" t="s">
        <v>40</v>
      </c>
      <c r="B10686" s="61">
        <v>2140</v>
      </c>
      <c r="C10686" s="63" t="s">
        <v>968</v>
      </c>
      <c r="D10686" s="61">
        <v>0</v>
      </c>
      <c r="E10686" s="61" t="s">
        <v>1276</v>
      </c>
      <c r="F10686" s="61" t="s">
        <v>89</v>
      </c>
      <c r="G10686" s="61" t="s">
        <v>1098</v>
      </c>
      <c r="H10686" s="61" t="s">
        <v>967</v>
      </c>
      <c r="I10686" s="61">
        <v>42.39</v>
      </c>
      <c r="J10686" s="61">
        <v>-71.13</v>
      </c>
      <c r="K10686">
        <v>21447</v>
      </c>
      <c r="L10686"/>
      <c r="M10686"/>
    </row>
    <row r="10687" spans="1:13">
      <c r="A10687" s="61" t="s">
        <v>40</v>
      </c>
      <c r="B10687" s="61">
        <v>2139</v>
      </c>
      <c r="C10687" s="63" t="s">
        <v>968</v>
      </c>
      <c r="D10687" s="61">
        <v>0</v>
      </c>
      <c r="E10687" s="61" t="s">
        <v>1276</v>
      </c>
      <c r="F10687" s="61" t="s">
        <v>89</v>
      </c>
      <c r="G10687" s="61" t="s">
        <v>1098</v>
      </c>
      <c r="H10687" s="61" t="s">
        <v>967</v>
      </c>
      <c r="I10687" s="61">
        <v>42.37</v>
      </c>
      <c r="J10687" s="61">
        <v>-71.11</v>
      </c>
      <c r="K10687">
        <v>39525</v>
      </c>
      <c r="L10687"/>
      <c r="M10687"/>
    </row>
    <row r="10688" spans="1:13">
      <c r="A10688" s="61" t="s">
        <v>40</v>
      </c>
      <c r="B10688" s="61">
        <v>2142</v>
      </c>
      <c r="C10688" s="63" t="s">
        <v>968</v>
      </c>
      <c r="D10688" s="61">
        <v>0</v>
      </c>
      <c r="E10688" s="61" t="s">
        <v>1276</v>
      </c>
      <c r="F10688" s="61" t="s">
        <v>89</v>
      </c>
      <c r="G10688" s="61" t="s">
        <v>1098</v>
      </c>
      <c r="H10688" s="61" t="s">
        <v>967</v>
      </c>
      <c r="I10688" s="61">
        <v>42.36</v>
      </c>
      <c r="J10688" s="61">
        <v>-71.08</v>
      </c>
      <c r="K10688">
        <v>4499</v>
      </c>
      <c r="L10688"/>
      <c r="M10688"/>
    </row>
    <row r="10689" spans="1:13">
      <c r="A10689" s="61" t="s">
        <v>40</v>
      </c>
      <c r="B10689" s="61">
        <v>2141</v>
      </c>
      <c r="C10689" s="63" t="s">
        <v>968</v>
      </c>
      <c r="D10689" s="61">
        <v>0</v>
      </c>
      <c r="E10689" s="61" t="s">
        <v>1276</v>
      </c>
      <c r="F10689" s="61" t="s">
        <v>89</v>
      </c>
      <c r="G10689" s="61" t="s">
        <v>1098</v>
      </c>
      <c r="H10689" s="61" t="s">
        <v>967</v>
      </c>
      <c r="I10689" s="61">
        <v>42.37</v>
      </c>
      <c r="J10689" s="61">
        <v>-71.08</v>
      </c>
      <c r="K10689">
        <v>15130</v>
      </c>
      <c r="L10689"/>
      <c r="M10689"/>
    </row>
    <row r="10690" spans="1:13">
      <c r="A10690" s="61" t="s">
        <v>40</v>
      </c>
      <c r="B10690" s="61">
        <v>2021</v>
      </c>
      <c r="C10690" s="63" t="s">
        <v>968</v>
      </c>
      <c r="D10690" s="61">
        <v>0</v>
      </c>
      <c r="E10690" s="61" t="s">
        <v>241</v>
      </c>
      <c r="F10690" s="61" t="s">
        <v>89</v>
      </c>
      <c r="G10690" s="61" t="s">
        <v>1241</v>
      </c>
      <c r="H10690" s="61" t="s">
        <v>967</v>
      </c>
      <c r="I10690" s="61">
        <v>42.15</v>
      </c>
      <c r="J10690" s="61">
        <v>-71.13</v>
      </c>
      <c r="K10690">
        <v>24370</v>
      </c>
      <c r="L10690"/>
      <c r="M10690"/>
    </row>
    <row r="10691" spans="1:13">
      <c r="A10691" s="61" t="s">
        <v>40</v>
      </c>
      <c r="B10691" s="61">
        <v>1741</v>
      </c>
      <c r="C10691" s="63" t="s">
        <v>968</v>
      </c>
      <c r="D10691" s="61">
        <v>0</v>
      </c>
      <c r="E10691" s="61" t="s">
        <v>1165</v>
      </c>
      <c r="F10691" s="61" t="s">
        <v>89</v>
      </c>
      <c r="G10691" s="61" t="s">
        <v>1098</v>
      </c>
      <c r="H10691" s="61" t="s">
        <v>967</v>
      </c>
      <c r="I10691" s="61">
        <v>42.53</v>
      </c>
      <c r="J10691" s="61">
        <v>-71.349999999999994</v>
      </c>
      <c r="K10691">
        <v>5237</v>
      </c>
      <c r="L10691"/>
      <c r="M10691"/>
    </row>
    <row r="10692" spans="1:13">
      <c r="A10692" s="61" t="s">
        <v>40</v>
      </c>
      <c r="B10692" s="61">
        <v>2330</v>
      </c>
      <c r="C10692" s="63" t="s">
        <v>968</v>
      </c>
      <c r="D10692" s="61">
        <v>0</v>
      </c>
      <c r="E10692" s="61" t="s">
        <v>1295</v>
      </c>
      <c r="F10692" s="61" t="s">
        <v>89</v>
      </c>
      <c r="G10692" s="61" t="s">
        <v>1239</v>
      </c>
      <c r="H10692" s="61" t="s">
        <v>967</v>
      </c>
      <c r="I10692" s="61">
        <v>41.88</v>
      </c>
      <c r="J10692" s="61">
        <v>-70.760000000000005</v>
      </c>
      <c r="K10692">
        <v>11645</v>
      </c>
      <c r="L10692"/>
      <c r="M10692"/>
    </row>
    <row r="10693" spans="1:13">
      <c r="A10693" s="61" t="s">
        <v>40</v>
      </c>
      <c r="B10693" s="61">
        <v>2636</v>
      </c>
      <c r="C10693" s="63" t="s">
        <v>968</v>
      </c>
      <c r="D10693" s="61">
        <v>1</v>
      </c>
      <c r="E10693" s="61" t="s">
        <v>637</v>
      </c>
      <c r="F10693" s="61" t="s">
        <v>89</v>
      </c>
      <c r="G10693" s="61" t="s">
        <v>1337</v>
      </c>
      <c r="H10693" s="61" t="s">
        <v>967</v>
      </c>
      <c r="I10693" s="61">
        <v>41.64</v>
      </c>
      <c r="J10693" s="61">
        <v>-70.34</v>
      </c>
      <c r="K10693">
        <v>3632</v>
      </c>
      <c r="L10693"/>
      <c r="M10693"/>
    </row>
    <row r="10694" spans="1:13">
      <c r="A10694" s="61" t="s">
        <v>40</v>
      </c>
      <c r="B10694" s="61">
        <v>2632</v>
      </c>
      <c r="C10694" s="63" t="s">
        <v>968</v>
      </c>
      <c r="D10694" s="61">
        <v>0</v>
      </c>
      <c r="E10694" s="61" t="s">
        <v>637</v>
      </c>
      <c r="F10694" s="61" t="s">
        <v>89</v>
      </c>
      <c r="G10694" s="61" t="s">
        <v>1337</v>
      </c>
      <c r="H10694" s="61" t="s">
        <v>967</v>
      </c>
      <c r="I10694" s="61">
        <v>41.66</v>
      </c>
      <c r="J10694" s="61">
        <v>-70.34</v>
      </c>
      <c r="K10694">
        <v>11475</v>
      </c>
      <c r="L10694"/>
      <c r="M10694"/>
    </row>
    <row r="10695" spans="1:13">
      <c r="A10695" s="61" t="s">
        <v>40</v>
      </c>
      <c r="B10695" s="61">
        <v>1339</v>
      </c>
      <c r="C10695" s="63" t="s">
        <v>968</v>
      </c>
      <c r="D10695" s="61">
        <v>0</v>
      </c>
      <c r="E10695" s="61" t="s">
        <v>1072</v>
      </c>
      <c r="F10695" s="61" t="s">
        <v>89</v>
      </c>
      <c r="G10695" s="61" t="s">
        <v>428</v>
      </c>
      <c r="H10695" s="61" t="s">
        <v>967</v>
      </c>
      <c r="I10695" s="61">
        <v>42.63</v>
      </c>
      <c r="J10695" s="61">
        <v>-72.88</v>
      </c>
      <c r="K10695">
        <v>1487</v>
      </c>
      <c r="L10695"/>
      <c r="M10695"/>
    </row>
    <row r="10696" spans="1:13">
      <c r="A10696" s="61" t="s">
        <v>40</v>
      </c>
      <c r="B10696" s="61">
        <v>2129</v>
      </c>
      <c r="C10696" s="63" t="s">
        <v>968</v>
      </c>
      <c r="D10696" s="61">
        <v>0</v>
      </c>
      <c r="E10696" s="61" t="s">
        <v>1270</v>
      </c>
      <c r="F10696" s="61" t="s">
        <v>89</v>
      </c>
      <c r="G10696" s="61" t="s">
        <v>966</v>
      </c>
      <c r="H10696" s="61" t="s">
        <v>967</v>
      </c>
      <c r="I10696" s="61">
        <v>42.38</v>
      </c>
      <c r="J10696" s="61">
        <v>-71.06</v>
      </c>
      <c r="K10696">
        <v>19120</v>
      </c>
      <c r="L10696"/>
      <c r="M10696"/>
    </row>
    <row r="10697" spans="1:13">
      <c r="A10697" s="61" t="s">
        <v>40</v>
      </c>
      <c r="B10697" s="61">
        <v>1507</v>
      </c>
      <c r="C10697" s="63" t="s">
        <v>968</v>
      </c>
      <c r="D10697" s="61">
        <v>0</v>
      </c>
      <c r="E10697" s="61" t="s">
        <v>1117</v>
      </c>
      <c r="F10697" s="61" t="s">
        <v>89</v>
      </c>
      <c r="G10697" s="61" t="s">
        <v>985</v>
      </c>
      <c r="H10697" s="61" t="s">
        <v>967</v>
      </c>
      <c r="I10697" s="61">
        <v>42.13</v>
      </c>
      <c r="J10697" s="61">
        <v>-71.959999999999994</v>
      </c>
      <c r="K10697">
        <v>13315</v>
      </c>
      <c r="L10697"/>
      <c r="M10697"/>
    </row>
    <row r="10698" spans="1:13">
      <c r="A10698" s="61" t="s">
        <v>40</v>
      </c>
      <c r="B10698" s="61">
        <v>2633</v>
      </c>
      <c r="C10698" s="63" t="s">
        <v>968</v>
      </c>
      <c r="D10698" s="61">
        <v>0</v>
      </c>
      <c r="E10698" s="61" t="s">
        <v>1358</v>
      </c>
      <c r="F10698" s="61" t="s">
        <v>89</v>
      </c>
      <c r="G10698" s="61" t="s">
        <v>1337</v>
      </c>
      <c r="H10698" s="61" t="s">
        <v>967</v>
      </c>
      <c r="I10698" s="61">
        <v>41.67</v>
      </c>
      <c r="J10698" s="61">
        <v>-69.959999999999994</v>
      </c>
      <c r="K10698">
        <v>4664</v>
      </c>
      <c r="L10698"/>
      <c r="M10698"/>
    </row>
    <row r="10699" spans="1:13">
      <c r="A10699" s="61" t="s">
        <v>40</v>
      </c>
      <c r="B10699" s="61">
        <v>1824</v>
      </c>
      <c r="C10699" s="63" t="s">
        <v>968</v>
      </c>
      <c r="D10699" s="61">
        <v>0</v>
      </c>
      <c r="E10699" s="61" t="s">
        <v>1188</v>
      </c>
      <c r="F10699" s="61" t="s">
        <v>89</v>
      </c>
      <c r="G10699" s="61" t="s">
        <v>1098</v>
      </c>
      <c r="H10699" s="61" t="s">
        <v>967</v>
      </c>
      <c r="I10699" s="61">
        <v>42.59</v>
      </c>
      <c r="J10699" s="61">
        <v>-71.36</v>
      </c>
      <c r="K10699">
        <v>26881</v>
      </c>
      <c r="L10699"/>
      <c r="M10699"/>
    </row>
    <row r="10700" spans="1:13">
      <c r="A10700" s="61" t="s">
        <v>40</v>
      </c>
      <c r="B10700" s="61">
        <v>2150</v>
      </c>
      <c r="C10700" s="63" t="s">
        <v>968</v>
      </c>
      <c r="D10700" s="61">
        <v>0</v>
      </c>
      <c r="E10700" s="61" t="s">
        <v>1280</v>
      </c>
      <c r="F10700" s="61" t="s">
        <v>89</v>
      </c>
      <c r="G10700" s="61" t="s">
        <v>966</v>
      </c>
      <c r="H10700" s="61" t="s">
        <v>967</v>
      </c>
      <c r="I10700" s="61">
        <v>42.39</v>
      </c>
      <c r="J10700" s="61">
        <v>-71.03</v>
      </c>
      <c r="K10700">
        <v>40721</v>
      </c>
      <c r="L10700"/>
      <c r="M10700"/>
    </row>
    <row r="10701" spans="1:13">
      <c r="A10701" s="61" t="s">
        <v>40</v>
      </c>
      <c r="B10701" s="61">
        <v>1611</v>
      </c>
      <c r="C10701" s="63" t="s">
        <v>968</v>
      </c>
      <c r="D10701" s="61">
        <v>0</v>
      </c>
      <c r="E10701" s="61" t="s">
        <v>1157</v>
      </c>
      <c r="F10701" s="61" t="s">
        <v>89</v>
      </c>
      <c r="G10701" s="61" t="s">
        <v>985</v>
      </c>
      <c r="H10701" s="61" t="s">
        <v>967</v>
      </c>
      <c r="I10701" s="61">
        <v>42.23</v>
      </c>
      <c r="J10701" s="61">
        <v>-71.87</v>
      </c>
      <c r="K10701">
        <v>2277</v>
      </c>
      <c r="L10701"/>
      <c r="M10701"/>
    </row>
    <row r="10702" spans="1:13">
      <c r="A10702" s="61" t="s">
        <v>40</v>
      </c>
      <c r="B10702" s="61">
        <v>1225</v>
      </c>
      <c r="C10702" s="63" t="s">
        <v>968</v>
      </c>
      <c r="D10702" s="61">
        <v>0</v>
      </c>
      <c r="E10702" s="61" t="s">
        <v>1044</v>
      </c>
      <c r="F10702" s="61" t="s">
        <v>89</v>
      </c>
      <c r="G10702" s="61" t="s">
        <v>994</v>
      </c>
      <c r="H10702" s="61" t="s">
        <v>967</v>
      </c>
      <c r="I10702" s="61">
        <v>42.55</v>
      </c>
      <c r="J10702" s="61">
        <v>-73.150000000000006</v>
      </c>
      <c r="K10702">
        <v>3258</v>
      </c>
      <c r="L10702"/>
      <c r="M10702"/>
    </row>
    <row r="10703" spans="1:13">
      <c r="A10703" s="61" t="s">
        <v>40</v>
      </c>
      <c r="B10703" s="61">
        <v>1011</v>
      </c>
      <c r="C10703" s="63" t="s">
        <v>968</v>
      </c>
      <c r="D10703" s="61">
        <v>0</v>
      </c>
      <c r="E10703" s="61" t="s">
        <v>618</v>
      </c>
      <c r="F10703" s="61" t="s">
        <v>89</v>
      </c>
      <c r="G10703" s="61" t="s">
        <v>981</v>
      </c>
      <c r="H10703" s="61" t="s">
        <v>967</v>
      </c>
      <c r="I10703" s="61">
        <v>42.28</v>
      </c>
      <c r="J10703" s="61">
        <v>-72.98</v>
      </c>
      <c r="K10703">
        <v>1201</v>
      </c>
      <c r="L10703"/>
      <c r="M10703"/>
    </row>
    <row r="10704" spans="1:13">
      <c r="A10704" s="61" t="s">
        <v>40</v>
      </c>
      <c r="B10704" s="61">
        <v>1012</v>
      </c>
      <c r="C10704" s="63" t="s">
        <v>968</v>
      </c>
      <c r="D10704" s="61">
        <v>0</v>
      </c>
      <c r="E10704" s="61" t="s">
        <v>989</v>
      </c>
      <c r="F10704" s="61" t="s">
        <v>89</v>
      </c>
      <c r="G10704" s="61" t="s">
        <v>983</v>
      </c>
      <c r="H10704" s="61" t="s">
        <v>967</v>
      </c>
      <c r="I10704" s="61">
        <v>42.4</v>
      </c>
      <c r="J10704" s="61">
        <v>-72.849999999999994</v>
      </c>
      <c r="K10704">
        <v>519</v>
      </c>
      <c r="L10704"/>
      <c r="M10704"/>
    </row>
    <row r="10705" spans="1:13">
      <c r="A10705" s="61" t="s">
        <v>40</v>
      </c>
      <c r="B10705" s="61">
        <v>2467</v>
      </c>
      <c r="C10705" s="63" t="s">
        <v>968</v>
      </c>
      <c r="D10705" s="61">
        <v>0</v>
      </c>
      <c r="E10705" s="61" t="s">
        <v>1328</v>
      </c>
      <c r="F10705" s="61" t="s">
        <v>89</v>
      </c>
      <c r="G10705" s="61" t="s">
        <v>1241</v>
      </c>
      <c r="H10705" s="61" t="s">
        <v>967</v>
      </c>
      <c r="I10705" s="61">
        <v>42.31</v>
      </c>
      <c r="J10705" s="61">
        <v>-71.16</v>
      </c>
      <c r="K10705">
        <v>22626</v>
      </c>
      <c r="L10705"/>
      <c r="M10705"/>
    </row>
    <row r="10706" spans="1:13">
      <c r="A10706" s="61" t="s">
        <v>40</v>
      </c>
      <c r="B10706" s="61">
        <v>1013</v>
      </c>
      <c r="C10706" s="63" t="s">
        <v>968</v>
      </c>
      <c r="D10706" s="61">
        <v>0</v>
      </c>
      <c r="E10706" s="61" t="s">
        <v>990</v>
      </c>
      <c r="F10706" s="61" t="s">
        <v>89</v>
      </c>
      <c r="G10706" s="61" t="s">
        <v>981</v>
      </c>
      <c r="H10706" s="61" t="s">
        <v>967</v>
      </c>
      <c r="I10706" s="61">
        <v>42.15</v>
      </c>
      <c r="J10706" s="61">
        <v>-72.599999999999994</v>
      </c>
      <c r="K10706">
        <v>23656</v>
      </c>
      <c r="L10706"/>
      <c r="M10706"/>
    </row>
    <row r="10707" spans="1:13">
      <c r="A10707" s="61" t="s">
        <v>40</v>
      </c>
      <c r="B10707" s="61">
        <v>1020</v>
      </c>
      <c r="C10707" s="63" t="s">
        <v>968</v>
      </c>
      <c r="D10707" s="61">
        <v>0</v>
      </c>
      <c r="E10707" s="61" t="s">
        <v>990</v>
      </c>
      <c r="F10707" s="61" t="s">
        <v>89</v>
      </c>
      <c r="G10707" s="61" t="s">
        <v>981</v>
      </c>
      <c r="H10707" s="61" t="s">
        <v>967</v>
      </c>
      <c r="I10707" s="61">
        <v>42.17</v>
      </c>
      <c r="J10707" s="61">
        <v>-72.569999999999993</v>
      </c>
      <c r="K10707">
        <v>29781</v>
      </c>
      <c r="L10707"/>
      <c r="M10707"/>
    </row>
    <row r="10708" spans="1:13">
      <c r="A10708" s="61" t="s">
        <v>40</v>
      </c>
      <c r="B10708" s="61">
        <v>1022</v>
      </c>
      <c r="C10708" s="63" t="s">
        <v>968</v>
      </c>
      <c r="D10708" s="61">
        <v>0</v>
      </c>
      <c r="E10708" s="61" t="s">
        <v>990</v>
      </c>
      <c r="F10708" s="61" t="s">
        <v>89</v>
      </c>
      <c r="G10708" s="61" t="s">
        <v>981</v>
      </c>
      <c r="H10708" s="61" t="s">
        <v>967</v>
      </c>
      <c r="I10708" s="61">
        <v>42.2</v>
      </c>
      <c r="J10708" s="61">
        <v>-72.540000000000006</v>
      </c>
      <c r="K10708">
        <v>2158</v>
      </c>
      <c r="L10708"/>
      <c r="M10708"/>
    </row>
    <row r="10709" spans="1:13">
      <c r="A10709" s="61" t="s">
        <v>40</v>
      </c>
      <c r="B10709" s="61">
        <v>2535</v>
      </c>
      <c r="C10709" s="63" t="s">
        <v>968</v>
      </c>
      <c r="D10709" s="61">
        <v>0</v>
      </c>
      <c r="E10709" s="61" t="s">
        <v>1338</v>
      </c>
      <c r="F10709" s="61" t="s">
        <v>89</v>
      </c>
      <c r="G10709" s="61" t="s">
        <v>1339</v>
      </c>
      <c r="H10709" s="61" t="s">
        <v>967</v>
      </c>
      <c r="I10709" s="61">
        <v>41.34</v>
      </c>
      <c r="J10709" s="61">
        <v>-70.739999999999995</v>
      </c>
      <c r="K10709">
        <v>1651</v>
      </c>
      <c r="L10709"/>
      <c r="M10709"/>
    </row>
    <row r="10710" spans="1:13">
      <c r="A10710" s="61" t="s">
        <v>40</v>
      </c>
      <c r="B10710" s="61">
        <v>1510</v>
      </c>
      <c r="C10710" s="63" t="s">
        <v>968</v>
      </c>
      <c r="D10710" s="61">
        <v>0</v>
      </c>
      <c r="E10710" s="61" t="s">
        <v>1118</v>
      </c>
      <c r="F10710" s="61" t="s">
        <v>89</v>
      </c>
      <c r="G10710" s="61" t="s">
        <v>985</v>
      </c>
      <c r="H10710" s="61" t="s">
        <v>967</v>
      </c>
      <c r="I10710" s="61">
        <v>42.41</v>
      </c>
      <c r="J10710" s="61">
        <v>-71.680000000000007</v>
      </c>
      <c r="K10710">
        <v>15428</v>
      </c>
      <c r="L10710"/>
      <c r="M10710"/>
    </row>
    <row r="10711" spans="1:13">
      <c r="A10711" s="61" t="s">
        <v>40</v>
      </c>
      <c r="B10711" s="61">
        <v>2025</v>
      </c>
      <c r="C10711" s="63" t="s">
        <v>968</v>
      </c>
      <c r="D10711" s="61">
        <v>0</v>
      </c>
      <c r="E10711" s="61" t="s">
        <v>1243</v>
      </c>
      <c r="F10711" s="61" t="s">
        <v>89</v>
      </c>
      <c r="G10711" s="61" t="s">
        <v>1241</v>
      </c>
      <c r="H10711" s="61" t="s">
        <v>967</v>
      </c>
      <c r="I10711" s="61">
        <v>42.23</v>
      </c>
      <c r="J10711" s="61">
        <v>-70.8</v>
      </c>
      <c r="K10711">
        <v>8381</v>
      </c>
      <c r="L10711"/>
      <c r="M10711"/>
    </row>
    <row r="10712" spans="1:13">
      <c r="A10712" s="61" t="s">
        <v>40</v>
      </c>
      <c r="B10712" s="61">
        <v>1340</v>
      </c>
      <c r="C10712" s="63" t="s">
        <v>968</v>
      </c>
      <c r="D10712" s="61">
        <v>0</v>
      </c>
      <c r="E10712" s="61" t="s">
        <v>1074</v>
      </c>
      <c r="F10712" s="61" t="s">
        <v>89</v>
      </c>
      <c r="G10712" s="61" t="s">
        <v>428</v>
      </c>
      <c r="H10712" s="61" t="s">
        <v>967</v>
      </c>
      <c r="I10712" s="61">
        <v>42.66</v>
      </c>
      <c r="J10712" s="61">
        <v>-72.680000000000007</v>
      </c>
      <c r="K10712">
        <v>1803</v>
      </c>
      <c r="L10712"/>
      <c r="M10712"/>
    </row>
    <row r="10713" spans="1:13">
      <c r="A10713" s="61" t="s">
        <v>40</v>
      </c>
      <c r="B10713" s="61">
        <v>1742</v>
      </c>
      <c r="C10713" s="63" t="s">
        <v>968</v>
      </c>
      <c r="D10713" s="61">
        <v>0</v>
      </c>
      <c r="E10713" s="61" t="s">
        <v>293</v>
      </c>
      <c r="F10713" s="61" t="s">
        <v>89</v>
      </c>
      <c r="G10713" s="61" t="s">
        <v>1098</v>
      </c>
      <c r="H10713" s="61" t="s">
        <v>967</v>
      </c>
      <c r="I10713" s="61">
        <v>42.45</v>
      </c>
      <c r="J10713" s="61">
        <v>-71.349999999999994</v>
      </c>
      <c r="K10713">
        <v>18545</v>
      </c>
      <c r="L10713"/>
      <c r="M10713"/>
    </row>
    <row r="10714" spans="1:13">
      <c r="A10714" s="61" t="s">
        <v>40</v>
      </c>
      <c r="B10714" s="61">
        <v>1341</v>
      </c>
      <c r="C10714" s="63" t="s">
        <v>968</v>
      </c>
      <c r="D10714" s="61">
        <v>0</v>
      </c>
      <c r="E10714" s="61" t="s">
        <v>1075</v>
      </c>
      <c r="F10714" s="61" t="s">
        <v>89</v>
      </c>
      <c r="G10714" s="61" t="s">
        <v>428</v>
      </c>
      <c r="H10714" s="61" t="s">
        <v>967</v>
      </c>
      <c r="I10714" s="61">
        <v>42.51</v>
      </c>
      <c r="J10714" s="61">
        <v>-72.680000000000007</v>
      </c>
      <c r="K10714">
        <v>1539</v>
      </c>
      <c r="L10714"/>
      <c r="M10714"/>
    </row>
    <row r="10715" spans="1:13">
      <c r="A10715" s="61" t="s">
        <v>40</v>
      </c>
      <c r="B10715" s="61">
        <v>2635</v>
      </c>
      <c r="C10715" s="63" t="s">
        <v>968</v>
      </c>
      <c r="D10715" s="61">
        <v>0</v>
      </c>
      <c r="E10715" s="61" t="s">
        <v>1359</v>
      </c>
      <c r="F10715" s="61" t="s">
        <v>89</v>
      </c>
      <c r="G10715" s="61" t="s">
        <v>1337</v>
      </c>
      <c r="H10715" s="61" t="s">
        <v>967</v>
      </c>
      <c r="I10715" s="61">
        <v>41.62</v>
      </c>
      <c r="J10715" s="61">
        <v>-70.44</v>
      </c>
      <c r="K10715">
        <v>3632</v>
      </c>
      <c r="L10715"/>
      <c r="M10715"/>
    </row>
    <row r="10716" spans="1:13">
      <c r="A10716" s="61" t="s">
        <v>40</v>
      </c>
      <c r="B10716" s="61">
        <v>1026</v>
      </c>
      <c r="C10716" s="63" t="s">
        <v>968</v>
      </c>
      <c r="D10716" s="61">
        <v>0</v>
      </c>
      <c r="E10716" s="61" t="s">
        <v>991</v>
      </c>
      <c r="F10716" s="61" t="s">
        <v>89</v>
      </c>
      <c r="G10716" s="61" t="s">
        <v>983</v>
      </c>
      <c r="H10716" s="61" t="s">
        <v>967</v>
      </c>
      <c r="I10716" s="61">
        <v>42.46</v>
      </c>
      <c r="J10716" s="61">
        <v>-72.900000000000006</v>
      </c>
      <c r="K10716">
        <v>1011</v>
      </c>
      <c r="L10716"/>
      <c r="M10716"/>
    </row>
    <row r="10717" spans="1:13">
      <c r="A10717" s="61" t="s">
        <v>40</v>
      </c>
      <c r="B10717" s="61">
        <v>1226</v>
      </c>
      <c r="C10717" s="63" t="s">
        <v>968</v>
      </c>
      <c r="D10717" s="61">
        <v>0</v>
      </c>
      <c r="E10717" s="61" t="s">
        <v>539</v>
      </c>
      <c r="F10717" s="61" t="s">
        <v>89</v>
      </c>
      <c r="G10717" s="61" t="s">
        <v>994</v>
      </c>
      <c r="H10717" s="61" t="s">
        <v>967</v>
      </c>
      <c r="I10717" s="61">
        <v>42.47</v>
      </c>
      <c r="J10717" s="61">
        <v>-73.16</v>
      </c>
      <c r="K10717">
        <v>6324</v>
      </c>
      <c r="L10717"/>
      <c r="M10717"/>
    </row>
    <row r="10718" spans="1:13">
      <c r="A10718" s="61" t="s">
        <v>40</v>
      </c>
      <c r="B10718" s="61">
        <v>1923</v>
      </c>
      <c r="C10718" s="63" t="s">
        <v>968</v>
      </c>
      <c r="D10718" s="61">
        <v>0</v>
      </c>
      <c r="E10718" s="61" t="s">
        <v>1218</v>
      </c>
      <c r="F10718" s="61" t="s">
        <v>89</v>
      </c>
      <c r="G10718" s="61" t="s">
        <v>1186</v>
      </c>
      <c r="H10718" s="61" t="s">
        <v>967</v>
      </c>
      <c r="I10718" s="61">
        <v>42.57</v>
      </c>
      <c r="J10718" s="61">
        <v>-70.95</v>
      </c>
      <c r="K10718">
        <v>27987</v>
      </c>
      <c r="L10718"/>
      <c r="M10718"/>
    </row>
    <row r="10719" spans="1:13">
      <c r="A10719" s="61" t="s">
        <v>40</v>
      </c>
      <c r="B10719" s="61">
        <v>2026</v>
      </c>
      <c r="C10719" s="63" t="s">
        <v>968</v>
      </c>
      <c r="D10719" s="61">
        <v>0</v>
      </c>
      <c r="E10719" s="61" t="s">
        <v>1244</v>
      </c>
      <c r="F10719" s="61" t="s">
        <v>89</v>
      </c>
      <c r="G10719" s="61" t="s">
        <v>1241</v>
      </c>
      <c r="H10719" s="61" t="s">
        <v>967</v>
      </c>
      <c r="I10719" s="61">
        <v>42.24</v>
      </c>
      <c r="J10719" s="61">
        <v>-71.17</v>
      </c>
      <c r="K10719">
        <v>25364</v>
      </c>
      <c r="L10719"/>
      <c r="M10719"/>
    </row>
    <row r="10720" spans="1:13">
      <c r="A10720" s="61" t="s">
        <v>40</v>
      </c>
      <c r="B10720" s="61">
        <v>1342</v>
      </c>
      <c r="C10720" s="63" t="s">
        <v>968</v>
      </c>
      <c r="D10720" s="61">
        <v>0</v>
      </c>
      <c r="E10720" s="61" t="s">
        <v>1076</v>
      </c>
      <c r="F10720" s="61" t="s">
        <v>89</v>
      </c>
      <c r="G10720" s="61" t="s">
        <v>428</v>
      </c>
      <c r="H10720" s="61" t="s">
        <v>967</v>
      </c>
      <c r="I10720" s="61">
        <v>42.55</v>
      </c>
      <c r="J10720" s="61">
        <v>-72.599999999999994</v>
      </c>
      <c r="K10720">
        <v>1538</v>
      </c>
      <c r="L10720"/>
      <c r="M10720"/>
    </row>
    <row r="10721" spans="1:13">
      <c r="A10721" s="61" t="s">
        <v>40</v>
      </c>
      <c r="B10721" s="61">
        <v>2638</v>
      </c>
      <c r="C10721" s="63" t="s">
        <v>968</v>
      </c>
      <c r="D10721" s="61">
        <v>0</v>
      </c>
      <c r="E10721" s="61" t="s">
        <v>1360</v>
      </c>
      <c r="F10721" s="61" t="s">
        <v>89</v>
      </c>
      <c r="G10721" s="61" t="s">
        <v>1337</v>
      </c>
      <c r="H10721" s="61" t="s">
        <v>967</v>
      </c>
      <c r="I10721" s="61">
        <v>41.73</v>
      </c>
      <c r="J10721" s="61">
        <v>-70.2</v>
      </c>
      <c r="K10721">
        <v>2968</v>
      </c>
      <c r="L10721"/>
      <c r="M10721"/>
    </row>
    <row r="10722" spans="1:13">
      <c r="A10722" s="61" t="s">
        <v>40</v>
      </c>
      <c r="B10722" s="61">
        <v>2639</v>
      </c>
      <c r="C10722" s="63" t="s">
        <v>968</v>
      </c>
      <c r="D10722" s="61">
        <v>0</v>
      </c>
      <c r="E10722" s="61" t="s">
        <v>1361</v>
      </c>
      <c r="F10722" s="61" t="s">
        <v>89</v>
      </c>
      <c r="G10722" s="61" t="s">
        <v>1337</v>
      </c>
      <c r="H10722" s="61" t="s">
        <v>967</v>
      </c>
      <c r="I10722" s="61">
        <v>41.66</v>
      </c>
      <c r="J10722" s="61">
        <v>-70.13</v>
      </c>
      <c r="K10722">
        <v>3238</v>
      </c>
      <c r="L10722"/>
      <c r="M10722"/>
    </row>
    <row r="10723" spans="1:13">
      <c r="A10723" s="61" t="s">
        <v>40</v>
      </c>
      <c r="B10723" s="61">
        <v>1434</v>
      </c>
      <c r="C10723" s="63" t="s">
        <v>968</v>
      </c>
      <c r="D10723" s="61">
        <v>0</v>
      </c>
      <c r="E10723" s="61" t="s">
        <v>1100</v>
      </c>
      <c r="F10723" s="61" t="s">
        <v>89</v>
      </c>
      <c r="G10723" s="61" t="s">
        <v>985</v>
      </c>
      <c r="H10723" s="61" t="s">
        <v>967</v>
      </c>
      <c r="I10723" s="61">
        <v>42.53</v>
      </c>
      <c r="J10723" s="61">
        <v>-71.61</v>
      </c>
      <c r="K10723">
        <v>1652</v>
      </c>
      <c r="L10723"/>
      <c r="M10723"/>
    </row>
    <row r="10724" spans="1:13">
      <c r="A10724" s="61" t="s">
        <v>40</v>
      </c>
      <c r="B10724" s="61">
        <v>2715</v>
      </c>
      <c r="C10724" s="63" t="s">
        <v>968</v>
      </c>
      <c r="D10724" s="61">
        <v>0</v>
      </c>
      <c r="E10724" s="61" t="s">
        <v>1386</v>
      </c>
      <c r="F10724" s="61" t="s">
        <v>89</v>
      </c>
      <c r="G10724" s="61" t="s">
        <v>1246</v>
      </c>
      <c r="H10724" s="61" t="s">
        <v>967</v>
      </c>
      <c r="I10724" s="61">
        <v>41.82</v>
      </c>
      <c r="J10724" s="61">
        <v>-71.16</v>
      </c>
      <c r="K10724">
        <v>4036</v>
      </c>
      <c r="L10724"/>
      <c r="M10724"/>
    </row>
    <row r="10725" spans="1:13">
      <c r="A10725" s="61" t="s">
        <v>40</v>
      </c>
      <c r="B10725" s="61">
        <v>2121</v>
      </c>
      <c r="C10725" s="63" t="s">
        <v>968</v>
      </c>
      <c r="D10725" s="61">
        <v>0</v>
      </c>
      <c r="E10725" s="61" t="s">
        <v>1264</v>
      </c>
      <c r="F10725" s="61" t="s">
        <v>89</v>
      </c>
      <c r="G10725" s="61" t="s">
        <v>966</v>
      </c>
      <c r="H10725" s="61" t="s">
        <v>967</v>
      </c>
      <c r="I10725" s="61">
        <v>42.31</v>
      </c>
      <c r="J10725" s="61">
        <v>-71.09</v>
      </c>
      <c r="K10725">
        <v>28766</v>
      </c>
      <c r="L10725"/>
      <c r="M10725"/>
    </row>
    <row r="10726" spans="1:13">
      <c r="A10726" s="61" t="s">
        <v>40</v>
      </c>
      <c r="B10726" s="61">
        <v>2125</v>
      </c>
      <c r="C10726" s="63" t="s">
        <v>968</v>
      </c>
      <c r="D10726" s="61">
        <v>0</v>
      </c>
      <c r="E10726" s="61" t="s">
        <v>1264</v>
      </c>
      <c r="F10726" s="61" t="s">
        <v>89</v>
      </c>
      <c r="G10726" s="61" t="s">
        <v>966</v>
      </c>
      <c r="H10726" s="61" t="s">
        <v>967</v>
      </c>
      <c r="I10726" s="61">
        <v>42.32</v>
      </c>
      <c r="J10726" s="61">
        <v>-71.06</v>
      </c>
      <c r="K10726">
        <v>34926</v>
      </c>
      <c r="L10726"/>
      <c r="M10726"/>
    </row>
    <row r="10727" spans="1:13">
      <c r="A10727" s="61" t="s">
        <v>40</v>
      </c>
      <c r="B10727" s="61">
        <v>2122</v>
      </c>
      <c r="C10727" s="63" t="s">
        <v>968</v>
      </c>
      <c r="D10727" s="61">
        <v>0</v>
      </c>
      <c r="E10727" s="61" t="s">
        <v>1264</v>
      </c>
      <c r="F10727" s="61" t="s">
        <v>89</v>
      </c>
      <c r="G10727" s="61" t="s">
        <v>966</v>
      </c>
      <c r="H10727" s="61" t="s">
        <v>967</v>
      </c>
      <c r="I10727" s="61">
        <v>42.29</v>
      </c>
      <c r="J10727" s="61">
        <v>-71.040000000000006</v>
      </c>
      <c r="K10727">
        <v>24385</v>
      </c>
      <c r="L10727"/>
      <c r="M10727"/>
    </row>
    <row r="10728" spans="1:13">
      <c r="A10728" s="61" t="s">
        <v>40</v>
      </c>
      <c r="B10728" s="61">
        <v>2124</v>
      </c>
      <c r="C10728" s="63" t="s">
        <v>968</v>
      </c>
      <c r="D10728" s="61">
        <v>0</v>
      </c>
      <c r="E10728" s="61" t="s">
        <v>1265</v>
      </c>
      <c r="F10728" s="61" t="s">
        <v>89</v>
      </c>
      <c r="G10728" s="61" t="s">
        <v>966</v>
      </c>
      <c r="H10728" s="61" t="s">
        <v>967</v>
      </c>
      <c r="I10728" s="61">
        <v>42.29</v>
      </c>
      <c r="J10728" s="61">
        <v>-71.069999999999993</v>
      </c>
      <c r="K10728">
        <v>50972</v>
      </c>
      <c r="L10728"/>
      <c r="M10728"/>
    </row>
    <row r="10729" spans="1:13">
      <c r="A10729" s="61" t="s">
        <v>40</v>
      </c>
      <c r="B10729" s="61">
        <v>1516</v>
      </c>
      <c r="C10729" s="63" t="s">
        <v>968</v>
      </c>
      <c r="D10729" s="61">
        <v>0</v>
      </c>
      <c r="E10729" s="61" t="s">
        <v>755</v>
      </c>
      <c r="F10729" s="61" t="s">
        <v>89</v>
      </c>
      <c r="G10729" s="61" t="s">
        <v>985</v>
      </c>
      <c r="H10729" s="61" t="s">
        <v>967</v>
      </c>
      <c r="I10729" s="61">
        <v>42.05</v>
      </c>
      <c r="J10729" s="61">
        <v>-71.73</v>
      </c>
      <c r="K10729">
        <v>8962</v>
      </c>
      <c r="L10729"/>
      <c r="M10729"/>
    </row>
    <row r="10730" spans="1:13">
      <c r="A10730" s="61" t="s">
        <v>40</v>
      </c>
      <c r="B10730" s="61">
        <v>2030</v>
      </c>
      <c r="C10730" s="63" t="s">
        <v>968</v>
      </c>
      <c r="D10730" s="61">
        <v>0</v>
      </c>
      <c r="E10730" s="61" t="s">
        <v>375</v>
      </c>
      <c r="F10730" s="61" t="s">
        <v>89</v>
      </c>
      <c r="G10730" s="61" t="s">
        <v>1241</v>
      </c>
      <c r="H10730" s="61" t="s">
        <v>967</v>
      </c>
      <c r="I10730" s="61">
        <v>42.24</v>
      </c>
      <c r="J10730" s="61">
        <v>-71.27</v>
      </c>
      <c r="K10730">
        <v>5923</v>
      </c>
      <c r="L10730"/>
      <c r="M10730"/>
    </row>
    <row r="10731" spans="1:13">
      <c r="A10731" s="61" t="s">
        <v>40</v>
      </c>
      <c r="B10731" s="61">
        <v>1826</v>
      </c>
      <c r="C10731" s="63" t="s">
        <v>968</v>
      </c>
      <c r="D10731" s="61">
        <v>0</v>
      </c>
      <c r="E10731" s="61" t="s">
        <v>1189</v>
      </c>
      <c r="F10731" s="61" t="s">
        <v>89</v>
      </c>
      <c r="G10731" s="61" t="s">
        <v>1098</v>
      </c>
      <c r="H10731" s="61" t="s">
        <v>967</v>
      </c>
      <c r="I10731" s="61">
        <v>42.68</v>
      </c>
      <c r="J10731" s="61">
        <v>-71.3</v>
      </c>
      <c r="K10731">
        <v>32689</v>
      </c>
      <c r="L10731"/>
      <c r="M10731"/>
    </row>
    <row r="10732" spans="1:13">
      <c r="A10732" s="61" t="s">
        <v>40</v>
      </c>
      <c r="B10732" s="61">
        <v>1343</v>
      </c>
      <c r="C10732" s="63" t="s">
        <v>968</v>
      </c>
      <c r="D10732" s="61">
        <v>0</v>
      </c>
      <c r="E10732" s="61" t="s">
        <v>1077</v>
      </c>
      <c r="F10732" s="61" t="s">
        <v>89</v>
      </c>
      <c r="G10732" s="61" t="s">
        <v>994</v>
      </c>
      <c r="H10732" s="61" t="s">
        <v>967</v>
      </c>
      <c r="I10732" s="61">
        <v>42.66</v>
      </c>
      <c r="J10732" s="61">
        <v>-72.98</v>
      </c>
      <c r="K10732">
        <v>165</v>
      </c>
      <c r="L10732"/>
      <c r="M10732"/>
    </row>
    <row r="10733" spans="1:13">
      <c r="A10733" s="61" t="s">
        <v>40</v>
      </c>
      <c r="B10733" s="61">
        <v>1571</v>
      </c>
      <c r="C10733" s="63" t="s">
        <v>968</v>
      </c>
      <c r="D10733" s="61">
        <v>0</v>
      </c>
      <c r="E10733" s="61" t="s">
        <v>630</v>
      </c>
      <c r="F10733" s="61" t="s">
        <v>89</v>
      </c>
      <c r="G10733" s="61" t="s">
        <v>985</v>
      </c>
      <c r="H10733" s="61" t="s">
        <v>967</v>
      </c>
      <c r="I10733" s="61">
        <v>42.05</v>
      </c>
      <c r="J10733" s="61">
        <v>-71.930000000000007</v>
      </c>
      <c r="K10733">
        <v>11921</v>
      </c>
      <c r="L10733"/>
      <c r="M10733"/>
    </row>
    <row r="10734" spans="1:13">
      <c r="A10734" s="61" t="s">
        <v>40</v>
      </c>
      <c r="B10734" s="61">
        <v>1827</v>
      </c>
      <c r="C10734" s="63" t="s">
        <v>968</v>
      </c>
      <c r="D10734" s="61">
        <v>0</v>
      </c>
      <c r="E10734" s="61" t="s">
        <v>1190</v>
      </c>
      <c r="F10734" s="61" t="s">
        <v>89</v>
      </c>
      <c r="G10734" s="61" t="s">
        <v>1098</v>
      </c>
      <c r="H10734" s="61" t="s">
        <v>967</v>
      </c>
      <c r="I10734" s="61">
        <v>42.66</v>
      </c>
      <c r="J10734" s="61">
        <v>-71.48</v>
      </c>
      <c r="K10734">
        <v>3358</v>
      </c>
      <c r="L10734"/>
      <c r="M10734"/>
    </row>
    <row r="10735" spans="1:13">
      <c r="A10735" s="61" t="s">
        <v>40</v>
      </c>
      <c r="B10735" s="61">
        <v>2332</v>
      </c>
      <c r="C10735" s="63" t="s">
        <v>968</v>
      </c>
      <c r="D10735" s="61">
        <v>0</v>
      </c>
      <c r="E10735" s="61" t="s">
        <v>1296</v>
      </c>
      <c r="F10735" s="61" t="s">
        <v>89</v>
      </c>
      <c r="G10735" s="61" t="s">
        <v>1239</v>
      </c>
      <c r="H10735" s="61" t="s">
        <v>967</v>
      </c>
      <c r="I10735" s="61">
        <v>42.04</v>
      </c>
      <c r="J10735" s="61">
        <v>-70.67</v>
      </c>
      <c r="K10735">
        <v>16090</v>
      </c>
      <c r="L10735"/>
      <c r="M10735"/>
    </row>
    <row r="10736" spans="1:13">
      <c r="A10736" s="61" t="s">
        <v>40</v>
      </c>
      <c r="B10736" s="61">
        <v>2128</v>
      </c>
      <c r="C10736" s="63" t="s">
        <v>968</v>
      </c>
      <c r="D10736" s="61">
        <v>0</v>
      </c>
      <c r="E10736" s="61" t="s">
        <v>1269</v>
      </c>
      <c r="F10736" s="61" t="s">
        <v>89</v>
      </c>
      <c r="G10736" s="61" t="s">
        <v>966</v>
      </c>
      <c r="H10736" s="61" t="s">
        <v>967</v>
      </c>
      <c r="I10736" s="61">
        <v>42.36</v>
      </c>
      <c r="J10736" s="61">
        <v>-71.010000000000005</v>
      </c>
      <c r="K10736">
        <v>43066</v>
      </c>
      <c r="L10736"/>
      <c r="M10736"/>
    </row>
    <row r="10737" spans="1:13">
      <c r="A10737" s="61" t="s">
        <v>40</v>
      </c>
      <c r="B10737" s="61">
        <v>2333</v>
      </c>
      <c r="C10737" s="63" t="s">
        <v>968</v>
      </c>
      <c r="D10737" s="61">
        <v>0</v>
      </c>
      <c r="E10737" s="61" t="s">
        <v>1297</v>
      </c>
      <c r="F10737" s="61" t="s">
        <v>89</v>
      </c>
      <c r="G10737" s="61" t="s">
        <v>1239</v>
      </c>
      <c r="H10737" s="61" t="s">
        <v>967</v>
      </c>
      <c r="I10737" s="61">
        <v>42.03</v>
      </c>
      <c r="J10737" s="61">
        <v>-70.95</v>
      </c>
      <c r="K10737">
        <v>14382</v>
      </c>
      <c r="L10737"/>
      <c r="M10737"/>
    </row>
    <row r="10738" spans="1:13">
      <c r="A10738" s="61" t="s">
        <v>40</v>
      </c>
      <c r="B10738" s="61">
        <v>1515</v>
      </c>
      <c r="C10738" s="63" t="s">
        <v>968</v>
      </c>
      <c r="D10738" s="61">
        <v>0</v>
      </c>
      <c r="E10738" s="61" t="s">
        <v>1119</v>
      </c>
      <c r="F10738" s="61" t="s">
        <v>89</v>
      </c>
      <c r="G10738" s="61" t="s">
        <v>985</v>
      </c>
      <c r="H10738" s="61" t="s">
        <v>967</v>
      </c>
      <c r="I10738" s="61">
        <v>42.22</v>
      </c>
      <c r="J10738" s="61">
        <v>-72.040000000000006</v>
      </c>
      <c r="K10738">
        <v>2224</v>
      </c>
      <c r="L10738"/>
      <c r="M10738"/>
    </row>
    <row r="10739" spans="1:13">
      <c r="A10739" s="61" t="s">
        <v>40</v>
      </c>
      <c r="B10739" s="61">
        <v>2536</v>
      </c>
      <c r="C10739" s="63" t="s">
        <v>968</v>
      </c>
      <c r="D10739" s="61">
        <v>0</v>
      </c>
      <c r="E10739" s="61" t="s">
        <v>1340</v>
      </c>
      <c r="F10739" s="61" t="s">
        <v>89</v>
      </c>
      <c r="G10739" s="61" t="s">
        <v>1337</v>
      </c>
      <c r="H10739" s="61" t="s">
        <v>967</v>
      </c>
      <c r="I10739" s="61">
        <v>41.56</v>
      </c>
      <c r="J10739" s="61">
        <v>-70.55</v>
      </c>
      <c r="K10739">
        <v>19993</v>
      </c>
      <c r="L10739"/>
      <c r="M10739"/>
    </row>
    <row r="10740" spans="1:13">
      <c r="A10740" s="61" t="s">
        <v>40</v>
      </c>
      <c r="B10740" s="61">
        <v>2717</v>
      </c>
      <c r="C10740" s="63" t="s">
        <v>968</v>
      </c>
      <c r="D10740" s="61">
        <v>0</v>
      </c>
      <c r="E10740" s="61" t="s">
        <v>1387</v>
      </c>
      <c r="F10740" s="61" t="s">
        <v>89</v>
      </c>
      <c r="G10740" s="61" t="s">
        <v>1246</v>
      </c>
      <c r="H10740" s="61" t="s">
        <v>967</v>
      </c>
      <c r="I10740" s="61">
        <v>41.75</v>
      </c>
      <c r="J10740" s="61">
        <v>-70.97</v>
      </c>
      <c r="K10740">
        <v>4951</v>
      </c>
      <c r="L10740"/>
      <c r="M10740"/>
    </row>
    <row r="10741" spans="1:13">
      <c r="A10741" s="61" t="s">
        <v>40</v>
      </c>
      <c r="B10741" s="61">
        <v>1028</v>
      </c>
      <c r="C10741" s="63" t="s">
        <v>968</v>
      </c>
      <c r="D10741" s="61">
        <v>0</v>
      </c>
      <c r="E10741" s="61" t="s">
        <v>993</v>
      </c>
      <c r="F10741" s="61" t="s">
        <v>89</v>
      </c>
      <c r="G10741" s="61" t="s">
        <v>981</v>
      </c>
      <c r="H10741" s="61" t="s">
        <v>967</v>
      </c>
      <c r="I10741" s="61">
        <v>42.06</v>
      </c>
      <c r="J10741" s="61">
        <v>-72.510000000000005</v>
      </c>
      <c r="K10741">
        <v>16417</v>
      </c>
      <c r="L10741"/>
      <c r="M10741"/>
    </row>
    <row r="10742" spans="1:13">
      <c r="A10742" s="61" t="s">
        <v>40</v>
      </c>
      <c r="B10742" s="61">
        <v>2031</v>
      </c>
      <c r="C10742" s="63" t="s">
        <v>968</v>
      </c>
      <c r="D10742" s="61">
        <v>1</v>
      </c>
      <c r="E10742" s="61" t="s">
        <v>1245</v>
      </c>
      <c r="F10742" s="61" t="s">
        <v>89</v>
      </c>
      <c r="G10742" s="61" t="s">
        <v>1246</v>
      </c>
      <c r="H10742" s="61" t="s">
        <v>967</v>
      </c>
      <c r="I10742" s="61">
        <v>42.02</v>
      </c>
      <c r="J10742" s="61">
        <v>-71.17</v>
      </c>
      <c r="K10742">
        <v>5923</v>
      </c>
      <c r="L10742"/>
      <c r="M10742"/>
    </row>
    <row r="10743" spans="1:13">
      <c r="A10743" s="61" t="s">
        <v>40</v>
      </c>
      <c r="B10743" s="61">
        <v>2537</v>
      </c>
      <c r="C10743" s="63" t="s">
        <v>968</v>
      </c>
      <c r="D10743" s="61">
        <v>0</v>
      </c>
      <c r="E10743" s="61" t="s">
        <v>1341</v>
      </c>
      <c r="F10743" s="61" t="s">
        <v>89</v>
      </c>
      <c r="G10743" s="61" t="s">
        <v>1337</v>
      </c>
      <c r="H10743" s="61" t="s">
        <v>967</v>
      </c>
      <c r="I10743" s="61">
        <v>41.73</v>
      </c>
      <c r="J10743" s="61">
        <v>-70.430000000000007</v>
      </c>
      <c r="K10743">
        <v>6178</v>
      </c>
      <c r="L10743"/>
      <c r="M10743"/>
    </row>
    <row r="10744" spans="1:13">
      <c r="A10744" s="61" t="s">
        <v>40</v>
      </c>
      <c r="B10744" s="61">
        <v>2718</v>
      </c>
      <c r="C10744" s="63" t="s">
        <v>968</v>
      </c>
      <c r="D10744" s="61">
        <v>0</v>
      </c>
      <c r="E10744" s="61" t="s">
        <v>1388</v>
      </c>
      <c r="F10744" s="61" t="s">
        <v>89</v>
      </c>
      <c r="G10744" s="61" t="s">
        <v>1246</v>
      </c>
      <c r="H10744" s="61" t="s">
        <v>967</v>
      </c>
      <c r="I10744" s="61">
        <v>41.87</v>
      </c>
      <c r="J10744" s="61">
        <v>-71.010000000000005</v>
      </c>
      <c r="K10744">
        <v>6882</v>
      </c>
      <c r="L10744"/>
      <c r="M10744"/>
    </row>
    <row r="10745" spans="1:13">
      <c r="A10745" s="61" t="s">
        <v>40</v>
      </c>
      <c r="B10745" s="61">
        <v>2032</v>
      </c>
      <c r="C10745" s="63" t="s">
        <v>968</v>
      </c>
      <c r="D10745" s="61">
        <v>0</v>
      </c>
      <c r="E10745" s="61" t="s">
        <v>1247</v>
      </c>
      <c r="F10745" s="61" t="s">
        <v>89</v>
      </c>
      <c r="G10745" s="61" t="s">
        <v>1241</v>
      </c>
      <c r="H10745" s="61" t="s">
        <v>967</v>
      </c>
      <c r="I10745" s="61">
        <v>42.15</v>
      </c>
      <c r="J10745" s="61">
        <v>-71.209999999999994</v>
      </c>
      <c r="K10745">
        <v>4853</v>
      </c>
      <c r="L10745"/>
      <c r="M10745"/>
    </row>
    <row r="10746" spans="1:13">
      <c r="A10746" s="61" t="s">
        <v>40</v>
      </c>
      <c r="B10746" s="61">
        <v>2538</v>
      </c>
      <c r="C10746" s="63" t="s">
        <v>968</v>
      </c>
      <c r="D10746" s="61">
        <v>0</v>
      </c>
      <c r="E10746" s="61" t="s">
        <v>1342</v>
      </c>
      <c r="F10746" s="61" t="s">
        <v>89</v>
      </c>
      <c r="G10746" s="61" t="s">
        <v>1239</v>
      </c>
      <c r="H10746" s="61" t="s">
        <v>967</v>
      </c>
      <c r="I10746" s="61">
        <v>41.78</v>
      </c>
      <c r="J10746" s="61">
        <v>-70.650000000000006</v>
      </c>
      <c r="K10746">
        <v>4428</v>
      </c>
      <c r="L10746"/>
      <c r="M10746"/>
    </row>
    <row r="10747" spans="1:13">
      <c r="A10747" s="61" t="s">
        <v>40</v>
      </c>
      <c r="B10747" s="61">
        <v>2189</v>
      </c>
      <c r="C10747" s="63" t="s">
        <v>968</v>
      </c>
      <c r="D10747" s="61">
        <v>0</v>
      </c>
      <c r="E10747" s="61" t="s">
        <v>1289</v>
      </c>
      <c r="F10747" s="61" t="s">
        <v>89</v>
      </c>
      <c r="G10747" s="61" t="s">
        <v>1241</v>
      </c>
      <c r="H10747" s="61" t="s">
        <v>967</v>
      </c>
      <c r="I10747" s="61">
        <v>42.2</v>
      </c>
      <c r="J10747" s="61">
        <v>-70.94</v>
      </c>
      <c r="K10747">
        <v>15123</v>
      </c>
      <c r="L10747"/>
      <c r="M10747"/>
    </row>
    <row r="10748" spans="1:13">
      <c r="A10748" s="61" t="s">
        <v>40</v>
      </c>
      <c r="B10748" s="61">
        <v>2642</v>
      </c>
      <c r="C10748" s="63" t="s">
        <v>968</v>
      </c>
      <c r="D10748" s="61">
        <v>0</v>
      </c>
      <c r="E10748" s="61" t="s">
        <v>1362</v>
      </c>
      <c r="F10748" s="61" t="s">
        <v>89</v>
      </c>
      <c r="G10748" s="61" t="s">
        <v>1337</v>
      </c>
      <c r="H10748" s="61" t="s">
        <v>967</v>
      </c>
      <c r="I10748" s="61">
        <v>41.83</v>
      </c>
      <c r="J10748" s="61">
        <v>-69.959999999999994</v>
      </c>
      <c r="K10748">
        <v>5752</v>
      </c>
      <c r="L10748"/>
      <c r="M10748"/>
    </row>
    <row r="10749" spans="1:13">
      <c r="A10749" s="61" t="s">
        <v>40</v>
      </c>
      <c r="B10749" s="61">
        <v>1027</v>
      </c>
      <c r="C10749" s="63" t="s">
        <v>968</v>
      </c>
      <c r="D10749" s="61">
        <v>0</v>
      </c>
      <c r="E10749" s="61" t="s">
        <v>992</v>
      </c>
      <c r="F10749" s="61" t="s">
        <v>89</v>
      </c>
      <c r="G10749" s="61" t="s">
        <v>983</v>
      </c>
      <c r="H10749" s="61" t="s">
        <v>967</v>
      </c>
      <c r="I10749" s="61">
        <v>42.26</v>
      </c>
      <c r="J10749" s="61">
        <v>-72.680000000000007</v>
      </c>
      <c r="K10749">
        <v>17896</v>
      </c>
      <c r="L10749"/>
      <c r="M10749"/>
    </row>
    <row r="10750" spans="1:13">
      <c r="A10750" s="61" t="s">
        <v>40</v>
      </c>
      <c r="B10750" s="61">
        <v>2539</v>
      </c>
      <c r="C10750" s="63" t="s">
        <v>968</v>
      </c>
      <c r="D10750" s="61">
        <v>0</v>
      </c>
      <c r="E10750" s="61" t="s">
        <v>1343</v>
      </c>
      <c r="F10750" s="61" t="s">
        <v>89</v>
      </c>
      <c r="G10750" s="61" t="s">
        <v>1339</v>
      </c>
      <c r="H10750" s="61" t="s">
        <v>967</v>
      </c>
      <c r="I10750" s="61">
        <v>41.38</v>
      </c>
      <c r="J10750" s="61">
        <v>-70.53</v>
      </c>
      <c r="K10750">
        <v>5168</v>
      </c>
      <c r="L10750"/>
      <c r="M10750"/>
    </row>
    <row r="10751" spans="1:13">
      <c r="A10751" s="61" t="s">
        <v>40</v>
      </c>
      <c r="B10751" s="61">
        <v>1344</v>
      </c>
      <c r="C10751" s="63" t="s">
        <v>968</v>
      </c>
      <c r="D10751" s="61">
        <v>0</v>
      </c>
      <c r="E10751" s="61" t="s">
        <v>1078</v>
      </c>
      <c r="F10751" s="61" t="s">
        <v>89</v>
      </c>
      <c r="G10751" s="61" t="s">
        <v>428</v>
      </c>
      <c r="H10751" s="61" t="s">
        <v>967</v>
      </c>
      <c r="I10751" s="61">
        <v>42.6</v>
      </c>
      <c r="J10751" s="61">
        <v>-72.400000000000006</v>
      </c>
      <c r="K10751">
        <v>1665</v>
      </c>
      <c r="L10751"/>
      <c r="M10751"/>
    </row>
    <row r="10752" spans="1:13">
      <c r="A10752" s="61" t="s">
        <v>40</v>
      </c>
      <c r="B10752" s="61">
        <v>1929</v>
      </c>
      <c r="C10752" s="63" t="s">
        <v>968</v>
      </c>
      <c r="D10752" s="61">
        <v>0</v>
      </c>
      <c r="E10752" s="61" t="s">
        <v>1219</v>
      </c>
      <c r="F10752" s="61" t="s">
        <v>89</v>
      </c>
      <c r="G10752" s="61" t="s">
        <v>1186</v>
      </c>
      <c r="H10752" s="61" t="s">
        <v>967</v>
      </c>
      <c r="I10752" s="61">
        <v>42.63</v>
      </c>
      <c r="J10752" s="61">
        <v>-70.77</v>
      </c>
      <c r="K10752">
        <v>3618</v>
      </c>
      <c r="L10752"/>
      <c r="M10752"/>
    </row>
    <row r="10753" spans="1:13">
      <c r="A10753" s="61" t="s">
        <v>40</v>
      </c>
      <c r="B10753" s="61">
        <v>2149</v>
      </c>
      <c r="C10753" s="63" t="s">
        <v>968</v>
      </c>
      <c r="D10753" s="61">
        <v>0</v>
      </c>
      <c r="E10753" s="61" t="s">
        <v>1279</v>
      </c>
      <c r="F10753" s="61" t="s">
        <v>89</v>
      </c>
      <c r="G10753" s="61" t="s">
        <v>1098</v>
      </c>
      <c r="H10753" s="61" t="s">
        <v>967</v>
      </c>
      <c r="I10753" s="61">
        <v>42.4</v>
      </c>
      <c r="J10753" s="61">
        <v>-71.05</v>
      </c>
      <c r="K10753">
        <v>49075</v>
      </c>
      <c r="L10753"/>
      <c r="M10753"/>
    </row>
    <row r="10754" spans="1:13">
      <c r="A10754" s="61" t="s">
        <v>40</v>
      </c>
      <c r="B10754" s="61">
        <v>2719</v>
      </c>
      <c r="C10754" s="63" t="s">
        <v>968</v>
      </c>
      <c r="D10754" s="61">
        <v>0</v>
      </c>
      <c r="E10754" s="61" t="s">
        <v>1390</v>
      </c>
      <c r="F10754" s="61" t="s">
        <v>89</v>
      </c>
      <c r="G10754" s="61" t="s">
        <v>1246</v>
      </c>
      <c r="H10754" s="61" t="s">
        <v>967</v>
      </c>
      <c r="I10754" s="61">
        <v>41.63</v>
      </c>
      <c r="J10754" s="61">
        <v>-70.900000000000006</v>
      </c>
      <c r="K10754">
        <v>15924</v>
      </c>
      <c r="L10754"/>
      <c r="M10754"/>
    </row>
    <row r="10755" spans="1:13">
      <c r="A10755" s="61" t="s">
        <v>40</v>
      </c>
      <c r="B10755" s="61">
        <v>2724</v>
      </c>
      <c r="C10755" s="63" t="s">
        <v>968</v>
      </c>
      <c r="D10755" s="61">
        <v>0</v>
      </c>
      <c r="E10755" s="61" t="s">
        <v>1391</v>
      </c>
      <c r="F10755" s="61" t="s">
        <v>89</v>
      </c>
      <c r="G10755" s="61" t="s">
        <v>1246</v>
      </c>
      <c r="H10755" s="61" t="s">
        <v>967</v>
      </c>
      <c r="I10755" s="61">
        <v>41.68</v>
      </c>
      <c r="J10755" s="61">
        <v>-71.180000000000007</v>
      </c>
      <c r="K10755">
        <v>18050</v>
      </c>
      <c r="L10755"/>
      <c r="M10755"/>
    </row>
    <row r="10756" spans="1:13">
      <c r="A10756" s="61" t="s">
        <v>40</v>
      </c>
      <c r="B10756" s="61">
        <v>2721</v>
      </c>
      <c r="C10756" s="63" t="s">
        <v>968</v>
      </c>
      <c r="D10756" s="61">
        <v>0</v>
      </c>
      <c r="E10756" s="61" t="s">
        <v>1391</v>
      </c>
      <c r="F10756" s="61" t="s">
        <v>89</v>
      </c>
      <c r="G10756" s="61" t="s">
        <v>1246</v>
      </c>
      <c r="H10756" s="61" t="s">
        <v>967</v>
      </c>
      <c r="I10756" s="61">
        <v>41.68</v>
      </c>
      <c r="J10756" s="61">
        <v>-71.150000000000006</v>
      </c>
      <c r="K10756">
        <v>28075</v>
      </c>
      <c r="L10756"/>
      <c r="M10756"/>
    </row>
    <row r="10757" spans="1:13">
      <c r="A10757" s="61" t="s">
        <v>40</v>
      </c>
      <c r="B10757" s="61">
        <v>2723</v>
      </c>
      <c r="C10757" s="63" t="s">
        <v>968</v>
      </c>
      <c r="D10757" s="61">
        <v>0</v>
      </c>
      <c r="E10757" s="61" t="s">
        <v>1391</v>
      </c>
      <c r="F10757" s="61" t="s">
        <v>89</v>
      </c>
      <c r="G10757" s="61" t="s">
        <v>1246</v>
      </c>
      <c r="H10757" s="61" t="s">
        <v>967</v>
      </c>
      <c r="I10757" s="61">
        <v>41.69</v>
      </c>
      <c r="J10757" s="61">
        <v>-71.13</v>
      </c>
      <c r="K10757">
        <v>16084</v>
      </c>
      <c r="L10757"/>
      <c r="M10757"/>
    </row>
    <row r="10758" spans="1:13">
      <c r="A10758" s="61" t="s">
        <v>40</v>
      </c>
      <c r="B10758" s="61">
        <v>2720</v>
      </c>
      <c r="C10758" s="63" t="s">
        <v>968</v>
      </c>
      <c r="D10758" s="61">
        <v>0</v>
      </c>
      <c r="E10758" s="61" t="s">
        <v>1391</v>
      </c>
      <c r="F10758" s="61" t="s">
        <v>89</v>
      </c>
      <c r="G10758" s="61" t="s">
        <v>1246</v>
      </c>
      <c r="H10758" s="61" t="s">
        <v>967</v>
      </c>
      <c r="I10758" s="61">
        <v>41.73</v>
      </c>
      <c r="J10758" s="61">
        <v>-71.12</v>
      </c>
      <c r="K10758">
        <v>31209</v>
      </c>
      <c r="L10758"/>
      <c r="M10758"/>
    </row>
    <row r="10759" spans="1:13">
      <c r="A10759" s="61" t="s">
        <v>40</v>
      </c>
      <c r="B10759" s="61">
        <v>2540</v>
      </c>
      <c r="C10759" s="63" t="s">
        <v>968</v>
      </c>
      <c r="D10759" s="61">
        <v>0</v>
      </c>
      <c r="E10759" s="61" t="s">
        <v>1344</v>
      </c>
      <c r="F10759" s="61" t="s">
        <v>89</v>
      </c>
      <c r="G10759" s="61" t="s">
        <v>1337</v>
      </c>
      <c r="H10759" s="61" t="s">
        <v>967</v>
      </c>
      <c r="I10759" s="61">
        <v>41.56</v>
      </c>
      <c r="J10759" s="61">
        <v>-70.62</v>
      </c>
      <c r="K10759">
        <v>8450</v>
      </c>
      <c r="L10759"/>
      <c r="M10759"/>
    </row>
    <row r="10760" spans="1:13">
      <c r="A10760" s="61" t="s">
        <v>40</v>
      </c>
      <c r="B10760" s="61">
        <v>1745</v>
      </c>
      <c r="C10760" s="63" t="s">
        <v>968</v>
      </c>
      <c r="D10760" s="61">
        <v>0</v>
      </c>
      <c r="E10760" s="61" t="s">
        <v>1166</v>
      </c>
      <c r="F10760" s="61" t="s">
        <v>89</v>
      </c>
      <c r="G10760" s="61" t="s">
        <v>985</v>
      </c>
      <c r="H10760" s="61" t="s">
        <v>967</v>
      </c>
      <c r="I10760" s="61">
        <v>42.29</v>
      </c>
      <c r="J10760" s="61">
        <v>-71.5</v>
      </c>
      <c r="K10760">
        <v>433</v>
      </c>
      <c r="L10760"/>
      <c r="M10760"/>
    </row>
    <row r="10761" spans="1:13">
      <c r="A10761" s="61" t="s">
        <v>40</v>
      </c>
      <c r="B10761" s="61">
        <v>1030</v>
      </c>
      <c r="C10761" s="63" t="s">
        <v>968</v>
      </c>
      <c r="D10761" s="61">
        <v>0</v>
      </c>
      <c r="E10761" s="61" t="s">
        <v>995</v>
      </c>
      <c r="F10761" s="61" t="s">
        <v>89</v>
      </c>
      <c r="G10761" s="61" t="s">
        <v>981</v>
      </c>
      <c r="H10761" s="61" t="s">
        <v>967</v>
      </c>
      <c r="I10761" s="61">
        <v>42.06</v>
      </c>
      <c r="J10761" s="61">
        <v>-72.67</v>
      </c>
      <c r="K10761">
        <v>11708</v>
      </c>
      <c r="L10761"/>
      <c r="M10761"/>
    </row>
    <row r="10762" spans="1:13">
      <c r="A10762" s="61" t="s">
        <v>40</v>
      </c>
      <c r="B10762" s="61">
        <v>1518</v>
      </c>
      <c r="C10762" s="63" t="s">
        <v>968</v>
      </c>
      <c r="D10762" s="61">
        <v>0</v>
      </c>
      <c r="E10762" s="61" t="s">
        <v>1120</v>
      </c>
      <c r="F10762" s="61" t="s">
        <v>89</v>
      </c>
      <c r="G10762" s="61" t="s">
        <v>985</v>
      </c>
      <c r="H10762" s="61" t="s">
        <v>967</v>
      </c>
      <c r="I10762" s="61">
        <v>42.12</v>
      </c>
      <c r="J10762" s="61">
        <v>-72.11</v>
      </c>
      <c r="K10762">
        <v>3176</v>
      </c>
      <c r="L10762"/>
      <c r="M10762"/>
    </row>
    <row r="10763" spans="1:13">
      <c r="A10763" s="61" t="s">
        <v>40</v>
      </c>
      <c r="B10763" s="61">
        <v>1420</v>
      </c>
      <c r="C10763" s="63" t="s">
        <v>968</v>
      </c>
      <c r="D10763" s="61">
        <v>0</v>
      </c>
      <c r="E10763" s="61" t="s">
        <v>1095</v>
      </c>
      <c r="F10763" s="61" t="s">
        <v>89</v>
      </c>
      <c r="G10763" s="61" t="s">
        <v>985</v>
      </c>
      <c r="H10763" s="61" t="s">
        <v>967</v>
      </c>
      <c r="I10763" s="61">
        <v>42.58</v>
      </c>
      <c r="J10763" s="61">
        <v>-71.81</v>
      </c>
      <c r="K10763">
        <v>41940</v>
      </c>
      <c r="L10763"/>
      <c r="M10763"/>
    </row>
    <row r="10764" spans="1:13">
      <c r="A10764" s="61" t="s">
        <v>40</v>
      </c>
      <c r="B10764" s="61">
        <v>1062</v>
      </c>
      <c r="C10764" s="63" t="s">
        <v>968</v>
      </c>
      <c r="D10764" s="61">
        <v>0</v>
      </c>
      <c r="E10764" s="61" t="s">
        <v>1016</v>
      </c>
      <c r="F10764" s="61" t="s">
        <v>89</v>
      </c>
      <c r="G10764" s="61" t="s">
        <v>983</v>
      </c>
      <c r="H10764" s="61" t="s">
        <v>967</v>
      </c>
      <c r="I10764" s="61">
        <v>42.32</v>
      </c>
      <c r="J10764" s="61">
        <v>-72.67</v>
      </c>
      <c r="K10764">
        <v>10910</v>
      </c>
      <c r="L10764"/>
      <c r="M10764"/>
    </row>
    <row r="10765" spans="1:13">
      <c r="A10765" s="61" t="s">
        <v>40</v>
      </c>
      <c r="B10765" s="61">
        <v>2644</v>
      </c>
      <c r="C10765" s="63" t="s">
        <v>968</v>
      </c>
      <c r="D10765" s="61">
        <v>0</v>
      </c>
      <c r="E10765" s="61" t="s">
        <v>1363</v>
      </c>
      <c r="F10765" s="61" t="s">
        <v>89</v>
      </c>
      <c r="G10765" s="61" t="s">
        <v>1337</v>
      </c>
      <c r="H10765" s="61" t="s">
        <v>967</v>
      </c>
      <c r="I10765" s="61">
        <v>41.68</v>
      </c>
      <c r="J10765" s="61">
        <v>-70.5</v>
      </c>
      <c r="K10765">
        <v>3954</v>
      </c>
      <c r="L10765"/>
      <c r="M10765"/>
    </row>
    <row r="10766" spans="1:13">
      <c r="A10766" s="61" t="s">
        <v>40</v>
      </c>
      <c r="B10766" s="61">
        <v>2035</v>
      </c>
      <c r="C10766" s="63" t="s">
        <v>968</v>
      </c>
      <c r="D10766" s="61">
        <v>0</v>
      </c>
      <c r="E10766" s="61" t="s">
        <v>1248</v>
      </c>
      <c r="F10766" s="61" t="s">
        <v>89</v>
      </c>
      <c r="G10766" s="61" t="s">
        <v>1241</v>
      </c>
      <c r="H10766" s="61" t="s">
        <v>967</v>
      </c>
      <c r="I10766" s="61">
        <v>42.06</v>
      </c>
      <c r="J10766" s="61">
        <v>-71.239999999999995</v>
      </c>
      <c r="K10766">
        <v>18618</v>
      </c>
      <c r="L10766"/>
      <c r="M10766"/>
    </row>
    <row r="10767" spans="1:13">
      <c r="A10767" s="61" t="s">
        <v>40</v>
      </c>
      <c r="B10767" s="61">
        <v>1702</v>
      </c>
      <c r="C10767" s="63" t="s">
        <v>968</v>
      </c>
      <c r="D10767" s="61">
        <v>0</v>
      </c>
      <c r="E10767" s="61" t="s">
        <v>1159</v>
      </c>
      <c r="F10767" s="61" t="s">
        <v>89</v>
      </c>
      <c r="G10767" s="61" t="s">
        <v>1098</v>
      </c>
      <c r="H10767" s="61" t="s">
        <v>967</v>
      </c>
      <c r="I10767" s="61">
        <v>42.28</v>
      </c>
      <c r="J10767" s="61">
        <v>-71.44</v>
      </c>
      <c r="K10767">
        <v>39515</v>
      </c>
      <c r="L10767"/>
      <c r="M10767"/>
    </row>
    <row r="10768" spans="1:13">
      <c r="A10768" s="61" t="s">
        <v>40</v>
      </c>
      <c r="B10768" s="61">
        <v>1701</v>
      </c>
      <c r="C10768" s="63" t="s">
        <v>968</v>
      </c>
      <c r="D10768" s="61">
        <v>0</v>
      </c>
      <c r="E10768" s="61" t="s">
        <v>1159</v>
      </c>
      <c r="F10768" s="61" t="s">
        <v>89</v>
      </c>
      <c r="G10768" s="61" t="s">
        <v>1098</v>
      </c>
      <c r="H10768" s="61" t="s">
        <v>967</v>
      </c>
      <c r="I10768" s="61">
        <v>42.3</v>
      </c>
      <c r="J10768" s="61">
        <v>-71.430000000000007</v>
      </c>
      <c r="K10768">
        <v>33005</v>
      </c>
      <c r="L10768"/>
      <c r="M10768"/>
    </row>
    <row r="10769" spans="1:13">
      <c r="A10769" s="61" t="s">
        <v>40</v>
      </c>
      <c r="B10769" s="61">
        <v>2038</v>
      </c>
      <c r="C10769" s="63" t="s">
        <v>968</v>
      </c>
      <c r="D10769" s="61">
        <v>0</v>
      </c>
      <c r="E10769" s="61" t="s">
        <v>300</v>
      </c>
      <c r="F10769" s="61" t="s">
        <v>89</v>
      </c>
      <c r="G10769" s="61" t="s">
        <v>1241</v>
      </c>
      <c r="H10769" s="61" t="s">
        <v>967</v>
      </c>
      <c r="I10769" s="61">
        <v>42.08</v>
      </c>
      <c r="J10769" s="61">
        <v>-71.38</v>
      </c>
      <c r="K10769">
        <v>33261</v>
      </c>
      <c r="L10769"/>
      <c r="M10769"/>
    </row>
    <row r="10770" spans="1:13">
      <c r="A10770" s="61" t="s">
        <v>40</v>
      </c>
      <c r="B10770" s="61">
        <v>1440</v>
      </c>
      <c r="C10770" s="63" t="s">
        <v>968</v>
      </c>
      <c r="D10770" s="61">
        <v>0</v>
      </c>
      <c r="E10770" s="61" t="s">
        <v>1102</v>
      </c>
      <c r="F10770" s="61" t="s">
        <v>89</v>
      </c>
      <c r="G10770" s="61" t="s">
        <v>985</v>
      </c>
      <c r="H10770" s="61" t="s">
        <v>967</v>
      </c>
      <c r="I10770" s="61">
        <v>42.58</v>
      </c>
      <c r="J10770" s="61">
        <v>-71.98</v>
      </c>
      <c r="K10770">
        <v>21577</v>
      </c>
      <c r="L10770"/>
      <c r="M10770"/>
    </row>
    <row r="10771" spans="1:13">
      <c r="A10771" s="61" t="s">
        <v>40</v>
      </c>
      <c r="B10771" s="61">
        <v>1833</v>
      </c>
      <c r="C10771" s="63" t="s">
        <v>968</v>
      </c>
      <c r="D10771" s="61">
        <v>0</v>
      </c>
      <c r="E10771" s="61" t="s">
        <v>945</v>
      </c>
      <c r="F10771" s="61" t="s">
        <v>89</v>
      </c>
      <c r="G10771" s="61" t="s">
        <v>1186</v>
      </c>
      <c r="H10771" s="61" t="s">
        <v>967</v>
      </c>
      <c r="I10771" s="61">
        <v>42.73</v>
      </c>
      <c r="J10771" s="61">
        <v>-70.98</v>
      </c>
      <c r="K10771">
        <v>8410</v>
      </c>
      <c r="L10771"/>
      <c r="M10771"/>
    </row>
    <row r="10772" spans="1:13">
      <c r="A10772" s="61" t="s">
        <v>40</v>
      </c>
      <c r="B10772" s="61">
        <v>1031</v>
      </c>
      <c r="C10772" s="63" t="s">
        <v>968</v>
      </c>
      <c r="D10772" s="61">
        <v>0</v>
      </c>
      <c r="E10772" s="61" t="s">
        <v>996</v>
      </c>
      <c r="F10772" s="61" t="s">
        <v>89</v>
      </c>
      <c r="G10772" s="61" t="s">
        <v>985</v>
      </c>
      <c r="H10772" s="61" t="s">
        <v>967</v>
      </c>
      <c r="I10772" s="61">
        <v>42.33</v>
      </c>
      <c r="J10772" s="61">
        <v>-72.2</v>
      </c>
      <c r="K10772">
        <v>1406</v>
      </c>
      <c r="L10772"/>
      <c r="M10772"/>
    </row>
    <row r="10773" spans="1:13">
      <c r="A10773" s="61" t="s">
        <v>40</v>
      </c>
      <c r="B10773" s="61">
        <v>1354</v>
      </c>
      <c r="C10773" s="63" t="s">
        <v>968</v>
      </c>
      <c r="D10773" s="61">
        <v>0</v>
      </c>
      <c r="E10773" s="61" t="s">
        <v>1084</v>
      </c>
      <c r="F10773" s="61" t="s">
        <v>89</v>
      </c>
      <c r="G10773" s="61" t="s">
        <v>428</v>
      </c>
      <c r="H10773" s="61" t="s">
        <v>967</v>
      </c>
      <c r="I10773" s="61">
        <v>42.62</v>
      </c>
      <c r="J10773" s="61">
        <v>-72.510000000000005</v>
      </c>
      <c r="K10773">
        <v>1546</v>
      </c>
      <c r="L10773"/>
      <c r="M10773"/>
    </row>
    <row r="10774" spans="1:13">
      <c r="A10774" s="61" t="s">
        <v>40</v>
      </c>
      <c r="B10774" s="61">
        <v>1930</v>
      </c>
      <c r="C10774" s="63" t="s">
        <v>968</v>
      </c>
      <c r="D10774" s="61">
        <v>0</v>
      </c>
      <c r="E10774" s="61" t="s">
        <v>1220</v>
      </c>
      <c r="F10774" s="61" t="s">
        <v>89</v>
      </c>
      <c r="G10774" s="61" t="s">
        <v>1186</v>
      </c>
      <c r="H10774" s="61" t="s">
        <v>967</v>
      </c>
      <c r="I10774" s="61">
        <v>42.62</v>
      </c>
      <c r="J10774" s="61">
        <v>-70.66</v>
      </c>
      <c r="K10774">
        <v>29729</v>
      </c>
      <c r="L10774"/>
      <c r="M10774"/>
    </row>
    <row r="10775" spans="1:13">
      <c r="A10775" s="61" t="s">
        <v>40</v>
      </c>
      <c r="B10775" s="61">
        <v>1032</v>
      </c>
      <c r="C10775" s="63" t="s">
        <v>968</v>
      </c>
      <c r="D10775" s="61">
        <v>0</v>
      </c>
      <c r="E10775" s="61" t="s">
        <v>997</v>
      </c>
      <c r="F10775" s="61" t="s">
        <v>89</v>
      </c>
      <c r="G10775" s="61" t="s">
        <v>983</v>
      </c>
      <c r="H10775" s="61" t="s">
        <v>967</v>
      </c>
      <c r="I10775" s="61">
        <v>42.46</v>
      </c>
      <c r="J10775" s="61">
        <v>-72.81</v>
      </c>
      <c r="K10775">
        <v>483</v>
      </c>
      <c r="L10775"/>
      <c r="M10775"/>
    </row>
    <row r="10776" spans="1:13">
      <c r="A10776" s="61" t="s">
        <v>40</v>
      </c>
      <c r="B10776" s="61">
        <v>1519</v>
      </c>
      <c r="C10776" s="63" t="s">
        <v>968</v>
      </c>
      <c r="D10776" s="61">
        <v>0</v>
      </c>
      <c r="E10776" s="61" t="s">
        <v>1122</v>
      </c>
      <c r="F10776" s="61" t="s">
        <v>89</v>
      </c>
      <c r="G10776" s="61" t="s">
        <v>985</v>
      </c>
      <c r="H10776" s="61" t="s">
        <v>967</v>
      </c>
      <c r="I10776" s="61">
        <v>42.2</v>
      </c>
      <c r="J10776" s="61">
        <v>-71.680000000000007</v>
      </c>
      <c r="K10776">
        <v>7254</v>
      </c>
      <c r="L10776"/>
      <c r="M10776"/>
    </row>
    <row r="10777" spans="1:13">
      <c r="A10777" s="61" t="s">
        <v>40</v>
      </c>
      <c r="B10777" s="61">
        <v>1033</v>
      </c>
      <c r="C10777" s="63" t="s">
        <v>968</v>
      </c>
      <c r="D10777" s="61">
        <v>0</v>
      </c>
      <c r="E10777" s="61" t="s">
        <v>999</v>
      </c>
      <c r="F10777" s="61" t="s">
        <v>89</v>
      </c>
      <c r="G10777" s="61" t="s">
        <v>983</v>
      </c>
      <c r="H10777" s="61" t="s">
        <v>967</v>
      </c>
      <c r="I10777" s="61">
        <v>42.26</v>
      </c>
      <c r="J10777" s="61">
        <v>-72.52</v>
      </c>
      <c r="K10777">
        <v>6092</v>
      </c>
      <c r="L10777"/>
      <c r="M10777"/>
    </row>
    <row r="10778" spans="1:13">
      <c r="A10778" s="61" t="s">
        <v>40</v>
      </c>
      <c r="B10778" s="61">
        <v>1034</v>
      </c>
      <c r="C10778" s="63" t="s">
        <v>968</v>
      </c>
      <c r="D10778" s="61">
        <v>0</v>
      </c>
      <c r="E10778" s="61" t="s">
        <v>1000</v>
      </c>
      <c r="F10778" s="61" t="s">
        <v>89</v>
      </c>
      <c r="G10778" s="61" t="s">
        <v>981</v>
      </c>
      <c r="H10778" s="61" t="s">
        <v>967</v>
      </c>
      <c r="I10778" s="61">
        <v>42.06</v>
      </c>
      <c r="J10778" s="61">
        <v>-72.86</v>
      </c>
      <c r="K10778">
        <v>1977</v>
      </c>
      <c r="L10778"/>
      <c r="M10778"/>
    </row>
    <row r="10779" spans="1:13">
      <c r="A10779" s="61" t="s">
        <v>40</v>
      </c>
      <c r="B10779" s="61">
        <v>1230</v>
      </c>
      <c r="C10779" s="63" t="s">
        <v>968</v>
      </c>
      <c r="D10779" s="61">
        <v>0</v>
      </c>
      <c r="E10779" s="61" t="s">
        <v>1046</v>
      </c>
      <c r="F10779" s="61" t="s">
        <v>89</v>
      </c>
      <c r="G10779" s="61" t="s">
        <v>994</v>
      </c>
      <c r="H10779" s="61" t="s">
        <v>967</v>
      </c>
      <c r="I10779" s="61">
        <v>42.19</v>
      </c>
      <c r="J10779" s="61">
        <v>-73.349999999999994</v>
      </c>
      <c r="K10779">
        <v>8907</v>
      </c>
      <c r="L10779"/>
      <c r="M10779"/>
    </row>
    <row r="10780" spans="1:13">
      <c r="A10780" s="61" t="s">
        <v>40</v>
      </c>
      <c r="B10780" s="61">
        <v>1301</v>
      </c>
      <c r="C10780" s="63" t="s">
        <v>968</v>
      </c>
      <c r="D10780" s="61">
        <v>0</v>
      </c>
      <c r="E10780" s="61" t="s">
        <v>1066</v>
      </c>
      <c r="F10780" s="61" t="s">
        <v>89</v>
      </c>
      <c r="G10780" s="61" t="s">
        <v>428</v>
      </c>
      <c r="H10780" s="61" t="s">
        <v>967</v>
      </c>
      <c r="I10780" s="61">
        <v>42.58</v>
      </c>
      <c r="J10780" s="61">
        <v>-72.59</v>
      </c>
      <c r="K10780">
        <v>18042</v>
      </c>
      <c r="L10780"/>
      <c r="M10780"/>
    </row>
    <row r="10781" spans="1:13">
      <c r="A10781" s="61" t="s">
        <v>40</v>
      </c>
      <c r="B10781" s="61">
        <v>1450</v>
      </c>
      <c r="C10781" s="63" t="s">
        <v>968</v>
      </c>
      <c r="D10781" s="61">
        <v>0</v>
      </c>
      <c r="E10781" s="61" t="s">
        <v>1104</v>
      </c>
      <c r="F10781" s="61" t="s">
        <v>89</v>
      </c>
      <c r="G10781" s="61" t="s">
        <v>1098</v>
      </c>
      <c r="H10781" s="61" t="s">
        <v>967</v>
      </c>
      <c r="I10781" s="61">
        <v>42.6</v>
      </c>
      <c r="J10781" s="61">
        <v>-71.569999999999993</v>
      </c>
      <c r="K10781">
        <v>11298</v>
      </c>
      <c r="L10781"/>
      <c r="M10781"/>
    </row>
    <row r="10782" spans="1:13">
      <c r="A10782" s="61" t="s">
        <v>40</v>
      </c>
      <c r="B10782" s="61">
        <v>1834</v>
      </c>
      <c r="C10782" s="63" t="s">
        <v>968</v>
      </c>
      <c r="D10782" s="61">
        <v>0</v>
      </c>
      <c r="E10782" s="61" t="s">
        <v>1192</v>
      </c>
      <c r="F10782" s="61" t="s">
        <v>89</v>
      </c>
      <c r="G10782" s="61" t="s">
        <v>1186</v>
      </c>
      <c r="H10782" s="61" t="s">
        <v>967</v>
      </c>
      <c r="I10782" s="61">
        <v>42.75</v>
      </c>
      <c r="J10782" s="61">
        <v>-71.03</v>
      </c>
      <c r="K10782">
        <v>6752</v>
      </c>
      <c r="L10782"/>
      <c r="M10782"/>
    </row>
    <row r="10783" spans="1:13">
      <c r="A10783" s="61" t="s">
        <v>40</v>
      </c>
      <c r="B10783" s="61">
        <v>1035</v>
      </c>
      <c r="C10783" s="63" t="s">
        <v>968</v>
      </c>
      <c r="D10783" s="61">
        <v>0</v>
      </c>
      <c r="E10783" s="61" t="s">
        <v>1002</v>
      </c>
      <c r="F10783" s="61" t="s">
        <v>89</v>
      </c>
      <c r="G10783" s="61" t="s">
        <v>983</v>
      </c>
      <c r="H10783" s="61" t="s">
        <v>967</v>
      </c>
      <c r="I10783" s="61">
        <v>42.35</v>
      </c>
      <c r="J10783" s="61">
        <v>-72.58</v>
      </c>
      <c r="K10783">
        <v>5325</v>
      </c>
      <c r="L10783"/>
      <c r="M10783"/>
    </row>
    <row r="10784" spans="1:13">
      <c r="A10784" s="61" t="s">
        <v>40</v>
      </c>
      <c r="B10784" s="61">
        <v>2338</v>
      </c>
      <c r="C10784" s="63" t="s">
        <v>968</v>
      </c>
      <c r="D10784" s="61">
        <v>0</v>
      </c>
      <c r="E10784" s="61" t="s">
        <v>1300</v>
      </c>
      <c r="F10784" s="61" t="s">
        <v>89</v>
      </c>
      <c r="G10784" s="61" t="s">
        <v>1239</v>
      </c>
      <c r="H10784" s="61" t="s">
        <v>967</v>
      </c>
      <c r="I10784" s="61">
        <v>41.98</v>
      </c>
      <c r="J10784" s="61">
        <v>-70.86</v>
      </c>
      <c r="K10784">
        <v>7749</v>
      </c>
      <c r="L10784"/>
      <c r="M10784"/>
    </row>
    <row r="10785" spans="1:13">
      <c r="A10785" s="61" t="s">
        <v>40</v>
      </c>
      <c r="B10785" s="61">
        <v>1036</v>
      </c>
      <c r="C10785" s="63" t="s">
        <v>968</v>
      </c>
      <c r="D10785" s="61">
        <v>0</v>
      </c>
      <c r="E10785" s="61" t="s">
        <v>1003</v>
      </c>
      <c r="F10785" s="61" t="s">
        <v>89</v>
      </c>
      <c r="G10785" s="61" t="s">
        <v>981</v>
      </c>
      <c r="H10785" s="61" t="s">
        <v>967</v>
      </c>
      <c r="I10785" s="61">
        <v>42.06</v>
      </c>
      <c r="J10785" s="61">
        <v>-72.41</v>
      </c>
      <c r="K10785">
        <v>4966</v>
      </c>
      <c r="L10785"/>
      <c r="M10785"/>
    </row>
    <row r="10786" spans="1:13">
      <c r="A10786" s="61" t="s">
        <v>40</v>
      </c>
      <c r="B10786" s="61">
        <v>2339</v>
      </c>
      <c r="C10786" s="63" t="s">
        <v>968</v>
      </c>
      <c r="D10786" s="61">
        <v>0</v>
      </c>
      <c r="E10786" s="61" t="s">
        <v>1301</v>
      </c>
      <c r="F10786" s="61" t="s">
        <v>89</v>
      </c>
      <c r="G10786" s="61" t="s">
        <v>1239</v>
      </c>
      <c r="H10786" s="61" t="s">
        <v>967</v>
      </c>
      <c r="I10786" s="61">
        <v>42.11</v>
      </c>
      <c r="J10786" s="61">
        <v>-70.81</v>
      </c>
      <c r="K10786">
        <v>14833</v>
      </c>
      <c r="L10786"/>
      <c r="M10786"/>
    </row>
    <row r="10787" spans="1:13">
      <c r="A10787" s="61" t="s">
        <v>40</v>
      </c>
      <c r="B10787" s="61">
        <v>1731</v>
      </c>
      <c r="C10787" s="63" t="s">
        <v>968</v>
      </c>
      <c r="D10787" s="61">
        <v>0</v>
      </c>
      <c r="E10787" s="61" t="s">
        <v>17402</v>
      </c>
      <c r="F10787" s="61" t="s">
        <v>89</v>
      </c>
      <c r="G10787" s="61" t="s">
        <v>1098</v>
      </c>
      <c r="H10787" s="61" t="s">
        <v>967</v>
      </c>
      <c r="I10787" s="61">
        <v>42.46</v>
      </c>
      <c r="J10787" s="61">
        <v>-71.28</v>
      </c>
      <c r="K10787">
        <v>1555</v>
      </c>
      <c r="L10787"/>
      <c r="M10787"/>
    </row>
    <row r="10788" spans="1:13">
      <c r="A10788" s="61" t="s">
        <v>40</v>
      </c>
      <c r="B10788" s="61">
        <v>2341</v>
      </c>
      <c r="C10788" s="63" t="s">
        <v>968</v>
      </c>
      <c r="D10788" s="61">
        <v>0</v>
      </c>
      <c r="E10788" s="61" t="s">
        <v>1302</v>
      </c>
      <c r="F10788" s="61" t="s">
        <v>89</v>
      </c>
      <c r="G10788" s="61" t="s">
        <v>1239</v>
      </c>
      <c r="H10788" s="61" t="s">
        <v>967</v>
      </c>
      <c r="I10788" s="61">
        <v>42.06</v>
      </c>
      <c r="J10788" s="61">
        <v>-70.849999999999994</v>
      </c>
      <c r="K10788">
        <v>10367</v>
      </c>
      <c r="L10788"/>
      <c r="M10788"/>
    </row>
    <row r="10789" spans="1:13">
      <c r="A10789" s="61" t="s">
        <v>40</v>
      </c>
      <c r="B10789" s="61">
        <v>1451</v>
      </c>
      <c r="C10789" s="63" t="s">
        <v>968</v>
      </c>
      <c r="D10789" s="61">
        <v>0</v>
      </c>
      <c r="E10789" s="61" t="s">
        <v>1105</v>
      </c>
      <c r="F10789" s="61" t="s">
        <v>89</v>
      </c>
      <c r="G10789" s="61" t="s">
        <v>985</v>
      </c>
      <c r="H10789" s="61" t="s">
        <v>967</v>
      </c>
      <c r="I10789" s="61">
        <v>42.5</v>
      </c>
      <c r="J10789" s="61">
        <v>-71.58</v>
      </c>
      <c r="K10789">
        <v>5461</v>
      </c>
      <c r="L10789"/>
      <c r="M10789"/>
    </row>
    <row r="10790" spans="1:13">
      <c r="A10790" s="61" t="s">
        <v>40</v>
      </c>
      <c r="B10790" s="61">
        <v>2645</v>
      </c>
      <c r="C10790" s="63" t="s">
        <v>968</v>
      </c>
      <c r="D10790" s="61">
        <v>0</v>
      </c>
      <c r="E10790" s="61" t="s">
        <v>1364</v>
      </c>
      <c r="F10790" s="61" t="s">
        <v>89</v>
      </c>
      <c r="G10790" s="61" t="s">
        <v>1337</v>
      </c>
      <c r="H10790" s="61" t="s">
        <v>967</v>
      </c>
      <c r="I10790" s="61">
        <v>41.69</v>
      </c>
      <c r="J10790" s="61">
        <v>-70.069999999999993</v>
      </c>
      <c r="K10790">
        <v>10436</v>
      </c>
      <c r="L10790"/>
      <c r="M10790"/>
    </row>
    <row r="10791" spans="1:13">
      <c r="A10791" s="61" t="s">
        <v>40</v>
      </c>
      <c r="B10791" s="61">
        <v>2646</v>
      </c>
      <c r="C10791" s="63" t="s">
        <v>968</v>
      </c>
      <c r="D10791" s="61">
        <v>0</v>
      </c>
      <c r="E10791" s="61" t="s">
        <v>1365</v>
      </c>
      <c r="F10791" s="61" t="s">
        <v>89</v>
      </c>
      <c r="G10791" s="61" t="s">
        <v>1337</v>
      </c>
      <c r="H10791" s="61" t="s">
        <v>967</v>
      </c>
      <c r="I10791" s="61">
        <v>41.67</v>
      </c>
      <c r="J10791" s="61">
        <v>-70.069999999999993</v>
      </c>
      <c r="K10791">
        <v>1926</v>
      </c>
      <c r="L10791"/>
      <c r="M10791"/>
    </row>
    <row r="10792" spans="1:13">
      <c r="A10792" s="61" t="s">
        <v>40</v>
      </c>
      <c r="B10792" s="61">
        <v>1038</v>
      </c>
      <c r="C10792" s="63" t="s">
        <v>968</v>
      </c>
      <c r="D10792" s="61">
        <v>0</v>
      </c>
      <c r="E10792" s="61" t="s">
        <v>1004</v>
      </c>
      <c r="F10792" s="61" t="s">
        <v>89</v>
      </c>
      <c r="G10792" s="61" t="s">
        <v>983</v>
      </c>
      <c r="H10792" s="61" t="s">
        <v>967</v>
      </c>
      <c r="I10792" s="61">
        <v>42.37</v>
      </c>
      <c r="J10792" s="61">
        <v>-72.599999999999994</v>
      </c>
      <c r="K10792">
        <v>2522</v>
      </c>
      <c r="L10792"/>
      <c r="M10792"/>
    </row>
    <row r="10793" spans="1:13">
      <c r="A10793" s="61" t="s">
        <v>40</v>
      </c>
      <c r="B10793" s="61">
        <v>1832</v>
      </c>
      <c r="C10793" s="63" t="s">
        <v>968</v>
      </c>
      <c r="D10793" s="61">
        <v>0</v>
      </c>
      <c r="E10793" s="61" t="s">
        <v>1191</v>
      </c>
      <c r="F10793" s="61" t="s">
        <v>89</v>
      </c>
      <c r="G10793" s="61" t="s">
        <v>1186</v>
      </c>
      <c r="H10793" s="61" t="s">
        <v>967</v>
      </c>
      <c r="I10793" s="61">
        <v>42.79</v>
      </c>
      <c r="J10793" s="61">
        <v>-71.13</v>
      </c>
      <c r="K10793">
        <v>25656</v>
      </c>
      <c r="L10793"/>
      <c r="M10793"/>
    </row>
    <row r="10794" spans="1:13">
      <c r="A10794" s="61" t="s">
        <v>40</v>
      </c>
      <c r="B10794" s="61">
        <v>1835</v>
      </c>
      <c r="C10794" s="63" t="s">
        <v>968</v>
      </c>
      <c r="D10794" s="61">
        <v>0</v>
      </c>
      <c r="E10794" s="61" t="s">
        <v>1191</v>
      </c>
      <c r="F10794" s="61" t="s">
        <v>89</v>
      </c>
      <c r="G10794" s="61" t="s">
        <v>1186</v>
      </c>
      <c r="H10794" s="61" t="s">
        <v>967</v>
      </c>
      <c r="I10794" s="61">
        <v>42.75</v>
      </c>
      <c r="J10794" s="61">
        <v>-71.09</v>
      </c>
      <c r="K10794">
        <v>14578</v>
      </c>
      <c r="L10794"/>
      <c r="M10794"/>
    </row>
    <row r="10795" spans="1:13">
      <c r="A10795" s="61" t="s">
        <v>40</v>
      </c>
      <c r="B10795" s="61">
        <v>1830</v>
      </c>
      <c r="C10795" s="63" t="s">
        <v>968</v>
      </c>
      <c r="D10795" s="61">
        <v>0</v>
      </c>
      <c r="E10795" s="61" t="s">
        <v>1191</v>
      </c>
      <c r="F10795" s="61" t="s">
        <v>89</v>
      </c>
      <c r="G10795" s="61" t="s">
        <v>1186</v>
      </c>
      <c r="H10795" s="61" t="s">
        <v>967</v>
      </c>
      <c r="I10795" s="61">
        <v>42.78</v>
      </c>
      <c r="J10795" s="61">
        <v>-71.08</v>
      </c>
      <c r="K10795">
        <v>27553</v>
      </c>
      <c r="L10795"/>
      <c r="M10795"/>
    </row>
    <row r="10796" spans="1:13">
      <c r="A10796" s="61" t="s">
        <v>40</v>
      </c>
      <c r="B10796" s="61">
        <v>1039</v>
      </c>
      <c r="C10796" s="63" t="s">
        <v>968</v>
      </c>
      <c r="D10796" s="61">
        <v>0</v>
      </c>
      <c r="E10796" s="61" t="s">
        <v>1006</v>
      </c>
      <c r="F10796" s="61" t="s">
        <v>89</v>
      </c>
      <c r="G10796" s="61" t="s">
        <v>983</v>
      </c>
      <c r="H10796" s="61" t="s">
        <v>967</v>
      </c>
      <c r="I10796" s="61">
        <v>42.39</v>
      </c>
      <c r="J10796" s="61">
        <v>-72.7</v>
      </c>
      <c r="K10796">
        <v>1511</v>
      </c>
      <c r="L10796"/>
      <c r="M10796"/>
    </row>
    <row r="10797" spans="1:13">
      <c r="A10797" s="61" t="s">
        <v>40</v>
      </c>
      <c r="B10797" s="61">
        <v>1346</v>
      </c>
      <c r="C10797" s="63" t="s">
        <v>968</v>
      </c>
      <c r="D10797" s="61">
        <v>0</v>
      </c>
      <c r="E10797" s="61" t="s">
        <v>1079</v>
      </c>
      <c r="F10797" s="61" t="s">
        <v>89</v>
      </c>
      <c r="G10797" s="61" t="s">
        <v>428</v>
      </c>
      <c r="H10797" s="61" t="s">
        <v>967</v>
      </c>
      <c r="I10797" s="61">
        <v>42.66</v>
      </c>
      <c r="J10797" s="61">
        <v>-72.83</v>
      </c>
      <c r="K10797">
        <v>352</v>
      </c>
      <c r="L10797"/>
      <c r="M10797"/>
    </row>
    <row r="10798" spans="1:13">
      <c r="A10798" s="61" t="s">
        <v>40</v>
      </c>
      <c r="B10798" s="61">
        <v>2043</v>
      </c>
      <c r="C10798" s="63" t="s">
        <v>968</v>
      </c>
      <c r="D10798" s="61">
        <v>0</v>
      </c>
      <c r="E10798" s="61" t="s">
        <v>1237</v>
      </c>
      <c r="F10798" s="61" t="s">
        <v>89</v>
      </c>
      <c r="G10798" s="61" t="s">
        <v>1239</v>
      </c>
      <c r="H10798" s="61" t="s">
        <v>967</v>
      </c>
      <c r="I10798" s="61">
        <v>42.23</v>
      </c>
      <c r="J10798" s="61">
        <v>-70.88</v>
      </c>
      <c r="K10798">
        <v>24272</v>
      </c>
      <c r="L10798"/>
      <c r="M10798"/>
    </row>
    <row r="10799" spans="1:13">
      <c r="A10799" s="61" t="s">
        <v>40</v>
      </c>
      <c r="B10799" s="61">
        <v>1235</v>
      </c>
      <c r="C10799" s="63" t="s">
        <v>968</v>
      </c>
      <c r="D10799" s="61">
        <v>0</v>
      </c>
      <c r="E10799" s="61" t="s">
        <v>1047</v>
      </c>
      <c r="F10799" s="61" t="s">
        <v>89</v>
      </c>
      <c r="G10799" s="61" t="s">
        <v>994</v>
      </c>
      <c r="H10799" s="61" t="s">
        <v>967</v>
      </c>
      <c r="I10799" s="61">
        <v>42.42</v>
      </c>
      <c r="J10799" s="61">
        <v>-73.069999999999993</v>
      </c>
      <c r="K10799">
        <v>2733</v>
      </c>
      <c r="L10799"/>
      <c r="M10799"/>
    </row>
    <row r="10800" spans="1:13">
      <c r="A10800" s="61" t="s">
        <v>40</v>
      </c>
      <c r="B10800" s="61">
        <v>2343</v>
      </c>
      <c r="C10800" s="63" t="s">
        <v>968</v>
      </c>
      <c r="D10800" s="61">
        <v>0</v>
      </c>
      <c r="E10800" s="61" t="s">
        <v>1303</v>
      </c>
      <c r="F10800" s="61" t="s">
        <v>89</v>
      </c>
      <c r="G10800" s="61" t="s">
        <v>1241</v>
      </c>
      <c r="H10800" s="61" t="s">
        <v>967</v>
      </c>
      <c r="I10800" s="61">
        <v>42.14</v>
      </c>
      <c r="J10800" s="61">
        <v>-71</v>
      </c>
      <c r="K10800">
        <v>11364</v>
      </c>
      <c r="L10800"/>
      <c r="M10800"/>
    </row>
    <row r="10801" spans="1:13">
      <c r="A10801" s="61" t="s">
        <v>40</v>
      </c>
      <c r="B10801" s="61">
        <v>1520</v>
      </c>
      <c r="C10801" s="63" t="s">
        <v>968</v>
      </c>
      <c r="D10801" s="61">
        <v>0</v>
      </c>
      <c r="E10801" s="61" t="s">
        <v>1123</v>
      </c>
      <c r="F10801" s="61" t="s">
        <v>89</v>
      </c>
      <c r="G10801" s="61" t="s">
        <v>985</v>
      </c>
      <c r="H10801" s="61" t="s">
        <v>967</v>
      </c>
      <c r="I10801" s="61">
        <v>42.35</v>
      </c>
      <c r="J10801" s="61">
        <v>-71.849999999999994</v>
      </c>
      <c r="K10801">
        <v>16394</v>
      </c>
      <c r="L10801"/>
      <c r="M10801"/>
    </row>
    <row r="10802" spans="1:13">
      <c r="A10802" s="61" t="s">
        <v>40</v>
      </c>
      <c r="B10802" s="61">
        <v>1521</v>
      </c>
      <c r="C10802" s="63" t="s">
        <v>968</v>
      </c>
      <c r="D10802" s="61">
        <v>0</v>
      </c>
      <c r="E10802" s="61" t="s">
        <v>1124</v>
      </c>
      <c r="F10802" s="61" t="s">
        <v>89</v>
      </c>
      <c r="G10802" s="61" t="s">
        <v>981</v>
      </c>
      <c r="H10802" s="61" t="s">
        <v>967</v>
      </c>
      <c r="I10802" s="61">
        <v>42.05</v>
      </c>
      <c r="J10802" s="61">
        <v>-72.150000000000006</v>
      </c>
      <c r="K10802">
        <v>2603</v>
      </c>
      <c r="L10802"/>
      <c r="M10802"/>
    </row>
    <row r="10803" spans="1:13">
      <c r="A10803" s="61" t="s">
        <v>40</v>
      </c>
      <c r="B10803" s="61">
        <v>1746</v>
      </c>
      <c r="C10803" s="63" t="s">
        <v>968</v>
      </c>
      <c r="D10803" s="61">
        <v>0</v>
      </c>
      <c r="E10803" s="61" t="s">
        <v>1168</v>
      </c>
      <c r="F10803" s="61" t="s">
        <v>89</v>
      </c>
      <c r="G10803" s="61" t="s">
        <v>1098</v>
      </c>
      <c r="H10803" s="61" t="s">
        <v>967</v>
      </c>
      <c r="I10803" s="61">
        <v>42.2</v>
      </c>
      <c r="J10803" s="61">
        <v>-71.430000000000007</v>
      </c>
      <c r="K10803">
        <v>14996</v>
      </c>
      <c r="L10803"/>
      <c r="M10803"/>
    </row>
    <row r="10804" spans="1:13">
      <c r="A10804" s="61" t="s">
        <v>40</v>
      </c>
      <c r="B10804" s="61">
        <v>1040</v>
      </c>
      <c r="C10804" s="63" t="s">
        <v>968</v>
      </c>
      <c r="D10804" s="61">
        <v>0</v>
      </c>
      <c r="E10804" s="61" t="s">
        <v>1007</v>
      </c>
      <c r="F10804" s="61" t="s">
        <v>89</v>
      </c>
      <c r="G10804" s="61" t="s">
        <v>981</v>
      </c>
      <c r="H10804" s="61" t="s">
        <v>967</v>
      </c>
      <c r="I10804" s="61">
        <v>42.21</v>
      </c>
      <c r="J10804" s="61">
        <v>-72.64</v>
      </c>
      <c r="K10804">
        <v>38238</v>
      </c>
      <c r="L10804"/>
      <c r="M10804"/>
    </row>
    <row r="10805" spans="1:13">
      <c r="A10805" s="61" t="s">
        <v>40</v>
      </c>
      <c r="B10805" s="61">
        <v>1747</v>
      </c>
      <c r="C10805" s="63" t="s">
        <v>968</v>
      </c>
      <c r="D10805" s="61">
        <v>0</v>
      </c>
      <c r="E10805" s="61" t="s">
        <v>1169</v>
      </c>
      <c r="F10805" s="61" t="s">
        <v>89</v>
      </c>
      <c r="G10805" s="61" t="s">
        <v>985</v>
      </c>
      <c r="H10805" s="61" t="s">
        <v>967</v>
      </c>
      <c r="I10805" s="61">
        <v>42.12</v>
      </c>
      <c r="J10805" s="61">
        <v>-71.540000000000006</v>
      </c>
      <c r="K10805">
        <v>6017</v>
      </c>
      <c r="L10805"/>
      <c r="M10805"/>
    </row>
    <row r="10806" spans="1:13">
      <c r="A10806" s="61" t="s">
        <v>40</v>
      </c>
      <c r="B10806" s="61">
        <v>1748</v>
      </c>
      <c r="C10806" s="63" t="s">
        <v>968</v>
      </c>
      <c r="D10806" s="61">
        <v>0</v>
      </c>
      <c r="E10806" s="61" t="s">
        <v>1170</v>
      </c>
      <c r="F10806" s="61" t="s">
        <v>89</v>
      </c>
      <c r="G10806" s="61" t="s">
        <v>1098</v>
      </c>
      <c r="H10806" s="61" t="s">
        <v>967</v>
      </c>
      <c r="I10806" s="61">
        <v>42.22</v>
      </c>
      <c r="J10806" s="61">
        <v>-71.52</v>
      </c>
      <c r="K10806">
        <v>18758</v>
      </c>
      <c r="L10806"/>
      <c r="M10806"/>
    </row>
    <row r="10807" spans="1:13">
      <c r="A10807" s="61" t="s">
        <v>40</v>
      </c>
      <c r="B10807" s="61">
        <v>1236</v>
      </c>
      <c r="C10807" s="63" t="s">
        <v>968</v>
      </c>
      <c r="D10807" s="61">
        <v>0</v>
      </c>
      <c r="E10807" s="61" t="s">
        <v>1049</v>
      </c>
      <c r="F10807" s="61" t="s">
        <v>89</v>
      </c>
      <c r="G10807" s="61" t="s">
        <v>994</v>
      </c>
      <c r="H10807" s="61" t="s">
        <v>967</v>
      </c>
      <c r="I10807" s="61">
        <v>42.27</v>
      </c>
      <c r="J10807" s="61">
        <v>-73.38</v>
      </c>
      <c r="K10807">
        <v>1513</v>
      </c>
      <c r="L10807"/>
      <c r="M10807"/>
    </row>
    <row r="10808" spans="1:13">
      <c r="A10808" s="61" t="s">
        <v>40</v>
      </c>
      <c r="B10808" s="61">
        <v>1452</v>
      </c>
      <c r="C10808" s="63" t="s">
        <v>968</v>
      </c>
      <c r="D10808" s="61">
        <v>0</v>
      </c>
      <c r="E10808" s="61" t="s">
        <v>1106</v>
      </c>
      <c r="F10808" s="61" t="s">
        <v>89</v>
      </c>
      <c r="G10808" s="61" t="s">
        <v>985</v>
      </c>
      <c r="H10808" s="61" t="s">
        <v>967</v>
      </c>
      <c r="I10808" s="61">
        <v>42.48</v>
      </c>
      <c r="J10808" s="61">
        <v>-72.010000000000005</v>
      </c>
      <c r="K10808">
        <v>4328</v>
      </c>
      <c r="L10808"/>
      <c r="M10808"/>
    </row>
    <row r="10809" spans="1:13">
      <c r="A10809" s="61" t="s">
        <v>40</v>
      </c>
      <c r="B10809" s="61">
        <v>1749</v>
      </c>
      <c r="C10809" s="63" t="s">
        <v>968</v>
      </c>
      <c r="D10809" s="61">
        <v>0</v>
      </c>
      <c r="E10809" s="61" t="s">
        <v>1171</v>
      </c>
      <c r="F10809" s="61" t="s">
        <v>89</v>
      </c>
      <c r="G10809" s="61" t="s">
        <v>1098</v>
      </c>
      <c r="H10809" s="61" t="s">
        <v>967</v>
      </c>
      <c r="I10809" s="61">
        <v>42.39</v>
      </c>
      <c r="J10809" s="61">
        <v>-71.56</v>
      </c>
      <c r="K10809">
        <v>20092</v>
      </c>
      <c r="L10809"/>
      <c r="M10809"/>
    </row>
    <row r="10810" spans="1:13">
      <c r="A10810" s="61" t="s">
        <v>40</v>
      </c>
      <c r="B10810" s="61">
        <v>2045</v>
      </c>
      <c r="C10810" s="63" t="s">
        <v>968</v>
      </c>
      <c r="D10810" s="61">
        <v>0</v>
      </c>
      <c r="E10810" s="61" t="s">
        <v>509</v>
      </c>
      <c r="F10810" s="61" t="s">
        <v>89</v>
      </c>
      <c r="G10810" s="61" t="s">
        <v>1239</v>
      </c>
      <c r="H10810" s="61" t="s">
        <v>967</v>
      </c>
      <c r="I10810" s="61">
        <v>42.3</v>
      </c>
      <c r="J10810" s="61">
        <v>-70.900000000000006</v>
      </c>
      <c r="K10810">
        <v>10072</v>
      </c>
      <c r="L10810"/>
      <c r="M10810"/>
    </row>
    <row r="10811" spans="1:13">
      <c r="A10811" s="61" t="s">
        <v>40</v>
      </c>
      <c r="B10811" s="61">
        <v>1050</v>
      </c>
      <c r="C10811" s="63" t="s">
        <v>968</v>
      </c>
      <c r="D10811" s="61">
        <v>0</v>
      </c>
      <c r="E10811" s="61" t="s">
        <v>1008</v>
      </c>
      <c r="F10811" s="61" t="s">
        <v>89</v>
      </c>
      <c r="G10811" s="61" t="s">
        <v>983</v>
      </c>
      <c r="H10811" s="61" t="s">
        <v>967</v>
      </c>
      <c r="I10811" s="61">
        <v>42.23</v>
      </c>
      <c r="J10811" s="61">
        <v>-72.88</v>
      </c>
      <c r="K10811">
        <v>2467</v>
      </c>
      <c r="L10811"/>
      <c r="M10811"/>
    </row>
    <row r="10812" spans="1:13">
      <c r="A10812" s="61" t="s">
        <v>40</v>
      </c>
      <c r="B10812" s="61">
        <v>2601</v>
      </c>
      <c r="C10812" s="63" t="s">
        <v>968</v>
      </c>
      <c r="D10812" s="61">
        <v>0</v>
      </c>
      <c r="E10812" s="61" t="s">
        <v>1355</v>
      </c>
      <c r="F10812" s="61" t="s">
        <v>89</v>
      </c>
      <c r="G10812" s="61" t="s">
        <v>1337</v>
      </c>
      <c r="H10812" s="61" t="s">
        <v>967</v>
      </c>
      <c r="I10812" s="61">
        <v>41.65</v>
      </c>
      <c r="J10812" s="61">
        <v>-70.290000000000006</v>
      </c>
      <c r="K10812">
        <v>16487</v>
      </c>
      <c r="L10812"/>
      <c r="M10812"/>
    </row>
    <row r="10813" spans="1:13">
      <c r="A10813" s="61" t="s">
        <v>40</v>
      </c>
      <c r="B10813" s="61">
        <v>2136</v>
      </c>
      <c r="C10813" s="63" t="s">
        <v>968</v>
      </c>
      <c r="D10813" s="61">
        <v>0</v>
      </c>
      <c r="E10813" s="61" t="s">
        <v>1267</v>
      </c>
      <c r="F10813" s="61" t="s">
        <v>89</v>
      </c>
      <c r="G10813" s="61" t="s">
        <v>966</v>
      </c>
      <c r="H10813" s="61" t="s">
        <v>967</v>
      </c>
      <c r="I10813" s="61">
        <v>42.26</v>
      </c>
      <c r="J10813" s="61">
        <v>-71.13</v>
      </c>
      <c r="K10813">
        <v>35102</v>
      </c>
      <c r="L10813"/>
      <c r="M10813"/>
    </row>
    <row r="10814" spans="1:13">
      <c r="A10814" s="61" t="s">
        <v>40</v>
      </c>
      <c r="B10814" s="61">
        <v>1151</v>
      </c>
      <c r="C10814" s="63" t="s">
        <v>968</v>
      </c>
      <c r="D10814" s="61">
        <v>0</v>
      </c>
      <c r="E10814" s="61" t="s">
        <v>1036</v>
      </c>
      <c r="F10814" s="61" t="s">
        <v>89</v>
      </c>
      <c r="G10814" s="61" t="s">
        <v>981</v>
      </c>
      <c r="H10814" s="61" t="s">
        <v>967</v>
      </c>
      <c r="I10814" s="61">
        <v>42.15</v>
      </c>
      <c r="J10814" s="61">
        <v>-72.510000000000005</v>
      </c>
      <c r="K10814">
        <v>9150</v>
      </c>
      <c r="L10814"/>
      <c r="M10814"/>
    </row>
    <row r="10815" spans="1:13">
      <c r="A10815" s="61" t="s">
        <v>40</v>
      </c>
      <c r="B10815" s="61">
        <v>1938</v>
      </c>
      <c r="C10815" s="63" t="s">
        <v>968</v>
      </c>
      <c r="D10815" s="61">
        <v>0</v>
      </c>
      <c r="E10815" s="61" t="s">
        <v>1222</v>
      </c>
      <c r="F10815" s="61" t="s">
        <v>89</v>
      </c>
      <c r="G10815" s="61" t="s">
        <v>1186</v>
      </c>
      <c r="H10815" s="61" t="s">
        <v>967</v>
      </c>
      <c r="I10815" s="61">
        <v>42.67</v>
      </c>
      <c r="J10815" s="61">
        <v>-70.83</v>
      </c>
      <c r="K10815">
        <v>13785</v>
      </c>
      <c r="L10815"/>
      <c r="M10815"/>
    </row>
    <row r="10816" spans="1:13">
      <c r="A10816" s="61" t="s">
        <v>40</v>
      </c>
      <c r="B10816" s="61">
        <v>2130</v>
      </c>
      <c r="C10816" s="63" t="s">
        <v>968</v>
      </c>
      <c r="D10816" s="61">
        <v>0</v>
      </c>
      <c r="E10816" s="61" t="s">
        <v>1271</v>
      </c>
      <c r="F10816" s="61" t="s">
        <v>89</v>
      </c>
      <c r="G10816" s="61" t="s">
        <v>966</v>
      </c>
      <c r="H10816" s="61" t="s">
        <v>967</v>
      </c>
      <c r="I10816" s="61">
        <v>42.3</v>
      </c>
      <c r="J10816" s="61">
        <v>-71.11</v>
      </c>
      <c r="K10816">
        <v>38284</v>
      </c>
      <c r="L10816"/>
      <c r="M10816"/>
    </row>
    <row r="10817" spans="1:13">
      <c r="A10817" s="61" t="s">
        <v>40</v>
      </c>
      <c r="B10817" s="61">
        <v>1522</v>
      </c>
      <c r="C10817" s="63" t="s">
        <v>968</v>
      </c>
      <c r="D10817" s="61">
        <v>0</v>
      </c>
      <c r="E10817" s="61" t="s">
        <v>457</v>
      </c>
      <c r="F10817" s="61" t="s">
        <v>89</v>
      </c>
      <c r="G10817" s="61" t="s">
        <v>985</v>
      </c>
      <c r="H10817" s="61" t="s">
        <v>967</v>
      </c>
      <c r="I10817" s="61">
        <v>42.38</v>
      </c>
      <c r="J10817" s="61">
        <v>-71.87</v>
      </c>
      <c r="K10817">
        <v>3464</v>
      </c>
      <c r="L10817"/>
      <c r="M10817"/>
    </row>
    <row r="10818" spans="1:13">
      <c r="A10818" s="61" t="s">
        <v>40</v>
      </c>
      <c r="B10818" s="61">
        <v>2364</v>
      </c>
      <c r="C10818" s="63" t="s">
        <v>968</v>
      </c>
      <c r="D10818" s="61">
        <v>0</v>
      </c>
      <c r="E10818" s="61" t="s">
        <v>263</v>
      </c>
      <c r="F10818" s="61" t="s">
        <v>89</v>
      </c>
      <c r="G10818" s="61" t="s">
        <v>1239</v>
      </c>
      <c r="H10818" s="61" t="s">
        <v>967</v>
      </c>
      <c r="I10818" s="61">
        <v>41.99</v>
      </c>
      <c r="J10818" s="61">
        <v>-70.709999999999994</v>
      </c>
      <c r="K10818">
        <v>13708</v>
      </c>
      <c r="L10818"/>
      <c r="M10818"/>
    </row>
    <row r="10819" spans="1:13">
      <c r="A10819" s="61" t="s">
        <v>40</v>
      </c>
      <c r="B10819" s="61">
        <v>2347</v>
      </c>
      <c r="C10819" s="63" t="s">
        <v>968</v>
      </c>
      <c r="D10819" s="61">
        <v>0</v>
      </c>
      <c r="E10819" s="61" t="s">
        <v>1306</v>
      </c>
      <c r="F10819" s="61" t="s">
        <v>89</v>
      </c>
      <c r="G10819" s="61" t="s">
        <v>1239</v>
      </c>
      <c r="H10819" s="61" t="s">
        <v>967</v>
      </c>
      <c r="I10819" s="61">
        <v>41.85</v>
      </c>
      <c r="J10819" s="61">
        <v>-70.95</v>
      </c>
      <c r="K10819">
        <v>11523</v>
      </c>
      <c r="L10819"/>
      <c r="M10819"/>
    </row>
    <row r="10820" spans="1:13">
      <c r="A10820" s="61" t="s">
        <v>40</v>
      </c>
      <c r="B10820" s="61">
        <v>1523</v>
      </c>
      <c r="C10820" s="63" t="s">
        <v>968</v>
      </c>
      <c r="D10820" s="61">
        <v>0</v>
      </c>
      <c r="E10820" s="61" t="s">
        <v>1125</v>
      </c>
      <c r="F10820" s="61" t="s">
        <v>89</v>
      </c>
      <c r="G10820" s="61" t="s">
        <v>985</v>
      </c>
      <c r="H10820" s="61" t="s">
        <v>967</v>
      </c>
      <c r="I10820" s="61">
        <v>42.45</v>
      </c>
      <c r="J10820" s="61">
        <v>-71.66</v>
      </c>
      <c r="K10820">
        <v>8377</v>
      </c>
      <c r="L10820"/>
      <c r="M10820"/>
    </row>
    <row r="10821" spans="1:13">
      <c r="A10821" s="61" t="s">
        <v>40</v>
      </c>
      <c r="B10821" s="61">
        <v>1237</v>
      </c>
      <c r="C10821" s="63" t="s">
        <v>968</v>
      </c>
      <c r="D10821" s="61">
        <v>0</v>
      </c>
      <c r="E10821" s="61" t="s">
        <v>1050</v>
      </c>
      <c r="F10821" s="61" t="s">
        <v>89</v>
      </c>
      <c r="G10821" s="61" t="s">
        <v>994</v>
      </c>
      <c r="H10821" s="61" t="s">
        <v>967</v>
      </c>
      <c r="I10821" s="61">
        <v>42.51</v>
      </c>
      <c r="J10821" s="61">
        <v>-73.22</v>
      </c>
      <c r="K10821">
        <v>2365</v>
      </c>
      <c r="L10821"/>
      <c r="M10821"/>
    </row>
    <row r="10822" spans="1:13">
      <c r="A10822" s="61" t="s">
        <v>40</v>
      </c>
      <c r="B10822" s="61">
        <v>1843</v>
      </c>
      <c r="C10822" s="63" t="s">
        <v>968</v>
      </c>
      <c r="D10822" s="61">
        <v>0</v>
      </c>
      <c r="E10822" s="61" t="s">
        <v>1193</v>
      </c>
      <c r="F10822" s="61" t="s">
        <v>89</v>
      </c>
      <c r="G10822" s="61" t="s">
        <v>1186</v>
      </c>
      <c r="H10822" s="61" t="s">
        <v>967</v>
      </c>
      <c r="I10822" s="61">
        <v>42.7</v>
      </c>
      <c r="J10822" s="61">
        <v>-71.16</v>
      </c>
      <c r="K10822">
        <v>28346</v>
      </c>
      <c r="L10822"/>
      <c r="M10822"/>
    </row>
    <row r="10823" spans="1:13">
      <c r="A10823" s="61" t="s">
        <v>40</v>
      </c>
      <c r="B10823" s="61">
        <v>1840</v>
      </c>
      <c r="C10823" s="63" t="s">
        <v>968</v>
      </c>
      <c r="D10823" s="61">
        <v>0</v>
      </c>
      <c r="E10823" s="61" t="s">
        <v>1193</v>
      </c>
      <c r="F10823" s="61" t="s">
        <v>89</v>
      </c>
      <c r="G10823" s="61" t="s">
        <v>1186</v>
      </c>
      <c r="H10823" s="61" t="s">
        <v>967</v>
      </c>
      <c r="I10823" s="61">
        <v>42.71</v>
      </c>
      <c r="J10823" s="61">
        <v>-71.16</v>
      </c>
      <c r="K10823">
        <v>7121</v>
      </c>
      <c r="L10823"/>
      <c r="M10823"/>
    </row>
    <row r="10824" spans="1:13">
      <c r="A10824" s="61" t="s">
        <v>40</v>
      </c>
      <c r="B10824" s="61">
        <v>1841</v>
      </c>
      <c r="C10824" s="63" t="s">
        <v>968</v>
      </c>
      <c r="D10824" s="61">
        <v>0</v>
      </c>
      <c r="E10824" s="61" t="s">
        <v>1193</v>
      </c>
      <c r="F10824" s="61" t="s">
        <v>89</v>
      </c>
      <c r="G10824" s="61" t="s">
        <v>1186</v>
      </c>
      <c r="H10824" s="61" t="s">
        <v>967</v>
      </c>
      <c r="I10824" s="61">
        <v>42.71</v>
      </c>
      <c r="J10824" s="61">
        <v>-71.16</v>
      </c>
      <c r="K10824">
        <v>53654</v>
      </c>
      <c r="L10824"/>
      <c r="M10824"/>
    </row>
    <row r="10825" spans="1:13">
      <c r="A10825" s="61" t="s">
        <v>40</v>
      </c>
      <c r="B10825" s="61">
        <v>1238</v>
      </c>
      <c r="C10825" s="63" t="s">
        <v>968</v>
      </c>
      <c r="D10825" s="61">
        <v>0</v>
      </c>
      <c r="E10825" s="61" t="s">
        <v>1051</v>
      </c>
      <c r="F10825" s="61" t="s">
        <v>89</v>
      </c>
      <c r="G10825" s="61" t="s">
        <v>994</v>
      </c>
      <c r="H10825" s="61" t="s">
        <v>967</v>
      </c>
      <c r="I10825" s="61">
        <v>42.3</v>
      </c>
      <c r="J10825" s="61">
        <v>-73.25</v>
      </c>
      <c r="K10825">
        <v>5722</v>
      </c>
      <c r="L10825"/>
      <c r="M10825"/>
    </row>
    <row r="10826" spans="1:13">
      <c r="A10826" s="61" t="s">
        <v>40</v>
      </c>
      <c r="B10826" s="61">
        <v>1053</v>
      </c>
      <c r="C10826" s="63" t="s">
        <v>968</v>
      </c>
      <c r="D10826" s="61">
        <v>0</v>
      </c>
      <c r="E10826" s="61" t="s">
        <v>1010</v>
      </c>
      <c r="F10826" s="61" t="s">
        <v>89</v>
      </c>
      <c r="G10826" s="61" t="s">
        <v>983</v>
      </c>
      <c r="H10826" s="61" t="s">
        <v>967</v>
      </c>
      <c r="I10826" s="61">
        <v>42.35</v>
      </c>
      <c r="J10826" s="61">
        <v>-72.709999999999994</v>
      </c>
      <c r="K10826">
        <v>2031</v>
      </c>
      <c r="L10826"/>
      <c r="M10826"/>
    </row>
    <row r="10827" spans="1:13">
      <c r="A10827" s="61" t="s">
        <v>40</v>
      </c>
      <c r="B10827" s="61">
        <v>1524</v>
      </c>
      <c r="C10827" s="63" t="s">
        <v>968</v>
      </c>
      <c r="D10827" s="61">
        <v>0</v>
      </c>
      <c r="E10827" s="61" t="s">
        <v>1126</v>
      </c>
      <c r="F10827" s="61" t="s">
        <v>89</v>
      </c>
      <c r="G10827" s="61" t="s">
        <v>985</v>
      </c>
      <c r="H10827" s="61" t="s">
        <v>967</v>
      </c>
      <c r="I10827" s="61">
        <v>42.25</v>
      </c>
      <c r="J10827" s="61">
        <v>-71.900000000000006</v>
      </c>
      <c r="K10827">
        <v>6621</v>
      </c>
      <c r="L10827"/>
      <c r="M10827"/>
    </row>
    <row r="10828" spans="1:13">
      <c r="A10828" s="61" t="s">
        <v>40</v>
      </c>
      <c r="B10828" s="61">
        <v>1240</v>
      </c>
      <c r="C10828" s="63" t="s">
        <v>968</v>
      </c>
      <c r="D10828" s="61">
        <v>0</v>
      </c>
      <c r="E10828" s="61" t="s">
        <v>811</v>
      </c>
      <c r="F10828" s="61" t="s">
        <v>89</v>
      </c>
      <c r="G10828" s="61" t="s">
        <v>994</v>
      </c>
      <c r="H10828" s="61" t="s">
        <v>967</v>
      </c>
      <c r="I10828" s="61">
        <v>42.35</v>
      </c>
      <c r="J10828" s="61">
        <v>-73.28</v>
      </c>
      <c r="K10828">
        <v>4692</v>
      </c>
      <c r="L10828"/>
      <c r="M10828"/>
    </row>
    <row r="10829" spans="1:13">
      <c r="A10829" s="61" t="s">
        <v>40</v>
      </c>
      <c r="B10829" s="61">
        <v>1453</v>
      </c>
      <c r="C10829" s="63" t="s">
        <v>968</v>
      </c>
      <c r="D10829" s="61">
        <v>0</v>
      </c>
      <c r="E10829" s="61" t="s">
        <v>1107</v>
      </c>
      <c r="F10829" s="61" t="s">
        <v>89</v>
      </c>
      <c r="G10829" s="61" t="s">
        <v>985</v>
      </c>
      <c r="H10829" s="61" t="s">
        <v>967</v>
      </c>
      <c r="I10829" s="61">
        <v>42.51</v>
      </c>
      <c r="J10829" s="61">
        <v>-71.77</v>
      </c>
      <c r="K10829">
        <v>43752</v>
      </c>
      <c r="L10829"/>
      <c r="M10829"/>
    </row>
    <row r="10830" spans="1:13">
      <c r="A10830" s="61" t="s">
        <v>40</v>
      </c>
      <c r="B10830" s="61">
        <v>1054</v>
      </c>
      <c r="C10830" s="63" t="s">
        <v>968</v>
      </c>
      <c r="D10830" s="61">
        <v>0</v>
      </c>
      <c r="E10830" s="61" t="s">
        <v>1011</v>
      </c>
      <c r="F10830" s="61" t="s">
        <v>89</v>
      </c>
      <c r="G10830" s="61" t="s">
        <v>428</v>
      </c>
      <c r="H10830" s="61" t="s">
        <v>967</v>
      </c>
      <c r="I10830" s="61">
        <v>42.45</v>
      </c>
      <c r="J10830" s="61">
        <v>-72.5</v>
      </c>
      <c r="K10830">
        <v>1889</v>
      </c>
      <c r="L10830"/>
      <c r="M10830"/>
    </row>
    <row r="10831" spans="1:13">
      <c r="A10831" s="61" t="s">
        <v>40</v>
      </c>
      <c r="B10831" s="61">
        <v>2421</v>
      </c>
      <c r="C10831" s="63" t="s">
        <v>968</v>
      </c>
      <c r="D10831" s="61">
        <v>0</v>
      </c>
      <c r="E10831" s="61" t="s">
        <v>510</v>
      </c>
      <c r="F10831" s="61" t="s">
        <v>89</v>
      </c>
      <c r="G10831" s="61" t="s">
        <v>1098</v>
      </c>
      <c r="H10831" s="61" t="s">
        <v>967</v>
      </c>
      <c r="I10831" s="61">
        <v>42.44</v>
      </c>
      <c r="J10831" s="61">
        <v>-71.23</v>
      </c>
      <c r="K10831">
        <v>18950</v>
      </c>
      <c r="L10831"/>
      <c r="M10831"/>
    </row>
    <row r="10832" spans="1:13">
      <c r="A10832" s="61" t="s">
        <v>40</v>
      </c>
      <c r="B10832" s="61">
        <v>2420</v>
      </c>
      <c r="C10832" s="63" t="s">
        <v>968</v>
      </c>
      <c r="D10832" s="61">
        <v>0</v>
      </c>
      <c r="E10832" s="61" t="s">
        <v>510</v>
      </c>
      <c r="F10832" s="61" t="s">
        <v>89</v>
      </c>
      <c r="G10832" s="61" t="s">
        <v>1098</v>
      </c>
      <c r="H10832" s="61" t="s">
        <v>967</v>
      </c>
      <c r="I10832" s="61">
        <v>42.46</v>
      </c>
      <c r="J10832" s="61">
        <v>-71.22</v>
      </c>
      <c r="K10832">
        <v>15502</v>
      </c>
      <c r="L10832"/>
      <c r="M10832"/>
    </row>
    <row r="10833" spans="1:13">
      <c r="A10833" s="61" t="s">
        <v>40</v>
      </c>
      <c r="B10833" s="61">
        <v>1773</v>
      </c>
      <c r="C10833" s="63" t="s">
        <v>968</v>
      </c>
      <c r="D10833" s="61">
        <v>0</v>
      </c>
      <c r="E10833" s="61" t="s">
        <v>1179</v>
      </c>
      <c r="F10833" s="61" t="s">
        <v>89</v>
      </c>
      <c r="G10833" s="61" t="s">
        <v>1098</v>
      </c>
      <c r="H10833" s="61" t="s">
        <v>967</v>
      </c>
      <c r="I10833" s="61">
        <v>42.41</v>
      </c>
      <c r="J10833" s="61">
        <v>-71.3</v>
      </c>
      <c r="K10833">
        <v>5651</v>
      </c>
      <c r="L10833"/>
      <c r="M10833"/>
    </row>
    <row r="10834" spans="1:13">
      <c r="A10834" s="61" t="s">
        <v>40</v>
      </c>
      <c r="B10834" s="61">
        <v>1460</v>
      </c>
      <c r="C10834" s="63" t="s">
        <v>968</v>
      </c>
      <c r="D10834" s="61">
        <v>0</v>
      </c>
      <c r="E10834" s="61" t="s">
        <v>1108</v>
      </c>
      <c r="F10834" s="61" t="s">
        <v>89</v>
      </c>
      <c r="G10834" s="61" t="s">
        <v>1098</v>
      </c>
      <c r="H10834" s="61" t="s">
        <v>967</v>
      </c>
      <c r="I10834" s="61">
        <v>42.53</v>
      </c>
      <c r="J10834" s="61">
        <v>-71.47</v>
      </c>
      <c r="K10834">
        <v>10141</v>
      </c>
      <c r="L10834"/>
      <c r="M10834"/>
    </row>
    <row r="10835" spans="1:13">
      <c r="A10835" s="61" t="s">
        <v>40</v>
      </c>
      <c r="B10835" s="61">
        <v>1106</v>
      </c>
      <c r="C10835" s="63" t="s">
        <v>968</v>
      </c>
      <c r="D10835" s="61">
        <v>0</v>
      </c>
      <c r="E10835" s="61" t="s">
        <v>1035</v>
      </c>
      <c r="F10835" s="61" t="s">
        <v>89</v>
      </c>
      <c r="G10835" s="61" t="s">
        <v>981</v>
      </c>
      <c r="H10835" s="61" t="s">
        <v>967</v>
      </c>
      <c r="I10835" s="61">
        <v>42.04</v>
      </c>
      <c r="J10835" s="61">
        <v>-72.569999999999993</v>
      </c>
      <c r="K10835">
        <v>16165</v>
      </c>
      <c r="L10835"/>
      <c r="M10835"/>
    </row>
    <row r="10836" spans="1:13">
      <c r="A10836" s="61" t="s">
        <v>40</v>
      </c>
      <c r="B10836" s="61">
        <v>1854</v>
      </c>
      <c r="C10836" s="63" t="s">
        <v>968</v>
      </c>
      <c r="D10836" s="61">
        <v>0</v>
      </c>
      <c r="E10836" s="61" t="s">
        <v>1196</v>
      </c>
      <c r="F10836" s="61" t="s">
        <v>89</v>
      </c>
      <c r="G10836" s="61" t="s">
        <v>1098</v>
      </c>
      <c r="H10836" s="61" t="s">
        <v>967</v>
      </c>
      <c r="I10836" s="61">
        <v>42.65</v>
      </c>
      <c r="J10836" s="61">
        <v>-71.349999999999994</v>
      </c>
      <c r="K10836">
        <v>29561</v>
      </c>
      <c r="L10836"/>
      <c r="M10836"/>
    </row>
    <row r="10837" spans="1:13">
      <c r="A10837" s="61" t="s">
        <v>40</v>
      </c>
      <c r="B10837" s="61">
        <v>1851</v>
      </c>
      <c r="C10837" s="63" t="s">
        <v>968</v>
      </c>
      <c r="D10837" s="61">
        <v>0</v>
      </c>
      <c r="E10837" s="61" t="s">
        <v>1196</v>
      </c>
      <c r="F10837" s="61" t="s">
        <v>89</v>
      </c>
      <c r="G10837" s="61" t="s">
        <v>1098</v>
      </c>
      <c r="H10837" s="61" t="s">
        <v>967</v>
      </c>
      <c r="I10837" s="61">
        <v>42.63</v>
      </c>
      <c r="J10837" s="61">
        <v>-71.319999999999993</v>
      </c>
      <c r="K10837">
        <v>32691</v>
      </c>
      <c r="L10837"/>
      <c r="M10837"/>
    </row>
    <row r="10838" spans="1:13">
      <c r="A10838" s="61" t="s">
        <v>40</v>
      </c>
      <c r="B10838" s="61">
        <v>1852</v>
      </c>
      <c r="C10838" s="63" t="s">
        <v>968</v>
      </c>
      <c r="D10838" s="61">
        <v>0</v>
      </c>
      <c r="E10838" s="61" t="s">
        <v>1196</v>
      </c>
      <c r="F10838" s="61" t="s">
        <v>89</v>
      </c>
      <c r="G10838" s="61" t="s">
        <v>1098</v>
      </c>
      <c r="H10838" s="61" t="s">
        <v>967</v>
      </c>
      <c r="I10838" s="61">
        <v>42.63</v>
      </c>
      <c r="J10838" s="61">
        <v>-71.3</v>
      </c>
      <c r="K10838">
        <v>36708</v>
      </c>
      <c r="L10838"/>
      <c r="M10838"/>
    </row>
    <row r="10839" spans="1:13">
      <c r="A10839" s="61" t="s">
        <v>40</v>
      </c>
      <c r="B10839" s="61">
        <v>1850</v>
      </c>
      <c r="C10839" s="63" t="s">
        <v>968</v>
      </c>
      <c r="D10839" s="61">
        <v>0</v>
      </c>
      <c r="E10839" s="61" t="s">
        <v>1196</v>
      </c>
      <c r="F10839" s="61" t="s">
        <v>89</v>
      </c>
      <c r="G10839" s="61" t="s">
        <v>1098</v>
      </c>
      <c r="H10839" s="61" t="s">
        <v>967</v>
      </c>
      <c r="I10839" s="61">
        <v>42.66</v>
      </c>
      <c r="J10839" s="61">
        <v>-71.3</v>
      </c>
      <c r="K10839">
        <v>16670</v>
      </c>
      <c r="L10839"/>
      <c r="M10839"/>
    </row>
    <row r="10840" spans="1:13">
      <c r="A10840" s="61" t="s">
        <v>40</v>
      </c>
      <c r="B10840" s="61">
        <v>1056</v>
      </c>
      <c r="C10840" s="63" t="s">
        <v>968</v>
      </c>
      <c r="D10840" s="61">
        <v>0</v>
      </c>
      <c r="E10840" s="61" t="s">
        <v>1012</v>
      </c>
      <c r="F10840" s="61" t="s">
        <v>89</v>
      </c>
      <c r="G10840" s="61" t="s">
        <v>981</v>
      </c>
      <c r="H10840" s="61" t="s">
        <v>967</v>
      </c>
      <c r="I10840" s="61">
        <v>42.16</v>
      </c>
      <c r="J10840" s="61">
        <v>-72.48</v>
      </c>
      <c r="K10840">
        <v>21002</v>
      </c>
      <c r="L10840"/>
      <c r="M10840"/>
    </row>
    <row r="10841" spans="1:13">
      <c r="A10841" s="61" t="s">
        <v>40</v>
      </c>
      <c r="B10841" s="61">
        <v>1462</v>
      </c>
      <c r="C10841" s="63" t="s">
        <v>968</v>
      </c>
      <c r="D10841" s="61">
        <v>0</v>
      </c>
      <c r="E10841" s="61" t="s">
        <v>1109</v>
      </c>
      <c r="F10841" s="61" t="s">
        <v>89</v>
      </c>
      <c r="G10841" s="61" t="s">
        <v>985</v>
      </c>
      <c r="H10841" s="61" t="s">
        <v>967</v>
      </c>
      <c r="I10841" s="61">
        <v>42.59</v>
      </c>
      <c r="J10841" s="61">
        <v>-71.72</v>
      </c>
      <c r="K10841">
        <v>11818</v>
      </c>
      <c r="L10841"/>
      <c r="M10841"/>
    </row>
    <row r="10842" spans="1:13">
      <c r="A10842" s="61" t="s">
        <v>40</v>
      </c>
      <c r="B10842" s="61">
        <v>1905</v>
      </c>
      <c r="C10842" s="63" t="s">
        <v>968</v>
      </c>
      <c r="D10842" s="61">
        <v>0</v>
      </c>
      <c r="E10842" s="61" t="s">
        <v>1208</v>
      </c>
      <c r="F10842" s="61" t="s">
        <v>89</v>
      </c>
      <c r="G10842" s="61" t="s">
        <v>1186</v>
      </c>
      <c r="H10842" s="61" t="s">
        <v>967</v>
      </c>
      <c r="I10842" s="61">
        <v>42.47</v>
      </c>
      <c r="J10842" s="61">
        <v>-70.98</v>
      </c>
      <c r="K10842">
        <v>27761</v>
      </c>
      <c r="L10842"/>
      <c r="M10842"/>
    </row>
    <row r="10843" spans="1:13">
      <c r="A10843" s="61" t="s">
        <v>40</v>
      </c>
      <c r="B10843" s="61">
        <v>1904</v>
      </c>
      <c r="C10843" s="63" t="s">
        <v>968</v>
      </c>
      <c r="D10843" s="61">
        <v>0</v>
      </c>
      <c r="E10843" s="61" t="s">
        <v>1208</v>
      </c>
      <c r="F10843" s="61" t="s">
        <v>89</v>
      </c>
      <c r="G10843" s="61" t="s">
        <v>1186</v>
      </c>
      <c r="H10843" s="61" t="s">
        <v>967</v>
      </c>
      <c r="I10843" s="61">
        <v>42.47</v>
      </c>
      <c r="J10843" s="61">
        <v>-70.959999999999994</v>
      </c>
      <c r="K10843">
        <v>19944</v>
      </c>
      <c r="L10843"/>
      <c r="M10843"/>
    </row>
    <row r="10844" spans="1:13">
      <c r="A10844" s="61" t="s">
        <v>40</v>
      </c>
      <c r="B10844" s="61">
        <v>1901</v>
      </c>
      <c r="C10844" s="63" t="s">
        <v>968</v>
      </c>
      <c r="D10844" s="61">
        <v>0</v>
      </c>
      <c r="E10844" s="61" t="s">
        <v>1208</v>
      </c>
      <c r="F10844" s="61" t="s">
        <v>89</v>
      </c>
      <c r="G10844" s="61" t="s">
        <v>1186</v>
      </c>
      <c r="H10844" s="61" t="s">
        <v>967</v>
      </c>
      <c r="I10844" s="61">
        <v>42.46</v>
      </c>
      <c r="J10844" s="61">
        <v>-70.95</v>
      </c>
      <c r="K10844">
        <v>2794</v>
      </c>
      <c r="L10844"/>
      <c r="M10844"/>
    </row>
    <row r="10845" spans="1:13">
      <c r="A10845" s="61" t="s">
        <v>40</v>
      </c>
      <c r="B10845" s="61">
        <v>1902</v>
      </c>
      <c r="C10845" s="63" t="s">
        <v>968</v>
      </c>
      <c r="D10845" s="61">
        <v>0</v>
      </c>
      <c r="E10845" s="61" t="s">
        <v>1208</v>
      </c>
      <c r="F10845" s="61" t="s">
        <v>89</v>
      </c>
      <c r="G10845" s="61" t="s">
        <v>1186</v>
      </c>
      <c r="H10845" s="61" t="s">
        <v>967</v>
      </c>
      <c r="I10845" s="61">
        <v>42.47</v>
      </c>
      <c r="J10845" s="61">
        <v>-70.94</v>
      </c>
      <c r="K10845">
        <v>50725</v>
      </c>
      <c r="L10845"/>
      <c r="M10845"/>
    </row>
    <row r="10846" spans="1:13">
      <c r="A10846" s="61" t="s">
        <v>40</v>
      </c>
      <c r="B10846" s="61">
        <v>1940</v>
      </c>
      <c r="C10846" s="63" t="s">
        <v>968</v>
      </c>
      <c r="D10846" s="61">
        <v>0</v>
      </c>
      <c r="E10846" s="61" t="s">
        <v>1223</v>
      </c>
      <c r="F10846" s="61" t="s">
        <v>89</v>
      </c>
      <c r="G10846" s="61" t="s">
        <v>1186</v>
      </c>
      <c r="H10846" s="61" t="s">
        <v>967</v>
      </c>
      <c r="I10846" s="61">
        <v>42.53</v>
      </c>
      <c r="J10846" s="61">
        <v>-71.040000000000006</v>
      </c>
      <c r="K10846">
        <v>13326</v>
      </c>
      <c r="L10846"/>
      <c r="M10846"/>
    </row>
    <row r="10847" spans="1:13">
      <c r="A10847" s="61" t="s">
        <v>40</v>
      </c>
      <c r="B10847" s="61">
        <v>2148</v>
      </c>
      <c r="C10847" s="63" t="s">
        <v>968</v>
      </c>
      <c r="D10847" s="61">
        <v>0</v>
      </c>
      <c r="E10847" s="61" t="s">
        <v>1278</v>
      </c>
      <c r="F10847" s="61" t="s">
        <v>89</v>
      </c>
      <c r="G10847" s="61" t="s">
        <v>1098</v>
      </c>
      <c r="H10847" s="61" t="s">
        <v>967</v>
      </c>
      <c r="I10847" s="61">
        <v>42.43</v>
      </c>
      <c r="J10847" s="61">
        <v>-71.05</v>
      </c>
      <c r="K10847">
        <v>66274</v>
      </c>
      <c r="L10847"/>
      <c r="M10847"/>
    </row>
    <row r="10848" spans="1:13">
      <c r="A10848" s="61" t="s">
        <v>40</v>
      </c>
      <c r="B10848" s="61">
        <v>1944</v>
      </c>
      <c r="C10848" s="63" t="s">
        <v>968</v>
      </c>
      <c r="D10848" s="61">
        <v>0</v>
      </c>
      <c r="E10848" s="61" t="s">
        <v>898</v>
      </c>
      <c r="F10848" s="61" t="s">
        <v>89</v>
      </c>
      <c r="G10848" s="61" t="s">
        <v>1186</v>
      </c>
      <c r="H10848" s="61" t="s">
        <v>967</v>
      </c>
      <c r="I10848" s="61">
        <v>42.56</v>
      </c>
      <c r="J10848" s="61">
        <v>-70.760000000000005</v>
      </c>
      <c r="K10848">
        <v>5395</v>
      </c>
      <c r="L10848"/>
      <c r="M10848"/>
    </row>
    <row r="10849" spans="1:13">
      <c r="A10849" s="61" t="s">
        <v>40</v>
      </c>
      <c r="B10849" s="61">
        <v>2048</v>
      </c>
      <c r="C10849" s="63" t="s">
        <v>968</v>
      </c>
      <c r="D10849" s="61">
        <v>0</v>
      </c>
      <c r="E10849" s="61" t="s">
        <v>214</v>
      </c>
      <c r="F10849" s="61" t="s">
        <v>89</v>
      </c>
      <c r="G10849" s="61" t="s">
        <v>1246</v>
      </c>
      <c r="H10849" s="61" t="s">
        <v>967</v>
      </c>
      <c r="I10849" s="61">
        <v>42.02</v>
      </c>
      <c r="J10849" s="61">
        <v>-71.209999999999994</v>
      </c>
      <c r="K10849">
        <v>23860</v>
      </c>
      <c r="L10849"/>
      <c r="M10849"/>
    </row>
    <row r="10850" spans="1:13">
      <c r="A10850" s="61" t="s">
        <v>40</v>
      </c>
      <c r="B10850" s="61">
        <v>1945</v>
      </c>
      <c r="C10850" s="63" t="s">
        <v>968</v>
      </c>
      <c r="D10850" s="61">
        <v>0</v>
      </c>
      <c r="E10850" s="61" t="s">
        <v>1224</v>
      </c>
      <c r="F10850" s="61" t="s">
        <v>89</v>
      </c>
      <c r="G10850" s="61" t="s">
        <v>1186</v>
      </c>
      <c r="H10850" s="61" t="s">
        <v>967</v>
      </c>
      <c r="I10850" s="61">
        <v>42.5</v>
      </c>
      <c r="J10850" s="61">
        <v>-70.849999999999994</v>
      </c>
      <c r="K10850">
        <v>20462</v>
      </c>
      <c r="L10850"/>
      <c r="M10850"/>
    </row>
    <row r="10851" spans="1:13">
      <c r="A10851" s="61" t="s">
        <v>40</v>
      </c>
      <c r="B10851" s="61">
        <v>2738</v>
      </c>
      <c r="C10851" s="63" t="s">
        <v>968</v>
      </c>
      <c r="D10851" s="61">
        <v>0</v>
      </c>
      <c r="E10851" s="61" t="s">
        <v>1393</v>
      </c>
      <c r="F10851" s="61" t="s">
        <v>89</v>
      </c>
      <c r="G10851" s="61" t="s">
        <v>1239</v>
      </c>
      <c r="H10851" s="61" t="s">
        <v>967</v>
      </c>
      <c r="I10851" s="61">
        <v>41.7</v>
      </c>
      <c r="J10851" s="61">
        <v>-70.760000000000005</v>
      </c>
      <c r="K10851">
        <v>5347</v>
      </c>
      <c r="L10851"/>
      <c r="M10851"/>
    </row>
    <row r="10852" spans="1:13">
      <c r="A10852" s="61" t="s">
        <v>40</v>
      </c>
      <c r="B10852" s="61">
        <v>1752</v>
      </c>
      <c r="C10852" s="63" t="s">
        <v>968</v>
      </c>
      <c r="D10852" s="61">
        <v>0</v>
      </c>
      <c r="E10852" s="61" t="s">
        <v>1172</v>
      </c>
      <c r="F10852" s="61" t="s">
        <v>89</v>
      </c>
      <c r="G10852" s="61" t="s">
        <v>1098</v>
      </c>
      <c r="H10852" s="61" t="s">
        <v>967</v>
      </c>
      <c r="I10852" s="61">
        <v>42.34</v>
      </c>
      <c r="J10852" s="61">
        <v>-71.540000000000006</v>
      </c>
      <c r="K10852">
        <v>41793</v>
      </c>
      <c r="L10852"/>
      <c r="M10852"/>
    </row>
    <row r="10853" spans="1:13">
      <c r="A10853" s="61" t="s">
        <v>40</v>
      </c>
      <c r="B10853" s="61">
        <v>2050</v>
      </c>
      <c r="C10853" s="63" t="s">
        <v>968</v>
      </c>
      <c r="D10853" s="61">
        <v>0</v>
      </c>
      <c r="E10853" s="61" t="s">
        <v>1242</v>
      </c>
      <c r="F10853" s="61" t="s">
        <v>89</v>
      </c>
      <c r="G10853" s="61" t="s">
        <v>1239</v>
      </c>
      <c r="H10853" s="61" t="s">
        <v>967</v>
      </c>
      <c r="I10853" s="61">
        <v>42.09</v>
      </c>
      <c r="J10853" s="61">
        <v>-70.7</v>
      </c>
      <c r="K10853">
        <v>25956</v>
      </c>
      <c r="L10853"/>
      <c r="M10853"/>
    </row>
    <row r="10854" spans="1:13">
      <c r="A10854" s="61" t="s">
        <v>40</v>
      </c>
      <c r="B10854" s="61">
        <v>2648</v>
      </c>
      <c r="C10854" s="63" t="s">
        <v>968</v>
      </c>
      <c r="D10854" s="61">
        <v>0</v>
      </c>
      <c r="E10854" s="61" t="s">
        <v>1366</v>
      </c>
      <c r="F10854" s="61" t="s">
        <v>89</v>
      </c>
      <c r="G10854" s="61" t="s">
        <v>1337</v>
      </c>
      <c r="H10854" s="61" t="s">
        <v>967</v>
      </c>
      <c r="I10854" s="61">
        <v>41.67</v>
      </c>
      <c r="J10854" s="61">
        <v>-70.400000000000006</v>
      </c>
      <c r="K10854">
        <v>7325</v>
      </c>
      <c r="L10854"/>
      <c r="M10854"/>
    </row>
    <row r="10855" spans="1:13">
      <c r="A10855" s="61" t="s">
        <v>40</v>
      </c>
      <c r="B10855" s="61">
        <v>2649</v>
      </c>
      <c r="C10855" s="63" t="s">
        <v>968</v>
      </c>
      <c r="D10855" s="61">
        <v>0</v>
      </c>
      <c r="E10855" s="61" t="s">
        <v>1367</v>
      </c>
      <c r="F10855" s="61" t="s">
        <v>89</v>
      </c>
      <c r="G10855" s="61" t="s">
        <v>1337</v>
      </c>
      <c r="H10855" s="61" t="s">
        <v>967</v>
      </c>
      <c r="I10855" s="61">
        <v>41.65</v>
      </c>
      <c r="J10855" s="61">
        <v>-70.48</v>
      </c>
      <c r="K10855">
        <v>15060</v>
      </c>
      <c r="L10855"/>
      <c r="M10855"/>
    </row>
    <row r="10856" spans="1:13">
      <c r="A10856" s="61" t="s">
        <v>40</v>
      </c>
      <c r="B10856" s="61">
        <v>2126</v>
      </c>
      <c r="C10856" s="63" t="s">
        <v>968</v>
      </c>
      <c r="D10856" s="61">
        <v>0</v>
      </c>
      <c r="E10856" s="61" t="s">
        <v>1266</v>
      </c>
      <c r="F10856" s="61" t="s">
        <v>89</v>
      </c>
      <c r="G10856" s="61" t="s">
        <v>966</v>
      </c>
      <c r="H10856" s="61" t="s">
        <v>967</v>
      </c>
      <c r="I10856" s="61">
        <v>42.27</v>
      </c>
      <c r="J10856" s="61">
        <v>-71.099999999999994</v>
      </c>
      <c r="K10856">
        <v>22734</v>
      </c>
      <c r="L10856"/>
      <c r="M10856"/>
    </row>
    <row r="10857" spans="1:13">
      <c r="A10857" s="61" t="s">
        <v>40</v>
      </c>
      <c r="B10857" s="61">
        <v>2739</v>
      </c>
      <c r="C10857" s="63" t="s">
        <v>968</v>
      </c>
      <c r="D10857" s="61">
        <v>0</v>
      </c>
      <c r="E10857" s="61" t="s">
        <v>1394</v>
      </c>
      <c r="F10857" s="61" t="s">
        <v>89</v>
      </c>
      <c r="G10857" s="61" t="s">
        <v>1239</v>
      </c>
      <c r="H10857" s="61" t="s">
        <v>967</v>
      </c>
      <c r="I10857" s="61">
        <v>41.66</v>
      </c>
      <c r="J10857" s="61">
        <v>-70.8</v>
      </c>
      <c r="K10857">
        <v>6508</v>
      </c>
      <c r="L10857"/>
      <c r="M10857"/>
    </row>
    <row r="10858" spans="1:13">
      <c r="A10858" s="61" t="s">
        <v>40</v>
      </c>
      <c r="B10858" s="61">
        <v>1754</v>
      </c>
      <c r="C10858" s="63" t="s">
        <v>968</v>
      </c>
      <c r="D10858" s="61">
        <v>0</v>
      </c>
      <c r="E10858" s="61" t="s">
        <v>1174</v>
      </c>
      <c r="F10858" s="61" t="s">
        <v>89</v>
      </c>
      <c r="G10858" s="61" t="s">
        <v>1098</v>
      </c>
      <c r="H10858" s="61" t="s">
        <v>967</v>
      </c>
      <c r="I10858" s="61">
        <v>42.42</v>
      </c>
      <c r="J10858" s="61">
        <v>-71.45</v>
      </c>
      <c r="K10858">
        <v>10730</v>
      </c>
      <c r="L10858"/>
      <c r="M10858"/>
    </row>
    <row r="10859" spans="1:13">
      <c r="A10859" s="61" t="s">
        <v>40</v>
      </c>
      <c r="B10859" s="61">
        <v>2052</v>
      </c>
      <c r="C10859" s="63" t="s">
        <v>968</v>
      </c>
      <c r="D10859" s="61">
        <v>0</v>
      </c>
      <c r="E10859" s="61" t="s">
        <v>1251</v>
      </c>
      <c r="F10859" s="61" t="s">
        <v>89</v>
      </c>
      <c r="G10859" s="61" t="s">
        <v>1241</v>
      </c>
      <c r="H10859" s="61" t="s">
        <v>967</v>
      </c>
      <c r="I10859" s="61">
        <v>42.18</v>
      </c>
      <c r="J10859" s="61">
        <v>-71.3</v>
      </c>
      <c r="K10859">
        <v>12799</v>
      </c>
      <c r="L10859"/>
      <c r="M10859"/>
    </row>
    <row r="10860" spans="1:13">
      <c r="A10860" s="61" t="s">
        <v>40</v>
      </c>
      <c r="B10860" s="61">
        <v>2155</v>
      </c>
      <c r="C10860" s="63" t="s">
        <v>968</v>
      </c>
      <c r="D10860" s="61">
        <v>0</v>
      </c>
      <c r="E10860" s="61" t="s">
        <v>1283</v>
      </c>
      <c r="F10860" s="61" t="s">
        <v>89</v>
      </c>
      <c r="G10860" s="61" t="s">
        <v>1098</v>
      </c>
      <c r="H10860" s="61" t="s">
        <v>967</v>
      </c>
      <c r="I10860" s="61">
        <v>42.42</v>
      </c>
      <c r="J10860" s="61">
        <v>-71.099999999999994</v>
      </c>
      <c r="K10860">
        <v>61483</v>
      </c>
      <c r="L10860"/>
      <c r="M10860"/>
    </row>
    <row r="10861" spans="1:13">
      <c r="A10861" s="61" t="s">
        <v>40</v>
      </c>
      <c r="B10861" s="61">
        <v>2053</v>
      </c>
      <c r="C10861" s="63" t="s">
        <v>968</v>
      </c>
      <c r="D10861" s="61">
        <v>0</v>
      </c>
      <c r="E10861" s="61" t="s">
        <v>1252</v>
      </c>
      <c r="F10861" s="61" t="s">
        <v>89</v>
      </c>
      <c r="G10861" s="61" t="s">
        <v>1241</v>
      </c>
      <c r="H10861" s="61" t="s">
        <v>967</v>
      </c>
      <c r="I10861" s="61">
        <v>42.16</v>
      </c>
      <c r="J10861" s="61">
        <v>-71.430000000000007</v>
      </c>
      <c r="K10861">
        <v>13115</v>
      </c>
      <c r="L10861"/>
      <c r="M10861"/>
    </row>
    <row r="10862" spans="1:13">
      <c r="A10862" s="61" t="s">
        <v>40</v>
      </c>
      <c r="B10862" s="61">
        <v>2176</v>
      </c>
      <c r="C10862" s="63" t="s">
        <v>968</v>
      </c>
      <c r="D10862" s="61">
        <v>0</v>
      </c>
      <c r="E10862" s="61" t="s">
        <v>1285</v>
      </c>
      <c r="F10862" s="61" t="s">
        <v>89</v>
      </c>
      <c r="G10862" s="61" t="s">
        <v>1098</v>
      </c>
      <c r="H10862" s="61" t="s">
        <v>967</v>
      </c>
      <c r="I10862" s="61">
        <v>42.45</v>
      </c>
      <c r="J10862" s="61">
        <v>-71.05</v>
      </c>
      <c r="K10862">
        <v>29817</v>
      </c>
      <c r="L10862"/>
      <c r="M10862"/>
    </row>
    <row r="10863" spans="1:13">
      <c r="A10863" s="61" t="s">
        <v>40</v>
      </c>
      <c r="B10863" s="61">
        <v>1756</v>
      </c>
      <c r="C10863" s="63" t="s">
        <v>968</v>
      </c>
      <c r="D10863" s="61">
        <v>0</v>
      </c>
      <c r="E10863" s="61" t="s">
        <v>1175</v>
      </c>
      <c r="F10863" s="61" t="s">
        <v>89</v>
      </c>
      <c r="G10863" s="61" t="s">
        <v>985</v>
      </c>
      <c r="H10863" s="61" t="s">
        <v>967</v>
      </c>
      <c r="I10863" s="61">
        <v>42.1</v>
      </c>
      <c r="J10863" s="61">
        <v>-71.55</v>
      </c>
      <c r="K10863">
        <v>6228</v>
      </c>
      <c r="L10863"/>
      <c r="M10863"/>
    </row>
    <row r="10864" spans="1:13">
      <c r="A10864" s="61" t="s">
        <v>40</v>
      </c>
      <c r="B10864" s="61">
        <v>1860</v>
      </c>
      <c r="C10864" s="63" t="s">
        <v>968</v>
      </c>
      <c r="D10864" s="61">
        <v>0</v>
      </c>
      <c r="E10864" s="61" t="s">
        <v>1197</v>
      </c>
      <c r="F10864" s="61" t="s">
        <v>89</v>
      </c>
      <c r="G10864" s="61" t="s">
        <v>1186</v>
      </c>
      <c r="H10864" s="61" t="s">
        <v>967</v>
      </c>
      <c r="I10864" s="61">
        <v>42.83</v>
      </c>
      <c r="J10864" s="61">
        <v>-71</v>
      </c>
      <c r="K10864">
        <v>6723</v>
      </c>
      <c r="L10864"/>
      <c r="M10864"/>
    </row>
    <row r="10865" spans="1:13">
      <c r="A10865" s="61" t="s">
        <v>40</v>
      </c>
      <c r="B10865" s="61">
        <v>1844</v>
      </c>
      <c r="C10865" s="63" t="s">
        <v>968</v>
      </c>
      <c r="D10865" s="61">
        <v>0</v>
      </c>
      <c r="E10865" s="61" t="s">
        <v>1194</v>
      </c>
      <c r="F10865" s="61" t="s">
        <v>89</v>
      </c>
      <c r="G10865" s="61" t="s">
        <v>1186</v>
      </c>
      <c r="H10865" s="61" t="s">
        <v>967</v>
      </c>
      <c r="I10865" s="61">
        <v>42.74</v>
      </c>
      <c r="J10865" s="61">
        <v>-71.180000000000007</v>
      </c>
      <c r="K10865">
        <v>52970</v>
      </c>
      <c r="L10865"/>
      <c r="M10865"/>
    </row>
    <row r="10866" spans="1:13">
      <c r="A10866" s="61" t="s">
        <v>40</v>
      </c>
      <c r="B10866" s="61">
        <v>2346</v>
      </c>
      <c r="C10866" s="63" t="s">
        <v>968</v>
      </c>
      <c r="D10866" s="61">
        <v>0</v>
      </c>
      <c r="E10866" s="61" t="s">
        <v>1304</v>
      </c>
      <c r="F10866" s="61" t="s">
        <v>89</v>
      </c>
      <c r="G10866" s="61" t="s">
        <v>1239</v>
      </c>
      <c r="H10866" s="61" t="s">
        <v>967</v>
      </c>
      <c r="I10866" s="61">
        <v>41.86</v>
      </c>
      <c r="J10866" s="61">
        <v>-70.900000000000006</v>
      </c>
      <c r="K10866">
        <v>24245</v>
      </c>
      <c r="L10866"/>
      <c r="M10866"/>
    </row>
    <row r="10867" spans="1:13">
      <c r="A10867" s="61" t="s">
        <v>40</v>
      </c>
      <c r="B10867" s="61">
        <v>1949</v>
      </c>
      <c r="C10867" s="63" t="s">
        <v>968</v>
      </c>
      <c r="D10867" s="61">
        <v>0</v>
      </c>
      <c r="E10867" s="61" t="s">
        <v>1225</v>
      </c>
      <c r="F10867" s="61" t="s">
        <v>89</v>
      </c>
      <c r="G10867" s="61" t="s">
        <v>1186</v>
      </c>
      <c r="H10867" s="61" t="s">
        <v>967</v>
      </c>
      <c r="I10867" s="61">
        <v>42.6</v>
      </c>
      <c r="J10867" s="61">
        <v>-71.010000000000005</v>
      </c>
      <c r="K10867">
        <v>9779</v>
      </c>
      <c r="L10867"/>
      <c r="M10867"/>
    </row>
    <row r="10868" spans="1:13">
      <c r="A10868" s="61" t="s">
        <v>40</v>
      </c>
      <c r="B10868" s="61">
        <v>1757</v>
      </c>
      <c r="C10868" s="63" t="s">
        <v>968</v>
      </c>
      <c r="D10868" s="61">
        <v>0</v>
      </c>
      <c r="E10868" s="61" t="s">
        <v>1176</v>
      </c>
      <c r="F10868" s="61" t="s">
        <v>89</v>
      </c>
      <c r="G10868" s="61" t="s">
        <v>985</v>
      </c>
      <c r="H10868" s="61" t="s">
        <v>967</v>
      </c>
      <c r="I10868" s="61">
        <v>42.14</v>
      </c>
      <c r="J10868" s="61">
        <v>-71.510000000000005</v>
      </c>
      <c r="K10868">
        <v>30479</v>
      </c>
      <c r="L10868"/>
      <c r="M10868"/>
    </row>
    <row r="10869" spans="1:13">
      <c r="A10869" s="61" t="s">
        <v>40</v>
      </c>
      <c r="B10869" s="61">
        <v>1527</v>
      </c>
      <c r="C10869" s="63" t="s">
        <v>968</v>
      </c>
      <c r="D10869" s="61">
        <v>0</v>
      </c>
      <c r="E10869" s="61" t="s">
        <v>1128</v>
      </c>
      <c r="F10869" s="61" t="s">
        <v>89</v>
      </c>
      <c r="G10869" s="61" t="s">
        <v>985</v>
      </c>
      <c r="H10869" s="61" t="s">
        <v>967</v>
      </c>
      <c r="I10869" s="61">
        <v>42.19</v>
      </c>
      <c r="J10869" s="61">
        <v>-71.760000000000005</v>
      </c>
      <c r="K10869">
        <v>13799</v>
      </c>
      <c r="L10869"/>
      <c r="M10869"/>
    </row>
    <row r="10870" spans="1:13">
      <c r="A10870" s="61" t="s">
        <v>40</v>
      </c>
      <c r="B10870" s="61">
        <v>1349</v>
      </c>
      <c r="C10870" s="63" t="s">
        <v>968</v>
      </c>
      <c r="D10870" s="61">
        <v>0</v>
      </c>
      <c r="E10870" s="61" t="s">
        <v>1081</v>
      </c>
      <c r="F10870" s="61" t="s">
        <v>89</v>
      </c>
      <c r="G10870" s="61" t="s">
        <v>428</v>
      </c>
      <c r="H10870" s="61" t="s">
        <v>967</v>
      </c>
      <c r="I10870" s="61">
        <v>42.56</v>
      </c>
      <c r="J10870" s="61">
        <v>-72.48</v>
      </c>
      <c r="K10870">
        <v>827</v>
      </c>
      <c r="L10870"/>
      <c r="M10870"/>
    </row>
    <row r="10871" spans="1:13">
      <c r="A10871" s="61" t="s">
        <v>40</v>
      </c>
      <c r="B10871" s="61">
        <v>2054</v>
      </c>
      <c r="C10871" s="63" t="s">
        <v>968</v>
      </c>
      <c r="D10871" s="61">
        <v>0</v>
      </c>
      <c r="E10871" s="61" t="s">
        <v>1253</v>
      </c>
      <c r="F10871" s="61" t="s">
        <v>89</v>
      </c>
      <c r="G10871" s="61" t="s">
        <v>1241</v>
      </c>
      <c r="H10871" s="61" t="s">
        <v>967</v>
      </c>
      <c r="I10871" s="61">
        <v>42.16</v>
      </c>
      <c r="J10871" s="61">
        <v>-71.349999999999994</v>
      </c>
      <c r="K10871">
        <v>8460</v>
      </c>
      <c r="L10871"/>
      <c r="M10871"/>
    </row>
    <row r="10872" spans="1:13">
      <c r="A10872" s="61" t="s">
        <v>40</v>
      </c>
      <c r="B10872" s="61">
        <v>1529</v>
      </c>
      <c r="C10872" s="63" t="s">
        <v>968</v>
      </c>
      <c r="D10872" s="61">
        <v>0</v>
      </c>
      <c r="E10872" s="61" t="s">
        <v>1129</v>
      </c>
      <c r="F10872" s="61" t="s">
        <v>89</v>
      </c>
      <c r="G10872" s="61" t="s">
        <v>985</v>
      </c>
      <c r="H10872" s="61" t="s">
        <v>967</v>
      </c>
      <c r="I10872" s="61">
        <v>42.03</v>
      </c>
      <c r="J10872" s="61">
        <v>-71.58</v>
      </c>
      <c r="K10872">
        <v>3174</v>
      </c>
      <c r="L10872"/>
      <c r="M10872"/>
    </row>
    <row r="10873" spans="1:13">
      <c r="A10873" s="61" t="s">
        <v>40</v>
      </c>
      <c r="B10873" s="61">
        <v>2186</v>
      </c>
      <c r="C10873" s="63" t="s">
        <v>968</v>
      </c>
      <c r="D10873" s="61">
        <v>0</v>
      </c>
      <c r="E10873" s="61" t="s">
        <v>187</v>
      </c>
      <c r="F10873" s="61" t="s">
        <v>89</v>
      </c>
      <c r="G10873" s="61" t="s">
        <v>1241</v>
      </c>
      <c r="H10873" s="61" t="s">
        <v>967</v>
      </c>
      <c r="I10873" s="61">
        <v>42.24</v>
      </c>
      <c r="J10873" s="61">
        <v>-71.08</v>
      </c>
      <c r="K10873">
        <v>28637</v>
      </c>
      <c r="L10873"/>
      <c r="M10873"/>
    </row>
    <row r="10874" spans="1:13">
      <c r="A10874" s="61" t="s">
        <v>40</v>
      </c>
      <c r="B10874" s="61">
        <v>1057</v>
      </c>
      <c r="C10874" s="63" t="s">
        <v>968</v>
      </c>
      <c r="D10874" s="61">
        <v>0</v>
      </c>
      <c r="E10874" s="61" t="s">
        <v>1013</v>
      </c>
      <c r="F10874" s="61" t="s">
        <v>89</v>
      </c>
      <c r="G10874" s="61" t="s">
        <v>981</v>
      </c>
      <c r="H10874" s="61" t="s">
        <v>967</v>
      </c>
      <c r="I10874" s="61">
        <v>42.09</v>
      </c>
      <c r="J10874" s="61">
        <v>-72.31</v>
      </c>
      <c r="K10874">
        <v>8152</v>
      </c>
      <c r="L10874"/>
      <c r="M10874"/>
    </row>
    <row r="10875" spans="1:13">
      <c r="A10875" s="61" t="s">
        <v>40</v>
      </c>
      <c r="B10875" s="61">
        <v>1351</v>
      </c>
      <c r="C10875" s="63" t="s">
        <v>968</v>
      </c>
      <c r="D10875" s="61">
        <v>0</v>
      </c>
      <c r="E10875" s="61" t="s">
        <v>1083</v>
      </c>
      <c r="F10875" s="61" t="s">
        <v>89</v>
      </c>
      <c r="G10875" s="61" t="s">
        <v>428</v>
      </c>
      <c r="H10875" s="61" t="s">
        <v>967</v>
      </c>
      <c r="I10875" s="61">
        <v>42.53</v>
      </c>
      <c r="J10875" s="61">
        <v>-72.53</v>
      </c>
      <c r="K10875">
        <v>2293</v>
      </c>
      <c r="L10875"/>
      <c r="M10875"/>
    </row>
    <row r="10876" spans="1:13">
      <c r="A10876" s="61" t="s">
        <v>40</v>
      </c>
      <c r="B10876" s="61">
        <v>1245</v>
      </c>
      <c r="C10876" s="63" t="s">
        <v>968</v>
      </c>
      <c r="D10876" s="61">
        <v>0</v>
      </c>
      <c r="E10876" s="61" t="s">
        <v>1053</v>
      </c>
      <c r="F10876" s="61" t="s">
        <v>89</v>
      </c>
      <c r="G10876" s="61" t="s">
        <v>994</v>
      </c>
      <c r="H10876" s="61" t="s">
        <v>967</v>
      </c>
      <c r="I10876" s="61">
        <v>42.18</v>
      </c>
      <c r="J10876" s="61">
        <v>-73.209999999999994</v>
      </c>
      <c r="K10876">
        <v>933</v>
      </c>
      <c r="L10876"/>
      <c r="M10876"/>
    </row>
    <row r="10877" spans="1:13">
      <c r="A10877" s="61" t="s">
        <v>40</v>
      </c>
      <c r="B10877" s="61">
        <v>1908</v>
      </c>
      <c r="C10877" s="63" t="s">
        <v>968</v>
      </c>
      <c r="D10877" s="61">
        <v>0</v>
      </c>
      <c r="E10877" s="61" t="s">
        <v>1212</v>
      </c>
      <c r="F10877" s="61" t="s">
        <v>89</v>
      </c>
      <c r="G10877" s="61" t="s">
        <v>1186</v>
      </c>
      <c r="H10877" s="61" t="s">
        <v>967</v>
      </c>
      <c r="I10877" s="61">
        <v>42.43</v>
      </c>
      <c r="J10877" s="61">
        <v>-70.930000000000007</v>
      </c>
      <c r="K10877">
        <v>3334</v>
      </c>
      <c r="L10877"/>
      <c r="M10877"/>
    </row>
    <row r="10878" spans="1:13">
      <c r="A10878" s="61" t="s">
        <v>40</v>
      </c>
      <c r="B10878" s="61">
        <v>2554</v>
      </c>
      <c r="C10878" s="63" t="s">
        <v>968</v>
      </c>
      <c r="D10878" s="61">
        <v>0</v>
      </c>
      <c r="E10878" s="61" t="s">
        <v>1346</v>
      </c>
      <c r="F10878" s="61" t="s">
        <v>89</v>
      </c>
      <c r="G10878" s="61" t="s">
        <v>1347</v>
      </c>
      <c r="H10878" s="61" t="s">
        <v>967</v>
      </c>
      <c r="I10878" s="61">
        <v>41.27</v>
      </c>
      <c r="J10878" s="61">
        <v>-70.099999999999994</v>
      </c>
      <c r="K10878">
        <v>13517</v>
      </c>
      <c r="L10878"/>
      <c r="M10878"/>
    </row>
    <row r="10879" spans="1:13">
      <c r="A10879" s="61" t="s">
        <v>40</v>
      </c>
      <c r="B10879" s="61">
        <v>1760</v>
      </c>
      <c r="C10879" s="63" t="s">
        <v>968</v>
      </c>
      <c r="D10879" s="61">
        <v>0</v>
      </c>
      <c r="E10879" s="61" t="s">
        <v>1177</v>
      </c>
      <c r="F10879" s="61" t="s">
        <v>89</v>
      </c>
      <c r="G10879" s="61" t="s">
        <v>1098</v>
      </c>
      <c r="H10879" s="61" t="s">
        <v>967</v>
      </c>
      <c r="I10879" s="61">
        <v>42.28</v>
      </c>
      <c r="J10879" s="61">
        <v>-71.349999999999994</v>
      </c>
      <c r="K10879">
        <v>36659</v>
      </c>
      <c r="L10879"/>
      <c r="M10879"/>
    </row>
    <row r="10880" spans="1:13">
      <c r="A10880" s="61" t="s">
        <v>40</v>
      </c>
      <c r="B10880" s="61">
        <v>2492</v>
      </c>
      <c r="C10880" s="63" t="s">
        <v>968</v>
      </c>
      <c r="D10880" s="61">
        <v>0</v>
      </c>
      <c r="E10880" s="61" t="s">
        <v>1334</v>
      </c>
      <c r="F10880" s="61" t="s">
        <v>89</v>
      </c>
      <c r="G10880" s="61" t="s">
        <v>1241</v>
      </c>
      <c r="H10880" s="61" t="s">
        <v>967</v>
      </c>
      <c r="I10880" s="61">
        <v>42.28</v>
      </c>
      <c r="J10880" s="61">
        <v>-71.239999999999995</v>
      </c>
      <c r="K10880">
        <v>21359</v>
      </c>
      <c r="L10880"/>
      <c r="M10880"/>
    </row>
    <row r="10881" spans="1:13">
      <c r="A10881" s="61" t="s">
        <v>40</v>
      </c>
      <c r="B10881" s="61">
        <v>2494</v>
      </c>
      <c r="C10881" s="63" t="s">
        <v>968</v>
      </c>
      <c r="D10881" s="61">
        <v>0</v>
      </c>
      <c r="E10881" s="61" t="s">
        <v>1335</v>
      </c>
      <c r="F10881" s="61" t="s">
        <v>89</v>
      </c>
      <c r="G10881" s="61" t="s">
        <v>1241</v>
      </c>
      <c r="H10881" s="61" t="s">
        <v>967</v>
      </c>
      <c r="I10881" s="61">
        <v>42.3</v>
      </c>
      <c r="J10881" s="61">
        <v>-71.23</v>
      </c>
      <c r="K10881">
        <v>10732</v>
      </c>
      <c r="L10881"/>
      <c r="M10881"/>
    </row>
    <row r="10882" spans="1:13">
      <c r="A10882" s="61" t="s">
        <v>40</v>
      </c>
      <c r="B10882" s="61">
        <v>2745</v>
      </c>
      <c r="C10882" s="63" t="s">
        <v>968</v>
      </c>
      <c r="D10882" s="61">
        <v>0</v>
      </c>
      <c r="E10882" s="61" t="s">
        <v>1395</v>
      </c>
      <c r="F10882" s="61" t="s">
        <v>89</v>
      </c>
      <c r="G10882" s="61" t="s">
        <v>1246</v>
      </c>
      <c r="H10882" s="61" t="s">
        <v>967</v>
      </c>
      <c r="I10882" s="61">
        <v>41.7</v>
      </c>
      <c r="J10882" s="61">
        <v>-70.95</v>
      </c>
      <c r="K10882">
        <v>25336</v>
      </c>
      <c r="L10882"/>
      <c r="M10882"/>
    </row>
    <row r="10883" spans="1:13">
      <c r="A10883" s="61" t="s">
        <v>40</v>
      </c>
      <c r="B10883" s="61">
        <v>2740</v>
      </c>
      <c r="C10883" s="63" t="s">
        <v>968</v>
      </c>
      <c r="D10883" s="61">
        <v>0</v>
      </c>
      <c r="E10883" s="61" t="s">
        <v>1395</v>
      </c>
      <c r="F10883" s="61" t="s">
        <v>89</v>
      </c>
      <c r="G10883" s="61" t="s">
        <v>1246</v>
      </c>
      <c r="H10883" s="61" t="s">
        <v>967</v>
      </c>
      <c r="I10883" s="61">
        <v>41.64</v>
      </c>
      <c r="J10883" s="61">
        <v>-70.94</v>
      </c>
      <c r="K10883">
        <v>45166</v>
      </c>
      <c r="L10883"/>
      <c r="M10883"/>
    </row>
    <row r="10884" spans="1:13">
      <c r="A10884" s="61" t="s">
        <v>40</v>
      </c>
      <c r="B10884" s="61">
        <v>2746</v>
      </c>
      <c r="C10884" s="63" t="s">
        <v>968</v>
      </c>
      <c r="D10884" s="61">
        <v>0</v>
      </c>
      <c r="E10884" s="61" t="s">
        <v>1395</v>
      </c>
      <c r="F10884" s="61" t="s">
        <v>89</v>
      </c>
      <c r="G10884" s="61" t="s">
        <v>1246</v>
      </c>
      <c r="H10884" s="61" t="s">
        <v>967</v>
      </c>
      <c r="I10884" s="61">
        <v>41.66</v>
      </c>
      <c r="J10884" s="61">
        <v>-70.930000000000007</v>
      </c>
      <c r="K10884">
        <v>17355</v>
      </c>
      <c r="L10884"/>
      <c r="M10884"/>
    </row>
    <row r="10885" spans="1:13">
      <c r="A10885" s="61" t="s">
        <v>40</v>
      </c>
      <c r="B10885" s="61">
        <v>2744</v>
      </c>
      <c r="C10885" s="63" t="s">
        <v>968</v>
      </c>
      <c r="D10885" s="61">
        <v>0</v>
      </c>
      <c r="E10885" s="61" t="s">
        <v>1395</v>
      </c>
      <c r="F10885" s="61" t="s">
        <v>89</v>
      </c>
      <c r="G10885" s="61" t="s">
        <v>1246</v>
      </c>
      <c r="H10885" s="61" t="s">
        <v>967</v>
      </c>
      <c r="I10885" s="61">
        <v>41.61</v>
      </c>
      <c r="J10885" s="61">
        <v>-70.91</v>
      </c>
      <c r="K10885">
        <v>13055</v>
      </c>
      <c r="L10885"/>
      <c r="M10885"/>
    </row>
    <row r="10886" spans="1:13">
      <c r="A10886" s="61" t="s">
        <v>40</v>
      </c>
      <c r="B10886" s="61">
        <v>1531</v>
      </c>
      <c r="C10886" s="63" t="s">
        <v>968</v>
      </c>
      <c r="D10886" s="61">
        <v>0</v>
      </c>
      <c r="E10886" s="61" t="s">
        <v>1130</v>
      </c>
      <c r="F10886" s="61" t="s">
        <v>89</v>
      </c>
      <c r="G10886" s="61" t="s">
        <v>985</v>
      </c>
      <c r="H10886" s="61" t="s">
        <v>967</v>
      </c>
      <c r="I10886" s="61">
        <v>42.31</v>
      </c>
      <c r="J10886" s="61">
        <v>-72.13</v>
      </c>
      <c r="K10886">
        <v>996</v>
      </c>
      <c r="L10886"/>
      <c r="M10886"/>
    </row>
    <row r="10887" spans="1:13">
      <c r="A10887" s="61" t="s">
        <v>40</v>
      </c>
      <c r="B10887" s="61">
        <v>1355</v>
      </c>
      <c r="C10887" s="63" t="s">
        <v>968</v>
      </c>
      <c r="D10887" s="61">
        <v>0</v>
      </c>
      <c r="E10887" s="61" t="s">
        <v>1085</v>
      </c>
      <c r="F10887" s="61" t="s">
        <v>89</v>
      </c>
      <c r="G10887" s="61" t="s">
        <v>428</v>
      </c>
      <c r="H10887" s="61" t="s">
        <v>967</v>
      </c>
      <c r="I10887" s="61">
        <v>42.5</v>
      </c>
      <c r="J10887" s="61">
        <v>-72.33</v>
      </c>
      <c r="K10887">
        <v>879</v>
      </c>
      <c r="L10887"/>
      <c r="M10887"/>
    </row>
    <row r="10888" spans="1:13">
      <c r="A10888" s="61" t="s">
        <v>40</v>
      </c>
      <c r="B10888" s="61">
        <v>1951</v>
      </c>
      <c r="C10888" s="63" t="s">
        <v>968</v>
      </c>
      <c r="D10888" s="61">
        <v>0</v>
      </c>
      <c r="E10888" s="61" t="s">
        <v>1217</v>
      </c>
      <c r="F10888" s="61" t="s">
        <v>89</v>
      </c>
      <c r="G10888" s="61" t="s">
        <v>1186</v>
      </c>
      <c r="H10888" s="61" t="s">
        <v>967</v>
      </c>
      <c r="I10888" s="61">
        <v>42.77</v>
      </c>
      <c r="J10888" s="61">
        <v>-70.849999999999994</v>
      </c>
      <c r="K10888">
        <v>3582</v>
      </c>
      <c r="L10888"/>
      <c r="M10888"/>
    </row>
    <row r="10889" spans="1:13">
      <c r="A10889" s="61" t="s">
        <v>40</v>
      </c>
      <c r="B10889" s="61">
        <v>1950</v>
      </c>
      <c r="C10889" s="63" t="s">
        <v>968</v>
      </c>
      <c r="D10889" s="61">
        <v>0</v>
      </c>
      <c r="E10889" s="61" t="s">
        <v>1226</v>
      </c>
      <c r="F10889" s="61" t="s">
        <v>89</v>
      </c>
      <c r="G10889" s="61" t="s">
        <v>1186</v>
      </c>
      <c r="H10889" s="61" t="s">
        <v>967</v>
      </c>
      <c r="I10889" s="61">
        <v>42.81</v>
      </c>
      <c r="J10889" s="61">
        <v>-70.88</v>
      </c>
      <c r="K10889">
        <v>18289</v>
      </c>
      <c r="L10889"/>
      <c r="M10889"/>
    </row>
    <row r="10890" spans="1:13">
      <c r="A10890" s="61" t="s">
        <v>40</v>
      </c>
      <c r="B10890" s="61">
        <v>2458</v>
      </c>
      <c r="C10890" s="63" t="s">
        <v>968</v>
      </c>
      <c r="D10890" s="61">
        <v>0</v>
      </c>
      <c r="E10890" s="61" t="s">
        <v>952</v>
      </c>
      <c r="F10890" s="61" t="s">
        <v>89</v>
      </c>
      <c r="G10890" s="61" t="s">
        <v>1098</v>
      </c>
      <c r="H10890" s="61" t="s">
        <v>967</v>
      </c>
      <c r="I10890" s="61">
        <v>42.35</v>
      </c>
      <c r="J10890" s="61">
        <v>-71.19</v>
      </c>
      <c r="K10890">
        <v>12817</v>
      </c>
      <c r="L10890"/>
      <c r="M10890"/>
    </row>
    <row r="10891" spans="1:13">
      <c r="A10891" s="61" t="s">
        <v>40</v>
      </c>
      <c r="B10891" s="61">
        <v>2459</v>
      </c>
      <c r="C10891" s="63" t="s">
        <v>968</v>
      </c>
      <c r="D10891" s="61">
        <v>0</v>
      </c>
      <c r="E10891" s="61" t="s">
        <v>1322</v>
      </c>
      <c r="F10891" s="61" t="s">
        <v>89</v>
      </c>
      <c r="G10891" s="61" t="s">
        <v>1098</v>
      </c>
      <c r="H10891" s="61" t="s">
        <v>967</v>
      </c>
      <c r="I10891" s="61">
        <v>42.31</v>
      </c>
      <c r="J10891" s="61">
        <v>-71.19</v>
      </c>
      <c r="K10891">
        <v>19017</v>
      </c>
      <c r="L10891"/>
      <c r="M10891"/>
    </row>
    <row r="10892" spans="1:13">
      <c r="A10892" s="61" t="s">
        <v>40</v>
      </c>
      <c r="B10892" s="61">
        <v>2461</v>
      </c>
      <c r="C10892" s="63" t="s">
        <v>968</v>
      </c>
      <c r="D10892" s="61">
        <v>0</v>
      </c>
      <c r="E10892" s="61" t="s">
        <v>1323</v>
      </c>
      <c r="F10892" s="61" t="s">
        <v>89</v>
      </c>
      <c r="G10892" s="61" t="s">
        <v>1098</v>
      </c>
      <c r="H10892" s="61" t="s">
        <v>967</v>
      </c>
      <c r="I10892" s="61">
        <v>42.32</v>
      </c>
      <c r="J10892" s="61">
        <v>-71.209999999999994</v>
      </c>
      <c r="K10892">
        <v>7430</v>
      </c>
      <c r="L10892"/>
      <c r="M10892"/>
    </row>
    <row r="10893" spans="1:13">
      <c r="A10893" s="61" t="s">
        <v>40</v>
      </c>
      <c r="B10893" s="61">
        <v>2462</v>
      </c>
      <c r="C10893" s="63" t="s">
        <v>968</v>
      </c>
      <c r="D10893" s="61">
        <v>0</v>
      </c>
      <c r="E10893" s="61" t="s">
        <v>1324</v>
      </c>
      <c r="F10893" s="61" t="s">
        <v>89</v>
      </c>
      <c r="G10893" s="61" t="s">
        <v>1098</v>
      </c>
      <c r="H10893" s="61" t="s">
        <v>967</v>
      </c>
      <c r="I10893" s="61">
        <v>42.33</v>
      </c>
      <c r="J10893" s="61">
        <v>-71.260000000000005</v>
      </c>
      <c r="K10893">
        <v>1569</v>
      </c>
      <c r="L10893"/>
      <c r="M10893"/>
    </row>
    <row r="10894" spans="1:13">
      <c r="A10894" s="61" t="s">
        <v>40</v>
      </c>
      <c r="B10894" s="61">
        <v>2464</v>
      </c>
      <c r="C10894" s="63" t="s">
        <v>968</v>
      </c>
      <c r="D10894" s="61">
        <v>0</v>
      </c>
      <c r="E10894" s="61" t="s">
        <v>1325</v>
      </c>
      <c r="F10894" s="61" t="s">
        <v>89</v>
      </c>
      <c r="G10894" s="61" t="s">
        <v>1098</v>
      </c>
      <c r="H10894" s="61" t="s">
        <v>967</v>
      </c>
      <c r="I10894" s="61">
        <v>42.31</v>
      </c>
      <c r="J10894" s="61">
        <v>-71.22</v>
      </c>
      <c r="K10894">
        <v>3193</v>
      </c>
      <c r="L10894"/>
      <c r="M10894"/>
    </row>
    <row r="10895" spans="1:13">
      <c r="A10895" s="61" t="s">
        <v>40</v>
      </c>
      <c r="B10895" s="61">
        <v>2460</v>
      </c>
      <c r="C10895" s="63" t="s">
        <v>968</v>
      </c>
      <c r="D10895" s="61">
        <v>0</v>
      </c>
      <c r="E10895" s="61" t="s">
        <v>1321</v>
      </c>
      <c r="F10895" s="61" t="s">
        <v>89</v>
      </c>
      <c r="G10895" s="61" t="s">
        <v>1098</v>
      </c>
      <c r="H10895" s="61" t="s">
        <v>967</v>
      </c>
      <c r="I10895" s="61">
        <v>42.35</v>
      </c>
      <c r="J10895" s="61">
        <v>-71.2</v>
      </c>
      <c r="K10895">
        <v>9204</v>
      </c>
      <c r="L10895"/>
      <c r="M10895"/>
    </row>
    <row r="10896" spans="1:13">
      <c r="A10896" s="61" t="s">
        <v>40</v>
      </c>
      <c r="B10896" s="61">
        <v>2056</v>
      </c>
      <c r="C10896" s="63" t="s">
        <v>968</v>
      </c>
      <c r="D10896" s="61">
        <v>0</v>
      </c>
      <c r="E10896" s="61" t="s">
        <v>1255</v>
      </c>
      <c r="F10896" s="61" t="s">
        <v>89</v>
      </c>
      <c r="G10896" s="61" t="s">
        <v>1241</v>
      </c>
      <c r="H10896" s="61" t="s">
        <v>967</v>
      </c>
      <c r="I10896" s="61">
        <v>42.11</v>
      </c>
      <c r="J10896" s="61">
        <v>-71.31</v>
      </c>
      <c r="K10896">
        <v>11662</v>
      </c>
      <c r="L10896"/>
      <c r="M10896"/>
    </row>
    <row r="10897" spans="1:13">
      <c r="A10897" s="61" t="s">
        <v>40</v>
      </c>
      <c r="B10897" s="61">
        <v>1247</v>
      </c>
      <c r="C10897" s="63" t="s">
        <v>968</v>
      </c>
      <c r="D10897" s="61">
        <v>0</v>
      </c>
      <c r="E10897" s="61" t="s">
        <v>1054</v>
      </c>
      <c r="F10897" s="61" t="s">
        <v>89</v>
      </c>
      <c r="G10897" s="61" t="s">
        <v>994</v>
      </c>
      <c r="H10897" s="61" t="s">
        <v>967</v>
      </c>
      <c r="I10897" s="61">
        <v>42.68</v>
      </c>
      <c r="J10897" s="61">
        <v>-73.11</v>
      </c>
      <c r="K10897">
        <v>15147</v>
      </c>
      <c r="L10897"/>
      <c r="M10897"/>
    </row>
    <row r="10898" spans="1:13">
      <c r="A10898" s="61" t="s">
        <v>40</v>
      </c>
      <c r="B10898" s="61">
        <v>1845</v>
      </c>
      <c r="C10898" s="63" t="s">
        <v>968</v>
      </c>
      <c r="D10898" s="61">
        <v>0</v>
      </c>
      <c r="E10898" s="61" t="s">
        <v>1195</v>
      </c>
      <c r="F10898" s="61" t="s">
        <v>89</v>
      </c>
      <c r="G10898" s="61" t="s">
        <v>1186</v>
      </c>
      <c r="H10898" s="61" t="s">
        <v>967</v>
      </c>
      <c r="I10898" s="61">
        <v>42.7</v>
      </c>
      <c r="J10898" s="61">
        <v>-71.11</v>
      </c>
      <c r="K10898">
        <v>31855</v>
      </c>
      <c r="L10898"/>
      <c r="M10898"/>
    </row>
    <row r="10899" spans="1:13">
      <c r="A10899" s="61" t="s">
        <v>40</v>
      </c>
      <c r="B10899" s="61">
        <v>2760</v>
      </c>
      <c r="C10899" s="63" t="s">
        <v>968</v>
      </c>
      <c r="D10899" s="61">
        <v>0</v>
      </c>
      <c r="E10899" s="61" t="s">
        <v>1399</v>
      </c>
      <c r="F10899" s="61" t="s">
        <v>89</v>
      </c>
      <c r="G10899" s="61" t="s">
        <v>1246</v>
      </c>
      <c r="H10899" s="61" t="s">
        <v>967</v>
      </c>
      <c r="I10899" s="61">
        <v>41.97</v>
      </c>
      <c r="J10899" s="61">
        <v>-71.33</v>
      </c>
      <c r="K10899">
        <v>28716</v>
      </c>
      <c r="L10899"/>
      <c r="M10899"/>
    </row>
    <row r="10900" spans="1:13">
      <c r="A10900" s="61" t="s">
        <v>40</v>
      </c>
      <c r="B10900" s="61">
        <v>1862</v>
      </c>
      <c r="C10900" s="63" t="s">
        <v>968</v>
      </c>
      <c r="D10900" s="61">
        <v>0</v>
      </c>
      <c r="E10900" s="61" t="s">
        <v>1198</v>
      </c>
      <c r="F10900" s="61" t="s">
        <v>89</v>
      </c>
      <c r="G10900" s="61" t="s">
        <v>1098</v>
      </c>
      <c r="H10900" s="61" t="s">
        <v>967</v>
      </c>
      <c r="I10900" s="61">
        <v>42.58</v>
      </c>
      <c r="J10900" s="61">
        <v>-71.3</v>
      </c>
      <c r="K10900">
        <v>11430</v>
      </c>
      <c r="L10900"/>
      <c r="M10900"/>
    </row>
    <row r="10901" spans="1:13">
      <c r="A10901" s="61" t="s">
        <v>40</v>
      </c>
      <c r="B10901" s="61">
        <v>1535</v>
      </c>
      <c r="C10901" s="63" t="s">
        <v>968</v>
      </c>
      <c r="D10901" s="61">
        <v>0</v>
      </c>
      <c r="E10901" s="61" t="s">
        <v>1135</v>
      </c>
      <c r="F10901" s="61" t="s">
        <v>89</v>
      </c>
      <c r="G10901" s="61" t="s">
        <v>985</v>
      </c>
      <c r="H10901" s="61" t="s">
        <v>967</v>
      </c>
      <c r="I10901" s="61">
        <v>42.27</v>
      </c>
      <c r="J10901" s="61">
        <v>-72.08</v>
      </c>
      <c r="K10901">
        <v>4735</v>
      </c>
      <c r="L10901"/>
      <c r="M10901"/>
    </row>
    <row r="10902" spans="1:13">
      <c r="A10902" s="61" t="s">
        <v>40</v>
      </c>
      <c r="B10902" s="61">
        <v>2650</v>
      </c>
      <c r="C10902" s="63" t="s">
        <v>968</v>
      </c>
      <c r="D10902" s="61">
        <v>0</v>
      </c>
      <c r="E10902" s="61" t="s">
        <v>1368</v>
      </c>
      <c r="F10902" s="61" t="s">
        <v>89</v>
      </c>
      <c r="G10902" s="61" t="s">
        <v>1337</v>
      </c>
      <c r="H10902" s="61" t="s">
        <v>967</v>
      </c>
      <c r="I10902" s="61">
        <v>41.7</v>
      </c>
      <c r="J10902" s="61">
        <v>-69.95</v>
      </c>
      <c r="K10902">
        <v>829</v>
      </c>
      <c r="L10902"/>
      <c r="M10902"/>
    </row>
    <row r="10903" spans="1:13">
      <c r="A10903" s="61" t="s">
        <v>40</v>
      </c>
      <c r="B10903" s="61">
        <v>1863</v>
      </c>
      <c r="C10903" s="63" t="s">
        <v>968</v>
      </c>
      <c r="D10903" s="61">
        <v>0</v>
      </c>
      <c r="E10903" s="61" t="s">
        <v>1199</v>
      </c>
      <c r="F10903" s="61" t="s">
        <v>89</v>
      </c>
      <c r="G10903" s="61" t="s">
        <v>1098</v>
      </c>
      <c r="H10903" s="61" t="s">
        <v>967</v>
      </c>
      <c r="I10903" s="61">
        <v>42.63</v>
      </c>
      <c r="J10903" s="61">
        <v>-71.39</v>
      </c>
      <c r="K10903">
        <v>9536</v>
      </c>
      <c r="L10903"/>
      <c r="M10903"/>
    </row>
    <row r="10904" spans="1:13">
      <c r="A10904" s="61" t="s">
        <v>40</v>
      </c>
      <c r="B10904" s="61">
        <v>2747</v>
      </c>
      <c r="C10904" s="63" t="s">
        <v>968</v>
      </c>
      <c r="D10904" s="61">
        <v>0</v>
      </c>
      <c r="E10904" s="61" t="s">
        <v>1397</v>
      </c>
      <c r="F10904" s="61" t="s">
        <v>89</v>
      </c>
      <c r="G10904" s="61" t="s">
        <v>1246</v>
      </c>
      <c r="H10904" s="61" t="s">
        <v>967</v>
      </c>
      <c r="I10904" s="61">
        <v>41.64</v>
      </c>
      <c r="J10904" s="61">
        <v>-71</v>
      </c>
      <c r="K10904">
        <v>22326</v>
      </c>
      <c r="L10904"/>
      <c r="M10904"/>
    </row>
    <row r="10905" spans="1:13">
      <c r="A10905" s="61" t="s">
        <v>40</v>
      </c>
      <c r="B10905" s="61">
        <v>2764</v>
      </c>
      <c r="C10905" s="63" t="s">
        <v>968</v>
      </c>
      <c r="D10905" s="61">
        <v>0</v>
      </c>
      <c r="E10905" s="61" t="s">
        <v>1401</v>
      </c>
      <c r="F10905" s="61" t="s">
        <v>89</v>
      </c>
      <c r="G10905" s="61" t="s">
        <v>1246</v>
      </c>
      <c r="H10905" s="61" t="s">
        <v>967</v>
      </c>
      <c r="I10905" s="61">
        <v>41.85</v>
      </c>
      <c r="J10905" s="61">
        <v>-71.150000000000006</v>
      </c>
      <c r="K10905">
        <v>4081</v>
      </c>
      <c r="L10905"/>
      <c r="M10905"/>
    </row>
    <row r="10906" spans="1:13">
      <c r="A10906" s="61" t="s">
        <v>40</v>
      </c>
      <c r="B10906" s="61">
        <v>2356</v>
      </c>
      <c r="C10906" s="63" t="s">
        <v>968</v>
      </c>
      <c r="D10906" s="61">
        <v>0</v>
      </c>
      <c r="E10906" s="61" t="s">
        <v>1308</v>
      </c>
      <c r="F10906" s="61" t="s">
        <v>89</v>
      </c>
      <c r="G10906" s="61" t="s">
        <v>1246</v>
      </c>
      <c r="H10906" s="61" t="s">
        <v>967</v>
      </c>
      <c r="I10906" s="61">
        <v>42.05</v>
      </c>
      <c r="J10906" s="61">
        <v>-71.099999999999994</v>
      </c>
      <c r="K10906">
        <v>12767</v>
      </c>
      <c r="L10906"/>
      <c r="M10906"/>
    </row>
    <row r="10907" spans="1:13">
      <c r="A10907" s="61" t="s">
        <v>40</v>
      </c>
      <c r="B10907" s="61">
        <v>1252</v>
      </c>
      <c r="C10907" s="63" t="s">
        <v>968</v>
      </c>
      <c r="D10907" s="61">
        <v>0</v>
      </c>
      <c r="E10907" s="61" t="s">
        <v>1055</v>
      </c>
      <c r="F10907" s="61" t="s">
        <v>89</v>
      </c>
      <c r="G10907" s="61" t="s">
        <v>994</v>
      </c>
      <c r="H10907" s="61" t="s">
        <v>967</v>
      </c>
      <c r="I10907" s="61">
        <v>42.17</v>
      </c>
      <c r="J10907" s="61">
        <v>-73.44</v>
      </c>
      <c r="K10907">
        <v>15147</v>
      </c>
      <c r="L10907"/>
      <c r="M10907"/>
    </row>
    <row r="10908" spans="1:13">
      <c r="A10908" s="61" t="s">
        <v>40</v>
      </c>
      <c r="B10908" s="61">
        <v>2556</v>
      </c>
      <c r="C10908" s="63" t="s">
        <v>968</v>
      </c>
      <c r="D10908" s="61">
        <v>0</v>
      </c>
      <c r="E10908" s="61" t="s">
        <v>1348</v>
      </c>
      <c r="F10908" s="61" t="s">
        <v>89</v>
      </c>
      <c r="G10908" s="61" t="s">
        <v>1337</v>
      </c>
      <c r="H10908" s="61" t="s">
        <v>967</v>
      </c>
      <c r="I10908" s="61">
        <v>41.64</v>
      </c>
      <c r="J10908" s="61">
        <v>-70.63</v>
      </c>
      <c r="K10908">
        <v>3338</v>
      </c>
      <c r="L10908"/>
      <c r="M10908"/>
    </row>
    <row r="10909" spans="1:13">
      <c r="A10909" s="61" t="s">
        <v>40</v>
      </c>
      <c r="B10909" s="61">
        <v>1536</v>
      </c>
      <c r="C10909" s="63" t="s">
        <v>968</v>
      </c>
      <c r="D10909" s="61">
        <v>0</v>
      </c>
      <c r="E10909" s="61" t="s">
        <v>1136</v>
      </c>
      <c r="F10909" s="61" t="s">
        <v>89</v>
      </c>
      <c r="G10909" s="61" t="s">
        <v>985</v>
      </c>
      <c r="H10909" s="61" t="s">
        <v>967</v>
      </c>
      <c r="I10909" s="61">
        <v>42.23</v>
      </c>
      <c r="J10909" s="61">
        <v>-71.69</v>
      </c>
      <c r="K10909">
        <v>7514</v>
      </c>
      <c r="L10909"/>
      <c r="M10909"/>
    </row>
    <row r="10910" spans="1:13">
      <c r="A10910" s="61" t="s">
        <v>40</v>
      </c>
      <c r="B10910" s="61">
        <v>1537</v>
      </c>
      <c r="C10910" s="63" t="s">
        <v>968</v>
      </c>
      <c r="D10910" s="61">
        <v>0</v>
      </c>
      <c r="E10910" s="61" t="s">
        <v>1137</v>
      </c>
      <c r="F10910" s="61" t="s">
        <v>89</v>
      </c>
      <c r="G10910" s="61" t="s">
        <v>985</v>
      </c>
      <c r="H10910" s="61" t="s">
        <v>967</v>
      </c>
      <c r="I10910" s="61">
        <v>42.16</v>
      </c>
      <c r="J10910" s="61">
        <v>-71.88</v>
      </c>
      <c r="K10910">
        <v>2141</v>
      </c>
      <c r="L10910"/>
      <c r="M10910"/>
    </row>
    <row r="10911" spans="1:13">
      <c r="A10911" s="61" t="s">
        <v>40</v>
      </c>
      <c r="B10911" s="61">
        <v>1864</v>
      </c>
      <c r="C10911" s="63" t="s">
        <v>968</v>
      </c>
      <c r="D10911" s="61">
        <v>0</v>
      </c>
      <c r="E10911" s="61" t="s">
        <v>1200</v>
      </c>
      <c r="F10911" s="61" t="s">
        <v>89</v>
      </c>
      <c r="G10911" s="61" t="s">
        <v>1098</v>
      </c>
      <c r="H10911" s="61" t="s">
        <v>967</v>
      </c>
      <c r="I10911" s="61">
        <v>42.58</v>
      </c>
      <c r="J10911" s="61">
        <v>-71.08</v>
      </c>
      <c r="K10911">
        <v>15554</v>
      </c>
      <c r="L10911"/>
      <c r="M10911"/>
    </row>
    <row r="10912" spans="1:13">
      <c r="A10912" s="61" t="s">
        <v>40</v>
      </c>
      <c r="B10912" s="61">
        <v>2191</v>
      </c>
      <c r="C10912" s="63" t="s">
        <v>968</v>
      </c>
      <c r="D10912" s="61">
        <v>0</v>
      </c>
      <c r="E10912" s="61" t="s">
        <v>1291</v>
      </c>
      <c r="F10912" s="61" t="s">
        <v>89</v>
      </c>
      <c r="G10912" s="61" t="s">
        <v>1241</v>
      </c>
      <c r="H10912" s="61" t="s">
        <v>967</v>
      </c>
      <c r="I10912" s="61">
        <v>42.24</v>
      </c>
      <c r="J10912" s="61">
        <v>-70.94</v>
      </c>
      <c r="K10912">
        <v>8271</v>
      </c>
      <c r="L10912"/>
      <c r="M10912"/>
    </row>
    <row r="10913" spans="1:13">
      <c r="A10913" s="61" t="s">
        <v>40</v>
      </c>
      <c r="B10913" s="61">
        <v>1060</v>
      </c>
      <c r="C10913" s="63" t="s">
        <v>968</v>
      </c>
      <c r="D10913" s="61">
        <v>0</v>
      </c>
      <c r="E10913" s="61" t="s">
        <v>1014</v>
      </c>
      <c r="F10913" s="61" t="s">
        <v>89</v>
      </c>
      <c r="G10913" s="61" t="s">
        <v>983</v>
      </c>
      <c r="H10913" s="61" t="s">
        <v>967</v>
      </c>
      <c r="I10913" s="61">
        <v>42.32</v>
      </c>
      <c r="J10913" s="61">
        <v>-72.63</v>
      </c>
      <c r="K10913">
        <v>14461</v>
      </c>
      <c r="L10913"/>
      <c r="M10913"/>
    </row>
    <row r="10914" spans="1:13">
      <c r="A10914" s="61" t="s">
        <v>40</v>
      </c>
      <c r="B10914" s="61">
        <v>1532</v>
      </c>
      <c r="C10914" s="63" t="s">
        <v>968</v>
      </c>
      <c r="D10914" s="61">
        <v>0</v>
      </c>
      <c r="E10914" s="61" t="s">
        <v>1131</v>
      </c>
      <c r="F10914" s="61" t="s">
        <v>89</v>
      </c>
      <c r="G10914" s="61" t="s">
        <v>985</v>
      </c>
      <c r="H10914" s="61" t="s">
        <v>967</v>
      </c>
      <c r="I10914" s="61">
        <v>42.31</v>
      </c>
      <c r="J10914" s="61">
        <v>-71.64</v>
      </c>
      <c r="K10914">
        <v>15741</v>
      </c>
      <c r="L10914"/>
      <c r="M10914"/>
    </row>
    <row r="10915" spans="1:13">
      <c r="A10915" s="61" t="s">
        <v>40</v>
      </c>
      <c r="B10915" s="61">
        <v>1534</v>
      </c>
      <c r="C10915" s="63" t="s">
        <v>968</v>
      </c>
      <c r="D10915" s="61">
        <v>0</v>
      </c>
      <c r="E10915" s="61" t="s">
        <v>1133</v>
      </c>
      <c r="F10915" s="61" t="s">
        <v>89</v>
      </c>
      <c r="G10915" s="61" t="s">
        <v>985</v>
      </c>
      <c r="H10915" s="61" t="s">
        <v>967</v>
      </c>
      <c r="I10915" s="61">
        <v>42.15</v>
      </c>
      <c r="J10915" s="61">
        <v>-71.650000000000006</v>
      </c>
      <c r="K10915">
        <v>6233</v>
      </c>
      <c r="L10915"/>
      <c r="M10915"/>
    </row>
    <row r="10916" spans="1:13">
      <c r="A10916" s="61" t="s">
        <v>40</v>
      </c>
      <c r="B10916" s="61">
        <v>1360</v>
      </c>
      <c r="C10916" s="63" t="s">
        <v>968</v>
      </c>
      <c r="D10916" s="61">
        <v>0</v>
      </c>
      <c r="E10916" s="61" t="s">
        <v>1087</v>
      </c>
      <c r="F10916" s="61" t="s">
        <v>89</v>
      </c>
      <c r="G10916" s="61" t="s">
        <v>428</v>
      </c>
      <c r="H10916" s="61" t="s">
        <v>967</v>
      </c>
      <c r="I10916" s="61">
        <v>42.7</v>
      </c>
      <c r="J10916" s="61">
        <v>-72.430000000000007</v>
      </c>
      <c r="K10916">
        <v>2871</v>
      </c>
      <c r="L10916"/>
      <c r="M10916"/>
    </row>
    <row r="10917" spans="1:13">
      <c r="A10917" s="61" t="s">
        <v>40</v>
      </c>
      <c r="B10917" s="61">
        <v>2766</v>
      </c>
      <c r="C10917" s="63" t="s">
        <v>968</v>
      </c>
      <c r="D10917" s="61">
        <v>0</v>
      </c>
      <c r="E10917" s="61" t="s">
        <v>1385</v>
      </c>
      <c r="F10917" s="61" t="s">
        <v>89</v>
      </c>
      <c r="G10917" s="61" t="s">
        <v>1246</v>
      </c>
      <c r="H10917" s="61" t="s">
        <v>967</v>
      </c>
      <c r="I10917" s="61">
        <v>41.96</v>
      </c>
      <c r="J10917" s="61">
        <v>-71.180000000000007</v>
      </c>
      <c r="K10917">
        <v>19202</v>
      </c>
      <c r="L10917"/>
      <c r="M10917"/>
    </row>
    <row r="10918" spans="1:13">
      <c r="A10918" s="61" t="s">
        <v>40</v>
      </c>
      <c r="B10918" s="61">
        <v>2061</v>
      </c>
      <c r="C10918" s="63" t="s">
        <v>968</v>
      </c>
      <c r="D10918" s="61">
        <v>0</v>
      </c>
      <c r="E10918" s="61" t="s">
        <v>1238</v>
      </c>
      <c r="F10918" s="61" t="s">
        <v>89</v>
      </c>
      <c r="G10918" s="61" t="s">
        <v>1239</v>
      </c>
      <c r="H10918" s="61" t="s">
        <v>967</v>
      </c>
      <c r="I10918" s="61">
        <v>42.16</v>
      </c>
      <c r="J10918" s="61">
        <v>-70.78</v>
      </c>
      <c r="K10918">
        <v>11351</v>
      </c>
      <c r="L10918"/>
      <c r="M10918"/>
    </row>
    <row r="10919" spans="1:13">
      <c r="A10919" s="61" t="s">
        <v>40</v>
      </c>
      <c r="B10919" s="61">
        <v>2062</v>
      </c>
      <c r="C10919" s="63" t="s">
        <v>968</v>
      </c>
      <c r="D10919" s="61">
        <v>0</v>
      </c>
      <c r="E10919" s="61" t="s">
        <v>587</v>
      </c>
      <c r="F10919" s="61" t="s">
        <v>89</v>
      </c>
      <c r="G10919" s="61" t="s">
        <v>1241</v>
      </c>
      <c r="H10919" s="61" t="s">
        <v>967</v>
      </c>
      <c r="I10919" s="61">
        <v>42.18</v>
      </c>
      <c r="J10919" s="61">
        <v>-71.19</v>
      </c>
      <c r="K10919">
        <v>31611</v>
      </c>
      <c r="L10919"/>
      <c r="M10919"/>
    </row>
    <row r="10920" spans="1:13">
      <c r="A10920" s="61" t="s">
        <v>40</v>
      </c>
      <c r="B10920" s="61">
        <v>1068</v>
      </c>
      <c r="C10920" s="63" t="s">
        <v>968</v>
      </c>
      <c r="D10920" s="61">
        <v>0</v>
      </c>
      <c r="E10920" s="61" t="s">
        <v>1017</v>
      </c>
      <c r="F10920" s="61" t="s">
        <v>89</v>
      </c>
      <c r="G10920" s="61" t="s">
        <v>985</v>
      </c>
      <c r="H10920" s="61" t="s">
        <v>967</v>
      </c>
      <c r="I10920" s="61">
        <v>42.35</v>
      </c>
      <c r="J10920" s="61">
        <v>-72.05</v>
      </c>
      <c r="K10920">
        <v>1904</v>
      </c>
      <c r="L10920"/>
      <c r="M10920"/>
    </row>
    <row r="10921" spans="1:13">
      <c r="A10921" s="61" t="s">
        <v>40</v>
      </c>
      <c r="B10921" s="61">
        <v>1364</v>
      </c>
      <c r="C10921" s="63" t="s">
        <v>968</v>
      </c>
      <c r="D10921" s="61">
        <v>0</v>
      </c>
      <c r="E10921" s="61" t="s">
        <v>1086</v>
      </c>
      <c r="F10921" s="61" t="s">
        <v>89</v>
      </c>
      <c r="G10921" s="61" t="s">
        <v>428</v>
      </c>
      <c r="H10921" s="61" t="s">
        <v>967</v>
      </c>
      <c r="I10921" s="61">
        <v>42.59</v>
      </c>
      <c r="J10921" s="61">
        <v>-72.3</v>
      </c>
      <c r="K10921">
        <v>7665</v>
      </c>
      <c r="L10921"/>
      <c r="M10921"/>
    </row>
    <row r="10922" spans="1:13">
      <c r="A10922" s="61" t="s">
        <v>40</v>
      </c>
      <c r="B10922" s="61">
        <v>2653</v>
      </c>
      <c r="C10922" s="63" t="s">
        <v>968</v>
      </c>
      <c r="D10922" s="61">
        <v>0</v>
      </c>
      <c r="E10922" s="61" t="s">
        <v>1369</v>
      </c>
      <c r="F10922" s="61" t="s">
        <v>89</v>
      </c>
      <c r="G10922" s="61" t="s">
        <v>1337</v>
      </c>
      <c r="H10922" s="61" t="s">
        <v>967</v>
      </c>
      <c r="I10922" s="61">
        <v>41.79</v>
      </c>
      <c r="J10922" s="61">
        <v>-70</v>
      </c>
      <c r="K10922">
        <v>6307</v>
      </c>
      <c r="L10922"/>
      <c r="M10922"/>
    </row>
    <row r="10923" spans="1:13">
      <c r="A10923" s="61" t="s">
        <v>40</v>
      </c>
      <c r="B10923" s="61">
        <v>2655</v>
      </c>
      <c r="C10923" s="63" t="s">
        <v>968</v>
      </c>
      <c r="D10923" s="61">
        <v>0</v>
      </c>
      <c r="E10923" s="61" t="s">
        <v>1370</v>
      </c>
      <c r="F10923" s="61" t="s">
        <v>89</v>
      </c>
      <c r="G10923" s="61" t="s">
        <v>1337</v>
      </c>
      <c r="H10923" s="61" t="s">
        <v>967</v>
      </c>
      <c r="I10923" s="61">
        <v>41.62</v>
      </c>
      <c r="J10923" s="61">
        <v>-70.38</v>
      </c>
      <c r="K10923">
        <v>3591</v>
      </c>
      <c r="L10923"/>
      <c r="M10923"/>
    </row>
    <row r="10924" spans="1:13">
      <c r="A10924" s="61" t="s">
        <v>40</v>
      </c>
      <c r="B10924" s="61">
        <v>1253</v>
      </c>
      <c r="C10924" s="63" t="s">
        <v>968</v>
      </c>
      <c r="D10924" s="61">
        <v>0</v>
      </c>
      <c r="E10924" s="61" t="s">
        <v>1056</v>
      </c>
      <c r="F10924" s="61" t="s">
        <v>89</v>
      </c>
      <c r="G10924" s="61" t="s">
        <v>994</v>
      </c>
      <c r="H10924" s="61" t="s">
        <v>967</v>
      </c>
      <c r="I10924" s="61">
        <v>42.21</v>
      </c>
      <c r="J10924" s="61">
        <v>-73.11</v>
      </c>
      <c r="K10924">
        <v>808</v>
      </c>
      <c r="L10924"/>
      <c r="M10924"/>
    </row>
    <row r="10925" spans="1:13">
      <c r="A10925" s="61" t="s">
        <v>40</v>
      </c>
      <c r="B10925" s="61">
        <v>1540</v>
      </c>
      <c r="C10925" s="63" t="s">
        <v>968</v>
      </c>
      <c r="D10925" s="61">
        <v>0</v>
      </c>
      <c r="E10925" s="61" t="s">
        <v>213</v>
      </c>
      <c r="F10925" s="61" t="s">
        <v>89</v>
      </c>
      <c r="G10925" s="61" t="s">
        <v>985</v>
      </c>
      <c r="H10925" s="61" t="s">
        <v>967</v>
      </c>
      <c r="I10925" s="61">
        <v>42.11</v>
      </c>
      <c r="J10925" s="61">
        <v>-71.87</v>
      </c>
      <c r="K10925">
        <v>11032</v>
      </c>
      <c r="L10925"/>
      <c r="M10925"/>
    </row>
    <row r="10926" spans="1:13">
      <c r="A10926" s="61" t="s">
        <v>40</v>
      </c>
      <c r="B10926" s="61">
        <v>1069</v>
      </c>
      <c r="C10926" s="63" t="s">
        <v>968</v>
      </c>
      <c r="D10926" s="61">
        <v>0</v>
      </c>
      <c r="E10926" s="61" t="s">
        <v>971</v>
      </c>
      <c r="F10926" s="61" t="s">
        <v>89</v>
      </c>
      <c r="G10926" s="61" t="s">
        <v>981</v>
      </c>
      <c r="H10926" s="61" t="s">
        <v>967</v>
      </c>
      <c r="I10926" s="61">
        <v>42.16</v>
      </c>
      <c r="J10926" s="61">
        <v>-72.319999999999993</v>
      </c>
      <c r="K10926">
        <v>8428</v>
      </c>
      <c r="L10926"/>
      <c r="M10926"/>
    </row>
    <row r="10927" spans="1:13">
      <c r="A10927" s="61" t="s">
        <v>40</v>
      </c>
      <c r="B10927" s="61">
        <v>1612</v>
      </c>
      <c r="C10927" s="63" t="s">
        <v>968</v>
      </c>
      <c r="D10927" s="61">
        <v>0</v>
      </c>
      <c r="E10927" s="61" t="s">
        <v>1158</v>
      </c>
      <c r="F10927" s="61" t="s">
        <v>89</v>
      </c>
      <c r="G10927" s="61" t="s">
        <v>985</v>
      </c>
      <c r="H10927" s="61" t="s">
        <v>967</v>
      </c>
      <c r="I10927" s="61">
        <v>42.31</v>
      </c>
      <c r="J10927" s="61">
        <v>-71.930000000000007</v>
      </c>
      <c r="K10927">
        <v>5051</v>
      </c>
      <c r="L10927"/>
      <c r="M10927"/>
    </row>
    <row r="10928" spans="1:13">
      <c r="A10928" s="61" t="s">
        <v>40</v>
      </c>
      <c r="B10928" s="61">
        <v>1960</v>
      </c>
      <c r="C10928" s="63" t="s">
        <v>968</v>
      </c>
      <c r="D10928" s="61">
        <v>0</v>
      </c>
      <c r="E10928" s="61" t="s">
        <v>1228</v>
      </c>
      <c r="F10928" s="61" t="s">
        <v>89</v>
      </c>
      <c r="G10928" s="61" t="s">
        <v>1186</v>
      </c>
      <c r="H10928" s="61" t="s">
        <v>967</v>
      </c>
      <c r="I10928" s="61">
        <v>42.53</v>
      </c>
      <c r="J10928" s="61">
        <v>-70.97</v>
      </c>
      <c r="K10928">
        <v>54155</v>
      </c>
      <c r="L10928"/>
      <c r="M10928"/>
    </row>
    <row r="10929" spans="1:13">
      <c r="A10929" s="61" t="s">
        <v>40</v>
      </c>
      <c r="B10929" s="61">
        <v>2359</v>
      </c>
      <c r="C10929" s="63" t="s">
        <v>968</v>
      </c>
      <c r="D10929" s="61">
        <v>0</v>
      </c>
      <c r="E10929" s="61" t="s">
        <v>726</v>
      </c>
      <c r="F10929" s="61" t="s">
        <v>89</v>
      </c>
      <c r="G10929" s="61" t="s">
        <v>1239</v>
      </c>
      <c r="H10929" s="61" t="s">
        <v>967</v>
      </c>
      <c r="I10929" s="61">
        <v>42.06</v>
      </c>
      <c r="J10929" s="61">
        <v>-70.8</v>
      </c>
      <c r="K10929">
        <v>18361</v>
      </c>
      <c r="L10929"/>
      <c r="M10929"/>
    </row>
    <row r="10930" spans="1:13">
      <c r="A10930" s="61" t="s">
        <v>40</v>
      </c>
      <c r="B10930" s="61">
        <v>1463</v>
      </c>
      <c r="C10930" s="63" t="s">
        <v>968</v>
      </c>
      <c r="D10930" s="61">
        <v>0</v>
      </c>
      <c r="E10930" s="61" t="s">
        <v>1110</v>
      </c>
      <c r="F10930" s="61" t="s">
        <v>89</v>
      </c>
      <c r="G10930" s="61" t="s">
        <v>1098</v>
      </c>
      <c r="H10930" s="61" t="s">
        <v>967</v>
      </c>
      <c r="I10930" s="61">
        <v>42.66</v>
      </c>
      <c r="J10930" s="61">
        <v>-71.58</v>
      </c>
      <c r="K10930">
        <v>11621</v>
      </c>
      <c r="L10930"/>
      <c r="M10930"/>
    </row>
    <row r="10931" spans="1:13">
      <c r="A10931" s="61" t="s">
        <v>40</v>
      </c>
      <c r="B10931" s="61">
        <v>1366</v>
      </c>
      <c r="C10931" s="63" t="s">
        <v>968</v>
      </c>
      <c r="D10931" s="61">
        <v>0</v>
      </c>
      <c r="E10931" s="61" t="s">
        <v>1088</v>
      </c>
      <c r="F10931" s="61" t="s">
        <v>89</v>
      </c>
      <c r="G10931" s="61" t="s">
        <v>985</v>
      </c>
      <c r="H10931" s="61" t="s">
        <v>967</v>
      </c>
      <c r="I10931" s="61">
        <v>42.48</v>
      </c>
      <c r="J10931" s="61">
        <v>-72.180000000000007</v>
      </c>
      <c r="K10931">
        <v>1187</v>
      </c>
      <c r="L10931"/>
      <c r="M10931"/>
    </row>
    <row r="10932" spans="1:13">
      <c r="A10932" s="61" t="s">
        <v>40</v>
      </c>
      <c r="B10932" s="61">
        <v>1201</v>
      </c>
      <c r="C10932" s="63" t="s">
        <v>968</v>
      </c>
      <c r="D10932" s="61">
        <v>0</v>
      </c>
      <c r="E10932" s="61" t="s">
        <v>1037</v>
      </c>
      <c r="F10932" s="61" t="s">
        <v>89</v>
      </c>
      <c r="G10932" s="61" t="s">
        <v>994</v>
      </c>
      <c r="H10932" s="61" t="s">
        <v>967</v>
      </c>
      <c r="I10932" s="61">
        <v>42.45</v>
      </c>
      <c r="J10932" s="61">
        <v>-73.260000000000005</v>
      </c>
      <c r="K10932">
        <v>45494</v>
      </c>
      <c r="L10932"/>
      <c r="M10932"/>
    </row>
    <row r="10933" spans="1:13">
      <c r="A10933" s="61" t="s">
        <v>40</v>
      </c>
      <c r="B10933" s="61">
        <v>1070</v>
      </c>
      <c r="C10933" s="63" t="s">
        <v>968</v>
      </c>
      <c r="D10933" s="61">
        <v>0</v>
      </c>
      <c r="E10933" s="61" t="s">
        <v>632</v>
      </c>
      <c r="F10933" s="61" t="s">
        <v>89</v>
      </c>
      <c r="G10933" s="61" t="s">
        <v>983</v>
      </c>
      <c r="H10933" s="61" t="s">
        <v>967</v>
      </c>
      <c r="I10933" s="61">
        <v>42.51</v>
      </c>
      <c r="J10933" s="61">
        <v>-72.91</v>
      </c>
      <c r="K10933">
        <v>577</v>
      </c>
      <c r="L10933"/>
      <c r="M10933"/>
    </row>
    <row r="10934" spans="1:13">
      <c r="A10934" s="61" t="s">
        <v>40</v>
      </c>
      <c r="B10934" s="61">
        <v>2762</v>
      </c>
      <c r="C10934" s="63" t="s">
        <v>968</v>
      </c>
      <c r="D10934" s="61">
        <v>0</v>
      </c>
      <c r="E10934" s="61" t="s">
        <v>549</v>
      </c>
      <c r="F10934" s="61" t="s">
        <v>89</v>
      </c>
      <c r="G10934" s="61" t="s">
        <v>1241</v>
      </c>
      <c r="H10934" s="61" t="s">
        <v>967</v>
      </c>
      <c r="I10934" s="61">
        <v>42</v>
      </c>
      <c r="J10934" s="61">
        <v>-71.33</v>
      </c>
      <c r="K10934">
        <v>9945</v>
      </c>
      <c r="L10934"/>
      <c r="M10934"/>
    </row>
    <row r="10935" spans="1:13">
      <c r="A10935" s="61" t="s">
        <v>40</v>
      </c>
      <c r="B10935" s="61">
        <v>2360</v>
      </c>
      <c r="C10935" s="63" t="s">
        <v>968</v>
      </c>
      <c r="D10935" s="61">
        <v>0</v>
      </c>
      <c r="E10935" s="61" t="s">
        <v>1305</v>
      </c>
      <c r="F10935" s="61" t="s">
        <v>89</v>
      </c>
      <c r="G10935" s="61" t="s">
        <v>1239</v>
      </c>
      <c r="H10935" s="61" t="s">
        <v>967</v>
      </c>
      <c r="I10935" s="61">
        <v>41.95</v>
      </c>
      <c r="J10935" s="61">
        <v>-70.66</v>
      </c>
      <c r="K10935">
        <v>61134</v>
      </c>
      <c r="L10935"/>
      <c r="M10935"/>
    </row>
    <row r="10936" spans="1:13">
      <c r="A10936" s="61" t="s">
        <v>40</v>
      </c>
      <c r="B10936" s="61">
        <v>2367</v>
      </c>
      <c r="C10936" s="63" t="s">
        <v>968</v>
      </c>
      <c r="D10936" s="61">
        <v>0</v>
      </c>
      <c r="E10936" s="61" t="s">
        <v>1310</v>
      </c>
      <c r="F10936" s="61" t="s">
        <v>89</v>
      </c>
      <c r="G10936" s="61" t="s">
        <v>1239</v>
      </c>
      <c r="H10936" s="61" t="s">
        <v>967</v>
      </c>
      <c r="I10936" s="61">
        <v>41.95</v>
      </c>
      <c r="J10936" s="61">
        <v>-70.81</v>
      </c>
      <c r="K10936">
        <v>2930</v>
      </c>
      <c r="L10936"/>
      <c r="M10936"/>
    </row>
    <row r="10937" spans="1:13">
      <c r="A10937" s="61" t="s">
        <v>40</v>
      </c>
      <c r="B10937" s="61">
        <v>2559</v>
      </c>
      <c r="C10937" s="63" t="s">
        <v>968</v>
      </c>
      <c r="D10937" s="61">
        <v>0</v>
      </c>
      <c r="E10937" s="61" t="s">
        <v>1349</v>
      </c>
      <c r="F10937" s="61" t="s">
        <v>89</v>
      </c>
      <c r="G10937" s="61" t="s">
        <v>1337</v>
      </c>
      <c r="H10937" s="61" t="s">
        <v>967</v>
      </c>
      <c r="I10937" s="61">
        <v>41.69</v>
      </c>
      <c r="J10937" s="61">
        <v>-70.63</v>
      </c>
      <c r="K10937">
        <v>3388</v>
      </c>
      <c r="L10937"/>
      <c r="M10937"/>
    </row>
    <row r="10938" spans="1:13">
      <c r="A10938" s="61" t="s">
        <v>40</v>
      </c>
      <c r="B10938" s="61">
        <v>1541</v>
      </c>
      <c r="C10938" s="63" t="s">
        <v>968</v>
      </c>
      <c r="D10938" s="61">
        <v>0</v>
      </c>
      <c r="E10938" s="61" t="s">
        <v>1138</v>
      </c>
      <c r="F10938" s="61" t="s">
        <v>89</v>
      </c>
      <c r="G10938" s="61" t="s">
        <v>985</v>
      </c>
      <c r="H10938" s="61" t="s">
        <v>967</v>
      </c>
      <c r="I10938" s="61">
        <v>42.45</v>
      </c>
      <c r="J10938" s="61">
        <v>-71.86</v>
      </c>
      <c r="K10938">
        <v>3495</v>
      </c>
      <c r="L10938"/>
      <c r="M10938"/>
    </row>
    <row r="10939" spans="1:13">
      <c r="A10939" s="61" t="s">
        <v>40</v>
      </c>
      <c r="B10939" s="61">
        <v>2657</v>
      </c>
      <c r="C10939" s="63" t="s">
        <v>968</v>
      </c>
      <c r="D10939" s="61">
        <v>0</v>
      </c>
      <c r="E10939" s="61" t="s">
        <v>1371</v>
      </c>
      <c r="F10939" s="61" t="s">
        <v>89</v>
      </c>
      <c r="G10939" s="61" t="s">
        <v>1337</v>
      </c>
      <c r="H10939" s="61" t="s">
        <v>967</v>
      </c>
      <c r="I10939" s="61">
        <v>42.06</v>
      </c>
      <c r="J10939" s="61">
        <v>-70.2</v>
      </c>
      <c r="K10939">
        <v>3664</v>
      </c>
      <c r="L10939"/>
      <c r="M10939"/>
    </row>
    <row r="10940" spans="1:13">
      <c r="A10940" s="61" t="s">
        <v>40</v>
      </c>
      <c r="B10940" s="61">
        <v>2170</v>
      </c>
      <c r="C10940" s="63" t="s">
        <v>968</v>
      </c>
      <c r="D10940" s="61">
        <v>0</v>
      </c>
      <c r="E10940" s="61" t="s">
        <v>1284</v>
      </c>
      <c r="F10940" s="61" t="s">
        <v>89</v>
      </c>
      <c r="G10940" s="61" t="s">
        <v>1241</v>
      </c>
      <c r="H10940" s="61" t="s">
        <v>967</v>
      </c>
      <c r="I10940" s="61">
        <v>42.27</v>
      </c>
      <c r="J10940" s="61">
        <v>-71.02</v>
      </c>
      <c r="K10940">
        <v>19950</v>
      </c>
      <c r="L10940"/>
      <c r="M10940"/>
    </row>
    <row r="10941" spans="1:13">
      <c r="A10941" s="61" t="s">
        <v>40</v>
      </c>
      <c r="B10941" s="61">
        <v>2171</v>
      </c>
      <c r="C10941" s="63" t="s">
        <v>968</v>
      </c>
      <c r="D10941" s="61">
        <v>0</v>
      </c>
      <c r="E10941" s="61" t="s">
        <v>1284</v>
      </c>
      <c r="F10941" s="61" t="s">
        <v>89</v>
      </c>
      <c r="G10941" s="61" t="s">
        <v>1241</v>
      </c>
      <c r="H10941" s="61" t="s">
        <v>967</v>
      </c>
      <c r="I10941" s="61">
        <v>42.29</v>
      </c>
      <c r="J10941" s="61">
        <v>-71.02</v>
      </c>
      <c r="K10941">
        <v>19539</v>
      </c>
      <c r="L10941"/>
      <c r="M10941"/>
    </row>
    <row r="10942" spans="1:13">
      <c r="A10942" s="61" t="s">
        <v>40</v>
      </c>
      <c r="B10942" s="61">
        <v>2169</v>
      </c>
      <c r="C10942" s="63" t="s">
        <v>968</v>
      </c>
      <c r="D10942" s="61">
        <v>0</v>
      </c>
      <c r="E10942" s="61" t="s">
        <v>1284</v>
      </c>
      <c r="F10942" s="61" t="s">
        <v>89</v>
      </c>
      <c r="G10942" s="61" t="s">
        <v>1241</v>
      </c>
      <c r="H10942" s="61" t="s">
        <v>967</v>
      </c>
      <c r="I10942" s="61">
        <v>42.26</v>
      </c>
      <c r="J10942" s="61">
        <v>-71</v>
      </c>
      <c r="K10942">
        <v>62140</v>
      </c>
      <c r="L10942"/>
      <c r="M10942"/>
    </row>
    <row r="10943" spans="1:13">
      <c r="A10943" s="61" t="s">
        <v>40</v>
      </c>
      <c r="B10943" s="61">
        <v>2368</v>
      </c>
      <c r="C10943" s="63" t="s">
        <v>968</v>
      </c>
      <c r="D10943" s="61">
        <v>0</v>
      </c>
      <c r="E10943" s="61" t="s">
        <v>1311</v>
      </c>
      <c r="F10943" s="61" t="s">
        <v>89</v>
      </c>
      <c r="G10943" s="61" t="s">
        <v>1241</v>
      </c>
      <c r="H10943" s="61" t="s">
        <v>967</v>
      </c>
      <c r="I10943" s="61">
        <v>42.17</v>
      </c>
      <c r="J10943" s="61">
        <v>-71.05</v>
      </c>
      <c r="K10943">
        <v>35025</v>
      </c>
      <c r="L10943"/>
      <c r="M10943"/>
    </row>
    <row r="10944" spans="1:13">
      <c r="A10944" s="61" t="s">
        <v>40</v>
      </c>
      <c r="B10944" s="61">
        <v>2767</v>
      </c>
      <c r="C10944" s="63" t="s">
        <v>968</v>
      </c>
      <c r="D10944" s="61">
        <v>0</v>
      </c>
      <c r="E10944" s="61" t="s">
        <v>1402</v>
      </c>
      <c r="F10944" s="61" t="s">
        <v>89</v>
      </c>
      <c r="G10944" s="61" t="s">
        <v>1246</v>
      </c>
      <c r="H10944" s="61" t="s">
        <v>967</v>
      </c>
      <c r="I10944" s="61">
        <v>41.93</v>
      </c>
      <c r="J10944" s="61">
        <v>-71.040000000000006</v>
      </c>
      <c r="K10944">
        <v>15376</v>
      </c>
      <c r="L10944"/>
      <c r="M10944"/>
    </row>
    <row r="10945" spans="1:13">
      <c r="A10945" s="61" t="s">
        <v>40</v>
      </c>
      <c r="B10945" s="61">
        <v>1867</v>
      </c>
      <c r="C10945" s="63" t="s">
        <v>968</v>
      </c>
      <c r="D10945" s="61">
        <v>0</v>
      </c>
      <c r="E10945" s="61" t="s">
        <v>1201</v>
      </c>
      <c r="F10945" s="61" t="s">
        <v>89</v>
      </c>
      <c r="G10945" s="61" t="s">
        <v>1098</v>
      </c>
      <c r="H10945" s="61" t="s">
        <v>967</v>
      </c>
      <c r="I10945" s="61">
        <v>42.53</v>
      </c>
      <c r="J10945" s="61">
        <v>-71.099999999999994</v>
      </c>
      <c r="K10945">
        <v>25522</v>
      </c>
      <c r="L10945"/>
      <c r="M10945"/>
    </row>
    <row r="10946" spans="1:13">
      <c r="A10946" s="61" t="s">
        <v>40</v>
      </c>
      <c r="B10946" s="61">
        <v>2769</v>
      </c>
      <c r="C10946" s="63" t="s">
        <v>968</v>
      </c>
      <c r="D10946" s="61">
        <v>0</v>
      </c>
      <c r="E10946" s="61" t="s">
        <v>1403</v>
      </c>
      <c r="F10946" s="61" t="s">
        <v>89</v>
      </c>
      <c r="G10946" s="61" t="s">
        <v>1246</v>
      </c>
      <c r="H10946" s="61" t="s">
        <v>967</v>
      </c>
      <c r="I10946" s="61">
        <v>41.83</v>
      </c>
      <c r="J10946" s="61">
        <v>-71.260000000000005</v>
      </c>
      <c r="K10946">
        <v>12521</v>
      </c>
      <c r="L10946"/>
      <c r="M10946"/>
    </row>
    <row r="10947" spans="1:13">
      <c r="A10947" s="61" t="s">
        <v>40</v>
      </c>
      <c r="B10947" s="61">
        <v>2151</v>
      </c>
      <c r="C10947" s="63" t="s">
        <v>968</v>
      </c>
      <c r="D10947" s="61">
        <v>0</v>
      </c>
      <c r="E10947" s="61" t="s">
        <v>1281</v>
      </c>
      <c r="F10947" s="61" t="s">
        <v>89</v>
      </c>
      <c r="G10947" s="61" t="s">
        <v>966</v>
      </c>
      <c r="H10947" s="61" t="s">
        <v>967</v>
      </c>
      <c r="I10947" s="61">
        <v>42.41</v>
      </c>
      <c r="J10947" s="61">
        <v>-70.989999999999995</v>
      </c>
      <c r="K10947">
        <v>62252</v>
      </c>
      <c r="L10947"/>
      <c r="M10947"/>
    </row>
    <row r="10948" spans="1:13">
      <c r="A10948" s="61" t="s">
        <v>40</v>
      </c>
      <c r="B10948" s="61">
        <v>1254</v>
      </c>
      <c r="C10948" s="63" t="s">
        <v>968</v>
      </c>
      <c r="D10948" s="61">
        <v>0</v>
      </c>
      <c r="E10948" s="61" t="s">
        <v>1057</v>
      </c>
      <c r="F10948" s="61" t="s">
        <v>89</v>
      </c>
      <c r="G10948" s="61" t="s">
        <v>994</v>
      </c>
      <c r="H10948" s="61" t="s">
        <v>967</v>
      </c>
      <c r="I10948" s="61">
        <v>42.37</v>
      </c>
      <c r="J10948" s="61">
        <v>-73.36</v>
      </c>
      <c r="K10948">
        <v>946</v>
      </c>
      <c r="L10948"/>
      <c r="M10948"/>
    </row>
    <row r="10949" spans="1:13">
      <c r="A10949" s="61" t="s">
        <v>40</v>
      </c>
      <c r="B10949" s="61">
        <v>1542</v>
      </c>
      <c r="C10949" s="63" t="s">
        <v>968</v>
      </c>
      <c r="D10949" s="61">
        <v>0</v>
      </c>
      <c r="E10949" s="61" t="s">
        <v>1139</v>
      </c>
      <c r="F10949" s="61" t="s">
        <v>89</v>
      </c>
      <c r="G10949" s="61" t="s">
        <v>985</v>
      </c>
      <c r="H10949" s="61" t="s">
        <v>967</v>
      </c>
      <c r="I10949" s="61">
        <v>42.2</v>
      </c>
      <c r="J10949" s="61">
        <v>-71.900000000000006</v>
      </c>
      <c r="K10949">
        <v>2366</v>
      </c>
      <c r="L10949"/>
      <c r="M10949"/>
    </row>
    <row r="10950" spans="1:13">
      <c r="A10950" s="61" t="s">
        <v>40</v>
      </c>
      <c r="B10950" s="61">
        <v>2770</v>
      </c>
      <c r="C10950" s="63" t="s">
        <v>968</v>
      </c>
      <c r="D10950" s="61">
        <v>0</v>
      </c>
      <c r="E10950" s="61" t="s">
        <v>1404</v>
      </c>
      <c r="F10950" s="61" t="s">
        <v>89</v>
      </c>
      <c r="G10950" s="61" t="s">
        <v>1239</v>
      </c>
      <c r="H10950" s="61" t="s">
        <v>967</v>
      </c>
      <c r="I10950" s="61">
        <v>41.73</v>
      </c>
      <c r="J10950" s="61">
        <v>-70.81</v>
      </c>
      <c r="K10950">
        <v>5560</v>
      </c>
      <c r="L10950"/>
      <c r="M10950"/>
    </row>
    <row r="10951" spans="1:13">
      <c r="A10951" s="61" t="s">
        <v>40</v>
      </c>
      <c r="B10951" s="61">
        <v>2370</v>
      </c>
      <c r="C10951" s="63" t="s">
        <v>968</v>
      </c>
      <c r="D10951" s="61">
        <v>0</v>
      </c>
      <c r="E10951" s="61" t="s">
        <v>1312</v>
      </c>
      <c r="F10951" s="61" t="s">
        <v>89</v>
      </c>
      <c r="G10951" s="61" t="s">
        <v>1239</v>
      </c>
      <c r="H10951" s="61" t="s">
        <v>967</v>
      </c>
      <c r="I10951" s="61">
        <v>42.13</v>
      </c>
      <c r="J10951" s="61">
        <v>-70.91</v>
      </c>
      <c r="K10951">
        <v>17803</v>
      </c>
      <c r="L10951"/>
      <c r="M10951"/>
    </row>
    <row r="10952" spans="1:13">
      <c r="A10952" s="61" t="s">
        <v>40</v>
      </c>
      <c r="B10952" s="61">
        <v>1966</v>
      </c>
      <c r="C10952" s="63" t="s">
        <v>968</v>
      </c>
      <c r="D10952" s="61">
        <v>0</v>
      </c>
      <c r="E10952" s="61" t="s">
        <v>1229</v>
      </c>
      <c r="F10952" s="61" t="s">
        <v>89</v>
      </c>
      <c r="G10952" s="61" t="s">
        <v>1186</v>
      </c>
      <c r="H10952" s="61" t="s">
        <v>967</v>
      </c>
      <c r="I10952" s="61">
        <v>42.64</v>
      </c>
      <c r="J10952" s="61">
        <v>-70.61</v>
      </c>
      <c r="K10952">
        <v>6992</v>
      </c>
      <c r="L10952"/>
      <c r="M10952"/>
    </row>
    <row r="10953" spans="1:13">
      <c r="A10953" s="61" t="s">
        <v>40</v>
      </c>
      <c r="B10953" s="61">
        <v>2131</v>
      </c>
      <c r="C10953" s="63" t="s">
        <v>968</v>
      </c>
      <c r="D10953" s="61">
        <v>0</v>
      </c>
      <c r="E10953" s="61" t="s">
        <v>1272</v>
      </c>
      <c r="F10953" s="61" t="s">
        <v>89</v>
      </c>
      <c r="G10953" s="61" t="s">
        <v>966</v>
      </c>
      <c r="H10953" s="61" t="s">
        <v>967</v>
      </c>
      <c r="I10953" s="61">
        <v>42.28</v>
      </c>
      <c r="J10953" s="61">
        <v>-71.13</v>
      </c>
      <c r="K10953">
        <v>30544</v>
      </c>
      <c r="L10953"/>
      <c r="M10953"/>
    </row>
    <row r="10954" spans="1:13">
      <c r="A10954" s="61" t="s">
        <v>40</v>
      </c>
      <c r="B10954" s="61">
        <v>1367</v>
      </c>
      <c r="C10954" s="63" t="s">
        <v>968</v>
      </c>
      <c r="D10954" s="61">
        <v>0</v>
      </c>
      <c r="E10954" s="61" t="s">
        <v>1089</v>
      </c>
      <c r="F10954" s="61" t="s">
        <v>89</v>
      </c>
      <c r="G10954" s="61" t="s">
        <v>428</v>
      </c>
      <c r="H10954" s="61" t="s">
        <v>967</v>
      </c>
      <c r="I10954" s="61">
        <v>42.7</v>
      </c>
      <c r="J10954" s="61">
        <v>-72.900000000000006</v>
      </c>
      <c r="K10954">
        <v>506</v>
      </c>
      <c r="L10954"/>
      <c r="M10954"/>
    </row>
    <row r="10955" spans="1:13">
      <c r="A10955" s="61" t="s">
        <v>40</v>
      </c>
      <c r="B10955" s="61">
        <v>1969</v>
      </c>
      <c r="C10955" s="63" t="s">
        <v>968</v>
      </c>
      <c r="D10955" s="61">
        <v>0</v>
      </c>
      <c r="E10955" s="61" t="s">
        <v>1230</v>
      </c>
      <c r="F10955" s="61" t="s">
        <v>89</v>
      </c>
      <c r="G10955" s="61" t="s">
        <v>1186</v>
      </c>
      <c r="H10955" s="61" t="s">
        <v>967</v>
      </c>
      <c r="I10955" s="61">
        <v>42.72</v>
      </c>
      <c r="J10955" s="61">
        <v>-70.89</v>
      </c>
      <c r="K10955">
        <v>6161</v>
      </c>
      <c r="L10955"/>
      <c r="M10955"/>
    </row>
    <row r="10956" spans="1:13">
      <c r="A10956" s="61" t="s">
        <v>40</v>
      </c>
      <c r="B10956" s="61">
        <v>2119</v>
      </c>
      <c r="C10956" s="63" t="s">
        <v>968</v>
      </c>
      <c r="D10956" s="61">
        <v>0</v>
      </c>
      <c r="E10956" s="61" t="s">
        <v>1262</v>
      </c>
      <c r="F10956" s="61" t="s">
        <v>89</v>
      </c>
      <c r="G10956" s="61" t="s">
        <v>966</v>
      </c>
      <c r="H10956" s="61" t="s">
        <v>967</v>
      </c>
      <c r="I10956" s="61">
        <v>42.32</v>
      </c>
      <c r="J10956" s="61">
        <v>-71.09</v>
      </c>
      <c r="K10956">
        <v>29175</v>
      </c>
      <c r="L10956"/>
      <c r="M10956"/>
    </row>
    <row r="10957" spans="1:13">
      <c r="A10957" s="61" t="s">
        <v>40</v>
      </c>
      <c r="B10957" s="61">
        <v>2120</v>
      </c>
      <c r="C10957" s="63" t="s">
        <v>968</v>
      </c>
      <c r="D10957" s="61">
        <v>0</v>
      </c>
      <c r="E10957" s="61" t="s">
        <v>1263</v>
      </c>
      <c r="F10957" s="61" t="s">
        <v>89</v>
      </c>
      <c r="G10957" s="61" t="s">
        <v>966</v>
      </c>
      <c r="H10957" s="61" t="s">
        <v>967</v>
      </c>
      <c r="I10957" s="61">
        <v>42.33</v>
      </c>
      <c r="J10957" s="61">
        <v>-71.099999999999994</v>
      </c>
      <c r="K10957">
        <v>17578</v>
      </c>
      <c r="L10957"/>
      <c r="M10957"/>
    </row>
    <row r="10958" spans="1:13">
      <c r="A10958" s="61" t="s">
        <v>40</v>
      </c>
      <c r="B10958" s="61">
        <v>1368</v>
      </c>
      <c r="C10958" s="63" t="s">
        <v>968</v>
      </c>
      <c r="D10958" s="61">
        <v>0</v>
      </c>
      <c r="E10958" s="61" t="s">
        <v>1069</v>
      </c>
      <c r="F10958" s="61" t="s">
        <v>89</v>
      </c>
      <c r="G10958" s="61" t="s">
        <v>985</v>
      </c>
      <c r="H10958" s="61" t="s">
        <v>967</v>
      </c>
      <c r="I10958" s="61">
        <v>42.68</v>
      </c>
      <c r="J10958" s="61">
        <v>-72.180000000000007</v>
      </c>
      <c r="K10958">
        <v>1283</v>
      </c>
      <c r="L10958"/>
      <c r="M10958"/>
    </row>
    <row r="10959" spans="1:13">
      <c r="A10959" s="61" t="s">
        <v>40</v>
      </c>
      <c r="B10959" s="61">
        <v>1071</v>
      </c>
      <c r="C10959" s="63" t="s">
        <v>968</v>
      </c>
      <c r="D10959" s="61">
        <v>0</v>
      </c>
      <c r="E10959" s="61" t="s">
        <v>1018</v>
      </c>
      <c r="F10959" s="61" t="s">
        <v>89</v>
      </c>
      <c r="G10959" s="61" t="s">
        <v>981</v>
      </c>
      <c r="H10959" s="61" t="s">
        <v>967</v>
      </c>
      <c r="I10959" s="61">
        <v>42.18</v>
      </c>
      <c r="J10959" s="61">
        <v>-72.849999999999994</v>
      </c>
      <c r="K10959">
        <v>1486</v>
      </c>
      <c r="L10959"/>
      <c r="M10959"/>
    </row>
    <row r="10960" spans="1:13">
      <c r="A10960" s="61" t="s">
        <v>40</v>
      </c>
      <c r="B10960" s="61">
        <v>1543</v>
      </c>
      <c r="C10960" s="63" t="s">
        <v>968</v>
      </c>
      <c r="D10960" s="61">
        <v>0</v>
      </c>
      <c r="E10960" s="61" t="s">
        <v>1140</v>
      </c>
      <c r="F10960" s="61" t="s">
        <v>89</v>
      </c>
      <c r="G10960" s="61" t="s">
        <v>985</v>
      </c>
      <c r="H10960" s="61" t="s">
        <v>967</v>
      </c>
      <c r="I10960" s="61">
        <v>42.36</v>
      </c>
      <c r="J10960" s="61">
        <v>-71.95</v>
      </c>
      <c r="K10960">
        <v>9049</v>
      </c>
      <c r="L10960"/>
      <c r="M10960"/>
    </row>
    <row r="10961" spans="1:13">
      <c r="A10961" s="61" t="s">
        <v>40</v>
      </c>
      <c r="B10961" s="61">
        <v>2562</v>
      </c>
      <c r="C10961" s="63" t="s">
        <v>968</v>
      </c>
      <c r="D10961" s="61">
        <v>0</v>
      </c>
      <c r="E10961" s="61" t="s">
        <v>1350</v>
      </c>
      <c r="F10961" s="61" t="s">
        <v>89</v>
      </c>
      <c r="G10961" s="61" t="s">
        <v>1337</v>
      </c>
      <c r="H10961" s="61" t="s">
        <v>967</v>
      </c>
      <c r="I10961" s="61">
        <v>41.79</v>
      </c>
      <c r="J10961" s="61">
        <v>-70.53</v>
      </c>
      <c r="K10961">
        <v>3204</v>
      </c>
      <c r="L10961"/>
      <c r="M10961"/>
    </row>
    <row r="10962" spans="1:13">
      <c r="A10962" s="61" t="s">
        <v>40</v>
      </c>
      <c r="B10962" s="61">
        <v>1970</v>
      </c>
      <c r="C10962" s="63" t="s">
        <v>968</v>
      </c>
      <c r="D10962" s="61">
        <v>0</v>
      </c>
      <c r="E10962" s="61" t="s">
        <v>1231</v>
      </c>
      <c r="F10962" s="61" t="s">
        <v>89</v>
      </c>
      <c r="G10962" s="61" t="s">
        <v>1186</v>
      </c>
      <c r="H10962" s="61" t="s">
        <v>967</v>
      </c>
      <c r="I10962" s="61">
        <v>42.51</v>
      </c>
      <c r="J10962" s="61">
        <v>-70.900000000000006</v>
      </c>
      <c r="K10962">
        <v>44451</v>
      </c>
      <c r="L10962"/>
      <c r="M10962"/>
    </row>
    <row r="10963" spans="1:13">
      <c r="A10963" s="61" t="s">
        <v>40</v>
      </c>
      <c r="B10963" s="61">
        <v>1952</v>
      </c>
      <c r="C10963" s="63" t="s">
        <v>968</v>
      </c>
      <c r="D10963" s="61">
        <v>0</v>
      </c>
      <c r="E10963" s="61" t="s">
        <v>1227</v>
      </c>
      <c r="F10963" s="61" t="s">
        <v>89</v>
      </c>
      <c r="G10963" s="61" t="s">
        <v>1186</v>
      </c>
      <c r="H10963" s="61" t="s">
        <v>967</v>
      </c>
      <c r="I10963" s="61">
        <v>42.83</v>
      </c>
      <c r="J10963" s="61">
        <v>-70.84</v>
      </c>
      <c r="K10963">
        <v>9236</v>
      </c>
      <c r="L10963"/>
      <c r="M10963"/>
    </row>
    <row r="10964" spans="1:13">
      <c r="A10964" s="61" t="s">
        <v>40</v>
      </c>
      <c r="B10964" s="61">
        <v>1255</v>
      </c>
      <c r="C10964" s="63" t="s">
        <v>968</v>
      </c>
      <c r="D10964" s="61">
        <v>0</v>
      </c>
      <c r="E10964" s="61" t="s">
        <v>1058</v>
      </c>
      <c r="F10964" s="61" t="s">
        <v>89</v>
      </c>
      <c r="G10964" s="61" t="s">
        <v>994</v>
      </c>
      <c r="H10964" s="61" t="s">
        <v>967</v>
      </c>
      <c r="I10964" s="61">
        <v>42.11</v>
      </c>
      <c r="J10964" s="61">
        <v>-73.13</v>
      </c>
      <c r="K10964">
        <v>959</v>
      </c>
      <c r="L10964"/>
      <c r="M10964"/>
    </row>
    <row r="10965" spans="1:13">
      <c r="A10965" s="61" t="s">
        <v>40</v>
      </c>
      <c r="B10965" s="61">
        <v>2563</v>
      </c>
      <c r="C10965" s="63" t="s">
        <v>968</v>
      </c>
      <c r="D10965" s="61">
        <v>0</v>
      </c>
      <c r="E10965" s="61" t="s">
        <v>1351</v>
      </c>
      <c r="F10965" s="61" t="s">
        <v>89</v>
      </c>
      <c r="G10965" s="61" t="s">
        <v>1337</v>
      </c>
      <c r="H10965" s="61" t="s">
        <v>967</v>
      </c>
      <c r="I10965" s="61">
        <v>41.75</v>
      </c>
      <c r="J10965" s="61">
        <v>-70.489999999999995</v>
      </c>
      <c r="K10965">
        <v>10070</v>
      </c>
      <c r="L10965"/>
      <c r="M10965"/>
    </row>
    <row r="10966" spans="1:13">
      <c r="A10966" s="61" t="s">
        <v>40</v>
      </c>
      <c r="B10966" s="61">
        <v>1906</v>
      </c>
      <c r="C10966" s="63" t="s">
        <v>968</v>
      </c>
      <c r="D10966" s="61">
        <v>0</v>
      </c>
      <c r="E10966" s="61" t="s">
        <v>1210</v>
      </c>
      <c r="F10966" s="61" t="s">
        <v>89</v>
      </c>
      <c r="G10966" s="61" t="s">
        <v>1186</v>
      </c>
      <c r="H10966" s="61" t="s">
        <v>967</v>
      </c>
      <c r="I10966" s="61">
        <v>42.46</v>
      </c>
      <c r="J10966" s="61">
        <v>-71.010000000000005</v>
      </c>
      <c r="K10966">
        <v>28619</v>
      </c>
      <c r="L10966"/>
      <c r="M10966"/>
    </row>
    <row r="10967" spans="1:13">
      <c r="A10967" s="61" t="s">
        <v>40</v>
      </c>
      <c r="B10967" s="61">
        <v>1256</v>
      </c>
      <c r="C10967" s="63" t="s">
        <v>968</v>
      </c>
      <c r="D10967" s="61">
        <v>0</v>
      </c>
      <c r="E10967" s="61" t="s">
        <v>1059</v>
      </c>
      <c r="F10967" s="61" t="s">
        <v>89</v>
      </c>
      <c r="G10967" s="61" t="s">
        <v>994</v>
      </c>
      <c r="H10967" s="61" t="s">
        <v>967</v>
      </c>
      <c r="I10967" s="61">
        <v>42.56</v>
      </c>
      <c r="J10967" s="61">
        <v>-73.02</v>
      </c>
      <c r="K10967">
        <v>645</v>
      </c>
      <c r="L10967"/>
      <c r="M10967"/>
    </row>
    <row r="10968" spans="1:13">
      <c r="A10968" s="61" t="s">
        <v>40</v>
      </c>
      <c r="B10968" s="61">
        <v>2066</v>
      </c>
      <c r="C10968" s="63" t="s">
        <v>968</v>
      </c>
      <c r="D10968" s="61">
        <v>0</v>
      </c>
      <c r="E10968" s="61" t="s">
        <v>1250</v>
      </c>
      <c r="F10968" s="61" t="s">
        <v>89</v>
      </c>
      <c r="G10968" s="61" t="s">
        <v>1239</v>
      </c>
      <c r="H10968" s="61" t="s">
        <v>967</v>
      </c>
      <c r="I10968" s="61">
        <v>42.18</v>
      </c>
      <c r="J10968" s="61">
        <v>-70.73</v>
      </c>
      <c r="K10968">
        <v>18561</v>
      </c>
      <c r="L10968"/>
      <c r="M10968"/>
    </row>
    <row r="10969" spans="1:13">
      <c r="A10969" s="61" t="s">
        <v>40</v>
      </c>
      <c r="B10969" s="61">
        <v>2771</v>
      </c>
      <c r="C10969" s="63" t="s">
        <v>968</v>
      </c>
      <c r="D10969" s="61">
        <v>0</v>
      </c>
      <c r="E10969" s="61" t="s">
        <v>1405</v>
      </c>
      <c r="F10969" s="61" t="s">
        <v>89</v>
      </c>
      <c r="G10969" s="61" t="s">
        <v>1246</v>
      </c>
      <c r="H10969" s="61" t="s">
        <v>967</v>
      </c>
      <c r="I10969" s="61">
        <v>41.81</v>
      </c>
      <c r="J10969" s="61">
        <v>-71.33</v>
      </c>
      <c r="K10969">
        <v>15512</v>
      </c>
      <c r="L10969"/>
      <c r="M10969"/>
    </row>
    <row r="10970" spans="1:13">
      <c r="A10970" s="61" t="s">
        <v>40</v>
      </c>
      <c r="B10970" s="61">
        <v>2067</v>
      </c>
      <c r="C10970" s="63" t="s">
        <v>968</v>
      </c>
      <c r="D10970" s="61">
        <v>0</v>
      </c>
      <c r="E10970" s="61" t="s">
        <v>518</v>
      </c>
      <c r="F10970" s="61" t="s">
        <v>89</v>
      </c>
      <c r="G10970" s="61" t="s">
        <v>1241</v>
      </c>
      <c r="H10970" s="61" t="s">
        <v>967</v>
      </c>
      <c r="I10970" s="61">
        <v>42.11</v>
      </c>
      <c r="J10970" s="61">
        <v>-71.180000000000007</v>
      </c>
      <c r="K10970">
        <v>18553</v>
      </c>
      <c r="L10970"/>
      <c r="M10970"/>
    </row>
    <row r="10971" spans="1:13">
      <c r="A10971" s="61" t="s">
        <v>40</v>
      </c>
      <c r="B10971" s="61">
        <v>1257</v>
      </c>
      <c r="C10971" s="63" t="s">
        <v>968</v>
      </c>
      <c r="D10971" s="61">
        <v>0</v>
      </c>
      <c r="E10971" s="61" t="s">
        <v>1060</v>
      </c>
      <c r="F10971" s="61" t="s">
        <v>89</v>
      </c>
      <c r="G10971" s="61" t="s">
        <v>994</v>
      </c>
      <c r="H10971" s="61" t="s">
        <v>967</v>
      </c>
      <c r="I10971" s="61">
        <v>42.1</v>
      </c>
      <c r="J10971" s="61">
        <v>-73.34</v>
      </c>
      <c r="K10971">
        <v>2140</v>
      </c>
      <c r="L10971"/>
      <c r="M10971"/>
    </row>
    <row r="10972" spans="1:13">
      <c r="A10972" s="61" t="s">
        <v>40</v>
      </c>
      <c r="B10972" s="61">
        <v>1370</v>
      </c>
      <c r="C10972" s="63" t="s">
        <v>968</v>
      </c>
      <c r="D10972" s="61">
        <v>0</v>
      </c>
      <c r="E10972" s="61" t="s">
        <v>1090</v>
      </c>
      <c r="F10972" s="61" t="s">
        <v>89</v>
      </c>
      <c r="G10972" s="61" t="s">
        <v>428</v>
      </c>
      <c r="H10972" s="61" t="s">
        <v>967</v>
      </c>
      <c r="I10972" s="61">
        <v>42.6</v>
      </c>
      <c r="J10972" s="61">
        <v>-72.739999999999995</v>
      </c>
      <c r="K10972">
        <v>3932</v>
      </c>
      <c r="L10972"/>
      <c r="M10972"/>
    </row>
    <row r="10973" spans="1:13">
      <c r="A10973" s="61" t="s">
        <v>40</v>
      </c>
      <c r="B10973" s="61">
        <v>1770</v>
      </c>
      <c r="C10973" s="63" t="s">
        <v>968</v>
      </c>
      <c r="D10973" s="61">
        <v>0</v>
      </c>
      <c r="E10973" s="61" t="s">
        <v>1178</v>
      </c>
      <c r="F10973" s="61" t="s">
        <v>89</v>
      </c>
      <c r="G10973" s="61" t="s">
        <v>1098</v>
      </c>
      <c r="H10973" s="61" t="s">
        <v>967</v>
      </c>
      <c r="I10973" s="61">
        <v>42.23</v>
      </c>
      <c r="J10973" s="61">
        <v>-71.36</v>
      </c>
      <c r="K10973">
        <v>4401</v>
      </c>
      <c r="L10973"/>
      <c r="M10973"/>
    </row>
    <row r="10974" spans="1:13">
      <c r="A10974" s="61" t="s">
        <v>40</v>
      </c>
      <c r="B10974" s="61">
        <v>1464</v>
      </c>
      <c r="C10974" s="63" t="s">
        <v>968</v>
      </c>
      <c r="D10974" s="61">
        <v>0</v>
      </c>
      <c r="E10974" s="61" t="s">
        <v>1111</v>
      </c>
      <c r="F10974" s="61" t="s">
        <v>89</v>
      </c>
      <c r="G10974" s="61" t="s">
        <v>1098</v>
      </c>
      <c r="H10974" s="61" t="s">
        <v>967</v>
      </c>
      <c r="I10974" s="61">
        <v>42.54</v>
      </c>
      <c r="J10974" s="61">
        <v>-71.650000000000006</v>
      </c>
      <c r="K10974">
        <v>7427</v>
      </c>
      <c r="L10974"/>
      <c r="M10974"/>
    </row>
    <row r="10975" spans="1:13">
      <c r="A10975" s="61" t="s">
        <v>40</v>
      </c>
      <c r="B10975" s="61">
        <v>1545</v>
      </c>
      <c r="C10975" s="63" t="s">
        <v>968</v>
      </c>
      <c r="D10975" s="61">
        <v>0</v>
      </c>
      <c r="E10975" s="61" t="s">
        <v>1141</v>
      </c>
      <c r="F10975" s="61" t="s">
        <v>89</v>
      </c>
      <c r="G10975" s="61" t="s">
        <v>985</v>
      </c>
      <c r="H10975" s="61" t="s">
        <v>967</v>
      </c>
      <c r="I10975" s="61">
        <v>42.3</v>
      </c>
      <c r="J10975" s="61">
        <v>-71.709999999999994</v>
      </c>
      <c r="K10975">
        <v>38316</v>
      </c>
      <c r="L10975"/>
      <c r="M10975"/>
    </row>
    <row r="10976" spans="1:13">
      <c r="A10976" s="61" t="s">
        <v>40</v>
      </c>
      <c r="B10976" s="61">
        <v>1072</v>
      </c>
      <c r="C10976" s="63" t="s">
        <v>968</v>
      </c>
      <c r="D10976" s="61">
        <v>0</v>
      </c>
      <c r="E10976" s="61" t="s">
        <v>1019</v>
      </c>
      <c r="F10976" s="61" t="s">
        <v>89</v>
      </c>
      <c r="G10976" s="61" t="s">
        <v>428</v>
      </c>
      <c r="H10976" s="61" t="s">
        <v>967</v>
      </c>
      <c r="I10976" s="61">
        <v>42.45</v>
      </c>
      <c r="J10976" s="61">
        <v>-72.400000000000006</v>
      </c>
      <c r="K10976">
        <v>1366</v>
      </c>
      <c r="L10976"/>
      <c r="M10976"/>
    </row>
    <row r="10977" spans="1:13">
      <c r="A10977" s="61" t="s">
        <v>40</v>
      </c>
      <c r="B10977" s="61">
        <v>2725</v>
      </c>
      <c r="C10977" s="63" t="s">
        <v>968</v>
      </c>
      <c r="D10977" s="61">
        <v>0</v>
      </c>
      <c r="E10977" s="61" t="s">
        <v>1392</v>
      </c>
      <c r="F10977" s="61" t="s">
        <v>89</v>
      </c>
      <c r="G10977" s="61" t="s">
        <v>1246</v>
      </c>
      <c r="H10977" s="61" t="s">
        <v>967</v>
      </c>
      <c r="I10977" s="61">
        <v>41.72</v>
      </c>
      <c r="J10977" s="61">
        <v>-71.19</v>
      </c>
      <c r="K10977">
        <v>2632</v>
      </c>
      <c r="L10977"/>
      <c r="M10977"/>
    </row>
    <row r="10978" spans="1:13">
      <c r="A10978" s="61" t="s">
        <v>40</v>
      </c>
      <c r="B10978" s="61">
        <v>2726</v>
      </c>
      <c r="C10978" s="63" t="s">
        <v>968</v>
      </c>
      <c r="D10978" s="61">
        <v>0</v>
      </c>
      <c r="E10978" s="61" t="s">
        <v>1392</v>
      </c>
      <c r="F10978" s="61" t="s">
        <v>89</v>
      </c>
      <c r="G10978" s="61" t="s">
        <v>1246</v>
      </c>
      <c r="H10978" s="61" t="s">
        <v>967</v>
      </c>
      <c r="I10978" s="61">
        <v>41.73</v>
      </c>
      <c r="J10978" s="61">
        <v>-71.150000000000006</v>
      </c>
      <c r="K10978">
        <v>15671</v>
      </c>
      <c r="L10978"/>
      <c r="M10978"/>
    </row>
    <row r="10979" spans="1:13">
      <c r="A10979" s="61" t="s">
        <v>40</v>
      </c>
      <c r="B10979" s="61">
        <v>2144</v>
      </c>
      <c r="C10979" s="63" t="s">
        <v>968</v>
      </c>
      <c r="D10979" s="61">
        <v>0</v>
      </c>
      <c r="E10979" s="61" t="s">
        <v>1277</v>
      </c>
      <c r="F10979" s="61" t="s">
        <v>89</v>
      </c>
      <c r="G10979" s="61" t="s">
        <v>1098</v>
      </c>
      <c r="H10979" s="61" t="s">
        <v>967</v>
      </c>
      <c r="I10979" s="61">
        <v>42.4</v>
      </c>
      <c r="J10979" s="61">
        <v>-71.12</v>
      </c>
      <c r="K10979">
        <v>25497</v>
      </c>
      <c r="L10979"/>
      <c r="M10979"/>
    </row>
    <row r="10980" spans="1:13">
      <c r="A10980" s="61" t="s">
        <v>40</v>
      </c>
      <c r="B10980" s="61">
        <v>2143</v>
      </c>
      <c r="C10980" s="63" t="s">
        <v>968</v>
      </c>
      <c r="D10980" s="61">
        <v>0</v>
      </c>
      <c r="E10980" s="61" t="s">
        <v>1277</v>
      </c>
      <c r="F10980" s="61" t="s">
        <v>89</v>
      </c>
      <c r="G10980" s="61" t="s">
        <v>1098</v>
      </c>
      <c r="H10980" s="61" t="s">
        <v>967</v>
      </c>
      <c r="I10980" s="61">
        <v>42.38</v>
      </c>
      <c r="J10980" s="61">
        <v>-71.099999999999994</v>
      </c>
      <c r="K10980">
        <v>26022</v>
      </c>
      <c r="L10980"/>
      <c r="M10980"/>
    </row>
    <row r="10981" spans="1:13">
      <c r="A10981" s="61" t="s">
        <v>40</v>
      </c>
      <c r="B10981" s="61">
        <v>2145</v>
      </c>
      <c r="C10981" s="63" t="s">
        <v>968</v>
      </c>
      <c r="D10981" s="61">
        <v>0</v>
      </c>
      <c r="E10981" s="61" t="s">
        <v>1277</v>
      </c>
      <c r="F10981" s="61" t="s">
        <v>89</v>
      </c>
      <c r="G10981" s="61" t="s">
        <v>1098</v>
      </c>
      <c r="H10981" s="61" t="s">
        <v>967</v>
      </c>
      <c r="I10981" s="61">
        <v>42.39</v>
      </c>
      <c r="J10981" s="61">
        <v>-71.099999999999994</v>
      </c>
      <c r="K10981">
        <v>27520</v>
      </c>
      <c r="L10981"/>
      <c r="M10981"/>
    </row>
    <row r="10982" spans="1:13">
      <c r="A10982" s="61" t="s">
        <v>40</v>
      </c>
      <c r="B10982" s="61">
        <v>2127</v>
      </c>
      <c r="C10982" s="63" t="s">
        <v>968</v>
      </c>
      <c r="D10982" s="61">
        <v>0</v>
      </c>
      <c r="E10982" s="61" t="s">
        <v>1268</v>
      </c>
      <c r="F10982" s="61" t="s">
        <v>89</v>
      </c>
      <c r="G10982" s="61" t="s">
        <v>966</v>
      </c>
      <c r="H10982" s="61" t="s">
        <v>967</v>
      </c>
      <c r="I10982" s="61">
        <v>42.33</v>
      </c>
      <c r="J10982" s="61">
        <v>-71.040000000000006</v>
      </c>
      <c r="K10982">
        <v>37939</v>
      </c>
      <c r="L10982"/>
      <c r="M10982"/>
    </row>
    <row r="10983" spans="1:13">
      <c r="A10983" s="61" t="s">
        <v>40</v>
      </c>
      <c r="B10983" s="61">
        <v>2659</v>
      </c>
      <c r="C10983" s="63" t="s">
        <v>968</v>
      </c>
      <c r="D10983" s="61">
        <v>0</v>
      </c>
      <c r="E10983" s="61" t="s">
        <v>1372</v>
      </c>
      <c r="F10983" s="61" t="s">
        <v>89</v>
      </c>
      <c r="G10983" s="61" t="s">
        <v>1337</v>
      </c>
      <c r="H10983" s="61" t="s">
        <v>967</v>
      </c>
      <c r="I10983" s="61">
        <v>41.68</v>
      </c>
      <c r="J10983" s="61">
        <v>-70.02</v>
      </c>
      <c r="K10983">
        <v>1100</v>
      </c>
      <c r="L10983"/>
      <c r="M10983"/>
    </row>
    <row r="10984" spans="1:13">
      <c r="A10984" s="61" t="s">
        <v>40</v>
      </c>
      <c r="B10984" s="61">
        <v>2748</v>
      </c>
      <c r="C10984" s="63" t="s">
        <v>968</v>
      </c>
      <c r="D10984" s="61">
        <v>0</v>
      </c>
      <c r="E10984" s="61" t="s">
        <v>1398</v>
      </c>
      <c r="F10984" s="61" t="s">
        <v>89</v>
      </c>
      <c r="G10984" s="61" t="s">
        <v>1246</v>
      </c>
      <c r="H10984" s="61" t="s">
        <v>967</v>
      </c>
      <c r="I10984" s="61">
        <v>41.55</v>
      </c>
      <c r="J10984" s="61">
        <v>-70.98</v>
      </c>
      <c r="K10984">
        <v>11888</v>
      </c>
      <c r="L10984"/>
      <c r="M10984"/>
    </row>
    <row r="10985" spans="1:13">
      <c r="A10985" s="61" t="s">
        <v>40</v>
      </c>
      <c r="B10985" s="61">
        <v>1373</v>
      </c>
      <c r="C10985" s="63" t="s">
        <v>968</v>
      </c>
      <c r="D10985" s="61">
        <v>0</v>
      </c>
      <c r="E10985" s="61" t="s">
        <v>1091</v>
      </c>
      <c r="F10985" s="61" t="s">
        <v>89</v>
      </c>
      <c r="G10985" s="61" t="s">
        <v>428</v>
      </c>
      <c r="H10985" s="61" t="s">
        <v>967</v>
      </c>
      <c r="I10985" s="61">
        <v>42.47</v>
      </c>
      <c r="J10985" s="61">
        <v>-72.59</v>
      </c>
      <c r="K10985">
        <v>4526</v>
      </c>
      <c r="L10985"/>
      <c r="M10985"/>
    </row>
    <row r="10986" spans="1:13">
      <c r="A10986" s="61" t="s">
        <v>40</v>
      </c>
      <c r="B10986" s="61">
        <v>2660</v>
      </c>
      <c r="C10986" s="63" t="s">
        <v>968</v>
      </c>
      <c r="D10986" s="61">
        <v>0</v>
      </c>
      <c r="E10986" s="61" t="s">
        <v>1373</v>
      </c>
      <c r="F10986" s="61" t="s">
        <v>89</v>
      </c>
      <c r="G10986" s="61" t="s">
        <v>1337</v>
      </c>
      <c r="H10986" s="61" t="s">
        <v>967</v>
      </c>
      <c r="I10986" s="61">
        <v>41.7</v>
      </c>
      <c r="J10986" s="61">
        <v>-70.150000000000006</v>
      </c>
      <c r="K10986">
        <v>6662</v>
      </c>
      <c r="L10986"/>
      <c r="M10986"/>
    </row>
    <row r="10987" spans="1:13">
      <c r="A10987" s="61" t="s">
        <v>40</v>
      </c>
      <c r="B10987" s="61">
        <v>2375</v>
      </c>
      <c r="C10987" s="63" t="s">
        <v>968</v>
      </c>
      <c r="D10987" s="61">
        <v>0</v>
      </c>
      <c r="E10987" s="61" t="s">
        <v>1313</v>
      </c>
      <c r="F10987" s="61" t="s">
        <v>89</v>
      </c>
      <c r="G10987" s="61" t="s">
        <v>1246</v>
      </c>
      <c r="H10987" s="61" t="s">
        <v>967</v>
      </c>
      <c r="I10987" s="61">
        <v>42.03</v>
      </c>
      <c r="J10987" s="61">
        <v>-71.099999999999994</v>
      </c>
      <c r="K10987">
        <v>10373</v>
      </c>
      <c r="L10987"/>
      <c r="M10987"/>
    </row>
    <row r="10988" spans="1:13">
      <c r="A10988" s="61" t="s">
        <v>40</v>
      </c>
      <c r="B10988" s="61">
        <v>1560</v>
      </c>
      <c r="C10988" s="63" t="s">
        <v>968</v>
      </c>
      <c r="D10988" s="61">
        <v>0</v>
      </c>
      <c r="E10988" s="61" t="s">
        <v>1143</v>
      </c>
      <c r="F10988" s="61" t="s">
        <v>89</v>
      </c>
      <c r="G10988" s="61" t="s">
        <v>985</v>
      </c>
      <c r="H10988" s="61" t="s">
        <v>967</v>
      </c>
      <c r="I10988" s="61">
        <v>42.17</v>
      </c>
      <c r="J10988" s="61">
        <v>-71.680000000000007</v>
      </c>
      <c r="K10988">
        <v>4896</v>
      </c>
      <c r="L10988"/>
      <c r="M10988"/>
    </row>
    <row r="10989" spans="1:13">
      <c r="A10989" s="61" t="s">
        <v>40</v>
      </c>
      <c r="B10989" s="61">
        <v>1075</v>
      </c>
      <c r="C10989" s="63" t="s">
        <v>968</v>
      </c>
      <c r="D10989" s="61">
        <v>0</v>
      </c>
      <c r="E10989" s="61" t="s">
        <v>1021</v>
      </c>
      <c r="F10989" s="61" t="s">
        <v>89</v>
      </c>
      <c r="G10989" s="61" t="s">
        <v>983</v>
      </c>
      <c r="H10989" s="61" t="s">
        <v>967</v>
      </c>
      <c r="I10989" s="61">
        <v>42.26</v>
      </c>
      <c r="J10989" s="61">
        <v>-72.56</v>
      </c>
      <c r="K10989">
        <v>18168</v>
      </c>
      <c r="L10989"/>
      <c r="M10989"/>
    </row>
    <row r="10990" spans="1:13">
      <c r="A10990" s="61" t="s">
        <v>40</v>
      </c>
      <c r="B10990" s="61">
        <v>1982</v>
      </c>
      <c r="C10990" s="63" t="s">
        <v>968</v>
      </c>
      <c r="D10990" s="61">
        <v>0</v>
      </c>
      <c r="E10990" s="61" t="s">
        <v>1232</v>
      </c>
      <c r="F10990" s="61" t="s">
        <v>89</v>
      </c>
      <c r="G10990" s="61" t="s">
        <v>1186</v>
      </c>
      <c r="H10990" s="61" t="s">
        <v>967</v>
      </c>
      <c r="I10990" s="61">
        <v>42.62</v>
      </c>
      <c r="J10990" s="61">
        <v>-70.86</v>
      </c>
      <c r="K10990">
        <v>7618</v>
      </c>
      <c r="L10990"/>
      <c r="M10990"/>
    </row>
    <row r="10991" spans="1:13">
      <c r="A10991" s="61" t="s">
        <v>40</v>
      </c>
      <c r="B10991" s="61">
        <v>2071</v>
      </c>
      <c r="C10991" s="63" t="s">
        <v>968</v>
      </c>
      <c r="D10991" s="61">
        <v>0</v>
      </c>
      <c r="E10991" s="61" t="s">
        <v>1258</v>
      </c>
      <c r="F10991" s="61" t="s">
        <v>89</v>
      </c>
      <c r="G10991" s="61" t="s">
        <v>1241</v>
      </c>
      <c r="H10991" s="61" t="s">
        <v>967</v>
      </c>
      <c r="I10991" s="61">
        <v>42.1</v>
      </c>
      <c r="J10991" s="61">
        <v>-71.27</v>
      </c>
      <c r="K10991">
        <v>968</v>
      </c>
      <c r="L10991"/>
      <c r="M10991"/>
    </row>
    <row r="10992" spans="1:13">
      <c r="A10992" s="61" t="s">
        <v>40</v>
      </c>
      <c r="B10992" s="61">
        <v>2190</v>
      </c>
      <c r="C10992" s="63" t="s">
        <v>968</v>
      </c>
      <c r="D10992" s="61">
        <v>0</v>
      </c>
      <c r="E10992" s="61" t="s">
        <v>1290</v>
      </c>
      <c r="F10992" s="61" t="s">
        <v>89</v>
      </c>
      <c r="G10992" s="61" t="s">
        <v>1241</v>
      </c>
      <c r="H10992" s="61" t="s">
        <v>967</v>
      </c>
      <c r="I10992" s="61">
        <v>42.17</v>
      </c>
      <c r="J10992" s="61">
        <v>-70.95</v>
      </c>
      <c r="K10992">
        <v>18910</v>
      </c>
      <c r="L10992"/>
      <c r="M10992"/>
    </row>
    <row r="10993" spans="1:13">
      <c r="A10993" s="61" t="s">
        <v>40</v>
      </c>
      <c r="B10993" s="61">
        <v>2664</v>
      </c>
      <c r="C10993" s="63" t="s">
        <v>968</v>
      </c>
      <c r="D10993" s="61">
        <v>0</v>
      </c>
      <c r="E10993" s="61" t="s">
        <v>1374</v>
      </c>
      <c r="F10993" s="61" t="s">
        <v>89</v>
      </c>
      <c r="G10993" s="61" t="s">
        <v>1337</v>
      </c>
      <c r="H10993" s="61" t="s">
        <v>967</v>
      </c>
      <c r="I10993" s="61">
        <v>41.67</v>
      </c>
      <c r="J10993" s="61">
        <v>-70.2</v>
      </c>
      <c r="K10993">
        <v>9935</v>
      </c>
      <c r="L10993"/>
      <c r="M10993"/>
    </row>
    <row r="10994" spans="1:13">
      <c r="A10994" s="61" t="s">
        <v>40</v>
      </c>
      <c r="B10994" s="61">
        <v>1073</v>
      </c>
      <c r="C10994" s="63" t="s">
        <v>968</v>
      </c>
      <c r="D10994" s="61">
        <v>0</v>
      </c>
      <c r="E10994" s="61" t="s">
        <v>1020</v>
      </c>
      <c r="F10994" s="61" t="s">
        <v>89</v>
      </c>
      <c r="G10994" s="61" t="s">
        <v>983</v>
      </c>
      <c r="H10994" s="61" t="s">
        <v>967</v>
      </c>
      <c r="I10994" s="61">
        <v>42.23</v>
      </c>
      <c r="J10994" s="61">
        <v>-72.73</v>
      </c>
      <c r="K10994">
        <v>6224</v>
      </c>
      <c r="L10994"/>
      <c r="M10994"/>
    </row>
    <row r="10995" spans="1:13">
      <c r="A10995" s="61" t="s">
        <v>40</v>
      </c>
      <c r="B10995" s="61">
        <v>1772</v>
      </c>
      <c r="C10995" s="63" t="s">
        <v>968</v>
      </c>
      <c r="D10995" s="61">
        <v>0</v>
      </c>
      <c r="E10995" s="61" t="s">
        <v>1167</v>
      </c>
      <c r="F10995" s="61" t="s">
        <v>89</v>
      </c>
      <c r="G10995" s="61" t="s">
        <v>985</v>
      </c>
      <c r="H10995" s="61" t="s">
        <v>967</v>
      </c>
      <c r="I10995" s="61">
        <v>42.3</v>
      </c>
      <c r="J10995" s="61">
        <v>-71.510000000000005</v>
      </c>
      <c r="K10995">
        <v>10017</v>
      </c>
      <c r="L10995"/>
      <c r="M10995"/>
    </row>
    <row r="10996" spans="1:13">
      <c r="A10996" s="61" t="s">
        <v>40</v>
      </c>
      <c r="B10996" s="61">
        <v>1550</v>
      </c>
      <c r="C10996" s="63" t="s">
        <v>968</v>
      </c>
      <c r="D10996" s="61">
        <v>0</v>
      </c>
      <c r="E10996" s="61" t="s">
        <v>1142</v>
      </c>
      <c r="F10996" s="61" t="s">
        <v>89</v>
      </c>
      <c r="G10996" s="61" t="s">
        <v>985</v>
      </c>
      <c r="H10996" s="61" t="s">
        <v>967</v>
      </c>
      <c r="I10996" s="61">
        <v>42.08</v>
      </c>
      <c r="J10996" s="61">
        <v>-72.03</v>
      </c>
      <c r="K10996">
        <v>17740</v>
      </c>
      <c r="L10996"/>
      <c r="M10996"/>
    </row>
    <row r="10997" spans="1:13">
      <c r="A10997" s="61" t="s">
        <v>40</v>
      </c>
      <c r="B10997" s="61">
        <v>1259</v>
      </c>
      <c r="C10997" s="63" t="s">
        <v>968</v>
      </c>
      <c r="D10997" s="61">
        <v>0</v>
      </c>
      <c r="E10997" s="61" t="s">
        <v>1061</v>
      </c>
      <c r="F10997" s="61" t="s">
        <v>89</v>
      </c>
      <c r="G10997" s="61" t="s">
        <v>994</v>
      </c>
      <c r="H10997" s="61" t="s">
        <v>967</v>
      </c>
      <c r="I10997" s="61">
        <v>42.07</v>
      </c>
      <c r="J10997" s="61">
        <v>-73.23</v>
      </c>
      <c r="K10997">
        <v>643</v>
      </c>
      <c r="L10997"/>
      <c r="M10997"/>
    </row>
    <row r="10998" spans="1:13">
      <c r="A10998" s="61" t="s">
        <v>40</v>
      </c>
      <c r="B10998" s="61">
        <v>1077</v>
      </c>
      <c r="C10998" s="63" t="s">
        <v>968</v>
      </c>
      <c r="D10998" s="61">
        <v>0</v>
      </c>
      <c r="E10998" s="61" t="s">
        <v>1022</v>
      </c>
      <c r="F10998" s="61" t="s">
        <v>89</v>
      </c>
      <c r="G10998" s="61" t="s">
        <v>981</v>
      </c>
      <c r="H10998" s="61" t="s">
        <v>967</v>
      </c>
      <c r="I10998" s="61">
        <v>42.05</v>
      </c>
      <c r="J10998" s="61">
        <v>-72.760000000000005</v>
      </c>
      <c r="K10998">
        <v>9237</v>
      </c>
      <c r="L10998"/>
      <c r="M10998"/>
    </row>
    <row r="10999" spans="1:13">
      <c r="A10999" s="61" t="s">
        <v>40</v>
      </c>
      <c r="B10999" s="61">
        <v>1562</v>
      </c>
      <c r="C10999" s="63" t="s">
        <v>968</v>
      </c>
      <c r="D10999" s="61">
        <v>0</v>
      </c>
      <c r="E10999" s="61" t="s">
        <v>1144</v>
      </c>
      <c r="F10999" s="61" t="s">
        <v>89</v>
      </c>
      <c r="G10999" s="61" t="s">
        <v>985</v>
      </c>
      <c r="H10999" s="61" t="s">
        <v>967</v>
      </c>
      <c r="I10999" s="61">
        <v>42.24</v>
      </c>
      <c r="J10999" s="61">
        <v>-71.989999999999995</v>
      </c>
      <c r="K10999">
        <v>11992</v>
      </c>
      <c r="L10999"/>
      <c r="M10999"/>
    </row>
    <row r="11000" spans="1:13">
      <c r="A11000" s="61" t="s">
        <v>40</v>
      </c>
      <c r="B11000" s="61">
        <v>1107</v>
      </c>
      <c r="C11000" s="63" t="s">
        <v>968</v>
      </c>
      <c r="D11000" s="61">
        <v>0</v>
      </c>
      <c r="E11000" s="61" t="s">
        <v>733</v>
      </c>
      <c r="F11000" s="61" t="s">
        <v>89</v>
      </c>
      <c r="G11000" s="61" t="s">
        <v>981</v>
      </c>
      <c r="H11000" s="61" t="s">
        <v>967</v>
      </c>
      <c r="I11000" s="61">
        <v>42.12</v>
      </c>
      <c r="J11000" s="61">
        <v>-72.61</v>
      </c>
      <c r="K11000">
        <v>11252</v>
      </c>
      <c r="L11000"/>
      <c r="M11000"/>
    </row>
    <row r="11001" spans="1:13">
      <c r="A11001" s="61" t="s">
        <v>40</v>
      </c>
      <c r="B11001" s="61">
        <v>1103</v>
      </c>
      <c r="C11001" s="63" t="s">
        <v>968</v>
      </c>
      <c r="D11001" s="61">
        <v>0</v>
      </c>
      <c r="E11001" s="61" t="s">
        <v>733</v>
      </c>
      <c r="F11001" s="61" t="s">
        <v>89</v>
      </c>
      <c r="G11001" s="61" t="s">
        <v>981</v>
      </c>
      <c r="H11001" s="61" t="s">
        <v>967</v>
      </c>
      <c r="I11001" s="61">
        <v>42.1</v>
      </c>
      <c r="J11001" s="61">
        <v>-72.59</v>
      </c>
      <c r="K11001">
        <v>2545</v>
      </c>
      <c r="L11001"/>
      <c r="M11001"/>
    </row>
    <row r="11002" spans="1:13">
      <c r="A11002" s="61" t="s">
        <v>40</v>
      </c>
      <c r="B11002" s="61">
        <v>1105</v>
      </c>
      <c r="C11002" s="63" t="s">
        <v>968</v>
      </c>
      <c r="D11002" s="61">
        <v>0</v>
      </c>
      <c r="E11002" s="61" t="s">
        <v>733</v>
      </c>
      <c r="F11002" s="61" t="s">
        <v>89</v>
      </c>
      <c r="G11002" s="61" t="s">
        <v>981</v>
      </c>
      <c r="H11002" s="61" t="s">
        <v>967</v>
      </c>
      <c r="I11002" s="61">
        <v>42.1</v>
      </c>
      <c r="J11002" s="61">
        <v>-72.58</v>
      </c>
      <c r="K11002">
        <v>12051</v>
      </c>
      <c r="L11002"/>
      <c r="M11002"/>
    </row>
    <row r="11003" spans="1:13">
      <c r="A11003" s="61" t="s">
        <v>40</v>
      </c>
      <c r="B11003" s="61">
        <v>1195</v>
      </c>
      <c r="C11003" s="63" t="s">
        <v>968</v>
      </c>
      <c r="D11003" s="61">
        <v>1</v>
      </c>
      <c r="E11003" s="61" t="s">
        <v>733</v>
      </c>
      <c r="F11003" s="61" t="s">
        <v>89</v>
      </c>
      <c r="G11003" s="61" t="s">
        <v>981</v>
      </c>
      <c r="H11003" s="61" t="s">
        <v>967</v>
      </c>
      <c r="I11003" s="61">
        <v>42.1</v>
      </c>
      <c r="J11003" s="61">
        <v>-72.58</v>
      </c>
      <c r="K11003">
        <v>9150</v>
      </c>
      <c r="L11003"/>
      <c r="M11003"/>
    </row>
    <row r="11004" spans="1:13">
      <c r="A11004" s="61" t="s">
        <v>40</v>
      </c>
      <c r="B11004" s="61">
        <v>1104</v>
      </c>
      <c r="C11004" s="63" t="s">
        <v>968</v>
      </c>
      <c r="D11004" s="61">
        <v>0</v>
      </c>
      <c r="E11004" s="61" t="s">
        <v>733</v>
      </c>
      <c r="F11004" s="61" t="s">
        <v>89</v>
      </c>
      <c r="G11004" s="61" t="s">
        <v>981</v>
      </c>
      <c r="H11004" s="61" t="s">
        <v>967</v>
      </c>
      <c r="I11004" s="61">
        <v>42.13</v>
      </c>
      <c r="J11004" s="61">
        <v>-72.569999999999993</v>
      </c>
      <c r="K11004">
        <v>23598</v>
      </c>
      <c r="L11004"/>
      <c r="M11004"/>
    </row>
    <row r="11005" spans="1:13">
      <c r="A11005" s="61" t="s">
        <v>40</v>
      </c>
      <c r="B11005" s="61">
        <v>1108</v>
      </c>
      <c r="C11005" s="63" t="s">
        <v>968</v>
      </c>
      <c r="D11005" s="61">
        <v>0</v>
      </c>
      <c r="E11005" s="61" t="s">
        <v>733</v>
      </c>
      <c r="F11005" s="61" t="s">
        <v>89</v>
      </c>
      <c r="G11005" s="61" t="s">
        <v>981</v>
      </c>
      <c r="H11005" s="61" t="s">
        <v>967</v>
      </c>
      <c r="I11005" s="61">
        <v>42.08</v>
      </c>
      <c r="J11005" s="61">
        <v>-72.56</v>
      </c>
      <c r="K11005">
        <v>27671</v>
      </c>
      <c r="L11005"/>
      <c r="M11005"/>
    </row>
    <row r="11006" spans="1:13">
      <c r="A11006" s="61" t="s">
        <v>40</v>
      </c>
      <c r="B11006" s="61">
        <v>1118</v>
      </c>
      <c r="C11006" s="63" t="s">
        <v>968</v>
      </c>
      <c r="D11006" s="61">
        <v>0</v>
      </c>
      <c r="E11006" s="61" t="s">
        <v>733</v>
      </c>
      <c r="F11006" s="61" t="s">
        <v>89</v>
      </c>
      <c r="G11006" s="61" t="s">
        <v>981</v>
      </c>
      <c r="H11006" s="61" t="s">
        <v>967</v>
      </c>
      <c r="I11006" s="61">
        <v>42.09</v>
      </c>
      <c r="J11006" s="61">
        <v>-72.53</v>
      </c>
      <c r="K11006">
        <v>14296</v>
      </c>
      <c r="L11006"/>
      <c r="M11006"/>
    </row>
    <row r="11007" spans="1:13">
      <c r="A11007" s="61" t="s">
        <v>40</v>
      </c>
      <c r="B11007" s="61">
        <v>1109</v>
      </c>
      <c r="C11007" s="63" t="s">
        <v>968</v>
      </c>
      <c r="D11007" s="61">
        <v>0</v>
      </c>
      <c r="E11007" s="61" t="s">
        <v>733</v>
      </c>
      <c r="F11007" s="61" t="s">
        <v>89</v>
      </c>
      <c r="G11007" s="61" t="s">
        <v>981</v>
      </c>
      <c r="H11007" s="61" t="s">
        <v>967</v>
      </c>
      <c r="I11007" s="61">
        <v>42.11</v>
      </c>
      <c r="J11007" s="61">
        <v>-72.53</v>
      </c>
      <c r="K11007">
        <v>30968</v>
      </c>
      <c r="L11007"/>
      <c r="M11007"/>
    </row>
    <row r="11008" spans="1:13">
      <c r="A11008" s="61" t="s">
        <v>40</v>
      </c>
      <c r="B11008" s="61">
        <v>1144</v>
      </c>
      <c r="C11008" s="63" t="s">
        <v>968</v>
      </c>
      <c r="D11008" s="61">
        <v>0</v>
      </c>
      <c r="E11008" s="61" t="s">
        <v>733</v>
      </c>
      <c r="F11008" s="61" t="s">
        <v>89</v>
      </c>
      <c r="G11008" s="61" t="s">
        <v>981</v>
      </c>
      <c r="H11008" s="61" t="s">
        <v>967</v>
      </c>
      <c r="I11008" s="61">
        <v>42.11</v>
      </c>
      <c r="J11008" s="61">
        <v>-72.53</v>
      </c>
      <c r="K11008">
        <v>0</v>
      </c>
      <c r="L11008"/>
      <c r="M11008"/>
    </row>
    <row r="11009" spans="1:13">
      <c r="A11009" s="61" t="s">
        <v>40</v>
      </c>
      <c r="B11009" s="61">
        <v>1152</v>
      </c>
      <c r="C11009" s="63" t="s">
        <v>968</v>
      </c>
      <c r="D11009" s="61">
        <v>0</v>
      </c>
      <c r="E11009" s="61" t="s">
        <v>733</v>
      </c>
      <c r="F11009" s="61" t="s">
        <v>89</v>
      </c>
      <c r="G11009" s="61" t="s">
        <v>981</v>
      </c>
      <c r="H11009" s="61" t="s">
        <v>967</v>
      </c>
      <c r="I11009" s="61">
        <v>42.11</v>
      </c>
      <c r="J11009" s="61">
        <v>-72.53</v>
      </c>
      <c r="K11009">
        <v>9150</v>
      </c>
      <c r="L11009"/>
      <c r="M11009"/>
    </row>
    <row r="11010" spans="1:13">
      <c r="A11010" s="61" t="s">
        <v>40</v>
      </c>
      <c r="B11010" s="61">
        <v>1119</v>
      </c>
      <c r="C11010" s="63" t="s">
        <v>968</v>
      </c>
      <c r="D11010" s="61">
        <v>0</v>
      </c>
      <c r="E11010" s="61" t="s">
        <v>733</v>
      </c>
      <c r="F11010" s="61" t="s">
        <v>89</v>
      </c>
      <c r="G11010" s="61" t="s">
        <v>981</v>
      </c>
      <c r="H11010" s="61" t="s">
        <v>967</v>
      </c>
      <c r="I11010" s="61">
        <v>42.12</v>
      </c>
      <c r="J11010" s="61">
        <v>-72.510000000000005</v>
      </c>
      <c r="K11010">
        <v>14393</v>
      </c>
      <c r="L11010"/>
      <c r="M11010"/>
    </row>
    <row r="11011" spans="1:13">
      <c r="A11011" s="61" t="s">
        <v>40</v>
      </c>
      <c r="B11011" s="61">
        <v>1128</v>
      </c>
      <c r="C11011" s="63" t="s">
        <v>968</v>
      </c>
      <c r="D11011" s="61">
        <v>0</v>
      </c>
      <c r="E11011" s="61" t="s">
        <v>733</v>
      </c>
      <c r="F11011" s="61" t="s">
        <v>89</v>
      </c>
      <c r="G11011" s="61" t="s">
        <v>981</v>
      </c>
      <c r="H11011" s="61" t="s">
        <v>967</v>
      </c>
      <c r="I11011" s="61">
        <v>42.09</v>
      </c>
      <c r="J11011" s="61">
        <v>-72.489999999999995</v>
      </c>
      <c r="K11011">
        <v>2647</v>
      </c>
      <c r="L11011"/>
      <c r="M11011"/>
    </row>
    <row r="11012" spans="1:13">
      <c r="A11012" s="61" t="s">
        <v>40</v>
      </c>
      <c r="B11012" s="61">
        <v>1129</v>
      </c>
      <c r="C11012" s="63" t="s">
        <v>968</v>
      </c>
      <c r="D11012" s="61">
        <v>0</v>
      </c>
      <c r="E11012" s="61" t="s">
        <v>733</v>
      </c>
      <c r="F11012" s="61" t="s">
        <v>89</v>
      </c>
      <c r="G11012" s="61" t="s">
        <v>981</v>
      </c>
      <c r="H11012" s="61" t="s">
        <v>967</v>
      </c>
      <c r="I11012" s="61">
        <v>42.12</v>
      </c>
      <c r="J11012" s="61">
        <v>-72.489999999999995</v>
      </c>
      <c r="K11012">
        <v>7024</v>
      </c>
      <c r="L11012"/>
      <c r="M11012"/>
    </row>
    <row r="11013" spans="1:13">
      <c r="A11013" s="61" t="s">
        <v>40</v>
      </c>
      <c r="B11013" s="61">
        <v>1564</v>
      </c>
      <c r="C11013" s="63" t="s">
        <v>968</v>
      </c>
      <c r="D11013" s="61">
        <v>0</v>
      </c>
      <c r="E11013" s="61" t="s">
        <v>1145</v>
      </c>
      <c r="F11013" s="61" t="s">
        <v>89</v>
      </c>
      <c r="G11013" s="61" t="s">
        <v>985</v>
      </c>
      <c r="H11013" s="61" t="s">
        <v>967</v>
      </c>
      <c r="I11013" s="61">
        <v>42.43</v>
      </c>
      <c r="J11013" s="61">
        <v>-71.75</v>
      </c>
      <c r="K11013">
        <v>7985</v>
      </c>
      <c r="L11013"/>
      <c r="M11013"/>
    </row>
    <row r="11014" spans="1:13">
      <c r="A11014" s="61" t="s">
        <v>40</v>
      </c>
      <c r="B11014" s="61">
        <v>2180</v>
      </c>
      <c r="C11014" s="63" t="s">
        <v>968</v>
      </c>
      <c r="D11014" s="61">
        <v>0</v>
      </c>
      <c r="E11014" s="61" t="s">
        <v>1286</v>
      </c>
      <c r="F11014" s="61" t="s">
        <v>89</v>
      </c>
      <c r="G11014" s="61" t="s">
        <v>1098</v>
      </c>
      <c r="H11014" s="61" t="s">
        <v>967</v>
      </c>
      <c r="I11014" s="61">
        <v>42.47</v>
      </c>
      <c r="J11014" s="61">
        <v>-71.09</v>
      </c>
      <c r="K11014">
        <v>23244</v>
      </c>
      <c r="L11014"/>
      <c r="M11014"/>
    </row>
    <row r="11015" spans="1:13">
      <c r="A11015" s="61" t="s">
        <v>40</v>
      </c>
      <c r="B11015" s="61">
        <v>2072</v>
      </c>
      <c r="C11015" s="63" t="s">
        <v>968</v>
      </c>
      <c r="D11015" s="61">
        <v>0</v>
      </c>
      <c r="E11015" s="61" t="s">
        <v>1259</v>
      </c>
      <c r="F11015" s="61" t="s">
        <v>89</v>
      </c>
      <c r="G11015" s="61" t="s">
        <v>1241</v>
      </c>
      <c r="H11015" s="61" t="s">
        <v>967</v>
      </c>
      <c r="I11015" s="61">
        <v>42.11</v>
      </c>
      <c r="J11015" s="61">
        <v>-71.099999999999994</v>
      </c>
      <c r="K11015">
        <v>29281</v>
      </c>
      <c r="L11015"/>
      <c r="M11015"/>
    </row>
    <row r="11016" spans="1:13">
      <c r="A11016" s="61" t="s">
        <v>40</v>
      </c>
      <c r="B11016" s="61">
        <v>1775</v>
      </c>
      <c r="C11016" s="63" t="s">
        <v>968</v>
      </c>
      <c r="D11016" s="61">
        <v>0</v>
      </c>
      <c r="E11016" s="61" t="s">
        <v>1180</v>
      </c>
      <c r="F11016" s="61" t="s">
        <v>89</v>
      </c>
      <c r="G11016" s="61" t="s">
        <v>1098</v>
      </c>
      <c r="H11016" s="61" t="s">
        <v>967</v>
      </c>
      <c r="I11016" s="61">
        <v>42.43</v>
      </c>
      <c r="J11016" s="61">
        <v>-71.5</v>
      </c>
      <c r="K11016">
        <v>7190</v>
      </c>
      <c r="L11016"/>
      <c r="M11016"/>
    </row>
    <row r="11017" spans="1:13">
      <c r="A11017" s="61" t="s">
        <v>40</v>
      </c>
      <c r="B11017" s="61">
        <v>1566</v>
      </c>
      <c r="C11017" s="63" t="s">
        <v>968</v>
      </c>
      <c r="D11017" s="61">
        <v>0</v>
      </c>
      <c r="E11017" s="61" t="s">
        <v>1121</v>
      </c>
      <c r="F11017" s="61" t="s">
        <v>89</v>
      </c>
      <c r="G11017" s="61" t="s">
        <v>985</v>
      </c>
      <c r="H11017" s="61" t="s">
        <v>967</v>
      </c>
      <c r="I11017" s="61">
        <v>42.09</v>
      </c>
      <c r="J11017" s="61">
        <v>-72.06</v>
      </c>
      <c r="K11017">
        <v>6691</v>
      </c>
      <c r="L11017"/>
      <c r="M11017"/>
    </row>
    <row r="11018" spans="1:13">
      <c r="A11018" s="61" t="s">
        <v>40</v>
      </c>
      <c r="B11018" s="61">
        <v>1776</v>
      </c>
      <c r="C11018" s="63" t="s">
        <v>968</v>
      </c>
      <c r="D11018" s="61">
        <v>0</v>
      </c>
      <c r="E11018" s="61" t="s">
        <v>1181</v>
      </c>
      <c r="F11018" s="61" t="s">
        <v>89</v>
      </c>
      <c r="G11018" s="61" t="s">
        <v>1098</v>
      </c>
      <c r="H11018" s="61" t="s">
        <v>967</v>
      </c>
      <c r="I11018" s="61">
        <v>42.36</v>
      </c>
      <c r="J11018" s="61">
        <v>-71.400000000000006</v>
      </c>
      <c r="K11018">
        <v>18934</v>
      </c>
      <c r="L11018"/>
      <c r="M11018"/>
    </row>
    <row r="11019" spans="1:13">
      <c r="A11019" s="61" t="s">
        <v>40</v>
      </c>
      <c r="B11019" s="61">
        <v>1375</v>
      </c>
      <c r="C11019" s="63" t="s">
        <v>968</v>
      </c>
      <c r="D11019" s="61">
        <v>0</v>
      </c>
      <c r="E11019" s="61" t="s">
        <v>1092</v>
      </c>
      <c r="F11019" s="61" t="s">
        <v>89</v>
      </c>
      <c r="G11019" s="61" t="s">
        <v>428</v>
      </c>
      <c r="H11019" s="61" t="s">
        <v>967</v>
      </c>
      <c r="I11019" s="61">
        <v>42.46</v>
      </c>
      <c r="J11019" s="61">
        <v>-72.58</v>
      </c>
      <c r="K11019">
        <v>3639</v>
      </c>
      <c r="L11019"/>
      <c r="M11019"/>
    </row>
    <row r="11020" spans="1:13">
      <c r="A11020" s="61" t="s">
        <v>40</v>
      </c>
      <c r="B11020" s="61">
        <v>1590</v>
      </c>
      <c r="C11020" s="63" t="s">
        <v>968</v>
      </c>
      <c r="D11020" s="61">
        <v>0</v>
      </c>
      <c r="E11020" s="61" t="s">
        <v>1154</v>
      </c>
      <c r="F11020" s="61" t="s">
        <v>89</v>
      </c>
      <c r="G11020" s="61" t="s">
        <v>985</v>
      </c>
      <c r="H11020" s="61" t="s">
        <v>967</v>
      </c>
      <c r="I11020" s="61">
        <v>42.15</v>
      </c>
      <c r="J11020" s="61">
        <v>-71.760000000000005</v>
      </c>
      <c r="K11020">
        <v>9279</v>
      </c>
      <c r="L11020"/>
      <c r="M11020"/>
    </row>
    <row r="11021" spans="1:13">
      <c r="A11021" s="61" t="s">
        <v>40</v>
      </c>
      <c r="B11021" s="61">
        <v>1907</v>
      </c>
      <c r="C11021" s="63" t="s">
        <v>968</v>
      </c>
      <c r="D11021" s="61">
        <v>0</v>
      </c>
      <c r="E11021" s="61" t="s">
        <v>1211</v>
      </c>
      <c r="F11021" s="61" t="s">
        <v>89</v>
      </c>
      <c r="G11021" s="61" t="s">
        <v>1186</v>
      </c>
      <c r="H11021" s="61" t="s">
        <v>967</v>
      </c>
      <c r="I11021" s="61">
        <v>42.47</v>
      </c>
      <c r="J11021" s="61">
        <v>-70.91</v>
      </c>
      <c r="K11021">
        <v>15148</v>
      </c>
      <c r="L11021"/>
      <c r="M11021"/>
    </row>
    <row r="11022" spans="1:13">
      <c r="A11022" s="61" t="s">
        <v>40</v>
      </c>
      <c r="B11022" s="61">
        <v>2777</v>
      </c>
      <c r="C11022" s="63" t="s">
        <v>968</v>
      </c>
      <c r="D11022" s="61">
        <v>0</v>
      </c>
      <c r="E11022" s="61" t="s">
        <v>1406</v>
      </c>
      <c r="F11022" s="61" t="s">
        <v>89</v>
      </c>
      <c r="G11022" s="61" t="s">
        <v>1246</v>
      </c>
      <c r="H11022" s="61" t="s">
        <v>967</v>
      </c>
      <c r="I11022" s="61">
        <v>41.75</v>
      </c>
      <c r="J11022" s="61">
        <v>-71.180000000000007</v>
      </c>
      <c r="K11022">
        <v>17133</v>
      </c>
      <c r="L11022"/>
      <c r="M11022"/>
    </row>
    <row r="11023" spans="1:13">
      <c r="A11023" s="61" t="s">
        <v>40</v>
      </c>
      <c r="B11023" s="61">
        <v>2780</v>
      </c>
      <c r="C11023" s="63" t="s">
        <v>968</v>
      </c>
      <c r="D11023" s="61">
        <v>0</v>
      </c>
      <c r="E11023" s="61" t="s">
        <v>1389</v>
      </c>
      <c r="F11023" s="61" t="s">
        <v>89</v>
      </c>
      <c r="G11023" s="61" t="s">
        <v>1246</v>
      </c>
      <c r="H11023" s="61" t="s">
        <v>967</v>
      </c>
      <c r="I11023" s="61">
        <v>41.9</v>
      </c>
      <c r="J11023" s="61">
        <v>-71.09</v>
      </c>
      <c r="K11023">
        <v>52299</v>
      </c>
      <c r="L11023"/>
      <c r="M11023"/>
    </row>
    <row r="11024" spans="1:13">
      <c r="A11024" s="61" t="s">
        <v>40</v>
      </c>
      <c r="B11024" s="61">
        <v>1468</v>
      </c>
      <c r="C11024" s="63" t="s">
        <v>968</v>
      </c>
      <c r="D11024" s="61">
        <v>0</v>
      </c>
      <c r="E11024" s="61" t="s">
        <v>1112</v>
      </c>
      <c r="F11024" s="61" t="s">
        <v>89</v>
      </c>
      <c r="G11024" s="61" t="s">
        <v>985</v>
      </c>
      <c r="H11024" s="61" t="s">
        <v>967</v>
      </c>
      <c r="I11024" s="61">
        <v>42.55</v>
      </c>
      <c r="J11024" s="61">
        <v>-72.06</v>
      </c>
      <c r="K11024">
        <v>4309</v>
      </c>
      <c r="L11024"/>
      <c r="M11024"/>
    </row>
    <row r="11025" spans="1:13">
      <c r="A11025" s="61" t="s">
        <v>40</v>
      </c>
      <c r="B11025" s="61">
        <v>1876</v>
      </c>
      <c r="C11025" s="63" t="s">
        <v>968</v>
      </c>
      <c r="D11025" s="61">
        <v>0</v>
      </c>
      <c r="E11025" s="61" t="s">
        <v>1202</v>
      </c>
      <c r="F11025" s="61" t="s">
        <v>89</v>
      </c>
      <c r="G11025" s="61" t="s">
        <v>1098</v>
      </c>
      <c r="H11025" s="61" t="s">
        <v>967</v>
      </c>
      <c r="I11025" s="61">
        <v>42.61</v>
      </c>
      <c r="J11025" s="61">
        <v>-71.23</v>
      </c>
      <c r="K11025">
        <v>31105</v>
      </c>
      <c r="L11025"/>
      <c r="M11025"/>
    </row>
    <row r="11026" spans="1:13">
      <c r="A11026" s="61" t="s">
        <v>40</v>
      </c>
      <c r="B11026" s="61">
        <v>1080</v>
      </c>
      <c r="C11026" s="63" t="s">
        <v>968</v>
      </c>
      <c r="D11026" s="61">
        <v>0</v>
      </c>
      <c r="E11026" s="61" t="s">
        <v>1024</v>
      </c>
      <c r="F11026" s="61" t="s">
        <v>89</v>
      </c>
      <c r="G11026" s="61" t="s">
        <v>981</v>
      </c>
      <c r="H11026" s="61" t="s">
        <v>967</v>
      </c>
      <c r="I11026" s="61">
        <v>42.18</v>
      </c>
      <c r="J11026" s="61">
        <v>-72.37</v>
      </c>
      <c r="K11026">
        <v>2400</v>
      </c>
      <c r="L11026"/>
      <c r="M11026"/>
    </row>
    <row r="11027" spans="1:13">
      <c r="A11027" s="61" t="s">
        <v>40</v>
      </c>
      <c r="B11027" s="61">
        <v>1983</v>
      </c>
      <c r="C11027" s="63" t="s">
        <v>968</v>
      </c>
      <c r="D11027" s="61">
        <v>0</v>
      </c>
      <c r="E11027" s="61" t="s">
        <v>1233</v>
      </c>
      <c r="F11027" s="61" t="s">
        <v>89</v>
      </c>
      <c r="G11027" s="61" t="s">
        <v>1186</v>
      </c>
      <c r="H11027" s="61" t="s">
        <v>967</v>
      </c>
      <c r="I11027" s="61">
        <v>42.63</v>
      </c>
      <c r="J11027" s="61">
        <v>-70.95</v>
      </c>
      <c r="K11027">
        <v>6569</v>
      </c>
      <c r="L11027"/>
      <c r="M11027"/>
    </row>
    <row r="11028" spans="1:13">
      <c r="A11028" s="61" t="s">
        <v>40</v>
      </c>
      <c r="B11028" s="61">
        <v>1469</v>
      </c>
      <c r="C11028" s="63" t="s">
        <v>968</v>
      </c>
      <c r="D11028" s="61">
        <v>0</v>
      </c>
      <c r="E11028" s="61" t="s">
        <v>734</v>
      </c>
      <c r="F11028" s="61" t="s">
        <v>89</v>
      </c>
      <c r="G11028" s="61" t="s">
        <v>1098</v>
      </c>
      <c r="H11028" s="61" t="s">
        <v>967</v>
      </c>
      <c r="I11028" s="61">
        <v>42.66</v>
      </c>
      <c r="J11028" s="61">
        <v>-71.7</v>
      </c>
      <c r="K11028">
        <v>7055</v>
      </c>
      <c r="L11028"/>
      <c r="M11028"/>
    </row>
    <row r="11029" spans="1:13">
      <c r="A11029" s="61" t="s">
        <v>40</v>
      </c>
      <c r="B11029" s="61">
        <v>1376</v>
      </c>
      <c r="C11029" s="63" t="s">
        <v>968</v>
      </c>
      <c r="D11029" s="61">
        <v>0</v>
      </c>
      <c r="E11029" s="61" t="s">
        <v>1082</v>
      </c>
      <c r="F11029" s="61" t="s">
        <v>89</v>
      </c>
      <c r="G11029" s="61" t="s">
        <v>428</v>
      </c>
      <c r="H11029" s="61" t="s">
        <v>967</v>
      </c>
      <c r="I11029" s="61">
        <v>42.59</v>
      </c>
      <c r="J11029" s="61">
        <v>-72.55</v>
      </c>
      <c r="K11029">
        <v>5324</v>
      </c>
      <c r="L11029"/>
      <c r="M11029"/>
    </row>
    <row r="11030" spans="1:13">
      <c r="A11030" s="61" t="s">
        <v>40</v>
      </c>
      <c r="B11030" s="61">
        <v>1879</v>
      </c>
      <c r="C11030" s="63" t="s">
        <v>968</v>
      </c>
      <c r="D11030" s="61">
        <v>0</v>
      </c>
      <c r="E11030" s="61" t="s">
        <v>1203</v>
      </c>
      <c r="F11030" s="61" t="s">
        <v>89</v>
      </c>
      <c r="G11030" s="61" t="s">
        <v>1098</v>
      </c>
      <c r="H11030" s="61" t="s">
        <v>967</v>
      </c>
      <c r="I11030" s="61">
        <v>42.68</v>
      </c>
      <c r="J11030" s="61">
        <v>-71.41</v>
      </c>
      <c r="K11030">
        <v>12368</v>
      </c>
      <c r="L11030"/>
      <c r="M11030"/>
    </row>
    <row r="11031" spans="1:13">
      <c r="A11031" s="61" t="s">
        <v>40</v>
      </c>
      <c r="B11031" s="61">
        <v>1568</v>
      </c>
      <c r="C11031" s="63" t="s">
        <v>968</v>
      </c>
      <c r="D11031" s="61">
        <v>0</v>
      </c>
      <c r="E11031" s="61" t="s">
        <v>1146</v>
      </c>
      <c r="F11031" s="61" t="s">
        <v>89</v>
      </c>
      <c r="G11031" s="61" t="s">
        <v>985</v>
      </c>
      <c r="H11031" s="61" t="s">
        <v>967</v>
      </c>
      <c r="I11031" s="61">
        <v>42.17</v>
      </c>
      <c r="J11031" s="61">
        <v>-71.61</v>
      </c>
      <c r="K11031">
        <v>7900</v>
      </c>
      <c r="L11031"/>
      <c r="M11031"/>
    </row>
    <row r="11032" spans="1:13">
      <c r="A11032" s="61" t="s">
        <v>40</v>
      </c>
      <c r="B11032" s="61">
        <v>1569</v>
      </c>
      <c r="C11032" s="63" t="s">
        <v>968</v>
      </c>
      <c r="D11032" s="61">
        <v>0</v>
      </c>
      <c r="E11032" s="61" t="s">
        <v>1147</v>
      </c>
      <c r="F11032" s="61" t="s">
        <v>89</v>
      </c>
      <c r="G11032" s="61" t="s">
        <v>985</v>
      </c>
      <c r="H11032" s="61" t="s">
        <v>967</v>
      </c>
      <c r="I11032" s="61">
        <v>42.08</v>
      </c>
      <c r="J11032" s="61">
        <v>-71.599999999999994</v>
      </c>
      <c r="K11032">
        <v>14193</v>
      </c>
      <c r="L11032"/>
      <c r="M11032"/>
    </row>
    <row r="11033" spans="1:13">
      <c r="A11033" s="61" t="s">
        <v>40</v>
      </c>
      <c r="B11033" s="61">
        <v>2568</v>
      </c>
      <c r="C11033" s="63" t="s">
        <v>968</v>
      </c>
      <c r="D11033" s="61">
        <v>0</v>
      </c>
      <c r="E11033" s="61" t="s">
        <v>1352</v>
      </c>
      <c r="F11033" s="61" t="s">
        <v>89</v>
      </c>
      <c r="G11033" s="61" t="s">
        <v>1339</v>
      </c>
      <c r="H11033" s="61" t="s">
        <v>967</v>
      </c>
      <c r="I11033" s="61">
        <v>41.45</v>
      </c>
      <c r="J11033" s="61">
        <v>-70.599999999999994</v>
      </c>
      <c r="K11033">
        <v>8172</v>
      </c>
      <c r="L11033"/>
      <c r="M11033"/>
    </row>
    <row r="11034" spans="1:13">
      <c r="A11034" s="61" t="s">
        <v>40</v>
      </c>
      <c r="B11034" s="61">
        <v>2468</v>
      </c>
      <c r="C11034" s="63" t="s">
        <v>968</v>
      </c>
      <c r="D11034" s="61">
        <v>0</v>
      </c>
      <c r="E11034" s="61" t="s">
        <v>1329</v>
      </c>
      <c r="F11034" s="61" t="s">
        <v>89</v>
      </c>
      <c r="G11034" s="61" t="s">
        <v>1098</v>
      </c>
      <c r="H11034" s="61" t="s">
        <v>967</v>
      </c>
      <c r="I11034" s="61">
        <v>42.32</v>
      </c>
      <c r="J11034" s="61">
        <v>-71.23</v>
      </c>
      <c r="K11034">
        <v>5713</v>
      </c>
      <c r="L11034"/>
      <c r="M11034"/>
    </row>
    <row r="11035" spans="1:13">
      <c r="A11035" s="61" t="s">
        <v>40</v>
      </c>
      <c r="B11035" s="61">
        <v>1880</v>
      </c>
      <c r="C11035" s="63" t="s">
        <v>968</v>
      </c>
      <c r="D11035" s="61">
        <v>0</v>
      </c>
      <c r="E11035" s="61" t="s">
        <v>1204</v>
      </c>
      <c r="F11035" s="61" t="s">
        <v>89</v>
      </c>
      <c r="G11035" s="61" t="s">
        <v>1098</v>
      </c>
      <c r="H11035" s="61" t="s">
        <v>967</v>
      </c>
      <c r="I11035" s="61">
        <v>42.5</v>
      </c>
      <c r="J11035" s="61">
        <v>-71.06</v>
      </c>
      <c r="K11035">
        <v>27071</v>
      </c>
      <c r="L11035"/>
      <c r="M11035"/>
    </row>
    <row r="11036" spans="1:13">
      <c r="A11036" s="61" t="s">
        <v>40</v>
      </c>
      <c r="B11036" s="61">
        <v>1081</v>
      </c>
      <c r="C11036" s="63" t="s">
        <v>968</v>
      </c>
      <c r="D11036" s="61">
        <v>0</v>
      </c>
      <c r="E11036" s="61" t="s">
        <v>1025</v>
      </c>
      <c r="F11036" s="61" t="s">
        <v>89</v>
      </c>
      <c r="G11036" s="61" t="s">
        <v>981</v>
      </c>
      <c r="H11036" s="61" t="s">
        <v>967</v>
      </c>
      <c r="I11036" s="61">
        <v>42.06</v>
      </c>
      <c r="J11036" s="61">
        <v>-72.209999999999994</v>
      </c>
      <c r="K11036">
        <v>1684</v>
      </c>
      <c r="L11036"/>
      <c r="M11036"/>
    </row>
    <row r="11037" spans="1:13">
      <c r="A11037" s="61" t="s">
        <v>40</v>
      </c>
      <c r="B11037" s="61">
        <v>2081</v>
      </c>
      <c r="C11037" s="63" t="s">
        <v>968</v>
      </c>
      <c r="D11037" s="61">
        <v>0</v>
      </c>
      <c r="E11037" s="61" t="s">
        <v>1260</v>
      </c>
      <c r="F11037" s="61" t="s">
        <v>89</v>
      </c>
      <c r="G11037" s="61" t="s">
        <v>1241</v>
      </c>
      <c r="H11037" s="61" t="s">
        <v>967</v>
      </c>
      <c r="I11037" s="61">
        <v>42.13</v>
      </c>
      <c r="J11037" s="61">
        <v>-71.239999999999995</v>
      </c>
      <c r="K11037">
        <v>20584</v>
      </c>
      <c r="L11037"/>
      <c r="M11037"/>
    </row>
    <row r="11038" spans="1:13">
      <c r="A11038" s="61" t="s">
        <v>40</v>
      </c>
      <c r="B11038" s="61">
        <v>2453</v>
      </c>
      <c r="C11038" s="63" t="s">
        <v>968</v>
      </c>
      <c r="D11038" s="61">
        <v>0</v>
      </c>
      <c r="E11038" s="61" t="s">
        <v>1317</v>
      </c>
      <c r="F11038" s="61" t="s">
        <v>89</v>
      </c>
      <c r="G11038" s="61" t="s">
        <v>1098</v>
      </c>
      <c r="H11038" s="61" t="s">
        <v>967</v>
      </c>
      <c r="I11038" s="61">
        <v>42.37</v>
      </c>
      <c r="J11038" s="61">
        <v>-71.239999999999995</v>
      </c>
      <c r="K11038">
        <v>31854</v>
      </c>
      <c r="L11038"/>
      <c r="M11038"/>
    </row>
    <row r="11039" spans="1:13">
      <c r="A11039" s="61" t="s">
        <v>40</v>
      </c>
      <c r="B11039" s="61">
        <v>2451</v>
      </c>
      <c r="C11039" s="63" t="s">
        <v>968</v>
      </c>
      <c r="D11039" s="61">
        <v>0</v>
      </c>
      <c r="E11039" s="61" t="s">
        <v>1317</v>
      </c>
      <c r="F11039" s="61" t="s">
        <v>89</v>
      </c>
      <c r="G11039" s="61" t="s">
        <v>1098</v>
      </c>
      <c r="H11039" s="61" t="s">
        <v>967</v>
      </c>
      <c r="I11039" s="61">
        <v>42.38</v>
      </c>
      <c r="J11039" s="61">
        <v>-71.239999999999995</v>
      </c>
      <c r="K11039">
        <v>17953</v>
      </c>
      <c r="L11039"/>
      <c r="M11039"/>
    </row>
    <row r="11040" spans="1:13">
      <c r="A11040" s="61" t="s">
        <v>40</v>
      </c>
      <c r="B11040" s="61">
        <v>2452</v>
      </c>
      <c r="C11040" s="63" t="s">
        <v>968</v>
      </c>
      <c r="D11040" s="61">
        <v>0</v>
      </c>
      <c r="E11040" s="61" t="s">
        <v>1317</v>
      </c>
      <c r="F11040" s="61" t="s">
        <v>89</v>
      </c>
      <c r="G11040" s="61" t="s">
        <v>1098</v>
      </c>
      <c r="H11040" s="61" t="s">
        <v>967</v>
      </c>
      <c r="I11040" s="61">
        <v>42.39</v>
      </c>
      <c r="J11040" s="61">
        <v>-71.22</v>
      </c>
      <c r="K11040">
        <v>15340</v>
      </c>
      <c r="L11040"/>
      <c r="M11040"/>
    </row>
    <row r="11041" spans="1:13">
      <c r="A11041" s="61" t="s">
        <v>40</v>
      </c>
      <c r="B11041" s="61">
        <v>1082</v>
      </c>
      <c r="C11041" s="63" t="s">
        <v>968</v>
      </c>
      <c r="D11041" s="61">
        <v>0</v>
      </c>
      <c r="E11041" s="61" t="s">
        <v>1026</v>
      </c>
      <c r="F11041" s="61" t="s">
        <v>89</v>
      </c>
      <c r="G11041" s="61" t="s">
        <v>983</v>
      </c>
      <c r="H11041" s="61" t="s">
        <v>967</v>
      </c>
      <c r="I11041" s="61">
        <v>42.25</v>
      </c>
      <c r="J11041" s="61">
        <v>-72.239999999999995</v>
      </c>
      <c r="K11041">
        <v>10565</v>
      </c>
      <c r="L11041"/>
      <c r="M11041"/>
    </row>
    <row r="11042" spans="1:13">
      <c r="A11042" s="61" t="s">
        <v>40</v>
      </c>
      <c r="B11042" s="61">
        <v>2571</v>
      </c>
      <c r="C11042" s="63" t="s">
        <v>968</v>
      </c>
      <c r="D11042" s="61">
        <v>0</v>
      </c>
      <c r="E11042" s="61" t="s">
        <v>1353</v>
      </c>
      <c r="F11042" s="61" t="s">
        <v>89</v>
      </c>
      <c r="G11042" s="61" t="s">
        <v>1239</v>
      </c>
      <c r="H11042" s="61" t="s">
        <v>967</v>
      </c>
      <c r="I11042" s="61">
        <v>41.76</v>
      </c>
      <c r="J11042" s="61">
        <v>-70.709999999999994</v>
      </c>
      <c r="K11042">
        <v>10858</v>
      </c>
      <c r="L11042"/>
      <c r="M11042"/>
    </row>
    <row r="11043" spans="1:13">
      <c r="A11043" s="61" t="s">
        <v>40</v>
      </c>
      <c r="B11043" s="61">
        <v>1378</v>
      </c>
      <c r="C11043" s="63" t="s">
        <v>968</v>
      </c>
      <c r="D11043" s="61">
        <v>0</v>
      </c>
      <c r="E11043" s="61" t="s">
        <v>879</v>
      </c>
      <c r="F11043" s="61" t="s">
        <v>89</v>
      </c>
      <c r="G11043" s="61" t="s">
        <v>428</v>
      </c>
      <c r="H11043" s="61" t="s">
        <v>967</v>
      </c>
      <c r="I11043" s="61">
        <v>42.68</v>
      </c>
      <c r="J11043" s="61">
        <v>-72.33</v>
      </c>
      <c r="K11043">
        <v>780</v>
      </c>
      <c r="L11043"/>
      <c r="M11043"/>
    </row>
    <row r="11044" spans="1:13">
      <c r="A11044" s="61" t="s">
        <v>40</v>
      </c>
      <c r="B11044" s="61">
        <v>2472</v>
      </c>
      <c r="C11044" s="63" t="s">
        <v>968</v>
      </c>
      <c r="D11044" s="61">
        <v>0</v>
      </c>
      <c r="E11044" s="61" t="s">
        <v>1330</v>
      </c>
      <c r="F11044" s="61" t="s">
        <v>89</v>
      </c>
      <c r="G11044" s="61" t="s">
        <v>1098</v>
      </c>
      <c r="H11044" s="61" t="s">
        <v>967</v>
      </c>
      <c r="I11044" s="61">
        <v>42.37</v>
      </c>
      <c r="J11044" s="61">
        <v>-71.180000000000007</v>
      </c>
      <c r="K11044">
        <v>35392</v>
      </c>
      <c r="L11044"/>
      <c r="M11044"/>
    </row>
    <row r="11045" spans="1:13">
      <c r="A11045" s="61" t="s">
        <v>40</v>
      </c>
      <c r="B11045" s="61">
        <v>1778</v>
      </c>
      <c r="C11045" s="63" t="s">
        <v>968</v>
      </c>
      <c r="D11045" s="61">
        <v>0</v>
      </c>
      <c r="E11045" s="61" t="s">
        <v>1182</v>
      </c>
      <c r="F11045" s="61" t="s">
        <v>89</v>
      </c>
      <c r="G11045" s="61" t="s">
        <v>1098</v>
      </c>
      <c r="H11045" s="61" t="s">
        <v>967</v>
      </c>
      <c r="I11045" s="61">
        <v>42.36</v>
      </c>
      <c r="J11045" s="61">
        <v>-71.36</v>
      </c>
      <c r="K11045">
        <v>14132</v>
      </c>
      <c r="L11045"/>
      <c r="M11045"/>
    </row>
    <row r="11046" spans="1:13">
      <c r="A11046" s="61" t="s">
        <v>40</v>
      </c>
      <c r="B11046" s="61">
        <v>1570</v>
      </c>
      <c r="C11046" s="63" t="s">
        <v>968</v>
      </c>
      <c r="D11046" s="61">
        <v>0</v>
      </c>
      <c r="E11046" s="61" t="s">
        <v>1148</v>
      </c>
      <c r="F11046" s="61" t="s">
        <v>89</v>
      </c>
      <c r="G11046" s="61" t="s">
        <v>985</v>
      </c>
      <c r="H11046" s="61" t="s">
        <v>967</v>
      </c>
      <c r="I11046" s="61">
        <v>42.04</v>
      </c>
      <c r="J11046" s="61">
        <v>-71.87</v>
      </c>
      <c r="K11046">
        <v>17776</v>
      </c>
      <c r="L11046"/>
      <c r="M11046"/>
    </row>
    <row r="11047" spans="1:13">
      <c r="A11047" s="61" t="s">
        <v>40</v>
      </c>
      <c r="B11047" s="61">
        <v>2482</v>
      </c>
      <c r="C11047" s="63" t="s">
        <v>968</v>
      </c>
      <c r="D11047" s="61">
        <v>0</v>
      </c>
      <c r="E11047" s="61" t="s">
        <v>1320</v>
      </c>
      <c r="F11047" s="61" t="s">
        <v>89</v>
      </c>
      <c r="G11047" s="61" t="s">
        <v>1241</v>
      </c>
      <c r="H11047" s="61" t="s">
        <v>967</v>
      </c>
      <c r="I11047" s="61">
        <v>42.29</v>
      </c>
      <c r="J11047" s="61">
        <v>-71.3</v>
      </c>
      <c r="K11047">
        <v>10710</v>
      </c>
      <c r="L11047"/>
      <c r="M11047"/>
    </row>
    <row r="11048" spans="1:13">
      <c r="A11048" s="61" t="s">
        <v>40</v>
      </c>
      <c r="B11048" s="61">
        <v>2481</v>
      </c>
      <c r="C11048" s="63" t="s">
        <v>968</v>
      </c>
      <c r="D11048" s="61">
        <v>0</v>
      </c>
      <c r="E11048" s="61" t="s">
        <v>1333</v>
      </c>
      <c r="F11048" s="61" t="s">
        <v>89</v>
      </c>
      <c r="G11048" s="61" t="s">
        <v>1241</v>
      </c>
      <c r="H11048" s="61" t="s">
        <v>967</v>
      </c>
      <c r="I11048" s="61">
        <v>42.31</v>
      </c>
      <c r="J11048" s="61">
        <v>-71.27</v>
      </c>
      <c r="K11048">
        <v>17280</v>
      </c>
      <c r="L11048"/>
      <c r="M11048"/>
    </row>
    <row r="11049" spans="1:13">
      <c r="A11049" s="61" t="s">
        <v>40</v>
      </c>
      <c r="B11049" s="61">
        <v>2667</v>
      </c>
      <c r="C11049" s="63" t="s">
        <v>968</v>
      </c>
      <c r="D11049" s="61">
        <v>0</v>
      </c>
      <c r="E11049" s="61" t="s">
        <v>1376</v>
      </c>
      <c r="F11049" s="61" t="s">
        <v>89</v>
      </c>
      <c r="G11049" s="61" t="s">
        <v>1337</v>
      </c>
      <c r="H11049" s="61" t="s">
        <v>967</v>
      </c>
      <c r="I11049" s="61">
        <v>41.93</v>
      </c>
      <c r="J11049" s="61">
        <v>-70.03</v>
      </c>
      <c r="K11049">
        <v>3309</v>
      </c>
      <c r="L11049"/>
      <c r="M11049"/>
    </row>
    <row r="11050" spans="1:13">
      <c r="A11050" s="61" t="s">
        <v>40</v>
      </c>
      <c r="B11050" s="61">
        <v>1379</v>
      </c>
      <c r="C11050" s="63" t="s">
        <v>968</v>
      </c>
      <c r="D11050" s="61">
        <v>0</v>
      </c>
      <c r="E11050" s="61" t="s">
        <v>1093</v>
      </c>
      <c r="F11050" s="61" t="s">
        <v>89</v>
      </c>
      <c r="G11050" s="61" t="s">
        <v>428</v>
      </c>
      <c r="H11050" s="61" t="s">
        <v>967</v>
      </c>
      <c r="I11050" s="61">
        <v>42.55</v>
      </c>
      <c r="J11050" s="61">
        <v>-72.400000000000006</v>
      </c>
      <c r="K11050">
        <v>774</v>
      </c>
      <c r="L11050"/>
      <c r="M11050"/>
    </row>
    <row r="11051" spans="1:13">
      <c r="A11051" s="61" t="s">
        <v>40</v>
      </c>
      <c r="B11051" s="61">
        <v>1380</v>
      </c>
      <c r="C11051" s="63" t="s">
        <v>968</v>
      </c>
      <c r="D11051" s="61">
        <v>0</v>
      </c>
      <c r="E11051" s="61" t="s">
        <v>1094</v>
      </c>
      <c r="F11051" s="61" t="s">
        <v>89</v>
      </c>
      <c r="G11051" s="61" t="s">
        <v>428</v>
      </c>
      <c r="H11051" s="61" t="s">
        <v>967</v>
      </c>
      <c r="I11051" s="61">
        <v>42.58</v>
      </c>
      <c r="J11051" s="61">
        <v>-72.37</v>
      </c>
      <c r="K11051">
        <v>82</v>
      </c>
      <c r="L11051"/>
      <c r="M11051"/>
    </row>
    <row r="11052" spans="1:13">
      <c r="A11052" s="61" t="s">
        <v>40</v>
      </c>
      <c r="B11052" s="61">
        <v>1984</v>
      </c>
      <c r="C11052" s="63" t="s">
        <v>968</v>
      </c>
      <c r="D11052" s="61">
        <v>0</v>
      </c>
      <c r="E11052" s="61" t="s">
        <v>1234</v>
      </c>
      <c r="F11052" s="61" t="s">
        <v>89</v>
      </c>
      <c r="G11052" s="61" t="s">
        <v>1186</v>
      </c>
      <c r="H11052" s="61" t="s">
        <v>967</v>
      </c>
      <c r="I11052" s="61">
        <v>42.6</v>
      </c>
      <c r="J11052" s="61">
        <v>-70.88</v>
      </c>
      <c r="K11052">
        <v>4979</v>
      </c>
      <c r="L11052"/>
      <c r="M11052"/>
    </row>
    <row r="11053" spans="1:13">
      <c r="A11053" s="61" t="s">
        <v>40</v>
      </c>
      <c r="B11053" s="61">
        <v>2668</v>
      </c>
      <c r="C11053" s="63" t="s">
        <v>968</v>
      </c>
      <c r="D11053" s="61">
        <v>0</v>
      </c>
      <c r="E11053" s="61" t="s">
        <v>1377</v>
      </c>
      <c r="F11053" s="61" t="s">
        <v>89</v>
      </c>
      <c r="G11053" s="61" t="s">
        <v>1337</v>
      </c>
      <c r="H11053" s="61" t="s">
        <v>967</v>
      </c>
      <c r="I11053" s="61">
        <v>41.7</v>
      </c>
      <c r="J11053" s="61">
        <v>-70.37</v>
      </c>
      <c r="K11053">
        <v>3222</v>
      </c>
      <c r="L11053"/>
      <c r="M11053"/>
    </row>
    <row r="11054" spans="1:13">
      <c r="A11054" s="61" t="s">
        <v>40</v>
      </c>
      <c r="B11054" s="61">
        <v>1583</v>
      </c>
      <c r="C11054" s="63" t="s">
        <v>968</v>
      </c>
      <c r="D11054" s="61">
        <v>0</v>
      </c>
      <c r="E11054" s="61" t="s">
        <v>1151</v>
      </c>
      <c r="F11054" s="61" t="s">
        <v>89</v>
      </c>
      <c r="G11054" s="61" t="s">
        <v>985</v>
      </c>
      <c r="H11054" s="61" t="s">
        <v>967</v>
      </c>
      <c r="I11054" s="61">
        <v>42.36</v>
      </c>
      <c r="J11054" s="61">
        <v>-71.78</v>
      </c>
      <c r="K11054">
        <v>7652</v>
      </c>
      <c r="L11054"/>
      <c r="M11054"/>
    </row>
    <row r="11055" spans="1:13">
      <c r="A11055" s="61" t="s">
        <v>40</v>
      </c>
      <c r="B11055" s="61">
        <v>2379</v>
      </c>
      <c r="C11055" s="63" t="s">
        <v>968</v>
      </c>
      <c r="D11055" s="61">
        <v>0</v>
      </c>
      <c r="E11055" s="61" t="s">
        <v>1314</v>
      </c>
      <c r="F11055" s="61" t="s">
        <v>89</v>
      </c>
      <c r="G11055" s="61" t="s">
        <v>1239</v>
      </c>
      <c r="H11055" s="61" t="s">
        <v>967</v>
      </c>
      <c r="I11055" s="61">
        <v>42.01</v>
      </c>
      <c r="J11055" s="61">
        <v>-71</v>
      </c>
      <c r="K11055">
        <v>7697</v>
      </c>
      <c r="L11055"/>
      <c r="M11055"/>
    </row>
    <row r="11056" spans="1:13">
      <c r="A11056" s="61" t="s">
        <v>40</v>
      </c>
      <c r="B11056" s="61">
        <v>1585</v>
      </c>
      <c r="C11056" s="63" t="s">
        <v>968</v>
      </c>
      <c r="D11056" s="61">
        <v>0</v>
      </c>
      <c r="E11056" s="61" t="s">
        <v>1152</v>
      </c>
      <c r="F11056" s="61" t="s">
        <v>89</v>
      </c>
      <c r="G11056" s="61" t="s">
        <v>985</v>
      </c>
      <c r="H11056" s="61" t="s">
        <v>967</v>
      </c>
      <c r="I11056" s="61">
        <v>42.23</v>
      </c>
      <c r="J11056" s="61">
        <v>-72.14</v>
      </c>
      <c r="K11056">
        <v>4899</v>
      </c>
      <c r="L11056"/>
      <c r="M11056"/>
    </row>
    <row r="11057" spans="1:13">
      <c r="A11057" s="61" t="s">
        <v>40</v>
      </c>
      <c r="B11057" s="61">
        <v>1084</v>
      </c>
      <c r="C11057" s="63" t="s">
        <v>968</v>
      </c>
      <c r="D11057" s="61">
        <v>0</v>
      </c>
      <c r="E11057" s="61" t="s">
        <v>1028</v>
      </c>
      <c r="F11057" s="61" t="s">
        <v>89</v>
      </c>
      <c r="G11057" s="61" t="s">
        <v>983</v>
      </c>
      <c r="H11057" s="61" t="s">
        <v>967</v>
      </c>
      <c r="I11057" s="61">
        <v>42.39</v>
      </c>
      <c r="J11057" s="61">
        <v>-72.88</v>
      </c>
      <c r="K11057">
        <v>185</v>
      </c>
      <c r="L11057"/>
      <c r="M11057"/>
    </row>
    <row r="11058" spans="1:13">
      <c r="A11058" s="61" t="s">
        <v>40</v>
      </c>
      <c r="B11058" s="61">
        <v>2670</v>
      </c>
      <c r="C11058" s="63" t="s">
        <v>968</v>
      </c>
      <c r="D11058" s="61">
        <v>0</v>
      </c>
      <c r="E11058" s="61" t="s">
        <v>1378</v>
      </c>
      <c r="F11058" s="61" t="s">
        <v>89</v>
      </c>
      <c r="G11058" s="61" t="s">
        <v>1337</v>
      </c>
      <c r="H11058" s="61" t="s">
        <v>967</v>
      </c>
      <c r="I11058" s="61">
        <v>41.66</v>
      </c>
      <c r="J11058" s="61">
        <v>-70.16</v>
      </c>
      <c r="K11058">
        <v>1463</v>
      </c>
      <c r="L11058"/>
      <c r="M11058"/>
    </row>
    <row r="11059" spans="1:13">
      <c r="A11059" s="61" t="s">
        <v>40</v>
      </c>
      <c r="B11059" s="61">
        <v>2671</v>
      </c>
      <c r="C11059" s="63" t="s">
        <v>968</v>
      </c>
      <c r="D11059" s="61">
        <v>0</v>
      </c>
      <c r="E11059" s="61" t="s">
        <v>1379</v>
      </c>
      <c r="F11059" s="61" t="s">
        <v>89</v>
      </c>
      <c r="G11059" s="61" t="s">
        <v>1337</v>
      </c>
      <c r="H11059" s="61" t="s">
        <v>967</v>
      </c>
      <c r="I11059" s="61">
        <v>41.67</v>
      </c>
      <c r="J11059" s="61">
        <v>-70.11</v>
      </c>
      <c r="K11059">
        <v>1216</v>
      </c>
      <c r="L11059"/>
      <c r="M11059"/>
    </row>
    <row r="11060" spans="1:13">
      <c r="A11060" s="61" t="s">
        <v>40</v>
      </c>
      <c r="B11060" s="61">
        <v>1088</v>
      </c>
      <c r="C11060" s="63" t="s">
        <v>968</v>
      </c>
      <c r="D11060" s="61">
        <v>0</v>
      </c>
      <c r="E11060" s="61" t="s">
        <v>1005</v>
      </c>
      <c r="F11060" s="61" t="s">
        <v>89</v>
      </c>
      <c r="G11060" s="61" t="s">
        <v>983</v>
      </c>
      <c r="H11060" s="61" t="s">
        <v>967</v>
      </c>
      <c r="I11060" s="61">
        <v>42.39</v>
      </c>
      <c r="J11060" s="61">
        <v>-72.64</v>
      </c>
      <c r="K11060">
        <v>598</v>
      </c>
      <c r="L11060"/>
      <c r="M11060"/>
    </row>
    <row r="11061" spans="1:13">
      <c r="A11061" s="61" t="s">
        <v>40</v>
      </c>
      <c r="B11061" s="61">
        <v>1985</v>
      </c>
      <c r="C11061" s="63" t="s">
        <v>968</v>
      </c>
      <c r="D11061" s="61">
        <v>0</v>
      </c>
      <c r="E11061" s="61" t="s">
        <v>1235</v>
      </c>
      <c r="F11061" s="61" t="s">
        <v>89</v>
      </c>
      <c r="G11061" s="61" t="s">
        <v>1186</v>
      </c>
      <c r="H11061" s="61" t="s">
        <v>967</v>
      </c>
      <c r="I11061" s="61">
        <v>42.8</v>
      </c>
      <c r="J11061" s="61">
        <v>-71</v>
      </c>
      <c r="K11061">
        <v>4500</v>
      </c>
      <c r="L11061"/>
      <c r="M11061"/>
    </row>
    <row r="11062" spans="1:13">
      <c r="A11062" s="61" t="s">
        <v>40</v>
      </c>
      <c r="B11062" s="61">
        <v>2465</v>
      </c>
      <c r="C11062" s="63" t="s">
        <v>968</v>
      </c>
      <c r="D11062" s="61">
        <v>0</v>
      </c>
      <c r="E11062" s="61" t="s">
        <v>1326</v>
      </c>
      <c r="F11062" s="61" t="s">
        <v>89</v>
      </c>
      <c r="G11062" s="61" t="s">
        <v>1098</v>
      </c>
      <c r="H11062" s="61" t="s">
        <v>967</v>
      </c>
      <c r="I11062" s="61">
        <v>42.35</v>
      </c>
      <c r="J11062" s="61">
        <v>-71.22</v>
      </c>
      <c r="K11062">
        <v>12415</v>
      </c>
      <c r="L11062"/>
      <c r="M11062"/>
    </row>
    <row r="11063" spans="1:13">
      <c r="A11063" s="61" t="s">
        <v>40</v>
      </c>
      <c r="B11063" s="61">
        <v>2132</v>
      </c>
      <c r="C11063" s="63" t="s">
        <v>968</v>
      </c>
      <c r="D11063" s="61">
        <v>0</v>
      </c>
      <c r="E11063" s="61" t="s">
        <v>1273</v>
      </c>
      <c r="F11063" s="61" t="s">
        <v>89</v>
      </c>
      <c r="G11063" s="61" t="s">
        <v>966</v>
      </c>
      <c r="H11063" s="61" t="s">
        <v>967</v>
      </c>
      <c r="I11063" s="61">
        <v>42.28</v>
      </c>
      <c r="J11063" s="61">
        <v>-71.16</v>
      </c>
      <c r="K11063">
        <v>27111</v>
      </c>
      <c r="L11063"/>
      <c r="M11063"/>
    </row>
    <row r="11064" spans="1:13">
      <c r="A11064" s="61" t="s">
        <v>40</v>
      </c>
      <c r="B11064" s="61">
        <v>1089</v>
      </c>
      <c r="C11064" s="63" t="s">
        <v>968</v>
      </c>
      <c r="D11064" s="61">
        <v>0</v>
      </c>
      <c r="E11064" s="61" t="s">
        <v>1030</v>
      </c>
      <c r="F11064" s="61" t="s">
        <v>89</v>
      </c>
      <c r="G11064" s="61" t="s">
        <v>981</v>
      </c>
      <c r="H11064" s="61" t="s">
        <v>967</v>
      </c>
      <c r="I11064" s="61">
        <v>42.12</v>
      </c>
      <c r="J11064" s="61">
        <v>-72.650000000000006</v>
      </c>
      <c r="K11064">
        <v>28835</v>
      </c>
      <c r="L11064"/>
      <c r="M11064"/>
    </row>
    <row r="11065" spans="1:13">
      <c r="A11065" s="61" t="s">
        <v>40</v>
      </c>
      <c r="B11065" s="61">
        <v>1266</v>
      </c>
      <c r="C11065" s="63" t="s">
        <v>968</v>
      </c>
      <c r="D11065" s="61">
        <v>0</v>
      </c>
      <c r="E11065" s="61" t="s">
        <v>1062</v>
      </c>
      <c r="F11065" s="61" t="s">
        <v>89</v>
      </c>
      <c r="G11065" s="61" t="s">
        <v>994</v>
      </c>
      <c r="H11065" s="61" t="s">
        <v>967</v>
      </c>
      <c r="I11065" s="61">
        <v>42.31</v>
      </c>
      <c r="J11065" s="61">
        <v>-73.39</v>
      </c>
      <c r="K11065">
        <v>1208</v>
      </c>
      <c r="L11065"/>
      <c r="M11065"/>
    </row>
    <row r="11066" spans="1:13">
      <c r="A11066" s="61" t="s">
        <v>40</v>
      </c>
      <c r="B11066" s="61">
        <v>1474</v>
      </c>
      <c r="C11066" s="63" t="s">
        <v>968</v>
      </c>
      <c r="D11066" s="61">
        <v>0</v>
      </c>
      <c r="E11066" s="61" t="s">
        <v>1113</v>
      </c>
      <c r="F11066" s="61" t="s">
        <v>89</v>
      </c>
      <c r="G11066" s="61" t="s">
        <v>1098</v>
      </c>
      <c r="H11066" s="61" t="s">
        <v>967</v>
      </c>
      <c r="I11066" s="61">
        <v>42.66</v>
      </c>
      <c r="J11066" s="61">
        <v>-71.739999999999995</v>
      </c>
      <c r="K11066">
        <v>2072</v>
      </c>
      <c r="L11066"/>
      <c r="M11066"/>
    </row>
    <row r="11067" spans="1:13">
      <c r="A11067" s="61" t="s">
        <v>40</v>
      </c>
      <c r="B11067" s="61">
        <v>2576</v>
      </c>
      <c r="C11067" s="63" t="s">
        <v>968</v>
      </c>
      <c r="D11067" s="61">
        <v>0</v>
      </c>
      <c r="E11067" s="61" t="s">
        <v>1354</v>
      </c>
      <c r="F11067" s="61" t="s">
        <v>89</v>
      </c>
      <c r="G11067" s="61" t="s">
        <v>1239</v>
      </c>
      <c r="H11067" s="61" t="s">
        <v>967</v>
      </c>
      <c r="I11067" s="61">
        <v>41.78</v>
      </c>
      <c r="J11067" s="61">
        <v>-70.75</v>
      </c>
      <c r="K11067">
        <v>3957</v>
      </c>
      <c r="L11067"/>
      <c r="M11067"/>
    </row>
    <row r="11068" spans="1:13">
      <c r="A11068" s="61" t="s">
        <v>40</v>
      </c>
      <c r="B11068" s="61">
        <v>2673</v>
      </c>
      <c r="C11068" s="63" t="s">
        <v>968</v>
      </c>
      <c r="D11068" s="61">
        <v>0</v>
      </c>
      <c r="E11068" s="61" t="s">
        <v>1380</v>
      </c>
      <c r="F11068" s="61" t="s">
        <v>89</v>
      </c>
      <c r="G11068" s="61" t="s">
        <v>1337</v>
      </c>
      <c r="H11068" s="61" t="s">
        <v>967</v>
      </c>
      <c r="I11068" s="61">
        <v>41.65</v>
      </c>
      <c r="J11068" s="61">
        <v>-70.239999999999995</v>
      </c>
      <c r="K11068">
        <v>8892</v>
      </c>
      <c r="L11068"/>
      <c r="M11068"/>
    </row>
    <row r="11069" spans="1:13">
      <c r="A11069" s="61" t="s">
        <v>40</v>
      </c>
      <c r="B11069" s="61">
        <v>1581</v>
      </c>
      <c r="C11069" s="63" t="s">
        <v>968</v>
      </c>
      <c r="D11069" s="61">
        <v>0</v>
      </c>
      <c r="E11069" s="61" t="s">
        <v>1149</v>
      </c>
      <c r="F11069" s="61" t="s">
        <v>89</v>
      </c>
      <c r="G11069" s="61" t="s">
        <v>985</v>
      </c>
      <c r="H11069" s="61" t="s">
        <v>967</v>
      </c>
      <c r="I11069" s="61">
        <v>42.26</v>
      </c>
      <c r="J11069" s="61">
        <v>-71.61</v>
      </c>
      <c r="K11069">
        <v>21567</v>
      </c>
      <c r="L11069"/>
      <c r="M11069"/>
    </row>
    <row r="11070" spans="1:13">
      <c r="A11070" s="61" t="s">
        <v>40</v>
      </c>
      <c r="B11070" s="61">
        <v>1085</v>
      </c>
      <c r="C11070" s="63" t="s">
        <v>968</v>
      </c>
      <c r="D11070" s="61">
        <v>0</v>
      </c>
      <c r="E11070" s="61" t="s">
        <v>1029</v>
      </c>
      <c r="F11070" s="61" t="s">
        <v>89</v>
      </c>
      <c r="G11070" s="61" t="s">
        <v>981</v>
      </c>
      <c r="H11070" s="61" t="s">
        <v>967</v>
      </c>
      <c r="I11070" s="61">
        <v>42.13</v>
      </c>
      <c r="J11070" s="61">
        <v>-72.75</v>
      </c>
      <c r="K11070">
        <v>41529</v>
      </c>
      <c r="L11070"/>
      <c r="M11070"/>
    </row>
    <row r="11071" spans="1:13">
      <c r="A11071" s="61" t="s">
        <v>40</v>
      </c>
      <c r="B11071" s="61">
        <v>1886</v>
      </c>
      <c r="C11071" s="63" t="s">
        <v>968</v>
      </c>
      <c r="D11071" s="61">
        <v>0</v>
      </c>
      <c r="E11071" s="61" t="s">
        <v>1205</v>
      </c>
      <c r="F11071" s="61" t="s">
        <v>89</v>
      </c>
      <c r="G11071" s="61" t="s">
        <v>1098</v>
      </c>
      <c r="H11071" s="61" t="s">
        <v>967</v>
      </c>
      <c r="I11071" s="61">
        <v>42.58</v>
      </c>
      <c r="J11071" s="61">
        <v>-71.430000000000007</v>
      </c>
      <c r="K11071">
        <v>24618</v>
      </c>
      <c r="L11071"/>
      <c r="M11071"/>
    </row>
    <row r="11072" spans="1:13">
      <c r="A11072" s="61" t="s">
        <v>40</v>
      </c>
      <c r="B11072" s="61">
        <v>1473</v>
      </c>
      <c r="C11072" s="63" t="s">
        <v>968</v>
      </c>
      <c r="D11072" s="61">
        <v>0</v>
      </c>
      <c r="E11072" s="61" t="s">
        <v>1103</v>
      </c>
      <c r="F11072" s="61" t="s">
        <v>89</v>
      </c>
      <c r="G11072" s="61" t="s">
        <v>985</v>
      </c>
      <c r="H11072" s="61" t="s">
        <v>967</v>
      </c>
      <c r="I11072" s="61">
        <v>42.55</v>
      </c>
      <c r="J11072" s="61">
        <v>-71.900000000000006</v>
      </c>
      <c r="K11072">
        <v>8213</v>
      </c>
      <c r="L11072"/>
      <c r="M11072"/>
    </row>
    <row r="11073" spans="1:13">
      <c r="A11073" s="61" t="s">
        <v>40</v>
      </c>
      <c r="B11073" s="61">
        <v>2493</v>
      </c>
      <c r="C11073" s="63" t="s">
        <v>968</v>
      </c>
      <c r="D11073" s="61">
        <v>0</v>
      </c>
      <c r="E11073" s="61" t="s">
        <v>913</v>
      </c>
      <c r="F11073" s="61" t="s">
        <v>89</v>
      </c>
      <c r="G11073" s="61" t="s">
        <v>1098</v>
      </c>
      <c r="H11073" s="61" t="s">
        <v>967</v>
      </c>
      <c r="I11073" s="61">
        <v>42.36</v>
      </c>
      <c r="J11073" s="61">
        <v>-71.3</v>
      </c>
      <c r="K11073">
        <v>11851</v>
      </c>
      <c r="L11073"/>
      <c r="M11073"/>
    </row>
    <row r="11074" spans="1:13">
      <c r="A11074" s="61" t="s">
        <v>40</v>
      </c>
      <c r="B11074" s="61">
        <v>2790</v>
      </c>
      <c r="C11074" s="63" t="s">
        <v>968</v>
      </c>
      <c r="D11074" s="61">
        <v>0</v>
      </c>
      <c r="E11074" s="61" t="s">
        <v>1409</v>
      </c>
      <c r="F11074" s="61" t="s">
        <v>89</v>
      </c>
      <c r="G11074" s="61" t="s">
        <v>1246</v>
      </c>
      <c r="H11074" s="61" t="s">
        <v>967</v>
      </c>
      <c r="I11074" s="61">
        <v>41.66</v>
      </c>
      <c r="J11074" s="61">
        <v>-71.099999999999994</v>
      </c>
      <c r="K11074">
        <v>16458</v>
      </c>
      <c r="L11074"/>
      <c r="M11074"/>
    </row>
    <row r="11075" spans="1:13">
      <c r="A11075" s="61" t="s">
        <v>40</v>
      </c>
      <c r="B11075" s="61">
        <v>2090</v>
      </c>
      <c r="C11075" s="63" t="s">
        <v>968</v>
      </c>
      <c r="D11075" s="61">
        <v>0</v>
      </c>
      <c r="E11075" s="61" t="s">
        <v>1261</v>
      </c>
      <c r="F11075" s="61" t="s">
        <v>89</v>
      </c>
      <c r="G11075" s="61" t="s">
        <v>1241</v>
      </c>
      <c r="H11075" s="61" t="s">
        <v>967</v>
      </c>
      <c r="I11075" s="61">
        <v>42.21</v>
      </c>
      <c r="J11075" s="61">
        <v>-71.209999999999994</v>
      </c>
      <c r="K11075">
        <v>16266</v>
      </c>
      <c r="L11075"/>
      <c r="M11075"/>
    </row>
    <row r="11076" spans="1:13">
      <c r="A11076" s="61" t="s">
        <v>40</v>
      </c>
      <c r="B11076" s="61">
        <v>2188</v>
      </c>
      <c r="C11076" s="63" t="s">
        <v>968</v>
      </c>
      <c r="D11076" s="61">
        <v>0</v>
      </c>
      <c r="E11076" s="61" t="s">
        <v>1288</v>
      </c>
      <c r="F11076" s="61" t="s">
        <v>89</v>
      </c>
      <c r="G11076" s="61" t="s">
        <v>1241</v>
      </c>
      <c r="H11076" s="61" t="s">
        <v>967</v>
      </c>
      <c r="I11076" s="61">
        <v>42.2</v>
      </c>
      <c r="J11076" s="61">
        <v>-70.959999999999994</v>
      </c>
      <c r="K11076">
        <v>15133</v>
      </c>
      <c r="L11076"/>
      <c r="M11076"/>
    </row>
    <row r="11077" spans="1:13">
      <c r="A11077" s="61" t="s">
        <v>40</v>
      </c>
      <c r="B11077" s="61">
        <v>1588</v>
      </c>
      <c r="C11077" s="63" t="s">
        <v>968</v>
      </c>
      <c r="D11077" s="61">
        <v>0</v>
      </c>
      <c r="E11077" s="61" t="s">
        <v>1153</v>
      </c>
      <c r="F11077" s="61" t="s">
        <v>89</v>
      </c>
      <c r="G11077" s="61" t="s">
        <v>985</v>
      </c>
      <c r="H11077" s="61" t="s">
        <v>967</v>
      </c>
      <c r="I11077" s="61">
        <v>42.11</v>
      </c>
      <c r="J11077" s="61">
        <v>-71.67</v>
      </c>
      <c r="K11077">
        <v>10106</v>
      </c>
      <c r="L11077"/>
      <c r="M11077"/>
    </row>
    <row r="11078" spans="1:13">
      <c r="A11078" s="61" t="s">
        <v>40</v>
      </c>
      <c r="B11078" s="61">
        <v>2382</v>
      </c>
      <c r="C11078" s="63" t="s">
        <v>968</v>
      </c>
      <c r="D11078" s="61">
        <v>0</v>
      </c>
      <c r="E11078" s="61" t="s">
        <v>1315</v>
      </c>
      <c r="F11078" s="61" t="s">
        <v>89</v>
      </c>
      <c r="G11078" s="61" t="s">
        <v>1239</v>
      </c>
      <c r="H11078" s="61" t="s">
        <v>967</v>
      </c>
      <c r="I11078" s="61">
        <v>42.08</v>
      </c>
      <c r="J11078" s="61">
        <v>-70.930000000000007</v>
      </c>
      <c r="K11078">
        <v>15121</v>
      </c>
      <c r="L11078"/>
      <c r="M11078"/>
    </row>
    <row r="11079" spans="1:13">
      <c r="A11079" s="61" t="s">
        <v>40</v>
      </c>
      <c r="B11079" s="61">
        <v>1095</v>
      </c>
      <c r="C11079" s="63" t="s">
        <v>968</v>
      </c>
      <c r="D11079" s="61">
        <v>0</v>
      </c>
      <c r="E11079" s="61" t="s">
        <v>1032</v>
      </c>
      <c r="F11079" s="61" t="s">
        <v>89</v>
      </c>
      <c r="G11079" s="61" t="s">
        <v>981</v>
      </c>
      <c r="H11079" s="61" t="s">
        <v>967</v>
      </c>
      <c r="I11079" s="61">
        <v>42.13</v>
      </c>
      <c r="J11079" s="61">
        <v>-72.430000000000007</v>
      </c>
      <c r="K11079">
        <v>14694</v>
      </c>
      <c r="L11079"/>
      <c r="M11079"/>
    </row>
    <row r="11080" spans="1:13">
      <c r="A11080" s="61" t="s">
        <v>40</v>
      </c>
      <c r="B11080" s="61">
        <v>1096</v>
      </c>
      <c r="C11080" s="63" t="s">
        <v>968</v>
      </c>
      <c r="D11080" s="61">
        <v>0</v>
      </c>
      <c r="E11080" s="61" t="s">
        <v>1033</v>
      </c>
      <c r="F11080" s="61" t="s">
        <v>89</v>
      </c>
      <c r="G11080" s="61" t="s">
        <v>983</v>
      </c>
      <c r="H11080" s="61" t="s">
        <v>967</v>
      </c>
      <c r="I11080" s="61">
        <v>42.4</v>
      </c>
      <c r="J11080" s="61">
        <v>-72.760000000000005</v>
      </c>
      <c r="K11080">
        <v>2509</v>
      </c>
      <c r="L11080"/>
      <c r="M11080"/>
    </row>
    <row r="11081" spans="1:13">
      <c r="A11081" s="61" t="s">
        <v>40</v>
      </c>
      <c r="B11081" s="61">
        <v>1267</v>
      </c>
      <c r="C11081" s="63" t="s">
        <v>968</v>
      </c>
      <c r="D11081" s="61">
        <v>0</v>
      </c>
      <c r="E11081" s="61" t="s">
        <v>1063</v>
      </c>
      <c r="F11081" s="61" t="s">
        <v>89</v>
      </c>
      <c r="G11081" s="61" t="s">
        <v>994</v>
      </c>
      <c r="H11081" s="61" t="s">
        <v>967</v>
      </c>
      <c r="I11081" s="61">
        <v>42.7</v>
      </c>
      <c r="J11081" s="61">
        <v>-73.2</v>
      </c>
      <c r="K11081">
        <v>7876</v>
      </c>
      <c r="L11081"/>
      <c r="M11081"/>
    </row>
    <row r="11082" spans="1:13">
      <c r="A11082" s="61" t="s">
        <v>40</v>
      </c>
      <c r="B11082" s="61">
        <v>1887</v>
      </c>
      <c r="C11082" s="63" t="s">
        <v>968</v>
      </c>
      <c r="D11082" s="61">
        <v>0</v>
      </c>
      <c r="E11082" s="61" t="s">
        <v>1206</v>
      </c>
      <c r="F11082" s="61" t="s">
        <v>89</v>
      </c>
      <c r="G11082" s="61" t="s">
        <v>1098</v>
      </c>
      <c r="H11082" s="61" t="s">
        <v>967</v>
      </c>
      <c r="I11082" s="61">
        <v>42.55</v>
      </c>
      <c r="J11082" s="61">
        <v>-71.16</v>
      </c>
      <c r="K11082">
        <v>23349</v>
      </c>
      <c r="L11082"/>
      <c r="M11082"/>
    </row>
    <row r="11083" spans="1:13">
      <c r="A11083" s="61" t="s">
        <v>40</v>
      </c>
      <c r="B11083" s="61">
        <v>1475</v>
      </c>
      <c r="C11083" s="63" t="s">
        <v>968</v>
      </c>
      <c r="D11083" s="61">
        <v>0</v>
      </c>
      <c r="E11083" s="61" t="s">
        <v>1114</v>
      </c>
      <c r="F11083" s="61" t="s">
        <v>89</v>
      </c>
      <c r="G11083" s="61" t="s">
        <v>985</v>
      </c>
      <c r="H11083" s="61" t="s">
        <v>967</v>
      </c>
      <c r="I11083" s="61">
        <v>42.68</v>
      </c>
      <c r="J11083" s="61">
        <v>-72.040000000000006</v>
      </c>
      <c r="K11083">
        <v>10304</v>
      </c>
      <c r="L11083"/>
      <c r="M11083"/>
    </row>
    <row r="11084" spans="1:13">
      <c r="A11084" s="61" t="s">
        <v>40</v>
      </c>
      <c r="B11084" s="61">
        <v>1890</v>
      </c>
      <c r="C11084" s="63" t="s">
        <v>968</v>
      </c>
      <c r="D11084" s="61">
        <v>0</v>
      </c>
      <c r="E11084" s="61" t="s">
        <v>1207</v>
      </c>
      <c r="F11084" s="61" t="s">
        <v>89</v>
      </c>
      <c r="G11084" s="61" t="s">
        <v>1098</v>
      </c>
      <c r="H11084" s="61" t="s">
        <v>967</v>
      </c>
      <c r="I11084" s="61">
        <v>42.45</v>
      </c>
      <c r="J11084" s="61">
        <v>-71.14</v>
      </c>
      <c r="K11084">
        <v>22970</v>
      </c>
      <c r="L11084"/>
      <c r="M11084"/>
    </row>
    <row r="11085" spans="1:13">
      <c r="A11085" s="61" t="s">
        <v>40</v>
      </c>
      <c r="B11085" s="61">
        <v>1270</v>
      </c>
      <c r="C11085" s="63" t="s">
        <v>968</v>
      </c>
      <c r="D11085" s="61">
        <v>0</v>
      </c>
      <c r="E11085" s="61" t="s">
        <v>1064</v>
      </c>
      <c r="F11085" s="61" t="s">
        <v>89</v>
      </c>
      <c r="G11085" s="61" t="s">
        <v>994</v>
      </c>
      <c r="H11085" s="61" t="s">
        <v>967</v>
      </c>
      <c r="I11085" s="61">
        <v>42.51</v>
      </c>
      <c r="J11085" s="61">
        <v>-73.040000000000006</v>
      </c>
      <c r="K11085">
        <v>755</v>
      </c>
      <c r="L11085"/>
      <c r="M11085"/>
    </row>
    <row r="11086" spans="1:13">
      <c r="A11086" s="61" t="s">
        <v>40</v>
      </c>
      <c r="B11086" s="61">
        <v>2152</v>
      </c>
      <c r="C11086" s="63" t="s">
        <v>968</v>
      </c>
      <c r="D11086" s="61">
        <v>0</v>
      </c>
      <c r="E11086" s="61" t="s">
        <v>1282</v>
      </c>
      <c r="F11086" s="61" t="s">
        <v>89</v>
      </c>
      <c r="G11086" s="61" t="s">
        <v>966</v>
      </c>
      <c r="H11086" s="61" t="s">
        <v>967</v>
      </c>
      <c r="I11086" s="61">
        <v>42.37</v>
      </c>
      <c r="J11086" s="61">
        <v>-70.98</v>
      </c>
      <c r="K11086">
        <v>19316</v>
      </c>
      <c r="L11086"/>
      <c r="M11086"/>
    </row>
    <row r="11087" spans="1:13">
      <c r="A11087" s="61" t="s">
        <v>40</v>
      </c>
      <c r="B11087" s="61">
        <v>1801</v>
      </c>
      <c r="C11087" s="63" t="s">
        <v>968</v>
      </c>
      <c r="D11087" s="61">
        <v>0</v>
      </c>
      <c r="E11087" s="61" t="s">
        <v>1183</v>
      </c>
      <c r="F11087" s="61" t="s">
        <v>89</v>
      </c>
      <c r="G11087" s="61" t="s">
        <v>1098</v>
      </c>
      <c r="H11087" s="61" t="s">
        <v>967</v>
      </c>
      <c r="I11087" s="61">
        <v>42.48</v>
      </c>
      <c r="J11087" s="61">
        <v>-71.150000000000006</v>
      </c>
      <c r="K11087">
        <v>40891</v>
      </c>
      <c r="L11087"/>
      <c r="M11087"/>
    </row>
    <row r="11088" spans="1:13">
      <c r="A11088" s="61" t="s">
        <v>40</v>
      </c>
      <c r="B11088" s="61">
        <v>2543</v>
      </c>
      <c r="C11088" s="63" t="s">
        <v>968</v>
      </c>
      <c r="D11088" s="61">
        <v>0</v>
      </c>
      <c r="E11088" s="61" t="s">
        <v>1345</v>
      </c>
      <c r="F11088" s="61" t="s">
        <v>89</v>
      </c>
      <c r="G11088" s="61" t="s">
        <v>1337</v>
      </c>
      <c r="H11088" s="61" t="s">
        <v>967</v>
      </c>
      <c r="I11088" s="61">
        <v>41.52</v>
      </c>
      <c r="J11088" s="61">
        <v>-70.66</v>
      </c>
      <c r="K11088">
        <v>756</v>
      </c>
      <c r="L11088"/>
      <c r="M11088"/>
    </row>
    <row r="11089" spans="1:13">
      <c r="A11089" s="61" t="s">
        <v>40</v>
      </c>
      <c r="B11089" s="61">
        <v>1602</v>
      </c>
      <c r="C11089" s="63" t="s">
        <v>968</v>
      </c>
      <c r="D11089" s="61">
        <v>0</v>
      </c>
      <c r="E11089" s="61" t="s">
        <v>1155</v>
      </c>
      <c r="F11089" s="61" t="s">
        <v>89</v>
      </c>
      <c r="G11089" s="61" t="s">
        <v>985</v>
      </c>
      <c r="H11089" s="61" t="s">
        <v>967</v>
      </c>
      <c r="I11089" s="61">
        <v>42.27</v>
      </c>
      <c r="J11089" s="61">
        <v>-71.849999999999994</v>
      </c>
      <c r="K11089">
        <v>25382</v>
      </c>
      <c r="L11089"/>
      <c r="M11089"/>
    </row>
    <row r="11090" spans="1:13">
      <c r="A11090" s="61" t="s">
        <v>40</v>
      </c>
      <c r="B11090" s="61">
        <v>1603</v>
      </c>
      <c r="C11090" s="63" t="s">
        <v>968</v>
      </c>
      <c r="D11090" s="61">
        <v>0</v>
      </c>
      <c r="E11090" s="61" t="s">
        <v>1155</v>
      </c>
      <c r="F11090" s="61" t="s">
        <v>89</v>
      </c>
      <c r="G11090" s="61" t="s">
        <v>985</v>
      </c>
      <c r="H11090" s="61" t="s">
        <v>967</v>
      </c>
      <c r="I11090" s="61">
        <v>42.24</v>
      </c>
      <c r="J11090" s="61">
        <v>-71.84</v>
      </c>
      <c r="K11090">
        <v>22417</v>
      </c>
      <c r="L11090"/>
      <c r="M11090"/>
    </row>
    <row r="11091" spans="1:13">
      <c r="A11091" s="61" t="s">
        <v>40</v>
      </c>
      <c r="B11091" s="61">
        <v>1609</v>
      </c>
      <c r="C11091" s="63" t="s">
        <v>968</v>
      </c>
      <c r="D11091" s="61">
        <v>0</v>
      </c>
      <c r="E11091" s="61" t="s">
        <v>1155</v>
      </c>
      <c r="F11091" s="61" t="s">
        <v>89</v>
      </c>
      <c r="G11091" s="61" t="s">
        <v>985</v>
      </c>
      <c r="H11091" s="61" t="s">
        <v>967</v>
      </c>
      <c r="I11091" s="61">
        <v>42.29</v>
      </c>
      <c r="J11091" s="61">
        <v>-71.83</v>
      </c>
      <c r="K11091">
        <v>23870</v>
      </c>
      <c r="L11091"/>
      <c r="M11091"/>
    </row>
    <row r="11092" spans="1:13">
      <c r="A11092" s="61" t="s">
        <v>40</v>
      </c>
      <c r="B11092" s="61">
        <v>1610</v>
      </c>
      <c r="C11092" s="63" t="s">
        <v>968</v>
      </c>
      <c r="D11092" s="61">
        <v>0</v>
      </c>
      <c r="E11092" s="61" t="s">
        <v>1155</v>
      </c>
      <c r="F11092" s="61" t="s">
        <v>89</v>
      </c>
      <c r="G11092" s="61" t="s">
        <v>985</v>
      </c>
      <c r="H11092" s="61" t="s">
        <v>967</v>
      </c>
      <c r="I11092" s="61">
        <v>42.25</v>
      </c>
      <c r="J11092" s="61">
        <v>-71.81</v>
      </c>
      <c r="K11092">
        <v>28717</v>
      </c>
      <c r="L11092"/>
      <c r="M11092"/>
    </row>
    <row r="11093" spans="1:13">
      <c r="A11093" s="61" t="s">
        <v>40</v>
      </c>
      <c r="B11093" s="61">
        <v>1608</v>
      </c>
      <c r="C11093" s="63" t="s">
        <v>968</v>
      </c>
      <c r="D11093" s="61">
        <v>0</v>
      </c>
      <c r="E11093" s="61" t="s">
        <v>1155</v>
      </c>
      <c r="F11093" s="61" t="s">
        <v>89</v>
      </c>
      <c r="G11093" s="61" t="s">
        <v>985</v>
      </c>
      <c r="H11093" s="61" t="s">
        <v>967</v>
      </c>
      <c r="I11093" s="61">
        <v>42.26</v>
      </c>
      <c r="J11093" s="61">
        <v>-71.8</v>
      </c>
      <c r="K11093">
        <v>4996</v>
      </c>
      <c r="L11093"/>
      <c r="M11093"/>
    </row>
    <row r="11094" spans="1:13">
      <c r="A11094" s="61" t="s">
        <v>40</v>
      </c>
      <c r="B11094" s="61">
        <v>1655</v>
      </c>
      <c r="C11094" s="63" t="s">
        <v>968</v>
      </c>
      <c r="D11094" s="61">
        <v>0</v>
      </c>
      <c r="E11094" s="61" t="s">
        <v>1155</v>
      </c>
      <c r="F11094" s="61" t="s">
        <v>89</v>
      </c>
      <c r="G11094" s="61" t="s">
        <v>985</v>
      </c>
      <c r="H11094" s="61" t="s">
        <v>967</v>
      </c>
      <c r="I11094" s="61">
        <v>42.26</v>
      </c>
      <c r="J11094" s="61">
        <v>-71.8</v>
      </c>
      <c r="K11094">
        <v>5051</v>
      </c>
      <c r="L11094"/>
      <c r="M11094"/>
    </row>
    <row r="11095" spans="1:13">
      <c r="A11095" s="61" t="s">
        <v>40</v>
      </c>
      <c r="B11095" s="61">
        <v>1606</v>
      </c>
      <c r="C11095" s="63" t="s">
        <v>968</v>
      </c>
      <c r="D11095" s="61">
        <v>0</v>
      </c>
      <c r="E11095" s="61" t="s">
        <v>1155</v>
      </c>
      <c r="F11095" s="61" t="s">
        <v>89</v>
      </c>
      <c r="G11095" s="61" t="s">
        <v>985</v>
      </c>
      <c r="H11095" s="61" t="s">
        <v>967</v>
      </c>
      <c r="I11095" s="61">
        <v>42.32</v>
      </c>
      <c r="J11095" s="61">
        <v>-71.8</v>
      </c>
      <c r="K11095">
        <v>21651</v>
      </c>
      <c r="L11095"/>
      <c r="M11095"/>
    </row>
    <row r="11096" spans="1:13">
      <c r="A11096" s="61" t="s">
        <v>40</v>
      </c>
      <c r="B11096" s="61">
        <v>1607</v>
      </c>
      <c r="C11096" s="63" t="s">
        <v>968</v>
      </c>
      <c r="D11096" s="61">
        <v>0</v>
      </c>
      <c r="E11096" s="61" t="s">
        <v>1155</v>
      </c>
      <c r="F11096" s="61" t="s">
        <v>89</v>
      </c>
      <c r="G11096" s="61" t="s">
        <v>985</v>
      </c>
      <c r="H11096" s="61" t="s">
        <v>967</v>
      </c>
      <c r="I11096" s="61">
        <v>42.23</v>
      </c>
      <c r="J11096" s="61">
        <v>-71.790000000000006</v>
      </c>
      <c r="K11096">
        <v>9378</v>
      </c>
      <c r="L11096"/>
      <c r="M11096"/>
    </row>
    <row r="11097" spans="1:13">
      <c r="A11097" s="61" t="s">
        <v>40</v>
      </c>
      <c r="B11097" s="61">
        <v>1605</v>
      </c>
      <c r="C11097" s="63" t="s">
        <v>968</v>
      </c>
      <c r="D11097" s="61">
        <v>0</v>
      </c>
      <c r="E11097" s="61" t="s">
        <v>1155</v>
      </c>
      <c r="F11097" s="61" t="s">
        <v>89</v>
      </c>
      <c r="G11097" s="61" t="s">
        <v>985</v>
      </c>
      <c r="H11097" s="61" t="s">
        <v>967</v>
      </c>
      <c r="I11097" s="61">
        <v>42.29</v>
      </c>
      <c r="J11097" s="61">
        <v>-71.790000000000006</v>
      </c>
      <c r="K11097">
        <v>29218</v>
      </c>
      <c r="L11097"/>
      <c r="M11097"/>
    </row>
    <row r="11098" spans="1:13">
      <c r="A11098" s="61" t="s">
        <v>40</v>
      </c>
      <c r="B11098" s="61">
        <v>1604</v>
      </c>
      <c r="C11098" s="63" t="s">
        <v>968</v>
      </c>
      <c r="D11098" s="61">
        <v>0</v>
      </c>
      <c r="E11098" s="61" t="s">
        <v>1155</v>
      </c>
      <c r="F11098" s="61" t="s">
        <v>89</v>
      </c>
      <c r="G11098" s="61" t="s">
        <v>985</v>
      </c>
      <c r="H11098" s="61" t="s">
        <v>967</v>
      </c>
      <c r="I11098" s="61">
        <v>42.25</v>
      </c>
      <c r="J11098" s="61">
        <v>-71.77</v>
      </c>
      <c r="K11098">
        <v>41301</v>
      </c>
      <c r="L11098"/>
      <c r="M11098"/>
    </row>
    <row r="11099" spans="1:13">
      <c r="A11099" s="61" t="s">
        <v>40</v>
      </c>
      <c r="B11099" s="61">
        <v>1098</v>
      </c>
      <c r="C11099" s="63" t="s">
        <v>968</v>
      </c>
      <c r="D11099" s="61">
        <v>0</v>
      </c>
      <c r="E11099" s="61" t="s">
        <v>1034</v>
      </c>
      <c r="F11099" s="61" t="s">
        <v>89</v>
      </c>
      <c r="G11099" s="61" t="s">
        <v>983</v>
      </c>
      <c r="H11099" s="61" t="s">
        <v>967</v>
      </c>
      <c r="I11099" s="61">
        <v>42.41</v>
      </c>
      <c r="J11099" s="61">
        <v>-72.930000000000007</v>
      </c>
      <c r="K11099">
        <v>1147</v>
      </c>
      <c r="L11099"/>
      <c r="M11099"/>
    </row>
    <row r="11100" spans="1:13">
      <c r="A11100" s="61" t="s">
        <v>40</v>
      </c>
      <c r="B11100" s="61">
        <v>2093</v>
      </c>
      <c r="C11100" s="63" t="s">
        <v>968</v>
      </c>
      <c r="D11100" s="61">
        <v>0</v>
      </c>
      <c r="E11100" s="61" t="s">
        <v>1257</v>
      </c>
      <c r="F11100" s="61" t="s">
        <v>89</v>
      </c>
      <c r="G11100" s="61" t="s">
        <v>1241</v>
      </c>
      <c r="H11100" s="61" t="s">
        <v>967</v>
      </c>
      <c r="I11100" s="61">
        <v>42.06</v>
      </c>
      <c r="J11100" s="61">
        <v>-71.33</v>
      </c>
      <c r="K11100">
        <v>12178</v>
      </c>
      <c r="L11100"/>
      <c r="M11100"/>
    </row>
    <row r="11101" spans="1:13">
      <c r="A11101" s="61" t="s">
        <v>40</v>
      </c>
      <c r="B11101" s="61">
        <v>2675</v>
      </c>
      <c r="C11101" s="63" t="s">
        <v>968</v>
      </c>
      <c r="D11101" s="61">
        <v>0</v>
      </c>
      <c r="E11101" s="61" t="s">
        <v>1381</v>
      </c>
      <c r="F11101" s="61" t="s">
        <v>89</v>
      </c>
      <c r="G11101" s="61" t="s">
        <v>1337</v>
      </c>
      <c r="H11101" s="61" t="s">
        <v>967</v>
      </c>
      <c r="I11101" s="61">
        <v>41.7</v>
      </c>
      <c r="J11101" s="61">
        <v>-70.22</v>
      </c>
      <c r="K11101">
        <v>6712</v>
      </c>
      <c r="L11101"/>
      <c r="M11101"/>
    </row>
    <row r="11102" spans="1:13">
      <c r="A11102" s="61" t="s">
        <v>40</v>
      </c>
      <c r="B11102" s="61">
        <v>20606</v>
      </c>
      <c r="C11102" s="63" t="s">
        <v>968</v>
      </c>
      <c r="D11102" s="61">
        <v>0</v>
      </c>
      <c r="E11102" s="61" t="s">
        <v>5199</v>
      </c>
      <c r="F11102" s="61" t="s">
        <v>87</v>
      </c>
      <c r="G11102" s="61" t="s">
        <v>5219</v>
      </c>
      <c r="H11102" s="61" t="s">
        <v>967</v>
      </c>
      <c r="I11102" s="61">
        <v>38.25</v>
      </c>
      <c r="J11102" s="61">
        <v>-76.739999999999995</v>
      </c>
      <c r="K11102">
        <v>251</v>
      </c>
      <c r="L11102"/>
      <c r="M11102"/>
    </row>
    <row r="11103" spans="1:13">
      <c r="A11103" s="61" t="s">
        <v>40</v>
      </c>
      <c r="B11103" s="61">
        <v>21001</v>
      </c>
      <c r="C11103" s="63" t="s">
        <v>968</v>
      </c>
      <c r="D11103" s="61">
        <v>0</v>
      </c>
      <c r="E11103" s="61" t="s">
        <v>2468</v>
      </c>
      <c r="F11103" s="61" t="s">
        <v>87</v>
      </c>
      <c r="G11103" s="61" t="s">
        <v>5297</v>
      </c>
      <c r="H11103" s="61" t="s">
        <v>967</v>
      </c>
      <c r="I11103" s="61">
        <v>39.51</v>
      </c>
      <c r="J11103" s="61">
        <v>-76.17</v>
      </c>
      <c r="K11103">
        <v>25714</v>
      </c>
      <c r="L11103"/>
      <c r="M11103"/>
    </row>
    <row r="11104" spans="1:13">
      <c r="A11104" s="61" t="s">
        <v>40</v>
      </c>
      <c r="B11104" s="61">
        <v>21005</v>
      </c>
      <c r="C11104" s="63" t="s">
        <v>968</v>
      </c>
      <c r="D11104" s="61">
        <v>0</v>
      </c>
      <c r="E11104" s="61" t="s">
        <v>5298</v>
      </c>
      <c r="F11104" s="61" t="s">
        <v>87</v>
      </c>
      <c r="G11104" s="61" t="s">
        <v>5297</v>
      </c>
      <c r="H11104" s="61" t="s">
        <v>967</v>
      </c>
      <c r="I11104" s="61">
        <v>39.49</v>
      </c>
      <c r="J11104" s="61">
        <v>-76.14</v>
      </c>
      <c r="K11104">
        <v>1709</v>
      </c>
      <c r="L11104"/>
      <c r="M11104"/>
    </row>
    <row r="11105" spans="1:13">
      <c r="A11105" s="61" t="s">
        <v>40</v>
      </c>
      <c r="B11105" s="61">
        <v>21009</v>
      </c>
      <c r="C11105" s="63" t="s">
        <v>968</v>
      </c>
      <c r="D11105" s="61">
        <v>0</v>
      </c>
      <c r="E11105" s="61" t="s">
        <v>5299</v>
      </c>
      <c r="F11105" s="61" t="s">
        <v>87</v>
      </c>
      <c r="G11105" s="61" t="s">
        <v>5297</v>
      </c>
      <c r="H11105" s="61" t="s">
        <v>967</v>
      </c>
      <c r="I11105" s="61">
        <v>39.46</v>
      </c>
      <c r="J11105" s="61">
        <v>-76.27</v>
      </c>
      <c r="K11105">
        <v>31835</v>
      </c>
      <c r="L11105"/>
      <c r="M11105"/>
    </row>
    <row r="11106" spans="1:13">
      <c r="A11106" s="61" t="s">
        <v>40</v>
      </c>
      <c r="B11106" s="61">
        <v>21520</v>
      </c>
      <c r="C11106" s="63" t="s">
        <v>968</v>
      </c>
      <c r="D11106" s="61">
        <v>0</v>
      </c>
      <c r="E11106" s="61" t="s">
        <v>5369</v>
      </c>
      <c r="F11106" s="61" t="s">
        <v>87</v>
      </c>
      <c r="G11106" s="61" t="s">
        <v>5370</v>
      </c>
      <c r="H11106" s="61" t="s">
        <v>967</v>
      </c>
      <c r="I11106" s="61">
        <v>39.619999999999997</v>
      </c>
      <c r="J11106" s="61">
        <v>-79.319999999999993</v>
      </c>
      <c r="K11106">
        <v>2060</v>
      </c>
      <c r="L11106"/>
      <c r="M11106"/>
    </row>
    <row r="11107" spans="1:13">
      <c r="A11107" s="61" t="s">
        <v>40</v>
      </c>
      <c r="B11107" s="61">
        <v>20607</v>
      </c>
      <c r="C11107" s="63" t="s">
        <v>968</v>
      </c>
      <c r="D11107" s="61">
        <v>0</v>
      </c>
      <c r="E11107" s="61" t="s">
        <v>5200</v>
      </c>
      <c r="F11107" s="61" t="s">
        <v>87</v>
      </c>
      <c r="G11107" s="61" t="s">
        <v>5201</v>
      </c>
      <c r="H11107" s="61" t="s">
        <v>967</v>
      </c>
      <c r="I11107" s="61">
        <v>38.67</v>
      </c>
      <c r="J11107" s="61">
        <v>-77.010000000000005</v>
      </c>
      <c r="K11107">
        <v>12762</v>
      </c>
      <c r="L11107"/>
      <c r="M11107"/>
    </row>
    <row r="11108" spans="1:13">
      <c r="A11108" s="61" t="s">
        <v>40</v>
      </c>
      <c r="B11108" s="61">
        <v>21710</v>
      </c>
      <c r="C11108" s="63" t="s">
        <v>968</v>
      </c>
      <c r="D11108" s="61">
        <v>0</v>
      </c>
      <c r="E11108" s="61" t="s">
        <v>5115</v>
      </c>
      <c r="F11108" s="61" t="s">
        <v>87</v>
      </c>
      <c r="G11108" s="61" t="s">
        <v>5425</v>
      </c>
      <c r="H11108" s="61" t="s">
        <v>967</v>
      </c>
      <c r="I11108" s="61">
        <v>39.29</v>
      </c>
      <c r="J11108" s="61">
        <v>-77.45</v>
      </c>
      <c r="K11108">
        <v>4769</v>
      </c>
      <c r="L11108"/>
      <c r="M11108"/>
    </row>
    <row r="11109" spans="1:13">
      <c r="A11109" s="61" t="s">
        <v>40</v>
      </c>
      <c r="B11109" s="61">
        <v>20762</v>
      </c>
      <c r="C11109" s="63" t="s">
        <v>968</v>
      </c>
      <c r="D11109" s="61">
        <v>0</v>
      </c>
      <c r="E11109" s="61" t="s">
        <v>5267</v>
      </c>
      <c r="F11109" s="61" t="s">
        <v>87</v>
      </c>
      <c r="G11109" s="61" t="s">
        <v>5201</v>
      </c>
      <c r="H11109" s="61" t="s">
        <v>967</v>
      </c>
      <c r="I11109" s="61">
        <v>38.799999999999997</v>
      </c>
      <c r="J11109" s="61">
        <v>-76.87</v>
      </c>
      <c r="K11109">
        <v>3002</v>
      </c>
      <c r="L11109"/>
      <c r="M11109"/>
    </row>
    <row r="11110" spans="1:13">
      <c r="A11110" s="61" t="s">
        <v>40</v>
      </c>
      <c r="B11110" s="61">
        <v>21405</v>
      </c>
      <c r="C11110" s="63" t="s">
        <v>968</v>
      </c>
      <c r="D11110" s="61">
        <v>0</v>
      </c>
      <c r="E11110" s="61" t="s">
        <v>5368</v>
      </c>
      <c r="F11110" s="61" t="s">
        <v>87</v>
      </c>
      <c r="G11110" s="61" t="s">
        <v>5247</v>
      </c>
      <c r="H11110" s="61" t="s">
        <v>967</v>
      </c>
      <c r="I11110" s="61">
        <v>39.03</v>
      </c>
      <c r="J11110" s="61">
        <v>-76.56</v>
      </c>
      <c r="K11110">
        <v>622</v>
      </c>
      <c r="L11110"/>
      <c r="M11110"/>
    </row>
    <row r="11111" spans="1:13">
      <c r="A11111" s="61" t="s">
        <v>40</v>
      </c>
      <c r="B11111" s="61">
        <v>21401</v>
      </c>
      <c r="C11111" s="63" t="s">
        <v>968</v>
      </c>
      <c r="D11111" s="61">
        <v>0</v>
      </c>
      <c r="E11111" s="61" t="s">
        <v>5368</v>
      </c>
      <c r="F11111" s="61" t="s">
        <v>87</v>
      </c>
      <c r="G11111" s="61" t="s">
        <v>5247</v>
      </c>
      <c r="H11111" s="61" t="s">
        <v>967</v>
      </c>
      <c r="I11111" s="61">
        <v>38.99</v>
      </c>
      <c r="J11111" s="61">
        <v>-76.55</v>
      </c>
      <c r="K11111">
        <v>39308</v>
      </c>
      <c r="L11111"/>
      <c r="M11111"/>
    </row>
    <row r="11112" spans="1:13">
      <c r="A11112" s="61" t="s">
        <v>40</v>
      </c>
      <c r="B11112" s="61">
        <v>21403</v>
      </c>
      <c r="C11112" s="63" t="s">
        <v>968</v>
      </c>
      <c r="D11112" s="61">
        <v>0</v>
      </c>
      <c r="E11112" s="61" t="s">
        <v>5368</v>
      </c>
      <c r="F11112" s="61" t="s">
        <v>87</v>
      </c>
      <c r="G11112" s="61" t="s">
        <v>5247</v>
      </c>
      <c r="H11112" s="61" t="s">
        <v>967</v>
      </c>
      <c r="I11112" s="61">
        <v>38.97</v>
      </c>
      <c r="J11112" s="61">
        <v>-76.5</v>
      </c>
      <c r="K11112">
        <v>31521</v>
      </c>
      <c r="L11112"/>
      <c r="M11112"/>
    </row>
    <row r="11113" spans="1:13">
      <c r="A11113" s="61" t="s">
        <v>40</v>
      </c>
      <c r="B11113" s="61">
        <v>21412</v>
      </c>
      <c r="C11113" s="63" t="s">
        <v>968</v>
      </c>
      <c r="D11113" s="61">
        <v>0</v>
      </c>
      <c r="E11113" s="61" t="s">
        <v>5368</v>
      </c>
      <c r="F11113" s="61" t="s">
        <v>87</v>
      </c>
      <c r="G11113" s="61" t="s">
        <v>5247</v>
      </c>
      <c r="H11113" s="61" t="s">
        <v>967</v>
      </c>
      <c r="I11113" s="61">
        <v>38.97</v>
      </c>
      <c r="J11113" s="61">
        <v>-76.5</v>
      </c>
      <c r="K11113">
        <v>20326</v>
      </c>
      <c r="L11113"/>
      <c r="M11113"/>
    </row>
    <row r="11114" spans="1:13">
      <c r="A11114" s="61" t="s">
        <v>40</v>
      </c>
      <c r="B11114" s="61">
        <v>21402</v>
      </c>
      <c r="C11114" s="63" t="s">
        <v>968</v>
      </c>
      <c r="D11114" s="61">
        <v>0</v>
      </c>
      <c r="E11114" s="61" t="s">
        <v>5368</v>
      </c>
      <c r="F11114" s="61" t="s">
        <v>87</v>
      </c>
      <c r="G11114" s="61" t="s">
        <v>5247</v>
      </c>
      <c r="H11114" s="61" t="s">
        <v>967</v>
      </c>
      <c r="I11114" s="61">
        <v>38.99</v>
      </c>
      <c r="J11114" s="61">
        <v>-76.47</v>
      </c>
      <c r="K11114">
        <v>1026</v>
      </c>
      <c r="L11114"/>
      <c r="M11114"/>
    </row>
    <row r="11115" spans="1:13">
      <c r="A11115" s="61" t="s">
        <v>40</v>
      </c>
      <c r="B11115" s="61">
        <v>21409</v>
      </c>
      <c r="C11115" s="63" t="s">
        <v>968</v>
      </c>
      <c r="D11115" s="61">
        <v>0</v>
      </c>
      <c r="E11115" s="61" t="s">
        <v>5368</v>
      </c>
      <c r="F11115" s="61" t="s">
        <v>87</v>
      </c>
      <c r="G11115" s="61" t="s">
        <v>5247</v>
      </c>
      <c r="H11115" s="61" t="s">
        <v>967</v>
      </c>
      <c r="I11115" s="61">
        <v>39.020000000000003</v>
      </c>
      <c r="J11115" s="61">
        <v>-76.45</v>
      </c>
      <c r="K11115">
        <v>20326</v>
      </c>
      <c r="L11115"/>
      <c r="M11115"/>
    </row>
    <row r="11116" spans="1:13">
      <c r="A11116" s="61" t="s">
        <v>40</v>
      </c>
      <c r="B11116" s="61">
        <v>20701</v>
      </c>
      <c r="C11116" s="63" t="s">
        <v>968</v>
      </c>
      <c r="D11116" s="61">
        <v>0</v>
      </c>
      <c r="E11116" s="61" t="s">
        <v>5246</v>
      </c>
      <c r="F11116" s="61" t="s">
        <v>87</v>
      </c>
      <c r="G11116" s="61" t="s">
        <v>5195</v>
      </c>
      <c r="H11116" s="61" t="s">
        <v>967</v>
      </c>
      <c r="I11116" s="61">
        <v>39.119999999999997</v>
      </c>
      <c r="J11116" s="61">
        <v>-76.77</v>
      </c>
      <c r="K11116">
        <v>1195</v>
      </c>
      <c r="L11116"/>
      <c r="M11116"/>
    </row>
    <row r="11117" spans="1:13">
      <c r="A11117" s="61" t="s">
        <v>40</v>
      </c>
      <c r="B11117" s="61">
        <v>20608</v>
      </c>
      <c r="C11117" s="63" t="s">
        <v>968</v>
      </c>
      <c r="D11117" s="61">
        <v>0</v>
      </c>
      <c r="E11117" s="61" t="s">
        <v>5202</v>
      </c>
      <c r="F11117" s="61" t="s">
        <v>87</v>
      </c>
      <c r="G11117" s="61" t="s">
        <v>5201</v>
      </c>
      <c r="H11117" s="61" t="s">
        <v>967</v>
      </c>
      <c r="I11117" s="61">
        <v>38.58</v>
      </c>
      <c r="J11117" s="61">
        <v>-76.7</v>
      </c>
      <c r="K11117">
        <v>878</v>
      </c>
      <c r="L11117"/>
      <c r="M11117"/>
    </row>
    <row r="11118" spans="1:13">
      <c r="A11118" s="61" t="s">
        <v>40</v>
      </c>
      <c r="B11118" s="61">
        <v>21012</v>
      </c>
      <c r="C11118" s="63" t="s">
        <v>968</v>
      </c>
      <c r="D11118" s="61">
        <v>0</v>
      </c>
      <c r="E11118" s="61" t="s">
        <v>5301</v>
      </c>
      <c r="F11118" s="61" t="s">
        <v>87</v>
      </c>
      <c r="G11118" s="61" t="s">
        <v>5247</v>
      </c>
      <c r="H11118" s="61" t="s">
        <v>967</v>
      </c>
      <c r="I11118" s="61">
        <v>39.04</v>
      </c>
      <c r="J11118" s="61">
        <v>-76.489999999999995</v>
      </c>
      <c r="K11118">
        <v>22377</v>
      </c>
      <c r="L11118"/>
      <c r="M11118"/>
    </row>
    <row r="11119" spans="1:13">
      <c r="A11119" s="61" t="s">
        <v>40</v>
      </c>
      <c r="B11119" s="61">
        <v>20861</v>
      </c>
      <c r="C11119" s="63" t="s">
        <v>968</v>
      </c>
      <c r="D11119" s="61">
        <v>0</v>
      </c>
      <c r="E11119" s="61" t="s">
        <v>5290</v>
      </c>
      <c r="F11119" s="61" t="s">
        <v>87</v>
      </c>
      <c r="G11119" s="61" t="s">
        <v>358</v>
      </c>
      <c r="H11119" s="61" t="s">
        <v>967</v>
      </c>
      <c r="I11119" s="61">
        <v>39.15</v>
      </c>
      <c r="J11119" s="61">
        <v>-76.98</v>
      </c>
      <c r="K11119">
        <v>3067</v>
      </c>
      <c r="L11119"/>
      <c r="M11119"/>
    </row>
    <row r="11120" spans="1:13">
      <c r="A11120" s="61" t="s">
        <v>40</v>
      </c>
      <c r="B11120" s="61">
        <v>20609</v>
      </c>
      <c r="C11120" s="63" t="s">
        <v>968</v>
      </c>
      <c r="D11120" s="61">
        <v>0</v>
      </c>
      <c r="E11120" s="61" t="s">
        <v>5203</v>
      </c>
      <c r="F11120" s="61" t="s">
        <v>87</v>
      </c>
      <c r="G11120" s="61" t="s">
        <v>5219</v>
      </c>
      <c r="H11120" s="61" t="s">
        <v>967</v>
      </c>
      <c r="I11120" s="61">
        <v>38.270000000000003</v>
      </c>
      <c r="J11120" s="61">
        <v>-76.77</v>
      </c>
      <c r="K11120">
        <v>1076</v>
      </c>
      <c r="L11120"/>
      <c r="M11120"/>
    </row>
    <row r="11121" spans="1:13">
      <c r="A11121" s="61" t="s">
        <v>40</v>
      </c>
      <c r="B11121" s="61">
        <v>21013</v>
      </c>
      <c r="C11121" s="63" t="s">
        <v>968</v>
      </c>
      <c r="D11121" s="61">
        <v>0</v>
      </c>
      <c r="E11121" s="61" t="s">
        <v>417</v>
      </c>
      <c r="F11121" s="61" t="s">
        <v>87</v>
      </c>
      <c r="G11121" s="61" t="s">
        <v>5302</v>
      </c>
      <c r="H11121" s="61" t="s">
        <v>967</v>
      </c>
      <c r="I11121" s="61">
        <v>39.51</v>
      </c>
      <c r="J11121" s="61">
        <v>-76.489999999999995</v>
      </c>
      <c r="K11121">
        <v>4861</v>
      </c>
      <c r="L11121"/>
      <c r="M11121"/>
    </row>
    <row r="11122" spans="1:13">
      <c r="A11122" s="61" t="s">
        <v>40</v>
      </c>
      <c r="B11122" s="61">
        <v>21260</v>
      </c>
      <c r="C11122" s="63" t="s">
        <v>968</v>
      </c>
      <c r="D11122" s="61">
        <v>1</v>
      </c>
      <c r="E11122" s="61" t="s">
        <v>5354</v>
      </c>
      <c r="F11122" s="61" t="s">
        <v>87</v>
      </c>
      <c r="G11122" s="61" t="s">
        <v>5355</v>
      </c>
      <c r="H11122" s="61" t="s">
        <v>967</v>
      </c>
      <c r="I11122" s="61">
        <v>39.35</v>
      </c>
      <c r="J11122" s="61">
        <v>-76.7</v>
      </c>
      <c r="K11122">
        <v>5775</v>
      </c>
      <c r="L11122"/>
      <c r="M11122"/>
    </row>
    <row r="11123" spans="1:13">
      <c r="A11123" s="61" t="s">
        <v>40</v>
      </c>
      <c r="B11123" s="61">
        <v>21229</v>
      </c>
      <c r="C11123" s="63" t="s">
        <v>968</v>
      </c>
      <c r="D11123" s="61">
        <v>0</v>
      </c>
      <c r="E11123" s="61" t="s">
        <v>5354</v>
      </c>
      <c r="F11123" s="61" t="s">
        <v>87</v>
      </c>
      <c r="G11123" s="61" t="s">
        <v>17406</v>
      </c>
      <c r="H11123" s="61" t="s">
        <v>967</v>
      </c>
      <c r="I11123" s="61">
        <v>39.28</v>
      </c>
      <c r="J11123" s="61">
        <v>-76.69</v>
      </c>
      <c r="K11123">
        <v>43464</v>
      </c>
      <c r="L11123"/>
      <c r="M11123"/>
    </row>
    <row r="11124" spans="1:13">
      <c r="A11124" s="61" t="s">
        <v>40</v>
      </c>
      <c r="B11124" s="61">
        <v>21215</v>
      </c>
      <c r="C11124" s="63" t="s">
        <v>968</v>
      </c>
      <c r="D11124" s="61">
        <v>0</v>
      </c>
      <c r="E11124" s="61" t="s">
        <v>5354</v>
      </c>
      <c r="F11124" s="61" t="s">
        <v>87</v>
      </c>
      <c r="G11124" s="61" t="s">
        <v>17406</v>
      </c>
      <c r="H11124" s="61" t="s">
        <v>967</v>
      </c>
      <c r="I11124" s="61">
        <v>39.35</v>
      </c>
      <c r="J11124" s="61">
        <v>-76.680000000000007</v>
      </c>
      <c r="K11124">
        <v>54198</v>
      </c>
      <c r="L11124"/>
      <c r="M11124"/>
    </row>
    <row r="11125" spans="1:13">
      <c r="A11125" s="61" t="s">
        <v>40</v>
      </c>
      <c r="B11125" s="61">
        <v>21240</v>
      </c>
      <c r="C11125" s="63" t="s">
        <v>968</v>
      </c>
      <c r="D11125" s="61">
        <v>0</v>
      </c>
      <c r="E11125" s="61" t="s">
        <v>5354</v>
      </c>
      <c r="F11125" s="61" t="s">
        <v>87</v>
      </c>
      <c r="G11125" s="61" t="s">
        <v>5247</v>
      </c>
      <c r="H11125" s="61" t="s">
        <v>967</v>
      </c>
      <c r="I11125" s="61">
        <v>39.17</v>
      </c>
      <c r="J11125" s="61">
        <v>-76.67</v>
      </c>
      <c r="K11125">
        <v>0</v>
      </c>
      <c r="L11125"/>
      <c r="M11125"/>
    </row>
    <row r="11126" spans="1:13">
      <c r="A11126" s="61" t="s">
        <v>40</v>
      </c>
      <c r="B11126" s="61">
        <v>21216</v>
      </c>
      <c r="C11126" s="63" t="s">
        <v>968</v>
      </c>
      <c r="D11126" s="61">
        <v>0</v>
      </c>
      <c r="E11126" s="61" t="s">
        <v>5354</v>
      </c>
      <c r="F11126" s="61" t="s">
        <v>87</v>
      </c>
      <c r="G11126" s="61" t="s">
        <v>17406</v>
      </c>
      <c r="H11126" s="61" t="s">
        <v>967</v>
      </c>
      <c r="I11126" s="61">
        <v>39.31</v>
      </c>
      <c r="J11126" s="61">
        <v>-76.67</v>
      </c>
      <c r="K11126">
        <v>27729</v>
      </c>
      <c r="L11126"/>
      <c r="M11126"/>
    </row>
    <row r="11127" spans="1:13">
      <c r="A11127" s="61" t="s">
        <v>40</v>
      </c>
      <c r="B11127" s="61">
        <v>21209</v>
      </c>
      <c r="C11127" s="63" t="s">
        <v>968</v>
      </c>
      <c r="D11127" s="61">
        <v>0</v>
      </c>
      <c r="E11127" s="61" t="s">
        <v>5354</v>
      </c>
      <c r="F11127" s="61" t="s">
        <v>87</v>
      </c>
      <c r="G11127" s="61" t="s">
        <v>5302</v>
      </c>
      <c r="H11127" s="61" t="s">
        <v>967</v>
      </c>
      <c r="I11127" s="61">
        <v>39.369999999999997</v>
      </c>
      <c r="J11127" s="61">
        <v>-76.67</v>
      </c>
      <c r="K11127">
        <v>28659</v>
      </c>
      <c r="L11127"/>
      <c r="M11127"/>
    </row>
    <row r="11128" spans="1:13">
      <c r="A11128" s="61" t="s">
        <v>40</v>
      </c>
      <c r="B11128" s="61">
        <v>21223</v>
      </c>
      <c r="C11128" s="63" t="s">
        <v>968</v>
      </c>
      <c r="D11128" s="61">
        <v>0</v>
      </c>
      <c r="E11128" s="61" t="s">
        <v>5354</v>
      </c>
      <c r="F11128" s="61" t="s">
        <v>87</v>
      </c>
      <c r="G11128" s="61" t="s">
        <v>17406</v>
      </c>
      <c r="H11128" s="61" t="s">
        <v>967</v>
      </c>
      <c r="I11128" s="61">
        <v>39.28</v>
      </c>
      <c r="J11128" s="61">
        <v>-76.650000000000006</v>
      </c>
      <c r="K11128">
        <v>20438</v>
      </c>
      <c r="L11128"/>
      <c r="M11128"/>
    </row>
    <row r="11129" spans="1:13">
      <c r="A11129" s="61" t="s">
        <v>40</v>
      </c>
      <c r="B11129" s="61">
        <v>21217</v>
      </c>
      <c r="C11129" s="63" t="s">
        <v>968</v>
      </c>
      <c r="D11129" s="61">
        <v>0</v>
      </c>
      <c r="E11129" s="61" t="s">
        <v>5354</v>
      </c>
      <c r="F11129" s="61" t="s">
        <v>87</v>
      </c>
      <c r="G11129" s="61" t="s">
        <v>17406</v>
      </c>
      <c r="H11129" s="61" t="s">
        <v>967</v>
      </c>
      <c r="I11129" s="61">
        <v>39.31</v>
      </c>
      <c r="J11129" s="61">
        <v>-76.64</v>
      </c>
      <c r="K11129">
        <v>30448</v>
      </c>
      <c r="L11129"/>
      <c r="M11129"/>
    </row>
    <row r="11130" spans="1:13">
      <c r="A11130" s="61" t="s">
        <v>40</v>
      </c>
      <c r="B11130" s="61">
        <v>21211</v>
      </c>
      <c r="C11130" s="63" t="s">
        <v>968</v>
      </c>
      <c r="D11130" s="61">
        <v>0</v>
      </c>
      <c r="E11130" s="61" t="s">
        <v>5354</v>
      </c>
      <c r="F11130" s="61" t="s">
        <v>87</v>
      </c>
      <c r="G11130" s="61" t="s">
        <v>17406</v>
      </c>
      <c r="H11130" s="61" t="s">
        <v>967</v>
      </c>
      <c r="I11130" s="61">
        <v>39.33</v>
      </c>
      <c r="J11130" s="61">
        <v>-76.64</v>
      </c>
      <c r="K11130">
        <v>17721</v>
      </c>
      <c r="L11130"/>
      <c r="M11130"/>
    </row>
    <row r="11131" spans="1:13">
      <c r="A11131" s="61" t="s">
        <v>40</v>
      </c>
      <c r="B11131" s="61">
        <v>21210</v>
      </c>
      <c r="C11131" s="63" t="s">
        <v>968</v>
      </c>
      <c r="D11131" s="61">
        <v>0</v>
      </c>
      <c r="E11131" s="61" t="s">
        <v>5354</v>
      </c>
      <c r="F11131" s="61" t="s">
        <v>87</v>
      </c>
      <c r="G11131" s="61" t="s">
        <v>17406</v>
      </c>
      <c r="H11131" s="61" t="s">
        <v>967</v>
      </c>
      <c r="I11131" s="61">
        <v>39.36</v>
      </c>
      <c r="J11131" s="61">
        <v>-76.63</v>
      </c>
      <c r="K11131">
        <v>14441</v>
      </c>
      <c r="L11131"/>
      <c r="M11131"/>
    </row>
    <row r="11132" spans="1:13">
      <c r="A11132" s="61" t="s">
        <v>40</v>
      </c>
      <c r="B11132" s="61">
        <v>21230</v>
      </c>
      <c r="C11132" s="63" t="s">
        <v>968</v>
      </c>
      <c r="D11132" s="61">
        <v>0</v>
      </c>
      <c r="E11132" s="61" t="s">
        <v>5354</v>
      </c>
      <c r="F11132" s="61" t="s">
        <v>87</v>
      </c>
      <c r="G11132" s="61" t="s">
        <v>17406</v>
      </c>
      <c r="H11132" s="61" t="s">
        <v>967</v>
      </c>
      <c r="I11132" s="61">
        <v>39.270000000000003</v>
      </c>
      <c r="J11132" s="61">
        <v>-76.62</v>
      </c>
      <c r="K11132">
        <v>36660</v>
      </c>
      <c r="L11132"/>
      <c r="M11132"/>
    </row>
    <row r="11133" spans="1:13">
      <c r="A11133" s="61" t="s">
        <v>40</v>
      </c>
      <c r="B11133" s="61">
        <v>21201</v>
      </c>
      <c r="C11133" s="63" t="s">
        <v>968</v>
      </c>
      <c r="D11133" s="61">
        <v>0</v>
      </c>
      <c r="E11133" s="61" t="s">
        <v>5354</v>
      </c>
      <c r="F11133" s="61" t="s">
        <v>87</v>
      </c>
      <c r="G11133" s="61" t="s">
        <v>17406</v>
      </c>
      <c r="H11133" s="61" t="s">
        <v>967</v>
      </c>
      <c r="I11133" s="61">
        <v>39.29</v>
      </c>
      <c r="J11133" s="61">
        <v>-76.62</v>
      </c>
      <c r="K11133">
        <v>18382</v>
      </c>
      <c r="L11133"/>
      <c r="M11133"/>
    </row>
    <row r="11134" spans="1:13">
      <c r="A11134" s="61" t="s">
        <v>40</v>
      </c>
      <c r="B11134" s="61">
        <v>21202</v>
      </c>
      <c r="C11134" s="63" t="s">
        <v>968</v>
      </c>
      <c r="D11134" s="61">
        <v>0</v>
      </c>
      <c r="E11134" s="61" t="s">
        <v>5354</v>
      </c>
      <c r="F11134" s="61" t="s">
        <v>87</v>
      </c>
      <c r="G11134" s="61" t="s">
        <v>17406</v>
      </c>
      <c r="H11134" s="61" t="s">
        <v>967</v>
      </c>
      <c r="I11134" s="61">
        <v>39.299999999999997</v>
      </c>
      <c r="J11134" s="61">
        <v>-76.61</v>
      </c>
      <c r="K11134">
        <v>22247</v>
      </c>
      <c r="L11134"/>
      <c r="M11134"/>
    </row>
    <row r="11135" spans="1:13">
      <c r="A11135" s="61" t="s">
        <v>40</v>
      </c>
      <c r="B11135" s="61">
        <v>21233</v>
      </c>
      <c r="C11135" s="63" t="s">
        <v>968</v>
      </c>
      <c r="D11135" s="61">
        <v>0</v>
      </c>
      <c r="E11135" s="61" t="s">
        <v>5354</v>
      </c>
      <c r="F11135" s="61" t="s">
        <v>87</v>
      </c>
      <c r="G11135" s="61" t="s">
        <v>5355</v>
      </c>
      <c r="H11135" s="61" t="s">
        <v>967</v>
      </c>
      <c r="I11135" s="61">
        <v>39.299999999999997</v>
      </c>
      <c r="J11135" s="61">
        <v>-76.61</v>
      </c>
      <c r="K11135">
        <v>4</v>
      </c>
      <c r="L11135"/>
      <c r="M11135"/>
    </row>
    <row r="11136" spans="1:13">
      <c r="A11136" s="61" t="s">
        <v>40</v>
      </c>
      <c r="B11136" s="61">
        <v>21287</v>
      </c>
      <c r="C11136" s="63" t="s">
        <v>968</v>
      </c>
      <c r="D11136" s="61">
        <v>0</v>
      </c>
      <c r="E11136" s="61" t="s">
        <v>5354</v>
      </c>
      <c r="F11136" s="61" t="s">
        <v>87</v>
      </c>
      <c r="G11136" s="61" t="s">
        <v>5355</v>
      </c>
      <c r="H11136" s="61" t="s">
        <v>967</v>
      </c>
      <c r="I11136" s="61">
        <v>39.299999999999997</v>
      </c>
      <c r="J11136" s="61">
        <v>-76.61</v>
      </c>
      <c r="K11136">
        <v>0</v>
      </c>
      <c r="L11136"/>
      <c r="M11136"/>
    </row>
    <row r="11137" spans="1:13">
      <c r="A11137" s="61" t="s">
        <v>40</v>
      </c>
      <c r="B11137" s="61">
        <v>21212</v>
      </c>
      <c r="C11137" s="63" t="s">
        <v>968</v>
      </c>
      <c r="D11137" s="61">
        <v>0</v>
      </c>
      <c r="E11137" s="61" t="s">
        <v>5354</v>
      </c>
      <c r="F11137" s="61" t="s">
        <v>87</v>
      </c>
      <c r="G11137" s="61" t="s">
        <v>17406</v>
      </c>
      <c r="H11137" s="61" t="s">
        <v>967</v>
      </c>
      <c r="I11137" s="61">
        <v>39.369999999999997</v>
      </c>
      <c r="J11137" s="61">
        <v>-76.61</v>
      </c>
      <c r="K11137">
        <v>32317</v>
      </c>
      <c r="L11137"/>
      <c r="M11137"/>
    </row>
    <row r="11138" spans="1:13">
      <c r="A11138" s="61" t="s">
        <v>40</v>
      </c>
      <c r="B11138" s="61">
        <v>21218</v>
      </c>
      <c r="C11138" s="63" t="s">
        <v>968</v>
      </c>
      <c r="D11138" s="61">
        <v>0</v>
      </c>
      <c r="E11138" s="61" t="s">
        <v>5354</v>
      </c>
      <c r="F11138" s="61" t="s">
        <v>87</v>
      </c>
      <c r="G11138" s="61" t="s">
        <v>17406</v>
      </c>
      <c r="H11138" s="61" t="s">
        <v>967</v>
      </c>
      <c r="I11138" s="61">
        <v>39.33</v>
      </c>
      <c r="J11138" s="61">
        <v>-76.599999999999994</v>
      </c>
      <c r="K11138">
        <v>46238</v>
      </c>
      <c r="L11138"/>
      <c r="M11138"/>
    </row>
    <row r="11139" spans="1:13">
      <c r="A11139" s="61" t="s">
        <v>40</v>
      </c>
      <c r="B11139" s="61">
        <v>21231</v>
      </c>
      <c r="C11139" s="63" t="s">
        <v>968</v>
      </c>
      <c r="D11139" s="61">
        <v>0</v>
      </c>
      <c r="E11139" s="61" t="s">
        <v>5354</v>
      </c>
      <c r="F11139" s="61" t="s">
        <v>87</v>
      </c>
      <c r="G11139" s="61" t="s">
        <v>17406</v>
      </c>
      <c r="H11139" s="61" t="s">
        <v>967</v>
      </c>
      <c r="I11139" s="61">
        <v>39.29</v>
      </c>
      <c r="J11139" s="61">
        <v>-76.59</v>
      </c>
      <c r="K11139">
        <v>17062</v>
      </c>
      <c r="L11139"/>
      <c r="M11139"/>
    </row>
    <row r="11140" spans="1:13">
      <c r="A11140" s="61" t="s">
        <v>40</v>
      </c>
      <c r="B11140" s="61">
        <v>21239</v>
      </c>
      <c r="C11140" s="63" t="s">
        <v>968</v>
      </c>
      <c r="D11140" s="61">
        <v>0</v>
      </c>
      <c r="E11140" s="61" t="s">
        <v>5354</v>
      </c>
      <c r="F11140" s="61" t="s">
        <v>87</v>
      </c>
      <c r="G11140" s="61" t="s">
        <v>17406</v>
      </c>
      <c r="H11140" s="61" t="s">
        <v>967</v>
      </c>
      <c r="I11140" s="61">
        <v>39.369999999999997</v>
      </c>
      <c r="J11140" s="61">
        <v>-76.59</v>
      </c>
      <c r="K11140">
        <v>26605</v>
      </c>
      <c r="L11140"/>
      <c r="M11140"/>
    </row>
    <row r="11141" spans="1:13">
      <c r="A11141" s="61" t="s">
        <v>40</v>
      </c>
      <c r="B11141" s="61">
        <v>21213</v>
      </c>
      <c r="C11141" s="63" t="s">
        <v>968</v>
      </c>
      <c r="D11141" s="61">
        <v>0</v>
      </c>
      <c r="E11141" s="61" t="s">
        <v>5354</v>
      </c>
      <c r="F11141" s="61" t="s">
        <v>87</v>
      </c>
      <c r="G11141" s="61" t="s">
        <v>17406</v>
      </c>
      <c r="H11141" s="61" t="s">
        <v>967</v>
      </c>
      <c r="I11141" s="61">
        <v>39.31</v>
      </c>
      <c r="J11141" s="61">
        <v>-76.58</v>
      </c>
      <c r="K11141">
        <v>28217</v>
      </c>
      <c r="L11141"/>
      <c r="M11141"/>
    </row>
    <row r="11142" spans="1:13">
      <c r="A11142" s="61" t="s">
        <v>40</v>
      </c>
      <c r="B11142" s="61">
        <v>21205</v>
      </c>
      <c r="C11142" s="63" t="s">
        <v>968</v>
      </c>
      <c r="D11142" s="61">
        <v>0</v>
      </c>
      <c r="E11142" s="61" t="s">
        <v>5354</v>
      </c>
      <c r="F11142" s="61" t="s">
        <v>87</v>
      </c>
      <c r="G11142" s="61" t="s">
        <v>17406</v>
      </c>
      <c r="H11142" s="61" t="s">
        <v>967</v>
      </c>
      <c r="I11142" s="61">
        <v>39.299999999999997</v>
      </c>
      <c r="J11142" s="61">
        <v>-76.56</v>
      </c>
      <c r="K11142">
        <v>14691</v>
      </c>
      <c r="L11142"/>
      <c r="M11142"/>
    </row>
    <row r="11143" spans="1:13">
      <c r="A11143" s="61" t="s">
        <v>40</v>
      </c>
      <c r="B11143" s="61">
        <v>21214</v>
      </c>
      <c r="C11143" s="63" t="s">
        <v>968</v>
      </c>
      <c r="D11143" s="61">
        <v>0</v>
      </c>
      <c r="E11143" s="61" t="s">
        <v>5354</v>
      </c>
      <c r="F11143" s="61" t="s">
        <v>87</v>
      </c>
      <c r="G11143" s="61" t="s">
        <v>17406</v>
      </c>
      <c r="H11143" s="61" t="s">
        <v>967</v>
      </c>
      <c r="I11143" s="61">
        <v>39.35</v>
      </c>
      <c r="J11143" s="61">
        <v>-76.56</v>
      </c>
      <c r="K11143">
        <v>19344</v>
      </c>
      <c r="L11143"/>
      <c r="M11143"/>
    </row>
    <row r="11144" spans="1:13">
      <c r="A11144" s="61" t="s">
        <v>40</v>
      </c>
      <c r="B11144" s="61">
        <v>21224</v>
      </c>
      <c r="C11144" s="63" t="s">
        <v>968</v>
      </c>
      <c r="D11144" s="61">
        <v>0</v>
      </c>
      <c r="E11144" s="61" t="s">
        <v>5354</v>
      </c>
      <c r="F11144" s="61" t="s">
        <v>87</v>
      </c>
      <c r="G11144" s="61" t="s">
        <v>17406</v>
      </c>
      <c r="H11144" s="61" t="s">
        <v>967</v>
      </c>
      <c r="I11144" s="61">
        <v>39.270000000000003</v>
      </c>
      <c r="J11144" s="61">
        <v>-76.540000000000006</v>
      </c>
      <c r="K11144">
        <v>54266</v>
      </c>
      <c r="L11144"/>
      <c r="M11144"/>
    </row>
    <row r="11145" spans="1:13">
      <c r="A11145" s="61" t="s">
        <v>40</v>
      </c>
      <c r="B11145" s="61">
        <v>21206</v>
      </c>
      <c r="C11145" s="63" t="s">
        <v>968</v>
      </c>
      <c r="D11145" s="61">
        <v>0</v>
      </c>
      <c r="E11145" s="61" t="s">
        <v>5354</v>
      </c>
      <c r="F11145" s="61" t="s">
        <v>87</v>
      </c>
      <c r="G11145" s="61" t="s">
        <v>17406</v>
      </c>
      <c r="H11145" s="61" t="s">
        <v>967</v>
      </c>
      <c r="I11145" s="61">
        <v>39.340000000000003</v>
      </c>
      <c r="J11145" s="61">
        <v>-76.540000000000006</v>
      </c>
      <c r="K11145">
        <v>49470</v>
      </c>
      <c r="L11145"/>
      <c r="M11145"/>
    </row>
    <row r="11146" spans="1:13">
      <c r="A11146" s="61" t="s">
        <v>40</v>
      </c>
      <c r="B11146" s="61">
        <v>21261</v>
      </c>
      <c r="C11146" s="63" t="s">
        <v>968</v>
      </c>
      <c r="D11146" s="61">
        <v>1</v>
      </c>
      <c r="E11146" s="61" t="s">
        <v>5354</v>
      </c>
      <c r="F11146" s="61" t="s">
        <v>87</v>
      </c>
      <c r="G11146" s="61" t="s">
        <v>5355</v>
      </c>
      <c r="H11146" s="61" t="s">
        <v>967</v>
      </c>
      <c r="I11146" s="61">
        <v>39.299999999999997</v>
      </c>
      <c r="J11146" s="61">
        <v>-76.45</v>
      </c>
      <c r="K11146">
        <v>5775</v>
      </c>
      <c r="L11146"/>
      <c r="M11146"/>
    </row>
    <row r="11147" spans="1:13">
      <c r="A11147" s="61" t="s">
        <v>40</v>
      </c>
      <c r="B11147" s="61">
        <v>21607</v>
      </c>
      <c r="C11147" s="63" t="s">
        <v>968</v>
      </c>
      <c r="D11147" s="61">
        <v>0</v>
      </c>
      <c r="E11147" s="61" t="s">
        <v>5385</v>
      </c>
      <c r="F11147" s="61" t="s">
        <v>87</v>
      </c>
      <c r="G11147" s="61" t="s">
        <v>5386</v>
      </c>
      <c r="H11147" s="61" t="s">
        <v>967</v>
      </c>
      <c r="I11147" s="61">
        <v>39.14</v>
      </c>
      <c r="J11147" s="61">
        <v>-75.86</v>
      </c>
      <c r="K11147">
        <v>492</v>
      </c>
      <c r="L11147"/>
      <c r="M11147"/>
    </row>
    <row r="11148" spans="1:13">
      <c r="A11148" s="61" t="s">
        <v>40</v>
      </c>
      <c r="B11148" s="61">
        <v>20838</v>
      </c>
      <c r="C11148" s="63" t="s">
        <v>968</v>
      </c>
      <c r="D11148" s="61">
        <v>0</v>
      </c>
      <c r="E11148" s="61" t="s">
        <v>289</v>
      </c>
      <c r="F11148" s="61" t="s">
        <v>87</v>
      </c>
      <c r="G11148" s="61" t="s">
        <v>358</v>
      </c>
      <c r="H11148" s="61" t="s">
        <v>967</v>
      </c>
      <c r="I11148" s="61">
        <v>39.22</v>
      </c>
      <c r="J11148" s="61">
        <v>-77.39</v>
      </c>
      <c r="K11148">
        <v>218</v>
      </c>
      <c r="L11148"/>
      <c r="M11148"/>
    </row>
    <row r="11149" spans="1:13">
      <c r="A11149" s="61" t="s">
        <v>40</v>
      </c>
      <c r="B11149" s="61">
        <v>21521</v>
      </c>
      <c r="C11149" s="63" t="s">
        <v>968</v>
      </c>
      <c r="D11149" s="61">
        <v>0</v>
      </c>
      <c r="E11149" s="61" t="s">
        <v>2120</v>
      </c>
      <c r="F11149" s="61" t="s">
        <v>87</v>
      </c>
      <c r="G11149" s="61" t="s">
        <v>3710</v>
      </c>
      <c r="H11149" s="61" t="s">
        <v>967</v>
      </c>
      <c r="I11149" s="61">
        <v>39.53</v>
      </c>
      <c r="J11149" s="61">
        <v>-79.010000000000005</v>
      </c>
      <c r="K11149">
        <v>1171</v>
      </c>
      <c r="L11149"/>
      <c r="M11149"/>
    </row>
    <row r="11150" spans="1:13">
      <c r="A11150" s="61" t="s">
        <v>40</v>
      </c>
      <c r="B11150" s="61">
        <v>20839</v>
      </c>
      <c r="C11150" s="63" t="s">
        <v>968</v>
      </c>
      <c r="D11150" s="61">
        <v>0</v>
      </c>
      <c r="E11150" s="61" t="s">
        <v>4032</v>
      </c>
      <c r="F11150" s="61" t="s">
        <v>87</v>
      </c>
      <c r="G11150" s="61" t="s">
        <v>358</v>
      </c>
      <c r="H11150" s="61" t="s">
        <v>967</v>
      </c>
      <c r="I11150" s="61">
        <v>39.19</v>
      </c>
      <c r="J11150" s="61">
        <v>-77.430000000000007</v>
      </c>
      <c r="K11150">
        <v>176</v>
      </c>
      <c r="L11150"/>
      <c r="M11150"/>
    </row>
    <row r="11151" spans="1:13">
      <c r="A11151" s="61" t="s">
        <v>40</v>
      </c>
      <c r="B11151" s="61">
        <v>21014</v>
      </c>
      <c r="C11151" s="63" t="s">
        <v>968</v>
      </c>
      <c r="D11151" s="61">
        <v>0</v>
      </c>
      <c r="E11151" s="61" t="s">
        <v>5303</v>
      </c>
      <c r="F11151" s="61" t="s">
        <v>87</v>
      </c>
      <c r="G11151" s="61" t="s">
        <v>5297</v>
      </c>
      <c r="H11151" s="61" t="s">
        <v>967</v>
      </c>
      <c r="I11151" s="61">
        <v>39.53</v>
      </c>
      <c r="J11151" s="61">
        <v>-76.34</v>
      </c>
      <c r="K11151">
        <v>38395</v>
      </c>
      <c r="L11151"/>
      <c r="M11151"/>
    </row>
    <row r="11152" spans="1:13">
      <c r="A11152" s="61" t="s">
        <v>40</v>
      </c>
      <c r="B11152" s="61">
        <v>21015</v>
      </c>
      <c r="C11152" s="63" t="s">
        <v>968</v>
      </c>
      <c r="D11152" s="61">
        <v>0</v>
      </c>
      <c r="E11152" s="61" t="s">
        <v>5303</v>
      </c>
      <c r="F11152" s="61" t="s">
        <v>87</v>
      </c>
      <c r="G11152" s="61" t="s">
        <v>5297</v>
      </c>
      <c r="H11152" s="61" t="s">
        <v>967</v>
      </c>
      <c r="I11152" s="61">
        <v>39.54</v>
      </c>
      <c r="J11152" s="61">
        <v>-76.290000000000006</v>
      </c>
      <c r="K11152">
        <v>30400</v>
      </c>
      <c r="L11152"/>
      <c r="M11152"/>
    </row>
    <row r="11153" spans="1:13">
      <c r="A11153" s="61" t="s">
        <v>40</v>
      </c>
      <c r="B11153" s="61">
        <v>20611</v>
      </c>
      <c r="C11153" s="63" t="s">
        <v>968</v>
      </c>
      <c r="D11153" s="61">
        <v>0</v>
      </c>
      <c r="E11153" s="61" t="s">
        <v>5206</v>
      </c>
      <c r="F11153" s="61" t="s">
        <v>87</v>
      </c>
      <c r="G11153" s="61" t="s">
        <v>5197</v>
      </c>
      <c r="H11153" s="61" t="s">
        <v>967</v>
      </c>
      <c r="I11153" s="61">
        <v>38.46</v>
      </c>
      <c r="J11153" s="61">
        <v>-76.98</v>
      </c>
      <c r="K11153">
        <v>1100</v>
      </c>
      <c r="L11153"/>
      <c r="M11153"/>
    </row>
    <row r="11154" spans="1:13">
      <c r="A11154" s="61" t="s">
        <v>40</v>
      </c>
      <c r="B11154" s="61">
        <v>21017</v>
      </c>
      <c r="C11154" s="63" t="s">
        <v>968</v>
      </c>
      <c r="D11154" s="61">
        <v>0</v>
      </c>
      <c r="E11154" s="61" t="s">
        <v>5304</v>
      </c>
      <c r="F11154" s="61" t="s">
        <v>87</v>
      </c>
      <c r="G11154" s="61" t="s">
        <v>5297</v>
      </c>
      <c r="H11154" s="61" t="s">
        <v>967</v>
      </c>
      <c r="I11154" s="61">
        <v>39.47</v>
      </c>
      <c r="J11154" s="61">
        <v>-76.23</v>
      </c>
      <c r="K11154">
        <v>6526</v>
      </c>
      <c r="L11154"/>
      <c r="M11154"/>
    </row>
    <row r="11155" spans="1:13">
      <c r="A11155" s="61" t="s">
        <v>40</v>
      </c>
      <c r="B11155" s="61">
        <v>20705</v>
      </c>
      <c r="C11155" s="63" t="s">
        <v>968</v>
      </c>
      <c r="D11155" s="61">
        <v>0</v>
      </c>
      <c r="E11155" s="61" t="s">
        <v>5249</v>
      </c>
      <c r="F11155" s="61" t="s">
        <v>87</v>
      </c>
      <c r="G11155" s="61" t="s">
        <v>5201</v>
      </c>
      <c r="H11155" s="61" t="s">
        <v>967</v>
      </c>
      <c r="I11155" s="61">
        <v>39.03</v>
      </c>
      <c r="J11155" s="61">
        <v>-76.92</v>
      </c>
      <c r="K11155">
        <v>29456</v>
      </c>
      <c r="L11155"/>
      <c r="M11155"/>
    </row>
    <row r="11156" spans="1:13">
      <c r="A11156" s="61" t="s">
        <v>40</v>
      </c>
      <c r="B11156" s="61">
        <v>21811</v>
      </c>
      <c r="C11156" s="63" t="s">
        <v>968</v>
      </c>
      <c r="D11156" s="61">
        <v>0</v>
      </c>
      <c r="E11156" s="61" t="s">
        <v>835</v>
      </c>
      <c r="F11156" s="61" t="s">
        <v>87</v>
      </c>
      <c r="G11156" s="61" t="s">
        <v>985</v>
      </c>
      <c r="H11156" s="61" t="s">
        <v>967</v>
      </c>
      <c r="I11156" s="61">
        <v>38.32</v>
      </c>
      <c r="J11156" s="61">
        <v>-75.209999999999994</v>
      </c>
      <c r="K11156">
        <v>23907</v>
      </c>
      <c r="L11156"/>
      <c r="M11156"/>
    </row>
    <row r="11157" spans="1:13">
      <c r="A11157" s="61" t="s">
        <v>40</v>
      </c>
      <c r="B11157" s="61">
        <v>20816</v>
      </c>
      <c r="C11157" s="63" t="s">
        <v>968</v>
      </c>
      <c r="D11157" s="61">
        <v>0</v>
      </c>
      <c r="E11157" s="61" t="s">
        <v>5278</v>
      </c>
      <c r="F11157" s="61" t="s">
        <v>87</v>
      </c>
      <c r="G11157" s="61" t="s">
        <v>358</v>
      </c>
      <c r="H11157" s="61" t="s">
        <v>967</v>
      </c>
      <c r="I11157" s="61">
        <v>38.96</v>
      </c>
      <c r="J11157" s="61">
        <v>-77.12</v>
      </c>
      <c r="K11157">
        <v>17035</v>
      </c>
      <c r="L11157"/>
      <c r="M11157"/>
    </row>
    <row r="11158" spans="1:13">
      <c r="A11158" s="61" t="s">
        <v>40</v>
      </c>
      <c r="B11158" s="61">
        <v>20817</v>
      </c>
      <c r="C11158" s="63" t="s">
        <v>968</v>
      </c>
      <c r="D11158" s="61">
        <v>0</v>
      </c>
      <c r="E11158" s="61" t="s">
        <v>5278</v>
      </c>
      <c r="F11158" s="61" t="s">
        <v>87</v>
      </c>
      <c r="G11158" s="61" t="s">
        <v>358</v>
      </c>
      <c r="H11158" s="61" t="s">
        <v>967</v>
      </c>
      <c r="I11158" s="61">
        <v>38.979999999999997</v>
      </c>
      <c r="J11158" s="61">
        <v>-77.12</v>
      </c>
      <c r="K11158">
        <v>38908</v>
      </c>
      <c r="L11158"/>
      <c r="M11158"/>
    </row>
    <row r="11159" spans="1:13">
      <c r="A11159" s="61" t="s">
        <v>40</v>
      </c>
      <c r="B11159" s="61">
        <v>20814</v>
      </c>
      <c r="C11159" s="63" t="s">
        <v>968</v>
      </c>
      <c r="D11159" s="61">
        <v>0</v>
      </c>
      <c r="E11159" s="61" t="s">
        <v>5278</v>
      </c>
      <c r="F11159" s="61" t="s">
        <v>87</v>
      </c>
      <c r="G11159" s="61" t="s">
        <v>358</v>
      </c>
      <c r="H11159" s="61" t="s">
        <v>967</v>
      </c>
      <c r="I11159" s="61">
        <v>39</v>
      </c>
      <c r="J11159" s="61">
        <v>-77.099999999999994</v>
      </c>
      <c r="K11159">
        <v>31919</v>
      </c>
      <c r="L11159"/>
      <c r="M11159"/>
    </row>
    <row r="11160" spans="1:13">
      <c r="A11160" s="61" t="s">
        <v>40</v>
      </c>
      <c r="B11160" s="61">
        <v>21610</v>
      </c>
      <c r="C11160" s="63" t="s">
        <v>968</v>
      </c>
      <c r="D11160" s="61">
        <v>0</v>
      </c>
      <c r="E11160" s="61" t="s">
        <v>5388</v>
      </c>
      <c r="F11160" s="61" t="s">
        <v>87</v>
      </c>
      <c r="G11160" s="61" t="s">
        <v>1421</v>
      </c>
      <c r="H11160" s="61" t="s">
        <v>967</v>
      </c>
      <c r="I11160" s="61">
        <v>39.36</v>
      </c>
      <c r="J11160" s="61">
        <v>-76.069999999999993</v>
      </c>
      <c r="K11160">
        <v>297</v>
      </c>
      <c r="L11160"/>
      <c r="M11160"/>
    </row>
    <row r="11161" spans="1:13">
      <c r="A11161" s="61" t="s">
        <v>40</v>
      </c>
      <c r="B11161" s="61">
        <v>21711</v>
      </c>
      <c r="C11161" s="63" t="s">
        <v>968</v>
      </c>
      <c r="D11161" s="61">
        <v>0</v>
      </c>
      <c r="E11161" s="61" t="s">
        <v>5427</v>
      </c>
      <c r="F11161" s="61" t="s">
        <v>87</v>
      </c>
      <c r="G11161" s="61" t="s">
        <v>625</v>
      </c>
      <c r="H11161" s="61" t="s">
        <v>967</v>
      </c>
      <c r="I11161" s="61">
        <v>39.659999999999997</v>
      </c>
      <c r="J11161" s="61">
        <v>-78</v>
      </c>
      <c r="K11161">
        <v>1108</v>
      </c>
      <c r="L11161"/>
      <c r="M11161"/>
    </row>
    <row r="11162" spans="1:13">
      <c r="A11162" s="61" t="s">
        <v>40</v>
      </c>
      <c r="B11162" s="61">
        <v>21813</v>
      </c>
      <c r="C11162" s="63" t="s">
        <v>968</v>
      </c>
      <c r="D11162" s="61">
        <v>0</v>
      </c>
      <c r="E11162" s="61" t="s">
        <v>5459</v>
      </c>
      <c r="F11162" s="61" t="s">
        <v>87</v>
      </c>
      <c r="G11162" s="61" t="s">
        <v>985</v>
      </c>
      <c r="H11162" s="61" t="s">
        <v>967</v>
      </c>
      <c r="I11162" s="61">
        <v>38.44</v>
      </c>
      <c r="J11162" s="61">
        <v>-75.19</v>
      </c>
      <c r="K11162">
        <v>2862</v>
      </c>
      <c r="L11162"/>
      <c r="M11162"/>
    </row>
    <row r="11163" spans="1:13">
      <c r="A11163" s="61" t="s">
        <v>40</v>
      </c>
      <c r="B11163" s="61">
        <v>21522</v>
      </c>
      <c r="C11163" s="63" t="s">
        <v>968</v>
      </c>
      <c r="D11163" s="61">
        <v>0</v>
      </c>
      <c r="E11163" s="61" t="s">
        <v>5371</v>
      </c>
      <c r="F11163" s="61" t="s">
        <v>87</v>
      </c>
      <c r="G11163" s="61" t="s">
        <v>5370</v>
      </c>
      <c r="H11163" s="61" t="s">
        <v>967</v>
      </c>
      <c r="I11163" s="61">
        <v>39.61</v>
      </c>
      <c r="J11163" s="61">
        <v>-79.23</v>
      </c>
      <c r="K11163">
        <v>1171</v>
      </c>
      <c r="L11163"/>
      <c r="M11163"/>
    </row>
    <row r="11164" spans="1:13">
      <c r="A11164" s="61" t="s">
        <v>40</v>
      </c>
      <c r="B11164" s="61">
        <v>21814</v>
      </c>
      <c r="C11164" s="63" t="s">
        <v>968</v>
      </c>
      <c r="D11164" s="61">
        <v>0</v>
      </c>
      <c r="E11164" s="61" t="s">
        <v>2648</v>
      </c>
      <c r="F11164" s="61" t="s">
        <v>87</v>
      </c>
      <c r="G11164" s="61" t="s">
        <v>5457</v>
      </c>
      <c r="H11164" s="61" t="s">
        <v>967</v>
      </c>
      <c r="I11164" s="61">
        <v>38.299999999999997</v>
      </c>
      <c r="J11164" s="61">
        <v>-75.88</v>
      </c>
      <c r="K11164">
        <v>342</v>
      </c>
      <c r="L11164"/>
      <c r="M11164"/>
    </row>
    <row r="11165" spans="1:13">
      <c r="A11165" s="61" t="s">
        <v>40</v>
      </c>
      <c r="B11165" s="61">
        <v>20710</v>
      </c>
      <c r="C11165" s="63" t="s">
        <v>968</v>
      </c>
      <c r="D11165" s="61">
        <v>0</v>
      </c>
      <c r="E11165" s="61" t="s">
        <v>5250</v>
      </c>
      <c r="F11165" s="61" t="s">
        <v>87</v>
      </c>
      <c r="G11165" s="61" t="s">
        <v>5201</v>
      </c>
      <c r="H11165" s="61" t="s">
        <v>967</v>
      </c>
      <c r="I11165" s="61">
        <v>38.94</v>
      </c>
      <c r="J11165" s="61">
        <v>-76.92</v>
      </c>
      <c r="K11165">
        <v>9850</v>
      </c>
      <c r="L11165"/>
      <c r="M11165"/>
    </row>
    <row r="11166" spans="1:13">
      <c r="A11166" s="61" t="s">
        <v>40</v>
      </c>
      <c r="B11166" s="61">
        <v>21523</v>
      </c>
      <c r="C11166" s="63" t="s">
        <v>968</v>
      </c>
      <c r="D11166" s="61">
        <v>0</v>
      </c>
      <c r="E11166" s="61" t="s">
        <v>3141</v>
      </c>
      <c r="F11166" s="61" t="s">
        <v>87</v>
      </c>
      <c r="G11166" s="61" t="s">
        <v>5370</v>
      </c>
      <c r="H11166" s="61" t="s">
        <v>967</v>
      </c>
      <c r="I11166" s="61">
        <v>39.479999999999997</v>
      </c>
      <c r="J11166" s="61">
        <v>-79.08</v>
      </c>
      <c r="K11166">
        <v>271</v>
      </c>
      <c r="L11166"/>
      <c r="M11166"/>
    </row>
    <row r="11167" spans="1:13">
      <c r="A11167" s="61" t="s">
        <v>40</v>
      </c>
      <c r="B11167" s="61">
        <v>21713</v>
      </c>
      <c r="C11167" s="63" t="s">
        <v>968</v>
      </c>
      <c r="D11167" s="61">
        <v>0</v>
      </c>
      <c r="E11167" s="61" t="s">
        <v>5428</v>
      </c>
      <c r="F11167" s="61" t="s">
        <v>87</v>
      </c>
      <c r="G11167" s="61" t="s">
        <v>625</v>
      </c>
      <c r="H11167" s="61" t="s">
        <v>967</v>
      </c>
      <c r="I11167" s="61">
        <v>39.5</v>
      </c>
      <c r="J11167" s="61">
        <v>-77.650000000000006</v>
      </c>
      <c r="K11167">
        <v>9800</v>
      </c>
      <c r="L11167"/>
      <c r="M11167"/>
    </row>
    <row r="11168" spans="1:13">
      <c r="A11168" s="61" t="s">
        <v>40</v>
      </c>
      <c r="B11168" s="61">
        <v>20721</v>
      </c>
      <c r="C11168" s="63" t="s">
        <v>968</v>
      </c>
      <c r="D11168" s="61">
        <v>0</v>
      </c>
      <c r="E11168" s="61" t="s">
        <v>5254</v>
      </c>
      <c r="F11168" s="61" t="s">
        <v>87</v>
      </c>
      <c r="G11168" s="61" t="s">
        <v>5201</v>
      </c>
      <c r="H11168" s="61" t="s">
        <v>967</v>
      </c>
      <c r="I11168" s="61">
        <v>38.92</v>
      </c>
      <c r="J11168" s="61">
        <v>-76.790000000000006</v>
      </c>
      <c r="K11168">
        <v>29847</v>
      </c>
      <c r="L11168"/>
      <c r="M11168"/>
    </row>
    <row r="11169" spans="1:13">
      <c r="A11169" s="61" t="s">
        <v>40</v>
      </c>
      <c r="B11169" s="61">
        <v>20720</v>
      </c>
      <c r="C11169" s="63" t="s">
        <v>968</v>
      </c>
      <c r="D11169" s="61">
        <v>0</v>
      </c>
      <c r="E11169" s="61" t="s">
        <v>5254</v>
      </c>
      <c r="F11169" s="61" t="s">
        <v>87</v>
      </c>
      <c r="G11169" s="61" t="s">
        <v>5201</v>
      </c>
      <c r="H11169" s="61" t="s">
        <v>967</v>
      </c>
      <c r="I11169" s="61">
        <v>38.979999999999997</v>
      </c>
      <c r="J11169" s="61">
        <v>-76.790000000000006</v>
      </c>
      <c r="K11169">
        <v>25702</v>
      </c>
      <c r="L11169"/>
      <c r="M11169"/>
    </row>
    <row r="11170" spans="1:13">
      <c r="A11170" s="61" t="s">
        <v>40</v>
      </c>
      <c r="B11170" s="61">
        <v>20715</v>
      </c>
      <c r="C11170" s="63" t="s">
        <v>968</v>
      </c>
      <c r="D11170" s="61">
        <v>0</v>
      </c>
      <c r="E11170" s="61" t="s">
        <v>5254</v>
      </c>
      <c r="F11170" s="61" t="s">
        <v>87</v>
      </c>
      <c r="G11170" s="61" t="s">
        <v>5201</v>
      </c>
      <c r="H11170" s="61" t="s">
        <v>967</v>
      </c>
      <c r="I11170" s="61">
        <v>38.99</v>
      </c>
      <c r="J11170" s="61">
        <v>-76.739999999999995</v>
      </c>
      <c r="K11170">
        <v>27127</v>
      </c>
      <c r="L11170"/>
      <c r="M11170"/>
    </row>
    <row r="11171" spans="1:13">
      <c r="A11171" s="61" t="s">
        <v>40</v>
      </c>
      <c r="B11171" s="61">
        <v>20716</v>
      </c>
      <c r="C11171" s="63" t="s">
        <v>968</v>
      </c>
      <c r="D11171" s="61">
        <v>0</v>
      </c>
      <c r="E11171" s="61" t="s">
        <v>5254</v>
      </c>
      <c r="F11171" s="61" t="s">
        <v>87</v>
      </c>
      <c r="G11171" s="61" t="s">
        <v>5201</v>
      </c>
      <c r="H11171" s="61" t="s">
        <v>967</v>
      </c>
      <c r="I11171" s="61">
        <v>38.950000000000003</v>
      </c>
      <c r="J11171" s="61">
        <v>-76.73</v>
      </c>
      <c r="K11171">
        <v>22874</v>
      </c>
      <c r="L11171"/>
      <c r="M11171"/>
    </row>
    <row r="11172" spans="1:13">
      <c r="A11172" s="61" t="s">
        <v>40</v>
      </c>
      <c r="B11172" s="61">
        <v>20841</v>
      </c>
      <c r="C11172" s="63" t="s">
        <v>968</v>
      </c>
      <c r="D11172" s="61">
        <v>0</v>
      </c>
      <c r="E11172" s="61" t="s">
        <v>5285</v>
      </c>
      <c r="F11172" s="61" t="s">
        <v>87</v>
      </c>
      <c r="G11172" s="61" t="s">
        <v>358</v>
      </c>
      <c r="H11172" s="61" t="s">
        <v>967</v>
      </c>
      <c r="I11172" s="61">
        <v>39.18</v>
      </c>
      <c r="J11172" s="61">
        <v>-77.31</v>
      </c>
      <c r="K11172">
        <v>9538</v>
      </c>
      <c r="L11172"/>
      <c r="M11172"/>
    </row>
    <row r="11173" spans="1:13">
      <c r="A11173" s="61" t="s">
        <v>40</v>
      </c>
      <c r="B11173" s="61">
        <v>21612</v>
      </c>
      <c r="C11173" s="63" t="s">
        <v>968</v>
      </c>
      <c r="D11173" s="61">
        <v>0</v>
      </c>
      <c r="E11173" s="61" t="s">
        <v>5389</v>
      </c>
      <c r="F11173" s="61" t="s">
        <v>87</v>
      </c>
      <c r="G11173" s="61" t="s">
        <v>881</v>
      </c>
      <c r="H11173" s="61" t="s">
        <v>967</v>
      </c>
      <c r="I11173" s="61">
        <v>38.75</v>
      </c>
      <c r="J11173" s="61">
        <v>-76.260000000000005</v>
      </c>
      <c r="K11173">
        <v>432</v>
      </c>
      <c r="L11173"/>
      <c r="M11173"/>
    </row>
    <row r="11174" spans="1:13">
      <c r="A11174" s="61" t="s">
        <v>40</v>
      </c>
      <c r="B11174" s="61">
        <v>20613</v>
      </c>
      <c r="C11174" s="63" t="s">
        <v>968</v>
      </c>
      <c r="D11174" s="61">
        <v>0</v>
      </c>
      <c r="E11174" s="61" t="s">
        <v>5208</v>
      </c>
      <c r="F11174" s="61" t="s">
        <v>87</v>
      </c>
      <c r="G11174" s="61" t="s">
        <v>5201</v>
      </c>
      <c r="H11174" s="61" t="s">
        <v>967</v>
      </c>
      <c r="I11174" s="61">
        <v>38.69</v>
      </c>
      <c r="J11174" s="61">
        <v>-76.849999999999994</v>
      </c>
      <c r="K11174">
        <v>15726</v>
      </c>
      <c r="L11174"/>
      <c r="M11174"/>
    </row>
    <row r="11175" spans="1:13">
      <c r="A11175" s="61" t="s">
        <v>40</v>
      </c>
      <c r="B11175" s="61">
        <v>20722</v>
      </c>
      <c r="C11175" s="63" t="s">
        <v>968</v>
      </c>
      <c r="D11175" s="61">
        <v>0</v>
      </c>
      <c r="E11175" s="61" t="s">
        <v>2939</v>
      </c>
      <c r="F11175" s="61" t="s">
        <v>87</v>
      </c>
      <c r="G11175" s="61" t="s">
        <v>5201</v>
      </c>
      <c r="H11175" s="61" t="s">
        <v>967</v>
      </c>
      <c r="I11175" s="61">
        <v>38.94</v>
      </c>
      <c r="J11175" s="61">
        <v>-76.95</v>
      </c>
      <c r="K11175">
        <v>6498</v>
      </c>
      <c r="L11175"/>
      <c r="M11175"/>
    </row>
    <row r="11176" spans="1:13">
      <c r="A11176" s="61" t="s">
        <v>40</v>
      </c>
      <c r="B11176" s="61">
        <v>20862</v>
      </c>
      <c r="C11176" s="63" t="s">
        <v>968</v>
      </c>
      <c r="D11176" s="61">
        <v>0</v>
      </c>
      <c r="E11176" s="61" t="s">
        <v>5291</v>
      </c>
      <c r="F11176" s="61" t="s">
        <v>87</v>
      </c>
      <c r="G11176" s="61" t="s">
        <v>358</v>
      </c>
      <c r="H11176" s="61" t="s">
        <v>967</v>
      </c>
      <c r="I11176" s="61">
        <v>39.18</v>
      </c>
      <c r="J11176" s="61">
        <v>-77.010000000000005</v>
      </c>
      <c r="K11176">
        <v>453</v>
      </c>
      <c r="L11176"/>
      <c r="M11176"/>
    </row>
    <row r="11177" spans="1:13">
      <c r="A11177" s="61" t="s">
        <v>40</v>
      </c>
      <c r="B11177" s="61">
        <v>20833</v>
      </c>
      <c r="C11177" s="63" t="s">
        <v>968</v>
      </c>
      <c r="D11177" s="61">
        <v>0</v>
      </c>
      <c r="E11177" s="61" t="s">
        <v>5283</v>
      </c>
      <c r="F11177" s="61" t="s">
        <v>87</v>
      </c>
      <c r="G11177" s="61" t="s">
        <v>358</v>
      </c>
      <c r="H11177" s="61" t="s">
        <v>967</v>
      </c>
      <c r="I11177" s="61">
        <v>39.17</v>
      </c>
      <c r="J11177" s="61">
        <v>-77.05</v>
      </c>
      <c r="K11177">
        <v>7913</v>
      </c>
      <c r="L11177"/>
      <c r="M11177"/>
    </row>
    <row r="11178" spans="1:13">
      <c r="A11178" s="61" t="s">
        <v>40</v>
      </c>
      <c r="B11178" s="61">
        <v>21225</v>
      </c>
      <c r="C11178" s="63" t="s">
        <v>968</v>
      </c>
      <c r="D11178" s="61">
        <v>0</v>
      </c>
      <c r="E11178" s="61" t="s">
        <v>2192</v>
      </c>
      <c r="F11178" s="61" t="s">
        <v>87</v>
      </c>
      <c r="G11178" s="61" t="s">
        <v>17406</v>
      </c>
      <c r="H11178" s="61" t="s">
        <v>967</v>
      </c>
      <c r="I11178" s="61">
        <v>39.22</v>
      </c>
      <c r="J11178" s="61">
        <v>-76.61</v>
      </c>
      <c r="K11178">
        <v>34138</v>
      </c>
      <c r="L11178"/>
      <c r="M11178"/>
    </row>
    <row r="11179" spans="1:13">
      <c r="A11179" s="61" t="s">
        <v>40</v>
      </c>
      <c r="B11179" s="61">
        <v>20615</v>
      </c>
      <c r="C11179" s="63" t="s">
        <v>968</v>
      </c>
      <c r="D11179" s="61">
        <v>0</v>
      </c>
      <c r="E11179" s="61" t="s">
        <v>5209</v>
      </c>
      <c r="F11179" s="61" t="s">
        <v>87</v>
      </c>
      <c r="G11179" s="61" t="s">
        <v>5205</v>
      </c>
      <c r="H11179" s="61" t="s">
        <v>967</v>
      </c>
      <c r="I11179" s="61">
        <v>38.42</v>
      </c>
      <c r="J11179" s="61">
        <v>-76.55</v>
      </c>
      <c r="K11179">
        <v>379</v>
      </c>
      <c r="L11179"/>
      <c r="M11179"/>
    </row>
    <row r="11180" spans="1:13">
      <c r="A11180" s="61" t="s">
        <v>40</v>
      </c>
      <c r="B11180" s="61">
        <v>21716</v>
      </c>
      <c r="C11180" s="63" t="s">
        <v>968</v>
      </c>
      <c r="D11180" s="61">
        <v>0</v>
      </c>
      <c r="E11180" s="61" t="s">
        <v>750</v>
      </c>
      <c r="F11180" s="61" t="s">
        <v>87</v>
      </c>
      <c r="G11180" s="61" t="s">
        <v>5425</v>
      </c>
      <c r="H11180" s="61" t="s">
        <v>967</v>
      </c>
      <c r="I11180" s="61">
        <v>39.31</v>
      </c>
      <c r="J11180" s="61">
        <v>-77.61</v>
      </c>
      <c r="K11180">
        <v>6753</v>
      </c>
      <c r="L11180"/>
      <c r="M11180"/>
    </row>
    <row r="11181" spans="1:13">
      <c r="A11181" s="61" t="s">
        <v>40</v>
      </c>
      <c r="B11181" s="61">
        <v>20616</v>
      </c>
      <c r="C11181" s="63" t="s">
        <v>968</v>
      </c>
      <c r="D11181" s="61">
        <v>0</v>
      </c>
      <c r="E11181" s="61" t="s">
        <v>5210</v>
      </c>
      <c r="F11181" s="61" t="s">
        <v>87</v>
      </c>
      <c r="G11181" s="61" t="s">
        <v>5197</v>
      </c>
      <c r="H11181" s="61" t="s">
        <v>967</v>
      </c>
      <c r="I11181" s="61">
        <v>38.630000000000003</v>
      </c>
      <c r="J11181" s="61">
        <v>-77.069999999999993</v>
      </c>
      <c r="K11181">
        <v>7356</v>
      </c>
      <c r="L11181"/>
      <c r="M11181"/>
    </row>
    <row r="11182" spans="1:13">
      <c r="A11182" s="61" t="s">
        <v>40</v>
      </c>
      <c r="B11182" s="61">
        <v>20617</v>
      </c>
      <c r="C11182" s="63" t="s">
        <v>968</v>
      </c>
      <c r="D11182" s="61">
        <v>0</v>
      </c>
      <c r="E11182" s="61" t="s">
        <v>5211</v>
      </c>
      <c r="F11182" s="61" t="s">
        <v>87</v>
      </c>
      <c r="G11182" s="61" t="s">
        <v>5197</v>
      </c>
      <c r="H11182" s="61" t="s">
        <v>967</v>
      </c>
      <c r="I11182" s="61">
        <v>38.549999999999997</v>
      </c>
      <c r="J11182" s="61">
        <v>-76.84</v>
      </c>
      <c r="K11182">
        <v>761</v>
      </c>
      <c r="L11182"/>
      <c r="M11182"/>
    </row>
    <row r="11183" spans="1:13">
      <c r="A11183" s="61" t="s">
        <v>40</v>
      </c>
      <c r="B11183" s="61">
        <v>21718</v>
      </c>
      <c r="C11183" s="63" t="s">
        <v>968</v>
      </c>
      <c r="D11183" s="61">
        <v>0</v>
      </c>
      <c r="E11183" s="61" t="s">
        <v>5429</v>
      </c>
      <c r="F11183" s="61" t="s">
        <v>87</v>
      </c>
      <c r="G11183" s="61" t="s">
        <v>5425</v>
      </c>
      <c r="H11183" s="61" t="s">
        <v>967</v>
      </c>
      <c r="I11183" s="61">
        <v>39.39</v>
      </c>
      <c r="J11183" s="61">
        <v>-77.63</v>
      </c>
      <c r="K11183">
        <v>134</v>
      </c>
      <c r="L11183"/>
      <c r="M11183"/>
    </row>
    <row r="11184" spans="1:13">
      <c r="A11184" s="61" t="s">
        <v>40</v>
      </c>
      <c r="B11184" s="61">
        <v>20866</v>
      </c>
      <c r="C11184" s="63" t="s">
        <v>968</v>
      </c>
      <c r="D11184" s="61">
        <v>0</v>
      </c>
      <c r="E11184" s="61" t="s">
        <v>3069</v>
      </c>
      <c r="F11184" s="61" t="s">
        <v>87</v>
      </c>
      <c r="G11184" s="61" t="s">
        <v>358</v>
      </c>
      <c r="H11184" s="61" t="s">
        <v>967</v>
      </c>
      <c r="I11184" s="61">
        <v>39.11</v>
      </c>
      <c r="J11184" s="61">
        <v>-76.930000000000007</v>
      </c>
      <c r="K11184">
        <v>15199</v>
      </c>
      <c r="L11184"/>
      <c r="M11184"/>
    </row>
    <row r="11185" spans="1:13">
      <c r="A11185" s="61" t="s">
        <v>40</v>
      </c>
      <c r="B11185" s="61">
        <v>20618</v>
      </c>
      <c r="C11185" s="63" t="s">
        <v>968</v>
      </c>
      <c r="D11185" s="61">
        <v>0</v>
      </c>
      <c r="E11185" s="61" t="s">
        <v>5212</v>
      </c>
      <c r="F11185" s="61" t="s">
        <v>87</v>
      </c>
      <c r="G11185" s="61" t="s">
        <v>5219</v>
      </c>
      <c r="H11185" s="61" t="s">
        <v>967</v>
      </c>
      <c r="I11185" s="61">
        <v>38.28</v>
      </c>
      <c r="J11185" s="61">
        <v>-76.78</v>
      </c>
      <c r="K11185">
        <v>1073</v>
      </c>
      <c r="L11185"/>
      <c r="M11185"/>
    </row>
    <row r="11186" spans="1:13">
      <c r="A11186" s="61" t="s">
        <v>40</v>
      </c>
      <c r="B11186" s="61">
        <v>20818</v>
      </c>
      <c r="C11186" s="63" t="s">
        <v>968</v>
      </c>
      <c r="D11186" s="61">
        <v>0</v>
      </c>
      <c r="E11186" s="61" t="s">
        <v>5281</v>
      </c>
      <c r="F11186" s="61" t="s">
        <v>87</v>
      </c>
      <c r="G11186" s="61" t="s">
        <v>358</v>
      </c>
      <c r="H11186" s="61" t="s">
        <v>967</v>
      </c>
      <c r="I11186" s="61">
        <v>38.97</v>
      </c>
      <c r="J11186" s="61">
        <v>-77.16</v>
      </c>
      <c r="K11186">
        <v>1832</v>
      </c>
      <c r="L11186"/>
      <c r="M11186"/>
    </row>
    <row r="11187" spans="1:13">
      <c r="A11187" s="61" t="s">
        <v>40</v>
      </c>
      <c r="B11187" s="61">
        <v>20619</v>
      </c>
      <c r="C11187" s="63" t="s">
        <v>968</v>
      </c>
      <c r="D11187" s="61">
        <v>0</v>
      </c>
      <c r="E11187" s="61" t="s">
        <v>4068</v>
      </c>
      <c r="F11187" s="61" t="s">
        <v>87</v>
      </c>
      <c r="G11187" s="61" t="s">
        <v>5219</v>
      </c>
      <c r="H11187" s="61" t="s">
        <v>967</v>
      </c>
      <c r="I11187" s="61">
        <v>38.29</v>
      </c>
      <c r="J11187" s="61">
        <v>-76.489999999999995</v>
      </c>
      <c r="K11187">
        <v>14179</v>
      </c>
      <c r="L11187"/>
      <c r="M11187"/>
    </row>
    <row r="11188" spans="1:13">
      <c r="A11188" s="61" t="s">
        <v>40</v>
      </c>
      <c r="B11188" s="61">
        <v>20620</v>
      </c>
      <c r="C11188" s="63" t="s">
        <v>968</v>
      </c>
      <c r="D11188" s="61">
        <v>0</v>
      </c>
      <c r="E11188" s="61" t="s">
        <v>5213</v>
      </c>
      <c r="F11188" s="61" t="s">
        <v>87</v>
      </c>
      <c r="G11188" s="61" t="s">
        <v>5219</v>
      </c>
      <c r="H11188" s="61" t="s">
        <v>967</v>
      </c>
      <c r="I11188" s="61">
        <v>38.229999999999997</v>
      </c>
      <c r="J11188" s="61">
        <v>-76.510000000000005</v>
      </c>
      <c r="K11188">
        <v>1588</v>
      </c>
      <c r="L11188"/>
      <c r="M11188"/>
    </row>
    <row r="11189" spans="1:13">
      <c r="A11189" s="61" t="s">
        <v>40</v>
      </c>
      <c r="B11189" s="61">
        <v>21613</v>
      </c>
      <c r="C11189" s="63" t="s">
        <v>968</v>
      </c>
      <c r="D11189" s="61">
        <v>0</v>
      </c>
      <c r="E11189" s="61" t="s">
        <v>1276</v>
      </c>
      <c r="F11189" s="61" t="s">
        <v>87</v>
      </c>
      <c r="G11189" s="61" t="s">
        <v>5390</v>
      </c>
      <c r="H11189" s="61" t="s">
        <v>967</v>
      </c>
      <c r="I11189" s="61">
        <v>38.56</v>
      </c>
      <c r="J11189" s="61">
        <v>-76.069999999999993</v>
      </c>
      <c r="K11189">
        <v>17967</v>
      </c>
      <c r="L11189"/>
      <c r="M11189"/>
    </row>
    <row r="11190" spans="1:13">
      <c r="A11190" s="61" t="s">
        <v>40</v>
      </c>
      <c r="B11190" s="61">
        <v>20743</v>
      </c>
      <c r="C11190" s="63" t="s">
        <v>968</v>
      </c>
      <c r="D11190" s="61">
        <v>0</v>
      </c>
      <c r="E11190" s="61" t="s">
        <v>5256</v>
      </c>
      <c r="F11190" s="61" t="s">
        <v>87</v>
      </c>
      <c r="G11190" s="61" t="s">
        <v>5201</v>
      </c>
      <c r="H11190" s="61" t="s">
        <v>967</v>
      </c>
      <c r="I11190" s="61">
        <v>38.869999999999997</v>
      </c>
      <c r="J11190" s="61">
        <v>-76.900000000000006</v>
      </c>
      <c r="K11190">
        <v>40709</v>
      </c>
      <c r="L11190"/>
      <c r="M11190"/>
    </row>
    <row r="11191" spans="1:13">
      <c r="A11191" s="61" t="s">
        <v>40</v>
      </c>
      <c r="B11191" s="61">
        <v>21719</v>
      </c>
      <c r="C11191" s="63" t="s">
        <v>968</v>
      </c>
      <c r="D11191" s="61">
        <v>0</v>
      </c>
      <c r="E11191" s="61" t="s">
        <v>5430</v>
      </c>
      <c r="F11191" s="61" t="s">
        <v>87</v>
      </c>
      <c r="G11191" s="61" t="s">
        <v>625</v>
      </c>
      <c r="H11191" s="61" t="s">
        <v>967</v>
      </c>
      <c r="I11191" s="61">
        <v>39.700000000000003</v>
      </c>
      <c r="J11191" s="61">
        <v>-77.489999999999995</v>
      </c>
      <c r="K11191">
        <v>1230</v>
      </c>
      <c r="L11191"/>
      <c r="M11191"/>
    </row>
    <row r="11192" spans="1:13">
      <c r="A11192" s="61" t="s">
        <v>40</v>
      </c>
      <c r="B11192" s="61">
        <v>21228</v>
      </c>
      <c r="C11192" s="63" t="s">
        <v>968</v>
      </c>
      <c r="D11192" s="61">
        <v>0</v>
      </c>
      <c r="E11192" s="61" t="s">
        <v>5364</v>
      </c>
      <c r="F11192" s="61" t="s">
        <v>87</v>
      </c>
      <c r="G11192" s="61" t="s">
        <v>5302</v>
      </c>
      <c r="H11192" s="61" t="s">
        <v>967</v>
      </c>
      <c r="I11192" s="61">
        <v>39.26</v>
      </c>
      <c r="J11192" s="61">
        <v>-76.739999999999995</v>
      </c>
      <c r="K11192">
        <v>50418</v>
      </c>
      <c r="L11192"/>
      <c r="M11192"/>
    </row>
    <row r="11193" spans="1:13">
      <c r="A11193" s="61" t="s">
        <v>40</v>
      </c>
      <c r="B11193" s="61">
        <v>21617</v>
      </c>
      <c r="C11193" s="63" t="s">
        <v>968</v>
      </c>
      <c r="D11193" s="61">
        <v>0</v>
      </c>
      <c r="E11193" s="61" t="s">
        <v>5177</v>
      </c>
      <c r="F11193" s="61" t="s">
        <v>87</v>
      </c>
      <c r="G11193" s="61" t="s">
        <v>5386</v>
      </c>
      <c r="H11193" s="61" t="s">
        <v>967</v>
      </c>
      <c r="I11193" s="61">
        <v>39.04</v>
      </c>
      <c r="J11193" s="61">
        <v>-76.06</v>
      </c>
      <c r="K11193">
        <v>10719</v>
      </c>
      <c r="L11193"/>
      <c r="M11193"/>
    </row>
    <row r="11194" spans="1:13">
      <c r="A11194" s="61" t="s">
        <v>40</v>
      </c>
      <c r="B11194" s="61">
        <v>20621</v>
      </c>
      <c r="C11194" s="63" t="s">
        <v>968</v>
      </c>
      <c r="D11194" s="61">
        <v>0</v>
      </c>
      <c r="E11194" s="61" t="s">
        <v>5214</v>
      </c>
      <c r="F11194" s="61" t="s">
        <v>87</v>
      </c>
      <c r="G11194" s="61" t="s">
        <v>5219</v>
      </c>
      <c r="H11194" s="61" t="s">
        <v>967</v>
      </c>
      <c r="I11194" s="61">
        <v>38.33</v>
      </c>
      <c r="J11194" s="61">
        <v>-76.8</v>
      </c>
      <c r="K11194">
        <v>1214</v>
      </c>
      <c r="L11194"/>
      <c r="M11194"/>
    </row>
    <row r="11195" spans="1:13">
      <c r="A11195" s="61" t="s">
        <v>40</v>
      </c>
      <c r="B11195" s="61">
        <v>20622</v>
      </c>
      <c r="C11195" s="63" t="s">
        <v>968</v>
      </c>
      <c r="D11195" s="61">
        <v>0</v>
      </c>
      <c r="E11195" s="61" t="s">
        <v>5215</v>
      </c>
      <c r="F11195" s="61" t="s">
        <v>87</v>
      </c>
      <c r="G11195" s="61" t="s">
        <v>5197</v>
      </c>
      <c r="H11195" s="61" t="s">
        <v>967</v>
      </c>
      <c r="I11195" s="61">
        <v>38.42</v>
      </c>
      <c r="J11195" s="61">
        <v>-76.87</v>
      </c>
      <c r="K11195">
        <v>4741</v>
      </c>
      <c r="L11195"/>
      <c r="M11195"/>
    </row>
    <row r="11196" spans="1:13">
      <c r="A11196" s="61" t="s">
        <v>40</v>
      </c>
      <c r="B11196" s="61">
        <v>20623</v>
      </c>
      <c r="C11196" s="63" t="s">
        <v>968</v>
      </c>
      <c r="D11196" s="61">
        <v>0</v>
      </c>
      <c r="E11196" s="61" t="s">
        <v>5013</v>
      </c>
      <c r="F11196" s="61" t="s">
        <v>87</v>
      </c>
      <c r="G11196" s="61" t="s">
        <v>5201</v>
      </c>
      <c r="H11196" s="61" t="s">
        <v>967</v>
      </c>
      <c r="I11196" s="61">
        <v>38.74</v>
      </c>
      <c r="J11196" s="61">
        <v>-76.84</v>
      </c>
      <c r="K11196">
        <v>2846</v>
      </c>
      <c r="L11196"/>
      <c r="M11196"/>
    </row>
    <row r="11197" spans="1:13">
      <c r="A11197" s="61" t="s">
        <v>40</v>
      </c>
      <c r="B11197" s="61">
        <v>20732</v>
      </c>
      <c r="C11197" s="63" t="s">
        <v>968</v>
      </c>
      <c r="D11197" s="61">
        <v>0</v>
      </c>
      <c r="E11197" s="61" t="s">
        <v>5257</v>
      </c>
      <c r="F11197" s="61" t="s">
        <v>87</v>
      </c>
      <c r="G11197" s="61" t="s">
        <v>5205</v>
      </c>
      <c r="H11197" s="61" t="s">
        <v>967</v>
      </c>
      <c r="I11197" s="61">
        <v>38.68</v>
      </c>
      <c r="J11197" s="61">
        <v>-76.53</v>
      </c>
      <c r="K11197">
        <v>10626</v>
      </c>
      <c r="L11197"/>
      <c r="M11197"/>
    </row>
    <row r="11198" spans="1:13">
      <c r="A11198" s="61" t="s">
        <v>40</v>
      </c>
      <c r="B11198" s="61">
        <v>21915</v>
      </c>
      <c r="C11198" s="63" t="s">
        <v>968</v>
      </c>
      <c r="D11198" s="61">
        <v>0</v>
      </c>
      <c r="E11198" s="61" t="s">
        <v>5481</v>
      </c>
      <c r="F11198" s="61" t="s">
        <v>87</v>
      </c>
      <c r="G11198" s="61" t="s">
        <v>5478</v>
      </c>
      <c r="H11198" s="61" t="s">
        <v>967</v>
      </c>
      <c r="I11198" s="61">
        <v>39.520000000000003</v>
      </c>
      <c r="J11198" s="61">
        <v>-75.81</v>
      </c>
      <c r="K11198">
        <v>2981</v>
      </c>
      <c r="L11198"/>
      <c r="M11198"/>
    </row>
    <row r="11199" spans="1:13">
      <c r="A11199" s="61" t="s">
        <v>40</v>
      </c>
      <c r="B11199" s="61">
        <v>21619</v>
      </c>
      <c r="C11199" s="63" t="s">
        <v>968</v>
      </c>
      <c r="D11199" s="61">
        <v>0</v>
      </c>
      <c r="E11199" s="61" t="s">
        <v>618</v>
      </c>
      <c r="F11199" s="61" t="s">
        <v>87</v>
      </c>
      <c r="G11199" s="61" t="s">
        <v>5386</v>
      </c>
      <c r="H11199" s="61" t="s">
        <v>967</v>
      </c>
      <c r="I11199" s="61">
        <v>38.950000000000003</v>
      </c>
      <c r="J11199" s="61">
        <v>-76.28</v>
      </c>
      <c r="K11199">
        <v>6598</v>
      </c>
      <c r="L11199"/>
      <c r="M11199"/>
    </row>
    <row r="11200" spans="1:13">
      <c r="A11200" s="61" t="s">
        <v>40</v>
      </c>
      <c r="B11200" s="61">
        <v>21620</v>
      </c>
      <c r="C11200" s="63" t="s">
        <v>968</v>
      </c>
      <c r="D11200" s="61">
        <v>0</v>
      </c>
      <c r="E11200" s="61" t="s">
        <v>3305</v>
      </c>
      <c r="F11200" s="61" t="s">
        <v>87</v>
      </c>
      <c r="G11200" s="61" t="s">
        <v>1421</v>
      </c>
      <c r="H11200" s="61" t="s">
        <v>967</v>
      </c>
      <c r="I11200" s="61">
        <v>39.21</v>
      </c>
      <c r="J11200" s="61">
        <v>-76.069999999999993</v>
      </c>
      <c r="K11200">
        <v>12726</v>
      </c>
      <c r="L11200"/>
      <c r="M11200"/>
    </row>
    <row r="11201" spans="1:13">
      <c r="A11201" s="61" t="s">
        <v>40</v>
      </c>
      <c r="B11201" s="61">
        <v>20815</v>
      </c>
      <c r="C11201" s="63" t="s">
        <v>968</v>
      </c>
      <c r="D11201" s="61">
        <v>0</v>
      </c>
      <c r="E11201" s="61" t="s">
        <v>5166</v>
      </c>
      <c r="F11201" s="61" t="s">
        <v>87</v>
      </c>
      <c r="G11201" s="61" t="s">
        <v>358</v>
      </c>
      <c r="H11201" s="61" t="s">
        <v>967</v>
      </c>
      <c r="I11201" s="61">
        <v>38.979999999999997</v>
      </c>
      <c r="J11201" s="61">
        <v>-77.08</v>
      </c>
      <c r="K11201">
        <v>31517</v>
      </c>
      <c r="L11201"/>
      <c r="M11201"/>
    </row>
    <row r="11202" spans="1:13">
      <c r="A11202" s="61" t="s">
        <v>40</v>
      </c>
      <c r="B11202" s="61">
        <v>21622</v>
      </c>
      <c r="C11202" s="63" t="s">
        <v>968</v>
      </c>
      <c r="D11202" s="61">
        <v>0</v>
      </c>
      <c r="E11202" s="61" t="s">
        <v>5391</v>
      </c>
      <c r="F11202" s="61" t="s">
        <v>87</v>
      </c>
      <c r="G11202" s="61" t="s">
        <v>5390</v>
      </c>
      <c r="H11202" s="61" t="s">
        <v>967</v>
      </c>
      <c r="I11202" s="61">
        <v>38.5</v>
      </c>
      <c r="J11202" s="61">
        <v>-76.150000000000006</v>
      </c>
      <c r="K11202">
        <v>475</v>
      </c>
      <c r="L11202"/>
      <c r="M11202"/>
    </row>
    <row r="11203" spans="1:13">
      <c r="A11203" s="61" t="s">
        <v>40</v>
      </c>
      <c r="B11203" s="61">
        <v>21623</v>
      </c>
      <c r="C11203" s="63" t="s">
        <v>968</v>
      </c>
      <c r="D11203" s="61">
        <v>0</v>
      </c>
      <c r="E11203" s="61" t="s">
        <v>5392</v>
      </c>
      <c r="F11203" s="61" t="s">
        <v>87</v>
      </c>
      <c r="G11203" s="61" t="s">
        <v>5386</v>
      </c>
      <c r="H11203" s="61" t="s">
        <v>967</v>
      </c>
      <c r="I11203" s="61">
        <v>39.14</v>
      </c>
      <c r="J11203" s="61">
        <v>-75.98</v>
      </c>
      <c r="K11203">
        <v>2244</v>
      </c>
      <c r="L11203"/>
      <c r="M11203"/>
    </row>
    <row r="11204" spans="1:13">
      <c r="A11204" s="61" t="s">
        <v>40</v>
      </c>
      <c r="B11204" s="61">
        <v>20733</v>
      </c>
      <c r="C11204" s="63" t="s">
        <v>968</v>
      </c>
      <c r="D11204" s="61">
        <v>0</v>
      </c>
      <c r="E11204" s="61" t="s">
        <v>5258</v>
      </c>
      <c r="F11204" s="61" t="s">
        <v>87</v>
      </c>
      <c r="G11204" s="61" t="s">
        <v>5247</v>
      </c>
      <c r="H11204" s="61" t="s">
        <v>967</v>
      </c>
      <c r="I11204" s="61">
        <v>38.81</v>
      </c>
      <c r="J11204" s="61">
        <v>-76.53</v>
      </c>
      <c r="K11204">
        <v>2806</v>
      </c>
      <c r="L11204"/>
      <c r="M11204"/>
    </row>
    <row r="11205" spans="1:13">
      <c r="A11205" s="61" t="s">
        <v>40</v>
      </c>
      <c r="B11205" s="61">
        <v>21028</v>
      </c>
      <c r="C11205" s="63" t="s">
        <v>968</v>
      </c>
      <c r="D11205" s="61">
        <v>0</v>
      </c>
      <c r="E11205" s="61" t="s">
        <v>3781</v>
      </c>
      <c r="F11205" s="61" t="s">
        <v>87</v>
      </c>
      <c r="G11205" s="61" t="s">
        <v>5297</v>
      </c>
      <c r="H11205" s="61" t="s">
        <v>967</v>
      </c>
      <c r="I11205" s="61">
        <v>39.56</v>
      </c>
      <c r="J11205" s="61">
        <v>-76.239999999999995</v>
      </c>
      <c r="K11205">
        <v>3172</v>
      </c>
      <c r="L11205"/>
      <c r="M11205"/>
    </row>
    <row r="11206" spans="1:13">
      <c r="A11206" s="61" t="s">
        <v>40</v>
      </c>
      <c r="B11206" s="61">
        <v>20871</v>
      </c>
      <c r="C11206" s="63" t="s">
        <v>968</v>
      </c>
      <c r="D11206" s="61">
        <v>0</v>
      </c>
      <c r="E11206" s="61" t="s">
        <v>2664</v>
      </c>
      <c r="F11206" s="61" t="s">
        <v>87</v>
      </c>
      <c r="G11206" s="61" t="s">
        <v>358</v>
      </c>
      <c r="H11206" s="61" t="s">
        <v>967</v>
      </c>
      <c r="I11206" s="61">
        <v>39.229999999999997</v>
      </c>
      <c r="J11206" s="61">
        <v>-77.27</v>
      </c>
      <c r="K11206">
        <v>28557</v>
      </c>
      <c r="L11206"/>
      <c r="M11206"/>
    </row>
    <row r="11207" spans="1:13">
      <c r="A11207" s="61" t="s">
        <v>40</v>
      </c>
      <c r="B11207" s="61">
        <v>21029</v>
      </c>
      <c r="C11207" s="63" t="s">
        <v>968</v>
      </c>
      <c r="D11207" s="61">
        <v>0</v>
      </c>
      <c r="E11207" s="61" t="s">
        <v>1567</v>
      </c>
      <c r="F11207" s="61" t="s">
        <v>87</v>
      </c>
      <c r="G11207" s="61" t="s">
        <v>5195</v>
      </c>
      <c r="H11207" s="61" t="s">
        <v>967</v>
      </c>
      <c r="I11207" s="61">
        <v>39.200000000000003</v>
      </c>
      <c r="J11207" s="61">
        <v>-76.94</v>
      </c>
      <c r="K11207">
        <v>12919</v>
      </c>
      <c r="L11207"/>
      <c r="M11207"/>
    </row>
    <row r="11208" spans="1:13">
      <c r="A11208" s="61" t="s">
        <v>40</v>
      </c>
      <c r="B11208" s="61">
        <v>21722</v>
      </c>
      <c r="C11208" s="63" t="s">
        <v>968</v>
      </c>
      <c r="D11208" s="61">
        <v>0</v>
      </c>
      <c r="E11208" s="61" t="s">
        <v>5431</v>
      </c>
      <c r="F11208" s="61" t="s">
        <v>87</v>
      </c>
      <c r="G11208" s="61" t="s">
        <v>625</v>
      </c>
      <c r="H11208" s="61" t="s">
        <v>967</v>
      </c>
      <c r="I11208" s="61">
        <v>39.65</v>
      </c>
      <c r="J11208" s="61">
        <v>-77.930000000000007</v>
      </c>
      <c r="K11208">
        <v>5674</v>
      </c>
      <c r="L11208"/>
      <c r="M11208"/>
    </row>
    <row r="11209" spans="1:13">
      <c r="A11209" s="61" t="s">
        <v>40</v>
      </c>
      <c r="B11209" s="61">
        <v>20624</v>
      </c>
      <c r="C11209" s="63" t="s">
        <v>968</v>
      </c>
      <c r="D11209" s="61">
        <v>0</v>
      </c>
      <c r="E11209" s="61" t="s">
        <v>5216</v>
      </c>
      <c r="F11209" s="61" t="s">
        <v>87</v>
      </c>
      <c r="G11209" s="61" t="s">
        <v>5219</v>
      </c>
      <c r="H11209" s="61" t="s">
        <v>967</v>
      </c>
      <c r="I11209" s="61">
        <v>38.340000000000003</v>
      </c>
      <c r="J11209" s="61">
        <v>-76.73</v>
      </c>
      <c r="K11209">
        <v>1138</v>
      </c>
      <c r="L11209"/>
      <c r="M11209"/>
    </row>
    <row r="11210" spans="1:13">
      <c r="A11210" s="61" t="s">
        <v>40</v>
      </c>
      <c r="B11210" s="61">
        <v>20735</v>
      </c>
      <c r="C11210" s="63" t="s">
        <v>968</v>
      </c>
      <c r="D11210" s="61">
        <v>0</v>
      </c>
      <c r="E11210" s="61" t="s">
        <v>1118</v>
      </c>
      <c r="F11210" s="61" t="s">
        <v>87</v>
      </c>
      <c r="G11210" s="61" t="s">
        <v>5201</v>
      </c>
      <c r="H11210" s="61" t="s">
        <v>967</v>
      </c>
      <c r="I11210" s="61">
        <v>38.76</v>
      </c>
      <c r="J11210" s="61">
        <v>-76.89</v>
      </c>
      <c r="K11210">
        <v>38200</v>
      </c>
      <c r="L11210"/>
      <c r="M11210"/>
    </row>
    <row r="11211" spans="1:13">
      <c r="A11211" s="61" t="s">
        <v>40</v>
      </c>
      <c r="B11211" s="61">
        <v>21030</v>
      </c>
      <c r="C11211" s="63" t="s">
        <v>968</v>
      </c>
      <c r="D11211" s="61">
        <v>0</v>
      </c>
      <c r="E11211" s="61" t="s">
        <v>5307</v>
      </c>
      <c r="F11211" s="61" t="s">
        <v>87</v>
      </c>
      <c r="G11211" s="61" t="s">
        <v>5302</v>
      </c>
      <c r="H11211" s="61" t="s">
        <v>967</v>
      </c>
      <c r="I11211" s="61">
        <v>39.47</v>
      </c>
      <c r="J11211" s="61">
        <v>-76.63</v>
      </c>
      <c r="K11211">
        <v>26156</v>
      </c>
      <c r="L11211"/>
      <c r="M11211"/>
    </row>
    <row r="11212" spans="1:13">
      <c r="A11212" s="61" t="s">
        <v>40</v>
      </c>
      <c r="B11212" s="61">
        <v>20740</v>
      </c>
      <c r="C11212" s="63" t="s">
        <v>968</v>
      </c>
      <c r="D11212" s="61">
        <v>0</v>
      </c>
      <c r="E11212" s="61" t="s">
        <v>354</v>
      </c>
      <c r="F11212" s="61" t="s">
        <v>87</v>
      </c>
      <c r="G11212" s="61" t="s">
        <v>5201</v>
      </c>
      <c r="H11212" s="61" t="s">
        <v>967</v>
      </c>
      <c r="I11212" s="61">
        <v>38.99</v>
      </c>
      <c r="J11212" s="61">
        <v>-76.930000000000007</v>
      </c>
      <c r="K11212">
        <v>36930</v>
      </c>
      <c r="L11212"/>
      <c r="M11212"/>
    </row>
    <row r="11213" spans="1:13">
      <c r="A11213" s="61" t="s">
        <v>40</v>
      </c>
      <c r="B11213" s="61">
        <v>21917</v>
      </c>
      <c r="C11213" s="63" t="s">
        <v>968</v>
      </c>
      <c r="D11213" s="61">
        <v>0</v>
      </c>
      <c r="E11213" s="61" t="s">
        <v>5482</v>
      </c>
      <c r="F11213" s="61" t="s">
        <v>87</v>
      </c>
      <c r="G11213" s="61" t="s">
        <v>5478</v>
      </c>
      <c r="H11213" s="61" t="s">
        <v>967</v>
      </c>
      <c r="I11213" s="61">
        <v>39.659999999999997</v>
      </c>
      <c r="J11213" s="61">
        <v>-76.09</v>
      </c>
      <c r="K11213">
        <v>2384</v>
      </c>
      <c r="L11213"/>
      <c r="M11213"/>
    </row>
    <row r="11214" spans="1:13">
      <c r="A11214" s="61" t="s">
        <v>40</v>
      </c>
      <c r="B11214" s="61">
        <v>20626</v>
      </c>
      <c r="C11214" s="63" t="s">
        <v>968</v>
      </c>
      <c r="D11214" s="61">
        <v>0</v>
      </c>
      <c r="E11214" s="61" t="s">
        <v>5217</v>
      </c>
      <c r="F11214" s="61" t="s">
        <v>87</v>
      </c>
      <c r="G11214" s="61" t="s">
        <v>5219</v>
      </c>
      <c r="H11214" s="61" t="s">
        <v>967</v>
      </c>
      <c r="I11214" s="61">
        <v>38.229999999999997</v>
      </c>
      <c r="J11214" s="61">
        <v>-76.760000000000005</v>
      </c>
      <c r="K11214">
        <v>403</v>
      </c>
      <c r="L11214"/>
      <c r="M11214"/>
    </row>
    <row r="11215" spans="1:13">
      <c r="A11215" s="61" t="s">
        <v>40</v>
      </c>
      <c r="B11215" s="61">
        <v>21044</v>
      </c>
      <c r="C11215" s="63" t="s">
        <v>968</v>
      </c>
      <c r="D11215" s="61">
        <v>0</v>
      </c>
      <c r="E11215" s="61" t="s">
        <v>2194</v>
      </c>
      <c r="F11215" s="61" t="s">
        <v>87</v>
      </c>
      <c r="G11215" s="61" t="s">
        <v>5195</v>
      </c>
      <c r="H11215" s="61" t="s">
        <v>967</v>
      </c>
      <c r="I11215" s="61">
        <v>39.21</v>
      </c>
      <c r="J11215" s="61">
        <v>-76.88</v>
      </c>
      <c r="K11215">
        <v>44284</v>
      </c>
      <c r="L11215"/>
      <c r="M11215"/>
    </row>
    <row r="11216" spans="1:13">
      <c r="A11216" s="61" t="s">
        <v>40</v>
      </c>
      <c r="B11216" s="61">
        <v>21045</v>
      </c>
      <c r="C11216" s="63" t="s">
        <v>968</v>
      </c>
      <c r="D11216" s="61">
        <v>0</v>
      </c>
      <c r="E11216" s="61" t="s">
        <v>2194</v>
      </c>
      <c r="F11216" s="61" t="s">
        <v>87</v>
      </c>
      <c r="G11216" s="61" t="s">
        <v>5195</v>
      </c>
      <c r="H11216" s="61" t="s">
        <v>967</v>
      </c>
      <c r="I11216" s="61">
        <v>39.200000000000003</v>
      </c>
      <c r="J11216" s="61">
        <v>-76.849999999999994</v>
      </c>
      <c r="K11216">
        <v>39321</v>
      </c>
      <c r="L11216"/>
      <c r="M11216"/>
    </row>
    <row r="11217" spans="1:13">
      <c r="A11217" s="61" t="s">
        <v>40</v>
      </c>
      <c r="B11217" s="61">
        <v>21046</v>
      </c>
      <c r="C11217" s="63" t="s">
        <v>968</v>
      </c>
      <c r="D11217" s="61">
        <v>0</v>
      </c>
      <c r="E11217" s="61" t="s">
        <v>2194</v>
      </c>
      <c r="F11217" s="61" t="s">
        <v>87</v>
      </c>
      <c r="G11217" s="61" t="s">
        <v>5195</v>
      </c>
      <c r="H11217" s="61" t="s">
        <v>967</v>
      </c>
      <c r="I11217" s="61">
        <v>39.17</v>
      </c>
      <c r="J11217" s="61">
        <v>-76.84</v>
      </c>
      <c r="K11217">
        <v>16023</v>
      </c>
      <c r="L11217"/>
      <c r="M11217"/>
    </row>
    <row r="11218" spans="1:13">
      <c r="A11218" s="61" t="s">
        <v>40</v>
      </c>
      <c r="B11218" s="61">
        <v>21918</v>
      </c>
      <c r="C11218" s="63" t="s">
        <v>968</v>
      </c>
      <c r="D11218" s="61">
        <v>0</v>
      </c>
      <c r="E11218" s="61" t="s">
        <v>5483</v>
      </c>
      <c r="F11218" s="61" t="s">
        <v>87</v>
      </c>
      <c r="G11218" s="61" t="s">
        <v>5478</v>
      </c>
      <c r="H11218" s="61" t="s">
        <v>967</v>
      </c>
      <c r="I11218" s="61">
        <v>39.68</v>
      </c>
      <c r="J11218" s="61">
        <v>-76.16</v>
      </c>
      <c r="K11218">
        <v>4269</v>
      </c>
      <c r="L11218"/>
      <c r="M11218"/>
    </row>
    <row r="11219" spans="1:13">
      <c r="A11219" s="61" t="s">
        <v>40</v>
      </c>
      <c r="B11219" s="61">
        <v>21723</v>
      </c>
      <c r="C11219" s="63" t="s">
        <v>968</v>
      </c>
      <c r="D11219" s="61">
        <v>0</v>
      </c>
      <c r="E11219" s="61" t="s">
        <v>5433</v>
      </c>
      <c r="F11219" s="61" t="s">
        <v>87</v>
      </c>
      <c r="G11219" s="61" t="s">
        <v>5195</v>
      </c>
      <c r="H11219" s="61" t="s">
        <v>967</v>
      </c>
      <c r="I11219" s="61">
        <v>39.33</v>
      </c>
      <c r="J11219" s="61">
        <v>-77</v>
      </c>
      <c r="K11219">
        <v>937</v>
      </c>
      <c r="L11219"/>
      <c r="M11219"/>
    </row>
    <row r="11220" spans="1:13">
      <c r="A11220" s="61" t="s">
        <v>40</v>
      </c>
      <c r="B11220" s="61">
        <v>21625</v>
      </c>
      <c r="C11220" s="63" t="s">
        <v>968</v>
      </c>
      <c r="D11220" s="61">
        <v>0</v>
      </c>
      <c r="E11220" s="61" t="s">
        <v>5394</v>
      </c>
      <c r="F11220" s="61" t="s">
        <v>87</v>
      </c>
      <c r="G11220" s="61" t="s">
        <v>881</v>
      </c>
      <c r="H11220" s="61" t="s">
        <v>967</v>
      </c>
      <c r="I11220" s="61">
        <v>38.869999999999997</v>
      </c>
      <c r="J11220" s="61">
        <v>-75.989999999999995</v>
      </c>
      <c r="K11220">
        <v>2329</v>
      </c>
      <c r="L11220"/>
      <c r="M11220"/>
    </row>
    <row r="11221" spans="1:13">
      <c r="A11221" s="61" t="s">
        <v>40</v>
      </c>
      <c r="B11221" s="61">
        <v>21626</v>
      </c>
      <c r="C11221" s="63" t="s">
        <v>968</v>
      </c>
      <c r="D11221" s="61">
        <v>0</v>
      </c>
      <c r="E11221" s="61" t="s">
        <v>5395</v>
      </c>
      <c r="F11221" s="61" t="s">
        <v>87</v>
      </c>
      <c r="G11221" s="61" t="s">
        <v>5390</v>
      </c>
      <c r="H11221" s="61" t="s">
        <v>967</v>
      </c>
      <c r="I11221" s="61">
        <v>38.32</v>
      </c>
      <c r="J11221" s="61">
        <v>-76.12</v>
      </c>
      <c r="K11221">
        <v>101</v>
      </c>
      <c r="L11221"/>
      <c r="M11221"/>
    </row>
    <row r="11222" spans="1:13">
      <c r="A11222" s="61" t="s">
        <v>40</v>
      </c>
      <c r="B11222" s="61">
        <v>21817</v>
      </c>
      <c r="C11222" s="63" t="s">
        <v>968</v>
      </c>
      <c r="D11222" s="61">
        <v>0</v>
      </c>
      <c r="E11222" s="61" t="s">
        <v>5460</v>
      </c>
      <c r="F11222" s="61" t="s">
        <v>87</v>
      </c>
      <c r="G11222" s="61" t="s">
        <v>1795</v>
      </c>
      <c r="H11222" s="61" t="s">
        <v>967</v>
      </c>
      <c r="I11222" s="61">
        <v>37.979999999999997</v>
      </c>
      <c r="J11222" s="61">
        <v>-75.849999999999994</v>
      </c>
      <c r="K11222">
        <v>4825</v>
      </c>
      <c r="L11222"/>
      <c r="M11222"/>
    </row>
    <row r="11223" spans="1:13">
      <c r="A11223" s="61" t="s">
        <v>40</v>
      </c>
      <c r="B11223" s="61">
        <v>21627</v>
      </c>
      <c r="C11223" s="63" t="s">
        <v>968</v>
      </c>
      <c r="D11223" s="61">
        <v>0</v>
      </c>
      <c r="E11223" s="61" t="s">
        <v>5396</v>
      </c>
      <c r="F11223" s="61" t="s">
        <v>87</v>
      </c>
      <c r="G11223" s="61" t="s">
        <v>5390</v>
      </c>
      <c r="H11223" s="61" t="s">
        <v>967</v>
      </c>
      <c r="I11223" s="61">
        <v>38.24</v>
      </c>
      <c r="J11223" s="61">
        <v>-76.05</v>
      </c>
      <c r="K11223">
        <v>27</v>
      </c>
      <c r="L11223"/>
      <c r="M11223"/>
    </row>
    <row r="11224" spans="1:13">
      <c r="A11224" s="61" t="s">
        <v>40</v>
      </c>
      <c r="B11224" s="61">
        <v>21114</v>
      </c>
      <c r="C11224" s="63" t="s">
        <v>968</v>
      </c>
      <c r="D11224" s="61">
        <v>0</v>
      </c>
      <c r="E11224" s="61" t="s">
        <v>5335</v>
      </c>
      <c r="F11224" s="61" t="s">
        <v>87</v>
      </c>
      <c r="G11224" s="61" t="s">
        <v>5247</v>
      </c>
      <c r="H11224" s="61" t="s">
        <v>967</v>
      </c>
      <c r="I11224" s="61">
        <v>39.01</v>
      </c>
      <c r="J11224" s="61">
        <v>-76.680000000000007</v>
      </c>
      <c r="K11224">
        <v>26404</v>
      </c>
      <c r="L11224"/>
      <c r="M11224"/>
    </row>
    <row r="11225" spans="1:13">
      <c r="A11225" s="61" t="s">
        <v>40</v>
      </c>
      <c r="B11225" s="61">
        <v>21032</v>
      </c>
      <c r="C11225" s="63" t="s">
        <v>968</v>
      </c>
      <c r="D11225" s="61">
        <v>0</v>
      </c>
      <c r="E11225" s="61" t="s">
        <v>5309</v>
      </c>
      <c r="F11225" s="61" t="s">
        <v>87</v>
      </c>
      <c r="G11225" s="61" t="s">
        <v>5247</v>
      </c>
      <c r="H11225" s="61" t="s">
        <v>967</v>
      </c>
      <c r="I11225" s="61">
        <v>39.01</v>
      </c>
      <c r="J11225" s="61">
        <v>-76.59</v>
      </c>
      <c r="K11225">
        <v>9180</v>
      </c>
      <c r="L11225"/>
      <c r="M11225"/>
    </row>
    <row r="11226" spans="1:13">
      <c r="A11226" s="61" t="s">
        <v>40</v>
      </c>
      <c r="B11226" s="61">
        <v>21502</v>
      </c>
      <c r="C11226" s="63" t="s">
        <v>968</v>
      </c>
      <c r="D11226" s="61">
        <v>0</v>
      </c>
      <c r="E11226" s="61" t="s">
        <v>1445</v>
      </c>
      <c r="F11226" s="61" t="s">
        <v>87</v>
      </c>
      <c r="G11226" s="61" t="s">
        <v>3710</v>
      </c>
      <c r="H11226" s="61" t="s">
        <v>967</v>
      </c>
      <c r="I11226" s="61">
        <v>39.65</v>
      </c>
      <c r="J11226" s="61">
        <v>-78.760000000000005</v>
      </c>
      <c r="K11226">
        <v>41153</v>
      </c>
      <c r="L11226"/>
      <c r="M11226"/>
    </row>
    <row r="11227" spans="1:13">
      <c r="A11227" s="61" t="s">
        <v>40</v>
      </c>
      <c r="B11227" s="61">
        <v>21226</v>
      </c>
      <c r="C11227" s="63" t="s">
        <v>968</v>
      </c>
      <c r="D11227" s="61">
        <v>0</v>
      </c>
      <c r="E11227" s="61" t="s">
        <v>5362</v>
      </c>
      <c r="F11227" s="61" t="s">
        <v>87</v>
      </c>
      <c r="G11227" s="61" t="s">
        <v>5247</v>
      </c>
      <c r="H11227" s="61" t="s">
        <v>967</v>
      </c>
      <c r="I11227" s="61">
        <v>39.21</v>
      </c>
      <c r="J11227" s="61">
        <v>-76.55</v>
      </c>
      <c r="K11227">
        <v>7368</v>
      </c>
      <c r="L11227"/>
      <c r="M11227"/>
    </row>
    <row r="11228" spans="1:13">
      <c r="A11228" s="61" t="s">
        <v>40</v>
      </c>
      <c r="B11228" s="61">
        <v>20872</v>
      </c>
      <c r="C11228" s="63" t="s">
        <v>968</v>
      </c>
      <c r="D11228" s="61">
        <v>0</v>
      </c>
      <c r="E11228" s="61" t="s">
        <v>938</v>
      </c>
      <c r="F11228" s="61" t="s">
        <v>87</v>
      </c>
      <c r="G11228" s="61" t="s">
        <v>358</v>
      </c>
      <c r="H11228" s="61" t="s">
        <v>967</v>
      </c>
      <c r="I11228" s="61">
        <v>39.29</v>
      </c>
      <c r="J11228" s="61">
        <v>-77.22</v>
      </c>
      <c r="K11228">
        <v>13349</v>
      </c>
      <c r="L11228"/>
      <c r="M11228"/>
    </row>
    <row r="11229" spans="1:13">
      <c r="A11229" s="61" t="s">
        <v>40</v>
      </c>
      <c r="B11229" s="61">
        <v>20628</v>
      </c>
      <c r="C11229" s="63" t="s">
        <v>968</v>
      </c>
      <c r="D11229" s="61">
        <v>0</v>
      </c>
      <c r="E11229" s="61" t="s">
        <v>5220</v>
      </c>
      <c r="F11229" s="61" t="s">
        <v>87</v>
      </c>
      <c r="G11229" s="61" t="s">
        <v>5219</v>
      </c>
      <c r="H11229" s="61" t="s">
        <v>967</v>
      </c>
      <c r="I11229" s="61">
        <v>38.15</v>
      </c>
      <c r="J11229" s="61">
        <v>-76.36</v>
      </c>
      <c r="K11229">
        <v>599</v>
      </c>
      <c r="L11229"/>
      <c r="M11229"/>
    </row>
    <row r="11230" spans="1:13">
      <c r="A11230" s="61" t="s">
        <v>40</v>
      </c>
      <c r="B11230" s="61">
        <v>21034</v>
      </c>
      <c r="C11230" s="63" t="s">
        <v>968</v>
      </c>
      <c r="D11230" s="61">
        <v>0</v>
      </c>
      <c r="E11230" s="61" t="s">
        <v>1443</v>
      </c>
      <c r="F11230" s="61" t="s">
        <v>87</v>
      </c>
      <c r="G11230" s="61" t="s">
        <v>5297</v>
      </c>
      <c r="H11230" s="61" t="s">
        <v>967</v>
      </c>
      <c r="I11230" s="61">
        <v>39.630000000000003</v>
      </c>
      <c r="J11230" s="61">
        <v>-76.2</v>
      </c>
      <c r="K11230">
        <v>3314</v>
      </c>
      <c r="L11230"/>
      <c r="M11230"/>
    </row>
    <row r="11231" spans="1:13">
      <c r="A11231" s="61" t="s">
        <v>40</v>
      </c>
      <c r="B11231" s="61">
        <v>21035</v>
      </c>
      <c r="C11231" s="63" t="s">
        <v>968</v>
      </c>
      <c r="D11231" s="61">
        <v>0</v>
      </c>
      <c r="E11231" s="61" t="s">
        <v>5310</v>
      </c>
      <c r="F11231" s="61" t="s">
        <v>87</v>
      </c>
      <c r="G11231" s="61" t="s">
        <v>5247</v>
      </c>
      <c r="H11231" s="61" t="s">
        <v>967</v>
      </c>
      <c r="I11231" s="61">
        <v>38.93</v>
      </c>
      <c r="J11231" s="61">
        <v>-76.63</v>
      </c>
      <c r="K11231">
        <v>8298</v>
      </c>
      <c r="L11231"/>
      <c r="M11231"/>
    </row>
    <row r="11232" spans="1:13">
      <c r="A11232" s="61" t="s">
        <v>40</v>
      </c>
      <c r="B11232" s="61">
        <v>21036</v>
      </c>
      <c r="C11232" s="63" t="s">
        <v>968</v>
      </c>
      <c r="D11232" s="61">
        <v>0</v>
      </c>
      <c r="E11232" s="61" t="s">
        <v>1656</v>
      </c>
      <c r="F11232" s="61" t="s">
        <v>87</v>
      </c>
      <c r="G11232" s="61" t="s">
        <v>5195</v>
      </c>
      <c r="H11232" s="61" t="s">
        <v>967</v>
      </c>
      <c r="I11232" s="61">
        <v>39.229999999999997</v>
      </c>
      <c r="J11232" s="61">
        <v>-77</v>
      </c>
      <c r="K11232">
        <v>2307</v>
      </c>
      <c r="L11232"/>
      <c r="M11232"/>
    </row>
    <row r="11233" spans="1:13">
      <c r="A11233" s="61" t="s">
        <v>40</v>
      </c>
      <c r="B11233" s="61">
        <v>21821</v>
      </c>
      <c r="C11233" s="63" t="s">
        <v>968</v>
      </c>
      <c r="D11233" s="61">
        <v>0</v>
      </c>
      <c r="E11233" s="61" t="s">
        <v>5461</v>
      </c>
      <c r="F11233" s="61" t="s">
        <v>87</v>
      </c>
      <c r="G11233" s="61" t="s">
        <v>1795</v>
      </c>
      <c r="H11233" s="61" t="s">
        <v>967</v>
      </c>
      <c r="I11233" s="61">
        <v>38.15</v>
      </c>
      <c r="J11233" s="61">
        <v>-75.94</v>
      </c>
      <c r="K11233">
        <v>847</v>
      </c>
      <c r="L11233"/>
      <c r="M11233"/>
    </row>
    <row r="11234" spans="1:13">
      <c r="A11234" s="61" t="s">
        <v>40</v>
      </c>
      <c r="B11234" s="61">
        <v>20751</v>
      </c>
      <c r="C11234" s="63" t="s">
        <v>968</v>
      </c>
      <c r="D11234" s="61">
        <v>0</v>
      </c>
      <c r="E11234" s="61" t="s">
        <v>5264</v>
      </c>
      <c r="F11234" s="61" t="s">
        <v>87</v>
      </c>
      <c r="G11234" s="61" t="s">
        <v>5247</v>
      </c>
      <c r="H11234" s="61" t="s">
        <v>967</v>
      </c>
      <c r="I11234" s="61">
        <v>38.79</v>
      </c>
      <c r="J11234" s="61">
        <v>-76.540000000000006</v>
      </c>
      <c r="K11234">
        <v>2374</v>
      </c>
      <c r="L11234"/>
      <c r="M11234"/>
    </row>
    <row r="11235" spans="1:13">
      <c r="A11235" s="61" t="s">
        <v>40</v>
      </c>
      <c r="B11235" s="61">
        <v>21875</v>
      </c>
      <c r="C11235" s="63" t="s">
        <v>968</v>
      </c>
      <c r="D11235" s="61">
        <v>0</v>
      </c>
      <c r="E11235" s="61" t="s">
        <v>3053</v>
      </c>
      <c r="F11235" s="61" t="s">
        <v>87</v>
      </c>
      <c r="G11235" s="61" t="s">
        <v>5457</v>
      </c>
      <c r="H11235" s="61" t="s">
        <v>967</v>
      </c>
      <c r="I11235" s="61">
        <v>38.450000000000003</v>
      </c>
      <c r="J11235" s="61">
        <v>-75.569999999999993</v>
      </c>
      <c r="K11235">
        <v>7231</v>
      </c>
      <c r="L11235"/>
      <c r="M11235"/>
    </row>
    <row r="11236" spans="1:13">
      <c r="A11236" s="61" t="s">
        <v>40</v>
      </c>
      <c r="B11236" s="61">
        <v>21629</v>
      </c>
      <c r="C11236" s="63" t="s">
        <v>968</v>
      </c>
      <c r="D11236" s="61">
        <v>0</v>
      </c>
      <c r="E11236" s="61" t="s">
        <v>754</v>
      </c>
      <c r="F11236" s="61" t="s">
        <v>87</v>
      </c>
      <c r="G11236" s="61" t="s">
        <v>5387</v>
      </c>
      <c r="H11236" s="61" t="s">
        <v>967</v>
      </c>
      <c r="I11236" s="61">
        <v>38.880000000000003</v>
      </c>
      <c r="J11236" s="61">
        <v>-75.819999999999993</v>
      </c>
      <c r="K11236">
        <v>9911</v>
      </c>
      <c r="L11236"/>
      <c r="M11236"/>
    </row>
    <row r="11237" spans="1:13">
      <c r="A11237" s="61" t="s">
        <v>40</v>
      </c>
      <c r="B11237" s="61">
        <v>20855</v>
      </c>
      <c r="C11237" s="63" t="s">
        <v>968</v>
      </c>
      <c r="D11237" s="61">
        <v>0</v>
      </c>
      <c r="E11237" s="61" t="s">
        <v>5288</v>
      </c>
      <c r="F11237" s="61" t="s">
        <v>87</v>
      </c>
      <c r="G11237" s="61" t="s">
        <v>358</v>
      </c>
      <c r="H11237" s="61" t="s">
        <v>967</v>
      </c>
      <c r="I11237" s="61">
        <v>39.130000000000003</v>
      </c>
      <c r="J11237" s="61">
        <v>-77.13</v>
      </c>
      <c r="K11237">
        <v>17003</v>
      </c>
      <c r="L11237"/>
      <c r="M11237"/>
    </row>
    <row r="11238" spans="1:13">
      <c r="A11238" s="61" t="s">
        <v>40</v>
      </c>
      <c r="B11238" s="61">
        <v>20842</v>
      </c>
      <c r="C11238" s="63" t="s">
        <v>968</v>
      </c>
      <c r="D11238" s="61">
        <v>0</v>
      </c>
      <c r="E11238" s="61" t="s">
        <v>5286</v>
      </c>
      <c r="F11238" s="61" t="s">
        <v>87</v>
      </c>
      <c r="G11238" s="61" t="s">
        <v>358</v>
      </c>
      <c r="H11238" s="61" t="s">
        <v>967</v>
      </c>
      <c r="I11238" s="61">
        <v>39.22</v>
      </c>
      <c r="J11238" s="61">
        <v>-77.42</v>
      </c>
      <c r="K11238">
        <v>2021</v>
      </c>
      <c r="L11238"/>
      <c r="M11238"/>
    </row>
    <row r="11239" spans="1:13">
      <c r="A11239" s="61" t="s">
        <v>40</v>
      </c>
      <c r="B11239" s="61">
        <v>20747</v>
      </c>
      <c r="C11239" s="63" t="s">
        <v>968</v>
      </c>
      <c r="D11239" s="61">
        <v>0</v>
      </c>
      <c r="E11239" s="61" t="s">
        <v>5262</v>
      </c>
      <c r="F11239" s="61" t="s">
        <v>87</v>
      </c>
      <c r="G11239" s="61" t="s">
        <v>5201</v>
      </c>
      <c r="H11239" s="61" t="s">
        <v>967</v>
      </c>
      <c r="I11239" s="61">
        <v>38.85</v>
      </c>
      <c r="J11239" s="61">
        <v>-76.88</v>
      </c>
      <c r="K11239">
        <v>40696</v>
      </c>
      <c r="L11239"/>
      <c r="M11239"/>
    </row>
    <row r="11240" spans="1:13">
      <c r="A11240" s="61" t="s">
        <v>40</v>
      </c>
      <c r="B11240" s="61">
        <v>20630</v>
      </c>
      <c r="C11240" s="63" t="s">
        <v>968</v>
      </c>
      <c r="D11240" s="61">
        <v>0</v>
      </c>
      <c r="E11240" s="61" t="s">
        <v>5221</v>
      </c>
      <c r="F11240" s="61" t="s">
        <v>87</v>
      </c>
      <c r="G11240" s="61" t="s">
        <v>5219</v>
      </c>
      <c r="H11240" s="61" t="s">
        <v>967</v>
      </c>
      <c r="I11240" s="61">
        <v>38.17</v>
      </c>
      <c r="J11240" s="61">
        <v>-76.47</v>
      </c>
      <c r="K11240">
        <v>586</v>
      </c>
      <c r="L11240"/>
      <c r="M11240"/>
    </row>
    <row r="11241" spans="1:13">
      <c r="A11241" s="61" t="s">
        <v>40</v>
      </c>
      <c r="B11241" s="61">
        <v>21222</v>
      </c>
      <c r="C11241" s="63" t="s">
        <v>968</v>
      </c>
      <c r="D11241" s="61">
        <v>0</v>
      </c>
      <c r="E11241" s="61" t="s">
        <v>5361</v>
      </c>
      <c r="F11241" s="61" t="s">
        <v>87</v>
      </c>
      <c r="G11241" s="61" t="s">
        <v>5302</v>
      </c>
      <c r="H11241" s="61" t="s">
        <v>967</v>
      </c>
      <c r="I11241" s="61">
        <v>39.26</v>
      </c>
      <c r="J11241" s="61">
        <v>-76.489999999999995</v>
      </c>
      <c r="K11241">
        <v>59062</v>
      </c>
      <c r="L11241"/>
      <c r="M11241"/>
    </row>
    <row r="11242" spans="1:13">
      <c r="A11242" s="61" t="s">
        <v>40</v>
      </c>
      <c r="B11242" s="61">
        <v>20754</v>
      </c>
      <c r="C11242" s="63" t="s">
        <v>968</v>
      </c>
      <c r="D11242" s="61">
        <v>0</v>
      </c>
      <c r="E11242" s="61" t="s">
        <v>3722</v>
      </c>
      <c r="F11242" s="61" t="s">
        <v>87</v>
      </c>
      <c r="G11242" s="61" t="s">
        <v>5205</v>
      </c>
      <c r="H11242" s="61" t="s">
        <v>967</v>
      </c>
      <c r="I11242" s="61">
        <v>38.72</v>
      </c>
      <c r="J11242" s="61">
        <v>-76.66</v>
      </c>
      <c r="K11242">
        <v>6913</v>
      </c>
      <c r="L11242"/>
      <c r="M11242"/>
    </row>
    <row r="11243" spans="1:13">
      <c r="A11243" s="61" t="s">
        <v>40</v>
      </c>
      <c r="B11243" s="61">
        <v>21919</v>
      </c>
      <c r="C11243" s="63" t="s">
        <v>968</v>
      </c>
      <c r="D11243" s="61">
        <v>0</v>
      </c>
      <c r="E11243" s="61" t="s">
        <v>5484</v>
      </c>
      <c r="F11243" s="61" t="s">
        <v>87</v>
      </c>
      <c r="G11243" s="61" t="s">
        <v>5478</v>
      </c>
      <c r="H11243" s="61" t="s">
        <v>967</v>
      </c>
      <c r="I11243" s="61">
        <v>39.409999999999997</v>
      </c>
      <c r="J11243" s="61">
        <v>-75.930000000000007</v>
      </c>
      <c r="K11243">
        <v>3124</v>
      </c>
      <c r="L11243"/>
      <c r="M11243"/>
    </row>
    <row r="11244" spans="1:13">
      <c r="A11244" s="61" t="s">
        <v>40</v>
      </c>
      <c r="B11244" s="61">
        <v>21631</v>
      </c>
      <c r="C11244" s="63" t="s">
        <v>968</v>
      </c>
      <c r="D11244" s="61">
        <v>0</v>
      </c>
      <c r="E11244" s="61" t="s">
        <v>5397</v>
      </c>
      <c r="F11244" s="61" t="s">
        <v>87</v>
      </c>
      <c r="G11244" s="61" t="s">
        <v>5390</v>
      </c>
      <c r="H11244" s="61" t="s">
        <v>967</v>
      </c>
      <c r="I11244" s="61">
        <v>38.590000000000003</v>
      </c>
      <c r="J11244" s="61">
        <v>-75.92</v>
      </c>
      <c r="K11244">
        <v>2644</v>
      </c>
      <c r="L11244"/>
      <c r="M11244"/>
    </row>
    <row r="11245" spans="1:13">
      <c r="A11245" s="61" t="s">
        <v>40</v>
      </c>
      <c r="B11245" s="61">
        <v>21601</v>
      </c>
      <c r="C11245" s="63" t="s">
        <v>968</v>
      </c>
      <c r="D11245" s="61">
        <v>0</v>
      </c>
      <c r="E11245" s="61" t="s">
        <v>1298</v>
      </c>
      <c r="F11245" s="61" t="s">
        <v>87</v>
      </c>
      <c r="G11245" s="61" t="s">
        <v>881</v>
      </c>
      <c r="H11245" s="61" t="s">
        <v>967</v>
      </c>
      <c r="I11245" s="61">
        <v>38.770000000000003</v>
      </c>
      <c r="J11245" s="61">
        <v>-76.06</v>
      </c>
      <c r="K11245">
        <v>23945</v>
      </c>
      <c r="L11245"/>
      <c r="M11245"/>
    </row>
    <row r="11246" spans="1:13">
      <c r="A11246" s="61" t="s">
        <v>40</v>
      </c>
      <c r="B11246" s="61">
        <v>21822</v>
      </c>
      <c r="C11246" s="63" t="s">
        <v>968</v>
      </c>
      <c r="D11246" s="61">
        <v>0</v>
      </c>
      <c r="E11246" s="61" t="s">
        <v>714</v>
      </c>
      <c r="F11246" s="61" t="s">
        <v>87</v>
      </c>
      <c r="G11246" s="61" t="s">
        <v>1795</v>
      </c>
      <c r="H11246" s="61" t="s">
        <v>967</v>
      </c>
      <c r="I11246" s="61">
        <v>38.28</v>
      </c>
      <c r="J11246" s="61">
        <v>-75.650000000000006</v>
      </c>
      <c r="K11246">
        <v>2548</v>
      </c>
      <c r="L11246"/>
      <c r="M11246"/>
    </row>
    <row r="11247" spans="1:13">
      <c r="A11247" s="61" t="s">
        <v>40</v>
      </c>
      <c r="B11247" s="61">
        <v>21037</v>
      </c>
      <c r="C11247" s="63" t="s">
        <v>968</v>
      </c>
      <c r="D11247" s="61">
        <v>0</v>
      </c>
      <c r="E11247" s="61" t="s">
        <v>2315</v>
      </c>
      <c r="F11247" s="61" t="s">
        <v>87</v>
      </c>
      <c r="G11247" s="61" t="s">
        <v>5247</v>
      </c>
      <c r="H11247" s="61" t="s">
        <v>967</v>
      </c>
      <c r="I11247" s="61">
        <v>38.9</v>
      </c>
      <c r="J11247" s="61">
        <v>-76.540000000000006</v>
      </c>
      <c r="K11247">
        <v>21453</v>
      </c>
      <c r="L11247"/>
      <c r="M11247"/>
    </row>
    <row r="11248" spans="1:13">
      <c r="A11248" s="61" t="s">
        <v>40</v>
      </c>
      <c r="B11248" s="61">
        <v>21040</v>
      </c>
      <c r="C11248" s="63" t="s">
        <v>968</v>
      </c>
      <c r="D11248" s="61">
        <v>0</v>
      </c>
      <c r="E11248" s="61" t="s">
        <v>5311</v>
      </c>
      <c r="F11248" s="61" t="s">
        <v>87</v>
      </c>
      <c r="G11248" s="61" t="s">
        <v>5297</v>
      </c>
      <c r="H11248" s="61" t="s">
        <v>967</v>
      </c>
      <c r="I11248" s="61">
        <v>39.42</v>
      </c>
      <c r="J11248" s="61">
        <v>-76.290000000000006</v>
      </c>
      <c r="K11248">
        <v>25138</v>
      </c>
      <c r="L11248"/>
      <c r="M11248"/>
    </row>
    <row r="11249" spans="1:13">
      <c r="A11249" s="61" t="s">
        <v>40</v>
      </c>
      <c r="B11249" s="61">
        <v>21075</v>
      </c>
      <c r="C11249" s="63" t="s">
        <v>968</v>
      </c>
      <c r="D11249" s="61">
        <v>0</v>
      </c>
      <c r="E11249" s="61" t="s">
        <v>5322</v>
      </c>
      <c r="F11249" s="61" t="s">
        <v>87</v>
      </c>
      <c r="G11249" s="61" t="s">
        <v>5195</v>
      </c>
      <c r="H11249" s="61" t="s">
        <v>967</v>
      </c>
      <c r="I11249" s="61">
        <v>39.200000000000003</v>
      </c>
      <c r="J11249" s="61">
        <v>-76.75</v>
      </c>
      <c r="K11249">
        <v>35900</v>
      </c>
      <c r="L11249"/>
      <c r="M11249"/>
    </row>
    <row r="11250" spans="1:13">
      <c r="A11250" s="61" t="s">
        <v>40</v>
      </c>
      <c r="B11250" s="61">
        <v>21921</v>
      </c>
      <c r="C11250" s="63" t="s">
        <v>968</v>
      </c>
      <c r="D11250" s="61">
        <v>0</v>
      </c>
      <c r="E11250" s="61" t="s">
        <v>5485</v>
      </c>
      <c r="F11250" s="61" t="s">
        <v>87</v>
      </c>
      <c r="G11250" s="61" t="s">
        <v>5478</v>
      </c>
      <c r="H11250" s="61" t="s">
        <v>967</v>
      </c>
      <c r="I11250" s="61">
        <v>39.6</v>
      </c>
      <c r="J11250" s="61">
        <v>-75.819999999999993</v>
      </c>
      <c r="K11250">
        <v>44983</v>
      </c>
      <c r="L11250"/>
      <c r="M11250"/>
    </row>
    <row r="11251" spans="1:13">
      <c r="A11251" s="61" t="s">
        <v>40</v>
      </c>
      <c r="B11251" s="61">
        <v>21042</v>
      </c>
      <c r="C11251" s="63" t="s">
        <v>968</v>
      </c>
      <c r="D11251" s="61">
        <v>0</v>
      </c>
      <c r="E11251" s="61" t="s">
        <v>5312</v>
      </c>
      <c r="F11251" s="61" t="s">
        <v>87</v>
      </c>
      <c r="G11251" s="61" t="s">
        <v>5195</v>
      </c>
      <c r="H11251" s="61" t="s">
        <v>967</v>
      </c>
      <c r="I11251" s="61">
        <v>39.270000000000003</v>
      </c>
      <c r="J11251" s="61">
        <v>-76.83</v>
      </c>
      <c r="K11251">
        <v>43147</v>
      </c>
      <c r="L11251"/>
      <c r="M11251"/>
    </row>
    <row r="11252" spans="1:13">
      <c r="A11252" s="61" t="s">
        <v>40</v>
      </c>
      <c r="B11252" s="61">
        <v>21043</v>
      </c>
      <c r="C11252" s="63" t="s">
        <v>968</v>
      </c>
      <c r="D11252" s="61">
        <v>0</v>
      </c>
      <c r="E11252" s="61" t="s">
        <v>5312</v>
      </c>
      <c r="F11252" s="61" t="s">
        <v>87</v>
      </c>
      <c r="G11252" s="61" t="s">
        <v>5195</v>
      </c>
      <c r="H11252" s="61" t="s">
        <v>967</v>
      </c>
      <c r="I11252" s="61">
        <v>39.26</v>
      </c>
      <c r="J11252" s="61">
        <v>-76.8</v>
      </c>
      <c r="K11252">
        <v>48775</v>
      </c>
      <c r="L11252"/>
      <c r="M11252"/>
    </row>
    <row r="11253" spans="1:13">
      <c r="A11253" s="61" t="s">
        <v>40</v>
      </c>
      <c r="B11253" s="61">
        <v>21727</v>
      </c>
      <c r="C11253" s="63" t="s">
        <v>968</v>
      </c>
      <c r="D11253" s="61">
        <v>0</v>
      </c>
      <c r="E11253" s="61" t="s">
        <v>5434</v>
      </c>
      <c r="F11253" s="61" t="s">
        <v>87</v>
      </c>
      <c r="G11253" s="61" t="s">
        <v>5425</v>
      </c>
      <c r="H11253" s="61" t="s">
        <v>967</v>
      </c>
      <c r="I11253" s="61">
        <v>39.700000000000003</v>
      </c>
      <c r="J11253" s="61">
        <v>-77.319999999999993</v>
      </c>
      <c r="K11253">
        <v>6593</v>
      </c>
      <c r="L11253"/>
      <c r="M11253"/>
    </row>
    <row r="11254" spans="1:13">
      <c r="A11254" s="61" t="s">
        <v>40</v>
      </c>
      <c r="B11254" s="61">
        <v>21221</v>
      </c>
      <c r="C11254" s="63" t="s">
        <v>968</v>
      </c>
      <c r="D11254" s="61">
        <v>0</v>
      </c>
      <c r="E11254" s="61" t="s">
        <v>1219</v>
      </c>
      <c r="F11254" s="61" t="s">
        <v>87</v>
      </c>
      <c r="G11254" s="61" t="s">
        <v>5302</v>
      </c>
      <c r="H11254" s="61" t="s">
        <v>967</v>
      </c>
      <c r="I11254" s="61">
        <v>39.299999999999997</v>
      </c>
      <c r="J11254" s="61">
        <v>-76.44</v>
      </c>
      <c r="K11254">
        <v>43381</v>
      </c>
      <c r="L11254"/>
      <c r="M11254"/>
    </row>
    <row r="11255" spans="1:13">
      <c r="A11255" s="61" t="s">
        <v>40</v>
      </c>
      <c r="B11255" s="61">
        <v>21824</v>
      </c>
      <c r="C11255" s="63" t="s">
        <v>968</v>
      </c>
      <c r="D11255" s="61">
        <v>0</v>
      </c>
      <c r="E11255" s="61" t="s">
        <v>5462</v>
      </c>
      <c r="F11255" s="61" t="s">
        <v>87</v>
      </c>
      <c r="G11255" s="61" t="s">
        <v>1795</v>
      </c>
      <c r="H11255" s="61" t="s">
        <v>967</v>
      </c>
      <c r="I11255" s="61">
        <v>37.979999999999997</v>
      </c>
      <c r="J11255" s="61">
        <v>-76.03</v>
      </c>
      <c r="K11255">
        <v>166</v>
      </c>
      <c r="L11255"/>
      <c r="M11255"/>
    </row>
    <row r="11256" spans="1:13">
      <c r="A11256" s="61" t="s">
        <v>40</v>
      </c>
      <c r="B11256" s="61">
        <v>21733</v>
      </c>
      <c r="C11256" s="63" t="s">
        <v>968</v>
      </c>
      <c r="D11256" s="61">
        <v>0</v>
      </c>
      <c r="E11256" s="61" t="s">
        <v>5435</v>
      </c>
      <c r="F11256" s="61" t="s">
        <v>87</v>
      </c>
      <c r="G11256" s="61" t="s">
        <v>625</v>
      </c>
      <c r="H11256" s="61" t="s">
        <v>967</v>
      </c>
      <c r="I11256" s="61">
        <v>39.549999999999997</v>
      </c>
      <c r="J11256" s="61">
        <v>-77.760000000000005</v>
      </c>
      <c r="K11256">
        <v>1134</v>
      </c>
      <c r="L11256"/>
      <c r="M11256"/>
    </row>
    <row r="11257" spans="1:13">
      <c r="A11257" s="61" t="s">
        <v>40</v>
      </c>
      <c r="B11257" s="61">
        <v>21047</v>
      </c>
      <c r="C11257" s="63" t="s">
        <v>968</v>
      </c>
      <c r="D11257" s="61">
        <v>0</v>
      </c>
      <c r="E11257" s="61" t="s">
        <v>5313</v>
      </c>
      <c r="F11257" s="61" t="s">
        <v>87</v>
      </c>
      <c r="G11257" s="61" t="s">
        <v>5297</v>
      </c>
      <c r="H11257" s="61" t="s">
        <v>967</v>
      </c>
      <c r="I11257" s="61">
        <v>39.520000000000003</v>
      </c>
      <c r="J11257" s="61">
        <v>-76.42</v>
      </c>
      <c r="K11257">
        <v>12876</v>
      </c>
      <c r="L11257"/>
      <c r="M11257"/>
    </row>
    <row r="11258" spans="1:13">
      <c r="A11258" s="61" t="s">
        <v>40</v>
      </c>
      <c r="B11258" s="61">
        <v>20632</v>
      </c>
      <c r="C11258" s="63" t="s">
        <v>968</v>
      </c>
      <c r="D11258" s="61">
        <v>0</v>
      </c>
      <c r="E11258" s="61" t="s">
        <v>5222</v>
      </c>
      <c r="F11258" s="61" t="s">
        <v>87</v>
      </c>
      <c r="G11258" s="61" t="s">
        <v>5197</v>
      </c>
      <c r="H11258" s="61" t="s">
        <v>967</v>
      </c>
      <c r="I11258" s="61">
        <v>38.43</v>
      </c>
      <c r="J11258" s="61">
        <v>-76.97</v>
      </c>
      <c r="K11258">
        <v>538</v>
      </c>
      <c r="L11258"/>
      <c r="M11258"/>
    </row>
    <row r="11259" spans="1:13">
      <c r="A11259" s="61" t="s">
        <v>40</v>
      </c>
      <c r="B11259" s="61">
        <v>21632</v>
      </c>
      <c r="C11259" s="63" t="s">
        <v>968</v>
      </c>
      <c r="D11259" s="61">
        <v>0</v>
      </c>
      <c r="E11259" s="61" t="s">
        <v>5398</v>
      </c>
      <c r="F11259" s="61" t="s">
        <v>87</v>
      </c>
      <c r="G11259" s="61" t="s">
        <v>5387</v>
      </c>
      <c r="H11259" s="61" t="s">
        <v>967</v>
      </c>
      <c r="I11259" s="61">
        <v>38.69</v>
      </c>
      <c r="J11259" s="61">
        <v>-75.77</v>
      </c>
      <c r="K11259">
        <v>6616</v>
      </c>
      <c r="L11259"/>
      <c r="M11259"/>
    </row>
    <row r="11260" spans="1:13">
      <c r="A11260" s="61" t="s">
        <v>40</v>
      </c>
      <c r="B11260" s="61">
        <v>21048</v>
      </c>
      <c r="C11260" s="63" t="s">
        <v>968</v>
      </c>
      <c r="D11260" s="61">
        <v>0</v>
      </c>
      <c r="E11260" s="61" t="s">
        <v>5314</v>
      </c>
      <c r="F11260" s="61" t="s">
        <v>87</v>
      </c>
      <c r="G11260" s="61" t="s">
        <v>234</v>
      </c>
      <c r="H11260" s="61" t="s">
        <v>967</v>
      </c>
      <c r="I11260" s="61">
        <v>39.49</v>
      </c>
      <c r="J11260" s="61">
        <v>-76.88</v>
      </c>
      <c r="K11260">
        <v>10774</v>
      </c>
      <c r="L11260"/>
      <c r="M11260"/>
    </row>
    <row r="11261" spans="1:13">
      <c r="A11261" s="61" t="s">
        <v>40</v>
      </c>
      <c r="B11261" s="61">
        <v>21634</v>
      </c>
      <c r="C11261" s="63" t="s">
        <v>968</v>
      </c>
      <c r="D11261" s="61">
        <v>0</v>
      </c>
      <c r="E11261" s="61" t="s">
        <v>5399</v>
      </c>
      <c r="F11261" s="61" t="s">
        <v>87</v>
      </c>
      <c r="G11261" s="61" t="s">
        <v>5390</v>
      </c>
      <c r="H11261" s="61" t="s">
        <v>967</v>
      </c>
      <c r="I11261" s="61">
        <v>38.32</v>
      </c>
      <c r="J11261" s="61">
        <v>-76.23</v>
      </c>
      <c r="K11261">
        <v>302</v>
      </c>
      <c r="L11261"/>
      <c r="M11261"/>
    </row>
    <row r="11262" spans="1:13">
      <c r="A11262" s="61" t="s">
        <v>40</v>
      </c>
      <c r="B11262" s="61">
        <v>21530</v>
      </c>
      <c r="C11262" s="63" t="s">
        <v>968</v>
      </c>
      <c r="D11262" s="61">
        <v>0</v>
      </c>
      <c r="E11262" s="61" t="s">
        <v>540</v>
      </c>
      <c r="F11262" s="61" t="s">
        <v>87</v>
      </c>
      <c r="G11262" s="61" t="s">
        <v>3710</v>
      </c>
      <c r="H11262" s="61" t="s">
        <v>967</v>
      </c>
      <c r="I11262" s="61">
        <v>39.700000000000003</v>
      </c>
      <c r="J11262" s="61">
        <v>-78.56</v>
      </c>
      <c r="K11262">
        <v>1520</v>
      </c>
      <c r="L11262"/>
      <c r="M11262"/>
    </row>
    <row r="11263" spans="1:13">
      <c r="A11263" s="61" t="s">
        <v>40</v>
      </c>
      <c r="B11263" s="61">
        <v>21050</v>
      </c>
      <c r="C11263" s="63" t="s">
        <v>968</v>
      </c>
      <c r="D11263" s="61">
        <v>0</v>
      </c>
      <c r="E11263" s="61" t="s">
        <v>5315</v>
      </c>
      <c r="F11263" s="61" t="s">
        <v>87</v>
      </c>
      <c r="G11263" s="61" t="s">
        <v>5297</v>
      </c>
      <c r="H11263" s="61" t="s">
        <v>967</v>
      </c>
      <c r="I11263" s="61">
        <v>39.58</v>
      </c>
      <c r="J11263" s="61">
        <v>-76.39</v>
      </c>
      <c r="K11263">
        <v>18681</v>
      </c>
      <c r="L11263"/>
      <c r="M11263"/>
    </row>
    <row r="11264" spans="1:13">
      <c r="A11264" s="61" t="s">
        <v>40</v>
      </c>
      <c r="B11264" s="61">
        <v>21051</v>
      </c>
      <c r="C11264" s="63" t="s">
        <v>968</v>
      </c>
      <c r="D11264" s="61">
        <v>0</v>
      </c>
      <c r="E11264" s="61" t="s">
        <v>5316</v>
      </c>
      <c r="F11264" s="61" t="s">
        <v>87</v>
      </c>
      <c r="G11264" s="61" t="s">
        <v>5302</v>
      </c>
      <c r="H11264" s="61" t="s">
        <v>967</v>
      </c>
      <c r="I11264" s="61">
        <v>39.47</v>
      </c>
      <c r="J11264" s="61">
        <v>-76.45</v>
      </c>
      <c r="K11264">
        <v>256</v>
      </c>
      <c r="L11264"/>
      <c r="M11264"/>
    </row>
    <row r="11265" spans="1:13">
      <c r="A11265" s="61" t="s">
        <v>40</v>
      </c>
      <c r="B11265" s="61">
        <v>20755</v>
      </c>
      <c r="C11265" s="63" t="s">
        <v>968</v>
      </c>
      <c r="D11265" s="61">
        <v>0</v>
      </c>
      <c r="E11265" s="61" t="s">
        <v>5265</v>
      </c>
      <c r="F11265" s="61" t="s">
        <v>87</v>
      </c>
      <c r="G11265" s="61" t="s">
        <v>5247</v>
      </c>
      <c r="H11265" s="61" t="s">
        <v>967</v>
      </c>
      <c r="I11265" s="61">
        <v>39.11</v>
      </c>
      <c r="J11265" s="61">
        <v>-76.75</v>
      </c>
      <c r="K11265">
        <v>9324</v>
      </c>
      <c r="L11265"/>
      <c r="M11265"/>
    </row>
    <row r="11266" spans="1:13">
      <c r="A11266" s="61" t="s">
        <v>40</v>
      </c>
      <c r="B11266" s="61">
        <v>20744</v>
      </c>
      <c r="C11266" s="63" t="s">
        <v>968</v>
      </c>
      <c r="D11266" s="61">
        <v>0</v>
      </c>
      <c r="E11266" s="61" t="s">
        <v>5030</v>
      </c>
      <c r="F11266" s="61" t="s">
        <v>87</v>
      </c>
      <c r="G11266" s="61" t="s">
        <v>5201</v>
      </c>
      <c r="H11266" s="61" t="s">
        <v>967</v>
      </c>
      <c r="I11266" s="61">
        <v>38.729999999999997</v>
      </c>
      <c r="J11266" s="61">
        <v>-77</v>
      </c>
      <c r="K11266">
        <v>52747</v>
      </c>
      <c r="L11266"/>
      <c r="M11266"/>
    </row>
    <row r="11267" spans="1:13">
      <c r="A11267" s="61" t="s">
        <v>40</v>
      </c>
      <c r="B11267" s="61">
        <v>21703</v>
      </c>
      <c r="C11267" s="63" t="s">
        <v>968</v>
      </c>
      <c r="D11267" s="61">
        <v>0</v>
      </c>
      <c r="E11267" s="61" t="s">
        <v>5097</v>
      </c>
      <c r="F11267" s="61" t="s">
        <v>87</v>
      </c>
      <c r="G11267" s="61" t="s">
        <v>5425</v>
      </c>
      <c r="H11267" s="61" t="s">
        <v>967</v>
      </c>
      <c r="I11267" s="61">
        <v>39.369999999999997</v>
      </c>
      <c r="J11267" s="61">
        <v>-77.47</v>
      </c>
      <c r="K11267">
        <v>41138</v>
      </c>
      <c r="L11267"/>
      <c r="M11267"/>
    </row>
    <row r="11268" spans="1:13">
      <c r="A11268" s="61" t="s">
        <v>40</v>
      </c>
      <c r="B11268" s="61">
        <v>21702</v>
      </c>
      <c r="C11268" s="63" t="s">
        <v>968</v>
      </c>
      <c r="D11268" s="61">
        <v>0</v>
      </c>
      <c r="E11268" s="61" t="s">
        <v>5097</v>
      </c>
      <c r="F11268" s="61" t="s">
        <v>87</v>
      </c>
      <c r="G11268" s="61" t="s">
        <v>5425</v>
      </c>
      <c r="H11268" s="61" t="s">
        <v>967</v>
      </c>
      <c r="I11268" s="61">
        <v>39.479999999999997</v>
      </c>
      <c r="J11268" s="61">
        <v>-77.459999999999994</v>
      </c>
      <c r="K11268">
        <v>46412</v>
      </c>
      <c r="L11268"/>
      <c r="M11268"/>
    </row>
    <row r="11269" spans="1:13">
      <c r="A11269" s="61" t="s">
        <v>40</v>
      </c>
      <c r="B11269" s="61">
        <v>21701</v>
      </c>
      <c r="C11269" s="63" t="s">
        <v>968</v>
      </c>
      <c r="D11269" s="61">
        <v>0</v>
      </c>
      <c r="E11269" s="61" t="s">
        <v>5097</v>
      </c>
      <c r="F11269" s="61" t="s">
        <v>87</v>
      </c>
      <c r="G11269" s="61" t="s">
        <v>5425</v>
      </c>
      <c r="H11269" s="61" t="s">
        <v>967</v>
      </c>
      <c r="I11269" s="61">
        <v>39.42</v>
      </c>
      <c r="J11269" s="61">
        <v>-77.41</v>
      </c>
      <c r="K11269">
        <v>39629</v>
      </c>
      <c r="L11269"/>
      <c r="M11269"/>
    </row>
    <row r="11270" spans="1:13">
      <c r="A11270" s="61" t="s">
        <v>40</v>
      </c>
      <c r="B11270" s="61">
        <v>21704</v>
      </c>
      <c r="C11270" s="63" t="s">
        <v>968</v>
      </c>
      <c r="D11270" s="61">
        <v>0</v>
      </c>
      <c r="E11270" s="61" t="s">
        <v>5097</v>
      </c>
      <c r="F11270" s="61" t="s">
        <v>87</v>
      </c>
      <c r="G11270" s="61" t="s">
        <v>5425</v>
      </c>
      <c r="H11270" s="61" t="s">
        <v>967</v>
      </c>
      <c r="I11270" s="61">
        <v>39.35</v>
      </c>
      <c r="J11270" s="61">
        <v>-77.38</v>
      </c>
      <c r="K11270">
        <v>19275</v>
      </c>
      <c r="L11270"/>
      <c r="M11270"/>
    </row>
    <row r="11271" spans="1:13">
      <c r="A11271" s="61" t="s">
        <v>40</v>
      </c>
      <c r="B11271" s="61">
        <v>21053</v>
      </c>
      <c r="C11271" s="63" t="s">
        <v>968</v>
      </c>
      <c r="D11271" s="61">
        <v>0</v>
      </c>
      <c r="E11271" s="61" t="s">
        <v>4841</v>
      </c>
      <c r="F11271" s="61" t="s">
        <v>87</v>
      </c>
      <c r="G11271" s="61" t="s">
        <v>5302</v>
      </c>
      <c r="H11271" s="61" t="s">
        <v>967</v>
      </c>
      <c r="I11271" s="61">
        <v>39.69</v>
      </c>
      <c r="J11271" s="61">
        <v>-76.72</v>
      </c>
      <c r="K11271">
        <v>3199</v>
      </c>
      <c r="L11271"/>
      <c r="M11271"/>
    </row>
    <row r="11272" spans="1:13">
      <c r="A11272" s="61" t="s">
        <v>40</v>
      </c>
      <c r="B11272" s="61">
        <v>20758</v>
      </c>
      <c r="C11272" s="63" t="s">
        <v>968</v>
      </c>
      <c r="D11272" s="61">
        <v>0</v>
      </c>
      <c r="E11272" s="61" t="s">
        <v>1812</v>
      </c>
      <c r="F11272" s="61" t="s">
        <v>87</v>
      </c>
      <c r="G11272" s="61" t="s">
        <v>5247</v>
      </c>
      <c r="H11272" s="61" t="s">
        <v>967</v>
      </c>
      <c r="I11272" s="61">
        <v>38.729999999999997</v>
      </c>
      <c r="J11272" s="61">
        <v>-76.59</v>
      </c>
      <c r="K11272">
        <v>741</v>
      </c>
      <c r="L11272"/>
      <c r="M11272"/>
    </row>
    <row r="11273" spans="1:13">
      <c r="A11273" s="61" t="s">
        <v>40</v>
      </c>
      <c r="B11273" s="61">
        <v>21531</v>
      </c>
      <c r="C11273" s="63" t="s">
        <v>968</v>
      </c>
      <c r="D11273" s="61">
        <v>0</v>
      </c>
      <c r="E11273" s="61" t="s">
        <v>4954</v>
      </c>
      <c r="F11273" s="61" t="s">
        <v>87</v>
      </c>
      <c r="G11273" s="61" t="s">
        <v>5370</v>
      </c>
      <c r="H11273" s="61" t="s">
        <v>967</v>
      </c>
      <c r="I11273" s="61">
        <v>39.659999999999997</v>
      </c>
      <c r="J11273" s="61">
        <v>-79.400000000000006</v>
      </c>
      <c r="K11273">
        <v>2176</v>
      </c>
      <c r="L11273"/>
      <c r="M11273"/>
    </row>
    <row r="11274" spans="1:13">
      <c r="A11274" s="61" t="s">
        <v>40</v>
      </c>
      <c r="B11274" s="61">
        <v>21532</v>
      </c>
      <c r="C11274" s="63" t="s">
        <v>968</v>
      </c>
      <c r="D11274" s="61">
        <v>0</v>
      </c>
      <c r="E11274" s="61" t="s">
        <v>4200</v>
      </c>
      <c r="F11274" s="61" t="s">
        <v>87</v>
      </c>
      <c r="G11274" s="61" t="s">
        <v>3710</v>
      </c>
      <c r="H11274" s="61" t="s">
        <v>967</v>
      </c>
      <c r="I11274" s="61">
        <v>39.659999999999997</v>
      </c>
      <c r="J11274" s="61">
        <v>-78.92</v>
      </c>
      <c r="K11274">
        <v>13328</v>
      </c>
      <c r="L11274"/>
      <c r="M11274"/>
    </row>
    <row r="11275" spans="1:13">
      <c r="A11275" s="61" t="s">
        <v>40</v>
      </c>
      <c r="B11275" s="61">
        <v>21826</v>
      </c>
      <c r="C11275" s="63" t="s">
        <v>968</v>
      </c>
      <c r="D11275" s="61">
        <v>0</v>
      </c>
      <c r="E11275" s="61" t="s">
        <v>5463</v>
      </c>
      <c r="F11275" s="61" t="s">
        <v>87</v>
      </c>
      <c r="G11275" s="61" t="s">
        <v>5457</v>
      </c>
      <c r="H11275" s="61" t="s">
        <v>967</v>
      </c>
      <c r="I11275" s="61">
        <v>38.32</v>
      </c>
      <c r="J11275" s="61">
        <v>-75.62</v>
      </c>
      <c r="K11275">
        <v>5436</v>
      </c>
      <c r="L11275"/>
      <c r="M11275"/>
    </row>
    <row r="11276" spans="1:13">
      <c r="A11276" s="61" t="s">
        <v>40</v>
      </c>
      <c r="B11276" s="61">
        <v>20759</v>
      </c>
      <c r="C11276" s="63" t="s">
        <v>968</v>
      </c>
      <c r="D11276" s="61">
        <v>0</v>
      </c>
      <c r="E11276" s="61" t="s">
        <v>3440</v>
      </c>
      <c r="F11276" s="61" t="s">
        <v>87</v>
      </c>
      <c r="G11276" s="61" t="s">
        <v>5195</v>
      </c>
      <c r="H11276" s="61" t="s">
        <v>967</v>
      </c>
      <c r="I11276" s="61">
        <v>39.15</v>
      </c>
      <c r="J11276" s="61">
        <v>-76.92</v>
      </c>
      <c r="K11276">
        <v>6562</v>
      </c>
      <c r="L11276"/>
      <c r="M11276"/>
    </row>
    <row r="11277" spans="1:13">
      <c r="A11277" s="61" t="s">
        <v>40</v>
      </c>
      <c r="B11277" s="61">
        <v>20878</v>
      </c>
      <c r="C11277" s="63" t="s">
        <v>968</v>
      </c>
      <c r="D11277" s="61">
        <v>0</v>
      </c>
      <c r="E11277" s="61" t="s">
        <v>5293</v>
      </c>
      <c r="F11277" s="61" t="s">
        <v>87</v>
      </c>
      <c r="G11277" s="61" t="s">
        <v>358</v>
      </c>
      <c r="H11277" s="61" t="s">
        <v>967</v>
      </c>
      <c r="I11277" s="61">
        <v>39.119999999999997</v>
      </c>
      <c r="J11277" s="61">
        <v>-77.25</v>
      </c>
      <c r="K11277">
        <v>65990</v>
      </c>
      <c r="L11277"/>
      <c r="M11277"/>
    </row>
    <row r="11278" spans="1:13">
      <c r="A11278" s="61" t="s">
        <v>40</v>
      </c>
      <c r="B11278" s="61">
        <v>20877</v>
      </c>
      <c r="C11278" s="63" t="s">
        <v>968</v>
      </c>
      <c r="D11278" s="61">
        <v>0</v>
      </c>
      <c r="E11278" s="61" t="s">
        <v>5293</v>
      </c>
      <c r="F11278" s="61" t="s">
        <v>87</v>
      </c>
      <c r="G11278" s="61" t="s">
        <v>358</v>
      </c>
      <c r="H11278" s="61" t="s">
        <v>967</v>
      </c>
      <c r="I11278" s="61">
        <v>39.14</v>
      </c>
      <c r="J11278" s="61">
        <v>-77.209999999999994</v>
      </c>
      <c r="K11278">
        <v>37577</v>
      </c>
      <c r="L11278"/>
      <c r="M11278"/>
    </row>
    <row r="11279" spans="1:13">
      <c r="A11279" s="61" t="s">
        <v>40</v>
      </c>
      <c r="B11279" s="61">
        <v>20879</v>
      </c>
      <c r="C11279" s="63" t="s">
        <v>968</v>
      </c>
      <c r="D11279" s="61">
        <v>0</v>
      </c>
      <c r="E11279" s="61" t="s">
        <v>5293</v>
      </c>
      <c r="F11279" s="61" t="s">
        <v>87</v>
      </c>
      <c r="G11279" s="61" t="s">
        <v>358</v>
      </c>
      <c r="H11279" s="61" t="s">
        <v>967</v>
      </c>
      <c r="I11279" s="61">
        <v>39.17</v>
      </c>
      <c r="J11279" s="61">
        <v>-77.180000000000007</v>
      </c>
      <c r="K11279">
        <v>26176</v>
      </c>
      <c r="L11279"/>
      <c r="M11279"/>
    </row>
    <row r="11280" spans="1:13">
      <c r="A11280" s="61" t="s">
        <v>40</v>
      </c>
      <c r="B11280" s="61">
        <v>20882</v>
      </c>
      <c r="C11280" s="63" t="s">
        <v>968</v>
      </c>
      <c r="D11280" s="61">
        <v>0</v>
      </c>
      <c r="E11280" s="61" t="s">
        <v>5293</v>
      </c>
      <c r="F11280" s="61" t="s">
        <v>87</v>
      </c>
      <c r="G11280" s="61" t="s">
        <v>358</v>
      </c>
      <c r="H11280" s="61" t="s">
        <v>967</v>
      </c>
      <c r="I11280" s="61">
        <v>39.24</v>
      </c>
      <c r="J11280" s="61">
        <v>-77.150000000000006</v>
      </c>
      <c r="K11280">
        <v>13890</v>
      </c>
      <c r="L11280"/>
      <c r="M11280"/>
    </row>
    <row r="11281" spans="1:13">
      <c r="A11281" s="61" t="s">
        <v>40</v>
      </c>
      <c r="B11281" s="61">
        <v>21635</v>
      </c>
      <c r="C11281" s="63" t="s">
        <v>968</v>
      </c>
      <c r="D11281" s="61">
        <v>0</v>
      </c>
      <c r="E11281" s="61" t="s">
        <v>5400</v>
      </c>
      <c r="F11281" s="61" t="s">
        <v>87</v>
      </c>
      <c r="G11281" s="61" t="s">
        <v>1421</v>
      </c>
      <c r="H11281" s="61" t="s">
        <v>967</v>
      </c>
      <c r="I11281" s="61">
        <v>39.340000000000003</v>
      </c>
      <c r="J11281" s="61">
        <v>-75.87</v>
      </c>
      <c r="K11281">
        <v>1969</v>
      </c>
      <c r="L11281"/>
      <c r="M11281"/>
    </row>
    <row r="11282" spans="1:13">
      <c r="A11282" s="61" t="s">
        <v>40</v>
      </c>
      <c r="B11282" s="61">
        <v>21054</v>
      </c>
      <c r="C11282" s="63" t="s">
        <v>968</v>
      </c>
      <c r="D11282" s="61">
        <v>0</v>
      </c>
      <c r="E11282" s="61" t="s">
        <v>5317</v>
      </c>
      <c r="F11282" s="61" t="s">
        <v>87</v>
      </c>
      <c r="G11282" s="61" t="s">
        <v>5247</v>
      </c>
      <c r="H11282" s="61" t="s">
        <v>967</v>
      </c>
      <c r="I11282" s="61">
        <v>39.04</v>
      </c>
      <c r="J11282" s="61">
        <v>-76.69</v>
      </c>
      <c r="K11282">
        <v>13970</v>
      </c>
      <c r="L11282"/>
      <c r="M11282"/>
    </row>
    <row r="11283" spans="1:13">
      <c r="A11283" s="61" t="s">
        <v>40</v>
      </c>
      <c r="B11283" s="61">
        <v>20874</v>
      </c>
      <c r="C11283" s="63" t="s">
        <v>968</v>
      </c>
      <c r="D11283" s="61">
        <v>0</v>
      </c>
      <c r="E11283" s="61" t="s">
        <v>3212</v>
      </c>
      <c r="F11283" s="61" t="s">
        <v>87</v>
      </c>
      <c r="G11283" s="61" t="s">
        <v>358</v>
      </c>
      <c r="H11283" s="61" t="s">
        <v>967</v>
      </c>
      <c r="I11283" s="61">
        <v>39.17</v>
      </c>
      <c r="J11283" s="61">
        <v>-77.260000000000005</v>
      </c>
      <c r="K11283">
        <v>62908</v>
      </c>
      <c r="L11283"/>
      <c r="M11283"/>
    </row>
    <row r="11284" spans="1:13">
      <c r="A11284" s="61" t="s">
        <v>40</v>
      </c>
      <c r="B11284" s="61">
        <v>20876</v>
      </c>
      <c r="C11284" s="63" t="s">
        <v>968</v>
      </c>
      <c r="D11284" s="61">
        <v>0</v>
      </c>
      <c r="E11284" s="61" t="s">
        <v>3212</v>
      </c>
      <c r="F11284" s="61" t="s">
        <v>87</v>
      </c>
      <c r="G11284" s="61" t="s">
        <v>358</v>
      </c>
      <c r="H11284" s="61" t="s">
        <v>967</v>
      </c>
      <c r="I11284" s="61">
        <v>39.21</v>
      </c>
      <c r="J11284" s="61">
        <v>-77.239999999999995</v>
      </c>
      <c r="K11284">
        <v>26034</v>
      </c>
      <c r="L11284"/>
      <c r="M11284"/>
    </row>
    <row r="11285" spans="1:13">
      <c r="A11285" s="61" t="s">
        <v>40</v>
      </c>
      <c r="B11285" s="61">
        <v>21829</v>
      </c>
      <c r="C11285" s="63" t="s">
        <v>968</v>
      </c>
      <c r="D11285" s="61">
        <v>0</v>
      </c>
      <c r="E11285" s="61" t="s">
        <v>5464</v>
      </c>
      <c r="F11285" s="61" t="s">
        <v>87</v>
      </c>
      <c r="G11285" s="61" t="s">
        <v>985</v>
      </c>
      <c r="H11285" s="61" t="s">
        <v>967</v>
      </c>
      <c r="I11285" s="61">
        <v>38.090000000000003</v>
      </c>
      <c r="J11285" s="61">
        <v>-75.39</v>
      </c>
      <c r="K11285">
        <v>479</v>
      </c>
      <c r="L11285"/>
      <c r="M11285"/>
    </row>
    <row r="11286" spans="1:13">
      <c r="A11286" s="61" t="s">
        <v>40</v>
      </c>
      <c r="B11286" s="61">
        <v>21057</v>
      </c>
      <c r="C11286" s="63" t="s">
        <v>968</v>
      </c>
      <c r="D11286" s="61">
        <v>0</v>
      </c>
      <c r="E11286" s="61" t="s">
        <v>5318</v>
      </c>
      <c r="F11286" s="61" t="s">
        <v>87</v>
      </c>
      <c r="G11286" s="61" t="s">
        <v>5302</v>
      </c>
      <c r="H11286" s="61" t="s">
        <v>967</v>
      </c>
      <c r="I11286" s="61">
        <v>39.44</v>
      </c>
      <c r="J11286" s="61">
        <v>-76.5</v>
      </c>
      <c r="K11286">
        <v>4060</v>
      </c>
      <c r="L11286"/>
      <c r="M11286"/>
    </row>
    <row r="11287" spans="1:13">
      <c r="A11287" s="61" t="s">
        <v>40</v>
      </c>
      <c r="B11287" s="61">
        <v>21061</v>
      </c>
      <c r="C11287" s="63" t="s">
        <v>968</v>
      </c>
      <c r="D11287" s="61">
        <v>0</v>
      </c>
      <c r="E11287" s="61" t="s">
        <v>5319</v>
      </c>
      <c r="F11287" s="61" t="s">
        <v>87</v>
      </c>
      <c r="G11287" s="61" t="s">
        <v>5247</v>
      </c>
      <c r="H11287" s="61" t="s">
        <v>967</v>
      </c>
      <c r="I11287" s="61">
        <v>39.159999999999997</v>
      </c>
      <c r="J11287" s="61">
        <v>-76.63</v>
      </c>
      <c r="K11287">
        <v>57352</v>
      </c>
      <c r="L11287"/>
      <c r="M11287"/>
    </row>
    <row r="11288" spans="1:13">
      <c r="A11288" s="61" t="s">
        <v>40</v>
      </c>
      <c r="B11288" s="61">
        <v>21060</v>
      </c>
      <c r="C11288" s="63" t="s">
        <v>968</v>
      </c>
      <c r="D11288" s="61">
        <v>0</v>
      </c>
      <c r="E11288" s="61" t="s">
        <v>5319</v>
      </c>
      <c r="F11288" s="61" t="s">
        <v>87</v>
      </c>
      <c r="G11288" s="61" t="s">
        <v>5247</v>
      </c>
      <c r="H11288" s="61" t="s">
        <v>967</v>
      </c>
      <c r="I11288" s="61">
        <v>39.159999999999997</v>
      </c>
      <c r="J11288" s="61">
        <v>-76.599999999999994</v>
      </c>
      <c r="K11288">
        <v>38269</v>
      </c>
      <c r="L11288"/>
      <c r="M11288"/>
    </row>
    <row r="11289" spans="1:13">
      <c r="A11289" s="61" t="s">
        <v>40</v>
      </c>
      <c r="B11289" s="61">
        <v>20812</v>
      </c>
      <c r="C11289" s="63" t="s">
        <v>968</v>
      </c>
      <c r="D11289" s="61">
        <v>0</v>
      </c>
      <c r="E11289" s="61" t="s">
        <v>5279</v>
      </c>
      <c r="F11289" s="61" t="s">
        <v>87</v>
      </c>
      <c r="G11289" s="61" t="s">
        <v>358</v>
      </c>
      <c r="H11289" s="61" t="s">
        <v>967</v>
      </c>
      <c r="I11289" s="61">
        <v>38.97</v>
      </c>
      <c r="J11289" s="61">
        <v>-77.14</v>
      </c>
      <c r="K11289">
        <v>287</v>
      </c>
      <c r="L11289"/>
      <c r="M11289"/>
    </row>
    <row r="11290" spans="1:13">
      <c r="A11290" s="61" t="s">
        <v>40</v>
      </c>
      <c r="B11290" s="61">
        <v>21737</v>
      </c>
      <c r="C11290" s="63" t="s">
        <v>968</v>
      </c>
      <c r="D11290" s="61">
        <v>0</v>
      </c>
      <c r="E11290" s="61" t="s">
        <v>5436</v>
      </c>
      <c r="F11290" s="61" t="s">
        <v>87</v>
      </c>
      <c r="G11290" s="61" t="s">
        <v>5195</v>
      </c>
      <c r="H11290" s="61" t="s">
        <v>967</v>
      </c>
      <c r="I11290" s="61">
        <v>39.25</v>
      </c>
      <c r="J11290" s="61">
        <v>-77.03</v>
      </c>
      <c r="K11290">
        <v>2318</v>
      </c>
      <c r="L11290"/>
      <c r="M11290"/>
    </row>
    <row r="11291" spans="1:13">
      <c r="A11291" s="61" t="s">
        <v>40</v>
      </c>
      <c r="B11291" s="61">
        <v>20769</v>
      </c>
      <c r="C11291" s="63" t="s">
        <v>968</v>
      </c>
      <c r="D11291" s="61">
        <v>0</v>
      </c>
      <c r="E11291" s="61" t="s">
        <v>5272</v>
      </c>
      <c r="F11291" s="61" t="s">
        <v>87</v>
      </c>
      <c r="G11291" s="61" t="s">
        <v>5201</v>
      </c>
      <c r="H11291" s="61" t="s">
        <v>967</v>
      </c>
      <c r="I11291" s="61">
        <v>38.979999999999997</v>
      </c>
      <c r="J11291" s="61">
        <v>-76.8</v>
      </c>
      <c r="K11291">
        <v>7009</v>
      </c>
      <c r="L11291"/>
      <c r="M11291"/>
    </row>
    <row r="11292" spans="1:13">
      <c r="A11292" s="61" t="s">
        <v>40</v>
      </c>
      <c r="B11292" s="61">
        <v>21738</v>
      </c>
      <c r="C11292" s="63" t="s">
        <v>968</v>
      </c>
      <c r="D11292" s="61">
        <v>0</v>
      </c>
      <c r="E11292" s="61" t="s">
        <v>381</v>
      </c>
      <c r="F11292" s="61" t="s">
        <v>87</v>
      </c>
      <c r="G11292" s="61" t="s">
        <v>5195</v>
      </c>
      <c r="H11292" s="61" t="s">
        <v>967</v>
      </c>
      <c r="I11292" s="61">
        <v>39.28</v>
      </c>
      <c r="J11292" s="61">
        <v>-77.02</v>
      </c>
      <c r="K11292">
        <v>3373</v>
      </c>
      <c r="L11292"/>
      <c r="M11292"/>
    </row>
    <row r="11293" spans="1:13">
      <c r="A11293" s="61" t="s">
        <v>40</v>
      </c>
      <c r="B11293" s="61">
        <v>21636</v>
      </c>
      <c r="C11293" s="63" t="s">
        <v>968</v>
      </c>
      <c r="D11293" s="61">
        <v>0</v>
      </c>
      <c r="E11293" s="61" t="s">
        <v>5401</v>
      </c>
      <c r="F11293" s="61" t="s">
        <v>87</v>
      </c>
      <c r="G11293" s="61" t="s">
        <v>5387</v>
      </c>
      <c r="H11293" s="61" t="s">
        <v>967</v>
      </c>
      <c r="I11293" s="61">
        <v>39.03</v>
      </c>
      <c r="J11293" s="61">
        <v>-75.78</v>
      </c>
      <c r="K11293">
        <v>1186</v>
      </c>
      <c r="L11293"/>
      <c r="M11293"/>
    </row>
    <row r="11294" spans="1:13">
      <c r="A11294" s="61" t="s">
        <v>40</v>
      </c>
      <c r="B11294" s="61">
        <v>21536</v>
      </c>
      <c r="C11294" s="63" t="s">
        <v>968</v>
      </c>
      <c r="D11294" s="61">
        <v>0</v>
      </c>
      <c r="E11294" s="61" t="s">
        <v>5372</v>
      </c>
      <c r="F11294" s="61" t="s">
        <v>87</v>
      </c>
      <c r="G11294" s="61" t="s">
        <v>5370</v>
      </c>
      <c r="H11294" s="61" t="s">
        <v>967</v>
      </c>
      <c r="I11294" s="61">
        <v>39.69</v>
      </c>
      <c r="J11294" s="61">
        <v>-79.150000000000006</v>
      </c>
      <c r="K11294">
        <v>4029</v>
      </c>
      <c r="L11294"/>
      <c r="M11294"/>
    </row>
    <row r="11295" spans="1:13">
      <c r="A11295" s="61" t="s">
        <v>40</v>
      </c>
      <c r="B11295" s="61">
        <v>21638</v>
      </c>
      <c r="C11295" s="63" t="s">
        <v>968</v>
      </c>
      <c r="D11295" s="61">
        <v>0</v>
      </c>
      <c r="E11295" s="61" t="s">
        <v>5402</v>
      </c>
      <c r="F11295" s="61" t="s">
        <v>87</v>
      </c>
      <c r="G11295" s="61" t="s">
        <v>5386</v>
      </c>
      <c r="H11295" s="61" t="s">
        <v>967</v>
      </c>
      <c r="I11295" s="61">
        <v>38.950000000000003</v>
      </c>
      <c r="J11295" s="61">
        <v>-76.19</v>
      </c>
      <c r="K11295">
        <v>5058</v>
      </c>
      <c r="L11295"/>
      <c r="M11295"/>
    </row>
    <row r="11296" spans="1:13">
      <c r="A11296" s="61" t="s">
        <v>40</v>
      </c>
      <c r="B11296" s="61">
        <v>20634</v>
      </c>
      <c r="C11296" s="63" t="s">
        <v>968</v>
      </c>
      <c r="D11296" s="61">
        <v>0</v>
      </c>
      <c r="E11296" s="61" t="s">
        <v>5223</v>
      </c>
      <c r="F11296" s="61" t="s">
        <v>87</v>
      </c>
      <c r="G11296" s="61" t="s">
        <v>5219</v>
      </c>
      <c r="H11296" s="61" t="s">
        <v>967</v>
      </c>
      <c r="I11296" s="61">
        <v>38.270000000000003</v>
      </c>
      <c r="J11296" s="61">
        <v>-76.510000000000005</v>
      </c>
      <c r="K11296">
        <v>6984</v>
      </c>
      <c r="L11296"/>
      <c r="M11296"/>
    </row>
    <row r="11297" spans="1:13">
      <c r="A11297" s="61" t="s">
        <v>40</v>
      </c>
      <c r="B11297" s="61">
        <v>20770</v>
      </c>
      <c r="C11297" s="63" t="s">
        <v>968</v>
      </c>
      <c r="D11297" s="61">
        <v>0</v>
      </c>
      <c r="E11297" s="61" t="s">
        <v>5271</v>
      </c>
      <c r="F11297" s="61" t="s">
        <v>87</v>
      </c>
      <c r="G11297" s="61" t="s">
        <v>5201</v>
      </c>
      <c r="H11297" s="61" t="s">
        <v>967</v>
      </c>
      <c r="I11297" s="61">
        <v>38.99</v>
      </c>
      <c r="J11297" s="61">
        <v>-76.88</v>
      </c>
      <c r="K11297">
        <v>28612</v>
      </c>
      <c r="L11297"/>
      <c r="M11297"/>
    </row>
    <row r="11298" spans="1:13">
      <c r="A11298" s="61" t="s">
        <v>40</v>
      </c>
      <c r="B11298" s="61">
        <v>21639</v>
      </c>
      <c r="C11298" s="63" t="s">
        <v>968</v>
      </c>
      <c r="D11298" s="61">
        <v>0</v>
      </c>
      <c r="E11298" s="61" t="s">
        <v>507</v>
      </c>
      <c r="F11298" s="61" t="s">
        <v>87</v>
      </c>
      <c r="G11298" s="61" t="s">
        <v>5387</v>
      </c>
      <c r="H11298" s="61" t="s">
        <v>967</v>
      </c>
      <c r="I11298" s="61">
        <v>38.97</v>
      </c>
      <c r="J11298" s="61">
        <v>-75.8</v>
      </c>
      <c r="K11298">
        <v>4354</v>
      </c>
      <c r="L11298"/>
      <c r="M11298"/>
    </row>
    <row r="11299" spans="1:13">
      <c r="A11299" s="61" t="s">
        <v>40</v>
      </c>
      <c r="B11299" s="61">
        <v>21010</v>
      </c>
      <c r="C11299" s="63" t="s">
        <v>968</v>
      </c>
      <c r="D11299" s="61">
        <v>0</v>
      </c>
      <c r="E11299" s="61" t="s">
        <v>5300</v>
      </c>
      <c r="F11299" s="61" t="s">
        <v>87</v>
      </c>
      <c r="G11299" s="61" t="s">
        <v>5297</v>
      </c>
      <c r="H11299" s="61" t="s">
        <v>967</v>
      </c>
      <c r="I11299" s="61">
        <v>39.39</v>
      </c>
      <c r="J11299" s="61">
        <v>-76.290000000000006</v>
      </c>
      <c r="K11299">
        <v>153</v>
      </c>
      <c r="L11299"/>
      <c r="M11299"/>
    </row>
    <row r="11300" spans="1:13">
      <c r="A11300" s="61" t="s">
        <v>40</v>
      </c>
      <c r="B11300" s="61">
        <v>21207</v>
      </c>
      <c r="C11300" s="63" t="s">
        <v>968</v>
      </c>
      <c r="D11300" s="61">
        <v>0</v>
      </c>
      <c r="E11300" s="61" t="s">
        <v>5357</v>
      </c>
      <c r="F11300" s="61" t="s">
        <v>87</v>
      </c>
      <c r="G11300" s="61" t="s">
        <v>5302</v>
      </c>
      <c r="H11300" s="61" t="s">
        <v>967</v>
      </c>
      <c r="I11300" s="61">
        <v>39.32</v>
      </c>
      <c r="J11300" s="61">
        <v>-76.72</v>
      </c>
      <c r="K11300">
        <v>46595</v>
      </c>
      <c r="L11300"/>
      <c r="M11300"/>
    </row>
    <row r="11301" spans="1:13">
      <c r="A11301" s="61" t="s">
        <v>40</v>
      </c>
      <c r="B11301" s="61">
        <v>21740</v>
      </c>
      <c r="C11301" s="63" t="s">
        <v>968</v>
      </c>
      <c r="D11301" s="61">
        <v>0</v>
      </c>
      <c r="E11301" s="61" t="s">
        <v>5437</v>
      </c>
      <c r="F11301" s="61" t="s">
        <v>87</v>
      </c>
      <c r="G11301" s="61" t="s">
        <v>625</v>
      </c>
      <c r="H11301" s="61" t="s">
        <v>967</v>
      </c>
      <c r="I11301" s="61">
        <v>39.630000000000003</v>
      </c>
      <c r="J11301" s="61">
        <v>-77.709999999999994</v>
      </c>
      <c r="K11301">
        <v>65619</v>
      </c>
      <c r="L11301"/>
      <c r="M11301"/>
    </row>
    <row r="11302" spans="1:13">
      <c r="A11302" s="61" t="s">
        <v>40</v>
      </c>
      <c r="B11302" s="61">
        <v>21742</v>
      </c>
      <c r="C11302" s="63" t="s">
        <v>968</v>
      </c>
      <c r="D11302" s="61">
        <v>0</v>
      </c>
      <c r="E11302" s="61" t="s">
        <v>5437</v>
      </c>
      <c r="F11302" s="61" t="s">
        <v>87</v>
      </c>
      <c r="G11302" s="61" t="s">
        <v>625</v>
      </c>
      <c r="H11302" s="61" t="s">
        <v>967</v>
      </c>
      <c r="I11302" s="61">
        <v>39.68</v>
      </c>
      <c r="J11302" s="61">
        <v>-77.650000000000006</v>
      </c>
      <c r="K11302">
        <v>33069</v>
      </c>
      <c r="L11302"/>
      <c r="M11302"/>
    </row>
    <row r="11303" spans="1:13">
      <c r="A11303" s="61" t="s">
        <v>40</v>
      </c>
      <c r="B11303" s="61">
        <v>21227</v>
      </c>
      <c r="C11303" s="63" t="s">
        <v>968</v>
      </c>
      <c r="D11303" s="61">
        <v>0</v>
      </c>
      <c r="E11303" s="61" t="s">
        <v>5363</v>
      </c>
      <c r="F11303" s="61" t="s">
        <v>87</v>
      </c>
      <c r="G11303" s="61" t="s">
        <v>5302</v>
      </c>
      <c r="H11303" s="61" t="s">
        <v>967</v>
      </c>
      <c r="I11303" s="61">
        <v>39.24</v>
      </c>
      <c r="J11303" s="61">
        <v>-76.680000000000007</v>
      </c>
      <c r="K11303">
        <v>35837</v>
      </c>
      <c r="L11303"/>
      <c r="M11303"/>
    </row>
    <row r="11304" spans="1:13">
      <c r="A11304" s="61" t="s">
        <v>40</v>
      </c>
      <c r="B11304" s="61">
        <v>21074</v>
      </c>
      <c r="C11304" s="63" t="s">
        <v>968</v>
      </c>
      <c r="D11304" s="61">
        <v>0</v>
      </c>
      <c r="E11304" s="61" t="s">
        <v>1612</v>
      </c>
      <c r="F11304" s="61" t="s">
        <v>87</v>
      </c>
      <c r="G11304" s="61" t="s">
        <v>234</v>
      </c>
      <c r="H11304" s="61" t="s">
        <v>967</v>
      </c>
      <c r="I11304" s="61">
        <v>39.61</v>
      </c>
      <c r="J11304" s="61">
        <v>-76.849999999999994</v>
      </c>
      <c r="K11304">
        <v>15279</v>
      </c>
      <c r="L11304"/>
      <c r="M11304"/>
    </row>
    <row r="11305" spans="1:13">
      <c r="A11305" s="61" t="s">
        <v>40</v>
      </c>
      <c r="B11305" s="61">
        <v>21750</v>
      </c>
      <c r="C11305" s="63" t="s">
        <v>968</v>
      </c>
      <c r="D11305" s="61">
        <v>0</v>
      </c>
      <c r="E11305" s="61" t="s">
        <v>1545</v>
      </c>
      <c r="F11305" s="61" t="s">
        <v>87</v>
      </c>
      <c r="G11305" s="61" t="s">
        <v>625</v>
      </c>
      <c r="H11305" s="61" t="s">
        <v>967</v>
      </c>
      <c r="I11305" s="61">
        <v>39.700000000000003</v>
      </c>
      <c r="J11305" s="61">
        <v>-78.17</v>
      </c>
      <c r="K11305">
        <v>3662</v>
      </c>
      <c r="L11305"/>
      <c r="M11305"/>
    </row>
    <row r="11306" spans="1:13">
      <c r="A11306" s="61" t="s">
        <v>40</v>
      </c>
      <c r="B11306" s="61">
        <v>21076</v>
      </c>
      <c r="C11306" s="63" t="s">
        <v>968</v>
      </c>
      <c r="D11306" s="61">
        <v>0</v>
      </c>
      <c r="E11306" s="61" t="s">
        <v>1301</v>
      </c>
      <c r="F11306" s="61" t="s">
        <v>87</v>
      </c>
      <c r="G11306" s="61" t="s">
        <v>5247</v>
      </c>
      <c r="H11306" s="61" t="s">
        <v>967</v>
      </c>
      <c r="I11306" s="61">
        <v>39.159999999999997</v>
      </c>
      <c r="J11306" s="61">
        <v>-76.72</v>
      </c>
      <c r="K11306">
        <v>22299</v>
      </c>
      <c r="L11306"/>
      <c r="M11306"/>
    </row>
    <row r="11307" spans="1:13">
      <c r="A11307" s="61" t="s">
        <v>40</v>
      </c>
      <c r="B11307" s="61">
        <v>21077</v>
      </c>
      <c r="C11307" s="63" t="s">
        <v>968</v>
      </c>
      <c r="D11307" s="61">
        <v>0</v>
      </c>
      <c r="E11307" s="61" t="s">
        <v>5323</v>
      </c>
      <c r="F11307" s="61" t="s">
        <v>87</v>
      </c>
      <c r="G11307" s="61" t="s">
        <v>5247</v>
      </c>
      <c r="H11307" s="61" t="s">
        <v>967</v>
      </c>
      <c r="I11307" s="61">
        <v>39.159999999999997</v>
      </c>
      <c r="J11307" s="61">
        <v>-76.7</v>
      </c>
      <c r="K11307">
        <v>336</v>
      </c>
      <c r="L11307"/>
      <c r="M11307"/>
    </row>
    <row r="11308" spans="1:13">
      <c r="A11308" s="61" t="s">
        <v>40</v>
      </c>
      <c r="B11308" s="61">
        <v>20776</v>
      </c>
      <c r="C11308" s="63" t="s">
        <v>968</v>
      </c>
      <c r="D11308" s="61">
        <v>0</v>
      </c>
      <c r="E11308" s="61" t="s">
        <v>5274</v>
      </c>
      <c r="F11308" s="61" t="s">
        <v>87</v>
      </c>
      <c r="G11308" s="61" t="s">
        <v>5247</v>
      </c>
      <c r="H11308" s="61" t="s">
        <v>967</v>
      </c>
      <c r="I11308" s="61">
        <v>38.86</v>
      </c>
      <c r="J11308" s="61">
        <v>-76.599999999999994</v>
      </c>
      <c r="K11308">
        <v>3266</v>
      </c>
      <c r="L11308"/>
      <c r="M11308"/>
    </row>
    <row r="11309" spans="1:13">
      <c r="A11309" s="61" t="s">
        <v>40</v>
      </c>
      <c r="B11309" s="61">
        <v>21078</v>
      </c>
      <c r="C11309" s="63" t="s">
        <v>968</v>
      </c>
      <c r="D11309" s="61">
        <v>0</v>
      </c>
      <c r="E11309" s="61" t="s">
        <v>5324</v>
      </c>
      <c r="F11309" s="61" t="s">
        <v>87</v>
      </c>
      <c r="G11309" s="61" t="s">
        <v>5297</v>
      </c>
      <c r="H11309" s="61" t="s">
        <v>967</v>
      </c>
      <c r="I11309" s="61">
        <v>39.54</v>
      </c>
      <c r="J11309" s="61">
        <v>-76.09</v>
      </c>
      <c r="K11309">
        <v>20321</v>
      </c>
      <c r="L11309"/>
      <c r="M11309"/>
    </row>
    <row r="11310" spans="1:13">
      <c r="A11310" s="61" t="s">
        <v>40</v>
      </c>
      <c r="B11310" s="61">
        <v>21830</v>
      </c>
      <c r="C11310" s="63" t="s">
        <v>968</v>
      </c>
      <c r="D11310" s="61">
        <v>0</v>
      </c>
      <c r="E11310" s="61" t="s">
        <v>1506</v>
      </c>
      <c r="F11310" s="61" t="s">
        <v>87</v>
      </c>
      <c r="G11310" s="61" t="s">
        <v>5457</v>
      </c>
      <c r="H11310" s="61" t="s">
        <v>967</v>
      </c>
      <c r="I11310" s="61">
        <v>38.409999999999997</v>
      </c>
      <c r="J11310" s="61">
        <v>-75.680000000000007</v>
      </c>
      <c r="K11310">
        <v>4217</v>
      </c>
      <c r="L11310"/>
      <c r="M11310"/>
    </row>
    <row r="11311" spans="1:13">
      <c r="A11311" s="61" t="s">
        <v>40</v>
      </c>
      <c r="B11311" s="61">
        <v>21640</v>
      </c>
      <c r="C11311" s="63" t="s">
        <v>968</v>
      </c>
      <c r="D11311" s="61">
        <v>0</v>
      </c>
      <c r="E11311" s="61" t="s">
        <v>3600</v>
      </c>
      <c r="F11311" s="61" t="s">
        <v>87</v>
      </c>
      <c r="G11311" s="61" t="s">
        <v>5387</v>
      </c>
      <c r="H11311" s="61" t="s">
        <v>967</v>
      </c>
      <c r="I11311" s="61">
        <v>39.07</v>
      </c>
      <c r="J11311" s="61">
        <v>-75.760000000000005</v>
      </c>
      <c r="K11311">
        <v>1798</v>
      </c>
      <c r="L11311"/>
      <c r="M11311"/>
    </row>
    <row r="11312" spans="1:13">
      <c r="A11312" s="61" t="s">
        <v>40</v>
      </c>
      <c r="B11312" s="61">
        <v>20777</v>
      </c>
      <c r="C11312" s="63" t="s">
        <v>968</v>
      </c>
      <c r="D11312" s="61">
        <v>0</v>
      </c>
      <c r="E11312" s="61" t="s">
        <v>3214</v>
      </c>
      <c r="F11312" s="61" t="s">
        <v>87</v>
      </c>
      <c r="G11312" s="61" t="s">
        <v>5195</v>
      </c>
      <c r="H11312" s="61" t="s">
        <v>967</v>
      </c>
      <c r="I11312" s="61">
        <v>39.17</v>
      </c>
      <c r="J11312" s="61">
        <v>-76.95</v>
      </c>
      <c r="K11312">
        <v>3527</v>
      </c>
      <c r="L11312"/>
      <c r="M11312"/>
    </row>
    <row r="11313" spans="1:13">
      <c r="A11313" s="61" t="s">
        <v>40</v>
      </c>
      <c r="B11313" s="61">
        <v>20636</v>
      </c>
      <c r="C11313" s="63" t="s">
        <v>968</v>
      </c>
      <c r="D11313" s="61">
        <v>0</v>
      </c>
      <c r="E11313" s="61" t="s">
        <v>5224</v>
      </c>
      <c r="F11313" s="61" t="s">
        <v>87</v>
      </c>
      <c r="G11313" s="61" t="s">
        <v>5219</v>
      </c>
      <c r="H11313" s="61" t="s">
        <v>967</v>
      </c>
      <c r="I11313" s="61">
        <v>38.340000000000003</v>
      </c>
      <c r="J11313" s="61">
        <v>-76.569999999999993</v>
      </c>
      <c r="K11313">
        <v>10615</v>
      </c>
      <c r="L11313"/>
      <c r="M11313"/>
    </row>
    <row r="11314" spans="1:13">
      <c r="A11314" s="61" t="s">
        <v>40</v>
      </c>
      <c r="B11314" s="61">
        <v>20637</v>
      </c>
      <c r="C11314" s="63" t="s">
        <v>968</v>
      </c>
      <c r="D11314" s="61">
        <v>0</v>
      </c>
      <c r="E11314" s="61" t="s">
        <v>4708</v>
      </c>
      <c r="F11314" s="61" t="s">
        <v>87</v>
      </c>
      <c r="G11314" s="61" t="s">
        <v>5197</v>
      </c>
      <c r="H11314" s="61" t="s">
        <v>967</v>
      </c>
      <c r="I11314" s="61">
        <v>38.53</v>
      </c>
      <c r="J11314" s="61">
        <v>-76.78</v>
      </c>
      <c r="K11314">
        <v>6111</v>
      </c>
      <c r="L11314"/>
      <c r="M11314"/>
    </row>
    <row r="11315" spans="1:13">
      <c r="A11315" s="61" t="s">
        <v>40</v>
      </c>
      <c r="B11315" s="61">
        <v>21031</v>
      </c>
      <c r="C11315" s="63" t="s">
        <v>968</v>
      </c>
      <c r="D11315" s="61">
        <v>0</v>
      </c>
      <c r="E11315" s="61" t="s">
        <v>5308</v>
      </c>
      <c r="F11315" s="61" t="s">
        <v>87</v>
      </c>
      <c r="G11315" s="61" t="s">
        <v>5302</v>
      </c>
      <c r="H11315" s="61" t="s">
        <v>967</v>
      </c>
      <c r="I11315" s="61">
        <v>39.49</v>
      </c>
      <c r="J11315" s="61">
        <v>-76.650000000000006</v>
      </c>
      <c r="K11315">
        <v>11</v>
      </c>
      <c r="L11315"/>
      <c r="M11315"/>
    </row>
    <row r="11316" spans="1:13">
      <c r="A11316" s="61" t="s">
        <v>40</v>
      </c>
      <c r="B11316" s="61">
        <v>20639</v>
      </c>
      <c r="C11316" s="63" t="s">
        <v>968</v>
      </c>
      <c r="D11316" s="61">
        <v>0</v>
      </c>
      <c r="E11316" s="61" t="s">
        <v>5225</v>
      </c>
      <c r="F11316" s="61" t="s">
        <v>87</v>
      </c>
      <c r="G11316" s="61" t="s">
        <v>5205</v>
      </c>
      <c r="H11316" s="61" t="s">
        <v>967</v>
      </c>
      <c r="I11316" s="61">
        <v>38.61</v>
      </c>
      <c r="J11316" s="61">
        <v>-76.61</v>
      </c>
      <c r="K11316">
        <v>15344</v>
      </c>
      <c r="L11316"/>
      <c r="M11316"/>
    </row>
    <row r="11317" spans="1:13">
      <c r="A11317" s="61" t="s">
        <v>40</v>
      </c>
      <c r="B11317" s="61">
        <v>21643</v>
      </c>
      <c r="C11317" s="63" t="s">
        <v>968</v>
      </c>
      <c r="D11317" s="61">
        <v>0</v>
      </c>
      <c r="E11317" s="61" t="s">
        <v>5403</v>
      </c>
      <c r="F11317" s="61" t="s">
        <v>87</v>
      </c>
      <c r="G11317" s="61" t="s">
        <v>5390</v>
      </c>
      <c r="H11317" s="61" t="s">
        <v>967</v>
      </c>
      <c r="I11317" s="61">
        <v>38.619999999999997</v>
      </c>
      <c r="J11317" s="61">
        <v>-75.87</v>
      </c>
      <c r="K11317">
        <v>5820</v>
      </c>
      <c r="L11317"/>
      <c r="M11317"/>
    </row>
    <row r="11318" spans="1:13">
      <c r="A11318" s="61" t="s">
        <v>40</v>
      </c>
      <c r="B11318" s="61">
        <v>20782</v>
      </c>
      <c r="C11318" s="63" t="s">
        <v>968</v>
      </c>
      <c r="D11318" s="61">
        <v>0</v>
      </c>
      <c r="E11318" s="61" t="s">
        <v>5277</v>
      </c>
      <c r="F11318" s="61" t="s">
        <v>87</v>
      </c>
      <c r="G11318" s="61" t="s">
        <v>5201</v>
      </c>
      <c r="H11318" s="61" t="s">
        <v>967</v>
      </c>
      <c r="I11318" s="61">
        <v>38.97</v>
      </c>
      <c r="J11318" s="61">
        <v>-76.97</v>
      </c>
      <c r="K11318">
        <v>35356</v>
      </c>
      <c r="L11318"/>
      <c r="M11318"/>
    </row>
    <row r="11319" spans="1:13">
      <c r="A11319" s="61" t="s">
        <v>40</v>
      </c>
      <c r="B11319" s="61">
        <v>20783</v>
      </c>
      <c r="C11319" s="63" t="s">
        <v>968</v>
      </c>
      <c r="D11319" s="61">
        <v>0</v>
      </c>
      <c r="E11319" s="61" t="s">
        <v>5277</v>
      </c>
      <c r="F11319" s="61" t="s">
        <v>87</v>
      </c>
      <c r="G11319" s="61" t="s">
        <v>5201</v>
      </c>
      <c r="H11319" s="61" t="s">
        <v>967</v>
      </c>
      <c r="I11319" s="61">
        <v>39</v>
      </c>
      <c r="J11319" s="61">
        <v>-76.97</v>
      </c>
      <c r="K11319">
        <v>48946</v>
      </c>
      <c r="L11319"/>
      <c r="M11319"/>
    </row>
    <row r="11320" spans="1:13">
      <c r="A11320" s="61" t="s">
        <v>40</v>
      </c>
      <c r="B11320" s="61">
        <v>20781</v>
      </c>
      <c r="C11320" s="63" t="s">
        <v>968</v>
      </c>
      <c r="D11320" s="61">
        <v>0</v>
      </c>
      <c r="E11320" s="61" t="s">
        <v>5277</v>
      </c>
      <c r="F11320" s="61" t="s">
        <v>87</v>
      </c>
      <c r="G11320" s="61" t="s">
        <v>5201</v>
      </c>
      <c r="H11320" s="61" t="s">
        <v>967</v>
      </c>
      <c r="I11320" s="61">
        <v>38.950000000000003</v>
      </c>
      <c r="J11320" s="61">
        <v>-76.95</v>
      </c>
      <c r="K11320">
        <v>13662</v>
      </c>
      <c r="L11320"/>
      <c r="M11320"/>
    </row>
    <row r="11321" spans="1:13">
      <c r="A11321" s="61" t="s">
        <v>40</v>
      </c>
      <c r="B11321" s="61">
        <v>20784</v>
      </c>
      <c r="C11321" s="63" t="s">
        <v>968</v>
      </c>
      <c r="D11321" s="61">
        <v>0</v>
      </c>
      <c r="E11321" s="61" t="s">
        <v>5277</v>
      </c>
      <c r="F11321" s="61" t="s">
        <v>87</v>
      </c>
      <c r="G11321" s="61" t="s">
        <v>5201</v>
      </c>
      <c r="H11321" s="61" t="s">
        <v>967</v>
      </c>
      <c r="I11321" s="61">
        <v>38.950000000000003</v>
      </c>
      <c r="J11321" s="61">
        <v>-76.89</v>
      </c>
      <c r="K11321">
        <v>32567</v>
      </c>
      <c r="L11321"/>
      <c r="M11321"/>
    </row>
    <row r="11322" spans="1:13">
      <c r="A11322" s="61" t="s">
        <v>40</v>
      </c>
      <c r="B11322" s="61">
        <v>20785</v>
      </c>
      <c r="C11322" s="63" t="s">
        <v>968</v>
      </c>
      <c r="D11322" s="61">
        <v>0</v>
      </c>
      <c r="E11322" s="61" t="s">
        <v>5277</v>
      </c>
      <c r="F11322" s="61" t="s">
        <v>87</v>
      </c>
      <c r="G11322" s="61" t="s">
        <v>5201</v>
      </c>
      <c r="H11322" s="61" t="s">
        <v>967</v>
      </c>
      <c r="I11322" s="61">
        <v>38.92</v>
      </c>
      <c r="J11322" s="61">
        <v>-76.88</v>
      </c>
      <c r="K11322">
        <v>41636</v>
      </c>
      <c r="L11322"/>
      <c r="M11322"/>
    </row>
    <row r="11323" spans="1:13">
      <c r="A11323" s="61" t="s">
        <v>40</v>
      </c>
      <c r="B11323" s="61">
        <v>21082</v>
      </c>
      <c r="C11323" s="63" t="s">
        <v>968</v>
      </c>
      <c r="D11323" s="61">
        <v>0</v>
      </c>
      <c r="E11323" s="61" t="s">
        <v>5325</v>
      </c>
      <c r="F11323" s="61" t="s">
        <v>87</v>
      </c>
      <c r="G11323" s="61" t="s">
        <v>5302</v>
      </c>
      <c r="H11323" s="61" t="s">
        <v>967</v>
      </c>
      <c r="I11323" s="61">
        <v>39.479999999999997</v>
      </c>
      <c r="J11323" s="61">
        <v>-76.47</v>
      </c>
      <c r="K11323">
        <v>815</v>
      </c>
      <c r="L11323"/>
      <c r="M11323"/>
    </row>
    <row r="11324" spans="1:13">
      <c r="A11324" s="61" t="s">
        <v>40</v>
      </c>
      <c r="B11324" s="61">
        <v>21754</v>
      </c>
      <c r="C11324" s="63" t="s">
        <v>968</v>
      </c>
      <c r="D11324" s="61">
        <v>0</v>
      </c>
      <c r="E11324" s="61" t="s">
        <v>5438</v>
      </c>
      <c r="F11324" s="61" t="s">
        <v>87</v>
      </c>
      <c r="G11324" s="61" t="s">
        <v>5425</v>
      </c>
      <c r="H11324" s="61" t="s">
        <v>967</v>
      </c>
      <c r="I11324" s="61">
        <v>39.33</v>
      </c>
      <c r="J11324" s="61">
        <v>-77.31</v>
      </c>
      <c r="K11324">
        <v>7115</v>
      </c>
      <c r="L11324"/>
      <c r="M11324"/>
    </row>
    <row r="11325" spans="1:13">
      <c r="A11325" s="61" t="s">
        <v>40</v>
      </c>
      <c r="B11325" s="61">
        <v>20640</v>
      </c>
      <c r="C11325" s="63" t="s">
        <v>968</v>
      </c>
      <c r="D11325" s="61">
        <v>0</v>
      </c>
      <c r="E11325" s="61" t="s">
        <v>4084</v>
      </c>
      <c r="F11325" s="61" t="s">
        <v>87</v>
      </c>
      <c r="G11325" s="61" t="s">
        <v>5197</v>
      </c>
      <c r="H11325" s="61" t="s">
        <v>967</v>
      </c>
      <c r="I11325" s="61">
        <v>38.590000000000003</v>
      </c>
      <c r="J11325" s="61">
        <v>-77.150000000000006</v>
      </c>
      <c r="K11325">
        <v>9949</v>
      </c>
      <c r="L11325"/>
      <c r="M11325"/>
    </row>
    <row r="11326" spans="1:13">
      <c r="A11326" s="61" t="s">
        <v>40</v>
      </c>
      <c r="B11326" s="61">
        <v>21644</v>
      </c>
      <c r="C11326" s="63" t="s">
        <v>968</v>
      </c>
      <c r="D11326" s="61">
        <v>0</v>
      </c>
      <c r="E11326" s="61" t="s">
        <v>5404</v>
      </c>
      <c r="F11326" s="61" t="s">
        <v>87</v>
      </c>
      <c r="G11326" s="61" t="s">
        <v>5386</v>
      </c>
      <c r="H11326" s="61" t="s">
        <v>967</v>
      </c>
      <c r="I11326" s="61">
        <v>39.11</v>
      </c>
      <c r="J11326" s="61">
        <v>-75.87</v>
      </c>
      <c r="K11326">
        <v>93</v>
      </c>
      <c r="L11326"/>
      <c r="M11326"/>
    </row>
    <row r="11327" spans="1:13">
      <c r="A11327" s="61" t="s">
        <v>40</v>
      </c>
      <c r="B11327" s="61">
        <v>20645</v>
      </c>
      <c r="C11327" s="63" t="s">
        <v>968</v>
      </c>
      <c r="D11327" s="61">
        <v>0</v>
      </c>
      <c r="E11327" s="61" t="s">
        <v>5227</v>
      </c>
      <c r="F11327" s="61" t="s">
        <v>87</v>
      </c>
      <c r="G11327" s="61" t="s">
        <v>5197</v>
      </c>
      <c r="H11327" s="61" t="s">
        <v>967</v>
      </c>
      <c r="I11327" s="61">
        <v>38.29</v>
      </c>
      <c r="J11327" s="61">
        <v>-76.91</v>
      </c>
      <c r="K11327">
        <v>769</v>
      </c>
      <c r="L11327"/>
      <c r="M11327"/>
    </row>
    <row r="11328" spans="1:13">
      <c r="A11328" s="61" t="s">
        <v>40</v>
      </c>
      <c r="B11328" s="61">
        <v>21084</v>
      </c>
      <c r="C11328" s="63" t="s">
        <v>968</v>
      </c>
      <c r="D11328" s="61">
        <v>0</v>
      </c>
      <c r="E11328" s="61" t="s">
        <v>5326</v>
      </c>
      <c r="F11328" s="61" t="s">
        <v>87</v>
      </c>
      <c r="G11328" s="61" t="s">
        <v>5297</v>
      </c>
      <c r="H11328" s="61" t="s">
        <v>967</v>
      </c>
      <c r="I11328" s="61">
        <v>39.6</v>
      </c>
      <c r="J11328" s="61">
        <v>-76.47</v>
      </c>
      <c r="K11328">
        <v>7600</v>
      </c>
      <c r="L11328"/>
      <c r="M11328"/>
    </row>
    <row r="11329" spans="1:13">
      <c r="A11329" s="61" t="s">
        <v>40</v>
      </c>
      <c r="B11329" s="61">
        <v>21755</v>
      </c>
      <c r="C11329" s="63" t="s">
        <v>968</v>
      </c>
      <c r="D11329" s="61">
        <v>0</v>
      </c>
      <c r="E11329" s="61" t="s">
        <v>457</v>
      </c>
      <c r="F11329" s="61" t="s">
        <v>87</v>
      </c>
      <c r="G11329" s="61" t="s">
        <v>5425</v>
      </c>
      <c r="H11329" s="61" t="s">
        <v>967</v>
      </c>
      <c r="I11329" s="61">
        <v>39.36</v>
      </c>
      <c r="J11329" s="61">
        <v>-77.53</v>
      </c>
      <c r="K11329">
        <v>5627</v>
      </c>
      <c r="L11329"/>
      <c r="M11329"/>
    </row>
    <row r="11330" spans="1:13">
      <c r="A11330" s="61" t="s">
        <v>40</v>
      </c>
      <c r="B11330" s="61">
        <v>20794</v>
      </c>
      <c r="C11330" s="63" t="s">
        <v>968</v>
      </c>
      <c r="D11330" s="61">
        <v>0</v>
      </c>
      <c r="E11330" s="61" t="s">
        <v>4894</v>
      </c>
      <c r="F11330" s="61" t="s">
        <v>87</v>
      </c>
      <c r="G11330" s="61" t="s">
        <v>5195</v>
      </c>
      <c r="H11330" s="61" t="s">
        <v>967</v>
      </c>
      <c r="I11330" s="61">
        <v>39.14</v>
      </c>
      <c r="J11330" s="61">
        <v>-76.77</v>
      </c>
      <c r="K11330">
        <v>16658</v>
      </c>
      <c r="L11330"/>
      <c r="M11330"/>
    </row>
    <row r="11331" spans="1:13">
      <c r="A11331" s="61" t="s">
        <v>40</v>
      </c>
      <c r="B11331" s="61">
        <v>21085</v>
      </c>
      <c r="C11331" s="63" t="s">
        <v>968</v>
      </c>
      <c r="D11331" s="61">
        <v>0</v>
      </c>
      <c r="E11331" s="61" t="s">
        <v>5327</v>
      </c>
      <c r="F11331" s="61" t="s">
        <v>87</v>
      </c>
      <c r="G11331" s="61" t="s">
        <v>5297</v>
      </c>
      <c r="H11331" s="61" t="s">
        <v>967</v>
      </c>
      <c r="I11331" s="61">
        <v>39.43</v>
      </c>
      <c r="J11331" s="61">
        <v>-76.349999999999994</v>
      </c>
      <c r="K11331">
        <v>17142</v>
      </c>
      <c r="L11331"/>
      <c r="M11331"/>
    </row>
    <row r="11332" spans="1:13">
      <c r="A11332" s="61" t="s">
        <v>40</v>
      </c>
      <c r="B11332" s="61">
        <v>21756</v>
      </c>
      <c r="C11332" s="63" t="s">
        <v>968</v>
      </c>
      <c r="D11332" s="61">
        <v>0</v>
      </c>
      <c r="E11332" s="61" t="s">
        <v>5439</v>
      </c>
      <c r="F11332" s="61" t="s">
        <v>87</v>
      </c>
      <c r="G11332" s="61" t="s">
        <v>625</v>
      </c>
      <c r="H11332" s="61" t="s">
        <v>967</v>
      </c>
      <c r="I11332" s="61">
        <v>39.479999999999997</v>
      </c>
      <c r="J11332" s="61">
        <v>-77.69</v>
      </c>
      <c r="K11332">
        <v>3669</v>
      </c>
      <c r="L11332"/>
      <c r="M11332"/>
    </row>
    <row r="11333" spans="1:13">
      <c r="A11333" s="61" t="s">
        <v>40</v>
      </c>
      <c r="B11333" s="61">
        <v>21645</v>
      </c>
      <c r="C11333" s="63" t="s">
        <v>968</v>
      </c>
      <c r="D11333" s="61">
        <v>0</v>
      </c>
      <c r="E11333" s="61" t="s">
        <v>5405</v>
      </c>
      <c r="F11333" s="61" t="s">
        <v>87</v>
      </c>
      <c r="G11333" s="61" t="s">
        <v>1421</v>
      </c>
      <c r="H11333" s="61" t="s">
        <v>967</v>
      </c>
      <c r="I11333" s="61">
        <v>39.299999999999997</v>
      </c>
      <c r="J11333" s="61">
        <v>-75.98</v>
      </c>
      <c r="K11333">
        <v>1005</v>
      </c>
      <c r="L11333"/>
      <c r="M11333"/>
    </row>
    <row r="11334" spans="1:13">
      <c r="A11334" s="61" t="s">
        <v>40</v>
      </c>
      <c r="B11334" s="61">
        <v>20895</v>
      </c>
      <c r="C11334" s="63" t="s">
        <v>968</v>
      </c>
      <c r="D11334" s="61">
        <v>0</v>
      </c>
      <c r="E11334" s="61" t="s">
        <v>2162</v>
      </c>
      <c r="F11334" s="61" t="s">
        <v>87</v>
      </c>
      <c r="G11334" s="61" t="s">
        <v>358</v>
      </c>
      <c r="H11334" s="61" t="s">
        <v>967</v>
      </c>
      <c r="I11334" s="61">
        <v>39.020000000000003</v>
      </c>
      <c r="J11334" s="61">
        <v>-77.069999999999993</v>
      </c>
      <c r="K11334">
        <v>19753</v>
      </c>
      <c r="L11334"/>
      <c r="M11334"/>
    </row>
    <row r="11335" spans="1:13">
      <c r="A11335" s="61" t="s">
        <v>40</v>
      </c>
      <c r="B11335" s="61">
        <v>21757</v>
      </c>
      <c r="C11335" s="63" t="s">
        <v>968</v>
      </c>
      <c r="D11335" s="61">
        <v>0</v>
      </c>
      <c r="E11335" s="61" t="s">
        <v>5440</v>
      </c>
      <c r="F11335" s="61" t="s">
        <v>87</v>
      </c>
      <c r="G11335" s="61" t="s">
        <v>5425</v>
      </c>
      <c r="H11335" s="61" t="s">
        <v>967</v>
      </c>
      <c r="I11335" s="61">
        <v>39.590000000000003</v>
      </c>
      <c r="J11335" s="61">
        <v>-77.260000000000005</v>
      </c>
      <c r="K11335">
        <v>2870</v>
      </c>
      <c r="L11335"/>
      <c r="M11335"/>
    </row>
    <row r="11336" spans="1:13">
      <c r="A11336" s="61" t="s">
        <v>40</v>
      </c>
      <c r="B11336" s="61">
        <v>21087</v>
      </c>
      <c r="C11336" s="63" t="s">
        <v>968</v>
      </c>
      <c r="D11336" s="61">
        <v>0</v>
      </c>
      <c r="E11336" s="61" t="s">
        <v>5328</v>
      </c>
      <c r="F11336" s="61" t="s">
        <v>87</v>
      </c>
      <c r="G11336" s="61" t="s">
        <v>5302</v>
      </c>
      <c r="H11336" s="61" t="s">
        <v>967</v>
      </c>
      <c r="I11336" s="61">
        <v>39.44</v>
      </c>
      <c r="J11336" s="61">
        <v>-76.41</v>
      </c>
      <c r="K11336">
        <v>5634</v>
      </c>
      <c r="L11336"/>
      <c r="M11336"/>
    </row>
    <row r="11337" spans="1:13">
      <c r="A11337" s="61" t="s">
        <v>40</v>
      </c>
      <c r="B11337" s="61">
        <v>21538</v>
      </c>
      <c r="C11337" s="63" t="s">
        <v>968</v>
      </c>
      <c r="D11337" s="61">
        <v>0</v>
      </c>
      <c r="E11337" s="61" t="s">
        <v>5374</v>
      </c>
      <c r="F11337" s="61" t="s">
        <v>87</v>
      </c>
      <c r="G11337" s="61" t="s">
        <v>5370</v>
      </c>
      <c r="H11337" s="61" t="s">
        <v>967</v>
      </c>
      <c r="I11337" s="61">
        <v>39.409999999999997</v>
      </c>
      <c r="J11337" s="61">
        <v>-79.22</v>
      </c>
      <c r="K11337">
        <v>622</v>
      </c>
      <c r="L11337"/>
      <c r="M11337"/>
    </row>
    <row r="11338" spans="1:13">
      <c r="A11338" s="61" t="s">
        <v>40</v>
      </c>
      <c r="B11338" s="61">
        <v>21758</v>
      </c>
      <c r="C11338" s="63" t="s">
        <v>968</v>
      </c>
      <c r="D11338" s="61">
        <v>0</v>
      </c>
      <c r="E11338" s="61" t="s">
        <v>663</v>
      </c>
      <c r="F11338" s="61" t="s">
        <v>87</v>
      </c>
      <c r="G11338" s="61" t="s">
        <v>5425</v>
      </c>
      <c r="H11338" s="61" t="s">
        <v>967</v>
      </c>
      <c r="I11338" s="61">
        <v>39.35</v>
      </c>
      <c r="J11338" s="61">
        <v>-77.64</v>
      </c>
      <c r="K11338">
        <v>4809</v>
      </c>
      <c r="L11338"/>
      <c r="M11338"/>
    </row>
    <row r="11339" spans="1:13">
      <c r="A11339" s="61" t="s">
        <v>40</v>
      </c>
      <c r="B11339" s="61">
        <v>20646</v>
      </c>
      <c r="C11339" s="63" t="s">
        <v>968</v>
      </c>
      <c r="D11339" s="61">
        <v>0</v>
      </c>
      <c r="E11339" s="61" t="s">
        <v>975</v>
      </c>
      <c r="F11339" s="61" t="s">
        <v>87</v>
      </c>
      <c r="G11339" s="61" t="s">
        <v>5197</v>
      </c>
      <c r="H11339" s="61" t="s">
        <v>967</v>
      </c>
      <c r="I11339" s="61">
        <v>38.53</v>
      </c>
      <c r="J11339" s="61">
        <v>-76.97</v>
      </c>
      <c r="K11339">
        <v>20411</v>
      </c>
      <c r="L11339"/>
      <c r="M11339"/>
    </row>
    <row r="11340" spans="1:13">
      <c r="A11340" s="61" t="s">
        <v>40</v>
      </c>
      <c r="B11340" s="61">
        <v>20706</v>
      </c>
      <c r="C11340" s="63" t="s">
        <v>968</v>
      </c>
      <c r="D11340" s="61">
        <v>0</v>
      </c>
      <c r="E11340" s="61" t="s">
        <v>5248</v>
      </c>
      <c r="F11340" s="61" t="s">
        <v>87</v>
      </c>
      <c r="G11340" s="61" t="s">
        <v>5201</v>
      </c>
      <c r="H11340" s="61" t="s">
        <v>967</v>
      </c>
      <c r="I11340" s="61">
        <v>38.96</v>
      </c>
      <c r="J11340" s="61">
        <v>-76.849999999999994</v>
      </c>
      <c r="K11340">
        <v>43623</v>
      </c>
      <c r="L11340"/>
      <c r="M11340"/>
    </row>
    <row r="11341" spans="1:13">
      <c r="A11341" s="61" t="s">
        <v>40</v>
      </c>
      <c r="B11341" s="61">
        <v>20707</v>
      </c>
      <c r="C11341" s="63" t="s">
        <v>968</v>
      </c>
      <c r="D11341" s="61">
        <v>0</v>
      </c>
      <c r="E11341" s="61" t="s">
        <v>3003</v>
      </c>
      <c r="F11341" s="61" t="s">
        <v>87</v>
      </c>
      <c r="G11341" s="61" t="s">
        <v>5201</v>
      </c>
      <c r="H11341" s="61" t="s">
        <v>967</v>
      </c>
      <c r="I11341" s="61">
        <v>39.1</v>
      </c>
      <c r="J11341" s="61">
        <v>-76.88</v>
      </c>
      <c r="K11341">
        <v>37702</v>
      </c>
      <c r="L11341"/>
      <c r="M11341"/>
    </row>
    <row r="11342" spans="1:13">
      <c r="A11342" s="61" t="s">
        <v>40</v>
      </c>
      <c r="B11342" s="61">
        <v>20723</v>
      </c>
      <c r="C11342" s="63" t="s">
        <v>968</v>
      </c>
      <c r="D11342" s="61">
        <v>0</v>
      </c>
      <c r="E11342" s="61" t="s">
        <v>3003</v>
      </c>
      <c r="F11342" s="61" t="s">
        <v>87</v>
      </c>
      <c r="G11342" s="61" t="s">
        <v>5195</v>
      </c>
      <c r="H11342" s="61" t="s">
        <v>967</v>
      </c>
      <c r="I11342" s="61">
        <v>39.14</v>
      </c>
      <c r="J11342" s="61">
        <v>-76.87</v>
      </c>
      <c r="K11342">
        <v>35353</v>
      </c>
      <c r="L11342"/>
      <c r="M11342"/>
    </row>
    <row r="11343" spans="1:13">
      <c r="A11343" s="61" t="s">
        <v>40</v>
      </c>
      <c r="B11343" s="61">
        <v>20708</v>
      </c>
      <c r="C11343" s="63" t="s">
        <v>968</v>
      </c>
      <c r="D11343" s="61">
        <v>0</v>
      </c>
      <c r="E11343" s="61" t="s">
        <v>3003</v>
      </c>
      <c r="F11343" s="61" t="s">
        <v>87</v>
      </c>
      <c r="G11343" s="61" t="s">
        <v>5201</v>
      </c>
      <c r="H11343" s="61" t="s">
        <v>967</v>
      </c>
      <c r="I11343" s="61">
        <v>39.090000000000003</v>
      </c>
      <c r="J11343" s="61">
        <v>-76.849999999999994</v>
      </c>
      <c r="K11343">
        <v>27832</v>
      </c>
      <c r="L11343"/>
      <c r="M11343"/>
    </row>
    <row r="11344" spans="1:13">
      <c r="A11344" s="61" t="s">
        <v>40</v>
      </c>
      <c r="B11344" s="61">
        <v>20724</v>
      </c>
      <c r="C11344" s="63" t="s">
        <v>968</v>
      </c>
      <c r="D11344" s="61">
        <v>0</v>
      </c>
      <c r="E11344" s="61" t="s">
        <v>3003</v>
      </c>
      <c r="F11344" s="61" t="s">
        <v>87</v>
      </c>
      <c r="G11344" s="61" t="s">
        <v>5247</v>
      </c>
      <c r="H11344" s="61" t="s">
        <v>967</v>
      </c>
      <c r="I11344" s="61">
        <v>39.1</v>
      </c>
      <c r="J11344" s="61">
        <v>-76.8</v>
      </c>
      <c r="K11344">
        <v>19163</v>
      </c>
      <c r="L11344"/>
      <c r="M11344"/>
    </row>
    <row r="11345" spans="1:13">
      <c r="A11345" s="61" t="s">
        <v>40</v>
      </c>
      <c r="B11345" s="61">
        <v>20650</v>
      </c>
      <c r="C11345" s="63" t="s">
        <v>968</v>
      </c>
      <c r="D11345" s="61">
        <v>0</v>
      </c>
      <c r="E11345" s="61" t="s">
        <v>5228</v>
      </c>
      <c r="F11345" s="61" t="s">
        <v>87</v>
      </c>
      <c r="G11345" s="61" t="s">
        <v>5219</v>
      </c>
      <c r="H11345" s="61" t="s">
        <v>967</v>
      </c>
      <c r="I11345" s="61">
        <v>38.29</v>
      </c>
      <c r="J11345" s="61">
        <v>-76.64</v>
      </c>
      <c r="K11345">
        <v>15298</v>
      </c>
      <c r="L11345"/>
      <c r="M11345"/>
    </row>
    <row r="11346" spans="1:13">
      <c r="A11346" s="61" t="s">
        <v>40</v>
      </c>
      <c r="B11346" s="61">
        <v>20653</v>
      </c>
      <c r="C11346" s="63" t="s">
        <v>968</v>
      </c>
      <c r="D11346" s="61">
        <v>0</v>
      </c>
      <c r="E11346" s="61" t="s">
        <v>5229</v>
      </c>
      <c r="F11346" s="61" t="s">
        <v>87</v>
      </c>
      <c r="G11346" s="61" t="s">
        <v>5219</v>
      </c>
      <c r="H11346" s="61" t="s">
        <v>967</v>
      </c>
      <c r="I11346" s="61">
        <v>38.24</v>
      </c>
      <c r="J11346" s="61">
        <v>-76.430000000000007</v>
      </c>
      <c r="K11346">
        <v>25180</v>
      </c>
      <c r="L11346"/>
      <c r="M11346"/>
    </row>
    <row r="11347" spans="1:13">
      <c r="A11347" s="61" t="s">
        <v>40</v>
      </c>
      <c r="B11347" s="61">
        <v>21835</v>
      </c>
      <c r="C11347" s="63" t="s">
        <v>968</v>
      </c>
      <c r="D11347" s="61">
        <v>0</v>
      </c>
      <c r="E11347" s="61" t="s">
        <v>5465</v>
      </c>
      <c r="F11347" s="61" t="s">
        <v>87</v>
      </c>
      <c r="G11347" s="61" t="s">
        <v>5390</v>
      </c>
      <c r="H11347" s="61" t="s">
        <v>967</v>
      </c>
      <c r="I11347" s="61">
        <v>38.54</v>
      </c>
      <c r="J11347" s="61">
        <v>-75.94</v>
      </c>
      <c r="K11347">
        <v>472</v>
      </c>
      <c r="L11347"/>
      <c r="M11347"/>
    </row>
    <row r="11348" spans="1:13">
      <c r="A11348" s="61" t="s">
        <v>40</v>
      </c>
      <c r="B11348" s="61">
        <v>21090</v>
      </c>
      <c r="C11348" s="63" t="s">
        <v>968</v>
      </c>
      <c r="D11348" s="61">
        <v>0</v>
      </c>
      <c r="E11348" s="61" t="s">
        <v>5330</v>
      </c>
      <c r="F11348" s="61" t="s">
        <v>87</v>
      </c>
      <c r="G11348" s="61" t="s">
        <v>5247</v>
      </c>
      <c r="H11348" s="61" t="s">
        <v>967</v>
      </c>
      <c r="I11348" s="61">
        <v>39.200000000000003</v>
      </c>
      <c r="J11348" s="61">
        <v>-76.66</v>
      </c>
      <c r="K11348">
        <v>10623</v>
      </c>
      <c r="L11348"/>
      <c r="M11348"/>
    </row>
    <row r="11349" spans="1:13">
      <c r="A11349" s="61" t="s">
        <v>40</v>
      </c>
      <c r="B11349" s="61">
        <v>21766</v>
      </c>
      <c r="C11349" s="63" t="s">
        <v>968</v>
      </c>
      <c r="D11349" s="61">
        <v>0</v>
      </c>
      <c r="E11349" s="61" t="s">
        <v>5441</v>
      </c>
      <c r="F11349" s="61" t="s">
        <v>87</v>
      </c>
      <c r="G11349" s="61" t="s">
        <v>3710</v>
      </c>
      <c r="H11349" s="61" t="s">
        <v>967</v>
      </c>
      <c r="I11349" s="61">
        <v>39.67</v>
      </c>
      <c r="J11349" s="61">
        <v>-78.39</v>
      </c>
      <c r="K11349">
        <v>633</v>
      </c>
      <c r="L11349"/>
      <c r="M11349"/>
    </row>
    <row r="11350" spans="1:13">
      <c r="A11350" s="61" t="s">
        <v>40</v>
      </c>
      <c r="B11350" s="61">
        <v>21539</v>
      </c>
      <c r="C11350" s="63" t="s">
        <v>968</v>
      </c>
      <c r="D11350" s="61">
        <v>0</v>
      </c>
      <c r="E11350" s="61" t="s">
        <v>5375</v>
      </c>
      <c r="F11350" s="61" t="s">
        <v>87</v>
      </c>
      <c r="G11350" s="61" t="s">
        <v>3710</v>
      </c>
      <c r="H11350" s="61" t="s">
        <v>967</v>
      </c>
      <c r="I11350" s="61">
        <v>39.56</v>
      </c>
      <c r="J11350" s="61">
        <v>-78.97</v>
      </c>
      <c r="K11350">
        <v>2536</v>
      </c>
      <c r="L11350"/>
      <c r="M11350"/>
    </row>
    <row r="11351" spans="1:13">
      <c r="A11351" s="61" t="s">
        <v>40</v>
      </c>
      <c r="B11351" s="61">
        <v>20711</v>
      </c>
      <c r="C11351" s="63" t="s">
        <v>968</v>
      </c>
      <c r="D11351" s="61">
        <v>0</v>
      </c>
      <c r="E11351" s="61" t="s">
        <v>5251</v>
      </c>
      <c r="F11351" s="61" t="s">
        <v>87</v>
      </c>
      <c r="G11351" s="61" t="s">
        <v>5247</v>
      </c>
      <c r="H11351" s="61" t="s">
        <v>967</v>
      </c>
      <c r="I11351" s="61">
        <v>38.799999999999997</v>
      </c>
      <c r="J11351" s="61">
        <v>-76.650000000000006</v>
      </c>
      <c r="K11351">
        <v>7193</v>
      </c>
      <c r="L11351"/>
      <c r="M11351"/>
    </row>
    <row r="11352" spans="1:13">
      <c r="A11352" s="61" t="s">
        <v>40</v>
      </c>
      <c r="B11352" s="61">
        <v>20656</v>
      </c>
      <c r="C11352" s="63" t="s">
        <v>968</v>
      </c>
      <c r="D11352" s="61">
        <v>0</v>
      </c>
      <c r="E11352" s="61" t="s">
        <v>5230</v>
      </c>
      <c r="F11352" s="61" t="s">
        <v>87</v>
      </c>
      <c r="G11352" s="61" t="s">
        <v>5219</v>
      </c>
      <c r="H11352" s="61" t="s">
        <v>967</v>
      </c>
      <c r="I11352" s="61">
        <v>38.35</v>
      </c>
      <c r="J11352" s="61">
        <v>-76.67</v>
      </c>
      <c r="K11352">
        <v>106</v>
      </c>
      <c r="L11352"/>
      <c r="M11352"/>
    </row>
    <row r="11353" spans="1:13">
      <c r="A11353" s="61" t="s">
        <v>40</v>
      </c>
      <c r="B11353" s="61">
        <v>21540</v>
      </c>
      <c r="C11353" s="63" t="s">
        <v>968</v>
      </c>
      <c r="D11353" s="61">
        <v>0</v>
      </c>
      <c r="E11353" s="61" t="s">
        <v>5376</v>
      </c>
      <c r="F11353" s="61" t="s">
        <v>87</v>
      </c>
      <c r="G11353" s="61" t="s">
        <v>3710</v>
      </c>
      <c r="H11353" s="61" t="s">
        <v>967</v>
      </c>
      <c r="I11353" s="61">
        <v>39.479999999999997</v>
      </c>
      <c r="J11353" s="61">
        <v>-79.06</v>
      </c>
      <c r="K11353">
        <v>85</v>
      </c>
      <c r="L11353"/>
      <c r="M11353"/>
    </row>
    <row r="11354" spans="1:13">
      <c r="A11354" s="61" t="s">
        <v>40</v>
      </c>
      <c r="B11354" s="61">
        <v>20657</v>
      </c>
      <c r="C11354" s="63" t="s">
        <v>968</v>
      </c>
      <c r="D11354" s="61">
        <v>0</v>
      </c>
      <c r="E11354" s="61" t="s">
        <v>5231</v>
      </c>
      <c r="F11354" s="61" t="s">
        <v>87</v>
      </c>
      <c r="G11354" s="61" t="s">
        <v>5205</v>
      </c>
      <c r="H11354" s="61" t="s">
        <v>967</v>
      </c>
      <c r="I11354" s="61">
        <v>38.409999999999997</v>
      </c>
      <c r="J11354" s="61">
        <v>-76.45</v>
      </c>
      <c r="K11354">
        <v>20042</v>
      </c>
      <c r="L11354"/>
      <c r="M11354"/>
    </row>
    <row r="11355" spans="1:13">
      <c r="A11355" s="61" t="s">
        <v>40</v>
      </c>
      <c r="B11355" s="61">
        <v>21093</v>
      </c>
      <c r="C11355" s="63" t="s">
        <v>968</v>
      </c>
      <c r="D11355" s="61">
        <v>0</v>
      </c>
      <c r="E11355" s="61" t="s">
        <v>5331</v>
      </c>
      <c r="F11355" s="61" t="s">
        <v>87</v>
      </c>
      <c r="G11355" s="61" t="s">
        <v>5302</v>
      </c>
      <c r="H11355" s="61" t="s">
        <v>967</v>
      </c>
      <c r="I11355" s="61">
        <v>39.43</v>
      </c>
      <c r="J11355" s="61">
        <v>-76.64</v>
      </c>
      <c r="K11355">
        <v>38677</v>
      </c>
      <c r="L11355"/>
      <c r="M11355"/>
    </row>
    <row r="11356" spans="1:13">
      <c r="A11356" s="61" t="s">
        <v>40</v>
      </c>
      <c r="B11356" s="61">
        <v>21648</v>
      </c>
      <c r="C11356" s="63" t="s">
        <v>968</v>
      </c>
      <c r="D11356" s="61">
        <v>0</v>
      </c>
      <c r="E11356" s="61" t="s">
        <v>511</v>
      </c>
      <c r="F11356" s="61" t="s">
        <v>87</v>
      </c>
      <c r="G11356" s="61" t="s">
        <v>5390</v>
      </c>
      <c r="H11356" s="61" t="s">
        <v>967</v>
      </c>
      <c r="I11356" s="61">
        <v>38.5</v>
      </c>
      <c r="J11356" s="61">
        <v>-76.22</v>
      </c>
      <c r="K11356">
        <v>233</v>
      </c>
      <c r="L11356"/>
      <c r="M11356"/>
    </row>
    <row r="11357" spans="1:13">
      <c r="A11357" s="61" t="s">
        <v>40</v>
      </c>
      <c r="B11357" s="61">
        <v>21102</v>
      </c>
      <c r="C11357" s="63" t="s">
        <v>968</v>
      </c>
      <c r="D11357" s="61">
        <v>0</v>
      </c>
      <c r="E11357" s="61" t="s">
        <v>898</v>
      </c>
      <c r="F11357" s="61" t="s">
        <v>87</v>
      </c>
      <c r="G11357" s="61" t="s">
        <v>234</v>
      </c>
      <c r="H11357" s="61" t="s">
        <v>967</v>
      </c>
      <c r="I11357" s="61">
        <v>39.65</v>
      </c>
      <c r="J11357" s="61">
        <v>-76.89</v>
      </c>
      <c r="K11357">
        <v>12100</v>
      </c>
      <c r="L11357"/>
      <c r="M11357"/>
    </row>
    <row r="11358" spans="1:13">
      <c r="A11358" s="61" t="s">
        <v>40</v>
      </c>
      <c r="B11358" s="61">
        <v>20658</v>
      </c>
      <c r="C11358" s="63" t="s">
        <v>968</v>
      </c>
      <c r="D11358" s="61">
        <v>0</v>
      </c>
      <c r="E11358" s="61" t="s">
        <v>5232</v>
      </c>
      <c r="F11358" s="61" t="s">
        <v>87</v>
      </c>
      <c r="G11358" s="61" t="s">
        <v>5197</v>
      </c>
      <c r="H11358" s="61" t="s">
        <v>967</v>
      </c>
      <c r="I11358" s="61">
        <v>38.56</v>
      </c>
      <c r="J11358" s="61">
        <v>-77.16</v>
      </c>
      <c r="K11358">
        <v>968</v>
      </c>
      <c r="L11358"/>
      <c r="M11358"/>
    </row>
    <row r="11359" spans="1:13">
      <c r="A11359" s="61" t="s">
        <v>40</v>
      </c>
      <c r="B11359" s="61">
        <v>21837</v>
      </c>
      <c r="C11359" s="63" t="s">
        <v>968</v>
      </c>
      <c r="D11359" s="61">
        <v>0</v>
      </c>
      <c r="E11359" s="61" t="s">
        <v>5466</v>
      </c>
      <c r="F11359" s="61" t="s">
        <v>87</v>
      </c>
      <c r="G11359" s="61" t="s">
        <v>5457</v>
      </c>
      <c r="H11359" s="61" t="s">
        <v>967</v>
      </c>
      <c r="I11359" s="61">
        <v>38.450000000000003</v>
      </c>
      <c r="J11359" s="61">
        <v>-75.75</v>
      </c>
      <c r="K11359">
        <v>2647</v>
      </c>
      <c r="L11359"/>
      <c r="M11359"/>
    </row>
    <row r="11360" spans="1:13">
      <c r="A11360" s="61" t="s">
        <v>40</v>
      </c>
      <c r="B11360" s="61">
        <v>21838</v>
      </c>
      <c r="C11360" s="63" t="s">
        <v>968</v>
      </c>
      <c r="D11360" s="61">
        <v>0</v>
      </c>
      <c r="E11360" s="61" t="s">
        <v>5467</v>
      </c>
      <c r="F11360" s="61" t="s">
        <v>87</v>
      </c>
      <c r="G11360" s="61" t="s">
        <v>1795</v>
      </c>
      <c r="H11360" s="61" t="s">
        <v>967</v>
      </c>
      <c r="I11360" s="61">
        <v>38.01</v>
      </c>
      <c r="J11360" s="61">
        <v>-75.73</v>
      </c>
      <c r="K11360">
        <v>1717</v>
      </c>
      <c r="L11360"/>
      <c r="M11360"/>
    </row>
    <row r="11361" spans="1:13">
      <c r="A11361" s="61" t="s">
        <v>40</v>
      </c>
      <c r="B11361" s="61">
        <v>21104</v>
      </c>
      <c r="C11361" s="63" t="s">
        <v>968</v>
      </c>
      <c r="D11361" s="61">
        <v>0</v>
      </c>
      <c r="E11361" s="61" t="s">
        <v>5332</v>
      </c>
      <c r="F11361" s="61" t="s">
        <v>87</v>
      </c>
      <c r="G11361" s="61" t="s">
        <v>234</v>
      </c>
      <c r="H11361" s="61" t="s">
        <v>967</v>
      </c>
      <c r="I11361" s="61">
        <v>39.35</v>
      </c>
      <c r="J11361" s="61">
        <v>-76.89</v>
      </c>
      <c r="K11361">
        <v>5686</v>
      </c>
      <c r="L11361"/>
      <c r="M11361"/>
    </row>
    <row r="11362" spans="1:13">
      <c r="A11362" s="61" t="s">
        <v>40</v>
      </c>
      <c r="B11362" s="61">
        <v>21649</v>
      </c>
      <c r="C11362" s="63" t="s">
        <v>968</v>
      </c>
      <c r="D11362" s="61">
        <v>0</v>
      </c>
      <c r="E11362" s="61" t="s">
        <v>5161</v>
      </c>
      <c r="F11362" s="61" t="s">
        <v>87</v>
      </c>
      <c r="G11362" s="61" t="s">
        <v>5387</v>
      </c>
      <c r="H11362" s="61" t="s">
        <v>967</v>
      </c>
      <c r="I11362" s="61">
        <v>39.130000000000003</v>
      </c>
      <c r="J11362" s="61">
        <v>-75.77</v>
      </c>
      <c r="K11362">
        <v>1764</v>
      </c>
      <c r="L11362"/>
      <c r="M11362"/>
    </row>
    <row r="11363" spans="1:13">
      <c r="A11363" s="61" t="s">
        <v>40</v>
      </c>
      <c r="B11363" s="61">
        <v>21650</v>
      </c>
      <c r="C11363" s="63" t="s">
        <v>968</v>
      </c>
      <c r="D11363" s="61">
        <v>0</v>
      </c>
      <c r="E11363" s="61" t="s">
        <v>5408</v>
      </c>
      <c r="F11363" s="61" t="s">
        <v>87</v>
      </c>
      <c r="G11363" s="61" t="s">
        <v>1421</v>
      </c>
      <c r="H11363" s="61" t="s">
        <v>967</v>
      </c>
      <c r="I11363" s="61">
        <v>39.31</v>
      </c>
      <c r="J11363" s="61">
        <v>-75.81</v>
      </c>
      <c r="K11363">
        <v>206</v>
      </c>
      <c r="L11363"/>
      <c r="M11363"/>
    </row>
    <row r="11364" spans="1:13">
      <c r="A11364" s="61" t="s">
        <v>40</v>
      </c>
      <c r="B11364" s="61">
        <v>21767</v>
      </c>
      <c r="C11364" s="63" t="s">
        <v>968</v>
      </c>
      <c r="D11364" s="61">
        <v>0</v>
      </c>
      <c r="E11364" s="61" t="s">
        <v>5442</v>
      </c>
      <c r="F11364" s="61" t="s">
        <v>87</v>
      </c>
      <c r="G11364" s="61" t="s">
        <v>625</v>
      </c>
      <c r="H11364" s="61" t="s">
        <v>967</v>
      </c>
      <c r="I11364" s="61">
        <v>39.700000000000003</v>
      </c>
      <c r="J11364" s="61">
        <v>-77.75</v>
      </c>
      <c r="K11364">
        <v>1150</v>
      </c>
      <c r="L11364"/>
      <c r="M11364"/>
    </row>
    <row r="11365" spans="1:13">
      <c r="A11365" s="61" t="s">
        <v>40</v>
      </c>
      <c r="B11365" s="61">
        <v>21541</v>
      </c>
      <c r="C11365" s="63" t="s">
        <v>968</v>
      </c>
      <c r="D11365" s="61">
        <v>0</v>
      </c>
      <c r="E11365" s="61" t="s">
        <v>5378</v>
      </c>
      <c r="F11365" s="61" t="s">
        <v>87</v>
      </c>
      <c r="G11365" s="61" t="s">
        <v>5370</v>
      </c>
      <c r="H11365" s="61" t="s">
        <v>967</v>
      </c>
      <c r="I11365" s="61">
        <v>39.549999999999997</v>
      </c>
      <c r="J11365" s="61">
        <v>-79.349999999999994</v>
      </c>
      <c r="K11365">
        <v>1626</v>
      </c>
      <c r="L11365"/>
      <c r="M11365"/>
    </row>
    <row r="11366" spans="1:13">
      <c r="A11366" s="61" t="s">
        <v>40</v>
      </c>
      <c r="B11366" s="61">
        <v>21647</v>
      </c>
      <c r="C11366" s="63" t="s">
        <v>968</v>
      </c>
      <c r="D11366" s="61">
        <v>0</v>
      </c>
      <c r="E11366" s="61" t="s">
        <v>5406</v>
      </c>
      <c r="F11366" s="61" t="s">
        <v>87</v>
      </c>
      <c r="G11366" s="61" t="s">
        <v>881</v>
      </c>
      <c r="H11366" s="61" t="s">
        <v>967</v>
      </c>
      <c r="I11366" s="61">
        <v>38.82</v>
      </c>
      <c r="J11366" s="61">
        <v>-76.28</v>
      </c>
      <c r="K11366">
        <v>248</v>
      </c>
      <c r="L11366"/>
      <c r="M11366"/>
    </row>
    <row r="11367" spans="1:13">
      <c r="A11367" s="61" t="s">
        <v>40</v>
      </c>
      <c r="B11367" s="61">
        <v>20659</v>
      </c>
      <c r="C11367" s="63" t="s">
        <v>968</v>
      </c>
      <c r="D11367" s="61">
        <v>0</v>
      </c>
      <c r="E11367" s="61" t="s">
        <v>4988</v>
      </c>
      <c r="F11367" s="61" t="s">
        <v>87</v>
      </c>
      <c r="G11367" s="61" t="s">
        <v>5219</v>
      </c>
      <c r="H11367" s="61" t="s">
        <v>967</v>
      </c>
      <c r="I11367" s="61">
        <v>38.43</v>
      </c>
      <c r="J11367" s="61">
        <v>-76.73</v>
      </c>
      <c r="K11367">
        <v>24427</v>
      </c>
      <c r="L11367"/>
      <c r="M11367"/>
    </row>
    <row r="11368" spans="1:13">
      <c r="A11368" s="61" t="s">
        <v>40</v>
      </c>
      <c r="B11368" s="61">
        <v>21220</v>
      </c>
      <c r="C11368" s="63" t="s">
        <v>968</v>
      </c>
      <c r="D11368" s="61">
        <v>0</v>
      </c>
      <c r="E11368" s="61" t="s">
        <v>5360</v>
      </c>
      <c r="F11368" s="61" t="s">
        <v>87</v>
      </c>
      <c r="G11368" s="61" t="s">
        <v>5302</v>
      </c>
      <c r="H11368" s="61" t="s">
        <v>967</v>
      </c>
      <c r="I11368" s="61">
        <v>39.33</v>
      </c>
      <c r="J11368" s="61">
        <v>-76.430000000000007</v>
      </c>
      <c r="K11368">
        <v>44568</v>
      </c>
      <c r="L11368"/>
      <c r="M11368"/>
    </row>
    <row r="11369" spans="1:13">
      <c r="A11369" s="61" t="s">
        <v>40</v>
      </c>
      <c r="B11369" s="61">
        <v>21769</v>
      </c>
      <c r="C11369" s="63" t="s">
        <v>968</v>
      </c>
      <c r="D11369" s="61">
        <v>0</v>
      </c>
      <c r="E11369" s="61" t="s">
        <v>1438</v>
      </c>
      <c r="F11369" s="61" t="s">
        <v>87</v>
      </c>
      <c r="G11369" s="61" t="s">
        <v>5425</v>
      </c>
      <c r="H11369" s="61" t="s">
        <v>967</v>
      </c>
      <c r="I11369" s="61">
        <v>39.44</v>
      </c>
      <c r="J11369" s="61">
        <v>-77.540000000000006</v>
      </c>
      <c r="K11369">
        <v>11759</v>
      </c>
      <c r="L11369"/>
      <c r="M11369"/>
    </row>
    <row r="11370" spans="1:13">
      <c r="A11370" s="61" t="s">
        <v>40</v>
      </c>
      <c r="B11370" s="61">
        <v>21108</v>
      </c>
      <c r="C11370" s="63" t="s">
        <v>968</v>
      </c>
      <c r="D11370" s="61">
        <v>0</v>
      </c>
      <c r="E11370" s="61" t="s">
        <v>4679</v>
      </c>
      <c r="F11370" s="61" t="s">
        <v>87</v>
      </c>
      <c r="G11370" s="61" t="s">
        <v>5247</v>
      </c>
      <c r="H11370" s="61" t="s">
        <v>967</v>
      </c>
      <c r="I11370" s="61">
        <v>39.049999999999997</v>
      </c>
      <c r="J11370" s="61">
        <v>-76.64</v>
      </c>
      <c r="K11370">
        <v>18065</v>
      </c>
      <c r="L11370"/>
      <c r="M11370"/>
    </row>
    <row r="11371" spans="1:13">
      <c r="A11371" s="61" t="s">
        <v>40</v>
      </c>
      <c r="B11371" s="61">
        <v>21651</v>
      </c>
      <c r="C11371" s="63" t="s">
        <v>968</v>
      </c>
      <c r="D11371" s="61">
        <v>0</v>
      </c>
      <c r="E11371" s="61" t="s">
        <v>2526</v>
      </c>
      <c r="F11371" s="61" t="s">
        <v>87</v>
      </c>
      <c r="G11371" s="61" t="s">
        <v>1421</v>
      </c>
      <c r="H11371" s="61" t="s">
        <v>967</v>
      </c>
      <c r="I11371" s="61">
        <v>39.25</v>
      </c>
      <c r="J11371" s="61">
        <v>-75.84</v>
      </c>
      <c r="K11371">
        <v>2718</v>
      </c>
      <c r="L11371"/>
      <c r="M11371"/>
    </row>
    <row r="11372" spans="1:13">
      <c r="A11372" s="61" t="s">
        <v>40</v>
      </c>
      <c r="B11372" s="61">
        <v>21111</v>
      </c>
      <c r="C11372" s="63" t="s">
        <v>968</v>
      </c>
      <c r="D11372" s="61">
        <v>0</v>
      </c>
      <c r="E11372" s="61" t="s">
        <v>2056</v>
      </c>
      <c r="F11372" s="61" t="s">
        <v>87</v>
      </c>
      <c r="G11372" s="61" t="s">
        <v>5302</v>
      </c>
      <c r="H11372" s="61" t="s">
        <v>967</v>
      </c>
      <c r="I11372" s="61">
        <v>39.57</v>
      </c>
      <c r="J11372" s="61">
        <v>-76.58</v>
      </c>
      <c r="K11372">
        <v>5062</v>
      </c>
      <c r="L11372"/>
      <c r="M11372"/>
    </row>
    <row r="11373" spans="1:13">
      <c r="A11373" s="61" t="s">
        <v>40</v>
      </c>
      <c r="B11373" s="61">
        <v>21770</v>
      </c>
      <c r="C11373" s="63" t="s">
        <v>968</v>
      </c>
      <c r="D11373" s="61">
        <v>0</v>
      </c>
      <c r="E11373" s="61" t="s">
        <v>5443</v>
      </c>
      <c r="F11373" s="61" t="s">
        <v>87</v>
      </c>
      <c r="G11373" s="61" t="s">
        <v>5425</v>
      </c>
      <c r="H11373" s="61" t="s">
        <v>967</v>
      </c>
      <c r="I11373" s="61">
        <v>39.35</v>
      </c>
      <c r="J11373" s="61">
        <v>-77.25</v>
      </c>
      <c r="K11373">
        <v>7575</v>
      </c>
      <c r="L11373"/>
      <c r="M11373"/>
    </row>
    <row r="11374" spans="1:13">
      <c r="A11374" s="61" t="s">
        <v>40</v>
      </c>
      <c r="B11374" s="61">
        <v>20886</v>
      </c>
      <c r="C11374" s="63" t="s">
        <v>968</v>
      </c>
      <c r="D11374" s="61">
        <v>0</v>
      </c>
      <c r="E11374" s="61" t="s">
        <v>5294</v>
      </c>
      <c r="F11374" s="61" t="s">
        <v>87</v>
      </c>
      <c r="G11374" s="61" t="s">
        <v>358</v>
      </c>
      <c r="H11374" s="61" t="s">
        <v>967</v>
      </c>
      <c r="I11374" s="61">
        <v>39.19</v>
      </c>
      <c r="J11374" s="61">
        <v>-77.209999999999994</v>
      </c>
      <c r="K11374">
        <v>35649</v>
      </c>
      <c r="L11374"/>
      <c r="M11374"/>
    </row>
    <row r="11375" spans="1:13">
      <c r="A11375" s="61" t="s">
        <v>40</v>
      </c>
      <c r="B11375" s="61">
        <v>21771</v>
      </c>
      <c r="C11375" s="63" t="s">
        <v>968</v>
      </c>
      <c r="D11375" s="61">
        <v>0</v>
      </c>
      <c r="E11375" s="61" t="s">
        <v>469</v>
      </c>
      <c r="F11375" s="61" t="s">
        <v>87</v>
      </c>
      <c r="G11375" s="61" t="s">
        <v>5425</v>
      </c>
      <c r="H11375" s="61" t="s">
        <v>967</v>
      </c>
      <c r="I11375" s="61">
        <v>39.369999999999997</v>
      </c>
      <c r="J11375" s="61">
        <v>-77.150000000000006</v>
      </c>
      <c r="K11375">
        <v>30697</v>
      </c>
      <c r="L11375"/>
      <c r="M11375"/>
    </row>
    <row r="11376" spans="1:13">
      <c r="A11376" s="61" t="s">
        <v>40</v>
      </c>
      <c r="B11376" s="61">
        <v>20712</v>
      </c>
      <c r="C11376" s="63" t="s">
        <v>968</v>
      </c>
      <c r="D11376" s="61">
        <v>0</v>
      </c>
      <c r="E11376" s="61" t="s">
        <v>5252</v>
      </c>
      <c r="F11376" s="61" t="s">
        <v>87</v>
      </c>
      <c r="G11376" s="61" t="s">
        <v>5201</v>
      </c>
      <c r="H11376" s="61" t="s">
        <v>967</v>
      </c>
      <c r="I11376" s="61">
        <v>38.94</v>
      </c>
      <c r="J11376" s="61">
        <v>-76.959999999999994</v>
      </c>
      <c r="K11376">
        <v>9526</v>
      </c>
      <c r="L11376"/>
      <c r="M11376"/>
    </row>
    <row r="11377" spans="1:13">
      <c r="A11377" s="61" t="s">
        <v>40</v>
      </c>
      <c r="B11377" s="61">
        <v>21545</v>
      </c>
      <c r="C11377" s="63" t="s">
        <v>968</v>
      </c>
      <c r="D11377" s="61">
        <v>0</v>
      </c>
      <c r="E11377" s="61" t="s">
        <v>5381</v>
      </c>
      <c r="F11377" s="61" t="s">
        <v>87</v>
      </c>
      <c r="G11377" s="61" t="s">
        <v>3710</v>
      </c>
      <c r="H11377" s="61" t="s">
        <v>967</v>
      </c>
      <c r="I11377" s="61">
        <v>39.700000000000003</v>
      </c>
      <c r="J11377" s="61">
        <v>-78.849999999999994</v>
      </c>
      <c r="K11377">
        <v>1719</v>
      </c>
      <c r="L11377"/>
      <c r="M11377"/>
    </row>
    <row r="11378" spans="1:13">
      <c r="A11378" s="61" t="s">
        <v>40</v>
      </c>
      <c r="B11378" s="61">
        <v>21773</v>
      </c>
      <c r="C11378" s="63" t="s">
        <v>968</v>
      </c>
      <c r="D11378" s="61">
        <v>0</v>
      </c>
      <c r="E11378" s="61" t="s">
        <v>5444</v>
      </c>
      <c r="F11378" s="61" t="s">
        <v>87</v>
      </c>
      <c r="G11378" s="61" t="s">
        <v>5425</v>
      </c>
      <c r="H11378" s="61" t="s">
        <v>967</v>
      </c>
      <c r="I11378" s="61">
        <v>39.5</v>
      </c>
      <c r="J11378" s="61">
        <v>-77.56</v>
      </c>
      <c r="K11378">
        <v>5410</v>
      </c>
      <c r="L11378"/>
      <c r="M11378"/>
    </row>
    <row r="11379" spans="1:13">
      <c r="A11379" s="61" t="s">
        <v>40</v>
      </c>
      <c r="B11379" s="61">
        <v>20662</v>
      </c>
      <c r="C11379" s="63" t="s">
        <v>968</v>
      </c>
      <c r="D11379" s="61">
        <v>0</v>
      </c>
      <c r="E11379" s="61" t="s">
        <v>5235</v>
      </c>
      <c r="F11379" s="61" t="s">
        <v>87</v>
      </c>
      <c r="G11379" s="61" t="s">
        <v>5197</v>
      </c>
      <c r="H11379" s="61" t="s">
        <v>967</v>
      </c>
      <c r="I11379" s="61">
        <v>38.450000000000003</v>
      </c>
      <c r="J11379" s="61">
        <v>-77.209999999999994</v>
      </c>
      <c r="K11379">
        <v>2564</v>
      </c>
      <c r="L11379"/>
      <c r="M11379"/>
    </row>
    <row r="11380" spans="1:13">
      <c r="A11380" s="61" t="s">
        <v>40</v>
      </c>
      <c r="B11380" s="61">
        <v>21840</v>
      </c>
      <c r="C11380" s="63" t="s">
        <v>968</v>
      </c>
      <c r="D11380" s="61">
        <v>0</v>
      </c>
      <c r="E11380" s="61" t="s">
        <v>4937</v>
      </c>
      <c r="F11380" s="61" t="s">
        <v>87</v>
      </c>
      <c r="G11380" s="61" t="s">
        <v>5457</v>
      </c>
      <c r="H11380" s="61" t="s">
        <v>967</v>
      </c>
      <c r="I11380" s="61">
        <v>38.270000000000003</v>
      </c>
      <c r="J11380" s="61">
        <v>-75.900000000000006</v>
      </c>
      <c r="K11380">
        <v>371</v>
      </c>
      <c r="L11380"/>
      <c r="M11380"/>
    </row>
    <row r="11381" spans="1:13">
      <c r="A11381" s="61" t="s">
        <v>40</v>
      </c>
      <c r="B11381" s="61">
        <v>21774</v>
      </c>
      <c r="C11381" s="63" t="s">
        <v>968</v>
      </c>
      <c r="D11381" s="61">
        <v>0</v>
      </c>
      <c r="E11381" s="61" t="s">
        <v>5445</v>
      </c>
      <c r="F11381" s="61" t="s">
        <v>87</v>
      </c>
      <c r="G11381" s="61" t="s">
        <v>5425</v>
      </c>
      <c r="H11381" s="61" t="s">
        <v>967</v>
      </c>
      <c r="I11381" s="61">
        <v>39.409999999999997</v>
      </c>
      <c r="J11381" s="61">
        <v>-77.27</v>
      </c>
      <c r="K11381">
        <v>15496</v>
      </c>
      <c r="L11381"/>
      <c r="M11381"/>
    </row>
    <row r="11382" spans="1:13">
      <c r="A11382" s="61" t="s">
        <v>40</v>
      </c>
      <c r="B11382" s="61">
        <v>21776</v>
      </c>
      <c r="C11382" s="63" t="s">
        <v>968</v>
      </c>
      <c r="D11382" s="61">
        <v>0</v>
      </c>
      <c r="E11382" s="61" t="s">
        <v>3223</v>
      </c>
      <c r="F11382" s="61" t="s">
        <v>87</v>
      </c>
      <c r="G11382" s="61" t="s">
        <v>234</v>
      </c>
      <c r="H11382" s="61" t="s">
        <v>967</v>
      </c>
      <c r="I11382" s="61">
        <v>39.54</v>
      </c>
      <c r="J11382" s="61">
        <v>-77.099999999999994</v>
      </c>
      <c r="K11382">
        <v>5726</v>
      </c>
      <c r="L11382"/>
      <c r="M11382"/>
    </row>
    <row r="11383" spans="1:13">
      <c r="A11383" s="61" t="s">
        <v>40</v>
      </c>
      <c r="B11383" s="61">
        <v>21841</v>
      </c>
      <c r="C11383" s="63" t="s">
        <v>968</v>
      </c>
      <c r="D11383" s="61">
        <v>0</v>
      </c>
      <c r="E11383" s="61" t="s">
        <v>2365</v>
      </c>
      <c r="F11383" s="61" t="s">
        <v>87</v>
      </c>
      <c r="G11383" s="61" t="s">
        <v>985</v>
      </c>
      <c r="H11383" s="61" t="s">
        <v>967</v>
      </c>
      <c r="I11383" s="61">
        <v>38.25</v>
      </c>
      <c r="J11383" s="61">
        <v>-75.290000000000006</v>
      </c>
      <c r="K11383">
        <v>903</v>
      </c>
      <c r="L11383"/>
      <c r="M11383"/>
    </row>
    <row r="11384" spans="1:13">
      <c r="A11384" s="61" t="s">
        <v>40</v>
      </c>
      <c r="B11384" s="61">
        <v>20664</v>
      </c>
      <c r="C11384" s="63" t="s">
        <v>968</v>
      </c>
      <c r="D11384" s="61">
        <v>0</v>
      </c>
      <c r="E11384" s="61" t="s">
        <v>4615</v>
      </c>
      <c r="F11384" s="61" t="s">
        <v>87</v>
      </c>
      <c r="G11384" s="61" t="s">
        <v>5197</v>
      </c>
      <c r="H11384" s="61" t="s">
        <v>967</v>
      </c>
      <c r="I11384" s="61">
        <v>38.340000000000003</v>
      </c>
      <c r="J11384" s="61">
        <v>-76.92</v>
      </c>
      <c r="K11384">
        <v>2940</v>
      </c>
      <c r="L11384"/>
      <c r="M11384"/>
    </row>
    <row r="11385" spans="1:13">
      <c r="A11385" s="61" t="s">
        <v>40</v>
      </c>
      <c r="B11385" s="61">
        <v>20714</v>
      </c>
      <c r="C11385" s="63" t="s">
        <v>968</v>
      </c>
      <c r="D11385" s="61">
        <v>0</v>
      </c>
      <c r="E11385" s="61" t="s">
        <v>5253</v>
      </c>
      <c r="F11385" s="61" t="s">
        <v>87</v>
      </c>
      <c r="G11385" s="61" t="s">
        <v>5205</v>
      </c>
      <c r="H11385" s="61" t="s">
        <v>967</v>
      </c>
      <c r="I11385" s="61">
        <v>38.700000000000003</v>
      </c>
      <c r="J11385" s="61">
        <v>-76.53</v>
      </c>
      <c r="K11385">
        <v>4036</v>
      </c>
      <c r="L11385"/>
      <c r="M11385"/>
    </row>
    <row r="11386" spans="1:13">
      <c r="A11386" s="61" t="s">
        <v>40</v>
      </c>
      <c r="B11386" s="61">
        <v>21901</v>
      </c>
      <c r="C11386" s="63" t="s">
        <v>968</v>
      </c>
      <c r="D11386" s="61">
        <v>0</v>
      </c>
      <c r="E11386" s="61" t="s">
        <v>4391</v>
      </c>
      <c r="F11386" s="61" t="s">
        <v>87</v>
      </c>
      <c r="G11386" s="61" t="s">
        <v>5478</v>
      </c>
      <c r="H11386" s="61" t="s">
        <v>967</v>
      </c>
      <c r="I11386" s="61">
        <v>39.6</v>
      </c>
      <c r="J11386" s="61">
        <v>-75.94</v>
      </c>
      <c r="K11386">
        <v>18517</v>
      </c>
      <c r="L11386"/>
      <c r="M11386"/>
    </row>
    <row r="11387" spans="1:13">
      <c r="A11387" s="61" t="s">
        <v>40</v>
      </c>
      <c r="B11387" s="61">
        <v>21236</v>
      </c>
      <c r="C11387" s="63" t="s">
        <v>968</v>
      </c>
      <c r="D11387" s="61">
        <v>0</v>
      </c>
      <c r="E11387" s="61" t="s">
        <v>1532</v>
      </c>
      <c r="F11387" s="61" t="s">
        <v>87</v>
      </c>
      <c r="G11387" s="61" t="s">
        <v>5302</v>
      </c>
      <c r="H11387" s="61" t="s">
        <v>967</v>
      </c>
      <c r="I11387" s="61">
        <v>39.39</v>
      </c>
      <c r="J11387" s="61">
        <v>-76.48</v>
      </c>
      <c r="K11387">
        <v>40555</v>
      </c>
      <c r="L11387"/>
      <c r="M11387"/>
    </row>
    <row r="11388" spans="1:13">
      <c r="A11388" s="61" t="s">
        <v>40</v>
      </c>
      <c r="B11388" s="61">
        <v>21550</v>
      </c>
      <c r="C11388" s="63" t="s">
        <v>968</v>
      </c>
      <c r="D11388" s="61">
        <v>0</v>
      </c>
      <c r="E11388" s="61" t="s">
        <v>1440</v>
      </c>
      <c r="F11388" s="61" t="s">
        <v>87</v>
      </c>
      <c r="G11388" s="61" t="s">
        <v>5370</v>
      </c>
      <c r="H11388" s="61" t="s">
        <v>967</v>
      </c>
      <c r="I11388" s="61">
        <v>39.409999999999997</v>
      </c>
      <c r="J11388" s="61">
        <v>-79.41</v>
      </c>
      <c r="K11388">
        <v>13499</v>
      </c>
      <c r="L11388"/>
      <c r="M11388"/>
    </row>
    <row r="11389" spans="1:13">
      <c r="A11389" s="61" t="s">
        <v>40</v>
      </c>
      <c r="B11389" s="61">
        <v>21842</v>
      </c>
      <c r="C11389" s="63" t="s">
        <v>968</v>
      </c>
      <c r="D11389" s="61">
        <v>0</v>
      </c>
      <c r="E11389" s="61" t="s">
        <v>2617</v>
      </c>
      <c r="F11389" s="61" t="s">
        <v>87</v>
      </c>
      <c r="G11389" s="61" t="s">
        <v>985</v>
      </c>
      <c r="H11389" s="61" t="s">
        <v>967</v>
      </c>
      <c r="I11389" s="61">
        <v>38.35</v>
      </c>
      <c r="J11389" s="61">
        <v>-75.13</v>
      </c>
      <c r="K11389">
        <v>11104</v>
      </c>
      <c r="L11389"/>
      <c r="M11389"/>
    </row>
    <row r="11390" spans="1:13">
      <c r="A11390" s="61" t="s">
        <v>40</v>
      </c>
      <c r="B11390" s="61">
        <v>21113</v>
      </c>
      <c r="C11390" s="63" t="s">
        <v>968</v>
      </c>
      <c r="D11390" s="61">
        <v>0</v>
      </c>
      <c r="E11390" s="61" t="s">
        <v>5334</v>
      </c>
      <c r="F11390" s="61" t="s">
        <v>87</v>
      </c>
      <c r="G11390" s="61" t="s">
        <v>5247</v>
      </c>
      <c r="H11390" s="61" t="s">
        <v>967</v>
      </c>
      <c r="I11390" s="61">
        <v>39.049999999999997</v>
      </c>
      <c r="J11390" s="61">
        <v>-76.72</v>
      </c>
      <c r="K11390">
        <v>35670</v>
      </c>
      <c r="L11390"/>
      <c r="M11390"/>
    </row>
    <row r="11391" spans="1:13">
      <c r="A11391" s="61" t="s">
        <v>40</v>
      </c>
      <c r="B11391" s="61">
        <v>21555</v>
      </c>
      <c r="C11391" s="63" t="s">
        <v>968</v>
      </c>
      <c r="D11391" s="61">
        <v>0</v>
      </c>
      <c r="E11391" s="61" t="s">
        <v>5382</v>
      </c>
      <c r="F11391" s="61" t="s">
        <v>87</v>
      </c>
      <c r="G11391" s="61" t="s">
        <v>3710</v>
      </c>
      <c r="H11391" s="61" t="s">
        <v>967</v>
      </c>
      <c r="I11391" s="61">
        <v>39.54</v>
      </c>
      <c r="J11391" s="61">
        <v>-78.61</v>
      </c>
      <c r="K11391">
        <v>1619</v>
      </c>
      <c r="L11391"/>
      <c r="M11391"/>
    </row>
    <row r="11392" spans="1:13">
      <c r="A11392" s="61" t="s">
        <v>40</v>
      </c>
      <c r="B11392" s="61">
        <v>20832</v>
      </c>
      <c r="C11392" s="63" t="s">
        <v>968</v>
      </c>
      <c r="D11392" s="61">
        <v>0</v>
      </c>
      <c r="E11392" s="61" t="s">
        <v>5282</v>
      </c>
      <c r="F11392" s="61" t="s">
        <v>87</v>
      </c>
      <c r="G11392" s="61" t="s">
        <v>358</v>
      </c>
      <c r="H11392" s="61" t="s">
        <v>967</v>
      </c>
      <c r="I11392" s="61">
        <v>39.14</v>
      </c>
      <c r="J11392" s="61">
        <v>-77.08</v>
      </c>
      <c r="K11392">
        <v>25969</v>
      </c>
      <c r="L11392"/>
      <c r="M11392"/>
    </row>
    <row r="11393" spans="1:13">
      <c r="A11393" s="61" t="s">
        <v>40</v>
      </c>
      <c r="B11393" s="61">
        <v>20736</v>
      </c>
      <c r="C11393" s="63" t="s">
        <v>968</v>
      </c>
      <c r="D11393" s="61">
        <v>0</v>
      </c>
      <c r="E11393" s="61" t="s">
        <v>5259</v>
      </c>
      <c r="F11393" s="61" t="s">
        <v>87</v>
      </c>
      <c r="G11393" s="61" t="s">
        <v>5205</v>
      </c>
      <c r="H11393" s="61" t="s">
        <v>967</v>
      </c>
      <c r="I11393" s="61">
        <v>38.69</v>
      </c>
      <c r="J11393" s="61">
        <v>-76.62</v>
      </c>
      <c r="K11393">
        <v>9632</v>
      </c>
      <c r="L11393"/>
      <c r="M11393"/>
    </row>
    <row r="11394" spans="1:13">
      <c r="A11394" s="61" t="s">
        <v>40</v>
      </c>
      <c r="B11394" s="61">
        <v>21117</v>
      </c>
      <c r="C11394" s="63" t="s">
        <v>968</v>
      </c>
      <c r="D11394" s="61">
        <v>0</v>
      </c>
      <c r="E11394" s="61" t="s">
        <v>5336</v>
      </c>
      <c r="F11394" s="61" t="s">
        <v>87</v>
      </c>
      <c r="G11394" s="61" t="s">
        <v>5302</v>
      </c>
      <c r="H11394" s="61" t="s">
        <v>967</v>
      </c>
      <c r="I11394" s="61">
        <v>39.409999999999997</v>
      </c>
      <c r="J11394" s="61">
        <v>-76.790000000000006</v>
      </c>
      <c r="K11394">
        <v>59154</v>
      </c>
      <c r="L11394"/>
      <c r="M11394"/>
    </row>
    <row r="11395" spans="1:13">
      <c r="A11395" s="61" t="s">
        <v>40</v>
      </c>
      <c r="B11395" s="61">
        <v>21654</v>
      </c>
      <c r="C11395" s="63" t="s">
        <v>968</v>
      </c>
      <c r="D11395" s="61">
        <v>0</v>
      </c>
      <c r="E11395" s="61" t="s">
        <v>213</v>
      </c>
      <c r="F11395" s="61" t="s">
        <v>87</v>
      </c>
      <c r="G11395" s="61" t="s">
        <v>881</v>
      </c>
      <c r="H11395" s="61" t="s">
        <v>967</v>
      </c>
      <c r="I11395" s="61">
        <v>38.68</v>
      </c>
      <c r="J11395" s="61">
        <v>-76.17</v>
      </c>
      <c r="K11395">
        <v>1129</v>
      </c>
      <c r="L11395"/>
      <c r="M11395"/>
    </row>
    <row r="11396" spans="1:13">
      <c r="A11396" s="61" t="s">
        <v>40</v>
      </c>
      <c r="B11396" s="61">
        <v>20745</v>
      </c>
      <c r="C11396" s="63" t="s">
        <v>968</v>
      </c>
      <c r="D11396" s="61">
        <v>0</v>
      </c>
      <c r="E11396" s="61" t="s">
        <v>5260</v>
      </c>
      <c r="F11396" s="61" t="s">
        <v>87</v>
      </c>
      <c r="G11396" s="61" t="s">
        <v>5201</v>
      </c>
      <c r="H11396" s="61" t="s">
        <v>967</v>
      </c>
      <c r="I11396" s="61">
        <v>38.799999999999997</v>
      </c>
      <c r="J11396" s="61">
        <v>-76.989999999999995</v>
      </c>
      <c r="K11396">
        <v>32024</v>
      </c>
      <c r="L11396"/>
      <c r="M11396"/>
    </row>
    <row r="11397" spans="1:13">
      <c r="A11397" s="61" t="s">
        <v>40</v>
      </c>
      <c r="B11397" s="61">
        <v>20667</v>
      </c>
      <c r="C11397" s="63" t="s">
        <v>968</v>
      </c>
      <c r="D11397" s="61">
        <v>0</v>
      </c>
      <c r="E11397" s="61" t="s">
        <v>5236</v>
      </c>
      <c r="F11397" s="61" t="s">
        <v>87</v>
      </c>
      <c r="G11397" s="61" t="s">
        <v>5219</v>
      </c>
      <c r="H11397" s="61" t="s">
        <v>967</v>
      </c>
      <c r="I11397" s="61">
        <v>38.22</v>
      </c>
      <c r="J11397" s="61">
        <v>-76.44</v>
      </c>
      <c r="K11397">
        <v>471</v>
      </c>
      <c r="L11397"/>
      <c r="M11397"/>
    </row>
    <row r="11398" spans="1:13">
      <c r="A11398" s="61" t="s">
        <v>40</v>
      </c>
      <c r="B11398" s="61">
        <v>21120</v>
      </c>
      <c r="C11398" s="63" t="s">
        <v>968</v>
      </c>
      <c r="D11398" s="61">
        <v>0</v>
      </c>
      <c r="E11398" s="61" t="s">
        <v>5337</v>
      </c>
      <c r="F11398" s="61" t="s">
        <v>87</v>
      </c>
      <c r="G11398" s="61" t="s">
        <v>5302</v>
      </c>
      <c r="H11398" s="61" t="s">
        <v>967</v>
      </c>
      <c r="I11398" s="61">
        <v>39.65</v>
      </c>
      <c r="J11398" s="61">
        <v>-76.67</v>
      </c>
      <c r="K11398">
        <v>7178</v>
      </c>
      <c r="L11398"/>
      <c r="M11398"/>
    </row>
    <row r="11399" spans="1:13">
      <c r="A11399" s="61" t="s">
        <v>40</v>
      </c>
      <c r="B11399" s="61">
        <v>21234</v>
      </c>
      <c r="C11399" s="63" t="s">
        <v>968</v>
      </c>
      <c r="D11399" s="61">
        <v>0</v>
      </c>
      <c r="E11399" s="61" t="s">
        <v>5366</v>
      </c>
      <c r="F11399" s="61" t="s">
        <v>87</v>
      </c>
      <c r="G11399" s="61" t="s">
        <v>5302</v>
      </c>
      <c r="H11399" s="61" t="s">
        <v>967</v>
      </c>
      <c r="I11399" s="61">
        <v>39.380000000000003</v>
      </c>
      <c r="J11399" s="61">
        <v>-76.55</v>
      </c>
      <c r="K11399">
        <v>67308</v>
      </c>
      <c r="L11399"/>
      <c r="M11399"/>
    </row>
    <row r="11400" spans="1:13">
      <c r="A11400" s="61" t="s">
        <v>40</v>
      </c>
      <c r="B11400" s="61">
        <v>21849</v>
      </c>
      <c r="C11400" s="63" t="s">
        <v>968</v>
      </c>
      <c r="D11400" s="61">
        <v>0</v>
      </c>
      <c r="E11400" s="61" t="s">
        <v>5468</v>
      </c>
      <c r="F11400" s="61" t="s">
        <v>87</v>
      </c>
      <c r="G11400" s="61" t="s">
        <v>5457</v>
      </c>
      <c r="H11400" s="61" t="s">
        <v>967</v>
      </c>
      <c r="I11400" s="61">
        <v>38.380000000000003</v>
      </c>
      <c r="J11400" s="61">
        <v>-75.47</v>
      </c>
      <c r="K11400">
        <v>3162</v>
      </c>
      <c r="L11400"/>
      <c r="M11400"/>
    </row>
    <row r="11401" spans="1:13">
      <c r="A11401" s="61" t="s">
        <v>40</v>
      </c>
      <c r="B11401" s="61">
        <v>21122</v>
      </c>
      <c r="C11401" s="63" t="s">
        <v>968</v>
      </c>
      <c r="D11401" s="61">
        <v>0</v>
      </c>
      <c r="E11401" s="61" t="s">
        <v>5338</v>
      </c>
      <c r="F11401" s="61" t="s">
        <v>87</v>
      </c>
      <c r="G11401" s="61" t="s">
        <v>5247</v>
      </c>
      <c r="H11401" s="61" t="s">
        <v>967</v>
      </c>
      <c r="I11401" s="61">
        <v>39.11</v>
      </c>
      <c r="J11401" s="61">
        <v>-76.55</v>
      </c>
      <c r="K11401">
        <v>62368</v>
      </c>
      <c r="L11401"/>
      <c r="M11401"/>
    </row>
    <row r="11402" spans="1:13">
      <c r="A11402" s="61" t="s">
        <v>40</v>
      </c>
      <c r="B11402" s="61">
        <v>20670</v>
      </c>
      <c r="C11402" s="63" t="s">
        <v>968</v>
      </c>
      <c r="D11402" s="61">
        <v>0</v>
      </c>
      <c r="E11402" s="61" t="s">
        <v>5237</v>
      </c>
      <c r="F11402" s="61" t="s">
        <v>87</v>
      </c>
      <c r="G11402" s="61" t="s">
        <v>5219</v>
      </c>
      <c r="H11402" s="61" t="s">
        <v>967</v>
      </c>
      <c r="I11402" s="61">
        <v>38.28</v>
      </c>
      <c r="J11402" s="61">
        <v>-76.42</v>
      </c>
      <c r="K11402">
        <v>1226</v>
      </c>
      <c r="L11402"/>
      <c r="M11402"/>
    </row>
    <row r="11403" spans="1:13">
      <c r="A11403" s="61" t="s">
        <v>40</v>
      </c>
      <c r="B11403" s="61">
        <v>21128</v>
      </c>
      <c r="C11403" s="63" t="s">
        <v>968</v>
      </c>
      <c r="D11403" s="61">
        <v>0</v>
      </c>
      <c r="E11403" s="61" t="s">
        <v>5339</v>
      </c>
      <c r="F11403" s="61" t="s">
        <v>87</v>
      </c>
      <c r="G11403" s="61" t="s">
        <v>5302</v>
      </c>
      <c r="H11403" s="61" t="s">
        <v>967</v>
      </c>
      <c r="I11403" s="61">
        <v>39.409999999999997</v>
      </c>
      <c r="J11403" s="61">
        <v>-76.45</v>
      </c>
      <c r="K11403">
        <v>14861</v>
      </c>
      <c r="L11403"/>
      <c r="M11403"/>
    </row>
    <row r="11404" spans="1:13">
      <c r="A11404" s="61" t="s">
        <v>40</v>
      </c>
      <c r="B11404" s="61">
        <v>21903</v>
      </c>
      <c r="C11404" s="63" t="s">
        <v>968</v>
      </c>
      <c r="D11404" s="61">
        <v>0</v>
      </c>
      <c r="E11404" s="61" t="s">
        <v>3416</v>
      </c>
      <c r="F11404" s="61" t="s">
        <v>87</v>
      </c>
      <c r="G11404" s="61" t="s">
        <v>5478</v>
      </c>
      <c r="H11404" s="61" t="s">
        <v>967</v>
      </c>
      <c r="I11404" s="61">
        <v>39.57</v>
      </c>
      <c r="J11404" s="61">
        <v>-76.06</v>
      </c>
      <c r="K11404">
        <v>5835</v>
      </c>
      <c r="L11404"/>
      <c r="M11404"/>
    </row>
    <row r="11405" spans="1:13">
      <c r="A11405" s="61" t="s">
        <v>40</v>
      </c>
      <c r="B11405" s="61">
        <v>21131</v>
      </c>
      <c r="C11405" s="63" t="s">
        <v>968</v>
      </c>
      <c r="D11405" s="61">
        <v>0</v>
      </c>
      <c r="E11405" s="61" t="s">
        <v>3469</v>
      </c>
      <c r="F11405" s="61" t="s">
        <v>87</v>
      </c>
      <c r="G11405" s="61" t="s">
        <v>5302</v>
      </c>
      <c r="H11405" s="61" t="s">
        <v>967</v>
      </c>
      <c r="I11405" s="61">
        <v>39.5</v>
      </c>
      <c r="J11405" s="61">
        <v>-76.56</v>
      </c>
      <c r="K11405">
        <v>7468</v>
      </c>
      <c r="L11405"/>
      <c r="M11405"/>
    </row>
    <row r="11406" spans="1:13">
      <c r="A11406" s="61" t="s">
        <v>40</v>
      </c>
      <c r="B11406" s="61">
        <v>21208</v>
      </c>
      <c r="C11406" s="63" t="s">
        <v>968</v>
      </c>
      <c r="D11406" s="61">
        <v>0</v>
      </c>
      <c r="E11406" s="61" t="s">
        <v>5358</v>
      </c>
      <c r="F11406" s="61" t="s">
        <v>87</v>
      </c>
      <c r="G11406" s="61" t="s">
        <v>5302</v>
      </c>
      <c r="H11406" s="61" t="s">
        <v>967</v>
      </c>
      <c r="I11406" s="61">
        <v>39.39</v>
      </c>
      <c r="J11406" s="61">
        <v>-76.7</v>
      </c>
      <c r="K11406">
        <v>35007</v>
      </c>
      <c r="L11406"/>
      <c r="M11406"/>
    </row>
    <row r="11407" spans="1:13">
      <c r="A11407" s="61" t="s">
        <v>40</v>
      </c>
      <c r="B11407" s="61">
        <v>20674</v>
      </c>
      <c r="C11407" s="63" t="s">
        <v>968</v>
      </c>
      <c r="D11407" s="61">
        <v>0</v>
      </c>
      <c r="E11407" s="61" t="s">
        <v>5238</v>
      </c>
      <c r="F11407" s="61" t="s">
        <v>87</v>
      </c>
      <c r="G11407" s="61" t="s">
        <v>5219</v>
      </c>
      <c r="H11407" s="61" t="s">
        <v>967</v>
      </c>
      <c r="I11407" s="61">
        <v>38.130000000000003</v>
      </c>
      <c r="J11407" s="61">
        <v>-76.5</v>
      </c>
      <c r="K11407">
        <v>718</v>
      </c>
      <c r="L11407"/>
      <c r="M11407"/>
    </row>
    <row r="11408" spans="1:13">
      <c r="A11408" s="61" t="s">
        <v>40</v>
      </c>
      <c r="B11408" s="61">
        <v>21850</v>
      </c>
      <c r="C11408" s="63" t="s">
        <v>968</v>
      </c>
      <c r="D11408" s="61">
        <v>0</v>
      </c>
      <c r="E11408" s="61" t="s">
        <v>5469</v>
      </c>
      <c r="F11408" s="61" t="s">
        <v>87</v>
      </c>
      <c r="G11408" s="61" t="s">
        <v>5457</v>
      </c>
      <c r="H11408" s="61" t="s">
        <v>967</v>
      </c>
      <c r="I11408" s="61">
        <v>38.39</v>
      </c>
      <c r="J11408" s="61">
        <v>-75.41</v>
      </c>
      <c r="K11408">
        <v>3167</v>
      </c>
      <c r="L11408"/>
      <c r="M11408"/>
    </row>
    <row r="11409" spans="1:13">
      <c r="A11409" s="61" t="s">
        <v>40</v>
      </c>
      <c r="B11409" s="61">
        <v>21851</v>
      </c>
      <c r="C11409" s="63" t="s">
        <v>968</v>
      </c>
      <c r="D11409" s="61">
        <v>0</v>
      </c>
      <c r="E11409" s="61" t="s">
        <v>5470</v>
      </c>
      <c r="F11409" s="61" t="s">
        <v>87</v>
      </c>
      <c r="G11409" s="61" t="s">
        <v>985</v>
      </c>
      <c r="H11409" s="61" t="s">
        <v>967</v>
      </c>
      <c r="I11409" s="61">
        <v>38.06</v>
      </c>
      <c r="J11409" s="61">
        <v>-75.56</v>
      </c>
      <c r="K11409">
        <v>7229</v>
      </c>
      <c r="L11409"/>
      <c r="M11409"/>
    </row>
    <row r="11410" spans="1:13">
      <c r="A11410" s="61" t="s">
        <v>40</v>
      </c>
      <c r="B11410" s="61">
        <v>21777</v>
      </c>
      <c r="C11410" s="63" t="s">
        <v>968</v>
      </c>
      <c r="D11410" s="61">
        <v>0</v>
      </c>
      <c r="E11410" s="61" t="s">
        <v>5446</v>
      </c>
      <c r="F11410" s="61" t="s">
        <v>87</v>
      </c>
      <c r="G11410" s="61" t="s">
        <v>5425</v>
      </c>
      <c r="H11410" s="61" t="s">
        <v>967</v>
      </c>
      <c r="I11410" s="61">
        <v>39.270000000000003</v>
      </c>
      <c r="J11410" s="61">
        <v>-77.53</v>
      </c>
      <c r="K11410">
        <v>1890</v>
      </c>
      <c r="L11410"/>
      <c r="M11410"/>
    </row>
    <row r="11411" spans="1:13">
      <c r="A11411" s="61" t="s">
        <v>40</v>
      </c>
      <c r="B11411" s="61">
        <v>20675</v>
      </c>
      <c r="C11411" s="63" t="s">
        <v>968</v>
      </c>
      <c r="D11411" s="61">
        <v>0</v>
      </c>
      <c r="E11411" s="61" t="s">
        <v>2204</v>
      </c>
      <c r="F11411" s="61" t="s">
        <v>87</v>
      </c>
      <c r="G11411" s="61" t="s">
        <v>5197</v>
      </c>
      <c r="H11411" s="61" t="s">
        <v>967</v>
      </c>
      <c r="I11411" s="61">
        <v>38.58</v>
      </c>
      <c r="J11411" s="61">
        <v>-77.02</v>
      </c>
      <c r="K11411">
        <v>1728</v>
      </c>
      <c r="L11411"/>
      <c r="M11411"/>
    </row>
    <row r="11412" spans="1:13">
      <c r="A11412" s="61" t="s">
        <v>40</v>
      </c>
      <c r="B11412" s="61">
        <v>20837</v>
      </c>
      <c r="C11412" s="63" t="s">
        <v>968</v>
      </c>
      <c r="D11412" s="61">
        <v>0</v>
      </c>
      <c r="E11412" s="61" t="s">
        <v>5284</v>
      </c>
      <c r="F11412" s="61" t="s">
        <v>87</v>
      </c>
      <c r="G11412" s="61" t="s">
        <v>358</v>
      </c>
      <c r="H11412" s="61" t="s">
        <v>967</v>
      </c>
      <c r="I11412" s="61">
        <v>39.14</v>
      </c>
      <c r="J11412" s="61">
        <v>-77.41</v>
      </c>
      <c r="K11412">
        <v>6634</v>
      </c>
      <c r="L11412"/>
      <c r="M11412"/>
    </row>
    <row r="11413" spans="1:13">
      <c r="A11413" s="61" t="s">
        <v>40</v>
      </c>
      <c r="B11413" s="61">
        <v>21904</v>
      </c>
      <c r="C11413" s="63" t="s">
        <v>968</v>
      </c>
      <c r="D11413" s="61">
        <v>0</v>
      </c>
      <c r="E11413" s="61" t="s">
        <v>5479</v>
      </c>
      <c r="F11413" s="61" t="s">
        <v>87</v>
      </c>
      <c r="G11413" s="61" t="s">
        <v>5478</v>
      </c>
      <c r="H11413" s="61" t="s">
        <v>967</v>
      </c>
      <c r="I11413" s="61">
        <v>39.6</v>
      </c>
      <c r="J11413" s="61">
        <v>-76.11</v>
      </c>
      <c r="K11413">
        <v>6689</v>
      </c>
      <c r="L11413"/>
      <c r="M11413"/>
    </row>
    <row r="11414" spans="1:13">
      <c r="A11414" s="61" t="s">
        <v>40</v>
      </c>
      <c r="B11414" s="61">
        <v>20676</v>
      </c>
      <c r="C11414" s="63" t="s">
        <v>968</v>
      </c>
      <c r="D11414" s="61">
        <v>0</v>
      </c>
      <c r="E11414" s="61" t="s">
        <v>2622</v>
      </c>
      <c r="F11414" s="61" t="s">
        <v>87</v>
      </c>
      <c r="G11414" s="61" t="s">
        <v>5205</v>
      </c>
      <c r="H11414" s="61" t="s">
        <v>967</v>
      </c>
      <c r="I11414" s="61">
        <v>38.49</v>
      </c>
      <c r="J11414" s="61">
        <v>-76.540000000000006</v>
      </c>
      <c r="K11414">
        <v>3462</v>
      </c>
      <c r="L11414"/>
      <c r="M11414"/>
    </row>
    <row r="11415" spans="1:13">
      <c r="A11415" s="61" t="s">
        <v>40</v>
      </c>
      <c r="B11415" s="61">
        <v>20677</v>
      </c>
      <c r="C11415" s="63" t="s">
        <v>968</v>
      </c>
      <c r="D11415" s="61">
        <v>0</v>
      </c>
      <c r="E11415" s="61" t="s">
        <v>5239</v>
      </c>
      <c r="F11415" s="61" t="s">
        <v>87</v>
      </c>
      <c r="G11415" s="61" t="s">
        <v>5197</v>
      </c>
      <c r="H11415" s="61" t="s">
        <v>967</v>
      </c>
      <c r="I11415" s="61">
        <v>38.49</v>
      </c>
      <c r="J11415" s="61">
        <v>-77.040000000000006</v>
      </c>
      <c r="K11415">
        <v>2475</v>
      </c>
      <c r="L11415"/>
      <c r="M11415"/>
    </row>
    <row r="11416" spans="1:13">
      <c r="A11416" s="61" t="s">
        <v>40</v>
      </c>
      <c r="B11416" s="61">
        <v>20854</v>
      </c>
      <c r="C11416" s="63" t="s">
        <v>968</v>
      </c>
      <c r="D11416" s="61">
        <v>0</v>
      </c>
      <c r="E11416" s="61" t="s">
        <v>5287</v>
      </c>
      <c r="F11416" s="61" t="s">
        <v>87</v>
      </c>
      <c r="G11416" s="61" t="s">
        <v>358</v>
      </c>
      <c r="H11416" s="61" t="s">
        <v>967</v>
      </c>
      <c r="I11416" s="61">
        <v>39.020000000000003</v>
      </c>
      <c r="J11416" s="61">
        <v>-77.19</v>
      </c>
      <c r="K11416">
        <v>50698</v>
      </c>
      <c r="L11416"/>
      <c r="M11416"/>
    </row>
    <row r="11417" spans="1:13">
      <c r="A11417" s="61" t="s">
        <v>40</v>
      </c>
      <c r="B11417" s="61">
        <v>21655</v>
      </c>
      <c r="C11417" s="63" t="s">
        <v>968</v>
      </c>
      <c r="D11417" s="61">
        <v>0</v>
      </c>
      <c r="E11417" s="61" t="s">
        <v>905</v>
      </c>
      <c r="F11417" s="61" t="s">
        <v>87</v>
      </c>
      <c r="G11417" s="61" t="s">
        <v>5387</v>
      </c>
      <c r="H11417" s="61" t="s">
        <v>967</v>
      </c>
      <c r="I11417" s="61">
        <v>38.71</v>
      </c>
      <c r="J11417" s="61">
        <v>-75.900000000000006</v>
      </c>
      <c r="K11417">
        <v>4798</v>
      </c>
      <c r="L11417"/>
      <c r="M11417"/>
    </row>
    <row r="11418" spans="1:13">
      <c r="A11418" s="61" t="s">
        <v>40</v>
      </c>
      <c r="B11418" s="61">
        <v>20678</v>
      </c>
      <c r="C11418" s="63" t="s">
        <v>968</v>
      </c>
      <c r="D11418" s="61">
        <v>0</v>
      </c>
      <c r="E11418" s="61" t="s">
        <v>5240</v>
      </c>
      <c r="F11418" s="61" t="s">
        <v>87</v>
      </c>
      <c r="G11418" s="61" t="s">
        <v>5205</v>
      </c>
      <c r="H11418" s="61" t="s">
        <v>967</v>
      </c>
      <c r="I11418" s="61">
        <v>38.54</v>
      </c>
      <c r="J11418" s="61">
        <v>-76.58</v>
      </c>
      <c r="K11418">
        <v>12818</v>
      </c>
      <c r="L11418"/>
      <c r="M11418"/>
    </row>
    <row r="11419" spans="1:13">
      <c r="A11419" s="61" t="s">
        <v>40</v>
      </c>
      <c r="B11419" s="61">
        <v>21853</v>
      </c>
      <c r="C11419" s="63" t="s">
        <v>968</v>
      </c>
      <c r="D11419" s="61">
        <v>0</v>
      </c>
      <c r="E11419" s="61" t="s">
        <v>5471</v>
      </c>
      <c r="F11419" s="61" t="s">
        <v>87</v>
      </c>
      <c r="G11419" s="61" t="s">
        <v>1795</v>
      </c>
      <c r="H11419" s="61" t="s">
        <v>967</v>
      </c>
      <c r="I11419" s="61">
        <v>38.200000000000003</v>
      </c>
      <c r="J11419" s="61">
        <v>-75.69</v>
      </c>
      <c r="K11419">
        <v>10179</v>
      </c>
      <c r="L11419"/>
      <c r="M11419"/>
    </row>
    <row r="11420" spans="1:13">
      <c r="A11420" s="61" t="s">
        <v>40</v>
      </c>
      <c r="B11420" s="61">
        <v>21132</v>
      </c>
      <c r="C11420" s="63" t="s">
        <v>968</v>
      </c>
      <c r="D11420" s="61">
        <v>0</v>
      </c>
      <c r="E11420" s="61" t="s">
        <v>5340</v>
      </c>
      <c r="F11420" s="61" t="s">
        <v>87</v>
      </c>
      <c r="G11420" s="61" t="s">
        <v>5297</v>
      </c>
      <c r="H11420" s="61" t="s">
        <v>967</v>
      </c>
      <c r="I11420" s="61">
        <v>39.68</v>
      </c>
      <c r="J11420" s="61">
        <v>-76.37</v>
      </c>
      <c r="K11420">
        <v>2930</v>
      </c>
      <c r="L11420"/>
      <c r="M11420"/>
    </row>
    <row r="11421" spans="1:13">
      <c r="A11421" s="61" t="s">
        <v>40</v>
      </c>
      <c r="B11421" s="61">
        <v>21856</v>
      </c>
      <c r="C11421" s="63" t="s">
        <v>968</v>
      </c>
      <c r="D11421" s="61">
        <v>0</v>
      </c>
      <c r="E11421" s="61" t="s">
        <v>5472</v>
      </c>
      <c r="F11421" s="61" t="s">
        <v>87</v>
      </c>
      <c r="G11421" s="61" t="s">
        <v>5457</v>
      </c>
      <c r="H11421" s="61" t="s">
        <v>967</v>
      </c>
      <c r="I11421" s="61">
        <v>38.32</v>
      </c>
      <c r="J11421" s="61">
        <v>-75.790000000000006</v>
      </c>
      <c r="K11421">
        <v>879</v>
      </c>
      <c r="L11421"/>
      <c r="M11421"/>
    </row>
    <row r="11422" spans="1:13">
      <c r="A11422" s="61" t="s">
        <v>40</v>
      </c>
      <c r="B11422" s="61">
        <v>21657</v>
      </c>
      <c r="C11422" s="63" t="s">
        <v>968</v>
      </c>
      <c r="D11422" s="61">
        <v>0</v>
      </c>
      <c r="E11422" s="61" t="s">
        <v>5409</v>
      </c>
      <c r="F11422" s="61" t="s">
        <v>87</v>
      </c>
      <c r="G11422" s="61" t="s">
        <v>5386</v>
      </c>
      <c r="H11422" s="61" t="s">
        <v>967</v>
      </c>
      <c r="I11422" s="61">
        <v>38.97</v>
      </c>
      <c r="J11422" s="61">
        <v>-75.989999999999995</v>
      </c>
      <c r="K11422">
        <v>1108</v>
      </c>
      <c r="L11422"/>
      <c r="M11422"/>
    </row>
    <row r="11423" spans="1:13">
      <c r="A11423" s="61" t="s">
        <v>40</v>
      </c>
      <c r="B11423" s="61">
        <v>21658</v>
      </c>
      <c r="C11423" s="63" t="s">
        <v>968</v>
      </c>
      <c r="D11423" s="61">
        <v>0</v>
      </c>
      <c r="E11423" s="61" t="s">
        <v>5410</v>
      </c>
      <c r="F11423" s="61" t="s">
        <v>87</v>
      </c>
      <c r="G11423" s="61" t="s">
        <v>5386</v>
      </c>
      <c r="H11423" s="61" t="s">
        <v>967</v>
      </c>
      <c r="I11423" s="61">
        <v>38.979999999999997</v>
      </c>
      <c r="J11423" s="61">
        <v>-76.150000000000006</v>
      </c>
      <c r="K11423">
        <v>3723</v>
      </c>
      <c r="L11423"/>
      <c r="M11423"/>
    </row>
    <row r="11424" spans="1:13">
      <c r="A11424" s="61" t="s">
        <v>40</v>
      </c>
      <c r="B11424" s="61">
        <v>21133</v>
      </c>
      <c r="C11424" s="63" t="s">
        <v>968</v>
      </c>
      <c r="D11424" s="61">
        <v>0</v>
      </c>
      <c r="E11424" s="61" t="s">
        <v>5341</v>
      </c>
      <c r="F11424" s="61" t="s">
        <v>87</v>
      </c>
      <c r="G11424" s="61" t="s">
        <v>5302</v>
      </c>
      <c r="H11424" s="61" t="s">
        <v>967</v>
      </c>
      <c r="I11424" s="61">
        <v>39.369999999999997</v>
      </c>
      <c r="J11424" s="61">
        <v>-76.8</v>
      </c>
      <c r="K11424">
        <v>30527</v>
      </c>
      <c r="L11424"/>
      <c r="M11424"/>
    </row>
    <row r="11425" spans="1:13">
      <c r="A11425" s="61" t="s">
        <v>40</v>
      </c>
      <c r="B11425" s="61">
        <v>21557</v>
      </c>
      <c r="C11425" s="63" t="s">
        <v>968</v>
      </c>
      <c r="D11425" s="61">
        <v>0</v>
      </c>
      <c r="E11425" s="61" t="s">
        <v>5383</v>
      </c>
      <c r="F11425" s="61" t="s">
        <v>87</v>
      </c>
      <c r="G11425" s="61" t="s">
        <v>3710</v>
      </c>
      <c r="H11425" s="61" t="s">
        <v>967</v>
      </c>
      <c r="I11425" s="61">
        <v>39.53</v>
      </c>
      <c r="J11425" s="61">
        <v>-78.88</v>
      </c>
      <c r="K11425">
        <v>1911</v>
      </c>
      <c r="L11425"/>
      <c r="M11425"/>
    </row>
    <row r="11426" spans="1:13">
      <c r="A11426" s="61" t="s">
        <v>40</v>
      </c>
      <c r="B11426" s="61">
        <v>21136</v>
      </c>
      <c r="C11426" s="63" t="s">
        <v>968</v>
      </c>
      <c r="D11426" s="61">
        <v>0</v>
      </c>
      <c r="E11426" s="61" t="s">
        <v>5321</v>
      </c>
      <c r="F11426" s="61" t="s">
        <v>87</v>
      </c>
      <c r="G11426" s="61" t="s">
        <v>5302</v>
      </c>
      <c r="H11426" s="61" t="s">
        <v>967</v>
      </c>
      <c r="I11426" s="61">
        <v>39.450000000000003</v>
      </c>
      <c r="J11426" s="61">
        <v>-76.81</v>
      </c>
      <c r="K11426">
        <v>34973</v>
      </c>
      <c r="L11426"/>
      <c r="M11426"/>
    </row>
    <row r="11427" spans="1:13">
      <c r="A11427" s="61" t="s">
        <v>40</v>
      </c>
      <c r="B11427" s="61">
        <v>21659</v>
      </c>
      <c r="C11427" s="63" t="s">
        <v>968</v>
      </c>
      <c r="D11427" s="61">
        <v>0</v>
      </c>
      <c r="E11427" s="61" t="s">
        <v>5411</v>
      </c>
      <c r="F11427" s="61" t="s">
        <v>87</v>
      </c>
      <c r="G11427" s="61" t="s">
        <v>5390</v>
      </c>
      <c r="H11427" s="61" t="s">
        <v>967</v>
      </c>
      <c r="I11427" s="61">
        <v>38.590000000000003</v>
      </c>
      <c r="J11427" s="61">
        <v>-75.790000000000006</v>
      </c>
      <c r="K11427">
        <v>1102</v>
      </c>
      <c r="L11427"/>
      <c r="M11427"/>
    </row>
    <row r="11428" spans="1:13">
      <c r="A11428" s="61" t="s">
        <v>40</v>
      </c>
      <c r="B11428" s="61">
        <v>20680</v>
      </c>
      <c r="C11428" s="63" t="s">
        <v>968</v>
      </c>
      <c r="D11428" s="61">
        <v>0</v>
      </c>
      <c r="E11428" s="61" t="s">
        <v>3012</v>
      </c>
      <c r="F11428" s="61" t="s">
        <v>87</v>
      </c>
      <c r="G11428" s="61" t="s">
        <v>5219</v>
      </c>
      <c r="H11428" s="61" t="s">
        <v>967</v>
      </c>
      <c r="I11428" s="61">
        <v>38.11</v>
      </c>
      <c r="J11428" s="61">
        <v>-76.37</v>
      </c>
      <c r="K11428">
        <v>944</v>
      </c>
      <c r="L11428"/>
      <c r="M11428"/>
    </row>
    <row r="11429" spans="1:13">
      <c r="A11429" s="61" t="s">
        <v>40</v>
      </c>
      <c r="B11429" s="61">
        <v>21660</v>
      </c>
      <c r="C11429" s="63" t="s">
        <v>968</v>
      </c>
      <c r="D11429" s="61">
        <v>0</v>
      </c>
      <c r="E11429" s="61" t="s">
        <v>5412</v>
      </c>
      <c r="F11429" s="61" t="s">
        <v>87</v>
      </c>
      <c r="G11429" s="61" t="s">
        <v>5387</v>
      </c>
      <c r="H11429" s="61" t="s">
        <v>967</v>
      </c>
      <c r="I11429" s="61">
        <v>38.94</v>
      </c>
      <c r="J11429" s="61">
        <v>-75.88</v>
      </c>
      <c r="K11429">
        <v>3927</v>
      </c>
      <c r="L11429"/>
      <c r="M11429"/>
    </row>
    <row r="11430" spans="1:13">
      <c r="A11430" s="61" t="s">
        <v>40</v>
      </c>
      <c r="B11430" s="61">
        <v>21911</v>
      </c>
      <c r="C11430" s="63" t="s">
        <v>968</v>
      </c>
      <c r="D11430" s="61">
        <v>0</v>
      </c>
      <c r="E11430" s="61" t="s">
        <v>5480</v>
      </c>
      <c r="F11430" s="61" t="s">
        <v>87</v>
      </c>
      <c r="G11430" s="61" t="s">
        <v>5478</v>
      </c>
      <c r="H11430" s="61" t="s">
        <v>967</v>
      </c>
      <c r="I11430" s="61">
        <v>39.69</v>
      </c>
      <c r="J11430" s="61">
        <v>-76.06</v>
      </c>
      <c r="K11430">
        <v>11207</v>
      </c>
      <c r="L11430"/>
      <c r="M11430"/>
    </row>
    <row r="11431" spans="1:13">
      <c r="A11431" s="61" t="s">
        <v>40</v>
      </c>
      <c r="B11431" s="61">
        <v>21140</v>
      </c>
      <c r="C11431" s="63" t="s">
        <v>968</v>
      </c>
      <c r="D11431" s="61">
        <v>0</v>
      </c>
      <c r="E11431" s="61" t="s">
        <v>5342</v>
      </c>
      <c r="F11431" s="61" t="s">
        <v>87</v>
      </c>
      <c r="G11431" s="61" t="s">
        <v>5247</v>
      </c>
      <c r="H11431" s="61" t="s">
        <v>967</v>
      </c>
      <c r="I11431" s="61">
        <v>38.94</v>
      </c>
      <c r="J11431" s="61">
        <v>-76.58</v>
      </c>
      <c r="K11431">
        <v>3625</v>
      </c>
      <c r="L11431"/>
      <c r="M11431"/>
    </row>
    <row r="11432" spans="1:13">
      <c r="A11432" s="61" t="s">
        <v>40</v>
      </c>
      <c r="B11432" s="61">
        <v>20737</v>
      </c>
      <c r="C11432" s="63" t="s">
        <v>968</v>
      </c>
      <c r="D11432" s="61">
        <v>0</v>
      </c>
      <c r="E11432" s="61" t="s">
        <v>335</v>
      </c>
      <c r="F11432" s="61" t="s">
        <v>87</v>
      </c>
      <c r="G11432" s="61" t="s">
        <v>5201</v>
      </c>
      <c r="H11432" s="61" t="s">
        <v>967</v>
      </c>
      <c r="I11432" s="61">
        <v>38.96</v>
      </c>
      <c r="J11432" s="61">
        <v>-76.92</v>
      </c>
      <c r="K11432">
        <v>24555</v>
      </c>
      <c r="L11432"/>
      <c r="M11432"/>
    </row>
    <row r="11433" spans="1:13">
      <c r="A11433" s="61" t="s">
        <v>40</v>
      </c>
      <c r="B11433" s="61">
        <v>21661</v>
      </c>
      <c r="C11433" s="63" t="s">
        <v>968</v>
      </c>
      <c r="D11433" s="61">
        <v>0</v>
      </c>
      <c r="E11433" s="61" t="s">
        <v>5413</v>
      </c>
      <c r="F11433" s="61" t="s">
        <v>87</v>
      </c>
      <c r="G11433" s="61" t="s">
        <v>1421</v>
      </c>
      <c r="H11433" s="61" t="s">
        <v>967</v>
      </c>
      <c r="I11433" s="61">
        <v>39.14</v>
      </c>
      <c r="J11433" s="61">
        <v>-76.239999999999995</v>
      </c>
      <c r="K11433">
        <v>2427</v>
      </c>
      <c r="L11433"/>
      <c r="M11433"/>
    </row>
    <row r="11434" spans="1:13">
      <c r="A11434" s="61" t="s">
        <v>40</v>
      </c>
      <c r="B11434" s="61">
        <v>20850</v>
      </c>
      <c r="C11434" s="63" t="s">
        <v>968</v>
      </c>
      <c r="D11434" s="61">
        <v>0</v>
      </c>
      <c r="E11434" s="61" t="s">
        <v>1447</v>
      </c>
      <c r="F11434" s="61" t="s">
        <v>87</v>
      </c>
      <c r="G11434" s="61" t="s">
        <v>358</v>
      </c>
      <c r="H11434" s="61" t="s">
        <v>967</v>
      </c>
      <c r="I11434" s="61">
        <v>39.08</v>
      </c>
      <c r="J11434" s="61">
        <v>-77.150000000000006</v>
      </c>
      <c r="K11434">
        <v>51045</v>
      </c>
      <c r="L11434"/>
      <c r="M11434"/>
    </row>
    <row r="11435" spans="1:13">
      <c r="A11435" s="61" t="s">
        <v>40</v>
      </c>
      <c r="B11435" s="61">
        <v>20852</v>
      </c>
      <c r="C11435" s="63" t="s">
        <v>968</v>
      </c>
      <c r="D11435" s="61">
        <v>0</v>
      </c>
      <c r="E11435" s="61" t="s">
        <v>1447</v>
      </c>
      <c r="F11435" s="61" t="s">
        <v>87</v>
      </c>
      <c r="G11435" s="61" t="s">
        <v>358</v>
      </c>
      <c r="H11435" s="61" t="s">
        <v>967</v>
      </c>
      <c r="I11435" s="61">
        <v>39.049999999999997</v>
      </c>
      <c r="J11435" s="61">
        <v>-77.12</v>
      </c>
      <c r="K11435">
        <v>48347</v>
      </c>
      <c r="L11435"/>
      <c r="M11435"/>
    </row>
    <row r="11436" spans="1:13">
      <c r="A11436" s="61" t="s">
        <v>40</v>
      </c>
      <c r="B11436" s="61">
        <v>20851</v>
      </c>
      <c r="C11436" s="63" t="s">
        <v>968</v>
      </c>
      <c r="D11436" s="61">
        <v>0</v>
      </c>
      <c r="E11436" s="61" t="s">
        <v>1447</v>
      </c>
      <c r="F11436" s="61" t="s">
        <v>87</v>
      </c>
      <c r="G11436" s="61" t="s">
        <v>358</v>
      </c>
      <c r="H11436" s="61" t="s">
        <v>967</v>
      </c>
      <c r="I11436" s="61">
        <v>39.08</v>
      </c>
      <c r="J11436" s="61">
        <v>-77.12</v>
      </c>
      <c r="K11436">
        <v>14327</v>
      </c>
      <c r="L11436"/>
      <c r="M11436"/>
    </row>
    <row r="11437" spans="1:13">
      <c r="A11437" s="61" t="s">
        <v>40</v>
      </c>
      <c r="B11437" s="61">
        <v>20853</v>
      </c>
      <c r="C11437" s="63" t="s">
        <v>968</v>
      </c>
      <c r="D11437" s="61">
        <v>0</v>
      </c>
      <c r="E11437" s="61" t="s">
        <v>1447</v>
      </c>
      <c r="F11437" s="61" t="s">
        <v>87</v>
      </c>
      <c r="G11437" s="61" t="s">
        <v>358</v>
      </c>
      <c r="H11437" s="61" t="s">
        <v>967</v>
      </c>
      <c r="I11437" s="61">
        <v>39.1</v>
      </c>
      <c r="J11437" s="61">
        <v>-77.09</v>
      </c>
      <c r="K11437">
        <v>30611</v>
      </c>
      <c r="L11437"/>
      <c r="M11437"/>
    </row>
    <row r="11438" spans="1:13">
      <c r="A11438" s="61" t="s">
        <v>40</v>
      </c>
      <c r="B11438" s="61">
        <v>21778</v>
      </c>
      <c r="C11438" s="63" t="s">
        <v>968</v>
      </c>
      <c r="D11438" s="61">
        <v>0</v>
      </c>
      <c r="E11438" s="61" t="s">
        <v>5447</v>
      </c>
      <c r="F11438" s="61" t="s">
        <v>87</v>
      </c>
      <c r="G11438" s="61" t="s">
        <v>5425</v>
      </c>
      <c r="H11438" s="61" t="s">
        <v>967</v>
      </c>
      <c r="I11438" s="61">
        <v>39.61</v>
      </c>
      <c r="J11438" s="61">
        <v>-77.33</v>
      </c>
      <c r="K11438">
        <v>1145</v>
      </c>
      <c r="L11438"/>
      <c r="M11438"/>
    </row>
    <row r="11439" spans="1:13">
      <c r="A11439" s="61" t="s">
        <v>40</v>
      </c>
      <c r="B11439" s="61">
        <v>21779</v>
      </c>
      <c r="C11439" s="63" t="s">
        <v>968</v>
      </c>
      <c r="D11439" s="61">
        <v>0</v>
      </c>
      <c r="E11439" s="61" t="s">
        <v>5448</v>
      </c>
      <c r="F11439" s="61" t="s">
        <v>87</v>
      </c>
      <c r="G11439" s="61" t="s">
        <v>625</v>
      </c>
      <c r="H11439" s="61" t="s">
        <v>967</v>
      </c>
      <c r="I11439" s="61">
        <v>39.43</v>
      </c>
      <c r="J11439" s="61">
        <v>-77.650000000000006</v>
      </c>
      <c r="K11439">
        <v>971</v>
      </c>
      <c r="L11439"/>
      <c r="M11439"/>
    </row>
    <row r="11440" spans="1:13">
      <c r="A11440" s="61" t="s">
        <v>40</v>
      </c>
      <c r="B11440" s="61">
        <v>21237</v>
      </c>
      <c r="C11440" s="63" t="s">
        <v>968</v>
      </c>
      <c r="D11440" s="61">
        <v>0</v>
      </c>
      <c r="E11440" s="61" t="s">
        <v>2890</v>
      </c>
      <c r="F11440" s="61" t="s">
        <v>87</v>
      </c>
      <c r="G11440" s="61" t="s">
        <v>5302</v>
      </c>
      <c r="H11440" s="61" t="s">
        <v>967</v>
      </c>
      <c r="I11440" s="61">
        <v>39.32</v>
      </c>
      <c r="J11440" s="61">
        <v>-76.5</v>
      </c>
      <c r="K11440">
        <v>31477</v>
      </c>
      <c r="L11440"/>
      <c r="M11440"/>
    </row>
    <row r="11441" spans="1:13">
      <c r="A11441" s="61" t="s">
        <v>40</v>
      </c>
      <c r="B11441" s="61">
        <v>21662</v>
      </c>
      <c r="C11441" s="63" t="s">
        <v>968</v>
      </c>
      <c r="D11441" s="61">
        <v>0</v>
      </c>
      <c r="E11441" s="61" t="s">
        <v>5414</v>
      </c>
      <c r="F11441" s="61" t="s">
        <v>87</v>
      </c>
      <c r="G11441" s="61" t="s">
        <v>881</v>
      </c>
      <c r="H11441" s="61" t="s">
        <v>967</v>
      </c>
      <c r="I11441" s="61">
        <v>38.71</v>
      </c>
      <c r="J11441" s="61">
        <v>-76.209999999999994</v>
      </c>
      <c r="K11441">
        <v>668</v>
      </c>
      <c r="L11441"/>
      <c r="M11441"/>
    </row>
    <row r="11442" spans="1:13">
      <c r="A11442" s="61" t="s">
        <v>40</v>
      </c>
      <c r="B11442" s="61">
        <v>21780</v>
      </c>
      <c r="C11442" s="63" t="s">
        <v>968</v>
      </c>
      <c r="D11442" s="61">
        <v>0</v>
      </c>
      <c r="E11442" s="61" t="s">
        <v>5449</v>
      </c>
      <c r="F11442" s="61" t="s">
        <v>87</v>
      </c>
      <c r="G11442" s="61" t="s">
        <v>5425</v>
      </c>
      <c r="H11442" s="61" t="s">
        <v>967</v>
      </c>
      <c r="I11442" s="61">
        <v>39.700000000000003</v>
      </c>
      <c r="J11442" s="61">
        <v>-77.45</v>
      </c>
      <c r="K11442">
        <v>1688</v>
      </c>
      <c r="L11442"/>
      <c r="M11442"/>
    </row>
    <row r="11443" spans="1:13">
      <c r="A11443" s="61" t="s">
        <v>40</v>
      </c>
      <c r="B11443" s="61">
        <v>20684</v>
      </c>
      <c r="C11443" s="63" t="s">
        <v>968</v>
      </c>
      <c r="D11443" s="61">
        <v>0</v>
      </c>
      <c r="E11443" s="61" t="s">
        <v>5241</v>
      </c>
      <c r="F11443" s="61" t="s">
        <v>87</v>
      </c>
      <c r="G11443" s="61" t="s">
        <v>5219</v>
      </c>
      <c r="H11443" s="61" t="s">
        <v>967</v>
      </c>
      <c r="I11443" s="61">
        <v>38.15</v>
      </c>
      <c r="J11443" s="61">
        <v>-76.41</v>
      </c>
      <c r="K11443">
        <v>1193</v>
      </c>
      <c r="L11443"/>
      <c r="M11443"/>
    </row>
    <row r="11444" spans="1:13">
      <c r="A11444" s="61" t="s">
        <v>40</v>
      </c>
      <c r="B11444" s="61">
        <v>20685</v>
      </c>
      <c r="C11444" s="63" t="s">
        <v>968</v>
      </c>
      <c r="D11444" s="61">
        <v>0</v>
      </c>
      <c r="E11444" s="61" t="s">
        <v>5242</v>
      </c>
      <c r="F11444" s="61" t="s">
        <v>87</v>
      </c>
      <c r="G11444" s="61" t="s">
        <v>5205</v>
      </c>
      <c r="H11444" s="61" t="s">
        <v>967</v>
      </c>
      <c r="I11444" s="61">
        <v>38.47</v>
      </c>
      <c r="J11444" s="61">
        <v>-76.5</v>
      </c>
      <c r="K11444">
        <v>6648</v>
      </c>
      <c r="L11444"/>
      <c r="M11444"/>
    </row>
    <row r="11445" spans="1:13">
      <c r="A11445" s="61" t="s">
        <v>40</v>
      </c>
      <c r="B11445" s="61">
        <v>21663</v>
      </c>
      <c r="C11445" s="63" t="s">
        <v>968</v>
      </c>
      <c r="D11445" s="61">
        <v>0</v>
      </c>
      <c r="E11445" s="61" t="s">
        <v>5393</v>
      </c>
      <c r="F11445" s="61" t="s">
        <v>87</v>
      </c>
      <c r="G11445" s="61" t="s">
        <v>881</v>
      </c>
      <c r="H11445" s="61" t="s">
        <v>967</v>
      </c>
      <c r="I11445" s="61">
        <v>38.78</v>
      </c>
      <c r="J11445" s="61">
        <v>-76.22</v>
      </c>
      <c r="K11445">
        <v>3142</v>
      </c>
      <c r="L11445"/>
      <c r="M11445"/>
    </row>
    <row r="11446" spans="1:13">
      <c r="A11446" s="61" t="s">
        <v>40</v>
      </c>
      <c r="B11446" s="61">
        <v>21801</v>
      </c>
      <c r="C11446" s="63" t="s">
        <v>968</v>
      </c>
      <c r="D11446" s="61">
        <v>0</v>
      </c>
      <c r="E11446" s="61" t="s">
        <v>1227</v>
      </c>
      <c r="F11446" s="61" t="s">
        <v>87</v>
      </c>
      <c r="G11446" s="61" t="s">
        <v>5457</v>
      </c>
      <c r="H11446" s="61" t="s">
        <v>967</v>
      </c>
      <c r="I11446" s="61">
        <v>38.380000000000003</v>
      </c>
      <c r="J11446" s="61">
        <v>-75.64</v>
      </c>
      <c r="K11446">
        <v>31183</v>
      </c>
      <c r="L11446"/>
      <c r="M11446"/>
    </row>
    <row r="11447" spans="1:13">
      <c r="A11447" s="61" t="s">
        <v>40</v>
      </c>
      <c r="B11447" s="61">
        <v>21804</v>
      </c>
      <c r="C11447" s="63" t="s">
        <v>968</v>
      </c>
      <c r="D11447" s="61">
        <v>0</v>
      </c>
      <c r="E11447" s="61" t="s">
        <v>1227</v>
      </c>
      <c r="F11447" s="61" t="s">
        <v>87</v>
      </c>
      <c r="G11447" s="61" t="s">
        <v>5457</v>
      </c>
      <c r="H11447" s="61" t="s">
        <v>967</v>
      </c>
      <c r="I11447" s="61">
        <v>38.369999999999997</v>
      </c>
      <c r="J11447" s="61">
        <v>-75.58</v>
      </c>
      <c r="K11447">
        <v>40049</v>
      </c>
      <c r="L11447"/>
      <c r="M11447"/>
    </row>
    <row r="11448" spans="1:13">
      <c r="A11448" s="61" t="s">
        <v>40</v>
      </c>
      <c r="B11448" s="61">
        <v>20860</v>
      </c>
      <c r="C11448" s="63" t="s">
        <v>968</v>
      </c>
      <c r="D11448" s="61">
        <v>0</v>
      </c>
      <c r="E11448" s="61" t="s">
        <v>5289</v>
      </c>
      <c r="F11448" s="61" t="s">
        <v>87</v>
      </c>
      <c r="G11448" s="61" t="s">
        <v>358</v>
      </c>
      <c r="H11448" s="61" t="s">
        <v>967</v>
      </c>
      <c r="I11448" s="61">
        <v>39.14</v>
      </c>
      <c r="J11448" s="61">
        <v>-77.02</v>
      </c>
      <c r="K11448">
        <v>2079</v>
      </c>
      <c r="L11448"/>
      <c r="M11448"/>
    </row>
    <row r="11449" spans="1:13">
      <c r="A11449" s="61" t="s">
        <v>40</v>
      </c>
      <c r="B11449" s="61">
        <v>20763</v>
      </c>
      <c r="C11449" s="63" t="s">
        <v>968</v>
      </c>
      <c r="D11449" s="61">
        <v>0</v>
      </c>
      <c r="E11449" s="61" t="s">
        <v>5268</v>
      </c>
      <c r="F11449" s="61" t="s">
        <v>87</v>
      </c>
      <c r="G11449" s="61" t="s">
        <v>5195</v>
      </c>
      <c r="H11449" s="61" t="s">
        <v>967</v>
      </c>
      <c r="I11449" s="61">
        <v>39.130000000000003</v>
      </c>
      <c r="J11449" s="61">
        <v>-76.81</v>
      </c>
      <c r="K11449">
        <v>2745</v>
      </c>
      <c r="L11449"/>
      <c r="M11449"/>
    </row>
    <row r="11450" spans="1:13">
      <c r="A11450" s="61" t="s">
        <v>40</v>
      </c>
      <c r="B11450" s="61">
        <v>20687</v>
      </c>
      <c r="C11450" s="63" t="s">
        <v>968</v>
      </c>
      <c r="D11450" s="61">
        <v>0</v>
      </c>
      <c r="E11450" s="61" t="s">
        <v>691</v>
      </c>
      <c r="F11450" s="61" t="s">
        <v>87</v>
      </c>
      <c r="G11450" s="61" t="s">
        <v>5219</v>
      </c>
      <c r="H11450" s="61" t="s">
        <v>967</v>
      </c>
      <c r="I11450" s="61">
        <v>38.07</v>
      </c>
      <c r="J11450" s="61">
        <v>-76.34</v>
      </c>
      <c r="K11450">
        <v>304</v>
      </c>
      <c r="L11450"/>
      <c r="M11450"/>
    </row>
    <row r="11451" spans="1:13">
      <c r="A11451" s="61" t="s">
        <v>40</v>
      </c>
      <c r="B11451" s="61">
        <v>21144</v>
      </c>
      <c r="C11451" s="63" t="s">
        <v>968</v>
      </c>
      <c r="D11451" s="61">
        <v>0</v>
      </c>
      <c r="E11451" s="61" t="s">
        <v>5343</v>
      </c>
      <c r="F11451" s="61" t="s">
        <v>87</v>
      </c>
      <c r="G11451" s="61" t="s">
        <v>5247</v>
      </c>
      <c r="H11451" s="61" t="s">
        <v>967</v>
      </c>
      <c r="I11451" s="61">
        <v>39.130000000000003</v>
      </c>
      <c r="J11451" s="61">
        <v>-76.69</v>
      </c>
      <c r="K11451">
        <v>37295</v>
      </c>
      <c r="L11451"/>
      <c r="M11451"/>
    </row>
    <row r="11452" spans="1:13">
      <c r="A11452" s="61" t="s">
        <v>40</v>
      </c>
      <c r="B11452" s="61">
        <v>21146</v>
      </c>
      <c r="C11452" s="63" t="s">
        <v>968</v>
      </c>
      <c r="D11452" s="61">
        <v>0</v>
      </c>
      <c r="E11452" s="61" t="s">
        <v>5344</v>
      </c>
      <c r="F11452" s="61" t="s">
        <v>87</v>
      </c>
      <c r="G11452" s="61" t="s">
        <v>5247</v>
      </c>
      <c r="H11452" s="61" t="s">
        <v>967</v>
      </c>
      <c r="I11452" s="61">
        <v>39.08</v>
      </c>
      <c r="J11452" s="61">
        <v>-76.569999999999993</v>
      </c>
      <c r="K11452">
        <v>28593</v>
      </c>
      <c r="L11452"/>
      <c r="M11452"/>
    </row>
    <row r="11453" spans="1:13">
      <c r="A11453" s="61" t="s">
        <v>40</v>
      </c>
      <c r="B11453" s="61">
        <v>20764</v>
      </c>
      <c r="C11453" s="63" t="s">
        <v>968</v>
      </c>
      <c r="D11453" s="61">
        <v>0</v>
      </c>
      <c r="E11453" s="61" t="s">
        <v>5269</v>
      </c>
      <c r="F11453" s="61" t="s">
        <v>87</v>
      </c>
      <c r="G11453" s="61" t="s">
        <v>5247</v>
      </c>
      <c r="H11453" s="61" t="s">
        <v>967</v>
      </c>
      <c r="I11453" s="61">
        <v>38.83</v>
      </c>
      <c r="J11453" s="61">
        <v>-76.52</v>
      </c>
      <c r="K11453">
        <v>4199</v>
      </c>
      <c r="L11453"/>
      <c r="M11453"/>
    </row>
    <row r="11454" spans="1:13">
      <c r="A11454" s="61" t="s">
        <v>40</v>
      </c>
      <c r="B11454" s="61">
        <v>21782</v>
      </c>
      <c r="C11454" s="63" t="s">
        <v>968</v>
      </c>
      <c r="D11454" s="61">
        <v>0</v>
      </c>
      <c r="E11454" s="61" t="s">
        <v>338</v>
      </c>
      <c r="F11454" s="61" t="s">
        <v>87</v>
      </c>
      <c r="G11454" s="61" t="s">
        <v>625</v>
      </c>
      <c r="H11454" s="61" t="s">
        <v>967</v>
      </c>
      <c r="I11454" s="61">
        <v>39.450000000000003</v>
      </c>
      <c r="J11454" s="61">
        <v>-77.739999999999995</v>
      </c>
      <c r="K11454">
        <v>3866</v>
      </c>
      <c r="L11454"/>
      <c r="M11454"/>
    </row>
    <row r="11455" spans="1:13">
      <c r="A11455" s="61" t="s">
        <v>40</v>
      </c>
      <c r="B11455" s="61">
        <v>21665</v>
      </c>
      <c r="C11455" s="63" t="s">
        <v>968</v>
      </c>
      <c r="D11455" s="61">
        <v>0</v>
      </c>
      <c r="E11455" s="61" t="s">
        <v>5415</v>
      </c>
      <c r="F11455" s="61" t="s">
        <v>87</v>
      </c>
      <c r="G11455" s="61" t="s">
        <v>881</v>
      </c>
      <c r="H11455" s="61" t="s">
        <v>967</v>
      </c>
      <c r="I11455" s="61">
        <v>38.74</v>
      </c>
      <c r="J11455" s="61">
        <v>-76.319999999999993</v>
      </c>
      <c r="K11455">
        <v>291</v>
      </c>
      <c r="L11455"/>
      <c r="M11455"/>
    </row>
    <row r="11456" spans="1:13">
      <c r="A11456" s="61" t="s">
        <v>40</v>
      </c>
      <c r="B11456" s="61">
        <v>21862</v>
      </c>
      <c r="C11456" s="63" t="s">
        <v>968</v>
      </c>
      <c r="D11456" s="61">
        <v>0</v>
      </c>
      <c r="E11456" s="61" t="s">
        <v>5473</v>
      </c>
      <c r="F11456" s="61" t="s">
        <v>87</v>
      </c>
      <c r="G11456" s="61" t="s">
        <v>985</v>
      </c>
      <c r="H11456" s="61" t="s">
        <v>967</v>
      </c>
      <c r="I11456" s="61">
        <v>38.4</v>
      </c>
      <c r="J11456" s="61">
        <v>-75.23</v>
      </c>
      <c r="K11456">
        <v>119</v>
      </c>
      <c r="L11456"/>
      <c r="M11456"/>
    </row>
    <row r="11457" spans="1:13">
      <c r="A11457" s="61" t="s">
        <v>40</v>
      </c>
      <c r="B11457" s="61">
        <v>20906</v>
      </c>
      <c r="C11457" s="63" t="s">
        <v>968</v>
      </c>
      <c r="D11457" s="61">
        <v>0</v>
      </c>
      <c r="E11457" s="61" t="s">
        <v>4691</v>
      </c>
      <c r="F11457" s="61" t="s">
        <v>87</v>
      </c>
      <c r="G11457" s="61" t="s">
        <v>358</v>
      </c>
      <c r="H11457" s="61" t="s">
        <v>967</v>
      </c>
      <c r="I11457" s="61">
        <v>39.090000000000003</v>
      </c>
      <c r="J11457" s="61">
        <v>-77.06</v>
      </c>
      <c r="K11457">
        <v>71641</v>
      </c>
      <c r="L11457"/>
      <c r="M11457"/>
    </row>
    <row r="11458" spans="1:13">
      <c r="A11458" s="61" t="s">
        <v>40</v>
      </c>
      <c r="B11458" s="61">
        <v>20910</v>
      </c>
      <c r="C11458" s="63" t="s">
        <v>968</v>
      </c>
      <c r="D11458" s="61">
        <v>0</v>
      </c>
      <c r="E11458" s="61" t="s">
        <v>4691</v>
      </c>
      <c r="F11458" s="61" t="s">
        <v>87</v>
      </c>
      <c r="G11458" s="61" t="s">
        <v>358</v>
      </c>
      <c r="H11458" s="61" t="s">
        <v>967</v>
      </c>
      <c r="I11458" s="61">
        <v>39</v>
      </c>
      <c r="J11458" s="61">
        <v>-77.040000000000006</v>
      </c>
      <c r="K11458">
        <v>45610</v>
      </c>
      <c r="L11458"/>
      <c r="M11458"/>
    </row>
    <row r="11459" spans="1:13">
      <c r="A11459" s="61" t="s">
        <v>40</v>
      </c>
      <c r="B11459" s="61">
        <v>20902</v>
      </c>
      <c r="C11459" s="63" t="s">
        <v>968</v>
      </c>
      <c r="D11459" s="61">
        <v>0</v>
      </c>
      <c r="E11459" s="61" t="s">
        <v>4691</v>
      </c>
      <c r="F11459" s="61" t="s">
        <v>87</v>
      </c>
      <c r="G11459" s="61" t="s">
        <v>358</v>
      </c>
      <c r="H11459" s="61" t="s">
        <v>967</v>
      </c>
      <c r="I11459" s="61">
        <v>39.049999999999997</v>
      </c>
      <c r="J11459" s="61">
        <v>-77.040000000000006</v>
      </c>
      <c r="K11459">
        <v>52533</v>
      </c>
      <c r="L11459"/>
      <c r="M11459"/>
    </row>
    <row r="11460" spans="1:13">
      <c r="A11460" s="61" t="s">
        <v>40</v>
      </c>
      <c r="B11460" s="61">
        <v>20901</v>
      </c>
      <c r="C11460" s="63" t="s">
        <v>968</v>
      </c>
      <c r="D11460" s="61">
        <v>0</v>
      </c>
      <c r="E11460" s="61" t="s">
        <v>4691</v>
      </c>
      <c r="F11460" s="61" t="s">
        <v>87</v>
      </c>
      <c r="G11460" s="61" t="s">
        <v>358</v>
      </c>
      <c r="H11460" s="61" t="s">
        <v>967</v>
      </c>
      <c r="I11460" s="61">
        <v>39.01</v>
      </c>
      <c r="J11460" s="61">
        <v>-77.02</v>
      </c>
      <c r="K11460">
        <v>36537</v>
      </c>
      <c r="L11460"/>
      <c r="M11460"/>
    </row>
    <row r="11461" spans="1:13">
      <c r="A11461" s="61" t="s">
        <v>40</v>
      </c>
      <c r="B11461" s="61">
        <v>20905</v>
      </c>
      <c r="C11461" s="63" t="s">
        <v>968</v>
      </c>
      <c r="D11461" s="61">
        <v>0</v>
      </c>
      <c r="E11461" s="61" t="s">
        <v>4691</v>
      </c>
      <c r="F11461" s="61" t="s">
        <v>87</v>
      </c>
      <c r="G11461" s="61" t="s">
        <v>358</v>
      </c>
      <c r="H11461" s="61" t="s">
        <v>967</v>
      </c>
      <c r="I11461" s="61">
        <v>39.11</v>
      </c>
      <c r="J11461" s="61">
        <v>-76.989999999999995</v>
      </c>
      <c r="K11461">
        <v>17700</v>
      </c>
      <c r="L11461"/>
      <c r="M11461"/>
    </row>
    <row r="11462" spans="1:13">
      <c r="A11462" s="61" t="s">
        <v>40</v>
      </c>
      <c r="B11462" s="61">
        <v>20903</v>
      </c>
      <c r="C11462" s="63" t="s">
        <v>968</v>
      </c>
      <c r="D11462" s="61">
        <v>0</v>
      </c>
      <c r="E11462" s="61" t="s">
        <v>4691</v>
      </c>
      <c r="F11462" s="61" t="s">
        <v>87</v>
      </c>
      <c r="G11462" s="61" t="s">
        <v>358</v>
      </c>
      <c r="H11462" s="61" t="s">
        <v>967</v>
      </c>
      <c r="I11462" s="61">
        <v>39.020000000000003</v>
      </c>
      <c r="J11462" s="61">
        <v>-76.98</v>
      </c>
      <c r="K11462">
        <v>24103</v>
      </c>
      <c r="L11462"/>
      <c r="M11462"/>
    </row>
    <row r="11463" spans="1:13">
      <c r="A11463" s="61" t="s">
        <v>40</v>
      </c>
      <c r="B11463" s="61">
        <v>20904</v>
      </c>
      <c r="C11463" s="63" t="s">
        <v>968</v>
      </c>
      <c r="D11463" s="61">
        <v>0</v>
      </c>
      <c r="E11463" s="61" t="s">
        <v>4691</v>
      </c>
      <c r="F11463" s="61" t="s">
        <v>87</v>
      </c>
      <c r="G11463" s="61" t="s">
        <v>358</v>
      </c>
      <c r="H11463" s="61" t="s">
        <v>967</v>
      </c>
      <c r="I11463" s="61">
        <v>39.07</v>
      </c>
      <c r="J11463" s="61">
        <v>-76.98</v>
      </c>
      <c r="K11463">
        <v>59051</v>
      </c>
      <c r="L11463"/>
      <c r="M11463"/>
    </row>
    <row r="11464" spans="1:13">
      <c r="A11464" s="61" t="s">
        <v>40</v>
      </c>
      <c r="B11464" s="61">
        <v>21783</v>
      </c>
      <c r="C11464" s="63" t="s">
        <v>968</v>
      </c>
      <c r="D11464" s="61">
        <v>0</v>
      </c>
      <c r="E11464" s="61" t="s">
        <v>5450</v>
      </c>
      <c r="F11464" s="61" t="s">
        <v>87</v>
      </c>
      <c r="G11464" s="61" t="s">
        <v>625</v>
      </c>
      <c r="H11464" s="61" t="s">
        <v>967</v>
      </c>
      <c r="I11464" s="61">
        <v>39.65</v>
      </c>
      <c r="J11464" s="61">
        <v>-77.569999999999993</v>
      </c>
      <c r="K11464">
        <v>9306</v>
      </c>
      <c r="L11464"/>
      <c r="M11464"/>
    </row>
    <row r="11465" spans="1:13">
      <c r="A11465" s="61" t="s">
        <v>40</v>
      </c>
      <c r="B11465" s="61">
        <v>21863</v>
      </c>
      <c r="C11465" s="63" t="s">
        <v>968</v>
      </c>
      <c r="D11465" s="61">
        <v>0</v>
      </c>
      <c r="E11465" s="61" t="s">
        <v>5474</v>
      </c>
      <c r="F11465" s="61" t="s">
        <v>87</v>
      </c>
      <c r="G11465" s="61" t="s">
        <v>985</v>
      </c>
      <c r="H11465" s="61" t="s">
        <v>967</v>
      </c>
      <c r="I11465" s="61">
        <v>38.17</v>
      </c>
      <c r="J11465" s="61">
        <v>-75.39</v>
      </c>
      <c r="K11465">
        <v>4843</v>
      </c>
      <c r="L11465"/>
      <c r="M11465"/>
    </row>
    <row r="11466" spans="1:13">
      <c r="A11466" s="61" t="s">
        <v>40</v>
      </c>
      <c r="B11466" s="61">
        <v>20688</v>
      </c>
      <c r="C11466" s="63" t="s">
        <v>968</v>
      </c>
      <c r="D11466" s="61">
        <v>0</v>
      </c>
      <c r="E11466" s="61" t="s">
        <v>5243</v>
      </c>
      <c r="F11466" s="61" t="s">
        <v>87</v>
      </c>
      <c r="G11466" s="61" t="s">
        <v>5205</v>
      </c>
      <c r="H11466" s="61" t="s">
        <v>967</v>
      </c>
      <c r="I11466" s="61">
        <v>38.33</v>
      </c>
      <c r="J11466" s="61">
        <v>-76.459999999999994</v>
      </c>
      <c r="K11466">
        <v>1462</v>
      </c>
      <c r="L11466"/>
      <c r="M11466"/>
    </row>
    <row r="11467" spans="1:13">
      <c r="A11467" s="61" t="s">
        <v>40</v>
      </c>
      <c r="B11467" s="61">
        <v>21152</v>
      </c>
      <c r="C11467" s="63" t="s">
        <v>968</v>
      </c>
      <c r="D11467" s="61">
        <v>0</v>
      </c>
      <c r="E11467" s="61" t="s">
        <v>5346</v>
      </c>
      <c r="F11467" s="61" t="s">
        <v>87</v>
      </c>
      <c r="G11467" s="61" t="s">
        <v>5302</v>
      </c>
      <c r="H11467" s="61" t="s">
        <v>967</v>
      </c>
      <c r="I11467" s="61">
        <v>39.54</v>
      </c>
      <c r="J11467" s="61">
        <v>-76.680000000000007</v>
      </c>
      <c r="K11467">
        <v>6045</v>
      </c>
      <c r="L11467"/>
      <c r="M11467"/>
    </row>
    <row r="11468" spans="1:13">
      <c r="A11468" s="61" t="s">
        <v>40</v>
      </c>
      <c r="B11468" s="61">
        <v>21219</v>
      </c>
      <c r="C11468" s="63" t="s">
        <v>968</v>
      </c>
      <c r="D11468" s="61">
        <v>0</v>
      </c>
      <c r="E11468" s="61" t="s">
        <v>5359</v>
      </c>
      <c r="F11468" s="61" t="s">
        <v>87</v>
      </c>
      <c r="G11468" s="61" t="s">
        <v>5302</v>
      </c>
      <c r="H11468" s="61" t="s">
        <v>967</v>
      </c>
      <c r="I11468" s="61">
        <v>39.22</v>
      </c>
      <c r="J11468" s="61">
        <v>-76.430000000000007</v>
      </c>
      <c r="K11468">
        <v>9594</v>
      </c>
      <c r="L11468"/>
      <c r="M11468"/>
    </row>
    <row r="11469" spans="1:13">
      <c r="A11469" s="61" t="s">
        <v>40</v>
      </c>
      <c r="B11469" s="61">
        <v>20868</v>
      </c>
      <c r="C11469" s="63" t="s">
        <v>968</v>
      </c>
      <c r="D11469" s="61">
        <v>0</v>
      </c>
      <c r="E11469" s="61" t="s">
        <v>5292</v>
      </c>
      <c r="F11469" s="61" t="s">
        <v>87</v>
      </c>
      <c r="G11469" s="61" t="s">
        <v>358</v>
      </c>
      <c r="H11469" s="61" t="s">
        <v>967</v>
      </c>
      <c r="I11469" s="61">
        <v>39.119999999999997</v>
      </c>
      <c r="J11469" s="61">
        <v>-76.959999999999994</v>
      </c>
      <c r="K11469">
        <v>671</v>
      </c>
      <c r="L11469"/>
      <c r="M11469"/>
    </row>
    <row r="11470" spans="1:13">
      <c r="A11470" s="61" t="s">
        <v>40</v>
      </c>
      <c r="B11470" s="61">
        <v>21666</v>
      </c>
      <c r="C11470" s="63" t="s">
        <v>968</v>
      </c>
      <c r="D11470" s="61">
        <v>0</v>
      </c>
      <c r="E11470" s="61" t="s">
        <v>4965</v>
      </c>
      <c r="F11470" s="61" t="s">
        <v>87</v>
      </c>
      <c r="G11470" s="61" t="s">
        <v>5386</v>
      </c>
      <c r="H11470" s="61" t="s">
        <v>967</v>
      </c>
      <c r="I11470" s="61">
        <v>38.99</v>
      </c>
      <c r="J11470" s="61">
        <v>-76.3</v>
      </c>
      <c r="K11470">
        <v>12848</v>
      </c>
      <c r="L11470"/>
      <c r="M11470"/>
    </row>
    <row r="11471" spans="1:13">
      <c r="A11471" s="61" t="s">
        <v>40</v>
      </c>
      <c r="B11471" s="61">
        <v>21667</v>
      </c>
      <c r="C11471" s="63" t="s">
        <v>968</v>
      </c>
      <c r="D11471" s="61">
        <v>0</v>
      </c>
      <c r="E11471" s="61" t="s">
        <v>5416</v>
      </c>
      <c r="F11471" s="61" t="s">
        <v>87</v>
      </c>
      <c r="G11471" s="61" t="s">
        <v>1421</v>
      </c>
      <c r="H11471" s="61" t="s">
        <v>967</v>
      </c>
      <c r="I11471" s="61">
        <v>39.32</v>
      </c>
      <c r="J11471" s="61">
        <v>-76.05</v>
      </c>
      <c r="K11471">
        <v>285</v>
      </c>
      <c r="L11471"/>
      <c r="M11471"/>
    </row>
    <row r="11472" spans="1:13">
      <c r="A11472" s="61" t="s">
        <v>40</v>
      </c>
      <c r="B11472" s="61">
        <v>21864</v>
      </c>
      <c r="C11472" s="63" t="s">
        <v>968</v>
      </c>
      <c r="D11472" s="61">
        <v>0</v>
      </c>
      <c r="E11472" s="61" t="s">
        <v>822</v>
      </c>
      <c r="F11472" s="61" t="s">
        <v>87</v>
      </c>
      <c r="G11472" s="61" t="s">
        <v>985</v>
      </c>
      <c r="H11472" s="61" t="s">
        <v>967</v>
      </c>
      <c r="I11472" s="61">
        <v>38.049999999999997</v>
      </c>
      <c r="J11472" s="61">
        <v>-75.400000000000006</v>
      </c>
      <c r="K11472">
        <v>590</v>
      </c>
      <c r="L11472"/>
      <c r="M11472"/>
    </row>
    <row r="11473" spans="1:13">
      <c r="A11473" s="61" t="s">
        <v>40</v>
      </c>
      <c r="B11473" s="61">
        <v>21154</v>
      </c>
      <c r="C11473" s="63" t="s">
        <v>968</v>
      </c>
      <c r="D11473" s="61">
        <v>0</v>
      </c>
      <c r="E11473" s="61" t="s">
        <v>5347</v>
      </c>
      <c r="F11473" s="61" t="s">
        <v>87</v>
      </c>
      <c r="G11473" s="61" t="s">
        <v>5297</v>
      </c>
      <c r="H11473" s="61" t="s">
        <v>967</v>
      </c>
      <c r="I11473" s="61">
        <v>39.65</v>
      </c>
      <c r="J11473" s="61">
        <v>-76.34</v>
      </c>
      <c r="K11473">
        <v>6309</v>
      </c>
      <c r="L11473"/>
      <c r="M11473"/>
    </row>
    <row r="11474" spans="1:13">
      <c r="A11474" s="61" t="s">
        <v>40</v>
      </c>
      <c r="B11474" s="61">
        <v>21668</v>
      </c>
      <c r="C11474" s="63" t="s">
        <v>968</v>
      </c>
      <c r="D11474" s="61">
        <v>0</v>
      </c>
      <c r="E11474" s="61" t="s">
        <v>5417</v>
      </c>
      <c r="F11474" s="61" t="s">
        <v>87</v>
      </c>
      <c r="G11474" s="61" t="s">
        <v>5386</v>
      </c>
      <c r="H11474" s="61" t="s">
        <v>967</v>
      </c>
      <c r="I11474" s="61">
        <v>39.18</v>
      </c>
      <c r="J11474" s="61">
        <v>-75.849999999999994</v>
      </c>
      <c r="K11474">
        <v>1745</v>
      </c>
      <c r="L11474"/>
      <c r="M11474"/>
    </row>
    <row r="11475" spans="1:13">
      <c r="A11475" s="61" t="s">
        <v>40</v>
      </c>
      <c r="B11475" s="61">
        <v>20746</v>
      </c>
      <c r="C11475" s="63" t="s">
        <v>968</v>
      </c>
      <c r="D11475" s="61">
        <v>0</v>
      </c>
      <c r="E11475" s="61" t="s">
        <v>5261</v>
      </c>
      <c r="F11475" s="61" t="s">
        <v>87</v>
      </c>
      <c r="G11475" s="61" t="s">
        <v>5201</v>
      </c>
      <c r="H11475" s="61" t="s">
        <v>967</v>
      </c>
      <c r="I11475" s="61">
        <v>38.83</v>
      </c>
      <c r="J11475" s="61">
        <v>-76.92</v>
      </c>
      <c r="K11475">
        <v>31635</v>
      </c>
      <c r="L11475"/>
      <c r="M11475"/>
    </row>
    <row r="11476" spans="1:13">
      <c r="A11476" s="61" t="s">
        <v>40</v>
      </c>
      <c r="B11476" s="61">
        <v>20689</v>
      </c>
      <c r="C11476" s="63" t="s">
        <v>968</v>
      </c>
      <c r="D11476" s="61">
        <v>0</v>
      </c>
      <c r="E11476" s="61" t="s">
        <v>1092</v>
      </c>
      <c r="F11476" s="61" t="s">
        <v>87</v>
      </c>
      <c r="G11476" s="61" t="s">
        <v>5205</v>
      </c>
      <c r="H11476" s="61" t="s">
        <v>967</v>
      </c>
      <c r="I11476" s="61">
        <v>38.659999999999997</v>
      </c>
      <c r="J11476" s="61">
        <v>-76.58</v>
      </c>
      <c r="K11476">
        <v>1915</v>
      </c>
      <c r="L11476"/>
      <c r="M11476"/>
    </row>
    <row r="11477" spans="1:13">
      <c r="A11477" s="61" t="s">
        <v>40</v>
      </c>
      <c r="B11477" s="61">
        <v>21561</v>
      </c>
      <c r="C11477" s="63" t="s">
        <v>968</v>
      </c>
      <c r="D11477" s="61">
        <v>0</v>
      </c>
      <c r="E11477" s="61" t="s">
        <v>2064</v>
      </c>
      <c r="F11477" s="61" t="s">
        <v>87</v>
      </c>
      <c r="G11477" s="61" t="s">
        <v>5370</v>
      </c>
      <c r="H11477" s="61" t="s">
        <v>967</v>
      </c>
      <c r="I11477" s="61">
        <v>39.47</v>
      </c>
      <c r="J11477" s="61">
        <v>-79.209999999999994</v>
      </c>
      <c r="K11477">
        <v>2571</v>
      </c>
      <c r="L11477"/>
      <c r="M11477"/>
    </row>
    <row r="11478" spans="1:13">
      <c r="A11478" s="61" t="s">
        <v>40</v>
      </c>
      <c r="B11478" s="61">
        <v>21784</v>
      </c>
      <c r="C11478" s="63" t="s">
        <v>968</v>
      </c>
      <c r="D11478" s="61">
        <v>0</v>
      </c>
      <c r="E11478" s="61" t="s">
        <v>4250</v>
      </c>
      <c r="F11478" s="61" t="s">
        <v>87</v>
      </c>
      <c r="G11478" s="61" t="s">
        <v>234</v>
      </c>
      <c r="H11478" s="61" t="s">
        <v>967</v>
      </c>
      <c r="I11478" s="61">
        <v>39.369999999999997</v>
      </c>
      <c r="J11478" s="61">
        <v>-76.97</v>
      </c>
      <c r="K11478">
        <v>40028</v>
      </c>
      <c r="L11478"/>
      <c r="M11478"/>
    </row>
    <row r="11479" spans="1:13">
      <c r="A11479" s="61" t="s">
        <v>40</v>
      </c>
      <c r="B11479" s="61">
        <v>20912</v>
      </c>
      <c r="C11479" s="63" t="s">
        <v>968</v>
      </c>
      <c r="D11479" s="61">
        <v>0</v>
      </c>
      <c r="E11479" s="61" t="s">
        <v>5295</v>
      </c>
      <c r="F11479" s="61" t="s">
        <v>87</v>
      </c>
      <c r="G11479" s="61" t="s">
        <v>358</v>
      </c>
      <c r="H11479" s="61" t="s">
        <v>967</v>
      </c>
      <c r="I11479" s="61">
        <v>38.979999999999997</v>
      </c>
      <c r="J11479" s="61">
        <v>-77</v>
      </c>
      <c r="K11479">
        <v>25463</v>
      </c>
      <c r="L11479"/>
      <c r="M11479"/>
    </row>
    <row r="11480" spans="1:13">
      <c r="A11480" s="61" t="s">
        <v>40</v>
      </c>
      <c r="B11480" s="61">
        <v>20690</v>
      </c>
      <c r="C11480" s="63" t="s">
        <v>968</v>
      </c>
      <c r="D11480" s="61">
        <v>0</v>
      </c>
      <c r="E11480" s="61" t="s">
        <v>5244</v>
      </c>
      <c r="F11480" s="61" t="s">
        <v>87</v>
      </c>
      <c r="G11480" s="61" t="s">
        <v>5219</v>
      </c>
      <c r="H11480" s="61" t="s">
        <v>967</v>
      </c>
      <c r="I11480" s="61">
        <v>38.159999999999997</v>
      </c>
      <c r="J11480" s="61">
        <v>-76.53</v>
      </c>
      <c r="K11480">
        <v>954</v>
      </c>
      <c r="L11480"/>
      <c r="M11480"/>
    </row>
    <row r="11481" spans="1:13">
      <c r="A11481" s="61" t="s">
        <v>40</v>
      </c>
      <c r="B11481" s="61">
        <v>21787</v>
      </c>
      <c r="C11481" s="63" t="s">
        <v>968</v>
      </c>
      <c r="D11481" s="61">
        <v>0</v>
      </c>
      <c r="E11481" s="61" t="s">
        <v>5451</v>
      </c>
      <c r="F11481" s="61" t="s">
        <v>87</v>
      </c>
      <c r="G11481" s="61" t="s">
        <v>234</v>
      </c>
      <c r="H11481" s="61" t="s">
        <v>967</v>
      </c>
      <c r="I11481" s="61">
        <v>39.65</v>
      </c>
      <c r="J11481" s="61">
        <v>-77.16</v>
      </c>
      <c r="K11481">
        <v>11066</v>
      </c>
      <c r="L11481"/>
      <c r="M11481"/>
    </row>
    <row r="11482" spans="1:13">
      <c r="A11482" s="61" t="s">
        <v>40</v>
      </c>
      <c r="B11482" s="61">
        <v>20748</v>
      </c>
      <c r="C11482" s="63" t="s">
        <v>968</v>
      </c>
      <c r="D11482" s="61">
        <v>0</v>
      </c>
      <c r="E11482" s="61" t="s">
        <v>5263</v>
      </c>
      <c r="F11482" s="61" t="s">
        <v>87</v>
      </c>
      <c r="G11482" s="61" t="s">
        <v>5201</v>
      </c>
      <c r="H11482" s="61" t="s">
        <v>967</v>
      </c>
      <c r="I11482" s="61">
        <v>38.81</v>
      </c>
      <c r="J11482" s="61">
        <v>-76.930000000000007</v>
      </c>
      <c r="K11482">
        <v>39689</v>
      </c>
      <c r="L11482"/>
      <c r="M11482"/>
    </row>
    <row r="11483" spans="1:13">
      <c r="A11483" s="61" t="s">
        <v>40</v>
      </c>
      <c r="B11483" s="61">
        <v>21788</v>
      </c>
      <c r="C11483" s="63" t="s">
        <v>968</v>
      </c>
      <c r="D11483" s="61">
        <v>0</v>
      </c>
      <c r="E11483" s="61" t="s">
        <v>5452</v>
      </c>
      <c r="F11483" s="61" t="s">
        <v>87</v>
      </c>
      <c r="G11483" s="61" t="s">
        <v>5425</v>
      </c>
      <c r="H11483" s="61" t="s">
        <v>967</v>
      </c>
      <c r="I11483" s="61">
        <v>39.619999999999997</v>
      </c>
      <c r="J11483" s="61">
        <v>-77.400000000000006</v>
      </c>
      <c r="K11483">
        <v>11491</v>
      </c>
      <c r="L11483"/>
      <c r="M11483"/>
    </row>
    <row r="11484" spans="1:13">
      <c r="A11484" s="61" t="s">
        <v>40</v>
      </c>
      <c r="B11484" s="61">
        <v>21671</v>
      </c>
      <c r="C11484" s="63" t="s">
        <v>968</v>
      </c>
      <c r="D11484" s="61">
        <v>0</v>
      </c>
      <c r="E11484" s="61" t="s">
        <v>5418</v>
      </c>
      <c r="F11484" s="61" t="s">
        <v>87</v>
      </c>
      <c r="G11484" s="61" t="s">
        <v>881</v>
      </c>
      <c r="H11484" s="61" t="s">
        <v>967</v>
      </c>
      <c r="I11484" s="61">
        <v>38.69</v>
      </c>
      <c r="J11484" s="61">
        <v>-76.33</v>
      </c>
      <c r="K11484">
        <v>773</v>
      </c>
      <c r="L11484"/>
      <c r="M11484"/>
    </row>
    <row r="11485" spans="1:13">
      <c r="A11485" s="61" t="s">
        <v>40</v>
      </c>
      <c r="B11485" s="61">
        <v>21672</v>
      </c>
      <c r="C11485" s="63" t="s">
        <v>968</v>
      </c>
      <c r="D11485" s="61">
        <v>0</v>
      </c>
      <c r="E11485" s="61" t="s">
        <v>5419</v>
      </c>
      <c r="F11485" s="61" t="s">
        <v>87</v>
      </c>
      <c r="G11485" s="61" t="s">
        <v>5390</v>
      </c>
      <c r="H11485" s="61" t="s">
        <v>967</v>
      </c>
      <c r="I11485" s="61">
        <v>38.270000000000003</v>
      </c>
      <c r="J11485" s="61">
        <v>-76.05</v>
      </c>
      <c r="K11485">
        <v>158</v>
      </c>
      <c r="L11485"/>
      <c r="M11485"/>
    </row>
    <row r="11486" spans="1:13">
      <c r="A11486" s="61" t="s">
        <v>40</v>
      </c>
      <c r="B11486" s="61">
        <v>21204</v>
      </c>
      <c r="C11486" s="63" t="s">
        <v>968</v>
      </c>
      <c r="D11486" s="61">
        <v>0</v>
      </c>
      <c r="E11486" s="61" t="s">
        <v>5356</v>
      </c>
      <c r="F11486" s="61" t="s">
        <v>87</v>
      </c>
      <c r="G11486" s="61" t="s">
        <v>5302</v>
      </c>
      <c r="H11486" s="61" t="s">
        <v>967</v>
      </c>
      <c r="I11486" s="61">
        <v>39.39</v>
      </c>
      <c r="J11486" s="61">
        <v>-76.62</v>
      </c>
      <c r="K11486">
        <v>20967</v>
      </c>
      <c r="L11486"/>
      <c r="M11486"/>
    </row>
    <row r="11487" spans="1:13">
      <c r="A11487" s="61" t="s">
        <v>40</v>
      </c>
      <c r="B11487" s="61">
        <v>21286</v>
      </c>
      <c r="C11487" s="63" t="s">
        <v>968</v>
      </c>
      <c r="D11487" s="61">
        <v>0</v>
      </c>
      <c r="E11487" s="61" t="s">
        <v>5356</v>
      </c>
      <c r="F11487" s="61" t="s">
        <v>87</v>
      </c>
      <c r="G11487" s="61" t="s">
        <v>5302</v>
      </c>
      <c r="H11487" s="61" t="s">
        <v>967</v>
      </c>
      <c r="I11487" s="61">
        <v>39.409999999999997</v>
      </c>
      <c r="J11487" s="61">
        <v>-76.569999999999993</v>
      </c>
      <c r="K11487">
        <v>21470</v>
      </c>
      <c r="L11487"/>
      <c r="M11487"/>
    </row>
    <row r="11488" spans="1:13">
      <c r="A11488" s="61" t="s">
        <v>40</v>
      </c>
      <c r="B11488" s="61">
        <v>20779</v>
      </c>
      <c r="C11488" s="63" t="s">
        <v>968</v>
      </c>
      <c r="D11488" s="61">
        <v>0</v>
      </c>
      <c r="E11488" s="61" t="s">
        <v>5276</v>
      </c>
      <c r="F11488" s="61" t="s">
        <v>87</v>
      </c>
      <c r="G11488" s="61" t="s">
        <v>5247</v>
      </c>
      <c r="H11488" s="61" t="s">
        <v>967</v>
      </c>
      <c r="I11488" s="61">
        <v>38.76</v>
      </c>
      <c r="J11488" s="61">
        <v>-76.58</v>
      </c>
      <c r="K11488">
        <v>1272</v>
      </c>
      <c r="L11488"/>
      <c r="M11488"/>
    </row>
    <row r="11489" spans="1:13">
      <c r="A11489" s="61" t="s">
        <v>40</v>
      </c>
      <c r="B11489" s="61">
        <v>21673</v>
      </c>
      <c r="C11489" s="63" t="s">
        <v>968</v>
      </c>
      <c r="D11489" s="61">
        <v>0</v>
      </c>
      <c r="E11489" s="61" t="s">
        <v>5095</v>
      </c>
      <c r="F11489" s="61" t="s">
        <v>87</v>
      </c>
      <c r="G11489" s="61" t="s">
        <v>881</v>
      </c>
      <c r="H11489" s="61" t="s">
        <v>967</v>
      </c>
      <c r="I11489" s="61">
        <v>38.65</v>
      </c>
      <c r="J11489" s="61">
        <v>-76.05</v>
      </c>
      <c r="K11489">
        <v>3122</v>
      </c>
      <c r="L11489"/>
      <c r="M11489"/>
    </row>
    <row r="11490" spans="1:13">
      <c r="A11490" s="61" t="s">
        <v>40</v>
      </c>
      <c r="B11490" s="61">
        <v>21790</v>
      </c>
      <c r="C11490" s="63" t="s">
        <v>968</v>
      </c>
      <c r="D11490" s="61">
        <v>0</v>
      </c>
      <c r="E11490" s="61" t="s">
        <v>3810</v>
      </c>
      <c r="F11490" s="61" t="s">
        <v>87</v>
      </c>
      <c r="G11490" s="61" t="s">
        <v>5425</v>
      </c>
      <c r="H11490" s="61" t="s">
        <v>967</v>
      </c>
      <c r="I11490" s="61">
        <v>39.26</v>
      </c>
      <c r="J11490" s="61">
        <v>-77.5</v>
      </c>
      <c r="K11490">
        <v>93</v>
      </c>
      <c r="L11490"/>
      <c r="M11490"/>
    </row>
    <row r="11491" spans="1:13">
      <c r="A11491" s="61" t="s">
        <v>40</v>
      </c>
      <c r="B11491" s="61">
        <v>21865</v>
      </c>
      <c r="C11491" s="63" t="s">
        <v>968</v>
      </c>
      <c r="D11491" s="61">
        <v>0</v>
      </c>
      <c r="E11491" s="61" t="s">
        <v>5475</v>
      </c>
      <c r="F11491" s="61" t="s">
        <v>87</v>
      </c>
      <c r="G11491" s="61" t="s">
        <v>5457</v>
      </c>
      <c r="H11491" s="61" t="s">
        <v>967</v>
      </c>
      <c r="I11491" s="61">
        <v>38.32</v>
      </c>
      <c r="J11491" s="61">
        <v>-75.87</v>
      </c>
      <c r="K11491">
        <v>439</v>
      </c>
      <c r="L11491"/>
      <c r="M11491"/>
    </row>
    <row r="11492" spans="1:13">
      <c r="A11492" s="61" t="s">
        <v>40</v>
      </c>
      <c r="B11492" s="61">
        <v>21791</v>
      </c>
      <c r="C11492" s="63" t="s">
        <v>968</v>
      </c>
      <c r="D11492" s="61">
        <v>0</v>
      </c>
      <c r="E11492" s="61" t="s">
        <v>5453</v>
      </c>
      <c r="F11492" s="61" t="s">
        <v>87</v>
      </c>
      <c r="G11492" s="61" t="s">
        <v>234</v>
      </c>
      <c r="H11492" s="61" t="s">
        <v>967</v>
      </c>
      <c r="I11492" s="61">
        <v>39.56</v>
      </c>
      <c r="J11492" s="61">
        <v>-77.17</v>
      </c>
      <c r="K11492">
        <v>5292</v>
      </c>
      <c r="L11492"/>
      <c r="M11492"/>
    </row>
    <row r="11493" spans="1:13">
      <c r="A11493" s="61" t="s">
        <v>40</v>
      </c>
      <c r="B11493" s="61">
        <v>21156</v>
      </c>
      <c r="C11493" s="63" t="s">
        <v>968</v>
      </c>
      <c r="D11493" s="61">
        <v>0</v>
      </c>
      <c r="E11493" s="61" t="s">
        <v>5349</v>
      </c>
      <c r="F11493" s="61" t="s">
        <v>87</v>
      </c>
      <c r="G11493" s="61" t="s">
        <v>5302</v>
      </c>
      <c r="H11493" s="61" t="s">
        <v>967</v>
      </c>
      <c r="I11493" s="61">
        <v>39.43</v>
      </c>
      <c r="J11493" s="61">
        <v>-76.400000000000006</v>
      </c>
      <c r="K11493">
        <v>259</v>
      </c>
      <c r="L11493"/>
      <c r="M11493"/>
    </row>
    <row r="11494" spans="1:13">
      <c r="A11494" s="61" t="s">
        <v>40</v>
      </c>
      <c r="B11494" s="61">
        <v>20774</v>
      </c>
      <c r="C11494" s="63" t="s">
        <v>968</v>
      </c>
      <c r="D11494" s="61">
        <v>0</v>
      </c>
      <c r="E11494" s="61" t="s">
        <v>5273</v>
      </c>
      <c r="F11494" s="61" t="s">
        <v>87</v>
      </c>
      <c r="G11494" s="61" t="s">
        <v>5201</v>
      </c>
      <c r="H11494" s="61" t="s">
        <v>967</v>
      </c>
      <c r="I11494" s="61">
        <v>38.869999999999997</v>
      </c>
      <c r="J11494" s="61">
        <v>-76.77</v>
      </c>
      <c r="K11494">
        <v>51984</v>
      </c>
      <c r="L11494"/>
      <c r="M11494"/>
    </row>
    <row r="11495" spans="1:13">
      <c r="A11495" s="61" t="s">
        <v>40</v>
      </c>
      <c r="B11495" s="61">
        <v>20772</v>
      </c>
      <c r="C11495" s="63" t="s">
        <v>968</v>
      </c>
      <c r="D11495" s="61">
        <v>0</v>
      </c>
      <c r="E11495" s="61" t="s">
        <v>5273</v>
      </c>
      <c r="F11495" s="61" t="s">
        <v>87</v>
      </c>
      <c r="G11495" s="61" t="s">
        <v>5201</v>
      </c>
      <c r="H11495" s="61" t="s">
        <v>967</v>
      </c>
      <c r="I11495" s="61">
        <v>38.81</v>
      </c>
      <c r="J11495" s="61">
        <v>-76.75</v>
      </c>
      <c r="K11495">
        <v>51395</v>
      </c>
      <c r="L11495"/>
      <c r="M11495"/>
    </row>
    <row r="11496" spans="1:13">
      <c r="A11496" s="61" t="s">
        <v>40</v>
      </c>
      <c r="B11496" s="61">
        <v>21155</v>
      </c>
      <c r="C11496" s="63" t="s">
        <v>968</v>
      </c>
      <c r="D11496" s="61">
        <v>0</v>
      </c>
      <c r="E11496" s="61" t="s">
        <v>5348</v>
      </c>
      <c r="F11496" s="61" t="s">
        <v>87</v>
      </c>
      <c r="G11496" s="61" t="s">
        <v>5302</v>
      </c>
      <c r="H11496" s="61" t="s">
        <v>967</v>
      </c>
      <c r="I11496" s="61">
        <v>39.57</v>
      </c>
      <c r="J11496" s="61">
        <v>-76.8</v>
      </c>
      <c r="K11496">
        <v>2553</v>
      </c>
      <c r="L11496"/>
      <c r="M11496"/>
    </row>
    <row r="11497" spans="1:13">
      <c r="A11497" s="61" t="s">
        <v>40</v>
      </c>
      <c r="B11497" s="61">
        <v>20692</v>
      </c>
      <c r="C11497" s="63" t="s">
        <v>968</v>
      </c>
      <c r="D11497" s="61">
        <v>0</v>
      </c>
      <c r="E11497" s="61" t="s">
        <v>5245</v>
      </c>
      <c r="F11497" s="61" t="s">
        <v>87</v>
      </c>
      <c r="G11497" s="61" t="s">
        <v>5219</v>
      </c>
      <c r="H11497" s="61" t="s">
        <v>967</v>
      </c>
      <c r="I11497" s="61">
        <v>38.18</v>
      </c>
      <c r="J11497" s="61">
        <v>-76.5</v>
      </c>
      <c r="K11497">
        <v>738</v>
      </c>
      <c r="L11497"/>
      <c r="M11497"/>
    </row>
    <row r="11498" spans="1:13">
      <c r="A11498" s="61" t="s">
        <v>40</v>
      </c>
      <c r="B11498" s="61">
        <v>21869</v>
      </c>
      <c r="C11498" s="63" t="s">
        <v>968</v>
      </c>
      <c r="D11498" s="61">
        <v>0</v>
      </c>
      <c r="E11498" s="61" t="s">
        <v>701</v>
      </c>
      <c r="F11498" s="61" t="s">
        <v>87</v>
      </c>
      <c r="G11498" s="61" t="s">
        <v>5390</v>
      </c>
      <c r="H11498" s="61" t="s">
        <v>967</v>
      </c>
      <c r="I11498" s="61">
        <v>38.44</v>
      </c>
      <c r="J11498" s="61">
        <v>-75.900000000000006</v>
      </c>
      <c r="K11498">
        <v>908</v>
      </c>
      <c r="L11498"/>
      <c r="M11498"/>
    </row>
    <row r="11499" spans="1:13">
      <c r="A11499" s="61" t="s">
        <v>40</v>
      </c>
      <c r="B11499" s="61">
        <v>20603</v>
      </c>
      <c r="C11499" s="63" t="s">
        <v>968</v>
      </c>
      <c r="D11499" s="61">
        <v>0</v>
      </c>
      <c r="E11499" s="61" t="s">
        <v>5196</v>
      </c>
      <c r="F11499" s="61" t="s">
        <v>87</v>
      </c>
      <c r="G11499" s="61" t="s">
        <v>5197</v>
      </c>
      <c r="H11499" s="61" t="s">
        <v>967</v>
      </c>
      <c r="I11499" s="61">
        <v>38.630000000000003</v>
      </c>
      <c r="J11499" s="61">
        <v>-76.98</v>
      </c>
      <c r="K11499">
        <v>32485</v>
      </c>
      <c r="L11499"/>
      <c r="M11499"/>
    </row>
    <row r="11500" spans="1:13">
      <c r="A11500" s="61" t="s">
        <v>40</v>
      </c>
      <c r="B11500" s="61">
        <v>20601</v>
      </c>
      <c r="C11500" s="63" t="s">
        <v>968</v>
      </c>
      <c r="D11500" s="61">
        <v>0</v>
      </c>
      <c r="E11500" s="61" t="s">
        <v>5196</v>
      </c>
      <c r="F11500" s="61" t="s">
        <v>87</v>
      </c>
      <c r="G11500" s="61" t="s">
        <v>5197</v>
      </c>
      <c r="H11500" s="61" t="s">
        <v>967</v>
      </c>
      <c r="I11500" s="61">
        <v>38.64</v>
      </c>
      <c r="J11500" s="61">
        <v>-76.900000000000006</v>
      </c>
      <c r="K11500">
        <v>27789</v>
      </c>
      <c r="L11500"/>
      <c r="M11500"/>
    </row>
    <row r="11501" spans="1:13">
      <c r="A11501" s="61" t="s">
        <v>40</v>
      </c>
      <c r="B11501" s="61">
        <v>20602</v>
      </c>
      <c r="C11501" s="63" t="s">
        <v>968</v>
      </c>
      <c r="D11501" s="61">
        <v>0</v>
      </c>
      <c r="E11501" s="61" t="s">
        <v>5196</v>
      </c>
      <c r="F11501" s="61" t="s">
        <v>87</v>
      </c>
      <c r="G11501" s="61" t="s">
        <v>5197</v>
      </c>
      <c r="H11501" s="61" t="s">
        <v>967</v>
      </c>
      <c r="I11501" s="61">
        <v>38.58</v>
      </c>
      <c r="J11501" s="61">
        <v>-76.89</v>
      </c>
      <c r="K11501">
        <v>28736</v>
      </c>
      <c r="L11501"/>
      <c r="M11501"/>
    </row>
    <row r="11502" spans="1:13">
      <c r="A11502" s="61" t="s">
        <v>40</v>
      </c>
      <c r="B11502" s="61">
        <v>21793</v>
      </c>
      <c r="C11502" s="63" t="s">
        <v>968</v>
      </c>
      <c r="D11502" s="61">
        <v>0</v>
      </c>
      <c r="E11502" s="61" t="s">
        <v>5454</v>
      </c>
      <c r="F11502" s="61" t="s">
        <v>87</v>
      </c>
      <c r="G11502" s="61" t="s">
        <v>5425</v>
      </c>
      <c r="H11502" s="61" t="s">
        <v>967</v>
      </c>
      <c r="I11502" s="61">
        <v>39.479999999999997</v>
      </c>
      <c r="J11502" s="61">
        <v>-77.349999999999994</v>
      </c>
      <c r="K11502">
        <v>10447</v>
      </c>
      <c r="L11502"/>
      <c r="M11502"/>
    </row>
    <row r="11503" spans="1:13">
      <c r="A11503" s="61" t="s">
        <v>40</v>
      </c>
      <c r="B11503" s="61">
        <v>21912</v>
      </c>
      <c r="C11503" s="63" t="s">
        <v>968</v>
      </c>
      <c r="D11503" s="61">
        <v>0</v>
      </c>
      <c r="E11503" s="61" t="s">
        <v>879</v>
      </c>
      <c r="F11503" s="61" t="s">
        <v>87</v>
      </c>
      <c r="G11503" s="61" t="s">
        <v>5478</v>
      </c>
      <c r="H11503" s="61" t="s">
        <v>967</v>
      </c>
      <c r="I11503" s="61">
        <v>39.42</v>
      </c>
      <c r="J11503" s="61">
        <v>-75.8</v>
      </c>
      <c r="K11503">
        <v>1312</v>
      </c>
      <c r="L11503"/>
      <c r="M11503"/>
    </row>
    <row r="11504" spans="1:13">
      <c r="A11504" s="61" t="s">
        <v>40</v>
      </c>
      <c r="B11504" s="61">
        <v>20693</v>
      </c>
      <c r="C11504" s="63" t="s">
        <v>968</v>
      </c>
      <c r="D11504" s="61">
        <v>0</v>
      </c>
      <c r="E11504" s="61" t="s">
        <v>3664</v>
      </c>
      <c r="F11504" s="61" t="s">
        <v>87</v>
      </c>
      <c r="G11504" s="61" t="s">
        <v>5197</v>
      </c>
      <c r="H11504" s="61" t="s">
        <v>967</v>
      </c>
      <c r="I11504" s="61">
        <v>38.450000000000003</v>
      </c>
      <c r="J11504" s="61">
        <v>-77.08</v>
      </c>
      <c r="K11504">
        <v>1067</v>
      </c>
      <c r="L11504"/>
      <c r="M11504"/>
    </row>
    <row r="11505" spans="1:13">
      <c r="A11505" s="61" t="s">
        <v>40</v>
      </c>
      <c r="B11505" s="61">
        <v>21794</v>
      </c>
      <c r="C11505" s="63" t="s">
        <v>968</v>
      </c>
      <c r="D11505" s="61">
        <v>0</v>
      </c>
      <c r="E11505" s="61" t="s">
        <v>5455</v>
      </c>
      <c r="F11505" s="61" t="s">
        <v>87</v>
      </c>
      <c r="G11505" s="61" t="s">
        <v>5195</v>
      </c>
      <c r="H11505" s="61" t="s">
        <v>967</v>
      </c>
      <c r="I11505" s="61">
        <v>39.299999999999997</v>
      </c>
      <c r="J11505" s="61">
        <v>-76.95</v>
      </c>
      <c r="K11505">
        <v>2532</v>
      </c>
      <c r="L11505"/>
      <c r="M11505"/>
    </row>
    <row r="11506" spans="1:13">
      <c r="A11506" s="61" t="s">
        <v>40</v>
      </c>
      <c r="B11506" s="61">
        <v>20778</v>
      </c>
      <c r="C11506" s="63" t="s">
        <v>968</v>
      </c>
      <c r="D11506" s="61">
        <v>0</v>
      </c>
      <c r="E11506" s="61" t="s">
        <v>5275</v>
      </c>
      <c r="F11506" s="61" t="s">
        <v>87</v>
      </c>
      <c r="G11506" s="61" t="s">
        <v>5247</v>
      </c>
      <c r="H11506" s="61" t="s">
        <v>967</v>
      </c>
      <c r="I11506" s="61">
        <v>38.82</v>
      </c>
      <c r="J11506" s="61">
        <v>-76.55</v>
      </c>
      <c r="K11506">
        <v>1871</v>
      </c>
      <c r="L11506"/>
      <c r="M11506"/>
    </row>
    <row r="11507" spans="1:13">
      <c r="A11507" s="61" t="s">
        <v>40</v>
      </c>
      <c r="B11507" s="61">
        <v>21562</v>
      </c>
      <c r="C11507" s="63" t="s">
        <v>968</v>
      </c>
      <c r="D11507" s="61">
        <v>0</v>
      </c>
      <c r="E11507" s="61" t="s">
        <v>5377</v>
      </c>
      <c r="F11507" s="61" t="s">
        <v>87</v>
      </c>
      <c r="G11507" s="61" t="s">
        <v>3710</v>
      </c>
      <c r="H11507" s="61" t="s">
        <v>967</v>
      </c>
      <c r="I11507" s="61">
        <v>39.479999999999997</v>
      </c>
      <c r="J11507" s="61">
        <v>-79.040000000000006</v>
      </c>
      <c r="K11507">
        <v>2857</v>
      </c>
      <c r="L11507"/>
      <c r="M11507"/>
    </row>
    <row r="11508" spans="1:13">
      <c r="A11508" s="61" t="s">
        <v>40</v>
      </c>
      <c r="B11508" s="61">
        <v>21158</v>
      </c>
      <c r="C11508" s="63" t="s">
        <v>968</v>
      </c>
      <c r="D11508" s="61">
        <v>0</v>
      </c>
      <c r="E11508" s="61" t="s">
        <v>1103</v>
      </c>
      <c r="F11508" s="61" t="s">
        <v>87</v>
      </c>
      <c r="G11508" s="61" t="s">
        <v>234</v>
      </c>
      <c r="H11508" s="61" t="s">
        <v>967</v>
      </c>
      <c r="I11508" s="61">
        <v>39.65</v>
      </c>
      <c r="J11508" s="61">
        <v>-77.040000000000006</v>
      </c>
      <c r="K11508">
        <v>20917</v>
      </c>
      <c r="L11508"/>
      <c r="M11508"/>
    </row>
    <row r="11509" spans="1:13">
      <c r="A11509" s="61" t="s">
        <v>40</v>
      </c>
      <c r="B11509" s="61">
        <v>21157</v>
      </c>
      <c r="C11509" s="63" t="s">
        <v>968</v>
      </c>
      <c r="D11509" s="61">
        <v>0</v>
      </c>
      <c r="E11509" s="61" t="s">
        <v>1103</v>
      </c>
      <c r="F11509" s="61" t="s">
        <v>87</v>
      </c>
      <c r="G11509" s="61" t="s">
        <v>234</v>
      </c>
      <c r="H11509" s="61" t="s">
        <v>967</v>
      </c>
      <c r="I11509" s="61">
        <v>39.57</v>
      </c>
      <c r="J11509" s="61">
        <v>-77</v>
      </c>
      <c r="K11509">
        <v>38584</v>
      </c>
      <c r="L11509"/>
      <c r="M11509"/>
    </row>
    <row r="11510" spans="1:13">
      <c r="A11510" s="61" t="s">
        <v>40</v>
      </c>
      <c r="B11510" s="61">
        <v>21871</v>
      </c>
      <c r="C11510" s="63" t="s">
        <v>968</v>
      </c>
      <c r="D11510" s="61">
        <v>0</v>
      </c>
      <c r="E11510" s="61" t="s">
        <v>4449</v>
      </c>
      <c r="F11510" s="61" t="s">
        <v>87</v>
      </c>
      <c r="G11510" s="61" t="s">
        <v>1795</v>
      </c>
      <c r="H11510" s="61" t="s">
        <v>967</v>
      </c>
      <c r="I11510" s="61">
        <v>38.119999999999997</v>
      </c>
      <c r="J11510" s="61">
        <v>-75.7</v>
      </c>
      <c r="K11510">
        <v>1918</v>
      </c>
      <c r="L11510"/>
      <c r="M11510"/>
    </row>
    <row r="11511" spans="1:13">
      <c r="A11511" s="61" t="s">
        <v>40</v>
      </c>
      <c r="B11511" s="61">
        <v>21872</v>
      </c>
      <c r="C11511" s="63" t="s">
        <v>968</v>
      </c>
      <c r="D11511" s="61">
        <v>0</v>
      </c>
      <c r="E11511" s="61" t="s">
        <v>5476</v>
      </c>
      <c r="F11511" s="61" t="s">
        <v>87</v>
      </c>
      <c r="G11511" s="61" t="s">
        <v>985</v>
      </c>
      <c r="H11511" s="61" t="s">
        <v>967</v>
      </c>
      <c r="I11511" s="61">
        <v>38.4</v>
      </c>
      <c r="J11511" s="61">
        <v>-75.3</v>
      </c>
      <c r="K11511">
        <v>684</v>
      </c>
      <c r="L11511"/>
      <c r="M11511"/>
    </row>
    <row r="11512" spans="1:13">
      <c r="A11512" s="61" t="s">
        <v>40</v>
      </c>
      <c r="B11512" s="61">
        <v>21161</v>
      </c>
      <c r="C11512" s="63" t="s">
        <v>968</v>
      </c>
      <c r="D11512" s="61">
        <v>0</v>
      </c>
      <c r="E11512" s="61" t="s">
        <v>5351</v>
      </c>
      <c r="F11512" s="61" t="s">
        <v>87</v>
      </c>
      <c r="G11512" s="61" t="s">
        <v>5297</v>
      </c>
      <c r="H11512" s="61" t="s">
        <v>967</v>
      </c>
      <c r="I11512" s="61">
        <v>39.65</v>
      </c>
      <c r="J11512" s="61">
        <v>-76.56</v>
      </c>
      <c r="K11512">
        <v>5333</v>
      </c>
      <c r="L11512"/>
      <c r="M11512"/>
    </row>
    <row r="11513" spans="1:13">
      <c r="A11513" s="61" t="s">
        <v>40</v>
      </c>
      <c r="B11513" s="61">
        <v>21162</v>
      </c>
      <c r="C11513" s="63" t="s">
        <v>968</v>
      </c>
      <c r="D11513" s="61">
        <v>0</v>
      </c>
      <c r="E11513" s="61" t="s">
        <v>5352</v>
      </c>
      <c r="F11513" s="61" t="s">
        <v>87</v>
      </c>
      <c r="G11513" s="61" t="s">
        <v>5302</v>
      </c>
      <c r="H11513" s="61" t="s">
        <v>967</v>
      </c>
      <c r="I11513" s="61">
        <v>39.39</v>
      </c>
      <c r="J11513" s="61">
        <v>-76.41</v>
      </c>
      <c r="K11513">
        <v>5029</v>
      </c>
      <c r="L11513"/>
      <c r="M11513"/>
    </row>
    <row r="11514" spans="1:13">
      <c r="A11514" s="61" t="s">
        <v>40</v>
      </c>
      <c r="B11514" s="61">
        <v>20695</v>
      </c>
      <c r="C11514" s="63" t="s">
        <v>968</v>
      </c>
      <c r="D11514" s="61">
        <v>0</v>
      </c>
      <c r="E11514" s="61" t="s">
        <v>527</v>
      </c>
      <c r="F11514" s="61" t="s">
        <v>87</v>
      </c>
      <c r="G11514" s="61" t="s">
        <v>5197</v>
      </c>
      <c r="H11514" s="61" t="s">
        <v>967</v>
      </c>
      <c r="I11514" s="61">
        <v>38.590000000000003</v>
      </c>
      <c r="J11514" s="61">
        <v>-76.97</v>
      </c>
      <c r="K11514">
        <v>13318</v>
      </c>
      <c r="L11514"/>
      <c r="M11514"/>
    </row>
    <row r="11515" spans="1:13">
      <c r="A11515" s="61" t="s">
        <v>40</v>
      </c>
      <c r="B11515" s="61">
        <v>21160</v>
      </c>
      <c r="C11515" s="63" t="s">
        <v>968</v>
      </c>
      <c r="D11515" s="61">
        <v>0</v>
      </c>
      <c r="E11515" s="61" t="s">
        <v>5350</v>
      </c>
      <c r="F11515" s="61" t="s">
        <v>87</v>
      </c>
      <c r="G11515" s="61" t="s">
        <v>5297</v>
      </c>
      <c r="H11515" s="61" t="s">
        <v>967</v>
      </c>
      <c r="I11515" s="61">
        <v>39.700000000000003</v>
      </c>
      <c r="J11515" s="61">
        <v>-76.34</v>
      </c>
      <c r="K11515">
        <v>2449</v>
      </c>
      <c r="L11515"/>
      <c r="M11515"/>
    </row>
    <row r="11516" spans="1:13">
      <c r="A11516" s="61" t="s">
        <v>40</v>
      </c>
      <c r="B11516" s="61">
        <v>21874</v>
      </c>
      <c r="C11516" s="63" t="s">
        <v>968</v>
      </c>
      <c r="D11516" s="61">
        <v>0</v>
      </c>
      <c r="E11516" s="61" t="s">
        <v>5477</v>
      </c>
      <c r="F11516" s="61" t="s">
        <v>87</v>
      </c>
      <c r="G11516" s="61" t="s">
        <v>5457</v>
      </c>
      <c r="H11516" s="61" t="s">
        <v>967</v>
      </c>
      <c r="I11516" s="61">
        <v>38.39</v>
      </c>
      <c r="J11516" s="61">
        <v>-75.34</v>
      </c>
      <c r="K11516">
        <v>2240</v>
      </c>
      <c r="L11516"/>
      <c r="M11516"/>
    </row>
    <row r="11517" spans="1:13">
      <c r="A11517" s="61" t="s">
        <v>40</v>
      </c>
      <c r="B11517" s="61">
        <v>21795</v>
      </c>
      <c r="C11517" s="63" t="s">
        <v>968</v>
      </c>
      <c r="D11517" s="61">
        <v>0</v>
      </c>
      <c r="E11517" s="61" t="s">
        <v>4699</v>
      </c>
      <c r="F11517" s="61" t="s">
        <v>87</v>
      </c>
      <c r="G11517" s="61" t="s">
        <v>625</v>
      </c>
      <c r="H11517" s="61" t="s">
        <v>967</v>
      </c>
      <c r="I11517" s="61">
        <v>39.590000000000003</v>
      </c>
      <c r="J11517" s="61">
        <v>-77.81</v>
      </c>
      <c r="K11517">
        <v>9873</v>
      </c>
      <c r="L11517"/>
      <c r="M11517"/>
    </row>
    <row r="11518" spans="1:13">
      <c r="A11518" s="61" t="s">
        <v>40</v>
      </c>
      <c r="B11518" s="61">
        <v>21244</v>
      </c>
      <c r="C11518" s="63" t="s">
        <v>968</v>
      </c>
      <c r="D11518" s="61">
        <v>0</v>
      </c>
      <c r="E11518" s="61" t="s">
        <v>5367</v>
      </c>
      <c r="F11518" s="61" t="s">
        <v>87</v>
      </c>
      <c r="G11518" s="61" t="s">
        <v>5302</v>
      </c>
      <c r="H11518" s="61" t="s">
        <v>967</v>
      </c>
      <c r="I11518" s="61">
        <v>39.33</v>
      </c>
      <c r="J11518" s="61">
        <v>-76.78</v>
      </c>
      <c r="K11518">
        <v>38015</v>
      </c>
      <c r="L11518"/>
      <c r="M11518"/>
    </row>
    <row r="11519" spans="1:13">
      <c r="A11519" s="61" t="s">
        <v>40</v>
      </c>
      <c r="B11519" s="61">
        <v>21675</v>
      </c>
      <c r="C11519" s="63" t="s">
        <v>968</v>
      </c>
      <c r="D11519" s="61">
        <v>0</v>
      </c>
      <c r="E11519" s="61" t="s">
        <v>5420</v>
      </c>
      <c r="F11519" s="61" t="s">
        <v>87</v>
      </c>
      <c r="G11519" s="61" t="s">
        <v>5390</v>
      </c>
      <c r="H11519" s="61" t="s">
        <v>967</v>
      </c>
      <c r="I11519" s="61">
        <v>38.28</v>
      </c>
      <c r="J11519" s="61">
        <v>-76.08</v>
      </c>
      <c r="K11519">
        <v>87</v>
      </c>
      <c r="L11519"/>
      <c r="M11519"/>
    </row>
    <row r="11520" spans="1:13">
      <c r="A11520" s="61" t="s">
        <v>40</v>
      </c>
      <c r="B11520" s="61">
        <v>21676</v>
      </c>
      <c r="C11520" s="63" t="s">
        <v>968</v>
      </c>
      <c r="D11520" s="61">
        <v>0</v>
      </c>
      <c r="E11520" s="61" t="s">
        <v>5421</v>
      </c>
      <c r="F11520" s="61" t="s">
        <v>87</v>
      </c>
      <c r="G11520" s="61" t="s">
        <v>881</v>
      </c>
      <c r="H11520" s="61" t="s">
        <v>967</v>
      </c>
      <c r="I11520" s="61">
        <v>38.78</v>
      </c>
      <c r="J11520" s="61">
        <v>-76.3</v>
      </c>
      <c r="K11520">
        <v>315</v>
      </c>
      <c r="L11520"/>
      <c r="M11520"/>
    </row>
    <row r="11521" spans="1:13">
      <c r="A11521" s="61" t="s">
        <v>40</v>
      </c>
      <c r="B11521" s="61">
        <v>21797</v>
      </c>
      <c r="C11521" s="63" t="s">
        <v>968</v>
      </c>
      <c r="D11521" s="61">
        <v>0</v>
      </c>
      <c r="E11521" s="61" t="s">
        <v>787</v>
      </c>
      <c r="F11521" s="61" t="s">
        <v>87</v>
      </c>
      <c r="G11521" s="61" t="s">
        <v>5195</v>
      </c>
      <c r="H11521" s="61" t="s">
        <v>967</v>
      </c>
      <c r="I11521" s="61">
        <v>39.33</v>
      </c>
      <c r="J11521" s="61">
        <v>-77.06</v>
      </c>
      <c r="K11521">
        <v>8956</v>
      </c>
      <c r="L11521"/>
      <c r="M11521"/>
    </row>
    <row r="11522" spans="1:13">
      <c r="A11522" s="61" t="s">
        <v>40</v>
      </c>
      <c r="B11522" s="61">
        <v>21798</v>
      </c>
      <c r="C11522" s="63" t="s">
        <v>968</v>
      </c>
      <c r="D11522" s="61">
        <v>0</v>
      </c>
      <c r="E11522" s="61" t="s">
        <v>5456</v>
      </c>
      <c r="F11522" s="61" t="s">
        <v>87</v>
      </c>
      <c r="G11522" s="61" t="s">
        <v>5425</v>
      </c>
      <c r="H11522" s="61" t="s">
        <v>967</v>
      </c>
      <c r="I11522" s="61">
        <v>39.53</v>
      </c>
      <c r="J11522" s="61">
        <v>-77.31</v>
      </c>
      <c r="K11522">
        <v>2366</v>
      </c>
      <c r="L11522"/>
      <c r="M11522"/>
    </row>
    <row r="11523" spans="1:13">
      <c r="A11523" s="61" t="s">
        <v>40</v>
      </c>
      <c r="B11523" s="61">
        <v>21163</v>
      </c>
      <c r="C11523" s="63" t="s">
        <v>968</v>
      </c>
      <c r="D11523" s="61">
        <v>0</v>
      </c>
      <c r="E11523" s="61" t="s">
        <v>287</v>
      </c>
      <c r="F11523" s="61" t="s">
        <v>87</v>
      </c>
      <c r="G11523" s="61" t="s">
        <v>5195</v>
      </c>
      <c r="H11523" s="61" t="s">
        <v>967</v>
      </c>
      <c r="I11523" s="61">
        <v>39.32</v>
      </c>
      <c r="J11523" s="61">
        <v>-76.87</v>
      </c>
      <c r="K11523">
        <v>7657</v>
      </c>
      <c r="L11523"/>
      <c r="M11523"/>
    </row>
    <row r="11524" spans="1:13">
      <c r="A11524" s="61" t="s">
        <v>40</v>
      </c>
      <c r="B11524" s="61">
        <v>21677</v>
      </c>
      <c r="C11524" s="63" t="s">
        <v>968</v>
      </c>
      <c r="D11524" s="61">
        <v>0</v>
      </c>
      <c r="E11524" s="61" t="s">
        <v>5407</v>
      </c>
      <c r="F11524" s="61" t="s">
        <v>87</v>
      </c>
      <c r="G11524" s="61" t="s">
        <v>5390</v>
      </c>
      <c r="H11524" s="61" t="s">
        <v>967</v>
      </c>
      <c r="I11524" s="61">
        <v>38.5</v>
      </c>
      <c r="J11524" s="61">
        <v>-76.180000000000007</v>
      </c>
      <c r="K11524">
        <v>415</v>
      </c>
      <c r="L11524"/>
      <c r="M11524"/>
    </row>
    <row r="11525" spans="1:13">
      <c r="A11525" s="61" t="s">
        <v>40</v>
      </c>
      <c r="B11525" s="61">
        <v>21678</v>
      </c>
      <c r="C11525" s="63" t="s">
        <v>968</v>
      </c>
      <c r="D11525" s="61">
        <v>0</v>
      </c>
      <c r="E11525" s="61" t="s">
        <v>5422</v>
      </c>
      <c r="F11525" s="61" t="s">
        <v>87</v>
      </c>
      <c r="G11525" s="61" t="s">
        <v>1421</v>
      </c>
      <c r="H11525" s="61" t="s">
        <v>967</v>
      </c>
      <c r="I11525" s="61">
        <v>39.29</v>
      </c>
      <c r="J11525" s="61">
        <v>-76.11</v>
      </c>
      <c r="K11525">
        <v>2145</v>
      </c>
      <c r="L11525"/>
      <c r="M11525"/>
    </row>
    <row r="11526" spans="1:13">
      <c r="A11526" s="61" t="s">
        <v>40</v>
      </c>
      <c r="B11526" s="61">
        <v>21679</v>
      </c>
      <c r="C11526" s="63" t="s">
        <v>968</v>
      </c>
      <c r="D11526" s="61">
        <v>0</v>
      </c>
      <c r="E11526" s="61" t="s">
        <v>5424</v>
      </c>
      <c r="F11526" s="61" t="s">
        <v>87</v>
      </c>
      <c r="G11526" s="61" t="s">
        <v>881</v>
      </c>
      <c r="H11526" s="61" t="s">
        <v>967</v>
      </c>
      <c r="I11526" s="61">
        <v>38.909999999999997</v>
      </c>
      <c r="J11526" s="61">
        <v>-76.08</v>
      </c>
      <c r="K11526">
        <v>429</v>
      </c>
      <c r="L11526"/>
      <c r="M11526"/>
    </row>
    <row r="11527" spans="1:13">
      <c r="A11527" s="61" t="s">
        <v>40</v>
      </c>
      <c r="B11527" s="61">
        <v>4406</v>
      </c>
      <c r="C11527" s="63" t="s">
        <v>968</v>
      </c>
      <c r="D11527" s="61">
        <v>0</v>
      </c>
      <c r="E11527" s="61" t="s">
        <v>1758</v>
      </c>
      <c r="F11527" s="61" t="s">
        <v>85</v>
      </c>
      <c r="G11527" s="61" t="s">
        <v>1759</v>
      </c>
      <c r="H11527" s="61" t="s">
        <v>967</v>
      </c>
      <c r="I11527" s="61">
        <v>45.18</v>
      </c>
      <c r="J11527" s="61">
        <v>-69.45</v>
      </c>
      <c r="K11527">
        <v>751</v>
      </c>
      <c r="L11527"/>
      <c r="M11527"/>
    </row>
    <row r="11528" spans="1:13">
      <c r="A11528" s="61" t="s">
        <v>40</v>
      </c>
      <c r="B11528" s="61">
        <v>4001</v>
      </c>
      <c r="C11528" s="63" t="s">
        <v>968</v>
      </c>
      <c r="D11528" s="61">
        <v>0</v>
      </c>
      <c r="E11528" s="61" t="s">
        <v>1161</v>
      </c>
      <c r="F11528" s="61" t="s">
        <v>85</v>
      </c>
      <c r="G11528" s="61" t="s">
        <v>1642</v>
      </c>
      <c r="H11528" s="61" t="s">
        <v>967</v>
      </c>
      <c r="I11528" s="61">
        <v>43.53</v>
      </c>
      <c r="J11528" s="61">
        <v>-70.91</v>
      </c>
      <c r="K11528">
        <v>2665</v>
      </c>
      <c r="L11528"/>
      <c r="M11528"/>
    </row>
    <row r="11529" spans="1:13">
      <c r="A11529" s="61" t="s">
        <v>40</v>
      </c>
      <c r="B11529" s="61">
        <v>4606</v>
      </c>
      <c r="C11529" s="63" t="s">
        <v>968</v>
      </c>
      <c r="D11529" s="61">
        <v>0</v>
      </c>
      <c r="E11529" s="61" t="s">
        <v>1829</v>
      </c>
      <c r="F11529" s="61" t="s">
        <v>85</v>
      </c>
      <c r="G11529" s="61" t="s">
        <v>625</v>
      </c>
      <c r="H11529" s="61" t="s">
        <v>967</v>
      </c>
      <c r="I11529" s="61">
        <v>44.54</v>
      </c>
      <c r="J11529" s="61">
        <v>-67.709999999999994</v>
      </c>
      <c r="K11529">
        <v>1148</v>
      </c>
      <c r="L11529"/>
      <c r="M11529"/>
    </row>
    <row r="11530" spans="1:13">
      <c r="A11530" s="61" t="s">
        <v>40</v>
      </c>
      <c r="B11530" s="61">
        <v>4910</v>
      </c>
      <c r="C11530" s="63" t="s">
        <v>968</v>
      </c>
      <c r="D11530" s="61">
        <v>0</v>
      </c>
      <c r="E11530" s="61" t="s">
        <v>1413</v>
      </c>
      <c r="F11530" s="61" t="s">
        <v>85</v>
      </c>
      <c r="G11530" s="61" t="s">
        <v>1732</v>
      </c>
      <c r="H11530" s="61" t="s">
        <v>967</v>
      </c>
      <c r="I11530" s="61">
        <v>44.53</v>
      </c>
      <c r="J11530" s="61">
        <v>-69.44</v>
      </c>
      <c r="K11530">
        <v>2006</v>
      </c>
      <c r="L11530"/>
      <c r="M11530"/>
    </row>
    <row r="11531" spans="1:13">
      <c r="A11531" s="61" t="s">
        <v>40</v>
      </c>
      <c r="B11531" s="61">
        <v>4002</v>
      </c>
      <c r="C11531" s="63" t="s">
        <v>968</v>
      </c>
      <c r="D11531" s="61">
        <v>0</v>
      </c>
      <c r="E11531" s="61" t="s">
        <v>1651</v>
      </c>
      <c r="F11531" s="61" t="s">
        <v>85</v>
      </c>
      <c r="G11531" s="61" t="s">
        <v>1642</v>
      </c>
      <c r="H11531" s="61" t="s">
        <v>967</v>
      </c>
      <c r="I11531" s="61">
        <v>43.47</v>
      </c>
      <c r="J11531" s="61">
        <v>-70.709999999999994</v>
      </c>
      <c r="K11531">
        <v>7589</v>
      </c>
      <c r="L11531"/>
      <c r="M11531"/>
    </row>
    <row r="11532" spans="1:13">
      <c r="A11532" s="61" t="s">
        <v>40</v>
      </c>
      <c r="B11532" s="61">
        <v>4535</v>
      </c>
      <c r="C11532" s="63" t="s">
        <v>968</v>
      </c>
      <c r="D11532" s="61">
        <v>0</v>
      </c>
      <c r="E11532" s="61" t="s">
        <v>1806</v>
      </c>
      <c r="F11532" s="61" t="s">
        <v>85</v>
      </c>
      <c r="G11532" s="61" t="s">
        <v>581</v>
      </c>
      <c r="H11532" s="61" t="s">
        <v>967</v>
      </c>
      <c r="I11532" s="61">
        <v>44.1</v>
      </c>
      <c r="J11532" s="61">
        <v>-69.599999999999994</v>
      </c>
      <c r="K11532">
        <v>710</v>
      </c>
      <c r="L11532"/>
      <c r="M11532"/>
    </row>
    <row r="11533" spans="1:13">
      <c r="A11533" s="61" t="s">
        <v>40</v>
      </c>
      <c r="B11533" s="61">
        <v>4216</v>
      </c>
      <c r="C11533" s="63" t="s">
        <v>968</v>
      </c>
      <c r="D11533" s="61">
        <v>0</v>
      </c>
      <c r="E11533" s="61" t="s">
        <v>1185</v>
      </c>
      <c r="F11533" s="61" t="s">
        <v>85</v>
      </c>
      <c r="G11533" s="61" t="s">
        <v>1661</v>
      </c>
      <c r="H11533" s="61" t="s">
        <v>967</v>
      </c>
      <c r="I11533" s="61">
        <v>44.63</v>
      </c>
      <c r="J11533" s="61">
        <v>-70.75</v>
      </c>
      <c r="K11533">
        <v>666</v>
      </c>
      <c r="L11533"/>
      <c r="M11533"/>
    </row>
    <row r="11534" spans="1:13">
      <c r="A11534" s="61" t="s">
        <v>40</v>
      </c>
      <c r="B11534" s="61">
        <v>4911</v>
      </c>
      <c r="C11534" s="63" t="s">
        <v>968</v>
      </c>
      <c r="D11534" s="61">
        <v>0</v>
      </c>
      <c r="E11534" s="61" t="s">
        <v>1922</v>
      </c>
      <c r="F11534" s="61" t="s">
        <v>85</v>
      </c>
      <c r="G11534" s="61" t="s">
        <v>1795</v>
      </c>
      <c r="H11534" s="61" t="s">
        <v>967</v>
      </c>
      <c r="I11534" s="61">
        <v>44.77</v>
      </c>
      <c r="J11534" s="61">
        <v>-69.97</v>
      </c>
      <c r="K11534">
        <v>1918</v>
      </c>
      <c r="L11534"/>
      <c r="M11534"/>
    </row>
    <row r="11535" spans="1:13">
      <c r="A11535" s="61" t="s">
        <v>40</v>
      </c>
      <c r="B11535" s="61">
        <v>4732</v>
      </c>
      <c r="C11535" s="63" t="s">
        <v>968</v>
      </c>
      <c r="D11535" s="61">
        <v>0</v>
      </c>
      <c r="E11535" s="61" t="s">
        <v>1162</v>
      </c>
      <c r="F11535" s="61" t="s">
        <v>85</v>
      </c>
      <c r="G11535" s="61" t="s">
        <v>1782</v>
      </c>
      <c r="H11535" s="61" t="s">
        <v>967</v>
      </c>
      <c r="I11535" s="61">
        <v>46.63</v>
      </c>
      <c r="J11535" s="61">
        <v>-68.400000000000006</v>
      </c>
      <c r="K11535">
        <v>1506</v>
      </c>
      <c r="L11535"/>
      <c r="M11535"/>
    </row>
    <row r="11536" spans="1:13">
      <c r="A11536" s="61" t="s">
        <v>40</v>
      </c>
      <c r="B11536" s="61">
        <v>4912</v>
      </c>
      <c r="C11536" s="63" t="s">
        <v>968</v>
      </c>
      <c r="D11536" s="61">
        <v>0</v>
      </c>
      <c r="E11536" s="61" t="s">
        <v>483</v>
      </c>
      <c r="F11536" s="61" t="s">
        <v>85</v>
      </c>
      <c r="G11536" s="61" t="s">
        <v>1795</v>
      </c>
      <c r="H11536" s="61" t="s">
        <v>967</v>
      </c>
      <c r="I11536" s="61">
        <v>44.92</v>
      </c>
      <c r="J11536" s="61">
        <v>-69.67</v>
      </c>
      <c r="K11536">
        <v>982</v>
      </c>
      <c r="L11536"/>
      <c r="M11536"/>
    </row>
    <row r="11537" spans="1:13">
      <c r="A11537" s="61" t="s">
        <v>40</v>
      </c>
      <c r="B11537" s="61">
        <v>4210</v>
      </c>
      <c r="C11537" s="63" t="s">
        <v>968</v>
      </c>
      <c r="D11537" s="61">
        <v>0</v>
      </c>
      <c r="E11537" s="61" t="s">
        <v>191</v>
      </c>
      <c r="F11537" s="61" t="s">
        <v>85</v>
      </c>
      <c r="G11537" s="61" t="s">
        <v>1715</v>
      </c>
      <c r="H11537" s="61" t="s">
        <v>967</v>
      </c>
      <c r="I11537" s="61">
        <v>44.08</v>
      </c>
      <c r="J11537" s="61">
        <v>-70.239999999999995</v>
      </c>
      <c r="K11537">
        <v>24061</v>
      </c>
      <c r="L11537"/>
      <c r="M11537"/>
    </row>
    <row r="11538" spans="1:13">
      <c r="A11538" s="61" t="s">
        <v>40</v>
      </c>
      <c r="B11538" s="61">
        <v>4330</v>
      </c>
      <c r="C11538" s="63" t="s">
        <v>968</v>
      </c>
      <c r="D11538" s="61">
        <v>0</v>
      </c>
      <c r="E11538" s="61" t="s">
        <v>594</v>
      </c>
      <c r="F11538" s="61" t="s">
        <v>85</v>
      </c>
      <c r="G11538" s="61" t="s">
        <v>1732</v>
      </c>
      <c r="H11538" s="61" t="s">
        <v>967</v>
      </c>
      <c r="I11538" s="61">
        <v>44.33</v>
      </c>
      <c r="J11538" s="61">
        <v>-69.72</v>
      </c>
      <c r="K11538">
        <v>26322</v>
      </c>
      <c r="L11538"/>
      <c r="M11538"/>
    </row>
    <row r="11539" spans="1:13">
      <c r="A11539" s="61" t="s">
        <v>40</v>
      </c>
      <c r="B11539" s="61">
        <v>4408</v>
      </c>
      <c r="C11539" s="63" t="s">
        <v>968</v>
      </c>
      <c r="D11539" s="61">
        <v>0</v>
      </c>
      <c r="E11539" s="61" t="s">
        <v>1760</v>
      </c>
      <c r="F11539" s="61" t="s">
        <v>85</v>
      </c>
      <c r="G11539" s="61" t="s">
        <v>694</v>
      </c>
      <c r="H11539" s="61" t="s">
        <v>967</v>
      </c>
      <c r="I11539" s="61">
        <v>44.85</v>
      </c>
      <c r="J11539" s="61">
        <v>-68.319999999999993</v>
      </c>
      <c r="K11539">
        <v>201</v>
      </c>
      <c r="L11539"/>
      <c r="M11539"/>
    </row>
    <row r="11540" spans="1:13">
      <c r="A11540" s="61" t="s">
        <v>40</v>
      </c>
      <c r="B11540" s="61">
        <v>4003</v>
      </c>
      <c r="C11540" s="63" t="s">
        <v>968</v>
      </c>
      <c r="D11540" s="61">
        <v>0</v>
      </c>
      <c r="E11540" s="61" t="s">
        <v>1653</v>
      </c>
      <c r="F11540" s="61" t="s">
        <v>85</v>
      </c>
      <c r="G11540" s="61" t="s">
        <v>1654</v>
      </c>
      <c r="H11540" s="61" t="s">
        <v>967</v>
      </c>
      <c r="I11540" s="61">
        <v>43.73</v>
      </c>
      <c r="J11540" s="61">
        <v>-69.989999999999995</v>
      </c>
      <c r="K11540">
        <v>363</v>
      </c>
      <c r="L11540"/>
      <c r="M11540"/>
    </row>
    <row r="11541" spans="1:13">
      <c r="A11541" s="61" t="s">
        <v>40</v>
      </c>
      <c r="B11541" s="61">
        <v>4694</v>
      </c>
      <c r="C11541" s="63" t="s">
        <v>968</v>
      </c>
      <c r="D11541" s="61">
        <v>0</v>
      </c>
      <c r="E11541" s="61" t="s">
        <v>1874</v>
      </c>
      <c r="F11541" s="61" t="s">
        <v>85</v>
      </c>
      <c r="G11541" s="61" t="s">
        <v>625</v>
      </c>
      <c r="H11541" s="61" t="s">
        <v>967</v>
      </c>
      <c r="I11541" s="61">
        <v>45.09</v>
      </c>
      <c r="J11541" s="61">
        <v>-67.459999999999994</v>
      </c>
      <c r="K11541">
        <v>2137</v>
      </c>
      <c r="L11541"/>
      <c r="M11541"/>
    </row>
    <row r="11542" spans="1:13">
      <c r="A11542" s="61" t="s">
        <v>40</v>
      </c>
      <c r="B11542" s="61">
        <v>4401</v>
      </c>
      <c r="C11542" s="63" t="s">
        <v>968</v>
      </c>
      <c r="D11542" s="61">
        <v>0</v>
      </c>
      <c r="E11542" s="61" t="s">
        <v>1756</v>
      </c>
      <c r="F11542" s="61" t="s">
        <v>85</v>
      </c>
      <c r="G11542" s="61" t="s">
        <v>1757</v>
      </c>
      <c r="H11542" s="61" t="s">
        <v>967</v>
      </c>
      <c r="I11542" s="61">
        <v>44.83</v>
      </c>
      <c r="J11542" s="61">
        <v>-68.78</v>
      </c>
      <c r="K11542">
        <v>44608</v>
      </c>
      <c r="L11542"/>
      <c r="M11542"/>
    </row>
    <row r="11543" spans="1:13">
      <c r="A11543" s="61" t="s">
        <v>40</v>
      </c>
      <c r="B11543" s="61">
        <v>4609</v>
      </c>
      <c r="C11543" s="63" t="s">
        <v>968</v>
      </c>
      <c r="D11543" s="61">
        <v>0</v>
      </c>
      <c r="E11543" s="61" t="s">
        <v>1831</v>
      </c>
      <c r="F11543" s="61" t="s">
        <v>85</v>
      </c>
      <c r="G11543" s="61" t="s">
        <v>694</v>
      </c>
      <c r="H11543" s="61" t="s">
        <v>967</v>
      </c>
      <c r="I11543" s="61">
        <v>44.38</v>
      </c>
      <c r="J11543" s="61">
        <v>-68.209999999999994</v>
      </c>
      <c r="K11543">
        <v>5089</v>
      </c>
      <c r="L11543"/>
      <c r="M11543"/>
    </row>
    <row r="11544" spans="1:13">
      <c r="A11544" s="61" t="s">
        <v>40</v>
      </c>
      <c r="B11544" s="61">
        <v>4653</v>
      </c>
      <c r="C11544" s="63" t="s">
        <v>968</v>
      </c>
      <c r="D11544" s="61">
        <v>0</v>
      </c>
      <c r="E11544" s="61" t="s">
        <v>1852</v>
      </c>
      <c r="F11544" s="61" t="s">
        <v>85</v>
      </c>
      <c r="G11544" s="61" t="s">
        <v>694</v>
      </c>
      <c r="H11544" s="61" t="s">
        <v>967</v>
      </c>
      <c r="I11544" s="61">
        <v>44.21</v>
      </c>
      <c r="J11544" s="61">
        <v>-68.33</v>
      </c>
      <c r="K11544">
        <v>575</v>
      </c>
      <c r="L11544"/>
      <c r="M11544"/>
    </row>
    <row r="11545" spans="1:13">
      <c r="A11545" s="61" t="s">
        <v>40</v>
      </c>
      <c r="B11545" s="61">
        <v>4530</v>
      </c>
      <c r="C11545" s="63" t="s">
        <v>968</v>
      </c>
      <c r="D11545" s="61">
        <v>0</v>
      </c>
      <c r="E11545" s="61" t="s">
        <v>1575</v>
      </c>
      <c r="F11545" s="61" t="s">
        <v>85</v>
      </c>
      <c r="G11545" s="61" t="s">
        <v>1658</v>
      </c>
      <c r="H11545" s="61" t="s">
        <v>967</v>
      </c>
      <c r="I11545" s="61">
        <v>43.93</v>
      </c>
      <c r="J11545" s="61">
        <v>-69.83</v>
      </c>
      <c r="K11545">
        <v>11153</v>
      </c>
      <c r="L11545"/>
      <c r="M11545"/>
    </row>
    <row r="11546" spans="1:13">
      <c r="A11546" s="61" t="s">
        <v>40</v>
      </c>
      <c r="B11546" s="61">
        <v>4915</v>
      </c>
      <c r="C11546" s="63" t="s">
        <v>968</v>
      </c>
      <c r="D11546" s="61">
        <v>0</v>
      </c>
      <c r="E11546" s="61" t="s">
        <v>1924</v>
      </c>
      <c r="F11546" s="61" t="s">
        <v>85</v>
      </c>
      <c r="G11546" s="61" t="s">
        <v>1753</v>
      </c>
      <c r="H11546" s="61" t="s">
        <v>967</v>
      </c>
      <c r="I11546" s="61">
        <v>44.42</v>
      </c>
      <c r="J11546" s="61">
        <v>-69.02</v>
      </c>
      <c r="K11546">
        <v>9110</v>
      </c>
      <c r="L11546"/>
      <c r="M11546"/>
    </row>
    <row r="11547" spans="1:13">
      <c r="A11547" s="61" t="s">
        <v>40</v>
      </c>
      <c r="B11547" s="61">
        <v>4917</v>
      </c>
      <c r="C11547" s="63" t="s">
        <v>968</v>
      </c>
      <c r="D11547" s="61">
        <v>0</v>
      </c>
      <c r="E11547" s="61" t="s">
        <v>1925</v>
      </c>
      <c r="F11547" s="61" t="s">
        <v>85</v>
      </c>
      <c r="G11547" s="61" t="s">
        <v>1732</v>
      </c>
      <c r="H11547" s="61" t="s">
        <v>967</v>
      </c>
      <c r="I11547" s="61">
        <v>44.44</v>
      </c>
      <c r="J11547" s="61">
        <v>-69.83</v>
      </c>
      <c r="K11547">
        <v>3259</v>
      </c>
      <c r="L11547"/>
      <c r="M11547"/>
    </row>
    <row r="11548" spans="1:13">
      <c r="A11548" s="61" t="s">
        <v>40</v>
      </c>
      <c r="B11548" s="61">
        <v>4918</v>
      </c>
      <c r="C11548" s="63" t="s">
        <v>968</v>
      </c>
      <c r="D11548" s="61">
        <v>0</v>
      </c>
      <c r="E11548" s="61" t="s">
        <v>1926</v>
      </c>
      <c r="F11548" s="61" t="s">
        <v>85</v>
      </c>
      <c r="G11548" s="61" t="s">
        <v>1732</v>
      </c>
      <c r="H11548" s="61" t="s">
        <v>967</v>
      </c>
      <c r="I11548" s="61">
        <v>44.52</v>
      </c>
      <c r="J11548" s="61">
        <v>-69.87</v>
      </c>
      <c r="K11548">
        <v>11</v>
      </c>
      <c r="L11548"/>
      <c r="M11548"/>
    </row>
    <row r="11549" spans="1:13">
      <c r="A11549" s="61" t="s">
        <v>40</v>
      </c>
      <c r="B11549" s="61">
        <v>4733</v>
      </c>
      <c r="C11549" s="63" t="s">
        <v>968</v>
      </c>
      <c r="D11549" s="61">
        <v>0</v>
      </c>
      <c r="E11549" s="61" t="s">
        <v>1876</v>
      </c>
      <c r="F11549" s="61" t="s">
        <v>85</v>
      </c>
      <c r="G11549" s="61" t="s">
        <v>1782</v>
      </c>
      <c r="H11549" s="61" t="s">
        <v>967</v>
      </c>
      <c r="I11549" s="61">
        <v>45.8</v>
      </c>
      <c r="J11549" s="61">
        <v>-68.41</v>
      </c>
      <c r="K11549">
        <v>163</v>
      </c>
      <c r="L11549"/>
      <c r="M11549"/>
    </row>
    <row r="11550" spans="1:13">
      <c r="A11550" s="61" t="s">
        <v>40</v>
      </c>
      <c r="B11550" s="61">
        <v>4612</v>
      </c>
      <c r="C11550" s="63" t="s">
        <v>968</v>
      </c>
      <c r="D11550" s="61">
        <v>0</v>
      </c>
      <c r="E11550" s="61" t="s">
        <v>1832</v>
      </c>
      <c r="F11550" s="61" t="s">
        <v>85</v>
      </c>
      <c r="G11550" s="61" t="s">
        <v>694</v>
      </c>
      <c r="H11550" s="61" t="s">
        <v>967</v>
      </c>
      <c r="I11550" s="61">
        <v>44.24</v>
      </c>
      <c r="J11550" s="61">
        <v>-68.349999999999994</v>
      </c>
      <c r="K11550">
        <v>590</v>
      </c>
      <c r="L11550"/>
      <c r="M11550"/>
    </row>
    <row r="11551" spans="1:13">
      <c r="A11551" s="61" t="s">
        <v>40</v>
      </c>
      <c r="B11551" s="61">
        <v>3901</v>
      </c>
      <c r="C11551" s="63" t="s">
        <v>968</v>
      </c>
      <c r="D11551" s="61">
        <v>0</v>
      </c>
      <c r="E11551" s="61" t="s">
        <v>1641</v>
      </c>
      <c r="F11551" s="61" t="s">
        <v>85</v>
      </c>
      <c r="G11551" s="61" t="s">
        <v>1642</v>
      </c>
      <c r="H11551" s="61" t="s">
        <v>967</v>
      </c>
      <c r="I11551" s="61">
        <v>43.3</v>
      </c>
      <c r="J11551" s="61">
        <v>-70.84</v>
      </c>
      <c r="K11551">
        <v>7937</v>
      </c>
      <c r="L11551"/>
      <c r="M11551"/>
    </row>
    <row r="11552" spans="1:13">
      <c r="A11552" s="61" t="s">
        <v>40</v>
      </c>
      <c r="B11552" s="61">
        <v>4217</v>
      </c>
      <c r="C11552" s="63" t="s">
        <v>968</v>
      </c>
      <c r="D11552" s="61">
        <v>0</v>
      </c>
      <c r="E11552" s="61" t="s">
        <v>1716</v>
      </c>
      <c r="F11552" s="61" t="s">
        <v>85</v>
      </c>
      <c r="G11552" s="61" t="s">
        <v>1661</v>
      </c>
      <c r="H11552" s="61" t="s">
        <v>967</v>
      </c>
      <c r="I11552" s="61">
        <v>44.4</v>
      </c>
      <c r="J11552" s="61">
        <v>-70.790000000000006</v>
      </c>
      <c r="K11552">
        <v>3283</v>
      </c>
      <c r="L11552"/>
      <c r="M11552"/>
    </row>
    <row r="11553" spans="1:13">
      <c r="A11553" s="61" t="s">
        <v>40</v>
      </c>
      <c r="B11553" s="61">
        <v>4005</v>
      </c>
      <c r="C11553" s="63" t="s">
        <v>968</v>
      </c>
      <c r="D11553" s="61">
        <v>0</v>
      </c>
      <c r="E11553" s="61" t="s">
        <v>1655</v>
      </c>
      <c r="F11553" s="61" t="s">
        <v>85</v>
      </c>
      <c r="G11553" s="61" t="s">
        <v>1642</v>
      </c>
      <c r="H11553" s="61" t="s">
        <v>967</v>
      </c>
      <c r="I11553" s="61">
        <v>43.46</v>
      </c>
      <c r="J11553" s="61">
        <v>-70.44</v>
      </c>
      <c r="K11553">
        <v>24581</v>
      </c>
      <c r="L11553"/>
      <c r="M11553"/>
    </row>
    <row r="11554" spans="1:13">
      <c r="A11554" s="61" t="s">
        <v>40</v>
      </c>
      <c r="B11554" s="61">
        <v>4920</v>
      </c>
      <c r="C11554" s="63" t="s">
        <v>968</v>
      </c>
      <c r="D11554" s="61">
        <v>0</v>
      </c>
      <c r="E11554" s="61" t="s">
        <v>1927</v>
      </c>
      <c r="F11554" s="61" t="s">
        <v>85</v>
      </c>
      <c r="G11554" s="61" t="s">
        <v>1795</v>
      </c>
      <c r="H11554" s="61" t="s">
        <v>967</v>
      </c>
      <c r="I11554" s="61">
        <v>45.05</v>
      </c>
      <c r="J11554" s="61">
        <v>-69.87</v>
      </c>
      <c r="K11554">
        <v>1602</v>
      </c>
      <c r="L11554"/>
      <c r="M11554"/>
    </row>
    <row r="11555" spans="1:13">
      <c r="A11555" s="61" t="s">
        <v>40</v>
      </c>
      <c r="B11555" s="61">
        <v>4613</v>
      </c>
      <c r="C11555" s="63" t="s">
        <v>968</v>
      </c>
      <c r="D11555" s="61">
        <v>0</v>
      </c>
      <c r="E11555" s="61" t="s">
        <v>1833</v>
      </c>
      <c r="F11555" s="61" t="s">
        <v>85</v>
      </c>
      <c r="G11555" s="61" t="s">
        <v>694</v>
      </c>
      <c r="H11555" s="61" t="s">
        <v>967</v>
      </c>
      <c r="I11555" s="61">
        <v>44.38</v>
      </c>
      <c r="J11555" s="61">
        <v>-68.040000000000006</v>
      </c>
      <c r="K11555">
        <v>121</v>
      </c>
      <c r="L11555"/>
      <c r="M11555"/>
    </row>
    <row r="11556" spans="1:13">
      <c r="A11556" s="61" t="s">
        <v>40</v>
      </c>
      <c r="B11556" s="61">
        <v>4614</v>
      </c>
      <c r="C11556" s="63" t="s">
        <v>968</v>
      </c>
      <c r="D11556" s="61">
        <v>0</v>
      </c>
      <c r="E11556" s="61" t="s">
        <v>1834</v>
      </c>
      <c r="F11556" s="61" t="s">
        <v>85</v>
      </c>
      <c r="G11556" s="61" t="s">
        <v>694</v>
      </c>
      <c r="H11556" s="61" t="s">
        <v>967</v>
      </c>
      <c r="I11556" s="61">
        <v>44.41</v>
      </c>
      <c r="J11556" s="61">
        <v>-68.58</v>
      </c>
      <c r="K11556">
        <v>2792</v>
      </c>
      <c r="L11556"/>
      <c r="M11556"/>
    </row>
    <row r="11557" spans="1:13">
      <c r="A11557" s="61" t="s">
        <v>40</v>
      </c>
      <c r="B11557" s="61">
        <v>4537</v>
      </c>
      <c r="C11557" s="63" t="s">
        <v>968</v>
      </c>
      <c r="D11557" s="61">
        <v>0</v>
      </c>
      <c r="E11557" s="61" t="s">
        <v>1807</v>
      </c>
      <c r="F11557" s="61" t="s">
        <v>85</v>
      </c>
      <c r="G11557" s="61" t="s">
        <v>581</v>
      </c>
      <c r="H11557" s="61" t="s">
        <v>967</v>
      </c>
      <c r="I11557" s="61">
        <v>43.88</v>
      </c>
      <c r="J11557" s="61">
        <v>-69.62</v>
      </c>
      <c r="K11557">
        <v>2000</v>
      </c>
      <c r="L11557"/>
      <c r="M11557"/>
    </row>
    <row r="11558" spans="1:13">
      <c r="A11558" s="61" t="s">
        <v>40</v>
      </c>
      <c r="B11558" s="61">
        <v>4538</v>
      </c>
      <c r="C11558" s="63" t="s">
        <v>968</v>
      </c>
      <c r="D11558" s="61">
        <v>0</v>
      </c>
      <c r="E11558" s="61" t="s">
        <v>1808</v>
      </c>
      <c r="F11558" s="61" t="s">
        <v>85</v>
      </c>
      <c r="G11558" s="61" t="s">
        <v>581</v>
      </c>
      <c r="H11558" s="61" t="s">
        <v>967</v>
      </c>
      <c r="I11558" s="61">
        <v>43.85</v>
      </c>
      <c r="J11558" s="61">
        <v>-69.62</v>
      </c>
      <c r="K11558">
        <v>1729</v>
      </c>
      <c r="L11558"/>
      <c r="M11558"/>
    </row>
    <row r="11559" spans="1:13">
      <c r="A11559" s="61" t="s">
        <v>40</v>
      </c>
      <c r="B11559" s="61">
        <v>4287</v>
      </c>
      <c r="C11559" s="63" t="s">
        <v>968</v>
      </c>
      <c r="D11559" s="61">
        <v>0</v>
      </c>
      <c r="E11559" s="61" t="s">
        <v>1744</v>
      </c>
      <c r="F11559" s="61" t="s">
        <v>85</v>
      </c>
      <c r="G11559" s="61" t="s">
        <v>1658</v>
      </c>
      <c r="H11559" s="61" t="s">
        <v>967</v>
      </c>
      <c r="I11559" s="61">
        <v>44.04</v>
      </c>
      <c r="J11559" s="61">
        <v>-70.02</v>
      </c>
      <c r="K11559">
        <v>3136</v>
      </c>
      <c r="L11559"/>
      <c r="M11559"/>
    </row>
    <row r="11560" spans="1:13">
      <c r="A11560" s="61" t="s">
        <v>40</v>
      </c>
      <c r="B11560" s="61">
        <v>4008</v>
      </c>
      <c r="C11560" s="63" t="s">
        <v>968</v>
      </c>
      <c r="D11560" s="61">
        <v>0</v>
      </c>
      <c r="E11560" s="61" t="s">
        <v>1657</v>
      </c>
      <c r="F11560" s="61" t="s">
        <v>85</v>
      </c>
      <c r="G11560" s="61" t="s">
        <v>1658</v>
      </c>
      <c r="H11560" s="61" t="s">
        <v>967</v>
      </c>
      <c r="I11560" s="61">
        <v>44.01</v>
      </c>
      <c r="J11560" s="61">
        <v>-69.89</v>
      </c>
      <c r="K11560">
        <v>3047</v>
      </c>
      <c r="L11560"/>
      <c r="M11560"/>
    </row>
    <row r="11561" spans="1:13">
      <c r="A11561" s="61" t="s">
        <v>40</v>
      </c>
      <c r="B11561" s="61">
        <v>4410</v>
      </c>
      <c r="C11561" s="63" t="s">
        <v>968</v>
      </c>
      <c r="D11561" s="61">
        <v>0</v>
      </c>
      <c r="E11561" s="61" t="s">
        <v>1417</v>
      </c>
      <c r="F11561" s="61" t="s">
        <v>85</v>
      </c>
      <c r="G11561" s="61" t="s">
        <v>1757</v>
      </c>
      <c r="H11561" s="61" t="s">
        <v>967</v>
      </c>
      <c r="I11561" s="61">
        <v>45.06</v>
      </c>
      <c r="J11561" s="61">
        <v>-68.930000000000007</v>
      </c>
      <c r="K11561">
        <v>1184</v>
      </c>
      <c r="L11561"/>
      <c r="M11561"/>
    </row>
    <row r="11562" spans="1:13">
      <c r="A11562" s="61" t="s">
        <v>40</v>
      </c>
      <c r="B11562" s="61">
        <v>4411</v>
      </c>
      <c r="C11562" s="63" t="s">
        <v>968</v>
      </c>
      <c r="D11562" s="61">
        <v>0</v>
      </c>
      <c r="E11562" s="61" t="s">
        <v>1761</v>
      </c>
      <c r="F11562" s="61" t="s">
        <v>85</v>
      </c>
      <c r="G11562" s="61" t="s">
        <v>1757</v>
      </c>
      <c r="H11562" s="61" t="s">
        <v>967</v>
      </c>
      <c r="I11562" s="61">
        <v>44.92</v>
      </c>
      <c r="J11562" s="61">
        <v>-68.62</v>
      </c>
      <c r="K11562">
        <v>1532</v>
      </c>
      <c r="L11562"/>
      <c r="M11562"/>
    </row>
    <row r="11563" spans="1:13">
      <c r="A11563" s="61" t="s">
        <v>40</v>
      </c>
      <c r="B11563" s="61">
        <v>4551</v>
      </c>
      <c r="C11563" s="63" t="s">
        <v>968</v>
      </c>
      <c r="D11563" s="61">
        <v>0</v>
      </c>
      <c r="E11563" s="61" t="s">
        <v>237</v>
      </c>
      <c r="F11563" s="61" t="s">
        <v>85</v>
      </c>
      <c r="G11563" s="61" t="s">
        <v>581</v>
      </c>
      <c r="H11563" s="61" t="s">
        <v>967</v>
      </c>
      <c r="I11563" s="61">
        <v>44</v>
      </c>
      <c r="J11563" s="61">
        <v>-69.42</v>
      </c>
      <c r="K11563">
        <v>823</v>
      </c>
      <c r="L11563"/>
      <c r="M11563"/>
    </row>
    <row r="11564" spans="1:13">
      <c r="A11564" s="61" t="s">
        <v>40</v>
      </c>
      <c r="B11564" s="61">
        <v>4412</v>
      </c>
      <c r="C11564" s="63" t="s">
        <v>968</v>
      </c>
      <c r="D11564" s="61">
        <v>0</v>
      </c>
      <c r="E11564" s="61" t="s">
        <v>1762</v>
      </c>
      <c r="F11564" s="61" t="s">
        <v>85</v>
      </c>
      <c r="G11564" s="61" t="s">
        <v>1757</v>
      </c>
      <c r="H11564" s="61" t="s">
        <v>967</v>
      </c>
      <c r="I11564" s="61">
        <v>44.77</v>
      </c>
      <c r="J11564" s="61">
        <v>-68.73</v>
      </c>
      <c r="K11564">
        <v>9672</v>
      </c>
      <c r="L11564"/>
      <c r="M11564"/>
    </row>
    <row r="11565" spans="1:13">
      <c r="A11565" s="61" t="s">
        <v>40</v>
      </c>
      <c r="B11565" s="61">
        <v>4735</v>
      </c>
      <c r="C11565" s="63" t="s">
        <v>968</v>
      </c>
      <c r="D11565" s="61">
        <v>0</v>
      </c>
      <c r="E11565" s="61" t="s">
        <v>1294</v>
      </c>
      <c r="F11565" s="61" t="s">
        <v>85</v>
      </c>
      <c r="G11565" s="61" t="s">
        <v>1782</v>
      </c>
      <c r="H11565" s="61" t="s">
        <v>967</v>
      </c>
      <c r="I11565" s="61">
        <v>46.42</v>
      </c>
      <c r="J11565" s="61">
        <v>-67.84</v>
      </c>
      <c r="K11565">
        <v>541</v>
      </c>
      <c r="L11565"/>
      <c r="M11565"/>
    </row>
    <row r="11566" spans="1:13">
      <c r="A11566" s="61" t="s">
        <v>40</v>
      </c>
      <c r="B11566" s="61">
        <v>4009</v>
      </c>
      <c r="C11566" s="63" t="s">
        <v>968</v>
      </c>
      <c r="D11566" s="61">
        <v>0</v>
      </c>
      <c r="E11566" s="61" t="s">
        <v>1659</v>
      </c>
      <c r="F11566" s="61" t="s">
        <v>85</v>
      </c>
      <c r="G11566" s="61" t="s">
        <v>1654</v>
      </c>
      <c r="H11566" s="61" t="s">
        <v>967</v>
      </c>
      <c r="I11566" s="61">
        <v>44.06</v>
      </c>
      <c r="J11566" s="61">
        <v>-70.72</v>
      </c>
      <c r="K11566">
        <v>5298</v>
      </c>
      <c r="L11566"/>
      <c r="M11566"/>
    </row>
    <row r="11567" spans="1:13">
      <c r="A11567" s="61" t="s">
        <v>40</v>
      </c>
      <c r="B11567" s="61">
        <v>4539</v>
      </c>
      <c r="C11567" s="63" t="s">
        <v>968</v>
      </c>
      <c r="D11567" s="61">
        <v>0</v>
      </c>
      <c r="E11567" s="61" t="s">
        <v>747</v>
      </c>
      <c r="F11567" s="61" t="s">
        <v>85</v>
      </c>
      <c r="G11567" s="61" t="s">
        <v>581</v>
      </c>
      <c r="H11567" s="61" t="s">
        <v>967</v>
      </c>
      <c r="I11567" s="61">
        <v>43.95</v>
      </c>
      <c r="J11567" s="61">
        <v>-69.5</v>
      </c>
      <c r="K11567">
        <v>1227</v>
      </c>
      <c r="L11567"/>
      <c r="M11567"/>
    </row>
    <row r="11568" spans="1:13">
      <c r="A11568" s="61" t="s">
        <v>40</v>
      </c>
      <c r="B11568" s="61">
        <v>4616</v>
      </c>
      <c r="C11568" s="63" t="s">
        <v>968</v>
      </c>
      <c r="D11568" s="61">
        <v>0</v>
      </c>
      <c r="E11568" s="61" t="s">
        <v>1835</v>
      </c>
      <c r="F11568" s="61" t="s">
        <v>85</v>
      </c>
      <c r="G11568" s="61" t="s">
        <v>694</v>
      </c>
      <c r="H11568" s="61" t="s">
        <v>967</v>
      </c>
      <c r="I11568" s="61">
        <v>44.26</v>
      </c>
      <c r="J11568" s="61">
        <v>-68.56</v>
      </c>
      <c r="K11568">
        <v>827</v>
      </c>
      <c r="L11568"/>
      <c r="M11568"/>
    </row>
    <row r="11569" spans="1:13">
      <c r="A11569" s="61" t="s">
        <v>40</v>
      </c>
      <c r="B11569" s="61">
        <v>4921</v>
      </c>
      <c r="C11569" s="63" t="s">
        <v>968</v>
      </c>
      <c r="D11569" s="61">
        <v>0</v>
      </c>
      <c r="E11569" s="61" t="s">
        <v>291</v>
      </c>
      <c r="F11569" s="61" t="s">
        <v>85</v>
      </c>
      <c r="G11569" s="61" t="s">
        <v>1753</v>
      </c>
      <c r="H11569" s="61" t="s">
        <v>967</v>
      </c>
      <c r="I11569" s="61">
        <v>44.55</v>
      </c>
      <c r="J11569" s="61">
        <v>-69.12</v>
      </c>
      <c r="K11569">
        <v>1620</v>
      </c>
      <c r="L11569"/>
      <c r="M11569"/>
    </row>
    <row r="11570" spans="1:13">
      <c r="A11570" s="61" t="s">
        <v>40</v>
      </c>
      <c r="B11570" s="61">
        <v>4617</v>
      </c>
      <c r="C11570" s="63" t="s">
        <v>968</v>
      </c>
      <c r="D11570" s="61">
        <v>0</v>
      </c>
      <c r="E11570" s="61" t="s">
        <v>1836</v>
      </c>
      <c r="F11570" s="61" t="s">
        <v>85</v>
      </c>
      <c r="G11570" s="61" t="s">
        <v>694</v>
      </c>
      <c r="H11570" s="61" t="s">
        <v>967</v>
      </c>
      <c r="I11570" s="61">
        <v>44.35</v>
      </c>
      <c r="J11570" s="61">
        <v>-68.760000000000005</v>
      </c>
      <c r="K11570">
        <v>724</v>
      </c>
      <c r="L11570"/>
      <c r="M11570"/>
    </row>
    <row r="11571" spans="1:13">
      <c r="A11571" s="61" t="s">
        <v>40</v>
      </c>
      <c r="B11571" s="61">
        <v>4413</v>
      </c>
      <c r="C11571" s="63" t="s">
        <v>968</v>
      </c>
      <c r="D11571" s="61">
        <v>0</v>
      </c>
      <c r="E11571" s="61" t="s">
        <v>1763</v>
      </c>
      <c r="F11571" s="61" t="s">
        <v>85</v>
      </c>
      <c r="G11571" s="61" t="s">
        <v>625</v>
      </c>
      <c r="H11571" s="61" t="s">
        <v>967</v>
      </c>
      <c r="I11571" s="61">
        <v>45.52</v>
      </c>
      <c r="J11571" s="61">
        <v>-67.760000000000005</v>
      </c>
      <c r="K11571">
        <v>147</v>
      </c>
      <c r="L11571"/>
      <c r="M11571"/>
    </row>
    <row r="11572" spans="1:13">
      <c r="A11572" s="61" t="s">
        <v>40</v>
      </c>
      <c r="B11572" s="61">
        <v>4010</v>
      </c>
      <c r="C11572" s="63" t="s">
        <v>968</v>
      </c>
      <c r="D11572" s="61">
        <v>0</v>
      </c>
      <c r="E11572" s="61" t="s">
        <v>1660</v>
      </c>
      <c r="F11572" s="61" t="s">
        <v>85</v>
      </c>
      <c r="G11572" s="61" t="s">
        <v>1661</v>
      </c>
      <c r="H11572" s="61" t="s">
        <v>967</v>
      </c>
      <c r="I11572" s="61">
        <v>43.93</v>
      </c>
      <c r="J11572" s="61">
        <v>-70.900000000000006</v>
      </c>
      <c r="K11572">
        <v>1631</v>
      </c>
      <c r="L11572"/>
      <c r="M11572"/>
    </row>
    <row r="11573" spans="1:13">
      <c r="A11573" s="61" t="s">
        <v>40</v>
      </c>
      <c r="B11573" s="61">
        <v>4414</v>
      </c>
      <c r="C11573" s="63" t="s">
        <v>968</v>
      </c>
      <c r="D11573" s="61">
        <v>0</v>
      </c>
      <c r="E11573" s="61" t="s">
        <v>1764</v>
      </c>
      <c r="F11573" s="61" t="s">
        <v>85</v>
      </c>
      <c r="G11573" s="61" t="s">
        <v>1759</v>
      </c>
      <c r="H11573" s="61" t="s">
        <v>967</v>
      </c>
      <c r="I11573" s="61">
        <v>45.3</v>
      </c>
      <c r="J11573" s="61">
        <v>-69.03</v>
      </c>
      <c r="K11573">
        <v>1104</v>
      </c>
      <c r="L11573"/>
      <c r="M11573"/>
    </row>
    <row r="11574" spans="1:13">
      <c r="A11574" s="61" t="s">
        <v>40</v>
      </c>
      <c r="B11574" s="61">
        <v>4011</v>
      </c>
      <c r="C11574" s="63" t="s">
        <v>968</v>
      </c>
      <c r="D11574" s="61">
        <v>0</v>
      </c>
      <c r="E11574" s="61" t="s">
        <v>750</v>
      </c>
      <c r="F11574" s="61" t="s">
        <v>85</v>
      </c>
      <c r="G11574" s="61" t="s">
        <v>1654</v>
      </c>
      <c r="H11574" s="61" t="s">
        <v>967</v>
      </c>
      <c r="I11574" s="61">
        <v>43.91</v>
      </c>
      <c r="J11574" s="61">
        <v>-69.959999999999994</v>
      </c>
      <c r="K11574">
        <v>21756</v>
      </c>
      <c r="L11574"/>
      <c r="M11574"/>
    </row>
    <row r="11575" spans="1:13">
      <c r="A11575" s="61" t="s">
        <v>40</v>
      </c>
      <c r="B11575" s="61">
        <v>4219</v>
      </c>
      <c r="C11575" s="63" t="s">
        <v>968</v>
      </c>
      <c r="D11575" s="61">
        <v>0</v>
      </c>
      <c r="E11575" s="61" t="s">
        <v>1717</v>
      </c>
      <c r="F11575" s="61" t="s">
        <v>85</v>
      </c>
      <c r="G11575" s="61" t="s">
        <v>1661</v>
      </c>
      <c r="H11575" s="61" t="s">
        <v>967</v>
      </c>
      <c r="I11575" s="61">
        <v>44.37</v>
      </c>
      <c r="J11575" s="61">
        <v>-70.64</v>
      </c>
      <c r="K11575">
        <v>1544</v>
      </c>
      <c r="L11575"/>
      <c r="M11575"/>
    </row>
    <row r="11576" spans="1:13">
      <c r="A11576" s="61" t="s">
        <v>40</v>
      </c>
      <c r="B11576" s="61">
        <v>4220</v>
      </c>
      <c r="C11576" s="63" t="s">
        <v>968</v>
      </c>
      <c r="D11576" s="61">
        <v>0</v>
      </c>
      <c r="E11576" s="61" t="s">
        <v>1718</v>
      </c>
      <c r="F11576" s="61" t="s">
        <v>85</v>
      </c>
      <c r="G11576" s="61" t="s">
        <v>1661</v>
      </c>
      <c r="H11576" s="61" t="s">
        <v>967</v>
      </c>
      <c r="I11576" s="61">
        <v>44.28</v>
      </c>
      <c r="J11576" s="61">
        <v>-70.36</v>
      </c>
      <c r="K11576">
        <v>3186</v>
      </c>
      <c r="L11576"/>
      <c r="M11576"/>
    </row>
    <row r="11577" spans="1:13">
      <c r="A11577" s="61" t="s">
        <v>40</v>
      </c>
      <c r="B11577" s="61">
        <v>4416</v>
      </c>
      <c r="C11577" s="63" t="s">
        <v>968</v>
      </c>
      <c r="D11577" s="61">
        <v>0</v>
      </c>
      <c r="E11577" s="61" t="s">
        <v>1765</v>
      </c>
      <c r="F11577" s="61" t="s">
        <v>85</v>
      </c>
      <c r="G11577" s="61" t="s">
        <v>694</v>
      </c>
      <c r="H11577" s="61" t="s">
        <v>967</v>
      </c>
      <c r="I11577" s="61">
        <v>44.6</v>
      </c>
      <c r="J11577" s="61">
        <v>-68.790000000000006</v>
      </c>
      <c r="K11577">
        <v>5451</v>
      </c>
      <c r="L11577"/>
      <c r="M11577"/>
    </row>
    <row r="11578" spans="1:13">
      <c r="A11578" s="61" t="s">
        <v>40</v>
      </c>
      <c r="B11578" s="61">
        <v>4417</v>
      </c>
      <c r="C11578" s="63" t="s">
        <v>968</v>
      </c>
      <c r="D11578" s="61">
        <v>0</v>
      </c>
      <c r="E11578" s="61" t="s">
        <v>1184</v>
      </c>
      <c r="F11578" s="61" t="s">
        <v>85</v>
      </c>
      <c r="G11578" s="61" t="s">
        <v>1757</v>
      </c>
      <c r="H11578" s="61" t="s">
        <v>967</v>
      </c>
      <c r="I11578" s="61">
        <v>45.2</v>
      </c>
      <c r="J11578" s="61">
        <v>-68.42</v>
      </c>
      <c r="K11578">
        <v>395</v>
      </c>
      <c r="L11578"/>
      <c r="M11578"/>
    </row>
    <row r="11579" spans="1:13">
      <c r="A11579" s="61" t="s">
        <v>40</v>
      </c>
      <c r="B11579" s="61">
        <v>4922</v>
      </c>
      <c r="C11579" s="63" t="s">
        <v>968</v>
      </c>
      <c r="D11579" s="61">
        <v>0</v>
      </c>
      <c r="E11579" s="61" t="s">
        <v>1928</v>
      </c>
      <c r="F11579" s="61" t="s">
        <v>85</v>
      </c>
      <c r="G11579" s="61" t="s">
        <v>1753</v>
      </c>
      <c r="H11579" s="61" t="s">
        <v>967</v>
      </c>
      <c r="I11579" s="61">
        <v>44.69</v>
      </c>
      <c r="J11579" s="61">
        <v>-69.42</v>
      </c>
      <c r="K11579">
        <v>1096</v>
      </c>
      <c r="L11579"/>
      <c r="M11579"/>
    </row>
    <row r="11580" spans="1:13">
      <c r="A11580" s="61" t="s">
        <v>40</v>
      </c>
      <c r="B11580" s="61">
        <v>4013</v>
      </c>
      <c r="C11580" s="63" t="s">
        <v>968</v>
      </c>
      <c r="D11580" s="61">
        <v>0</v>
      </c>
      <c r="E11580" s="61" t="s">
        <v>1662</v>
      </c>
      <c r="F11580" s="61" t="s">
        <v>85</v>
      </c>
      <c r="G11580" s="61" t="s">
        <v>1654</v>
      </c>
      <c r="H11580" s="61" t="s">
        <v>967</v>
      </c>
      <c r="I11580" s="61">
        <v>43.79</v>
      </c>
      <c r="J11580" s="61">
        <v>-70.069999999999993</v>
      </c>
      <c r="K11580">
        <v>21756</v>
      </c>
      <c r="L11580"/>
      <c r="M11580"/>
    </row>
    <row r="11581" spans="1:13">
      <c r="A11581" s="61" t="s">
        <v>40</v>
      </c>
      <c r="B11581" s="61">
        <v>4093</v>
      </c>
      <c r="C11581" s="63" t="s">
        <v>968</v>
      </c>
      <c r="D11581" s="61">
        <v>0</v>
      </c>
      <c r="E11581" s="61" t="s">
        <v>1706</v>
      </c>
      <c r="F11581" s="61" t="s">
        <v>85</v>
      </c>
      <c r="G11581" s="61" t="s">
        <v>1642</v>
      </c>
      <c r="H11581" s="61" t="s">
        <v>967</v>
      </c>
      <c r="I11581" s="61">
        <v>43.64</v>
      </c>
      <c r="J11581" s="61">
        <v>-70.540000000000006</v>
      </c>
      <c r="K11581">
        <v>8376</v>
      </c>
      <c r="L11581"/>
      <c r="M11581"/>
    </row>
    <row r="11582" spans="1:13">
      <c r="A11582" s="61" t="s">
        <v>40</v>
      </c>
      <c r="B11582" s="61">
        <v>4619</v>
      </c>
      <c r="C11582" s="63" t="s">
        <v>968</v>
      </c>
      <c r="D11582" s="61">
        <v>0</v>
      </c>
      <c r="E11582" s="61" t="s">
        <v>1837</v>
      </c>
      <c r="F11582" s="61" t="s">
        <v>85</v>
      </c>
      <c r="G11582" s="61" t="s">
        <v>625</v>
      </c>
      <c r="H11582" s="61" t="s">
        <v>967</v>
      </c>
      <c r="I11582" s="61">
        <v>45.13</v>
      </c>
      <c r="J11582" s="61">
        <v>-67.2</v>
      </c>
      <c r="K11582">
        <v>3079</v>
      </c>
      <c r="L11582"/>
      <c r="M11582"/>
    </row>
    <row r="11583" spans="1:13">
      <c r="A11583" s="61" t="s">
        <v>40</v>
      </c>
      <c r="B11583" s="61">
        <v>4923</v>
      </c>
      <c r="C11583" s="63" t="s">
        <v>968</v>
      </c>
      <c r="D11583" s="61">
        <v>0</v>
      </c>
      <c r="E11583" s="61" t="s">
        <v>1276</v>
      </c>
      <c r="F11583" s="61" t="s">
        <v>85</v>
      </c>
      <c r="G11583" s="61" t="s">
        <v>1795</v>
      </c>
      <c r="H11583" s="61" t="s">
        <v>967</v>
      </c>
      <c r="I11583" s="61">
        <v>45.02</v>
      </c>
      <c r="J11583" s="61">
        <v>-69.47</v>
      </c>
      <c r="K11583">
        <v>443</v>
      </c>
      <c r="L11583"/>
      <c r="M11583"/>
    </row>
    <row r="11584" spans="1:13">
      <c r="A11584" s="61" t="s">
        <v>40</v>
      </c>
      <c r="B11584" s="61">
        <v>4843</v>
      </c>
      <c r="C11584" s="63" t="s">
        <v>968</v>
      </c>
      <c r="D11584" s="61">
        <v>0</v>
      </c>
      <c r="E11584" s="61" t="s">
        <v>1909</v>
      </c>
      <c r="F11584" s="61" t="s">
        <v>85</v>
      </c>
      <c r="G11584" s="61" t="s">
        <v>1813</v>
      </c>
      <c r="H11584" s="61" t="s">
        <v>967</v>
      </c>
      <c r="I11584" s="61">
        <v>44.2</v>
      </c>
      <c r="J11584" s="61">
        <v>-69.06</v>
      </c>
      <c r="K11584">
        <v>5241</v>
      </c>
      <c r="L11584"/>
      <c r="M11584"/>
    </row>
    <row r="11585" spans="1:13">
      <c r="A11585" s="61" t="s">
        <v>40</v>
      </c>
      <c r="B11585" s="61">
        <v>4924</v>
      </c>
      <c r="C11585" s="63" t="s">
        <v>968</v>
      </c>
      <c r="D11585" s="61">
        <v>0</v>
      </c>
      <c r="E11585" s="61" t="s">
        <v>1576</v>
      </c>
      <c r="F11585" s="61" t="s">
        <v>85</v>
      </c>
      <c r="G11585" s="61" t="s">
        <v>1795</v>
      </c>
      <c r="H11585" s="61" t="s">
        <v>967</v>
      </c>
      <c r="I11585" s="61">
        <v>44.76</v>
      </c>
      <c r="J11585" s="61">
        <v>-69.56</v>
      </c>
      <c r="K11585">
        <v>2193</v>
      </c>
      <c r="L11585"/>
      <c r="M11585"/>
    </row>
    <row r="11586" spans="1:13">
      <c r="A11586" s="61" t="s">
        <v>40</v>
      </c>
      <c r="B11586" s="61">
        <v>4221</v>
      </c>
      <c r="C11586" s="63" t="s">
        <v>968</v>
      </c>
      <c r="D11586" s="61">
        <v>0</v>
      </c>
      <c r="E11586" s="61" t="s">
        <v>241</v>
      </c>
      <c r="F11586" s="61" t="s">
        <v>85</v>
      </c>
      <c r="G11586" s="61" t="s">
        <v>1661</v>
      </c>
      <c r="H11586" s="61" t="s">
        <v>967</v>
      </c>
      <c r="I11586" s="61">
        <v>44.44</v>
      </c>
      <c r="J11586" s="61">
        <v>-70.31</v>
      </c>
      <c r="K11586">
        <v>1125</v>
      </c>
      <c r="L11586"/>
      <c r="M11586"/>
    </row>
    <row r="11587" spans="1:13">
      <c r="A11587" s="61" t="s">
        <v>40</v>
      </c>
      <c r="B11587" s="61">
        <v>4107</v>
      </c>
      <c r="C11587" s="63" t="s">
        <v>968</v>
      </c>
      <c r="D11587" s="61">
        <v>0</v>
      </c>
      <c r="E11587" s="61" t="s">
        <v>1712</v>
      </c>
      <c r="F11587" s="61" t="s">
        <v>85</v>
      </c>
      <c r="G11587" s="61" t="s">
        <v>1654</v>
      </c>
      <c r="H11587" s="61" t="s">
        <v>967</v>
      </c>
      <c r="I11587" s="61">
        <v>43.56</v>
      </c>
      <c r="J11587" s="61">
        <v>-70.2</v>
      </c>
      <c r="K11587">
        <v>9575</v>
      </c>
      <c r="L11587"/>
      <c r="M11587"/>
    </row>
    <row r="11588" spans="1:13">
      <c r="A11588" s="61" t="s">
        <v>40</v>
      </c>
      <c r="B11588" s="61">
        <v>3902</v>
      </c>
      <c r="C11588" s="63" t="s">
        <v>968</v>
      </c>
      <c r="D11588" s="61">
        <v>0</v>
      </c>
      <c r="E11588" s="61" t="s">
        <v>1643</v>
      </c>
      <c r="F11588" s="61" t="s">
        <v>85</v>
      </c>
      <c r="G11588" s="61" t="s">
        <v>1642</v>
      </c>
      <c r="H11588" s="61" t="s">
        <v>967</v>
      </c>
      <c r="I11588" s="61">
        <v>43.21</v>
      </c>
      <c r="J11588" s="61">
        <v>-70.63</v>
      </c>
      <c r="K11588">
        <v>2362</v>
      </c>
      <c r="L11588"/>
      <c r="M11588"/>
    </row>
    <row r="11589" spans="1:13">
      <c r="A11589" s="61" t="s">
        <v>40</v>
      </c>
      <c r="B11589" s="61">
        <v>4925</v>
      </c>
      <c r="C11589" s="63" t="s">
        <v>968</v>
      </c>
      <c r="D11589" s="61">
        <v>0</v>
      </c>
      <c r="E11589" s="61" t="s">
        <v>1929</v>
      </c>
      <c r="F11589" s="61" t="s">
        <v>85</v>
      </c>
      <c r="G11589" s="61" t="s">
        <v>1795</v>
      </c>
      <c r="H11589" s="61" t="s">
        <v>967</v>
      </c>
      <c r="I11589" s="61">
        <v>45.23</v>
      </c>
      <c r="J11589" s="61">
        <v>-69.989999999999995</v>
      </c>
      <c r="K11589">
        <v>87</v>
      </c>
      <c r="L11589"/>
      <c r="M11589"/>
    </row>
    <row r="11590" spans="1:13">
      <c r="A11590" s="61" t="s">
        <v>40</v>
      </c>
      <c r="B11590" s="61">
        <v>4736</v>
      </c>
      <c r="C11590" s="63" t="s">
        <v>968</v>
      </c>
      <c r="D11590" s="61">
        <v>0</v>
      </c>
      <c r="E11590" s="61" t="s">
        <v>1878</v>
      </c>
      <c r="F11590" s="61" t="s">
        <v>85</v>
      </c>
      <c r="G11590" s="61" t="s">
        <v>1782</v>
      </c>
      <c r="H11590" s="61" t="s">
        <v>967</v>
      </c>
      <c r="I11590" s="61">
        <v>46.86</v>
      </c>
      <c r="J11590" s="61">
        <v>-67.989999999999995</v>
      </c>
      <c r="K11590">
        <v>9033</v>
      </c>
      <c r="L11590"/>
      <c r="M11590"/>
    </row>
    <row r="11591" spans="1:13">
      <c r="A11591" s="61" t="s">
        <v>40</v>
      </c>
      <c r="B11591" s="61">
        <v>4419</v>
      </c>
      <c r="C11591" s="63" t="s">
        <v>968</v>
      </c>
      <c r="D11591" s="61">
        <v>0</v>
      </c>
      <c r="E11591" s="61" t="s">
        <v>1766</v>
      </c>
      <c r="F11591" s="61" t="s">
        <v>85</v>
      </c>
      <c r="G11591" s="61" t="s">
        <v>1757</v>
      </c>
      <c r="H11591" s="61" t="s">
        <v>967</v>
      </c>
      <c r="I11591" s="61">
        <v>44.79</v>
      </c>
      <c r="J11591" s="61">
        <v>-69.05</v>
      </c>
      <c r="K11591">
        <v>2863</v>
      </c>
      <c r="L11591"/>
      <c r="M11591"/>
    </row>
    <row r="11592" spans="1:13">
      <c r="A11592" s="61" t="s">
        <v>40</v>
      </c>
      <c r="B11592" s="61">
        <v>4015</v>
      </c>
      <c r="C11592" s="63" t="s">
        <v>968</v>
      </c>
      <c r="D11592" s="61">
        <v>0</v>
      </c>
      <c r="E11592" s="61" t="s">
        <v>1663</v>
      </c>
      <c r="F11592" s="61" t="s">
        <v>85</v>
      </c>
      <c r="G11592" s="61" t="s">
        <v>1654</v>
      </c>
      <c r="H11592" s="61" t="s">
        <v>967</v>
      </c>
      <c r="I11592" s="61">
        <v>44</v>
      </c>
      <c r="J11592" s="61">
        <v>-70.52</v>
      </c>
      <c r="K11592">
        <v>3646</v>
      </c>
      <c r="L11592"/>
      <c r="M11592"/>
    </row>
    <row r="11593" spans="1:13">
      <c r="A11593" s="61" t="s">
        <v>40</v>
      </c>
      <c r="B11593" s="61">
        <v>4421</v>
      </c>
      <c r="C11593" s="63" t="s">
        <v>968</v>
      </c>
      <c r="D11593" s="61">
        <v>0</v>
      </c>
      <c r="E11593" s="61" t="s">
        <v>1767</v>
      </c>
      <c r="F11593" s="61" t="s">
        <v>85</v>
      </c>
      <c r="G11593" s="61" t="s">
        <v>694</v>
      </c>
      <c r="H11593" s="61" t="s">
        <v>967</v>
      </c>
      <c r="I11593" s="61">
        <v>44.41</v>
      </c>
      <c r="J11593" s="61">
        <v>-68.81</v>
      </c>
      <c r="K11593">
        <v>1320</v>
      </c>
      <c r="L11593"/>
      <c r="M11593"/>
    </row>
    <row r="11594" spans="1:13">
      <c r="A11594" s="61" t="s">
        <v>40</v>
      </c>
      <c r="B11594" s="61">
        <v>4541</v>
      </c>
      <c r="C11594" s="63" t="s">
        <v>968</v>
      </c>
      <c r="D11594" s="61">
        <v>0</v>
      </c>
      <c r="E11594" s="61" t="s">
        <v>1809</v>
      </c>
      <c r="F11594" s="61" t="s">
        <v>85</v>
      </c>
      <c r="G11594" s="61" t="s">
        <v>581</v>
      </c>
      <c r="H11594" s="61" t="s">
        <v>967</v>
      </c>
      <c r="I11594" s="61">
        <v>43.88</v>
      </c>
      <c r="J11594" s="61">
        <v>-69.489999999999995</v>
      </c>
      <c r="K11594">
        <v>44</v>
      </c>
      <c r="L11594"/>
      <c r="M11594"/>
    </row>
    <row r="11595" spans="1:13">
      <c r="A11595" s="61" t="s">
        <v>40</v>
      </c>
      <c r="B11595" s="61">
        <v>4422</v>
      </c>
      <c r="C11595" s="63" t="s">
        <v>968</v>
      </c>
      <c r="D11595" s="61">
        <v>0</v>
      </c>
      <c r="E11595" s="61" t="s">
        <v>1768</v>
      </c>
      <c r="F11595" s="61" t="s">
        <v>85</v>
      </c>
      <c r="G11595" s="61" t="s">
        <v>1757</v>
      </c>
      <c r="H11595" s="61" t="s">
        <v>967</v>
      </c>
      <c r="I11595" s="61">
        <v>45.08</v>
      </c>
      <c r="J11595" s="61">
        <v>-69.040000000000006</v>
      </c>
      <c r="K11595">
        <v>1551</v>
      </c>
      <c r="L11595"/>
      <c r="M11595"/>
    </row>
    <row r="11596" spans="1:13">
      <c r="A11596" s="61" t="s">
        <v>40</v>
      </c>
      <c r="B11596" s="61">
        <v>4017</v>
      </c>
      <c r="C11596" s="63" t="s">
        <v>968</v>
      </c>
      <c r="D11596" s="61">
        <v>0</v>
      </c>
      <c r="E11596" s="61" t="s">
        <v>1664</v>
      </c>
      <c r="F11596" s="61" t="s">
        <v>85</v>
      </c>
      <c r="G11596" s="61" t="s">
        <v>1654</v>
      </c>
      <c r="H11596" s="61" t="s">
        <v>967</v>
      </c>
      <c r="I11596" s="61">
        <v>43.73</v>
      </c>
      <c r="J11596" s="61">
        <v>-70.11</v>
      </c>
      <c r="K11596">
        <v>396</v>
      </c>
      <c r="L11596"/>
      <c r="M11596"/>
    </row>
    <row r="11597" spans="1:13">
      <c r="A11597" s="61" t="s">
        <v>40</v>
      </c>
      <c r="B11597" s="61">
        <v>4622</v>
      </c>
      <c r="C11597" s="63" t="s">
        <v>968</v>
      </c>
      <c r="D11597" s="61">
        <v>0</v>
      </c>
      <c r="E11597" s="61" t="s">
        <v>1838</v>
      </c>
      <c r="F11597" s="61" t="s">
        <v>85</v>
      </c>
      <c r="G11597" s="61" t="s">
        <v>625</v>
      </c>
      <c r="H11597" s="61" t="s">
        <v>967</v>
      </c>
      <c r="I11597" s="61">
        <v>44.6</v>
      </c>
      <c r="J11597" s="61">
        <v>-67.92</v>
      </c>
      <c r="K11597">
        <v>1310</v>
      </c>
      <c r="L11597"/>
      <c r="M11597"/>
    </row>
    <row r="11598" spans="1:13">
      <c r="A11598" s="61" t="s">
        <v>40</v>
      </c>
      <c r="B11598" s="61">
        <v>4927</v>
      </c>
      <c r="C11598" s="63" t="s">
        <v>968</v>
      </c>
      <c r="D11598" s="61">
        <v>0</v>
      </c>
      <c r="E11598" s="61" t="s">
        <v>1118</v>
      </c>
      <c r="F11598" s="61" t="s">
        <v>85</v>
      </c>
      <c r="G11598" s="61" t="s">
        <v>1732</v>
      </c>
      <c r="H11598" s="61" t="s">
        <v>967</v>
      </c>
      <c r="I11598" s="61">
        <v>44.63</v>
      </c>
      <c r="J11598" s="61">
        <v>-69.5</v>
      </c>
      <c r="K11598">
        <v>3370</v>
      </c>
      <c r="L11598"/>
      <c r="M11598"/>
    </row>
    <row r="11599" spans="1:13">
      <c r="A11599" s="61" t="s">
        <v>40</v>
      </c>
      <c r="B11599" s="61">
        <v>4623</v>
      </c>
      <c r="C11599" s="63" t="s">
        <v>968</v>
      </c>
      <c r="D11599" s="61">
        <v>0</v>
      </c>
      <c r="E11599" s="61" t="s">
        <v>1839</v>
      </c>
      <c r="F11599" s="61" t="s">
        <v>85</v>
      </c>
      <c r="G11599" s="61" t="s">
        <v>625</v>
      </c>
      <c r="H11599" s="61" t="s">
        <v>967</v>
      </c>
      <c r="I11599" s="61">
        <v>44.65</v>
      </c>
      <c r="J11599" s="61">
        <v>-67.72</v>
      </c>
      <c r="K11599">
        <v>943</v>
      </c>
      <c r="L11599"/>
      <c r="M11599"/>
    </row>
    <row r="11600" spans="1:13">
      <c r="A11600" s="61" t="s">
        <v>40</v>
      </c>
      <c r="B11600" s="61">
        <v>4624</v>
      </c>
      <c r="C11600" s="63" t="s">
        <v>968</v>
      </c>
      <c r="D11600" s="61">
        <v>0</v>
      </c>
      <c r="E11600" s="61" t="s">
        <v>1840</v>
      </c>
      <c r="F11600" s="61" t="s">
        <v>85</v>
      </c>
      <c r="G11600" s="61" t="s">
        <v>694</v>
      </c>
      <c r="H11600" s="61" t="s">
        <v>967</v>
      </c>
      <c r="I11600" s="61">
        <v>44.41</v>
      </c>
      <c r="J11600" s="61">
        <v>-67.989999999999995</v>
      </c>
      <c r="K11600">
        <v>211</v>
      </c>
      <c r="L11600"/>
      <c r="M11600"/>
    </row>
    <row r="11601" spans="1:13">
      <c r="A11601" s="61" t="s">
        <v>40</v>
      </c>
      <c r="B11601" s="61">
        <v>4928</v>
      </c>
      <c r="C11601" s="63" t="s">
        <v>968</v>
      </c>
      <c r="D11601" s="61">
        <v>0</v>
      </c>
      <c r="E11601" s="61" t="s">
        <v>1930</v>
      </c>
      <c r="F11601" s="61" t="s">
        <v>85</v>
      </c>
      <c r="G11601" s="61" t="s">
        <v>1757</v>
      </c>
      <c r="H11601" s="61" t="s">
        <v>967</v>
      </c>
      <c r="I11601" s="61">
        <v>44.92</v>
      </c>
      <c r="J11601" s="61">
        <v>-69.260000000000005</v>
      </c>
      <c r="K11601">
        <v>2221</v>
      </c>
      <c r="L11601"/>
      <c r="M11601"/>
    </row>
    <row r="11602" spans="1:13">
      <c r="A11602" s="61" t="s">
        <v>40</v>
      </c>
      <c r="B11602" s="61">
        <v>4427</v>
      </c>
      <c r="C11602" s="63" t="s">
        <v>968</v>
      </c>
      <c r="D11602" s="61">
        <v>0</v>
      </c>
      <c r="E11602" s="61" t="s">
        <v>1771</v>
      </c>
      <c r="F11602" s="61" t="s">
        <v>85</v>
      </c>
      <c r="G11602" s="61" t="s">
        <v>1757</v>
      </c>
      <c r="H11602" s="61" t="s">
        <v>967</v>
      </c>
      <c r="I11602" s="61">
        <v>44.98</v>
      </c>
      <c r="J11602" s="61">
        <v>-69.010000000000005</v>
      </c>
      <c r="K11602">
        <v>2900</v>
      </c>
      <c r="L11602"/>
      <c r="M11602"/>
    </row>
    <row r="11603" spans="1:13">
      <c r="A11603" s="61" t="s">
        <v>40</v>
      </c>
      <c r="B11603" s="61">
        <v>4020</v>
      </c>
      <c r="C11603" s="63" t="s">
        <v>968</v>
      </c>
      <c r="D11603" s="61">
        <v>0</v>
      </c>
      <c r="E11603" s="61" t="s">
        <v>1578</v>
      </c>
      <c r="F11603" s="61" t="s">
        <v>85</v>
      </c>
      <c r="G11603" s="61" t="s">
        <v>1642</v>
      </c>
      <c r="H11603" s="61" t="s">
        <v>967</v>
      </c>
      <c r="I11603" s="61">
        <v>43.8</v>
      </c>
      <c r="J11603" s="61">
        <v>-70.8</v>
      </c>
      <c r="K11603">
        <v>1508</v>
      </c>
      <c r="L11603"/>
      <c r="M11603"/>
    </row>
    <row r="11604" spans="1:13">
      <c r="A11604" s="61" t="s">
        <v>40</v>
      </c>
      <c r="B11604" s="61">
        <v>4021</v>
      </c>
      <c r="C11604" s="63" t="s">
        <v>968</v>
      </c>
      <c r="D11604" s="61">
        <v>0</v>
      </c>
      <c r="E11604" s="61" t="s">
        <v>1665</v>
      </c>
      <c r="F11604" s="61" t="s">
        <v>85</v>
      </c>
      <c r="G11604" s="61" t="s">
        <v>1654</v>
      </c>
      <c r="H11604" s="61" t="s">
        <v>967</v>
      </c>
      <c r="I11604" s="61">
        <v>43.8</v>
      </c>
      <c r="J11604" s="61">
        <v>-70.25</v>
      </c>
      <c r="K11604">
        <v>6729</v>
      </c>
      <c r="L11604"/>
      <c r="M11604"/>
    </row>
    <row r="11605" spans="1:13">
      <c r="A11605" s="61" t="s">
        <v>40</v>
      </c>
      <c r="B11605" s="61">
        <v>4110</v>
      </c>
      <c r="C11605" s="63" t="s">
        <v>968</v>
      </c>
      <c r="D11605" s="61">
        <v>0</v>
      </c>
      <c r="E11605" s="61" t="s">
        <v>1714</v>
      </c>
      <c r="F11605" s="61" t="s">
        <v>85</v>
      </c>
      <c r="G11605" s="61" t="s">
        <v>1654</v>
      </c>
      <c r="H11605" s="61" t="s">
        <v>967</v>
      </c>
      <c r="I11605" s="61">
        <v>43.75</v>
      </c>
      <c r="J11605" s="61">
        <v>-70.2</v>
      </c>
      <c r="K11605">
        <v>1752</v>
      </c>
      <c r="L11605"/>
      <c r="M11605"/>
    </row>
    <row r="11606" spans="1:13">
      <c r="A11606" s="61" t="s">
        <v>40</v>
      </c>
      <c r="B11606" s="61">
        <v>4563</v>
      </c>
      <c r="C11606" s="63" t="s">
        <v>968</v>
      </c>
      <c r="D11606" s="61">
        <v>0</v>
      </c>
      <c r="E11606" s="61" t="s">
        <v>1820</v>
      </c>
      <c r="F11606" s="61" t="s">
        <v>85</v>
      </c>
      <c r="G11606" s="61" t="s">
        <v>1813</v>
      </c>
      <c r="H11606" s="61" t="s">
        <v>967</v>
      </c>
      <c r="I11606" s="61">
        <v>44.01</v>
      </c>
      <c r="J11606" s="61">
        <v>-69.239999999999995</v>
      </c>
      <c r="K11606">
        <v>1502</v>
      </c>
      <c r="L11606"/>
      <c r="M11606"/>
    </row>
    <row r="11607" spans="1:13">
      <c r="A11607" s="61" t="s">
        <v>40</v>
      </c>
      <c r="B11607" s="61">
        <v>4626</v>
      </c>
      <c r="C11607" s="63" t="s">
        <v>968</v>
      </c>
      <c r="D11607" s="61">
        <v>0</v>
      </c>
      <c r="E11607" s="61" t="s">
        <v>1841</v>
      </c>
      <c r="F11607" s="61" t="s">
        <v>85</v>
      </c>
      <c r="G11607" s="61" t="s">
        <v>625</v>
      </c>
      <c r="H11607" s="61" t="s">
        <v>967</v>
      </c>
      <c r="I11607" s="61">
        <v>44.69</v>
      </c>
      <c r="J11607" s="61">
        <v>-67.209999999999994</v>
      </c>
      <c r="K11607">
        <v>524</v>
      </c>
      <c r="L11607"/>
      <c r="M11607"/>
    </row>
    <row r="11608" spans="1:13">
      <c r="A11608" s="61" t="s">
        <v>40</v>
      </c>
      <c r="B11608" s="61">
        <v>4543</v>
      </c>
      <c r="C11608" s="63" t="s">
        <v>968</v>
      </c>
      <c r="D11608" s="61">
        <v>0</v>
      </c>
      <c r="E11608" s="61" t="s">
        <v>1810</v>
      </c>
      <c r="F11608" s="61" t="s">
        <v>85</v>
      </c>
      <c r="G11608" s="61" t="s">
        <v>581</v>
      </c>
      <c r="H11608" s="61" t="s">
        <v>967</v>
      </c>
      <c r="I11608" s="61">
        <v>44.03</v>
      </c>
      <c r="J11608" s="61">
        <v>-69.510000000000005</v>
      </c>
      <c r="K11608">
        <v>2297</v>
      </c>
      <c r="L11608"/>
      <c r="M11608"/>
    </row>
    <row r="11609" spans="1:13">
      <c r="A11609" s="61" t="s">
        <v>40</v>
      </c>
      <c r="B11609" s="61">
        <v>4424</v>
      </c>
      <c r="C11609" s="63" t="s">
        <v>968</v>
      </c>
      <c r="D11609" s="61">
        <v>0</v>
      </c>
      <c r="E11609" s="61" t="s">
        <v>1769</v>
      </c>
      <c r="F11609" s="61" t="s">
        <v>85</v>
      </c>
      <c r="G11609" s="61" t="s">
        <v>625</v>
      </c>
      <c r="H11609" s="61" t="s">
        <v>967</v>
      </c>
      <c r="I11609" s="61">
        <v>45.66</v>
      </c>
      <c r="J11609" s="61">
        <v>-67.86</v>
      </c>
      <c r="K11609">
        <v>839</v>
      </c>
      <c r="L11609"/>
      <c r="M11609"/>
    </row>
    <row r="11610" spans="1:13">
      <c r="A11610" s="61" t="s">
        <v>40</v>
      </c>
      <c r="B11610" s="61">
        <v>4627</v>
      </c>
      <c r="C11610" s="63" t="s">
        <v>968</v>
      </c>
      <c r="D11610" s="61">
        <v>0</v>
      </c>
      <c r="E11610" s="61" t="s">
        <v>1842</v>
      </c>
      <c r="F11610" s="61" t="s">
        <v>85</v>
      </c>
      <c r="G11610" s="61" t="s">
        <v>694</v>
      </c>
      <c r="H11610" s="61" t="s">
        <v>967</v>
      </c>
      <c r="I11610" s="61">
        <v>44.22</v>
      </c>
      <c r="J11610" s="61">
        <v>-68.67</v>
      </c>
      <c r="K11610">
        <v>1937</v>
      </c>
      <c r="L11610"/>
      <c r="M11610"/>
    </row>
    <row r="11611" spans="1:13">
      <c r="A11611" s="61" t="s">
        <v>40</v>
      </c>
      <c r="B11611" s="61">
        <v>4022</v>
      </c>
      <c r="C11611" s="63" t="s">
        <v>968</v>
      </c>
      <c r="D11611" s="61">
        <v>0</v>
      </c>
      <c r="E11611" s="61" t="s">
        <v>1666</v>
      </c>
      <c r="F11611" s="61" t="s">
        <v>85</v>
      </c>
      <c r="G11611" s="61" t="s">
        <v>1661</v>
      </c>
      <c r="H11611" s="61" t="s">
        <v>967</v>
      </c>
      <c r="I11611" s="61">
        <v>43.97</v>
      </c>
      <c r="J11611" s="61">
        <v>-70.8</v>
      </c>
      <c r="K11611">
        <v>1197</v>
      </c>
      <c r="L11611"/>
      <c r="M11611"/>
    </row>
    <row r="11612" spans="1:13">
      <c r="A11612" s="61" t="s">
        <v>40</v>
      </c>
      <c r="B11612" s="61">
        <v>4628</v>
      </c>
      <c r="C11612" s="63" t="s">
        <v>968</v>
      </c>
      <c r="D11612" s="61">
        <v>0</v>
      </c>
      <c r="E11612" s="61" t="s">
        <v>1843</v>
      </c>
      <c r="F11612" s="61" t="s">
        <v>85</v>
      </c>
      <c r="G11612" s="61" t="s">
        <v>625</v>
      </c>
      <c r="H11612" s="61" t="s">
        <v>967</v>
      </c>
      <c r="I11612" s="61">
        <v>44.9</v>
      </c>
      <c r="J11612" s="61">
        <v>-67.22</v>
      </c>
      <c r="K11612">
        <v>672</v>
      </c>
      <c r="L11612"/>
      <c r="M11612"/>
    </row>
    <row r="11613" spans="1:13">
      <c r="A11613" s="61" t="s">
        <v>40</v>
      </c>
      <c r="B11613" s="61">
        <v>4929</v>
      </c>
      <c r="C11613" s="63" t="s">
        <v>968</v>
      </c>
      <c r="D11613" s="61">
        <v>0</v>
      </c>
      <c r="E11613" s="61" t="s">
        <v>1931</v>
      </c>
      <c r="F11613" s="61" t="s">
        <v>85</v>
      </c>
      <c r="G11613" s="61" t="s">
        <v>1795</v>
      </c>
      <c r="H11613" s="61" t="s">
        <v>967</v>
      </c>
      <c r="I11613" s="61">
        <v>44.79</v>
      </c>
      <c r="J11613" s="61">
        <v>-69.290000000000006</v>
      </c>
      <c r="K11613">
        <v>885</v>
      </c>
      <c r="L11613"/>
      <c r="M11613"/>
    </row>
    <row r="11614" spans="1:13">
      <c r="A11614" s="61" t="s">
        <v>40</v>
      </c>
      <c r="B11614" s="61">
        <v>4930</v>
      </c>
      <c r="C11614" s="63" t="s">
        <v>968</v>
      </c>
      <c r="D11614" s="61">
        <v>0</v>
      </c>
      <c r="E11614" s="61" t="s">
        <v>627</v>
      </c>
      <c r="F11614" s="61" t="s">
        <v>85</v>
      </c>
      <c r="G11614" s="61" t="s">
        <v>1757</v>
      </c>
      <c r="H11614" s="61" t="s">
        <v>967</v>
      </c>
      <c r="I11614" s="61">
        <v>45.01</v>
      </c>
      <c r="J11614" s="61">
        <v>-69.290000000000006</v>
      </c>
      <c r="K11614">
        <v>4287</v>
      </c>
      <c r="L11614"/>
      <c r="M11614"/>
    </row>
    <row r="11615" spans="1:13">
      <c r="A11615" s="61" t="s">
        <v>40</v>
      </c>
      <c r="B11615" s="61">
        <v>4224</v>
      </c>
      <c r="C11615" s="63" t="s">
        <v>968</v>
      </c>
      <c r="D11615" s="61">
        <v>0</v>
      </c>
      <c r="E11615" s="61" t="s">
        <v>1720</v>
      </c>
      <c r="F11615" s="61" t="s">
        <v>85</v>
      </c>
      <c r="G11615" s="61" t="s">
        <v>1661</v>
      </c>
      <c r="H11615" s="61" t="s">
        <v>967</v>
      </c>
      <c r="I11615" s="61">
        <v>44.53</v>
      </c>
      <c r="J11615" s="61">
        <v>-70.45</v>
      </c>
      <c r="K11615">
        <v>2746</v>
      </c>
      <c r="L11615"/>
      <c r="M11615"/>
    </row>
    <row r="11616" spans="1:13">
      <c r="A11616" s="61" t="s">
        <v>40</v>
      </c>
      <c r="B11616" s="61">
        <v>4932</v>
      </c>
      <c r="C11616" s="63" t="s">
        <v>968</v>
      </c>
      <c r="D11616" s="61">
        <v>0</v>
      </c>
      <c r="E11616" s="61" t="s">
        <v>1933</v>
      </c>
      <c r="F11616" s="61" t="s">
        <v>85</v>
      </c>
      <c r="G11616" s="61" t="s">
        <v>1757</v>
      </c>
      <c r="H11616" s="61" t="s">
        <v>967</v>
      </c>
      <c r="I11616" s="61">
        <v>44.68</v>
      </c>
      <c r="J11616" s="61">
        <v>-69.16</v>
      </c>
      <c r="K11616">
        <v>1211</v>
      </c>
      <c r="L11616"/>
      <c r="M11616"/>
    </row>
    <row r="11617" spans="1:13">
      <c r="A11617" s="61" t="s">
        <v>40</v>
      </c>
      <c r="B11617" s="61">
        <v>4426</v>
      </c>
      <c r="C11617" s="63" t="s">
        <v>968</v>
      </c>
      <c r="D11617" s="61">
        <v>0</v>
      </c>
      <c r="E11617" s="61" t="s">
        <v>1770</v>
      </c>
      <c r="F11617" s="61" t="s">
        <v>85</v>
      </c>
      <c r="G11617" s="61" t="s">
        <v>1759</v>
      </c>
      <c r="H11617" s="61" t="s">
        <v>967</v>
      </c>
      <c r="I11617" s="61">
        <v>45.21</v>
      </c>
      <c r="J11617" s="61">
        <v>-69.180000000000007</v>
      </c>
      <c r="K11617">
        <v>4841</v>
      </c>
      <c r="L11617"/>
      <c r="M11617"/>
    </row>
    <row r="11618" spans="1:13">
      <c r="A11618" s="61" t="s">
        <v>40</v>
      </c>
      <c r="B11618" s="61">
        <v>4342</v>
      </c>
      <c r="C11618" s="63" t="s">
        <v>968</v>
      </c>
      <c r="D11618" s="61">
        <v>0</v>
      </c>
      <c r="E11618" s="61" t="s">
        <v>1746</v>
      </c>
      <c r="F11618" s="61" t="s">
        <v>85</v>
      </c>
      <c r="G11618" s="61" t="s">
        <v>581</v>
      </c>
      <c r="H11618" s="61" t="s">
        <v>967</v>
      </c>
      <c r="I11618" s="61">
        <v>44.1</v>
      </c>
      <c r="J11618" s="61">
        <v>-69.72</v>
      </c>
      <c r="K11618">
        <v>1725</v>
      </c>
      <c r="L11618"/>
      <c r="M11618"/>
    </row>
    <row r="11619" spans="1:13">
      <c r="A11619" s="61" t="s">
        <v>40</v>
      </c>
      <c r="B11619" s="61">
        <v>4222</v>
      </c>
      <c r="C11619" s="63" t="s">
        <v>968</v>
      </c>
      <c r="D11619" s="61">
        <v>0</v>
      </c>
      <c r="E11619" s="61" t="s">
        <v>1604</v>
      </c>
      <c r="F11619" s="61" t="s">
        <v>85</v>
      </c>
      <c r="G11619" s="61" t="s">
        <v>1715</v>
      </c>
      <c r="H11619" s="61" t="s">
        <v>967</v>
      </c>
      <c r="I11619" s="61">
        <v>43.92</v>
      </c>
      <c r="J11619" s="61">
        <v>-70.12</v>
      </c>
      <c r="K11619">
        <v>4173</v>
      </c>
      <c r="L11619"/>
      <c r="M11619"/>
    </row>
    <row r="11620" spans="1:13">
      <c r="A11620" s="61" t="s">
        <v>40</v>
      </c>
      <c r="B11620" s="61">
        <v>4739</v>
      </c>
      <c r="C11620" s="63" t="s">
        <v>968</v>
      </c>
      <c r="D11620" s="61">
        <v>0</v>
      </c>
      <c r="E11620" s="61" t="s">
        <v>1879</v>
      </c>
      <c r="F11620" s="61" t="s">
        <v>85</v>
      </c>
      <c r="G11620" s="61" t="s">
        <v>1782</v>
      </c>
      <c r="H11620" s="61" t="s">
        <v>967</v>
      </c>
      <c r="I11620" s="61">
        <v>47.04</v>
      </c>
      <c r="J11620" s="61">
        <v>-68.59</v>
      </c>
      <c r="K11620">
        <v>993</v>
      </c>
      <c r="L11620"/>
      <c r="M11620"/>
    </row>
    <row r="11621" spans="1:13">
      <c r="A11621" s="61" t="s">
        <v>40</v>
      </c>
      <c r="B11621" s="61">
        <v>4226</v>
      </c>
      <c r="C11621" s="63" t="s">
        <v>968</v>
      </c>
      <c r="D11621" s="61">
        <v>0</v>
      </c>
      <c r="E11621" s="61" t="s">
        <v>1502</v>
      </c>
      <c r="F11621" s="61" t="s">
        <v>85</v>
      </c>
      <c r="G11621" s="61" t="s">
        <v>1661</v>
      </c>
      <c r="H11621" s="61" t="s">
        <v>967</v>
      </c>
      <c r="I11621" s="61">
        <v>44.6</v>
      </c>
      <c r="J11621" s="61">
        <v>-70.680000000000007</v>
      </c>
      <c r="K11621">
        <v>88</v>
      </c>
      <c r="L11621"/>
      <c r="M11621"/>
    </row>
    <row r="11622" spans="1:13">
      <c r="A11622" s="61" t="s">
        <v>40</v>
      </c>
      <c r="B11622" s="61">
        <v>4024</v>
      </c>
      <c r="C11622" s="63" t="s">
        <v>968</v>
      </c>
      <c r="D11622" s="61">
        <v>0</v>
      </c>
      <c r="E11622" s="61" t="s">
        <v>1667</v>
      </c>
      <c r="F11622" s="61" t="s">
        <v>85</v>
      </c>
      <c r="G11622" s="61" t="s">
        <v>1654</v>
      </c>
      <c r="H11622" s="61" t="s">
        <v>967</v>
      </c>
      <c r="I11622" s="61">
        <v>43.84</v>
      </c>
      <c r="J11622" s="61">
        <v>-70.69</v>
      </c>
      <c r="K11622">
        <v>572</v>
      </c>
      <c r="L11622"/>
      <c r="M11622"/>
    </row>
    <row r="11623" spans="1:13">
      <c r="A11623" s="61" t="s">
        <v>40</v>
      </c>
      <c r="B11623" s="61">
        <v>4544</v>
      </c>
      <c r="C11623" s="63" t="s">
        <v>968</v>
      </c>
      <c r="D11623" s="61">
        <v>0</v>
      </c>
      <c r="E11623" s="61" t="s">
        <v>1811</v>
      </c>
      <c r="F11623" s="61" t="s">
        <v>85</v>
      </c>
      <c r="G11623" s="61" t="s">
        <v>581</v>
      </c>
      <c r="H11623" s="61" t="s">
        <v>967</v>
      </c>
      <c r="I11623" s="61">
        <v>43.82</v>
      </c>
      <c r="J11623" s="61">
        <v>-69.59</v>
      </c>
      <c r="K11623">
        <v>695</v>
      </c>
      <c r="L11623"/>
      <c r="M11623"/>
    </row>
    <row r="11624" spans="1:13">
      <c r="A11624" s="61" t="s">
        <v>40</v>
      </c>
      <c r="B11624" s="61">
        <v>4630</v>
      </c>
      <c r="C11624" s="63" t="s">
        <v>968</v>
      </c>
      <c r="D11624" s="61">
        <v>0</v>
      </c>
      <c r="E11624" s="61" t="s">
        <v>1844</v>
      </c>
      <c r="F11624" s="61" t="s">
        <v>85</v>
      </c>
      <c r="G11624" s="61" t="s">
        <v>625</v>
      </c>
      <c r="H11624" s="61" t="s">
        <v>967</v>
      </c>
      <c r="I11624" s="61">
        <v>44.73</v>
      </c>
      <c r="J11624" s="61">
        <v>-67.39</v>
      </c>
      <c r="K11624">
        <v>1364</v>
      </c>
      <c r="L11624"/>
      <c r="M11624"/>
    </row>
    <row r="11625" spans="1:13">
      <c r="A11625" s="61" t="s">
        <v>40</v>
      </c>
      <c r="B11625" s="61">
        <v>4430</v>
      </c>
      <c r="C11625" s="63" t="s">
        <v>968</v>
      </c>
      <c r="D11625" s="61">
        <v>0</v>
      </c>
      <c r="E11625" s="61" t="s">
        <v>1775</v>
      </c>
      <c r="F11625" s="61" t="s">
        <v>85</v>
      </c>
      <c r="G11625" s="61" t="s">
        <v>1757</v>
      </c>
      <c r="H11625" s="61" t="s">
        <v>967</v>
      </c>
      <c r="I11625" s="61">
        <v>45.62</v>
      </c>
      <c r="J11625" s="61">
        <v>-68.569999999999993</v>
      </c>
      <c r="K11625">
        <v>1567</v>
      </c>
      <c r="L11625"/>
      <c r="M11625"/>
    </row>
    <row r="11626" spans="1:13">
      <c r="A11626" s="61" t="s">
        <v>40</v>
      </c>
      <c r="B11626" s="61">
        <v>4030</v>
      </c>
      <c r="C11626" s="63" t="s">
        <v>968</v>
      </c>
      <c r="D11626" s="61">
        <v>0</v>
      </c>
      <c r="E11626" s="61" t="s">
        <v>1669</v>
      </c>
      <c r="F11626" s="61" t="s">
        <v>85</v>
      </c>
      <c r="G11626" s="61" t="s">
        <v>1642</v>
      </c>
      <c r="H11626" s="61" t="s">
        <v>967</v>
      </c>
      <c r="I11626" s="61">
        <v>43.6</v>
      </c>
      <c r="J11626" s="61">
        <v>-70.69</v>
      </c>
      <c r="K11626">
        <v>2239</v>
      </c>
      <c r="L11626"/>
      <c r="M11626"/>
    </row>
    <row r="11627" spans="1:13">
      <c r="A11627" s="61" t="s">
        <v>40</v>
      </c>
      <c r="B11627" s="61">
        <v>4740</v>
      </c>
      <c r="C11627" s="63" t="s">
        <v>968</v>
      </c>
      <c r="D11627" s="61">
        <v>0</v>
      </c>
      <c r="E11627" s="61" t="s">
        <v>1298</v>
      </c>
      <c r="F11627" s="61" t="s">
        <v>85</v>
      </c>
      <c r="G11627" s="61" t="s">
        <v>1782</v>
      </c>
      <c r="H11627" s="61" t="s">
        <v>967</v>
      </c>
      <c r="I11627" s="61">
        <v>46.64</v>
      </c>
      <c r="J11627" s="61">
        <v>-67.91</v>
      </c>
      <c r="K11627">
        <v>1320</v>
      </c>
      <c r="L11627"/>
      <c r="M11627"/>
    </row>
    <row r="11628" spans="1:13">
      <c r="A11628" s="61" t="s">
        <v>40</v>
      </c>
      <c r="B11628" s="61">
        <v>4631</v>
      </c>
      <c r="C11628" s="63" t="s">
        <v>968</v>
      </c>
      <c r="D11628" s="61">
        <v>0</v>
      </c>
      <c r="E11628" s="61" t="s">
        <v>1845</v>
      </c>
      <c r="F11628" s="61" t="s">
        <v>85</v>
      </c>
      <c r="G11628" s="61" t="s">
        <v>625</v>
      </c>
      <c r="H11628" s="61" t="s">
        <v>967</v>
      </c>
      <c r="I11628" s="61">
        <v>44.91</v>
      </c>
      <c r="J11628" s="61">
        <v>-67.010000000000005</v>
      </c>
      <c r="K11628">
        <v>1288</v>
      </c>
      <c r="L11628"/>
      <c r="M11628"/>
    </row>
    <row r="11629" spans="1:13">
      <c r="A11629" s="61" t="s">
        <v>40</v>
      </c>
      <c r="B11629" s="61">
        <v>4428</v>
      </c>
      <c r="C11629" s="63" t="s">
        <v>968</v>
      </c>
      <c r="D11629" s="61">
        <v>0</v>
      </c>
      <c r="E11629" s="61" t="s">
        <v>1773</v>
      </c>
      <c r="F11629" s="61" t="s">
        <v>85</v>
      </c>
      <c r="G11629" s="61" t="s">
        <v>1757</v>
      </c>
      <c r="H11629" s="61" t="s">
        <v>967</v>
      </c>
      <c r="I11629" s="61">
        <v>44.82</v>
      </c>
      <c r="J11629" s="61">
        <v>-68.69</v>
      </c>
      <c r="K11629">
        <v>3034</v>
      </c>
      <c r="L11629"/>
      <c r="M11629"/>
    </row>
    <row r="11630" spans="1:13">
      <c r="A11630" s="61" t="s">
        <v>40</v>
      </c>
      <c r="B11630" s="61">
        <v>4556</v>
      </c>
      <c r="C11630" s="63" t="s">
        <v>968</v>
      </c>
      <c r="D11630" s="61">
        <v>0</v>
      </c>
      <c r="E11630" s="61" t="s">
        <v>1817</v>
      </c>
      <c r="F11630" s="61" t="s">
        <v>85</v>
      </c>
      <c r="G11630" s="61" t="s">
        <v>581</v>
      </c>
      <c r="H11630" s="61" t="s">
        <v>967</v>
      </c>
      <c r="I11630" s="61">
        <v>43.95</v>
      </c>
      <c r="J11630" s="61">
        <v>-69.63</v>
      </c>
      <c r="K11630">
        <v>1188</v>
      </c>
      <c r="L11630"/>
      <c r="M11630"/>
    </row>
    <row r="11631" spans="1:13">
      <c r="A11631" s="61" t="s">
        <v>40</v>
      </c>
      <c r="B11631" s="61">
        <v>3903</v>
      </c>
      <c r="C11631" s="63" t="s">
        <v>968</v>
      </c>
      <c r="D11631" s="61">
        <v>0</v>
      </c>
      <c r="E11631" s="61" t="s">
        <v>1644</v>
      </c>
      <c r="F11631" s="61" t="s">
        <v>85</v>
      </c>
      <c r="G11631" s="61" t="s">
        <v>1642</v>
      </c>
      <c r="H11631" s="61" t="s">
        <v>967</v>
      </c>
      <c r="I11631" s="61">
        <v>43.15</v>
      </c>
      <c r="J11631" s="61">
        <v>-70.8</v>
      </c>
      <c r="K11631">
        <v>6717</v>
      </c>
      <c r="L11631"/>
      <c r="M11631"/>
    </row>
    <row r="11632" spans="1:13">
      <c r="A11632" s="61" t="s">
        <v>40</v>
      </c>
      <c r="B11632" s="61">
        <v>4605</v>
      </c>
      <c r="C11632" s="63" t="s">
        <v>968</v>
      </c>
      <c r="D11632" s="61">
        <v>0</v>
      </c>
      <c r="E11632" s="61" t="s">
        <v>1828</v>
      </c>
      <c r="F11632" s="61" t="s">
        <v>85</v>
      </c>
      <c r="G11632" s="61" t="s">
        <v>694</v>
      </c>
      <c r="H11632" s="61" t="s">
        <v>967</v>
      </c>
      <c r="I11632" s="61">
        <v>44.58</v>
      </c>
      <c r="J11632" s="61">
        <v>-68.489999999999995</v>
      </c>
      <c r="K11632">
        <v>13651</v>
      </c>
      <c r="L11632"/>
      <c r="M11632"/>
    </row>
    <row r="11633" spans="1:13">
      <c r="A11633" s="61" t="s">
        <v>40</v>
      </c>
      <c r="B11633" s="61">
        <v>4434</v>
      </c>
      <c r="C11633" s="63" t="s">
        <v>968</v>
      </c>
      <c r="D11633" s="61">
        <v>0</v>
      </c>
      <c r="E11633" s="61" t="s">
        <v>1580</v>
      </c>
      <c r="F11633" s="61" t="s">
        <v>85</v>
      </c>
      <c r="G11633" s="61" t="s">
        <v>1757</v>
      </c>
      <c r="H11633" s="61" t="s">
        <v>967</v>
      </c>
      <c r="I11633" s="61">
        <v>44.82</v>
      </c>
      <c r="J11633" s="61">
        <v>-69.11</v>
      </c>
      <c r="K11633">
        <v>1230</v>
      </c>
      <c r="L11633"/>
      <c r="M11633"/>
    </row>
    <row r="11634" spans="1:13">
      <c r="A11634" s="61" t="s">
        <v>40</v>
      </c>
      <c r="B11634" s="61">
        <v>4936</v>
      </c>
      <c r="C11634" s="63" t="s">
        <v>968</v>
      </c>
      <c r="D11634" s="61">
        <v>0</v>
      </c>
      <c r="E11634" s="61" t="s">
        <v>1934</v>
      </c>
      <c r="F11634" s="61" t="s">
        <v>85</v>
      </c>
      <c r="G11634" s="61" t="s">
        <v>428</v>
      </c>
      <c r="H11634" s="61" t="s">
        <v>967</v>
      </c>
      <c r="I11634" s="61">
        <v>45.21</v>
      </c>
      <c r="J11634" s="61">
        <v>-70.47</v>
      </c>
      <c r="K11634">
        <v>257</v>
      </c>
      <c r="L11634"/>
      <c r="M11634"/>
    </row>
    <row r="11635" spans="1:13">
      <c r="A11635" s="61" t="s">
        <v>40</v>
      </c>
      <c r="B11635" s="61">
        <v>4435</v>
      </c>
      <c r="C11635" s="63" t="s">
        <v>968</v>
      </c>
      <c r="D11635" s="61">
        <v>0</v>
      </c>
      <c r="E11635" s="61" t="s">
        <v>1424</v>
      </c>
      <c r="F11635" s="61" t="s">
        <v>85</v>
      </c>
      <c r="G11635" s="61" t="s">
        <v>1757</v>
      </c>
      <c r="H11635" s="61" t="s">
        <v>967</v>
      </c>
      <c r="I11635" s="61">
        <v>44.97</v>
      </c>
      <c r="J11635" s="61">
        <v>-69.14</v>
      </c>
      <c r="K11635">
        <v>963</v>
      </c>
      <c r="L11635"/>
      <c r="M11635"/>
    </row>
    <row r="11636" spans="1:13">
      <c r="A11636" s="61" t="s">
        <v>40</v>
      </c>
      <c r="B11636" s="61">
        <v>4937</v>
      </c>
      <c r="C11636" s="63" t="s">
        <v>968</v>
      </c>
      <c r="D11636" s="61">
        <v>0</v>
      </c>
      <c r="E11636" s="61" t="s">
        <v>1935</v>
      </c>
      <c r="F11636" s="61" t="s">
        <v>85</v>
      </c>
      <c r="G11636" s="61" t="s">
        <v>1795</v>
      </c>
      <c r="H11636" s="61" t="s">
        <v>967</v>
      </c>
      <c r="I11636" s="61">
        <v>44.59</v>
      </c>
      <c r="J11636" s="61">
        <v>-69.599999999999994</v>
      </c>
      <c r="K11636">
        <v>6363</v>
      </c>
      <c r="L11636"/>
      <c r="M11636"/>
    </row>
    <row r="11637" spans="1:13">
      <c r="A11637" s="61" t="s">
        <v>40</v>
      </c>
      <c r="B11637" s="61">
        <v>4105</v>
      </c>
      <c r="C11637" s="63" t="s">
        <v>968</v>
      </c>
      <c r="D11637" s="61">
        <v>0</v>
      </c>
      <c r="E11637" s="61" t="s">
        <v>1344</v>
      </c>
      <c r="F11637" s="61" t="s">
        <v>85</v>
      </c>
      <c r="G11637" s="61" t="s">
        <v>1654</v>
      </c>
      <c r="H11637" s="61" t="s">
        <v>967</v>
      </c>
      <c r="I11637" s="61">
        <v>43.72</v>
      </c>
      <c r="J11637" s="61">
        <v>-70.239999999999995</v>
      </c>
      <c r="K11637">
        <v>12406</v>
      </c>
      <c r="L11637"/>
      <c r="M11637"/>
    </row>
    <row r="11638" spans="1:13">
      <c r="A11638" s="61" t="s">
        <v>40</v>
      </c>
      <c r="B11638" s="61">
        <v>4344</v>
      </c>
      <c r="C11638" s="63" t="s">
        <v>968</v>
      </c>
      <c r="D11638" s="61">
        <v>0</v>
      </c>
      <c r="E11638" s="61" t="s">
        <v>1747</v>
      </c>
      <c r="F11638" s="61" t="s">
        <v>85</v>
      </c>
      <c r="G11638" s="61" t="s">
        <v>1732</v>
      </c>
      <c r="H11638" s="61" t="s">
        <v>967</v>
      </c>
      <c r="I11638" s="61">
        <v>44.25</v>
      </c>
      <c r="J11638" s="61">
        <v>-69.78</v>
      </c>
      <c r="K11638">
        <v>2995</v>
      </c>
      <c r="L11638"/>
      <c r="M11638"/>
    </row>
    <row r="11639" spans="1:13">
      <c r="A11639" s="61" t="s">
        <v>40</v>
      </c>
      <c r="B11639" s="61">
        <v>4938</v>
      </c>
      <c r="C11639" s="63" t="s">
        <v>968</v>
      </c>
      <c r="D11639" s="61">
        <v>0</v>
      </c>
      <c r="E11639" s="61" t="s">
        <v>504</v>
      </c>
      <c r="F11639" s="61" t="s">
        <v>85</v>
      </c>
      <c r="G11639" s="61" t="s">
        <v>428</v>
      </c>
      <c r="H11639" s="61" t="s">
        <v>967</v>
      </c>
      <c r="I11639" s="61">
        <v>44.66</v>
      </c>
      <c r="J11639" s="61">
        <v>-70.14</v>
      </c>
      <c r="K11639">
        <v>9592</v>
      </c>
      <c r="L11639"/>
      <c r="M11639"/>
    </row>
    <row r="11640" spans="1:13">
      <c r="A11640" s="61" t="s">
        <v>40</v>
      </c>
      <c r="B11640" s="61">
        <v>4940</v>
      </c>
      <c r="C11640" s="63" t="s">
        <v>968</v>
      </c>
      <c r="D11640" s="61">
        <v>0</v>
      </c>
      <c r="E11640" s="61" t="s">
        <v>1937</v>
      </c>
      <c r="F11640" s="61" t="s">
        <v>85</v>
      </c>
      <c r="G11640" s="61" t="s">
        <v>428</v>
      </c>
      <c r="H11640" s="61" t="s">
        <v>967</v>
      </c>
      <c r="I11640" s="61">
        <v>44.62</v>
      </c>
      <c r="J11640" s="61">
        <v>-70.08</v>
      </c>
      <c r="K11640">
        <v>60</v>
      </c>
      <c r="L11640"/>
      <c r="M11640"/>
    </row>
    <row r="11641" spans="1:13">
      <c r="A11641" s="61" t="s">
        <v>40</v>
      </c>
      <c r="B11641" s="61">
        <v>4742</v>
      </c>
      <c r="C11641" s="63" t="s">
        <v>968</v>
      </c>
      <c r="D11641" s="61">
        <v>0</v>
      </c>
      <c r="E11641" s="61" t="s">
        <v>1881</v>
      </c>
      <c r="F11641" s="61" t="s">
        <v>85</v>
      </c>
      <c r="G11641" s="61" t="s">
        <v>1782</v>
      </c>
      <c r="H11641" s="61" t="s">
        <v>967</v>
      </c>
      <c r="I11641" s="61">
        <v>46.76</v>
      </c>
      <c r="J11641" s="61">
        <v>-67.83</v>
      </c>
      <c r="K11641">
        <v>3322</v>
      </c>
      <c r="L11641"/>
      <c r="M11641"/>
    </row>
    <row r="11642" spans="1:13">
      <c r="A11642" s="61" t="s">
        <v>40</v>
      </c>
      <c r="B11642" s="61">
        <v>4743</v>
      </c>
      <c r="C11642" s="63" t="s">
        <v>968</v>
      </c>
      <c r="D11642" s="61">
        <v>0</v>
      </c>
      <c r="E11642" s="61" t="s">
        <v>1880</v>
      </c>
      <c r="F11642" s="61" t="s">
        <v>85</v>
      </c>
      <c r="G11642" s="61" t="s">
        <v>1782</v>
      </c>
      <c r="H11642" s="61" t="s">
        <v>967</v>
      </c>
      <c r="I11642" s="61">
        <v>47.26</v>
      </c>
      <c r="J11642" s="61">
        <v>-68.569999999999993</v>
      </c>
      <c r="K11642">
        <v>4625</v>
      </c>
      <c r="L11642"/>
      <c r="M11642"/>
    </row>
    <row r="11643" spans="1:13">
      <c r="A11643" s="61" t="s">
        <v>40</v>
      </c>
      <c r="B11643" s="61">
        <v>4438</v>
      </c>
      <c r="C11643" s="63" t="s">
        <v>968</v>
      </c>
      <c r="D11643" s="61">
        <v>0</v>
      </c>
      <c r="E11643" s="61" t="s">
        <v>1776</v>
      </c>
      <c r="F11643" s="61" t="s">
        <v>85</v>
      </c>
      <c r="G11643" s="61" t="s">
        <v>1753</v>
      </c>
      <c r="H11643" s="61" t="s">
        <v>967</v>
      </c>
      <c r="I11643" s="61">
        <v>44.6</v>
      </c>
      <c r="J11643" s="61">
        <v>-68.87</v>
      </c>
      <c r="K11643">
        <v>1231</v>
      </c>
      <c r="L11643"/>
      <c r="M11643"/>
    </row>
    <row r="11644" spans="1:13">
      <c r="A11644" s="61" t="s">
        <v>40</v>
      </c>
      <c r="B11644" s="61">
        <v>4634</v>
      </c>
      <c r="C11644" s="63" t="s">
        <v>968</v>
      </c>
      <c r="D11644" s="61">
        <v>0</v>
      </c>
      <c r="E11644" s="61" t="s">
        <v>300</v>
      </c>
      <c r="F11644" s="61" t="s">
        <v>85</v>
      </c>
      <c r="G11644" s="61" t="s">
        <v>694</v>
      </c>
      <c r="H11644" s="61" t="s">
        <v>967</v>
      </c>
      <c r="I11644" s="61">
        <v>44.58</v>
      </c>
      <c r="J11644" s="61">
        <v>-68.23</v>
      </c>
      <c r="K11644">
        <v>1998</v>
      </c>
      <c r="L11644"/>
      <c r="M11644"/>
    </row>
    <row r="11645" spans="1:13">
      <c r="A11645" s="61" t="s">
        <v>40</v>
      </c>
      <c r="B11645" s="61">
        <v>4941</v>
      </c>
      <c r="C11645" s="63" t="s">
        <v>968</v>
      </c>
      <c r="D11645" s="61">
        <v>0</v>
      </c>
      <c r="E11645" s="61" t="s">
        <v>1608</v>
      </c>
      <c r="F11645" s="61" t="s">
        <v>85</v>
      </c>
      <c r="G11645" s="61" t="s">
        <v>1753</v>
      </c>
      <c r="H11645" s="61" t="s">
        <v>967</v>
      </c>
      <c r="I11645" s="61">
        <v>44.47</v>
      </c>
      <c r="J11645" s="61">
        <v>-69.290000000000006</v>
      </c>
      <c r="K11645">
        <v>1731</v>
      </c>
      <c r="L11645"/>
      <c r="M11645"/>
    </row>
    <row r="11646" spans="1:13">
      <c r="A11646" s="61" t="s">
        <v>40</v>
      </c>
      <c r="B11646" s="61">
        <v>4032</v>
      </c>
      <c r="C11646" s="63" t="s">
        <v>968</v>
      </c>
      <c r="D11646" s="61">
        <v>0</v>
      </c>
      <c r="E11646" s="61" t="s">
        <v>1670</v>
      </c>
      <c r="F11646" s="61" t="s">
        <v>85</v>
      </c>
      <c r="G11646" s="61" t="s">
        <v>1654</v>
      </c>
      <c r="H11646" s="61" t="s">
        <v>967</v>
      </c>
      <c r="I11646" s="61">
        <v>43.85</v>
      </c>
      <c r="J11646" s="61">
        <v>-70.099999999999994</v>
      </c>
      <c r="K11646">
        <v>8737</v>
      </c>
      <c r="L11646"/>
      <c r="M11646"/>
    </row>
    <row r="11647" spans="1:13">
      <c r="A11647" s="61" t="s">
        <v>40</v>
      </c>
      <c r="B11647" s="61">
        <v>4745</v>
      </c>
      <c r="C11647" s="63" t="s">
        <v>968</v>
      </c>
      <c r="D11647" s="61">
        <v>0</v>
      </c>
      <c r="E11647" s="61" t="s">
        <v>1882</v>
      </c>
      <c r="F11647" s="61" t="s">
        <v>85</v>
      </c>
      <c r="G11647" s="61" t="s">
        <v>1782</v>
      </c>
      <c r="H11647" s="61" t="s">
        <v>967</v>
      </c>
      <c r="I11647" s="61">
        <v>47.28</v>
      </c>
      <c r="J11647" s="61">
        <v>-68.38</v>
      </c>
      <c r="K11647">
        <v>1052</v>
      </c>
      <c r="L11647"/>
      <c r="M11647"/>
    </row>
    <row r="11648" spans="1:13">
      <c r="A11648" s="61" t="s">
        <v>40</v>
      </c>
      <c r="B11648" s="61">
        <v>4547</v>
      </c>
      <c r="C11648" s="63" t="s">
        <v>968</v>
      </c>
      <c r="D11648" s="61">
        <v>0</v>
      </c>
      <c r="E11648" s="61" t="s">
        <v>1812</v>
      </c>
      <c r="F11648" s="61" t="s">
        <v>85</v>
      </c>
      <c r="G11648" s="61" t="s">
        <v>1813</v>
      </c>
      <c r="H11648" s="61" t="s">
        <v>967</v>
      </c>
      <c r="I11648" s="61">
        <v>43.98</v>
      </c>
      <c r="J11648" s="61">
        <v>-69.33</v>
      </c>
      <c r="K11648">
        <v>1142</v>
      </c>
      <c r="L11648"/>
      <c r="M11648"/>
    </row>
    <row r="11649" spans="1:13">
      <c r="A11649" s="61" t="s">
        <v>40</v>
      </c>
      <c r="B11649" s="61">
        <v>4037</v>
      </c>
      <c r="C11649" s="63" t="s">
        <v>968</v>
      </c>
      <c r="D11649" s="61">
        <v>0</v>
      </c>
      <c r="E11649" s="61" t="s">
        <v>1671</v>
      </c>
      <c r="F11649" s="61" t="s">
        <v>85</v>
      </c>
      <c r="G11649" s="61" t="s">
        <v>1661</v>
      </c>
      <c r="H11649" s="61" t="s">
        <v>967</v>
      </c>
      <c r="I11649" s="61">
        <v>44.01</v>
      </c>
      <c r="J11649" s="61">
        <v>-70.97</v>
      </c>
      <c r="K11649">
        <v>3762</v>
      </c>
      <c r="L11649"/>
      <c r="M11649"/>
    </row>
    <row r="11650" spans="1:13">
      <c r="A11650" s="61" t="s">
        <v>40</v>
      </c>
      <c r="B11650" s="61">
        <v>4345</v>
      </c>
      <c r="C11650" s="63" t="s">
        <v>968</v>
      </c>
      <c r="D11650" s="61">
        <v>0</v>
      </c>
      <c r="E11650" s="61" t="s">
        <v>1748</v>
      </c>
      <c r="F11650" s="61" t="s">
        <v>85</v>
      </c>
      <c r="G11650" s="61" t="s">
        <v>1732</v>
      </c>
      <c r="H11650" s="61" t="s">
        <v>967</v>
      </c>
      <c r="I11650" s="61">
        <v>44.19</v>
      </c>
      <c r="J11650" s="61">
        <v>-69.78</v>
      </c>
      <c r="K11650">
        <v>12052</v>
      </c>
      <c r="L11650"/>
      <c r="M11650"/>
    </row>
    <row r="11651" spans="1:13">
      <c r="A11651" s="61" t="s">
        <v>40</v>
      </c>
      <c r="B11651" s="61">
        <v>4939</v>
      </c>
      <c r="C11651" s="63" t="s">
        <v>968</v>
      </c>
      <c r="D11651" s="61">
        <v>0</v>
      </c>
      <c r="E11651" s="61" t="s">
        <v>1936</v>
      </c>
      <c r="F11651" s="61" t="s">
        <v>85</v>
      </c>
      <c r="G11651" s="61" t="s">
        <v>1757</v>
      </c>
      <c r="H11651" s="61" t="s">
        <v>967</v>
      </c>
      <c r="I11651" s="61">
        <v>45.03</v>
      </c>
      <c r="J11651" s="61">
        <v>-69.16</v>
      </c>
      <c r="K11651">
        <v>1026</v>
      </c>
      <c r="L11651"/>
      <c r="M11651"/>
    </row>
    <row r="11652" spans="1:13">
      <c r="A11652" s="61" t="s">
        <v>40</v>
      </c>
      <c r="B11652" s="61">
        <v>4548</v>
      </c>
      <c r="C11652" s="63" t="s">
        <v>968</v>
      </c>
      <c r="D11652" s="61">
        <v>0</v>
      </c>
      <c r="E11652" s="61" t="s">
        <v>945</v>
      </c>
      <c r="F11652" s="61" t="s">
        <v>85</v>
      </c>
      <c r="G11652" s="61" t="s">
        <v>1658</v>
      </c>
      <c r="H11652" s="61" t="s">
        <v>967</v>
      </c>
      <c r="I11652" s="61">
        <v>43.8</v>
      </c>
      <c r="J11652" s="61">
        <v>-69.739999999999995</v>
      </c>
      <c r="K11652">
        <v>1058</v>
      </c>
      <c r="L11652"/>
      <c r="M11652"/>
    </row>
    <row r="11653" spans="1:13">
      <c r="A11653" s="61" t="s">
        <v>40</v>
      </c>
      <c r="B11653" s="61">
        <v>4038</v>
      </c>
      <c r="C11653" s="63" t="s">
        <v>968</v>
      </c>
      <c r="D11653" s="61">
        <v>0</v>
      </c>
      <c r="E11653" s="61" t="s">
        <v>1558</v>
      </c>
      <c r="F11653" s="61" t="s">
        <v>85</v>
      </c>
      <c r="G11653" s="61" t="s">
        <v>1654</v>
      </c>
      <c r="H11653" s="61" t="s">
        <v>967</v>
      </c>
      <c r="I11653" s="61">
        <v>43.68</v>
      </c>
      <c r="J11653" s="61">
        <v>-70.44</v>
      </c>
      <c r="K11653">
        <v>18336</v>
      </c>
      <c r="L11653"/>
      <c r="M11653"/>
    </row>
    <row r="11654" spans="1:13">
      <c r="A11654" s="61" t="s">
        <v>40</v>
      </c>
      <c r="B11654" s="61">
        <v>4607</v>
      </c>
      <c r="C11654" s="63" t="s">
        <v>968</v>
      </c>
      <c r="D11654" s="61">
        <v>0</v>
      </c>
      <c r="E11654" s="61" t="s">
        <v>1830</v>
      </c>
      <c r="F11654" s="61" t="s">
        <v>85</v>
      </c>
      <c r="G11654" s="61" t="s">
        <v>694</v>
      </c>
      <c r="H11654" s="61" t="s">
        <v>967</v>
      </c>
      <c r="I11654" s="61">
        <v>44.47</v>
      </c>
      <c r="J11654" s="61">
        <v>-68.03</v>
      </c>
      <c r="K11654">
        <v>1224</v>
      </c>
      <c r="L11654"/>
      <c r="M11654"/>
    </row>
    <row r="11655" spans="1:13">
      <c r="A11655" s="61" t="s">
        <v>40</v>
      </c>
      <c r="B11655" s="61">
        <v>4746</v>
      </c>
      <c r="C11655" s="63" t="s">
        <v>968</v>
      </c>
      <c r="D11655" s="61">
        <v>0</v>
      </c>
      <c r="E11655" s="61" t="s">
        <v>1883</v>
      </c>
      <c r="F11655" s="61" t="s">
        <v>85</v>
      </c>
      <c r="G11655" s="61" t="s">
        <v>1782</v>
      </c>
      <c r="H11655" s="61" t="s">
        <v>967</v>
      </c>
      <c r="I11655" s="61">
        <v>47.3</v>
      </c>
      <c r="J11655" s="61">
        <v>-68.150000000000006</v>
      </c>
      <c r="K11655">
        <v>366</v>
      </c>
      <c r="L11655"/>
      <c r="M11655"/>
    </row>
    <row r="11656" spans="1:13">
      <c r="A11656" s="61" t="s">
        <v>40</v>
      </c>
      <c r="B11656" s="61">
        <v>4039</v>
      </c>
      <c r="C11656" s="63" t="s">
        <v>968</v>
      </c>
      <c r="D11656" s="61">
        <v>0</v>
      </c>
      <c r="E11656" s="61" t="s">
        <v>642</v>
      </c>
      <c r="F11656" s="61" t="s">
        <v>85</v>
      </c>
      <c r="G11656" s="61" t="s">
        <v>1654</v>
      </c>
      <c r="H11656" s="61" t="s">
        <v>967</v>
      </c>
      <c r="I11656" s="61">
        <v>43.88</v>
      </c>
      <c r="J11656" s="61">
        <v>-70.33</v>
      </c>
      <c r="K11656">
        <v>7922</v>
      </c>
      <c r="L11656"/>
      <c r="M11656"/>
    </row>
    <row r="11657" spans="1:13">
      <c r="A11657" s="61" t="s">
        <v>40</v>
      </c>
      <c r="B11657" s="61">
        <v>4418</v>
      </c>
      <c r="C11657" s="63" t="s">
        <v>968</v>
      </c>
      <c r="D11657" s="61">
        <v>0</v>
      </c>
      <c r="E11657" s="61" t="s">
        <v>1249</v>
      </c>
      <c r="F11657" s="61" t="s">
        <v>85</v>
      </c>
      <c r="G11657" s="61" t="s">
        <v>1757</v>
      </c>
      <c r="H11657" s="61" t="s">
        <v>967</v>
      </c>
      <c r="I11657" s="61">
        <v>45.08</v>
      </c>
      <c r="J11657" s="61">
        <v>-68.59</v>
      </c>
      <c r="K11657">
        <v>1720</v>
      </c>
      <c r="L11657"/>
      <c r="M11657"/>
    </row>
    <row r="11658" spans="1:13">
      <c r="A11658" s="61" t="s">
        <v>40</v>
      </c>
      <c r="B11658" s="61">
        <v>4236</v>
      </c>
      <c r="C11658" s="63" t="s">
        <v>968</v>
      </c>
      <c r="D11658" s="61">
        <v>0</v>
      </c>
      <c r="E11658" s="61" t="s">
        <v>1427</v>
      </c>
      <c r="F11658" s="61" t="s">
        <v>85</v>
      </c>
      <c r="G11658" s="61" t="s">
        <v>1715</v>
      </c>
      <c r="H11658" s="61" t="s">
        <v>967</v>
      </c>
      <c r="I11658" s="61">
        <v>44.18</v>
      </c>
      <c r="J11658" s="61">
        <v>-70.14</v>
      </c>
      <c r="K11658">
        <v>4376</v>
      </c>
      <c r="L11658"/>
      <c r="M11658"/>
    </row>
    <row r="11659" spans="1:13">
      <c r="A11659" s="61" t="s">
        <v>40</v>
      </c>
      <c r="B11659" s="61">
        <v>4441</v>
      </c>
      <c r="C11659" s="63" t="s">
        <v>968</v>
      </c>
      <c r="D11659" s="61">
        <v>0</v>
      </c>
      <c r="E11659" s="61" t="s">
        <v>306</v>
      </c>
      <c r="F11659" s="61" t="s">
        <v>85</v>
      </c>
      <c r="G11659" s="61" t="s">
        <v>1759</v>
      </c>
      <c r="H11659" s="61" t="s">
        <v>967</v>
      </c>
      <c r="I11659" s="61">
        <v>45.46</v>
      </c>
      <c r="J11659" s="61">
        <v>-69.59</v>
      </c>
      <c r="K11659">
        <v>1632</v>
      </c>
      <c r="L11659"/>
      <c r="M11659"/>
    </row>
    <row r="11660" spans="1:13">
      <c r="A11660" s="61" t="s">
        <v>40</v>
      </c>
      <c r="B11660" s="61">
        <v>4442</v>
      </c>
      <c r="C11660" s="63" t="s">
        <v>968</v>
      </c>
      <c r="D11660" s="61">
        <v>0</v>
      </c>
      <c r="E11660" s="61" t="s">
        <v>1777</v>
      </c>
      <c r="F11660" s="61" t="s">
        <v>85</v>
      </c>
      <c r="G11660" s="61" t="s">
        <v>1759</v>
      </c>
      <c r="H11660" s="61" t="s">
        <v>967</v>
      </c>
      <c r="I11660" s="61">
        <v>45.47</v>
      </c>
      <c r="J11660" s="61">
        <v>-69.69</v>
      </c>
      <c r="K11660">
        <v>101</v>
      </c>
      <c r="L11660"/>
      <c r="M11660"/>
    </row>
    <row r="11661" spans="1:13">
      <c r="A11661" s="61" t="s">
        <v>40</v>
      </c>
      <c r="B11661" s="61">
        <v>4255</v>
      </c>
      <c r="C11661" s="63" t="s">
        <v>968</v>
      </c>
      <c r="D11661" s="61">
        <v>0</v>
      </c>
      <c r="E11661" s="61" t="s">
        <v>1728</v>
      </c>
      <c r="F11661" s="61" t="s">
        <v>85</v>
      </c>
      <c r="G11661" s="61" t="s">
        <v>1661</v>
      </c>
      <c r="H11661" s="61" t="s">
        <v>967</v>
      </c>
      <c r="I11661" s="61">
        <v>44.4</v>
      </c>
      <c r="J11661" s="61">
        <v>-70.7</v>
      </c>
      <c r="K11661">
        <v>730</v>
      </c>
      <c r="L11661"/>
      <c r="M11661"/>
    </row>
    <row r="11662" spans="1:13">
      <c r="A11662" s="61" t="s">
        <v>40</v>
      </c>
      <c r="B11662" s="61">
        <v>4443</v>
      </c>
      <c r="C11662" s="63" t="s">
        <v>968</v>
      </c>
      <c r="D11662" s="61">
        <v>0</v>
      </c>
      <c r="E11662" s="61" t="s">
        <v>1513</v>
      </c>
      <c r="F11662" s="61" t="s">
        <v>85</v>
      </c>
      <c r="G11662" s="61" t="s">
        <v>1759</v>
      </c>
      <c r="H11662" s="61" t="s">
        <v>967</v>
      </c>
      <c r="I11662" s="61">
        <v>45.23</v>
      </c>
      <c r="J11662" s="61">
        <v>-69.349999999999994</v>
      </c>
      <c r="K11662">
        <v>2173</v>
      </c>
      <c r="L11662"/>
      <c r="M11662"/>
    </row>
    <row r="11663" spans="1:13">
      <c r="A11663" s="61" t="s">
        <v>40</v>
      </c>
      <c r="B11663" s="61">
        <v>4347</v>
      </c>
      <c r="C11663" s="63" t="s">
        <v>968</v>
      </c>
      <c r="D11663" s="61">
        <v>0</v>
      </c>
      <c r="E11663" s="61" t="s">
        <v>1749</v>
      </c>
      <c r="F11663" s="61" t="s">
        <v>85</v>
      </c>
      <c r="G11663" s="61" t="s">
        <v>1732</v>
      </c>
      <c r="H11663" s="61" t="s">
        <v>967</v>
      </c>
      <c r="I11663" s="61">
        <v>44.29</v>
      </c>
      <c r="J11663" s="61">
        <v>-69.81</v>
      </c>
      <c r="K11663">
        <v>2570</v>
      </c>
      <c r="L11663"/>
      <c r="M11663"/>
    </row>
    <row r="11664" spans="1:13">
      <c r="A11664" s="61" t="s">
        <v>40</v>
      </c>
      <c r="B11664" s="61">
        <v>4444</v>
      </c>
      <c r="C11664" s="63" t="s">
        <v>968</v>
      </c>
      <c r="D11664" s="61">
        <v>0</v>
      </c>
      <c r="E11664" s="61" t="s">
        <v>1003</v>
      </c>
      <c r="F11664" s="61" t="s">
        <v>85</v>
      </c>
      <c r="G11664" s="61" t="s">
        <v>1757</v>
      </c>
      <c r="H11664" s="61" t="s">
        <v>967</v>
      </c>
      <c r="I11664" s="61">
        <v>44.73</v>
      </c>
      <c r="J11664" s="61">
        <v>-68.95</v>
      </c>
      <c r="K11664">
        <v>9304</v>
      </c>
      <c r="L11664"/>
      <c r="M11664"/>
    </row>
    <row r="11665" spans="1:13">
      <c r="A11665" s="61" t="s">
        <v>40</v>
      </c>
      <c r="B11665" s="61">
        <v>4640</v>
      </c>
      <c r="C11665" s="63" t="s">
        <v>968</v>
      </c>
      <c r="D11665" s="61">
        <v>0</v>
      </c>
      <c r="E11665" s="61" t="s">
        <v>1545</v>
      </c>
      <c r="F11665" s="61" t="s">
        <v>85</v>
      </c>
      <c r="G11665" s="61" t="s">
        <v>694</v>
      </c>
      <c r="H11665" s="61" t="s">
        <v>967</v>
      </c>
      <c r="I11665" s="61">
        <v>44.52</v>
      </c>
      <c r="J11665" s="61">
        <v>-68.25</v>
      </c>
      <c r="K11665">
        <v>2421</v>
      </c>
      <c r="L11665"/>
      <c r="M11665"/>
    </row>
    <row r="11666" spans="1:13">
      <c r="A11666" s="61" t="s">
        <v>40</v>
      </c>
      <c r="B11666" s="61">
        <v>4237</v>
      </c>
      <c r="C11666" s="63" t="s">
        <v>968</v>
      </c>
      <c r="D11666" s="61">
        <v>0</v>
      </c>
      <c r="E11666" s="61" t="s">
        <v>1301</v>
      </c>
      <c r="F11666" s="61" t="s">
        <v>85</v>
      </c>
      <c r="G11666" s="61" t="s">
        <v>1661</v>
      </c>
      <c r="H11666" s="61" t="s">
        <v>967</v>
      </c>
      <c r="I11666" s="61">
        <v>44.49</v>
      </c>
      <c r="J11666" s="61">
        <v>-70.73</v>
      </c>
      <c r="K11666">
        <v>286</v>
      </c>
      <c r="L11666"/>
      <c r="M11666"/>
    </row>
    <row r="11667" spans="1:13">
      <c r="A11667" s="61" t="s">
        <v>40</v>
      </c>
      <c r="B11667" s="61">
        <v>4642</v>
      </c>
      <c r="C11667" s="63" t="s">
        <v>968</v>
      </c>
      <c r="D11667" s="61">
        <v>0</v>
      </c>
      <c r="E11667" s="61" t="s">
        <v>1846</v>
      </c>
      <c r="F11667" s="61" t="s">
        <v>85</v>
      </c>
      <c r="G11667" s="61" t="s">
        <v>694</v>
      </c>
      <c r="H11667" s="61" t="s">
        <v>967</v>
      </c>
      <c r="I11667" s="61">
        <v>44.33</v>
      </c>
      <c r="J11667" s="61">
        <v>-68.81</v>
      </c>
      <c r="K11667">
        <v>201</v>
      </c>
      <c r="L11667"/>
      <c r="M11667"/>
    </row>
    <row r="11668" spans="1:13">
      <c r="A11668" s="61" t="s">
        <v>40</v>
      </c>
      <c r="B11668" s="61">
        <v>4942</v>
      </c>
      <c r="C11668" s="63" t="s">
        <v>968</v>
      </c>
      <c r="D11668" s="61">
        <v>0</v>
      </c>
      <c r="E11668" s="61" t="s">
        <v>1429</v>
      </c>
      <c r="F11668" s="61" t="s">
        <v>85</v>
      </c>
      <c r="G11668" s="61" t="s">
        <v>1795</v>
      </c>
      <c r="H11668" s="61" t="s">
        <v>967</v>
      </c>
      <c r="I11668" s="61">
        <v>44.97</v>
      </c>
      <c r="J11668" s="61">
        <v>-69.540000000000006</v>
      </c>
      <c r="K11668">
        <v>1121</v>
      </c>
      <c r="L11668"/>
      <c r="M11668"/>
    </row>
    <row r="11669" spans="1:13">
      <c r="A11669" s="61" t="s">
        <v>40</v>
      </c>
      <c r="B11669" s="61">
        <v>4079</v>
      </c>
      <c r="C11669" s="63" t="s">
        <v>968</v>
      </c>
      <c r="D11669" s="61">
        <v>0</v>
      </c>
      <c r="E11669" s="61" t="s">
        <v>1696</v>
      </c>
      <c r="F11669" s="61" t="s">
        <v>85</v>
      </c>
      <c r="G11669" s="61" t="s">
        <v>1654</v>
      </c>
      <c r="H11669" s="61" t="s">
        <v>967</v>
      </c>
      <c r="I11669" s="61">
        <v>43.8</v>
      </c>
      <c r="J11669" s="61">
        <v>-69.98</v>
      </c>
      <c r="K11669">
        <v>4089</v>
      </c>
      <c r="L11669"/>
      <c r="M11669"/>
    </row>
    <row r="11670" spans="1:13">
      <c r="A11670" s="61" t="s">
        <v>40</v>
      </c>
      <c r="B11670" s="61">
        <v>4643</v>
      </c>
      <c r="C11670" s="63" t="s">
        <v>968</v>
      </c>
      <c r="D11670" s="61">
        <v>0</v>
      </c>
      <c r="E11670" s="61" t="s">
        <v>1847</v>
      </c>
      <c r="F11670" s="61" t="s">
        <v>85</v>
      </c>
      <c r="G11670" s="61" t="s">
        <v>625</v>
      </c>
      <c r="H11670" s="61" t="s">
        <v>967</v>
      </c>
      <c r="I11670" s="61">
        <v>44.61</v>
      </c>
      <c r="J11670" s="61">
        <v>-67.81</v>
      </c>
      <c r="K11670">
        <v>962</v>
      </c>
      <c r="L11670"/>
      <c r="M11670"/>
    </row>
    <row r="11671" spans="1:13">
      <c r="A11671" s="61" t="s">
        <v>40</v>
      </c>
      <c r="B11671" s="61">
        <v>4040</v>
      </c>
      <c r="C11671" s="63" t="s">
        <v>968</v>
      </c>
      <c r="D11671" s="61">
        <v>0</v>
      </c>
      <c r="E11671" s="61" t="s">
        <v>646</v>
      </c>
      <c r="F11671" s="61" t="s">
        <v>85</v>
      </c>
      <c r="G11671" s="61" t="s">
        <v>1654</v>
      </c>
      <c r="H11671" s="61" t="s">
        <v>967</v>
      </c>
      <c r="I11671" s="61">
        <v>44.11</v>
      </c>
      <c r="J11671" s="61">
        <v>-70.67</v>
      </c>
      <c r="K11671">
        <v>2853</v>
      </c>
      <c r="L11671"/>
      <c r="M11671"/>
    </row>
    <row r="11672" spans="1:13">
      <c r="A11672" s="61" t="s">
        <v>40</v>
      </c>
      <c r="B11672" s="61">
        <v>4943</v>
      </c>
      <c r="C11672" s="63" t="s">
        <v>968</v>
      </c>
      <c r="D11672" s="61">
        <v>0</v>
      </c>
      <c r="E11672" s="61" t="s">
        <v>1939</v>
      </c>
      <c r="F11672" s="61" t="s">
        <v>85</v>
      </c>
      <c r="G11672" s="61" t="s">
        <v>1795</v>
      </c>
      <c r="H11672" s="61" t="s">
        <v>967</v>
      </c>
      <c r="I11672" s="61">
        <v>44.88</v>
      </c>
      <c r="J11672" s="61">
        <v>-69.45</v>
      </c>
      <c r="K11672">
        <v>1705</v>
      </c>
      <c r="L11672"/>
      <c r="M11672"/>
    </row>
    <row r="11673" spans="1:13">
      <c r="A11673" s="61" t="s">
        <v>40</v>
      </c>
      <c r="B11673" s="61">
        <v>4238</v>
      </c>
      <c r="C11673" s="63" t="s">
        <v>968</v>
      </c>
      <c r="D11673" s="61">
        <v>0</v>
      </c>
      <c r="E11673" s="61" t="s">
        <v>1506</v>
      </c>
      <c r="F11673" s="61" t="s">
        <v>85</v>
      </c>
      <c r="G11673" s="61" t="s">
        <v>1661</v>
      </c>
      <c r="H11673" s="61" t="s">
        <v>967</v>
      </c>
      <c r="I11673" s="61">
        <v>44.19</v>
      </c>
      <c r="J11673" s="61">
        <v>-70.400000000000006</v>
      </c>
      <c r="K11673">
        <v>1223</v>
      </c>
      <c r="L11673"/>
      <c r="M11673"/>
    </row>
    <row r="11674" spans="1:13">
      <c r="A11674" s="61" t="s">
        <v>40</v>
      </c>
      <c r="B11674" s="61">
        <v>4041</v>
      </c>
      <c r="C11674" s="63" t="s">
        <v>968</v>
      </c>
      <c r="D11674" s="61">
        <v>0</v>
      </c>
      <c r="E11674" s="61" t="s">
        <v>259</v>
      </c>
      <c r="F11674" s="61" t="s">
        <v>85</v>
      </c>
      <c r="G11674" s="61" t="s">
        <v>1661</v>
      </c>
      <c r="H11674" s="61" t="s">
        <v>967</v>
      </c>
      <c r="I11674" s="61">
        <v>43.87</v>
      </c>
      <c r="J11674" s="61">
        <v>-70.8</v>
      </c>
      <c r="K11674">
        <v>1609</v>
      </c>
      <c r="L11674"/>
      <c r="M11674"/>
    </row>
    <row r="11675" spans="1:13">
      <c r="A11675" s="61" t="s">
        <v>40</v>
      </c>
      <c r="B11675" s="61">
        <v>4429</v>
      </c>
      <c r="C11675" s="63" t="s">
        <v>968</v>
      </c>
      <c r="D11675" s="61">
        <v>0</v>
      </c>
      <c r="E11675" s="61" t="s">
        <v>1123</v>
      </c>
      <c r="F11675" s="61" t="s">
        <v>85</v>
      </c>
      <c r="G11675" s="61" t="s">
        <v>1757</v>
      </c>
      <c r="H11675" s="61" t="s">
        <v>967</v>
      </c>
      <c r="I11675" s="61">
        <v>44.75</v>
      </c>
      <c r="J11675" s="61">
        <v>-68.67</v>
      </c>
      <c r="K11675">
        <v>4925</v>
      </c>
      <c r="L11675"/>
      <c r="M11675"/>
    </row>
    <row r="11676" spans="1:13">
      <c r="A11676" s="61" t="s">
        <v>40</v>
      </c>
      <c r="B11676" s="61">
        <v>4042</v>
      </c>
      <c r="C11676" s="63" t="s">
        <v>968</v>
      </c>
      <c r="D11676" s="61">
        <v>0</v>
      </c>
      <c r="E11676" s="61" t="s">
        <v>1672</v>
      </c>
      <c r="F11676" s="61" t="s">
        <v>85</v>
      </c>
      <c r="G11676" s="61" t="s">
        <v>1642</v>
      </c>
      <c r="H11676" s="61" t="s">
        <v>967</v>
      </c>
      <c r="I11676" s="61">
        <v>43.59</v>
      </c>
      <c r="J11676" s="61">
        <v>-70.599999999999994</v>
      </c>
      <c r="K11676">
        <v>4745</v>
      </c>
      <c r="L11676"/>
      <c r="M11676"/>
    </row>
    <row r="11677" spans="1:13">
      <c r="A11677" s="61" t="s">
        <v>40</v>
      </c>
      <c r="B11677" s="61">
        <v>4847</v>
      </c>
      <c r="C11677" s="63" t="s">
        <v>968</v>
      </c>
      <c r="D11677" s="61">
        <v>0</v>
      </c>
      <c r="E11677" s="61" t="s">
        <v>1431</v>
      </c>
      <c r="F11677" s="61" t="s">
        <v>85</v>
      </c>
      <c r="G11677" s="61" t="s">
        <v>1813</v>
      </c>
      <c r="H11677" s="61" t="s">
        <v>967</v>
      </c>
      <c r="I11677" s="61">
        <v>44.26</v>
      </c>
      <c r="J11677" s="61">
        <v>-69.150000000000006</v>
      </c>
      <c r="K11677">
        <v>1698</v>
      </c>
      <c r="L11677"/>
      <c r="M11677"/>
    </row>
    <row r="11678" spans="1:13">
      <c r="A11678" s="61" t="s">
        <v>40</v>
      </c>
      <c r="B11678" s="61">
        <v>4730</v>
      </c>
      <c r="C11678" s="63" t="s">
        <v>968</v>
      </c>
      <c r="D11678" s="61">
        <v>0</v>
      </c>
      <c r="E11678" s="61" t="s">
        <v>1875</v>
      </c>
      <c r="F11678" s="61" t="s">
        <v>85</v>
      </c>
      <c r="G11678" s="61" t="s">
        <v>1782</v>
      </c>
      <c r="H11678" s="61" t="s">
        <v>967</v>
      </c>
      <c r="I11678" s="61">
        <v>46.11</v>
      </c>
      <c r="J11678" s="61">
        <v>-67.83</v>
      </c>
      <c r="K11678">
        <v>9813</v>
      </c>
      <c r="L11678"/>
      <c r="M11678"/>
    </row>
    <row r="11679" spans="1:13">
      <c r="A11679" s="61" t="s">
        <v>40</v>
      </c>
      <c r="B11679" s="61">
        <v>4448</v>
      </c>
      <c r="C11679" s="63" t="s">
        <v>968</v>
      </c>
      <c r="D11679" s="61">
        <v>0</v>
      </c>
      <c r="E11679" s="61" t="s">
        <v>1779</v>
      </c>
      <c r="F11679" s="61" t="s">
        <v>85</v>
      </c>
      <c r="G11679" s="61" t="s">
        <v>1757</v>
      </c>
      <c r="H11679" s="61" t="s">
        <v>967</v>
      </c>
      <c r="I11679" s="61">
        <v>45.25</v>
      </c>
      <c r="J11679" s="61">
        <v>-68.66</v>
      </c>
      <c r="K11679">
        <v>1265</v>
      </c>
      <c r="L11679"/>
      <c r="M11679"/>
    </row>
    <row r="11680" spans="1:13">
      <c r="A11680" s="61" t="s">
        <v>40</v>
      </c>
      <c r="B11680" s="61">
        <v>4449</v>
      </c>
      <c r="C11680" s="63" t="s">
        <v>968</v>
      </c>
      <c r="D11680" s="61">
        <v>0</v>
      </c>
      <c r="E11680" s="61" t="s">
        <v>1171</v>
      </c>
      <c r="F11680" s="61" t="s">
        <v>85</v>
      </c>
      <c r="G11680" s="61" t="s">
        <v>1757</v>
      </c>
      <c r="H11680" s="61" t="s">
        <v>967</v>
      </c>
      <c r="I11680" s="61">
        <v>45</v>
      </c>
      <c r="J11680" s="61">
        <v>-68.88</v>
      </c>
      <c r="K11680">
        <v>1373</v>
      </c>
      <c r="L11680"/>
      <c r="M11680"/>
    </row>
    <row r="11681" spans="1:13">
      <c r="A11681" s="61" t="s">
        <v>40</v>
      </c>
      <c r="B11681" s="61">
        <v>4747</v>
      </c>
      <c r="C11681" s="63" t="s">
        <v>968</v>
      </c>
      <c r="D11681" s="61">
        <v>0</v>
      </c>
      <c r="E11681" s="61" t="s">
        <v>1884</v>
      </c>
      <c r="F11681" s="61" t="s">
        <v>85</v>
      </c>
      <c r="G11681" s="61" t="s">
        <v>1782</v>
      </c>
      <c r="H11681" s="61" t="s">
        <v>967</v>
      </c>
      <c r="I11681" s="61">
        <v>46</v>
      </c>
      <c r="J11681" s="61">
        <v>-68.27</v>
      </c>
      <c r="K11681">
        <v>1281</v>
      </c>
      <c r="L11681"/>
      <c r="M11681"/>
    </row>
    <row r="11682" spans="1:13">
      <c r="A11682" s="61" t="s">
        <v>40</v>
      </c>
      <c r="B11682" s="61">
        <v>4549</v>
      </c>
      <c r="C11682" s="63" t="s">
        <v>968</v>
      </c>
      <c r="D11682" s="61">
        <v>0</v>
      </c>
      <c r="E11682" s="61" t="s">
        <v>1814</v>
      </c>
      <c r="F11682" s="61" t="s">
        <v>85</v>
      </c>
      <c r="G11682" s="61" t="s">
        <v>581</v>
      </c>
      <c r="H11682" s="61" t="s">
        <v>967</v>
      </c>
      <c r="I11682" s="61">
        <v>43.89</v>
      </c>
      <c r="J11682" s="61">
        <v>-69.62</v>
      </c>
      <c r="K11682">
        <v>1058</v>
      </c>
      <c r="L11682"/>
      <c r="M11682"/>
    </row>
    <row r="11683" spans="1:13">
      <c r="A11683" s="61" t="s">
        <v>40</v>
      </c>
      <c r="B11683" s="61">
        <v>4848</v>
      </c>
      <c r="C11683" s="63" t="s">
        <v>968</v>
      </c>
      <c r="D11683" s="61">
        <v>0</v>
      </c>
      <c r="E11683" s="61" t="s">
        <v>1911</v>
      </c>
      <c r="F11683" s="61" t="s">
        <v>85</v>
      </c>
      <c r="G11683" s="61" t="s">
        <v>1753</v>
      </c>
      <c r="H11683" s="61" t="s">
        <v>967</v>
      </c>
      <c r="I11683" s="61">
        <v>44.3</v>
      </c>
      <c r="J11683" s="61">
        <v>-68.900000000000006</v>
      </c>
      <c r="K11683">
        <v>583</v>
      </c>
      <c r="L11683"/>
      <c r="M11683"/>
    </row>
    <row r="11684" spans="1:13">
      <c r="A11684" s="61" t="s">
        <v>40</v>
      </c>
      <c r="B11684" s="61">
        <v>4945</v>
      </c>
      <c r="C11684" s="63" t="s">
        <v>968</v>
      </c>
      <c r="D11684" s="61">
        <v>0</v>
      </c>
      <c r="E11684" s="61" t="s">
        <v>1941</v>
      </c>
      <c r="F11684" s="61" t="s">
        <v>85</v>
      </c>
      <c r="G11684" s="61" t="s">
        <v>1795</v>
      </c>
      <c r="H11684" s="61" t="s">
        <v>967</v>
      </c>
      <c r="I11684" s="61">
        <v>45.62</v>
      </c>
      <c r="J11684" s="61">
        <v>-70.25</v>
      </c>
      <c r="K11684">
        <v>1125</v>
      </c>
      <c r="L11684"/>
      <c r="M11684"/>
    </row>
    <row r="11685" spans="1:13">
      <c r="A11685" s="61" t="s">
        <v>40</v>
      </c>
      <c r="B11685" s="61">
        <v>4239</v>
      </c>
      <c r="C11685" s="63" t="s">
        <v>968</v>
      </c>
      <c r="D11685" s="61">
        <v>0</v>
      </c>
      <c r="E11685" s="61" t="s">
        <v>1723</v>
      </c>
      <c r="F11685" s="61" t="s">
        <v>85</v>
      </c>
      <c r="G11685" s="61" t="s">
        <v>428</v>
      </c>
      <c r="H11685" s="61" t="s">
        <v>967</v>
      </c>
      <c r="I11685" s="61">
        <v>44.5</v>
      </c>
      <c r="J11685" s="61">
        <v>-70.209999999999994</v>
      </c>
      <c r="K11685">
        <v>4620</v>
      </c>
      <c r="L11685"/>
      <c r="M11685"/>
    </row>
    <row r="11686" spans="1:13">
      <c r="A11686" s="61" t="s">
        <v>40</v>
      </c>
      <c r="B11686" s="61">
        <v>4348</v>
      </c>
      <c r="C11686" s="63" t="s">
        <v>968</v>
      </c>
      <c r="D11686" s="61">
        <v>0</v>
      </c>
      <c r="E11686" s="61" t="s">
        <v>457</v>
      </c>
      <c r="F11686" s="61" t="s">
        <v>85</v>
      </c>
      <c r="G11686" s="61" t="s">
        <v>581</v>
      </c>
      <c r="H11686" s="61" t="s">
        <v>967</v>
      </c>
      <c r="I11686" s="61">
        <v>44.2</v>
      </c>
      <c r="J11686" s="61">
        <v>-69.45</v>
      </c>
      <c r="K11686">
        <v>3152</v>
      </c>
      <c r="L11686"/>
      <c r="M11686"/>
    </row>
    <row r="11687" spans="1:13">
      <c r="A11687" s="61" t="s">
        <v>40</v>
      </c>
      <c r="B11687" s="61">
        <v>4648</v>
      </c>
      <c r="C11687" s="63" t="s">
        <v>968</v>
      </c>
      <c r="D11687" s="61">
        <v>0</v>
      </c>
      <c r="E11687" s="61" t="s">
        <v>315</v>
      </c>
      <c r="F11687" s="61" t="s">
        <v>85</v>
      </c>
      <c r="G11687" s="61" t="s">
        <v>625</v>
      </c>
      <c r="H11687" s="61" t="s">
        <v>967</v>
      </c>
      <c r="I11687" s="61">
        <v>44.66</v>
      </c>
      <c r="J11687" s="61">
        <v>-67.569999999999993</v>
      </c>
      <c r="K11687">
        <v>567</v>
      </c>
      <c r="L11687"/>
      <c r="M11687"/>
    </row>
    <row r="11688" spans="1:13">
      <c r="A11688" s="61" t="s">
        <v>40</v>
      </c>
      <c r="B11688" s="61">
        <v>4649</v>
      </c>
      <c r="C11688" s="63" t="s">
        <v>968</v>
      </c>
      <c r="D11688" s="61">
        <v>0</v>
      </c>
      <c r="E11688" s="61" t="s">
        <v>1849</v>
      </c>
      <c r="F11688" s="61" t="s">
        <v>85</v>
      </c>
      <c r="G11688" s="61" t="s">
        <v>625</v>
      </c>
      <c r="H11688" s="61" t="s">
        <v>967</v>
      </c>
      <c r="I11688" s="61">
        <v>44.53</v>
      </c>
      <c r="J11688" s="61">
        <v>-67.59</v>
      </c>
      <c r="K11688">
        <v>1245</v>
      </c>
      <c r="L11688"/>
      <c r="M11688"/>
    </row>
    <row r="11689" spans="1:13">
      <c r="A11689" s="61" t="s">
        <v>40</v>
      </c>
      <c r="B11689" s="61">
        <v>4450</v>
      </c>
      <c r="C11689" s="63" t="s">
        <v>968</v>
      </c>
      <c r="D11689" s="61">
        <v>0</v>
      </c>
      <c r="E11689" s="61" t="s">
        <v>1780</v>
      </c>
      <c r="F11689" s="61" t="s">
        <v>85</v>
      </c>
      <c r="G11689" s="61" t="s">
        <v>1757</v>
      </c>
      <c r="H11689" s="61" t="s">
        <v>967</v>
      </c>
      <c r="I11689" s="61">
        <v>44.91</v>
      </c>
      <c r="J11689" s="61">
        <v>-68.930000000000007</v>
      </c>
      <c r="K11689">
        <v>1346</v>
      </c>
      <c r="L11689"/>
      <c r="M11689"/>
    </row>
    <row r="11690" spans="1:13">
      <c r="A11690" s="61" t="s">
        <v>40</v>
      </c>
      <c r="B11690" s="61">
        <v>4043</v>
      </c>
      <c r="C11690" s="63" t="s">
        <v>968</v>
      </c>
      <c r="D11690" s="61">
        <v>0</v>
      </c>
      <c r="E11690" s="61" t="s">
        <v>1673</v>
      </c>
      <c r="F11690" s="61" t="s">
        <v>85</v>
      </c>
      <c r="G11690" s="61" t="s">
        <v>1642</v>
      </c>
      <c r="H11690" s="61" t="s">
        <v>967</v>
      </c>
      <c r="I11690" s="61">
        <v>43.38</v>
      </c>
      <c r="J11690" s="61">
        <v>-70.540000000000006</v>
      </c>
      <c r="K11690">
        <v>11536</v>
      </c>
      <c r="L11690"/>
      <c r="M11690"/>
    </row>
    <row r="11691" spans="1:13">
      <c r="A11691" s="61" t="s">
        <v>40</v>
      </c>
      <c r="B11691" s="61">
        <v>4046</v>
      </c>
      <c r="C11691" s="63" t="s">
        <v>968</v>
      </c>
      <c r="D11691" s="61">
        <v>0</v>
      </c>
      <c r="E11691" s="61" t="s">
        <v>1674</v>
      </c>
      <c r="F11691" s="61" t="s">
        <v>85</v>
      </c>
      <c r="G11691" s="61" t="s">
        <v>1642</v>
      </c>
      <c r="H11691" s="61" t="s">
        <v>967</v>
      </c>
      <c r="I11691" s="61">
        <v>43.35</v>
      </c>
      <c r="J11691" s="61">
        <v>-70.459999999999994</v>
      </c>
      <c r="K11691">
        <v>7893</v>
      </c>
      <c r="L11691"/>
      <c r="M11691"/>
    </row>
    <row r="11692" spans="1:13">
      <c r="A11692" s="61" t="s">
        <v>40</v>
      </c>
      <c r="B11692" s="61">
        <v>4349</v>
      </c>
      <c r="C11692" s="63" t="s">
        <v>968</v>
      </c>
      <c r="D11692" s="61">
        <v>0</v>
      </c>
      <c r="E11692" s="61" t="s">
        <v>1750</v>
      </c>
      <c r="F11692" s="61" t="s">
        <v>85</v>
      </c>
      <c r="G11692" s="61" t="s">
        <v>1732</v>
      </c>
      <c r="H11692" s="61" t="s">
        <v>967</v>
      </c>
      <c r="I11692" s="61">
        <v>44.43</v>
      </c>
      <c r="J11692" s="61">
        <v>-70.069999999999993</v>
      </c>
      <c r="K11692">
        <v>1160</v>
      </c>
      <c r="L11692"/>
      <c r="M11692"/>
    </row>
    <row r="11693" spans="1:13">
      <c r="A11693" s="61" t="s">
        <v>40</v>
      </c>
      <c r="B11693" s="61">
        <v>4947</v>
      </c>
      <c r="C11693" s="63" t="s">
        <v>968</v>
      </c>
      <c r="D11693" s="61">
        <v>0</v>
      </c>
      <c r="E11693" s="61" t="s">
        <v>1942</v>
      </c>
      <c r="F11693" s="61" t="s">
        <v>85</v>
      </c>
      <c r="G11693" s="61" t="s">
        <v>428</v>
      </c>
      <c r="H11693" s="61" t="s">
        <v>967</v>
      </c>
      <c r="I11693" s="61">
        <v>44.95</v>
      </c>
      <c r="J11693" s="61">
        <v>-70.150000000000006</v>
      </c>
      <c r="K11693">
        <v>1717</v>
      </c>
      <c r="L11693"/>
      <c r="M11693"/>
    </row>
    <row r="11694" spans="1:13">
      <c r="A11694" s="61" t="s">
        <v>40</v>
      </c>
      <c r="B11694" s="61">
        <v>4451</v>
      </c>
      <c r="C11694" s="63" t="s">
        <v>968</v>
      </c>
      <c r="D11694" s="61">
        <v>0</v>
      </c>
      <c r="E11694" s="61" t="s">
        <v>1781</v>
      </c>
      <c r="F11694" s="61" t="s">
        <v>85</v>
      </c>
      <c r="G11694" s="61" t="s">
        <v>1757</v>
      </c>
      <c r="H11694" s="61" t="s">
        <v>967</v>
      </c>
      <c r="I11694" s="61">
        <v>45.54</v>
      </c>
      <c r="J11694" s="61">
        <v>-68.2</v>
      </c>
      <c r="K11694">
        <v>199</v>
      </c>
      <c r="L11694"/>
      <c r="M11694"/>
    </row>
    <row r="11695" spans="1:13">
      <c r="A11695" s="61" t="s">
        <v>40</v>
      </c>
      <c r="B11695" s="61">
        <v>3904</v>
      </c>
      <c r="C11695" s="63" t="s">
        <v>968</v>
      </c>
      <c r="D11695" s="61">
        <v>0</v>
      </c>
      <c r="E11695" s="61" t="s">
        <v>1645</v>
      </c>
      <c r="F11695" s="61" t="s">
        <v>85</v>
      </c>
      <c r="G11695" s="61" t="s">
        <v>1642</v>
      </c>
      <c r="H11695" s="61" t="s">
        <v>967</v>
      </c>
      <c r="I11695" s="61">
        <v>43.09</v>
      </c>
      <c r="J11695" s="61">
        <v>-70.73</v>
      </c>
      <c r="K11695">
        <v>8148</v>
      </c>
      <c r="L11695"/>
      <c r="M11695"/>
    </row>
    <row r="11696" spans="1:13">
      <c r="A11696" s="61" t="s">
        <v>40</v>
      </c>
      <c r="B11696" s="61">
        <v>3905</v>
      </c>
      <c r="C11696" s="63" t="s">
        <v>968</v>
      </c>
      <c r="D11696" s="61">
        <v>0</v>
      </c>
      <c r="E11696" s="61" t="s">
        <v>1646</v>
      </c>
      <c r="F11696" s="61" t="s">
        <v>85</v>
      </c>
      <c r="G11696" s="61" t="s">
        <v>1642</v>
      </c>
      <c r="H11696" s="61" t="s">
        <v>967</v>
      </c>
      <c r="I11696" s="61">
        <v>43.08</v>
      </c>
      <c r="J11696" s="61">
        <v>-70.69</v>
      </c>
      <c r="K11696">
        <v>1922</v>
      </c>
      <c r="L11696"/>
      <c r="M11696"/>
    </row>
    <row r="11697" spans="1:13">
      <c r="A11697" s="61" t="s">
        <v>40</v>
      </c>
      <c r="B11697" s="61">
        <v>4453</v>
      </c>
      <c r="C11697" s="63" t="s">
        <v>968</v>
      </c>
      <c r="D11697" s="61">
        <v>0</v>
      </c>
      <c r="E11697" s="61" t="s">
        <v>316</v>
      </c>
      <c r="F11697" s="61" t="s">
        <v>85</v>
      </c>
      <c r="G11697" s="61" t="s">
        <v>1757</v>
      </c>
      <c r="H11697" s="61" t="s">
        <v>967</v>
      </c>
      <c r="I11697" s="61">
        <v>45.16</v>
      </c>
      <c r="J11697" s="61">
        <v>-68.84</v>
      </c>
      <c r="K11697">
        <v>725</v>
      </c>
      <c r="L11697"/>
      <c r="M11697"/>
    </row>
    <row r="11698" spans="1:13">
      <c r="A11698" s="61" t="s">
        <v>40</v>
      </c>
      <c r="B11698" s="61">
        <v>4027</v>
      </c>
      <c r="C11698" s="63" t="s">
        <v>968</v>
      </c>
      <c r="D11698" s="61">
        <v>0</v>
      </c>
      <c r="E11698" s="61" t="s">
        <v>264</v>
      </c>
      <c r="F11698" s="61" t="s">
        <v>85</v>
      </c>
      <c r="G11698" s="61" t="s">
        <v>1642</v>
      </c>
      <c r="H11698" s="61" t="s">
        <v>967</v>
      </c>
      <c r="I11698" s="61">
        <v>43.39</v>
      </c>
      <c r="J11698" s="61">
        <v>-70.849999999999994</v>
      </c>
      <c r="K11698">
        <v>6469</v>
      </c>
      <c r="L11698"/>
      <c r="M11698"/>
    </row>
    <row r="11699" spans="1:13">
      <c r="A11699" s="61" t="s">
        <v>40</v>
      </c>
      <c r="B11699" s="61">
        <v>4455</v>
      </c>
      <c r="C11699" s="63" t="s">
        <v>968</v>
      </c>
      <c r="D11699" s="61">
        <v>0</v>
      </c>
      <c r="E11699" s="61" t="s">
        <v>1051</v>
      </c>
      <c r="F11699" s="61" t="s">
        <v>85</v>
      </c>
      <c r="G11699" s="61" t="s">
        <v>1757</v>
      </c>
      <c r="H11699" s="61" t="s">
        <v>967</v>
      </c>
      <c r="I11699" s="61">
        <v>45.36</v>
      </c>
      <c r="J11699" s="61">
        <v>-68.28</v>
      </c>
      <c r="K11699">
        <v>916</v>
      </c>
      <c r="L11699"/>
      <c r="M11699"/>
    </row>
    <row r="11700" spans="1:13">
      <c r="A11700" s="61" t="s">
        <v>40</v>
      </c>
      <c r="B11700" s="61">
        <v>4263</v>
      </c>
      <c r="C11700" s="63" t="s">
        <v>968</v>
      </c>
      <c r="D11700" s="61">
        <v>0</v>
      </c>
      <c r="E11700" s="61" t="s">
        <v>1010</v>
      </c>
      <c r="F11700" s="61" t="s">
        <v>85</v>
      </c>
      <c r="G11700" s="61" t="s">
        <v>1715</v>
      </c>
      <c r="H11700" s="61" t="s">
        <v>967</v>
      </c>
      <c r="I11700" s="61">
        <v>44.3</v>
      </c>
      <c r="J11700" s="61">
        <v>-70.12</v>
      </c>
      <c r="K11700">
        <v>2262</v>
      </c>
      <c r="L11700"/>
      <c r="M11700"/>
    </row>
    <row r="11701" spans="1:13">
      <c r="A11701" s="61" t="s">
        <v>40</v>
      </c>
      <c r="B11701" s="61">
        <v>4456</v>
      </c>
      <c r="C11701" s="63" t="s">
        <v>968</v>
      </c>
      <c r="D11701" s="61">
        <v>0</v>
      </c>
      <c r="E11701" s="61" t="s">
        <v>1783</v>
      </c>
      <c r="F11701" s="61" t="s">
        <v>85</v>
      </c>
      <c r="G11701" s="61" t="s">
        <v>1757</v>
      </c>
      <c r="H11701" s="61" t="s">
        <v>967</v>
      </c>
      <c r="I11701" s="61">
        <v>44.86</v>
      </c>
      <c r="J11701" s="61">
        <v>-68.930000000000007</v>
      </c>
      <c r="K11701">
        <v>2940</v>
      </c>
      <c r="L11701"/>
      <c r="M11701"/>
    </row>
    <row r="11702" spans="1:13">
      <c r="A11702" s="61" t="s">
        <v>40</v>
      </c>
      <c r="B11702" s="61">
        <v>4240</v>
      </c>
      <c r="C11702" s="63" t="s">
        <v>968</v>
      </c>
      <c r="D11702" s="61">
        <v>0</v>
      </c>
      <c r="E11702" s="61" t="s">
        <v>1724</v>
      </c>
      <c r="F11702" s="61" t="s">
        <v>85</v>
      </c>
      <c r="G11702" s="61" t="s">
        <v>1715</v>
      </c>
      <c r="H11702" s="61" t="s">
        <v>967</v>
      </c>
      <c r="I11702" s="61">
        <v>44.08</v>
      </c>
      <c r="J11702" s="61">
        <v>-70.17</v>
      </c>
      <c r="K11702">
        <v>37121</v>
      </c>
      <c r="L11702"/>
      <c r="M11702"/>
    </row>
    <row r="11703" spans="1:13">
      <c r="A11703" s="61" t="s">
        <v>40</v>
      </c>
      <c r="B11703" s="61">
        <v>4949</v>
      </c>
      <c r="C11703" s="63" t="s">
        <v>968</v>
      </c>
      <c r="D11703" s="61">
        <v>0</v>
      </c>
      <c r="E11703" s="61" t="s">
        <v>1943</v>
      </c>
      <c r="F11703" s="61" t="s">
        <v>85</v>
      </c>
      <c r="G11703" s="61" t="s">
        <v>1753</v>
      </c>
      <c r="H11703" s="61" t="s">
        <v>967</v>
      </c>
      <c r="I11703" s="61">
        <v>44.38</v>
      </c>
      <c r="J11703" s="61">
        <v>-69.3</v>
      </c>
      <c r="K11703">
        <v>934</v>
      </c>
      <c r="L11703"/>
      <c r="M11703"/>
    </row>
    <row r="11704" spans="1:13">
      <c r="A11704" s="61" t="s">
        <v>40</v>
      </c>
      <c r="B11704" s="61">
        <v>4048</v>
      </c>
      <c r="C11704" s="63" t="s">
        <v>968</v>
      </c>
      <c r="D11704" s="61">
        <v>0</v>
      </c>
      <c r="E11704" s="61" t="s">
        <v>1677</v>
      </c>
      <c r="F11704" s="61" t="s">
        <v>85</v>
      </c>
      <c r="G11704" s="61" t="s">
        <v>1642</v>
      </c>
      <c r="H11704" s="61" t="s">
        <v>967</v>
      </c>
      <c r="I11704" s="61">
        <v>43.68</v>
      </c>
      <c r="J11704" s="61">
        <v>-70.790000000000006</v>
      </c>
      <c r="K11704">
        <v>3188</v>
      </c>
      <c r="L11704"/>
      <c r="M11704"/>
    </row>
    <row r="11705" spans="1:13">
      <c r="A11705" s="61" t="s">
        <v>40</v>
      </c>
      <c r="B11705" s="61">
        <v>4750</v>
      </c>
      <c r="C11705" s="63" t="s">
        <v>968</v>
      </c>
      <c r="D11705" s="61">
        <v>0</v>
      </c>
      <c r="E11705" s="61" t="s">
        <v>1885</v>
      </c>
      <c r="F11705" s="61" t="s">
        <v>85</v>
      </c>
      <c r="G11705" s="61" t="s">
        <v>1782</v>
      </c>
      <c r="H11705" s="61" t="s">
        <v>967</v>
      </c>
      <c r="I11705" s="61">
        <v>46.91</v>
      </c>
      <c r="J11705" s="61">
        <v>-67.83</v>
      </c>
      <c r="K11705">
        <v>1817</v>
      </c>
      <c r="L11705"/>
      <c r="M11705"/>
    </row>
    <row r="11706" spans="1:13">
      <c r="A11706" s="61" t="s">
        <v>40</v>
      </c>
      <c r="B11706" s="61">
        <v>4049</v>
      </c>
      <c r="C11706" s="63" t="s">
        <v>968</v>
      </c>
      <c r="D11706" s="61">
        <v>0</v>
      </c>
      <c r="E11706" s="61" t="s">
        <v>1678</v>
      </c>
      <c r="F11706" s="61" t="s">
        <v>85</v>
      </c>
      <c r="G11706" s="61" t="s">
        <v>1642</v>
      </c>
      <c r="H11706" s="61" t="s">
        <v>967</v>
      </c>
      <c r="I11706" s="61">
        <v>43.73</v>
      </c>
      <c r="J11706" s="61">
        <v>-70.709999999999994</v>
      </c>
      <c r="K11706">
        <v>3892</v>
      </c>
      <c r="L11706"/>
      <c r="M11706"/>
    </row>
    <row r="11707" spans="1:13">
      <c r="A11707" s="61" t="s">
        <v>40</v>
      </c>
      <c r="B11707" s="61">
        <v>4457</v>
      </c>
      <c r="C11707" s="63" t="s">
        <v>968</v>
      </c>
      <c r="D11707" s="61">
        <v>0</v>
      </c>
      <c r="E11707" s="61" t="s">
        <v>1179</v>
      </c>
      <c r="F11707" s="61" t="s">
        <v>85</v>
      </c>
      <c r="G11707" s="61" t="s">
        <v>1757</v>
      </c>
      <c r="H11707" s="61" t="s">
        <v>967</v>
      </c>
      <c r="I11707" s="61">
        <v>45.36</v>
      </c>
      <c r="J11707" s="61">
        <v>-68.5</v>
      </c>
      <c r="K11707">
        <v>5689</v>
      </c>
      <c r="L11707"/>
      <c r="M11707"/>
    </row>
    <row r="11708" spans="1:13">
      <c r="A11708" s="61" t="s">
        <v>40</v>
      </c>
      <c r="B11708" s="61">
        <v>4849</v>
      </c>
      <c r="C11708" s="63" t="s">
        <v>968</v>
      </c>
      <c r="D11708" s="61">
        <v>0</v>
      </c>
      <c r="E11708" s="61" t="s">
        <v>1912</v>
      </c>
      <c r="F11708" s="61" t="s">
        <v>85</v>
      </c>
      <c r="G11708" s="61" t="s">
        <v>1753</v>
      </c>
      <c r="H11708" s="61" t="s">
        <v>967</v>
      </c>
      <c r="I11708" s="61">
        <v>44.28</v>
      </c>
      <c r="J11708" s="61">
        <v>-69</v>
      </c>
      <c r="K11708">
        <v>3862</v>
      </c>
      <c r="L11708"/>
      <c r="M11708"/>
    </row>
    <row r="11709" spans="1:13">
      <c r="A11709" s="61" t="s">
        <v>40</v>
      </c>
      <c r="B11709" s="61">
        <v>4250</v>
      </c>
      <c r="C11709" s="63" t="s">
        <v>968</v>
      </c>
      <c r="D11709" s="61">
        <v>0</v>
      </c>
      <c r="E11709" s="61" t="s">
        <v>1562</v>
      </c>
      <c r="F11709" s="61" t="s">
        <v>85</v>
      </c>
      <c r="G11709" s="61" t="s">
        <v>1715</v>
      </c>
      <c r="H11709" s="61" t="s">
        <v>967</v>
      </c>
      <c r="I11709" s="61">
        <v>44.01</v>
      </c>
      <c r="J11709" s="61">
        <v>-70.12</v>
      </c>
      <c r="K11709">
        <v>4813</v>
      </c>
      <c r="L11709"/>
      <c r="M11709"/>
    </row>
    <row r="11710" spans="1:13">
      <c r="A11710" s="61" t="s">
        <v>40</v>
      </c>
      <c r="B11710" s="61">
        <v>4252</v>
      </c>
      <c r="C11710" s="63" t="s">
        <v>968</v>
      </c>
      <c r="D11710" s="61">
        <v>0</v>
      </c>
      <c r="E11710" s="61" t="s">
        <v>1725</v>
      </c>
      <c r="F11710" s="61" t="s">
        <v>85</v>
      </c>
      <c r="G11710" s="61" t="s">
        <v>1715</v>
      </c>
      <c r="H11710" s="61" t="s">
        <v>967</v>
      </c>
      <c r="I11710" s="61">
        <v>44</v>
      </c>
      <c r="J11710" s="61">
        <v>-70.05</v>
      </c>
      <c r="K11710">
        <v>4876</v>
      </c>
      <c r="L11710"/>
      <c r="M11710"/>
    </row>
    <row r="11711" spans="1:13">
      <c r="A11711" s="61" t="s">
        <v>40</v>
      </c>
      <c r="B11711" s="61">
        <v>4350</v>
      </c>
      <c r="C11711" s="63" t="s">
        <v>968</v>
      </c>
      <c r="D11711" s="61">
        <v>0</v>
      </c>
      <c r="E11711" s="61" t="s">
        <v>1480</v>
      </c>
      <c r="F11711" s="61" t="s">
        <v>85</v>
      </c>
      <c r="G11711" s="61" t="s">
        <v>1732</v>
      </c>
      <c r="H11711" s="61" t="s">
        <v>967</v>
      </c>
      <c r="I11711" s="61">
        <v>44.13</v>
      </c>
      <c r="J11711" s="61">
        <v>-69.959999999999994</v>
      </c>
      <c r="K11711">
        <v>3586</v>
      </c>
      <c r="L11711"/>
      <c r="M11711"/>
    </row>
    <row r="11712" spans="1:13">
      <c r="A11712" s="61" t="s">
        <v>40</v>
      </c>
      <c r="B11712" s="61">
        <v>4650</v>
      </c>
      <c r="C11712" s="63" t="s">
        <v>968</v>
      </c>
      <c r="D11712" s="61">
        <v>0</v>
      </c>
      <c r="E11712" s="61" t="s">
        <v>1850</v>
      </c>
      <c r="F11712" s="61" t="s">
        <v>85</v>
      </c>
      <c r="G11712" s="61" t="s">
        <v>694</v>
      </c>
      <c r="H11712" s="61" t="s">
        <v>967</v>
      </c>
      <c r="I11712" s="61">
        <v>44.28</v>
      </c>
      <c r="J11712" s="61">
        <v>-68.709999999999994</v>
      </c>
      <c r="K11712">
        <v>256</v>
      </c>
      <c r="L11712"/>
      <c r="M11712"/>
    </row>
    <row r="11713" spans="1:13">
      <c r="A11713" s="61" t="s">
        <v>40</v>
      </c>
      <c r="B11713" s="61">
        <v>4253</v>
      </c>
      <c r="C11713" s="63" t="s">
        <v>968</v>
      </c>
      <c r="D11713" s="61">
        <v>0</v>
      </c>
      <c r="E11713" s="61" t="s">
        <v>1726</v>
      </c>
      <c r="F11713" s="61" t="s">
        <v>85</v>
      </c>
      <c r="G11713" s="61" t="s">
        <v>1715</v>
      </c>
      <c r="H11713" s="61" t="s">
        <v>967</v>
      </c>
      <c r="I11713" s="61">
        <v>44.4</v>
      </c>
      <c r="J11713" s="61">
        <v>-70.22</v>
      </c>
      <c r="K11713">
        <v>2127</v>
      </c>
      <c r="L11713"/>
      <c r="M11713"/>
    </row>
    <row r="11714" spans="1:13">
      <c r="A11714" s="61" t="s">
        <v>40</v>
      </c>
      <c r="B11714" s="61">
        <v>4254</v>
      </c>
      <c r="C11714" s="63" t="s">
        <v>968</v>
      </c>
      <c r="D11714" s="61">
        <v>0</v>
      </c>
      <c r="E11714" s="61" t="s">
        <v>1727</v>
      </c>
      <c r="F11714" s="61" t="s">
        <v>85</v>
      </c>
      <c r="G11714" s="61" t="s">
        <v>1715</v>
      </c>
      <c r="H11714" s="61" t="s">
        <v>967</v>
      </c>
      <c r="I11714" s="61">
        <v>44.47</v>
      </c>
      <c r="J11714" s="61">
        <v>-70.180000000000007</v>
      </c>
      <c r="K11714">
        <v>3060</v>
      </c>
      <c r="L11714"/>
      <c r="M11714"/>
    </row>
    <row r="11715" spans="1:13">
      <c r="A11715" s="61" t="s">
        <v>40</v>
      </c>
      <c r="B11715" s="61">
        <v>4050</v>
      </c>
      <c r="C11715" s="63" t="s">
        <v>968</v>
      </c>
      <c r="D11715" s="61">
        <v>0</v>
      </c>
      <c r="E11715" s="61" t="s">
        <v>1679</v>
      </c>
      <c r="F11715" s="61" t="s">
        <v>85</v>
      </c>
      <c r="G11715" s="61" t="s">
        <v>1654</v>
      </c>
      <c r="H11715" s="61" t="s">
        <v>967</v>
      </c>
      <c r="I11715" s="61">
        <v>43.69</v>
      </c>
      <c r="J11715" s="61">
        <v>-70.150000000000006</v>
      </c>
      <c r="K11715">
        <v>234</v>
      </c>
      <c r="L11715"/>
      <c r="M11715"/>
    </row>
    <row r="11716" spans="1:13">
      <c r="A11716" s="61" t="s">
        <v>40</v>
      </c>
      <c r="B11716" s="61">
        <v>4051</v>
      </c>
      <c r="C11716" s="63" t="s">
        <v>968</v>
      </c>
      <c r="D11716" s="61">
        <v>0</v>
      </c>
      <c r="E11716" s="61" t="s">
        <v>1680</v>
      </c>
      <c r="F11716" s="61" t="s">
        <v>85</v>
      </c>
      <c r="G11716" s="61" t="s">
        <v>1661</v>
      </c>
      <c r="H11716" s="61" t="s">
        <v>967</v>
      </c>
      <c r="I11716" s="61">
        <v>44.12</v>
      </c>
      <c r="J11716" s="61">
        <v>-70.89</v>
      </c>
      <c r="K11716">
        <v>1095</v>
      </c>
      <c r="L11716"/>
      <c r="M11716"/>
    </row>
    <row r="11717" spans="1:13">
      <c r="A11717" s="61" t="s">
        <v>40</v>
      </c>
      <c r="B11717" s="61">
        <v>4652</v>
      </c>
      <c r="C11717" s="63" t="s">
        <v>968</v>
      </c>
      <c r="D11717" s="61">
        <v>0</v>
      </c>
      <c r="E11717" s="61" t="s">
        <v>1851</v>
      </c>
      <c r="F11717" s="61" t="s">
        <v>85</v>
      </c>
      <c r="G11717" s="61" t="s">
        <v>625</v>
      </c>
      <c r="H11717" s="61" t="s">
        <v>967</v>
      </c>
      <c r="I11717" s="61">
        <v>44.79</v>
      </c>
      <c r="J11717" s="61">
        <v>-67.11</v>
      </c>
      <c r="K11717">
        <v>1536</v>
      </c>
      <c r="L11717"/>
      <c r="M11717"/>
    </row>
    <row r="11718" spans="1:13">
      <c r="A11718" s="61" t="s">
        <v>40</v>
      </c>
      <c r="B11718" s="61">
        <v>4654</v>
      </c>
      <c r="C11718" s="63" t="s">
        <v>968</v>
      </c>
      <c r="D11718" s="61">
        <v>0</v>
      </c>
      <c r="E11718" s="61" t="s">
        <v>1853</v>
      </c>
      <c r="F11718" s="61" t="s">
        <v>85</v>
      </c>
      <c r="G11718" s="61" t="s">
        <v>625</v>
      </c>
      <c r="H11718" s="61" t="s">
        <v>967</v>
      </c>
      <c r="I11718" s="61">
        <v>44.7</v>
      </c>
      <c r="J11718" s="61">
        <v>-67.47</v>
      </c>
      <c r="K11718">
        <v>3312</v>
      </c>
      <c r="L11718"/>
      <c r="M11718"/>
    </row>
    <row r="11719" spans="1:13">
      <c r="A11719" s="61" t="s">
        <v>40</v>
      </c>
      <c r="B11719" s="61">
        <v>4655</v>
      </c>
      <c r="C11719" s="63" t="s">
        <v>968</v>
      </c>
      <c r="D11719" s="61">
        <v>0</v>
      </c>
      <c r="E11719" s="61" t="s">
        <v>1854</v>
      </c>
      <c r="F11719" s="61" t="s">
        <v>85</v>
      </c>
      <c r="G11719" s="61" t="s">
        <v>625</v>
      </c>
      <c r="H11719" s="61" t="s">
        <v>967</v>
      </c>
      <c r="I11719" s="61">
        <v>44.69</v>
      </c>
      <c r="J11719" s="61">
        <v>-67.39</v>
      </c>
      <c r="K11719">
        <v>962</v>
      </c>
      <c r="L11719"/>
      <c r="M11719"/>
    </row>
    <row r="11720" spans="1:13">
      <c r="A11720" s="61" t="s">
        <v>40</v>
      </c>
      <c r="B11720" s="61">
        <v>4756</v>
      </c>
      <c r="C11720" s="63" t="s">
        <v>968</v>
      </c>
      <c r="D11720" s="61">
        <v>0</v>
      </c>
      <c r="E11720" s="61" t="s">
        <v>1886</v>
      </c>
      <c r="F11720" s="61" t="s">
        <v>85</v>
      </c>
      <c r="G11720" s="61" t="s">
        <v>1782</v>
      </c>
      <c r="H11720" s="61" t="s">
        <v>967</v>
      </c>
      <c r="I11720" s="61">
        <v>47.34</v>
      </c>
      <c r="J11720" s="61">
        <v>-68.33</v>
      </c>
      <c r="K11720">
        <v>3134</v>
      </c>
      <c r="L11720"/>
      <c r="M11720"/>
    </row>
    <row r="11721" spans="1:13">
      <c r="A11721" s="61" t="s">
        <v>40</v>
      </c>
      <c r="B11721" s="61">
        <v>4950</v>
      </c>
      <c r="C11721" s="63" t="s">
        <v>968</v>
      </c>
      <c r="D11721" s="61">
        <v>0</v>
      </c>
      <c r="E11721" s="61" t="s">
        <v>511</v>
      </c>
      <c r="F11721" s="61" t="s">
        <v>85</v>
      </c>
      <c r="G11721" s="61" t="s">
        <v>1795</v>
      </c>
      <c r="H11721" s="61" t="s">
        <v>967</v>
      </c>
      <c r="I11721" s="61">
        <v>44.79</v>
      </c>
      <c r="J11721" s="61">
        <v>-69.88</v>
      </c>
      <c r="K11721">
        <v>4726</v>
      </c>
      <c r="L11721"/>
      <c r="M11721"/>
    </row>
    <row r="11722" spans="1:13">
      <c r="A11722" s="61" t="s">
        <v>40</v>
      </c>
      <c r="B11722" s="61">
        <v>4351</v>
      </c>
      <c r="C11722" s="63" t="s">
        <v>968</v>
      </c>
      <c r="D11722" s="61">
        <v>0</v>
      </c>
      <c r="E11722" s="61" t="s">
        <v>898</v>
      </c>
      <c r="F11722" s="61" t="s">
        <v>85</v>
      </c>
      <c r="G11722" s="61" t="s">
        <v>1732</v>
      </c>
      <c r="H11722" s="61" t="s">
        <v>967</v>
      </c>
      <c r="I11722" s="61">
        <v>44.32</v>
      </c>
      <c r="J11722" s="61">
        <v>-69.86</v>
      </c>
      <c r="K11722">
        <v>2462</v>
      </c>
      <c r="L11722"/>
      <c r="M11722"/>
    </row>
    <row r="11723" spans="1:13">
      <c r="A11723" s="61" t="s">
        <v>40</v>
      </c>
      <c r="B11723" s="61">
        <v>4757</v>
      </c>
      <c r="C11723" s="63" t="s">
        <v>968</v>
      </c>
      <c r="D11723" s="61">
        <v>0</v>
      </c>
      <c r="E11723" s="61" t="s">
        <v>1887</v>
      </c>
      <c r="F11723" s="61" t="s">
        <v>85</v>
      </c>
      <c r="G11723" s="61" t="s">
        <v>1782</v>
      </c>
      <c r="H11723" s="61" t="s">
        <v>967</v>
      </c>
      <c r="I11723" s="61">
        <v>46.68</v>
      </c>
      <c r="J11723" s="61">
        <v>-68.16</v>
      </c>
      <c r="K11723">
        <v>2777</v>
      </c>
      <c r="L11723"/>
      <c r="M11723"/>
    </row>
    <row r="11724" spans="1:13">
      <c r="A11724" s="61" t="s">
        <v>40</v>
      </c>
      <c r="B11724" s="61">
        <v>4758</v>
      </c>
      <c r="C11724" s="63" t="s">
        <v>968</v>
      </c>
      <c r="D11724" s="61">
        <v>0</v>
      </c>
      <c r="E11724" s="61" t="s">
        <v>1888</v>
      </c>
      <c r="F11724" s="61" t="s">
        <v>85</v>
      </c>
      <c r="G11724" s="61" t="s">
        <v>1782</v>
      </c>
      <c r="H11724" s="61" t="s">
        <v>967</v>
      </c>
      <c r="I11724" s="61">
        <v>46.51</v>
      </c>
      <c r="J11724" s="61">
        <v>-67.86</v>
      </c>
      <c r="K11724">
        <v>1370</v>
      </c>
      <c r="L11724"/>
      <c r="M11724"/>
    </row>
    <row r="11725" spans="1:13">
      <c r="A11725" s="61" t="s">
        <v>40</v>
      </c>
      <c r="B11725" s="61">
        <v>4459</v>
      </c>
      <c r="C11725" s="63" t="s">
        <v>968</v>
      </c>
      <c r="D11725" s="61">
        <v>0</v>
      </c>
      <c r="E11725" s="61" t="s">
        <v>1784</v>
      </c>
      <c r="F11725" s="61" t="s">
        <v>85</v>
      </c>
      <c r="G11725" s="61" t="s">
        <v>1757</v>
      </c>
      <c r="H11725" s="61" t="s">
        <v>967</v>
      </c>
      <c r="I11725" s="61">
        <v>45.51</v>
      </c>
      <c r="J11725" s="61">
        <v>-68.349999999999994</v>
      </c>
      <c r="K11725">
        <v>669</v>
      </c>
      <c r="L11725"/>
      <c r="M11725"/>
    </row>
    <row r="11726" spans="1:13">
      <c r="A11726" s="61" t="s">
        <v>40</v>
      </c>
      <c r="B11726" s="61">
        <v>4256</v>
      </c>
      <c r="C11726" s="63" t="s">
        <v>968</v>
      </c>
      <c r="D11726" s="61">
        <v>0</v>
      </c>
      <c r="E11726" s="61" t="s">
        <v>1729</v>
      </c>
      <c r="F11726" s="61" t="s">
        <v>85</v>
      </c>
      <c r="G11726" s="61" t="s">
        <v>1715</v>
      </c>
      <c r="H11726" s="61" t="s">
        <v>967</v>
      </c>
      <c r="I11726" s="61">
        <v>44.11</v>
      </c>
      <c r="J11726" s="61">
        <v>-70.39</v>
      </c>
      <c r="K11726">
        <v>3107</v>
      </c>
      <c r="L11726"/>
      <c r="M11726"/>
    </row>
    <row r="11727" spans="1:13">
      <c r="A11727" s="61" t="s">
        <v>40</v>
      </c>
      <c r="B11727" s="61">
        <v>4657</v>
      </c>
      <c r="C11727" s="63" t="s">
        <v>968</v>
      </c>
      <c r="D11727" s="61">
        <v>0</v>
      </c>
      <c r="E11727" s="61" t="s">
        <v>1855</v>
      </c>
      <c r="F11727" s="61" t="s">
        <v>85</v>
      </c>
      <c r="G11727" s="61" t="s">
        <v>625</v>
      </c>
      <c r="H11727" s="61" t="s">
        <v>967</v>
      </c>
      <c r="I11727" s="61">
        <v>45.03</v>
      </c>
      <c r="J11727" s="61">
        <v>-67.349999999999994</v>
      </c>
      <c r="K11727">
        <v>344</v>
      </c>
      <c r="L11727"/>
      <c r="M11727"/>
    </row>
    <row r="11728" spans="1:13">
      <c r="A11728" s="61" t="s">
        <v>40</v>
      </c>
      <c r="B11728" s="61">
        <v>4460</v>
      </c>
      <c r="C11728" s="63" t="s">
        <v>968</v>
      </c>
      <c r="D11728" s="61">
        <v>0</v>
      </c>
      <c r="E11728" s="61" t="s">
        <v>1252</v>
      </c>
      <c r="F11728" s="61" t="s">
        <v>85</v>
      </c>
      <c r="G11728" s="61" t="s">
        <v>1757</v>
      </c>
      <c r="H11728" s="61" t="s">
        <v>967</v>
      </c>
      <c r="I11728" s="61">
        <v>45.6</v>
      </c>
      <c r="J11728" s="61">
        <v>-68.53</v>
      </c>
      <c r="K11728">
        <v>1236</v>
      </c>
      <c r="L11728"/>
      <c r="M11728"/>
    </row>
    <row r="11729" spans="1:13">
      <c r="A11729" s="61" t="s">
        <v>40</v>
      </c>
      <c r="B11729" s="61">
        <v>4257</v>
      </c>
      <c r="C11729" s="63" t="s">
        <v>968</v>
      </c>
      <c r="D11729" s="61">
        <v>0</v>
      </c>
      <c r="E11729" s="61" t="s">
        <v>1730</v>
      </c>
      <c r="F11729" s="61" t="s">
        <v>85</v>
      </c>
      <c r="G11729" s="61" t="s">
        <v>1661</v>
      </c>
      <c r="H11729" s="61" t="s">
        <v>967</v>
      </c>
      <c r="I11729" s="61">
        <v>44.56</v>
      </c>
      <c r="J11729" s="61">
        <v>-70.540000000000006</v>
      </c>
      <c r="K11729">
        <v>2756</v>
      </c>
      <c r="L11729"/>
      <c r="M11729"/>
    </row>
    <row r="11730" spans="1:13">
      <c r="A11730" s="61" t="s">
        <v>40</v>
      </c>
      <c r="B11730" s="61">
        <v>4658</v>
      </c>
      <c r="C11730" s="63" t="s">
        <v>968</v>
      </c>
      <c r="D11730" s="61">
        <v>0</v>
      </c>
      <c r="E11730" s="61" t="s">
        <v>1857</v>
      </c>
      <c r="F11730" s="61" t="s">
        <v>85</v>
      </c>
      <c r="G11730" s="61" t="s">
        <v>625</v>
      </c>
      <c r="H11730" s="61" t="s">
        <v>967</v>
      </c>
      <c r="I11730" s="61">
        <v>44.52</v>
      </c>
      <c r="J11730" s="61">
        <v>-67.88</v>
      </c>
      <c r="K11730">
        <v>1375</v>
      </c>
      <c r="L11730"/>
      <c r="M11730"/>
    </row>
    <row r="11731" spans="1:13">
      <c r="A11731" s="61" t="s">
        <v>40</v>
      </c>
      <c r="B11731" s="61">
        <v>4461</v>
      </c>
      <c r="C11731" s="63" t="s">
        <v>968</v>
      </c>
      <c r="D11731" s="61">
        <v>0</v>
      </c>
      <c r="E11731" s="61" t="s">
        <v>1176</v>
      </c>
      <c r="F11731" s="61" t="s">
        <v>85</v>
      </c>
      <c r="G11731" s="61" t="s">
        <v>1757</v>
      </c>
      <c r="H11731" s="61" t="s">
        <v>967</v>
      </c>
      <c r="I11731" s="61">
        <v>44.94</v>
      </c>
      <c r="J11731" s="61">
        <v>-68.64</v>
      </c>
      <c r="K11731">
        <v>3069</v>
      </c>
      <c r="L11731"/>
      <c r="M11731"/>
    </row>
    <row r="11732" spans="1:13">
      <c r="A11732" s="61" t="s">
        <v>40</v>
      </c>
      <c r="B11732" s="61">
        <v>4462</v>
      </c>
      <c r="C11732" s="63" t="s">
        <v>968</v>
      </c>
      <c r="D11732" s="61">
        <v>0</v>
      </c>
      <c r="E11732" s="61" t="s">
        <v>1785</v>
      </c>
      <c r="F11732" s="61" t="s">
        <v>85</v>
      </c>
      <c r="G11732" s="61" t="s">
        <v>1757</v>
      </c>
      <c r="H11732" s="61" t="s">
        <v>967</v>
      </c>
      <c r="I11732" s="61">
        <v>45.65</v>
      </c>
      <c r="J11732" s="61">
        <v>-68.69</v>
      </c>
      <c r="K11732">
        <v>4411</v>
      </c>
      <c r="L11732"/>
      <c r="M11732"/>
    </row>
    <row r="11733" spans="1:13">
      <c r="A11733" s="61" t="s">
        <v>40</v>
      </c>
      <c r="B11733" s="61">
        <v>4463</v>
      </c>
      <c r="C11733" s="63" t="s">
        <v>968</v>
      </c>
      <c r="D11733" s="61">
        <v>0</v>
      </c>
      <c r="E11733" s="61" t="s">
        <v>1786</v>
      </c>
      <c r="F11733" s="61" t="s">
        <v>85</v>
      </c>
      <c r="G11733" s="61" t="s">
        <v>1759</v>
      </c>
      <c r="H11733" s="61" t="s">
        <v>967</v>
      </c>
      <c r="I11733" s="61">
        <v>45.25</v>
      </c>
      <c r="J11733" s="61">
        <v>-68.98</v>
      </c>
      <c r="K11733">
        <v>2766</v>
      </c>
      <c r="L11733"/>
      <c r="M11733"/>
    </row>
    <row r="11734" spans="1:13">
      <c r="A11734" s="61" t="s">
        <v>40</v>
      </c>
      <c r="B11734" s="61">
        <v>4258</v>
      </c>
      <c r="C11734" s="63" t="s">
        <v>968</v>
      </c>
      <c r="D11734" s="61">
        <v>0</v>
      </c>
      <c r="E11734" s="61" t="s">
        <v>1254</v>
      </c>
      <c r="F11734" s="61" t="s">
        <v>85</v>
      </c>
      <c r="G11734" s="61" t="s">
        <v>1715</v>
      </c>
      <c r="H11734" s="61" t="s">
        <v>967</v>
      </c>
      <c r="I11734" s="61">
        <v>44.14</v>
      </c>
      <c r="J11734" s="61">
        <v>-70.34</v>
      </c>
      <c r="K11734">
        <v>2766</v>
      </c>
      <c r="L11734"/>
      <c r="M11734"/>
    </row>
    <row r="11735" spans="1:13">
      <c r="A11735" s="61" t="s">
        <v>40</v>
      </c>
      <c r="B11735" s="61">
        <v>4259</v>
      </c>
      <c r="C11735" s="63" t="s">
        <v>968</v>
      </c>
      <c r="D11735" s="61">
        <v>0</v>
      </c>
      <c r="E11735" s="61" t="s">
        <v>1731</v>
      </c>
      <c r="F11735" s="61" t="s">
        <v>85</v>
      </c>
      <c r="G11735" s="61" t="s">
        <v>1732</v>
      </c>
      <c r="H11735" s="61" t="s">
        <v>967</v>
      </c>
      <c r="I11735" s="61">
        <v>44.23</v>
      </c>
      <c r="J11735" s="61">
        <v>-70.010000000000005</v>
      </c>
      <c r="K11735">
        <v>3179</v>
      </c>
      <c r="L11735"/>
      <c r="M11735"/>
    </row>
    <row r="11736" spans="1:13">
      <c r="A11736" s="61" t="s">
        <v>40</v>
      </c>
      <c r="B11736" s="61">
        <v>4951</v>
      </c>
      <c r="C11736" s="63" t="s">
        <v>968</v>
      </c>
      <c r="D11736" s="61">
        <v>0</v>
      </c>
      <c r="E11736" s="61" t="s">
        <v>512</v>
      </c>
      <c r="F11736" s="61" t="s">
        <v>85</v>
      </c>
      <c r="G11736" s="61" t="s">
        <v>1753</v>
      </c>
      <c r="H11736" s="61" t="s">
        <v>967</v>
      </c>
      <c r="I11736" s="61">
        <v>44.61</v>
      </c>
      <c r="J11736" s="61">
        <v>-69.010000000000005</v>
      </c>
      <c r="K11736">
        <v>931</v>
      </c>
      <c r="L11736"/>
      <c r="M11736"/>
    </row>
    <row r="11737" spans="1:13">
      <c r="A11737" s="61" t="s">
        <v>40</v>
      </c>
      <c r="B11737" s="61">
        <v>4464</v>
      </c>
      <c r="C11737" s="63" t="s">
        <v>968</v>
      </c>
      <c r="D11737" s="61">
        <v>0</v>
      </c>
      <c r="E11737" s="61" t="s">
        <v>1013</v>
      </c>
      <c r="F11737" s="61" t="s">
        <v>85</v>
      </c>
      <c r="G11737" s="61" t="s">
        <v>1759</v>
      </c>
      <c r="H11737" s="61" t="s">
        <v>967</v>
      </c>
      <c r="I11737" s="61">
        <v>45.28</v>
      </c>
      <c r="J11737" s="61">
        <v>-69.5</v>
      </c>
      <c r="K11737">
        <v>603</v>
      </c>
      <c r="L11737"/>
      <c r="M11737"/>
    </row>
    <row r="11738" spans="1:13">
      <c r="A11738" s="61" t="s">
        <v>40</v>
      </c>
      <c r="B11738" s="61">
        <v>4760</v>
      </c>
      <c r="C11738" s="63" t="s">
        <v>968</v>
      </c>
      <c r="D11738" s="61">
        <v>0</v>
      </c>
      <c r="E11738" s="61" t="s">
        <v>675</v>
      </c>
      <c r="F11738" s="61" t="s">
        <v>85</v>
      </c>
      <c r="G11738" s="61" t="s">
        <v>1782</v>
      </c>
      <c r="H11738" s="61" t="s">
        <v>967</v>
      </c>
      <c r="I11738" s="61">
        <v>46.3</v>
      </c>
      <c r="J11738" s="61">
        <v>-67.84</v>
      </c>
      <c r="K11738">
        <v>748</v>
      </c>
      <c r="L11738"/>
      <c r="M11738"/>
    </row>
    <row r="11739" spans="1:13">
      <c r="A11739" s="61" t="s">
        <v>40</v>
      </c>
      <c r="B11739" s="61">
        <v>4952</v>
      </c>
      <c r="C11739" s="63" t="s">
        <v>968</v>
      </c>
      <c r="D11739" s="61">
        <v>0</v>
      </c>
      <c r="E11739" s="61" t="s">
        <v>1944</v>
      </c>
      <c r="F11739" s="61" t="s">
        <v>85</v>
      </c>
      <c r="G11739" s="61" t="s">
        <v>1753</v>
      </c>
      <c r="H11739" s="61" t="s">
        <v>967</v>
      </c>
      <c r="I11739" s="61">
        <v>44.44</v>
      </c>
      <c r="J11739" s="61">
        <v>-69.14</v>
      </c>
      <c r="K11739">
        <v>1947</v>
      </c>
      <c r="L11739"/>
      <c r="M11739"/>
    </row>
    <row r="11740" spans="1:13">
      <c r="A11740" s="61" t="s">
        <v>40</v>
      </c>
      <c r="B11740" s="61">
        <v>4660</v>
      </c>
      <c r="C11740" s="63" t="s">
        <v>968</v>
      </c>
      <c r="D11740" s="61">
        <v>0</v>
      </c>
      <c r="E11740" s="61" t="s">
        <v>1858</v>
      </c>
      <c r="F11740" s="61" t="s">
        <v>85</v>
      </c>
      <c r="G11740" s="61" t="s">
        <v>694</v>
      </c>
      <c r="H11740" s="61" t="s">
        <v>967</v>
      </c>
      <c r="I11740" s="61">
        <v>44.34</v>
      </c>
      <c r="J11740" s="61">
        <v>-68.349999999999994</v>
      </c>
      <c r="K11740">
        <v>1414</v>
      </c>
      <c r="L11740"/>
      <c r="M11740"/>
    </row>
    <row r="11741" spans="1:13">
      <c r="A11741" s="61" t="s">
        <v>40</v>
      </c>
      <c r="B11741" s="61">
        <v>4352</v>
      </c>
      <c r="C11741" s="63" t="s">
        <v>968</v>
      </c>
      <c r="D11741" s="61">
        <v>0</v>
      </c>
      <c r="E11741" s="61" t="s">
        <v>391</v>
      </c>
      <c r="F11741" s="61" t="s">
        <v>85</v>
      </c>
      <c r="G11741" s="61" t="s">
        <v>1732</v>
      </c>
      <c r="H11741" s="61" t="s">
        <v>967</v>
      </c>
      <c r="I11741" s="61">
        <v>44.5</v>
      </c>
      <c r="J11741" s="61">
        <v>-69.98</v>
      </c>
      <c r="K11741">
        <v>1721</v>
      </c>
      <c r="L11741"/>
      <c r="M11741"/>
    </row>
    <row r="11742" spans="1:13">
      <c r="A11742" s="61" t="s">
        <v>40</v>
      </c>
      <c r="B11742" s="61">
        <v>4055</v>
      </c>
      <c r="C11742" s="63" t="s">
        <v>968</v>
      </c>
      <c r="D11742" s="61">
        <v>0</v>
      </c>
      <c r="E11742" s="61" t="s">
        <v>1682</v>
      </c>
      <c r="F11742" s="61" t="s">
        <v>85</v>
      </c>
      <c r="G11742" s="61" t="s">
        <v>1654</v>
      </c>
      <c r="H11742" s="61" t="s">
        <v>967</v>
      </c>
      <c r="I11742" s="61">
        <v>43.97</v>
      </c>
      <c r="J11742" s="61">
        <v>-70.599999999999994</v>
      </c>
      <c r="K11742">
        <v>3925</v>
      </c>
      <c r="L11742"/>
      <c r="M11742"/>
    </row>
    <row r="11743" spans="1:13">
      <c r="A11743" s="61" t="s">
        <v>40</v>
      </c>
      <c r="B11743" s="61">
        <v>4260</v>
      </c>
      <c r="C11743" s="63" t="s">
        <v>968</v>
      </c>
      <c r="D11743" s="61">
        <v>0</v>
      </c>
      <c r="E11743" s="61" t="s">
        <v>1733</v>
      </c>
      <c r="F11743" s="61" t="s">
        <v>85</v>
      </c>
      <c r="G11743" s="61" t="s">
        <v>1654</v>
      </c>
      <c r="H11743" s="61" t="s">
        <v>967</v>
      </c>
      <c r="I11743" s="61">
        <v>43.96</v>
      </c>
      <c r="J11743" s="61">
        <v>-70.28</v>
      </c>
      <c r="K11743">
        <v>5676</v>
      </c>
      <c r="L11743"/>
      <c r="M11743"/>
    </row>
    <row r="11744" spans="1:13">
      <c r="A11744" s="61" t="s">
        <v>40</v>
      </c>
      <c r="B11744" s="61">
        <v>4554</v>
      </c>
      <c r="C11744" s="63" t="s">
        <v>968</v>
      </c>
      <c r="D11744" s="61">
        <v>0</v>
      </c>
      <c r="E11744" s="61" t="s">
        <v>1815</v>
      </c>
      <c r="F11744" s="61" t="s">
        <v>85</v>
      </c>
      <c r="G11744" s="61" t="s">
        <v>581</v>
      </c>
      <c r="H11744" s="61" t="s">
        <v>967</v>
      </c>
      <c r="I11744" s="61">
        <v>43.85</v>
      </c>
      <c r="J11744" s="61">
        <v>-69.5</v>
      </c>
      <c r="K11744">
        <v>649</v>
      </c>
      <c r="L11744"/>
      <c r="M11744"/>
    </row>
    <row r="11745" spans="1:13">
      <c r="A11745" s="61" t="s">
        <v>40</v>
      </c>
      <c r="B11745" s="61">
        <v>4761</v>
      </c>
      <c r="C11745" s="63" t="s">
        <v>968</v>
      </c>
      <c r="D11745" s="61">
        <v>0</v>
      </c>
      <c r="E11745" s="61" t="s">
        <v>1889</v>
      </c>
      <c r="F11745" s="61" t="s">
        <v>85</v>
      </c>
      <c r="G11745" s="61" t="s">
        <v>1782</v>
      </c>
      <c r="H11745" s="61" t="s">
        <v>967</v>
      </c>
      <c r="I11745" s="61">
        <v>46.1</v>
      </c>
      <c r="J11745" s="61">
        <v>-67.959999999999994</v>
      </c>
      <c r="K11745">
        <v>590</v>
      </c>
      <c r="L11745"/>
      <c r="M11745"/>
    </row>
    <row r="11746" spans="1:13">
      <c r="A11746" s="61" t="s">
        <v>40</v>
      </c>
      <c r="B11746" s="61">
        <v>4961</v>
      </c>
      <c r="C11746" s="63" t="s">
        <v>968</v>
      </c>
      <c r="D11746" s="61">
        <v>0</v>
      </c>
      <c r="E11746" s="61" t="s">
        <v>1945</v>
      </c>
      <c r="F11746" s="61" t="s">
        <v>85</v>
      </c>
      <c r="G11746" s="61" t="s">
        <v>1795</v>
      </c>
      <c r="H11746" s="61" t="s">
        <v>967</v>
      </c>
      <c r="I11746" s="61">
        <v>45.01</v>
      </c>
      <c r="J11746" s="61">
        <v>-70.08</v>
      </c>
      <c r="K11746">
        <v>1008</v>
      </c>
      <c r="L11746"/>
      <c r="M11746"/>
    </row>
    <row r="11747" spans="1:13">
      <c r="A11747" s="61" t="s">
        <v>40</v>
      </c>
      <c r="B11747" s="61">
        <v>4955</v>
      </c>
      <c r="C11747" s="63" t="s">
        <v>968</v>
      </c>
      <c r="D11747" s="61">
        <v>0</v>
      </c>
      <c r="E11747" s="61" t="s">
        <v>1946</v>
      </c>
      <c r="F11747" s="61" t="s">
        <v>85</v>
      </c>
      <c r="G11747" s="61" t="s">
        <v>428</v>
      </c>
      <c r="H11747" s="61" t="s">
        <v>967</v>
      </c>
      <c r="I11747" s="61">
        <v>44.63</v>
      </c>
      <c r="J11747" s="61">
        <v>-70.010000000000005</v>
      </c>
      <c r="K11747">
        <v>1448</v>
      </c>
      <c r="L11747"/>
      <c r="M11747"/>
    </row>
    <row r="11748" spans="1:13">
      <c r="A11748" s="61" t="s">
        <v>40</v>
      </c>
      <c r="B11748" s="61">
        <v>4762</v>
      </c>
      <c r="C11748" s="63" t="s">
        <v>968</v>
      </c>
      <c r="D11748" s="61">
        <v>0</v>
      </c>
      <c r="E11748" s="61" t="s">
        <v>1890</v>
      </c>
      <c r="F11748" s="61" t="s">
        <v>85</v>
      </c>
      <c r="G11748" s="61" t="s">
        <v>1782</v>
      </c>
      <c r="H11748" s="61" t="s">
        <v>967</v>
      </c>
      <c r="I11748" s="61">
        <v>46.94</v>
      </c>
      <c r="J11748" s="61">
        <v>-68.12</v>
      </c>
      <c r="K11748">
        <v>577</v>
      </c>
      <c r="L11748"/>
      <c r="M11748"/>
    </row>
    <row r="11749" spans="1:13">
      <c r="A11749" s="61" t="s">
        <v>40</v>
      </c>
      <c r="B11749" s="61">
        <v>4956</v>
      </c>
      <c r="C11749" s="63" t="s">
        <v>968</v>
      </c>
      <c r="D11749" s="61">
        <v>0</v>
      </c>
      <c r="E11749" s="61" t="s">
        <v>1947</v>
      </c>
      <c r="F11749" s="61" t="s">
        <v>85</v>
      </c>
      <c r="G11749" s="61" t="s">
        <v>428</v>
      </c>
      <c r="H11749" s="61" t="s">
        <v>967</v>
      </c>
      <c r="I11749" s="61">
        <v>44.8</v>
      </c>
      <c r="J11749" s="61">
        <v>-70.12</v>
      </c>
      <c r="K11749">
        <v>721</v>
      </c>
      <c r="L11749"/>
      <c r="M11749"/>
    </row>
    <row r="11750" spans="1:13">
      <c r="A11750" s="61" t="s">
        <v>40</v>
      </c>
      <c r="B11750" s="61">
        <v>4553</v>
      </c>
      <c r="C11750" s="63" t="s">
        <v>968</v>
      </c>
      <c r="D11750" s="61">
        <v>0</v>
      </c>
      <c r="E11750" s="61" t="s">
        <v>1618</v>
      </c>
      <c r="F11750" s="61" t="s">
        <v>85</v>
      </c>
      <c r="G11750" s="61" t="s">
        <v>581</v>
      </c>
      <c r="H11750" s="61" t="s">
        <v>967</v>
      </c>
      <c r="I11750" s="61">
        <v>44.05</v>
      </c>
      <c r="J11750" s="61">
        <v>-69.569999999999993</v>
      </c>
      <c r="K11750">
        <v>1848</v>
      </c>
      <c r="L11750"/>
      <c r="M11750"/>
    </row>
    <row r="11751" spans="1:13">
      <c r="A11751" s="61" t="s">
        <v>40</v>
      </c>
      <c r="B11751" s="61">
        <v>4953</v>
      </c>
      <c r="C11751" s="63" t="s">
        <v>968</v>
      </c>
      <c r="D11751" s="61">
        <v>0</v>
      </c>
      <c r="E11751" s="61" t="s">
        <v>1437</v>
      </c>
      <c r="F11751" s="61" t="s">
        <v>85</v>
      </c>
      <c r="G11751" s="61" t="s">
        <v>1757</v>
      </c>
      <c r="H11751" s="61" t="s">
        <v>967</v>
      </c>
      <c r="I11751" s="61">
        <v>44.83</v>
      </c>
      <c r="J11751" s="61">
        <v>-69.260000000000005</v>
      </c>
      <c r="K11751">
        <v>3139</v>
      </c>
      <c r="L11751"/>
      <c r="M11751"/>
    </row>
    <row r="11752" spans="1:13">
      <c r="A11752" s="61" t="s">
        <v>40</v>
      </c>
      <c r="B11752" s="61">
        <v>4261</v>
      </c>
      <c r="C11752" s="63" t="s">
        <v>968</v>
      </c>
      <c r="D11752" s="61">
        <v>0</v>
      </c>
      <c r="E11752" s="61" t="s">
        <v>1734</v>
      </c>
      <c r="F11752" s="61" t="s">
        <v>85</v>
      </c>
      <c r="G11752" s="61" t="s">
        <v>1661</v>
      </c>
      <c r="H11752" s="61" t="s">
        <v>967</v>
      </c>
      <c r="I11752" s="61">
        <v>44.5</v>
      </c>
      <c r="J11752" s="61">
        <v>-70.959999999999994</v>
      </c>
      <c r="K11752">
        <v>488</v>
      </c>
      <c r="L11752"/>
      <c r="M11752"/>
    </row>
    <row r="11753" spans="1:13">
      <c r="A11753" s="61" t="s">
        <v>40</v>
      </c>
      <c r="B11753" s="61">
        <v>4555</v>
      </c>
      <c r="C11753" s="63" t="s">
        <v>968</v>
      </c>
      <c r="D11753" s="61">
        <v>0</v>
      </c>
      <c r="E11753" s="61" t="s">
        <v>1816</v>
      </c>
      <c r="F11753" s="61" t="s">
        <v>85</v>
      </c>
      <c r="G11753" s="61" t="s">
        <v>581</v>
      </c>
      <c r="H11753" s="61" t="s">
        <v>967</v>
      </c>
      <c r="I11753" s="61">
        <v>44.07</v>
      </c>
      <c r="J11753" s="61">
        <v>-69.48</v>
      </c>
      <c r="K11753">
        <v>1791</v>
      </c>
      <c r="L11753"/>
      <c r="M11753"/>
    </row>
    <row r="11754" spans="1:13">
      <c r="A11754" s="61" t="s">
        <v>40</v>
      </c>
      <c r="B11754" s="61">
        <v>4957</v>
      </c>
      <c r="C11754" s="63" t="s">
        <v>968</v>
      </c>
      <c r="D11754" s="61">
        <v>0</v>
      </c>
      <c r="E11754" s="61" t="s">
        <v>1948</v>
      </c>
      <c r="F11754" s="61" t="s">
        <v>85</v>
      </c>
      <c r="G11754" s="61" t="s">
        <v>1795</v>
      </c>
      <c r="H11754" s="61" t="s">
        <v>967</v>
      </c>
      <c r="I11754" s="61">
        <v>44.71</v>
      </c>
      <c r="J11754" s="61">
        <v>-69.790000000000006</v>
      </c>
      <c r="K11754">
        <v>3987</v>
      </c>
      <c r="L11754"/>
      <c r="M11754"/>
    </row>
    <row r="11755" spans="1:13">
      <c r="A11755" s="61" t="s">
        <v>40</v>
      </c>
      <c r="B11755" s="61">
        <v>4958</v>
      </c>
      <c r="C11755" s="63" t="s">
        <v>968</v>
      </c>
      <c r="D11755" s="61">
        <v>0</v>
      </c>
      <c r="E11755" s="61" t="s">
        <v>1950</v>
      </c>
      <c r="F11755" s="61" t="s">
        <v>85</v>
      </c>
      <c r="G11755" s="61" t="s">
        <v>1795</v>
      </c>
      <c r="H11755" s="61" t="s">
        <v>967</v>
      </c>
      <c r="I11755" s="61">
        <v>44.95</v>
      </c>
      <c r="J11755" s="61">
        <v>-69.94</v>
      </c>
      <c r="K11755">
        <v>1868</v>
      </c>
      <c r="L11755"/>
      <c r="M11755"/>
    </row>
    <row r="11756" spans="1:13">
      <c r="A11756" s="61" t="s">
        <v>40</v>
      </c>
      <c r="B11756" s="61">
        <v>3906</v>
      </c>
      <c r="C11756" s="63" t="s">
        <v>968</v>
      </c>
      <c r="D11756" s="61">
        <v>0</v>
      </c>
      <c r="E11756" s="61" t="s">
        <v>1647</v>
      </c>
      <c r="F11756" s="61" t="s">
        <v>85</v>
      </c>
      <c r="G11756" s="61" t="s">
        <v>1642</v>
      </c>
      <c r="H11756" s="61" t="s">
        <v>967</v>
      </c>
      <c r="I11756" s="61">
        <v>43.3</v>
      </c>
      <c r="J11756" s="61">
        <v>-70.73</v>
      </c>
      <c r="K11756">
        <v>4990</v>
      </c>
      <c r="L11756"/>
      <c r="M11756"/>
    </row>
    <row r="11757" spans="1:13">
      <c r="A11757" s="61" t="s">
        <v>40</v>
      </c>
      <c r="B11757" s="61">
        <v>4853</v>
      </c>
      <c r="C11757" s="63" t="s">
        <v>968</v>
      </c>
      <c r="D11757" s="61">
        <v>0</v>
      </c>
      <c r="E11757" s="61" t="s">
        <v>1914</v>
      </c>
      <c r="F11757" s="61" t="s">
        <v>85</v>
      </c>
      <c r="G11757" s="61" t="s">
        <v>1813</v>
      </c>
      <c r="H11757" s="61" t="s">
        <v>967</v>
      </c>
      <c r="I11757" s="61">
        <v>44.15</v>
      </c>
      <c r="J11757" s="61">
        <v>-68.86</v>
      </c>
      <c r="K11757">
        <v>408</v>
      </c>
      <c r="L11757"/>
      <c r="M11757"/>
    </row>
    <row r="11758" spans="1:13">
      <c r="A11758" s="61" t="s">
        <v>40</v>
      </c>
      <c r="B11758" s="61">
        <v>4265</v>
      </c>
      <c r="C11758" s="63" t="s">
        <v>968</v>
      </c>
      <c r="D11758" s="61">
        <v>0</v>
      </c>
      <c r="E11758" s="61" t="s">
        <v>1735</v>
      </c>
      <c r="F11758" s="61" t="s">
        <v>85</v>
      </c>
      <c r="G11758" s="61" t="s">
        <v>1732</v>
      </c>
      <c r="H11758" s="61" t="s">
        <v>967</v>
      </c>
      <c r="I11758" s="61">
        <v>44.27</v>
      </c>
      <c r="J11758" s="61">
        <v>-70.05</v>
      </c>
      <c r="K11758">
        <v>903</v>
      </c>
      <c r="L11758"/>
      <c r="M11758"/>
    </row>
    <row r="11759" spans="1:13">
      <c r="A11759" s="61" t="s">
        <v>40</v>
      </c>
      <c r="B11759" s="61">
        <v>4061</v>
      </c>
      <c r="C11759" s="63" t="s">
        <v>968</v>
      </c>
      <c r="D11759" s="61">
        <v>0</v>
      </c>
      <c r="E11759" s="61" t="s">
        <v>1684</v>
      </c>
      <c r="F11759" s="61" t="s">
        <v>85</v>
      </c>
      <c r="G11759" s="61" t="s">
        <v>1642</v>
      </c>
      <c r="H11759" s="61" t="s">
        <v>967</v>
      </c>
      <c r="I11759" s="61">
        <v>43.63</v>
      </c>
      <c r="J11759" s="61">
        <v>-70.73</v>
      </c>
      <c r="K11759">
        <v>3437</v>
      </c>
      <c r="L11759"/>
      <c r="M11759"/>
    </row>
    <row r="11760" spans="1:13">
      <c r="A11760" s="61" t="s">
        <v>40</v>
      </c>
      <c r="B11760" s="61">
        <v>4097</v>
      </c>
      <c r="C11760" s="63" t="s">
        <v>968</v>
      </c>
      <c r="D11760" s="61">
        <v>0</v>
      </c>
      <c r="E11760" s="61" t="s">
        <v>1709</v>
      </c>
      <c r="F11760" s="61" t="s">
        <v>85</v>
      </c>
      <c r="G11760" s="61" t="s">
        <v>1654</v>
      </c>
      <c r="H11760" s="61" t="s">
        <v>967</v>
      </c>
      <c r="I11760" s="61">
        <v>43.84</v>
      </c>
      <c r="J11760" s="61">
        <v>-70.209999999999994</v>
      </c>
      <c r="K11760">
        <v>4072</v>
      </c>
      <c r="L11760"/>
      <c r="M11760"/>
    </row>
    <row r="11761" spans="1:13">
      <c r="A11761" s="61" t="s">
        <v>40</v>
      </c>
      <c r="B11761" s="61">
        <v>4268</v>
      </c>
      <c r="C11761" s="63" t="s">
        <v>968</v>
      </c>
      <c r="D11761" s="61">
        <v>0</v>
      </c>
      <c r="E11761" s="61" t="s">
        <v>1736</v>
      </c>
      <c r="F11761" s="61" t="s">
        <v>85</v>
      </c>
      <c r="G11761" s="61" t="s">
        <v>1661</v>
      </c>
      <c r="H11761" s="61" t="s">
        <v>967</v>
      </c>
      <c r="I11761" s="61">
        <v>44.21</v>
      </c>
      <c r="J11761" s="61">
        <v>-70.55</v>
      </c>
      <c r="K11761">
        <v>5077</v>
      </c>
      <c r="L11761"/>
      <c r="M11761"/>
    </row>
    <row r="11762" spans="1:13">
      <c r="A11762" s="61" t="s">
        <v>40</v>
      </c>
      <c r="B11762" s="61">
        <v>4763</v>
      </c>
      <c r="C11762" s="63" t="s">
        <v>968</v>
      </c>
      <c r="D11762" s="61">
        <v>0</v>
      </c>
      <c r="E11762" s="61" t="s">
        <v>862</v>
      </c>
      <c r="F11762" s="61" t="s">
        <v>85</v>
      </c>
      <c r="G11762" s="61" t="s">
        <v>1782</v>
      </c>
      <c r="H11762" s="61" t="s">
        <v>967</v>
      </c>
      <c r="I11762" s="61">
        <v>46.09</v>
      </c>
      <c r="J11762" s="61">
        <v>-68.150000000000006</v>
      </c>
      <c r="K11762">
        <v>661</v>
      </c>
      <c r="L11762"/>
      <c r="M11762"/>
    </row>
    <row r="11763" spans="1:13">
      <c r="A11763" s="61" t="s">
        <v>40</v>
      </c>
      <c r="B11763" s="61">
        <v>4963</v>
      </c>
      <c r="C11763" s="63" t="s">
        <v>968</v>
      </c>
      <c r="D11763" s="61">
        <v>0</v>
      </c>
      <c r="E11763" s="61" t="s">
        <v>1440</v>
      </c>
      <c r="F11763" s="61" t="s">
        <v>85</v>
      </c>
      <c r="G11763" s="61" t="s">
        <v>1732</v>
      </c>
      <c r="H11763" s="61" t="s">
        <v>967</v>
      </c>
      <c r="I11763" s="61">
        <v>44.55</v>
      </c>
      <c r="J11763" s="61">
        <v>-69.709999999999994</v>
      </c>
      <c r="K11763">
        <v>7358</v>
      </c>
      <c r="L11763"/>
      <c r="M11763"/>
    </row>
    <row r="11764" spans="1:13">
      <c r="A11764" s="61" t="s">
        <v>40</v>
      </c>
      <c r="B11764" s="61">
        <v>3907</v>
      </c>
      <c r="C11764" s="63" t="s">
        <v>968</v>
      </c>
      <c r="D11764" s="61">
        <v>0</v>
      </c>
      <c r="E11764" s="61" t="s">
        <v>1648</v>
      </c>
      <c r="F11764" s="61" t="s">
        <v>85</v>
      </c>
      <c r="G11764" s="61" t="s">
        <v>1642</v>
      </c>
      <c r="H11764" s="61" t="s">
        <v>967</v>
      </c>
      <c r="I11764" s="61">
        <v>43.24</v>
      </c>
      <c r="J11764" s="61">
        <v>-70.59</v>
      </c>
      <c r="K11764">
        <v>1577</v>
      </c>
      <c r="L11764"/>
      <c r="M11764"/>
    </row>
    <row r="11765" spans="1:13">
      <c r="A11765" s="61" t="s">
        <v>40</v>
      </c>
      <c r="B11765" s="61">
        <v>4064</v>
      </c>
      <c r="C11765" s="63" t="s">
        <v>968</v>
      </c>
      <c r="D11765" s="61">
        <v>0</v>
      </c>
      <c r="E11765" s="61" t="s">
        <v>1686</v>
      </c>
      <c r="F11765" s="61" t="s">
        <v>85</v>
      </c>
      <c r="G11765" s="61" t="s">
        <v>1642</v>
      </c>
      <c r="H11765" s="61" t="s">
        <v>967</v>
      </c>
      <c r="I11765" s="61">
        <v>43.52</v>
      </c>
      <c r="J11765" s="61">
        <v>-70.38</v>
      </c>
      <c r="K11765">
        <v>8452</v>
      </c>
      <c r="L11765"/>
      <c r="M11765"/>
    </row>
    <row r="11766" spans="1:13">
      <c r="A11766" s="61" t="s">
        <v>40</v>
      </c>
      <c r="B11766" s="61">
        <v>4468</v>
      </c>
      <c r="C11766" s="63" t="s">
        <v>968</v>
      </c>
      <c r="D11766" s="61">
        <v>0</v>
      </c>
      <c r="E11766" s="61" t="s">
        <v>1787</v>
      </c>
      <c r="F11766" s="61" t="s">
        <v>85</v>
      </c>
      <c r="G11766" s="61" t="s">
        <v>1757</v>
      </c>
      <c r="H11766" s="61" t="s">
        <v>967</v>
      </c>
      <c r="I11766" s="61">
        <v>44.95</v>
      </c>
      <c r="J11766" s="61">
        <v>-68.73</v>
      </c>
      <c r="K11766">
        <v>8801</v>
      </c>
      <c r="L11766"/>
      <c r="M11766"/>
    </row>
    <row r="11767" spans="1:13">
      <c r="A11767" s="61" t="s">
        <v>40</v>
      </c>
      <c r="B11767" s="61">
        <v>4471</v>
      </c>
      <c r="C11767" s="63" t="s">
        <v>968</v>
      </c>
      <c r="D11767" s="61">
        <v>0</v>
      </c>
      <c r="E11767" s="61" t="s">
        <v>1789</v>
      </c>
      <c r="F11767" s="61" t="s">
        <v>85</v>
      </c>
      <c r="G11767" s="61" t="s">
        <v>1782</v>
      </c>
      <c r="H11767" s="61" t="s">
        <v>967</v>
      </c>
      <c r="I11767" s="61">
        <v>45.81</v>
      </c>
      <c r="J11767" s="61">
        <v>-67.84</v>
      </c>
      <c r="K11767">
        <v>624</v>
      </c>
      <c r="L11767"/>
      <c r="M11767"/>
    </row>
    <row r="11768" spans="1:13">
      <c r="A11768" s="61" t="s">
        <v>40</v>
      </c>
      <c r="B11768" s="61">
        <v>4472</v>
      </c>
      <c r="C11768" s="63" t="s">
        <v>968</v>
      </c>
      <c r="D11768" s="61">
        <v>0</v>
      </c>
      <c r="E11768" s="61" t="s">
        <v>1790</v>
      </c>
      <c r="F11768" s="61" t="s">
        <v>85</v>
      </c>
      <c r="G11768" s="61" t="s">
        <v>694</v>
      </c>
      <c r="H11768" s="61" t="s">
        <v>967</v>
      </c>
      <c r="I11768" s="61">
        <v>44.57</v>
      </c>
      <c r="J11768" s="61">
        <v>-68.73</v>
      </c>
      <c r="K11768">
        <v>2203</v>
      </c>
      <c r="L11768"/>
      <c r="M11768"/>
    </row>
    <row r="11769" spans="1:13">
      <c r="A11769" s="61" t="s">
        <v>40</v>
      </c>
      <c r="B11769" s="61">
        <v>4473</v>
      </c>
      <c r="C11769" s="63" t="s">
        <v>968</v>
      </c>
      <c r="D11769" s="61">
        <v>0</v>
      </c>
      <c r="E11769" s="61" t="s">
        <v>1788</v>
      </c>
      <c r="F11769" s="61" t="s">
        <v>85</v>
      </c>
      <c r="G11769" s="61" t="s">
        <v>1757</v>
      </c>
      <c r="H11769" s="61" t="s">
        <v>967</v>
      </c>
      <c r="I11769" s="61">
        <v>44.88</v>
      </c>
      <c r="J11769" s="61">
        <v>-68.680000000000007</v>
      </c>
      <c r="K11769">
        <v>8070</v>
      </c>
      <c r="L11769"/>
      <c r="M11769"/>
    </row>
    <row r="11770" spans="1:13">
      <c r="A11770" s="61" t="s">
        <v>40</v>
      </c>
      <c r="B11770" s="61">
        <v>4474</v>
      </c>
      <c r="C11770" s="63" t="s">
        <v>968</v>
      </c>
      <c r="D11770" s="61">
        <v>0</v>
      </c>
      <c r="E11770" s="61" t="s">
        <v>1791</v>
      </c>
      <c r="F11770" s="61" t="s">
        <v>85</v>
      </c>
      <c r="G11770" s="61" t="s">
        <v>1757</v>
      </c>
      <c r="H11770" s="61" t="s">
        <v>967</v>
      </c>
      <c r="I11770" s="61">
        <v>44.73</v>
      </c>
      <c r="J11770" s="61">
        <v>-68.819999999999993</v>
      </c>
      <c r="K11770">
        <v>3812</v>
      </c>
      <c r="L11770"/>
      <c r="M11770"/>
    </row>
    <row r="11771" spans="1:13">
      <c r="A11771" s="61" t="s">
        <v>40</v>
      </c>
      <c r="B11771" s="61">
        <v>4066</v>
      </c>
      <c r="C11771" s="63" t="s">
        <v>968</v>
      </c>
      <c r="D11771" s="61">
        <v>0</v>
      </c>
      <c r="E11771" s="61" t="s">
        <v>1687</v>
      </c>
      <c r="F11771" s="61" t="s">
        <v>85</v>
      </c>
      <c r="G11771" s="61" t="s">
        <v>1654</v>
      </c>
      <c r="H11771" s="61" t="s">
        <v>967</v>
      </c>
      <c r="I11771" s="61">
        <v>43.77</v>
      </c>
      <c r="J11771" s="61">
        <v>-69.959999999999994</v>
      </c>
      <c r="K11771">
        <v>579</v>
      </c>
      <c r="L11771"/>
      <c r="M11771"/>
    </row>
    <row r="11772" spans="1:13">
      <c r="A11772" s="61" t="s">
        <v>40</v>
      </c>
      <c r="B11772" s="61">
        <v>4854</v>
      </c>
      <c r="C11772" s="63" t="s">
        <v>968</v>
      </c>
      <c r="D11772" s="61">
        <v>0</v>
      </c>
      <c r="E11772" s="61" t="s">
        <v>1915</v>
      </c>
      <c r="F11772" s="61" t="s">
        <v>85</v>
      </c>
      <c r="G11772" s="61" t="s">
        <v>1813</v>
      </c>
      <c r="H11772" s="61" t="s">
        <v>967</v>
      </c>
      <c r="I11772" s="61">
        <v>44.08</v>
      </c>
      <c r="J11772" s="61">
        <v>-69.05</v>
      </c>
      <c r="K11772">
        <v>1517</v>
      </c>
      <c r="L11772"/>
      <c r="M11772"/>
    </row>
    <row r="11773" spans="1:13">
      <c r="A11773" s="61" t="s">
        <v>40</v>
      </c>
      <c r="B11773" s="61">
        <v>4764</v>
      </c>
      <c r="C11773" s="63" t="s">
        <v>968</v>
      </c>
      <c r="D11773" s="61">
        <v>0</v>
      </c>
      <c r="E11773" s="61" t="s">
        <v>1891</v>
      </c>
      <c r="F11773" s="61" t="s">
        <v>85</v>
      </c>
      <c r="G11773" s="61" t="s">
        <v>1782</v>
      </c>
      <c r="H11773" s="61" t="s">
        <v>967</v>
      </c>
      <c r="I11773" s="61">
        <v>46.41</v>
      </c>
      <c r="J11773" s="61">
        <v>-68.489999999999995</v>
      </c>
      <c r="K11773">
        <v>42</v>
      </c>
      <c r="L11773"/>
      <c r="M11773"/>
    </row>
    <row r="11774" spans="1:13">
      <c r="A11774" s="61" t="s">
        <v>40</v>
      </c>
      <c r="B11774" s="61">
        <v>4270</v>
      </c>
      <c r="C11774" s="63" t="s">
        <v>968</v>
      </c>
      <c r="D11774" s="61">
        <v>0</v>
      </c>
      <c r="E11774" s="61" t="s">
        <v>213</v>
      </c>
      <c r="F11774" s="61" t="s">
        <v>85</v>
      </c>
      <c r="G11774" s="61" t="s">
        <v>1661</v>
      </c>
      <c r="H11774" s="61" t="s">
        <v>967</v>
      </c>
      <c r="I11774" s="61">
        <v>44.14</v>
      </c>
      <c r="J11774" s="61">
        <v>-70.5</v>
      </c>
      <c r="K11774">
        <v>6082</v>
      </c>
      <c r="L11774"/>
      <c r="M11774"/>
    </row>
    <row r="11775" spans="1:13">
      <c r="A11775" s="61" t="s">
        <v>40</v>
      </c>
      <c r="B11775" s="61">
        <v>4354</v>
      </c>
      <c r="C11775" s="63" t="s">
        <v>968</v>
      </c>
      <c r="D11775" s="61">
        <v>0</v>
      </c>
      <c r="E11775" s="61" t="s">
        <v>1752</v>
      </c>
      <c r="F11775" s="61" t="s">
        <v>85</v>
      </c>
      <c r="G11775" s="61" t="s">
        <v>1753</v>
      </c>
      <c r="H11775" s="61" t="s">
        <v>967</v>
      </c>
      <c r="I11775" s="61">
        <v>44.4</v>
      </c>
      <c r="J11775" s="61">
        <v>-69.47</v>
      </c>
      <c r="K11775">
        <v>1570</v>
      </c>
      <c r="L11775"/>
      <c r="M11775"/>
    </row>
    <row r="11776" spans="1:13">
      <c r="A11776" s="61" t="s">
        <v>40</v>
      </c>
      <c r="B11776" s="61">
        <v>4965</v>
      </c>
      <c r="C11776" s="63" t="s">
        <v>968</v>
      </c>
      <c r="D11776" s="61">
        <v>0</v>
      </c>
      <c r="E11776" s="61" t="s">
        <v>1951</v>
      </c>
      <c r="F11776" s="61" t="s">
        <v>85</v>
      </c>
      <c r="G11776" s="61" t="s">
        <v>1795</v>
      </c>
      <c r="H11776" s="61" t="s">
        <v>967</v>
      </c>
      <c r="I11776" s="61">
        <v>44.84</v>
      </c>
      <c r="J11776" s="61">
        <v>-69.349999999999994</v>
      </c>
      <c r="K11776">
        <v>1924</v>
      </c>
      <c r="L11776"/>
      <c r="M11776"/>
    </row>
    <row r="11777" spans="1:13">
      <c r="A11777" s="61" t="s">
        <v>40</v>
      </c>
      <c r="B11777" s="61">
        <v>4047</v>
      </c>
      <c r="C11777" s="63" t="s">
        <v>968</v>
      </c>
      <c r="D11777" s="61">
        <v>0</v>
      </c>
      <c r="E11777" s="61" t="s">
        <v>1675</v>
      </c>
      <c r="F11777" s="61" t="s">
        <v>85</v>
      </c>
      <c r="G11777" s="61" t="s">
        <v>1642</v>
      </c>
      <c r="H11777" s="61" t="s">
        <v>967</v>
      </c>
      <c r="I11777" s="61">
        <v>43.72</v>
      </c>
      <c r="J11777" s="61">
        <v>-70.92</v>
      </c>
      <c r="K11777">
        <v>1791</v>
      </c>
      <c r="L11777"/>
      <c r="M11777"/>
    </row>
    <row r="11778" spans="1:13">
      <c r="A11778" s="61" t="s">
        <v>40</v>
      </c>
      <c r="B11778" s="61">
        <v>4475</v>
      </c>
      <c r="C11778" s="63" t="s">
        <v>968</v>
      </c>
      <c r="D11778" s="61">
        <v>0</v>
      </c>
      <c r="E11778" s="61" t="s">
        <v>1792</v>
      </c>
      <c r="F11778" s="61" t="s">
        <v>85</v>
      </c>
      <c r="G11778" s="61" t="s">
        <v>1757</v>
      </c>
      <c r="H11778" s="61" t="s">
        <v>967</v>
      </c>
      <c r="I11778" s="61">
        <v>45.18</v>
      </c>
      <c r="J11778" s="61">
        <v>-68.61</v>
      </c>
      <c r="K11778">
        <v>356</v>
      </c>
      <c r="L11778"/>
      <c r="M11778"/>
    </row>
    <row r="11779" spans="1:13">
      <c r="A11779" s="61" t="s">
        <v>40</v>
      </c>
      <c r="B11779" s="61">
        <v>4765</v>
      </c>
      <c r="C11779" s="63" t="s">
        <v>968</v>
      </c>
      <c r="D11779" s="61">
        <v>0</v>
      </c>
      <c r="E11779" s="61" t="s">
        <v>1892</v>
      </c>
      <c r="F11779" s="61" t="s">
        <v>85</v>
      </c>
      <c r="G11779" s="61" t="s">
        <v>1757</v>
      </c>
      <c r="H11779" s="61" t="s">
        <v>967</v>
      </c>
      <c r="I11779" s="61">
        <v>45.99</v>
      </c>
      <c r="J11779" s="61">
        <v>-68.44</v>
      </c>
      <c r="K11779">
        <v>1122</v>
      </c>
      <c r="L11779"/>
      <c r="M11779"/>
    </row>
    <row r="11780" spans="1:13">
      <c r="A11780" s="61" t="s">
        <v>40</v>
      </c>
      <c r="B11780" s="61">
        <v>4108</v>
      </c>
      <c r="C11780" s="63" t="s">
        <v>968</v>
      </c>
      <c r="D11780" s="61">
        <v>0</v>
      </c>
      <c r="E11780" s="61" t="s">
        <v>1713</v>
      </c>
      <c r="F11780" s="61" t="s">
        <v>85</v>
      </c>
      <c r="G11780" s="61" t="s">
        <v>1654</v>
      </c>
      <c r="H11780" s="61" t="s">
        <v>967</v>
      </c>
      <c r="I11780" s="61">
        <v>43.66</v>
      </c>
      <c r="J11780" s="61">
        <v>-70.180000000000007</v>
      </c>
      <c r="K11780">
        <v>907</v>
      </c>
      <c r="L11780"/>
      <c r="M11780"/>
    </row>
    <row r="11781" spans="1:13">
      <c r="A11781" s="61" t="s">
        <v>40</v>
      </c>
      <c r="B11781" s="61">
        <v>4558</v>
      </c>
      <c r="C11781" s="63" t="s">
        <v>968</v>
      </c>
      <c r="D11781" s="61">
        <v>0</v>
      </c>
      <c r="E11781" s="61" t="s">
        <v>1818</v>
      </c>
      <c r="F11781" s="61" t="s">
        <v>85</v>
      </c>
      <c r="G11781" s="61" t="s">
        <v>581</v>
      </c>
      <c r="H11781" s="61" t="s">
        <v>967</v>
      </c>
      <c r="I11781" s="61">
        <v>43.89</v>
      </c>
      <c r="J11781" s="61">
        <v>-69.52</v>
      </c>
      <c r="K11781">
        <v>409</v>
      </c>
      <c r="L11781"/>
      <c r="M11781"/>
    </row>
    <row r="11782" spans="1:13">
      <c r="A11782" s="61" t="s">
        <v>40</v>
      </c>
      <c r="B11782" s="61">
        <v>4666</v>
      </c>
      <c r="C11782" s="63" t="s">
        <v>968</v>
      </c>
      <c r="D11782" s="61">
        <v>0</v>
      </c>
      <c r="E11782" s="61" t="s">
        <v>726</v>
      </c>
      <c r="F11782" s="61" t="s">
        <v>85</v>
      </c>
      <c r="G11782" s="61" t="s">
        <v>625</v>
      </c>
      <c r="H11782" s="61" t="s">
        <v>967</v>
      </c>
      <c r="I11782" s="61">
        <v>44.95</v>
      </c>
      <c r="J11782" s="61">
        <v>-67.16</v>
      </c>
      <c r="K11782">
        <v>1125</v>
      </c>
      <c r="L11782"/>
      <c r="M11782"/>
    </row>
    <row r="11783" spans="1:13">
      <c r="A11783" s="61" t="s">
        <v>40</v>
      </c>
      <c r="B11783" s="61">
        <v>4476</v>
      </c>
      <c r="C11783" s="63" t="s">
        <v>968</v>
      </c>
      <c r="D11783" s="61">
        <v>0</v>
      </c>
      <c r="E11783" s="61" t="s">
        <v>1793</v>
      </c>
      <c r="F11783" s="61" t="s">
        <v>85</v>
      </c>
      <c r="G11783" s="61" t="s">
        <v>694</v>
      </c>
      <c r="H11783" s="61" t="s">
        <v>967</v>
      </c>
      <c r="I11783" s="61">
        <v>44.46</v>
      </c>
      <c r="J11783" s="61">
        <v>-68.709999999999994</v>
      </c>
      <c r="K11783">
        <v>1128</v>
      </c>
      <c r="L11783"/>
      <c r="M11783"/>
    </row>
    <row r="11784" spans="1:13">
      <c r="A11784" s="61" t="s">
        <v>40</v>
      </c>
      <c r="B11784" s="61">
        <v>4766</v>
      </c>
      <c r="C11784" s="63" t="s">
        <v>968</v>
      </c>
      <c r="D11784" s="61">
        <v>0</v>
      </c>
      <c r="E11784" s="61" t="s">
        <v>1893</v>
      </c>
      <c r="F11784" s="61" t="s">
        <v>85</v>
      </c>
      <c r="G11784" s="61" t="s">
        <v>1782</v>
      </c>
      <c r="H11784" s="61" t="s">
        <v>967</v>
      </c>
      <c r="I11784" s="61">
        <v>46.84</v>
      </c>
      <c r="J11784" s="61">
        <v>-68.19</v>
      </c>
      <c r="K11784">
        <v>371</v>
      </c>
      <c r="L11784"/>
      <c r="M11784"/>
    </row>
    <row r="11785" spans="1:13">
      <c r="A11785" s="61" t="s">
        <v>40</v>
      </c>
      <c r="B11785" s="61">
        <v>4667</v>
      </c>
      <c r="C11785" s="63" t="s">
        <v>968</v>
      </c>
      <c r="D11785" s="61">
        <v>0</v>
      </c>
      <c r="E11785" s="61" t="s">
        <v>680</v>
      </c>
      <c r="F11785" s="61" t="s">
        <v>85</v>
      </c>
      <c r="G11785" s="61" t="s">
        <v>625</v>
      </c>
      <c r="H11785" s="61" t="s">
        <v>967</v>
      </c>
      <c r="I11785" s="61">
        <v>44.97</v>
      </c>
      <c r="J11785" s="61">
        <v>-67.069999999999993</v>
      </c>
      <c r="K11785">
        <v>1494</v>
      </c>
      <c r="L11785"/>
      <c r="M11785"/>
    </row>
    <row r="11786" spans="1:13">
      <c r="A11786" s="61" t="s">
        <v>40</v>
      </c>
      <c r="B11786" s="61">
        <v>4290</v>
      </c>
      <c r="C11786" s="63" t="s">
        <v>968</v>
      </c>
      <c r="D11786" s="61">
        <v>0</v>
      </c>
      <c r="E11786" s="61" t="s">
        <v>1048</v>
      </c>
      <c r="F11786" s="61" t="s">
        <v>85</v>
      </c>
      <c r="G11786" s="61" t="s">
        <v>1661</v>
      </c>
      <c r="H11786" s="61" t="s">
        <v>967</v>
      </c>
      <c r="I11786" s="61">
        <v>44.5</v>
      </c>
      <c r="J11786" s="61">
        <v>-70.400000000000006</v>
      </c>
      <c r="K11786">
        <v>1488</v>
      </c>
      <c r="L11786"/>
      <c r="M11786"/>
    </row>
    <row r="11787" spans="1:13">
      <c r="A11787" s="61" t="s">
        <v>40</v>
      </c>
      <c r="B11787" s="61">
        <v>4966</v>
      </c>
      <c r="C11787" s="63" t="s">
        <v>968</v>
      </c>
      <c r="D11787" s="61">
        <v>0</v>
      </c>
      <c r="E11787" s="61" t="s">
        <v>1952</v>
      </c>
      <c r="F11787" s="61" t="s">
        <v>85</v>
      </c>
      <c r="G11787" s="61" t="s">
        <v>428</v>
      </c>
      <c r="H11787" s="61" t="s">
        <v>967</v>
      </c>
      <c r="I11787" s="61">
        <v>44.82</v>
      </c>
      <c r="J11787" s="61">
        <v>-70.34</v>
      </c>
      <c r="K11787">
        <v>1527</v>
      </c>
      <c r="L11787"/>
      <c r="M11787"/>
    </row>
    <row r="11788" spans="1:13">
      <c r="A11788" s="61" t="s">
        <v>40</v>
      </c>
      <c r="B11788" s="61">
        <v>4562</v>
      </c>
      <c r="C11788" s="63" t="s">
        <v>968</v>
      </c>
      <c r="D11788" s="61">
        <v>0</v>
      </c>
      <c r="E11788" s="61" t="s">
        <v>1819</v>
      </c>
      <c r="F11788" s="61" t="s">
        <v>85</v>
      </c>
      <c r="G11788" s="61" t="s">
        <v>1658</v>
      </c>
      <c r="H11788" s="61" t="s">
        <v>967</v>
      </c>
      <c r="I11788" s="61">
        <v>43.82</v>
      </c>
      <c r="J11788" s="61">
        <v>-69.81</v>
      </c>
      <c r="K11788">
        <v>2155</v>
      </c>
      <c r="L11788"/>
      <c r="M11788"/>
    </row>
    <row r="11789" spans="1:13">
      <c r="A11789" s="61" t="s">
        <v>40</v>
      </c>
      <c r="B11789" s="61">
        <v>4967</v>
      </c>
      <c r="C11789" s="63" t="s">
        <v>968</v>
      </c>
      <c r="D11789" s="61">
        <v>0</v>
      </c>
      <c r="E11789" s="61" t="s">
        <v>1037</v>
      </c>
      <c r="F11789" s="61" t="s">
        <v>85</v>
      </c>
      <c r="G11789" s="61" t="s">
        <v>1795</v>
      </c>
      <c r="H11789" s="61" t="s">
        <v>967</v>
      </c>
      <c r="I11789" s="61">
        <v>44.77</v>
      </c>
      <c r="J11789" s="61">
        <v>-69.38</v>
      </c>
      <c r="K11789">
        <v>3908</v>
      </c>
      <c r="L11789"/>
      <c r="M11789"/>
    </row>
    <row r="11790" spans="1:13">
      <c r="A11790" s="61" t="s">
        <v>40</v>
      </c>
      <c r="B11790" s="61">
        <v>4969</v>
      </c>
      <c r="C11790" s="63" t="s">
        <v>968</v>
      </c>
      <c r="D11790" s="61">
        <v>0</v>
      </c>
      <c r="E11790" s="61" t="s">
        <v>1305</v>
      </c>
      <c r="F11790" s="61" t="s">
        <v>85</v>
      </c>
      <c r="G11790" s="61" t="s">
        <v>1757</v>
      </c>
      <c r="H11790" s="61" t="s">
        <v>967</v>
      </c>
      <c r="I11790" s="61">
        <v>44.76</v>
      </c>
      <c r="J11790" s="61">
        <v>-69.209999999999994</v>
      </c>
      <c r="K11790">
        <v>1319</v>
      </c>
      <c r="L11790"/>
      <c r="M11790"/>
    </row>
    <row r="11791" spans="1:13">
      <c r="A11791" s="61" t="s">
        <v>40</v>
      </c>
      <c r="B11791" s="61">
        <v>4274</v>
      </c>
      <c r="C11791" s="63" t="s">
        <v>968</v>
      </c>
      <c r="D11791" s="61">
        <v>0</v>
      </c>
      <c r="E11791" s="61" t="s">
        <v>1738</v>
      </c>
      <c r="F11791" s="61" t="s">
        <v>85</v>
      </c>
      <c r="G11791" s="61" t="s">
        <v>1715</v>
      </c>
      <c r="H11791" s="61" t="s">
        <v>967</v>
      </c>
      <c r="I11791" s="61">
        <v>44.06</v>
      </c>
      <c r="J11791" s="61">
        <v>-70.39</v>
      </c>
      <c r="K11791">
        <v>5906</v>
      </c>
      <c r="L11791"/>
      <c r="M11791"/>
    </row>
    <row r="11792" spans="1:13">
      <c r="A11792" s="61" t="s">
        <v>40</v>
      </c>
      <c r="B11792" s="61">
        <v>4768</v>
      </c>
      <c r="C11792" s="63" t="s">
        <v>968</v>
      </c>
      <c r="D11792" s="61">
        <v>0</v>
      </c>
      <c r="E11792" s="61" t="s">
        <v>1894</v>
      </c>
      <c r="F11792" s="61" t="s">
        <v>85</v>
      </c>
      <c r="G11792" s="61" t="s">
        <v>1782</v>
      </c>
      <c r="H11792" s="61" t="s">
        <v>967</v>
      </c>
      <c r="I11792" s="61">
        <v>46.76</v>
      </c>
      <c r="J11792" s="61">
        <v>-68.47</v>
      </c>
      <c r="K11792">
        <v>366</v>
      </c>
      <c r="L11792"/>
      <c r="M11792"/>
    </row>
    <row r="11793" spans="1:13">
      <c r="A11793" s="61" t="s">
        <v>40</v>
      </c>
      <c r="B11793" s="61">
        <v>4068</v>
      </c>
      <c r="C11793" s="63" t="s">
        <v>968</v>
      </c>
      <c r="D11793" s="61">
        <v>0</v>
      </c>
      <c r="E11793" s="61" t="s">
        <v>1688</v>
      </c>
      <c r="F11793" s="61" t="s">
        <v>85</v>
      </c>
      <c r="G11793" s="61" t="s">
        <v>1661</v>
      </c>
      <c r="H11793" s="61" t="s">
        <v>967</v>
      </c>
      <c r="I11793" s="61">
        <v>43.79</v>
      </c>
      <c r="J11793" s="61">
        <v>-70.930000000000007</v>
      </c>
      <c r="K11793">
        <v>1600</v>
      </c>
      <c r="L11793"/>
      <c r="M11793"/>
    </row>
    <row r="11794" spans="1:13">
      <c r="A11794" s="61" t="s">
        <v>40</v>
      </c>
      <c r="B11794" s="61">
        <v>4102</v>
      </c>
      <c r="C11794" s="63" t="s">
        <v>968</v>
      </c>
      <c r="D11794" s="61">
        <v>0</v>
      </c>
      <c r="E11794" s="61" t="s">
        <v>1710</v>
      </c>
      <c r="F11794" s="61" t="s">
        <v>85</v>
      </c>
      <c r="G11794" s="61" t="s">
        <v>1654</v>
      </c>
      <c r="H11794" s="61" t="s">
        <v>967</v>
      </c>
      <c r="I11794" s="61">
        <v>43.66</v>
      </c>
      <c r="J11794" s="61">
        <v>-70.3</v>
      </c>
      <c r="K11794">
        <v>18002</v>
      </c>
      <c r="L11794"/>
      <c r="M11794"/>
    </row>
    <row r="11795" spans="1:13">
      <c r="A11795" s="61" t="s">
        <v>40</v>
      </c>
      <c r="B11795" s="61">
        <v>4103</v>
      </c>
      <c r="C11795" s="63" t="s">
        <v>968</v>
      </c>
      <c r="D11795" s="61">
        <v>0</v>
      </c>
      <c r="E11795" s="61" t="s">
        <v>1710</v>
      </c>
      <c r="F11795" s="61" t="s">
        <v>85</v>
      </c>
      <c r="G11795" s="61" t="s">
        <v>1654</v>
      </c>
      <c r="H11795" s="61" t="s">
        <v>967</v>
      </c>
      <c r="I11795" s="61">
        <v>43.69</v>
      </c>
      <c r="J11795" s="61">
        <v>-70.290000000000006</v>
      </c>
      <c r="K11795">
        <v>31185</v>
      </c>
      <c r="L11795"/>
      <c r="M11795"/>
    </row>
    <row r="11796" spans="1:13">
      <c r="A11796" s="61" t="s">
        <v>40</v>
      </c>
      <c r="B11796" s="61">
        <v>4101</v>
      </c>
      <c r="C11796" s="63" t="s">
        <v>968</v>
      </c>
      <c r="D11796" s="61">
        <v>0</v>
      </c>
      <c r="E11796" s="61" t="s">
        <v>1710</v>
      </c>
      <c r="F11796" s="61" t="s">
        <v>85</v>
      </c>
      <c r="G11796" s="61" t="s">
        <v>1654</v>
      </c>
      <c r="H11796" s="61" t="s">
        <v>967</v>
      </c>
      <c r="I11796" s="61">
        <v>43.66</v>
      </c>
      <c r="J11796" s="61">
        <v>-70.25</v>
      </c>
      <c r="K11796">
        <v>18109</v>
      </c>
      <c r="L11796"/>
      <c r="M11796"/>
    </row>
    <row r="11797" spans="1:13">
      <c r="A11797" s="61" t="s">
        <v>40</v>
      </c>
      <c r="B11797" s="61">
        <v>4109</v>
      </c>
      <c r="C11797" s="63" t="s">
        <v>968</v>
      </c>
      <c r="D11797" s="61">
        <v>0</v>
      </c>
      <c r="E11797" s="61" t="s">
        <v>1710</v>
      </c>
      <c r="F11797" s="61" t="s">
        <v>85</v>
      </c>
      <c r="G11797" s="61" t="s">
        <v>1654</v>
      </c>
      <c r="H11797" s="61" t="s">
        <v>967</v>
      </c>
      <c r="I11797" s="61">
        <v>43.64</v>
      </c>
      <c r="J11797" s="61">
        <v>-70.17</v>
      </c>
      <c r="K11797">
        <v>133</v>
      </c>
      <c r="L11797"/>
      <c r="M11797"/>
    </row>
    <row r="11798" spans="1:13">
      <c r="A11798" s="61" t="s">
        <v>40</v>
      </c>
      <c r="B11798" s="61">
        <v>4069</v>
      </c>
      <c r="C11798" s="63" t="s">
        <v>968</v>
      </c>
      <c r="D11798" s="61">
        <v>0</v>
      </c>
      <c r="E11798" s="61" t="s">
        <v>1689</v>
      </c>
      <c r="F11798" s="61" t="s">
        <v>85</v>
      </c>
      <c r="G11798" s="61" t="s">
        <v>1654</v>
      </c>
      <c r="H11798" s="61" t="s">
        <v>967</v>
      </c>
      <c r="I11798" s="61">
        <v>43.89</v>
      </c>
      <c r="J11798" s="61">
        <v>-70.180000000000007</v>
      </c>
      <c r="K11798">
        <v>1566</v>
      </c>
      <c r="L11798"/>
      <c r="M11798"/>
    </row>
    <row r="11799" spans="1:13">
      <c r="A11799" s="61" t="s">
        <v>40</v>
      </c>
      <c r="B11799" s="61">
        <v>4769</v>
      </c>
      <c r="C11799" s="63" t="s">
        <v>968</v>
      </c>
      <c r="D11799" s="61">
        <v>0</v>
      </c>
      <c r="E11799" s="61" t="s">
        <v>1895</v>
      </c>
      <c r="F11799" s="61" t="s">
        <v>85</v>
      </c>
      <c r="G11799" s="61" t="s">
        <v>1782</v>
      </c>
      <c r="H11799" s="61" t="s">
        <v>967</v>
      </c>
      <c r="I11799" s="61">
        <v>46.68</v>
      </c>
      <c r="J11799" s="61">
        <v>-67.98</v>
      </c>
      <c r="K11799">
        <v>8797</v>
      </c>
      <c r="L11799"/>
      <c r="M11799"/>
    </row>
    <row r="11800" spans="1:13">
      <c r="A11800" s="61" t="s">
        <v>40</v>
      </c>
      <c r="B11800" s="61">
        <v>4668</v>
      </c>
      <c r="C11800" s="63" t="s">
        <v>968</v>
      </c>
      <c r="D11800" s="61">
        <v>0</v>
      </c>
      <c r="E11800" s="61" t="s">
        <v>1138</v>
      </c>
      <c r="F11800" s="61" t="s">
        <v>85</v>
      </c>
      <c r="G11800" s="61" t="s">
        <v>625</v>
      </c>
      <c r="H11800" s="61" t="s">
        <v>967</v>
      </c>
      <c r="I11800" s="61">
        <v>45.22</v>
      </c>
      <c r="J11800" s="61">
        <v>-67.569999999999993</v>
      </c>
      <c r="K11800">
        <v>1765</v>
      </c>
      <c r="L11800"/>
      <c r="M11800"/>
    </row>
    <row r="11801" spans="1:13">
      <c r="A11801" s="61" t="s">
        <v>40</v>
      </c>
      <c r="B11801" s="61">
        <v>4669</v>
      </c>
      <c r="C11801" s="63" t="s">
        <v>968</v>
      </c>
      <c r="D11801" s="61">
        <v>0</v>
      </c>
      <c r="E11801" s="61" t="s">
        <v>1860</v>
      </c>
      <c r="F11801" s="61" t="s">
        <v>85</v>
      </c>
      <c r="G11801" s="61" t="s">
        <v>694</v>
      </c>
      <c r="H11801" s="61" t="s">
        <v>967</v>
      </c>
      <c r="I11801" s="61">
        <v>44.41</v>
      </c>
      <c r="J11801" s="61">
        <v>-68.02</v>
      </c>
      <c r="K11801">
        <v>169</v>
      </c>
      <c r="L11801"/>
      <c r="M11801"/>
    </row>
    <row r="11802" spans="1:13">
      <c r="A11802" s="61" t="s">
        <v>40</v>
      </c>
      <c r="B11802" s="61">
        <v>4346</v>
      </c>
      <c r="C11802" s="63" t="s">
        <v>968</v>
      </c>
      <c r="D11802" s="61">
        <v>0</v>
      </c>
      <c r="E11802" s="61" t="s">
        <v>1311</v>
      </c>
      <c r="F11802" s="61" t="s">
        <v>85</v>
      </c>
      <c r="G11802" s="61" t="s">
        <v>1732</v>
      </c>
      <c r="H11802" s="61" t="s">
        <v>967</v>
      </c>
      <c r="I11802" s="61">
        <v>44.23</v>
      </c>
      <c r="J11802" s="61">
        <v>-69.75</v>
      </c>
      <c r="K11802">
        <v>1743</v>
      </c>
      <c r="L11802"/>
      <c r="M11802"/>
    </row>
    <row r="11803" spans="1:13">
      <c r="A11803" s="61" t="s">
        <v>40</v>
      </c>
      <c r="B11803" s="61">
        <v>4970</v>
      </c>
      <c r="C11803" s="63" t="s">
        <v>968</v>
      </c>
      <c r="D11803" s="61">
        <v>0</v>
      </c>
      <c r="E11803" s="61" t="s">
        <v>1953</v>
      </c>
      <c r="F11803" s="61" t="s">
        <v>85</v>
      </c>
      <c r="G11803" s="61" t="s">
        <v>428</v>
      </c>
      <c r="H11803" s="61" t="s">
        <v>967</v>
      </c>
      <c r="I11803" s="61">
        <v>44.96</v>
      </c>
      <c r="J11803" s="61">
        <v>-70.64</v>
      </c>
      <c r="K11803">
        <v>1632</v>
      </c>
      <c r="L11803"/>
      <c r="M11803"/>
    </row>
    <row r="11804" spans="1:13">
      <c r="A11804" s="61" t="s">
        <v>40</v>
      </c>
      <c r="B11804" s="61">
        <v>4071</v>
      </c>
      <c r="C11804" s="63" t="s">
        <v>968</v>
      </c>
      <c r="D11804" s="61">
        <v>0</v>
      </c>
      <c r="E11804" s="61" t="s">
        <v>329</v>
      </c>
      <c r="F11804" s="61" t="s">
        <v>85</v>
      </c>
      <c r="G11804" s="61" t="s">
        <v>1654</v>
      </c>
      <c r="H11804" s="61" t="s">
        <v>967</v>
      </c>
      <c r="I11804" s="61">
        <v>43.9</v>
      </c>
      <c r="J11804" s="61">
        <v>-70.47</v>
      </c>
      <c r="K11804">
        <v>4915</v>
      </c>
      <c r="L11804"/>
      <c r="M11804"/>
    </row>
    <row r="11805" spans="1:13">
      <c r="A11805" s="61" t="s">
        <v>40</v>
      </c>
      <c r="B11805" s="61">
        <v>4355</v>
      </c>
      <c r="C11805" s="63" t="s">
        <v>968</v>
      </c>
      <c r="D11805" s="61">
        <v>0</v>
      </c>
      <c r="E11805" s="61" t="s">
        <v>1754</v>
      </c>
      <c r="F11805" s="61" t="s">
        <v>85</v>
      </c>
      <c r="G11805" s="61" t="s">
        <v>1732</v>
      </c>
      <c r="H11805" s="61" t="s">
        <v>967</v>
      </c>
      <c r="I11805" s="61">
        <v>44.38</v>
      </c>
      <c r="J11805" s="61">
        <v>-69.959999999999994</v>
      </c>
      <c r="K11805">
        <v>2597</v>
      </c>
      <c r="L11805"/>
      <c r="M11805"/>
    </row>
    <row r="11806" spans="1:13">
      <c r="A11806" s="61" t="s">
        <v>40</v>
      </c>
      <c r="B11806" s="61">
        <v>4357</v>
      </c>
      <c r="C11806" s="63" t="s">
        <v>968</v>
      </c>
      <c r="D11806" s="61">
        <v>0</v>
      </c>
      <c r="E11806" s="61" t="s">
        <v>1057</v>
      </c>
      <c r="F11806" s="61" t="s">
        <v>85</v>
      </c>
      <c r="G11806" s="61" t="s">
        <v>1658</v>
      </c>
      <c r="H11806" s="61" t="s">
        <v>967</v>
      </c>
      <c r="I11806" s="61">
        <v>44.12</v>
      </c>
      <c r="J11806" s="61">
        <v>-69.83</v>
      </c>
      <c r="K11806">
        <v>3522</v>
      </c>
      <c r="L11806"/>
      <c r="M11806"/>
    </row>
    <row r="11807" spans="1:13">
      <c r="A11807" s="61" t="s">
        <v>40</v>
      </c>
      <c r="B11807" s="61">
        <v>4671</v>
      </c>
      <c r="C11807" s="63" t="s">
        <v>968</v>
      </c>
      <c r="D11807" s="61">
        <v>0</v>
      </c>
      <c r="E11807" s="61" t="s">
        <v>1861</v>
      </c>
      <c r="F11807" s="61" t="s">
        <v>85</v>
      </c>
      <c r="G11807" s="61" t="s">
        <v>625</v>
      </c>
      <c r="H11807" s="61" t="s">
        <v>967</v>
      </c>
      <c r="I11807" s="61">
        <v>45.06</v>
      </c>
      <c r="J11807" s="61">
        <v>-67.16</v>
      </c>
      <c r="K11807">
        <v>539</v>
      </c>
      <c r="L11807"/>
      <c r="M11807"/>
    </row>
    <row r="11808" spans="1:13">
      <c r="A11808" s="61" t="s">
        <v>40</v>
      </c>
      <c r="B11808" s="61">
        <v>4841</v>
      </c>
      <c r="C11808" s="63" t="s">
        <v>968</v>
      </c>
      <c r="D11808" s="61">
        <v>0</v>
      </c>
      <c r="E11808" s="61" t="s">
        <v>1312</v>
      </c>
      <c r="F11808" s="61" t="s">
        <v>85</v>
      </c>
      <c r="G11808" s="61" t="s">
        <v>1813</v>
      </c>
      <c r="H11808" s="61" t="s">
        <v>967</v>
      </c>
      <c r="I11808" s="61">
        <v>44.12</v>
      </c>
      <c r="J11808" s="61">
        <v>-69.13</v>
      </c>
      <c r="K11808">
        <v>6936</v>
      </c>
      <c r="L11808"/>
      <c r="M11808"/>
    </row>
    <row r="11809" spans="1:13">
      <c r="A11809" s="61" t="s">
        <v>40</v>
      </c>
      <c r="B11809" s="61">
        <v>4856</v>
      </c>
      <c r="C11809" s="63" t="s">
        <v>968</v>
      </c>
      <c r="D11809" s="61">
        <v>0</v>
      </c>
      <c r="E11809" s="61" t="s">
        <v>1229</v>
      </c>
      <c r="F11809" s="61" t="s">
        <v>85</v>
      </c>
      <c r="G11809" s="61" t="s">
        <v>1813</v>
      </c>
      <c r="H11809" s="61" t="s">
        <v>967</v>
      </c>
      <c r="I11809" s="61">
        <v>44.18</v>
      </c>
      <c r="J11809" s="61">
        <v>-69.069999999999993</v>
      </c>
      <c r="K11809">
        <v>3644</v>
      </c>
      <c r="L11809"/>
      <c r="M11809"/>
    </row>
    <row r="11810" spans="1:13">
      <c r="A11810" s="61" t="s">
        <v>40</v>
      </c>
      <c r="B11810" s="61">
        <v>4478</v>
      </c>
      <c r="C11810" s="63" t="s">
        <v>968</v>
      </c>
      <c r="D11810" s="61">
        <v>0</v>
      </c>
      <c r="E11810" s="61" t="s">
        <v>1794</v>
      </c>
      <c r="F11810" s="61" t="s">
        <v>85</v>
      </c>
      <c r="G11810" s="61" t="s">
        <v>1795</v>
      </c>
      <c r="H11810" s="61" t="s">
        <v>967</v>
      </c>
      <c r="I11810" s="61">
        <v>45.67</v>
      </c>
      <c r="J11810" s="61">
        <v>-69.739999999999995</v>
      </c>
      <c r="K11810">
        <v>272</v>
      </c>
      <c r="L11810"/>
      <c r="M11810"/>
    </row>
    <row r="11811" spans="1:13">
      <c r="A11811" s="61" t="s">
        <v>40</v>
      </c>
      <c r="B11811" s="61">
        <v>4564</v>
      </c>
      <c r="C11811" s="63" t="s">
        <v>968</v>
      </c>
      <c r="D11811" s="61">
        <v>0</v>
      </c>
      <c r="E11811" s="61" t="s">
        <v>1821</v>
      </c>
      <c r="F11811" s="61" t="s">
        <v>85</v>
      </c>
      <c r="G11811" s="61" t="s">
        <v>581</v>
      </c>
      <c r="H11811" s="61" t="s">
        <v>967</v>
      </c>
      <c r="I11811" s="61">
        <v>43.91</v>
      </c>
      <c r="J11811" s="61">
        <v>-69.459999999999994</v>
      </c>
      <c r="K11811">
        <v>505</v>
      </c>
      <c r="L11811"/>
      <c r="M11811"/>
    </row>
    <row r="11812" spans="1:13">
      <c r="A11812" s="61" t="s">
        <v>40</v>
      </c>
      <c r="B11812" s="61">
        <v>4275</v>
      </c>
      <c r="C11812" s="63" t="s">
        <v>968</v>
      </c>
      <c r="D11812" s="61">
        <v>0</v>
      </c>
      <c r="E11812" s="61" t="s">
        <v>1262</v>
      </c>
      <c r="F11812" s="61" t="s">
        <v>85</v>
      </c>
      <c r="G11812" s="61" t="s">
        <v>1661</v>
      </c>
      <c r="H11812" s="61" t="s">
        <v>967</v>
      </c>
      <c r="I11812" s="61">
        <v>44.66</v>
      </c>
      <c r="J11812" s="61">
        <v>-70.59</v>
      </c>
      <c r="K11812">
        <v>464</v>
      </c>
      <c r="L11812"/>
      <c r="M11812"/>
    </row>
    <row r="11813" spans="1:13">
      <c r="A11813" s="61" t="s">
        <v>40</v>
      </c>
      <c r="B11813" s="61">
        <v>4276</v>
      </c>
      <c r="C11813" s="63" t="s">
        <v>968</v>
      </c>
      <c r="D11813" s="61">
        <v>0</v>
      </c>
      <c r="E11813" s="61" t="s">
        <v>1464</v>
      </c>
      <c r="F11813" s="61" t="s">
        <v>85</v>
      </c>
      <c r="G11813" s="61" t="s">
        <v>1661</v>
      </c>
      <c r="H11813" s="61" t="s">
        <v>967</v>
      </c>
      <c r="I11813" s="61">
        <v>44.54</v>
      </c>
      <c r="J11813" s="61">
        <v>-70.56</v>
      </c>
      <c r="K11813">
        <v>5858</v>
      </c>
      <c r="L11813"/>
      <c r="M11813"/>
    </row>
    <row r="11814" spans="1:13">
      <c r="A11814" s="61" t="s">
        <v>40</v>
      </c>
      <c r="B11814" s="61">
        <v>4280</v>
      </c>
      <c r="C11814" s="63" t="s">
        <v>968</v>
      </c>
      <c r="D11814" s="61">
        <v>0</v>
      </c>
      <c r="E11814" s="61" t="s">
        <v>1739</v>
      </c>
      <c r="F11814" s="61" t="s">
        <v>85</v>
      </c>
      <c r="G11814" s="61" t="s">
        <v>1715</v>
      </c>
      <c r="H11814" s="61" t="s">
        <v>967</v>
      </c>
      <c r="I11814" s="61">
        <v>44.11</v>
      </c>
      <c r="J11814" s="61">
        <v>-70.099999999999994</v>
      </c>
      <c r="K11814">
        <v>6674</v>
      </c>
      <c r="L11814"/>
      <c r="M11814"/>
    </row>
    <row r="11815" spans="1:13">
      <c r="A11815" s="61" t="s">
        <v>40</v>
      </c>
      <c r="B11815" s="61">
        <v>4072</v>
      </c>
      <c r="C11815" s="63" t="s">
        <v>968</v>
      </c>
      <c r="D11815" s="61">
        <v>0</v>
      </c>
      <c r="E11815" s="61" t="s">
        <v>1691</v>
      </c>
      <c r="F11815" s="61" t="s">
        <v>85</v>
      </c>
      <c r="G11815" s="61" t="s">
        <v>1642</v>
      </c>
      <c r="H11815" s="61" t="s">
        <v>967</v>
      </c>
      <c r="I11815" s="61">
        <v>43.53</v>
      </c>
      <c r="J11815" s="61">
        <v>-70.45</v>
      </c>
      <c r="K11815">
        <v>20381</v>
      </c>
      <c r="L11815"/>
      <c r="M11815"/>
    </row>
    <row r="11816" spans="1:13">
      <c r="A11816" s="61" t="s">
        <v>40</v>
      </c>
      <c r="B11816" s="61">
        <v>4772</v>
      </c>
      <c r="C11816" s="63" t="s">
        <v>968</v>
      </c>
      <c r="D11816" s="61">
        <v>0</v>
      </c>
      <c r="E11816" s="61" t="s">
        <v>1896</v>
      </c>
      <c r="F11816" s="61" t="s">
        <v>85</v>
      </c>
      <c r="G11816" s="61" t="s">
        <v>1782</v>
      </c>
      <c r="H11816" s="61" t="s">
        <v>967</v>
      </c>
      <c r="I11816" s="61">
        <v>47.24</v>
      </c>
      <c r="J11816" s="61">
        <v>-68.31</v>
      </c>
      <c r="K11816">
        <v>730</v>
      </c>
      <c r="L11816"/>
      <c r="M11816"/>
    </row>
    <row r="11817" spans="1:13">
      <c r="A11817" s="61" t="s">
        <v>40</v>
      </c>
      <c r="B11817" s="61">
        <v>4971</v>
      </c>
      <c r="C11817" s="63" t="s">
        <v>968</v>
      </c>
      <c r="D11817" s="61">
        <v>0</v>
      </c>
      <c r="E11817" s="61" t="s">
        <v>1954</v>
      </c>
      <c r="F11817" s="61" t="s">
        <v>85</v>
      </c>
      <c r="G11817" s="61" t="s">
        <v>1795</v>
      </c>
      <c r="H11817" s="61" t="s">
        <v>967</v>
      </c>
      <c r="I11817" s="61">
        <v>44.91</v>
      </c>
      <c r="J11817" s="61">
        <v>-69.41</v>
      </c>
      <c r="K11817">
        <v>2045</v>
      </c>
      <c r="L11817"/>
      <c r="M11817"/>
    </row>
    <row r="11818" spans="1:13">
      <c r="A11818" s="61" t="s">
        <v>40</v>
      </c>
      <c r="B11818" s="61">
        <v>4773</v>
      </c>
      <c r="C11818" s="63" t="s">
        <v>968</v>
      </c>
      <c r="D11818" s="61">
        <v>0</v>
      </c>
      <c r="E11818" s="61" t="s">
        <v>1897</v>
      </c>
      <c r="F11818" s="61" t="s">
        <v>85</v>
      </c>
      <c r="G11818" s="61" t="s">
        <v>1782</v>
      </c>
      <c r="H11818" s="61" t="s">
        <v>967</v>
      </c>
      <c r="I11818" s="61">
        <v>47.31</v>
      </c>
      <c r="J11818" s="61">
        <v>-68.22</v>
      </c>
      <c r="K11818">
        <v>780</v>
      </c>
      <c r="L11818"/>
      <c r="M11818"/>
    </row>
    <row r="11819" spans="1:13">
      <c r="A11819" s="61" t="s">
        <v>40</v>
      </c>
      <c r="B11819" s="61">
        <v>4774</v>
      </c>
      <c r="C11819" s="63" t="s">
        <v>968</v>
      </c>
      <c r="D11819" s="61">
        <v>0</v>
      </c>
      <c r="E11819" s="61" t="s">
        <v>1898</v>
      </c>
      <c r="F11819" s="61" t="s">
        <v>85</v>
      </c>
      <c r="G11819" s="61" t="s">
        <v>1782</v>
      </c>
      <c r="H11819" s="61" t="s">
        <v>967</v>
      </c>
      <c r="I11819" s="61">
        <v>47.17</v>
      </c>
      <c r="J11819" s="61">
        <v>-68.89</v>
      </c>
      <c r="K11819">
        <v>675</v>
      </c>
      <c r="L11819"/>
      <c r="M11819"/>
    </row>
    <row r="11820" spans="1:13">
      <c r="A11820" s="61" t="s">
        <v>40</v>
      </c>
      <c r="B11820" s="61">
        <v>4073</v>
      </c>
      <c r="C11820" s="63" t="s">
        <v>968</v>
      </c>
      <c r="D11820" s="61">
        <v>0</v>
      </c>
      <c r="E11820" s="61" t="s">
        <v>1692</v>
      </c>
      <c r="F11820" s="61" t="s">
        <v>85</v>
      </c>
      <c r="G11820" s="61" t="s">
        <v>1642</v>
      </c>
      <c r="H11820" s="61" t="s">
        <v>967</v>
      </c>
      <c r="I11820" s="61">
        <v>43.44</v>
      </c>
      <c r="J11820" s="61">
        <v>-70.78</v>
      </c>
      <c r="K11820">
        <v>17283</v>
      </c>
      <c r="L11820"/>
      <c r="M11820"/>
    </row>
    <row r="11821" spans="1:13">
      <c r="A11821" s="61" t="s">
        <v>40</v>
      </c>
      <c r="B11821" s="61">
        <v>4479</v>
      </c>
      <c r="C11821" s="63" t="s">
        <v>968</v>
      </c>
      <c r="D11821" s="61">
        <v>0</v>
      </c>
      <c r="E11821" s="61" t="s">
        <v>1796</v>
      </c>
      <c r="F11821" s="61" t="s">
        <v>85</v>
      </c>
      <c r="G11821" s="61" t="s">
        <v>1759</v>
      </c>
      <c r="H11821" s="61" t="s">
        <v>967</v>
      </c>
      <c r="I11821" s="61">
        <v>45.16</v>
      </c>
      <c r="J11821" s="61">
        <v>-69.349999999999994</v>
      </c>
      <c r="K11821">
        <v>1306</v>
      </c>
      <c r="L11821"/>
      <c r="M11821"/>
    </row>
    <row r="11822" spans="1:13">
      <c r="A11822" s="61" t="s">
        <v>40</v>
      </c>
      <c r="B11822" s="61">
        <v>4673</v>
      </c>
      <c r="C11822" s="63" t="s">
        <v>968</v>
      </c>
      <c r="D11822" s="61">
        <v>0</v>
      </c>
      <c r="E11822" s="61" t="s">
        <v>1862</v>
      </c>
      <c r="F11822" s="61" t="s">
        <v>85</v>
      </c>
      <c r="G11822" s="61" t="s">
        <v>694</v>
      </c>
      <c r="H11822" s="61" t="s">
        <v>967</v>
      </c>
      <c r="I11822" s="61">
        <v>44.31</v>
      </c>
      <c r="J11822" s="61">
        <v>-68.680000000000007</v>
      </c>
      <c r="K11822">
        <v>144</v>
      </c>
      <c r="L11822"/>
      <c r="M11822"/>
    </row>
    <row r="11823" spans="1:13">
      <c r="A11823" s="61" t="s">
        <v>40</v>
      </c>
      <c r="B11823" s="61">
        <v>4074</v>
      </c>
      <c r="C11823" s="63" t="s">
        <v>968</v>
      </c>
      <c r="D11823" s="61">
        <v>0</v>
      </c>
      <c r="E11823" s="61" t="s">
        <v>1690</v>
      </c>
      <c r="F11823" s="61" t="s">
        <v>85</v>
      </c>
      <c r="G11823" s="61" t="s">
        <v>1654</v>
      </c>
      <c r="H11823" s="61" t="s">
        <v>967</v>
      </c>
      <c r="I11823" s="61">
        <v>43.59</v>
      </c>
      <c r="J11823" s="61">
        <v>-70.33</v>
      </c>
      <c r="K11823">
        <v>21952</v>
      </c>
      <c r="L11823"/>
      <c r="M11823"/>
    </row>
    <row r="11824" spans="1:13">
      <c r="A11824" s="61" t="s">
        <v>40</v>
      </c>
      <c r="B11824" s="61">
        <v>4674</v>
      </c>
      <c r="C11824" s="63" t="s">
        <v>968</v>
      </c>
      <c r="D11824" s="61">
        <v>0</v>
      </c>
      <c r="E11824" s="61" t="s">
        <v>1863</v>
      </c>
      <c r="F11824" s="61" t="s">
        <v>85</v>
      </c>
      <c r="G11824" s="61" t="s">
        <v>694</v>
      </c>
      <c r="H11824" s="61" t="s">
        <v>967</v>
      </c>
      <c r="I11824" s="61">
        <v>44.3</v>
      </c>
      <c r="J11824" s="61">
        <v>-68.41</v>
      </c>
      <c r="K11824">
        <v>379</v>
      </c>
      <c r="L11824"/>
      <c r="M11824"/>
    </row>
    <row r="11825" spans="1:13">
      <c r="A11825" s="61" t="s">
        <v>40</v>
      </c>
      <c r="B11825" s="61">
        <v>4973</v>
      </c>
      <c r="C11825" s="63" t="s">
        <v>968</v>
      </c>
      <c r="D11825" s="61">
        <v>0</v>
      </c>
      <c r="E11825" s="61" t="s">
        <v>1955</v>
      </c>
      <c r="F11825" s="61" t="s">
        <v>85</v>
      </c>
      <c r="G11825" s="61" t="s">
        <v>1753</v>
      </c>
      <c r="H11825" s="61" t="s">
        <v>967</v>
      </c>
      <c r="I11825" s="61">
        <v>44.36</v>
      </c>
      <c r="J11825" s="61">
        <v>-69.19</v>
      </c>
      <c r="K11825">
        <v>1400</v>
      </c>
      <c r="L11825"/>
      <c r="M11825"/>
    </row>
    <row r="11826" spans="1:13">
      <c r="A11826" s="61" t="s">
        <v>40</v>
      </c>
      <c r="B11826" s="61">
        <v>4974</v>
      </c>
      <c r="C11826" s="63" t="s">
        <v>968</v>
      </c>
      <c r="D11826" s="61">
        <v>0</v>
      </c>
      <c r="E11826" s="61" t="s">
        <v>1956</v>
      </c>
      <c r="F11826" s="61" t="s">
        <v>85</v>
      </c>
      <c r="G11826" s="61" t="s">
        <v>1753</v>
      </c>
      <c r="H11826" s="61" t="s">
        <v>967</v>
      </c>
      <c r="I11826" s="61">
        <v>44.46</v>
      </c>
      <c r="J11826" s="61">
        <v>-68.91</v>
      </c>
      <c r="K11826">
        <v>2649</v>
      </c>
      <c r="L11826"/>
      <c r="M11826"/>
    </row>
    <row r="11827" spans="1:13">
      <c r="A11827" s="61" t="s">
        <v>40</v>
      </c>
      <c r="B11827" s="61">
        <v>4029</v>
      </c>
      <c r="C11827" s="63" t="s">
        <v>968</v>
      </c>
      <c r="D11827" s="61">
        <v>0</v>
      </c>
      <c r="E11827" s="61" t="s">
        <v>1668</v>
      </c>
      <c r="F11827" s="61" t="s">
        <v>85</v>
      </c>
      <c r="G11827" s="61" t="s">
        <v>1654</v>
      </c>
      <c r="H11827" s="61" t="s">
        <v>967</v>
      </c>
      <c r="I11827" s="61">
        <v>43.89</v>
      </c>
      <c r="J11827" s="61">
        <v>-70.64</v>
      </c>
      <c r="K11827">
        <v>1917</v>
      </c>
      <c r="L11827"/>
      <c r="M11827"/>
    </row>
    <row r="11828" spans="1:13">
      <c r="A11828" s="61" t="s">
        <v>40</v>
      </c>
      <c r="B11828" s="61">
        <v>4075</v>
      </c>
      <c r="C11828" s="63" t="s">
        <v>968</v>
      </c>
      <c r="D11828" s="61">
        <v>1</v>
      </c>
      <c r="E11828" s="61" t="s">
        <v>1693</v>
      </c>
      <c r="F11828" s="61" t="s">
        <v>85</v>
      </c>
      <c r="G11828" s="61" t="s">
        <v>1654</v>
      </c>
      <c r="H11828" s="61" t="s">
        <v>967</v>
      </c>
      <c r="I11828" s="61">
        <v>43.85</v>
      </c>
      <c r="J11828" s="61">
        <v>-70.63</v>
      </c>
      <c r="K11828">
        <v>21952</v>
      </c>
      <c r="L11828"/>
      <c r="M11828"/>
    </row>
    <row r="11829" spans="1:13">
      <c r="A11829" s="61" t="s">
        <v>40</v>
      </c>
      <c r="B11829" s="61">
        <v>4481</v>
      </c>
      <c r="C11829" s="63" t="s">
        <v>968</v>
      </c>
      <c r="D11829" s="61">
        <v>0</v>
      </c>
      <c r="E11829" s="61" t="s">
        <v>1797</v>
      </c>
      <c r="F11829" s="61" t="s">
        <v>85</v>
      </c>
      <c r="G11829" s="61" t="s">
        <v>1759</v>
      </c>
      <c r="H11829" s="61" t="s">
        <v>967</v>
      </c>
      <c r="I11829" s="61">
        <v>45.27</v>
      </c>
      <c r="J11829" s="61">
        <v>-69.11</v>
      </c>
      <c r="K11829">
        <v>665</v>
      </c>
      <c r="L11829"/>
      <c r="M11829"/>
    </row>
    <row r="11830" spans="1:13">
      <c r="A11830" s="61" t="s">
        <v>40</v>
      </c>
      <c r="B11830" s="61">
        <v>4676</v>
      </c>
      <c r="C11830" s="63" t="s">
        <v>968</v>
      </c>
      <c r="D11830" s="61">
        <v>0</v>
      </c>
      <c r="E11830" s="61" t="s">
        <v>1864</v>
      </c>
      <c r="F11830" s="61" t="s">
        <v>85</v>
      </c>
      <c r="G11830" s="61" t="s">
        <v>694</v>
      </c>
      <c r="H11830" s="61" t="s">
        <v>967</v>
      </c>
      <c r="I11830" s="61">
        <v>44.35</v>
      </c>
      <c r="J11830" s="61">
        <v>-68.63</v>
      </c>
      <c r="K11830">
        <v>1076</v>
      </c>
      <c r="L11830"/>
      <c r="M11830"/>
    </row>
    <row r="11831" spans="1:13">
      <c r="A11831" s="61" t="s">
        <v>40</v>
      </c>
      <c r="B11831" s="61">
        <v>4076</v>
      </c>
      <c r="C11831" s="63" t="s">
        <v>968</v>
      </c>
      <c r="D11831" s="61">
        <v>0</v>
      </c>
      <c r="E11831" s="61" t="s">
        <v>1695</v>
      </c>
      <c r="F11831" s="61" t="s">
        <v>85</v>
      </c>
      <c r="G11831" s="61" t="s">
        <v>1642</v>
      </c>
      <c r="H11831" s="61" t="s">
        <v>967</v>
      </c>
      <c r="I11831" s="61">
        <v>43.54</v>
      </c>
      <c r="J11831" s="61">
        <v>-70.84</v>
      </c>
      <c r="K11831">
        <v>2927</v>
      </c>
      <c r="L11831"/>
      <c r="M11831"/>
    </row>
    <row r="11832" spans="1:13">
      <c r="A11832" s="61" t="s">
        <v>40</v>
      </c>
      <c r="B11832" s="61">
        <v>4776</v>
      </c>
      <c r="C11832" s="63" t="s">
        <v>968</v>
      </c>
      <c r="D11832" s="61">
        <v>0</v>
      </c>
      <c r="E11832" s="61" t="s">
        <v>1900</v>
      </c>
      <c r="F11832" s="61" t="s">
        <v>85</v>
      </c>
      <c r="G11832" s="61" t="s">
        <v>1782</v>
      </c>
      <c r="H11832" s="61" t="s">
        <v>967</v>
      </c>
      <c r="I11832" s="61">
        <v>45.81</v>
      </c>
      <c r="J11832" s="61">
        <v>-68.31</v>
      </c>
      <c r="K11832">
        <v>907</v>
      </c>
      <c r="L11832"/>
      <c r="M11832"/>
    </row>
    <row r="11833" spans="1:13">
      <c r="A11833" s="61" t="s">
        <v>40</v>
      </c>
      <c r="B11833" s="61">
        <v>4779</v>
      </c>
      <c r="C11833" s="63" t="s">
        <v>968</v>
      </c>
      <c r="D11833" s="61">
        <v>0</v>
      </c>
      <c r="E11833" s="61" t="s">
        <v>1902</v>
      </c>
      <c r="F11833" s="61" t="s">
        <v>85</v>
      </c>
      <c r="G11833" s="61" t="s">
        <v>1782</v>
      </c>
      <c r="H11833" s="61" t="s">
        <v>967</v>
      </c>
      <c r="I11833" s="61">
        <v>47.16</v>
      </c>
      <c r="J11833" s="61">
        <v>-68.3</v>
      </c>
      <c r="K11833">
        <v>446</v>
      </c>
      <c r="L11833"/>
      <c r="M11833"/>
    </row>
    <row r="11834" spans="1:13">
      <c r="A11834" s="61" t="s">
        <v>40</v>
      </c>
      <c r="B11834" s="61">
        <v>4976</v>
      </c>
      <c r="C11834" s="63" t="s">
        <v>968</v>
      </c>
      <c r="D11834" s="61">
        <v>0</v>
      </c>
      <c r="E11834" s="61" t="s">
        <v>1958</v>
      </c>
      <c r="F11834" s="61" t="s">
        <v>85</v>
      </c>
      <c r="G11834" s="61" t="s">
        <v>1795</v>
      </c>
      <c r="H11834" s="61" t="s">
        <v>967</v>
      </c>
      <c r="I11834" s="61">
        <v>44.77</v>
      </c>
      <c r="J11834" s="61">
        <v>-69.709999999999994</v>
      </c>
      <c r="K11834">
        <v>9937</v>
      </c>
      <c r="L11834"/>
      <c r="M11834"/>
    </row>
    <row r="11835" spans="1:13">
      <c r="A11835" s="61" t="s">
        <v>40</v>
      </c>
      <c r="B11835" s="61">
        <v>4978</v>
      </c>
      <c r="C11835" s="63" t="s">
        <v>968</v>
      </c>
      <c r="D11835" s="61">
        <v>0</v>
      </c>
      <c r="E11835" s="61" t="s">
        <v>1428</v>
      </c>
      <c r="F11835" s="61" t="s">
        <v>85</v>
      </c>
      <c r="G11835" s="61" t="s">
        <v>1795</v>
      </c>
      <c r="H11835" s="61" t="s">
        <v>967</v>
      </c>
      <c r="I11835" s="61">
        <v>44.63</v>
      </c>
      <c r="J11835" s="61">
        <v>-69.8</v>
      </c>
      <c r="K11835">
        <v>925</v>
      </c>
      <c r="L11835"/>
      <c r="M11835"/>
    </row>
    <row r="11836" spans="1:13">
      <c r="A11836" s="61" t="s">
        <v>40</v>
      </c>
      <c r="B11836" s="61">
        <v>4780</v>
      </c>
      <c r="C11836" s="63" t="s">
        <v>968</v>
      </c>
      <c r="D11836" s="61">
        <v>0</v>
      </c>
      <c r="E11836" s="61" t="s">
        <v>1903</v>
      </c>
      <c r="F11836" s="61" t="s">
        <v>85</v>
      </c>
      <c r="G11836" s="61" t="s">
        <v>1782</v>
      </c>
      <c r="H11836" s="61" t="s">
        <v>967</v>
      </c>
      <c r="I11836" s="61">
        <v>46.24</v>
      </c>
      <c r="J11836" s="61">
        <v>-68.290000000000006</v>
      </c>
      <c r="K11836">
        <v>733</v>
      </c>
      <c r="L11836"/>
      <c r="M11836"/>
    </row>
    <row r="11837" spans="1:13">
      <c r="A11837" s="61" t="s">
        <v>40</v>
      </c>
      <c r="B11837" s="61">
        <v>4979</v>
      </c>
      <c r="C11837" s="63" t="s">
        <v>968</v>
      </c>
      <c r="D11837" s="61">
        <v>0</v>
      </c>
      <c r="E11837" s="61" t="s">
        <v>1960</v>
      </c>
      <c r="F11837" s="61" t="s">
        <v>85</v>
      </c>
      <c r="G11837" s="61" t="s">
        <v>1795</v>
      </c>
      <c r="H11837" s="61" t="s">
        <v>967</v>
      </c>
      <c r="I11837" s="61">
        <v>44.94</v>
      </c>
      <c r="J11837" s="61">
        <v>-69.849999999999994</v>
      </c>
      <c r="K11837">
        <v>978</v>
      </c>
      <c r="L11837"/>
      <c r="M11837"/>
    </row>
    <row r="11838" spans="1:13">
      <c r="A11838" s="61" t="s">
        <v>40</v>
      </c>
      <c r="B11838" s="61">
        <v>4677</v>
      </c>
      <c r="C11838" s="63" t="s">
        <v>968</v>
      </c>
      <c r="D11838" s="61">
        <v>0</v>
      </c>
      <c r="E11838" s="61" t="s">
        <v>1865</v>
      </c>
      <c r="F11838" s="61" t="s">
        <v>85</v>
      </c>
      <c r="G11838" s="61" t="s">
        <v>694</v>
      </c>
      <c r="H11838" s="61" t="s">
        <v>967</v>
      </c>
      <c r="I11838" s="61">
        <v>44.49</v>
      </c>
      <c r="J11838" s="61">
        <v>-68.180000000000007</v>
      </c>
      <c r="K11838">
        <v>279</v>
      </c>
      <c r="L11838"/>
      <c r="M11838"/>
    </row>
    <row r="11839" spans="1:13">
      <c r="A11839" s="61" t="s">
        <v>40</v>
      </c>
      <c r="B11839" s="61">
        <v>3908</v>
      </c>
      <c r="C11839" s="63" t="s">
        <v>968</v>
      </c>
      <c r="D11839" s="61">
        <v>0</v>
      </c>
      <c r="E11839" s="61" t="s">
        <v>1649</v>
      </c>
      <c r="F11839" s="61" t="s">
        <v>85</v>
      </c>
      <c r="G11839" s="61" t="s">
        <v>1642</v>
      </c>
      <c r="H11839" s="61" t="s">
        <v>967</v>
      </c>
      <c r="I11839" s="61">
        <v>43.23</v>
      </c>
      <c r="J11839" s="61">
        <v>-70.81</v>
      </c>
      <c r="K11839">
        <v>7468</v>
      </c>
      <c r="L11839"/>
      <c r="M11839"/>
    </row>
    <row r="11840" spans="1:13">
      <c r="A11840" s="61" t="s">
        <v>40</v>
      </c>
      <c r="B11840" s="61">
        <v>4568</v>
      </c>
      <c r="C11840" s="63" t="s">
        <v>968</v>
      </c>
      <c r="D11840" s="61">
        <v>0</v>
      </c>
      <c r="E11840" s="61" t="s">
        <v>1822</v>
      </c>
      <c r="F11840" s="61" t="s">
        <v>85</v>
      </c>
      <c r="G11840" s="61" t="s">
        <v>581</v>
      </c>
      <c r="H11840" s="61" t="s">
        <v>967</v>
      </c>
      <c r="I11840" s="61">
        <v>43.86</v>
      </c>
      <c r="J11840" s="61">
        <v>-69.56</v>
      </c>
      <c r="K11840">
        <v>461</v>
      </c>
      <c r="L11840"/>
      <c r="M11840"/>
    </row>
    <row r="11841" spans="1:13">
      <c r="A11841" s="61" t="s">
        <v>40</v>
      </c>
      <c r="B11841" s="61">
        <v>4358</v>
      </c>
      <c r="C11841" s="63" t="s">
        <v>968</v>
      </c>
      <c r="D11841" s="61">
        <v>0</v>
      </c>
      <c r="E11841" s="61" t="s">
        <v>1755</v>
      </c>
      <c r="F11841" s="61" t="s">
        <v>85</v>
      </c>
      <c r="G11841" s="61" t="s">
        <v>1732</v>
      </c>
      <c r="H11841" s="61" t="s">
        <v>967</v>
      </c>
      <c r="I11841" s="61">
        <v>44.39</v>
      </c>
      <c r="J11841" s="61">
        <v>-69.58</v>
      </c>
      <c r="K11841">
        <v>4373</v>
      </c>
      <c r="L11841"/>
      <c r="M11841"/>
    </row>
    <row r="11842" spans="1:13">
      <c r="A11842" s="61" t="s">
        <v>40</v>
      </c>
      <c r="B11842" s="61">
        <v>4281</v>
      </c>
      <c r="C11842" s="63" t="s">
        <v>968</v>
      </c>
      <c r="D11842" s="61">
        <v>0</v>
      </c>
      <c r="E11842" s="61" t="s">
        <v>1740</v>
      </c>
      <c r="F11842" s="61" t="s">
        <v>85</v>
      </c>
      <c r="G11842" s="61" t="s">
        <v>1661</v>
      </c>
      <c r="H11842" s="61" t="s">
        <v>967</v>
      </c>
      <c r="I11842" s="61">
        <v>44.21</v>
      </c>
      <c r="J11842" s="61">
        <v>-70.510000000000005</v>
      </c>
      <c r="K11842">
        <v>5135</v>
      </c>
      <c r="L11842"/>
      <c r="M11842"/>
    </row>
    <row r="11843" spans="1:13">
      <c r="A11843" s="61" t="s">
        <v>40</v>
      </c>
      <c r="B11843" s="61">
        <v>4106</v>
      </c>
      <c r="C11843" s="63" t="s">
        <v>968</v>
      </c>
      <c r="D11843" s="61">
        <v>0</v>
      </c>
      <c r="E11843" s="61" t="s">
        <v>1711</v>
      </c>
      <c r="F11843" s="61" t="s">
        <v>85</v>
      </c>
      <c r="G11843" s="61" t="s">
        <v>1654</v>
      </c>
      <c r="H11843" s="61" t="s">
        <v>967</v>
      </c>
      <c r="I11843" s="61">
        <v>43.63</v>
      </c>
      <c r="J11843" s="61">
        <v>-70.28</v>
      </c>
      <c r="K11843">
        <v>26641</v>
      </c>
      <c r="L11843"/>
      <c r="M11843"/>
    </row>
    <row r="11844" spans="1:13">
      <c r="A11844" s="61" t="s">
        <v>40</v>
      </c>
      <c r="B11844" s="61">
        <v>4858</v>
      </c>
      <c r="C11844" s="63" t="s">
        <v>968</v>
      </c>
      <c r="D11844" s="61">
        <v>0</v>
      </c>
      <c r="E11844" s="61" t="s">
        <v>1916</v>
      </c>
      <c r="F11844" s="61" t="s">
        <v>85</v>
      </c>
      <c r="G11844" s="61" t="s">
        <v>1813</v>
      </c>
      <c r="H11844" s="61" t="s">
        <v>967</v>
      </c>
      <c r="I11844" s="61">
        <v>44.05</v>
      </c>
      <c r="J11844" s="61">
        <v>-69.12</v>
      </c>
      <c r="K11844">
        <v>1497</v>
      </c>
      <c r="L11844"/>
      <c r="M11844"/>
    </row>
    <row r="11845" spans="1:13">
      <c r="A11845" s="61" t="s">
        <v>40</v>
      </c>
      <c r="B11845" s="61">
        <v>4576</v>
      </c>
      <c r="C11845" s="63" t="s">
        <v>968</v>
      </c>
      <c r="D11845" s="61">
        <v>0</v>
      </c>
      <c r="E11845" s="61" t="s">
        <v>1825</v>
      </c>
      <c r="F11845" s="61" t="s">
        <v>85</v>
      </c>
      <c r="G11845" s="61" t="s">
        <v>581</v>
      </c>
      <c r="H11845" s="61" t="s">
        <v>967</v>
      </c>
      <c r="I11845" s="61">
        <v>43.81</v>
      </c>
      <c r="J11845" s="61">
        <v>-69.66</v>
      </c>
      <c r="K11845">
        <v>606</v>
      </c>
      <c r="L11845"/>
      <c r="M11845"/>
    </row>
    <row r="11846" spans="1:13">
      <c r="A11846" s="61" t="s">
        <v>40</v>
      </c>
      <c r="B11846" s="61">
        <v>4679</v>
      </c>
      <c r="C11846" s="63" t="s">
        <v>968</v>
      </c>
      <c r="D11846" s="61">
        <v>0</v>
      </c>
      <c r="E11846" s="61" t="s">
        <v>1866</v>
      </c>
      <c r="F11846" s="61" t="s">
        <v>85</v>
      </c>
      <c r="G11846" s="61" t="s">
        <v>694</v>
      </c>
      <c r="H11846" s="61" t="s">
        <v>967</v>
      </c>
      <c r="I11846" s="61">
        <v>44.27</v>
      </c>
      <c r="J11846" s="61">
        <v>-68.33</v>
      </c>
      <c r="K11846">
        <v>1756</v>
      </c>
      <c r="L11846"/>
      <c r="M11846"/>
    </row>
    <row r="11847" spans="1:13">
      <c r="A11847" s="61" t="s">
        <v>40</v>
      </c>
      <c r="B11847" s="61">
        <v>4487</v>
      </c>
      <c r="C11847" s="63" t="s">
        <v>968</v>
      </c>
      <c r="D11847" s="61">
        <v>0</v>
      </c>
      <c r="E11847" s="61" t="s">
        <v>733</v>
      </c>
      <c r="F11847" s="61" t="s">
        <v>85</v>
      </c>
      <c r="G11847" s="61" t="s">
        <v>1757</v>
      </c>
      <c r="H11847" s="61" t="s">
        <v>967</v>
      </c>
      <c r="I11847" s="61">
        <v>45.39</v>
      </c>
      <c r="J11847" s="61">
        <v>-68.13</v>
      </c>
      <c r="K11847">
        <v>778</v>
      </c>
      <c r="L11847"/>
      <c r="M11847"/>
    </row>
    <row r="11848" spans="1:13">
      <c r="A11848" s="61" t="s">
        <v>40</v>
      </c>
      <c r="B11848" s="61">
        <v>4083</v>
      </c>
      <c r="C11848" s="63" t="s">
        <v>968</v>
      </c>
      <c r="D11848" s="61">
        <v>0</v>
      </c>
      <c r="E11848" s="61" t="s">
        <v>1698</v>
      </c>
      <c r="F11848" s="61" t="s">
        <v>85</v>
      </c>
      <c r="G11848" s="61" t="s">
        <v>1642</v>
      </c>
      <c r="H11848" s="61" t="s">
        <v>967</v>
      </c>
      <c r="I11848" s="61">
        <v>43.46</v>
      </c>
      <c r="J11848" s="61">
        <v>-70.8</v>
      </c>
      <c r="K11848">
        <v>4699</v>
      </c>
      <c r="L11848"/>
      <c r="M11848"/>
    </row>
    <row r="11849" spans="1:13">
      <c r="A11849" s="61" t="s">
        <v>40</v>
      </c>
      <c r="B11849" s="61">
        <v>4859</v>
      </c>
      <c r="C11849" s="63" t="s">
        <v>968</v>
      </c>
      <c r="D11849" s="61">
        <v>0</v>
      </c>
      <c r="E11849" s="61" t="s">
        <v>1917</v>
      </c>
      <c r="F11849" s="61" t="s">
        <v>85</v>
      </c>
      <c r="G11849" s="61" t="s">
        <v>1813</v>
      </c>
      <c r="H11849" s="61" t="s">
        <v>967</v>
      </c>
      <c r="I11849" s="61">
        <v>44.01</v>
      </c>
      <c r="J11849" s="61">
        <v>-69.17</v>
      </c>
      <c r="K11849">
        <v>645</v>
      </c>
      <c r="L11849"/>
      <c r="M11849"/>
    </row>
    <row r="11850" spans="1:13">
      <c r="A11850" s="61" t="s">
        <v>40</v>
      </c>
      <c r="B11850" s="61">
        <v>4777</v>
      </c>
      <c r="C11850" s="63" t="s">
        <v>968</v>
      </c>
      <c r="D11850" s="61">
        <v>0</v>
      </c>
      <c r="E11850" s="61" t="s">
        <v>1901</v>
      </c>
      <c r="F11850" s="61" t="s">
        <v>85</v>
      </c>
      <c r="G11850" s="61" t="s">
        <v>1757</v>
      </c>
      <c r="H11850" s="61" t="s">
        <v>967</v>
      </c>
      <c r="I11850" s="61">
        <v>45.89</v>
      </c>
      <c r="J11850" s="61">
        <v>-68.430000000000007</v>
      </c>
      <c r="K11850">
        <v>387</v>
      </c>
      <c r="L11850"/>
      <c r="M11850"/>
    </row>
    <row r="11851" spans="1:13">
      <c r="A11851" s="61" t="s">
        <v>40</v>
      </c>
      <c r="B11851" s="61">
        <v>4084</v>
      </c>
      <c r="C11851" s="63" t="s">
        <v>968</v>
      </c>
      <c r="D11851" s="61">
        <v>0</v>
      </c>
      <c r="E11851" s="61" t="s">
        <v>1694</v>
      </c>
      <c r="F11851" s="61" t="s">
        <v>85</v>
      </c>
      <c r="G11851" s="61" t="s">
        <v>1654</v>
      </c>
      <c r="H11851" s="61" t="s">
        <v>967</v>
      </c>
      <c r="I11851" s="61">
        <v>43.73</v>
      </c>
      <c r="J11851" s="61">
        <v>-70.55</v>
      </c>
      <c r="K11851">
        <v>8253</v>
      </c>
      <c r="L11851"/>
      <c r="M11851"/>
    </row>
    <row r="11852" spans="1:13">
      <c r="A11852" s="61" t="s">
        <v>40</v>
      </c>
      <c r="B11852" s="61">
        <v>4085</v>
      </c>
      <c r="C11852" s="63" t="s">
        <v>968</v>
      </c>
      <c r="D11852" s="61">
        <v>0</v>
      </c>
      <c r="E11852" s="61" t="s">
        <v>1699</v>
      </c>
      <c r="F11852" s="61" t="s">
        <v>85</v>
      </c>
      <c r="G11852" s="61" t="s">
        <v>1654</v>
      </c>
      <c r="H11852" s="61" t="s">
        <v>967</v>
      </c>
      <c r="I11852" s="61">
        <v>43.76</v>
      </c>
      <c r="J11852" s="61">
        <v>-70.64</v>
      </c>
      <c r="K11852">
        <v>1991</v>
      </c>
      <c r="L11852"/>
      <c r="M11852"/>
    </row>
    <row r="11853" spans="1:13">
      <c r="A11853" s="61" t="s">
        <v>40</v>
      </c>
      <c r="B11853" s="61">
        <v>4488</v>
      </c>
      <c r="C11853" s="63" t="s">
        <v>968</v>
      </c>
      <c r="D11853" s="61">
        <v>0</v>
      </c>
      <c r="E11853" s="61" t="s">
        <v>1798</v>
      </c>
      <c r="F11853" s="61" t="s">
        <v>85</v>
      </c>
      <c r="G11853" s="61" t="s">
        <v>1757</v>
      </c>
      <c r="H11853" s="61" t="s">
        <v>967</v>
      </c>
      <c r="I11853" s="61">
        <v>44.89</v>
      </c>
      <c r="J11853" s="61">
        <v>-69.14</v>
      </c>
      <c r="K11853">
        <v>1186</v>
      </c>
      <c r="L11853"/>
      <c r="M11853"/>
    </row>
    <row r="11854" spans="1:13">
      <c r="A11854" s="61" t="s">
        <v>40</v>
      </c>
      <c r="B11854" s="61">
        <v>4680</v>
      </c>
      <c r="C11854" s="63" t="s">
        <v>968</v>
      </c>
      <c r="D11854" s="61">
        <v>0</v>
      </c>
      <c r="E11854" s="61" t="s">
        <v>1867</v>
      </c>
      <c r="F11854" s="61" t="s">
        <v>85</v>
      </c>
      <c r="G11854" s="61" t="s">
        <v>625</v>
      </c>
      <c r="H11854" s="61" t="s">
        <v>967</v>
      </c>
      <c r="I11854" s="61">
        <v>44.51</v>
      </c>
      <c r="J11854" s="61">
        <v>-67.959999999999994</v>
      </c>
      <c r="K11854">
        <v>1129</v>
      </c>
      <c r="L11854"/>
      <c r="M11854"/>
    </row>
    <row r="11855" spans="1:13">
      <c r="A11855" s="61" t="s">
        <v>40</v>
      </c>
      <c r="B11855" s="61">
        <v>4783</v>
      </c>
      <c r="C11855" s="63" t="s">
        <v>968</v>
      </c>
      <c r="D11855" s="61">
        <v>0</v>
      </c>
      <c r="E11855" s="61" t="s">
        <v>1905</v>
      </c>
      <c r="F11855" s="61" t="s">
        <v>85</v>
      </c>
      <c r="G11855" s="61" t="s">
        <v>1782</v>
      </c>
      <c r="H11855" s="61" t="s">
        <v>967</v>
      </c>
      <c r="I11855" s="61">
        <v>47.04</v>
      </c>
      <c r="J11855" s="61">
        <v>-68.14</v>
      </c>
      <c r="K11855">
        <v>473</v>
      </c>
      <c r="L11855"/>
      <c r="M11855"/>
    </row>
    <row r="11856" spans="1:13">
      <c r="A11856" s="61" t="s">
        <v>40</v>
      </c>
      <c r="B11856" s="61">
        <v>4981</v>
      </c>
      <c r="C11856" s="63" t="s">
        <v>968</v>
      </c>
      <c r="D11856" s="61">
        <v>0</v>
      </c>
      <c r="E11856" s="61" t="s">
        <v>1961</v>
      </c>
      <c r="F11856" s="61" t="s">
        <v>85</v>
      </c>
      <c r="G11856" s="61" t="s">
        <v>1753</v>
      </c>
      <c r="H11856" s="61" t="s">
        <v>967</v>
      </c>
      <c r="I11856" s="61">
        <v>44.48</v>
      </c>
      <c r="J11856" s="61">
        <v>-68.849999999999994</v>
      </c>
      <c r="K11856">
        <v>2231</v>
      </c>
      <c r="L11856"/>
      <c r="M11856"/>
    </row>
    <row r="11857" spans="1:13">
      <c r="A11857" s="61" t="s">
        <v>40</v>
      </c>
      <c r="B11857" s="61">
        <v>4231</v>
      </c>
      <c r="C11857" s="63" t="s">
        <v>968</v>
      </c>
      <c r="D11857" s="61">
        <v>0</v>
      </c>
      <c r="E11857" s="61" t="s">
        <v>1286</v>
      </c>
      <c r="F11857" s="61" t="s">
        <v>85</v>
      </c>
      <c r="G11857" s="61" t="s">
        <v>1661</v>
      </c>
      <c r="H11857" s="61" t="s">
        <v>967</v>
      </c>
      <c r="I11857" s="61">
        <v>44.25</v>
      </c>
      <c r="J11857" s="61">
        <v>-70.81</v>
      </c>
      <c r="K11857">
        <v>276</v>
      </c>
      <c r="L11857"/>
      <c r="M11857"/>
    </row>
    <row r="11858" spans="1:13">
      <c r="A11858" s="61" t="s">
        <v>40</v>
      </c>
      <c r="B11858" s="61">
        <v>4681</v>
      </c>
      <c r="C11858" s="63" t="s">
        <v>968</v>
      </c>
      <c r="D11858" s="61">
        <v>0</v>
      </c>
      <c r="E11858" s="61" t="s">
        <v>1848</v>
      </c>
      <c r="F11858" s="61" t="s">
        <v>85</v>
      </c>
      <c r="G11858" s="61" t="s">
        <v>694</v>
      </c>
      <c r="H11858" s="61" t="s">
        <v>967</v>
      </c>
      <c r="I11858" s="61">
        <v>44.18</v>
      </c>
      <c r="J11858" s="61">
        <v>-68.67</v>
      </c>
      <c r="K11858">
        <v>1056</v>
      </c>
      <c r="L11858"/>
      <c r="M11858"/>
    </row>
    <row r="11859" spans="1:13">
      <c r="A11859" s="61" t="s">
        <v>40</v>
      </c>
      <c r="B11859" s="61">
        <v>4982</v>
      </c>
      <c r="C11859" s="63" t="s">
        <v>968</v>
      </c>
      <c r="D11859" s="61">
        <v>0</v>
      </c>
      <c r="E11859" s="61" t="s">
        <v>1962</v>
      </c>
      <c r="F11859" s="61" t="s">
        <v>85</v>
      </c>
      <c r="G11859" s="61" t="s">
        <v>428</v>
      </c>
      <c r="H11859" s="61" t="s">
        <v>967</v>
      </c>
      <c r="I11859" s="61">
        <v>45.14</v>
      </c>
      <c r="J11859" s="61">
        <v>-70.44</v>
      </c>
      <c r="K11859">
        <v>581</v>
      </c>
      <c r="L11859"/>
      <c r="M11859"/>
    </row>
    <row r="11860" spans="1:13">
      <c r="A11860" s="61" t="s">
        <v>40</v>
      </c>
      <c r="B11860" s="61">
        <v>4983</v>
      </c>
      <c r="C11860" s="63" t="s">
        <v>968</v>
      </c>
      <c r="D11860" s="61">
        <v>0</v>
      </c>
      <c r="E11860" s="61" t="s">
        <v>1963</v>
      </c>
      <c r="F11860" s="61" t="s">
        <v>85</v>
      </c>
      <c r="G11860" s="61" t="s">
        <v>428</v>
      </c>
      <c r="H11860" s="61" t="s">
        <v>967</v>
      </c>
      <c r="I11860" s="61">
        <v>44.8</v>
      </c>
      <c r="J11860" s="61">
        <v>-70.22</v>
      </c>
      <c r="K11860">
        <v>1665</v>
      </c>
      <c r="L11860"/>
      <c r="M11860"/>
    </row>
    <row r="11861" spans="1:13">
      <c r="A11861" s="61" t="s">
        <v>40</v>
      </c>
      <c r="B11861" s="61">
        <v>4664</v>
      </c>
      <c r="C11861" s="63" t="s">
        <v>968</v>
      </c>
      <c r="D11861" s="61">
        <v>0</v>
      </c>
      <c r="E11861" s="61" t="s">
        <v>1541</v>
      </c>
      <c r="F11861" s="61" t="s">
        <v>85</v>
      </c>
      <c r="G11861" s="61" t="s">
        <v>694</v>
      </c>
      <c r="H11861" s="61" t="s">
        <v>967</v>
      </c>
      <c r="I11861" s="61">
        <v>44.53</v>
      </c>
      <c r="J11861" s="61">
        <v>-68.150000000000006</v>
      </c>
      <c r="K11861">
        <v>1219</v>
      </c>
      <c r="L11861"/>
      <c r="M11861"/>
    </row>
    <row r="11862" spans="1:13">
      <c r="A11862" s="61" t="s">
        <v>40</v>
      </c>
      <c r="B11862" s="61">
        <v>4292</v>
      </c>
      <c r="C11862" s="63" t="s">
        <v>968</v>
      </c>
      <c r="D11862" s="61">
        <v>0</v>
      </c>
      <c r="E11862" s="61" t="s">
        <v>874</v>
      </c>
      <c r="F11862" s="61" t="s">
        <v>85</v>
      </c>
      <c r="G11862" s="61" t="s">
        <v>1661</v>
      </c>
      <c r="H11862" s="61" t="s">
        <v>967</v>
      </c>
      <c r="I11862" s="61">
        <v>44.39</v>
      </c>
      <c r="J11862" s="61">
        <v>-70.430000000000007</v>
      </c>
      <c r="K11862">
        <v>986</v>
      </c>
      <c r="L11862"/>
      <c r="M11862"/>
    </row>
    <row r="11863" spans="1:13">
      <c r="A11863" s="61" t="s">
        <v>40</v>
      </c>
      <c r="B11863" s="61">
        <v>4683</v>
      </c>
      <c r="C11863" s="63" t="s">
        <v>968</v>
      </c>
      <c r="D11863" s="61">
        <v>0</v>
      </c>
      <c r="E11863" s="61" t="s">
        <v>1868</v>
      </c>
      <c r="F11863" s="61" t="s">
        <v>85</v>
      </c>
      <c r="G11863" s="61" t="s">
        <v>694</v>
      </c>
      <c r="H11863" s="61" t="s">
        <v>967</v>
      </c>
      <c r="I11863" s="61">
        <v>44.25</v>
      </c>
      <c r="J11863" s="61">
        <v>-68.790000000000006</v>
      </c>
      <c r="K11863">
        <v>1</v>
      </c>
      <c r="L11863"/>
      <c r="M11863"/>
    </row>
    <row r="11864" spans="1:13">
      <c r="A11864" s="61" t="s">
        <v>40</v>
      </c>
      <c r="B11864" s="61">
        <v>4684</v>
      </c>
      <c r="C11864" s="63" t="s">
        <v>968</v>
      </c>
      <c r="D11864" s="61">
        <v>0</v>
      </c>
      <c r="E11864" s="61" t="s">
        <v>1869</v>
      </c>
      <c r="F11864" s="61" t="s">
        <v>85</v>
      </c>
      <c r="G11864" s="61" t="s">
        <v>694</v>
      </c>
      <c r="H11864" s="61" t="s">
        <v>967</v>
      </c>
      <c r="I11864" s="61">
        <v>44.49</v>
      </c>
      <c r="J11864" s="61">
        <v>-68.5</v>
      </c>
      <c r="K11864">
        <v>1632</v>
      </c>
      <c r="L11864"/>
      <c r="M11864"/>
    </row>
    <row r="11865" spans="1:13">
      <c r="A11865" s="61" t="s">
        <v>40</v>
      </c>
      <c r="B11865" s="61">
        <v>4685</v>
      </c>
      <c r="C11865" s="63" t="s">
        <v>968</v>
      </c>
      <c r="D11865" s="61">
        <v>0</v>
      </c>
      <c r="E11865" s="61" t="s">
        <v>1870</v>
      </c>
      <c r="F11865" s="61" t="s">
        <v>85</v>
      </c>
      <c r="G11865" s="61" t="s">
        <v>694</v>
      </c>
      <c r="H11865" s="61" t="s">
        <v>967</v>
      </c>
      <c r="I11865" s="61">
        <v>44.14</v>
      </c>
      <c r="J11865" s="61">
        <v>-68.45</v>
      </c>
      <c r="K11865">
        <v>355</v>
      </c>
      <c r="L11865"/>
      <c r="M11865"/>
    </row>
    <row r="11866" spans="1:13">
      <c r="A11866" s="61" t="s">
        <v>40</v>
      </c>
      <c r="B11866" s="61">
        <v>4984</v>
      </c>
      <c r="C11866" s="63" t="s">
        <v>968</v>
      </c>
      <c r="D11866" s="61">
        <v>0</v>
      </c>
      <c r="E11866" s="61" t="s">
        <v>280</v>
      </c>
      <c r="F11866" s="61" t="s">
        <v>85</v>
      </c>
      <c r="G11866" s="61" t="s">
        <v>428</v>
      </c>
      <c r="H11866" s="61" t="s">
        <v>967</v>
      </c>
      <c r="I11866" s="61">
        <v>44.68</v>
      </c>
      <c r="J11866" s="61">
        <v>-70.22</v>
      </c>
      <c r="K11866">
        <v>527</v>
      </c>
      <c r="L11866"/>
      <c r="M11866"/>
    </row>
    <row r="11867" spans="1:13">
      <c r="A11867" s="61" t="s">
        <v>40</v>
      </c>
      <c r="B11867" s="61">
        <v>4860</v>
      </c>
      <c r="C11867" s="63" t="s">
        <v>968</v>
      </c>
      <c r="D11867" s="61">
        <v>0</v>
      </c>
      <c r="E11867" s="61" t="s">
        <v>1918</v>
      </c>
      <c r="F11867" s="61" t="s">
        <v>85</v>
      </c>
      <c r="G11867" s="61" t="s">
        <v>1813</v>
      </c>
      <c r="H11867" s="61" t="s">
        <v>967</v>
      </c>
      <c r="I11867" s="61">
        <v>43.95</v>
      </c>
      <c r="J11867" s="61">
        <v>-69.23</v>
      </c>
      <c r="K11867">
        <v>1800</v>
      </c>
      <c r="L11867"/>
      <c r="M11867"/>
    </row>
    <row r="11868" spans="1:13">
      <c r="A11868" s="61" t="s">
        <v>40</v>
      </c>
      <c r="B11868" s="61">
        <v>4861</v>
      </c>
      <c r="C11868" s="63" t="s">
        <v>968</v>
      </c>
      <c r="D11868" s="61">
        <v>0</v>
      </c>
      <c r="E11868" s="61" t="s">
        <v>342</v>
      </c>
      <c r="F11868" s="61" t="s">
        <v>85</v>
      </c>
      <c r="G11868" s="61" t="s">
        <v>1813</v>
      </c>
      <c r="H11868" s="61" t="s">
        <v>967</v>
      </c>
      <c r="I11868" s="61">
        <v>44.08</v>
      </c>
      <c r="J11868" s="61">
        <v>-69.180000000000007</v>
      </c>
      <c r="K11868">
        <v>2739</v>
      </c>
      <c r="L11868"/>
      <c r="M11868"/>
    </row>
    <row r="11869" spans="1:13">
      <c r="A11869" s="61" t="s">
        <v>40</v>
      </c>
      <c r="B11869" s="61">
        <v>4986</v>
      </c>
      <c r="C11869" s="63" t="s">
        <v>968</v>
      </c>
      <c r="D11869" s="61">
        <v>0</v>
      </c>
      <c r="E11869" s="61" t="s">
        <v>1023</v>
      </c>
      <c r="F11869" s="61" t="s">
        <v>85</v>
      </c>
      <c r="G11869" s="61" t="s">
        <v>1753</v>
      </c>
      <c r="H11869" s="61" t="s">
        <v>967</v>
      </c>
      <c r="I11869" s="61">
        <v>44.57</v>
      </c>
      <c r="J11869" s="61">
        <v>-69.27</v>
      </c>
      <c r="K11869">
        <v>1585</v>
      </c>
      <c r="L11869"/>
      <c r="M11869"/>
    </row>
    <row r="11870" spans="1:13">
      <c r="A11870" s="61" t="s">
        <v>40</v>
      </c>
      <c r="B11870" s="61">
        <v>4490</v>
      </c>
      <c r="C11870" s="63" t="s">
        <v>968</v>
      </c>
      <c r="D11870" s="61">
        <v>0</v>
      </c>
      <c r="E11870" s="61" t="s">
        <v>1233</v>
      </c>
      <c r="F11870" s="61" t="s">
        <v>85</v>
      </c>
      <c r="G11870" s="61" t="s">
        <v>625</v>
      </c>
      <c r="H11870" s="61" t="s">
        <v>967</v>
      </c>
      <c r="I11870" s="61">
        <v>45.41</v>
      </c>
      <c r="J11870" s="61">
        <v>-67.73</v>
      </c>
      <c r="K11870">
        <v>208</v>
      </c>
      <c r="L11870"/>
      <c r="M11870"/>
    </row>
    <row r="11871" spans="1:13">
      <c r="A11871" s="61" t="s">
        <v>40</v>
      </c>
      <c r="B11871" s="61">
        <v>4086</v>
      </c>
      <c r="C11871" s="63" t="s">
        <v>968</v>
      </c>
      <c r="D11871" s="61">
        <v>0</v>
      </c>
      <c r="E11871" s="61" t="s">
        <v>1700</v>
      </c>
      <c r="F11871" s="61" t="s">
        <v>85</v>
      </c>
      <c r="G11871" s="61" t="s">
        <v>1658</v>
      </c>
      <c r="H11871" s="61" t="s">
        <v>967</v>
      </c>
      <c r="I11871" s="61">
        <v>43.93</v>
      </c>
      <c r="J11871" s="61">
        <v>-69.94</v>
      </c>
      <c r="K11871">
        <v>9560</v>
      </c>
      <c r="L11871"/>
      <c r="M11871"/>
    </row>
    <row r="11872" spans="1:13">
      <c r="A11872" s="61" t="s">
        <v>40</v>
      </c>
      <c r="B11872" s="61">
        <v>4571</v>
      </c>
      <c r="C11872" s="63" t="s">
        <v>968</v>
      </c>
      <c r="D11872" s="61">
        <v>0</v>
      </c>
      <c r="E11872" s="61" t="s">
        <v>1823</v>
      </c>
      <c r="F11872" s="61" t="s">
        <v>85</v>
      </c>
      <c r="G11872" s="61" t="s">
        <v>581</v>
      </c>
      <c r="H11872" s="61" t="s">
        <v>967</v>
      </c>
      <c r="I11872" s="61">
        <v>43.89</v>
      </c>
      <c r="J11872" s="61">
        <v>-69.67</v>
      </c>
      <c r="K11872">
        <v>308</v>
      </c>
      <c r="L11872"/>
      <c r="M11872"/>
    </row>
    <row r="11873" spans="1:13">
      <c r="A11873" s="61" t="s">
        <v>40</v>
      </c>
      <c r="B11873" s="61">
        <v>4987</v>
      </c>
      <c r="C11873" s="63" t="s">
        <v>968</v>
      </c>
      <c r="D11873" s="61">
        <v>0</v>
      </c>
      <c r="E11873" s="61" t="s">
        <v>1552</v>
      </c>
      <c r="F11873" s="61" t="s">
        <v>85</v>
      </c>
      <c r="G11873" s="61" t="s">
        <v>1753</v>
      </c>
      <c r="H11873" s="61" t="s">
        <v>967</v>
      </c>
      <c r="I11873" s="61">
        <v>44.66</v>
      </c>
      <c r="J11873" s="61">
        <v>-69.239999999999995</v>
      </c>
      <c r="K11873">
        <v>1018</v>
      </c>
      <c r="L11873"/>
      <c r="M11873"/>
    </row>
    <row r="11874" spans="1:13">
      <c r="A11874" s="61" t="s">
        <v>40</v>
      </c>
      <c r="B11874" s="61">
        <v>4282</v>
      </c>
      <c r="C11874" s="63" t="s">
        <v>968</v>
      </c>
      <c r="D11874" s="61">
        <v>0</v>
      </c>
      <c r="E11874" s="61" t="s">
        <v>1741</v>
      </c>
      <c r="F11874" s="61" t="s">
        <v>85</v>
      </c>
      <c r="G11874" s="61" t="s">
        <v>1715</v>
      </c>
      <c r="H11874" s="61" t="s">
        <v>967</v>
      </c>
      <c r="I11874" s="61">
        <v>44.25</v>
      </c>
      <c r="J11874" s="61">
        <v>-70.25</v>
      </c>
      <c r="K11874">
        <v>5817</v>
      </c>
      <c r="L11874"/>
      <c r="M11874"/>
    </row>
    <row r="11875" spans="1:13">
      <c r="A11875" s="61" t="s">
        <v>40</v>
      </c>
      <c r="B11875" s="61">
        <v>4862</v>
      </c>
      <c r="C11875" s="63" t="s">
        <v>968</v>
      </c>
      <c r="D11875" s="61">
        <v>0</v>
      </c>
      <c r="E11875" s="61" t="s">
        <v>1637</v>
      </c>
      <c r="F11875" s="61" t="s">
        <v>85</v>
      </c>
      <c r="G11875" s="61" t="s">
        <v>1813</v>
      </c>
      <c r="H11875" s="61" t="s">
        <v>967</v>
      </c>
      <c r="I11875" s="61">
        <v>44.21</v>
      </c>
      <c r="J11875" s="61">
        <v>-69.27</v>
      </c>
      <c r="K11875">
        <v>3794</v>
      </c>
      <c r="L11875"/>
      <c r="M11875"/>
    </row>
    <row r="11876" spans="1:13">
      <c r="A11876" s="61" t="s">
        <v>40</v>
      </c>
      <c r="B11876" s="61">
        <v>4988</v>
      </c>
      <c r="C11876" s="63" t="s">
        <v>968</v>
      </c>
      <c r="D11876" s="61">
        <v>0</v>
      </c>
      <c r="E11876" s="61" t="s">
        <v>1571</v>
      </c>
      <c r="F11876" s="61" t="s">
        <v>85</v>
      </c>
      <c r="G11876" s="61" t="s">
        <v>1753</v>
      </c>
      <c r="H11876" s="61" t="s">
        <v>967</v>
      </c>
      <c r="I11876" s="61">
        <v>44.61</v>
      </c>
      <c r="J11876" s="61">
        <v>-69.33</v>
      </c>
      <c r="K11876">
        <v>2328</v>
      </c>
      <c r="L11876"/>
      <c r="M11876"/>
    </row>
    <row r="11877" spans="1:13">
      <c r="A11877" s="61" t="s">
        <v>40</v>
      </c>
      <c r="B11877" s="61">
        <v>4785</v>
      </c>
      <c r="C11877" s="63" t="s">
        <v>968</v>
      </c>
      <c r="D11877" s="61">
        <v>0</v>
      </c>
      <c r="E11877" s="61" t="s">
        <v>1906</v>
      </c>
      <c r="F11877" s="61" t="s">
        <v>85</v>
      </c>
      <c r="G11877" s="61" t="s">
        <v>1782</v>
      </c>
      <c r="H11877" s="61" t="s">
        <v>967</v>
      </c>
      <c r="I11877" s="61">
        <v>47.16</v>
      </c>
      <c r="J11877" s="61">
        <v>-67.95</v>
      </c>
      <c r="K11877">
        <v>2323</v>
      </c>
      <c r="L11877"/>
      <c r="M11877"/>
    </row>
    <row r="11878" spans="1:13">
      <c r="A11878" s="61" t="s">
        <v>40</v>
      </c>
      <c r="B11878" s="61">
        <v>4989</v>
      </c>
      <c r="C11878" s="63" t="s">
        <v>968</v>
      </c>
      <c r="D11878" s="61">
        <v>0</v>
      </c>
      <c r="E11878" s="61" t="s">
        <v>1966</v>
      </c>
      <c r="F11878" s="61" t="s">
        <v>85</v>
      </c>
      <c r="G11878" s="61" t="s">
        <v>1732</v>
      </c>
      <c r="H11878" s="61" t="s">
        <v>967</v>
      </c>
      <c r="I11878" s="61">
        <v>44.45</v>
      </c>
      <c r="J11878" s="61">
        <v>-69.67</v>
      </c>
      <c r="K11878">
        <v>4520</v>
      </c>
      <c r="L11878"/>
      <c r="M11878"/>
    </row>
    <row r="11879" spans="1:13">
      <c r="A11879" s="61" t="s">
        <v>40</v>
      </c>
      <c r="B11879" s="61">
        <v>4360</v>
      </c>
      <c r="C11879" s="63" t="s">
        <v>968</v>
      </c>
      <c r="D11879" s="61">
        <v>0</v>
      </c>
      <c r="E11879" s="61" t="s">
        <v>701</v>
      </c>
      <c r="F11879" s="61" t="s">
        <v>85</v>
      </c>
      <c r="G11879" s="61" t="s">
        <v>1732</v>
      </c>
      <c r="H11879" s="61" t="s">
        <v>967</v>
      </c>
      <c r="I11879" s="61">
        <v>44.53</v>
      </c>
      <c r="J11879" s="61">
        <v>-69.98</v>
      </c>
      <c r="K11879">
        <v>578</v>
      </c>
      <c r="L11879"/>
      <c r="M11879"/>
    </row>
    <row r="11880" spans="1:13">
      <c r="A11880" s="61" t="s">
        <v>40</v>
      </c>
      <c r="B11880" s="61">
        <v>4863</v>
      </c>
      <c r="C11880" s="63" t="s">
        <v>968</v>
      </c>
      <c r="D11880" s="61">
        <v>0</v>
      </c>
      <c r="E11880" s="61" t="s">
        <v>1920</v>
      </c>
      <c r="F11880" s="61" t="s">
        <v>85</v>
      </c>
      <c r="G11880" s="61" t="s">
        <v>1813</v>
      </c>
      <c r="H11880" s="61" t="s">
        <v>967</v>
      </c>
      <c r="I11880" s="61">
        <v>44.04</v>
      </c>
      <c r="J11880" s="61">
        <v>-68.83</v>
      </c>
      <c r="K11880">
        <v>1279</v>
      </c>
      <c r="L11880"/>
      <c r="M11880"/>
    </row>
    <row r="11881" spans="1:13">
      <c r="A11881" s="61" t="s">
        <v>40</v>
      </c>
      <c r="B11881" s="61">
        <v>4492</v>
      </c>
      <c r="C11881" s="63" t="s">
        <v>968</v>
      </c>
      <c r="D11881" s="61">
        <v>0</v>
      </c>
      <c r="E11881" s="61" t="s">
        <v>1801</v>
      </c>
      <c r="F11881" s="61" t="s">
        <v>85</v>
      </c>
      <c r="G11881" s="61" t="s">
        <v>625</v>
      </c>
      <c r="H11881" s="61" t="s">
        <v>967</v>
      </c>
      <c r="I11881" s="61">
        <v>45.32</v>
      </c>
      <c r="J11881" s="61">
        <v>-67.69</v>
      </c>
      <c r="K11881">
        <v>132</v>
      </c>
      <c r="L11881"/>
      <c r="M11881"/>
    </row>
    <row r="11882" spans="1:13">
      <c r="A11882" s="61" t="s">
        <v>40</v>
      </c>
      <c r="B11882" s="61">
        <v>4572</v>
      </c>
      <c r="C11882" s="63" t="s">
        <v>968</v>
      </c>
      <c r="D11882" s="61">
        <v>0</v>
      </c>
      <c r="E11882" s="61" t="s">
        <v>1824</v>
      </c>
      <c r="F11882" s="61" t="s">
        <v>85</v>
      </c>
      <c r="G11882" s="61" t="s">
        <v>581</v>
      </c>
      <c r="H11882" s="61" t="s">
        <v>967</v>
      </c>
      <c r="I11882" s="61">
        <v>44.09</v>
      </c>
      <c r="J11882" s="61">
        <v>-69.38</v>
      </c>
      <c r="K11882">
        <v>5154</v>
      </c>
      <c r="L11882"/>
      <c r="M11882"/>
    </row>
    <row r="11883" spans="1:13">
      <c r="A11883" s="61" t="s">
        <v>40</v>
      </c>
      <c r="B11883" s="61">
        <v>4781</v>
      </c>
      <c r="C11883" s="63" t="s">
        <v>968</v>
      </c>
      <c r="D11883" s="61">
        <v>0</v>
      </c>
      <c r="E11883" s="61" t="s">
        <v>1904</v>
      </c>
      <c r="F11883" s="61" t="s">
        <v>85</v>
      </c>
      <c r="G11883" s="61" t="s">
        <v>1782</v>
      </c>
      <c r="H11883" s="61" t="s">
        <v>967</v>
      </c>
      <c r="I11883" s="61">
        <v>47.15</v>
      </c>
      <c r="J11883" s="61">
        <v>-68.569999999999993</v>
      </c>
      <c r="K11883">
        <v>534</v>
      </c>
      <c r="L11883"/>
      <c r="M11883"/>
    </row>
    <row r="11884" spans="1:13">
      <c r="A11884" s="61" t="s">
        <v>40</v>
      </c>
      <c r="B11884" s="61">
        <v>4573</v>
      </c>
      <c r="C11884" s="63" t="s">
        <v>968</v>
      </c>
      <c r="D11884" s="61">
        <v>0</v>
      </c>
      <c r="E11884" s="61" t="s">
        <v>1260</v>
      </c>
      <c r="F11884" s="61" t="s">
        <v>85</v>
      </c>
      <c r="G11884" s="61" t="s">
        <v>581</v>
      </c>
      <c r="H11884" s="61" t="s">
        <v>967</v>
      </c>
      <c r="I11884" s="61">
        <v>43.94</v>
      </c>
      <c r="J11884" s="61">
        <v>-69.55</v>
      </c>
      <c r="K11884">
        <v>666</v>
      </c>
      <c r="L11884"/>
      <c r="M11884"/>
    </row>
    <row r="11885" spans="1:13">
      <c r="A11885" s="61" t="s">
        <v>40</v>
      </c>
      <c r="B11885" s="61">
        <v>4864</v>
      </c>
      <c r="C11885" s="63" t="s">
        <v>968</v>
      </c>
      <c r="D11885" s="61">
        <v>0</v>
      </c>
      <c r="E11885" s="61" t="s">
        <v>1027</v>
      </c>
      <c r="F11885" s="61" t="s">
        <v>85</v>
      </c>
      <c r="G11885" s="61" t="s">
        <v>1813</v>
      </c>
      <c r="H11885" s="61" t="s">
        <v>967</v>
      </c>
      <c r="I11885" s="61">
        <v>44.12</v>
      </c>
      <c r="J11885" s="61">
        <v>-69.239999999999995</v>
      </c>
      <c r="K11885">
        <v>4865</v>
      </c>
      <c r="L11885"/>
      <c r="M11885"/>
    </row>
    <row r="11886" spans="1:13">
      <c r="A11886" s="61" t="s">
        <v>40</v>
      </c>
      <c r="B11886" s="61">
        <v>4786</v>
      </c>
      <c r="C11886" s="63" t="s">
        <v>968</v>
      </c>
      <c r="D11886" s="61">
        <v>0</v>
      </c>
      <c r="E11886" s="61" t="s">
        <v>1907</v>
      </c>
      <c r="F11886" s="61" t="s">
        <v>85</v>
      </c>
      <c r="G11886" s="61" t="s">
        <v>1782</v>
      </c>
      <c r="H11886" s="61" t="s">
        <v>967</v>
      </c>
      <c r="I11886" s="61">
        <v>46.79</v>
      </c>
      <c r="J11886" s="61">
        <v>-68.150000000000006</v>
      </c>
      <c r="K11886">
        <v>1756</v>
      </c>
      <c r="L11886"/>
      <c r="M11886"/>
    </row>
    <row r="11887" spans="1:13">
      <c r="A11887" s="61" t="s">
        <v>40</v>
      </c>
      <c r="B11887" s="61">
        <v>4574</v>
      </c>
      <c r="C11887" s="63" t="s">
        <v>968</v>
      </c>
      <c r="D11887" s="61">
        <v>0</v>
      </c>
      <c r="E11887" s="61" t="s">
        <v>525</v>
      </c>
      <c r="F11887" s="61" t="s">
        <v>85</v>
      </c>
      <c r="G11887" s="61" t="s">
        <v>1813</v>
      </c>
      <c r="H11887" s="61" t="s">
        <v>967</v>
      </c>
      <c r="I11887" s="61">
        <v>44.27</v>
      </c>
      <c r="J11887" s="61">
        <v>-69.36</v>
      </c>
      <c r="K11887">
        <v>1592</v>
      </c>
      <c r="L11887"/>
      <c r="M11887"/>
    </row>
    <row r="11888" spans="1:13">
      <c r="A11888" s="61" t="s">
        <v>40</v>
      </c>
      <c r="B11888" s="61">
        <v>4087</v>
      </c>
      <c r="C11888" s="63" t="s">
        <v>968</v>
      </c>
      <c r="D11888" s="61">
        <v>0</v>
      </c>
      <c r="E11888" s="61" t="s">
        <v>1701</v>
      </c>
      <c r="F11888" s="61" t="s">
        <v>85</v>
      </c>
      <c r="G11888" s="61" t="s">
        <v>1642</v>
      </c>
      <c r="H11888" s="61" t="s">
        <v>967</v>
      </c>
      <c r="I11888" s="61">
        <v>43.53</v>
      </c>
      <c r="J11888" s="61">
        <v>-70.709999999999994</v>
      </c>
      <c r="K11888">
        <v>2269</v>
      </c>
      <c r="L11888"/>
      <c r="M11888"/>
    </row>
    <row r="11889" spans="1:13">
      <c r="A11889" s="61" t="s">
        <v>40</v>
      </c>
      <c r="B11889" s="61">
        <v>4088</v>
      </c>
      <c r="C11889" s="63" t="s">
        <v>968</v>
      </c>
      <c r="D11889" s="61">
        <v>0</v>
      </c>
      <c r="E11889" s="61" t="s">
        <v>1702</v>
      </c>
      <c r="F11889" s="61" t="s">
        <v>85</v>
      </c>
      <c r="G11889" s="61" t="s">
        <v>1661</v>
      </c>
      <c r="H11889" s="61" t="s">
        <v>967</v>
      </c>
      <c r="I11889" s="61">
        <v>44.18</v>
      </c>
      <c r="J11889" s="61">
        <v>-70.709999999999994</v>
      </c>
      <c r="K11889">
        <v>1533</v>
      </c>
      <c r="L11889"/>
      <c r="M11889"/>
    </row>
    <row r="11890" spans="1:13">
      <c r="A11890" s="61" t="s">
        <v>40</v>
      </c>
      <c r="B11890" s="61">
        <v>4901</v>
      </c>
      <c r="C11890" s="63" t="s">
        <v>968</v>
      </c>
      <c r="D11890" s="61">
        <v>0</v>
      </c>
      <c r="E11890" s="61" t="s">
        <v>1921</v>
      </c>
      <c r="F11890" s="61" t="s">
        <v>85</v>
      </c>
      <c r="G11890" s="61" t="s">
        <v>1732</v>
      </c>
      <c r="H11890" s="61" t="s">
        <v>967</v>
      </c>
      <c r="I11890" s="61">
        <v>44.56</v>
      </c>
      <c r="J11890" s="61">
        <v>-69.55</v>
      </c>
      <c r="K11890">
        <v>26491</v>
      </c>
      <c r="L11890"/>
      <c r="M11890"/>
    </row>
    <row r="11891" spans="1:13">
      <c r="A11891" s="61" t="s">
        <v>40</v>
      </c>
      <c r="B11891" s="61">
        <v>4284</v>
      </c>
      <c r="C11891" s="63" t="s">
        <v>968</v>
      </c>
      <c r="D11891" s="61">
        <v>0</v>
      </c>
      <c r="E11891" s="61" t="s">
        <v>1742</v>
      </c>
      <c r="F11891" s="61" t="s">
        <v>85</v>
      </c>
      <c r="G11891" s="61" t="s">
        <v>1732</v>
      </c>
      <c r="H11891" s="61" t="s">
        <v>967</v>
      </c>
      <c r="I11891" s="61">
        <v>44.34</v>
      </c>
      <c r="J11891" s="61">
        <v>-70.06</v>
      </c>
      <c r="K11891">
        <v>1113</v>
      </c>
      <c r="L11891"/>
      <c r="M11891"/>
    </row>
    <row r="11892" spans="1:13">
      <c r="A11892" s="61" t="s">
        <v>40</v>
      </c>
      <c r="B11892" s="61">
        <v>4285</v>
      </c>
      <c r="C11892" s="63" t="s">
        <v>968</v>
      </c>
      <c r="D11892" s="61">
        <v>0</v>
      </c>
      <c r="E11892" s="61" t="s">
        <v>1743</v>
      </c>
      <c r="F11892" s="61" t="s">
        <v>85</v>
      </c>
      <c r="G11892" s="61" t="s">
        <v>428</v>
      </c>
      <c r="H11892" s="61" t="s">
        <v>967</v>
      </c>
      <c r="I11892" s="61">
        <v>44.69</v>
      </c>
      <c r="J11892" s="61">
        <v>-70.42</v>
      </c>
      <c r="K11892">
        <v>376</v>
      </c>
      <c r="L11892"/>
      <c r="M11892"/>
    </row>
    <row r="11893" spans="1:13">
      <c r="A11893" s="61" t="s">
        <v>40</v>
      </c>
      <c r="B11893" s="61">
        <v>4090</v>
      </c>
      <c r="C11893" s="63" t="s">
        <v>968</v>
      </c>
      <c r="D11893" s="61">
        <v>0</v>
      </c>
      <c r="E11893" s="61" t="s">
        <v>1703</v>
      </c>
      <c r="F11893" s="61" t="s">
        <v>85</v>
      </c>
      <c r="G11893" s="61" t="s">
        <v>1642</v>
      </c>
      <c r="H11893" s="61" t="s">
        <v>967</v>
      </c>
      <c r="I11893" s="61">
        <v>43.32</v>
      </c>
      <c r="J11893" s="61">
        <v>-70.58</v>
      </c>
      <c r="K11893">
        <v>11314</v>
      </c>
      <c r="L11893"/>
      <c r="M11893"/>
    </row>
    <row r="11894" spans="1:13">
      <c r="A11894" s="61" t="s">
        <v>40</v>
      </c>
      <c r="B11894" s="61">
        <v>4686</v>
      </c>
      <c r="C11894" s="63" t="s">
        <v>968</v>
      </c>
      <c r="D11894" s="61">
        <v>0</v>
      </c>
      <c r="E11894" s="61" t="s">
        <v>1871</v>
      </c>
      <c r="F11894" s="61" t="s">
        <v>85</v>
      </c>
      <c r="G11894" s="61" t="s">
        <v>625</v>
      </c>
      <c r="H11894" s="61" t="s">
        <v>967</v>
      </c>
      <c r="I11894" s="61">
        <v>44.95</v>
      </c>
      <c r="J11894" s="61">
        <v>-67.66</v>
      </c>
      <c r="K11894">
        <v>135</v>
      </c>
      <c r="L11894"/>
      <c r="M11894"/>
    </row>
    <row r="11895" spans="1:13">
      <c r="A11895" s="61" t="s">
        <v>40</v>
      </c>
      <c r="B11895" s="61">
        <v>4091</v>
      </c>
      <c r="C11895" s="63" t="s">
        <v>968</v>
      </c>
      <c r="D11895" s="61">
        <v>0</v>
      </c>
      <c r="E11895" s="61" t="s">
        <v>1704</v>
      </c>
      <c r="F11895" s="61" t="s">
        <v>85</v>
      </c>
      <c r="G11895" s="61" t="s">
        <v>1654</v>
      </c>
      <c r="H11895" s="61" t="s">
        <v>967</v>
      </c>
      <c r="I11895" s="61">
        <v>43.83</v>
      </c>
      <c r="J11895" s="61">
        <v>-70.77</v>
      </c>
      <c r="K11895">
        <v>942</v>
      </c>
      <c r="L11895"/>
      <c r="M11895"/>
    </row>
    <row r="11896" spans="1:13">
      <c r="A11896" s="61" t="s">
        <v>40</v>
      </c>
      <c r="B11896" s="61">
        <v>4493</v>
      </c>
      <c r="C11896" s="63" t="s">
        <v>968</v>
      </c>
      <c r="D11896" s="61">
        <v>0</v>
      </c>
      <c r="E11896" s="61" t="s">
        <v>1802</v>
      </c>
      <c r="F11896" s="61" t="s">
        <v>85</v>
      </c>
      <c r="G11896" s="61" t="s">
        <v>1757</v>
      </c>
      <c r="H11896" s="61" t="s">
        <v>967</v>
      </c>
      <c r="I11896" s="61">
        <v>45.26</v>
      </c>
      <c r="J11896" s="61">
        <v>-68.58</v>
      </c>
      <c r="K11896">
        <v>1803</v>
      </c>
      <c r="L11896"/>
      <c r="M11896"/>
    </row>
    <row r="11897" spans="1:13">
      <c r="A11897" s="61" t="s">
        <v>40</v>
      </c>
      <c r="B11897" s="61">
        <v>4985</v>
      </c>
      <c r="C11897" s="63" t="s">
        <v>968</v>
      </c>
      <c r="D11897" s="61">
        <v>0</v>
      </c>
      <c r="E11897" s="61" t="s">
        <v>1964</v>
      </c>
      <c r="F11897" s="61" t="s">
        <v>85</v>
      </c>
      <c r="G11897" s="61" t="s">
        <v>1795</v>
      </c>
      <c r="H11897" s="61" t="s">
        <v>967</v>
      </c>
      <c r="I11897" s="61">
        <v>45.37</v>
      </c>
      <c r="J11897" s="61">
        <v>-69.930000000000007</v>
      </c>
      <c r="K11897">
        <v>122</v>
      </c>
      <c r="L11897"/>
      <c r="M11897"/>
    </row>
    <row r="11898" spans="1:13">
      <c r="A11898" s="61" t="s">
        <v>40</v>
      </c>
      <c r="B11898" s="61">
        <v>4095</v>
      </c>
      <c r="C11898" s="63" t="s">
        <v>968</v>
      </c>
      <c r="D11898" s="61">
        <v>0</v>
      </c>
      <c r="E11898" s="61" t="s">
        <v>1707</v>
      </c>
      <c r="F11898" s="61" t="s">
        <v>85</v>
      </c>
      <c r="G11898" s="61" t="s">
        <v>1642</v>
      </c>
      <c r="H11898" s="61" t="s">
        <v>967</v>
      </c>
      <c r="I11898" s="61">
        <v>43.64</v>
      </c>
      <c r="J11898" s="61">
        <v>-70.92</v>
      </c>
      <c r="K11898">
        <v>1481</v>
      </c>
      <c r="L11898"/>
      <c r="M11898"/>
    </row>
    <row r="11899" spans="1:13">
      <c r="A11899" s="61" t="s">
        <v>40</v>
      </c>
      <c r="B11899" s="61">
        <v>4289</v>
      </c>
      <c r="C11899" s="63" t="s">
        <v>968</v>
      </c>
      <c r="D11899" s="61">
        <v>0</v>
      </c>
      <c r="E11899" s="61" t="s">
        <v>1745</v>
      </c>
      <c r="F11899" s="61" t="s">
        <v>85</v>
      </c>
      <c r="G11899" s="61" t="s">
        <v>1661</v>
      </c>
      <c r="H11899" s="61" t="s">
        <v>967</v>
      </c>
      <c r="I11899" s="61">
        <v>44.32</v>
      </c>
      <c r="J11899" s="61">
        <v>-70.569999999999993</v>
      </c>
      <c r="K11899">
        <v>1775</v>
      </c>
      <c r="L11899"/>
      <c r="M11899"/>
    </row>
    <row r="11900" spans="1:13">
      <c r="A11900" s="61" t="s">
        <v>40</v>
      </c>
      <c r="B11900" s="61">
        <v>4092</v>
      </c>
      <c r="C11900" s="63" t="s">
        <v>968</v>
      </c>
      <c r="D11900" s="61">
        <v>0</v>
      </c>
      <c r="E11900" s="61" t="s">
        <v>1705</v>
      </c>
      <c r="F11900" s="61" t="s">
        <v>85</v>
      </c>
      <c r="G11900" s="61" t="s">
        <v>1654</v>
      </c>
      <c r="H11900" s="61" t="s">
        <v>967</v>
      </c>
      <c r="I11900" s="61">
        <v>43.69</v>
      </c>
      <c r="J11900" s="61">
        <v>-70.349999999999994</v>
      </c>
      <c r="K11900">
        <v>20400</v>
      </c>
      <c r="L11900"/>
      <c r="M11900"/>
    </row>
    <row r="11901" spans="1:13">
      <c r="A11901" s="61" t="s">
        <v>40</v>
      </c>
      <c r="B11901" s="61">
        <v>4787</v>
      </c>
      <c r="C11901" s="63" t="s">
        <v>968</v>
      </c>
      <c r="D11901" s="61">
        <v>0</v>
      </c>
      <c r="E11901" s="61" t="s">
        <v>1029</v>
      </c>
      <c r="F11901" s="61" t="s">
        <v>85</v>
      </c>
      <c r="G11901" s="61" t="s">
        <v>1782</v>
      </c>
      <c r="H11901" s="61" t="s">
        <v>967</v>
      </c>
      <c r="I11901" s="61">
        <v>46.57</v>
      </c>
      <c r="J11901" s="61">
        <v>-67.92</v>
      </c>
      <c r="K11901">
        <v>445</v>
      </c>
      <c r="L11901"/>
      <c r="M11901"/>
    </row>
    <row r="11902" spans="1:13">
      <c r="A11902" s="61" t="s">
        <v>40</v>
      </c>
      <c r="B11902" s="61">
        <v>4353</v>
      </c>
      <c r="C11902" s="63" t="s">
        <v>968</v>
      </c>
      <c r="D11902" s="61">
        <v>0</v>
      </c>
      <c r="E11902" s="61" t="s">
        <v>1568</v>
      </c>
      <c r="F11902" s="61" t="s">
        <v>85</v>
      </c>
      <c r="G11902" s="61" t="s">
        <v>581</v>
      </c>
      <c r="H11902" s="61" t="s">
        <v>967</v>
      </c>
      <c r="I11902" s="61">
        <v>44.17</v>
      </c>
      <c r="J11902" s="61">
        <v>-69.62</v>
      </c>
      <c r="K11902">
        <v>2338</v>
      </c>
      <c r="L11902"/>
      <c r="M11902"/>
    </row>
    <row r="11903" spans="1:13">
      <c r="A11903" s="61" t="s">
        <v>40</v>
      </c>
      <c r="B11903" s="61">
        <v>4691</v>
      </c>
      <c r="C11903" s="63" t="s">
        <v>968</v>
      </c>
      <c r="D11903" s="61">
        <v>0</v>
      </c>
      <c r="E11903" s="61" t="s">
        <v>1872</v>
      </c>
      <c r="F11903" s="61" t="s">
        <v>85</v>
      </c>
      <c r="G11903" s="61" t="s">
        <v>625</v>
      </c>
      <c r="H11903" s="61" t="s">
        <v>967</v>
      </c>
      <c r="I11903" s="61">
        <v>44.76</v>
      </c>
      <c r="J11903" s="61">
        <v>-67.260000000000005</v>
      </c>
      <c r="K11903">
        <v>460</v>
      </c>
      <c r="L11903"/>
      <c r="M11903"/>
    </row>
    <row r="11904" spans="1:13">
      <c r="A11904" s="61" t="s">
        <v>40</v>
      </c>
      <c r="B11904" s="61">
        <v>4294</v>
      </c>
      <c r="C11904" s="63" t="s">
        <v>968</v>
      </c>
      <c r="D11904" s="61">
        <v>0</v>
      </c>
      <c r="E11904" s="61" t="s">
        <v>1488</v>
      </c>
      <c r="F11904" s="61" t="s">
        <v>85</v>
      </c>
      <c r="G11904" s="61" t="s">
        <v>428</v>
      </c>
      <c r="H11904" s="61" t="s">
        <v>967</v>
      </c>
      <c r="I11904" s="61">
        <v>44.59</v>
      </c>
      <c r="J11904" s="61">
        <v>-70.23</v>
      </c>
      <c r="K11904">
        <v>3862</v>
      </c>
      <c r="L11904"/>
      <c r="M11904"/>
    </row>
    <row r="11905" spans="1:13">
      <c r="A11905" s="61" t="s">
        <v>40</v>
      </c>
      <c r="B11905" s="61">
        <v>4062</v>
      </c>
      <c r="C11905" s="63" t="s">
        <v>968</v>
      </c>
      <c r="D11905" s="61">
        <v>0</v>
      </c>
      <c r="E11905" s="61" t="s">
        <v>1489</v>
      </c>
      <c r="F11905" s="61" t="s">
        <v>85</v>
      </c>
      <c r="G11905" s="61" t="s">
        <v>1654</v>
      </c>
      <c r="H11905" s="61" t="s">
        <v>967</v>
      </c>
      <c r="I11905" s="61">
        <v>43.79</v>
      </c>
      <c r="J11905" s="61">
        <v>-70.400000000000006</v>
      </c>
      <c r="K11905">
        <v>18464</v>
      </c>
      <c r="L11905"/>
      <c r="M11905"/>
    </row>
    <row r="11906" spans="1:13">
      <c r="A11906" s="61" t="s">
        <v>40</v>
      </c>
      <c r="B11906" s="61">
        <v>4363</v>
      </c>
      <c r="C11906" s="63" t="s">
        <v>968</v>
      </c>
      <c r="D11906" s="61">
        <v>0</v>
      </c>
      <c r="E11906" s="61" t="s">
        <v>1064</v>
      </c>
      <c r="F11906" s="61" t="s">
        <v>85</v>
      </c>
      <c r="G11906" s="61" t="s">
        <v>1732</v>
      </c>
      <c r="H11906" s="61" t="s">
        <v>967</v>
      </c>
      <c r="I11906" s="61">
        <v>44.31</v>
      </c>
      <c r="J11906" s="61">
        <v>-69.58</v>
      </c>
      <c r="K11906">
        <v>2632</v>
      </c>
      <c r="L11906"/>
      <c r="M11906"/>
    </row>
    <row r="11907" spans="1:13">
      <c r="A11907" s="61" t="s">
        <v>40</v>
      </c>
      <c r="B11907" s="61">
        <v>4495</v>
      </c>
      <c r="C11907" s="63" t="s">
        <v>968</v>
      </c>
      <c r="D11907" s="61">
        <v>0</v>
      </c>
      <c r="E11907" s="61" t="s">
        <v>1803</v>
      </c>
      <c r="F11907" s="61" t="s">
        <v>85</v>
      </c>
      <c r="G11907" s="61" t="s">
        <v>1757</v>
      </c>
      <c r="H11907" s="61" t="s">
        <v>967</v>
      </c>
      <c r="I11907" s="61">
        <v>45.48</v>
      </c>
      <c r="J11907" s="61">
        <v>-68.37</v>
      </c>
      <c r="K11907">
        <v>399</v>
      </c>
      <c r="L11907"/>
      <c r="M11907"/>
    </row>
    <row r="11908" spans="1:13">
      <c r="A11908" s="61" t="s">
        <v>40</v>
      </c>
      <c r="B11908" s="61">
        <v>4693</v>
      </c>
      <c r="C11908" s="63" t="s">
        <v>968</v>
      </c>
      <c r="D11908" s="61">
        <v>0</v>
      </c>
      <c r="E11908" s="61" t="s">
        <v>1873</v>
      </c>
      <c r="F11908" s="61" t="s">
        <v>85</v>
      </c>
      <c r="G11908" s="61" t="s">
        <v>694</v>
      </c>
      <c r="H11908" s="61" t="s">
        <v>967</v>
      </c>
      <c r="I11908" s="61">
        <v>44.39</v>
      </c>
      <c r="J11908" s="61">
        <v>-68.08</v>
      </c>
      <c r="K11908">
        <v>461</v>
      </c>
      <c r="L11908"/>
      <c r="M11908"/>
    </row>
    <row r="11909" spans="1:13">
      <c r="A11909" s="61" t="s">
        <v>40</v>
      </c>
      <c r="B11909" s="61">
        <v>4496</v>
      </c>
      <c r="C11909" s="63" t="s">
        <v>968</v>
      </c>
      <c r="D11909" s="61">
        <v>0</v>
      </c>
      <c r="E11909" s="61" t="s">
        <v>1804</v>
      </c>
      <c r="F11909" s="61" t="s">
        <v>85</v>
      </c>
      <c r="G11909" s="61" t="s">
        <v>1753</v>
      </c>
      <c r="H11909" s="61" t="s">
        <v>967</v>
      </c>
      <c r="I11909" s="61">
        <v>44.65</v>
      </c>
      <c r="J11909" s="61">
        <v>-68.849999999999994</v>
      </c>
      <c r="K11909">
        <v>3817</v>
      </c>
      <c r="L11909"/>
      <c r="M11909"/>
    </row>
    <row r="11910" spans="1:13">
      <c r="A11910" s="61" t="s">
        <v>40</v>
      </c>
      <c r="B11910" s="61">
        <v>4364</v>
      </c>
      <c r="C11910" s="63" t="s">
        <v>968</v>
      </c>
      <c r="D11910" s="61">
        <v>0</v>
      </c>
      <c r="E11910" s="61" t="s">
        <v>1282</v>
      </c>
      <c r="F11910" s="61" t="s">
        <v>85</v>
      </c>
      <c r="G11910" s="61" t="s">
        <v>1732</v>
      </c>
      <c r="H11910" s="61" t="s">
        <v>967</v>
      </c>
      <c r="I11910" s="61">
        <v>44.31</v>
      </c>
      <c r="J11910" s="61">
        <v>-69.959999999999994</v>
      </c>
      <c r="K11910">
        <v>6115</v>
      </c>
      <c r="L11910"/>
      <c r="M11910"/>
    </row>
    <row r="11911" spans="1:13">
      <c r="A11911" s="61" t="s">
        <v>40</v>
      </c>
      <c r="B11911" s="61">
        <v>4578</v>
      </c>
      <c r="C11911" s="63" t="s">
        <v>968</v>
      </c>
      <c r="D11911" s="61">
        <v>0</v>
      </c>
      <c r="E11911" s="61" t="s">
        <v>1826</v>
      </c>
      <c r="F11911" s="61" t="s">
        <v>85</v>
      </c>
      <c r="G11911" s="61" t="s">
        <v>581</v>
      </c>
      <c r="H11911" s="61" t="s">
        <v>967</v>
      </c>
      <c r="I11911" s="61">
        <v>44.01</v>
      </c>
      <c r="J11911" s="61">
        <v>-69.67</v>
      </c>
      <c r="K11911">
        <v>4461</v>
      </c>
      <c r="L11911"/>
      <c r="M11911"/>
    </row>
    <row r="11912" spans="1:13">
      <c r="A11912" s="61" t="s">
        <v>40</v>
      </c>
      <c r="B11912" s="61">
        <v>4579</v>
      </c>
      <c r="C11912" s="63" t="s">
        <v>968</v>
      </c>
      <c r="D11912" s="61">
        <v>0</v>
      </c>
      <c r="E11912" s="61" t="s">
        <v>1827</v>
      </c>
      <c r="F11912" s="61" t="s">
        <v>85</v>
      </c>
      <c r="G11912" s="61" t="s">
        <v>1658</v>
      </c>
      <c r="H11912" s="61" t="s">
        <v>967</v>
      </c>
      <c r="I11912" s="61">
        <v>43.96</v>
      </c>
      <c r="J11912" s="61">
        <v>-69.78</v>
      </c>
      <c r="K11912">
        <v>3068</v>
      </c>
      <c r="L11912"/>
      <c r="M11912"/>
    </row>
    <row r="11913" spans="1:13">
      <c r="A11913" s="61" t="s">
        <v>40</v>
      </c>
      <c r="B11913" s="61">
        <v>4497</v>
      </c>
      <c r="C11913" s="63" t="s">
        <v>968</v>
      </c>
      <c r="D11913" s="61">
        <v>0</v>
      </c>
      <c r="E11913" s="61" t="s">
        <v>1805</v>
      </c>
      <c r="F11913" s="61" t="s">
        <v>85</v>
      </c>
      <c r="G11913" s="61" t="s">
        <v>1782</v>
      </c>
      <c r="H11913" s="61" t="s">
        <v>967</v>
      </c>
      <c r="I11913" s="61">
        <v>45.64</v>
      </c>
      <c r="J11913" s="61">
        <v>-68.069999999999993</v>
      </c>
      <c r="K11913">
        <v>307</v>
      </c>
      <c r="L11913"/>
      <c r="M11913"/>
    </row>
    <row r="11914" spans="1:13">
      <c r="A11914" s="61" t="s">
        <v>40</v>
      </c>
      <c r="B11914" s="61">
        <v>4096</v>
      </c>
      <c r="C11914" s="63" t="s">
        <v>968</v>
      </c>
      <c r="D11914" s="61">
        <v>0</v>
      </c>
      <c r="E11914" s="61" t="s">
        <v>1708</v>
      </c>
      <c r="F11914" s="61" t="s">
        <v>85</v>
      </c>
      <c r="G11914" s="61" t="s">
        <v>1654</v>
      </c>
      <c r="H11914" s="61" t="s">
        <v>967</v>
      </c>
      <c r="I11914" s="61">
        <v>43.79</v>
      </c>
      <c r="J11914" s="61">
        <v>-70.2</v>
      </c>
      <c r="K11914">
        <v>8990</v>
      </c>
      <c r="L11914"/>
      <c r="M11914"/>
    </row>
    <row r="11915" spans="1:13">
      <c r="A11915" s="61" t="s">
        <v>40</v>
      </c>
      <c r="B11915" s="61">
        <v>3909</v>
      </c>
      <c r="C11915" s="63" t="s">
        <v>968</v>
      </c>
      <c r="D11915" s="61">
        <v>0</v>
      </c>
      <c r="E11915" s="61" t="s">
        <v>1650</v>
      </c>
      <c r="F11915" s="61" t="s">
        <v>85</v>
      </c>
      <c r="G11915" s="61" t="s">
        <v>1642</v>
      </c>
      <c r="H11915" s="61" t="s">
        <v>967</v>
      </c>
      <c r="I11915" s="61">
        <v>43.14</v>
      </c>
      <c r="J11915" s="61">
        <v>-70.650000000000006</v>
      </c>
      <c r="K11915">
        <v>10938</v>
      </c>
      <c r="L11915"/>
      <c r="M11915"/>
    </row>
    <row r="11916" spans="1:13">
      <c r="A11916" s="61" t="s">
        <v>40</v>
      </c>
      <c r="B11916" s="61">
        <v>49301</v>
      </c>
      <c r="C11916" s="63" t="s">
        <v>968</v>
      </c>
      <c r="D11916" s="61">
        <v>0</v>
      </c>
      <c r="E11916" s="61" t="s">
        <v>9556</v>
      </c>
      <c r="F11916" s="61" t="s">
        <v>91</v>
      </c>
      <c r="G11916" s="61" t="s">
        <v>1421</v>
      </c>
      <c r="H11916" s="61" t="s">
        <v>9903</v>
      </c>
      <c r="I11916" s="61">
        <v>42.95</v>
      </c>
      <c r="J11916" s="61">
        <v>-85.48</v>
      </c>
      <c r="K11916">
        <v>20665</v>
      </c>
      <c r="L11916"/>
      <c r="M11916"/>
    </row>
    <row r="11917" spans="1:13">
      <c r="A11917" s="61" t="s">
        <v>40</v>
      </c>
      <c r="B11917" s="61">
        <v>49220</v>
      </c>
      <c r="C11917" s="63" t="s">
        <v>968</v>
      </c>
      <c r="D11917" s="61">
        <v>0</v>
      </c>
      <c r="E11917" s="61" t="s">
        <v>1829</v>
      </c>
      <c r="F11917" s="61" t="s">
        <v>91</v>
      </c>
      <c r="G11917" s="61" t="s">
        <v>10146</v>
      </c>
      <c r="H11917" s="61" t="s">
        <v>9903</v>
      </c>
      <c r="I11917" s="61">
        <v>41.98</v>
      </c>
      <c r="J11917" s="61">
        <v>-84.34</v>
      </c>
      <c r="K11917">
        <v>2390</v>
      </c>
      <c r="L11917"/>
      <c r="M11917"/>
    </row>
    <row r="11918" spans="1:13">
      <c r="A11918" s="61" t="s">
        <v>40</v>
      </c>
      <c r="B11918" s="61">
        <v>49221</v>
      </c>
      <c r="C11918" s="63" t="s">
        <v>968</v>
      </c>
      <c r="D11918" s="61">
        <v>0</v>
      </c>
      <c r="E11918" s="61" t="s">
        <v>600</v>
      </c>
      <c r="F11918" s="61" t="s">
        <v>91</v>
      </c>
      <c r="G11918" s="61" t="s">
        <v>10146</v>
      </c>
      <c r="H11918" s="61" t="s">
        <v>9903</v>
      </c>
      <c r="I11918" s="61">
        <v>41.89</v>
      </c>
      <c r="J11918" s="61">
        <v>-84.04</v>
      </c>
      <c r="K11918">
        <v>41315</v>
      </c>
      <c r="L11918"/>
      <c r="M11918"/>
    </row>
    <row r="11919" spans="1:13">
      <c r="A11919" s="61" t="s">
        <v>40</v>
      </c>
      <c r="B11919" s="61">
        <v>49705</v>
      </c>
      <c r="C11919" s="63" t="s">
        <v>968</v>
      </c>
      <c r="D11919" s="61">
        <v>0</v>
      </c>
      <c r="E11919" s="61" t="s">
        <v>3628</v>
      </c>
      <c r="F11919" s="61" t="s">
        <v>91</v>
      </c>
      <c r="G11919" s="61" t="s">
        <v>10257</v>
      </c>
      <c r="H11919" s="61" t="s">
        <v>9903</v>
      </c>
      <c r="I11919" s="61">
        <v>45.31</v>
      </c>
      <c r="J11919" s="61">
        <v>-84.45</v>
      </c>
      <c r="K11919">
        <v>823</v>
      </c>
      <c r="L11919"/>
      <c r="M11919"/>
    </row>
    <row r="11920" spans="1:13">
      <c r="A11920" s="61" t="s">
        <v>40</v>
      </c>
      <c r="B11920" s="61">
        <v>48701</v>
      </c>
      <c r="C11920" s="63" t="s">
        <v>968</v>
      </c>
      <c r="D11920" s="61">
        <v>0</v>
      </c>
      <c r="E11920" s="61" t="s">
        <v>3693</v>
      </c>
      <c r="F11920" s="61" t="s">
        <v>91</v>
      </c>
      <c r="G11920" s="61" t="s">
        <v>9987</v>
      </c>
      <c r="H11920" s="61" t="s">
        <v>9903</v>
      </c>
      <c r="I11920" s="61">
        <v>43.56</v>
      </c>
      <c r="J11920" s="61">
        <v>-83.51</v>
      </c>
      <c r="K11920">
        <v>1268</v>
      </c>
      <c r="L11920"/>
      <c r="M11920"/>
    </row>
    <row r="11921" spans="1:13">
      <c r="A11921" s="61" t="s">
        <v>40</v>
      </c>
      <c r="B11921" s="61">
        <v>49706</v>
      </c>
      <c r="C11921" s="63" t="s">
        <v>968</v>
      </c>
      <c r="D11921" s="61">
        <v>0</v>
      </c>
      <c r="E11921" s="61" t="s">
        <v>10258</v>
      </c>
      <c r="F11921" s="61" t="s">
        <v>91</v>
      </c>
      <c r="G11921" s="61" t="s">
        <v>10256</v>
      </c>
      <c r="H11921" s="61" t="s">
        <v>9903</v>
      </c>
      <c r="I11921" s="61">
        <v>45.44</v>
      </c>
      <c r="J11921" s="61">
        <v>-84.78</v>
      </c>
      <c r="K11921">
        <v>5062</v>
      </c>
      <c r="L11921"/>
      <c r="M11921"/>
    </row>
    <row r="11922" spans="1:13">
      <c r="A11922" s="61" t="s">
        <v>40</v>
      </c>
      <c r="B11922" s="61">
        <v>49224</v>
      </c>
      <c r="C11922" s="63" t="s">
        <v>968</v>
      </c>
      <c r="D11922" s="61">
        <v>0</v>
      </c>
      <c r="E11922" s="61" t="s">
        <v>1413</v>
      </c>
      <c r="F11922" s="61" t="s">
        <v>91</v>
      </c>
      <c r="G11922" s="61" t="s">
        <v>917</v>
      </c>
      <c r="H11922" s="61" t="s">
        <v>9903</v>
      </c>
      <c r="I11922" s="61">
        <v>42.24</v>
      </c>
      <c r="J11922" s="61">
        <v>-84.75</v>
      </c>
      <c r="K11922">
        <v>13199</v>
      </c>
      <c r="L11922"/>
      <c r="M11922"/>
    </row>
    <row r="11923" spans="1:13">
      <c r="A11923" s="61" t="s">
        <v>40</v>
      </c>
      <c r="B11923" s="61">
        <v>49612</v>
      </c>
      <c r="C11923" s="63" t="s">
        <v>968</v>
      </c>
      <c r="D11923" s="61">
        <v>0</v>
      </c>
      <c r="E11923" s="61" t="s">
        <v>3695</v>
      </c>
      <c r="F11923" s="61" t="s">
        <v>91</v>
      </c>
      <c r="G11923" s="61" t="s">
        <v>10212</v>
      </c>
      <c r="H11923" s="61" t="s">
        <v>9903</v>
      </c>
      <c r="I11923" s="61">
        <v>44.88</v>
      </c>
      <c r="J11923" s="61">
        <v>-85.26</v>
      </c>
      <c r="K11923">
        <v>1163</v>
      </c>
      <c r="L11923"/>
      <c r="M11923"/>
    </row>
    <row r="11924" spans="1:13">
      <c r="A11924" s="61" t="s">
        <v>40</v>
      </c>
      <c r="B11924" s="61">
        <v>48610</v>
      </c>
      <c r="C11924" s="63" t="s">
        <v>968</v>
      </c>
      <c r="D11924" s="61">
        <v>0</v>
      </c>
      <c r="E11924" s="61" t="s">
        <v>9557</v>
      </c>
      <c r="F11924" s="61" t="s">
        <v>91</v>
      </c>
      <c r="G11924" s="61" t="s">
        <v>10011</v>
      </c>
      <c r="H11924" s="61" t="s">
        <v>9903</v>
      </c>
      <c r="I11924" s="61">
        <v>44.11</v>
      </c>
      <c r="J11924" s="61">
        <v>-84.11</v>
      </c>
      <c r="K11924">
        <v>3266</v>
      </c>
      <c r="L11924"/>
      <c r="M11924"/>
    </row>
    <row r="11925" spans="1:13">
      <c r="A11925" s="61" t="s">
        <v>40</v>
      </c>
      <c r="B11925" s="61">
        <v>48001</v>
      </c>
      <c r="C11925" s="63" t="s">
        <v>968</v>
      </c>
      <c r="D11925" s="61">
        <v>0</v>
      </c>
      <c r="E11925" s="61" t="s">
        <v>9902</v>
      </c>
      <c r="F11925" s="61" t="s">
        <v>91</v>
      </c>
      <c r="G11925" s="61" t="s">
        <v>7717</v>
      </c>
      <c r="H11925" s="61" t="s">
        <v>9903</v>
      </c>
      <c r="I11925" s="61">
        <v>42.61</v>
      </c>
      <c r="J11925" s="61">
        <v>-82.53</v>
      </c>
      <c r="K11925">
        <v>11721</v>
      </c>
      <c r="L11925"/>
      <c r="M11925"/>
    </row>
    <row r="11926" spans="1:13">
      <c r="A11926" s="61" t="s">
        <v>40</v>
      </c>
      <c r="B11926" s="61">
        <v>49010</v>
      </c>
      <c r="C11926" s="63" t="s">
        <v>968</v>
      </c>
      <c r="D11926" s="61">
        <v>0</v>
      </c>
      <c r="E11926" s="61" t="s">
        <v>10110</v>
      </c>
      <c r="F11926" s="61" t="s">
        <v>91</v>
      </c>
      <c r="G11926" s="61" t="s">
        <v>10111</v>
      </c>
      <c r="H11926" s="61" t="s">
        <v>9903</v>
      </c>
      <c r="I11926" s="61">
        <v>42.52</v>
      </c>
      <c r="J11926" s="61">
        <v>-85.84</v>
      </c>
      <c r="K11926">
        <v>18183</v>
      </c>
      <c r="L11926"/>
      <c r="M11926"/>
    </row>
    <row r="11927" spans="1:13">
      <c r="A11927" s="61" t="s">
        <v>40</v>
      </c>
      <c r="B11927" s="61">
        <v>49227</v>
      </c>
      <c r="C11927" s="63" t="s">
        <v>968</v>
      </c>
      <c r="D11927" s="61">
        <v>0</v>
      </c>
      <c r="E11927" s="61" t="s">
        <v>5458</v>
      </c>
      <c r="F11927" s="61" t="s">
        <v>91</v>
      </c>
      <c r="G11927" s="61" t="s">
        <v>10147</v>
      </c>
      <c r="H11927" s="61" t="s">
        <v>9903</v>
      </c>
      <c r="I11927" s="61">
        <v>41.95</v>
      </c>
      <c r="J11927" s="61">
        <v>-84.76</v>
      </c>
      <c r="K11927">
        <v>1241</v>
      </c>
      <c r="L11927"/>
      <c r="M11927"/>
    </row>
    <row r="11928" spans="1:13">
      <c r="A11928" s="61" t="s">
        <v>40</v>
      </c>
      <c r="B11928" s="61">
        <v>48101</v>
      </c>
      <c r="C11928" s="63" t="s">
        <v>968</v>
      </c>
      <c r="D11928" s="61">
        <v>0</v>
      </c>
      <c r="E11928" s="61" t="s">
        <v>9932</v>
      </c>
      <c r="F11928" s="61" t="s">
        <v>91</v>
      </c>
      <c r="G11928" s="61" t="s">
        <v>763</v>
      </c>
      <c r="H11928" s="61" t="s">
        <v>9903</v>
      </c>
      <c r="I11928" s="61">
        <v>42.25</v>
      </c>
      <c r="J11928" s="61">
        <v>-83.21</v>
      </c>
      <c r="K11928">
        <v>28664</v>
      </c>
      <c r="L11928"/>
      <c r="M11928"/>
    </row>
    <row r="11929" spans="1:13">
      <c r="A11929" s="61" t="s">
        <v>40</v>
      </c>
      <c r="B11929" s="61">
        <v>49401</v>
      </c>
      <c r="C11929" s="63" t="s">
        <v>968</v>
      </c>
      <c r="D11929" s="61">
        <v>0</v>
      </c>
      <c r="E11929" s="61" t="s">
        <v>1038</v>
      </c>
      <c r="F11929" s="61" t="s">
        <v>91</v>
      </c>
      <c r="G11929" s="61" t="s">
        <v>9183</v>
      </c>
      <c r="H11929" s="61" t="s">
        <v>9903</v>
      </c>
      <c r="I11929" s="61">
        <v>42.98</v>
      </c>
      <c r="J11929" s="61">
        <v>-85.95</v>
      </c>
      <c r="K11929">
        <v>29598</v>
      </c>
      <c r="L11929"/>
      <c r="M11929"/>
    </row>
    <row r="11930" spans="1:13">
      <c r="A11930" s="61" t="s">
        <v>40</v>
      </c>
      <c r="B11930" s="61">
        <v>48002</v>
      </c>
      <c r="C11930" s="63" t="s">
        <v>968</v>
      </c>
      <c r="D11930" s="61">
        <v>0</v>
      </c>
      <c r="E11930" s="61" t="s">
        <v>9904</v>
      </c>
      <c r="F11930" s="61" t="s">
        <v>91</v>
      </c>
      <c r="G11930" s="61" t="s">
        <v>7717</v>
      </c>
      <c r="H11930" s="61" t="s">
        <v>9903</v>
      </c>
      <c r="I11930" s="61">
        <v>42.92</v>
      </c>
      <c r="J11930" s="61">
        <v>-82.88</v>
      </c>
      <c r="K11930">
        <v>3115</v>
      </c>
      <c r="L11930"/>
      <c r="M11930"/>
    </row>
    <row r="11931" spans="1:13">
      <c r="A11931" s="61" t="s">
        <v>40</v>
      </c>
      <c r="B11931" s="61">
        <v>49805</v>
      </c>
      <c r="C11931" s="63" t="s">
        <v>968</v>
      </c>
      <c r="D11931" s="61">
        <v>0</v>
      </c>
      <c r="E11931" s="61" t="s">
        <v>10315</v>
      </c>
      <c r="F11931" s="61" t="s">
        <v>91</v>
      </c>
      <c r="G11931" s="61" t="s">
        <v>10316</v>
      </c>
      <c r="H11931" s="61" t="s">
        <v>9903</v>
      </c>
      <c r="I11931" s="61">
        <v>47.37</v>
      </c>
      <c r="J11931" s="61">
        <v>-88.35</v>
      </c>
      <c r="K11931">
        <v>325</v>
      </c>
      <c r="L11931"/>
      <c r="M11931"/>
    </row>
    <row r="11932" spans="1:13">
      <c r="A11932" s="61" t="s">
        <v>40</v>
      </c>
      <c r="B11932" s="61">
        <v>48801</v>
      </c>
      <c r="C11932" s="63" t="s">
        <v>968</v>
      </c>
      <c r="D11932" s="61">
        <v>0</v>
      </c>
      <c r="E11932" s="61" t="s">
        <v>740</v>
      </c>
      <c r="F11932" s="61" t="s">
        <v>91</v>
      </c>
      <c r="G11932" s="61" t="s">
        <v>10016</v>
      </c>
      <c r="H11932" s="61" t="s">
        <v>9903</v>
      </c>
      <c r="I11932" s="61">
        <v>43.37</v>
      </c>
      <c r="J11932" s="61">
        <v>-84.65</v>
      </c>
      <c r="K11932">
        <v>13006</v>
      </c>
      <c r="L11932"/>
      <c r="M11932"/>
    </row>
    <row r="11933" spans="1:13">
      <c r="A11933" s="61" t="s">
        <v>40</v>
      </c>
      <c r="B11933" s="61">
        <v>48003</v>
      </c>
      <c r="C11933" s="63" t="s">
        <v>968</v>
      </c>
      <c r="D11933" s="61">
        <v>0</v>
      </c>
      <c r="E11933" s="61" t="s">
        <v>9905</v>
      </c>
      <c r="F11933" s="61" t="s">
        <v>91</v>
      </c>
      <c r="G11933" s="61" t="s">
        <v>9906</v>
      </c>
      <c r="H11933" s="61" t="s">
        <v>9903</v>
      </c>
      <c r="I11933" s="61">
        <v>42.92</v>
      </c>
      <c r="J11933" s="61">
        <v>-83.04</v>
      </c>
      <c r="K11933">
        <v>6506</v>
      </c>
      <c r="L11933"/>
      <c r="M11933"/>
    </row>
    <row r="11934" spans="1:13">
      <c r="A11934" s="61" t="s">
        <v>40</v>
      </c>
      <c r="B11934" s="61">
        <v>49707</v>
      </c>
      <c r="C11934" s="63" t="s">
        <v>968</v>
      </c>
      <c r="D11934" s="61">
        <v>0</v>
      </c>
      <c r="E11934" s="61" t="s">
        <v>10259</v>
      </c>
      <c r="F11934" s="61" t="s">
        <v>91</v>
      </c>
      <c r="G11934" s="61" t="s">
        <v>10260</v>
      </c>
      <c r="H11934" s="61" t="s">
        <v>9903</v>
      </c>
      <c r="I11934" s="61">
        <v>45.07</v>
      </c>
      <c r="J11934" s="61">
        <v>-83.43</v>
      </c>
      <c r="K11934">
        <v>22243</v>
      </c>
      <c r="L11934"/>
      <c r="M11934"/>
    </row>
    <row r="11935" spans="1:13">
      <c r="A11935" s="61" t="s">
        <v>40</v>
      </c>
      <c r="B11935" s="61">
        <v>49302</v>
      </c>
      <c r="C11935" s="63" t="s">
        <v>968</v>
      </c>
      <c r="D11935" s="61">
        <v>0</v>
      </c>
      <c r="E11935" s="61" t="s">
        <v>415</v>
      </c>
      <c r="F11935" s="61" t="s">
        <v>91</v>
      </c>
      <c r="G11935" s="61" t="s">
        <v>1421</v>
      </c>
      <c r="H11935" s="61" t="s">
        <v>9903</v>
      </c>
      <c r="I11935" s="61">
        <v>42.85</v>
      </c>
      <c r="J11935" s="61">
        <v>-85.38</v>
      </c>
      <c r="K11935">
        <v>8845</v>
      </c>
      <c r="L11935"/>
      <c r="M11935"/>
    </row>
    <row r="11936" spans="1:13">
      <c r="A11936" s="61" t="s">
        <v>40</v>
      </c>
      <c r="B11936" s="61">
        <v>48103</v>
      </c>
      <c r="C11936" s="63" t="s">
        <v>968</v>
      </c>
      <c r="D11936" s="61">
        <v>0</v>
      </c>
      <c r="E11936" s="61" t="s">
        <v>9933</v>
      </c>
      <c r="F11936" s="61" t="s">
        <v>91</v>
      </c>
      <c r="G11936" s="61" t="s">
        <v>9934</v>
      </c>
      <c r="H11936" s="61" t="s">
        <v>9903</v>
      </c>
      <c r="I11936" s="61">
        <v>42.26</v>
      </c>
      <c r="J11936" s="61">
        <v>-83.85</v>
      </c>
      <c r="K11936">
        <v>55605</v>
      </c>
      <c r="L11936"/>
      <c r="M11936"/>
    </row>
    <row r="11937" spans="1:13">
      <c r="A11937" s="61" t="s">
        <v>40</v>
      </c>
      <c r="B11937" s="61">
        <v>48108</v>
      </c>
      <c r="C11937" s="63" t="s">
        <v>968</v>
      </c>
      <c r="D11937" s="61">
        <v>0</v>
      </c>
      <c r="E11937" s="61" t="s">
        <v>9933</v>
      </c>
      <c r="F11937" s="61" t="s">
        <v>91</v>
      </c>
      <c r="G11937" s="61" t="s">
        <v>9934</v>
      </c>
      <c r="H11937" s="61" t="s">
        <v>9903</v>
      </c>
      <c r="I11937" s="61">
        <v>42.22</v>
      </c>
      <c r="J11937" s="61">
        <v>-83.73</v>
      </c>
      <c r="K11937">
        <v>26639</v>
      </c>
      <c r="L11937"/>
      <c r="M11937"/>
    </row>
    <row r="11938" spans="1:13">
      <c r="A11938" s="61" t="s">
        <v>40</v>
      </c>
      <c r="B11938" s="61">
        <v>48104</v>
      </c>
      <c r="C11938" s="63" t="s">
        <v>968</v>
      </c>
      <c r="D11938" s="61">
        <v>0</v>
      </c>
      <c r="E11938" s="61" t="s">
        <v>9933</v>
      </c>
      <c r="F11938" s="61" t="s">
        <v>91</v>
      </c>
      <c r="G11938" s="61" t="s">
        <v>9934</v>
      </c>
      <c r="H11938" s="61" t="s">
        <v>9903</v>
      </c>
      <c r="I11938" s="61">
        <v>42.27</v>
      </c>
      <c r="J11938" s="61">
        <v>-83.73</v>
      </c>
      <c r="K11938">
        <v>41588</v>
      </c>
      <c r="L11938"/>
      <c r="M11938"/>
    </row>
    <row r="11939" spans="1:13">
      <c r="A11939" s="61" t="s">
        <v>40</v>
      </c>
      <c r="B11939" s="61">
        <v>48109</v>
      </c>
      <c r="C11939" s="63" t="s">
        <v>968</v>
      </c>
      <c r="D11939" s="61">
        <v>0</v>
      </c>
      <c r="E11939" s="61" t="s">
        <v>9933</v>
      </c>
      <c r="F11939" s="61" t="s">
        <v>91</v>
      </c>
      <c r="G11939" s="61" t="s">
        <v>9934</v>
      </c>
      <c r="H11939" s="61" t="s">
        <v>9903</v>
      </c>
      <c r="I11939" s="61">
        <v>42.29</v>
      </c>
      <c r="J11939" s="61">
        <v>-83.71</v>
      </c>
      <c r="K11939">
        <v>8008</v>
      </c>
      <c r="L11939"/>
      <c r="M11939"/>
    </row>
    <row r="11940" spans="1:13">
      <c r="A11940" s="61" t="s">
        <v>40</v>
      </c>
      <c r="B11940" s="61">
        <v>48105</v>
      </c>
      <c r="C11940" s="63" t="s">
        <v>968</v>
      </c>
      <c r="D11940" s="61">
        <v>0</v>
      </c>
      <c r="E11940" s="61" t="s">
        <v>9933</v>
      </c>
      <c r="F11940" s="61" t="s">
        <v>91</v>
      </c>
      <c r="G11940" s="61" t="s">
        <v>9934</v>
      </c>
      <c r="H11940" s="61" t="s">
        <v>9903</v>
      </c>
      <c r="I11940" s="61">
        <v>42.33</v>
      </c>
      <c r="J11940" s="61">
        <v>-83.7</v>
      </c>
      <c r="K11940">
        <v>38883</v>
      </c>
      <c r="L11940"/>
      <c r="M11940"/>
    </row>
    <row r="11941" spans="1:13">
      <c r="A11941" s="61" t="s">
        <v>40</v>
      </c>
      <c r="B11941" s="61">
        <v>48401</v>
      </c>
      <c r="C11941" s="63" t="s">
        <v>968</v>
      </c>
      <c r="D11941" s="61">
        <v>0</v>
      </c>
      <c r="E11941" s="61" t="s">
        <v>9974</v>
      </c>
      <c r="F11941" s="61" t="s">
        <v>91</v>
      </c>
      <c r="G11941" s="61" t="s">
        <v>9975</v>
      </c>
      <c r="H11941" s="61" t="s">
        <v>9903</v>
      </c>
      <c r="I11941" s="61">
        <v>43.35</v>
      </c>
      <c r="J11941" s="61">
        <v>-82.63</v>
      </c>
      <c r="K11941">
        <v>1385</v>
      </c>
      <c r="L11941"/>
      <c r="M11941"/>
    </row>
    <row r="11942" spans="1:13">
      <c r="A11942" s="61" t="s">
        <v>40</v>
      </c>
      <c r="B11942" s="61">
        <v>49613</v>
      </c>
      <c r="C11942" s="63" t="s">
        <v>968</v>
      </c>
      <c r="D11942" s="61">
        <v>0</v>
      </c>
      <c r="E11942" s="61" t="s">
        <v>4186</v>
      </c>
      <c r="F11942" s="61" t="s">
        <v>91</v>
      </c>
      <c r="G11942" s="61" t="s">
        <v>10213</v>
      </c>
      <c r="H11942" s="61" t="s">
        <v>9903</v>
      </c>
      <c r="I11942" s="61">
        <v>44.51</v>
      </c>
      <c r="J11942" s="61">
        <v>-86.23</v>
      </c>
      <c r="K11942">
        <v>706</v>
      </c>
      <c r="L11942"/>
      <c r="M11942"/>
    </row>
    <row r="11943" spans="1:13">
      <c r="A11943" s="61" t="s">
        <v>40</v>
      </c>
      <c r="B11943" s="61">
        <v>48005</v>
      </c>
      <c r="C11943" s="63" t="s">
        <v>968</v>
      </c>
      <c r="D11943" s="61">
        <v>0</v>
      </c>
      <c r="E11943" s="61" t="s">
        <v>9907</v>
      </c>
      <c r="F11943" s="61" t="s">
        <v>91</v>
      </c>
      <c r="G11943" s="61" t="s">
        <v>9908</v>
      </c>
      <c r="H11943" s="61" t="s">
        <v>9903</v>
      </c>
      <c r="I11943" s="61">
        <v>42.84</v>
      </c>
      <c r="J11943" s="61">
        <v>-82.88</v>
      </c>
      <c r="K11943">
        <v>5318</v>
      </c>
      <c r="L11943"/>
      <c r="M11943"/>
    </row>
    <row r="11944" spans="1:13">
      <c r="A11944" s="61" t="s">
        <v>40</v>
      </c>
      <c r="B11944" s="61">
        <v>48806</v>
      </c>
      <c r="C11944" s="63" t="s">
        <v>968</v>
      </c>
      <c r="D11944" s="61">
        <v>0</v>
      </c>
      <c r="E11944" s="61" t="s">
        <v>9120</v>
      </c>
      <c r="F11944" s="61" t="s">
        <v>91</v>
      </c>
      <c r="G11944" s="61" t="s">
        <v>10016</v>
      </c>
      <c r="H11944" s="61" t="s">
        <v>9903</v>
      </c>
      <c r="I11944" s="61">
        <v>43.18</v>
      </c>
      <c r="J11944" s="61">
        <v>-84.47</v>
      </c>
      <c r="K11944">
        <v>1580</v>
      </c>
      <c r="L11944"/>
      <c r="M11944"/>
    </row>
    <row r="11945" spans="1:13">
      <c r="A11945" s="61" t="s">
        <v>40</v>
      </c>
      <c r="B11945" s="61">
        <v>49011</v>
      </c>
      <c r="C11945" s="63" t="s">
        <v>968</v>
      </c>
      <c r="D11945" s="61">
        <v>0</v>
      </c>
      <c r="E11945" s="61" t="s">
        <v>483</v>
      </c>
      <c r="F11945" s="61" t="s">
        <v>91</v>
      </c>
      <c r="G11945" s="61" t="s">
        <v>917</v>
      </c>
      <c r="H11945" s="61" t="s">
        <v>9903</v>
      </c>
      <c r="I11945" s="61">
        <v>42.08</v>
      </c>
      <c r="J11945" s="61">
        <v>-85.23</v>
      </c>
      <c r="K11945">
        <v>2147</v>
      </c>
      <c r="L11945"/>
      <c r="M11945"/>
    </row>
    <row r="11946" spans="1:13">
      <c r="A11946" s="61" t="s">
        <v>40</v>
      </c>
      <c r="B11946" s="61">
        <v>49709</v>
      </c>
      <c r="C11946" s="63" t="s">
        <v>968</v>
      </c>
      <c r="D11946" s="61">
        <v>0</v>
      </c>
      <c r="E11946" s="61" t="s">
        <v>353</v>
      </c>
      <c r="F11946" s="61" t="s">
        <v>91</v>
      </c>
      <c r="G11946" s="61" t="s">
        <v>10261</v>
      </c>
      <c r="H11946" s="61" t="s">
        <v>9903</v>
      </c>
      <c r="I11946" s="61">
        <v>45</v>
      </c>
      <c r="J11946" s="61">
        <v>-84.15</v>
      </c>
      <c r="K11946">
        <v>3407</v>
      </c>
      <c r="L11946"/>
      <c r="M11946"/>
    </row>
    <row r="11947" spans="1:13">
      <c r="A11947" s="61" t="s">
        <v>40</v>
      </c>
      <c r="B11947" s="61">
        <v>49905</v>
      </c>
      <c r="C11947" s="63" t="s">
        <v>968</v>
      </c>
      <c r="D11947" s="61">
        <v>0</v>
      </c>
      <c r="E11947" s="61" t="s">
        <v>10366</v>
      </c>
      <c r="F11947" s="61" t="s">
        <v>91</v>
      </c>
      <c r="G11947" s="61" t="s">
        <v>10367</v>
      </c>
      <c r="H11947" s="61" t="s">
        <v>9903</v>
      </c>
      <c r="I11947" s="61">
        <v>47.09</v>
      </c>
      <c r="J11947" s="61">
        <v>-88.71</v>
      </c>
      <c r="K11947">
        <v>2234</v>
      </c>
      <c r="L11947"/>
      <c r="M11947"/>
    </row>
    <row r="11948" spans="1:13">
      <c r="A11948" s="61" t="s">
        <v>40</v>
      </c>
      <c r="B11948" s="61">
        <v>48412</v>
      </c>
      <c r="C11948" s="63" t="s">
        <v>968</v>
      </c>
      <c r="D11948" s="61">
        <v>0</v>
      </c>
      <c r="E11948" s="61" t="s">
        <v>3701</v>
      </c>
      <c r="F11948" s="61" t="s">
        <v>91</v>
      </c>
      <c r="G11948" s="61" t="s">
        <v>9906</v>
      </c>
      <c r="H11948" s="61" t="s">
        <v>9903</v>
      </c>
      <c r="I11948" s="61">
        <v>43.03</v>
      </c>
      <c r="J11948" s="61">
        <v>-83.16</v>
      </c>
      <c r="K11948">
        <v>5497</v>
      </c>
      <c r="L11948"/>
      <c r="M11948"/>
    </row>
    <row r="11949" spans="1:13">
      <c r="A11949" s="61" t="s">
        <v>40</v>
      </c>
      <c r="B11949" s="61">
        <v>48703</v>
      </c>
      <c r="C11949" s="63" t="s">
        <v>968</v>
      </c>
      <c r="D11949" s="61">
        <v>0</v>
      </c>
      <c r="E11949" s="61" t="s">
        <v>10036</v>
      </c>
      <c r="F11949" s="61" t="s">
        <v>91</v>
      </c>
      <c r="G11949" s="61" t="s">
        <v>10011</v>
      </c>
      <c r="H11949" s="61" t="s">
        <v>9903</v>
      </c>
      <c r="I11949" s="61">
        <v>44.04</v>
      </c>
      <c r="J11949" s="61">
        <v>-83.69</v>
      </c>
      <c r="K11949">
        <v>3073</v>
      </c>
      <c r="L11949"/>
      <c r="M11949"/>
    </row>
    <row r="11950" spans="1:13">
      <c r="A11950" s="61" t="s">
        <v>40</v>
      </c>
      <c r="B11950" s="61">
        <v>49806</v>
      </c>
      <c r="C11950" s="63" t="s">
        <v>968</v>
      </c>
      <c r="D11950" s="61">
        <v>0</v>
      </c>
      <c r="E11950" s="61" t="s">
        <v>10317</v>
      </c>
      <c r="F11950" s="61" t="s">
        <v>91</v>
      </c>
      <c r="G11950" s="61" t="s">
        <v>10318</v>
      </c>
      <c r="H11950" s="61" t="s">
        <v>9903</v>
      </c>
      <c r="I11950" s="61">
        <v>46.43</v>
      </c>
      <c r="J11950" s="61">
        <v>-86.83</v>
      </c>
      <c r="K11950">
        <v>480</v>
      </c>
      <c r="L11950"/>
      <c r="M11950"/>
    </row>
    <row r="11951" spans="1:13">
      <c r="A11951" s="61" t="s">
        <v>40</v>
      </c>
      <c r="B11951" s="61">
        <v>48611</v>
      </c>
      <c r="C11951" s="63" t="s">
        <v>968</v>
      </c>
      <c r="D11951" s="61">
        <v>0</v>
      </c>
      <c r="E11951" s="61" t="s">
        <v>191</v>
      </c>
      <c r="F11951" s="61" t="s">
        <v>91</v>
      </c>
      <c r="G11951" s="61" t="s">
        <v>7408</v>
      </c>
      <c r="H11951" s="61" t="s">
        <v>9903</v>
      </c>
      <c r="I11951" s="61">
        <v>43.6</v>
      </c>
      <c r="J11951" s="61">
        <v>-84.07</v>
      </c>
      <c r="K11951">
        <v>6482</v>
      </c>
      <c r="L11951"/>
      <c r="M11951"/>
    </row>
    <row r="11952" spans="1:13">
      <c r="A11952" s="61" t="s">
        <v>40</v>
      </c>
      <c r="B11952" s="61">
        <v>48326</v>
      </c>
      <c r="C11952" s="63" t="s">
        <v>968</v>
      </c>
      <c r="D11952" s="61">
        <v>0</v>
      </c>
      <c r="E11952" s="61" t="s">
        <v>9965</v>
      </c>
      <c r="F11952" s="61" t="s">
        <v>91</v>
      </c>
      <c r="G11952" s="61" t="s">
        <v>9909</v>
      </c>
      <c r="H11952" s="61" t="s">
        <v>9903</v>
      </c>
      <c r="I11952" s="61">
        <v>42.67</v>
      </c>
      <c r="J11952" s="61">
        <v>-83.24</v>
      </c>
      <c r="K11952">
        <v>22228</v>
      </c>
      <c r="L11952"/>
      <c r="M11952"/>
    </row>
    <row r="11953" spans="1:13">
      <c r="A11953" s="61" t="s">
        <v>40</v>
      </c>
      <c r="B11953" s="61">
        <v>49012</v>
      </c>
      <c r="C11953" s="63" t="s">
        <v>968</v>
      </c>
      <c r="D11953" s="61">
        <v>0</v>
      </c>
      <c r="E11953" s="61" t="s">
        <v>594</v>
      </c>
      <c r="F11953" s="61" t="s">
        <v>91</v>
      </c>
      <c r="G11953" s="61" t="s">
        <v>10109</v>
      </c>
      <c r="H11953" s="61" t="s">
        <v>9903</v>
      </c>
      <c r="I11953" s="61">
        <v>42.33</v>
      </c>
      <c r="J11953" s="61">
        <v>-85.35</v>
      </c>
      <c r="K11953">
        <v>3477</v>
      </c>
      <c r="L11953"/>
      <c r="M11953"/>
    </row>
    <row r="11954" spans="1:13">
      <c r="A11954" s="61" t="s">
        <v>40</v>
      </c>
      <c r="B11954" s="61">
        <v>48006</v>
      </c>
      <c r="C11954" s="63" t="s">
        <v>968</v>
      </c>
      <c r="D11954" s="61">
        <v>0</v>
      </c>
      <c r="E11954" s="61" t="s">
        <v>3894</v>
      </c>
      <c r="F11954" s="61" t="s">
        <v>91</v>
      </c>
      <c r="G11954" s="61" t="s">
        <v>7717</v>
      </c>
      <c r="H11954" s="61" t="s">
        <v>9903</v>
      </c>
      <c r="I11954" s="61">
        <v>43.05</v>
      </c>
      <c r="J11954" s="61">
        <v>-82.67</v>
      </c>
      <c r="K11954">
        <v>3895</v>
      </c>
      <c r="L11954"/>
      <c r="M11954"/>
    </row>
    <row r="11955" spans="1:13">
      <c r="A11955" s="61" t="s">
        <v>40</v>
      </c>
      <c r="B11955" s="61">
        <v>48413</v>
      </c>
      <c r="C11955" s="63" t="s">
        <v>968</v>
      </c>
      <c r="D11955" s="61">
        <v>0</v>
      </c>
      <c r="E11955" s="61" t="s">
        <v>9976</v>
      </c>
      <c r="F11955" s="61" t="s">
        <v>91</v>
      </c>
      <c r="G11955" s="61" t="s">
        <v>9414</v>
      </c>
      <c r="H11955" s="61" t="s">
        <v>9903</v>
      </c>
      <c r="I11955" s="61">
        <v>43.8</v>
      </c>
      <c r="J11955" s="61">
        <v>-82.99</v>
      </c>
      <c r="K11955">
        <v>7138</v>
      </c>
      <c r="L11955"/>
      <c r="M11955"/>
    </row>
    <row r="11956" spans="1:13">
      <c r="A11956" s="61" t="s">
        <v>40</v>
      </c>
      <c r="B11956" s="61">
        <v>49303</v>
      </c>
      <c r="C11956" s="63" t="s">
        <v>968</v>
      </c>
      <c r="D11956" s="61">
        <v>0</v>
      </c>
      <c r="E11956" s="61" t="s">
        <v>6691</v>
      </c>
      <c r="F11956" s="61" t="s">
        <v>91</v>
      </c>
      <c r="G11956" s="61" t="s">
        <v>10166</v>
      </c>
      <c r="H11956" s="61" t="s">
        <v>9903</v>
      </c>
      <c r="I11956" s="61">
        <v>43.27</v>
      </c>
      <c r="J11956" s="61">
        <v>-85.81</v>
      </c>
      <c r="K11956">
        <v>1085</v>
      </c>
      <c r="L11956"/>
      <c r="M11956"/>
    </row>
    <row r="11957" spans="1:13">
      <c r="A11957" s="61" t="s">
        <v>40</v>
      </c>
      <c r="B11957" s="61">
        <v>49304</v>
      </c>
      <c r="C11957" s="63" t="s">
        <v>968</v>
      </c>
      <c r="D11957" s="61">
        <v>0</v>
      </c>
      <c r="E11957" s="61" t="s">
        <v>417</v>
      </c>
      <c r="F11957" s="61" t="s">
        <v>91</v>
      </c>
      <c r="G11957" s="61" t="s">
        <v>7358</v>
      </c>
      <c r="H11957" s="61" t="s">
        <v>9903</v>
      </c>
      <c r="I11957" s="61">
        <v>43.89</v>
      </c>
      <c r="J11957" s="61">
        <v>-85.85</v>
      </c>
      <c r="K11957">
        <v>4979</v>
      </c>
      <c r="L11957"/>
      <c r="M11957"/>
    </row>
    <row r="11958" spans="1:13">
      <c r="A11958" s="61" t="s">
        <v>40</v>
      </c>
      <c r="B11958" s="61">
        <v>48414</v>
      </c>
      <c r="C11958" s="63" t="s">
        <v>968</v>
      </c>
      <c r="D11958" s="61">
        <v>0</v>
      </c>
      <c r="E11958" s="61" t="s">
        <v>6143</v>
      </c>
      <c r="F11958" s="61" t="s">
        <v>91</v>
      </c>
      <c r="G11958" s="61" t="s">
        <v>9977</v>
      </c>
      <c r="H11958" s="61" t="s">
        <v>9903</v>
      </c>
      <c r="I11958" s="61">
        <v>42.87</v>
      </c>
      <c r="J11958" s="61">
        <v>-84.06</v>
      </c>
      <c r="K11958">
        <v>2361</v>
      </c>
      <c r="L11958"/>
      <c r="M11958"/>
    </row>
    <row r="11959" spans="1:13">
      <c r="A11959" s="61" t="s">
        <v>40</v>
      </c>
      <c r="B11959" s="61">
        <v>49013</v>
      </c>
      <c r="C11959" s="63" t="s">
        <v>968</v>
      </c>
      <c r="D11959" s="61">
        <v>0</v>
      </c>
      <c r="E11959" s="61" t="s">
        <v>1756</v>
      </c>
      <c r="F11959" s="61" t="s">
        <v>91</v>
      </c>
      <c r="G11959" s="61" t="s">
        <v>8359</v>
      </c>
      <c r="H11959" s="61" t="s">
        <v>9903</v>
      </c>
      <c r="I11959" s="61">
        <v>42.31</v>
      </c>
      <c r="J11959" s="61">
        <v>-86.11</v>
      </c>
      <c r="K11959">
        <v>5175</v>
      </c>
      <c r="L11959"/>
      <c r="M11959"/>
    </row>
    <row r="11960" spans="1:13">
      <c r="A11960" s="61" t="s">
        <v>40</v>
      </c>
      <c r="B11960" s="61">
        <v>48807</v>
      </c>
      <c r="C11960" s="63" t="s">
        <v>968</v>
      </c>
      <c r="D11960" s="61">
        <v>0</v>
      </c>
      <c r="E11960" s="61" t="s">
        <v>10074</v>
      </c>
      <c r="F11960" s="61" t="s">
        <v>91</v>
      </c>
      <c r="G11960" s="61" t="s">
        <v>10016</v>
      </c>
      <c r="H11960" s="61" t="s">
        <v>9903</v>
      </c>
      <c r="I11960" s="61">
        <v>43.13</v>
      </c>
      <c r="J11960" s="61">
        <v>-84.42</v>
      </c>
      <c r="K11960">
        <v>779</v>
      </c>
      <c r="L11960"/>
      <c r="M11960"/>
    </row>
    <row r="11961" spans="1:13">
      <c r="A11961" s="61" t="s">
        <v>40</v>
      </c>
      <c r="B11961" s="61">
        <v>49908</v>
      </c>
      <c r="C11961" s="63" t="s">
        <v>968</v>
      </c>
      <c r="D11961" s="61">
        <v>0</v>
      </c>
      <c r="E11961" s="61" t="s">
        <v>10368</v>
      </c>
      <c r="F11961" s="61" t="s">
        <v>91</v>
      </c>
      <c r="G11961" s="61" t="s">
        <v>10350</v>
      </c>
      <c r="H11961" s="61" t="s">
        <v>9903</v>
      </c>
      <c r="I11961" s="61">
        <v>46.77</v>
      </c>
      <c r="J11961" s="61">
        <v>-88.49</v>
      </c>
      <c r="K11961">
        <v>3046</v>
      </c>
      <c r="L11961"/>
      <c r="M11961"/>
    </row>
    <row r="11962" spans="1:13">
      <c r="A11962" s="61" t="s">
        <v>40</v>
      </c>
      <c r="B11962" s="61">
        <v>49710</v>
      </c>
      <c r="C11962" s="63" t="s">
        <v>968</v>
      </c>
      <c r="D11962" s="61">
        <v>0</v>
      </c>
      <c r="E11962" s="61" t="s">
        <v>10262</v>
      </c>
      <c r="F11962" s="61" t="s">
        <v>91</v>
      </c>
      <c r="G11962" s="61" t="s">
        <v>10263</v>
      </c>
      <c r="H11962" s="61" t="s">
        <v>9903</v>
      </c>
      <c r="I11962" s="61">
        <v>46.28</v>
      </c>
      <c r="J11962" s="61">
        <v>-84.28</v>
      </c>
      <c r="K11962">
        <v>368</v>
      </c>
      <c r="L11962"/>
      <c r="M11962"/>
    </row>
    <row r="11963" spans="1:13">
      <c r="A11963" s="61" t="s">
        <v>40</v>
      </c>
      <c r="B11963" s="61">
        <v>49807</v>
      </c>
      <c r="C11963" s="63" t="s">
        <v>968</v>
      </c>
      <c r="D11963" s="61">
        <v>0</v>
      </c>
      <c r="E11963" s="61" t="s">
        <v>10319</v>
      </c>
      <c r="F11963" s="61" t="s">
        <v>91</v>
      </c>
      <c r="G11963" s="61" t="s">
        <v>10320</v>
      </c>
      <c r="H11963" s="61" t="s">
        <v>9903</v>
      </c>
      <c r="I11963" s="61">
        <v>45.72</v>
      </c>
      <c r="J11963" s="61">
        <v>-87.3</v>
      </c>
      <c r="K11963">
        <v>3307</v>
      </c>
      <c r="L11963"/>
      <c r="M11963"/>
    </row>
    <row r="11964" spans="1:13">
      <c r="A11964" s="61" t="s">
        <v>40</v>
      </c>
      <c r="B11964" s="61">
        <v>49101</v>
      </c>
      <c r="C11964" s="63" t="s">
        <v>968</v>
      </c>
      <c r="D11964" s="61">
        <v>0</v>
      </c>
      <c r="E11964" s="61" t="s">
        <v>10137</v>
      </c>
      <c r="F11964" s="61" t="s">
        <v>91</v>
      </c>
      <c r="G11964" s="61" t="s">
        <v>792</v>
      </c>
      <c r="H11964" s="61" t="s">
        <v>9903</v>
      </c>
      <c r="I11964" s="61">
        <v>41.95</v>
      </c>
      <c r="J11964" s="61">
        <v>-86.48</v>
      </c>
      <c r="K11964">
        <v>3132</v>
      </c>
      <c r="L11964"/>
      <c r="M11964"/>
    </row>
    <row r="11965" spans="1:13">
      <c r="A11965" s="61" t="s">
        <v>40</v>
      </c>
      <c r="B11965" s="61">
        <v>49305</v>
      </c>
      <c r="C11965" s="63" t="s">
        <v>968</v>
      </c>
      <c r="D11965" s="61">
        <v>0</v>
      </c>
      <c r="E11965" s="61" t="s">
        <v>10167</v>
      </c>
      <c r="F11965" s="61" t="s">
        <v>91</v>
      </c>
      <c r="G11965" s="61" t="s">
        <v>10168</v>
      </c>
      <c r="H11965" s="61" t="s">
        <v>9903</v>
      </c>
      <c r="I11965" s="61">
        <v>43.74</v>
      </c>
      <c r="J11965" s="61">
        <v>-85.14</v>
      </c>
      <c r="K11965">
        <v>2267</v>
      </c>
      <c r="L11965"/>
      <c r="M11965"/>
    </row>
    <row r="11966" spans="1:13">
      <c r="A11966" s="61" t="s">
        <v>40</v>
      </c>
      <c r="B11966" s="61">
        <v>48705</v>
      </c>
      <c r="C11966" s="63" t="s">
        <v>968</v>
      </c>
      <c r="D11966" s="61">
        <v>0</v>
      </c>
      <c r="E11966" s="61" t="s">
        <v>10037</v>
      </c>
      <c r="F11966" s="61" t="s">
        <v>91</v>
      </c>
      <c r="G11966" s="61" t="s">
        <v>10038</v>
      </c>
      <c r="H11966" s="61" t="s">
        <v>9903</v>
      </c>
      <c r="I11966" s="61">
        <v>44.68</v>
      </c>
      <c r="J11966" s="61">
        <v>-83.6</v>
      </c>
      <c r="K11966">
        <v>500</v>
      </c>
      <c r="L11966"/>
      <c r="M11966"/>
    </row>
    <row r="11967" spans="1:13">
      <c r="A11967" s="61" t="s">
        <v>40</v>
      </c>
      <c r="B11967" s="61">
        <v>48808</v>
      </c>
      <c r="C11967" s="63" t="s">
        <v>968</v>
      </c>
      <c r="D11967" s="61">
        <v>0</v>
      </c>
      <c r="E11967" s="61" t="s">
        <v>1575</v>
      </c>
      <c r="F11967" s="61" t="s">
        <v>91</v>
      </c>
      <c r="G11967" s="61" t="s">
        <v>3350</v>
      </c>
      <c r="H11967" s="61" t="s">
        <v>9903</v>
      </c>
      <c r="I11967" s="61">
        <v>42.81</v>
      </c>
      <c r="J11967" s="61">
        <v>-84.44</v>
      </c>
      <c r="K11967">
        <v>5830</v>
      </c>
      <c r="L11967"/>
      <c r="M11967"/>
    </row>
    <row r="11968" spans="1:13">
      <c r="A11968" s="61" t="s">
        <v>40</v>
      </c>
      <c r="B11968" s="61">
        <v>49037</v>
      </c>
      <c r="C11968" s="63" t="s">
        <v>968</v>
      </c>
      <c r="D11968" s="61">
        <v>0</v>
      </c>
      <c r="E11968" s="61" t="s">
        <v>10112</v>
      </c>
      <c r="F11968" s="61" t="s">
        <v>91</v>
      </c>
      <c r="G11968" s="61" t="s">
        <v>917</v>
      </c>
      <c r="H11968" s="61" t="s">
        <v>9903</v>
      </c>
      <c r="I11968" s="61">
        <v>42.32</v>
      </c>
      <c r="J11968" s="61">
        <v>-85.26</v>
      </c>
      <c r="K11968">
        <v>21427</v>
      </c>
      <c r="L11968"/>
      <c r="M11968"/>
    </row>
    <row r="11969" spans="1:13">
      <c r="A11969" s="61" t="s">
        <v>40</v>
      </c>
      <c r="B11969" s="61">
        <v>49015</v>
      </c>
      <c r="C11969" s="63" t="s">
        <v>968</v>
      </c>
      <c r="D11969" s="61">
        <v>0</v>
      </c>
      <c r="E11969" s="61" t="s">
        <v>10112</v>
      </c>
      <c r="F11969" s="61" t="s">
        <v>91</v>
      </c>
      <c r="G11969" s="61" t="s">
        <v>917</v>
      </c>
      <c r="H11969" s="61" t="s">
        <v>9903</v>
      </c>
      <c r="I11969" s="61">
        <v>42.29</v>
      </c>
      <c r="J11969" s="61">
        <v>-85.22</v>
      </c>
      <c r="K11969">
        <v>28008</v>
      </c>
      <c r="L11969"/>
      <c r="M11969"/>
    </row>
    <row r="11970" spans="1:13">
      <c r="A11970" s="61" t="s">
        <v>40</v>
      </c>
      <c r="B11970" s="61">
        <v>49017</v>
      </c>
      <c r="C11970" s="63" t="s">
        <v>968</v>
      </c>
      <c r="D11970" s="61">
        <v>0</v>
      </c>
      <c r="E11970" s="61" t="s">
        <v>10112</v>
      </c>
      <c r="F11970" s="61" t="s">
        <v>91</v>
      </c>
      <c r="G11970" s="61" t="s">
        <v>917</v>
      </c>
      <c r="H11970" s="61" t="s">
        <v>9903</v>
      </c>
      <c r="I11970" s="61">
        <v>42.4</v>
      </c>
      <c r="J11970" s="61">
        <v>-85.22</v>
      </c>
      <c r="K11970">
        <v>21377</v>
      </c>
      <c r="L11970"/>
      <c r="M11970"/>
    </row>
    <row r="11971" spans="1:13">
      <c r="A11971" s="61" t="s">
        <v>40</v>
      </c>
      <c r="B11971" s="61">
        <v>49014</v>
      </c>
      <c r="C11971" s="63" t="s">
        <v>968</v>
      </c>
      <c r="D11971" s="61">
        <v>0</v>
      </c>
      <c r="E11971" s="61" t="s">
        <v>10112</v>
      </c>
      <c r="F11971" s="61" t="s">
        <v>91</v>
      </c>
      <c r="G11971" s="61" t="s">
        <v>917</v>
      </c>
      <c r="H11971" s="61" t="s">
        <v>9903</v>
      </c>
      <c r="I11971" s="61">
        <v>42.31</v>
      </c>
      <c r="J11971" s="61">
        <v>-85.11</v>
      </c>
      <c r="K11971">
        <v>21505</v>
      </c>
      <c r="L11971"/>
      <c r="M11971"/>
    </row>
    <row r="11972" spans="1:13">
      <c r="A11972" s="61" t="s">
        <v>40</v>
      </c>
      <c r="B11972" s="61">
        <v>48706</v>
      </c>
      <c r="C11972" s="63" t="s">
        <v>968</v>
      </c>
      <c r="D11972" s="61">
        <v>0</v>
      </c>
      <c r="E11972" s="61" t="s">
        <v>10039</v>
      </c>
      <c r="F11972" s="61" t="s">
        <v>91</v>
      </c>
      <c r="G11972" s="61" t="s">
        <v>7408</v>
      </c>
      <c r="H11972" s="61" t="s">
        <v>9903</v>
      </c>
      <c r="I11972" s="61">
        <v>43.6</v>
      </c>
      <c r="J11972" s="61">
        <v>-83.95</v>
      </c>
      <c r="K11972">
        <v>39381</v>
      </c>
      <c r="L11972"/>
      <c r="M11972"/>
    </row>
    <row r="11973" spans="1:13">
      <c r="A11973" s="61" t="s">
        <v>40</v>
      </c>
      <c r="B11973" s="61">
        <v>48708</v>
      </c>
      <c r="C11973" s="63" t="s">
        <v>968</v>
      </c>
      <c r="D11973" s="61">
        <v>0</v>
      </c>
      <c r="E11973" s="61" t="s">
        <v>10039</v>
      </c>
      <c r="F11973" s="61" t="s">
        <v>91</v>
      </c>
      <c r="G11973" s="61" t="s">
        <v>7408</v>
      </c>
      <c r="H11973" s="61" t="s">
        <v>9903</v>
      </c>
      <c r="I11973" s="61">
        <v>43.59</v>
      </c>
      <c r="J11973" s="61">
        <v>-83.88</v>
      </c>
      <c r="K11973">
        <v>25860</v>
      </c>
      <c r="L11973"/>
      <c r="M11973"/>
    </row>
    <row r="11974" spans="1:13">
      <c r="A11974" s="61" t="s">
        <v>40</v>
      </c>
      <c r="B11974" s="61">
        <v>48720</v>
      </c>
      <c r="C11974" s="63" t="s">
        <v>968</v>
      </c>
      <c r="D11974" s="61">
        <v>0</v>
      </c>
      <c r="E11974" s="61" t="s">
        <v>2932</v>
      </c>
      <c r="F11974" s="61" t="s">
        <v>91</v>
      </c>
      <c r="G11974" s="61" t="s">
        <v>9414</v>
      </c>
      <c r="H11974" s="61" t="s">
        <v>9903</v>
      </c>
      <c r="I11974" s="61">
        <v>43.84</v>
      </c>
      <c r="J11974" s="61">
        <v>-83.37</v>
      </c>
      <c r="K11974">
        <v>1041</v>
      </c>
      <c r="L11974"/>
      <c r="M11974"/>
    </row>
    <row r="11975" spans="1:13">
      <c r="A11975" s="61" t="s">
        <v>40</v>
      </c>
      <c r="B11975" s="61">
        <v>49614</v>
      </c>
      <c r="C11975" s="63" t="s">
        <v>968</v>
      </c>
      <c r="D11975" s="61">
        <v>0</v>
      </c>
      <c r="E11975" s="61" t="s">
        <v>4380</v>
      </c>
      <c r="F11975" s="61" t="s">
        <v>91</v>
      </c>
      <c r="G11975" s="61" t="s">
        <v>10213</v>
      </c>
      <c r="H11975" s="61" t="s">
        <v>9903</v>
      </c>
      <c r="I11975" s="61">
        <v>44.42</v>
      </c>
      <c r="J11975" s="61">
        <v>-86.14</v>
      </c>
      <c r="K11975">
        <v>2985</v>
      </c>
      <c r="L11975"/>
      <c r="M11975"/>
    </row>
    <row r="11976" spans="1:13">
      <c r="A11976" s="61" t="s">
        <v>40</v>
      </c>
      <c r="B11976" s="61">
        <v>49782</v>
      </c>
      <c r="C11976" s="63" t="s">
        <v>968</v>
      </c>
      <c r="D11976" s="61">
        <v>0</v>
      </c>
      <c r="E11976" s="61" t="s">
        <v>10307</v>
      </c>
      <c r="F11976" s="61" t="s">
        <v>91</v>
      </c>
      <c r="G11976" s="61" t="s">
        <v>10265</v>
      </c>
      <c r="H11976" s="61" t="s">
        <v>9903</v>
      </c>
      <c r="I11976" s="61">
        <v>45.65</v>
      </c>
      <c r="J11976" s="61">
        <v>-85.55</v>
      </c>
      <c r="K11976">
        <v>525</v>
      </c>
      <c r="L11976"/>
      <c r="M11976"/>
    </row>
    <row r="11977" spans="1:13">
      <c r="A11977" s="61" t="s">
        <v>40</v>
      </c>
      <c r="B11977" s="61">
        <v>48612</v>
      </c>
      <c r="C11977" s="63" t="s">
        <v>968</v>
      </c>
      <c r="D11977" s="61">
        <v>0</v>
      </c>
      <c r="E11977" s="61" t="s">
        <v>7784</v>
      </c>
      <c r="F11977" s="61" t="s">
        <v>91</v>
      </c>
      <c r="G11977" s="61" t="s">
        <v>10012</v>
      </c>
      <c r="H11977" s="61" t="s">
        <v>9903</v>
      </c>
      <c r="I11977" s="61">
        <v>43.88</v>
      </c>
      <c r="J11977" s="61">
        <v>-84.48</v>
      </c>
      <c r="K11977">
        <v>9135</v>
      </c>
      <c r="L11977"/>
      <c r="M11977"/>
    </row>
    <row r="11978" spans="1:13">
      <c r="A11978" s="61" t="s">
        <v>40</v>
      </c>
      <c r="B11978" s="61">
        <v>48809</v>
      </c>
      <c r="C11978" s="63" t="s">
        <v>968</v>
      </c>
      <c r="D11978" s="61">
        <v>0</v>
      </c>
      <c r="E11978" s="61" t="s">
        <v>10075</v>
      </c>
      <c r="F11978" s="61" t="s">
        <v>91</v>
      </c>
      <c r="G11978" s="61" t="s">
        <v>10076</v>
      </c>
      <c r="H11978" s="61" t="s">
        <v>9903</v>
      </c>
      <c r="I11978" s="61">
        <v>43.09</v>
      </c>
      <c r="J11978" s="61">
        <v>-85.23</v>
      </c>
      <c r="K11978">
        <v>11245</v>
      </c>
      <c r="L11978"/>
      <c r="M11978"/>
    </row>
    <row r="11979" spans="1:13">
      <c r="A11979" s="61" t="s">
        <v>40</v>
      </c>
      <c r="B11979" s="61">
        <v>49615</v>
      </c>
      <c r="C11979" s="63" t="s">
        <v>968</v>
      </c>
      <c r="D11979" s="61">
        <v>0</v>
      </c>
      <c r="E11979" s="61" t="s">
        <v>9275</v>
      </c>
      <c r="F11979" s="61" t="s">
        <v>91</v>
      </c>
      <c r="G11979" s="61" t="s">
        <v>10212</v>
      </c>
      <c r="H11979" s="61" t="s">
        <v>9903</v>
      </c>
      <c r="I11979" s="61">
        <v>44.97</v>
      </c>
      <c r="J11979" s="61">
        <v>-85.2</v>
      </c>
      <c r="K11979">
        <v>4161</v>
      </c>
      <c r="L11979"/>
      <c r="M11979"/>
    </row>
    <row r="11980" spans="1:13">
      <c r="A11980" s="61" t="s">
        <v>40</v>
      </c>
      <c r="B11980" s="61">
        <v>48111</v>
      </c>
      <c r="C11980" s="63" t="s">
        <v>968</v>
      </c>
      <c r="D11980" s="61">
        <v>0</v>
      </c>
      <c r="E11980" s="61" t="s">
        <v>2367</v>
      </c>
      <c r="F11980" s="61" t="s">
        <v>91</v>
      </c>
      <c r="G11980" s="61" t="s">
        <v>763</v>
      </c>
      <c r="H11980" s="61" t="s">
        <v>9903</v>
      </c>
      <c r="I11980" s="61">
        <v>42.2</v>
      </c>
      <c r="J11980" s="61">
        <v>-83.48</v>
      </c>
      <c r="K11980">
        <v>44055</v>
      </c>
      <c r="L11980"/>
      <c r="M11980"/>
    </row>
    <row r="11981" spans="1:13">
      <c r="A11981" s="61" t="s">
        <v>40</v>
      </c>
      <c r="B11981" s="61">
        <v>49021</v>
      </c>
      <c r="C11981" s="63" t="s">
        <v>968</v>
      </c>
      <c r="D11981" s="61">
        <v>0</v>
      </c>
      <c r="E11981" s="61" t="s">
        <v>8117</v>
      </c>
      <c r="F11981" s="61" t="s">
        <v>91</v>
      </c>
      <c r="G11981" s="61" t="s">
        <v>10079</v>
      </c>
      <c r="H11981" s="61" t="s">
        <v>9903</v>
      </c>
      <c r="I11981" s="61">
        <v>42.44</v>
      </c>
      <c r="J11981" s="61">
        <v>-85.01</v>
      </c>
      <c r="K11981">
        <v>6136</v>
      </c>
      <c r="L11981"/>
      <c r="M11981"/>
    </row>
    <row r="11982" spans="1:13">
      <c r="A11982" s="61" t="s">
        <v>40</v>
      </c>
      <c r="B11982" s="61">
        <v>49306</v>
      </c>
      <c r="C11982" s="63" t="s">
        <v>968</v>
      </c>
      <c r="D11982" s="61">
        <v>0</v>
      </c>
      <c r="E11982" s="61" t="s">
        <v>1332</v>
      </c>
      <c r="F11982" s="61" t="s">
        <v>91</v>
      </c>
      <c r="G11982" s="61" t="s">
        <v>1421</v>
      </c>
      <c r="H11982" s="61" t="s">
        <v>9903</v>
      </c>
      <c r="I11982" s="61">
        <v>43.07</v>
      </c>
      <c r="J11982" s="61">
        <v>-85.6</v>
      </c>
      <c r="K11982">
        <v>10419</v>
      </c>
      <c r="L11982"/>
      <c r="M11982"/>
    </row>
    <row r="11983" spans="1:13">
      <c r="A11983" s="61" t="s">
        <v>40</v>
      </c>
      <c r="B11983" s="61">
        <v>48613</v>
      </c>
      <c r="C11983" s="63" t="s">
        <v>968</v>
      </c>
      <c r="D11983" s="61">
        <v>0</v>
      </c>
      <c r="E11983" s="61" t="s">
        <v>10013</v>
      </c>
      <c r="F11983" s="61" t="s">
        <v>91</v>
      </c>
      <c r="G11983" s="61" t="s">
        <v>7408</v>
      </c>
      <c r="H11983" s="61" t="s">
        <v>9903</v>
      </c>
      <c r="I11983" s="61">
        <v>43.94</v>
      </c>
      <c r="J11983" s="61">
        <v>-84.13</v>
      </c>
      <c r="K11983">
        <v>1037</v>
      </c>
      <c r="L11983"/>
      <c r="M11983"/>
    </row>
    <row r="11984" spans="1:13">
      <c r="A11984" s="61" t="s">
        <v>40</v>
      </c>
      <c r="B11984" s="61">
        <v>49022</v>
      </c>
      <c r="C11984" s="63" t="s">
        <v>968</v>
      </c>
      <c r="D11984" s="61">
        <v>0</v>
      </c>
      <c r="E11984" s="61" t="s">
        <v>10113</v>
      </c>
      <c r="F11984" s="61" t="s">
        <v>91</v>
      </c>
      <c r="G11984" s="61" t="s">
        <v>792</v>
      </c>
      <c r="H11984" s="61" t="s">
        <v>9903</v>
      </c>
      <c r="I11984" s="61">
        <v>42.11</v>
      </c>
      <c r="J11984" s="61">
        <v>-86.44</v>
      </c>
      <c r="K11984">
        <v>30143</v>
      </c>
      <c r="L11984"/>
      <c r="M11984"/>
    </row>
    <row r="11985" spans="1:13">
      <c r="A11985" s="61" t="s">
        <v>40</v>
      </c>
      <c r="B11985" s="61">
        <v>49616</v>
      </c>
      <c r="C11985" s="63" t="s">
        <v>968</v>
      </c>
      <c r="D11985" s="61">
        <v>0</v>
      </c>
      <c r="E11985" s="61" t="s">
        <v>10214</v>
      </c>
      <c r="F11985" s="61" t="s">
        <v>91</v>
      </c>
      <c r="G11985" s="61" t="s">
        <v>10215</v>
      </c>
      <c r="H11985" s="61" t="s">
        <v>9903</v>
      </c>
      <c r="I11985" s="61">
        <v>44.61</v>
      </c>
      <c r="J11985" s="61">
        <v>-86.09</v>
      </c>
      <c r="K11985">
        <v>2068</v>
      </c>
      <c r="L11985"/>
      <c r="M11985"/>
    </row>
    <row r="11986" spans="1:13">
      <c r="A11986" s="61" t="s">
        <v>40</v>
      </c>
      <c r="B11986" s="61">
        <v>49910</v>
      </c>
      <c r="C11986" s="63" t="s">
        <v>968</v>
      </c>
      <c r="D11986" s="61">
        <v>0</v>
      </c>
      <c r="E11986" s="61" t="s">
        <v>10369</v>
      </c>
      <c r="F11986" s="61" t="s">
        <v>91</v>
      </c>
      <c r="G11986" s="61" t="s">
        <v>10370</v>
      </c>
      <c r="H11986" s="61" t="s">
        <v>9903</v>
      </c>
      <c r="I11986" s="61">
        <v>46.6</v>
      </c>
      <c r="J11986" s="61">
        <v>-89.57</v>
      </c>
      <c r="K11986">
        <v>297</v>
      </c>
      <c r="L11986"/>
      <c r="M11986"/>
    </row>
    <row r="11987" spans="1:13">
      <c r="A11987" s="61" t="s">
        <v>40</v>
      </c>
      <c r="B11987" s="61">
        <v>48072</v>
      </c>
      <c r="C11987" s="63" t="s">
        <v>968</v>
      </c>
      <c r="D11987" s="61">
        <v>0</v>
      </c>
      <c r="E11987" s="61" t="s">
        <v>1407</v>
      </c>
      <c r="F11987" s="61" t="s">
        <v>91</v>
      </c>
      <c r="G11987" s="61" t="s">
        <v>9909</v>
      </c>
      <c r="H11987" s="61" t="s">
        <v>9903</v>
      </c>
      <c r="I11987" s="61">
        <v>42.49</v>
      </c>
      <c r="J11987" s="61">
        <v>-83.18</v>
      </c>
      <c r="K11987">
        <v>15194</v>
      </c>
      <c r="L11987"/>
      <c r="M11987"/>
    </row>
    <row r="11988" spans="1:13">
      <c r="A11988" s="61" t="s">
        <v>40</v>
      </c>
      <c r="B11988" s="61">
        <v>49102</v>
      </c>
      <c r="C11988" s="63" t="s">
        <v>968</v>
      </c>
      <c r="D11988" s="61">
        <v>0</v>
      </c>
      <c r="E11988" s="61" t="s">
        <v>10138</v>
      </c>
      <c r="F11988" s="61" t="s">
        <v>91</v>
      </c>
      <c r="G11988" s="61" t="s">
        <v>792</v>
      </c>
      <c r="H11988" s="61" t="s">
        <v>9903</v>
      </c>
      <c r="I11988" s="61">
        <v>41.94</v>
      </c>
      <c r="J11988" s="61">
        <v>-86.26</v>
      </c>
      <c r="K11988">
        <v>1282</v>
      </c>
      <c r="L11988"/>
      <c r="M11988"/>
    </row>
    <row r="11989" spans="1:13">
      <c r="A11989" s="61" t="s">
        <v>40</v>
      </c>
      <c r="B11989" s="61">
        <v>49103</v>
      </c>
      <c r="C11989" s="63" t="s">
        <v>968</v>
      </c>
      <c r="D11989" s="61">
        <v>0</v>
      </c>
      <c r="E11989" s="61" t="s">
        <v>10139</v>
      </c>
      <c r="F11989" s="61" t="s">
        <v>91</v>
      </c>
      <c r="G11989" s="61" t="s">
        <v>792</v>
      </c>
      <c r="H11989" s="61" t="s">
        <v>9903</v>
      </c>
      <c r="I11989" s="61">
        <v>41.94</v>
      </c>
      <c r="J11989" s="61">
        <v>-86.34</v>
      </c>
      <c r="K11989">
        <v>11508</v>
      </c>
      <c r="L11989"/>
      <c r="M11989"/>
    </row>
    <row r="11990" spans="1:13">
      <c r="A11990" s="61" t="s">
        <v>40</v>
      </c>
      <c r="B11990" s="61">
        <v>49911</v>
      </c>
      <c r="C11990" s="63" t="s">
        <v>968</v>
      </c>
      <c r="D11990" s="61">
        <v>0</v>
      </c>
      <c r="E11990" s="61" t="s">
        <v>4309</v>
      </c>
      <c r="F11990" s="61" t="s">
        <v>91</v>
      </c>
      <c r="G11990" s="61" t="s">
        <v>10371</v>
      </c>
      <c r="H11990" s="61" t="s">
        <v>10313</v>
      </c>
      <c r="I11990" s="61">
        <v>46.47</v>
      </c>
      <c r="J11990" s="61">
        <v>-90.04</v>
      </c>
      <c r="K11990">
        <v>2626</v>
      </c>
      <c r="L11990"/>
      <c r="M11990"/>
    </row>
    <row r="11991" spans="1:13">
      <c r="A11991" s="61" t="s">
        <v>40</v>
      </c>
      <c r="B11991" s="61">
        <v>49617</v>
      </c>
      <c r="C11991" s="63" t="s">
        <v>968</v>
      </c>
      <c r="D11991" s="61">
        <v>0</v>
      </c>
      <c r="E11991" s="61" t="s">
        <v>8404</v>
      </c>
      <c r="F11991" s="61" t="s">
        <v>91</v>
      </c>
      <c r="G11991" s="61" t="s">
        <v>10215</v>
      </c>
      <c r="H11991" s="61" t="s">
        <v>9903</v>
      </c>
      <c r="I11991" s="61">
        <v>44.64</v>
      </c>
      <c r="J11991" s="61">
        <v>-86.03</v>
      </c>
      <c r="K11991">
        <v>3285</v>
      </c>
      <c r="L11991"/>
      <c r="M11991"/>
    </row>
    <row r="11992" spans="1:13">
      <c r="A11992" s="61" t="s">
        <v>40</v>
      </c>
      <c r="B11992" s="61">
        <v>49307</v>
      </c>
      <c r="C11992" s="63" t="s">
        <v>968</v>
      </c>
      <c r="D11992" s="61">
        <v>0</v>
      </c>
      <c r="E11992" s="61" t="s">
        <v>10169</v>
      </c>
      <c r="F11992" s="61" t="s">
        <v>91</v>
      </c>
      <c r="G11992" s="61" t="s">
        <v>10168</v>
      </c>
      <c r="H11992" s="61" t="s">
        <v>9903</v>
      </c>
      <c r="I11992" s="61">
        <v>43.7</v>
      </c>
      <c r="J11992" s="61">
        <v>-85.48</v>
      </c>
      <c r="K11992">
        <v>16914</v>
      </c>
      <c r="L11992"/>
      <c r="M11992"/>
    </row>
    <row r="11993" spans="1:13">
      <c r="A11993" s="61" t="s">
        <v>40</v>
      </c>
      <c r="B11993" s="61">
        <v>48415</v>
      </c>
      <c r="C11993" s="63" t="s">
        <v>968</v>
      </c>
      <c r="D11993" s="61">
        <v>0</v>
      </c>
      <c r="E11993" s="61" t="s">
        <v>9978</v>
      </c>
      <c r="F11993" s="61" t="s">
        <v>91</v>
      </c>
      <c r="G11993" s="61" t="s">
        <v>9979</v>
      </c>
      <c r="H11993" s="61" t="s">
        <v>9903</v>
      </c>
      <c r="I11993" s="61">
        <v>43.25</v>
      </c>
      <c r="J11993" s="61">
        <v>-83.79</v>
      </c>
      <c r="K11993">
        <v>9042</v>
      </c>
      <c r="L11993"/>
      <c r="M11993"/>
    </row>
    <row r="11994" spans="1:13">
      <c r="A11994" s="61" t="s">
        <v>40</v>
      </c>
      <c r="B11994" s="61">
        <v>48009</v>
      </c>
      <c r="C11994" s="63" t="s">
        <v>968</v>
      </c>
      <c r="D11994" s="61">
        <v>0</v>
      </c>
      <c r="E11994" s="61" t="s">
        <v>2541</v>
      </c>
      <c r="F11994" s="61" t="s">
        <v>91</v>
      </c>
      <c r="G11994" s="61" t="s">
        <v>9909</v>
      </c>
      <c r="H11994" s="61" t="s">
        <v>9903</v>
      </c>
      <c r="I11994" s="61">
        <v>42.54</v>
      </c>
      <c r="J11994" s="61">
        <v>-83.21</v>
      </c>
      <c r="K11994">
        <v>21817</v>
      </c>
      <c r="L11994"/>
      <c r="M11994"/>
    </row>
    <row r="11995" spans="1:13">
      <c r="A11995" s="61" t="s">
        <v>40</v>
      </c>
      <c r="B11995" s="61">
        <v>49309</v>
      </c>
      <c r="C11995" s="63" t="s">
        <v>968</v>
      </c>
      <c r="D11995" s="61">
        <v>0</v>
      </c>
      <c r="E11995" s="61" t="s">
        <v>10170</v>
      </c>
      <c r="F11995" s="61" t="s">
        <v>91</v>
      </c>
      <c r="G11995" s="61" t="s">
        <v>10172</v>
      </c>
      <c r="H11995" s="61" t="s">
        <v>9903</v>
      </c>
      <c r="I11995" s="61">
        <v>43.74</v>
      </c>
      <c r="J11995" s="61">
        <v>-85.86</v>
      </c>
      <c r="K11995">
        <v>1839</v>
      </c>
      <c r="L11995"/>
      <c r="M11995"/>
    </row>
    <row r="11996" spans="1:13">
      <c r="A11996" s="61" t="s">
        <v>40</v>
      </c>
      <c r="B11996" s="61">
        <v>48721</v>
      </c>
      <c r="C11996" s="63" t="s">
        <v>968</v>
      </c>
      <c r="D11996" s="61">
        <v>0</v>
      </c>
      <c r="E11996" s="61" t="s">
        <v>3576</v>
      </c>
      <c r="F11996" s="61" t="s">
        <v>91</v>
      </c>
      <c r="G11996" s="61" t="s">
        <v>10038</v>
      </c>
      <c r="H11996" s="61" t="s">
        <v>9903</v>
      </c>
      <c r="I11996" s="61">
        <v>44.81</v>
      </c>
      <c r="J11996" s="61">
        <v>-83.31</v>
      </c>
      <c r="K11996">
        <v>398</v>
      </c>
      <c r="L11996"/>
      <c r="M11996"/>
    </row>
    <row r="11997" spans="1:13">
      <c r="A11997" s="61" t="s">
        <v>40</v>
      </c>
      <c r="B11997" s="61">
        <v>49310</v>
      </c>
      <c r="C11997" s="63" t="s">
        <v>968</v>
      </c>
      <c r="D11997" s="61">
        <v>0</v>
      </c>
      <c r="E11997" s="61" t="s">
        <v>4476</v>
      </c>
      <c r="F11997" s="61" t="s">
        <v>91</v>
      </c>
      <c r="G11997" s="61" t="s">
        <v>10071</v>
      </c>
      <c r="H11997" s="61" t="s">
        <v>9903</v>
      </c>
      <c r="I11997" s="61">
        <v>43.51</v>
      </c>
      <c r="J11997" s="61">
        <v>-85.08</v>
      </c>
      <c r="K11997">
        <v>3072</v>
      </c>
      <c r="L11997"/>
      <c r="M11997"/>
    </row>
    <row r="11998" spans="1:13">
      <c r="A11998" s="61" t="s">
        <v>40</v>
      </c>
      <c r="B11998" s="61">
        <v>49228</v>
      </c>
      <c r="C11998" s="63" t="s">
        <v>968</v>
      </c>
      <c r="D11998" s="61">
        <v>0</v>
      </c>
      <c r="E11998" s="61" t="s">
        <v>9261</v>
      </c>
      <c r="F11998" s="61" t="s">
        <v>91</v>
      </c>
      <c r="G11998" s="61" t="s">
        <v>10146</v>
      </c>
      <c r="H11998" s="61" t="s">
        <v>9903</v>
      </c>
      <c r="I11998" s="61">
        <v>41.83</v>
      </c>
      <c r="J11998" s="61">
        <v>-83.86</v>
      </c>
      <c r="K11998">
        <v>5432</v>
      </c>
      <c r="L11998"/>
      <c r="M11998"/>
    </row>
    <row r="11999" spans="1:13">
      <c r="A11999" s="61" t="s">
        <v>40</v>
      </c>
      <c r="B11999" s="61">
        <v>48302</v>
      </c>
      <c r="C11999" s="63" t="s">
        <v>968</v>
      </c>
      <c r="D11999" s="61">
        <v>0</v>
      </c>
      <c r="E11999" s="61" t="s">
        <v>9962</v>
      </c>
      <c r="F11999" s="61" t="s">
        <v>91</v>
      </c>
      <c r="G11999" s="61" t="s">
        <v>9909</v>
      </c>
      <c r="H11999" s="61" t="s">
        <v>9903</v>
      </c>
      <c r="I11999" s="61">
        <v>42.59</v>
      </c>
      <c r="J11999" s="61">
        <v>-83.29</v>
      </c>
      <c r="K11999">
        <v>17196</v>
      </c>
      <c r="L11999"/>
      <c r="M11999"/>
    </row>
    <row r="12000" spans="1:13">
      <c r="A12000" s="61" t="s">
        <v>40</v>
      </c>
      <c r="B12000" s="61">
        <v>48301</v>
      </c>
      <c r="C12000" s="63" t="s">
        <v>968</v>
      </c>
      <c r="D12000" s="61">
        <v>0</v>
      </c>
      <c r="E12000" s="61" t="s">
        <v>9962</v>
      </c>
      <c r="F12000" s="61" t="s">
        <v>91</v>
      </c>
      <c r="G12000" s="61" t="s">
        <v>9909</v>
      </c>
      <c r="H12000" s="61" t="s">
        <v>9903</v>
      </c>
      <c r="I12000" s="61">
        <v>42.54</v>
      </c>
      <c r="J12000" s="61">
        <v>-83.28</v>
      </c>
      <c r="K12000">
        <v>14993</v>
      </c>
      <c r="L12000"/>
      <c r="M12000"/>
    </row>
    <row r="12001" spans="1:13">
      <c r="A12001" s="61" t="s">
        <v>40</v>
      </c>
      <c r="B12001" s="61">
        <v>48304</v>
      </c>
      <c r="C12001" s="63" t="s">
        <v>968</v>
      </c>
      <c r="D12001" s="61">
        <v>0</v>
      </c>
      <c r="E12001" s="61" t="s">
        <v>9962</v>
      </c>
      <c r="F12001" s="61" t="s">
        <v>91</v>
      </c>
      <c r="G12001" s="61" t="s">
        <v>9909</v>
      </c>
      <c r="H12001" s="61" t="s">
        <v>9903</v>
      </c>
      <c r="I12001" s="61">
        <v>42.57</v>
      </c>
      <c r="J12001" s="61">
        <v>-83.24</v>
      </c>
      <c r="K12001">
        <v>17437</v>
      </c>
      <c r="L12001"/>
      <c r="M12001"/>
    </row>
    <row r="12002" spans="1:13">
      <c r="A12002" s="61" t="s">
        <v>40</v>
      </c>
      <c r="B12002" s="61">
        <v>49026</v>
      </c>
      <c r="C12002" s="63" t="s">
        <v>968</v>
      </c>
      <c r="D12002" s="61">
        <v>0</v>
      </c>
      <c r="E12002" s="61" t="s">
        <v>709</v>
      </c>
      <c r="F12002" s="61" t="s">
        <v>91</v>
      </c>
      <c r="G12002" s="61" t="s">
        <v>8359</v>
      </c>
      <c r="H12002" s="61" t="s">
        <v>9903</v>
      </c>
      <c r="I12002" s="61">
        <v>42.38</v>
      </c>
      <c r="J12002" s="61">
        <v>-85.95</v>
      </c>
      <c r="K12002">
        <v>2170</v>
      </c>
      <c r="L12002"/>
      <c r="M12002"/>
    </row>
    <row r="12003" spans="1:13">
      <c r="A12003" s="61" t="s">
        <v>40</v>
      </c>
      <c r="B12003" s="61">
        <v>49618</v>
      </c>
      <c r="C12003" s="63" t="s">
        <v>968</v>
      </c>
      <c r="D12003" s="61">
        <v>0</v>
      </c>
      <c r="E12003" s="61" t="s">
        <v>10216</v>
      </c>
      <c r="F12003" s="61" t="s">
        <v>91</v>
      </c>
      <c r="G12003" s="61" t="s">
        <v>10210</v>
      </c>
      <c r="H12003" s="61" t="s">
        <v>9903</v>
      </c>
      <c r="I12003" s="61">
        <v>44.28</v>
      </c>
      <c r="J12003" s="61">
        <v>-85.6</v>
      </c>
      <c r="K12003">
        <v>776</v>
      </c>
      <c r="L12003"/>
      <c r="M12003"/>
    </row>
    <row r="12004" spans="1:13">
      <c r="A12004" s="61" t="s">
        <v>40</v>
      </c>
      <c r="B12004" s="61">
        <v>49712</v>
      </c>
      <c r="C12004" s="63" t="s">
        <v>968</v>
      </c>
      <c r="D12004" s="61">
        <v>0</v>
      </c>
      <c r="E12004" s="61" t="s">
        <v>10266</v>
      </c>
      <c r="F12004" s="61" t="s">
        <v>91</v>
      </c>
      <c r="G12004" s="61" t="s">
        <v>10265</v>
      </c>
      <c r="H12004" s="61" t="s">
        <v>9903</v>
      </c>
      <c r="I12004" s="61">
        <v>45.21</v>
      </c>
      <c r="J12004" s="61">
        <v>-85.01</v>
      </c>
      <c r="K12004">
        <v>8113</v>
      </c>
      <c r="L12004"/>
      <c r="M12004"/>
    </row>
    <row r="12005" spans="1:13">
      <c r="A12005" s="61" t="s">
        <v>40</v>
      </c>
      <c r="B12005" s="61">
        <v>49713</v>
      </c>
      <c r="C12005" s="63" t="s">
        <v>968</v>
      </c>
      <c r="D12005" s="61">
        <v>0</v>
      </c>
      <c r="E12005" s="61" t="s">
        <v>10267</v>
      </c>
      <c r="F12005" s="61" t="s">
        <v>91</v>
      </c>
      <c r="G12005" s="61" t="s">
        <v>10265</v>
      </c>
      <c r="H12005" s="61" t="s">
        <v>9903</v>
      </c>
      <c r="I12005" s="61">
        <v>45.16</v>
      </c>
      <c r="J12005" s="61">
        <v>-84.91</v>
      </c>
      <c r="K12005">
        <v>2135</v>
      </c>
      <c r="L12005"/>
      <c r="M12005"/>
    </row>
    <row r="12006" spans="1:13">
      <c r="A12006" s="61" t="s">
        <v>40</v>
      </c>
      <c r="B12006" s="61">
        <v>49402</v>
      </c>
      <c r="C12006" s="63" t="s">
        <v>968</v>
      </c>
      <c r="D12006" s="61">
        <v>0</v>
      </c>
      <c r="E12006" s="61" t="s">
        <v>10186</v>
      </c>
      <c r="F12006" s="61" t="s">
        <v>91</v>
      </c>
      <c r="G12006" s="61" t="s">
        <v>6176</v>
      </c>
      <c r="H12006" s="61" t="s">
        <v>9903</v>
      </c>
      <c r="I12006" s="61">
        <v>43.93</v>
      </c>
      <c r="J12006" s="61">
        <v>-86.03</v>
      </c>
      <c r="K12006">
        <v>1425</v>
      </c>
      <c r="L12006"/>
      <c r="M12006"/>
    </row>
    <row r="12007" spans="1:13">
      <c r="A12007" s="61" t="s">
        <v>40</v>
      </c>
      <c r="B12007" s="61">
        <v>48614</v>
      </c>
      <c r="C12007" s="63" t="s">
        <v>968</v>
      </c>
      <c r="D12007" s="61">
        <v>0</v>
      </c>
      <c r="E12007" s="61" t="s">
        <v>3708</v>
      </c>
      <c r="F12007" s="61" t="s">
        <v>91</v>
      </c>
      <c r="G12007" s="61" t="s">
        <v>9979</v>
      </c>
      <c r="H12007" s="61" t="s">
        <v>9903</v>
      </c>
      <c r="I12007" s="61">
        <v>43.25</v>
      </c>
      <c r="J12007" s="61">
        <v>-84.29</v>
      </c>
      <c r="K12007">
        <v>1226</v>
      </c>
      <c r="L12007"/>
      <c r="M12007"/>
    </row>
    <row r="12008" spans="1:13">
      <c r="A12008" s="61" t="s">
        <v>40</v>
      </c>
      <c r="B12008" s="61">
        <v>48615</v>
      </c>
      <c r="C12008" s="63" t="s">
        <v>968</v>
      </c>
      <c r="D12008" s="61">
        <v>0</v>
      </c>
      <c r="E12008" s="61" t="s">
        <v>10015</v>
      </c>
      <c r="F12008" s="61" t="s">
        <v>91</v>
      </c>
      <c r="G12008" s="61" t="s">
        <v>10016</v>
      </c>
      <c r="H12008" s="61" t="s">
        <v>9903</v>
      </c>
      <c r="I12008" s="61">
        <v>43.4</v>
      </c>
      <c r="J12008" s="61">
        <v>-84.47</v>
      </c>
      <c r="K12008">
        <v>2917</v>
      </c>
      <c r="L12008"/>
      <c r="M12008"/>
    </row>
    <row r="12009" spans="1:13">
      <c r="A12009" s="61" t="s">
        <v>40</v>
      </c>
      <c r="B12009" s="61">
        <v>49619</v>
      </c>
      <c r="C12009" s="63" t="s">
        <v>968</v>
      </c>
      <c r="D12009" s="61">
        <v>0</v>
      </c>
      <c r="E12009" s="61" t="s">
        <v>10217</v>
      </c>
      <c r="F12009" s="61" t="s">
        <v>91</v>
      </c>
      <c r="G12009" s="61" t="s">
        <v>10213</v>
      </c>
      <c r="H12009" s="61" t="s">
        <v>9903</v>
      </c>
      <c r="I12009" s="61">
        <v>44.3</v>
      </c>
      <c r="J12009" s="61">
        <v>-86.01</v>
      </c>
      <c r="K12009">
        <v>1043</v>
      </c>
      <c r="L12009"/>
      <c r="M12009"/>
    </row>
    <row r="12010" spans="1:13">
      <c r="A12010" s="61" t="s">
        <v>40</v>
      </c>
      <c r="B12010" s="61">
        <v>48722</v>
      </c>
      <c r="C12010" s="63" t="s">
        <v>968</v>
      </c>
      <c r="D12010" s="61">
        <v>0</v>
      </c>
      <c r="E12010" s="61" t="s">
        <v>2269</v>
      </c>
      <c r="F12010" s="61" t="s">
        <v>91</v>
      </c>
      <c r="G12010" s="61" t="s">
        <v>9979</v>
      </c>
      <c r="H12010" s="61" t="s">
        <v>9903</v>
      </c>
      <c r="I12010" s="61">
        <v>43.37</v>
      </c>
      <c r="J12010" s="61">
        <v>-83.88</v>
      </c>
      <c r="K12010">
        <v>3137</v>
      </c>
      <c r="L12010"/>
      <c r="M12010"/>
    </row>
    <row r="12011" spans="1:13">
      <c r="A12011" s="61" t="s">
        <v>40</v>
      </c>
      <c r="B12011" s="61">
        <v>49106</v>
      </c>
      <c r="C12011" s="63" t="s">
        <v>968</v>
      </c>
      <c r="D12011" s="61">
        <v>0</v>
      </c>
      <c r="E12011" s="61" t="s">
        <v>10140</v>
      </c>
      <c r="F12011" s="61" t="s">
        <v>91</v>
      </c>
      <c r="G12011" s="61" t="s">
        <v>792</v>
      </c>
      <c r="H12011" s="61" t="s">
        <v>9903</v>
      </c>
      <c r="I12011" s="61">
        <v>41.94</v>
      </c>
      <c r="J12011" s="61">
        <v>-86.56</v>
      </c>
      <c r="K12011">
        <v>4822</v>
      </c>
      <c r="L12011"/>
      <c r="M12011"/>
    </row>
    <row r="12012" spans="1:13">
      <c r="A12012" s="61" t="s">
        <v>40</v>
      </c>
      <c r="B12012" s="61">
        <v>48116</v>
      </c>
      <c r="C12012" s="63" t="s">
        <v>968</v>
      </c>
      <c r="D12012" s="61">
        <v>0</v>
      </c>
      <c r="E12012" s="61" t="s">
        <v>1275</v>
      </c>
      <c r="F12012" s="61" t="s">
        <v>91</v>
      </c>
      <c r="G12012" s="61" t="s">
        <v>3771</v>
      </c>
      <c r="H12012" s="61" t="s">
        <v>9903</v>
      </c>
      <c r="I12012" s="61">
        <v>42.53</v>
      </c>
      <c r="J12012" s="61">
        <v>-83.78</v>
      </c>
      <c r="K12012">
        <v>26942</v>
      </c>
      <c r="L12012"/>
      <c r="M12012"/>
    </row>
    <row r="12013" spans="1:13">
      <c r="A12013" s="61" t="s">
        <v>40</v>
      </c>
      <c r="B12013" s="61">
        <v>48114</v>
      </c>
      <c r="C12013" s="63" t="s">
        <v>968</v>
      </c>
      <c r="D12013" s="61">
        <v>0</v>
      </c>
      <c r="E12013" s="61" t="s">
        <v>1275</v>
      </c>
      <c r="F12013" s="61" t="s">
        <v>91</v>
      </c>
      <c r="G12013" s="61" t="s">
        <v>3771</v>
      </c>
      <c r="H12013" s="61" t="s">
        <v>9903</v>
      </c>
      <c r="I12013" s="61">
        <v>42.57</v>
      </c>
      <c r="J12013" s="61">
        <v>-83.75</v>
      </c>
      <c r="K12013">
        <v>21222</v>
      </c>
      <c r="L12013"/>
      <c r="M12013"/>
    </row>
    <row r="12014" spans="1:13">
      <c r="A12014" s="61" t="s">
        <v>40</v>
      </c>
      <c r="B12014" s="61">
        <v>49715</v>
      </c>
      <c r="C12014" s="63" t="s">
        <v>968</v>
      </c>
      <c r="D12014" s="61">
        <v>0</v>
      </c>
      <c r="E12014" s="61" t="s">
        <v>10268</v>
      </c>
      <c r="F12014" s="61" t="s">
        <v>91</v>
      </c>
      <c r="G12014" s="61" t="s">
        <v>10263</v>
      </c>
      <c r="H12014" s="61" t="s">
        <v>9903</v>
      </c>
      <c r="I12014" s="61">
        <v>46.4</v>
      </c>
      <c r="J12014" s="61">
        <v>-84.57</v>
      </c>
      <c r="K12014">
        <v>3117</v>
      </c>
      <c r="L12014"/>
      <c r="M12014"/>
    </row>
    <row r="12015" spans="1:13">
      <c r="A12015" s="61" t="s">
        <v>40</v>
      </c>
      <c r="B12015" s="61">
        <v>49229</v>
      </c>
      <c r="C12015" s="63" t="s">
        <v>968</v>
      </c>
      <c r="D12015" s="61">
        <v>0</v>
      </c>
      <c r="E12015" s="61" t="s">
        <v>10148</v>
      </c>
      <c r="F12015" s="61" t="s">
        <v>91</v>
      </c>
      <c r="G12015" s="61" t="s">
        <v>10146</v>
      </c>
      <c r="H12015" s="61" t="s">
        <v>9903</v>
      </c>
      <c r="I12015" s="61">
        <v>41.98</v>
      </c>
      <c r="J12015" s="61">
        <v>-83.83</v>
      </c>
      <c r="K12015">
        <v>3261</v>
      </c>
      <c r="L12015"/>
      <c r="M12015"/>
    </row>
    <row r="12016" spans="1:13">
      <c r="A12016" s="61" t="s">
        <v>40</v>
      </c>
      <c r="B12016" s="61">
        <v>49028</v>
      </c>
      <c r="C12016" s="63" t="s">
        <v>968</v>
      </c>
      <c r="D12016" s="61">
        <v>0</v>
      </c>
      <c r="E12016" s="61" t="s">
        <v>7464</v>
      </c>
      <c r="F12016" s="61" t="s">
        <v>91</v>
      </c>
      <c r="G12016" s="61" t="s">
        <v>10114</v>
      </c>
      <c r="H12016" s="61" t="s">
        <v>9903</v>
      </c>
      <c r="I12016" s="61">
        <v>41.87</v>
      </c>
      <c r="J12016" s="61">
        <v>-85.19</v>
      </c>
      <c r="K12016">
        <v>6129</v>
      </c>
      <c r="L12016"/>
      <c r="M12016"/>
    </row>
    <row r="12017" spans="1:13">
      <c r="A12017" s="61" t="s">
        <v>40</v>
      </c>
      <c r="B12017" s="61">
        <v>49230</v>
      </c>
      <c r="C12017" s="63" t="s">
        <v>968</v>
      </c>
      <c r="D12017" s="61">
        <v>0</v>
      </c>
      <c r="E12017" s="61" t="s">
        <v>2192</v>
      </c>
      <c r="F12017" s="61" t="s">
        <v>91</v>
      </c>
      <c r="G12017" s="61" t="s">
        <v>425</v>
      </c>
      <c r="H12017" s="61" t="s">
        <v>9903</v>
      </c>
      <c r="I12017" s="61">
        <v>42.1</v>
      </c>
      <c r="J12017" s="61">
        <v>-84.24</v>
      </c>
      <c r="K12017">
        <v>10364</v>
      </c>
      <c r="L12017"/>
      <c r="M12017"/>
    </row>
    <row r="12018" spans="1:13">
      <c r="A12018" s="61" t="s">
        <v>40</v>
      </c>
      <c r="B12018" s="61">
        <v>48416</v>
      </c>
      <c r="C12018" s="63" t="s">
        <v>968</v>
      </c>
      <c r="D12018" s="61">
        <v>0</v>
      </c>
      <c r="E12018" s="61" t="s">
        <v>9980</v>
      </c>
      <c r="F12018" s="61" t="s">
        <v>91</v>
      </c>
      <c r="G12018" s="61" t="s">
        <v>9975</v>
      </c>
      <c r="H12018" s="61" t="s">
        <v>9903</v>
      </c>
      <c r="I12018" s="61">
        <v>43.21</v>
      </c>
      <c r="J12018" s="61">
        <v>-82.98</v>
      </c>
      <c r="K12018">
        <v>4906</v>
      </c>
      <c r="L12018"/>
      <c r="M12018"/>
    </row>
    <row r="12019" spans="1:13">
      <c r="A12019" s="61" t="s">
        <v>40</v>
      </c>
      <c r="B12019" s="61">
        <v>49912</v>
      </c>
      <c r="C12019" s="63" t="s">
        <v>968</v>
      </c>
      <c r="D12019" s="61">
        <v>0</v>
      </c>
      <c r="E12019" s="61" t="s">
        <v>10372</v>
      </c>
      <c r="F12019" s="61" t="s">
        <v>91</v>
      </c>
      <c r="G12019" s="61" t="s">
        <v>10370</v>
      </c>
      <c r="H12019" s="61" t="s">
        <v>9903</v>
      </c>
      <c r="I12019" s="61">
        <v>46.51</v>
      </c>
      <c r="J12019" s="61">
        <v>-89.21</v>
      </c>
      <c r="K12019">
        <v>844</v>
      </c>
      <c r="L12019"/>
      <c r="M12019"/>
    </row>
    <row r="12020" spans="1:13">
      <c r="A12020" s="61" t="s">
        <v>40</v>
      </c>
      <c r="B12020" s="61">
        <v>49716</v>
      </c>
      <c r="C12020" s="63" t="s">
        <v>968</v>
      </c>
      <c r="D12020" s="61">
        <v>0</v>
      </c>
      <c r="E12020" s="61" t="s">
        <v>3484</v>
      </c>
      <c r="F12020" s="61" t="s">
        <v>91</v>
      </c>
      <c r="G12020" s="61" t="s">
        <v>10256</v>
      </c>
      <c r="H12020" s="61" t="s">
        <v>9903</v>
      </c>
      <c r="I12020" s="61">
        <v>45.5</v>
      </c>
      <c r="J12020" s="61">
        <v>-84.75</v>
      </c>
      <c r="K12020">
        <v>775</v>
      </c>
      <c r="L12020"/>
      <c r="M12020"/>
    </row>
    <row r="12021" spans="1:13">
      <c r="A12021" s="61" t="s">
        <v>40</v>
      </c>
      <c r="B12021" s="61">
        <v>49107</v>
      </c>
      <c r="C12021" s="63" t="s">
        <v>968</v>
      </c>
      <c r="D12021" s="61">
        <v>0</v>
      </c>
      <c r="E12021" s="61" t="s">
        <v>240</v>
      </c>
      <c r="F12021" s="61" t="s">
        <v>91</v>
      </c>
      <c r="G12021" s="61" t="s">
        <v>792</v>
      </c>
      <c r="H12021" s="61" t="s">
        <v>9903</v>
      </c>
      <c r="I12021" s="61">
        <v>41.82</v>
      </c>
      <c r="J12021" s="61">
        <v>-86.36</v>
      </c>
      <c r="K12021">
        <v>10066</v>
      </c>
      <c r="L12021"/>
      <c r="M12021"/>
    </row>
    <row r="12022" spans="1:13">
      <c r="A12022" s="61" t="s">
        <v>40</v>
      </c>
      <c r="B12022" s="61">
        <v>49620</v>
      </c>
      <c r="C12022" s="63" t="s">
        <v>968</v>
      </c>
      <c r="D12022" s="61">
        <v>0</v>
      </c>
      <c r="E12022" s="61" t="s">
        <v>10218</v>
      </c>
      <c r="F12022" s="61" t="s">
        <v>91</v>
      </c>
      <c r="G12022" s="61" t="s">
        <v>10210</v>
      </c>
      <c r="H12022" s="61" t="s">
        <v>9903</v>
      </c>
      <c r="I12022" s="61">
        <v>44.5</v>
      </c>
      <c r="J12022" s="61">
        <v>-85.67</v>
      </c>
      <c r="K12022">
        <v>2827</v>
      </c>
      <c r="L12022"/>
      <c r="M12022"/>
    </row>
    <row r="12023" spans="1:13">
      <c r="A12023" s="61" t="s">
        <v>40</v>
      </c>
      <c r="B12023" s="61">
        <v>49029</v>
      </c>
      <c r="C12023" s="63" t="s">
        <v>968</v>
      </c>
      <c r="D12023" s="61">
        <v>0</v>
      </c>
      <c r="E12023" s="61" t="s">
        <v>1184</v>
      </c>
      <c r="F12023" s="61" t="s">
        <v>91</v>
      </c>
      <c r="G12023" s="61" t="s">
        <v>917</v>
      </c>
      <c r="H12023" s="61" t="s">
        <v>9903</v>
      </c>
      <c r="I12023" s="61">
        <v>42.1</v>
      </c>
      <c r="J12023" s="61">
        <v>-85.07</v>
      </c>
      <c r="K12023">
        <v>1724</v>
      </c>
      <c r="L12023"/>
      <c r="M12023"/>
    </row>
    <row r="12024" spans="1:13">
      <c r="A12024" s="61" t="s">
        <v>40</v>
      </c>
      <c r="B12024" s="61">
        <v>49030</v>
      </c>
      <c r="C12024" s="63" t="s">
        <v>968</v>
      </c>
      <c r="D12024" s="61">
        <v>0</v>
      </c>
      <c r="E12024" s="61" t="s">
        <v>10115</v>
      </c>
      <c r="F12024" s="61" t="s">
        <v>91</v>
      </c>
      <c r="G12024" s="61" t="s">
        <v>9668</v>
      </c>
      <c r="H12024" s="61" t="s">
        <v>9903</v>
      </c>
      <c r="I12024" s="61">
        <v>41.84</v>
      </c>
      <c r="J12024" s="61">
        <v>-85.32</v>
      </c>
      <c r="K12024">
        <v>2711</v>
      </c>
      <c r="L12024"/>
      <c r="M12024"/>
    </row>
    <row r="12025" spans="1:13">
      <c r="A12025" s="61" t="s">
        <v>40</v>
      </c>
      <c r="B12025" s="61">
        <v>48417</v>
      </c>
      <c r="C12025" s="63" t="s">
        <v>968</v>
      </c>
      <c r="D12025" s="61">
        <v>0</v>
      </c>
      <c r="E12025" s="61" t="s">
        <v>3709</v>
      </c>
      <c r="F12025" s="61" t="s">
        <v>91</v>
      </c>
      <c r="G12025" s="61" t="s">
        <v>9979</v>
      </c>
      <c r="H12025" s="61" t="s">
        <v>9903</v>
      </c>
      <c r="I12025" s="61">
        <v>43.23</v>
      </c>
      <c r="J12025" s="61">
        <v>-83.9</v>
      </c>
      <c r="K12025">
        <v>2612</v>
      </c>
      <c r="L12025"/>
      <c r="M12025"/>
    </row>
    <row r="12026" spans="1:13">
      <c r="A12026" s="61" t="s">
        <v>40</v>
      </c>
      <c r="B12026" s="61">
        <v>48529</v>
      </c>
      <c r="C12026" s="63" t="s">
        <v>968</v>
      </c>
      <c r="D12026" s="61">
        <v>0</v>
      </c>
      <c r="E12026" s="61" t="s">
        <v>6494</v>
      </c>
      <c r="F12026" s="61" t="s">
        <v>91</v>
      </c>
      <c r="G12026" s="61" t="s">
        <v>3697</v>
      </c>
      <c r="H12026" s="61" t="s">
        <v>9903</v>
      </c>
      <c r="I12026" s="61">
        <v>42.97</v>
      </c>
      <c r="J12026" s="61">
        <v>-83.66</v>
      </c>
      <c r="K12026">
        <v>9560</v>
      </c>
      <c r="L12026"/>
      <c r="M12026"/>
    </row>
    <row r="12027" spans="1:13">
      <c r="A12027" s="61" t="s">
        <v>40</v>
      </c>
      <c r="B12027" s="61">
        <v>48519</v>
      </c>
      <c r="C12027" s="63" t="s">
        <v>968</v>
      </c>
      <c r="D12027" s="61">
        <v>0</v>
      </c>
      <c r="E12027" s="61" t="s">
        <v>6494</v>
      </c>
      <c r="F12027" s="61" t="s">
        <v>91</v>
      </c>
      <c r="G12027" s="61" t="s">
        <v>3697</v>
      </c>
      <c r="H12027" s="61" t="s">
        <v>9903</v>
      </c>
      <c r="I12027" s="61">
        <v>42.99</v>
      </c>
      <c r="J12027" s="61">
        <v>-83.61</v>
      </c>
      <c r="K12027">
        <v>7825</v>
      </c>
      <c r="L12027"/>
      <c r="M12027"/>
    </row>
    <row r="12028" spans="1:13">
      <c r="A12028" s="61" t="s">
        <v>40</v>
      </c>
      <c r="B12028" s="61">
        <v>48509</v>
      </c>
      <c r="C12028" s="63" t="s">
        <v>968</v>
      </c>
      <c r="D12028" s="61">
        <v>0</v>
      </c>
      <c r="E12028" s="61" t="s">
        <v>6494</v>
      </c>
      <c r="F12028" s="61" t="s">
        <v>91</v>
      </c>
      <c r="G12028" s="61" t="s">
        <v>3697</v>
      </c>
      <c r="H12028" s="61" t="s">
        <v>9903</v>
      </c>
      <c r="I12028" s="61">
        <v>43.02</v>
      </c>
      <c r="J12028" s="61">
        <v>-83.61</v>
      </c>
      <c r="K12028">
        <v>9568</v>
      </c>
      <c r="L12028"/>
      <c r="M12028"/>
    </row>
    <row r="12029" spans="1:13">
      <c r="A12029" s="61" t="s">
        <v>40</v>
      </c>
      <c r="B12029" s="61">
        <v>48418</v>
      </c>
      <c r="C12029" s="63" t="s">
        <v>968</v>
      </c>
      <c r="D12029" s="61">
        <v>0</v>
      </c>
      <c r="E12029" s="61" t="s">
        <v>611</v>
      </c>
      <c r="F12029" s="61" t="s">
        <v>91</v>
      </c>
      <c r="G12029" s="61" t="s">
        <v>9977</v>
      </c>
      <c r="H12029" s="61" t="s">
        <v>9903</v>
      </c>
      <c r="I12029" s="61">
        <v>42.82</v>
      </c>
      <c r="J12029" s="61">
        <v>-83.94</v>
      </c>
      <c r="K12029">
        <v>4389</v>
      </c>
      <c r="L12029"/>
      <c r="M12029"/>
    </row>
    <row r="12030" spans="1:13">
      <c r="A12030" s="61" t="s">
        <v>40</v>
      </c>
      <c r="B12030" s="61">
        <v>49315</v>
      </c>
      <c r="C12030" s="63" t="s">
        <v>968</v>
      </c>
      <c r="D12030" s="61">
        <v>0</v>
      </c>
      <c r="E12030" s="61" t="s">
        <v>10173</v>
      </c>
      <c r="F12030" s="61" t="s">
        <v>91</v>
      </c>
      <c r="G12030" s="61" t="s">
        <v>1421</v>
      </c>
      <c r="H12030" s="61" t="s">
        <v>9903</v>
      </c>
      <c r="I12030" s="61">
        <v>42.81</v>
      </c>
      <c r="J12030" s="61">
        <v>-85.72</v>
      </c>
      <c r="K12030">
        <v>26148</v>
      </c>
      <c r="L12030"/>
      <c r="M12030"/>
    </row>
    <row r="12031" spans="1:13">
      <c r="A12031" s="61" t="s">
        <v>40</v>
      </c>
      <c r="B12031" s="61">
        <v>49601</v>
      </c>
      <c r="C12031" s="63" t="s">
        <v>968</v>
      </c>
      <c r="D12031" s="61">
        <v>0</v>
      </c>
      <c r="E12031" s="61" t="s">
        <v>10209</v>
      </c>
      <c r="F12031" s="61" t="s">
        <v>91</v>
      </c>
      <c r="G12031" s="61" t="s">
        <v>10210</v>
      </c>
      <c r="H12031" s="61" t="s">
        <v>9903</v>
      </c>
      <c r="I12031" s="61">
        <v>44.24</v>
      </c>
      <c r="J12031" s="61">
        <v>-85.41</v>
      </c>
      <c r="K12031">
        <v>21564</v>
      </c>
      <c r="L12031"/>
      <c r="M12031"/>
    </row>
    <row r="12032" spans="1:13">
      <c r="A12032" s="61" t="s">
        <v>40</v>
      </c>
      <c r="B12032" s="61">
        <v>49316</v>
      </c>
      <c r="C12032" s="63" t="s">
        <v>968</v>
      </c>
      <c r="D12032" s="61">
        <v>0</v>
      </c>
      <c r="E12032" s="61" t="s">
        <v>3777</v>
      </c>
      <c r="F12032" s="61" t="s">
        <v>91</v>
      </c>
      <c r="G12032" s="61" t="s">
        <v>1421</v>
      </c>
      <c r="H12032" s="61" t="s">
        <v>9903</v>
      </c>
      <c r="I12032" s="61">
        <v>42.79</v>
      </c>
      <c r="J12032" s="61">
        <v>-85.51</v>
      </c>
      <c r="K12032">
        <v>24742</v>
      </c>
      <c r="L12032"/>
      <c r="M12032"/>
    </row>
    <row r="12033" spans="1:13">
      <c r="A12033" s="61" t="s">
        <v>40</v>
      </c>
      <c r="B12033" s="61">
        <v>49913</v>
      </c>
      <c r="C12033" s="63" t="s">
        <v>968</v>
      </c>
      <c r="D12033" s="61">
        <v>0</v>
      </c>
      <c r="E12033" s="61" t="s">
        <v>4140</v>
      </c>
      <c r="F12033" s="61" t="s">
        <v>91</v>
      </c>
      <c r="G12033" s="61" t="s">
        <v>10367</v>
      </c>
      <c r="H12033" s="61" t="s">
        <v>9903</v>
      </c>
      <c r="I12033" s="61">
        <v>47.24</v>
      </c>
      <c r="J12033" s="61">
        <v>-88.45</v>
      </c>
      <c r="K12033">
        <v>7218</v>
      </c>
      <c r="L12033"/>
      <c r="M12033"/>
    </row>
    <row r="12034" spans="1:13">
      <c r="A12034" s="61" t="s">
        <v>40</v>
      </c>
      <c r="B12034" s="61">
        <v>49232</v>
      </c>
      <c r="C12034" s="63" t="s">
        <v>968</v>
      </c>
      <c r="D12034" s="61">
        <v>0</v>
      </c>
      <c r="E12034" s="61" t="s">
        <v>1909</v>
      </c>
      <c r="F12034" s="61" t="s">
        <v>91</v>
      </c>
      <c r="G12034" s="61" t="s">
        <v>10147</v>
      </c>
      <c r="H12034" s="61" t="s">
        <v>9903</v>
      </c>
      <c r="I12034" s="61">
        <v>41.75</v>
      </c>
      <c r="J12034" s="61">
        <v>-84.75</v>
      </c>
      <c r="K12034">
        <v>2857</v>
      </c>
      <c r="L12034"/>
      <c r="M12034"/>
    </row>
    <row r="12035" spans="1:13">
      <c r="A12035" s="61" t="s">
        <v>40</v>
      </c>
      <c r="B12035" s="61">
        <v>48188</v>
      </c>
      <c r="C12035" s="63" t="s">
        <v>968</v>
      </c>
      <c r="D12035" s="61">
        <v>0</v>
      </c>
      <c r="E12035" s="61" t="s">
        <v>241</v>
      </c>
      <c r="F12035" s="61" t="s">
        <v>91</v>
      </c>
      <c r="G12035" s="61" t="s">
        <v>763</v>
      </c>
      <c r="H12035" s="61" t="s">
        <v>9903</v>
      </c>
      <c r="I12035" s="61">
        <v>42.3</v>
      </c>
      <c r="J12035" s="61">
        <v>-83.48</v>
      </c>
      <c r="K12035">
        <v>46161</v>
      </c>
      <c r="L12035"/>
      <c r="M12035"/>
    </row>
    <row r="12036" spans="1:13">
      <c r="A12036" s="61" t="s">
        <v>40</v>
      </c>
      <c r="B12036" s="61">
        <v>48187</v>
      </c>
      <c r="C12036" s="63" t="s">
        <v>968</v>
      </c>
      <c r="D12036" s="61">
        <v>0</v>
      </c>
      <c r="E12036" s="61" t="s">
        <v>241</v>
      </c>
      <c r="F12036" s="61" t="s">
        <v>91</v>
      </c>
      <c r="G12036" s="61" t="s">
        <v>763</v>
      </c>
      <c r="H12036" s="61" t="s">
        <v>9903</v>
      </c>
      <c r="I12036" s="61">
        <v>42.33</v>
      </c>
      <c r="J12036" s="61">
        <v>-83.48</v>
      </c>
      <c r="K12036">
        <v>52498</v>
      </c>
      <c r="L12036"/>
      <c r="M12036"/>
    </row>
    <row r="12037" spans="1:13">
      <c r="A12037" s="61" t="s">
        <v>40</v>
      </c>
      <c r="B12037" s="61">
        <v>48014</v>
      </c>
      <c r="C12037" s="63" t="s">
        <v>968</v>
      </c>
      <c r="D12037" s="61">
        <v>0</v>
      </c>
      <c r="E12037" s="61" t="s">
        <v>9910</v>
      </c>
      <c r="F12037" s="61" t="s">
        <v>91</v>
      </c>
      <c r="G12037" s="61" t="s">
        <v>7717</v>
      </c>
      <c r="H12037" s="61" t="s">
        <v>9903</v>
      </c>
      <c r="I12037" s="61">
        <v>43.01</v>
      </c>
      <c r="J12037" s="61">
        <v>-82.92</v>
      </c>
      <c r="K12037">
        <v>4323</v>
      </c>
      <c r="L12037"/>
      <c r="M12037"/>
    </row>
    <row r="12038" spans="1:13">
      <c r="A12038" s="61" t="s">
        <v>40</v>
      </c>
      <c r="B12038" s="61">
        <v>48117</v>
      </c>
      <c r="C12038" s="63" t="s">
        <v>968</v>
      </c>
      <c r="D12038" s="61">
        <v>0</v>
      </c>
      <c r="E12038" s="61" t="s">
        <v>9936</v>
      </c>
      <c r="F12038" s="61" t="s">
        <v>91</v>
      </c>
      <c r="G12038" s="61" t="s">
        <v>603</v>
      </c>
      <c r="H12038" s="61" t="s">
        <v>9903</v>
      </c>
      <c r="I12038" s="61">
        <v>42.05</v>
      </c>
      <c r="J12038" s="61">
        <v>-83.38</v>
      </c>
      <c r="K12038">
        <v>10154</v>
      </c>
      <c r="L12038"/>
      <c r="M12038"/>
    </row>
    <row r="12039" spans="1:13">
      <c r="A12039" s="61" t="s">
        <v>40</v>
      </c>
      <c r="B12039" s="61">
        <v>49812</v>
      </c>
      <c r="C12039" s="63" t="s">
        <v>968</v>
      </c>
      <c r="D12039" s="61">
        <v>0</v>
      </c>
      <c r="E12039" s="61" t="s">
        <v>10322</v>
      </c>
      <c r="F12039" s="61" t="s">
        <v>91</v>
      </c>
      <c r="G12039" s="61" t="s">
        <v>10323</v>
      </c>
      <c r="H12039" s="61" t="s">
        <v>10313</v>
      </c>
      <c r="I12039" s="61">
        <v>45.58</v>
      </c>
      <c r="J12039" s="61">
        <v>-87.55</v>
      </c>
      <c r="K12039">
        <v>888</v>
      </c>
      <c r="L12039"/>
      <c r="M12039"/>
    </row>
    <row r="12040" spans="1:13">
      <c r="A12040" s="61" t="s">
        <v>40</v>
      </c>
      <c r="B12040" s="61">
        <v>48723</v>
      </c>
      <c r="C12040" s="63" t="s">
        <v>968</v>
      </c>
      <c r="D12040" s="61">
        <v>0</v>
      </c>
      <c r="E12040" s="61" t="s">
        <v>10040</v>
      </c>
      <c r="F12040" s="61" t="s">
        <v>91</v>
      </c>
      <c r="G12040" s="61" t="s">
        <v>9987</v>
      </c>
      <c r="H12040" s="61" t="s">
        <v>9903</v>
      </c>
      <c r="I12040" s="61">
        <v>43.48</v>
      </c>
      <c r="J12040" s="61">
        <v>-83.4</v>
      </c>
      <c r="K12040">
        <v>11953</v>
      </c>
      <c r="L12040"/>
      <c r="M12040"/>
    </row>
    <row r="12041" spans="1:13">
      <c r="A12041" s="61" t="s">
        <v>40</v>
      </c>
      <c r="B12041" s="61">
        <v>49718</v>
      </c>
      <c r="C12041" s="63" t="s">
        <v>968</v>
      </c>
      <c r="D12041" s="61">
        <v>0</v>
      </c>
      <c r="E12041" s="61" t="s">
        <v>10269</v>
      </c>
      <c r="F12041" s="61" t="s">
        <v>91</v>
      </c>
      <c r="G12041" s="61" t="s">
        <v>10256</v>
      </c>
      <c r="H12041" s="61" t="s">
        <v>9903</v>
      </c>
      <c r="I12041" s="61">
        <v>45.69</v>
      </c>
      <c r="J12041" s="61">
        <v>-84.79</v>
      </c>
      <c r="K12041">
        <v>691</v>
      </c>
      <c r="L12041"/>
      <c r="M12041"/>
    </row>
    <row r="12042" spans="1:13">
      <c r="A12042" s="61" t="s">
        <v>40</v>
      </c>
      <c r="B12042" s="61">
        <v>48811</v>
      </c>
      <c r="C12042" s="63" t="s">
        <v>968</v>
      </c>
      <c r="D12042" s="61">
        <v>0</v>
      </c>
      <c r="E12042" s="61" t="s">
        <v>10077</v>
      </c>
      <c r="F12042" s="61" t="s">
        <v>91</v>
      </c>
      <c r="G12042" s="61" t="s">
        <v>10078</v>
      </c>
      <c r="H12042" s="61" t="s">
        <v>9903</v>
      </c>
      <c r="I12042" s="61">
        <v>43.17</v>
      </c>
      <c r="J12042" s="61">
        <v>-84.84</v>
      </c>
      <c r="K12042">
        <v>8137</v>
      </c>
      <c r="L12042"/>
      <c r="M12042"/>
    </row>
    <row r="12043" spans="1:13">
      <c r="A12043" s="61" t="s">
        <v>40</v>
      </c>
      <c r="B12043" s="61">
        <v>48419</v>
      </c>
      <c r="C12043" s="63" t="s">
        <v>968</v>
      </c>
      <c r="D12043" s="61">
        <v>0</v>
      </c>
      <c r="E12043" s="61" t="s">
        <v>9981</v>
      </c>
      <c r="F12043" s="61" t="s">
        <v>91</v>
      </c>
      <c r="G12043" s="61" t="s">
        <v>9975</v>
      </c>
      <c r="H12043" s="61" t="s">
        <v>9903</v>
      </c>
      <c r="I12043" s="61">
        <v>43.42</v>
      </c>
      <c r="J12043" s="61">
        <v>-82.67</v>
      </c>
      <c r="K12043">
        <v>2381</v>
      </c>
      <c r="L12043"/>
      <c r="M12043"/>
    </row>
    <row r="12044" spans="1:13">
      <c r="A12044" s="61" t="s">
        <v>40</v>
      </c>
      <c r="B12044" s="61">
        <v>48064</v>
      </c>
      <c r="C12044" s="63" t="s">
        <v>968</v>
      </c>
      <c r="D12044" s="61">
        <v>0</v>
      </c>
      <c r="E12044" s="61" t="s">
        <v>1663</v>
      </c>
      <c r="F12044" s="61" t="s">
        <v>91</v>
      </c>
      <c r="G12044" s="61" t="s">
        <v>7717</v>
      </c>
      <c r="H12044" s="61" t="s">
        <v>9903</v>
      </c>
      <c r="I12044" s="61">
        <v>42.76</v>
      </c>
      <c r="J12044" s="61">
        <v>-82.67</v>
      </c>
      <c r="K12044">
        <v>3993</v>
      </c>
      <c r="L12044"/>
      <c r="M12044"/>
    </row>
    <row r="12045" spans="1:13">
      <c r="A12045" s="61" t="s">
        <v>40</v>
      </c>
      <c r="B12045" s="61">
        <v>48725</v>
      </c>
      <c r="C12045" s="63" t="s">
        <v>968</v>
      </c>
      <c r="D12045" s="61">
        <v>0</v>
      </c>
      <c r="E12045" s="61" t="s">
        <v>10041</v>
      </c>
      <c r="F12045" s="61" t="s">
        <v>91</v>
      </c>
      <c r="G12045" s="61" t="s">
        <v>9414</v>
      </c>
      <c r="H12045" s="61" t="s">
        <v>9903</v>
      </c>
      <c r="I12045" s="61">
        <v>43.94</v>
      </c>
      <c r="J12045" s="61">
        <v>-83.27</v>
      </c>
      <c r="K12045">
        <v>1983</v>
      </c>
      <c r="L12045"/>
      <c r="M12045"/>
    </row>
    <row r="12046" spans="1:13">
      <c r="A12046" s="61" t="s">
        <v>40</v>
      </c>
      <c r="B12046" s="61">
        <v>49318</v>
      </c>
      <c r="C12046" s="63" t="s">
        <v>968</v>
      </c>
      <c r="D12046" s="61">
        <v>0</v>
      </c>
      <c r="E12046" s="61" t="s">
        <v>10174</v>
      </c>
      <c r="F12046" s="61" t="s">
        <v>91</v>
      </c>
      <c r="G12046" s="61" t="s">
        <v>10166</v>
      </c>
      <c r="H12046" s="61" t="s">
        <v>9903</v>
      </c>
      <c r="I12046" s="61">
        <v>43.23</v>
      </c>
      <c r="J12046" s="61">
        <v>-85.79</v>
      </c>
      <c r="K12046">
        <v>1530</v>
      </c>
      <c r="L12046"/>
      <c r="M12046"/>
    </row>
    <row r="12047" spans="1:13">
      <c r="A12047" s="61" t="s">
        <v>40</v>
      </c>
      <c r="B12047" s="61">
        <v>48726</v>
      </c>
      <c r="C12047" s="63" t="s">
        <v>968</v>
      </c>
      <c r="D12047" s="61">
        <v>0</v>
      </c>
      <c r="E12047" s="61" t="s">
        <v>10042</v>
      </c>
      <c r="F12047" s="61" t="s">
        <v>91</v>
      </c>
      <c r="G12047" s="61" t="s">
        <v>9987</v>
      </c>
      <c r="H12047" s="61" t="s">
        <v>9903</v>
      </c>
      <c r="I12047" s="61">
        <v>43.6</v>
      </c>
      <c r="J12047" s="61">
        <v>-83.17</v>
      </c>
      <c r="K12047">
        <v>6206</v>
      </c>
      <c r="L12047"/>
      <c r="M12047"/>
    </row>
    <row r="12048" spans="1:13">
      <c r="A12048" s="61" t="s">
        <v>40</v>
      </c>
      <c r="B12048" s="61">
        <v>49031</v>
      </c>
      <c r="C12048" s="63" t="s">
        <v>968</v>
      </c>
      <c r="D12048" s="61">
        <v>0</v>
      </c>
      <c r="E12048" s="61" t="s">
        <v>10116</v>
      </c>
      <c r="F12048" s="61" t="s">
        <v>91</v>
      </c>
      <c r="G12048" s="61" t="s">
        <v>9715</v>
      </c>
      <c r="H12048" s="61" t="s">
        <v>9903</v>
      </c>
      <c r="I12048" s="61">
        <v>41.91</v>
      </c>
      <c r="J12048" s="61">
        <v>-86</v>
      </c>
      <c r="K12048">
        <v>7728</v>
      </c>
      <c r="L12048"/>
      <c r="M12048"/>
    </row>
    <row r="12049" spans="1:13">
      <c r="A12049" s="61" t="s">
        <v>40</v>
      </c>
      <c r="B12049" s="61">
        <v>49621</v>
      </c>
      <c r="C12049" s="63" t="s">
        <v>968</v>
      </c>
      <c r="D12049" s="61">
        <v>0</v>
      </c>
      <c r="E12049" s="61" t="s">
        <v>10219</v>
      </c>
      <c r="F12049" s="61" t="s">
        <v>91</v>
      </c>
      <c r="G12049" s="61" t="s">
        <v>10220</v>
      </c>
      <c r="H12049" s="61" t="s">
        <v>9903</v>
      </c>
      <c r="I12049" s="61">
        <v>44.85</v>
      </c>
      <c r="J12049" s="61">
        <v>-85.8</v>
      </c>
      <c r="K12049">
        <v>3157</v>
      </c>
      <c r="L12049"/>
      <c r="M12049"/>
    </row>
    <row r="12050" spans="1:13">
      <c r="A12050" s="61" t="s">
        <v>40</v>
      </c>
      <c r="B12050" s="61">
        <v>49319</v>
      </c>
      <c r="C12050" s="63" t="s">
        <v>968</v>
      </c>
      <c r="D12050" s="61">
        <v>0</v>
      </c>
      <c r="E12050" s="61" t="s">
        <v>931</v>
      </c>
      <c r="F12050" s="61" t="s">
        <v>91</v>
      </c>
      <c r="G12050" s="61" t="s">
        <v>1421</v>
      </c>
      <c r="H12050" s="61" t="s">
        <v>9903</v>
      </c>
      <c r="I12050" s="61">
        <v>43.22</v>
      </c>
      <c r="J12050" s="61">
        <v>-85.55</v>
      </c>
      <c r="K12050">
        <v>17391</v>
      </c>
      <c r="L12050"/>
      <c r="M12050"/>
    </row>
    <row r="12051" spans="1:13">
      <c r="A12051" s="61" t="s">
        <v>40</v>
      </c>
      <c r="B12051" s="61">
        <v>49719</v>
      </c>
      <c r="C12051" s="63" t="s">
        <v>968</v>
      </c>
      <c r="D12051" s="61">
        <v>0</v>
      </c>
      <c r="E12051" s="61" t="s">
        <v>1309</v>
      </c>
      <c r="F12051" s="61" t="s">
        <v>91</v>
      </c>
      <c r="G12051" s="61" t="s">
        <v>10270</v>
      </c>
      <c r="H12051" s="61" t="s">
        <v>9903</v>
      </c>
      <c r="I12051" s="61">
        <v>45.99</v>
      </c>
      <c r="J12051" s="61">
        <v>-84.36</v>
      </c>
      <c r="K12051">
        <v>1305</v>
      </c>
      <c r="L12051"/>
      <c r="M12051"/>
    </row>
    <row r="12052" spans="1:13">
      <c r="A12052" s="61" t="s">
        <v>40</v>
      </c>
      <c r="B12052" s="61">
        <v>49233</v>
      </c>
      <c r="C12052" s="63" t="s">
        <v>968</v>
      </c>
      <c r="D12052" s="61">
        <v>0</v>
      </c>
      <c r="E12052" s="61" t="s">
        <v>10149</v>
      </c>
      <c r="F12052" s="61" t="s">
        <v>91</v>
      </c>
      <c r="G12052" s="61" t="s">
        <v>10147</v>
      </c>
      <c r="H12052" s="61" t="s">
        <v>9903</v>
      </c>
      <c r="I12052" s="61">
        <v>42.06</v>
      </c>
      <c r="J12052" s="61">
        <v>-84.32</v>
      </c>
      <c r="K12052">
        <v>2776</v>
      </c>
      <c r="L12052"/>
      <c r="M12052"/>
    </row>
    <row r="12053" spans="1:13">
      <c r="A12053" s="61" t="s">
        <v>40</v>
      </c>
      <c r="B12053" s="61">
        <v>48015</v>
      </c>
      <c r="C12053" s="63" t="s">
        <v>968</v>
      </c>
      <c r="D12053" s="61">
        <v>0</v>
      </c>
      <c r="E12053" s="61" t="s">
        <v>9911</v>
      </c>
      <c r="F12053" s="61" t="s">
        <v>91</v>
      </c>
      <c r="G12053" s="61" t="s">
        <v>9908</v>
      </c>
      <c r="H12053" s="61" t="s">
        <v>9903</v>
      </c>
      <c r="I12053" s="61">
        <v>42.48</v>
      </c>
      <c r="J12053" s="61">
        <v>-83.02</v>
      </c>
      <c r="K12053">
        <v>8552</v>
      </c>
      <c r="L12053"/>
      <c r="M12053"/>
    </row>
    <row r="12054" spans="1:13">
      <c r="A12054" s="61" t="s">
        <v>40</v>
      </c>
      <c r="B12054" s="61">
        <v>49622</v>
      </c>
      <c r="C12054" s="63" t="s">
        <v>968</v>
      </c>
      <c r="D12054" s="61">
        <v>0</v>
      </c>
      <c r="E12054" s="61" t="s">
        <v>10221</v>
      </c>
      <c r="F12054" s="61" t="s">
        <v>91</v>
      </c>
      <c r="G12054" s="61" t="s">
        <v>10212</v>
      </c>
      <c r="H12054" s="61" t="s">
        <v>9903</v>
      </c>
      <c r="I12054" s="61">
        <v>45.06</v>
      </c>
      <c r="J12054" s="61">
        <v>-85.26</v>
      </c>
      <c r="K12054">
        <v>2473</v>
      </c>
      <c r="L12054"/>
      <c r="M12054"/>
    </row>
    <row r="12055" spans="1:13">
      <c r="A12055" s="61" t="s">
        <v>40</v>
      </c>
      <c r="B12055" s="61">
        <v>49032</v>
      </c>
      <c r="C12055" s="63" t="s">
        <v>968</v>
      </c>
      <c r="D12055" s="61">
        <v>0</v>
      </c>
      <c r="E12055" s="61" t="s">
        <v>5177</v>
      </c>
      <c r="F12055" s="61" t="s">
        <v>91</v>
      </c>
      <c r="G12055" s="61" t="s">
        <v>9668</v>
      </c>
      <c r="H12055" s="61" t="s">
        <v>9903</v>
      </c>
      <c r="I12055" s="61">
        <v>41.92</v>
      </c>
      <c r="J12055" s="61">
        <v>-85.52</v>
      </c>
      <c r="K12055">
        <v>3033</v>
      </c>
      <c r="L12055"/>
      <c r="M12055"/>
    </row>
    <row r="12056" spans="1:13">
      <c r="A12056" s="61" t="s">
        <v>40</v>
      </c>
      <c r="B12056" s="61">
        <v>49033</v>
      </c>
      <c r="C12056" s="63" t="s">
        <v>968</v>
      </c>
      <c r="D12056" s="61">
        <v>0</v>
      </c>
      <c r="E12056" s="61" t="s">
        <v>10117</v>
      </c>
      <c r="F12056" s="61" t="s">
        <v>91</v>
      </c>
      <c r="G12056" s="61" t="s">
        <v>917</v>
      </c>
      <c r="H12056" s="61" t="s">
        <v>9903</v>
      </c>
      <c r="I12056" s="61">
        <v>42.27</v>
      </c>
      <c r="J12056" s="61">
        <v>-85.06</v>
      </c>
      <c r="K12056">
        <v>1763</v>
      </c>
      <c r="L12056"/>
      <c r="M12056"/>
    </row>
    <row r="12057" spans="1:13">
      <c r="A12057" s="61" t="s">
        <v>40</v>
      </c>
      <c r="B12057" s="61">
        <v>49814</v>
      </c>
      <c r="C12057" s="63" t="s">
        <v>968</v>
      </c>
      <c r="D12057" s="61">
        <v>0</v>
      </c>
      <c r="E12057" s="61" t="s">
        <v>4141</v>
      </c>
      <c r="F12057" s="61" t="s">
        <v>91</v>
      </c>
      <c r="G12057" s="61" t="s">
        <v>10321</v>
      </c>
      <c r="H12057" s="61" t="s">
        <v>9903</v>
      </c>
      <c r="I12057" s="61">
        <v>46.52</v>
      </c>
      <c r="J12057" s="61">
        <v>-87.97</v>
      </c>
      <c r="K12057">
        <v>1296</v>
      </c>
      <c r="L12057"/>
      <c r="M12057"/>
    </row>
    <row r="12058" spans="1:13">
      <c r="A12058" s="61" t="s">
        <v>40</v>
      </c>
      <c r="B12058" s="61">
        <v>49815</v>
      </c>
      <c r="C12058" s="63" t="s">
        <v>968</v>
      </c>
      <c r="D12058" s="61">
        <v>0</v>
      </c>
      <c r="E12058" s="61" t="s">
        <v>10324</v>
      </c>
      <c r="F12058" s="61" t="s">
        <v>91</v>
      </c>
      <c r="G12058" s="61" t="s">
        <v>10312</v>
      </c>
      <c r="H12058" s="61" t="s">
        <v>10313</v>
      </c>
      <c r="I12058" s="61">
        <v>46.13</v>
      </c>
      <c r="J12058" s="61">
        <v>-88.08</v>
      </c>
      <c r="K12058">
        <v>428</v>
      </c>
      <c r="L12058"/>
      <c r="M12058"/>
    </row>
    <row r="12059" spans="1:13">
      <c r="A12059" s="61" t="s">
        <v>40</v>
      </c>
      <c r="B12059" s="61">
        <v>49720</v>
      </c>
      <c r="C12059" s="63" t="s">
        <v>968</v>
      </c>
      <c r="D12059" s="61">
        <v>0</v>
      </c>
      <c r="E12059" s="61" t="s">
        <v>10264</v>
      </c>
      <c r="F12059" s="61" t="s">
        <v>91</v>
      </c>
      <c r="G12059" s="61" t="s">
        <v>10265</v>
      </c>
      <c r="H12059" s="61" t="s">
        <v>9903</v>
      </c>
      <c r="I12059" s="61">
        <v>45.31</v>
      </c>
      <c r="J12059" s="61">
        <v>-85.25</v>
      </c>
      <c r="K12059">
        <v>9127</v>
      </c>
      <c r="L12059"/>
      <c r="M12059"/>
    </row>
    <row r="12060" spans="1:13">
      <c r="A12060" s="61" t="s">
        <v>40</v>
      </c>
      <c r="B12060" s="61">
        <v>48813</v>
      </c>
      <c r="C12060" s="63" t="s">
        <v>968</v>
      </c>
      <c r="D12060" s="61">
        <v>0</v>
      </c>
      <c r="E12060" s="61" t="s">
        <v>1859</v>
      </c>
      <c r="F12060" s="61" t="s">
        <v>91</v>
      </c>
      <c r="G12060" s="61" t="s">
        <v>10079</v>
      </c>
      <c r="H12060" s="61" t="s">
        <v>9903</v>
      </c>
      <c r="I12060" s="61">
        <v>42.56</v>
      </c>
      <c r="J12060" s="61">
        <v>-84.83</v>
      </c>
      <c r="K12060">
        <v>21068</v>
      </c>
      <c r="L12060"/>
      <c r="M12060"/>
    </row>
    <row r="12061" spans="1:13">
      <c r="A12061" s="61" t="s">
        <v>40</v>
      </c>
      <c r="B12061" s="61">
        <v>49623</v>
      </c>
      <c r="C12061" s="63" t="s">
        <v>968</v>
      </c>
      <c r="D12061" s="61">
        <v>0</v>
      </c>
      <c r="E12061" s="61" t="s">
        <v>5306</v>
      </c>
      <c r="F12061" s="61" t="s">
        <v>91</v>
      </c>
      <c r="G12061" s="61" t="s">
        <v>7358</v>
      </c>
      <c r="H12061" s="61" t="s">
        <v>9903</v>
      </c>
      <c r="I12061" s="61">
        <v>43.88</v>
      </c>
      <c r="J12061" s="61">
        <v>-85.63</v>
      </c>
      <c r="K12061">
        <v>1186</v>
      </c>
      <c r="L12061"/>
      <c r="M12061"/>
    </row>
    <row r="12062" spans="1:13">
      <c r="A12062" s="61" t="s">
        <v>40</v>
      </c>
      <c r="B12062" s="61">
        <v>49916</v>
      </c>
      <c r="C12062" s="63" t="s">
        <v>968</v>
      </c>
      <c r="D12062" s="61">
        <v>0</v>
      </c>
      <c r="E12062" s="61" t="s">
        <v>10373</v>
      </c>
      <c r="F12062" s="61" t="s">
        <v>91</v>
      </c>
      <c r="G12062" s="61" t="s">
        <v>10367</v>
      </c>
      <c r="H12062" s="61" t="s">
        <v>9903</v>
      </c>
      <c r="I12062" s="61">
        <v>47.03</v>
      </c>
      <c r="J12062" s="61">
        <v>-88.53</v>
      </c>
      <c r="K12062">
        <v>2855</v>
      </c>
      <c r="L12062"/>
      <c r="M12062"/>
    </row>
    <row r="12063" spans="1:13">
      <c r="A12063" s="61" t="s">
        <v>40</v>
      </c>
      <c r="B12063" s="61">
        <v>49816</v>
      </c>
      <c r="C12063" s="63" t="s">
        <v>968</v>
      </c>
      <c r="D12063" s="61">
        <v>0</v>
      </c>
      <c r="E12063" s="61" t="s">
        <v>1358</v>
      </c>
      <c r="F12063" s="61" t="s">
        <v>91</v>
      </c>
      <c r="G12063" s="61" t="s">
        <v>10318</v>
      </c>
      <c r="H12063" s="61" t="s">
        <v>9903</v>
      </c>
      <c r="I12063" s="61">
        <v>46.34</v>
      </c>
      <c r="J12063" s="61">
        <v>-86.93</v>
      </c>
      <c r="K12063">
        <v>775</v>
      </c>
      <c r="L12063"/>
      <c r="M12063"/>
    </row>
    <row r="12064" spans="1:13">
      <c r="A12064" s="61" t="s">
        <v>40</v>
      </c>
      <c r="B12064" s="61">
        <v>49721</v>
      </c>
      <c r="C12064" s="63" t="s">
        <v>968</v>
      </c>
      <c r="D12064" s="61">
        <v>0</v>
      </c>
      <c r="E12064" s="61" t="s">
        <v>10271</v>
      </c>
      <c r="F12064" s="61" t="s">
        <v>91</v>
      </c>
      <c r="G12064" s="61" t="s">
        <v>10257</v>
      </c>
      <c r="H12064" s="61" t="s">
        <v>9903</v>
      </c>
      <c r="I12064" s="61">
        <v>45.64</v>
      </c>
      <c r="J12064" s="61">
        <v>-84.46</v>
      </c>
      <c r="K12064">
        <v>14058</v>
      </c>
      <c r="L12064"/>
      <c r="M12064"/>
    </row>
    <row r="12065" spans="1:13">
      <c r="A12065" s="61" t="s">
        <v>40</v>
      </c>
      <c r="B12065" s="61">
        <v>48118</v>
      </c>
      <c r="C12065" s="63" t="s">
        <v>968</v>
      </c>
      <c r="D12065" s="61">
        <v>0</v>
      </c>
      <c r="E12065" s="61" t="s">
        <v>1280</v>
      </c>
      <c r="F12065" s="61" t="s">
        <v>91</v>
      </c>
      <c r="G12065" s="61" t="s">
        <v>9934</v>
      </c>
      <c r="H12065" s="61" t="s">
        <v>9903</v>
      </c>
      <c r="I12065" s="61">
        <v>42.31</v>
      </c>
      <c r="J12065" s="61">
        <v>-84.02</v>
      </c>
      <c r="K12065">
        <v>13309</v>
      </c>
      <c r="L12065"/>
      <c r="M12065"/>
    </row>
    <row r="12066" spans="1:13">
      <c r="A12066" s="61" t="s">
        <v>40</v>
      </c>
      <c r="B12066" s="61">
        <v>48616</v>
      </c>
      <c r="C12066" s="63" t="s">
        <v>968</v>
      </c>
      <c r="D12066" s="61">
        <v>0</v>
      </c>
      <c r="E12066" s="61" t="s">
        <v>10017</v>
      </c>
      <c r="F12066" s="61" t="s">
        <v>91</v>
      </c>
      <c r="G12066" s="61" t="s">
        <v>9979</v>
      </c>
      <c r="H12066" s="61" t="s">
        <v>9903</v>
      </c>
      <c r="I12066" s="61">
        <v>43.18</v>
      </c>
      <c r="J12066" s="61">
        <v>-84.11</v>
      </c>
      <c r="K12066">
        <v>7458</v>
      </c>
      <c r="L12066"/>
      <c r="M12066"/>
    </row>
    <row r="12067" spans="1:13">
      <c r="A12067" s="61" t="s">
        <v>40</v>
      </c>
      <c r="B12067" s="61">
        <v>48617</v>
      </c>
      <c r="C12067" s="63" t="s">
        <v>968</v>
      </c>
      <c r="D12067" s="61">
        <v>0</v>
      </c>
      <c r="E12067" s="61" t="s">
        <v>10018</v>
      </c>
      <c r="F12067" s="61" t="s">
        <v>91</v>
      </c>
      <c r="G12067" s="61" t="s">
        <v>10019</v>
      </c>
      <c r="H12067" s="61" t="s">
        <v>9903</v>
      </c>
      <c r="I12067" s="61">
        <v>43.82</v>
      </c>
      <c r="J12067" s="61">
        <v>-84.76</v>
      </c>
      <c r="K12067">
        <v>8902</v>
      </c>
      <c r="L12067"/>
      <c r="M12067"/>
    </row>
    <row r="12068" spans="1:13">
      <c r="A12068" s="61" t="s">
        <v>40</v>
      </c>
      <c r="B12068" s="61">
        <v>49234</v>
      </c>
      <c r="C12068" s="63" t="s">
        <v>968</v>
      </c>
      <c r="D12068" s="61">
        <v>0</v>
      </c>
      <c r="E12068" s="61" t="s">
        <v>10150</v>
      </c>
      <c r="F12068" s="61" t="s">
        <v>91</v>
      </c>
      <c r="G12068" s="61" t="s">
        <v>425</v>
      </c>
      <c r="H12068" s="61" t="s">
        <v>9903</v>
      </c>
      <c r="I12068" s="61">
        <v>42.12</v>
      </c>
      <c r="J12068" s="61">
        <v>-84.36</v>
      </c>
      <c r="K12068">
        <v>2580</v>
      </c>
      <c r="L12068"/>
      <c r="M12068"/>
    </row>
    <row r="12069" spans="1:13">
      <c r="A12069" s="61" t="s">
        <v>40</v>
      </c>
      <c r="B12069" s="61">
        <v>48346</v>
      </c>
      <c r="C12069" s="63" t="s">
        <v>968</v>
      </c>
      <c r="D12069" s="61">
        <v>0</v>
      </c>
      <c r="E12069" s="61" t="s">
        <v>201</v>
      </c>
      <c r="F12069" s="61" t="s">
        <v>91</v>
      </c>
      <c r="G12069" s="61" t="s">
        <v>9909</v>
      </c>
      <c r="H12069" s="61" t="s">
        <v>9903</v>
      </c>
      <c r="I12069" s="61">
        <v>42.73</v>
      </c>
      <c r="J12069" s="61">
        <v>-83.42</v>
      </c>
      <c r="K12069">
        <v>23058</v>
      </c>
      <c r="L12069"/>
      <c r="M12069"/>
    </row>
    <row r="12070" spans="1:13">
      <c r="A12070" s="61" t="s">
        <v>40</v>
      </c>
      <c r="B12070" s="61">
        <v>48348</v>
      </c>
      <c r="C12070" s="63" t="s">
        <v>968</v>
      </c>
      <c r="D12070" s="61">
        <v>0</v>
      </c>
      <c r="E12070" s="61" t="s">
        <v>201</v>
      </c>
      <c r="F12070" s="61" t="s">
        <v>91</v>
      </c>
      <c r="G12070" s="61" t="s">
        <v>9909</v>
      </c>
      <c r="H12070" s="61" t="s">
        <v>9903</v>
      </c>
      <c r="I12070" s="61">
        <v>42.77</v>
      </c>
      <c r="J12070" s="61">
        <v>-83.4</v>
      </c>
      <c r="K12070">
        <v>25655</v>
      </c>
      <c r="L12070"/>
      <c r="M12070"/>
    </row>
    <row r="12071" spans="1:13">
      <c r="A12071" s="61" t="s">
        <v>40</v>
      </c>
      <c r="B12071" s="61">
        <v>48815</v>
      </c>
      <c r="C12071" s="63" t="s">
        <v>968</v>
      </c>
      <c r="D12071" s="61">
        <v>0</v>
      </c>
      <c r="E12071" s="61" t="s">
        <v>1567</v>
      </c>
      <c r="F12071" s="61" t="s">
        <v>91</v>
      </c>
      <c r="G12071" s="61" t="s">
        <v>10076</v>
      </c>
      <c r="H12071" s="61" t="s">
        <v>9903</v>
      </c>
      <c r="I12071" s="61">
        <v>42.84</v>
      </c>
      <c r="J12071" s="61">
        <v>-85.24</v>
      </c>
      <c r="K12071">
        <v>2297</v>
      </c>
      <c r="L12071"/>
      <c r="M12071"/>
    </row>
    <row r="12072" spans="1:13">
      <c r="A12072" s="61" t="s">
        <v>40</v>
      </c>
      <c r="B12072" s="61">
        <v>48017</v>
      </c>
      <c r="C12072" s="63" t="s">
        <v>968</v>
      </c>
      <c r="D12072" s="61">
        <v>0</v>
      </c>
      <c r="E12072" s="61" t="s">
        <v>9912</v>
      </c>
      <c r="F12072" s="61" t="s">
        <v>91</v>
      </c>
      <c r="G12072" s="61" t="s">
        <v>9909</v>
      </c>
      <c r="H12072" s="61" t="s">
        <v>9903</v>
      </c>
      <c r="I12072" s="61">
        <v>42.53</v>
      </c>
      <c r="J12072" s="61">
        <v>-83.15</v>
      </c>
      <c r="K12072">
        <v>11353</v>
      </c>
      <c r="L12072"/>
      <c r="M12072"/>
    </row>
    <row r="12073" spans="1:13">
      <c r="A12073" s="61" t="s">
        <v>40</v>
      </c>
      <c r="B12073" s="61">
        <v>49235</v>
      </c>
      <c r="C12073" s="63" t="s">
        <v>968</v>
      </c>
      <c r="D12073" s="61">
        <v>0</v>
      </c>
      <c r="E12073" s="61" t="s">
        <v>434</v>
      </c>
      <c r="F12073" s="61" t="s">
        <v>91</v>
      </c>
      <c r="G12073" s="61" t="s">
        <v>10146</v>
      </c>
      <c r="H12073" s="61" t="s">
        <v>9903</v>
      </c>
      <c r="I12073" s="61">
        <v>41.86</v>
      </c>
      <c r="J12073" s="61">
        <v>-84.23</v>
      </c>
      <c r="K12073">
        <v>1899</v>
      </c>
      <c r="L12073"/>
      <c r="M12073"/>
    </row>
    <row r="12074" spans="1:13">
      <c r="A12074" s="61" t="s">
        <v>40</v>
      </c>
      <c r="B12074" s="61">
        <v>48727</v>
      </c>
      <c r="C12074" s="63" t="s">
        <v>968</v>
      </c>
      <c r="D12074" s="61">
        <v>0</v>
      </c>
      <c r="E12074" s="61" t="s">
        <v>4884</v>
      </c>
      <c r="F12074" s="61" t="s">
        <v>91</v>
      </c>
      <c r="G12074" s="61" t="s">
        <v>9906</v>
      </c>
      <c r="H12074" s="61" t="s">
        <v>9903</v>
      </c>
      <c r="I12074" s="61">
        <v>43.31</v>
      </c>
      <c r="J12074" s="61">
        <v>-83.17</v>
      </c>
      <c r="K12074">
        <v>1168</v>
      </c>
      <c r="L12074"/>
      <c r="M12074"/>
    </row>
    <row r="12075" spans="1:13">
      <c r="A12075" s="61" t="s">
        <v>40</v>
      </c>
      <c r="B12075" s="61">
        <v>49034</v>
      </c>
      <c r="C12075" s="63" t="s">
        <v>968</v>
      </c>
      <c r="D12075" s="61">
        <v>0</v>
      </c>
      <c r="E12075" s="61" t="s">
        <v>932</v>
      </c>
      <c r="F12075" s="61" t="s">
        <v>91</v>
      </c>
      <c r="G12075" s="61" t="s">
        <v>10109</v>
      </c>
      <c r="H12075" s="61" t="s">
        <v>9903</v>
      </c>
      <c r="I12075" s="61">
        <v>42.23</v>
      </c>
      <c r="J12075" s="61">
        <v>-85.33</v>
      </c>
      <c r="K12075">
        <v>2313</v>
      </c>
      <c r="L12075"/>
      <c r="M12075"/>
    </row>
    <row r="12076" spans="1:13">
      <c r="A12076" s="61" t="s">
        <v>40</v>
      </c>
      <c r="B12076" s="61">
        <v>49236</v>
      </c>
      <c r="C12076" s="63" t="s">
        <v>968</v>
      </c>
      <c r="D12076" s="61">
        <v>0</v>
      </c>
      <c r="E12076" s="61" t="s">
        <v>1118</v>
      </c>
      <c r="F12076" s="61" t="s">
        <v>91</v>
      </c>
      <c r="G12076" s="61" t="s">
        <v>10146</v>
      </c>
      <c r="H12076" s="61" t="s">
        <v>9903</v>
      </c>
      <c r="I12076" s="61">
        <v>42.06</v>
      </c>
      <c r="J12076" s="61">
        <v>-83.97</v>
      </c>
      <c r="K12076">
        <v>4831</v>
      </c>
      <c r="L12076"/>
      <c r="M12076"/>
    </row>
    <row r="12077" spans="1:13">
      <c r="A12077" s="61" t="s">
        <v>40</v>
      </c>
      <c r="B12077" s="61">
        <v>48038</v>
      </c>
      <c r="C12077" s="63" t="s">
        <v>968</v>
      </c>
      <c r="D12077" s="61">
        <v>0</v>
      </c>
      <c r="E12077" s="61" t="s">
        <v>9919</v>
      </c>
      <c r="F12077" s="61" t="s">
        <v>91</v>
      </c>
      <c r="G12077" s="61" t="s">
        <v>9908</v>
      </c>
      <c r="H12077" s="61" t="s">
        <v>9903</v>
      </c>
      <c r="I12077" s="61">
        <v>42.61</v>
      </c>
      <c r="J12077" s="61">
        <v>-82.94</v>
      </c>
      <c r="K12077">
        <v>44038</v>
      </c>
      <c r="L12077"/>
      <c r="M12077"/>
    </row>
    <row r="12078" spans="1:13">
      <c r="A12078" s="61" t="s">
        <v>40</v>
      </c>
      <c r="B12078" s="61">
        <v>48035</v>
      </c>
      <c r="C12078" s="63" t="s">
        <v>968</v>
      </c>
      <c r="D12078" s="61">
        <v>0</v>
      </c>
      <c r="E12078" s="61" t="s">
        <v>9919</v>
      </c>
      <c r="F12078" s="61" t="s">
        <v>91</v>
      </c>
      <c r="G12078" s="61" t="s">
        <v>9908</v>
      </c>
      <c r="H12078" s="61" t="s">
        <v>9903</v>
      </c>
      <c r="I12078" s="61">
        <v>42.56</v>
      </c>
      <c r="J12078" s="61">
        <v>-82.91</v>
      </c>
      <c r="K12078">
        <v>34018</v>
      </c>
      <c r="L12078"/>
      <c r="M12078"/>
    </row>
    <row r="12079" spans="1:13">
      <c r="A12079" s="61" t="s">
        <v>40</v>
      </c>
      <c r="B12079" s="61">
        <v>48036</v>
      </c>
      <c r="C12079" s="63" t="s">
        <v>968</v>
      </c>
      <c r="D12079" s="61">
        <v>0</v>
      </c>
      <c r="E12079" s="61" t="s">
        <v>9919</v>
      </c>
      <c r="F12079" s="61" t="s">
        <v>91</v>
      </c>
      <c r="G12079" s="61" t="s">
        <v>9908</v>
      </c>
      <c r="H12079" s="61" t="s">
        <v>9903</v>
      </c>
      <c r="I12079" s="61">
        <v>42.58</v>
      </c>
      <c r="J12079" s="61">
        <v>-82.91</v>
      </c>
      <c r="K12079">
        <v>22517</v>
      </c>
      <c r="L12079"/>
      <c r="M12079"/>
    </row>
    <row r="12080" spans="1:13">
      <c r="A12080" s="61" t="s">
        <v>40</v>
      </c>
      <c r="B12080" s="61">
        <v>48420</v>
      </c>
      <c r="C12080" s="63" t="s">
        <v>968</v>
      </c>
      <c r="D12080" s="61">
        <v>0</v>
      </c>
      <c r="E12080" s="61" t="s">
        <v>7221</v>
      </c>
      <c r="F12080" s="61" t="s">
        <v>91</v>
      </c>
      <c r="G12080" s="61" t="s">
        <v>3697</v>
      </c>
      <c r="H12080" s="61" t="s">
        <v>9903</v>
      </c>
      <c r="I12080" s="61">
        <v>43.17</v>
      </c>
      <c r="J12080" s="61">
        <v>-83.73</v>
      </c>
      <c r="K12080">
        <v>21771</v>
      </c>
      <c r="L12080"/>
      <c r="M12080"/>
    </row>
    <row r="12081" spans="1:13">
      <c r="A12081" s="61" t="s">
        <v>40</v>
      </c>
      <c r="B12081" s="61">
        <v>49036</v>
      </c>
      <c r="C12081" s="63" t="s">
        <v>968</v>
      </c>
      <c r="D12081" s="61">
        <v>0</v>
      </c>
      <c r="E12081" s="61" t="s">
        <v>8371</v>
      </c>
      <c r="F12081" s="61" t="s">
        <v>91</v>
      </c>
      <c r="G12081" s="61" t="s">
        <v>10114</v>
      </c>
      <c r="H12081" s="61" t="s">
        <v>9903</v>
      </c>
      <c r="I12081" s="61">
        <v>41.94</v>
      </c>
      <c r="J12081" s="61">
        <v>-85</v>
      </c>
      <c r="K12081">
        <v>24632</v>
      </c>
      <c r="L12081"/>
      <c r="M12081"/>
    </row>
    <row r="12082" spans="1:13">
      <c r="A12082" s="61" t="s">
        <v>40</v>
      </c>
      <c r="B12082" s="61">
        <v>48618</v>
      </c>
      <c r="C12082" s="63" t="s">
        <v>968</v>
      </c>
      <c r="D12082" s="61">
        <v>0</v>
      </c>
      <c r="E12082" s="61" t="s">
        <v>934</v>
      </c>
      <c r="F12082" s="61" t="s">
        <v>91</v>
      </c>
      <c r="G12082" s="61" t="s">
        <v>10020</v>
      </c>
      <c r="H12082" s="61" t="s">
        <v>9903</v>
      </c>
      <c r="I12082" s="61">
        <v>43.75</v>
      </c>
      <c r="J12082" s="61">
        <v>-84.58</v>
      </c>
      <c r="K12082">
        <v>5299</v>
      </c>
      <c r="L12082"/>
      <c r="M12082"/>
    </row>
    <row r="12083" spans="1:13">
      <c r="A12083" s="61" t="s">
        <v>40</v>
      </c>
      <c r="B12083" s="61">
        <v>49038</v>
      </c>
      <c r="C12083" s="63" t="s">
        <v>968</v>
      </c>
      <c r="D12083" s="61">
        <v>0</v>
      </c>
      <c r="E12083" s="61" t="s">
        <v>10118</v>
      </c>
      <c r="F12083" s="61" t="s">
        <v>91</v>
      </c>
      <c r="G12083" s="61" t="s">
        <v>792</v>
      </c>
      <c r="H12083" s="61" t="s">
        <v>9903</v>
      </c>
      <c r="I12083" s="61">
        <v>42.18</v>
      </c>
      <c r="J12083" s="61">
        <v>-86.3</v>
      </c>
      <c r="K12083">
        <v>8979</v>
      </c>
      <c r="L12083"/>
      <c r="M12083"/>
    </row>
    <row r="12084" spans="1:13">
      <c r="A12084" s="61" t="s">
        <v>40</v>
      </c>
      <c r="B12084" s="61">
        <v>49040</v>
      </c>
      <c r="C12084" s="63" t="s">
        <v>968</v>
      </c>
      <c r="D12084" s="61">
        <v>0</v>
      </c>
      <c r="E12084" s="61" t="s">
        <v>10119</v>
      </c>
      <c r="F12084" s="61" t="s">
        <v>91</v>
      </c>
      <c r="G12084" s="61" t="s">
        <v>9668</v>
      </c>
      <c r="H12084" s="61" t="s">
        <v>9903</v>
      </c>
      <c r="I12084" s="61">
        <v>41.95</v>
      </c>
      <c r="J12084" s="61">
        <v>-85.32</v>
      </c>
      <c r="K12084">
        <v>3404</v>
      </c>
      <c r="L12084"/>
      <c r="M12084"/>
    </row>
    <row r="12085" spans="1:13">
      <c r="A12085" s="61" t="s">
        <v>40</v>
      </c>
      <c r="B12085" s="61">
        <v>48421</v>
      </c>
      <c r="C12085" s="63" t="s">
        <v>968</v>
      </c>
      <c r="D12085" s="61">
        <v>0</v>
      </c>
      <c r="E12085" s="61" t="s">
        <v>3049</v>
      </c>
      <c r="F12085" s="61" t="s">
        <v>91</v>
      </c>
      <c r="G12085" s="61" t="s">
        <v>9906</v>
      </c>
      <c r="H12085" s="61" t="s">
        <v>9903</v>
      </c>
      <c r="I12085" s="61">
        <v>43.15</v>
      </c>
      <c r="J12085" s="61">
        <v>-83.4</v>
      </c>
      <c r="K12085">
        <v>6656</v>
      </c>
      <c r="L12085"/>
      <c r="M12085"/>
    </row>
    <row r="12086" spans="1:13">
      <c r="A12086" s="61" t="s">
        <v>40</v>
      </c>
      <c r="B12086" s="61">
        <v>48063</v>
      </c>
      <c r="C12086" s="63" t="s">
        <v>968</v>
      </c>
      <c r="D12086" s="61">
        <v>0</v>
      </c>
      <c r="E12086" s="61" t="s">
        <v>910</v>
      </c>
      <c r="F12086" s="61" t="s">
        <v>91</v>
      </c>
      <c r="G12086" s="61" t="s">
        <v>7717</v>
      </c>
      <c r="H12086" s="61" t="s">
        <v>9903</v>
      </c>
      <c r="I12086" s="61">
        <v>42.85</v>
      </c>
      <c r="J12086" s="61">
        <v>-82.68</v>
      </c>
      <c r="K12086">
        <v>4112</v>
      </c>
      <c r="L12086"/>
      <c r="M12086"/>
    </row>
    <row r="12087" spans="1:13">
      <c r="A12087" s="61" t="s">
        <v>40</v>
      </c>
      <c r="B12087" s="61">
        <v>48619</v>
      </c>
      <c r="C12087" s="63" t="s">
        <v>968</v>
      </c>
      <c r="D12087" s="61">
        <v>0</v>
      </c>
      <c r="E12087" s="61" t="s">
        <v>10021</v>
      </c>
      <c r="F12087" s="61" t="s">
        <v>91</v>
      </c>
      <c r="G12087" s="61" t="s">
        <v>10022</v>
      </c>
      <c r="H12087" s="61" t="s">
        <v>9903</v>
      </c>
      <c r="I12087" s="61">
        <v>44.8</v>
      </c>
      <c r="J12087" s="61">
        <v>-84.05</v>
      </c>
      <c r="K12087">
        <v>523</v>
      </c>
      <c r="L12087"/>
      <c r="M12087"/>
    </row>
    <row r="12088" spans="1:13">
      <c r="A12088" s="61" t="s">
        <v>40</v>
      </c>
      <c r="B12088" s="61">
        <v>48382</v>
      </c>
      <c r="C12088" s="63" t="s">
        <v>968</v>
      </c>
      <c r="D12088" s="61">
        <v>0</v>
      </c>
      <c r="E12088" s="61" t="s">
        <v>9971</v>
      </c>
      <c r="F12088" s="61" t="s">
        <v>91</v>
      </c>
      <c r="G12088" s="61" t="s">
        <v>9909</v>
      </c>
      <c r="H12088" s="61" t="s">
        <v>9903</v>
      </c>
      <c r="I12088" s="61">
        <v>42.59</v>
      </c>
      <c r="J12088" s="61">
        <v>-83.5</v>
      </c>
      <c r="K12088">
        <v>23334</v>
      </c>
      <c r="L12088"/>
      <c r="M12088"/>
    </row>
    <row r="12089" spans="1:13">
      <c r="A12089" s="61" t="s">
        <v>40</v>
      </c>
      <c r="B12089" s="61">
        <v>49321</v>
      </c>
      <c r="C12089" s="63" t="s">
        <v>968</v>
      </c>
      <c r="D12089" s="61">
        <v>0</v>
      </c>
      <c r="E12089" s="61" t="s">
        <v>10175</v>
      </c>
      <c r="F12089" s="61" t="s">
        <v>91</v>
      </c>
      <c r="G12089" s="61" t="s">
        <v>1421</v>
      </c>
      <c r="H12089" s="61" t="s">
        <v>9903</v>
      </c>
      <c r="I12089" s="61">
        <v>43.04</v>
      </c>
      <c r="J12089" s="61">
        <v>-85.67</v>
      </c>
      <c r="K12089">
        <v>16764</v>
      </c>
      <c r="L12089"/>
      <c r="M12089"/>
    </row>
    <row r="12090" spans="1:13">
      <c r="A12090" s="61" t="s">
        <v>40</v>
      </c>
      <c r="B12090" s="61">
        <v>49237</v>
      </c>
      <c r="C12090" s="63" t="s">
        <v>968</v>
      </c>
      <c r="D12090" s="61">
        <v>0</v>
      </c>
      <c r="E12090" s="61" t="s">
        <v>293</v>
      </c>
      <c r="F12090" s="61" t="s">
        <v>91</v>
      </c>
      <c r="G12090" s="61" t="s">
        <v>425</v>
      </c>
      <c r="H12090" s="61" t="s">
        <v>9903</v>
      </c>
      <c r="I12090" s="61">
        <v>42.17</v>
      </c>
      <c r="J12090" s="61">
        <v>-84.64</v>
      </c>
      <c r="K12090">
        <v>3027</v>
      </c>
      <c r="L12090"/>
      <c r="M12090"/>
    </row>
    <row r="12091" spans="1:13">
      <c r="A12091" s="61" t="s">
        <v>40</v>
      </c>
      <c r="B12091" s="61">
        <v>49403</v>
      </c>
      <c r="C12091" s="63" t="s">
        <v>968</v>
      </c>
      <c r="D12091" s="61">
        <v>0</v>
      </c>
      <c r="E12091" s="61" t="s">
        <v>3638</v>
      </c>
      <c r="F12091" s="61" t="s">
        <v>91</v>
      </c>
      <c r="G12091" s="61" t="s">
        <v>9183</v>
      </c>
      <c r="H12091" s="61" t="s">
        <v>9903</v>
      </c>
      <c r="I12091" s="61">
        <v>43.14</v>
      </c>
      <c r="J12091" s="61">
        <v>-85.85</v>
      </c>
      <c r="K12091">
        <v>2491</v>
      </c>
      <c r="L12091"/>
      <c r="M12091"/>
    </row>
    <row r="12092" spans="1:13">
      <c r="A12092" s="61" t="s">
        <v>40</v>
      </c>
      <c r="B12092" s="61">
        <v>49042</v>
      </c>
      <c r="C12092" s="63" t="s">
        <v>968</v>
      </c>
      <c r="D12092" s="61">
        <v>0</v>
      </c>
      <c r="E12092" s="61" t="s">
        <v>8666</v>
      </c>
      <c r="F12092" s="61" t="s">
        <v>91</v>
      </c>
      <c r="G12092" s="61" t="s">
        <v>9668</v>
      </c>
      <c r="H12092" s="61" t="s">
        <v>9903</v>
      </c>
      <c r="I12092" s="61">
        <v>41.83</v>
      </c>
      <c r="J12092" s="61">
        <v>-85.66</v>
      </c>
      <c r="K12092">
        <v>4641</v>
      </c>
      <c r="L12092"/>
      <c r="M12092"/>
    </row>
    <row r="12093" spans="1:13">
      <c r="A12093" s="61" t="s">
        <v>40</v>
      </c>
      <c r="B12093" s="61">
        <v>49817</v>
      </c>
      <c r="C12093" s="63" t="s">
        <v>968</v>
      </c>
      <c r="D12093" s="61">
        <v>0</v>
      </c>
      <c r="E12093" s="61" t="s">
        <v>10325</v>
      </c>
      <c r="F12093" s="61" t="s">
        <v>91</v>
      </c>
      <c r="G12093" s="61" t="s">
        <v>10336</v>
      </c>
      <c r="H12093" s="61" t="s">
        <v>9903</v>
      </c>
      <c r="I12093" s="61">
        <v>45.91</v>
      </c>
      <c r="J12093" s="61">
        <v>-86.47</v>
      </c>
      <c r="K12093">
        <v>567</v>
      </c>
      <c r="L12093"/>
      <c r="M12093"/>
    </row>
    <row r="12094" spans="1:13">
      <c r="A12094" s="61" t="s">
        <v>40</v>
      </c>
      <c r="B12094" s="61">
        <v>49404</v>
      </c>
      <c r="C12094" s="63" t="s">
        <v>968</v>
      </c>
      <c r="D12094" s="61">
        <v>0</v>
      </c>
      <c r="E12094" s="61" t="s">
        <v>10187</v>
      </c>
      <c r="F12094" s="61" t="s">
        <v>91</v>
      </c>
      <c r="G12094" s="61" t="s">
        <v>9183</v>
      </c>
      <c r="H12094" s="61" t="s">
        <v>9903</v>
      </c>
      <c r="I12094" s="61">
        <v>43.06</v>
      </c>
      <c r="J12094" s="61">
        <v>-85.93</v>
      </c>
      <c r="K12094">
        <v>8913</v>
      </c>
      <c r="L12094"/>
      <c r="M12094"/>
    </row>
    <row r="12095" spans="1:13">
      <c r="A12095" s="61" t="s">
        <v>40</v>
      </c>
      <c r="B12095" s="61">
        <v>49625</v>
      </c>
      <c r="C12095" s="63" t="s">
        <v>968</v>
      </c>
      <c r="D12095" s="61">
        <v>0</v>
      </c>
      <c r="E12095" s="61" t="s">
        <v>10222</v>
      </c>
      <c r="F12095" s="61" t="s">
        <v>91</v>
      </c>
      <c r="G12095" s="61" t="s">
        <v>10213</v>
      </c>
      <c r="H12095" s="61" t="s">
        <v>9903</v>
      </c>
      <c r="I12095" s="61">
        <v>44.48</v>
      </c>
      <c r="J12095" s="61">
        <v>-85.92</v>
      </c>
      <c r="K12095">
        <v>1454</v>
      </c>
      <c r="L12095"/>
      <c r="M12095"/>
    </row>
    <row r="12096" spans="1:13">
      <c r="A12096" s="61" t="s">
        <v>40</v>
      </c>
      <c r="B12096" s="61">
        <v>49322</v>
      </c>
      <c r="C12096" s="63" t="s">
        <v>968</v>
      </c>
      <c r="D12096" s="61">
        <v>0</v>
      </c>
      <c r="E12096" s="61" t="s">
        <v>4198</v>
      </c>
      <c r="F12096" s="61" t="s">
        <v>91</v>
      </c>
      <c r="G12096" s="61" t="s">
        <v>10078</v>
      </c>
      <c r="H12096" s="61" t="s">
        <v>9903</v>
      </c>
      <c r="I12096" s="61">
        <v>43.36</v>
      </c>
      <c r="J12096" s="61">
        <v>-85.4</v>
      </c>
      <c r="K12096">
        <v>1164</v>
      </c>
      <c r="L12096"/>
      <c r="M12096"/>
    </row>
    <row r="12097" spans="1:13">
      <c r="A12097" s="61" t="s">
        <v>40</v>
      </c>
      <c r="B12097" s="61">
        <v>49818</v>
      </c>
      <c r="C12097" s="63" t="s">
        <v>968</v>
      </c>
      <c r="D12097" s="61">
        <v>0</v>
      </c>
      <c r="E12097" s="61" t="s">
        <v>10326</v>
      </c>
      <c r="F12097" s="61" t="s">
        <v>91</v>
      </c>
      <c r="G12097" s="61" t="s">
        <v>10320</v>
      </c>
      <c r="H12097" s="61" t="s">
        <v>9903</v>
      </c>
      <c r="I12097" s="61">
        <v>45.9</v>
      </c>
      <c r="J12097" s="61">
        <v>-87.23</v>
      </c>
      <c r="K12097">
        <v>966</v>
      </c>
      <c r="L12097"/>
      <c r="M12097"/>
    </row>
    <row r="12098" spans="1:13">
      <c r="A12098" s="61" t="s">
        <v>40</v>
      </c>
      <c r="B12098" s="61">
        <v>48817</v>
      </c>
      <c r="C12098" s="63" t="s">
        <v>968</v>
      </c>
      <c r="D12098" s="61">
        <v>0</v>
      </c>
      <c r="E12098" s="61" t="s">
        <v>9682</v>
      </c>
      <c r="F12098" s="61" t="s">
        <v>91</v>
      </c>
      <c r="G12098" s="61" t="s">
        <v>9977</v>
      </c>
      <c r="H12098" s="61" t="s">
        <v>9903</v>
      </c>
      <c r="I12098" s="61">
        <v>42.98</v>
      </c>
      <c r="J12098" s="61">
        <v>-84.11</v>
      </c>
      <c r="K12098">
        <v>5714</v>
      </c>
      <c r="L12098"/>
      <c r="M12098"/>
    </row>
    <row r="12099" spans="1:13">
      <c r="A12099" s="61" t="s">
        <v>40</v>
      </c>
      <c r="B12099" s="61">
        <v>49043</v>
      </c>
      <c r="C12099" s="63" t="s">
        <v>968</v>
      </c>
      <c r="D12099" s="61">
        <v>0</v>
      </c>
      <c r="E12099" s="61" t="s">
        <v>10120</v>
      </c>
      <c r="F12099" s="61" t="s">
        <v>91</v>
      </c>
      <c r="G12099" s="61" t="s">
        <v>8359</v>
      </c>
      <c r="H12099" s="61" t="s">
        <v>9903</v>
      </c>
      <c r="I12099" s="61">
        <v>42.29</v>
      </c>
      <c r="J12099" s="61">
        <v>-86.26</v>
      </c>
      <c r="K12099">
        <v>2056</v>
      </c>
      <c r="L12099"/>
      <c r="M12099"/>
    </row>
    <row r="12100" spans="1:13">
      <c r="A12100" s="61" t="s">
        <v>40</v>
      </c>
      <c r="B12100" s="61">
        <v>49919</v>
      </c>
      <c r="C12100" s="63" t="s">
        <v>968</v>
      </c>
      <c r="D12100" s="61">
        <v>0</v>
      </c>
      <c r="E12100" s="61" t="s">
        <v>195</v>
      </c>
      <c r="F12100" s="61" t="s">
        <v>91</v>
      </c>
      <c r="G12100" s="61" t="s">
        <v>10350</v>
      </c>
      <c r="H12100" s="61" t="s">
        <v>9903</v>
      </c>
      <c r="I12100" s="61">
        <v>46.51</v>
      </c>
      <c r="J12100" s="61">
        <v>-88.44</v>
      </c>
      <c r="K12100">
        <v>147</v>
      </c>
      <c r="L12100"/>
      <c r="M12100"/>
    </row>
    <row r="12101" spans="1:13">
      <c r="A12101" s="61" t="s">
        <v>40</v>
      </c>
      <c r="B12101" s="61">
        <v>48422</v>
      </c>
      <c r="C12101" s="63" t="s">
        <v>968</v>
      </c>
      <c r="D12101" s="61">
        <v>0</v>
      </c>
      <c r="E12101" s="61" t="s">
        <v>9982</v>
      </c>
      <c r="F12101" s="61" t="s">
        <v>91</v>
      </c>
      <c r="G12101" s="61" t="s">
        <v>9975</v>
      </c>
      <c r="H12101" s="61" t="s">
        <v>9903</v>
      </c>
      <c r="I12101" s="61">
        <v>43.27</v>
      </c>
      <c r="J12101" s="61">
        <v>-82.61</v>
      </c>
      <c r="K12101">
        <v>6130</v>
      </c>
      <c r="L12101"/>
      <c r="M12101"/>
    </row>
    <row r="12102" spans="1:13">
      <c r="A12102" s="61" t="s">
        <v>40</v>
      </c>
      <c r="B12102" s="61">
        <v>48818</v>
      </c>
      <c r="C12102" s="63" t="s">
        <v>968</v>
      </c>
      <c r="D12102" s="61">
        <v>0</v>
      </c>
      <c r="E12102" s="61" t="s">
        <v>10080</v>
      </c>
      <c r="F12102" s="61" t="s">
        <v>91</v>
      </c>
      <c r="G12102" s="61" t="s">
        <v>10078</v>
      </c>
      <c r="H12102" s="61" t="s">
        <v>9903</v>
      </c>
      <c r="I12102" s="61">
        <v>43.26</v>
      </c>
      <c r="J12102" s="61">
        <v>-84.91</v>
      </c>
      <c r="K12102">
        <v>2302</v>
      </c>
      <c r="L12102"/>
      <c r="M12102"/>
    </row>
    <row r="12103" spans="1:13">
      <c r="A12103" s="61" t="s">
        <v>40</v>
      </c>
      <c r="B12103" s="61">
        <v>49920</v>
      </c>
      <c r="C12103" s="63" t="s">
        <v>968</v>
      </c>
      <c r="D12103" s="61">
        <v>0</v>
      </c>
      <c r="E12103" s="61" t="s">
        <v>10374</v>
      </c>
      <c r="F12103" s="61" t="s">
        <v>91</v>
      </c>
      <c r="G12103" s="61" t="s">
        <v>10365</v>
      </c>
      <c r="H12103" s="61" t="s">
        <v>10313</v>
      </c>
      <c r="I12103" s="61">
        <v>46.09</v>
      </c>
      <c r="J12103" s="61">
        <v>-88.32</v>
      </c>
      <c r="K12103">
        <v>4046</v>
      </c>
      <c r="L12103"/>
      <c r="M12103"/>
    </row>
    <row r="12104" spans="1:13">
      <c r="A12104" s="61" t="s">
        <v>40</v>
      </c>
      <c r="B12104" s="61">
        <v>48728</v>
      </c>
      <c r="C12104" s="63" t="s">
        <v>968</v>
      </c>
      <c r="D12104" s="61">
        <v>0</v>
      </c>
      <c r="E12104" s="61" t="s">
        <v>10043</v>
      </c>
      <c r="F12104" s="61" t="s">
        <v>91</v>
      </c>
      <c r="G12104" s="61" t="s">
        <v>10038</v>
      </c>
      <c r="H12104" s="61" t="s">
        <v>9903</v>
      </c>
      <c r="I12104" s="61">
        <v>44.71</v>
      </c>
      <c r="J12104" s="61">
        <v>-83.8</v>
      </c>
      <c r="K12104">
        <v>284</v>
      </c>
      <c r="L12104"/>
      <c r="M12104"/>
    </row>
    <row r="12105" spans="1:13">
      <c r="A12105" s="61" t="s">
        <v>40</v>
      </c>
      <c r="B12105" s="61">
        <v>49820</v>
      </c>
      <c r="C12105" s="63" t="s">
        <v>968</v>
      </c>
      <c r="D12105" s="61">
        <v>0</v>
      </c>
      <c r="E12105" s="61" t="s">
        <v>10327</v>
      </c>
      <c r="F12105" s="61" t="s">
        <v>91</v>
      </c>
      <c r="G12105" s="61" t="s">
        <v>10270</v>
      </c>
      <c r="H12105" s="61" t="s">
        <v>9903</v>
      </c>
      <c r="I12105" s="61">
        <v>46.19</v>
      </c>
      <c r="J12105" s="61">
        <v>-85.65</v>
      </c>
      <c r="K12105">
        <v>304</v>
      </c>
      <c r="L12105"/>
      <c r="M12105"/>
    </row>
    <row r="12106" spans="1:13">
      <c r="A12106" s="61" t="s">
        <v>40</v>
      </c>
      <c r="B12106" s="61">
        <v>49405</v>
      </c>
      <c r="C12106" s="63" t="s">
        <v>968</v>
      </c>
      <c r="D12106" s="61">
        <v>0</v>
      </c>
      <c r="E12106" s="61" t="s">
        <v>8661</v>
      </c>
      <c r="F12106" s="61" t="s">
        <v>91</v>
      </c>
      <c r="G12106" s="61" t="s">
        <v>6176</v>
      </c>
      <c r="H12106" s="61" t="s">
        <v>9903</v>
      </c>
      <c r="I12106" s="61">
        <v>43.95</v>
      </c>
      <c r="J12106" s="61">
        <v>-86.21</v>
      </c>
      <c r="K12106">
        <v>1587</v>
      </c>
      <c r="L12106"/>
      <c r="M12106"/>
    </row>
    <row r="12107" spans="1:13">
      <c r="A12107" s="61" t="s">
        <v>40</v>
      </c>
      <c r="B12107" s="61">
        <v>49724</v>
      </c>
      <c r="C12107" s="63" t="s">
        <v>968</v>
      </c>
      <c r="D12107" s="61">
        <v>0</v>
      </c>
      <c r="E12107" s="61" t="s">
        <v>10272</v>
      </c>
      <c r="F12107" s="61" t="s">
        <v>91</v>
      </c>
      <c r="G12107" s="61" t="s">
        <v>10263</v>
      </c>
      <c r="H12107" s="61" t="s">
        <v>9903</v>
      </c>
      <c r="I12107" s="61">
        <v>46.36</v>
      </c>
      <c r="J12107" s="61">
        <v>-84.43</v>
      </c>
      <c r="K12107">
        <v>1173</v>
      </c>
      <c r="L12107"/>
      <c r="M12107"/>
    </row>
    <row r="12108" spans="1:13">
      <c r="A12108" s="61" t="s">
        <v>40</v>
      </c>
      <c r="B12108" s="61">
        <v>49821</v>
      </c>
      <c r="C12108" s="63" t="s">
        <v>968</v>
      </c>
      <c r="D12108" s="61">
        <v>0</v>
      </c>
      <c r="E12108" s="61" t="s">
        <v>10328</v>
      </c>
      <c r="F12108" s="61" t="s">
        <v>91</v>
      </c>
      <c r="G12108" s="61" t="s">
        <v>10323</v>
      </c>
      <c r="H12108" s="61" t="s">
        <v>10313</v>
      </c>
      <c r="I12108" s="61">
        <v>45.46</v>
      </c>
      <c r="J12108" s="61">
        <v>-87.6</v>
      </c>
      <c r="K12108">
        <v>1210</v>
      </c>
      <c r="L12108"/>
      <c r="M12108"/>
    </row>
    <row r="12109" spans="1:13">
      <c r="A12109" s="61" t="s">
        <v>40</v>
      </c>
      <c r="B12109" s="61">
        <v>48819</v>
      </c>
      <c r="C12109" s="63" t="s">
        <v>968</v>
      </c>
      <c r="D12109" s="61">
        <v>0</v>
      </c>
      <c r="E12109" s="61" t="s">
        <v>3786</v>
      </c>
      <c r="F12109" s="61" t="s">
        <v>91</v>
      </c>
      <c r="G12109" s="61" t="s">
        <v>10073</v>
      </c>
      <c r="H12109" s="61" t="s">
        <v>9903</v>
      </c>
      <c r="I12109" s="61">
        <v>42.55</v>
      </c>
      <c r="J12109" s="61">
        <v>-84.3</v>
      </c>
      <c r="K12109">
        <v>2601</v>
      </c>
      <c r="L12109"/>
      <c r="M12109"/>
    </row>
    <row r="12110" spans="1:13">
      <c r="A12110" s="61" t="s">
        <v>40</v>
      </c>
      <c r="B12110" s="61">
        <v>48350</v>
      </c>
      <c r="C12110" s="63" t="s">
        <v>968</v>
      </c>
      <c r="D12110" s="61">
        <v>0</v>
      </c>
      <c r="E12110" s="61" t="s">
        <v>9966</v>
      </c>
      <c r="F12110" s="61" t="s">
        <v>91</v>
      </c>
      <c r="G12110" s="61" t="s">
        <v>9909</v>
      </c>
      <c r="H12110" s="61" t="s">
        <v>9903</v>
      </c>
      <c r="I12110" s="61">
        <v>42.75</v>
      </c>
      <c r="J12110" s="61">
        <v>-83.54</v>
      </c>
      <c r="K12110">
        <v>7581</v>
      </c>
      <c r="L12110"/>
      <c r="M12110"/>
    </row>
    <row r="12111" spans="1:13">
      <c r="A12111" s="61" t="s">
        <v>40</v>
      </c>
      <c r="B12111" s="61">
        <v>48423</v>
      </c>
      <c r="C12111" s="63" t="s">
        <v>968</v>
      </c>
      <c r="D12111" s="61">
        <v>0</v>
      </c>
      <c r="E12111" s="61" t="s">
        <v>9983</v>
      </c>
      <c r="F12111" s="61" t="s">
        <v>91</v>
      </c>
      <c r="G12111" s="61" t="s">
        <v>3697</v>
      </c>
      <c r="H12111" s="61" t="s">
        <v>9903</v>
      </c>
      <c r="I12111" s="61">
        <v>43.03</v>
      </c>
      <c r="J12111" s="61">
        <v>-83.51</v>
      </c>
      <c r="K12111">
        <v>33801</v>
      </c>
      <c r="L12111"/>
      <c r="M12111"/>
    </row>
    <row r="12112" spans="1:13">
      <c r="A12112" s="61" t="s">
        <v>40</v>
      </c>
      <c r="B12112" s="61">
        <v>49725</v>
      </c>
      <c r="C12112" s="63" t="s">
        <v>968</v>
      </c>
      <c r="D12112" s="61">
        <v>0</v>
      </c>
      <c r="E12112" s="61" t="s">
        <v>10273</v>
      </c>
      <c r="F12112" s="61" t="s">
        <v>91</v>
      </c>
      <c r="G12112" s="61" t="s">
        <v>10263</v>
      </c>
      <c r="H12112" s="61" t="s">
        <v>9903</v>
      </c>
      <c r="I12112" s="61">
        <v>45.99</v>
      </c>
      <c r="J12112" s="61">
        <v>-83.9</v>
      </c>
      <c r="K12112">
        <v>640</v>
      </c>
      <c r="L12112"/>
      <c r="M12112"/>
    </row>
    <row r="12113" spans="1:13">
      <c r="A12113" s="61" t="s">
        <v>40</v>
      </c>
      <c r="B12113" s="61">
        <v>48128</v>
      </c>
      <c r="C12113" s="63" t="s">
        <v>968</v>
      </c>
      <c r="D12113" s="61">
        <v>0</v>
      </c>
      <c r="E12113" s="61" t="s">
        <v>9937</v>
      </c>
      <c r="F12113" s="61" t="s">
        <v>91</v>
      </c>
      <c r="G12113" s="61" t="s">
        <v>763</v>
      </c>
      <c r="H12113" s="61" t="s">
        <v>9903</v>
      </c>
      <c r="I12113" s="61">
        <v>42.32</v>
      </c>
      <c r="J12113" s="61">
        <v>-83.26</v>
      </c>
      <c r="K12113">
        <v>11641</v>
      </c>
      <c r="L12113"/>
      <c r="M12113"/>
    </row>
    <row r="12114" spans="1:13">
      <c r="A12114" s="61" t="s">
        <v>40</v>
      </c>
      <c r="B12114" s="61">
        <v>48124</v>
      </c>
      <c r="C12114" s="63" t="s">
        <v>968</v>
      </c>
      <c r="D12114" s="61">
        <v>0</v>
      </c>
      <c r="E12114" s="61" t="s">
        <v>9937</v>
      </c>
      <c r="F12114" s="61" t="s">
        <v>91</v>
      </c>
      <c r="G12114" s="61" t="s">
        <v>763</v>
      </c>
      <c r="H12114" s="61" t="s">
        <v>9903</v>
      </c>
      <c r="I12114" s="61">
        <v>42.3</v>
      </c>
      <c r="J12114" s="61">
        <v>-83.25</v>
      </c>
      <c r="K12114">
        <v>34134</v>
      </c>
      <c r="L12114"/>
      <c r="M12114"/>
    </row>
    <row r="12115" spans="1:13">
      <c r="A12115" s="61" t="s">
        <v>40</v>
      </c>
      <c r="B12115" s="61">
        <v>48120</v>
      </c>
      <c r="C12115" s="63" t="s">
        <v>968</v>
      </c>
      <c r="D12115" s="61">
        <v>0</v>
      </c>
      <c r="E12115" s="61" t="s">
        <v>9937</v>
      </c>
      <c r="F12115" s="61" t="s">
        <v>91</v>
      </c>
      <c r="G12115" s="61" t="s">
        <v>763</v>
      </c>
      <c r="H12115" s="61" t="s">
        <v>9903</v>
      </c>
      <c r="I12115" s="61">
        <v>42.31</v>
      </c>
      <c r="J12115" s="61">
        <v>-83.21</v>
      </c>
      <c r="K12115">
        <v>8338</v>
      </c>
      <c r="L12115"/>
      <c r="M12115"/>
    </row>
    <row r="12116" spans="1:13">
      <c r="A12116" s="61" t="s">
        <v>40</v>
      </c>
      <c r="B12116" s="61">
        <v>48126</v>
      </c>
      <c r="C12116" s="63" t="s">
        <v>968</v>
      </c>
      <c r="D12116" s="61">
        <v>0</v>
      </c>
      <c r="E12116" s="61" t="s">
        <v>9937</v>
      </c>
      <c r="F12116" s="61" t="s">
        <v>91</v>
      </c>
      <c r="G12116" s="61" t="s">
        <v>763</v>
      </c>
      <c r="H12116" s="61" t="s">
        <v>9903</v>
      </c>
      <c r="I12116" s="61">
        <v>42.33</v>
      </c>
      <c r="J12116" s="61">
        <v>-83.18</v>
      </c>
      <c r="K12116">
        <v>55863</v>
      </c>
      <c r="L12116"/>
      <c r="M12116"/>
    </row>
    <row r="12117" spans="1:13">
      <c r="A12117" s="61" t="s">
        <v>40</v>
      </c>
      <c r="B12117" s="61">
        <v>48127</v>
      </c>
      <c r="C12117" s="63" t="s">
        <v>968</v>
      </c>
      <c r="D12117" s="61">
        <v>0</v>
      </c>
      <c r="E12117" s="61" t="s">
        <v>9939</v>
      </c>
      <c r="F12117" s="61" t="s">
        <v>91</v>
      </c>
      <c r="G12117" s="61" t="s">
        <v>763</v>
      </c>
      <c r="H12117" s="61" t="s">
        <v>9903</v>
      </c>
      <c r="I12117" s="61">
        <v>42.34</v>
      </c>
      <c r="J12117" s="61">
        <v>-83.28</v>
      </c>
      <c r="K12117">
        <v>41222</v>
      </c>
      <c r="L12117"/>
      <c r="M12117"/>
    </row>
    <row r="12118" spans="1:13">
      <c r="A12118" s="61" t="s">
        <v>40</v>
      </c>
      <c r="B12118" s="61">
        <v>48125</v>
      </c>
      <c r="C12118" s="63" t="s">
        <v>968</v>
      </c>
      <c r="D12118" s="61">
        <v>0</v>
      </c>
      <c r="E12118" s="61" t="s">
        <v>9939</v>
      </c>
      <c r="F12118" s="61" t="s">
        <v>91</v>
      </c>
      <c r="G12118" s="61" t="s">
        <v>763</v>
      </c>
      <c r="H12118" s="61" t="s">
        <v>9903</v>
      </c>
      <c r="I12118" s="61">
        <v>42.28</v>
      </c>
      <c r="J12118" s="61">
        <v>-83.26</v>
      </c>
      <c r="K12118">
        <v>22070</v>
      </c>
      <c r="L12118"/>
      <c r="M12118"/>
    </row>
    <row r="12119" spans="1:13">
      <c r="A12119" s="61" t="s">
        <v>40</v>
      </c>
      <c r="B12119" s="61">
        <v>49045</v>
      </c>
      <c r="C12119" s="63" t="s">
        <v>968</v>
      </c>
      <c r="D12119" s="61">
        <v>0</v>
      </c>
      <c r="E12119" s="61" t="s">
        <v>207</v>
      </c>
      <c r="F12119" s="61" t="s">
        <v>91</v>
      </c>
      <c r="G12119" s="61" t="s">
        <v>8359</v>
      </c>
      <c r="H12119" s="61" t="s">
        <v>9903</v>
      </c>
      <c r="I12119" s="61">
        <v>42.1</v>
      </c>
      <c r="J12119" s="61">
        <v>-85.97</v>
      </c>
      <c r="K12119">
        <v>5256</v>
      </c>
      <c r="L12119"/>
      <c r="M12119"/>
    </row>
    <row r="12120" spans="1:13">
      <c r="A12120" s="61" t="s">
        <v>40</v>
      </c>
      <c r="B12120" s="61">
        <v>48426</v>
      </c>
      <c r="C12120" s="63" t="s">
        <v>968</v>
      </c>
      <c r="D12120" s="61">
        <v>0</v>
      </c>
      <c r="E12120" s="61" t="s">
        <v>9817</v>
      </c>
      <c r="F12120" s="61" t="s">
        <v>91</v>
      </c>
      <c r="G12120" s="61" t="s">
        <v>9975</v>
      </c>
      <c r="H12120" s="61" t="s">
        <v>9903</v>
      </c>
      <c r="I12120" s="61">
        <v>43.51</v>
      </c>
      <c r="J12120" s="61">
        <v>-83.06</v>
      </c>
      <c r="K12120">
        <v>895</v>
      </c>
      <c r="L12120"/>
      <c r="M12120"/>
    </row>
    <row r="12121" spans="1:13">
      <c r="A12121" s="61" t="s">
        <v>40</v>
      </c>
      <c r="B12121" s="61">
        <v>48427</v>
      </c>
      <c r="C12121" s="63" t="s">
        <v>968</v>
      </c>
      <c r="D12121" s="61">
        <v>0</v>
      </c>
      <c r="E12121" s="61" t="s">
        <v>9984</v>
      </c>
      <c r="F12121" s="61" t="s">
        <v>91</v>
      </c>
      <c r="G12121" s="61" t="s">
        <v>9975</v>
      </c>
      <c r="H12121" s="61" t="s">
        <v>9903</v>
      </c>
      <c r="I12121" s="61">
        <v>43.52</v>
      </c>
      <c r="J12121" s="61">
        <v>-82.74</v>
      </c>
      <c r="K12121">
        <v>2599</v>
      </c>
      <c r="L12121"/>
      <c r="M12121"/>
    </row>
    <row r="12122" spans="1:13">
      <c r="A12122" s="61" t="s">
        <v>40</v>
      </c>
      <c r="B12122" s="61">
        <v>49238</v>
      </c>
      <c r="C12122" s="63" t="s">
        <v>968</v>
      </c>
      <c r="D12122" s="61">
        <v>0</v>
      </c>
      <c r="E12122" s="61" t="s">
        <v>1076</v>
      </c>
      <c r="F12122" s="61" t="s">
        <v>91</v>
      </c>
      <c r="G12122" s="61" t="s">
        <v>10146</v>
      </c>
      <c r="H12122" s="61" t="s">
        <v>9903</v>
      </c>
      <c r="I12122" s="61">
        <v>41.89</v>
      </c>
      <c r="J12122" s="61">
        <v>-83.77</v>
      </c>
      <c r="K12122">
        <v>1674</v>
      </c>
      <c r="L12122"/>
      <c r="M12122"/>
    </row>
    <row r="12123" spans="1:13">
      <c r="A12123" s="61" t="s">
        <v>40</v>
      </c>
      <c r="B12123" s="61">
        <v>49822</v>
      </c>
      <c r="C12123" s="63" t="s">
        <v>968</v>
      </c>
      <c r="D12123" s="61">
        <v>0</v>
      </c>
      <c r="E12123" s="61" t="s">
        <v>10329</v>
      </c>
      <c r="F12123" s="61" t="s">
        <v>91</v>
      </c>
      <c r="G12123" s="61" t="s">
        <v>10318</v>
      </c>
      <c r="H12123" s="61" t="s">
        <v>9903</v>
      </c>
      <c r="I12123" s="61">
        <v>46.47</v>
      </c>
      <c r="J12123" s="61">
        <v>-87.04</v>
      </c>
      <c r="K12123">
        <v>227</v>
      </c>
      <c r="L12123"/>
      <c r="M12123"/>
    </row>
    <row r="12124" spans="1:13">
      <c r="A12124" s="61" t="s">
        <v>40</v>
      </c>
      <c r="B12124" s="61">
        <v>48729</v>
      </c>
      <c r="C12124" s="63" t="s">
        <v>968</v>
      </c>
      <c r="D12124" s="61">
        <v>0</v>
      </c>
      <c r="E12124" s="61" t="s">
        <v>10044</v>
      </c>
      <c r="F12124" s="61" t="s">
        <v>91</v>
      </c>
      <c r="G12124" s="61" t="s">
        <v>9987</v>
      </c>
      <c r="H12124" s="61" t="s">
        <v>9903</v>
      </c>
      <c r="I12124" s="61">
        <v>43.51</v>
      </c>
      <c r="J12124" s="61">
        <v>-83.18</v>
      </c>
      <c r="K12124">
        <v>1521</v>
      </c>
      <c r="L12124"/>
      <c r="M12124"/>
    </row>
    <row r="12125" spans="1:13">
      <c r="A12125" s="61" t="s">
        <v>40</v>
      </c>
      <c r="B12125" s="61">
        <v>49046</v>
      </c>
      <c r="C12125" s="63" t="s">
        <v>968</v>
      </c>
      <c r="D12125" s="61">
        <v>0</v>
      </c>
      <c r="E12125" s="61" t="s">
        <v>10121</v>
      </c>
      <c r="F12125" s="61" t="s">
        <v>91</v>
      </c>
      <c r="G12125" s="61" t="s">
        <v>10107</v>
      </c>
      <c r="H12125" s="61" t="s">
        <v>9903</v>
      </c>
      <c r="I12125" s="61">
        <v>42.49</v>
      </c>
      <c r="J12125" s="61">
        <v>-85.4</v>
      </c>
      <c r="K12125">
        <v>7080</v>
      </c>
      <c r="L12125"/>
      <c r="M12125"/>
    </row>
    <row r="12126" spans="1:13">
      <c r="A12126" s="61" t="s">
        <v>40</v>
      </c>
      <c r="B12126" s="61">
        <v>48242</v>
      </c>
      <c r="C12126" s="63" t="s">
        <v>968</v>
      </c>
      <c r="D12126" s="61">
        <v>0</v>
      </c>
      <c r="E12126" s="61" t="s">
        <v>1931</v>
      </c>
      <c r="F12126" s="61" t="s">
        <v>91</v>
      </c>
      <c r="G12126" s="61" t="s">
        <v>763</v>
      </c>
      <c r="H12126" s="61" t="s">
        <v>9903</v>
      </c>
      <c r="I12126" s="61">
        <v>42.22</v>
      </c>
      <c r="J12126" s="61">
        <v>-83.35</v>
      </c>
      <c r="K12126">
        <v>0</v>
      </c>
      <c r="L12126"/>
      <c r="M12126"/>
    </row>
    <row r="12127" spans="1:13">
      <c r="A12127" s="61" t="s">
        <v>40</v>
      </c>
      <c r="B12127" s="61">
        <v>48223</v>
      </c>
      <c r="C12127" s="63" t="s">
        <v>968</v>
      </c>
      <c r="D12127" s="61">
        <v>0</v>
      </c>
      <c r="E12127" s="61" t="s">
        <v>1931</v>
      </c>
      <c r="F12127" s="61" t="s">
        <v>91</v>
      </c>
      <c r="G12127" s="61" t="s">
        <v>763</v>
      </c>
      <c r="H12127" s="61" t="s">
        <v>9903</v>
      </c>
      <c r="I12127" s="61">
        <v>42.39</v>
      </c>
      <c r="J12127" s="61">
        <v>-83.25</v>
      </c>
      <c r="K12127">
        <v>22956</v>
      </c>
      <c r="L12127"/>
      <c r="M12127"/>
    </row>
    <row r="12128" spans="1:13">
      <c r="A12128" s="61" t="s">
        <v>40</v>
      </c>
      <c r="B12128" s="61">
        <v>48219</v>
      </c>
      <c r="C12128" s="63" t="s">
        <v>968</v>
      </c>
      <c r="D12128" s="61">
        <v>0</v>
      </c>
      <c r="E12128" s="61" t="s">
        <v>1931</v>
      </c>
      <c r="F12128" s="61" t="s">
        <v>91</v>
      </c>
      <c r="G12128" s="61" t="s">
        <v>763</v>
      </c>
      <c r="H12128" s="61" t="s">
        <v>9903</v>
      </c>
      <c r="I12128" s="61">
        <v>42.43</v>
      </c>
      <c r="J12128" s="61">
        <v>-83.25</v>
      </c>
      <c r="K12128">
        <v>46811</v>
      </c>
      <c r="L12128"/>
      <c r="M12128"/>
    </row>
    <row r="12129" spans="1:13">
      <c r="A12129" s="61" t="s">
        <v>40</v>
      </c>
      <c r="B12129" s="61">
        <v>48228</v>
      </c>
      <c r="C12129" s="63" t="s">
        <v>968</v>
      </c>
      <c r="D12129" s="61">
        <v>0</v>
      </c>
      <c r="E12129" s="61" t="s">
        <v>1931</v>
      </c>
      <c r="F12129" s="61" t="s">
        <v>91</v>
      </c>
      <c r="G12129" s="61" t="s">
        <v>763</v>
      </c>
      <c r="H12129" s="61" t="s">
        <v>9903</v>
      </c>
      <c r="I12129" s="61">
        <v>42.36</v>
      </c>
      <c r="J12129" s="61">
        <v>-83.22</v>
      </c>
      <c r="K12129">
        <v>53893</v>
      </c>
      <c r="L12129"/>
      <c r="M12129"/>
    </row>
    <row r="12130" spans="1:13">
      <c r="A12130" s="61" t="s">
        <v>40</v>
      </c>
      <c r="B12130" s="61">
        <v>48227</v>
      </c>
      <c r="C12130" s="63" t="s">
        <v>968</v>
      </c>
      <c r="D12130" s="61">
        <v>0</v>
      </c>
      <c r="E12130" s="61" t="s">
        <v>1931</v>
      </c>
      <c r="F12130" s="61" t="s">
        <v>91</v>
      </c>
      <c r="G12130" s="61" t="s">
        <v>763</v>
      </c>
      <c r="H12130" s="61" t="s">
        <v>9903</v>
      </c>
      <c r="I12130" s="61">
        <v>42.39</v>
      </c>
      <c r="J12130" s="61">
        <v>-83.19</v>
      </c>
      <c r="K12130">
        <v>40266</v>
      </c>
      <c r="L12130"/>
      <c r="M12130"/>
    </row>
    <row r="12131" spans="1:13">
      <c r="A12131" s="61" t="s">
        <v>40</v>
      </c>
      <c r="B12131" s="61">
        <v>48235</v>
      </c>
      <c r="C12131" s="63" t="s">
        <v>968</v>
      </c>
      <c r="D12131" s="61">
        <v>0</v>
      </c>
      <c r="E12131" s="61" t="s">
        <v>1931</v>
      </c>
      <c r="F12131" s="61" t="s">
        <v>91</v>
      </c>
      <c r="G12131" s="61" t="s">
        <v>763</v>
      </c>
      <c r="H12131" s="61" t="s">
        <v>9903</v>
      </c>
      <c r="I12131" s="61">
        <v>42.43</v>
      </c>
      <c r="J12131" s="61">
        <v>-83.19</v>
      </c>
      <c r="K12131">
        <v>45188</v>
      </c>
      <c r="L12131"/>
      <c r="M12131"/>
    </row>
    <row r="12132" spans="1:13">
      <c r="A12132" s="61" t="s">
        <v>40</v>
      </c>
      <c r="B12132" s="61">
        <v>48217</v>
      </c>
      <c r="C12132" s="63" t="s">
        <v>968</v>
      </c>
      <c r="D12132" s="61">
        <v>0</v>
      </c>
      <c r="E12132" s="61" t="s">
        <v>1931</v>
      </c>
      <c r="F12132" s="61" t="s">
        <v>91</v>
      </c>
      <c r="G12132" s="61" t="s">
        <v>763</v>
      </c>
      <c r="H12132" s="61" t="s">
        <v>9903</v>
      </c>
      <c r="I12132" s="61">
        <v>42.28</v>
      </c>
      <c r="J12132" s="61">
        <v>-83.16</v>
      </c>
      <c r="K12132">
        <v>6437</v>
      </c>
      <c r="L12132"/>
      <c r="M12132"/>
    </row>
    <row r="12133" spans="1:13">
      <c r="A12133" s="61" t="s">
        <v>40</v>
      </c>
      <c r="B12133" s="61">
        <v>48221</v>
      </c>
      <c r="C12133" s="63" t="s">
        <v>968</v>
      </c>
      <c r="D12133" s="61">
        <v>0</v>
      </c>
      <c r="E12133" s="61" t="s">
        <v>1931</v>
      </c>
      <c r="F12133" s="61" t="s">
        <v>91</v>
      </c>
      <c r="G12133" s="61" t="s">
        <v>763</v>
      </c>
      <c r="H12133" s="61" t="s">
        <v>9903</v>
      </c>
      <c r="I12133" s="61">
        <v>42.43</v>
      </c>
      <c r="J12133" s="61">
        <v>-83.15</v>
      </c>
      <c r="K12133">
        <v>38204</v>
      </c>
      <c r="L12133"/>
      <c r="M12133"/>
    </row>
    <row r="12134" spans="1:13">
      <c r="A12134" s="61" t="s">
        <v>40</v>
      </c>
      <c r="B12134" s="61">
        <v>48204</v>
      </c>
      <c r="C12134" s="63" t="s">
        <v>968</v>
      </c>
      <c r="D12134" s="61">
        <v>0</v>
      </c>
      <c r="E12134" s="61" t="s">
        <v>1931</v>
      </c>
      <c r="F12134" s="61" t="s">
        <v>91</v>
      </c>
      <c r="G12134" s="61" t="s">
        <v>763</v>
      </c>
      <c r="H12134" s="61" t="s">
        <v>9903</v>
      </c>
      <c r="I12134" s="61">
        <v>42.37</v>
      </c>
      <c r="J12134" s="61">
        <v>-83.14</v>
      </c>
      <c r="K12134">
        <v>21738</v>
      </c>
      <c r="L12134"/>
      <c r="M12134"/>
    </row>
    <row r="12135" spans="1:13">
      <c r="A12135" s="61" t="s">
        <v>40</v>
      </c>
      <c r="B12135" s="61">
        <v>48238</v>
      </c>
      <c r="C12135" s="63" t="s">
        <v>968</v>
      </c>
      <c r="D12135" s="61">
        <v>0</v>
      </c>
      <c r="E12135" s="61" t="s">
        <v>1931</v>
      </c>
      <c r="F12135" s="61" t="s">
        <v>91</v>
      </c>
      <c r="G12135" s="61" t="s">
        <v>763</v>
      </c>
      <c r="H12135" s="61" t="s">
        <v>9903</v>
      </c>
      <c r="I12135" s="61">
        <v>42.4</v>
      </c>
      <c r="J12135" s="61">
        <v>-83.14</v>
      </c>
      <c r="K12135">
        <v>25747</v>
      </c>
      <c r="L12135"/>
      <c r="M12135"/>
    </row>
    <row r="12136" spans="1:13">
      <c r="A12136" s="61" t="s">
        <v>40</v>
      </c>
      <c r="B12136" s="61">
        <v>48210</v>
      </c>
      <c r="C12136" s="63" t="s">
        <v>968</v>
      </c>
      <c r="D12136" s="61">
        <v>0</v>
      </c>
      <c r="E12136" s="61" t="s">
        <v>1931</v>
      </c>
      <c r="F12136" s="61" t="s">
        <v>91</v>
      </c>
      <c r="G12136" s="61" t="s">
        <v>763</v>
      </c>
      <c r="H12136" s="61" t="s">
        <v>9903</v>
      </c>
      <c r="I12136" s="61">
        <v>42.34</v>
      </c>
      <c r="J12136" s="61">
        <v>-83.13</v>
      </c>
      <c r="K12136">
        <v>27155</v>
      </c>
      <c r="L12136"/>
      <c r="M12136"/>
    </row>
    <row r="12137" spans="1:13">
      <c r="A12137" s="61" t="s">
        <v>40</v>
      </c>
      <c r="B12137" s="61">
        <v>48209</v>
      </c>
      <c r="C12137" s="63" t="s">
        <v>968</v>
      </c>
      <c r="D12137" s="61">
        <v>0</v>
      </c>
      <c r="E12137" s="61" t="s">
        <v>1931</v>
      </c>
      <c r="F12137" s="61" t="s">
        <v>91</v>
      </c>
      <c r="G12137" s="61" t="s">
        <v>763</v>
      </c>
      <c r="H12137" s="61" t="s">
        <v>9903</v>
      </c>
      <c r="I12137" s="61">
        <v>42.31</v>
      </c>
      <c r="J12137" s="61">
        <v>-83.12</v>
      </c>
      <c r="K12137">
        <v>27096</v>
      </c>
      <c r="L12137"/>
      <c r="M12137"/>
    </row>
    <row r="12138" spans="1:13">
      <c r="A12138" s="61" t="s">
        <v>40</v>
      </c>
      <c r="B12138" s="61">
        <v>48206</v>
      </c>
      <c r="C12138" s="63" t="s">
        <v>968</v>
      </c>
      <c r="D12138" s="61">
        <v>0</v>
      </c>
      <c r="E12138" s="61" t="s">
        <v>1931</v>
      </c>
      <c r="F12138" s="61" t="s">
        <v>91</v>
      </c>
      <c r="G12138" s="61" t="s">
        <v>763</v>
      </c>
      <c r="H12138" s="61" t="s">
        <v>9903</v>
      </c>
      <c r="I12138" s="61">
        <v>42.38</v>
      </c>
      <c r="J12138" s="61">
        <v>-83.1</v>
      </c>
      <c r="K12138">
        <v>15712</v>
      </c>
      <c r="L12138"/>
      <c r="M12138"/>
    </row>
    <row r="12139" spans="1:13">
      <c r="A12139" s="61" t="s">
        <v>40</v>
      </c>
      <c r="B12139" s="61">
        <v>48208</v>
      </c>
      <c r="C12139" s="63" t="s">
        <v>968</v>
      </c>
      <c r="D12139" s="61">
        <v>0</v>
      </c>
      <c r="E12139" s="61" t="s">
        <v>1931</v>
      </c>
      <c r="F12139" s="61" t="s">
        <v>91</v>
      </c>
      <c r="G12139" s="61" t="s">
        <v>763</v>
      </c>
      <c r="H12139" s="61" t="s">
        <v>9903</v>
      </c>
      <c r="I12139" s="61">
        <v>42.35</v>
      </c>
      <c r="J12139" s="61">
        <v>-83.09</v>
      </c>
      <c r="K12139">
        <v>8090</v>
      </c>
      <c r="L12139"/>
      <c r="M12139"/>
    </row>
    <row r="12140" spans="1:13">
      <c r="A12140" s="61" t="s">
        <v>40</v>
      </c>
      <c r="B12140" s="61">
        <v>48216</v>
      </c>
      <c r="C12140" s="63" t="s">
        <v>968</v>
      </c>
      <c r="D12140" s="61">
        <v>0</v>
      </c>
      <c r="E12140" s="61" t="s">
        <v>1931</v>
      </c>
      <c r="F12140" s="61" t="s">
        <v>91</v>
      </c>
      <c r="G12140" s="61" t="s">
        <v>763</v>
      </c>
      <c r="H12140" s="61" t="s">
        <v>9903</v>
      </c>
      <c r="I12140" s="61">
        <v>42.33</v>
      </c>
      <c r="J12140" s="61">
        <v>-83.08</v>
      </c>
      <c r="K12140">
        <v>5031</v>
      </c>
      <c r="L12140"/>
      <c r="M12140"/>
    </row>
    <row r="12141" spans="1:13">
      <c r="A12141" s="61" t="s">
        <v>40</v>
      </c>
      <c r="B12141" s="61">
        <v>48202</v>
      </c>
      <c r="C12141" s="63" t="s">
        <v>968</v>
      </c>
      <c r="D12141" s="61">
        <v>0</v>
      </c>
      <c r="E12141" s="61" t="s">
        <v>1931</v>
      </c>
      <c r="F12141" s="61" t="s">
        <v>91</v>
      </c>
      <c r="G12141" s="61" t="s">
        <v>763</v>
      </c>
      <c r="H12141" s="61" t="s">
        <v>9903</v>
      </c>
      <c r="I12141" s="61">
        <v>42.37</v>
      </c>
      <c r="J12141" s="61">
        <v>-83.08</v>
      </c>
      <c r="K12141">
        <v>17260</v>
      </c>
      <c r="L12141"/>
      <c r="M12141"/>
    </row>
    <row r="12142" spans="1:13">
      <c r="A12142" s="61" t="s">
        <v>40</v>
      </c>
      <c r="B12142" s="61">
        <v>48233</v>
      </c>
      <c r="C12142" s="63" t="s">
        <v>968</v>
      </c>
      <c r="D12142" s="61">
        <v>0</v>
      </c>
      <c r="E12142" s="61" t="s">
        <v>1931</v>
      </c>
      <c r="F12142" s="61" t="s">
        <v>91</v>
      </c>
      <c r="G12142" s="61" t="s">
        <v>763</v>
      </c>
      <c r="H12142" s="61" t="s">
        <v>9903</v>
      </c>
      <c r="I12142" s="61">
        <v>42.32</v>
      </c>
      <c r="J12142" s="61">
        <v>-83.06</v>
      </c>
      <c r="K12142">
        <v>6</v>
      </c>
      <c r="L12142"/>
      <c r="M12142"/>
    </row>
    <row r="12143" spans="1:13">
      <c r="A12143" s="61" t="s">
        <v>40</v>
      </c>
      <c r="B12143" s="61">
        <v>48201</v>
      </c>
      <c r="C12143" s="63" t="s">
        <v>968</v>
      </c>
      <c r="D12143" s="61">
        <v>0</v>
      </c>
      <c r="E12143" s="61" t="s">
        <v>1931</v>
      </c>
      <c r="F12143" s="61" t="s">
        <v>91</v>
      </c>
      <c r="G12143" s="61" t="s">
        <v>763</v>
      </c>
      <c r="H12143" s="61" t="s">
        <v>9903</v>
      </c>
      <c r="I12143" s="61">
        <v>42.35</v>
      </c>
      <c r="J12143" s="61">
        <v>-83.06</v>
      </c>
      <c r="K12143">
        <v>14500</v>
      </c>
      <c r="L12143"/>
      <c r="M12143"/>
    </row>
    <row r="12144" spans="1:13">
      <c r="A12144" s="61" t="s">
        <v>40</v>
      </c>
      <c r="B12144" s="61">
        <v>48226</v>
      </c>
      <c r="C12144" s="63" t="s">
        <v>968</v>
      </c>
      <c r="D12144" s="61">
        <v>0</v>
      </c>
      <c r="E12144" s="61" t="s">
        <v>1931</v>
      </c>
      <c r="F12144" s="61" t="s">
        <v>91</v>
      </c>
      <c r="G12144" s="61" t="s">
        <v>763</v>
      </c>
      <c r="H12144" s="61" t="s">
        <v>9903</v>
      </c>
      <c r="I12144" s="61">
        <v>42.33</v>
      </c>
      <c r="J12144" s="61">
        <v>-83.05</v>
      </c>
      <c r="K12144">
        <v>6307</v>
      </c>
      <c r="L12144"/>
      <c r="M12144"/>
    </row>
    <row r="12145" spans="1:13">
      <c r="A12145" s="61" t="s">
        <v>40</v>
      </c>
      <c r="B12145" s="61">
        <v>48211</v>
      </c>
      <c r="C12145" s="63" t="s">
        <v>968</v>
      </c>
      <c r="D12145" s="61">
        <v>0</v>
      </c>
      <c r="E12145" s="61" t="s">
        <v>1931</v>
      </c>
      <c r="F12145" s="61" t="s">
        <v>91</v>
      </c>
      <c r="G12145" s="61" t="s">
        <v>763</v>
      </c>
      <c r="H12145" s="61" t="s">
        <v>9903</v>
      </c>
      <c r="I12145" s="61">
        <v>42.38</v>
      </c>
      <c r="J12145" s="61">
        <v>-83.05</v>
      </c>
      <c r="K12145">
        <v>5447</v>
      </c>
      <c r="L12145"/>
      <c r="M12145"/>
    </row>
    <row r="12146" spans="1:13">
      <c r="A12146" s="61" t="s">
        <v>40</v>
      </c>
      <c r="B12146" s="61">
        <v>48243</v>
      </c>
      <c r="C12146" s="63" t="s">
        <v>968</v>
      </c>
      <c r="D12146" s="61">
        <v>0</v>
      </c>
      <c r="E12146" s="61" t="s">
        <v>1931</v>
      </c>
      <c r="F12146" s="61" t="s">
        <v>91</v>
      </c>
      <c r="G12146" s="61" t="s">
        <v>763</v>
      </c>
      <c r="H12146" s="61" t="s">
        <v>9903</v>
      </c>
      <c r="I12146" s="61">
        <v>42.33</v>
      </c>
      <c r="J12146" s="61">
        <v>-83.04</v>
      </c>
      <c r="K12146">
        <v>0</v>
      </c>
      <c r="L12146"/>
      <c r="M12146"/>
    </row>
    <row r="12147" spans="1:13">
      <c r="A12147" s="61" t="s">
        <v>40</v>
      </c>
      <c r="B12147" s="61">
        <v>48234</v>
      </c>
      <c r="C12147" s="63" t="s">
        <v>968</v>
      </c>
      <c r="D12147" s="61">
        <v>0</v>
      </c>
      <c r="E12147" s="61" t="s">
        <v>1931</v>
      </c>
      <c r="F12147" s="61" t="s">
        <v>91</v>
      </c>
      <c r="G12147" s="61" t="s">
        <v>763</v>
      </c>
      <c r="H12147" s="61" t="s">
        <v>9903</v>
      </c>
      <c r="I12147" s="61">
        <v>42.43</v>
      </c>
      <c r="J12147" s="61">
        <v>-83.04</v>
      </c>
      <c r="K12147">
        <v>31442</v>
      </c>
      <c r="L12147"/>
      <c r="M12147"/>
    </row>
    <row r="12148" spans="1:13">
      <c r="A12148" s="61" t="s">
        <v>40</v>
      </c>
      <c r="B12148" s="61">
        <v>48207</v>
      </c>
      <c r="C12148" s="63" t="s">
        <v>968</v>
      </c>
      <c r="D12148" s="61">
        <v>0</v>
      </c>
      <c r="E12148" s="61" t="s">
        <v>1931</v>
      </c>
      <c r="F12148" s="61" t="s">
        <v>91</v>
      </c>
      <c r="G12148" s="61" t="s">
        <v>763</v>
      </c>
      <c r="H12148" s="61" t="s">
        <v>9903</v>
      </c>
      <c r="I12148" s="61">
        <v>42.35</v>
      </c>
      <c r="J12148" s="61">
        <v>-83.02</v>
      </c>
      <c r="K12148">
        <v>21704</v>
      </c>
      <c r="L12148"/>
      <c r="M12148"/>
    </row>
    <row r="12149" spans="1:13">
      <c r="A12149" s="61" t="s">
        <v>40</v>
      </c>
      <c r="B12149" s="61">
        <v>48213</v>
      </c>
      <c r="C12149" s="63" t="s">
        <v>968</v>
      </c>
      <c r="D12149" s="61">
        <v>0</v>
      </c>
      <c r="E12149" s="61" t="s">
        <v>1931</v>
      </c>
      <c r="F12149" s="61" t="s">
        <v>91</v>
      </c>
      <c r="G12149" s="61" t="s">
        <v>763</v>
      </c>
      <c r="H12149" s="61" t="s">
        <v>9903</v>
      </c>
      <c r="I12149" s="61">
        <v>42.4</v>
      </c>
      <c r="J12149" s="61">
        <v>-83</v>
      </c>
      <c r="K12149">
        <v>19088</v>
      </c>
      <c r="L12149"/>
      <c r="M12149"/>
    </row>
    <row r="12150" spans="1:13">
      <c r="A12150" s="61" t="s">
        <v>40</v>
      </c>
      <c r="B12150" s="61">
        <v>48214</v>
      </c>
      <c r="C12150" s="63" t="s">
        <v>968</v>
      </c>
      <c r="D12150" s="61">
        <v>0</v>
      </c>
      <c r="E12150" s="61" t="s">
        <v>1931</v>
      </c>
      <c r="F12150" s="61" t="s">
        <v>91</v>
      </c>
      <c r="G12150" s="61" t="s">
        <v>763</v>
      </c>
      <c r="H12150" s="61" t="s">
        <v>9903</v>
      </c>
      <c r="I12150" s="61">
        <v>42.37</v>
      </c>
      <c r="J12150" s="61">
        <v>-82.99</v>
      </c>
      <c r="K12150">
        <v>18959</v>
      </c>
      <c r="L12150"/>
      <c r="M12150"/>
    </row>
    <row r="12151" spans="1:13">
      <c r="A12151" s="61" t="s">
        <v>40</v>
      </c>
      <c r="B12151" s="61">
        <v>48205</v>
      </c>
      <c r="C12151" s="63" t="s">
        <v>968</v>
      </c>
      <c r="D12151" s="61">
        <v>0</v>
      </c>
      <c r="E12151" s="61" t="s">
        <v>1931</v>
      </c>
      <c r="F12151" s="61" t="s">
        <v>91</v>
      </c>
      <c r="G12151" s="61" t="s">
        <v>763</v>
      </c>
      <c r="H12151" s="61" t="s">
        <v>9903</v>
      </c>
      <c r="I12151" s="61">
        <v>42.43</v>
      </c>
      <c r="J12151" s="61">
        <v>-82.98</v>
      </c>
      <c r="K12151">
        <v>34056</v>
      </c>
      <c r="L12151"/>
      <c r="M12151"/>
    </row>
    <row r="12152" spans="1:13">
      <c r="A12152" s="61" t="s">
        <v>40</v>
      </c>
      <c r="B12152" s="61">
        <v>48215</v>
      </c>
      <c r="C12152" s="63" t="s">
        <v>968</v>
      </c>
      <c r="D12152" s="61">
        <v>0</v>
      </c>
      <c r="E12152" s="61" t="s">
        <v>1931</v>
      </c>
      <c r="F12152" s="61" t="s">
        <v>91</v>
      </c>
      <c r="G12152" s="61" t="s">
        <v>763</v>
      </c>
      <c r="H12152" s="61" t="s">
        <v>9903</v>
      </c>
      <c r="I12152" s="61">
        <v>42.38</v>
      </c>
      <c r="J12152" s="61">
        <v>-82.95</v>
      </c>
      <c r="K12152">
        <v>10520</v>
      </c>
      <c r="L12152"/>
      <c r="M12152"/>
    </row>
    <row r="12153" spans="1:13">
      <c r="A12153" s="61" t="s">
        <v>40</v>
      </c>
      <c r="B12153" s="61">
        <v>48224</v>
      </c>
      <c r="C12153" s="63" t="s">
        <v>968</v>
      </c>
      <c r="D12153" s="61">
        <v>0</v>
      </c>
      <c r="E12153" s="61" t="s">
        <v>1931</v>
      </c>
      <c r="F12153" s="61" t="s">
        <v>91</v>
      </c>
      <c r="G12153" s="61" t="s">
        <v>763</v>
      </c>
      <c r="H12153" s="61" t="s">
        <v>9903</v>
      </c>
      <c r="I12153" s="61">
        <v>42.41</v>
      </c>
      <c r="J12153" s="61">
        <v>-82.94</v>
      </c>
      <c r="K12153">
        <v>39633</v>
      </c>
      <c r="L12153"/>
      <c r="M12153"/>
    </row>
    <row r="12154" spans="1:13">
      <c r="A12154" s="61" t="s">
        <v>40</v>
      </c>
      <c r="B12154" s="61">
        <v>48820</v>
      </c>
      <c r="C12154" s="63" t="s">
        <v>968</v>
      </c>
      <c r="D12154" s="61">
        <v>0</v>
      </c>
      <c r="E12154" s="61" t="s">
        <v>5779</v>
      </c>
      <c r="F12154" s="61" t="s">
        <v>91</v>
      </c>
      <c r="G12154" s="61" t="s">
        <v>3350</v>
      </c>
      <c r="H12154" s="61" t="s">
        <v>9903</v>
      </c>
      <c r="I12154" s="61">
        <v>42.86</v>
      </c>
      <c r="J12154" s="61">
        <v>-84.59</v>
      </c>
      <c r="K12154">
        <v>17944</v>
      </c>
      <c r="L12154"/>
      <c r="M12154"/>
    </row>
    <row r="12155" spans="1:13">
      <c r="A12155" s="61" t="s">
        <v>40</v>
      </c>
      <c r="B12155" s="61">
        <v>48130</v>
      </c>
      <c r="C12155" s="63" t="s">
        <v>968</v>
      </c>
      <c r="D12155" s="61">
        <v>0</v>
      </c>
      <c r="E12155" s="61" t="s">
        <v>627</v>
      </c>
      <c r="F12155" s="61" t="s">
        <v>91</v>
      </c>
      <c r="G12155" s="61" t="s">
        <v>9934</v>
      </c>
      <c r="H12155" s="61" t="s">
        <v>9903</v>
      </c>
      <c r="I12155" s="61">
        <v>42.33</v>
      </c>
      <c r="J12155" s="61">
        <v>-83.87</v>
      </c>
      <c r="K12155">
        <v>16469</v>
      </c>
      <c r="L12155"/>
      <c r="M12155"/>
    </row>
    <row r="12156" spans="1:13">
      <c r="A12156" s="61" t="s">
        <v>40</v>
      </c>
      <c r="B12156" s="61">
        <v>48821</v>
      </c>
      <c r="C12156" s="63" t="s">
        <v>968</v>
      </c>
      <c r="D12156" s="61">
        <v>0</v>
      </c>
      <c r="E12156" s="61" t="s">
        <v>10081</v>
      </c>
      <c r="F12156" s="61" t="s">
        <v>91</v>
      </c>
      <c r="G12156" s="61" t="s">
        <v>10079</v>
      </c>
      <c r="H12156" s="61" t="s">
        <v>9903</v>
      </c>
      <c r="I12156" s="61">
        <v>42.64</v>
      </c>
      <c r="J12156" s="61">
        <v>-84.64</v>
      </c>
      <c r="K12156">
        <v>5987</v>
      </c>
      <c r="L12156"/>
      <c r="M12156"/>
    </row>
    <row r="12157" spans="1:13">
      <c r="A12157" s="61" t="s">
        <v>40</v>
      </c>
      <c r="B12157" s="61">
        <v>49921</v>
      </c>
      <c r="C12157" s="63" t="s">
        <v>968</v>
      </c>
      <c r="D12157" s="61">
        <v>0</v>
      </c>
      <c r="E12157" s="61" t="s">
        <v>10375</v>
      </c>
      <c r="F12157" s="61" t="s">
        <v>91</v>
      </c>
      <c r="G12157" s="61" t="s">
        <v>10367</v>
      </c>
      <c r="H12157" s="61" t="s">
        <v>9903</v>
      </c>
      <c r="I12157" s="61">
        <v>47.09</v>
      </c>
      <c r="J12157" s="61">
        <v>-88.58</v>
      </c>
      <c r="K12157">
        <v>343</v>
      </c>
      <c r="L12157"/>
      <c r="M12157"/>
    </row>
    <row r="12158" spans="1:13">
      <c r="A12158" s="61" t="s">
        <v>40</v>
      </c>
      <c r="B12158" s="61">
        <v>49323</v>
      </c>
      <c r="C12158" s="63" t="s">
        <v>968</v>
      </c>
      <c r="D12158" s="61">
        <v>0</v>
      </c>
      <c r="E12158" s="61" t="s">
        <v>10176</v>
      </c>
      <c r="F12158" s="61" t="s">
        <v>91</v>
      </c>
      <c r="G12158" s="61" t="s">
        <v>10111</v>
      </c>
      <c r="H12158" s="61" t="s">
        <v>9903</v>
      </c>
      <c r="I12158" s="61">
        <v>42.72</v>
      </c>
      <c r="J12158" s="61">
        <v>-85.72</v>
      </c>
      <c r="K12158">
        <v>10235</v>
      </c>
      <c r="L12158"/>
      <c r="M12158"/>
    </row>
    <row r="12159" spans="1:13">
      <c r="A12159" s="61" t="s">
        <v>40</v>
      </c>
      <c r="B12159" s="61">
        <v>49047</v>
      </c>
      <c r="C12159" s="63" t="s">
        <v>968</v>
      </c>
      <c r="D12159" s="61">
        <v>0</v>
      </c>
      <c r="E12159" s="61" t="s">
        <v>10122</v>
      </c>
      <c r="F12159" s="61" t="s">
        <v>91</v>
      </c>
      <c r="G12159" s="61" t="s">
        <v>9715</v>
      </c>
      <c r="H12159" s="61" t="s">
        <v>9903</v>
      </c>
      <c r="I12159" s="61">
        <v>41.98</v>
      </c>
      <c r="J12159" s="61">
        <v>-86.11</v>
      </c>
      <c r="K12159">
        <v>14541</v>
      </c>
      <c r="L12159"/>
      <c r="M12159"/>
    </row>
    <row r="12160" spans="1:13">
      <c r="A12160" s="61" t="s">
        <v>40</v>
      </c>
      <c r="B12160" s="61">
        <v>49050</v>
      </c>
      <c r="C12160" s="63" t="s">
        <v>968</v>
      </c>
      <c r="D12160" s="61">
        <v>0</v>
      </c>
      <c r="E12160" s="61" t="s">
        <v>10123</v>
      </c>
      <c r="F12160" s="61" t="s">
        <v>91</v>
      </c>
      <c r="G12160" s="61" t="s">
        <v>10107</v>
      </c>
      <c r="H12160" s="61" t="s">
        <v>9903</v>
      </c>
      <c r="I12160" s="61">
        <v>42.5</v>
      </c>
      <c r="J12160" s="61">
        <v>-85.25</v>
      </c>
      <c r="K12160">
        <v>1552</v>
      </c>
      <c r="L12160"/>
      <c r="M12160"/>
    </row>
    <row r="12161" spans="1:13">
      <c r="A12161" s="61" t="s">
        <v>40</v>
      </c>
      <c r="B12161" s="61">
        <v>49726</v>
      </c>
      <c r="C12161" s="63" t="s">
        <v>968</v>
      </c>
      <c r="D12161" s="61">
        <v>0</v>
      </c>
      <c r="E12161" s="61" t="s">
        <v>10274</v>
      </c>
      <c r="F12161" s="61" t="s">
        <v>91</v>
      </c>
      <c r="G12161" s="61" t="s">
        <v>10263</v>
      </c>
      <c r="H12161" s="61" t="s">
        <v>9903</v>
      </c>
      <c r="I12161" s="61">
        <v>46</v>
      </c>
      <c r="J12161" s="61">
        <v>-83.67</v>
      </c>
      <c r="K12161">
        <v>973</v>
      </c>
      <c r="L12161"/>
      <c r="M12161"/>
    </row>
    <row r="12162" spans="1:13">
      <c r="A12162" s="61" t="s">
        <v>40</v>
      </c>
      <c r="B12162" s="61">
        <v>48428</v>
      </c>
      <c r="C12162" s="63" t="s">
        <v>968</v>
      </c>
      <c r="D12162" s="61">
        <v>0</v>
      </c>
      <c r="E12162" s="61" t="s">
        <v>1722</v>
      </c>
      <c r="F12162" s="61" t="s">
        <v>91</v>
      </c>
      <c r="G12162" s="61" t="s">
        <v>9906</v>
      </c>
      <c r="H12162" s="61" t="s">
        <v>9903</v>
      </c>
      <c r="I12162" s="61">
        <v>42.94</v>
      </c>
      <c r="J12162" s="61">
        <v>-83.12</v>
      </c>
      <c r="K12162">
        <v>4897</v>
      </c>
      <c r="L12162"/>
      <c r="M12162"/>
    </row>
    <row r="12163" spans="1:13">
      <c r="A12163" s="61" t="s">
        <v>40</v>
      </c>
      <c r="B12163" s="61">
        <v>48131</v>
      </c>
      <c r="C12163" s="63" t="s">
        <v>968</v>
      </c>
      <c r="D12163" s="61">
        <v>0</v>
      </c>
      <c r="E12163" s="61" t="s">
        <v>3911</v>
      </c>
      <c r="F12163" s="61" t="s">
        <v>91</v>
      </c>
      <c r="G12163" s="61" t="s">
        <v>603</v>
      </c>
      <c r="H12163" s="61" t="s">
        <v>9903</v>
      </c>
      <c r="I12163" s="61">
        <v>41.95</v>
      </c>
      <c r="J12163" s="61">
        <v>-83.66</v>
      </c>
      <c r="K12163">
        <v>8126</v>
      </c>
      <c r="L12163"/>
      <c r="M12163"/>
    </row>
    <row r="12164" spans="1:13">
      <c r="A12164" s="61" t="s">
        <v>40</v>
      </c>
      <c r="B12164" s="61">
        <v>48429</v>
      </c>
      <c r="C12164" s="63" t="s">
        <v>968</v>
      </c>
      <c r="D12164" s="61">
        <v>0</v>
      </c>
      <c r="E12164" s="61" t="s">
        <v>9985</v>
      </c>
      <c r="F12164" s="61" t="s">
        <v>91</v>
      </c>
      <c r="G12164" s="61" t="s">
        <v>9977</v>
      </c>
      <c r="H12164" s="61" t="s">
        <v>9903</v>
      </c>
      <c r="I12164" s="61">
        <v>42.91</v>
      </c>
      <c r="J12164" s="61">
        <v>-83.98</v>
      </c>
      <c r="K12164">
        <v>8445</v>
      </c>
      <c r="L12164"/>
      <c r="M12164"/>
    </row>
    <row r="12165" spans="1:13">
      <c r="A12165" s="61" t="s">
        <v>40</v>
      </c>
      <c r="B12165" s="61">
        <v>48822</v>
      </c>
      <c r="C12165" s="63" t="s">
        <v>968</v>
      </c>
      <c r="D12165" s="61">
        <v>0</v>
      </c>
      <c r="E12165" s="61" t="s">
        <v>5113</v>
      </c>
      <c r="F12165" s="61" t="s">
        <v>91</v>
      </c>
      <c r="G12165" s="61" t="s">
        <v>3350</v>
      </c>
      <c r="H12165" s="61" t="s">
        <v>9903</v>
      </c>
      <c r="I12165" s="61">
        <v>42.8</v>
      </c>
      <c r="J12165" s="61">
        <v>-84.79</v>
      </c>
      <c r="K12165">
        <v>2814</v>
      </c>
      <c r="L12165"/>
      <c r="M12165"/>
    </row>
    <row r="12166" spans="1:13">
      <c r="A12166" s="61" t="s">
        <v>40</v>
      </c>
      <c r="B12166" s="61">
        <v>48054</v>
      </c>
      <c r="C12166" s="63" t="s">
        <v>968</v>
      </c>
      <c r="D12166" s="61">
        <v>0</v>
      </c>
      <c r="E12166" s="61" t="s">
        <v>9925</v>
      </c>
      <c r="F12166" s="61" t="s">
        <v>91</v>
      </c>
      <c r="G12166" s="61" t="s">
        <v>7717</v>
      </c>
      <c r="H12166" s="61" t="s">
        <v>9903</v>
      </c>
      <c r="I12166" s="61">
        <v>42.77</v>
      </c>
      <c r="J12166" s="61">
        <v>-82.53</v>
      </c>
      <c r="K12166">
        <v>7213</v>
      </c>
      <c r="L12166"/>
      <c r="M12166"/>
    </row>
    <row r="12167" spans="1:13">
      <c r="A12167" s="61" t="s">
        <v>40</v>
      </c>
      <c r="B12167" s="61">
        <v>49727</v>
      </c>
      <c r="C12167" s="63" t="s">
        <v>968</v>
      </c>
      <c r="D12167" s="61">
        <v>0</v>
      </c>
      <c r="E12167" s="61" t="s">
        <v>10275</v>
      </c>
      <c r="F12167" s="61" t="s">
        <v>91</v>
      </c>
      <c r="G12167" s="61" t="s">
        <v>10265</v>
      </c>
      <c r="H12167" s="61" t="s">
        <v>9903</v>
      </c>
      <c r="I12167" s="61">
        <v>45.15</v>
      </c>
      <c r="J12167" s="61">
        <v>-85.13</v>
      </c>
      <c r="K12167">
        <v>6887</v>
      </c>
      <c r="L12167"/>
      <c r="M12167"/>
    </row>
    <row r="12168" spans="1:13">
      <c r="A12168" s="61" t="s">
        <v>40</v>
      </c>
      <c r="B12168" s="61">
        <v>48824</v>
      </c>
      <c r="C12168" s="63" t="s">
        <v>968</v>
      </c>
      <c r="D12168" s="61">
        <v>0</v>
      </c>
      <c r="E12168" s="61" t="s">
        <v>10082</v>
      </c>
      <c r="F12168" s="61" t="s">
        <v>91</v>
      </c>
      <c r="G12168" s="61" t="s">
        <v>10073</v>
      </c>
      <c r="H12168" s="61" t="s">
        <v>9903</v>
      </c>
      <c r="I12168" s="61">
        <v>42.73</v>
      </c>
      <c r="J12168" s="61">
        <v>-84.48</v>
      </c>
      <c r="K12168">
        <v>2216</v>
      </c>
      <c r="L12168"/>
      <c r="M12168"/>
    </row>
    <row r="12169" spans="1:13">
      <c r="A12169" s="61" t="s">
        <v>40</v>
      </c>
      <c r="B12169" s="61">
        <v>48825</v>
      </c>
      <c r="C12169" s="63" t="s">
        <v>968</v>
      </c>
      <c r="D12169" s="61">
        <v>0</v>
      </c>
      <c r="E12169" s="61" t="s">
        <v>10082</v>
      </c>
      <c r="F12169" s="61" t="s">
        <v>91</v>
      </c>
      <c r="G12169" s="61" t="s">
        <v>10073</v>
      </c>
      <c r="H12169" s="61" t="s">
        <v>9903</v>
      </c>
      <c r="I12169" s="61">
        <v>42.73</v>
      </c>
      <c r="J12169" s="61">
        <v>-84.48</v>
      </c>
      <c r="K12169">
        <v>12127</v>
      </c>
      <c r="L12169"/>
      <c r="M12169"/>
    </row>
    <row r="12170" spans="1:13">
      <c r="A12170" s="61" t="s">
        <v>40</v>
      </c>
      <c r="B12170" s="61">
        <v>48823</v>
      </c>
      <c r="C12170" s="63" t="s">
        <v>968</v>
      </c>
      <c r="D12170" s="61">
        <v>0</v>
      </c>
      <c r="E12170" s="61" t="s">
        <v>10082</v>
      </c>
      <c r="F12170" s="61" t="s">
        <v>91</v>
      </c>
      <c r="G12170" s="61" t="s">
        <v>10073</v>
      </c>
      <c r="H12170" s="61" t="s">
        <v>9903</v>
      </c>
      <c r="I12170" s="61">
        <v>42.76</v>
      </c>
      <c r="J12170" s="61">
        <v>-84.46</v>
      </c>
      <c r="K12170">
        <v>51793</v>
      </c>
      <c r="L12170"/>
      <c r="M12170"/>
    </row>
    <row r="12171" spans="1:13">
      <c r="A12171" s="61" t="s">
        <v>40</v>
      </c>
      <c r="B12171" s="61">
        <v>49051</v>
      </c>
      <c r="C12171" s="63" t="s">
        <v>968</v>
      </c>
      <c r="D12171" s="61">
        <v>0</v>
      </c>
      <c r="E12171" s="61" t="s">
        <v>10124</v>
      </c>
      <c r="F12171" s="61" t="s">
        <v>91</v>
      </c>
      <c r="G12171" s="61" t="s">
        <v>917</v>
      </c>
      <c r="H12171" s="61" t="s">
        <v>9903</v>
      </c>
      <c r="I12171" s="61">
        <v>42.19</v>
      </c>
      <c r="J12171" s="61">
        <v>-85.24</v>
      </c>
      <c r="K12171">
        <v>2340</v>
      </c>
      <c r="L12171"/>
      <c r="M12171"/>
    </row>
    <row r="12172" spans="1:13">
      <c r="A12172" s="61" t="s">
        <v>40</v>
      </c>
      <c r="B12172" s="61">
        <v>48730</v>
      </c>
      <c r="C12172" s="63" t="s">
        <v>968</v>
      </c>
      <c r="D12172" s="61">
        <v>0</v>
      </c>
      <c r="E12172" s="61" t="s">
        <v>10045</v>
      </c>
      <c r="F12172" s="61" t="s">
        <v>91</v>
      </c>
      <c r="G12172" s="61" t="s">
        <v>10046</v>
      </c>
      <c r="H12172" s="61" t="s">
        <v>9903</v>
      </c>
      <c r="I12172" s="61">
        <v>44.28</v>
      </c>
      <c r="J12172" s="61">
        <v>-83.48</v>
      </c>
      <c r="K12172">
        <v>4443</v>
      </c>
      <c r="L12172"/>
      <c r="M12172"/>
    </row>
    <row r="12173" spans="1:13">
      <c r="A12173" s="61" t="s">
        <v>40</v>
      </c>
      <c r="B12173" s="61">
        <v>48021</v>
      </c>
      <c r="C12173" s="63" t="s">
        <v>968</v>
      </c>
      <c r="D12173" s="61">
        <v>0</v>
      </c>
      <c r="E12173" s="61" t="s">
        <v>6446</v>
      </c>
      <c r="F12173" s="61" t="s">
        <v>91</v>
      </c>
      <c r="G12173" s="61" t="s">
        <v>9908</v>
      </c>
      <c r="H12173" s="61" t="s">
        <v>9903</v>
      </c>
      <c r="I12173" s="61">
        <v>42.46</v>
      </c>
      <c r="J12173" s="61">
        <v>-82.94</v>
      </c>
      <c r="K12173">
        <v>34244</v>
      </c>
      <c r="L12173"/>
      <c r="M12173"/>
    </row>
    <row r="12174" spans="1:13">
      <c r="A12174" s="61" t="s">
        <v>40</v>
      </c>
      <c r="B12174" s="61">
        <v>48827</v>
      </c>
      <c r="C12174" s="63" t="s">
        <v>968</v>
      </c>
      <c r="D12174" s="61">
        <v>0</v>
      </c>
      <c r="E12174" s="61" t="s">
        <v>10083</v>
      </c>
      <c r="F12174" s="61" t="s">
        <v>91</v>
      </c>
      <c r="G12174" s="61" t="s">
        <v>10079</v>
      </c>
      <c r="H12174" s="61" t="s">
        <v>9903</v>
      </c>
      <c r="I12174" s="61">
        <v>42.51</v>
      </c>
      <c r="J12174" s="61">
        <v>-84.65</v>
      </c>
      <c r="K12174">
        <v>15889</v>
      </c>
      <c r="L12174"/>
      <c r="M12174"/>
    </row>
    <row r="12175" spans="1:13">
      <c r="A12175" s="61" t="s">
        <v>40</v>
      </c>
      <c r="B12175" s="61">
        <v>49111</v>
      </c>
      <c r="C12175" s="63" t="s">
        <v>968</v>
      </c>
      <c r="D12175" s="61">
        <v>0</v>
      </c>
      <c r="E12175" s="61" t="s">
        <v>4286</v>
      </c>
      <c r="F12175" s="61" t="s">
        <v>91</v>
      </c>
      <c r="G12175" s="61" t="s">
        <v>792</v>
      </c>
      <c r="H12175" s="61" t="s">
        <v>9903</v>
      </c>
      <c r="I12175" s="61">
        <v>41.98</v>
      </c>
      <c r="J12175" s="61">
        <v>-86.3</v>
      </c>
      <c r="K12175">
        <v>3506</v>
      </c>
      <c r="L12175"/>
      <c r="M12175"/>
    </row>
    <row r="12176" spans="1:13">
      <c r="A12176" s="61" t="s">
        <v>40</v>
      </c>
      <c r="B12176" s="61">
        <v>49728</v>
      </c>
      <c r="C12176" s="63" t="s">
        <v>968</v>
      </c>
      <c r="D12176" s="61">
        <v>0</v>
      </c>
      <c r="E12176" s="61" t="s">
        <v>10276</v>
      </c>
      <c r="F12176" s="61" t="s">
        <v>91</v>
      </c>
      <c r="G12176" s="61" t="s">
        <v>10263</v>
      </c>
      <c r="H12176" s="61" t="s">
        <v>9903</v>
      </c>
      <c r="I12176" s="61">
        <v>46.36</v>
      </c>
      <c r="J12176" s="61">
        <v>-85.03</v>
      </c>
      <c r="K12176">
        <v>293</v>
      </c>
      <c r="L12176"/>
      <c r="M12176"/>
    </row>
    <row r="12177" spans="1:13">
      <c r="A12177" s="61" t="s">
        <v>40</v>
      </c>
      <c r="B12177" s="61">
        <v>49790</v>
      </c>
      <c r="C12177" s="63" t="s">
        <v>968</v>
      </c>
      <c r="D12177" s="61">
        <v>1</v>
      </c>
      <c r="E12177" s="61" t="s">
        <v>10276</v>
      </c>
      <c r="F12177" s="61" t="s">
        <v>91</v>
      </c>
      <c r="G12177" s="61" t="s">
        <v>10263</v>
      </c>
      <c r="H12177" s="61" t="s">
        <v>9903</v>
      </c>
      <c r="I12177" s="61">
        <v>46.35</v>
      </c>
      <c r="J12177" s="61">
        <v>-84.96</v>
      </c>
      <c r="K12177">
        <v>2904</v>
      </c>
      <c r="L12177"/>
      <c r="M12177"/>
    </row>
    <row r="12178" spans="1:13">
      <c r="A12178" s="61" t="s">
        <v>40</v>
      </c>
      <c r="B12178" s="61">
        <v>48229</v>
      </c>
      <c r="C12178" s="63" t="s">
        <v>968</v>
      </c>
      <c r="D12178" s="61">
        <v>0</v>
      </c>
      <c r="E12178" s="61" t="s">
        <v>9959</v>
      </c>
      <c r="F12178" s="61" t="s">
        <v>91</v>
      </c>
      <c r="G12178" s="61" t="s">
        <v>763</v>
      </c>
      <c r="H12178" s="61" t="s">
        <v>9903</v>
      </c>
      <c r="I12178" s="61">
        <v>42.25</v>
      </c>
      <c r="J12178" s="61">
        <v>-83.14</v>
      </c>
      <c r="K12178">
        <v>9258</v>
      </c>
      <c r="L12178"/>
      <c r="M12178"/>
    </row>
    <row r="12179" spans="1:13">
      <c r="A12179" s="61" t="s">
        <v>40</v>
      </c>
      <c r="B12179" s="61">
        <v>48829</v>
      </c>
      <c r="C12179" s="63" t="s">
        <v>968</v>
      </c>
      <c r="D12179" s="61">
        <v>0</v>
      </c>
      <c r="E12179" s="61" t="s">
        <v>10084</v>
      </c>
      <c r="F12179" s="61" t="s">
        <v>91</v>
      </c>
      <c r="G12179" s="61" t="s">
        <v>10078</v>
      </c>
      <c r="H12179" s="61" t="s">
        <v>9903</v>
      </c>
      <c r="I12179" s="61">
        <v>43.4</v>
      </c>
      <c r="J12179" s="61">
        <v>-85.03</v>
      </c>
      <c r="K12179">
        <v>3426</v>
      </c>
      <c r="L12179"/>
      <c r="M12179"/>
    </row>
    <row r="12180" spans="1:13">
      <c r="A12180" s="61" t="s">
        <v>40</v>
      </c>
      <c r="B12180" s="61">
        <v>49112</v>
      </c>
      <c r="C12180" s="63" t="s">
        <v>968</v>
      </c>
      <c r="D12180" s="61">
        <v>0</v>
      </c>
      <c r="E12180" s="61" t="s">
        <v>10141</v>
      </c>
      <c r="F12180" s="61" t="s">
        <v>91</v>
      </c>
      <c r="G12180" s="61" t="s">
        <v>9715</v>
      </c>
      <c r="H12180" s="61" t="s">
        <v>9903</v>
      </c>
      <c r="I12180" s="61">
        <v>41.79</v>
      </c>
      <c r="J12180" s="61">
        <v>-86.08</v>
      </c>
      <c r="K12180">
        <v>10506</v>
      </c>
      <c r="L12180"/>
      <c r="M12180"/>
    </row>
    <row r="12181" spans="1:13">
      <c r="A12181" s="61" t="s">
        <v>40</v>
      </c>
      <c r="B12181" s="61">
        <v>49629</v>
      </c>
      <c r="C12181" s="63" t="s">
        <v>968</v>
      </c>
      <c r="D12181" s="61">
        <v>0</v>
      </c>
      <c r="E12181" s="61" t="s">
        <v>10223</v>
      </c>
      <c r="F12181" s="61" t="s">
        <v>91</v>
      </c>
      <c r="G12181" s="61" t="s">
        <v>10212</v>
      </c>
      <c r="H12181" s="61" t="s">
        <v>9903</v>
      </c>
      <c r="I12181" s="61">
        <v>44.89</v>
      </c>
      <c r="J12181" s="61">
        <v>-85.4</v>
      </c>
      <c r="K12181">
        <v>1997</v>
      </c>
      <c r="L12181"/>
      <c r="M12181"/>
    </row>
    <row r="12182" spans="1:13">
      <c r="A12182" s="61" t="s">
        <v>40</v>
      </c>
      <c r="B12182" s="61">
        <v>48731</v>
      </c>
      <c r="C12182" s="63" t="s">
        <v>968</v>
      </c>
      <c r="D12182" s="61">
        <v>0</v>
      </c>
      <c r="E12182" s="61" t="s">
        <v>5485</v>
      </c>
      <c r="F12182" s="61" t="s">
        <v>91</v>
      </c>
      <c r="G12182" s="61" t="s">
        <v>9414</v>
      </c>
      <c r="H12182" s="61" t="s">
        <v>9903</v>
      </c>
      <c r="I12182" s="61">
        <v>43.81</v>
      </c>
      <c r="J12182" s="61">
        <v>-83.18</v>
      </c>
      <c r="K12182">
        <v>1568</v>
      </c>
      <c r="L12182"/>
      <c r="M12182"/>
    </row>
    <row r="12183" spans="1:13">
      <c r="A12183" s="61" t="s">
        <v>40</v>
      </c>
      <c r="B12183" s="61">
        <v>49729</v>
      </c>
      <c r="C12183" s="63" t="s">
        <v>968</v>
      </c>
      <c r="D12183" s="61">
        <v>0</v>
      </c>
      <c r="E12183" s="61" t="s">
        <v>1828</v>
      </c>
      <c r="F12183" s="61" t="s">
        <v>91</v>
      </c>
      <c r="G12183" s="61" t="s">
        <v>10212</v>
      </c>
      <c r="H12183" s="61" t="s">
        <v>9903</v>
      </c>
      <c r="I12183" s="61">
        <v>45.16</v>
      </c>
      <c r="J12183" s="61">
        <v>-85.24</v>
      </c>
      <c r="K12183">
        <v>1527</v>
      </c>
      <c r="L12183"/>
      <c r="M12183"/>
    </row>
    <row r="12184" spans="1:13">
      <c r="A12184" s="61" t="s">
        <v>40</v>
      </c>
      <c r="B12184" s="61">
        <v>49730</v>
      </c>
      <c r="C12184" s="63" t="s">
        <v>968</v>
      </c>
      <c r="D12184" s="61">
        <v>0</v>
      </c>
      <c r="E12184" s="61" t="s">
        <v>3947</v>
      </c>
      <c r="F12184" s="61" t="s">
        <v>91</v>
      </c>
      <c r="G12184" s="61" t="s">
        <v>10212</v>
      </c>
      <c r="H12184" s="61" t="s">
        <v>9903</v>
      </c>
      <c r="I12184" s="61">
        <v>45.06</v>
      </c>
      <c r="J12184" s="61">
        <v>-84.85</v>
      </c>
      <c r="K12184">
        <v>2248</v>
      </c>
      <c r="L12184"/>
      <c r="M12184"/>
    </row>
    <row r="12185" spans="1:13">
      <c r="A12185" s="61" t="s">
        <v>40</v>
      </c>
      <c r="B12185" s="61">
        <v>48831</v>
      </c>
      <c r="C12185" s="63" t="s">
        <v>968</v>
      </c>
      <c r="D12185" s="61">
        <v>0</v>
      </c>
      <c r="E12185" s="61" t="s">
        <v>10085</v>
      </c>
      <c r="F12185" s="61" t="s">
        <v>91</v>
      </c>
      <c r="G12185" s="61" t="s">
        <v>3350</v>
      </c>
      <c r="H12185" s="61" t="s">
        <v>9903</v>
      </c>
      <c r="I12185" s="61">
        <v>43.08</v>
      </c>
      <c r="J12185" s="61">
        <v>-84.39</v>
      </c>
      <c r="K12185">
        <v>3320</v>
      </c>
      <c r="L12185"/>
      <c r="M12185"/>
    </row>
    <row r="12186" spans="1:13">
      <c r="A12186" s="61" t="s">
        <v>40</v>
      </c>
      <c r="B12186" s="61">
        <v>48832</v>
      </c>
      <c r="C12186" s="63" t="s">
        <v>968</v>
      </c>
      <c r="D12186" s="61">
        <v>0</v>
      </c>
      <c r="E12186" s="61" t="s">
        <v>10086</v>
      </c>
      <c r="F12186" s="61" t="s">
        <v>91</v>
      </c>
      <c r="G12186" s="61" t="s">
        <v>10016</v>
      </c>
      <c r="H12186" s="61" t="s">
        <v>9903</v>
      </c>
      <c r="I12186" s="61">
        <v>43.42</v>
      </c>
      <c r="J12186" s="61">
        <v>-84.76</v>
      </c>
      <c r="K12186">
        <v>1386</v>
      </c>
      <c r="L12186"/>
      <c r="M12186"/>
    </row>
    <row r="12187" spans="1:13">
      <c r="A12187" s="61" t="s">
        <v>40</v>
      </c>
      <c r="B12187" s="61">
        <v>48022</v>
      </c>
      <c r="C12187" s="63" t="s">
        <v>968</v>
      </c>
      <c r="D12187" s="61">
        <v>0</v>
      </c>
      <c r="E12187" s="61" t="s">
        <v>6292</v>
      </c>
      <c r="F12187" s="61" t="s">
        <v>91</v>
      </c>
      <c r="G12187" s="61" t="s">
        <v>7717</v>
      </c>
      <c r="H12187" s="61" t="s">
        <v>9903</v>
      </c>
      <c r="I12187" s="61">
        <v>42.99</v>
      </c>
      <c r="J12187" s="61">
        <v>-82.76</v>
      </c>
      <c r="K12187">
        <v>2515</v>
      </c>
      <c r="L12187"/>
      <c r="M12187"/>
    </row>
    <row r="12188" spans="1:13">
      <c r="A12188" s="61" t="s">
        <v>40</v>
      </c>
      <c r="B12188" s="61">
        <v>49630</v>
      </c>
      <c r="C12188" s="63" t="s">
        <v>968</v>
      </c>
      <c r="D12188" s="61">
        <v>0</v>
      </c>
      <c r="E12188" s="61" t="s">
        <v>621</v>
      </c>
      <c r="F12188" s="61" t="s">
        <v>91</v>
      </c>
      <c r="G12188" s="61" t="s">
        <v>10220</v>
      </c>
      <c r="H12188" s="61" t="s">
        <v>9903</v>
      </c>
      <c r="I12188" s="61">
        <v>44.81</v>
      </c>
      <c r="J12188" s="61">
        <v>-86.05</v>
      </c>
      <c r="K12188">
        <v>1331</v>
      </c>
      <c r="L12188"/>
      <c r="M12188"/>
    </row>
    <row r="12189" spans="1:13">
      <c r="A12189" s="61" t="s">
        <v>40</v>
      </c>
      <c r="B12189" s="61">
        <v>49827</v>
      </c>
      <c r="C12189" s="63" t="s">
        <v>968</v>
      </c>
      <c r="D12189" s="61">
        <v>0</v>
      </c>
      <c r="E12189" s="61" t="s">
        <v>10330</v>
      </c>
      <c r="F12189" s="61" t="s">
        <v>91</v>
      </c>
      <c r="G12189" s="61" t="s">
        <v>10270</v>
      </c>
      <c r="H12189" s="61" t="s">
        <v>9903</v>
      </c>
      <c r="I12189" s="61">
        <v>46.11</v>
      </c>
      <c r="J12189" s="61">
        <v>-85.56</v>
      </c>
      <c r="K12189">
        <v>963</v>
      </c>
      <c r="L12189"/>
      <c r="M12189"/>
    </row>
    <row r="12190" spans="1:13">
      <c r="A12190" s="61" t="s">
        <v>40</v>
      </c>
      <c r="B12190" s="61">
        <v>48133</v>
      </c>
      <c r="C12190" s="63" t="s">
        <v>968</v>
      </c>
      <c r="D12190" s="61">
        <v>0</v>
      </c>
      <c r="E12190" s="61" t="s">
        <v>4399</v>
      </c>
      <c r="F12190" s="61" t="s">
        <v>91</v>
      </c>
      <c r="G12190" s="61" t="s">
        <v>603</v>
      </c>
      <c r="H12190" s="61" t="s">
        <v>9903</v>
      </c>
      <c r="I12190" s="61">
        <v>41.79</v>
      </c>
      <c r="J12190" s="61">
        <v>-83.49</v>
      </c>
      <c r="K12190">
        <v>5500</v>
      </c>
      <c r="L12190"/>
      <c r="M12190"/>
    </row>
    <row r="12191" spans="1:13">
      <c r="A12191" s="61" t="s">
        <v>40</v>
      </c>
      <c r="B12191" s="61">
        <v>49829</v>
      </c>
      <c r="C12191" s="63" t="s">
        <v>968</v>
      </c>
      <c r="D12191" s="61">
        <v>0</v>
      </c>
      <c r="E12191" s="61" t="s">
        <v>10331</v>
      </c>
      <c r="F12191" s="61" t="s">
        <v>91</v>
      </c>
      <c r="G12191" s="61" t="s">
        <v>10320</v>
      </c>
      <c r="H12191" s="61" t="s">
        <v>9903</v>
      </c>
      <c r="I12191" s="61">
        <v>45.74</v>
      </c>
      <c r="J12191" s="61">
        <v>-87.08</v>
      </c>
      <c r="K12191">
        <v>17009</v>
      </c>
      <c r="L12191"/>
      <c r="M12191"/>
    </row>
    <row r="12192" spans="1:13">
      <c r="A12192" s="61" t="s">
        <v>40</v>
      </c>
      <c r="B12192" s="61">
        <v>48732</v>
      </c>
      <c r="C12192" s="63" t="s">
        <v>968</v>
      </c>
      <c r="D12192" s="61">
        <v>0</v>
      </c>
      <c r="E12192" s="61" t="s">
        <v>10047</v>
      </c>
      <c r="F12192" s="61" t="s">
        <v>91</v>
      </c>
      <c r="G12192" s="61" t="s">
        <v>7408</v>
      </c>
      <c r="H12192" s="61" t="s">
        <v>9903</v>
      </c>
      <c r="I12192" s="61">
        <v>43.61</v>
      </c>
      <c r="J12192" s="61">
        <v>-83.84</v>
      </c>
      <c r="K12192">
        <v>11177</v>
      </c>
      <c r="L12192"/>
      <c r="M12192"/>
    </row>
    <row r="12193" spans="1:13">
      <c r="A12193" s="61" t="s">
        <v>40</v>
      </c>
      <c r="B12193" s="61">
        <v>49631</v>
      </c>
      <c r="C12193" s="63" t="s">
        <v>968</v>
      </c>
      <c r="D12193" s="61">
        <v>0</v>
      </c>
      <c r="E12193" s="61" t="s">
        <v>10224</v>
      </c>
      <c r="F12193" s="61" t="s">
        <v>91</v>
      </c>
      <c r="G12193" s="61" t="s">
        <v>7601</v>
      </c>
      <c r="H12193" s="61" t="s">
        <v>9903</v>
      </c>
      <c r="I12193" s="61">
        <v>43.9</v>
      </c>
      <c r="J12193" s="61">
        <v>-85.27</v>
      </c>
      <c r="K12193">
        <v>5702</v>
      </c>
      <c r="L12193"/>
      <c r="M12193"/>
    </row>
    <row r="12194" spans="1:13">
      <c r="A12194" s="61" t="s">
        <v>40</v>
      </c>
      <c r="B12194" s="61">
        <v>49925</v>
      </c>
      <c r="C12194" s="63" t="s">
        <v>968</v>
      </c>
      <c r="D12194" s="61">
        <v>0</v>
      </c>
      <c r="E12194" s="61" t="s">
        <v>10376</v>
      </c>
      <c r="F12194" s="61" t="s">
        <v>91</v>
      </c>
      <c r="G12194" s="61" t="s">
        <v>10370</v>
      </c>
      <c r="H12194" s="61" t="s">
        <v>9903</v>
      </c>
      <c r="I12194" s="61">
        <v>46.54</v>
      </c>
      <c r="J12194" s="61">
        <v>-89.3</v>
      </c>
      <c r="K12194">
        <v>485</v>
      </c>
      <c r="L12194"/>
      <c r="M12194"/>
    </row>
    <row r="12195" spans="1:13">
      <c r="A12195" s="61" t="s">
        <v>40</v>
      </c>
      <c r="B12195" s="61">
        <v>48023</v>
      </c>
      <c r="C12195" s="63" t="s">
        <v>968</v>
      </c>
      <c r="D12195" s="61">
        <v>0</v>
      </c>
      <c r="E12195" s="61" t="s">
        <v>2099</v>
      </c>
      <c r="F12195" s="61" t="s">
        <v>91</v>
      </c>
      <c r="G12195" s="61" t="s">
        <v>7717</v>
      </c>
      <c r="H12195" s="61" t="s">
        <v>9903</v>
      </c>
      <c r="I12195" s="61">
        <v>42.7</v>
      </c>
      <c r="J12195" s="61">
        <v>-82.66</v>
      </c>
      <c r="K12195">
        <v>4967</v>
      </c>
      <c r="L12195"/>
      <c r="M12195"/>
    </row>
    <row r="12196" spans="1:13">
      <c r="A12196" s="61" t="s">
        <v>40</v>
      </c>
      <c r="B12196" s="61">
        <v>48733</v>
      </c>
      <c r="C12196" s="63" t="s">
        <v>968</v>
      </c>
      <c r="D12196" s="61">
        <v>0</v>
      </c>
      <c r="E12196" s="61" t="s">
        <v>10048</v>
      </c>
      <c r="F12196" s="61" t="s">
        <v>91</v>
      </c>
      <c r="G12196" s="61" t="s">
        <v>9987</v>
      </c>
      <c r="H12196" s="61" t="s">
        <v>9903</v>
      </c>
      <c r="I12196" s="61">
        <v>43.52</v>
      </c>
      <c r="J12196" s="61">
        <v>-83.54</v>
      </c>
      <c r="K12196">
        <v>1657</v>
      </c>
      <c r="L12196"/>
      <c r="M12196"/>
    </row>
    <row r="12197" spans="1:13">
      <c r="A12197" s="61" t="s">
        <v>40</v>
      </c>
      <c r="B12197" s="61">
        <v>48621</v>
      </c>
      <c r="C12197" s="63" t="s">
        <v>968</v>
      </c>
      <c r="D12197" s="61">
        <v>0</v>
      </c>
      <c r="E12197" s="61" t="s">
        <v>2317</v>
      </c>
      <c r="F12197" s="61" t="s">
        <v>91</v>
      </c>
      <c r="G12197" s="61" t="s">
        <v>10022</v>
      </c>
      <c r="H12197" s="61" t="s">
        <v>9903</v>
      </c>
      <c r="I12197" s="61">
        <v>44.71</v>
      </c>
      <c r="J12197" s="61">
        <v>-84.05</v>
      </c>
      <c r="K12197">
        <v>1282</v>
      </c>
      <c r="L12197"/>
      <c r="M12197"/>
    </row>
    <row r="12198" spans="1:13">
      <c r="A12198" s="61" t="s">
        <v>40</v>
      </c>
      <c r="B12198" s="61">
        <v>49632</v>
      </c>
      <c r="C12198" s="63" t="s">
        <v>968</v>
      </c>
      <c r="D12198" s="61">
        <v>0</v>
      </c>
      <c r="E12198" s="61" t="s">
        <v>1344</v>
      </c>
      <c r="F12198" s="61" t="s">
        <v>91</v>
      </c>
      <c r="G12198" s="61" t="s">
        <v>10225</v>
      </c>
      <c r="H12198" s="61" t="s">
        <v>9903</v>
      </c>
      <c r="I12198" s="61">
        <v>44.25</v>
      </c>
      <c r="J12198" s="61">
        <v>-85.08</v>
      </c>
      <c r="K12198">
        <v>1134</v>
      </c>
      <c r="L12198"/>
      <c r="M12198"/>
    </row>
    <row r="12199" spans="1:13">
      <c r="A12199" s="61" t="s">
        <v>40</v>
      </c>
      <c r="B12199" s="61">
        <v>48335</v>
      </c>
      <c r="C12199" s="63" t="s">
        <v>968</v>
      </c>
      <c r="D12199" s="61">
        <v>0</v>
      </c>
      <c r="E12199" s="61" t="s">
        <v>504</v>
      </c>
      <c r="F12199" s="61" t="s">
        <v>91</v>
      </c>
      <c r="G12199" s="61" t="s">
        <v>9909</v>
      </c>
      <c r="H12199" s="61" t="s">
        <v>9903</v>
      </c>
      <c r="I12199" s="61">
        <v>42.46</v>
      </c>
      <c r="J12199" s="61">
        <v>-83.41</v>
      </c>
      <c r="K12199">
        <v>25618</v>
      </c>
      <c r="L12199"/>
      <c r="M12199"/>
    </row>
    <row r="12200" spans="1:13">
      <c r="A12200" s="61" t="s">
        <v>40</v>
      </c>
      <c r="B12200" s="61">
        <v>48331</v>
      </c>
      <c r="C12200" s="63" t="s">
        <v>968</v>
      </c>
      <c r="D12200" s="61">
        <v>0</v>
      </c>
      <c r="E12200" s="61" t="s">
        <v>504</v>
      </c>
      <c r="F12200" s="61" t="s">
        <v>91</v>
      </c>
      <c r="G12200" s="61" t="s">
        <v>9909</v>
      </c>
      <c r="H12200" s="61" t="s">
        <v>9903</v>
      </c>
      <c r="I12200" s="61">
        <v>42.5</v>
      </c>
      <c r="J12200" s="61">
        <v>-83.41</v>
      </c>
      <c r="K12200">
        <v>22091</v>
      </c>
      <c r="L12200"/>
      <c r="M12200"/>
    </row>
    <row r="12201" spans="1:13">
      <c r="A12201" s="61" t="s">
        <v>40</v>
      </c>
      <c r="B12201" s="61">
        <v>48336</v>
      </c>
      <c r="C12201" s="63" t="s">
        <v>968</v>
      </c>
      <c r="D12201" s="61">
        <v>0</v>
      </c>
      <c r="E12201" s="61" t="s">
        <v>504</v>
      </c>
      <c r="F12201" s="61" t="s">
        <v>91</v>
      </c>
      <c r="G12201" s="61" t="s">
        <v>9909</v>
      </c>
      <c r="H12201" s="61" t="s">
        <v>9903</v>
      </c>
      <c r="I12201" s="61">
        <v>42.46</v>
      </c>
      <c r="J12201" s="61">
        <v>-83.37</v>
      </c>
      <c r="K12201">
        <v>26802</v>
      </c>
      <c r="L12201"/>
      <c r="M12201"/>
    </row>
    <row r="12202" spans="1:13">
      <c r="A12202" s="61" t="s">
        <v>40</v>
      </c>
      <c r="B12202" s="61">
        <v>48334</v>
      </c>
      <c r="C12202" s="63" t="s">
        <v>968</v>
      </c>
      <c r="D12202" s="61">
        <v>0</v>
      </c>
      <c r="E12202" s="61" t="s">
        <v>504</v>
      </c>
      <c r="F12202" s="61" t="s">
        <v>91</v>
      </c>
      <c r="G12202" s="61" t="s">
        <v>9909</v>
      </c>
      <c r="H12202" s="61" t="s">
        <v>9903</v>
      </c>
      <c r="I12202" s="61">
        <v>42.5</v>
      </c>
      <c r="J12202" s="61">
        <v>-83.35</v>
      </c>
      <c r="K12202">
        <v>18731</v>
      </c>
      <c r="L12202"/>
      <c r="M12202"/>
    </row>
    <row r="12203" spans="1:13">
      <c r="A12203" s="61" t="s">
        <v>40</v>
      </c>
      <c r="B12203" s="61">
        <v>48622</v>
      </c>
      <c r="C12203" s="63" t="s">
        <v>968</v>
      </c>
      <c r="D12203" s="61">
        <v>0</v>
      </c>
      <c r="E12203" s="61" t="s">
        <v>10023</v>
      </c>
      <c r="F12203" s="61" t="s">
        <v>91</v>
      </c>
      <c r="G12203" s="61" t="s">
        <v>10019</v>
      </c>
      <c r="H12203" s="61" t="s">
        <v>9903</v>
      </c>
      <c r="I12203" s="61">
        <v>43.83</v>
      </c>
      <c r="J12203" s="61">
        <v>-84.86</v>
      </c>
      <c r="K12203">
        <v>6364</v>
      </c>
      <c r="L12203"/>
      <c r="M12203"/>
    </row>
    <row r="12204" spans="1:13">
      <c r="A12204" s="61" t="s">
        <v>40</v>
      </c>
      <c r="B12204" s="61">
        <v>49831</v>
      </c>
      <c r="C12204" s="63" t="s">
        <v>968</v>
      </c>
      <c r="D12204" s="61">
        <v>0</v>
      </c>
      <c r="E12204" s="61" t="s">
        <v>10332</v>
      </c>
      <c r="F12204" s="61" t="s">
        <v>91</v>
      </c>
      <c r="G12204" s="61" t="s">
        <v>10312</v>
      </c>
      <c r="H12204" s="61" t="s">
        <v>10313</v>
      </c>
      <c r="I12204" s="61">
        <v>46</v>
      </c>
      <c r="J12204" s="61">
        <v>-87.85</v>
      </c>
      <c r="K12204">
        <v>713</v>
      </c>
      <c r="L12204"/>
      <c r="M12204"/>
    </row>
    <row r="12205" spans="1:13">
      <c r="A12205" s="61" t="s">
        <v>40</v>
      </c>
      <c r="B12205" s="61">
        <v>49408</v>
      </c>
      <c r="C12205" s="63" t="s">
        <v>968</v>
      </c>
      <c r="D12205" s="61">
        <v>0</v>
      </c>
      <c r="E12205" s="61" t="s">
        <v>10188</v>
      </c>
      <c r="F12205" s="61" t="s">
        <v>91</v>
      </c>
      <c r="G12205" s="61" t="s">
        <v>10111</v>
      </c>
      <c r="H12205" s="61" t="s">
        <v>9903</v>
      </c>
      <c r="I12205" s="61">
        <v>42.59</v>
      </c>
      <c r="J12205" s="61">
        <v>-86.1</v>
      </c>
      <c r="K12205">
        <v>9830</v>
      </c>
      <c r="L12205"/>
      <c r="M12205"/>
    </row>
    <row r="12206" spans="1:13">
      <c r="A12206" s="61" t="s">
        <v>40</v>
      </c>
      <c r="B12206" s="61">
        <v>48430</v>
      </c>
      <c r="C12206" s="63" t="s">
        <v>968</v>
      </c>
      <c r="D12206" s="61">
        <v>0</v>
      </c>
      <c r="E12206" s="61" t="s">
        <v>3673</v>
      </c>
      <c r="F12206" s="61" t="s">
        <v>91</v>
      </c>
      <c r="G12206" s="61" t="s">
        <v>3697</v>
      </c>
      <c r="H12206" s="61" t="s">
        <v>9903</v>
      </c>
      <c r="I12206" s="61">
        <v>42.8</v>
      </c>
      <c r="J12206" s="61">
        <v>-83.71</v>
      </c>
      <c r="K12206">
        <v>39594</v>
      </c>
      <c r="L12206"/>
      <c r="M12206"/>
    </row>
    <row r="12207" spans="1:13">
      <c r="A12207" s="61" t="s">
        <v>40</v>
      </c>
      <c r="B12207" s="61">
        <v>48834</v>
      </c>
      <c r="C12207" s="63" t="s">
        <v>968</v>
      </c>
      <c r="D12207" s="61">
        <v>0</v>
      </c>
      <c r="E12207" s="61" t="s">
        <v>2255</v>
      </c>
      <c r="F12207" s="61" t="s">
        <v>91</v>
      </c>
      <c r="G12207" s="61" t="s">
        <v>10078</v>
      </c>
      <c r="H12207" s="61" t="s">
        <v>9903</v>
      </c>
      <c r="I12207" s="61">
        <v>43.14</v>
      </c>
      <c r="J12207" s="61">
        <v>-85.08</v>
      </c>
      <c r="K12207">
        <v>2284</v>
      </c>
      <c r="L12207"/>
      <c r="M12207"/>
    </row>
    <row r="12208" spans="1:13">
      <c r="A12208" s="61" t="s">
        <v>40</v>
      </c>
      <c r="B12208" s="61">
        <v>48220</v>
      </c>
      <c r="C12208" s="63" t="s">
        <v>968</v>
      </c>
      <c r="D12208" s="61">
        <v>0</v>
      </c>
      <c r="E12208" s="61" t="s">
        <v>3256</v>
      </c>
      <c r="F12208" s="61" t="s">
        <v>91</v>
      </c>
      <c r="G12208" s="61" t="s">
        <v>9909</v>
      </c>
      <c r="H12208" s="61" t="s">
        <v>9903</v>
      </c>
      <c r="I12208" s="61">
        <v>42.45</v>
      </c>
      <c r="J12208" s="61">
        <v>-83.13</v>
      </c>
      <c r="K12208">
        <v>21564</v>
      </c>
      <c r="L12208"/>
      <c r="M12208"/>
    </row>
    <row r="12209" spans="1:13">
      <c r="A12209" s="61" t="s">
        <v>40</v>
      </c>
      <c r="B12209" s="61">
        <v>49633</v>
      </c>
      <c r="C12209" s="63" t="s">
        <v>968</v>
      </c>
      <c r="D12209" s="61">
        <v>0</v>
      </c>
      <c r="E12209" s="61" t="s">
        <v>10226</v>
      </c>
      <c r="F12209" s="61" t="s">
        <v>91</v>
      </c>
      <c r="G12209" s="61" t="s">
        <v>10227</v>
      </c>
      <c r="H12209" s="61" t="s">
        <v>9903</v>
      </c>
      <c r="I12209" s="61">
        <v>44.57</v>
      </c>
      <c r="J12209" s="61">
        <v>-85.35</v>
      </c>
      <c r="K12209">
        <v>4026</v>
      </c>
      <c r="L12209"/>
      <c r="M12209"/>
    </row>
    <row r="12210" spans="1:13">
      <c r="A12210" s="61" t="s">
        <v>40</v>
      </c>
      <c r="B12210" s="61">
        <v>48432</v>
      </c>
      <c r="C12210" s="63" t="s">
        <v>968</v>
      </c>
      <c r="D12210" s="61">
        <v>0</v>
      </c>
      <c r="E12210" s="61" t="s">
        <v>9986</v>
      </c>
      <c r="F12210" s="61" t="s">
        <v>91</v>
      </c>
      <c r="G12210" s="61" t="s">
        <v>9414</v>
      </c>
      <c r="H12210" s="61" t="s">
        <v>9903</v>
      </c>
      <c r="I12210" s="61">
        <v>43.9</v>
      </c>
      <c r="J12210" s="61">
        <v>-82.96</v>
      </c>
      <c r="K12210">
        <v>607</v>
      </c>
      <c r="L12210"/>
      <c r="M12210"/>
    </row>
    <row r="12211" spans="1:13">
      <c r="A12211" s="61" t="s">
        <v>40</v>
      </c>
      <c r="B12211" s="61">
        <v>48134</v>
      </c>
      <c r="C12211" s="63" t="s">
        <v>968</v>
      </c>
      <c r="D12211" s="61">
        <v>0</v>
      </c>
      <c r="E12211" s="61" t="s">
        <v>7048</v>
      </c>
      <c r="F12211" s="61" t="s">
        <v>91</v>
      </c>
      <c r="G12211" s="61" t="s">
        <v>763</v>
      </c>
      <c r="H12211" s="61" t="s">
        <v>9903</v>
      </c>
      <c r="I12211" s="61">
        <v>42.1</v>
      </c>
      <c r="J12211" s="61">
        <v>-83.27</v>
      </c>
      <c r="K12211">
        <v>23829</v>
      </c>
      <c r="L12211"/>
      <c r="M12211"/>
    </row>
    <row r="12212" spans="1:13">
      <c r="A12212" s="61" t="s">
        <v>40</v>
      </c>
      <c r="B12212" s="61">
        <v>48532</v>
      </c>
      <c r="C12212" s="63" t="s">
        <v>968</v>
      </c>
      <c r="D12212" s="61">
        <v>0</v>
      </c>
      <c r="E12212" s="61" t="s">
        <v>10010</v>
      </c>
      <c r="F12212" s="61" t="s">
        <v>91</v>
      </c>
      <c r="G12212" s="61" t="s">
        <v>3697</v>
      </c>
      <c r="H12212" s="61" t="s">
        <v>9903</v>
      </c>
      <c r="I12212" s="61">
        <v>43.01</v>
      </c>
      <c r="J12212" s="61">
        <v>-83.79</v>
      </c>
      <c r="K12212">
        <v>19247</v>
      </c>
      <c r="L12212"/>
      <c r="M12212"/>
    </row>
    <row r="12213" spans="1:13">
      <c r="A12213" s="61" t="s">
        <v>40</v>
      </c>
      <c r="B12213" s="61">
        <v>48504</v>
      </c>
      <c r="C12213" s="63" t="s">
        <v>968</v>
      </c>
      <c r="D12213" s="61">
        <v>0</v>
      </c>
      <c r="E12213" s="61" t="s">
        <v>10010</v>
      </c>
      <c r="F12213" s="61" t="s">
        <v>91</v>
      </c>
      <c r="G12213" s="61" t="s">
        <v>3697</v>
      </c>
      <c r="H12213" s="61" t="s">
        <v>9903</v>
      </c>
      <c r="I12213" s="61">
        <v>43.05</v>
      </c>
      <c r="J12213" s="61">
        <v>-83.74</v>
      </c>
      <c r="K12213">
        <v>24266</v>
      </c>
      <c r="L12213"/>
      <c r="M12213"/>
    </row>
    <row r="12214" spans="1:13">
      <c r="A12214" s="61" t="s">
        <v>40</v>
      </c>
      <c r="B12214" s="61">
        <v>48507</v>
      </c>
      <c r="C12214" s="63" t="s">
        <v>968</v>
      </c>
      <c r="D12214" s="61">
        <v>0</v>
      </c>
      <c r="E12214" s="61" t="s">
        <v>10010</v>
      </c>
      <c r="F12214" s="61" t="s">
        <v>91</v>
      </c>
      <c r="G12214" s="61" t="s">
        <v>3697</v>
      </c>
      <c r="H12214" s="61" t="s">
        <v>9903</v>
      </c>
      <c r="I12214" s="61">
        <v>42.97</v>
      </c>
      <c r="J12214" s="61">
        <v>-83.72</v>
      </c>
      <c r="K12214">
        <v>30149</v>
      </c>
      <c r="L12214"/>
      <c r="M12214"/>
    </row>
    <row r="12215" spans="1:13">
      <c r="A12215" s="61" t="s">
        <v>40</v>
      </c>
      <c r="B12215" s="61">
        <v>48502</v>
      </c>
      <c r="C12215" s="63" t="s">
        <v>968</v>
      </c>
      <c r="D12215" s="61">
        <v>0</v>
      </c>
      <c r="E12215" s="61" t="s">
        <v>10010</v>
      </c>
      <c r="F12215" s="61" t="s">
        <v>91</v>
      </c>
      <c r="G12215" s="61" t="s">
        <v>3697</v>
      </c>
      <c r="H12215" s="61" t="s">
        <v>9903</v>
      </c>
      <c r="I12215" s="61">
        <v>43.01</v>
      </c>
      <c r="J12215" s="61">
        <v>-83.69</v>
      </c>
      <c r="K12215">
        <v>1478</v>
      </c>
      <c r="L12215"/>
      <c r="M12215"/>
    </row>
    <row r="12216" spans="1:13">
      <c r="A12216" s="61" t="s">
        <v>40</v>
      </c>
      <c r="B12216" s="61">
        <v>48503</v>
      </c>
      <c r="C12216" s="63" t="s">
        <v>968</v>
      </c>
      <c r="D12216" s="61">
        <v>0</v>
      </c>
      <c r="E12216" s="61" t="s">
        <v>10010</v>
      </c>
      <c r="F12216" s="61" t="s">
        <v>91</v>
      </c>
      <c r="G12216" s="61" t="s">
        <v>3697</v>
      </c>
      <c r="H12216" s="61" t="s">
        <v>9903</v>
      </c>
      <c r="I12216" s="61">
        <v>43.02</v>
      </c>
      <c r="J12216" s="61">
        <v>-83.69</v>
      </c>
      <c r="K12216">
        <v>21743</v>
      </c>
      <c r="L12216"/>
      <c r="M12216"/>
    </row>
    <row r="12217" spans="1:13">
      <c r="A12217" s="61" t="s">
        <v>40</v>
      </c>
      <c r="B12217" s="61">
        <v>48505</v>
      </c>
      <c r="C12217" s="63" t="s">
        <v>968</v>
      </c>
      <c r="D12217" s="61">
        <v>0</v>
      </c>
      <c r="E12217" s="61" t="s">
        <v>10010</v>
      </c>
      <c r="F12217" s="61" t="s">
        <v>91</v>
      </c>
      <c r="G12217" s="61" t="s">
        <v>3697</v>
      </c>
      <c r="H12217" s="61" t="s">
        <v>9903</v>
      </c>
      <c r="I12217" s="61">
        <v>43.07</v>
      </c>
      <c r="J12217" s="61">
        <v>-83.69</v>
      </c>
      <c r="K12217">
        <v>17685</v>
      </c>
      <c r="L12217"/>
      <c r="M12217"/>
    </row>
    <row r="12218" spans="1:13">
      <c r="A12218" s="61" t="s">
        <v>40</v>
      </c>
      <c r="B12218" s="61">
        <v>48506</v>
      </c>
      <c r="C12218" s="63" t="s">
        <v>968</v>
      </c>
      <c r="D12218" s="61">
        <v>0</v>
      </c>
      <c r="E12218" s="61" t="s">
        <v>10010</v>
      </c>
      <c r="F12218" s="61" t="s">
        <v>91</v>
      </c>
      <c r="G12218" s="61" t="s">
        <v>3697</v>
      </c>
      <c r="H12218" s="61" t="s">
        <v>9903</v>
      </c>
      <c r="I12218" s="61">
        <v>43.07</v>
      </c>
      <c r="J12218" s="61">
        <v>-83.62</v>
      </c>
      <c r="K12218">
        <v>25069</v>
      </c>
      <c r="L12218"/>
      <c r="M12218"/>
    </row>
    <row r="12219" spans="1:13">
      <c r="A12219" s="61" t="s">
        <v>40</v>
      </c>
      <c r="B12219" s="61">
        <v>48433</v>
      </c>
      <c r="C12219" s="63" t="s">
        <v>968</v>
      </c>
      <c r="D12219" s="61">
        <v>0</v>
      </c>
      <c r="E12219" s="61" t="s">
        <v>2867</v>
      </c>
      <c r="F12219" s="61" t="s">
        <v>91</v>
      </c>
      <c r="G12219" s="61" t="s">
        <v>3697</v>
      </c>
      <c r="H12219" s="61" t="s">
        <v>9903</v>
      </c>
      <c r="I12219" s="61">
        <v>43.06</v>
      </c>
      <c r="J12219" s="61">
        <v>-83.84</v>
      </c>
      <c r="K12219">
        <v>26688</v>
      </c>
      <c r="L12219"/>
      <c r="M12219"/>
    </row>
    <row r="12220" spans="1:13">
      <c r="A12220" s="61" t="s">
        <v>40</v>
      </c>
      <c r="B12220" s="61">
        <v>48059</v>
      </c>
      <c r="C12220" s="63" t="s">
        <v>968</v>
      </c>
      <c r="D12220" s="61">
        <v>0</v>
      </c>
      <c r="E12220" s="61" t="s">
        <v>9926</v>
      </c>
      <c r="F12220" s="61" t="s">
        <v>91</v>
      </c>
      <c r="G12220" s="61" t="s">
        <v>7717</v>
      </c>
      <c r="H12220" s="61" t="s">
        <v>9903</v>
      </c>
      <c r="I12220" s="61">
        <v>43.07</v>
      </c>
      <c r="J12220" s="61">
        <v>-82.49</v>
      </c>
      <c r="K12220">
        <v>15319</v>
      </c>
      <c r="L12220"/>
      <c r="M12220"/>
    </row>
    <row r="12221" spans="1:13">
      <c r="A12221" s="61" t="s">
        <v>40</v>
      </c>
      <c r="B12221" s="61">
        <v>49834</v>
      </c>
      <c r="C12221" s="63" t="s">
        <v>968</v>
      </c>
      <c r="D12221" s="61">
        <v>0</v>
      </c>
      <c r="E12221" s="61" t="s">
        <v>10333</v>
      </c>
      <c r="F12221" s="61" t="s">
        <v>91</v>
      </c>
      <c r="G12221" s="61" t="s">
        <v>10312</v>
      </c>
      <c r="H12221" s="61" t="s">
        <v>10313</v>
      </c>
      <c r="I12221" s="61">
        <v>45.97</v>
      </c>
      <c r="J12221" s="61">
        <v>-87.75</v>
      </c>
      <c r="K12221">
        <v>449</v>
      </c>
      <c r="L12221"/>
      <c r="M12221"/>
    </row>
    <row r="12222" spans="1:13">
      <c r="A12222" s="61" t="s">
        <v>40</v>
      </c>
      <c r="B12222" s="61">
        <v>48435</v>
      </c>
      <c r="C12222" s="63" t="s">
        <v>968</v>
      </c>
      <c r="D12222" s="61">
        <v>0</v>
      </c>
      <c r="E12222" s="61" t="s">
        <v>9420</v>
      </c>
      <c r="F12222" s="61" t="s">
        <v>91</v>
      </c>
      <c r="G12222" s="61" t="s">
        <v>9987</v>
      </c>
      <c r="H12222" s="61" t="s">
        <v>9903</v>
      </c>
      <c r="I12222" s="61">
        <v>43.25</v>
      </c>
      <c r="J12222" s="61">
        <v>-83.37</v>
      </c>
      <c r="K12222">
        <v>2075</v>
      </c>
      <c r="L12222"/>
      <c r="M12222"/>
    </row>
    <row r="12223" spans="1:13">
      <c r="A12223" s="61" t="s">
        <v>40</v>
      </c>
      <c r="B12223" s="61">
        <v>49410</v>
      </c>
      <c r="C12223" s="63" t="s">
        <v>968</v>
      </c>
      <c r="D12223" s="61">
        <v>0</v>
      </c>
      <c r="E12223" s="61" t="s">
        <v>6707</v>
      </c>
      <c r="F12223" s="61" t="s">
        <v>91</v>
      </c>
      <c r="G12223" s="61" t="s">
        <v>6176</v>
      </c>
      <c r="H12223" s="61" t="s">
        <v>9903</v>
      </c>
      <c r="I12223" s="61">
        <v>44.04</v>
      </c>
      <c r="J12223" s="61">
        <v>-86.17</v>
      </c>
      <c r="K12223">
        <v>1956</v>
      </c>
      <c r="L12223"/>
      <c r="M12223"/>
    </row>
    <row r="12224" spans="1:13">
      <c r="A12224" s="61" t="s">
        <v>40</v>
      </c>
      <c r="B12224" s="61">
        <v>48835</v>
      </c>
      <c r="C12224" s="63" t="s">
        <v>968</v>
      </c>
      <c r="D12224" s="61">
        <v>0</v>
      </c>
      <c r="E12224" s="61" t="s">
        <v>9365</v>
      </c>
      <c r="F12224" s="61" t="s">
        <v>91</v>
      </c>
      <c r="G12224" s="61" t="s">
        <v>3350</v>
      </c>
      <c r="H12224" s="61" t="s">
        <v>9903</v>
      </c>
      <c r="I12224" s="61">
        <v>43</v>
      </c>
      <c r="J12224" s="61">
        <v>-84.74</v>
      </c>
      <c r="K12224">
        <v>2573</v>
      </c>
      <c r="L12224"/>
      <c r="M12224"/>
    </row>
    <row r="12225" spans="1:13">
      <c r="A12225" s="61" t="s">
        <v>40</v>
      </c>
      <c r="B12225" s="61">
        <v>48836</v>
      </c>
      <c r="C12225" s="63" t="s">
        <v>968</v>
      </c>
      <c r="D12225" s="61">
        <v>0</v>
      </c>
      <c r="E12225" s="61" t="s">
        <v>10087</v>
      </c>
      <c r="F12225" s="61" t="s">
        <v>91</v>
      </c>
      <c r="G12225" s="61" t="s">
        <v>3771</v>
      </c>
      <c r="H12225" s="61" t="s">
        <v>9903</v>
      </c>
      <c r="I12225" s="61">
        <v>42.66</v>
      </c>
      <c r="J12225" s="61">
        <v>-84.07</v>
      </c>
      <c r="K12225">
        <v>14183</v>
      </c>
      <c r="L12225"/>
      <c r="M12225"/>
    </row>
    <row r="12226" spans="1:13">
      <c r="A12226" s="61" t="s">
        <v>40</v>
      </c>
      <c r="B12226" s="61">
        <v>48734</v>
      </c>
      <c r="C12226" s="63" t="s">
        <v>968</v>
      </c>
      <c r="D12226" s="61">
        <v>0</v>
      </c>
      <c r="E12226" s="61" t="s">
        <v>10049</v>
      </c>
      <c r="F12226" s="61" t="s">
        <v>91</v>
      </c>
      <c r="G12226" s="61" t="s">
        <v>9979</v>
      </c>
      <c r="H12226" s="61" t="s">
        <v>9903</v>
      </c>
      <c r="I12226" s="61">
        <v>43.33</v>
      </c>
      <c r="J12226" s="61">
        <v>-83.74</v>
      </c>
      <c r="K12226">
        <v>7350</v>
      </c>
      <c r="L12226"/>
      <c r="M12226"/>
    </row>
    <row r="12227" spans="1:13">
      <c r="A12227" s="61" t="s">
        <v>40</v>
      </c>
      <c r="B12227" s="61">
        <v>49635</v>
      </c>
      <c r="C12227" s="63" t="s">
        <v>968</v>
      </c>
      <c r="D12227" s="61">
        <v>0</v>
      </c>
      <c r="E12227" s="61" t="s">
        <v>1776</v>
      </c>
      <c r="F12227" s="61" t="s">
        <v>91</v>
      </c>
      <c r="G12227" s="61" t="s">
        <v>10215</v>
      </c>
      <c r="H12227" s="61" t="s">
        <v>9903</v>
      </c>
      <c r="I12227" s="61">
        <v>44.63</v>
      </c>
      <c r="J12227" s="61">
        <v>-86.23</v>
      </c>
      <c r="K12227">
        <v>3331</v>
      </c>
      <c r="L12227"/>
      <c r="M12227"/>
    </row>
    <row r="12228" spans="1:13">
      <c r="A12228" s="61" t="s">
        <v>40</v>
      </c>
      <c r="B12228" s="61">
        <v>48025</v>
      </c>
      <c r="C12228" s="63" t="s">
        <v>968</v>
      </c>
      <c r="D12228" s="61">
        <v>0</v>
      </c>
      <c r="E12228" s="61" t="s">
        <v>300</v>
      </c>
      <c r="F12228" s="61" t="s">
        <v>91</v>
      </c>
      <c r="G12228" s="61" t="s">
        <v>9909</v>
      </c>
      <c r="H12228" s="61" t="s">
        <v>9903</v>
      </c>
      <c r="I12228" s="61">
        <v>42.51</v>
      </c>
      <c r="J12228" s="61">
        <v>-83.3</v>
      </c>
      <c r="K12228">
        <v>14878</v>
      </c>
      <c r="L12228"/>
      <c r="M12228"/>
    </row>
    <row r="12229" spans="1:13">
      <c r="A12229" s="61" t="s">
        <v>40</v>
      </c>
      <c r="B12229" s="61">
        <v>48026</v>
      </c>
      <c r="C12229" s="63" t="s">
        <v>968</v>
      </c>
      <c r="D12229" s="61">
        <v>0</v>
      </c>
      <c r="E12229" s="61" t="s">
        <v>9914</v>
      </c>
      <c r="F12229" s="61" t="s">
        <v>91</v>
      </c>
      <c r="G12229" s="61" t="s">
        <v>9908</v>
      </c>
      <c r="H12229" s="61" t="s">
        <v>9903</v>
      </c>
      <c r="I12229" s="61">
        <v>42.53</v>
      </c>
      <c r="J12229" s="61">
        <v>-82.94</v>
      </c>
      <c r="K12229">
        <v>14726</v>
      </c>
      <c r="L12229"/>
      <c r="M12229"/>
    </row>
    <row r="12230" spans="1:13">
      <c r="A12230" s="61" t="s">
        <v>40</v>
      </c>
      <c r="B12230" s="61">
        <v>49733</v>
      </c>
      <c r="C12230" s="63" t="s">
        <v>968</v>
      </c>
      <c r="D12230" s="61">
        <v>0</v>
      </c>
      <c r="E12230" s="61" t="s">
        <v>10277</v>
      </c>
      <c r="F12230" s="61" t="s">
        <v>91</v>
      </c>
      <c r="G12230" s="61" t="s">
        <v>662</v>
      </c>
      <c r="H12230" s="61" t="s">
        <v>9903</v>
      </c>
      <c r="I12230" s="61">
        <v>44.78</v>
      </c>
      <c r="J12230" s="61">
        <v>-84.73</v>
      </c>
      <c r="K12230">
        <v>1722</v>
      </c>
      <c r="L12230"/>
      <c r="M12230"/>
    </row>
    <row r="12231" spans="1:13">
      <c r="A12231" s="61" t="s">
        <v>40</v>
      </c>
      <c r="B12231" s="61">
        <v>49411</v>
      </c>
      <c r="C12231" s="63" t="s">
        <v>968</v>
      </c>
      <c r="D12231" s="61">
        <v>0</v>
      </c>
      <c r="E12231" s="61" t="s">
        <v>10189</v>
      </c>
      <c r="F12231" s="61" t="s">
        <v>91</v>
      </c>
      <c r="G12231" s="61" t="s">
        <v>6176</v>
      </c>
      <c r="H12231" s="61" t="s">
        <v>9903</v>
      </c>
      <c r="I12231" s="61">
        <v>44.1</v>
      </c>
      <c r="J12231" s="61">
        <v>-86.21</v>
      </c>
      <c r="K12231">
        <v>1592</v>
      </c>
      <c r="L12231"/>
      <c r="M12231"/>
    </row>
    <row r="12232" spans="1:13">
      <c r="A12232" s="61" t="s">
        <v>40</v>
      </c>
      <c r="B12232" s="61">
        <v>48623</v>
      </c>
      <c r="C12232" s="63" t="s">
        <v>968</v>
      </c>
      <c r="D12232" s="61">
        <v>0</v>
      </c>
      <c r="E12232" s="61" t="s">
        <v>4841</v>
      </c>
      <c r="F12232" s="61" t="s">
        <v>91</v>
      </c>
      <c r="G12232" s="61" t="s">
        <v>9979</v>
      </c>
      <c r="H12232" s="61" t="s">
        <v>9903</v>
      </c>
      <c r="I12232" s="61">
        <v>43.52</v>
      </c>
      <c r="J12232" s="61">
        <v>-84.11</v>
      </c>
      <c r="K12232">
        <v>15105</v>
      </c>
      <c r="L12232"/>
      <c r="M12232"/>
    </row>
    <row r="12233" spans="1:13">
      <c r="A12233" s="61" t="s">
        <v>40</v>
      </c>
      <c r="B12233" s="61">
        <v>49325</v>
      </c>
      <c r="C12233" s="63" t="s">
        <v>968</v>
      </c>
      <c r="D12233" s="61">
        <v>0</v>
      </c>
      <c r="E12233" s="61" t="s">
        <v>1670</v>
      </c>
      <c r="F12233" s="61" t="s">
        <v>91</v>
      </c>
      <c r="G12233" s="61" t="s">
        <v>10107</v>
      </c>
      <c r="H12233" s="61" t="s">
        <v>9903</v>
      </c>
      <c r="I12233" s="61">
        <v>42.76</v>
      </c>
      <c r="J12233" s="61">
        <v>-85.31</v>
      </c>
      <c r="K12233">
        <v>2090</v>
      </c>
      <c r="L12233"/>
      <c r="M12233"/>
    </row>
    <row r="12234" spans="1:13">
      <c r="A12234" s="61" t="s">
        <v>40</v>
      </c>
      <c r="B12234" s="61">
        <v>49412</v>
      </c>
      <c r="C12234" s="63" t="s">
        <v>968</v>
      </c>
      <c r="D12234" s="61">
        <v>0</v>
      </c>
      <c r="E12234" s="61" t="s">
        <v>1474</v>
      </c>
      <c r="F12234" s="61" t="s">
        <v>91</v>
      </c>
      <c r="G12234" s="61" t="s">
        <v>10172</v>
      </c>
      <c r="H12234" s="61" t="s">
        <v>9903</v>
      </c>
      <c r="I12234" s="61">
        <v>43.46</v>
      </c>
      <c r="J12234" s="61">
        <v>-85.95</v>
      </c>
      <c r="K12234">
        <v>11703</v>
      </c>
      <c r="L12234"/>
      <c r="M12234"/>
    </row>
    <row r="12235" spans="1:13">
      <c r="A12235" s="61" t="s">
        <v>40</v>
      </c>
      <c r="B12235" s="61">
        <v>49415</v>
      </c>
      <c r="C12235" s="63" t="s">
        <v>968</v>
      </c>
      <c r="D12235" s="61">
        <v>0</v>
      </c>
      <c r="E12235" s="61" t="s">
        <v>10190</v>
      </c>
      <c r="F12235" s="61" t="s">
        <v>91</v>
      </c>
      <c r="G12235" s="61" t="s">
        <v>10166</v>
      </c>
      <c r="H12235" s="61" t="s">
        <v>9903</v>
      </c>
      <c r="I12235" s="61">
        <v>43.12</v>
      </c>
      <c r="J12235" s="61">
        <v>-86.15</v>
      </c>
      <c r="K12235">
        <v>6618</v>
      </c>
      <c r="L12235"/>
      <c r="M12235"/>
    </row>
    <row r="12236" spans="1:13">
      <c r="A12236" s="61" t="s">
        <v>40</v>
      </c>
      <c r="B12236" s="61">
        <v>49052</v>
      </c>
      <c r="C12236" s="63" t="s">
        <v>968</v>
      </c>
      <c r="D12236" s="61">
        <v>0</v>
      </c>
      <c r="E12236" s="61" t="s">
        <v>3440</v>
      </c>
      <c r="F12236" s="61" t="s">
        <v>91</v>
      </c>
      <c r="G12236" s="61" t="s">
        <v>10109</v>
      </c>
      <c r="H12236" s="61" t="s">
        <v>9903</v>
      </c>
      <c r="I12236" s="61">
        <v>42.11</v>
      </c>
      <c r="J12236" s="61">
        <v>-85.35</v>
      </c>
      <c r="K12236">
        <v>1056</v>
      </c>
      <c r="L12236"/>
      <c r="M12236"/>
    </row>
    <row r="12237" spans="1:13">
      <c r="A12237" s="61" t="s">
        <v>40</v>
      </c>
      <c r="B12237" s="61">
        <v>49927</v>
      </c>
      <c r="C12237" s="63" t="s">
        <v>968</v>
      </c>
      <c r="D12237" s="61">
        <v>0</v>
      </c>
      <c r="E12237" s="61" t="s">
        <v>10377</v>
      </c>
      <c r="F12237" s="61" t="s">
        <v>91</v>
      </c>
      <c r="G12237" s="61" t="s">
        <v>10365</v>
      </c>
      <c r="H12237" s="61" t="s">
        <v>10313</v>
      </c>
      <c r="I12237" s="61">
        <v>46.05</v>
      </c>
      <c r="J12237" s="61">
        <v>-88.6</v>
      </c>
      <c r="K12237">
        <v>437</v>
      </c>
      <c r="L12237"/>
      <c r="M12237"/>
    </row>
    <row r="12238" spans="1:13">
      <c r="A12238" s="61" t="s">
        <v>40</v>
      </c>
      <c r="B12238" s="61">
        <v>48735</v>
      </c>
      <c r="C12238" s="63" t="s">
        <v>968</v>
      </c>
      <c r="D12238" s="61">
        <v>0</v>
      </c>
      <c r="E12238" s="61" t="s">
        <v>10050</v>
      </c>
      <c r="F12238" s="61" t="s">
        <v>91</v>
      </c>
      <c r="G12238" s="61" t="s">
        <v>9987</v>
      </c>
      <c r="H12238" s="61" t="s">
        <v>9903</v>
      </c>
      <c r="I12238" s="61">
        <v>43.65</v>
      </c>
      <c r="J12238" s="61">
        <v>-83.24</v>
      </c>
      <c r="K12238">
        <v>898</v>
      </c>
      <c r="L12238"/>
      <c r="M12238"/>
    </row>
    <row r="12239" spans="1:13">
      <c r="A12239" s="61" t="s">
        <v>40</v>
      </c>
      <c r="B12239" s="61">
        <v>48436</v>
      </c>
      <c r="C12239" s="63" t="s">
        <v>968</v>
      </c>
      <c r="D12239" s="61">
        <v>0</v>
      </c>
      <c r="E12239" s="61" t="s">
        <v>4520</v>
      </c>
      <c r="F12239" s="61" t="s">
        <v>91</v>
      </c>
      <c r="G12239" s="61" t="s">
        <v>3697</v>
      </c>
      <c r="H12239" s="61" t="s">
        <v>9903</v>
      </c>
      <c r="I12239" s="61">
        <v>42.87</v>
      </c>
      <c r="J12239" s="61">
        <v>-83.91</v>
      </c>
      <c r="K12239">
        <v>3758</v>
      </c>
      <c r="L12239"/>
      <c r="M12239"/>
    </row>
    <row r="12240" spans="1:13">
      <c r="A12240" s="61" t="s">
        <v>40</v>
      </c>
      <c r="B12240" s="61">
        <v>49053</v>
      </c>
      <c r="C12240" s="63" t="s">
        <v>968</v>
      </c>
      <c r="D12240" s="61">
        <v>0</v>
      </c>
      <c r="E12240" s="61" t="s">
        <v>10125</v>
      </c>
      <c r="F12240" s="61" t="s">
        <v>91</v>
      </c>
      <c r="G12240" s="61" t="s">
        <v>10109</v>
      </c>
      <c r="H12240" s="61" t="s">
        <v>9903</v>
      </c>
      <c r="I12240" s="61">
        <v>42.29</v>
      </c>
      <c r="J12240" s="61">
        <v>-85.41</v>
      </c>
      <c r="K12240">
        <v>7371</v>
      </c>
      <c r="L12240"/>
      <c r="M12240"/>
    </row>
    <row r="12241" spans="1:13">
      <c r="A12241" s="61" t="s">
        <v>40</v>
      </c>
      <c r="B12241" s="61">
        <v>49113</v>
      </c>
      <c r="C12241" s="63" t="s">
        <v>968</v>
      </c>
      <c r="D12241" s="61">
        <v>0</v>
      </c>
      <c r="E12241" s="61" t="s">
        <v>10142</v>
      </c>
      <c r="F12241" s="61" t="s">
        <v>91</v>
      </c>
      <c r="G12241" s="61" t="s">
        <v>792</v>
      </c>
      <c r="H12241" s="61" t="s">
        <v>9903</v>
      </c>
      <c r="I12241" s="61">
        <v>41.8</v>
      </c>
      <c r="J12241" s="61">
        <v>-86.49</v>
      </c>
      <c r="K12241">
        <v>1864</v>
      </c>
      <c r="L12241"/>
      <c r="M12241"/>
    </row>
    <row r="12242" spans="1:13">
      <c r="A12242" s="61" t="s">
        <v>40</v>
      </c>
      <c r="B12242" s="61">
        <v>49835</v>
      </c>
      <c r="C12242" s="63" t="s">
        <v>968</v>
      </c>
      <c r="D12242" s="61">
        <v>0</v>
      </c>
      <c r="E12242" s="61" t="s">
        <v>10334</v>
      </c>
      <c r="F12242" s="61" t="s">
        <v>91</v>
      </c>
      <c r="G12242" s="61" t="s">
        <v>10320</v>
      </c>
      <c r="H12242" s="61" t="s">
        <v>9903</v>
      </c>
      <c r="I12242" s="61">
        <v>45.77</v>
      </c>
      <c r="J12242" s="61">
        <v>-86.55</v>
      </c>
      <c r="K12242">
        <v>784</v>
      </c>
      <c r="L12242"/>
      <c r="M12242"/>
    </row>
    <row r="12243" spans="1:13">
      <c r="A12243" s="61" t="s">
        <v>40</v>
      </c>
      <c r="B12243" s="61">
        <v>48135</v>
      </c>
      <c r="C12243" s="63" t="s">
        <v>968</v>
      </c>
      <c r="D12243" s="61">
        <v>0</v>
      </c>
      <c r="E12243" s="61" t="s">
        <v>2899</v>
      </c>
      <c r="F12243" s="61" t="s">
        <v>91</v>
      </c>
      <c r="G12243" s="61" t="s">
        <v>763</v>
      </c>
      <c r="H12243" s="61" t="s">
        <v>9903</v>
      </c>
      <c r="I12243" s="61">
        <v>42.32</v>
      </c>
      <c r="J12243" s="61">
        <v>-83.34</v>
      </c>
      <c r="K12243">
        <v>27380</v>
      </c>
      <c r="L12243"/>
      <c r="M12243"/>
    </row>
    <row r="12244" spans="1:13">
      <c r="A12244" s="61" t="s">
        <v>40</v>
      </c>
      <c r="B12244" s="61">
        <v>49735</v>
      </c>
      <c r="C12244" s="63" t="s">
        <v>968</v>
      </c>
      <c r="D12244" s="61">
        <v>0</v>
      </c>
      <c r="E12244" s="61" t="s">
        <v>10278</v>
      </c>
      <c r="F12244" s="61" t="s">
        <v>91</v>
      </c>
      <c r="G12244" s="61" t="s">
        <v>3066</v>
      </c>
      <c r="H12244" s="61" t="s">
        <v>9903</v>
      </c>
      <c r="I12244" s="61">
        <v>45.02</v>
      </c>
      <c r="J12244" s="61">
        <v>-84.67</v>
      </c>
      <c r="K12244">
        <v>20568</v>
      </c>
      <c r="L12244"/>
      <c r="M12244"/>
    </row>
    <row r="12245" spans="1:13">
      <c r="A12245" s="61" t="s">
        <v>40</v>
      </c>
      <c r="B12245" s="61">
        <v>49836</v>
      </c>
      <c r="C12245" s="63" t="s">
        <v>968</v>
      </c>
      <c r="D12245" s="61">
        <v>0</v>
      </c>
      <c r="E12245" s="61" t="s">
        <v>10335</v>
      </c>
      <c r="F12245" s="61" t="s">
        <v>91</v>
      </c>
      <c r="G12245" s="61" t="s">
        <v>10336</v>
      </c>
      <c r="H12245" s="61" t="s">
        <v>9903</v>
      </c>
      <c r="I12245" s="61">
        <v>46.25</v>
      </c>
      <c r="J12245" s="61">
        <v>-85.92</v>
      </c>
      <c r="K12245">
        <v>921</v>
      </c>
      <c r="L12245"/>
      <c r="M12245"/>
    </row>
    <row r="12246" spans="1:13">
      <c r="A12246" s="61" t="s">
        <v>40</v>
      </c>
      <c r="B12246" s="61">
        <v>49837</v>
      </c>
      <c r="C12246" s="63" t="s">
        <v>968</v>
      </c>
      <c r="D12246" s="61">
        <v>0</v>
      </c>
      <c r="E12246" s="61" t="s">
        <v>2522</v>
      </c>
      <c r="F12246" s="61" t="s">
        <v>91</v>
      </c>
      <c r="G12246" s="61" t="s">
        <v>10320</v>
      </c>
      <c r="H12246" s="61" t="s">
        <v>9903</v>
      </c>
      <c r="I12246" s="61">
        <v>45.85</v>
      </c>
      <c r="J12246" s="61">
        <v>-87.02</v>
      </c>
      <c r="K12246">
        <v>10086</v>
      </c>
      <c r="L12246"/>
      <c r="M12246"/>
    </row>
    <row r="12247" spans="1:13">
      <c r="A12247" s="61" t="s">
        <v>40</v>
      </c>
      <c r="B12247" s="61">
        <v>48624</v>
      </c>
      <c r="C12247" s="63" t="s">
        <v>968</v>
      </c>
      <c r="D12247" s="61">
        <v>0</v>
      </c>
      <c r="E12247" s="61" t="s">
        <v>10024</v>
      </c>
      <c r="F12247" s="61" t="s">
        <v>91</v>
      </c>
      <c r="G12247" s="61" t="s">
        <v>10012</v>
      </c>
      <c r="H12247" s="61" t="s">
        <v>9903</v>
      </c>
      <c r="I12247" s="61">
        <v>43.98</v>
      </c>
      <c r="J12247" s="61">
        <v>-84.49</v>
      </c>
      <c r="K12247">
        <v>15739</v>
      </c>
      <c r="L12247"/>
      <c r="M12247"/>
    </row>
    <row r="12248" spans="1:13">
      <c r="A12248" s="61" t="s">
        <v>40</v>
      </c>
      <c r="B12248" s="61">
        <v>49636</v>
      </c>
      <c r="C12248" s="63" t="s">
        <v>968</v>
      </c>
      <c r="D12248" s="61">
        <v>0</v>
      </c>
      <c r="E12248" s="61" t="s">
        <v>10228</v>
      </c>
      <c r="F12248" s="61" t="s">
        <v>91</v>
      </c>
      <c r="G12248" s="61" t="s">
        <v>10220</v>
      </c>
      <c r="H12248" s="61" t="s">
        <v>9903</v>
      </c>
      <c r="I12248" s="61">
        <v>44.86</v>
      </c>
      <c r="J12248" s="61">
        <v>-85.96</v>
      </c>
      <c r="K12248">
        <v>575</v>
      </c>
      <c r="L12248"/>
      <c r="M12248"/>
    </row>
    <row r="12249" spans="1:13">
      <c r="A12249" s="61" t="s">
        <v>40</v>
      </c>
      <c r="B12249" s="61">
        <v>48737</v>
      </c>
      <c r="C12249" s="63" t="s">
        <v>968</v>
      </c>
      <c r="D12249" s="61">
        <v>0</v>
      </c>
      <c r="E12249" s="61" t="s">
        <v>10051</v>
      </c>
      <c r="F12249" s="61" t="s">
        <v>91</v>
      </c>
      <c r="G12249" s="61" t="s">
        <v>10038</v>
      </c>
      <c r="H12249" s="61" t="s">
        <v>9903</v>
      </c>
      <c r="I12249" s="61">
        <v>44.56</v>
      </c>
      <c r="J12249" s="61">
        <v>-83.71</v>
      </c>
      <c r="K12249">
        <v>1104</v>
      </c>
      <c r="L12249"/>
      <c r="M12249"/>
    </row>
    <row r="12250" spans="1:13">
      <c r="A12250" s="61" t="s">
        <v>40</v>
      </c>
      <c r="B12250" s="61">
        <v>49055</v>
      </c>
      <c r="C12250" s="63" t="s">
        <v>968</v>
      </c>
      <c r="D12250" s="61">
        <v>0</v>
      </c>
      <c r="E12250" s="61" t="s">
        <v>10126</v>
      </c>
      <c r="F12250" s="61" t="s">
        <v>91</v>
      </c>
      <c r="G12250" s="61" t="s">
        <v>8359</v>
      </c>
      <c r="H12250" s="61" t="s">
        <v>9903</v>
      </c>
      <c r="I12250" s="61">
        <v>42.36</v>
      </c>
      <c r="J12250" s="61">
        <v>-85.87</v>
      </c>
      <c r="K12250">
        <v>6211</v>
      </c>
      <c r="L12250"/>
      <c r="M12250"/>
    </row>
    <row r="12251" spans="1:13">
      <c r="A12251" s="61" t="s">
        <v>40</v>
      </c>
      <c r="B12251" s="61">
        <v>49736</v>
      </c>
      <c r="C12251" s="63" t="s">
        <v>968</v>
      </c>
      <c r="D12251" s="61">
        <v>0</v>
      </c>
      <c r="E12251" s="61" t="s">
        <v>10279</v>
      </c>
      <c r="F12251" s="61" t="s">
        <v>91</v>
      </c>
      <c r="G12251" s="61" t="s">
        <v>10263</v>
      </c>
      <c r="H12251" s="61" t="s">
        <v>9903</v>
      </c>
      <c r="I12251" s="61">
        <v>46.08</v>
      </c>
      <c r="J12251" s="61">
        <v>-84.09</v>
      </c>
      <c r="K12251">
        <v>557</v>
      </c>
      <c r="L12251"/>
      <c r="M12251"/>
    </row>
    <row r="12252" spans="1:13">
      <c r="A12252" s="61" t="s">
        <v>40</v>
      </c>
      <c r="B12252" s="61">
        <v>48027</v>
      </c>
      <c r="C12252" s="63" t="s">
        <v>968</v>
      </c>
      <c r="D12252" s="61">
        <v>0</v>
      </c>
      <c r="E12252" s="61" t="s">
        <v>9915</v>
      </c>
      <c r="F12252" s="61" t="s">
        <v>91</v>
      </c>
      <c r="G12252" s="61" t="s">
        <v>7717</v>
      </c>
      <c r="H12252" s="61" t="s">
        <v>9903</v>
      </c>
      <c r="I12252" s="61">
        <v>42.93</v>
      </c>
      <c r="J12252" s="61">
        <v>-82.66</v>
      </c>
      <c r="K12252">
        <v>3180</v>
      </c>
      <c r="L12252"/>
      <c r="M12252"/>
    </row>
    <row r="12253" spans="1:13">
      <c r="A12253" s="61" t="s">
        <v>40</v>
      </c>
      <c r="B12253" s="61">
        <v>48438</v>
      </c>
      <c r="C12253" s="63" t="s">
        <v>968</v>
      </c>
      <c r="D12253" s="61">
        <v>0</v>
      </c>
      <c r="E12253" s="61" t="s">
        <v>9988</v>
      </c>
      <c r="F12253" s="61" t="s">
        <v>91</v>
      </c>
      <c r="G12253" s="61" t="s">
        <v>3697</v>
      </c>
      <c r="H12253" s="61" t="s">
        <v>9903</v>
      </c>
      <c r="I12253" s="61">
        <v>42.91</v>
      </c>
      <c r="J12253" s="61">
        <v>-83.5</v>
      </c>
      <c r="K12253">
        <v>7074</v>
      </c>
      <c r="L12253"/>
      <c r="M12253"/>
    </row>
    <row r="12254" spans="1:13">
      <c r="A12254" s="61" t="s">
        <v>40</v>
      </c>
      <c r="B12254" s="61">
        <v>49838</v>
      </c>
      <c r="C12254" s="63" t="s">
        <v>968</v>
      </c>
      <c r="D12254" s="61">
        <v>0</v>
      </c>
      <c r="E12254" s="61" t="s">
        <v>10337</v>
      </c>
      <c r="F12254" s="61" t="s">
        <v>91</v>
      </c>
      <c r="G12254" s="61" t="s">
        <v>10270</v>
      </c>
      <c r="H12254" s="61" t="s">
        <v>9903</v>
      </c>
      <c r="I12254" s="61">
        <v>46.1</v>
      </c>
      <c r="J12254" s="61">
        <v>-85.7</v>
      </c>
      <c r="K12254">
        <v>478</v>
      </c>
      <c r="L12254"/>
      <c r="M12254"/>
    </row>
    <row r="12255" spans="1:13">
      <c r="A12255" s="61" t="s">
        <v>40</v>
      </c>
      <c r="B12255" s="61">
        <v>49326</v>
      </c>
      <c r="C12255" s="63" t="s">
        <v>968</v>
      </c>
      <c r="D12255" s="61">
        <v>0</v>
      </c>
      <c r="E12255" s="61" t="s">
        <v>10177</v>
      </c>
      <c r="F12255" s="61" t="s">
        <v>91</v>
      </c>
      <c r="G12255" s="61" t="s">
        <v>1421</v>
      </c>
      <c r="H12255" s="61" t="s">
        <v>9903</v>
      </c>
      <c r="I12255" s="61">
        <v>43.25</v>
      </c>
      <c r="J12255" s="61">
        <v>-85.3</v>
      </c>
      <c r="K12255">
        <v>3830</v>
      </c>
      <c r="L12255"/>
      <c r="M12255"/>
    </row>
    <row r="12256" spans="1:13">
      <c r="A12256" s="61" t="s">
        <v>40</v>
      </c>
      <c r="B12256" s="61">
        <v>48439</v>
      </c>
      <c r="C12256" s="63" t="s">
        <v>968</v>
      </c>
      <c r="D12256" s="61">
        <v>0</v>
      </c>
      <c r="E12256" s="61" t="s">
        <v>9989</v>
      </c>
      <c r="F12256" s="61" t="s">
        <v>91</v>
      </c>
      <c r="G12256" s="61" t="s">
        <v>3697</v>
      </c>
      <c r="H12256" s="61" t="s">
        <v>9903</v>
      </c>
      <c r="I12256" s="61">
        <v>42.92</v>
      </c>
      <c r="J12256" s="61">
        <v>-83.61</v>
      </c>
      <c r="K12256">
        <v>51719</v>
      </c>
      <c r="L12256"/>
      <c r="M12256"/>
    </row>
    <row r="12257" spans="1:13">
      <c r="A12257" s="61" t="s">
        <v>40</v>
      </c>
      <c r="B12257" s="61">
        <v>49417</v>
      </c>
      <c r="C12257" s="63" t="s">
        <v>968</v>
      </c>
      <c r="D12257" s="61">
        <v>0</v>
      </c>
      <c r="E12257" s="61" t="s">
        <v>10191</v>
      </c>
      <c r="F12257" s="61" t="s">
        <v>91</v>
      </c>
      <c r="G12257" s="61" t="s">
        <v>9183</v>
      </c>
      <c r="H12257" s="61" t="s">
        <v>9903</v>
      </c>
      <c r="I12257" s="61">
        <v>43.05</v>
      </c>
      <c r="J12257" s="61">
        <v>-86.22</v>
      </c>
      <c r="K12257">
        <v>32406</v>
      </c>
      <c r="L12257"/>
      <c r="M12257"/>
    </row>
    <row r="12258" spans="1:13">
      <c r="A12258" s="61" t="s">
        <v>40</v>
      </c>
      <c r="B12258" s="61">
        <v>49056</v>
      </c>
      <c r="C12258" s="63" t="s">
        <v>968</v>
      </c>
      <c r="D12258" s="61">
        <v>0</v>
      </c>
      <c r="E12258" s="61" t="s">
        <v>8257</v>
      </c>
      <c r="F12258" s="61" t="s">
        <v>91</v>
      </c>
      <c r="G12258" s="61" t="s">
        <v>8359</v>
      </c>
      <c r="H12258" s="61" t="s">
        <v>9903</v>
      </c>
      <c r="I12258" s="61">
        <v>42.4</v>
      </c>
      <c r="J12258" s="61">
        <v>-86.07</v>
      </c>
      <c r="K12258">
        <v>3913</v>
      </c>
      <c r="L12258"/>
      <c r="M12258"/>
    </row>
    <row r="12259" spans="1:13">
      <c r="A12259" s="61" t="s">
        <v>40</v>
      </c>
      <c r="B12259" s="61">
        <v>48837</v>
      </c>
      <c r="C12259" s="63" t="s">
        <v>968</v>
      </c>
      <c r="D12259" s="61">
        <v>0</v>
      </c>
      <c r="E12259" s="61" t="s">
        <v>10088</v>
      </c>
      <c r="F12259" s="61" t="s">
        <v>91</v>
      </c>
      <c r="G12259" s="61" t="s">
        <v>10079</v>
      </c>
      <c r="H12259" s="61" t="s">
        <v>9903</v>
      </c>
      <c r="I12259" s="61">
        <v>42.75</v>
      </c>
      <c r="J12259" s="61">
        <v>-84.74</v>
      </c>
      <c r="K12259">
        <v>19189</v>
      </c>
      <c r="L12259"/>
      <c r="M12259"/>
    </row>
    <row r="12260" spans="1:13">
      <c r="A12260" s="61" t="s">
        <v>40</v>
      </c>
      <c r="B12260" s="61">
        <v>49534</v>
      </c>
      <c r="C12260" s="63" t="s">
        <v>968</v>
      </c>
      <c r="D12260" s="61">
        <v>0</v>
      </c>
      <c r="E12260" s="61" t="s">
        <v>9214</v>
      </c>
      <c r="F12260" s="61" t="s">
        <v>91</v>
      </c>
      <c r="G12260" s="61" t="s">
        <v>1421</v>
      </c>
      <c r="H12260" s="61" t="s">
        <v>9903</v>
      </c>
      <c r="I12260" s="61">
        <v>42.97</v>
      </c>
      <c r="J12260" s="61">
        <v>-85.77</v>
      </c>
      <c r="K12260">
        <v>23996</v>
      </c>
      <c r="L12260"/>
      <c r="M12260"/>
    </row>
    <row r="12261" spans="1:13">
      <c r="A12261" s="61" t="s">
        <v>40</v>
      </c>
      <c r="B12261" s="61">
        <v>49544</v>
      </c>
      <c r="C12261" s="63" t="s">
        <v>968</v>
      </c>
      <c r="D12261" s="61">
        <v>0</v>
      </c>
      <c r="E12261" s="61" t="s">
        <v>9214</v>
      </c>
      <c r="F12261" s="61" t="s">
        <v>91</v>
      </c>
      <c r="G12261" s="61" t="s">
        <v>1421</v>
      </c>
      <c r="H12261" s="61" t="s">
        <v>9903</v>
      </c>
      <c r="I12261" s="61">
        <v>43.04</v>
      </c>
      <c r="J12261" s="61">
        <v>-85.75</v>
      </c>
      <c r="K12261">
        <v>9514</v>
      </c>
      <c r="L12261"/>
      <c r="M12261"/>
    </row>
    <row r="12262" spans="1:13">
      <c r="A12262" s="61" t="s">
        <v>40</v>
      </c>
      <c r="B12262" s="61">
        <v>49504</v>
      </c>
      <c r="C12262" s="63" t="s">
        <v>968</v>
      </c>
      <c r="D12262" s="61">
        <v>0</v>
      </c>
      <c r="E12262" s="61" t="s">
        <v>9214</v>
      </c>
      <c r="F12262" s="61" t="s">
        <v>91</v>
      </c>
      <c r="G12262" s="61" t="s">
        <v>1421</v>
      </c>
      <c r="H12262" s="61" t="s">
        <v>9903</v>
      </c>
      <c r="I12262" s="61">
        <v>42.98</v>
      </c>
      <c r="J12262" s="61">
        <v>-85.71</v>
      </c>
      <c r="K12262">
        <v>41249</v>
      </c>
      <c r="L12262"/>
      <c r="M12262"/>
    </row>
    <row r="12263" spans="1:13">
      <c r="A12263" s="61" t="s">
        <v>40</v>
      </c>
      <c r="B12263" s="61">
        <v>49548</v>
      </c>
      <c r="C12263" s="63" t="s">
        <v>968</v>
      </c>
      <c r="D12263" s="61">
        <v>0</v>
      </c>
      <c r="E12263" s="61" t="s">
        <v>9214</v>
      </c>
      <c r="F12263" s="61" t="s">
        <v>91</v>
      </c>
      <c r="G12263" s="61" t="s">
        <v>1421</v>
      </c>
      <c r="H12263" s="61" t="s">
        <v>9903</v>
      </c>
      <c r="I12263" s="61">
        <v>42.87</v>
      </c>
      <c r="J12263" s="61">
        <v>-85.66</v>
      </c>
      <c r="K12263">
        <v>34741</v>
      </c>
      <c r="L12263"/>
      <c r="M12263"/>
    </row>
    <row r="12264" spans="1:13">
      <c r="A12264" s="61" t="s">
        <v>40</v>
      </c>
      <c r="B12264" s="61">
        <v>49507</v>
      </c>
      <c r="C12264" s="63" t="s">
        <v>968</v>
      </c>
      <c r="D12264" s="61">
        <v>0</v>
      </c>
      <c r="E12264" s="61" t="s">
        <v>9214</v>
      </c>
      <c r="F12264" s="61" t="s">
        <v>91</v>
      </c>
      <c r="G12264" s="61" t="s">
        <v>1421</v>
      </c>
      <c r="H12264" s="61" t="s">
        <v>9903</v>
      </c>
      <c r="I12264" s="61">
        <v>42.93</v>
      </c>
      <c r="J12264" s="61">
        <v>-85.66</v>
      </c>
      <c r="K12264">
        <v>38137</v>
      </c>
      <c r="L12264"/>
      <c r="M12264"/>
    </row>
    <row r="12265" spans="1:13">
      <c r="A12265" s="61" t="s">
        <v>40</v>
      </c>
      <c r="B12265" s="61">
        <v>49503</v>
      </c>
      <c r="C12265" s="63" t="s">
        <v>968</v>
      </c>
      <c r="D12265" s="61">
        <v>0</v>
      </c>
      <c r="E12265" s="61" t="s">
        <v>9214</v>
      </c>
      <c r="F12265" s="61" t="s">
        <v>91</v>
      </c>
      <c r="G12265" s="61" t="s">
        <v>1421</v>
      </c>
      <c r="H12265" s="61" t="s">
        <v>9903</v>
      </c>
      <c r="I12265" s="61">
        <v>42.96</v>
      </c>
      <c r="J12265" s="61">
        <v>-85.65</v>
      </c>
      <c r="K12265">
        <v>39344</v>
      </c>
      <c r="L12265"/>
      <c r="M12265"/>
    </row>
    <row r="12266" spans="1:13">
      <c r="A12266" s="61" t="s">
        <v>40</v>
      </c>
      <c r="B12266" s="61">
        <v>49505</v>
      </c>
      <c r="C12266" s="63" t="s">
        <v>968</v>
      </c>
      <c r="D12266" s="61">
        <v>0</v>
      </c>
      <c r="E12266" s="61" t="s">
        <v>9214</v>
      </c>
      <c r="F12266" s="61" t="s">
        <v>91</v>
      </c>
      <c r="G12266" s="61" t="s">
        <v>1421</v>
      </c>
      <c r="H12266" s="61" t="s">
        <v>9903</v>
      </c>
      <c r="I12266" s="61">
        <v>43</v>
      </c>
      <c r="J12266" s="61">
        <v>-85.64</v>
      </c>
      <c r="K12266">
        <v>31444</v>
      </c>
      <c r="L12266"/>
      <c r="M12266"/>
    </row>
    <row r="12267" spans="1:13">
      <c r="A12267" s="61" t="s">
        <v>40</v>
      </c>
      <c r="B12267" s="61">
        <v>49508</v>
      </c>
      <c r="C12267" s="63" t="s">
        <v>968</v>
      </c>
      <c r="D12267" s="61">
        <v>0</v>
      </c>
      <c r="E12267" s="61" t="s">
        <v>9214</v>
      </c>
      <c r="F12267" s="61" t="s">
        <v>91</v>
      </c>
      <c r="G12267" s="61" t="s">
        <v>1421</v>
      </c>
      <c r="H12267" s="61" t="s">
        <v>9903</v>
      </c>
      <c r="I12267" s="61">
        <v>42.87</v>
      </c>
      <c r="J12267" s="61">
        <v>-85.62</v>
      </c>
      <c r="K12267">
        <v>41851</v>
      </c>
      <c r="L12267"/>
      <c r="M12267"/>
    </row>
    <row r="12268" spans="1:13">
      <c r="A12268" s="61" t="s">
        <v>40</v>
      </c>
      <c r="B12268" s="61">
        <v>49506</v>
      </c>
      <c r="C12268" s="63" t="s">
        <v>968</v>
      </c>
      <c r="D12268" s="61">
        <v>0</v>
      </c>
      <c r="E12268" s="61" t="s">
        <v>9214</v>
      </c>
      <c r="F12268" s="61" t="s">
        <v>91</v>
      </c>
      <c r="G12268" s="61" t="s">
        <v>1421</v>
      </c>
      <c r="H12268" s="61" t="s">
        <v>9903</v>
      </c>
      <c r="I12268" s="61">
        <v>42.95</v>
      </c>
      <c r="J12268" s="61">
        <v>-85.61</v>
      </c>
      <c r="K12268">
        <v>33050</v>
      </c>
      <c r="L12268"/>
      <c r="M12268"/>
    </row>
    <row r="12269" spans="1:13">
      <c r="A12269" s="61" t="s">
        <v>40</v>
      </c>
      <c r="B12269" s="61">
        <v>49525</v>
      </c>
      <c r="C12269" s="63" t="s">
        <v>968</v>
      </c>
      <c r="D12269" s="61">
        <v>0</v>
      </c>
      <c r="E12269" s="61" t="s">
        <v>9214</v>
      </c>
      <c r="F12269" s="61" t="s">
        <v>91</v>
      </c>
      <c r="G12269" s="61" t="s">
        <v>1421</v>
      </c>
      <c r="H12269" s="61" t="s">
        <v>9903</v>
      </c>
      <c r="I12269" s="61">
        <v>43.02</v>
      </c>
      <c r="J12269" s="61">
        <v>-85.59</v>
      </c>
      <c r="K12269">
        <v>30275</v>
      </c>
      <c r="L12269"/>
      <c r="M12269"/>
    </row>
    <row r="12270" spans="1:13">
      <c r="A12270" s="61" t="s">
        <v>40</v>
      </c>
      <c r="B12270" s="61">
        <v>49546</v>
      </c>
      <c r="C12270" s="63" t="s">
        <v>968</v>
      </c>
      <c r="D12270" s="61">
        <v>0</v>
      </c>
      <c r="E12270" s="61" t="s">
        <v>9214</v>
      </c>
      <c r="F12270" s="61" t="s">
        <v>91</v>
      </c>
      <c r="G12270" s="61" t="s">
        <v>1421</v>
      </c>
      <c r="H12270" s="61" t="s">
        <v>9903</v>
      </c>
      <c r="I12270" s="61">
        <v>42.93</v>
      </c>
      <c r="J12270" s="61">
        <v>-85.54</v>
      </c>
      <c r="K12270">
        <v>35536</v>
      </c>
      <c r="L12270"/>
      <c r="M12270"/>
    </row>
    <row r="12271" spans="1:13">
      <c r="A12271" s="61" t="s">
        <v>40</v>
      </c>
      <c r="B12271" s="61">
        <v>49512</v>
      </c>
      <c r="C12271" s="63" t="s">
        <v>968</v>
      </c>
      <c r="D12271" s="61">
        <v>0</v>
      </c>
      <c r="E12271" s="61" t="s">
        <v>9214</v>
      </c>
      <c r="F12271" s="61" t="s">
        <v>91</v>
      </c>
      <c r="G12271" s="61" t="s">
        <v>1421</v>
      </c>
      <c r="H12271" s="61" t="s">
        <v>9903</v>
      </c>
      <c r="I12271" s="61">
        <v>42.88</v>
      </c>
      <c r="J12271" s="61">
        <v>-85.53</v>
      </c>
      <c r="K12271">
        <v>18558</v>
      </c>
      <c r="L12271"/>
      <c r="M12271"/>
    </row>
    <row r="12272" spans="1:13">
      <c r="A12272" s="61" t="s">
        <v>40</v>
      </c>
      <c r="B12272" s="61">
        <v>49418</v>
      </c>
      <c r="C12272" s="63" t="s">
        <v>968</v>
      </c>
      <c r="D12272" s="61">
        <v>0</v>
      </c>
      <c r="E12272" s="61" t="s">
        <v>10192</v>
      </c>
      <c r="F12272" s="61" t="s">
        <v>91</v>
      </c>
      <c r="G12272" s="61" t="s">
        <v>1421</v>
      </c>
      <c r="H12272" s="61" t="s">
        <v>9903</v>
      </c>
      <c r="I12272" s="61">
        <v>42.9</v>
      </c>
      <c r="J12272" s="61">
        <v>-85.75</v>
      </c>
      <c r="K12272">
        <v>30520</v>
      </c>
      <c r="L12272"/>
      <c r="M12272"/>
    </row>
    <row r="12273" spans="1:13">
      <c r="A12273" s="61" t="s">
        <v>40</v>
      </c>
      <c r="B12273" s="61">
        <v>49327</v>
      </c>
      <c r="C12273" s="63" t="s">
        <v>968</v>
      </c>
      <c r="D12273" s="61">
        <v>0</v>
      </c>
      <c r="E12273" s="61" t="s">
        <v>7507</v>
      </c>
      <c r="F12273" s="61" t="s">
        <v>91</v>
      </c>
      <c r="G12273" s="61" t="s">
        <v>10172</v>
      </c>
      <c r="H12273" s="61" t="s">
        <v>9903</v>
      </c>
      <c r="I12273" s="61">
        <v>43.33</v>
      </c>
      <c r="J12273" s="61">
        <v>-85.81</v>
      </c>
      <c r="K12273">
        <v>8322</v>
      </c>
      <c r="L12273"/>
      <c r="M12273"/>
    </row>
    <row r="12274" spans="1:13">
      <c r="A12274" s="61" t="s">
        <v>40</v>
      </c>
      <c r="B12274" s="61">
        <v>49240</v>
      </c>
      <c r="C12274" s="63" t="s">
        <v>968</v>
      </c>
      <c r="D12274" s="61">
        <v>0</v>
      </c>
      <c r="E12274" s="61" t="s">
        <v>10151</v>
      </c>
      <c r="F12274" s="61" t="s">
        <v>91</v>
      </c>
      <c r="G12274" s="61" t="s">
        <v>425</v>
      </c>
      <c r="H12274" s="61" t="s">
        <v>9903</v>
      </c>
      <c r="I12274" s="61">
        <v>42.25</v>
      </c>
      <c r="J12274" s="61">
        <v>-84.2</v>
      </c>
      <c r="K12274">
        <v>9213</v>
      </c>
      <c r="L12274"/>
      <c r="M12274"/>
    </row>
    <row r="12275" spans="1:13">
      <c r="A12275" s="61" t="s">
        <v>40</v>
      </c>
      <c r="B12275" s="61">
        <v>49637</v>
      </c>
      <c r="C12275" s="63" t="s">
        <v>968</v>
      </c>
      <c r="D12275" s="61">
        <v>0</v>
      </c>
      <c r="E12275" s="61" t="s">
        <v>10229</v>
      </c>
      <c r="F12275" s="61" t="s">
        <v>91</v>
      </c>
      <c r="G12275" s="61" t="s">
        <v>10211</v>
      </c>
      <c r="H12275" s="61" t="s">
        <v>9903</v>
      </c>
      <c r="I12275" s="61">
        <v>44.66</v>
      </c>
      <c r="J12275" s="61">
        <v>-85.68</v>
      </c>
      <c r="K12275">
        <v>3466</v>
      </c>
      <c r="L12275"/>
      <c r="M12275"/>
    </row>
    <row r="12276" spans="1:13">
      <c r="A12276" s="61" t="s">
        <v>40</v>
      </c>
      <c r="B12276" s="61">
        <v>49738</v>
      </c>
      <c r="C12276" s="63" t="s">
        <v>968</v>
      </c>
      <c r="D12276" s="61">
        <v>0</v>
      </c>
      <c r="E12276" s="61" t="s">
        <v>10280</v>
      </c>
      <c r="F12276" s="61" t="s">
        <v>91</v>
      </c>
      <c r="G12276" s="61" t="s">
        <v>662</v>
      </c>
      <c r="H12276" s="61" t="s">
        <v>9903</v>
      </c>
      <c r="I12276" s="61">
        <v>44.65</v>
      </c>
      <c r="J12276" s="61">
        <v>-84.7</v>
      </c>
      <c r="K12276">
        <v>9498</v>
      </c>
      <c r="L12276"/>
      <c r="M12276"/>
    </row>
    <row r="12277" spans="1:13">
      <c r="A12277" s="61" t="s">
        <v>40</v>
      </c>
      <c r="B12277" s="61">
        <v>48738</v>
      </c>
      <c r="C12277" s="63" t="s">
        <v>968</v>
      </c>
      <c r="D12277" s="61">
        <v>0</v>
      </c>
      <c r="E12277" s="61" t="s">
        <v>1249</v>
      </c>
      <c r="F12277" s="61" t="s">
        <v>91</v>
      </c>
      <c r="G12277" s="61" t="s">
        <v>10038</v>
      </c>
      <c r="H12277" s="61" t="s">
        <v>9903</v>
      </c>
      <c r="I12277" s="61">
        <v>44.54</v>
      </c>
      <c r="J12277" s="61">
        <v>-83.35</v>
      </c>
      <c r="K12277">
        <v>1163</v>
      </c>
      <c r="L12277"/>
      <c r="M12277"/>
    </row>
    <row r="12278" spans="1:13">
      <c r="A12278" s="61" t="s">
        <v>40</v>
      </c>
      <c r="B12278" s="61">
        <v>48838</v>
      </c>
      <c r="C12278" s="63" t="s">
        <v>968</v>
      </c>
      <c r="D12278" s="61">
        <v>0</v>
      </c>
      <c r="E12278" s="61" t="s">
        <v>306</v>
      </c>
      <c r="F12278" s="61" t="s">
        <v>91</v>
      </c>
      <c r="G12278" s="61" t="s">
        <v>10078</v>
      </c>
      <c r="H12278" s="61" t="s">
        <v>9903</v>
      </c>
      <c r="I12278" s="61">
        <v>43.17</v>
      </c>
      <c r="J12278" s="61">
        <v>-85.25</v>
      </c>
      <c r="K12278">
        <v>18801</v>
      </c>
      <c r="L12278"/>
      <c r="M12278"/>
    </row>
    <row r="12279" spans="1:13">
      <c r="A12279" s="61" t="s">
        <v>40</v>
      </c>
      <c r="B12279" s="61">
        <v>48137</v>
      </c>
      <c r="C12279" s="63" t="s">
        <v>968</v>
      </c>
      <c r="D12279" s="61">
        <v>0</v>
      </c>
      <c r="E12279" s="61" t="s">
        <v>9940</v>
      </c>
      <c r="F12279" s="61" t="s">
        <v>91</v>
      </c>
      <c r="G12279" s="61" t="s">
        <v>3771</v>
      </c>
      <c r="H12279" s="61" t="s">
        <v>9903</v>
      </c>
      <c r="I12279" s="61">
        <v>42.45</v>
      </c>
      <c r="J12279" s="61">
        <v>-84.08</v>
      </c>
      <c r="K12279">
        <v>4957</v>
      </c>
      <c r="L12279"/>
      <c r="M12279"/>
    </row>
    <row r="12280" spans="1:13">
      <c r="A12280" s="61" t="s">
        <v>40</v>
      </c>
      <c r="B12280" s="61">
        <v>48138</v>
      </c>
      <c r="C12280" s="63" t="s">
        <v>968</v>
      </c>
      <c r="D12280" s="61">
        <v>0</v>
      </c>
      <c r="E12280" s="61" t="s">
        <v>9941</v>
      </c>
      <c r="F12280" s="61" t="s">
        <v>91</v>
      </c>
      <c r="G12280" s="61" t="s">
        <v>763</v>
      </c>
      <c r="H12280" s="61" t="s">
        <v>9903</v>
      </c>
      <c r="I12280" s="61">
        <v>42.13</v>
      </c>
      <c r="J12280" s="61">
        <v>-83.15</v>
      </c>
      <c r="K12280">
        <v>10788</v>
      </c>
      <c r="L12280"/>
      <c r="M12280"/>
    </row>
    <row r="12281" spans="1:13">
      <c r="A12281" s="61" t="s">
        <v>40</v>
      </c>
      <c r="B12281" s="61">
        <v>48230</v>
      </c>
      <c r="C12281" s="63" t="s">
        <v>968</v>
      </c>
      <c r="D12281" s="61">
        <v>0</v>
      </c>
      <c r="E12281" s="61" t="s">
        <v>9960</v>
      </c>
      <c r="F12281" s="61" t="s">
        <v>91</v>
      </c>
      <c r="G12281" s="61" t="s">
        <v>763</v>
      </c>
      <c r="H12281" s="61" t="s">
        <v>9903</v>
      </c>
      <c r="I12281" s="61">
        <v>42.38</v>
      </c>
      <c r="J12281" s="61">
        <v>-82.91</v>
      </c>
      <c r="K12281">
        <v>17559</v>
      </c>
      <c r="L12281"/>
      <c r="M12281"/>
    </row>
    <row r="12282" spans="1:13">
      <c r="A12282" s="61" t="s">
        <v>40</v>
      </c>
      <c r="B12282" s="61">
        <v>48236</v>
      </c>
      <c r="C12282" s="63" t="s">
        <v>968</v>
      </c>
      <c r="D12282" s="61">
        <v>0</v>
      </c>
      <c r="E12282" s="61" t="s">
        <v>9960</v>
      </c>
      <c r="F12282" s="61" t="s">
        <v>91</v>
      </c>
      <c r="G12282" s="61" t="s">
        <v>763</v>
      </c>
      <c r="H12282" s="61" t="s">
        <v>9903</v>
      </c>
      <c r="I12282" s="61">
        <v>42.43</v>
      </c>
      <c r="J12282" s="61">
        <v>-82.89</v>
      </c>
      <c r="K12282">
        <v>31286</v>
      </c>
      <c r="L12282"/>
      <c r="M12282"/>
    </row>
    <row r="12283" spans="1:13">
      <c r="A12283" s="61" t="s">
        <v>40</v>
      </c>
      <c r="B12283" s="61">
        <v>49840</v>
      </c>
      <c r="C12283" s="63" t="s">
        <v>968</v>
      </c>
      <c r="D12283" s="61">
        <v>0</v>
      </c>
      <c r="E12283" s="61" t="s">
        <v>10339</v>
      </c>
      <c r="F12283" s="61" t="s">
        <v>91</v>
      </c>
      <c r="G12283" s="61" t="s">
        <v>10336</v>
      </c>
      <c r="H12283" s="61" t="s">
        <v>9903</v>
      </c>
      <c r="I12283" s="61">
        <v>45.98</v>
      </c>
      <c r="J12283" s="61">
        <v>-86.02</v>
      </c>
      <c r="K12283">
        <v>747</v>
      </c>
      <c r="L12283"/>
      <c r="M12283"/>
    </row>
    <row r="12284" spans="1:13">
      <c r="A12284" s="61" t="s">
        <v>40</v>
      </c>
      <c r="B12284" s="61">
        <v>49841</v>
      </c>
      <c r="C12284" s="63" t="s">
        <v>968</v>
      </c>
      <c r="D12284" s="61">
        <v>0</v>
      </c>
      <c r="E12284" s="61" t="s">
        <v>10340</v>
      </c>
      <c r="F12284" s="61" t="s">
        <v>91</v>
      </c>
      <c r="G12284" s="61" t="s">
        <v>10321</v>
      </c>
      <c r="H12284" s="61" t="s">
        <v>9903</v>
      </c>
      <c r="I12284" s="61">
        <v>46.29</v>
      </c>
      <c r="J12284" s="61">
        <v>-87.43</v>
      </c>
      <c r="K12284">
        <v>7193</v>
      </c>
      <c r="L12284"/>
      <c r="M12284"/>
    </row>
    <row r="12285" spans="1:13">
      <c r="A12285" s="61" t="s">
        <v>40</v>
      </c>
      <c r="B12285" s="61">
        <v>48739</v>
      </c>
      <c r="C12285" s="63" t="s">
        <v>968</v>
      </c>
      <c r="D12285" s="61">
        <v>0</v>
      </c>
      <c r="E12285" s="61" t="s">
        <v>10052</v>
      </c>
      <c r="F12285" s="61" t="s">
        <v>91</v>
      </c>
      <c r="G12285" s="61" t="s">
        <v>10046</v>
      </c>
      <c r="H12285" s="61" t="s">
        <v>9903</v>
      </c>
      <c r="I12285" s="61">
        <v>44.38</v>
      </c>
      <c r="J12285" s="61">
        <v>-83.8</v>
      </c>
      <c r="K12285">
        <v>3636</v>
      </c>
      <c r="L12285"/>
      <c r="M12285"/>
    </row>
    <row r="12286" spans="1:13">
      <c r="A12286" s="61" t="s">
        <v>40</v>
      </c>
      <c r="B12286" s="61">
        <v>49419</v>
      </c>
      <c r="C12286" s="63" t="s">
        <v>968</v>
      </c>
      <c r="D12286" s="61">
        <v>0</v>
      </c>
      <c r="E12286" s="61" t="s">
        <v>894</v>
      </c>
      <c r="F12286" s="61" t="s">
        <v>91</v>
      </c>
      <c r="G12286" s="61" t="s">
        <v>10111</v>
      </c>
      <c r="H12286" s="61" t="s">
        <v>9903</v>
      </c>
      <c r="I12286" s="61">
        <v>42.67</v>
      </c>
      <c r="J12286" s="61">
        <v>-86</v>
      </c>
      <c r="K12286">
        <v>8720</v>
      </c>
      <c r="L12286"/>
      <c r="M12286"/>
    </row>
    <row r="12287" spans="1:13">
      <c r="A12287" s="61" t="s">
        <v>40</v>
      </c>
      <c r="B12287" s="61">
        <v>48212</v>
      </c>
      <c r="C12287" s="63" t="s">
        <v>968</v>
      </c>
      <c r="D12287" s="61">
        <v>0</v>
      </c>
      <c r="E12287" s="61" t="s">
        <v>9956</v>
      </c>
      <c r="F12287" s="61" t="s">
        <v>91</v>
      </c>
      <c r="G12287" s="61" t="s">
        <v>763</v>
      </c>
      <c r="H12287" s="61" t="s">
        <v>9903</v>
      </c>
      <c r="I12287" s="61">
        <v>42.39</v>
      </c>
      <c r="J12287" s="61">
        <v>-83.05</v>
      </c>
      <c r="K12287">
        <v>43192</v>
      </c>
      <c r="L12287"/>
      <c r="M12287"/>
    </row>
    <row r="12288" spans="1:13">
      <c r="A12288" s="61" t="s">
        <v>40</v>
      </c>
      <c r="B12288" s="61">
        <v>49930</v>
      </c>
      <c r="C12288" s="63" t="s">
        <v>968</v>
      </c>
      <c r="D12288" s="61">
        <v>0</v>
      </c>
      <c r="E12288" s="61" t="s">
        <v>1545</v>
      </c>
      <c r="F12288" s="61" t="s">
        <v>91</v>
      </c>
      <c r="G12288" s="61" t="s">
        <v>10367</v>
      </c>
      <c r="H12288" s="61" t="s">
        <v>9903</v>
      </c>
      <c r="I12288" s="61">
        <v>47.13</v>
      </c>
      <c r="J12288" s="61">
        <v>-88.6</v>
      </c>
      <c r="K12288">
        <v>7135</v>
      </c>
      <c r="L12288"/>
      <c r="M12288"/>
    </row>
    <row r="12289" spans="1:13">
      <c r="A12289" s="61" t="s">
        <v>40</v>
      </c>
      <c r="B12289" s="61">
        <v>49241</v>
      </c>
      <c r="C12289" s="63" t="s">
        <v>968</v>
      </c>
      <c r="D12289" s="61">
        <v>0</v>
      </c>
      <c r="E12289" s="61" t="s">
        <v>1301</v>
      </c>
      <c r="F12289" s="61" t="s">
        <v>91</v>
      </c>
      <c r="G12289" s="61" t="s">
        <v>425</v>
      </c>
      <c r="H12289" s="61" t="s">
        <v>9903</v>
      </c>
      <c r="I12289" s="61">
        <v>42.1</v>
      </c>
      <c r="J12289" s="61">
        <v>-84.55</v>
      </c>
      <c r="K12289">
        <v>2359</v>
      </c>
      <c r="L12289"/>
      <c r="M12289"/>
    </row>
    <row r="12290" spans="1:13">
      <c r="A12290" s="61" t="s">
        <v>40</v>
      </c>
      <c r="B12290" s="61">
        <v>48441</v>
      </c>
      <c r="C12290" s="63" t="s">
        <v>968</v>
      </c>
      <c r="D12290" s="61">
        <v>0</v>
      </c>
      <c r="E12290" s="61" t="s">
        <v>9990</v>
      </c>
      <c r="F12290" s="61" t="s">
        <v>91</v>
      </c>
      <c r="G12290" s="61" t="s">
        <v>9414</v>
      </c>
      <c r="H12290" s="61" t="s">
        <v>9903</v>
      </c>
      <c r="I12290" s="61">
        <v>43.84</v>
      </c>
      <c r="J12290" s="61">
        <v>-82.65</v>
      </c>
      <c r="K12290">
        <v>3837</v>
      </c>
      <c r="L12290"/>
      <c r="M12290"/>
    </row>
    <row r="12291" spans="1:13">
      <c r="A12291" s="61" t="s">
        <v>40</v>
      </c>
      <c r="B12291" s="61">
        <v>49740</v>
      </c>
      <c r="C12291" s="63" t="s">
        <v>968</v>
      </c>
      <c r="D12291" s="61">
        <v>0</v>
      </c>
      <c r="E12291" s="61" t="s">
        <v>10281</v>
      </c>
      <c r="F12291" s="61" t="s">
        <v>91</v>
      </c>
      <c r="G12291" s="61" t="s">
        <v>10256</v>
      </c>
      <c r="H12291" s="61" t="s">
        <v>9903</v>
      </c>
      <c r="I12291" s="61">
        <v>45.43</v>
      </c>
      <c r="J12291" s="61">
        <v>-84.98</v>
      </c>
      <c r="K12291">
        <v>7511</v>
      </c>
      <c r="L12291"/>
      <c r="M12291"/>
    </row>
    <row r="12292" spans="1:13">
      <c r="A12292" s="61" t="s">
        <v>40</v>
      </c>
      <c r="B12292" s="61">
        <v>48225</v>
      </c>
      <c r="C12292" s="63" t="s">
        <v>968</v>
      </c>
      <c r="D12292" s="61">
        <v>0</v>
      </c>
      <c r="E12292" s="61" t="s">
        <v>9958</v>
      </c>
      <c r="F12292" s="61" t="s">
        <v>91</v>
      </c>
      <c r="G12292" s="61" t="s">
        <v>763</v>
      </c>
      <c r="H12292" s="61" t="s">
        <v>9903</v>
      </c>
      <c r="I12292" s="61">
        <v>42.43</v>
      </c>
      <c r="J12292" s="61">
        <v>-82.92</v>
      </c>
      <c r="K12292">
        <v>15862</v>
      </c>
      <c r="L12292"/>
      <c r="M12292"/>
    </row>
    <row r="12293" spans="1:13">
      <c r="A12293" s="61" t="s">
        <v>40</v>
      </c>
      <c r="B12293" s="61">
        <v>49638</v>
      </c>
      <c r="C12293" s="63" t="s">
        <v>968</v>
      </c>
      <c r="D12293" s="61">
        <v>0</v>
      </c>
      <c r="E12293" s="61" t="s">
        <v>10230</v>
      </c>
      <c r="F12293" s="61" t="s">
        <v>91</v>
      </c>
      <c r="G12293" s="61" t="s">
        <v>10210</v>
      </c>
      <c r="H12293" s="61" t="s">
        <v>9903</v>
      </c>
      <c r="I12293" s="61">
        <v>44.3</v>
      </c>
      <c r="J12293" s="61">
        <v>-85.7</v>
      </c>
      <c r="K12293">
        <v>829</v>
      </c>
      <c r="L12293"/>
      <c r="M12293"/>
    </row>
    <row r="12294" spans="1:13">
      <c r="A12294" s="61" t="s">
        <v>40</v>
      </c>
      <c r="B12294" s="61">
        <v>48625</v>
      </c>
      <c r="C12294" s="63" t="s">
        <v>968</v>
      </c>
      <c r="D12294" s="61">
        <v>0</v>
      </c>
      <c r="E12294" s="61" t="s">
        <v>646</v>
      </c>
      <c r="F12294" s="61" t="s">
        <v>91</v>
      </c>
      <c r="G12294" s="61" t="s">
        <v>10019</v>
      </c>
      <c r="H12294" s="61" t="s">
        <v>9903</v>
      </c>
      <c r="I12294" s="61">
        <v>44.01</v>
      </c>
      <c r="J12294" s="61">
        <v>-84.8</v>
      </c>
      <c r="K12294">
        <v>12993</v>
      </c>
      <c r="L12294"/>
      <c r="M12294"/>
    </row>
    <row r="12295" spans="1:13">
      <c r="A12295" s="61" t="s">
        <v>40</v>
      </c>
      <c r="B12295" s="61">
        <v>48045</v>
      </c>
      <c r="C12295" s="63" t="s">
        <v>968</v>
      </c>
      <c r="D12295" s="61">
        <v>0</v>
      </c>
      <c r="E12295" s="61" t="s">
        <v>9923</v>
      </c>
      <c r="F12295" s="61" t="s">
        <v>91</v>
      </c>
      <c r="G12295" s="61" t="s">
        <v>9908</v>
      </c>
      <c r="H12295" s="61" t="s">
        <v>9903</v>
      </c>
      <c r="I12295" s="61">
        <v>42.58</v>
      </c>
      <c r="J12295" s="61">
        <v>-82.81</v>
      </c>
      <c r="K12295">
        <v>24341</v>
      </c>
      <c r="L12295"/>
      <c r="M12295"/>
    </row>
    <row r="12296" spans="1:13">
      <c r="A12296" s="61" t="s">
        <v>40</v>
      </c>
      <c r="B12296" s="61">
        <v>48740</v>
      </c>
      <c r="C12296" s="63" t="s">
        <v>968</v>
      </c>
      <c r="D12296" s="61">
        <v>0</v>
      </c>
      <c r="E12296" s="61" t="s">
        <v>1430</v>
      </c>
      <c r="F12296" s="61" t="s">
        <v>91</v>
      </c>
      <c r="G12296" s="61" t="s">
        <v>10038</v>
      </c>
      <c r="H12296" s="61" t="s">
        <v>9903</v>
      </c>
      <c r="I12296" s="61">
        <v>44.65</v>
      </c>
      <c r="J12296" s="61">
        <v>-83.29</v>
      </c>
      <c r="K12296">
        <v>2378</v>
      </c>
      <c r="L12296"/>
      <c r="M12296"/>
    </row>
    <row r="12297" spans="1:13">
      <c r="A12297" s="61" t="s">
        <v>40</v>
      </c>
      <c r="B12297" s="61">
        <v>48028</v>
      </c>
      <c r="C12297" s="63" t="s">
        <v>968</v>
      </c>
      <c r="D12297" s="61">
        <v>0</v>
      </c>
      <c r="E12297" s="61" t="s">
        <v>9916</v>
      </c>
      <c r="F12297" s="61" t="s">
        <v>91</v>
      </c>
      <c r="G12297" s="61" t="s">
        <v>7717</v>
      </c>
      <c r="H12297" s="61" t="s">
        <v>9903</v>
      </c>
      <c r="I12297" s="61">
        <v>42.59</v>
      </c>
      <c r="J12297" s="61">
        <v>-82.57</v>
      </c>
      <c r="K12297">
        <v>921</v>
      </c>
      <c r="L12297"/>
      <c r="M12297"/>
    </row>
    <row r="12298" spans="1:13">
      <c r="A12298" s="61" t="s">
        <v>40</v>
      </c>
      <c r="B12298" s="61">
        <v>49420</v>
      </c>
      <c r="C12298" s="63" t="s">
        <v>968</v>
      </c>
      <c r="D12298" s="61">
        <v>0</v>
      </c>
      <c r="E12298" s="61" t="s">
        <v>10193</v>
      </c>
      <c r="F12298" s="61" t="s">
        <v>91</v>
      </c>
      <c r="G12298" s="61" t="s">
        <v>10194</v>
      </c>
      <c r="H12298" s="61" t="s">
        <v>9903</v>
      </c>
      <c r="I12298" s="61">
        <v>43.69</v>
      </c>
      <c r="J12298" s="61">
        <v>-86.36</v>
      </c>
      <c r="K12298">
        <v>6295</v>
      </c>
      <c r="L12298"/>
      <c r="M12298"/>
    </row>
    <row r="12299" spans="1:13">
      <c r="A12299" s="61" t="s">
        <v>40</v>
      </c>
      <c r="B12299" s="61">
        <v>49057</v>
      </c>
      <c r="C12299" s="63" t="s">
        <v>968</v>
      </c>
      <c r="D12299" s="61">
        <v>0</v>
      </c>
      <c r="E12299" s="61" t="s">
        <v>1719</v>
      </c>
      <c r="F12299" s="61" t="s">
        <v>91</v>
      </c>
      <c r="G12299" s="61" t="s">
        <v>8359</v>
      </c>
      <c r="H12299" s="61" t="s">
        <v>9903</v>
      </c>
      <c r="I12299" s="61">
        <v>42.2</v>
      </c>
      <c r="J12299" s="61">
        <v>-86.16</v>
      </c>
      <c r="K12299">
        <v>6226</v>
      </c>
      <c r="L12299"/>
      <c r="M12299"/>
    </row>
    <row r="12300" spans="1:13">
      <c r="A12300" s="61" t="s">
        <v>40</v>
      </c>
      <c r="B12300" s="61">
        <v>48353</v>
      </c>
      <c r="C12300" s="63" t="s">
        <v>968</v>
      </c>
      <c r="D12300" s="61">
        <v>0</v>
      </c>
      <c r="E12300" s="61" t="s">
        <v>1939</v>
      </c>
      <c r="F12300" s="61" t="s">
        <v>91</v>
      </c>
      <c r="G12300" s="61" t="s">
        <v>3771</v>
      </c>
      <c r="H12300" s="61" t="s">
        <v>9903</v>
      </c>
      <c r="I12300" s="61">
        <v>42.65</v>
      </c>
      <c r="J12300" s="61">
        <v>-83.75</v>
      </c>
      <c r="K12300">
        <v>6422</v>
      </c>
      <c r="L12300"/>
      <c r="M12300"/>
    </row>
    <row r="12301" spans="1:13">
      <c r="A12301" s="61" t="s">
        <v>40</v>
      </c>
      <c r="B12301" s="61">
        <v>48840</v>
      </c>
      <c r="C12301" s="63" t="s">
        <v>968</v>
      </c>
      <c r="D12301" s="61">
        <v>0</v>
      </c>
      <c r="E12301" s="61" t="s">
        <v>10089</v>
      </c>
      <c r="F12301" s="61" t="s">
        <v>91</v>
      </c>
      <c r="G12301" s="61" t="s">
        <v>10073</v>
      </c>
      <c r="H12301" s="61" t="s">
        <v>9903</v>
      </c>
      <c r="I12301" s="61">
        <v>42.75</v>
      </c>
      <c r="J12301" s="61">
        <v>-84.4</v>
      </c>
      <c r="K12301">
        <v>12665</v>
      </c>
      <c r="L12301"/>
      <c r="M12301"/>
    </row>
    <row r="12302" spans="1:13">
      <c r="A12302" s="61" t="s">
        <v>40</v>
      </c>
      <c r="B12302" s="61">
        <v>49058</v>
      </c>
      <c r="C12302" s="63" t="s">
        <v>968</v>
      </c>
      <c r="D12302" s="61">
        <v>0</v>
      </c>
      <c r="E12302" s="61" t="s">
        <v>3443</v>
      </c>
      <c r="F12302" s="61" t="s">
        <v>91</v>
      </c>
      <c r="G12302" s="61" t="s">
        <v>10107</v>
      </c>
      <c r="H12302" s="61" t="s">
        <v>9903</v>
      </c>
      <c r="I12302" s="61">
        <v>42.65</v>
      </c>
      <c r="J12302" s="61">
        <v>-85.28</v>
      </c>
      <c r="K12302">
        <v>19422</v>
      </c>
      <c r="L12302"/>
      <c r="M12302"/>
    </row>
    <row r="12303" spans="1:13">
      <c r="A12303" s="61" t="s">
        <v>40</v>
      </c>
      <c r="B12303" s="61">
        <v>49743</v>
      </c>
      <c r="C12303" s="63" t="s">
        <v>968</v>
      </c>
      <c r="D12303" s="61">
        <v>0</v>
      </c>
      <c r="E12303" s="61" t="s">
        <v>10282</v>
      </c>
      <c r="F12303" s="61" t="s">
        <v>91</v>
      </c>
      <c r="G12303" s="61" t="s">
        <v>10283</v>
      </c>
      <c r="H12303" s="61" t="s">
        <v>9903</v>
      </c>
      <c r="I12303" s="61">
        <v>45.3</v>
      </c>
      <c r="J12303" s="61">
        <v>-83.9</v>
      </c>
      <c r="K12303">
        <v>725</v>
      </c>
      <c r="L12303"/>
      <c r="M12303"/>
    </row>
    <row r="12304" spans="1:13">
      <c r="A12304" s="61" t="s">
        <v>40</v>
      </c>
      <c r="B12304" s="61">
        <v>48030</v>
      </c>
      <c r="C12304" s="63" t="s">
        <v>968</v>
      </c>
      <c r="D12304" s="61">
        <v>0</v>
      </c>
      <c r="E12304" s="61" t="s">
        <v>9917</v>
      </c>
      <c r="F12304" s="61" t="s">
        <v>91</v>
      </c>
      <c r="G12304" s="61" t="s">
        <v>9909</v>
      </c>
      <c r="H12304" s="61" t="s">
        <v>9903</v>
      </c>
      <c r="I12304" s="61">
        <v>42.46</v>
      </c>
      <c r="J12304" s="61">
        <v>-83.09</v>
      </c>
      <c r="K12304">
        <v>14983</v>
      </c>
      <c r="L12304"/>
      <c r="M12304"/>
    </row>
    <row r="12305" spans="1:13">
      <c r="A12305" s="61" t="s">
        <v>40</v>
      </c>
      <c r="B12305" s="61">
        <v>48626</v>
      </c>
      <c r="C12305" s="63" t="s">
        <v>968</v>
      </c>
      <c r="D12305" s="61">
        <v>0</v>
      </c>
      <c r="E12305" s="61" t="s">
        <v>3793</v>
      </c>
      <c r="F12305" s="61" t="s">
        <v>91</v>
      </c>
      <c r="G12305" s="61" t="s">
        <v>9979</v>
      </c>
      <c r="H12305" s="61" t="s">
        <v>9903</v>
      </c>
      <c r="I12305" s="61">
        <v>43.41</v>
      </c>
      <c r="J12305" s="61">
        <v>-84.23</v>
      </c>
      <c r="K12305">
        <v>5962</v>
      </c>
      <c r="L12305"/>
      <c r="M12305"/>
    </row>
    <row r="12306" spans="1:13">
      <c r="A12306" s="61" t="s">
        <v>40</v>
      </c>
      <c r="B12306" s="61">
        <v>48841</v>
      </c>
      <c r="C12306" s="63" t="s">
        <v>968</v>
      </c>
      <c r="D12306" s="61">
        <v>0</v>
      </c>
      <c r="E12306" s="61" t="s">
        <v>3600</v>
      </c>
      <c r="F12306" s="61" t="s">
        <v>91</v>
      </c>
      <c r="G12306" s="61" t="s">
        <v>9977</v>
      </c>
      <c r="H12306" s="61" t="s">
        <v>9903</v>
      </c>
      <c r="I12306" s="61">
        <v>43.11</v>
      </c>
      <c r="J12306" s="61">
        <v>-84.24</v>
      </c>
      <c r="K12306">
        <v>798</v>
      </c>
      <c r="L12306"/>
      <c r="M12306"/>
    </row>
    <row r="12307" spans="1:13">
      <c r="A12307" s="61" t="s">
        <v>40</v>
      </c>
      <c r="B12307" s="61">
        <v>49847</v>
      </c>
      <c r="C12307" s="63" t="s">
        <v>968</v>
      </c>
      <c r="D12307" s="61">
        <v>0</v>
      </c>
      <c r="E12307" s="61" t="s">
        <v>10341</v>
      </c>
      <c r="F12307" s="61" t="s">
        <v>91</v>
      </c>
      <c r="G12307" s="61" t="s">
        <v>10323</v>
      </c>
      <c r="H12307" s="61" t="s">
        <v>10313</v>
      </c>
      <c r="I12307" s="61">
        <v>45.71</v>
      </c>
      <c r="J12307" s="61">
        <v>-87.6</v>
      </c>
      <c r="K12307">
        <v>986</v>
      </c>
      <c r="L12307"/>
      <c r="M12307"/>
    </row>
    <row r="12308" spans="1:13">
      <c r="A12308" s="61" t="s">
        <v>40</v>
      </c>
      <c r="B12308" s="61">
        <v>49744</v>
      </c>
      <c r="C12308" s="63" t="s">
        <v>968</v>
      </c>
      <c r="D12308" s="61">
        <v>0</v>
      </c>
      <c r="E12308" s="61" t="s">
        <v>10284</v>
      </c>
      <c r="F12308" s="61" t="s">
        <v>91</v>
      </c>
      <c r="G12308" s="61" t="s">
        <v>10260</v>
      </c>
      <c r="H12308" s="61" t="s">
        <v>9903</v>
      </c>
      <c r="I12308" s="61">
        <v>45</v>
      </c>
      <c r="J12308" s="61">
        <v>-83.66</v>
      </c>
      <c r="K12308">
        <v>854</v>
      </c>
      <c r="L12308"/>
      <c r="M12308"/>
    </row>
    <row r="12309" spans="1:13">
      <c r="A12309" s="61" t="s">
        <v>40</v>
      </c>
      <c r="B12309" s="61">
        <v>49639</v>
      </c>
      <c r="C12309" s="63" t="s">
        <v>968</v>
      </c>
      <c r="D12309" s="61">
        <v>0</v>
      </c>
      <c r="E12309" s="61" t="s">
        <v>10231</v>
      </c>
      <c r="F12309" s="61" t="s">
        <v>91</v>
      </c>
      <c r="G12309" s="61" t="s">
        <v>7601</v>
      </c>
      <c r="H12309" s="61" t="s">
        <v>9903</v>
      </c>
      <c r="I12309" s="61">
        <v>43.84</v>
      </c>
      <c r="J12309" s="61">
        <v>-85.44</v>
      </c>
      <c r="K12309">
        <v>2552</v>
      </c>
      <c r="L12309"/>
      <c r="M12309"/>
    </row>
    <row r="12310" spans="1:13">
      <c r="A12310" s="61" t="s">
        <v>40</v>
      </c>
      <c r="B12310" s="61">
        <v>49421</v>
      </c>
      <c r="C12310" s="63" t="s">
        <v>968</v>
      </c>
      <c r="D12310" s="61">
        <v>0</v>
      </c>
      <c r="E12310" s="61" t="s">
        <v>10195</v>
      </c>
      <c r="F12310" s="61" t="s">
        <v>91</v>
      </c>
      <c r="G12310" s="61" t="s">
        <v>10194</v>
      </c>
      <c r="H12310" s="61" t="s">
        <v>9903</v>
      </c>
      <c r="I12310" s="61">
        <v>43.56</v>
      </c>
      <c r="J12310" s="61">
        <v>-86.04</v>
      </c>
      <c r="K12310">
        <v>5756</v>
      </c>
      <c r="L12310"/>
      <c r="M12310"/>
    </row>
    <row r="12311" spans="1:13">
      <c r="A12311" s="61" t="s">
        <v>40</v>
      </c>
      <c r="B12311" s="61">
        <v>49745</v>
      </c>
      <c r="C12311" s="63" t="s">
        <v>968</v>
      </c>
      <c r="D12311" s="61">
        <v>0</v>
      </c>
      <c r="E12311" s="61" t="s">
        <v>10285</v>
      </c>
      <c r="F12311" s="61" t="s">
        <v>91</v>
      </c>
      <c r="G12311" s="61" t="s">
        <v>10270</v>
      </c>
      <c r="H12311" s="61" t="s">
        <v>9903</v>
      </c>
      <c r="I12311" s="61">
        <v>46.03</v>
      </c>
      <c r="J12311" s="61">
        <v>-84.44</v>
      </c>
      <c r="K12311">
        <v>1016</v>
      </c>
      <c r="L12311"/>
      <c r="M12311"/>
    </row>
    <row r="12312" spans="1:13">
      <c r="A12312" s="61" t="s">
        <v>40</v>
      </c>
      <c r="B12312" s="61">
        <v>49060</v>
      </c>
      <c r="C12312" s="63" t="s">
        <v>968</v>
      </c>
      <c r="D12312" s="61">
        <v>0</v>
      </c>
      <c r="E12312" s="61" t="s">
        <v>10127</v>
      </c>
      <c r="F12312" s="61" t="s">
        <v>91</v>
      </c>
      <c r="G12312" s="61" t="s">
        <v>10107</v>
      </c>
      <c r="H12312" s="61" t="s">
        <v>9903</v>
      </c>
      <c r="I12312" s="61">
        <v>42.44</v>
      </c>
      <c r="J12312" s="61">
        <v>-85.37</v>
      </c>
      <c r="K12312">
        <v>1847</v>
      </c>
      <c r="L12312"/>
      <c r="M12312"/>
    </row>
    <row r="12313" spans="1:13">
      <c r="A12313" s="61" t="s">
        <v>40</v>
      </c>
      <c r="B12313" s="61">
        <v>48357</v>
      </c>
      <c r="C12313" s="63" t="s">
        <v>968</v>
      </c>
      <c r="D12313" s="61">
        <v>0</v>
      </c>
      <c r="E12313" s="61" t="s">
        <v>3214</v>
      </c>
      <c r="F12313" s="61" t="s">
        <v>91</v>
      </c>
      <c r="G12313" s="61" t="s">
        <v>9909</v>
      </c>
      <c r="H12313" s="61" t="s">
        <v>9903</v>
      </c>
      <c r="I12313" s="61">
        <v>42.66</v>
      </c>
      <c r="J12313" s="61">
        <v>-83.65</v>
      </c>
      <c r="K12313">
        <v>8459</v>
      </c>
      <c r="L12313"/>
      <c r="M12313"/>
    </row>
    <row r="12314" spans="1:13">
      <c r="A12314" s="61" t="s">
        <v>40</v>
      </c>
      <c r="B12314" s="61">
        <v>48356</v>
      </c>
      <c r="C12314" s="63" t="s">
        <v>968</v>
      </c>
      <c r="D12314" s="61">
        <v>0</v>
      </c>
      <c r="E12314" s="61" t="s">
        <v>3214</v>
      </c>
      <c r="F12314" s="61" t="s">
        <v>91</v>
      </c>
      <c r="G12314" s="61" t="s">
        <v>9909</v>
      </c>
      <c r="H12314" s="61" t="s">
        <v>9903</v>
      </c>
      <c r="I12314" s="61">
        <v>42.63</v>
      </c>
      <c r="J12314" s="61">
        <v>-83.61</v>
      </c>
      <c r="K12314">
        <v>8380</v>
      </c>
      <c r="L12314"/>
      <c r="M12314"/>
    </row>
    <row r="12315" spans="1:13">
      <c r="A12315" s="61" t="s">
        <v>40</v>
      </c>
      <c r="B12315" s="61">
        <v>48203</v>
      </c>
      <c r="C12315" s="63" t="s">
        <v>968</v>
      </c>
      <c r="D12315" s="61">
        <v>0</v>
      </c>
      <c r="E12315" s="61" t="s">
        <v>2748</v>
      </c>
      <c r="F12315" s="61" t="s">
        <v>91</v>
      </c>
      <c r="G12315" s="61" t="s">
        <v>763</v>
      </c>
      <c r="H12315" s="61" t="s">
        <v>9903</v>
      </c>
      <c r="I12315" s="61">
        <v>42.4</v>
      </c>
      <c r="J12315" s="61">
        <v>-83.09</v>
      </c>
      <c r="K12315">
        <v>22168</v>
      </c>
      <c r="L12315"/>
      <c r="M12315"/>
    </row>
    <row r="12316" spans="1:13">
      <c r="A12316" s="61" t="s">
        <v>40</v>
      </c>
      <c r="B12316" s="61">
        <v>49746</v>
      </c>
      <c r="C12316" s="63" t="s">
        <v>968</v>
      </c>
      <c r="D12316" s="61">
        <v>0</v>
      </c>
      <c r="E12316" s="61" t="s">
        <v>10286</v>
      </c>
      <c r="F12316" s="61" t="s">
        <v>91</v>
      </c>
      <c r="G12316" s="61" t="s">
        <v>10261</v>
      </c>
      <c r="H12316" s="61" t="s">
        <v>9903</v>
      </c>
      <c r="I12316" s="61">
        <v>45.06</v>
      </c>
      <c r="J12316" s="61">
        <v>-83.9</v>
      </c>
      <c r="K12316">
        <v>3320</v>
      </c>
      <c r="L12316"/>
      <c r="M12316"/>
    </row>
    <row r="12317" spans="1:13">
      <c r="A12317" s="61" t="s">
        <v>40</v>
      </c>
      <c r="B12317" s="61">
        <v>49242</v>
      </c>
      <c r="C12317" s="63" t="s">
        <v>968</v>
      </c>
      <c r="D12317" s="61">
        <v>0</v>
      </c>
      <c r="E12317" s="61" t="s">
        <v>2425</v>
      </c>
      <c r="F12317" s="61" t="s">
        <v>91</v>
      </c>
      <c r="G12317" s="61" t="s">
        <v>10147</v>
      </c>
      <c r="H12317" s="61" t="s">
        <v>9903</v>
      </c>
      <c r="I12317" s="61">
        <v>41.92</v>
      </c>
      <c r="J12317" s="61">
        <v>-84.63</v>
      </c>
      <c r="K12317">
        <v>14812</v>
      </c>
      <c r="L12317"/>
      <c r="M12317"/>
    </row>
    <row r="12318" spans="1:13">
      <c r="A12318" s="61" t="s">
        <v>40</v>
      </c>
      <c r="B12318" s="61">
        <v>49424</v>
      </c>
      <c r="C12318" s="63" t="s">
        <v>968</v>
      </c>
      <c r="D12318" s="61">
        <v>0</v>
      </c>
      <c r="E12318" s="61" t="s">
        <v>1124</v>
      </c>
      <c r="F12318" s="61" t="s">
        <v>91</v>
      </c>
      <c r="G12318" s="61" t="s">
        <v>9183</v>
      </c>
      <c r="H12318" s="61" t="s">
        <v>9903</v>
      </c>
      <c r="I12318" s="61">
        <v>42.84</v>
      </c>
      <c r="J12318" s="61">
        <v>-86.13</v>
      </c>
      <c r="K12318">
        <v>47963</v>
      </c>
      <c r="L12318"/>
      <c r="M12318"/>
    </row>
    <row r="12319" spans="1:13">
      <c r="A12319" s="61" t="s">
        <v>40</v>
      </c>
      <c r="B12319" s="61">
        <v>49423</v>
      </c>
      <c r="C12319" s="63" t="s">
        <v>968</v>
      </c>
      <c r="D12319" s="61">
        <v>0</v>
      </c>
      <c r="E12319" s="61" t="s">
        <v>1124</v>
      </c>
      <c r="F12319" s="61" t="s">
        <v>91</v>
      </c>
      <c r="G12319" s="61" t="s">
        <v>9183</v>
      </c>
      <c r="H12319" s="61" t="s">
        <v>9903</v>
      </c>
      <c r="I12319" s="61">
        <v>42.77</v>
      </c>
      <c r="J12319" s="61">
        <v>-86.1</v>
      </c>
      <c r="K12319">
        <v>46870</v>
      </c>
      <c r="L12319"/>
      <c r="M12319"/>
    </row>
    <row r="12320" spans="1:13">
      <c r="A12320" s="61" t="s">
        <v>40</v>
      </c>
      <c r="B12320" s="61">
        <v>48442</v>
      </c>
      <c r="C12320" s="63" t="s">
        <v>968</v>
      </c>
      <c r="D12320" s="61">
        <v>0</v>
      </c>
      <c r="E12320" s="61" t="s">
        <v>9991</v>
      </c>
      <c r="F12320" s="61" t="s">
        <v>91</v>
      </c>
      <c r="G12320" s="61" t="s">
        <v>9909</v>
      </c>
      <c r="H12320" s="61" t="s">
        <v>9903</v>
      </c>
      <c r="I12320" s="61">
        <v>42.79</v>
      </c>
      <c r="J12320" s="61">
        <v>-83.62</v>
      </c>
      <c r="K12320">
        <v>21803</v>
      </c>
      <c r="L12320"/>
      <c r="M12320"/>
    </row>
    <row r="12321" spans="1:13">
      <c r="A12321" s="61" t="s">
        <v>40</v>
      </c>
      <c r="B12321" s="61">
        <v>48842</v>
      </c>
      <c r="C12321" s="63" t="s">
        <v>968</v>
      </c>
      <c r="D12321" s="61">
        <v>0</v>
      </c>
      <c r="E12321" s="61" t="s">
        <v>7449</v>
      </c>
      <c r="F12321" s="61" t="s">
        <v>91</v>
      </c>
      <c r="G12321" s="61" t="s">
        <v>10073</v>
      </c>
      <c r="H12321" s="61" t="s">
        <v>9903</v>
      </c>
      <c r="I12321" s="61">
        <v>42.63</v>
      </c>
      <c r="J12321" s="61">
        <v>-84.52</v>
      </c>
      <c r="K12321">
        <v>21548</v>
      </c>
      <c r="L12321"/>
      <c r="M12321"/>
    </row>
    <row r="12322" spans="1:13">
      <c r="A12322" s="61" t="s">
        <v>40</v>
      </c>
      <c r="B12322" s="61">
        <v>49425</v>
      </c>
      <c r="C12322" s="63" t="s">
        <v>968</v>
      </c>
      <c r="D12322" s="61">
        <v>0</v>
      </c>
      <c r="E12322" s="61" t="s">
        <v>9744</v>
      </c>
      <c r="F12322" s="61" t="s">
        <v>91</v>
      </c>
      <c r="G12322" s="61" t="s">
        <v>10166</v>
      </c>
      <c r="H12322" s="61" t="s">
        <v>9903</v>
      </c>
      <c r="I12322" s="61">
        <v>43.41</v>
      </c>
      <c r="J12322" s="61">
        <v>-86.07</v>
      </c>
      <c r="K12322">
        <v>3655</v>
      </c>
      <c r="L12322"/>
      <c r="M12322"/>
    </row>
    <row r="12323" spans="1:13">
      <c r="A12323" s="61" t="s">
        <v>40</v>
      </c>
      <c r="B12323" s="61">
        <v>49245</v>
      </c>
      <c r="C12323" s="63" t="s">
        <v>968</v>
      </c>
      <c r="D12323" s="61">
        <v>0</v>
      </c>
      <c r="E12323" s="61" t="s">
        <v>455</v>
      </c>
      <c r="F12323" s="61" t="s">
        <v>91</v>
      </c>
      <c r="G12323" s="61" t="s">
        <v>917</v>
      </c>
      <c r="H12323" s="61" t="s">
        <v>9903</v>
      </c>
      <c r="I12323" s="61">
        <v>42.14</v>
      </c>
      <c r="J12323" s="61">
        <v>-84.81</v>
      </c>
      <c r="K12323">
        <v>4672</v>
      </c>
      <c r="L12323"/>
      <c r="M12323"/>
    </row>
    <row r="12324" spans="1:13">
      <c r="A12324" s="61" t="s">
        <v>40</v>
      </c>
      <c r="B12324" s="61">
        <v>49640</v>
      </c>
      <c r="C12324" s="63" t="s">
        <v>968</v>
      </c>
      <c r="D12324" s="61">
        <v>0</v>
      </c>
      <c r="E12324" s="61" t="s">
        <v>10232</v>
      </c>
      <c r="F12324" s="61" t="s">
        <v>91</v>
      </c>
      <c r="G12324" s="61" t="s">
        <v>10215</v>
      </c>
      <c r="H12324" s="61" t="s">
        <v>9903</v>
      </c>
      <c r="I12324" s="61">
        <v>44.66</v>
      </c>
      <c r="J12324" s="61">
        <v>-86.02</v>
      </c>
      <c r="K12324">
        <v>1501</v>
      </c>
      <c r="L12324"/>
      <c r="M12324"/>
    </row>
    <row r="12325" spans="1:13">
      <c r="A12325" s="61" t="s">
        <v>40</v>
      </c>
      <c r="B12325" s="61">
        <v>48628</v>
      </c>
      <c r="C12325" s="63" t="s">
        <v>968</v>
      </c>
      <c r="D12325" s="61">
        <v>0</v>
      </c>
      <c r="E12325" s="61" t="s">
        <v>1431</v>
      </c>
      <c r="F12325" s="61" t="s">
        <v>91</v>
      </c>
      <c r="G12325" s="61" t="s">
        <v>10020</v>
      </c>
      <c r="H12325" s="61" t="s">
        <v>9903</v>
      </c>
      <c r="I12325" s="61">
        <v>43.79</v>
      </c>
      <c r="J12325" s="61">
        <v>-84.32</v>
      </c>
      <c r="K12325">
        <v>1864</v>
      </c>
      <c r="L12325"/>
      <c r="M12325"/>
    </row>
    <row r="12326" spans="1:13">
      <c r="A12326" s="61" t="s">
        <v>40</v>
      </c>
      <c r="B12326" s="61">
        <v>49328</v>
      </c>
      <c r="C12326" s="63" t="s">
        <v>968</v>
      </c>
      <c r="D12326" s="61">
        <v>0</v>
      </c>
      <c r="E12326" s="61" t="s">
        <v>7113</v>
      </c>
      <c r="F12326" s="61" t="s">
        <v>91</v>
      </c>
      <c r="G12326" s="61" t="s">
        <v>10111</v>
      </c>
      <c r="H12326" s="61" t="s">
        <v>9903</v>
      </c>
      <c r="I12326" s="61">
        <v>42.62</v>
      </c>
      <c r="J12326" s="61">
        <v>-85.76</v>
      </c>
      <c r="K12326">
        <v>4006</v>
      </c>
      <c r="L12326"/>
      <c r="M12326"/>
    </row>
    <row r="12327" spans="1:13">
      <c r="A12327" s="61" t="s">
        <v>40</v>
      </c>
      <c r="B12327" s="61">
        <v>49246</v>
      </c>
      <c r="C12327" s="63" t="s">
        <v>968</v>
      </c>
      <c r="D12327" s="61">
        <v>0</v>
      </c>
      <c r="E12327" s="61" t="s">
        <v>7850</v>
      </c>
      <c r="F12327" s="61" t="s">
        <v>91</v>
      </c>
      <c r="G12327" s="61" t="s">
        <v>425</v>
      </c>
      <c r="H12327" s="61" t="s">
        <v>9903</v>
      </c>
      <c r="I12327" s="61">
        <v>42.15</v>
      </c>
      <c r="J12327" s="61">
        <v>-84.51</v>
      </c>
      <c r="K12327">
        <v>3247</v>
      </c>
      <c r="L12327"/>
      <c r="M12327"/>
    </row>
    <row r="12328" spans="1:13">
      <c r="A12328" s="61" t="s">
        <v>40</v>
      </c>
      <c r="B12328" s="61">
        <v>49931</v>
      </c>
      <c r="C12328" s="63" t="s">
        <v>968</v>
      </c>
      <c r="D12328" s="61">
        <v>0</v>
      </c>
      <c r="E12328" s="61" t="s">
        <v>3873</v>
      </c>
      <c r="F12328" s="61" t="s">
        <v>91</v>
      </c>
      <c r="G12328" s="61" t="s">
        <v>10367</v>
      </c>
      <c r="H12328" s="61" t="s">
        <v>9903</v>
      </c>
      <c r="I12328" s="61">
        <v>47.11</v>
      </c>
      <c r="J12328" s="61">
        <v>-88.56</v>
      </c>
      <c r="K12328">
        <v>10307</v>
      </c>
      <c r="L12328"/>
      <c r="M12328"/>
    </row>
    <row r="12329" spans="1:13">
      <c r="A12329" s="61" t="s">
        <v>40</v>
      </c>
      <c r="B12329" s="61">
        <v>48629</v>
      </c>
      <c r="C12329" s="63" t="s">
        <v>968</v>
      </c>
      <c r="D12329" s="61">
        <v>0</v>
      </c>
      <c r="E12329" s="61" t="s">
        <v>10026</v>
      </c>
      <c r="F12329" s="61" t="s">
        <v>91</v>
      </c>
      <c r="G12329" s="61" t="s">
        <v>10025</v>
      </c>
      <c r="H12329" s="61" t="s">
        <v>9903</v>
      </c>
      <c r="I12329" s="61">
        <v>44.31</v>
      </c>
      <c r="J12329" s="61">
        <v>-84.76</v>
      </c>
      <c r="K12329">
        <v>7420</v>
      </c>
      <c r="L12329"/>
      <c r="M12329"/>
    </row>
    <row r="12330" spans="1:13">
      <c r="A12330" s="61" t="s">
        <v>40</v>
      </c>
      <c r="B12330" s="61">
        <v>49329</v>
      </c>
      <c r="C12330" s="63" t="s">
        <v>968</v>
      </c>
      <c r="D12330" s="61">
        <v>0</v>
      </c>
      <c r="E12330" s="61" t="s">
        <v>10178</v>
      </c>
      <c r="F12330" s="61" t="s">
        <v>91</v>
      </c>
      <c r="G12330" s="61" t="s">
        <v>10078</v>
      </c>
      <c r="H12330" s="61" t="s">
        <v>9903</v>
      </c>
      <c r="I12330" s="61">
        <v>43.39</v>
      </c>
      <c r="J12330" s="61">
        <v>-85.46</v>
      </c>
      <c r="K12330">
        <v>8707</v>
      </c>
      <c r="L12330"/>
      <c r="M12330"/>
    </row>
    <row r="12331" spans="1:13">
      <c r="A12331" s="61" t="s">
        <v>40</v>
      </c>
      <c r="B12331" s="61">
        <v>48843</v>
      </c>
      <c r="C12331" s="63" t="s">
        <v>968</v>
      </c>
      <c r="D12331" s="61">
        <v>0</v>
      </c>
      <c r="E12331" s="61" t="s">
        <v>2458</v>
      </c>
      <c r="F12331" s="61" t="s">
        <v>91</v>
      </c>
      <c r="G12331" s="61" t="s">
        <v>3771</v>
      </c>
      <c r="H12331" s="61" t="s">
        <v>9903</v>
      </c>
      <c r="I12331" s="61">
        <v>42.6</v>
      </c>
      <c r="J12331" s="61">
        <v>-83.93</v>
      </c>
      <c r="K12331">
        <v>47704</v>
      </c>
      <c r="L12331"/>
      <c r="M12331"/>
    </row>
    <row r="12332" spans="1:13">
      <c r="A12332" s="61" t="s">
        <v>40</v>
      </c>
      <c r="B12332" s="61">
        <v>48863</v>
      </c>
      <c r="C12332" s="63" t="s">
        <v>968</v>
      </c>
      <c r="D12332" s="61">
        <v>1</v>
      </c>
      <c r="E12332" s="61" t="s">
        <v>2458</v>
      </c>
      <c r="F12332" s="61" t="s">
        <v>91</v>
      </c>
      <c r="G12332" s="61" t="s">
        <v>3771</v>
      </c>
      <c r="H12332" s="61" t="s">
        <v>9903</v>
      </c>
      <c r="I12332" s="61">
        <v>42.63</v>
      </c>
      <c r="J12332" s="61">
        <v>-83.91</v>
      </c>
      <c r="K12332">
        <v>48</v>
      </c>
      <c r="L12332"/>
      <c r="M12332"/>
    </row>
    <row r="12333" spans="1:13">
      <c r="A12333" s="61" t="s">
        <v>40</v>
      </c>
      <c r="B12333" s="61">
        <v>48855</v>
      </c>
      <c r="C12333" s="63" t="s">
        <v>968</v>
      </c>
      <c r="D12333" s="61">
        <v>0</v>
      </c>
      <c r="E12333" s="61" t="s">
        <v>2458</v>
      </c>
      <c r="F12333" s="61" t="s">
        <v>91</v>
      </c>
      <c r="G12333" s="61" t="s">
        <v>3771</v>
      </c>
      <c r="H12333" s="61" t="s">
        <v>9903</v>
      </c>
      <c r="I12333" s="61">
        <v>42.69</v>
      </c>
      <c r="J12333" s="61">
        <v>-83.88</v>
      </c>
      <c r="K12333">
        <v>16656</v>
      </c>
      <c r="L12333"/>
      <c r="M12333"/>
    </row>
    <row r="12334" spans="1:13">
      <c r="A12334" s="61" t="s">
        <v>40</v>
      </c>
      <c r="B12334" s="61">
        <v>49747</v>
      </c>
      <c r="C12334" s="63" t="s">
        <v>968</v>
      </c>
      <c r="D12334" s="61">
        <v>0</v>
      </c>
      <c r="E12334" s="61" t="s">
        <v>10287</v>
      </c>
      <c r="F12334" s="61" t="s">
        <v>91</v>
      </c>
      <c r="G12334" s="61" t="s">
        <v>10260</v>
      </c>
      <c r="H12334" s="61" t="s">
        <v>9903</v>
      </c>
      <c r="I12334" s="61">
        <v>44.8</v>
      </c>
      <c r="J12334" s="61">
        <v>-83.59</v>
      </c>
      <c r="K12334">
        <v>1701</v>
      </c>
      <c r="L12334"/>
      <c r="M12334"/>
    </row>
    <row r="12335" spans="1:13">
      <c r="A12335" s="61" t="s">
        <v>40</v>
      </c>
      <c r="B12335" s="61">
        <v>48845</v>
      </c>
      <c r="C12335" s="63" t="s">
        <v>968</v>
      </c>
      <c r="D12335" s="61">
        <v>0</v>
      </c>
      <c r="E12335" s="61" t="s">
        <v>1106</v>
      </c>
      <c r="F12335" s="61" t="s">
        <v>91</v>
      </c>
      <c r="G12335" s="61" t="s">
        <v>10076</v>
      </c>
      <c r="H12335" s="61" t="s">
        <v>9903</v>
      </c>
      <c r="I12335" s="61">
        <v>43.09</v>
      </c>
      <c r="J12335" s="61">
        <v>-84.84</v>
      </c>
      <c r="K12335">
        <v>937</v>
      </c>
      <c r="L12335"/>
      <c r="M12335"/>
    </row>
    <row r="12336" spans="1:13">
      <c r="A12336" s="61" t="s">
        <v>40</v>
      </c>
      <c r="B12336" s="61">
        <v>49247</v>
      </c>
      <c r="C12336" s="63" t="s">
        <v>968</v>
      </c>
      <c r="D12336" s="61">
        <v>0</v>
      </c>
      <c r="E12336" s="61" t="s">
        <v>1171</v>
      </c>
      <c r="F12336" s="61" t="s">
        <v>91</v>
      </c>
      <c r="G12336" s="61" t="s">
        <v>10146</v>
      </c>
      <c r="H12336" s="61" t="s">
        <v>9903</v>
      </c>
      <c r="I12336" s="61">
        <v>41.85</v>
      </c>
      <c r="J12336" s="61">
        <v>-84.34</v>
      </c>
      <c r="K12336">
        <v>5720</v>
      </c>
      <c r="L12336"/>
      <c r="M12336"/>
    </row>
    <row r="12337" spans="1:13">
      <c r="A12337" s="61" t="s">
        <v>40</v>
      </c>
      <c r="B12337" s="61">
        <v>49426</v>
      </c>
      <c r="C12337" s="63" t="s">
        <v>968</v>
      </c>
      <c r="D12337" s="61">
        <v>0</v>
      </c>
      <c r="E12337" s="61" t="s">
        <v>10196</v>
      </c>
      <c r="F12337" s="61" t="s">
        <v>91</v>
      </c>
      <c r="G12337" s="61" t="s">
        <v>9183</v>
      </c>
      <c r="H12337" s="61" t="s">
        <v>9903</v>
      </c>
      <c r="I12337" s="61">
        <v>42.86</v>
      </c>
      <c r="J12337" s="61">
        <v>-85.86</v>
      </c>
      <c r="K12337">
        <v>40467</v>
      </c>
      <c r="L12337"/>
      <c r="M12337"/>
    </row>
    <row r="12338" spans="1:13">
      <c r="A12338" s="61" t="s">
        <v>40</v>
      </c>
      <c r="B12338" s="61">
        <v>48070</v>
      </c>
      <c r="C12338" s="63" t="s">
        <v>968</v>
      </c>
      <c r="D12338" s="61">
        <v>0</v>
      </c>
      <c r="E12338" s="61" t="s">
        <v>9930</v>
      </c>
      <c r="F12338" s="61" t="s">
        <v>91</v>
      </c>
      <c r="G12338" s="61" t="s">
        <v>9909</v>
      </c>
      <c r="H12338" s="61" t="s">
        <v>9903</v>
      </c>
      <c r="I12338" s="61">
        <v>42.48</v>
      </c>
      <c r="J12338" s="61">
        <v>-83.16</v>
      </c>
      <c r="K12338">
        <v>6388</v>
      </c>
      <c r="L12338"/>
      <c r="M12338"/>
    </row>
    <row r="12339" spans="1:13">
      <c r="A12339" s="61" t="s">
        <v>40</v>
      </c>
      <c r="B12339" s="61">
        <v>48140</v>
      </c>
      <c r="C12339" s="63" t="s">
        <v>968</v>
      </c>
      <c r="D12339" s="61">
        <v>0</v>
      </c>
      <c r="E12339" s="61" t="s">
        <v>9942</v>
      </c>
      <c r="F12339" s="61" t="s">
        <v>91</v>
      </c>
      <c r="G12339" s="61" t="s">
        <v>603</v>
      </c>
      <c r="H12339" s="61" t="s">
        <v>9903</v>
      </c>
      <c r="I12339" s="61">
        <v>41.91</v>
      </c>
      <c r="J12339" s="61">
        <v>-83.57</v>
      </c>
      <c r="K12339">
        <v>3082</v>
      </c>
      <c r="L12339"/>
      <c r="M12339"/>
    </row>
    <row r="12340" spans="1:13">
      <c r="A12340" s="61" t="s">
        <v>40</v>
      </c>
      <c r="B12340" s="61">
        <v>49642</v>
      </c>
      <c r="C12340" s="63" t="s">
        <v>968</v>
      </c>
      <c r="D12340" s="61">
        <v>0</v>
      </c>
      <c r="E12340" s="61" t="s">
        <v>8298</v>
      </c>
      <c r="F12340" s="61" t="s">
        <v>91</v>
      </c>
      <c r="G12340" s="61" t="s">
        <v>7358</v>
      </c>
      <c r="H12340" s="61" t="s">
        <v>9903</v>
      </c>
      <c r="I12340" s="61">
        <v>43.88</v>
      </c>
      <c r="J12340" s="61">
        <v>-85.8</v>
      </c>
      <c r="K12340">
        <v>840</v>
      </c>
      <c r="L12340"/>
      <c r="M12340"/>
    </row>
    <row r="12341" spans="1:13">
      <c r="A12341" s="61" t="s">
        <v>40</v>
      </c>
      <c r="B12341" s="61">
        <v>48444</v>
      </c>
      <c r="C12341" s="63" t="s">
        <v>968</v>
      </c>
      <c r="D12341" s="61">
        <v>0</v>
      </c>
      <c r="E12341" s="61" t="s">
        <v>9992</v>
      </c>
      <c r="F12341" s="61" t="s">
        <v>91</v>
      </c>
      <c r="G12341" s="61" t="s">
        <v>9906</v>
      </c>
      <c r="H12341" s="61" t="s">
        <v>9903</v>
      </c>
      <c r="I12341" s="61">
        <v>43.01</v>
      </c>
      <c r="J12341" s="61">
        <v>-83.07</v>
      </c>
      <c r="K12341">
        <v>9420</v>
      </c>
      <c r="L12341"/>
      <c r="M12341"/>
    </row>
    <row r="12342" spans="1:13">
      <c r="A12342" s="61" t="s">
        <v>40</v>
      </c>
      <c r="B12342" s="61">
        <v>49749</v>
      </c>
      <c r="C12342" s="63" t="s">
        <v>968</v>
      </c>
      <c r="D12342" s="61">
        <v>0</v>
      </c>
      <c r="E12342" s="61" t="s">
        <v>10289</v>
      </c>
      <c r="F12342" s="61" t="s">
        <v>91</v>
      </c>
      <c r="G12342" s="61" t="s">
        <v>10257</v>
      </c>
      <c r="H12342" s="61" t="s">
        <v>9903</v>
      </c>
      <c r="I12342" s="61">
        <v>45.41</v>
      </c>
      <c r="J12342" s="61">
        <v>-84.61</v>
      </c>
      <c r="K12342">
        <v>4087</v>
      </c>
      <c r="L12342"/>
      <c r="M12342"/>
    </row>
    <row r="12343" spans="1:13">
      <c r="A12343" s="61" t="s">
        <v>40</v>
      </c>
      <c r="B12343" s="61">
        <v>49848</v>
      </c>
      <c r="C12343" s="63" t="s">
        <v>968</v>
      </c>
      <c r="D12343" s="61">
        <v>0</v>
      </c>
      <c r="E12343" s="61" t="s">
        <v>9599</v>
      </c>
      <c r="F12343" s="61" t="s">
        <v>91</v>
      </c>
      <c r="G12343" s="61" t="s">
        <v>10323</v>
      </c>
      <c r="H12343" s="61" t="s">
        <v>10313</v>
      </c>
      <c r="I12343" s="61">
        <v>45.38</v>
      </c>
      <c r="J12343" s="61">
        <v>-87.64</v>
      </c>
      <c r="K12343">
        <v>146</v>
      </c>
      <c r="L12343"/>
      <c r="M12343"/>
    </row>
    <row r="12344" spans="1:13">
      <c r="A12344" s="61" t="s">
        <v>40</v>
      </c>
      <c r="B12344" s="61">
        <v>48141</v>
      </c>
      <c r="C12344" s="63" t="s">
        <v>968</v>
      </c>
      <c r="D12344" s="61">
        <v>0</v>
      </c>
      <c r="E12344" s="61" t="s">
        <v>9943</v>
      </c>
      <c r="F12344" s="61" t="s">
        <v>91</v>
      </c>
      <c r="G12344" s="61" t="s">
        <v>763</v>
      </c>
      <c r="H12344" s="61" t="s">
        <v>9903</v>
      </c>
      <c r="I12344" s="61">
        <v>42.29</v>
      </c>
      <c r="J12344" s="61">
        <v>-83.31</v>
      </c>
      <c r="K12344">
        <v>26088</v>
      </c>
      <c r="L12344"/>
      <c r="M12344"/>
    </row>
    <row r="12345" spans="1:13">
      <c r="A12345" s="61" t="s">
        <v>40</v>
      </c>
      <c r="B12345" s="61">
        <v>49643</v>
      </c>
      <c r="C12345" s="63" t="s">
        <v>968</v>
      </c>
      <c r="D12345" s="61">
        <v>0</v>
      </c>
      <c r="E12345" s="61" t="s">
        <v>10233</v>
      </c>
      <c r="F12345" s="61" t="s">
        <v>91</v>
      </c>
      <c r="G12345" s="61" t="s">
        <v>10211</v>
      </c>
      <c r="H12345" s="61" t="s">
        <v>9903</v>
      </c>
      <c r="I12345" s="61">
        <v>44.64</v>
      </c>
      <c r="J12345" s="61">
        <v>-85.83</v>
      </c>
      <c r="K12345">
        <v>7379</v>
      </c>
      <c r="L12345"/>
      <c r="M12345"/>
    </row>
    <row r="12346" spans="1:13">
      <c r="A12346" s="61" t="s">
        <v>40</v>
      </c>
      <c r="B12346" s="61">
        <v>48846</v>
      </c>
      <c r="C12346" s="63" t="s">
        <v>968</v>
      </c>
      <c r="D12346" s="61">
        <v>0</v>
      </c>
      <c r="E12346" s="61" t="s">
        <v>3799</v>
      </c>
      <c r="F12346" s="61" t="s">
        <v>91</v>
      </c>
      <c r="G12346" s="61" t="s">
        <v>10076</v>
      </c>
      <c r="H12346" s="61" t="s">
        <v>9903</v>
      </c>
      <c r="I12346" s="61">
        <v>42.98</v>
      </c>
      <c r="J12346" s="61">
        <v>-85.05</v>
      </c>
      <c r="K12346">
        <v>22470</v>
      </c>
      <c r="L12346"/>
      <c r="M12346"/>
    </row>
    <row r="12347" spans="1:13">
      <c r="A12347" s="61" t="s">
        <v>40</v>
      </c>
      <c r="B12347" s="61">
        <v>49801</v>
      </c>
      <c r="C12347" s="63" t="s">
        <v>968</v>
      </c>
      <c r="D12347" s="61">
        <v>0</v>
      </c>
      <c r="E12347" s="61" t="s">
        <v>10311</v>
      </c>
      <c r="F12347" s="61" t="s">
        <v>91</v>
      </c>
      <c r="G12347" s="61" t="s">
        <v>10312</v>
      </c>
      <c r="H12347" s="61" t="s">
        <v>10313</v>
      </c>
      <c r="I12347" s="61">
        <v>45.82</v>
      </c>
      <c r="J12347" s="61">
        <v>-88.06</v>
      </c>
      <c r="K12347">
        <v>11479</v>
      </c>
      <c r="L12347"/>
      <c r="M12347"/>
    </row>
    <row r="12348" spans="1:13">
      <c r="A12348" s="61" t="s">
        <v>40</v>
      </c>
      <c r="B12348" s="61">
        <v>49935</v>
      </c>
      <c r="C12348" s="63" t="s">
        <v>968</v>
      </c>
      <c r="D12348" s="61">
        <v>0</v>
      </c>
      <c r="E12348" s="61" t="s">
        <v>10379</v>
      </c>
      <c r="F12348" s="61" t="s">
        <v>91</v>
      </c>
      <c r="G12348" s="61" t="s">
        <v>10365</v>
      </c>
      <c r="H12348" s="61" t="s">
        <v>10313</v>
      </c>
      <c r="I12348" s="61">
        <v>46.09</v>
      </c>
      <c r="J12348" s="61">
        <v>-88.63</v>
      </c>
      <c r="K12348">
        <v>5952</v>
      </c>
      <c r="L12348"/>
      <c r="M12348"/>
    </row>
    <row r="12349" spans="1:13">
      <c r="A12349" s="61" t="s">
        <v>40</v>
      </c>
      <c r="B12349" s="61">
        <v>49644</v>
      </c>
      <c r="C12349" s="63" t="s">
        <v>968</v>
      </c>
      <c r="D12349" s="61">
        <v>0</v>
      </c>
      <c r="E12349" s="61" t="s">
        <v>10234</v>
      </c>
      <c r="F12349" s="61" t="s">
        <v>91</v>
      </c>
      <c r="G12349" s="61" t="s">
        <v>7358</v>
      </c>
      <c r="H12349" s="61" t="s">
        <v>9903</v>
      </c>
      <c r="I12349" s="61">
        <v>44.14</v>
      </c>
      <c r="J12349" s="61">
        <v>-85.91</v>
      </c>
      <c r="K12349">
        <v>1891</v>
      </c>
      <c r="L12349"/>
      <c r="M12349"/>
    </row>
    <row r="12350" spans="1:13">
      <c r="A12350" s="61" t="s">
        <v>40</v>
      </c>
      <c r="B12350" s="61">
        <v>49938</v>
      </c>
      <c r="C12350" s="63" t="s">
        <v>968</v>
      </c>
      <c r="D12350" s="61">
        <v>0</v>
      </c>
      <c r="E12350" s="61" t="s">
        <v>10380</v>
      </c>
      <c r="F12350" s="61" t="s">
        <v>91</v>
      </c>
      <c r="G12350" s="61" t="s">
        <v>10371</v>
      </c>
      <c r="H12350" s="61" t="s">
        <v>10313</v>
      </c>
      <c r="I12350" s="61">
        <v>46.45</v>
      </c>
      <c r="J12350" s="61">
        <v>-90.15</v>
      </c>
      <c r="K12350">
        <v>7340</v>
      </c>
      <c r="L12350"/>
      <c r="M12350"/>
    </row>
    <row r="12351" spans="1:13">
      <c r="A12351" s="61" t="s">
        <v>40</v>
      </c>
      <c r="B12351" s="61">
        <v>49849</v>
      </c>
      <c r="C12351" s="63" t="s">
        <v>968</v>
      </c>
      <c r="D12351" s="61">
        <v>0</v>
      </c>
      <c r="E12351" s="61" t="s">
        <v>10342</v>
      </c>
      <c r="F12351" s="61" t="s">
        <v>91</v>
      </c>
      <c r="G12351" s="61" t="s">
        <v>10321</v>
      </c>
      <c r="H12351" s="61" t="s">
        <v>9903</v>
      </c>
      <c r="I12351" s="61">
        <v>46.48</v>
      </c>
      <c r="J12351" s="61">
        <v>-87.66</v>
      </c>
      <c r="K12351">
        <v>11819</v>
      </c>
      <c r="L12351"/>
      <c r="M12351"/>
    </row>
    <row r="12352" spans="1:13">
      <c r="A12352" s="61" t="s">
        <v>40</v>
      </c>
      <c r="B12352" s="61">
        <v>48847</v>
      </c>
      <c r="C12352" s="63" t="s">
        <v>968</v>
      </c>
      <c r="D12352" s="61">
        <v>0</v>
      </c>
      <c r="E12352" s="61" t="s">
        <v>3920</v>
      </c>
      <c r="F12352" s="61" t="s">
        <v>91</v>
      </c>
      <c r="G12352" s="61" t="s">
        <v>10016</v>
      </c>
      <c r="H12352" s="61" t="s">
        <v>9903</v>
      </c>
      <c r="I12352" s="61">
        <v>43.29</v>
      </c>
      <c r="J12352" s="61">
        <v>-84.6</v>
      </c>
      <c r="K12352">
        <v>5886</v>
      </c>
      <c r="L12352"/>
      <c r="M12352"/>
    </row>
    <row r="12353" spans="1:13">
      <c r="A12353" s="61" t="s">
        <v>40</v>
      </c>
      <c r="B12353" s="61">
        <v>49202</v>
      </c>
      <c r="C12353" s="63" t="s">
        <v>968</v>
      </c>
      <c r="D12353" s="61">
        <v>0</v>
      </c>
      <c r="E12353" s="61" t="s">
        <v>312</v>
      </c>
      <c r="F12353" s="61" t="s">
        <v>91</v>
      </c>
      <c r="G12353" s="61" t="s">
        <v>425</v>
      </c>
      <c r="H12353" s="61" t="s">
        <v>9903</v>
      </c>
      <c r="I12353" s="61">
        <v>42.27</v>
      </c>
      <c r="J12353" s="61">
        <v>-84.41</v>
      </c>
      <c r="K12353">
        <v>19359</v>
      </c>
      <c r="L12353"/>
      <c r="M12353"/>
    </row>
    <row r="12354" spans="1:13">
      <c r="A12354" s="61" t="s">
        <v>40</v>
      </c>
      <c r="B12354" s="61">
        <v>49203</v>
      </c>
      <c r="C12354" s="63" t="s">
        <v>968</v>
      </c>
      <c r="D12354" s="61">
        <v>0</v>
      </c>
      <c r="E12354" s="61" t="s">
        <v>312</v>
      </c>
      <c r="F12354" s="61" t="s">
        <v>91</v>
      </c>
      <c r="G12354" s="61" t="s">
        <v>425</v>
      </c>
      <c r="H12354" s="61" t="s">
        <v>9903</v>
      </c>
      <c r="I12354" s="61">
        <v>42.24</v>
      </c>
      <c r="J12354" s="61">
        <v>-84.4</v>
      </c>
      <c r="K12354">
        <v>37269</v>
      </c>
      <c r="L12354"/>
      <c r="M12354"/>
    </row>
    <row r="12355" spans="1:13">
      <c r="A12355" s="61" t="s">
        <v>40</v>
      </c>
      <c r="B12355" s="61">
        <v>49201</v>
      </c>
      <c r="C12355" s="63" t="s">
        <v>968</v>
      </c>
      <c r="D12355" s="61">
        <v>0</v>
      </c>
      <c r="E12355" s="61" t="s">
        <v>312</v>
      </c>
      <c r="F12355" s="61" t="s">
        <v>91</v>
      </c>
      <c r="G12355" s="61" t="s">
        <v>425</v>
      </c>
      <c r="H12355" s="61" t="s">
        <v>9903</v>
      </c>
      <c r="I12355" s="61">
        <v>42.19</v>
      </c>
      <c r="J12355" s="61">
        <v>-84.3</v>
      </c>
      <c r="K12355">
        <v>47747</v>
      </c>
      <c r="L12355"/>
      <c r="M12355"/>
    </row>
    <row r="12356" spans="1:13">
      <c r="A12356" s="61" t="s">
        <v>40</v>
      </c>
      <c r="B12356" s="61">
        <v>49248</v>
      </c>
      <c r="C12356" s="63" t="s">
        <v>968</v>
      </c>
      <c r="D12356" s="61">
        <v>0</v>
      </c>
      <c r="E12356" s="61" t="s">
        <v>261</v>
      </c>
      <c r="F12356" s="61" t="s">
        <v>91</v>
      </c>
      <c r="G12356" s="61" t="s">
        <v>10146</v>
      </c>
      <c r="H12356" s="61" t="s">
        <v>9903</v>
      </c>
      <c r="I12356" s="61">
        <v>41.74</v>
      </c>
      <c r="J12356" s="61">
        <v>-83.94</v>
      </c>
      <c r="K12356">
        <v>858</v>
      </c>
      <c r="L12356"/>
      <c r="M12356"/>
    </row>
    <row r="12357" spans="1:13">
      <c r="A12357" s="61" t="s">
        <v>40</v>
      </c>
      <c r="B12357" s="61">
        <v>48032</v>
      </c>
      <c r="C12357" s="63" t="s">
        <v>968</v>
      </c>
      <c r="D12357" s="61">
        <v>0</v>
      </c>
      <c r="E12357" s="61" t="s">
        <v>9918</v>
      </c>
      <c r="F12357" s="61" t="s">
        <v>91</v>
      </c>
      <c r="G12357" s="61" t="s">
        <v>7717</v>
      </c>
      <c r="H12357" s="61" t="s">
        <v>9903</v>
      </c>
      <c r="I12357" s="61">
        <v>43.15</v>
      </c>
      <c r="J12357" s="61">
        <v>-82.58</v>
      </c>
      <c r="K12357">
        <v>2193</v>
      </c>
      <c r="L12357"/>
      <c r="M12357"/>
    </row>
    <row r="12358" spans="1:13">
      <c r="A12358" s="61" t="s">
        <v>40</v>
      </c>
      <c r="B12358" s="61">
        <v>49428</v>
      </c>
      <c r="C12358" s="63" t="s">
        <v>968</v>
      </c>
      <c r="D12358" s="61">
        <v>0</v>
      </c>
      <c r="E12358" s="61" t="s">
        <v>10197</v>
      </c>
      <c r="F12358" s="61" t="s">
        <v>91</v>
      </c>
      <c r="G12358" s="61" t="s">
        <v>9183</v>
      </c>
      <c r="H12358" s="61" t="s">
        <v>9903</v>
      </c>
      <c r="I12358" s="61">
        <v>42.9</v>
      </c>
      <c r="J12358" s="61">
        <v>-85.82</v>
      </c>
      <c r="K12358">
        <v>27162</v>
      </c>
      <c r="L12358"/>
      <c r="M12358"/>
    </row>
    <row r="12359" spans="1:13">
      <c r="A12359" s="61" t="s">
        <v>40</v>
      </c>
      <c r="B12359" s="61">
        <v>49249</v>
      </c>
      <c r="C12359" s="63" t="s">
        <v>968</v>
      </c>
      <c r="D12359" s="61">
        <v>0</v>
      </c>
      <c r="E12359" s="61" t="s">
        <v>2757</v>
      </c>
      <c r="F12359" s="61" t="s">
        <v>91</v>
      </c>
      <c r="G12359" s="61" t="s">
        <v>10147</v>
      </c>
      <c r="H12359" s="61" t="s">
        <v>9903</v>
      </c>
      <c r="I12359" s="61">
        <v>42.03</v>
      </c>
      <c r="J12359" s="61">
        <v>-84.45</v>
      </c>
      <c r="K12359">
        <v>3269</v>
      </c>
      <c r="L12359"/>
      <c r="M12359"/>
    </row>
    <row r="12360" spans="1:13">
      <c r="A12360" s="61" t="s">
        <v>40</v>
      </c>
      <c r="B12360" s="61">
        <v>49751</v>
      </c>
      <c r="C12360" s="63" t="s">
        <v>968</v>
      </c>
      <c r="D12360" s="61">
        <v>0</v>
      </c>
      <c r="E12360" s="61" t="s">
        <v>10290</v>
      </c>
      <c r="F12360" s="61" t="s">
        <v>91</v>
      </c>
      <c r="G12360" s="61" t="s">
        <v>3066</v>
      </c>
      <c r="H12360" s="61" t="s">
        <v>9903</v>
      </c>
      <c r="I12360" s="61">
        <v>44.98</v>
      </c>
      <c r="J12360" s="61">
        <v>-84.46</v>
      </c>
      <c r="K12360">
        <v>2014</v>
      </c>
      <c r="L12360"/>
      <c r="M12360"/>
    </row>
    <row r="12361" spans="1:13">
      <c r="A12361" s="61" t="s">
        <v>40</v>
      </c>
      <c r="B12361" s="61">
        <v>49061</v>
      </c>
      <c r="C12361" s="63" t="s">
        <v>968</v>
      </c>
      <c r="D12361" s="61">
        <v>0</v>
      </c>
      <c r="E12361" s="61" t="s">
        <v>8014</v>
      </c>
      <c r="F12361" s="61" t="s">
        <v>91</v>
      </c>
      <c r="G12361" s="61" t="s">
        <v>9715</v>
      </c>
      <c r="H12361" s="61" t="s">
        <v>9903</v>
      </c>
      <c r="I12361" s="61">
        <v>41.91</v>
      </c>
      <c r="J12361" s="61">
        <v>-85.81</v>
      </c>
      <c r="K12361">
        <v>1704</v>
      </c>
      <c r="L12361"/>
      <c r="M12361"/>
    </row>
    <row r="12362" spans="1:13">
      <c r="A12362" s="61" t="s">
        <v>40</v>
      </c>
      <c r="B12362" s="61">
        <v>49250</v>
      </c>
      <c r="C12362" s="63" t="s">
        <v>968</v>
      </c>
      <c r="D12362" s="61">
        <v>0</v>
      </c>
      <c r="E12362" s="61" t="s">
        <v>2055</v>
      </c>
      <c r="F12362" s="61" t="s">
        <v>91</v>
      </c>
      <c r="G12362" s="61" t="s">
        <v>10147</v>
      </c>
      <c r="H12362" s="61" t="s">
        <v>9903</v>
      </c>
      <c r="I12362" s="61">
        <v>41.98</v>
      </c>
      <c r="J12362" s="61">
        <v>-84.66</v>
      </c>
      <c r="K12362">
        <v>5994</v>
      </c>
      <c r="L12362"/>
      <c r="M12362"/>
    </row>
    <row r="12363" spans="1:13">
      <c r="A12363" s="61" t="s">
        <v>40</v>
      </c>
      <c r="B12363" s="61">
        <v>49009</v>
      </c>
      <c r="C12363" s="63" t="s">
        <v>968</v>
      </c>
      <c r="D12363" s="61">
        <v>0</v>
      </c>
      <c r="E12363" s="61" t="s">
        <v>10108</v>
      </c>
      <c r="F12363" s="61" t="s">
        <v>91</v>
      </c>
      <c r="G12363" s="61" t="s">
        <v>10109</v>
      </c>
      <c r="H12363" s="61" t="s">
        <v>9903</v>
      </c>
      <c r="I12363" s="61">
        <v>42.3</v>
      </c>
      <c r="J12363" s="61">
        <v>-85.7</v>
      </c>
      <c r="K12363">
        <v>47188</v>
      </c>
      <c r="L12363"/>
      <c r="M12363"/>
    </row>
    <row r="12364" spans="1:13">
      <c r="A12364" s="61" t="s">
        <v>40</v>
      </c>
      <c r="B12364" s="61">
        <v>49006</v>
      </c>
      <c r="C12364" s="63" t="s">
        <v>968</v>
      </c>
      <c r="D12364" s="61">
        <v>0</v>
      </c>
      <c r="E12364" s="61" t="s">
        <v>10108</v>
      </c>
      <c r="F12364" s="61" t="s">
        <v>91</v>
      </c>
      <c r="G12364" s="61" t="s">
        <v>10109</v>
      </c>
      <c r="H12364" s="61" t="s">
        <v>9903</v>
      </c>
      <c r="I12364" s="61">
        <v>42.29</v>
      </c>
      <c r="J12364" s="61">
        <v>-85.63</v>
      </c>
      <c r="K12364">
        <v>25119</v>
      </c>
      <c r="L12364"/>
      <c r="M12364"/>
    </row>
    <row r="12365" spans="1:13">
      <c r="A12365" s="61" t="s">
        <v>40</v>
      </c>
      <c r="B12365" s="61">
        <v>49008</v>
      </c>
      <c r="C12365" s="63" t="s">
        <v>968</v>
      </c>
      <c r="D12365" s="61">
        <v>0</v>
      </c>
      <c r="E12365" s="61" t="s">
        <v>10108</v>
      </c>
      <c r="F12365" s="61" t="s">
        <v>91</v>
      </c>
      <c r="G12365" s="61" t="s">
        <v>10109</v>
      </c>
      <c r="H12365" s="61" t="s">
        <v>9903</v>
      </c>
      <c r="I12365" s="61">
        <v>42.26</v>
      </c>
      <c r="J12365" s="61">
        <v>-85.62</v>
      </c>
      <c r="K12365">
        <v>18343</v>
      </c>
      <c r="L12365"/>
      <c r="M12365"/>
    </row>
    <row r="12366" spans="1:13">
      <c r="A12366" s="61" t="s">
        <v>40</v>
      </c>
      <c r="B12366" s="61">
        <v>49007</v>
      </c>
      <c r="C12366" s="63" t="s">
        <v>968</v>
      </c>
      <c r="D12366" s="61">
        <v>0</v>
      </c>
      <c r="E12366" s="61" t="s">
        <v>10108</v>
      </c>
      <c r="F12366" s="61" t="s">
        <v>91</v>
      </c>
      <c r="G12366" s="61" t="s">
        <v>10109</v>
      </c>
      <c r="H12366" s="61" t="s">
        <v>9903</v>
      </c>
      <c r="I12366" s="61">
        <v>42.3</v>
      </c>
      <c r="J12366" s="61">
        <v>-85.59</v>
      </c>
      <c r="K12366">
        <v>10353</v>
      </c>
      <c r="L12366"/>
      <c r="M12366"/>
    </row>
    <row r="12367" spans="1:13">
      <c r="A12367" s="61" t="s">
        <v>40</v>
      </c>
      <c r="B12367" s="61">
        <v>49001</v>
      </c>
      <c r="C12367" s="63" t="s">
        <v>968</v>
      </c>
      <c r="D12367" s="61">
        <v>0</v>
      </c>
      <c r="E12367" s="61" t="s">
        <v>10108</v>
      </c>
      <c r="F12367" s="61" t="s">
        <v>91</v>
      </c>
      <c r="G12367" s="61" t="s">
        <v>10109</v>
      </c>
      <c r="H12367" s="61" t="s">
        <v>9903</v>
      </c>
      <c r="I12367" s="61">
        <v>42.27</v>
      </c>
      <c r="J12367" s="61">
        <v>-85.58</v>
      </c>
      <c r="K12367">
        <v>21730</v>
      </c>
      <c r="L12367"/>
      <c r="M12367"/>
    </row>
    <row r="12368" spans="1:13">
      <c r="A12368" s="61" t="s">
        <v>40</v>
      </c>
      <c r="B12368" s="61">
        <v>49004</v>
      </c>
      <c r="C12368" s="63" t="s">
        <v>968</v>
      </c>
      <c r="D12368" s="61">
        <v>0</v>
      </c>
      <c r="E12368" s="61" t="s">
        <v>10108</v>
      </c>
      <c r="F12368" s="61" t="s">
        <v>91</v>
      </c>
      <c r="G12368" s="61" t="s">
        <v>10109</v>
      </c>
      <c r="H12368" s="61" t="s">
        <v>9903</v>
      </c>
      <c r="I12368" s="61">
        <v>42.35</v>
      </c>
      <c r="J12368" s="61">
        <v>-85.56</v>
      </c>
      <c r="K12368">
        <v>16358</v>
      </c>
      <c r="L12368"/>
      <c r="M12368"/>
    </row>
    <row r="12369" spans="1:13">
      <c r="A12369" s="61" t="s">
        <v>40</v>
      </c>
      <c r="B12369" s="61">
        <v>49048</v>
      </c>
      <c r="C12369" s="63" t="s">
        <v>968</v>
      </c>
      <c r="D12369" s="61">
        <v>0</v>
      </c>
      <c r="E12369" s="61" t="s">
        <v>10108</v>
      </c>
      <c r="F12369" s="61" t="s">
        <v>91</v>
      </c>
      <c r="G12369" s="61" t="s">
        <v>10109</v>
      </c>
      <c r="H12369" s="61" t="s">
        <v>9903</v>
      </c>
      <c r="I12369" s="61">
        <v>42.24</v>
      </c>
      <c r="J12369" s="61">
        <v>-85.48</v>
      </c>
      <c r="K12369">
        <v>25067</v>
      </c>
      <c r="L12369"/>
      <c r="M12369"/>
    </row>
    <row r="12370" spans="1:13">
      <c r="A12370" s="61" t="s">
        <v>40</v>
      </c>
      <c r="B12370" s="61">
        <v>49645</v>
      </c>
      <c r="C12370" s="63" t="s">
        <v>968</v>
      </c>
      <c r="D12370" s="61">
        <v>0</v>
      </c>
      <c r="E12370" s="61" t="s">
        <v>10235</v>
      </c>
      <c r="F12370" s="61" t="s">
        <v>91</v>
      </c>
      <c r="G12370" s="61" t="s">
        <v>10213</v>
      </c>
      <c r="H12370" s="61" t="s">
        <v>9903</v>
      </c>
      <c r="I12370" s="61">
        <v>44.37</v>
      </c>
      <c r="J12370" s="61">
        <v>-86.01</v>
      </c>
      <c r="K12370">
        <v>1742</v>
      </c>
      <c r="L12370"/>
      <c r="M12370"/>
    </row>
    <row r="12371" spans="1:13">
      <c r="A12371" s="61" t="s">
        <v>40</v>
      </c>
      <c r="B12371" s="61">
        <v>49646</v>
      </c>
      <c r="C12371" s="63" t="s">
        <v>968</v>
      </c>
      <c r="D12371" s="61">
        <v>0</v>
      </c>
      <c r="E12371" s="61" t="s">
        <v>10236</v>
      </c>
      <c r="F12371" s="61" t="s">
        <v>91</v>
      </c>
      <c r="G12371" s="61" t="s">
        <v>10227</v>
      </c>
      <c r="H12371" s="61" t="s">
        <v>9903</v>
      </c>
      <c r="I12371" s="61">
        <v>44.73</v>
      </c>
      <c r="J12371" s="61">
        <v>-85.17</v>
      </c>
      <c r="K12371">
        <v>8582</v>
      </c>
      <c r="L12371"/>
      <c r="M12371"/>
    </row>
    <row r="12372" spans="1:13">
      <c r="A12372" s="61" t="s">
        <v>40</v>
      </c>
      <c r="B12372" s="61">
        <v>48631</v>
      </c>
      <c r="C12372" s="63" t="s">
        <v>968</v>
      </c>
      <c r="D12372" s="61">
        <v>0</v>
      </c>
      <c r="E12372" s="61" t="s">
        <v>10027</v>
      </c>
      <c r="F12372" s="61" t="s">
        <v>91</v>
      </c>
      <c r="G12372" s="61" t="s">
        <v>7408</v>
      </c>
      <c r="H12372" s="61" t="s">
        <v>9903</v>
      </c>
      <c r="I12372" s="61">
        <v>43.69</v>
      </c>
      <c r="J12372" s="61">
        <v>-84</v>
      </c>
      <c r="K12372">
        <v>4260</v>
      </c>
      <c r="L12372"/>
      <c r="M12372"/>
    </row>
    <row r="12373" spans="1:13">
      <c r="A12373" s="61" t="s">
        <v>40</v>
      </c>
      <c r="B12373" s="61">
        <v>48320</v>
      </c>
      <c r="C12373" s="63" t="s">
        <v>968</v>
      </c>
      <c r="D12373" s="61">
        <v>0</v>
      </c>
      <c r="E12373" s="61" t="s">
        <v>9964</v>
      </c>
      <c r="F12373" s="61" t="s">
        <v>91</v>
      </c>
      <c r="G12373" s="61" t="s">
        <v>9909</v>
      </c>
      <c r="H12373" s="61" t="s">
        <v>9903</v>
      </c>
      <c r="I12373" s="61">
        <v>42.61</v>
      </c>
      <c r="J12373" s="61">
        <v>-83.34</v>
      </c>
      <c r="K12373">
        <v>4328</v>
      </c>
      <c r="L12373"/>
      <c r="M12373"/>
    </row>
    <row r="12374" spans="1:13">
      <c r="A12374" s="61" t="s">
        <v>40</v>
      </c>
      <c r="B12374" s="61">
        <v>49330</v>
      </c>
      <c r="C12374" s="63" t="s">
        <v>968</v>
      </c>
      <c r="D12374" s="61">
        <v>0</v>
      </c>
      <c r="E12374" s="61" t="s">
        <v>10179</v>
      </c>
      <c r="F12374" s="61" t="s">
        <v>91</v>
      </c>
      <c r="G12374" s="61" t="s">
        <v>1421</v>
      </c>
      <c r="H12374" s="61" t="s">
        <v>9903</v>
      </c>
      <c r="I12374" s="61">
        <v>43.21</v>
      </c>
      <c r="J12374" s="61">
        <v>-85.75</v>
      </c>
      <c r="K12374">
        <v>5664</v>
      </c>
      <c r="L12374"/>
      <c r="M12374"/>
    </row>
    <row r="12375" spans="1:13">
      <c r="A12375" s="61" t="s">
        <v>40</v>
      </c>
      <c r="B12375" s="61">
        <v>49648</v>
      </c>
      <c r="C12375" s="63" t="s">
        <v>968</v>
      </c>
      <c r="D12375" s="61">
        <v>0</v>
      </c>
      <c r="E12375" s="61" t="s">
        <v>10237</v>
      </c>
      <c r="F12375" s="61" t="s">
        <v>91</v>
      </c>
      <c r="G12375" s="61" t="s">
        <v>10212</v>
      </c>
      <c r="H12375" s="61" t="s">
        <v>9903</v>
      </c>
      <c r="I12375" s="61">
        <v>44.93</v>
      </c>
      <c r="J12375" s="61">
        <v>-85.36</v>
      </c>
      <c r="K12375">
        <v>2362</v>
      </c>
      <c r="L12375"/>
      <c r="M12375"/>
    </row>
    <row r="12376" spans="1:13">
      <c r="A12376" s="61" t="s">
        <v>40</v>
      </c>
      <c r="B12376" s="61">
        <v>49788</v>
      </c>
      <c r="C12376" s="63" t="s">
        <v>968</v>
      </c>
      <c r="D12376" s="61">
        <v>0</v>
      </c>
      <c r="E12376" s="61" t="s">
        <v>6464</v>
      </c>
      <c r="F12376" s="61" t="s">
        <v>91</v>
      </c>
      <c r="G12376" s="61" t="s">
        <v>10263</v>
      </c>
      <c r="H12376" s="61" t="s">
        <v>9903</v>
      </c>
      <c r="I12376" s="61">
        <v>46.27</v>
      </c>
      <c r="J12376" s="61">
        <v>-84.47</v>
      </c>
      <c r="K12376">
        <v>2904</v>
      </c>
      <c r="L12376"/>
      <c r="M12376"/>
    </row>
    <row r="12377" spans="1:13">
      <c r="A12377" s="61" t="s">
        <v>40</v>
      </c>
      <c r="B12377" s="61">
        <v>48445</v>
      </c>
      <c r="C12377" s="63" t="s">
        <v>968</v>
      </c>
      <c r="D12377" s="61">
        <v>0</v>
      </c>
      <c r="E12377" s="61" t="s">
        <v>9994</v>
      </c>
      <c r="F12377" s="61" t="s">
        <v>91</v>
      </c>
      <c r="G12377" s="61" t="s">
        <v>9414</v>
      </c>
      <c r="H12377" s="61" t="s">
        <v>9903</v>
      </c>
      <c r="I12377" s="61">
        <v>43.93</v>
      </c>
      <c r="J12377" s="61">
        <v>-82.99</v>
      </c>
      <c r="K12377">
        <v>1355</v>
      </c>
      <c r="L12377"/>
      <c r="M12377"/>
    </row>
    <row r="12378" spans="1:13">
      <c r="A12378" s="61" t="s">
        <v>40</v>
      </c>
      <c r="B12378" s="61">
        <v>49802</v>
      </c>
      <c r="C12378" s="63" t="s">
        <v>968</v>
      </c>
      <c r="D12378" s="61">
        <v>0</v>
      </c>
      <c r="E12378" s="61" t="s">
        <v>10314</v>
      </c>
      <c r="F12378" s="61" t="s">
        <v>91</v>
      </c>
      <c r="G12378" s="61" t="s">
        <v>10312</v>
      </c>
      <c r="H12378" s="61" t="s">
        <v>10313</v>
      </c>
      <c r="I12378" s="61">
        <v>45.8</v>
      </c>
      <c r="J12378" s="61">
        <v>-88.09</v>
      </c>
      <c r="K12378">
        <v>6197</v>
      </c>
      <c r="L12378"/>
      <c r="M12378"/>
    </row>
    <row r="12379" spans="1:13">
      <c r="A12379" s="61" t="s">
        <v>40</v>
      </c>
      <c r="B12379" s="61">
        <v>49649</v>
      </c>
      <c r="C12379" s="63" t="s">
        <v>968</v>
      </c>
      <c r="D12379" s="61">
        <v>0</v>
      </c>
      <c r="E12379" s="61" t="s">
        <v>4957</v>
      </c>
      <c r="F12379" s="61" t="s">
        <v>91</v>
      </c>
      <c r="G12379" s="61" t="s">
        <v>10211</v>
      </c>
      <c r="H12379" s="61" t="s">
        <v>9903</v>
      </c>
      <c r="I12379" s="61">
        <v>44.58</v>
      </c>
      <c r="J12379" s="61">
        <v>-85.53</v>
      </c>
      <c r="K12379">
        <v>6919</v>
      </c>
      <c r="L12379"/>
      <c r="M12379"/>
    </row>
    <row r="12380" spans="1:13">
      <c r="A12380" s="61" t="s">
        <v>40</v>
      </c>
      <c r="B12380" s="61">
        <v>48741</v>
      </c>
      <c r="C12380" s="63" t="s">
        <v>968</v>
      </c>
      <c r="D12380" s="61">
        <v>0</v>
      </c>
      <c r="E12380" s="61" t="s">
        <v>263</v>
      </c>
      <c r="F12380" s="61" t="s">
        <v>91</v>
      </c>
      <c r="G12380" s="61" t="s">
        <v>9987</v>
      </c>
      <c r="H12380" s="61" t="s">
        <v>9903</v>
      </c>
      <c r="I12380" s="61">
        <v>43.41</v>
      </c>
      <c r="J12380" s="61">
        <v>-83.18</v>
      </c>
      <c r="K12380">
        <v>1941</v>
      </c>
      <c r="L12380"/>
      <c r="M12380"/>
    </row>
    <row r="12381" spans="1:13">
      <c r="A12381" s="61" t="s">
        <v>40</v>
      </c>
      <c r="B12381" s="61">
        <v>49752</v>
      </c>
      <c r="C12381" s="63" t="s">
        <v>968</v>
      </c>
      <c r="D12381" s="61">
        <v>0</v>
      </c>
      <c r="E12381" s="61" t="s">
        <v>10291</v>
      </c>
      <c r="F12381" s="61" t="s">
        <v>91</v>
      </c>
      <c r="G12381" s="61" t="s">
        <v>10263</v>
      </c>
      <c r="H12381" s="61" t="s">
        <v>9903</v>
      </c>
      <c r="I12381" s="61">
        <v>46.26</v>
      </c>
      <c r="J12381" s="61">
        <v>-84.51</v>
      </c>
      <c r="K12381">
        <v>484</v>
      </c>
      <c r="L12381"/>
      <c r="M12381"/>
    </row>
    <row r="12382" spans="1:13">
      <c r="A12382" s="61" t="s">
        <v>40</v>
      </c>
      <c r="B12382" s="61">
        <v>48145</v>
      </c>
      <c r="C12382" s="63" t="s">
        <v>968</v>
      </c>
      <c r="D12382" s="61">
        <v>0</v>
      </c>
      <c r="E12382" s="61" t="s">
        <v>9944</v>
      </c>
      <c r="F12382" s="61" t="s">
        <v>91</v>
      </c>
      <c r="G12382" s="61" t="s">
        <v>603</v>
      </c>
      <c r="H12382" s="61" t="s">
        <v>9903</v>
      </c>
      <c r="I12382" s="61">
        <v>41.86</v>
      </c>
      <c r="J12382" s="61">
        <v>-83.45</v>
      </c>
      <c r="K12382">
        <v>3332</v>
      </c>
      <c r="L12382"/>
      <c r="M12382"/>
    </row>
    <row r="12383" spans="1:13">
      <c r="A12383" s="61" t="s">
        <v>40</v>
      </c>
      <c r="B12383" s="61">
        <v>49753</v>
      </c>
      <c r="C12383" s="63" t="s">
        <v>968</v>
      </c>
      <c r="D12383" s="61">
        <v>0</v>
      </c>
      <c r="E12383" s="61" t="s">
        <v>10292</v>
      </c>
      <c r="F12383" s="61" t="s">
        <v>91</v>
      </c>
      <c r="G12383" s="61" t="s">
        <v>10260</v>
      </c>
      <c r="H12383" s="61" t="s">
        <v>9903</v>
      </c>
      <c r="I12383" s="61">
        <v>45.08</v>
      </c>
      <c r="J12383" s="61">
        <v>-83.73</v>
      </c>
      <c r="K12383">
        <v>1973</v>
      </c>
      <c r="L12383"/>
      <c r="M12383"/>
    </row>
    <row r="12384" spans="1:13">
      <c r="A12384" s="61" t="s">
        <v>40</v>
      </c>
      <c r="B12384" s="61">
        <v>48848</v>
      </c>
      <c r="C12384" s="63" t="s">
        <v>968</v>
      </c>
      <c r="D12384" s="61">
        <v>0</v>
      </c>
      <c r="E12384" s="61" t="s">
        <v>10091</v>
      </c>
      <c r="F12384" s="61" t="s">
        <v>91</v>
      </c>
      <c r="G12384" s="61" t="s">
        <v>9977</v>
      </c>
      <c r="H12384" s="61" t="s">
        <v>9903</v>
      </c>
      <c r="I12384" s="61">
        <v>42.89</v>
      </c>
      <c r="J12384" s="61">
        <v>-84.34</v>
      </c>
      <c r="K12384">
        <v>7771</v>
      </c>
      <c r="L12384"/>
      <c r="M12384"/>
    </row>
    <row r="12385" spans="1:13">
      <c r="A12385" s="61" t="s">
        <v>40</v>
      </c>
      <c r="B12385" s="61">
        <v>48632</v>
      </c>
      <c r="C12385" s="63" t="s">
        <v>968</v>
      </c>
      <c r="D12385" s="61">
        <v>0</v>
      </c>
      <c r="E12385" s="61" t="s">
        <v>6185</v>
      </c>
      <c r="F12385" s="61" t="s">
        <v>91</v>
      </c>
      <c r="G12385" s="61" t="s">
        <v>10019</v>
      </c>
      <c r="H12385" s="61" t="s">
        <v>9903</v>
      </c>
      <c r="I12385" s="61">
        <v>43.85</v>
      </c>
      <c r="J12385" s="61">
        <v>-85</v>
      </c>
      <c r="K12385">
        <v>4987</v>
      </c>
      <c r="L12385"/>
      <c r="M12385"/>
    </row>
    <row r="12386" spans="1:13">
      <c r="A12386" s="61" t="s">
        <v>40</v>
      </c>
      <c r="B12386" s="61">
        <v>49650</v>
      </c>
      <c r="C12386" s="63" t="s">
        <v>968</v>
      </c>
      <c r="D12386" s="61">
        <v>0</v>
      </c>
      <c r="E12386" s="61" t="s">
        <v>10238</v>
      </c>
      <c r="F12386" s="61" t="s">
        <v>91</v>
      </c>
      <c r="G12386" s="61" t="s">
        <v>10215</v>
      </c>
      <c r="H12386" s="61" t="s">
        <v>9903</v>
      </c>
      <c r="I12386" s="61">
        <v>44.72</v>
      </c>
      <c r="J12386" s="61">
        <v>-85.84</v>
      </c>
      <c r="K12386">
        <v>3215</v>
      </c>
      <c r="L12386"/>
      <c r="M12386"/>
    </row>
    <row r="12387" spans="1:13">
      <c r="A12387" s="61" t="s">
        <v>40</v>
      </c>
      <c r="B12387" s="61">
        <v>49651</v>
      </c>
      <c r="C12387" s="63" t="s">
        <v>968</v>
      </c>
      <c r="D12387" s="61">
        <v>0</v>
      </c>
      <c r="E12387" s="61" t="s">
        <v>326</v>
      </c>
      <c r="F12387" s="61" t="s">
        <v>91</v>
      </c>
      <c r="G12387" s="61" t="s">
        <v>10225</v>
      </c>
      <c r="H12387" s="61" t="s">
        <v>9903</v>
      </c>
      <c r="I12387" s="61">
        <v>44.33</v>
      </c>
      <c r="J12387" s="61">
        <v>-85.2</v>
      </c>
      <c r="K12387">
        <v>7881</v>
      </c>
      <c r="L12387"/>
      <c r="M12387"/>
    </row>
    <row r="12388" spans="1:13">
      <c r="A12388" s="61" t="s">
        <v>40</v>
      </c>
      <c r="B12388" s="61">
        <v>49653</v>
      </c>
      <c r="C12388" s="63" t="s">
        <v>968</v>
      </c>
      <c r="D12388" s="61">
        <v>0</v>
      </c>
      <c r="E12388" s="61" t="s">
        <v>10239</v>
      </c>
      <c r="F12388" s="61" t="s">
        <v>91</v>
      </c>
      <c r="G12388" s="61" t="s">
        <v>10220</v>
      </c>
      <c r="H12388" s="61" t="s">
        <v>9903</v>
      </c>
      <c r="I12388" s="61">
        <v>44.97</v>
      </c>
      <c r="J12388" s="61">
        <v>-85.73</v>
      </c>
      <c r="K12388">
        <v>2020</v>
      </c>
      <c r="L12388"/>
      <c r="M12388"/>
    </row>
    <row r="12389" spans="1:13">
      <c r="A12389" s="61" t="s">
        <v>40</v>
      </c>
      <c r="B12389" s="61">
        <v>49945</v>
      </c>
      <c r="C12389" s="63" t="s">
        <v>968</v>
      </c>
      <c r="D12389" s="61">
        <v>0</v>
      </c>
      <c r="E12389" s="61" t="s">
        <v>10381</v>
      </c>
      <c r="F12389" s="61" t="s">
        <v>91</v>
      </c>
      <c r="G12389" s="61" t="s">
        <v>10367</v>
      </c>
      <c r="H12389" s="61" t="s">
        <v>9903</v>
      </c>
      <c r="I12389" s="61">
        <v>47.08</v>
      </c>
      <c r="J12389" s="61">
        <v>-88.4</v>
      </c>
      <c r="K12389">
        <v>2650</v>
      </c>
      <c r="L12389"/>
      <c r="M12389"/>
    </row>
    <row r="12390" spans="1:13">
      <c r="A12390" s="61" t="s">
        <v>40</v>
      </c>
      <c r="B12390" s="61">
        <v>48849</v>
      </c>
      <c r="C12390" s="63" t="s">
        <v>968</v>
      </c>
      <c r="D12390" s="61">
        <v>0</v>
      </c>
      <c r="E12390" s="61" t="s">
        <v>10092</v>
      </c>
      <c r="F12390" s="61" t="s">
        <v>91</v>
      </c>
      <c r="G12390" s="61" t="s">
        <v>10076</v>
      </c>
      <c r="H12390" s="61" t="s">
        <v>9903</v>
      </c>
      <c r="I12390" s="61">
        <v>42.78</v>
      </c>
      <c r="J12390" s="61">
        <v>-85.13</v>
      </c>
      <c r="K12390">
        <v>5904</v>
      </c>
      <c r="L12390"/>
      <c r="M12390"/>
    </row>
    <row r="12391" spans="1:13">
      <c r="A12391" s="61" t="s">
        <v>40</v>
      </c>
      <c r="B12391" s="61">
        <v>48359</v>
      </c>
      <c r="C12391" s="63" t="s">
        <v>968</v>
      </c>
      <c r="D12391" s="61">
        <v>0</v>
      </c>
      <c r="E12391" s="61" t="s">
        <v>9967</v>
      </c>
      <c r="F12391" s="61" t="s">
        <v>91</v>
      </c>
      <c r="G12391" s="61" t="s">
        <v>9909</v>
      </c>
      <c r="H12391" s="61" t="s">
        <v>9903</v>
      </c>
      <c r="I12391" s="61">
        <v>42.72</v>
      </c>
      <c r="J12391" s="61">
        <v>-83.28</v>
      </c>
      <c r="K12391">
        <v>9939</v>
      </c>
      <c r="L12391"/>
      <c r="M12391"/>
    </row>
    <row r="12392" spans="1:13">
      <c r="A12392" s="61" t="s">
        <v>40</v>
      </c>
      <c r="B12392" s="61">
        <v>48360</v>
      </c>
      <c r="C12392" s="63" t="s">
        <v>968</v>
      </c>
      <c r="D12392" s="61">
        <v>0</v>
      </c>
      <c r="E12392" s="61" t="s">
        <v>9967</v>
      </c>
      <c r="F12392" s="61" t="s">
        <v>91</v>
      </c>
      <c r="G12392" s="61" t="s">
        <v>9909</v>
      </c>
      <c r="H12392" s="61" t="s">
        <v>9903</v>
      </c>
      <c r="I12392" s="61">
        <v>42.75</v>
      </c>
      <c r="J12392" s="61">
        <v>-83.26</v>
      </c>
      <c r="K12392">
        <v>12480</v>
      </c>
      <c r="L12392"/>
      <c r="M12392"/>
    </row>
    <row r="12393" spans="1:13">
      <c r="A12393" s="61" t="s">
        <v>40</v>
      </c>
      <c r="B12393" s="61">
        <v>48362</v>
      </c>
      <c r="C12393" s="63" t="s">
        <v>968</v>
      </c>
      <c r="D12393" s="61">
        <v>0</v>
      </c>
      <c r="E12393" s="61" t="s">
        <v>9967</v>
      </c>
      <c r="F12393" s="61" t="s">
        <v>91</v>
      </c>
      <c r="G12393" s="61" t="s">
        <v>9909</v>
      </c>
      <c r="H12393" s="61" t="s">
        <v>9903</v>
      </c>
      <c r="I12393" s="61">
        <v>42.78</v>
      </c>
      <c r="J12393" s="61">
        <v>-83.24</v>
      </c>
      <c r="K12393">
        <v>15001</v>
      </c>
      <c r="L12393"/>
      <c r="M12393"/>
    </row>
    <row r="12394" spans="1:13">
      <c r="A12394" s="61" t="s">
        <v>40</v>
      </c>
      <c r="B12394" s="61">
        <v>49116</v>
      </c>
      <c r="C12394" s="63" t="s">
        <v>968</v>
      </c>
      <c r="D12394" s="61">
        <v>0</v>
      </c>
      <c r="E12394" s="61" t="s">
        <v>2277</v>
      </c>
      <c r="F12394" s="61" t="s">
        <v>91</v>
      </c>
      <c r="G12394" s="61" t="s">
        <v>792</v>
      </c>
      <c r="H12394" s="61" t="s">
        <v>9903</v>
      </c>
      <c r="I12394" s="61">
        <v>41.85</v>
      </c>
      <c r="J12394" s="61">
        <v>-86.66</v>
      </c>
      <c r="K12394">
        <v>278</v>
      </c>
      <c r="L12394"/>
      <c r="M12394"/>
    </row>
    <row r="12395" spans="1:13">
      <c r="A12395" s="61" t="s">
        <v>40</v>
      </c>
      <c r="B12395" s="61">
        <v>48850</v>
      </c>
      <c r="C12395" s="63" t="s">
        <v>968</v>
      </c>
      <c r="D12395" s="61">
        <v>0</v>
      </c>
      <c r="E12395" s="61" t="s">
        <v>2904</v>
      </c>
      <c r="F12395" s="61" t="s">
        <v>91</v>
      </c>
      <c r="G12395" s="61" t="s">
        <v>10078</v>
      </c>
      <c r="H12395" s="61" t="s">
        <v>9903</v>
      </c>
      <c r="I12395" s="61">
        <v>43.44</v>
      </c>
      <c r="J12395" s="61">
        <v>-85.27</v>
      </c>
      <c r="K12395">
        <v>4563</v>
      </c>
      <c r="L12395"/>
      <c r="M12395"/>
    </row>
    <row r="12396" spans="1:13">
      <c r="A12396" s="61" t="s">
        <v>40</v>
      </c>
      <c r="B12396" s="61">
        <v>48144</v>
      </c>
      <c r="C12396" s="63" t="s">
        <v>968</v>
      </c>
      <c r="D12396" s="61">
        <v>0</v>
      </c>
      <c r="E12396" s="61" t="s">
        <v>2665</v>
      </c>
      <c r="F12396" s="61" t="s">
        <v>91</v>
      </c>
      <c r="G12396" s="61" t="s">
        <v>603</v>
      </c>
      <c r="H12396" s="61" t="s">
        <v>9903</v>
      </c>
      <c r="I12396" s="61">
        <v>41.74</v>
      </c>
      <c r="J12396" s="61">
        <v>-83.62</v>
      </c>
      <c r="K12396">
        <v>10331</v>
      </c>
      <c r="L12396"/>
      <c r="M12396"/>
    </row>
    <row r="12397" spans="1:13">
      <c r="A12397" s="61" t="s">
        <v>40</v>
      </c>
      <c r="B12397" s="61">
        <v>49946</v>
      </c>
      <c r="C12397" s="63" t="s">
        <v>968</v>
      </c>
      <c r="D12397" s="61">
        <v>0</v>
      </c>
      <c r="E12397" s="61" t="s">
        <v>4489</v>
      </c>
      <c r="F12397" s="61" t="s">
        <v>91</v>
      </c>
      <c r="G12397" s="61" t="s">
        <v>10350</v>
      </c>
      <c r="H12397" s="61" t="s">
        <v>9903</v>
      </c>
      <c r="I12397" s="61">
        <v>46.72</v>
      </c>
      <c r="J12397" s="61">
        <v>-88.28</v>
      </c>
      <c r="K12397">
        <v>3784</v>
      </c>
      <c r="L12397"/>
      <c r="M12397"/>
    </row>
    <row r="12398" spans="1:13">
      <c r="A12398" s="61" t="s">
        <v>40</v>
      </c>
      <c r="B12398" s="61">
        <v>48917</v>
      </c>
      <c r="C12398" s="63" t="s">
        <v>968</v>
      </c>
      <c r="D12398" s="61">
        <v>0</v>
      </c>
      <c r="E12398" s="61" t="s">
        <v>3937</v>
      </c>
      <c r="F12398" s="61" t="s">
        <v>91</v>
      </c>
      <c r="G12398" s="61" t="s">
        <v>10079</v>
      </c>
      <c r="H12398" s="61" t="s">
        <v>9903</v>
      </c>
      <c r="I12398" s="61">
        <v>42.73</v>
      </c>
      <c r="J12398" s="61">
        <v>-84.64</v>
      </c>
      <c r="K12398">
        <v>32679</v>
      </c>
      <c r="L12398"/>
      <c r="M12398"/>
    </row>
    <row r="12399" spans="1:13">
      <c r="A12399" s="61" t="s">
        <v>40</v>
      </c>
      <c r="B12399" s="61">
        <v>48906</v>
      </c>
      <c r="C12399" s="63" t="s">
        <v>968</v>
      </c>
      <c r="D12399" s="61">
        <v>0</v>
      </c>
      <c r="E12399" s="61" t="s">
        <v>3937</v>
      </c>
      <c r="F12399" s="61" t="s">
        <v>91</v>
      </c>
      <c r="G12399" s="61" t="s">
        <v>10073</v>
      </c>
      <c r="H12399" s="61" t="s">
        <v>9903</v>
      </c>
      <c r="I12399" s="61">
        <v>42.79</v>
      </c>
      <c r="J12399" s="61">
        <v>-84.59</v>
      </c>
      <c r="K12399">
        <v>25674</v>
      </c>
      <c r="L12399"/>
      <c r="M12399"/>
    </row>
    <row r="12400" spans="1:13">
      <c r="A12400" s="61" t="s">
        <v>40</v>
      </c>
      <c r="B12400" s="61">
        <v>48911</v>
      </c>
      <c r="C12400" s="63" t="s">
        <v>968</v>
      </c>
      <c r="D12400" s="61">
        <v>0</v>
      </c>
      <c r="E12400" s="61" t="s">
        <v>3937</v>
      </c>
      <c r="F12400" s="61" t="s">
        <v>91</v>
      </c>
      <c r="G12400" s="61" t="s">
        <v>10073</v>
      </c>
      <c r="H12400" s="61" t="s">
        <v>9903</v>
      </c>
      <c r="I12400" s="61">
        <v>42.67</v>
      </c>
      <c r="J12400" s="61">
        <v>-84.57</v>
      </c>
      <c r="K12400">
        <v>40566</v>
      </c>
      <c r="L12400"/>
      <c r="M12400"/>
    </row>
    <row r="12401" spans="1:13">
      <c r="A12401" s="61" t="s">
        <v>40</v>
      </c>
      <c r="B12401" s="61">
        <v>48915</v>
      </c>
      <c r="C12401" s="63" t="s">
        <v>968</v>
      </c>
      <c r="D12401" s="61">
        <v>0</v>
      </c>
      <c r="E12401" s="61" t="s">
        <v>3937</v>
      </c>
      <c r="F12401" s="61" t="s">
        <v>91</v>
      </c>
      <c r="G12401" s="61" t="s">
        <v>10073</v>
      </c>
      <c r="H12401" s="61" t="s">
        <v>9903</v>
      </c>
      <c r="I12401" s="61">
        <v>42.74</v>
      </c>
      <c r="J12401" s="61">
        <v>-84.57</v>
      </c>
      <c r="K12401">
        <v>9176</v>
      </c>
      <c r="L12401"/>
      <c r="M12401"/>
    </row>
    <row r="12402" spans="1:13">
      <c r="A12402" s="61" t="s">
        <v>40</v>
      </c>
      <c r="B12402" s="61">
        <v>48910</v>
      </c>
      <c r="C12402" s="63" t="s">
        <v>968</v>
      </c>
      <c r="D12402" s="61">
        <v>0</v>
      </c>
      <c r="E12402" s="61" t="s">
        <v>3937</v>
      </c>
      <c r="F12402" s="61" t="s">
        <v>91</v>
      </c>
      <c r="G12402" s="61" t="s">
        <v>10073</v>
      </c>
      <c r="H12402" s="61" t="s">
        <v>9903</v>
      </c>
      <c r="I12402" s="61">
        <v>42.7</v>
      </c>
      <c r="J12402" s="61">
        <v>-84.55</v>
      </c>
      <c r="K12402">
        <v>33702</v>
      </c>
      <c r="L12402"/>
      <c r="M12402"/>
    </row>
    <row r="12403" spans="1:13">
      <c r="A12403" s="61" t="s">
        <v>40</v>
      </c>
      <c r="B12403" s="61">
        <v>48924</v>
      </c>
      <c r="C12403" s="63" t="s">
        <v>968</v>
      </c>
      <c r="D12403" s="61">
        <v>0</v>
      </c>
      <c r="E12403" s="61" t="s">
        <v>3937</v>
      </c>
      <c r="F12403" s="61" t="s">
        <v>91</v>
      </c>
      <c r="G12403" s="61" t="s">
        <v>10073</v>
      </c>
      <c r="H12403" s="61" t="s">
        <v>9903</v>
      </c>
      <c r="I12403" s="61">
        <v>42.7</v>
      </c>
      <c r="J12403" s="61">
        <v>-84.55</v>
      </c>
      <c r="K12403">
        <v>32679</v>
      </c>
      <c r="L12403"/>
      <c r="M12403"/>
    </row>
    <row r="12404" spans="1:13">
      <c r="A12404" s="61" t="s">
        <v>40</v>
      </c>
      <c r="B12404" s="61">
        <v>48933</v>
      </c>
      <c r="C12404" s="63" t="s">
        <v>968</v>
      </c>
      <c r="D12404" s="61">
        <v>0</v>
      </c>
      <c r="E12404" s="61" t="s">
        <v>3937</v>
      </c>
      <c r="F12404" s="61" t="s">
        <v>91</v>
      </c>
      <c r="G12404" s="61" t="s">
        <v>10073</v>
      </c>
      <c r="H12404" s="61" t="s">
        <v>9903</v>
      </c>
      <c r="I12404" s="61">
        <v>42.73</v>
      </c>
      <c r="J12404" s="61">
        <v>-84.55</v>
      </c>
      <c r="K12404">
        <v>2467</v>
      </c>
      <c r="L12404"/>
      <c r="M12404"/>
    </row>
    <row r="12405" spans="1:13">
      <c r="A12405" s="61" t="s">
        <v>40</v>
      </c>
      <c r="B12405" s="61">
        <v>48912</v>
      </c>
      <c r="C12405" s="63" t="s">
        <v>968</v>
      </c>
      <c r="D12405" s="61">
        <v>0</v>
      </c>
      <c r="E12405" s="61" t="s">
        <v>3937</v>
      </c>
      <c r="F12405" s="61" t="s">
        <v>91</v>
      </c>
      <c r="G12405" s="61" t="s">
        <v>10073</v>
      </c>
      <c r="H12405" s="61" t="s">
        <v>9903</v>
      </c>
      <c r="I12405" s="61">
        <v>42.74</v>
      </c>
      <c r="J12405" s="61">
        <v>-84.52</v>
      </c>
      <c r="K12405">
        <v>17155</v>
      </c>
      <c r="L12405"/>
      <c r="M12405"/>
    </row>
    <row r="12406" spans="1:13">
      <c r="A12406" s="61" t="s">
        <v>40</v>
      </c>
      <c r="B12406" s="61">
        <v>48446</v>
      </c>
      <c r="C12406" s="63" t="s">
        <v>968</v>
      </c>
      <c r="D12406" s="61">
        <v>0</v>
      </c>
      <c r="E12406" s="61" t="s">
        <v>9995</v>
      </c>
      <c r="F12406" s="61" t="s">
        <v>91</v>
      </c>
      <c r="G12406" s="61" t="s">
        <v>9906</v>
      </c>
      <c r="H12406" s="61" t="s">
        <v>9903</v>
      </c>
      <c r="I12406" s="61">
        <v>43.04</v>
      </c>
      <c r="J12406" s="61">
        <v>-83.32</v>
      </c>
      <c r="K12406">
        <v>30788</v>
      </c>
      <c r="L12406"/>
      <c r="M12406"/>
    </row>
    <row r="12407" spans="1:13">
      <c r="A12407" s="61" t="s">
        <v>40</v>
      </c>
      <c r="B12407" s="61">
        <v>49064</v>
      </c>
      <c r="C12407" s="63" t="s">
        <v>968</v>
      </c>
      <c r="D12407" s="61">
        <v>0</v>
      </c>
      <c r="E12407" s="61" t="s">
        <v>1193</v>
      </c>
      <c r="F12407" s="61" t="s">
        <v>91</v>
      </c>
      <c r="G12407" s="61" t="s">
        <v>8359</v>
      </c>
      <c r="H12407" s="61" t="s">
        <v>9903</v>
      </c>
      <c r="I12407" s="61">
        <v>42.21</v>
      </c>
      <c r="J12407" s="61">
        <v>-86.05</v>
      </c>
      <c r="K12407">
        <v>3854</v>
      </c>
      <c r="L12407"/>
      <c r="M12407"/>
    </row>
    <row r="12408" spans="1:13">
      <c r="A12408" s="61" t="s">
        <v>40</v>
      </c>
      <c r="B12408" s="61">
        <v>49065</v>
      </c>
      <c r="C12408" s="63" t="s">
        <v>968</v>
      </c>
      <c r="D12408" s="61">
        <v>0</v>
      </c>
      <c r="E12408" s="61" t="s">
        <v>4958</v>
      </c>
      <c r="F12408" s="61" t="s">
        <v>91</v>
      </c>
      <c r="G12408" s="61" t="s">
        <v>8359</v>
      </c>
      <c r="H12408" s="61" t="s">
        <v>9903</v>
      </c>
      <c r="I12408" s="61">
        <v>42.16</v>
      </c>
      <c r="J12408" s="61">
        <v>-85.84</v>
      </c>
      <c r="K12408">
        <v>6974</v>
      </c>
      <c r="L12408"/>
      <c r="M12408"/>
    </row>
    <row r="12409" spans="1:13">
      <c r="A12409" s="61" t="s">
        <v>40</v>
      </c>
      <c r="B12409" s="61">
        <v>49654</v>
      </c>
      <c r="C12409" s="63" t="s">
        <v>968</v>
      </c>
      <c r="D12409" s="61">
        <v>0</v>
      </c>
      <c r="E12409" s="61" t="s">
        <v>6907</v>
      </c>
      <c r="F12409" s="61" t="s">
        <v>91</v>
      </c>
      <c r="G12409" s="61" t="s">
        <v>10220</v>
      </c>
      <c r="H12409" s="61" t="s">
        <v>9903</v>
      </c>
      <c r="I12409" s="61">
        <v>45.15</v>
      </c>
      <c r="J12409" s="61">
        <v>-86.05</v>
      </c>
      <c r="K12409">
        <v>689</v>
      </c>
      <c r="L12409"/>
      <c r="M12409"/>
    </row>
    <row r="12410" spans="1:13">
      <c r="A12410" s="61" t="s">
        <v>40</v>
      </c>
      <c r="B12410" s="61">
        <v>48449</v>
      </c>
      <c r="C12410" s="63" t="s">
        <v>968</v>
      </c>
      <c r="D12410" s="61">
        <v>0</v>
      </c>
      <c r="E12410" s="61" t="s">
        <v>9996</v>
      </c>
      <c r="F12410" s="61" t="s">
        <v>91</v>
      </c>
      <c r="G12410" s="61" t="s">
        <v>9977</v>
      </c>
      <c r="H12410" s="61" t="s">
        <v>9903</v>
      </c>
      <c r="I12410" s="61">
        <v>42.98</v>
      </c>
      <c r="J12410" s="61">
        <v>-83.93</v>
      </c>
      <c r="K12410">
        <v>2945</v>
      </c>
      <c r="L12410"/>
      <c r="M12410"/>
    </row>
    <row r="12411" spans="1:13">
      <c r="A12411" s="61" t="s">
        <v>40</v>
      </c>
      <c r="B12411" s="61">
        <v>48367</v>
      </c>
      <c r="C12411" s="63" t="s">
        <v>968</v>
      </c>
      <c r="D12411" s="61">
        <v>0</v>
      </c>
      <c r="E12411" s="61" t="s">
        <v>9969</v>
      </c>
      <c r="F12411" s="61" t="s">
        <v>91</v>
      </c>
      <c r="G12411" s="61" t="s">
        <v>9909</v>
      </c>
      <c r="H12411" s="61" t="s">
        <v>9903</v>
      </c>
      <c r="I12411" s="61">
        <v>42.86</v>
      </c>
      <c r="J12411" s="61">
        <v>-83.14</v>
      </c>
      <c r="K12411">
        <v>4567</v>
      </c>
      <c r="L12411"/>
      <c r="M12411"/>
    </row>
    <row r="12412" spans="1:13">
      <c r="A12412" s="61" t="s">
        <v>40</v>
      </c>
      <c r="B12412" s="61">
        <v>49066</v>
      </c>
      <c r="C12412" s="63" t="s">
        <v>968</v>
      </c>
      <c r="D12412" s="61">
        <v>0</v>
      </c>
      <c r="E12412" s="61" t="s">
        <v>10128</v>
      </c>
      <c r="F12412" s="61" t="s">
        <v>91</v>
      </c>
      <c r="G12412" s="61" t="s">
        <v>9668</v>
      </c>
      <c r="H12412" s="61" t="s">
        <v>9903</v>
      </c>
      <c r="I12412" s="61">
        <v>42.03</v>
      </c>
      <c r="J12412" s="61">
        <v>-85.35</v>
      </c>
      <c r="K12412">
        <v>710</v>
      </c>
      <c r="L12412"/>
      <c r="M12412"/>
    </row>
    <row r="12413" spans="1:13">
      <c r="A12413" s="61" t="s">
        <v>40</v>
      </c>
      <c r="B12413" s="61">
        <v>49655</v>
      </c>
      <c r="C12413" s="63" t="s">
        <v>968</v>
      </c>
      <c r="D12413" s="61">
        <v>0</v>
      </c>
      <c r="E12413" s="61" t="s">
        <v>3804</v>
      </c>
      <c r="F12413" s="61" t="s">
        <v>91</v>
      </c>
      <c r="G12413" s="61" t="s">
        <v>7601</v>
      </c>
      <c r="H12413" s="61" t="s">
        <v>9903</v>
      </c>
      <c r="I12413" s="61">
        <v>44.03</v>
      </c>
      <c r="J12413" s="61">
        <v>-85.41</v>
      </c>
      <c r="K12413">
        <v>3180</v>
      </c>
      <c r="L12413"/>
      <c r="M12413"/>
    </row>
    <row r="12414" spans="1:13">
      <c r="A12414" s="61" t="s">
        <v>40</v>
      </c>
      <c r="B12414" s="61">
        <v>49251</v>
      </c>
      <c r="C12414" s="63" t="s">
        <v>968</v>
      </c>
      <c r="D12414" s="61">
        <v>0</v>
      </c>
      <c r="E12414" s="61" t="s">
        <v>855</v>
      </c>
      <c r="F12414" s="61" t="s">
        <v>91</v>
      </c>
      <c r="G12414" s="61" t="s">
        <v>10073</v>
      </c>
      <c r="H12414" s="61" t="s">
        <v>9903</v>
      </c>
      <c r="I12414" s="61">
        <v>42.45</v>
      </c>
      <c r="J12414" s="61">
        <v>-84.43</v>
      </c>
      <c r="K12414">
        <v>6136</v>
      </c>
      <c r="L12414"/>
      <c r="M12414"/>
    </row>
    <row r="12415" spans="1:13">
      <c r="A12415" s="61" t="s">
        <v>40</v>
      </c>
      <c r="B12415" s="61">
        <v>49755</v>
      </c>
      <c r="C12415" s="63" t="s">
        <v>968</v>
      </c>
      <c r="D12415" s="61">
        <v>0</v>
      </c>
      <c r="E12415" s="61" t="s">
        <v>10293</v>
      </c>
      <c r="F12415" s="61" t="s">
        <v>91</v>
      </c>
      <c r="G12415" s="61" t="s">
        <v>10256</v>
      </c>
      <c r="H12415" s="61" t="s">
        <v>9903</v>
      </c>
      <c r="I12415" s="61">
        <v>45.63</v>
      </c>
      <c r="J12415" s="61">
        <v>-84.76</v>
      </c>
      <c r="K12415">
        <v>1847</v>
      </c>
      <c r="L12415"/>
      <c r="M12415"/>
    </row>
    <row r="12416" spans="1:13">
      <c r="A12416" s="61" t="s">
        <v>40</v>
      </c>
      <c r="B12416" s="61">
        <v>49756</v>
      </c>
      <c r="C12416" s="63" t="s">
        <v>968</v>
      </c>
      <c r="D12416" s="61">
        <v>0</v>
      </c>
      <c r="E12416" s="61" t="s">
        <v>1724</v>
      </c>
      <c r="F12416" s="61" t="s">
        <v>91</v>
      </c>
      <c r="G12416" s="61" t="s">
        <v>10261</v>
      </c>
      <c r="H12416" s="61" t="s">
        <v>9903</v>
      </c>
      <c r="I12416" s="61">
        <v>44.88</v>
      </c>
      <c r="J12416" s="61">
        <v>-84.31</v>
      </c>
      <c r="K12416">
        <v>3822</v>
      </c>
      <c r="L12416"/>
      <c r="M12416"/>
    </row>
    <row r="12417" spans="1:13">
      <c r="A12417" s="61" t="s">
        <v>40</v>
      </c>
      <c r="B12417" s="61">
        <v>48450</v>
      </c>
      <c r="C12417" s="63" t="s">
        <v>968</v>
      </c>
      <c r="D12417" s="61">
        <v>0</v>
      </c>
      <c r="E12417" s="61" t="s">
        <v>510</v>
      </c>
      <c r="F12417" s="61" t="s">
        <v>91</v>
      </c>
      <c r="G12417" s="61" t="s">
        <v>9975</v>
      </c>
      <c r="H12417" s="61" t="s">
        <v>9903</v>
      </c>
      <c r="I12417" s="61">
        <v>43.26</v>
      </c>
      <c r="J12417" s="61">
        <v>-82.53</v>
      </c>
      <c r="K12417">
        <v>4199</v>
      </c>
      <c r="L12417"/>
      <c r="M12417"/>
    </row>
    <row r="12418" spans="1:13">
      <c r="A12418" s="61" t="s">
        <v>40</v>
      </c>
      <c r="B12418" s="61">
        <v>48742</v>
      </c>
      <c r="C12418" s="63" t="s">
        <v>968</v>
      </c>
      <c r="D12418" s="61">
        <v>0</v>
      </c>
      <c r="E12418" s="61" t="s">
        <v>1179</v>
      </c>
      <c r="F12418" s="61" t="s">
        <v>91</v>
      </c>
      <c r="G12418" s="61" t="s">
        <v>10038</v>
      </c>
      <c r="H12418" s="61" t="s">
        <v>9903</v>
      </c>
      <c r="I12418" s="61">
        <v>44.68</v>
      </c>
      <c r="J12418" s="61">
        <v>-83.41</v>
      </c>
      <c r="K12418">
        <v>1701</v>
      </c>
      <c r="L12418"/>
      <c r="M12418"/>
    </row>
    <row r="12419" spans="1:13">
      <c r="A12419" s="61" t="s">
        <v>40</v>
      </c>
      <c r="B12419" s="61">
        <v>48146</v>
      </c>
      <c r="C12419" s="63" t="s">
        <v>968</v>
      </c>
      <c r="D12419" s="61">
        <v>0</v>
      </c>
      <c r="E12419" s="61" t="s">
        <v>2326</v>
      </c>
      <c r="F12419" s="61" t="s">
        <v>91</v>
      </c>
      <c r="G12419" s="61" t="s">
        <v>763</v>
      </c>
      <c r="H12419" s="61" t="s">
        <v>9903</v>
      </c>
      <c r="I12419" s="61">
        <v>42.24</v>
      </c>
      <c r="J12419" s="61">
        <v>-83.18</v>
      </c>
      <c r="K12419">
        <v>40245</v>
      </c>
      <c r="L12419"/>
      <c r="M12419"/>
    </row>
    <row r="12420" spans="1:13">
      <c r="A12420" s="61" t="s">
        <v>40</v>
      </c>
      <c r="B12420" s="61">
        <v>48451</v>
      </c>
      <c r="C12420" s="63" t="s">
        <v>968</v>
      </c>
      <c r="D12420" s="61">
        <v>0</v>
      </c>
      <c r="E12420" s="61" t="s">
        <v>2327</v>
      </c>
      <c r="F12420" s="61" t="s">
        <v>91</v>
      </c>
      <c r="G12420" s="61" t="s">
        <v>3697</v>
      </c>
      <c r="H12420" s="61" t="s">
        <v>9903</v>
      </c>
      <c r="I12420" s="61">
        <v>42.81</v>
      </c>
      <c r="J12420" s="61">
        <v>-83.78</v>
      </c>
      <c r="K12420">
        <v>16033</v>
      </c>
      <c r="L12420"/>
      <c r="M12420"/>
    </row>
    <row r="12421" spans="1:13">
      <c r="A12421" s="61" t="s">
        <v>40</v>
      </c>
      <c r="B12421" s="61">
        <v>48634</v>
      </c>
      <c r="C12421" s="63" t="s">
        <v>968</v>
      </c>
      <c r="D12421" s="61">
        <v>0</v>
      </c>
      <c r="E12421" s="61" t="s">
        <v>1127</v>
      </c>
      <c r="F12421" s="61" t="s">
        <v>91</v>
      </c>
      <c r="G12421" s="61" t="s">
        <v>7408</v>
      </c>
      <c r="H12421" s="61" t="s">
        <v>9903</v>
      </c>
      <c r="I12421" s="61">
        <v>43.73</v>
      </c>
      <c r="J12421" s="61">
        <v>-83.97</v>
      </c>
      <c r="K12421">
        <v>4152</v>
      </c>
      <c r="L12421"/>
      <c r="M12421"/>
    </row>
    <row r="12422" spans="1:13">
      <c r="A12422" s="61" t="s">
        <v>40</v>
      </c>
      <c r="B12422" s="61">
        <v>49252</v>
      </c>
      <c r="C12422" s="63" t="s">
        <v>968</v>
      </c>
      <c r="D12422" s="61">
        <v>0</v>
      </c>
      <c r="E12422" s="61" t="s">
        <v>1480</v>
      </c>
      <c r="F12422" s="61" t="s">
        <v>91</v>
      </c>
      <c r="G12422" s="61" t="s">
        <v>10147</v>
      </c>
      <c r="H12422" s="61" t="s">
        <v>9903</v>
      </c>
      <c r="I12422" s="61">
        <v>42.04</v>
      </c>
      <c r="J12422" s="61">
        <v>-84.75</v>
      </c>
      <c r="K12422">
        <v>2666</v>
      </c>
      <c r="L12422"/>
      <c r="M12422"/>
    </row>
    <row r="12423" spans="1:13">
      <c r="A12423" s="61" t="s">
        <v>40</v>
      </c>
      <c r="B12423" s="61">
        <v>48150</v>
      </c>
      <c r="C12423" s="63" t="s">
        <v>968</v>
      </c>
      <c r="D12423" s="61">
        <v>0</v>
      </c>
      <c r="E12423" s="61" t="s">
        <v>3806</v>
      </c>
      <c r="F12423" s="61" t="s">
        <v>91</v>
      </c>
      <c r="G12423" s="61" t="s">
        <v>763</v>
      </c>
      <c r="H12423" s="61" t="s">
        <v>9903</v>
      </c>
      <c r="I12423" s="61">
        <v>42.37</v>
      </c>
      <c r="J12423" s="61">
        <v>-83.38</v>
      </c>
      <c r="K12423">
        <v>26573</v>
      </c>
      <c r="L12423"/>
      <c r="M12423"/>
    </row>
    <row r="12424" spans="1:13">
      <c r="A12424" s="61" t="s">
        <v>40</v>
      </c>
      <c r="B12424" s="61">
        <v>48154</v>
      </c>
      <c r="C12424" s="63" t="s">
        <v>968</v>
      </c>
      <c r="D12424" s="61">
        <v>0</v>
      </c>
      <c r="E12424" s="61" t="s">
        <v>3806</v>
      </c>
      <c r="F12424" s="61" t="s">
        <v>91</v>
      </c>
      <c r="G12424" s="61" t="s">
        <v>763</v>
      </c>
      <c r="H12424" s="61" t="s">
        <v>9903</v>
      </c>
      <c r="I12424" s="61">
        <v>42.39</v>
      </c>
      <c r="J12424" s="61">
        <v>-83.37</v>
      </c>
      <c r="K12424">
        <v>37864</v>
      </c>
      <c r="L12424"/>
      <c r="M12424"/>
    </row>
    <row r="12425" spans="1:13">
      <c r="A12425" s="61" t="s">
        <v>40</v>
      </c>
      <c r="B12425" s="61">
        <v>48152</v>
      </c>
      <c r="C12425" s="63" t="s">
        <v>968</v>
      </c>
      <c r="D12425" s="61">
        <v>0</v>
      </c>
      <c r="E12425" s="61" t="s">
        <v>3806</v>
      </c>
      <c r="F12425" s="61" t="s">
        <v>91</v>
      </c>
      <c r="G12425" s="61" t="s">
        <v>763</v>
      </c>
      <c r="H12425" s="61" t="s">
        <v>9903</v>
      </c>
      <c r="I12425" s="61">
        <v>42.42</v>
      </c>
      <c r="J12425" s="61">
        <v>-83.37</v>
      </c>
      <c r="K12425">
        <v>31098</v>
      </c>
      <c r="L12425"/>
      <c r="M12425"/>
    </row>
    <row r="12426" spans="1:13">
      <c r="A12426" s="61" t="s">
        <v>40</v>
      </c>
      <c r="B12426" s="61">
        <v>48743</v>
      </c>
      <c r="C12426" s="63" t="s">
        <v>968</v>
      </c>
      <c r="D12426" s="61">
        <v>0</v>
      </c>
      <c r="E12426" s="61" t="s">
        <v>3323</v>
      </c>
      <c r="F12426" s="61" t="s">
        <v>91</v>
      </c>
      <c r="G12426" s="61" t="s">
        <v>10046</v>
      </c>
      <c r="H12426" s="61" t="s">
        <v>9903</v>
      </c>
      <c r="I12426" s="61">
        <v>44.44</v>
      </c>
      <c r="J12426" s="61">
        <v>-83.86</v>
      </c>
      <c r="K12426">
        <v>54</v>
      </c>
      <c r="L12426"/>
      <c r="M12426"/>
    </row>
    <row r="12427" spans="1:13">
      <c r="A12427" s="61" t="s">
        <v>40</v>
      </c>
      <c r="B12427" s="61">
        <v>49852</v>
      </c>
      <c r="C12427" s="63" t="s">
        <v>968</v>
      </c>
      <c r="D12427" s="61">
        <v>0</v>
      </c>
      <c r="E12427" s="61" t="s">
        <v>4263</v>
      </c>
      <c r="F12427" s="61" t="s">
        <v>91</v>
      </c>
      <c r="G12427" s="61" t="s">
        <v>10312</v>
      </c>
      <c r="H12427" s="61" t="s">
        <v>10313</v>
      </c>
      <c r="I12427" s="61">
        <v>45.79</v>
      </c>
      <c r="J12427" s="61">
        <v>-87.82</v>
      </c>
      <c r="K12427">
        <v>130</v>
      </c>
      <c r="L12427"/>
      <c r="M12427"/>
    </row>
    <row r="12428" spans="1:13">
      <c r="A12428" s="61" t="s">
        <v>40</v>
      </c>
      <c r="B12428" s="61">
        <v>49331</v>
      </c>
      <c r="C12428" s="63" t="s">
        <v>968</v>
      </c>
      <c r="D12428" s="61">
        <v>0</v>
      </c>
      <c r="E12428" s="61" t="s">
        <v>1196</v>
      </c>
      <c r="F12428" s="61" t="s">
        <v>91</v>
      </c>
      <c r="G12428" s="61" t="s">
        <v>1421</v>
      </c>
      <c r="H12428" s="61" t="s">
        <v>9903</v>
      </c>
      <c r="I12428" s="61">
        <v>42.93</v>
      </c>
      <c r="J12428" s="61">
        <v>-85.34</v>
      </c>
      <c r="K12428">
        <v>18023</v>
      </c>
      <c r="L12428"/>
      <c r="M12428"/>
    </row>
    <row r="12429" spans="1:13">
      <c r="A12429" s="61" t="s">
        <v>40</v>
      </c>
      <c r="B12429" s="61">
        <v>49431</v>
      </c>
      <c r="C12429" s="63" t="s">
        <v>968</v>
      </c>
      <c r="D12429" s="61">
        <v>0</v>
      </c>
      <c r="E12429" s="61" t="s">
        <v>10198</v>
      </c>
      <c r="F12429" s="61" t="s">
        <v>91</v>
      </c>
      <c r="G12429" s="61" t="s">
        <v>6176</v>
      </c>
      <c r="H12429" s="61" t="s">
        <v>9903</v>
      </c>
      <c r="I12429" s="61">
        <v>43.95</v>
      </c>
      <c r="J12429" s="61">
        <v>-86.44</v>
      </c>
      <c r="K12429">
        <v>17044</v>
      </c>
      <c r="L12429"/>
      <c r="M12429"/>
    </row>
    <row r="12430" spans="1:13">
      <c r="A12430" s="61" t="s">
        <v>40</v>
      </c>
      <c r="B12430" s="61">
        <v>48157</v>
      </c>
      <c r="C12430" s="63" t="s">
        <v>968</v>
      </c>
      <c r="D12430" s="61">
        <v>0</v>
      </c>
      <c r="E12430" s="61" t="s">
        <v>9945</v>
      </c>
      <c r="F12430" s="61" t="s">
        <v>91</v>
      </c>
      <c r="G12430" s="61" t="s">
        <v>603</v>
      </c>
      <c r="H12430" s="61" t="s">
        <v>9903</v>
      </c>
      <c r="I12430" s="61">
        <v>41.81</v>
      </c>
      <c r="J12430" s="61">
        <v>-83.44</v>
      </c>
      <c r="K12430">
        <v>1382</v>
      </c>
      <c r="L12430"/>
      <c r="M12430"/>
    </row>
    <row r="12431" spans="1:13">
      <c r="A12431" s="61" t="s">
        <v>40</v>
      </c>
      <c r="B12431" s="61">
        <v>48635</v>
      </c>
      <c r="C12431" s="63" t="s">
        <v>968</v>
      </c>
      <c r="D12431" s="61">
        <v>0</v>
      </c>
      <c r="E12431" s="61" t="s">
        <v>10028</v>
      </c>
      <c r="F12431" s="61" t="s">
        <v>91</v>
      </c>
      <c r="G12431" s="61" t="s">
        <v>10029</v>
      </c>
      <c r="H12431" s="61" t="s">
        <v>9903</v>
      </c>
      <c r="I12431" s="61">
        <v>44.43</v>
      </c>
      <c r="J12431" s="61">
        <v>-84.01</v>
      </c>
      <c r="K12431">
        <v>1471</v>
      </c>
      <c r="L12431"/>
      <c r="M12431"/>
    </row>
    <row r="12432" spans="1:13">
      <c r="A12432" s="61" t="s">
        <v>40</v>
      </c>
      <c r="B12432" s="61">
        <v>49656</v>
      </c>
      <c r="C12432" s="63" t="s">
        <v>968</v>
      </c>
      <c r="D12432" s="61">
        <v>0</v>
      </c>
      <c r="E12432" s="61" t="s">
        <v>10240</v>
      </c>
      <c r="F12432" s="61" t="s">
        <v>91</v>
      </c>
      <c r="G12432" s="61" t="s">
        <v>7358</v>
      </c>
      <c r="H12432" s="61" t="s">
        <v>9903</v>
      </c>
      <c r="I12432" s="61">
        <v>44.03</v>
      </c>
      <c r="J12432" s="61">
        <v>-85.68</v>
      </c>
      <c r="K12432">
        <v>1535</v>
      </c>
      <c r="L12432"/>
      <c r="M12432"/>
    </row>
    <row r="12433" spans="1:13">
      <c r="A12433" s="61" t="s">
        <v>40</v>
      </c>
      <c r="B12433" s="61">
        <v>48636</v>
      </c>
      <c r="C12433" s="63" t="s">
        <v>968</v>
      </c>
      <c r="D12433" s="61">
        <v>0</v>
      </c>
      <c r="E12433" s="61" t="s">
        <v>3322</v>
      </c>
      <c r="F12433" s="61" t="s">
        <v>91</v>
      </c>
      <c r="G12433" s="61" t="s">
        <v>10022</v>
      </c>
      <c r="H12433" s="61" t="s">
        <v>9903</v>
      </c>
      <c r="I12433" s="61">
        <v>44.61</v>
      </c>
      <c r="J12433" s="61">
        <v>-84.26</v>
      </c>
      <c r="K12433">
        <v>812</v>
      </c>
      <c r="L12433"/>
      <c r="M12433"/>
    </row>
    <row r="12434" spans="1:13">
      <c r="A12434" s="61" t="s">
        <v>40</v>
      </c>
      <c r="B12434" s="61">
        <v>48851</v>
      </c>
      <c r="C12434" s="63" t="s">
        <v>968</v>
      </c>
      <c r="D12434" s="61">
        <v>0</v>
      </c>
      <c r="E12434" s="61" t="s">
        <v>384</v>
      </c>
      <c r="F12434" s="61" t="s">
        <v>91</v>
      </c>
      <c r="G12434" s="61" t="s">
        <v>10076</v>
      </c>
      <c r="H12434" s="61" t="s">
        <v>9903</v>
      </c>
      <c r="I12434" s="61">
        <v>42.98</v>
      </c>
      <c r="J12434" s="61">
        <v>-84.94</v>
      </c>
      <c r="K12434">
        <v>2394</v>
      </c>
      <c r="L12434"/>
      <c r="M12434"/>
    </row>
    <row r="12435" spans="1:13">
      <c r="A12435" s="61" t="s">
        <v>40</v>
      </c>
      <c r="B12435" s="61">
        <v>49701</v>
      </c>
      <c r="C12435" s="63" t="s">
        <v>968</v>
      </c>
      <c r="D12435" s="61">
        <v>0</v>
      </c>
      <c r="E12435" s="61" t="s">
        <v>10255</v>
      </c>
      <c r="F12435" s="61" t="s">
        <v>91</v>
      </c>
      <c r="G12435" s="61" t="s">
        <v>10256</v>
      </c>
      <c r="H12435" s="61" t="s">
        <v>9903</v>
      </c>
      <c r="I12435" s="61">
        <v>45.77</v>
      </c>
      <c r="J12435" s="61">
        <v>-84.74</v>
      </c>
      <c r="K12435">
        <v>1050</v>
      </c>
      <c r="L12435"/>
      <c r="M12435"/>
    </row>
    <row r="12436" spans="1:13">
      <c r="A12436" s="61" t="s">
        <v>40</v>
      </c>
      <c r="B12436" s="61">
        <v>48044</v>
      </c>
      <c r="C12436" s="63" t="s">
        <v>968</v>
      </c>
      <c r="D12436" s="61">
        <v>0</v>
      </c>
      <c r="E12436" s="61" t="s">
        <v>9921</v>
      </c>
      <c r="F12436" s="61" t="s">
        <v>91</v>
      </c>
      <c r="G12436" s="61" t="s">
        <v>9908</v>
      </c>
      <c r="H12436" s="61" t="s">
        <v>9903</v>
      </c>
      <c r="I12436" s="61">
        <v>42.66</v>
      </c>
      <c r="J12436" s="61">
        <v>-82.91</v>
      </c>
      <c r="K12436">
        <v>58265</v>
      </c>
      <c r="L12436"/>
      <c r="M12436"/>
    </row>
    <row r="12437" spans="1:13">
      <c r="A12437" s="61" t="s">
        <v>40</v>
      </c>
      <c r="B12437" s="61">
        <v>48042</v>
      </c>
      <c r="C12437" s="63" t="s">
        <v>968</v>
      </c>
      <c r="D12437" s="61">
        <v>0</v>
      </c>
      <c r="E12437" s="61" t="s">
        <v>9921</v>
      </c>
      <c r="F12437" s="61" t="s">
        <v>91</v>
      </c>
      <c r="G12437" s="61" t="s">
        <v>9908</v>
      </c>
      <c r="H12437" s="61" t="s">
        <v>9903</v>
      </c>
      <c r="I12437" s="61">
        <v>42.68</v>
      </c>
      <c r="J12437" s="61">
        <v>-82.91</v>
      </c>
      <c r="K12437">
        <v>33398</v>
      </c>
      <c r="L12437"/>
      <c r="M12437"/>
    </row>
    <row r="12438" spans="1:13">
      <c r="A12438" s="61" t="s">
        <v>40</v>
      </c>
      <c r="B12438" s="61">
        <v>48071</v>
      </c>
      <c r="C12438" s="63" t="s">
        <v>968</v>
      </c>
      <c r="D12438" s="61">
        <v>0</v>
      </c>
      <c r="E12438" s="61" t="s">
        <v>6030</v>
      </c>
      <c r="F12438" s="61" t="s">
        <v>91</v>
      </c>
      <c r="G12438" s="61" t="s">
        <v>9909</v>
      </c>
      <c r="H12438" s="61" t="s">
        <v>9903</v>
      </c>
      <c r="I12438" s="61">
        <v>42.5</v>
      </c>
      <c r="J12438" s="61">
        <v>-83.1</v>
      </c>
      <c r="K12438">
        <v>28468</v>
      </c>
      <c r="L12438"/>
      <c r="M12438"/>
    </row>
    <row r="12439" spans="1:13">
      <c r="A12439" s="61" t="s">
        <v>40</v>
      </c>
      <c r="B12439" s="61">
        <v>49659</v>
      </c>
      <c r="C12439" s="63" t="s">
        <v>968</v>
      </c>
      <c r="D12439" s="61">
        <v>0</v>
      </c>
      <c r="E12439" s="61" t="s">
        <v>10242</v>
      </c>
      <c r="F12439" s="61" t="s">
        <v>91</v>
      </c>
      <c r="G12439" s="61" t="s">
        <v>10212</v>
      </c>
      <c r="H12439" s="61" t="s">
        <v>9903</v>
      </c>
      <c r="I12439" s="61">
        <v>44.9</v>
      </c>
      <c r="J12439" s="61">
        <v>-85.06</v>
      </c>
      <c r="K12439">
        <v>6670</v>
      </c>
      <c r="L12439"/>
      <c r="M12439"/>
    </row>
    <row r="12440" spans="1:13">
      <c r="A12440" s="61" t="s">
        <v>40</v>
      </c>
      <c r="B12440" s="61">
        <v>48158</v>
      </c>
      <c r="C12440" s="63" t="s">
        <v>968</v>
      </c>
      <c r="D12440" s="61">
        <v>0</v>
      </c>
      <c r="E12440" s="61" t="s">
        <v>898</v>
      </c>
      <c r="F12440" s="61" t="s">
        <v>91</v>
      </c>
      <c r="G12440" s="61" t="s">
        <v>9934</v>
      </c>
      <c r="H12440" s="61" t="s">
        <v>9903</v>
      </c>
      <c r="I12440" s="61">
        <v>42.14</v>
      </c>
      <c r="J12440" s="61">
        <v>-84.03</v>
      </c>
      <c r="K12440">
        <v>7362</v>
      </c>
      <c r="L12440"/>
      <c r="M12440"/>
    </row>
    <row r="12441" spans="1:13">
      <c r="A12441" s="61" t="s">
        <v>40</v>
      </c>
      <c r="B12441" s="61">
        <v>49660</v>
      </c>
      <c r="C12441" s="63" t="s">
        <v>968</v>
      </c>
      <c r="D12441" s="61">
        <v>0</v>
      </c>
      <c r="E12441" s="61" t="s">
        <v>10243</v>
      </c>
      <c r="F12441" s="61" t="s">
        <v>91</v>
      </c>
      <c r="G12441" s="61" t="s">
        <v>10213</v>
      </c>
      <c r="H12441" s="61" t="s">
        <v>9903</v>
      </c>
      <c r="I12441" s="61">
        <v>44.24</v>
      </c>
      <c r="J12441" s="61">
        <v>-86.32</v>
      </c>
      <c r="K12441">
        <v>14134</v>
      </c>
      <c r="L12441"/>
      <c r="M12441"/>
    </row>
    <row r="12442" spans="1:13">
      <c r="A12442" s="61" t="s">
        <v>40</v>
      </c>
      <c r="B12442" s="61">
        <v>49854</v>
      </c>
      <c r="C12442" s="63" t="s">
        <v>968</v>
      </c>
      <c r="D12442" s="61">
        <v>0</v>
      </c>
      <c r="E12442" s="61" t="s">
        <v>10346</v>
      </c>
      <c r="F12442" s="61" t="s">
        <v>91</v>
      </c>
      <c r="G12442" s="61" t="s">
        <v>10336</v>
      </c>
      <c r="H12442" s="61" t="s">
        <v>9903</v>
      </c>
      <c r="I12442" s="61">
        <v>45.95</v>
      </c>
      <c r="J12442" s="61">
        <v>-86.25</v>
      </c>
      <c r="K12442">
        <v>6211</v>
      </c>
      <c r="L12442"/>
      <c r="M12442"/>
    </row>
    <row r="12443" spans="1:13">
      <c r="A12443" s="61" t="s">
        <v>40</v>
      </c>
      <c r="B12443" s="61">
        <v>49253</v>
      </c>
      <c r="C12443" s="63" t="s">
        <v>968</v>
      </c>
      <c r="D12443" s="61">
        <v>0</v>
      </c>
      <c r="E12443" s="61" t="s">
        <v>10152</v>
      </c>
      <c r="F12443" s="61" t="s">
        <v>91</v>
      </c>
      <c r="G12443" s="61" t="s">
        <v>10146</v>
      </c>
      <c r="H12443" s="61" t="s">
        <v>9903</v>
      </c>
      <c r="I12443" s="61">
        <v>41.95</v>
      </c>
      <c r="J12443" s="61">
        <v>-84.26</v>
      </c>
      <c r="K12443">
        <v>3095</v>
      </c>
      <c r="L12443"/>
      <c r="M12443"/>
    </row>
    <row r="12444" spans="1:13">
      <c r="A12444" s="61" t="s">
        <v>40</v>
      </c>
      <c r="B12444" s="61">
        <v>49663</v>
      </c>
      <c r="C12444" s="63" t="s">
        <v>968</v>
      </c>
      <c r="D12444" s="61">
        <v>0</v>
      </c>
      <c r="E12444" s="61" t="s">
        <v>10244</v>
      </c>
      <c r="F12444" s="61" t="s">
        <v>91</v>
      </c>
      <c r="G12444" s="61" t="s">
        <v>10210</v>
      </c>
      <c r="H12444" s="61" t="s">
        <v>9903</v>
      </c>
      <c r="I12444" s="61">
        <v>44.41</v>
      </c>
      <c r="J12444" s="61">
        <v>-85.4</v>
      </c>
      <c r="K12444">
        <v>6199</v>
      </c>
      <c r="L12444"/>
      <c r="M12444"/>
    </row>
    <row r="12445" spans="1:13">
      <c r="A12445" s="61" t="s">
        <v>40</v>
      </c>
      <c r="B12445" s="61">
        <v>49664</v>
      </c>
      <c r="C12445" s="63" t="s">
        <v>968</v>
      </c>
      <c r="D12445" s="61">
        <v>0</v>
      </c>
      <c r="E12445" s="61" t="s">
        <v>10245</v>
      </c>
      <c r="F12445" s="61" t="s">
        <v>91</v>
      </c>
      <c r="G12445" s="61" t="s">
        <v>10220</v>
      </c>
      <c r="H12445" s="61" t="s">
        <v>9903</v>
      </c>
      <c r="I12445" s="61">
        <v>44.84</v>
      </c>
      <c r="J12445" s="61">
        <v>-85.86</v>
      </c>
      <c r="K12445">
        <v>2139</v>
      </c>
      <c r="L12445"/>
      <c r="M12445"/>
    </row>
    <row r="12446" spans="1:13">
      <c r="A12446" s="61" t="s">
        <v>40</v>
      </c>
      <c r="B12446" s="61">
        <v>49067</v>
      </c>
      <c r="C12446" s="63" t="s">
        <v>968</v>
      </c>
      <c r="D12446" s="61">
        <v>0</v>
      </c>
      <c r="E12446" s="61" t="s">
        <v>3458</v>
      </c>
      <c r="F12446" s="61" t="s">
        <v>91</v>
      </c>
      <c r="G12446" s="61" t="s">
        <v>9715</v>
      </c>
      <c r="H12446" s="61" t="s">
        <v>9903</v>
      </c>
      <c r="I12446" s="61">
        <v>42.02</v>
      </c>
      <c r="J12446" s="61">
        <v>-85.81</v>
      </c>
      <c r="K12446">
        <v>4440</v>
      </c>
      <c r="L12446"/>
      <c r="M12446"/>
    </row>
    <row r="12447" spans="1:13">
      <c r="A12447" s="61" t="s">
        <v>40</v>
      </c>
      <c r="B12447" s="61">
        <v>49947</v>
      </c>
      <c r="C12447" s="63" t="s">
        <v>968</v>
      </c>
      <c r="D12447" s="61">
        <v>0</v>
      </c>
      <c r="E12447" s="61" t="s">
        <v>10382</v>
      </c>
      <c r="F12447" s="61" t="s">
        <v>91</v>
      </c>
      <c r="G12447" s="61" t="s">
        <v>10371</v>
      </c>
      <c r="H12447" s="61" t="s">
        <v>10313</v>
      </c>
      <c r="I12447" s="61">
        <v>46.38</v>
      </c>
      <c r="J12447" s="61">
        <v>-89.68</v>
      </c>
      <c r="K12447">
        <v>609</v>
      </c>
      <c r="L12447"/>
      <c r="M12447"/>
    </row>
    <row r="12448" spans="1:13">
      <c r="A12448" s="61" t="s">
        <v>40</v>
      </c>
      <c r="B12448" s="61">
        <v>48039</v>
      </c>
      <c r="C12448" s="63" t="s">
        <v>968</v>
      </c>
      <c r="D12448" s="61">
        <v>0</v>
      </c>
      <c r="E12448" s="61" t="s">
        <v>9920</v>
      </c>
      <c r="F12448" s="61" t="s">
        <v>91</v>
      </c>
      <c r="G12448" s="61" t="s">
        <v>7717</v>
      </c>
      <c r="H12448" s="61" t="s">
        <v>9903</v>
      </c>
      <c r="I12448" s="61">
        <v>42.71</v>
      </c>
      <c r="J12448" s="61">
        <v>-82.49</v>
      </c>
      <c r="K12448">
        <v>7485</v>
      </c>
      <c r="L12448"/>
      <c r="M12448"/>
    </row>
    <row r="12449" spans="1:13">
      <c r="A12449" s="61" t="s">
        <v>40</v>
      </c>
      <c r="B12449" s="61">
        <v>49665</v>
      </c>
      <c r="C12449" s="63" t="s">
        <v>968</v>
      </c>
      <c r="D12449" s="61">
        <v>0</v>
      </c>
      <c r="E12449" s="61" t="s">
        <v>1393</v>
      </c>
      <c r="F12449" s="61" t="s">
        <v>91</v>
      </c>
      <c r="G12449" s="61" t="s">
        <v>7601</v>
      </c>
      <c r="H12449" s="61" t="s">
        <v>9903</v>
      </c>
      <c r="I12449" s="61">
        <v>44.1</v>
      </c>
      <c r="J12449" s="61">
        <v>-85.14</v>
      </c>
      <c r="K12449">
        <v>4169</v>
      </c>
      <c r="L12449"/>
      <c r="M12449"/>
    </row>
    <row r="12450" spans="1:13">
      <c r="A12450" s="61" t="s">
        <v>40</v>
      </c>
      <c r="B12450" s="61">
        <v>48453</v>
      </c>
      <c r="C12450" s="63" t="s">
        <v>968</v>
      </c>
      <c r="D12450" s="61">
        <v>0</v>
      </c>
      <c r="E12450" s="61" t="s">
        <v>9997</v>
      </c>
      <c r="F12450" s="61" t="s">
        <v>91</v>
      </c>
      <c r="G12450" s="61" t="s">
        <v>9975</v>
      </c>
      <c r="H12450" s="61" t="s">
        <v>9903</v>
      </c>
      <c r="I12450" s="61">
        <v>43.32</v>
      </c>
      <c r="J12450" s="61">
        <v>-83.08</v>
      </c>
      <c r="K12450">
        <v>4956</v>
      </c>
      <c r="L12450"/>
      <c r="M12450"/>
    </row>
    <row r="12451" spans="1:13">
      <c r="A12451" s="61" t="s">
        <v>40</v>
      </c>
      <c r="B12451" s="61">
        <v>49435</v>
      </c>
      <c r="C12451" s="63" t="s">
        <v>968</v>
      </c>
      <c r="D12451" s="61">
        <v>0</v>
      </c>
      <c r="E12451" s="61" t="s">
        <v>9133</v>
      </c>
      <c r="F12451" s="61" t="s">
        <v>91</v>
      </c>
      <c r="G12451" s="61" t="s">
        <v>9183</v>
      </c>
      <c r="H12451" s="61" t="s">
        <v>9903</v>
      </c>
      <c r="I12451" s="61">
        <v>43.03</v>
      </c>
      <c r="J12451" s="61">
        <v>-85.82</v>
      </c>
      <c r="K12451">
        <v>3568</v>
      </c>
      <c r="L12451"/>
      <c r="M12451"/>
    </row>
    <row r="12452" spans="1:13">
      <c r="A12452" s="61" t="s">
        <v>40</v>
      </c>
      <c r="B12452" s="61">
        <v>49855</v>
      </c>
      <c r="C12452" s="63" t="s">
        <v>968</v>
      </c>
      <c r="D12452" s="61">
        <v>0</v>
      </c>
      <c r="E12452" s="61" t="s">
        <v>10347</v>
      </c>
      <c r="F12452" s="61" t="s">
        <v>91</v>
      </c>
      <c r="G12452" s="61" t="s">
        <v>10321</v>
      </c>
      <c r="H12452" s="61" t="s">
        <v>9903</v>
      </c>
      <c r="I12452" s="61">
        <v>46.55</v>
      </c>
      <c r="J12452" s="61">
        <v>-87.39</v>
      </c>
      <c r="K12452">
        <v>32929</v>
      </c>
      <c r="L12452"/>
      <c r="M12452"/>
    </row>
    <row r="12453" spans="1:13">
      <c r="A12453" s="61" t="s">
        <v>40</v>
      </c>
      <c r="B12453" s="61">
        <v>49068</v>
      </c>
      <c r="C12453" s="63" t="s">
        <v>968</v>
      </c>
      <c r="D12453" s="61">
        <v>0</v>
      </c>
      <c r="E12453" s="61" t="s">
        <v>5174</v>
      </c>
      <c r="F12453" s="61" t="s">
        <v>91</v>
      </c>
      <c r="G12453" s="61" t="s">
        <v>917</v>
      </c>
      <c r="H12453" s="61" t="s">
        <v>9903</v>
      </c>
      <c r="I12453" s="61">
        <v>42.26</v>
      </c>
      <c r="J12453" s="61">
        <v>-84.95</v>
      </c>
      <c r="K12453">
        <v>14325</v>
      </c>
      <c r="L12453"/>
      <c r="M12453"/>
    </row>
    <row r="12454" spans="1:13">
      <c r="A12454" s="61" t="s">
        <v>40</v>
      </c>
      <c r="B12454" s="61">
        <v>49070</v>
      </c>
      <c r="C12454" s="63" t="s">
        <v>968</v>
      </c>
      <c r="D12454" s="61">
        <v>0</v>
      </c>
      <c r="E12454" s="61" t="s">
        <v>463</v>
      </c>
      <c r="F12454" s="61" t="s">
        <v>91</v>
      </c>
      <c r="G12454" s="61" t="s">
        <v>10111</v>
      </c>
      <c r="H12454" s="61" t="s">
        <v>9903</v>
      </c>
      <c r="I12454" s="61">
        <v>42.53</v>
      </c>
      <c r="J12454" s="61">
        <v>-85.63</v>
      </c>
      <c r="K12454">
        <v>2510</v>
      </c>
      <c r="L12454"/>
      <c r="M12454"/>
    </row>
    <row r="12455" spans="1:13">
      <c r="A12455" s="61" t="s">
        <v>40</v>
      </c>
      <c r="B12455" s="61">
        <v>48040</v>
      </c>
      <c r="C12455" s="63" t="s">
        <v>968</v>
      </c>
      <c r="D12455" s="61">
        <v>0</v>
      </c>
      <c r="E12455" s="61" t="s">
        <v>4572</v>
      </c>
      <c r="F12455" s="61" t="s">
        <v>91</v>
      </c>
      <c r="G12455" s="61" t="s">
        <v>7717</v>
      </c>
      <c r="H12455" s="61" t="s">
        <v>9903</v>
      </c>
      <c r="I12455" s="61">
        <v>42.91</v>
      </c>
      <c r="J12455" s="61">
        <v>-82.47</v>
      </c>
      <c r="K12455">
        <v>9994</v>
      </c>
      <c r="L12455"/>
      <c r="M12455"/>
    </row>
    <row r="12456" spans="1:13">
      <c r="A12456" s="61" t="s">
        <v>40</v>
      </c>
      <c r="B12456" s="61">
        <v>48854</v>
      </c>
      <c r="C12456" s="63" t="s">
        <v>968</v>
      </c>
      <c r="D12456" s="61">
        <v>0</v>
      </c>
      <c r="E12456" s="61" t="s">
        <v>1478</v>
      </c>
      <c r="F12456" s="61" t="s">
        <v>91</v>
      </c>
      <c r="G12456" s="61" t="s">
        <v>10073</v>
      </c>
      <c r="H12456" s="61" t="s">
        <v>9903</v>
      </c>
      <c r="I12456" s="61">
        <v>42.58</v>
      </c>
      <c r="J12456" s="61">
        <v>-84.44</v>
      </c>
      <c r="K12456">
        <v>19804</v>
      </c>
      <c r="L12456"/>
      <c r="M12456"/>
    </row>
    <row r="12457" spans="1:13">
      <c r="A12457" s="61" t="s">
        <v>40</v>
      </c>
      <c r="B12457" s="61">
        <v>49948</v>
      </c>
      <c r="C12457" s="63" t="s">
        <v>968</v>
      </c>
      <c r="D12457" s="61">
        <v>0</v>
      </c>
      <c r="E12457" s="61" t="s">
        <v>10383</v>
      </c>
      <c r="F12457" s="61" t="s">
        <v>91</v>
      </c>
      <c r="G12457" s="61" t="s">
        <v>10370</v>
      </c>
      <c r="H12457" s="61" t="s">
        <v>9903</v>
      </c>
      <c r="I12457" s="61">
        <v>46.77</v>
      </c>
      <c r="J12457" s="61">
        <v>-89.08</v>
      </c>
      <c r="K12457">
        <v>494</v>
      </c>
      <c r="L12457"/>
      <c r="M12457"/>
    </row>
    <row r="12458" spans="1:13">
      <c r="A12458" s="61" t="s">
        <v>40</v>
      </c>
      <c r="B12458" s="61">
        <v>49071</v>
      </c>
      <c r="C12458" s="63" t="s">
        <v>968</v>
      </c>
      <c r="D12458" s="61">
        <v>0</v>
      </c>
      <c r="E12458" s="61" t="s">
        <v>10129</v>
      </c>
      <c r="F12458" s="61" t="s">
        <v>91</v>
      </c>
      <c r="G12458" s="61" t="s">
        <v>8359</v>
      </c>
      <c r="H12458" s="61" t="s">
        <v>9903</v>
      </c>
      <c r="I12458" s="61">
        <v>42.21</v>
      </c>
      <c r="J12458" s="61">
        <v>-85.78</v>
      </c>
      <c r="K12458">
        <v>10748</v>
      </c>
      <c r="L12458"/>
      <c r="M12458"/>
    </row>
    <row r="12459" spans="1:13">
      <c r="A12459" s="61" t="s">
        <v>40</v>
      </c>
      <c r="B12459" s="61">
        <v>48159</v>
      </c>
      <c r="C12459" s="63" t="s">
        <v>968</v>
      </c>
      <c r="D12459" s="61">
        <v>0</v>
      </c>
      <c r="E12459" s="61" t="s">
        <v>9946</v>
      </c>
      <c r="F12459" s="61" t="s">
        <v>91</v>
      </c>
      <c r="G12459" s="61" t="s">
        <v>603</v>
      </c>
      <c r="H12459" s="61" t="s">
        <v>9903</v>
      </c>
      <c r="I12459" s="61">
        <v>42</v>
      </c>
      <c r="J12459" s="61">
        <v>-83.51</v>
      </c>
      <c r="K12459">
        <v>2566</v>
      </c>
      <c r="L12459"/>
      <c r="M12459"/>
    </row>
    <row r="12460" spans="1:13">
      <c r="A12460" s="61" t="s">
        <v>40</v>
      </c>
      <c r="B12460" s="61">
        <v>48744</v>
      </c>
      <c r="C12460" s="63" t="s">
        <v>968</v>
      </c>
      <c r="D12460" s="61">
        <v>0</v>
      </c>
      <c r="E12460" s="61" t="s">
        <v>3881</v>
      </c>
      <c r="F12460" s="61" t="s">
        <v>91</v>
      </c>
      <c r="G12460" s="61" t="s">
        <v>9987</v>
      </c>
      <c r="H12460" s="61" t="s">
        <v>9903</v>
      </c>
      <c r="I12460" s="61">
        <v>43.33</v>
      </c>
      <c r="J12460" s="61">
        <v>-83.35</v>
      </c>
      <c r="K12460">
        <v>4525</v>
      </c>
      <c r="L12460"/>
      <c r="M12460"/>
    </row>
    <row r="12461" spans="1:13">
      <c r="A12461" s="61" t="s">
        <v>40</v>
      </c>
      <c r="B12461" s="61">
        <v>49657</v>
      </c>
      <c r="C12461" s="63" t="s">
        <v>968</v>
      </c>
      <c r="D12461" s="61">
        <v>0</v>
      </c>
      <c r="E12461" s="61" t="s">
        <v>10241</v>
      </c>
      <c r="F12461" s="61" t="s">
        <v>91</v>
      </c>
      <c r="G12461" s="61" t="s">
        <v>10225</v>
      </c>
      <c r="H12461" s="61" t="s">
        <v>9903</v>
      </c>
      <c r="I12461" s="61">
        <v>44.22</v>
      </c>
      <c r="J12461" s="61">
        <v>-85.21</v>
      </c>
      <c r="K12461">
        <v>3607</v>
      </c>
      <c r="L12461"/>
      <c r="M12461"/>
    </row>
    <row r="12462" spans="1:13">
      <c r="A12462" s="61" t="s">
        <v>40</v>
      </c>
      <c r="B12462" s="61">
        <v>49853</v>
      </c>
      <c r="C12462" s="63" t="s">
        <v>968</v>
      </c>
      <c r="D12462" s="61">
        <v>0</v>
      </c>
      <c r="E12462" s="61" t="s">
        <v>10344</v>
      </c>
      <c r="F12462" s="61" t="s">
        <v>91</v>
      </c>
      <c r="G12462" s="61" t="s">
        <v>10345</v>
      </c>
      <c r="H12462" s="61" t="s">
        <v>9903</v>
      </c>
      <c r="I12462" s="61">
        <v>46.37</v>
      </c>
      <c r="J12462" s="61">
        <v>-85.74</v>
      </c>
      <c r="K12462">
        <v>1282</v>
      </c>
      <c r="L12462"/>
      <c r="M12462"/>
    </row>
    <row r="12463" spans="1:13">
      <c r="A12463" s="61" t="s">
        <v>40</v>
      </c>
      <c r="B12463" s="61">
        <v>49436</v>
      </c>
      <c r="C12463" s="63" t="s">
        <v>968</v>
      </c>
      <c r="D12463" s="61">
        <v>0</v>
      </c>
      <c r="E12463" s="61" t="s">
        <v>5747</v>
      </c>
      <c r="F12463" s="61" t="s">
        <v>91</v>
      </c>
      <c r="G12463" s="61" t="s">
        <v>10194</v>
      </c>
      <c r="H12463" s="61" t="s">
        <v>9903</v>
      </c>
      <c r="I12463" s="61">
        <v>43.68</v>
      </c>
      <c r="J12463" s="61">
        <v>-86.41</v>
      </c>
      <c r="K12463">
        <v>1604</v>
      </c>
      <c r="L12463"/>
      <c r="M12463"/>
    </row>
    <row r="12464" spans="1:13">
      <c r="A12464" s="61" t="s">
        <v>40</v>
      </c>
      <c r="B12464" s="61">
        <v>49332</v>
      </c>
      <c r="C12464" s="63" t="s">
        <v>968</v>
      </c>
      <c r="D12464" s="61">
        <v>0</v>
      </c>
      <c r="E12464" s="61" t="s">
        <v>10180</v>
      </c>
      <c r="F12464" s="61" t="s">
        <v>91</v>
      </c>
      <c r="G12464" s="61" t="s">
        <v>10168</v>
      </c>
      <c r="H12464" s="61" t="s">
        <v>9903</v>
      </c>
      <c r="I12464" s="61">
        <v>43.61</v>
      </c>
      <c r="J12464" s="61">
        <v>-85.23</v>
      </c>
      <c r="K12464">
        <v>2757</v>
      </c>
      <c r="L12464"/>
      <c r="M12464"/>
    </row>
    <row r="12465" spans="1:13">
      <c r="A12465" s="61" t="s">
        <v>40</v>
      </c>
      <c r="B12465" s="61">
        <v>48454</v>
      </c>
      <c r="C12465" s="63" t="s">
        <v>968</v>
      </c>
      <c r="D12465" s="61">
        <v>0</v>
      </c>
      <c r="E12465" s="61" t="s">
        <v>8047</v>
      </c>
      <c r="F12465" s="61" t="s">
        <v>91</v>
      </c>
      <c r="G12465" s="61" t="s">
        <v>9975</v>
      </c>
      <c r="H12465" s="61" t="s">
        <v>9903</v>
      </c>
      <c r="I12465" s="61">
        <v>43.18</v>
      </c>
      <c r="J12465" s="61">
        <v>-82.86</v>
      </c>
      <c r="K12465">
        <v>1263</v>
      </c>
      <c r="L12465"/>
      <c r="M12465"/>
    </row>
    <row r="12466" spans="1:13">
      <c r="A12466" s="61" t="s">
        <v>40</v>
      </c>
      <c r="B12466" s="61">
        <v>48122</v>
      </c>
      <c r="C12466" s="63" t="s">
        <v>968</v>
      </c>
      <c r="D12466" s="61">
        <v>0</v>
      </c>
      <c r="E12466" s="61" t="s">
        <v>9938</v>
      </c>
      <c r="F12466" s="61" t="s">
        <v>91</v>
      </c>
      <c r="G12466" s="61" t="s">
        <v>763</v>
      </c>
      <c r="H12466" s="61" t="s">
        <v>9903</v>
      </c>
      <c r="I12466" s="61">
        <v>42.28</v>
      </c>
      <c r="J12466" s="61">
        <v>-83.17</v>
      </c>
      <c r="K12466">
        <v>12825</v>
      </c>
      <c r="L12466"/>
      <c r="M12466"/>
    </row>
    <row r="12467" spans="1:13">
      <c r="A12467" s="61" t="s">
        <v>40</v>
      </c>
      <c r="B12467" s="61">
        <v>48041</v>
      </c>
      <c r="C12467" s="63" t="s">
        <v>968</v>
      </c>
      <c r="D12467" s="61">
        <v>0</v>
      </c>
      <c r="E12467" s="61" t="s">
        <v>3460</v>
      </c>
      <c r="F12467" s="61" t="s">
        <v>91</v>
      </c>
      <c r="G12467" s="61" t="s">
        <v>7717</v>
      </c>
      <c r="H12467" s="61" t="s">
        <v>9903</v>
      </c>
      <c r="I12467" s="61">
        <v>42.89</v>
      </c>
      <c r="J12467" s="61">
        <v>-82.76</v>
      </c>
      <c r="K12467">
        <v>4332</v>
      </c>
      <c r="L12467"/>
      <c r="M12467"/>
    </row>
    <row r="12468" spans="1:13">
      <c r="A12468" s="61" t="s">
        <v>40</v>
      </c>
      <c r="B12468" s="61">
        <v>49072</v>
      </c>
      <c r="C12468" s="63" t="s">
        <v>968</v>
      </c>
      <c r="D12468" s="61">
        <v>0</v>
      </c>
      <c r="E12468" s="61" t="s">
        <v>1175</v>
      </c>
      <c r="F12468" s="61" t="s">
        <v>91</v>
      </c>
      <c r="G12468" s="61" t="s">
        <v>9668</v>
      </c>
      <c r="H12468" s="61" t="s">
        <v>9903</v>
      </c>
      <c r="I12468" s="61">
        <v>42</v>
      </c>
      <c r="J12468" s="61">
        <v>-85.45</v>
      </c>
      <c r="K12468">
        <v>3124</v>
      </c>
      <c r="L12468"/>
      <c r="M12468"/>
    </row>
    <row r="12469" spans="1:13">
      <c r="A12469" s="61" t="s">
        <v>40</v>
      </c>
      <c r="B12469" s="61">
        <v>49858</v>
      </c>
      <c r="C12469" s="63" t="s">
        <v>968</v>
      </c>
      <c r="D12469" s="61">
        <v>0</v>
      </c>
      <c r="E12469" s="61" t="s">
        <v>10348</v>
      </c>
      <c r="F12469" s="61" t="s">
        <v>91</v>
      </c>
      <c r="G12469" s="61" t="s">
        <v>10323</v>
      </c>
      <c r="H12469" s="61" t="s">
        <v>10313</v>
      </c>
      <c r="I12469" s="61">
        <v>45.12</v>
      </c>
      <c r="J12469" s="61">
        <v>-87.62</v>
      </c>
      <c r="K12469">
        <v>11939</v>
      </c>
      <c r="L12469"/>
      <c r="M12469"/>
    </row>
    <row r="12470" spans="1:13">
      <c r="A12470" s="61" t="s">
        <v>40</v>
      </c>
      <c r="B12470" s="61">
        <v>48637</v>
      </c>
      <c r="C12470" s="63" t="s">
        <v>968</v>
      </c>
      <c r="D12470" s="61">
        <v>0</v>
      </c>
      <c r="E12470" s="61" t="s">
        <v>3379</v>
      </c>
      <c r="F12470" s="61" t="s">
        <v>91</v>
      </c>
      <c r="G12470" s="61" t="s">
        <v>9979</v>
      </c>
      <c r="H12470" s="61" t="s">
        <v>9903</v>
      </c>
      <c r="I12470" s="61">
        <v>43.4</v>
      </c>
      <c r="J12470" s="61">
        <v>-84.33</v>
      </c>
      <c r="K12470">
        <v>3120</v>
      </c>
      <c r="L12470"/>
      <c r="M12470"/>
    </row>
    <row r="12471" spans="1:13">
      <c r="A12471" s="61" t="s">
        <v>40</v>
      </c>
      <c r="B12471" s="61">
        <v>49667</v>
      </c>
      <c r="C12471" s="63" t="s">
        <v>968</v>
      </c>
      <c r="D12471" s="61">
        <v>0</v>
      </c>
      <c r="E12471" s="61" t="s">
        <v>6953</v>
      </c>
      <c r="F12471" s="61" t="s">
        <v>91</v>
      </c>
      <c r="G12471" s="61" t="s">
        <v>10225</v>
      </c>
      <c r="H12471" s="61" t="s">
        <v>9903</v>
      </c>
      <c r="I12471" s="61">
        <v>44.31</v>
      </c>
      <c r="J12471" s="61">
        <v>-84.93</v>
      </c>
      <c r="K12471">
        <v>546</v>
      </c>
      <c r="L12471"/>
      <c r="M12471"/>
    </row>
    <row r="12472" spans="1:13">
      <c r="A12472" s="61" t="s">
        <v>40</v>
      </c>
      <c r="B12472" s="61">
        <v>49668</v>
      </c>
      <c r="C12472" s="63" t="s">
        <v>968</v>
      </c>
      <c r="D12472" s="61">
        <v>0</v>
      </c>
      <c r="E12472" s="61" t="s">
        <v>10246</v>
      </c>
      <c r="F12472" s="61" t="s">
        <v>91</v>
      </c>
      <c r="G12472" s="61" t="s">
        <v>10210</v>
      </c>
      <c r="H12472" s="61" t="s">
        <v>9903</v>
      </c>
      <c r="I12472" s="61">
        <v>44.4</v>
      </c>
      <c r="J12472" s="61">
        <v>-85.71</v>
      </c>
      <c r="K12472">
        <v>3758</v>
      </c>
      <c r="L12472"/>
      <c r="M12472"/>
    </row>
    <row r="12473" spans="1:13">
      <c r="A12473" s="61" t="s">
        <v>40</v>
      </c>
      <c r="B12473" s="61">
        <v>48455</v>
      </c>
      <c r="C12473" s="63" t="s">
        <v>968</v>
      </c>
      <c r="D12473" s="61">
        <v>0</v>
      </c>
      <c r="E12473" s="61" t="s">
        <v>9222</v>
      </c>
      <c r="F12473" s="61" t="s">
        <v>91</v>
      </c>
      <c r="G12473" s="61" t="s">
        <v>9906</v>
      </c>
      <c r="H12473" s="61" t="s">
        <v>9903</v>
      </c>
      <c r="I12473" s="61">
        <v>42.94</v>
      </c>
      <c r="J12473" s="61">
        <v>-83.29</v>
      </c>
      <c r="K12473">
        <v>8166</v>
      </c>
      <c r="L12473"/>
      <c r="M12473"/>
    </row>
    <row r="12474" spans="1:13">
      <c r="A12474" s="61" t="s">
        <v>40</v>
      </c>
      <c r="B12474" s="61">
        <v>49861</v>
      </c>
      <c r="C12474" s="63" t="s">
        <v>968</v>
      </c>
      <c r="D12474" s="61">
        <v>0</v>
      </c>
      <c r="E12474" s="61" t="s">
        <v>10349</v>
      </c>
      <c r="F12474" s="61" t="s">
        <v>91</v>
      </c>
      <c r="G12474" s="61" t="s">
        <v>10321</v>
      </c>
      <c r="H12474" s="61" t="s">
        <v>9903</v>
      </c>
      <c r="I12474" s="61">
        <v>46.53</v>
      </c>
      <c r="J12474" s="61">
        <v>-88.11</v>
      </c>
      <c r="K12474">
        <v>565</v>
      </c>
      <c r="L12474"/>
      <c r="M12474"/>
    </row>
    <row r="12475" spans="1:13">
      <c r="A12475" s="61" t="s">
        <v>40</v>
      </c>
      <c r="B12475" s="61">
        <v>49254</v>
      </c>
      <c r="C12475" s="63" t="s">
        <v>968</v>
      </c>
      <c r="D12475" s="61">
        <v>0</v>
      </c>
      <c r="E12475" s="61" t="s">
        <v>10153</v>
      </c>
      <c r="F12475" s="61" t="s">
        <v>91</v>
      </c>
      <c r="G12475" s="61" t="s">
        <v>425</v>
      </c>
      <c r="H12475" s="61" t="s">
        <v>9903</v>
      </c>
      <c r="I12475" s="61">
        <v>42.22</v>
      </c>
      <c r="J12475" s="61">
        <v>-84.32</v>
      </c>
      <c r="K12475">
        <v>3163</v>
      </c>
      <c r="L12475"/>
      <c r="M12475"/>
    </row>
    <row r="12476" spans="1:13">
      <c r="A12476" s="61" t="s">
        <v>40</v>
      </c>
      <c r="B12476" s="61">
        <v>48856</v>
      </c>
      <c r="C12476" s="63" t="s">
        <v>968</v>
      </c>
      <c r="D12476" s="61">
        <v>0</v>
      </c>
      <c r="E12476" s="61" t="s">
        <v>1225</v>
      </c>
      <c r="F12476" s="61" t="s">
        <v>91</v>
      </c>
      <c r="G12476" s="61" t="s">
        <v>10016</v>
      </c>
      <c r="H12476" s="61" t="s">
        <v>9903</v>
      </c>
      <c r="I12476" s="61">
        <v>43.16</v>
      </c>
      <c r="J12476" s="61">
        <v>-84.77</v>
      </c>
      <c r="K12476">
        <v>830</v>
      </c>
      <c r="L12476"/>
      <c r="M12476"/>
    </row>
    <row r="12477" spans="1:13">
      <c r="A12477" s="61" t="s">
        <v>40</v>
      </c>
      <c r="B12477" s="61">
        <v>49333</v>
      </c>
      <c r="C12477" s="63" t="s">
        <v>968</v>
      </c>
      <c r="D12477" s="61">
        <v>0</v>
      </c>
      <c r="E12477" s="61" t="s">
        <v>2503</v>
      </c>
      <c r="F12477" s="61" t="s">
        <v>91</v>
      </c>
      <c r="G12477" s="61" t="s">
        <v>10107</v>
      </c>
      <c r="H12477" s="61" t="s">
        <v>9903</v>
      </c>
      <c r="I12477" s="61">
        <v>42.71</v>
      </c>
      <c r="J12477" s="61">
        <v>-85.46</v>
      </c>
      <c r="K12477">
        <v>13427</v>
      </c>
      <c r="L12477"/>
      <c r="M12477"/>
    </row>
    <row r="12478" spans="1:13">
      <c r="A12478" s="61" t="s">
        <v>40</v>
      </c>
      <c r="B12478" s="61">
        <v>48642</v>
      </c>
      <c r="C12478" s="63" t="s">
        <v>968</v>
      </c>
      <c r="D12478" s="61">
        <v>0</v>
      </c>
      <c r="E12478" s="61" t="s">
        <v>900</v>
      </c>
      <c r="F12478" s="61" t="s">
        <v>91</v>
      </c>
      <c r="G12478" s="61" t="s">
        <v>10020</v>
      </c>
      <c r="H12478" s="61" t="s">
        <v>9903</v>
      </c>
      <c r="I12478" s="61">
        <v>43.71</v>
      </c>
      <c r="J12478" s="61">
        <v>-84.24</v>
      </c>
      <c r="K12478">
        <v>33457</v>
      </c>
      <c r="L12478"/>
      <c r="M12478"/>
    </row>
    <row r="12479" spans="1:13">
      <c r="A12479" s="61" t="s">
        <v>40</v>
      </c>
      <c r="B12479" s="61">
        <v>48640</v>
      </c>
      <c r="C12479" s="63" t="s">
        <v>968</v>
      </c>
      <c r="D12479" s="61">
        <v>0</v>
      </c>
      <c r="E12479" s="61" t="s">
        <v>900</v>
      </c>
      <c r="F12479" s="61" t="s">
        <v>91</v>
      </c>
      <c r="G12479" s="61" t="s">
        <v>10020</v>
      </c>
      <c r="H12479" s="61" t="s">
        <v>9903</v>
      </c>
      <c r="I12479" s="61">
        <v>43.62</v>
      </c>
      <c r="J12479" s="61">
        <v>-84.22</v>
      </c>
      <c r="K12479">
        <v>31840</v>
      </c>
      <c r="L12479"/>
      <c r="M12479"/>
    </row>
    <row r="12480" spans="1:13">
      <c r="A12480" s="61" t="s">
        <v>40</v>
      </c>
      <c r="B12480" s="61">
        <v>48745</v>
      </c>
      <c r="C12480" s="63" t="s">
        <v>968</v>
      </c>
      <c r="D12480" s="61">
        <v>0</v>
      </c>
      <c r="E12480" s="61" t="s">
        <v>10053</v>
      </c>
      <c r="F12480" s="61" t="s">
        <v>91</v>
      </c>
      <c r="G12480" s="61" t="s">
        <v>10038</v>
      </c>
      <c r="H12480" s="61" t="s">
        <v>9903</v>
      </c>
      <c r="I12480" s="61">
        <v>44.56</v>
      </c>
      <c r="J12480" s="61">
        <v>-83.41</v>
      </c>
      <c r="K12480">
        <v>1170</v>
      </c>
      <c r="L12480"/>
      <c r="M12480"/>
    </row>
    <row r="12481" spans="1:13">
      <c r="A12481" s="61" t="s">
        <v>40</v>
      </c>
      <c r="B12481" s="61">
        <v>48160</v>
      </c>
      <c r="C12481" s="63" t="s">
        <v>968</v>
      </c>
      <c r="D12481" s="61">
        <v>0</v>
      </c>
      <c r="E12481" s="61" t="s">
        <v>673</v>
      </c>
      <c r="F12481" s="61" t="s">
        <v>91</v>
      </c>
      <c r="G12481" s="61" t="s">
        <v>9934</v>
      </c>
      <c r="H12481" s="61" t="s">
        <v>9903</v>
      </c>
      <c r="I12481" s="61">
        <v>42.08</v>
      </c>
      <c r="J12481" s="61">
        <v>-83.68</v>
      </c>
      <c r="K12481">
        <v>14097</v>
      </c>
      <c r="L12481"/>
      <c r="M12481"/>
    </row>
    <row r="12482" spans="1:13">
      <c r="A12482" s="61" t="s">
        <v>40</v>
      </c>
      <c r="B12482" s="61">
        <v>48380</v>
      </c>
      <c r="C12482" s="63" t="s">
        <v>968</v>
      </c>
      <c r="D12482" s="61">
        <v>0</v>
      </c>
      <c r="E12482" s="61" t="s">
        <v>1176</v>
      </c>
      <c r="F12482" s="61" t="s">
        <v>91</v>
      </c>
      <c r="G12482" s="61" t="s">
        <v>9909</v>
      </c>
      <c r="H12482" s="61" t="s">
        <v>9903</v>
      </c>
      <c r="I12482" s="61">
        <v>42.58</v>
      </c>
      <c r="J12482" s="61">
        <v>-83.67</v>
      </c>
      <c r="K12482">
        <v>7373</v>
      </c>
      <c r="L12482"/>
      <c r="M12482"/>
    </row>
    <row r="12483" spans="1:13">
      <c r="A12483" s="61" t="s">
        <v>40</v>
      </c>
      <c r="B12483" s="61">
        <v>48381</v>
      </c>
      <c r="C12483" s="63" t="s">
        <v>968</v>
      </c>
      <c r="D12483" s="61">
        <v>0</v>
      </c>
      <c r="E12483" s="61" t="s">
        <v>1176</v>
      </c>
      <c r="F12483" s="61" t="s">
        <v>91</v>
      </c>
      <c r="G12483" s="61" t="s">
        <v>9909</v>
      </c>
      <c r="H12483" s="61" t="s">
        <v>9903</v>
      </c>
      <c r="I12483" s="61">
        <v>42.58</v>
      </c>
      <c r="J12483" s="61">
        <v>-83.6</v>
      </c>
      <c r="K12483">
        <v>13794</v>
      </c>
      <c r="L12483"/>
      <c r="M12483"/>
    </row>
    <row r="12484" spans="1:13">
      <c r="A12484" s="61" t="s">
        <v>40</v>
      </c>
      <c r="B12484" s="61">
        <v>49759</v>
      </c>
      <c r="C12484" s="63" t="s">
        <v>968</v>
      </c>
      <c r="D12484" s="61">
        <v>0</v>
      </c>
      <c r="E12484" s="61" t="s">
        <v>4576</v>
      </c>
      <c r="F12484" s="61" t="s">
        <v>91</v>
      </c>
      <c r="G12484" s="61" t="s">
        <v>10283</v>
      </c>
      <c r="H12484" s="61" t="s">
        <v>9903</v>
      </c>
      <c r="I12484" s="61">
        <v>45.33</v>
      </c>
      <c r="J12484" s="61">
        <v>-84.06</v>
      </c>
      <c r="K12484">
        <v>1505</v>
      </c>
      <c r="L12484"/>
      <c r="M12484"/>
    </row>
    <row r="12485" spans="1:13">
      <c r="A12485" s="61" t="s">
        <v>40</v>
      </c>
      <c r="B12485" s="61">
        <v>48746</v>
      </c>
      <c r="C12485" s="63" t="s">
        <v>968</v>
      </c>
      <c r="D12485" s="61">
        <v>0</v>
      </c>
      <c r="E12485" s="61" t="s">
        <v>2526</v>
      </c>
      <c r="F12485" s="61" t="s">
        <v>91</v>
      </c>
      <c r="G12485" s="61" t="s">
        <v>9987</v>
      </c>
      <c r="H12485" s="61" t="s">
        <v>9903</v>
      </c>
      <c r="I12485" s="61">
        <v>43.28</v>
      </c>
      <c r="J12485" s="61">
        <v>-83.52</v>
      </c>
      <c r="K12485">
        <v>8163</v>
      </c>
      <c r="L12485"/>
      <c r="M12485"/>
    </row>
    <row r="12486" spans="1:13">
      <c r="A12486" s="61" t="s">
        <v>40</v>
      </c>
      <c r="B12486" s="61">
        <v>48456</v>
      </c>
      <c r="C12486" s="63" t="s">
        <v>968</v>
      </c>
      <c r="D12486" s="61">
        <v>0</v>
      </c>
      <c r="E12486" s="61" t="s">
        <v>9998</v>
      </c>
      <c r="F12486" s="61" t="s">
        <v>91</v>
      </c>
      <c r="G12486" s="61" t="s">
        <v>9975</v>
      </c>
      <c r="H12486" s="61" t="s">
        <v>9903</v>
      </c>
      <c r="I12486" s="61">
        <v>43.67</v>
      </c>
      <c r="J12486" s="61">
        <v>-82.77</v>
      </c>
      <c r="K12486">
        <v>782</v>
      </c>
      <c r="L12486"/>
      <c r="M12486"/>
    </row>
    <row r="12487" spans="1:13">
      <c r="A12487" s="61" t="s">
        <v>40</v>
      </c>
      <c r="B12487" s="61">
        <v>48647</v>
      </c>
      <c r="C12487" s="63" t="s">
        <v>968</v>
      </c>
      <c r="D12487" s="61">
        <v>0</v>
      </c>
      <c r="E12487" s="61" t="s">
        <v>10030</v>
      </c>
      <c r="F12487" s="61" t="s">
        <v>91</v>
      </c>
      <c r="G12487" s="61" t="s">
        <v>10022</v>
      </c>
      <c r="H12487" s="61" t="s">
        <v>9903</v>
      </c>
      <c r="I12487" s="61">
        <v>44.66</v>
      </c>
      <c r="J12487" s="61">
        <v>-84.14</v>
      </c>
      <c r="K12487">
        <v>4004</v>
      </c>
      <c r="L12487"/>
      <c r="M12487"/>
    </row>
    <row r="12488" spans="1:13">
      <c r="A12488" s="61" t="s">
        <v>40</v>
      </c>
      <c r="B12488" s="61">
        <v>49950</v>
      </c>
      <c r="C12488" s="63" t="s">
        <v>968</v>
      </c>
      <c r="D12488" s="61">
        <v>0</v>
      </c>
      <c r="E12488" s="61" t="s">
        <v>3534</v>
      </c>
      <c r="F12488" s="61" t="s">
        <v>91</v>
      </c>
      <c r="G12488" s="61" t="s">
        <v>10316</v>
      </c>
      <c r="H12488" s="61" t="s">
        <v>9903</v>
      </c>
      <c r="I12488" s="61">
        <v>47.3</v>
      </c>
      <c r="J12488" s="61">
        <v>-88.37</v>
      </c>
      <c r="K12488">
        <v>1056</v>
      </c>
      <c r="L12488"/>
      <c r="M12488"/>
    </row>
    <row r="12489" spans="1:13">
      <c r="A12489" s="61" t="s">
        <v>40</v>
      </c>
      <c r="B12489" s="61">
        <v>48162</v>
      </c>
      <c r="C12489" s="63" t="s">
        <v>968</v>
      </c>
      <c r="D12489" s="61">
        <v>0</v>
      </c>
      <c r="E12489" s="61" t="s">
        <v>512</v>
      </c>
      <c r="F12489" s="61" t="s">
        <v>91</v>
      </c>
      <c r="G12489" s="61" t="s">
        <v>603</v>
      </c>
      <c r="H12489" s="61" t="s">
        <v>9903</v>
      </c>
      <c r="I12489" s="61">
        <v>41.96</v>
      </c>
      <c r="J12489" s="61">
        <v>-83.43</v>
      </c>
      <c r="K12489">
        <v>29156</v>
      </c>
      <c r="L12489"/>
      <c r="M12489"/>
    </row>
    <row r="12490" spans="1:13">
      <c r="A12490" s="61" t="s">
        <v>40</v>
      </c>
      <c r="B12490" s="61">
        <v>48161</v>
      </c>
      <c r="C12490" s="63" t="s">
        <v>968</v>
      </c>
      <c r="D12490" s="61">
        <v>0</v>
      </c>
      <c r="E12490" s="61" t="s">
        <v>512</v>
      </c>
      <c r="F12490" s="61" t="s">
        <v>91</v>
      </c>
      <c r="G12490" s="61" t="s">
        <v>603</v>
      </c>
      <c r="H12490" s="61" t="s">
        <v>9903</v>
      </c>
      <c r="I12490" s="61">
        <v>41.91</v>
      </c>
      <c r="J12490" s="61">
        <v>-83.38</v>
      </c>
      <c r="K12490">
        <v>26571</v>
      </c>
      <c r="L12490"/>
      <c r="M12490"/>
    </row>
    <row r="12491" spans="1:13">
      <c r="A12491" s="61" t="s">
        <v>40</v>
      </c>
      <c r="B12491" s="61">
        <v>49437</v>
      </c>
      <c r="C12491" s="63" t="s">
        <v>968</v>
      </c>
      <c r="D12491" s="61">
        <v>0</v>
      </c>
      <c r="E12491" s="61" t="s">
        <v>1083</v>
      </c>
      <c r="F12491" s="61" t="s">
        <v>91</v>
      </c>
      <c r="G12491" s="61" t="s">
        <v>10166</v>
      </c>
      <c r="H12491" s="61" t="s">
        <v>9903</v>
      </c>
      <c r="I12491" s="61">
        <v>43.46</v>
      </c>
      <c r="J12491" s="61">
        <v>-86.39</v>
      </c>
      <c r="K12491">
        <v>6928</v>
      </c>
      <c r="L12491"/>
      <c r="M12491"/>
    </row>
    <row r="12492" spans="1:13">
      <c r="A12492" s="61" t="s">
        <v>40</v>
      </c>
      <c r="B12492" s="61">
        <v>49255</v>
      </c>
      <c r="C12492" s="63" t="s">
        <v>968</v>
      </c>
      <c r="D12492" s="61">
        <v>0</v>
      </c>
      <c r="E12492" s="61" t="s">
        <v>1009</v>
      </c>
      <c r="F12492" s="61" t="s">
        <v>91</v>
      </c>
      <c r="G12492" s="61" t="s">
        <v>10114</v>
      </c>
      <c r="H12492" s="61" t="s">
        <v>9903</v>
      </c>
      <c r="I12492" s="61">
        <v>41.77</v>
      </c>
      <c r="J12492" s="61">
        <v>-84.8</v>
      </c>
      <c r="K12492">
        <v>2098</v>
      </c>
      <c r="L12492"/>
      <c r="M12492"/>
    </row>
    <row r="12493" spans="1:13">
      <c r="A12493" s="61" t="s">
        <v>40</v>
      </c>
      <c r="B12493" s="61">
        <v>48457</v>
      </c>
      <c r="C12493" s="63" t="s">
        <v>968</v>
      </c>
      <c r="D12493" s="61">
        <v>0</v>
      </c>
      <c r="E12493" s="61" t="s">
        <v>676</v>
      </c>
      <c r="F12493" s="61" t="s">
        <v>91</v>
      </c>
      <c r="G12493" s="61" t="s">
        <v>3697</v>
      </c>
      <c r="H12493" s="61" t="s">
        <v>9903</v>
      </c>
      <c r="I12493" s="61">
        <v>43.17</v>
      </c>
      <c r="J12493" s="61">
        <v>-83.89</v>
      </c>
      <c r="K12493">
        <v>8186</v>
      </c>
      <c r="L12493"/>
      <c r="M12493"/>
    </row>
    <row r="12494" spans="1:13">
      <c r="A12494" s="61" t="s">
        <v>40</v>
      </c>
      <c r="B12494" s="61">
        <v>49760</v>
      </c>
      <c r="C12494" s="63" t="s">
        <v>968</v>
      </c>
      <c r="D12494" s="61">
        <v>0</v>
      </c>
      <c r="E12494" s="61" t="s">
        <v>10294</v>
      </c>
      <c r="F12494" s="61" t="s">
        <v>91</v>
      </c>
      <c r="G12494" s="61" t="s">
        <v>10270</v>
      </c>
      <c r="H12494" s="61" t="s">
        <v>9903</v>
      </c>
      <c r="I12494" s="61">
        <v>46.04</v>
      </c>
      <c r="J12494" s="61">
        <v>-84.9</v>
      </c>
      <c r="K12494">
        <v>673</v>
      </c>
      <c r="L12494"/>
      <c r="M12494"/>
    </row>
    <row r="12495" spans="1:13">
      <c r="A12495" s="61" t="s">
        <v>40</v>
      </c>
      <c r="B12495" s="61">
        <v>49256</v>
      </c>
      <c r="C12495" s="63" t="s">
        <v>968</v>
      </c>
      <c r="D12495" s="61">
        <v>0</v>
      </c>
      <c r="E12495" s="61" t="s">
        <v>10154</v>
      </c>
      <c r="F12495" s="61" t="s">
        <v>91</v>
      </c>
      <c r="G12495" s="61" t="s">
        <v>10146</v>
      </c>
      <c r="H12495" s="61" t="s">
        <v>9903</v>
      </c>
      <c r="I12495" s="61">
        <v>41.72</v>
      </c>
      <c r="J12495" s="61">
        <v>-84.21</v>
      </c>
      <c r="K12495">
        <v>3909</v>
      </c>
      <c r="L12495"/>
      <c r="M12495"/>
    </row>
    <row r="12496" spans="1:13">
      <c r="A12496" s="61" t="s">
        <v>40</v>
      </c>
      <c r="B12496" s="61">
        <v>49336</v>
      </c>
      <c r="C12496" s="63" t="s">
        <v>968</v>
      </c>
      <c r="D12496" s="61">
        <v>0</v>
      </c>
      <c r="E12496" s="61" t="s">
        <v>8214</v>
      </c>
      <c r="F12496" s="61" t="s">
        <v>91</v>
      </c>
      <c r="G12496" s="61" t="s">
        <v>10168</v>
      </c>
      <c r="H12496" s="61" t="s">
        <v>9903</v>
      </c>
      <c r="I12496" s="61">
        <v>43.49</v>
      </c>
      <c r="J12496" s="61">
        <v>-85.44</v>
      </c>
      <c r="K12496">
        <v>4382</v>
      </c>
      <c r="L12496"/>
      <c r="M12496"/>
    </row>
    <row r="12497" spans="1:13">
      <c r="A12497" s="61" t="s">
        <v>40</v>
      </c>
      <c r="B12497" s="61">
        <v>48857</v>
      </c>
      <c r="C12497" s="63" t="s">
        <v>968</v>
      </c>
      <c r="D12497" s="61">
        <v>0</v>
      </c>
      <c r="E12497" s="61" t="s">
        <v>10093</v>
      </c>
      <c r="F12497" s="61" t="s">
        <v>91</v>
      </c>
      <c r="G12497" s="61" t="s">
        <v>9977</v>
      </c>
      <c r="H12497" s="61" t="s">
        <v>9903</v>
      </c>
      <c r="I12497" s="61">
        <v>42.83</v>
      </c>
      <c r="J12497" s="61">
        <v>-84.17</v>
      </c>
      <c r="K12497">
        <v>2521</v>
      </c>
      <c r="L12497"/>
      <c r="M12497"/>
    </row>
    <row r="12498" spans="1:13">
      <c r="A12498" s="61" t="s">
        <v>40</v>
      </c>
      <c r="B12498" s="61">
        <v>48043</v>
      </c>
      <c r="C12498" s="63" t="s">
        <v>968</v>
      </c>
      <c r="D12498" s="61">
        <v>0</v>
      </c>
      <c r="E12498" s="61" t="s">
        <v>9922</v>
      </c>
      <c r="F12498" s="61" t="s">
        <v>91</v>
      </c>
      <c r="G12498" s="61" t="s">
        <v>9908</v>
      </c>
      <c r="H12498" s="61" t="s">
        <v>9903</v>
      </c>
      <c r="I12498" s="61">
        <v>42.59</v>
      </c>
      <c r="J12498" s="61">
        <v>-82.88</v>
      </c>
      <c r="K12498">
        <v>15665</v>
      </c>
      <c r="L12498"/>
      <c r="M12498"/>
    </row>
    <row r="12499" spans="1:13">
      <c r="A12499" s="61" t="s">
        <v>40</v>
      </c>
      <c r="B12499" s="61">
        <v>48458</v>
      </c>
      <c r="C12499" s="63" t="s">
        <v>968</v>
      </c>
      <c r="D12499" s="61">
        <v>0</v>
      </c>
      <c r="E12499" s="61" t="s">
        <v>3809</v>
      </c>
      <c r="F12499" s="61" t="s">
        <v>91</v>
      </c>
      <c r="G12499" s="61" t="s">
        <v>3697</v>
      </c>
      <c r="H12499" s="61" t="s">
        <v>9903</v>
      </c>
      <c r="I12499" s="61">
        <v>43.11</v>
      </c>
      <c r="J12499" s="61">
        <v>-83.69</v>
      </c>
      <c r="K12499">
        <v>19699</v>
      </c>
      <c r="L12499"/>
      <c r="M12499"/>
    </row>
    <row r="12500" spans="1:13">
      <c r="A12500" s="61" t="s">
        <v>40</v>
      </c>
      <c r="B12500" s="61">
        <v>48858</v>
      </c>
      <c r="C12500" s="63" t="s">
        <v>968</v>
      </c>
      <c r="D12500" s="61">
        <v>0</v>
      </c>
      <c r="E12500" s="61" t="s">
        <v>4162</v>
      </c>
      <c r="F12500" s="61" t="s">
        <v>91</v>
      </c>
      <c r="G12500" s="61" t="s">
        <v>10071</v>
      </c>
      <c r="H12500" s="61" t="s">
        <v>9903</v>
      </c>
      <c r="I12500" s="61">
        <v>43.59</v>
      </c>
      <c r="J12500" s="61">
        <v>-84.77</v>
      </c>
      <c r="K12500">
        <v>41844</v>
      </c>
      <c r="L12500"/>
      <c r="M12500"/>
    </row>
    <row r="12501" spans="1:13">
      <c r="A12501" s="61" t="s">
        <v>40</v>
      </c>
      <c r="B12501" s="61">
        <v>48860</v>
      </c>
      <c r="C12501" s="63" t="s">
        <v>968</v>
      </c>
      <c r="D12501" s="61">
        <v>0</v>
      </c>
      <c r="E12501" s="61" t="s">
        <v>4778</v>
      </c>
      <c r="F12501" s="61" t="s">
        <v>91</v>
      </c>
      <c r="G12501" s="61" t="s">
        <v>10076</v>
      </c>
      <c r="H12501" s="61" t="s">
        <v>9903</v>
      </c>
      <c r="I12501" s="61">
        <v>43.05</v>
      </c>
      <c r="J12501" s="61">
        <v>-84.91</v>
      </c>
      <c r="K12501">
        <v>1309</v>
      </c>
      <c r="L12501"/>
      <c r="M12501"/>
    </row>
    <row r="12502" spans="1:13">
      <c r="A12502" s="61" t="s">
        <v>40</v>
      </c>
      <c r="B12502" s="61">
        <v>48861</v>
      </c>
      <c r="C12502" s="63" t="s">
        <v>968</v>
      </c>
      <c r="D12502" s="61">
        <v>0</v>
      </c>
      <c r="E12502" s="61" t="s">
        <v>10094</v>
      </c>
      <c r="F12502" s="61" t="s">
        <v>91</v>
      </c>
      <c r="G12502" s="61" t="s">
        <v>10079</v>
      </c>
      <c r="H12502" s="61" t="s">
        <v>9903</v>
      </c>
      <c r="I12502" s="61">
        <v>42.76</v>
      </c>
      <c r="J12502" s="61">
        <v>-84.89</v>
      </c>
      <c r="K12502">
        <v>1544</v>
      </c>
      <c r="L12502"/>
      <c r="M12502"/>
    </row>
    <row r="12503" spans="1:13">
      <c r="A12503" s="61" t="s">
        <v>40</v>
      </c>
      <c r="B12503" s="61">
        <v>48747</v>
      </c>
      <c r="C12503" s="63" t="s">
        <v>968</v>
      </c>
      <c r="D12503" s="61">
        <v>0</v>
      </c>
      <c r="E12503" s="61" t="s">
        <v>10054</v>
      </c>
      <c r="F12503" s="61" t="s">
        <v>91</v>
      </c>
      <c r="G12503" s="61" t="s">
        <v>7408</v>
      </c>
      <c r="H12503" s="61" t="s">
        <v>9903</v>
      </c>
      <c r="I12503" s="61">
        <v>43.52</v>
      </c>
      <c r="J12503" s="61">
        <v>-83.77</v>
      </c>
      <c r="K12503">
        <v>1453</v>
      </c>
      <c r="L12503"/>
      <c r="M12503"/>
    </row>
    <row r="12504" spans="1:13">
      <c r="A12504" s="61" t="s">
        <v>40</v>
      </c>
      <c r="B12504" s="61">
        <v>49862</v>
      </c>
      <c r="C12504" s="63" t="s">
        <v>968</v>
      </c>
      <c r="D12504" s="61">
        <v>0</v>
      </c>
      <c r="E12504" s="61" t="s">
        <v>10351</v>
      </c>
      <c r="F12504" s="61" t="s">
        <v>91</v>
      </c>
      <c r="G12504" s="61" t="s">
        <v>10318</v>
      </c>
      <c r="H12504" s="61" t="s">
        <v>9903</v>
      </c>
      <c r="I12504" s="61">
        <v>46.4</v>
      </c>
      <c r="J12504" s="61">
        <v>-86.59</v>
      </c>
      <c r="K12504">
        <v>4602</v>
      </c>
      <c r="L12504"/>
      <c r="M12504"/>
    </row>
    <row r="12505" spans="1:13">
      <c r="A12505" s="61" t="s">
        <v>40</v>
      </c>
      <c r="B12505" s="61">
        <v>49259</v>
      </c>
      <c r="C12505" s="63" t="s">
        <v>968</v>
      </c>
      <c r="D12505" s="61">
        <v>0</v>
      </c>
      <c r="E12505" s="61" t="s">
        <v>10155</v>
      </c>
      <c r="F12505" s="61" t="s">
        <v>91</v>
      </c>
      <c r="G12505" s="61" t="s">
        <v>425</v>
      </c>
      <c r="H12505" s="61" t="s">
        <v>9903</v>
      </c>
      <c r="I12505" s="61">
        <v>42.39</v>
      </c>
      <c r="J12505" s="61">
        <v>-84.25</v>
      </c>
      <c r="K12505">
        <v>2594</v>
      </c>
      <c r="L12505"/>
      <c r="M12505"/>
    </row>
    <row r="12506" spans="1:13">
      <c r="A12506" s="61" t="s">
        <v>40</v>
      </c>
      <c r="B12506" s="61">
        <v>49445</v>
      </c>
      <c r="C12506" s="63" t="s">
        <v>968</v>
      </c>
      <c r="D12506" s="61">
        <v>0</v>
      </c>
      <c r="E12506" s="61" t="s">
        <v>10199</v>
      </c>
      <c r="F12506" s="61" t="s">
        <v>91</v>
      </c>
      <c r="G12506" s="61" t="s">
        <v>10166</v>
      </c>
      <c r="H12506" s="61" t="s">
        <v>9903</v>
      </c>
      <c r="I12506" s="61">
        <v>43.29</v>
      </c>
      <c r="J12506" s="61">
        <v>-86.29</v>
      </c>
      <c r="K12506">
        <v>21245</v>
      </c>
      <c r="L12506"/>
      <c r="M12506"/>
    </row>
    <row r="12507" spans="1:13">
      <c r="A12507" s="61" t="s">
        <v>40</v>
      </c>
      <c r="B12507" s="61">
        <v>49441</v>
      </c>
      <c r="C12507" s="63" t="s">
        <v>968</v>
      </c>
      <c r="D12507" s="61">
        <v>0</v>
      </c>
      <c r="E12507" s="61" t="s">
        <v>10199</v>
      </c>
      <c r="F12507" s="61" t="s">
        <v>91</v>
      </c>
      <c r="G12507" s="61" t="s">
        <v>10166</v>
      </c>
      <c r="H12507" s="61" t="s">
        <v>9903</v>
      </c>
      <c r="I12507" s="61">
        <v>43.22</v>
      </c>
      <c r="J12507" s="61">
        <v>-86.25</v>
      </c>
      <c r="K12507">
        <v>36886</v>
      </c>
      <c r="L12507"/>
      <c r="M12507"/>
    </row>
    <row r="12508" spans="1:13">
      <c r="A12508" s="61" t="s">
        <v>40</v>
      </c>
      <c r="B12508" s="61">
        <v>49440</v>
      </c>
      <c r="C12508" s="63" t="s">
        <v>968</v>
      </c>
      <c r="D12508" s="61">
        <v>0</v>
      </c>
      <c r="E12508" s="61" t="s">
        <v>10199</v>
      </c>
      <c r="F12508" s="61" t="s">
        <v>91</v>
      </c>
      <c r="G12508" s="61" t="s">
        <v>10166</v>
      </c>
      <c r="H12508" s="61" t="s">
        <v>9903</v>
      </c>
      <c r="I12508" s="61">
        <v>43.24</v>
      </c>
      <c r="J12508" s="61">
        <v>-86.25</v>
      </c>
      <c r="K12508">
        <v>1320</v>
      </c>
      <c r="L12508"/>
      <c r="M12508"/>
    </row>
    <row r="12509" spans="1:13">
      <c r="A12509" s="61" t="s">
        <v>40</v>
      </c>
      <c r="B12509" s="61">
        <v>49444</v>
      </c>
      <c r="C12509" s="63" t="s">
        <v>968</v>
      </c>
      <c r="D12509" s="61">
        <v>0</v>
      </c>
      <c r="E12509" s="61" t="s">
        <v>10199</v>
      </c>
      <c r="F12509" s="61" t="s">
        <v>91</v>
      </c>
      <c r="G12509" s="61" t="s">
        <v>10166</v>
      </c>
      <c r="H12509" s="61" t="s">
        <v>9903</v>
      </c>
      <c r="I12509" s="61">
        <v>43.18</v>
      </c>
      <c r="J12509" s="61">
        <v>-86.2</v>
      </c>
      <c r="K12509">
        <v>26281</v>
      </c>
      <c r="L12509"/>
      <c r="M12509"/>
    </row>
    <row r="12510" spans="1:13">
      <c r="A12510" s="61" t="s">
        <v>40</v>
      </c>
      <c r="B12510" s="61">
        <v>49442</v>
      </c>
      <c r="C12510" s="63" t="s">
        <v>968</v>
      </c>
      <c r="D12510" s="61">
        <v>0</v>
      </c>
      <c r="E12510" s="61" t="s">
        <v>10199</v>
      </c>
      <c r="F12510" s="61" t="s">
        <v>91</v>
      </c>
      <c r="G12510" s="61" t="s">
        <v>10166</v>
      </c>
      <c r="H12510" s="61" t="s">
        <v>9903</v>
      </c>
      <c r="I12510" s="61">
        <v>43.24</v>
      </c>
      <c r="J12510" s="61">
        <v>-86.14</v>
      </c>
      <c r="K12510">
        <v>45342</v>
      </c>
      <c r="L12510"/>
      <c r="M12510"/>
    </row>
    <row r="12511" spans="1:13">
      <c r="A12511" s="61" t="s">
        <v>40</v>
      </c>
      <c r="B12511" s="61">
        <v>49073</v>
      </c>
      <c r="C12511" s="63" t="s">
        <v>968</v>
      </c>
      <c r="D12511" s="61">
        <v>0</v>
      </c>
      <c r="E12511" s="61" t="s">
        <v>814</v>
      </c>
      <c r="F12511" s="61" t="s">
        <v>91</v>
      </c>
      <c r="G12511" s="61" t="s">
        <v>10107</v>
      </c>
      <c r="H12511" s="61" t="s">
        <v>9903</v>
      </c>
      <c r="I12511" s="61">
        <v>42.6</v>
      </c>
      <c r="J12511" s="61">
        <v>-85.09</v>
      </c>
      <c r="K12511">
        <v>4874</v>
      </c>
      <c r="L12511"/>
      <c r="M12511"/>
    </row>
    <row r="12512" spans="1:13">
      <c r="A12512" s="61" t="s">
        <v>40</v>
      </c>
      <c r="B12512" s="61">
        <v>48748</v>
      </c>
      <c r="C12512" s="63" t="s">
        <v>968</v>
      </c>
      <c r="D12512" s="61">
        <v>0</v>
      </c>
      <c r="E12512" s="61" t="s">
        <v>10055</v>
      </c>
      <c r="F12512" s="61" t="s">
        <v>91</v>
      </c>
      <c r="G12512" s="61" t="s">
        <v>10046</v>
      </c>
      <c r="H12512" s="61" t="s">
        <v>9903</v>
      </c>
      <c r="I12512" s="61">
        <v>44.23</v>
      </c>
      <c r="J12512" s="61">
        <v>-83.71</v>
      </c>
      <c r="K12512">
        <v>1678</v>
      </c>
      <c r="L12512"/>
      <c r="M12512"/>
    </row>
    <row r="12513" spans="1:13">
      <c r="A12513" s="61" t="s">
        <v>40</v>
      </c>
      <c r="B12513" s="61">
        <v>49762</v>
      </c>
      <c r="C12513" s="63" t="s">
        <v>968</v>
      </c>
      <c r="D12513" s="61">
        <v>0</v>
      </c>
      <c r="E12513" s="61" t="s">
        <v>10295</v>
      </c>
      <c r="F12513" s="61" t="s">
        <v>91</v>
      </c>
      <c r="G12513" s="61" t="s">
        <v>10270</v>
      </c>
      <c r="H12513" s="61" t="s">
        <v>9903</v>
      </c>
      <c r="I12513" s="61">
        <v>46.11</v>
      </c>
      <c r="J12513" s="61">
        <v>-85.45</v>
      </c>
      <c r="K12513">
        <v>602</v>
      </c>
      <c r="L12513"/>
      <c r="M12513"/>
    </row>
    <row r="12514" spans="1:13">
      <c r="A12514" s="61" t="s">
        <v>40</v>
      </c>
      <c r="B12514" s="61">
        <v>49866</v>
      </c>
      <c r="C12514" s="63" t="s">
        <v>968</v>
      </c>
      <c r="D12514" s="61">
        <v>0</v>
      </c>
      <c r="E12514" s="61" t="s">
        <v>10353</v>
      </c>
      <c r="F12514" s="61" t="s">
        <v>91</v>
      </c>
      <c r="G12514" s="61" t="s">
        <v>10321</v>
      </c>
      <c r="H12514" s="61" t="s">
        <v>9903</v>
      </c>
      <c r="I12514" s="61">
        <v>46.49</v>
      </c>
      <c r="J12514" s="61">
        <v>-87.59</v>
      </c>
      <c r="K12514">
        <v>8259</v>
      </c>
      <c r="L12514"/>
      <c r="M12514"/>
    </row>
    <row r="12515" spans="1:13">
      <c r="A12515" s="61" t="s">
        <v>40</v>
      </c>
      <c r="B12515" s="61">
        <v>48051</v>
      </c>
      <c r="C12515" s="63" t="s">
        <v>968</v>
      </c>
      <c r="D12515" s="61">
        <v>0</v>
      </c>
      <c r="E12515" s="61" t="s">
        <v>3096</v>
      </c>
      <c r="F12515" s="61" t="s">
        <v>91</v>
      </c>
      <c r="G12515" s="61" t="s">
        <v>9908</v>
      </c>
      <c r="H12515" s="61" t="s">
        <v>9903</v>
      </c>
      <c r="I12515" s="61">
        <v>42.69</v>
      </c>
      <c r="J12515" s="61">
        <v>-82.82</v>
      </c>
      <c r="K12515">
        <v>17718</v>
      </c>
      <c r="L12515"/>
      <c r="M12515"/>
    </row>
    <row r="12516" spans="1:13">
      <c r="A12516" s="61" t="s">
        <v>40</v>
      </c>
      <c r="B12516" s="61">
        <v>48047</v>
      </c>
      <c r="C12516" s="63" t="s">
        <v>968</v>
      </c>
      <c r="D12516" s="61">
        <v>0</v>
      </c>
      <c r="E12516" s="61" t="s">
        <v>3096</v>
      </c>
      <c r="F12516" s="61" t="s">
        <v>91</v>
      </c>
      <c r="G12516" s="61" t="s">
        <v>9908</v>
      </c>
      <c r="H12516" s="61" t="s">
        <v>9903</v>
      </c>
      <c r="I12516" s="61">
        <v>42.68</v>
      </c>
      <c r="J12516" s="61">
        <v>-82.73</v>
      </c>
      <c r="K12516">
        <v>39775</v>
      </c>
      <c r="L12516"/>
      <c r="M12516"/>
    </row>
    <row r="12517" spans="1:13">
      <c r="A12517" s="61" t="s">
        <v>40</v>
      </c>
      <c r="B12517" s="61">
        <v>48164</v>
      </c>
      <c r="C12517" s="63" t="s">
        <v>968</v>
      </c>
      <c r="D12517" s="61">
        <v>0</v>
      </c>
      <c r="E12517" s="61" t="s">
        <v>1484</v>
      </c>
      <c r="F12517" s="61" t="s">
        <v>91</v>
      </c>
      <c r="G12517" s="61" t="s">
        <v>763</v>
      </c>
      <c r="H12517" s="61" t="s">
        <v>9903</v>
      </c>
      <c r="I12517" s="61">
        <v>42.14</v>
      </c>
      <c r="J12517" s="61">
        <v>-83.36</v>
      </c>
      <c r="K12517">
        <v>9676</v>
      </c>
      <c r="L12517"/>
      <c r="M12517"/>
    </row>
    <row r="12518" spans="1:13">
      <c r="A12518" s="61" t="s">
        <v>40</v>
      </c>
      <c r="B12518" s="61">
        <v>49117</v>
      </c>
      <c r="C12518" s="63" t="s">
        <v>968</v>
      </c>
      <c r="D12518" s="61">
        <v>0</v>
      </c>
      <c r="E12518" s="61" t="s">
        <v>4583</v>
      </c>
      <c r="F12518" s="61" t="s">
        <v>91</v>
      </c>
      <c r="G12518" s="61" t="s">
        <v>792</v>
      </c>
      <c r="H12518" s="61" t="s">
        <v>9903</v>
      </c>
      <c r="I12518" s="61">
        <v>41.79</v>
      </c>
      <c r="J12518" s="61">
        <v>-86.74</v>
      </c>
      <c r="K12518">
        <v>3710</v>
      </c>
      <c r="L12518"/>
      <c r="M12518"/>
    </row>
    <row r="12519" spans="1:13">
      <c r="A12519" s="61" t="s">
        <v>40</v>
      </c>
      <c r="B12519" s="61">
        <v>49446</v>
      </c>
      <c r="C12519" s="63" t="s">
        <v>968</v>
      </c>
      <c r="D12519" s="61">
        <v>0</v>
      </c>
      <c r="E12519" s="61" t="s">
        <v>10200</v>
      </c>
      <c r="F12519" s="61" t="s">
        <v>91</v>
      </c>
      <c r="G12519" s="61" t="s">
        <v>10194</v>
      </c>
      <c r="H12519" s="61" t="s">
        <v>9903</v>
      </c>
      <c r="I12519" s="61">
        <v>43.55</v>
      </c>
      <c r="J12519" s="61">
        <v>-86.34</v>
      </c>
      <c r="K12519">
        <v>2311</v>
      </c>
      <c r="L12519"/>
      <c r="M12519"/>
    </row>
    <row r="12520" spans="1:13">
      <c r="A12520" s="61" t="s">
        <v>40</v>
      </c>
      <c r="B12520" s="61">
        <v>48050</v>
      </c>
      <c r="C12520" s="63" t="s">
        <v>968</v>
      </c>
      <c r="D12520" s="61">
        <v>0</v>
      </c>
      <c r="E12520" s="61" t="s">
        <v>2058</v>
      </c>
      <c r="F12520" s="61" t="s">
        <v>91</v>
      </c>
      <c r="G12520" s="61" t="s">
        <v>9908</v>
      </c>
      <c r="H12520" s="61" t="s">
        <v>9903</v>
      </c>
      <c r="I12520" s="61">
        <v>42.79</v>
      </c>
      <c r="J12520" s="61">
        <v>-82.8</v>
      </c>
      <c r="K12520">
        <v>1553</v>
      </c>
      <c r="L12520"/>
      <c r="M12520"/>
    </row>
    <row r="12521" spans="1:13">
      <c r="A12521" s="61" t="s">
        <v>40</v>
      </c>
      <c r="B12521" s="61">
        <v>48048</v>
      </c>
      <c r="C12521" s="63" t="s">
        <v>968</v>
      </c>
      <c r="D12521" s="61">
        <v>0</v>
      </c>
      <c r="E12521" s="61" t="s">
        <v>2058</v>
      </c>
      <c r="F12521" s="61" t="s">
        <v>91</v>
      </c>
      <c r="G12521" s="61" t="s">
        <v>9908</v>
      </c>
      <c r="H12521" s="61" t="s">
        <v>9903</v>
      </c>
      <c r="I12521" s="61">
        <v>42.73</v>
      </c>
      <c r="J12521" s="61">
        <v>-82.79</v>
      </c>
      <c r="K12521">
        <v>10561</v>
      </c>
      <c r="L12521"/>
      <c r="M12521"/>
    </row>
    <row r="12522" spans="1:13">
      <c r="A12522" s="61" t="s">
        <v>40</v>
      </c>
      <c r="B12522" s="61">
        <v>48165</v>
      </c>
      <c r="C12522" s="63" t="s">
        <v>968</v>
      </c>
      <c r="D12522" s="61">
        <v>0</v>
      </c>
      <c r="E12522" s="61" t="s">
        <v>9947</v>
      </c>
      <c r="F12522" s="61" t="s">
        <v>91</v>
      </c>
      <c r="G12522" s="61" t="s">
        <v>9909</v>
      </c>
      <c r="H12522" s="61" t="s">
        <v>9903</v>
      </c>
      <c r="I12522" s="61">
        <v>42.5</v>
      </c>
      <c r="J12522" s="61">
        <v>-83.61</v>
      </c>
      <c r="K12522">
        <v>8832</v>
      </c>
      <c r="L12522"/>
      <c r="M12522"/>
    </row>
    <row r="12523" spans="1:13">
      <c r="A12523" s="61" t="s">
        <v>40</v>
      </c>
      <c r="B12523" s="61">
        <v>48460</v>
      </c>
      <c r="C12523" s="63" t="s">
        <v>968</v>
      </c>
      <c r="D12523" s="61">
        <v>0</v>
      </c>
      <c r="E12523" s="61" t="s">
        <v>9999</v>
      </c>
      <c r="F12523" s="61" t="s">
        <v>91</v>
      </c>
      <c r="G12523" s="61" t="s">
        <v>9977</v>
      </c>
      <c r="H12523" s="61" t="s">
        <v>9903</v>
      </c>
      <c r="I12523" s="61">
        <v>43.11</v>
      </c>
      <c r="J12523" s="61">
        <v>-83.96</v>
      </c>
      <c r="K12523">
        <v>2341</v>
      </c>
      <c r="L12523"/>
      <c r="M12523"/>
    </row>
    <row r="12524" spans="1:13">
      <c r="A12524" s="61" t="s">
        <v>40</v>
      </c>
      <c r="B12524" s="61">
        <v>49337</v>
      </c>
      <c r="C12524" s="63" t="s">
        <v>968</v>
      </c>
      <c r="D12524" s="61">
        <v>0</v>
      </c>
      <c r="E12524" s="61" t="s">
        <v>10181</v>
      </c>
      <c r="F12524" s="61" t="s">
        <v>91</v>
      </c>
      <c r="G12524" s="61" t="s">
        <v>10172</v>
      </c>
      <c r="H12524" s="61" t="s">
        <v>9903</v>
      </c>
      <c r="I12524" s="61">
        <v>43.42</v>
      </c>
      <c r="J12524" s="61">
        <v>-85.8</v>
      </c>
      <c r="K12524">
        <v>12854</v>
      </c>
      <c r="L12524"/>
      <c r="M12524"/>
    </row>
    <row r="12525" spans="1:13">
      <c r="A12525" s="61" t="s">
        <v>40</v>
      </c>
      <c r="B12525" s="61">
        <v>49868</v>
      </c>
      <c r="C12525" s="63" t="s">
        <v>968</v>
      </c>
      <c r="D12525" s="61">
        <v>0</v>
      </c>
      <c r="E12525" s="61" t="s">
        <v>7132</v>
      </c>
      <c r="F12525" s="61" t="s">
        <v>91</v>
      </c>
      <c r="G12525" s="61" t="s">
        <v>10345</v>
      </c>
      <c r="H12525" s="61" t="s">
        <v>9903</v>
      </c>
      <c r="I12525" s="61">
        <v>46.35</v>
      </c>
      <c r="J12525" s="61">
        <v>-85.5</v>
      </c>
      <c r="K12525">
        <v>4108</v>
      </c>
      <c r="L12525"/>
      <c r="M12525"/>
    </row>
    <row r="12526" spans="1:13">
      <c r="A12526" s="61" t="s">
        <v>40</v>
      </c>
      <c r="B12526" s="61">
        <v>48166</v>
      </c>
      <c r="C12526" s="63" t="s">
        <v>968</v>
      </c>
      <c r="D12526" s="61">
        <v>0</v>
      </c>
      <c r="E12526" s="61" t="s">
        <v>1437</v>
      </c>
      <c r="F12526" s="61" t="s">
        <v>91</v>
      </c>
      <c r="G12526" s="61" t="s">
        <v>603</v>
      </c>
      <c r="H12526" s="61" t="s">
        <v>9903</v>
      </c>
      <c r="I12526" s="61">
        <v>42</v>
      </c>
      <c r="J12526" s="61">
        <v>-83.3</v>
      </c>
      <c r="K12526">
        <v>13170</v>
      </c>
      <c r="L12526"/>
      <c r="M12526"/>
    </row>
    <row r="12527" spans="1:13">
      <c r="A12527" s="61" t="s">
        <v>40</v>
      </c>
      <c r="B12527" s="61">
        <v>49120</v>
      </c>
      <c r="C12527" s="63" t="s">
        <v>968</v>
      </c>
      <c r="D12527" s="61">
        <v>0</v>
      </c>
      <c r="E12527" s="61" t="s">
        <v>9379</v>
      </c>
      <c r="F12527" s="61" t="s">
        <v>91</v>
      </c>
      <c r="G12527" s="61" t="s">
        <v>792</v>
      </c>
      <c r="H12527" s="61" t="s">
        <v>9903</v>
      </c>
      <c r="I12527" s="61">
        <v>41.83</v>
      </c>
      <c r="J12527" s="61">
        <v>-86.24</v>
      </c>
      <c r="K12527">
        <v>37076</v>
      </c>
      <c r="L12527"/>
      <c r="M12527"/>
    </row>
    <row r="12528" spans="1:13">
      <c r="A12528" s="61" t="s">
        <v>40</v>
      </c>
      <c r="B12528" s="61">
        <v>49952</v>
      </c>
      <c r="C12528" s="63" t="s">
        <v>968</v>
      </c>
      <c r="D12528" s="61">
        <v>0</v>
      </c>
      <c r="E12528" s="61" t="s">
        <v>10384</v>
      </c>
      <c r="F12528" s="61" t="s">
        <v>91</v>
      </c>
      <c r="G12528" s="61" t="s">
        <v>10367</v>
      </c>
      <c r="H12528" s="61" t="s">
        <v>9903</v>
      </c>
      <c r="I12528" s="61">
        <v>46.76</v>
      </c>
      <c r="J12528" s="61">
        <v>-88.79</v>
      </c>
      <c r="K12528">
        <v>138</v>
      </c>
      <c r="L12528"/>
      <c r="M12528"/>
    </row>
    <row r="12529" spans="1:13">
      <c r="A12529" s="61" t="s">
        <v>40</v>
      </c>
      <c r="B12529" s="61">
        <v>49262</v>
      </c>
      <c r="C12529" s="63" t="s">
        <v>968</v>
      </c>
      <c r="D12529" s="61">
        <v>0</v>
      </c>
      <c r="E12529" s="61" t="s">
        <v>1054</v>
      </c>
      <c r="F12529" s="61" t="s">
        <v>91</v>
      </c>
      <c r="G12529" s="61" t="s">
        <v>10147</v>
      </c>
      <c r="H12529" s="61" t="s">
        <v>9903</v>
      </c>
      <c r="I12529" s="61">
        <v>41.97</v>
      </c>
      <c r="J12529" s="61">
        <v>-84.52</v>
      </c>
      <c r="K12529">
        <v>1211</v>
      </c>
      <c r="L12529"/>
      <c r="M12529"/>
    </row>
    <row r="12530" spans="1:13">
      <c r="A12530" s="61" t="s">
        <v>40</v>
      </c>
      <c r="B12530" s="61">
        <v>48461</v>
      </c>
      <c r="C12530" s="63" t="s">
        <v>968</v>
      </c>
      <c r="D12530" s="61">
        <v>0</v>
      </c>
      <c r="E12530" s="61" t="s">
        <v>3277</v>
      </c>
      <c r="F12530" s="61" t="s">
        <v>91</v>
      </c>
      <c r="G12530" s="61" t="s">
        <v>9906</v>
      </c>
      <c r="H12530" s="61" t="s">
        <v>9903</v>
      </c>
      <c r="I12530" s="61">
        <v>43.22</v>
      </c>
      <c r="J12530" s="61">
        <v>-83.19</v>
      </c>
      <c r="K12530">
        <v>8302</v>
      </c>
      <c r="L12530"/>
      <c r="M12530"/>
    </row>
    <row r="12531" spans="1:13">
      <c r="A12531" s="61" t="s">
        <v>40</v>
      </c>
      <c r="B12531" s="61">
        <v>48049</v>
      </c>
      <c r="C12531" s="63" t="s">
        <v>968</v>
      </c>
      <c r="D12531" s="61">
        <v>0</v>
      </c>
      <c r="E12531" s="61" t="s">
        <v>9924</v>
      </c>
      <c r="F12531" s="61" t="s">
        <v>91</v>
      </c>
      <c r="G12531" s="61" t="s">
        <v>7717</v>
      </c>
      <c r="H12531" s="61" t="s">
        <v>9903</v>
      </c>
      <c r="I12531" s="61">
        <v>43.03</v>
      </c>
      <c r="J12531" s="61">
        <v>-82.56</v>
      </c>
      <c r="K12531">
        <v>5523</v>
      </c>
      <c r="L12531"/>
      <c r="M12531"/>
    </row>
    <row r="12532" spans="1:13">
      <c r="A12532" s="61" t="s">
        <v>40</v>
      </c>
      <c r="B12532" s="61">
        <v>49670</v>
      </c>
      <c r="C12532" s="63" t="s">
        <v>968</v>
      </c>
      <c r="D12532" s="61">
        <v>0</v>
      </c>
      <c r="E12532" s="61" t="s">
        <v>1913</v>
      </c>
      <c r="F12532" s="61" t="s">
        <v>91</v>
      </c>
      <c r="G12532" s="61" t="s">
        <v>10220</v>
      </c>
      <c r="H12532" s="61" t="s">
        <v>9903</v>
      </c>
      <c r="I12532" s="61">
        <v>45.13</v>
      </c>
      <c r="J12532" s="61">
        <v>-85.61</v>
      </c>
      <c r="K12532">
        <v>1819</v>
      </c>
      <c r="L12532"/>
      <c r="M12532"/>
    </row>
    <row r="12533" spans="1:13">
      <c r="A12533" s="61" t="s">
        <v>40</v>
      </c>
      <c r="B12533" s="61">
        <v>48168</v>
      </c>
      <c r="C12533" s="63" t="s">
        <v>968</v>
      </c>
      <c r="D12533" s="61">
        <v>0</v>
      </c>
      <c r="E12533" s="61" t="s">
        <v>2280</v>
      </c>
      <c r="F12533" s="61" t="s">
        <v>91</v>
      </c>
      <c r="G12533" s="61" t="s">
        <v>763</v>
      </c>
      <c r="H12533" s="61" t="s">
        <v>9903</v>
      </c>
      <c r="I12533" s="61">
        <v>42.4</v>
      </c>
      <c r="J12533" s="61">
        <v>-83.6</v>
      </c>
      <c r="K12533">
        <v>24517</v>
      </c>
      <c r="L12533"/>
      <c r="M12533"/>
    </row>
    <row r="12534" spans="1:13">
      <c r="A12534" s="61" t="s">
        <v>40</v>
      </c>
      <c r="B12534" s="61">
        <v>48167</v>
      </c>
      <c r="C12534" s="63" t="s">
        <v>968</v>
      </c>
      <c r="D12534" s="61">
        <v>0</v>
      </c>
      <c r="E12534" s="61" t="s">
        <v>2280</v>
      </c>
      <c r="F12534" s="61" t="s">
        <v>91</v>
      </c>
      <c r="G12534" s="61" t="s">
        <v>9909</v>
      </c>
      <c r="H12534" s="61" t="s">
        <v>9903</v>
      </c>
      <c r="I12534" s="61">
        <v>42.43</v>
      </c>
      <c r="J12534" s="61">
        <v>-83.48</v>
      </c>
      <c r="K12534">
        <v>25071</v>
      </c>
      <c r="L12534"/>
      <c r="M12534"/>
    </row>
    <row r="12535" spans="1:13">
      <c r="A12535" s="61" t="s">
        <v>40</v>
      </c>
      <c r="B12535" s="61">
        <v>49870</v>
      </c>
      <c r="C12535" s="63" t="s">
        <v>968</v>
      </c>
      <c r="D12535" s="61">
        <v>0</v>
      </c>
      <c r="E12535" s="61" t="s">
        <v>1736</v>
      </c>
      <c r="F12535" s="61" t="s">
        <v>91</v>
      </c>
      <c r="G12535" s="61" t="s">
        <v>10312</v>
      </c>
      <c r="H12535" s="61" t="s">
        <v>10313</v>
      </c>
      <c r="I12535" s="61">
        <v>45.8</v>
      </c>
      <c r="J12535" s="61">
        <v>-87.91</v>
      </c>
      <c r="K12535">
        <v>3343</v>
      </c>
      <c r="L12535"/>
      <c r="M12535"/>
    </row>
    <row r="12536" spans="1:13">
      <c r="A12536" s="61" t="s">
        <v>40</v>
      </c>
      <c r="B12536" s="61">
        <v>48374</v>
      </c>
      <c r="C12536" s="63" t="s">
        <v>968</v>
      </c>
      <c r="D12536" s="61">
        <v>0</v>
      </c>
      <c r="E12536" s="61" t="s">
        <v>9970</v>
      </c>
      <c r="F12536" s="61" t="s">
        <v>91</v>
      </c>
      <c r="G12536" s="61" t="s">
        <v>9909</v>
      </c>
      <c r="H12536" s="61" t="s">
        <v>9903</v>
      </c>
      <c r="I12536" s="61">
        <v>42.47</v>
      </c>
      <c r="J12536" s="61">
        <v>-83.52</v>
      </c>
      <c r="K12536">
        <v>18008</v>
      </c>
      <c r="L12536"/>
      <c r="M12536"/>
    </row>
    <row r="12537" spans="1:13">
      <c r="A12537" s="61" t="s">
        <v>40</v>
      </c>
      <c r="B12537" s="61">
        <v>48375</v>
      </c>
      <c r="C12537" s="63" t="s">
        <v>968</v>
      </c>
      <c r="D12537" s="61">
        <v>0</v>
      </c>
      <c r="E12537" s="61" t="s">
        <v>9970</v>
      </c>
      <c r="F12537" s="61" t="s">
        <v>91</v>
      </c>
      <c r="G12537" s="61" t="s">
        <v>9909</v>
      </c>
      <c r="H12537" s="61" t="s">
        <v>9903</v>
      </c>
      <c r="I12537" s="61">
        <v>42.47</v>
      </c>
      <c r="J12537" s="61">
        <v>-83.49</v>
      </c>
      <c r="K12537">
        <v>23237</v>
      </c>
      <c r="L12537"/>
      <c r="M12537"/>
    </row>
    <row r="12538" spans="1:13">
      <c r="A12538" s="61" t="s">
        <v>40</v>
      </c>
      <c r="B12538" s="61">
        <v>48377</v>
      </c>
      <c r="C12538" s="63" t="s">
        <v>968</v>
      </c>
      <c r="D12538" s="61">
        <v>0</v>
      </c>
      <c r="E12538" s="61" t="s">
        <v>9970</v>
      </c>
      <c r="F12538" s="61" t="s">
        <v>91</v>
      </c>
      <c r="G12538" s="61" t="s">
        <v>9909</v>
      </c>
      <c r="H12538" s="61" t="s">
        <v>9903</v>
      </c>
      <c r="I12538" s="61">
        <v>42.5</v>
      </c>
      <c r="J12538" s="61">
        <v>-83.47</v>
      </c>
      <c r="K12538">
        <v>19691</v>
      </c>
      <c r="L12538"/>
      <c r="M12538"/>
    </row>
    <row r="12539" spans="1:13">
      <c r="A12539" s="61" t="s">
        <v>40</v>
      </c>
      <c r="B12539" s="61">
        <v>49448</v>
      </c>
      <c r="C12539" s="63" t="s">
        <v>968</v>
      </c>
      <c r="D12539" s="61">
        <v>0</v>
      </c>
      <c r="E12539" s="61" t="s">
        <v>10201</v>
      </c>
      <c r="F12539" s="61" t="s">
        <v>91</v>
      </c>
      <c r="G12539" s="61" t="s">
        <v>9183</v>
      </c>
      <c r="H12539" s="61" t="s">
        <v>9903</v>
      </c>
      <c r="I12539" s="61">
        <v>43.07</v>
      </c>
      <c r="J12539" s="61">
        <v>-86.06</v>
      </c>
      <c r="K12539">
        <v>4027</v>
      </c>
      <c r="L12539"/>
      <c r="M12539"/>
    </row>
    <row r="12540" spans="1:13">
      <c r="A12540" s="61" t="s">
        <v>40</v>
      </c>
      <c r="B12540" s="61">
        <v>48237</v>
      </c>
      <c r="C12540" s="63" t="s">
        <v>968</v>
      </c>
      <c r="D12540" s="61">
        <v>0</v>
      </c>
      <c r="E12540" s="61" t="s">
        <v>9961</v>
      </c>
      <c r="F12540" s="61" t="s">
        <v>91</v>
      </c>
      <c r="G12540" s="61" t="s">
        <v>9909</v>
      </c>
      <c r="H12540" s="61" t="s">
        <v>9903</v>
      </c>
      <c r="I12540" s="61">
        <v>42.46</v>
      </c>
      <c r="J12540" s="61">
        <v>-83.18</v>
      </c>
      <c r="K12540">
        <v>29560</v>
      </c>
      <c r="L12540"/>
      <c r="M12540"/>
    </row>
    <row r="12541" spans="1:13">
      <c r="A12541" s="61" t="s">
        <v>40</v>
      </c>
      <c r="B12541" s="61">
        <v>48363</v>
      </c>
      <c r="C12541" s="63" t="s">
        <v>968</v>
      </c>
      <c r="D12541" s="61">
        <v>0</v>
      </c>
      <c r="E12541" s="61" t="s">
        <v>1440</v>
      </c>
      <c r="F12541" s="61" t="s">
        <v>91</v>
      </c>
      <c r="G12541" s="61" t="s">
        <v>9909</v>
      </c>
      <c r="H12541" s="61" t="s">
        <v>9903</v>
      </c>
      <c r="I12541" s="61">
        <v>42.77</v>
      </c>
      <c r="J12541" s="61">
        <v>-83.16</v>
      </c>
      <c r="K12541">
        <v>7361</v>
      </c>
      <c r="L12541"/>
      <c r="M12541"/>
    </row>
    <row r="12542" spans="1:13">
      <c r="A12542" s="61" t="s">
        <v>40</v>
      </c>
      <c r="B12542" s="61">
        <v>48649</v>
      </c>
      <c r="C12542" s="63" t="s">
        <v>968</v>
      </c>
      <c r="D12542" s="61">
        <v>0</v>
      </c>
      <c r="E12542" s="61" t="s">
        <v>9463</v>
      </c>
      <c r="F12542" s="61" t="s">
        <v>91</v>
      </c>
      <c r="G12542" s="61" t="s">
        <v>9979</v>
      </c>
      <c r="H12542" s="61" t="s">
        <v>9903</v>
      </c>
      <c r="I12542" s="61">
        <v>43.14</v>
      </c>
      <c r="J12542" s="61">
        <v>-84.16</v>
      </c>
      <c r="K12542">
        <v>1634</v>
      </c>
      <c r="L12542"/>
      <c r="M12542"/>
    </row>
    <row r="12543" spans="1:13">
      <c r="A12543" s="61" t="s">
        <v>40</v>
      </c>
      <c r="B12543" s="61">
        <v>48864</v>
      </c>
      <c r="C12543" s="63" t="s">
        <v>968</v>
      </c>
      <c r="D12543" s="61">
        <v>0</v>
      </c>
      <c r="E12543" s="61" t="s">
        <v>10072</v>
      </c>
      <c r="F12543" s="61" t="s">
        <v>91</v>
      </c>
      <c r="G12543" s="61" t="s">
        <v>10073</v>
      </c>
      <c r="H12543" s="61" t="s">
        <v>9903</v>
      </c>
      <c r="I12543" s="61">
        <v>42.7</v>
      </c>
      <c r="J12543" s="61">
        <v>-84.41</v>
      </c>
      <c r="K12543">
        <v>22804</v>
      </c>
      <c r="L12543"/>
      <c r="M12543"/>
    </row>
    <row r="12544" spans="1:13">
      <c r="A12544" s="61" t="s">
        <v>40</v>
      </c>
      <c r="B12544" s="61">
        <v>49076</v>
      </c>
      <c r="C12544" s="63" t="s">
        <v>968</v>
      </c>
      <c r="D12544" s="61">
        <v>0</v>
      </c>
      <c r="E12544" s="61" t="s">
        <v>10130</v>
      </c>
      <c r="F12544" s="61" t="s">
        <v>91</v>
      </c>
      <c r="G12544" s="61" t="s">
        <v>10079</v>
      </c>
      <c r="H12544" s="61" t="s">
        <v>9903</v>
      </c>
      <c r="I12544" s="61">
        <v>42.44</v>
      </c>
      <c r="J12544" s="61">
        <v>-84.92</v>
      </c>
      <c r="K12544">
        <v>4445</v>
      </c>
      <c r="L12544"/>
      <c r="M12544"/>
    </row>
    <row r="12545" spans="1:13">
      <c r="A12545" s="61" t="s">
        <v>40</v>
      </c>
      <c r="B12545" s="61">
        <v>48749</v>
      </c>
      <c r="C12545" s="63" t="s">
        <v>968</v>
      </c>
      <c r="D12545" s="61">
        <v>0</v>
      </c>
      <c r="E12545" s="61" t="s">
        <v>10056</v>
      </c>
      <c r="F12545" s="61" t="s">
        <v>91</v>
      </c>
      <c r="G12545" s="61" t="s">
        <v>10011</v>
      </c>
      <c r="H12545" s="61" t="s">
        <v>9903</v>
      </c>
      <c r="I12545" s="61">
        <v>44.04</v>
      </c>
      <c r="J12545" s="61">
        <v>-83.85</v>
      </c>
      <c r="K12545">
        <v>1118</v>
      </c>
      <c r="L12545"/>
      <c r="M12545"/>
    </row>
    <row r="12546" spans="1:13">
      <c r="A12546" s="61" t="s">
        <v>40</v>
      </c>
      <c r="B12546" s="61">
        <v>49765</v>
      </c>
      <c r="C12546" s="63" t="s">
        <v>968</v>
      </c>
      <c r="D12546" s="61">
        <v>0</v>
      </c>
      <c r="E12546" s="61" t="s">
        <v>10297</v>
      </c>
      <c r="F12546" s="61" t="s">
        <v>91</v>
      </c>
      <c r="G12546" s="61" t="s">
        <v>10283</v>
      </c>
      <c r="H12546" s="61" t="s">
        <v>9903</v>
      </c>
      <c r="I12546" s="61">
        <v>45.35</v>
      </c>
      <c r="J12546" s="61">
        <v>-84.22</v>
      </c>
      <c r="K12546">
        <v>3898</v>
      </c>
      <c r="L12546"/>
      <c r="M12546"/>
    </row>
    <row r="12547" spans="1:13">
      <c r="A12547" s="61" t="s">
        <v>40</v>
      </c>
      <c r="B12547" s="61">
        <v>49675</v>
      </c>
      <c r="C12547" s="63" t="s">
        <v>968</v>
      </c>
      <c r="D12547" s="61">
        <v>0</v>
      </c>
      <c r="E12547" s="61" t="s">
        <v>10247</v>
      </c>
      <c r="F12547" s="61" t="s">
        <v>91</v>
      </c>
      <c r="G12547" s="61" t="s">
        <v>10213</v>
      </c>
      <c r="H12547" s="61" t="s">
        <v>9903</v>
      </c>
      <c r="I12547" s="61">
        <v>44.36</v>
      </c>
      <c r="J12547" s="61">
        <v>-86.2</v>
      </c>
      <c r="K12547">
        <v>964</v>
      </c>
      <c r="L12547"/>
      <c r="M12547"/>
    </row>
    <row r="12548" spans="1:13">
      <c r="A12548" s="61" t="s">
        <v>40</v>
      </c>
      <c r="B12548" s="61">
        <v>49264</v>
      </c>
      <c r="C12548" s="63" t="s">
        <v>968</v>
      </c>
      <c r="D12548" s="61">
        <v>0</v>
      </c>
      <c r="E12548" s="61" t="s">
        <v>10156</v>
      </c>
      <c r="F12548" s="61" t="s">
        <v>91</v>
      </c>
      <c r="G12548" s="61" t="s">
        <v>10073</v>
      </c>
      <c r="H12548" s="61" t="s">
        <v>9903</v>
      </c>
      <c r="I12548" s="61">
        <v>42.44</v>
      </c>
      <c r="J12548" s="61">
        <v>-84.56</v>
      </c>
      <c r="K12548">
        <v>1909</v>
      </c>
      <c r="L12548"/>
      <c r="M12548"/>
    </row>
    <row r="12549" spans="1:13">
      <c r="A12549" s="61" t="s">
        <v>40</v>
      </c>
      <c r="B12549" s="61">
        <v>49265</v>
      </c>
      <c r="C12549" s="63" t="s">
        <v>968</v>
      </c>
      <c r="D12549" s="61">
        <v>0</v>
      </c>
      <c r="E12549" s="61" t="s">
        <v>10157</v>
      </c>
      <c r="F12549" s="61" t="s">
        <v>91</v>
      </c>
      <c r="G12549" s="61" t="s">
        <v>10146</v>
      </c>
      <c r="H12549" s="61" t="s">
        <v>9903</v>
      </c>
      <c r="I12549" s="61">
        <v>42</v>
      </c>
      <c r="J12549" s="61">
        <v>-84.19</v>
      </c>
      <c r="K12549">
        <v>5055</v>
      </c>
      <c r="L12549"/>
      <c r="M12549"/>
    </row>
    <row r="12550" spans="1:13">
      <c r="A12550" s="61" t="s">
        <v>40</v>
      </c>
      <c r="B12550" s="61">
        <v>49953</v>
      </c>
      <c r="C12550" s="63" t="s">
        <v>968</v>
      </c>
      <c r="D12550" s="61">
        <v>0</v>
      </c>
      <c r="E12550" s="61" t="s">
        <v>10385</v>
      </c>
      <c r="F12550" s="61" t="s">
        <v>91</v>
      </c>
      <c r="G12550" s="61" t="s">
        <v>10370</v>
      </c>
      <c r="H12550" s="61" t="s">
        <v>9903</v>
      </c>
      <c r="I12550" s="61">
        <v>46.86</v>
      </c>
      <c r="J12550" s="61">
        <v>-89.31</v>
      </c>
      <c r="K12550">
        <v>2541</v>
      </c>
      <c r="L12550"/>
      <c r="M12550"/>
    </row>
    <row r="12551" spans="1:13">
      <c r="A12551" s="61" t="s">
        <v>40</v>
      </c>
      <c r="B12551" s="61">
        <v>48865</v>
      </c>
      <c r="C12551" s="63" t="s">
        <v>968</v>
      </c>
      <c r="D12551" s="61">
        <v>0</v>
      </c>
      <c r="E12551" s="61" t="s">
        <v>1369</v>
      </c>
      <c r="F12551" s="61" t="s">
        <v>91</v>
      </c>
      <c r="G12551" s="61" t="s">
        <v>10076</v>
      </c>
      <c r="H12551" s="61" t="s">
        <v>9903</v>
      </c>
      <c r="I12551" s="61">
        <v>43.06</v>
      </c>
      <c r="J12551" s="61">
        <v>-85.13</v>
      </c>
      <c r="K12551">
        <v>1756</v>
      </c>
      <c r="L12551"/>
      <c r="M12551"/>
    </row>
    <row r="12552" spans="1:13">
      <c r="A12552" s="61" t="s">
        <v>40</v>
      </c>
      <c r="B12552" s="61">
        <v>48462</v>
      </c>
      <c r="C12552" s="63" t="s">
        <v>968</v>
      </c>
      <c r="D12552" s="61">
        <v>0</v>
      </c>
      <c r="E12552" s="61" t="s">
        <v>10000</v>
      </c>
      <c r="F12552" s="61" t="s">
        <v>91</v>
      </c>
      <c r="G12552" s="61" t="s">
        <v>9909</v>
      </c>
      <c r="H12552" s="61" t="s">
        <v>9903</v>
      </c>
      <c r="I12552" s="61">
        <v>42.85</v>
      </c>
      <c r="J12552" s="61">
        <v>-83.44</v>
      </c>
      <c r="K12552">
        <v>13080</v>
      </c>
      <c r="L12552"/>
      <c r="M12552"/>
    </row>
    <row r="12553" spans="1:13">
      <c r="A12553" s="61" t="s">
        <v>40</v>
      </c>
      <c r="B12553" s="61">
        <v>48750</v>
      </c>
      <c r="C12553" s="63" t="s">
        <v>968</v>
      </c>
      <c r="D12553" s="61">
        <v>0</v>
      </c>
      <c r="E12553" s="61" t="s">
        <v>10057</v>
      </c>
      <c r="F12553" s="61" t="s">
        <v>91</v>
      </c>
      <c r="G12553" s="61" t="s">
        <v>10046</v>
      </c>
      <c r="H12553" s="61" t="s">
        <v>9903</v>
      </c>
      <c r="I12553" s="61">
        <v>44.42</v>
      </c>
      <c r="J12553" s="61">
        <v>-83.33</v>
      </c>
      <c r="K12553">
        <v>8978</v>
      </c>
      <c r="L12553"/>
      <c r="M12553"/>
    </row>
    <row r="12554" spans="1:13">
      <c r="A12554" s="61" t="s">
        <v>40</v>
      </c>
      <c r="B12554" s="61">
        <v>49266</v>
      </c>
      <c r="C12554" s="63" t="s">
        <v>968</v>
      </c>
      <c r="D12554" s="61">
        <v>0</v>
      </c>
      <c r="E12554" s="61" t="s">
        <v>10158</v>
      </c>
      <c r="F12554" s="61" t="s">
        <v>91</v>
      </c>
      <c r="G12554" s="61" t="s">
        <v>10147</v>
      </c>
      <c r="H12554" s="61" t="s">
        <v>9903</v>
      </c>
      <c r="I12554" s="61">
        <v>41.82</v>
      </c>
      <c r="J12554" s="61">
        <v>-84.53</v>
      </c>
      <c r="K12554">
        <v>2954</v>
      </c>
      <c r="L12554"/>
      <c r="M12554"/>
    </row>
    <row r="12555" spans="1:13">
      <c r="A12555" s="61" t="s">
        <v>40</v>
      </c>
      <c r="B12555" s="61">
        <v>49766</v>
      </c>
      <c r="C12555" s="63" t="s">
        <v>968</v>
      </c>
      <c r="D12555" s="61">
        <v>0</v>
      </c>
      <c r="E12555" s="61" t="s">
        <v>10298</v>
      </c>
      <c r="F12555" s="61" t="s">
        <v>91</v>
      </c>
      <c r="G12555" s="61" t="s">
        <v>10260</v>
      </c>
      <c r="H12555" s="61" t="s">
        <v>9903</v>
      </c>
      <c r="I12555" s="61">
        <v>44.9</v>
      </c>
      <c r="J12555" s="61">
        <v>-83.43</v>
      </c>
      <c r="K12555">
        <v>2461</v>
      </c>
      <c r="L12555"/>
      <c r="M12555"/>
    </row>
    <row r="12556" spans="1:13">
      <c r="A12556" s="61" t="s">
        <v>40</v>
      </c>
      <c r="B12556" s="61">
        <v>48463</v>
      </c>
      <c r="C12556" s="63" t="s">
        <v>968</v>
      </c>
      <c r="D12556" s="61">
        <v>0</v>
      </c>
      <c r="E12556" s="61" t="s">
        <v>2831</v>
      </c>
      <c r="F12556" s="61" t="s">
        <v>91</v>
      </c>
      <c r="G12556" s="61" t="s">
        <v>3697</v>
      </c>
      <c r="H12556" s="61" t="s">
        <v>9903</v>
      </c>
      <c r="I12556" s="61">
        <v>43.16</v>
      </c>
      <c r="J12556" s="61">
        <v>-83.52</v>
      </c>
      <c r="K12556">
        <v>4423</v>
      </c>
      <c r="L12556"/>
      <c r="M12556"/>
    </row>
    <row r="12557" spans="1:13">
      <c r="A12557" s="61" t="s">
        <v>40</v>
      </c>
      <c r="B12557" s="61">
        <v>49078</v>
      </c>
      <c r="C12557" s="63" t="s">
        <v>968</v>
      </c>
      <c r="D12557" s="61">
        <v>0</v>
      </c>
      <c r="E12557" s="61" t="s">
        <v>10131</v>
      </c>
      <c r="F12557" s="61" t="s">
        <v>91</v>
      </c>
      <c r="G12557" s="61" t="s">
        <v>10111</v>
      </c>
      <c r="H12557" s="61" t="s">
        <v>9903</v>
      </c>
      <c r="I12557" s="61">
        <v>42.45</v>
      </c>
      <c r="J12557" s="61">
        <v>-85.69</v>
      </c>
      <c r="K12557">
        <v>9483</v>
      </c>
      <c r="L12557"/>
      <c r="M12557"/>
    </row>
    <row r="12558" spans="1:13">
      <c r="A12558" s="61" t="s">
        <v>40</v>
      </c>
      <c r="B12558" s="61">
        <v>49267</v>
      </c>
      <c r="C12558" s="63" t="s">
        <v>968</v>
      </c>
      <c r="D12558" s="61">
        <v>0</v>
      </c>
      <c r="E12558" s="61" t="s">
        <v>10159</v>
      </c>
      <c r="F12558" s="61" t="s">
        <v>91</v>
      </c>
      <c r="G12558" s="61" t="s">
        <v>603</v>
      </c>
      <c r="H12558" s="61" t="s">
        <v>9903</v>
      </c>
      <c r="I12558" s="61">
        <v>41.76</v>
      </c>
      <c r="J12558" s="61">
        <v>-83.74</v>
      </c>
      <c r="K12558">
        <v>3920</v>
      </c>
      <c r="L12558"/>
      <c r="M12558"/>
    </row>
    <row r="12559" spans="1:13">
      <c r="A12559" s="61" t="s">
        <v>40</v>
      </c>
      <c r="B12559" s="61">
        <v>48464</v>
      </c>
      <c r="C12559" s="63" t="s">
        <v>968</v>
      </c>
      <c r="D12559" s="61">
        <v>0</v>
      </c>
      <c r="E12559" s="61" t="s">
        <v>10001</v>
      </c>
      <c r="F12559" s="61" t="s">
        <v>91</v>
      </c>
      <c r="G12559" s="61" t="s">
        <v>9906</v>
      </c>
      <c r="H12559" s="61" t="s">
        <v>9903</v>
      </c>
      <c r="I12559" s="61">
        <v>43.21</v>
      </c>
      <c r="J12559" s="61">
        <v>-83.46</v>
      </c>
      <c r="K12559">
        <v>2077</v>
      </c>
      <c r="L12559"/>
      <c r="M12559"/>
    </row>
    <row r="12560" spans="1:13">
      <c r="A12560" s="61" t="s">
        <v>40</v>
      </c>
      <c r="B12560" s="61">
        <v>48866</v>
      </c>
      <c r="C12560" s="63" t="s">
        <v>968</v>
      </c>
      <c r="D12560" s="61">
        <v>0</v>
      </c>
      <c r="E12560" s="61" t="s">
        <v>3815</v>
      </c>
      <c r="F12560" s="61" t="s">
        <v>91</v>
      </c>
      <c r="G12560" s="61" t="s">
        <v>3350</v>
      </c>
      <c r="H12560" s="61" t="s">
        <v>9903</v>
      </c>
      <c r="I12560" s="61">
        <v>43</v>
      </c>
      <c r="J12560" s="61">
        <v>-84.37</v>
      </c>
      <c r="K12560">
        <v>4728</v>
      </c>
      <c r="L12560"/>
      <c r="M12560"/>
    </row>
    <row r="12561" spans="1:13">
      <c r="A12561" s="61" t="s">
        <v>40</v>
      </c>
      <c r="B12561" s="61">
        <v>48754</v>
      </c>
      <c r="C12561" s="63" t="s">
        <v>968</v>
      </c>
      <c r="D12561" s="61">
        <v>0</v>
      </c>
      <c r="E12561" s="61" t="s">
        <v>10058</v>
      </c>
      <c r="F12561" s="61" t="s">
        <v>91</v>
      </c>
      <c r="G12561" s="61" t="s">
        <v>9414</v>
      </c>
      <c r="H12561" s="61" t="s">
        <v>9903</v>
      </c>
      <c r="I12561" s="61">
        <v>43.72</v>
      </c>
      <c r="J12561" s="61">
        <v>-83.26</v>
      </c>
      <c r="K12561">
        <v>978</v>
      </c>
      <c r="L12561"/>
      <c r="M12561"/>
    </row>
    <row r="12562" spans="1:13">
      <c r="A12562" s="61" t="s">
        <v>40</v>
      </c>
      <c r="B12562" s="61">
        <v>48867</v>
      </c>
      <c r="C12562" s="63" t="s">
        <v>968</v>
      </c>
      <c r="D12562" s="61">
        <v>0</v>
      </c>
      <c r="E12562" s="61" t="s">
        <v>10090</v>
      </c>
      <c r="F12562" s="61" t="s">
        <v>91</v>
      </c>
      <c r="G12562" s="61" t="s">
        <v>9977</v>
      </c>
      <c r="H12562" s="61" t="s">
        <v>9903</v>
      </c>
      <c r="I12562" s="61">
        <v>42.99</v>
      </c>
      <c r="J12562" s="61">
        <v>-84.17</v>
      </c>
      <c r="K12562">
        <v>27596</v>
      </c>
      <c r="L12562"/>
      <c r="M12562"/>
    </row>
    <row r="12563" spans="1:13">
      <c r="A12563" s="61" t="s">
        <v>40</v>
      </c>
      <c r="B12563" s="61">
        <v>48371</v>
      </c>
      <c r="C12563" s="63" t="s">
        <v>968</v>
      </c>
      <c r="D12563" s="61">
        <v>0</v>
      </c>
      <c r="E12563" s="61" t="s">
        <v>213</v>
      </c>
      <c r="F12563" s="61" t="s">
        <v>91</v>
      </c>
      <c r="G12563" s="61" t="s">
        <v>9909</v>
      </c>
      <c r="H12563" s="61" t="s">
        <v>9903</v>
      </c>
      <c r="I12563" s="61">
        <v>42.82</v>
      </c>
      <c r="J12563" s="61">
        <v>-83.25</v>
      </c>
      <c r="K12563">
        <v>25272</v>
      </c>
      <c r="L12563"/>
      <c r="M12563"/>
    </row>
    <row r="12564" spans="1:13">
      <c r="A12564" s="61" t="s">
        <v>40</v>
      </c>
      <c r="B12564" s="61">
        <v>48370</v>
      </c>
      <c r="C12564" s="63" t="s">
        <v>968</v>
      </c>
      <c r="D12564" s="61">
        <v>0</v>
      </c>
      <c r="E12564" s="61" t="s">
        <v>213</v>
      </c>
      <c r="F12564" s="61" t="s">
        <v>91</v>
      </c>
      <c r="G12564" s="61" t="s">
        <v>9909</v>
      </c>
      <c r="H12564" s="61" t="s">
        <v>9903</v>
      </c>
      <c r="I12564" s="61">
        <v>42.84</v>
      </c>
      <c r="J12564" s="61">
        <v>-83.2</v>
      </c>
      <c r="K12564">
        <v>1741</v>
      </c>
      <c r="L12564"/>
      <c r="M12564"/>
    </row>
    <row r="12565" spans="1:13">
      <c r="A12565" s="61" t="s">
        <v>40</v>
      </c>
      <c r="B12565" s="61">
        <v>48465</v>
      </c>
      <c r="C12565" s="63" t="s">
        <v>968</v>
      </c>
      <c r="D12565" s="61">
        <v>0</v>
      </c>
      <c r="E12565" s="61" t="s">
        <v>10002</v>
      </c>
      <c r="F12565" s="61" t="s">
        <v>91</v>
      </c>
      <c r="G12565" s="61" t="s">
        <v>9975</v>
      </c>
      <c r="H12565" s="61" t="s">
        <v>9903</v>
      </c>
      <c r="I12565" s="61">
        <v>43.62</v>
      </c>
      <c r="J12565" s="61">
        <v>-82.73</v>
      </c>
      <c r="K12565">
        <v>575</v>
      </c>
      <c r="L12565"/>
      <c r="M12565"/>
    </row>
    <row r="12566" spans="1:13">
      <c r="A12566" s="61" t="s">
        <v>40</v>
      </c>
      <c r="B12566" s="61">
        <v>49268</v>
      </c>
      <c r="C12566" s="63" t="s">
        <v>968</v>
      </c>
      <c r="D12566" s="61">
        <v>0</v>
      </c>
      <c r="E12566" s="61" t="s">
        <v>1951</v>
      </c>
      <c r="F12566" s="61" t="s">
        <v>91</v>
      </c>
      <c r="G12566" s="61" t="s">
        <v>10146</v>
      </c>
      <c r="H12566" s="61" t="s">
        <v>9903</v>
      </c>
      <c r="I12566" s="61">
        <v>41.87</v>
      </c>
      <c r="J12566" s="61">
        <v>-83.94</v>
      </c>
      <c r="K12566">
        <v>1047</v>
      </c>
      <c r="L12566"/>
      <c r="M12566"/>
    </row>
    <row r="12567" spans="1:13">
      <c r="A12567" s="61" t="s">
        <v>40</v>
      </c>
      <c r="B12567" s="61">
        <v>49768</v>
      </c>
      <c r="C12567" s="63" t="s">
        <v>968</v>
      </c>
      <c r="D12567" s="61">
        <v>0</v>
      </c>
      <c r="E12567" s="61" t="s">
        <v>4683</v>
      </c>
      <c r="F12567" s="61" t="s">
        <v>91</v>
      </c>
      <c r="G12567" s="61" t="s">
        <v>10263</v>
      </c>
      <c r="H12567" s="61" t="s">
        <v>9903</v>
      </c>
      <c r="I12567" s="61">
        <v>46.62</v>
      </c>
      <c r="J12567" s="61">
        <v>-85.03</v>
      </c>
      <c r="K12567">
        <v>403</v>
      </c>
      <c r="L12567"/>
      <c r="M12567"/>
    </row>
    <row r="12568" spans="1:13">
      <c r="A12568" s="61" t="s">
        <v>40</v>
      </c>
      <c r="B12568" s="61">
        <v>49338</v>
      </c>
      <c r="C12568" s="63" t="s">
        <v>968</v>
      </c>
      <c r="D12568" s="61">
        <v>0</v>
      </c>
      <c r="E12568" s="61" t="s">
        <v>1737</v>
      </c>
      <c r="F12568" s="61" t="s">
        <v>91</v>
      </c>
      <c r="G12568" s="61" t="s">
        <v>10168</v>
      </c>
      <c r="H12568" s="61" t="s">
        <v>9903</v>
      </c>
      <c r="I12568" s="61">
        <v>43.77</v>
      </c>
      <c r="J12568" s="61">
        <v>-85.6</v>
      </c>
      <c r="K12568">
        <v>1810</v>
      </c>
      <c r="L12568"/>
      <c r="M12568"/>
    </row>
    <row r="12569" spans="1:13">
      <c r="A12569" s="61" t="s">
        <v>40</v>
      </c>
      <c r="B12569" s="61">
        <v>49269</v>
      </c>
      <c r="C12569" s="63" t="s">
        <v>968</v>
      </c>
      <c r="D12569" s="61">
        <v>0</v>
      </c>
      <c r="E12569" s="61" t="s">
        <v>9327</v>
      </c>
      <c r="F12569" s="61" t="s">
        <v>91</v>
      </c>
      <c r="G12569" s="61" t="s">
        <v>425</v>
      </c>
      <c r="H12569" s="61" t="s">
        <v>9903</v>
      </c>
      <c r="I12569" s="61">
        <v>42.25</v>
      </c>
      <c r="J12569" s="61">
        <v>-84.59</v>
      </c>
      <c r="K12569">
        <v>5874</v>
      </c>
      <c r="L12569"/>
      <c r="M12569"/>
    </row>
    <row r="12570" spans="1:13">
      <c r="A12570" s="61" t="s">
        <v>40</v>
      </c>
      <c r="B12570" s="61">
        <v>49079</v>
      </c>
      <c r="C12570" s="63" t="s">
        <v>968</v>
      </c>
      <c r="D12570" s="61">
        <v>0</v>
      </c>
      <c r="E12570" s="61" t="s">
        <v>6246</v>
      </c>
      <c r="F12570" s="61" t="s">
        <v>91</v>
      </c>
      <c r="G12570" s="61" t="s">
        <v>8359</v>
      </c>
      <c r="H12570" s="61" t="s">
        <v>9903</v>
      </c>
      <c r="I12570" s="61">
        <v>42.21</v>
      </c>
      <c r="J12570" s="61">
        <v>-85.89</v>
      </c>
      <c r="K12570">
        <v>13766</v>
      </c>
      <c r="L12570"/>
      <c r="M12570"/>
    </row>
    <row r="12571" spans="1:13">
      <c r="A12571" s="61" t="s">
        <v>40</v>
      </c>
      <c r="B12571" s="61">
        <v>48466</v>
      </c>
      <c r="C12571" s="63" t="s">
        <v>968</v>
      </c>
      <c r="D12571" s="61">
        <v>0</v>
      </c>
      <c r="E12571" s="61" t="s">
        <v>10003</v>
      </c>
      <c r="F12571" s="61" t="s">
        <v>91</v>
      </c>
      <c r="G12571" s="61" t="s">
        <v>9975</v>
      </c>
      <c r="H12571" s="61" t="s">
        <v>9903</v>
      </c>
      <c r="I12571" s="61">
        <v>43.25</v>
      </c>
      <c r="J12571" s="61">
        <v>-82.81</v>
      </c>
      <c r="K12571">
        <v>1514</v>
      </c>
      <c r="L12571"/>
      <c r="M12571"/>
    </row>
    <row r="12572" spans="1:13">
      <c r="A12572" s="61" t="s">
        <v>40</v>
      </c>
      <c r="B12572" s="61">
        <v>49958</v>
      </c>
      <c r="C12572" s="63" t="s">
        <v>968</v>
      </c>
      <c r="D12572" s="61">
        <v>0</v>
      </c>
      <c r="E12572" s="61" t="s">
        <v>10386</v>
      </c>
      <c r="F12572" s="61" t="s">
        <v>91</v>
      </c>
      <c r="G12572" s="61" t="s">
        <v>10367</v>
      </c>
      <c r="H12572" s="61" t="s">
        <v>9903</v>
      </c>
      <c r="I12572" s="61">
        <v>46.82</v>
      </c>
      <c r="J12572" s="61">
        <v>-88.63</v>
      </c>
      <c r="K12572">
        <v>1118</v>
      </c>
      <c r="L12572"/>
      <c r="M12572"/>
    </row>
    <row r="12573" spans="1:13">
      <c r="A12573" s="61" t="s">
        <v>40</v>
      </c>
      <c r="B12573" s="61">
        <v>49769</v>
      </c>
      <c r="C12573" s="63" t="s">
        <v>968</v>
      </c>
      <c r="D12573" s="61">
        <v>0</v>
      </c>
      <c r="E12573" s="61" t="s">
        <v>10299</v>
      </c>
      <c r="F12573" s="61" t="s">
        <v>91</v>
      </c>
      <c r="G12573" s="61" t="s">
        <v>10256</v>
      </c>
      <c r="H12573" s="61" t="s">
        <v>9903</v>
      </c>
      <c r="I12573" s="61">
        <v>45.55</v>
      </c>
      <c r="J12573" s="61">
        <v>-84.78</v>
      </c>
      <c r="K12573">
        <v>1642</v>
      </c>
      <c r="L12573"/>
      <c r="M12573"/>
    </row>
    <row r="12574" spans="1:13">
      <c r="A12574" s="61" t="s">
        <v>40</v>
      </c>
      <c r="B12574" s="61">
        <v>49449</v>
      </c>
      <c r="C12574" s="63" t="s">
        <v>968</v>
      </c>
      <c r="D12574" s="61">
        <v>0</v>
      </c>
      <c r="E12574" s="61" t="s">
        <v>10202</v>
      </c>
      <c r="F12574" s="61" t="s">
        <v>91</v>
      </c>
      <c r="G12574" s="61" t="s">
        <v>10194</v>
      </c>
      <c r="H12574" s="61" t="s">
        <v>9903</v>
      </c>
      <c r="I12574" s="61">
        <v>43.78</v>
      </c>
      <c r="J12574" s="61">
        <v>-86.43</v>
      </c>
      <c r="K12574">
        <v>2776</v>
      </c>
      <c r="L12574"/>
      <c r="M12574"/>
    </row>
    <row r="12575" spans="1:13">
      <c r="A12575" s="61" t="s">
        <v>40</v>
      </c>
      <c r="B12575" s="61">
        <v>48871</v>
      </c>
      <c r="C12575" s="63" t="s">
        <v>968</v>
      </c>
      <c r="D12575" s="61">
        <v>0</v>
      </c>
      <c r="E12575" s="61" t="s">
        <v>10096</v>
      </c>
      <c r="F12575" s="61" t="s">
        <v>91</v>
      </c>
      <c r="G12575" s="61" t="s">
        <v>10016</v>
      </c>
      <c r="H12575" s="61" t="s">
        <v>9903</v>
      </c>
      <c r="I12575" s="61">
        <v>43.18</v>
      </c>
      <c r="J12575" s="61">
        <v>-84.67</v>
      </c>
      <c r="K12575">
        <v>1994</v>
      </c>
      <c r="L12575"/>
      <c r="M12575"/>
    </row>
    <row r="12576" spans="1:13">
      <c r="A12576" s="61" t="s">
        <v>40</v>
      </c>
      <c r="B12576" s="61">
        <v>49873</v>
      </c>
      <c r="C12576" s="63" t="s">
        <v>968</v>
      </c>
      <c r="D12576" s="61">
        <v>0</v>
      </c>
      <c r="E12576" s="61" t="s">
        <v>10354</v>
      </c>
      <c r="F12576" s="61" t="s">
        <v>91</v>
      </c>
      <c r="G12576" s="61" t="s">
        <v>10323</v>
      </c>
      <c r="H12576" s="61" t="s">
        <v>10313</v>
      </c>
      <c r="I12576" s="61">
        <v>45.87</v>
      </c>
      <c r="J12576" s="61">
        <v>-87.48</v>
      </c>
      <c r="K12576">
        <v>158</v>
      </c>
      <c r="L12576"/>
      <c r="M12576"/>
    </row>
    <row r="12577" spans="1:13">
      <c r="A12577" s="61" t="s">
        <v>40</v>
      </c>
      <c r="B12577" s="61">
        <v>48872</v>
      </c>
      <c r="C12577" s="63" t="s">
        <v>968</v>
      </c>
      <c r="D12577" s="61">
        <v>0</v>
      </c>
      <c r="E12577" s="61" t="s">
        <v>680</v>
      </c>
      <c r="F12577" s="61" t="s">
        <v>91</v>
      </c>
      <c r="G12577" s="61" t="s">
        <v>9977</v>
      </c>
      <c r="H12577" s="61" t="s">
        <v>9903</v>
      </c>
      <c r="I12577" s="61">
        <v>42.82</v>
      </c>
      <c r="J12577" s="61">
        <v>-84.22</v>
      </c>
      <c r="K12577">
        <v>7390</v>
      </c>
      <c r="L12577"/>
      <c r="M12577"/>
    </row>
    <row r="12578" spans="1:13">
      <c r="A12578" s="61" t="s">
        <v>40</v>
      </c>
      <c r="B12578" s="61">
        <v>49270</v>
      </c>
      <c r="C12578" s="63" t="s">
        <v>968</v>
      </c>
      <c r="D12578" s="61">
        <v>0</v>
      </c>
      <c r="E12578" s="61" t="s">
        <v>3103</v>
      </c>
      <c r="F12578" s="61" t="s">
        <v>91</v>
      </c>
      <c r="G12578" s="61" t="s">
        <v>603</v>
      </c>
      <c r="H12578" s="61" t="s">
        <v>9903</v>
      </c>
      <c r="I12578" s="61">
        <v>41.89</v>
      </c>
      <c r="J12578" s="61">
        <v>-83.71</v>
      </c>
      <c r="K12578">
        <v>5822</v>
      </c>
      <c r="L12578"/>
      <c r="M12578"/>
    </row>
    <row r="12579" spans="1:13">
      <c r="A12579" s="61" t="s">
        <v>40</v>
      </c>
      <c r="B12579" s="61">
        <v>49770</v>
      </c>
      <c r="C12579" s="63" t="s">
        <v>968</v>
      </c>
      <c r="D12579" s="61">
        <v>0</v>
      </c>
      <c r="E12579" s="61" t="s">
        <v>10300</v>
      </c>
      <c r="F12579" s="61" t="s">
        <v>91</v>
      </c>
      <c r="G12579" s="61" t="s">
        <v>10256</v>
      </c>
      <c r="H12579" s="61" t="s">
        <v>9903</v>
      </c>
      <c r="I12579" s="61">
        <v>45.36</v>
      </c>
      <c r="J12579" s="61">
        <v>-84.95</v>
      </c>
      <c r="K12579">
        <v>17643</v>
      </c>
      <c r="L12579"/>
      <c r="M12579"/>
    </row>
    <row r="12580" spans="1:13">
      <c r="A12580" s="61" t="s">
        <v>40</v>
      </c>
      <c r="B12580" s="61">
        <v>48873</v>
      </c>
      <c r="C12580" s="63" t="s">
        <v>968</v>
      </c>
      <c r="D12580" s="61">
        <v>0</v>
      </c>
      <c r="E12580" s="61" t="s">
        <v>10097</v>
      </c>
      <c r="F12580" s="61" t="s">
        <v>91</v>
      </c>
      <c r="G12580" s="61" t="s">
        <v>10076</v>
      </c>
      <c r="H12580" s="61" t="s">
        <v>9903</v>
      </c>
      <c r="I12580" s="61">
        <v>43</v>
      </c>
      <c r="J12580" s="61">
        <v>-84.84</v>
      </c>
      <c r="K12580">
        <v>1535</v>
      </c>
      <c r="L12580"/>
      <c r="M12580"/>
    </row>
    <row r="12581" spans="1:13">
      <c r="A12581" s="61" t="s">
        <v>40</v>
      </c>
      <c r="B12581" s="61">
        <v>49774</v>
      </c>
      <c r="C12581" s="63" t="s">
        <v>968</v>
      </c>
      <c r="D12581" s="61">
        <v>0</v>
      </c>
      <c r="E12581" s="61" t="s">
        <v>10301</v>
      </c>
      <c r="F12581" s="61" t="s">
        <v>91</v>
      </c>
      <c r="G12581" s="61" t="s">
        <v>10263</v>
      </c>
      <c r="H12581" s="61" t="s">
        <v>9903</v>
      </c>
      <c r="I12581" s="61">
        <v>46.16</v>
      </c>
      <c r="J12581" s="61">
        <v>-84.36</v>
      </c>
      <c r="K12581">
        <v>3011</v>
      </c>
      <c r="L12581"/>
      <c r="M12581"/>
    </row>
    <row r="12582" spans="1:13">
      <c r="A12582" s="61" t="s">
        <v>40</v>
      </c>
      <c r="B12582" s="61">
        <v>49339</v>
      </c>
      <c r="C12582" s="63" t="s">
        <v>968</v>
      </c>
      <c r="D12582" s="61">
        <v>0</v>
      </c>
      <c r="E12582" s="61" t="s">
        <v>7382</v>
      </c>
      <c r="F12582" s="61" t="s">
        <v>91</v>
      </c>
      <c r="G12582" s="61" t="s">
        <v>10078</v>
      </c>
      <c r="H12582" s="61" t="s">
        <v>9903</v>
      </c>
      <c r="I12582" s="61">
        <v>43.31</v>
      </c>
      <c r="J12582" s="61">
        <v>-85.49</v>
      </c>
      <c r="K12582">
        <v>2376</v>
      </c>
      <c r="L12582"/>
      <c r="M12582"/>
    </row>
    <row r="12583" spans="1:13">
      <c r="A12583" s="61" t="s">
        <v>40</v>
      </c>
      <c r="B12583" s="61">
        <v>48755</v>
      </c>
      <c r="C12583" s="63" t="s">
        <v>968</v>
      </c>
      <c r="D12583" s="61">
        <v>0</v>
      </c>
      <c r="E12583" s="61" t="s">
        <v>10059</v>
      </c>
      <c r="F12583" s="61" t="s">
        <v>91</v>
      </c>
      <c r="G12583" s="61" t="s">
        <v>9414</v>
      </c>
      <c r="H12583" s="61" t="s">
        <v>9903</v>
      </c>
      <c r="I12583" s="61">
        <v>43.82</v>
      </c>
      <c r="J12583" s="61">
        <v>-83.27</v>
      </c>
      <c r="K12583">
        <v>3077</v>
      </c>
      <c r="L12583"/>
      <c r="M12583"/>
    </row>
    <row r="12584" spans="1:13">
      <c r="A12584" s="61" t="s">
        <v>40</v>
      </c>
      <c r="B12584" s="61">
        <v>48169</v>
      </c>
      <c r="C12584" s="63" t="s">
        <v>968</v>
      </c>
      <c r="D12584" s="61">
        <v>0</v>
      </c>
      <c r="E12584" s="61" t="s">
        <v>9948</v>
      </c>
      <c r="F12584" s="61" t="s">
        <v>91</v>
      </c>
      <c r="G12584" s="61" t="s">
        <v>3771</v>
      </c>
      <c r="H12584" s="61" t="s">
        <v>9903</v>
      </c>
      <c r="I12584" s="61">
        <v>42.45</v>
      </c>
      <c r="J12584" s="61">
        <v>-83.94</v>
      </c>
      <c r="K12584">
        <v>20336</v>
      </c>
      <c r="L12584"/>
      <c r="M12584"/>
    </row>
    <row r="12585" spans="1:13">
      <c r="A12585" s="61" t="s">
        <v>40</v>
      </c>
      <c r="B12585" s="61">
        <v>48650</v>
      </c>
      <c r="C12585" s="63" t="s">
        <v>968</v>
      </c>
      <c r="D12585" s="61">
        <v>0</v>
      </c>
      <c r="E12585" s="61" t="s">
        <v>10031</v>
      </c>
      <c r="F12585" s="61" t="s">
        <v>91</v>
      </c>
      <c r="G12585" s="61" t="s">
        <v>7408</v>
      </c>
      <c r="H12585" s="61" t="s">
        <v>9903</v>
      </c>
      <c r="I12585" s="61">
        <v>43.85</v>
      </c>
      <c r="J12585" s="61">
        <v>-83.96</v>
      </c>
      <c r="K12585">
        <v>6807</v>
      </c>
      <c r="L12585"/>
      <c r="M12585"/>
    </row>
    <row r="12586" spans="1:13">
      <c r="A12586" s="61" t="s">
        <v>40</v>
      </c>
      <c r="B12586" s="61">
        <v>49271</v>
      </c>
      <c r="C12586" s="63" t="s">
        <v>968</v>
      </c>
      <c r="D12586" s="61">
        <v>0</v>
      </c>
      <c r="E12586" s="61" t="s">
        <v>2108</v>
      </c>
      <c r="F12586" s="61" t="s">
        <v>91</v>
      </c>
      <c r="G12586" s="61" t="s">
        <v>10147</v>
      </c>
      <c r="H12586" s="61" t="s">
        <v>9903</v>
      </c>
      <c r="I12586" s="61">
        <v>41.9</v>
      </c>
      <c r="J12586" s="61">
        <v>-84.43</v>
      </c>
      <c r="K12586">
        <v>2230</v>
      </c>
      <c r="L12586"/>
      <c r="M12586"/>
    </row>
    <row r="12587" spans="1:13">
      <c r="A12587" s="61" t="s">
        <v>40</v>
      </c>
      <c r="B12587" s="61">
        <v>49080</v>
      </c>
      <c r="C12587" s="63" t="s">
        <v>968</v>
      </c>
      <c r="D12587" s="61">
        <v>0</v>
      </c>
      <c r="E12587" s="61" t="s">
        <v>10132</v>
      </c>
      <c r="F12587" s="61" t="s">
        <v>91</v>
      </c>
      <c r="G12587" s="61" t="s">
        <v>10111</v>
      </c>
      <c r="H12587" s="61" t="s">
        <v>9903</v>
      </c>
      <c r="I12587" s="61">
        <v>42.44</v>
      </c>
      <c r="J12587" s="61">
        <v>-85.64</v>
      </c>
      <c r="K12587">
        <v>15994</v>
      </c>
      <c r="L12587"/>
      <c r="M12587"/>
    </row>
    <row r="12588" spans="1:13">
      <c r="A12588" s="61" t="s">
        <v>40</v>
      </c>
      <c r="B12588" s="61">
        <v>49272</v>
      </c>
      <c r="C12588" s="63" t="s">
        <v>968</v>
      </c>
      <c r="D12588" s="61">
        <v>0</v>
      </c>
      <c r="E12588" s="61" t="s">
        <v>9698</v>
      </c>
      <c r="F12588" s="61" t="s">
        <v>91</v>
      </c>
      <c r="G12588" s="61" t="s">
        <v>425</v>
      </c>
      <c r="H12588" s="61" t="s">
        <v>9903</v>
      </c>
      <c r="I12588" s="61">
        <v>42.39</v>
      </c>
      <c r="J12588" s="61">
        <v>-84.34</v>
      </c>
      <c r="K12588">
        <v>2413</v>
      </c>
      <c r="L12588"/>
      <c r="M12588"/>
    </row>
    <row r="12589" spans="1:13">
      <c r="A12589" s="61" t="s">
        <v>40</v>
      </c>
      <c r="B12589" s="61">
        <v>48069</v>
      </c>
      <c r="C12589" s="63" t="s">
        <v>968</v>
      </c>
      <c r="D12589" s="61">
        <v>0</v>
      </c>
      <c r="E12589" s="61" t="s">
        <v>9929</v>
      </c>
      <c r="F12589" s="61" t="s">
        <v>91</v>
      </c>
      <c r="G12589" s="61" t="s">
        <v>9909</v>
      </c>
      <c r="H12589" s="61" t="s">
        <v>9903</v>
      </c>
      <c r="I12589" s="61">
        <v>42.47</v>
      </c>
      <c r="J12589" s="61">
        <v>-83.14</v>
      </c>
      <c r="K12589">
        <v>2627</v>
      </c>
      <c r="L12589"/>
      <c r="M12589"/>
    </row>
    <row r="12590" spans="1:13">
      <c r="A12590" s="61" t="s">
        <v>40</v>
      </c>
      <c r="B12590" s="61">
        <v>48170</v>
      </c>
      <c r="C12590" s="63" t="s">
        <v>968</v>
      </c>
      <c r="D12590" s="61">
        <v>0</v>
      </c>
      <c r="E12590" s="61" t="s">
        <v>1305</v>
      </c>
      <c r="F12590" s="61" t="s">
        <v>91</v>
      </c>
      <c r="G12590" s="61" t="s">
        <v>763</v>
      </c>
      <c r="H12590" s="61" t="s">
        <v>9903</v>
      </c>
      <c r="I12590" s="61">
        <v>42.37</v>
      </c>
      <c r="J12590" s="61">
        <v>-83.46</v>
      </c>
      <c r="K12590">
        <v>41069</v>
      </c>
      <c r="L12590"/>
      <c r="M12590"/>
    </row>
    <row r="12591" spans="1:13">
      <c r="A12591" s="61" t="s">
        <v>40</v>
      </c>
      <c r="B12591" s="61">
        <v>49775</v>
      </c>
      <c r="C12591" s="63" t="s">
        <v>968</v>
      </c>
      <c r="D12591" s="61">
        <v>0</v>
      </c>
      <c r="E12591" s="61" t="s">
        <v>10302</v>
      </c>
      <c r="F12591" s="61" t="s">
        <v>91</v>
      </c>
      <c r="G12591" s="61" t="s">
        <v>10270</v>
      </c>
      <c r="H12591" s="61" t="s">
        <v>9903</v>
      </c>
      <c r="I12591" s="61">
        <v>45.76</v>
      </c>
      <c r="J12591" s="61">
        <v>-84.46</v>
      </c>
      <c r="K12591">
        <v>100</v>
      </c>
      <c r="L12591"/>
      <c r="M12591"/>
    </row>
    <row r="12592" spans="1:13">
      <c r="A12592" s="61" t="s">
        <v>40</v>
      </c>
      <c r="B12592" s="61">
        <v>48341</v>
      </c>
      <c r="C12592" s="63" t="s">
        <v>968</v>
      </c>
      <c r="D12592" s="61">
        <v>0</v>
      </c>
      <c r="E12592" s="61" t="s">
        <v>7103</v>
      </c>
      <c r="F12592" s="61" t="s">
        <v>91</v>
      </c>
      <c r="G12592" s="61" t="s">
        <v>9909</v>
      </c>
      <c r="H12592" s="61" t="s">
        <v>9903</v>
      </c>
      <c r="I12592" s="61">
        <v>42.63</v>
      </c>
      <c r="J12592" s="61">
        <v>-83.3</v>
      </c>
      <c r="K12592">
        <v>16980</v>
      </c>
      <c r="L12592"/>
      <c r="M12592"/>
    </row>
    <row r="12593" spans="1:13">
      <c r="A12593" s="61" t="s">
        <v>40</v>
      </c>
      <c r="B12593" s="61">
        <v>48340</v>
      </c>
      <c r="C12593" s="63" t="s">
        <v>968</v>
      </c>
      <c r="D12593" s="61">
        <v>0</v>
      </c>
      <c r="E12593" s="61" t="s">
        <v>7103</v>
      </c>
      <c r="F12593" s="61" t="s">
        <v>91</v>
      </c>
      <c r="G12593" s="61" t="s">
        <v>9909</v>
      </c>
      <c r="H12593" s="61" t="s">
        <v>9903</v>
      </c>
      <c r="I12593" s="61">
        <v>42.67</v>
      </c>
      <c r="J12593" s="61">
        <v>-83.29</v>
      </c>
      <c r="K12593">
        <v>26039</v>
      </c>
      <c r="L12593"/>
      <c r="M12593"/>
    </row>
    <row r="12594" spans="1:13">
      <c r="A12594" s="61" t="s">
        <v>40</v>
      </c>
      <c r="B12594" s="61">
        <v>48342</v>
      </c>
      <c r="C12594" s="63" t="s">
        <v>968</v>
      </c>
      <c r="D12594" s="61">
        <v>0</v>
      </c>
      <c r="E12594" s="61" t="s">
        <v>7103</v>
      </c>
      <c r="F12594" s="61" t="s">
        <v>91</v>
      </c>
      <c r="G12594" s="61" t="s">
        <v>9909</v>
      </c>
      <c r="H12594" s="61" t="s">
        <v>9903</v>
      </c>
      <c r="I12594" s="61">
        <v>42.64</v>
      </c>
      <c r="J12594" s="61">
        <v>-83.28</v>
      </c>
      <c r="K12594">
        <v>18685</v>
      </c>
      <c r="L12594"/>
      <c r="M12594"/>
    </row>
    <row r="12595" spans="1:13">
      <c r="A12595" s="61" t="s">
        <v>40</v>
      </c>
      <c r="B12595" s="61">
        <v>48467</v>
      </c>
      <c r="C12595" s="63" t="s">
        <v>968</v>
      </c>
      <c r="D12595" s="61">
        <v>0</v>
      </c>
      <c r="E12595" s="61" t="s">
        <v>10004</v>
      </c>
      <c r="F12595" s="61" t="s">
        <v>91</v>
      </c>
      <c r="G12595" s="61" t="s">
        <v>9414</v>
      </c>
      <c r="H12595" s="61" t="s">
        <v>9903</v>
      </c>
      <c r="I12595" s="61">
        <v>44.04</v>
      </c>
      <c r="J12595" s="61">
        <v>-82.99</v>
      </c>
      <c r="K12595">
        <v>2228</v>
      </c>
      <c r="L12595"/>
      <c r="M12595"/>
    </row>
    <row r="12596" spans="1:13">
      <c r="A12596" s="61" t="s">
        <v>40</v>
      </c>
      <c r="B12596" s="61">
        <v>48468</v>
      </c>
      <c r="C12596" s="63" t="s">
        <v>968</v>
      </c>
      <c r="D12596" s="61">
        <v>0</v>
      </c>
      <c r="E12596" s="61" t="s">
        <v>10005</v>
      </c>
      <c r="F12596" s="61" t="s">
        <v>91</v>
      </c>
      <c r="G12596" s="61" t="s">
        <v>9414</v>
      </c>
      <c r="H12596" s="61" t="s">
        <v>9903</v>
      </c>
      <c r="I12596" s="61">
        <v>43.93</v>
      </c>
      <c r="J12596" s="61">
        <v>-82.71</v>
      </c>
      <c r="K12596">
        <v>1234</v>
      </c>
      <c r="L12596"/>
      <c r="M12596"/>
    </row>
    <row r="12597" spans="1:13">
      <c r="A12597" s="61" t="s">
        <v>40</v>
      </c>
      <c r="B12597" s="61">
        <v>48060</v>
      </c>
      <c r="C12597" s="63" t="s">
        <v>968</v>
      </c>
      <c r="D12597" s="61">
        <v>0</v>
      </c>
      <c r="E12597" s="61" t="s">
        <v>9927</v>
      </c>
      <c r="F12597" s="61" t="s">
        <v>91</v>
      </c>
      <c r="G12597" s="61" t="s">
        <v>7717</v>
      </c>
      <c r="H12597" s="61" t="s">
        <v>9903</v>
      </c>
      <c r="I12597" s="61">
        <v>42.97</v>
      </c>
      <c r="J12597" s="61">
        <v>-82.42</v>
      </c>
      <c r="K12597">
        <v>39775</v>
      </c>
      <c r="L12597"/>
      <c r="M12597"/>
    </row>
    <row r="12598" spans="1:13">
      <c r="A12598" s="61" t="s">
        <v>40</v>
      </c>
      <c r="B12598" s="61">
        <v>48469</v>
      </c>
      <c r="C12598" s="63" t="s">
        <v>968</v>
      </c>
      <c r="D12598" s="61">
        <v>0</v>
      </c>
      <c r="E12598" s="61" t="s">
        <v>10006</v>
      </c>
      <c r="F12598" s="61" t="s">
        <v>91</v>
      </c>
      <c r="G12598" s="61" t="s">
        <v>9975</v>
      </c>
      <c r="H12598" s="61" t="s">
        <v>9903</v>
      </c>
      <c r="I12598" s="61">
        <v>43.43</v>
      </c>
      <c r="J12598" s="61">
        <v>-82.54</v>
      </c>
      <c r="K12598">
        <v>1198</v>
      </c>
      <c r="L12598"/>
      <c r="M12598"/>
    </row>
    <row r="12599" spans="1:13">
      <c r="A12599" s="61" t="s">
        <v>40</v>
      </c>
      <c r="B12599" s="61">
        <v>49024</v>
      </c>
      <c r="C12599" s="63" t="s">
        <v>968</v>
      </c>
      <c r="D12599" s="61">
        <v>0</v>
      </c>
      <c r="E12599" s="61" t="s">
        <v>1894</v>
      </c>
      <c r="F12599" s="61" t="s">
        <v>91</v>
      </c>
      <c r="G12599" s="61" t="s">
        <v>10109</v>
      </c>
      <c r="H12599" s="61" t="s">
        <v>9903</v>
      </c>
      <c r="I12599" s="61">
        <v>42.2</v>
      </c>
      <c r="J12599" s="61">
        <v>-85.59</v>
      </c>
      <c r="K12599">
        <v>30332</v>
      </c>
      <c r="L12599"/>
      <c r="M12599"/>
    </row>
    <row r="12600" spans="1:13">
      <c r="A12600" s="61" t="s">
        <v>40</v>
      </c>
      <c r="B12600" s="61">
        <v>49002</v>
      </c>
      <c r="C12600" s="63" t="s">
        <v>968</v>
      </c>
      <c r="D12600" s="61">
        <v>0</v>
      </c>
      <c r="E12600" s="61" t="s">
        <v>1894</v>
      </c>
      <c r="F12600" s="61" t="s">
        <v>91</v>
      </c>
      <c r="G12600" s="61" t="s">
        <v>10109</v>
      </c>
      <c r="H12600" s="61" t="s">
        <v>9903</v>
      </c>
      <c r="I12600" s="61">
        <v>42.2</v>
      </c>
      <c r="J12600" s="61">
        <v>-85.56</v>
      </c>
      <c r="K12600">
        <v>19553</v>
      </c>
      <c r="L12600"/>
      <c r="M12600"/>
    </row>
    <row r="12601" spans="1:13">
      <c r="A12601" s="61" t="s">
        <v>40</v>
      </c>
      <c r="B12601" s="61">
        <v>48875</v>
      </c>
      <c r="C12601" s="63" t="s">
        <v>968</v>
      </c>
      <c r="D12601" s="61">
        <v>0</v>
      </c>
      <c r="E12601" s="61" t="s">
        <v>1710</v>
      </c>
      <c r="F12601" s="61" t="s">
        <v>91</v>
      </c>
      <c r="G12601" s="61" t="s">
        <v>10076</v>
      </c>
      <c r="H12601" s="61" t="s">
        <v>9903</v>
      </c>
      <c r="I12601" s="61">
        <v>42.87</v>
      </c>
      <c r="J12601" s="61">
        <v>-84.9</v>
      </c>
      <c r="K12601">
        <v>10582</v>
      </c>
      <c r="L12601"/>
      <c r="M12601"/>
    </row>
    <row r="12602" spans="1:13">
      <c r="A12602" s="61" t="s">
        <v>40</v>
      </c>
      <c r="B12602" s="61">
        <v>49776</v>
      </c>
      <c r="C12602" s="63" t="s">
        <v>968</v>
      </c>
      <c r="D12602" s="61">
        <v>0</v>
      </c>
      <c r="E12602" s="61" t="s">
        <v>10303</v>
      </c>
      <c r="F12602" s="61" t="s">
        <v>91</v>
      </c>
      <c r="G12602" s="61" t="s">
        <v>10283</v>
      </c>
      <c r="H12602" s="61" t="s">
        <v>9903</v>
      </c>
      <c r="I12602" s="61">
        <v>45.26</v>
      </c>
      <c r="J12602" s="61">
        <v>-83.69</v>
      </c>
      <c r="K12602">
        <v>1779</v>
      </c>
      <c r="L12602"/>
      <c r="M12602"/>
    </row>
    <row r="12603" spans="1:13">
      <c r="A12603" s="61" t="s">
        <v>40</v>
      </c>
      <c r="B12603" s="61">
        <v>48876</v>
      </c>
      <c r="C12603" s="63" t="s">
        <v>968</v>
      </c>
      <c r="D12603" s="61">
        <v>0</v>
      </c>
      <c r="E12603" s="61" t="s">
        <v>10098</v>
      </c>
      <c r="F12603" s="61" t="s">
        <v>91</v>
      </c>
      <c r="G12603" s="61" t="s">
        <v>10079</v>
      </c>
      <c r="H12603" s="61" t="s">
        <v>9903</v>
      </c>
      <c r="I12603" s="61">
        <v>42.64</v>
      </c>
      <c r="J12603" s="61">
        <v>-84.73</v>
      </c>
      <c r="K12603">
        <v>4419</v>
      </c>
      <c r="L12603"/>
      <c r="M12603"/>
    </row>
    <row r="12604" spans="1:13">
      <c r="A12604" s="61" t="s">
        <v>40</v>
      </c>
      <c r="B12604" s="61">
        <v>49874</v>
      </c>
      <c r="C12604" s="63" t="s">
        <v>968</v>
      </c>
      <c r="D12604" s="61">
        <v>0</v>
      </c>
      <c r="E12604" s="61" t="s">
        <v>10355</v>
      </c>
      <c r="F12604" s="61" t="s">
        <v>91</v>
      </c>
      <c r="G12604" s="61" t="s">
        <v>10323</v>
      </c>
      <c r="H12604" s="61" t="s">
        <v>10313</v>
      </c>
      <c r="I12604" s="61">
        <v>45.68</v>
      </c>
      <c r="J12604" s="61">
        <v>-87.52</v>
      </c>
      <c r="K12604">
        <v>1043</v>
      </c>
      <c r="L12604"/>
      <c r="M12604"/>
    </row>
    <row r="12605" spans="1:13">
      <c r="A12605" s="61" t="s">
        <v>40</v>
      </c>
      <c r="B12605" s="61">
        <v>48756</v>
      </c>
      <c r="C12605" s="63" t="s">
        <v>968</v>
      </c>
      <c r="D12605" s="61">
        <v>0</v>
      </c>
      <c r="E12605" s="61" t="s">
        <v>10060</v>
      </c>
      <c r="F12605" s="61" t="s">
        <v>91</v>
      </c>
      <c r="G12605" s="61" t="s">
        <v>10029</v>
      </c>
      <c r="H12605" s="61" t="s">
        <v>9903</v>
      </c>
      <c r="I12605" s="61">
        <v>44.19</v>
      </c>
      <c r="J12605" s="61">
        <v>-83.93</v>
      </c>
      <c r="K12605">
        <v>4057</v>
      </c>
      <c r="L12605"/>
      <c r="M12605"/>
    </row>
    <row r="12606" spans="1:13">
      <c r="A12606" s="61" t="s">
        <v>40</v>
      </c>
      <c r="B12606" s="61">
        <v>49777</v>
      </c>
      <c r="C12606" s="63" t="s">
        <v>968</v>
      </c>
      <c r="D12606" s="61">
        <v>0</v>
      </c>
      <c r="E12606" s="61" t="s">
        <v>1895</v>
      </c>
      <c r="F12606" s="61" t="s">
        <v>91</v>
      </c>
      <c r="G12606" s="61" t="s">
        <v>10283</v>
      </c>
      <c r="H12606" s="61" t="s">
        <v>9903</v>
      </c>
      <c r="I12606" s="61">
        <v>45.3</v>
      </c>
      <c r="J12606" s="61">
        <v>-83.46</v>
      </c>
      <c r="K12606">
        <v>1672</v>
      </c>
      <c r="L12606"/>
      <c r="M12606"/>
    </row>
    <row r="12607" spans="1:13">
      <c r="A12607" s="61" t="s">
        <v>40</v>
      </c>
      <c r="B12607" s="61">
        <v>48651</v>
      </c>
      <c r="C12607" s="63" t="s">
        <v>968</v>
      </c>
      <c r="D12607" s="61">
        <v>0</v>
      </c>
      <c r="E12607" s="61" t="s">
        <v>10032</v>
      </c>
      <c r="F12607" s="61" t="s">
        <v>91</v>
      </c>
      <c r="G12607" s="61" t="s">
        <v>10025</v>
      </c>
      <c r="H12607" s="61" t="s">
        <v>9903</v>
      </c>
      <c r="I12607" s="61">
        <v>44.3</v>
      </c>
      <c r="J12607" s="61">
        <v>-84.66</v>
      </c>
      <c r="K12607">
        <v>4396</v>
      </c>
      <c r="L12607"/>
      <c r="M12607"/>
    </row>
    <row r="12608" spans="1:13">
      <c r="A12608" s="61" t="s">
        <v>40</v>
      </c>
      <c r="B12608" s="61">
        <v>49450</v>
      </c>
      <c r="C12608" s="63" t="s">
        <v>968</v>
      </c>
      <c r="D12608" s="61">
        <v>0</v>
      </c>
      <c r="E12608" s="61" t="s">
        <v>6451</v>
      </c>
      <c r="F12608" s="61" t="s">
        <v>91</v>
      </c>
      <c r="G12608" s="61" t="s">
        <v>10111</v>
      </c>
      <c r="H12608" s="61" t="s">
        <v>9903</v>
      </c>
      <c r="I12608" s="61">
        <v>42.48</v>
      </c>
      <c r="J12608" s="61">
        <v>-86.09</v>
      </c>
      <c r="K12608">
        <v>3159</v>
      </c>
      <c r="L12608"/>
      <c r="M12608"/>
    </row>
    <row r="12609" spans="1:13">
      <c r="A12609" s="61" t="s">
        <v>40</v>
      </c>
      <c r="B12609" s="61">
        <v>49082</v>
      </c>
      <c r="C12609" s="63" t="s">
        <v>968</v>
      </c>
      <c r="D12609" s="61">
        <v>0</v>
      </c>
      <c r="E12609" s="61" t="s">
        <v>1284</v>
      </c>
      <c r="F12609" s="61" t="s">
        <v>91</v>
      </c>
      <c r="G12609" s="61" t="s">
        <v>10114</v>
      </c>
      <c r="H12609" s="61" t="s">
        <v>9903</v>
      </c>
      <c r="I12609" s="61">
        <v>41.94</v>
      </c>
      <c r="J12609" s="61">
        <v>-84.88</v>
      </c>
      <c r="K12609">
        <v>6471</v>
      </c>
      <c r="L12609"/>
      <c r="M12609"/>
    </row>
    <row r="12610" spans="1:13">
      <c r="A12610" s="61" t="s">
        <v>40</v>
      </c>
      <c r="B12610" s="61">
        <v>49876</v>
      </c>
      <c r="C12610" s="63" t="s">
        <v>968</v>
      </c>
      <c r="D12610" s="61">
        <v>0</v>
      </c>
      <c r="E12610" s="61" t="s">
        <v>10356</v>
      </c>
      <c r="F12610" s="61" t="s">
        <v>91</v>
      </c>
      <c r="G12610" s="61" t="s">
        <v>10312</v>
      </c>
      <c r="H12610" s="61" t="s">
        <v>10313</v>
      </c>
      <c r="I12610" s="61">
        <v>45.8</v>
      </c>
      <c r="J12610" s="61">
        <v>-87.99</v>
      </c>
      <c r="K12610">
        <v>1153</v>
      </c>
      <c r="L12610"/>
      <c r="M12610"/>
    </row>
    <row r="12611" spans="1:13">
      <c r="A12611" s="61" t="s">
        <v>40</v>
      </c>
      <c r="B12611" s="61">
        <v>49676</v>
      </c>
      <c r="C12611" s="63" t="s">
        <v>968</v>
      </c>
      <c r="D12611" s="61">
        <v>0</v>
      </c>
      <c r="E12611" s="61" t="s">
        <v>10248</v>
      </c>
      <c r="F12611" s="61" t="s">
        <v>91</v>
      </c>
      <c r="G12611" s="61" t="s">
        <v>10227</v>
      </c>
      <c r="H12611" s="61" t="s">
        <v>9903</v>
      </c>
      <c r="I12611" s="61">
        <v>44.83</v>
      </c>
      <c r="J12611" s="61">
        <v>-85.28</v>
      </c>
      <c r="K12611">
        <v>3527</v>
      </c>
      <c r="L12611"/>
      <c r="M12611"/>
    </row>
    <row r="12612" spans="1:13">
      <c r="A12612" s="61" t="s">
        <v>40</v>
      </c>
      <c r="B12612" s="61">
        <v>49878</v>
      </c>
      <c r="C12612" s="63" t="s">
        <v>968</v>
      </c>
      <c r="D12612" s="61">
        <v>0</v>
      </c>
      <c r="E12612" s="61" t="s">
        <v>10357</v>
      </c>
      <c r="F12612" s="61" t="s">
        <v>91</v>
      </c>
      <c r="G12612" s="61" t="s">
        <v>10320</v>
      </c>
      <c r="H12612" s="61" t="s">
        <v>9903</v>
      </c>
      <c r="I12612" s="61">
        <v>45.92</v>
      </c>
      <c r="J12612" s="61">
        <v>-86.97</v>
      </c>
      <c r="K12612">
        <v>3566</v>
      </c>
      <c r="L12612"/>
      <c r="M12612"/>
    </row>
    <row r="12613" spans="1:13">
      <c r="A12613" s="61" t="s">
        <v>40</v>
      </c>
      <c r="B12613" s="61">
        <v>49451</v>
      </c>
      <c r="C12613" s="63" t="s">
        <v>968</v>
      </c>
      <c r="D12613" s="61">
        <v>0</v>
      </c>
      <c r="E12613" s="61" t="s">
        <v>8715</v>
      </c>
      <c r="F12613" s="61" t="s">
        <v>91</v>
      </c>
      <c r="G12613" s="61" t="s">
        <v>10166</v>
      </c>
      <c r="H12613" s="61" t="s">
        <v>9903</v>
      </c>
      <c r="I12613" s="61">
        <v>43.18</v>
      </c>
      <c r="J12613" s="61">
        <v>-85.94</v>
      </c>
      <c r="K12613">
        <v>6091</v>
      </c>
      <c r="L12613"/>
      <c r="M12613"/>
    </row>
    <row r="12614" spans="1:13">
      <c r="A12614" s="61" t="s">
        <v>40</v>
      </c>
      <c r="B12614" s="61">
        <v>48096</v>
      </c>
      <c r="C12614" s="63" t="s">
        <v>968</v>
      </c>
      <c r="D12614" s="61">
        <v>0</v>
      </c>
      <c r="E12614" s="61" t="s">
        <v>9525</v>
      </c>
      <c r="F12614" s="61" t="s">
        <v>91</v>
      </c>
      <c r="G12614" s="61" t="s">
        <v>9908</v>
      </c>
      <c r="H12614" s="61" t="s">
        <v>9903</v>
      </c>
      <c r="I12614" s="61">
        <v>42.78</v>
      </c>
      <c r="J12614" s="61">
        <v>-82.93</v>
      </c>
      <c r="K12614">
        <v>3780</v>
      </c>
      <c r="L12614"/>
      <c r="M12614"/>
    </row>
    <row r="12615" spans="1:13">
      <c r="A12615" s="61" t="s">
        <v>40</v>
      </c>
      <c r="B12615" s="61">
        <v>49274</v>
      </c>
      <c r="C12615" s="63" t="s">
        <v>968</v>
      </c>
      <c r="D12615" s="61">
        <v>0</v>
      </c>
      <c r="E12615" s="61" t="s">
        <v>1201</v>
      </c>
      <c r="F12615" s="61" t="s">
        <v>91</v>
      </c>
      <c r="G12615" s="61" t="s">
        <v>10147</v>
      </c>
      <c r="H12615" s="61" t="s">
        <v>9903</v>
      </c>
      <c r="I12615" s="61">
        <v>41.83</v>
      </c>
      <c r="J12615" s="61">
        <v>-84.74</v>
      </c>
      <c r="K12615">
        <v>3699</v>
      </c>
      <c r="L12615"/>
      <c r="M12615"/>
    </row>
    <row r="12616" spans="1:13">
      <c r="A12616" s="61" t="s">
        <v>40</v>
      </c>
      <c r="B12616" s="61">
        <v>48240</v>
      </c>
      <c r="C12616" s="63" t="s">
        <v>968</v>
      </c>
      <c r="D12616" s="61">
        <v>0</v>
      </c>
      <c r="E12616" s="61" t="s">
        <v>3394</v>
      </c>
      <c r="F12616" s="61" t="s">
        <v>91</v>
      </c>
      <c r="G12616" s="61" t="s">
        <v>763</v>
      </c>
      <c r="H12616" s="61" t="s">
        <v>9903</v>
      </c>
      <c r="I12616" s="61">
        <v>42.42</v>
      </c>
      <c r="J12616" s="61">
        <v>-83.3</v>
      </c>
      <c r="K12616">
        <v>17962</v>
      </c>
      <c r="L12616"/>
      <c r="M12616"/>
    </row>
    <row r="12617" spans="1:13">
      <c r="A12617" s="61" t="s">
        <v>40</v>
      </c>
      <c r="B12617" s="61">
        <v>48239</v>
      </c>
      <c r="C12617" s="63" t="s">
        <v>968</v>
      </c>
      <c r="D12617" s="61">
        <v>0</v>
      </c>
      <c r="E12617" s="61" t="s">
        <v>3394</v>
      </c>
      <c r="F12617" s="61" t="s">
        <v>91</v>
      </c>
      <c r="G12617" s="61" t="s">
        <v>763</v>
      </c>
      <c r="H12617" s="61" t="s">
        <v>9903</v>
      </c>
      <c r="I12617" s="61">
        <v>42.39</v>
      </c>
      <c r="J12617" s="61">
        <v>-83.29</v>
      </c>
      <c r="K12617">
        <v>36814</v>
      </c>
      <c r="L12617"/>
      <c r="M12617"/>
    </row>
    <row r="12618" spans="1:13">
      <c r="A12618" s="61" t="s">
        <v>40</v>
      </c>
      <c r="B12618" s="61">
        <v>49677</v>
      </c>
      <c r="C12618" s="63" t="s">
        <v>968</v>
      </c>
      <c r="D12618" s="61">
        <v>0</v>
      </c>
      <c r="E12618" s="61" t="s">
        <v>10249</v>
      </c>
      <c r="F12618" s="61" t="s">
        <v>91</v>
      </c>
      <c r="G12618" s="61" t="s">
        <v>7601</v>
      </c>
      <c r="H12618" s="61" t="s">
        <v>9903</v>
      </c>
      <c r="I12618" s="61">
        <v>43.87</v>
      </c>
      <c r="J12618" s="61">
        <v>-85.5</v>
      </c>
      <c r="K12618">
        <v>6787</v>
      </c>
      <c r="L12618"/>
      <c r="M12618"/>
    </row>
    <row r="12619" spans="1:13">
      <c r="A12619" s="61" t="s">
        <v>40</v>
      </c>
      <c r="B12619" s="61">
        <v>48757</v>
      </c>
      <c r="C12619" s="63" t="s">
        <v>968</v>
      </c>
      <c r="D12619" s="61">
        <v>0</v>
      </c>
      <c r="E12619" s="61" t="s">
        <v>10061</v>
      </c>
      <c r="F12619" s="61" t="s">
        <v>91</v>
      </c>
      <c r="G12619" s="61" t="s">
        <v>9987</v>
      </c>
      <c r="H12619" s="61" t="s">
        <v>9903</v>
      </c>
      <c r="I12619" s="61">
        <v>43.45</v>
      </c>
      <c r="J12619" s="61">
        <v>-83.68</v>
      </c>
      <c r="K12619">
        <v>3511</v>
      </c>
      <c r="L12619"/>
      <c r="M12619"/>
    </row>
    <row r="12620" spans="1:13">
      <c r="A12620" s="61" t="s">
        <v>40</v>
      </c>
      <c r="B12620" s="61">
        <v>49340</v>
      </c>
      <c r="C12620" s="63" t="s">
        <v>968</v>
      </c>
      <c r="D12620" s="61">
        <v>0</v>
      </c>
      <c r="E12620" s="61" t="s">
        <v>10182</v>
      </c>
      <c r="F12620" s="61" t="s">
        <v>91</v>
      </c>
      <c r="G12620" s="61" t="s">
        <v>10168</v>
      </c>
      <c r="H12620" s="61" t="s">
        <v>9903</v>
      </c>
      <c r="I12620" s="61">
        <v>43.61</v>
      </c>
      <c r="J12620" s="61">
        <v>-85.1</v>
      </c>
      <c r="K12620">
        <v>2846</v>
      </c>
      <c r="L12620"/>
      <c r="M12620"/>
    </row>
    <row r="12621" spans="1:13">
      <c r="A12621" s="61" t="s">
        <v>40</v>
      </c>
      <c r="B12621" s="61">
        <v>49879</v>
      </c>
      <c r="C12621" s="63" t="s">
        <v>968</v>
      </c>
      <c r="D12621" s="61">
        <v>0</v>
      </c>
      <c r="E12621" s="61" t="s">
        <v>4098</v>
      </c>
      <c r="F12621" s="61" t="s">
        <v>91</v>
      </c>
      <c r="G12621" s="61" t="s">
        <v>10321</v>
      </c>
      <c r="H12621" s="61" t="s">
        <v>9903</v>
      </c>
      <c r="I12621" s="61">
        <v>46.4</v>
      </c>
      <c r="J12621" s="61">
        <v>-87.98</v>
      </c>
      <c r="K12621">
        <v>997</v>
      </c>
      <c r="L12621"/>
      <c r="M12621"/>
    </row>
    <row r="12622" spans="1:13">
      <c r="A12622" s="61" t="s">
        <v>40</v>
      </c>
      <c r="B12622" s="61">
        <v>48652</v>
      </c>
      <c r="C12622" s="63" t="s">
        <v>968</v>
      </c>
      <c r="D12622" s="61">
        <v>0</v>
      </c>
      <c r="E12622" s="61" t="s">
        <v>10014</v>
      </c>
      <c r="F12622" s="61" t="s">
        <v>91</v>
      </c>
      <c r="G12622" s="61" t="s">
        <v>10012</v>
      </c>
      <c r="H12622" s="61" t="s">
        <v>9903</v>
      </c>
      <c r="I12622" s="61">
        <v>43.9</v>
      </c>
      <c r="J12622" s="61">
        <v>-84.18</v>
      </c>
      <c r="K12622">
        <v>1679</v>
      </c>
      <c r="L12622"/>
      <c r="M12622"/>
    </row>
    <row r="12623" spans="1:13">
      <c r="A12623" s="61" t="s">
        <v>40</v>
      </c>
      <c r="B12623" s="61">
        <v>49083</v>
      </c>
      <c r="C12623" s="63" t="s">
        <v>968</v>
      </c>
      <c r="D12623" s="61">
        <v>0</v>
      </c>
      <c r="E12623" s="61" t="s">
        <v>906</v>
      </c>
      <c r="F12623" s="61" t="s">
        <v>91</v>
      </c>
      <c r="G12623" s="61" t="s">
        <v>10109</v>
      </c>
      <c r="H12623" s="61" t="s">
        <v>9903</v>
      </c>
      <c r="I12623" s="61">
        <v>42.37</v>
      </c>
      <c r="J12623" s="61">
        <v>-85.45</v>
      </c>
      <c r="K12623">
        <v>8022</v>
      </c>
      <c r="L12623"/>
      <c r="M12623"/>
    </row>
    <row r="12624" spans="1:13">
      <c r="A12624" s="61" t="s">
        <v>40</v>
      </c>
      <c r="B12624" s="61">
        <v>48062</v>
      </c>
      <c r="C12624" s="63" t="s">
        <v>968</v>
      </c>
      <c r="D12624" s="61">
        <v>0</v>
      </c>
      <c r="E12624" s="61" t="s">
        <v>1057</v>
      </c>
      <c r="F12624" s="61" t="s">
        <v>91</v>
      </c>
      <c r="G12624" s="61" t="s">
        <v>9908</v>
      </c>
      <c r="H12624" s="61" t="s">
        <v>9903</v>
      </c>
      <c r="I12624" s="61">
        <v>42.8</v>
      </c>
      <c r="J12624" s="61">
        <v>-82.75</v>
      </c>
      <c r="K12624">
        <v>9375</v>
      </c>
      <c r="L12624"/>
      <c r="M12624"/>
    </row>
    <row r="12625" spans="1:13">
      <c r="A12625" s="61" t="s">
        <v>40</v>
      </c>
      <c r="B12625" s="61">
        <v>49276</v>
      </c>
      <c r="C12625" s="63" t="s">
        <v>968</v>
      </c>
      <c r="D12625" s="61">
        <v>0</v>
      </c>
      <c r="E12625" s="61" t="s">
        <v>10160</v>
      </c>
      <c r="F12625" s="61" t="s">
        <v>91</v>
      </c>
      <c r="G12625" s="61" t="s">
        <v>10146</v>
      </c>
      <c r="H12625" s="61" t="s">
        <v>9903</v>
      </c>
      <c r="I12625" s="61">
        <v>41.78</v>
      </c>
      <c r="J12625" s="61">
        <v>-83.79</v>
      </c>
      <c r="K12625">
        <v>971</v>
      </c>
      <c r="L12625"/>
      <c r="M12625"/>
    </row>
    <row r="12626" spans="1:13">
      <c r="A12626" s="61" t="s">
        <v>40</v>
      </c>
      <c r="B12626" s="61">
        <v>48218</v>
      </c>
      <c r="C12626" s="63" t="s">
        <v>968</v>
      </c>
      <c r="D12626" s="61">
        <v>0</v>
      </c>
      <c r="E12626" s="61" t="s">
        <v>9957</v>
      </c>
      <c r="F12626" s="61" t="s">
        <v>91</v>
      </c>
      <c r="G12626" s="61" t="s">
        <v>763</v>
      </c>
      <c r="H12626" s="61" t="s">
        <v>9903</v>
      </c>
      <c r="I12626" s="61">
        <v>42.27</v>
      </c>
      <c r="J12626" s="61">
        <v>-83.13</v>
      </c>
      <c r="K12626">
        <v>7271</v>
      </c>
      <c r="L12626"/>
      <c r="M12626"/>
    </row>
    <row r="12627" spans="1:13">
      <c r="A12627" s="61" t="s">
        <v>40</v>
      </c>
      <c r="B12627" s="61">
        <v>48877</v>
      </c>
      <c r="C12627" s="63" t="s">
        <v>968</v>
      </c>
      <c r="D12627" s="61">
        <v>0</v>
      </c>
      <c r="E12627" s="61" t="s">
        <v>335</v>
      </c>
      <c r="F12627" s="61" t="s">
        <v>91</v>
      </c>
      <c r="G12627" s="61" t="s">
        <v>10016</v>
      </c>
      <c r="H12627" s="61" t="s">
        <v>9903</v>
      </c>
      <c r="I12627" s="61">
        <v>43.38</v>
      </c>
      <c r="J12627" s="61">
        <v>-84.83</v>
      </c>
      <c r="K12627">
        <v>2300</v>
      </c>
      <c r="L12627"/>
      <c r="M12627"/>
    </row>
    <row r="12628" spans="1:13">
      <c r="A12628" s="61" t="s">
        <v>40</v>
      </c>
      <c r="B12628" s="61">
        <v>48193</v>
      </c>
      <c r="C12628" s="63" t="s">
        <v>968</v>
      </c>
      <c r="D12628" s="61">
        <v>0</v>
      </c>
      <c r="E12628" s="61" t="s">
        <v>7578</v>
      </c>
      <c r="F12628" s="61" t="s">
        <v>91</v>
      </c>
      <c r="G12628" s="61" t="s">
        <v>763</v>
      </c>
      <c r="H12628" s="61" t="s">
        <v>9903</v>
      </c>
      <c r="I12628" s="61">
        <v>42.16</v>
      </c>
      <c r="J12628" s="61">
        <v>-83.21</v>
      </c>
      <c r="K12628">
        <v>16110</v>
      </c>
      <c r="L12628"/>
      <c r="M12628"/>
    </row>
    <row r="12629" spans="1:13">
      <c r="A12629" s="61" t="s">
        <v>40</v>
      </c>
      <c r="B12629" s="61">
        <v>49277</v>
      </c>
      <c r="C12629" s="63" t="s">
        <v>968</v>
      </c>
      <c r="D12629" s="61">
        <v>0</v>
      </c>
      <c r="E12629" s="61" t="s">
        <v>10161</v>
      </c>
      <c r="F12629" s="61" t="s">
        <v>91</v>
      </c>
      <c r="G12629" s="61" t="s">
        <v>425</v>
      </c>
      <c r="H12629" s="61" t="s">
        <v>9903</v>
      </c>
      <c r="I12629" s="61">
        <v>42.38</v>
      </c>
      <c r="J12629" s="61">
        <v>-84.46</v>
      </c>
      <c r="K12629">
        <v>3170</v>
      </c>
      <c r="L12629"/>
      <c r="M12629"/>
    </row>
    <row r="12630" spans="1:13">
      <c r="A12630" s="61" t="s">
        <v>40</v>
      </c>
      <c r="B12630" s="61">
        <v>48309</v>
      </c>
      <c r="C12630" s="63" t="s">
        <v>968</v>
      </c>
      <c r="D12630" s="61">
        <v>0</v>
      </c>
      <c r="E12630" s="61" t="s">
        <v>1404</v>
      </c>
      <c r="F12630" s="61" t="s">
        <v>91</v>
      </c>
      <c r="G12630" s="61" t="s">
        <v>9909</v>
      </c>
      <c r="H12630" s="61" t="s">
        <v>9903</v>
      </c>
      <c r="I12630" s="61">
        <v>42.66</v>
      </c>
      <c r="J12630" s="61">
        <v>-83.18</v>
      </c>
      <c r="K12630">
        <v>31541</v>
      </c>
      <c r="L12630"/>
      <c r="M12630"/>
    </row>
    <row r="12631" spans="1:13">
      <c r="A12631" s="61" t="s">
        <v>40</v>
      </c>
      <c r="B12631" s="61">
        <v>48306</v>
      </c>
      <c r="C12631" s="63" t="s">
        <v>968</v>
      </c>
      <c r="D12631" s="61">
        <v>0</v>
      </c>
      <c r="E12631" s="61" t="s">
        <v>1404</v>
      </c>
      <c r="F12631" s="61" t="s">
        <v>91</v>
      </c>
      <c r="G12631" s="61" t="s">
        <v>9909</v>
      </c>
      <c r="H12631" s="61" t="s">
        <v>9903</v>
      </c>
      <c r="I12631" s="61">
        <v>42.72</v>
      </c>
      <c r="J12631" s="61">
        <v>-83.15</v>
      </c>
      <c r="K12631">
        <v>28455</v>
      </c>
      <c r="L12631"/>
      <c r="M12631"/>
    </row>
    <row r="12632" spans="1:13">
      <c r="A12632" s="61" t="s">
        <v>40</v>
      </c>
      <c r="B12632" s="61">
        <v>48307</v>
      </c>
      <c r="C12632" s="63" t="s">
        <v>968</v>
      </c>
      <c r="D12632" s="61">
        <v>0</v>
      </c>
      <c r="E12632" s="61" t="s">
        <v>1404</v>
      </c>
      <c r="F12632" s="61" t="s">
        <v>91</v>
      </c>
      <c r="G12632" s="61" t="s">
        <v>9909</v>
      </c>
      <c r="H12632" s="61" t="s">
        <v>9903</v>
      </c>
      <c r="I12632" s="61">
        <v>42.68</v>
      </c>
      <c r="J12632" s="61">
        <v>-83.12</v>
      </c>
      <c r="K12632">
        <v>44673</v>
      </c>
      <c r="L12632"/>
      <c r="M12632"/>
    </row>
    <row r="12633" spans="1:13">
      <c r="A12633" s="61" t="s">
        <v>40</v>
      </c>
      <c r="B12633" s="61">
        <v>49880</v>
      </c>
      <c r="C12633" s="63" t="s">
        <v>968</v>
      </c>
      <c r="D12633" s="61">
        <v>0</v>
      </c>
      <c r="E12633" s="61" t="s">
        <v>6068</v>
      </c>
      <c r="F12633" s="61" t="s">
        <v>91</v>
      </c>
      <c r="G12633" s="61" t="s">
        <v>10320</v>
      </c>
      <c r="H12633" s="61" t="s">
        <v>9903</v>
      </c>
      <c r="I12633" s="61">
        <v>46.06</v>
      </c>
      <c r="J12633" s="61">
        <v>-87.16</v>
      </c>
      <c r="K12633">
        <v>971</v>
      </c>
      <c r="L12633"/>
      <c r="M12633"/>
    </row>
    <row r="12634" spans="1:13">
      <c r="A12634" s="61" t="s">
        <v>40</v>
      </c>
      <c r="B12634" s="61">
        <v>49341</v>
      </c>
      <c r="C12634" s="63" t="s">
        <v>968</v>
      </c>
      <c r="D12634" s="61">
        <v>0</v>
      </c>
      <c r="E12634" s="61" t="s">
        <v>7743</v>
      </c>
      <c r="F12634" s="61" t="s">
        <v>91</v>
      </c>
      <c r="G12634" s="61" t="s">
        <v>1421</v>
      </c>
      <c r="H12634" s="61" t="s">
        <v>9903</v>
      </c>
      <c r="I12634" s="61">
        <v>43.12</v>
      </c>
      <c r="J12634" s="61">
        <v>-85.55</v>
      </c>
      <c r="K12634">
        <v>38250</v>
      </c>
      <c r="L12634"/>
      <c r="M12634"/>
    </row>
    <row r="12635" spans="1:13">
      <c r="A12635" s="61" t="s">
        <v>40</v>
      </c>
      <c r="B12635" s="61">
        <v>48173</v>
      </c>
      <c r="C12635" s="63" t="s">
        <v>968</v>
      </c>
      <c r="D12635" s="61">
        <v>0</v>
      </c>
      <c r="E12635" s="61" t="s">
        <v>1794</v>
      </c>
      <c r="F12635" s="61" t="s">
        <v>91</v>
      </c>
      <c r="G12635" s="61" t="s">
        <v>763</v>
      </c>
      <c r="H12635" s="61" t="s">
        <v>9903</v>
      </c>
      <c r="I12635" s="61">
        <v>42.07</v>
      </c>
      <c r="J12635" s="61">
        <v>-83.24</v>
      </c>
      <c r="K12635">
        <v>13443</v>
      </c>
      <c r="L12635"/>
      <c r="M12635"/>
    </row>
    <row r="12636" spans="1:13">
      <c r="A12636" s="61" t="s">
        <v>40</v>
      </c>
      <c r="B12636" s="61">
        <v>49342</v>
      </c>
      <c r="C12636" s="63" t="s">
        <v>968</v>
      </c>
      <c r="D12636" s="61">
        <v>0</v>
      </c>
      <c r="E12636" s="61" t="s">
        <v>9507</v>
      </c>
      <c r="F12636" s="61" t="s">
        <v>91</v>
      </c>
      <c r="G12636" s="61" t="s">
        <v>10168</v>
      </c>
      <c r="H12636" s="61" t="s">
        <v>9903</v>
      </c>
      <c r="I12636" s="61">
        <v>43.67</v>
      </c>
      <c r="J12636" s="61">
        <v>-85.32</v>
      </c>
      <c r="K12636">
        <v>1527</v>
      </c>
      <c r="L12636"/>
      <c r="M12636"/>
    </row>
    <row r="12637" spans="1:13">
      <c r="A12637" s="61" t="s">
        <v>40</v>
      </c>
      <c r="B12637" s="61">
        <v>49779</v>
      </c>
      <c r="C12637" s="63" t="s">
        <v>968</v>
      </c>
      <c r="D12637" s="61">
        <v>0</v>
      </c>
      <c r="E12637" s="61" t="s">
        <v>10304</v>
      </c>
      <c r="F12637" s="61" t="s">
        <v>91</v>
      </c>
      <c r="G12637" s="61" t="s">
        <v>10283</v>
      </c>
      <c r="H12637" s="61" t="s">
        <v>9903</v>
      </c>
      <c r="I12637" s="61">
        <v>45.42</v>
      </c>
      <c r="J12637" s="61">
        <v>-83.81</v>
      </c>
      <c r="K12637">
        <v>4611</v>
      </c>
      <c r="L12637"/>
      <c r="M12637"/>
    </row>
    <row r="12638" spans="1:13">
      <c r="A12638" s="61" t="s">
        <v>40</v>
      </c>
      <c r="B12638" s="61">
        <v>48065</v>
      </c>
      <c r="C12638" s="63" t="s">
        <v>968</v>
      </c>
      <c r="D12638" s="61">
        <v>0</v>
      </c>
      <c r="E12638" s="61" t="s">
        <v>9928</v>
      </c>
      <c r="F12638" s="61" t="s">
        <v>91</v>
      </c>
      <c r="G12638" s="61" t="s">
        <v>9908</v>
      </c>
      <c r="H12638" s="61" t="s">
        <v>9903</v>
      </c>
      <c r="I12638" s="61">
        <v>42.85</v>
      </c>
      <c r="J12638" s="61">
        <v>-83.04</v>
      </c>
      <c r="K12638">
        <v>11228</v>
      </c>
      <c r="L12638"/>
      <c r="M12638"/>
    </row>
    <row r="12639" spans="1:13">
      <c r="A12639" s="61" t="s">
        <v>40</v>
      </c>
      <c r="B12639" s="61">
        <v>48174</v>
      </c>
      <c r="C12639" s="63" t="s">
        <v>968</v>
      </c>
      <c r="D12639" s="61">
        <v>0</v>
      </c>
      <c r="E12639" s="61" t="s">
        <v>3826</v>
      </c>
      <c r="F12639" s="61" t="s">
        <v>91</v>
      </c>
      <c r="G12639" s="61" t="s">
        <v>763</v>
      </c>
      <c r="H12639" s="61" t="s">
        <v>9903</v>
      </c>
      <c r="I12639" s="61">
        <v>42.23</v>
      </c>
      <c r="J12639" s="61">
        <v>-83.39</v>
      </c>
      <c r="K12639">
        <v>33683</v>
      </c>
      <c r="L12639"/>
      <c r="M12639"/>
    </row>
    <row r="12640" spans="1:13">
      <c r="A12640" s="61" t="s">
        <v>40</v>
      </c>
      <c r="B12640" s="61">
        <v>48653</v>
      </c>
      <c r="C12640" s="63" t="s">
        <v>968</v>
      </c>
      <c r="D12640" s="61">
        <v>0</v>
      </c>
      <c r="E12640" s="61" t="s">
        <v>10033</v>
      </c>
      <c r="F12640" s="61" t="s">
        <v>91</v>
      </c>
      <c r="G12640" s="61" t="s">
        <v>10025</v>
      </c>
      <c r="H12640" s="61" t="s">
        <v>9903</v>
      </c>
      <c r="I12640" s="61">
        <v>44.49</v>
      </c>
      <c r="J12640" s="61">
        <v>-84.58</v>
      </c>
      <c r="K12640">
        <v>9598</v>
      </c>
      <c r="L12640"/>
      <c r="M12640"/>
    </row>
    <row r="12641" spans="1:13">
      <c r="A12641" s="61" t="s">
        <v>40</v>
      </c>
      <c r="B12641" s="61">
        <v>48654</v>
      </c>
      <c r="C12641" s="63" t="s">
        <v>968</v>
      </c>
      <c r="D12641" s="61">
        <v>0</v>
      </c>
      <c r="E12641" s="61" t="s">
        <v>10034</v>
      </c>
      <c r="F12641" s="61" t="s">
        <v>91</v>
      </c>
      <c r="G12641" s="61" t="s">
        <v>10029</v>
      </c>
      <c r="H12641" s="61" t="s">
        <v>9903</v>
      </c>
      <c r="I12641" s="61">
        <v>44.42</v>
      </c>
      <c r="J12641" s="61">
        <v>-84.11</v>
      </c>
      <c r="K12641">
        <v>2284</v>
      </c>
      <c r="L12641"/>
      <c r="M12641"/>
    </row>
    <row r="12642" spans="1:13">
      <c r="A12642" s="61" t="s">
        <v>40</v>
      </c>
      <c r="B12642" s="61">
        <v>48878</v>
      </c>
      <c r="C12642" s="63" t="s">
        <v>968</v>
      </c>
      <c r="D12642" s="61">
        <v>0</v>
      </c>
      <c r="E12642" s="61" t="s">
        <v>10099</v>
      </c>
      <c r="F12642" s="61" t="s">
        <v>91</v>
      </c>
      <c r="G12642" s="61" t="s">
        <v>10071</v>
      </c>
      <c r="H12642" s="61" t="s">
        <v>9903</v>
      </c>
      <c r="I12642" s="61">
        <v>43.69</v>
      </c>
      <c r="J12642" s="61">
        <v>-84.76</v>
      </c>
      <c r="K12642">
        <v>1586</v>
      </c>
      <c r="L12642"/>
      <c r="M12642"/>
    </row>
    <row r="12643" spans="1:13">
      <c r="A12643" s="61" t="s">
        <v>40</v>
      </c>
      <c r="B12643" s="61">
        <v>48066</v>
      </c>
      <c r="C12643" s="63" t="s">
        <v>968</v>
      </c>
      <c r="D12643" s="61">
        <v>0</v>
      </c>
      <c r="E12643" s="61" t="s">
        <v>2366</v>
      </c>
      <c r="F12643" s="61" t="s">
        <v>91</v>
      </c>
      <c r="G12643" s="61" t="s">
        <v>9908</v>
      </c>
      <c r="H12643" s="61" t="s">
        <v>9903</v>
      </c>
      <c r="I12643" s="61">
        <v>42.5</v>
      </c>
      <c r="J12643" s="61">
        <v>-82.93</v>
      </c>
      <c r="K12643">
        <v>47789</v>
      </c>
      <c r="L12643"/>
      <c r="M12643"/>
    </row>
    <row r="12644" spans="1:13">
      <c r="A12644" s="61" t="s">
        <v>40</v>
      </c>
      <c r="B12644" s="61">
        <v>49452</v>
      </c>
      <c r="C12644" s="63" t="s">
        <v>968</v>
      </c>
      <c r="D12644" s="61">
        <v>0</v>
      </c>
      <c r="E12644" s="61" t="s">
        <v>10203</v>
      </c>
      <c r="F12644" s="61" t="s">
        <v>91</v>
      </c>
      <c r="G12644" s="61" t="s">
        <v>10194</v>
      </c>
      <c r="H12644" s="61" t="s">
        <v>9903</v>
      </c>
      <c r="I12644" s="61">
        <v>43.51</v>
      </c>
      <c r="J12644" s="61">
        <v>-86.26</v>
      </c>
      <c r="K12644">
        <v>2081</v>
      </c>
      <c r="L12644"/>
      <c r="M12644"/>
    </row>
    <row r="12645" spans="1:13">
      <c r="A12645" s="61" t="s">
        <v>40</v>
      </c>
      <c r="B12645" s="61">
        <v>48073</v>
      </c>
      <c r="C12645" s="63" t="s">
        <v>968</v>
      </c>
      <c r="D12645" s="61">
        <v>0</v>
      </c>
      <c r="E12645" s="61" t="s">
        <v>5414</v>
      </c>
      <c r="F12645" s="61" t="s">
        <v>91</v>
      </c>
      <c r="G12645" s="61" t="s">
        <v>9909</v>
      </c>
      <c r="H12645" s="61" t="s">
        <v>9903</v>
      </c>
      <c r="I12645" s="61">
        <v>42.52</v>
      </c>
      <c r="J12645" s="61">
        <v>-83.16</v>
      </c>
      <c r="K12645">
        <v>33658</v>
      </c>
      <c r="L12645"/>
      <c r="M12645"/>
    </row>
    <row r="12646" spans="1:13">
      <c r="A12646" s="61" t="s">
        <v>40</v>
      </c>
      <c r="B12646" s="61">
        <v>48067</v>
      </c>
      <c r="C12646" s="63" t="s">
        <v>968</v>
      </c>
      <c r="D12646" s="61">
        <v>0</v>
      </c>
      <c r="E12646" s="61" t="s">
        <v>5414</v>
      </c>
      <c r="F12646" s="61" t="s">
        <v>91</v>
      </c>
      <c r="G12646" s="61" t="s">
        <v>9909</v>
      </c>
      <c r="H12646" s="61" t="s">
        <v>9903</v>
      </c>
      <c r="I12646" s="61">
        <v>42.5</v>
      </c>
      <c r="J12646" s="61">
        <v>-83.15</v>
      </c>
      <c r="K12646">
        <v>24589</v>
      </c>
      <c r="L12646"/>
      <c r="M12646"/>
    </row>
    <row r="12647" spans="1:13">
      <c r="A12647" s="61" t="s">
        <v>40</v>
      </c>
      <c r="B12647" s="61">
        <v>49780</v>
      </c>
      <c r="C12647" s="63" t="s">
        <v>968</v>
      </c>
      <c r="D12647" s="61">
        <v>0</v>
      </c>
      <c r="E12647" s="61" t="s">
        <v>10305</v>
      </c>
      <c r="F12647" s="61" t="s">
        <v>91</v>
      </c>
      <c r="G12647" s="61" t="s">
        <v>10263</v>
      </c>
      <c r="H12647" s="61" t="s">
        <v>9903</v>
      </c>
      <c r="I12647" s="61">
        <v>46.23</v>
      </c>
      <c r="J12647" s="61">
        <v>-84.6</v>
      </c>
      <c r="K12647">
        <v>1795</v>
      </c>
      <c r="L12647"/>
      <c r="M12647"/>
    </row>
    <row r="12648" spans="1:13">
      <c r="A12648" s="61" t="s">
        <v>40</v>
      </c>
      <c r="B12648" s="61">
        <v>48470</v>
      </c>
      <c r="C12648" s="63" t="s">
        <v>968</v>
      </c>
      <c r="D12648" s="61">
        <v>0</v>
      </c>
      <c r="E12648" s="61" t="s">
        <v>8605</v>
      </c>
      <c r="F12648" s="61" t="s">
        <v>91</v>
      </c>
      <c r="G12648" s="61" t="s">
        <v>9414</v>
      </c>
      <c r="H12648" s="61" t="s">
        <v>9903</v>
      </c>
      <c r="I12648" s="61">
        <v>43.74</v>
      </c>
      <c r="J12648" s="61">
        <v>-82.75</v>
      </c>
      <c r="K12648">
        <v>760</v>
      </c>
      <c r="L12648"/>
      <c r="M12648"/>
    </row>
    <row r="12649" spans="1:13">
      <c r="A12649" s="61" t="s">
        <v>40</v>
      </c>
      <c r="B12649" s="61">
        <v>48609</v>
      </c>
      <c r="C12649" s="63" t="s">
        <v>968</v>
      </c>
      <c r="D12649" s="61">
        <v>0</v>
      </c>
      <c r="E12649" s="61" t="s">
        <v>7744</v>
      </c>
      <c r="F12649" s="61" t="s">
        <v>91</v>
      </c>
      <c r="G12649" s="61" t="s">
        <v>9979</v>
      </c>
      <c r="H12649" s="61" t="s">
        <v>9903</v>
      </c>
      <c r="I12649" s="61">
        <v>43.39</v>
      </c>
      <c r="J12649" s="61">
        <v>-84.09</v>
      </c>
      <c r="K12649">
        <v>12082</v>
      </c>
      <c r="L12649"/>
      <c r="M12649"/>
    </row>
    <row r="12650" spans="1:13">
      <c r="A12650" s="61" t="s">
        <v>40</v>
      </c>
      <c r="B12650" s="61">
        <v>48603</v>
      </c>
      <c r="C12650" s="63" t="s">
        <v>968</v>
      </c>
      <c r="D12650" s="61">
        <v>0</v>
      </c>
      <c r="E12650" s="61" t="s">
        <v>7744</v>
      </c>
      <c r="F12650" s="61" t="s">
        <v>91</v>
      </c>
      <c r="G12650" s="61" t="s">
        <v>9979</v>
      </c>
      <c r="H12650" s="61" t="s">
        <v>9903</v>
      </c>
      <c r="I12650" s="61">
        <v>43.46</v>
      </c>
      <c r="J12650" s="61">
        <v>-84.03</v>
      </c>
      <c r="K12650">
        <v>27492</v>
      </c>
      <c r="L12650"/>
      <c r="M12650"/>
    </row>
    <row r="12651" spans="1:13">
      <c r="A12651" s="61" t="s">
        <v>40</v>
      </c>
      <c r="B12651" s="61">
        <v>48638</v>
      </c>
      <c r="C12651" s="63" t="s">
        <v>968</v>
      </c>
      <c r="D12651" s="61">
        <v>0</v>
      </c>
      <c r="E12651" s="61" t="s">
        <v>7744</v>
      </c>
      <c r="F12651" s="61" t="s">
        <v>91</v>
      </c>
      <c r="G12651" s="61" t="s">
        <v>9979</v>
      </c>
      <c r="H12651" s="61" t="s">
        <v>9903</v>
      </c>
      <c r="I12651" s="61">
        <v>43.41</v>
      </c>
      <c r="J12651" s="61">
        <v>-84.02</v>
      </c>
      <c r="K12651">
        <v>13199</v>
      </c>
      <c r="L12651"/>
      <c r="M12651"/>
    </row>
    <row r="12652" spans="1:13">
      <c r="A12652" s="61" t="s">
        <v>40</v>
      </c>
      <c r="B12652" s="61">
        <v>48602</v>
      </c>
      <c r="C12652" s="63" t="s">
        <v>968</v>
      </c>
      <c r="D12652" s="61">
        <v>0</v>
      </c>
      <c r="E12652" s="61" t="s">
        <v>7744</v>
      </c>
      <c r="F12652" s="61" t="s">
        <v>91</v>
      </c>
      <c r="G12652" s="61" t="s">
        <v>9979</v>
      </c>
      <c r="H12652" s="61" t="s">
        <v>9903</v>
      </c>
      <c r="I12652" s="61">
        <v>43.42</v>
      </c>
      <c r="J12652" s="61">
        <v>-83.97</v>
      </c>
      <c r="K12652">
        <v>27613</v>
      </c>
      <c r="L12652"/>
      <c r="M12652"/>
    </row>
    <row r="12653" spans="1:13">
      <c r="A12653" s="61" t="s">
        <v>40</v>
      </c>
      <c r="B12653" s="61">
        <v>48604</v>
      </c>
      <c r="C12653" s="63" t="s">
        <v>968</v>
      </c>
      <c r="D12653" s="61">
        <v>0</v>
      </c>
      <c r="E12653" s="61" t="s">
        <v>7744</v>
      </c>
      <c r="F12653" s="61" t="s">
        <v>91</v>
      </c>
      <c r="G12653" s="61" t="s">
        <v>9979</v>
      </c>
      <c r="H12653" s="61" t="s">
        <v>9903</v>
      </c>
      <c r="I12653" s="61">
        <v>43.5</v>
      </c>
      <c r="J12653" s="61">
        <v>-83.97</v>
      </c>
      <c r="K12653">
        <v>12386</v>
      </c>
      <c r="L12653"/>
      <c r="M12653"/>
    </row>
    <row r="12654" spans="1:13">
      <c r="A12654" s="61" t="s">
        <v>40</v>
      </c>
      <c r="B12654" s="61">
        <v>48601</v>
      </c>
      <c r="C12654" s="63" t="s">
        <v>968</v>
      </c>
      <c r="D12654" s="61">
        <v>0</v>
      </c>
      <c r="E12654" s="61" t="s">
        <v>7744</v>
      </c>
      <c r="F12654" s="61" t="s">
        <v>91</v>
      </c>
      <c r="G12654" s="61" t="s">
        <v>9979</v>
      </c>
      <c r="H12654" s="61" t="s">
        <v>9903</v>
      </c>
      <c r="I12654" s="61">
        <v>43.41</v>
      </c>
      <c r="J12654" s="61">
        <v>-83.94</v>
      </c>
      <c r="K12654">
        <v>32165</v>
      </c>
      <c r="L12654"/>
      <c r="M12654"/>
    </row>
    <row r="12655" spans="1:13">
      <c r="A12655" s="61" t="s">
        <v>40</v>
      </c>
      <c r="B12655" s="61">
        <v>48607</v>
      </c>
      <c r="C12655" s="63" t="s">
        <v>968</v>
      </c>
      <c r="D12655" s="61">
        <v>0</v>
      </c>
      <c r="E12655" s="61" t="s">
        <v>7744</v>
      </c>
      <c r="F12655" s="61" t="s">
        <v>91</v>
      </c>
      <c r="G12655" s="61" t="s">
        <v>9979</v>
      </c>
      <c r="H12655" s="61" t="s">
        <v>9903</v>
      </c>
      <c r="I12655" s="61">
        <v>43.43</v>
      </c>
      <c r="J12655" s="61">
        <v>-83.93</v>
      </c>
      <c r="K12655">
        <v>1456</v>
      </c>
      <c r="L12655"/>
      <c r="M12655"/>
    </row>
    <row r="12656" spans="1:13">
      <c r="A12656" s="61" t="s">
        <v>40</v>
      </c>
      <c r="B12656" s="61">
        <v>49881</v>
      </c>
      <c r="C12656" s="63" t="s">
        <v>968</v>
      </c>
      <c r="D12656" s="61">
        <v>0</v>
      </c>
      <c r="E12656" s="61" t="s">
        <v>10358</v>
      </c>
      <c r="F12656" s="61" t="s">
        <v>91</v>
      </c>
      <c r="G12656" s="61" t="s">
        <v>10312</v>
      </c>
      <c r="H12656" s="61" t="s">
        <v>10313</v>
      </c>
      <c r="I12656" s="61">
        <v>46.08</v>
      </c>
      <c r="J12656" s="61">
        <v>-88.07</v>
      </c>
      <c r="K12656">
        <v>356</v>
      </c>
      <c r="L12656"/>
      <c r="M12656"/>
    </row>
    <row r="12657" spans="1:13">
      <c r="A12657" s="61" t="s">
        <v>40</v>
      </c>
      <c r="B12657" s="61">
        <v>48655</v>
      </c>
      <c r="C12657" s="63" t="s">
        <v>968</v>
      </c>
      <c r="D12657" s="61">
        <v>0</v>
      </c>
      <c r="E12657" s="61" t="s">
        <v>5198</v>
      </c>
      <c r="F12657" s="61" t="s">
        <v>91</v>
      </c>
      <c r="G12657" s="61" t="s">
        <v>9979</v>
      </c>
      <c r="H12657" s="61" t="s">
        <v>9903</v>
      </c>
      <c r="I12657" s="61">
        <v>43.29</v>
      </c>
      <c r="J12657" s="61">
        <v>-84.14</v>
      </c>
      <c r="K12657">
        <v>6033</v>
      </c>
      <c r="L12657"/>
      <c r="M12657"/>
    </row>
    <row r="12658" spans="1:13">
      <c r="A12658" s="61" t="s">
        <v>40</v>
      </c>
      <c r="B12658" s="61">
        <v>48079</v>
      </c>
      <c r="C12658" s="63" t="s">
        <v>968</v>
      </c>
      <c r="D12658" s="61">
        <v>0</v>
      </c>
      <c r="E12658" s="61" t="s">
        <v>4786</v>
      </c>
      <c r="F12658" s="61" t="s">
        <v>91</v>
      </c>
      <c r="G12658" s="61" t="s">
        <v>7717</v>
      </c>
      <c r="H12658" s="61" t="s">
        <v>9903</v>
      </c>
      <c r="I12658" s="61">
        <v>42.82</v>
      </c>
      <c r="J12658" s="61">
        <v>-82.49</v>
      </c>
      <c r="K12658">
        <v>12553</v>
      </c>
      <c r="L12658"/>
      <c r="M12658"/>
    </row>
    <row r="12659" spans="1:13">
      <c r="A12659" s="61" t="s">
        <v>40</v>
      </c>
      <c r="B12659" s="61">
        <v>48080</v>
      </c>
      <c r="C12659" s="63" t="s">
        <v>968</v>
      </c>
      <c r="D12659" s="61">
        <v>0</v>
      </c>
      <c r="E12659" s="61" t="s">
        <v>9931</v>
      </c>
      <c r="F12659" s="61" t="s">
        <v>91</v>
      </c>
      <c r="G12659" s="61" t="s">
        <v>9908</v>
      </c>
      <c r="H12659" s="61" t="s">
        <v>9903</v>
      </c>
      <c r="I12659" s="61">
        <v>42.46</v>
      </c>
      <c r="J12659" s="61">
        <v>-82.9</v>
      </c>
      <c r="K12659">
        <v>22272</v>
      </c>
      <c r="L12659"/>
      <c r="M12659"/>
    </row>
    <row r="12660" spans="1:13">
      <c r="A12660" s="61" t="s">
        <v>40</v>
      </c>
      <c r="B12660" s="61">
        <v>48081</v>
      </c>
      <c r="C12660" s="63" t="s">
        <v>968</v>
      </c>
      <c r="D12660" s="61">
        <v>0</v>
      </c>
      <c r="E12660" s="61" t="s">
        <v>9931</v>
      </c>
      <c r="F12660" s="61" t="s">
        <v>91</v>
      </c>
      <c r="G12660" s="61" t="s">
        <v>9908</v>
      </c>
      <c r="H12660" s="61" t="s">
        <v>9903</v>
      </c>
      <c r="I12660" s="61">
        <v>42.49</v>
      </c>
      <c r="J12660" s="61">
        <v>-82.89</v>
      </c>
      <c r="K12660">
        <v>20496</v>
      </c>
      <c r="L12660"/>
      <c r="M12660"/>
    </row>
    <row r="12661" spans="1:13">
      <c r="A12661" s="61" t="s">
        <v>40</v>
      </c>
      <c r="B12661" s="61">
        <v>48082</v>
      </c>
      <c r="C12661" s="63" t="s">
        <v>968</v>
      </c>
      <c r="D12661" s="61">
        <v>0</v>
      </c>
      <c r="E12661" s="61" t="s">
        <v>9931</v>
      </c>
      <c r="F12661" s="61" t="s">
        <v>91</v>
      </c>
      <c r="G12661" s="61" t="s">
        <v>9908</v>
      </c>
      <c r="H12661" s="61" t="s">
        <v>9903</v>
      </c>
      <c r="I12661" s="61">
        <v>42.53</v>
      </c>
      <c r="J12661" s="61">
        <v>-82.89</v>
      </c>
      <c r="K12661">
        <v>16029</v>
      </c>
      <c r="L12661"/>
      <c r="M12661"/>
    </row>
    <row r="12662" spans="1:13">
      <c r="A12662" s="61" t="s">
        <v>40</v>
      </c>
      <c r="B12662" s="61">
        <v>48656</v>
      </c>
      <c r="C12662" s="63" t="s">
        <v>968</v>
      </c>
      <c r="D12662" s="61">
        <v>0</v>
      </c>
      <c r="E12662" s="61" t="s">
        <v>10035</v>
      </c>
      <c r="F12662" s="61" t="s">
        <v>91</v>
      </c>
      <c r="G12662" s="61" t="s">
        <v>10025</v>
      </c>
      <c r="H12662" s="61" t="s">
        <v>9903</v>
      </c>
      <c r="I12662" s="61">
        <v>44.36</v>
      </c>
      <c r="J12662" s="61">
        <v>-84.41</v>
      </c>
      <c r="K12662">
        <v>3857</v>
      </c>
      <c r="L12662"/>
      <c r="M12662"/>
    </row>
    <row r="12663" spans="1:13">
      <c r="A12663" s="61" t="s">
        <v>40</v>
      </c>
      <c r="B12663" s="61">
        <v>49781</v>
      </c>
      <c r="C12663" s="63" t="s">
        <v>968</v>
      </c>
      <c r="D12663" s="61">
        <v>0</v>
      </c>
      <c r="E12663" s="61" t="s">
        <v>10306</v>
      </c>
      <c r="F12663" s="61" t="s">
        <v>91</v>
      </c>
      <c r="G12663" s="61" t="s">
        <v>10270</v>
      </c>
      <c r="H12663" s="61" t="s">
        <v>9903</v>
      </c>
      <c r="I12663" s="61">
        <v>45.86</v>
      </c>
      <c r="J12663" s="61">
        <v>-84.72</v>
      </c>
      <c r="K12663">
        <v>3901</v>
      </c>
      <c r="L12663"/>
      <c r="M12663"/>
    </row>
    <row r="12664" spans="1:13">
      <c r="A12664" s="61" t="s">
        <v>40</v>
      </c>
      <c r="B12664" s="61">
        <v>48879</v>
      </c>
      <c r="C12664" s="63" t="s">
        <v>968</v>
      </c>
      <c r="D12664" s="61">
        <v>0</v>
      </c>
      <c r="E12664" s="61" t="s">
        <v>4848</v>
      </c>
      <c r="F12664" s="61" t="s">
        <v>91</v>
      </c>
      <c r="G12664" s="61" t="s">
        <v>3350</v>
      </c>
      <c r="H12664" s="61" t="s">
        <v>9903</v>
      </c>
      <c r="I12664" s="61">
        <v>43</v>
      </c>
      <c r="J12664" s="61">
        <v>-84.55</v>
      </c>
      <c r="K12664">
        <v>17980</v>
      </c>
      <c r="L12664"/>
      <c r="M12664"/>
    </row>
    <row r="12665" spans="1:13">
      <c r="A12665" s="61" t="s">
        <v>40</v>
      </c>
      <c r="B12665" s="61">
        <v>49085</v>
      </c>
      <c r="C12665" s="63" t="s">
        <v>968</v>
      </c>
      <c r="D12665" s="61">
        <v>0</v>
      </c>
      <c r="E12665" s="61" t="s">
        <v>8330</v>
      </c>
      <c r="F12665" s="61" t="s">
        <v>91</v>
      </c>
      <c r="G12665" s="61" t="s">
        <v>792</v>
      </c>
      <c r="H12665" s="61" t="s">
        <v>9903</v>
      </c>
      <c r="I12665" s="61">
        <v>42.03</v>
      </c>
      <c r="J12665" s="61">
        <v>-86.45</v>
      </c>
      <c r="K12665">
        <v>24047</v>
      </c>
      <c r="L12665"/>
      <c r="M12665"/>
    </row>
    <row r="12666" spans="1:13">
      <c r="A12666" s="61" t="s">
        <v>40</v>
      </c>
      <c r="B12666" s="61">
        <v>48880</v>
      </c>
      <c r="C12666" s="63" t="s">
        <v>968</v>
      </c>
      <c r="D12666" s="61">
        <v>0</v>
      </c>
      <c r="E12666" s="61" t="s">
        <v>10100</v>
      </c>
      <c r="F12666" s="61" t="s">
        <v>91</v>
      </c>
      <c r="G12666" s="61" t="s">
        <v>10016</v>
      </c>
      <c r="H12666" s="61" t="s">
        <v>9903</v>
      </c>
      <c r="I12666" s="61">
        <v>43.4</v>
      </c>
      <c r="J12666" s="61">
        <v>-84.61</v>
      </c>
      <c r="K12666">
        <v>10495</v>
      </c>
      <c r="L12666"/>
      <c r="M12666"/>
    </row>
    <row r="12667" spans="1:13">
      <c r="A12667" s="61" t="s">
        <v>40</v>
      </c>
      <c r="B12667" s="61">
        <v>48176</v>
      </c>
      <c r="C12667" s="63" t="s">
        <v>968</v>
      </c>
      <c r="D12667" s="61">
        <v>0</v>
      </c>
      <c r="E12667" s="61" t="s">
        <v>9935</v>
      </c>
      <c r="F12667" s="61" t="s">
        <v>91</v>
      </c>
      <c r="G12667" s="61" t="s">
        <v>9934</v>
      </c>
      <c r="H12667" s="61" t="s">
        <v>9903</v>
      </c>
      <c r="I12667" s="61">
        <v>42.17</v>
      </c>
      <c r="J12667" s="61">
        <v>-83.78</v>
      </c>
      <c r="K12667">
        <v>22833</v>
      </c>
      <c r="L12667"/>
      <c r="M12667"/>
    </row>
    <row r="12668" spans="1:13">
      <c r="A12668" s="61" t="s">
        <v>40</v>
      </c>
      <c r="B12668" s="61">
        <v>49279</v>
      </c>
      <c r="C12668" s="63" t="s">
        <v>968</v>
      </c>
      <c r="D12668" s="61">
        <v>0</v>
      </c>
      <c r="E12668" s="61" t="s">
        <v>10162</v>
      </c>
      <c r="F12668" s="61" t="s">
        <v>91</v>
      </c>
      <c r="G12668" s="61" t="s">
        <v>10146</v>
      </c>
      <c r="H12668" s="61" t="s">
        <v>9903</v>
      </c>
      <c r="I12668" s="61">
        <v>41.78</v>
      </c>
      <c r="J12668" s="61">
        <v>-84.1</v>
      </c>
      <c r="K12668">
        <v>832</v>
      </c>
      <c r="L12668"/>
      <c r="M12668"/>
    </row>
    <row r="12669" spans="1:13">
      <c r="A12669" s="61" t="s">
        <v>40</v>
      </c>
      <c r="B12669" s="61">
        <v>49343</v>
      </c>
      <c r="C12669" s="63" t="s">
        <v>968</v>
      </c>
      <c r="D12669" s="61">
        <v>0</v>
      </c>
      <c r="E12669" s="61" t="s">
        <v>3112</v>
      </c>
      <c r="F12669" s="61" t="s">
        <v>91</v>
      </c>
      <c r="G12669" s="61" t="s">
        <v>1421</v>
      </c>
      <c r="H12669" s="61" t="s">
        <v>9903</v>
      </c>
      <c r="I12669" s="61">
        <v>43.29</v>
      </c>
      <c r="J12669" s="61">
        <v>-85.51</v>
      </c>
      <c r="K12669">
        <v>5669</v>
      </c>
      <c r="L12669"/>
      <c r="M12669"/>
    </row>
    <row r="12670" spans="1:13">
      <c r="A12670" s="61" t="s">
        <v>40</v>
      </c>
      <c r="B12670" s="61">
        <v>48471</v>
      </c>
      <c r="C12670" s="63" t="s">
        <v>968</v>
      </c>
      <c r="D12670" s="61">
        <v>0</v>
      </c>
      <c r="E12670" s="61" t="s">
        <v>3733</v>
      </c>
      <c r="F12670" s="61" t="s">
        <v>91</v>
      </c>
      <c r="G12670" s="61" t="s">
        <v>9975</v>
      </c>
      <c r="H12670" s="61" t="s">
        <v>9903</v>
      </c>
      <c r="I12670" s="61">
        <v>43.42</v>
      </c>
      <c r="J12670" s="61">
        <v>-82.83</v>
      </c>
      <c r="K12670">
        <v>5668</v>
      </c>
      <c r="L12670"/>
      <c r="M12670"/>
    </row>
    <row r="12671" spans="1:13">
      <c r="A12671" s="61" t="s">
        <v>40</v>
      </c>
      <c r="B12671" s="61">
        <v>48657</v>
      </c>
      <c r="C12671" s="63" t="s">
        <v>968</v>
      </c>
      <c r="D12671" s="61">
        <v>0</v>
      </c>
      <c r="E12671" s="61" t="s">
        <v>1692</v>
      </c>
      <c r="F12671" s="61" t="s">
        <v>91</v>
      </c>
      <c r="G12671" s="61" t="s">
        <v>10020</v>
      </c>
      <c r="H12671" s="61" t="s">
        <v>9903</v>
      </c>
      <c r="I12671" s="61">
        <v>43.67</v>
      </c>
      <c r="J12671" s="61">
        <v>-84.38</v>
      </c>
      <c r="K12671">
        <v>7686</v>
      </c>
      <c r="L12671"/>
      <c r="M12671"/>
    </row>
    <row r="12672" spans="1:13">
      <c r="A12672" s="61" t="s">
        <v>40</v>
      </c>
      <c r="B12672" s="61">
        <v>48881</v>
      </c>
      <c r="C12672" s="63" t="s">
        <v>968</v>
      </c>
      <c r="D12672" s="61">
        <v>0</v>
      </c>
      <c r="E12672" s="61" t="s">
        <v>3398</v>
      </c>
      <c r="F12672" s="61" t="s">
        <v>91</v>
      </c>
      <c r="G12672" s="61" t="s">
        <v>10076</v>
      </c>
      <c r="H12672" s="61" t="s">
        <v>9903</v>
      </c>
      <c r="I12672" s="61">
        <v>42.92</v>
      </c>
      <c r="J12672" s="61">
        <v>-85.2</v>
      </c>
      <c r="K12672">
        <v>5438</v>
      </c>
      <c r="L12672"/>
      <c r="M12672"/>
    </row>
    <row r="12673" spans="1:13">
      <c r="A12673" s="61" t="s">
        <v>40</v>
      </c>
      <c r="B12673" s="61">
        <v>49453</v>
      </c>
      <c r="C12673" s="63" t="s">
        <v>968</v>
      </c>
      <c r="D12673" s="61">
        <v>0</v>
      </c>
      <c r="E12673" s="61" t="s">
        <v>2297</v>
      </c>
      <c r="F12673" s="61" t="s">
        <v>91</v>
      </c>
      <c r="G12673" s="61" t="s">
        <v>10111</v>
      </c>
      <c r="H12673" s="61" t="s">
        <v>9903</v>
      </c>
      <c r="I12673" s="61">
        <v>42.65</v>
      </c>
      <c r="J12673" s="61">
        <v>-86.2</v>
      </c>
      <c r="K12673">
        <v>2950</v>
      </c>
      <c r="L12673"/>
      <c r="M12673"/>
    </row>
    <row r="12674" spans="1:13">
      <c r="A12674" s="61" t="s">
        <v>40</v>
      </c>
      <c r="B12674" s="61">
        <v>49783</v>
      </c>
      <c r="C12674" s="63" t="s">
        <v>968</v>
      </c>
      <c r="D12674" s="61">
        <v>0</v>
      </c>
      <c r="E12674" s="61" t="s">
        <v>10308</v>
      </c>
      <c r="F12674" s="61" t="s">
        <v>91</v>
      </c>
      <c r="G12674" s="61" t="s">
        <v>10263</v>
      </c>
      <c r="H12674" s="61" t="s">
        <v>9903</v>
      </c>
      <c r="I12674" s="61">
        <v>46.48</v>
      </c>
      <c r="J12674" s="61">
        <v>-84.36</v>
      </c>
      <c r="K12674">
        <v>18690</v>
      </c>
      <c r="L12674"/>
      <c r="M12674"/>
    </row>
    <row r="12675" spans="1:13">
      <c r="A12675" s="61" t="s">
        <v>40</v>
      </c>
      <c r="B12675" s="61">
        <v>49125</v>
      </c>
      <c r="C12675" s="63" t="s">
        <v>968</v>
      </c>
      <c r="D12675" s="61">
        <v>0</v>
      </c>
      <c r="E12675" s="61" t="s">
        <v>10143</v>
      </c>
      <c r="F12675" s="61" t="s">
        <v>91</v>
      </c>
      <c r="G12675" s="61" t="s">
        <v>792</v>
      </c>
      <c r="H12675" s="61" t="s">
        <v>9903</v>
      </c>
      <c r="I12675" s="61">
        <v>41.89</v>
      </c>
      <c r="J12675" s="61">
        <v>-86.58</v>
      </c>
      <c r="K12675">
        <v>1743</v>
      </c>
      <c r="L12675"/>
      <c r="M12675"/>
    </row>
    <row r="12676" spans="1:13">
      <c r="A12676" s="61" t="s">
        <v>40</v>
      </c>
      <c r="B12676" s="61">
        <v>49087</v>
      </c>
      <c r="C12676" s="63" t="s">
        <v>968</v>
      </c>
      <c r="D12676" s="61">
        <v>0</v>
      </c>
      <c r="E12676" s="61" t="s">
        <v>10133</v>
      </c>
      <c r="F12676" s="61" t="s">
        <v>91</v>
      </c>
      <c r="G12676" s="61" t="s">
        <v>10109</v>
      </c>
      <c r="H12676" s="61" t="s">
        <v>9903</v>
      </c>
      <c r="I12676" s="61">
        <v>42.11</v>
      </c>
      <c r="J12676" s="61">
        <v>-85.63</v>
      </c>
      <c r="K12676">
        <v>6403</v>
      </c>
      <c r="L12676"/>
      <c r="M12676"/>
    </row>
    <row r="12677" spans="1:13">
      <c r="A12677" s="61" t="s">
        <v>40</v>
      </c>
      <c r="B12677" s="61">
        <v>49088</v>
      </c>
      <c r="C12677" s="63" t="s">
        <v>968</v>
      </c>
      <c r="D12677" s="61">
        <v>0</v>
      </c>
      <c r="E12677" s="61" t="s">
        <v>7024</v>
      </c>
      <c r="F12677" s="61" t="s">
        <v>91</v>
      </c>
      <c r="G12677" s="61" t="s">
        <v>10109</v>
      </c>
      <c r="H12677" s="61" t="s">
        <v>9903</v>
      </c>
      <c r="I12677" s="61">
        <v>42.19</v>
      </c>
      <c r="J12677" s="61">
        <v>-85.41</v>
      </c>
      <c r="K12677">
        <v>3704</v>
      </c>
      <c r="L12677"/>
      <c r="M12677"/>
    </row>
    <row r="12678" spans="1:13">
      <c r="A12678" s="61" t="s">
        <v>40</v>
      </c>
      <c r="B12678" s="61">
        <v>49454</v>
      </c>
      <c r="C12678" s="63" t="s">
        <v>968</v>
      </c>
      <c r="D12678" s="61">
        <v>0</v>
      </c>
      <c r="E12678" s="61" t="s">
        <v>7012</v>
      </c>
      <c r="F12678" s="61" t="s">
        <v>91</v>
      </c>
      <c r="G12678" s="61" t="s">
        <v>6176</v>
      </c>
      <c r="H12678" s="61" t="s">
        <v>9903</v>
      </c>
      <c r="I12678" s="61">
        <v>43.95</v>
      </c>
      <c r="J12678" s="61">
        <v>-86.28</v>
      </c>
      <c r="K12678">
        <v>4642</v>
      </c>
      <c r="L12678"/>
      <c r="M12678"/>
    </row>
    <row r="12679" spans="1:13">
      <c r="A12679" s="61" t="s">
        <v>40</v>
      </c>
      <c r="B12679" s="61">
        <v>49679</v>
      </c>
      <c r="C12679" s="63" t="s">
        <v>968</v>
      </c>
      <c r="D12679" s="61">
        <v>0</v>
      </c>
      <c r="E12679" s="61" t="s">
        <v>10250</v>
      </c>
      <c r="F12679" s="61" t="s">
        <v>91</v>
      </c>
      <c r="G12679" s="61" t="s">
        <v>7601</v>
      </c>
      <c r="H12679" s="61" t="s">
        <v>9903</v>
      </c>
      <c r="I12679" s="61">
        <v>43.89</v>
      </c>
      <c r="J12679" s="61">
        <v>-85.18</v>
      </c>
      <c r="K12679">
        <v>1458</v>
      </c>
      <c r="L12679"/>
      <c r="M12679"/>
    </row>
    <row r="12680" spans="1:13">
      <c r="A12680" s="61" t="s">
        <v>40</v>
      </c>
      <c r="B12680" s="61">
        <v>48759</v>
      </c>
      <c r="C12680" s="63" t="s">
        <v>968</v>
      </c>
      <c r="D12680" s="61">
        <v>0</v>
      </c>
      <c r="E12680" s="61" t="s">
        <v>10062</v>
      </c>
      <c r="F12680" s="61" t="s">
        <v>91</v>
      </c>
      <c r="G12680" s="61" t="s">
        <v>9414</v>
      </c>
      <c r="H12680" s="61" t="s">
        <v>9903</v>
      </c>
      <c r="I12680" s="61">
        <v>43.73</v>
      </c>
      <c r="J12680" s="61">
        <v>-83.45</v>
      </c>
      <c r="K12680">
        <v>3266</v>
      </c>
      <c r="L12680"/>
      <c r="M12680"/>
    </row>
    <row r="12681" spans="1:13">
      <c r="A12681" s="61" t="s">
        <v>40</v>
      </c>
      <c r="B12681" s="61">
        <v>49883</v>
      </c>
      <c r="C12681" s="63" t="s">
        <v>968</v>
      </c>
      <c r="D12681" s="61">
        <v>0</v>
      </c>
      <c r="E12681" s="61" t="s">
        <v>10359</v>
      </c>
      <c r="F12681" s="61" t="s">
        <v>91</v>
      </c>
      <c r="G12681" s="61" t="s">
        <v>10336</v>
      </c>
      <c r="H12681" s="61" t="s">
        <v>9903</v>
      </c>
      <c r="I12681" s="61">
        <v>46.36</v>
      </c>
      <c r="J12681" s="61">
        <v>-85.97</v>
      </c>
      <c r="K12681">
        <v>143</v>
      </c>
      <c r="L12681"/>
      <c r="M12681"/>
    </row>
    <row r="12682" spans="1:13">
      <c r="A12682" s="61" t="s">
        <v>40</v>
      </c>
      <c r="B12682" s="61">
        <v>49455</v>
      </c>
      <c r="C12682" s="63" t="s">
        <v>968</v>
      </c>
      <c r="D12682" s="61">
        <v>0</v>
      </c>
      <c r="E12682" s="61" t="s">
        <v>6829</v>
      </c>
      <c r="F12682" s="61" t="s">
        <v>91</v>
      </c>
      <c r="G12682" s="61" t="s">
        <v>10194</v>
      </c>
      <c r="H12682" s="61" t="s">
        <v>9903</v>
      </c>
      <c r="I12682" s="61">
        <v>43.61</v>
      </c>
      <c r="J12682" s="61">
        <v>-86.35</v>
      </c>
      <c r="K12682">
        <v>5197</v>
      </c>
      <c r="L12682"/>
      <c r="M12682"/>
    </row>
    <row r="12683" spans="1:13">
      <c r="A12683" s="61" t="s">
        <v>40</v>
      </c>
      <c r="B12683" s="61">
        <v>49344</v>
      </c>
      <c r="C12683" s="63" t="s">
        <v>968</v>
      </c>
      <c r="D12683" s="61">
        <v>0</v>
      </c>
      <c r="E12683" s="61" t="s">
        <v>8108</v>
      </c>
      <c r="F12683" s="61" t="s">
        <v>91</v>
      </c>
      <c r="G12683" s="61" t="s">
        <v>10111</v>
      </c>
      <c r="H12683" s="61" t="s">
        <v>9903</v>
      </c>
      <c r="I12683" s="61">
        <v>42.59</v>
      </c>
      <c r="J12683" s="61">
        <v>-85.63</v>
      </c>
      <c r="K12683">
        <v>3847</v>
      </c>
      <c r="L12683"/>
      <c r="M12683"/>
    </row>
    <row r="12684" spans="1:13">
      <c r="A12684" s="61" t="s">
        <v>40</v>
      </c>
      <c r="B12684" s="61">
        <v>48883</v>
      </c>
      <c r="C12684" s="63" t="s">
        <v>968</v>
      </c>
      <c r="D12684" s="61">
        <v>0</v>
      </c>
      <c r="E12684" s="61" t="s">
        <v>10101</v>
      </c>
      <c r="F12684" s="61" t="s">
        <v>91</v>
      </c>
      <c r="G12684" s="61" t="s">
        <v>10071</v>
      </c>
      <c r="H12684" s="61" t="s">
        <v>9903</v>
      </c>
      <c r="I12684" s="61">
        <v>43.52</v>
      </c>
      <c r="J12684" s="61">
        <v>-84.69</v>
      </c>
      <c r="K12684">
        <v>6842</v>
      </c>
      <c r="L12684"/>
      <c r="M12684"/>
    </row>
    <row r="12685" spans="1:13">
      <c r="A12685" s="61" t="s">
        <v>40</v>
      </c>
      <c r="B12685" s="61">
        <v>48884</v>
      </c>
      <c r="C12685" s="63" t="s">
        <v>968</v>
      </c>
      <c r="D12685" s="61">
        <v>0</v>
      </c>
      <c r="E12685" s="61" t="s">
        <v>1899</v>
      </c>
      <c r="F12685" s="61" t="s">
        <v>91</v>
      </c>
      <c r="G12685" s="61" t="s">
        <v>10078</v>
      </c>
      <c r="H12685" s="61" t="s">
        <v>9903</v>
      </c>
      <c r="I12685" s="61">
        <v>43.21</v>
      </c>
      <c r="J12685" s="61">
        <v>-85.07</v>
      </c>
      <c r="K12685">
        <v>4305</v>
      </c>
      <c r="L12685"/>
      <c r="M12685"/>
    </row>
    <row r="12686" spans="1:13">
      <c r="A12686" s="61" t="s">
        <v>40</v>
      </c>
      <c r="B12686" s="61">
        <v>49089</v>
      </c>
      <c r="C12686" s="63" t="s">
        <v>968</v>
      </c>
      <c r="D12686" s="61">
        <v>0</v>
      </c>
      <c r="E12686" s="61" t="s">
        <v>5415</v>
      </c>
      <c r="F12686" s="61" t="s">
        <v>91</v>
      </c>
      <c r="G12686" s="61" t="s">
        <v>10114</v>
      </c>
      <c r="H12686" s="61" t="s">
        <v>9903</v>
      </c>
      <c r="I12686" s="61">
        <v>42</v>
      </c>
      <c r="J12686" s="61">
        <v>-85.24</v>
      </c>
      <c r="K12686">
        <v>1672</v>
      </c>
      <c r="L12686"/>
      <c r="M12686"/>
    </row>
    <row r="12687" spans="1:13">
      <c r="A12687" s="61" t="s">
        <v>40</v>
      </c>
      <c r="B12687" s="61">
        <v>49884</v>
      </c>
      <c r="C12687" s="63" t="s">
        <v>968</v>
      </c>
      <c r="D12687" s="61">
        <v>0</v>
      </c>
      <c r="E12687" s="61" t="s">
        <v>10360</v>
      </c>
      <c r="F12687" s="61" t="s">
        <v>91</v>
      </c>
      <c r="G12687" s="61" t="s">
        <v>10318</v>
      </c>
      <c r="H12687" s="61" t="s">
        <v>9903</v>
      </c>
      <c r="I12687" s="61">
        <v>46.37</v>
      </c>
      <c r="J12687" s="61">
        <v>-86.48</v>
      </c>
      <c r="K12687">
        <v>515</v>
      </c>
      <c r="L12687"/>
      <c r="M12687"/>
    </row>
    <row r="12688" spans="1:13">
      <c r="A12688" s="61" t="s">
        <v>40</v>
      </c>
      <c r="B12688" s="61">
        <v>48885</v>
      </c>
      <c r="C12688" s="63" t="s">
        <v>968</v>
      </c>
      <c r="D12688" s="61">
        <v>0</v>
      </c>
      <c r="E12688" s="61" t="s">
        <v>3675</v>
      </c>
      <c r="F12688" s="61" t="s">
        <v>91</v>
      </c>
      <c r="G12688" s="61" t="s">
        <v>10078</v>
      </c>
      <c r="H12688" s="61" t="s">
        <v>9903</v>
      </c>
      <c r="I12688" s="61">
        <v>43.25</v>
      </c>
      <c r="J12688" s="61">
        <v>-85.13</v>
      </c>
      <c r="K12688">
        <v>960</v>
      </c>
      <c r="L12688"/>
      <c r="M12688"/>
    </row>
    <row r="12689" spans="1:13">
      <c r="A12689" s="61" t="s">
        <v>40</v>
      </c>
      <c r="B12689" s="61">
        <v>48760</v>
      </c>
      <c r="C12689" s="63" t="s">
        <v>968</v>
      </c>
      <c r="D12689" s="61">
        <v>0</v>
      </c>
      <c r="E12689" s="61" t="s">
        <v>10063</v>
      </c>
      <c r="F12689" s="61" t="s">
        <v>91</v>
      </c>
      <c r="G12689" s="61" t="s">
        <v>9987</v>
      </c>
      <c r="H12689" s="61" t="s">
        <v>9903</v>
      </c>
      <c r="I12689" s="61">
        <v>43.3</v>
      </c>
      <c r="J12689" s="61">
        <v>-83.27</v>
      </c>
      <c r="K12689">
        <v>1285</v>
      </c>
      <c r="L12689"/>
      <c r="M12689"/>
    </row>
    <row r="12690" spans="1:13">
      <c r="A12690" s="61" t="s">
        <v>40</v>
      </c>
      <c r="B12690" s="61">
        <v>48886</v>
      </c>
      <c r="C12690" s="63" t="s">
        <v>968</v>
      </c>
      <c r="D12690" s="61">
        <v>0</v>
      </c>
      <c r="E12690" s="61" t="s">
        <v>10102</v>
      </c>
      <c r="F12690" s="61" t="s">
        <v>91</v>
      </c>
      <c r="G12690" s="61" t="s">
        <v>10078</v>
      </c>
      <c r="H12690" s="61" t="s">
        <v>9903</v>
      </c>
      <c r="I12690" s="61">
        <v>43.42</v>
      </c>
      <c r="J12690" s="61">
        <v>-85.15</v>
      </c>
      <c r="K12690">
        <v>2062</v>
      </c>
      <c r="L12690"/>
      <c r="M12690"/>
    </row>
    <row r="12691" spans="1:13">
      <c r="A12691" s="61" t="s">
        <v>40</v>
      </c>
      <c r="B12691" s="61">
        <v>49885</v>
      </c>
      <c r="C12691" s="63" t="s">
        <v>968</v>
      </c>
      <c r="D12691" s="61">
        <v>0</v>
      </c>
      <c r="E12691" s="61" t="s">
        <v>10361</v>
      </c>
      <c r="F12691" s="61" t="s">
        <v>91</v>
      </c>
      <c r="G12691" s="61" t="s">
        <v>10321</v>
      </c>
      <c r="H12691" s="61" t="s">
        <v>9903</v>
      </c>
      <c r="I12691" s="61">
        <v>46.38</v>
      </c>
      <c r="J12691" s="61">
        <v>-87.23</v>
      </c>
      <c r="K12691">
        <v>1937</v>
      </c>
      <c r="L12691"/>
      <c r="M12691"/>
    </row>
    <row r="12692" spans="1:13">
      <c r="A12692" s="61" t="s">
        <v>40</v>
      </c>
      <c r="B12692" s="61">
        <v>49962</v>
      </c>
      <c r="C12692" s="63" t="s">
        <v>968</v>
      </c>
      <c r="D12692" s="61">
        <v>0</v>
      </c>
      <c r="E12692" s="61" t="s">
        <v>10387</v>
      </c>
      <c r="F12692" s="61" t="s">
        <v>91</v>
      </c>
      <c r="G12692" s="61" t="s">
        <v>10350</v>
      </c>
      <c r="H12692" s="61" t="s">
        <v>9903</v>
      </c>
      <c r="I12692" s="61">
        <v>46.89</v>
      </c>
      <c r="J12692" s="61">
        <v>-88.18</v>
      </c>
      <c r="K12692">
        <v>264</v>
      </c>
      <c r="L12692"/>
      <c r="M12692"/>
    </row>
    <row r="12693" spans="1:13">
      <c r="A12693" s="61" t="s">
        <v>40</v>
      </c>
      <c r="B12693" s="61">
        <v>48074</v>
      </c>
      <c r="C12693" s="63" t="s">
        <v>968</v>
      </c>
      <c r="D12693" s="61">
        <v>0</v>
      </c>
      <c r="E12693" s="61" t="s">
        <v>8801</v>
      </c>
      <c r="F12693" s="61" t="s">
        <v>91</v>
      </c>
      <c r="G12693" s="61" t="s">
        <v>7717</v>
      </c>
      <c r="H12693" s="61" t="s">
        <v>9903</v>
      </c>
      <c r="I12693" s="61">
        <v>42.91</v>
      </c>
      <c r="J12693" s="61">
        <v>-82.6</v>
      </c>
      <c r="K12693">
        <v>9608</v>
      </c>
      <c r="L12693"/>
      <c r="M12693"/>
    </row>
    <row r="12694" spans="1:13">
      <c r="A12694" s="61" t="s">
        <v>40</v>
      </c>
      <c r="B12694" s="61">
        <v>48472</v>
      </c>
      <c r="C12694" s="63" t="s">
        <v>968</v>
      </c>
      <c r="D12694" s="61">
        <v>0</v>
      </c>
      <c r="E12694" s="61" t="s">
        <v>10007</v>
      </c>
      <c r="F12694" s="61" t="s">
        <v>91</v>
      </c>
      <c r="G12694" s="61" t="s">
        <v>9975</v>
      </c>
      <c r="H12694" s="61" t="s">
        <v>9903</v>
      </c>
      <c r="I12694" s="61">
        <v>43.5</v>
      </c>
      <c r="J12694" s="61">
        <v>-82.97</v>
      </c>
      <c r="K12694">
        <v>1691</v>
      </c>
      <c r="L12694"/>
      <c r="M12694"/>
    </row>
    <row r="12695" spans="1:13">
      <c r="A12695" s="61" t="s">
        <v>40</v>
      </c>
      <c r="B12695" s="61">
        <v>49126</v>
      </c>
      <c r="C12695" s="63" t="s">
        <v>968</v>
      </c>
      <c r="D12695" s="61">
        <v>0</v>
      </c>
      <c r="E12695" s="61" t="s">
        <v>3835</v>
      </c>
      <c r="F12695" s="61" t="s">
        <v>91</v>
      </c>
      <c r="G12695" s="61" t="s">
        <v>792</v>
      </c>
      <c r="H12695" s="61" t="s">
        <v>9903</v>
      </c>
      <c r="I12695" s="61">
        <v>42.03</v>
      </c>
      <c r="J12695" s="61">
        <v>-86.38</v>
      </c>
      <c r="K12695">
        <v>1202</v>
      </c>
      <c r="L12695"/>
      <c r="M12695"/>
    </row>
    <row r="12696" spans="1:13">
      <c r="A12696" s="61" t="s">
        <v>40</v>
      </c>
      <c r="B12696" s="61">
        <v>49282</v>
      </c>
      <c r="C12696" s="63" t="s">
        <v>968</v>
      </c>
      <c r="D12696" s="61">
        <v>0</v>
      </c>
      <c r="E12696" s="61" t="s">
        <v>10163</v>
      </c>
      <c r="F12696" s="61" t="s">
        <v>91</v>
      </c>
      <c r="G12696" s="61" t="s">
        <v>10147</v>
      </c>
      <c r="H12696" s="61" t="s">
        <v>9903</v>
      </c>
      <c r="I12696" s="61">
        <v>42.03</v>
      </c>
      <c r="J12696" s="61">
        <v>-84.4</v>
      </c>
      <c r="K12696">
        <v>210</v>
      </c>
      <c r="L12696"/>
      <c r="M12696"/>
    </row>
    <row r="12697" spans="1:13">
      <c r="A12697" s="61" t="s">
        <v>40</v>
      </c>
      <c r="B12697" s="61">
        <v>49680</v>
      </c>
      <c r="C12697" s="63" t="s">
        <v>968</v>
      </c>
      <c r="D12697" s="61">
        <v>0</v>
      </c>
      <c r="E12697" s="61" t="s">
        <v>10251</v>
      </c>
      <c r="F12697" s="61" t="s">
        <v>91</v>
      </c>
      <c r="G12697" s="61" t="s">
        <v>10227</v>
      </c>
      <c r="H12697" s="61" t="s">
        <v>9903</v>
      </c>
      <c r="I12697" s="61">
        <v>44.63</v>
      </c>
      <c r="J12697" s="61">
        <v>-85.25</v>
      </c>
      <c r="K12697">
        <v>1949</v>
      </c>
      <c r="L12697"/>
      <c r="M12697"/>
    </row>
    <row r="12698" spans="1:13">
      <c r="A12698" s="61" t="s">
        <v>40</v>
      </c>
      <c r="B12698" s="61">
        <v>48761</v>
      </c>
      <c r="C12698" s="63" t="s">
        <v>968</v>
      </c>
      <c r="D12698" s="61">
        <v>0</v>
      </c>
      <c r="E12698" s="61" t="s">
        <v>10064</v>
      </c>
      <c r="F12698" s="61" t="s">
        <v>91</v>
      </c>
      <c r="G12698" s="61" t="s">
        <v>10046</v>
      </c>
      <c r="H12698" s="61" t="s">
        <v>9903</v>
      </c>
      <c r="I12698" s="61">
        <v>44.46</v>
      </c>
      <c r="J12698" s="61">
        <v>-83.88</v>
      </c>
      <c r="K12698">
        <v>852</v>
      </c>
      <c r="L12698"/>
      <c r="M12698"/>
    </row>
    <row r="12699" spans="1:13">
      <c r="A12699" s="61" t="s">
        <v>40</v>
      </c>
      <c r="B12699" s="61">
        <v>49090</v>
      </c>
      <c r="C12699" s="63" t="s">
        <v>968</v>
      </c>
      <c r="D12699" s="61">
        <v>0</v>
      </c>
      <c r="E12699" s="61" t="s">
        <v>10134</v>
      </c>
      <c r="F12699" s="61" t="s">
        <v>91</v>
      </c>
      <c r="G12699" s="61" t="s">
        <v>8359</v>
      </c>
      <c r="H12699" s="61" t="s">
        <v>9903</v>
      </c>
      <c r="I12699" s="61">
        <v>42.4</v>
      </c>
      <c r="J12699" s="61">
        <v>-86.27</v>
      </c>
      <c r="K12699">
        <v>13286</v>
      </c>
      <c r="L12699"/>
      <c r="M12699"/>
    </row>
    <row r="12700" spans="1:13">
      <c r="A12700" s="61" t="s">
        <v>40</v>
      </c>
      <c r="B12700" s="61">
        <v>48178</v>
      </c>
      <c r="C12700" s="63" t="s">
        <v>968</v>
      </c>
      <c r="D12700" s="61">
        <v>0</v>
      </c>
      <c r="E12700" s="61" t="s">
        <v>9949</v>
      </c>
      <c r="F12700" s="61" t="s">
        <v>91</v>
      </c>
      <c r="G12700" s="61" t="s">
        <v>9909</v>
      </c>
      <c r="H12700" s="61" t="s">
        <v>9903</v>
      </c>
      <c r="I12700" s="61">
        <v>42.46</v>
      </c>
      <c r="J12700" s="61">
        <v>-83.65</v>
      </c>
      <c r="K12700">
        <v>36858</v>
      </c>
      <c r="L12700"/>
      <c r="M12700"/>
    </row>
    <row r="12701" spans="1:13">
      <c r="A12701" s="61" t="s">
        <v>40</v>
      </c>
      <c r="B12701" s="61">
        <v>48179</v>
      </c>
      <c r="C12701" s="63" t="s">
        <v>968</v>
      </c>
      <c r="D12701" s="61">
        <v>0</v>
      </c>
      <c r="E12701" s="61" t="s">
        <v>9950</v>
      </c>
      <c r="F12701" s="61" t="s">
        <v>91</v>
      </c>
      <c r="G12701" s="61" t="s">
        <v>603</v>
      </c>
      <c r="H12701" s="61" t="s">
        <v>9903</v>
      </c>
      <c r="I12701" s="61">
        <v>42.06</v>
      </c>
      <c r="J12701" s="61">
        <v>-83.26</v>
      </c>
      <c r="K12701">
        <v>3239</v>
      </c>
      <c r="L12701"/>
      <c r="M12701"/>
    </row>
    <row r="12702" spans="1:13">
      <c r="A12702" s="61" t="s">
        <v>40</v>
      </c>
      <c r="B12702" s="61">
        <v>48034</v>
      </c>
      <c r="C12702" s="63" t="s">
        <v>968</v>
      </c>
      <c r="D12702" s="61">
        <v>0</v>
      </c>
      <c r="E12702" s="61" t="s">
        <v>1061</v>
      </c>
      <c r="F12702" s="61" t="s">
        <v>91</v>
      </c>
      <c r="G12702" s="61" t="s">
        <v>9909</v>
      </c>
      <c r="H12702" s="61" t="s">
        <v>9903</v>
      </c>
      <c r="I12702" s="61">
        <v>42.5</v>
      </c>
      <c r="J12702" s="61">
        <v>-83.29</v>
      </c>
      <c r="K12702">
        <v>14480</v>
      </c>
      <c r="L12702"/>
      <c r="M12702"/>
    </row>
    <row r="12703" spans="1:13">
      <c r="A12703" s="61" t="s">
        <v>40</v>
      </c>
      <c r="B12703" s="61">
        <v>48033</v>
      </c>
      <c r="C12703" s="63" t="s">
        <v>968</v>
      </c>
      <c r="D12703" s="61">
        <v>0</v>
      </c>
      <c r="E12703" s="61" t="s">
        <v>1061</v>
      </c>
      <c r="F12703" s="61" t="s">
        <v>91</v>
      </c>
      <c r="G12703" s="61" t="s">
        <v>9909</v>
      </c>
      <c r="H12703" s="61" t="s">
        <v>9903</v>
      </c>
      <c r="I12703" s="61">
        <v>42.46</v>
      </c>
      <c r="J12703" s="61">
        <v>-83.28</v>
      </c>
      <c r="K12703">
        <v>17207</v>
      </c>
      <c r="L12703"/>
      <c r="M12703"/>
    </row>
    <row r="12704" spans="1:13">
      <c r="A12704" s="61" t="s">
        <v>40</v>
      </c>
      <c r="B12704" s="61">
        <v>48075</v>
      </c>
      <c r="C12704" s="63" t="s">
        <v>968</v>
      </c>
      <c r="D12704" s="61">
        <v>0</v>
      </c>
      <c r="E12704" s="61" t="s">
        <v>1061</v>
      </c>
      <c r="F12704" s="61" t="s">
        <v>91</v>
      </c>
      <c r="G12704" s="61" t="s">
        <v>9909</v>
      </c>
      <c r="H12704" s="61" t="s">
        <v>9903</v>
      </c>
      <c r="I12704" s="61">
        <v>42.47</v>
      </c>
      <c r="J12704" s="61">
        <v>-83.25</v>
      </c>
      <c r="K12704">
        <v>22967</v>
      </c>
      <c r="L12704"/>
      <c r="M12704"/>
    </row>
    <row r="12705" spans="1:13">
      <c r="A12705" s="61" t="s">
        <v>40</v>
      </c>
      <c r="B12705" s="61">
        <v>48076</v>
      </c>
      <c r="C12705" s="63" t="s">
        <v>968</v>
      </c>
      <c r="D12705" s="61">
        <v>0</v>
      </c>
      <c r="E12705" s="61" t="s">
        <v>1061</v>
      </c>
      <c r="F12705" s="61" t="s">
        <v>91</v>
      </c>
      <c r="G12705" s="61" t="s">
        <v>9909</v>
      </c>
      <c r="H12705" s="61" t="s">
        <v>9903</v>
      </c>
      <c r="I12705" s="61">
        <v>42.5</v>
      </c>
      <c r="J12705" s="61">
        <v>-83.23</v>
      </c>
      <c r="K12705">
        <v>26062</v>
      </c>
      <c r="L12705"/>
      <c r="M12705"/>
    </row>
    <row r="12706" spans="1:13">
      <c r="A12706" s="61" t="s">
        <v>40</v>
      </c>
      <c r="B12706" s="61">
        <v>48195</v>
      </c>
      <c r="C12706" s="63" t="s">
        <v>968</v>
      </c>
      <c r="D12706" s="61">
        <v>0</v>
      </c>
      <c r="E12706" s="61" t="s">
        <v>9954</v>
      </c>
      <c r="F12706" s="61" t="s">
        <v>91</v>
      </c>
      <c r="G12706" s="61" t="s">
        <v>763</v>
      </c>
      <c r="H12706" s="61" t="s">
        <v>9903</v>
      </c>
      <c r="I12706" s="61">
        <v>42.2</v>
      </c>
      <c r="J12706" s="61">
        <v>-83.2</v>
      </c>
      <c r="K12706">
        <v>30014</v>
      </c>
      <c r="L12706"/>
      <c r="M12706"/>
    </row>
    <row r="12707" spans="1:13">
      <c r="A12707" s="61" t="s">
        <v>40</v>
      </c>
      <c r="B12707" s="61">
        <v>49886</v>
      </c>
      <c r="C12707" s="63" t="s">
        <v>968</v>
      </c>
      <c r="D12707" s="61">
        <v>0</v>
      </c>
      <c r="E12707" s="61" t="s">
        <v>10362</v>
      </c>
      <c r="F12707" s="61" t="s">
        <v>91</v>
      </c>
      <c r="G12707" s="61" t="s">
        <v>10323</v>
      </c>
      <c r="H12707" s="61" t="s">
        <v>10313</v>
      </c>
      <c r="I12707" s="61">
        <v>45.74</v>
      </c>
      <c r="J12707" s="61">
        <v>-87.53</v>
      </c>
      <c r="K12707">
        <v>423</v>
      </c>
      <c r="L12707"/>
      <c r="M12707"/>
    </row>
    <row r="12708" spans="1:13">
      <c r="A12708" s="61" t="s">
        <v>40</v>
      </c>
      <c r="B12708" s="61">
        <v>49345</v>
      </c>
      <c r="C12708" s="63" t="s">
        <v>968</v>
      </c>
      <c r="D12708" s="61">
        <v>0</v>
      </c>
      <c r="E12708" s="61" t="s">
        <v>695</v>
      </c>
      <c r="F12708" s="61" t="s">
        <v>91</v>
      </c>
      <c r="G12708" s="61" t="s">
        <v>1421</v>
      </c>
      <c r="H12708" s="61" t="s">
        <v>9903</v>
      </c>
      <c r="I12708" s="61">
        <v>43.15</v>
      </c>
      <c r="J12708" s="61">
        <v>-85.7</v>
      </c>
      <c r="K12708">
        <v>13734</v>
      </c>
      <c r="L12708"/>
      <c r="M12708"/>
    </row>
    <row r="12709" spans="1:13">
      <c r="A12709" s="61" t="s">
        <v>40</v>
      </c>
      <c r="B12709" s="61">
        <v>49283</v>
      </c>
      <c r="C12709" s="63" t="s">
        <v>968</v>
      </c>
      <c r="D12709" s="61">
        <v>0</v>
      </c>
      <c r="E12709" s="61" t="s">
        <v>10164</v>
      </c>
      <c r="F12709" s="61" t="s">
        <v>91</v>
      </c>
      <c r="G12709" s="61" t="s">
        <v>425</v>
      </c>
      <c r="H12709" s="61" t="s">
        <v>9903</v>
      </c>
      <c r="I12709" s="61">
        <v>42.2</v>
      </c>
      <c r="J12709" s="61">
        <v>-84.55</v>
      </c>
      <c r="K12709">
        <v>4401</v>
      </c>
      <c r="L12709"/>
      <c r="M12709"/>
    </row>
    <row r="12710" spans="1:13">
      <c r="A12710" s="61" t="s">
        <v>40</v>
      </c>
      <c r="B12710" s="61">
        <v>49456</v>
      </c>
      <c r="C12710" s="63" t="s">
        <v>968</v>
      </c>
      <c r="D12710" s="61">
        <v>0</v>
      </c>
      <c r="E12710" s="61" t="s">
        <v>2478</v>
      </c>
      <c r="F12710" s="61" t="s">
        <v>91</v>
      </c>
      <c r="G12710" s="61" t="s">
        <v>9183</v>
      </c>
      <c r="H12710" s="61" t="s">
        <v>9903</v>
      </c>
      <c r="I12710" s="61">
        <v>43.07</v>
      </c>
      <c r="J12710" s="61">
        <v>-86.19</v>
      </c>
      <c r="K12710">
        <v>19727</v>
      </c>
      <c r="L12710"/>
      <c r="M12710"/>
    </row>
    <row r="12711" spans="1:13">
      <c r="A12711" s="61" t="s">
        <v>40</v>
      </c>
      <c r="B12711" s="61">
        <v>49284</v>
      </c>
      <c r="C12711" s="63" t="s">
        <v>968</v>
      </c>
      <c r="D12711" s="61">
        <v>0</v>
      </c>
      <c r="E12711" s="61" t="s">
        <v>9794</v>
      </c>
      <c r="F12711" s="61" t="s">
        <v>91</v>
      </c>
      <c r="G12711" s="61" t="s">
        <v>425</v>
      </c>
      <c r="H12711" s="61" t="s">
        <v>9903</v>
      </c>
      <c r="I12711" s="61">
        <v>42.37</v>
      </c>
      <c r="J12711" s="61">
        <v>-84.69</v>
      </c>
      <c r="K12711">
        <v>2985</v>
      </c>
      <c r="L12711"/>
      <c r="M12711"/>
    </row>
    <row r="12712" spans="1:13">
      <c r="A12712" s="61" t="s">
        <v>40</v>
      </c>
      <c r="B12712" s="61">
        <v>48762</v>
      </c>
      <c r="C12712" s="63" t="s">
        <v>968</v>
      </c>
      <c r="D12712" s="61">
        <v>0</v>
      </c>
      <c r="E12712" s="61" t="s">
        <v>10065</v>
      </c>
      <c r="F12712" s="61" t="s">
        <v>91</v>
      </c>
      <c r="G12712" s="61" t="s">
        <v>10038</v>
      </c>
      <c r="H12712" s="61" t="s">
        <v>9903</v>
      </c>
      <c r="I12712" s="61">
        <v>44.83</v>
      </c>
      <c r="J12712" s="61">
        <v>-83.46</v>
      </c>
      <c r="K12712">
        <v>1080</v>
      </c>
      <c r="L12712"/>
      <c r="M12712"/>
    </row>
    <row r="12713" spans="1:13">
      <c r="A12713" s="61" t="s">
        <v>40</v>
      </c>
      <c r="B12713" s="61">
        <v>48658</v>
      </c>
      <c r="C12713" s="63" t="s">
        <v>968</v>
      </c>
      <c r="D12713" s="61">
        <v>0</v>
      </c>
      <c r="E12713" s="61" t="s">
        <v>1694</v>
      </c>
      <c r="F12713" s="61" t="s">
        <v>91</v>
      </c>
      <c r="G12713" s="61" t="s">
        <v>10011</v>
      </c>
      <c r="H12713" s="61" t="s">
        <v>9903</v>
      </c>
      <c r="I12713" s="61">
        <v>43.98</v>
      </c>
      <c r="J12713" s="61">
        <v>-83.96</v>
      </c>
      <c r="K12713">
        <v>4871</v>
      </c>
      <c r="L12713"/>
      <c r="M12713"/>
    </row>
    <row r="12714" spans="1:13">
      <c r="A12714" s="61" t="s">
        <v>40</v>
      </c>
      <c r="B12714" s="61">
        <v>48888</v>
      </c>
      <c r="C12714" s="63" t="s">
        <v>968</v>
      </c>
      <c r="D12714" s="61">
        <v>0</v>
      </c>
      <c r="E12714" s="61" t="s">
        <v>2741</v>
      </c>
      <c r="F12714" s="61" t="s">
        <v>91</v>
      </c>
      <c r="G12714" s="61" t="s">
        <v>10078</v>
      </c>
      <c r="H12714" s="61" t="s">
        <v>9903</v>
      </c>
      <c r="I12714" s="61">
        <v>43.29</v>
      </c>
      <c r="J12714" s="61">
        <v>-85.07</v>
      </c>
      <c r="K12714">
        <v>6258</v>
      </c>
      <c r="L12714"/>
      <c r="M12714"/>
    </row>
    <row r="12715" spans="1:13">
      <c r="A12715" s="61" t="s">
        <v>40</v>
      </c>
      <c r="B12715" s="61">
        <v>49346</v>
      </c>
      <c r="C12715" s="63" t="s">
        <v>968</v>
      </c>
      <c r="D12715" s="61">
        <v>0</v>
      </c>
      <c r="E12715" s="61" t="s">
        <v>10183</v>
      </c>
      <c r="F12715" s="61" t="s">
        <v>91</v>
      </c>
      <c r="G12715" s="61" t="s">
        <v>10168</v>
      </c>
      <c r="H12715" s="61" t="s">
        <v>9903</v>
      </c>
      <c r="I12715" s="61">
        <v>43.58</v>
      </c>
      <c r="J12715" s="61">
        <v>-85.44</v>
      </c>
      <c r="K12715">
        <v>5877</v>
      </c>
      <c r="L12715"/>
      <c r="M12715"/>
    </row>
    <row r="12716" spans="1:13">
      <c r="A12716" s="61" t="s">
        <v>40</v>
      </c>
      <c r="B12716" s="61">
        <v>49887</v>
      </c>
      <c r="C12716" s="63" t="s">
        <v>968</v>
      </c>
      <c r="D12716" s="61">
        <v>0</v>
      </c>
      <c r="E12716" s="61" t="s">
        <v>5557</v>
      </c>
      <c r="F12716" s="61" t="s">
        <v>91</v>
      </c>
      <c r="G12716" s="61" t="s">
        <v>10323</v>
      </c>
      <c r="H12716" s="61" t="s">
        <v>10313</v>
      </c>
      <c r="I12716" s="61">
        <v>45.41</v>
      </c>
      <c r="J12716" s="61">
        <v>-87.6</v>
      </c>
      <c r="K12716">
        <v>2353</v>
      </c>
      <c r="L12716"/>
      <c r="M12716"/>
    </row>
    <row r="12717" spans="1:13">
      <c r="A12717" s="61" t="s">
        <v>40</v>
      </c>
      <c r="B12717" s="61">
        <v>48659</v>
      </c>
      <c r="C12717" s="63" t="s">
        <v>968</v>
      </c>
      <c r="D12717" s="61">
        <v>0</v>
      </c>
      <c r="E12717" s="61" t="s">
        <v>1145</v>
      </c>
      <c r="F12717" s="61" t="s">
        <v>91</v>
      </c>
      <c r="G12717" s="61" t="s">
        <v>10011</v>
      </c>
      <c r="H12717" s="61" t="s">
        <v>9903</v>
      </c>
      <c r="I12717" s="61">
        <v>44.03</v>
      </c>
      <c r="J12717" s="61">
        <v>-84.02</v>
      </c>
      <c r="K12717">
        <v>2640</v>
      </c>
      <c r="L12717"/>
      <c r="M12717"/>
    </row>
    <row r="12718" spans="1:13">
      <c r="A12718" s="61" t="s">
        <v>40</v>
      </c>
      <c r="B12718" s="61">
        <v>48310</v>
      </c>
      <c r="C12718" s="63" t="s">
        <v>968</v>
      </c>
      <c r="D12718" s="61">
        <v>0</v>
      </c>
      <c r="E12718" s="61" t="s">
        <v>9963</v>
      </c>
      <c r="F12718" s="61" t="s">
        <v>91</v>
      </c>
      <c r="G12718" s="61" t="s">
        <v>9908</v>
      </c>
      <c r="H12718" s="61" t="s">
        <v>9903</v>
      </c>
      <c r="I12718" s="61">
        <v>42.56</v>
      </c>
      <c r="J12718" s="61">
        <v>-83.07</v>
      </c>
      <c r="K12718">
        <v>43709</v>
      </c>
      <c r="L12718"/>
      <c r="M12718"/>
    </row>
    <row r="12719" spans="1:13">
      <c r="A12719" s="61" t="s">
        <v>40</v>
      </c>
      <c r="B12719" s="61">
        <v>48314</v>
      </c>
      <c r="C12719" s="63" t="s">
        <v>968</v>
      </c>
      <c r="D12719" s="61">
        <v>0</v>
      </c>
      <c r="E12719" s="61" t="s">
        <v>9963</v>
      </c>
      <c r="F12719" s="61" t="s">
        <v>91</v>
      </c>
      <c r="G12719" s="61" t="s">
        <v>9908</v>
      </c>
      <c r="H12719" s="61" t="s">
        <v>9903</v>
      </c>
      <c r="I12719" s="61">
        <v>42.61</v>
      </c>
      <c r="J12719" s="61">
        <v>-83.05</v>
      </c>
      <c r="K12719">
        <v>21614</v>
      </c>
      <c r="L12719"/>
      <c r="M12719"/>
    </row>
    <row r="12720" spans="1:13">
      <c r="A12720" s="61" t="s">
        <v>40</v>
      </c>
      <c r="B12720" s="61">
        <v>48312</v>
      </c>
      <c r="C12720" s="63" t="s">
        <v>968</v>
      </c>
      <c r="D12720" s="61">
        <v>0</v>
      </c>
      <c r="E12720" s="61" t="s">
        <v>9963</v>
      </c>
      <c r="F12720" s="61" t="s">
        <v>91</v>
      </c>
      <c r="G12720" s="61" t="s">
        <v>9908</v>
      </c>
      <c r="H12720" s="61" t="s">
        <v>9903</v>
      </c>
      <c r="I12720" s="61">
        <v>42.58</v>
      </c>
      <c r="J12720" s="61">
        <v>-83.03</v>
      </c>
      <c r="K12720">
        <v>34854</v>
      </c>
      <c r="L12720"/>
      <c r="M12720"/>
    </row>
    <row r="12721" spans="1:13">
      <c r="A12721" s="61" t="s">
        <v>40</v>
      </c>
      <c r="B12721" s="61">
        <v>48313</v>
      </c>
      <c r="C12721" s="63" t="s">
        <v>968</v>
      </c>
      <c r="D12721" s="61">
        <v>0</v>
      </c>
      <c r="E12721" s="61" t="s">
        <v>9963</v>
      </c>
      <c r="F12721" s="61" t="s">
        <v>91</v>
      </c>
      <c r="G12721" s="61" t="s">
        <v>9908</v>
      </c>
      <c r="H12721" s="61" t="s">
        <v>9903</v>
      </c>
      <c r="I12721" s="61">
        <v>42.6</v>
      </c>
      <c r="J12721" s="61">
        <v>-83</v>
      </c>
      <c r="K12721">
        <v>34169</v>
      </c>
      <c r="L12721"/>
      <c r="M12721"/>
    </row>
    <row r="12722" spans="1:13">
      <c r="A12722" s="61" t="s">
        <v>40</v>
      </c>
      <c r="B12722" s="61">
        <v>49127</v>
      </c>
      <c r="C12722" s="63" t="s">
        <v>968</v>
      </c>
      <c r="D12722" s="61">
        <v>0</v>
      </c>
      <c r="E12722" s="61" t="s">
        <v>4965</v>
      </c>
      <c r="F12722" s="61" t="s">
        <v>91</v>
      </c>
      <c r="G12722" s="61" t="s">
        <v>792</v>
      </c>
      <c r="H12722" s="61" t="s">
        <v>9903</v>
      </c>
      <c r="I12722" s="61">
        <v>42.01</v>
      </c>
      <c r="J12722" s="61">
        <v>-86.52</v>
      </c>
      <c r="K12722">
        <v>10811</v>
      </c>
      <c r="L12722"/>
      <c r="M12722"/>
    </row>
    <row r="12723" spans="1:13">
      <c r="A12723" s="61" t="s">
        <v>40</v>
      </c>
      <c r="B12723" s="61">
        <v>49285</v>
      </c>
      <c r="C12723" s="63" t="s">
        <v>968</v>
      </c>
      <c r="D12723" s="61">
        <v>0</v>
      </c>
      <c r="E12723" s="61" t="s">
        <v>339</v>
      </c>
      <c r="F12723" s="61" t="s">
        <v>91</v>
      </c>
      <c r="G12723" s="61" t="s">
        <v>10073</v>
      </c>
      <c r="H12723" s="61" t="s">
        <v>9903</v>
      </c>
      <c r="I12723" s="61">
        <v>42.45</v>
      </c>
      <c r="J12723" s="61">
        <v>-84.17</v>
      </c>
      <c r="K12723">
        <v>5866</v>
      </c>
      <c r="L12723"/>
      <c r="M12723"/>
    </row>
    <row r="12724" spans="1:13">
      <c r="A12724" s="61" t="s">
        <v>40</v>
      </c>
      <c r="B12724" s="61">
        <v>49091</v>
      </c>
      <c r="C12724" s="63" t="s">
        <v>968</v>
      </c>
      <c r="D12724" s="61">
        <v>0</v>
      </c>
      <c r="E12724" s="61" t="s">
        <v>8624</v>
      </c>
      <c r="F12724" s="61" t="s">
        <v>91</v>
      </c>
      <c r="G12724" s="61" t="s">
        <v>9668</v>
      </c>
      <c r="H12724" s="61" t="s">
        <v>9903</v>
      </c>
      <c r="I12724" s="61">
        <v>41.8</v>
      </c>
      <c r="J12724" s="61">
        <v>-85.42</v>
      </c>
      <c r="K12724">
        <v>19901</v>
      </c>
      <c r="L12724"/>
      <c r="M12724"/>
    </row>
    <row r="12725" spans="1:13">
      <c r="A12725" s="61" t="s">
        <v>40</v>
      </c>
      <c r="B12725" s="61">
        <v>48889</v>
      </c>
      <c r="C12725" s="63" t="s">
        <v>968</v>
      </c>
      <c r="D12725" s="61">
        <v>0</v>
      </c>
      <c r="E12725" s="61" t="s">
        <v>874</v>
      </c>
      <c r="F12725" s="61" t="s">
        <v>91</v>
      </c>
      <c r="G12725" s="61" t="s">
        <v>10016</v>
      </c>
      <c r="H12725" s="61" t="s">
        <v>9903</v>
      </c>
      <c r="I12725" s="61">
        <v>43.3</v>
      </c>
      <c r="J12725" s="61">
        <v>-84.81</v>
      </c>
      <c r="K12725">
        <v>1450</v>
      </c>
      <c r="L12725"/>
      <c r="M12725"/>
    </row>
    <row r="12726" spans="1:13">
      <c r="A12726" s="61" t="s">
        <v>40</v>
      </c>
      <c r="B12726" s="61">
        <v>48890</v>
      </c>
      <c r="C12726" s="63" t="s">
        <v>968</v>
      </c>
      <c r="D12726" s="61">
        <v>0</v>
      </c>
      <c r="E12726" s="61" t="s">
        <v>10103</v>
      </c>
      <c r="F12726" s="61" t="s">
        <v>91</v>
      </c>
      <c r="G12726" s="61" t="s">
        <v>10079</v>
      </c>
      <c r="H12726" s="61" t="s">
        <v>9903</v>
      </c>
      <c r="I12726" s="61">
        <v>42.76</v>
      </c>
      <c r="J12726" s="61">
        <v>-84.99</v>
      </c>
      <c r="K12726">
        <v>2073</v>
      </c>
      <c r="L12726"/>
      <c r="M12726"/>
    </row>
    <row r="12727" spans="1:13">
      <c r="A12727" s="61" t="s">
        <v>40</v>
      </c>
      <c r="B12727" s="61">
        <v>49682</v>
      </c>
      <c r="C12727" s="63" t="s">
        <v>968</v>
      </c>
      <c r="D12727" s="61">
        <v>0</v>
      </c>
      <c r="E12727" s="61" t="s">
        <v>10252</v>
      </c>
      <c r="F12727" s="61" t="s">
        <v>91</v>
      </c>
      <c r="G12727" s="61" t="s">
        <v>10220</v>
      </c>
      <c r="H12727" s="61" t="s">
        <v>9903</v>
      </c>
      <c r="I12727" s="61">
        <v>44.97</v>
      </c>
      <c r="J12727" s="61">
        <v>-85.65</v>
      </c>
      <c r="K12727">
        <v>4272</v>
      </c>
      <c r="L12727"/>
      <c r="M12727"/>
    </row>
    <row r="12728" spans="1:13">
      <c r="A12728" s="61" t="s">
        <v>40</v>
      </c>
      <c r="B12728" s="61">
        <v>48473</v>
      </c>
      <c r="C12728" s="63" t="s">
        <v>968</v>
      </c>
      <c r="D12728" s="61">
        <v>0</v>
      </c>
      <c r="E12728" s="61" t="s">
        <v>10008</v>
      </c>
      <c r="F12728" s="61" t="s">
        <v>91</v>
      </c>
      <c r="G12728" s="61" t="s">
        <v>3697</v>
      </c>
      <c r="H12728" s="61" t="s">
        <v>9903</v>
      </c>
      <c r="I12728" s="61">
        <v>42.96</v>
      </c>
      <c r="J12728" s="61">
        <v>-83.82</v>
      </c>
      <c r="K12728">
        <v>22035</v>
      </c>
      <c r="L12728"/>
      <c r="M12728"/>
    </row>
    <row r="12729" spans="1:13">
      <c r="A12729" s="61" t="s">
        <v>40</v>
      </c>
      <c r="B12729" s="61">
        <v>48763</v>
      </c>
      <c r="C12729" s="63" t="s">
        <v>968</v>
      </c>
      <c r="D12729" s="61">
        <v>0</v>
      </c>
      <c r="E12729" s="61" t="s">
        <v>10066</v>
      </c>
      <c r="F12729" s="61" t="s">
        <v>91</v>
      </c>
      <c r="G12729" s="61" t="s">
        <v>10046</v>
      </c>
      <c r="H12729" s="61" t="s">
        <v>9903</v>
      </c>
      <c r="I12729" s="61">
        <v>44.27</v>
      </c>
      <c r="J12729" s="61">
        <v>-83.51</v>
      </c>
      <c r="K12729">
        <v>4949</v>
      </c>
      <c r="L12729"/>
      <c r="M12729"/>
    </row>
    <row r="12730" spans="1:13">
      <c r="A12730" s="61" t="s">
        <v>40</v>
      </c>
      <c r="B12730" s="61">
        <v>48180</v>
      </c>
      <c r="C12730" s="63" t="s">
        <v>968</v>
      </c>
      <c r="D12730" s="61">
        <v>0</v>
      </c>
      <c r="E12730" s="61" t="s">
        <v>4920</v>
      </c>
      <c r="F12730" s="61" t="s">
        <v>91</v>
      </c>
      <c r="G12730" s="61" t="s">
        <v>763</v>
      </c>
      <c r="H12730" s="61" t="s">
        <v>9903</v>
      </c>
      <c r="I12730" s="61">
        <v>42.22</v>
      </c>
      <c r="J12730" s="61">
        <v>-83.26</v>
      </c>
      <c r="K12730">
        <v>63409</v>
      </c>
      <c r="L12730"/>
      <c r="M12730"/>
    </row>
    <row r="12731" spans="1:13">
      <c r="A12731" s="61" t="s">
        <v>40</v>
      </c>
      <c r="B12731" s="61">
        <v>49286</v>
      </c>
      <c r="C12731" s="63" t="s">
        <v>968</v>
      </c>
      <c r="D12731" s="61">
        <v>0</v>
      </c>
      <c r="E12731" s="61" t="s">
        <v>10165</v>
      </c>
      <c r="F12731" s="61" t="s">
        <v>91</v>
      </c>
      <c r="G12731" s="61" t="s">
        <v>10146</v>
      </c>
      <c r="H12731" s="61" t="s">
        <v>9903</v>
      </c>
      <c r="I12731" s="61">
        <v>42</v>
      </c>
      <c r="J12731" s="61">
        <v>-83.94</v>
      </c>
      <c r="K12731">
        <v>14991</v>
      </c>
      <c r="L12731"/>
      <c r="M12731"/>
    </row>
    <row r="12732" spans="1:13">
      <c r="A12732" s="61" t="s">
        <v>40</v>
      </c>
      <c r="B12732" s="61">
        <v>49092</v>
      </c>
      <c r="C12732" s="63" t="s">
        <v>968</v>
      </c>
      <c r="D12732" s="61">
        <v>0</v>
      </c>
      <c r="E12732" s="61" t="s">
        <v>10135</v>
      </c>
      <c r="F12732" s="61" t="s">
        <v>91</v>
      </c>
      <c r="G12732" s="61" t="s">
        <v>917</v>
      </c>
      <c r="H12732" s="61" t="s">
        <v>9903</v>
      </c>
      <c r="I12732" s="61">
        <v>42.09</v>
      </c>
      <c r="J12732" s="61">
        <v>-84.98</v>
      </c>
      <c r="K12732">
        <v>2024</v>
      </c>
      <c r="L12732"/>
      <c r="M12732"/>
    </row>
    <row r="12733" spans="1:13">
      <c r="A12733" s="61" t="s">
        <v>40</v>
      </c>
      <c r="B12733" s="61">
        <v>48182</v>
      </c>
      <c r="C12733" s="63" t="s">
        <v>968</v>
      </c>
      <c r="D12733" s="61">
        <v>0</v>
      </c>
      <c r="E12733" s="61" t="s">
        <v>9951</v>
      </c>
      <c r="F12733" s="61" t="s">
        <v>91</v>
      </c>
      <c r="G12733" s="61" t="s">
        <v>603</v>
      </c>
      <c r="H12733" s="61" t="s">
        <v>9903</v>
      </c>
      <c r="I12733" s="61">
        <v>41.76</v>
      </c>
      <c r="J12733" s="61">
        <v>-83.57</v>
      </c>
      <c r="K12733">
        <v>21886</v>
      </c>
      <c r="L12733"/>
      <c r="M12733"/>
    </row>
    <row r="12734" spans="1:13">
      <c r="A12734" s="61" t="s">
        <v>40</v>
      </c>
      <c r="B12734" s="61">
        <v>49683</v>
      </c>
      <c r="C12734" s="63" t="s">
        <v>968</v>
      </c>
      <c r="D12734" s="61">
        <v>0</v>
      </c>
      <c r="E12734" s="61" t="s">
        <v>3289</v>
      </c>
      <c r="F12734" s="61" t="s">
        <v>91</v>
      </c>
      <c r="G12734" s="61" t="s">
        <v>10215</v>
      </c>
      <c r="H12734" s="61" t="s">
        <v>9903</v>
      </c>
      <c r="I12734" s="61">
        <v>44.52</v>
      </c>
      <c r="J12734" s="61">
        <v>-85.93</v>
      </c>
      <c r="K12734">
        <v>2114</v>
      </c>
      <c r="L12734"/>
      <c r="M12734"/>
    </row>
    <row r="12735" spans="1:13">
      <c r="A12735" s="61" t="s">
        <v>40</v>
      </c>
      <c r="B12735" s="61">
        <v>49128</v>
      </c>
      <c r="C12735" s="63" t="s">
        <v>968</v>
      </c>
      <c r="D12735" s="61">
        <v>0</v>
      </c>
      <c r="E12735" s="61" t="s">
        <v>10144</v>
      </c>
      <c r="F12735" s="61" t="s">
        <v>91</v>
      </c>
      <c r="G12735" s="61" t="s">
        <v>792</v>
      </c>
      <c r="H12735" s="61" t="s">
        <v>9903</v>
      </c>
      <c r="I12735" s="61">
        <v>41.79</v>
      </c>
      <c r="J12735" s="61">
        <v>-86.61</v>
      </c>
      <c r="K12735">
        <v>3448</v>
      </c>
      <c r="L12735"/>
      <c r="M12735"/>
    </row>
    <row r="12736" spans="1:13">
      <c r="A12736" s="61" t="s">
        <v>40</v>
      </c>
      <c r="B12736" s="61">
        <v>49093</v>
      </c>
      <c r="C12736" s="63" t="s">
        <v>968</v>
      </c>
      <c r="D12736" s="61">
        <v>0</v>
      </c>
      <c r="E12736" s="61" t="s">
        <v>1024</v>
      </c>
      <c r="F12736" s="61" t="s">
        <v>91</v>
      </c>
      <c r="G12736" s="61" t="s">
        <v>9668</v>
      </c>
      <c r="H12736" s="61" t="s">
        <v>9903</v>
      </c>
      <c r="I12736" s="61">
        <v>41.94</v>
      </c>
      <c r="J12736" s="61">
        <v>-85.63</v>
      </c>
      <c r="K12736">
        <v>18215</v>
      </c>
      <c r="L12736"/>
      <c r="M12736"/>
    </row>
    <row r="12737" spans="1:13">
      <c r="A12737" s="61" t="s">
        <v>40</v>
      </c>
      <c r="B12737" s="61">
        <v>49287</v>
      </c>
      <c r="C12737" s="63" t="s">
        <v>968</v>
      </c>
      <c r="D12737" s="61">
        <v>0</v>
      </c>
      <c r="E12737" s="61" t="s">
        <v>4445</v>
      </c>
      <c r="F12737" s="61" t="s">
        <v>91</v>
      </c>
      <c r="G12737" s="61" t="s">
        <v>10146</v>
      </c>
      <c r="H12737" s="61" t="s">
        <v>9903</v>
      </c>
      <c r="I12737" s="61">
        <v>42.01</v>
      </c>
      <c r="J12737" s="61">
        <v>-84.06</v>
      </c>
      <c r="K12737">
        <v>1949</v>
      </c>
      <c r="L12737"/>
      <c r="M12737"/>
    </row>
    <row r="12738" spans="1:13">
      <c r="A12738" s="61" t="s">
        <v>40</v>
      </c>
      <c r="B12738" s="61">
        <v>49965</v>
      </c>
      <c r="C12738" s="63" t="s">
        <v>968</v>
      </c>
      <c r="D12738" s="61">
        <v>0</v>
      </c>
      <c r="E12738" s="61" t="s">
        <v>10389</v>
      </c>
      <c r="F12738" s="61" t="s">
        <v>91</v>
      </c>
      <c r="G12738" s="61" t="s">
        <v>10367</v>
      </c>
      <c r="H12738" s="61" t="s">
        <v>9903</v>
      </c>
      <c r="I12738" s="61">
        <v>47</v>
      </c>
      <c r="J12738" s="61">
        <v>-88.75</v>
      </c>
      <c r="K12738">
        <v>465</v>
      </c>
      <c r="L12738"/>
      <c r="M12738"/>
    </row>
    <row r="12739" spans="1:13">
      <c r="A12739" s="61" t="s">
        <v>40</v>
      </c>
      <c r="B12739" s="61">
        <v>49684</v>
      </c>
      <c r="C12739" s="63" t="s">
        <v>968</v>
      </c>
      <c r="D12739" s="61">
        <v>0</v>
      </c>
      <c r="E12739" s="61" t="s">
        <v>10253</v>
      </c>
      <c r="F12739" s="61" t="s">
        <v>91</v>
      </c>
      <c r="G12739" s="61" t="s">
        <v>10211</v>
      </c>
      <c r="H12739" s="61" t="s">
        <v>9903</v>
      </c>
      <c r="I12739" s="61">
        <v>44.76</v>
      </c>
      <c r="J12739" s="61">
        <v>-85.7</v>
      </c>
      <c r="K12739">
        <v>22025</v>
      </c>
      <c r="L12739"/>
      <c r="M12739"/>
    </row>
    <row r="12740" spans="1:13">
      <c r="A12740" s="61" t="s">
        <v>40</v>
      </c>
      <c r="B12740" s="61">
        <v>49685</v>
      </c>
      <c r="C12740" s="63" t="s">
        <v>968</v>
      </c>
      <c r="D12740" s="61">
        <v>0</v>
      </c>
      <c r="E12740" s="61" t="s">
        <v>10253</v>
      </c>
      <c r="F12740" s="61" t="s">
        <v>91</v>
      </c>
      <c r="G12740" s="61" t="s">
        <v>10211</v>
      </c>
      <c r="H12740" s="61" t="s">
        <v>9903</v>
      </c>
      <c r="I12740" s="61">
        <v>44.75</v>
      </c>
      <c r="J12740" s="61">
        <v>-85.6</v>
      </c>
      <c r="K12740">
        <v>20856</v>
      </c>
      <c r="L12740"/>
      <c r="M12740"/>
    </row>
    <row r="12741" spans="1:13">
      <c r="A12741" s="61" t="s">
        <v>40</v>
      </c>
      <c r="B12741" s="61">
        <v>49686</v>
      </c>
      <c r="C12741" s="63" t="s">
        <v>968</v>
      </c>
      <c r="D12741" s="61">
        <v>0</v>
      </c>
      <c r="E12741" s="61" t="s">
        <v>10253</v>
      </c>
      <c r="F12741" s="61" t="s">
        <v>91</v>
      </c>
      <c r="G12741" s="61" t="s">
        <v>10211</v>
      </c>
      <c r="H12741" s="61" t="s">
        <v>9903</v>
      </c>
      <c r="I12741" s="61">
        <v>44.75</v>
      </c>
      <c r="J12741" s="61">
        <v>-85.6</v>
      </c>
      <c r="K12741">
        <v>25859</v>
      </c>
      <c r="L12741"/>
      <c r="M12741"/>
    </row>
    <row r="12742" spans="1:13">
      <c r="A12742" s="61" t="s">
        <v>40</v>
      </c>
      <c r="B12742" s="61">
        <v>49696</v>
      </c>
      <c r="C12742" s="63" t="s">
        <v>968</v>
      </c>
      <c r="D12742" s="61">
        <v>0</v>
      </c>
      <c r="E12742" s="61" t="s">
        <v>10253</v>
      </c>
      <c r="F12742" s="61" t="s">
        <v>91</v>
      </c>
      <c r="G12742" s="61" t="s">
        <v>10211</v>
      </c>
      <c r="H12742" s="61" t="s">
        <v>9903</v>
      </c>
      <c r="I12742" s="61">
        <v>44.75</v>
      </c>
      <c r="J12742" s="61">
        <v>-85.6</v>
      </c>
      <c r="K12742">
        <v>9528</v>
      </c>
      <c r="L12742"/>
      <c r="M12742"/>
    </row>
    <row r="12743" spans="1:13">
      <c r="A12743" s="61" t="s">
        <v>40</v>
      </c>
      <c r="B12743" s="61">
        <v>49891</v>
      </c>
      <c r="C12743" s="63" t="s">
        <v>968</v>
      </c>
      <c r="D12743" s="61">
        <v>0</v>
      </c>
      <c r="E12743" s="61" t="s">
        <v>10363</v>
      </c>
      <c r="F12743" s="61" t="s">
        <v>91</v>
      </c>
      <c r="G12743" s="61" t="s">
        <v>10318</v>
      </c>
      <c r="H12743" s="61" t="s">
        <v>9903</v>
      </c>
      <c r="I12743" s="61">
        <v>46.2</v>
      </c>
      <c r="J12743" s="61">
        <v>-86.97</v>
      </c>
      <c r="K12743">
        <v>515</v>
      </c>
      <c r="L12743"/>
      <c r="M12743"/>
    </row>
    <row r="12744" spans="1:13">
      <c r="A12744" s="61" t="s">
        <v>40</v>
      </c>
      <c r="B12744" s="61">
        <v>48183</v>
      </c>
      <c r="C12744" s="63" t="s">
        <v>968</v>
      </c>
      <c r="D12744" s="61">
        <v>0</v>
      </c>
      <c r="E12744" s="61" t="s">
        <v>562</v>
      </c>
      <c r="F12744" s="61" t="s">
        <v>91</v>
      </c>
      <c r="G12744" s="61" t="s">
        <v>763</v>
      </c>
      <c r="H12744" s="61" t="s">
        <v>9903</v>
      </c>
      <c r="I12744" s="61">
        <v>42.13</v>
      </c>
      <c r="J12744" s="61">
        <v>-83.22</v>
      </c>
      <c r="K12744">
        <v>42447</v>
      </c>
      <c r="L12744"/>
      <c r="M12744"/>
    </row>
    <row r="12745" spans="1:13">
      <c r="A12745" s="61" t="s">
        <v>40</v>
      </c>
      <c r="B12745" s="61">
        <v>49967</v>
      </c>
      <c r="C12745" s="63" t="s">
        <v>968</v>
      </c>
      <c r="D12745" s="61">
        <v>0</v>
      </c>
      <c r="E12745" s="61" t="s">
        <v>3684</v>
      </c>
      <c r="F12745" s="61" t="s">
        <v>91</v>
      </c>
      <c r="G12745" s="61" t="s">
        <v>10370</v>
      </c>
      <c r="H12745" s="61" t="s">
        <v>9903</v>
      </c>
      <c r="I12745" s="61">
        <v>46.48</v>
      </c>
      <c r="J12745" s="61">
        <v>-89.02</v>
      </c>
      <c r="K12745">
        <v>434</v>
      </c>
      <c r="L12745"/>
      <c r="M12745"/>
    </row>
    <row r="12746" spans="1:13">
      <c r="A12746" s="61" t="s">
        <v>40</v>
      </c>
      <c r="B12746" s="61">
        <v>48084</v>
      </c>
      <c r="C12746" s="63" t="s">
        <v>968</v>
      </c>
      <c r="D12746" s="61">
        <v>0</v>
      </c>
      <c r="E12746" s="61" t="s">
        <v>1552</v>
      </c>
      <c r="F12746" s="61" t="s">
        <v>91</v>
      </c>
      <c r="G12746" s="61" t="s">
        <v>9909</v>
      </c>
      <c r="H12746" s="61" t="s">
        <v>9903</v>
      </c>
      <c r="I12746" s="61">
        <v>42.56</v>
      </c>
      <c r="J12746" s="61">
        <v>-83.18</v>
      </c>
      <c r="K12746">
        <v>16364</v>
      </c>
      <c r="L12746"/>
      <c r="M12746"/>
    </row>
    <row r="12747" spans="1:13">
      <c r="A12747" s="61" t="s">
        <v>40</v>
      </c>
      <c r="B12747" s="61">
        <v>48098</v>
      </c>
      <c r="C12747" s="63" t="s">
        <v>968</v>
      </c>
      <c r="D12747" s="61">
        <v>0</v>
      </c>
      <c r="E12747" s="61" t="s">
        <v>1552</v>
      </c>
      <c r="F12747" s="61" t="s">
        <v>91</v>
      </c>
      <c r="G12747" s="61" t="s">
        <v>9909</v>
      </c>
      <c r="H12747" s="61" t="s">
        <v>9903</v>
      </c>
      <c r="I12747" s="61">
        <v>42.6</v>
      </c>
      <c r="J12747" s="61">
        <v>-83.18</v>
      </c>
      <c r="K12747">
        <v>20349</v>
      </c>
      <c r="L12747"/>
      <c r="M12747"/>
    </row>
    <row r="12748" spans="1:13">
      <c r="A12748" s="61" t="s">
        <v>40</v>
      </c>
      <c r="B12748" s="61">
        <v>48085</v>
      </c>
      <c r="C12748" s="63" t="s">
        <v>968</v>
      </c>
      <c r="D12748" s="61">
        <v>0</v>
      </c>
      <c r="E12748" s="61" t="s">
        <v>1552</v>
      </c>
      <c r="F12748" s="61" t="s">
        <v>91</v>
      </c>
      <c r="G12748" s="61" t="s">
        <v>9909</v>
      </c>
      <c r="H12748" s="61" t="s">
        <v>9903</v>
      </c>
      <c r="I12748" s="61">
        <v>42.58</v>
      </c>
      <c r="J12748" s="61">
        <v>-83.14</v>
      </c>
      <c r="K12748">
        <v>26507</v>
      </c>
      <c r="L12748"/>
      <c r="M12748"/>
    </row>
    <row r="12749" spans="1:13">
      <c r="A12749" s="61" t="s">
        <v>40</v>
      </c>
      <c r="B12749" s="61">
        <v>48083</v>
      </c>
      <c r="C12749" s="63" t="s">
        <v>968</v>
      </c>
      <c r="D12749" s="61">
        <v>0</v>
      </c>
      <c r="E12749" s="61" t="s">
        <v>1552</v>
      </c>
      <c r="F12749" s="61" t="s">
        <v>91</v>
      </c>
      <c r="G12749" s="61" t="s">
        <v>9909</v>
      </c>
      <c r="H12749" s="61" t="s">
        <v>9903</v>
      </c>
      <c r="I12749" s="61">
        <v>42.56</v>
      </c>
      <c r="J12749" s="61">
        <v>-83.12</v>
      </c>
      <c r="K12749">
        <v>24074</v>
      </c>
      <c r="L12749"/>
      <c r="M12749"/>
    </row>
    <row r="12750" spans="1:13">
      <c r="A12750" s="61" t="s">
        <v>40</v>
      </c>
      <c r="B12750" s="61">
        <v>49347</v>
      </c>
      <c r="C12750" s="63" t="s">
        <v>968</v>
      </c>
      <c r="D12750" s="61">
        <v>0</v>
      </c>
      <c r="E12750" s="61" t="s">
        <v>10184</v>
      </c>
      <c r="F12750" s="61" t="s">
        <v>91</v>
      </c>
      <c r="G12750" s="61" t="s">
        <v>10078</v>
      </c>
      <c r="H12750" s="61" t="s">
        <v>9903</v>
      </c>
      <c r="I12750" s="61">
        <v>43.31</v>
      </c>
      <c r="J12750" s="61">
        <v>-85.35</v>
      </c>
      <c r="K12750">
        <v>1317</v>
      </c>
      <c r="L12750"/>
      <c r="M12750"/>
    </row>
    <row r="12751" spans="1:13">
      <c r="A12751" s="61" t="s">
        <v>40</v>
      </c>
      <c r="B12751" s="61">
        <v>48765</v>
      </c>
      <c r="C12751" s="63" t="s">
        <v>968</v>
      </c>
      <c r="D12751" s="61">
        <v>0</v>
      </c>
      <c r="E12751" s="61" t="s">
        <v>1741</v>
      </c>
      <c r="F12751" s="61" t="s">
        <v>91</v>
      </c>
      <c r="G12751" s="61" t="s">
        <v>10011</v>
      </c>
      <c r="H12751" s="61" t="s">
        <v>9903</v>
      </c>
      <c r="I12751" s="61">
        <v>44.14</v>
      </c>
      <c r="J12751" s="61">
        <v>-83.78</v>
      </c>
      <c r="K12751">
        <v>742</v>
      </c>
      <c r="L12751"/>
      <c r="M12751"/>
    </row>
    <row r="12752" spans="1:13">
      <c r="A12752" s="61" t="s">
        <v>40</v>
      </c>
      <c r="B12752" s="61">
        <v>49688</v>
      </c>
      <c r="C12752" s="63" t="s">
        <v>968</v>
      </c>
      <c r="D12752" s="61">
        <v>0</v>
      </c>
      <c r="E12752" s="61" t="s">
        <v>10254</v>
      </c>
      <c r="F12752" s="61" t="s">
        <v>91</v>
      </c>
      <c r="G12752" s="61" t="s">
        <v>7601</v>
      </c>
      <c r="H12752" s="61" t="s">
        <v>9903</v>
      </c>
      <c r="I12752" s="61">
        <v>44.1</v>
      </c>
      <c r="J12752" s="61">
        <v>-85.45</v>
      </c>
      <c r="K12752">
        <v>2685</v>
      </c>
      <c r="L12752"/>
      <c r="M12752"/>
    </row>
    <row r="12753" spans="1:13">
      <c r="A12753" s="61" t="s">
        <v>40</v>
      </c>
      <c r="B12753" s="61">
        <v>49457</v>
      </c>
      <c r="C12753" s="63" t="s">
        <v>968</v>
      </c>
      <c r="D12753" s="61">
        <v>0</v>
      </c>
      <c r="E12753" s="61" t="s">
        <v>10204</v>
      </c>
      <c r="F12753" s="61" t="s">
        <v>91</v>
      </c>
      <c r="G12753" s="61" t="s">
        <v>10166</v>
      </c>
      <c r="H12753" s="61" t="s">
        <v>9903</v>
      </c>
      <c r="I12753" s="61">
        <v>43.36</v>
      </c>
      <c r="J12753" s="61">
        <v>-86.17</v>
      </c>
      <c r="K12753">
        <v>10833</v>
      </c>
      <c r="L12753"/>
      <c r="M12753"/>
    </row>
    <row r="12754" spans="1:13">
      <c r="A12754" s="61" t="s">
        <v>40</v>
      </c>
      <c r="B12754" s="61">
        <v>48766</v>
      </c>
      <c r="C12754" s="63" t="s">
        <v>968</v>
      </c>
      <c r="D12754" s="61">
        <v>0</v>
      </c>
      <c r="E12754" s="61" t="s">
        <v>10067</v>
      </c>
      <c r="F12754" s="61" t="s">
        <v>91</v>
      </c>
      <c r="G12754" s="61" t="s">
        <v>10011</v>
      </c>
      <c r="H12754" s="61" t="s">
        <v>9903</v>
      </c>
      <c r="I12754" s="61">
        <v>44.11</v>
      </c>
      <c r="J12754" s="61">
        <v>-83.8</v>
      </c>
      <c r="K12754">
        <v>1158</v>
      </c>
      <c r="L12754"/>
      <c r="M12754"/>
    </row>
    <row r="12755" spans="1:13">
      <c r="A12755" s="61" t="s">
        <v>40</v>
      </c>
      <c r="B12755" s="61">
        <v>48475</v>
      </c>
      <c r="C12755" s="63" t="s">
        <v>968</v>
      </c>
      <c r="D12755" s="61">
        <v>0</v>
      </c>
      <c r="E12755" s="61" t="s">
        <v>10009</v>
      </c>
      <c r="F12755" s="61" t="s">
        <v>91</v>
      </c>
      <c r="G12755" s="61" t="s">
        <v>9414</v>
      </c>
      <c r="H12755" s="61" t="s">
        <v>9903</v>
      </c>
      <c r="I12755" s="61">
        <v>43.71</v>
      </c>
      <c r="J12755" s="61">
        <v>-82.93</v>
      </c>
      <c r="K12755">
        <v>2691</v>
      </c>
      <c r="L12755"/>
      <c r="M12755"/>
    </row>
    <row r="12756" spans="1:13">
      <c r="A12756" s="61" t="s">
        <v>40</v>
      </c>
      <c r="B12756" s="61">
        <v>49130</v>
      </c>
      <c r="C12756" s="63" t="s">
        <v>968</v>
      </c>
      <c r="D12756" s="61">
        <v>0</v>
      </c>
      <c r="E12756" s="61" t="s">
        <v>1637</v>
      </c>
      <c r="F12756" s="61" t="s">
        <v>91</v>
      </c>
      <c r="G12756" s="61" t="s">
        <v>9715</v>
      </c>
      <c r="H12756" s="61" t="s">
        <v>9903</v>
      </c>
      <c r="I12756" s="61">
        <v>41.78</v>
      </c>
      <c r="J12756" s="61">
        <v>-85.86</v>
      </c>
      <c r="K12756">
        <v>1627</v>
      </c>
      <c r="L12756"/>
      <c r="M12756"/>
    </row>
    <row r="12757" spans="1:13">
      <c r="A12757" s="61" t="s">
        <v>40</v>
      </c>
      <c r="B12757" s="61">
        <v>49094</v>
      </c>
      <c r="C12757" s="63" t="s">
        <v>968</v>
      </c>
      <c r="D12757" s="61">
        <v>0</v>
      </c>
      <c r="E12757" s="61" t="s">
        <v>346</v>
      </c>
      <c r="F12757" s="61" t="s">
        <v>91</v>
      </c>
      <c r="G12757" s="61" t="s">
        <v>10114</v>
      </c>
      <c r="H12757" s="61" t="s">
        <v>9903</v>
      </c>
      <c r="I12757" s="61">
        <v>42.06</v>
      </c>
      <c r="J12757" s="61">
        <v>-85.14</v>
      </c>
      <c r="K12757">
        <v>4091</v>
      </c>
      <c r="L12757"/>
      <c r="M12757"/>
    </row>
    <row r="12758" spans="1:13">
      <c r="A12758" s="61" t="s">
        <v>40</v>
      </c>
      <c r="B12758" s="61">
        <v>49129</v>
      </c>
      <c r="C12758" s="63" t="s">
        <v>968</v>
      </c>
      <c r="D12758" s="61">
        <v>0</v>
      </c>
      <c r="E12758" s="61" t="s">
        <v>10145</v>
      </c>
      <c r="F12758" s="61" t="s">
        <v>91</v>
      </c>
      <c r="G12758" s="61" t="s">
        <v>792</v>
      </c>
      <c r="H12758" s="61" t="s">
        <v>9903</v>
      </c>
      <c r="I12758" s="61">
        <v>41.81</v>
      </c>
      <c r="J12758" s="61">
        <v>-86.68</v>
      </c>
      <c r="K12758">
        <v>736</v>
      </c>
      <c r="L12758"/>
      <c r="M12758"/>
    </row>
    <row r="12759" spans="1:13">
      <c r="A12759" s="61" t="s">
        <v>40</v>
      </c>
      <c r="B12759" s="61">
        <v>48767</v>
      </c>
      <c r="C12759" s="63" t="s">
        <v>968</v>
      </c>
      <c r="D12759" s="61">
        <v>0</v>
      </c>
      <c r="E12759" s="61" t="s">
        <v>2150</v>
      </c>
      <c r="F12759" s="61" t="s">
        <v>91</v>
      </c>
      <c r="G12759" s="61" t="s">
        <v>9987</v>
      </c>
      <c r="H12759" s="61" t="s">
        <v>9903</v>
      </c>
      <c r="I12759" s="61">
        <v>43.65</v>
      </c>
      <c r="J12759" s="61">
        <v>-83.46</v>
      </c>
      <c r="K12759">
        <v>2008</v>
      </c>
      <c r="L12759"/>
      <c r="M12759"/>
    </row>
    <row r="12760" spans="1:13">
      <c r="A12760" s="61" t="s">
        <v>40</v>
      </c>
      <c r="B12760" s="61">
        <v>48316</v>
      </c>
      <c r="C12760" s="63" t="s">
        <v>968</v>
      </c>
      <c r="D12760" s="61">
        <v>0</v>
      </c>
      <c r="E12760" s="61" t="s">
        <v>3571</v>
      </c>
      <c r="F12760" s="61" t="s">
        <v>91</v>
      </c>
      <c r="G12760" s="61" t="s">
        <v>9908</v>
      </c>
      <c r="H12760" s="61" t="s">
        <v>9903</v>
      </c>
      <c r="I12760" s="61">
        <v>42.69</v>
      </c>
      <c r="J12760" s="61">
        <v>-83.06</v>
      </c>
      <c r="K12760">
        <v>28192</v>
      </c>
      <c r="L12760"/>
      <c r="M12760"/>
    </row>
    <row r="12761" spans="1:13">
      <c r="A12761" s="61" t="s">
        <v>40</v>
      </c>
      <c r="B12761" s="61">
        <v>48317</v>
      </c>
      <c r="C12761" s="63" t="s">
        <v>968</v>
      </c>
      <c r="D12761" s="61">
        <v>0</v>
      </c>
      <c r="E12761" s="61" t="s">
        <v>3571</v>
      </c>
      <c r="F12761" s="61" t="s">
        <v>91</v>
      </c>
      <c r="G12761" s="61" t="s">
        <v>9908</v>
      </c>
      <c r="H12761" s="61" t="s">
        <v>9903</v>
      </c>
      <c r="I12761" s="61">
        <v>42.64</v>
      </c>
      <c r="J12761" s="61">
        <v>-83.05</v>
      </c>
      <c r="K12761">
        <v>27864</v>
      </c>
      <c r="L12761"/>
      <c r="M12761"/>
    </row>
    <row r="12762" spans="1:13">
      <c r="A12762" s="61" t="s">
        <v>40</v>
      </c>
      <c r="B12762" s="61">
        <v>48315</v>
      </c>
      <c r="C12762" s="63" t="s">
        <v>968</v>
      </c>
      <c r="D12762" s="61">
        <v>0</v>
      </c>
      <c r="E12762" s="61" t="s">
        <v>3571</v>
      </c>
      <c r="F12762" s="61" t="s">
        <v>91</v>
      </c>
      <c r="G12762" s="61" t="s">
        <v>9908</v>
      </c>
      <c r="H12762" s="61" t="s">
        <v>9903</v>
      </c>
      <c r="I12762" s="61">
        <v>42.67</v>
      </c>
      <c r="J12762" s="61">
        <v>-83</v>
      </c>
      <c r="K12762">
        <v>28597</v>
      </c>
      <c r="L12762"/>
      <c r="M12762"/>
    </row>
    <row r="12763" spans="1:13">
      <c r="A12763" s="61" t="s">
        <v>40</v>
      </c>
      <c r="B12763" s="61">
        <v>49095</v>
      </c>
      <c r="C12763" s="63" t="s">
        <v>968</v>
      </c>
      <c r="D12763" s="61">
        <v>0</v>
      </c>
      <c r="E12763" s="61" t="s">
        <v>9491</v>
      </c>
      <c r="F12763" s="61" t="s">
        <v>91</v>
      </c>
      <c r="G12763" s="61" t="s">
        <v>9715</v>
      </c>
      <c r="H12763" s="61" t="s">
        <v>9903</v>
      </c>
      <c r="I12763" s="61">
        <v>41.91</v>
      </c>
      <c r="J12763" s="61">
        <v>-85.91</v>
      </c>
      <c r="K12763">
        <v>2036</v>
      </c>
      <c r="L12763"/>
      <c r="M12763"/>
    </row>
    <row r="12764" spans="1:13">
      <c r="A12764" s="61" t="s">
        <v>40</v>
      </c>
      <c r="B12764" s="61">
        <v>49795</v>
      </c>
      <c r="C12764" s="63" t="s">
        <v>968</v>
      </c>
      <c r="D12764" s="61">
        <v>0</v>
      </c>
      <c r="E12764" s="61" t="s">
        <v>4103</v>
      </c>
      <c r="F12764" s="61" t="s">
        <v>91</v>
      </c>
      <c r="G12764" s="61" t="s">
        <v>3066</v>
      </c>
      <c r="H12764" s="61" t="s">
        <v>9903</v>
      </c>
      <c r="I12764" s="61">
        <v>45.14</v>
      </c>
      <c r="J12764" s="61">
        <v>-84.66</v>
      </c>
      <c r="K12764">
        <v>2087</v>
      </c>
      <c r="L12764"/>
      <c r="M12764"/>
    </row>
    <row r="12765" spans="1:13">
      <c r="A12765" s="61" t="s">
        <v>40</v>
      </c>
      <c r="B12765" s="61">
        <v>48768</v>
      </c>
      <c r="C12765" s="63" t="s">
        <v>968</v>
      </c>
      <c r="D12765" s="61">
        <v>0</v>
      </c>
      <c r="E12765" s="61" t="s">
        <v>10068</v>
      </c>
      <c r="F12765" s="61" t="s">
        <v>91</v>
      </c>
      <c r="G12765" s="61" t="s">
        <v>9987</v>
      </c>
      <c r="H12765" s="61" t="s">
        <v>9903</v>
      </c>
      <c r="I12765" s="61">
        <v>43.37</v>
      </c>
      <c r="J12765" s="61">
        <v>-83.57</v>
      </c>
      <c r="K12765">
        <v>9648</v>
      </c>
      <c r="L12765"/>
      <c r="M12765"/>
    </row>
    <row r="12766" spans="1:13">
      <c r="A12766" s="61" t="s">
        <v>40</v>
      </c>
      <c r="B12766" s="61">
        <v>48769</v>
      </c>
      <c r="C12766" s="63" t="s">
        <v>968</v>
      </c>
      <c r="D12766" s="61">
        <v>1</v>
      </c>
      <c r="E12766" s="61" t="s">
        <v>10068</v>
      </c>
      <c r="F12766" s="61" t="s">
        <v>91</v>
      </c>
      <c r="G12766" s="61" t="s">
        <v>9987</v>
      </c>
      <c r="H12766" s="61" t="s">
        <v>9903</v>
      </c>
      <c r="I12766" s="61">
        <v>43.33</v>
      </c>
      <c r="J12766" s="61">
        <v>-83.34</v>
      </c>
      <c r="K12766">
        <v>9648</v>
      </c>
      <c r="L12766"/>
      <c r="M12766"/>
    </row>
    <row r="12767" spans="1:13">
      <c r="A12767" s="61" t="s">
        <v>40</v>
      </c>
      <c r="B12767" s="61">
        <v>49096</v>
      </c>
      <c r="C12767" s="63" t="s">
        <v>968</v>
      </c>
      <c r="D12767" s="61">
        <v>0</v>
      </c>
      <c r="E12767" s="61" t="s">
        <v>3404</v>
      </c>
      <c r="F12767" s="61" t="s">
        <v>91</v>
      </c>
      <c r="G12767" s="61" t="s">
        <v>10079</v>
      </c>
      <c r="H12767" s="61" t="s">
        <v>9903</v>
      </c>
      <c r="I12767" s="61">
        <v>42.62</v>
      </c>
      <c r="J12767" s="61">
        <v>-85.02</v>
      </c>
      <c r="K12767">
        <v>3161</v>
      </c>
      <c r="L12767"/>
      <c r="M12767"/>
    </row>
    <row r="12768" spans="1:13">
      <c r="A12768" s="61" t="s">
        <v>40</v>
      </c>
      <c r="B12768" s="61">
        <v>48891</v>
      </c>
      <c r="C12768" s="63" t="s">
        <v>968</v>
      </c>
      <c r="D12768" s="61">
        <v>0</v>
      </c>
      <c r="E12768" s="61" t="s">
        <v>4059</v>
      </c>
      <c r="F12768" s="61" t="s">
        <v>91</v>
      </c>
      <c r="G12768" s="61" t="s">
        <v>10078</v>
      </c>
      <c r="H12768" s="61" t="s">
        <v>9903</v>
      </c>
      <c r="I12768" s="61">
        <v>43.39</v>
      </c>
      <c r="J12768" s="61">
        <v>-84.9</v>
      </c>
      <c r="K12768">
        <v>2828</v>
      </c>
      <c r="L12768"/>
      <c r="M12768"/>
    </row>
    <row r="12769" spans="1:13">
      <c r="A12769" s="61" t="s">
        <v>40</v>
      </c>
      <c r="B12769" s="61">
        <v>49097</v>
      </c>
      <c r="C12769" s="63" t="s">
        <v>968</v>
      </c>
      <c r="D12769" s="61">
        <v>0</v>
      </c>
      <c r="E12769" s="61" t="s">
        <v>4762</v>
      </c>
      <c r="F12769" s="61" t="s">
        <v>91</v>
      </c>
      <c r="G12769" s="61" t="s">
        <v>10109</v>
      </c>
      <c r="H12769" s="61" t="s">
        <v>9903</v>
      </c>
      <c r="I12769" s="61">
        <v>42.12</v>
      </c>
      <c r="J12769" s="61">
        <v>-85.53</v>
      </c>
      <c r="K12769">
        <v>11353</v>
      </c>
      <c r="L12769"/>
      <c r="M12769"/>
    </row>
    <row r="12770" spans="1:13">
      <c r="A12770" s="61" t="s">
        <v>40</v>
      </c>
      <c r="B12770" s="61">
        <v>49892</v>
      </c>
      <c r="C12770" s="63" t="s">
        <v>968</v>
      </c>
      <c r="D12770" s="61">
        <v>0</v>
      </c>
      <c r="E12770" s="61" t="s">
        <v>10343</v>
      </c>
      <c r="F12770" s="61" t="s">
        <v>91</v>
      </c>
      <c r="G12770" s="61" t="s">
        <v>10312</v>
      </c>
      <c r="H12770" s="61" t="s">
        <v>10313</v>
      </c>
      <c r="I12770" s="61">
        <v>45.78</v>
      </c>
      <c r="J12770" s="61">
        <v>-87.87</v>
      </c>
      <c r="K12770">
        <v>1935</v>
      </c>
      <c r="L12770"/>
      <c r="M12770"/>
    </row>
    <row r="12771" spans="1:13">
      <c r="A12771" s="61" t="s">
        <v>40</v>
      </c>
      <c r="B12771" s="61">
        <v>49968</v>
      </c>
      <c r="C12771" s="63" t="s">
        <v>968</v>
      </c>
      <c r="D12771" s="61">
        <v>0</v>
      </c>
      <c r="E12771" s="61" t="s">
        <v>1204</v>
      </c>
      <c r="F12771" s="61" t="s">
        <v>91</v>
      </c>
      <c r="G12771" s="61" t="s">
        <v>10371</v>
      </c>
      <c r="H12771" s="61" t="s">
        <v>10313</v>
      </c>
      <c r="I12771" s="61">
        <v>46.47</v>
      </c>
      <c r="J12771" s="61">
        <v>-89.93</v>
      </c>
      <c r="K12771">
        <v>2069</v>
      </c>
      <c r="L12771"/>
      <c r="M12771"/>
    </row>
    <row r="12772" spans="1:13">
      <c r="A12772" s="61" t="s">
        <v>40</v>
      </c>
      <c r="B12772" s="61">
        <v>49288</v>
      </c>
      <c r="C12772" s="63" t="s">
        <v>968</v>
      </c>
      <c r="D12772" s="61">
        <v>0</v>
      </c>
      <c r="E12772" s="61" t="s">
        <v>9627</v>
      </c>
      <c r="F12772" s="61" t="s">
        <v>91</v>
      </c>
      <c r="G12772" s="61" t="s">
        <v>10147</v>
      </c>
      <c r="H12772" s="61" t="s">
        <v>9903</v>
      </c>
      <c r="I12772" s="61">
        <v>41.72</v>
      </c>
      <c r="J12772" s="61">
        <v>-84.41</v>
      </c>
      <c r="K12772">
        <v>1305</v>
      </c>
      <c r="L12772"/>
      <c r="M12772"/>
    </row>
    <row r="12773" spans="1:13">
      <c r="A12773" s="61" t="s">
        <v>40</v>
      </c>
      <c r="B12773" s="61">
        <v>49459</v>
      </c>
      <c r="C12773" s="63" t="s">
        <v>968</v>
      </c>
      <c r="D12773" s="61">
        <v>0</v>
      </c>
      <c r="E12773" s="61" t="s">
        <v>10205</v>
      </c>
      <c r="F12773" s="61" t="s">
        <v>91</v>
      </c>
      <c r="G12773" s="61" t="s">
        <v>10194</v>
      </c>
      <c r="H12773" s="61" t="s">
        <v>9903</v>
      </c>
      <c r="I12773" s="61">
        <v>43.71</v>
      </c>
      <c r="J12773" s="61">
        <v>-86.12</v>
      </c>
      <c r="K12773">
        <v>1451</v>
      </c>
      <c r="L12773"/>
      <c r="M12773"/>
    </row>
    <row r="12774" spans="1:13">
      <c r="A12774" s="61" t="s">
        <v>40</v>
      </c>
      <c r="B12774" s="61">
        <v>49893</v>
      </c>
      <c r="C12774" s="63" t="s">
        <v>968</v>
      </c>
      <c r="D12774" s="61">
        <v>0</v>
      </c>
      <c r="E12774" s="61" t="s">
        <v>3895</v>
      </c>
      <c r="F12774" s="61" t="s">
        <v>91</v>
      </c>
      <c r="G12774" s="61" t="s">
        <v>10323</v>
      </c>
      <c r="H12774" s="61" t="s">
        <v>10313</v>
      </c>
      <c r="I12774" s="61">
        <v>45.3</v>
      </c>
      <c r="J12774" s="61">
        <v>-87.61</v>
      </c>
      <c r="K12774">
        <v>1640</v>
      </c>
      <c r="L12774"/>
      <c r="M12774"/>
    </row>
    <row r="12775" spans="1:13">
      <c r="A12775" s="61" t="s">
        <v>40</v>
      </c>
      <c r="B12775" s="61">
        <v>48390</v>
      </c>
      <c r="C12775" s="63" t="s">
        <v>968</v>
      </c>
      <c r="D12775" s="61">
        <v>0</v>
      </c>
      <c r="E12775" s="61" t="s">
        <v>9972</v>
      </c>
      <c r="F12775" s="61" t="s">
        <v>91</v>
      </c>
      <c r="G12775" s="61" t="s">
        <v>9909</v>
      </c>
      <c r="H12775" s="61" t="s">
        <v>9903</v>
      </c>
      <c r="I12775" s="61">
        <v>42.53</v>
      </c>
      <c r="J12775" s="61">
        <v>-83.47</v>
      </c>
      <c r="K12775">
        <v>24273</v>
      </c>
      <c r="L12775"/>
      <c r="M12775"/>
    </row>
    <row r="12776" spans="1:13">
      <c r="A12776" s="61" t="s">
        <v>40</v>
      </c>
      <c r="B12776" s="61">
        <v>48091</v>
      </c>
      <c r="C12776" s="63" t="s">
        <v>968</v>
      </c>
      <c r="D12776" s="61">
        <v>0</v>
      </c>
      <c r="E12776" s="61" t="s">
        <v>1027</v>
      </c>
      <c r="F12776" s="61" t="s">
        <v>91</v>
      </c>
      <c r="G12776" s="61" t="s">
        <v>9908</v>
      </c>
      <c r="H12776" s="61" t="s">
        <v>9903</v>
      </c>
      <c r="I12776" s="61">
        <v>42.47</v>
      </c>
      <c r="J12776" s="61">
        <v>-83.06</v>
      </c>
      <c r="K12776">
        <v>32267</v>
      </c>
      <c r="L12776"/>
      <c r="M12776"/>
    </row>
    <row r="12777" spans="1:13">
      <c r="A12777" s="61" t="s">
        <v>40</v>
      </c>
      <c r="B12777" s="61">
        <v>48092</v>
      </c>
      <c r="C12777" s="63" t="s">
        <v>968</v>
      </c>
      <c r="D12777" s="61">
        <v>0</v>
      </c>
      <c r="E12777" s="61" t="s">
        <v>1027</v>
      </c>
      <c r="F12777" s="61" t="s">
        <v>91</v>
      </c>
      <c r="G12777" s="61" t="s">
        <v>9908</v>
      </c>
      <c r="H12777" s="61" t="s">
        <v>9903</v>
      </c>
      <c r="I12777" s="61">
        <v>42.51</v>
      </c>
      <c r="J12777" s="61">
        <v>-83.06</v>
      </c>
      <c r="K12777">
        <v>27186</v>
      </c>
      <c r="L12777"/>
      <c r="M12777"/>
    </row>
    <row r="12778" spans="1:13">
      <c r="A12778" s="61" t="s">
        <v>40</v>
      </c>
      <c r="B12778" s="61">
        <v>48093</v>
      </c>
      <c r="C12778" s="63" t="s">
        <v>968</v>
      </c>
      <c r="D12778" s="61">
        <v>0</v>
      </c>
      <c r="E12778" s="61" t="s">
        <v>1027</v>
      </c>
      <c r="F12778" s="61" t="s">
        <v>91</v>
      </c>
      <c r="G12778" s="61" t="s">
        <v>9908</v>
      </c>
      <c r="H12778" s="61" t="s">
        <v>9903</v>
      </c>
      <c r="I12778" s="61">
        <v>42.52</v>
      </c>
      <c r="J12778" s="61">
        <v>-83.02</v>
      </c>
      <c r="K12778">
        <v>24780</v>
      </c>
      <c r="L12778"/>
      <c r="M12778"/>
    </row>
    <row r="12779" spans="1:13">
      <c r="A12779" s="61" t="s">
        <v>40</v>
      </c>
      <c r="B12779" s="61">
        <v>48089</v>
      </c>
      <c r="C12779" s="63" t="s">
        <v>968</v>
      </c>
      <c r="D12779" s="61">
        <v>0</v>
      </c>
      <c r="E12779" s="61" t="s">
        <v>1027</v>
      </c>
      <c r="F12779" s="61" t="s">
        <v>91</v>
      </c>
      <c r="G12779" s="61" t="s">
        <v>9908</v>
      </c>
      <c r="H12779" s="61" t="s">
        <v>9903</v>
      </c>
      <c r="I12779" s="61">
        <v>42.47</v>
      </c>
      <c r="J12779" s="61">
        <v>-82.99</v>
      </c>
      <c r="K12779">
        <v>32012</v>
      </c>
      <c r="L12779"/>
      <c r="M12779"/>
    </row>
    <row r="12780" spans="1:13">
      <c r="A12780" s="61" t="s">
        <v>40</v>
      </c>
      <c r="B12780" s="61">
        <v>48088</v>
      </c>
      <c r="C12780" s="63" t="s">
        <v>968</v>
      </c>
      <c r="D12780" s="61">
        <v>0</v>
      </c>
      <c r="E12780" s="61" t="s">
        <v>1027</v>
      </c>
      <c r="F12780" s="61" t="s">
        <v>91</v>
      </c>
      <c r="G12780" s="61" t="s">
        <v>9908</v>
      </c>
      <c r="H12780" s="61" t="s">
        <v>9903</v>
      </c>
      <c r="I12780" s="61">
        <v>42.52</v>
      </c>
      <c r="J12780" s="61">
        <v>-82.98</v>
      </c>
      <c r="K12780">
        <v>23142</v>
      </c>
      <c r="L12780"/>
      <c r="M12780"/>
    </row>
    <row r="12781" spans="1:13">
      <c r="A12781" s="61" t="s">
        <v>40</v>
      </c>
      <c r="B12781" s="61">
        <v>48095</v>
      </c>
      <c r="C12781" s="63" t="s">
        <v>968</v>
      </c>
      <c r="D12781" s="61">
        <v>0</v>
      </c>
      <c r="E12781" s="61" t="s">
        <v>525</v>
      </c>
      <c r="F12781" s="61" t="s">
        <v>91</v>
      </c>
      <c r="G12781" s="61" t="s">
        <v>9908</v>
      </c>
      <c r="H12781" s="61" t="s">
        <v>9903</v>
      </c>
      <c r="I12781" s="61">
        <v>42.78</v>
      </c>
      <c r="J12781" s="61">
        <v>-83.05</v>
      </c>
      <c r="K12781">
        <v>5585</v>
      </c>
      <c r="L12781"/>
      <c r="M12781"/>
    </row>
    <row r="12782" spans="1:13">
      <c r="A12782" s="61" t="s">
        <v>40</v>
      </c>
      <c r="B12782" s="61">
        <v>48094</v>
      </c>
      <c r="C12782" s="63" t="s">
        <v>968</v>
      </c>
      <c r="D12782" s="61">
        <v>0</v>
      </c>
      <c r="E12782" s="61" t="s">
        <v>525</v>
      </c>
      <c r="F12782" s="61" t="s">
        <v>91</v>
      </c>
      <c r="G12782" s="61" t="s">
        <v>9908</v>
      </c>
      <c r="H12782" s="61" t="s">
        <v>9903</v>
      </c>
      <c r="I12782" s="61">
        <v>42.72</v>
      </c>
      <c r="J12782" s="61">
        <v>-83.03</v>
      </c>
      <c r="K12782">
        <v>20340</v>
      </c>
      <c r="L12782"/>
      <c r="M12782"/>
    </row>
    <row r="12783" spans="1:13">
      <c r="A12783" s="61" t="s">
        <v>40</v>
      </c>
      <c r="B12783" s="61">
        <v>48327</v>
      </c>
      <c r="C12783" s="63" t="s">
        <v>968</v>
      </c>
      <c r="D12783" s="61">
        <v>0</v>
      </c>
      <c r="E12783" s="61" t="s">
        <v>1702</v>
      </c>
      <c r="F12783" s="61" t="s">
        <v>91</v>
      </c>
      <c r="G12783" s="61" t="s">
        <v>9909</v>
      </c>
      <c r="H12783" s="61" t="s">
        <v>9903</v>
      </c>
      <c r="I12783" s="61">
        <v>42.64</v>
      </c>
      <c r="J12783" s="61">
        <v>-83.41</v>
      </c>
      <c r="K12783">
        <v>21811</v>
      </c>
      <c r="L12783"/>
      <c r="M12783"/>
    </row>
    <row r="12784" spans="1:13">
      <c r="A12784" s="61" t="s">
        <v>40</v>
      </c>
      <c r="B12784" s="61">
        <v>48329</v>
      </c>
      <c r="C12784" s="63" t="s">
        <v>968</v>
      </c>
      <c r="D12784" s="61">
        <v>0</v>
      </c>
      <c r="E12784" s="61" t="s">
        <v>1702</v>
      </c>
      <c r="F12784" s="61" t="s">
        <v>91</v>
      </c>
      <c r="G12784" s="61" t="s">
        <v>9909</v>
      </c>
      <c r="H12784" s="61" t="s">
        <v>9903</v>
      </c>
      <c r="I12784" s="61">
        <v>42.69</v>
      </c>
      <c r="J12784" s="61">
        <v>-83.39</v>
      </c>
      <c r="K12784">
        <v>24391</v>
      </c>
      <c r="L12784"/>
      <c r="M12784"/>
    </row>
    <row r="12785" spans="1:13">
      <c r="A12785" s="61" t="s">
        <v>40</v>
      </c>
      <c r="B12785" s="61">
        <v>48328</v>
      </c>
      <c r="C12785" s="63" t="s">
        <v>968</v>
      </c>
      <c r="D12785" s="61">
        <v>0</v>
      </c>
      <c r="E12785" s="61" t="s">
        <v>1702</v>
      </c>
      <c r="F12785" s="61" t="s">
        <v>91</v>
      </c>
      <c r="G12785" s="61" t="s">
        <v>9909</v>
      </c>
      <c r="H12785" s="61" t="s">
        <v>9903</v>
      </c>
      <c r="I12785" s="61">
        <v>42.66</v>
      </c>
      <c r="J12785" s="61">
        <v>-83.38</v>
      </c>
      <c r="K12785">
        <v>24178</v>
      </c>
      <c r="L12785"/>
      <c r="M12785"/>
    </row>
    <row r="12786" spans="1:13">
      <c r="A12786" s="61" t="s">
        <v>40</v>
      </c>
      <c r="B12786" s="61">
        <v>49969</v>
      </c>
      <c r="C12786" s="63" t="s">
        <v>968</v>
      </c>
      <c r="D12786" s="61">
        <v>0</v>
      </c>
      <c r="E12786" s="61" t="s">
        <v>10390</v>
      </c>
      <c r="F12786" s="61" t="s">
        <v>91</v>
      </c>
      <c r="G12786" s="61" t="s">
        <v>10371</v>
      </c>
      <c r="H12786" s="61" t="s">
        <v>10313</v>
      </c>
      <c r="I12786" s="61">
        <v>46.27</v>
      </c>
      <c r="J12786" s="61">
        <v>-89.18</v>
      </c>
      <c r="K12786">
        <v>1445</v>
      </c>
      <c r="L12786"/>
      <c r="M12786"/>
    </row>
    <row r="12787" spans="1:13">
      <c r="A12787" s="61" t="s">
        <v>40</v>
      </c>
      <c r="B12787" s="61">
        <v>49098</v>
      </c>
      <c r="C12787" s="63" t="s">
        <v>968</v>
      </c>
      <c r="D12787" s="61">
        <v>0</v>
      </c>
      <c r="E12787" s="61" t="s">
        <v>3131</v>
      </c>
      <c r="F12787" s="61" t="s">
        <v>91</v>
      </c>
      <c r="G12787" s="61" t="s">
        <v>792</v>
      </c>
      <c r="H12787" s="61" t="s">
        <v>9903</v>
      </c>
      <c r="I12787" s="61">
        <v>42.18</v>
      </c>
      <c r="J12787" s="61">
        <v>-86.25</v>
      </c>
      <c r="K12787">
        <v>5739</v>
      </c>
      <c r="L12787"/>
      <c r="M12787"/>
    </row>
    <row r="12788" spans="1:13">
      <c r="A12788" s="61" t="s">
        <v>40</v>
      </c>
      <c r="B12788" s="61">
        <v>49970</v>
      </c>
      <c r="C12788" s="63" t="s">
        <v>968</v>
      </c>
      <c r="D12788" s="61">
        <v>0</v>
      </c>
      <c r="E12788" s="61" t="s">
        <v>10391</v>
      </c>
      <c r="F12788" s="61" t="s">
        <v>91</v>
      </c>
      <c r="G12788" s="61" t="s">
        <v>10350</v>
      </c>
      <c r="H12788" s="61" t="s">
        <v>9903</v>
      </c>
      <c r="I12788" s="61">
        <v>46.53</v>
      </c>
      <c r="J12788" s="61">
        <v>-88.6</v>
      </c>
      <c r="K12788">
        <v>231</v>
      </c>
      <c r="L12788"/>
      <c r="M12788"/>
    </row>
    <row r="12789" spans="1:13">
      <c r="A12789" s="61" t="s">
        <v>40</v>
      </c>
      <c r="B12789" s="61">
        <v>49348</v>
      </c>
      <c r="C12789" s="63" t="s">
        <v>968</v>
      </c>
      <c r="D12789" s="61">
        <v>0</v>
      </c>
      <c r="E12789" s="61" t="s">
        <v>1182</v>
      </c>
      <c r="F12789" s="61" t="s">
        <v>91</v>
      </c>
      <c r="G12789" s="61" t="s">
        <v>10111</v>
      </c>
      <c r="H12789" s="61" t="s">
        <v>9903</v>
      </c>
      <c r="I12789" s="61">
        <v>42.67</v>
      </c>
      <c r="J12789" s="61">
        <v>-85.64</v>
      </c>
      <c r="K12789">
        <v>14989</v>
      </c>
      <c r="L12789"/>
      <c r="M12789"/>
    </row>
    <row r="12790" spans="1:13">
      <c r="A12790" s="61" t="s">
        <v>40</v>
      </c>
      <c r="B12790" s="61">
        <v>48184</v>
      </c>
      <c r="C12790" s="63" t="s">
        <v>968</v>
      </c>
      <c r="D12790" s="61">
        <v>0</v>
      </c>
      <c r="E12790" s="61" t="s">
        <v>1742</v>
      </c>
      <c r="F12790" s="61" t="s">
        <v>91</v>
      </c>
      <c r="G12790" s="61" t="s">
        <v>763</v>
      </c>
      <c r="H12790" s="61" t="s">
        <v>9903</v>
      </c>
      <c r="I12790" s="61">
        <v>42.27</v>
      </c>
      <c r="J12790" s="61">
        <v>-83.38</v>
      </c>
      <c r="K12790">
        <v>17776</v>
      </c>
      <c r="L12790"/>
      <c r="M12790"/>
    </row>
    <row r="12791" spans="1:13">
      <c r="A12791" s="61" t="s">
        <v>40</v>
      </c>
      <c r="B12791" s="61">
        <v>48892</v>
      </c>
      <c r="C12791" s="63" t="s">
        <v>968</v>
      </c>
      <c r="D12791" s="61">
        <v>0</v>
      </c>
      <c r="E12791" s="61" t="s">
        <v>10104</v>
      </c>
      <c r="F12791" s="61" t="s">
        <v>91</v>
      </c>
      <c r="G12791" s="61" t="s">
        <v>10073</v>
      </c>
      <c r="H12791" s="61" t="s">
        <v>9903</v>
      </c>
      <c r="I12791" s="61">
        <v>42.66</v>
      </c>
      <c r="J12791" s="61">
        <v>-84.18</v>
      </c>
      <c r="K12791">
        <v>4763</v>
      </c>
      <c r="L12791"/>
      <c r="M12791"/>
    </row>
    <row r="12792" spans="1:13">
      <c r="A12792" s="61" t="s">
        <v>40</v>
      </c>
      <c r="B12792" s="61">
        <v>48893</v>
      </c>
      <c r="C12792" s="63" t="s">
        <v>968</v>
      </c>
      <c r="D12792" s="61">
        <v>0</v>
      </c>
      <c r="E12792" s="61" t="s">
        <v>10105</v>
      </c>
      <c r="F12792" s="61" t="s">
        <v>91</v>
      </c>
      <c r="G12792" s="61" t="s">
        <v>10071</v>
      </c>
      <c r="H12792" s="61" t="s">
        <v>9903</v>
      </c>
      <c r="I12792" s="61">
        <v>43.69</v>
      </c>
      <c r="J12792" s="61">
        <v>-84.97</v>
      </c>
      <c r="K12792">
        <v>5400</v>
      </c>
      <c r="L12792"/>
      <c r="M12792"/>
    </row>
    <row r="12793" spans="1:13">
      <c r="A12793" s="61" t="s">
        <v>40</v>
      </c>
      <c r="B12793" s="61">
        <v>49894</v>
      </c>
      <c r="C12793" s="63" t="s">
        <v>968</v>
      </c>
      <c r="D12793" s="61">
        <v>0</v>
      </c>
      <c r="E12793" s="61" t="s">
        <v>1703</v>
      </c>
      <c r="F12793" s="61" t="s">
        <v>91</v>
      </c>
      <c r="G12793" s="61" t="s">
        <v>10320</v>
      </c>
      <c r="H12793" s="61" t="s">
        <v>9903</v>
      </c>
      <c r="I12793" s="61">
        <v>45.79</v>
      </c>
      <c r="J12793" s="61">
        <v>-87.08</v>
      </c>
      <c r="K12793">
        <v>686</v>
      </c>
      <c r="L12793"/>
      <c r="M12793"/>
    </row>
    <row r="12794" spans="1:13">
      <c r="A12794" s="61" t="s">
        <v>40</v>
      </c>
      <c r="B12794" s="61">
        <v>49689</v>
      </c>
      <c r="C12794" s="63" t="s">
        <v>968</v>
      </c>
      <c r="D12794" s="61">
        <v>0</v>
      </c>
      <c r="E12794" s="61" t="s">
        <v>9532</v>
      </c>
      <c r="F12794" s="61" t="s">
        <v>91</v>
      </c>
      <c r="G12794" s="61" t="s">
        <v>10213</v>
      </c>
      <c r="H12794" s="61" t="s">
        <v>9903</v>
      </c>
      <c r="I12794" s="61">
        <v>44.21</v>
      </c>
      <c r="J12794" s="61">
        <v>-85.95</v>
      </c>
      <c r="K12794">
        <v>1540</v>
      </c>
      <c r="L12794"/>
      <c r="M12794"/>
    </row>
    <row r="12795" spans="1:13">
      <c r="A12795" s="61" t="s">
        <v>40</v>
      </c>
      <c r="B12795" s="61">
        <v>48324</v>
      </c>
      <c r="C12795" s="63" t="s">
        <v>968</v>
      </c>
      <c r="D12795" s="61">
        <v>0</v>
      </c>
      <c r="E12795" s="61" t="s">
        <v>3845</v>
      </c>
      <c r="F12795" s="61" t="s">
        <v>91</v>
      </c>
      <c r="G12795" s="61" t="s">
        <v>9909</v>
      </c>
      <c r="H12795" s="61" t="s">
        <v>9903</v>
      </c>
      <c r="I12795" s="61">
        <v>42.59</v>
      </c>
      <c r="J12795" s="61">
        <v>-83.39</v>
      </c>
      <c r="K12795">
        <v>16872</v>
      </c>
      <c r="L12795"/>
      <c r="M12795"/>
    </row>
    <row r="12796" spans="1:13">
      <c r="A12796" s="61" t="s">
        <v>40</v>
      </c>
      <c r="B12796" s="61">
        <v>48322</v>
      </c>
      <c r="C12796" s="63" t="s">
        <v>968</v>
      </c>
      <c r="D12796" s="61">
        <v>0</v>
      </c>
      <c r="E12796" s="61" t="s">
        <v>3845</v>
      </c>
      <c r="F12796" s="61" t="s">
        <v>91</v>
      </c>
      <c r="G12796" s="61" t="s">
        <v>9909</v>
      </c>
      <c r="H12796" s="61" t="s">
        <v>9903</v>
      </c>
      <c r="I12796" s="61">
        <v>42.54</v>
      </c>
      <c r="J12796" s="61">
        <v>-83.38</v>
      </c>
      <c r="K12796">
        <v>32188</v>
      </c>
      <c r="L12796"/>
      <c r="M12796"/>
    </row>
    <row r="12797" spans="1:13">
      <c r="A12797" s="61" t="s">
        <v>40</v>
      </c>
      <c r="B12797" s="61">
        <v>48323</v>
      </c>
      <c r="C12797" s="63" t="s">
        <v>968</v>
      </c>
      <c r="D12797" s="61">
        <v>0</v>
      </c>
      <c r="E12797" s="61" t="s">
        <v>3845</v>
      </c>
      <c r="F12797" s="61" t="s">
        <v>91</v>
      </c>
      <c r="G12797" s="61" t="s">
        <v>9909</v>
      </c>
      <c r="H12797" s="61" t="s">
        <v>9903</v>
      </c>
      <c r="I12797" s="61">
        <v>42.56</v>
      </c>
      <c r="J12797" s="61">
        <v>-83.38</v>
      </c>
      <c r="K12797">
        <v>18225</v>
      </c>
      <c r="L12797"/>
      <c r="M12797"/>
    </row>
    <row r="12798" spans="1:13">
      <c r="A12798" s="61" t="s">
        <v>40</v>
      </c>
      <c r="B12798" s="61">
        <v>48661</v>
      </c>
      <c r="C12798" s="63" t="s">
        <v>968</v>
      </c>
      <c r="D12798" s="61">
        <v>0</v>
      </c>
      <c r="E12798" s="61" t="s">
        <v>3491</v>
      </c>
      <c r="F12798" s="61" t="s">
        <v>91</v>
      </c>
      <c r="G12798" s="61" t="s">
        <v>10029</v>
      </c>
      <c r="H12798" s="61" t="s">
        <v>9903</v>
      </c>
      <c r="I12798" s="61">
        <v>44.27</v>
      </c>
      <c r="J12798" s="61">
        <v>-84.23</v>
      </c>
      <c r="K12798">
        <v>10535</v>
      </c>
      <c r="L12798"/>
      <c r="M12798"/>
    </row>
    <row r="12799" spans="1:13">
      <c r="A12799" s="61" t="s">
        <v>40</v>
      </c>
      <c r="B12799" s="61">
        <v>49460</v>
      </c>
      <c r="C12799" s="63" t="s">
        <v>968</v>
      </c>
      <c r="D12799" s="61">
        <v>0</v>
      </c>
      <c r="E12799" s="61" t="s">
        <v>10206</v>
      </c>
      <c r="F12799" s="61" t="s">
        <v>91</v>
      </c>
      <c r="G12799" s="61" t="s">
        <v>9183</v>
      </c>
      <c r="H12799" s="61" t="s">
        <v>9903</v>
      </c>
      <c r="I12799" s="61">
        <v>42.91</v>
      </c>
      <c r="J12799" s="61">
        <v>-86.12</v>
      </c>
      <c r="K12799">
        <v>9025</v>
      </c>
      <c r="L12799"/>
      <c r="M12799"/>
    </row>
    <row r="12800" spans="1:13">
      <c r="A12800" s="61" t="s">
        <v>40</v>
      </c>
      <c r="B12800" s="61">
        <v>48186</v>
      </c>
      <c r="C12800" s="63" t="s">
        <v>968</v>
      </c>
      <c r="D12800" s="61">
        <v>0</v>
      </c>
      <c r="E12800" s="61" t="s">
        <v>4063</v>
      </c>
      <c r="F12800" s="61" t="s">
        <v>91</v>
      </c>
      <c r="G12800" s="61" t="s">
        <v>763</v>
      </c>
      <c r="H12800" s="61" t="s">
        <v>9903</v>
      </c>
      <c r="I12800" s="61">
        <v>42.31</v>
      </c>
      <c r="J12800" s="61">
        <v>-83.38</v>
      </c>
      <c r="K12800">
        <v>35690</v>
      </c>
      <c r="L12800"/>
      <c r="M12800"/>
    </row>
    <row r="12801" spans="1:13">
      <c r="A12801" s="61" t="s">
        <v>40</v>
      </c>
      <c r="B12801" s="61">
        <v>48185</v>
      </c>
      <c r="C12801" s="63" t="s">
        <v>968</v>
      </c>
      <c r="D12801" s="61">
        <v>0</v>
      </c>
      <c r="E12801" s="61" t="s">
        <v>4063</v>
      </c>
      <c r="F12801" s="61" t="s">
        <v>91</v>
      </c>
      <c r="G12801" s="61" t="s">
        <v>763</v>
      </c>
      <c r="H12801" s="61" t="s">
        <v>9903</v>
      </c>
      <c r="I12801" s="61">
        <v>42.33</v>
      </c>
      <c r="J12801" s="61">
        <v>-83.38</v>
      </c>
      <c r="K12801">
        <v>49730</v>
      </c>
      <c r="L12801"/>
      <c r="M12801"/>
    </row>
    <row r="12802" spans="1:13">
      <c r="A12802" s="61" t="s">
        <v>40</v>
      </c>
      <c r="B12802" s="61">
        <v>48894</v>
      </c>
      <c r="C12802" s="63" t="s">
        <v>968</v>
      </c>
      <c r="D12802" s="61">
        <v>0</v>
      </c>
      <c r="E12802" s="61" t="s">
        <v>9845</v>
      </c>
      <c r="F12802" s="61" t="s">
        <v>91</v>
      </c>
      <c r="G12802" s="61" t="s">
        <v>3350</v>
      </c>
      <c r="H12802" s="61" t="s">
        <v>9903</v>
      </c>
      <c r="I12802" s="61">
        <v>42.92</v>
      </c>
      <c r="J12802" s="61">
        <v>-84.79</v>
      </c>
      <c r="K12802">
        <v>2364</v>
      </c>
      <c r="L12802"/>
      <c r="M12802"/>
    </row>
    <row r="12803" spans="1:13">
      <c r="A12803" s="61" t="s">
        <v>40</v>
      </c>
      <c r="B12803" s="61">
        <v>49895</v>
      </c>
      <c r="C12803" s="63" t="s">
        <v>968</v>
      </c>
      <c r="D12803" s="61">
        <v>0</v>
      </c>
      <c r="E12803" s="61" t="s">
        <v>10364</v>
      </c>
      <c r="F12803" s="61" t="s">
        <v>91</v>
      </c>
      <c r="G12803" s="61" t="s">
        <v>10318</v>
      </c>
      <c r="H12803" s="61" t="s">
        <v>9903</v>
      </c>
      <c r="I12803" s="61">
        <v>46.38</v>
      </c>
      <c r="J12803" s="61">
        <v>-86.62</v>
      </c>
      <c r="K12803">
        <v>784</v>
      </c>
      <c r="L12803"/>
      <c r="M12803"/>
    </row>
    <row r="12804" spans="1:13">
      <c r="A12804" s="61" t="s">
        <v>40</v>
      </c>
      <c r="B12804" s="61">
        <v>48662</v>
      </c>
      <c r="C12804" s="63" t="s">
        <v>968</v>
      </c>
      <c r="D12804" s="61">
        <v>0</v>
      </c>
      <c r="E12804" s="61" t="s">
        <v>8452</v>
      </c>
      <c r="F12804" s="61" t="s">
        <v>91</v>
      </c>
      <c r="G12804" s="61" t="s">
        <v>10016</v>
      </c>
      <c r="H12804" s="61" t="s">
        <v>9903</v>
      </c>
      <c r="I12804" s="61">
        <v>43.41</v>
      </c>
      <c r="J12804" s="61">
        <v>-84.43</v>
      </c>
      <c r="K12804">
        <v>1439</v>
      </c>
      <c r="L12804"/>
      <c r="M12804"/>
    </row>
    <row r="12805" spans="1:13">
      <c r="A12805" s="61" t="s">
        <v>40</v>
      </c>
      <c r="B12805" s="61">
        <v>49349</v>
      </c>
      <c r="C12805" s="63" t="s">
        <v>968</v>
      </c>
      <c r="D12805" s="61">
        <v>0</v>
      </c>
      <c r="E12805" s="61" t="s">
        <v>10185</v>
      </c>
      <c r="F12805" s="61" t="s">
        <v>91</v>
      </c>
      <c r="G12805" s="61" t="s">
        <v>10172</v>
      </c>
      <c r="H12805" s="61" t="s">
        <v>9903</v>
      </c>
      <c r="I12805" s="61">
        <v>43.55</v>
      </c>
      <c r="J12805" s="61">
        <v>-85.77</v>
      </c>
      <c r="K12805">
        <v>8361</v>
      </c>
      <c r="L12805"/>
      <c r="M12805"/>
    </row>
    <row r="12806" spans="1:13">
      <c r="A12806" s="61" t="s">
        <v>40</v>
      </c>
      <c r="B12806" s="61">
        <v>48383</v>
      </c>
      <c r="C12806" s="63" t="s">
        <v>968</v>
      </c>
      <c r="D12806" s="61">
        <v>0</v>
      </c>
      <c r="E12806" s="61" t="s">
        <v>3290</v>
      </c>
      <c r="F12806" s="61" t="s">
        <v>91</v>
      </c>
      <c r="G12806" s="61" t="s">
        <v>9909</v>
      </c>
      <c r="H12806" s="61" t="s">
        <v>9903</v>
      </c>
      <c r="I12806" s="61">
        <v>42.66</v>
      </c>
      <c r="J12806" s="61">
        <v>-83.53</v>
      </c>
      <c r="K12806">
        <v>13171</v>
      </c>
      <c r="L12806"/>
      <c r="M12806"/>
    </row>
    <row r="12807" spans="1:13">
      <c r="A12807" s="61" t="s">
        <v>40</v>
      </c>
      <c r="B12807" s="61">
        <v>48386</v>
      </c>
      <c r="C12807" s="63" t="s">
        <v>968</v>
      </c>
      <c r="D12807" s="61">
        <v>0</v>
      </c>
      <c r="E12807" s="61" t="s">
        <v>3290</v>
      </c>
      <c r="F12807" s="61" t="s">
        <v>91</v>
      </c>
      <c r="G12807" s="61" t="s">
        <v>9909</v>
      </c>
      <c r="H12807" s="61" t="s">
        <v>9903</v>
      </c>
      <c r="I12807" s="61">
        <v>42.65</v>
      </c>
      <c r="J12807" s="61">
        <v>-83.5</v>
      </c>
      <c r="K12807">
        <v>17904</v>
      </c>
      <c r="L12807"/>
      <c r="M12807"/>
    </row>
    <row r="12808" spans="1:13">
      <c r="A12808" s="61" t="s">
        <v>40</v>
      </c>
      <c r="B12808" s="61">
        <v>49099</v>
      </c>
      <c r="C12808" s="63" t="s">
        <v>968</v>
      </c>
      <c r="D12808" s="61">
        <v>0</v>
      </c>
      <c r="E12808" s="61" t="s">
        <v>10136</v>
      </c>
      <c r="F12808" s="61" t="s">
        <v>91</v>
      </c>
      <c r="G12808" s="61" t="s">
        <v>9668</v>
      </c>
      <c r="H12808" s="61" t="s">
        <v>9903</v>
      </c>
      <c r="I12808" s="61">
        <v>41.79</v>
      </c>
      <c r="J12808" s="61">
        <v>-85.64</v>
      </c>
      <c r="K12808">
        <v>5623</v>
      </c>
      <c r="L12808"/>
      <c r="M12808"/>
    </row>
    <row r="12809" spans="1:13">
      <c r="A12809" s="61" t="s">
        <v>40</v>
      </c>
      <c r="B12809" s="61">
        <v>49461</v>
      </c>
      <c r="C12809" s="63" t="s">
        <v>968</v>
      </c>
      <c r="D12809" s="61">
        <v>0</v>
      </c>
      <c r="E12809" s="61" t="s">
        <v>3348</v>
      </c>
      <c r="F12809" s="61" t="s">
        <v>91</v>
      </c>
      <c r="G12809" s="61" t="s">
        <v>10166</v>
      </c>
      <c r="H12809" s="61" t="s">
        <v>9903</v>
      </c>
      <c r="I12809" s="61">
        <v>43.39</v>
      </c>
      <c r="J12809" s="61">
        <v>-86.34</v>
      </c>
      <c r="K12809">
        <v>9295</v>
      </c>
      <c r="L12809"/>
      <c r="M12809"/>
    </row>
    <row r="12810" spans="1:13">
      <c r="A12810" s="61" t="s">
        <v>40</v>
      </c>
      <c r="B12810" s="61">
        <v>48189</v>
      </c>
      <c r="C12810" s="63" t="s">
        <v>968</v>
      </c>
      <c r="D12810" s="61">
        <v>0</v>
      </c>
      <c r="E12810" s="61" t="s">
        <v>9952</v>
      </c>
      <c r="F12810" s="61" t="s">
        <v>91</v>
      </c>
      <c r="G12810" s="61" t="s">
        <v>9934</v>
      </c>
      <c r="H12810" s="61" t="s">
        <v>9903</v>
      </c>
      <c r="I12810" s="61">
        <v>42.42</v>
      </c>
      <c r="J12810" s="61">
        <v>-83.74</v>
      </c>
      <c r="K12810">
        <v>14038</v>
      </c>
      <c r="L12810"/>
      <c r="M12810"/>
    </row>
    <row r="12811" spans="1:13">
      <c r="A12811" s="61" t="s">
        <v>40</v>
      </c>
      <c r="B12811" s="61">
        <v>48770</v>
      </c>
      <c r="C12811" s="63" t="s">
        <v>968</v>
      </c>
      <c r="D12811" s="61">
        <v>0</v>
      </c>
      <c r="E12811" s="61" t="s">
        <v>10070</v>
      </c>
      <c r="F12811" s="61" t="s">
        <v>91</v>
      </c>
      <c r="G12811" s="61" t="s">
        <v>10046</v>
      </c>
      <c r="H12811" s="61" t="s">
        <v>9903</v>
      </c>
      <c r="I12811" s="61">
        <v>44.23</v>
      </c>
      <c r="J12811" s="61">
        <v>-83.8</v>
      </c>
      <c r="K12811">
        <v>1848</v>
      </c>
      <c r="L12811"/>
      <c r="M12811"/>
    </row>
    <row r="12812" spans="1:13">
      <c r="A12812" s="61" t="s">
        <v>40</v>
      </c>
      <c r="B12812" s="61">
        <v>49690</v>
      </c>
      <c r="C12812" s="63" t="s">
        <v>968</v>
      </c>
      <c r="D12812" s="61">
        <v>0</v>
      </c>
      <c r="E12812" s="61" t="s">
        <v>1033</v>
      </c>
      <c r="F12812" s="61" t="s">
        <v>91</v>
      </c>
      <c r="G12812" s="61" t="s">
        <v>10211</v>
      </c>
      <c r="H12812" s="61" t="s">
        <v>9903</v>
      </c>
      <c r="I12812" s="61">
        <v>44.76</v>
      </c>
      <c r="J12812" s="61">
        <v>-85.4</v>
      </c>
      <c r="K12812">
        <v>6494</v>
      </c>
      <c r="L12812"/>
      <c r="M12812"/>
    </row>
    <row r="12813" spans="1:13">
      <c r="A12813" s="61" t="s">
        <v>40</v>
      </c>
      <c r="B12813" s="61">
        <v>48895</v>
      </c>
      <c r="C12813" s="63" t="s">
        <v>968</v>
      </c>
      <c r="D12813" s="61">
        <v>0</v>
      </c>
      <c r="E12813" s="61" t="s">
        <v>6742</v>
      </c>
      <c r="F12813" s="61" t="s">
        <v>91</v>
      </c>
      <c r="G12813" s="61" t="s">
        <v>10073</v>
      </c>
      <c r="H12813" s="61" t="s">
        <v>9903</v>
      </c>
      <c r="I12813" s="61">
        <v>42.68</v>
      </c>
      <c r="J12813" s="61">
        <v>-84.28</v>
      </c>
      <c r="K12813">
        <v>11472</v>
      </c>
      <c r="L12813"/>
      <c r="M12813"/>
    </row>
    <row r="12814" spans="1:13">
      <c r="A12814" s="61" t="s">
        <v>40</v>
      </c>
      <c r="B12814" s="61">
        <v>48191</v>
      </c>
      <c r="C12814" s="63" t="s">
        <v>968</v>
      </c>
      <c r="D12814" s="61">
        <v>0</v>
      </c>
      <c r="E12814" s="61" t="s">
        <v>5971</v>
      </c>
      <c r="F12814" s="61" t="s">
        <v>91</v>
      </c>
      <c r="G12814" s="61" t="s">
        <v>9934</v>
      </c>
      <c r="H12814" s="61" t="s">
        <v>9903</v>
      </c>
      <c r="I12814" s="61">
        <v>42.12</v>
      </c>
      <c r="J12814" s="61">
        <v>-83.57</v>
      </c>
      <c r="K12814">
        <v>3980</v>
      </c>
      <c r="L12814"/>
      <c r="M12814"/>
    </row>
    <row r="12815" spans="1:13">
      <c r="A12815" s="61" t="s">
        <v>40</v>
      </c>
      <c r="B12815" s="61">
        <v>49896</v>
      </c>
      <c r="C12815" s="63" t="s">
        <v>968</v>
      </c>
      <c r="D12815" s="61">
        <v>0</v>
      </c>
      <c r="E12815" s="61" t="s">
        <v>2184</v>
      </c>
      <c r="F12815" s="61" t="s">
        <v>91</v>
      </c>
      <c r="G12815" s="61" t="s">
        <v>10323</v>
      </c>
      <c r="H12815" s="61" t="s">
        <v>10313</v>
      </c>
      <c r="I12815" s="61">
        <v>45.68</v>
      </c>
      <c r="J12815" s="61">
        <v>-87.39</v>
      </c>
      <c r="K12815">
        <v>1855</v>
      </c>
      <c r="L12815"/>
      <c r="M12815"/>
    </row>
    <row r="12816" spans="1:13">
      <c r="A12816" s="61" t="s">
        <v>40</v>
      </c>
      <c r="B12816" s="61">
        <v>48393</v>
      </c>
      <c r="C12816" s="63" t="s">
        <v>968</v>
      </c>
      <c r="D12816" s="61">
        <v>0</v>
      </c>
      <c r="E12816" s="61" t="s">
        <v>9973</v>
      </c>
      <c r="F12816" s="61" t="s">
        <v>91</v>
      </c>
      <c r="G12816" s="61" t="s">
        <v>9909</v>
      </c>
      <c r="H12816" s="61" t="s">
        <v>9903</v>
      </c>
      <c r="I12816" s="61">
        <v>42.52</v>
      </c>
      <c r="J12816" s="61">
        <v>-83.53</v>
      </c>
      <c r="K12816">
        <v>20257</v>
      </c>
      <c r="L12816"/>
      <c r="M12816"/>
    </row>
    <row r="12817" spans="1:13">
      <c r="A12817" s="61" t="s">
        <v>40</v>
      </c>
      <c r="B12817" s="61">
        <v>49799</v>
      </c>
      <c r="C12817" s="63" t="s">
        <v>968</v>
      </c>
      <c r="D12817" s="61">
        <v>0</v>
      </c>
      <c r="E12817" s="61" t="s">
        <v>10310</v>
      </c>
      <c r="F12817" s="61" t="s">
        <v>91</v>
      </c>
      <c r="G12817" s="61" t="s">
        <v>10257</v>
      </c>
      <c r="H12817" s="61" t="s">
        <v>9903</v>
      </c>
      <c r="I12817" s="61">
        <v>45.27</v>
      </c>
      <c r="J12817" s="61">
        <v>-84.6</v>
      </c>
      <c r="K12817">
        <v>2514</v>
      </c>
      <c r="L12817"/>
      <c r="M12817"/>
    </row>
    <row r="12818" spans="1:13">
      <c r="A12818" s="61" t="s">
        <v>40</v>
      </c>
      <c r="B12818" s="61">
        <v>48897</v>
      </c>
      <c r="C12818" s="63" t="s">
        <v>968</v>
      </c>
      <c r="D12818" s="61">
        <v>0</v>
      </c>
      <c r="E12818" s="61" t="s">
        <v>915</v>
      </c>
      <c r="F12818" s="61" t="s">
        <v>91</v>
      </c>
      <c r="G12818" s="61" t="s">
        <v>10107</v>
      </c>
      <c r="H12818" s="61" t="s">
        <v>9903</v>
      </c>
      <c r="I12818" s="61">
        <v>42.72</v>
      </c>
      <c r="J12818" s="61">
        <v>-85.13</v>
      </c>
      <c r="K12818">
        <v>1470</v>
      </c>
      <c r="L12818"/>
      <c r="M12818"/>
    </row>
    <row r="12819" spans="1:13">
      <c r="A12819" s="61" t="s">
        <v>40</v>
      </c>
      <c r="B12819" s="61">
        <v>48192</v>
      </c>
      <c r="C12819" s="63" t="s">
        <v>968</v>
      </c>
      <c r="D12819" s="61">
        <v>0</v>
      </c>
      <c r="E12819" s="61" t="s">
        <v>9953</v>
      </c>
      <c r="F12819" s="61" t="s">
        <v>91</v>
      </c>
      <c r="G12819" s="61" t="s">
        <v>763</v>
      </c>
      <c r="H12819" s="61" t="s">
        <v>9903</v>
      </c>
      <c r="I12819" s="61">
        <v>42.21</v>
      </c>
      <c r="J12819" s="61">
        <v>-83.15</v>
      </c>
      <c r="K12819">
        <v>25058</v>
      </c>
      <c r="L12819"/>
      <c r="M12819"/>
    </row>
    <row r="12820" spans="1:13">
      <c r="A12820" s="61" t="s">
        <v>40</v>
      </c>
      <c r="B12820" s="61">
        <v>49519</v>
      </c>
      <c r="C12820" s="63" t="s">
        <v>968</v>
      </c>
      <c r="D12820" s="61">
        <v>0</v>
      </c>
      <c r="E12820" s="61" t="s">
        <v>1460</v>
      </c>
      <c r="F12820" s="61" t="s">
        <v>91</v>
      </c>
      <c r="G12820" s="61" t="s">
        <v>1421</v>
      </c>
      <c r="H12820" s="61" t="s">
        <v>9903</v>
      </c>
      <c r="I12820" s="61">
        <v>42.89</v>
      </c>
      <c r="J12820" s="61">
        <v>-85.72</v>
      </c>
      <c r="K12820">
        <v>28025</v>
      </c>
      <c r="L12820"/>
      <c r="M12820"/>
    </row>
    <row r="12821" spans="1:13">
      <c r="A12821" s="61" t="s">
        <v>40</v>
      </c>
      <c r="B12821" s="61">
        <v>49509</v>
      </c>
      <c r="C12821" s="63" t="s">
        <v>968</v>
      </c>
      <c r="D12821" s="61">
        <v>0</v>
      </c>
      <c r="E12821" s="61" t="s">
        <v>1460</v>
      </c>
      <c r="F12821" s="61" t="s">
        <v>91</v>
      </c>
      <c r="G12821" s="61" t="s">
        <v>1421</v>
      </c>
      <c r="H12821" s="61" t="s">
        <v>9903</v>
      </c>
      <c r="I12821" s="61">
        <v>42.9</v>
      </c>
      <c r="J12821" s="61">
        <v>-85.69</v>
      </c>
      <c r="K12821">
        <v>28340</v>
      </c>
      <c r="L12821"/>
      <c r="M12821"/>
    </row>
    <row r="12822" spans="1:13">
      <c r="A12822" s="61" t="s">
        <v>40</v>
      </c>
      <c r="B12822" s="61">
        <v>48097</v>
      </c>
      <c r="C12822" s="63" t="s">
        <v>968</v>
      </c>
      <c r="D12822" s="61">
        <v>0</v>
      </c>
      <c r="E12822" s="61" t="s">
        <v>5802</v>
      </c>
      <c r="F12822" s="61" t="s">
        <v>91</v>
      </c>
      <c r="G12822" s="61" t="s">
        <v>7717</v>
      </c>
      <c r="H12822" s="61" t="s">
        <v>9903</v>
      </c>
      <c r="I12822" s="61">
        <v>43.12</v>
      </c>
      <c r="J12822" s="61">
        <v>-82.79</v>
      </c>
      <c r="K12822">
        <v>5181</v>
      </c>
      <c r="L12822"/>
      <c r="M12822"/>
    </row>
    <row r="12823" spans="1:13">
      <c r="A12823" s="61" t="s">
        <v>40</v>
      </c>
      <c r="B12823" s="61">
        <v>48197</v>
      </c>
      <c r="C12823" s="63" t="s">
        <v>968</v>
      </c>
      <c r="D12823" s="61">
        <v>0</v>
      </c>
      <c r="E12823" s="61" t="s">
        <v>9955</v>
      </c>
      <c r="F12823" s="61" t="s">
        <v>91</v>
      </c>
      <c r="G12823" s="61" t="s">
        <v>9934</v>
      </c>
      <c r="H12823" s="61" t="s">
        <v>9903</v>
      </c>
      <c r="I12823" s="61">
        <v>42.24</v>
      </c>
      <c r="J12823" s="61">
        <v>-83.62</v>
      </c>
      <c r="K12823">
        <v>67895</v>
      </c>
      <c r="L12823"/>
      <c r="M12823"/>
    </row>
    <row r="12824" spans="1:13">
      <c r="A12824" s="61" t="s">
        <v>40</v>
      </c>
      <c r="B12824" s="61">
        <v>48198</v>
      </c>
      <c r="C12824" s="63" t="s">
        <v>968</v>
      </c>
      <c r="D12824" s="61">
        <v>0</v>
      </c>
      <c r="E12824" s="61" t="s">
        <v>9955</v>
      </c>
      <c r="F12824" s="61" t="s">
        <v>91</v>
      </c>
      <c r="G12824" s="61" t="s">
        <v>9934</v>
      </c>
      <c r="H12824" s="61" t="s">
        <v>9903</v>
      </c>
      <c r="I12824" s="61">
        <v>42.28</v>
      </c>
      <c r="J12824" s="61">
        <v>-83.59</v>
      </c>
      <c r="K12824">
        <v>40067</v>
      </c>
      <c r="L12824"/>
      <c r="M12824"/>
    </row>
    <row r="12825" spans="1:13">
      <c r="A12825" s="61" t="s">
        <v>40</v>
      </c>
      <c r="B12825" s="61">
        <v>49464</v>
      </c>
      <c r="C12825" s="63" t="s">
        <v>968</v>
      </c>
      <c r="D12825" s="61">
        <v>0</v>
      </c>
      <c r="E12825" s="61" t="s">
        <v>10207</v>
      </c>
      <c r="F12825" s="61" t="s">
        <v>91</v>
      </c>
      <c r="G12825" s="61" t="s">
        <v>9183</v>
      </c>
      <c r="H12825" s="61" t="s">
        <v>9903</v>
      </c>
      <c r="I12825" s="61">
        <v>42.81</v>
      </c>
      <c r="J12825" s="61">
        <v>-86.01</v>
      </c>
      <c r="K12825">
        <v>29654</v>
      </c>
      <c r="L12825"/>
      <c r="M12825"/>
    </row>
    <row r="12826" spans="1:13">
      <c r="A12826" s="61" t="s">
        <v>40</v>
      </c>
      <c r="B12826" s="61">
        <v>56510</v>
      </c>
      <c r="C12826" s="63" t="s">
        <v>968</v>
      </c>
      <c r="D12826" s="61">
        <v>0</v>
      </c>
      <c r="E12826" s="61" t="s">
        <v>9556</v>
      </c>
      <c r="F12826" s="61" t="s">
        <v>93</v>
      </c>
      <c r="G12826" s="61" t="s">
        <v>11592</v>
      </c>
      <c r="H12826" s="61" t="s">
        <v>7409</v>
      </c>
      <c r="I12826" s="61">
        <v>47.29</v>
      </c>
      <c r="J12826" s="61">
        <v>-96.51</v>
      </c>
      <c r="K12826">
        <v>2327</v>
      </c>
      <c r="L12826"/>
      <c r="M12826"/>
    </row>
    <row r="12827" spans="1:13">
      <c r="A12827" s="61" t="s">
        <v>40</v>
      </c>
      <c r="B12827" s="61">
        <v>55909</v>
      </c>
      <c r="C12827" s="63" t="s">
        <v>968</v>
      </c>
      <c r="D12827" s="61">
        <v>0</v>
      </c>
      <c r="E12827" s="61" t="s">
        <v>1039</v>
      </c>
      <c r="F12827" s="61" t="s">
        <v>93</v>
      </c>
      <c r="G12827" s="61" t="s">
        <v>11390</v>
      </c>
      <c r="H12827" s="61" t="s">
        <v>7409</v>
      </c>
      <c r="I12827" s="61">
        <v>43.56</v>
      </c>
      <c r="J12827" s="61">
        <v>-92.71</v>
      </c>
      <c r="K12827">
        <v>1325</v>
      </c>
      <c r="L12827"/>
      <c r="M12827"/>
    </row>
    <row r="12828" spans="1:13">
      <c r="A12828" s="61" t="s">
        <v>40</v>
      </c>
      <c r="B12828" s="61">
        <v>55701</v>
      </c>
      <c r="C12828" s="63" t="s">
        <v>968</v>
      </c>
      <c r="D12828" s="61">
        <v>1</v>
      </c>
      <c r="E12828" s="61" t="s">
        <v>11341</v>
      </c>
      <c r="F12828" s="61" t="s">
        <v>93</v>
      </c>
      <c r="G12828" s="61" t="s">
        <v>11333</v>
      </c>
      <c r="H12828" s="61" t="s">
        <v>7409</v>
      </c>
      <c r="I12828" s="61">
        <v>46.84</v>
      </c>
      <c r="J12828" s="61">
        <v>-92.22</v>
      </c>
      <c r="K12828">
        <v>7024</v>
      </c>
      <c r="L12828"/>
      <c r="M12828"/>
    </row>
    <row r="12829" spans="1:13">
      <c r="A12829" s="61" t="s">
        <v>40</v>
      </c>
      <c r="B12829" s="61">
        <v>56110</v>
      </c>
      <c r="C12829" s="63" t="s">
        <v>968</v>
      </c>
      <c r="D12829" s="61">
        <v>0</v>
      </c>
      <c r="E12829" s="61" t="s">
        <v>600</v>
      </c>
      <c r="F12829" s="61" t="s">
        <v>93</v>
      </c>
      <c r="G12829" s="61" t="s">
        <v>11461</v>
      </c>
      <c r="H12829" s="61" t="s">
        <v>7409</v>
      </c>
      <c r="I12829" s="61">
        <v>43.63</v>
      </c>
      <c r="J12829" s="61">
        <v>-95.93</v>
      </c>
      <c r="K12829">
        <v>1803</v>
      </c>
      <c r="L12829"/>
      <c r="M12829"/>
    </row>
    <row r="12830" spans="1:13">
      <c r="A12830" s="61" t="s">
        <v>40</v>
      </c>
      <c r="B12830" s="61">
        <v>55001</v>
      </c>
      <c r="C12830" s="63" t="s">
        <v>968</v>
      </c>
      <c r="D12830" s="61">
        <v>0</v>
      </c>
      <c r="E12830" s="61" t="s">
        <v>3628</v>
      </c>
      <c r="F12830" s="61" t="s">
        <v>93</v>
      </c>
      <c r="G12830" s="61" t="s">
        <v>625</v>
      </c>
      <c r="H12830" s="61" t="s">
        <v>7409</v>
      </c>
      <c r="I12830" s="61">
        <v>44.9</v>
      </c>
      <c r="J12830" s="61">
        <v>-92.81</v>
      </c>
      <c r="K12830">
        <v>2995</v>
      </c>
      <c r="L12830"/>
      <c r="M12830"/>
    </row>
    <row r="12831" spans="1:13">
      <c r="A12831" s="61" t="s">
        <v>40</v>
      </c>
      <c r="B12831" s="61">
        <v>56431</v>
      </c>
      <c r="C12831" s="63" t="s">
        <v>968</v>
      </c>
      <c r="D12831" s="61">
        <v>0</v>
      </c>
      <c r="E12831" s="61" t="s">
        <v>11565</v>
      </c>
      <c r="F12831" s="61" t="s">
        <v>93</v>
      </c>
      <c r="G12831" s="61" t="s">
        <v>11363</v>
      </c>
      <c r="H12831" s="61" t="s">
        <v>7409</v>
      </c>
      <c r="I12831" s="61">
        <v>46.53</v>
      </c>
      <c r="J12831" s="61">
        <v>-93.71</v>
      </c>
      <c r="K12831">
        <v>8763</v>
      </c>
      <c r="L12831"/>
      <c r="M12831"/>
    </row>
    <row r="12832" spans="1:13">
      <c r="A12832" s="61" t="s">
        <v>40</v>
      </c>
      <c r="B12832" s="61">
        <v>56433</v>
      </c>
      <c r="C12832" s="63" t="s">
        <v>968</v>
      </c>
      <c r="D12832" s="61">
        <v>0</v>
      </c>
      <c r="E12832" s="61" t="s">
        <v>11566</v>
      </c>
      <c r="F12832" s="61" t="s">
        <v>93</v>
      </c>
      <c r="G12832" s="61" t="s">
        <v>11567</v>
      </c>
      <c r="H12832" s="61" t="s">
        <v>7409</v>
      </c>
      <c r="I12832" s="61">
        <v>47</v>
      </c>
      <c r="J12832" s="61">
        <v>-94.72</v>
      </c>
      <c r="K12832">
        <v>1800</v>
      </c>
      <c r="L12832"/>
      <c r="M12832"/>
    </row>
    <row r="12833" spans="1:13">
      <c r="A12833" s="61" t="s">
        <v>40</v>
      </c>
      <c r="B12833" s="61">
        <v>56307</v>
      </c>
      <c r="C12833" s="63" t="s">
        <v>968</v>
      </c>
      <c r="D12833" s="61">
        <v>0</v>
      </c>
      <c r="E12833" s="61" t="s">
        <v>825</v>
      </c>
      <c r="F12833" s="61" t="s">
        <v>93</v>
      </c>
      <c r="G12833" s="61" t="s">
        <v>11303</v>
      </c>
      <c r="H12833" s="61" t="s">
        <v>7409</v>
      </c>
      <c r="I12833" s="61">
        <v>45.63</v>
      </c>
      <c r="J12833" s="61">
        <v>-94.56</v>
      </c>
      <c r="K12833">
        <v>5399</v>
      </c>
      <c r="L12833"/>
      <c r="M12833"/>
    </row>
    <row r="12834" spans="1:13">
      <c r="A12834" s="61" t="s">
        <v>40</v>
      </c>
      <c r="B12834" s="61">
        <v>56007</v>
      </c>
      <c r="C12834" s="63" t="s">
        <v>968</v>
      </c>
      <c r="D12834" s="61">
        <v>0</v>
      </c>
      <c r="E12834" s="61" t="s">
        <v>11424</v>
      </c>
      <c r="F12834" s="61" t="s">
        <v>93</v>
      </c>
      <c r="G12834" s="61" t="s">
        <v>11425</v>
      </c>
      <c r="H12834" s="61" t="s">
        <v>7409</v>
      </c>
      <c r="I12834" s="61">
        <v>43.65</v>
      </c>
      <c r="J12834" s="61">
        <v>-93.36</v>
      </c>
      <c r="K12834">
        <v>21434</v>
      </c>
      <c r="L12834"/>
      <c r="M12834"/>
    </row>
    <row r="12835" spans="1:13">
      <c r="A12835" s="61" t="s">
        <v>40</v>
      </c>
      <c r="B12835" s="61">
        <v>56207</v>
      </c>
      <c r="C12835" s="63" t="s">
        <v>968</v>
      </c>
      <c r="D12835" s="61">
        <v>0</v>
      </c>
      <c r="E12835" s="61" t="s">
        <v>5767</v>
      </c>
      <c r="F12835" s="61" t="s">
        <v>93</v>
      </c>
      <c r="G12835" s="61" t="s">
        <v>11495</v>
      </c>
      <c r="H12835" s="61" t="s">
        <v>7409</v>
      </c>
      <c r="I12835" s="61">
        <v>45.57</v>
      </c>
      <c r="J12835" s="61">
        <v>-96.05</v>
      </c>
      <c r="K12835">
        <v>235</v>
      </c>
      <c r="L12835"/>
      <c r="M12835"/>
    </row>
    <row r="12836" spans="1:13">
      <c r="A12836" s="61" t="s">
        <v>40</v>
      </c>
      <c r="B12836" s="61">
        <v>55301</v>
      </c>
      <c r="C12836" s="63" t="s">
        <v>968</v>
      </c>
      <c r="D12836" s="61">
        <v>0</v>
      </c>
      <c r="E12836" s="61" t="s">
        <v>7836</v>
      </c>
      <c r="F12836" s="61" t="s">
        <v>93</v>
      </c>
      <c r="G12836" s="61" t="s">
        <v>10419</v>
      </c>
      <c r="H12836" s="61" t="s">
        <v>7409</v>
      </c>
      <c r="I12836" s="61">
        <v>45.23</v>
      </c>
      <c r="J12836" s="61">
        <v>-93.66</v>
      </c>
      <c r="K12836">
        <v>12791</v>
      </c>
      <c r="L12836"/>
      <c r="M12836"/>
    </row>
    <row r="12837" spans="1:13">
      <c r="A12837" s="61" t="s">
        <v>40</v>
      </c>
      <c r="B12837" s="61">
        <v>55702</v>
      </c>
      <c r="C12837" s="63" t="s">
        <v>968</v>
      </c>
      <c r="D12837" s="61">
        <v>0</v>
      </c>
      <c r="E12837" s="61" t="s">
        <v>11342</v>
      </c>
      <c r="F12837" s="61" t="s">
        <v>93</v>
      </c>
      <c r="G12837" s="61" t="s">
        <v>11361</v>
      </c>
      <c r="H12837" s="61" t="s">
        <v>7409</v>
      </c>
      <c r="I12837" s="61">
        <v>46.97</v>
      </c>
      <c r="J12837" s="61">
        <v>-92.57</v>
      </c>
      <c r="K12837">
        <v>410</v>
      </c>
      <c r="L12837"/>
      <c r="M12837"/>
    </row>
    <row r="12838" spans="1:13">
      <c r="A12838" s="61" t="s">
        <v>40</v>
      </c>
      <c r="B12838" s="61">
        <v>56009</v>
      </c>
      <c r="C12838" s="63" t="s">
        <v>968</v>
      </c>
      <c r="D12838" s="61">
        <v>0</v>
      </c>
      <c r="E12838" s="61" t="s">
        <v>3695</v>
      </c>
      <c r="F12838" s="61" t="s">
        <v>93</v>
      </c>
      <c r="G12838" s="61" t="s">
        <v>11425</v>
      </c>
      <c r="H12838" s="61" t="s">
        <v>7409</v>
      </c>
      <c r="I12838" s="61">
        <v>43.67</v>
      </c>
      <c r="J12838" s="61">
        <v>-93.57</v>
      </c>
      <c r="K12838">
        <v>1514</v>
      </c>
      <c r="L12838"/>
      <c r="M12838"/>
    </row>
    <row r="12839" spans="1:13">
      <c r="A12839" s="61" t="s">
        <v>40</v>
      </c>
      <c r="B12839" s="61">
        <v>56434</v>
      </c>
      <c r="C12839" s="63" t="s">
        <v>968</v>
      </c>
      <c r="D12839" s="61">
        <v>0</v>
      </c>
      <c r="E12839" s="61" t="s">
        <v>11568</v>
      </c>
      <c r="F12839" s="61" t="s">
        <v>93</v>
      </c>
      <c r="G12839" s="61" t="s">
        <v>9027</v>
      </c>
      <c r="H12839" s="61" t="s">
        <v>7409</v>
      </c>
      <c r="I12839" s="61">
        <v>46.37</v>
      </c>
      <c r="J12839" s="61">
        <v>-94.93</v>
      </c>
      <c r="K12839">
        <v>219</v>
      </c>
      <c r="L12839"/>
      <c r="M12839"/>
    </row>
    <row r="12840" spans="1:13">
      <c r="A12840" s="61" t="s">
        <v>40</v>
      </c>
      <c r="B12840" s="61">
        <v>56308</v>
      </c>
      <c r="C12840" s="63" t="s">
        <v>968</v>
      </c>
      <c r="D12840" s="61">
        <v>0</v>
      </c>
      <c r="E12840" s="61" t="s">
        <v>1494</v>
      </c>
      <c r="F12840" s="61" t="s">
        <v>93</v>
      </c>
      <c r="G12840" s="61" t="s">
        <v>244</v>
      </c>
      <c r="H12840" s="61" t="s">
        <v>7409</v>
      </c>
      <c r="I12840" s="61">
        <v>45.87</v>
      </c>
      <c r="J12840" s="61">
        <v>-95.37</v>
      </c>
      <c r="K12840">
        <v>26391</v>
      </c>
      <c r="L12840"/>
      <c r="M12840"/>
    </row>
    <row r="12841" spans="1:13">
      <c r="A12841" s="61" t="s">
        <v>40</v>
      </c>
      <c r="B12841" s="61">
        <v>56111</v>
      </c>
      <c r="C12841" s="63" t="s">
        <v>968</v>
      </c>
      <c r="D12841" s="61">
        <v>0</v>
      </c>
      <c r="E12841" s="61" t="s">
        <v>2732</v>
      </c>
      <c r="F12841" s="61" t="s">
        <v>93</v>
      </c>
      <c r="G12841" s="61" t="s">
        <v>425</v>
      </c>
      <c r="H12841" s="61" t="s">
        <v>7409</v>
      </c>
      <c r="I12841" s="61">
        <v>43.63</v>
      </c>
      <c r="J12841" s="61">
        <v>-94.87</v>
      </c>
      <c r="K12841">
        <v>399</v>
      </c>
      <c r="L12841"/>
      <c r="M12841"/>
    </row>
    <row r="12842" spans="1:13">
      <c r="A12842" s="61" t="s">
        <v>40</v>
      </c>
      <c r="B12842" s="61">
        <v>55910</v>
      </c>
      <c r="C12842" s="63" t="s">
        <v>968</v>
      </c>
      <c r="D12842" s="61">
        <v>0</v>
      </c>
      <c r="E12842" s="61" t="s">
        <v>11391</v>
      </c>
      <c r="F12842" s="61" t="s">
        <v>93</v>
      </c>
      <c r="G12842" s="61" t="s">
        <v>11392</v>
      </c>
      <c r="H12842" s="61" t="s">
        <v>7409</v>
      </c>
      <c r="I12842" s="61">
        <v>44.13</v>
      </c>
      <c r="J12842" s="61">
        <v>-91.97</v>
      </c>
      <c r="K12842">
        <v>1361</v>
      </c>
      <c r="L12842"/>
      <c r="M12842"/>
    </row>
    <row r="12843" spans="1:13">
      <c r="A12843" s="61" t="s">
        <v>40</v>
      </c>
      <c r="B12843" s="61">
        <v>56710</v>
      </c>
      <c r="C12843" s="63" t="s">
        <v>968</v>
      </c>
      <c r="D12843" s="61">
        <v>0</v>
      </c>
      <c r="E12843" s="61" t="s">
        <v>11669</v>
      </c>
      <c r="F12843" s="61" t="s">
        <v>93</v>
      </c>
      <c r="G12843" s="61" t="s">
        <v>6368</v>
      </c>
      <c r="H12843" s="61" t="s">
        <v>7409</v>
      </c>
      <c r="I12843" s="61">
        <v>48.19</v>
      </c>
      <c r="J12843" s="61">
        <v>-96.99</v>
      </c>
      <c r="K12843">
        <v>511</v>
      </c>
      <c r="L12843"/>
      <c r="M12843"/>
    </row>
    <row r="12844" spans="1:13">
      <c r="A12844" s="61" t="s">
        <v>40</v>
      </c>
      <c r="B12844" s="61">
        <v>56010</v>
      </c>
      <c r="C12844" s="63" t="s">
        <v>968</v>
      </c>
      <c r="D12844" s="61">
        <v>0</v>
      </c>
      <c r="E12844" s="61" t="s">
        <v>6524</v>
      </c>
      <c r="F12844" s="61" t="s">
        <v>93</v>
      </c>
      <c r="G12844" s="61" t="s">
        <v>11422</v>
      </c>
      <c r="H12844" s="61" t="s">
        <v>7409</v>
      </c>
      <c r="I12844" s="61">
        <v>43.88</v>
      </c>
      <c r="J12844" s="61">
        <v>-94.15</v>
      </c>
      <c r="K12844">
        <v>1046</v>
      </c>
      <c r="L12844"/>
      <c r="M12844"/>
    </row>
    <row r="12845" spans="1:13">
      <c r="A12845" s="61" t="s">
        <v>40</v>
      </c>
      <c r="B12845" s="61">
        <v>55304</v>
      </c>
      <c r="C12845" s="63" t="s">
        <v>968</v>
      </c>
      <c r="D12845" s="61">
        <v>0</v>
      </c>
      <c r="E12845" s="61" t="s">
        <v>1185</v>
      </c>
      <c r="F12845" s="61" t="s">
        <v>93</v>
      </c>
      <c r="G12845" s="61" t="s">
        <v>11244</v>
      </c>
      <c r="H12845" s="61" t="s">
        <v>7409</v>
      </c>
      <c r="I12845" s="61">
        <v>45.25</v>
      </c>
      <c r="J12845" s="61">
        <v>-93.33</v>
      </c>
      <c r="K12845">
        <v>49128</v>
      </c>
      <c r="L12845"/>
      <c r="M12845"/>
    </row>
    <row r="12846" spans="1:13">
      <c r="A12846" s="61" t="s">
        <v>40</v>
      </c>
      <c r="B12846" s="61">
        <v>55703</v>
      </c>
      <c r="C12846" s="63" t="s">
        <v>968</v>
      </c>
      <c r="D12846" s="61">
        <v>0</v>
      </c>
      <c r="E12846" s="61" t="s">
        <v>11343</v>
      </c>
      <c r="F12846" s="61" t="s">
        <v>93</v>
      </c>
      <c r="G12846" s="61" t="s">
        <v>11361</v>
      </c>
      <c r="H12846" s="61" t="s">
        <v>7409</v>
      </c>
      <c r="I12846" s="61">
        <v>47.77</v>
      </c>
      <c r="J12846" s="61">
        <v>-92.63</v>
      </c>
      <c r="K12846">
        <v>744</v>
      </c>
      <c r="L12846"/>
      <c r="M12846"/>
    </row>
    <row r="12847" spans="1:13">
      <c r="A12847" s="61" t="s">
        <v>40</v>
      </c>
      <c r="B12847" s="61">
        <v>55302</v>
      </c>
      <c r="C12847" s="63" t="s">
        <v>968</v>
      </c>
      <c r="D12847" s="61">
        <v>0</v>
      </c>
      <c r="E12847" s="61" t="s">
        <v>2701</v>
      </c>
      <c r="F12847" s="61" t="s">
        <v>93</v>
      </c>
      <c r="G12847" s="61" t="s">
        <v>10419</v>
      </c>
      <c r="H12847" s="61" t="s">
        <v>7409</v>
      </c>
      <c r="I12847" s="61">
        <v>45.26</v>
      </c>
      <c r="J12847" s="61">
        <v>-94.11</v>
      </c>
      <c r="K12847">
        <v>7274</v>
      </c>
      <c r="L12847"/>
      <c r="M12847"/>
    </row>
    <row r="12848" spans="1:13">
      <c r="A12848" s="61" t="s">
        <v>40</v>
      </c>
      <c r="B12848" s="61">
        <v>55303</v>
      </c>
      <c r="C12848" s="63" t="s">
        <v>968</v>
      </c>
      <c r="D12848" s="61">
        <v>0</v>
      </c>
      <c r="E12848" s="61" t="s">
        <v>11288</v>
      </c>
      <c r="F12848" s="61" t="s">
        <v>93</v>
      </c>
      <c r="G12848" s="61" t="s">
        <v>11244</v>
      </c>
      <c r="H12848" s="61" t="s">
        <v>7409</v>
      </c>
      <c r="I12848" s="61">
        <v>45.21</v>
      </c>
      <c r="J12848" s="61">
        <v>-93.39</v>
      </c>
      <c r="K12848">
        <v>51480</v>
      </c>
      <c r="L12848"/>
      <c r="M12848"/>
    </row>
    <row r="12849" spans="1:13">
      <c r="A12849" s="61" t="s">
        <v>40</v>
      </c>
      <c r="B12849" s="61">
        <v>56208</v>
      </c>
      <c r="C12849" s="63" t="s">
        <v>968</v>
      </c>
      <c r="D12849" s="61">
        <v>0</v>
      </c>
      <c r="E12849" s="61" t="s">
        <v>1919</v>
      </c>
      <c r="F12849" s="61" t="s">
        <v>93</v>
      </c>
      <c r="G12849" s="61" t="s">
        <v>11496</v>
      </c>
      <c r="H12849" s="61" t="s">
        <v>7409</v>
      </c>
      <c r="I12849" s="61">
        <v>45.2</v>
      </c>
      <c r="J12849" s="61">
        <v>-96.02</v>
      </c>
      <c r="K12849">
        <v>2029</v>
      </c>
      <c r="L12849"/>
      <c r="M12849"/>
    </row>
    <row r="12850" spans="1:13">
      <c r="A12850" s="61" t="s">
        <v>40</v>
      </c>
      <c r="B12850" s="61">
        <v>56113</v>
      </c>
      <c r="C12850" s="63" t="s">
        <v>968</v>
      </c>
      <c r="D12850" s="61">
        <v>0</v>
      </c>
      <c r="E12850" s="61" t="s">
        <v>11462</v>
      </c>
      <c r="F12850" s="61" t="s">
        <v>93</v>
      </c>
      <c r="G12850" s="61" t="s">
        <v>581</v>
      </c>
      <c r="H12850" s="61" t="s">
        <v>7409</v>
      </c>
      <c r="I12850" s="61">
        <v>44.38</v>
      </c>
      <c r="J12850" s="61">
        <v>-96.18</v>
      </c>
      <c r="K12850">
        <v>261</v>
      </c>
      <c r="L12850"/>
      <c r="M12850"/>
    </row>
    <row r="12851" spans="1:13">
      <c r="A12851" s="61" t="s">
        <v>40</v>
      </c>
      <c r="B12851" s="61">
        <v>56713</v>
      </c>
      <c r="C12851" s="63" t="s">
        <v>968</v>
      </c>
      <c r="D12851" s="61">
        <v>0</v>
      </c>
      <c r="E12851" s="61" t="s">
        <v>795</v>
      </c>
      <c r="F12851" s="61" t="s">
        <v>93</v>
      </c>
      <c r="G12851" s="61" t="s">
        <v>6368</v>
      </c>
      <c r="H12851" s="61" t="s">
        <v>7409</v>
      </c>
      <c r="I12851" s="61">
        <v>48.33</v>
      </c>
      <c r="J12851" s="61">
        <v>-96.81</v>
      </c>
      <c r="K12851">
        <v>904</v>
      </c>
      <c r="L12851"/>
      <c r="M12851"/>
    </row>
    <row r="12852" spans="1:13">
      <c r="A12852" s="61" t="s">
        <v>40</v>
      </c>
      <c r="B12852" s="61">
        <v>55307</v>
      </c>
      <c r="C12852" s="63" t="s">
        <v>968</v>
      </c>
      <c r="D12852" s="61">
        <v>0</v>
      </c>
      <c r="E12852" s="61" t="s">
        <v>918</v>
      </c>
      <c r="F12852" s="61" t="s">
        <v>93</v>
      </c>
      <c r="G12852" s="61" t="s">
        <v>11290</v>
      </c>
      <c r="H12852" s="61" t="s">
        <v>7409</v>
      </c>
      <c r="I12852" s="61">
        <v>44.6</v>
      </c>
      <c r="J12852" s="61">
        <v>-94.07</v>
      </c>
      <c r="K12852">
        <v>3126</v>
      </c>
      <c r="L12852"/>
      <c r="M12852"/>
    </row>
    <row r="12853" spans="1:13">
      <c r="A12853" s="61" t="s">
        <v>40</v>
      </c>
      <c r="B12853" s="61">
        <v>56309</v>
      </c>
      <c r="C12853" s="63" t="s">
        <v>968</v>
      </c>
      <c r="D12853" s="61">
        <v>0</v>
      </c>
      <c r="E12853" s="61" t="s">
        <v>1097</v>
      </c>
      <c r="F12853" s="61" t="s">
        <v>93</v>
      </c>
      <c r="G12853" s="61" t="s">
        <v>6526</v>
      </c>
      <c r="H12853" s="61" t="s">
        <v>7409</v>
      </c>
      <c r="I12853" s="61">
        <v>46.09</v>
      </c>
      <c r="J12853" s="61">
        <v>-95.81</v>
      </c>
      <c r="K12853">
        <v>1326</v>
      </c>
      <c r="L12853"/>
      <c r="M12853"/>
    </row>
    <row r="12854" spans="1:13">
      <c r="A12854" s="61" t="s">
        <v>40</v>
      </c>
      <c r="B12854" s="61">
        <v>55704</v>
      </c>
      <c r="C12854" s="63" t="s">
        <v>968</v>
      </c>
      <c r="D12854" s="61">
        <v>0</v>
      </c>
      <c r="E12854" s="61" t="s">
        <v>11344</v>
      </c>
      <c r="F12854" s="61" t="s">
        <v>93</v>
      </c>
      <c r="G12854" s="61" t="s">
        <v>11248</v>
      </c>
      <c r="H12854" s="61" t="s">
        <v>7409</v>
      </c>
      <c r="I12854" s="61">
        <v>46.18</v>
      </c>
      <c r="J12854" s="61">
        <v>-92.78</v>
      </c>
      <c r="K12854">
        <v>1072</v>
      </c>
      <c r="L12854"/>
      <c r="M12854"/>
    </row>
    <row r="12855" spans="1:13">
      <c r="A12855" s="61" t="s">
        <v>40</v>
      </c>
      <c r="B12855" s="61">
        <v>56209</v>
      </c>
      <c r="C12855" s="63" t="s">
        <v>968</v>
      </c>
      <c r="D12855" s="61">
        <v>0</v>
      </c>
      <c r="E12855" s="61" t="s">
        <v>9338</v>
      </c>
      <c r="F12855" s="61" t="s">
        <v>93</v>
      </c>
      <c r="G12855" s="61" t="s">
        <v>11494</v>
      </c>
      <c r="H12855" s="61" t="s">
        <v>7409</v>
      </c>
      <c r="I12855" s="61">
        <v>45.13</v>
      </c>
      <c r="J12855" s="61">
        <v>-94.77</v>
      </c>
      <c r="K12855">
        <v>2333</v>
      </c>
      <c r="L12855"/>
      <c r="M12855"/>
    </row>
    <row r="12856" spans="1:13">
      <c r="A12856" s="61" t="s">
        <v>40</v>
      </c>
      <c r="B12856" s="61">
        <v>56511</v>
      </c>
      <c r="C12856" s="63" t="s">
        <v>968</v>
      </c>
      <c r="D12856" s="61">
        <v>0</v>
      </c>
      <c r="E12856" s="61" t="s">
        <v>2603</v>
      </c>
      <c r="F12856" s="61" t="s">
        <v>93</v>
      </c>
      <c r="G12856" s="61" t="s">
        <v>11591</v>
      </c>
      <c r="H12856" s="61" t="s">
        <v>7409</v>
      </c>
      <c r="I12856" s="61">
        <v>46.86</v>
      </c>
      <c r="J12856" s="61">
        <v>-95.98</v>
      </c>
      <c r="K12856">
        <v>2192</v>
      </c>
      <c r="L12856"/>
      <c r="M12856"/>
    </row>
    <row r="12857" spans="1:13">
      <c r="A12857" s="61" t="s">
        <v>40</v>
      </c>
      <c r="B12857" s="61">
        <v>55705</v>
      </c>
      <c r="C12857" s="63" t="s">
        <v>968</v>
      </c>
      <c r="D12857" s="61">
        <v>0</v>
      </c>
      <c r="E12857" s="61" t="s">
        <v>1760</v>
      </c>
      <c r="F12857" s="61" t="s">
        <v>93</v>
      </c>
      <c r="G12857" s="61" t="s">
        <v>11361</v>
      </c>
      <c r="H12857" s="61" t="s">
        <v>7409</v>
      </c>
      <c r="I12857" s="61">
        <v>47.53</v>
      </c>
      <c r="J12857" s="61">
        <v>-92.24</v>
      </c>
      <c r="K12857">
        <v>3226</v>
      </c>
      <c r="L12857"/>
      <c r="M12857"/>
    </row>
    <row r="12858" spans="1:13">
      <c r="A12858" s="61" t="s">
        <v>40</v>
      </c>
      <c r="B12858" s="61">
        <v>55912</v>
      </c>
      <c r="C12858" s="63" t="s">
        <v>968</v>
      </c>
      <c r="D12858" s="61">
        <v>0</v>
      </c>
      <c r="E12858" s="61" t="s">
        <v>4451</v>
      </c>
      <c r="F12858" s="61" t="s">
        <v>93</v>
      </c>
      <c r="G12858" s="61" t="s">
        <v>11390</v>
      </c>
      <c r="H12858" s="61" t="s">
        <v>7409</v>
      </c>
      <c r="I12858" s="61">
        <v>43.67</v>
      </c>
      <c r="J12858" s="61">
        <v>-92.97</v>
      </c>
      <c r="K12858">
        <v>29718</v>
      </c>
      <c r="L12858"/>
      <c r="M12858"/>
    </row>
    <row r="12859" spans="1:13">
      <c r="A12859" s="61" t="s">
        <v>40</v>
      </c>
      <c r="B12859" s="61">
        <v>56114</v>
      </c>
      <c r="C12859" s="63" t="s">
        <v>968</v>
      </c>
      <c r="D12859" s="61">
        <v>0</v>
      </c>
      <c r="E12859" s="61" t="s">
        <v>3894</v>
      </c>
      <c r="F12859" s="61" t="s">
        <v>93</v>
      </c>
      <c r="G12859" s="61" t="s">
        <v>531</v>
      </c>
      <c r="H12859" s="61" t="s">
        <v>7409</v>
      </c>
      <c r="I12859" s="61">
        <v>43.94</v>
      </c>
      <c r="J12859" s="61">
        <v>-95.64</v>
      </c>
      <c r="K12859">
        <v>332</v>
      </c>
      <c r="L12859"/>
      <c r="M12859"/>
    </row>
    <row r="12860" spans="1:13">
      <c r="A12860" s="61" t="s">
        <v>40</v>
      </c>
      <c r="B12860" s="61">
        <v>56310</v>
      </c>
      <c r="C12860" s="63" t="s">
        <v>968</v>
      </c>
      <c r="D12860" s="61">
        <v>0</v>
      </c>
      <c r="E12860" s="61" t="s">
        <v>1293</v>
      </c>
      <c r="F12860" s="61" t="s">
        <v>93</v>
      </c>
      <c r="G12860" s="61" t="s">
        <v>11303</v>
      </c>
      <c r="H12860" s="61" t="s">
        <v>7409</v>
      </c>
      <c r="I12860" s="61">
        <v>45.6</v>
      </c>
      <c r="J12860" s="61">
        <v>-94.45</v>
      </c>
      <c r="K12860">
        <v>5225</v>
      </c>
      <c r="L12860"/>
      <c r="M12860"/>
    </row>
    <row r="12861" spans="1:13">
      <c r="A12861" s="61" t="s">
        <v>40</v>
      </c>
      <c r="B12861" s="61">
        <v>55706</v>
      </c>
      <c r="C12861" s="63" t="s">
        <v>968</v>
      </c>
      <c r="D12861" s="61">
        <v>0</v>
      </c>
      <c r="E12861" s="61" t="s">
        <v>11345</v>
      </c>
      <c r="F12861" s="61" t="s">
        <v>93</v>
      </c>
      <c r="G12861" s="61" t="s">
        <v>11361</v>
      </c>
      <c r="H12861" s="61" t="s">
        <v>7409</v>
      </c>
      <c r="I12861" s="61">
        <v>47.72</v>
      </c>
      <c r="J12861" s="61">
        <v>-91.96</v>
      </c>
      <c r="K12861">
        <v>1738</v>
      </c>
      <c r="L12861"/>
      <c r="M12861"/>
    </row>
    <row r="12862" spans="1:13">
      <c r="A12862" s="61" t="s">
        <v>40</v>
      </c>
      <c r="B12862" s="61">
        <v>56435</v>
      </c>
      <c r="C12862" s="63" t="s">
        <v>968</v>
      </c>
      <c r="D12862" s="61">
        <v>0</v>
      </c>
      <c r="E12862" s="61" t="s">
        <v>11569</v>
      </c>
      <c r="F12862" s="61" t="s">
        <v>93</v>
      </c>
      <c r="G12862" s="61" t="s">
        <v>9715</v>
      </c>
      <c r="H12862" s="61" t="s">
        <v>7409</v>
      </c>
      <c r="I12862" s="61">
        <v>46.82</v>
      </c>
      <c r="J12862" s="61">
        <v>-94.51</v>
      </c>
      <c r="K12862">
        <v>2595</v>
      </c>
      <c r="L12862"/>
      <c r="M12862"/>
    </row>
    <row r="12863" spans="1:13">
      <c r="A12863" s="61" t="s">
        <v>40</v>
      </c>
      <c r="B12863" s="61">
        <v>56714</v>
      </c>
      <c r="C12863" s="63" t="s">
        <v>968</v>
      </c>
      <c r="D12863" s="61">
        <v>0</v>
      </c>
      <c r="E12863" s="61" t="s">
        <v>10526</v>
      </c>
      <c r="F12863" s="61" t="s">
        <v>93</v>
      </c>
      <c r="G12863" s="61" t="s">
        <v>11659</v>
      </c>
      <c r="H12863" s="61" t="s">
        <v>7409</v>
      </c>
      <c r="I12863" s="61">
        <v>48.77</v>
      </c>
      <c r="J12863" s="61">
        <v>-96.02</v>
      </c>
      <c r="K12863">
        <v>1191</v>
      </c>
      <c r="L12863"/>
      <c r="M12863"/>
    </row>
    <row r="12864" spans="1:13">
      <c r="A12864" s="61" t="s">
        <v>40</v>
      </c>
      <c r="B12864" s="61">
        <v>56621</v>
      </c>
      <c r="C12864" s="63" t="s">
        <v>968</v>
      </c>
      <c r="D12864" s="61">
        <v>0</v>
      </c>
      <c r="E12864" s="61" t="s">
        <v>6666</v>
      </c>
      <c r="F12864" s="61" t="s">
        <v>93</v>
      </c>
      <c r="G12864" s="61" t="s">
        <v>11631</v>
      </c>
      <c r="H12864" s="61" t="s">
        <v>7409</v>
      </c>
      <c r="I12864" s="61">
        <v>47.52</v>
      </c>
      <c r="J12864" s="61">
        <v>-95.4</v>
      </c>
      <c r="K12864">
        <v>4407</v>
      </c>
      <c r="L12864"/>
      <c r="M12864"/>
    </row>
    <row r="12865" spans="1:13">
      <c r="A12865" s="61" t="s">
        <v>40</v>
      </c>
      <c r="B12865" s="61">
        <v>56115</v>
      </c>
      <c r="C12865" s="63" t="s">
        <v>968</v>
      </c>
      <c r="D12865" s="61">
        <v>0</v>
      </c>
      <c r="E12865" s="61" t="s">
        <v>11463</v>
      </c>
      <c r="F12865" s="61" t="s">
        <v>93</v>
      </c>
      <c r="G12865" s="61" t="s">
        <v>8981</v>
      </c>
      <c r="H12865" s="61" t="s">
        <v>7409</v>
      </c>
      <c r="I12865" s="61">
        <v>44.23</v>
      </c>
      <c r="J12865" s="61">
        <v>-95.87</v>
      </c>
      <c r="K12865">
        <v>1288</v>
      </c>
      <c r="L12865"/>
      <c r="M12865"/>
    </row>
    <row r="12866" spans="1:13">
      <c r="A12866" s="61" t="s">
        <v>40</v>
      </c>
      <c r="B12866" s="61">
        <v>56514</v>
      </c>
      <c r="C12866" s="63" t="s">
        <v>968</v>
      </c>
      <c r="D12866" s="61">
        <v>0</v>
      </c>
      <c r="E12866" s="61" t="s">
        <v>289</v>
      </c>
      <c r="F12866" s="61" t="s">
        <v>93</v>
      </c>
      <c r="G12866" s="61" t="s">
        <v>924</v>
      </c>
      <c r="H12866" s="61" t="s">
        <v>7409</v>
      </c>
      <c r="I12866" s="61">
        <v>46.64</v>
      </c>
      <c r="J12866" s="61">
        <v>-96.41</v>
      </c>
      <c r="K12866">
        <v>3963</v>
      </c>
      <c r="L12866"/>
      <c r="M12866"/>
    </row>
    <row r="12867" spans="1:13">
      <c r="A12867" s="61" t="s">
        <v>40</v>
      </c>
      <c r="B12867" s="61">
        <v>55707</v>
      </c>
      <c r="C12867" s="63" t="s">
        <v>968</v>
      </c>
      <c r="D12867" s="61">
        <v>0</v>
      </c>
      <c r="E12867" s="61" t="s">
        <v>10527</v>
      </c>
      <c r="F12867" s="61" t="s">
        <v>93</v>
      </c>
      <c r="G12867" s="61" t="s">
        <v>11346</v>
      </c>
      <c r="H12867" s="61" t="s">
        <v>7409</v>
      </c>
      <c r="I12867" s="61">
        <v>46.5</v>
      </c>
      <c r="J12867" s="61">
        <v>-92.68</v>
      </c>
      <c r="K12867">
        <v>3386</v>
      </c>
      <c r="L12867"/>
      <c r="M12867"/>
    </row>
    <row r="12868" spans="1:13">
      <c r="A12868" s="61" t="s">
        <v>40</v>
      </c>
      <c r="B12868" s="61">
        <v>56311</v>
      </c>
      <c r="C12868" s="63" t="s">
        <v>968</v>
      </c>
      <c r="D12868" s="61">
        <v>0</v>
      </c>
      <c r="E12868" s="61" t="s">
        <v>11532</v>
      </c>
      <c r="F12868" s="61" t="s">
        <v>93</v>
      </c>
      <c r="G12868" s="61" t="s">
        <v>6526</v>
      </c>
      <c r="H12868" s="61" t="s">
        <v>7409</v>
      </c>
      <c r="I12868" s="61">
        <v>45.91</v>
      </c>
      <c r="J12868" s="61">
        <v>-95.89</v>
      </c>
      <c r="K12868">
        <v>695</v>
      </c>
      <c r="L12868"/>
      <c r="M12868"/>
    </row>
    <row r="12869" spans="1:13">
      <c r="A12869" s="61" t="s">
        <v>40</v>
      </c>
      <c r="B12869" s="61">
        <v>56515</v>
      </c>
      <c r="C12869" s="63" t="s">
        <v>968</v>
      </c>
      <c r="D12869" s="61">
        <v>0</v>
      </c>
      <c r="E12869" s="61" t="s">
        <v>11593</v>
      </c>
      <c r="F12869" s="61" t="s">
        <v>93</v>
      </c>
      <c r="G12869" s="61" t="s">
        <v>11541</v>
      </c>
      <c r="H12869" s="61" t="s">
        <v>7409</v>
      </c>
      <c r="I12869" s="61">
        <v>46.28</v>
      </c>
      <c r="J12869" s="61">
        <v>-95.71</v>
      </c>
      <c r="K12869">
        <v>2967</v>
      </c>
      <c r="L12869"/>
      <c r="M12869"/>
    </row>
    <row r="12870" spans="1:13">
      <c r="A12870" s="61" t="s">
        <v>40</v>
      </c>
      <c r="B12870" s="61">
        <v>56623</v>
      </c>
      <c r="C12870" s="63" t="s">
        <v>968</v>
      </c>
      <c r="D12870" s="61">
        <v>0</v>
      </c>
      <c r="E12870" s="61" t="s">
        <v>11632</v>
      </c>
      <c r="F12870" s="61" t="s">
        <v>93</v>
      </c>
      <c r="G12870" s="61" t="s">
        <v>11633</v>
      </c>
      <c r="H12870" s="61" t="s">
        <v>7409</v>
      </c>
      <c r="I12870" s="61">
        <v>48.71</v>
      </c>
      <c r="J12870" s="61">
        <v>-94.58</v>
      </c>
      <c r="K12870">
        <v>2640</v>
      </c>
      <c r="L12870"/>
      <c r="M12870"/>
    </row>
    <row r="12871" spans="1:13">
      <c r="A12871" s="61" t="s">
        <v>40</v>
      </c>
      <c r="B12871" s="61">
        <v>56425</v>
      </c>
      <c r="C12871" s="63" t="s">
        <v>968</v>
      </c>
      <c r="D12871" s="61">
        <v>0</v>
      </c>
      <c r="E12871" s="61" t="s">
        <v>6493</v>
      </c>
      <c r="F12871" s="61" t="s">
        <v>93</v>
      </c>
      <c r="G12871" s="61" t="s">
        <v>11564</v>
      </c>
      <c r="H12871" s="61" t="s">
        <v>7409</v>
      </c>
      <c r="I12871" s="61">
        <v>46.34</v>
      </c>
      <c r="J12871" s="61">
        <v>-94.28</v>
      </c>
      <c r="K12871">
        <v>8584</v>
      </c>
      <c r="L12871"/>
      <c r="M12871"/>
    </row>
    <row r="12872" spans="1:13">
      <c r="A12872" s="61" t="s">
        <v>40</v>
      </c>
      <c r="B12872" s="61">
        <v>55003</v>
      </c>
      <c r="C12872" s="63" t="s">
        <v>968</v>
      </c>
      <c r="D12872" s="61">
        <v>0</v>
      </c>
      <c r="E12872" s="61" t="s">
        <v>2931</v>
      </c>
      <c r="F12872" s="61" t="s">
        <v>93</v>
      </c>
      <c r="G12872" s="61" t="s">
        <v>625</v>
      </c>
      <c r="H12872" s="61" t="s">
        <v>7409</v>
      </c>
      <c r="I12872" s="61">
        <v>45.01</v>
      </c>
      <c r="J12872" s="61">
        <v>-92.78</v>
      </c>
      <c r="K12872">
        <v>4024</v>
      </c>
      <c r="L12872"/>
      <c r="M12872"/>
    </row>
    <row r="12873" spans="1:13">
      <c r="A12873" s="61" t="s">
        <v>40</v>
      </c>
      <c r="B12873" s="61">
        <v>56211</v>
      </c>
      <c r="C12873" s="63" t="s">
        <v>968</v>
      </c>
      <c r="D12873" s="61">
        <v>0</v>
      </c>
      <c r="E12873" s="61" t="s">
        <v>11499</v>
      </c>
      <c r="F12873" s="61" t="s">
        <v>93</v>
      </c>
      <c r="G12873" s="61" t="s">
        <v>11498</v>
      </c>
      <c r="H12873" s="61" t="s">
        <v>7409</v>
      </c>
      <c r="I12873" s="61">
        <v>45.55</v>
      </c>
      <c r="J12873" s="61">
        <v>-96.71</v>
      </c>
      <c r="K12873">
        <v>505</v>
      </c>
      <c r="L12873"/>
      <c r="M12873"/>
    </row>
    <row r="12874" spans="1:13">
      <c r="A12874" s="61" t="s">
        <v>40</v>
      </c>
      <c r="B12874" s="61">
        <v>56116</v>
      </c>
      <c r="C12874" s="63" t="s">
        <v>968</v>
      </c>
      <c r="D12874" s="61">
        <v>0</v>
      </c>
      <c r="E12874" s="61" t="s">
        <v>9471</v>
      </c>
      <c r="F12874" s="61" t="s">
        <v>93</v>
      </c>
      <c r="G12874" s="61" t="s">
        <v>10905</v>
      </c>
      <c r="H12874" s="61" t="s">
        <v>7409</v>
      </c>
      <c r="I12874" s="61">
        <v>43.61</v>
      </c>
      <c r="J12874" s="61">
        <v>-96.36</v>
      </c>
      <c r="K12874">
        <v>592</v>
      </c>
      <c r="L12874"/>
      <c r="M12874"/>
    </row>
    <row r="12875" spans="1:13">
      <c r="A12875" s="61" t="s">
        <v>40</v>
      </c>
      <c r="B12875" s="61">
        <v>55308</v>
      </c>
      <c r="C12875" s="63" t="s">
        <v>968</v>
      </c>
      <c r="D12875" s="61">
        <v>0</v>
      </c>
      <c r="E12875" s="61" t="s">
        <v>8427</v>
      </c>
      <c r="F12875" s="61" t="s">
        <v>93</v>
      </c>
      <c r="G12875" s="61" t="s">
        <v>11291</v>
      </c>
      <c r="H12875" s="61" t="s">
        <v>7409</v>
      </c>
      <c r="I12875" s="61">
        <v>45.44</v>
      </c>
      <c r="J12875" s="61">
        <v>-93.83</v>
      </c>
      <c r="K12875">
        <v>9691</v>
      </c>
      <c r="L12875"/>
      <c r="M12875"/>
    </row>
    <row r="12876" spans="1:13">
      <c r="A12876" s="61" t="s">
        <v>40</v>
      </c>
      <c r="B12876" s="61">
        <v>56516</v>
      </c>
      <c r="C12876" s="63" t="s">
        <v>968</v>
      </c>
      <c r="D12876" s="61">
        <v>0</v>
      </c>
      <c r="E12876" s="61" t="s">
        <v>11594</v>
      </c>
      <c r="F12876" s="61" t="s">
        <v>93</v>
      </c>
      <c r="G12876" s="61" t="s">
        <v>11592</v>
      </c>
      <c r="H12876" s="61" t="s">
        <v>7409</v>
      </c>
      <c r="I12876" s="61">
        <v>47.44</v>
      </c>
      <c r="J12876" s="61">
        <v>-95.97</v>
      </c>
      <c r="K12876">
        <v>255</v>
      </c>
      <c r="L12876"/>
      <c r="M12876"/>
    </row>
    <row r="12877" spans="1:13">
      <c r="A12877" s="61" t="s">
        <v>40</v>
      </c>
      <c r="B12877" s="61">
        <v>56312</v>
      </c>
      <c r="C12877" s="63" t="s">
        <v>968</v>
      </c>
      <c r="D12877" s="61">
        <v>0</v>
      </c>
      <c r="E12877" s="61" t="s">
        <v>1925</v>
      </c>
      <c r="F12877" s="61" t="s">
        <v>93</v>
      </c>
      <c r="G12877" s="61" t="s">
        <v>11303</v>
      </c>
      <c r="H12877" s="61" t="s">
        <v>7409</v>
      </c>
      <c r="I12877" s="61">
        <v>45.45</v>
      </c>
      <c r="J12877" s="61">
        <v>-94.99</v>
      </c>
      <c r="K12877">
        <v>2293</v>
      </c>
      <c r="L12877"/>
      <c r="M12877"/>
    </row>
    <row r="12878" spans="1:13">
      <c r="A12878" s="61" t="s">
        <v>40</v>
      </c>
      <c r="B12878" s="61">
        <v>56011</v>
      </c>
      <c r="C12878" s="63" t="s">
        <v>968</v>
      </c>
      <c r="D12878" s="61">
        <v>0</v>
      </c>
      <c r="E12878" s="61" t="s">
        <v>10741</v>
      </c>
      <c r="F12878" s="61" t="s">
        <v>93</v>
      </c>
      <c r="G12878" s="61" t="s">
        <v>5914</v>
      </c>
      <c r="H12878" s="61" t="s">
        <v>7409</v>
      </c>
      <c r="I12878" s="61">
        <v>44.62</v>
      </c>
      <c r="J12878" s="61">
        <v>-93.76</v>
      </c>
      <c r="K12878">
        <v>9538</v>
      </c>
      <c r="L12878"/>
      <c r="M12878"/>
    </row>
    <row r="12879" spans="1:13">
      <c r="A12879" s="61" t="s">
        <v>40</v>
      </c>
      <c r="B12879" s="61">
        <v>56212</v>
      </c>
      <c r="C12879" s="63" t="s">
        <v>968</v>
      </c>
      <c r="D12879" s="61">
        <v>0</v>
      </c>
      <c r="E12879" s="61" t="s">
        <v>1240</v>
      </c>
      <c r="F12879" s="61" t="s">
        <v>93</v>
      </c>
      <c r="G12879" s="61" t="s">
        <v>17458</v>
      </c>
      <c r="H12879" s="61" t="s">
        <v>7409</v>
      </c>
      <c r="I12879" s="61">
        <v>45.13</v>
      </c>
      <c r="J12879" s="61">
        <v>-96.28</v>
      </c>
      <c r="K12879">
        <v>446</v>
      </c>
      <c r="L12879"/>
      <c r="M12879"/>
    </row>
    <row r="12880" spans="1:13">
      <c r="A12880" s="61" t="s">
        <v>40</v>
      </c>
      <c r="B12880" s="61">
        <v>56517</v>
      </c>
      <c r="C12880" s="63" t="s">
        <v>968</v>
      </c>
      <c r="D12880" s="61">
        <v>0</v>
      </c>
      <c r="E12880" s="61" t="s">
        <v>11596</v>
      </c>
      <c r="F12880" s="61" t="s">
        <v>93</v>
      </c>
      <c r="G12880" s="61" t="s">
        <v>228</v>
      </c>
      <c r="H12880" s="61" t="s">
        <v>7409</v>
      </c>
      <c r="I12880" s="61">
        <v>47.54</v>
      </c>
      <c r="J12880" s="61">
        <v>-96.52</v>
      </c>
      <c r="K12880">
        <v>273</v>
      </c>
      <c r="L12880"/>
      <c r="M12880"/>
    </row>
    <row r="12881" spans="1:13">
      <c r="A12881" s="61" t="s">
        <v>40</v>
      </c>
      <c r="B12881" s="61">
        <v>56214</v>
      </c>
      <c r="C12881" s="63" t="s">
        <v>968</v>
      </c>
      <c r="D12881" s="61">
        <v>0</v>
      </c>
      <c r="E12881" s="61" t="s">
        <v>11500</v>
      </c>
      <c r="F12881" s="61" t="s">
        <v>93</v>
      </c>
      <c r="G12881" s="61" t="s">
        <v>11455</v>
      </c>
      <c r="H12881" s="61" t="s">
        <v>7409</v>
      </c>
      <c r="I12881" s="61">
        <v>44.6</v>
      </c>
      <c r="J12881" s="61">
        <v>-95.32</v>
      </c>
      <c r="K12881">
        <v>592</v>
      </c>
      <c r="L12881"/>
      <c r="M12881"/>
    </row>
    <row r="12882" spans="1:13">
      <c r="A12882" s="61" t="s">
        <v>40</v>
      </c>
      <c r="B12882" s="61">
        <v>56601</v>
      </c>
      <c r="C12882" s="63" t="s">
        <v>968</v>
      </c>
      <c r="D12882" s="61">
        <v>0</v>
      </c>
      <c r="E12882" s="61" t="s">
        <v>11629</v>
      </c>
      <c r="F12882" s="61" t="s">
        <v>93</v>
      </c>
      <c r="G12882" s="61" t="s">
        <v>11630</v>
      </c>
      <c r="H12882" s="61" t="s">
        <v>7409</v>
      </c>
      <c r="I12882" s="61">
        <v>47.48</v>
      </c>
      <c r="J12882" s="61">
        <v>-94.87</v>
      </c>
      <c r="K12882">
        <v>34647</v>
      </c>
      <c r="L12882"/>
      <c r="M12882"/>
    </row>
    <row r="12883" spans="1:13">
      <c r="A12883" s="61" t="s">
        <v>40</v>
      </c>
      <c r="B12883" s="61">
        <v>56626</v>
      </c>
      <c r="C12883" s="63" t="s">
        <v>968</v>
      </c>
      <c r="D12883" s="61">
        <v>0</v>
      </c>
      <c r="E12883" s="61" t="s">
        <v>5646</v>
      </c>
      <c r="F12883" s="61" t="s">
        <v>93</v>
      </c>
      <c r="G12883" s="61" t="s">
        <v>9715</v>
      </c>
      <c r="H12883" s="61" t="s">
        <v>7409</v>
      </c>
      <c r="I12883" s="61">
        <v>47.34</v>
      </c>
      <c r="J12883" s="61">
        <v>-94.2</v>
      </c>
      <c r="K12883">
        <v>368</v>
      </c>
      <c r="L12883"/>
      <c r="M12883"/>
    </row>
    <row r="12884" spans="1:13">
      <c r="A12884" s="61" t="s">
        <v>40</v>
      </c>
      <c r="B12884" s="61">
        <v>56215</v>
      </c>
      <c r="C12884" s="63" t="s">
        <v>968</v>
      </c>
      <c r="D12884" s="61">
        <v>0</v>
      </c>
      <c r="E12884" s="61" t="s">
        <v>2088</v>
      </c>
      <c r="F12884" s="61" t="s">
        <v>93</v>
      </c>
      <c r="G12884" s="61" t="s">
        <v>11496</v>
      </c>
      <c r="H12884" s="61" t="s">
        <v>7409</v>
      </c>
      <c r="I12884" s="61">
        <v>45.31</v>
      </c>
      <c r="J12884" s="61">
        <v>-95.6</v>
      </c>
      <c r="K12884">
        <v>4765</v>
      </c>
      <c r="L12884"/>
      <c r="M12884"/>
    </row>
    <row r="12885" spans="1:13">
      <c r="A12885" s="61" t="s">
        <v>40</v>
      </c>
      <c r="B12885" s="61">
        <v>56437</v>
      </c>
      <c r="C12885" s="63" t="s">
        <v>968</v>
      </c>
      <c r="D12885" s="61">
        <v>0</v>
      </c>
      <c r="E12885" s="61" t="s">
        <v>7934</v>
      </c>
      <c r="F12885" s="61" t="s">
        <v>93</v>
      </c>
      <c r="G12885" s="61" t="s">
        <v>9027</v>
      </c>
      <c r="H12885" s="61" t="s">
        <v>7409</v>
      </c>
      <c r="I12885" s="61">
        <v>46.26</v>
      </c>
      <c r="J12885" s="61">
        <v>-95.06</v>
      </c>
      <c r="K12885">
        <v>1474</v>
      </c>
      <c r="L12885"/>
      <c r="M12885"/>
    </row>
    <row r="12886" spans="1:13">
      <c r="A12886" s="61" t="s">
        <v>40</v>
      </c>
      <c r="B12886" s="61">
        <v>55005</v>
      </c>
      <c r="C12886" s="63" t="s">
        <v>968</v>
      </c>
      <c r="D12886" s="61">
        <v>0</v>
      </c>
      <c r="E12886" s="61" t="s">
        <v>1716</v>
      </c>
      <c r="F12886" s="61" t="s">
        <v>93</v>
      </c>
      <c r="G12886" s="61" t="s">
        <v>11244</v>
      </c>
      <c r="H12886" s="61" t="s">
        <v>7409</v>
      </c>
      <c r="I12886" s="61">
        <v>45.4</v>
      </c>
      <c r="J12886" s="61">
        <v>-93.26</v>
      </c>
      <c r="K12886">
        <v>4927</v>
      </c>
      <c r="L12886"/>
      <c r="M12886"/>
    </row>
    <row r="12887" spans="1:13">
      <c r="A12887" s="61" t="s">
        <v>40</v>
      </c>
      <c r="B12887" s="61">
        <v>56627</v>
      </c>
      <c r="C12887" s="63" t="s">
        <v>968</v>
      </c>
      <c r="D12887" s="61">
        <v>0</v>
      </c>
      <c r="E12887" s="61" t="s">
        <v>11213</v>
      </c>
      <c r="F12887" s="61" t="s">
        <v>93</v>
      </c>
      <c r="G12887" s="61" t="s">
        <v>11378</v>
      </c>
      <c r="H12887" s="61" t="s">
        <v>7409</v>
      </c>
      <c r="I12887" s="61">
        <v>48.18</v>
      </c>
      <c r="J12887" s="61">
        <v>-93.8</v>
      </c>
      <c r="K12887">
        <v>253</v>
      </c>
      <c r="L12887"/>
      <c r="M12887"/>
    </row>
    <row r="12888" spans="1:13">
      <c r="A12888" s="61" t="s">
        <v>40</v>
      </c>
      <c r="B12888" s="61">
        <v>55309</v>
      </c>
      <c r="C12888" s="63" t="s">
        <v>968</v>
      </c>
      <c r="D12888" s="61">
        <v>0</v>
      </c>
      <c r="E12888" s="61" t="s">
        <v>11292</v>
      </c>
      <c r="F12888" s="61" t="s">
        <v>93</v>
      </c>
      <c r="G12888" s="61" t="s">
        <v>11291</v>
      </c>
      <c r="H12888" s="61" t="s">
        <v>7409</v>
      </c>
      <c r="I12888" s="61">
        <v>45.33</v>
      </c>
      <c r="J12888" s="61">
        <v>-93.74</v>
      </c>
      <c r="K12888">
        <v>20387</v>
      </c>
      <c r="L12888"/>
      <c r="M12888"/>
    </row>
    <row r="12889" spans="1:13">
      <c r="A12889" s="61" t="s">
        <v>40</v>
      </c>
      <c r="B12889" s="61">
        <v>56117</v>
      </c>
      <c r="C12889" s="63" t="s">
        <v>968</v>
      </c>
      <c r="D12889" s="61">
        <v>0</v>
      </c>
      <c r="E12889" s="61" t="s">
        <v>11464</v>
      </c>
      <c r="F12889" s="61" t="s">
        <v>93</v>
      </c>
      <c r="G12889" s="61" t="s">
        <v>11461</v>
      </c>
      <c r="H12889" s="61" t="s">
        <v>7409</v>
      </c>
      <c r="I12889" s="61">
        <v>43.5</v>
      </c>
      <c r="J12889" s="61">
        <v>-95.68</v>
      </c>
      <c r="K12889">
        <v>348</v>
      </c>
      <c r="L12889"/>
      <c r="M12889"/>
    </row>
    <row r="12890" spans="1:13">
      <c r="A12890" s="61" t="s">
        <v>40</v>
      </c>
      <c r="B12890" s="61">
        <v>56628</v>
      </c>
      <c r="C12890" s="63" t="s">
        <v>968</v>
      </c>
      <c r="D12890" s="61">
        <v>0</v>
      </c>
      <c r="E12890" s="61" t="s">
        <v>11634</v>
      </c>
      <c r="F12890" s="61" t="s">
        <v>93</v>
      </c>
      <c r="G12890" s="61" t="s">
        <v>11348</v>
      </c>
      <c r="H12890" s="61" t="s">
        <v>7409</v>
      </c>
      <c r="I12890" s="61">
        <v>47.74</v>
      </c>
      <c r="J12890" s="61">
        <v>-93.65</v>
      </c>
      <c r="K12890">
        <v>1725</v>
      </c>
      <c r="L12890"/>
      <c r="M12890"/>
    </row>
    <row r="12891" spans="1:13">
      <c r="A12891" s="61" t="s">
        <v>40</v>
      </c>
      <c r="B12891" s="61">
        <v>56118</v>
      </c>
      <c r="C12891" s="63" t="s">
        <v>968</v>
      </c>
      <c r="D12891" s="61">
        <v>0</v>
      </c>
      <c r="E12891" s="61" t="s">
        <v>11465</v>
      </c>
      <c r="F12891" s="61" t="s">
        <v>93</v>
      </c>
      <c r="G12891" s="61" t="s">
        <v>11460</v>
      </c>
      <c r="H12891" s="61" t="s">
        <v>7409</v>
      </c>
      <c r="I12891" s="61">
        <v>43.9</v>
      </c>
      <c r="J12891" s="61">
        <v>-95.04</v>
      </c>
      <c r="K12891">
        <v>416</v>
      </c>
      <c r="L12891"/>
      <c r="M12891"/>
    </row>
    <row r="12892" spans="1:13">
      <c r="A12892" s="61" t="s">
        <v>40</v>
      </c>
      <c r="B12892" s="61">
        <v>55310</v>
      </c>
      <c r="C12892" s="63" t="s">
        <v>968</v>
      </c>
      <c r="D12892" s="61">
        <v>0</v>
      </c>
      <c r="E12892" s="61" t="s">
        <v>11293</v>
      </c>
      <c r="F12892" s="61" t="s">
        <v>93</v>
      </c>
      <c r="G12892" s="61" t="s">
        <v>11294</v>
      </c>
      <c r="H12892" s="61" t="s">
        <v>7409</v>
      </c>
      <c r="I12892" s="61">
        <v>44.76</v>
      </c>
      <c r="J12892" s="61">
        <v>-94.89</v>
      </c>
      <c r="K12892">
        <v>1449</v>
      </c>
      <c r="L12892"/>
      <c r="M12892"/>
    </row>
    <row r="12893" spans="1:13">
      <c r="A12893" s="61" t="s">
        <v>40</v>
      </c>
      <c r="B12893" s="61">
        <v>56630</v>
      </c>
      <c r="C12893" s="63" t="s">
        <v>968</v>
      </c>
      <c r="D12893" s="61">
        <v>0</v>
      </c>
      <c r="E12893" s="61" t="s">
        <v>11635</v>
      </c>
      <c r="F12893" s="61" t="s">
        <v>93</v>
      </c>
      <c r="G12893" s="61" t="s">
        <v>11630</v>
      </c>
      <c r="H12893" s="61" t="s">
        <v>7409</v>
      </c>
      <c r="I12893" s="61">
        <v>47.72</v>
      </c>
      <c r="J12893" s="61">
        <v>-94.54</v>
      </c>
      <c r="K12893">
        <v>2370</v>
      </c>
      <c r="L12893"/>
      <c r="M12893"/>
    </row>
    <row r="12894" spans="1:13">
      <c r="A12894" s="61" t="s">
        <v>40</v>
      </c>
      <c r="B12894" s="61">
        <v>56216</v>
      </c>
      <c r="C12894" s="63" t="s">
        <v>968</v>
      </c>
      <c r="D12894" s="61">
        <v>0</v>
      </c>
      <c r="E12894" s="61" t="s">
        <v>11501</v>
      </c>
      <c r="F12894" s="61" t="s">
        <v>93</v>
      </c>
      <c r="G12894" s="61" t="s">
        <v>11494</v>
      </c>
      <c r="H12894" s="61" t="s">
        <v>7409</v>
      </c>
      <c r="I12894" s="61">
        <v>44.94</v>
      </c>
      <c r="J12894" s="61">
        <v>-95.02</v>
      </c>
      <c r="K12894">
        <v>628</v>
      </c>
      <c r="L12894"/>
      <c r="M12894"/>
    </row>
    <row r="12895" spans="1:13">
      <c r="A12895" s="61" t="s">
        <v>40</v>
      </c>
      <c r="B12895" s="61">
        <v>55917</v>
      </c>
      <c r="C12895" s="63" t="s">
        <v>968</v>
      </c>
      <c r="D12895" s="61">
        <v>0</v>
      </c>
      <c r="E12895" s="61" t="s">
        <v>11393</v>
      </c>
      <c r="F12895" s="61" t="s">
        <v>93</v>
      </c>
      <c r="G12895" s="61" t="s">
        <v>11270</v>
      </c>
      <c r="H12895" s="61" t="s">
        <v>7409</v>
      </c>
      <c r="I12895" s="61">
        <v>43.86</v>
      </c>
      <c r="J12895" s="61">
        <v>-93.05</v>
      </c>
      <c r="K12895">
        <v>3609</v>
      </c>
      <c r="L12895"/>
      <c r="M12895"/>
    </row>
    <row r="12896" spans="1:13">
      <c r="A12896" s="61" t="s">
        <v>40</v>
      </c>
      <c r="B12896" s="61">
        <v>56013</v>
      </c>
      <c r="C12896" s="63" t="s">
        <v>968</v>
      </c>
      <c r="D12896" s="61">
        <v>0</v>
      </c>
      <c r="E12896" s="61" t="s">
        <v>11426</v>
      </c>
      <c r="F12896" s="61" t="s">
        <v>93</v>
      </c>
      <c r="G12896" s="61" t="s">
        <v>11427</v>
      </c>
      <c r="H12896" s="61" t="s">
        <v>7409</v>
      </c>
      <c r="I12896" s="61">
        <v>43.63</v>
      </c>
      <c r="J12896" s="61">
        <v>-94.09</v>
      </c>
      <c r="K12896">
        <v>4298</v>
      </c>
      <c r="L12896"/>
      <c r="M12896"/>
    </row>
    <row r="12897" spans="1:13">
      <c r="A12897" s="61" t="s">
        <v>40</v>
      </c>
      <c r="B12897" s="61">
        <v>56518</v>
      </c>
      <c r="C12897" s="63" t="s">
        <v>968</v>
      </c>
      <c r="D12897" s="61">
        <v>0</v>
      </c>
      <c r="E12897" s="61" t="s">
        <v>925</v>
      </c>
      <c r="F12897" s="61" t="s">
        <v>93</v>
      </c>
      <c r="G12897" s="61" t="s">
        <v>11541</v>
      </c>
      <c r="H12897" s="61" t="s">
        <v>7409</v>
      </c>
      <c r="I12897" s="61">
        <v>46.46</v>
      </c>
      <c r="J12897" s="61">
        <v>-95.23</v>
      </c>
      <c r="K12897">
        <v>377</v>
      </c>
      <c r="L12897"/>
      <c r="M12897"/>
    </row>
    <row r="12898" spans="1:13">
      <c r="A12898" s="61" t="s">
        <v>40</v>
      </c>
      <c r="B12898" s="61">
        <v>56519</v>
      </c>
      <c r="C12898" s="63" t="s">
        <v>968</v>
      </c>
      <c r="D12898" s="61">
        <v>0</v>
      </c>
      <c r="E12898" s="61" t="s">
        <v>11597</v>
      </c>
      <c r="F12898" s="61" t="s">
        <v>93</v>
      </c>
      <c r="G12898" s="61" t="s">
        <v>11592</v>
      </c>
      <c r="H12898" s="61" t="s">
        <v>7409</v>
      </c>
      <c r="I12898" s="61">
        <v>47.18</v>
      </c>
      <c r="J12898" s="61">
        <v>-96.5</v>
      </c>
      <c r="K12898">
        <v>283</v>
      </c>
      <c r="L12898"/>
      <c r="M12898"/>
    </row>
    <row r="12899" spans="1:13">
      <c r="A12899" s="61" t="s">
        <v>40</v>
      </c>
      <c r="B12899" s="61">
        <v>55709</v>
      </c>
      <c r="C12899" s="63" t="s">
        <v>968</v>
      </c>
      <c r="D12899" s="61">
        <v>0</v>
      </c>
      <c r="E12899" s="61" t="s">
        <v>11347</v>
      </c>
      <c r="F12899" s="61" t="s">
        <v>93</v>
      </c>
      <c r="G12899" s="61" t="s">
        <v>11348</v>
      </c>
      <c r="H12899" s="61" t="s">
        <v>7409</v>
      </c>
      <c r="I12899" s="61">
        <v>47.29</v>
      </c>
      <c r="J12899" s="61">
        <v>-93.4</v>
      </c>
      <c r="K12899">
        <v>4199</v>
      </c>
      <c r="L12899"/>
      <c r="M12899"/>
    </row>
    <row r="12900" spans="1:13">
      <c r="A12900" s="61" t="s">
        <v>40</v>
      </c>
      <c r="B12900" s="61">
        <v>56314</v>
      </c>
      <c r="C12900" s="63" t="s">
        <v>968</v>
      </c>
      <c r="D12900" s="61">
        <v>0</v>
      </c>
      <c r="E12900" s="61" t="s">
        <v>11533</v>
      </c>
      <c r="F12900" s="61" t="s">
        <v>93</v>
      </c>
      <c r="G12900" s="61" t="s">
        <v>11535</v>
      </c>
      <c r="H12900" s="61" t="s">
        <v>7409</v>
      </c>
      <c r="I12900" s="61">
        <v>45.82</v>
      </c>
      <c r="J12900" s="61">
        <v>-94.4</v>
      </c>
      <c r="K12900">
        <v>1281</v>
      </c>
      <c r="L12900"/>
      <c r="M12900"/>
    </row>
    <row r="12901" spans="1:13">
      <c r="A12901" s="61" t="s">
        <v>40</v>
      </c>
      <c r="B12901" s="61">
        <v>56218</v>
      </c>
      <c r="C12901" s="63" t="s">
        <v>968</v>
      </c>
      <c r="D12901" s="61">
        <v>0</v>
      </c>
      <c r="E12901" s="61" t="s">
        <v>11145</v>
      </c>
      <c r="F12901" s="61" t="s">
        <v>93</v>
      </c>
      <c r="G12901" s="61" t="s">
        <v>17458</v>
      </c>
      <c r="H12901" s="61" t="s">
        <v>7409</v>
      </c>
      <c r="I12901" s="61">
        <v>44.85</v>
      </c>
      <c r="J12901" s="61">
        <v>-95.9</v>
      </c>
      <c r="K12901">
        <v>551</v>
      </c>
      <c r="L12901"/>
      <c r="M12901"/>
    </row>
    <row r="12902" spans="1:13">
      <c r="A12902" s="61" t="s">
        <v>40</v>
      </c>
      <c r="B12902" s="61">
        <v>55006</v>
      </c>
      <c r="C12902" s="63" t="s">
        <v>968</v>
      </c>
      <c r="D12902" s="61">
        <v>0</v>
      </c>
      <c r="E12902" s="61" t="s">
        <v>11245</v>
      </c>
      <c r="F12902" s="61" t="s">
        <v>93</v>
      </c>
      <c r="G12902" s="61" t="s">
        <v>11246</v>
      </c>
      <c r="H12902" s="61" t="s">
        <v>7409</v>
      </c>
      <c r="I12902" s="61">
        <v>45.72</v>
      </c>
      <c r="J12902" s="61">
        <v>-93.17</v>
      </c>
      <c r="K12902">
        <v>3883</v>
      </c>
      <c r="L12902"/>
      <c r="M12902"/>
    </row>
    <row r="12903" spans="1:13">
      <c r="A12903" s="61" t="s">
        <v>40</v>
      </c>
      <c r="B12903" s="61">
        <v>56401</v>
      </c>
      <c r="C12903" s="63" t="s">
        <v>968</v>
      </c>
      <c r="D12903" s="61">
        <v>0</v>
      </c>
      <c r="E12903" s="61" t="s">
        <v>11563</v>
      </c>
      <c r="F12903" s="61" t="s">
        <v>93</v>
      </c>
      <c r="G12903" s="61" t="s">
        <v>11564</v>
      </c>
      <c r="H12903" s="61" t="s">
        <v>7409</v>
      </c>
      <c r="I12903" s="61">
        <v>46.35</v>
      </c>
      <c r="J12903" s="61">
        <v>-94.19</v>
      </c>
      <c r="K12903">
        <v>30632</v>
      </c>
      <c r="L12903"/>
      <c r="M12903"/>
    </row>
    <row r="12904" spans="1:13">
      <c r="A12904" s="61" t="s">
        <v>40</v>
      </c>
      <c r="B12904" s="61">
        <v>56315</v>
      </c>
      <c r="C12904" s="63" t="s">
        <v>968</v>
      </c>
      <c r="D12904" s="61">
        <v>0</v>
      </c>
      <c r="E12904" s="61" t="s">
        <v>2090</v>
      </c>
      <c r="F12904" s="61" t="s">
        <v>93</v>
      </c>
      <c r="G12904" s="61" t="s">
        <v>244</v>
      </c>
      <c r="H12904" s="61" t="s">
        <v>7409</v>
      </c>
      <c r="I12904" s="61">
        <v>45.96</v>
      </c>
      <c r="J12904" s="61">
        <v>-95.59</v>
      </c>
      <c r="K12904">
        <v>1726</v>
      </c>
      <c r="L12904"/>
      <c r="M12904"/>
    </row>
    <row r="12905" spans="1:13">
      <c r="A12905" s="61" t="s">
        <v>40</v>
      </c>
      <c r="B12905" s="61">
        <v>56520</v>
      </c>
      <c r="C12905" s="63" t="s">
        <v>968</v>
      </c>
      <c r="D12905" s="61">
        <v>0</v>
      </c>
      <c r="E12905" s="61" t="s">
        <v>10015</v>
      </c>
      <c r="F12905" s="61" t="s">
        <v>93</v>
      </c>
      <c r="G12905" s="61" t="s">
        <v>11598</v>
      </c>
      <c r="H12905" s="61" t="s">
        <v>7409</v>
      </c>
      <c r="I12905" s="61">
        <v>46.26</v>
      </c>
      <c r="J12905" s="61">
        <v>-96.58</v>
      </c>
      <c r="K12905">
        <v>3952</v>
      </c>
      <c r="L12905"/>
      <c r="M12905"/>
    </row>
    <row r="12906" spans="1:13">
      <c r="A12906" s="61" t="s">
        <v>40</v>
      </c>
      <c r="B12906" s="61">
        <v>56119</v>
      </c>
      <c r="C12906" s="63" t="s">
        <v>968</v>
      </c>
      <c r="D12906" s="61">
        <v>0</v>
      </c>
      <c r="E12906" s="61" t="s">
        <v>1357</v>
      </c>
      <c r="F12906" s="61" t="s">
        <v>93</v>
      </c>
      <c r="G12906" s="61" t="s">
        <v>11461</v>
      </c>
      <c r="H12906" s="61" t="s">
        <v>7409</v>
      </c>
      <c r="I12906" s="61">
        <v>43.69</v>
      </c>
      <c r="J12906" s="61">
        <v>-95.46</v>
      </c>
      <c r="K12906">
        <v>1001</v>
      </c>
      <c r="L12906"/>
      <c r="M12906"/>
    </row>
    <row r="12907" spans="1:13">
      <c r="A12907" s="61" t="s">
        <v>40</v>
      </c>
      <c r="B12907" s="61">
        <v>56014</v>
      </c>
      <c r="C12907" s="63" t="s">
        <v>968</v>
      </c>
      <c r="D12907" s="61">
        <v>0</v>
      </c>
      <c r="E12907" s="61" t="s">
        <v>11428</v>
      </c>
      <c r="F12907" s="61" t="s">
        <v>93</v>
      </c>
      <c r="G12907" s="61" t="s">
        <v>11427</v>
      </c>
      <c r="H12907" s="61" t="s">
        <v>7409</v>
      </c>
      <c r="I12907" s="61">
        <v>43.56</v>
      </c>
      <c r="J12907" s="61">
        <v>-93.81</v>
      </c>
      <c r="K12907">
        <v>755</v>
      </c>
      <c r="L12907"/>
      <c r="M12907"/>
    </row>
    <row r="12908" spans="1:13">
      <c r="A12908" s="61" t="s">
        <v>40</v>
      </c>
      <c r="B12908" s="61">
        <v>55602</v>
      </c>
      <c r="C12908" s="63" t="s">
        <v>968</v>
      </c>
      <c r="D12908" s="61">
        <v>0</v>
      </c>
      <c r="E12908" s="61" t="s">
        <v>11332</v>
      </c>
      <c r="F12908" s="61" t="s">
        <v>93</v>
      </c>
      <c r="G12908" s="61" t="s">
        <v>11361</v>
      </c>
      <c r="H12908" s="61" t="s">
        <v>7409</v>
      </c>
      <c r="I12908" s="61">
        <v>47.27</v>
      </c>
      <c r="J12908" s="61">
        <v>-91.86</v>
      </c>
      <c r="K12908">
        <v>223</v>
      </c>
      <c r="L12908"/>
      <c r="M12908"/>
    </row>
    <row r="12909" spans="1:13">
      <c r="A12909" s="61" t="s">
        <v>40</v>
      </c>
      <c r="B12909" s="61">
        <v>55710</v>
      </c>
      <c r="C12909" s="63" t="s">
        <v>968</v>
      </c>
      <c r="D12909" s="61">
        <v>0</v>
      </c>
      <c r="E12909" s="61" t="s">
        <v>10484</v>
      </c>
      <c r="F12909" s="61" t="s">
        <v>93</v>
      </c>
      <c r="G12909" s="61" t="s">
        <v>11361</v>
      </c>
      <c r="H12909" s="61" t="s">
        <v>7409</v>
      </c>
      <c r="I12909" s="61">
        <v>47.64</v>
      </c>
      <c r="J12909" s="61">
        <v>-92.68</v>
      </c>
      <c r="K12909">
        <v>1327</v>
      </c>
      <c r="L12909"/>
      <c r="M12909"/>
    </row>
    <row r="12910" spans="1:13">
      <c r="A12910" s="61" t="s">
        <v>40</v>
      </c>
      <c r="B12910" s="61">
        <v>55007</v>
      </c>
      <c r="C12910" s="63" t="s">
        <v>968</v>
      </c>
      <c r="D12910" s="61">
        <v>0</v>
      </c>
      <c r="E12910" s="61" t="s">
        <v>11247</v>
      </c>
      <c r="F12910" s="61" t="s">
        <v>93</v>
      </c>
      <c r="G12910" s="61" t="s">
        <v>11272</v>
      </c>
      <c r="H12910" s="61" t="s">
        <v>7409</v>
      </c>
      <c r="I12910" s="61">
        <v>45.94</v>
      </c>
      <c r="J12910" s="61">
        <v>-93.07</v>
      </c>
      <c r="K12910">
        <v>2272</v>
      </c>
      <c r="L12910"/>
      <c r="M12910"/>
    </row>
    <row r="12911" spans="1:13">
      <c r="A12911" s="61" t="s">
        <v>40</v>
      </c>
      <c r="B12911" s="61">
        <v>56715</v>
      </c>
      <c r="C12911" s="63" t="s">
        <v>968</v>
      </c>
      <c r="D12911" s="61">
        <v>0</v>
      </c>
      <c r="E12911" s="61" t="s">
        <v>291</v>
      </c>
      <c r="F12911" s="61" t="s">
        <v>93</v>
      </c>
      <c r="G12911" s="61" t="s">
        <v>11670</v>
      </c>
      <c r="H12911" s="61" t="s">
        <v>7409</v>
      </c>
      <c r="I12911" s="61">
        <v>47.81</v>
      </c>
      <c r="J12911" s="61">
        <v>-96</v>
      </c>
      <c r="K12911">
        <v>363</v>
      </c>
      <c r="L12911"/>
      <c r="M12911"/>
    </row>
    <row r="12912" spans="1:13">
      <c r="A12912" s="61" t="s">
        <v>40</v>
      </c>
      <c r="B12912" s="61">
        <v>55711</v>
      </c>
      <c r="C12912" s="63" t="s">
        <v>968</v>
      </c>
      <c r="D12912" s="61">
        <v>0</v>
      </c>
      <c r="E12912" s="61" t="s">
        <v>9884</v>
      </c>
      <c r="F12912" s="61" t="s">
        <v>93</v>
      </c>
      <c r="G12912" s="61" t="s">
        <v>11361</v>
      </c>
      <c r="H12912" s="61" t="s">
        <v>7409</v>
      </c>
      <c r="I12912" s="61">
        <v>46.86</v>
      </c>
      <c r="J12912" s="61">
        <v>-92.6</v>
      </c>
      <c r="K12912">
        <v>707</v>
      </c>
      <c r="L12912"/>
      <c r="M12912"/>
    </row>
    <row r="12913" spans="1:13">
      <c r="A12913" s="61" t="s">
        <v>40</v>
      </c>
      <c r="B12913" s="61">
        <v>56316</v>
      </c>
      <c r="C12913" s="63" t="s">
        <v>968</v>
      </c>
      <c r="D12913" s="61">
        <v>0</v>
      </c>
      <c r="E12913" s="61" t="s">
        <v>11536</v>
      </c>
      <c r="F12913" s="61" t="s">
        <v>93</v>
      </c>
      <c r="G12913" s="61" t="s">
        <v>11303</v>
      </c>
      <c r="H12913" s="61" t="s">
        <v>7409</v>
      </c>
      <c r="I12913" s="61">
        <v>45.5</v>
      </c>
      <c r="J12913" s="61">
        <v>-95.11</v>
      </c>
      <c r="K12913">
        <v>1438</v>
      </c>
      <c r="L12913"/>
      <c r="M12913"/>
    </row>
    <row r="12914" spans="1:13">
      <c r="A12914" s="61" t="s">
        <v>40</v>
      </c>
      <c r="B12914" s="61">
        <v>56438</v>
      </c>
      <c r="C12914" s="63" t="s">
        <v>968</v>
      </c>
      <c r="D12914" s="61">
        <v>0</v>
      </c>
      <c r="E12914" s="61" t="s">
        <v>11570</v>
      </c>
      <c r="F12914" s="61" t="s">
        <v>93</v>
      </c>
      <c r="G12914" s="61" t="s">
        <v>9027</v>
      </c>
      <c r="H12914" s="61" t="s">
        <v>7409</v>
      </c>
      <c r="I12914" s="61">
        <v>46.08</v>
      </c>
      <c r="J12914" s="61">
        <v>-94.86</v>
      </c>
      <c r="K12914">
        <v>2877</v>
      </c>
      <c r="L12914"/>
      <c r="M12914"/>
    </row>
    <row r="12915" spans="1:13">
      <c r="A12915" s="61" t="s">
        <v>40</v>
      </c>
      <c r="B12915" s="61">
        <v>56219</v>
      </c>
      <c r="C12915" s="63" t="s">
        <v>968</v>
      </c>
      <c r="D12915" s="61">
        <v>0</v>
      </c>
      <c r="E12915" s="61" t="s">
        <v>11502</v>
      </c>
      <c r="F12915" s="61" t="s">
        <v>93</v>
      </c>
      <c r="G12915" s="61" t="s">
        <v>11503</v>
      </c>
      <c r="H12915" s="61" t="s">
        <v>7409</v>
      </c>
      <c r="I12915" s="61">
        <v>45.59</v>
      </c>
      <c r="J12915" s="61">
        <v>-96.83</v>
      </c>
      <c r="K12915">
        <v>1052</v>
      </c>
      <c r="L12915"/>
      <c r="M12915"/>
    </row>
    <row r="12916" spans="1:13">
      <c r="A12916" s="61" t="s">
        <v>40</v>
      </c>
      <c r="B12916" s="61">
        <v>55918</v>
      </c>
      <c r="C12916" s="63" t="s">
        <v>968</v>
      </c>
      <c r="D12916" s="61">
        <v>0</v>
      </c>
      <c r="E12916" s="61" t="s">
        <v>11394</v>
      </c>
      <c r="F12916" s="61" t="s">
        <v>93</v>
      </c>
      <c r="G12916" s="61" t="s">
        <v>11390</v>
      </c>
      <c r="H12916" s="61" t="s">
        <v>7409</v>
      </c>
      <c r="I12916" s="61">
        <v>43.74</v>
      </c>
      <c r="J12916" s="61">
        <v>-92.86</v>
      </c>
      <c r="K12916">
        <v>955</v>
      </c>
      <c r="L12916"/>
      <c r="M12916"/>
    </row>
    <row r="12917" spans="1:13">
      <c r="A12917" s="61" t="s">
        <v>40</v>
      </c>
      <c r="B12917" s="61">
        <v>55919</v>
      </c>
      <c r="C12917" s="63" t="s">
        <v>968</v>
      </c>
      <c r="D12917" s="61">
        <v>0</v>
      </c>
      <c r="E12917" s="61" t="s">
        <v>1973</v>
      </c>
      <c r="F12917" s="61" t="s">
        <v>93</v>
      </c>
      <c r="G12917" s="61" t="s">
        <v>604</v>
      </c>
      <c r="H12917" s="61" t="s">
        <v>7409</v>
      </c>
      <c r="I12917" s="61">
        <v>43.69</v>
      </c>
      <c r="J12917" s="61">
        <v>-91.28</v>
      </c>
      <c r="K12917">
        <v>1003</v>
      </c>
      <c r="L12917"/>
      <c r="M12917"/>
    </row>
    <row r="12918" spans="1:13">
      <c r="A12918" s="61" t="s">
        <v>40</v>
      </c>
      <c r="B12918" s="61">
        <v>55312</v>
      </c>
      <c r="C12918" s="63" t="s">
        <v>968</v>
      </c>
      <c r="D12918" s="61">
        <v>0</v>
      </c>
      <c r="E12918" s="61" t="s">
        <v>11296</v>
      </c>
      <c r="F12918" s="61" t="s">
        <v>93</v>
      </c>
      <c r="G12918" s="61" t="s">
        <v>11297</v>
      </c>
      <c r="H12918" s="61" t="s">
        <v>7409</v>
      </c>
      <c r="I12918" s="61">
        <v>44.73</v>
      </c>
      <c r="J12918" s="61">
        <v>-94.35</v>
      </c>
      <c r="K12918">
        <v>1527</v>
      </c>
      <c r="L12918"/>
      <c r="M12918"/>
    </row>
    <row r="12919" spans="1:13">
      <c r="A12919" s="61" t="s">
        <v>40</v>
      </c>
      <c r="B12919" s="61">
        <v>55712</v>
      </c>
      <c r="C12919" s="63" t="s">
        <v>968</v>
      </c>
      <c r="D12919" s="61">
        <v>0</v>
      </c>
      <c r="E12919" s="61" t="s">
        <v>6284</v>
      </c>
      <c r="F12919" s="61" t="s">
        <v>93</v>
      </c>
      <c r="G12919" s="61" t="s">
        <v>11248</v>
      </c>
      <c r="H12919" s="61" t="s">
        <v>7409</v>
      </c>
      <c r="I12919" s="61">
        <v>46.28</v>
      </c>
      <c r="J12919" s="61">
        <v>-92.66</v>
      </c>
      <c r="K12919">
        <v>512</v>
      </c>
      <c r="L12919"/>
      <c r="M12919"/>
    </row>
    <row r="12920" spans="1:13">
      <c r="A12920" s="61" t="s">
        <v>40</v>
      </c>
      <c r="B12920" s="61">
        <v>55313</v>
      </c>
      <c r="C12920" s="63" t="s">
        <v>968</v>
      </c>
      <c r="D12920" s="61">
        <v>0</v>
      </c>
      <c r="E12920" s="61" t="s">
        <v>3768</v>
      </c>
      <c r="F12920" s="61" t="s">
        <v>93</v>
      </c>
      <c r="G12920" s="61" t="s">
        <v>10419</v>
      </c>
      <c r="H12920" s="61" t="s">
        <v>7409</v>
      </c>
      <c r="I12920" s="61">
        <v>45.17</v>
      </c>
      <c r="J12920" s="61">
        <v>-93.86</v>
      </c>
      <c r="K12920">
        <v>24406</v>
      </c>
      <c r="L12920"/>
      <c r="M12920"/>
    </row>
    <row r="12921" spans="1:13">
      <c r="A12921" s="61" t="s">
        <v>40</v>
      </c>
      <c r="B12921" s="61">
        <v>55314</v>
      </c>
      <c r="C12921" s="63" t="s">
        <v>968</v>
      </c>
      <c r="D12921" s="61">
        <v>0</v>
      </c>
      <c r="E12921" s="61" t="s">
        <v>11298</v>
      </c>
      <c r="F12921" s="61" t="s">
        <v>93</v>
      </c>
      <c r="G12921" s="61" t="s">
        <v>11294</v>
      </c>
      <c r="H12921" s="61" t="s">
        <v>7409</v>
      </c>
      <c r="I12921" s="61">
        <v>44.73</v>
      </c>
      <c r="J12921" s="61">
        <v>-94.61</v>
      </c>
      <c r="K12921">
        <v>1192</v>
      </c>
      <c r="L12921"/>
      <c r="M12921"/>
    </row>
    <row r="12922" spans="1:13">
      <c r="A12922" s="61" t="s">
        <v>40</v>
      </c>
      <c r="B12922" s="61">
        <v>55306</v>
      </c>
      <c r="C12922" s="63" t="s">
        <v>968</v>
      </c>
      <c r="D12922" s="61">
        <v>0</v>
      </c>
      <c r="E12922" s="61" t="s">
        <v>6003</v>
      </c>
      <c r="F12922" s="61" t="s">
        <v>93</v>
      </c>
      <c r="G12922" s="61" t="s">
        <v>11252</v>
      </c>
      <c r="H12922" s="61" t="s">
        <v>7409</v>
      </c>
      <c r="I12922" s="61">
        <v>44.73</v>
      </c>
      <c r="J12922" s="61">
        <v>-93.29</v>
      </c>
      <c r="K12922">
        <v>16984</v>
      </c>
      <c r="L12922"/>
      <c r="M12922"/>
    </row>
    <row r="12923" spans="1:13">
      <c r="A12923" s="61" t="s">
        <v>40</v>
      </c>
      <c r="B12923" s="61">
        <v>55337</v>
      </c>
      <c r="C12923" s="63" t="s">
        <v>968</v>
      </c>
      <c r="D12923" s="61">
        <v>0</v>
      </c>
      <c r="E12923" s="61" t="s">
        <v>6003</v>
      </c>
      <c r="F12923" s="61" t="s">
        <v>93</v>
      </c>
      <c r="G12923" s="61" t="s">
        <v>11252</v>
      </c>
      <c r="H12923" s="61" t="s">
        <v>7409</v>
      </c>
      <c r="I12923" s="61">
        <v>44.76</v>
      </c>
      <c r="J12923" s="61">
        <v>-93.27</v>
      </c>
      <c r="K12923">
        <v>47333</v>
      </c>
      <c r="L12923"/>
      <c r="M12923"/>
    </row>
    <row r="12924" spans="1:13">
      <c r="A12924" s="61" t="s">
        <v>40</v>
      </c>
      <c r="B12924" s="61">
        <v>56318</v>
      </c>
      <c r="C12924" s="63" t="s">
        <v>968</v>
      </c>
      <c r="D12924" s="61">
        <v>0</v>
      </c>
      <c r="E12924" s="61" t="s">
        <v>11537</v>
      </c>
      <c r="F12924" s="61" t="s">
        <v>93</v>
      </c>
      <c r="G12924" s="61" t="s">
        <v>9027</v>
      </c>
      <c r="H12924" s="61" t="s">
        <v>7409</v>
      </c>
      <c r="I12924" s="61">
        <v>45.86</v>
      </c>
      <c r="J12924" s="61">
        <v>-94.68</v>
      </c>
      <c r="K12924">
        <v>1158</v>
      </c>
      <c r="L12924"/>
      <c r="M12924"/>
    </row>
    <row r="12925" spans="1:13">
      <c r="A12925" s="61" t="s">
        <v>40</v>
      </c>
      <c r="B12925" s="61">
        <v>56120</v>
      </c>
      <c r="C12925" s="63" t="s">
        <v>968</v>
      </c>
      <c r="D12925" s="61">
        <v>0</v>
      </c>
      <c r="E12925" s="61" t="s">
        <v>11466</v>
      </c>
      <c r="F12925" s="61" t="s">
        <v>93</v>
      </c>
      <c r="G12925" s="61" t="s">
        <v>11432</v>
      </c>
      <c r="H12925" s="61" t="s">
        <v>7409</v>
      </c>
      <c r="I12925" s="61">
        <v>43.95</v>
      </c>
      <c r="J12925" s="61">
        <v>-94.79</v>
      </c>
      <c r="K12925">
        <v>1088</v>
      </c>
      <c r="L12925"/>
      <c r="M12925"/>
    </row>
    <row r="12926" spans="1:13">
      <c r="A12926" s="61" t="s">
        <v>40</v>
      </c>
      <c r="B12926" s="61">
        <v>55920</v>
      </c>
      <c r="C12926" s="63" t="s">
        <v>968</v>
      </c>
      <c r="D12926" s="61">
        <v>0</v>
      </c>
      <c r="E12926" s="61" t="s">
        <v>611</v>
      </c>
      <c r="F12926" s="61" t="s">
        <v>93</v>
      </c>
      <c r="G12926" s="61" t="s">
        <v>11389</v>
      </c>
      <c r="H12926" s="61" t="s">
        <v>7409</v>
      </c>
      <c r="I12926" s="61">
        <v>44.03</v>
      </c>
      <c r="J12926" s="61">
        <v>-92.64</v>
      </c>
      <c r="K12926">
        <v>8512</v>
      </c>
      <c r="L12926"/>
      <c r="M12926"/>
    </row>
    <row r="12927" spans="1:13">
      <c r="A12927" s="61" t="s">
        <v>40</v>
      </c>
      <c r="B12927" s="61">
        <v>55921</v>
      </c>
      <c r="C12927" s="63" t="s">
        <v>968</v>
      </c>
      <c r="D12927" s="61">
        <v>0</v>
      </c>
      <c r="E12927" s="61" t="s">
        <v>3777</v>
      </c>
      <c r="F12927" s="61" t="s">
        <v>93</v>
      </c>
      <c r="G12927" s="61" t="s">
        <v>604</v>
      </c>
      <c r="H12927" s="61" t="s">
        <v>7409</v>
      </c>
      <c r="I12927" s="61">
        <v>43.63</v>
      </c>
      <c r="J12927" s="61">
        <v>-91.5</v>
      </c>
      <c r="K12927">
        <v>4808</v>
      </c>
      <c r="L12927"/>
      <c r="M12927"/>
    </row>
    <row r="12928" spans="1:13">
      <c r="A12928" s="61" t="s">
        <v>40</v>
      </c>
      <c r="B12928" s="61">
        <v>56521</v>
      </c>
      <c r="C12928" s="63" t="s">
        <v>968</v>
      </c>
      <c r="D12928" s="61">
        <v>0</v>
      </c>
      <c r="E12928" s="61" t="s">
        <v>5213</v>
      </c>
      <c r="F12928" s="61" t="s">
        <v>93</v>
      </c>
      <c r="G12928" s="61" t="s">
        <v>11591</v>
      </c>
      <c r="H12928" s="61" t="s">
        <v>7409</v>
      </c>
      <c r="I12928" s="61">
        <v>46.98</v>
      </c>
      <c r="J12928" s="61">
        <v>-95.91</v>
      </c>
      <c r="K12928">
        <v>763</v>
      </c>
      <c r="L12928"/>
      <c r="M12928"/>
    </row>
    <row r="12929" spans="1:13">
      <c r="A12929" s="61" t="s">
        <v>40</v>
      </c>
      <c r="B12929" s="61">
        <v>55008</v>
      </c>
      <c r="C12929" s="63" t="s">
        <v>968</v>
      </c>
      <c r="D12929" s="61">
        <v>0</v>
      </c>
      <c r="E12929" s="61" t="s">
        <v>1276</v>
      </c>
      <c r="F12929" s="61" t="s">
        <v>93</v>
      </c>
      <c r="G12929" s="61" t="s">
        <v>11246</v>
      </c>
      <c r="H12929" s="61" t="s">
        <v>7409</v>
      </c>
      <c r="I12929" s="61">
        <v>45.56</v>
      </c>
      <c r="J12929" s="61">
        <v>-93.22</v>
      </c>
      <c r="K12929">
        <v>16514</v>
      </c>
      <c r="L12929"/>
      <c r="M12929"/>
    </row>
    <row r="12930" spans="1:13">
      <c r="A12930" s="61" t="s">
        <v>40</v>
      </c>
      <c r="B12930" s="61">
        <v>56522</v>
      </c>
      <c r="C12930" s="63" t="s">
        <v>968</v>
      </c>
      <c r="D12930" s="61">
        <v>0</v>
      </c>
      <c r="E12930" s="61" t="s">
        <v>3904</v>
      </c>
      <c r="F12930" s="61" t="s">
        <v>93</v>
      </c>
      <c r="G12930" s="61" t="s">
        <v>11598</v>
      </c>
      <c r="H12930" s="61" t="s">
        <v>7409</v>
      </c>
      <c r="I12930" s="61">
        <v>46.09</v>
      </c>
      <c r="J12930" s="61">
        <v>-96.4</v>
      </c>
      <c r="K12930">
        <v>515</v>
      </c>
      <c r="L12930"/>
      <c r="M12930"/>
    </row>
    <row r="12931" spans="1:13">
      <c r="A12931" s="61" t="s">
        <v>40</v>
      </c>
      <c r="B12931" s="61">
        <v>56220</v>
      </c>
      <c r="C12931" s="63" t="s">
        <v>968</v>
      </c>
      <c r="D12931" s="61">
        <v>0</v>
      </c>
      <c r="E12931" s="61" t="s">
        <v>10409</v>
      </c>
      <c r="F12931" s="61" t="s">
        <v>93</v>
      </c>
      <c r="G12931" s="61" t="s">
        <v>11504</v>
      </c>
      <c r="H12931" s="61" t="s">
        <v>7409</v>
      </c>
      <c r="I12931" s="61">
        <v>44.71</v>
      </c>
      <c r="J12931" s="61">
        <v>-96.26</v>
      </c>
      <c r="K12931">
        <v>2851</v>
      </c>
      <c r="L12931"/>
      <c r="M12931"/>
    </row>
    <row r="12932" spans="1:13">
      <c r="A12932" s="61" t="s">
        <v>40</v>
      </c>
      <c r="B12932" s="61">
        <v>55009</v>
      </c>
      <c r="C12932" s="63" t="s">
        <v>968</v>
      </c>
      <c r="D12932" s="61">
        <v>0</v>
      </c>
      <c r="E12932" s="61" t="s">
        <v>11249</v>
      </c>
      <c r="F12932" s="61" t="s">
        <v>93</v>
      </c>
      <c r="G12932" s="61" t="s">
        <v>11250</v>
      </c>
      <c r="H12932" s="61" t="s">
        <v>7409</v>
      </c>
      <c r="I12932" s="61">
        <v>44.51</v>
      </c>
      <c r="J12932" s="61">
        <v>-92.9</v>
      </c>
      <c r="K12932">
        <v>8252</v>
      </c>
      <c r="L12932"/>
      <c r="M12932"/>
    </row>
    <row r="12933" spans="1:13">
      <c r="A12933" s="61" t="s">
        <v>40</v>
      </c>
      <c r="B12933" s="61">
        <v>55922</v>
      </c>
      <c r="C12933" s="63" t="s">
        <v>968</v>
      </c>
      <c r="D12933" s="61">
        <v>0</v>
      </c>
      <c r="E12933" s="61" t="s">
        <v>241</v>
      </c>
      <c r="F12933" s="61" t="s">
        <v>93</v>
      </c>
      <c r="G12933" s="61" t="s">
        <v>11395</v>
      </c>
      <c r="H12933" s="61" t="s">
        <v>7409</v>
      </c>
      <c r="I12933" s="61">
        <v>43.53</v>
      </c>
      <c r="J12933" s="61">
        <v>-91.92</v>
      </c>
      <c r="K12933">
        <v>773</v>
      </c>
      <c r="L12933"/>
      <c r="M12933"/>
    </row>
    <row r="12934" spans="1:13">
      <c r="A12934" s="61" t="s">
        <v>40</v>
      </c>
      <c r="B12934" s="61">
        <v>55717</v>
      </c>
      <c r="C12934" s="63" t="s">
        <v>968</v>
      </c>
      <c r="D12934" s="61">
        <v>0</v>
      </c>
      <c r="E12934" s="61" t="s">
        <v>11350</v>
      </c>
      <c r="F12934" s="61" t="s">
        <v>93</v>
      </c>
      <c r="G12934" s="61" t="s">
        <v>11361</v>
      </c>
      <c r="H12934" s="61" t="s">
        <v>7409</v>
      </c>
      <c r="I12934" s="61">
        <v>47.06</v>
      </c>
      <c r="J12934" s="61">
        <v>-92.4</v>
      </c>
      <c r="K12934">
        <v>295</v>
      </c>
      <c r="L12934"/>
      <c r="M12934"/>
    </row>
    <row r="12935" spans="1:13">
      <c r="A12935" s="61" t="s">
        <v>40</v>
      </c>
      <c r="B12935" s="61">
        <v>56319</v>
      </c>
      <c r="C12935" s="63" t="s">
        <v>968</v>
      </c>
      <c r="D12935" s="61">
        <v>0</v>
      </c>
      <c r="E12935" s="61" t="s">
        <v>11538</v>
      </c>
      <c r="F12935" s="61" t="s">
        <v>93</v>
      </c>
      <c r="G12935" s="61" t="s">
        <v>244</v>
      </c>
      <c r="H12935" s="61" t="s">
        <v>7409</v>
      </c>
      <c r="I12935" s="61">
        <v>45.97</v>
      </c>
      <c r="J12935" s="61">
        <v>-95.29</v>
      </c>
      <c r="K12935">
        <v>1300</v>
      </c>
      <c r="L12935"/>
      <c r="M12935"/>
    </row>
    <row r="12936" spans="1:13">
      <c r="A12936" s="61" t="s">
        <v>40</v>
      </c>
      <c r="B12936" s="61">
        <v>55718</v>
      </c>
      <c r="C12936" s="63" t="s">
        <v>968</v>
      </c>
      <c r="D12936" s="61">
        <v>0</v>
      </c>
      <c r="E12936" s="61" t="s">
        <v>494</v>
      </c>
      <c r="F12936" s="61" t="s">
        <v>93</v>
      </c>
      <c r="G12936" s="61" t="s">
        <v>11346</v>
      </c>
      <c r="H12936" s="61" t="s">
        <v>7409</v>
      </c>
      <c r="I12936" s="61">
        <v>46.66</v>
      </c>
      <c r="J12936" s="61">
        <v>-92.42</v>
      </c>
      <c r="K12936">
        <v>3245</v>
      </c>
      <c r="L12936"/>
      <c r="M12936"/>
    </row>
    <row r="12937" spans="1:13">
      <c r="A12937" s="61" t="s">
        <v>40</v>
      </c>
      <c r="B12937" s="61">
        <v>55315</v>
      </c>
      <c r="C12937" s="63" t="s">
        <v>968</v>
      </c>
      <c r="D12937" s="61">
        <v>0</v>
      </c>
      <c r="E12937" s="61" t="s">
        <v>1295</v>
      </c>
      <c r="F12937" s="61" t="s">
        <v>93</v>
      </c>
      <c r="G12937" s="61" t="s">
        <v>11299</v>
      </c>
      <c r="H12937" s="61" t="s">
        <v>7409</v>
      </c>
      <c r="I12937" s="61">
        <v>44.72</v>
      </c>
      <c r="J12937" s="61">
        <v>-93.69</v>
      </c>
      <c r="K12937">
        <v>6353</v>
      </c>
      <c r="L12937"/>
      <c r="M12937"/>
    </row>
    <row r="12938" spans="1:13">
      <c r="A12938" s="61" t="s">
        <v>40</v>
      </c>
      <c r="B12938" s="61">
        <v>56633</v>
      </c>
      <c r="C12938" s="63" t="s">
        <v>968</v>
      </c>
      <c r="D12938" s="61">
        <v>0</v>
      </c>
      <c r="E12938" s="61" t="s">
        <v>11636</v>
      </c>
      <c r="F12938" s="61" t="s">
        <v>93</v>
      </c>
      <c r="G12938" s="61" t="s">
        <v>11567</v>
      </c>
      <c r="H12938" s="61" t="s">
        <v>7409</v>
      </c>
      <c r="I12938" s="61">
        <v>47.37</v>
      </c>
      <c r="J12938" s="61">
        <v>-94.6</v>
      </c>
      <c r="K12938">
        <v>4751</v>
      </c>
      <c r="L12938"/>
      <c r="M12938"/>
    </row>
    <row r="12939" spans="1:13">
      <c r="A12939" s="61" t="s">
        <v>40</v>
      </c>
      <c r="B12939" s="61">
        <v>55011</v>
      </c>
      <c r="C12939" s="63" t="s">
        <v>968</v>
      </c>
      <c r="D12939" s="61">
        <v>0</v>
      </c>
      <c r="E12939" s="61" t="s">
        <v>10219</v>
      </c>
      <c r="F12939" s="61" t="s">
        <v>93</v>
      </c>
      <c r="G12939" s="61" t="s">
        <v>11244</v>
      </c>
      <c r="H12939" s="61" t="s">
        <v>7409</v>
      </c>
      <c r="I12939" s="61">
        <v>45.34</v>
      </c>
      <c r="J12939" s="61">
        <v>-93.24</v>
      </c>
      <c r="K12939">
        <v>10517</v>
      </c>
      <c r="L12939"/>
      <c r="M12939"/>
    </row>
    <row r="12940" spans="1:13">
      <c r="A12940" s="61" t="s">
        <v>40</v>
      </c>
      <c r="B12940" s="61">
        <v>55012</v>
      </c>
      <c r="C12940" s="63" t="s">
        <v>968</v>
      </c>
      <c r="D12940" s="61">
        <v>0</v>
      </c>
      <c r="E12940" s="61" t="s">
        <v>11242</v>
      </c>
      <c r="F12940" s="61" t="s">
        <v>93</v>
      </c>
      <c r="G12940" s="61" t="s">
        <v>11243</v>
      </c>
      <c r="H12940" s="61" t="s">
        <v>7409</v>
      </c>
      <c r="I12940" s="61">
        <v>45.39</v>
      </c>
      <c r="J12940" s="61">
        <v>-92.81</v>
      </c>
      <c r="K12940">
        <v>1948</v>
      </c>
      <c r="L12940"/>
      <c r="M12940"/>
    </row>
    <row r="12941" spans="1:13">
      <c r="A12941" s="61" t="s">
        <v>40</v>
      </c>
      <c r="B12941" s="61">
        <v>56121</v>
      </c>
      <c r="C12941" s="63" t="s">
        <v>968</v>
      </c>
      <c r="D12941" s="61">
        <v>0</v>
      </c>
      <c r="E12941" s="61" t="s">
        <v>9684</v>
      </c>
      <c r="F12941" s="61" t="s">
        <v>93</v>
      </c>
      <c r="G12941" s="61" t="s">
        <v>6305</v>
      </c>
      <c r="H12941" s="61" t="s">
        <v>7409</v>
      </c>
      <c r="I12941" s="61">
        <v>43.53</v>
      </c>
      <c r="J12941" s="61">
        <v>-94.63</v>
      </c>
      <c r="K12941">
        <v>568</v>
      </c>
      <c r="L12941"/>
      <c r="M12941"/>
    </row>
    <row r="12942" spans="1:13">
      <c r="A12942" s="61" t="s">
        <v>40</v>
      </c>
      <c r="B12942" s="61">
        <v>55316</v>
      </c>
      <c r="C12942" s="63" t="s">
        <v>968</v>
      </c>
      <c r="D12942" s="61">
        <v>0</v>
      </c>
      <c r="E12942" s="61" t="s">
        <v>11300</v>
      </c>
      <c r="F12942" s="61" t="s">
        <v>93</v>
      </c>
      <c r="G12942" s="61" t="s">
        <v>11286</v>
      </c>
      <c r="H12942" s="61" t="s">
        <v>7409</v>
      </c>
      <c r="I12942" s="61">
        <v>45.16</v>
      </c>
      <c r="J12942" s="61">
        <v>-93.38</v>
      </c>
      <c r="K12942">
        <v>23919</v>
      </c>
      <c r="L12942"/>
      <c r="M12942"/>
    </row>
    <row r="12943" spans="1:13">
      <c r="A12943" s="61" t="s">
        <v>40</v>
      </c>
      <c r="B12943" s="61">
        <v>56122</v>
      </c>
      <c r="C12943" s="63" t="s">
        <v>968</v>
      </c>
      <c r="D12943" s="61">
        <v>0</v>
      </c>
      <c r="E12943" s="61" t="s">
        <v>9848</v>
      </c>
      <c r="F12943" s="61" t="s">
        <v>93</v>
      </c>
      <c r="G12943" s="61" t="s">
        <v>531</v>
      </c>
      <c r="H12943" s="61" t="s">
        <v>7409</v>
      </c>
      <c r="I12943" s="61">
        <v>43.92</v>
      </c>
      <c r="J12943" s="61">
        <v>-95.94</v>
      </c>
      <c r="K12943">
        <v>551</v>
      </c>
      <c r="L12943"/>
      <c r="M12943"/>
    </row>
    <row r="12944" spans="1:13">
      <c r="A12944" s="61" t="s">
        <v>40</v>
      </c>
      <c r="B12944" s="61">
        <v>55317</v>
      </c>
      <c r="C12944" s="63" t="s">
        <v>968</v>
      </c>
      <c r="D12944" s="61">
        <v>0</v>
      </c>
      <c r="E12944" s="61" t="s">
        <v>11301</v>
      </c>
      <c r="F12944" s="61" t="s">
        <v>93</v>
      </c>
      <c r="G12944" s="61" t="s">
        <v>11299</v>
      </c>
      <c r="H12944" s="61" t="s">
        <v>7409</v>
      </c>
      <c r="I12944" s="61">
        <v>44.85</v>
      </c>
      <c r="J12944" s="61">
        <v>-93.55</v>
      </c>
      <c r="K12944">
        <v>21774</v>
      </c>
      <c r="L12944"/>
      <c r="M12944"/>
    </row>
    <row r="12945" spans="1:13">
      <c r="A12945" s="61" t="s">
        <v>40</v>
      </c>
      <c r="B12945" s="61">
        <v>55318</v>
      </c>
      <c r="C12945" s="63" t="s">
        <v>968</v>
      </c>
      <c r="D12945" s="61">
        <v>0</v>
      </c>
      <c r="E12945" s="61" t="s">
        <v>11302</v>
      </c>
      <c r="F12945" s="61" t="s">
        <v>93</v>
      </c>
      <c r="G12945" s="61" t="s">
        <v>11299</v>
      </c>
      <c r="H12945" s="61" t="s">
        <v>7409</v>
      </c>
      <c r="I12945" s="61">
        <v>44.82</v>
      </c>
      <c r="J12945" s="61">
        <v>-93.6</v>
      </c>
      <c r="K12945">
        <v>29729</v>
      </c>
      <c r="L12945"/>
      <c r="M12945"/>
    </row>
    <row r="12946" spans="1:13">
      <c r="A12946" s="61" t="s">
        <v>40</v>
      </c>
      <c r="B12946" s="61">
        <v>55923</v>
      </c>
      <c r="C12946" s="63" t="s">
        <v>968</v>
      </c>
      <c r="D12946" s="61">
        <v>0</v>
      </c>
      <c r="E12946" s="61" t="s">
        <v>9419</v>
      </c>
      <c r="F12946" s="61" t="s">
        <v>93</v>
      </c>
      <c r="G12946" s="61" t="s">
        <v>11395</v>
      </c>
      <c r="H12946" s="61" t="s">
        <v>7409</v>
      </c>
      <c r="I12946" s="61">
        <v>43.84</v>
      </c>
      <c r="J12946" s="61">
        <v>-92.18</v>
      </c>
      <c r="K12946">
        <v>4705</v>
      </c>
      <c r="L12946"/>
      <c r="M12946"/>
    </row>
    <row r="12947" spans="1:13">
      <c r="A12947" s="61" t="s">
        <v>40</v>
      </c>
      <c r="B12947" s="61">
        <v>55013</v>
      </c>
      <c r="C12947" s="63" t="s">
        <v>968</v>
      </c>
      <c r="D12947" s="61">
        <v>0</v>
      </c>
      <c r="E12947" s="61" t="s">
        <v>11253</v>
      </c>
      <c r="F12947" s="61" t="s">
        <v>93</v>
      </c>
      <c r="G12947" s="61" t="s">
        <v>11243</v>
      </c>
      <c r="H12947" s="61" t="s">
        <v>7409</v>
      </c>
      <c r="I12947" s="61">
        <v>45.37</v>
      </c>
      <c r="J12947" s="61">
        <v>-92.88</v>
      </c>
      <c r="K12947">
        <v>6985</v>
      </c>
      <c r="L12947"/>
      <c r="M12947"/>
    </row>
    <row r="12948" spans="1:13">
      <c r="A12948" s="61" t="s">
        <v>40</v>
      </c>
      <c r="B12948" s="61">
        <v>55719</v>
      </c>
      <c r="C12948" s="63" t="s">
        <v>968</v>
      </c>
      <c r="D12948" s="61">
        <v>0</v>
      </c>
      <c r="E12948" s="61" t="s">
        <v>11351</v>
      </c>
      <c r="F12948" s="61" t="s">
        <v>93</v>
      </c>
      <c r="G12948" s="61" t="s">
        <v>11361</v>
      </c>
      <c r="H12948" s="61" t="s">
        <v>7409</v>
      </c>
      <c r="I12948" s="61">
        <v>47.54</v>
      </c>
      <c r="J12948" s="61">
        <v>-92.86</v>
      </c>
      <c r="K12948">
        <v>5668</v>
      </c>
      <c r="L12948"/>
      <c r="M12948"/>
    </row>
    <row r="12949" spans="1:13">
      <c r="A12949" s="61" t="s">
        <v>40</v>
      </c>
      <c r="B12949" s="61">
        <v>56221</v>
      </c>
      <c r="C12949" s="63" t="s">
        <v>968</v>
      </c>
      <c r="D12949" s="61">
        <v>0</v>
      </c>
      <c r="E12949" s="61" t="s">
        <v>11505</v>
      </c>
      <c r="F12949" s="61" t="s">
        <v>93</v>
      </c>
      <c r="G12949" s="61" t="s">
        <v>11495</v>
      </c>
      <c r="H12949" s="61" t="s">
        <v>7409</v>
      </c>
      <c r="I12949" s="61">
        <v>45.57</v>
      </c>
      <c r="J12949" s="61">
        <v>-96.17</v>
      </c>
      <c r="K12949">
        <v>752</v>
      </c>
      <c r="L12949"/>
      <c r="M12949"/>
    </row>
    <row r="12950" spans="1:13">
      <c r="A12950" s="61" t="s">
        <v>40</v>
      </c>
      <c r="B12950" s="61">
        <v>55014</v>
      </c>
      <c r="C12950" s="63" t="s">
        <v>968</v>
      </c>
      <c r="D12950" s="61">
        <v>0</v>
      </c>
      <c r="E12950" s="61" t="s">
        <v>11254</v>
      </c>
      <c r="F12950" s="61" t="s">
        <v>93</v>
      </c>
      <c r="G12950" s="61" t="s">
        <v>11244</v>
      </c>
      <c r="H12950" s="61" t="s">
        <v>7409</v>
      </c>
      <c r="I12950" s="61">
        <v>45.13</v>
      </c>
      <c r="J12950" s="61">
        <v>-93.15</v>
      </c>
      <c r="K12950">
        <v>28603</v>
      </c>
      <c r="L12950"/>
      <c r="M12950"/>
    </row>
    <row r="12951" spans="1:13">
      <c r="A12951" s="61" t="s">
        <v>40</v>
      </c>
      <c r="B12951" s="61">
        <v>56222</v>
      </c>
      <c r="C12951" s="63" t="s">
        <v>968</v>
      </c>
      <c r="D12951" s="61">
        <v>0</v>
      </c>
      <c r="E12951" s="61" t="s">
        <v>11506</v>
      </c>
      <c r="F12951" s="61" t="s">
        <v>93</v>
      </c>
      <c r="G12951" s="61" t="s">
        <v>10263</v>
      </c>
      <c r="H12951" s="61" t="s">
        <v>7409</v>
      </c>
      <c r="I12951" s="61">
        <v>44.95</v>
      </c>
      <c r="J12951" s="61">
        <v>-95.36</v>
      </c>
      <c r="K12951">
        <v>2099</v>
      </c>
      <c r="L12951"/>
      <c r="M12951"/>
    </row>
    <row r="12952" spans="1:13">
      <c r="A12952" s="61" t="s">
        <v>40</v>
      </c>
      <c r="B12952" s="61">
        <v>55924</v>
      </c>
      <c r="C12952" s="63" t="s">
        <v>968</v>
      </c>
      <c r="D12952" s="61">
        <v>0</v>
      </c>
      <c r="E12952" s="61" t="s">
        <v>1577</v>
      </c>
      <c r="F12952" s="61" t="s">
        <v>93</v>
      </c>
      <c r="G12952" s="61" t="s">
        <v>616</v>
      </c>
      <c r="H12952" s="61" t="s">
        <v>7409</v>
      </c>
      <c r="I12952" s="61">
        <v>44.04</v>
      </c>
      <c r="J12952" s="61">
        <v>-92.99</v>
      </c>
      <c r="K12952">
        <v>1217</v>
      </c>
      <c r="L12952"/>
      <c r="M12952"/>
    </row>
    <row r="12953" spans="1:13">
      <c r="A12953" s="61" t="s">
        <v>40</v>
      </c>
      <c r="B12953" s="61">
        <v>56440</v>
      </c>
      <c r="C12953" s="63" t="s">
        <v>968</v>
      </c>
      <c r="D12953" s="61">
        <v>0</v>
      </c>
      <c r="E12953" s="61" t="s">
        <v>11571</v>
      </c>
      <c r="F12953" s="61" t="s">
        <v>93</v>
      </c>
      <c r="G12953" s="61" t="s">
        <v>9027</v>
      </c>
      <c r="H12953" s="61" t="s">
        <v>7409</v>
      </c>
      <c r="I12953" s="61">
        <v>46.12</v>
      </c>
      <c r="J12953" s="61">
        <v>-94.94</v>
      </c>
      <c r="K12953">
        <v>1343</v>
      </c>
      <c r="L12953"/>
      <c r="M12953"/>
    </row>
    <row r="12954" spans="1:13">
      <c r="A12954" s="61" t="s">
        <v>40</v>
      </c>
      <c r="B12954" s="61">
        <v>56223</v>
      </c>
      <c r="C12954" s="63" t="s">
        <v>968</v>
      </c>
      <c r="D12954" s="61">
        <v>0</v>
      </c>
      <c r="E12954" s="61" t="s">
        <v>11507</v>
      </c>
      <c r="F12954" s="61" t="s">
        <v>93</v>
      </c>
      <c r="G12954" s="61" t="s">
        <v>11504</v>
      </c>
      <c r="H12954" s="61" t="s">
        <v>7409</v>
      </c>
      <c r="I12954" s="61">
        <v>44.79</v>
      </c>
      <c r="J12954" s="61">
        <v>-95.8</v>
      </c>
      <c r="K12954">
        <v>1328</v>
      </c>
      <c r="L12954"/>
      <c r="M12954"/>
    </row>
    <row r="12955" spans="1:13">
      <c r="A12955" s="61" t="s">
        <v>40</v>
      </c>
      <c r="B12955" s="61">
        <v>56016</v>
      </c>
      <c r="C12955" s="63" t="s">
        <v>968</v>
      </c>
      <c r="D12955" s="61">
        <v>0</v>
      </c>
      <c r="E12955" s="61" t="s">
        <v>11429</v>
      </c>
      <c r="F12955" s="61" t="s">
        <v>93</v>
      </c>
      <c r="G12955" s="61" t="s">
        <v>11425</v>
      </c>
      <c r="H12955" s="61" t="s">
        <v>7409</v>
      </c>
      <c r="I12955" s="61">
        <v>43.76</v>
      </c>
      <c r="J12955" s="61">
        <v>-93.32</v>
      </c>
      <c r="K12955">
        <v>1020</v>
      </c>
      <c r="L12955"/>
      <c r="M12955"/>
    </row>
    <row r="12956" spans="1:13">
      <c r="A12956" s="61" t="s">
        <v>40</v>
      </c>
      <c r="B12956" s="61">
        <v>55319</v>
      </c>
      <c r="C12956" s="63" t="s">
        <v>968</v>
      </c>
      <c r="D12956" s="61">
        <v>0</v>
      </c>
      <c r="E12956" s="61" t="s">
        <v>10489</v>
      </c>
      <c r="F12956" s="61" t="s">
        <v>93</v>
      </c>
      <c r="G12956" s="61" t="s">
        <v>11291</v>
      </c>
      <c r="H12956" s="61" t="s">
        <v>7409</v>
      </c>
      <c r="I12956" s="61">
        <v>45.44</v>
      </c>
      <c r="J12956" s="61">
        <v>-93.99</v>
      </c>
      <c r="K12956">
        <v>5415</v>
      </c>
      <c r="L12956"/>
      <c r="M12956"/>
    </row>
    <row r="12957" spans="1:13">
      <c r="A12957" s="61" t="s">
        <v>40</v>
      </c>
      <c r="B12957" s="61">
        <v>56634</v>
      </c>
      <c r="C12957" s="63" t="s">
        <v>968</v>
      </c>
      <c r="D12957" s="61">
        <v>0</v>
      </c>
      <c r="E12957" s="61" t="s">
        <v>11637</v>
      </c>
      <c r="F12957" s="61" t="s">
        <v>93</v>
      </c>
      <c r="G12957" s="61" t="s">
        <v>11631</v>
      </c>
      <c r="H12957" s="61" t="s">
        <v>7409</v>
      </c>
      <c r="I12957" s="61">
        <v>47.69</v>
      </c>
      <c r="J12957" s="61">
        <v>-95.42</v>
      </c>
      <c r="K12957">
        <v>1545</v>
      </c>
      <c r="L12957"/>
      <c r="M12957"/>
    </row>
    <row r="12958" spans="1:13">
      <c r="A12958" s="61" t="s">
        <v>40</v>
      </c>
      <c r="B12958" s="61">
        <v>55320</v>
      </c>
      <c r="C12958" s="63" t="s">
        <v>968</v>
      </c>
      <c r="D12958" s="61">
        <v>0</v>
      </c>
      <c r="E12958" s="61" t="s">
        <v>7296</v>
      </c>
      <c r="F12958" s="61" t="s">
        <v>93</v>
      </c>
      <c r="G12958" s="61" t="s">
        <v>10419</v>
      </c>
      <c r="H12958" s="61" t="s">
        <v>7409</v>
      </c>
      <c r="I12958" s="61">
        <v>45.41</v>
      </c>
      <c r="J12958" s="61">
        <v>-94.04</v>
      </c>
      <c r="K12958">
        <v>5072</v>
      </c>
      <c r="L12958"/>
      <c r="M12958"/>
    </row>
    <row r="12959" spans="1:13">
      <c r="A12959" s="61" t="s">
        <v>40</v>
      </c>
      <c r="B12959" s="61">
        <v>56224</v>
      </c>
      <c r="C12959" s="63" t="s">
        <v>968</v>
      </c>
      <c r="D12959" s="61">
        <v>0</v>
      </c>
      <c r="E12959" s="61" t="s">
        <v>5216</v>
      </c>
      <c r="F12959" s="61" t="s">
        <v>93</v>
      </c>
      <c r="G12959" s="61" t="s">
        <v>11455</v>
      </c>
      <c r="H12959" s="61" t="s">
        <v>7409</v>
      </c>
      <c r="I12959" s="61">
        <v>44.37</v>
      </c>
      <c r="J12959" s="61">
        <v>-95.05</v>
      </c>
      <c r="K12959">
        <v>387</v>
      </c>
      <c r="L12959"/>
      <c r="M12959"/>
    </row>
    <row r="12960" spans="1:13">
      <c r="A12960" s="61" t="s">
        <v>40</v>
      </c>
      <c r="B12960" s="61">
        <v>56017</v>
      </c>
      <c r="C12960" s="63" t="s">
        <v>968</v>
      </c>
      <c r="D12960" s="61">
        <v>0</v>
      </c>
      <c r="E12960" s="61" t="s">
        <v>437</v>
      </c>
      <c r="F12960" s="61" t="s">
        <v>93</v>
      </c>
      <c r="G12960" s="61" t="s">
        <v>11430</v>
      </c>
      <c r="H12960" s="61" t="s">
        <v>7409</v>
      </c>
      <c r="I12960" s="61">
        <v>44.32</v>
      </c>
      <c r="J12960" s="61">
        <v>-93.83</v>
      </c>
      <c r="K12960">
        <v>1712</v>
      </c>
      <c r="L12960"/>
      <c r="M12960"/>
    </row>
    <row r="12961" spans="1:13">
      <c r="A12961" s="61" t="s">
        <v>40</v>
      </c>
      <c r="B12961" s="61">
        <v>56523</v>
      </c>
      <c r="C12961" s="63" t="s">
        <v>968</v>
      </c>
      <c r="D12961" s="61">
        <v>0</v>
      </c>
      <c r="E12961" s="61" t="s">
        <v>932</v>
      </c>
      <c r="F12961" s="61" t="s">
        <v>93</v>
      </c>
      <c r="G12961" s="61" t="s">
        <v>228</v>
      </c>
      <c r="H12961" s="61" t="s">
        <v>7409</v>
      </c>
      <c r="I12961" s="61">
        <v>47.6</v>
      </c>
      <c r="J12961" s="61">
        <v>-96.81</v>
      </c>
      <c r="K12961">
        <v>475</v>
      </c>
      <c r="L12961"/>
      <c r="M12961"/>
    </row>
    <row r="12962" spans="1:13">
      <c r="A12962" s="61" t="s">
        <v>40</v>
      </c>
      <c r="B12962" s="61">
        <v>56225</v>
      </c>
      <c r="C12962" s="63" t="s">
        <v>968</v>
      </c>
      <c r="D12962" s="61">
        <v>0</v>
      </c>
      <c r="E12962" s="61" t="s">
        <v>1118</v>
      </c>
      <c r="F12962" s="61" t="s">
        <v>93</v>
      </c>
      <c r="G12962" s="61" t="s">
        <v>11498</v>
      </c>
      <c r="H12962" s="61" t="s">
        <v>7409</v>
      </c>
      <c r="I12962" s="61">
        <v>45.46</v>
      </c>
      <c r="J12962" s="61">
        <v>-96.44</v>
      </c>
      <c r="K12962">
        <v>805</v>
      </c>
      <c r="L12962"/>
      <c r="M12962"/>
    </row>
    <row r="12963" spans="1:13">
      <c r="A12963" s="61" t="s">
        <v>40</v>
      </c>
      <c r="B12963" s="61">
        <v>56524</v>
      </c>
      <c r="C12963" s="63" t="s">
        <v>968</v>
      </c>
      <c r="D12963" s="61">
        <v>0</v>
      </c>
      <c r="E12963" s="61" t="s">
        <v>11599</v>
      </c>
      <c r="F12963" s="61" t="s">
        <v>93</v>
      </c>
      <c r="G12963" s="61" t="s">
        <v>11541</v>
      </c>
      <c r="H12963" s="61" t="s">
        <v>7409</v>
      </c>
      <c r="I12963" s="61">
        <v>46.27</v>
      </c>
      <c r="J12963" s="61">
        <v>-95.62</v>
      </c>
      <c r="K12963">
        <v>681</v>
      </c>
      <c r="L12963"/>
      <c r="M12963"/>
    </row>
    <row r="12964" spans="1:13">
      <c r="A12964" s="61" t="s">
        <v>40</v>
      </c>
      <c r="B12964" s="61">
        <v>56226</v>
      </c>
      <c r="C12964" s="63" t="s">
        <v>968</v>
      </c>
      <c r="D12964" s="61">
        <v>0</v>
      </c>
      <c r="E12964" s="61" t="s">
        <v>11508</v>
      </c>
      <c r="F12964" s="61" t="s">
        <v>93</v>
      </c>
      <c r="G12964" s="61" t="s">
        <v>11496</v>
      </c>
      <c r="H12964" s="61" t="s">
        <v>7409</v>
      </c>
      <c r="I12964" s="61">
        <v>45.37</v>
      </c>
      <c r="J12964" s="61">
        <v>-95.67</v>
      </c>
      <c r="K12964">
        <v>222</v>
      </c>
      <c r="L12964"/>
      <c r="M12964"/>
    </row>
    <row r="12965" spans="1:13">
      <c r="A12965" s="61" t="s">
        <v>40</v>
      </c>
      <c r="B12965" s="61">
        <v>55720</v>
      </c>
      <c r="C12965" s="63" t="s">
        <v>968</v>
      </c>
      <c r="D12965" s="61">
        <v>0</v>
      </c>
      <c r="E12965" s="61" t="s">
        <v>11352</v>
      </c>
      <c r="F12965" s="61" t="s">
        <v>93</v>
      </c>
      <c r="G12965" s="61" t="s">
        <v>11346</v>
      </c>
      <c r="H12965" s="61" t="s">
        <v>7409</v>
      </c>
      <c r="I12965" s="61">
        <v>46.72</v>
      </c>
      <c r="J12965" s="61">
        <v>-92.49</v>
      </c>
      <c r="K12965">
        <v>17236</v>
      </c>
      <c r="L12965"/>
      <c r="M12965"/>
    </row>
    <row r="12966" spans="1:13">
      <c r="A12966" s="61" t="s">
        <v>40</v>
      </c>
      <c r="B12966" s="61">
        <v>55721</v>
      </c>
      <c r="C12966" s="63" t="s">
        <v>968</v>
      </c>
      <c r="D12966" s="61">
        <v>0</v>
      </c>
      <c r="E12966" s="61" t="s">
        <v>1243</v>
      </c>
      <c r="F12966" s="61" t="s">
        <v>93</v>
      </c>
      <c r="G12966" s="61" t="s">
        <v>11348</v>
      </c>
      <c r="H12966" s="61" t="s">
        <v>7409</v>
      </c>
      <c r="I12966" s="61">
        <v>47.26</v>
      </c>
      <c r="J12966" s="61">
        <v>-93.62</v>
      </c>
      <c r="K12966">
        <v>3667</v>
      </c>
      <c r="L12966"/>
      <c r="M12966"/>
    </row>
    <row r="12967" spans="1:13">
      <c r="A12967" s="61" t="s">
        <v>40</v>
      </c>
      <c r="B12967" s="61">
        <v>55321</v>
      </c>
      <c r="C12967" s="63" t="s">
        <v>968</v>
      </c>
      <c r="D12967" s="61">
        <v>0</v>
      </c>
      <c r="E12967" s="61" t="s">
        <v>11304</v>
      </c>
      <c r="F12967" s="61" t="s">
        <v>93</v>
      </c>
      <c r="G12967" s="61" t="s">
        <v>10419</v>
      </c>
      <c r="H12967" s="61" t="s">
        <v>7409</v>
      </c>
      <c r="I12967" s="61">
        <v>45.07</v>
      </c>
      <c r="J12967" s="61">
        <v>-94.18</v>
      </c>
      <c r="K12967">
        <v>5597</v>
      </c>
      <c r="L12967"/>
      <c r="M12967"/>
    </row>
    <row r="12968" spans="1:13">
      <c r="A12968" s="61" t="s">
        <v>40</v>
      </c>
      <c r="B12968" s="61">
        <v>56320</v>
      </c>
      <c r="C12968" s="63" t="s">
        <v>968</v>
      </c>
      <c r="D12968" s="61">
        <v>0</v>
      </c>
      <c r="E12968" s="61" t="s">
        <v>2767</v>
      </c>
      <c r="F12968" s="61" t="s">
        <v>93</v>
      </c>
      <c r="G12968" s="61" t="s">
        <v>11303</v>
      </c>
      <c r="H12968" s="61" t="s">
        <v>7409</v>
      </c>
      <c r="I12968" s="61">
        <v>45.45</v>
      </c>
      <c r="J12968" s="61">
        <v>-94.43</v>
      </c>
      <c r="K12968">
        <v>7985</v>
      </c>
      <c r="L12968"/>
      <c r="M12968"/>
    </row>
    <row r="12969" spans="1:13">
      <c r="A12969" s="61" t="s">
        <v>40</v>
      </c>
      <c r="B12969" s="61">
        <v>55322</v>
      </c>
      <c r="C12969" s="63" t="s">
        <v>968</v>
      </c>
      <c r="D12969" s="61">
        <v>0</v>
      </c>
      <c r="E12969" s="61" t="s">
        <v>2613</v>
      </c>
      <c r="F12969" s="61" t="s">
        <v>93</v>
      </c>
      <c r="G12969" s="61" t="s">
        <v>11299</v>
      </c>
      <c r="H12969" s="61" t="s">
        <v>7409</v>
      </c>
      <c r="I12969" s="61">
        <v>44.77</v>
      </c>
      <c r="J12969" s="61">
        <v>-93.78</v>
      </c>
      <c r="K12969">
        <v>3637</v>
      </c>
      <c r="L12969"/>
      <c r="M12969"/>
    </row>
    <row r="12970" spans="1:13">
      <c r="A12970" s="61" t="s">
        <v>40</v>
      </c>
      <c r="B12970" s="61">
        <v>56019</v>
      </c>
      <c r="C12970" s="63" t="s">
        <v>968</v>
      </c>
      <c r="D12970" s="61">
        <v>0</v>
      </c>
      <c r="E12970" s="61" t="s">
        <v>11431</v>
      </c>
      <c r="F12970" s="61" t="s">
        <v>93</v>
      </c>
      <c r="G12970" s="61" t="s">
        <v>9447</v>
      </c>
      <c r="H12970" s="61" t="s">
        <v>7409</v>
      </c>
      <c r="I12970" s="61">
        <v>44.11</v>
      </c>
      <c r="J12970" s="61">
        <v>-94.9</v>
      </c>
      <c r="K12970">
        <v>867</v>
      </c>
      <c r="L12970"/>
      <c r="M12970"/>
    </row>
    <row r="12971" spans="1:13">
      <c r="A12971" s="61" t="s">
        <v>40</v>
      </c>
      <c r="B12971" s="61">
        <v>55723</v>
      </c>
      <c r="C12971" s="63" t="s">
        <v>968</v>
      </c>
      <c r="D12971" s="61">
        <v>0</v>
      </c>
      <c r="E12971" s="61" t="s">
        <v>11353</v>
      </c>
      <c r="F12971" s="61" t="s">
        <v>93</v>
      </c>
      <c r="G12971" s="61" t="s">
        <v>11361</v>
      </c>
      <c r="H12971" s="61" t="s">
        <v>7409</v>
      </c>
      <c r="I12971" s="61">
        <v>47.85</v>
      </c>
      <c r="J12971" s="61">
        <v>-92.68</v>
      </c>
      <c r="K12971">
        <v>2222</v>
      </c>
      <c r="L12971"/>
      <c r="M12971"/>
    </row>
    <row r="12972" spans="1:13">
      <c r="A12972" s="61" t="s">
        <v>40</v>
      </c>
      <c r="B12972" s="61">
        <v>56227</v>
      </c>
      <c r="C12972" s="63" t="s">
        <v>968</v>
      </c>
      <c r="D12972" s="61">
        <v>0</v>
      </c>
      <c r="E12972" s="61" t="s">
        <v>11509</v>
      </c>
      <c r="F12972" s="61" t="s">
        <v>93</v>
      </c>
      <c r="G12972" s="61" t="s">
        <v>11498</v>
      </c>
      <c r="H12972" s="61" t="s">
        <v>7409</v>
      </c>
      <c r="I12972" s="61">
        <v>45.23</v>
      </c>
      <c r="J12972" s="61">
        <v>-96.16</v>
      </c>
      <c r="K12972">
        <v>178</v>
      </c>
      <c r="L12972"/>
      <c r="M12972"/>
    </row>
    <row r="12973" spans="1:13">
      <c r="A12973" s="61" t="s">
        <v>40</v>
      </c>
      <c r="B12973" s="61">
        <v>56228</v>
      </c>
      <c r="C12973" s="63" t="s">
        <v>968</v>
      </c>
      <c r="D12973" s="61">
        <v>0</v>
      </c>
      <c r="E12973" s="61" t="s">
        <v>11510</v>
      </c>
      <c r="F12973" s="61" t="s">
        <v>93</v>
      </c>
      <c r="G12973" s="61" t="s">
        <v>11306</v>
      </c>
      <c r="H12973" s="61" t="s">
        <v>7409</v>
      </c>
      <c r="I12973" s="61">
        <v>44.93</v>
      </c>
      <c r="J12973" s="61">
        <v>-94.69</v>
      </c>
      <c r="K12973">
        <v>847</v>
      </c>
      <c r="L12973"/>
      <c r="M12973"/>
    </row>
    <row r="12974" spans="1:13">
      <c r="A12974" s="61" t="s">
        <v>40</v>
      </c>
      <c r="B12974" s="61">
        <v>55016</v>
      </c>
      <c r="C12974" s="63" t="s">
        <v>968</v>
      </c>
      <c r="D12974" s="61">
        <v>0</v>
      </c>
      <c r="E12974" s="61" t="s">
        <v>8266</v>
      </c>
      <c r="F12974" s="61" t="s">
        <v>93</v>
      </c>
      <c r="G12974" s="61" t="s">
        <v>625</v>
      </c>
      <c r="H12974" s="61" t="s">
        <v>7409</v>
      </c>
      <c r="I12974" s="61">
        <v>44.81</v>
      </c>
      <c r="J12974" s="61">
        <v>-92.92</v>
      </c>
      <c r="K12974">
        <v>38427</v>
      </c>
      <c r="L12974"/>
      <c r="M12974"/>
    </row>
    <row r="12975" spans="1:13">
      <c r="A12975" s="61" t="s">
        <v>40</v>
      </c>
      <c r="B12975" s="61">
        <v>55724</v>
      </c>
      <c r="C12975" s="63" t="s">
        <v>968</v>
      </c>
      <c r="D12975" s="61">
        <v>0</v>
      </c>
      <c r="E12975" s="61" t="s">
        <v>842</v>
      </c>
      <c r="F12975" s="61" t="s">
        <v>93</v>
      </c>
      <c r="G12975" s="61" t="s">
        <v>11361</v>
      </c>
      <c r="H12975" s="61" t="s">
        <v>7409</v>
      </c>
      <c r="I12975" s="61">
        <v>47.16</v>
      </c>
      <c r="J12975" s="61">
        <v>-92.47</v>
      </c>
      <c r="K12975">
        <v>824</v>
      </c>
      <c r="L12975"/>
      <c r="M12975"/>
    </row>
    <row r="12976" spans="1:13">
      <c r="A12976" s="61" t="s">
        <v>40</v>
      </c>
      <c r="B12976" s="61">
        <v>56229</v>
      </c>
      <c r="C12976" s="63" t="s">
        <v>968</v>
      </c>
      <c r="D12976" s="61">
        <v>0</v>
      </c>
      <c r="E12976" s="61" t="s">
        <v>7923</v>
      </c>
      <c r="F12976" s="61" t="s">
        <v>93</v>
      </c>
      <c r="G12976" s="61" t="s">
        <v>8981</v>
      </c>
      <c r="H12976" s="61" t="s">
        <v>7409</v>
      </c>
      <c r="I12976" s="61">
        <v>44.6</v>
      </c>
      <c r="J12976" s="61">
        <v>-95.67</v>
      </c>
      <c r="K12976">
        <v>1754</v>
      </c>
      <c r="L12976"/>
      <c r="M12976"/>
    </row>
    <row r="12977" spans="1:13">
      <c r="A12977" s="61" t="s">
        <v>40</v>
      </c>
      <c r="B12977" s="61">
        <v>56021</v>
      </c>
      <c r="C12977" s="63" t="s">
        <v>968</v>
      </c>
      <c r="D12977" s="61">
        <v>0</v>
      </c>
      <c r="E12977" s="61" t="s">
        <v>5776</v>
      </c>
      <c r="F12977" s="61" t="s">
        <v>93</v>
      </c>
      <c r="G12977" s="61" t="s">
        <v>11423</v>
      </c>
      <c r="H12977" s="61" t="s">
        <v>7409</v>
      </c>
      <c r="I12977" s="61">
        <v>44.26</v>
      </c>
      <c r="J12977" s="61">
        <v>-94.34</v>
      </c>
      <c r="K12977">
        <v>1115</v>
      </c>
      <c r="L12977"/>
      <c r="M12977"/>
    </row>
    <row r="12978" spans="1:13">
      <c r="A12978" s="61" t="s">
        <v>40</v>
      </c>
      <c r="B12978" s="61">
        <v>55725</v>
      </c>
      <c r="C12978" s="63" t="s">
        <v>968</v>
      </c>
      <c r="D12978" s="61">
        <v>0</v>
      </c>
      <c r="E12978" s="61" t="s">
        <v>11354</v>
      </c>
      <c r="F12978" s="61" t="s">
        <v>93</v>
      </c>
      <c r="G12978" s="61" t="s">
        <v>11361</v>
      </c>
      <c r="H12978" s="61" t="s">
        <v>7409</v>
      </c>
      <c r="I12978" s="61">
        <v>48.26</v>
      </c>
      <c r="J12978" s="61">
        <v>-92.48</v>
      </c>
      <c r="K12978">
        <v>108</v>
      </c>
      <c r="L12978"/>
      <c r="M12978"/>
    </row>
    <row r="12979" spans="1:13">
      <c r="A12979" s="61" t="s">
        <v>40</v>
      </c>
      <c r="B12979" s="61">
        <v>55726</v>
      </c>
      <c r="C12979" s="63" t="s">
        <v>968</v>
      </c>
      <c r="D12979" s="61">
        <v>0</v>
      </c>
      <c r="E12979" s="61" t="s">
        <v>2242</v>
      </c>
      <c r="F12979" s="61" t="s">
        <v>93</v>
      </c>
      <c r="G12979" s="61" t="s">
        <v>11346</v>
      </c>
      <c r="H12979" s="61" t="s">
        <v>7409</v>
      </c>
      <c r="I12979" s="61">
        <v>46.67</v>
      </c>
      <c r="J12979" s="61">
        <v>-92.87</v>
      </c>
      <c r="K12979">
        <v>999</v>
      </c>
      <c r="L12979"/>
      <c r="M12979"/>
    </row>
    <row r="12980" spans="1:13">
      <c r="A12980" s="61" t="s">
        <v>40</v>
      </c>
      <c r="B12980" s="61">
        <v>56716</v>
      </c>
      <c r="C12980" s="63" t="s">
        <v>968</v>
      </c>
      <c r="D12980" s="61">
        <v>0</v>
      </c>
      <c r="E12980" s="61" t="s">
        <v>11671</v>
      </c>
      <c r="F12980" s="61" t="s">
        <v>93</v>
      </c>
      <c r="G12980" s="61" t="s">
        <v>228</v>
      </c>
      <c r="H12980" s="61" t="s">
        <v>7409</v>
      </c>
      <c r="I12980" s="61">
        <v>47.77</v>
      </c>
      <c r="J12980" s="61">
        <v>-96.6</v>
      </c>
      <c r="K12980">
        <v>8965</v>
      </c>
      <c r="L12980"/>
      <c r="M12980"/>
    </row>
    <row r="12981" spans="1:13">
      <c r="A12981" s="61" t="s">
        <v>40</v>
      </c>
      <c r="B12981" s="61">
        <v>56441</v>
      </c>
      <c r="C12981" s="63" t="s">
        <v>968</v>
      </c>
      <c r="D12981" s="61">
        <v>0</v>
      </c>
      <c r="E12981" s="61" t="s">
        <v>4453</v>
      </c>
      <c r="F12981" s="61" t="s">
        <v>93</v>
      </c>
      <c r="G12981" s="61" t="s">
        <v>11564</v>
      </c>
      <c r="H12981" s="61" t="s">
        <v>7409</v>
      </c>
      <c r="I12981" s="61">
        <v>46.49</v>
      </c>
      <c r="J12981" s="61">
        <v>-93.95</v>
      </c>
      <c r="K12981">
        <v>3439</v>
      </c>
      <c r="L12981"/>
      <c r="M12981"/>
    </row>
    <row r="12982" spans="1:13">
      <c r="A12982" s="61" t="s">
        <v>40</v>
      </c>
      <c r="B12982" s="61">
        <v>56442</v>
      </c>
      <c r="C12982" s="63" t="s">
        <v>968</v>
      </c>
      <c r="D12982" s="61">
        <v>0</v>
      </c>
      <c r="E12982" s="61" t="s">
        <v>11572</v>
      </c>
      <c r="F12982" s="61" t="s">
        <v>93</v>
      </c>
      <c r="G12982" s="61" t="s">
        <v>11564</v>
      </c>
      <c r="H12982" s="61" t="s">
        <v>7409</v>
      </c>
      <c r="I12982" s="61">
        <v>46.68</v>
      </c>
      <c r="J12982" s="61">
        <v>-94.09</v>
      </c>
      <c r="K12982">
        <v>2720</v>
      </c>
      <c r="L12982"/>
      <c r="M12982"/>
    </row>
    <row r="12983" spans="1:13">
      <c r="A12983" s="61" t="s">
        <v>40</v>
      </c>
      <c r="B12983" s="61">
        <v>56123</v>
      </c>
      <c r="C12983" s="63" t="s">
        <v>968</v>
      </c>
      <c r="D12983" s="61">
        <v>0</v>
      </c>
      <c r="E12983" s="61" t="s">
        <v>6896</v>
      </c>
      <c r="F12983" s="61" t="s">
        <v>93</v>
      </c>
      <c r="G12983" s="61" t="s">
        <v>531</v>
      </c>
      <c r="H12983" s="61" t="s">
        <v>7409</v>
      </c>
      <c r="I12983" s="61">
        <v>44.07</v>
      </c>
      <c r="J12983" s="61">
        <v>-95.66</v>
      </c>
      <c r="K12983">
        <v>504</v>
      </c>
      <c r="L12983"/>
      <c r="M12983"/>
    </row>
    <row r="12984" spans="1:13">
      <c r="A12984" s="61" t="s">
        <v>40</v>
      </c>
      <c r="B12984" s="61">
        <v>56443</v>
      </c>
      <c r="C12984" s="63" t="s">
        <v>968</v>
      </c>
      <c r="D12984" s="61">
        <v>0</v>
      </c>
      <c r="E12984" s="61" t="s">
        <v>1820</v>
      </c>
      <c r="F12984" s="61" t="s">
        <v>93</v>
      </c>
      <c r="G12984" s="61" t="s">
        <v>11535</v>
      </c>
      <c r="H12984" s="61" t="s">
        <v>7409</v>
      </c>
      <c r="I12984" s="61">
        <v>46.19</v>
      </c>
      <c r="J12984" s="61">
        <v>-94.57</v>
      </c>
      <c r="K12984">
        <v>1395</v>
      </c>
      <c r="L12984"/>
      <c r="M12984"/>
    </row>
    <row r="12985" spans="1:13">
      <c r="A12985" s="61" t="s">
        <v>40</v>
      </c>
      <c r="B12985" s="61">
        <v>56323</v>
      </c>
      <c r="C12985" s="63" t="s">
        <v>968</v>
      </c>
      <c r="D12985" s="61">
        <v>0</v>
      </c>
      <c r="E12985" s="61" t="s">
        <v>11539</v>
      </c>
      <c r="F12985" s="61" t="s">
        <v>93</v>
      </c>
      <c r="G12985" s="61" t="s">
        <v>11540</v>
      </c>
      <c r="H12985" s="61" t="s">
        <v>7409</v>
      </c>
      <c r="I12985" s="61">
        <v>45.61</v>
      </c>
      <c r="J12985" s="61">
        <v>-95.73</v>
      </c>
      <c r="K12985">
        <v>543</v>
      </c>
      <c r="L12985"/>
      <c r="M12985"/>
    </row>
    <row r="12986" spans="1:13">
      <c r="A12986" s="61" t="s">
        <v>40</v>
      </c>
      <c r="B12986" s="61">
        <v>55925</v>
      </c>
      <c r="C12986" s="63" t="s">
        <v>968</v>
      </c>
      <c r="D12986" s="61">
        <v>0</v>
      </c>
      <c r="E12986" s="61" t="s">
        <v>11396</v>
      </c>
      <c r="F12986" s="61" t="s">
        <v>93</v>
      </c>
      <c r="G12986" s="61" t="s">
        <v>11392</v>
      </c>
      <c r="H12986" s="61" t="s">
        <v>7409</v>
      </c>
      <c r="I12986" s="61">
        <v>43.91</v>
      </c>
      <c r="J12986" s="61">
        <v>-91.35</v>
      </c>
      <c r="K12986">
        <v>1040</v>
      </c>
      <c r="L12986"/>
      <c r="M12986"/>
    </row>
    <row r="12987" spans="1:13">
      <c r="A12987" s="61" t="s">
        <v>40</v>
      </c>
      <c r="B12987" s="61">
        <v>55017</v>
      </c>
      <c r="C12987" s="63" t="s">
        <v>968</v>
      </c>
      <c r="D12987" s="61">
        <v>0</v>
      </c>
      <c r="E12987" s="61" t="s">
        <v>11255</v>
      </c>
      <c r="F12987" s="61" t="s">
        <v>93</v>
      </c>
      <c r="G12987" s="61" t="s">
        <v>11246</v>
      </c>
      <c r="H12987" s="61" t="s">
        <v>7409</v>
      </c>
      <c r="I12987" s="61">
        <v>45.68</v>
      </c>
      <c r="J12987" s="61">
        <v>-93.45</v>
      </c>
      <c r="K12987">
        <v>752</v>
      </c>
      <c r="L12987"/>
      <c r="M12987"/>
    </row>
    <row r="12988" spans="1:13">
      <c r="A12988" s="61" t="s">
        <v>40</v>
      </c>
      <c r="B12988" s="61">
        <v>56324</v>
      </c>
      <c r="C12988" s="63" t="s">
        <v>968</v>
      </c>
      <c r="D12988" s="61">
        <v>0</v>
      </c>
      <c r="E12988" s="61" t="s">
        <v>539</v>
      </c>
      <c r="F12988" s="61" t="s">
        <v>93</v>
      </c>
      <c r="G12988" s="61" t="s">
        <v>11541</v>
      </c>
      <c r="H12988" s="61" t="s">
        <v>7409</v>
      </c>
      <c r="I12988" s="61">
        <v>46.17</v>
      </c>
      <c r="J12988" s="61">
        <v>-95.91</v>
      </c>
      <c r="K12988">
        <v>1000</v>
      </c>
      <c r="L12988"/>
      <c r="M12988"/>
    </row>
    <row r="12989" spans="1:13">
      <c r="A12989" s="61" t="s">
        <v>40</v>
      </c>
      <c r="B12989" s="61">
        <v>56230</v>
      </c>
      <c r="C12989" s="63" t="s">
        <v>968</v>
      </c>
      <c r="D12989" s="61">
        <v>0</v>
      </c>
      <c r="E12989" s="61" t="s">
        <v>11511</v>
      </c>
      <c r="F12989" s="61" t="s">
        <v>93</v>
      </c>
      <c r="G12989" s="61" t="s">
        <v>11294</v>
      </c>
      <c r="H12989" s="61" t="s">
        <v>7409</v>
      </c>
      <c r="I12989" s="61">
        <v>44.79</v>
      </c>
      <c r="J12989" s="61">
        <v>-95.1</v>
      </c>
      <c r="K12989">
        <v>794</v>
      </c>
      <c r="L12989"/>
      <c r="M12989"/>
    </row>
    <row r="12990" spans="1:13">
      <c r="A12990" s="61" t="s">
        <v>40</v>
      </c>
      <c r="B12990" s="61">
        <v>56231</v>
      </c>
      <c r="C12990" s="63" t="s">
        <v>968</v>
      </c>
      <c r="D12990" s="61">
        <v>0</v>
      </c>
      <c r="E12990" s="61" t="s">
        <v>1218</v>
      </c>
      <c r="F12990" s="61" t="s">
        <v>93</v>
      </c>
      <c r="G12990" s="61" t="s">
        <v>11496</v>
      </c>
      <c r="H12990" s="61" t="s">
        <v>7409</v>
      </c>
      <c r="I12990" s="61">
        <v>45.28</v>
      </c>
      <c r="J12990" s="61">
        <v>-95.75</v>
      </c>
      <c r="K12990">
        <v>361</v>
      </c>
      <c r="L12990"/>
      <c r="M12990"/>
    </row>
    <row r="12991" spans="1:13">
      <c r="A12991" s="61" t="s">
        <v>40</v>
      </c>
      <c r="B12991" s="61">
        <v>55324</v>
      </c>
      <c r="C12991" s="63" t="s">
        <v>968</v>
      </c>
      <c r="D12991" s="61">
        <v>0</v>
      </c>
      <c r="E12991" s="61" t="s">
        <v>11305</v>
      </c>
      <c r="F12991" s="61" t="s">
        <v>93</v>
      </c>
      <c r="G12991" s="61" t="s">
        <v>11306</v>
      </c>
      <c r="H12991" s="61" t="s">
        <v>7409</v>
      </c>
      <c r="I12991" s="61">
        <v>45.09</v>
      </c>
      <c r="J12991" s="61">
        <v>-94.4</v>
      </c>
      <c r="K12991">
        <v>1228</v>
      </c>
      <c r="L12991"/>
      <c r="M12991"/>
    </row>
    <row r="12992" spans="1:13">
      <c r="A12992" s="61" t="s">
        <v>40</v>
      </c>
      <c r="B12992" s="61">
        <v>55325</v>
      </c>
      <c r="C12992" s="63" t="s">
        <v>968</v>
      </c>
      <c r="D12992" s="61">
        <v>0</v>
      </c>
      <c r="E12992" s="61" t="s">
        <v>11307</v>
      </c>
      <c r="F12992" s="61" t="s">
        <v>93</v>
      </c>
      <c r="G12992" s="61" t="s">
        <v>11306</v>
      </c>
      <c r="H12992" s="61" t="s">
        <v>7409</v>
      </c>
      <c r="I12992" s="61">
        <v>45.08</v>
      </c>
      <c r="J12992" s="61">
        <v>-94.3</v>
      </c>
      <c r="K12992">
        <v>4792</v>
      </c>
      <c r="L12992"/>
      <c r="M12992"/>
    </row>
    <row r="12993" spans="1:13">
      <c r="A12993" s="61" t="s">
        <v>40</v>
      </c>
      <c r="B12993" s="61">
        <v>56232</v>
      </c>
      <c r="C12993" s="63" t="s">
        <v>968</v>
      </c>
      <c r="D12993" s="61">
        <v>0</v>
      </c>
      <c r="E12993" s="61" t="s">
        <v>939</v>
      </c>
      <c r="F12993" s="61" t="s">
        <v>93</v>
      </c>
      <c r="G12993" s="61" t="s">
        <v>17458</v>
      </c>
      <c r="H12993" s="61" t="s">
        <v>7409</v>
      </c>
      <c r="I12993" s="61">
        <v>44.92</v>
      </c>
      <c r="J12993" s="61">
        <v>-96.04</v>
      </c>
      <c r="K12993">
        <v>2328</v>
      </c>
      <c r="L12993"/>
      <c r="M12993"/>
    </row>
    <row r="12994" spans="1:13">
      <c r="A12994" s="61" t="s">
        <v>40</v>
      </c>
      <c r="B12994" s="61">
        <v>55327</v>
      </c>
      <c r="C12994" s="63" t="s">
        <v>968</v>
      </c>
      <c r="D12994" s="61">
        <v>0</v>
      </c>
      <c r="E12994" s="61" t="s">
        <v>1656</v>
      </c>
      <c r="F12994" s="61" t="s">
        <v>93</v>
      </c>
      <c r="G12994" s="61" t="s">
        <v>11286</v>
      </c>
      <c r="H12994" s="61" t="s">
        <v>7409</v>
      </c>
      <c r="I12994" s="61">
        <v>45.18</v>
      </c>
      <c r="J12994" s="61">
        <v>-93.47</v>
      </c>
      <c r="K12994">
        <v>4935</v>
      </c>
      <c r="L12994"/>
      <c r="M12994"/>
    </row>
    <row r="12995" spans="1:13">
      <c r="A12995" s="61" t="s">
        <v>40</v>
      </c>
      <c r="B12995" s="61">
        <v>56527</v>
      </c>
      <c r="C12995" s="63" t="s">
        <v>968</v>
      </c>
      <c r="D12995" s="61">
        <v>0</v>
      </c>
      <c r="E12995" s="61" t="s">
        <v>9710</v>
      </c>
      <c r="F12995" s="61" t="s">
        <v>93</v>
      </c>
      <c r="G12995" s="61" t="s">
        <v>11541</v>
      </c>
      <c r="H12995" s="61" t="s">
        <v>7409</v>
      </c>
      <c r="I12995" s="61">
        <v>46.39</v>
      </c>
      <c r="J12995" s="61">
        <v>-95.32</v>
      </c>
      <c r="K12995">
        <v>916</v>
      </c>
      <c r="L12995"/>
      <c r="M12995"/>
    </row>
    <row r="12996" spans="1:13">
      <c r="A12996" s="61" t="s">
        <v>40</v>
      </c>
      <c r="B12996" s="61">
        <v>56636</v>
      </c>
      <c r="C12996" s="63" t="s">
        <v>968</v>
      </c>
      <c r="D12996" s="61">
        <v>0</v>
      </c>
      <c r="E12996" s="61" t="s">
        <v>3587</v>
      </c>
      <c r="F12996" s="61" t="s">
        <v>93</v>
      </c>
      <c r="G12996" s="61" t="s">
        <v>11348</v>
      </c>
      <c r="H12996" s="61" t="s">
        <v>7409</v>
      </c>
      <c r="I12996" s="61">
        <v>47.33</v>
      </c>
      <c r="J12996" s="61">
        <v>-93.79</v>
      </c>
      <c r="K12996">
        <v>5055</v>
      </c>
      <c r="L12996"/>
      <c r="M12996"/>
    </row>
    <row r="12997" spans="1:13">
      <c r="A12997" s="61" t="s">
        <v>40</v>
      </c>
      <c r="B12997" s="61">
        <v>56444</v>
      </c>
      <c r="C12997" s="63" t="s">
        <v>968</v>
      </c>
      <c r="D12997" s="61">
        <v>0</v>
      </c>
      <c r="E12997" s="61" t="s">
        <v>11573</v>
      </c>
      <c r="F12997" s="61" t="s">
        <v>93</v>
      </c>
      <c r="G12997" s="61" t="s">
        <v>11564</v>
      </c>
      <c r="H12997" s="61" t="s">
        <v>7409</v>
      </c>
      <c r="I12997" s="61">
        <v>46.47</v>
      </c>
      <c r="J12997" s="61">
        <v>-93.89</v>
      </c>
      <c r="K12997">
        <v>3044</v>
      </c>
      <c r="L12997"/>
      <c r="M12997"/>
    </row>
    <row r="12998" spans="1:13">
      <c r="A12998" s="61" t="s">
        <v>40</v>
      </c>
      <c r="B12998" s="61">
        <v>55328</v>
      </c>
      <c r="C12998" s="63" t="s">
        <v>968</v>
      </c>
      <c r="D12998" s="61">
        <v>0</v>
      </c>
      <c r="E12998" s="61" t="s">
        <v>4839</v>
      </c>
      <c r="F12998" s="61" t="s">
        <v>93</v>
      </c>
      <c r="G12998" s="61" t="s">
        <v>10419</v>
      </c>
      <c r="H12998" s="61" t="s">
        <v>7409</v>
      </c>
      <c r="I12998" s="61">
        <v>45.04</v>
      </c>
      <c r="J12998" s="61">
        <v>-93.78</v>
      </c>
      <c r="K12998">
        <v>9729</v>
      </c>
      <c r="L12998"/>
      <c r="M12998"/>
    </row>
    <row r="12999" spans="1:13">
      <c r="A12999" s="61" t="s">
        <v>40</v>
      </c>
      <c r="B12999" s="61">
        <v>56023</v>
      </c>
      <c r="C12999" s="63" t="s">
        <v>968</v>
      </c>
      <c r="D12999" s="61">
        <v>0</v>
      </c>
      <c r="E12999" s="61" t="s">
        <v>10880</v>
      </c>
      <c r="F12999" s="61" t="s">
        <v>93</v>
      </c>
      <c r="G12999" s="61" t="s">
        <v>11427</v>
      </c>
      <c r="H12999" s="61" t="s">
        <v>7409</v>
      </c>
      <c r="I12999" s="61">
        <v>43.76</v>
      </c>
      <c r="J12999" s="61">
        <v>-94.01</v>
      </c>
      <c r="K12999">
        <v>461</v>
      </c>
      <c r="L12999"/>
      <c r="M12999"/>
    </row>
    <row r="13000" spans="1:13">
      <c r="A13000" s="61" t="s">
        <v>40</v>
      </c>
      <c r="B13000" s="61">
        <v>55018</v>
      </c>
      <c r="C13000" s="63" t="s">
        <v>968</v>
      </c>
      <c r="D13000" s="61">
        <v>0</v>
      </c>
      <c r="E13000" s="61" t="s">
        <v>9392</v>
      </c>
      <c r="F13000" s="61" t="s">
        <v>93</v>
      </c>
      <c r="G13000" s="61" t="s">
        <v>11250</v>
      </c>
      <c r="H13000" s="61" t="s">
        <v>7409</v>
      </c>
      <c r="I13000" s="61">
        <v>44.4</v>
      </c>
      <c r="J13000" s="61">
        <v>-93.02</v>
      </c>
      <c r="K13000">
        <v>968</v>
      </c>
      <c r="L13000"/>
      <c r="M13000"/>
    </row>
    <row r="13001" spans="1:13">
      <c r="A13001" s="61" t="s">
        <v>40</v>
      </c>
      <c r="B13001" s="61">
        <v>56528</v>
      </c>
      <c r="C13001" s="63" t="s">
        <v>968</v>
      </c>
      <c r="D13001" s="61">
        <v>0</v>
      </c>
      <c r="E13001" s="61" t="s">
        <v>11600</v>
      </c>
      <c r="F13001" s="61" t="s">
        <v>93</v>
      </c>
      <c r="G13001" s="61" t="s">
        <v>11541</v>
      </c>
      <c r="H13001" s="61" t="s">
        <v>7409</v>
      </c>
      <c r="I13001" s="61">
        <v>46.55</v>
      </c>
      <c r="J13001" s="61">
        <v>-95.71</v>
      </c>
      <c r="K13001">
        <v>1669</v>
      </c>
      <c r="L13001"/>
      <c r="M13001"/>
    </row>
    <row r="13002" spans="1:13">
      <c r="A13002" s="61" t="s">
        <v>40</v>
      </c>
      <c r="B13002" s="61">
        <v>56501</v>
      </c>
      <c r="C13002" s="63" t="s">
        <v>968</v>
      </c>
      <c r="D13002" s="61">
        <v>0</v>
      </c>
      <c r="E13002" s="61" t="s">
        <v>11590</v>
      </c>
      <c r="F13002" s="61" t="s">
        <v>93</v>
      </c>
      <c r="G13002" s="61" t="s">
        <v>11591</v>
      </c>
      <c r="H13002" s="61" t="s">
        <v>7409</v>
      </c>
      <c r="I13002" s="61">
        <v>46.81</v>
      </c>
      <c r="J13002" s="61">
        <v>-95.84</v>
      </c>
      <c r="K13002">
        <v>17784</v>
      </c>
      <c r="L13002"/>
      <c r="M13002"/>
    </row>
    <row r="13003" spans="1:13">
      <c r="A13003" s="61" t="s">
        <v>40</v>
      </c>
      <c r="B13003" s="61">
        <v>55926</v>
      </c>
      <c r="C13003" s="63" t="s">
        <v>968</v>
      </c>
      <c r="D13003" s="61">
        <v>0</v>
      </c>
      <c r="E13003" s="61" t="s">
        <v>627</v>
      </c>
      <c r="F13003" s="61" t="s">
        <v>93</v>
      </c>
      <c r="G13003" s="61" t="s">
        <v>11390</v>
      </c>
      <c r="H13003" s="61" t="s">
        <v>7409</v>
      </c>
      <c r="I13003" s="61">
        <v>43.71</v>
      </c>
      <c r="J13003" s="61">
        <v>-92.7</v>
      </c>
      <c r="K13003">
        <v>739</v>
      </c>
      <c r="L13003"/>
      <c r="M13003"/>
    </row>
    <row r="13004" spans="1:13">
      <c r="A13004" s="61" t="s">
        <v>40</v>
      </c>
      <c r="B13004" s="61">
        <v>56529</v>
      </c>
      <c r="C13004" s="63" t="s">
        <v>968</v>
      </c>
      <c r="D13004" s="61">
        <v>0</v>
      </c>
      <c r="E13004" s="61" t="s">
        <v>11601</v>
      </c>
      <c r="F13004" s="61" t="s">
        <v>93</v>
      </c>
      <c r="G13004" s="61" t="s">
        <v>924</v>
      </c>
      <c r="H13004" s="61" t="s">
        <v>7409</v>
      </c>
      <c r="I13004" s="61">
        <v>46.87</v>
      </c>
      <c r="J13004" s="61">
        <v>-96.69</v>
      </c>
      <c r="K13004">
        <v>4613</v>
      </c>
      <c r="L13004"/>
      <c r="M13004"/>
    </row>
    <row r="13005" spans="1:13">
      <c r="A13005" s="61" t="s">
        <v>40</v>
      </c>
      <c r="B13005" s="61">
        <v>55927</v>
      </c>
      <c r="C13005" s="63" t="s">
        <v>968</v>
      </c>
      <c r="D13005" s="61">
        <v>0</v>
      </c>
      <c r="E13005" s="61" t="s">
        <v>11397</v>
      </c>
      <c r="F13005" s="61" t="s">
        <v>93</v>
      </c>
      <c r="G13005" s="61" t="s">
        <v>616</v>
      </c>
      <c r="H13005" s="61" t="s">
        <v>7409</v>
      </c>
      <c r="I13005" s="61">
        <v>44.02</v>
      </c>
      <c r="J13005" s="61">
        <v>-92.84</v>
      </c>
      <c r="K13005">
        <v>4154</v>
      </c>
      <c r="L13005"/>
      <c r="M13005"/>
    </row>
    <row r="13006" spans="1:13">
      <c r="A13006" s="61" t="s">
        <v>40</v>
      </c>
      <c r="B13006" s="61">
        <v>56235</v>
      </c>
      <c r="C13006" s="63" t="s">
        <v>968</v>
      </c>
      <c r="D13006" s="61">
        <v>0</v>
      </c>
      <c r="E13006" s="61" t="s">
        <v>11512</v>
      </c>
      <c r="F13006" s="61" t="s">
        <v>93</v>
      </c>
      <c r="G13006" s="61" t="s">
        <v>11495</v>
      </c>
      <c r="H13006" s="61" t="s">
        <v>7409</v>
      </c>
      <c r="I13006" s="61">
        <v>45.69</v>
      </c>
      <c r="J13006" s="61">
        <v>-96.01</v>
      </c>
      <c r="K13006">
        <v>505</v>
      </c>
      <c r="L13006"/>
      <c r="M13006"/>
    </row>
    <row r="13007" spans="1:13">
      <c r="A13007" s="61" t="s">
        <v>40</v>
      </c>
      <c r="B13007" s="61">
        <v>55929</v>
      </c>
      <c r="C13007" s="63" t="s">
        <v>968</v>
      </c>
      <c r="D13007" s="61">
        <v>0</v>
      </c>
      <c r="E13007" s="61" t="s">
        <v>375</v>
      </c>
      <c r="F13007" s="61" t="s">
        <v>93</v>
      </c>
      <c r="G13007" s="61" t="s">
        <v>11389</v>
      </c>
      <c r="H13007" s="61" t="s">
        <v>7409</v>
      </c>
      <c r="I13007" s="61">
        <v>43.96</v>
      </c>
      <c r="J13007" s="61">
        <v>-92.13</v>
      </c>
      <c r="K13007">
        <v>1247</v>
      </c>
      <c r="L13007"/>
      <c r="M13007"/>
    </row>
    <row r="13008" spans="1:13">
      <c r="A13008" s="61" t="s">
        <v>40</v>
      </c>
      <c r="B13008" s="61">
        <v>56125</v>
      </c>
      <c r="C13008" s="63" t="s">
        <v>968</v>
      </c>
      <c r="D13008" s="61">
        <v>0</v>
      </c>
      <c r="E13008" s="61" t="s">
        <v>11467</v>
      </c>
      <c r="F13008" s="61" t="s">
        <v>93</v>
      </c>
      <c r="G13008" s="61" t="s">
        <v>531</v>
      </c>
      <c r="H13008" s="61" t="s">
        <v>7409</v>
      </c>
      <c r="I13008" s="61">
        <v>44.06</v>
      </c>
      <c r="J13008" s="61">
        <v>-95.55</v>
      </c>
      <c r="K13008">
        <v>58</v>
      </c>
      <c r="L13008"/>
      <c r="M13008"/>
    </row>
    <row r="13009" spans="1:13">
      <c r="A13009" s="61" t="s">
        <v>40</v>
      </c>
      <c r="B13009" s="61">
        <v>55810</v>
      </c>
      <c r="C13009" s="63" t="s">
        <v>968</v>
      </c>
      <c r="D13009" s="61">
        <v>0</v>
      </c>
      <c r="E13009" s="61" t="s">
        <v>204</v>
      </c>
      <c r="F13009" s="61" t="s">
        <v>93</v>
      </c>
      <c r="G13009" s="61" t="s">
        <v>11361</v>
      </c>
      <c r="H13009" s="61" t="s">
        <v>7409</v>
      </c>
      <c r="I13009" s="61">
        <v>46.76</v>
      </c>
      <c r="J13009" s="61">
        <v>-92.27</v>
      </c>
      <c r="K13009">
        <v>8700</v>
      </c>
      <c r="L13009"/>
      <c r="M13009"/>
    </row>
    <row r="13010" spans="1:13">
      <c r="A13010" s="61" t="s">
        <v>40</v>
      </c>
      <c r="B13010" s="61">
        <v>55808</v>
      </c>
      <c r="C13010" s="63" t="s">
        <v>968</v>
      </c>
      <c r="D13010" s="61">
        <v>0</v>
      </c>
      <c r="E13010" s="61" t="s">
        <v>204</v>
      </c>
      <c r="F13010" s="61" t="s">
        <v>93</v>
      </c>
      <c r="G13010" s="61" t="s">
        <v>11361</v>
      </c>
      <c r="H13010" s="61" t="s">
        <v>7409</v>
      </c>
      <c r="I13010" s="61">
        <v>46.68</v>
      </c>
      <c r="J13010" s="61">
        <v>-92.24</v>
      </c>
      <c r="K13010">
        <v>5943</v>
      </c>
      <c r="L13010"/>
      <c r="M13010"/>
    </row>
    <row r="13011" spans="1:13">
      <c r="A13011" s="61" t="s">
        <v>40</v>
      </c>
      <c r="B13011" s="61">
        <v>55811</v>
      </c>
      <c r="C13011" s="63" t="s">
        <v>968</v>
      </c>
      <c r="D13011" s="61">
        <v>0</v>
      </c>
      <c r="E13011" s="61" t="s">
        <v>204</v>
      </c>
      <c r="F13011" s="61" t="s">
        <v>93</v>
      </c>
      <c r="G13011" s="61" t="s">
        <v>11361</v>
      </c>
      <c r="H13011" s="61" t="s">
        <v>7409</v>
      </c>
      <c r="I13011" s="61">
        <v>46.84</v>
      </c>
      <c r="J13011" s="61">
        <v>-92.22</v>
      </c>
      <c r="K13011">
        <v>27761</v>
      </c>
      <c r="L13011"/>
      <c r="M13011"/>
    </row>
    <row r="13012" spans="1:13">
      <c r="A13012" s="61" t="s">
        <v>40</v>
      </c>
      <c r="B13012" s="61">
        <v>55807</v>
      </c>
      <c r="C13012" s="63" t="s">
        <v>968</v>
      </c>
      <c r="D13012" s="61">
        <v>0</v>
      </c>
      <c r="E13012" s="61" t="s">
        <v>204</v>
      </c>
      <c r="F13012" s="61" t="s">
        <v>93</v>
      </c>
      <c r="G13012" s="61" t="s">
        <v>11361</v>
      </c>
      <c r="H13012" s="61" t="s">
        <v>7409</v>
      </c>
      <c r="I13012" s="61">
        <v>46.74</v>
      </c>
      <c r="J13012" s="61">
        <v>-92.17</v>
      </c>
      <c r="K13012">
        <v>9674</v>
      </c>
      <c r="L13012"/>
      <c r="M13012"/>
    </row>
    <row r="13013" spans="1:13">
      <c r="A13013" s="61" t="s">
        <v>40</v>
      </c>
      <c r="B13013" s="61">
        <v>55806</v>
      </c>
      <c r="C13013" s="63" t="s">
        <v>968</v>
      </c>
      <c r="D13013" s="61">
        <v>0</v>
      </c>
      <c r="E13013" s="61" t="s">
        <v>204</v>
      </c>
      <c r="F13013" s="61" t="s">
        <v>93</v>
      </c>
      <c r="G13013" s="61" t="s">
        <v>11361</v>
      </c>
      <c r="H13013" s="61" t="s">
        <v>7409</v>
      </c>
      <c r="I13013" s="61">
        <v>46.78</v>
      </c>
      <c r="J13013" s="61">
        <v>-92.11</v>
      </c>
      <c r="K13013">
        <v>9761</v>
      </c>
      <c r="L13013"/>
      <c r="M13013"/>
    </row>
    <row r="13014" spans="1:13">
      <c r="A13014" s="61" t="s">
        <v>40</v>
      </c>
      <c r="B13014" s="61">
        <v>55805</v>
      </c>
      <c r="C13014" s="63" t="s">
        <v>968</v>
      </c>
      <c r="D13014" s="61">
        <v>0</v>
      </c>
      <c r="E13014" s="61" t="s">
        <v>204</v>
      </c>
      <c r="F13014" s="61" t="s">
        <v>93</v>
      </c>
      <c r="G13014" s="61" t="s">
        <v>11361</v>
      </c>
      <c r="H13014" s="61" t="s">
        <v>7409</v>
      </c>
      <c r="I13014" s="61">
        <v>46.8</v>
      </c>
      <c r="J13014" s="61">
        <v>-92.1</v>
      </c>
      <c r="K13014">
        <v>9731</v>
      </c>
      <c r="L13014"/>
      <c r="M13014"/>
    </row>
    <row r="13015" spans="1:13">
      <c r="A13015" s="61" t="s">
        <v>40</v>
      </c>
      <c r="B13015" s="61">
        <v>55812</v>
      </c>
      <c r="C13015" s="63" t="s">
        <v>968</v>
      </c>
      <c r="D13015" s="61">
        <v>0</v>
      </c>
      <c r="E13015" s="61" t="s">
        <v>204</v>
      </c>
      <c r="F13015" s="61" t="s">
        <v>93</v>
      </c>
      <c r="G13015" s="61" t="s">
        <v>11361</v>
      </c>
      <c r="H13015" s="61" t="s">
        <v>7409</v>
      </c>
      <c r="I13015" s="61">
        <v>46.81</v>
      </c>
      <c r="J13015" s="61">
        <v>-92.07</v>
      </c>
      <c r="K13015">
        <v>10571</v>
      </c>
      <c r="L13015"/>
      <c r="M13015"/>
    </row>
    <row r="13016" spans="1:13">
      <c r="A13016" s="61" t="s">
        <v>40</v>
      </c>
      <c r="B13016" s="61">
        <v>55803</v>
      </c>
      <c r="C13016" s="63" t="s">
        <v>968</v>
      </c>
      <c r="D13016" s="61">
        <v>0</v>
      </c>
      <c r="E13016" s="61" t="s">
        <v>204</v>
      </c>
      <c r="F13016" s="61" t="s">
        <v>93</v>
      </c>
      <c r="G13016" s="61" t="s">
        <v>11361</v>
      </c>
      <c r="H13016" s="61" t="s">
        <v>7409</v>
      </c>
      <c r="I13016" s="61">
        <v>47.05</v>
      </c>
      <c r="J13016" s="61">
        <v>-92.07</v>
      </c>
      <c r="K13016">
        <v>17796</v>
      </c>
      <c r="L13016"/>
      <c r="M13016"/>
    </row>
    <row r="13017" spans="1:13">
      <c r="A13017" s="61" t="s">
        <v>40</v>
      </c>
      <c r="B13017" s="61">
        <v>55802</v>
      </c>
      <c r="C13017" s="63" t="s">
        <v>968</v>
      </c>
      <c r="D13017" s="61">
        <v>0</v>
      </c>
      <c r="E13017" s="61" t="s">
        <v>204</v>
      </c>
      <c r="F13017" s="61" t="s">
        <v>93</v>
      </c>
      <c r="G13017" s="61" t="s">
        <v>11361</v>
      </c>
      <c r="H13017" s="61" t="s">
        <v>7409</v>
      </c>
      <c r="I13017" s="61">
        <v>46.74</v>
      </c>
      <c r="J13017" s="61">
        <v>-92.05</v>
      </c>
      <c r="K13017">
        <v>2544</v>
      </c>
      <c r="L13017"/>
      <c r="M13017"/>
    </row>
    <row r="13018" spans="1:13">
      <c r="A13018" s="61" t="s">
        <v>40</v>
      </c>
      <c r="B13018" s="61">
        <v>55804</v>
      </c>
      <c r="C13018" s="63" t="s">
        <v>968</v>
      </c>
      <c r="D13018" s="61">
        <v>0</v>
      </c>
      <c r="E13018" s="61" t="s">
        <v>204</v>
      </c>
      <c r="F13018" s="61" t="s">
        <v>93</v>
      </c>
      <c r="G13018" s="61" t="s">
        <v>11361</v>
      </c>
      <c r="H13018" s="61" t="s">
        <v>7409</v>
      </c>
      <c r="I13018" s="61">
        <v>46.93</v>
      </c>
      <c r="J13018" s="61">
        <v>-91.94</v>
      </c>
      <c r="K13018">
        <v>15471</v>
      </c>
      <c r="L13018"/>
      <c r="M13018"/>
    </row>
    <row r="13019" spans="1:13">
      <c r="A13019" s="61" t="s">
        <v>40</v>
      </c>
      <c r="B13019" s="61">
        <v>56236</v>
      </c>
      <c r="C13019" s="63" t="s">
        <v>968</v>
      </c>
      <c r="D13019" s="61">
        <v>0</v>
      </c>
      <c r="E13019" s="61" t="s">
        <v>2420</v>
      </c>
      <c r="F13019" s="61" t="s">
        <v>93</v>
      </c>
      <c r="G13019" s="61" t="s">
        <v>11503</v>
      </c>
      <c r="H13019" s="61" t="s">
        <v>7409</v>
      </c>
      <c r="I13019" s="61">
        <v>45.71</v>
      </c>
      <c r="J13019" s="61">
        <v>-96.42</v>
      </c>
      <c r="K13019">
        <v>299</v>
      </c>
      <c r="L13019"/>
      <c r="M13019"/>
    </row>
    <row r="13020" spans="1:13">
      <c r="A13020" s="61" t="s">
        <v>40</v>
      </c>
      <c r="B13020" s="61">
        <v>55019</v>
      </c>
      <c r="C13020" s="63" t="s">
        <v>968</v>
      </c>
      <c r="D13020" s="61">
        <v>0</v>
      </c>
      <c r="E13020" s="61" t="s">
        <v>5819</v>
      </c>
      <c r="F13020" s="61" t="s">
        <v>93</v>
      </c>
      <c r="G13020" s="61" t="s">
        <v>11256</v>
      </c>
      <c r="H13020" s="61" t="s">
        <v>7409</v>
      </c>
      <c r="I13020" s="61">
        <v>44.42</v>
      </c>
      <c r="J13020" s="61">
        <v>-93.25</v>
      </c>
      <c r="K13020">
        <v>2168</v>
      </c>
      <c r="L13020"/>
      <c r="M13020"/>
    </row>
    <row r="13021" spans="1:13">
      <c r="A13021" s="61" t="s">
        <v>40</v>
      </c>
      <c r="B13021" s="61">
        <v>56127</v>
      </c>
      <c r="C13021" s="63" t="s">
        <v>968</v>
      </c>
      <c r="D13021" s="61">
        <v>0</v>
      </c>
      <c r="E13021" s="61" t="s">
        <v>11468</v>
      </c>
      <c r="F13021" s="61" t="s">
        <v>93</v>
      </c>
      <c r="G13021" s="61" t="s">
        <v>6305</v>
      </c>
      <c r="H13021" s="61" t="s">
        <v>7409</v>
      </c>
      <c r="I13021" s="61">
        <v>43.56</v>
      </c>
      <c r="J13021" s="61">
        <v>-94.77</v>
      </c>
      <c r="K13021">
        <v>346</v>
      </c>
      <c r="L13021"/>
      <c r="M13021"/>
    </row>
    <row r="13022" spans="1:13">
      <c r="A13022" s="61" t="s">
        <v>40</v>
      </c>
      <c r="B13022" s="61">
        <v>56446</v>
      </c>
      <c r="C13022" s="63" t="s">
        <v>968</v>
      </c>
      <c r="D13022" s="61">
        <v>0</v>
      </c>
      <c r="E13022" s="61" t="s">
        <v>11574</v>
      </c>
      <c r="F13022" s="61" t="s">
        <v>93</v>
      </c>
      <c r="G13022" s="61" t="s">
        <v>9027</v>
      </c>
      <c r="H13022" s="61" t="s">
        <v>7409</v>
      </c>
      <c r="I13022" s="61">
        <v>46.16</v>
      </c>
      <c r="J13022" s="61">
        <v>-95.03</v>
      </c>
      <c r="K13022">
        <v>1661</v>
      </c>
      <c r="L13022"/>
      <c r="M13022"/>
    </row>
    <row r="13023" spans="1:13">
      <c r="A13023" s="61" t="s">
        <v>40</v>
      </c>
      <c r="B13023" s="61">
        <v>56024</v>
      </c>
      <c r="C13023" s="63" t="s">
        <v>968</v>
      </c>
      <c r="D13023" s="61">
        <v>0</v>
      </c>
      <c r="E13023" s="61" t="s">
        <v>1879</v>
      </c>
      <c r="F13023" s="61" t="s">
        <v>93</v>
      </c>
      <c r="G13023" s="61" t="s">
        <v>11422</v>
      </c>
      <c r="H13023" s="61" t="s">
        <v>7409</v>
      </c>
      <c r="I13023" s="61">
        <v>44.15</v>
      </c>
      <c r="J13023" s="61">
        <v>-93.88</v>
      </c>
      <c r="K13023">
        <v>3580</v>
      </c>
      <c r="L13023"/>
      <c r="M13023"/>
    </row>
    <row r="13024" spans="1:13">
      <c r="A13024" s="61" t="s">
        <v>40</v>
      </c>
      <c r="B13024" s="61">
        <v>56721</v>
      </c>
      <c r="C13024" s="63" t="s">
        <v>968</v>
      </c>
      <c r="D13024" s="61">
        <v>0</v>
      </c>
      <c r="E13024" s="61" t="s">
        <v>11673</v>
      </c>
      <c r="F13024" s="61" t="s">
        <v>93</v>
      </c>
      <c r="G13024" s="61" t="s">
        <v>228</v>
      </c>
      <c r="H13024" s="61" t="s">
        <v>7409</v>
      </c>
      <c r="I13024" s="61">
        <v>47.93</v>
      </c>
      <c r="J13024" s="61">
        <v>-97.01</v>
      </c>
      <c r="K13024">
        <v>10602</v>
      </c>
      <c r="L13024"/>
      <c r="M13024"/>
    </row>
    <row r="13025" spans="1:13">
      <c r="A13025" s="61" t="s">
        <v>40</v>
      </c>
      <c r="B13025" s="61">
        <v>56025</v>
      </c>
      <c r="C13025" s="63" t="s">
        <v>968</v>
      </c>
      <c r="D13025" s="61">
        <v>0</v>
      </c>
      <c r="E13025" s="61" t="s">
        <v>1298</v>
      </c>
      <c r="F13025" s="61" t="s">
        <v>93</v>
      </c>
      <c r="G13025" s="61" t="s">
        <v>11427</v>
      </c>
      <c r="H13025" s="61" t="s">
        <v>7409</v>
      </c>
      <c r="I13025" s="61">
        <v>43.76</v>
      </c>
      <c r="J13025" s="61">
        <v>-93.9</v>
      </c>
      <c r="K13025">
        <v>523</v>
      </c>
      <c r="L13025"/>
      <c r="M13025"/>
    </row>
    <row r="13026" spans="1:13">
      <c r="A13026" s="61" t="s">
        <v>40</v>
      </c>
      <c r="B13026" s="61">
        <v>56237</v>
      </c>
      <c r="C13026" s="63" t="s">
        <v>968</v>
      </c>
      <c r="D13026" s="61">
        <v>0</v>
      </c>
      <c r="E13026" s="61" t="s">
        <v>11513</v>
      </c>
      <c r="F13026" s="61" t="s">
        <v>93</v>
      </c>
      <c r="G13026" s="61" t="s">
        <v>11504</v>
      </c>
      <c r="H13026" s="61" t="s">
        <v>7409</v>
      </c>
      <c r="I13026" s="61">
        <v>44.62</v>
      </c>
      <c r="J13026" s="61">
        <v>-95.41</v>
      </c>
      <c r="K13026">
        <v>562</v>
      </c>
      <c r="L13026"/>
      <c r="M13026"/>
    </row>
    <row r="13027" spans="1:13">
      <c r="A13027" s="61" t="s">
        <v>40</v>
      </c>
      <c r="B13027" s="61">
        <v>55346</v>
      </c>
      <c r="C13027" s="63" t="s">
        <v>968</v>
      </c>
      <c r="D13027" s="61">
        <v>0</v>
      </c>
      <c r="E13027" s="61" t="s">
        <v>11314</v>
      </c>
      <c r="F13027" s="61" t="s">
        <v>93</v>
      </c>
      <c r="G13027" s="61" t="s">
        <v>11286</v>
      </c>
      <c r="H13027" s="61" t="s">
        <v>7409</v>
      </c>
      <c r="I13027" s="61">
        <v>44.88</v>
      </c>
      <c r="J13027" s="61">
        <v>-93.48</v>
      </c>
      <c r="K13027">
        <v>17139</v>
      </c>
      <c r="L13027"/>
      <c r="M13027"/>
    </row>
    <row r="13028" spans="1:13">
      <c r="A13028" s="61" t="s">
        <v>40</v>
      </c>
      <c r="B13028" s="61">
        <v>55347</v>
      </c>
      <c r="C13028" s="63" t="s">
        <v>968</v>
      </c>
      <c r="D13028" s="61">
        <v>0</v>
      </c>
      <c r="E13028" s="61" t="s">
        <v>11314</v>
      </c>
      <c r="F13028" s="61" t="s">
        <v>93</v>
      </c>
      <c r="G13028" s="61" t="s">
        <v>11286</v>
      </c>
      <c r="H13028" s="61" t="s">
        <v>7409</v>
      </c>
      <c r="I13028" s="61">
        <v>44.84</v>
      </c>
      <c r="J13028" s="61">
        <v>-93.45</v>
      </c>
      <c r="K13028">
        <v>31222</v>
      </c>
      <c r="L13028"/>
      <c r="M13028"/>
    </row>
    <row r="13029" spans="1:13">
      <c r="A13029" s="61" t="s">
        <v>40</v>
      </c>
      <c r="B13029" s="61">
        <v>55344</v>
      </c>
      <c r="C13029" s="63" t="s">
        <v>968</v>
      </c>
      <c r="D13029" s="61">
        <v>0</v>
      </c>
      <c r="E13029" s="61" t="s">
        <v>11314</v>
      </c>
      <c r="F13029" s="61" t="s">
        <v>93</v>
      </c>
      <c r="G13029" s="61" t="s">
        <v>11286</v>
      </c>
      <c r="H13029" s="61" t="s">
        <v>7409</v>
      </c>
      <c r="I13029" s="61">
        <v>44.86</v>
      </c>
      <c r="J13029" s="61">
        <v>-93.43</v>
      </c>
      <c r="K13029">
        <v>15837</v>
      </c>
      <c r="L13029"/>
      <c r="M13029"/>
    </row>
    <row r="13030" spans="1:13">
      <c r="A13030" s="61" t="s">
        <v>40</v>
      </c>
      <c r="B13030" s="61">
        <v>55329</v>
      </c>
      <c r="C13030" s="63" t="s">
        <v>968</v>
      </c>
      <c r="D13030" s="61">
        <v>0</v>
      </c>
      <c r="E13030" s="61" t="s">
        <v>11308</v>
      </c>
      <c r="F13030" s="61" t="s">
        <v>93</v>
      </c>
      <c r="G13030" s="61" t="s">
        <v>11303</v>
      </c>
      <c r="H13030" s="61" t="s">
        <v>7409</v>
      </c>
      <c r="I13030" s="61">
        <v>45.32</v>
      </c>
      <c r="J13030" s="61">
        <v>-94.54</v>
      </c>
      <c r="K13030">
        <v>2035</v>
      </c>
      <c r="L13030"/>
      <c r="M13030"/>
    </row>
    <row r="13031" spans="1:13">
      <c r="A13031" s="61" t="s">
        <v>40</v>
      </c>
      <c r="B13031" s="61">
        <v>56128</v>
      </c>
      <c r="C13031" s="63" t="s">
        <v>968</v>
      </c>
      <c r="D13031" s="61">
        <v>0</v>
      </c>
      <c r="E13031" s="61" t="s">
        <v>9211</v>
      </c>
      <c r="F13031" s="61" t="s">
        <v>93</v>
      </c>
      <c r="G13031" s="61" t="s">
        <v>11469</v>
      </c>
      <c r="H13031" s="61" t="s">
        <v>7409</v>
      </c>
      <c r="I13031" s="61">
        <v>43.87</v>
      </c>
      <c r="J13031" s="61">
        <v>-96.13</v>
      </c>
      <c r="K13031">
        <v>2076</v>
      </c>
      <c r="L13031"/>
      <c r="M13031"/>
    </row>
    <row r="13032" spans="1:13">
      <c r="A13032" s="61" t="s">
        <v>40</v>
      </c>
      <c r="B13032" s="61">
        <v>56639</v>
      </c>
      <c r="C13032" s="63" t="s">
        <v>968</v>
      </c>
      <c r="D13032" s="61">
        <v>0</v>
      </c>
      <c r="E13032" s="61" t="s">
        <v>11639</v>
      </c>
      <c r="F13032" s="61" t="s">
        <v>93</v>
      </c>
      <c r="G13032" s="61" t="s">
        <v>11348</v>
      </c>
      <c r="H13032" s="61" t="s">
        <v>7409</v>
      </c>
      <c r="I13032" s="61">
        <v>47.84</v>
      </c>
      <c r="J13032" s="61">
        <v>-93.63</v>
      </c>
      <c r="K13032">
        <v>423</v>
      </c>
      <c r="L13032"/>
      <c r="M13032"/>
    </row>
    <row r="13033" spans="1:13">
      <c r="A13033" s="61" t="s">
        <v>40</v>
      </c>
      <c r="B13033" s="61">
        <v>55931</v>
      </c>
      <c r="C13033" s="63" t="s">
        <v>968</v>
      </c>
      <c r="D13033" s="61">
        <v>0</v>
      </c>
      <c r="E13033" s="61" t="s">
        <v>11398</v>
      </c>
      <c r="F13033" s="61" t="s">
        <v>93</v>
      </c>
      <c r="G13033" s="61" t="s">
        <v>604</v>
      </c>
      <c r="H13033" s="61" t="s">
        <v>7409</v>
      </c>
      <c r="I13033" s="61">
        <v>43.51</v>
      </c>
      <c r="J13033" s="61">
        <v>-91.39</v>
      </c>
      <c r="K13033">
        <v>367</v>
      </c>
      <c r="L13033"/>
      <c r="M13033"/>
    </row>
    <row r="13034" spans="1:13">
      <c r="A13034" s="61" t="s">
        <v>40</v>
      </c>
      <c r="B13034" s="61">
        <v>56531</v>
      </c>
      <c r="C13034" s="63" t="s">
        <v>968</v>
      </c>
      <c r="D13034" s="61">
        <v>0</v>
      </c>
      <c r="E13034" s="61" t="s">
        <v>11602</v>
      </c>
      <c r="F13034" s="61" t="s">
        <v>93</v>
      </c>
      <c r="G13034" s="61" t="s">
        <v>6526</v>
      </c>
      <c r="H13034" s="61" t="s">
        <v>7409</v>
      </c>
      <c r="I13034" s="61">
        <v>45.99</v>
      </c>
      <c r="J13034" s="61">
        <v>-95.97</v>
      </c>
      <c r="K13034">
        <v>2065</v>
      </c>
      <c r="L13034"/>
      <c r="M13034"/>
    </row>
    <row r="13035" spans="1:13">
      <c r="A13035" s="61" t="s">
        <v>40</v>
      </c>
      <c r="B13035" s="61">
        <v>55932</v>
      </c>
      <c r="C13035" s="63" t="s">
        <v>968</v>
      </c>
      <c r="D13035" s="61">
        <v>0</v>
      </c>
      <c r="E13035" s="61" t="s">
        <v>4386</v>
      </c>
      <c r="F13035" s="61" t="s">
        <v>93</v>
      </c>
      <c r="G13035" s="61" t="s">
        <v>11265</v>
      </c>
      <c r="H13035" s="61" t="s">
        <v>7409</v>
      </c>
      <c r="I13035" s="61">
        <v>44.13</v>
      </c>
      <c r="J13035" s="61">
        <v>-92.25</v>
      </c>
      <c r="K13035">
        <v>1934</v>
      </c>
      <c r="L13035"/>
      <c r="M13035"/>
    </row>
    <row r="13036" spans="1:13">
      <c r="A13036" s="61" t="s">
        <v>40</v>
      </c>
      <c r="B13036" s="61">
        <v>56533</v>
      </c>
      <c r="C13036" s="63" t="s">
        <v>968</v>
      </c>
      <c r="D13036" s="61">
        <v>0</v>
      </c>
      <c r="E13036" s="61" t="s">
        <v>2370</v>
      </c>
      <c r="F13036" s="61" t="s">
        <v>93</v>
      </c>
      <c r="G13036" s="61" t="s">
        <v>11541</v>
      </c>
      <c r="H13036" s="61" t="s">
        <v>7409</v>
      </c>
      <c r="I13036" s="61">
        <v>46.37</v>
      </c>
      <c r="J13036" s="61">
        <v>-96.13</v>
      </c>
      <c r="K13036">
        <v>312</v>
      </c>
      <c r="L13036"/>
      <c r="M13036"/>
    </row>
    <row r="13037" spans="1:13">
      <c r="A13037" s="61" t="s">
        <v>40</v>
      </c>
      <c r="B13037" s="61">
        <v>55330</v>
      </c>
      <c r="C13037" s="63" t="s">
        <v>968</v>
      </c>
      <c r="D13037" s="61">
        <v>0</v>
      </c>
      <c r="E13037" s="61" t="s">
        <v>11309</v>
      </c>
      <c r="F13037" s="61" t="s">
        <v>93</v>
      </c>
      <c r="G13037" s="61" t="s">
        <v>11291</v>
      </c>
      <c r="H13037" s="61" t="s">
        <v>7409</v>
      </c>
      <c r="I13037" s="61">
        <v>45.33</v>
      </c>
      <c r="J13037" s="61">
        <v>-93.56</v>
      </c>
      <c r="K13037">
        <v>43626</v>
      </c>
      <c r="L13037"/>
      <c r="M13037"/>
    </row>
    <row r="13038" spans="1:13">
      <c r="A13038" s="61" t="s">
        <v>40</v>
      </c>
      <c r="B13038" s="61">
        <v>55054</v>
      </c>
      <c r="C13038" s="63" t="s">
        <v>968</v>
      </c>
      <c r="D13038" s="61">
        <v>0</v>
      </c>
      <c r="E13038" s="61" t="s">
        <v>11257</v>
      </c>
      <c r="F13038" s="61" t="s">
        <v>93</v>
      </c>
      <c r="G13038" s="61" t="s">
        <v>5914</v>
      </c>
      <c r="H13038" s="61" t="s">
        <v>7409</v>
      </c>
      <c r="I13038" s="61">
        <v>44.57</v>
      </c>
      <c r="J13038" s="61">
        <v>-93.34</v>
      </c>
      <c r="K13038">
        <v>2489</v>
      </c>
      <c r="L13038"/>
      <c r="M13038"/>
    </row>
    <row r="13039" spans="1:13">
      <c r="A13039" s="61" t="s">
        <v>40</v>
      </c>
      <c r="B13039" s="61">
        <v>55020</v>
      </c>
      <c r="C13039" s="63" t="s">
        <v>968</v>
      </c>
      <c r="D13039" s="61">
        <v>0</v>
      </c>
      <c r="E13039" s="61" t="s">
        <v>11257</v>
      </c>
      <c r="F13039" s="61" t="s">
        <v>93</v>
      </c>
      <c r="G13039" s="61" t="s">
        <v>5914</v>
      </c>
      <c r="H13039" s="61" t="s">
        <v>7409</v>
      </c>
      <c r="I13039" s="61">
        <v>44.56</v>
      </c>
      <c r="J13039" s="61">
        <v>-93.32</v>
      </c>
      <c r="K13039">
        <v>4053</v>
      </c>
      <c r="L13039"/>
      <c r="M13039"/>
    </row>
    <row r="13040" spans="1:13">
      <c r="A13040" s="61" t="s">
        <v>40</v>
      </c>
      <c r="B13040" s="61">
        <v>55933</v>
      </c>
      <c r="C13040" s="63" t="s">
        <v>968</v>
      </c>
      <c r="D13040" s="61">
        <v>0</v>
      </c>
      <c r="E13040" s="61" t="s">
        <v>5485</v>
      </c>
      <c r="F13040" s="61" t="s">
        <v>93</v>
      </c>
      <c r="G13040" s="61" t="s">
        <v>11390</v>
      </c>
      <c r="H13040" s="61" t="s">
        <v>7409</v>
      </c>
      <c r="I13040" s="61">
        <v>43.65</v>
      </c>
      <c r="J13040" s="61">
        <v>-92.7</v>
      </c>
      <c r="K13040">
        <v>247</v>
      </c>
      <c r="L13040"/>
      <c r="M13040"/>
    </row>
    <row r="13041" spans="1:13">
      <c r="A13041" s="61" t="s">
        <v>40</v>
      </c>
      <c r="B13041" s="61">
        <v>56026</v>
      </c>
      <c r="C13041" s="63" t="s">
        <v>968</v>
      </c>
      <c r="D13041" s="61">
        <v>0</v>
      </c>
      <c r="E13041" s="61" t="s">
        <v>5153</v>
      </c>
      <c r="F13041" s="61" t="s">
        <v>93</v>
      </c>
      <c r="G13041" s="61" t="s">
        <v>11270</v>
      </c>
      <c r="H13041" s="61" t="s">
        <v>7409</v>
      </c>
      <c r="I13041" s="61">
        <v>43.87</v>
      </c>
      <c r="J13041" s="61">
        <v>-93.3</v>
      </c>
      <c r="K13041">
        <v>1899</v>
      </c>
      <c r="L13041"/>
      <c r="M13041"/>
    </row>
    <row r="13042" spans="1:13">
      <c r="A13042" s="61" t="s">
        <v>40</v>
      </c>
      <c r="B13042" s="61">
        <v>56129</v>
      </c>
      <c r="C13042" s="63" t="s">
        <v>968</v>
      </c>
      <c r="D13042" s="61">
        <v>0</v>
      </c>
      <c r="E13042" s="61" t="s">
        <v>1828</v>
      </c>
      <c r="F13042" s="61" t="s">
        <v>93</v>
      </c>
      <c r="G13042" s="61" t="s">
        <v>11461</v>
      </c>
      <c r="H13042" s="61" t="s">
        <v>7409</v>
      </c>
      <c r="I13042" s="61">
        <v>43.52</v>
      </c>
      <c r="J13042" s="61">
        <v>-96.01</v>
      </c>
      <c r="K13042">
        <v>754</v>
      </c>
      <c r="L13042"/>
      <c r="M13042"/>
    </row>
    <row r="13043" spans="1:13">
      <c r="A13043" s="61" t="s">
        <v>40</v>
      </c>
      <c r="B13043" s="61">
        <v>56027</v>
      </c>
      <c r="C13043" s="63" t="s">
        <v>968</v>
      </c>
      <c r="D13043" s="61">
        <v>0</v>
      </c>
      <c r="E13043" s="61" t="s">
        <v>7869</v>
      </c>
      <c r="F13043" s="61" t="s">
        <v>93</v>
      </c>
      <c r="G13043" s="61" t="s">
        <v>11427</v>
      </c>
      <c r="H13043" s="61" t="s">
        <v>7409</v>
      </c>
      <c r="I13043" s="61">
        <v>43.5</v>
      </c>
      <c r="J13043" s="61">
        <v>-94.08</v>
      </c>
      <c r="K13043">
        <v>786</v>
      </c>
      <c r="L13043"/>
      <c r="M13043"/>
    </row>
    <row r="13044" spans="1:13">
      <c r="A13044" s="61" t="s">
        <v>40</v>
      </c>
      <c r="B13044" s="61">
        <v>55731</v>
      </c>
      <c r="C13044" s="63" t="s">
        <v>968</v>
      </c>
      <c r="D13044" s="61">
        <v>0</v>
      </c>
      <c r="E13044" s="61" t="s">
        <v>10747</v>
      </c>
      <c r="F13044" s="61" t="s">
        <v>93</v>
      </c>
      <c r="G13044" s="61" t="s">
        <v>11361</v>
      </c>
      <c r="H13044" s="61" t="s">
        <v>7409</v>
      </c>
      <c r="I13044" s="61">
        <v>47.9</v>
      </c>
      <c r="J13044" s="61">
        <v>-91.85</v>
      </c>
      <c r="K13044">
        <v>5494</v>
      </c>
      <c r="L13044"/>
      <c r="M13044"/>
    </row>
    <row r="13045" spans="1:13">
      <c r="A13045" s="61" t="s">
        <v>40</v>
      </c>
      <c r="B13045" s="61">
        <v>56028</v>
      </c>
      <c r="C13045" s="63" t="s">
        <v>968</v>
      </c>
      <c r="D13045" s="61">
        <v>0</v>
      </c>
      <c r="E13045" s="61" t="s">
        <v>11433</v>
      </c>
      <c r="F13045" s="61" t="s">
        <v>93</v>
      </c>
      <c r="G13045" s="61" t="s">
        <v>11430</v>
      </c>
      <c r="H13045" s="61" t="s">
        <v>7409</v>
      </c>
      <c r="I13045" s="61">
        <v>44.2</v>
      </c>
      <c r="J13045" s="61">
        <v>-93.67</v>
      </c>
      <c r="K13045">
        <v>1271</v>
      </c>
      <c r="L13045"/>
      <c r="M13045"/>
    </row>
    <row r="13046" spans="1:13">
      <c r="A13046" s="61" t="s">
        <v>40</v>
      </c>
      <c r="B13046" s="61">
        <v>55732</v>
      </c>
      <c r="C13046" s="63" t="s">
        <v>968</v>
      </c>
      <c r="D13046" s="61">
        <v>0</v>
      </c>
      <c r="E13046" s="61" t="s">
        <v>11216</v>
      </c>
      <c r="F13046" s="61" t="s">
        <v>93</v>
      </c>
      <c r="G13046" s="61" t="s">
        <v>11361</v>
      </c>
      <c r="H13046" s="61" t="s">
        <v>7409</v>
      </c>
      <c r="I13046" s="61">
        <v>47.65</v>
      </c>
      <c r="J13046" s="61">
        <v>-92.19</v>
      </c>
      <c r="K13046">
        <v>1358</v>
      </c>
      <c r="L13046"/>
      <c r="M13046"/>
    </row>
    <row r="13047" spans="1:13">
      <c r="A13047" s="61" t="s">
        <v>40</v>
      </c>
      <c r="B13047" s="61">
        <v>56447</v>
      </c>
      <c r="C13047" s="63" t="s">
        <v>968</v>
      </c>
      <c r="D13047" s="61">
        <v>0</v>
      </c>
      <c r="E13047" s="61" t="s">
        <v>11575</v>
      </c>
      <c r="F13047" s="61" t="s">
        <v>93</v>
      </c>
      <c r="G13047" s="61" t="s">
        <v>11564</v>
      </c>
      <c r="H13047" s="61" t="s">
        <v>7409</v>
      </c>
      <c r="I13047" s="61">
        <v>46.75</v>
      </c>
      <c r="J13047" s="61">
        <v>-93.96</v>
      </c>
      <c r="K13047">
        <v>1008</v>
      </c>
      <c r="L13047"/>
      <c r="M13047"/>
    </row>
    <row r="13048" spans="1:13">
      <c r="A13048" s="61" t="s">
        <v>40</v>
      </c>
      <c r="B13048" s="61">
        <v>56029</v>
      </c>
      <c r="C13048" s="63" t="s">
        <v>968</v>
      </c>
      <c r="D13048" s="61">
        <v>0</v>
      </c>
      <c r="E13048" s="61" t="s">
        <v>11434</v>
      </c>
      <c r="F13048" s="61" t="s">
        <v>93</v>
      </c>
      <c r="G13048" s="61" t="s">
        <v>11425</v>
      </c>
      <c r="H13048" s="61" t="s">
        <v>7409</v>
      </c>
      <c r="I13048" s="61">
        <v>43.5</v>
      </c>
      <c r="J13048" s="61">
        <v>-93.48</v>
      </c>
      <c r="K13048">
        <v>664</v>
      </c>
      <c r="L13048"/>
      <c r="M13048"/>
    </row>
    <row r="13049" spans="1:13">
      <c r="A13049" s="61" t="s">
        <v>40</v>
      </c>
      <c r="B13049" s="61">
        <v>56534</v>
      </c>
      <c r="C13049" s="63" t="s">
        <v>968</v>
      </c>
      <c r="D13049" s="61">
        <v>0</v>
      </c>
      <c r="E13049" s="61" t="s">
        <v>11603</v>
      </c>
      <c r="F13049" s="61" t="s">
        <v>93</v>
      </c>
      <c r="G13049" s="61" t="s">
        <v>11541</v>
      </c>
      <c r="H13049" s="61" t="s">
        <v>7409</v>
      </c>
      <c r="I13049" s="61">
        <v>46.48</v>
      </c>
      <c r="J13049" s="61">
        <v>-96.09</v>
      </c>
      <c r="K13049">
        <v>1189</v>
      </c>
      <c r="L13049"/>
      <c r="M13049"/>
    </row>
    <row r="13050" spans="1:13">
      <c r="A13050" s="61" t="s">
        <v>40</v>
      </c>
      <c r="B13050" s="61">
        <v>56535</v>
      </c>
      <c r="C13050" s="63" t="s">
        <v>968</v>
      </c>
      <c r="D13050" s="61">
        <v>0</v>
      </c>
      <c r="E13050" s="61" t="s">
        <v>11604</v>
      </c>
      <c r="F13050" s="61" t="s">
        <v>93</v>
      </c>
      <c r="G13050" s="61" t="s">
        <v>228</v>
      </c>
      <c r="H13050" s="61" t="s">
        <v>7409</v>
      </c>
      <c r="I13050" s="61">
        <v>47.66</v>
      </c>
      <c r="J13050" s="61">
        <v>-96.01</v>
      </c>
      <c r="K13050">
        <v>1240</v>
      </c>
      <c r="L13050"/>
      <c r="M13050"/>
    </row>
    <row r="13051" spans="1:13">
      <c r="A13051" s="61" t="s">
        <v>40</v>
      </c>
      <c r="B13051" s="61">
        <v>55733</v>
      </c>
      <c r="C13051" s="63" t="s">
        <v>968</v>
      </c>
      <c r="D13051" s="61">
        <v>0</v>
      </c>
      <c r="E13051" s="61" t="s">
        <v>11355</v>
      </c>
      <c r="F13051" s="61" t="s">
        <v>93</v>
      </c>
      <c r="G13051" s="61" t="s">
        <v>11346</v>
      </c>
      <c r="H13051" s="61" t="s">
        <v>7409</v>
      </c>
      <c r="I13051" s="61">
        <v>46.7</v>
      </c>
      <c r="J13051" s="61">
        <v>-92.36</v>
      </c>
      <c r="K13051">
        <v>5104</v>
      </c>
      <c r="L13051"/>
      <c r="M13051"/>
    </row>
    <row r="13052" spans="1:13">
      <c r="A13052" s="61" t="s">
        <v>40</v>
      </c>
      <c r="B13052" s="61">
        <v>56722</v>
      </c>
      <c r="C13052" s="63" t="s">
        <v>968</v>
      </c>
      <c r="D13052" s="61">
        <v>0</v>
      </c>
      <c r="E13052" s="61" t="s">
        <v>9326</v>
      </c>
      <c r="F13052" s="61" t="s">
        <v>93</v>
      </c>
      <c r="G13052" s="61" t="s">
        <v>228</v>
      </c>
      <c r="H13052" s="61" t="s">
        <v>7409</v>
      </c>
      <c r="I13052" s="61">
        <v>47.97</v>
      </c>
      <c r="J13052" s="61">
        <v>-96.63</v>
      </c>
      <c r="K13052">
        <v>314</v>
      </c>
      <c r="L13052"/>
      <c r="M13052"/>
    </row>
    <row r="13053" spans="1:13">
      <c r="A13053" s="61" t="s">
        <v>40</v>
      </c>
      <c r="B13053" s="61">
        <v>56326</v>
      </c>
      <c r="C13053" s="63" t="s">
        <v>968</v>
      </c>
      <c r="D13053" s="61">
        <v>0</v>
      </c>
      <c r="E13053" s="61" t="s">
        <v>9852</v>
      </c>
      <c r="F13053" s="61" t="s">
        <v>93</v>
      </c>
      <c r="G13053" s="61" t="s">
        <v>244</v>
      </c>
      <c r="H13053" s="61" t="s">
        <v>7409</v>
      </c>
      <c r="I13053" s="61">
        <v>46</v>
      </c>
      <c r="J13053" s="61">
        <v>-95.68</v>
      </c>
      <c r="K13053">
        <v>1577</v>
      </c>
      <c r="L13053"/>
      <c r="M13053"/>
    </row>
    <row r="13054" spans="1:13">
      <c r="A13054" s="61" t="s">
        <v>40</v>
      </c>
      <c r="B13054" s="61">
        <v>55734</v>
      </c>
      <c r="C13054" s="63" t="s">
        <v>968</v>
      </c>
      <c r="D13054" s="61">
        <v>0</v>
      </c>
      <c r="E13054" s="61" t="s">
        <v>11356</v>
      </c>
      <c r="F13054" s="61" t="s">
        <v>93</v>
      </c>
      <c r="G13054" s="61" t="s">
        <v>11361</v>
      </c>
      <c r="H13054" s="61" t="s">
        <v>7409</v>
      </c>
      <c r="I13054" s="61">
        <v>47.46</v>
      </c>
      <c r="J13054" s="61">
        <v>-92.54</v>
      </c>
      <c r="K13054">
        <v>5964</v>
      </c>
      <c r="L13054"/>
      <c r="M13054"/>
    </row>
    <row r="13055" spans="1:13">
      <c r="A13055" s="61" t="s">
        <v>40</v>
      </c>
      <c r="B13055" s="61">
        <v>55331</v>
      </c>
      <c r="C13055" s="63" t="s">
        <v>968</v>
      </c>
      <c r="D13055" s="61">
        <v>0</v>
      </c>
      <c r="E13055" s="61" t="s">
        <v>388</v>
      </c>
      <c r="F13055" s="61" t="s">
        <v>93</v>
      </c>
      <c r="G13055" s="61" t="s">
        <v>11286</v>
      </c>
      <c r="H13055" s="61" t="s">
        <v>7409</v>
      </c>
      <c r="I13055" s="61">
        <v>44.9</v>
      </c>
      <c r="J13055" s="61">
        <v>-93.56</v>
      </c>
      <c r="K13055">
        <v>19568</v>
      </c>
      <c r="L13055"/>
      <c r="M13055"/>
    </row>
    <row r="13056" spans="1:13">
      <c r="A13056" s="61" t="s">
        <v>40</v>
      </c>
      <c r="B13056" s="61">
        <v>55934</v>
      </c>
      <c r="C13056" s="63" t="s">
        <v>968</v>
      </c>
      <c r="D13056" s="61">
        <v>0</v>
      </c>
      <c r="E13056" s="61" t="s">
        <v>11399</v>
      </c>
      <c r="F13056" s="61" t="s">
        <v>93</v>
      </c>
      <c r="G13056" s="61" t="s">
        <v>11389</v>
      </c>
      <c r="H13056" s="61" t="s">
        <v>7409</v>
      </c>
      <c r="I13056" s="61">
        <v>43.98</v>
      </c>
      <c r="J13056" s="61">
        <v>-92.22</v>
      </c>
      <c r="K13056">
        <v>3332</v>
      </c>
      <c r="L13056"/>
      <c r="M13056"/>
    </row>
    <row r="13057" spans="1:13">
      <c r="A13057" s="61" t="s">
        <v>40</v>
      </c>
      <c r="B13057" s="61">
        <v>55332</v>
      </c>
      <c r="C13057" s="63" t="s">
        <v>968</v>
      </c>
      <c r="D13057" s="61">
        <v>0</v>
      </c>
      <c r="E13057" s="61" t="s">
        <v>774</v>
      </c>
      <c r="F13057" s="61" t="s">
        <v>93</v>
      </c>
      <c r="G13057" s="61" t="s">
        <v>11294</v>
      </c>
      <c r="H13057" s="61" t="s">
        <v>7409</v>
      </c>
      <c r="I13057" s="61">
        <v>44.52</v>
      </c>
      <c r="J13057" s="61">
        <v>-94.72</v>
      </c>
      <c r="K13057">
        <v>1838</v>
      </c>
      <c r="L13057"/>
      <c r="M13057"/>
    </row>
    <row r="13058" spans="1:13">
      <c r="A13058" s="61" t="s">
        <v>40</v>
      </c>
      <c r="B13058" s="61">
        <v>56031</v>
      </c>
      <c r="C13058" s="63" t="s">
        <v>968</v>
      </c>
      <c r="D13058" s="61">
        <v>0</v>
      </c>
      <c r="E13058" s="61" t="s">
        <v>6492</v>
      </c>
      <c r="F13058" s="61" t="s">
        <v>93</v>
      </c>
      <c r="G13058" s="61" t="s">
        <v>6305</v>
      </c>
      <c r="H13058" s="61" t="s">
        <v>7409</v>
      </c>
      <c r="I13058" s="61">
        <v>43.64</v>
      </c>
      <c r="J13058" s="61">
        <v>-94.45</v>
      </c>
      <c r="K13058">
        <v>12117</v>
      </c>
      <c r="L13058"/>
      <c r="M13058"/>
    </row>
    <row r="13059" spans="1:13">
      <c r="A13059" s="61" t="s">
        <v>40</v>
      </c>
      <c r="B13059" s="61">
        <v>55021</v>
      </c>
      <c r="C13059" s="63" t="s">
        <v>968</v>
      </c>
      <c r="D13059" s="61">
        <v>0</v>
      </c>
      <c r="E13059" s="61" t="s">
        <v>11258</v>
      </c>
      <c r="F13059" s="61" t="s">
        <v>93</v>
      </c>
      <c r="G13059" s="61" t="s">
        <v>11256</v>
      </c>
      <c r="H13059" s="61" t="s">
        <v>7409</v>
      </c>
      <c r="I13059" s="61">
        <v>44.29</v>
      </c>
      <c r="J13059" s="61">
        <v>-93.27</v>
      </c>
      <c r="K13059">
        <v>30636</v>
      </c>
      <c r="L13059"/>
      <c r="M13059"/>
    </row>
    <row r="13060" spans="1:13">
      <c r="A13060" s="61" t="s">
        <v>40</v>
      </c>
      <c r="B13060" s="61">
        <v>55024</v>
      </c>
      <c r="C13060" s="63" t="s">
        <v>968</v>
      </c>
      <c r="D13060" s="61">
        <v>0</v>
      </c>
      <c r="E13060" s="61" t="s">
        <v>504</v>
      </c>
      <c r="F13060" s="61" t="s">
        <v>93</v>
      </c>
      <c r="G13060" s="61" t="s">
        <v>11252</v>
      </c>
      <c r="H13060" s="61" t="s">
        <v>7409</v>
      </c>
      <c r="I13060" s="61">
        <v>44.65</v>
      </c>
      <c r="J13060" s="61">
        <v>-93.17</v>
      </c>
      <c r="K13060">
        <v>35948</v>
      </c>
      <c r="L13060"/>
      <c r="M13060"/>
    </row>
    <row r="13061" spans="1:13">
      <c r="A13061" s="61" t="s">
        <v>40</v>
      </c>
      <c r="B13061" s="61">
        <v>56327</v>
      </c>
      <c r="C13061" s="63" t="s">
        <v>968</v>
      </c>
      <c r="D13061" s="61">
        <v>0</v>
      </c>
      <c r="E13061" s="61" t="s">
        <v>10023</v>
      </c>
      <c r="F13061" s="61" t="s">
        <v>93</v>
      </c>
      <c r="G13061" s="61" t="s">
        <v>244</v>
      </c>
      <c r="H13061" s="61" t="s">
        <v>7409</v>
      </c>
      <c r="I13061" s="61">
        <v>45.75</v>
      </c>
      <c r="J13061" s="61">
        <v>-95.61</v>
      </c>
      <c r="K13061">
        <v>784</v>
      </c>
      <c r="L13061"/>
      <c r="M13061"/>
    </row>
    <row r="13062" spans="1:13">
      <c r="A13062" s="61" t="s">
        <v>40</v>
      </c>
      <c r="B13062" s="61">
        <v>56641</v>
      </c>
      <c r="C13062" s="63" t="s">
        <v>968</v>
      </c>
      <c r="D13062" s="61">
        <v>0</v>
      </c>
      <c r="E13062" s="61" t="s">
        <v>11640</v>
      </c>
      <c r="F13062" s="61" t="s">
        <v>93</v>
      </c>
      <c r="G13062" s="61" t="s">
        <v>9715</v>
      </c>
      <c r="H13062" s="61" t="s">
        <v>7409</v>
      </c>
      <c r="I13062" s="61">
        <v>47.23</v>
      </c>
      <c r="J13062" s="61">
        <v>-94.21</v>
      </c>
      <c r="K13062">
        <v>340</v>
      </c>
      <c r="L13062"/>
      <c r="M13062"/>
    </row>
    <row r="13063" spans="1:13">
      <c r="A13063" s="61" t="s">
        <v>40</v>
      </c>
      <c r="B13063" s="61">
        <v>56536</v>
      </c>
      <c r="C13063" s="63" t="s">
        <v>968</v>
      </c>
      <c r="D13063" s="61">
        <v>0</v>
      </c>
      <c r="E13063" s="61" t="s">
        <v>258</v>
      </c>
      <c r="F13063" s="61" t="s">
        <v>93</v>
      </c>
      <c r="G13063" s="61" t="s">
        <v>924</v>
      </c>
      <c r="H13063" s="61" t="s">
        <v>7409</v>
      </c>
      <c r="I13063" s="61">
        <v>47.07</v>
      </c>
      <c r="J13063" s="61">
        <v>-96.5</v>
      </c>
      <c r="K13063">
        <v>474</v>
      </c>
      <c r="L13063"/>
      <c r="M13063"/>
    </row>
    <row r="13064" spans="1:13">
      <c r="A13064" s="61" t="s">
        <v>40</v>
      </c>
      <c r="B13064" s="61">
        <v>56537</v>
      </c>
      <c r="C13064" s="63" t="s">
        <v>968</v>
      </c>
      <c r="D13064" s="61">
        <v>0</v>
      </c>
      <c r="E13064" s="61" t="s">
        <v>11605</v>
      </c>
      <c r="F13064" s="61" t="s">
        <v>93</v>
      </c>
      <c r="G13064" s="61" t="s">
        <v>11541</v>
      </c>
      <c r="H13064" s="61" t="s">
        <v>7409</v>
      </c>
      <c r="I13064" s="61">
        <v>46.28</v>
      </c>
      <c r="J13064" s="61">
        <v>-96.06</v>
      </c>
      <c r="K13064">
        <v>19230</v>
      </c>
      <c r="L13064"/>
      <c r="M13064"/>
    </row>
    <row r="13065" spans="1:13">
      <c r="A13065" s="61" t="s">
        <v>40</v>
      </c>
      <c r="B13065" s="61">
        <v>56540</v>
      </c>
      <c r="C13065" s="63" t="s">
        <v>968</v>
      </c>
      <c r="D13065" s="61">
        <v>0</v>
      </c>
      <c r="E13065" s="61" t="s">
        <v>10493</v>
      </c>
      <c r="F13065" s="61" t="s">
        <v>93</v>
      </c>
      <c r="G13065" s="61" t="s">
        <v>228</v>
      </c>
      <c r="H13065" s="61" t="s">
        <v>7409</v>
      </c>
      <c r="I13065" s="61">
        <v>47.53</v>
      </c>
      <c r="J13065" s="61">
        <v>-96.29</v>
      </c>
      <c r="K13065">
        <v>1919</v>
      </c>
      <c r="L13065"/>
      <c r="M13065"/>
    </row>
    <row r="13066" spans="1:13">
      <c r="A13066" s="61" t="s">
        <v>40</v>
      </c>
      <c r="B13066" s="61">
        <v>56448</v>
      </c>
      <c r="C13066" s="63" t="s">
        <v>968</v>
      </c>
      <c r="D13066" s="61">
        <v>0</v>
      </c>
      <c r="E13066" s="61" t="s">
        <v>11576</v>
      </c>
      <c r="F13066" s="61" t="s">
        <v>93</v>
      </c>
      <c r="G13066" s="61" t="s">
        <v>11564</v>
      </c>
      <c r="H13066" s="61" t="s">
        <v>7409</v>
      </c>
      <c r="I13066" s="61">
        <v>46.74</v>
      </c>
      <c r="J13066" s="61">
        <v>-94.09</v>
      </c>
      <c r="K13066">
        <v>441</v>
      </c>
      <c r="L13066"/>
      <c r="M13066"/>
    </row>
    <row r="13067" spans="1:13">
      <c r="A13067" s="61" t="s">
        <v>40</v>
      </c>
      <c r="B13067" s="61">
        <v>55603</v>
      </c>
      <c r="C13067" s="63" t="s">
        <v>968</v>
      </c>
      <c r="D13067" s="61">
        <v>0</v>
      </c>
      <c r="E13067" s="61" t="s">
        <v>11334</v>
      </c>
      <c r="F13067" s="61" t="s">
        <v>93</v>
      </c>
      <c r="G13067" s="61" t="s">
        <v>7358</v>
      </c>
      <c r="H13067" s="61" t="s">
        <v>7409</v>
      </c>
      <c r="I13067" s="61">
        <v>47.41</v>
      </c>
      <c r="J13067" s="61">
        <v>-91.24</v>
      </c>
      <c r="K13067">
        <v>510</v>
      </c>
      <c r="L13067"/>
      <c r="M13067"/>
    </row>
    <row r="13068" spans="1:13">
      <c r="A13068" s="61" t="s">
        <v>40</v>
      </c>
      <c r="B13068" s="61">
        <v>55735</v>
      </c>
      <c r="C13068" s="63" t="s">
        <v>968</v>
      </c>
      <c r="D13068" s="61">
        <v>0</v>
      </c>
      <c r="E13068" s="61" t="s">
        <v>11357</v>
      </c>
      <c r="F13068" s="61" t="s">
        <v>93</v>
      </c>
      <c r="G13068" s="61" t="s">
        <v>11248</v>
      </c>
      <c r="H13068" s="61" t="s">
        <v>7409</v>
      </c>
      <c r="I13068" s="61">
        <v>46.2</v>
      </c>
      <c r="J13068" s="61">
        <v>-92.92</v>
      </c>
      <c r="K13068">
        <v>1699</v>
      </c>
      <c r="L13068"/>
      <c r="M13068"/>
    </row>
    <row r="13069" spans="1:13">
      <c r="A13069" s="61" t="s">
        <v>40</v>
      </c>
      <c r="B13069" s="61">
        <v>56723</v>
      </c>
      <c r="C13069" s="63" t="s">
        <v>968</v>
      </c>
      <c r="D13069" s="61">
        <v>0</v>
      </c>
      <c r="E13069" s="61" t="s">
        <v>4335</v>
      </c>
      <c r="F13069" s="61" t="s">
        <v>93</v>
      </c>
      <c r="G13069" s="61" t="s">
        <v>228</v>
      </c>
      <c r="H13069" s="61" t="s">
        <v>7409</v>
      </c>
      <c r="I13069" s="61">
        <v>47.79</v>
      </c>
      <c r="J13069" s="61">
        <v>-96.79</v>
      </c>
      <c r="K13069">
        <v>980</v>
      </c>
      <c r="L13069"/>
      <c r="M13069"/>
    </row>
    <row r="13070" spans="1:13">
      <c r="A13070" s="61" t="s">
        <v>40</v>
      </c>
      <c r="B13070" s="61">
        <v>55736</v>
      </c>
      <c r="C13070" s="63" t="s">
        <v>968</v>
      </c>
      <c r="D13070" s="61">
        <v>0</v>
      </c>
      <c r="E13070" s="61" t="s">
        <v>11358</v>
      </c>
      <c r="F13070" s="61" t="s">
        <v>93</v>
      </c>
      <c r="G13070" s="61" t="s">
        <v>11361</v>
      </c>
      <c r="H13070" s="61" t="s">
        <v>7409</v>
      </c>
      <c r="I13070" s="61">
        <v>46.92</v>
      </c>
      <c r="J13070" s="61">
        <v>-92.91</v>
      </c>
      <c r="K13070">
        <v>1454</v>
      </c>
      <c r="L13070"/>
      <c r="M13070"/>
    </row>
    <row r="13071" spans="1:13">
      <c r="A13071" s="61" t="s">
        <v>40</v>
      </c>
      <c r="B13071" s="61">
        <v>56329</v>
      </c>
      <c r="C13071" s="63" t="s">
        <v>968</v>
      </c>
      <c r="D13071" s="61">
        <v>0</v>
      </c>
      <c r="E13071" s="61" t="s">
        <v>7977</v>
      </c>
      <c r="F13071" s="61" t="s">
        <v>93</v>
      </c>
      <c r="G13071" s="61" t="s">
        <v>8265</v>
      </c>
      <c r="H13071" s="61" t="s">
        <v>7409</v>
      </c>
      <c r="I13071" s="61">
        <v>45.66</v>
      </c>
      <c r="J13071" s="61">
        <v>-93.9</v>
      </c>
      <c r="K13071">
        <v>7615</v>
      </c>
      <c r="L13071"/>
      <c r="M13071"/>
    </row>
    <row r="13072" spans="1:13">
      <c r="A13072" s="61" t="s">
        <v>40</v>
      </c>
      <c r="B13072" s="61">
        <v>55738</v>
      </c>
      <c r="C13072" s="63" t="s">
        <v>968</v>
      </c>
      <c r="D13072" s="61">
        <v>0</v>
      </c>
      <c r="E13072" s="61" t="s">
        <v>11359</v>
      </c>
      <c r="F13072" s="61" t="s">
        <v>93</v>
      </c>
      <c r="G13072" s="61" t="s">
        <v>11361</v>
      </c>
      <c r="H13072" s="61" t="s">
        <v>7409</v>
      </c>
      <c r="I13072" s="61">
        <v>47.28</v>
      </c>
      <c r="J13072" s="61">
        <v>-92.61</v>
      </c>
      <c r="K13072">
        <v>483</v>
      </c>
      <c r="L13072"/>
      <c r="M13072"/>
    </row>
    <row r="13073" spans="1:13">
      <c r="A13073" s="61" t="s">
        <v>40</v>
      </c>
      <c r="B13073" s="61">
        <v>55025</v>
      </c>
      <c r="C13073" s="63" t="s">
        <v>968</v>
      </c>
      <c r="D13073" s="61">
        <v>0</v>
      </c>
      <c r="E13073" s="61" t="s">
        <v>10352</v>
      </c>
      <c r="F13073" s="61" t="s">
        <v>93</v>
      </c>
      <c r="G13073" s="61" t="s">
        <v>625</v>
      </c>
      <c r="H13073" s="61" t="s">
        <v>7409</v>
      </c>
      <c r="I13073" s="61">
        <v>45.27</v>
      </c>
      <c r="J13073" s="61">
        <v>-92.98</v>
      </c>
      <c r="K13073">
        <v>25784</v>
      </c>
      <c r="L13073"/>
      <c r="M13073"/>
    </row>
    <row r="13074" spans="1:13">
      <c r="A13074" s="61" t="s">
        <v>40</v>
      </c>
      <c r="B13074" s="61">
        <v>56330</v>
      </c>
      <c r="C13074" s="63" t="s">
        <v>968</v>
      </c>
      <c r="D13074" s="61">
        <v>0</v>
      </c>
      <c r="E13074" s="61" t="s">
        <v>11542</v>
      </c>
      <c r="F13074" s="61" t="s">
        <v>93</v>
      </c>
      <c r="G13074" s="61" t="s">
        <v>11324</v>
      </c>
      <c r="H13074" s="61" t="s">
        <v>7409</v>
      </c>
      <c r="I13074" s="61">
        <v>45.73</v>
      </c>
      <c r="J13074" s="61">
        <v>-93.7</v>
      </c>
      <c r="K13074">
        <v>1763</v>
      </c>
      <c r="L13074"/>
      <c r="M13074"/>
    </row>
    <row r="13075" spans="1:13">
      <c r="A13075" s="61" t="s">
        <v>40</v>
      </c>
      <c r="B13075" s="61">
        <v>56449</v>
      </c>
      <c r="C13075" s="63" t="s">
        <v>968</v>
      </c>
      <c r="D13075" s="61">
        <v>0</v>
      </c>
      <c r="E13075" s="61" t="s">
        <v>11577</v>
      </c>
      <c r="F13075" s="61" t="s">
        <v>93</v>
      </c>
      <c r="G13075" s="61" t="s">
        <v>11564</v>
      </c>
      <c r="H13075" s="61" t="s">
        <v>7409</v>
      </c>
      <c r="I13075" s="61">
        <v>46.16</v>
      </c>
      <c r="J13075" s="61">
        <v>-94.36</v>
      </c>
      <c r="K13075">
        <v>1897</v>
      </c>
      <c r="L13075"/>
      <c r="M13075"/>
    </row>
    <row r="13076" spans="1:13">
      <c r="A13076" s="61" t="s">
        <v>40</v>
      </c>
      <c r="B13076" s="61">
        <v>56542</v>
      </c>
      <c r="C13076" s="63" t="s">
        <v>968</v>
      </c>
      <c r="D13076" s="61">
        <v>0</v>
      </c>
      <c r="E13076" s="61" t="s">
        <v>11606</v>
      </c>
      <c r="F13076" s="61" t="s">
        <v>93</v>
      </c>
      <c r="G13076" s="61" t="s">
        <v>228</v>
      </c>
      <c r="H13076" s="61" t="s">
        <v>7409</v>
      </c>
      <c r="I13076" s="61">
        <v>47.58</v>
      </c>
      <c r="J13076" s="61">
        <v>-95.74</v>
      </c>
      <c r="K13076">
        <v>2718</v>
      </c>
      <c r="L13076"/>
      <c r="M13076"/>
    </row>
    <row r="13077" spans="1:13">
      <c r="A13077" s="61" t="s">
        <v>40</v>
      </c>
      <c r="B13077" s="61">
        <v>55935</v>
      </c>
      <c r="C13077" s="63" t="s">
        <v>968</v>
      </c>
      <c r="D13077" s="61">
        <v>0</v>
      </c>
      <c r="E13077" s="61" t="s">
        <v>6707</v>
      </c>
      <c r="F13077" s="61" t="s">
        <v>93</v>
      </c>
      <c r="G13077" s="61" t="s">
        <v>11395</v>
      </c>
      <c r="H13077" s="61" t="s">
        <v>7409</v>
      </c>
      <c r="I13077" s="61">
        <v>43.74</v>
      </c>
      <c r="J13077" s="61">
        <v>-92.13</v>
      </c>
      <c r="K13077">
        <v>872</v>
      </c>
      <c r="L13077"/>
      <c r="M13077"/>
    </row>
    <row r="13078" spans="1:13">
      <c r="A13078" s="61" t="s">
        <v>40</v>
      </c>
      <c r="B13078" s="61">
        <v>56543</v>
      </c>
      <c r="C13078" s="63" t="s">
        <v>968</v>
      </c>
      <c r="D13078" s="61">
        <v>0</v>
      </c>
      <c r="E13078" s="61" t="s">
        <v>11607</v>
      </c>
      <c r="F13078" s="61" t="s">
        <v>93</v>
      </c>
      <c r="G13078" s="61" t="s">
        <v>11598</v>
      </c>
      <c r="H13078" s="61" t="s">
        <v>7409</v>
      </c>
      <c r="I13078" s="61">
        <v>46.27</v>
      </c>
      <c r="J13078" s="61">
        <v>-96.31</v>
      </c>
      <c r="K13078">
        <v>277</v>
      </c>
      <c r="L13078"/>
      <c r="M13078"/>
    </row>
    <row r="13079" spans="1:13">
      <c r="A13079" s="61" t="s">
        <v>40</v>
      </c>
      <c r="B13079" s="61">
        <v>55333</v>
      </c>
      <c r="C13079" s="63" t="s">
        <v>968</v>
      </c>
      <c r="D13079" s="61">
        <v>0</v>
      </c>
      <c r="E13079" s="61" t="s">
        <v>300</v>
      </c>
      <c r="F13079" s="61" t="s">
        <v>93</v>
      </c>
      <c r="G13079" s="61" t="s">
        <v>11294</v>
      </c>
      <c r="H13079" s="61" t="s">
        <v>7409</v>
      </c>
      <c r="I13079" s="61">
        <v>44.53</v>
      </c>
      <c r="J13079" s="61">
        <v>-94.88</v>
      </c>
      <c r="K13079">
        <v>776</v>
      </c>
      <c r="L13079"/>
      <c r="M13079"/>
    </row>
    <row r="13080" spans="1:13">
      <c r="A13080" s="61" t="s">
        <v>40</v>
      </c>
      <c r="B13080" s="61">
        <v>56544</v>
      </c>
      <c r="C13080" s="63" t="s">
        <v>968</v>
      </c>
      <c r="D13080" s="61">
        <v>0</v>
      </c>
      <c r="E13080" s="61" t="s">
        <v>11608</v>
      </c>
      <c r="F13080" s="61" t="s">
        <v>93</v>
      </c>
      <c r="G13080" s="61" t="s">
        <v>11591</v>
      </c>
      <c r="H13080" s="61" t="s">
        <v>7409</v>
      </c>
      <c r="I13080" s="61">
        <v>46.72</v>
      </c>
      <c r="J13080" s="61">
        <v>-95.69</v>
      </c>
      <c r="K13080">
        <v>5361</v>
      </c>
      <c r="L13080"/>
      <c r="M13080"/>
    </row>
    <row r="13081" spans="1:13">
      <c r="A13081" s="61" t="s">
        <v>40</v>
      </c>
      <c r="B13081" s="61">
        <v>56331</v>
      </c>
      <c r="C13081" s="63" t="s">
        <v>968</v>
      </c>
      <c r="D13081" s="61">
        <v>0</v>
      </c>
      <c r="E13081" s="61" t="s">
        <v>1670</v>
      </c>
      <c r="F13081" s="61" t="s">
        <v>93</v>
      </c>
      <c r="G13081" s="61" t="s">
        <v>11303</v>
      </c>
      <c r="H13081" s="61" t="s">
        <v>7409</v>
      </c>
      <c r="I13081" s="61">
        <v>45.66</v>
      </c>
      <c r="J13081" s="61">
        <v>-94.68</v>
      </c>
      <c r="K13081">
        <v>1949</v>
      </c>
      <c r="L13081"/>
      <c r="M13081"/>
    </row>
    <row r="13082" spans="1:13">
      <c r="A13082" s="61" t="s">
        <v>40</v>
      </c>
      <c r="B13082" s="61">
        <v>55026</v>
      </c>
      <c r="C13082" s="63" t="s">
        <v>968</v>
      </c>
      <c r="D13082" s="61">
        <v>0</v>
      </c>
      <c r="E13082" s="61" t="s">
        <v>11259</v>
      </c>
      <c r="F13082" s="61" t="s">
        <v>93</v>
      </c>
      <c r="G13082" s="61" t="s">
        <v>11250</v>
      </c>
      <c r="H13082" s="61" t="s">
        <v>7409</v>
      </c>
      <c r="I13082" s="61">
        <v>44.54</v>
      </c>
      <c r="J13082" s="61">
        <v>-92.35</v>
      </c>
      <c r="K13082">
        <v>399</v>
      </c>
      <c r="L13082"/>
      <c r="M13082"/>
    </row>
    <row r="13083" spans="1:13">
      <c r="A13083" s="61" t="s">
        <v>40</v>
      </c>
      <c r="B13083" s="61">
        <v>56033</v>
      </c>
      <c r="C13083" s="63" t="s">
        <v>968</v>
      </c>
      <c r="D13083" s="61">
        <v>0</v>
      </c>
      <c r="E13083" s="61" t="s">
        <v>11435</v>
      </c>
      <c r="F13083" s="61" t="s">
        <v>93</v>
      </c>
      <c r="G13083" s="61" t="s">
        <v>11427</v>
      </c>
      <c r="H13083" s="61" t="s">
        <v>7409</v>
      </c>
      <c r="I13083" s="61">
        <v>43.58</v>
      </c>
      <c r="J13083" s="61">
        <v>-93.92</v>
      </c>
      <c r="K13083">
        <v>336</v>
      </c>
      <c r="L13083"/>
      <c r="M13083"/>
    </row>
    <row r="13084" spans="1:13">
      <c r="A13084" s="61" t="s">
        <v>40</v>
      </c>
      <c r="B13084" s="61">
        <v>56131</v>
      </c>
      <c r="C13084" s="63" t="s">
        <v>968</v>
      </c>
      <c r="D13084" s="61">
        <v>0</v>
      </c>
      <c r="E13084" s="61" t="s">
        <v>9822</v>
      </c>
      <c r="F13084" s="61" t="s">
        <v>93</v>
      </c>
      <c r="G13084" s="61" t="s">
        <v>531</v>
      </c>
      <c r="H13084" s="61" t="s">
        <v>7409</v>
      </c>
      <c r="I13084" s="61">
        <v>43.87</v>
      </c>
      <c r="J13084" s="61">
        <v>-95.6</v>
      </c>
      <c r="K13084">
        <v>2248</v>
      </c>
      <c r="L13084"/>
      <c r="M13084"/>
    </row>
    <row r="13085" spans="1:13">
      <c r="A13085" s="61" t="s">
        <v>40</v>
      </c>
      <c r="B13085" s="61">
        <v>56034</v>
      </c>
      <c r="C13085" s="63" t="s">
        <v>968</v>
      </c>
      <c r="D13085" s="61">
        <v>0</v>
      </c>
      <c r="E13085" s="61" t="s">
        <v>2899</v>
      </c>
      <c r="F13085" s="61" t="s">
        <v>93</v>
      </c>
      <c r="G13085" s="61" t="s">
        <v>11422</v>
      </c>
      <c r="H13085" s="61" t="s">
        <v>7409</v>
      </c>
      <c r="I13085" s="61">
        <v>44.04</v>
      </c>
      <c r="J13085" s="61">
        <v>-94.18</v>
      </c>
      <c r="K13085">
        <v>609</v>
      </c>
      <c r="L13085"/>
      <c r="M13085"/>
    </row>
    <row r="13086" spans="1:13">
      <c r="A13086" s="61" t="s">
        <v>40</v>
      </c>
      <c r="B13086" s="61">
        <v>56332</v>
      </c>
      <c r="C13086" s="63" t="s">
        <v>968</v>
      </c>
      <c r="D13086" s="61">
        <v>0</v>
      </c>
      <c r="E13086" s="61" t="s">
        <v>377</v>
      </c>
      <c r="F13086" s="61" t="s">
        <v>93</v>
      </c>
      <c r="G13086" s="61" t="s">
        <v>244</v>
      </c>
      <c r="H13086" s="61" t="s">
        <v>7409</v>
      </c>
      <c r="I13086" s="61">
        <v>45.94</v>
      </c>
      <c r="J13086" s="61">
        <v>-95.49</v>
      </c>
      <c r="K13086">
        <v>1523</v>
      </c>
      <c r="L13086"/>
      <c r="M13086"/>
    </row>
    <row r="13087" spans="1:13">
      <c r="A13087" s="61" t="s">
        <v>40</v>
      </c>
      <c r="B13087" s="61">
        <v>56450</v>
      </c>
      <c r="C13087" s="63" t="s">
        <v>968</v>
      </c>
      <c r="D13087" s="61">
        <v>0</v>
      </c>
      <c r="E13087" s="61" t="s">
        <v>2773</v>
      </c>
      <c r="F13087" s="61" t="s">
        <v>93</v>
      </c>
      <c r="G13087" s="61" t="s">
        <v>11564</v>
      </c>
      <c r="H13087" s="61" t="s">
        <v>7409</v>
      </c>
      <c r="I13087" s="61">
        <v>46.23</v>
      </c>
      <c r="J13087" s="61">
        <v>-93.83</v>
      </c>
      <c r="K13087">
        <v>1129</v>
      </c>
      <c r="L13087"/>
      <c r="M13087"/>
    </row>
    <row r="13088" spans="1:13">
      <c r="A13088" s="61" t="s">
        <v>40</v>
      </c>
      <c r="B13088" s="61">
        <v>56132</v>
      </c>
      <c r="C13088" s="63" t="s">
        <v>968</v>
      </c>
      <c r="D13088" s="61">
        <v>0</v>
      </c>
      <c r="E13088" s="61" t="s">
        <v>11470</v>
      </c>
      <c r="F13088" s="61" t="s">
        <v>93</v>
      </c>
      <c r="G13088" s="61" t="s">
        <v>8981</v>
      </c>
      <c r="H13088" s="61" t="s">
        <v>7409</v>
      </c>
      <c r="I13088" s="61">
        <v>44.21</v>
      </c>
      <c r="J13088" s="61">
        <v>-95.76</v>
      </c>
      <c r="K13088">
        <v>455</v>
      </c>
      <c r="L13088"/>
      <c r="M13088"/>
    </row>
    <row r="13089" spans="1:13">
      <c r="A13089" s="61" t="s">
        <v>40</v>
      </c>
      <c r="B13089" s="61">
        <v>56545</v>
      </c>
      <c r="C13089" s="63" t="s">
        <v>968</v>
      </c>
      <c r="D13089" s="61">
        <v>0</v>
      </c>
      <c r="E13089" s="61" t="s">
        <v>6082</v>
      </c>
      <c r="F13089" s="61" t="s">
        <v>93</v>
      </c>
      <c r="G13089" s="61" t="s">
        <v>11592</v>
      </c>
      <c r="H13089" s="61" t="s">
        <v>7409</v>
      </c>
      <c r="I13089" s="61">
        <v>47.37</v>
      </c>
      <c r="J13089" s="61">
        <v>-96.26</v>
      </c>
      <c r="K13089">
        <v>647</v>
      </c>
      <c r="L13089"/>
      <c r="M13089"/>
    </row>
    <row r="13090" spans="1:13">
      <c r="A13090" s="61" t="s">
        <v>40</v>
      </c>
      <c r="B13090" s="61">
        <v>56724</v>
      </c>
      <c r="C13090" s="63" t="s">
        <v>968</v>
      </c>
      <c r="D13090" s="61">
        <v>0</v>
      </c>
      <c r="E13090" s="61" t="s">
        <v>11674</v>
      </c>
      <c r="F13090" s="61" t="s">
        <v>93</v>
      </c>
      <c r="G13090" s="61" t="s">
        <v>6368</v>
      </c>
      <c r="H13090" s="61" t="s">
        <v>7409</v>
      </c>
      <c r="I13090" s="61">
        <v>48.42</v>
      </c>
      <c r="J13090" s="61">
        <v>-95.78</v>
      </c>
      <c r="K13090">
        <v>170</v>
      </c>
      <c r="L13090"/>
      <c r="M13090"/>
    </row>
    <row r="13091" spans="1:13">
      <c r="A13091" s="61" t="s">
        <v>40</v>
      </c>
      <c r="B13091" s="61">
        <v>55334</v>
      </c>
      <c r="C13091" s="63" t="s">
        <v>968</v>
      </c>
      <c r="D13091" s="61">
        <v>0</v>
      </c>
      <c r="E13091" s="61" t="s">
        <v>10278</v>
      </c>
      <c r="F13091" s="61" t="s">
        <v>93</v>
      </c>
      <c r="G13091" s="61" t="s">
        <v>11290</v>
      </c>
      <c r="H13091" s="61" t="s">
        <v>7409</v>
      </c>
      <c r="I13091" s="61">
        <v>44.55</v>
      </c>
      <c r="J13091" s="61">
        <v>-94.21</v>
      </c>
      <c r="K13091">
        <v>2885</v>
      </c>
      <c r="L13091"/>
      <c r="M13091"/>
    </row>
    <row r="13092" spans="1:13">
      <c r="A13092" s="61" t="s">
        <v>40</v>
      </c>
      <c r="B13092" s="61">
        <v>56546</v>
      </c>
      <c r="C13092" s="63" t="s">
        <v>968</v>
      </c>
      <c r="D13092" s="61">
        <v>0</v>
      </c>
      <c r="E13092" s="61" t="s">
        <v>945</v>
      </c>
      <c r="F13092" s="61" t="s">
        <v>93</v>
      </c>
      <c r="G13092" s="61" t="s">
        <v>924</v>
      </c>
      <c r="H13092" s="61" t="s">
        <v>7409</v>
      </c>
      <c r="I13092" s="61">
        <v>47.07</v>
      </c>
      <c r="J13092" s="61">
        <v>-96.79</v>
      </c>
      <c r="K13092">
        <v>257</v>
      </c>
      <c r="L13092"/>
      <c r="M13092"/>
    </row>
    <row r="13093" spans="1:13">
      <c r="A13093" s="61" t="s">
        <v>40</v>
      </c>
      <c r="B13093" s="61">
        <v>56239</v>
      </c>
      <c r="C13093" s="63" t="s">
        <v>968</v>
      </c>
      <c r="D13093" s="61">
        <v>0</v>
      </c>
      <c r="E13093" s="61" t="s">
        <v>3075</v>
      </c>
      <c r="F13093" s="61" t="s">
        <v>93</v>
      </c>
      <c r="G13093" s="61" t="s">
        <v>8981</v>
      </c>
      <c r="H13093" s="61" t="s">
        <v>7409</v>
      </c>
      <c r="I13093" s="61">
        <v>44.51</v>
      </c>
      <c r="J13093" s="61">
        <v>-95.89</v>
      </c>
      <c r="K13093">
        <v>553</v>
      </c>
      <c r="L13093"/>
      <c r="M13093"/>
    </row>
    <row r="13094" spans="1:13">
      <c r="A13094" s="61" t="s">
        <v>40</v>
      </c>
      <c r="B13094" s="61">
        <v>55335</v>
      </c>
      <c r="C13094" s="63" t="s">
        <v>968</v>
      </c>
      <c r="D13094" s="61">
        <v>0</v>
      </c>
      <c r="E13094" s="61" t="s">
        <v>11310</v>
      </c>
      <c r="F13094" s="61" t="s">
        <v>93</v>
      </c>
      <c r="G13094" s="61" t="s">
        <v>11290</v>
      </c>
      <c r="H13094" s="61" t="s">
        <v>7409</v>
      </c>
      <c r="I13094" s="61">
        <v>44.53</v>
      </c>
      <c r="J13094" s="61">
        <v>-94.52</v>
      </c>
      <c r="K13094">
        <v>1625</v>
      </c>
      <c r="L13094"/>
      <c r="M13094"/>
    </row>
    <row r="13095" spans="1:13">
      <c r="A13095" s="61" t="s">
        <v>40</v>
      </c>
      <c r="B13095" s="61">
        <v>55741</v>
      </c>
      <c r="C13095" s="63" t="s">
        <v>968</v>
      </c>
      <c r="D13095" s="61">
        <v>0</v>
      </c>
      <c r="E13095" s="61" t="s">
        <v>4862</v>
      </c>
      <c r="F13095" s="61" t="s">
        <v>93</v>
      </c>
      <c r="G13095" s="61" t="s">
        <v>11361</v>
      </c>
      <c r="H13095" s="61" t="s">
        <v>7409</v>
      </c>
      <c r="I13095" s="61">
        <v>47.49</v>
      </c>
      <c r="J13095" s="61">
        <v>-92.46</v>
      </c>
      <c r="K13095">
        <v>3110</v>
      </c>
      <c r="L13095"/>
      <c r="M13095"/>
    </row>
    <row r="13096" spans="1:13">
      <c r="A13096" s="61" t="s">
        <v>40</v>
      </c>
      <c r="B13096" s="61">
        <v>55336</v>
      </c>
      <c r="C13096" s="63" t="s">
        <v>968</v>
      </c>
      <c r="D13096" s="61">
        <v>0</v>
      </c>
      <c r="E13096" s="61" t="s">
        <v>4114</v>
      </c>
      <c r="F13096" s="61" t="s">
        <v>93</v>
      </c>
      <c r="G13096" s="61" t="s">
        <v>11297</v>
      </c>
      <c r="H13096" s="61" t="s">
        <v>7409</v>
      </c>
      <c r="I13096" s="61">
        <v>44.76</v>
      </c>
      <c r="J13096" s="61">
        <v>-94.14</v>
      </c>
      <c r="K13096">
        <v>8145</v>
      </c>
      <c r="L13096"/>
      <c r="M13096"/>
    </row>
    <row r="13097" spans="1:13">
      <c r="A13097" s="61" t="s">
        <v>40</v>
      </c>
      <c r="B13097" s="61">
        <v>56036</v>
      </c>
      <c r="C13097" s="63" t="s">
        <v>968</v>
      </c>
      <c r="D13097" s="61">
        <v>0</v>
      </c>
      <c r="E13097" s="61" t="s">
        <v>2292</v>
      </c>
      <c r="F13097" s="61" t="s">
        <v>93</v>
      </c>
      <c r="G13097" s="61" t="s">
        <v>11425</v>
      </c>
      <c r="H13097" s="61" t="s">
        <v>7409</v>
      </c>
      <c r="I13097" s="61">
        <v>43.56</v>
      </c>
      <c r="J13097" s="61">
        <v>-93.27</v>
      </c>
      <c r="K13097">
        <v>1774</v>
      </c>
      <c r="L13097"/>
      <c r="M13097"/>
    </row>
    <row r="13098" spans="1:13">
      <c r="A13098" s="61" t="s">
        <v>40</v>
      </c>
      <c r="B13098" s="61">
        <v>56334</v>
      </c>
      <c r="C13098" s="63" t="s">
        <v>968</v>
      </c>
      <c r="D13098" s="61">
        <v>0</v>
      </c>
      <c r="E13098" s="61" t="s">
        <v>381</v>
      </c>
      <c r="F13098" s="61" t="s">
        <v>93</v>
      </c>
      <c r="G13098" s="61" t="s">
        <v>11540</v>
      </c>
      <c r="H13098" s="61" t="s">
        <v>7409</v>
      </c>
      <c r="I13098" s="61">
        <v>45.65</v>
      </c>
      <c r="J13098" s="61">
        <v>-95.38</v>
      </c>
      <c r="K13098">
        <v>5830</v>
      </c>
      <c r="L13098"/>
      <c r="M13098"/>
    </row>
    <row r="13099" spans="1:13">
      <c r="A13099" s="61" t="s">
        <v>40</v>
      </c>
      <c r="B13099" s="61">
        <v>56547</v>
      </c>
      <c r="C13099" s="63" t="s">
        <v>968</v>
      </c>
      <c r="D13099" s="61">
        <v>0</v>
      </c>
      <c r="E13099" s="61" t="s">
        <v>5320</v>
      </c>
      <c r="F13099" s="61" t="s">
        <v>93</v>
      </c>
      <c r="G13099" s="61" t="s">
        <v>924</v>
      </c>
      <c r="H13099" s="61" t="s">
        <v>7409</v>
      </c>
      <c r="I13099" s="61">
        <v>46.87</v>
      </c>
      <c r="J13099" s="61">
        <v>-96.57</v>
      </c>
      <c r="K13099">
        <v>2597</v>
      </c>
      <c r="L13099"/>
      <c r="M13099"/>
    </row>
    <row r="13100" spans="1:13">
      <c r="A13100" s="61" t="s">
        <v>40</v>
      </c>
      <c r="B13100" s="61">
        <v>56644</v>
      </c>
      <c r="C13100" s="63" t="s">
        <v>968</v>
      </c>
      <c r="D13100" s="61">
        <v>0</v>
      </c>
      <c r="E13100" s="61" t="s">
        <v>11641</v>
      </c>
      <c r="F13100" s="61" t="s">
        <v>93</v>
      </c>
      <c r="G13100" s="61" t="s">
        <v>11631</v>
      </c>
      <c r="H13100" s="61" t="s">
        <v>7409</v>
      </c>
      <c r="I13100" s="61">
        <v>47.73</v>
      </c>
      <c r="J13100" s="61">
        <v>-95.51</v>
      </c>
      <c r="K13100">
        <v>854</v>
      </c>
      <c r="L13100"/>
      <c r="M13100"/>
    </row>
    <row r="13101" spans="1:13">
      <c r="A13101" s="61" t="s">
        <v>40</v>
      </c>
      <c r="B13101" s="61">
        <v>56037</v>
      </c>
      <c r="C13101" s="63" t="s">
        <v>968</v>
      </c>
      <c r="D13101" s="61">
        <v>0</v>
      </c>
      <c r="E13101" s="61" t="s">
        <v>11436</v>
      </c>
      <c r="F13101" s="61" t="s">
        <v>93</v>
      </c>
      <c r="G13101" s="61" t="s">
        <v>11422</v>
      </c>
      <c r="H13101" s="61" t="s">
        <v>7409</v>
      </c>
      <c r="I13101" s="61">
        <v>44</v>
      </c>
      <c r="J13101" s="61">
        <v>-94.07</v>
      </c>
      <c r="K13101">
        <v>1589</v>
      </c>
      <c r="L13101"/>
      <c r="M13101"/>
    </row>
    <row r="13102" spans="1:13">
      <c r="A13102" s="61" t="s">
        <v>40</v>
      </c>
      <c r="B13102" s="61">
        <v>55027</v>
      </c>
      <c r="C13102" s="63" t="s">
        <v>968</v>
      </c>
      <c r="D13102" s="61">
        <v>0</v>
      </c>
      <c r="E13102" s="61" t="s">
        <v>11260</v>
      </c>
      <c r="F13102" s="61" t="s">
        <v>93</v>
      </c>
      <c r="G13102" s="61" t="s">
        <v>11250</v>
      </c>
      <c r="H13102" s="61" t="s">
        <v>7409</v>
      </c>
      <c r="I13102" s="61">
        <v>44.4</v>
      </c>
      <c r="J13102" s="61">
        <v>-92.62</v>
      </c>
      <c r="K13102">
        <v>3089</v>
      </c>
      <c r="L13102"/>
      <c r="M13102"/>
    </row>
    <row r="13103" spans="1:13">
      <c r="A13103" s="61" t="s">
        <v>40</v>
      </c>
      <c r="B13103" s="61">
        <v>55742</v>
      </c>
      <c r="C13103" s="63" t="s">
        <v>968</v>
      </c>
      <c r="D13103" s="61">
        <v>0</v>
      </c>
      <c r="E13103" s="61" t="s">
        <v>7634</v>
      </c>
      <c r="F13103" s="61" t="s">
        <v>93</v>
      </c>
      <c r="G13103" s="61" t="s">
        <v>11348</v>
      </c>
      <c r="H13103" s="61" t="s">
        <v>7409</v>
      </c>
      <c r="I13103" s="61">
        <v>47.16</v>
      </c>
      <c r="J13103" s="61">
        <v>-93.13</v>
      </c>
      <c r="K13103">
        <v>312</v>
      </c>
      <c r="L13103"/>
      <c r="M13103"/>
    </row>
    <row r="13104" spans="1:13">
      <c r="A13104" s="61" t="s">
        <v>40</v>
      </c>
      <c r="B13104" s="61">
        <v>56725</v>
      </c>
      <c r="C13104" s="63" t="s">
        <v>968</v>
      </c>
      <c r="D13104" s="61">
        <v>0</v>
      </c>
      <c r="E13104" s="61" t="s">
        <v>11675</v>
      </c>
      <c r="F13104" s="61" t="s">
        <v>93</v>
      </c>
      <c r="G13104" s="61" t="s">
        <v>11668</v>
      </c>
      <c r="H13104" s="61" t="s">
        <v>7409</v>
      </c>
      <c r="I13104" s="61">
        <v>48.14</v>
      </c>
      <c r="J13104" s="61">
        <v>-95.8</v>
      </c>
      <c r="K13104">
        <v>986</v>
      </c>
      <c r="L13104"/>
      <c r="M13104"/>
    </row>
    <row r="13105" spans="1:13">
      <c r="A13105" s="61" t="s">
        <v>40</v>
      </c>
      <c r="B13105" s="61">
        <v>56240</v>
      </c>
      <c r="C13105" s="63" t="s">
        <v>968</v>
      </c>
      <c r="D13105" s="61">
        <v>0</v>
      </c>
      <c r="E13105" s="61" t="s">
        <v>7426</v>
      </c>
      <c r="F13105" s="61" t="s">
        <v>93</v>
      </c>
      <c r="G13105" s="61" t="s">
        <v>11498</v>
      </c>
      <c r="H13105" s="61" t="s">
        <v>7409</v>
      </c>
      <c r="I13105" s="61">
        <v>45.56</v>
      </c>
      <c r="J13105" s="61">
        <v>-96.43</v>
      </c>
      <c r="K13105">
        <v>954</v>
      </c>
      <c r="L13105"/>
      <c r="M13105"/>
    </row>
    <row r="13106" spans="1:13">
      <c r="A13106" s="61" t="s">
        <v>40</v>
      </c>
      <c r="B13106" s="61">
        <v>56039</v>
      </c>
      <c r="C13106" s="63" t="s">
        <v>968</v>
      </c>
      <c r="D13106" s="61">
        <v>0</v>
      </c>
      <c r="E13106" s="61" t="s">
        <v>11437</v>
      </c>
      <c r="F13106" s="61" t="s">
        <v>93</v>
      </c>
      <c r="G13106" s="61" t="s">
        <v>6305</v>
      </c>
      <c r="H13106" s="61" t="s">
        <v>7409</v>
      </c>
      <c r="I13106" s="61">
        <v>43.69</v>
      </c>
      <c r="J13106" s="61">
        <v>-94.34</v>
      </c>
      <c r="K13106">
        <v>990</v>
      </c>
      <c r="L13106"/>
      <c r="M13106"/>
    </row>
    <row r="13107" spans="1:13">
      <c r="A13107" s="61" t="s">
        <v>40</v>
      </c>
      <c r="B13107" s="61">
        <v>55604</v>
      </c>
      <c r="C13107" s="63" t="s">
        <v>968</v>
      </c>
      <c r="D13107" s="61">
        <v>0</v>
      </c>
      <c r="E13107" s="61" t="s">
        <v>10338</v>
      </c>
      <c r="F13107" s="61" t="s">
        <v>93</v>
      </c>
      <c r="G13107" s="61" t="s">
        <v>790</v>
      </c>
      <c r="H13107" s="61" t="s">
        <v>7409</v>
      </c>
      <c r="I13107" s="61">
        <v>47.75</v>
      </c>
      <c r="J13107" s="61">
        <v>-90.34</v>
      </c>
      <c r="K13107">
        <v>3661</v>
      </c>
      <c r="L13107"/>
      <c r="M13107"/>
    </row>
    <row r="13108" spans="1:13">
      <c r="A13108" s="61" t="s">
        <v>40</v>
      </c>
      <c r="B13108" s="61">
        <v>55936</v>
      </c>
      <c r="C13108" s="63" t="s">
        <v>968</v>
      </c>
      <c r="D13108" s="61">
        <v>0</v>
      </c>
      <c r="E13108" s="61" t="s">
        <v>11400</v>
      </c>
      <c r="F13108" s="61" t="s">
        <v>93</v>
      </c>
      <c r="G13108" s="61" t="s">
        <v>11390</v>
      </c>
      <c r="H13108" s="61" t="s">
        <v>7409</v>
      </c>
      <c r="I13108" s="61">
        <v>43.7</v>
      </c>
      <c r="J13108" s="61">
        <v>-92.57</v>
      </c>
      <c r="K13108">
        <v>1900</v>
      </c>
      <c r="L13108"/>
      <c r="M13108"/>
    </row>
    <row r="13109" spans="1:13">
      <c r="A13109" s="61" t="s">
        <v>40</v>
      </c>
      <c r="B13109" s="61">
        <v>55605</v>
      </c>
      <c r="C13109" s="63" t="s">
        <v>968</v>
      </c>
      <c r="D13109" s="61">
        <v>0</v>
      </c>
      <c r="E13109" s="61" t="s">
        <v>11335</v>
      </c>
      <c r="F13109" s="61" t="s">
        <v>93</v>
      </c>
      <c r="G13109" s="61" t="s">
        <v>790</v>
      </c>
      <c r="H13109" s="61" t="s">
        <v>7409</v>
      </c>
      <c r="I13109" s="61">
        <v>47.96</v>
      </c>
      <c r="J13109" s="61">
        <v>-89.68</v>
      </c>
      <c r="K13109">
        <v>579</v>
      </c>
      <c r="L13109"/>
      <c r="M13109"/>
    </row>
    <row r="13110" spans="1:13">
      <c r="A13110" s="61" t="s">
        <v>40</v>
      </c>
      <c r="B13110" s="61">
        <v>55744</v>
      </c>
      <c r="C13110" s="63" t="s">
        <v>968</v>
      </c>
      <c r="D13110" s="61">
        <v>0</v>
      </c>
      <c r="E13110" s="61" t="s">
        <v>9214</v>
      </c>
      <c r="F13110" s="61" t="s">
        <v>93</v>
      </c>
      <c r="G13110" s="61" t="s">
        <v>11348</v>
      </c>
      <c r="H13110" s="61" t="s">
        <v>7409</v>
      </c>
      <c r="I13110" s="61">
        <v>47.22</v>
      </c>
      <c r="J13110" s="61">
        <v>-93.52</v>
      </c>
      <c r="K13110">
        <v>20096</v>
      </c>
      <c r="L13110"/>
      <c r="M13110"/>
    </row>
    <row r="13111" spans="1:13">
      <c r="A13111" s="61" t="s">
        <v>40</v>
      </c>
      <c r="B13111" s="61">
        <v>56241</v>
      </c>
      <c r="C13111" s="63" t="s">
        <v>968</v>
      </c>
      <c r="D13111" s="61">
        <v>0</v>
      </c>
      <c r="E13111" s="61" t="s">
        <v>6988</v>
      </c>
      <c r="F13111" s="61" t="s">
        <v>93</v>
      </c>
      <c r="G13111" s="61" t="s">
        <v>11504</v>
      </c>
      <c r="H13111" s="61" t="s">
        <v>7409</v>
      </c>
      <c r="I13111" s="61">
        <v>44.81</v>
      </c>
      <c r="J13111" s="61">
        <v>-95.53</v>
      </c>
      <c r="K13111">
        <v>3903</v>
      </c>
      <c r="L13111"/>
      <c r="M13111"/>
    </row>
    <row r="13112" spans="1:13">
      <c r="A13112" s="61" t="s">
        <v>40</v>
      </c>
      <c r="B13112" s="61">
        <v>55030</v>
      </c>
      <c r="C13112" s="63" t="s">
        <v>968</v>
      </c>
      <c r="D13112" s="61">
        <v>0</v>
      </c>
      <c r="E13112" s="61" t="s">
        <v>11261</v>
      </c>
      <c r="F13112" s="61" t="s">
        <v>93</v>
      </c>
      <c r="G13112" s="61" t="s">
        <v>11248</v>
      </c>
      <c r="H13112" s="61" t="s">
        <v>7409</v>
      </c>
      <c r="I13112" s="61">
        <v>45.85</v>
      </c>
      <c r="J13112" s="61">
        <v>-93.08</v>
      </c>
      <c r="K13112">
        <v>1323</v>
      </c>
      <c r="L13112"/>
      <c r="M13112"/>
    </row>
    <row r="13113" spans="1:13">
      <c r="A13113" s="61" t="s">
        <v>40</v>
      </c>
      <c r="B13113" s="61">
        <v>55338</v>
      </c>
      <c r="C13113" s="63" t="s">
        <v>968</v>
      </c>
      <c r="D13113" s="61">
        <v>0</v>
      </c>
      <c r="E13113" s="61" t="s">
        <v>11311</v>
      </c>
      <c r="F13113" s="61" t="s">
        <v>93</v>
      </c>
      <c r="G13113" s="61" t="s">
        <v>11290</v>
      </c>
      <c r="H13113" s="61" t="s">
        <v>7409</v>
      </c>
      <c r="I13113" s="61">
        <v>44.67</v>
      </c>
      <c r="J13113" s="61">
        <v>-94</v>
      </c>
      <c r="K13113">
        <v>1128</v>
      </c>
      <c r="L13113"/>
      <c r="M13113"/>
    </row>
    <row r="13114" spans="1:13">
      <c r="A13114" s="61" t="s">
        <v>40</v>
      </c>
      <c r="B13114" s="61">
        <v>56726</v>
      </c>
      <c r="C13114" s="63" t="s">
        <v>968</v>
      </c>
      <c r="D13114" s="61">
        <v>0</v>
      </c>
      <c r="E13114" s="61" t="s">
        <v>1249</v>
      </c>
      <c r="F13114" s="61" t="s">
        <v>93</v>
      </c>
      <c r="G13114" s="61" t="s">
        <v>11659</v>
      </c>
      <c r="H13114" s="61" t="s">
        <v>7409</v>
      </c>
      <c r="I13114" s="61">
        <v>48.69</v>
      </c>
      <c r="J13114" s="61">
        <v>-96.18</v>
      </c>
      <c r="K13114">
        <v>1471</v>
      </c>
      <c r="L13114"/>
      <c r="M13114"/>
    </row>
    <row r="13115" spans="1:13">
      <c r="A13115" s="61" t="s">
        <v>40</v>
      </c>
      <c r="B13115" s="61">
        <v>56336</v>
      </c>
      <c r="C13115" s="63" t="s">
        <v>968</v>
      </c>
      <c r="D13115" s="61">
        <v>0</v>
      </c>
      <c r="E13115" s="61" t="s">
        <v>11543</v>
      </c>
      <c r="F13115" s="61" t="s">
        <v>93</v>
      </c>
      <c r="G13115" s="61" t="s">
        <v>9027</v>
      </c>
      <c r="H13115" s="61" t="s">
        <v>7409</v>
      </c>
      <c r="I13115" s="61">
        <v>45.82</v>
      </c>
      <c r="J13115" s="61">
        <v>-94.74</v>
      </c>
      <c r="K13115">
        <v>1483</v>
      </c>
      <c r="L13115"/>
      <c r="M13115"/>
    </row>
    <row r="13116" spans="1:13">
      <c r="A13116" s="61" t="s">
        <v>40</v>
      </c>
      <c r="B13116" s="61">
        <v>56243</v>
      </c>
      <c r="C13116" s="63" t="s">
        <v>968</v>
      </c>
      <c r="D13116" s="61">
        <v>0</v>
      </c>
      <c r="E13116" s="61" t="s">
        <v>4315</v>
      </c>
      <c r="F13116" s="61" t="s">
        <v>93</v>
      </c>
      <c r="G13116" s="61" t="s">
        <v>11306</v>
      </c>
      <c r="H13116" s="61" t="s">
        <v>7409</v>
      </c>
      <c r="I13116" s="61">
        <v>45.15</v>
      </c>
      <c r="J13116" s="61">
        <v>-94.68</v>
      </c>
      <c r="K13116">
        <v>1690</v>
      </c>
      <c r="L13116"/>
      <c r="M13116"/>
    </row>
    <row r="13117" spans="1:13">
      <c r="A13117" s="61" t="s">
        <v>40</v>
      </c>
      <c r="B13117" s="61">
        <v>56727</v>
      </c>
      <c r="C13117" s="63" t="s">
        <v>968</v>
      </c>
      <c r="D13117" s="61">
        <v>0</v>
      </c>
      <c r="E13117" s="61" t="s">
        <v>11676</v>
      </c>
      <c r="F13117" s="61" t="s">
        <v>93</v>
      </c>
      <c r="G13117" s="61" t="s">
        <v>6368</v>
      </c>
      <c r="H13117" s="61" t="s">
        <v>7409</v>
      </c>
      <c r="I13117" s="61">
        <v>48.29</v>
      </c>
      <c r="J13117" s="61">
        <v>-95.61</v>
      </c>
      <c r="K13117">
        <v>684</v>
      </c>
      <c r="L13117"/>
      <c r="M13117"/>
    </row>
    <row r="13118" spans="1:13">
      <c r="A13118" s="61" t="s">
        <v>40</v>
      </c>
      <c r="B13118" s="61">
        <v>56646</v>
      </c>
      <c r="C13118" s="63" t="s">
        <v>968</v>
      </c>
      <c r="D13118" s="61">
        <v>0</v>
      </c>
      <c r="E13118" s="61" t="s">
        <v>11642</v>
      </c>
      <c r="F13118" s="61" t="s">
        <v>93</v>
      </c>
      <c r="G13118" s="61" t="s">
        <v>228</v>
      </c>
      <c r="H13118" s="61" t="s">
        <v>7409</v>
      </c>
      <c r="I13118" s="61">
        <v>47.76</v>
      </c>
      <c r="J13118" s="61">
        <v>-95.62</v>
      </c>
      <c r="K13118">
        <v>320</v>
      </c>
      <c r="L13118"/>
      <c r="M13118"/>
    </row>
    <row r="13119" spans="1:13">
      <c r="A13119" s="61" t="s">
        <v>40</v>
      </c>
      <c r="B13119" s="61">
        <v>56452</v>
      </c>
      <c r="C13119" s="63" t="s">
        <v>968</v>
      </c>
      <c r="D13119" s="61">
        <v>0</v>
      </c>
      <c r="E13119" s="61" t="s">
        <v>2408</v>
      </c>
      <c r="F13119" s="61" t="s">
        <v>93</v>
      </c>
      <c r="G13119" s="61" t="s">
        <v>9715</v>
      </c>
      <c r="H13119" s="61" t="s">
        <v>7409</v>
      </c>
      <c r="I13119" s="61">
        <v>46.92</v>
      </c>
      <c r="J13119" s="61">
        <v>-94.51</v>
      </c>
      <c r="K13119">
        <v>1919</v>
      </c>
      <c r="L13119"/>
      <c r="M13119"/>
    </row>
    <row r="13120" spans="1:13">
      <c r="A13120" s="61" t="s">
        <v>40</v>
      </c>
      <c r="B13120" s="61">
        <v>56728</v>
      </c>
      <c r="C13120" s="63" t="s">
        <v>968</v>
      </c>
      <c r="D13120" s="61">
        <v>0</v>
      </c>
      <c r="E13120" s="61" t="s">
        <v>11677</v>
      </c>
      <c r="F13120" s="61" t="s">
        <v>93</v>
      </c>
      <c r="G13120" s="61" t="s">
        <v>11672</v>
      </c>
      <c r="H13120" s="61" t="s">
        <v>7409</v>
      </c>
      <c r="I13120" s="61">
        <v>48.76</v>
      </c>
      <c r="J13120" s="61">
        <v>-96.94</v>
      </c>
      <c r="K13120">
        <v>1231</v>
      </c>
      <c r="L13120"/>
      <c r="M13120"/>
    </row>
    <row r="13121" spans="1:13">
      <c r="A13121" s="61" t="s">
        <v>40</v>
      </c>
      <c r="B13121" s="61">
        <v>56729</v>
      </c>
      <c r="C13121" s="63" t="s">
        <v>968</v>
      </c>
      <c r="D13121" s="61">
        <v>0</v>
      </c>
      <c r="E13121" s="61" t="s">
        <v>11678</v>
      </c>
      <c r="F13121" s="61" t="s">
        <v>93</v>
      </c>
      <c r="G13121" s="61" t="s">
        <v>11672</v>
      </c>
      <c r="H13121" s="61" t="s">
        <v>7409</v>
      </c>
      <c r="I13121" s="61">
        <v>48.66</v>
      </c>
      <c r="J13121" s="61">
        <v>-96.59</v>
      </c>
      <c r="K13121">
        <v>155</v>
      </c>
      <c r="L13121"/>
      <c r="M13121"/>
    </row>
    <row r="13122" spans="1:13">
      <c r="A13122" s="61" t="s">
        <v>40</v>
      </c>
      <c r="B13122" s="61">
        <v>56548</v>
      </c>
      <c r="C13122" s="63" t="s">
        <v>968</v>
      </c>
      <c r="D13122" s="61">
        <v>0</v>
      </c>
      <c r="E13122" s="61" t="s">
        <v>11609</v>
      </c>
      <c r="F13122" s="61" t="s">
        <v>93</v>
      </c>
      <c r="G13122" s="61" t="s">
        <v>11592</v>
      </c>
      <c r="H13122" s="61" t="s">
        <v>7409</v>
      </c>
      <c r="I13122" s="61">
        <v>47.35</v>
      </c>
      <c r="J13122" s="61">
        <v>-96.82</v>
      </c>
      <c r="K13122">
        <v>737</v>
      </c>
      <c r="L13122"/>
      <c r="M13122"/>
    </row>
    <row r="13123" spans="1:13">
      <c r="A13123" s="61" t="s">
        <v>40</v>
      </c>
      <c r="B13123" s="61">
        <v>55339</v>
      </c>
      <c r="C13123" s="63" t="s">
        <v>968</v>
      </c>
      <c r="D13123" s="61">
        <v>0</v>
      </c>
      <c r="E13123" s="61" t="s">
        <v>2379</v>
      </c>
      <c r="F13123" s="61" t="s">
        <v>93</v>
      </c>
      <c r="G13123" s="61" t="s">
        <v>11299</v>
      </c>
      <c r="H13123" s="61" t="s">
        <v>7409</v>
      </c>
      <c r="I13123" s="61">
        <v>44.73</v>
      </c>
      <c r="J13123" s="61">
        <v>-93.96</v>
      </c>
      <c r="K13123">
        <v>1004</v>
      </c>
      <c r="L13123"/>
      <c r="M13123"/>
    </row>
    <row r="13124" spans="1:13">
      <c r="A13124" s="61" t="s">
        <v>40</v>
      </c>
      <c r="B13124" s="61">
        <v>55340</v>
      </c>
      <c r="C13124" s="63" t="s">
        <v>968</v>
      </c>
      <c r="D13124" s="61">
        <v>0</v>
      </c>
      <c r="E13124" s="61" t="s">
        <v>11312</v>
      </c>
      <c r="F13124" s="61" t="s">
        <v>93</v>
      </c>
      <c r="G13124" s="61" t="s">
        <v>11286</v>
      </c>
      <c r="H13124" s="61" t="s">
        <v>7409</v>
      </c>
      <c r="I13124" s="61">
        <v>45.07</v>
      </c>
      <c r="J13124" s="61">
        <v>-93.58</v>
      </c>
      <c r="K13124">
        <v>8988</v>
      </c>
      <c r="L13124"/>
      <c r="M13124"/>
    </row>
    <row r="13125" spans="1:13">
      <c r="A13125" s="61" t="s">
        <v>40</v>
      </c>
      <c r="B13125" s="61">
        <v>55031</v>
      </c>
      <c r="C13125" s="63" t="s">
        <v>968</v>
      </c>
      <c r="D13125" s="61">
        <v>0</v>
      </c>
      <c r="E13125" s="61" t="s">
        <v>309</v>
      </c>
      <c r="F13125" s="61" t="s">
        <v>93</v>
      </c>
      <c r="G13125" s="61" t="s">
        <v>11252</v>
      </c>
      <c r="H13125" s="61" t="s">
        <v>7409</v>
      </c>
      <c r="I13125" s="61">
        <v>44.6</v>
      </c>
      <c r="J13125" s="61">
        <v>-93</v>
      </c>
      <c r="K13125">
        <v>1997</v>
      </c>
      <c r="L13125"/>
      <c r="M13125"/>
    </row>
    <row r="13126" spans="1:13">
      <c r="A13126" s="61" t="s">
        <v>40</v>
      </c>
      <c r="B13126" s="61">
        <v>56244</v>
      </c>
      <c r="C13126" s="63" t="s">
        <v>968</v>
      </c>
      <c r="D13126" s="61">
        <v>0</v>
      </c>
      <c r="E13126" s="61" t="s">
        <v>1545</v>
      </c>
      <c r="F13126" s="61" t="s">
        <v>93</v>
      </c>
      <c r="G13126" s="61" t="s">
        <v>11495</v>
      </c>
      <c r="H13126" s="61" t="s">
        <v>7409</v>
      </c>
      <c r="I13126" s="61">
        <v>45.49</v>
      </c>
      <c r="J13126" s="61">
        <v>-95.79</v>
      </c>
      <c r="K13126">
        <v>1737</v>
      </c>
      <c r="L13126"/>
      <c r="M13126"/>
    </row>
    <row r="13127" spans="1:13">
      <c r="A13127" s="61" t="s">
        <v>40</v>
      </c>
      <c r="B13127" s="61">
        <v>56245</v>
      </c>
      <c r="C13127" s="63" t="s">
        <v>968</v>
      </c>
      <c r="D13127" s="61">
        <v>0</v>
      </c>
      <c r="E13127" s="61" t="s">
        <v>11514</v>
      </c>
      <c r="F13127" s="61" t="s">
        <v>93</v>
      </c>
      <c r="G13127" s="61" t="s">
        <v>11504</v>
      </c>
      <c r="H13127" s="61" t="s">
        <v>7409</v>
      </c>
      <c r="I13127" s="61">
        <v>44.69</v>
      </c>
      <c r="J13127" s="61">
        <v>-95.61</v>
      </c>
      <c r="K13127">
        <v>455</v>
      </c>
      <c r="L13127"/>
      <c r="M13127"/>
    </row>
    <row r="13128" spans="1:13">
      <c r="A13128" s="61" t="s">
        <v>40</v>
      </c>
      <c r="B13128" s="61">
        <v>55341</v>
      </c>
      <c r="C13128" s="63" t="s">
        <v>968</v>
      </c>
      <c r="D13128" s="61">
        <v>0</v>
      </c>
      <c r="E13128" s="61" t="s">
        <v>1301</v>
      </c>
      <c r="F13128" s="61" t="s">
        <v>93</v>
      </c>
      <c r="G13128" s="61" t="s">
        <v>10419</v>
      </c>
      <c r="H13128" s="61" t="s">
        <v>7409</v>
      </c>
      <c r="I13128" s="61">
        <v>45.15</v>
      </c>
      <c r="J13128" s="61">
        <v>-93.65</v>
      </c>
      <c r="K13128">
        <v>3484</v>
      </c>
      <c r="L13128"/>
      <c r="M13128"/>
    </row>
    <row r="13129" spans="1:13">
      <c r="A13129" s="61" t="s">
        <v>40</v>
      </c>
      <c r="B13129" s="61">
        <v>56041</v>
      </c>
      <c r="C13129" s="63" t="s">
        <v>968</v>
      </c>
      <c r="D13129" s="61">
        <v>0</v>
      </c>
      <c r="E13129" s="61" t="s">
        <v>11438</v>
      </c>
      <c r="F13129" s="61" t="s">
        <v>93</v>
      </c>
      <c r="G13129" s="61" t="s">
        <v>9447</v>
      </c>
      <c r="H13129" s="61" t="s">
        <v>7409</v>
      </c>
      <c r="I13129" s="61">
        <v>44.14</v>
      </c>
      <c r="J13129" s="61">
        <v>-94.49</v>
      </c>
      <c r="K13129">
        <v>1075</v>
      </c>
      <c r="L13129"/>
      <c r="M13129"/>
    </row>
    <row r="13130" spans="1:13">
      <c r="A13130" s="61" t="s">
        <v>40</v>
      </c>
      <c r="B13130" s="61">
        <v>56134</v>
      </c>
      <c r="C13130" s="63" t="s">
        <v>968</v>
      </c>
      <c r="D13130" s="61">
        <v>0</v>
      </c>
      <c r="E13130" s="61" t="s">
        <v>645</v>
      </c>
      <c r="F13130" s="61" t="s">
        <v>93</v>
      </c>
      <c r="G13130" s="61" t="s">
        <v>10905</v>
      </c>
      <c r="H13130" s="61" t="s">
        <v>7409</v>
      </c>
      <c r="I13130" s="61">
        <v>43.77</v>
      </c>
      <c r="J13130" s="61">
        <v>-96.19</v>
      </c>
      <c r="K13130">
        <v>411</v>
      </c>
      <c r="L13130"/>
      <c r="M13130"/>
    </row>
    <row r="13131" spans="1:13">
      <c r="A13131" s="61" t="s">
        <v>40</v>
      </c>
      <c r="B13131" s="61">
        <v>55939</v>
      </c>
      <c r="C13131" s="63" t="s">
        <v>968</v>
      </c>
      <c r="D13131" s="61">
        <v>0</v>
      </c>
      <c r="E13131" s="61" t="s">
        <v>1429</v>
      </c>
      <c r="F13131" s="61" t="s">
        <v>93</v>
      </c>
      <c r="G13131" s="61" t="s">
        <v>11395</v>
      </c>
      <c r="H13131" s="61" t="s">
        <v>7409</v>
      </c>
      <c r="I13131" s="61">
        <v>43.55</v>
      </c>
      <c r="J13131" s="61">
        <v>-92</v>
      </c>
      <c r="K13131">
        <v>2155</v>
      </c>
      <c r="L13131"/>
      <c r="M13131"/>
    </row>
    <row r="13132" spans="1:13">
      <c r="A13132" s="61" t="s">
        <v>40</v>
      </c>
      <c r="B13132" s="61">
        <v>55032</v>
      </c>
      <c r="C13132" s="63" t="s">
        <v>968</v>
      </c>
      <c r="D13132" s="61">
        <v>0</v>
      </c>
      <c r="E13132" s="61" t="s">
        <v>3262</v>
      </c>
      <c r="F13132" s="61" t="s">
        <v>93</v>
      </c>
      <c r="G13132" s="61" t="s">
        <v>11243</v>
      </c>
      <c r="H13132" s="61" t="s">
        <v>7409</v>
      </c>
      <c r="I13132" s="61">
        <v>45.6</v>
      </c>
      <c r="J13132" s="61">
        <v>-92.98</v>
      </c>
      <c r="K13132">
        <v>3619</v>
      </c>
      <c r="L13132"/>
      <c r="M13132"/>
    </row>
    <row r="13133" spans="1:13">
      <c r="A13133" s="61" t="s">
        <v>40</v>
      </c>
      <c r="B13133" s="61">
        <v>56042</v>
      </c>
      <c r="C13133" s="63" t="s">
        <v>968</v>
      </c>
      <c r="D13133" s="61">
        <v>0</v>
      </c>
      <c r="E13133" s="61" t="s">
        <v>1939</v>
      </c>
      <c r="F13133" s="61" t="s">
        <v>93</v>
      </c>
      <c r="G13133" s="61" t="s">
        <v>11425</v>
      </c>
      <c r="H13133" s="61" t="s">
        <v>7409</v>
      </c>
      <c r="I13133" s="61">
        <v>43.8</v>
      </c>
      <c r="J13133" s="61">
        <v>-93.48</v>
      </c>
      <c r="K13133">
        <v>669</v>
      </c>
      <c r="L13133"/>
      <c r="M13133"/>
    </row>
    <row r="13134" spans="1:13">
      <c r="A13134" s="61" t="s">
        <v>40</v>
      </c>
      <c r="B13134" s="61">
        <v>55033</v>
      </c>
      <c r="C13134" s="63" t="s">
        <v>968</v>
      </c>
      <c r="D13134" s="61">
        <v>0</v>
      </c>
      <c r="E13134" s="61" t="s">
        <v>3443</v>
      </c>
      <c r="F13134" s="61" t="s">
        <v>93</v>
      </c>
      <c r="G13134" s="61" t="s">
        <v>11252</v>
      </c>
      <c r="H13134" s="61" t="s">
        <v>7409</v>
      </c>
      <c r="I13134" s="61">
        <v>44.73</v>
      </c>
      <c r="J13134" s="61">
        <v>-92.85</v>
      </c>
      <c r="K13134">
        <v>29701</v>
      </c>
      <c r="L13134"/>
      <c r="M13134"/>
    </row>
    <row r="13135" spans="1:13">
      <c r="A13135" s="61" t="s">
        <v>40</v>
      </c>
      <c r="B13135" s="61">
        <v>56549</v>
      </c>
      <c r="C13135" s="63" t="s">
        <v>968</v>
      </c>
      <c r="D13135" s="61">
        <v>0</v>
      </c>
      <c r="E13135" s="61" t="s">
        <v>1073</v>
      </c>
      <c r="F13135" s="61" t="s">
        <v>93</v>
      </c>
      <c r="G13135" s="61" t="s">
        <v>924</v>
      </c>
      <c r="H13135" s="61" t="s">
        <v>7409</v>
      </c>
      <c r="I13135" s="61">
        <v>46.87</v>
      </c>
      <c r="J13135" s="61">
        <v>-96.31</v>
      </c>
      <c r="K13135">
        <v>5075</v>
      </c>
      <c r="L13135"/>
      <c r="M13135"/>
    </row>
    <row r="13136" spans="1:13">
      <c r="A13136" s="61" t="s">
        <v>40</v>
      </c>
      <c r="B13136" s="61">
        <v>55940</v>
      </c>
      <c r="C13136" s="63" t="s">
        <v>968</v>
      </c>
      <c r="D13136" s="61">
        <v>0</v>
      </c>
      <c r="E13136" s="61" t="s">
        <v>5537</v>
      </c>
      <c r="F13136" s="61" t="s">
        <v>93</v>
      </c>
      <c r="G13136" s="61" t="s">
        <v>616</v>
      </c>
      <c r="H13136" s="61" t="s">
        <v>7409</v>
      </c>
      <c r="I13136" s="61">
        <v>43.89</v>
      </c>
      <c r="J13136" s="61">
        <v>-92.84</v>
      </c>
      <c r="K13136">
        <v>2720</v>
      </c>
      <c r="L13136"/>
      <c r="M13136"/>
    </row>
    <row r="13137" spans="1:13">
      <c r="A13137" s="61" t="s">
        <v>40</v>
      </c>
      <c r="B13137" s="61">
        <v>56043</v>
      </c>
      <c r="C13137" s="63" t="s">
        <v>968</v>
      </c>
      <c r="D13137" s="61">
        <v>0</v>
      </c>
      <c r="E13137" s="61" t="s">
        <v>11190</v>
      </c>
      <c r="F13137" s="61" t="s">
        <v>93</v>
      </c>
      <c r="G13137" s="61" t="s">
        <v>11425</v>
      </c>
      <c r="H13137" s="61" t="s">
        <v>7409</v>
      </c>
      <c r="I13137" s="61">
        <v>43.64</v>
      </c>
      <c r="J13137" s="61">
        <v>-93.24</v>
      </c>
      <c r="K13137">
        <v>449</v>
      </c>
      <c r="L13137"/>
      <c r="M13137"/>
    </row>
    <row r="13138" spans="1:13">
      <c r="A13138" s="61" t="s">
        <v>40</v>
      </c>
      <c r="B13138" s="61">
        <v>55342</v>
      </c>
      <c r="C13138" s="63" t="s">
        <v>968</v>
      </c>
      <c r="D13138" s="61">
        <v>0</v>
      </c>
      <c r="E13138" s="61" t="s">
        <v>3914</v>
      </c>
      <c r="F13138" s="61" t="s">
        <v>93</v>
      </c>
      <c r="G13138" s="61" t="s">
        <v>11294</v>
      </c>
      <c r="H13138" s="61" t="s">
        <v>7409</v>
      </c>
      <c r="I13138" s="61">
        <v>44.74</v>
      </c>
      <c r="J13138" s="61">
        <v>-94.71</v>
      </c>
      <c r="K13138">
        <v>1788</v>
      </c>
      <c r="L13138"/>
      <c r="M13138"/>
    </row>
    <row r="13139" spans="1:13">
      <c r="A13139" s="61" t="s">
        <v>40</v>
      </c>
      <c r="B13139" s="61">
        <v>56044</v>
      </c>
      <c r="C13139" s="63" t="s">
        <v>968</v>
      </c>
      <c r="D13139" s="61">
        <v>0</v>
      </c>
      <c r="E13139" s="61" t="s">
        <v>3600</v>
      </c>
      <c r="F13139" s="61" t="s">
        <v>93</v>
      </c>
      <c r="G13139" s="61" t="s">
        <v>11290</v>
      </c>
      <c r="H13139" s="61" t="s">
        <v>7409</v>
      </c>
      <c r="I13139" s="61">
        <v>44.56</v>
      </c>
      <c r="J13139" s="61">
        <v>-93.96</v>
      </c>
      <c r="K13139">
        <v>2135</v>
      </c>
      <c r="L13139"/>
      <c r="M13139"/>
    </row>
    <row r="13140" spans="1:13">
      <c r="A13140" s="61" t="s">
        <v>40</v>
      </c>
      <c r="B13140" s="61">
        <v>56136</v>
      </c>
      <c r="C13140" s="63" t="s">
        <v>968</v>
      </c>
      <c r="D13140" s="61">
        <v>0</v>
      </c>
      <c r="E13140" s="61" t="s">
        <v>6434</v>
      </c>
      <c r="F13140" s="61" t="s">
        <v>93</v>
      </c>
      <c r="G13140" s="61" t="s">
        <v>581</v>
      </c>
      <c r="H13140" s="61" t="s">
        <v>7409</v>
      </c>
      <c r="I13140" s="61">
        <v>44.5</v>
      </c>
      <c r="J13140" s="61">
        <v>-96.42</v>
      </c>
      <c r="K13140">
        <v>1222</v>
      </c>
      <c r="L13140"/>
      <c r="M13140"/>
    </row>
    <row r="13141" spans="1:13">
      <c r="A13141" s="61" t="s">
        <v>40</v>
      </c>
      <c r="B13141" s="61">
        <v>56550</v>
      </c>
      <c r="C13141" s="63" t="s">
        <v>968</v>
      </c>
      <c r="D13141" s="61">
        <v>0</v>
      </c>
      <c r="E13141" s="61" t="s">
        <v>11610</v>
      </c>
      <c r="F13141" s="61" t="s">
        <v>93</v>
      </c>
      <c r="G13141" s="61" t="s">
        <v>11592</v>
      </c>
      <c r="H13141" s="61" t="s">
        <v>7409</v>
      </c>
      <c r="I13141" s="61">
        <v>47.26</v>
      </c>
      <c r="J13141" s="61">
        <v>-96.81</v>
      </c>
      <c r="K13141">
        <v>396</v>
      </c>
      <c r="L13141"/>
      <c r="M13141"/>
    </row>
    <row r="13142" spans="1:13">
      <c r="A13142" s="61" t="s">
        <v>40</v>
      </c>
      <c r="B13142" s="61">
        <v>56551</v>
      </c>
      <c r="C13142" s="63" t="s">
        <v>968</v>
      </c>
      <c r="D13142" s="61">
        <v>0</v>
      </c>
      <c r="E13142" s="61" t="s">
        <v>8259</v>
      </c>
      <c r="F13142" s="61" t="s">
        <v>93</v>
      </c>
      <c r="G13142" s="61" t="s">
        <v>11541</v>
      </c>
      <c r="H13142" s="61" t="s">
        <v>7409</v>
      </c>
      <c r="I13142" s="61">
        <v>46.32</v>
      </c>
      <c r="J13142" s="61">
        <v>-95.44</v>
      </c>
      <c r="K13142">
        <v>2256</v>
      </c>
      <c r="L13142"/>
      <c r="M13142"/>
    </row>
    <row r="13143" spans="1:13">
      <c r="A13143" s="61" t="s">
        <v>40</v>
      </c>
      <c r="B13143" s="61">
        <v>55036</v>
      </c>
      <c r="C13143" s="63" t="s">
        <v>968</v>
      </c>
      <c r="D13143" s="61">
        <v>0</v>
      </c>
      <c r="E13143" s="61" t="s">
        <v>11262</v>
      </c>
      <c r="F13143" s="61" t="s">
        <v>93</v>
      </c>
      <c r="G13143" s="61" t="s">
        <v>11248</v>
      </c>
      <c r="H13143" s="61" t="s">
        <v>7409</v>
      </c>
      <c r="I13143" s="61">
        <v>45.87</v>
      </c>
      <c r="J13143" s="61">
        <v>-93.12</v>
      </c>
      <c r="K13143">
        <v>57</v>
      </c>
      <c r="L13143"/>
      <c r="M13143"/>
    </row>
    <row r="13144" spans="1:13">
      <c r="A13144" s="61" t="s">
        <v>40</v>
      </c>
      <c r="B13144" s="61">
        <v>56248</v>
      </c>
      <c r="C13144" s="63" t="s">
        <v>968</v>
      </c>
      <c r="D13144" s="61">
        <v>0</v>
      </c>
      <c r="E13144" s="61" t="s">
        <v>4289</v>
      </c>
      <c r="F13144" s="61" t="s">
        <v>93</v>
      </c>
      <c r="G13144" s="61" t="s">
        <v>6526</v>
      </c>
      <c r="H13144" s="61" t="s">
        <v>7409</v>
      </c>
      <c r="I13144" s="61">
        <v>45.81</v>
      </c>
      <c r="J13144" s="61">
        <v>-96.13</v>
      </c>
      <c r="K13144">
        <v>684</v>
      </c>
      <c r="L13144"/>
      <c r="M13144"/>
    </row>
    <row r="13145" spans="1:13">
      <c r="A13145" s="61" t="s">
        <v>40</v>
      </c>
      <c r="B13145" s="61">
        <v>56137</v>
      </c>
      <c r="C13145" s="63" t="s">
        <v>968</v>
      </c>
      <c r="D13145" s="61">
        <v>0</v>
      </c>
      <c r="E13145" s="61" t="s">
        <v>11471</v>
      </c>
      <c r="F13145" s="61" t="s">
        <v>93</v>
      </c>
      <c r="G13145" s="61" t="s">
        <v>425</v>
      </c>
      <c r="H13145" s="61" t="s">
        <v>7409</v>
      </c>
      <c r="I13145" s="61">
        <v>43.79</v>
      </c>
      <c r="J13145" s="61">
        <v>-95.32</v>
      </c>
      <c r="K13145">
        <v>1051</v>
      </c>
      <c r="L13145"/>
      <c r="M13145"/>
    </row>
    <row r="13146" spans="1:13">
      <c r="A13146" s="61" t="s">
        <v>40</v>
      </c>
      <c r="B13146" s="61">
        <v>56453</v>
      </c>
      <c r="C13146" s="63" t="s">
        <v>968</v>
      </c>
      <c r="D13146" s="61">
        <v>0</v>
      </c>
      <c r="E13146" s="61" t="s">
        <v>2381</v>
      </c>
      <c r="F13146" s="61" t="s">
        <v>93</v>
      </c>
      <c r="G13146" s="61" t="s">
        <v>9027</v>
      </c>
      <c r="H13146" s="61" t="s">
        <v>7409</v>
      </c>
      <c r="I13146" s="61">
        <v>46.32</v>
      </c>
      <c r="J13146" s="61">
        <v>-95.08</v>
      </c>
      <c r="K13146">
        <v>837</v>
      </c>
      <c r="L13146"/>
      <c r="M13146"/>
    </row>
    <row r="13147" spans="1:13">
      <c r="A13147" s="61" t="s">
        <v>40</v>
      </c>
      <c r="B13147" s="61">
        <v>55746</v>
      </c>
      <c r="C13147" s="63" t="s">
        <v>968</v>
      </c>
      <c r="D13147" s="61">
        <v>0</v>
      </c>
      <c r="E13147" s="61" t="s">
        <v>11360</v>
      </c>
      <c r="F13147" s="61" t="s">
        <v>93</v>
      </c>
      <c r="G13147" s="61" t="s">
        <v>11361</v>
      </c>
      <c r="H13147" s="61" t="s">
        <v>7409</v>
      </c>
      <c r="I13147" s="61">
        <v>47.4</v>
      </c>
      <c r="J13147" s="61">
        <v>-92.94</v>
      </c>
      <c r="K13147">
        <v>17071</v>
      </c>
      <c r="L13147"/>
      <c r="M13147"/>
    </row>
    <row r="13148" spans="1:13">
      <c r="A13148" s="61" t="s">
        <v>40</v>
      </c>
      <c r="B13148" s="61">
        <v>55748</v>
      </c>
      <c r="C13148" s="63" t="s">
        <v>968</v>
      </c>
      <c r="D13148" s="61">
        <v>0</v>
      </c>
      <c r="E13148" s="61" t="s">
        <v>11362</v>
      </c>
      <c r="F13148" s="61" t="s">
        <v>93</v>
      </c>
      <c r="G13148" s="61" t="s">
        <v>11363</v>
      </c>
      <c r="H13148" s="61" t="s">
        <v>7409</v>
      </c>
      <c r="I13148" s="61">
        <v>46.98</v>
      </c>
      <c r="J13148" s="61">
        <v>-93.59</v>
      </c>
      <c r="K13148">
        <v>1394</v>
      </c>
      <c r="L13148"/>
      <c r="M13148"/>
    </row>
    <row r="13149" spans="1:13">
      <c r="A13149" s="61" t="s">
        <v>40</v>
      </c>
      <c r="B13149" s="61">
        <v>56338</v>
      </c>
      <c r="C13149" s="63" t="s">
        <v>968</v>
      </c>
      <c r="D13149" s="61">
        <v>0</v>
      </c>
      <c r="E13149" s="61" t="s">
        <v>10286</v>
      </c>
      <c r="F13149" s="61" t="s">
        <v>93</v>
      </c>
      <c r="G13149" s="61" t="s">
        <v>11535</v>
      </c>
      <c r="H13149" s="61" t="s">
        <v>7409</v>
      </c>
      <c r="I13149" s="61">
        <v>46</v>
      </c>
      <c r="J13149" s="61">
        <v>-93.88</v>
      </c>
      <c r="K13149">
        <v>1764</v>
      </c>
      <c r="L13149"/>
      <c r="M13149"/>
    </row>
    <row r="13150" spans="1:13">
      <c r="A13150" s="61" t="s">
        <v>40</v>
      </c>
      <c r="B13150" s="61">
        <v>56138</v>
      </c>
      <c r="C13150" s="63" t="s">
        <v>968</v>
      </c>
      <c r="D13150" s="61">
        <v>0</v>
      </c>
      <c r="E13150" s="61" t="s">
        <v>10749</v>
      </c>
      <c r="F13150" s="61" t="s">
        <v>93</v>
      </c>
      <c r="G13150" s="61" t="s">
        <v>10905</v>
      </c>
      <c r="H13150" s="61" t="s">
        <v>7409</v>
      </c>
      <c r="I13150" s="61">
        <v>43.52</v>
      </c>
      <c r="J13150" s="61">
        <v>-96.36</v>
      </c>
      <c r="K13150">
        <v>919</v>
      </c>
      <c r="L13150"/>
      <c r="M13150"/>
    </row>
    <row r="13151" spans="1:13">
      <c r="A13151" s="61" t="s">
        <v>40</v>
      </c>
      <c r="B13151" s="61">
        <v>55037</v>
      </c>
      <c r="C13151" s="63" t="s">
        <v>968</v>
      </c>
      <c r="D13151" s="61">
        <v>0</v>
      </c>
      <c r="E13151" s="61" t="s">
        <v>1940</v>
      </c>
      <c r="F13151" s="61" t="s">
        <v>93</v>
      </c>
      <c r="G13151" s="61" t="s">
        <v>11248</v>
      </c>
      <c r="H13151" s="61" t="s">
        <v>7409</v>
      </c>
      <c r="I13151" s="61">
        <v>46.01</v>
      </c>
      <c r="J13151" s="61">
        <v>-92.93</v>
      </c>
      <c r="K13151">
        <v>5057</v>
      </c>
      <c r="L13151"/>
      <c r="M13151"/>
    </row>
    <row r="13152" spans="1:13">
      <c r="A13152" s="61" t="s">
        <v>40</v>
      </c>
      <c r="B13152" s="61">
        <v>56647</v>
      </c>
      <c r="C13152" s="63" t="s">
        <v>968</v>
      </c>
      <c r="D13152" s="61">
        <v>0</v>
      </c>
      <c r="E13152" s="61" t="s">
        <v>11644</v>
      </c>
      <c r="F13152" s="61" t="s">
        <v>93</v>
      </c>
      <c r="G13152" s="61" t="s">
        <v>11630</v>
      </c>
      <c r="H13152" s="61" t="s">
        <v>7409</v>
      </c>
      <c r="I13152" s="61">
        <v>47.68</v>
      </c>
      <c r="J13152" s="61">
        <v>-94.63</v>
      </c>
      <c r="K13152">
        <v>744</v>
      </c>
      <c r="L13152"/>
      <c r="M13152"/>
    </row>
    <row r="13153" spans="1:13">
      <c r="A13153" s="61" t="s">
        <v>40</v>
      </c>
      <c r="B13153" s="61">
        <v>56552</v>
      </c>
      <c r="C13153" s="63" t="s">
        <v>968</v>
      </c>
      <c r="D13153" s="61">
        <v>0</v>
      </c>
      <c r="E13153" s="61" t="s">
        <v>11611</v>
      </c>
      <c r="F13153" s="61" t="s">
        <v>93</v>
      </c>
      <c r="G13153" s="61" t="s">
        <v>924</v>
      </c>
      <c r="H13153" s="61" t="s">
        <v>7409</v>
      </c>
      <c r="I13153" s="61">
        <v>46.97</v>
      </c>
      <c r="J13153" s="61">
        <v>-96.25</v>
      </c>
      <c r="K13153">
        <v>427</v>
      </c>
      <c r="L13153"/>
      <c r="M13153"/>
    </row>
    <row r="13154" spans="1:13">
      <c r="A13154" s="61" t="s">
        <v>40</v>
      </c>
      <c r="B13154" s="61">
        <v>56339</v>
      </c>
      <c r="C13154" s="63" t="s">
        <v>968</v>
      </c>
      <c r="D13154" s="61">
        <v>0</v>
      </c>
      <c r="E13154" s="61" t="s">
        <v>6856</v>
      </c>
      <c r="F13154" s="61" t="s">
        <v>93</v>
      </c>
      <c r="G13154" s="61" t="s">
        <v>6526</v>
      </c>
      <c r="H13154" s="61" t="s">
        <v>7409</v>
      </c>
      <c r="I13154" s="61">
        <v>45.83</v>
      </c>
      <c r="J13154" s="61">
        <v>-95.78</v>
      </c>
      <c r="K13154">
        <v>1136</v>
      </c>
      <c r="L13154"/>
      <c r="M13154"/>
    </row>
    <row r="13155" spans="1:13">
      <c r="A13155" s="61" t="s">
        <v>40</v>
      </c>
      <c r="B13155" s="61">
        <v>55941</v>
      </c>
      <c r="C13155" s="63" t="s">
        <v>968</v>
      </c>
      <c r="D13155" s="61">
        <v>0</v>
      </c>
      <c r="E13155" s="61" t="s">
        <v>11401</v>
      </c>
      <c r="F13155" s="61" t="s">
        <v>93</v>
      </c>
      <c r="G13155" s="61" t="s">
        <v>604</v>
      </c>
      <c r="H13155" s="61" t="s">
        <v>7409</v>
      </c>
      <c r="I13155" s="61">
        <v>43.76</v>
      </c>
      <c r="J13155" s="61">
        <v>-91.35</v>
      </c>
      <c r="K13155">
        <v>1021</v>
      </c>
      <c r="L13155"/>
      <c r="M13155"/>
    </row>
    <row r="13156" spans="1:13">
      <c r="A13156" s="61" t="s">
        <v>40</v>
      </c>
      <c r="B13156" s="61">
        <v>56340</v>
      </c>
      <c r="C13156" s="63" t="s">
        <v>968</v>
      </c>
      <c r="D13156" s="61">
        <v>0</v>
      </c>
      <c r="E13156" s="61" t="s">
        <v>11544</v>
      </c>
      <c r="F13156" s="61" t="s">
        <v>93</v>
      </c>
      <c r="G13156" s="61" t="s">
        <v>11303</v>
      </c>
      <c r="H13156" s="61" t="s">
        <v>7409</v>
      </c>
      <c r="I13156" s="61">
        <v>45.73</v>
      </c>
      <c r="J13156" s="61">
        <v>-94.47</v>
      </c>
      <c r="K13156">
        <v>2394</v>
      </c>
      <c r="L13156"/>
      <c r="M13156"/>
    </row>
    <row r="13157" spans="1:13">
      <c r="A13157" s="61" t="s">
        <v>40</v>
      </c>
      <c r="B13157" s="61">
        <v>56139</v>
      </c>
      <c r="C13157" s="63" t="s">
        <v>968</v>
      </c>
      <c r="D13157" s="61">
        <v>0</v>
      </c>
      <c r="E13157" s="61" t="s">
        <v>1124</v>
      </c>
      <c r="F13157" s="61" t="s">
        <v>93</v>
      </c>
      <c r="G13157" s="61" t="s">
        <v>11469</v>
      </c>
      <c r="H13157" s="61" t="s">
        <v>7409</v>
      </c>
      <c r="I13157" s="61">
        <v>44.09</v>
      </c>
      <c r="J13157" s="61">
        <v>-96.19</v>
      </c>
      <c r="K13157">
        <v>408</v>
      </c>
      <c r="L13157"/>
      <c r="M13157"/>
    </row>
    <row r="13158" spans="1:13">
      <c r="A13158" s="61" t="s">
        <v>40</v>
      </c>
      <c r="B13158" s="61">
        <v>56045</v>
      </c>
      <c r="C13158" s="63" t="s">
        <v>968</v>
      </c>
      <c r="D13158" s="61">
        <v>0</v>
      </c>
      <c r="E13158" s="61" t="s">
        <v>8412</v>
      </c>
      <c r="F13158" s="61" t="s">
        <v>93</v>
      </c>
      <c r="G13158" s="61" t="s">
        <v>11425</v>
      </c>
      <c r="H13158" s="61" t="s">
        <v>7409</v>
      </c>
      <c r="I13158" s="61">
        <v>43.75</v>
      </c>
      <c r="J13158" s="61">
        <v>-93.2</v>
      </c>
      <c r="K13158">
        <v>865</v>
      </c>
      <c r="L13158"/>
      <c r="M13158"/>
    </row>
    <row r="13159" spans="1:13">
      <c r="A13159" s="61" t="s">
        <v>40</v>
      </c>
      <c r="B13159" s="61">
        <v>56249</v>
      </c>
      <c r="C13159" s="63" t="s">
        <v>968</v>
      </c>
      <c r="D13159" s="61">
        <v>0</v>
      </c>
      <c r="E13159" s="61" t="s">
        <v>9293</v>
      </c>
      <c r="F13159" s="61" t="s">
        <v>93</v>
      </c>
      <c r="G13159" s="61" t="s">
        <v>11496</v>
      </c>
      <c r="H13159" s="61" t="s">
        <v>7409</v>
      </c>
      <c r="I13159" s="61">
        <v>45.32</v>
      </c>
      <c r="J13159" s="61">
        <v>-95.9</v>
      </c>
      <c r="K13159">
        <v>255</v>
      </c>
      <c r="L13159"/>
      <c r="M13159"/>
    </row>
    <row r="13160" spans="1:13">
      <c r="A13160" s="61" t="s">
        <v>40</v>
      </c>
      <c r="B13160" s="61">
        <v>55749</v>
      </c>
      <c r="C13160" s="63" t="s">
        <v>968</v>
      </c>
      <c r="D13160" s="61">
        <v>0</v>
      </c>
      <c r="E13160" s="61" t="s">
        <v>1007</v>
      </c>
      <c r="F13160" s="61" t="s">
        <v>93</v>
      </c>
      <c r="G13160" s="61" t="s">
        <v>11346</v>
      </c>
      <c r="H13160" s="61" t="s">
        <v>7409</v>
      </c>
      <c r="I13160" s="61">
        <v>46.46</v>
      </c>
      <c r="J13160" s="61">
        <v>-92.38</v>
      </c>
      <c r="K13160">
        <v>452</v>
      </c>
      <c r="L13160"/>
      <c r="M13160"/>
    </row>
    <row r="13161" spans="1:13">
      <c r="A13161" s="61" t="s">
        <v>40</v>
      </c>
      <c r="B13161" s="61">
        <v>55305</v>
      </c>
      <c r="C13161" s="63" t="s">
        <v>968</v>
      </c>
      <c r="D13161" s="61">
        <v>0</v>
      </c>
      <c r="E13161" s="61" t="s">
        <v>7113</v>
      </c>
      <c r="F13161" s="61" t="s">
        <v>93</v>
      </c>
      <c r="G13161" s="61" t="s">
        <v>11286</v>
      </c>
      <c r="H13161" s="61" t="s">
        <v>7409</v>
      </c>
      <c r="I13161" s="61">
        <v>44.96</v>
      </c>
      <c r="J13161" s="61">
        <v>-93.43</v>
      </c>
      <c r="K13161">
        <v>21533</v>
      </c>
      <c r="L13161"/>
      <c r="M13161"/>
    </row>
    <row r="13162" spans="1:13">
      <c r="A13162" s="61" t="s">
        <v>40</v>
      </c>
      <c r="B13162" s="61">
        <v>55343</v>
      </c>
      <c r="C13162" s="63" t="s">
        <v>968</v>
      </c>
      <c r="D13162" s="61">
        <v>0</v>
      </c>
      <c r="E13162" s="61" t="s">
        <v>7113</v>
      </c>
      <c r="F13162" s="61" t="s">
        <v>93</v>
      </c>
      <c r="G13162" s="61" t="s">
        <v>11286</v>
      </c>
      <c r="H13162" s="61" t="s">
        <v>7409</v>
      </c>
      <c r="I13162" s="61">
        <v>44.92</v>
      </c>
      <c r="J13162" s="61">
        <v>-93.4</v>
      </c>
      <c r="K13162">
        <v>26307</v>
      </c>
      <c r="L13162"/>
      <c r="M13162"/>
    </row>
    <row r="13163" spans="1:13">
      <c r="A13163" s="61" t="s">
        <v>40</v>
      </c>
      <c r="B13163" s="61">
        <v>55943</v>
      </c>
      <c r="C13163" s="63" t="s">
        <v>968</v>
      </c>
      <c r="D13163" s="61">
        <v>0</v>
      </c>
      <c r="E13163" s="61" t="s">
        <v>4047</v>
      </c>
      <c r="F13163" s="61" t="s">
        <v>93</v>
      </c>
      <c r="G13163" s="61" t="s">
        <v>604</v>
      </c>
      <c r="H13163" s="61" t="s">
        <v>7409</v>
      </c>
      <c r="I13163" s="61">
        <v>43.76</v>
      </c>
      <c r="J13163" s="61">
        <v>-91.57</v>
      </c>
      <c r="K13163">
        <v>3037</v>
      </c>
      <c r="L13163"/>
      <c r="M13163"/>
    </row>
    <row r="13164" spans="1:13">
      <c r="A13164" s="61" t="s">
        <v>40</v>
      </c>
      <c r="B13164" s="61">
        <v>55606</v>
      </c>
      <c r="C13164" s="63" t="s">
        <v>968</v>
      </c>
      <c r="D13164" s="61">
        <v>0</v>
      </c>
      <c r="E13164" s="61" t="s">
        <v>11336</v>
      </c>
      <c r="F13164" s="61" t="s">
        <v>93</v>
      </c>
      <c r="G13164" s="61" t="s">
        <v>790</v>
      </c>
      <c r="H13164" s="61" t="s">
        <v>7409</v>
      </c>
      <c r="I13164" s="61">
        <v>47.93</v>
      </c>
      <c r="J13164" s="61">
        <v>-89.99</v>
      </c>
      <c r="K13164">
        <v>295</v>
      </c>
      <c r="L13164"/>
      <c r="M13164"/>
    </row>
    <row r="13165" spans="1:13">
      <c r="A13165" s="61" t="s">
        <v>40</v>
      </c>
      <c r="B13165" s="61">
        <v>55349</v>
      </c>
      <c r="C13165" s="63" t="s">
        <v>968</v>
      </c>
      <c r="D13165" s="61">
        <v>0</v>
      </c>
      <c r="E13165" s="61" t="s">
        <v>11316</v>
      </c>
      <c r="F13165" s="61" t="s">
        <v>93</v>
      </c>
      <c r="G13165" s="61" t="s">
        <v>10419</v>
      </c>
      <c r="H13165" s="61" t="s">
        <v>7409</v>
      </c>
      <c r="I13165" s="61">
        <v>45.05</v>
      </c>
      <c r="J13165" s="61">
        <v>-94.06</v>
      </c>
      <c r="K13165">
        <v>3945</v>
      </c>
      <c r="L13165"/>
      <c r="M13165"/>
    </row>
    <row r="13166" spans="1:13">
      <c r="A13166" s="61" t="s">
        <v>40</v>
      </c>
      <c r="B13166" s="61">
        <v>55750</v>
      </c>
      <c r="C13166" s="63" t="s">
        <v>968</v>
      </c>
      <c r="D13166" s="61">
        <v>0</v>
      </c>
      <c r="E13166" s="61" t="s">
        <v>11365</v>
      </c>
      <c r="F13166" s="61" t="s">
        <v>93</v>
      </c>
      <c r="G13166" s="61" t="s">
        <v>11361</v>
      </c>
      <c r="H13166" s="61" t="s">
        <v>7409</v>
      </c>
      <c r="I13166" s="61">
        <v>47.55</v>
      </c>
      <c r="J13166" s="61">
        <v>-92.11</v>
      </c>
      <c r="K13166">
        <v>2035</v>
      </c>
      <c r="L13166"/>
      <c r="M13166"/>
    </row>
    <row r="13167" spans="1:13">
      <c r="A13167" s="61" t="s">
        <v>40</v>
      </c>
      <c r="B13167" s="61">
        <v>55038</v>
      </c>
      <c r="C13167" s="63" t="s">
        <v>968</v>
      </c>
      <c r="D13167" s="61">
        <v>0</v>
      </c>
      <c r="E13167" s="61" t="s">
        <v>11263</v>
      </c>
      <c r="F13167" s="61" t="s">
        <v>93</v>
      </c>
      <c r="G13167" s="61" t="s">
        <v>625</v>
      </c>
      <c r="H13167" s="61" t="s">
        <v>7409</v>
      </c>
      <c r="I13167" s="61">
        <v>45.15</v>
      </c>
      <c r="J13167" s="61">
        <v>-92.96</v>
      </c>
      <c r="K13167">
        <v>23735</v>
      </c>
      <c r="L13167"/>
      <c r="M13167"/>
    </row>
    <row r="13168" spans="1:13">
      <c r="A13168" s="61" t="s">
        <v>40</v>
      </c>
      <c r="B13168" s="61">
        <v>55350</v>
      </c>
      <c r="C13168" s="63" t="s">
        <v>968</v>
      </c>
      <c r="D13168" s="61">
        <v>0</v>
      </c>
      <c r="E13168" s="61" t="s">
        <v>4151</v>
      </c>
      <c r="F13168" s="61" t="s">
        <v>93</v>
      </c>
      <c r="G13168" s="61" t="s">
        <v>11297</v>
      </c>
      <c r="H13168" s="61" t="s">
        <v>7409</v>
      </c>
      <c r="I13168" s="61">
        <v>44.88</v>
      </c>
      <c r="J13168" s="61">
        <v>-94.37</v>
      </c>
      <c r="K13168">
        <v>18669</v>
      </c>
      <c r="L13168"/>
      <c r="M13168"/>
    </row>
    <row r="13169" spans="1:13">
      <c r="A13169" s="61" t="s">
        <v>40</v>
      </c>
      <c r="B13169" s="61">
        <v>56649</v>
      </c>
      <c r="C13169" s="63" t="s">
        <v>968</v>
      </c>
      <c r="D13169" s="61">
        <v>0</v>
      </c>
      <c r="E13169" s="61" t="s">
        <v>11645</v>
      </c>
      <c r="F13169" s="61" t="s">
        <v>93</v>
      </c>
      <c r="G13169" s="61" t="s">
        <v>11378</v>
      </c>
      <c r="H13169" s="61" t="s">
        <v>7409</v>
      </c>
      <c r="I13169" s="61">
        <v>48.58</v>
      </c>
      <c r="J13169" s="61">
        <v>-93.4</v>
      </c>
      <c r="K13169">
        <v>8923</v>
      </c>
      <c r="L13169"/>
      <c r="M13169"/>
    </row>
    <row r="13170" spans="1:13">
      <c r="A13170" s="61" t="s">
        <v>40</v>
      </c>
      <c r="B13170" s="61">
        <v>55077</v>
      </c>
      <c r="C13170" s="63" t="s">
        <v>968</v>
      </c>
      <c r="D13170" s="61">
        <v>0</v>
      </c>
      <c r="E13170" s="61" t="s">
        <v>11281</v>
      </c>
      <c r="F13170" s="61" t="s">
        <v>93</v>
      </c>
      <c r="G13170" s="61" t="s">
        <v>11252</v>
      </c>
      <c r="H13170" s="61" t="s">
        <v>7409</v>
      </c>
      <c r="I13170" s="61">
        <v>44.82</v>
      </c>
      <c r="J13170" s="61">
        <v>-93.07</v>
      </c>
      <c r="K13170">
        <v>14258</v>
      </c>
      <c r="L13170"/>
      <c r="M13170"/>
    </row>
    <row r="13171" spans="1:13">
      <c r="A13171" s="61" t="s">
        <v>40</v>
      </c>
      <c r="B13171" s="61">
        <v>55076</v>
      </c>
      <c r="C13171" s="63" t="s">
        <v>968</v>
      </c>
      <c r="D13171" s="61">
        <v>0</v>
      </c>
      <c r="E13171" s="61" t="s">
        <v>11281</v>
      </c>
      <c r="F13171" s="61" t="s">
        <v>93</v>
      </c>
      <c r="G13171" s="61" t="s">
        <v>11252</v>
      </c>
      <c r="H13171" s="61" t="s">
        <v>7409</v>
      </c>
      <c r="I13171" s="61">
        <v>44.82</v>
      </c>
      <c r="J13171" s="61">
        <v>-93.05</v>
      </c>
      <c r="K13171">
        <v>21624</v>
      </c>
      <c r="L13171"/>
      <c r="M13171"/>
    </row>
    <row r="13172" spans="1:13">
      <c r="A13172" s="61" t="s">
        <v>40</v>
      </c>
      <c r="B13172" s="61">
        <v>56141</v>
      </c>
      <c r="C13172" s="63" t="s">
        <v>968</v>
      </c>
      <c r="D13172" s="61">
        <v>0</v>
      </c>
      <c r="E13172" s="61" t="s">
        <v>11472</v>
      </c>
      <c r="F13172" s="61" t="s">
        <v>93</v>
      </c>
      <c r="G13172" s="61" t="s">
        <v>531</v>
      </c>
      <c r="H13172" s="61" t="s">
        <v>7409</v>
      </c>
      <c r="I13172" s="61">
        <v>43.91</v>
      </c>
      <c r="J13172" s="61">
        <v>-95.78</v>
      </c>
      <c r="K13172">
        <v>351</v>
      </c>
      <c r="L13172"/>
      <c r="M13172"/>
    </row>
    <row r="13173" spans="1:13">
      <c r="A13173" s="61" t="s">
        <v>40</v>
      </c>
      <c r="B13173" s="61">
        <v>55751</v>
      </c>
      <c r="C13173" s="63" t="s">
        <v>968</v>
      </c>
      <c r="D13173" s="61">
        <v>0</v>
      </c>
      <c r="E13173" s="61" t="s">
        <v>11366</v>
      </c>
      <c r="F13173" s="61" t="s">
        <v>93</v>
      </c>
      <c r="G13173" s="61" t="s">
        <v>11361</v>
      </c>
      <c r="H13173" s="61" t="s">
        <v>7409</v>
      </c>
      <c r="I13173" s="61">
        <v>47.41</v>
      </c>
      <c r="J13173" s="61">
        <v>-92.64</v>
      </c>
      <c r="K13173">
        <v>1474</v>
      </c>
      <c r="L13173"/>
      <c r="M13173"/>
    </row>
    <row r="13174" spans="1:13">
      <c r="A13174" s="61" t="s">
        <v>40</v>
      </c>
      <c r="B13174" s="61">
        <v>56455</v>
      </c>
      <c r="C13174" s="63" t="s">
        <v>968</v>
      </c>
      <c r="D13174" s="61">
        <v>0</v>
      </c>
      <c r="E13174" s="61" t="s">
        <v>4804</v>
      </c>
      <c r="F13174" s="61" t="s">
        <v>93</v>
      </c>
      <c r="G13174" s="61" t="s">
        <v>11564</v>
      </c>
      <c r="H13174" s="61" t="s">
        <v>7409</v>
      </c>
      <c r="I13174" s="61">
        <v>46.44</v>
      </c>
      <c r="J13174" s="61">
        <v>-94</v>
      </c>
      <c r="K13174">
        <v>1692</v>
      </c>
      <c r="L13174"/>
      <c r="M13174"/>
    </row>
    <row r="13175" spans="1:13">
      <c r="A13175" s="61" t="s">
        <v>40</v>
      </c>
      <c r="B13175" s="61">
        <v>55607</v>
      </c>
      <c r="C13175" s="63" t="s">
        <v>968</v>
      </c>
      <c r="D13175" s="61">
        <v>0</v>
      </c>
      <c r="E13175" s="61" t="s">
        <v>4085</v>
      </c>
      <c r="F13175" s="61" t="s">
        <v>93</v>
      </c>
      <c r="G13175" s="61" t="s">
        <v>7358</v>
      </c>
      <c r="H13175" s="61" t="s">
        <v>7409</v>
      </c>
      <c r="I13175" s="61">
        <v>47.61</v>
      </c>
      <c r="J13175" s="61">
        <v>-91.35</v>
      </c>
      <c r="K13175">
        <v>137</v>
      </c>
      <c r="L13175"/>
      <c r="M13175"/>
    </row>
    <row r="13176" spans="1:13">
      <c r="A13176" s="61" t="s">
        <v>40</v>
      </c>
      <c r="B13176" s="61">
        <v>55040</v>
      </c>
      <c r="C13176" s="63" t="s">
        <v>968</v>
      </c>
      <c r="D13176" s="61">
        <v>0</v>
      </c>
      <c r="E13176" s="61" t="s">
        <v>11264</v>
      </c>
      <c r="F13176" s="61" t="s">
        <v>93</v>
      </c>
      <c r="G13176" s="61" t="s">
        <v>11246</v>
      </c>
      <c r="H13176" s="61" t="s">
        <v>7409</v>
      </c>
      <c r="I13176" s="61">
        <v>45.48</v>
      </c>
      <c r="J13176" s="61">
        <v>-93.25</v>
      </c>
      <c r="K13176">
        <v>13941</v>
      </c>
      <c r="L13176"/>
      <c r="M13176"/>
    </row>
    <row r="13177" spans="1:13">
      <c r="A13177" s="61" t="s">
        <v>40</v>
      </c>
      <c r="B13177" s="61">
        <v>56342</v>
      </c>
      <c r="C13177" s="63" t="s">
        <v>968</v>
      </c>
      <c r="D13177" s="61">
        <v>0</v>
      </c>
      <c r="E13177" s="61" t="s">
        <v>11545</v>
      </c>
      <c r="F13177" s="61" t="s">
        <v>93</v>
      </c>
      <c r="G13177" s="61" t="s">
        <v>11324</v>
      </c>
      <c r="H13177" s="61" t="s">
        <v>7409</v>
      </c>
      <c r="I13177" s="61">
        <v>46.14</v>
      </c>
      <c r="J13177" s="61">
        <v>-93.46</v>
      </c>
      <c r="K13177">
        <v>2791</v>
      </c>
      <c r="L13177"/>
      <c r="M13177"/>
    </row>
    <row r="13178" spans="1:13">
      <c r="A13178" s="61" t="s">
        <v>40</v>
      </c>
      <c r="B13178" s="61">
        <v>56142</v>
      </c>
      <c r="C13178" s="63" t="s">
        <v>968</v>
      </c>
      <c r="D13178" s="61">
        <v>0</v>
      </c>
      <c r="E13178" s="61" t="s">
        <v>5960</v>
      </c>
      <c r="F13178" s="61" t="s">
        <v>93</v>
      </c>
      <c r="G13178" s="61" t="s">
        <v>581</v>
      </c>
      <c r="H13178" s="61" t="s">
        <v>7409</v>
      </c>
      <c r="I13178" s="61">
        <v>44.46</v>
      </c>
      <c r="J13178" s="61">
        <v>-96.25</v>
      </c>
      <c r="K13178">
        <v>950</v>
      </c>
      <c r="L13178"/>
      <c r="M13178"/>
    </row>
    <row r="13179" spans="1:13">
      <c r="A13179" s="61" t="s">
        <v>40</v>
      </c>
      <c r="B13179" s="61">
        <v>56143</v>
      </c>
      <c r="C13179" s="63" t="s">
        <v>968</v>
      </c>
      <c r="D13179" s="61">
        <v>0</v>
      </c>
      <c r="E13179" s="61" t="s">
        <v>312</v>
      </c>
      <c r="F13179" s="61" t="s">
        <v>93</v>
      </c>
      <c r="G13179" s="61" t="s">
        <v>425</v>
      </c>
      <c r="H13179" s="61" t="s">
        <v>7409</v>
      </c>
      <c r="I13179" s="61">
        <v>43.62</v>
      </c>
      <c r="J13179" s="61">
        <v>-94.98</v>
      </c>
      <c r="K13179">
        <v>4545</v>
      </c>
      <c r="L13179"/>
      <c r="M13179"/>
    </row>
    <row r="13180" spans="1:13">
      <c r="A13180" s="61" t="s">
        <v>40</v>
      </c>
      <c r="B13180" s="61">
        <v>55752</v>
      </c>
      <c r="C13180" s="63" t="s">
        <v>968</v>
      </c>
      <c r="D13180" s="61">
        <v>0</v>
      </c>
      <c r="E13180" s="61" t="s">
        <v>11367</v>
      </c>
      <c r="F13180" s="61" t="s">
        <v>93</v>
      </c>
      <c r="G13180" s="61" t="s">
        <v>11363</v>
      </c>
      <c r="H13180" s="61" t="s">
        <v>7409</v>
      </c>
      <c r="I13180" s="61">
        <v>47</v>
      </c>
      <c r="J13180" s="61">
        <v>-93.26</v>
      </c>
      <c r="K13180">
        <v>401</v>
      </c>
      <c r="L13180"/>
      <c r="M13180"/>
    </row>
    <row r="13181" spans="1:13">
      <c r="A13181" s="61" t="s">
        <v>40</v>
      </c>
      <c r="B13181" s="61">
        <v>56048</v>
      </c>
      <c r="C13181" s="63" t="s">
        <v>968</v>
      </c>
      <c r="D13181" s="61">
        <v>0</v>
      </c>
      <c r="E13181" s="61" t="s">
        <v>10584</v>
      </c>
      <c r="F13181" s="61" t="s">
        <v>93</v>
      </c>
      <c r="G13181" s="61" t="s">
        <v>11440</v>
      </c>
      <c r="H13181" s="61" t="s">
        <v>7409</v>
      </c>
      <c r="I13181" s="61">
        <v>44.11</v>
      </c>
      <c r="J13181" s="61">
        <v>-93.7</v>
      </c>
      <c r="K13181">
        <v>4150</v>
      </c>
      <c r="L13181"/>
      <c r="M13181"/>
    </row>
    <row r="13182" spans="1:13">
      <c r="A13182" s="61" t="s">
        <v>40</v>
      </c>
      <c r="B13182" s="61">
        <v>56144</v>
      </c>
      <c r="C13182" s="63" t="s">
        <v>968</v>
      </c>
      <c r="D13182" s="61">
        <v>0</v>
      </c>
      <c r="E13182" s="61" t="s">
        <v>261</v>
      </c>
      <c r="F13182" s="61" t="s">
        <v>93</v>
      </c>
      <c r="G13182" s="61" t="s">
        <v>11469</v>
      </c>
      <c r="H13182" s="61" t="s">
        <v>7409</v>
      </c>
      <c r="I13182" s="61">
        <v>43.84</v>
      </c>
      <c r="J13182" s="61">
        <v>-96.39</v>
      </c>
      <c r="K13182">
        <v>1223</v>
      </c>
      <c r="L13182"/>
      <c r="M13182"/>
    </row>
    <row r="13183" spans="1:13">
      <c r="A13183" s="61" t="s">
        <v>40</v>
      </c>
      <c r="B13183" s="61">
        <v>56145</v>
      </c>
      <c r="C13183" s="63" t="s">
        <v>968</v>
      </c>
      <c r="D13183" s="61">
        <v>0</v>
      </c>
      <c r="E13183" s="61" t="s">
        <v>11473</v>
      </c>
      <c r="F13183" s="61" t="s">
        <v>93</v>
      </c>
      <c r="G13183" s="61" t="s">
        <v>11460</v>
      </c>
      <c r="H13183" s="61" t="s">
        <v>7409</v>
      </c>
      <c r="I13183" s="61">
        <v>44.05</v>
      </c>
      <c r="J13183" s="61">
        <v>-95.19</v>
      </c>
      <c r="K13183">
        <v>562</v>
      </c>
      <c r="L13183"/>
      <c r="M13183"/>
    </row>
    <row r="13184" spans="1:13">
      <c r="A13184" s="61" t="s">
        <v>40</v>
      </c>
      <c r="B13184" s="61">
        <v>55352</v>
      </c>
      <c r="C13184" s="63" t="s">
        <v>968</v>
      </c>
      <c r="D13184" s="61">
        <v>0</v>
      </c>
      <c r="E13184" s="61" t="s">
        <v>3446</v>
      </c>
      <c r="F13184" s="61" t="s">
        <v>93</v>
      </c>
      <c r="G13184" s="61" t="s">
        <v>5914</v>
      </c>
      <c r="H13184" s="61" t="s">
        <v>7409</v>
      </c>
      <c r="I13184" s="61">
        <v>44.66</v>
      </c>
      <c r="J13184" s="61">
        <v>-93.63</v>
      </c>
      <c r="K13184">
        <v>10020</v>
      </c>
      <c r="L13184"/>
      <c r="M13184"/>
    </row>
    <row r="13185" spans="1:13">
      <c r="A13185" s="61" t="s">
        <v>40</v>
      </c>
      <c r="B13185" s="61">
        <v>56669</v>
      </c>
      <c r="C13185" s="63" t="s">
        <v>968</v>
      </c>
      <c r="D13185" s="61">
        <v>0</v>
      </c>
      <c r="E13185" s="61" t="s">
        <v>11657</v>
      </c>
      <c r="F13185" s="61" t="s">
        <v>93</v>
      </c>
      <c r="G13185" s="61" t="s">
        <v>11378</v>
      </c>
      <c r="H13185" s="61" t="s">
        <v>7409</v>
      </c>
      <c r="I13185" s="61">
        <v>48.41</v>
      </c>
      <c r="J13185" s="61">
        <v>-93.21</v>
      </c>
      <c r="K13185">
        <v>363</v>
      </c>
      <c r="L13185"/>
      <c r="M13185"/>
    </row>
    <row r="13186" spans="1:13">
      <c r="A13186" s="61" t="s">
        <v>40</v>
      </c>
      <c r="B13186" s="61">
        <v>56146</v>
      </c>
      <c r="C13186" s="63" t="s">
        <v>968</v>
      </c>
      <c r="D13186" s="61">
        <v>0</v>
      </c>
      <c r="E13186" s="61" t="s">
        <v>11474</v>
      </c>
      <c r="F13186" s="61" t="s">
        <v>93</v>
      </c>
      <c r="G13186" s="61" t="s">
        <v>10905</v>
      </c>
      <c r="H13186" s="61" t="s">
        <v>7409</v>
      </c>
      <c r="I13186" s="61">
        <v>43.58</v>
      </c>
      <c r="J13186" s="61">
        <v>-96.1</v>
      </c>
      <c r="K13186">
        <v>51</v>
      </c>
      <c r="L13186"/>
      <c r="M13186"/>
    </row>
    <row r="13187" spans="1:13">
      <c r="A13187" s="61" t="s">
        <v>40</v>
      </c>
      <c r="B13187" s="61">
        <v>56251</v>
      </c>
      <c r="C13187" s="63" t="s">
        <v>968</v>
      </c>
      <c r="D13187" s="61">
        <v>0</v>
      </c>
      <c r="E13187" s="61" t="s">
        <v>11515</v>
      </c>
      <c r="F13187" s="61" t="s">
        <v>93</v>
      </c>
      <c r="G13187" s="61" t="s">
        <v>11494</v>
      </c>
      <c r="H13187" s="61" t="s">
        <v>7409</v>
      </c>
      <c r="I13187" s="61">
        <v>45.13</v>
      </c>
      <c r="J13187" s="61">
        <v>-94.93</v>
      </c>
      <c r="K13187">
        <v>1063</v>
      </c>
      <c r="L13187"/>
      <c r="M13187"/>
    </row>
    <row r="13188" spans="1:13">
      <c r="A13188" s="61" t="s">
        <v>40</v>
      </c>
      <c r="B13188" s="61">
        <v>56732</v>
      </c>
      <c r="C13188" s="63" t="s">
        <v>968</v>
      </c>
      <c r="D13188" s="61">
        <v>0</v>
      </c>
      <c r="E13188" s="61" t="s">
        <v>11679</v>
      </c>
      <c r="F13188" s="61" t="s">
        <v>93</v>
      </c>
      <c r="G13188" s="61" t="s">
        <v>11672</v>
      </c>
      <c r="H13188" s="61" t="s">
        <v>7409</v>
      </c>
      <c r="I13188" s="61">
        <v>48.57</v>
      </c>
      <c r="J13188" s="61">
        <v>-96.51</v>
      </c>
      <c r="K13188">
        <v>1097</v>
      </c>
      <c r="L13188"/>
      <c r="M13188"/>
    </row>
    <row r="13189" spans="1:13">
      <c r="A13189" s="61" t="s">
        <v>40</v>
      </c>
      <c r="B13189" s="61">
        <v>56050</v>
      </c>
      <c r="C13189" s="63" t="s">
        <v>968</v>
      </c>
      <c r="D13189" s="61">
        <v>0</v>
      </c>
      <c r="E13189" s="61" t="s">
        <v>11441</v>
      </c>
      <c r="F13189" s="61" t="s">
        <v>93</v>
      </c>
      <c r="G13189" s="61" t="s">
        <v>11430</v>
      </c>
      <c r="H13189" s="61" t="s">
        <v>7409</v>
      </c>
      <c r="I13189" s="61">
        <v>44.29</v>
      </c>
      <c r="J13189" s="61">
        <v>-93.96</v>
      </c>
      <c r="K13189">
        <v>1531</v>
      </c>
      <c r="L13189"/>
      <c r="M13189"/>
    </row>
    <row r="13190" spans="1:13">
      <c r="A13190" s="61" t="s">
        <v>40</v>
      </c>
      <c r="B13190" s="61">
        <v>55944</v>
      </c>
      <c r="C13190" s="63" t="s">
        <v>968</v>
      </c>
      <c r="D13190" s="61">
        <v>0</v>
      </c>
      <c r="E13190" s="61" t="s">
        <v>6470</v>
      </c>
      <c r="F13190" s="61" t="s">
        <v>93</v>
      </c>
      <c r="G13190" s="61" t="s">
        <v>616</v>
      </c>
      <c r="H13190" s="61" t="s">
        <v>7409</v>
      </c>
      <c r="I13190" s="61">
        <v>44.02</v>
      </c>
      <c r="J13190" s="61">
        <v>-92.75</v>
      </c>
      <c r="K13190">
        <v>7937</v>
      </c>
      <c r="L13190"/>
      <c r="M13190"/>
    </row>
    <row r="13191" spans="1:13">
      <c r="A13191" s="61" t="s">
        <v>40</v>
      </c>
      <c r="B13191" s="61">
        <v>56650</v>
      </c>
      <c r="C13191" s="63" t="s">
        <v>968</v>
      </c>
      <c r="D13191" s="61">
        <v>0</v>
      </c>
      <c r="E13191" s="61" t="s">
        <v>11646</v>
      </c>
      <c r="F13191" s="61" t="s">
        <v>93</v>
      </c>
      <c r="G13191" s="61" t="s">
        <v>11630</v>
      </c>
      <c r="H13191" s="61" t="s">
        <v>7409</v>
      </c>
      <c r="I13191" s="61">
        <v>47.94</v>
      </c>
      <c r="J13191" s="61">
        <v>-94.44</v>
      </c>
      <c r="K13191">
        <v>771</v>
      </c>
      <c r="L13191"/>
      <c r="M13191"/>
    </row>
    <row r="13192" spans="1:13">
      <c r="A13192" s="61" t="s">
        <v>40</v>
      </c>
      <c r="B13192" s="61">
        <v>55945</v>
      </c>
      <c r="C13192" s="63" t="s">
        <v>968</v>
      </c>
      <c r="D13192" s="61">
        <v>0</v>
      </c>
      <c r="E13192" s="61" t="s">
        <v>10437</v>
      </c>
      <c r="F13192" s="61" t="s">
        <v>93</v>
      </c>
      <c r="G13192" s="61" t="s">
        <v>11265</v>
      </c>
      <c r="H13192" s="61" t="s">
        <v>7409</v>
      </c>
      <c r="I13192" s="61">
        <v>44.3</v>
      </c>
      <c r="J13192" s="61">
        <v>-91.99</v>
      </c>
      <c r="K13192">
        <v>1415</v>
      </c>
      <c r="L13192"/>
      <c r="M13192"/>
    </row>
    <row r="13193" spans="1:13">
      <c r="A13193" s="61" t="s">
        <v>40</v>
      </c>
      <c r="B13193" s="61">
        <v>56733</v>
      </c>
      <c r="C13193" s="63" t="s">
        <v>968</v>
      </c>
      <c r="D13193" s="61">
        <v>0</v>
      </c>
      <c r="E13193" s="61" t="s">
        <v>3875</v>
      </c>
      <c r="F13193" s="61" t="s">
        <v>93</v>
      </c>
      <c r="G13193" s="61" t="s">
        <v>11672</v>
      </c>
      <c r="H13193" s="61" t="s">
        <v>7409</v>
      </c>
      <c r="I13193" s="61">
        <v>48.64</v>
      </c>
      <c r="J13193" s="61">
        <v>-96.91</v>
      </c>
      <c r="K13193">
        <v>371</v>
      </c>
      <c r="L13193"/>
      <c r="M13193"/>
    </row>
    <row r="13194" spans="1:13">
      <c r="A13194" s="61" t="s">
        <v>40</v>
      </c>
      <c r="B13194" s="61">
        <v>56147</v>
      </c>
      <c r="C13194" s="63" t="s">
        <v>968</v>
      </c>
      <c r="D13194" s="61">
        <v>0</v>
      </c>
      <c r="E13194" s="61" t="s">
        <v>11475</v>
      </c>
      <c r="F13194" s="61" t="s">
        <v>93</v>
      </c>
      <c r="G13194" s="61" t="s">
        <v>10905</v>
      </c>
      <c r="H13194" s="61" t="s">
        <v>7409</v>
      </c>
      <c r="I13194" s="61">
        <v>43.75</v>
      </c>
      <c r="J13194" s="61">
        <v>-96.07</v>
      </c>
      <c r="K13194">
        <v>187</v>
      </c>
      <c r="L13194"/>
      <c r="M13194"/>
    </row>
    <row r="13195" spans="1:13">
      <c r="A13195" s="61" t="s">
        <v>40</v>
      </c>
      <c r="B13195" s="61">
        <v>56343</v>
      </c>
      <c r="C13195" s="63" t="s">
        <v>968</v>
      </c>
      <c r="D13195" s="61">
        <v>0</v>
      </c>
      <c r="E13195" s="61" t="s">
        <v>2162</v>
      </c>
      <c r="F13195" s="61" t="s">
        <v>93</v>
      </c>
      <c r="G13195" s="61" t="s">
        <v>244</v>
      </c>
      <c r="H13195" s="61" t="s">
        <v>7409</v>
      </c>
      <c r="I13195" s="61">
        <v>45.77</v>
      </c>
      <c r="J13195" s="61">
        <v>-95.69</v>
      </c>
      <c r="K13195">
        <v>910</v>
      </c>
      <c r="L13195"/>
      <c r="M13195"/>
    </row>
    <row r="13196" spans="1:13">
      <c r="A13196" s="61" t="s">
        <v>40</v>
      </c>
      <c r="B13196" s="61">
        <v>56553</v>
      </c>
      <c r="C13196" s="63" t="s">
        <v>968</v>
      </c>
      <c r="D13196" s="61">
        <v>0</v>
      </c>
      <c r="E13196" s="61" t="s">
        <v>2276</v>
      </c>
      <c r="F13196" s="61" t="s">
        <v>93</v>
      </c>
      <c r="G13196" s="61" t="s">
        <v>11598</v>
      </c>
      <c r="H13196" s="61" t="s">
        <v>7409</v>
      </c>
      <c r="I13196" s="61">
        <v>46.43</v>
      </c>
      <c r="J13196" s="61">
        <v>-96.68</v>
      </c>
      <c r="K13196">
        <v>252</v>
      </c>
      <c r="L13196"/>
      <c r="M13196"/>
    </row>
    <row r="13197" spans="1:13">
      <c r="A13197" s="61" t="s">
        <v>40</v>
      </c>
      <c r="B13197" s="61">
        <v>55946</v>
      </c>
      <c r="C13197" s="63" t="s">
        <v>968</v>
      </c>
      <c r="D13197" s="61">
        <v>0</v>
      </c>
      <c r="E13197" s="61" t="s">
        <v>1434</v>
      </c>
      <c r="F13197" s="61" t="s">
        <v>93</v>
      </c>
      <c r="G13197" s="61" t="s">
        <v>11250</v>
      </c>
      <c r="H13197" s="61" t="s">
        <v>7409</v>
      </c>
      <c r="I13197" s="61">
        <v>44.27</v>
      </c>
      <c r="J13197" s="61">
        <v>-92.98</v>
      </c>
      <c r="K13197">
        <v>3288</v>
      </c>
      <c r="L13197"/>
      <c r="M13197"/>
    </row>
    <row r="13198" spans="1:13">
      <c r="A13198" s="61" t="s">
        <v>40</v>
      </c>
      <c r="B13198" s="61">
        <v>56252</v>
      </c>
      <c r="C13198" s="63" t="s">
        <v>968</v>
      </c>
      <c r="D13198" s="61">
        <v>0</v>
      </c>
      <c r="E13198" s="61" t="s">
        <v>11516</v>
      </c>
      <c r="F13198" s="61" t="s">
        <v>93</v>
      </c>
      <c r="G13198" s="61" t="s">
        <v>11496</v>
      </c>
      <c r="H13198" s="61" t="s">
        <v>7409</v>
      </c>
      <c r="I13198" s="61">
        <v>45.19</v>
      </c>
      <c r="J13198" s="61">
        <v>-95.32</v>
      </c>
      <c r="K13198">
        <v>1313</v>
      </c>
      <c r="L13198"/>
      <c r="M13198"/>
    </row>
    <row r="13199" spans="1:13">
      <c r="A13199" s="61" t="s">
        <v>40</v>
      </c>
      <c r="B13199" s="61">
        <v>55756</v>
      </c>
      <c r="C13199" s="63" t="s">
        <v>968</v>
      </c>
      <c r="D13199" s="61">
        <v>0</v>
      </c>
      <c r="E13199" s="61" t="s">
        <v>11368</v>
      </c>
      <c r="F13199" s="61" t="s">
        <v>93</v>
      </c>
      <c r="G13199" s="61" t="s">
        <v>11248</v>
      </c>
      <c r="H13199" s="61" t="s">
        <v>7409</v>
      </c>
      <c r="I13199" s="61">
        <v>46.36</v>
      </c>
      <c r="J13199" s="61">
        <v>-92.58</v>
      </c>
      <c r="K13199">
        <v>430</v>
      </c>
      <c r="L13199"/>
      <c r="M13199"/>
    </row>
    <row r="13200" spans="1:13">
      <c r="A13200" s="61" t="s">
        <v>40</v>
      </c>
      <c r="B13200" s="61">
        <v>55757</v>
      </c>
      <c r="C13200" s="63" t="s">
        <v>968</v>
      </c>
      <c r="D13200" s="61">
        <v>0</v>
      </c>
      <c r="E13200" s="61" t="s">
        <v>11369</v>
      </c>
      <c r="F13200" s="61" t="s">
        <v>93</v>
      </c>
      <c r="G13200" s="61" t="s">
        <v>11346</v>
      </c>
      <c r="H13200" s="61" t="s">
        <v>7409</v>
      </c>
      <c r="I13200" s="61">
        <v>46.51</v>
      </c>
      <c r="J13200" s="61">
        <v>-92.95</v>
      </c>
      <c r="K13200">
        <v>834</v>
      </c>
      <c r="L13200"/>
      <c r="M13200"/>
    </row>
    <row r="13201" spans="1:13">
      <c r="A13201" s="61" t="s">
        <v>40</v>
      </c>
      <c r="B13201" s="61">
        <v>56051</v>
      </c>
      <c r="C13201" s="63" t="s">
        <v>968</v>
      </c>
      <c r="D13201" s="61">
        <v>0</v>
      </c>
      <c r="E13201" s="61" t="s">
        <v>11442</v>
      </c>
      <c r="F13201" s="61" t="s">
        <v>93</v>
      </c>
      <c r="G13201" s="61" t="s">
        <v>11427</v>
      </c>
      <c r="H13201" s="61" t="s">
        <v>7409</v>
      </c>
      <c r="I13201" s="61">
        <v>43.53</v>
      </c>
      <c r="J13201" s="61">
        <v>-93.71</v>
      </c>
      <c r="K13201">
        <v>640</v>
      </c>
      <c r="L13201"/>
      <c r="M13201"/>
    </row>
    <row r="13202" spans="1:13">
      <c r="A13202" s="61" t="s">
        <v>40</v>
      </c>
      <c r="B13202" s="61">
        <v>56052</v>
      </c>
      <c r="C13202" s="63" t="s">
        <v>968</v>
      </c>
      <c r="D13202" s="61">
        <v>0</v>
      </c>
      <c r="E13202" s="61" t="s">
        <v>11443</v>
      </c>
      <c r="F13202" s="61" t="s">
        <v>93</v>
      </c>
      <c r="G13202" s="61" t="s">
        <v>11430</v>
      </c>
      <c r="H13202" s="61" t="s">
        <v>7409</v>
      </c>
      <c r="I13202" s="61">
        <v>44.31</v>
      </c>
      <c r="J13202" s="61">
        <v>-93.57</v>
      </c>
      <c r="K13202">
        <v>746</v>
      </c>
      <c r="L13202"/>
      <c r="M13202"/>
    </row>
    <row r="13203" spans="1:13">
      <c r="A13203" s="61" t="s">
        <v>40</v>
      </c>
      <c r="B13203" s="61">
        <v>55353</v>
      </c>
      <c r="C13203" s="63" t="s">
        <v>968</v>
      </c>
      <c r="D13203" s="61">
        <v>0</v>
      </c>
      <c r="E13203" s="61" t="s">
        <v>6091</v>
      </c>
      <c r="F13203" s="61" t="s">
        <v>93</v>
      </c>
      <c r="G13203" s="61" t="s">
        <v>11303</v>
      </c>
      <c r="H13203" s="61" t="s">
        <v>7409</v>
      </c>
      <c r="I13203" s="61">
        <v>45.31</v>
      </c>
      <c r="J13203" s="61">
        <v>-94.3</v>
      </c>
      <c r="K13203">
        <v>3247</v>
      </c>
      <c r="L13203"/>
      <c r="M13203"/>
    </row>
    <row r="13204" spans="1:13">
      <c r="A13204" s="61" t="s">
        <v>40</v>
      </c>
      <c r="B13204" s="61">
        <v>55758</v>
      </c>
      <c r="C13204" s="63" t="s">
        <v>968</v>
      </c>
      <c r="D13204" s="61">
        <v>0</v>
      </c>
      <c r="E13204" s="61" t="s">
        <v>11370</v>
      </c>
      <c r="F13204" s="61" t="s">
        <v>93</v>
      </c>
      <c r="G13204" s="61" t="s">
        <v>11361</v>
      </c>
      <c r="H13204" s="61" t="s">
        <v>7409</v>
      </c>
      <c r="I13204" s="61">
        <v>47.51</v>
      </c>
      <c r="J13204" s="61">
        <v>-92.72</v>
      </c>
      <c r="K13204">
        <v>156</v>
      </c>
      <c r="L13204"/>
      <c r="M13204"/>
    </row>
    <row r="13205" spans="1:13">
      <c r="A13205" s="61" t="s">
        <v>40</v>
      </c>
      <c r="B13205" s="61">
        <v>55947</v>
      </c>
      <c r="C13205" s="63" t="s">
        <v>968</v>
      </c>
      <c r="D13205" s="61">
        <v>0</v>
      </c>
      <c r="E13205" s="61" t="s">
        <v>11402</v>
      </c>
      <c r="F13205" s="61" t="s">
        <v>93</v>
      </c>
      <c r="G13205" s="61" t="s">
        <v>604</v>
      </c>
      <c r="H13205" s="61" t="s">
        <v>7409</v>
      </c>
      <c r="I13205" s="61">
        <v>43.82</v>
      </c>
      <c r="J13205" s="61">
        <v>-91.3</v>
      </c>
      <c r="K13205">
        <v>7461</v>
      </c>
      <c r="L13205"/>
      <c r="M13205"/>
    </row>
    <row r="13206" spans="1:13">
      <c r="A13206" s="61" t="s">
        <v>40</v>
      </c>
      <c r="B13206" s="61">
        <v>56054</v>
      </c>
      <c r="C13206" s="63" t="s">
        <v>968</v>
      </c>
      <c r="D13206" s="61">
        <v>0</v>
      </c>
      <c r="E13206" s="61" t="s">
        <v>544</v>
      </c>
      <c r="F13206" s="61" t="s">
        <v>93</v>
      </c>
      <c r="G13206" s="61" t="s">
        <v>11423</v>
      </c>
      <c r="H13206" s="61" t="s">
        <v>7409</v>
      </c>
      <c r="I13206" s="61">
        <v>44.44</v>
      </c>
      <c r="J13206" s="61">
        <v>-94.39</v>
      </c>
      <c r="K13206">
        <v>888</v>
      </c>
      <c r="L13206"/>
      <c r="M13206"/>
    </row>
    <row r="13207" spans="1:13">
      <c r="A13207" s="61" t="s">
        <v>40</v>
      </c>
      <c r="B13207" s="61">
        <v>56149</v>
      </c>
      <c r="C13207" s="63" t="s">
        <v>968</v>
      </c>
      <c r="D13207" s="61">
        <v>0</v>
      </c>
      <c r="E13207" s="61" t="s">
        <v>11476</v>
      </c>
      <c r="F13207" s="61" t="s">
        <v>93</v>
      </c>
      <c r="G13207" s="61" t="s">
        <v>581</v>
      </c>
      <c r="H13207" s="61" t="s">
        <v>7409</v>
      </c>
      <c r="I13207" s="61">
        <v>44.26</v>
      </c>
      <c r="J13207" s="61">
        <v>-96.29</v>
      </c>
      <c r="K13207">
        <v>1261</v>
      </c>
      <c r="L13207"/>
      <c r="M13207"/>
    </row>
    <row r="13208" spans="1:13">
      <c r="A13208" s="61" t="s">
        <v>40</v>
      </c>
      <c r="B13208" s="61">
        <v>56734</v>
      </c>
      <c r="C13208" s="63" t="s">
        <v>968</v>
      </c>
      <c r="D13208" s="61">
        <v>0</v>
      </c>
      <c r="E13208" s="61" t="s">
        <v>11680</v>
      </c>
      <c r="F13208" s="61" t="s">
        <v>93</v>
      </c>
      <c r="G13208" s="61" t="s">
        <v>11672</v>
      </c>
      <c r="H13208" s="61" t="s">
        <v>7409</v>
      </c>
      <c r="I13208" s="61">
        <v>48.73</v>
      </c>
      <c r="J13208" s="61">
        <v>-96.66</v>
      </c>
      <c r="K13208">
        <v>374</v>
      </c>
      <c r="L13208"/>
      <c r="M13208"/>
    </row>
    <row r="13209" spans="1:13">
      <c r="A13209" s="61" t="s">
        <v>40</v>
      </c>
      <c r="B13209" s="61">
        <v>55041</v>
      </c>
      <c r="C13209" s="63" t="s">
        <v>968</v>
      </c>
      <c r="D13209" s="61">
        <v>0</v>
      </c>
      <c r="E13209" s="61" t="s">
        <v>326</v>
      </c>
      <c r="F13209" s="61" t="s">
        <v>93</v>
      </c>
      <c r="G13209" s="61" t="s">
        <v>11265</v>
      </c>
      <c r="H13209" s="61" t="s">
        <v>7409</v>
      </c>
      <c r="I13209" s="61">
        <v>44.44</v>
      </c>
      <c r="J13209" s="61">
        <v>-92.27</v>
      </c>
      <c r="K13209">
        <v>7800</v>
      </c>
      <c r="L13209"/>
      <c r="M13209"/>
    </row>
    <row r="13210" spans="1:13">
      <c r="A13210" s="61" t="s">
        <v>40</v>
      </c>
      <c r="B13210" s="61">
        <v>56055</v>
      </c>
      <c r="C13210" s="63" t="s">
        <v>968</v>
      </c>
      <c r="D13210" s="61">
        <v>0</v>
      </c>
      <c r="E13210" s="61" t="s">
        <v>11444</v>
      </c>
      <c r="F13210" s="61" t="s">
        <v>93</v>
      </c>
      <c r="G13210" s="61" t="s">
        <v>11422</v>
      </c>
      <c r="H13210" s="61" t="s">
        <v>7409</v>
      </c>
      <c r="I13210" s="61">
        <v>44.1</v>
      </c>
      <c r="J13210" s="61">
        <v>-94.21</v>
      </c>
      <c r="K13210">
        <v>3916</v>
      </c>
      <c r="L13210"/>
      <c r="M13210"/>
    </row>
    <row r="13211" spans="1:13">
      <c r="A13211" s="61" t="s">
        <v>40</v>
      </c>
      <c r="B13211" s="61">
        <v>55042</v>
      </c>
      <c r="C13211" s="63" t="s">
        <v>968</v>
      </c>
      <c r="D13211" s="61">
        <v>0</v>
      </c>
      <c r="E13211" s="61" t="s">
        <v>11266</v>
      </c>
      <c r="F13211" s="61" t="s">
        <v>93</v>
      </c>
      <c r="G13211" s="61" t="s">
        <v>625</v>
      </c>
      <c r="H13211" s="61" t="s">
        <v>7409</v>
      </c>
      <c r="I13211" s="61">
        <v>44.99</v>
      </c>
      <c r="J13211" s="61">
        <v>-92.9</v>
      </c>
      <c r="K13211">
        <v>12044</v>
      </c>
      <c r="L13211"/>
      <c r="M13211"/>
    </row>
    <row r="13212" spans="1:13">
      <c r="A13212" s="61" t="s">
        <v>40</v>
      </c>
      <c r="B13212" s="61">
        <v>56458</v>
      </c>
      <c r="C13212" s="63" t="s">
        <v>968</v>
      </c>
      <c r="D13212" s="61">
        <v>0</v>
      </c>
      <c r="E13212" s="61" t="s">
        <v>3320</v>
      </c>
      <c r="F13212" s="61" t="s">
        <v>93</v>
      </c>
      <c r="G13212" s="61" t="s">
        <v>11567</v>
      </c>
      <c r="H13212" s="61" t="s">
        <v>7409</v>
      </c>
      <c r="I13212" s="61">
        <v>47.2</v>
      </c>
      <c r="J13212" s="61">
        <v>-94.99</v>
      </c>
      <c r="K13212">
        <v>360</v>
      </c>
      <c r="L13212"/>
      <c r="M13212"/>
    </row>
    <row r="13213" spans="1:13">
      <c r="A13213" s="61" t="s">
        <v>40</v>
      </c>
      <c r="B13213" s="61">
        <v>56253</v>
      </c>
      <c r="C13213" s="63" t="s">
        <v>968</v>
      </c>
      <c r="D13213" s="61">
        <v>0</v>
      </c>
      <c r="E13213" s="61" t="s">
        <v>11517</v>
      </c>
      <c r="F13213" s="61" t="s">
        <v>93</v>
      </c>
      <c r="G13213" s="61" t="s">
        <v>11494</v>
      </c>
      <c r="H13213" s="61" t="s">
        <v>7409</v>
      </c>
      <c r="I13213" s="61">
        <v>44.94</v>
      </c>
      <c r="J13213" s="61">
        <v>-94.88</v>
      </c>
      <c r="K13213">
        <v>932</v>
      </c>
      <c r="L13213"/>
      <c r="M13213"/>
    </row>
    <row r="13214" spans="1:13">
      <c r="A13214" s="61" t="s">
        <v>40</v>
      </c>
      <c r="B13214" s="61">
        <v>56554</v>
      </c>
      <c r="C13214" s="63" t="s">
        <v>968</v>
      </c>
      <c r="D13214" s="61">
        <v>0</v>
      </c>
      <c r="E13214" s="61" t="s">
        <v>810</v>
      </c>
      <c r="F13214" s="61" t="s">
        <v>93</v>
      </c>
      <c r="G13214" s="61" t="s">
        <v>11591</v>
      </c>
      <c r="H13214" s="61" t="s">
        <v>7409</v>
      </c>
      <c r="I13214" s="61">
        <v>46.88</v>
      </c>
      <c r="J13214" s="61">
        <v>-96.09</v>
      </c>
      <c r="K13214">
        <v>3098</v>
      </c>
      <c r="L13214"/>
      <c r="M13214"/>
    </row>
    <row r="13215" spans="1:13">
      <c r="A13215" s="61" t="s">
        <v>40</v>
      </c>
      <c r="B13215" s="61">
        <v>56151</v>
      </c>
      <c r="C13215" s="63" t="s">
        <v>968</v>
      </c>
      <c r="D13215" s="61">
        <v>0</v>
      </c>
      <c r="E13215" s="61" t="s">
        <v>11478</v>
      </c>
      <c r="F13215" s="61" t="s">
        <v>93</v>
      </c>
      <c r="G13215" s="61" t="s">
        <v>531</v>
      </c>
      <c r="H13215" s="61" t="s">
        <v>7409</v>
      </c>
      <c r="I13215" s="61">
        <v>43.99</v>
      </c>
      <c r="J13215" s="61">
        <v>-95.95</v>
      </c>
      <c r="K13215">
        <v>745</v>
      </c>
      <c r="L13215"/>
      <c r="M13215"/>
    </row>
    <row r="13216" spans="1:13">
      <c r="A13216" s="61" t="s">
        <v>40</v>
      </c>
      <c r="B13216" s="61">
        <v>56150</v>
      </c>
      <c r="C13216" s="63" t="s">
        <v>968</v>
      </c>
      <c r="D13216" s="61">
        <v>0</v>
      </c>
      <c r="E13216" s="61" t="s">
        <v>11477</v>
      </c>
      <c r="F13216" s="61" t="s">
        <v>93</v>
      </c>
      <c r="G13216" s="61" t="s">
        <v>425</v>
      </c>
      <c r="H13216" s="61" t="s">
        <v>7409</v>
      </c>
      <c r="I13216" s="61">
        <v>43.67</v>
      </c>
      <c r="J13216" s="61">
        <v>-95.17</v>
      </c>
      <c r="K13216">
        <v>2715</v>
      </c>
      <c r="L13216"/>
      <c r="M13216"/>
    </row>
    <row r="13217" spans="1:13">
      <c r="A13217" s="61" t="s">
        <v>40</v>
      </c>
      <c r="B13217" s="61">
        <v>55043</v>
      </c>
      <c r="C13217" s="63" t="s">
        <v>968</v>
      </c>
      <c r="D13217" s="61">
        <v>0</v>
      </c>
      <c r="E13217" s="61" t="s">
        <v>809</v>
      </c>
      <c r="F13217" s="61" t="s">
        <v>93</v>
      </c>
      <c r="G13217" s="61" t="s">
        <v>625</v>
      </c>
      <c r="H13217" s="61" t="s">
        <v>7409</v>
      </c>
      <c r="I13217" s="61">
        <v>44.95</v>
      </c>
      <c r="J13217" s="61">
        <v>-92.77</v>
      </c>
      <c r="K13217">
        <v>3459</v>
      </c>
      <c r="L13217"/>
      <c r="M13217"/>
    </row>
    <row r="13218" spans="1:13">
      <c r="A13218" s="61" t="s">
        <v>40</v>
      </c>
      <c r="B13218" s="61">
        <v>55044</v>
      </c>
      <c r="C13218" s="63" t="s">
        <v>968</v>
      </c>
      <c r="D13218" s="61">
        <v>0</v>
      </c>
      <c r="E13218" s="61" t="s">
        <v>1306</v>
      </c>
      <c r="F13218" s="61" t="s">
        <v>93</v>
      </c>
      <c r="G13218" s="61" t="s">
        <v>11252</v>
      </c>
      <c r="H13218" s="61" t="s">
        <v>7409</v>
      </c>
      <c r="I13218" s="61">
        <v>44.67</v>
      </c>
      <c r="J13218" s="61">
        <v>-93.24</v>
      </c>
      <c r="K13218">
        <v>60446</v>
      </c>
      <c r="L13218"/>
      <c r="M13218"/>
    </row>
    <row r="13219" spans="1:13">
      <c r="A13219" s="61" t="s">
        <v>40</v>
      </c>
      <c r="B13219" s="61">
        <v>56152</v>
      </c>
      <c r="C13219" s="63" t="s">
        <v>968</v>
      </c>
      <c r="D13219" s="61">
        <v>0</v>
      </c>
      <c r="E13219" s="61" t="s">
        <v>11479</v>
      </c>
      <c r="F13219" s="61" t="s">
        <v>93</v>
      </c>
      <c r="G13219" s="61" t="s">
        <v>11455</v>
      </c>
      <c r="H13219" s="61" t="s">
        <v>7409</v>
      </c>
      <c r="I13219" s="61">
        <v>44.22</v>
      </c>
      <c r="J13219" s="61">
        <v>-95.26</v>
      </c>
      <c r="K13219">
        <v>1402</v>
      </c>
      <c r="L13219"/>
      <c r="M13219"/>
    </row>
    <row r="13220" spans="1:13">
      <c r="A13220" s="61" t="s">
        <v>40</v>
      </c>
      <c r="B13220" s="61">
        <v>56735</v>
      </c>
      <c r="C13220" s="63" t="s">
        <v>968</v>
      </c>
      <c r="D13220" s="61">
        <v>0</v>
      </c>
      <c r="E13220" s="61" t="s">
        <v>1125</v>
      </c>
      <c r="F13220" s="61" t="s">
        <v>93</v>
      </c>
      <c r="G13220" s="61" t="s">
        <v>11672</v>
      </c>
      <c r="H13220" s="61" t="s">
        <v>7409</v>
      </c>
      <c r="I13220" s="61">
        <v>48.85</v>
      </c>
      <c r="J13220" s="61">
        <v>-96.8</v>
      </c>
      <c r="K13220">
        <v>831</v>
      </c>
      <c r="L13220"/>
      <c r="M13220"/>
    </row>
    <row r="13221" spans="1:13">
      <c r="A13221" s="61" t="s">
        <v>40</v>
      </c>
      <c r="B13221" s="61">
        <v>55949</v>
      </c>
      <c r="C13221" s="63" t="s">
        <v>968</v>
      </c>
      <c r="D13221" s="61">
        <v>0</v>
      </c>
      <c r="E13221" s="61" t="s">
        <v>1043</v>
      </c>
      <c r="F13221" s="61" t="s">
        <v>93</v>
      </c>
      <c r="G13221" s="61" t="s">
        <v>11395</v>
      </c>
      <c r="H13221" s="61" t="s">
        <v>7409</v>
      </c>
      <c r="I13221" s="61">
        <v>43.71</v>
      </c>
      <c r="J13221" s="61">
        <v>-91.97</v>
      </c>
      <c r="K13221">
        <v>1864</v>
      </c>
      <c r="L13221"/>
      <c r="M13221"/>
    </row>
    <row r="13222" spans="1:13">
      <c r="A13222" s="61" t="s">
        <v>40</v>
      </c>
      <c r="B13222" s="61">
        <v>56461</v>
      </c>
      <c r="C13222" s="63" t="s">
        <v>968</v>
      </c>
      <c r="D13222" s="61">
        <v>0</v>
      </c>
      <c r="E13222" s="61" t="s">
        <v>4933</v>
      </c>
      <c r="F13222" s="61" t="s">
        <v>93</v>
      </c>
      <c r="G13222" s="61" t="s">
        <v>11567</v>
      </c>
      <c r="H13222" s="61" t="s">
        <v>7409</v>
      </c>
      <c r="I13222" s="61">
        <v>47.21</v>
      </c>
      <c r="J13222" s="61">
        <v>-94.75</v>
      </c>
      <c r="K13222">
        <v>3416</v>
      </c>
      <c r="L13222"/>
      <c r="M13222"/>
    </row>
    <row r="13223" spans="1:13">
      <c r="A13223" s="61" t="s">
        <v>40</v>
      </c>
      <c r="B13223" s="61">
        <v>56057</v>
      </c>
      <c r="C13223" s="63" t="s">
        <v>968</v>
      </c>
      <c r="D13223" s="61">
        <v>0</v>
      </c>
      <c r="E13223" s="61" t="s">
        <v>11445</v>
      </c>
      <c r="F13223" s="61" t="s">
        <v>93</v>
      </c>
      <c r="G13223" s="61" t="s">
        <v>11430</v>
      </c>
      <c r="H13223" s="61" t="s">
        <v>7409</v>
      </c>
      <c r="I13223" s="61">
        <v>44.38</v>
      </c>
      <c r="J13223" s="61">
        <v>-93.73</v>
      </c>
      <c r="K13223">
        <v>3949</v>
      </c>
      <c r="L13223"/>
      <c r="M13223"/>
    </row>
    <row r="13224" spans="1:13">
      <c r="A13224" s="61" t="s">
        <v>40</v>
      </c>
      <c r="B13224" s="61">
        <v>55951</v>
      </c>
      <c r="C13224" s="63" t="s">
        <v>968</v>
      </c>
      <c r="D13224" s="61">
        <v>0</v>
      </c>
      <c r="E13224" s="61" t="s">
        <v>3803</v>
      </c>
      <c r="F13224" s="61" t="s">
        <v>93</v>
      </c>
      <c r="G13224" s="61" t="s">
        <v>11390</v>
      </c>
      <c r="H13224" s="61" t="s">
        <v>7409</v>
      </c>
      <c r="I13224" s="61">
        <v>43.51</v>
      </c>
      <c r="J13224" s="61">
        <v>-92.5</v>
      </c>
      <c r="K13224">
        <v>1535</v>
      </c>
      <c r="L13224"/>
      <c r="M13224"/>
    </row>
    <row r="13225" spans="1:13">
      <c r="A13225" s="61" t="s">
        <v>40</v>
      </c>
      <c r="B13225" s="61">
        <v>56058</v>
      </c>
      <c r="C13225" s="63" t="s">
        <v>968</v>
      </c>
      <c r="D13225" s="61">
        <v>0</v>
      </c>
      <c r="E13225" s="61" t="s">
        <v>11446</v>
      </c>
      <c r="F13225" s="61" t="s">
        <v>93</v>
      </c>
      <c r="G13225" s="61" t="s">
        <v>11430</v>
      </c>
      <c r="H13225" s="61" t="s">
        <v>7409</v>
      </c>
      <c r="I13225" s="61">
        <v>44.46</v>
      </c>
      <c r="J13225" s="61">
        <v>-93.9</v>
      </c>
      <c r="K13225">
        <v>6066</v>
      </c>
      <c r="L13225"/>
      <c r="M13225"/>
    </row>
    <row r="13226" spans="1:13">
      <c r="A13226" s="61" t="s">
        <v>40</v>
      </c>
      <c r="B13226" s="61">
        <v>56651</v>
      </c>
      <c r="C13226" s="63" t="s">
        <v>968</v>
      </c>
      <c r="D13226" s="61">
        <v>0</v>
      </c>
      <c r="E13226" s="61" t="s">
        <v>11647</v>
      </c>
      <c r="F13226" s="61" t="s">
        <v>93</v>
      </c>
      <c r="G13226" s="61" t="s">
        <v>228</v>
      </c>
      <c r="H13226" s="61" t="s">
        <v>7409</v>
      </c>
      <c r="I13226" s="61">
        <v>47.51</v>
      </c>
      <c r="J13226" s="61">
        <v>-95.63</v>
      </c>
      <c r="K13226">
        <v>638</v>
      </c>
      <c r="L13226"/>
      <c r="M13226"/>
    </row>
    <row r="13227" spans="1:13">
      <c r="A13227" s="61" t="s">
        <v>40</v>
      </c>
      <c r="B13227" s="61">
        <v>56652</v>
      </c>
      <c r="C13227" s="63" t="s">
        <v>968</v>
      </c>
      <c r="D13227" s="61">
        <v>0</v>
      </c>
      <c r="E13227" s="61" t="s">
        <v>9969</v>
      </c>
      <c r="F13227" s="61" t="s">
        <v>93</v>
      </c>
      <c r="G13227" s="61" t="s">
        <v>11631</v>
      </c>
      <c r="H13227" s="61" t="s">
        <v>7409</v>
      </c>
      <c r="I13227" s="61">
        <v>47.65</v>
      </c>
      <c r="J13227" s="61">
        <v>-95.26</v>
      </c>
      <c r="K13227">
        <v>509</v>
      </c>
      <c r="L13227"/>
      <c r="M13227"/>
    </row>
    <row r="13228" spans="1:13">
      <c r="A13228" s="61" t="s">
        <v>40</v>
      </c>
      <c r="B13228" s="61">
        <v>55354</v>
      </c>
      <c r="C13228" s="63" t="s">
        <v>968</v>
      </c>
      <c r="D13228" s="61">
        <v>0</v>
      </c>
      <c r="E13228" s="61" t="s">
        <v>11317</v>
      </c>
      <c r="F13228" s="61" t="s">
        <v>93</v>
      </c>
      <c r="G13228" s="61" t="s">
        <v>11297</v>
      </c>
      <c r="H13228" s="61" t="s">
        <v>7409</v>
      </c>
      <c r="I13228" s="61">
        <v>44.88</v>
      </c>
      <c r="J13228" s="61">
        <v>-94.03</v>
      </c>
      <c r="K13228">
        <v>2868</v>
      </c>
      <c r="L13228"/>
      <c r="M13228"/>
    </row>
    <row r="13229" spans="1:13">
      <c r="A13229" s="61" t="s">
        <v>40</v>
      </c>
      <c r="B13229" s="61">
        <v>55952</v>
      </c>
      <c r="C13229" s="63" t="s">
        <v>968</v>
      </c>
      <c r="D13229" s="61">
        <v>0</v>
      </c>
      <c r="E13229" s="61" t="s">
        <v>1724</v>
      </c>
      <c r="F13229" s="61" t="s">
        <v>93</v>
      </c>
      <c r="G13229" s="61" t="s">
        <v>11392</v>
      </c>
      <c r="H13229" s="61" t="s">
        <v>7409</v>
      </c>
      <c r="I13229" s="61">
        <v>43.98</v>
      </c>
      <c r="J13229" s="61">
        <v>-91.86</v>
      </c>
      <c r="K13229">
        <v>2354</v>
      </c>
      <c r="L13229"/>
      <c r="M13229"/>
    </row>
    <row r="13230" spans="1:13">
      <c r="A13230" s="61" t="s">
        <v>40</v>
      </c>
      <c r="B13230" s="61">
        <v>56060</v>
      </c>
      <c r="C13230" s="63" t="s">
        <v>968</v>
      </c>
      <c r="D13230" s="61">
        <v>0</v>
      </c>
      <c r="E13230" s="61" t="s">
        <v>5080</v>
      </c>
      <c r="F13230" s="61" t="s">
        <v>93</v>
      </c>
      <c r="G13230" s="61" t="s">
        <v>11432</v>
      </c>
      <c r="H13230" s="61" t="s">
        <v>7409</v>
      </c>
      <c r="I13230" s="61">
        <v>43.92</v>
      </c>
      <c r="J13230" s="61">
        <v>-94.43</v>
      </c>
      <c r="K13230">
        <v>431</v>
      </c>
      <c r="L13230"/>
      <c r="M13230"/>
    </row>
    <row r="13231" spans="1:13">
      <c r="A13231" s="61" t="s">
        <v>40</v>
      </c>
      <c r="B13231" s="61">
        <v>55045</v>
      </c>
      <c r="C13231" s="63" t="s">
        <v>968</v>
      </c>
      <c r="D13231" s="61">
        <v>0</v>
      </c>
      <c r="E13231" s="61" t="s">
        <v>11267</v>
      </c>
      <c r="F13231" s="61" t="s">
        <v>93</v>
      </c>
      <c r="G13231" s="61" t="s">
        <v>11243</v>
      </c>
      <c r="H13231" s="61" t="s">
        <v>7409</v>
      </c>
      <c r="I13231" s="61">
        <v>45.38</v>
      </c>
      <c r="J13231" s="61">
        <v>-92.84</v>
      </c>
      <c r="K13231">
        <v>7804</v>
      </c>
      <c r="L13231"/>
      <c r="M13231"/>
    </row>
    <row r="13232" spans="1:13">
      <c r="A13232" s="61" t="s">
        <v>40</v>
      </c>
      <c r="B13232" s="61">
        <v>56155</v>
      </c>
      <c r="C13232" s="63" t="s">
        <v>968</v>
      </c>
      <c r="D13232" s="61">
        <v>0</v>
      </c>
      <c r="E13232" s="61" t="s">
        <v>11480</v>
      </c>
      <c r="F13232" s="61" t="s">
        <v>93</v>
      </c>
      <c r="G13232" s="61" t="s">
        <v>11461</v>
      </c>
      <c r="H13232" s="61" t="s">
        <v>7409</v>
      </c>
      <c r="I13232" s="61">
        <v>43.74</v>
      </c>
      <c r="J13232" s="61">
        <v>-95.94</v>
      </c>
      <c r="K13232">
        <v>397</v>
      </c>
      <c r="L13232"/>
      <c r="M13232"/>
    </row>
    <row r="13233" spans="1:13">
      <c r="A13233" s="61" t="s">
        <v>40</v>
      </c>
      <c r="B13233" s="61">
        <v>55355</v>
      </c>
      <c r="C13233" s="63" t="s">
        <v>968</v>
      </c>
      <c r="D13233" s="61">
        <v>0</v>
      </c>
      <c r="E13233" s="61" t="s">
        <v>1480</v>
      </c>
      <c r="F13233" s="61" t="s">
        <v>93</v>
      </c>
      <c r="G13233" s="61" t="s">
        <v>11306</v>
      </c>
      <c r="H13233" s="61" t="s">
        <v>7409</v>
      </c>
      <c r="I13233" s="61">
        <v>45.11</v>
      </c>
      <c r="J13233" s="61">
        <v>-94.52</v>
      </c>
      <c r="K13233">
        <v>9592</v>
      </c>
      <c r="L13233"/>
      <c r="M13233"/>
    </row>
    <row r="13234" spans="1:13">
      <c r="A13234" s="61" t="s">
        <v>40</v>
      </c>
      <c r="B13234" s="61">
        <v>56345</v>
      </c>
      <c r="C13234" s="63" t="s">
        <v>968</v>
      </c>
      <c r="D13234" s="61">
        <v>0</v>
      </c>
      <c r="E13234" s="61" t="s">
        <v>2384</v>
      </c>
      <c r="F13234" s="61" t="s">
        <v>93</v>
      </c>
      <c r="G13234" s="61" t="s">
        <v>11535</v>
      </c>
      <c r="H13234" s="61" t="s">
        <v>7409</v>
      </c>
      <c r="I13234" s="61">
        <v>45.97</v>
      </c>
      <c r="J13234" s="61">
        <v>-94.36</v>
      </c>
      <c r="K13234">
        <v>15058</v>
      </c>
      <c r="L13234"/>
      <c r="M13234"/>
    </row>
    <row r="13235" spans="1:13">
      <c r="A13235" s="61" t="s">
        <v>40</v>
      </c>
      <c r="B13235" s="61">
        <v>56653</v>
      </c>
      <c r="C13235" s="63" t="s">
        <v>968</v>
      </c>
      <c r="D13235" s="61">
        <v>0</v>
      </c>
      <c r="E13235" s="61" t="s">
        <v>11648</v>
      </c>
      <c r="F13235" s="61" t="s">
        <v>93</v>
      </c>
      <c r="G13235" s="61" t="s">
        <v>11378</v>
      </c>
      <c r="H13235" s="61" t="s">
        <v>7409</v>
      </c>
      <c r="I13235" s="61">
        <v>48.39</v>
      </c>
      <c r="J13235" s="61">
        <v>-93.55</v>
      </c>
      <c r="K13235">
        <v>1207</v>
      </c>
      <c r="L13235"/>
      <c r="M13235"/>
    </row>
    <row r="13236" spans="1:13">
      <c r="A13236" s="61" t="s">
        <v>40</v>
      </c>
      <c r="B13236" s="61">
        <v>56654</v>
      </c>
      <c r="C13236" s="63" t="s">
        <v>968</v>
      </c>
      <c r="D13236" s="61">
        <v>0</v>
      </c>
      <c r="E13236" s="61" t="s">
        <v>11649</v>
      </c>
      <c r="F13236" s="61" t="s">
        <v>93</v>
      </c>
      <c r="G13236" s="61" t="s">
        <v>11378</v>
      </c>
      <c r="H13236" s="61" t="s">
        <v>7409</v>
      </c>
      <c r="I13236" s="61">
        <v>48.51</v>
      </c>
      <c r="J13236" s="61">
        <v>-93.8</v>
      </c>
      <c r="K13236">
        <v>137</v>
      </c>
      <c r="L13236"/>
      <c r="M13236"/>
    </row>
    <row r="13237" spans="1:13">
      <c r="A13237" s="61" t="s">
        <v>40</v>
      </c>
      <c r="B13237" s="61">
        <v>55356</v>
      </c>
      <c r="C13237" s="63" t="s">
        <v>968</v>
      </c>
      <c r="D13237" s="61">
        <v>0</v>
      </c>
      <c r="E13237" s="61" t="s">
        <v>3323</v>
      </c>
      <c r="F13237" s="61" t="s">
        <v>93</v>
      </c>
      <c r="G13237" s="61" t="s">
        <v>11286</v>
      </c>
      <c r="H13237" s="61" t="s">
        <v>7409</v>
      </c>
      <c r="I13237" s="61">
        <v>44.98</v>
      </c>
      <c r="J13237" s="61">
        <v>-93.56</v>
      </c>
      <c r="K13237">
        <v>5790</v>
      </c>
      <c r="L13237"/>
      <c r="M13237"/>
    </row>
    <row r="13238" spans="1:13">
      <c r="A13238" s="61" t="s">
        <v>40</v>
      </c>
      <c r="B13238" s="61">
        <v>56347</v>
      </c>
      <c r="C13238" s="63" t="s">
        <v>968</v>
      </c>
      <c r="D13238" s="61">
        <v>0</v>
      </c>
      <c r="E13238" s="61" t="s">
        <v>11546</v>
      </c>
      <c r="F13238" s="61" t="s">
        <v>93</v>
      </c>
      <c r="G13238" s="61" t="s">
        <v>9027</v>
      </c>
      <c r="H13238" s="61" t="s">
        <v>7409</v>
      </c>
      <c r="I13238" s="61">
        <v>45.97</v>
      </c>
      <c r="J13238" s="61">
        <v>-94.86</v>
      </c>
      <c r="K13238">
        <v>7449</v>
      </c>
      <c r="L13238"/>
      <c r="M13238"/>
    </row>
    <row r="13239" spans="1:13">
      <c r="A13239" s="61" t="s">
        <v>40</v>
      </c>
      <c r="B13239" s="61">
        <v>56655</v>
      </c>
      <c r="C13239" s="63" t="s">
        <v>968</v>
      </c>
      <c r="D13239" s="61">
        <v>0</v>
      </c>
      <c r="E13239" s="61" t="s">
        <v>11650</v>
      </c>
      <c r="F13239" s="61" t="s">
        <v>93</v>
      </c>
      <c r="G13239" s="61" t="s">
        <v>9715</v>
      </c>
      <c r="H13239" s="61" t="s">
        <v>7409</v>
      </c>
      <c r="I13239" s="61">
        <v>46.98</v>
      </c>
      <c r="J13239" s="61">
        <v>-94.21</v>
      </c>
      <c r="K13239">
        <v>1502</v>
      </c>
      <c r="L13239"/>
      <c r="M13239"/>
    </row>
    <row r="13240" spans="1:13">
      <c r="A13240" s="61" t="s">
        <v>40</v>
      </c>
      <c r="B13240" s="61">
        <v>55046</v>
      </c>
      <c r="C13240" s="63" t="s">
        <v>968</v>
      </c>
      <c r="D13240" s="61">
        <v>0</v>
      </c>
      <c r="E13240" s="61" t="s">
        <v>11268</v>
      </c>
      <c r="F13240" s="61" t="s">
        <v>93</v>
      </c>
      <c r="G13240" s="61" t="s">
        <v>11256</v>
      </c>
      <c r="H13240" s="61" t="s">
        <v>7409</v>
      </c>
      <c r="I13240" s="61">
        <v>44.47</v>
      </c>
      <c r="J13240" s="61">
        <v>-93.42</v>
      </c>
      <c r="K13240">
        <v>6093</v>
      </c>
      <c r="L13240"/>
      <c r="M13240"/>
    </row>
    <row r="13241" spans="1:13">
      <c r="A13241" s="61" t="s">
        <v>40</v>
      </c>
      <c r="B13241" s="61">
        <v>55357</v>
      </c>
      <c r="C13241" s="63" t="s">
        <v>968</v>
      </c>
      <c r="D13241" s="61">
        <v>0</v>
      </c>
      <c r="E13241" s="61" t="s">
        <v>4263</v>
      </c>
      <c r="F13241" s="61" t="s">
        <v>93</v>
      </c>
      <c r="G13241" s="61" t="s">
        <v>11286</v>
      </c>
      <c r="H13241" s="61" t="s">
        <v>7409</v>
      </c>
      <c r="I13241" s="61">
        <v>45.11</v>
      </c>
      <c r="J13241" s="61">
        <v>-93.67</v>
      </c>
      <c r="K13241">
        <v>3370</v>
      </c>
      <c r="L13241"/>
      <c r="M13241"/>
    </row>
    <row r="13242" spans="1:13">
      <c r="A13242" s="61" t="s">
        <v>40</v>
      </c>
      <c r="B13242" s="61">
        <v>56349</v>
      </c>
      <c r="C13242" s="63" t="s">
        <v>968</v>
      </c>
      <c r="D13242" s="61">
        <v>0</v>
      </c>
      <c r="E13242" s="61" t="s">
        <v>6028</v>
      </c>
      <c r="F13242" s="61" t="s">
        <v>93</v>
      </c>
      <c r="G13242" s="61" t="s">
        <v>11540</v>
      </c>
      <c r="H13242" s="61" t="s">
        <v>7409</v>
      </c>
      <c r="I13242" s="61">
        <v>45.7</v>
      </c>
      <c r="J13242" s="61">
        <v>-95.51</v>
      </c>
      <c r="K13242">
        <v>779</v>
      </c>
      <c r="L13242"/>
      <c r="M13242"/>
    </row>
    <row r="13243" spans="1:13">
      <c r="A13243" s="61" t="s">
        <v>40</v>
      </c>
      <c r="B13243" s="61">
        <v>56255</v>
      </c>
      <c r="C13243" s="63" t="s">
        <v>968</v>
      </c>
      <c r="D13243" s="61">
        <v>0</v>
      </c>
      <c r="E13243" s="61" t="s">
        <v>11518</v>
      </c>
      <c r="F13243" s="61" t="s">
        <v>93</v>
      </c>
      <c r="G13243" s="61" t="s">
        <v>11455</v>
      </c>
      <c r="H13243" s="61" t="s">
        <v>7409</v>
      </c>
      <c r="I13243" s="61">
        <v>44.4</v>
      </c>
      <c r="J13243" s="61">
        <v>-95.41</v>
      </c>
      <c r="K13243">
        <v>414</v>
      </c>
      <c r="L13243"/>
      <c r="M13243"/>
    </row>
    <row r="13244" spans="1:13">
      <c r="A13244" s="61" t="s">
        <v>40</v>
      </c>
      <c r="B13244" s="61">
        <v>55612</v>
      </c>
      <c r="C13244" s="63" t="s">
        <v>968</v>
      </c>
      <c r="D13244" s="61">
        <v>0</v>
      </c>
      <c r="E13244" s="61" t="s">
        <v>11337</v>
      </c>
      <c r="F13244" s="61" t="s">
        <v>93</v>
      </c>
      <c r="G13244" s="61" t="s">
        <v>790</v>
      </c>
      <c r="H13244" s="61" t="s">
        <v>7409</v>
      </c>
      <c r="I13244" s="61">
        <v>47.77</v>
      </c>
      <c r="J13244" s="61">
        <v>-90.7</v>
      </c>
      <c r="K13244">
        <v>604</v>
      </c>
      <c r="L13244"/>
      <c r="M13244"/>
    </row>
    <row r="13245" spans="1:13">
      <c r="A13245" s="61" t="s">
        <v>40</v>
      </c>
      <c r="B13245" s="61">
        <v>56156</v>
      </c>
      <c r="C13245" s="63" t="s">
        <v>968</v>
      </c>
      <c r="D13245" s="61">
        <v>0</v>
      </c>
      <c r="E13245" s="61" t="s">
        <v>7889</v>
      </c>
      <c r="F13245" s="61" t="s">
        <v>93</v>
      </c>
      <c r="G13245" s="61" t="s">
        <v>10905</v>
      </c>
      <c r="H13245" s="61" t="s">
        <v>7409</v>
      </c>
      <c r="I13245" s="61">
        <v>43.65</v>
      </c>
      <c r="J13245" s="61">
        <v>-96.2</v>
      </c>
      <c r="K13245">
        <v>6270</v>
      </c>
      <c r="L13245"/>
      <c r="M13245"/>
    </row>
    <row r="13246" spans="1:13">
      <c r="A13246" s="61" t="s">
        <v>40</v>
      </c>
      <c r="B13246" s="61">
        <v>55953</v>
      </c>
      <c r="C13246" s="63" t="s">
        <v>968</v>
      </c>
      <c r="D13246" s="61">
        <v>0</v>
      </c>
      <c r="E13246" s="61" t="s">
        <v>11403</v>
      </c>
      <c r="F13246" s="61" t="s">
        <v>93</v>
      </c>
      <c r="G13246" s="61" t="s">
        <v>11390</v>
      </c>
      <c r="H13246" s="61" t="s">
        <v>7409</v>
      </c>
      <c r="I13246" s="61">
        <v>43.5</v>
      </c>
      <c r="J13246" s="61">
        <v>-92.94</v>
      </c>
      <c r="K13246">
        <v>888</v>
      </c>
      <c r="L13246"/>
      <c r="M13246"/>
    </row>
    <row r="13247" spans="1:13">
      <c r="A13247" s="61" t="s">
        <v>40</v>
      </c>
      <c r="B13247" s="61">
        <v>56157</v>
      </c>
      <c r="C13247" s="63" t="s">
        <v>968</v>
      </c>
      <c r="D13247" s="61">
        <v>0</v>
      </c>
      <c r="E13247" s="61" t="s">
        <v>11481</v>
      </c>
      <c r="F13247" s="61" t="s">
        <v>93</v>
      </c>
      <c r="G13247" s="61" t="s">
        <v>8981</v>
      </c>
      <c r="H13247" s="61" t="s">
        <v>7409</v>
      </c>
      <c r="I13247" s="61">
        <v>44.38</v>
      </c>
      <c r="J13247" s="61">
        <v>-95.89</v>
      </c>
      <c r="K13247">
        <v>729</v>
      </c>
      <c r="L13247"/>
      <c r="M13247"/>
    </row>
    <row r="13248" spans="1:13">
      <c r="A13248" s="61" t="s">
        <v>40</v>
      </c>
      <c r="B13248" s="61">
        <v>55954</v>
      </c>
      <c r="C13248" s="63" t="s">
        <v>968</v>
      </c>
      <c r="D13248" s="61">
        <v>0</v>
      </c>
      <c r="E13248" s="61" t="s">
        <v>11404</v>
      </c>
      <c r="F13248" s="61" t="s">
        <v>93</v>
      </c>
      <c r="G13248" s="61" t="s">
        <v>11395</v>
      </c>
      <c r="H13248" s="61" t="s">
        <v>7409</v>
      </c>
      <c r="I13248" s="61">
        <v>43.52</v>
      </c>
      <c r="J13248" s="61">
        <v>-91.76</v>
      </c>
      <c r="K13248">
        <v>1480</v>
      </c>
      <c r="L13248"/>
      <c r="M13248"/>
    </row>
    <row r="13249" spans="1:13">
      <c r="A13249" s="61" t="s">
        <v>40</v>
      </c>
      <c r="B13249" s="61">
        <v>56062</v>
      </c>
      <c r="C13249" s="63" t="s">
        <v>968</v>
      </c>
      <c r="D13249" s="61">
        <v>0</v>
      </c>
      <c r="E13249" s="61" t="s">
        <v>11447</v>
      </c>
      <c r="F13249" s="61" t="s">
        <v>93</v>
      </c>
      <c r="G13249" s="61" t="s">
        <v>11432</v>
      </c>
      <c r="H13249" s="61" t="s">
        <v>7409</v>
      </c>
      <c r="I13249" s="61">
        <v>44.04</v>
      </c>
      <c r="J13249" s="61">
        <v>-94.41</v>
      </c>
      <c r="K13249">
        <v>3239</v>
      </c>
      <c r="L13249"/>
      <c r="M13249"/>
    </row>
    <row r="13250" spans="1:13">
      <c r="A13250" s="61" t="s">
        <v>40</v>
      </c>
      <c r="B13250" s="61">
        <v>56256</v>
      </c>
      <c r="C13250" s="63" t="s">
        <v>968</v>
      </c>
      <c r="D13250" s="61">
        <v>0</v>
      </c>
      <c r="E13250" s="61" t="s">
        <v>511</v>
      </c>
      <c r="F13250" s="61" t="s">
        <v>93</v>
      </c>
      <c r="G13250" s="61" t="s">
        <v>17458</v>
      </c>
      <c r="H13250" s="61" t="s">
        <v>7409</v>
      </c>
      <c r="I13250" s="61">
        <v>45.01</v>
      </c>
      <c r="J13250" s="61">
        <v>-96.18</v>
      </c>
      <c r="K13250">
        <v>2433</v>
      </c>
      <c r="L13250"/>
      <c r="M13250"/>
    </row>
    <row r="13251" spans="1:13">
      <c r="A13251" s="61" t="s">
        <v>40</v>
      </c>
      <c r="B13251" s="61">
        <v>56063</v>
      </c>
      <c r="C13251" s="63" t="s">
        <v>968</v>
      </c>
      <c r="D13251" s="61">
        <v>0</v>
      </c>
      <c r="E13251" s="61" t="s">
        <v>11448</v>
      </c>
      <c r="F13251" s="61" t="s">
        <v>93</v>
      </c>
      <c r="G13251" s="61" t="s">
        <v>11422</v>
      </c>
      <c r="H13251" s="61" t="s">
        <v>7409</v>
      </c>
      <c r="I13251" s="61">
        <v>44.2</v>
      </c>
      <c r="J13251" s="61">
        <v>-93.81</v>
      </c>
      <c r="K13251">
        <v>2945</v>
      </c>
      <c r="L13251"/>
      <c r="M13251"/>
    </row>
    <row r="13252" spans="1:13">
      <c r="A13252" s="61" t="s">
        <v>40</v>
      </c>
      <c r="B13252" s="61">
        <v>56158</v>
      </c>
      <c r="C13252" s="63" t="s">
        <v>968</v>
      </c>
      <c r="D13252" s="61">
        <v>0</v>
      </c>
      <c r="E13252" s="61" t="s">
        <v>1221</v>
      </c>
      <c r="F13252" s="61" t="s">
        <v>93</v>
      </c>
      <c r="G13252" s="61" t="s">
        <v>10905</v>
      </c>
      <c r="H13252" s="61" t="s">
        <v>7409</v>
      </c>
      <c r="I13252" s="61">
        <v>43.64</v>
      </c>
      <c r="J13252" s="61">
        <v>-96.07</v>
      </c>
      <c r="K13252">
        <v>407</v>
      </c>
      <c r="L13252"/>
      <c r="M13252"/>
    </row>
    <row r="13253" spans="1:13">
      <c r="A13253" s="61" t="s">
        <v>40</v>
      </c>
      <c r="B13253" s="61">
        <v>56557</v>
      </c>
      <c r="C13253" s="63" t="s">
        <v>968</v>
      </c>
      <c r="D13253" s="61">
        <v>0</v>
      </c>
      <c r="E13253" s="61" t="s">
        <v>11612</v>
      </c>
      <c r="F13253" s="61" t="s">
        <v>93</v>
      </c>
      <c r="G13253" s="61" t="s">
        <v>11592</v>
      </c>
      <c r="H13253" s="61" t="s">
        <v>7409</v>
      </c>
      <c r="I13253" s="61">
        <v>47.31</v>
      </c>
      <c r="J13253" s="61">
        <v>-95.96</v>
      </c>
      <c r="K13253">
        <v>2826</v>
      </c>
      <c r="L13253"/>
      <c r="M13253"/>
    </row>
    <row r="13254" spans="1:13">
      <c r="A13254" s="61" t="s">
        <v>40</v>
      </c>
      <c r="B13254" s="61">
        <v>55763</v>
      </c>
      <c r="C13254" s="63" t="s">
        <v>968</v>
      </c>
      <c r="D13254" s="61">
        <v>0</v>
      </c>
      <c r="E13254" s="61" t="s">
        <v>11372</v>
      </c>
      <c r="F13254" s="61" t="s">
        <v>93</v>
      </c>
      <c r="G13254" s="61" t="s">
        <v>11361</v>
      </c>
      <c r="H13254" s="61" t="s">
        <v>7409</v>
      </c>
      <c r="I13254" s="61">
        <v>47.35</v>
      </c>
      <c r="J13254" s="61">
        <v>-92.36</v>
      </c>
      <c r="K13254">
        <v>570</v>
      </c>
      <c r="L13254"/>
      <c r="M13254"/>
    </row>
    <row r="13255" spans="1:13">
      <c r="A13255" s="61" t="s">
        <v>40</v>
      </c>
      <c r="B13255" s="61">
        <v>56003</v>
      </c>
      <c r="C13255" s="63" t="s">
        <v>968</v>
      </c>
      <c r="D13255" s="61">
        <v>0</v>
      </c>
      <c r="E13255" s="61" t="s">
        <v>11421</v>
      </c>
      <c r="F13255" s="61" t="s">
        <v>93</v>
      </c>
      <c r="G13255" s="61" t="s">
        <v>11423</v>
      </c>
      <c r="H13255" s="61" t="s">
        <v>7409</v>
      </c>
      <c r="I13255" s="61">
        <v>44.22</v>
      </c>
      <c r="J13255" s="61">
        <v>-94.09</v>
      </c>
      <c r="K13255">
        <v>15221</v>
      </c>
      <c r="L13255"/>
      <c r="M13255"/>
    </row>
    <row r="13256" spans="1:13">
      <c r="A13256" s="61" t="s">
        <v>40</v>
      </c>
      <c r="B13256" s="61">
        <v>56001</v>
      </c>
      <c r="C13256" s="63" t="s">
        <v>968</v>
      </c>
      <c r="D13256" s="61">
        <v>0</v>
      </c>
      <c r="E13256" s="61" t="s">
        <v>11421</v>
      </c>
      <c r="F13256" s="61" t="s">
        <v>93</v>
      </c>
      <c r="G13256" s="61" t="s">
        <v>11422</v>
      </c>
      <c r="H13256" s="61" t="s">
        <v>7409</v>
      </c>
      <c r="I13256" s="61">
        <v>44.16</v>
      </c>
      <c r="J13256" s="61">
        <v>-93.99</v>
      </c>
      <c r="K13256">
        <v>50729</v>
      </c>
      <c r="L13256"/>
      <c r="M13256"/>
    </row>
    <row r="13257" spans="1:13">
      <c r="A13257" s="61" t="s">
        <v>40</v>
      </c>
      <c r="B13257" s="61">
        <v>55955</v>
      </c>
      <c r="C13257" s="63" t="s">
        <v>968</v>
      </c>
      <c r="D13257" s="61">
        <v>0</v>
      </c>
      <c r="E13257" s="61" t="s">
        <v>11405</v>
      </c>
      <c r="F13257" s="61" t="s">
        <v>93</v>
      </c>
      <c r="G13257" s="61" t="s">
        <v>616</v>
      </c>
      <c r="H13257" s="61" t="s">
        <v>7409</v>
      </c>
      <c r="I13257" s="61">
        <v>44.06</v>
      </c>
      <c r="J13257" s="61">
        <v>-92.75</v>
      </c>
      <c r="K13257">
        <v>2718</v>
      </c>
      <c r="L13257"/>
      <c r="M13257"/>
    </row>
    <row r="13258" spans="1:13">
      <c r="A13258" s="61" t="s">
        <v>40</v>
      </c>
      <c r="B13258" s="61">
        <v>55311</v>
      </c>
      <c r="C13258" s="63" t="s">
        <v>968</v>
      </c>
      <c r="D13258" s="61">
        <v>0</v>
      </c>
      <c r="E13258" s="61" t="s">
        <v>11295</v>
      </c>
      <c r="F13258" s="61" t="s">
        <v>93</v>
      </c>
      <c r="G13258" s="61" t="s">
        <v>11286</v>
      </c>
      <c r="H13258" s="61" t="s">
        <v>7409</v>
      </c>
      <c r="I13258" s="61">
        <v>45.11</v>
      </c>
      <c r="J13258" s="61">
        <v>-93.5</v>
      </c>
      <c r="K13258">
        <v>37390</v>
      </c>
      <c r="L13258"/>
      <c r="M13258"/>
    </row>
    <row r="13259" spans="1:13">
      <c r="A13259" s="61" t="s">
        <v>40</v>
      </c>
      <c r="B13259" s="61">
        <v>55358</v>
      </c>
      <c r="C13259" s="63" t="s">
        <v>968</v>
      </c>
      <c r="D13259" s="61">
        <v>0</v>
      </c>
      <c r="E13259" s="61" t="s">
        <v>11318</v>
      </c>
      <c r="F13259" s="61" t="s">
        <v>93</v>
      </c>
      <c r="G13259" s="61" t="s">
        <v>10419</v>
      </c>
      <c r="H13259" s="61" t="s">
        <v>7409</v>
      </c>
      <c r="I13259" s="61">
        <v>45.23</v>
      </c>
      <c r="J13259" s="61">
        <v>-94</v>
      </c>
      <c r="K13259">
        <v>5361</v>
      </c>
      <c r="L13259"/>
      <c r="M13259"/>
    </row>
    <row r="13260" spans="1:13">
      <c r="A13260" s="61" t="s">
        <v>40</v>
      </c>
      <c r="B13260" s="61">
        <v>55359</v>
      </c>
      <c r="C13260" s="63" t="s">
        <v>968</v>
      </c>
      <c r="D13260" s="61">
        <v>0</v>
      </c>
      <c r="E13260" s="61" t="s">
        <v>11315</v>
      </c>
      <c r="F13260" s="61" t="s">
        <v>93</v>
      </c>
      <c r="G13260" s="61" t="s">
        <v>11286</v>
      </c>
      <c r="H13260" s="61" t="s">
        <v>7409</v>
      </c>
      <c r="I13260" s="61">
        <v>45</v>
      </c>
      <c r="J13260" s="61">
        <v>-93.66</v>
      </c>
      <c r="K13260">
        <v>6375</v>
      </c>
      <c r="L13260"/>
      <c r="M13260"/>
    </row>
    <row r="13261" spans="1:13">
      <c r="A13261" s="61" t="s">
        <v>40</v>
      </c>
      <c r="B13261" s="61">
        <v>56065</v>
      </c>
      <c r="C13261" s="63" t="s">
        <v>968</v>
      </c>
      <c r="D13261" s="61">
        <v>0</v>
      </c>
      <c r="E13261" s="61" t="s">
        <v>1887</v>
      </c>
      <c r="F13261" s="61" t="s">
        <v>93</v>
      </c>
      <c r="G13261" s="61" t="s">
        <v>11422</v>
      </c>
      <c r="H13261" s="61" t="s">
        <v>7409</v>
      </c>
      <c r="I13261" s="61">
        <v>43.92</v>
      </c>
      <c r="J13261" s="61">
        <v>-93.95</v>
      </c>
      <c r="K13261">
        <v>2698</v>
      </c>
      <c r="L13261"/>
      <c r="M13261"/>
    </row>
    <row r="13262" spans="1:13">
      <c r="A13262" s="61" t="s">
        <v>40</v>
      </c>
      <c r="B13262" s="61">
        <v>56657</v>
      </c>
      <c r="C13262" s="63" t="s">
        <v>968</v>
      </c>
      <c r="D13262" s="61">
        <v>0</v>
      </c>
      <c r="E13262" s="61" t="s">
        <v>11651</v>
      </c>
      <c r="F13262" s="61" t="s">
        <v>93</v>
      </c>
      <c r="G13262" s="61" t="s">
        <v>11348</v>
      </c>
      <c r="H13262" s="61" t="s">
        <v>7409</v>
      </c>
      <c r="I13262" s="61">
        <v>47.59</v>
      </c>
      <c r="J13262" s="61">
        <v>-93.69</v>
      </c>
      <c r="K13262">
        <v>324</v>
      </c>
      <c r="L13262"/>
      <c r="M13262"/>
    </row>
    <row r="13263" spans="1:13">
      <c r="A13263" s="61" t="s">
        <v>40</v>
      </c>
      <c r="B13263" s="61">
        <v>56658</v>
      </c>
      <c r="C13263" s="63" t="s">
        <v>968</v>
      </c>
      <c r="D13263" s="61">
        <v>0</v>
      </c>
      <c r="E13263" s="61" t="s">
        <v>11652</v>
      </c>
      <c r="F13263" s="61" t="s">
        <v>93</v>
      </c>
      <c r="G13263" s="61" t="s">
        <v>11378</v>
      </c>
      <c r="H13263" s="61" t="s">
        <v>7409</v>
      </c>
      <c r="I13263" s="61">
        <v>48.06</v>
      </c>
      <c r="J13263" s="61">
        <v>-93.84</v>
      </c>
      <c r="K13263">
        <v>4</v>
      </c>
      <c r="L13263"/>
      <c r="M13263"/>
    </row>
    <row r="13264" spans="1:13">
      <c r="A13264" s="61" t="s">
        <v>40</v>
      </c>
      <c r="B13264" s="61">
        <v>56257</v>
      </c>
      <c r="C13264" s="63" t="s">
        <v>968</v>
      </c>
      <c r="D13264" s="61">
        <v>0</v>
      </c>
      <c r="E13264" s="61" t="s">
        <v>189</v>
      </c>
      <c r="F13264" s="61" t="s">
        <v>93</v>
      </c>
      <c r="G13264" s="61" t="s">
        <v>17458</v>
      </c>
      <c r="H13264" s="61" t="s">
        <v>7409</v>
      </c>
      <c r="I13264" s="61">
        <v>45.01</v>
      </c>
      <c r="J13264" s="61">
        <v>-96.41</v>
      </c>
      <c r="K13264">
        <v>421</v>
      </c>
      <c r="L13264"/>
      <c r="M13264"/>
    </row>
    <row r="13265" spans="1:13">
      <c r="A13265" s="61" t="s">
        <v>40</v>
      </c>
      <c r="B13265" s="61">
        <v>55047</v>
      </c>
      <c r="C13265" s="63" t="s">
        <v>968</v>
      </c>
      <c r="D13265" s="61">
        <v>0</v>
      </c>
      <c r="E13265" s="61" t="s">
        <v>11269</v>
      </c>
      <c r="F13265" s="61" t="s">
        <v>93</v>
      </c>
      <c r="G13265" s="61" t="s">
        <v>625</v>
      </c>
      <c r="H13265" s="61" t="s">
        <v>7409</v>
      </c>
      <c r="I13265" s="61">
        <v>45.2</v>
      </c>
      <c r="J13265" s="61">
        <v>-92.78</v>
      </c>
      <c r="K13265">
        <v>2491</v>
      </c>
      <c r="L13265"/>
      <c r="M13265"/>
    </row>
    <row r="13266" spans="1:13">
      <c r="A13266" s="61" t="s">
        <v>40</v>
      </c>
      <c r="B13266" s="61">
        <v>56258</v>
      </c>
      <c r="C13266" s="63" t="s">
        <v>968</v>
      </c>
      <c r="D13266" s="61">
        <v>0</v>
      </c>
      <c r="E13266" s="61" t="s">
        <v>5174</v>
      </c>
      <c r="F13266" s="61" t="s">
        <v>93</v>
      </c>
      <c r="G13266" s="61" t="s">
        <v>8981</v>
      </c>
      <c r="H13266" s="61" t="s">
        <v>7409</v>
      </c>
      <c r="I13266" s="61">
        <v>44.45</v>
      </c>
      <c r="J13266" s="61">
        <v>-95.78</v>
      </c>
      <c r="K13266">
        <v>15480</v>
      </c>
      <c r="L13266"/>
      <c r="M13266"/>
    </row>
    <row r="13267" spans="1:13">
      <c r="A13267" s="61" t="s">
        <v>40</v>
      </c>
      <c r="B13267" s="61">
        <v>56659</v>
      </c>
      <c r="C13267" s="63" t="s">
        <v>968</v>
      </c>
      <c r="D13267" s="61">
        <v>0</v>
      </c>
      <c r="E13267" s="61" t="s">
        <v>11653</v>
      </c>
      <c r="F13267" s="61" t="s">
        <v>93</v>
      </c>
      <c r="G13267" s="61" t="s">
        <v>11348</v>
      </c>
      <c r="H13267" s="61" t="s">
        <v>7409</v>
      </c>
      <c r="I13267" s="61">
        <v>47.61</v>
      </c>
      <c r="J13267" s="61">
        <v>-94.06</v>
      </c>
      <c r="K13267">
        <v>95</v>
      </c>
      <c r="L13267"/>
      <c r="M13267"/>
    </row>
    <row r="13268" spans="1:13">
      <c r="A13268" s="61" t="s">
        <v>40</v>
      </c>
      <c r="B13268" s="61">
        <v>55360</v>
      </c>
      <c r="C13268" s="63" t="s">
        <v>968</v>
      </c>
      <c r="D13268" s="61">
        <v>0</v>
      </c>
      <c r="E13268" s="61" t="s">
        <v>11319</v>
      </c>
      <c r="F13268" s="61" t="s">
        <v>93</v>
      </c>
      <c r="G13268" s="61" t="s">
        <v>11299</v>
      </c>
      <c r="H13268" s="61" t="s">
        <v>7409</v>
      </c>
      <c r="I13268" s="61">
        <v>44.88</v>
      </c>
      <c r="J13268" s="61">
        <v>-93.88</v>
      </c>
      <c r="K13268">
        <v>3387</v>
      </c>
      <c r="L13268"/>
      <c r="M13268"/>
    </row>
    <row r="13269" spans="1:13">
      <c r="A13269" s="61" t="s">
        <v>40</v>
      </c>
      <c r="B13269" s="61">
        <v>56260</v>
      </c>
      <c r="C13269" s="63" t="s">
        <v>968</v>
      </c>
      <c r="D13269" s="61">
        <v>0</v>
      </c>
      <c r="E13269" s="61" t="s">
        <v>1174</v>
      </c>
      <c r="F13269" s="61" t="s">
        <v>93</v>
      </c>
      <c r="G13269" s="61" t="s">
        <v>10263</v>
      </c>
      <c r="H13269" s="61" t="s">
        <v>7409</v>
      </c>
      <c r="I13269" s="61">
        <v>44.9</v>
      </c>
      <c r="J13269" s="61">
        <v>-95.46</v>
      </c>
      <c r="K13269">
        <v>868</v>
      </c>
      <c r="L13269"/>
      <c r="M13269"/>
    </row>
    <row r="13270" spans="1:13">
      <c r="A13270" s="61" t="s">
        <v>40</v>
      </c>
      <c r="B13270" s="61">
        <v>55956</v>
      </c>
      <c r="C13270" s="63" t="s">
        <v>968</v>
      </c>
      <c r="D13270" s="61">
        <v>0</v>
      </c>
      <c r="E13270" s="61" t="s">
        <v>11406</v>
      </c>
      <c r="F13270" s="61" t="s">
        <v>93</v>
      </c>
      <c r="G13270" s="61" t="s">
        <v>11265</v>
      </c>
      <c r="H13270" s="61" t="s">
        <v>7409</v>
      </c>
      <c r="I13270" s="61">
        <v>44.27</v>
      </c>
      <c r="J13270" s="61">
        <v>-92.54</v>
      </c>
      <c r="K13270">
        <v>1962</v>
      </c>
      <c r="L13270"/>
      <c r="M13270"/>
    </row>
    <row r="13271" spans="1:13">
      <c r="A13271" s="61" t="s">
        <v>40</v>
      </c>
      <c r="B13271" s="61">
        <v>56350</v>
      </c>
      <c r="C13271" s="63" t="s">
        <v>968</v>
      </c>
      <c r="D13271" s="61">
        <v>0</v>
      </c>
      <c r="E13271" s="61" t="s">
        <v>11547</v>
      </c>
      <c r="F13271" s="61" t="s">
        <v>93</v>
      </c>
      <c r="G13271" s="61" t="s">
        <v>11363</v>
      </c>
      <c r="H13271" s="61" t="s">
        <v>7409</v>
      </c>
      <c r="I13271" s="61">
        <v>46.24</v>
      </c>
      <c r="J13271" s="61">
        <v>-93.27</v>
      </c>
      <c r="K13271">
        <v>486</v>
      </c>
      <c r="L13271"/>
      <c r="M13271"/>
    </row>
    <row r="13272" spans="1:13">
      <c r="A13272" s="61" t="s">
        <v>40</v>
      </c>
      <c r="B13272" s="61">
        <v>55760</v>
      </c>
      <c r="C13272" s="63" t="s">
        <v>968</v>
      </c>
      <c r="D13272" s="61">
        <v>0</v>
      </c>
      <c r="E13272" s="61" t="s">
        <v>11371</v>
      </c>
      <c r="F13272" s="61" t="s">
        <v>93</v>
      </c>
      <c r="G13272" s="61" t="s">
        <v>11363</v>
      </c>
      <c r="H13272" s="61" t="s">
        <v>7409</v>
      </c>
      <c r="I13272" s="61">
        <v>46.6</v>
      </c>
      <c r="J13272" s="61">
        <v>-93.3</v>
      </c>
      <c r="K13272">
        <v>2890</v>
      </c>
      <c r="L13272"/>
      <c r="M13272"/>
    </row>
    <row r="13273" spans="1:13">
      <c r="A13273" s="61" t="s">
        <v>40</v>
      </c>
      <c r="B13273" s="61">
        <v>56556</v>
      </c>
      <c r="C13273" s="63" t="s">
        <v>968</v>
      </c>
      <c r="D13273" s="61">
        <v>0</v>
      </c>
      <c r="E13273" s="61" t="s">
        <v>7476</v>
      </c>
      <c r="F13273" s="61" t="s">
        <v>93</v>
      </c>
      <c r="G13273" s="61" t="s">
        <v>228</v>
      </c>
      <c r="H13273" s="61" t="s">
        <v>7409</v>
      </c>
      <c r="I13273" s="61">
        <v>47.63</v>
      </c>
      <c r="J13273" s="61">
        <v>-95.88</v>
      </c>
      <c r="K13273">
        <v>1176</v>
      </c>
      <c r="L13273"/>
      <c r="M13273"/>
    </row>
    <row r="13274" spans="1:13">
      <c r="A13274" s="61" t="s">
        <v>40</v>
      </c>
      <c r="B13274" s="61">
        <v>55765</v>
      </c>
      <c r="C13274" s="63" t="s">
        <v>968</v>
      </c>
      <c r="D13274" s="61">
        <v>0</v>
      </c>
      <c r="E13274" s="61" t="s">
        <v>11373</v>
      </c>
      <c r="F13274" s="61" t="s">
        <v>93</v>
      </c>
      <c r="G13274" s="61" t="s">
        <v>11361</v>
      </c>
      <c r="H13274" s="61" t="s">
        <v>7409</v>
      </c>
      <c r="I13274" s="61">
        <v>47.07</v>
      </c>
      <c r="J13274" s="61">
        <v>-92.73</v>
      </c>
      <c r="K13274">
        <v>780</v>
      </c>
      <c r="L13274"/>
      <c r="M13274"/>
    </row>
    <row r="13275" spans="1:13">
      <c r="A13275" s="61" t="s">
        <v>40</v>
      </c>
      <c r="B13275" s="61">
        <v>55049</v>
      </c>
      <c r="C13275" s="63" t="s">
        <v>968</v>
      </c>
      <c r="D13275" s="61">
        <v>0</v>
      </c>
      <c r="E13275" s="61" t="s">
        <v>1283</v>
      </c>
      <c r="F13275" s="61" t="s">
        <v>93</v>
      </c>
      <c r="G13275" s="61" t="s">
        <v>11270</v>
      </c>
      <c r="H13275" s="61" t="s">
        <v>7409</v>
      </c>
      <c r="I13275" s="61">
        <v>44.17</v>
      </c>
      <c r="J13275" s="61">
        <v>-93.24</v>
      </c>
      <c r="K13275">
        <v>2619</v>
      </c>
      <c r="L13275"/>
      <c r="M13275"/>
    </row>
    <row r="13276" spans="1:13">
      <c r="A13276" s="61" t="s">
        <v>40</v>
      </c>
      <c r="B13276" s="61">
        <v>56352</v>
      </c>
      <c r="C13276" s="63" t="s">
        <v>968</v>
      </c>
      <c r="D13276" s="61">
        <v>0</v>
      </c>
      <c r="E13276" s="61" t="s">
        <v>1285</v>
      </c>
      <c r="F13276" s="61" t="s">
        <v>93</v>
      </c>
      <c r="G13276" s="61" t="s">
        <v>11303</v>
      </c>
      <c r="H13276" s="61" t="s">
        <v>7409</v>
      </c>
      <c r="I13276" s="61">
        <v>45.67</v>
      </c>
      <c r="J13276" s="61">
        <v>-94.81</v>
      </c>
      <c r="K13276">
        <v>5775</v>
      </c>
      <c r="L13276"/>
      <c r="M13276"/>
    </row>
    <row r="13277" spans="1:13">
      <c r="A13277" s="61" t="s">
        <v>40</v>
      </c>
      <c r="B13277" s="61">
        <v>56464</v>
      </c>
      <c r="C13277" s="63" t="s">
        <v>968</v>
      </c>
      <c r="D13277" s="61">
        <v>0</v>
      </c>
      <c r="E13277" s="61" t="s">
        <v>11578</v>
      </c>
      <c r="F13277" s="61" t="s">
        <v>93</v>
      </c>
      <c r="G13277" s="61" t="s">
        <v>11579</v>
      </c>
      <c r="H13277" s="61" t="s">
        <v>7409</v>
      </c>
      <c r="I13277" s="61">
        <v>46.74</v>
      </c>
      <c r="J13277" s="61">
        <v>-95.1</v>
      </c>
      <c r="K13277">
        <v>4864</v>
      </c>
      <c r="L13277"/>
      <c r="M13277"/>
    </row>
    <row r="13278" spans="1:13">
      <c r="A13278" s="61" t="s">
        <v>40</v>
      </c>
      <c r="B13278" s="61">
        <v>56736</v>
      </c>
      <c r="C13278" s="63" t="s">
        <v>968</v>
      </c>
      <c r="D13278" s="61">
        <v>0</v>
      </c>
      <c r="E13278" s="61" t="s">
        <v>8780</v>
      </c>
      <c r="F13278" s="61" t="s">
        <v>93</v>
      </c>
      <c r="G13278" s="61" t="s">
        <v>228</v>
      </c>
      <c r="H13278" s="61" t="s">
        <v>7409</v>
      </c>
      <c r="I13278" s="61">
        <v>47.69</v>
      </c>
      <c r="J13278" s="61">
        <v>-96.14</v>
      </c>
      <c r="K13278">
        <v>859</v>
      </c>
      <c r="L13278"/>
      <c r="M13278"/>
    </row>
    <row r="13279" spans="1:13">
      <c r="A13279" s="61" t="s">
        <v>40</v>
      </c>
      <c r="B13279" s="61">
        <v>56465</v>
      </c>
      <c r="C13279" s="63" t="s">
        <v>968</v>
      </c>
      <c r="D13279" s="61">
        <v>0</v>
      </c>
      <c r="E13279" s="61" t="s">
        <v>5496</v>
      </c>
      <c r="F13279" s="61" t="s">
        <v>93</v>
      </c>
      <c r="G13279" s="61" t="s">
        <v>11564</v>
      </c>
      <c r="H13279" s="61" t="s">
        <v>7409</v>
      </c>
      <c r="I13279" s="61">
        <v>46.46</v>
      </c>
      <c r="J13279" s="61">
        <v>-94.17</v>
      </c>
      <c r="K13279">
        <v>2221</v>
      </c>
      <c r="L13279"/>
      <c r="M13279"/>
    </row>
    <row r="13280" spans="1:13">
      <c r="A13280" s="61" t="s">
        <v>40</v>
      </c>
      <c r="B13280" s="61">
        <v>56737</v>
      </c>
      <c r="C13280" s="63" t="s">
        <v>968</v>
      </c>
      <c r="D13280" s="61">
        <v>0</v>
      </c>
      <c r="E13280" s="61" t="s">
        <v>5360</v>
      </c>
      <c r="F13280" s="61" t="s">
        <v>93</v>
      </c>
      <c r="G13280" s="61" t="s">
        <v>6368</v>
      </c>
      <c r="H13280" s="61" t="s">
        <v>7409</v>
      </c>
      <c r="I13280" s="61">
        <v>48.43</v>
      </c>
      <c r="J13280" s="61">
        <v>-96.16</v>
      </c>
      <c r="K13280">
        <v>809</v>
      </c>
      <c r="L13280"/>
      <c r="M13280"/>
    </row>
    <row r="13281" spans="1:13">
      <c r="A13281" s="61" t="s">
        <v>40</v>
      </c>
      <c r="B13281" s="61">
        <v>56353</v>
      </c>
      <c r="C13281" s="63" t="s">
        <v>968</v>
      </c>
      <c r="D13281" s="61">
        <v>0</v>
      </c>
      <c r="E13281" s="61" t="s">
        <v>11548</v>
      </c>
      <c r="F13281" s="61" t="s">
        <v>93</v>
      </c>
      <c r="G13281" s="61" t="s">
        <v>11324</v>
      </c>
      <c r="H13281" s="61" t="s">
        <v>7409</v>
      </c>
      <c r="I13281" s="61">
        <v>45.75</v>
      </c>
      <c r="J13281" s="61">
        <v>-93.65</v>
      </c>
      <c r="K13281">
        <v>9314</v>
      </c>
      <c r="L13281"/>
      <c r="M13281"/>
    </row>
    <row r="13282" spans="1:13">
      <c r="A13282" s="61" t="s">
        <v>40</v>
      </c>
      <c r="B13282" s="61">
        <v>56262</v>
      </c>
      <c r="C13282" s="63" t="s">
        <v>968</v>
      </c>
      <c r="D13282" s="61">
        <v>0</v>
      </c>
      <c r="E13282" s="61" t="s">
        <v>673</v>
      </c>
      <c r="F13282" s="61" t="s">
        <v>93</v>
      </c>
      <c r="G13282" s="61" t="s">
        <v>10263</v>
      </c>
      <c r="H13282" s="61" t="s">
        <v>7409</v>
      </c>
      <c r="I13282" s="61">
        <v>45.11</v>
      </c>
      <c r="J13282" s="61">
        <v>-95.91</v>
      </c>
      <c r="K13282">
        <v>775</v>
      </c>
      <c r="L13282"/>
      <c r="M13282"/>
    </row>
    <row r="13283" spans="1:13">
      <c r="A13283" s="61" t="s">
        <v>40</v>
      </c>
      <c r="B13283" s="61">
        <v>55957</v>
      </c>
      <c r="C13283" s="63" t="s">
        <v>968</v>
      </c>
      <c r="D13283" s="61">
        <v>0</v>
      </c>
      <c r="E13283" s="61" t="s">
        <v>1129</v>
      </c>
      <c r="F13283" s="61" t="s">
        <v>93</v>
      </c>
      <c r="G13283" s="61" t="s">
        <v>11265</v>
      </c>
      <c r="H13283" s="61" t="s">
        <v>7409</v>
      </c>
      <c r="I13283" s="61">
        <v>44.24</v>
      </c>
      <c r="J13283" s="61">
        <v>-92.29</v>
      </c>
      <c r="K13283">
        <v>683</v>
      </c>
      <c r="L13283"/>
      <c r="M13283"/>
    </row>
    <row r="13284" spans="1:13">
      <c r="A13284" s="61" t="s">
        <v>40</v>
      </c>
      <c r="B13284" s="61">
        <v>56263</v>
      </c>
      <c r="C13284" s="63" t="s">
        <v>968</v>
      </c>
      <c r="D13284" s="61">
        <v>0</v>
      </c>
      <c r="E13284" s="61" t="s">
        <v>4578</v>
      </c>
      <c r="F13284" s="61" t="s">
        <v>93</v>
      </c>
      <c r="G13284" s="61" t="s">
        <v>11455</v>
      </c>
      <c r="H13284" s="61" t="s">
        <v>7409</v>
      </c>
      <c r="I13284" s="61">
        <v>44.41</v>
      </c>
      <c r="J13284" s="61">
        <v>-95.55</v>
      </c>
      <c r="K13284">
        <v>512</v>
      </c>
      <c r="L13284"/>
      <c r="M13284"/>
    </row>
    <row r="13285" spans="1:13">
      <c r="A13285" s="61" t="s">
        <v>40</v>
      </c>
      <c r="B13285" s="61">
        <v>56354</v>
      </c>
      <c r="C13285" s="63" t="s">
        <v>968</v>
      </c>
      <c r="D13285" s="61">
        <v>0</v>
      </c>
      <c r="E13285" s="61" t="s">
        <v>11549</v>
      </c>
      <c r="F13285" s="61" t="s">
        <v>93</v>
      </c>
      <c r="G13285" s="61" t="s">
        <v>244</v>
      </c>
      <c r="H13285" s="61" t="s">
        <v>7409</v>
      </c>
      <c r="I13285" s="61">
        <v>46.06</v>
      </c>
      <c r="J13285" s="61">
        <v>-95.25</v>
      </c>
      <c r="K13285">
        <v>1455</v>
      </c>
      <c r="L13285"/>
      <c r="M13285"/>
    </row>
    <row r="13286" spans="1:13">
      <c r="A13286" s="61" t="s">
        <v>40</v>
      </c>
      <c r="B13286" s="61">
        <v>55447</v>
      </c>
      <c r="C13286" s="63" t="s">
        <v>968</v>
      </c>
      <c r="D13286" s="61">
        <v>0</v>
      </c>
      <c r="E13286" s="61" t="s">
        <v>7000</v>
      </c>
      <c r="F13286" s="61" t="s">
        <v>93</v>
      </c>
      <c r="G13286" s="61" t="s">
        <v>11286</v>
      </c>
      <c r="H13286" s="61" t="s">
        <v>7409</v>
      </c>
      <c r="I13286" s="61">
        <v>45</v>
      </c>
      <c r="J13286" s="61">
        <v>-93.49</v>
      </c>
      <c r="K13286">
        <v>21357</v>
      </c>
      <c r="L13286"/>
      <c r="M13286"/>
    </row>
    <row r="13287" spans="1:13">
      <c r="A13287" s="61" t="s">
        <v>40</v>
      </c>
      <c r="B13287" s="61">
        <v>55446</v>
      </c>
      <c r="C13287" s="63" t="s">
        <v>968</v>
      </c>
      <c r="D13287" s="61">
        <v>0</v>
      </c>
      <c r="E13287" s="61" t="s">
        <v>7000</v>
      </c>
      <c r="F13287" s="61" t="s">
        <v>93</v>
      </c>
      <c r="G13287" s="61" t="s">
        <v>11286</v>
      </c>
      <c r="H13287" s="61" t="s">
        <v>7409</v>
      </c>
      <c r="I13287" s="61">
        <v>45.04</v>
      </c>
      <c r="J13287" s="61">
        <v>-93.49</v>
      </c>
      <c r="K13287">
        <v>28725</v>
      </c>
      <c r="L13287"/>
      <c r="M13287"/>
    </row>
    <row r="13288" spans="1:13">
      <c r="A13288" s="61" t="s">
        <v>40</v>
      </c>
      <c r="B13288" s="61">
        <v>55442</v>
      </c>
      <c r="C13288" s="63" t="s">
        <v>968</v>
      </c>
      <c r="D13288" s="61">
        <v>0</v>
      </c>
      <c r="E13288" s="61" t="s">
        <v>7000</v>
      </c>
      <c r="F13288" s="61" t="s">
        <v>93</v>
      </c>
      <c r="G13288" s="61" t="s">
        <v>11286</v>
      </c>
      <c r="H13288" s="61" t="s">
        <v>7409</v>
      </c>
      <c r="I13288" s="61">
        <v>45.05</v>
      </c>
      <c r="J13288" s="61">
        <v>-93.43</v>
      </c>
      <c r="K13288">
        <v>12866</v>
      </c>
      <c r="L13288"/>
      <c r="M13288"/>
    </row>
    <row r="13289" spans="1:13">
      <c r="A13289" s="61" t="s">
        <v>40</v>
      </c>
      <c r="B13289" s="61">
        <v>55441</v>
      </c>
      <c r="C13289" s="63" t="s">
        <v>968</v>
      </c>
      <c r="D13289" s="61">
        <v>0</v>
      </c>
      <c r="E13289" s="61" t="s">
        <v>7000</v>
      </c>
      <c r="F13289" s="61" t="s">
        <v>93</v>
      </c>
      <c r="G13289" s="61" t="s">
        <v>11286</v>
      </c>
      <c r="H13289" s="61" t="s">
        <v>7409</v>
      </c>
      <c r="I13289" s="61">
        <v>45.01</v>
      </c>
      <c r="J13289" s="61">
        <v>-93.42</v>
      </c>
      <c r="K13289">
        <v>18415</v>
      </c>
      <c r="L13289"/>
      <c r="M13289"/>
    </row>
    <row r="13290" spans="1:13">
      <c r="A13290" s="61" t="s">
        <v>40</v>
      </c>
      <c r="B13290" s="61">
        <v>55438</v>
      </c>
      <c r="C13290" s="63" t="s">
        <v>968</v>
      </c>
      <c r="D13290" s="61">
        <v>0</v>
      </c>
      <c r="E13290" s="61" t="s">
        <v>7000</v>
      </c>
      <c r="F13290" s="61" t="s">
        <v>93</v>
      </c>
      <c r="G13290" s="61" t="s">
        <v>11286</v>
      </c>
      <c r="H13290" s="61" t="s">
        <v>7409</v>
      </c>
      <c r="I13290" s="61">
        <v>44.82</v>
      </c>
      <c r="J13290" s="61">
        <v>-93.38</v>
      </c>
      <c r="K13290">
        <v>17079</v>
      </c>
      <c r="L13290"/>
      <c r="M13290"/>
    </row>
    <row r="13291" spans="1:13">
      <c r="A13291" s="61" t="s">
        <v>40</v>
      </c>
      <c r="B13291" s="61">
        <v>55427</v>
      </c>
      <c r="C13291" s="63" t="s">
        <v>968</v>
      </c>
      <c r="D13291" s="61">
        <v>0</v>
      </c>
      <c r="E13291" s="61" t="s">
        <v>7000</v>
      </c>
      <c r="F13291" s="61" t="s">
        <v>93</v>
      </c>
      <c r="G13291" s="61" t="s">
        <v>11286</v>
      </c>
      <c r="H13291" s="61" t="s">
        <v>7409</v>
      </c>
      <c r="I13291" s="61">
        <v>45.01</v>
      </c>
      <c r="J13291" s="61">
        <v>-93.38</v>
      </c>
      <c r="K13291">
        <v>24353</v>
      </c>
      <c r="L13291"/>
      <c r="M13291"/>
    </row>
    <row r="13292" spans="1:13">
      <c r="A13292" s="61" t="s">
        <v>40</v>
      </c>
      <c r="B13292" s="61">
        <v>55428</v>
      </c>
      <c r="C13292" s="63" t="s">
        <v>968</v>
      </c>
      <c r="D13292" s="61">
        <v>0</v>
      </c>
      <c r="E13292" s="61" t="s">
        <v>7000</v>
      </c>
      <c r="F13292" s="61" t="s">
        <v>93</v>
      </c>
      <c r="G13292" s="61" t="s">
        <v>11286</v>
      </c>
      <c r="H13292" s="61" t="s">
        <v>7409</v>
      </c>
      <c r="I13292" s="61">
        <v>45.06</v>
      </c>
      <c r="J13292" s="61">
        <v>-93.38</v>
      </c>
      <c r="K13292">
        <v>31896</v>
      </c>
      <c r="L13292"/>
      <c r="M13292"/>
    </row>
    <row r="13293" spans="1:13">
      <c r="A13293" s="61" t="s">
        <v>40</v>
      </c>
      <c r="B13293" s="61">
        <v>55445</v>
      </c>
      <c r="C13293" s="63" t="s">
        <v>968</v>
      </c>
      <c r="D13293" s="61">
        <v>0</v>
      </c>
      <c r="E13293" s="61" t="s">
        <v>7000</v>
      </c>
      <c r="F13293" s="61" t="s">
        <v>93</v>
      </c>
      <c r="G13293" s="61" t="s">
        <v>11286</v>
      </c>
      <c r="H13293" s="61" t="s">
        <v>7409</v>
      </c>
      <c r="I13293" s="61">
        <v>45.12</v>
      </c>
      <c r="J13293" s="61">
        <v>-93.38</v>
      </c>
      <c r="K13293">
        <v>13865</v>
      </c>
      <c r="L13293"/>
      <c r="M13293"/>
    </row>
    <row r="13294" spans="1:13">
      <c r="A13294" s="61" t="s">
        <v>40</v>
      </c>
      <c r="B13294" s="61">
        <v>55439</v>
      </c>
      <c r="C13294" s="63" t="s">
        <v>968</v>
      </c>
      <c r="D13294" s="61">
        <v>0</v>
      </c>
      <c r="E13294" s="61" t="s">
        <v>7000</v>
      </c>
      <c r="F13294" s="61" t="s">
        <v>93</v>
      </c>
      <c r="G13294" s="61" t="s">
        <v>11286</v>
      </c>
      <c r="H13294" s="61" t="s">
        <v>7409</v>
      </c>
      <c r="I13294" s="61">
        <v>44.88</v>
      </c>
      <c r="J13294" s="61">
        <v>-93.37</v>
      </c>
      <c r="K13294">
        <v>9309</v>
      </c>
      <c r="L13294"/>
      <c r="M13294"/>
    </row>
    <row r="13295" spans="1:13">
      <c r="A13295" s="61" t="s">
        <v>40</v>
      </c>
      <c r="B13295" s="61">
        <v>55436</v>
      </c>
      <c r="C13295" s="63" t="s">
        <v>968</v>
      </c>
      <c r="D13295" s="61">
        <v>0</v>
      </c>
      <c r="E13295" s="61" t="s">
        <v>7000</v>
      </c>
      <c r="F13295" s="61" t="s">
        <v>93</v>
      </c>
      <c r="G13295" s="61" t="s">
        <v>11286</v>
      </c>
      <c r="H13295" s="61" t="s">
        <v>7409</v>
      </c>
      <c r="I13295" s="61">
        <v>44.9</v>
      </c>
      <c r="J13295" s="61">
        <v>-93.37</v>
      </c>
      <c r="K13295">
        <v>14395</v>
      </c>
      <c r="L13295"/>
      <c r="M13295"/>
    </row>
    <row r="13296" spans="1:13">
      <c r="A13296" s="61" t="s">
        <v>40</v>
      </c>
      <c r="B13296" s="61">
        <v>55426</v>
      </c>
      <c r="C13296" s="63" t="s">
        <v>968</v>
      </c>
      <c r="D13296" s="61">
        <v>0</v>
      </c>
      <c r="E13296" s="61" t="s">
        <v>7000</v>
      </c>
      <c r="F13296" s="61" t="s">
        <v>93</v>
      </c>
      <c r="G13296" s="61" t="s">
        <v>11286</v>
      </c>
      <c r="H13296" s="61" t="s">
        <v>7409</v>
      </c>
      <c r="I13296" s="61">
        <v>44.96</v>
      </c>
      <c r="J13296" s="61">
        <v>-93.37</v>
      </c>
      <c r="K13296">
        <v>26716</v>
      </c>
      <c r="L13296"/>
      <c r="M13296"/>
    </row>
    <row r="13297" spans="1:13">
      <c r="A13297" s="61" t="s">
        <v>40</v>
      </c>
      <c r="B13297" s="61">
        <v>55437</v>
      </c>
      <c r="C13297" s="63" t="s">
        <v>968</v>
      </c>
      <c r="D13297" s="61">
        <v>0</v>
      </c>
      <c r="E13297" s="61" t="s">
        <v>7000</v>
      </c>
      <c r="F13297" s="61" t="s">
        <v>93</v>
      </c>
      <c r="G13297" s="61" t="s">
        <v>11286</v>
      </c>
      <c r="H13297" s="61" t="s">
        <v>7409</v>
      </c>
      <c r="I13297" s="61">
        <v>44.82</v>
      </c>
      <c r="J13297" s="61">
        <v>-93.34</v>
      </c>
      <c r="K13297">
        <v>19686</v>
      </c>
      <c r="L13297"/>
      <c r="M13297"/>
    </row>
    <row r="13298" spans="1:13">
      <c r="A13298" s="61" t="s">
        <v>40</v>
      </c>
      <c r="B13298" s="61">
        <v>55424</v>
      </c>
      <c r="C13298" s="63" t="s">
        <v>968</v>
      </c>
      <c r="D13298" s="61">
        <v>0</v>
      </c>
      <c r="E13298" s="61" t="s">
        <v>7000</v>
      </c>
      <c r="F13298" s="61" t="s">
        <v>93</v>
      </c>
      <c r="G13298" s="61" t="s">
        <v>11286</v>
      </c>
      <c r="H13298" s="61" t="s">
        <v>7409</v>
      </c>
      <c r="I13298" s="61">
        <v>44.91</v>
      </c>
      <c r="J13298" s="61">
        <v>-93.34</v>
      </c>
      <c r="K13298">
        <v>10175</v>
      </c>
      <c r="L13298"/>
      <c r="M13298"/>
    </row>
    <row r="13299" spans="1:13">
      <c r="A13299" s="61" t="s">
        <v>40</v>
      </c>
      <c r="B13299" s="61">
        <v>55416</v>
      </c>
      <c r="C13299" s="63" t="s">
        <v>968</v>
      </c>
      <c r="D13299" s="61">
        <v>0</v>
      </c>
      <c r="E13299" s="61" t="s">
        <v>7000</v>
      </c>
      <c r="F13299" s="61" t="s">
        <v>93</v>
      </c>
      <c r="G13299" s="61" t="s">
        <v>11286</v>
      </c>
      <c r="H13299" s="61" t="s">
        <v>7409</v>
      </c>
      <c r="I13299" s="61">
        <v>44.95</v>
      </c>
      <c r="J13299" s="61">
        <v>-93.34</v>
      </c>
      <c r="K13299">
        <v>34129</v>
      </c>
      <c r="L13299"/>
      <c r="M13299"/>
    </row>
    <row r="13300" spans="1:13">
      <c r="A13300" s="61" t="s">
        <v>40</v>
      </c>
      <c r="B13300" s="61">
        <v>55422</v>
      </c>
      <c r="C13300" s="63" t="s">
        <v>968</v>
      </c>
      <c r="D13300" s="61">
        <v>0</v>
      </c>
      <c r="E13300" s="61" t="s">
        <v>7000</v>
      </c>
      <c r="F13300" s="61" t="s">
        <v>93</v>
      </c>
      <c r="G13300" s="61" t="s">
        <v>11286</v>
      </c>
      <c r="H13300" s="61" t="s">
        <v>7409</v>
      </c>
      <c r="I13300" s="61">
        <v>45.01</v>
      </c>
      <c r="J13300" s="61">
        <v>-93.34</v>
      </c>
      <c r="K13300">
        <v>29290</v>
      </c>
      <c r="L13300"/>
      <c r="M13300"/>
    </row>
    <row r="13301" spans="1:13">
      <c r="A13301" s="61" t="s">
        <v>40</v>
      </c>
      <c r="B13301" s="61">
        <v>55429</v>
      </c>
      <c r="C13301" s="63" t="s">
        <v>968</v>
      </c>
      <c r="D13301" s="61">
        <v>0</v>
      </c>
      <c r="E13301" s="61" t="s">
        <v>7000</v>
      </c>
      <c r="F13301" s="61" t="s">
        <v>93</v>
      </c>
      <c r="G13301" s="61" t="s">
        <v>11286</v>
      </c>
      <c r="H13301" s="61" t="s">
        <v>7409</v>
      </c>
      <c r="I13301" s="61">
        <v>45.06</v>
      </c>
      <c r="J13301" s="61">
        <v>-93.34</v>
      </c>
      <c r="K13301">
        <v>28755</v>
      </c>
      <c r="L13301"/>
      <c r="M13301"/>
    </row>
    <row r="13302" spans="1:13">
      <c r="A13302" s="61" t="s">
        <v>40</v>
      </c>
      <c r="B13302" s="61">
        <v>55443</v>
      </c>
      <c r="C13302" s="63" t="s">
        <v>968</v>
      </c>
      <c r="D13302" s="61">
        <v>0</v>
      </c>
      <c r="E13302" s="61" t="s">
        <v>7000</v>
      </c>
      <c r="F13302" s="61" t="s">
        <v>93</v>
      </c>
      <c r="G13302" s="61" t="s">
        <v>11286</v>
      </c>
      <c r="H13302" s="61" t="s">
        <v>7409</v>
      </c>
      <c r="I13302" s="61">
        <v>45.12</v>
      </c>
      <c r="J13302" s="61">
        <v>-93.34</v>
      </c>
      <c r="K13302">
        <v>36771</v>
      </c>
      <c r="L13302"/>
      <c r="M13302"/>
    </row>
    <row r="13303" spans="1:13">
      <c r="A13303" s="61" t="s">
        <v>40</v>
      </c>
      <c r="B13303" s="61">
        <v>55435</v>
      </c>
      <c r="C13303" s="63" t="s">
        <v>968</v>
      </c>
      <c r="D13303" s="61">
        <v>0</v>
      </c>
      <c r="E13303" s="61" t="s">
        <v>7000</v>
      </c>
      <c r="F13303" s="61" t="s">
        <v>93</v>
      </c>
      <c r="G13303" s="61" t="s">
        <v>11286</v>
      </c>
      <c r="H13303" s="61" t="s">
        <v>7409</v>
      </c>
      <c r="I13303" s="61">
        <v>44.87</v>
      </c>
      <c r="J13303" s="61">
        <v>-93.33</v>
      </c>
      <c r="K13303">
        <v>14170</v>
      </c>
      <c r="L13303"/>
      <c r="M13303"/>
    </row>
    <row r="13304" spans="1:13">
      <c r="A13304" s="61" t="s">
        <v>40</v>
      </c>
      <c r="B13304" s="61">
        <v>55410</v>
      </c>
      <c r="C13304" s="63" t="s">
        <v>968</v>
      </c>
      <c r="D13304" s="61">
        <v>0</v>
      </c>
      <c r="E13304" s="61" t="s">
        <v>7000</v>
      </c>
      <c r="F13304" s="61" t="s">
        <v>93</v>
      </c>
      <c r="G13304" s="61" t="s">
        <v>11286</v>
      </c>
      <c r="H13304" s="61" t="s">
        <v>7409</v>
      </c>
      <c r="I13304" s="61">
        <v>44.91</v>
      </c>
      <c r="J13304" s="61">
        <v>-93.32</v>
      </c>
      <c r="K13304">
        <v>21352</v>
      </c>
      <c r="L13304"/>
      <c r="M13304"/>
    </row>
    <row r="13305" spans="1:13">
      <c r="A13305" s="61" t="s">
        <v>40</v>
      </c>
      <c r="B13305" s="61">
        <v>55431</v>
      </c>
      <c r="C13305" s="63" t="s">
        <v>968</v>
      </c>
      <c r="D13305" s="61">
        <v>0</v>
      </c>
      <c r="E13305" s="61" t="s">
        <v>7000</v>
      </c>
      <c r="F13305" s="61" t="s">
        <v>93</v>
      </c>
      <c r="G13305" s="61" t="s">
        <v>11286</v>
      </c>
      <c r="H13305" s="61" t="s">
        <v>7409</v>
      </c>
      <c r="I13305" s="61">
        <v>44.83</v>
      </c>
      <c r="J13305" s="61">
        <v>-93.31</v>
      </c>
      <c r="K13305">
        <v>19767</v>
      </c>
      <c r="L13305"/>
      <c r="M13305"/>
    </row>
    <row r="13306" spans="1:13">
      <c r="A13306" s="61" t="s">
        <v>40</v>
      </c>
      <c r="B13306" s="61">
        <v>55433</v>
      </c>
      <c r="C13306" s="63" t="s">
        <v>968</v>
      </c>
      <c r="D13306" s="61">
        <v>0</v>
      </c>
      <c r="E13306" s="61" t="s">
        <v>7000</v>
      </c>
      <c r="F13306" s="61" t="s">
        <v>93</v>
      </c>
      <c r="G13306" s="61" t="s">
        <v>11244</v>
      </c>
      <c r="H13306" s="61" t="s">
        <v>7409</v>
      </c>
      <c r="I13306" s="61">
        <v>45.16</v>
      </c>
      <c r="J13306" s="61">
        <v>-93.31</v>
      </c>
      <c r="K13306">
        <v>34618</v>
      </c>
      <c r="L13306"/>
      <c r="M13306"/>
    </row>
    <row r="13307" spans="1:13">
      <c r="A13307" s="61" t="s">
        <v>40</v>
      </c>
      <c r="B13307" s="61">
        <v>55405</v>
      </c>
      <c r="C13307" s="63" t="s">
        <v>968</v>
      </c>
      <c r="D13307" s="61">
        <v>0</v>
      </c>
      <c r="E13307" s="61" t="s">
        <v>7000</v>
      </c>
      <c r="F13307" s="61" t="s">
        <v>93</v>
      </c>
      <c r="G13307" s="61" t="s">
        <v>11286</v>
      </c>
      <c r="H13307" s="61" t="s">
        <v>7409</v>
      </c>
      <c r="I13307" s="61">
        <v>44.97</v>
      </c>
      <c r="J13307" s="61">
        <v>-93.3</v>
      </c>
      <c r="K13307">
        <v>15497</v>
      </c>
      <c r="L13307"/>
      <c r="M13307"/>
    </row>
    <row r="13308" spans="1:13">
      <c r="A13308" s="61" t="s">
        <v>40</v>
      </c>
      <c r="B13308" s="61">
        <v>55411</v>
      </c>
      <c r="C13308" s="63" t="s">
        <v>968</v>
      </c>
      <c r="D13308" s="61">
        <v>0</v>
      </c>
      <c r="E13308" s="61" t="s">
        <v>7000</v>
      </c>
      <c r="F13308" s="61" t="s">
        <v>93</v>
      </c>
      <c r="G13308" s="61" t="s">
        <v>11286</v>
      </c>
      <c r="H13308" s="61" t="s">
        <v>7409</v>
      </c>
      <c r="I13308" s="61">
        <v>45</v>
      </c>
      <c r="J13308" s="61">
        <v>-93.3</v>
      </c>
      <c r="K13308">
        <v>31214</v>
      </c>
      <c r="L13308"/>
      <c r="M13308"/>
    </row>
    <row r="13309" spans="1:13">
      <c r="A13309" s="61" t="s">
        <v>40</v>
      </c>
      <c r="B13309" s="61">
        <v>55412</v>
      </c>
      <c r="C13309" s="63" t="s">
        <v>968</v>
      </c>
      <c r="D13309" s="61">
        <v>0</v>
      </c>
      <c r="E13309" s="61" t="s">
        <v>7000</v>
      </c>
      <c r="F13309" s="61" t="s">
        <v>93</v>
      </c>
      <c r="G13309" s="61" t="s">
        <v>11286</v>
      </c>
      <c r="H13309" s="61" t="s">
        <v>7409</v>
      </c>
      <c r="I13309" s="61">
        <v>45.03</v>
      </c>
      <c r="J13309" s="61">
        <v>-93.3</v>
      </c>
      <c r="K13309">
        <v>23800</v>
      </c>
      <c r="L13309"/>
      <c r="M13309"/>
    </row>
    <row r="13310" spans="1:13">
      <c r="A13310" s="61" t="s">
        <v>40</v>
      </c>
      <c r="B13310" s="61">
        <v>55430</v>
      </c>
      <c r="C13310" s="63" t="s">
        <v>968</v>
      </c>
      <c r="D13310" s="61">
        <v>0</v>
      </c>
      <c r="E13310" s="61" t="s">
        <v>7000</v>
      </c>
      <c r="F13310" s="61" t="s">
        <v>93</v>
      </c>
      <c r="G13310" s="61" t="s">
        <v>11286</v>
      </c>
      <c r="H13310" s="61" t="s">
        <v>7409</v>
      </c>
      <c r="I13310" s="61">
        <v>45.07</v>
      </c>
      <c r="J13310" s="61">
        <v>-93.3</v>
      </c>
      <c r="K13310">
        <v>24058</v>
      </c>
      <c r="L13310"/>
      <c r="M13310"/>
    </row>
    <row r="13311" spans="1:13">
      <c r="A13311" s="61" t="s">
        <v>40</v>
      </c>
      <c r="B13311" s="61">
        <v>55444</v>
      </c>
      <c r="C13311" s="63" t="s">
        <v>968</v>
      </c>
      <c r="D13311" s="61">
        <v>0</v>
      </c>
      <c r="E13311" s="61" t="s">
        <v>7000</v>
      </c>
      <c r="F13311" s="61" t="s">
        <v>93</v>
      </c>
      <c r="G13311" s="61" t="s">
        <v>11286</v>
      </c>
      <c r="H13311" s="61" t="s">
        <v>7409</v>
      </c>
      <c r="I13311" s="61">
        <v>45.1</v>
      </c>
      <c r="J13311" s="61">
        <v>-93.3</v>
      </c>
      <c r="K13311">
        <v>17214</v>
      </c>
      <c r="L13311"/>
      <c r="M13311"/>
    </row>
    <row r="13312" spans="1:13">
      <c r="A13312" s="61" t="s">
        <v>40</v>
      </c>
      <c r="B13312" s="61">
        <v>55448</v>
      </c>
      <c r="C13312" s="63" t="s">
        <v>968</v>
      </c>
      <c r="D13312" s="61">
        <v>0</v>
      </c>
      <c r="E13312" s="61" t="s">
        <v>7000</v>
      </c>
      <c r="F13312" s="61" t="s">
        <v>93</v>
      </c>
      <c r="G13312" s="61" t="s">
        <v>11244</v>
      </c>
      <c r="H13312" s="61" t="s">
        <v>7409</v>
      </c>
      <c r="I13312" s="61">
        <v>45.19</v>
      </c>
      <c r="J13312" s="61">
        <v>-93.3</v>
      </c>
      <c r="K13312">
        <v>28970</v>
      </c>
      <c r="L13312"/>
      <c r="M13312"/>
    </row>
    <row r="13313" spans="1:13">
      <c r="A13313" s="61" t="s">
        <v>40</v>
      </c>
      <c r="B13313" s="61">
        <v>55419</v>
      </c>
      <c r="C13313" s="63" t="s">
        <v>968</v>
      </c>
      <c r="D13313" s="61">
        <v>0</v>
      </c>
      <c r="E13313" s="61" t="s">
        <v>7000</v>
      </c>
      <c r="F13313" s="61" t="s">
        <v>93</v>
      </c>
      <c r="G13313" s="61" t="s">
        <v>11286</v>
      </c>
      <c r="H13313" s="61" t="s">
        <v>7409</v>
      </c>
      <c r="I13313" s="61">
        <v>44.91</v>
      </c>
      <c r="J13313" s="61">
        <v>-93.29</v>
      </c>
      <c r="K13313">
        <v>27919</v>
      </c>
      <c r="L13313"/>
      <c r="M13313"/>
    </row>
    <row r="13314" spans="1:13">
      <c r="A13314" s="61" t="s">
        <v>40</v>
      </c>
      <c r="B13314" s="61">
        <v>55408</v>
      </c>
      <c r="C13314" s="63" t="s">
        <v>968</v>
      </c>
      <c r="D13314" s="61">
        <v>0</v>
      </c>
      <c r="E13314" s="61" t="s">
        <v>7000</v>
      </c>
      <c r="F13314" s="61" t="s">
        <v>93</v>
      </c>
      <c r="G13314" s="61" t="s">
        <v>11286</v>
      </c>
      <c r="H13314" s="61" t="s">
        <v>7409</v>
      </c>
      <c r="I13314" s="61">
        <v>44.94</v>
      </c>
      <c r="J13314" s="61">
        <v>-93.29</v>
      </c>
      <c r="K13314">
        <v>33718</v>
      </c>
      <c r="L13314"/>
      <c r="M13314"/>
    </row>
    <row r="13315" spans="1:13">
      <c r="A13315" s="61" t="s">
        <v>40</v>
      </c>
      <c r="B13315" s="61">
        <v>55420</v>
      </c>
      <c r="C13315" s="63" t="s">
        <v>968</v>
      </c>
      <c r="D13315" s="61">
        <v>0</v>
      </c>
      <c r="E13315" s="61" t="s">
        <v>7000</v>
      </c>
      <c r="F13315" s="61" t="s">
        <v>93</v>
      </c>
      <c r="G13315" s="61" t="s">
        <v>11286</v>
      </c>
      <c r="H13315" s="61" t="s">
        <v>7409</v>
      </c>
      <c r="I13315" s="61">
        <v>44.84</v>
      </c>
      <c r="J13315" s="61">
        <v>-93.28</v>
      </c>
      <c r="K13315">
        <v>23128</v>
      </c>
      <c r="L13315"/>
      <c r="M13315"/>
    </row>
    <row r="13316" spans="1:13">
      <c r="A13316" s="61" t="s">
        <v>40</v>
      </c>
      <c r="B13316" s="61">
        <v>55423</v>
      </c>
      <c r="C13316" s="63" t="s">
        <v>968</v>
      </c>
      <c r="D13316" s="61">
        <v>0</v>
      </c>
      <c r="E13316" s="61" t="s">
        <v>7000</v>
      </c>
      <c r="F13316" s="61" t="s">
        <v>93</v>
      </c>
      <c r="G13316" s="61" t="s">
        <v>11286</v>
      </c>
      <c r="H13316" s="61" t="s">
        <v>7409</v>
      </c>
      <c r="I13316" s="61">
        <v>44.87</v>
      </c>
      <c r="J13316" s="61">
        <v>-93.28</v>
      </c>
      <c r="K13316">
        <v>37137</v>
      </c>
      <c r="L13316"/>
      <c r="M13316"/>
    </row>
    <row r="13317" spans="1:13">
      <c r="A13317" s="61" t="s">
        <v>40</v>
      </c>
      <c r="B13317" s="61">
        <v>55409</v>
      </c>
      <c r="C13317" s="63" t="s">
        <v>968</v>
      </c>
      <c r="D13317" s="61">
        <v>0</v>
      </c>
      <c r="E13317" s="61" t="s">
        <v>7000</v>
      </c>
      <c r="F13317" s="61" t="s">
        <v>93</v>
      </c>
      <c r="G13317" s="61" t="s">
        <v>11286</v>
      </c>
      <c r="H13317" s="61" t="s">
        <v>7409</v>
      </c>
      <c r="I13317" s="61">
        <v>44.93</v>
      </c>
      <c r="J13317" s="61">
        <v>-93.28</v>
      </c>
      <c r="K13317">
        <v>11843</v>
      </c>
      <c r="L13317"/>
      <c r="M13317"/>
    </row>
    <row r="13318" spans="1:13">
      <c r="A13318" s="61" t="s">
        <v>40</v>
      </c>
      <c r="B13318" s="61">
        <v>55403</v>
      </c>
      <c r="C13318" s="63" t="s">
        <v>968</v>
      </c>
      <c r="D13318" s="61">
        <v>0</v>
      </c>
      <c r="E13318" s="61" t="s">
        <v>7000</v>
      </c>
      <c r="F13318" s="61" t="s">
        <v>93</v>
      </c>
      <c r="G13318" s="61" t="s">
        <v>11286</v>
      </c>
      <c r="H13318" s="61" t="s">
        <v>7409</v>
      </c>
      <c r="I13318" s="61">
        <v>44.97</v>
      </c>
      <c r="J13318" s="61">
        <v>-93.28</v>
      </c>
      <c r="K13318">
        <v>17707</v>
      </c>
      <c r="L13318"/>
      <c r="M13318"/>
    </row>
    <row r="13319" spans="1:13">
      <c r="A13319" s="61" t="s">
        <v>40</v>
      </c>
      <c r="B13319" s="61">
        <v>55401</v>
      </c>
      <c r="C13319" s="63" t="s">
        <v>968</v>
      </c>
      <c r="D13319" s="61">
        <v>0</v>
      </c>
      <c r="E13319" s="61" t="s">
        <v>7000</v>
      </c>
      <c r="F13319" s="61" t="s">
        <v>93</v>
      </c>
      <c r="G13319" s="61" t="s">
        <v>11286</v>
      </c>
      <c r="H13319" s="61" t="s">
        <v>7409</v>
      </c>
      <c r="I13319" s="61">
        <v>44.98</v>
      </c>
      <c r="J13319" s="61">
        <v>-93.27</v>
      </c>
      <c r="K13319">
        <v>12029</v>
      </c>
      <c r="L13319"/>
      <c r="M13319"/>
    </row>
    <row r="13320" spans="1:13">
      <c r="A13320" s="61" t="s">
        <v>40</v>
      </c>
      <c r="B13320" s="61">
        <v>55402</v>
      </c>
      <c r="C13320" s="63" t="s">
        <v>968</v>
      </c>
      <c r="D13320" s="61">
        <v>0</v>
      </c>
      <c r="E13320" s="61" t="s">
        <v>7000</v>
      </c>
      <c r="F13320" s="61" t="s">
        <v>93</v>
      </c>
      <c r="G13320" s="61" t="s">
        <v>11286</v>
      </c>
      <c r="H13320" s="61" t="s">
        <v>7409</v>
      </c>
      <c r="I13320" s="61">
        <v>44.98</v>
      </c>
      <c r="J13320" s="61">
        <v>-93.27</v>
      </c>
      <c r="K13320">
        <v>682</v>
      </c>
      <c r="L13320"/>
      <c r="M13320"/>
    </row>
    <row r="13321" spans="1:13">
      <c r="A13321" s="61" t="s">
        <v>40</v>
      </c>
      <c r="B13321" s="61">
        <v>55404</v>
      </c>
      <c r="C13321" s="63" t="s">
        <v>968</v>
      </c>
      <c r="D13321" s="61">
        <v>0</v>
      </c>
      <c r="E13321" s="61" t="s">
        <v>7000</v>
      </c>
      <c r="F13321" s="61" t="s">
        <v>93</v>
      </c>
      <c r="G13321" s="61" t="s">
        <v>11286</v>
      </c>
      <c r="H13321" s="61" t="s">
        <v>7409</v>
      </c>
      <c r="I13321" s="61">
        <v>44.96</v>
      </c>
      <c r="J13321" s="61">
        <v>-93.26</v>
      </c>
      <c r="K13321">
        <v>29322</v>
      </c>
      <c r="L13321"/>
      <c r="M13321"/>
    </row>
    <row r="13322" spans="1:13">
      <c r="A13322" s="61" t="s">
        <v>40</v>
      </c>
      <c r="B13322" s="61">
        <v>55415</v>
      </c>
      <c r="C13322" s="63" t="s">
        <v>968</v>
      </c>
      <c r="D13322" s="61">
        <v>0</v>
      </c>
      <c r="E13322" s="61" t="s">
        <v>7000</v>
      </c>
      <c r="F13322" s="61" t="s">
        <v>93</v>
      </c>
      <c r="G13322" s="61" t="s">
        <v>11286</v>
      </c>
      <c r="H13322" s="61" t="s">
        <v>7409</v>
      </c>
      <c r="I13322" s="61">
        <v>44.97</v>
      </c>
      <c r="J13322" s="61">
        <v>-93.26</v>
      </c>
      <c r="K13322">
        <v>5435</v>
      </c>
      <c r="L13322"/>
      <c r="M13322"/>
    </row>
    <row r="13323" spans="1:13">
      <c r="A13323" s="61" t="s">
        <v>40</v>
      </c>
      <c r="B13323" s="61">
        <v>55407</v>
      </c>
      <c r="C13323" s="63" t="s">
        <v>968</v>
      </c>
      <c r="D13323" s="61">
        <v>0</v>
      </c>
      <c r="E13323" s="61" t="s">
        <v>7000</v>
      </c>
      <c r="F13323" s="61" t="s">
        <v>93</v>
      </c>
      <c r="G13323" s="61" t="s">
        <v>11286</v>
      </c>
      <c r="H13323" s="61" t="s">
        <v>7409</v>
      </c>
      <c r="I13323" s="61">
        <v>44.94</v>
      </c>
      <c r="J13323" s="61">
        <v>-93.25</v>
      </c>
      <c r="K13323">
        <v>38506</v>
      </c>
      <c r="L13323"/>
      <c r="M13323"/>
    </row>
    <row r="13324" spans="1:13">
      <c r="A13324" s="61" t="s">
        <v>40</v>
      </c>
      <c r="B13324" s="61">
        <v>55421</v>
      </c>
      <c r="C13324" s="63" t="s">
        <v>968</v>
      </c>
      <c r="D13324" s="61">
        <v>0</v>
      </c>
      <c r="E13324" s="61" t="s">
        <v>7000</v>
      </c>
      <c r="F13324" s="61" t="s">
        <v>93</v>
      </c>
      <c r="G13324" s="61" t="s">
        <v>11244</v>
      </c>
      <c r="H13324" s="61" t="s">
        <v>7409</v>
      </c>
      <c r="I13324" s="61">
        <v>45.05</v>
      </c>
      <c r="J13324" s="61">
        <v>-93.25</v>
      </c>
      <c r="K13324">
        <v>30580</v>
      </c>
      <c r="L13324"/>
      <c r="M13324"/>
    </row>
    <row r="13325" spans="1:13">
      <c r="A13325" s="61" t="s">
        <v>40</v>
      </c>
      <c r="B13325" s="61">
        <v>55432</v>
      </c>
      <c r="C13325" s="63" t="s">
        <v>968</v>
      </c>
      <c r="D13325" s="61">
        <v>0</v>
      </c>
      <c r="E13325" s="61" t="s">
        <v>7000</v>
      </c>
      <c r="F13325" s="61" t="s">
        <v>93</v>
      </c>
      <c r="G13325" s="61" t="s">
        <v>11244</v>
      </c>
      <c r="H13325" s="61" t="s">
        <v>7409</v>
      </c>
      <c r="I13325" s="61">
        <v>45.1</v>
      </c>
      <c r="J13325" s="61">
        <v>-93.25</v>
      </c>
      <c r="K13325">
        <v>33022</v>
      </c>
      <c r="L13325"/>
      <c r="M13325"/>
    </row>
    <row r="13326" spans="1:13">
      <c r="A13326" s="61" t="s">
        <v>40</v>
      </c>
      <c r="B13326" s="61">
        <v>55434</v>
      </c>
      <c r="C13326" s="63" t="s">
        <v>968</v>
      </c>
      <c r="D13326" s="61">
        <v>0</v>
      </c>
      <c r="E13326" s="61" t="s">
        <v>7000</v>
      </c>
      <c r="F13326" s="61" t="s">
        <v>93</v>
      </c>
      <c r="G13326" s="61" t="s">
        <v>11244</v>
      </c>
      <c r="H13326" s="61" t="s">
        <v>7409</v>
      </c>
      <c r="I13326" s="61">
        <v>45.16</v>
      </c>
      <c r="J13326" s="61">
        <v>-93.25</v>
      </c>
      <c r="K13326">
        <v>31776</v>
      </c>
      <c r="L13326"/>
      <c r="M13326"/>
    </row>
    <row r="13327" spans="1:13">
      <c r="A13327" s="61" t="s">
        <v>40</v>
      </c>
      <c r="B13327" s="61">
        <v>55413</v>
      </c>
      <c r="C13327" s="63" t="s">
        <v>968</v>
      </c>
      <c r="D13327" s="61">
        <v>0</v>
      </c>
      <c r="E13327" s="61" t="s">
        <v>7000</v>
      </c>
      <c r="F13327" s="61" t="s">
        <v>93</v>
      </c>
      <c r="G13327" s="61" t="s">
        <v>11286</v>
      </c>
      <c r="H13327" s="61" t="s">
        <v>7409</v>
      </c>
      <c r="I13327" s="61">
        <v>45</v>
      </c>
      <c r="J13327" s="61">
        <v>-93.24</v>
      </c>
      <c r="K13327">
        <v>13914</v>
      </c>
      <c r="L13327"/>
      <c r="M13327"/>
    </row>
    <row r="13328" spans="1:13">
      <c r="A13328" s="61" t="s">
        <v>40</v>
      </c>
      <c r="B13328" s="61">
        <v>55418</v>
      </c>
      <c r="C13328" s="63" t="s">
        <v>968</v>
      </c>
      <c r="D13328" s="61">
        <v>0</v>
      </c>
      <c r="E13328" s="61" t="s">
        <v>7000</v>
      </c>
      <c r="F13328" s="61" t="s">
        <v>93</v>
      </c>
      <c r="G13328" s="61" t="s">
        <v>11286</v>
      </c>
      <c r="H13328" s="61" t="s">
        <v>7409</v>
      </c>
      <c r="I13328" s="61">
        <v>45.02</v>
      </c>
      <c r="J13328" s="61">
        <v>-93.24</v>
      </c>
      <c r="K13328">
        <v>31887</v>
      </c>
      <c r="L13328"/>
      <c r="M13328"/>
    </row>
    <row r="13329" spans="1:13">
      <c r="A13329" s="61" t="s">
        <v>40</v>
      </c>
      <c r="B13329" s="61">
        <v>55425</v>
      </c>
      <c r="C13329" s="63" t="s">
        <v>968</v>
      </c>
      <c r="D13329" s="61">
        <v>0</v>
      </c>
      <c r="E13329" s="61" t="s">
        <v>7000</v>
      </c>
      <c r="F13329" s="61" t="s">
        <v>93</v>
      </c>
      <c r="G13329" s="61" t="s">
        <v>11286</v>
      </c>
      <c r="H13329" s="61" t="s">
        <v>7409</v>
      </c>
      <c r="I13329" s="61">
        <v>44.85</v>
      </c>
      <c r="J13329" s="61">
        <v>-93.23</v>
      </c>
      <c r="K13329">
        <v>10281</v>
      </c>
      <c r="L13329"/>
      <c r="M13329"/>
    </row>
    <row r="13330" spans="1:13">
      <c r="A13330" s="61" t="s">
        <v>40</v>
      </c>
      <c r="B13330" s="61">
        <v>55417</v>
      </c>
      <c r="C13330" s="63" t="s">
        <v>968</v>
      </c>
      <c r="D13330" s="61">
        <v>0</v>
      </c>
      <c r="E13330" s="61" t="s">
        <v>7000</v>
      </c>
      <c r="F13330" s="61" t="s">
        <v>93</v>
      </c>
      <c r="G13330" s="61" t="s">
        <v>11286</v>
      </c>
      <c r="H13330" s="61" t="s">
        <v>7409</v>
      </c>
      <c r="I13330" s="61">
        <v>44.9</v>
      </c>
      <c r="J13330" s="61">
        <v>-93.23</v>
      </c>
      <c r="K13330">
        <v>26259</v>
      </c>
      <c r="L13330"/>
      <c r="M13330"/>
    </row>
    <row r="13331" spans="1:13">
      <c r="A13331" s="61" t="s">
        <v>40</v>
      </c>
      <c r="B13331" s="61">
        <v>55454</v>
      </c>
      <c r="C13331" s="63" t="s">
        <v>968</v>
      </c>
      <c r="D13331" s="61">
        <v>0</v>
      </c>
      <c r="E13331" s="61" t="s">
        <v>7000</v>
      </c>
      <c r="F13331" s="61" t="s">
        <v>93</v>
      </c>
      <c r="G13331" s="61" t="s">
        <v>11286</v>
      </c>
      <c r="H13331" s="61" t="s">
        <v>7409</v>
      </c>
      <c r="I13331" s="61">
        <v>44.97</v>
      </c>
      <c r="J13331" s="61">
        <v>-93.23</v>
      </c>
      <c r="K13331">
        <v>8279</v>
      </c>
      <c r="L13331"/>
      <c r="M13331"/>
    </row>
    <row r="13332" spans="1:13">
      <c r="A13332" s="61" t="s">
        <v>40</v>
      </c>
      <c r="B13332" s="61">
        <v>55455</v>
      </c>
      <c r="C13332" s="63" t="s">
        <v>968</v>
      </c>
      <c r="D13332" s="61">
        <v>0</v>
      </c>
      <c r="E13332" s="61" t="s">
        <v>7000</v>
      </c>
      <c r="F13332" s="61" t="s">
        <v>93</v>
      </c>
      <c r="G13332" s="61" t="s">
        <v>11286</v>
      </c>
      <c r="H13332" s="61" t="s">
        <v>7409</v>
      </c>
      <c r="I13332" s="61">
        <v>44.97</v>
      </c>
      <c r="J13332" s="61">
        <v>-93.23</v>
      </c>
      <c r="K13332">
        <v>4912</v>
      </c>
      <c r="L13332"/>
      <c r="M13332"/>
    </row>
    <row r="13333" spans="1:13">
      <c r="A13333" s="61" t="s">
        <v>40</v>
      </c>
      <c r="B13333" s="61">
        <v>55414</v>
      </c>
      <c r="C13333" s="63" t="s">
        <v>968</v>
      </c>
      <c r="D13333" s="61">
        <v>0</v>
      </c>
      <c r="E13333" s="61" t="s">
        <v>7000</v>
      </c>
      <c r="F13333" s="61" t="s">
        <v>93</v>
      </c>
      <c r="G13333" s="61" t="s">
        <v>11286</v>
      </c>
      <c r="H13333" s="61" t="s">
        <v>7409</v>
      </c>
      <c r="I13333" s="61">
        <v>44.98</v>
      </c>
      <c r="J13333" s="61">
        <v>-93.23</v>
      </c>
      <c r="K13333">
        <v>36600</v>
      </c>
      <c r="L13333"/>
      <c r="M13333"/>
    </row>
    <row r="13334" spans="1:13">
      <c r="A13334" s="61" t="s">
        <v>40</v>
      </c>
      <c r="B13334" s="61">
        <v>55450</v>
      </c>
      <c r="C13334" s="63" t="s">
        <v>968</v>
      </c>
      <c r="D13334" s="61">
        <v>0</v>
      </c>
      <c r="E13334" s="61" t="s">
        <v>7000</v>
      </c>
      <c r="F13334" s="61" t="s">
        <v>93</v>
      </c>
      <c r="G13334" s="61" t="s">
        <v>11286</v>
      </c>
      <c r="H13334" s="61" t="s">
        <v>7409</v>
      </c>
      <c r="I13334" s="61">
        <v>44.88</v>
      </c>
      <c r="J13334" s="61">
        <v>-93.22</v>
      </c>
      <c r="K13334">
        <v>27</v>
      </c>
      <c r="L13334"/>
      <c r="M13334"/>
    </row>
    <row r="13335" spans="1:13">
      <c r="A13335" s="61" t="s">
        <v>40</v>
      </c>
      <c r="B13335" s="61">
        <v>55406</v>
      </c>
      <c r="C13335" s="63" t="s">
        <v>968</v>
      </c>
      <c r="D13335" s="61">
        <v>0</v>
      </c>
      <c r="E13335" s="61" t="s">
        <v>7000</v>
      </c>
      <c r="F13335" s="61" t="s">
        <v>93</v>
      </c>
      <c r="G13335" s="61" t="s">
        <v>11286</v>
      </c>
      <c r="H13335" s="61" t="s">
        <v>7409</v>
      </c>
      <c r="I13335" s="61">
        <v>44.94</v>
      </c>
      <c r="J13335" s="61">
        <v>-93.22</v>
      </c>
      <c r="K13335">
        <v>34588</v>
      </c>
      <c r="L13335"/>
      <c r="M13335"/>
    </row>
    <row r="13336" spans="1:13">
      <c r="A13336" s="61" t="s">
        <v>40</v>
      </c>
      <c r="B13336" s="61">
        <v>55449</v>
      </c>
      <c r="C13336" s="63" t="s">
        <v>968</v>
      </c>
      <c r="D13336" s="61">
        <v>0</v>
      </c>
      <c r="E13336" s="61" t="s">
        <v>7000</v>
      </c>
      <c r="F13336" s="61" t="s">
        <v>93</v>
      </c>
      <c r="G13336" s="61" t="s">
        <v>11244</v>
      </c>
      <c r="H13336" s="61" t="s">
        <v>7409</v>
      </c>
      <c r="I13336" s="61">
        <v>45.18</v>
      </c>
      <c r="J13336" s="61">
        <v>-93.18</v>
      </c>
      <c r="K13336">
        <v>33321</v>
      </c>
      <c r="L13336"/>
      <c r="M13336"/>
    </row>
    <row r="13337" spans="1:13">
      <c r="A13337" s="61" t="s">
        <v>40</v>
      </c>
      <c r="B13337" s="61">
        <v>56264</v>
      </c>
      <c r="C13337" s="63" t="s">
        <v>968</v>
      </c>
      <c r="D13337" s="61">
        <v>0</v>
      </c>
      <c r="E13337" s="61" t="s">
        <v>11519</v>
      </c>
      <c r="F13337" s="61" t="s">
        <v>93</v>
      </c>
      <c r="G13337" s="61" t="s">
        <v>8981</v>
      </c>
      <c r="H13337" s="61" t="s">
        <v>7409</v>
      </c>
      <c r="I13337" s="61">
        <v>44.56</v>
      </c>
      <c r="J13337" s="61">
        <v>-95.98</v>
      </c>
      <c r="K13337">
        <v>2113</v>
      </c>
      <c r="L13337"/>
      <c r="M13337"/>
    </row>
    <row r="13338" spans="1:13">
      <c r="A13338" s="61" t="s">
        <v>40</v>
      </c>
      <c r="B13338" s="61">
        <v>55959</v>
      </c>
      <c r="C13338" s="63" t="s">
        <v>968</v>
      </c>
      <c r="D13338" s="61">
        <v>0</v>
      </c>
      <c r="E13338" s="61" t="s">
        <v>11407</v>
      </c>
      <c r="F13338" s="61" t="s">
        <v>93</v>
      </c>
      <c r="G13338" s="61" t="s">
        <v>11392</v>
      </c>
      <c r="H13338" s="61" t="s">
        <v>7409</v>
      </c>
      <c r="I13338" s="61">
        <v>44.09</v>
      </c>
      <c r="J13338" s="61">
        <v>-91.75</v>
      </c>
      <c r="K13338">
        <v>2230</v>
      </c>
      <c r="L13338"/>
      <c r="M13338"/>
    </row>
    <row r="13339" spans="1:13">
      <c r="A13339" s="61" t="s">
        <v>40</v>
      </c>
      <c r="B13339" s="61">
        <v>56068</v>
      </c>
      <c r="C13339" s="63" t="s">
        <v>968</v>
      </c>
      <c r="D13339" s="61">
        <v>0</v>
      </c>
      <c r="E13339" s="61" t="s">
        <v>11449</v>
      </c>
      <c r="F13339" s="61" t="s">
        <v>93</v>
      </c>
      <c r="G13339" s="61" t="s">
        <v>11427</v>
      </c>
      <c r="H13339" s="61" t="s">
        <v>7409</v>
      </c>
      <c r="I13339" s="61">
        <v>43.84</v>
      </c>
      <c r="J13339" s="61">
        <v>-93.82</v>
      </c>
      <c r="K13339">
        <v>1031</v>
      </c>
      <c r="L13339"/>
      <c r="M13339"/>
    </row>
    <row r="13340" spans="1:13">
      <c r="A13340" s="61" t="s">
        <v>40</v>
      </c>
      <c r="B13340" s="61">
        <v>55345</v>
      </c>
      <c r="C13340" s="63" t="s">
        <v>968</v>
      </c>
      <c r="D13340" s="61">
        <v>0</v>
      </c>
      <c r="E13340" s="61" t="s">
        <v>11289</v>
      </c>
      <c r="F13340" s="61" t="s">
        <v>93</v>
      </c>
      <c r="G13340" s="61" t="s">
        <v>11286</v>
      </c>
      <c r="H13340" s="61" t="s">
        <v>7409</v>
      </c>
      <c r="I13340" s="61">
        <v>44.93</v>
      </c>
      <c r="J13340" s="61">
        <v>-93.46</v>
      </c>
      <c r="K13340">
        <v>22051</v>
      </c>
      <c r="L13340"/>
      <c r="M13340"/>
    </row>
    <row r="13341" spans="1:13">
      <c r="A13341" s="61" t="s">
        <v>40</v>
      </c>
      <c r="B13341" s="61">
        <v>56660</v>
      </c>
      <c r="C13341" s="63" t="s">
        <v>968</v>
      </c>
      <c r="D13341" s="61">
        <v>0</v>
      </c>
      <c r="E13341" s="61" t="s">
        <v>2643</v>
      </c>
      <c r="F13341" s="61" t="s">
        <v>93</v>
      </c>
      <c r="G13341" s="61" t="s">
        <v>11378</v>
      </c>
      <c r="H13341" s="61" t="s">
        <v>7409</v>
      </c>
      <c r="I13341" s="61">
        <v>47.99</v>
      </c>
      <c r="J13341" s="61">
        <v>-94.19</v>
      </c>
      <c r="K13341">
        <v>291</v>
      </c>
      <c r="L13341"/>
      <c r="M13341"/>
    </row>
    <row r="13342" spans="1:13">
      <c r="A13342" s="61" t="s">
        <v>40</v>
      </c>
      <c r="B13342" s="61">
        <v>56265</v>
      </c>
      <c r="C13342" s="63" t="s">
        <v>968</v>
      </c>
      <c r="D13342" s="61">
        <v>0</v>
      </c>
      <c r="E13342" s="61" t="s">
        <v>11520</v>
      </c>
      <c r="F13342" s="61" t="s">
        <v>93</v>
      </c>
      <c r="G13342" s="61" t="s">
        <v>10263</v>
      </c>
      <c r="H13342" s="61" t="s">
        <v>7409</v>
      </c>
      <c r="I13342" s="61">
        <v>44.95</v>
      </c>
      <c r="J13342" s="61">
        <v>-95.71</v>
      </c>
      <c r="K13342">
        <v>7634</v>
      </c>
      <c r="L13342"/>
      <c r="M13342"/>
    </row>
    <row r="13343" spans="1:13">
      <c r="A13343" s="61" t="s">
        <v>40</v>
      </c>
      <c r="B13343" s="61">
        <v>56069</v>
      </c>
      <c r="C13343" s="63" t="s">
        <v>968</v>
      </c>
      <c r="D13343" s="61">
        <v>0</v>
      </c>
      <c r="E13343" s="61" t="s">
        <v>1009</v>
      </c>
      <c r="F13343" s="61" t="s">
        <v>93</v>
      </c>
      <c r="G13343" s="61" t="s">
        <v>11430</v>
      </c>
      <c r="H13343" s="61" t="s">
        <v>7409</v>
      </c>
      <c r="I13343" s="61">
        <v>44.43</v>
      </c>
      <c r="J13343" s="61">
        <v>-93.58</v>
      </c>
      <c r="K13343">
        <v>4837</v>
      </c>
      <c r="L13343"/>
      <c r="M13343"/>
    </row>
    <row r="13344" spans="1:13">
      <c r="A13344" s="61" t="s">
        <v>40</v>
      </c>
      <c r="B13344" s="61">
        <v>55561</v>
      </c>
      <c r="C13344" s="63" t="s">
        <v>968</v>
      </c>
      <c r="D13344" s="61">
        <v>1</v>
      </c>
      <c r="E13344" s="61" t="s">
        <v>675</v>
      </c>
      <c r="F13344" s="61" t="s">
        <v>93</v>
      </c>
      <c r="G13344" s="61" t="s">
        <v>10419</v>
      </c>
      <c r="H13344" s="61" t="s">
        <v>7409</v>
      </c>
      <c r="I13344" s="61">
        <v>45.27</v>
      </c>
      <c r="J13344" s="61">
        <v>-93.8</v>
      </c>
      <c r="K13344">
        <v>4912</v>
      </c>
      <c r="L13344"/>
      <c r="M13344"/>
    </row>
    <row r="13345" spans="1:13">
      <c r="A13345" s="61" t="s">
        <v>40</v>
      </c>
      <c r="B13345" s="61">
        <v>55563</v>
      </c>
      <c r="C13345" s="63" t="s">
        <v>968</v>
      </c>
      <c r="D13345" s="61">
        <v>1</v>
      </c>
      <c r="E13345" s="61" t="s">
        <v>675</v>
      </c>
      <c r="F13345" s="61" t="s">
        <v>93</v>
      </c>
      <c r="G13345" s="61" t="s">
        <v>10419</v>
      </c>
      <c r="H13345" s="61" t="s">
        <v>7409</v>
      </c>
      <c r="I13345" s="61">
        <v>45.27</v>
      </c>
      <c r="J13345" s="61">
        <v>-93.8</v>
      </c>
      <c r="K13345">
        <v>4912</v>
      </c>
      <c r="L13345"/>
      <c r="M13345"/>
    </row>
    <row r="13346" spans="1:13">
      <c r="A13346" s="61" t="s">
        <v>40</v>
      </c>
      <c r="B13346" s="61">
        <v>55362</v>
      </c>
      <c r="C13346" s="63" t="s">
        <v>968</v>
      </c>
      <c r="D13346" s="61">
        <v>0</v>
      </c>
      <c r="E13346" s="61" t="s">
        <v>675</v>
      </c>
      <c r="F13346" s="61" t="s">
        <v>93</v>
      </c>
      <c r="G13346" s="61" t="s">
        <v>10419</v>
      </c>
      <c r="H13346" s="61" t="s">
        <v>7409</v>
      </c>
      <c r="I13346" s="61">
        <v>45.3</v>
      </c>
      <c r="J13346" s="61">
        <v>-93.8</v>
      </c>
      <c r="K13346">
        <v>20476</v>
      </c>
      <c r="L13346"/>
      <c r="M13346"/>
    </row>
    <row r="13347" spans="1:13">
      <c r="A13347" s="61" t="s">
        <v>40</v>
      </c>
      <c r="B13347" s="61">
        <v>55363</v>
      </c>
      <c r="C13347" s="63" t="s">
        <v>968</v>
      </c>
      <c r="D13347" s="61">
        <v>0</v>
      </c>
      <c r="E13347" s="61" t="s">
        <v>676</v>
      </c>
      <c r="F13347" s="61" t="s">
        <v>93</v>
      </c>
      <c r="G13347" s="61" t="s">
        <v>10419</v>
      </c>
      <c r="H13347" s="61" t="s">
        <v>7409</v>
      </c>
      <c r="I13347" s="61">
        <v>45.06</v>
      </c>
      <c r="J13347" s="61">
        <v>-93.91</v>
      </c>
      <c r="K13347">
        <v>5290</v>
      </c>
      <c r="L13347"/>
      <c r="M13347"/>
    </row>
    <row r="13348" spans="1:13">
      <c r="A13348" s="61" t="s">
        <v>40</v>
      </c>
      <c r="B13348" s="61">
        <v>56560</v>
      </c>
      <c r="C13348" s="63" t="s">
        <v>968</v>
      </c>
      <c r="D13348" s="61">
        <v>0</v>
      </c>
      <c r="E13348" s="61" t="s">
        <v>8417</v>
      </c>
      <c r="F13348" s="61" t="s">
        <v>93</v>
      </c>
      <c r="G13348" s="61" t="s">
        <v>924</v>
      </c>
      <c r="H13348" s="61" t="s">
        <v>7409</v>
      </c>
      <c r="I13348" s="61">
        <v>46.86</v>
      </c>
      <c r="J13348" s="61">
        <v>-96.75</v>
      </c>
      <c r="K13348">
        <v>44205</v>
      </c>
      <c r="L13348"/>
      <c r="M13348"/>
    </row>
    <row r="13349" spans="1:13">
      <c r="A13349" s="61" t="s">
        <v>40</v>
      </c>
      <c r="B13349" s="61">
        <v>56562</v>
      </c>
      <c r="C13349" s="63" t="s">
        <v>968</v>
      </c>
      <c r="D13349" s="61">
        <v>0</v>
      </c>
      <c r="E13349" s="61" t="s">
        <v>8417</v>
      </c>
      <c r="F13349" s="61" t="s">
        <v>93</v>
      </c>
      <c r="G13349" s="61" t="s">
        <v>924</v>
      </c>
      <c r="H13349" s="61" t="s">
        <v>7409</v>
      </c>
      <c r="I13349" s="61">
        <v>46.86</v>
      </c>
      <c r="J13349" s="61">
        <v>-96.75</v>
      </c>
      <c r="K13349">
        <v>461</v>
      </c>
      <c r="L13349"/>
      <c r="M13349"/>
    </row>
    <row r="13350" spans="1:13">
      <c r="A13350" s="61" t="s">
        <v>40</v>
      </c>
      <c r="B13350" s="61">
        <v>56563</v>
      </c>
      <c r="C13350" s="63" t="s">
        <v>968</v>
      </c>
      <c r="D13350" s="61">
        <v>0</v>
      </c>
      <c r="E13350" s="61" t="s">
        <v>8417</v>
      </c>
      <c r="F13350" s="61" t="s">
        <v>93</v>
      </c>
      <c r="G13350" s="61" t="s">
        <v>924</v>
      </c>
      <c r="H13350" s="61" t="s">
        <v>7409</v>
      </c>
      <c r="I13350" s="61">
        <v>46.86</v>
      </c>
      <c r="J13350" s="61">
        <v>-96.75</v>
      </c>
      <c r="K13350">
        <v>1130</v>
      </c>
      <c r="L13350"/>
      <c r="M13350"/>
    </row>
    <row r="13351" spans="1:13">
      <c r="A13351" s="61" t="s">
        <v>40</v>
      </c>
      <c r="B13351" s="61">
        <v>55767</v>
      </c>
      <c r="C13351" s="63" t="s">
        <v>968</v>
      </c>
      <c r="D13351" s="61">
        <v>0</v>
      </c>
      <c r="E13351" s="61" t="s">
        <v>11374</v>
      </c>
      <c r="F13351" s="61" t="s">
        <v>93</v>
      </c>
      <c r="G13351" s="61" t="s">
        <v>11346</v>
      </c>
      <c r="H13351" s="61" t="s">
        <v>7409</v>
      </c>
      <c r="I13351" s="61">
        <v>46.44</v>
      </c>
      <c r="J13351" s="61">
        <v>-92.76</v>
      </c>
      <c r="K13351">
        <v>4495</v>
      </c>
      <c r="L13351"/>
      <c r="M13351"/>
    </row>
    <row r="13352" spans="1:13">
      <c r="A13352" s="61" t="s">
        <v>40</v>
      </c>
      <c r="B13352" s="61">
        <v>55051</v>
      </c>
      <c r="C13352" s="63" t="s">
        <v>968</v>
      </c>
      <c r="D13352" s="61">
        <v>0</v>
      </c>
      <c r="E13352" s="61" t="s">
        <v>11271</v>
      </c>
      <c r="F13352" s="61" t="s">
        <v>93</v>
      </c>
      <c r="G13352" s="61" t="s">
        <v>11272</v>
      </c>
      <c r="H13352" s="61" t="s">
        <v>7409</v>
      </c>
      <c r="I13352" s="61">
        <v>45.87</v>
      </c>
      <c r="J13352" s="61">
        <v>-93.29</v>
      </c>
      <c r="K13352">
        <v>9858</v>
      </c>
      <c r="L13352"/>
      <c r="M13352"/>
    </row>
    <row r="13353" spans="1:13">
      <c r="A13353" s="61" t="s">
        <v>40</v>
      </c>
      <c r="B13353" s="61">
        <v>56266</v>
      </c>
      <c r="C13353" s="63" t="s">
        <v>968</v>
      </c>
      <c r="D13353" s="61">
        <v>0</v>
      </c>
      <c r="E13353" s="61" t="s">
        <v>949</v>
      </c>
      <c r="F13353" s="61" t="s">
        <v>93</v>
      </c>
      <c r="G13353" s="61" t="s">
        <v>11455</v>
      </c>
      <c r="H13353" s="61" t="s">
        <v>7409</v>
      </c>
      <c r="I13353" s="61">
        <v>44.41</v>
      </c>
      <c r="J13353" s="61">
        <v>-94.92</v>
      </c>
      <c r="K13353">
        <v>1510</v>
      </c>
      <c r="L13353"/>
      <c r="M13353"/>
    </row>
    <row r="13354" spans="1:13">
      <c r="A13354" s="61" t="s">
        <v>40</v>
      </c>
      <c r="B13354" s="61">
        <v>56267</v>
      </c>
      <c r="C13354" s="63" t="s">
        <v>968</v>
      </c>
      <c r="D13354" s="61">
        <v>0</v>
      </c>
      <c r="E13354" s="61" t="s">
        <v>950</v>
      </c>
      <c r="F13354" s="61" t="s">
        <v>93</v>
      </c>
      <c r="G13354" s="61" t="s">
        <v>11495</v>
      </c>
      <c r="H13354" s="61" t="s">
        <v>7409</v>
      </c>
      <c r="I13354" s="61">
        <v>45.58</v>
      </c>
      <c r="J13354" s="61">
        <v>-95.9</v>
      </c>
      <c r="K13354">
        <v>6647</v>
      </c>
      <c r="L13354"/>
      <c r="M13354"/>
    </row>
    <row r="13355" spans="1:13">
      <c r="A13355" s="61" t="s">
        <v>40</v>
      </c>
      <c r="B13355" s="61">
        <v>55052</v>
      </c>
      <c r="C13355" s="63" t="s">
        <v>968</v>
      </c>
      <c r="D13355" s="61">
        <v>0</v>
      </c>
      <c r="E13355" s="61" t="s">
        <v>2528</v>
      </c>
      <c r="F13355" s="61" t="s">
        <v>93</v>
      </c>
      <c r="G13355" s="61" t="s">
        <v>11256</v>
      </c>
      <c r="H13355" s="61" t="s">
        <v>7409</v>
      </c>
      <c r="I13355" s="61">
        <v>44.22</v>
      </c>
      <c r="J13355" s="61">
        <v>-93.44</v>
      </c>
      <c r="K13355">
        <v>1995</v>
      </c>
      <c r="L13355"/>
      <c r="M13355"/>
    </row>
    <row r="13356" spans="1:13">
      <c r="A13356" s="61" t="s">
        <v>40</v>
      </c>
      <c r="B13356" s="61">
        <v>56270</v>
      </c>
      <c r="C13356" s="63" t="s">
        <v>968</v>
      </c>
      <c r="D13356" s="61">
        <v>0</v>
      </c>
      <c r="E13356" s="61" t="s">
        <v>3808</v>
      </c>
      <c r="F13356" s="61" t="s">
        <v>93</v>
      </c>
      <c r="G13356" s="61" t="s">
        <v>11294</v>
      </c>
      <c r="H13356" s="61" t="s">
        <v>7409</v>
      </c>
      <c r="I13356" s="61">
        <v>44.55</v>
      </c>
      <c r="J13356" s="61">
        <v>-94.98</v>
      </c>
      <c r="K13356">
        <v>1197</v>
      </c>
      <c r="L13356"/>
      <c r="M13356"/>
    </row>
    <row r="13357" spans="1:13">
      <c r="A13357" s="61" t="s">
        <v>40</v>
      </c>
      <c r="B13357" s="61">
        <v>56466</v>
      </c>
      <c r="C13357" s="63" t="s">
        <v>968</v>
      </c>
      <c r="D13357" s="61">
        <v>0</v>
      </c>
      <c r="E13357" s="61" t="s">
        <v>11580</v>
      </c>
      <c r="F13357" s="61" t="s">
        <v>93</v>
      </c>
      <c r="G13357" s="61" t="s">
        <v>9715</v>
      </c>
      <c r="H13357" s="61" t="s">
        <v>7409</v>
      </c>
      <c r="I13357" s="61">
        <v>46.33</v>
      </c>
      <c r="J13357" s="61">
        <v>-94.64</v>
      </c>
      <c r="K13357">
        <v>3157</v>
      </c>
      <c r="L13357"/>
      <c r="M13357"/>
    </row>
    <row r="13358" spans="1:13">
      <c r="A13358" s="61" t="s">
        <v>40</v>
      </c>
      <c r="B13358" s="61">
        <v>55364</v>
      </c>
      <c r="C13358" s="63" t="s">
        <v>968</v>
      </c>
      <c r="D13358" s="61">
        <v>0</v>
      </c>
      <c r="E13358" s="61" t="s">
        <v>11320</v>
      </c>
      <c r="F13358" s="61" t="s">
        <v>93</v>
      </c>
      <c r="G13358" s="61" t="s">
        <v>11286</v>
      </c>
      <c r="H13358" s="61" t="s">
        <v>7409</v>
      </c>
      <c r="I13358" s="61">
        <v>44.93</v>
      </c>
      <c r="J13358" s="61">
        <v>-93.66</v>
      </c>
      <c r="K13358">
        <v>15210</v>
      </c>
      <c r="L13358"/>
      <c r="M13358"/>
    </row>
    <row r="13359" spans="1:13">
      <c r="A13359" s="61" t="s">
        <v>40</v>
      </c>
      <c r="B13359" s="61">
        <v>55768</v>
      </c>
      <c r="C13359" s="63" t="s">
        <v>968</v>
      </c>
      <c r="D13359" s="61">
        <v>0</v>
      </c>
      <c r="E13359" s="61" t="s">
        <v>11375</v>
      </c>
      <c r="F13359" s="61" t="s">
        <v>93</v>
      </c>
      <c r="G13359" s="61" t="s">
        <v>11361</v>
      </c>
      <c r="H13359" s="61" t="s">
        <v>7409</v>
      </c>
      <c r="I13359" s="61">
        <v>47.52</v>
      </c>
      <c r="J13359" s="61">
        <v>-92.62</v>
      </c>
      <c r="K13359">
        <v>2878</v>
      </c>
      <c r="L13359"/>
      <c r="M13359"/>
    </row>
    <row r="13360" spans="1:13">
      <c r="A13360" s="61" t="s">
        <v>40</v>
      </c>
      <c r="B13360" s="61">
        <v>56159</v>
      </c>
      <c r="C13360" s="63" t="s">
        <v>968</v>
      </c>
      <c r="D13360" s="61">
        <v>0</v>
      </c>
      <c r="E13360" s="61" t="s">
        <v>11482</v>
      </c>
      <c r="F13360" s="61" t="s">
        <v>93</v>
      </c>
      <c r="G13360" s="61" t="s">
        <v>11460</v>
      </c>
      <c r="H13360" s="61" t="s">
        <v>7409</v>
      </c>
      <c r="I13360" s="61">
        <v>43.94</v>
      </c>
      <c r="J13360" s="61">
        <v>-94.92</v>
      </c>
      <c r="K13360">
        <v>2777</v>
      </c>
      <c r="L13360"/>
      <c r="M13360"/>
    </row>
    <row r="13361" spans="1:13">
      <c r="A13361" s="61" t="s">
        <v>40</v>
      </c>
      <c r="B13361" s="61">
        <v>56271</v>
      </c>
      <c r="C13361" s="63" t="s">
        <v>968</v>
      </c>
      <c r="D13361" s="61">
        <v>0</v>
      </c>
      <c r="E13361" s="61" t="s">
        <v>7622</v>
      </c>
      <c r="F13361" s="61" t="s">
        <v>93</v>
      </c>
      <c r="G13361" s="61" t="s">
        <v>11496</v>
      </c>
      <c r="H13361" s="61" t="s">
        <v>7409</v>
      </c>
      <c r="I13361" s="61">
        <v>45.22</v>
      </c>
      <c r="J13361" s="61">
        <v>-95.39</v>
      </c>
      <c r="K13361">
        <v>1292</v>
      </c>
      <c r="L13361"/>
      <c r="M13361"/>
    </row>
    <row r="13362" spans="1:13">
      <c r="A13362" s="61" t="s">
        <v>40</v>
      </c>
      <c r="B13362" s="61">
        <v>56565</v>
      </c>
      <c r="C13362" s="63" t="s">
        <v>968</v>
      </c>
      <c r="D13362" s="61">
        <v>0</v>
      </c>
      <c r="E13362" s="61" t="s">
        <v>1483</v>
      </c>
      <c r="F13362" s="61" t="s">
        <v>93</v>
      </c>
      <c r="G13362" s="61" t="s">
        <v>11598</v>
      </c>
      <c r="H13362" s="61" t="s">
        <v>7409</v>
      </c>
      <c r="I13362" s="61">
        <v>46.03</v>
      </c>
      <c r="J13362" s="61">
        <v>-96.3</v>
      </c>
      <c r="K13362">
        <v>103</v>
      </c>
      <c r="L13362"/>
      <c r="M13362"/>
    </row>
    <row r="13363" spans="1:13">
      <c r="A13363" s="61" t="s">
        <v>40</v>
      </c>
      <c r="B13363" s="61">
        <v>55769</v>
      </c>
      <c r="C13363" s="63" t="s">
        <v>968</v>
      </c>
      <c r="D13363" s="61">
        <v>0</v>
      </c>
      <c r="E13363" s="61" t="s">
        <v>11376</v>
      </c>
      <c r="F13363" s="61" t="s">
        <v>93</v>
      </c>
      <c r="G13363" s="61" t="s">
        <v>11348</v>
      </c>
      <c r="H13363" s="61" t="s">
        <v>7409</v>
      </c>
      <c r="I13363" s="61">
        <v>47.38</v>
      </c>
      <c r="J13363" s="61">
        <v>-93.16</v>
      </c>
      <c r="K13363">
        <v>2235</v>
      </c>
      <c r="L13363"/>
      <c r="M13363"/>
    </row>
    <row r="13364" spans="1:13">
      <c r="A13364" s="61" t="s">
        <v>40</v>
      </c>
      <c r="B13364" s="61">
        <v>56566</v>
      </c>
      <c r="C13364" s="63" t="s">
        <v>968</v>
      </c>
      <c r="D13364" s="61">
        <v>0</v>
      </c>
      <c r="E13364" s="61" t="s">
        <v>11613</v>
      </c>
      <c r="F13364" s="61" t="s">
        <v>93</v>
      </c>
      <c r="G13364" s="61" t="s">
        <v>11595</v>
      </c>
      <c r="H13364" s="61" t="s">
        <v>7409</v>
      </c>
      <c r="I13364" s="61">
        <v>47.28</v>
      </c>
      <c r="J13364" s="61">
        <v>-95.63</v>
      </c>
      <c r="K13364">
        <v>607</v>
      </c>
      <c r="L13364"/>
      <c r="M13364"/>
    </row>
    <row r="13365" spans="1:13">
      <c r="A13365" s="61" t="s">
        <v>40</v>
      </c>
      <c r="B13365" s="61">
        <v>56355</v>
      </c>
      <c r="C13365" s="63" t="s">
        <v>968</v>
      </c>
      <c r="D13365" s="61">
        <v>0</v>
      </c>
      <c r="E13365" s="61" t="s">
        <v>269</v>
      </c>
      <c r="F13365" s="61" t="s">
        <v>93</v>
      </c>
      <c r="G13365" s="61" t="s">
        <v>244</v>
      </c>
      <c r="H13365" s="61" t="s">
        <v>7409</v>
      </c>
      <c r="I13365" s="61">
        <v>45.88</v>
      </c>
      <c r="J13365" s="61">
        <v>-95.26</v>
      </c>
      <c r="K13365">
        <v>641</v>
      </c>
      <c r="L13365"/>
      <c r="M13365"/>
    </row>
    <row r="13366" spans="1:13">
      <c r="A13366" s="61" t="s">
        <v>40</v>
      </c>
      <c r="B13366" s="61">
        <v>55053</v>
      </c>
      <c r="C13366" s="63" t="s">
        <v>968</v>
      </c>
      <c r="D13366" s="61">
        <v>0</v>
      </c>
      <c r="E13366" s="61" t="s">
        <v>11273</v>
      </c>
      <c r="F13366" s="61" t="s">
        <v>93</v>
      </c>
      <c r="G13366" s="61" t="s">
        <v>11256</v>
      </c>
      <c r="H13366" s="61" t="s">
        <v>7409</v>
      </c>
      <c r="I13366" s="61">
        <v>44.34</v>
      </c>
      <c r="J13366" s="61">
        <v>-93.06</v>
      </c>
      <c r="K13366">
        <v>1079</v>
      </c>
      <c r="L13366"/>
      <c r="M13366"/>
    </row>
    <row r="13367" spans="1:13">
      <c r="A13367" s="61" t="s">
        <v>40</v>
      </c>
      <c r="B13367" s="61">
        <v>56467</v>
      </c>
      <c r="C13367" s="63" t="s">
        <v>968</v>
      </c>
      <c r="D13367" s="61">
        <v>0</v>
      </c>
      <c r="E13367" s="61" t="s">
        <v>3239</v>
      </c>
      <c r="F13367" s="61" t="s">
        <v>93</v>
      </c>
      <c r="G13367" s="61" t="s">
        <v>11567</v>
      </c>
      <c r="H13367" s="61" t="s">
        <v>7409</v>
      </c>
      <c r="I13367" s="61">
        <v>46.96</v>
      </c>
      <c r="J13367" s="61">
        <v>-94.84</v>
      </c>
      <c r="K13367">
        <v>2609</v>
      </c>
      <c r="L13367"/>
      <c r="M13367"/>
    </row>
    <row r="13368" spans="1:13">
      <c r="A13368" s="61" t="s">
        <v>40</v>
      </c>
      <c r="B13368" s="61">
        <v>55367</v>
      </c>
      <c r="C13368" s="63" t="s">
        <v>968</v>
      </c>
      <c r="D13368" s="61">
        <v>0</v>
      </c>
      <c r="E13368" s="61" t="s">
        <v>11321</v>
      </c>
      <c r="F13368" s="61" t="s">
        <v>93</v>
      </c>
      <c r="G13368" s="61" t="s">
        <v>11299</v>
      </c>
      <c r="H13368" s="61" t="s">
        <v>7409</v>
      </c>
      <c r="I13368" s="61">
        <v>44.88</v>
      </c>
      <c r="J13368" s="61">
        <v>-93.97</v>
      </c>
      <c r="K13368">
        <v>992</v>
      </c>
      <c r="L13368"/>
      <c r="M13368"/>
    </row>
    <row r="13369" spans="1:13">
      <c r="A13369" s="61" t="s">
        <v>40</v>
      </c>
      <c r="B13369" s="61">
        <v>56273</v>
      </c>
      <c r="C13369" s="63" t="s">
        <v>968</v>
      </c>
      <c r="D13369" s="61">
        <v>0</v>
      </c>
      <c r="E13369" s="61" t="s">
        <v>1517</v>
      </c>
      <c r="F13369" s="61" t="s">
        <v>93</v>
      </c>
      <c r="G13369" s="61" t="s">
        <v>11494</v>
      </c>
      <c r="H13369" s="61" t="s">
        <v>7409</v>
      </c>
      <c r="I13369" s="61">
        <v>45.32</v>
      </c>
      <c r="J13369" s="61">
        <v>-94.98</v>
      </c>
      <c r="K13369">
        <v>4969</v>
      </c>
      <c r="L13369"/>
      <c r="M13369"/>
    </row>
    <row r="13370" spans="1:13">
      <c r="A13370" s="61" t="s">
        <v>40</v>
      </c>
      <c r="B13370" s="61">
        <v>56071</v>
      </c>
      <c r="C13370" s="63" t="s">
        <v>968</v>
      </c>
      <c r="D13370" s="61">
        <v>0</v>
      </c>
      <c r="E13370" s="61" t="s">
        <v>11450</v>
      </c>
      <c r="F13370" s="61" t="s">
        <v>93</v>
      </c>
      <c r="G13370" s="61" t="s">
        <v>5914</v>
      </c>
      <c r="H13370" s="61" t="s">
        <v>7409</v>
      </c>
      <c r="I13370" s="61">
        <v>44.54</v>
      </c>
      <c r="J13370" s="61">
        <v>-93.57</v>
      </c>
      <c r="K13370">
        <v>12913</v>
      </c>
      <c r="L13370"/>
      <c r="M13370"/>
    </row>
    <row r="13371" spans="1:13">
      <c r="A13371" s="61" t="s">
        <v>40</v>
      </c>
      <c r="B13371" s="61">
        <v>56072</v>
      </c>
      <c r="C13371" s="63" t="s">
        <v>968</v>
      </c>
      <c r="D13371" s="61">
        <v>0</v>
      </c>
      <c r="E13371" s="61" t="s">
        <v>11451</v>
      </c>
      <c r="F13371" s="61" t="s">
        <v>93</v>
      </c>
      <c r="G13371" s="61" t="s">
        <v>11440</v>
      </c>
      <c r="H13371" s="61" t="s">
        <v>7409</v>
      </c>
      <c r="I13371" s="61">
        <v>43.89</v>
      </c>
      <c r="J13371" s="61">
        <v>-93.49</v>
      </c>
      <c r="K13371">
        <v>2401</v>
      </c>
      <c r="L13371"/>
      <c r="M13371"/>
    </row>
    <row r="13372" spans="1:13">
      <c r="A13372" s="61" t="s">
        <v>40</v>
      </c>
      <c r="B13372" s="61">
        <v>56073</v>
      </c>
      <c r="C13372" s="63" t="s">
        <v>968</v>
      </c>
      <c r="D13372" s="61">
        <v>0</v>
      </c>
      <c r="E13372" s="61" t="s">
        <v>11452</v>
      </c>
      <c r="F13372" s="61" t="s">
        <v>93</v>
      </c>
      <c r="G13372" s="61" t="s">
        <v>9447</v>
      </c>
      <c r="H13372" s="61" t="s">
        <v>7409</v>
      </c>
      <c r="I13372" s="61">
        <v>44.31</v>
      </c>
      <c r="J13372" s="61">
        <v>-94.46</v>
      </c>
      <c r="K13372">
        <v>17275</v>
      </c>
      <c r="L13372"/>
      <c r="M13372"/>
    </row>
    <row r="13373" spans="1:13">
      <c r="A13373" s="61" t="s">
        <v>40</v>
      </c>
      <c r="B13373" s="61">
        <v>56567</v>
      </c>
      <c r="C13373" s="63" t="s">
        <v>968</v>
      </c>
      <c r="D13373" s="61">
        <v>0</v>
      </c>
      <c r="E13373" s="61" t="s">
        <v>3538</v>
      </c>
      <c r="F13373" s="61" t="s">
        <v>93</v>
      </c>
      <c r="G13373" s="61" t="s">
        <v>11541</v>
      </c>
      <c r="H13373" s="61" t="s">
        <v>7409</v>
      </c>
      <c r="I13373" s="61">
        <v>46.51</v>
      </c>
      <c r="J13373" s="61">
        <v>-95.37</v>
      </c>
      <c r="K13373">
        <v>3511</v>
      </c>
      <c r="L13373"/>
      <c r="M13373"/>
    </row>
    <row r="13374" spans="1:13">
      <c r="A13374" s="61" t="s">
        <v>40</v>
      </c>
      <c r="B13374" s="61">
        <v>56738</v>
      </c>
      <c r="C13374" s="63" t="s">
        <v>968</v>
      </c>
      <c r="D13374" s="61">
        <v>0</v>
      </c>
      <c r="E13374" s="61" t="s">
        <v>11681</v>
      </c>
      <c r="F13374" s="61" t="s">
        <v>93</v>
      </c>
      <c r="G13374" s="61" t="s">
        <v>6368</v>
      </c>
      <c r="H13374" s="61" t="s">
        <v>7409</v>
      </c>
      <c r="I13374" s="61">
        <v>48.35</v>
      </c>
      <c r="J13374" s="61">
        <v>-96.32</v>
      </c>
      <c r="K13374">
        <v>1306</v>
      </c>
      <c r="L13374"/>
      <c r="M13374"/>
    </row>
    <row r="13375" spans="1:13">
      <c r="A13375" s="61" t="s">
        <v>40</v>
      </c>
      <c r="B13375" s="61">
        <v>55055</v>
      </c>
      <c r="C13375" s="63" t="s">
        <v>968</v>
      </c>
      <c r="D13375" s="61">
        <v>0</v>
      </c>
      <c r="E13375" s="61" t="s">
        <v>1437</v>
      </c>
      <c r="F13375" s="61" t="s">
        <v>93</v>
      </c>
      <c r="G13375" s="61" t="s">
        <v>625</v>
      </c>
      <c r="H13375" s="61" t="s">
        <v>7409</v>
      </c>
      <c r="I13375" s="61">
        <v>44.87</v>
      </c>
      <c r="J13375" s="61">
        <v>-92.99</v>
      </c>
      <c r="K13375">
        <v>3797</v>
      </c>
      <c r="L13375"/>
      <c r="M13375"/>
    </row>
    <row r="13376" spans="1:13">
      <c r="A13376" s="61" t="s">
        <v>40</v>
      </c>
      <c r="B13376" s="61">
        <v>56074</v>
      </c>
      <c r="C13376" s="63" t="s">
        <v>968</v>
      </c>
      <c r="D13376" s="61">
        <v>0</v>
      </c>
      <c r="E13376" s="61" t="s">
        <v>11453</v>
      </c>
      <c r="F13376" s="61" t="s">
        <v>93</v>
      </c>
      <c r="G13376" s="61" t="s">
        <v>11423</v>
      </c>
      <c r="H13376" s="61" t="s">
        <v>7409</v>
      </c>
      <c r="I13376" s="61">
        <v>44.27</v>
      </c>
      <c r="J13376" s="61">
        <v>-94.18</v>
      </c>
      <c r="K13376">
        <v>1965</v>
      </c>
      <c r="L13376"/>
      <c r="M13376"/>
    </row>
    <row r="13377" spans="1:13">
      <c r="A13377" s="61" t="s">
        <v>40</v>
      </c>
      <c r="B13377" s="61">
        <v>56568</v>
      </c>
      <c r="C13377" s="63" t="s">
        <v>968</v>
      </c>
      <c r="D13377" s="61">
        <v>0</v>
      </c>
      <c r="E13377" s="61" t="s">
        <v>11614</v>
      </c>
      <c r="F13377" s="61" t="s">
        <v>93</v>
      </c>
      <c r="G13377" s="61" t="s">
        <v>228</v>
      </c>
      <c r="H13377" s="61" t="s">
        <v>7409</v>
      </c>
      <c r="I13377" s="61">
        <v>47.52</v>
      </c>
      <c r="J13377" s="61">
        <v>-96.81</v>
      </c>
      <c r="K13377">
        <v>118</v>
      </c>
      <c r="L13377"/>
      <c r="M13377"/>
    </row>
    <row r="13378" spans="1:13">
      <c r="A13378" s="61" t="s">
        <v>40</v>
      </c>
      <c r="B13378" s="61">
        <v>56478</v>
      </c>
      <c r="C13378" s="63" t="s">
        <v>968</v>
      </c>
      <c r="D13378" s="61">
        <v>1</v>
      </c>
      <c r="E13378" s="61" t="s">
        <v>11587</v>
      </c>
      <c r="F13378" s="61" t="s">
        <v>93</v>
      </c>
      <c r="G13378" s="61" t="s">
        <v>11579</v>
      </c>
      <c r="H13378" s="61" t="s">
        <v>7409</v>
      </c>
      <c r="I13378" s="61">
        <v>46.63</v>
      </c>
      <c r="J13378" s="61">
        <v>-94.88</v>
      </c>
      <c r="K13378">
        <v>2771</v>
      </c>
      <c r="L13378"/>
      <c r="M13378"/>
    </row>
    <row r="13379" spans="1:13">
      <c r="A13379" s="61" t="s">
        <v>40</v>
      </c>
      <c r="B13379" s="61">
        <v>56468</v>
      </c>
      <c r="C13379" s="63" t="s">
        <v>968</v>
      </c>
      <c r="D13379" s="61">
        <v>0</v>
      </c>
      <c r="E13379" s="61" t="s">
        <v>11581</v>
      </c>
      <c r="F13379" s="61" t="s">
        <v>93</v>
      </c>
      <c r="G13379" s="61" t="s">
        <v>11564</v>
      </c>
      <c r="H13379" s="61" t="s">
        <v>7409</v>
      </c>
      <c r="I13379" s="61">
        <v>46.5</v>
      </c>
      <c r="J13379" s="61">
        <v>-94.29</v>
      </c>
      <c r="K13379">
        <v>4525</v>
      </c>
      <c r="L13379"/>
      <c r="M13379"/>
    </row>
    <row r="13380" spans="1:13">
      <c r="A13380" s="61" t="s">
        <v>40</v>
      </c>
      <c r="B13380" s="61">
        <v>56274</v>
      </c>
      <c r="C13380" s="63" t="s">
        <v>968</v>
      </c>
      <c r="D13380" s="61">
        <v>0</v>
      </c>
      <c r="E13380" s="61" t="s">
        <v>184</v>
      </c>
      <c r="F13380" s="61" t="s">
        <v>93</v>
      </c>
      <c r="G13380" s="61" t="s">
        <v>6526</v>
      </c>
      <c r="H13380" s="61" t="s">
        <v>7409</v>
      </c>
      <c r="I13380" s="61">
        <v>45.86</v>
      </c>
      <c r="J13380" s="61">
        <v>-96.19</v>
      </c>
      <c r="K13380">
        <v>159</v>
      </c>
      <c r="L13380"/>
      <c r="M13380"/>
    </row>
    <row r="13381" spans="1:13">
      <c r="A13381" s="61" t="s">
        <v>40</v>
      </c>
      <c r="B13381" s="61">
        <v>55056</v>
      </c>
      <c r="C13381" s="63" t="s">
        <v>968</v>
      </c>
      <c r="D13381" s="61">
        <v>0</v>
      </c>
      <c r="E13381" s="61" t="s">
        <v>3277</v>
      </c>
      <c r="F13381" s="61" t="s">
        <v>93</v>
      </c>
      <c r="G13381" s="61" t="s">
        <v>11243</v>
      </c>
      <c r="H13381" s="61" t="s">
        <v>7409</v>
      </c>
      <c r="I13381" s="61">
        <v>45.51</v>
      </c>
      <c r="J13381" s="61">
        <v>-92.97</v>
      </c>
      <c r="K13381">
        <v>14245</v>
      </c>
      <c r="L13381"/>
      <c r="M13381"/>
    </row>
    <row r="13382" spans="1:13">
      <c r="A13382" s="61" t="s">
        <v>40</v>
      </c>
      <c r="B13382" s="61">
        <v>55057</v>
      </c>
      <c r="C13382" s="63" t="s">
        <v>968</v>
      </c>
      <c r="D13382" s="61">
        <v>0</v>
      </c>
      <c r="E13382" s="61" t="s">
        <v>1087</v>
      </c>
      <c r="F13382" s="61" t="s">
        <v>93</v>
      </c>
      <c r="G13382" s="61" t="s">
        <v>11256</v>
      </c>
      <c r="H13382" s="61" t="s">
        <v>7409</v>
      </c>
      <c r="I13382" s="61">
        <v>44.45</v>
      </c>
      <c r="J13382" s="61">
        <v>-93.16</v>
      </c>
      <c r="K13382">
        <v>25519</v>
      </c>
      <c r="L13382"/>
      <c r="M13382"/>
    </row>
    <row r="13383" spans="1:13">
      <c r="A13383" s="61" t="s">
        <v>40</v>
      </c>
      <c r="B13383" s="61">
        <v>56661</v>
      </c>
      <c r="C13383" s="63" t="s">
        <v>968</v>
      </c>
      <c r="D13383" s="61">
        <v>0</v>
      </c>
      <c r="E13383" s="61" t="s">
        <v>11654</v>
      </c>
      <c r="F13383" s="61" t="s">
        <v>93</v>
      </c>
      <c r="G13383" s="61" t="s">
        <v>11378</v>
      </c>
      <c r="H13383" s="61" t="s">
        <v>7409</v>
      </c>
      <c r="I13383" s="61">
        <v>47.87</v>
      </c>
      <c r="J13383" s="61">
        <v>-94.26</v>
      </c>
      <c r="K13383">
        <v>880</v>
      </c>
      <c r="L13383"/>
      <c r="M13383"/>
    </row>
    <row r="13384" spans="1:13">
      <c r="A13384" s="61" t="s">
        <v>40</v>
      </c>
      <c r="B13384" s="61">
        <v>55368</v>
      </c>
      <c r="C13384" s="63" t="s">
        <v>968</v>
      </c>
      <c r="D13384" s="61">
        <v>0</v>
      </c>
      <c r="E13384" s="61" t="s">
        <v>11322</v>
      </c>
      <c r="F13384" s="61" t="s">
        <v>93</v>
      </c>
      <c r="G13384" s="61" t="s">
        <v>11299</v>
      </c>
      <c r="H13384" s="61" t="s">
        <v>7409</v>
      </c>
      <c r="I13384" s="61">
        <v>44.76</v>
      </c>
      <c r="J13384" s="61">
        <v>-93.92</v>
      </c>
      <c r="K13384">
        <v>2305</v>
      </c>
      <c r="L13384"/>
      <c r="M13384"/>
    </row>
    <row r="13385" spans="1:13">
      <c r="A13385" s="61" t="s">
        <v>40</v>
      </c>
      <c r="B13385" s="61">
        <v>56740</v>
      </c>
      <c r="C13385" s="63" t="s">
        <v>968</v>
      </c>
      <c r="D13385" s="61">
        <v>0</v>
      </c>
      <c r="E13385" s="61" t="s">
        <v>11682</v>
      </c>
      <c r="F13385" s="61" t="s">
        <v>93</v>
      </c>
      <c r="G13385" s="61" t="s">
        <v>11672</v>
      </c>
      <c r="H13385" s="61" t="s">
        <v>7409</v>
      </c>
      <c r="I13385" s="61">
        <v>48.99</v>
      </c>
      <c r="J13385" s="61">
        <v>-97.2</v>
      </c>
      <c r="K13385">
        <v>1306</v>
      </c>
      <c r="L13385"/>
      <c r="M13385"/>
    </row>
    <row r="13386" spans="1:13">
      <c r="A13386" s="61" t="s">
        <v>40</v>
      </c>
      <c r="B13386" s="61">
        <v>56357</v>
      </c>
      <c r="C13386" s="63" t="s">
        <v>968</v>
      </c>
      <c r="D13386" s="61">
        <v>0</v>
      </c>
      <c r="E13386" s="61" t="s">
        <v>9961</v>
      </c>
      <c r="F13386" s="61" t="s">
        <v>93</v>
      </c>
      <c r="G13386" s="61" t="s">
        <v>8265</v>
      </c>
      <c r="H13386" s="61" t="s">
        <v>7409</v>
      </c>
      <c r="I13386" s="61">
        <v>45.7</v>
      </c>
      <c r="J13386" s="61">
        <v>-93.8</v>
      </c>
      <c r="K13386">
        <v>1053</v>
      </c>
      <c r="L13386"/>
      <c r="M13386"/>
    </row>
    <row r="13387" spans="1:13">
      <c r="A13387" s="61" t="s">
        <v>40</v>
      </c>
      <c r="B13387" s="61">
        <v>56276</v>
      </c>
      <c r="C13387" s="63" t="s">
        <v>968</v>
      </c>
      <c r="D13387" s="61">
        <v>0</v>
      </c>
      <c r="E13387" s="61" t="s">
        <v>3926</v>
      </c>
      <c r="F13387" s="61" t="s">
        <v>93</v>
      </c>
      <c r="G13387" s="61" t="s">
        <v>11498</v>
      </c>
      <c r="H13387" s="61" t="s">
        <v>7409</v>
      </c>
      <c r="I13387" s="61">
        <v>45.26</v>
      </c>
      <c r="J13387" s="61">
        <v>-96.33</v>
      </c>
      <c r="K13387">
        <v>241</v>
      </c>
      <c r="L13387"/>
      <c r="M13387"/>
    </row>
    <row r="13388" spans="1:13">
      <c r="A13388" s="61" t="s">
        <v>40</v>
      </c>
      <c r="B13388" s="61">
        <v>56160</v>
      </c>
      <c r="C13388" s="63" t="s">
        <v>968</v>
      </c>
      <c r="D13388" s="61">
        <v>0</v>
      </c>
      <c r="E13388" s="61" t="s">
        <v>11483</v>
      </c>
      <c r="F13388" s="61" t="s">
        <v>93</v>
      </c>
      <c r="G13388" s="61" t="s">
        <v>11432</v>
      </c>
      <c r="H13388" s="61" t="s">
        <v>7409</v>
      </c>
      <c r="I13388" s="61">
        <v>43.86</v>
      </c>
      <c r="J13388" s="61">
        <v>-94.74</v>
      </c>
      <c r="K13388">
        <v>196</v>
      </c>
      <c r="L13388"/>
      <c r="M13388"/>
    </row>
    <row r="13389" spans="1:13">
      <c r="A13389" s="61" t="s">
        <v>40</v>
      </c>
      <c r="B13389" s="61">
        <v>56569</v>
      </c>
      <c r="C13389" s="63" t="s">
        <v>968</v>
      </c>
      <c r="D13389" s="61">
        <v>0</v>
      </c>
      <c r="E13389" s="61" t="s">
        <v>11059</v>
      </c>
      <c r="F13389" s="61" t="s">
        <v>93</v>
      </c>
      <c r="G13389" s="61" t="s">
        <v>11591</v>
      </c>
      <c r="H13389" s="61" t="s">
        <v>7409</v>
      </c>
      <c r="I13389" s="61">
        <v>47.1</v>
      </c>
      <c r="J13389" s="61">
        <v>-95.92</v>
      </c>
      <c r="K13389">
        <v>1279</v>
      </c>
      <c r="L13389"/>
      <c r="M13389"/>
    </row>
    <row r="13390" spans="1:13">
      <c r="A13390" s="61" t="s">
        <v>40</v>
      </c>
      <c r="B13390" s="61">
        <v>56358</v>
      </c>
      <c r="C13390" s="63" t="s">
        <v>968</v>
      </c>
      <c r="D13390" s="61">
        <v>0</v>
      </c>
      <c r="E13390" s="61" t="s">
        <v>11550</v>
      </c>
      <c r="F13390" s="61" t="s">
        <v>93</v>
      </c>
      <c r="G13390" s="61" t="s">
        <v>11272</v>
      </c>
      <c r="H13390" s="61" t="s">
        <v>7409</v>
      </c>
      <c r="I13390" s="61">
        <v>45.83</v>
      </c>
      <c r="J13390" s="61">
        <v>-93.41</v>
      </c>
      <c r="K13390">
        <v>3090</v>
      </c>
      <c r="L13390"/>
      <c r="M13390"/>
    </row>
    <row r="13391" spans="1:13">
      <c r="A13391" s="61" t="s">
        <v>40</v>
      </c>
      <c r="B13391" s="61">
        <v>56161</v>
      </c>
      <c r="C13391" s="63" t="s">
        <v>968</v>
      </c>
      <c r="D13391" s="61">
        <v>0</v>
      </c>
      <c r="E13391" s="61" t="s">
        <v>11484</v>
      </c>
      <c r="F13391" s="61" t="s">
        <v>93</v>
      </c>
      <c r="G13391" s="61" t="s">
        <v>425</v>
      </c>
      <c r="H13391" s="61" t="s">
        <v>7409</v>
      </c>
      <c r="I13391" s="61">
        <v>43.73</v>
      </c>
      <c r="J13391" s="61">
        <v>-95.31</v>
      </c>
      <c r="K13391">
        <v>369</v>
      </c>
      <c r="L13391"/>
      <c r="M13391"/>
    </row>
    <row r="13392" spans="1:13">
      <c r="A13392" s="61" t="s">
        <v>40</v>
      </c>
      <c r="B13392" s="61">
        <v>56742</v>
      </c>
      <c r="C13392" s="63" t="s">
        <v>968</v>
      </c>
      <c r="D13392" s="61">
        <v>0</v>
      </c>
      <c r="E13392" s="61" t="s">
        <v>11684</v>
      </c>
      <c r="F13392" s="61" t="s">
        <v>93</v>
      </c>
      <c r="G13392" s="61" t="s">
        <v>11670</v>
      </c>
      <c r="H13392" s="61" t="s">
        <v>7409</v>
      </c>
      <c r="I13392" s="61">
        <v>47.83</v>
      </c>
      <c r="J13392" s="61">
        <v>-95.85</v>
      </c>
      <c r="K13392">
        <v>834</v>
      </c>
      <c r="L13392"/>
      <c r="M13392"/>
    </row>
    <row r="13393" spans="1:13">
      <c r="A13393" s="61" t="s">
        <v>40</v>
      </c>
      <c r="B13393" s="61">
        <v>56277</v>
      </c>
      <c r="C13393" s="63" t="s">
        <v>968</v>
      </c>
      <c r="D13393" s="61">
        <v>0</v>
      </c>
      <c r="E13393" s="61" t="s">
        <v>6866</v>
      </c>
      <c r="F13393" s="61" t="s">
        <v>93</v>
      </c>
      <c r="G13393" s="61" t="s">
        <v>11294</v>
      </c>
      <c r="H13393" s="61" t="s">
        <v>7409</v>
      </c>
      <c r="I13393" s="61">
        <v>44.77</v>
      </c>
      <c r="J13393" s="61">
        <v>-94.99</v>
      </c>
      <c r="K13393">
        <v>2950</v>
      </c>
      <c r="L13393"/>
      <c r="M13393"/>
    </row>
    <row r="13394" spans="1:13">
      <c r="A13394" s="61" t="s">
        <v>40</v>
      </c>
      <c r="B13394" s="61">
        <v>56359</v>
      </c>
      <c r="C13394" s="63" t="s">
        <v>968</v>
      </c>
      <c r="D13394" s="61">
        <v>0</v>
      </c>
      <c r="E13394" s="61" t="s">
        <v>11551</v>
      </c>
      <c r="F13394" s="61" t="s">
        <v>93</v>
      </c>
      <c r="G13394" s="61" t="s">
        <v>11324</v>
      </c>
      <c r="H13394" s="61" t="s">
        <v>7409</v>
      </c>
      <c r="I13394" s="61">
        <v>46.06</v>
      </c>
      <c r="J13394" s="61">
        <v>-93.66</v>
      </c>
      <c r="K13394">
        <v>3585</v>
      </c>
      <c r="L13394"/>
      <c r="M13394"/>
    </row>
    <row r="13395" spans="1:13">
      <c r="A13395" s="61" t="s">
        <v>40</v>
      </c>
      <c r="B13395" s="61">
        <v>56162</v>
      </c>
      <c r="C13395" s="63" t="s">
        <v>968</v>
      </c>
      <c r="D13395" s="61">
        <v>0</v>
      </c>
      <c r="E13395" s="61" t="s">
        <v>4456</v>
      </c>
      <c r="F13395" s="61" t="s">
        <v>93</v>
      </c>
      <c r="G13395" s="61" t="s">
        <v>6305</v>
      </c>
      <c r="H13395" s="61" t="s">
        <v>7409</v>
      </c>
      <c r="I13395" s="61">
        <v>43.85</v>
      </c>
      <c r="J13395" s="61">
        <v>-94.69</v>
      </c>
      <c r="K13395">
        <v>221</v>
      </c>
      <c r="L13395"/>
      <c r="M13395"/>
    </row>
    <row r="13396" spans="1:13">
      <c r="A13396" s="61" t="s">
        <v>40</v>
      </c>
      <c r="B13396" s="61">
        <v>55960</v>
      </c>
      <c r="C13396" s="63" t="s">
        <v>968</v>
      </c>
      <c r="D13396" s="61">
        <v>0</v>
      </c>
      <c r="E13396" s="61" t="s">
        <v>11408</v>
      </c>
      <c r="F13396" s="61" t="s">
        <v>93</v>
      </c>
      <c r="G13396" s="61" t="s">
        <v>11389</v>
      </c>
      <c r="H13396" s="61" t="s">
        <v>7409</v>
      </c>
      <c r="I13396" s="61">
        <v>44.16</v>
      </c>
      <c r="J13396" s="61">
        <v>-92.54</v>
      </c>
      <c r="K13396">
        <v>3805</v>
      </c>
      <c r="L13396"/>
      <c r="M13396"/>
    </row>
    <row r="13397" spans="1:13">
      <c r="A13397" s="61" t="s">
        <v>40</v>
      </c>
      <c r="B13397" s="61">
        <v>55771</v>
      </c>
      <c r="C13397" s="63" t="s">
        <v>968</v>
      </c>
      <c r="D13397" s="61">
        <v>0</v>
      </c>
      <c r="E13397" s="61" t="s">
        <v>11377</v>
      </c>
      <c r="F13397" s="61" t="s">
        <v>93</v>
      </c>
      <c r="G13397" s="61" t="s">
        <v>11361</v>
      </c>
      <c r="H13397" s="61" t="s">
        <v>7409</v>
      </c>
      <c r="I13397" s="61">
        <v>48.06</v>
      </c>
      <c r="J13397" s="61">
        <v>-92.82</v>
      </c>
      <c r="K13397">
        <v>1485</v>
      </c>
      <c r="L13397"/>
      <c r="M13397"/>
    </row>
    <row r="13398" spans="1:13">
      <c r="A13398" s="61" t="s">
        <v>40</v>
      </c>
      <c r="B13398" s="61">
        <v>56278</v>
      </c>
      <c r="C13398" s="63" t="s">
        <v>968</v>
      </c>
      <c r="D13398" s="61">
        <v>0</v>
      </c>
      <c r="E13398" s="61" t="s">
        <v>10000</v>
      </c>
      <c r="F13398" s="61" t="s">
        <v>93</v>
      </c>
      <c r="G13398" s="61" t="s">
        <v>11498</v>
      </c>
      <c r="H13398" s="61" t="s">
        <v>7409</v>
      </c>
      <c r="I13398" s="61">
        <v>45.3</v>
      </c>
      <c r="J13398" s="61">
        <v>-96.44</v>
      </c>
      <c r="K13398">
        <v>2733</v>
      </c>
      <c r="L13398"/>
      <c r="M13398"/>
    </row>
    <row r="13399" spans="1:13">
      <c r="A13399" s="61" t="s">
        <v>40</v>
      </c>
      <c r="B13399" s="61">
        <v>56570</v>
      </c>
      <c r="C13399" s="63" t="s">
        <v>968</v>
      </c>
      <c r="D13399" s="61">
        <v>0</v>
      </c>
      <c r="E13399" s="61" t="s">
        <v>6490</v>
      </c>
      <c r="F13399" s="61" t="s">
        <v>93</v>
      </c>
      <c r="G13399" s="61" t="s">
        <v>11591</v>
      </c>
      <c r="H13399" s="61" t="s">
        <v>7409</v>
      </c>
      <c r="I13399" s="61">
        <v>46.92</v>
      </c>
      <c r="J13399" s="61">
        <v>-95.25</v>
      </c>
      <c r="K13399">
        <v>1177</v>
      </c>
      <c r="L13399"/>
      <c r="M13399"/>
    </row>
    <row r="13400" spans="1:13">
      <c r="A13400" s="61" t="s">
        <v>40</v>
      </c>
      <c r="B13400" s="61">
        <v>56360</v>
      </c>
      <c r="C13400" s="63" t="s">
        <v>968</v>
      </c>
      <c r="D13400" s="61">
        <v>0</v>
      </c>
      <c r="E13400" s="61" t="s">
        <v>11552</v>
      </c>
      <c r="F13400" s="61" t="s">
        <v>93</v>
      </c>
      <c r="G13400" s="61" t="s">
        <v>244</v>
      </c>
      <c r="H13400" s="61" t="s">
        <v>7409</v>
      </c>
      <c r="I13400" s="61">
        <v>45.86</v>
      </c>
      <c r="J13400" s="61">
        <v>-95.15</v>
      </c>
      <c r="K13400">
        <v>4093</v>
      </c>
      <c r="L13400"/>
      <c r="M13400"/>
    </row>
    <row r="13401" spans="1:13">
      <c r="A13401" s="61" t="s">
        <v>40</v>
      </c>
      <c r="B13401" s="61">
        <v>56744</v>
      </c>
      <c r="C13401" s="63" t="s">
        <v>968</v>
      </c>
      <c r="D13401" s="61">
        <v>0</v>
      </c>
      <c r="E13401" s="61" t="s">
        <v>11685</v>
      </c>
      <c r="F13401" s="61" t="s">
        <v>93</v>
      </c>
      <c r="G13401" s="61" t="s">
        <v>6368</v>
      </c>
      <c r="H13401" s="61" t="s">
        <v>7409</v>
      </c>
      <c r="I13401" s="61">
        <v>48.19</v>
      </c>
      <c r="J13401" s="61">
        <v>-97.12</v>
      </c>
      <c r="K13401">
        <v>526</v>
      </c>
      <c r="L13401"/>
      <c r="M13401"/>
    </row>
    <row r="13402" spans="1:13">
      <c r="A13402" s="61" t="s">
        <v>40</v>
      </c>
      <c r="B13402" s="61">
        <v>55369</v>
      </c>
      <c r="C13402" s="63" t="s">
        <v>968</v>
      </c>
      <c r="D13402" s="61">
        <v>0</v>
      </c>
      <c r="E13402" s="61" t="s">
        <v>10158</v>
      </c>
      <c r="F13402" s="61" t="s">
        <v>93</v>
      </c>
      <c r="G13402" s="61" t="s">
        <v>11286</v>
      </c>
      <c r="H13402" s="61" t="s">
        <v>7409</v>
      </c>
      <c r="I13402" s="61">
        <v>45.13</v>
      </c>
      <c r="J13402" s="61">
        <v>-93.45</v>
      </c>
      <c r="K13402">
        <v>38379</v>
      </c>
      <c r="L13402"/>
      <c r="M13402"/>
    </row>
    <row r="13403" spans="1:13">
      <c r="A13403" s="61" t="s">
        <v>40</v>
      </c>
      <c r="B13403" s="61">
        <v>55961</v>
      </c>
      <c r="C13403" s="63" t="s">
        <v>968</v>
      </c>
      <c r="D13403" s="61">
        <v>0</v>
      </c>
      <c r="E13403" s="61" t="s">
        <v>9135</v>
      </c>
      <c r="F13403" s="61" t="s">
        <v>93</v>
      </c>
      <c r="G13403" s="61" t="s">
        <v>11395</v>
      </c>
      <c r="H13403" s="61" t="s">
        <v>7409</v>
      </c>
      <c r="I13403" s="61">
        <v>43.61</v>
      </c>
      <c r="J13403" s="61">
        <v>-92.42</v>
      </c>
      <c r="K13403">
        <v>378</v>
      </c>
      <c r="L13403"/>
      <c r="M13403"/>
    </row>
    <row r="13404" spans="1:13">
      <c r="A13404" s="61" t="s">
        <v>40</v>
      </c>
      <c r="B13404" s="61">
        <v>56571</v>
      </c>
      <c r="C13404" s="63" t="s">
        <v>968</v>
      </c>
      <c r="D13404" s="61">
        <v>0</v>
      </c>
      <c r="E13404" s="61" t="s">
        <v>11615</v>
      </c>
      <c r="F13404" s="61" t="s">
        <v>93</v>
      </c>
      <c r="G13404" s="61" t="s">
        <v>11541</v>
      </c>
      <c r="H13404" s="61" t="s">
        <v>7409</v>
      </c>
      <c r="I13404" s="61">
        <v>46.42</v>
      </c>
      <c r="J13404" s="61">
        <v>-95.55</v>
      </c>
      <c r="K13404">
        <v>1968</v>
      </c>
      <c r="L13404"/>
      <c r="M13404"/>
    </row>
    <row r="13405" spans="1:13">
      <c r="A13405" s="61" t="s">
        <v>40</v>
      </c>
      <c r="B13405" s="61">
        <v>56662</v>
      </c>
      <c r="C13405" s="63" t="s">
        <v>968</v>
      </c>
      <c r="D13405" s="61">
        <v>0</v>
      </c>
      <c r="E13405" s="61" t="s">
        <v>11655</v>
      </c>
      <c r="F13405" s="61" t="s">
        <v>93</v>
      </c>
      <c r="G13405" s="61" t="s">
        <v>9715</v>
      </c>
      <c r="H13405" s="61" t="s">
        <v>7409</v>
      </c>
      <c r="I13405" s="61">
        <v>46.82</v>
      </c>
      <c r="J13405" s="61">
        <v>-93.94</v>
      </c>
      <c r="K13405">
        <v>504</v>
      </c>
      <c r="L13405"/>
      <c r="M13405"/>
    </row>
    <row r="13406" spans="1:13">
      <c r="A13406" s="61" t="s">
        <v>40</v>
      </c>
      <c r="B13406" s="61">
        <v>55060</v>
      </c>
      <c r="C13406" s="63" t="s">
        <v>968</v>
      </c>
      <c r="D13406" s="61">
        <v>0</v>
      </c>
      <c r="E13406" s="61" t="s">
        <v>11274</v>
      </c>
      <c r="F13406" s="61" t="s">
        <v>93</v>
      </c>
      <c r="G13406" s="61" t="s">
        <v>11270</v>
      </c>
      <c r="H13406" s="61" t="s">
        <v>7409</v>
      </c>
      <c r="I13406" s="61">
        <v>44.08</v>
      </c>
      <c r="J13406" s="61">
        <v>-93.22</v>
      </c>
      <c r="K13406">
        <v>29693</v>
      </c>
      <c r="L13406"/>
      <c r="M13406"/>
    </row>
    <row r="13407" spans="1:13">
      <c r="A13407" s="61" t="s">
        <v>40</v>
      </c>
      <c r="B13407" s="61">
        <v>56469</v>
      </c>
      <c r="C13407" s="63" t="s">
        <v>968</v>
      </c>
      <c r="D13407" s="61">
        <v>0</v>
      </c>
      <c r="E13407" s="61" t="s">
        <v>11582</v>
      </c>
      <c r="F13407" s="61" t="s">
        <v>93</v>
      </c>
      <c r="G13407" s="61" t="s">
        <v>11363</v>
      </c>
      <c r="H13407" s="61" t="s">
        <v>7409</v>
      </c>
      <c r="I13407" s="61">
        <v>46.71</v>
      </c>
      <c r="J13407" s="61">
        <v>-93.49</v>
      </c>
      <c r="K13407">
        <v>1055</v>
      </c>
      <c r="L13407"/>
      <c r="M13407"/>
    </row>
    <row r="13408" spans="1:13">
      <c r="A13408" s="61" t="s">
        <v>40</v>
      </c>
      <c r="B13408" s="61">
        <v>56470</v>
      </c>
      <c r="C13408" s="63" t="s">
        <v>968</v>
      </c>
      <c r="D13408" s="61">
        <v>0</v>
      </c>
      <c r="E13408" s="61" t="s">
        <v>11583</v>
      </c>
      <c r="F13408" s="61" t="s">
        <v>93</v>
      </c>
      <c r="G13408" s="61" t="s">
        <v>11567</v>
      </c>
      <c r="H13408" s="61" t="s">
        <v>7409</v>
      </c>
      <c r="I13408" s="61">
        <v>46.91</v>
      </c>
      <c r="J13408" s="61">
        <v>-95.06</v>
      </c>
      <c r="K13408">
        <v>10668</v>
      </c>
      <c r="L13408"/>
      <c r="M13408"/>
    </row>
    <row r="13409" spans="1:13">
      <c r="A13409" s="61" t="s">
        <v>40</v>
      </c>
      <c r="B13409" s="61">
        <v>56361</v>
      </c>
      <c r="C13409" s="63" t="s">
        <v>968</v>
      </c>
      <c r="D13409" s="61">
        <v>0</v>
      </c>
      <c r="E13409" s="61" t="s">
        <v>11553</v>
      </c>
      <c r="F13409" s="61" t="s">
        <v>93</v>
      </c>
      <c r="G13409" s="61" t="s">
        <v>11541</v>
      </c>
      <c r="H13409" s="61" t="s">
        <v>7409</v>
      </c>
      <c r="I13409" s="61">
        <v>46.15</v>
      </c>
      <c r="J13409" s="61">
        <v>-95.32</v>
      </c>
      <c r="K13409">
        <v>2425</v>
      </c>
      <c r="L13409"/>
      <c r="M13409"/>
    </row>
    <row r="13410" spans="1:13">
      <c r="A13410" s="61" t="s">
        <v>40</v>
      </c>
      <c r="B13410" s="61">
        <v>56362</v>
      </c>
      <c r="C13410" s="63" t="s">
        <v>968</v>
      </c>
      <c r="D13410" s="61">
        <v>0</v>
      </c>
      <c r="E13410" s="61" t="s">
        <v>6101</v>
      </c>
      <c r="F13410" s="61" t="s">
        <v>93</v>
      </c>
      <c r="G13410" s="61" t="s">
        <v>11303</v>
      </c>
      <c r="H13410" s="61" t="s">
        <v>7409</v>
      </c>
      <c r="I13410" s="61">
        <v>45.37</v>
      </c>
      <c r="J13410" s="61">
        <v>-94.71</v>
      </c>
      <c r="K13410">
        <v>5825</v>
      </c>
      <c r="L13410"/>
      <c r="M13410"/>
    </row>
    <row r="13411" spans="1:13">
      <c r="A13411" s="61" t="s">
        <v>40</v>
      </c>
      <c r="B13411" s="61">
        <v>56572</v>
      </c>
      <c r="C13411" s="63" t="s">
        <v>968</v>
      </c>
      <c r="D13411" s="61">
        <v>0</v>
      </c>
      <c r="E13411" s="61" t="s">
        <v>11616</v>
      </c>
      <c r="F13411" s="61" t="s">
        <v>93</v>
      </c>
      <c r="G13411" s="61" t="s">
        <v>11541</v>
      </c>
      <c r="H13411" s="61" t="s">
        <v>7409</v>
      </c>
      <c r="I13411" s="61">
        <v>46.57</v>
      </c>
      <c r="J13411" s="61">
        <v>-96.08</v>
      </c>
      <c r="K13411">
        <v>5747</v>
      </c>
      <c r="L13411"/>
      <c r="M13411"/>
    </row>
    <row r="13412" spans="1:13">
      <c r="A13412" s="61" t="s">
        <v>40</v>
      </c>
      <c r="B13412" s="61">
        <v>56078</v>
      </c>
      <c r="C13412" s="63" t="s">
        <v>968</v>
      </c>
      <c r="D13412" s="61">
        <v>0</v>
      </c>
      <c r="E13412" s="61" t="s">
        <v>2580</v>
      </c>
      <c r="F13412" s="61" t="s">
        <v>93</v>
      </c>
      <c r="G13412" s="61" t="s">
        <v>11422</v>
      </c>
      <c r="H13412" s="61" t="s">
        <v>7409</v>
      </c>
      <c r="I13412" s="61">
        <v>44.01</v>
      </c>
      <c r="J13412" s="61">
        <v>-93.76</v>
      </c>
      <c r="K13412">
        <v>454</v>
      </c>
      <c r="L13412"/>
      <c r="M13412"/>
    </row>
    <row r="13413" spans="1:13">
      <c r="A13413" s="61" t="s">
        <v>40</v>
      </c>
      <c r="B13413" s="61">
        <v>55775</v>
      </c>
      <c r="C13413" s="63" t="s">
        <v>968</v>
      </c>
      <c r="D13413" s="61">
        <v>0</v>
      </c>
      <c r="E13413" s="61" t="s">
        <v>11379</v>
      </c>
      <c r="F13413" s="61" t="s">
        <v>93</v>
      </c>
      <c r="G13413" s="61" t="s">
        <v>11348</v>
      </c>
      <c r="H13413" s="61" t="s">
        <v>7409</v>
      </c>
      <c r="I13413" s="61">
        <v>47.33</v>
      </c>
      <c r="J13413" s="61">
        <v>-93.19</v>
      </c>
      <c r="K13413">
        <v>1242</v>
      </c>
      <c r="L13413"/>
      <c r="M13413"/>
    </row>
    <row r="13414" spans="1:13">
      <c r="A13414" s="61" t="s">
        <v>40</v>
      </c>
      <c r="B13414" s="61">
        <v>56663</v>
      </c>
      <c r="C13414" s="63" t="s">
        <v>968</v>
      </c>
      <c r="D13414" s="61">
        <v>0</v>
      </c>
      <c r="E13414" s="61" t="s">
        <v>2667</v>
      </c>
      <c r="F13414" s="61" t="s">
        <v>93</v>
      </c>
      <c r="G13414" s="61" t="s">
        <v>11630</v>
      </c>
      <c r="H13414" s="61" t="s">
        <v>7409</v>
      </c>
      <c r="I13414" s="61">
        <v>47.48</v>
      </c>
      <c r="J13414" s="61">
        <v>-94.47</v>
      </c>
      <c r="K13414">
        <v>232</v>
      </c>
      <c r="L13414"/>
      <c r="M13414"/>
    </row>
    <row r="13415" spans="1:13">
      <c r="A13415" s="61" t="s">
        <v>40</v>
      </c>
      <c r="B13415" s="61">
        <v>56279</v>
      </c>
      <c r="C13415" s="63" t="s">
        <v>968</v>
      </c>
      <c r="D13415" s="61">
        <v>0</v>
      </c>
      <c r="E13415" s="61" t="s">
        <v>11521</v>
      </c>
      <c r="F13415" s="61" t="s">
        <v>93</v>
      </c>
      <c r="G13415" s="61" t="s">
        <v>11494</v>
      </c>
      <c r="H13415" s="61" t="s">
        <v>7409</v>
      </c>
      <c r="I13415" s="61">
        <v>45.14</v>
      </c>
      <c r="J13415" s="61">
        <v>-95.17</v>
      </c>
      <c r="K13415">
        <v>1233</v>
      </c>
      <c r="L13415"/>
      <c r="M13415"/>
    </row>
    <row r="13416" spans="1:13">
      <c r="A13416" s="61" t="s">
        <v>40</v>
      </c>
      <c r="B13416" s="61">
        <v>56472</v>
      </c>
      <c r="C13416" s="63" t="s">
        <v>968</v>
      </c>
      <c r="D13416" s="61">
        <v>0</v>
      </c>
      <c r="E13416" s="61" t="s">
        <v>11584</v>
      </c>
      <c r="F13416" s="61" t="s">
        <v>93</v>
      </c>
      <c r="G13416" s="61" t="s">
        <v>11564</v>
      </c>
      <c r="H13416" s="61" t="s">
        <v>7409</v>
      </c>
      <c r="I13416" s="61">
        <v>46.6</v>
      </c>
      <c r="J13416" s="61">
        <v>-94.32</v>
      </c>
      <c r="K13416">
        <v>8315</v>
      </c>
      <c r="L13416"/>
      <c r="M13416"/>
    </row>
    <row r="13417" spans="1:13">
      <c r="A13417" s="61" t="s">
        <v>40</v>
      </c>
      <c r="B13417" s="61">
        <v>56573</v>
      </c>
      <c r="C13417" s="63" t="s">
        <v>968</v>
      </c>
      <c r="D13417" s="61">
        <v>0</v>
      </c>
      <c r="E13417" s="61" t="s">
        <v>1893</v>
      </c>
      <c r="F13417" s="61" t="s">
        <v>93</v>
      </c>
      <c r="G13417" s="61" t="s">
        <v>11541</v>
      </c>
      <c r="H13417" s="61" t="s">
        <v>7409</v>
      </c>
      <c r="I13417" s="61">
        <v>46.59</v>
      </c>
      <c r="J13417" s="61">
        <v>-95.57</v>
      </c>
      <c r="K13417">
        <v>7066</v>
      </c>
      <c r="L13417"/>
      <c r="M13417"/>
    </row>
    <row r="13418" spans="1:13">
      <c r="A13418" s="61" t="s">
        <v>40</v>
      </c>
      <c r="B13418" s="61">
        <v>56574</v>
      </c>
      <c r="C13418" s="63" t="s">
        <v>968</v>
      </c>
      <c r="D13418" s="61">
        <v>0</v>
      </c>
      <c r="E13418" s="61" t="s">
        <v>11617</v>
      </c>
      <c r="F13418" s="61" t="s">
        <v>93</v>
      </c>
      <c r="G13418" s="61" t="s">
        <v>11592</v>
      </c>
      <c r="H13418" s="61" t="s">
        <v>7409</v>
      </c>
      <c r="I13418" s="61">
        <v>47.17</v>
      </c>
      <c r="J13418" s="61">
        <v>-96.8</v>
      </c>
      <c r="K13418">
        <v>261</v>
      </c>
      <c r="L13418"/>
      <c r="M13418"/>
    </row>
    <row r="13419" spans="1:13">
      <c r="A13419" s="61" t="s">
        <v>40</v>
      </c>
      <c r="B13419" s="61">
        <v>55962</v>
      </c>
      <c r="C13419" s="63" t="s">
        <v>968</v>
      </c>
      <c r="D13419" s="61">
        <v>0</v>
      </c>
      <c r="E13419" s="61" t="s">
        <v>7779</v>
      </c>
      <c r="F13419" s="61" t="s">
        <v>93</v>
      </c>
      <c r="G13419" s="61" t="s">
        <v>11395</v>
      </c>
      <c r="H13419" s="61" t="s">
        <v>7409</v>
      </c>
      <c r="I13419" s="61">
        <v>43.78</v>
      </c>
      <c r="J13419" s="61">
        <v>-91.83</v>
      </c>
      <c r="K13419">
        <v>751</v>
      </c>
      <c r="L13419"/>
      <c r="M13419"/>
    </row>
    <row r="13420" spans="1:13">
      <c r="A13420" s="61" t="s">
        <v>40</v>
      </c>
      <c r="B13420" s="61">
        <v>56364</v>
      </c>
      <c r="C13420" s="63" t="s">
        <v>968</v>
      </c>
      <c r="D13420" s="61">
        <v>0</v>
      </c>
      <c r="E13420" s="61" t="s">
        <v>11554</v>
      </c>
      <c r="F13420" s="61" t="s">
        <v>93</v>
      </c>
      <c r="G13420" s="61" t="s">
        <v>11535</v>
      </c>
      <c r="H13420" s="61" t="s">
        <v>7409</v>
      </c>
      <c r="I13420" s="61">
        <v>45.97</v>
      </c>
      <c r="J13420" s="61">
        <v>-94.1</v>
      </c>
      <c r="K13420">
        <v>5562</v>
      </c>
      <c r="L13420"/>
      <c r="M13420"/>
    </row>
    <row r="13421" spans="1:13">
      <c r="A13421" s="61" t="s">
        <v>40</v>
      </c>
      <c r="B13421" s="61">
        <v>56473</v>
      </c>
      <c r="C13421" s="63" t="s">
        <v>968</v>
      </c>
      <c r="D13421" s="61">
        <v>0</v>
      </c>
      <c r="E13421" s="61" t="s">
        <v>11585</v>
      </c>
      <c r="F13421" s="61" t="s">
        <v>93</v>
      </c>
      <c r="G13421" s="61" t="s">
        <v>9715</v>
      </c>
      <c r="H13421" s="61" t="s">
        <v>7409</v>
      </c>
      <c r="I13421" s="61">
        <v>46.32</v>
      </c>
      <c r="J13421" s="61">
        <v>-94.47</v>
      </c>
      <c r="K13421">
        <v>3763</v>
      </c>
      <c r="L13421"/>
      <c r="M13421"/>
    </row>
    <row r="13422" spans="1:13">
      <c r="A13422" s="61" t="s">
        <v>40</v>
      </c>
      <c r="B13422" s="61">
        <v>55063</v>
      </c>
      <c r="C13422" s="63" t="s">
        <v>968</v>
      </c>
      <c r="D13422" s="61">
        <v>0</v>
      </c>
      <c r="E13422" s="61" t="s">
        <v>3928</v>
      </c>
      <c r="F13422" s="61" t="s">
        <v>93</v>
      </c>
      <c r="G13422" s="61" t="s">
        <v>11248</v>
      </c>
      <c r="H13422" s="61" t="s">
        <v>7409</v>
      </c>
      <c r="I13422" s="61">
        <v>45.83</v>
      </c>
      <c r="J13422" s="61">
        <v>-92.96</v>
      </c>
      <c r="K13422">
        <v>9236</v>
      </c>
      <c r="L13422"/>
      <c r="M13422"/>
    </row>
    <row r="13423" spans="1:13">
      <c r="A13423" s="61" t="s">
        <v>40</v>
      </c>
      <c r="B13423" s="61">
        <v>55963</v>
      </c>
      <c r="C13423" s="63" t="s">
        <v>968</v>
      </c>
      <c r="D13423" s="61">
        <v>0</v>
      </c>
      <c r="E13423" s="61" t="s">
        <v>2834</v>
      </c>
      <c r="F13423" s="61" t="s">
        <v>93</v>
      </c>
      <c r="G13423" s="61" t="s">
        <v>11250</v>
      </c>
      <c r="H13423" s="61" t="s">
        <v>7409</v>
      </c>
      <c r="I13423" s="61">
        <v>44.21</v>
      </c>
      <c r="J13423" s="61">
        <v>-92.64</v>
      </c>
      <c r="K13423">
        <v>5667</v>
      </c>
      <c r="L13423"/>
      <c r="M13423"/>
    </row>
    <row r="13424" spans="1:13">
      <c r="A13424" s="61" t="s">
        <v>40</v>
      </c>
      <c r="B13424" s="61">
        <v>56474</v>
      </c>
      <c r="C13424" s="63" t="s">
        <v>968</v>
      </c>
      <c r="D13424" s="61">
        <v>0</v>
      </c>
      <c r="E13424" s="61" t="s">
        <v>11229</v>
      </c>
      <c r="F13424" s="61" t="s">
        <v>93</v>
      </c>
      <c r="G13424" s="61" t="s">
        <v>9715</v>
      </c>
      <c r="H13424" s="61" t="s">
        <v>7409</v>
      </c>
      <c r="I13424" s="61">
        <v>46.72</v>
      </c>
      <c r="J13424" s="61">
        <v>-94.39</v>
      </c>
      <c r="K13424">
        <v>4419</v>
      </c>
      <c r="L13424"/>
      <c r="M13424"/>
    </row>
    <row r="13425" spans="1:13">
      <c r="A13425" s="61" t="s">
        <v>40</v>
      </c>
      <c r="B13425" s="61">
        <v>56164</v>
      </c>
      <c r="C13425" s="63" t="s">
        <v>968</v>
      </c>
      <c r="D13425" s="61">
        <v>0</v>
      </c>
      <c r="E13425" s="61" t="s">
        <v>11485</v>
      </c>
      <c r="F13425" s="61" t="s">
        <v>93</v>
      </c>
      <c r="G13425" s="61" t="s">
        <v>11469</v>
      </c>
      <c r="H13425" s="61" t="s">
        <v>7409</v>
      </c>
      <c r="I13425" s="61">
        <v>44</v>
      </c>
      <c r="J13425" s="61">
        <v>-96.31</v>
      </c>
      <c r="K13425">
        <v>5678</v>
      </c>
      <c r="L13425"/>
      <c r="M13425"/>
    </row>
    <row r="13426" spans="1:13">
      <c r="A13426" s="61" t="s">
        <v>40</v>
      </c>
      <c r="B13426" s="61">
        <v>55964</v>
      </c>
      <c r="C13426" s="63" t="s">
        <v>968</v>
      </c>
      <c r="D13426" s="61">
        <v>0</v>
      </c>
      <c r="E13426" s="61" t="s">
        <v>2991</v>
      </c>
      <c r="F13426" s="61" t="s">
        <v>93</v>
      </c>
      <c r="G13426" s="61" t="s">
        <v>11265</v>
      </c>
      <c r="H13426" s="61" t="s">
        <v>7409</v>
      </c>
      <c r="I13426" s="61">
        <v>44.16</v>
      </c>
      <c r="J13426" s="61">
        <v>-92.16</v>
      </c>
      <c r="K13426">
        <v>4520</v>
      </c>
      <c r="L13426"/>
      <c r="M13426"/>
    </row>
    <row r="13427" spans="1:13">
      <c r="A13427" s="61" t="s">
        <v>40</v>
      </c>
      <c r="B13427" s="61">
        <v>55370</v>
      </c>
      <c r="C13427" s="63" t="s">
        <v>968</v>
      </c>
      <c r="D13427" s="61">
        <v>0</v>
      </c>
      <c r="E13427" s="61" t="s">
        <v>11323</v>
      </c>
      <c r="F13427" s="61" t="s">
        <v>93</v>
      </c>
      <c r="G13427" s="61" t="s">
        <v>11297</v>
      </c>
      <c r="H13427" s="61" t="s">
        <v>7409</v>
      </c>
      <c r="I13427" s="61">
        <v>44.77</v>
      </c>
      <c r="J13427" s="61">
        <v>-94.03</v>
      </c>
      <c r="K13427">
        <v>762</v>
      </c>
      <c r="L13427"/>
      <c r="M13427"/>
    </row>
    <row r="13428" spans="1:13">
      <c r="A13428" s="61" t="s">
        <v>40</v>
      </c>
      <c r="B13428" s="61">
        <v>56748</v>
      </c>
      <c r="C13428" s="63" t="s">
        <v>968</v>
      </c>
      <c r="D13428" s="61">
        <v>0</v>
      </c>
      <c r="E13428" s="61" t="s">
        <v>11686</v>
      </c>
      <c r="F13428" s="61" t="s">
        <v>93</v>
      </c>
      <c r="G13428" s="61" t="s">
        <v>11670</v>
      </c>
      <c r="H13428" s="61" t="s">
        <v>7409</v>
      </c>
      <c r="I13428" s="61">
        <v>47.91</v>
      </c>
      <c r="J13428" s="61">
        <v>-96.03</v>
      </c>
      <c r="K13428">
        <v>592</v>
      </c>
      <c r="L13428"/>
      <c r="M13428"/>
    </row>
    <row r="13429" spans="1:13">
      <c r="A13429" s="61" t="s">
        <v>40</v>
      </c>
      <c r="B13429" s="61">
        <v>56575</v>
      </c>
      <c r="C13429" s="63" t="s">
        <v>968</v>
      </c>
      <c r="D13429" s="61">
        <v>0</v>
      </c>
      <c r="E13429" s="61" t="s">
        <v>11618</v>
      </c>
      <c r="F13429" s="61" t="s">
        <v>93</v>
      </c>
      <c r="G13429" s="61" t="s">
        <v>11591</v>
      </c>
      <c r="H13429" s="61" t="s">
        <v>7409</v>
      </c>
      <c r="I13429" s="61">
        <v>46.97</v>
      </c>
      <c r="J13429" s="61">
        <v>-95.38</v>
      </c>
      <c r="K13429">
        <v>773</v>
      </c>
      <c r="L13429"/>
      <c r="M13429"/>
    </row>
    <row r="13430" spans="1:13">
      <c r="A13430" s="61" t="s">
        <v>40</v>
      </c>
      <c r="B13430" s="61">
        <v>56280</v>
      </c>
      <c r="C13430" s="63" t="s">
        <v>968</v>
      </c>
      <c r="D13430" s="61">
        <v>0</v>
      </c>
      <c r="E13430" s="61" t="s">
        <v>1688</v>
      </c>
      <c r="F13430" s="61" t="s">
        <v>93</v>
      </c>
      <c r="G13430" s="61" t="s">
        <v>11504</v>
      </c>
      <c r="H13430" s="61" t="s">
        <v>7409</v>
      </c>
      <c r="I13430" s="61">
        <v>44.64</v>
      </c>
      <c r="J13430" s="61">
        <v>-96.16</v>
      </c>
      <c r="K13430">
        <v>441</v>
      </c>
      <c r="L13430"/>
      <c r="M13430"/>
    </row>
    <row r="13431" spans="1:13">
      <c r="A13431" s="61" t="s">
        <v>40</v>
      </c>
      <c r="B13431" s="61">
        <v>55965</v>
      </c>
      <c r="C13431" s="63" t="s">
        <v>968</v>
      </c>
      <c r="D13431" s="61">
        <v>0</v>
      </c>
      <c r="E13431" s="61" t="s">
        <v>905</v>
      </c>
      <c r="F13431" s="61" t="s">
        <v>93</v>
      </c>
      <c r="G13431" s="61" t="s">
        <v>11395</v>
      </c>
      <c r="H13431" s="61" t="s">
        <v>7409</v>
      </c>
      <c r="I13431" s="61">
        <v>43.67</v>
      </c>
      <c r="J13431" s="61">
        <v>-92.08</v>
      </c>
      <c r="K13431">
        <v>2345</v>
      </c>
      <c r="L13431"/>
      <c r="M13431"/>
    </row>
    <row r="13432" spans="1:13">
      <c r="A13432" s="61" t="s">
        <v>40</v>
      </c>
      <c r="B13432" s="61">
        <v>55371</v>
      </c>
      <c r="C13432" s="63" t="s">
        <v>968</v>
      </c>
      <c r="D13432" s="61">
        <v>0</v>
      </c>
      <c r="E13432" s="61" t="s">
        <v>1138</v>
      </c>
      <c r="F13432" s="61" t="s">
        <v>93</v>
      </c>
      <c r="G13432" s="61" t="s">
        <v>11324</v>
      </c>
      <c r="H13432" s="61" t="s">
        <v>7409</v>
      </c>
      <c r="I13432" s="61">
        <v>45.57</v>
      </c>
      <c r="J13432" s="61">
        <v>-93.59</v>
      </c>
      <c r="K13432">
        <v>17132</v>
      </c>
      <c r="L13432"/>
      <c r="M13432"/>
    </row>
    <row r="13433" spans="1:13">
      <c r="A13433" s="61" t="s">
        <v>40</v>
      </c>
      <c r="B13433" s="61">
        <v>56281</v>
      </c>
      <c r="C13433" s="63" t="s">
        <v>968</v>
      </c>
      <c r="D13433" s="61">
        <v>0</v>
      </c>
      <c r="E13433" s="61" t="s">
        <v>11522</v>
      </c>
      <c r="F13433" s="61" t="s">
        <v>93</v>
      </c>
      <c r="G13433" s="61" t="s">
        <v>11494</v>
      </c>
      <c r="H13433" s="61" t="s">
        <v>7409</v>
      </c>
      <c r="I13433" s="61">
        <v>44.95</v>
      </c>
      <c r="J13433" s="61">
        <v>-95.17</v>
      </c>
      <c r="K13433">
        <v>649</v>
      </c>
      <c r="L13433"/>
      <c r="M13433"/>
    </row>
    <row r="13434" spans="1:13">
      <c r="A13434" s="61" t="s">
        <v>40</v>
      </c>
      <c r="B13434" s="61">
        <v>55372</v>
      </c>
      <c r="C13434" s="63" t="s">
        <v>968</v>
      </c>
      <c r="D13434" s="61">
        <v>0</v>
      </c>
      <c r="E13434" s="61" t="s">
        <v>11325</v>
      </c>
      <c r="F13434" s="61" t="s">
        <v>93</v>
      </c>
      <c r="G13434" s="61" t="s">
        <v>5914</v>
      </c>
      <c r="H13434" s="61" t="s">
        <v>7409</v>
      </c>
      <c r="I13434" s="61">
        <v>44.72</v>
      </c>
      <c r="J13434" s="61">
        <v>-93.43</v>
      </c>
      <c r="K13434">
        <v>34327</v>
      </c>
      <c r="L13434"/>
      <c r="M13434"/>
    </row>
    <row r="13435" spans="1:13">
      <c r="A13435" s="61" t="s">
        <v>40</v>
      </c>
      <c r="B13435" s="61">
        <v>56667</v>
      </c>
      <c r="C13435" s="63" t="s">
        <v>968</v>
      </c>
      <c r="D13435" s="61">
        <v>0</v>
      </c>
      <c r="E13435" s="61" t="s">
        <v>11656</v>
      </c>
      <c r="F13435" s="61" t="s">
        <v>93</v>
      </c>
      <c r="G13435" s="61" t="s">
        <v>11630</v>
      </c>
      <c r="H13435" s="61" t="s">
        <v>7409</v>
      </c>
      <c r="I13435" s="61">
        <v>47.72</v>
      </c>
      <c r="J13435" s="61">
        <v>-94.97</v>
      </c>
      <c r="K13435">
        <v>694</v>
      </c>
      <c r="L13435"/>
      <c r="M13435"/>
    </row>
    <row r="13436" spans="1:13">
      <c r="A13436" s="61" t="s">
        <v>40</v>
      </c>
      <c r="B13436" s="61">
        <v>55967</v>
      </c>
      <c r="C13436" s="63" t="s">
        <v>968</v>
      </c>
      <c r="D13436" s="61">
        <v>0</v>
      </c>
      <c r="E13436" s="61" t="s">
        <v>6204</v>
      </c>
      <c r="F13436" s="61" t="s">
        <v>93</v>
      </c>
      <c r="G13436" s="61" t="s">
        <v>11390</v>
      </c>
      <c r="H13436" s="61" t="s">
        <v>7409</v>
      </c>
      <c r="I13436" s="61">
        <v>43.77</v>
      </c>
      <c r="J13436" s="61">
        <v>-92.48</v>
      </c>
      <c r="K13436">
        <v>941</v>
      </c>
      <c r="L13436"/>
      <c r="M13436"/>
    </row>
    <row r="13437" spans="1:13">
      <c r="A13437" s="61" t="s">
        <v>40</v>
      </c>
      <c r="B13437" s="61">
        <v>56475</v>
      </c>
      <c r="C13437" s="63" t="s">
        <v>968</v>
      </c>
      <c r="D13437" s="61">
        <v>0</v>
      </c>
      <c r="E13437" s="61" t="s">
        <v>10461</v>
      </c>
      <c r="F13437" s="61" t="s">
        <v>93</v>
      </c>
      <c r="G13437" s="61" t="s">
        <v>11535</v>
      </c>
      <c r="H13437" s="61" t="s">
        <v>7409</v>
      </c>
      <c r="I13437" s="61">
        <v>46.08</v>
      </c>
      <c r="J13437" s="61">
        <v>-94.49</v>
      </c>
      <c r="K13437">
        <v>1611</v>
      </c>
      <c r="L13437"/>
      <c r="M13437"/>
    </row>
    <row r="13438" spans="1:13">
      <c r="A13438" s="61" t="s">
        <v>40</v>
      </c>
      <c r="B13438" s="61">
        <v>55065</v>
      </c>
      <c r="C13438" s="63" t="s">
        <v>968</v>
      </c>
      <c r="D13438" s="61">
        <v>0</v>
      </c>
      <c r="E13438" s="61" t="s">
        <v>1311</v>
      </c>
      <c r="F13438" s="61" t="s">
        <v>93</v>
      </c>
      <c r="G13438" s="61" t="s">
        <v>11252</v>
      </c>
      <c r="H13438" s="61" t="s">
        <v>7409</v>
      </c>
      <c r="I13438" s="61">
        <v>44.55</v>
      </c>
      <c r="J13438" s="61">
        <v>-93.02</v>
      </c>
      <c r="K13438">
        <v>1217</v>
      </c>
      <c r="L13438"/>
      <c r="M13438"/>
    </row>
    <row r="13439" spans="1:13">
      <c r="A13439" s="61" t="s">
        <v>40</v>
      </c>
      <c r="B13439" s="61">
        <v>56282</v>
      </c>
      <c r="C13439" s="63" t="s">
        <v>968</v>
      </c>
      <c r="D13439" s="61">
        <v>0</v>
      </c>
      <c r="E13439" s="61" t="s">
        <v>329</v>
      </c>
      <c r="F13439" s="61" t="s">
        <v>93</v>
      </c>
      <c r="G13439" s="61" t="s">
        <v>11494</v>
      </c>
      <c r="H13439" s="61" t="s">
        <v>7409</v>
      </c>
      <c r="I13439" s="61">
        <v>45.01</v>
      </c>
      <c r="J13439" s="61">
        <v>-95.23</v>
      </c>
      <c r="K13439">
        <v>1597</v>
      </c>
      <c r="L13439"/>
      <c r="M13439"/>
    </row>
    <row r="13440" spans="1:13">
      <c r="A13440" s="61" t="s">
        <v>40</v>
      </c>
      <c r="B13440" s="61">
        <v>56165</v>
      </c>
      <c r="C13440" s="63" t="s">
        <v>968</v>
      </c>
      <c r="D13440" s="61">
        <v>0</v>
      </c>
      <c r="E13440" s="61" t="s">
        <v>1201</v>
      </c>
      <c r="F13440" s="61" t="s">
        <v>93</v>
      </c>
      <c r="G13440" s="61" t="s">
        <v>11461</v>
      </c>
      <c r="H13440" s="61" t="s">
        <v>7409</v>
      </c>
      <c r="I13440" s="61">
        <v>43.71</v>
      </c>
      <c r="J13440" s="61">
        <v>-95.75</v>
      </c>
      <c r="K13440">
        <v>328</v>
      </c>
      <c r="L13440"/>
      <c r="M13440"/>
    </row>
    <row r="13441" spans="1:13">
      <c r="A13441" s="61" t="s">
        <v>40</v>
      </c>
      <c r="B13441" s="61">
        <v>55968</v>
      </c>
      <c r="C13441" s="63" t="s">
        <v>968</v>
      </c>
      <c r="D13441" s="61">
        <v>0</v>
      </c>
      <c r="E13441" s="61" t="s">
        <v>11409</v>
      </c>
      <c r="F13441" s="61" t="s">
        <v>93</v>
      </c>
      <c r="G13441" s="61" t="s">
        <v>11265</v>
      </c>
      <c r="H13441" s="61" t="s">
        <v>7409</v>
      </c>
      <c r="I13441" s="61">
        <v>44.4</v>
      </c>
      <c r="J13441" s="61">
        <v>-92.09</v>
      </c>
      <c r="K13441">
        <v>124</v>
      </c>
      <c r="L13441"/>
      <c r="M13441"/>
    </row>
    <row r="13442" spans="1:13">
      <c r="A13442" s="61" t="s">
        <v>40</v>
      </c>
      <c r="B13442" s="61">
        <v>56750</v>
      </c>
      <c r="C13442" s="63" t="s">
        <v>968</v>
      </c>
      <c r="D13442" s="61">
        <v>0</v>
      </c>
      <c r="E13442" s="61" t="s">
        <v>11687</v>
      </c>
      <c r="F13442" s="61" t="s">
        <v>93</v>
      </c>
      <c r="G13442" s="61" t="s">
        <v>11670</v>
      </c>
      <c r="H13442" s="61" t="s">
        <v>7409</v>
      </c>
      <c r="I13442" s="61">
        <v>47.88</v>
      </c>
      <c r="J13442" s="61">
        <v>-96.27</v>
      </c>
      <c r="K13442">
        <v>2392</v>
      </c>
      <c r="L13442"/>
      <c r="M13442"/>
    </row>
    <row r="13443" spans="1:13">
      <c r="A13443" s="61" t="s">
        <v>40</v>
      </c>
      <c r="B13443" s="61">
        <v>55066</v>
      </c>
      <c r="C13443" s="63" t="s">
        <v>968</v>
      </c>
      <c r="D13443" s="61">
        <v>0</v>
      </c>
      <c r="E13443" s="61" t="s">
        <v>11275</v>
      </c>
      <c r="F13443" s="61" t="s">
        <v>93</v>
      </c>
      <c r="G13443" s="61" t="s">
        <v>11250</v>
      </c>
      <c r="H13443" s="61" t="s">
        <v>7409</v>
      </c>
      <c r="I13443" s="61">
        <v>44.58</v>
      </c>
      <c r="J13443" s="61">
        <v>-92.6</v>
      </c>
      <c r="K13443">
        <v>18732</v>
      </c>
      <c r="L13443"/>
      <c r="M13443"/>
    </row>
    <row r="13444" spans="1:13">
      <c r="A13444" s="61" t="s">
        <v>40</v>
      </c>
      <c r="B13444" s="61">
        <v>56283</v>
      </c>
      <c r="C13444" s="63" t="s">
        <v>968</v>
      </c>
      <c r="D13444" s="61">
        <v>0</v>
      </c>
      <c r="E13444" s="61" t="s">
        <v>11523</v>
      </c>
      <c r="F13444" s="61" t="s">
        <v>93</v>
      </c>
      <c r="G13444" s="61" t="s">
        <v>11455</v>
      </c>
      <c r="H13444" s="61" t="s">
        <v>7409</v>
      </c>
      <c r="I13444" s="61">
        <v>44.54</v>
      </c>
      <c r="J13444" s="61">
        <v>-95.11</v>
      </c>
      <c r="K13444">
        <v>6412</v>
      </c>
      <c r="L13444"/>
      <c r="M13444"/>
    </row>
    <row r="13445" spans="1:13">
      <c r="A13445" s="61" t="s">
        <v>40</v>
      </c>
      <c r="B13445" s="61">
        <v>56672</v>
      </c>
      <c r="C13445" s="63" t="s">
        <v>968</v>
      </c>
      <c r="D13445" s="61">
        <v>0</v>
      </c>
      <c r="E13445" s="61" t="s">
        <v>11658</v>
      </c>
      <c r="F13445" s="61" t="s">
        <v>93</v>
      </c>
      <c r="G13445" s="61" t="s">
        <v>9715</v>
      </c>
      <c r="H13445" s="61" t="s">
        <v>7409</v>
      </c>
      <c r="I13445" s="61">
        <v>47.05</v>
      </c>
      <c r="J13445" s="61">
        <v>-93.91</v>
      </c>
      <c r="K13445">
        <v>1972</v>
      </c>
      <c r="L13445"/>
      <c r="M13445"/>
    </row>
    <row r="13446" spans="1:13">
      <c r="A13446" s="61" t="s">
        <v>40</v>
      </c>
      <c r="B13446" s="61">
        <v>56284</v>
      </c>
      <c r="C13446" s="63" t="s">
        <v>968</v>
      </c>
      <c r="D13446" s="61">
        <v>0</v>
      </c>
      <c r="E13446" s="61" t="s">
        <v>11524</v>
      </c>
      <c r="F13446" s="61" t="s">
        <v>93</v>
      </c>
      <c r="G13446" s="61" t="s">
        <v>11294</v>
      </c>
      <c r="H13446" s="61" t="s">
        <v>7409</v>
      </c>
      <c r="I13446" s="61">
        <v>44.79</v>
      </c>
      <c r="J13446" s="61">
        <v>-95.21</v>
      </c>
      <c r="K13446">
        <v>2054</v>
      </c>
      <c r="L13446"/>
      <c r="M13446"/>
    </row>
    <row r="13447" spans="1:13">
      <c r="A13447" s="61" t="s">
        <v>40</v>
      </c>
      <c r="B13447" s="61">
        <v>56166</v>
      </c>
      <c r="C13447" s="63" t="s">
        <v>968</v>
      </c>
      <c r="D13447" s="61">
        <v>0</v>
      </c>
      <c r="E13447" s="61" t="s">
        <v>1281</v>
      </c>
      <c r="F13447" s="61" t="s">
        <v>93</v>
      </c>
      <c r="G13447" s="61" t="s">
        <v>11455</v>
      </c>
      <c r="H13447" s="61" t="s">
        <v>7409</v>
      </c>
      <c r="I13447" s="61">
        <v>44.21</v>
      </c>
      <c r="J13447" s="61">
        <v>-95.36</v>
      </c>
      <c r="K13447">
        <v>233</v>
      </c>
      <c r="L13447"/>
      <c r="M13447"/>
    </row>
    <row r="13448" spans="1:13">
      <c r="A13448" s="61" t="s">
        <v>40</v>
      </c>
      <c r="B13448" s="61">
        <v>56367</v>
      </c>
      <c r="C13448" s="63" t="s">
        <v>968</v>
      </c>
      <c r="D13448" s="61">
        <v>0</v>
      </c>
      <c r="E13448" s="61" t="s">
        <v>5831</v>
      </c>
      <c r="F13448" s="61" t="s">
        <v>93</v>
      </c>
      <c r="G13448" s="61" t="s">
        <v>8265</v>
      </c>
      <c r="H13448" s="61" t="s">
        <v>7409</v>
      </c>
      <c r="I13448" s="61">
        <v>45.74</v>
      </c>
      <c r="J13448" s="61">
        <v>-94.22</v>
      </c>
      <c r="K13448">
        <v>7164</v>
      </c>
      <c r="L13448"/>
      <c r="M13448"/>
    </row>
    <row r="13449" spans="1:13">
      <c r="A13449" s="61" t="s">
        <v>40</v>
      </c>
      <c r="B13449" s="61">
        <v>56368</v>
      </c>
      <c r="C13449" s="63" t="s">
        <v>968</v>
      </c>
      <c r="D13449" s="61">
        <v>0</v>
      </c>
      <c r="E13449" s="61" t="s">
        <v>1057</v>
      </c>
      <c r="F13449" s="61" t="s">
        <v>93</v>
      </c>
      <c r="G13449" s="61" t="s">
        <v>11303</v>
      </c>
      <c r="H13449" s="61" t="s">
        <v>7409</v>
      </c>
      <c r="I13449" s="61">
        <v>45.45</v>
      </c>
      <c r="J13449" s="61">
        <v>-94.51</v>
      </c>
      <c r="K13449">
        <v>4372</v>
      </c>
      <c r="L13449"/>
      <c r="M13449"/>
    </row>
    <row r="13450" spans="1:13">
      <c r="A13450" s="61" t="s">
        <v>40</v>
      </c>
      <c r="B13450" s="61">
        <v>56576</v>
      </c>
      <c r="C13450" s="63" t="s">
        <v>968</v>
      </c>
      <c r="D13450" s="61">
        <v>0</v>
      </c>
      <c r="E13450" s="61" t="s">
        <v>3620</v>
      </c>
      <c r="F13450" s="61" t="s">
        <v>93</v>
      </c>
      <c r="G13450" s="61" t="s">
        <v>11541</v>
      </c>
      <c r="H13450" s="61" t="s">
        <v>7409</v>
      </c>
      <c r="I13450" s="61">
        <v>46.5</v>
      </c>
      <c r="J13450" s="61">
        <v>-95.62</v>
      </c>
      <c r="K13450">
        <v>818</v>
      </c>
      <c r="L13450"/>
      <c r="M13450"/>
    </row>
    <row r="13451" spans="1:13">
      <c r="A13451" s="61" t="s">
        <v>40</v>
      </c>
      <c r="B13451" s="61">
        <v>56578</v>
      </c>
      <c r="C13451" s="63" t="s">
        <v>968</v>
      </c>
      <c r="D13451" s="61">
        <v>0</v>
      </c>
      <c r="E13451" s="61" t="s">
        <v>11619</v>
      </c>
      <c r="F13451" s="61" t="s">
        <v>93</v>
      </c>
      <c r="G13451" s="61" t="s">
        <v>11591</v>
      </c>
      <c r="H13451" s="61" t="s">
        <v>7409</v>
      </c>
      <c r="I13451" s="61">
        <v>46.94</v>
      </c>
      <c r="J13451" s="61">
        <v>-95.64</v>
      </c>
      <c r="K13451">
        <v>801</v>
      </c>
      <c r="L13451"/>
      <c r="M13451"/>
    </row>
    <row r="13452" spans="1:13">
      <c r="A13452" s="61" t="s">
        <v>40</v>
      </c>
      <c r="B13452" s="61">
        <v>55901</v>
      </c>
      <c r="C13452" s="63" t="s">
        <v>968</v>
      </c>
      <c r="D13452" s="61">
        <v>0</v>
      </c>
      <c r="E13452" s="61" t="s">
        <v>1404</v>
      </c>
      <c r="F13452" s="61" t="s">
        <v>93</v>
      </c>
      <c r="G13452" s="61" t="s">
        <v>11389</v>
      </c>
      <c r="H13452" s="61" t="s">
        <v>7409</v>
      </c>
      <c r="I13452" s="61">
        <v>44.07</v>
      </c>
      <c r="J13452" s="61">
        <v>-92.51</v>
      </c>
      <c r="K13452">
        <v>58046</v>
      </c>
      <c r="L13452"/>
      <c r="M13452"/>
    </row>
    <row r="13453" spans="1:13">
      <c r="A13453" s="61" t="s">
        <v>40</v>
      </c>
      <c r="B13453" s="61">
        <v>55902</v>
      </c>
      <c r="C13453" s="63" t="s">
        <v>968</v>
      </c>
      <c r="D13453" s="61">
        <v>0</v>
      </c>
      <c r="E13453" s="61" t="s">
        <v>1404</v>
      </c>
      <c r="F13453" s="61" t="s">
        <v>93</v>
      </c>
      <c r="G13453" s="61" t="s">
        <v>11389</v>
      </c>
      <c r="H13453" s="61" t="s">
        <v>7409</v>
      </c>
      <c r="I13453" s="61">
        <v>44.01</v>
      </c>
      <c r="J13453" s="61">
        <v>-92.47</v>
      </c>
      <c r="K13453">
        <v>25878</v>
      </c>
      <c r="L13453"/>
      <c r="M13453"/>
    </row>
    <row r="13454" spans="1:13">
      <c r="A13454" s="61" t="s">
        <v>40</v>
      </c>
      <c r="B13454" s="61">
        <v>55906</v>
      </c>
      <c r="C13454" s="63" t="s">
        <v>968</v>
      </c>
      <c r="D13454" s="61">
        <v>0</v>
      </c>
      <c r="E13454" s="61" t="s">
        <v>1404</v>
      </c>
      <c r="F13454" s="61" t="s">
        <v>93</v>
      </c>
      <c r="G13454" s="61" t="s">
        <v>11389</v>
      </c>
      <c r="H13454" s="61" t="s">
        <v>7409</v>
      </c>
      <c r="I13454" s="61">
        <v>44.1</v>
      </c>
      <c r="J13454" s="61">
        <v>-92.41</v>
      </c>
      <c r="K13454">
        <v>19559</v>
      </c>
      <c r="L13454"/>
      <c r="M13454"/>
    </row>
    <row r="13455" spans="1:13">
      <c r="A13455" s="61" t="s">
        <v>40</v>
      </c>
      <c r="B13455" s="61">
        <v>55904</v>
      </c>
      <c r="C13455" s="63" t="s">
        <v>968</v>
      </c>
      <c r="D13455" s="61">
        <v>0</v>
      </c>
      <c r="E13455" s="61" t="s">
        <v>1404</v>
      </c>
      <c r="F13455" s="61" t="s">
        <v>93</v>
      </c>
      <c r="G13455" s="61" t="s">
        <v>11389</v>
      </c>
      <c r="H13455" s="61" t="s">
        <v>7409</v>
      </c>
      <c r="I13455" s="61">
        <v>43.96</v>
      </c>
      <c r="J13455" s="61">
        <v>-92.4</v>
      </c>
      <c r="K13455">
        <v>29813</v>
      </c>
      <c r="L13455"/>
      <c r="M13455"/>
    </row>
    <row r="13456" spans="1:13">
      <c r="A13456" s="61" t="s">
        <v>40</v>
      </c>
      <c r="B13456" s="61">
        <v>55373</v>
      </c>
      <c r="C13456" s="63" t="s">
        <v>968</v>
      </c>
      <c r="D13456" s="61">
        <v>0</v>
      </c>
      <c r="E13456" s="61" t="s">
        <v>7743</v>
      </c>
      <c r="F13456" s="61" t="s">
        <v>93</v>
      </c>
      <c r="G13456" s="61" t="s">
        <v>10419</v>
      </c>
      <c r="H13456" s="61" t="s">
        <v>7409</v>
      </c>
      <c r="I13456" s="61">
        <v>45.08</v>
      </c>
      <c r="J13456" s="61">
        <v>-93.73</v>
      </c>
      <c r="K13456">
        <v>5728</v>
      </c>
      <c r="L13456"/>
      <c r="M13456"/>
    </row>
    <row r="13457" spans="1:13">
      <c r="A13457" s="61" t="s">
        <v>40</v>
      </c>
      <c r="B13457" s="61">
        <v>55374</v>
      </c>
      <c r="C13457" s="63" t="s">
        <v>968</v>
      </c>
      <c r="D13457" s="61">
        <v>0</v>
      </c>
      <c r="E13457" s="61" t="s">
        <v>2208</v>
      </c>
      <c r="F13457" s="61" t="s">
        <v>93</v>
      </c>
      <c r="G13457" s="61" t="s">
        <v>11286</v>
      </c>
      <c r="H13457" s="61" t="s">
        <v>7409</v>
      </c>
      <c r="I13457" s="61">
        <v>45.19</v>
      </c>
      <c r="J13457" s="61">
        <v>-93.55</v>
      </c>
      <c r="K13457">
        <v>15851</v>
      </c>
      <c r="L13457"/>
      <c r="M13457"/>
    </row>
    <row r="13458" spans="1:13">
      <c r="A13458" s="61" t="s">
        <v>40</v>
      </c>
      <c r="B13458" s="61">
        <v>55969</v>
      </c>
      <c r="C13458" s="63" t="s">
        <v>968</v>
      </c>
      <c r="D13458" s="61">
        <v>0</v>
      </c>
      <c r="E13458" s="61" t="s">
        <v>11410</v>
      </c>
      <c r="F13458" s="61" t="s">
        <v>93</v>
      </c>
      <c r="G13458" s="61" t="s">
        <v>11392</v>
      </c>
      <c r="H13458" s="61" t="s">
        <v>7409</v>
      </c>
      <c r="I13458" s="61">
        <v>44.08</v>
      </c>
      <c r="J13458" s="61">
        <v>-91.88</v>
      </c>
      <c r="K13458">
        <v>1185</v>
      </c>
      <c r="L13458"/>
      <c r="M13458"/>
    </row>
    <row r="13459" spans="1:13">
      <c r="A13459" s="61" t="s">
        <v>40</v>
      </c>
      <c r="B13459" s="61">
        <v>56673</v>
      </c>
      <c r="C13459" s="63" t="s">
        <v>968</v>
      </c>
      <c r="D13459" s="61">
        <v>0</v>
      </c>
      <c r="E13459" s="61" t="s">
        <v>2672</v>
      </c>
      <c r="F13459" s="61" t="s">
        <v>93</v>
      </c>
      <c r="G13459" s="61" t="s">
        <v>11659</v>
      </c>
      <c r="H13459" s="61" t="s">
        <v>7409</v>
      </c>
      <c r="I13459" s="61">
        <v>48.8</v>
      </c>
      <c r="J13459" s="61">
        <v>-95.1</v>
      </c>
      <c r="K13459">
        <v>689</v>
      </c>
      <c r="L13459"/>
      <c r="M13459"/>
    </row>
    <row r="13460" spans="1:13">
      <c r="A13460" s="61" t="s">
        <v>40</v>
      </c>
      <c r="B13460" s="61">
        <v>56371</v>
      </c>
      <c r="C13460" s="63" t="s">
        <v>968</v>
      </c>
      <c r="D13460" s="61">
        <v>0</v>
      </c>
      <c r="E13460" s="61" t="s">
        <v>3282</v>
      </c>
      <c r="F13460" s="61" t="s">
        <v>93</v>
      </c>
      <c r="G13460" s="61" t="s">
        <v>11303</v>
      </c>
      <c r="H13460" s="61" t="s">
        <v>7409</v>
      </c>
      <c r="I13460" s="61">
        <v>45.43</v>
      </c>
      <c r="J13460" s="61">
        <v>-94.64</v>
      </c>
      <c r="K13460">
        <v>125</v>
      </c>
      <c r="L13460"/>
      <c r="M13460"/>
    </row>
    <row r="13461" spans="1:13">
      <c r="A13461" s="61" t="s">
        <v>40</v>
      </c>
      <c r="B13461" s="61">
        <v>55970</v>
      </c>
      <c r="C13461" s="63" t="s">
        <v>968</v>
      </c>
      <c r="D13461" s="61">
        <v>0</v>
      </c>
      <c r="E13461" s="61" t="s">
        <v>11411</v>
      </c>
      <c r="F13461" s="61" t="s">
        <v>93</v>
      </c>
      <c r="G13461" s="61" t="s">
        <v>11390</v>
      </c>
      <c r="H13461" s="61" t="s">
        <v>7409</v>
      </c>
      <c r="I13461" s="61">
        <v>43.6</v>
      </c>
      <c r="J13461" s="61">
        <v>-92.82</v>
      </c>
      <c r="K13461">
        <v>933</v>
      </c>
      <c r="L13461"/>
      <c r="M13461"/>
    </row>
    <row r="13462" spans="1:13">
      <c r="A13462" s="61" t="s">
        <v>40</v>
      </c>
      <c r="B13462" s="61">
        <v>56751</v>
      </c>
      <c r="C13462" s="63" t="s">
        <v>968</v>
      </c>
      <c r="D13462" s="61">
        <v>0</v>
      </c>
      <c r="E13462" s="61" t="s">
        <v>11688</v>
      </c>
      <c r="F13462" s="61" t="s">
        <v>93</v>
      </c>
      <c r="G13462" s="61" t="s">
        <v>11659</v>
      </c>
      <c r="H13462" s="61" t="s">
        <v>7409</v>
      </c>
      <c r="I13462" s="61">
        <v>48.84</v>
      </c>
      <c r="J13462" s="61">
        <v>-95.76</v>
      </c>
      <c r="K13462">
        <v>5648</v>
      </c>
      <c r="L13462"/>
      <c r="M13462"/>
    </row>
    <row r="13463" spans="1:13">
      <c r="A13463" s="61" t="s">
        <v>40</v>
      </c>
      <c r="B13463" s="61">
        <v>55068</v>
      </c>
      <c r="C13463" s="63" t="s">
        <v>968</v>
      </c>
      <c r="D13463" s="61">
        <v>0</v>
      </c>
      <c r="E13463" s="61" t="s">
        <v>11277</v>
      </c>
      <c r="F13463" s="61" t="s">
        <v>93</v>
      </c>
      <c r="G13463" s="61" t="s">
        <v>11252</v>
      </c>
      <c r="H13463" s="61" t="s">
        <v>7409</v>
      </c>
      <c r="I13463" s="61">
        <v>44.74</v>
      </c>
      <c r="J13463" s="61">
        <v>-93.07</v>
      </c>
      <c r="K13463">
        <v>31593</v>
      </c>
      <c r="L13463"/>
      <c r="M13463"/>
    </row>
    <row r="13464" spans="1:13">
      <c r="A13464" s="61" t="s">
        <v>40</v>
      </c>
      <c r="B13464" s="61">
        <v>56579</v>
      </c>
      <c r="C13464" s="63" t="s">
        <v>968</v>
      </c>
      <c r="D13464" s="61">
        <v>0</v>
      </c>
      <c r="E13464" s="61" t="s">
        <v>11620</v>
      </c>
      <c r="F13464" s="61" t="s">
        <v>93</v>
      </c>
      <c r="G13464" s="61" t="s">
        <v>11598</v>
      </c>
      <c r="H13464" s="61" t="s">
        <v>7409</v>
      </c>
      <c r="I13464" s="61">
        <v>46.47</v>
      </c>
      <c r="J13464" s="61">
        <v>-96.28</v>
      </c>
      <c r="K13464">
        <v>1160</v>
      </c>
      <c r="L13464"/>
      <c r="M13464"/>
    </row>
    <row r="13465" spans="1:13">
      <c r="A13465" s="61" t="s">
        <v>40</v>
      </c>
      <c r="B13465" s="61">
        <v>56167</v>
      </c>
      <c r="C13465" s="63" t="s">
        <v>968</v>
      </c>
      <c r="D13465" s="61">
        <v>0</v>
      </c>
      <c r="E13465" s="61" t="s">
        <v>3111</v>
      </c>
      <c r="F13465" s="61" t="s">
        <v>93</v>
      </c>
      <c r="G13465" s="61" t="s">
        <v>11461</v>
      </c>
      <c r="H13465" s="61" t="s">
        <v>7409</v>
      </c>
      <c r="I13465" s="61">
        <v>43.53</v>
      </c>
      <c r="J13465" s="61">
        <v>-95.46</v>
      </c>
      <c r="K13465">
        <v>619</v>
      </c>
      <c r="L13465"/>
      <c r="M13465"/>
    </row>
    <row r="13466" spans="1:13">
      <c r="A13466" s="61" t="s">
        <v>40</v>
      </c>
      <c r="B13466" s="61">
        <v>56373</v>
      </c>
      <c r="C13466" s="63" t="s">
        <v>968</v>
      </c>
      <c r="D13466" s="61">
        <v>0</v>
      </c>
      <c r="E13466" s="61" t="s">
        <v>8861</v>
      </c>
      <c r="F13466" s="61" t="s">
        <v>93</v>
      </c>
      <c r="G13466" s="61" t="s">
        <v>11535</v>
      </c>
      <c r="H13466" s="61" t="s">
        <v>7409</v>
      </c>
      <c r="I13466" s="61">
        <v>45.83</v>
      </c>
      <c r="J13466" s="61">
        <v>-94.28</v>
      </c>
      <c r="K13466">
        <v>3233</v>
      </c>
      <c r="L13466"/>
      <c r="M13466"/>
    </row>
    <row r="13467" spans="1:13">
      <c r="A13467" s="61" t="s">
        <v>40</v>
      </c>
      <c r="B13467" s="61">
        <v>55069</v>
      </c>
      <c r="C13467" s="63" t="s">
        <v>968</v>
      </c>
      <c r="D13467" s="61">
        <v>0</v>
      </c>
      <c r="E13467" s="61" t="s">
        <v>11276</v>
      </c>
      <c r="F13467" s="61" t="s">
        <v>93</v>
      </c>
      <c r="G13467" s="61" t="s">
        <v>11243</v>
      </c>
      <c r="H13467" s="61" t="s">
        <v>7409</v>
      </c>
      <c r="I13467" s="61">
        <v>45.68</v>
      </c>
      <c r="J13467" s="61">
        <v>-92.96</v>
      </c>
      <c r="K13467">
        <v>5630</v>
      </c>
      <c r="L13467"/>
      <c r="M13467"/>
    </row>
    <row r="13468" spans="1:13">
      <c r="A13468" s="61" t="s">
        <v>40</v>
      </c>
      <c r="B13468" s="61">
        <v>55971</v>
      </c>
      <c r="C13468" s="63" t="s">
        <v>968</v>
      </c>
      <c r="D13468" s="61">
        <v>0</v>
      </c>
      <c r="E13468" s="61" t="s">
        <v>3887</v>
      </c>
      <c r="F13468" s="61" t="s">
        <v>93</v>
      </c>
      <c r="G13468" s="61" t="s">
        <v>11395</v>
      </c>
      <c r="H13468" s="61" t="s">
        <v>7409</v>
      </c>
      <c r="I13468" s="61">
        <v>43.81</v>
      </c>
      <c r="J13468" s="61">
        <v>-91.75</v>
      </c>
      <c r="K13468">
        <v>3112</v>
      </c>
      <c r="L13468"/>
      <c r="M13468"/>
    </row>
    <row r="13469" spans="1:13">
      <c r="A13469" s="61" t="s">
        <v>40</v>
      </c>
      <c r="B13469" s="61">
        <v>56168</v>
      </c>
      <c r="C13469" s="63" t="s">
        <v>968</v>
      </c>
      <c r="D13469" s="61">
        <v>0</v>
      </c>
      <c r="E13469" s="61" t="s">
        <v>11486</v>
      </c>
      <c r="F13469" s="61" t="s">
        <v>93</v>
      </c>
      <c r="G13469" s="61" t="s">
        <v>11461</v>
      </c>
      <c r="H13469" s="61" t="s">
        <v>7409</v>
      </c>
      <c r="I13469" s="61">
        <v>43.62</v>
      </c>
      <c r="J13469" s="61">
        <v>-95.79</v>
      </c>
      <c r="K13469">
        <v>876</v>
      </c>
      <c r="L13469"/>
      <c r="M13469"/>
    </row>
    <row r="13470" spans="1:13">
      <c r="A13470" s="61" t="s">
        <v>40</v>
      </c>
      <c r="B13470" s="61">
        <v>56169</v>
      </c>
      <c r="C13470" s="63" t="s">
        <v>968</v>
      </c>
      <c r="D13470" s="61">
        <v>0</v>
      </c>
      <c r="E13470" s="61" t="s">
        <v>1018</v>
      </c>
      <c r="F13470" s="61" t="s">
        <v>93</v>
      </c>
      <c r="G13470" s="61" t="s">
        <v>8981</v>
      </c>
      <c r="H13470" s="61" t="s">
        <v>7409</v>
      </c>
      <c r="I13470" s="61">
        <v>44.31</v>
      </c>
      <c r="J13470" s="61">
        <v>-95.94</v>
      </c>
      <c r="K13470">
        <v>726</v>
      </c>
      <c r="L13470"/>
      <c r="M13470"/>
    </row>
    <row r="13471" spans="1:13">
      <c r="A13471" s="61" t="s">
        <v>40</v>
      </c>
      <c r="B13471" s="61">
        <v>56170</v>
      </c>
      <c r="C13471" s="63" t="s">
        <v>968</v>
      </c>
      <c r="D13471" s="61">
        <v>0</v>
      </c>
      <c r="E13471" s="61" t="s">
        <v>11487</v>
      </c>
      <c r="F13471" s="61" t="s">
        <v>93</v>
      </c>
      <c r="G13471" s="61" t="s">
        <v>11469</v>
      </c>
      <c r="H13471" s="61" t="s">
        <v>7409</v>
      </c>
      <c r="I13471" s="61">
        <v>44.17</v>
      </c>
      <c r="J13471" s="61">
        <v>-96.1</v>
      </c>
      <c r="K13471">
        <v>549</v>
      </c>
      <c r="L13471"/>
      <c r="M13471"/>
    </row>
    <row r="13472" spans="1:13">
      <c r="A13472" s="61" t="s">
        <v>40</v>
      </c>
      <c r="B13472" s="61">
        <v>56580</v>
      </c>
      <c r="C13472" s="63" t="s">
        <v>968</v>
      </c>
      <c r="D13472" s="61">
        <v>0</v>
      </c>
      <c r="E13472" s="61" t="s">
        <v>11621</v>
      </c>
      <c r="F13472" s="61" t="s">
        <v>93</v>
      </c>
      <c r="G13472" s="61" t="s">
        <v>924</v>
      </c>
      <c r="H13472" s="61" t="s">
        <v>7409</v>
      </c>
      <c r="I13472" s="61">
        <v>46.78</v>
      </c>
      <c r="J13472" s="61">
        <v>-96.65</v>
      </c>
      <c r="K13472">
        <v>1249</v>
      </c>
      <c r="L13472"/>
      <c r="M13472"/>
    </row>
    <row r="13473" spans="1:13">
      <c r="A13473" s="61" t="s">
        <v>40</v>
      </c>
      <c r="B13473" s="61">
        <v>56285</v>
      </c>
      <c r="C13473" s="63" t="s">
        <v>968</v>
      </c>
      <c r="D13473" s="61">
        <v>0</v>
      </c>
      <c r="E13473" s="61" t="s">
        <v>11525</v>
      </c>
      <c r="F13473" s="61" t="s">
        <v>93</v>
      </c>
      <c r="G13473" s="61" t="s">
        <v>11294</v>
      </c>
      <c r="H13473" s="61" t="s">
        <v>7409</v>
      </c>
      <c r="I13473" s="61">
        <v>44.78</v>
      </c>
      <c r="J13473" s="61">
        <v>-95.35</v>
      </c>
      <c r="K13473">
        <v>1049</v>
      </c>
      <c r="L13473"/>
      <c r="M13473"/>
    </row>
    <row r="13474" spans="1:13">
      <c r="A13474" s="61" t="s">
        <v>40</v>
      </c>
      <c r="B13474" s="61">
        <v>55779</v>
      </c>
      <c r="C13474" s="63" t="s">
        <v>968</v>
      </c>
      <c r="D13474" s="61">
        <v>0</v>
      </c>
      <c r="E13474" s="61" t="s">
        <v>7744</v>
      </c>
      <c r="F13474" s="61" t="s">
        <v>93</v>
      </c>
      <c r="G13474" s="61" t="s">
        <v>11361</v>
      </c>
      <c r="H13474" s="61" t="s">
        <v>7409</v>
      </c>
      <c r="I13474" s="61">
        <v>46.85</v>
      </c>
      <c r="J13474" s="61">
        <v>-92.44</v>
      </c>
      <c r="K13474">
        <v>3974</v>
      </c>
      <c r="L13474"/>
      <c r="M13474"/>
    </row>
    <row r="13475" spans="1:13">
      <c r="A13475" s="61" t="s">
        <v>40</v>
      </c>
      <c r="B13475" s="61">
        <v>55375</v>
      </c>
      <c r="C13475" s="63" t="s">
        <v>968</v>
      </c>
      <c r="D13475" s="61">
        <v>0</v>
      </c>
      <c r="E13475" s="61" t="s">
        <v>11327</v>
      </c>
      <c r="F13475" s="61" t="s">
        <v>93</v>
      </c>
      <c r="G13475" s="61" t="s">
        <v>11286</v>
      </c>
      <c r="H13475" s="61" t="s">
        <v>7409</v>
      </c>
      <c r="I13475" s="61">
        <v>44.9</v>
      </c>
      <c r="J13475" s="61">
        <v>-93.74</v>
      </c>
      <c r="K13475">
        <v>4778</v>
      </c>
      <c r="L13475"/>
      <c r="M13475"/>
    </row>
    <row r="13476" spans="1:13">
      <c r="A13476" s="61" t="s">
        <v>40</v>
      </c>
      <c r="B13476" s="61">
        <v>55972</v>
      </c>
      <c r="C13476" s="63" t="s">
        <v>968</v>
      </c>
      <c r="D13476" s="61">
        <v>0</v>
      </c>
      <c r="E13476" s="61" t="s">
        <v>5198</v>
      </c>
      <c r="F13476" s="61" t="s">
        <v>93</v>
      </c>
      <c r="G13476" s="61" t="s">
        <v>11392</v>
      </c>
      <c r="H13476" s="61" t="s">
        <v>7409</v>
      </c>
      <c r="I13476" s="61">
        <v>43.96</v>
      </c>
      <c r="J13476" s="61">
        <v>-92.06</v>
      </c>
      <c r="K13476">
        <v>5265</v>
      </c>
      <c r="L13476"/>
      <c r="M13476"/>
    </row>
    <row r="13477" spans="1:13">
      <c r="A13477" s="61" t="s">
        <v>40</v>
      </c>
      <c r="B13477" s="61">
        <v>56303</v>
      </c>
      <c r="C13477" s="63" t="s">
        <v>968</v>
      </c>
      <c r="D13477" s="61">
        <v>0</v>
      </c>
      <c r="E13477" s="61" t="s">
        <v>7686</v>
      </c>
      <c r="F13477" s="61" t="s">
        <v>93</v>
      </c>
      <c r="G13477" s="61" t="s">
        <v>11303</v>
      </c>
      <c r="H13477" s="61" t="s">
        <v>7409</v>
      </c>
      <c r="I13477" s="61">
        <v>45.57</v>
      </c>
      <c r="J13477" s="61">
        <v>-94.21</v>
      </c>
      <c r="K13477">
        <v>27305</v>
      </c>
      <c r="L13477"/>
      <c r="M13477"/>
    </row>
    <row r="13478" spans="1:13">
      <c r="A13478" s="61" t="s">
        <v>40</v>
      </c>
      <c r="B13478" s="61">
        <v>56301</v>
      </c>
      <c r="C13478" s="63" t="s">
        <v>968</v>
      </c>
      <c r="D13478" s="61">
        <v>0</v>
      </c>
      <c r="E13478" s="61" t="s">
        <v>7686</v>
      </c>
      <c r="F13478" s="61" t="s">
        <v>93</v>
      </c>
      <c r="G13478" s="61" t="s">
        <v>11303</v>
      </c>
      <c r="H13478" s="61" t="s">
        <v>7409</v>
      </c>
      <c r="I13478" s="61">
        <v>45.55</v>
      </c>
      <c r="J13478" s="61">
        <v>-94.17</v>
      </c>
      <c r="K13478">
        <v>33786</v>
      </c>
      <c r="L13478"/>
      <c r="M13478"/>
    </row>
    <row r="13479" spans="1:13">
      <c r="A13479" s="61" t="s">
        <v>40</v>
      </c>
      <c r="B13479" s="61">
        <v>56304</v>
      </c>
      <c r="C13479" s="63" t="s">
        <v>968</v>
      </c>
      <c r="D13479" s="61">
        <v>0</v>
      </c>
      <c r="E13479" s="61" t="s">
        <v>7686</v>
      </c>
      <c r="F13479" s="61" t="s">
        <v>93</v>
      </c>
      <c r="G13479" s="61" t="s">
        <v>11291</v>
      </c>
      <c r="H13479" s="61" t="s">
        <v>7409</v>
      </c>
      <c r="I13479" s="61">
        <v>45.53</v>
      </c>
      <c r="J13479" s="61">
        <v>-94.06</v>
      </c>
      <c r="K13479">
        <v>17020</v>
      </c>
      <c r="L13479"/>
      <c r="M13479"/>
    </row>
    <row r="13480" spans="1:13">
      <c r="A13480" s="61" t="s">
        <v>40</v>
      </c>
      <c r="B13480" s="61">
        <v>55070</v>
      </c>
      <c r="C13480" s="63" t="s">
        <v>968</v>
      </c>
      <c r="D13480" s="61">
        <v>0</v>
      </c>
      <c r="E13480" s="61" t="s">
        <v>1898</v>
      </c>
      <c r="F13480" s="61" t="s">
        <v>93</v>
      </c>
      <c r="G13480" s="61" t="s">
        <v>11244</v>
      </c>
      <c r="H13480" s="61" t="s">
        <v>7409</v>
      </c>
      <c r="I13480" s="61">
        <v>45.39</v>
      </c>
      <c r="J13480" s="61">
        <v>-93.38</v>
      </c>
      <c r="K13480">
        <v>8342</v>
      </c>
      <c r="L13480"/>
      <c r="M13480"/>
    </row>
    <row r="13481" spans="1:13">
      <c r="A13481" s="61" t="s">
        <v>40</v>
      </c>
      <c r="B13481" s="61">
        <v>56754</v>
      </c>
      <c r="C13481" s="63" t="s">
        <v>968</v>
      </c>
      <c r="D13481" s="61">
        <v>0</v>
      </c>
      <c r="E13481" s="61" t="s">
        <v>11689</v>
      </c>
      <c r="F13481" s="61" t="s">
        <v>93</v>
      </c>
      <c r="G13481" s="61" t="s">
        <v>11668</v>
      </c>
      <c r="H13481" s="61" t="s">
        <v>7409</v>
      </c>
      <c r="I13481" s="61">
        <v>48.01</v>
      </c>
      <c r="J13481" s="61">
        <v>-96.21</v>
      </c>
      <c r="K13481">
        <v>500</v>
      </c>
      <c r="L13481"/>
      <c r="M13481"/>
    </row>
    <row r="13482" spans="1:13">
      <c r="A13482" s="61" t="s">
        <v>40</v>
      </c>
      <c r="B13482" s="61">
        <v>56081</v>
      </c>
      <c r="C13482" s="63" t="s">
        <v>968</v>
      </c>
      <c r="D13482" s="61">
        <v>0</v>
      </c>
      <c r="E13482" s="61" t="s">
        <v>2977</v>
      </c>
      <c r="F13482" s="61" t="s">
        <v>93</v>
      </c>
      <c r="G13482" s="61" t="s">
        <v>11432</v>
      </c>
      <c r="H13482" s="61" t="s">
        <v>7409</v>
      </c>
      <c r="I13482" s="61">
        <v>43.98</v>
      </c>
      <c r="J13482" s="61">
        <v>-94.62</v>
      </c>
      <c r="K13482">
        <v>6139</v>
      </c>
      <c r="L13482"/>
      <c r="M13482"/>
    </row>
    <row r="13483" spans="1:13">
      <c r="A13483" s="61" t="s">
        <v>40</v>
      </c>
      <c r="B13483" s="61">
        <v>56374</v>
      </c>
      <c r="C13483" s="63" t="s">
        <v>968</v>
      </c>
      <c r="D13483" s="61">
        <v>0</v>
      </c>
      <c r="E13483" s="61" t="s">
        <v>8330</v>
      </c>
      <c r="F13483" s="61" t="s">
        <v>93</v>
      </c>
      <c r="G13483" s="61" t="s">
        <v>11303</v>
      </c>
      <c r="H13483" s="61" t="s">
        <v>7409</v>
      </c>
      <c r="I13483" s="61">
        <v>45.56</v>
      </c>
      <c r="J13483" s="61">
        <v>-94.31</v>
      </c>
      <c r="K13483">
        <v>9943</v>
      </c>
      <c r="L13483"/>
      <c r="M13483"/>
    </row>
    <row r="13484" spans="1:13">
      <c r="A13484" s="61" t="s">
        <v>40</v>
      </c>
      <c r="B13484" s="61">
        <v>55376</v>
      </c>
      <c r="C13484" s="63" t="s">
        <v>968</v>
      </c>
      <c r="D13484" s="61">
        <v>0</v>
      </c>
      <c r="E13484" s="61" t="s">
        <v>4269</v>
      </c>
      <c r="F13484" s="61" t="s">
        <v>93</v>
      </c>
      <c r="G13484" s="61" t="s">
        <v>10419</v>
      </c>
      <c r="H13484" s="61" t="s">
        <v>7409</v>
      </c>
      <c r="I13484" s="61">
        <v>45.21</v>
      </c>
      <c r="J13484" s="61">
        <v>-93.66</v>
      </c>
      <c r="K13484">
        <v>17989</v>
      </c>
      <c r="L13484"/>
      <c r="M13484"/>
    </row>
    <row r="13485" spans="1:13">
      <c r="A13485" s="61" t="s">
        <v>40</v>
      </c>
      <c r="B13485" s="61">
        <v>55122</v>
      </c>
      <c r="C13485" s="63" t="s">
        <v>968</v>
      </c>
      <c r="D13485" s="61">
        <v>0</v>
      </c>
      <c r="E13485" s="61" t="s">
        <v>5929</v>
      </c>
      <c r="F13485" s="61" t="s">
        <v>93</v>
      </c>
      <c r="G13485" s="61" t="s">
        <v>11252</v>
      </c>
      <c r="H13485" s="61" t="s">
        <v>7409</v>
      </c>
      <c r="I13485" s="61">
        <v>44.81</v>
      </c>
      <c r="J13485" s="61">
        <v>-93.2</v>
      </c>
      <c r="K13485">
        <v>32204</v>
      </c>
      <c r="L13485"/>
      <c r="M13485"/>
    </row>
    <row r="13486" spans="1:13">
      <c r="A13486" s="61" t="s">
        <v>40</v>
      </c>
      <c r="B13486" s="61">
        <v>55111</v>
      </c>
      <c r="C13486" s="63" t="s">
        <v>968</v>
      </c>
      <c r="D13486" s="61">
        <v>0</v>
      </c>
      <c r="E13486" s="61" t="s">
        <v>5929</v>
      </c>
      <c r="F13486" s="61" t="s">
        <v>93</v>
      </c>
      <c r="G13486" s="61" t="s">
        <v>11286</v>
      </c>
      <c r="H13486" s="61" t="s">
        <v>7409</v>
      </c>
      <c r="I13486" s="61">
        <v>44.88</v>
      </c>
      <c r="J13486" s="61">
        <v>-93.2</v>
      </c>
      <c r="K13486">
        <v>92</v>
      </c>
      <c r="L13486"/>
      <c r="M13486"/>
    </row>
    <row r="13487" spans="1:13">
      <c r="A13487" s="61" t="s">
        <v>40</v>
      </c>
      <c r="B13487" s="61">
        <v>55114</v>
      </c>
      <c r="C13487" s="63" t="s">
        <v>968</v>
      </c>
      <c r="D13487" s="61">
        <v>0</v>
      </c>
      <c r="E13487" s="61" t="s">
        <v>5929</v>
      </c>
      <c r="F13487" s="61" t="s">
        <v>93</v>
      </c>
      <c r="G13487" s="61" t="s">
        <v>11285</v>
      </c>
      <c r="H13487" s="61" t="s">
        <v>7409</v>
      </c>
      <c r="I13487" s="61">
        <v>44.97</v>
      </c>
      <c r="J13487" s="61">
        <v>-93.2</v>
      </c>
      <c r="K13487">
        <v>5012</v>
      </c>
      <c r="L13487"/>
      <c r="M13487"/>
    </row>
    <row r="13488" spans="1:13">
      <c r="A13488" s="61" t="s">
        <v>40</v>
      </c>
      <c r="B13488" s="61">
        <v>55124</v>
      </c>
      <c r="C13488" s="63" t="s">
        <v>968</v>
      </c>
      <c r="D13488" s="61">
        <v>0</v>
      </c>
      <c r="E13488" s="61" t="s">
        <v>5929</v>
      </c>
      <c r="F13488" s="61" t="s">
        <v>93</v>
      </c>
      <c r="G13488" s="61" t="s">
        <v>11252</v>
      </c>
      <c r="H13488" s="61" t="s">
        <v>7409</v>
      </c>
      <c r="I13488" s="61">
        <v>44.74</v>
      </c>
      <c r="J13488" s="61">
        <v>-93.19</v>
      </c>
      <c r="K13488">
        <v>56353</v>
      </c>
      <c r="L13488"/>
      <c r="M13488"/>
    </row>
    <row r="13489" spans="1:13">
      <c r="A13489" s="61" t="s">
        <v>40</v>
      </c>
      <c r="B13489" s="61">
        <v>55112</v>
      </c>
      <c r="C13489" s="63" t="s">
        <v>968</v>
      </c>
      <c r="D13489" s="61">
        <v>0</v>
      </c>
      <c r="E13489" s="61" t="s">
        <v>5929</v>
      </c>
      <c r="F13489" s="61" t="s">
        <v>93</v>
      </c>
      <c r="G13489" s="61" t="s">
        <v>11285</v>
      </c>
      <c r="H13489" s="61" t="s">
        <v>7409</v>
      </c>
      <c r="I13489" s="61">
        <v>45.08</v>
      </c>
      <c r="J13489" s="61">
        <v>-93.19</v>
      </c>
      <c r="K13489">
        <v>46728</v>
      </c>
      <c r="L13489"/>
      <c r="M13489"/>
    </row>
    <row r="13490" spans="1:13">
      <c r="A13490" s="61" t="s">
        <v>40</v>
      </c>
      <c r="B13490" s="61">
        <v>55116</v>
      </c>
      <c r="C13490" s="63" t="s">
        <v>968</v>
      </c>
      <c r="D13490" s="61">
        <v>0</v>
      </c>
      <c r="E13490" s="61" t="s">
        <v>5929</v>
      </c>
      <c r="F13490" s="61" t="s">
        <v>93</v>
      </c>
      <c r="G13490" s="61" t="s">
        <v>11285</v>
      </c>
      <c r="H13490" s="61" t="s">
        <v>7409</v>
      </c>
      <c r="I13490" s="61">
        <v>44.91</v>
      </c>
      <c r="J13490" s="61">
        <v>-93.17</v>
      </c>
      <c r="K13490">
        <v>25992</v>
      </c>
      <c r="L13490"/>
      <c r="M13490"/>
    </row>
    <row r="13491" spans="1:13">
      <c r="A13491" s="61" t="s">
        <v>40</v>
      </c>
      <c r="B13491" s="61">
        <v>55105</v>
      </c>
      <c r="C13491" s="63" t="s">
        <v>968</v>
      </c>
      <c r="D13491" s="61">
        <v>0</v>
      </c>
      <c r="E13491" s="61" t="s">
        <v>5929</v>
      </c>
      <c r="F13491" s="61" t="s">
        <v>93</v>
      </c>
      <c r="G13491" s="61" t="s">
        <v>11285</v>
      </c>
      <c r="H13491" s="61" t="s">
        <v>7409</v>
      </c>
      <c r="I13491" s="61">
        <v>44.94</v>
      </c>
      <c r="J13491" s="61">
        <v>-93.17</v>
      </c>
      <c r="K13491">
        <v>28812</v>
      </c>
      <c r="L13491"/>
      <c r="M13491"/>
    </row>
    <row r="13492" spans="1:13">
      <c r="A13492" s="61" t="s">
        <v>40</v>
      </c>
      <c r="B13492" s="61">
        <v>55108</v>
      </c>
      <c r="C13492" s="63" t="s">
        <v>968</v>
      </c>
      <c r="D13492" s="61">
        <v>0</v>
      </c>
      <c r="E13492" s="61" t="s">
        <v>5929</v>
      </c>
      <c r="F13492" s="61" t="s">
        <v>93</v>
      </c>
      <c r="G13492" s="61" t="s">
        <v>11285</v>
      </c>
      <c r="H13492" s="61" t="s">
        <v>7409</v>
      </c>
      <c r="I13492" s="61">
        <v>44.98</v>
      </c>
      <c r="J13492" s="61">
        <v>-93.17</v>
      </c>
      <c r="K13492">
        <v>14767</v>
      </c>
      <c r="L13492"/>
      <c r="M13492"/>
    </row>
    <row r="13493" spans="1:13">
      <c r="A13493" s="61" t="s">
        <v>40</v>
      </c>
      <c r="B13493" s="61">
        <v>55104</v>
      </c>
      <c r="C13493" s="63" t="s">
        <v>968</v>
      </c>
      <c r="D13493" s="61">
        <v>0</v>
      </c>
      <c r="E13493" s="61" t="s">
        <v>5929</v>
      </c>
      <c r="F13493" s="61" t="s">
        <v>93</v>
      </c>
      <c r="G13493" s="61" t="s">
        <v>11285</v>
      </c>
      <c r="H13493" s="61" t="s">
        <v>7409</v>
      </c>
      <c r="I13493" s="61">
        <v>44.95</v>
      </c>
      <c r="J13493" s="61">
        <v>-93.16</v>
      </c>
      <c r="K13493">
        <v>45612</v>
      </c>
      <c r="L13493"/>
      <c r="M13493"/>
    </row>
    <row r="13494" spans="1:13">
      <c r="A13494" s="61" t="s">
        <v>40</v>
      </c>
      <c r="B13494" s="61">
        <v>55121</v>
      </c>
      <c r="C13494" s="63" t="s">
        <v>968</v>
      </c>
      <c r="D13494" s="61">
        <v>0</v>
      </c>
      <c r="E13494" s="61" t="s">
        <v>5929</v>
      </c>
      <c r="F13494" s="61" t="s">
        <v>93</v>
      </c>
      <c r="G13494" s="61" t="s">
        <v>11252</v>
      </c>
      <c r="H13494" s="61" t="s">
        <v>7409</v>
      </c>
      <c r="I13494" s="61">
        <v>44.85</v>
      </c>
      <c r="J13494" s="61">
        <v>-93.15</v>
      </c>
      <c r="K13494">
        <v>9468</v>
      </c>
      <c r="L13494"/>
      <c r="M13494"/>
    </row>
    <row r="13495" spans="1:13">
      <c r="A13495" s="61" t="s">
        <v>40</v>
      </c>
      <c r="B13495" s="61">
        <v>55120</v>
      </c>
      <c r="C13495" s="63" t="s">
        <v>968</v>
      </c>
      <c r="D13495" s="61">
        <v>0</v>
      </c>
      <c r="E13495" s="61" t="s">
        <v>5929</v>
      </c>
      <c r="F13495" s="61" t="s">
        <v>93</v>
      </c>
      <c r="G13495" s="61" t="s">
        <v>11252</v>
      </c>
      <c r="H13495" s="61" t="s">
        <v>7409</v>
      </c>
      <c r="I13495" s="61">
        <v>44.87</v>
      </c>
      <c r="J13495" s="61">
        <v>-93.15</v>
      </c>
      <c r="K13495">
        <v>4752</v>
      </c>
      <c r="L13495"/>
      <c r="M13495"/>
    </row>
    <row r="13496" spans="1:13">
      <c r="A13496" s="61" t="s">
        <v>40</v>
      </c>
      <c r="B13496" s="61">
        <v>55113</v>
      </c>
      <c r="C13496" s="63" t="s">
        <v>968</v>
      </c>
      <c r="D13496" s="61">
        <v>0</v>
      </c>
      <c r="E13496" s="61" t="s">
        <v>5929</v>
      </c>
      <c r="F13496" s="61" t="s">
        <v>93</v>
      </c>
      <c r="G13496" s="61" t="s">
        <v>11285</v>
      </c>
      <c r="H13496" s="61" t="s">
        <v>7409</v>
      </c>
      <c r="I13496" s="61">
        <v>45.01</v>
      </c>
      <c r="J13496" s="61">
        <v>-93.15</v>
      </c>
      <c r="K13496">
        <v>41699</v>
      </c>
      <c r="L13496"/>
      <c r="M13496"/>
    </row>
    <row r="13497" spans="1:13">
      <c r="A13497" s="61" t="s">
        <v>40</v>
      </c>
      <c r="B13497" s="61">
        <v>55123</v>
      </c>
      <c r="C13497" s="63" t="s">
        <v>968</v>
      </c>
      <c r="D13497" s="61">
        <v>0</v>
      </c>
      <c r="E13497" s="61" t="s">
        <v>5929</v>
      </c>
      <c r="F13497" s="61" t="s">
        <v>93</v>
      </c>
      <c r="G13497" s="61" t="s">
        <v>11252</v>
      </c>
      <c r="H13497" s="61" t="s">
        <v>7409</v>
      </c>
      <c r="I13497" s="61">
        <v>44.81</v>
      </c>
      <c r="J13497" s="61">
        <v>-93.14</v>
      </c>
      <c r="K13497">
        <v>27153</v>
      </c>
      <c r="L13497"/>
      <c r="M13497"/>
    </row>
    <row r="13498" spans="1:13">
      <c r="A13498" s="61" t="s">
        <v>40</v>
      </c>
      <c r="B13498" s="61">
        <v>55126</v>
      </c>
      <c r="C13498" s="63" t="s">
        <v>968</v>
      </c>
      <c r="D13498" s="61">
        <v>0</v>
      </c>
      <c r="E13498" s="61" t="s">
        <v>5929</v>
      </c>
      <c r="F13498" s="61" t="s">
        <v>93</v>
      </c>
      <c r="G13498" s="61" t="s">
        <v>11285</v>
      </c>
      <c r="H13498" s="61" t="s">
        <v>7409</v>
      </c>
      <c r="I13498" s="61">
        <v>45.08</v>
      </c>
      <c r="J13498" s="61">
        <v>-93.13</v>
      </c>
      <c r="K13498">
        <v>27390</v>
      </c>
      <c r="L13498"/>
      <c r="M13498"/>
    </row>
    <row r="13499" spans="1:13">
      <c r="A13499" s="61" t="s">
        <v>40</v>
      </c>
      <c r="B13499" s="61">
        <v>55103</v>
      </c>
      <c r="C13499" s="63" t="s">
        <v>968</v>
      </c>
      <c r="D13499" s="61">
        <v>0</v>
      </c>
      <c r="E13499" s="61" t="s">
        <v>5929</v>
      </c>
      <c r="F13499" s="61" t="s">
        <v>93</v>
      </c>
      <c r="G13499" s="61" t="s">
        <v>11285</v>
      </c>
      <c r="H13499" s="61" t="s">
        <v>7409</v>
      </c>
      <c r="I13499" s="61">
        <v>44.96</v>
      </c>
      <c r="J13499" s="61">
        <v>-93.12</v>
      </c>
      <c r="K13499">
        <v>13874</v>
      </c>
      <c r="L13499"/>
      <c r="M13499"/>
    </row>
    <row r="13500" spans="1:13">
      <c r="A13500" s="61" t="s">
        <v>40</v>
      </c>
      <c r="B13500" s="61">
        <v>55118</v>
      </c>
      <c r="C13500" s="63" t="s">
        <v>968</v>
      </c>
      <c r="D13500" s="61">
        <v>0</v>
      </c>
      <c r="E13500" s="61" t="s">
        <v>5929</v>
      </c>
      <c r="F13500" s="61" t="s">
        <v>93</v>
      </c>
      <c r="G13500" s="61" t="s">
        <v>11252</v>
      </c>
      <c r="H13500" s="61" t="s">
        <v>7409</v>
      </c>
      <c r="I13500" s="61">
        <v>44.89</v>
      </c>
      <c r="J13500" s="61">
        <v>-93.1</v>
      </c>
      <c r="K13500">
        <v>29106</v>
      </c>
      <c r="L13500"/>
      <c r="M13500"/>
    </row>
    <row r="13501" spans="1:13">
      <c r="A13501" s="61" t="s">
        <v>40</v>
      </c>
      <c r="B13501" s="61">
        <v>55102</v>
      </c>
      <c r="C13501" s="63" t="s">
        <v>968</v>
      </c>
      <c r="D13501" s="61">
        <v>0</v>
      </c>
      <c r="E13501" s="61" t="s">
        <v>5929</v>
      </c>
      <c r="F13501" s="61" t="s">
        <v>93</v>
      </c>
      <c r="G13501" s="61" t="s">
        <v>11285</v>
      </c>
      <c r="H13501" s="61" t="s">
        <v>7409</v>
      </c>
      <c r="I13501" s="61">
        <v>44.94</v>
      </c>
      <c r="J13501" s="61">
        <v>-93.1</v>
      </c>
      <c r="K13501">
        <v>20355</v>
      </c>
      <c r="L13501"/>
      <c r="M13501"/>
    </row>
    <row r="13502" spans="1:13">
      <c r="A13502" s="61" t="s">
        <v>40</v>
      </c>
      <c r="B13502" s="61">
        <v>55131</v>
      </c>
      <c r="C13502" s="63" t="s">
        <v>968</v>
      </c>
      <c r="D13502" s="61">
        <v>0</v>
      </c>
      <c r="E13502" s="61" t="s">
        <v>5929</v>
      </c>
      <c r="F13502" s="61" t="s">
        <v>93</v>
      </c>
      <c r="G13502" s="61" t="s">
        <v>11285</v>
      </c>
      <c r="H13502" s="61" t="s">
        <v>7409</v>
      </c>
      <c r="I13502" s="61">
        <v>44.94</v>
      </c>
      <c r="J13502" s="61">
        <v>-93.1</v>
      </c>
      <c r="K13502">
        <v>18581</v>
      </c>
      <c r="L13502"/>
      <c r="M13502"/>
    </row>
    <row r="13503" spans="1:13">
      <c r="A13503" s="61" t="s">
        <v>40</v>
      </c>
      <c r="B13503" s="61">
        <v>55101</v>
      </c>
      <c r="C13503" s="63" t="s">
        <v>968</v>
      </c>
      <c r="D13503" s="61">
        <v>0</v>
      </c>
      <c r="E13503" s="61" t="s">
        <v>5929</v>
      </c>
      <c r="F13503" s="61" t="s">
        <v>93</v>
      </c>
      <c r="G13503" s="61" t="s">
        <v>11285</v>
      </c>
      <c r="H13503" s="61" t="s">
        <v>7409</v>
      </c>
      <c r="I13503" s="61">
        <v>44.95</v>
      </c>
      <c r="J13503" s="61">
        <v>-93.09</v>
      </c>
      <c r="K13503">
        <v>7788</v>
      </c>
      <c r="L13503"/>
      <c r="M13503"/>
    </row>
    <row r="13504" spans="1:13">
      <c r="A13504" s="61" t="s">
        <v>40</v>
      </c>
      <c r="B13504" s="61">
        <v>55117</v>
      </c>
      <c r="C13504" s="63" t="s">
        <v>968</v>
      </c>
      <c r="D13504" s="61">
        <v>0</v>
      </c>
      <c r="E13504" s="61" t="s">
        <v>5929</v>
      </c>
      <c r="F13504" s="61" t="s">
        <v>93</v>
      </c>
      <c r="G13504" s="61" t="s">
        <v>11285</v>
      </c>
      <c r="H13504" s="61" t="s">
        <v>7409</v>
      </c>
      <c r="I13504" s="61">
        <v>45</v>
      </c>
      <c r="J13504" s="61">
        <v>-93.09</v>
      </c>
      <c r="K13504">
        <v>44525</v>
      </c>
      <c r="L13504"/>
      <c r="M13504"/>
    </row>
    <row r="13505" spans="1:13">
      <c r="A13505" s="61" t="s">
        <v>40</v>
      </c>
      <c r="B13505" s="61">
        <v>55107</v>
      </c>
      <c r="C13505" s="63" t="s">
        <v>968</v>
      </c>
      <c r="D13505" s="61">
        <v>0</v>
      </c>
      <c r="E13505" s="61" t="s">
        <v>5929</v>
      </c>
      <c r="F13505" s="61" t="s">
        <v>93</v>
      </c>
      <c r="G13505" s="61" t="s">
        <v>11285</v>
      </c>
      <c r="H13505" s="61" t="s">
        <v>7409</v>
      </c>
      <c r="I13505" s="61">
        <v>44.93</v>
      </c>
      <c r="J13505" s="61">
        <v>-93.08</v>
      </c>
      <c r="K13505">
        <v>15383</v>
      </c>
      <c r="L13505"/>
      <c r="M13505"/>
    </row>
    <row r="13506" spans="1:13">
      <c r="A13506" s="61" t="s">
        <v>40</v>
      </c>
      <c r="B13506" s="61">
        <v>55130</v>
      </c>
      <c r="C13506" s="63" t="s">
        <v>968</v>
      </c>
      <c r="D13506" s="61">
        <v>0</v>
      </c>
      <c r="E13506" s="61" t="s">
        <v>5929</v>
      </c>
      <c r="F13506" s="61" t="s">
        <v>93</v>
      </c>
      <c r="G13506" s="61" t="s">
        <v>11285</v>
      </c>
      <c r="H13506" s="61" t="s">
        <v>7409</v>
      </c>
      <c r="I13506" s="61">
        <v>44.97</v>
      </c>
      <c r="J13506" s="61">
        <v>-93.08</v>
      </c>
      <c r="K13506">
        <v>18581</v>
      </c>
      <c r="L13506"/>
      <c r="M13506"/>
    </row>
    <row r="13507" spans="1:13">
      <c r="A13507" s="61" t="s">
        <v>40</v>
      </c>
      <c r="B13507" s="61">
        <v>55127</v>
      </c>
      <c r="C13507" s="63" t="s">
        <v>968</v>
      </c>
      <c r="D13507" s="61">
        <v>0</v>
      </c>
      <c r="E13507" s="61" t="s">
        <v>5929</v>
      </c>
      <c r="F13507" s="61" t="s">
        <v>93</v>
      </c>
      <c r="G13507" s="61" t="s">
        <v>11285</v>
      </c>
      <c r="H13507" s="61" t="s">
        <v>7409</v>
      </c>
      <c r="I13507" s="61">
        <v>45.08</v>
      </c>
      <c r="J13507" s="61">
        <v>-93.08</v>
      </c>
      <c r="K13507">
        <v>18071</v>
      </c>
      <c r="L13507"/>
      <c r="M13507"/>
    </row>
    <row r="13508" spans="1:13">
      <c r="A13508" s="61" t="s">
        <v>40</v>
      </c>
      <c r="B13508" s="61">
        <v>55106</v>
      </c>
      <c r="C13508" s="63" t="s">
        <v>968</v>
      </c>
      <c r="D13508" s="61">
        <v>0</v>
      </c>
      <c r="E13508" s="61" t="s">
        <v>5929</v>
      </c>
      <c r="F13508" s="61" t="s">
        <v>93</v>
      </c>
      <c r="G13508" s="61" t="s">
        <v>11285</v>
      </c>
      <c r="H13508" s="61" t="s">
        <v>7409</v>
      </c>
      <c r="I13508" s="61">
        <v>44.96</v>
      </c>
      <c r="J13508" s="61">
        <v>-93.05</v>
      </c>
      <c r="K13508">
        <v>60327</v>
      </c>
      <c r="L13508"/>
      <c r="M13508"/>
    </row>
    <row r="13509" spans="1:13">
      <c r="A13509" s="61" t="s">
        <v>40</v>
      </c>
      <c r="B13509" s="61">
        <v>55109</v>
      </c>
      <c r="C13509" s="63" t="s">
        <v>968</v>
      </c>
      <c r="D13509" s="61">
        <v>0</v>
      </c>
      <c r="E13509" s="61" t="s">
        <v>5929</v>
      </c>
      <c r="F13509" s="61" t="s">
        <v>93</v>
      </c>
      <c r="G13509" s="61" t="s">
        <v>11285</v>
      </c>
      <c r="H13509" s="61" t="s">
        <v>7409</v>
      </c>
      <c r="I13509" s="61">
        <v>45.01</v>
      </c>
      <c r="J13509" s="61">
        <v>-93.03</v>
      </c>
      <c r="K13509">
        <v>35381</v>
      </c>
      <c r="L13509"/>
      <c r="M13509"/>
    </row>
    <row r="13510" spans="1:13">
      <c r="A13510" s="61" t="s">
        <v>40</v>
      </c>
      <c r="B13510" s="61">
        <v>55119</v>
      </c>
      <c r="C13510" s="63" t="s">
        <v>968</v>
      </c>
      <c r="D13510" s="61">
        <v>0</v>
      </c>
      <c r="E13510" s="61" t="s">
        <v>5929</v>
      </c>
      <c r="F13510" s="61" t="s">
        <v>93</v>
      </c>
      <c r="G13510" s="61" t="s">
        <v>11285</v>
      </c>
      <c r="H13510" s="61" t="s">
        <v>7409</v>
      </c>
      <c r="I13510" s="61">
        <v>44.94</v>
      </c>
      <c r="J13510" s="61">
        <v>-93.01</v>
      </c>
      <c r="K13510">
        <v>43010</v>
      </c>
      <c r="L13510"/>
      <c r="M13510"/>
    </row>
    <row r="13511" spans="1:13">
      <c r="A13511" s="61" t="s">
        <v>40</v>
      </c>
      <c r="B13511" s="61">
        <v>55110</v>
      </c>
      <c r="C13511" s="63" t="s">
        <v>968</v>
      </c>
      <c r="D13511" s="61">
        <v>0</v>
      </c>
      <c r="E13511" s="61" t="s">
        <v>5929</v>
      </c>
      <c r="F13511" s="61" t="s">
        <v>93</v>
      </c>
      <c r="G13511" s="61" t="s">
        <v>11285</v>
      </c>
      <c r="H13511" s="61" t="s">
        <v>7409</v>
      </c>
      <c r="I13511" s="61">
        <v>45.09</v>
      </c>
      <c r="J13511" s="61">
        <v>-93.01</v>
      </c>
      <c r="K13511">
        <v>39205</v>
      </c>
      <c r="L13511"/>
      <c r="M13511"/>
    </row>
    <row r="13512" spans="1:13">
      <c r="A13512" s="61" t="s">
        <v>40</v>
      </c>
      <c r="B13512" s="61">
        <v>55128</v>
      </c>
      <c r="C13512" s="63" t="s">
        <v>968</v>
      </c>
      <c r="D13512" s="61">
        <v>0</v>
      </c>
      <c r="E13512" s="61" t="s">
        <v>5929</v>
      </c>
      <c r="F13512" s="61" t="s">
        <v>93</v>
      </c>
      <c r="G13512" s="61" t="s">
        <v>625</v>
      </c>
      <c r="H13512" s="61" t="s">
        <v>7409</v>
      </c>
      <c r="I13512" s="61">
        <v>44.99</v>
      </c>
      <c r="J13512" s="61">
        <v>-92.96</v>
      </c>
      <c r="K13512">
        <v>29217</v>
      </c>
      <c r="L13512"/>
      <c r="M13512"/>
    </row>
    <row r="13513" spans="1:13">
      <c r="A13513" s="61" t="s">
        <v>40</v>
      </c>
      <c r="B13513" s="61">
        <v>55115</v>
      </c>
      <c r="C13513" s="63" t="s">
        <v>968</v>
      </c>
      <c r="D13513" s="61">
        <v>0</v>
      </c>
      <c r="E13513" s="61" t="s">
        <v>5929</v>
      </c>
      <c r="F13513" s="61" t="s">
        <v>93</v>
      </c>
      <c r="G13513" s="61" t="s">
        <v>625</v>
      </c>
      <c r="H13513" s="61" t="s">
        <v>7409</v>
      </c>
      <c r="I13513" s="61">
        <v>45.07</v>
      </c>
      <c r="J13513" s="61">
        <v>-92.95</v>
      </c>
      <c r="K13513">
        <v>8880</v>
      </c>
      <c r="L13513"/>
      <c r="M13513"/>
    </row>
    <row r="13514" spans="1:13">
      <c r="A13514" s="61" t="s">
        <v>40</v>
      </c>
      <c r="B13514" s="61">
        <v>55125</v>
      </c>
      <c r="C13514" s="63" t="s">
        <v>968</v>
      </c>
      <c r="D13514" s="61">
        <v>0</v>
      </c>
      <c r="E13514" s="61" t="s">
        <v>5929</v>
      </c>
      <c r="F13514" s="61" t="s">
        <v>93</v>
      </c>
      <c r="G13514" s="61" t="s">
        <v>625</v>
      </c>
      <c r="H13514" s="61" t="s">
        <v>7409</v>
      </c>
      <c r="I13514" s="61">
        <v>44.92</v>
      </c>
      <c r="J13514" s="61">
        <v>-92.94</v>
      </c>
      <c r="K13514">
        <v>43846</v>
      </c>
      <c r="L13514"/>
      <c r="M13514"/>
    </row>
    <row r="13515" spans="1:13">
      <c r="A13515" s="61" t="s">
        <v>40</v>
      </c>
      <c r="B13515" s="61">
        <v>55129</v>
      </c>
      <c r="C13515" s="63" t="s">
        <v>968</v>
      </c>
      <c r="D13515" s="61">
        <v>0</v>
      </c>
      <c r="E13515" s="61" t="s">
        <v>5929</v>
      </c>
      <c r="F13515" s="61" t="s">
        <v>93</v>
      </c>
      <c r="G13515" s="61" t="s">
        <v>625</v>
      </c>
      <c r="H13515" s="61" t="s">
        <v>7409</v>
      </c>
      <c r="I13515" s="61">
        <v>44.88</v>
      </c>
      <c r="J13515" s="61">
        <v>-92.89</v>
      </c>
      <c r="K13515">
        <v>31236</v>
      </c>
      <c r="L13515"/>
      <c r="M13515"/>
    </row>
    <row r="13516" spans="1:13">
      <c r="A13516" s="61" t="s">
        <v>40</v>
      </c>
      <c r="B13516" s="61">
        <v>55071</v>
      </c>
      <c r="C13516" s="63" t="s">
        <v>968</v>
      </c>
      <c r="D13516" s="61">
        <v>0</v>
      </c>
      <c r="E13516" s="61" t="s">
        <v>11278</v>
      </c>
      <c r="F13516" s="61" t="s">
        <v>93</v>
      </c>
      <c r="G13516" s="61" t="s">
        <v>625</v>
      </c>
      <c r="H13516" s="61" t="s">
        <v>7409</v>
      </c>
      <c r="I13516" s="61">
        <v>44.83</v>
      </c>
      <c r="J13516" s="61">
        <v>-92.99</v>
      </c>
      <c r="K13516">
        <v>5827</v>
      </c>
      <c r="L13516"/>
      <c r="M13516"/>
    </row>
    <row r="13517" spans="1:13">
      <c r="A13517" s="61" t="s">
        <v>40</v>
      </c>
      <c r="B13517" s="61">
        <v>56082</v>
      </c>
      <c r="C13517" s="63" t="s">
        <v>968</v>
      </c>
      <c r="D13517" s="61">
        <v>0</v>
      </c>
      <c r="E13517" s="61" t="s">
        <v>11454</v>
      </c>
      <c r="F13517" s="61" t="s">
        <v>93</v>
      </c>
      <c r="G13517" s="61" t="s">
        <v>11423</v>
      </c>
      <c r="H13517" s="61" t="s">
        <v>7409</v>
      </c>
      <c r="I13517" s="61">
        <v>44.32</v>
      </c>
      <c r="J13517" s="61">
        <v>-93.96</v>
      </c>
      <c r="K13517">
        <v>14507</v>
      </c>
      <c r="L13517"/>
      <c r="M13517"/>
    </row>
    <row r="13518" spans="1:13">
      <c r="A13518" s="61" t="s">
        <v>40</v>
      </c>
      <c r="B13518" s="61">
        <v>56375</v>
      </c>
      <c r="C13518" s="63" t="s">
        <v>968</v>
      </c>
      <c r="D13518" s="61">
        <v>0</v>
      </c>
      <c r="E13518" s="61" t="s">
        <v>7207</v>
      </c>
      <c r="F13518" s="61" t="s">
        <v>93</v>
      </c>
      <c r="G13518" s="61" t="s">
        <v>11303</v>
      </c>
      <c r="H13518" s="61" t="s">
        <v>7409</v>
      </c>
      <c r="I13518" s="61">
        <v>45.7</v>
      </c>
      <c r="J13518" s="61">
        <v>-94.27</v>
      </c>
      <c r="K13518">
        <v>800</v>
      </c>
      <c r="L13518"/>
      <c r="M13518"/>
    </row>
    <row r="13519" spans="1:13">
      <c r="A13519" s="61" t="s">
        <v>40</v>
      </c>
      <c r="B13519" s="61">
        <v>56755</v>
      </c>
      <c r="C13519" s="63" t="s">
        <v>968</v>
      </c>
      <c r="D13519" s="61">
        <v>0</v>
      </c>
      <c r="E13519" s="61" t="s">
        <v>11690</v>
      </c>
      <c r="F13519" s="61" t="s">
        <v>93</v>
      </c>
      <c r="G13519" s="61" t="s">
        <v>11672</v>
      </c>
      <c r="H13519" s="61" t="s">
        <v>7409</v>
      </c>
      <c r="I13519" s="61">
        <v>48.97</v>
      </c>
      <c r="J13519" s="61">
        <v>-97.22</v>
      </c>
      <c r="K13519">
        <v>91</v>
      </c>
      <c r="L13519"/>
      <c r="M13519"/>
    </row>
    <row r="13520" spans="1:13">
      <c r="A13520" s="61" t="s">
        <v>40</v>
      </c>
      <c r="B13520" s="61">
        <v>56756</v>
      </c>
      <c r="C13520" s="63" t="s">
        <v>968</v>
      </c>
      <c r="D13520" s="61">
        <v>0</v>
      </c>
      <c r="E13520" s="61" t="s">
        <v>11691</v>
      </c>
      <c r="F13520" s="61" t="s">
        <v>93</v>
      </c>
      <c r="G13520" s="61" t="s">
        <v>11659</v>
      </c>
      <c r="H13520" s="61" t="s">
        <v>7409</v>
      </c>
      <c r="I13520" s="61">
        <v>48.86</v>
      </c>
      <c r="J13520" s="61">
        <v>-95.57</v>
      </c>
      <c r="K13520">
        <v>769</v>
      </c>
      <c r="L13520"/>
      <c r="M13520"/>
    </row>
    <row r="13521" spans="1:13">
      <c r="A13521" s="61" t="s">
        <v>40</v>
      </c>
      <c r="B13521" s="61">
        <v>56083</v>
      </c>
      <c r="C13521" s="63" t="s">
        <v>968</v>
      </c>
      <c r="D13521" s="61">
        <v>0</v>
      </c>
      <c r="E13521" s="61" t="s">
        <v>3754</v>
      </c>
      <c r="F13521" s="61" t="s">
        <v>93</v>
      </c>
      <c r="G13521" s="61" t="s">
        <v>11455</v>
      </c>
      <c r="H13521" s="61" t="s">
        <v>7409</v>
      </c>
      <c r="I13521" s="61">
        <v>44.21</v>
      </c>
      <c r="J13521" s="61">
        <v>-95.12</v>
      </c>
      <c r="K13521">
        <v>797</v>
      </c>
      <c r="L13521"/>
      <c r="M13521"/>
    </row>
    <row r="13522" spans="1:13">
      <c r="A13522" s="61" t="s">
        <v>40</v>
      </c>
      <c r="B13522" s="61">
        <v>55072</v>
      </c>
      <c r="C13522" s="63" t="s">
        <v>968</v>
      </c>
      <c r="D13522" s="61">
        <v>0</v>
      </c>
      <c r="E13522" s="61" t="s">
        <v>6363</v>
      </c>
      <c r="F13522" s="61" t="s">
        <v>93</v>
      </c>
      <c r="G13522" s="61" t="s">
        <v>11248</v>
      </c>
      <c r="H13522" s="61" t="s">
        <v>7409</v>
      </c>
      <c r="I13522" s="61">
        <v>46.12</v>
      </c>
      <c r="J13522" s="61">
        <v>-92.86</v>
      </c>
      <c r="K13522">
        <v>4346</v>
      </c>
      <c r="L13522"/>
      <c r="M13522"/>
    </row>
    <row r="13523" spans="1:13">
      <c r="A13523" s="61" t="s">
        <v>40</v>
      </c>
      <c r="B13523" s="61">
        <v>55973</v>
      </c>
      <c r="C13523" s="63" t="s">
        <v>968</v>
      </c>
      <c r="D13523" s="61">
        <v>0</v>
      </c>
      <c r="E13523" s="61" t="s">
        <v>11412</v>
      </c>
      <c r="F13523" s="61" t="s">
        <v>93</v>
      </c>
      <c r="G13523" s="61" t="s">
        <v>11390</v>
      </c>
      <c r="H13523" s="61" t="s">
        <v>7409</v>
      </c>
      <c r="I13523" s="61">
        <v>43.8</v>
      </c>
      <c r="J13523" s="61">
        <v>-92.8</v>
      </c>
      <c r="K13523">
        <v>282</v>
      </c>
      <c r="L13523"/>
      <c r="M13523"/>
    </row>
    <row r="13524" spans="1:13">
      <c r="A13524" s="61" t="s">
        <v>40</v>
      </c>
      <c r="B13524" s="61">
        <v>56377</v>
      </c>
      <c r="C13524" s="63" t="s">
        <v>968</v>
      </c>
      <c r="D13524" s="61">
        <v>0</v>
      </c>
      <c r="E13524" s="61" t="s">
        <v>11530</v>
      </c>
      <c r="F13524" s="61" t="s">
        <v>93</v>
      </c>
      <c r="G13524" s="61" t="s">
        <v>11303</v>
      </c>
      <c r="H13524" s="61" t="s">
        <v>7409</v>
      </c>
      <c r="I13524" s="61">
        <v>45.65</v>
      </c>
      <c r="J13524" s="61">
        <v>-94.25</v>
      </c>
      <c r="K13524">
        <v>21013</v>
      </c>
      <c r="L13524"/>
      <c r="M13524"/>
    </row>
    <row r="13525" spans="1:13">
      <c r="A13525" s="61" t="s">
        <v>40</v>
      </c>
      <c r="B13525" s="61">
        <v>56378</v>
      </c>
      <c r="C13525" s="63" t="s">
        <v>968</v>
      </c>
      <c r="D13525" s="61">
        <v>0</v>
      </c>
      <c r="E13525" s="61" t="s">
        <v>11555</v>
      </c>
      <c r="F13525" s="61" t="s">
        <v>93</v>
      </c>
      <c r="G13525" s="61" t="s">
        <v>11303</v>
      </c>
      <c r="H13525" s="61" t="s">
        <v>7409</v>
      </c>
      <c r="I13525" s="61">
        <v>45.73</v>
      </c>
      <c r="J13525" s="61">
        <v>-94.95</v>
      </c>
      <c r="K13525">
        <v>8174</v>
      </c>
      <c r="L13525"/>
      <c r="M13525"/>
    </row>
    <row r="13526" spans="1:13">
      <c r="A13526" s="61" t="s">
        <v>40</v>
      </c>
      <c r="B13526" s="61">
        <v>56379</v>
      </c>
      <c r="C13526" s="63" t="s">
        <v>968</v>
      </c>
      <c r="D13526" s="61">
        <v>0</v>
      </c>
      <c r="E13526" s="61" t="s">
        <v>11556</v>
      </c>
      <c r="F13526" s="61" t="s">
        <v>93</v>
      </c>
      <c r="G13526" s="61" t="s">
        <v>8265</v>
      </c>
      <c r="H13526" s="61" t="s">
        <v>7409</v>
      </c>
      <c r="I13526" s="61">
        <v>45.59</v>
      </c>
      <c r="J13526" s="61">
        <v>-94.16</v>
      </c>
      <c r="K13526">
        <v>17467</v>
      </c>
      <c r="L13526"/>
      <c r="M13526"/>
    </row>
    <row r="13527" spans="1:13">
      <c r="A13527" s="61" t="s">
        <v>40</v>
      </c>
      <c r="B13527" s="61">
        <v>55378</v>
      </c>
      <c r="C13527" s="63" t="s">
        <v>968</v>
      </c>
      <c r="D13527" s="61">
        <v>0</v>
      </c>
      <c r="E13527" s="61" t="s">
        <v>5268</v>
      </c>
      <c r="F13527" s="61" t="s">
        <v>93</v>
      </c>
      <c r="G13527" s="61" t="s">
        <v>5914</v>
      </c>
      <c r="H13527" s="61" t="s">
        <v>7409</v>
      </c>
      <c r="I13527" s="61">
        <v>44.75</v>
      </c>
      <c r="J13527" s="61">
        <v>-93.35</v>
      </c>
      <c r="K13527">
        <v>31906</v>
      </c>
      <c r="L13527"/>
      <c r="M13527"/>
    </row>
    <row r="13528" spans="1:13">
      <c r="A13528" s="61" t="s">
        <v>40</v>
      </c>
      <c r="B13528" s="61">
        <v>55780</v>
      </c>
      <c r="C13528" s="63" t="s">
        <v>968</v>
      </c>
      <c r="D13528" s="61">
        <v>0</v>
      </c>
      <c r="E13528" s="61" t="s">
        <v>10143</v>
      </c>
      <c r="F13528" s="61" t="s">
        <v>93</v>
      </c>
      <c r="G13528" s="61" t="s">
        <v>11346</v>
      </c>
      <c r="H13528" s="61" t="s">
        <v>7409</v>
      </c>
      <c r="I13528" s="61">
        <v>46.69</v>
      </c>
      <c r="J13528" s="61">
        <v>-92.7</v>
      </c>
      <c r="K13528">
        <v>259</v>
      </c>
      <c r="L13528"/>
      <c r="M13528"/>
    </row>
    <row r="13529" spans="1:13">
      <c r="A13529" s="61" t="s">
        <v>40</v>
      </c>
      <c r="B13529" s="61">
        <v>55073</v>
      </c>
      <c r="C13529" s="63" t="s">
        <v>968</v>
      </c>
      <c r="D13529" s="61">
        <v>0</v>
      </c>
      <c r="E13529" s="61" t="s">
        <v>4371</v>
      </c>
      <c r="F13529" s="61" t="s">
        <v>93</v>
      </c>
      <c r="G13529" s="61" t="s">
        <v>625</v>
      </c>
      <c r="H13529" s="61" t="s">
        <v>7409</v>
      </c>
      <c r="I13529" s="61">
        <v>45.27</v>
      </c>
      <c r="J13529" s="61">
        <v>-92.82</v>
      </c>
      <c r="K13529">
        <v>3532</v>
      </c>
      <c r="L13529"/>
      <c r="M13529"/>
    </row>
    <row r="13530" spans="1:13">
      <c r="A13530" s="61" t="s">
        <v>40</v>
      </c>
      <c r="B13530" s="61">
        <v>55613</v>
      </c>
      <c r="C13530" s="63" t="s">
        <v>968</v>
      </c>
      <c r="D13530" s="61">
        <v>0</v>
      </c>
      <c r="E13530" s="61" t="s">
        <v>11338</v>
      </c>
      <c r="F13530" s="61" t="s">
        <v>93</v>
      </c>
      <c r="G13530" s="61" t="s">
        <v>790</v>
      </c>
      <c r="H13530" s="61" t="s">
        <v>7409</v>
      </c>
      <c r="I13530" s="61">
        <v>47.69</v>
      </c>
      <c r="J13530" s="61">
        <v>-90.96</v>
      </c>
      <c r="K13530">
        <v>179</v>
      </c>
      <c r="L13530"/>
      <c r="M13530"/>
    </row>
    <row r="13531" spans="1:13">
      <c r="A13531" s="61" t="s">
        <v>40</v>
      </c>
      <c r="B13531" s="61">
        <v>56287</v>
      </c>
      <c r="C13531" s="63" t="s">
        <v>968</v>
      </c>
      <c r="D13531" s="61">
        <v>0</v>
      </c>
      <c r="E13531" s="61" t="s">
        <v>11526</v>
      </c>
      <c r="F13531" s="61" t="s">
        <v>93</v>
      </c>
      <c r="G13531" s="61" t="s">
        <v>11455</v>
      </c>
      <c r="H13531" s="61" t="s">
        <v>7409</v>
      </c>
      <c r="I13531" s="61">
        <v>44.48</v>
      </c>
      <c r="J13531" s="61">
        <v>-95.33</v>
      </c>
      <c r="K13531">
        <v>70</v>
      </c>
      <c r="L13531"/>
      <c r="M13531"/>
    </row>
    <row r="13532" spans="1:13">
      <c r="A13532" s="61" t="s">
        <v>40</v>
      </c>
      <c r="B13532" s="61">
        <v>56477</v>
      </c>
      <c r="C13532" s="63" t="s">
        <v>968</v>
      </c>
      <c r="D13532" s="61">
        <v>0</v>
      </c>
      <c r="E13532" s="61" t="s">
        <v>11586</v>
      </c>
      <c r="F13532" s="61" t="s">
        <v>93</v>
      </c>
      <c r="G13532" s="61" t="s">
        <v>11579</v>
      </c>
      <c r="H13532" s="61" t="s">
        <v>7409</v>
      </c>
      <c r="I13532" s="61">
        <v>46.62</v>
      </c>
      <c r="J13532" s="61">
        <v>-95.08</v>
      </c>
      <c r="K13532">
        <v>2771</v>
      </c>
      <c r="L13532"/>
      <c r="M13532"/>
    </row>
    <row r="13533" spans="1:13">
      <c r="A13533" s="61" t="s">
        <v>40</v>
      </c>
      <c r="B13533" s="61">
        <v>55074</v>
      </c>
      <c r="C13533" s="63" t="s">
        <v>968</v>
      </c>
      <c r="D13533" s="61">
        <v>0</v>
      </c>
      <c r="E13533" s="61" t="s">
        <v>11279</v>
      </c>
      <c r="F13533" s="61" t="s">
        <v>93</v>
      </c>
      <c r="G13533" s="61" t="s">
        <v>11243</v>
      </c>
      <c r="H13533" s="61" t="s">
        <v>7409</v>
      </c>
      <c r="I13533" s="61">
        <v>45.38</v>
      </c>
      <c r="J13533" s="61">
        <v>-92.74</v>
      </c>
      <c r="K13533">
        <v>2415</v>
      </c>
      <c r="L13533"/>
      <c r="M13533"/>
    </row>
    <row r="13534" spans="1:13">
      <c r="A13534" s="61" t="s">
        <v>40</v>
      </c>
      <c r="B13534" s="61">
        <v>55379</v>
      </c>
      <c r="C13534" s="63" t="s">
        <v>968</v>
      </c>
      <c r="D13534" s="61">
        <v>0</v>
      </c>
      <c r="E13534" s="61" t="s">
        <v>11326</v>
      </c>
      <c r="F13534" s="61" t="s">
        <v>93</v>
      </c>
      <c r="G13534" s="61" t="s">
        <v>5914</v>
      </c>
      <c r="H13534" s="61" t="s">
        <v>7409</v>
      </c>
      <c r="I13534" s="61">
        <v>44.77</v>
      </c>
      <c r="J13534" s="61">
        <v>-93.47</v>
      </c>
      <c r="K13534">
        <v>48254</v>
      </c>
      <c r="L13534"/>
      <c r="M13534"/>
    </row>
    <row r="13535" spans="1:13">
      <c r="A13535" s="61" t="s">
        <v>40</v>
      </c>
      <c r="B13535" s="61">
        <v>56581</v>
      </c>
      <c r="C13535" s="63" t="s">
        <v>968</v>
      </c>
      <c r="D13535" s="61">
        <v>0</v>
      </c>
      <c r="E13535" s="61" t="s">
        <v>11622</v>
      </c>
      <c r="F13535" s="61" t="s">
        <v>93</v>
      </c>
      <c r="G13535" s="61" t="s">
        <v>11592</v>
      </c>
      <c r="H13535" s="61" t="s">
        <v>7409</v>
      </c>
      <c r="I13535" s="61">
        <v>47.45</v>
      </c>
      <c r="J13535" s="61">
        <v>-96.82</v>
      </c>
      <c r="K13535">
        <v>247</v>
      </c>
      <c r="L13535"/>
      <c r="M13535"/>
    </row>
    <row r="13536" spans="1:13">
      <c r="A13536" s="61" t="s">
        <v>40</v>
      </c>
      <c r="B13536" s="61">
        <v>56171</v>
      </c>
      <c r="C13536" s="63" t="s">
        <v>968</v>
      </c>
      <c r="D13536" s="61">
        <v>0</v>
      </c>
      <c r="E13536" s="61" t="s">
        <v>11488</v>
      </c>
      <c r="F13536" s="61" t="s">
        <v>93</v>
      </c>
      <c r="G13536" s="61" t="s">
        <v>6305</v>
      </c>
      <c r="H13536" s="61" t="s">
        <v>7409</v>
      </c>
      <c r="I13536" s="61">
        <v>43.65</v>
      </c>
      <c r="J13536" s="61">
        <v>-94.72</v>
      </c>
      <c r="K13536">
        <v>1676</v>
      </c>
      <c r="L13536"/>
      <c r="M13536"/>
    </row>
    <row r="13537" spans="1:13">
      <c r="A13537" s="61" t="s">
        <v>40</v>
      </c>
      <c r="B13537" s="61">
        <v>56676</v>
      </c>
      <c r="C13537" s="63" t="s">
        <v>968</v>
      </c>
      <c r="D13537" s="61">
        <v>0</v>
      </c>
      <c r="E13537" s="61" t="s">
        <v>11660</v>
      </c>
      <c r="F13537" s="61" t="s">
        <v>93</v>
      </c>
      <c r="G13537" s="61" t="s">
        <v>11631</v>
      </c>
      <c r="H13537" s="61" t="s">
        <v>7409</v>
      </c>
      <c r="I13537" s="61">
        <v>47.53</v>
      </c>
      <c r="J13537" s="61">
        <v>-95.25</v>
      </c>
      <c r="K13537">
        <v>1773</v>
      </c>
      <c r="L13537"/>
      <c r="M13537"/>
    </row>
    <row r="13538" spans="1:13">
      <c r="A13538" s="61" t="s">
        <v>40</v>
      </c>
      <c r="B13538" s="61">
        <v>55781</v>
      </c>
      <c r="C13538" s="63" t="s">
        <v>968</v>
      </c>
      <c r="D13538" s="61">
        <v>0</v>
      </c>
      <c r="E13538" s="61" t="s">
        <v>11381</v>
      </c>
      <c r="F13538" s="61" t="s">
        <v>93</v>
      </c>
      <c r="G13538" s="61" t="s">
        <v>11361</v>
      </c>
      <c r="H13538" s="61" t="s">
        <v>7409</v>
      </c>
      <c r="I13538" s="61">
        <v>47.66</v>
      </c>
      <c r="J13538" s="61">
        <v>-93.01</v>
      </c>
      <c r="K13538">
        <v>728</v>
      </c>
      <c r="L13538"/>
      <c r="M13538"/>
    </row>
    <row r="13539" spans="1:13">
      <c r="A13539" s="61" t="s">
        <v>40</v>
      </c>
      <c r="B13539" s="61">
        <v>55614</v>
      </c>
      <c r="C13539" s="63" t="s">
        <v>968</v>
      </c>
      <c r="D13539" s="61">
        <v>0</v>
      </c>
      <c r="E13539" s="61" t="s">
        <v>3343</v>
      </c>
      <c r="F13539" s="61" t="s">
        <v>93</v>
      </c>
      <c r="G13539" s="61" t="s">
        <v>7358</v>
      </c>
      <c r="H13539" s="61" t="s">
        <v>7409</v>
      </c>
      <c r="I13539" s="61">
        <v>47.29</v>
      </c>
      <c r="J13539" s="61">
        <v>-91.27</v>
      </c>
      <c r="K13539">
        <v>2476</v>
      </c>
      <c r="L13539"/>
      <c r="M13539"/>
    </row>
    <row r="13540" spans="1:13">
      <c r="A13540" s="61" t="s">
        <v>40</v>
      </c>
      <c r="B13540" s="61">
        <v>55381</v>
      </c>
      <c r="C13540" s="63" t="s">
        <v>968</v>
      </c>
      <c r="D13540" s="61">
        <v>0</v>
      </c>
      <c r="E13540" s="61" t="s">
        <v>1630</v>
      </c>
      <c r="F13540" s="61" t="s">
        <v>93</v>
      </c>
      <c r="G13540" s="61" t="s">
        <v>11297</v>
      </c>
      <c r="H13540" s="61" t="s">
        <v>7409</v>
      </c>
      <c r="I13540" s="61">
        <v>44.9</v>
      </c>
      <c r="J13540" s="61">
        <v>-94.19</v>
      </c>
      <c r="K13540">
        <v>2020</v>
      </c>
      <c r="L13540"/>
      <c r="M13540"/>
    </row>
    <row r="13541" spans="1:13">
      <c r="A13541" s="61" t="s">
        <v>40</v>
      </c>
      <c r="B13541" s="61">
        <v>56172</v>
      </c>
      <c r="C13541" s="63" t="s">
        <v>968</v>
      </c>
      <c r="D13541" s="61">
        <v>0</v>
      </c>
      <c r="E13541" s="61" t="s">
        <v>11489</v>
      </c>
      <c r="F13541" s="61" t="s">
        <v>93</v>
      </c>
      <c r="G13541" s="61" t="s">
        <v>531</v>
      </c>
      <c r="H13541" s="61" t="s">
        <v>7409</v>
      </c>
      <c r="I13541" s="61">
        <v>43.99</v>
      </c>
      <c r="J13541" s="61">
        <v>-95.75</v>
      </c>
      <c r="K13541">
        <v>2954</v>
      </c>
      <c r="L13541"/>
      <c r="M13541"/>
    </row>
    <row r="13542" spans="1:13">
      <c r="A13542" s="61" t="s">
        <v>40</v>
      </c>
      <c r="B13542" s="61">
        <v>56085</v>
      </c>
      <c r="C13542" s="63" t="s">
        <v>968</v>
      </c>
      <c r="D13542" s="61">
        <v>0</v>
      </c>
      <c r="E13542" s="61" t="s">
        <v>11456</v>
      </c>
      <c r="F13542" s="61" t="s">
        <v>93</v>
      </c>
      <c r="G13542" s="61" t="s">
        <v>9447</v>
      </c>
      <c r="H13542" s="61" t="s">
        <v>7409</v>
      </c>
      <c r="I13542" s="61">
        <v>44.29</v>
      </c>
      <c r="J13542" s="61">
        <v>-94.72</v>
      </c>
      <c r="K13542">
        <v>5087</v>
      </c>
      <c r="L13542"/>
      <c r="M13542"/>
    </row>
    <row r="13543" spans="1:13">
      <c r="A13543" s="61" t="s">
        <v>40</v>
      </c>
      <c r="B13543" s="61">
        <v>56678</v>
      </c>
      <c r="C13543" s="63" t="s">
        <v>968</v>
      </c>
      <c r="D13543" s="61">
        <v>0</v>
      </c>
      <c r="E13543" s="61" t="s">
        <v>11661</v>
      </c>
      <c r="F13543" s="61" t="s">
        <v>93</v>
      </c>
      <c r="G13543" s="61" t="s">
        <v>11630</v>
      </c>
      <c r="H13543" s="61" t="s">
        <v>7409</v>
      </c>
      <c r="I13543" s="61">
        <v>47.52</v>
      </c>
      <c r="J13543" s="61">
        <v>-95.12</v>
      </c>
      <c r="K13543">
        <v>1307</v>
      </c>
      <c r="L13543"/>
      <c r="M13543"/>
    </row>
    <row r="13544" spans="1:13">
      <c r="A13544" s="61" t="s">
        <v>40</v>
      </c>
      <c r="B13544" s="61">
        <v>55382</v>
      </c>
      <c r="C13544" s="63" t="s">
        <v>968</v>
      </c>
      <c r="D13544" s="61">
        <v>0</v>
      </c>
      <c r="E13544" s="61" t="s">
        <v>10134</v>
      </c>
      <c r="F13544" s="61" t="s">
        <v>93</v>
      </c>
      <c r="G13544" s="61" t="s">
        <v>11303</v>
      </c>
      <c r="H13544" s="61" t="s">
        <v>7409</v>
      </c>
      <c r="I13544" s="61">
        <v>45.29</v>
      </c>
      <c r="J13544" s="61">
        <v>-94.21</v>
      </c>
      <c r="K13544">
        <v>3787</v>
      </c>
      <c r="L13544"/>
      <c r="M13544"/>
    </row>
    <row r="13545" spans="1:13">
      <c r="A13545" s="61" t="s">
        <v>40</v>
      </c>
      <c r="B13545" s="61">
        <v>55075</v>
      </c>
      <c r="C13545" s="63" t="s">
        <v>968</v>
      </c>
      <c r="D13545" s="61">
        <v>0</v>
      </c>
      <c r="E13545" s="61" t="s">
        <v>11280</v>
      </c>
      <c r="F13545" s="61" t="s">
        <v>93</v>
      </c>
      <c r="G13545" s="61" t="s">
        <v>11252</v>
      </c>
      <c r="H13545" s="61" t="s">
        <v>7409</v>
      </c>
      <c r="I13545" s="61">
        <v>44.88</v>
      </c>
      <c r="J13545" s="61">
        <v>-93.04</v>
      </c>
      <c r="K13545">
        <v>20749</v>
      </c>
      <c r="L13545"/>
      <c r="M13545"/>
    </row>
    <row r="13546" spans="1:13">
      <c r="A13546" s="61" t="s">
        <v>40</v>
      </c>
      <c r="B13546" s="61">
        <v>56288</v>
      </c>
      <c r="C13546" s="63" t="s">
        <v>968</v>
      </c>
      <c r="D13546" s="61">
        <v>0</v>
      </c>
      <c r="E13546" s="61" t="s">
        <v>11527</v>
      </c>
      <c r="F13546" s="61" t="s">
        <v>93</v>
      </c>
      <c r="G13546" s="61" t="s">
        <v>11494</v>
      </c>
      <c r="H13546" s="61" t="s">
        <v>7409</v>
      </c>
      <c r="I13546" s="61">
        <v>45.23</v>
      </c>
      <c r="J13546" s="61">
        <v>-94.93</v>
      </c>
      <c r="K13546">
        <v>4623</v>
      </c>
      <c r="L13546"/>
      <c r="M13546"/>
    </row>
    <row r="13547" spans="1:13">
      <c r="A13547" s="61" t="s">
        <v>40</v>
      </c>
      <c r="B13547" s="61">
        <v>55974</v>
      </c>
      <c r="C13547" s="63" t="s">
        <v>968</v>
      </c>
      <c r="D13547" s="61">
        <v>0</v>
      </c>
      <c r="E13547" s="61" t="s">
        <v>4657</v>
      </c>
      <c r="F13547" s="61" t="s">
        <v>93</v>
      </c>
      <c r="G13547" s="61" t="s">
        <v>604</v>
      </c>
      <c r="H13547" s="61" t="s">
        <v>7409</v>
      </c>
      <c r="I13547" s="61">
        <v>43.56</v>
      </c>
      <c r="J13547" s="61">
        <v>-91.63</v>
      </c>
      <c r="K13547">
        <v>2058</v>
      </c>
      <c r="L13547"/>
      <c r="M13547"/>
    </row>
    <row r="13548" spans="1:13">
      <c r="A13548" s="61" t="s">
        <v>40</v>
      </c>
      <c r="B13548" s="61">
        <v>56680</v>
      </c>
      <c r="C13548" s="63" t="s">
        <v>968</v>
      </c>
      <c r="D13548" s="61">
        <v>0</v>
      </c>
      <c r="E13548" s="61" t="s">
        <v>2478</v>
      </c>
      <c r="F13548" s="61" t="s">
        <v>93</v>
      </c>
      <c r="G13548" s="61" t="s">
        <v>11348</v>
      </c>
      <c r="H13548" s="61" t="s">
        <v>7409</v>
      </c>
      <c r="I13548" s="61">
        <v>47.66</v>
      </c>
      <c r="J13548" s="61">
        <v>-93.96</v>
      </c>
      <c r="K13548">
        <v>108</v>
      </c>
      <c r="L13548"/>
      <c r="M13548"/>
    </row>
    <row r="13549" spans="1:13">
      <c r="A13549" s="61" t="s">
        <v>40</v>
      </c>
      <c r="B13549" s="61">
        <v>55384</v>
      </c>
      <c r="C13549" s="63" t="s">
        <v>968</v>
      </c>
      <c r="D13549" s="61">
        <v>0</v>
      </c>
      <c r="E13549" s="61" t="s">
        <v>11328</v>
      </c>
      <c r="F13549" s="61" t="s">
        <v>93</v>
      </c>
      <c r="G13549" s="61" t="s">
        <v>11286</v>
      </c>
      <c r="H13549" s="61" t="s">
        <v>7409</v>
      </c>
      <c r="I13549" s="61">
        <v>44.94</v>
      </c>
      <c r="J13549" s="61">
        <v>-93.63</v>
      </c>
      <c r="K13549">
        <v>1734</v>
      </c>
      <c r="L13549"/>
      <c r="M13549"/>
    </row>
    <row r="13550" spans="1:13">
      <c r="A13550" s="61" t="s">
        <v>40</v>
      </c>
      <c r="B13550" s="61">
        <v>55975</v>
      </c>
      <c r="C13550" s="63" t="s">
        <v>968</v>
      </c>
      <c r="D13550" s="61">
        <v>0</v>
      </c>
      <c r="E13550" s="61" t="s">
        <v>2839</v>
      </c>
      <c r="F13550" s="61" t="s">
        <v>93</v>
      </c>
      <c r="G13550" s="61" t="s">
        <v>11395</v>
      </c>
      <c r="H13550" s="61" t="s">
        <v>7409</v>
      </c>
      <c r="I13550" s="61">
        <v>43.68</v>
      </c>
      <c r="J13550" s="61">
        <v>-92.38</v>
      </c>
      <c r="K13550">
        <v>4368</v>
      </c>
      <c r="L13550"/>
      <c r="M13550"/>
    </row>
    <row r="13551" spans="1:13">
      <c r="A13551" s="61" t="s">
        <v>40</v>
      </c>
      <c r="B13551" s="61">
        <v>56087</v>
      </c>
      <c r="C13551" s="63" t="s">
        <v>968</v>
      </c>
      <c r="D13551" s="61">
        <v>0</v>
      </c>
      <c r="E13551" s="61" t="s">
        <v>733</v>
      </c>
      <c r="F13551" s="61" t="s">
        <v>93</v>
      </c>
      <c r="G13551" s="61" t="s">
        <v>9447</v>
      </c>
      <c r="H13551" s="61" t="s">
        <v>7409</v>
      </c>
      <c r="I13551" s="61">
        <v>44.23</v>
      </c>
      <c r="J13551" s="61">
        <v>-94.97</v>
      </c>
      <c r="K13551">
        <v>3026</v>
      </c>
      <c r="L13551"/>
      <c r="M13551"/>
    </row>
    <row r="13552" spans="1:13">
      <c r="A13552" s="61" t="s">
        <v>40</v>
      </c>
      <c r="B13552" s="61">
        <v>56681</v>
      </c>
      <c r="C13552" s="63" t="s">
        <v>968</v>
      </c>
      <c r="D13552" s="61">
        <v>0</v>
      </c>
      <c r="E13552" s="61" t="s">
        <v>11662</v>
      </c>
      <c r="F13552" s="61" t="s">
        <v>93</v>
      </c>
      <c r="G13552" s="61" t="s">
        <v>11348</v>
      </c>
      <c r="H13552" s="61" t="s">
        <v>7409</v>
      </c>
      <c r="I13552" s="61">
        <v>47.62</v>
      </c>
      <c r="J13552" s="61">
        <v>-94.14</v>
      </c>
      <c r="K13552">
        <v>271</v>
      </c>
      <c r="L13552"/>
      <c r="M13552"/>
    </row>
    <row r="13553" spans="1:13">
      <c r="A13553" s="61" t="s">
        <v>40</v>
      </c>
      <c r="B13553" s="61">
        <v>55079</v>
      </c>
      <c r="C13553" s="63" t="s">
        <v>968</v>
      </c>
      <c r="D13553" s="61">
        <v>0</v>
      </c>
      <c r="E13553" s="61" t="s">
        <v>6962</v>
      </c>
      <c r="F13553" s="61" t="s">
        <v>93</v>
      </c>
      <c r="G13553" s="61" t="s">
        <v>11243</v>
      </c>
      <c r="H13553" s="61" t="s">
        <v>7409</v>
      </c>
      <c r="I13553" s="61">
        <v>45.39</v>
      </c>
      <c r="J13553" s="61">
        <v>-92.98</v>
      </c>
      <c r="K13553">
        <v>8875</v>
      </c>
      <c r="L13553"/>
      <c r="M13553"/>
    </row>
    <row r="13554" spans="1:13">
      <c r="A13554" s="61" t="s">
        <v>40</v>
      </c>
      <c r="B13554" s="61">
        <v>55080</v>
      </c>
      <c r="C13554" s="63" t="s">
        <v>968</v>
      </c>
      <c r="D13554" s="61">
        <v>0</v>
      </c>
      <c r="E13554" s="61" t="s">
        <v>11282</v>
      </c>
      <c r="F13554" s="61" t="s">
        <v>93</v>
      </c>
      <c r="G13554" s="61" t="s">
        <v>11246</v>
      </c>
      <c r="H13554" s="61" t="s">
        <v>7409</v>
      </c>
      <c r="I13554" s="61">
        <v>45.66</v>
      </c>
      <c r="J13554" s="61">
        <v>-93.26</v>
      </c>
      <c r="K13554">
        <v>2768</v>
      </c>
      <c r="L13554"/>
      <c r="M13554"/>
    </row>
    <row r="13555" spans="1:13">
      <c r="A13555" s="61" t="s">
        <v>40</v>
      </c>
      <c r="B13555" s="61">
        <v>56479</v>
      </c>
      <c r="C13555" s="63" t="s">
        <v>968</v>
      </c>
      <c r="D13555" s="61">
        <v>0</v>
      </c>
      <c r="E13555" s="61" t="s">
        <v>11588</v>
      </c>
      <c r="F13555" s="61" t="s">
        <v>93</v>
      </c>
      <c r="G13555" s="61" t="s">
        <v>9027</v>
      </c>
      <c r="H13555" s="61" t="s">
        <v>7409</v>
      </c>
      <c r="I13555" s="61">
        <v>46.36</v>
      </c>
      <c r="J13555" s="61">
        <v>-94.8</v>
      </c>
      <c r="K13555">
        <v>5387</v>
      </c>
      <c r="L13555"/>
      <c r="M13555"/>
    </row>
    <row r="13556" spans="1:13">
      <c r="A13556" s="61" t="s">
        <v>40</v>
      </c>
      <c r="B13556" s="61">
        <v>56381</v>
      </c>
      <c r="C13556" s="63" t="s">
        <v>968</v>
      </c>
      <c r="D13556" s="61">
        <v>0</v>
      </c>
      <c r="E13556" s="61" t="s">
        <v>11557</v>
      </c>
      <c r="F13556" s="61" t="s">
        <v>93</v>
      </c>
      <c r="G13556" s="61" t="s">
        <v>11540</v>
      </c>
      <c r="H13556" s="61" t="s">
        <v>7409</v>
      </c>
      <c r="I13556" s="61">
        <v>45.61</v>
      </c>
      <c r="J13556" s="61">
        <v>-95.53</v>
      </c>
      <c r="K13556">
        <v>2511</v>
      </c>
      <c r="L13556"/>
      <c r="M13556"/>
    </row>
    <row r="13557" spans="1:13">
      <c r="A13557" s="61" t="s">
        <v>40</v>
      </c>
      <c r="B13557" s="61">
        <v>56173</v>
      </c>
      <c r="C13557" s="63" t="s">
        <v>968</v>
      </c>
      <c r="D13557" s="61">
        <v>0</v>
      </c>
      <c r="E13557" s="61" t="s">
        <v>9846</v>
      </c>
      <c r="F13557" s="61" t="s">
        <v>93</v>
      </c>
      <c r="G13557" s="61" t="s">
        <v>10905</v>
      </c>
      <c r="H13557" s="61" t="s">
        <v>7409</v>
      </c>
      <c r="I13557" s="61">
        <v>43.51</v>
      </c>
      <c r="J13557" s="61">
        <v>-96.26</v>
      </c>
      <c r="K13557">
        <v>368</v>
      </c>
      <c r="L13557"/>
      <c r="M13557"/>
    </row>
    <row r="13558" spans="1:13">
      <c r="A13558" s="61" t="s">
        <v>40</v>
      </c>
      <c r="B13558" s="61">
        <v>56757</v>
      </c>
      <c r="C13558" s="63" t="s">
        <v>968</v>
      </c>
      <c r="D13558" s="61">
        <v>0</v>
      </c>
      <c r="E13558" s="61" t="s">
        <v>11692</v>
      </c>
      <c r="F13558" s="61" t="s">
        <v>93</v>
      </c>
      <c r="G13558" s="61" t="s">
        <v>6368</v>
      </c>
      <c r="H13558" s="61" t="s">
        <v>7409</v>
      </c>
      <c r="I13558" s="61">
        <v>48.45</v>
      </c>
      <c r="J13558" s="61">
        <v>-96.87</v>
      </c>
      <c r="K13558">
        <v>853</v>
      </c>
      <c r="L13558"/>
      <c r="M13558"/>
    </row>
    <row r="13559" spans="1:13">
      <c r="A13559" s="61" t="s">
        <v>40</v>
      </c>
      <c r="B13559" s="61">
        <v>55385</v>
      </c>
      <c r="C13559" s="63" t="s">
        <v>968</v>
      </c>
      <c r="D13559" s="61">
        <v>0</v>
      </c>
      <c r="E13559" s="61" t="s">
        <v>5719</v>
      </c>
      <c r="F13559" s="61" t="s">
        <v>93</v>
      </c>
      <c r="G13559" s="61" t="s">
        <v>11297</v>
      </c>
      <c r="H13559" s="61" t="s">
        <v>7409</v>
      </c>
      <c r="I13559" s="61">
        <v>44.72</v>
      </c>
      <c r="J13559" s="61">
        <v>-94.48</v>
      </c>
      <c r="K13559">
        <v>1169</v>
      </c>
      <c r="L13559"/>
      <c r="M13559"/>
    </row>
    <row r="13560" spans="1:13">
      <c r="A13560" s="61" t="s">
        <v>40</v>
      </c>
      <c r="B13560" s="61">
        <v>55976</v>
      </c>
      <c r="C13560" s="63" t="s">
        <v>968</v>
      </c>
      <c r="D13560" s="61">
        <v>0</v>
      </c>
      <c r="E13560" s="61" t="s">
        <v>11413</v>
      </c>
      <c r="F13560" s="61" t="s">
        <v>93</v>
      </c>
      <c r="G13560" s="61" t="s">
        <v>11389</v>
      </c>
      <c r="H13560" s="61" t="s">
        <v>7409</v>
      </c>
      <c r="I13560" s="61">
        <v>43.85</v>
      </c>
      <c r="J13560" s="61">
        <v>-92.48</v>
      </c>
      <c r="K13560">
        <v>8338</v>
      </c>
      <c r="L13560"/>
      <c r="M13560"/>
    </row>
    <row r="13561" spans="1:13">
      <c r="A13561" s="61" t="s">
        <v>40</v>
      </c>
      <c r="B13561" s="61">
        <v>55082</v>
      </c>
      <c r="C13561" s="63" t="s">
        <v>968</v>
      </c>
      <c r="D13561" s="61">
        <v>0</v>
      </c>
      <c r="E13561" s="61" t="s">
        <v>1799</v>
      </c>
      <c r="F13561" s="61" t="s">
        <v>93</v>
      </c>
      <c r="G13561" s="61" t="s">
        <v>625</v>
      </c>
      <c r="H13561" s="61" t="s">
        <v>7409</v>
      </c>
      <c r="I13561" s="61">
        <v>45.05</v>
      </c>
      <c r="J13561" s="61">
        <v>-92.82</v>
      </c>
      <c r="K13561">
        <v>36441</v>
      </c>
      <c r="L13561"/>
      <c r="M13561"/>
    </row>
    <row r="13562" spans="1:13">
      <c r="A13562" s="61" t="s">
        <v>40</v>
      </c>
      <c r="B13562" s="61">
        <v>56174</v>
      </c>
      <c r="C13562" s="63" t="s">
        <v>968</v>
      </c>
      <c r="D13562" s="61">
        <v>0</v>
      </c>
      <c r="E13562" s="61" t="s">
        <v>11490</v>
      </c>
      <c r="F13562" s="61" t="s">
        <v>93</v>
      </c>
      <c r="G13562" s="61" t="s">
        <v>11460</v>
      </c>
      <c r="H13562" s="61" t="s">
        <v>7409</v>
      </c>
      <c r="I13562" s="61">
        <v>44.03</v>
      </c>
      <c r="J13562" s="61">
        <v>-95.31</v>
      </c>
      <c r="K13562">
        <v>391</v>
      </c>
      <c r="L13562"/>
      <c r="M13562"/>
    </row>
    <row r="13563" spans="1:13">
      <c r="A13563" s="61" t="s">
        <v>40</v>
      </c>
      <c r="B13563" s="61">
        <v>56758</v>
      </c>
      <c r="C13563" s="63" t="s">
        <v>968</v>
      </c>
      <c r="D13563" s="61">
        <v>0</v>
      </c>
      <c r="E13563" s="61" t="s">
        <v>11693</v>
      </c>
      <c r="F13563" s="61" t="s">
        <v>93</v>
      </c>
      <c r="G13563" s="61" t="s">
        <v>6368</v>
      </c>
      <c r="H13563" s="61" t="s">
        <v>7409</v>
      </c>
      <c r="I13563" s="61">
        <v>48.49</v>
      </c>
      <c r="J13563" s="61">
        <v>-96.44</v>
      </c>
      <c r="K13563">
        <v>380</v>
      </c>
      <c r="L13563"/>
      <c r="M13563"/>
    </row>
    <row r="13564" spans="1:13">
      <c r="A13564" s="61" t="s">
        <v>40</v>
      </c>
      <c r="B13564" s="61">
        <v>56759</v>
      </c>
      <c r="C13564" s="63" t="s">
        <v>968</v>
      </c>
      <c r="D13564" s="61">
        <v>0</v>
      </c>
      <c r="E13564" s="61" t="s">
        <v>11694</v>
      </c>
      <c r="F13564" s="61" t="s">
        <v>93</v>
      </c>
      <c r="G13564" s="61" t="s">
        <v>11659</v>
      </c>
      <c r="H13564" s="61" t="s">
        <v>7409</v>
      </c>
      <c r="I13564" s="61">
        <v>48.55</v>
      </c>
      <c r="J13564" s="61">
        <v>-96.16</v>
      </c>
      <c r="K13564">
        <v>351</v>
      </c>
      <c r="L13564"/>
      <c r="M13564"/>
    </row>
    <row r="13565" spans="1:13">
      <c r="A13565" s="61" t="s">
        <v>40</v>
      </c>
      <c r="B13565" s="61">
        <v>55783</v>
      </c>
      <c r="C13565" s="63" t="s">
        <v>968</v>
      </c>
      <c r="D13565" s="61">
        <v>0</v>
      </c>
      <c r="E13565" s="61" t="s">
        <v>11382</v>
      </c>
      <c r="F13565" s="61" t="s">
        <v>93</v>
      </c>
      <c r="G13565" s="61" t="s">
        <v>11248</v>
      </c>
      <c r="H13565" s="61" t="s">
        <v>7409</v>
      </c>
      <c r="I13565" s="61">
        <v>46.38</v>
      </c>
      <c r="J13565" s="61">
        <v>-92.82</v>
      </c>
      <c r="K13565">
        <v>2484</v>
      </c>
      <c r="L13565"/>
      <c r="M13565"/>
    </row>
    <row r="13566" spans="1:13">
      <c r="A13566" s="61" t="s">
        <v>40</v>
      </c>
      <c r="B13566" s="61">
        <v>56289</v>
      </c>
      <c r="C13566" s="63" t="s">
        <v>968</v>
      </c>
      <c r="D13566" s="61">
        <v>0</v>
      </c>
      <c r="E13566" s="61" t="s">
        <v>11528</v>
      </c>
      <c r="F13566" s="61" t="s">
        <v>93</v>
      </c>
      <c r="G13566" s="61" t="s">
        <v>11494</v>
      </c>
      <c r="H13566" s="61" t="s">
        <v>7409</v>
      </c>
      <c r="I13566" s="61">
        <v>45.34</v>
      </c>
      <c r="J13566" s="61">
        <v>-95.23</v>
      </c>
      <c r="K13566">
        <v>686</v>
      </c>
      <c r="L13566"/>
      <c r="M13566"/>
    </row>
    <row r="13567" spans="1:13">
      <c r="A13567" s="61" t="s">
        <v>40</v>
      </c>
      <c r="B13567" s="61">
        <v>55784</v>
      </c>
      <c r="C13567" s="63" t="s">
        <v>968</v>
      </c>
      <c r="D13567" s="61">
        <v>0</v>
      </c>
      <c r="E13567" s="61" t="s">
        <v>11383</v>
      </c>
      <c r="F13567" s="61" t="s">
        <v>93</v>
      </c>
      <c r="G13567" s="61" t="s">
        <v>11348</v>
      </c>
      <c r="H13567" s="61" t="s">
        <v>7409</v>
      </c>
      <c r="I13567" s="61">
        <v>47.08</v>
      </c>
      <c r="J13567" s="61">
        <v>-93.19</v>
      </c>
      <c r="K13567">
        <v>99</v>
      </c>
      <c r="L13567"/>
      <c r="M13567"/>
    </row>
    <row r="13568" spans="1:13">
      <c r="A13568" s="61" t="s">
        <v>40</v>
      </c>
      <c r="B13568" s="61">
        <v>56382</v>
      </c>
      <c r="C13568" s="63" t="s">
        <v>968</v>
      </c>
      <c r="D13568" s="61">
        <v>0</v>
      </c>
      <c r="E13568" s="61" t="s">
        <v>11558</v>
      </c>
      <c r="F13568" s="61" t="s">
        <v>93</v>
      </c>
      <c r="G13568" s="61" t="s">
        <v>11535</v>
      </c>
      <c r="H13568" s="61" t="s">
        <v>7409</v>
      </c>
      <c r="I13568" s="61">
        <v>45.91</v>
      </c>
      <c r="J13568" s="61">
        <v>-94.63</v>
      </c>
      <c r="K13568">
        <v>1446</v>
      </c>
      <c r="L13568"/>
      <c r="M13568"/>
    </row>
    <row r="13569" spans="1:13">
      <c r="A13569" s="61" t="s">
        <v>40</v>
      </c>
      <c r="B13569" s="61">
        <v>55785</v>
      </c>
      <c r="C13569" s="63" t="s">
        <v>968</v>
      </c>
      <c r="D13569" s="61">
        <v>0</v>
      </c>
      <c r="E13569" s="61" t="s">
        <v>11384</v>
      </c>
      <c r="F13569" s="61" t="s">
        <v>93</v>
      </c>
      <c r="G13569" s="61" t="s">
        <v>11363</v>
      </c>
      <c r="H13569" s="61" t="s">
        <v>7409</v>
      </c>
      <c r="I13569" s="61">
        <v>46.92</v>
      </c>
      <c r="J13569" s="61">
        <v>-93.73</v>
      </c>
      <c r="K13569">
        <v>282</v>
      </c>
      <c r="L13569"/>
      <c r="M13569"/>
    </row>
    <row r="13570" spans="1:13">
      <c r="A13570" s="61" t="s">
        <v>40</v>
      </c>
      <c r="B13570" s="61">
        <v>56682</v>
      </c>
      <c r="C13570" s="63" t="s">
        <v>968</v>
      </c>
      <c r="D13570" s="61">
        <v>1</v>
      </c>
      <c r="E13570" s="61" t="s">
        <v>11663</v>
      </c>
      <c r="F13570" s="61" t="s">
        <v>93</v>
      </c>
      <c r="G13570" s="61" t="s">
        <v>11659</v>
      </c>
      <c r="H13570" s="61" t="s">
        <v>7409</v>
      </c>
      <c r="I13570" s="61">
        <v>48.85</v>
      </c>
      <c r="J13570" s="61">
        <v>-95.22</v>
      </c>
      <c r="K13570">
        <v>271</v>
      </c>
      <c r="L13570"/>
      <c r="M13570"/>
    </row>
    <row r="13571" spans="1:13">
      <c r="A13571" s="61" t="s">
        <v>40</v>
      </c>
      <c r="B13571" s="61">
        <v>56637</v>
      </c>
      <c r="C13571" s="63" t="s">
        <v>968</v>
      </c>
      <c r="D13571" s="61">
        <v>0</v>
      </c>
      <c r="E13571" s="61" t="s">
        <v>11638</v>
      </c>
      <c r="F13571" s="61" t="s">
        <v>93</v>
      </c>
      <c r="G13571" s="61" t="s">
        <v>11348</v>
      </c>
      <c r="H13571" s="61" t="s">
        <v>7409</v>
      </c>
      <c r="I13571" s="61">
        <v>47.6</v>
      </c>
      <c r="J13571" s="61">
        <v>-93.77</v>
      </c>
      <c r="K13571">
        <v>182</v>
      </c>
      <c r="L13571"/>
      <c r="M13571"/>
    </row>
    <row r="13572" spans="1:13">
      <c r="A13572" s="61" t="s">
        <v>40</v>
      </c>
      <c r="B13572" s="61">
        <v>55787</v>
      </c>
      <c r="C13572" s="63" t="s">
        <v>968</v>
      </c>
      <c r="D13572" s="61">
        <v>0</v>
      </c>
      <c r="E13572" s="61" t="s">
        <v>11385</v>
      </c>
      <c r="F13572" s="61" t="s">
        <v>93</v>
      </c>
      <c r="G13572" s="61" t="s">
        <v>11363</v>
      </c>
      <c r="H13572" s="61" t="s">
        <v>7409</v>
      </c>
      <c r="I13572" s="61">
        <v>46.65</v>
      </c>
      <c r="J13572" s="61">
        <v>-93.11</v>
      </c>
      <c r="K13572">
        <v>454</v>
      </c>
      <c r="L13572"/>
      <c r="M13572"/>
    </row>
    <row r="13573" spans="1:13">
      <c r="A13573" s="61" t="s">
        <v>40</v>
      </c>
      <c r="B13573" s="61">
        <v>55977</v>
      </c>
      <c r="C13573" s="63" t="s">
        <v>968</v>
      </c>
      <c r="D13573" s="61">
        <v>0</v>
      </c>
      <c r="E13573" s="61" t="s">
        <v>11414</v>
      </c>
      <c r="F13573" s="61" t="s">
        <v>93</v>
      </c>
      <c r="G13573" s="61" t="s">
        <v>11390</v>
      </c>
      <c r="H13573" s="61" t="s">
        <v>7409</v>
      </c>
      <c r="I13573" s="61">
        <v>43.55</v>
      </c>
      <c r="J13573" s="61">
        <v>-92.64</v>
      </c>
      <c r="K13573">
        <v>193</v>
      </c>
      <c r="L13573"/>
      <c r="M13573"/>
    </row>
    <row r="13574" spans="1:13">
      <c r="A13574" s="61" t="s">
        <v>40</v>
      </c>
      <c r="B13574" s="61">
        <v>56291</v>
      </c>
      <c r="C13574" s="63" t="s">
        <v>968</v>
      </c>
      <c r="D13574" s="61">
        <v>0</v>
      </c>
      <c r="E13574" s="61" t="s">
        <v>1389</v>
      </c>
      <c r="F13574" s="61" t="s">
        <v>93</v>
      </c>
      <c r="G13574" s="61" t="s">
        <v>8981</v>
      </c>
      <c r="H13574" s="61" t="s">
        <v>7409</v>
      </c>
      <c r="I13574" s="61">
        <v>44.59</v>
      </c>
      <c r="J13574" s="61">
        <v>-96.06</v>
      </c>
      <c r="K13574">
        <v>452</v>
      </c>
      <c r="L13574"/>
      <c r="M13574"/>
    </row>
    <row r="13575" spans="1:13">
      <c r="A13575" s="61" t="s">
        <v>40</v>
      </c>
      <c r="B13575" s="61">
        <v>55084</v>
      </c>
      <c r="C13575" s="63" t="s">
        <v>968</v>
      </c>
      <c r="D13575" s="61">
        <v>0</v>
      </c>
      <c r="E13575" s="61" t="s">
        <v>11283</v>
      </c>
      <c r="F13575" s="61" t="s">
        <v>93</v>
      </c>
      <c r="G13575" s="61" t="s">
        <v>11243</v>
      </c>
      <c r="H13575" s="61" t="s">
        <v>7409</v>
      </c>
      <c r="I13575" s="61">
        <v>45.41</v>
      </c>
      <c r="J13575" s="61">
        <v>-92.66</v>
      </c>
      <c r="K13575">
        <v>1777</v>
      </c>
      <c r="L13575"/>
      <c r="M13575"/>
    </row>
    <row r="13576" spans="1:13">
      <c r="A13576" s="61" t="s">
        <v>40</v>
      </c>
      <c r="B13576" s="61">
        <v>56683</v>
      </c>
      <c r="C13576" s="63" t="s">
        <v>968</v>
      </c>
      <c r="D13576" s="61">
        <v>0</v>
      </c>
      <c r="E13576" s="61" t="s">
        <v>11664</v>
      </c>
      <c r="F13576" s="61" t="s">
        <v>93</v>
      </c>
      <c r="G13576" s="61" t="s">
        <v>11630</v>
      </c>
      <c r="H13576" s="61" t="s">
        <v>7409</v>
      </c>
      <c r="I13576" s="61">
        <v>47.74</v>
      </c>
      <c r="J13576" s="61">
        <v>-94.75</v>
      </c>
      <c r="K13576">
        <v>716</v>
      </c>
      <c r="L13576"/>
      <c r="M13576"/>
    </row>
    <row r="13577" spans="1:13">
      <c r="A13577" s="61" t="s">
        <v>40</v>
      </c>
      <c r="B13577" s="61">
        <v>56701</v>
      </c>
      <c r="C13577" s="63" t="s">
        <v>968</v>
      </c>
      <c r="D13577" s="61">
        <v>0</v>
      </c>
      <c r="E13577" s="61" t="s">
        <v>11667</v>
      </c>
      <c r="F13577" s="61" t="s">
        <v>93</v>
      </c>
      <c r="G13577" s="61" t="s">
        <v>11668</v>
      </c>
      <c r="H13577" s="61" t="s">
        <v>7409</v>
      </c>
      <c r="I13577" s="61">
        <v>48.11</v>
      </c>
      <c r="J13577" s="61">
        <v>-96.17</v>
      </c>
      <c r="K13577">
        <v>12798</v>
      </c>
      <c r="L13577"/>
      <c r="M13577"/>
    </row>
    <row r="13578" spans="1:13">
      <c r="A13578" s="61" t="s">
        <v>40</v>
      </c>
      <c r="B13578" s="61">
        <v>56583</v>
      </c>
      <c r="C13578" s="63" t="s">
        <v>968</v>
      </c>
      <c r="D13578" s="61">
        <v>0</v>
      </c>
      <c r="E13578" s="61" t="s">
        <v>11623</v>
      </c>
      <c r="F13578" s="61" t="s">
        <v>93</v>
      </c>
      <c r="G13578" s="61" t="s">
        <v>11503</v>
      </c>
      <c r="H13578" s="61" t="s">
        <v>7409</v>
      </c>
      <c r="I13578" s="61">
        <v>46.01</v>
      </c>
      <c r="J13578" s="61">
        <v>-96.32</v>
      </c>
      <c r="K13578">
        <v>146</v>
      </c>
      <c r="L13578"/>
      <c r="M13578"/>
    </row>
    <row r="13579" spans="1:13">
      <c r="A13579" s="61" t="s">
        <v>40</v>
      </c>
      <c r="B13579" s="61">
        <v>55615</v>
      </c>
      <c r="C13579" s="63" t="s">
        <v>968</v>
      </c>
      <c r="D13579" s="61">
        <v>0</v>
      </c>
      <c r="E13579" s="61" t="s">
        <v>11339</v>
      </c>
      <c r="F13579" s="61" t="s">
        <v>93</v>
      </c>
      <c r="G13579" s="61" t="s">
        <v>790</v>
      </c>
      <c r="H13579" s="61" t="s">
        <v>7409</v>
      </c>
      <c r="I13579" s="61">
        <v>47.66</v>
      </c>
      <c r="J13579" s="61">
        <v>-90.82</v>
      </c>
      <c r="K13579">
        <v>282</v>
      </c>
      <c r="L13579"/>
      <c r="M13579"/>
    </row>
    <row r="13580" spans="1:13">
      <c r="A13580" s="61" t="s">
        <v>40</v>
      </c>
      <c r="B13580" s="61">
        <v>55790</v>
      </c>
      <c r="C13580" s="63" t="s">
        <v>968</v>
      </c>
      <c r="D13580" s="61">
        <v>0</v>
      </c>
      <c r="E13580" s="61" t="s">
        <v>10309</v>
      </c>
      <c r="F13580" s="61" t="s">
        <v>93</v>
      </c>
      <c r="G13580" s="61" t="s">
        <v>11361</v>
      </c>
      <c r="H13580" s="61" t="s">
        <v>7409</v>
      </c>
      <c r="I13580" s="61">
        <v>47.81</v>
      </c>
      <c r="J13580" s="61">
        <v>-92.29</v>
      </c>
      <c r="K13580">
        <v>1876</v>
      </c>
      <c r="L13580"/>
      <c r="M13580"/>
    </row>
    <row r="13581" spans="1:13">
      <c r="A13581" s="61" t="s">
        <v>40</v>
      </c>
      <c r="B13581" s="61">
        <v>56175</v>
      </c>
      <c r="C13581" s="63" t="s">
        <v>968</v>
      </c>
      <c r="D13581" s="61">
        <v>0</v>
      </c>
      <c r="E13581" s="61" t="s">
        <v>10471</v>
      </c>
      <c r="F13581" s="61" t="s">
        <v>93</v>
      </c>
      <c r="G13581" s="61" t="s">
        <v>8981</v>
      </c>
      <c r="H13581" s="61" t="s">
        <v>7409</v>
      </c>
      <c r="I13581" s="61">
        <v>44.23</v>
      </c>
      <c r="J13581" s="61">
        <v>-95.61</v>
      </c>
      <c r="K13581">
        <v>2915</v>
      </c>
      <c r="L13581"/>
      <c r="M13581"/>
    </row>
    <row r="13582" spans="1:13">
      <c r="A13582" s="61" t="s">
        <v>40</v>
      </c>
      <c r="B13582" s="61">
        <v>56684</v>
      </c>
      <c r="C13582" s="63" t="s">
        <v>968</v>
      </c>
      <c r="D13582" s="61">
        <v>0</v>
      </c>
      <c r="E13582" s="61" t="s">
        <v>9393</v>
      </c>
      <c r="F13582" s="61" t="s">
        <v>93</v>
      </c>
      <c r="G13582" s="61" t="s">
        <v>228</v>
      </c>
      <c r="H13582" s="61" t="s">
        <v>7409</v>
      </c>
      <c r="I13582" s="61">
        <v>47.78</v>
      </c>
      <c r="J13582" s="61">
        <v>-95.69</v>
      </c>
      <c r="K13582">
        <v>384</v>
      </c>
      <c r="L13582"/>
      <c r="M13582"/>
    </row>
    <row r="13583" spans="1:13">
      <c r="A13583" s="61" t="s">
        <v>40</v>
      </c>
      <c r="B13583" s="61">
        <v>56176</v>
      </c>
      <c r="C13583" s="63" t="s">
        <v>968</v>
      </c>
      <c r="D13583" s="61">
        <v>0</v>
      </c>
      <c r="E13583" s="61" t="s">
        <v>11491</v>
      </c>
      <c r="F13583" s="61" t="s">
        <v>93</v>
      </c>
      <c r="G13583" s="61" t="s">
        <v>6305</v>
      </c>
      <c r="H13583" s="61" t="s">
        <v>7409</v>
      </c>
      <c r="I13583" s="61">
        <v>43.76</v>
      </c>
      <c r="J13583" s="61">
        <v>-94.71</v>
      </c>
      <c r="K13583">
        <v>1092</v>
      </c>
      <c r="L13583"/>
      <c r="M13583"/>
    </row>
    <row r="13584" spans="1:13">
      <c r="A13584" s="61" t="s">
        <v>40</v>
      </c>
      <c r="B13584" s="61">
        <v>56088</v>
      </c>
      <c r="C13584" s="63" t="s">
        <v>968</v>
      </c>
      <c r="D13584" s="61">
        <v>0</v>
      </c>
      <c r="E13584" s="61" t="s">
        <v>11457</v>
      </c>
      <c r="F13584" s="61" t="s">
        <v>93</v>
      </c>
      <c r="G13584" s="61" t="s">
        <v>6305</v>
      </c>
      <c r="H13584" s="61" t="s">
        <v>7409</v>
      </c>
      <c r="I13584" s="61">
        <v>43.82</v>
      </c>
      <c r="J13584" s="61">
        <v>-94.43</v>
      </c>
      <c r="K13584">
        <v>1881</v>
      </c>
      <c r="L13584"/>
      <c r="M13584"/>
    </row>
    <row r="13585" spans="1:13">
      <c r="A13585" s="61" t="s">
        <v>40</v>
      </c>
      <c r="B13585" s="61">
        <v>56089</v>
      </c>
      <c r="C13585" s="63" t="s">
        <v>968</v>
      </c>
      <c r="D13585" s="61">
        <v>0</v>
      </c>
      <c r="E13585" s="61" t="s">
        <v>10899</v>
      </c>
      <c r="F13585" s="61" t="s">
        <v>93</v>
      </c>
      <c r="G13585" s="61" t="s">
        <v>11425</v>
      </c>
      <c r="H13585" s="61" t="s">
        <v>7409</v>
      </c>
      <c r="I13585" s="61">
        <v>43.56</v>
      </c>
      <c r="J13585" s="61">
        <v>-93.42</v>
      </c>
      <c r="K13585">
        <v>174</v>
      </c>
      <c r="L13585"/>
      <c r="M13585"/>
    </row>
    <row r="13586" spans="1:13">
      <c r="A13586" s="61" t="s">
        <v>40</v>
      </c>
      <c r="B13586" s="61">
        <v>56584</v>
      </c>
      <c r="C13586" s="63" t="s">
        <v>968</v>
      </c>
      <c r="D13586" s="61">
        <v>0</v>
      </c>
      <c r="E13586" s="61" t="s">
        <v>11624</v>
      </c>
      <c r="F13586" s="61" t="s">
        <v>93</v>
      </c>
      <c r="G13586" s="61" t="s">
        <v>11592</v>
      </c>
      <c r="H13586" s="61" t="s">
        <v>7409</v>
      </c>
      <c r="I13586" s="61">
        <v>47.25</v>
      </c>
      <c r="J13586" s="61">
        <v>-96.25</v>
      </c>
      <c r="K13586">
        <v>1348</v>
      </c>
      <c r="L13586"/>
      <c r="M13586"/>
    </row>
    <row r="13587" spans="1:13">
      <c r="A13587" s="61" t="s">
        <v>40</v>
      </c>
      <c r="B13587" s="61">
        <v>55616</v>
      </c>
      <c r="C13587" s="63" t="s">
        <v>968</v>
      </c>
      <c r="D13587" s="61">
        <v>0</v>
      </c>
      <c r="E13587" s="61" t="s">
        <v>11340</v>
      </c>
      <c r="F13587" s="61" t="s">
        <v>93</v>
      </c>
      <c r="G13587" s="61" t="s">
        <v>7358</v>
      </c>
      <c r="H13587" s="61" t="s">
        <v>7409</v>
      </c>
      <c r="I13587" s="61">
        <v>47.03</v>
      </c>
      <c r="J13587" s="61">
        <v>-91.67</v>
      </c>
      <c r="K13587">
        <v>7024</v>
      </c>
      <c r="L13587"/>
      <c r="M13587"/>
    </row>
    <row r="13588" spans="1:13">
      <c r="A13588" s="61" t="s">
        <v>40</v>
      </c>
      <c r="B13588" s="61">
        <v>56178</v>
      </c>
      <c r="C13588" s="63" t="s">
        <v>968</v>
      </c>
      <c r="D13588" s="61">
        <v>0</v>
      </c>
      <c r="E13588" s="61" t="s">
        <v>8027</v>
      </c>
      <c r="F13588" s="61" t="s">
        <v>93</v>
      </c>
      <c r="G13588" s="61" t="s">
        <v>581</v>
      </c>
      <c r="H13588" s="61" t="s">
        <v>7409</v>
      </c>
      <c r="I13588" s="61">
        <v>44.27</v>
      </c>
      <c r="J13588" s="61">
        <v>-96.13</v>
      </c>
      <c r="K13588">
        <v>1651</v>
      </c>
      <c r="L13588"/>
      <c r="M13588"/>
    </row>
    <row r="13589" spans="1:13">
      <c r="A13589" s="61" t="s">
        <v>40</v>
      </c>
      <c r="B13589" s="61">
        <v>56585</v>
      </c>
      <c r="C13589" s="63" t="s">
        <v>968</v>
      </c>
      <c r="D13589" s="61">
        <v>0</v>
      </c>
      <c r="E13589" s="61" t="s">
        <v>9602</v>
      </c>
      <c r="F13589" s="61" t="s">
        <v>93</v>
      </c>
      <c r="G13589" s="61" t="s">
        <v>924</v>
      </c>
      <c r="H13589" s="61" t="s">
        <v>7409</v>
      </c>
      <c r="I13589" s="61">
        <v>47.07</v>
      </c>
      <c r="J13589" s="61">
        <v>-96.25</v>
      </c>
      <c r="K13589">
        <v>1000</v>
      </c>
      <c r="L13589"/>
      <c r="M13589"/>
    </row>
    <row r="13590" spans="1:13">
      <c r="A13590" s="61" t="s">
        <v>40</v>
      </c>
      <c r="B13590" s="61">
        <v>56586</v>
      </c>
      <c r="C13590" s="63" t="s">
        <v>968</v>
      </c>
      <c r="D13590" s="61">
        <v>0</v>
      </c>
      <c r="E13590" s="61" t="s">
        <v>9762</v>
      </c>
      <c r="F13590" s="61" t="s">
        <v>93</v>
      </c>
      <c r="G13590" s="61" t="s">
        <v>11541</v>
      </c>
      <c r="H13590" s="61" t="s">
        <v>7409</v>
      </c>
      <c r="I13590" s="61">
        <v>46.28</v>
      </c>
      <c r="J13590" s="61">
        <v>-95.87</v>
      </c>
      <c r="K13590">
        <v>1963</v>
      </c>
      <c r="L13590"/>
      <c r="M13590"/>
    </row>
    <row r="13591" spans="1:13">
      <c r="A13591" s="61" t="s">
        <v>40</v>
      </c>
      <c r="B13591" s="61">
        <v>56384</v>
      </c>
      <c r="C13591" s="63" t="s">
        <v>968</v>
      </c>
      <c r="D13591" s="61">
        <v>0</v>
      </c>
      <c r="E13591" s="61" t="s">
        <v>11559</v>
      </c>
      <c r="F13591" s="61" t="s">
        <v>93</v>
      </c>
      <c r="G13591" s="61" t="s">
        <v>11535</v>
      </c>
      <c r="H13591" s="61" t="s">
        <v>7409</v>
      </c>
      <c r="I13591" s="61">
        <v>45.81</v>
      </c>
      <c r="J13591" s="61">
        <v>-94.57</v>
      </c>
      <c r="K13591">
        <v>353</v>
      </c>
      <c r="L13591"/>
      <c r="M13591"/>
    </row>
    <row r="13592" spans="1:13">
      <c r="A13592" s="61" t="s">
        <v>40</v>
      </c>
      <c r="B13592" s="61">
        <v>55979</v>
      </c>
      <c r="C13592" s="63" t="s">
        <v>968</v>
      </c>
      <c r="D13592" s="61">
        <v>0</v>
      </c>
      <c r="E13592" s="61" t="s">
        <v>3571</v>
      </c>
      <c r="F13592" s="61" t="s">
        <v>93</v>
      </c>
      <c r="G13592" s="61" t="s">
        <v>11392</v>
      </c>
      <c r="H13592" s="61" t="s">
        <v>7409</v>
      </c>
      <c r="I13592" s="61">
        <v>43.97</v>
      </c>
      <c r="J13592" s="61">
        <v>-91.95</v>
      </c>
      <c r="K13592">
        <v>1067</v>
      </c>
      <c r="L13592"/>
      <c r="M13592"/>
    </row>
    <row r="13593" spans="1:13">
      <c r="A13593" s="61" t="s">
        <v>40</v>
      </c>
      <c r="B13593" s="61">
        <v>56587</v>
      </c>
      <c r="C13593" s="63" t="s">
        <v>968</v>
      </c>
      <c r="D13593" s="61">
        <v>0</v>
      </c>
      <c r="E13593" s="61" t="s">
        <v>11625</v>
      </c>
      <c r="F13593" s="61" t="s">
        <v>93</v>
      </c>
      <c r="G13593" s="61" t="s">
        <v>11541</v>
      </c>
      <c r="H13593" s="61" t="s">
        <v>7409</v>
      </c>
      <c r="I13593" s="61">
        <v>46.65</v>
      </c>
      <c r="J13593" s="61">
        <v>-95.8</v>
      </c>
      <c r="K13593">
        <v>1454</v>
      </c>
      <c r="L13593"/>
      <c r="M13593"/>
    </row>
    <row r="13594" spans="1:13">
      <c r="A13594" s="61" t="s">
        <v>40</v>
      </c>
      <c r="B13594" s="61">
        <v>56481</v>
      </c>
      <c r="C13594" s="63" t="s">
        <v>968</v>
      </c>
      <c r="D13594" s="61">
        <v>0</v>
      </c>
      <c r="E13594" s="61" t="s">
        <v>11589</v>
      </c>
      <c r="F13594" s="61" t="s">
        <v>93</v>
      </c>
      <c r="G13594" s="61" t="s">
        <v>11579</v>
      </c>
      <c r="H13594" s="61" t="s">
        <v>7409</v>
      </c>
      <c r="I13594" s="61">
        <v>46.39</v>
      </c>
      <c r="J13594" s="61">
        <v>-95.01</v>
      </c>
      <c r="K13594">
        <v>1972</v>
      </c>
      <c r="L13594"/>
      <c r="M13594"/>
    </row>
    <row r="13595" spans="1:13">
      <c r="A13595" s="61" t="s">
        <v>40</v>
      </c>
      <c r="B13595" s="61">
        <v>56090</v>
      </c>
      <c r="C13595" s="63" t="s">
        <v>968</v>
      </c>
      <c r="D13595" s="61">
        <v>0</v>
      </c>
      <c r="E13595" s="61" t="s">
        <v>3560</v>
      </c>
      <c r="F13595" s="61" t="s">
        <v>93</v>
      </c>
      <c r="G13595" s="61" t="s">
        <v>11422</v>
      </c>
      <c r="H13595" s="61" t="s">
        <v>7409</v>
      </c>
      <c r="I13595" s="61">
        <v>43.96</v>
      </c>
      <c r="J13595" s="61">
        <v>-94.16</v>
      </c>
      <c r="K13595">
        <v>603</v>
      </c>
      <c r="L13595"/>
      <c r="M13595"/>
    </row>
    <row r="13596" spans="1:13">
      <c r="A13596" s="61" t="s">
        <v>40</v>
      </c>
      <c r="B13596" s="61">
        <v>56292</v>
      </c>
      <c r="C13596" s="63" t="s">
        <v>968</v>
      </c>
      <c r="D13596" s="61">
        <v>0</v>
      </c>
      <c r="E13596" s="61" t="s">
        <v>5895</v>
      </c>
      <c r="F13596" s="61" t="s">
        <v>93</v>
      </c>
      <c r="G13596" s="61" t="s">
        <v>11455</v>
      </c>
      <c r="H13596" s="61" t="s">
        <v>7409</v>
      </c>
      <c r="I13596" s="61">
        <v>44.5</v>
      </c>
      <c r="J13596" s="61">
        <v>-95.41</v>
      </c>
      <c r="K13596">
        <v>542</v>
      </c>
      <c r="L13596"/>
      <c r="M13596"/>
    </row>
    <row r="13597" spans="1:13">
      <c r="A13597" s="61" t="s">
        <v>40</v>
      </c>
      <c r="B13597" s="61">
        <v>55386</v>
      </c>
      <c r="C13597" s="63" t="s">
        <v>968</v>
      </c>
      <c r="D13597" s="61">
        <v>0</v>
      </c>
      <c r="E13597" s="61" t="s">
        <v>5835</v>
      </c>
      <c r="F13597" s="61" t="s">
        <v>93</v>
      </c>
      <c r="G13597" s="61" t="s">
        <v>11299</v>
      </c>
      <c r="H13597" s="61" t="s">
        <v>7409</v>
      </c>
      <c r="I13597" s="61">
        <v>44.86</v>
      </c>
      <c r="J13597" s="61">
        <v>-93.65</v>
      </c>
      <c r="K13597">
        <v>9396</v>
      </c>
      <c r="L13597"/>
      <c r="M13597"/>
    </row>
    <row r="13598" spans="1:13">
      <c r="A13598" s="61" t="s">
        <v>40</v>
      </c>
      <c r="B13598" s="61">
        <v>56760</v>
      </c>
      <c r="C13598" s="63" t="s">
        <v>968</v>
      </c>
      <c r="D13598" s="61">
        <v>0</v>
      </c>
      <c r="E13598" s="61" t="s">
        <v>11695</v>
      </c>
      <c r="F13598" s="61" t="s">
        <v>93</v>
      </c>
      <c r="G13598" s="61" t="s">
        <v>6368</v>
      </c>
      <c r="H13598" s="61" t="s">
        <v>7409</v>
      </c>
      <c r="I13598" s="61">
        <v>48.21</v>
      </c>
      <c r="J13598" s="61">
        <v>-96.4</v>
      </c>
      <c r="K13598">
        <v>406</v>
      </c>
      <c r="L13598"/>
      <c r="M13598"/>
    </row>
    <row r="13599" spans="1:13">
      <c r="A13599" s="61" t="s">
        <v>40</v>
      </c>
      <c r="B13599" s="61">
        <v>56385</v>
      </c>
      <c r="C13599" s="63" t="s">
        <v>968</v>
      </c>
      <c r="D13599" s="61">
        <v>0</v>
      </c>
      <c r="E13599" s="61" t="s">
        <v>11560</v>
      </c>
      <c r="F13599" s="61" t="s">
        <v>93</v>
      </c>
      <c r="G13599" s="61" t="s">
        <v>11540</v>
      </c>
      <c r="H13599" s="61" t="s">
        <v>7409</v>
      </c>
      <c r="I13599" s="61">
        <v>45.71</v>
      </c>
      <c r="J13599" s="61">
        <v>-95.26</v>
      </c>
      <c r="K13599">
        <v>918</v>
      </c>
      <c r="L13599"/>
      <c r="M13599"/>
    </row>
    <row r="13600" spans="1:13">
      <c r="A13600" s="61" t="s">
        <v>40</v>
      </c>
      <c r="B13600" s="61">
        <v>56588</v>
      </c>
      <c r="C13600" s="63" t="s">
        <v>968</v>
      </c>
      <c r="D13600" s="61">
        <v>0</v>
      </c>
      <c r="E13600" s="61" t="s">
        <v>10773</v>
      </c>
      <c r="F13600" s="61" t="s">
        <v>93</v>
      </c>
      <c r="G13600" s="61" t="s">
        <v>11541</v>
      </c>
      <c r="H13600" s="61" t="s">
        <v>7409</v>
      </c>
      <c r="I13600" s="61">
        <v>46.26</v>
      </c>
      <c r="J13600" s="61">
        <v>-95.53</v>
      </c>
      <c r="K13600">
        <v>522</v>
      </c>
      <c r="L13600"/>
      <c r="M13600"/>
    </row>
    <row r="13601" spans="1:13">
      <c r="A13601" s="61" t="s">
        <v>40</v>
      </c>
      <c r="B13601" s="61">
        <v>55792</v>
      </c>
      <c r="C13601" s="63" t="s">
        <v>968</v>
      </c>
      <c r="D13601" s="61">
        <v>0</v>
      </c>
      <c r="E13601" s="61" t="s">
        <v>11380</v>
      </c>
      <c r="F13601" s="61" t="s">
        <v>93</v>
      </c>
      <c r="G13601" s="61" t="s">
        <v>11361</v>
      </c>
      <c r="H13601" s="61" t="s">
        <v>7409</v>
      </c>
      <c r="I13601" s="61">
        <v>47.51</v>
      </c>
      <c r="J13601" s="61">
        <v>-92.5</v>
      </c>
      <c r="K13601">
        <v>9827</v>
      </c>
      <c r="L13601"/>
      <c r="M13601"/>
    </row>
    <row r="13602" spans="1:13">
      <c r="A13602" s="61" t="s">
        <v>40</v>
      </c>
      <c r="B13602" s="61">
        <v>55981</v>
      </c>
      <c r="C13602" s="63" t="s">
        <v>968</v>
      </c>
      <c r="D13602" s="61">
        <v>0</v>
      </c>
      <c r="E13602" s="61" t="s">
        <v>11415</v>
      </c>
      <c r="F13602" s="61" t="s">
        <v>93</v>
      </c>
      <c r="G13602" s="61" t="s">
        <v>11265</v>
      </c>
      <c r="H13602" s="61" t="s">
        <v>7409</v>
      </c>
      <c r="I13602" s="61">
        <v>44.37</v>
      </c>
      <c r="J13602" s="61">
        <v>-92.04</v>
      </c>
      <c r="K13602">
        <v>3998</v>
      </c>
      <c r="L13602"/>
      <c r="M13602"/>
    </row>
    <row r="13603" spans="1:13">
      <c r="A13603" s="61" t="s">
        <v>40</v>
      </c>
      <c r="B13603" s="61">
        <v>56293</v>
      </c>
      <c r="C13603" s="63" t="s">
        <v>968</v>
      </c>
      <c r="D13603" s="61">
        <v>0</v>
      </c>
      <c r="E13603" s="61" t="s">
        <v>7519</v>
      </c>
      <c r="F13603" s="61" t="s">
        <v>93</v>
      </c>
      <c r="G13603" s="61" t="s">
        <v>11455</v>
      </c>
      <c r="H13603" s="61" t="s">
        <v>7409</v>
      </c>
      <c r="I13603" s="61">
        <v>44.4</v>
      </c>
      <c r="J13603" s="61">
        <v>-95.25</v>
      </c>
      <c r="K13603">
        <v>1257</v>
      </c>
      <c r="L13603"/>
      <c r="M13603"/>
    </row>
    <row r="13604" spans="1:13">
      <c r="A13604" s="61" t="s">
        <v>40</v>
      </c>
      <c r="B13604" s="61">
        <v>55387</v>
      </c>
      <c r="C13604" s="63" t="s">
        <v>968</v>
      </c>
      <c r="D13604" s="61">
        <v>0</v>
      </c>
      <c r="E13604" s="61" t="s">
        <v>11329</v>
      </c>
      <c r="F13604" s="61" t="s">
        <v>93</v>
      </c>
      <c r="G13604" s="61" t="s">
        <v>11299</v>
      </c>
      <c r="H13604" s="61" t="s">
        <v>7409</v>
      </c>
      <c r="I13604" s="61">
        <v>44.84</v>
      </c>
      <c r="J13604" s="61">
        <v>-93.79</v>
      </c>
      <c r="K13604">
        <v>14552</v>
      </c>
      <c r="L13604"/>
      <c r="M13604"/>
    </row>
    <row r="13605" spans="1:13">
      <c r="A13605" s="61" t="s">
        <v>40</v>
      </c>
      <c r="B13605" s="61">
        <v>56482</v>
      </c>
      <c r="C13605" s="63" t="s">
        <v>968</v>
      </c>
      <c r="D13605" s="61">
        <v>0</v>
      </c>
      <c r="E13605" s="61" t="s">
        <v>10732</v>
      </c>
      <c r="F13605" s="61" t="s">
        <v>93</v>
      </c>
      <c r="G13605" s="61" t="s">
        <v>11579</v>
      </c>
      <c r="H13605" s="61" t="s">
        <v>7409</v>
      </c>
      <c r="I13605" s="61">
        <v>46.43</v>
      </c>
      <c r="J13605" s="61">
        <v>-95.13</v>
      </c>
      <c r="K13605">
        <v>6925</v>
      </c>
      <c r="L13605"/>
      <c r="M13605"/>
    </row>
    <row r="13606" spans="1:13">
      <c r="A13606" s="61" t="s">
        <v>40</v>
      </c>
      <c r="B13606" s="61">
        <v>56386</v>
      </c>
      <c r="C13606" s="63" t="s">
        <v>968</v>
      </c>
      <c r="D13606" s="61">
        <v>0</v>
      </c>
      <c r="E13606" s="61" t="s">
        <v>11561</v>
      </c>
      <c r="F13606" s="61" t="s">
        <v>93</v>
      </c>
      <c r="G13606" s="61" t="s">
        <v>11324</v>
      </c>
      <c r="H13606" s="61" t="s">
        <v>7409</v>
      </c>
      <c r="I13606" s="61">
        <v>46.11</v>
      </c>
      <c r="J13606" s="61">
        <v>-93.52</v>
      </c>
      <c r="K13606">
        <v>654</v>
      </c>
      <c r="L13606"/>
      <c r="M13606"/>
    </row>
    <row r="13607" spans="1:13">
      <c r="A13607" s="61" t="s">
        <v>40</v>
      </c>
      <c r="B13607" s="61">
        <v>56387</v>
      </c>
      <c r="C13607" s="63" t="s">
        <v>968</v>
      </c>
      <c r="D13607" s="61">
        <v>0</v>
      </c>
      <c r="E13607" s="61" t="s">
        <v>11562</v>
      </c>
      <c r="F13607" s="61" t="s">
        <v>93</v>
      </c>
      <c r="G13607" s="61" t="s">
        <v>11303</v>
      </c>
      <c r="H13607" s="61" t="s">
        <v>7409</v>
      </c>
      <c r="I13607" s="61">
        <v>45.55</v>
      </c>
      <c r="J13607" s="61">
        <v>-94.22</v>
      </c>
      <c r="K13607">
        <v>7715</v>
      </c>
      <c r="L13607"/>
      <c r="M13607"/>
    </row>
    <row r="13608" spans="1:13">
      <c r="A13608" s="61" t="s">
        <v>40</v>
      </c>
      <c r="B13608" s="61">
        <v>56091</v>
      </c>
      <c r="C13608" s="63" t="s">
        <v>968</v>
      </c>
      <c r="D13608" s="61">
        <v>0</v>
      </c>
      <c r="E13608" s="61" t="s">
        <v>5196</v>
      </c>
      <c r="F13608" s="61" t="s">
        <v>93</v>
      </c>
      <c r="G13608" s="61" t="s">
        <v>11440</v>
      </c>
      <c r="H13608" s="61" t="s">
        <v>7409</v>
      </c>
      <c r="I13608" s="61">
        <v>43.93</v>
      </c>
      <c r="J13608" s="61">
        <v>-93.69</v>
      </c>
      <c r="K13608">
        <v>343</v>
      </c>
      <c r="L13608"/>
      <c r="M13608"/>
    </row>
    <row r="13609" spans="1:13">
      <c r="A13609" s="61" t="s">
        <v>40</v>
      </c>
      <c r="B13609" s="61">
        <v>56484</v>
      </c>
      <c r="C13609" s="63" t="s">
        <v>968</v>
      </c>
      <c r="D13609" s="61">
        <v>0</v>
      </c>
      <c r="E13609" s="61" t="s">
        <v>6405</v>
      </c>
      <c r="F13609" s="61" t="s">
        <v>93</v>
      </c>
      <c r="G13609" s="61" t="s">
        <v>9715</v>
      </c>
      <c r="H13609" s="61" t="s">
        <v>7409</v>
      </c>
      <c r="I13609" s="61">
        <v>47.08</v>
      </c>
      <c r="J13609" s="61">
        <v>-94.57</v>
      </c>
      <c r="K13609">
        <v>3517</v>
      </c>
      <c r="L13609"/>
      <c r="M13609"/>
    </row>
    <row r="13610" spans="1:13">
      <c r="A13610" s="61" t="s">
        <v>40</v>
      </c>
      <c r="B13610" s="61">
        <v>56180</v>
      </c>
      <c r="C13610" s="63" t="s">
        <v>968</v>
      </c>
      <c r="D13610" s="61">
        <v>0</v>
      </c>
      <c r="E13610" s="61" t="s">
        <v>196</v>
      </c>
      <c r="F13610" s="61" t="s">
        <v>93</v>
      </c>
      <c r="G13610" s="61" t="s">
        <v>11455</v>
      </c>
      <c r="H13610" s="61" t="s">
        <v>7409</v>
      </c>
      <c r="I13610" s="61">
        <v>44.22</v>
      </c>
      <c r="J13610" s="61">
        <v>-95.46</v>
      </c>
      <c r="K13610">
        <v>1225</v>
      </c>
      <c r="L13610"/>
      <c r="M13610"/>
    </row>
    <row r="13611" spans="1:13">
      <c r="A13611" s="61" t="s">
        <v>40</v>
      </c>
      <c r="B13611" s="61">
        <v>55982</v>
      </c>
      <c r="C13611" s="63" t="s">
        <v>968</v>
      </c>
      <c r="D13611" s="61">
        <v>0</v>
      </c>
      <c r="E13611" s="61" t="s">
        <v>1317</v>
      </c>
      <c r="F13611" s="61" t="s">
        <v>93</v>
      </c>
      <c r="G13611" s="61" t="s">
        <v>11390</v>
      </c>
      <c r="H13611" s="61" t="s">
        <v>7409</v>
      </c>
      <c r="I13611" s="61">
        <v>43.82</v>
      </c>
      <c r="J13611" s="61">
        <v>-92.87</v>
      </c>
      <c r="K13611">
        <v>441</v>
      </c>
      <c r="L13611"/>
      <c r="M13611"/>
    </row>
    <row r="13612" spans="1:13">
      <c r="A13612" s="61" t="s">
        <v>40</v>
      </c>
      <c r="B13612" s="61">
        <v>55983</v>
      </c>
      <c r="C13612" s="63" t="s">
        <v>968</v>
      </c>
      <c r="D13612" s="61">
        <v>0</v>
      </c>
      <c r="E13612" s="61" t="s">
        <v>11416</v>
      </c>
      <c r="F13612" s="61" t="s">
        <v>93</v>
      </c>
      <c r="G13612" s="61" t="s">
        <v>11250</v>
      </c>
      <c r="H13612" s="61" t="s">
        <v>7409</v>
      </c>
      <c r="I13612" s="61">
        <v>44.3</v>
      </c>
      <c r="J13612" s="61">
        <v>-92.79</v>
      </c>
      <c r="K13612">
        <v>1535</v>
      </c>
      <c r="L13612"/>
      <c r="M13612"/>
    </row>
    <row r="13613" spans="1:13">
      <c r="A13613" s="61" t="s">
        <v>40</v>
      </c>
      <c r="B13613" s="61">
        <v>56761</v>
      </c>
      <c r="C13613" s="63" t="s">
        <v>968</v>
      </c>
      <c r="D13613" s="61">
        <v>0</v>
      </c>
      <c r="E13613" s="61" t="s">
        <v>11696</v>
      </c>
      <c r="F13613" s="61" t="s">
        <v>93</v>
      </c>
      <c r="G13613" s="61" t="s">
        <v>11659</v>
      </c>
      <c r="H13613" s="61" t="s">
        <v>7409</v>
      </c>
      <c r="I13613" s="61">
        <v>48.65</v>
      </c>
      <c r="J13613" s="61">
        <v>-95.73</v>
      </c>
      <c r="K13613">
        <v>406</v>
      </c>
      <c r="L13613"/>
      <c r="M13613"/>
    </row>
    <row r="13614" spans="1:13">
      <c r="A13614" s="61" t="s">
        <v>40</v>
      </c>
      <c r="B13614" s="61">
        <v>55793</v>
      </c>
      <c r="C13614" s="63" t="s">
        <v>968</v>
      </c>
      <c r="D13614" s="61">
        <v>0</v>
      </c>
      <c r="E13614" s="61" t="s">
        <v>11386</v>
      </c>
      <c r="F13614" s="61" t="s">
        <v>93</v>
      </c>
      <c r="G13614" s="61" t="s">
        <v>11348</v>
      </c>
      <c r="H13614" s="61" t="s">
        <v>7409</v>
      </c>
      <c r="I13614" s="61">
        <v>47.13</v>
      </c>
      <c r="J13614" s="61">
        <v>-93.27</v>
      </c>
      <c r="K13614">
        <v>606</v>
      </c>
      <c r="L13614"/>
      <c r="M13614"/>
    </row>
    <row r="13615" spans="1:13">
      <c r="A13615" s="61" t="s">
        <v>40</v>
      </c>
      <c r="B13615" s="61">
        <v>56762</v>
      </c>
      <c r="C13615" s="63" t="s">
        <v>968</v>
      </c>
      <c r="D13615" s="61">
        <v>0</v>
      </c>
      <c r="E13615" s="61" t="s">
        <v>1027</v>
      </c>
      <c r="F13615" s="61" t="s">
        <v>93</v>
      </c>
      <c r="G13615" s="61" t="s">
        <v>6368</v>
      </c>
      <c r="H13615" s="61" t="s">
        <v>7409</v>
      </c>
      <c r="I13615" s="61">
        <v>48.19</v>
      </c>
      <c r="J13615" s="61">
        <v>-96.76</v>
      </c>
      <c r="K13615">
        <v>2561</v>
      </c>
      <c r="L13615"/>
      <c r="M13615"/>
    </row>
    <row r="13616" spans="1:13">
      <c r="A13616" s="61" t="s">
        <v>40</v>
      </c>
      <c r="B13616" s="61">
        <v>56763</v>
      </c>
      <c r="C13616" s="63" t="s">
        <v>968</v>
      </c>
      <c r="D13616" s="61">
        <v>0</v>
      </c>
      <c r="E13616" s="61" t="s">
        <v>11683</v>
      </c>
      <c r="F13616" s="61" t="s">
        <v>93</v>
      </c>
      <c r="G13616" s="61" t="s">
        <v>11659</v>
      </c>
      <c r="H13616" s="61" t="s">
        <v>7409</v>
      </c>
      <c r="I13616" s="61">
        <v>48.9</v>
      </c>
      <c r="J13616" s="61">
        <v>-95.32</v>
      </c>
      <c r="K13616">
        <v>5132</v>
      </c>
      <c r="L13616"/>
      <c r="M13616"/>
    </row>
    <row r="13617" spans="1:13">
      <c r="A13617" s="61" t="s">
        <v>40</v>
      </c>
      <c r="B13617" s="61">
        <v>55087</v>
      </c>
      <c r="C13617" s="63" t="s">
        <v>968</v>
      </c>
      <c r="D13617" s="61">
        <v>0</v>
      </c>
      <c r="E13617" s="61" t="s">
        <v>3843</v>
      </c>
      <c r="F13617" s="61" t="s">
        <v>93</v>
      </c>
      <c r="G13617" s="61" t="s">
        <v>11256</v>
      </c>
      <c r="H13617" s="61" t="s">
        <v>7409</v>
      </c>
      <c r="I13617" s="61">
        <v>44.25</v>
      </c>
      <c r="J13617" s="61">
        <v>-93.39</v>
      </c>
      <c r="K13617">
        <v>326</v>
      </c>
      <c r="L13617"/>
      <c r="M13617"/>
    </row>
    <row r="13618" spans="1:13">
      <c r="A13618" s="61" t="s">
        <v>40</v>
      </c>
      <c r="B13618" s="61">
        <v>56093</v>
      </c>
      <c r="C13618" s="63" t="s">
        <v>968</v>
      </c>
      <c r="D13618" s="61">
        <v>0</v>
      </c>
      <c r="E13618" s="61" t="s">
        <v>11458</v>
      </c>
      <c r="F13618" s="61" t="s">
        <v>93</v>
      </c>
      <c r="G13618" s="61" t="s">
        <v>11440</v>
      </c>
      <c r="H13618" s="61" t="s">
        <v>7409</v>
      </c>
      <c r="I13618" s="61">
        <v>44.08</v>
      </c>
      <c r="J13618" s="61">
        <v>-93.5</v>
      </c>
      <c r="K13618">
        <v>12469</v>
      </c>
      <c r="L13618"/>
      <c r="M13618"/>
    </row>
    <row r="13619" spans="1:13">
      <c r="A13619" s="61" t="s">
        <v>40</v>
      </c>
      <c r="B13619" s="61">
        <v>56685</v>
      </c>
      <c r="C13619" s="63" t="s">
        <v>968</v>
      </c>
      <c r="D13619" s="61">
        <v>0</v>
      </c>
      <c r="E13619" s="61" t="s">
        <v>11665</v>
      </c>
      <c r="F13619" s="61" t="s">
        <v>93</v>
      </c>
      <c r="G13619" s="61" t="s">
        <v>11630</v>
      </c>
      <c r="H13619" s="61" t="s">
        <v>7409</v>
      </c>
      <c r="I13619" s="61">
        <v>48.16</v>
      </c>
      <c r="J13619" s="61">
        <v>-94.51</v>
      </c>
      <c r="K13619">
        <v>91</v>
      </c>
      <c r="L13619"/>
      <c r="M13619"/>
    </row>
    <row r="13620" spans="1:13">
      <c r="A13620" s="61" t="s">
        <v>40</v>
      </c>
      <c r="B13620" s="61">
        <v>55388</v>
      </c>
      <c r="C13620" s="63" t="s">
        <v>968</v>
      </c>
      <c r="D13620" s="61">
        <v>0</v>
      </c>
      <c r="E13620" s="61" t="s">
        <v>1330</v>
      </c>
      <c r="F13620" s="61" t="s">
        <v>93</v>
      </c>
      <c r="G13620" s="61" t="s">
        <v>11299</v>
      </c>
      <c r="H13620" s="61" t="s">
        <v>7409</v>
      </c>
      <c r="I13620" s="61">
        <v>44.96</v>
      </c>
      <c r="J13620" s="61">
        <v>-93.84</v>
      </c>
      <c r="K13620">
        <v>5984</v>
      </c>
      <c r="L13620"/>
      <c r="M13620"/>
    </row>
    <row r="13621" spans="1:13">
      <c r="A13621" s="61" t="s">
        <v>40</v>
      </c>
      <c r="B13621" s="61">
        <v>56096</v>
      </c>
      <c r="C13621" s="63" t="s">
        <v>968</v>
      </c>
      <c r="D13621" s="61">
        <v>0</v>
      </c>
      <c r="E13621" s="61" t="s">
        <v>1921</v>
      </c>
      <c r="F13621" s="61" t="s">
        <v>93</v>
      </c>
      <c r="G13621" s="61" t="s">
        <v>11430</v>
      </c>
      <c r="H13621" s="61" t="s">
        <v>7409</v>
      </c>
      <c r="I13621" s="61">
        <v>44.22</v>
      </c>
      <c r="J13621" s="61">
        <v>-93.57</v>
      </c>
      <c r="K13621">
        <v>2909</v>
      </c>
      <c r="L13621"/>
      <c r="M13621"/>
    </row>
    <row r="13622" spans="1:13">
      <c r="A13622" s="61" t="s">
        <v>40</v>
      </c>
      <c r="B13622" s="61">
        <v>55389</v>
      </c>
      <c r="C13622" s="63" t="s">
        <v>968</v>
      </c>
      <c r="D13622" s="61">
        <v>0</v>
      </c>
      <c r="E13622" s="61" t="s">
        <v>10775</v>
      </c>
      <c r="F13622" s="61" t="s">
        <v>93</v>
      </c>
      <c r="G13622" s="61" t="s">
        <v>11306</v>
      </c>
      <c r="H13622" s="61" t="s">
        <v>7409</v>
      </c>
      <c r="I13622" s="61">
        <v>45.31</v>
      </c>
      <c r="J13622" s="61">
        <v>-94.4</v>
      </c>
      <c r="K13622">
        <v>2615</v>
      </c>
      <c r="L13622"/>
      <c r="M13622"/>
    </row>
    <row r="13623" spans="1:13">
      <c r="A13623" s="61" t="s">
        <v>40</v>
      </c>
      <c r="B13623" s="61">
        <v>56295</v>
      </c>
      <c r="C13623" s="63" t="s">
        <v>968</v>
      </c>
      <c r="D13623" s="61">
        <v>0</v>
      </c>
      <c r="E13623" s="61" t="s">
        <v>7755</v>
      </c>
      <c r="F13623" s="61" t="s">
        <v>93</v>
      </c>
      <c r="G13623" s="61" t="s">
        <v>10263</v>
      </c>
      <c r="H13623" s="61" t="s">
        <v>7409</v>
      </c>
      <c r="I13623" s="61">
        <v>45.04</v>
      </c>
      <c r="J13623" s="61">
        <v>-95.83</v>
      </c>
      <c r="K13623">
        <v>290</v>
      </c>
      <c r="L13623"/>
      <c r="M13623"/>
    </row>
    <row r="13624" spans="1:13">
      <c r="A13624" s="61" t="s">
        <v>40</v>
      </c>
      <c r="B13624" s="61">
        <v>56589</v>
      </c>
      <c r="C13624" s="63" t="s">
        <v>968</v>
      </c>
      <c r="D13624" s="61">
        <v>0</v>
      </c>
      <c r="E13624" s="61" t="s">
        <v>11626</v>
      </c>
      <c r="F13624" s="61" t="s">
        <v>93</v>
      </c>
      <c r="G13624" s="61" t="s">
        <v>11631</v>
      </c>
      <c r="H13624" s="61" t="s">
        <v>7409</v>
      </c>
      <c r="I13624" s="61">
        <v>47.18</v>
      </c>
      <c r="J13624" s="61">
        <v>-95.93</v>
      </c>
      <c r="K13624">
        <v>1850</v>
      </c>
      <c r="L13624"/>
      <c r="M13624"/>
    </row>
    <row r="13625" spans="1:13">
      <c r="A13625" s="61" t="s">
        <v>40</v>
      </c>
      <c r="B13625" s="61">
        <v>55390</v>
      </c>
      <c r="C13625" s="63" t="s">
        <v>968</v>
      </c>
      <c r="D13625" s="61">
        <v>0</v>
      </c>
      <c r="E13625" s="61" t="s">
        <v>783</v>
      </c>
      <c r="F13625" s="61" t="s">
        <v>93</v>
      </c>
      <c r="G13625" s="61" t="s">
        <v>10419</v>
      </c>
      <c r="H13625" s="61" t="s">
        <v>7409</v>
      </c>
      <c r="I13625" s="61">
        <v>45.06</v>
      </c>
      <c r="J13625" s="61">
        <v>-93.96</v>
      </c>
      <c r="K13625">
        <v>3186</v>
      </c>
      <c r="L13625"/>
      <c r="M13625"/>
    </row>
    <row r="13626" spans="1:13">
      <c r="A13626" s="61" t="s">
        <v>40</v>
      </c>
      <c r="B13626" s="61">
        <v>55391</v>
      </c>
      <c r="C13626" s="63" t="s">
        <v>968</v>
      </c>
      <c r="D13626" s="61">
        <v>0</v>
      </c>
      <c r="E13626" s="61" t="s">
        <v>11330</v>
      </c>
      <c r="F13626" s="61" t="s">
        <v>93</v>
      </c>
      <c r="G13626" s="61" t="s">
        <v>11286</v>
      </c>
      <c r="H13626" s="61" t="s">
        <v>7409</v>
      </c>
      <c r="I13626" s="61">
        <v>44.97</v>
      </c>
      <c r="J13626" s="61">
        <v>-93.51</v>
      </c>
      <c r="K13626">
        <v>15782</v>
      </c>
      <c r="L13626"/>
      <c r="M13626"/>
    </row>
    <row r="13627" spans="1:13">
      <c r="A13627" s="61" t="s">
        <v>40</v>
      </c>
      <c r="B13627" s="61">
        <v>55088</v>
      </c>
      <c r="C13627" s="63" t="s">
        <v>968</v>
      </c>
      <c r="D13627" s="61">
        <v>0</v>
      </c>
      <c r="E13627" s="61" t="s">
        <v>1148</v>
      </c>
      <c r="F13627" s="61" t="s">
        <v>93</v>
      </c>
      <c r="G13627" s="61" t="s">
        <v>11256</v>
      </c>
      <c r="H13627" s="61" t="s">
        <v>7409</v>
      </c>
      <c r="I13627" s="61">
        <v>44.52</v>
      </c>
      <c r="J13627" s="61">
        <v>-93.38</v>
      </c>
      <c r="K13627">
        <v>1889</v>
      </c>
      <c r="L13627"/>
      <c r="M13627"/>
    </row>
    <row r="13628" spans="1:13">
      <c r="A13628" s="61" t="s">
        <v>40</v>
      </c>
      <c r="B13628" s="61">
        <v>55089</v>
      </c>
      <c r="C13628" s="63" t="s">
        <v>968</v>
      </c>
      <c r="D13628" s="61">
        <v>0</v>
      </c>
      <c r="E13628" s="61" t="s">
        <v>6069</v>
      </c>
      <c r="F13628" s="61" t="s">
        <v>93</v>
      </c>
      <c r="G13628" s="61" t="s">
        <v>11250</v>
      </c>
      <c r="H13628" s="61" t="s">
        <v>7409</v>
      </c>
      <c r="I13628" s="61">
        <v>44.59</v>
      </c>
      <c r="J13628" s="61">
        <v>-92.71</v>
      </c>
      <c r="K13628">
        <v>1849</v>
      </c>
      <c r="L13628"/>
      <c r="M13628"/>
    </row>
    <row r="13629" spans="1:13">
      <c r="A13629" s="61" t="s">
        <v>40</v>
      </c>
      <c r="B13629" s="61">
        <v>56181</v>
      </c>
      <c r="C13629" s="63" t="s">
        <v>968</v>
      </c>
      <c r="D13629" s="61">
        <v>0</v>
      </c>
      <c r="E13629" s="61" t="s">
        <v>3664</v>
      </c>
      <c r="F13629" s="61" t="s">
        <v>93</v>
      </c>
      <c r="G13629" s="61" t="s">
        <v>6305</v>
      </c>
      <c r="H13629" s="61" t="s">
        <v>7409</v>
      </c>
      <c r="I13629" s="61">
        <v>43.66</v>
      </c>
      <c r="J13629" s="61">
        <v>-94.61</v>
      </c>
      <c r="K13629">
        <v>1144</v>
      </c>
      <c r="L13629"/>
      <c r="M13629"/>
    </row>
    <row r="13630" spans="1:13">
      <c r="A13630" s="61" t="s">
        <v>40</v>
      </c>
      <c r="B13630" s="61">
        <v>56097</v>
      </c>
      <c r="C13630" s="63" t="s">
        <v>968</v>
      </c>
      <c r="D13630" s="61">
        <v>0</v>
      </c>
      <c r="E13630" s="61" t="s">
        <v>1703</v>
      </c>
      <c r="F13630" s="61" t="s">
        <v>93</v>
      </c>
      <c r="G13630" s="61" t="s">
        <v>11427</v>
      </c>
      <c r="H13630" s="61" t="s">
        <v>7409</v>
      </c>
      <c r="I13630" s="61">
        <v>43.74</v>
      </c>
      <c r="J13630" s="61">
        <v>-93.72</v>
      </c>
      <c r="K13630">
        <v>3613</v>
      </c>
      <c r="L13630"/>
      <c r="M13630"/>
    </row>
    <row r="13631" spans="1:13">
      <c r="A13631" s="61" t="s">
        <v>40</v>
      </c>
      <c r="B13631" s="61">
        <v>56590</v>
      </c>
      <c r="C13631" s="63" t="s">
        <v>968</v>
      </c>
      <c r="D13631" s="61">
        <v>0</v>
      </c>
      <c r="E13631" s="61" t="s">
        <v>1093</v>
      </c>
      <c r="F13631" s="61" t="s">
        <v>93</v>
      </c>
      <c r="G13631" s="61" t="s">
        <v>6526</v>
      </c>
      <c r="H13631" s="61" t="s">
        <v>7409</v>
      </c>
      <c r="I13631" s="61">
        <v>46.03</v>
      </c>
      <c r="J13631" s="61">
        <v>-96.1</v>
      </c>
      <c r="K13631">
        <v>403</v>
      </c>
      <c r="L13631"/>
      <c r="M13631"/>
    </row>
    <row r="13632" spans="1:13">
      <c r="A13632" s="61" t="s">
        <v>40</v>
      </c>
      <c r="B13632" s="61">
        <v>55985</v>
      </c>
      <c r="C13632" s="63" t="s">
        <v>968</v>
      </c>
      <c r="D13632" s="61">
        <v>0</v>
      </c>
      <c r="E13632" s="61" t="s">
        <v>11417</v>
      </c>
      <c r="F13632" s="61" t="s">
        <v>93</v>
      </c>
      <c r="G13632" s="61" t="s">
        <v>616</v>
      </c>
      <c r="H13632" s="61" t="s">
        <v>7409</v>
      </c>
      <c r="I13632" s="61">
        <v>44.15</v>
      </c>
      <c r="J13632" s="61">
        <v>-92.89</v>
      </c>
      <c r="K13632">
        <v>1807</v>
      </c>
      <c r="L13632"/>
      <c r="M13632"/>
    </row>
    <row r="13633" spans="1:13">
      <c r="A13633" s="61" t="s">
        <v>40</v>
      </c>
      <c r="B13633" s="61">
        <v>56183</v>
      </c>
      <c r="C13633" s="63" t="s">
        <v>968</v>
      </c>
      <c r="D13633" s="61">
        <v>0</v>
      </c>
      <c r="E13633" s="61" t="s">
        <v>1705</v>
      </c>
      <c r="F13633" s="61" t="s">
        <v>93</v>
      </c>
      <c r="G13633" s="61" t="s">
        <v>11460</v>
      </c>
      <c r="H13633" s="61" t="s">
        <v>7409</v>
      </c>
      <c r="I13633" s="61">
        <v>44.04</v>
      </c>
      <c r="J13633" s="61">
        <v>-95.43</v>
      </c>
      <c r="K13633">
        <v>1197</v>
      </c>
      <c r="L13633"/>
      <c r="M13633"/>
    </row>
    <row r="13634" spans="1:13">
      <c r="A13634" s="61" t="s">
        <v>40</v>
      </c>
      <c r="B13634" s="61">
        <v>56296</v>
      </c>
      <c r="C13634" s="63" t="s">
        <v>968</v>
      </c>
      <c r="D13634" s="61">
        <v>0</v>
      </c>
      <c r="E13634" s="61" t="s">
        <v>5296</v>
      </c>
      <c r="F13634" s="61" t="s">
        <v>93</v>
      </c>
      <c r="G13634" s="61" t="s">
        <v>11503</v>
      </c>
      <c r="H13634" s="61" t="s">
        <v>7409</v>
      </c>
      <c r="I13634" s="61">
        <v>45.8</v>
      </c>
      <c r="J13634" s="61">
        <v>-96.49</v>
      </c>
      <c r="K13634">
        <v>1978</v>
      </c>
      <c r="L13634"/>
      <c r="M13634"/>
    </row>
    <row r="13635" spans="1:13">
      <c r="A13635" s="61" t="s">
        <v>40</v>
      </c>
      <c r="B13635" s="61">
        <v>56686</v>
      </c>
      <c r="C13635" s="63" t="s">
        <v>968</v>
      </c>
      <c r="D13635" s="61">
        <v>0</v>
      </c>
      <c r="E13635" s="61" t="s">
        <v>7213</v>
      </c>
      <c r="F13635" s="61" t="s">
        <v>93</v>
      </c>
      <c r="G13635" s="61" t="s">
        <v>11633</v>
      </c>
      <c r="H13635" s="61" t="s">
        <v>7409</v>
      </c>
      <c r="I13635" s="61">
        <v>48.76</v>
      </c>
      <c r="J13635" s="61">
        <v>-94.95</v>
      </c>
      <c r="K13635">
        <v>859</v>
      </c>
      <c r="L13635"/>
      <c r="M13635"/>
    </row>
    <row r="13636" spans="1:13">
      <c r="A13636" s="61" t="s">
        <v>40</v>
      </c>
      <c r="B13636" s="61">
        <v>56201</v>
      </c>
      <c r="C13636" s="63" t="s">
        <v>968</v>
      </c>
      <c r="D13636" s="61">
        <v>0</v>
      </c>
      <c r="E13636" s="61" t="s">
        <v>11493</v>
      </c>
      <c r="F13636" s="61" t="s">
        <v>93</v>
      </c>
      <c r="G13636" s="61" t="s">
        <v>11494</v>
      </c>
      <c r="H13636" s="61" t="s">
        <v>7409</v>
      </c>
      <c r="I13636" s="61">
        <v>45.12</v>
      </c>
      <c r="J13636" s="61">
        <v>-95.04</v>
      </c>
      <c r="K13636">
        <v>24575</v>
      </c>
      <c r="L13636"/>
      <c r="M13636"/>
    </row>
    <row r="13637" spans="1:13">
      <c r="A13637" s="61" t="s">
        <v>40</v>
      </c>
      <c r="B13637" s="61">
        <v>55795</v>
      </c>
      <c r="C13637" s="63" t="s">
        <v>968</v>
      </c>
      <c r="D13637" s="61">
        <v>0</v>
      </c>
      <c r="E13637" s="61" t="s">
        <v>11387</v>
      </c>
      <c r="F13637" s="61" t="s">
        <v>93</v>
      </c>
      <c r="G13637" s="61" t="s">
        <v>11248</v>
      </c>
      <c r="H13637" s="61" t="s">
        <v>7409</v>
      </c>
      <c r="I13637" s="61">
        <v>46.32</v>
      </c>
      <c r="J13637" s="61">
        <v>-92.83</v>
      </c>
      <c r="K13637">
        <v>1624</v>
      </c>
      <c r="L13637"/>
      <c r="M13637"/>
    </row>
    <row r="13638" spans="1:13">
      <c r="A13638" s="61" t="s">
        <v>40</v>
      </c>
      <c r="B13638" s="61">
        <v>56185</v>
      </c>
      <c r="C13638" s="63" t="s">
        <v>968</v>
      </c>
      <c r="D13638" s="61">
        <v>0</v>
      </c>
      <c r="E13638" s="61" t="s">
        <v>11492</v>
      </c>
      <c r="F13638" s="61" t="s">
        <v>93</v>
      </c>
      <c r="G13638" s="61" t="s">
        <v>11461</v>
      </c>
      <c r="H13638" s="61" t="s">
        <v>7409</v>
      </c>
      <c r="I13638" s="61">
        <v>43.76</v>
      </c>
      <c r="J13638" s="61">
        <v>-95.82</v>
      </c>
      <c r="K13638">
        <v>551</v>
      </c>
      <c r="L13638"/>
      <c r="M13638"/>
    </row>
    <row r="13639" spans="1:13">
      <c r="A13639" s="61" t="s">
        <v>40</v>
      </c>
      <c r="B13639" s="61">
        <v>56101</v>
      </c>
      <c r="C13639" s="63" t="s">
        <v>968</v>
      </c>
      <c r="D13639" s="61">
        <v>0</v>
      </c>
      <c r="E13639" s="61" t="s">
        <v>11459</v>
      </c>
      <c r="F13639" s="61" t="s">
        <v>93</v>
      </c>
      <c r="G13639" s="61" t="s">
        <v>11460</v>
      </c>
      <c r="H13639" s="61" t="s">
        <v>7409</v>
      </c>
      <c r="I13639" s="61">
        <v>43.86</v>
      </c>
      <c r="J13639" s="61">
        <v>-95.11</v>
      </c>
      <c r="K13639">
        <v>6008</v>
      </c>
      <c r="L13639"/>
      <c r="M13639"/>
    </row>
    <row r="13640" spans="1:13">
      <c r="A13640" s="61" t="s">
        <v>40</v>
      </c>
      <c r="B13640" s="61">
        <v>56592</v>
      </c>
      <c r="C13640" s="63" t="s">
        <v>968</v>
      </c>
      <c r="D13640" s="61">
        <v>0</v>
      </c>
      <c r="E13640" s="61" t="s">
        <v>11628</v>
      </c>
      <c r="F13640" s="61" t="s">
        <v>93</v>
      </c>
      <c r="G13640" s="61" t="s">
        <v>228</v>
      </c>
      <c r="H13640" s="61" t="s">
        <v>7409</v>
      </c>
      <c r="I13640" s="61">
        <v>47.53</v>
      </c>
      <c r="J13640" s="61">
        <v>-95.98</v>
      </c>
      <c r="K13640">
        <v>504</v>
      </c>
      <c r="L13640"/>
      <c r="M13640"/>
    </row>
    <row r="13641" spans="1:13">
      <c r="A13641" s="61" t="s">
        <v>40</v>
      </c>
      <c r="B13641" s="61">
        <v>56098</v>
      </c>
      <c r="C13641" s="63" t="s">
        <v>968</v>
      </c>
      <c r="D13641" s="61">
        <v>0</v>
      </c>
      <c r="E13641" s="61" t="s">
        <v>11240</v>
      </c>
      <c r="F13641" s="61" t="s">
        <v>93</v>
      </c>
      <c r="G13641" s="61" t="s">
        <v>11427</v>
      </c>
      <c r="H13641" s="61" t="s">
        <v>7409</v>
      </c>
      <c r="I13641" s="61">
        <v>43.76</v>
      </c>
      <c r="J13641" s="61">
        <v>-94.16</v>
      </c>
      <c r="K13641">
        <v>2073</v>
      </c>
      <c r="L13641"/>
      <c r="M13641"/>
    </row>
    <row r="13642" spans="1:13">
      <c r="A13642" s="61" t="s">
        <v>40</v>
      </c>
      <c r="B13642" s="61">
        <v>55987</v>
      </c>
      <c r="C13642" s="63" t="s">
        <v>968</v>
      </c>
      <c r="D13642" s="61">
        <v>0</v>
      </c>
      <c r="E13642" s="61" t="s">
        <v>6353</v>
      </c>
      <c r="F13642" s="61" t="s">
        <v>93</v>
      </c>
      <c r="G13642" s="61" t="s">
        <v>11392</v>
      </c>
      <c r="H13642" s="61" t="s">
        <v>7409</v>
      </c>
      <c r="I13642" s="61">
        <v>44.04</v>
      </c>
      <c r="J13642" s="61">
        <v>-91.65</v>
      </c>
      <c r="K13642">
        <v>34010</v>
      </c>
      <c r="L13642"/>
      <c r="M13642"/>
    </row>
    <row r="13643" spans="1:13">
      <c r="A13643" s="61" t="s">
        <v>40</v>
      </c>
      <c r="B13643" s="61">
        <v>55395</v>
      </c>
      <c r="C13643" s="63" t="s">
        <v>968</v>
      </c>
      <c r="D13643" s="61">
        <v>0</v>
      </c>
      <c r="E13643" s="61" t="s">
        <v>2186</v>
      </c>
      <c r="F13643" s="61" t="s">
        <v>93</v>
      </c>
      <c r="G13643" s="61" t="s">
        <v>11297</v>
      </c>
      <c r="H13643" s="61" t="s">
        <v>7409</v>
      </c>
      <c r="I13643" s="61">
        <v>44.96</v>
      </c>
      <c r="J13643" s="61">
        <v>-94.04</v>
      </c>
      <c r="K13643">
        <v>2849</v>
      </c>
      <c r="L13643"/>
      <c r="M13643"/>
    </row>
    <row r="13644" spans="1:13">
      <c r="A13644" s="61" t="s">
        <v>40</v>
      </c>
      <c r="B13644" s="61">
        <v>55396</v>
      </c>
      <c r="C13644" s="63" t="s">
        <v>968</v>
      </c>
      <c r="D13644" s="61">
        <v>0</v>
      </c>
      <c r="E13644" s="61" t="s">
        <v>1282</v>
      </c>
      <c r="F13644" s="61" t="s">
        <v>93</v>
      </c>
      <c r="G13644" s="61" t="s">
        <v>11290</v>
      </c>
      <c r="H13644" s="61" t="s">
        <v>7409</v>
      </c>
      <c r="I13644" s="61">
        <v>44.54</v>
      </c>
      <c r="J13644" s="61">
        <v>-94.36</v>
      </c>
      <c r="K13644">
        <v>2093</v>
      </c>
      <c r="L13644"/>
      <c r="M13644"/>
    </row>
    <row r="13645" spans="1:13">
      <c r="A13645" s="61" t="s">
        <v>40</v>
      </c>
      <c r="B13645" s="61">
        <v>55796</v>
      </c>
      <c r="C13645" s="63" t="s">
        <v>968</v>
      </c>
      <c r="D13645" s="61">
        <v>0</v>
      </c>
      <c r="E13645" s="61" t="s">
        <v>6788</v>
      </c>
      <c r="F13645" s="61" t="s">
        <v>93</v>
      </c>
      <c r="G13645" s="61" t="s">
        <v>11333</v>
      </c>
      <c r="H13645" s="61" t="s">
        <v>7409</v>
      </c>
      <c r="I13645" s="61">
        <v>47.92</v>
      </c>
      <c r="J13645" s="61">
        <v>-91.8</v>
      </c>
      <c r="K13645">
        <v>195</v>
      </c>
      <c r="L13645"/>
      <c r="M13645"/>
    </row>
    <row r="13646" spans="1:13">
      <c r="A13646" s="61" t="s">
        <v>40</v>
      </c>
      <c r="B13646" s="61">
        <v>56688</v>
      </c>
      <c r="C13646" s="63" t="s">
        <v>968</v>
      </c>
      <c r="D13646" s="61">
        <v>0</v>
      </c>
      <c r="E13646" s="61" t="s">
        <v>11666</v>
      </c>
      <c r="F13646" s="61" t="s">
        <v>93</v>
      </c>
      <c r="G13646" s="61" t="s">
        <v>11348</v>
      </c>
      <c r="H13646" s="61" t="s">
        <v>7409</v>
      </c>
      <c r="I13646" s="61">
        <v>47.73</v>
      </c>
      <c r="J13646" s="61">
        <v>-93.96</v>
      </c>
      <c r="K13646">
        <v>131</v>
      </c>
      <c r="L13646"/>
      <c r="M13646"/>
    </row>
    <row r="13647" spans="1:13">
      <c r="A13647" s="61" t="s">
        <v>40</v>
      </c>
      <c r="B13647" s="61">
        <v>56594</v>
      </c>
      <c r="C13647" s="63" t="s">
        <v>968</v>
      </c>
      <c r="D13647" s="61">
        <v>0</v>
      </c>
      <c r="E13647" s="61" t="s">
        <v>4757</v>
      </c>
      <c r="F13647" s="61" t="s">
        <v>93</v>
      </c>
      <c r="G13647" s="61" t="s">
        <v>11598</v>
      </c>
      <c r="H13647" s="61" t="s">
        <v>7409</v>
      </c>
      <c r="I13647" s="61">
        <v>46.56</v>
      </c>
      <c r="J13647" s="61">
        <v>-96.73</v>
      </c>
      <c r="K13647">
        <v>406</v>
      </c>
      <c r="L13647"/>
      <c r="M13647"/>
    </row>
    <row r="13648" spans="1:13">
      <c r="A13648" s="61" t="s">
        <v>40</v>
      </c>
      <c r="B13648" s="61">
        <v>56297</v>
      </c>
      <c r="C13648" s="63" t="s">
        <v>968</v>
      </c>
      <c r="D13648" s="61">
        <v>0</v>
      </c>
      <c r="E13648" s="61" t="s">
        <v>11529</v>
      </c>
      <c r="F13648" s="61" t="s">
        <v>93</v>
      </c>
      <c r="G13648" s="61" t="s">
        <v>11504</v>
      </c>
      <c r="H13648" s="61" t="s">
        <v>7409</v>
      </c>
      <c r="I13648" s="61">
        <v>44.65</v>
      </c>
      <c r="J13648" s="61">
        <v>-95.53</v>
      </c>
      <c r="K13648">
        <v>808</v>
      </c>
      <c r="L13648"/>
      <c r="M13648"/>
    </row>
    <row r="13649" spans="1:13">
      <c r="A13649" s="61" t="s">
        <v>40</v>
      </c>
      <c r="B13649" s="61">
        <v>56186</v>
      </c>
      <c r="C13649" s="63" t="s">
        <v>968</v>
      </c>
      <c r="D13649" s="61">
        <v>0</v>
      </c>
      <c r="E13649" s="61" t="s">
        <v>287</v>
      </c>
      <c r="F13649" s="61" t="s">
        <v>93</v>
      </c>
      <c r="G13649" s="61" t="s">
        <v>11469</v>
      </c>
      <c r="H13649" s="61" t="s">
        <v>7409</v>
      </c>
      <c r="I13649" s="61">
        <v>44.01</v>
      </c>
      <c r="J13649" s="61">
        <v>-96.09</v>
      </c>
      <c r="K13649">
        <v>381</v>
      </c>
      <c r="L13649"/>
      <c r="M13649"/>
    </row>
    <row r="13650" spans="1:13">
      <c r="A13650" s="61" t="s">
        <v>40</v>
      </c>
      <c r="B13650" s="61">
        <v>56187</v>
      </c>
      <c r="C13650" s="63" t="s">
        <v>968</v>
      </c>
      <c r="D13650" s="61">
        <v>0</v>
      </c>
      <c r="E13650" s="61" t="s">
        <v>1034</v>
      </c>
      <c r="F13650" s="61" t="s">
        <v>93</v>
      </c>
      <c r="G13650" s="61" t="s">
        <v>11461</v>
      </c>
      <c r="H13650" s="61" t="s">
        <v>7409</v>
      </c>
      <c r="I13650" s="61">
        <v>43.62</v>
      </c>
      <c r="J13650" s="61">
        <v>-95.59</v>
      </c>
      <c r="K13650">
        <v>15312</v>
      </c>
      <c r="L13650"/>
      <c r="M13650"/>
    </row>
    <row r="13651" spans="1:13">
      <c r="A13651" s="61" t="s">
        <v>40</v>
      </c>
      <c r="B13651" s="61">
        <v>55797</v>
      </c>
      <c r="C13651" s="63" t="s">
        <v>968</v>
      </c>
      <c r="D13651" s="61">
        <v>0</v>
      </c>
      <c r="E13651" s="61" t="s">
        <v>11364</v>
      </c>
      <c r="F13651" s="61" t="s">
        <v>93</v>
      </c>
      <c r="G13651" s="61" t="s">
        <v>11346</v>
      </c>
      <c r="H13651" s="61" t="s">
        <v>7409</v>
      </c>
      <c r="I13651" s="61">
        <v>46.61</v>
      </c>
      <c r="J13651" s="61">
        <v>-92.38</v>
      </c>
      <c r="K13651">
        <v>1525</v>
      </c>
      <c r="L13651"/>
      <c r="M13651"/>
    </row>
    <row r="13652" spans="1:13">
      <c r="A13652" s="61" t="s">
        <v>40</v>
      </c>
      <c r="B13652" s="61">
        <v>55798</v>
      </c>
      <c r="C13652" s="63" t="s">
        <v>968</v>
      </c>
      <c r="D13652" s="61">
        <v>0</v>
      </c>
      <c r="E13652" s="61" t="s">
        <v>11388</v>
      </c>
      <c r="F13652" s="61" t="s">
        <v>93</v>
      </c>
      <c r="G13652" s="61" t="s">
        <v>11346</v>
      </c>
      <c r="H13652" s="61" t="s">
        <v>7409</v>
      </c>
      <c r="I13652" s="61">
        <v>46.67</v>
      </c>
      <c r="J13652" s="61">
        <v>-93</v>
      </c>
      <c r="K13652">
        <v>664</v>
      </c>
      <c r="L13652"/>
      <c r="M13652"/>
    </row>
    <row r="13653" spans="1:13">
      <c r="A13653" s="61" t="s">
        <v>40</v>
      </c>
      <c r="B13653" s="61">
        <v>55990</v>
      </c>
      <c r="C13653" s="63" t="s">
        <v>968</v>
      </c>
      <c r="D13653" s="61">
        <v>0</v>
      </c>
      <c r="E13653" s="61" t="s">
        <v>11418</v>
      </c>
      <c r="F13653" s="61" t="s">
        <v>93</v>
      </c>
      <c r="G13653" s="61" t="s">
        <v>11395</v>
      </c>
      <c r="H13653" s="61" t="s">
        <v>7409</v>
      </c>
      <c r="I13653" s="61">
        <v>43.7</v>
      </c>
      <c r="J13653" s="61">
        <v>-92.26</v>
      </c>
      <c r="K13653">
        <v>931</v>
      </c>
      <c r="L13653"/>
      <c r="M13653"/>
    </row>
    <row r="13654" spans="1:13">
      <c r="A13654" s="61" t="s">
        <v>40</v>
      </c>
      <c r="B13654" s="61">
        <v>55092</v>
      </c>
      <c r="C13654" s="63" t="s">
        <v>968</v>
      </c>
      <c r="D13654" s="61">
        <v>0</v>
      </c>
      <c r="E13654" s="61" t="s">
        <v>1460</v>
      </c>
      <c r="F13654" s="61" t="s">
        <v>93</v>
      </c>
      <c r="G13654" s="61" t="s">
        <v>11243</v>
      </c>
      <c r="H13654" s="61" t="s">
        <v>7409</v>
      </c>
      <c r="I13654" s="61">
        <v>45.33</v>
      </c>
      <c r="J13654" s="61">
        <v>-92.99</v>
      </c>
      <c r="K13654">
        <v>10801</v>
      </c>
      <c r="L13654"/>
      <c r="M13654"/>
    </row>
    <row r="13655" spans="1:13">
      <c r="A13655" s="61" t="s">
        <v>40</v>
      </c>
      <c r="B13655" s="61">
        <v>55397</v>
      </c>
      <c r="C13655" s="63" t="s">
        <v>968</v>
      </c>
      <c r="D13655" s="61">
        <v>0</v>
      </c>
      <c r="E13655" s="61" t="s">
        <v>9737</v>
      </c>
      <c r="F13655" s="61" t="s">
        <v>93</v>
      </c>
      <c r="G13655" s="61" t="s">
        <v>11299</v>
      </c>
      <c r="H13655" s="61" t="s">
        <v>7409</v>
      </c>
      <c r="I13655" s="61">
        <v>44.78</v>
      </c>
      <c r="J13655" s="61">
        <v>-93.91</v>
      </c>
      <c r="K13655">
        <v>2871</v>
      </c>
      <c r="L13655"/>
      <c r="M13655"/>
    </row>
    <row r="13656" spans="1:13">
      <c r="A13656" s="61" t="s">
        <v>40</v>
      </c>
      <c r="B13656" s="61">
        <v>55398</v>
      </c>
      <c r="C13656" s="63" t="s">
        <v>968</v>
      </c>
      <c r="D13656" s="61">
        <v>0</v>
      </c>
      <c r="E13656" s="61" t="s">
        <v>11331</v>
      </c>
      <c r="F13656" s="61" t="s">
        <v>93</v>
      </c>
      <c r="G13656" s="61" t="s">
        <v>11291</v>
      </c>
      <c r="H13656" s="61" t="s">
        <v>7409</v>
      </c>
      <c r="I13656" s="61">
        <v>45.44</v>
      </c>
      <c r="J13656" s="61">
        <v>-93.59</v>
      </c>
      <c r="K13656">
        <v>17022</v>
      </c>
      <c r="L13656"/>
      <c r="M13656"/>
    </row>
    <row r="13657" spans="1:13">
      <c r="A13657" s="61" t="s">
        <v>40</v>
      </c>
      <c r="B13657" s="61">
        <v>55991</v>
      </c>
      <c r="C13657" s="63" t="s">
        <v>968</v>
      </c>
      <c r="D13657" s="61">
        <v>0</v>
      </c>
      <c r="E13657" s="61" t="s">
        <v>11419</v>
      </c>
      <c r="F13657" s="61" t="s">
        <v>93</v>
      </c>
      <c r="G13657" s="61" t="s">
        <v>11265</v>
      </c>
      <c r="H13657" s="61" t="s">
        <v>7409</v>
      </c>
      <c r="I13657" s="61">
        <v>44.28</v>
      </c>
      <c r="J13657" s="61">
        <v>-92.42</v>
      </c>
      <c r="K13657">
        <v>1292</v>
      </c>
      <c r="L13657"/>
      <c r="M13657"/>
    </row>
    <row r="13658" spans="1:13">
      <c r="A13658" s="61" t="s">
        <v>40</v>
      </c>
      <c r="B13658" s="61">
        <v>55992</v>
      </c>
      <c r="C13658" s="63" t="s">
        <v>968</v>
      </c>
      <c r="D13658" s="61">
        <v>0</v>
      </c>
      <c r="E13658" s="61" t="s">
        <v>11420</v>
      </c>
      <c r="F13658" s="61" t="s">
        <v>93</v>
      </c>
      <c r="G13658" s="61" t="s">
        <v>11250</v>
      </c>
      <c r="H13658" s="61" t="s">
        <v>7409</v>
      </c>
      <c r="I13658" s="61">
        <v>44.29</v>
      </c>
      <c r="J13658" s="61">
        <v>-92.67</v>
      </c>
      <c r="K13658">
        <v>5161</v>
      </c>
      <c r="L13658"/>
      <c r="M13658"/>
    </row>
    <row r="13659" spans="1:13">
      <c r="A13659" s="61" t="s">
        <v>40</v>
      </c>
      <c r="B13659" s="61">
        <v>64720</v>
      </c>
      <c r="C13659" s="63" t="s">
        <v>968</v>
      </c>
      <c r="D13659" s="61">
        <v>0</v>
      </c>
      <c r="E13659" s="61" t="s">
        <v>600</v>
      </c>
      <c r="F13659" s="61" t="s">
        <v>97</v>
      </c>
      <c r="G13659" s="61" t="s">
        <v>13153</v>
      </c>
      <c r="H13659" s="61" t="s">
        <v>7409</v>
      </c>
      <c r="I13659" s="61">
        <v>38.39</v>
      </c>
      <c r="J13659" s="61">
        <v>-94.35</v>
      </c>
      <c r="K13659">
        <v>3869</v>
      </c>
      <c r="L13659"/>
      <c r="M13659"/>
    </row>
    <row r="13660" spans="1:13">
      <c r="A13660" s="61" t="s">
        <v>40</v>
      </c>
      <c r="B13660" s="61">
        <v>63730</v>
      </c>
      <c r="C13660" s="63" t="s">
        <v>968</v>
      </c>
      <c r="D13660" s="61">
        <v>0</v>
      </c>
      <c r="E13660" s="61" t="s">
        <v>6564</v>
      </c>
      <c r="F13660" s="61" t="s">
        <v>97</v>
      </c>
      <c r="G13660" s="61" t="s">
        <v>13030</v>
      </c>
      <c r="H13660" s="61" t="s">
        <v>7409</v>
      </c>
      <c r="I13660" s="61">
        <v>37.1</v>
      </c>
      <c r="J13660" s="61">
        <v>-89.91</v>
      </c>
      <c r="K13660">
        <v>3136</v>
      </c>
      <c r="L13660"/>
      <c r="M13660"/>
    </row>
    <row r="13661" spans="1:13">
      <c r="A13661" s="61" t="s">
        <v>40</v>
      </c>
      <c r="B13661" s="61">
        <v>64401</v>
      </c>
      <c r="C13661" s="63" t="s">
        <v>968</v>
      </c>
      <c r="D13661" s="61">
        <v>0</v>
      </c>
      <c r="E13661" s="61" t="s">
        <v>10781</v>
      </c>
      <c r="F13661" s="61" t="s">
        <v>97</v>
      </c>
      <c r="G13661" s="61" t="s">
        <v>5912</v>
      </c>
      <c r="H13661" s="61" t="s">
        <v>7409</v>
      </c>
      <c r="I13661" s="61">
        <v>39.65</v>
      </c>
      <c r="J13661" s="61">
        <v>-94.74</v>
      </c>
      <c r="K13661">
        <v>1525</v>
      </c>
      <c r="L13661"/>
      <c r="M13661"/>
    </row>
    <row r="13662" spans="1:13">
      <c r="A13662" s="61" t="s">
        <v>40</v>
      </c>
      <c r="B13662" s="61">
        <v>64402</v>
      </c>
      <c r="C13662" s="63" t="s">
        <v>968</v>
      </c>
      <c r="D13662" s="61">
        <v>0</v>
      </c>
      <c r="E13662" s="61" t="s">
        <v>825</v>
      </c>
      <c r="F13662" s="61" t="s">
        <v>97</v>
      </c>
      <c r="G13662" s="61" t="s">
        <v>13105</v>
      </c>
      <c r="H13662" s="61" t="s">
        <v>7409</v>
      </c>
      <c r="I13662" s="61">
        <v>40.24</v>
      </c>
      <c r="J13662" s="61">
        <v>-94.33</v>
      </c>
      <c r="K13662">
        <v>2221</v>
      </c>
      <c r="L13662"/>
      <c r="M13662"/>
    </row>
    <row r="13663" spans="1:13">
      <c r="A13663" s="61" t="s">
        <v>40</v>
      </c>
      <c r="B13663" s="61">
        <v>65601</v>
      </c>
      <c r="C13663" s="63" t="s">
        <v>968</v>
      </c>
      <c r="D13663" s="61">
        <v>0</v>
      </c>
      <c r="E13663" s="61" t="s">
        <v>11568</v>
      </c>
      <c r="F13663" s="61" t="s">
        <v>97</v>
      </c>
      <c r="G13663" s="61" t="s">
        <v>228</v>
      </c>
      <c r="H13663" s="61" t="s">
        <v>7409</v>
      </c>
      <c r="I13663" s="61">
        <v>37.54</v>
      </c>
      <c r="J13663" s="61">
        <v>-93.55</v>
      </c>
      <c r="K13663">
        <v>923</v>
      </c>
      <c r="L13663"/>
      <c r="M13663"/>
    </row>
    <row r="13664" spans="1:13">
      <c r="A13664" s="61" t="s">
        <v>40</v>
      </c>
      <c r="B13664" s="61">
        <v>63430</v>
      </c>
      <c r="C13664" s="63" t="s">
        <v>968</v>
      </c>
      <c r="D13664" s="61">
        <v>0</v>
      </c>
      <c r="E13664" s="61" t="s">
        <v>1494</v>
      </c>
      <c r="F13664" s="61" t="s">
        <v>97</v>
      </c>
      <c r="G13664" s="61" t="s">
        <v>8707</v>
      </c>
      <c r="H13664" s="61" t="s">
        <v>7409</v>
      </c>
      <c r="I13664" s="61">
        <v>40.39</v>
      </c>
      <c r="J13664" s="61">
        <v>-91.54</v>
      </c>
      <c r="K13664">
        <v>530</v>
      </c>
      <c r="L13664"/>
      <c r="M13664"/>
    </row>
    <row r="13665" spans="1:13">
      <c r="A13665" s="61" t="s">
        <v>40</v>
      </c>
      <c r="B13665" s="61">
        <v>64001</v>
      </c>
      <c r="C13665" s="63" t="s">
        <v>968</v>
      </c>
      <c r="D13665" s="61">
        <v>0</v>
      </c>
      <c r="E13665" s="61" t="s">
        <v>740</v>
      </c>
      <c r="F13665" s="61" t="s">
        <v>97</v>
      </c>
      <c r="G13665" s="61" t="s">
        <v>7333</v>
      </c>
      <c r="H13665" s="61" t="s">
        <v>7409</v>
      </c>
      <c r="I13665" s="61">
        <v>39.090000000000003</v>
      </c>
      <c r="J13665" s="61">
        <v>-93.54</v>
      </c>
      <c r="K13665">
        <v>623</v>
      </c>
      <c r="L13665"/>
      <c r="M13665"/>
    </row>
    <row r="13666" spans="1:13">
      <c r="A13666" s="61" t="s">
        <v>40</v>
      </c>
      <c r="B13666" s="61">
        <v>64620</v>
      </c>
      <c r="C13666" s="63" t="s">
        <v>968</v>
      </c>
      <c r="D13666" s="61">
        <v>0</v>
      </c>
      <c r="E13666" s="61" t="s">
        <v>3025</v>
      </c>
      <c r="F13666" s="61" t="s">
        <v>97</v>
      </c>
      <c r="G13666" s="61" t="s">
        <v>9048</v>
      </c>
      <c r="H13666" s="61" t="s">
        <v>7409</v>
      </c>
      <c r="I13666" s="61">
        <v>39.880000000000003</v>
      </c>
      <c r="J13666" s="61">
        <v>-94.08</v>
      </c>
      <c r="K13666">
        <v>495</v>
      </c>
      <c r="L13666"/>
      <c r="M13666"/>
    </row>
    <row r="13667" spans="1:13">
      <c r="A13667" s="61" t="s">
        <v>40</v>
      </c>
      <c r="B13667" s="61">
        <v>63732</v>
      </c>
      <c r="C13667" s="63" t="s">
        <v>968</v>
      </c>
      <c r="D13667" s="61">
        <v>0</v>
      </c>
      <c r="E13667" s="61" t="s">
        <v>13031</v>
      </c>
      <c r="F13667" s="61" t="s">
        <v>97</v>
      </c>
      <c r="G13667" s="61" t="s">
        <v>4539</v>
      </c>
      <c r="H13667" s="61" t="s">
        <v>7409</v>
      </c>
      <c r="I13667" s="61">
        <v>37.630000000000003</v>
      </c>
      <c r="J13667" s="61">
        <v>-89.58</v>
      </c>
      <c r="K13667">
        <v>843</v>
      </c>
      <c r="L13667"/>
      <c r="M13667"/>
    </row>
    <row r="13668" spans="1:13">
      <c r="A13668" s="61" t="s">
        <v>40</v>
      </c>
      <c r="B13668" s="61">
        <v>65606</v>
      </c>
      <c r="C13668" s="63" t="s">
        <v>968</v>
      </c>
      <c r="D13668" s="61">
        <v>0</v>
      </c>
      <c r="E13668" s="61" t="s">
        <v>1594</v>
      </c>
      <c r="F13668" s="61" t="s">
        <v>97</v>
      </c>
      <c r="G13668" s="61" t="s">
        <v>13274</v>
      </c>
      <c r="H13668" s="61" t="s">
        <v>7409</v>
      </c>
      <c r="I13668" s="61">
        <v>36.69</v>
      </c>
      <c r="J13668" s="61">
        <v>-91.39</v>
      </c>
      <c r="K13668">
        <v>2662</v>
      </c>
      <c r="L13668"/>
      <c r="M13668"/>
    </row>
    <row r="13669" spans="1:13">
      <c r="A13669" s="61" t="s">
        <v>40</v>
      </c>
      <c r="B13669" s="61">
        <v>64421</v>
      </c>
      <c r="C13669" s="63" t="s">
        <v>968</v>
      </c>
      <c r="D13669" s="61">
        <v>0</v>
      </c>
      <c r="E13669" s="61" t="s">
        <v>13106</v>
      </c>
      <c r="F13669" s="61" t="s">
        <v>97</v>
      </c>
      <c r="G13669" s="61" t="s">
        <v>13107</v>
      </c>
      <c r="H13669" s="61" t="s">
        <v>7409</v>
      </c>
      <c r="I13669" s="61">
        <v>39.909999999999997</v>
      </c>
      <c r="J13669" s="61">
        <v>-94.94</v>
      </c>
      <c r="K13669">
        <v>827</v>
      </c>
      <c r="L13669"/>
      <c r="M13669"/>
    </row>
    <row r="13670" spans="1:13">
      <c r="A13670" s="61" t="s">
        <v>40</v>
      </c>
      <c r="B13670" s="61">
        <v>64422</v>
      </c>
      <c r="C13670" s="63" t="s">
        <v>968</v>
      </c>
      <c r="D13670" s="61">
        <v>0</v>
      </c>
      <c r="E13670" s="61" t="s">
        <v>4029</v>
      </c>
      <c r="F13670" s="61" t="s">
        <v>97</v>
      </c>
      <c r="G13670" s="61" t="s">
        <v>958</v>
      </c>
      <c r="H13670" s="61" t="s">
        <v>7409</v>
      </c>
      <c r="I13670" s="61">
        <v>39.86</v>
      </c>
      <c r="J13670" s="61">
        <v>-94.43</v>
      </c>
      <c r="K13670">
        <v>285</v>
      </c>
      <c r="L13670"/>
      <c r="M13670"/>
    </row>
    <row r="13671" spans="1:13">
      <c r="A13671" s="61" t="s">
        <v>40</v>
      </c>
      <c r="B13671" s="61">
        <v>64722</v>
      </c>
      <c r="C13671" s="63" t="s">
        <v>968</v>
      </c>
      <c r="D13671" s="61">
        <v>0</v>
      </c>
      <c r="E13671" s="61" t="s">
        <v>13154</v>
      </c>
      <c r="F13671" s="61" t="s">
        <v>97</v>
      </c>
      <c r="G13671" s="61" t="s">
        <v>13153</v>
      </c>
      <c r="H13671" s="61" t="s">
        <v>7409</v>
      </c>
      <c r="I13671" s="61">
        <v>38.25</v>
      </c>
      <c r="J13671" s="61">
        <v>-94.58</v>
      </c>
      <c r="K13671">
        <v>441</v>
      </c>
      <c r="L13671"/>
      <c r="M13671"/>
    </row>
    <row r="13672" spans="1:13">
      <c r="A13672" s="61" t="s">
        <v>40</v>
      </c>
      <c r="B13672" s="61">
        <v>64723</v>
      </c>
      <c r="C13672" s="63" t="s">
        <v>968</v>
      </c>
      <c r="D13672" s="61">
        <v>0</v>
      </c>
      <c r="E13672" s="61" t="s">
        <v>3026</v>
      </c>
      <c r="F13672" s="61" t="s">
        <v>97</v>
      </c>
      <c r="G13672" s="61" t="s">
        <v>13153</v>
      </c>
      <c r="H13672" s="61" t="s">
        <v>7409</v>
      </c>
      <c r="I13672" s="61">
        <v>38.340000000000003</v>
      </c>
      <c r="J13672" s="61">
        <v>-94.58</v>
      </c>
      <c r="K13672">
        <v>627</v>
      </c>
      <c r="L13672"/>
      <c r="M13672"/>
    </row>
    <row r="13673" spans="1:13">
      <c r="A13673" s="61" t="s">
        <v>40</v>
      </c>
      <c r="B13673" s="61">
        <v>63431</v>
      </c>
      <c r="C13673" s="63" t="s">
        <v>968</v>
      </c>
      <c r="D13673" s="61">
        <v>0</v>
      </c>
      <c r="E13673" s="61" t="s">
        <v>12992</v>
      </c>
      <c r="F13673" s="61" t="s">
        <v>97</v>
      </c>
      <c r="G13673" s="61" t="s">
        <v>653</v>
      </c>
      <c r="H13673" s="61" t="s">
        <v>7409</v>
      </c>
      <c r="I13673" s="61">
        <v>39.74</v>
      </c>
      <c r="J13673" s="61">
        <v>-92.31</v>
      </c>
      <c r="K13673">
        <v>328</v>
      </c>
      <c r="L13673"/>
      <c r="M13673"/>
    </row>
    <row r="13674" spans="1:13">
      <c r="A13674" s="61" t="s">
        <v>40</v>
      </c>
      <c r="B13674" s="61">
        <v>64831</v>
      </c>
      <c r="C13674" s="63" t="s">
        <v>968</v>
      </c>
      <c r="D13674" s="61">
        <v>0</v>
      </c>
      <c r="E13674" s="61" t="s">
        <v>4554</v>
      </c>
      <c r="F13674" s="61" t="s">
        <v>97</v>
      </c>
      <c r="G13674" s="61" t="s">
        <v>13173</v>
      </c>
      <c r="H13674" s="61" t="s">
        <v>7409</v>
      </c>
      <c r="I13674" s="61">
        <v>36.65</v>
      </c>
      <c r="J13674" s="61">
        <v>-94.44</v>
      </c>
      <c r="K13674">
        <v>5910</v>
      </c>
      <c r="L13674"/>
      <c r="M13674"/>
    </row>
    <row r="13675" spans="1:13">
      <c r="A13675" s="61" t="s">
        <v>40</v>
      </c>
      <c r="B13675" s="61">
        <v>63330</v>
      </c>
      <c r="C13675" s="63" t="s">
        <v>968</v>
      </c>
      <c r="D13675" s="61">
        <v>0</v>
      </c>
      <c r="E13675" s="61" t="s">
        <v>12970</v>
      </c>
      <c r="F13675" s="61" t="s">
        <v>97</v>
      </c>
      <c r="G13675" s="61" t="s">
        <v>292</v>
      </c>
      <c r="H13675" s="61" t="s">
        <v>7409</v>
      </c>
      <c r="I13675" s="61">
        <v>39.26</v>
      </c>
      <c r="J13675" s="61">
        <v>-90.82</v>
      </c>
      <c r="K13675">
        <v>55</v>
      </c>
      <c r="L13675"/>
      <c r="M13675"/>
    </row>
    <row r="13676" spans="1:13">
      <c r="A13676" s="61" t="s">
        <v>40</v>
      </c>
      <c r="B13676" s="61">
        <v>63620</v>
      </c>
      <c r="C13676" s="63" t="s">
        <v>968</v>
      </c>
      <c r="D13676" s="61">
        <v>0</v>
      </c>
      <c r="E13676" s="61" t="s">
        <v>5368</v>
      </c>
      <c r="F13676" s="61" t="s">
        <v>97</v>
      </c>
      <c r="G13676" s="61" t="s">
        <v>10365</v>
      </c>
      <c r="H13676" s="61" t="s">
        <v>7409</v>
      </c>
      <c r="I13676" s="61">
        <v>37.35</v>
      </c>
      <c r="J13676" s="61">
        <v>-90.69</v>
      </c>
      <c r="K13676">
        <v>1229</v>
      </c>
      <c r="L13676"/>
      <c r="M13676"/>
    </row>
    <row r="13677" spans="1:13">
      <c r="A13677" s="61" t="s">
        <v>40</v>
      </c>
      <c r="B13677" s="61">
        <v>64724</v>
      </c>
      <c r="C13677" s="63" t="s">
        <v>968</v>
      </c>
      <c r="D13677" s="61">
        <v>0</v>
      </c>
      <c r="E13677" s="61" t="s">
        <v>13155</v>
      </c>
      <c r="F13677" s="61" t="s">
        <v>97</v>
      </c>
      <c r="G13677" s="61" t="s">
        <v>7717</v>
      </c>
      <c r="H13677" s="61" t="s">
        <v>7409</v>
      </c>
      <c r="I13677" s="61">
        <v>38.19</v>
      </c>
      <c r="J13677" s="61">
        <v>-94.03</v>
      </c>
      <c r="K13677">
        <v>1755</v>
      </c>
      <c r="L13677"/>
      <c r="M13677"/>
    </row>
    <row r="13678" spans="1:13">
      <c r="A13678" s="61" t="s">
        <v>40</v>
      </c>
      <c r="B13678" s="61">
        <v>63432</v>
      </c>
      <c r="C13678" s="63" t="s">
        <v>968</v>
      </c>
      <c r="D13678" s="61">
        <v>0</v>
      </c>
      <c r="E13678" s="61" t="s">
        <v>12993</v>
      </c>
      <c r="F13678" s="61" t="s">
        <v>97</v>
      </c>
      <c r="G13678" s="61" t="s">
        <v>6853</v>
      </c>
      <c r="H13678" s="61" t="s">
        <v>7409</v>
      </c>
      <c r="I13678" s="61">
        <v>40.46</v>
      </c>
      <c r="J13678" s="61">
        <v>-92.01</v>
      </c>
      <c r="K13678">
        <v>518</v>
      </c>
      <c r="L13678"/>
      <c r="M13678"/>
    </row>
    <row r="13679" spans="1:13">
      <c r="A13679" s="61" t="s">
        <v>40</v>
      </c>
      <c r="B13679" s="61">
        <v>63821</v>
      </c>
      <c r="C13679" s="63" t="s">
        <v>968</v>
      </c>
      <c r="D13679" s="61">
        <v>0</v>
      </c>
      <c r="E13679" s="61" t="s">
        <v>13046</v>
      </c>
      <c r="F13679" s="61" t="s">
        <v>97</v>
      </c>
      <c r="G13679" s="61" t="s">
        <v>13047</v>
      </c>
      <c r="H13679" s="61" t="s">
        <v>7409</v>
      </c>
      <c r="I13679" s="61">
        <v>36.049999999999997</v>
      </c>
      <c r="J13679" s="61">
        <v>-90.24</v>
      </c>
      <c r="K13679">
        <v>726</v>
      </c>
      <c r="L13679"/>
      <c r="M13679"/>
    </row>
    <row r="13680" spans="1:13">
      <c r="A13680" s="61" t="s">
        <v>40</v>
      </c>
      <c r="B13680" s="61">
        <v>63621</v>
      </c>
      <c r="C13680" s="63" t="s">
        <v>968</v>
      </c>
      <c r="D13680" s="61">
        <v>0</v>
      </c>
      <c r="E13680" s="61" t="s">
        <v>4186</v>
      </c>
      <c r="F13680" s="61" t="s">
        <v>97</v>
      </c>
      <c r="G13680" s="61" t="s">
        <v>10365</v>
      </c>
      <c r="H13680" s="61" t="s">
        <v>7409</v>
      </c>
      <c r="I13680" s="61">
        <v>37.58</v>
      </c>
      <c r="J13680" s="61">
        <v>-90.62</v>
      </c>
      <c r="K13680">
        <v>1249</v>
      </c>
      <c r="L13680"/>
      <c r="M13680"/>
    </row>
    <row r="13681" spans="1:13">
      <c r="A13681" s="61" t="s">
        <v>40</v>
      </c>
      <c r="B13681" s="61">
        <v>64725</v>
      </c>
      <c r="C13681" s="63" t="s">
        <v>968</v>
      </c>
      <c r="D13681" s="61">
        <v>0</v>
      </c>
      <c r="E13681" s="61" t="s">
        <v>13156</v>
      </c>
      <c r="F13681" s="61" t="s">
        <v>97</v>
      </c>
      <c r="G13681" s="61" t="s">
        <v>9715</v>
      </c>
      <c r="H13681" s="61" t="s">
        <v>7409</v>
      </c>
      <c r="I13681" s="61">
        <v>38.479999999999997</v>
      </c>
      <c r="J13681" s="61">
        <v>-94.34</v>
      </c>
      <c r="K13681">
        <v>2349</v>
      </c>
      <c r="L13681"/>
      <c r="M13681"/>
    </row>
    <row r="13682" spans="1:13">
      <c r="A13682" s="61" t="s">
        <v>40</v>
      </c>
      <c r="B13682" s="61">
        <v>65603</v>
      </c>
      <c r="C13682" s="63" t="s">
        <v>968</v>
      </c>
      <c r="D13682" s="61">
        <v>0</v>
      </c>
      <c r="E13682" s="61" t="s">
        <v>5091</v>
      </c>
      <c r="F13682" s="61" t="s">
        <v>97</v>
      </c>
      <c r="G13682" s="61" t="s">
        <v>553</v>
      </c>
      <c r="H13682" s="61" t="s">
        <v>7409</v>
      </c>
      <c r="I13682" s="61">
        <v>37.54</v>
      </c>
      <c r="J13682" s="61">
        <v>-93.87</v>
      </c>
      <c r="K13682">
        <v>172</v>
      </c>
      <c r="L13682"/>
      <c r="M13682"/>
    </row>
    <row r="13683" spans="1:13">
      <c r="A13683" s="61" t="s">
        <v>40</v>
      </c>
      <c r="B13683" s="61">
        <v>65001</v>
      </c>
      <c r="C13683" s="63" t="s">
        <v>968</v>
      </c>
      <c r="D13683" s="61">
        <v>0</v>
      </c>
      <c r="E13683" s="61" t="s">
        <v>795</v>
      </c>
      <c r="F13683" s="61" t="s">
        <v>97</v>
      </c>
      <c r="G13683" s="61" t="s">
        <v>13186</v>
      </c>
      <c r="H13683" s="61" t="s">
        <v>7409</v>
      </c>
      <c r="I13683" s="61">
        <v>38.29</v>
      </c>
      <c r="J13683" s="61">
        <v>-92.02</v>
      </c>
      <c r="K13683">
        <v>327</v>
      </c>
      <c r="L13683"/>
      <c r="M13683"/>
    </row>
    <row r="13684" spans="1:13">
      <c r="A13684" s="61" t="s">
        <v>40</v>
      </c>
      <c r="B13684" s="61">
        <v>65230</v>
      </c>
      <c r="C13684" s="63" t="s">
        <v>968</v>
      </c>
      <c r="D13684" s="61">
        <v>0</v>
      </c>
      <c r="E13684" s="61" t="s">
        <v>7335</v>
      </c>
      <c r="F13684" s="61" t="s">
        <v>97</v>
      </c>
      <c r="G13684" s="61" t="s">
        <v>5195</v>
      </c>
      <c r="H13684" s="61" t="s">
        <v>7409</v>
      </c>
      <c r="I13684" s="61">
        <v>39.26</v>
      </c>
      <c r="J13684" s="61">
        <v>-92.7</v>
      </c>
      <c r="K13684">
        <v>650</v>
      </c>
      <c r="L13684"/>
      <c r="M13684"/>
    </row>
    <row r="13685" spans="1:13">
      <c r="A13685" s="61" t="s">
        <v>40</v>
      </c>
      <c r="B13685" s="61">
        <v>63010</v>
      </c>
      <c r="C13685" s="63" t="s">
        <v>968</v>
      </c>
      <c r="D13685" s="61">
        <v>0</v>
      </c>
      <c r="E13685" s="61" t="s">
        <v>5301</v>
      </c>
      <c r="F13685" s="61" t="s">
        <v>97</v>
      </c>
      <c r="G13685" s="61" t="s">
        <v>362</v>
      </c>
      <c r="H13685" s="61" t="s">
        <v>7409</v>
      </c>
      <c r="I13685" s="61">
        <v>38.42</v>
      </c>
      <c r="J13685" s="61">
        <v>-90.36</v>
      </c>
      <c r="K13685">
        <v>35027</v>
      </c>
      <c r="L13685"/>
      <c r="M13685"/>
    </row>
    <row r="13686" spans="1:13">
      <c r="A13686" s="61" t="s">
        <v>40</v>
      </c>
      <c r="B13686" s="61">
        <v>64832</v>
      </c>
      <c r="C13686" s="63" t="s">
        <v>968</v>
      </c>
      <c r="D13686" s="61">
        <v>0</v>
      </c>
      <c r="E13686" s="61" t="s">
        <v>2702</v>
      </c>
      <c r="F13686" s="61" t="s">
        <v>97</v>
      </c>
      <c r="G13686" s="61" t="s">
        <v>215</v>
      </c>
      <c r="H13686" s="61" t="s">
        <v>7409</v>
      </c>
      <c r="I13686" s="61">
        <v>37.270000000000003</v>
      </c>
      <c r="J13686" s="61">
        <v>-94.6</v>
      </c>
      <c r="K13686">
        <v>781</v>
      </c>
      <c r="L13686"/>
      <c r="M13686"/>
    </row>
    <row r="13687" spans="1:13">
      <c r="A13687" s="61" t="s">
        <v>40</v>
      </c>
      <c r="B13687" s="61">
        <v>65604</v>
      </c>
      <c r="C13687" s="63" t="s">
        <v>968</v>
      </c>
      <c r="D13687" s="61">
        <v>0</v>
      </c>
      <c r="E13687" s="61" t="s">
        <v>13273</v>
      </c>
      <c r="F13687" s="61" t="s">
        <v>97</v>
      </c>
      <c r="G13687" s="61" t="s">
        <v>506</v>
      </c>
      <c r="H13687" s="61" t="s">
        <v>7409</v>
      </c>
      <c r="I13687" s="61">
        <v>37.31</v>
      </c>
      <c r="J13687" s="61">
        <v>-93.58</v>
      </c>
      <c r="K13687">
        <v>3809</v>
      </c>
      <c r="L13687"/>
      <c r="M13687"/>
    </row>
    <row r="13688" spans="1:13">
      <c r="A13688" s="61" t="s">
        <v>40</v>
      </c>
      <c r="B13688" s="61">
        <v>63433</v>
      </c>
      <c r="C13688" s="63" t="s">
        <v>968</v>
      </c>
      <c r="D13688" s="61">
        <v>0</v>
      </c>
      <c r="E13688" s="61" t="s">
        <v>831</v>
      </c>
      <c r="F13688" s="61" t="s">
        <v>97</v>
      </c>
      <c r="G13688" s="61" t="s">
        <v>292</v>
      </c>
      <c r="H13688" s="61" t="s">
        <v>7409</v>
      </c>
      <c r="I13688" s="61">
        <v>39.53</v>
      </c>
      <c r="J13688" s="61">
        <v>-91.13</v>
      </c>
      <c r="K13688">
        <v>35</v>
      </c>
      <c r="L13688"/>
      <c r="M13688"/>
    </row>
    <row r="13689" spans="1:13">
      <c r="A13689" s="61" t="s">
        <v>40</v>
      </c>
      <c r="B13689" s="61">
        <v>65010</v>
      </c>
      <c r="C13689" s="63" t="s">
        <v>968</v>
      </c>
      <c r="D13689" s="61">
        <v>0</v>
      </c>
      <c r="E13689" s="61" t="s">
        <v>1162</v>
      </c>
      <c r="F13689" s="61" t="s">
        <v>97</v>
      </c>
      <c r="G13689" s="61" t="s">
        <v>6142</v>
      </c>
      <c r="H13689" s="61" t="s">
        <v>7409</v>
      </c>
      <c r="I13689" s="61">
        <v>38.770000000000003</v>
      </c>
      <c r="J13689" s="61">
        <v>-92.25</v>
      </c>
      <c r="K13689">
        <v>7128</v>
      </c>
      <c r="L13689"/>
      <c r="M13689"/>
    </row>
    <row r="13690" spans="1:13">
      <c r="A13690" s="61" t="s">
        <v>40</v>
      </c>
      <c r="B13690" s="61">
        <v>63530</v>
      </c>
      <c r="C13690" s="63" t="s">
        <v>968</v>
      </c>
      <c r="D13690" s="61">
        <v>0</v>
      </c>
      <c r="E13690" s="61" t="s">
        <v>353</v>
      </c>
      <c r="F13690" s="61" t="s">
        <v>97</v>
      </c>
      <c r="G13690" s="61" t="s">
        <v>653</v>
      </c>
      <c r="H13690" s="61" t="s">
        <v>7409</v>
      </c>
      <c r="I13690" s="61">
        <v>39.89</v>
      </c>
      <c r="J13690" s="61">
        <v>-92.47</v>
      </c>
      <c r="K13690">
        <v>880</v>
      </c>
      <c r="L13690"/>
      <c r="M13690"/>
    </row>
    <row r="13691" spans="1:13">
      <c r="A13691" s="61" t="s">
        <v>40</v>
      </c>
      <c r="B13691" s="61">
        <v>63332</v>
      </c>
      <c r="C13691" s="63" t="s">
        <v>968</v>
      </c>
      <c r="D13691" s="61">
        <v>0</v>
      </c>
      <c r="E13691" s="61" t="s">
        <v>594</v>
      </c>
      <c r="F13691" s="61" t="s">
        <v>97</v>
      </c>
      <c r="G13691" s="61" t="s">
        <v>12969</v>
      </c>
      <c r="H13691" s="61" t="s">
        <v>7409</v>
      </c>
      <c r="I13691" s="61">
        <v>38.57</v>
      </c>
      <c r="J13691" s="61">
        <v>-90.88</v>
      </c>
      <c r="K13691">
        <v>1406</v>
      </c>
      <c r="L13691"/>
      <c r="M13691"/>
    </row>
    <row r="13692" spans="1:13">
      <c r="A13692" s="61" t="s">
        <v>40</v>
      </c>
      <c r="B13692" s="61">
        <v>65605</v>
      </c>
      <c r="C13692" s="63" t="s">
        <v>968</v>
      </c>
      <c r="D13692" s="61">
        <v>0</v>
      </c>
      <c r="E13692" s="61" t="s">
        <v>1760</v>
      </c>
      <c r="F13692" s="61" t="s">
        <v>97</v>
      </c>
      <c r="G13692" s="61" t="s">
        <v>4307</v>
      </c>
      <c r="H13692" s="61" t="s">
        <v>7409</v>
      </c>
      <c r="I13692" s="61">
        <v>36.96</v>
      </c>
      <c r="J13692" s="61">
        <v>-93.72</v>
      </c>
      <c r="K13692">
        <v>11795</v>
      </c>
      <c r="L13692"/>
      <c r="M13692"/>
    </row>
    <row r="13693" spans="1:13">
      <c r="A13693" s="61" t="s">
        <v>40</v>
      </c>
      <c r="B13693" s="61">
        <v>65231</v>
      </c>
      <c r="C13693" s="63" t="s">
        <v>968</v>
      </c>
      <c r="D13693" s="61">
        <v>0</v>
      </c>
      <c r="E13693" s="61" t="s">
        <v>13218</v>
      </c>
      <c r="F13693" s="61" t="s">
        <v>97</v>
      </c>
      <c r="G13693" s="61" t="s">
        <v>12990</v>
      </c>
      <c r="H13693" s="61" t="s">
        <v>7409</v>
      </c>
      <c r="I13693" s="61">
        <v>39.01</v>
      </c>
      <c r="J13693" s="61">
        <v>-91.89</v>
      </c>
      <c r="K13693">
        <v>3171</v>
      </c>
      <c r="L13693"/>
      <c r="M13693"/>
    </row>
    <row r="13694" spans="1:13">
      <c r="A13694" s="61" t="s">
        <v>40</v>
      </c>
      <c r="B13694" s="61">
        <v>65608</v>
      </c>
      <c r="C13694" s="63" t="s">
        <v>968</v>
      </c>
      <c r="D13694" s="61">
        <v>0</v>
      </c>
      <c r="E13694" s="61" t="s">
        <v>3490</v>
      </c>
      <c r="F13694" s="61" t="s">
        <v>97</v>
      </c>
      <c r="G13694" s="61" t="s">
        <v>244</v>
      </c>
      <c r="H13694" s="61" t="s">
        <v>7409</v>
      </c>
      <c r="I13694" s="61">
        <v>36.950000000000003</v>
      </c>
      <c r="J13694" s="61">
        <v>-92.66</v>
      </c>
      <c r="K13694">
        <v>8496</v>
      </c>
      <c r="L13694"/>
      <c r="M13694"/>
    </row>
    <row r="13695" spans="1:13">
      <c r="A13695" s="61" t="s">
        <v>40</v>
      </c>
      <c r="B13695" s="61">
        <v>65609</v>
      </c>
      <c r="C13695" s="63" t="s">
        <v>968</v>
      </c>
      <c r="D13695" s="61">
        <v>0</v>
      </c>
      <c r="E13695" s="61" t="s">
        <v>2041</v>
      </c>
      <c r="F13695" s="61" t="s">
        <v>97</v>
      </c>
      <c r="G13695" s="61" t="s">
        <v>13275</v>
      </c>
      <c r="H13695" s="61" t="s">
        <v>7409</v>
      </c>
      <c r="I13695" s="61">
        <v>36.520000000000003</v>
      </c>
      <c r="J13695" s="61">
        <v>-92.14</v>
      </c>
      <c r="K13695">
        <v>631</v>
      </c>
      <c r="L13695"/>
      <c r="M13695"/>
    </row>
    <row r="13696" spans="1:13">
      <c r="A13696" s="61" t="s">
        <v>40</v>
      </c>
      <c r="B13696" s="61">
        <v>63011</v>
      </c>
      <c r="C13696" s="63" t="s">
        <v>968</v>
      </c>
      <c r="D13696" s="61">
        <v>0</v>
      </c>
      <c r="E13696" s="61" t="s">
        <v>12944</v>
      </c>
      <c r="F13696" s="61" t="s">
        <v>97</v>
      </c>
      <c r="G13696" s="61" t="s">
        <v>11361</v>
      </c>
      <c r="H13696" s="61" t="s">
        <v>7409</v>
      </c>
      <c r="I13696" s="61">
        <v>38.6</v>
      </c>
      <c r="J13696" s="61">
        <v>-90.56</v>
      </c>
      <c r="K13696">
        <v>37495</v>
      </c>
      <c r="L13696"/>
      <c r="M13696"/>
    </row>
    <row r="13697" spans="1:13">
      <c r="A13697" s="61" t="s">
        <v>40</v>
      </c>
      <c r="B13697" s="61">
        <v>63021</v>
      </c>
      <c r="C13697" s="63" t="s">
        <v>968</v>
      </c>
      <c r="D13697" s="61">
        <v>0</v>
      </c>
      <c r="E13697" s="61" t="s">
        <v>12944</v>
      </c>
      <c r="F13697" s="61" t="s">
        <v>97</v>
      </c>
      <c r="G13697" s="61" t="s">
        <v>11361</v>
      </c>
      <c r="H13697" s="61" t="s">
        <v>7409</v>
      </c>
      <c r="I13697" s="61">
        <v>38.590000000000003</v>
      </c>
      <c r="J13697" s="61">
        <v>-90.55</v>
      </c>
      <c r="K13697">
        <v>56680</v>
      </c>
      <c r="L13697"/>
      <c r="M13697"/>
    </row>
    <row r="13698" spans="1:13">
      <c r="A13698" s="61" t="s">
        <v>40</v>
      </c>
      <c r="B13698" s="61">
        <v>63531</v>
      </c>
      <c r="C13698" s="63" t="s">
        <v>968</v>
      </c>
      <c r="D13698" s="61">
        <v>0</v>
      </c>
      <c r="E13698" s="61" t="s">
        <v>13002</v>
      </c>
      <c r="F13698" s="61" t="s">
        <v>97</v>
      </c>
      <c r="G13698" s="61" t="s">
        <v>1813</v>
      </c>
      <c r="H13698" s="61" t="s">
        <v>7409</v>
      </c>
      <c r="I13698" s="61">
        <v>40.24</v>
      </c>
      <c r="J13698" s="61">
        <v>-92.2</v>
      </c>
      <c r="K13698">
        <v>549</v>
      </c>
      <c r="L13698"/>
      <c r="M13698"/>
    </row>
    <row r="13699" spans="1:13">
      <c r="A13699" s="61" t="s">
        <v>40</v>
      </c>
      <c r="B13699" s="61">
        <v>64423</v>
      </c>
      <c r="C13699" s="63" t="s">
        <v>968</v>
      </c>
      <c r="D13699" s="61">
        <v>0</v>
      </c>
      <c r="E13699" s="61" t="s">
        <v>1970</v>
      </c>
      <c r="F13699" s="61" t="s">
        <v>97</v>
      </c>
      <c r="G13699" s="61" t="s">
        <v>13108</v>
      </c>
      <c r="H13699" s="61" t="s">
        <v>7409</v>
      </c>
      <c r="I13699" s="61">
        <v>40.17</v>
      </c>
      <c r="J13699" s="61">
        <v>-94.82</v>
      </c>
      <c r="K13699">
        <v>760</v>
      </c>
      <c r="L13699"/>
      <c r="M13699"/>
    </row>
    <row r="13700" spans="1:13">
      <c r="A13700" s="61" t="s">
        <v>40</v>
      </c>
      <c r="B13700" s="61">
        <v>65011</v>
      </c>
      <c r="C13700" s="63" t="s">
        <v>968</v>
      </c>
      <c r="D13700" s="61">
        <v>0</v>
      </c>
      <c r="E13700" s="61" t="s">
        <v>13187</v>
      </c>
      <c r="F13700" s="61" t="s">
        <v>97</v>
      </c>
      <c r="G13700" s="61" t="s">
        <v>490</v>
      </c>
      <c r="H13700" s="61" t="s">
        <v>7409</v>
      </c>
      <c r="I13700" s="61">
        <v>38.369999999999997</v>
      </c>
      <c r="J13700" s="61">
        <v>-92.67</v>
      </c>
      <c r="K13700">
        <v>2608</v>
      </c>
      <c r="L13700"/>
      <c r="M13700"/>
    </row>
    <row r="13701" spans="1:13">
      <c r="A13701" s="61" t="s">
        <v>40</v>
      </c>
      <c r="B13701" s="61">
        <v>63012</v>
      </c>
      <c r="C13701" s="63" t="s">
        <v>968</v>
      </c>
      <c r="D13701" s="61">
        <v>0</v>
      </c>
      <c r="E13701" s="61" t="s">
        <v>12945</v>
      </c>
      <c r="F13701" s="61" t="s">
        <v>97</v>
      </c>
      <c r="G13701" s="61" t="s">
        <v>362</v>
      </c>
      <c r="H13701" s="61" t="s">
        <v>7409</v>
      </c>
      <c r="I13701" s="61">
        <v>38.33</v>
      </c>
      <c r="J13701" s="61">
        <v>-90.4</v>
      </c>
      <c r="K13701">
        <v>10711</v>
      </c>
      <c r="L13701"/>
      <c r="M13701"/>
    </row>
    <row r="13702" spans="1:13">
      <c r="A13702" s="61" t="s">
        <v>40</v>
      </c>
      <c r="B13702" s="61">
        <v>64011</v>
      </c>
      <c r="C13702" s="63" t="s">
        <v>968</v>
      </c>
      <c r="D13702" s="61">
        <v>0</v>
      </c>
      <c r="E13702" s="61" t="s">
        <v>13084</v>
      </c>
      <c r="F13702" s="61" t="s">
        <v>97</v>
      </c>
      <c r="G13702" s="61" t="s">
        <v>7333</v>
      </c>
      <c r="H13702" s="61" t="s">
        <v>7409</v>
      </c>
      <c r="I13702" s="61">
        <v>39</v>
      </c>
      <c r="J13702" s="61">
        <v>-94.07</v>
      </c>
      <c r="K13702">
        <v>3391</v>
      </c>
      <c r="L13702"/>
      <c r="M13702"/>
    </row>
    <row r="13703" spans="1:13">
      <c r="A13703" s="61" t="s">
        <v>40</v>
      </c>
      <c r="B13703" s="61">
        <v>63013</v>
      </c>
      <c r="C13703" s="63" t="s">
        <v>968</v>
      </c>
      <c r="D13703" s="61">
        <v>0</v>
      </c>
      <c r="E13703" s="61" t="s">
        <v>6931</v>
      </c>
      <c r="F13703" s="61" t="s">
        <v>97</v>
      </c>
      <c r="G13703" s="61" t="s">
        <v>428</v>
      </c>
      <c r="H13703" s="61" t="s">
        <v>7409</v>
      </c>
      <c r="I13703" s="61">
        <v>38.409999999999997</v>
      </c>
      <c r="J13703" s="61">
        <v>-91.19</v>
      </c>
      <c r="K13703">
        <v>1663</v>
      </c>
      <c r="L13703"/>
      <c r="M13703"/>
    </row>
    <row r="13704" spans="1:13">
      <c r="A13704" s="61" t="s">
        <v>40</v>
      </c>
      <c r="B13704" s="61">
        <v>63622</v>
      </c>
      <c r="C13704" s="63" t="s">
        <v>968</v>
      </c>
      <c r="D13704" s="61">
        <v>0</v>
      </c>
      <c r="E13704" s="61" t="s">
        <v>1925</v>
      </c>
      <c r="F13704" s="61" t="s">
        <v>97</v>
      </c>
      <c r="G13704" s="61" t="s">
        <v>625</v>
      </c>
      <c r="H13704" s="61" t="s">
        <v>7409</v>
      </c>
      <c r="I13704" s="61">
        <v>37.78</v>
      </c>
      <c r="J13704" s="61">
        <v>-90.84</v>
      </c>
      <c r="K13704">
        <v>934</v>
      </c>
      <c r="L13704"/>
      <c r="M13704"/>
    </row>
    <row r="13705" spans="1:13">
      <c r="A13705" s="61" t="s">
        <v>40</v>
      </c>
      <c r="B13705" s="61">
        <v>63735</v>
      </c>
      <c r="C13705" s="63" t="s">
        <v>968</v>
      </c>
      <c r="D13705" s="61">
        <v>0</v>
      </c>
      <c r="E13705" s="61" t="s">
        <v>8983</v>
      </c>
      <c r="F13705" s="61" t="s">
        <v>97</v>
      </c>
      <c r="G13705" s="61" t="s">
        <v>13030</v>
      </c>
      <c r="H13705" s="61" t="s">
        <v>7409</v>
      </c>
      <c r="I13705" s="61">
        <v>37.020000000000003</v>
      </c>
      <c r="J13705" s="61">
        <v>-89.81</v>
      </c>
      <c r="K13705">
        <v>707</v>
      </c>
      <c r="L13705"/>
      <c r="M13705"/>
    </row>
    <row r="13706" spans="1:13">
      <c r="A13706" s="61" t="s">
        <v>40</v>
      </c>
      <c r="B13706" s="61">
        <v>65013</v>
      </c>
      <c r="C13706" s="63" t="s">
        <v>968</v>
      </c>
      <c r="D13706" s="61">
        <v>0</v>
      </c>
      <c r="E13706" s="61" t="s">
        <v>6144</v>
      </c>
      <c r="F13706" s="61" t="s">
        <v>97</v>
      </c>
      <c r="G13706" s="61" t="s">
        <v>13188</v>
      </c>
      <c r="H13706" s="61" t="s">
        <v>7409</v>
      </c>
      <c r="I13706" s="61">
        <v>38.28</v>
      </c>
      <c r="J13706" s="61">
        <v>-91.72</v>
      </c>
      <c r="K13706">
        <v>3206</v>
      </c>
      <c r="L13706"/>
      <c r="M13706"/>
    </row>
    <row r="13707" spans="1:13">
      <c r="A13707" s="61" t="s">
        <v>40</v>
      </c>
      <c r="B13707" s="61">
        <v>63623</v>
      </c>
      <c r="C13707" s="63" t="s">
        <v>968</v>
      </c>
      <c r="D13707" s="61">
        <v>0</v>
      </c>
      <c r="E13707" s="61" t="s">
        <v>5503</v>
      </c>
      <c r="F13707" s="61" t="s">
        <v>97</v>
      </c>
      <c r="G13707" s="61" t="s">
        <v>10365</v>
      </c>
      <c r="H13707" s="61" t="s">
        <v>7409</v>
      </c>
      <c r="I13707" s="61">
        <v>37.68</v>
      </c>
      <c r="J13707" s="61">
        <v>-90.75</v>
      </c>
      <c r="K13707">
        <v>850</v>
      </c>
      <c r="L13707"/>
      <c r="M13707"/>
    </row>
    <row r="13708" spans="1:13">
      <c r="A13708" s="61" t="s">
        <v>40</v>
      </c>
      <c r="B13708" s="61">
        <v>63333</v>
      </c>
      <c r="C13708" s="63" t="s">
        <v>968</v>
      </c>
      <c r="D13708" s="61">
        <v>0</v>
      </c>
      <c r="E13708" s="61" t="s">
        <v>12656</v>
      </c>
      <c r="F13708" s="61" t="s">
        <v>97</v>
      </c>
      <c r="G13708" s="61" t="s">
        <v>358</v>
      </c>
      <c r="H13708" s="61" t="s">
        <v>7409</v>
      </c>
      <c r="I13708" s="61">
        <v>39</v>
      </c>
      <c r="J13708" s="61">
        <v>-91.35</v>
      </c>
      <c r="K13708">
        <v>713</v>
      </c>
      <c r="L13708"/>
      <c r="M13708"/>
    </row>
    <row r="13709" spans="1:13">
      <c r="A13709" s="61" t="s">
        <v>40</v>
      </c>
      <c r="B13709" s="61">
        <v>64012</v>
      </c>
      <c r="C13709" s="63" t="s">
        <v>968</v>
      </c>
      <c r="D13709" s="61">
        <v>0</v>
      </c>
      <c r="E13709" s="61" t="s">
        <v>7253</v>
      </c>
      <c r="F13709" s="61" t="s">
        <v>97</v>
      </c>
      <c r="G13709" s="61" t="s">
        <v>9715</v>
      </c>
      <c r="H13709" s="61" t="s">
        <v>7409</v>
      </c>
      <c r="I13709" s="61">
        <v>38.81</v>
      </c>
      <c r="J13709" s="61">
        <v>-94.53</v>
      </c>
      <c r="K13709">
        <v>28364</v>
      </c>
      <c r="L13709"/>
      <c r="M13709"/>
    </row>
    <row r="13710" spans="1:13">
      <c r="A13710" s="61" t="s">
        <v>40</v>
      </c>
      <c r="B13710" s="61">
        <v>63736</v>
      </c>
      <c r="C13710" s="63" t="s">
        <v>968</v>
      </c>
      <c r="D13710" s="61">
        <v>0</v>
      </c>
      <c r="E13710" s="61" t="s">
        <v>1590</v>
      </c>
      <c r="F13710" s="61" t="s">
        <v>97</v>
      </c>
      <c r="G13710" s="61" t="s">
        <v>5914</v>
      </c>
      <c r="H13710" s="61" t="s">
        <v>7409</v>
      </c>
      <c r="I13710" s="61">
        <v>37.090000000000003</v>
      </c>
      <c r="J13710" s="61">
        <v>-89.56</v>
      </c>
      <c r="K13710">
        <v>3337</v>
      </c>
      <c r="L13710"/>
      <c r="M13710"/>
    </row>
    <row r="13711" spans="1:13">
      <c r="A13711" s="61" t="s">
        <v>40</v>
      </c>
      <c r="B13711" s="61">
        <v>65232</v>
      </c>
      <c r="C13711" s="63" t="s">
        <v>968</v>
      </c>
      <c r="D13711" s="61">
        <v>0</v>
      </c>
      <c r="E13711" s="61" t="s">
        <v>13219</v>
      </c>
      <c r="F13711" s="61" t="s">
        <v>97</v>
      </c>
      <c r="G13711" s="61" t="s">
        <v>12974</v>
      </c>
      <c r="H13711" s="61" t="s">
        <v>7409</v>
      </c>
      <c r="I13711" s="61">
        <v>39.130000000000003</v>
      </c>
      <c r="J13711" s="61">
        <v>-91.76</v>
      </c>
      <c r="K13711">
        <v>245</v>
      </c>
      <c r="L13711"/>
      <c r="M13711"/>
    </row>
    <row r="13712" spans="1:13">
      <c r="A13712" s="61" t="s">
        <v>40</v>
      </c>
      <c r="B13712" s="61">
        <v>63014</v>
      </c>
      <c r="C13712" s="63" t="s">
        <v>968</v>
      </c>
      <c r="D13712" s="61">
        <v>0</v>
      </c>
      <c r="E13712" s="61" t="s">
        <v>12946</v>
      </c>
      <c r="F13712" s="61" t="s">
        <v>97</v>
      </c>
      <c r="G13712" s="61" t="s">
        <v>428</v>
      </c>
      <c r="H13712" s="61" t="s">
        <v>7409</v>
      </c>
      <c r="I13712" s="61">
        <v>38.67</v>
      </c>
      <c r="J13712" s="61">
        <v>-91.33</v>
      </c>
      <c r="K13712">
        <v>810</v>
      </c>
      <c r="L13712"/>
      <c r="M13712"/>
    </row>
    <row r="13713" spans="1:13">
      <c r="A13713" s="61" t="s">
        <v>40</v>
      </c>
      <c r="B13713" s="61">
        <v>63822</v>
      </c>
      <c r="C13713" s="63" t="s">
        <v>968</v>
      </c>
      <c r="D13713" s="61">
        <v>0</v>
      </c>
      <c r="E13713" s="61" t="s">
        <v>13048</v>
      </c>
      <c r="F13713" s="61" t="s">
        <v>97</v>
      </c>
      <c r="G13713" s="61" t="s">
        <v>13030</v>
      </c>
      <c r="H13713" s="61" t="s">
        <v>7409</v>
      </c>
      <c r="I13713" s="61">
        <v>36.67</v>
      </c>
      <c r="J13713" s="61">
        <v>-89.97</v>
      </c>
      <c r="K13713">
        <v>2789</v>
      </c>
      <c r="L13713"/>
      <c r="M13713"/>
    </row>
    <row r="13714" spans="1:13">
      <c r="A13714" s="61" t="s">
        <v>40</v>
      </c>
      <c r="B13714" s="61">
        <v>63823</v>
      </c>
      <c r="C13714" s="63" t="s">
        <v>968</v>
      </c>
      <c r="D13714" s="61">
        <v>0</v>
      </c>
      <c r="E13714" s="61" t="s">
        <v>13049</v>
      </c>
      <c r="F13714" s="61" t="s">
        <v>97</v>
      </c>
      <c r="G13714" s="61" t="s">
        <v>13045</v>
      </c>
      <c r="H13714" s="61" t="s">
        <v>7409</v>
      </c>
      <c r="I13714" s="61">
        <v>36.9</v>
      </c>
      <c r="J13714" s="61">
        <v>-89.44</v>
      </c>
      <c r="K13714">
        <v>1091</v>
      </c>
      <c r="L13714"/>
      <c r="M13714"/>
    </row>
    <row r="13715" spans="1:13">
      <c r="A13715" s="61" t="s">
        <v>40</v>
      </c>
      <c r="B13715" s="61">
        <v>64424</v>
      </c>
      <c r="C13715" s="63" t="s">
        <v>968</v>
      </c>
      <c r="D13715" s="61">
        <v>0</v>
      </c>
      <c r="E13715" s="61" t="s">
        <v>2267</v>
      </c>
      <c r="F13715" s="61" t="s">
        <v>97</v>
      </c>
      <c r="G13715" s="61" t="s">
        <v>6447</v>
      </c>
      <c r="H13715" s="61" t="s">
        <v>7409</v>
      </c>
      <c r="I13715" s="61">
        <v>40.26</v>
      </c>
      <c r="J13715" s="61">
        <v>-94.02</v>
      </c>
      <c r="K13715">
        <v>4188</v>
      </c>
      <c r="L13715"/>
      <c r="M13715"/>
    </row>
    <row r="13716" spans="1:13">
      <c r="A13716" s="61" t="s">
        <v>40</v>
      </c>
      <c r="B13716" s="61">
        <v>63434</v>
      </c>
      <c r="C13716" s="63" t="s">
        <v>968</v>
      </c>
      <c r="D13716" s="61">
        <v>0</v>
      </c>
      <c r="E13716" s="61" t="s">
        <v>1716</v>
      </c>
      <c r="F13716" s="61" t="s">
        <v>97</v>
      </c>
      <c r="G13716" s="61" t="s">
        <v>7700</v>
      </c>
      <c r="H13716" s="61" t="s">
        <v>7409</v>
      </c>
      <c r="I13716" s="61">
        <v>39.869999999999997</v>
      </c>
      <c r="J13716" s="61">
        <v>-92.02</v>
      </c>
      <c r="K13716">
        <v>644</v>
      </c>
      <c r="L13716"/>
      <c r="M13716"/>
    </row>
    <row r="13717" spans="1:13">
      <c r="A13717" s="61" t="s">
        <v>40</v>
      </c>
      <c r="B13717" s="61">
        <v>65436</v>
      </c>
      <c r="C13717" s="63" t="s">
        <v>968</v>
      </c>
      <c r="D13717" s="61">
        <v>0</v>
      </c>
      <c r="E13717" s="61" t="s">
        <v>8404</v>
      </c>
      <c r="F13717" s="61" t="s">
        <v>97</v>
      </c>
      <c r="G13717" s="61" t="s">
        <v>13244</v>
      </c>
      <c r="H13717" s="61" t="s">
        <v>7409</v>
      </c>
      <c r="I13717" s="61">
        <v>37.619999999999997</v>
      </c>
      <c r="J13717" s="61">
        <v>-91.91</v>
      </c>
      <c r="K13717">
        <v>99</v>
      </c>
      <c r="L13717"/>
      <c r="M13717"/>
    </row>
    <row r="13718" spans="1:13">
      <c r="A13718" s="61" t="s">
        <v>40</v>
      </c>
      <c r="B13718" s="61">
        <v>63532</v>
      </c>
      <c r="C13718" s="63" t="s">
        <v>968</v>
      </c>
      <c r="D13718" s="61">
        <v>0</v>
      </c>
      <c r="E13718" s="61" t="s">
        <v>13003</v>
      </c>
      <c r="F13718" s="61" t="s">
        <v>97</v>
      </c>
      <c r="G13718" s="61" t="s">
        <v>653</v>
      </c>
      <c r="H13718" s="61" t="s">
        <v>7409</v>
      </c>
      <c r="I13718" s="61">
        <v>39.74</v>
      </c>
      <c r="J13718" s="61">
        <v>-92.56</v>
      </c>
      <c r="K13718">
        <v>1225</v>
      </c>
      <c r="L13718"/>
      <c r="M13718"/>
    </row>
    <row r="13719" spans="1:13">
      <c r="A13719" s="61" t="s">
        <v>40</v>
      </c>
      <c r="B13719" s="61">
        <v>65610</v>
      </c>
      <c r="C13719" s="63" t="s">
        <v>968</v>
      </c>
      <c r="D13719" s="61">
        <v>0</v>
      </c>
      <c r="E13719" s="61" t="s">
        <v>3201</v>
      </c>
      <c r="F13719" s="61" t="s">
        <v>97</v>
      </c>
      <c r="G13719" s="61" t="s">
        <v>9033</v>
      </c>
      <c r="H13719" s="61" t="s">
        <v>7409</v>
      </c>
      <c r="I13719" s="61">
        <v>37.06</v>
      </c>
      <c r="J13719" s="61">
        <v>-93.55</v>
      </c>
      <c r="K13719">
        <v>5339</v>
      </c>
      <c r="L13719"/>
      <c r="M13719"/>
    </row>
    <row r="13720" spans="1:13">
      <c r="A13720" s="61" t="s">
        <v>40</v>
      </c>
      <c r="B13720" s="61">
        <v>65438</v>
      </c>
      <c r="C13720" s="63" t="s">
        <v>968</v>
      </c>
      <c r="D13720" s="61">
        <v>0</v>
      </c>
      <c r="E13720" s="61" t="s">
        <v>13245</v>
      </c>
      <c r="F13720" s="61" t="s">
        <v>97</v>
      </c>
      <c r="G13720" s="61" t="s">
        <v>11888</v>
      </c>
      <c r="H13720" s="61" t="s">
        <v>7409</v>
      </c>
      <c r="I13720" s="61">
        <v>36.99</v>
      </c>
      <c r="J13720" s="61">
        <v>-91.49</v>
      </c>
      <c r="K13720">
        <v>2570</v>
      </c>
      <c r="L13720"/>
      <c r="M13720"/>
    </row>
    <row r="13721" spans="1:13">
      <c r="A13721" s="61" t="s">
        <v>40</v>
      </c>
      <c r="B13721" s="61">
        <v>63624</v>
      </c>
      <c r="C13721" s="63" t="s">
        <v>968</v>
      </c>
      <c r="D13721" s="61">
        <v>0</v>
      </c>
      <c r="E13721" s="61" t="s">
        <v>12065</v>
      </c>
      <c r="F13721" s="61" t="s">
        <v>97</v>
      </c>
      <c r="G13721" s="61" t="s">
        <v>17468</v>
      </c>
      <c r="H13721" s="61" t="s">
        <v>7409</v>
      </c>
      <c r="I13721" s="61">
        <v>37.76</v>
      </c>
      <c r="J13721" s="61">
        <v>-90.62</v>
      </c>
      <c r="K13721">
        <v>3293</v>
      </c>
      <c r="L13721"/>
      <c r="M13721"/>
    </row>
    <row r="13722" spans="1:13">
      <c r="A13722" s="61" t="s">
        <v>40</v>
      </c>
      <c r="B13722" s="61">
        <v>65439</v>
      </c>
      <c r="C13722" s="63" t="s">
        <v>968</v>
      </c>
      <c r="D13722" s="61">
        <v>0</v>
      </c>
      <c r="E13722" s="61" t="s">
        <v>13246</v>
      </c>
      <c r="F13722" s="61" t="s">
        <v>97</v>
      </c>
      <c r="G13722" s="61" t="s">
        <v>10365</v>
      </c>
      <c r="H13722" s="61" t="s">
        <v>7409</v>
      </c>
      <c r="I13722" s="61">
        <v>37.659999999999997</v>
      </c>
      <c r="J13722" s="61">
        <v>-91.08</v>
      </c>
      <c r="K13722">
        <v>227</v>
      </c>
      <c r="L13722"/>
      <c r="M13722"/>
    </row>
    <row r="13723" spans="1:13">
      <c r="A13723" s="61" t="s">
        <v>40</v>
      </c>
      <c r="B13723" s="61">
        <v>63625</v>
      </c>
      <c r="C13723" s="63" t="s">
        <v>968</v>
      </c>
      <c r="D13723" s="61">
        <v>0</v>
      </c>
      <c r="E13723" s="61" t="s">
        <v>7919</v>
      </c>
      <c r="F13723" s="61" t="s">
        <v>97</v>
      </c>
      <c r="G13723" s="61" t="s">
        <v>13016</v>
      </c>
      <c r="H13723" s="61" t="s">
        <v>7409</v>
      </c>
      <c r="I13723" s="61">
        <v>37.53</v>
      </c>
      <c r="J13723" s="61">
        <v>-90.93</v>
      </c>
      <c r="K13723">
        <v>441</v>
      </c>
      <c r="L13723"/>
      <c r="M13723"/>
    </row>
    <row r="13724" spans="1:13">
      <c r="A13724" s="61" t="s">
        <v>40</v>
      </c>
      <c r="B13724" s="61">
        <v>65321</v>
      </c>
      <c r="C13724" s="63" t="s">
        <v>968</v>
      </c>
      <c r="D13724" s="61">
        <v>0</v>
      </c>
      <c r="E13724" s="61" t="s">
        <v>13236</v>
      </c>
      <c r="F13724" s="61" t="s">
        <v>97</v>
      </c>
      <c r="G13724" s="61" t="s">
        <v>12911</v>
      </c>
      <c r="H13724" s="61" t="s">
        <v>7409</v>
      </c>
      <c r="I13724" s="61">
        <v>39.1</v>
      </c>
      <c r="J13724" s="61">
        <v>-93.48</v>
      </c>
      <c r="K13724">
        <v>399</v>
      </c>
      <c r="L13724"/>
      <c r="M13724"/>
    </row>
    <row r="13725" spans="1:13">
      <c r="A13725" s="61" t="s">
        <v>40</v>
      </c>
      <c r="B13725" s="61">
        <v>65322</v>
      </c>
      <c r="C13725" s="63" t="s">
        <v>968</v>
      </c>
      <c r="D13725" s="61">
        <v>0</v>
      </c>
      <c r="E13725" s="61" t="s">
        <v>5905</v>
      </c>
      <c r="F13725" s="61" t="s">
        <v>97</v>
      </c>
      <c r="G13725" s="61" t="s">
        <v>13210</v>
      </c>
      <c r="H13725" s="61" t="s">
        <v>7409</v>
      </c>
      <c r="I13725" s="61">
        <v>38.97</v>
      </c>
      <c r="J13725" s="61">
        <v>-92.99</v>
      </c>
      <c r="K13725">
        <v>637</v>
      </c>
      <c r="L13725"/>
      <c r="M13725"/>
    </row>
    <row r="13726" spans="1:13">
      <c r="A13726" s="61" t="s">
        <v>40</v>
      </c>
      <c r="B13726" s="61">
        <v>63626</v>
      </c>
      <c r="C13726" s="63" t="s">
        <v>968</v>
      </c>
      <c r="D13726" s="61">
        <v>0</v>
      </c>
      <c r="E13726" s="61" t="s">
        <v>11096</v>
      </c>
      <c r="F13726" s="61" t="s">
        <v>97</v>
      </c>
      <c r="G13726" s="61" t="s">
        <v>625</v>
      </c>
      <c r="H13726" s="61" t="s">
        <v>7409</v>
      </c>
      <c r="I13726" s="61">
        <v>38.07</v>
      </c>
      <c r="J13726" s="61">
        <v>-90.69</v>
      </c>
      <c r="K13726">
        <v>935</v>
      </c>
      <c r="L13726"/>
      <c r="M13726"/>
    </row>
    <row r="13727" spans="1:13">
      <c r="A13727" s="61" t="s">
        <v>40</v>
      </c>
      <c r="B13727" s="61">
        <v>64726</v>
      </c>
      <c r="C13727" s="63" t="s">
        <v>968</v>
      </c>
      <c r="D13727" s="61">
        <v>0</v>
      </c>
      <c r="E13727" s="61" t="s">
        <v>2483</v>
      </c>
      <c r="F13727" s="61" t="s">
        <v>97</v>
      </c>
      <c r="G13727" s="61" t="s">
        <v>308</v>
      </c>
      <c r="H13727" s="61" t="s">
        <v>7409</v>
      </c>
      <c r="I13727" s="61">
        <v>38.549999999999997</v>
      </c>
      <c r="J13727" s="61">
        <v>-93.95</v>
      </c>
      <c r="K13727">
        <v>422</v>
      </c>
      <c r="L13727"/>
      <c r="M13727"/>
    </row>
    <row r="13728" spans="1:13">
      <c r="A13728" s="61" t="s">
        <v>40</v>
      </c>
      <c r="B13728" s="61">
        <v>65014</v>
      </c>
      <c r="C13728" s="63" t="s">
        <v>968</v>
      </c>
      <c r="D13728" s="61">
        <v>0</v>
      </c>
      <c r="E13728" s="61" t="s">
        <v>5942</v>
      </c>
      <c r="F13728" s="61" t="s">
        <v>97</v>
      </c>
      <c r="G13728" s="61" t="s">
        <v>12967</v>
      </c>
      <c r="H13728" s="61" t="s">
        <v>7409</v>
      </c>
      <c r="I13728" s="61">
        <v>38.299999999999997</v>
      </c>
      <c r="J13728" s="61">
        <v>-91.63</v>
      </c>
      <c r="K13728">
        <v>2227</v>
      </c>
      <c r="L13728"/>
      <c r="M13728"/>
    </row>
    <row r="13729" spans="1:13">
      <c r="A13729" s="61" t="s">
        <v>40</v>
      </c>
      <c r="B13729" s="61">
        <v>63825</v>
      </c>
      <c r="C13729" s="63" t="s">
        <v>968</v>
      </c>
      <c r="D13729" s="61">
        <v>0</v>
      </c>
      <c r="E13729" s="61" t="s">
        <v>2148</v>
      </c>
      <c r="F13729" s="61" t="s">
        <v>97</v>
      </c>
      <c r="G13729" s="61" t="s">
        <v>13030</v>
      </c>
      <c r="H13729" s="61" t="s">
        <v>7409</v>
      </c>
      <c r="I13729" s="61">
        <v>36.880000000000003</v>
      </c>
      <c r="J13729" s="61">
        <v>-89.93</v>
      </c>
      <c r="K13729">
        <v>4016</v>
      </c>
      <c r="L13729"/>
      <c r="M13729"/>
    </row>
    <row r="13730" spans="1:13">
      <c r="A13730" s="61" t="s">
        <v>40</v>
      </c>
      <c r="B13730" s="61">
        <v>63627</v>
      </c>
      <c r="C13730" s="63" t="s">
        <v>968</v>
      </c>
      <c r="D13730" s="61">
        <v>0</v>
      </c>
      <c r="E13730" s="61" t="s">
        <v>13017</v>
      </c>
      <c r="F13730" s="61" t="s">
        <v>97</v>
      </c>
      <c r="G13730" s="61" t="s">
        <v>17470</v>
      </c>
      <c r="H13730" s="61" t="s">
        <v>7409</v>
      </c>
      <c r="I13730" s="61">
        <v>38.01</v>
      </c>
      <c r="J13730" s="61">
        <v>-90.21</v>
      </c>
      <c r="K13730">
        <v>2938</v>
      </c>
      <c r="L13730"/>
      <c r="M13730"/>
    </row>
    <row r="13731" spans="1:13">
      <c r="A13731" s="61" t="s">
        <v>40</v>
      </c>
      <c r="B13731" s="61">
        <v>65611</v>
      </c>
      <c r="C13731" s="63" t="s">
        <v>968</v>
      </c>
      <c r="D13731" s="61">
        <v>0</v>
      </c>
      <c r="E13731" s="61" t="s">
        <v>13276</v>
      </c>
      <c r="F13731" s="61" t="s">
        <v>97</v>
      </c>
      <c r="G13731" s="61" t="s">
        <v>8583</v>
      </c>
      <c r="H13731" s="61" t="s">
        <v>7409</v>
      </c>
      <c r="I13731" s="61">
        <v>36.549999999999997</v>
      </c>
      <c r="J13731" s="61">
        <v>-93.37</v>
      </c>
      <c r="K13731">
        <v>1988</v>
      </c>
      <c r="L13731"/>
      <c r="M13731"/>
    </row>
    <row r="13732" spans="1:13">
      <c r="A13732" s="61" t="s">
        <v>40</v>
      </c>
      <c r="B13732" s="61">
        <v>64015</v>
      </c>
      <c r="C13732" s="63" t="s">
        <v>968</v>
      </c>
      <c r="D13732" s="61">
        <v>0</v>
      </c>
      <c r="E13732" s="61" t="s">
        <v>7864</v>
      </c>
      <c r="F13732" s="61" t="s">
        <v>97</v>
      </c>
      <c r="G13732" s="61" t="s">
        <v>425</v>
      </c>
      <c r="H13732" s="61" t="s">
        <v>7409</v>
      </c>
      <c r="I13732" s="61">
        <v>39.01</v>
      </c>
      <c r="J13732" s="61">
        <v>-94.28</v>
      </c>
      <c r="K13732">
        <v>33063</v>
      </c>
      <c r="L13732"/>
      <c r="M13732"/>
    </row>
    <row r="13733" spans="1:13">
      <c r="A13733" s="61" t="s">
        <v>40</v>
      </c>
      <c r="B13733" s="61">
        <v>64014</v>
      </c>
      <c r="C13733" s="63" t="s">
        <v>968</v>
      </c>
      <c r="D13733" s="61">
        <v>0</v>
      </c>
      <c r="E13733" s="61" t="s">
        <v>7864</v>
      </c>
      <c r="F13733" s="61" t="s">
        <v>97</v>
      </c>
      <c r="G13733" s="61" t="s">
        <v>425</v>
      </c>
      <c r="H13733" s="61" t="s">
        <v>7409</v>
      </c>
      <c r="I13733" s="61">
        <v>39.01</v>
      </c>
      <c r="J13733" s="61">
        <v>-94.26</v>
      </c>
      <c r="K13733">
        <v>27993</v>
      </c>
      <c r="L13733"/>
      <c r="M13733"/>
    </row>
    <row r="13734" spans="1:13">
      <c r="A13734" s="61" t="s">
        <v>40</v>
      </c>
      <c r="B13734" s="61">
        <v>64426</v>
      </c>
      <c r="C13734" s="63" t="s">
        <v>968</v>
      </c>
      <c r="D13734" s="61">
        <v>0</v>
      </c>
      <c r="E13734" s="61" t="s">
        <v>13109</v>
      </c>
      <c r="F13734" s="61" t="s">
        <v>97</v>
      </c>
      <c r="G13734" s="61" t="s">
        <v>6447</v>
      </c>
      <c r="H13734" s="61" t="s">
        <v>7409</v>
      </c>
      <c r="I13734" s="61">
        <v>40.47</v>
      </c>
      <c r="J13734" s="61">
        <v>-93.92</v>
      </c>
      <c r="K13734">
        <v>370</v>
      </c>
      <c r="L13734"/>
      <c r="M13734"/>
    </row>
    <row r="13735" spans="1:13">
      <c r="A13735" s="61" t="s">
        <v>40</v>
      </c>
      <c r="B13735" s="61">
        <v>64622</v>
      </c>
      <c r="C13735" s="63" t="s">
        <v>968</v>
      </c>
      <c r="D13735" s="61">
        <v>0</v>
      </c>
      <c r="E13735" s="61" t="s">
        <v>13131</v>
      </c>
      <c r="F13735" s="61" t="s">
        <v>97</v>
      </c>
      <c r="G13735" s="61" t="s">
        <v>234</v>
      </c>
      <c r="H13735" s="61" t="s">
        <v>7409</v>
      </c>
      <c r="I13735" s="61">
        <v>39.450000000000003</v>
      </c>
      <c r="J13735" s="61">
        <v>-93.52</v>
      </c>
      <c r="K13735">
        <v>506</v>
      </c>
      <c r="L13735"/>
      <c r="M13735"/>
    </row>
    <row r="13736" spans="1:13">
      <c r="A13736" s="61" t="s">
        <v>40</v>
      </c>
      <c r="B13736" s="61">
        <v>65612</v>
      </c>
      <c r="C13736" s="63" t="s">
        <v>968</v>
      </c>
      <c r="D13736" s="61">
        <v>0</v>
      </c>
      <c r="E13736" s="61" t="s">
        <v>13277</v>
      </c>
      <c r="F13736" s="61" t="s">
        <v>97</v>
      </c>
      <c r="G13736" s="61" t="s">
        <v>506</v>
      </c>
      <c r="H13736" s="61" t="s">
        <v>7409</v>
      </c>
      <c r="I13736" s="61">
        <v>37.21</v>
      </c>
      <c r="J13736" s="61">
        <v>-93.55</v>
      </c>
      <c r="K13736">
        <v>1377</v>
      </c>
      <c r="L13736"/>
      <c r="M13736"/>
    </row>
    <row r="13737" spans="1:13">
      <c r="A13737" s="61" t="s">
        <v>40</v>
      </c>
      <c r="B13737" s="61">
        <v>64427</v>
      </c>
      <c r="C13737" s="63" t="s">
        <v>968</v>
      </c>
      <c r="D13737" s="61">
        <v>0</v>
      </c>
      <c r="E13737" s="61" t="s">
        <v>13110</v>
      </c>
      <c r="F13737" s="61" t="s">
        <v>97</v>
      </c>
      <c r="G13737" s="61" t="s">
        <v>13107</v>
      </c>
      <c r="H13737" s="61" t="s">
        <v>7409</v>
      </c>
      <c r="I13737" s="61">
        <v>40.11</v>
      </c>
      <c r="J13737" s="61">
        <v>-94.82</v>
      </c>
      <c r="K13737">
        <v>581</v>
      </c>
      <c r="L13737"/>
      <c r="M13737"/>
    </row>
    <row r="13738" spans="1:13">
      <c r="A13738" s="61" t="s">
        <v>40</v>
      </c>
      <c r="B13738" s="61">
        <v>65613</v>
      </c>
      <c r="C13738" s="63" t="s">
        <v>968</v>
      </c>
      <c r="D13738" s="61">
        <v>0</v>
      </c>
      <c r="E13738" s="61" t="s">
        <v>3853</v>
      </c>
      <c r="F13738" s="61" t="s">
        <v>97</v>
      </c>
      <c r="G13738" s="61" t="s">
        <v>228</v>
      </c>
      <c r="H13738" s="61" t="s">
        <v>7409</v>
      </c>
      <c r="I13738" s="61">
        <v>37.6</v>
      </c>
      <c r="J13738" s="61">
        <v>-93.41</v>
      </c>
      <c r="K13738">
        <v>17890</v>
      </c>
      <c r="L13738"/>
      <c r="M13738"/>
    </row>
    <row r="13739" spans="1:13">
      <c r="A13739" s="61" t="s">
        <v>40</v>
      </c>
      <c r="B13739" s="61">
        <v>63628</v>
      </c>
      <c r="C13739" s="63" t="s">
        <v>968</v>
      </c>
      <c r="D13739" s="61">
        <v>0</v>
      </c>
      <c r="E13739" s="61" t="s">
        <v>13018</v>
      </c>
      <c r="F13739" s="61" t="s">
        <v>97</v>
      </c>
      <c r="G13739" s="61" t="s">
        <v>17468</v>
      </c>
      <c r="H13739" s="61" t="s">
        <v>7409</v>
      </c>
      <c r="I13739" s="61">
        <v>37.92</v>
      </c>
      <c r="J13739" s="61">
        <v>-90.54</v>
      </c>
      <c r="K13739">
        <v>16373</v>
      </c>
      <c r="L13739"/>
      <c r="M13739"/>
    </row>
    <row r="13740" spans="1:13">
      <c r="A13740" s="61" t="s">
        <v>40</v>
      </c>
      <c r="B13740" s="61">
        <v>65016</v>
      </c>
      <c r="C13740" s="63" t="s">
        <v>968</v>
      </c>
      <c r="D13740" s="61">
        <v>0</v>
      </c>
      <c r="E13740" s="61" t="s">
        <v>13189</v>
      </c>
      <c r="F13740" s="61" t="s">
        <v>97</v>
      </c>
      <c r="G13740" s="61" t="s">
        <v>13186</v>
      </c>
      <c r="H13740" s="61" t="s">
        <v>7409</v>
      </c>
      <c r="I13740" s="61">
        <v>38.57</v>
      </c>
      <c r="J13740" s="61">
        <v>-91.96</v>
      </c>
      <c r="K13740">
        <v>1398</v>
      </c>
      <c r="L13740"/>
      <c r="M13740"/>
    </row>
    <row r="13741" spans="1:13">
      <c r="A13741" s="61" t="s">
        <v>40</v>
      </c>
      <c r="B13741" s="61">
        <v>65233</v>
      </c>
      <c r="C13741" s="63" t="s">
        <v>968</v>
      </c>
      <c r="D13741" s="61">
        <v>0</v>
      </c>
      <c r="E13741" s="61" t="s">
        <v>3496</v>
      </c>
      <c r="F13741" s="61" t="s">
        <v>97</v>
      </c>
      <c r="G13741" s="61" t="s">
        <v>13210</v>
      </c>
      <c r="H13741" s="61" t="s">
        <v>7409</v>
      </c>
      <c r="I13741" s="61">
        <v>38.96</v>
      </c>
      <c r="J13741" s="61">
        <v>-92.74</v>
      </c>
      <c r="K13741">
        <v>11472</v>
      </c>
      <c r="L13741"/>
      <c r="M13741"/>
    </row>
    <row r="13742" spans="1:13">
      <c r="A13742" s="61" t="s">
        <v>40</v>
      </c>
      <c r="B13742" s="61">
        <v>65440</v>
      </c>
      <c r="C13742" s="63" t="s">
        <v>968</v>
      </c>
      <c r="D13742" s="61">
        <v>0</v>
      </c>
      <c r="E13742" s="61" t="s">
        <v>13247</v>
      </c>
      <c r="F13742" s="61" t="s">
        <v>97</v>
      </c>
      <c r="G13742" s="61" t="s">
        <v>13248</v>
      </c>
      <c r="H13742" s="61" t="s">
        <v>7409</v>
      </c>
      <c r="I13742" s="61">
        <v>37.64</v>
      </c>
      <c r="J13742" s="61">
        <v>-91.18</v>
      </c>
      <c r="K13742">
        <v>445</v>
      </c>
      <c r="L13742"/>
      <c r="M13742"/>
    </row>
    <row r="13743" spans="1:13">
      <c r="A13743" s="61" t="s">
        <v>40</v>
      </c>
      <c r="B13743" s="61">
        <v>64623</v>
      </c>
      <c r="C13743" s="63" t="s">
        <v>968</v>
      </c>
      <c r="D13743" s="61">
        <v>0</v>
      </c>
      <c r="E13743" s="61" t="s">
        <v>13132</v>
      </c>
      <c r="F13743" s="61" t="s">
        <v>97</v>
      </c>
      <c r="G13743" s="61" t="s">
        <v>234</v>
      </c>
      <c r="H13743" s="61" t="s">
        <v>7409</v>
      </c>
      <c r="I13743" s="61">
        <v>39.46</v>
      </c>
      <c r="J13743" s="61">
        <v>-93.33</v>
      </c>
      <c r="K13743">
        <v>488</v>
      </c>
      <c r="L13743"/>
      <c r="M13743"/>
    </row>
    <row r="13744" spans="1:13">
      <c r="A13744" s="61" t="s">
        <v>40</v>
      </c>
      <c r="B13744" s="61">
        <v>65441</v>
      </c>
      <c r="C13744" s="63" t="s">
        <v>968</v>
      </c>
      <c r="D13744" s="61">
        <v>0</v>
      </c>
      <c r="E13744" s="61" t="s">
        <v>9657</v>
      </c>
      <c r="F13744" s="61" t="s">
        <v>97</v>
      </c>
      <c r="G13744" s="61" t="s">
        <v>662</v>
      </c>
      <c r="H13744" s="61" t="s">
        <v>7409</v>
      </c>
      <c r="I13744" s="61">
        <v>38.15</v>
      </c>
      <c r="J13744" s="61">
        <v>-91.24</v>
      </c>
      <c r="K13744">
        <v>4760</v>
      </c>
      <c r="L13744"/>
      <c r="M13744"/>
    </row>
    <row r="13745" spans="1:13">
      <c r="A13745" s="61" t="s">
        <v>40</v>
      </c>
      <c r="B13745" s="61">
        <v>63334</v>
      </c>
      <c r="C13745" s="63" t="s">
        <v>968</v>
      </c>
      <c r="D13745" s="61">
        <v>0</v>
      </c>
      <c r="E13745" s="61" t="s">
        <v>2751</v>
      </c>
      <c r="F13745" s="61" t="s">
        <v>97</v>
      </c>
      <c r="G13745" s="61" t="s">
        <v>292</v>
      </c>
      <c r="H13745" s="61" t="s">
        <v>7409</v>
      </c>
      <c r="I13745" s="61">
        <v>39.33</v>
      </c>
      <c r="J13745" s="61">
        <v>-91.19</v>
      </c>
      <c r="K13745">
        <v>8108</v>
      </c>
      <c r="L13745"/>
      <c r="M13745"/>
    </row>
    <row r="13746" spans="1:13">
      <c r="A13746" s="61" t="s">
        <v>40</v>
      </c>
      <c r="B13746" s="61">
        <v>65614</v>
      </c>
      <c r="C13746" s="63" t="s">
        <v>968</v>
      </c>
      <c r="D13746" s="61">
        <v>0</v>
      </c>
      <c r="E13746" s="61" t="s">
        <v>13278</v>
      </c>
      <c r="F13746" s="61" t="s">
        <v>97</v>
      </c>
      <c r="G13746" s="61" t="s">
        <v>13279</v>
      </c>
      <c r="H13746" s="61" t="s">
        <v>7409</v>
      </c>
      <c r="I13746" s="61">
        <v>36.78</v>
      </c>
      <c r="J13746" s="61">
        <v>-92.9</v>
      </c>
      <c r="K13746">
        <v>521</v>
      </c>
      <c r="L13746"/>
      <c r="M13746"/>
    </row>
    <row r="13747" spans="1:13">
      <c r="A13747" s="61" t="s">
        <v>40</v>
      </c>
      <c r="B13747" s="61">
        <v>63827</v>
      </c>
      <c r="C13747" s="63" t="s">
        <v>968</v>
      </c>
      <c r="D13747" s="61">
        <v>0</v>
      </c>
      <c r="E13747" s="61" t="s">
        <v>13052</v>
      </c>
      <c r="F13747" s="61" t="s">
        <v>97</v>
      </c>
      <c r="G13747" s="61" t="s">
        <v>13051</v>
      </c>
      <c r="H13747" s="61" t="s">
        <v>7409</v>
      </c>
      <c r="I13747" s="61">
        <v>36.26</v>
      </c>
      <c r="J13747" s="61">
        <v>-89.91</v>
      </c>
      <c r="K13747">
        <v>402</v>
      </c>
      <c r="L13747"/>
      <c r="M13747"/>
    </row>
    <row r="13748" spans="1:13">
      <c r="A13748" s="61" t="s">
        <v>40</v>
      </c>
      <c r="B13748" s="61">
        <v>65616</v>
      </c>
      <c r="C13748" s="63" t="s">
        <v>968</v>
      </c>
      <c r="D13748" s="61">
        <v>0</v>
      </c>
      <c r="E13748" s="61" t="s">
        <v>13280</v>
      </c>
      <c r="F13748" s="61" t="s">
        <v>97</v>
      </c>
      <c r="G13748" s="61" t="s">
        <v>13279</v>
      </c>
      <c r="H13748" s="61" t="s">
        <v>7409</v>
      </c>
      <c r="I13748" s="61">
        <v>36.64</v>
      </c>
      <c r="J13748" s="61">
        <v>-93.24</v>
      </c>
      <c r="K13748">
        <v>27562</v>
      </c>
      <c r="L13748"/>
      <c r="M13748"/>
    </row>
    <row r="13749" spans="1:13">
      <c r="A13749" s="61" t="s">
        <v>40</v>
      </c>
      <c r="B13749" s="61">
        <v>63533</v>
      </c>
      <c r="C13749" s="63" t="s">
        <v>968</v>
      </c>
      <c r="D13749" s="61">
        <v>0</v>
      </c>
      <c r="E13749" s="61" t="s">
        <v>13004</v>
      </c>
      <c r="F13749" s="61" t="s">
        <v>97</v>
      </c>
      <c r="G13749" s="61" t="s">
        <v>9099</v>
      </c>
      <c r="H13749" s="61" t="s">
        <v>7409</v>
      </c>
      <c r="I13749" s="61">
        <v>40.14</v>
      </c>
      <c r="J13749" s="61">
        <v>-92.37</v>
      </c>
      <c r="K13749">
        <v>822</v>
      </c>
      <c r="L13749"/>
      <c r="M13749"/>
    </row>
    <row r="13750" spans="1:13">
      <c r="A13750" s="61" t="s">
        <v>40</v>
      </c>
      <c r="B13750" s="61">
        <v>64624</v>
      </c>
      <c r="C13750" s="63" t="s">
        <v>968</v>
      </c>
      <c r="D13750" s="61">
        <v>0</v>
      </c>
      <c r="E13750" s="61" t="s">
        <v>13133</v>
      </c>
      <c r="F13750" s="61" t="s">
        <v>97</v>
      </c>
      <c r="G13750" s="61" t="s">
        <v>6989</v>
      </c>
      <c r="H13750" s="61" t="s">
        <v>7409</v>
      </c>
      <c r="I13750" s="61">
        <v>39.590000000000003</v>
      </c>
      <c r="J13750" s="61">
        <v>-93.79</v>
      </c>
      <c r="K13750">
        <v>1519</v>
      </c>
      <c r="L13750"/>
      <c r="M13750"/>
    </row>
    <row r="13751" spans="1:13">
      <c r="A13751" s="61" t="s">
        <v>40</v>
      </c>
      <c r="B13751" s="61">
        <v>63737</v>
      </c>
      <c r="C13751" s="63" t="s">
        <v>968</v>
      </c>
      <c r="D13751" s="61">
        <v>0</v>
      </c>
      <c r="E13751" s="61" t="s">
        <v>13032</v>
      </c>
      <c r="F13751" s="61" t="s">
        <v>97</v>
      </c>
      <c r="G13751" s="61" t="s">
        <v>4539</v>
      </c>
      <c r="H13751" s="61" t="s">
        <v>7409</v>
      </c>
      <c r="I13751" s="61">
        <v>37.71</v>
      </c>
      <c r="J13751" s="61">
        <v>-89.89</v>
      </c>
      <c r="K13751">
        <v>3337</v>
      </c>
      <c r="L13751"/>
      <c r="M13751"/>
    </row>
    <row r="13752" spans="1:13">
      <c r="A13752" s="61" t="s">
        <v>40</v>
      </c>
      <c r="B13752" s="61">
        <v>64625</v>
      </c>
      <c r="C13752" s="63" t="s">
        <v>968</v>
      </c>
      <c r="D13752" s="61">
        <v>0</v>
      </c>
      <c r="E13752" s="61" t="s">
        <v>10015</v>
      </c>
      <c r="F13752" s="61" t="s">
        <v>97</v>
      </c>
      <c r="G13752" s="61" t="s">
        <v>6989</v>
      </c>
      <c r="H13752" s="61" t="s">
        <v>7409</v>
      </c>
      <c r="I13752" s="61">
        <v>39.76</v>
      </c>
      <c r="J13752" s="61">
        <v>-93.8</v>
      </c>
      <c r="K13752">
        <v>583</v>
      </c>
      <c r="L13752"/>
      <c r="M13752"/>
    </row>
    <row r="13753" spans="1:13">
      <c r="A13753" s="61" t="s">
        <v>40</v>
      </c>
      <c r="B13753" s="61">
        <v>63931</v>
      </c>
      <c r="C13753" s="63" t="s">
        <v>968</v>
      </c>
      <c r="D13753" s="61">
        <v>0</v>
      </c>
      <c r="E13753" s="61" t="s">
        <v>13066</v>
      </c>
      <c r="F13753" s="61" t="s">
        <v>97</v>
      </c>
      <c r="G13753" s="61" t="s">
        <v>9740</v>
      </c>
      <c r="H13753" s="61" t="s">
        <v>7409</v>
      </c>
      <c r="I13753" s="61">
        <v>36.64</v>
      </c>
      <c r="J13753" s="61">
        <v>-90.96</v>
      </c>
      <c r="K13753">
        <v>34354</v>
      </c>
      <c r="L13753"/>
      <c r="M13753"/>
    </row>
    <row r="13754" spans="1:13">
      <c r="A13754" s="61" t="s">
        <v>40</v>
      </c>
      <c r="B13754" s="61">
        <v>63044</v>
      </c>
      <c r="C13754" s="63" t="s">
        <v>968</v>
      </c>
      <c r="D13754" s="61">
        <v>0</v>
      </c>
      <c r="E13754" s="61" t="s">
        <v>2630</v>
      </c>
      <c r="F13754" s="61" t="s">
        <v>97</v>
      </c>
      <c r="G13754" s="61" t="s">
        <v>11361</v>
      </c>
      <c r="H13754" s="61" t="s">
        <v>7409</v>
      </c>
      <c r="I13754" s="61">
        <v>38.76</v>
      </c>
      <c r="J13754" s="61">
        <v>-90.42</v>
      </c>
      <c r="K13754">
        <v>10587</v>
      </c>
      <c r="L13754"/>
      <c r="M13754"/>
    </row>
    <row r="13755" spans="1:13">
      <c r="A13755" s="61" t="s">
        <v>40</v>
      </c>
      <c r="B13755" s="61">
        <v>65617</v>
      </c>
      <c r="C13755" s="63" t="s">
        <v>968</v>
      </c>
      <c r="D13755" s="61">
        <v>0</v>
      </c>
      <c r="E13755" s="61" t="s">
        <v>1275</v>
      </c>
      <c r="F13755" s="61" t="s">
        <v>97</v>
      </c>
      <c r="G13755" s="61" t="s">
        <v>228</v>
      </c>
      <c r="H13755" s="61" t="s">
        <v>7409</v>
      </c>
      <c r="I13755" s="61">
        <v>37.450000000000003</v>
      </c>
      <c r="J13755" s="61">
        <v>-93.34</v>
      </c>
      <c r="K13755">
        <v>1727</v>
      </c>
      <c r="L13755"/>
      <c r="M13755"/>
    </row>
    <row r="13756" spans="1:13">
      <c r="A13756" s="61" t="s">
        <v>40</v>
      </c>
      <c r="B13756" s="61">
        <v>65443</v>
      </c>
      <c r="C13756" s="63" t="s">
        <v>968</v>
      </c>
      <c r="D13756" s="61">
        <v>0</v>
      </c>
      <c r="E13756" s="61" t="s">
        <v>13249</v>
      </c>
      <c r="F13756" s="61" t="s">
        <v>97</v>
      </c>
      <c r="G13756" s="61" t="s">
        <v>13188</v>
      </c>
      <c r="H13756" s="61" t="s">
        <v>7409</v>
      </c>
      <c r="I13756" s="61">
        <v>38.130000000000003</v>
      </c>
      <c r="J13756" s="61">
        <v>-92.09</v>
      </c>
      <c r="K13756">
        <v>94</v>
      </c>
      <c r="L13756"/>
      <c r="M13756"/>
    </row>
    <row r="13757" spans="1:13">
      <c r="A13757" s="61" t="s">
        <v>40</v>
      </c>
      <c r="B13757" s="61">
        <v>65618</v>
      </c>
      <c r="C13757" s="63" t="s">
        <v>968</v>
      </c>
      <c r="D13757" s="61">
        <v>0</v>
      </c>
      <c r="E13757" s="61" t="s">
        <v>13281</v>
      </c>
      <c r="F13757" s="61" t="s">
        <v>97</v>
      </c>
      <c r="G13757" s="61" t="s">
        <v>13275</v>
      </c>
      <c r="H13757" s="61" t="s">
        <v>7409</v>
      </c>
      <c r="I13757" s="61">
        <v>36.75</v>
      </c>
      <c r="J13757" s="61">
        <v>-92.4</v>
      </c>
      <c r="K13757">
        <v>107</v>
      </c>
      <c r="L13757"/>
      <c r="M13757"/>
    </row>
    <row r="13758" spans="1:13">
      <c r="A13758" s="61" t="s">
        <v>40</v>
      </c>
      <c r="B13758" s="61">
        <v>64728</v>
      </c>
      <c r="C13758" s="63" t="s">
        <v>968</v>
      </c>
      <c r="D13758" s="61">
        <v>0</v>
      </c>
      <c r="E13758" s="61" t="s">
        <v>13157</v>
      </c>
      <c r="F13758" s="61" t="s">
        <v>97</v>
      </c>
      <c r="G13758" s="61" t="s">
        <v>11119</v>
      </c>
      <c r="H13758" s="61" t="s">
        <v>7409</v>
      </c>
      <c r="I13758" s="61">
        <v>37.69</v>
      </c>
      <c r="J13758" s="61">
        <v>-94.46</v>
      </c>
      <c r="K13758">
        <v>523</v>
      </c>
      <c r="L13758"/>
      <c r="M13758"/>
    </row>
    <row r="13759" spans="1:13">
      <c r="A13759" s="61" t="s">
        <v>40</v>
      </c>
      <c r="B13759" s="61">
        <v>64628</v>
      </c>
      <c r="C13759" s="63" t="s">
        <v>968</v>
      </c>
      <c r="D13759" s="61">
        <v>0</v>
      </c>
      <c r="E13759" s="61" t="s">
        <v>837</v>
      </c>
      <c r="F13759" s="61" t="s">
        <v>97</v>
      </c>
      <c r="G13759" s="61" t="s">
        <v>10737</v>
      </c>
      <c r="H13759" s="61" t="s">
        <v>7409</v>
      </c>
      <c r="I13759" s="61">
        <v>39.78</v>
      </c>
      <c r="J13759" s="61">
        <v>-93.07</v>
      </c>
      <c r="K13759">
        <v>5527</v>
      </c>
      <c r="L13759"/>
      <c r="M13759"/>
    </row>
    <row r="13760" spans="1:13">
      <c r="A13760" s="61" t="s">
        <v>40</v>
      </c>
      <c r="B13760" s="61">
        <v>65619</v>
      </c>
      <c r="C13760" s="63" t="s">
        <v>968</v>
      </c>
      <c r="D13760" s="61">
        <v>0</v>
      </c>
      <c r="E13760" s="61" t="s">
        <v>1316</v>
      </c>
      <c r="F13760" s="61" t="s">
        <v>97</v>
      </c>
      <c r="G13760" s="61" t="s">
        <v>506</v>
      </c>
      <c r="H13760" s="61" t="s">
        <v>7409</v>
      </c>
      <c r="I13760" s="61">
        <v>37.119999999999997</v>
      </c>
      <c r="J13760" s="61">
        <v>-93.39</v>
      </c>
      <c r="K13760">
        <v>8684</v>
      </c>
      <c r="L13760"/>
      <c r="M13760"/>
    </row>
    <row r="13761" spans="1:13">
      <c r="A13761" s="61" t="s">
        <v>40</v>
      </c>
      <c r="B13761" s="61">
        <v>63932</v>
      </c>
      <c r="C13761" s="63" t="s">
        <v>968</v>
      </c>
      <c r="D13761" s="61">
        <v>0</v>
      </c>
      <c r="E13761" s="61" t="s">
        <v>13067</v>
      </c>
      <c r="F13761" s="61" t="s">
        <v>97</v>
      </c>
      <c r="G13761" s="61" t="s">
        <v>4280</v>
      </c>
      <c r="H13761" s="61" t="s">
        <v>7409</v>
      </c>
      <c r="I13761" s="61">
        <v>36.68</v>
      </c>
      <c r="J13761" s="61">
        <v>-90.26</v>
      </c>
      <c r="K13761">
        <v>1157</v>
      </c>
      <c r="L13761"/>
      <c r="M13761"/>
    </row>
    <row r="13762" spans="1:13">
      <c r="A13762" s="61" t="s">
        <v>40</v>
      </c>
      <c r="B13762" s="61">
        <v>64630</v>
      </c>
      <c r="C13762" s="63" t="s">
        <v>968</v>
      </c>
      <c r="D13762" s="61">
        <v>0</v>
      </c>
      <c r="E13762" s="61" t="s">
        <v>9042</v>
      </c>
      <c r="F13762" s="61" t="s">
        <v>97</v>
      </c>
      <c r="G13762" s="61" t="s">
        <v>10737</v>
      </c>
      <c r="H13762" s="61" t="s">
        <v>7409</v>
      </c>
      <c r="I13762" s="61">
        <v>40.03</v>
      </c>
      <c r="J13762" s="61">
        <v>-93.16</v>
      </c>
      <c r="K13762">
        <v>547</v>
      </c>
      <c r="L13762"/>
      <c r="M13762"/>
    </row>
    <row r="13763" spans="1:13">
      <c r="A13763" s="61" t="s">
        <v>40</v>
      </c>
      <c r="B13763" s="61">
        <v>65017</v>
      </c>
      <c r="C13763" s="63" t="s">
        <v>968</v>
      </c>
      <c r="D13763" s="61">
        <v>0</v>
      </c>
      <c r="E13763" s="61" t="s">
        <v>13190</v>
      </c>
      <c r="F13763" s="61" t="s">
        <v>97</v>
      </c>
      <c r="G13763" s="61" t="s">
        <v>935</v>
      </c>
      <c r="H13763" s="61" t="s">
        <v>7409</v>
      </c>
      <c r="I13763" s="61">
        <v>38.08</v>
      </c>
      <c r="J13763" s="61">
        <v>-92.48</v>
      </c>
      <c r="K13763">
        <v>1569</v>
      </c>
      <c r="L13763"/>
      <c r="M13763"/>
    </row>
    <row r="13764" spans="1:13">
      <c r="A13764" s="61" t="s">
        <v>40</v>
      </c>
      <c r="B13764" s="61">
        <v>65620</v>
      </c>
      <c r="C13764" s="63" t="s">
        <v>968</v>
      </c>
      <c r="D13764" s="61">
        <v>0</v>
      </c>
      <c r="E13764" s="61" t="s">
        <v>13282</v>
      </c>
      <c r="F13764" s="61" t="s">
        <v>97</v>
      </c>
      <c r="G13764" s="61" t="s">
        <v>9033</v>
      </c>
      <c r="H13764" s="61" t="s">
        <v>7409</v>
      </c>
      <c r="I13764" s="61">
        <v>37.01</v>
      </c>
      <c r="J13764" s="61">
        <v>-92.98</v>
      </c>
      <c r="K13764">
        <v>353</v>
      </c>
      <c r="L13764"/>
      <c r="M13764"/>
    </row>
    <row r="13765" spans="1:13">
      <c r="A13765" s="61" t="s">
        <v>40</v>
      </c>
      <c r="B13765" s="61">
        <v>65236</v>
      </c>
      <c r="C13765" s="63" t="s">
        <v>968</v>
      </c>
      <c r="D13765" s="61">
        <v>0</v>
      </c>
      <c r="E13765" s="61" t="s">
        <v>750</v>
      </c>
      <c r="F13765" s="61" t="s">
        <v>97</v>
      </c>
      <c r="G13765" s="61" t="s">
        <v>13147</v>
      </c>
      <c r="H13765" s="61" t="s">
        <v>7409</v>
      </c>
      <c r="I13765" s="61">
        <v>39.42</v>
      </c>
      <c r="J13765" s="61">
        <v>-93.12</v>
      </c>
      <c r="K13765">
        <v>1293</v>
      </c>
      <c r="L13765"/>
      <c r="M13765"/>
    </row>
    <row r="13766" spans="1:13">
      <c r="A13766" s="61" t="s">
        <v>40</v>
      </c>
      <c r="B13766" s="61">
        <v>64631</v>
      </c>
      <c r="C13766" s="63" t="s">
        <v>968</v>
      </c>
      <c r="D13766" s="61">
        <v>0</v>
      </c>
      <c r="E13766" s="61" t="s">
        <v>13134</v>
      </c>
      <c r="F13766" s="61" t="s">
        <v>97</v>
      </c>
      <c r="G13766" s="61" t="s">
        <v>10737</v>
      </c>
      <c r="H13766" s="61" t="s">
        <v>7409</v>
      </c>
      <c r="I13766" s="61">
        <v>39.78</v>
      </c>
      <c r="J13766" s="61">
        <v>-92.88</v>
      </c>
      <c r="K13766">
        <v>836</v>
      </c>
      <c r="L13766"/>
      <c r="M13766"/>
    </row>
    <row r="13767" spans="1:13">
      <c r="A13767" s="61" t="s">
        <v>40</v>
      </c>
      <c r="B13767" s="61">
        <v>64016</v>
      </c>
      <c r="C13767" s="63" t="s">
        <v>968</v>
      </c>
      <c r="D13767" s="61">
        <v>0</v>
      </c>
      <c r="E13767" s="61" t="s">
        <v>8632</v>
      </c>
      <c r="F13767" s="61" t="s">
        <v>97</v>
      </c>
      <c r="G13767" s="61" t="s">
        <v>425</v>
      </c>
      <c r="H13767" s="61" t="s">
        <v>7409</v>
      </c>
      <c r="I13767" s="61">
        <v>39.130000000000003</v>
      </c>
      <c r="J13767" s="61">
        <v>-94.19</v>
      </c>
      <c r="K13767">
        <v>4682</v>
      </c>
      <c r="L13767"/>
      <c r="M13767"/>
    </row>
    <row r="13768" spans="1:13">
      <c r="A13768" s="61" t="s">
        <v>40</v>
      </c>
      <c r="B13768" s="61">
        <v>65444</v>
      </c>
      <c r="C13768" s="63" t="s">
        <v>968</v>
      </c>
      <c r="D13768" s="61">
        <v>0</v>
      </c>
      <c r="E13768" s="61" t="s">
        <v>9417</v>
      </c>
      <c r="F13768" s="61" t="s">
        <v>97</v>
      </c>
      <c r="G13768" s="61" t="s">
        <v>13250</v>
      </c>
      <c r="H13768" s="61" t="s">
        <v>7409</v>
      </c>
      <c r="I13768" s="61">
        <v>37.340000000000003</v>
      </c>
      <c r="J13768" s="61">
        <v>-92.01</v>
      </c>
      <c r="K13768">
        <v>1027</v>
      </c>
      <c r="L13768"/>
      <c r="M13768"/>
    </row>
    <row r="13769" spans="1:13">
      <c r="A13769" s="61" t="s">
        <v>40</v>
      </c>
      <c r="B13769" s="61">
        <v>65622</v>
      </c>
      <c r="C13769" s="63" t="s">
        <v>968</v>
      </c>
      <c r="D13769" s="61">
        <v>0</v>
      </c>
      <c r="E13769" s="61" t="s">
        <v>3768</v>
      </c>
      <c r="F13769" s="61" t="s">
        <v>97</v>
      </c>
      <c r="G13769" s="61" t="s">
        <v>8004</v>
      </c>
      <c r="H13769" s="61" t="s">
        <v>7409</v>
      </c>
      <c r="I13769" s="61">
        <v>37.64</v>
      </c>
      <c r="J13769" s="61">
        <v>-93.09</v>
      </c>
      <c r="K13769">
        <v>8461</v>
      </c>
      <c r="L13769"/>
      <c r="M13769"/>
    </row>
    <row r="13770" spans="1:13">
      <c r="A13770" s="61" t="s">
        <v>40</v>
      </c>
      <c r="B13770" s="61">
        <v>65237</v>
      </c>
      <c r="C13770" s="63" t="s">
        <v>968</v>
      </c>
      <c r="D13770" s="61">
        <v>0</v>
      </c>
      <c r="E13770" s="61" t="s">
        <v>13220</v>
      </c>
      <c r="F13770" s="61" t="s">
        <v>97</v>
      </c>
      <c r="G13770" s="61" t="s">
        <v>13210</v>
      </c>
      <c r="H13770" s="61" t="s">
        <v>7409</v>
      </c>
      <c r="I13770" s="61">
        <v>38.78</v>
      </c>
      <c r="J13770" s="61">
        <v>-92.79</v>
      </c>
      <c r="K13770">
        <v>858</v>
      </c>
      <c r="L13770"/>
      <c r="M13770"/>
    </row>
    <row r="13771" spans="1:13">
      <c r="A13771" s="61" t="s">
        <v>40</v>
      </c>
      <c r="B13771" s="61">
        <v>63629</v>
      </c>
      <c r="C13771" s="63" t="s">
        <v>968</v>
      </c>
      <c r="D13771" s="61">
        <v>0</v>
      </c>
      <c r="E13771" s="61" t="s">
        <v>13019</v>
      </c>
      <c r="F13771" s="61" t="s">
        <v>97</v>
      </c>
      <c r="G13771" s="61" t="s">
        <v>13016</v>
      </c>
      <c r="H13771" s="61" t="s">
        <v>7409</v>
      </c>
      <c r="I13771" s="61">
        <v>37.450000000000003</v>
      </c>
      <c r="J13771" s="61">
        <v>-91.21</v>
      </c>
      <c r="K13771">
        <v>1049</v>
      </c>
      <c r="L13771"/>
      <c r="M13771"/>
    </row>
    <row r="13772" spans="1:13">
      <c r="A13772" s="61" t="s">
        <v>40</v>
      </c>
      <c r="B13772" s="61">
        <v>63739</v>
      </c>
      <c r="C13772" s="63" t="s">
        <v>968</v>
      </c>
      <c r="D13772" s="61">
        <v>0</v>
      </c>
      <c r="E13772" s="61" t="s">
        <v>13034</v>
      </c>
      <c r="F13772" s="61" t="s">
        <v>97</v>
      </c>
      <c r="G13772" s="61" t="s">
        <v>13029</v>
      </c>
      <c r="H13772" s="61" t="s">
        <v>7409</v>
      </c>
      <c r="I13772" s="61">
        <v>37.35</v>
      </c>
      <c r="J13772" s="61">
        <v>-89.81</v>
      </c>
      <c r="K13772">
        <v>570</v>
      </c>
      <c r="L13772"/>
      <c r="M13772"/>
    </row>
    <row r="13773" spans="1:13">
      <c r="A13773" s="61" t="s">
        <v>40</v>
      </c>
      <c r="B13773" s="61">
        <v>64428</v>
      </c>
      <c r="C13773" s="63" t="s">
        <v>968</v>
      </c>
      <c r="D13773" s="61">
        <v>0</v>
      </c>
      <c r="E13773" s="61" t="s">
        <v>13111</v>
      </c>
      <c r="F13773" s="61" t="s">
        <v>97</v>
      </c>
      <c r="G13773" s="61" t="s">
        <v>13108</v>
      </c>
      <c r="H13773" s="61" t="s">
        <v>7409</v>
      </c>
      <c r="I13773" s="61">
        <v>40.450000000000003</v>
      </c>
      <c r="J13773" s="61">
        <v>-95.06</v>
      </c>
      <c r="K13773">
        <v>907</v>
      </c>
      <c r="L13773"/>
      <c r="M13773"/>
    </row>
    <row r="13774" spans="1:13">
      <c r="A13774" s="61" t="s">
        <v>40</v>
      </c>
      <c r="B13774" s="61">
        <v>64730</v>
      </c>
      <c r="C13774" s="63" t="s">
        <v>968</v>
      </c>
      <c r="D13774" s="61">
        <v>0</v>
      </c>
      <c r="E13774" s="61" t="s">
        <v>607</v>
      </c>
      <c r="F13774" s="61" t="s">
        <v>97</v>
      </c>
      <c r="G13774" s="61" t="s">
        <v>13153</v>
      </c>
      <c r="H13774" s="61" t="s">
        <v>7409</v>
      </c>
      <c r="I13774" s="61">
        <v>38.25</v>
      </c>
      <c r="J13774" s="61">
        <v>-94.33</v>
      </c>
      <c r="K13774">
        <v>6803</v>
      </c>
      <c r="L13774"/>
      <c r="M13774"/>
    </row>
    <row r="13775" spans="1:13">
      <c r="A13775" s="61" t="s">
        <v>40</v>
      </c>
      <c r="B13775" s="61">
        <v>65689</v>
      </c>
      <c r="C13775" s="63" t="s">
        <v>968</v>
      </c>
      <c r="D13775" s="61">
        <v>0</v>
      </c>
      <c r="E13775" s="61" t="s">
        <v>13304</v>
      </c>
      <c r="F13775" s="61" t="s">
        <v>97</v>
      </c>
      <c r="G13775" s="61" t="s">
        <v>13250</v>
      </c>
      <c r="H13775" s="61" t="s">
        <v>7409</v>
      </c>
      <c r="I13775" s="61">
        <v>37.119999999999997</v>
      </c>
      <c r="J13775" s="61">
        <v>-92.1</v>
      </c>
      <c r="K13775">
        <v>4185</v>
      </c>
      <c r="L13775"/>
      <c r="M13775"/>
    </row>
    <row r="13776" spans="1:13">
      <c r="A13776" s="61" t="s">
        <v>40</v>
      </c>
      <c r="B13776" s="61">
        <v>63630</v>
      </c>
      <c r="C13776" s="63" t="s">
        <v>968</v>
      </c>
      <c r="D13776" s="61">
        <v>0</v>
      </c>
      <c r="E13776" s="61" t="s">
        <v>13020</v>
      </c>
      <c r="F13776" s="61" t="s">
        <v>97</v>
      </c>
      <c r="G13776" s="61" t="s">
        <v>625</v>
      </c>
      <c r="H13776" s="61" t="s">
        <v>7409</v>
      </c>
      <c r="I13776" s="61">
        <v>37.979999999999997</v>
      </c>
      <c r="J13776" s="61">
        <v>-90.68</v>
      </c>
      <c r="K13776">
        <v>4169</v>
      </c>
      <c r="L13776"/>
      <c r="M13776"/>
    </row>
    <row r="13777" spans="1:13">
      <c r="A13777" s="61" t="s">
        <v>40</v>
      </c>
      <c r="B13777" s="61">
        <v>64632</v>
      </c>
      <c r="C13777" s="63" t="s">
        <v>968</v>
      </c>
      <c r="D13777" s="61">
        <v>0</v>
      </c>
      <c r="E13777" s="61" t="s">
        <v>13135</v>
      </c>
      <c r="F13777" s="61" t="s">
        <v>97</v>
      </c>
      <c r="G13777" s="61" t="s">
        <v>6447</v>
      </c>
      <c r="H13777" s="61" t="s">
        <v>7409</v>
      </c>
      <c r="I13777" s="61">
        <v>40.44</v>
      </c>
      <c r="J13777" s="61">
        <v>-93.77</v>
      </c>
      <c r="K13777">
        <v>625</v>
      </c>
      <c r="L13777"/>
      <c r="M13777"/>
    </row>
    <row r="13778" spans="1:13">
      <c r="A13778" s="61" t="s">
        <v>40</v>
      </c>
      <c r="B13778" s="61">
        <v>65239</v>
      </c>
      <c r="C13778" s="63" t="s">
        <v>968</v>
      </c>
      <c r="D13778" s="61">
        <v>0</v>
      </c>
      <c r="E13778" s="61" t="s">
        <v>930</v>
      </c>
      <c r="F13778" s="61" t="s">
        <v>97</v>
      </c>
      <c r="G13778" s="61" t="s">
        <v>933</v>
      </c>
      <c r="H13778" s="61" t="s">
        <v>7409</v>
      </c>
      <c r="I13778" s="61">
        <v>39.51</v>
      </c>
      <c r="J13778" s="61">
        <v>-92.44</v>
      </c>
      <c r="K13778">
        <v>1261</v>
      </c>
      <c r="L13778"/>
      <c r="M13778"/>
    </row>
    <row r="13779" spans="1:13">
      <c r="A13779" s="61" t="s">
        <v>40</v>
      </c>
      <c r="B13779" s="61">
        <v>63631</v>
      </c>
      <c r="C13779" s="63" t="s">
        <v>968</v>
      </c>
      <c r="D13779" s="61">
        <v>0</v>
      </c>
      <c r="E13779" s="61" t="s">
        <v>3777</v>
      </c>
      <c r="F13779" s="61" t="s">
        <v>97</v>
      </c>
      <c r="G13779" s="61" t="s">
        <v>625</v>
      </c>
      <c r="H13779" s="61" t="s">
        <v>7409</v>
      </c>
      <c r="I13779" s="61">
        <v>37.76</v>
      </c>
      <c r="J13779" s="61">
        <v>-90.77</v>
      </c>
      <c r="K13779">
        <v>754</v>
      </c>
      <c r="L13779"/>
      <c r="M13779"/>
    </row>
    <row r="13780" spans="1:13">
      <c r="A13780" s="61" t="s">
        <v>40</v>
      </c>
      <c r="B13780" s="61">
        <v>65323</v>
      </c>
      <c r="C13780" s="63" t="s">
        <v>968</v>
      </c>
      <c r="D13780" s="61">
        <v>0</v>
      </c>
      <c r="E13780" s="61" t="s">
        <v>530</v>
      </c>
      <c r="F13780" s="61" t="s">
        <v>97</v>
      </c>
      <c r="G13780" s="61" t="s">
        <v>308</v>
      </c>
      <c r="H13780" s="61" t="s">
        <v>7409</v>
      </c>
      <c r="I13780" s="61">
        <v>38.46</v>
      </c>
      <c r="J13780" s="61">
        <v>-93.62</v>
      </c>
      <c r="K13780">
        <v>919</v>
      </c>
      <c r="L13780"/>
      <c r="M13780"/>
    </row>
    <row r="13781" spans="1:13">
      <c r="A13781" s="61" t="s">
        <v>40</v>
      </c>
      <c r="B13781" s="61">
        <v>65018</v>
      </c>
      <c r="C13781" s="63" t="s">
        <v>968</v>
      </c>
      <c r="D13781" s="61">
        <v>0</v>
      </c>
      <c r="E13781" s="61" t="s">
        <v>4068</v>
      </c>
      <c r="F13781" s="61" t="s">
        <v>97</v>
      </c>
      <c r="G13781" s="61" t="s">
        <v>13191</v>
      </c>
      <c r="H13781" s="61" t="s">
        <v>7409</v>
      </c>
      <c r="I13781" s="61">
        <v>38.630000000000003</v>
      </c>
      <c r="J13781" s="61">
        <v>-92.56</v>
      </c>
      <c r="K13781">
        <v>7960</v>
      </c>
      <c r="L13781"/>
      <c r="M13781"/>
    </row>
    <row r="13782" spans="1:13">
      <c r="A13782" s="61" t="s">
        <v>40</v>
      </c>
      <c r="B13782" s="61">
        <v>63534</v>
      </c>
      <c r="C13782" s="63" t="s">
        <v>968</v>
      </c>
      <c r="D13782" s="61">
        <v>0</v>
      </c>
      <c r="E13782" s="61" t="s">
        <v>5509</v>
      </c>
      <c r="F13782" s="61" t="s">
        <v>97</v>
      </c>
      <c r="G13782" s="61" t="s">
        <v>653</v>
      </c>
      <c r="H13782" s="61" t="s">
        <v>7409</v>
      </c>
      <c r="I13782" s="61">
        <v>39.76</v>
      </c>
      <c r="J13782" s="61">
        <v>-92.62</v>
      </c>
      <c r="K13782">
        <v>730</v>
      </c>
      <c r="L13782"/>
      <c r="M13782"/>
    </row>
    <row r="13783" spans="1:13">
      <c r="A13783" s="61" t="s">
        <v>40</v>
      </c>
      <c r="B13783" s="61">
        <v>64017</v>
      </c>
      <c r="C13783" s="63" t="s">
        <v>968</v>
      </c>
      <c r="D13783" s="61">
        <v>0</v>
      </c>
      <c r="E13783" s="61" t="s">
        <v>1909</v>
      </c>
      <c r="F13783" s="61" t="s">
        <v>97</v>
      </c>
      <c r="G13783" s="61" t="s">
        <v>13085</v>
      </c>
      <c r="H13783" s="61" t="s">
        <v>7409</v>
      </c>
      <c r="I13783" s="61">
        <v>39.200000000000003</v>
      </c>
      <c r="J13783" s="61">
        <v>-94.01</v>
      </c>
      <c r="K13783">
        <v>461</v>
      </c>
      <c r="L13783"/>
      <c r="M13783"/>
    </row>
    <row r="13784" spans="1:13">
      <c r="A13784" s="61" t="s">
        <v>40</v>
      </c>
      <c r="B13784" s="61">
        <v>64018</v>
      </c>
      <c r="C13784" s="63" t="s">
        <v>968</v>
      </c>
      <c r="D13784" s="61">
        <v>0</v>
      </c>
      <c r="E13784" s="61" t="s">
        <v>13086</v>
      </c>
      <c r="F13784" s="61" t="s">
        <v>97</v>
      </c>
      <c r="G13784" s="61" t="s">
        <v>13087</v>
      </c>
      <c r="H13784" s="61" t="s">
        <v>7409</v>
      </c>
      <c r="I13784" s="61">
        <v>39.450000000000003</v>
      </c>
      <c r="J13784" s="61">
        <v>-94.74</v>
      </c>
      <c r="K13784">
        <v>915</v>
      </c>
      <c r="L13784"/>
      <c r="M13784"/>
    </row>
    <row r="13785" spans="1:13">
      <c r="A13785" s="61" t="s">
        <v>40</v>
      </c>
      <c r="B13785" s="61">
        <v>65020</v>
      </c>
      <c r="C13785" s="63" t="s">
        <v>968</v>
      </c>
      <c r="D13785" s="61">
        <v>0</v>
      </c>
      <c r="E13785" s="61" t="s">
        <v>13192</v>
      </c>
      <c r="F13785" s="61" t="s">
        <v>97</v>
      </c>
      <c r="G13785" s="61" t="s">
        <v>767</v>
      </c>
      <c r="H13785" s="61" t="s">
        <v>7409</v>
      </c>
      <c r="I13785" s="61">
        <v>38</v>
      </c>
      <c r="J13785" s="61">
        <v>-92.74</v>
      </c>
      <c r="K13785">
        <v>14189</v>
      </c>
      <c r="L13785"/>
      <c r="M13785"/>
    </row>
    <row r="13786" spans="1:13">
      <c r="A13786" s="61" t="s">
        <v>40</v>
      </c>
      <c r="B13786" s="61">
        <v>64429</v>
      </c>
      <c r="C13786" s="63" t="s">
        <v>968</v>
      </c>
      <c r="D13786" s="61">
        <v>0</v>
      </c>
      <c r="E13786" s="61" t="s">
        <v>3902</v>
      </c>
      <c r="F13786" s="61" t="s">
        <v>97</v>
      </c>
      <c r="G13786" s="61" t="s">
        <v>3350</v>
      </c>
      <c r="H13786" s="61" t="s">
        <v>7409</v>
      </c>
      <c r="I13786" s="61">
        <v>39.74</v>
      </c>
      <c r="J13786" s="61">
        <v>-94.23</v>
      </c>
      <c r="K13786">
        <v>11744</v>
      </c>
      <c r="L13786"/>
      <c r="M13786"/>
    </row>
    <row r="13787" spans="1:13">
      <c r="A13787" s="61" t="s">
        <v>40</v>
      </c>
      <c r="B13787" s="61">
        <v>63933</v>
      </c>
      <c r="C13787" s="63" t="s">
        <v>968</v>
      </c>
      <c r="D13787" s="61">
        <v>0</v>
      </c>
      <c r="E13787" s="61" t="s">
        <v>3904</v>
      </c>
      <c r="F13787" s="61" t="s">
        <v>97</v>
      </c>
      <c r="G13787" s="61" t="s">
        <v>13047</v>
      </c>
      <c r="H13787" s="61" t="s">
        <v>7409</v>
      </c>
      <c r="I13787" s="61">
        <v>36.49</v>
      </c>
      <c r="J13787" s="61">
        <v>-90.07</v>
      </c>
      <c r="K13787">
        <v>3175</v>
      </c>
      <c r="L13787"/>
      <c r="M13787"/>
    </row>
    <row r="13788" spans="1:13">
      <c r="A13788" s="61" t="s">
        <v>40</v>
      </c>
      <c r="B13788" s="61">
        <v>63435</v>
      </c>
      <c r="C13788" s="63" t="s">
        <v>968</v>
      </c>
      <c r="D13788" s="61">
        <v>0</v>
      </c>
      <c r="E13788" s="61" t="s">
        <v>241</v>
      </c>
      <c r="F13788" s="61" t="s">
        <v>97</v>
      </c>
      <c r="G13788" s="61" t="s">
        <v>3494</v>
      </c>
      <c r="H13788" s="61" t="s">
        <v>7409</v>
      </c>
      <c r="I13788" s="61">
        <v>40.119999999999997</v>
      </c>
      <c r="J13788" s="61">
        <v>-91.52</v>
      </c>
      <c r="K13788">
        <v>4391</v>
      </c>
      <c r="L13788"/>
      <c r="M13788"/>
    </row>
    <row r="13789" spans="1:13">
      <c r="A13789" s="61" t="s">
        <v>40</v>
      </c>
      <c r="B13789" s="61">
        <v>65624</v>
      </c>
      <c r="C13789" s="63" t="s">
        <v>968</v>
      </c>
      <c r="D13789" s="61">
        <v>0</v>
      </c>
      <c r="E13789" s="61" t="s">
        <v>13283</v>
      </c>
      <c r="F13789" s="61" t="s">
        <v>97</v>
      </c>
      <c r="G13789" s="61" t="s">
        <v>8583</v>
      </c>
      <c r="H13789" s="61" t="s">
        <v>7409</v>
      </c>
      <c r="I13789" s="61">
        <v>36.72</v>
      </c>
      <c r="J13789" s="61">
        <v>-93.51</v>
      </c>
      <c r="K13789">
        <v>1662</v>
      </c>
      <c r="L13789"/>
      <c r="M13789"/>
    </row>
    <row r="13790" spans="1:13">
      <c r="A13790" s="61" t="s">
        <v>40</v>
      </c>
      <c r="B13790" s="61">
        <v>63701</v>
      </c>
      <c r="C13790" s="63" t="s">
        <v>968</v>
      </c>
      <c r="D13790" s="61">
        <v>0</v>
      </c>
      <c r="E13790" s="61" t="s">
        <v>13028</v>
      </c>
      <c r="F13790" s="61" t="s">
        <v>97</v>
      </c>
      <c r="G13790" s="61" t="s">
        <v>13029</v>
      </c>
      <c r="H13790" s="61" t="s">
        <v>7409</v>
      </c>
      <c r="I13790" s="61">
        <v>37.340000000000003</v>
      </c>
      <c r="J13790" s="61">
        <v>-89.57</v>
      </c>
      <c r="K13790">
        <v>39246</v>
      </c>
      <c r="L13790"/>
      <c r="M13790"/>
    </row>
    <row r="13791" spans="1:13">
      <c r="A13791" s="61" t="s">
        <v>40</v>
      </c>
      <c r="B13791" s="61">
        <v>63703</v>
      </c>
      <c r="C13791" s="63" t="s">
        <v>968</v>
      </c>
      <c r="D13791" s="61">
        <v>0</v>
      </c>
      <c r="E13791" s="61" t="s">
        <v>13028</v>
      </c>
      <c r="F13791" s="61" t="s">
        <v>97</v>
      </c>
      <c r="G13791" s="61" t="s">
        <v>13029</v>
      </c>
      <c r="H13791" s="61" t="s">
        <v>7409</v>
      </c>
      <c r="I13791" s="61">
        <v>37.299999999999997</v>
      </c>
      <c r="J13791" s="61">
        <v>-89.55</v>
      </c>
      <c r="K13791">
        <v>8599</v>
      </c>
      <c r="L13791"/>
      <c r="M13791"/>
    </row>
    <row r="13792" spans="1:13">
      <c r="A13792" s="61" t="s">
        <v>40</v>
      </c>
      <c r="B13792" s="61">
        <v>63829</v>
      </c>
      <c r="C13792" s="63" t="s">
        <v>968</v>
      </c>
      <c r="D13792" s="61">
        <v>0</v>
      </c>
      <c r="E13792" s="61" t="s">
        <v>12335</v>
      </c>
      <c r="F13792" s="61" t="s">
        <v>97</v>
      </c>
      <c r="G13792" s="61" t="s">
        <v>13047</v>
      </c>
      <c r="H13792" s="61" t="s">
        <v>7409</v>
      </c>
      <c r="I13792" s="61">
        <v>36.04</v>
      </c>
      <c r="J13792" s="61">
        <v>-90.29</v>
      </c>
      <c r="K13792">
        <v>885</v>
      </c>
      <c r="L13792"/>
      <c r="M13792"/>
    </row>
    <row r="13793" spans="1:13">
      <c r="A13793" s="61" t="s">
        <v>40</v>
      </c>
      <c r="B13793" s="61">
        <v>64834</v>
      </c>
      <c r="C13793" s="63" t="s">
        <v>968</v>
      </c>
      <c r="D13793" s="61">
        <v>0</v>
      </c>
      <c r="E13793" s="61" t="s">
        <v>13174</v>
      </c>
      <c r="F13793" s="61" t="s">
        <v>97</v>
      </c>
      <c r="G13793" s="61" t="s">
        <v>215</v>
      </c>
      <c r="H13793" s="61" t="s">
        <v>7409</v>
      </c>
      <c r="I13793" s="61">
        <v>37.159999999999997</v>
      </c>
      <c r="J13793" s="61">
        <v>-94.54</v>
      </c>
      <c r="K13793">
        <v>10239</v>
      </c>
      <c r="L13793"/>
      <c r="M13793"/>
    </row>
    <row r="13794" spans="1:13">
      <c r="A13794" s="61" t="s">
        <v>40</v>
      </c>
      <c r="B13794" s="61">
        <v>64633</v>
      </c>
      <c r="C13794" s="63" t="s">
        <v>968</v>
      </c>
      <c r="D13794" s="61">
        <v>0</v>
      </c>
      <c r="E13794" s="61" t="s">
        <v>239</v>
      </c>
      <c r="F13794" s="61" t="s">
        <v>97</v>
      </c>
      <c r="G13794" s="61" t="s">
        <v>234</v>
      </c>
      <c r="H13794" s="61" t="s">
        <v>7409</v>
      </c>
      <c r="I13794" s="61">
        <v>39.36</v>
      </c>
      <c r="J13794" s="61">
        <v>-93.49</v>
      </c>
      <c r="K13794">
        <v>4924</v>
      </c>
      <c r="L13794"/>
      <c r="M13794"/>
    </row>
    <row r="13795" spans="1:13">
      <c r="A13795" s="61" t="s">
        <v>40</v>
      </c>
      <c r="B13795" s="61">
        <v>64835</v>
      </c>
      <c r="C13795" s="63" t="s">
        <v>968</v>
      </c>
      <c r="D13795" s="61">
        <v>0</v>
      </c>
      <c r="E13795" s="61" t="s">
        <v>12912</v>
      </c>
      <c r="F13795" s="61" t="s">
        <v>97</v>
      </c>
      <c r="G13795" s="61" t="s">
        <v>215</v>
      </c>
      <c r="H13795" s="61" t="s">
        <v>7409</v>
      </c>
      <c r="I13795" s="61">
        <v>37.15</v>
      </c>
      <c r="J13795" s="61">
        <v>-94.43</v>
      </c>
      <c r="K13795">
        <v>1855</v>
      </c>
      <c r="L13795"/>
      <c r="M13795"/>
    </row>
    <row r="13796" spans="1:13">
      <c r="A13796" s="61" t="s">
        <v>40</v>
      </c>
      <c r="B13796" s="61">
        <v>64836</v>
      </c>
      <c r="C13796" s="63" t="s">
        <v>968</v>
      </c>
      <c r="D13796" s="61">
        <v>0</v>
      </c>
      <c r="E13796" s="61" t="s">
        <v>1721</v>
      </c>
      <c r="F13796" s="61" t="s">
        <v>97</v>
      </c>
      <c r="G13796" s="61" t="s">
        <v>215</v>
      </c>
      <c r="H13796" s="61" t="s">
        <v>7409</v>
      </c>
      <c r="I13796" s="61">
        <v>37.159999999999997</v>
      </c>
      <c r="J13796" s="61">
        <v>-94.31</v>
      </c>
      <c r="K13796">
        <v>25334</v>
      </c>
      <c r="L13796"/>
      <c r="M13796"/>
    </row>
    <row r="13797" spans="1:13">
      <c r="A13797" s="61" t="s">
        <v>40</v>
      </c>
      <c r="B13797" s="61">
        <v>63830</v>
      </c>
      <c r="C13797" s="63" t="s">
        <v>968</v>
      </c>
      <c r="D13797" s="61">
        <v>0</v>
      </c>
      <c r="E13797" s="61" t="s">
        <v>13054</v>
      </c>
      <c r="F13797" s="61" t="s">
        <v>97</v>
      </c>
      <c r="G13797" s="61" t="s">
        <v>13051</v>
      </c>
      <c r="H13797" s="61" t="s">
        <v>7409</v>
      </c>
      <c r="I13797" s="61">
        <v>36.17</v>
      </c>
      <c r="J13797" s="61">
        <v>-89.66</v>
      </c>
      <c r="K13797">
        <v>6443</v>
      </c>
      <c r="L13797"/>
      <c r="M13797"/>
    </row>
    <row r="13798" spans="1:13">
      <c r="A13798" s="61" t="s">
        <v>40</v>
      </c>
      <c r="B13798" s="61">
        <v>65625</v>
      </c>
      <c r="C13798" s="63" t="s">
        <v>968</v>
      </c>
      <c r="D13798" s="61">
        <v>0</v>
      </c>
      <c r="E13798" s="61" t="s">
        <v>246</v>
      </c>
      <c r="F13798" s="61" t="s">
        <v>97</v>
      </c>
      <c r="G13798" s="61" t="s">
        <v>10107</v>
      </c>
      <c r="H13798" s="61" t="s">
        <v>7409</v>
      </c>
      <c r="I13798" s="61">
        <v>36.67</v>
      </c>
      <c r="J13798" s="61">
        <v>-93.86</v>
      </c>
      <c r="K13798">
        <v>8298</v>
      </c>
      <c r="L13798"/>
      <c r="M13798"/>
    </row>
    <row r="13799" spans="1:13">
      <c r="A13799" s="61" t="s">
        <v>40</v>
      </c>
      <c r="B13799" s="61">
        <v>63015</v>
      </c>
      <c r="C13799" s="63" t="s">
        <v>968</v>
      </c>
      <c r="D13799" s="61">
        <v>0</v>
      </c>
      <c r="E13799" s="61" t="s">
        <v>4733</v>
      </c>
      <c r="F13799" s="61" t="s">
        <v>97</v>
      </c>
      <c r="G13799" s="61" t="s">
        <v>428</v>
      </c>
      <c r="H13799" s="61" t="s">
        <v>7409</v>
      </c>
      <c r="I13799" s="61">
        <v>38.42</v>
      </c>
      <c r="J13799" s="61">
        <v>-90.78</v>
      </c>
      <c r="K13799">
        <v>2317</v>
      </c>
      <c r="L13799"/>
      <c r="M13799"/>
    </row>
    <row r="13800" spans="1:13">
      <c r="A13800" s="61" t="s">
        <v>40</v>
      </c>
      <c r="B13800" s="61">
        <v>63833</v>
      </c>
      <c r="C13800" s="63" t="s">
        <v>968</v>
      </c>
      <c r="D13800" s="61">
        <v>0</v>
      </c>
      <c r="E13800" s="61" t="s">
        <v>13055</v>
      </c>
      <c r="F13800" s="61" t="s">
        <v>97</v>
      </c>
      <c r="G13800" s="61" t="s">
        <v>13053</v>
      </c>
      <c r="H13800" s="61" t="s">
        <v>7409</v>
      </c>
      <c r="I13800" s="61">
        <v>36.61</v>
      </c>
      <c r="J13800" s="61">
        <v>-89.7</v>
      </c>
      <c r="K13800">
        <v>157</v>
      </c>
      <c r="L13800"/>
      <c r="M13800"/>
    </row>
    <row r="13801" spans="1:13">
      <c r="A13801" s="61" t="s">
        <v>40</v>
      </c>
      <c r="B13801" s="61">
        <v>65626</v>
      </c>
      <c r="C13801" s="63" t="s">
        <v>968</v>
      </c>
      <c r="D13801" s="61">
        <v>0</v>
      </c>
      <c r="E13801" s="61" t="s">
        <v>13284</v>
      </c>
      <c r="F13801" s="61" t="s">
        <v>97</v>
      </c>
      <c r="G13801" s="61" t="s">
        <v>13275</v>
      </c>
      <c r="H13801" s="61" t="s">
        <v>7409</v>
      </c>
      <c r="I13801" s="61">
        <v>36.61</v>
      </c>
      <c r="J13801" s="61">
        <v>-92.1</v>
      </c>
      <c r="K13801">
        <v>1637</v>
      </c>
      <c r="L13801"/>
      <c r="M13801"/>
    </row>
    <row r="13802" spans="1:13">
      <c r="A13802" s="61" t="s">
        <v>40</v>
      </c>
      <c r="B13802" s="61">
        <v>63016</v>
      </c>
      <c r="C13802" s="63" t="s">
        <v>968</v>
      </c>
      <c r="D13802" s="61">
        <v>0</v>
      </c>
      <c r="E13802" s="61" t="s">
        <v>8068</v>
      </c>
      <c r="F13802" s="61" t="s">
        <v>97</v>
      </c>
      <c r="G13802" s="61" t="s">
        <v>362</v>
      </c>
      <c r="H13802" s="61" t="s">
        <v>7409</v>
      </c>
      <c r="I13802" s="61">
        <v>38.35</v>
      </c>
      <c r="J13802" s="61">
        <v>-90.64</v>
      </c>
      <c r="K13802">
        <v>7881</v>
      </c>
      <c r="L13802"/>
      <c r="M13802"/>
    </row>
    <row r="13803" spans="1:13">
      <c r="A13803" s="61" t="s">
        <v>40</v>
      </c>
      <c r="B13803" s="61">
        <v>65627</v>
      </c>
      <c r="C13803" s="63" t="s">
        <v>968</v>
      </c>
      <c r="D13803" s="61">
        <v>0</v>
      </c>
      <c r="E13803" s="61" t="s">
        <v>13285</v>
      </c>
      <c r="F13803" s="61" t="s">
        <v>97</v>
      </c>
      <c r="G13803" s="61" t="s">
        <v>13279</v>
      </c>
      <c r="H13803" s="61" t="s">
        <v>7409</v>
      </c>
      <c r="I13803" s="61">
        <v>36.56</v>
      </c>
      <c r="J13803" s="61">
        <v>-92.99</v>
      </c>
      <c r="K13803">
        <v>503</v>
      </c>
      <c r="L13803"/>
      <c r="M13803"/>
    </row>
    <row r="13804" spans="1:13">
      <c r="A13804" s="61" t="s">
        <v>40</v>
      </c>
      <c r="B13804" s="61">
        <v>63436</v>
      </c>
      <c r="C13804" s="63" t="s">
        <v>968</v>
      </c>
      <c r="D13804" s="61">
        <v>0</v>
      </c>
      <c r="E13804" s="61" t="s">
        <v>9031</v>
      </c>
      <c r="F13804" s="61" t="s">
        <v>97</v>
      </c>
      <c r="G13804" s="61" t="s">
        <v>12994</v>
      </c>
      <c r="H13804" s="61" t="s">
        <v>7409</v>
      </c>
      <c r="I13804" s="61">
        <v>39.5</v>
      </c>
      <c r="J13804" s="61">
        <v>-91.52</v>
      </c>
      <c r="K13804">
        <v>1169</v>
      </c>
      <c r="L13804"/>
      <c r="M13804"/>
    </row>
    <row r="13805" spans="1:13">
      <c r="A13805" s="61" t="s">
        <v>40</v>
      </c>
      <c r="B13805" s="61">
        <v>65023</v>
      </c>
      <c r="C13805" s="63" t="s">
        <v>968</v>
      </c>
      <c r="D13805" s="61">
        <v>0</v>
      </c>
      <c r="E13805" s="61" t="s">
        <v>9056</v>
      </c>
      <c r="F13805" s="61" t="s">
        <v>97</v>
      </c>
      <c r="G13805" s="61" t="s">
        <v>13193</v>
      </c>
      <c r="H13805" s="61" t="s">
        <v>7409</v>
      </c>
      <c r="I13805" s="61">
        <v>38.61</v>
      </c>
      <c r="J13805" s="61">
        <v>-92.4</v>
      </c>
      <c r="K13805">
        <v>1889</v>
      </c>
      <c r="L13805"/>
      <c r="M13805"/>
    </row>
    <row r="13806" spans="1:13">
      <c r="A13806" s="61" t="s">
        <v>40</v>
      </c>
      <c r="B13806" s="61">
        <v>64019</v>
      </c>
      <c r="C13806" s="63" t="s">
        <v>968</v>
      </c>
      <c r="D13806" s="61">
        <v>0</v>
      </c>
      <c r="E13806" s="61" t="s">
        <v>13088</v>
      </c>
      <c r="F13806" s="61" t="s">
        <v>97</v>
      </c>
      <c r="G13806" s="61" t="s">
        <v>660</v>
      </c>
      <c r="H13806" s="61" t="s">
        <v>7409</v>
      </c>
      <c r="I13806" s="61">
        <v>38.74</v>
      </c>
      <c r="J13806" s="61">
        <v>-93.84</v>
      </c>
      <c r="K13806">
        <v>2508</v>
      </c>
      <c r="L13806"/>
      <c r="M13806"/>
    </row>
    <row r="13807" spans="1:13">
      <c r="A13807" s="61" t="s">
        <v>40</v>
      </c>
      <c r="B13807" s="61">
        <v>63633</v>
      </c>
      <c r="C13807" s="63" t="s">
        <v>968</v>
      </c>
      <c r="D13807" s="61">
        <v>0</v>
      </c>
      <c r="E13807" s="61" t="s">
        <v>637</v>
      </c>
      <c r="F13807" s="61" t="s">
        <v>97</v>
      </c>
      <c r="G13807" s="61" t="s">
        <v>13016</v>
      </c>
      <c r="H13807" s="61" t="s">
        <v>7409</v>
      </c>
      <c r="I13807" s="61">
        <v>37.43</v>
      </c>
      <c r="J13807" s="61">
        <v>-90.96</v>
      </c>
      <c r="K13807">
        <v>632</v>
      </c>
      <c r="L13807"/>
      <c r="M13807"/>
    </row>
    <row r="13808" spans="1:13">
      <c r="A13808" s="61" t="s">
        <v>40</v>
      </c>
      <c r="B13808" s="61">
        <v>65240</v>
      </c>
      <c r="C13808" s="63" t="s">
        <v>968</v>
      </c>
      <c r="D13808" s="61">
        <v>0</v>
      </c>
      <c r="E13808" s="61" t="s">
        <v>10712</v>
      </c>
      <c r="F13808" s="61" t="s">
        <v>97</v>
      </c>
      <c r="G13808" s="61" t="s">
        <v>6142</v>
      </c>
      <c r="H13808" s="61" t="s">
        <v>7409</v>
      </c>
      <c r="I13808" s="61">
        <v>39.21</v>
      </c>
      <c r="J13808" s="61">
        <v>-92.13</v>
      </c>
      <c r="K13808">
        <v>8292</v>
      </c>
      <c r="L13808"/>
      <c r="M13808"/>
    </row>
    <row r="13809" spans="1:13">
      <c r="A13809" s="61" t="s">
        <v>40</v>
      </c>
      <c r="B13809" s="61">
        <v>65629</v>
      </c>
      <c r="C13809" s="63" t="s">
        <v>968</v>
      </c>
      <c r="D13809" s="61">
        <v>0</v>
      </c>
      <c r="E13809" s="61" t="s">
        <v>12549</v>
      </c>
      <c r="F13809" s="61" t="s">
        <v>97</v>
      </c>
      <c r="G13809" s="61" t="s">
        <v>9033</v>
      </c>
      <c r="H13809" s="61" t="s">
        <v>7409</v>
      </c>
      <c r="I13809" s="61">
        <v>36.92</v>
      </c>
      <c r="J13809" s="61">
        <v>-93.05</v>
      </c>
      <c r="K13809">
        <v>646</v>
      </c>
      <c r="L13809"/>
      <c r="M13809"/>
    </row>
    <row r="13810" spans="1:13">
      <c r="A13810" s="61" t="s">
        <v>40</v>
      </c>
      <c r="B13810" s="61">
        <v>63740</v>
      </c>
      <c r="C13810" s="63" t="s">
        <v>968</v>
      </c>
      <c r="D13810" s="61">
        <v>0</v>
      </c>
      <c r="E13810" s="61" t="s">
        <v>3711</v>
      </c>
      <c r="F13810" s="61" t="s">
        <v>97</v>
      </c>
      <c r="G13810" s="61" t="s">
        <v>5914</v>
      </c>
      <c r="H13810" s="61" t="s">
        <v>7409</v>
      </c>
      <c r="I13810" s="61">
        <v>37.18</v>
      </c>
      <c r="J13810" s="61">
        <v>-89.66</v>
      </c>
      <c r="K13810">
        <v>5223</v>
      </c>
      <c r="L13810"/>
      <c r="M13810"/>
    </row>
    <row r="13811" spans="1:13">
      <c r="A13811" s="61" t="s">
        <v>40</v>
      </c>
      <c r="B13811" s="61">
        <v>65024</v>
      </c>
      <c r="C13811" s="63" t="s">
        <v>968</v>
      </c>
      <c r="D13811" s="61">
        <v>0</v>
      </c>
      <c r="E13811" s="61" t="s">
        <v>13194</v>
      </c>
      <c r="F13811" s="61" t="s">
        <v>97</v>
      </c>
      <c r="G13811" s="61" t="s">
        <v>13186</v>
      </c>
      <c r="H13811" s="61" t="s">
        <v>7409</v>
      </c>
      <c r="I13811" s="61">
        <v>38.67</v>
      </c>
      <c r="J13811" s="61">
        <v>-91.77</v>
      </c>
      <c r="K13811">
        <v>1018</v>
      </c>
      <c r="L13811"/>
      <c r="M13811"/>
    </row>
    <row r="13812" spans="1:13">
      <c r="A13812" s="61" t="s">
        <v>40</v>
      </c>
      <c r="B13812" s="61">
        <v>63834</v>
      </c>
      <c r="C13812" s="63" t="s">
        <v>968</v>
      </c>
      <c r="D13812" s="61">
        <v>0</v>
      </c>
      <c r="E13812" s="61" t="s">
        <v>1768</v>
      </c>
      <c r="F13812" s="61" t="s">
        <v>97</v>
      </c>
      <c r="G13812" s="61" t="s">
        <v>13045</v>
      </c>
      <c r="H13812" s="61" t="s">
        <v>7409</v>
      </c>
      <c r="I13812" s="61">
        <v>36.909999999999997</v>
      </c>
      <c r="J13812" s="61">
        <v>-89.33</v>
      </c>
      <c r="K13812">
        <v>6170</v>
      </c>
      <c r="L13812"/>
      <c r="M13812"/>
    </row>
    <row r="13813" spans="1:13">
      <c r="A13813" s="61" t="s">
        <v>40</v>
      </c>
      <c r="B13813" s="61">
        <v>65446</v>
      </c>
      <c r="C13813" s="63" t="s">
        <v>968</v>
      </c>
      <c r="D13813" s="61">
        <v>0</v>
      </c>
      <c r="E13813" s="61" t="s">
        <v>4801</v>
      </c>
      <c r="F13813" s="61" t="s">
        <v>97</v>
      </c>
      <c r="G13813" s="61" t="s">
        <v>662</v>
      </c>
      <c r="H13813" s="61" t="s">
        <v>7409</v>
      </c>
      <c r="I13813" s="61">
        <v>37.78</v>
      </c>
      <c r="J13813" s="61">
        <v>-91.28</v>
      </c>
      <c r="K13813">
        <v>395</v>
      </c>
      <c r="L13813"/>
      <c r="M13813"/>
    </row>
    <row r="13814" spans="1:13">
      <c r="A13814" s="61" t="s">
        <v>40</v>
      </c>
      <c r="B13814" s="61">
        <v>63005</v>
      </c>
      <c r="C13814" s="63" t="s">
        <v>968</v>
      </c>
      <c r="D13814" s="61">
        <v>0</v>
      </c>
      <c r="E13814" s="61" t="s">
        <v>989</v>
      </c>
      <c r="F13814" s="61" t="s">
        <v>97</v>
      </c>
      <c r="G13814" s="61" t="s">
        <v>11361</v>
      </c>
      <c r="H13814" s="61" t="s">
        <v>7409</v>
      </c>
      <c r="I13814" s="61">
        <v>38.65</v>
      </c>
      <c r="J13814" s="61">
        <v>-90.58</v>
      </c>
      <c r="K13814">
        <v>19235</v>
      </c>
      <c r="L13814"/>
      <c r="M13814"/>
    </row>
    <row r="13815" spans="1:13">
      <c r="A13815" s="61" t="s">
        <v>40</v>
      </c>
      <c r="B13815" s="61">
        <v>63017</v>
      </c>
      <c r="C13815" s="63" t="s">
        <v>968</v>
      </c>
      <c r="D13815" s="61">
        <v>0</v>
      </c>
      <c r="E13815" s="61" t="s">
        <v>989</v>
      </c>
      <c r="F13815" s="61" t="s">
        <v>97</v>
      </c>
      <c r="G13815" s="61" t="s">
        <v>11361</v>
      </c>
      <c r="H13815" s="61" t="s">
        <v>7409</v>
      </c>
      <c r="I13815" s="61">
        <v>38.65</v>
      </c>
      <c r="J13815" s="61">
        <v>-90.53</v>
      </c>
      <c r="K13815">
        <v>42773</v>
      </c>
      <c r="L13815"/>
      <c r="M13815"/>
    </row>
    <row r="13816" spans="1:13">
      <c r="A13816" s="61" t="s">
        <v>40</v>
      </c>
      <c r="B13816" s="61">
        <v>65630</v>
      </c>
      <c r="C13816" s="63" t="s">
        <v>968</v>
      </c>
      <c r="D13816" s="61">
        <v>0</v>
      </c>
      <c r="E13816" s="61" t="s">
        <v>13286</v>
      </c>
      <c r="F13816" s="61" t="s">
        <v>97</v>
      </c>
      <c r="G13816" s="61" t="s">
        <v>9033</v>
      </c>
      <c r="H13816" s="61" t="s">
        <v>7409</v>
      </c>
      <c r="I13816" s="61">
        <v>36.83</v>
      </c>
      <c r="J13816" s="61">
        <v>-93.25</v>
      </c>
      <c r="K13816">
        <v>521</v>
      </c>
      <c r="L13816"/>
      <c r="M13816"/>
    </row>
    <row r="13817" spans="1:13">
      <c r="A13817" s="61" t="s">
        <v>40</v>
      </c>
      <c r="B13817" s="61">
        <v>64733</v>
      </c>
      <c r="C13817" s="63" t="s">
        <v>968</v>
      </c>
      <c r="D13817" s="61">
        <v>0</v>
      </c>
      <c r="E13817" s="61" t="s">
        <v>13158</v>
      </c>
      <c r="F13817" s="61" t="s">
        <v>97</v>
      </c>
      <c r="G13817" s="61" t="s">
        <v>660</v>
      </c>
      <c r="H13817" s="61" t="s">
        <v>7409</v>
      </c>
      <c r="I13817" s="61">
        <v>38.58</v>
      </c>
      <c r="J13817" s="61">
        <v>-93.85</v>
      </c>
      <c r="K13817">
        <v>1065</v>
      </c>
      <c r="L13817"/>
      <c r="M13817"/>
    </row>
    <row r="13818" spans="1:13">
      <c r="A13818" s="61" t="s">
        <v>40</v>
      </c>
      <c r="B13818" s="61">
        <v>64601</v>
      </c>
      <c r="C13818" s="63" t="s">
        <v>968</v>
      </c>
      <c r="D13818" s="61">
        <v>0</v>
      </c>
      <c r="E13818" s="61" t="s">
        <v>9499</v>
      </c>
      <c r="F13818" s="61" t="s">
        <v>97</v>
      </c>
      <c r="G13818" s="61" t="s">
        <v>3771</v>
      </c>
      <c r="H13818" s="61" t="s">
        <v>7409</v>
      </c>
      <c r="I13818" s="61">
        <v>39.79</v>
      </c>
      <c r="J13818" s="61">
        <v>-93.55</v>
      </c>
      <c r="K13818">
        <v>12034</v>
      </c>
      <c r="L13818"/>
      <c r="M13818"/>
    </row>
    <row r="13819" spans="1:13">
      <c r="A13819" s="61" t="s">
        <v>40</v>
      </c>
      <c r="B13819" s="61">
        <v>64635</v>
      </c>
      <c r="C13819" s="63" t="s">
        <v>968</v>
      </c>
      <c r="D13819" s="61">
        <v>0</v>
      </c>
      <c r="E13819" s="61" t="s">
        <v>839</v>
      </c>
      <c r="F13819" s="61" t="s">
        <v>97</v>
      </c>
      <c r="G13819" s="61" t="s">
        <v>3771</v>
      </c>
      <c r="H13819" s="61" t="s">
        <v>7409</v>
      </c>
      <c r="I13819" s="61">
        <v>39.92</v>
      </c>
      <c r="J13819" s="61">
        <v>-93.47</v>
      </c>
      <c r="K13819">
        <v>546</v>
      </c>
      <c r="L13819"/>
      <c r="M13819"/>
    </row>
    <row r="13820" spans="1:13">
      <c r="A13820" s="61" t="s">
        <v>40</v>
      </c>
      <c r="B13820" s="61">
        <v>63437</v>
      </c>
      <c r="C13820" s="63" t="s">
        <v>968</v>
      </c>
      <c r="D13820" s="61">
        <v>0</v>
      </c>
      <c r="E13820" s="61" t="s">
        <v>3712</v>
      </c>
      <c r="F13820" s="61" t="s">
        <v>97</v>
      </c>
      <c r="G13820" s="61" t="s">
        <v>7700</v>
      </c>
      <c r="H13820" s="61" t="s">
        <v>7409</v>
      </c>
      <c r="I13820" s="61">
        <v>39.74</v>
      </c>
      <c r="J13820" s="61">
        <v>-92.26</v>
      </c>
      <c r="K13820">
        <v>1485</v>
      </c>
      <c r="L13820"/>
      <c r="M13820"/>
    </row>
    <row r="13821" spans="1:13">
      <c r="A13821" s="61" t="s">
        <v>40</v>
      </c>
      <c r="B13821" s="61">
        <v>65243</v>
      </c>
      <c r="C13821" s="63" t="s">
        <v>968</v>
      </c>
      <c r="D13821" s="61">
        <v>0</v>
      </c>
      <c r="E13821" s="61" t="s">
        <v>2342</v>
      </c>
      <c r="F13821" s="61" t="s">
        <v>97</v>
      </c>
      <c r="G13821" s="61" t="s">
        <v>933</v>
      </c>
      <c r="H13821" s="61" t="s">
        <v>7409</v>
      </c>
      <c r="I13821" s="61">
        <v>39.28</v>
      </c>
      <c r="J13821" s="61">
        <v>-92.34</v>
      </c>
      <c r="K13821">
        <v>2734</v>
      </c>
      <c r="L13821"/>
      <c r="M13821"/>
    </row>
    <row r="13822" spans="1:13">
      <c r="A13822" s="61" t="s">
        <v>40</v>
      </c>
      <c r="B13822" s="61">
        <v>65025</v>
      </c>
      <c r="C13822" s="63" t="s">
        <v>968</v>
      </c>
      <c r="D13822" s="61">
        <v>0</v>
      </c>
      <c r="E13822" s="61" t="s">
        <v>2664</v>
      </c>
      <c r="F13822" s="61" t="s">
        <v>97</v>
      </c>
      <c r="G13822" s="61" t="s">
        <v>13191</v>
      </c>
      <c r="H13822" s="61" t="s">
        <v>7409</v>
      </c>
      <c r="I13822" s="61">
        <v>38.659999999999997</v>
      </c>
      <c r="J13822" s="61">
        <v>-92.66</v>
      </c>
      <c r="K13822">
        <v>752</v>
      </c>
      <c r="L13822"/>
      <c r="M13822"/>
    </row>
    <row r="13823" spans="1:13">
      <c r="A13823" s="61" t="s">
        <v>40</v>
      </c>
      <c r="B13823" s="61">
        <v>64430</v>
      </c>
      <c r="C13823" s="63" t="s">
        <v>968</v>
      </c>
      <c r="D13823" s="61">
        <v>0</v>
      </c>
      <c r="E13823" s="61" t="s">
        <v>8368</v>
      </c>
      <c r="F13823" s="61" t="s">
        <v>97</v>
      </c>
      <c r="G13823" s="61" t="s">
        <v>958</v>
      </c>
      <c r="H13823" s="61" t="s">
        <v>7409</v>
      </c>
      <c r="I13823" s="61">
        <v>39.81</v>
      </c>
      <c r="J13823" s="61">
        <v>-94.55</v>
      </c>
      <c r="K13823">
        <v>766</v>
      </c>
      <c r="L13823"/>
      <c r="M13823"/>
    </row>
    <row r="13824" spans="1:13">
      <c r="A13824" s="61" t="s">
        <v>40</v>
      </c>
      <c r="B13824" s="61">
        <v>63336</v>
      </c>
      <c r="C13824" s="63" t="s">
        <v>968</v>
      </c>
      <c r="D13824" s="61">
        <v>0</v>
      </c>
      <c r="E13824" s="61" t="s">
        <v>1567</v>
      </c>
      <c r="F13824" s="61" t="s">
        <v>97</v>
      </c>
      <c r="G13824" s="61" t="s">
        <v>292</v>
      </c>
      <c r="H13824" s="61" t="s">
        <v>7409</v>
      </c>
      <c r="I13824" s="61">
        <v>39.369999999999997</v>
      </c>
      <c r="J13824" s="61">
        <v>-90.9</v>
      </c>
      <c r="K13824">
        <v>1028</v>
      </c>
      <c r="L13824"/>
      <c r="M13824"/>
    </row>
    <row r="13825" spans="1:13">
      <c r="A13825" s="61" t="s">
        <v>40</v>
      </c>
      <c r="B13825" s="61">
        <v>63837</v>
      </c>
      <c r="C13825" s="63" t="s">
        <v>968</v>
      </c>
      <c r="D13825" s="61">
        <v>0</v>
      </c>
      <c r="E13825" s="61" t="s">
        <v>6894</v>
      </c>
      <c r="F13825" s="61" t="s">
        <v>97</v>
      </c>
      <c r="G13825" s="61" t="s">
        <v>13047</v>
      </c>
      <c r="H13825" s="61" t="s">
        <v>7409</v>
      </c>
      <c r="I13825" s="61">
        <v>36.450000000000003</v>
      </c>
      <c r="J13825" s="61">
        <v>-89.96</v>
      </c>
      <c r="K13825">
        <v>1368</v>
      </c>
      <c r="L13825"/>
      <c r="M13825"/>
    </row>
    <row r="13826" spans="1:13">
      <c r="A13826" s="61" t="s">
        <v>40</v>
      </c>
      <c r="B13826" s="61">
        <v>64431</v>
      </c>
      <c r="C13826" s="63" t="s">
        <v>968</v>
      </c>
      <c r="D13826" s="61">
        <v>0</v>
      </c>
      <c r="E13826" s="61" t="s">
        <v>13112</v>
      </c>
      <c r="F13826" s="61" t="s">
        <v>97</v>
      </c>
      <c r="G13826" s="61" t="s">
        <v>13108</v>
      </c>
      <c r="H13826" s="61" t="s">
        <v>7409</v>
      </c>
      <c r="I13826" s="61">
        <v>40.5</v>
      </c>
      <c r="J13826" s="61">
        <v>-95.03</v>
      </c>
      <c r="K13826">
        <v>357</v>
      </c>
      <c r="L13826"/>
      <c r="M13826"/>
    </row>
    <row r="13827" spans="1:13">
      <c r="A13827" s="61" t="s">
        <v>40</v>
      </c>
      <c r="B13827" s="61">
        <v>64734</v>
      </c>
      <c r="C13827" s="63" t="s">
        <v>968</v>
      </c>
      <c r="D13827" s="61">
        <v>0</v>
      </c>
      <c r="E13827" s="61" t="s">
        <v>437</v>
      </c>
      <c r="F13827" s="61" t="s">
        <v>97</v>
      </c>
      <c r="G13827" s="61" t="s">
        <v>9715</v>
      </c>
      <c r="H13827" s="61" t="s">
        <v>7409</v>
      </c>
      <c r="I13827" s="61">
        <v>38.67</v>
      </c>
      <c r="J13827" s="61">
        <v>-94.59</v>
      </c>
      <c r="K13827">
        <v>1976</v>
      </c>
      <c r="L13827"/>
      <c r="M13827"/>
    </row>
    <row r="13828" spans="1:13">
      <c r="A13828" s="61" t="s">
        <v>40</v>
      </c>
      <c r="B13828" s="61">
        <v>65631</v>
      </c>
      <c r="C13828" s="63" t="s">
        <v>968</v>
      </c>
      <c r="D13828" s="61">
        <v>0</v>
      </c>
      <c r="E13828" s="61" t="s">
        <v>13287</v>
      </c>
      <c r="F13828" s="61" t="s">
        <v>97</v>
      </c>
      <c r="G13828" s="61" t="s">
        <v>9033</v>
      </c>
      <c r="H13828" s="61" t="s">
        <v>7409</v>
      </c>
      <c r="I13828" s="61">
        <v>37.020000000000003</v>
      </c>
      <c r="J13828" s="61">
        <v>-93.47</v>
      </c>
      <c r="K13828">
        <v>5599</v>
      </c>
      <c r="L13828"/>
      <c r="M13828"/>
    </row>
    <row r="13829" spans="1:13">
      <c r="A13829" s="61" t="s">
        <v>40</v>
      </c>
      <c r="B13829" s="61">
        <v>65244</v>
      </c>
      <c r="C13829" s="63" t="s">
        <v>968</v>
      </c>
      <c r="D13829" s="61">
        <v>0</v>
      </c>
      <c r="E13829" s="61" t="s">
        <v>13221</v>
      </c>
      <c r="F13829" s="61" t="s">
        <v>97</v>
      </c>
      <c r="G13829" s="61" t="s">
        <v>933</v>
      </c>
      <c r="H13829" s="61" t="s">
        <v>7409</v>
      </c>
      <c r="I13829" s="61">
        <v>39.43</v>
      </c>
      <c r="J13829" s="61">
        <v>-92.66</v>
      </c>
      <c r="K13829">
        <v>457</v>
      </c>
      <c r="L13829"/>
      <c r="M13829"/>
    </row>
    <row r="13830" spans="1:13">
      <c r="A13830" s="61" t="s">
        <v>40</v>
      </c>
      <c r="B13830" s="61">
        <v>65324</v>
      </c>
      <c r="C13830" s="63" t="s">
        <v>968</v>
      </c>
      <c r="D13830" s="61">
        <v>0</v>
      </c>
      <c r="E13830" s="61" t="s">
        <v>13237</v>
      </c>
      <c r="F13830" s="61" t="s">
        <v>97</v>
      </c>
      <c r="G13830" s="61" t="s">
        <v>767</v>
      </c>
      <c r="H13830" s="61" t="s">
        <v>7409</v>
      </c>
      <c r="I13830" s="61">
        <v>38.1</v>
      </c>
      <c r="J13830" s="61">
        <v>-93.05</v>
      </c>
      <c r="K13830">
        <v>1302</v>
      </c>
      <c r="L13830"/>
      <c r="M13830"/>
    </row>
    <row r="13831" spans="1:13">
      <c r="A13831" s="61" t="s">
        <v>40</v>
      </c>
      <c r="B13831" s="61">
        <v>64735</v>
      </c>
      <c r="C13831" s="63" t="s">
        <v>968</v>
      </c>
      <c r="D13831" s="61">
        <v>0</v>
      </c>
      <c r="E13831" s="61" t="s">
        <v>1118</v>
      </c>
      <c r="F13831" s="61" t="s">
        <v>97</v>
      </c>
      <c r="G13831" s="61" t="s">
        <v>308</v>
      </c>
      <c r="H13831" s="61" t="s">
        <v>7409</v>
      </c>
      <c r="I13831" s="61">
        <v>38.369999999999997</v>
      </c>
      <c r="J13831" s="61">
        <v>-93.76</v>
      </c>
      <c r="K13831">
        <v>13450</v>
      </c>
      <c r="L13831"/>
      <c r="M13831"/>
    </row>
    <row r="13832" spans="1:13">
      <c r="A13832" s="61" t="s">
        <v>40</v>
      </c>
      <c r="B13832" s="61">
        <v>63934</v>
      </c>
      <c r="C13832" s="63" t="s">
        <v>968</v>
      </c>
      <c r="D13832" s="61">
        <v>0</v>
      </c>
      <c r="E13832" s="61" t="s">
        <v>13068</v>
      </c>
      <c r="F13832" s="61" t="s">
        <v>97</v>
      </c>
      <c r="G13832" s="61" t="s">
        <v>763</v>
      </c>
      <c r="H13832" s="61" t="s">
        <v>7409</v>
      </c>
      <c r="I13832" s="61">
        <v>37.200000000000003</v>
      </c>
      <c r="J13832" s="61">
        <v>-90.37</v>
      </c>
      <c r="K13832">
        <v>55</v>
      </c>
      <c r="L13832"/>
      <c r="M13832"/>
    </row>
    <row r="13833" spans="1:13">
      <c r="A13833" s="61" t="s">
        <v>40</v>
      </c>
      <c r="B13833" s="61">
        <v>64432</v>
      </c>
      <c r="C13833" s="63" t="s">
        <v>968</v>
      </c>
      <c r="D13833" s="61">
        <v>0</v>
      </c>
      <c r="E13833" s="61" t="s">
        <v>3784</v>
      </c>
      <c r="F13833" s="61" t="s">
        <v>97</v>
      </c>
      <c r="G13833" s="61" t="s">
        <v>13108</v>
      </c>
      <c r="H13833" s="61" t="s">
        <v>7409</v>
      </c>
      <c r="I13833" s="61">
        <v>40.26</v>
      </c>
      <c r="J13833" s="61">
        <v>-94.67</v>
      </c>
      <c r="K13833">
        <v>106</v>
      </c>
      <c r="L13833"/>
      <c r="M13833"/>
    </row>
    <row r="13834" spans="1:13">
      <c r="A13834" s="61" t="s">
        <v>40</v>
      </c>
      <c r="B13834" s="61">
        <v>63535</v>
      </c>
      <c r="C13834" s="63" t="s">
        <v>968</v>
      </c>
      <c r="D13834" s="61">
        <v>0</v>
      </c>
      <c r="E13834" s="61" t="s">
        <v>13005</v>
      </c>
      <c r="F13834" s="61" t="s">
        <v>97</v>
      </c>
      <c r="G13834" s="61" t="s">
        <v>3892</v>
      </c>
      <c r="H13834" s="61" t="s">
        <v>7409</v>
      </c>
      <c r="I13834" s="61">
        <v>40.58</v>
      </c>
      <c r="J13834" s="61">
        <v>-92.63</v>
      </c>
      <c r="K13834">
        <v>57</v>
      </c>
      <c r="L13834"/>
      <c r="M13834"/>
    </row>
    <row r="13835" spans="1:13">
      <c r="A13835" s="61" t="s">
        <v>40</v>
      </c>
      <c r="B13835" s="61">
        <v>64636</v>
      </c>
      <c r="C13835" s="63" t="s">
        <v>968</v>
      </c>
      <c r="D13835" s="61">
        <v>0</v>
      </c>
      <c r="E13835" s="61" t="s">
        <v>13136</v>
      </c>
      <c r="F13835" s="61" t="s">
        <v>97</v>
      </c>
      <c r="G13835" s="61" t="s">
        <v>9048</v>
      </c>
      <c r="H13835" s="61" t="s">
        <v>7409</v>
      </c>
      <c r="I13835" s="61">
        <v>40.11</v>
      </c>
      <c r="J13835" s="61">
        <v>-93.98</v>
      </c>
      <c r="K13835">
        <v>259</v>
      </c>
      <c r="L13835"/>
      <c r="M13835"/>
    </row>
    <row r="13836" spans="1:13">
      <c r="A13836" s="61" t="s">
        <v>40</v>
      </c>
      <c r="B13836" s="61">
        <v>65325</v>
      </c>
      <c r="C13836" s="63" t="s">
        <v>968</v>
      </c>
      <c r="D13836" s="61">
        <v>0</v>
      </c>
      <c r="E13836" s="61" t="s">
        <v>13238</v>
      </c>
      <c r="F13836" s="61" t="s">
        <v>97</v>
      </c>
      <c r="G13836" s="61" t="s">
        <v>8265</v>
      </c>
      <c r="H13836" s="61" t="s">
        <v>7409</v>
      </c>
      <c r="I13836" s="61">
        <v>38.450000000000003</v>
      </c>
      <c r="J13836" s="61">
        <v>-93.2</v>
      </c>
      <c r="K13836">
        <v>3142</v>
      </c>
      <c r="L13836"/>
      <c r="M13836"/>
    </row>
    <row r="13837" spans="1:13">
      <c r="A13837" s="61" t="s">
        <v>40</v>
      </c>
      <c r="B13837" s="61">
        <v>64738</v>
      </c>
      <c r="C13837" s="63" t="s">
        <v>968</v>
      </c>
      <c r="D13837" s="61">
        <v>0</v>
      </c>
      <c r="E13837" s="61" t="s">
        <v>372</v>
      </c>
      <c r="F13837" s="61" t="s">
        <v>97</v>
      </c>
      <c r="G13837" s="61" t="s">
        <v>7717</v>
      </c>
      <c r="H13837" s="61" t="s">
        <v>7409</v>
      </c>
      <c r="I13837" s="61">
        <v>37.89</v>
      </c>
      <c r="J13837" s="61">
        <v>-93.62</v>
      </c>
      <c r="K13837">
        <v>1138</v>
      </c>
      <c r="L13837"/>
      <c r="M13837"/>
    </row>
    <row r="13838" spans="1:13">
      <c r="A13838" s="61" t="s">
        <v>40</v>
      </c>
      <c r="B13838" s="61">
        <v>65203</v>
      </c>
      <c r="C13838" s="63" t="s">
        <v>968</v>
      </c>
      <c r="D13838" s="61">
        <v>0</v>
      </c>
      <c r="E13838" s="61" t="s">
        <v>2194</v>
      </c>
      <c r="F13838" s="61" t="s">
        <v>97</v>
      </c>
      <c r="G13838" s="61" t="s">
        <v>6142</v>
      </c>
      <c r="H13838" s="61" t="s">
        <v>7409</v>
      </c>
      <c r="I13838" s="61">
        <v>38.880000000000003</v>
      </c>
      <c r="J13838" s="61">
        <v>-92.4</v>
      </c>
      <c r="K13838">
        <v>59712</v>
      </c>
      <c r="L13838"/>
      <c r="M13838"/>
    </row>
    <row r="13839" spans="1:13">
      <c r="A13839" s="61" t="s">
        <v>40</v>
      </c>
      <c r="B13839" s="61">
        <v>65201</v>
      </c>
      <c r="C13839" s="63" t="s">
        <v>968</v>
      </c>
      <c r="D13839" s="61">
        <v>0</v>
      </c>
      <c r="E13839" s="61" t="s">
        <v>2194</v>
      </c>
      <c r="F13839" s="61" t="s">
        <v>97</v>
      </c>
      <c r="G13839" s="61" t="s">
        <v>6142</v>
      </c>
      <c r="H13839" s="61" t="s">
        <v>7409</v>
      </c>
      <c r="I13839" s="61">
        <v>38.950000000000003</v>
      </c>
      <c r="J13839" s="61">
        <v>-92.32</v>
      </c>
      <c r="K13839">
        <v>48734</v>
      </c>
      <c r="L13839"/>
      <c r="M13839"/>
    </row>
    <row r="13840" spans="1:13">
      <c r="A13840" s="61" t="s">
        <v>40</v>
      </c>
      <c r="B13840" s="61">
        <v>65202</v>
      </c>
      <c r="C13840" s="63" t="s">
        <v>968</v>
      </c>
      <c r="D13840" s="61">
        <v>0</v>
      </c>
      <c r="E13840" s="61" t="s">
        <v>2194</v>
      </c>
      <c r="F13840" s="61" t="s">
        <v>97</v>
      </c>
      <c r="G13840" s="61" t="s">
        <v>6142</v>
      </c>
      <c r="H13840" s="61" t="s">
        <v>7409</v>
      </c>
      <c r="I13840" s="61">
        <v>39.020000000000003</v>
      </c>
      <c r="J13840" s="61">
        <v>-92.3</v>
      </c>
      <c r="K13840">
        <v>48239</v>
      </c>
      <c r="L13840"/>
      <c r="M13840"/>
    </row>
    <row r="13841" spans="1:13">
      <c r="A13841" s="61" t="s">
        <v>40</v>
      </c>
      <c r="B13841" s="61">
        <v>65299</v>
      </c>
      <c r="C13841" s="63" t="s">
        <v>968</v>
      </c>
      <c r="D13841" s="61">
        <v>0</v>
      </c>
      <c r="E13841" s="61" t="s">
        <v>2194</v>
      </c>
      <c r="F13841" s="61" t="s">
        <v>97</v>
      </c>
      <c r="G13841" s="61" t="s">
        <v>6142</v>
      </c>
      <c r="H13841" s="61" t="s">
        <v>7409</v>
      </c>
      <c r="I13841" s="61">
        <v>38.9</v>
      </c>
      <c r="J13841" s="61">
        <v>-92.24</v>
      </c>
      <c r="K13841">
        <v>316</v>
      </c>
      <c r="L13841"/>
      <c r="M13841"/>
    </row>
    <row r="13842" spans="1:13">
      <c r="A13842" s="61" t="s">
        <v>40</v>
      </c>
      <c r="B13842" s="61">
        <v>64433</v>
      </c>
      <c r="C13842" s="63" t="s">
        <v>968</v>
      </c>
      <c r="D13842" s="61">
        <v>0</v>
      </c>
      <c r="E13842" s="61" t="s">
        <v>13113</v>
      </c>
      <c r="F13842" s="61" t="s">
        <v>97</v>
      </c>
      <c r="G13842" s="61" t="s">
        <v>13108</v>
      </c>
      <c r="H13842" s="61" t="s">
        <v>7409</v>
      </c>
      <c r="I13842" s="61">
        <v>40.24</v>
      </c>
      <c r="J13842" s="61">
        <v>-94.68</v>
      </c>
      <c r="K13842">
        <v>111</v>
      </c>
      <c r="L13842"/>
      <c r="M13842"/>
    </row>
    <row r="13843" spans="1:13">
      <c r="A13843" s="61" t="s">
        <v>40</v>
      </c>
      <c r="B13843" s="61">
        <v>64434</v>
      </c>
      <c r="C13843" s="63" t="s">
        <v>968</v>
      </c>
      <c r="D13843" s="61">
        <v>0</v>
      </c>
      <c r="E13843" s="61" t="s">
        <v>13114</v>
      </c>
      <c r="F13843" s="61" t="s">
        <v>97</v>
      </c>
      <c r="G13843" s="61" t="s">
        <v>13108</v>
      </c>
      <c r="H13843" s="61" t="s">
        <v>7409</v>
      </c>
      <c r="I13843" s="61">
        <v>40.26</v>
      </c>
      <c r="J13843" s="61">
        <v>-94.69</v>
      </c>
      <c r="K13843">
        <v>447</v>
      </c>
      <c r="L13843"/>
      <c r="M13843"/>
    </row>
    <row r="13844" spans="1:13">
      <c r="A13844" s="61" t="s">
        <v>40</v>
      </c>
      <c r="B13844" s="61">
        <v>64020</v>
      </c>
      <c r="C13844" s="63" t="s">
        <v>968</v>
      </c>
      <c r="D13844" s="61">
        <v>0</v>
      </c>
      <c r="E13844" s="61" t="s">
        <v>13089</v>
      </c>
      <c r="F13844" s="61" t="s">
        <v>97</v>
      </c>
      <c r="G13844" s="61" t="s">
        <v>7333</v>
      </c>
      <c r="H13844" s="61" t="s">
        <v>7409</v>
      </c>
      <c r="I13844" s="61">
        <v>38.979999999999997</v>
      </c>
      <c r="J13844" s="61">
        <v>-93.56</v>
      </c>
      <c r="K13844">
        <v>3417</v>
      </c>
      <c r="L13844"/>
      <c r="M13844"/>
    </row>
    <row r="13845" spans="1:13">
      <c r="A13845" s="61" t="s">
        <v>40</v>
      </c>
      <c r="B13845" s="61">
        <v>65632</v>
      </c>
      <c r="C13845" s="63" t="s">
        <v>968</v>
      </c>
      <c r="D13845" s="61">
        <v>0</v>
      </c>
      <c r="E13845" s="61" t="s">
        <v>1075</v>
      </c>
      <c r="F13845" s="61" t="s">
        <v>97</v>
      </c>
      <c r="G13845" s="61" t="s">
        <v>13255</v>
      </c>
      <c r="H13845" s="61" t="s">
        <v>7409</v>
      </c>
      <c r="I13845" s="61">
        <v>37.5</v>
      </c>
      <c r="J13845" s="61">
        <v>-92.82</v>
      </c>
      <c r="K13845">
        <v>2993</v>
      </c>
      <c r="L13845"/>
      <c r="M13845"/>
    </row>
    <row r="13846" spans="1:13">
      <c r="A13846" s="61" t="s">
        <v>40</v>
      </c>
      <c r="B13846" s="61">
        <v>65449</v>
      </c>
      <c r="C13846" s="63" t="s">
        <v>968</v>
      </c>
      <c r="D13846" s="61">
        <v>0</v>
      </c>
      <c r="E13846" s="61" t="s">
        <v>13251</v>
      </c>
      <c r="F13846" s="61" t="s">
        <v>97</v>
      </c>
      <c r="G13846" s="61" t="s">
        <v>662</v>
      </c>
      <c r="H13846" s="61" t="s">
        <v>7409</v>
      </c>
      <c r="I13846" s="61">
        <v>37.81</v>
      </c>
      <c r="J13846" s="61">
        <v>-91.43</v>
      </c>
      <c r="K13846">
        <v>341</v>
      </c>
      <c r="L13846"/>
      <c r="M13846"/>
    </row>
    <row r="13847" spans="1:13">
      <c r="A13847" s="61" t="s">
        <v>40</v>
      </c>
      <c r="B13847" s="61">
        <v>64021</v>
      </c>
      <c r="C13847" s="63" t="s">
        <v>968</v>
      </c>
      <c r="D13847" s="61">
        <v>0</v>
      </c>
      <c r="E13847" s="61" t="s">
        <v>13090</v>
      </c>
      <c r="F13847" s="61" t="s">
        <v>97</v>
      </c>
      <c r="G13847" s="61" t="s">
        <v>7333</v>
      </c>
      <c r="H13847" s="61" t="s">
        <v>7409</v>
      </c>
      <c r="I13847" s="61">
        <v>39.090000000000003</v>
      </c>
      <c r="J13847" s="61">
        <v>-93.63</v>
      </c>
      <c r="K13847">
        <v>674</v>
      </c>
      <c r="L13847"/>
      <c r="M13847"/>
    </row>
    <row r="13848" spans="1:13">
      <c r="A13848" s="61" t="s">
        <v>40</v>
      </c>
      <c r="B13848" s="61">
        <v>64436</v>
      </c>
      <c r="C13848" s="63" t="s">
        <v>968</v>
      </c>
      <c r="D13848" s="61">
        <v>0</v>
      </c>
      <c r="E13848" s="61" t="s">
        <v>8193</v>
      </c>
      <c r="F13848" s="61" t="s">
        <v>97</v>
      </c>
      <c r="G13848" s="61" t="s">
        <v>13107</v>
      </c>
      <c r="H13848" s="61" t="s">
        <v>7409</v>
      </c>
      <c r="I13848" s="61">
        <v>39.86</v>
      </c>
      <c r="J13848" s="61">
        <v>-94.67</v>
      </c>
      <c r="K13848">
        <v>776</v>
      </c>
      <c r="L13848"/>
      <c r="M13848"/>
    </row>
    <row r="13849" spans="1:13">
      <c r="A13849" s="61" t="s">
        <v>40</v>
      </c>
      <c r="B13849" s="61">
        <v>65690</v>
      </c>
      <c r="C13849" s="63" t="s">
        <v>968</v>
      </c>
      <c r="D13849" s="61">
        <v>0</v>
      </c>
      <c r="E13849" s="61" t="s">
        <v>13305</v>
      </c>
      <c r="F13849" s="61" t="s">
        <v>97</v>
      </c>
      <c r="G13849" s="61" t="s">
        <v>13274</v>
      </c>
      <c r="H13849" s="61" t="s">
        <v>7409</v>
      </c>
      <c r="I13849" s="61">
        <v>36.590000000000003</v>
      </c>
      <c r="J13849" s="61">
        <v>-91.28</v>
      </c>
      <c r="K13849">
        <v>180</v>
      </c>
      <c r="L13849"/>
      <c r="M13849"/>
    </row>
    <row r="13850" spans="1:13">
      <c r="A13850" s="61" t="s">
        <v>40</v>
      </c>
      <c r="B13850" s="61">
        <v>64637</v>
      </c>
      <c r="C13850" s="63" t="s">
        <v>968</v>
      </c>
      <c r="D13850" s="61">
        <v>0</v>
      </c>
      <c r="E13850" s="61" t="s">
        <v>13137</v>
      </c>
      <c r="F13850" s="61" t="s">
        <v>97</v>
      </c>
      <c r="G13850" s="61" t="s">
        <v>6989</v>
      </c>
      <c r="H13850" s="61" t="s">
        <v>7409</v>
      </c>
      <c r="I13850" s="61">
        <v>39.56</v>
      </c>
      <c r="J13850" s="61">
        <v>-93.92</v>
      </c>
      <c r="K13850">
        <v>579</v>
      </c>
      <c r="L13850"/>
      <c r="M13850"/>
    </row>
    <row r="13851" spans="1:13">
      <c r="A13851" s="61" t="s">
        <v>40</v>
      </c>
      <c r="B13851" s="61">
        <v>64437</v>
      </c>
      <c r="C13851" s="63" t="s">
        <v>968</v>
      </c>
      <c r="D13851" s="61">
        <v>0</v>
      </c>
      <c r="E13851" s="61" t="s">
        <v>12330</v>
      </c>
      <c r="F13851" s="61" t="s">
        <v>97</v>
      </c>
      <c r="G13851" s="61" t="s">
        <v>13115</v>
      </c>
      <c r="H13851" s="61" t="s">
        <v>7409</v>
      </c>
      <c r="I13851" s="61">
        <v>40.19</v>
      </c>
      <c r="J13851" s="61">
        <v>-95.37</v>
      </c>
      <c r="K13851">
        <v>455</v>
      </c>
      <c r="L13851"/>
      <c r="M13851"/>
    </row>
    <row r="13852" spans="1:13">
      <c r="A13852" s="61" t="s">
        <v>40</v>
      </c>
      <c r="B13852" s="61">
        <v>65633</v>
      </c>
      <c r="C13852" s="63" t="s">
        <v>968</v>
      </c>
      <c r="D13852" s="61">
        <v>0</v>
      </c>
      <c r="E13852" s="61" t="s">
        <v>9816</v>
      </c>
      <c r="F13852" s="61" t="s">
        <v>97</v>
      </c>
      <c r="G13852" s="61" t="s">
        <v>8583</v>
      </c>
      <c r="H13852" s="61" t="s">
        <v>7409</v>
      </c>
      <c r="I13852" s="61">
        <v>36.9</v>
      </c>
      <c r="J13852" s="61">
        <v>-93.57</v>
      </c>
      <c r="K13852">
        <v>4121</v>
      </c>
      <c r="L13852"/>
      <c r="M13852"/>
    </row>
    <row r="13853" spans="1:13">
      <c r="A13853" s="61" t="s">
        <v>40</v>
      </c>
      <c r="B13853" s="61">
        <v>64739</v>
      </c>
      <c r="C13853" s="63" t="s">
        <v>968</v>
      </c>
      <c r="D13853" s="61">
        <v>0</v>
      </c>
      <c r="E13853" s="61" t="s">
        <v>3966</v>
      </c>
      <c r="F13853" s="61" t="s">
        <v>97</v>
      </c>
      <c r="G13853" s="61" t="s">
        <v>9715</v>
      </c>
      <c r="H13853" s="61" t="s">
        <v>7409</v>
      </c>
      <c r="I13853" s="61">
        <v>38.49</v>
      </c>
      <c r="J13853" s="61">
        <v>-94.07</v>
      </c>
      <c r="K13853">
        <v>1052</v>
      </c>
      <c r="L13853"/>
      <c r="M13853"/>
    </row>
    <row r="13854" spans="1:13">
      <c r="A13854" s="61" t="s">
        <v>40</v>
      </c>
      <c r="B13854" s="61">
        <v>65452</v>
      </c>
      <c r="C13854" s="63" t="s">
        <v>968</v>
      </c>
      <c r="D13854" s="61">
        <v>0</v>
      </c>
      <c r="E13854" s="61" t="s">
        <v>10456</v>
      </c>
      <c r="F13854" s="61" t="s">
        <v>97</v>
      </c>
      <c r="G13854" s="61" t="s">
        <v>647</v>
      </c>
      <c r="H13854" s="61" t="s">
        <v>7409</v>
      </c>
      <c r="I13854" s="61">
        <v>37.94</v>
      </c>
      <c r="J13854" s="61">
        <v>-92.26</v>
      </c>
      <c r="K13854">
        <v>2942</v>
      </c>
      <c r="L13854"/>
      <c r="M13854"/>
    </row>
    <row r="13855" spans="1:13">
      <c r="A13855" s="61" t="s">
        <v>40</v>
      </c>
      <c r="B13855" s="61">
        <v>65634</v>
      </c>
      <c r="C13855" s="63" t="s">
        <v>968</v>
      </c>
      <c r="D13855" s="61">
        <v>0</v>
      </c>
      <c r="E13855" s="61" t="s">
        <v>13288</v>
      </c>
      <c r="F13855" s="61" t="s">
        <v>97</v>
      </c>
      <c r="G13855" s="61" t="s">
        <v>13289</v>
      </c>
      <c r="H13855" s="61" t="s">
        <v>7409</v>
      </c>
      <c r="I13855" s="61">
        <v>38.020000000000003</v>
      </c>
      <c r="J13855" s="61">
        <v>-93.22</v>
      </c>
      <c r="K13855">
        <v>582</v>
      </c>
      <c r="L13855"/>
      <c r="M13855"/>
    </row>
    <row r="13856" spans="1:13">
      <c r="A13856" s="61" t="s">
        <v>40</v>
      </c>
      <c r="B13856" s="61">
        <v>63019</v>
      </c>
      <c r="C13856" s="63" t="s">
        <v>968</v>
      </c>
      <c r="D13856" s="61">
        <v>0</v>
      </c>
      <c r="E13856" s="61" t="s">
        <v>5500</v>
      </c>
      <c r="F13856" s="61" t="s">
        <v>97</v>
      </c>
      <c r="G13856" s="61" t="s">
        <v>362</v>
      </c>
      <c r="H13856" s="61" t="s">
        <v>7409</v>
      </c>
      <c r="I13856" s="61">
        <v>38.22</v>
      </c>
      <c r="J13856" s="61">
        <v>-90.38</v>
      </c>
      <c r="K13856">
        <v>4456</v>
      </c>
      <c r="L13856"/>
      <c r="M13856"/>
    </row>
    <row r="13857" spans="1:13">
      <c r="A13857" s="61" t="s">
        <v>40</v>
      </c>
      <c r="B13857" s="61">
        <v>65453</v>
      </c>
      <c r="C13857" s="63" t="s">
        <v>968</v>
      </c>
      <c r="D13857" s="61">
        <v>0</v>
      </c>
      <c r="E13857" s="61" t="s">
        <v>3862</v>
      </c>
      <c r="F13857" s="61" t="s">
        <v>97</v>
      </c>
      <c r="G13857" s="61" t="s">
        <v>662</v>
      </c>
      <c r="H13857" s="61" t="s">
        <v>7409</v>
      </c>
      <c r="I13857" s="61">
        <v>38.06</v>
      </c>
      <c r="J13857" s="61">
        <v>-91.39</v>
      </c>
      <c r="K13857">
        <v>7966</v>
      </c>
      <c r="L13857"/>
      <c r="M13857"/>
    </row>
    <row r="13858" spans="1:13">
      <c r="A13858" s="61" t="s">
        <v>40</v>
      </c>
      <c r="B13858" s="61">
        <v>63339</v>
      </c>
      <c r="C13858" s="63" t="s">
        <v>968</v>
      </c>
      <c r="D13858" s="61">
        <v>0</v>
      </c>
      <c r="E13858" s="61" t="s">
        <v>4411</v>
      </c>
      <c r="F13858" s="61" t="s">
        <v>97</v>
      </c>
      <c r="G13858" s="61" t="s">
        <v>292</v>
      </c>
      <c r="H13858" s="61" t="s">
        <v>7409</v>
      </c>
      <c r="I13858" s="61">
        <v>39.340000000000003</v>
      </c>
      <c r="J13858" s="61">
        <v>-91.34</v>
      </c>
      <c r="K13858">
        <v>1007</v>
      </c>
      <c r="L13858"/>
      <c r="M13858"/>
    </row>
    <row r="13859" spans="1:13">
      <c r="A13859" s="61" t="s">
        <v>40</v>
      </c>
      <c r="B13859" s="61">
        <v>65635</v>
      </c>
      <c r="C13859" s="63" t="s">
        <v>968</v>
      </c>
      <c r="D13859" s="61">
        <v>0</v>
      </c>
      <c r="E13859" s="61" t="s">
        <v>8031</v>
      </c>
      <c r="F13859" s="61" t="s">
        <v>97</v>
      </c>
      <c r="G13859" s="61" t="s">
        <v>553</v>
      </c>
      <c r="H13859" s="61" t="s">
        <v>7409</v>
      </c>
      <c r="I13859" s="61">
        <v>37.53</v>
      </c>
      <c r="J13859" s="61">
        <v>-93.72</v>
      </c>
      <c r="K13859">
        <v>574</v>
      </c>
      <c r="L13859"/>
      <c r="M13859"/>
    </row>
    <row r="13860" spans="1:13">
      <c r="A13860" s="61" t="s">
        <v>40</v>
      </c>
      <c r="B13860" s="61">
        <v>63743</v>
      </c>
      <c r="C13860" s="63" t="s">
        <v>968</v>
      </c>
      <c r="D13860" s="61">
        <v>0</v>
      </c>
      <c r="E13860" s="61" t="s">
        <v>373</v>
      </c>
      <c r="F13860" s="61" t="s">
        <v>97</v>
      </c>
      <c r="G13860" s="61" t="s">
        <v>13029</v>
      </c>
      <c r="H13860" s="61" t="s">
        <v>7409</v>
      </c>
      <c r="I13860" s="61">
        <v>37.51</v>
      </c>
      <c r="J13860" s="61">
        <v>-89.82</v>
      </c>
      <c r="K13860">
        <v>108</v>
      </c>
      <c r="L13860"/>
      <c r="M13860"/>
    </row>
    <row r="13861" spans="1:13">
      <c r="A13861" s="61" t="s">
        <v>40</v>
      </c>
      <c r="B13861" s="61">
        <v>65246</v>
      </c>
      <c r="C13861" s="63" t="s">
        <v>968</v>
      </c>
      <c r="D13861" s="61">
        <v>0</v>
      </c>
      <c r="E13861" s="61" t="s">
        <v>539</v>
      </c>
      <c r="F13861" s="61" t="s">
        <v>97</v>
      </c>
      <c r="G13861" s="61" t="s">
        <v>13147</v>
      </c>
      <c r="H13861" s="61" t="s">
        <v>7409</v>
      </c>
      <c r="I13861" s="61">
        <v>39.39</v>
      </c>
      <c r="J13861" s="61">
        <v>-92.99</v>
      </c>
      <c r="K13861">
        <v>92</v>
      </c>
      <c r="L13861"/>
      <c r="M13861"/>
    </row>
    <row r="13862" spans="1:13">
      <c r="A13862" s="61" t="s">
        <v>40</v>
      </c>
      <c r="B13862" s="61">
        <v>64438</v>
      </c>
      <c r="C13862" s="63" t="s">
        <v>968</v>
      </c>
      <c r="D13862" s="61">
        <v>0</v>
      </c>
      <c r="E13862" s="61" t="s">
        <v>1443</v>
      </c>
      <c r="F13862" s="61" t="s">
        <v>97</v>
      </c>
      <c r="G13862" s="61" t="s">
        <v>13105</v>
      </c>
      <c r="H13862" s="61" t="s">
        <v>7409</v>
      </c>
      <c r="I13862" s="61">
        <v>40.19</v>
      </c>
      <c r="J13862" s="61">
        <v>-94.4</v>
      </c>
      <c r="K13862">
        <v>221</v>
      </c>
      <c r="L13862"/>
      <c r="M13862"/>
    </row>
    <row r="13863" spans="1:13">
      <c r="A13863" s="61" t="s">
        <v>40</v>
      </c>
      <c r="B13863" s="61">
        <v>65456</v>
      </c>
      <c r="C13863" s="63" t="s">
        <v>968</v>
      </c>
      <c r="D13863" s="61">
        <v>0</v>
      </c>
      <c r="E13863" s="61" t="s">
        <v>6390</v>
      </c>
      <c r="F13863" s="61" t="s">
        <v>97</v>
      </c>
      <c r="G13863" s="61" t="s">
        <v>662</v>
      </c>
      <c r="H13863" s="61" t="s">
        <v>7409</v>
      </c>
      <c r="I13863" s="61">
        <v>37.799999999999997</v>
      </c>
      <c r="J13863" s="61">
        <v>-91.18</v>
      </c>
      <c r="K13863">
        <v>460</v>
      </c>
      <c r="L13863"/>
      <c r="M13863"/>
    </row>
    <row r="13864" spans="1:13">
      <c r="A13864" s="61" t="s">
        <v>40</v>
      </c>
      <c r="B13864" s="61">
        <v>64638</v>
      </c>
      <c r="C13864" s="63" t="s">
        <v>968</v>
      </c>
      <c r="D13864" s="61">
        <v>0</v>
      </c>
      <c r="E13864" s="61" t="s">
        <v>13138</v>
      </c>
      <c r="F13864" s="61" t="s">
        <v>97</v>
      </c>
      <c r="G13864" s="61" t="s">
        <v>3771</v>
      </c>
      <c r="H13864" s="61" t="s">
        <v>7409</v>
      </c>
      <c r="I13864" s="61">
        <v>39.659999999999997</v>
      </c>
      <c r="J13864" s="61">
        <v>-93.63</v>
      </c>
      <c r="K13864">
        <v>438</v>
      </c>
      <c r="L13864"/>
      <c r="M13864"/>
    </row>
    <row r="13865" spans="1:13">
      <c r="A13865" s="61" t="s">
        <v>40</v>
      </c>
      <c r="B13865" s="61">
        <v>64440</v>
      </c>
      <c r="C13865" s="63" t="s">
        <v>968</v>
      </c>
      <c r="D13865" s="61">
        <v>0</v>
      </c>
      <c r="E13865" s="61" t="s">
        <v>8529</v>
      </c>
      <c r="F13865" s="61" t="s">
        <v>97</v>
      </c>
      <c r="G13865" s="61" t="s">
        <v>5912</v>
      </c>
      <c r="H13865" s="61" t="s">
        <v>7409</v>
      </c>
      <c r="I13865" s="61">
        <v>39.58</v>
      </c>
      <c r="J13865" s="61">
        <v>-94.92</v>
      </c>
      <c r="K13865">
        <v>757</v>
      </c>
      <c r="L13865"/>
      <c r="M13865"/>
    </row>
    <row r="13866" spans="1:13">
      <c r="A13866" s="61" t="s">
        <v>40</v>
      </c>
      <c r="B13866" s="61">
        <v>63020</v>
      </c>
      <c r="C13866" s="63" t="s">
        <v>968</v>
      </c>
      <c r="D13866" s="61">
        <v>0</v>
      </c>
      <c r="E13866" s="61" t="s">
        <v>843</v>
      </c>
      <c r="F13866" s="61" t="s">
        <v>97</v>
      </c>
      <c r="G13866" s="61" t="s">
        <v>362</v>
      </c>
      <c r="H13866" s="61" t="s">
        <v>7409</v>
      </c>
      <c r="I13866" s="61">
        <v>38.130000000000003</v>
      </c>
      <c r="J13866" s="61">
        <v>-90.56</v>
      </c>
      <c r="K13866">
        <v>20408</v>
      </c>
      <c r="L13866"/>
      <c r="M13866"/>
    </row>
    <row r="13867" spans="1:13">
      <c r="A13867" s="61" t="s">
        <v>40</v>
      </c>
      <c r="B13867" s="61">
        <v>64639</v>
      </c>
      <c r="C13867" s="63" t="s">
        <v>968</v>
      </c>
      <c r="D13867" s="61">
        <v>0</v>
      </c>
      <c r="E13867" s="61" t="s">
        <v>3487</v>
      </c>
      <c r="F13867" s="61" t="s">
        <v>97</v>
      </c>
      <c r="G13867" s="61" t="s">
        <v>234</v>
      </c>
      <c r="H13867" s="61" t="s">
        <v>7409</v>
      </c>
      <c r="I13867" s="61">
        <v>39.380000000000003</v>
      </c>
      <c r="J13867" s="61">
        <v>-93.22</v>
      </c>
      <c r="K13867">
        <v>223</v>
      </c>
      <c r="L13867"/>
      <c r="M13867"/>
    </row>
    <row r="13868" spans="1:13">
      <c r="A13868" s="61" t="s">
        <v>40</v>
      </c>
      <c r="B13868" s="61">
        <v>64439</v>
      </c>
      <c r="C13868" s="63" t="s">
        <v>968</v>
      </c>
      <c r="D13868" s="61">
        <v>0</v>
      </c>
      <c r="E13868" s="61" t="s">
        <v>9937</v>
      </c>
      <c r="F13868" s="61" t="s">
        <v>97</v>
      </c>
      <c r="G13868" s="61" t="s">
        <v>13087</v>
      </c>
      <c r="H13868" s="61" t="s">
        <v>7409</v>
      </c>
      <c r="I13868" s="61">
        <v>39.520000000000003</v>
      </c>
      <c r="J13868" s="61">
        <v>-94.77</v>
      </c>
      <c r="K13868">
        <v>1615</v>
      </c>
      <c r="L13868"/>
      <c r="M13868"/>
    </row>
    <row r="13869" spans="1:13">
      <c r="A13869" s="61" t="s">
        <v>40</v>
      </c>
      <c r="B13869" s="61">
        <v>64740</v>
      </c>
      <c r="C13869" s="63" t="s">
        <v>968</v>
      </c>
      <c r="D13869" s="61">
        <v>0</v>
      </c>
      <c r="E13869" s="61" t="s">
        <v>2547</v>
      </c>
      <c r="F13869" s="61" t="s">
        <v>97</v>
      </c>
      <c r="G13869" s="61" t="s">
        <v>308</v>
      </c>
      <c r="H13869" s="61" t="s">
        <v>7409</v>
      </c>
      <c r="I13869" s="61">
        <v>38.25</v>
      </c>
      <c r="J13869" s="61">
        <v>-93.77</v>
      </c>
      <c r="K13869">
        <v>1768</v>
      </c>
      <c r="L13869"/>
      <c r="M13869"/>
    </row>
    <row r="13870" spans="1:13">
      <c r="A13870" s="61" t="s">
        <v>40</v>
      </c>
      <c r="B13870" s="61">
        <v>64741</v>
      </c>
      <c r="C13870" s="63" t="s">
        <v>968</v>
      </c>
      <c r="D13870" s="61">
        <v>0</v>
      </c>
      <c r="E13870" s="61" t="s">
        <v>1076</v>
      </c>
      <c r="F13870" s="61" t="s">
        <v>97</v>
      </c>
      <c r="G13870" s="61" t="s">
        <v>11119</v>
      </c>
      <c r="H13870" s="61" t="s">
        <v>7409</v>
      </c>
      <c r="I13870" s="61">
        <v>37.83</v>
      </c>
      <c r="J13870" s="61">
        <v>-94.5</v>
      </c>
      <c r="K13870">
        <v>279</v>
      </c>
      <c r="L13870"/>
      <c r="M13870"/>
    </row>
    <row r="13871" spans="1:13">
      <c r="A13871" s="61" t="s">
        <v>40</v>
      </c>
      <c r="B13871" s="61">
        <v>63341</v>
      </c>
      <c r="C13871" s="63" t="s">
        <v>968</v>
      </c>
      <c r="D13871" s="61">
        <v>0</v>
      </c>
      <c r="E13871" s="61" t="s">
        <v>4412</v>
      </c>
      <c r="F13871" s="61" t="s">
        <v>97</v>
      </c>
      <c r="G13871" s="61" t="s">
        <v>12969</v>
      </c>
      <c r="H13871" s="61" t="s">
        <v>7409</v>
      </c>
      <c r="I13871" s="61">
        <v>38.630000000000003</v>
      </c>
      <c r="J13871" s="61">
        <v>-90.78</v>
      </c>
      <c r="K13871">
        <v>3784</v>
      </c>
      <c r="L13871"/>
      <c r="M13871"/>
    </row>
    <row r="13872" spans="1:13">
      <c r="A13872" s="61" t="s">
        <v>40</v>
      </c>
      <c r="B13872" s="61">
        <v>64441</v>
      </c>
      <c r="C13872" s="63" t="s">
        <v>968</v>
      </c>
      <c r="D13872" s="61">
        <v>0</v>
      </c>
      <c r="E13872" s="61" t="s">
        <v>3146</v>
      </c>
      <c r="F13872" s="61" t="s">
        <v>97</v>
      </c>
      <c r="G13872" s="61" t="s">
        <v>861</v>
      </c>
      <c r="H13872" s="61" t="s">
        <v>7409</v>
      </c>
      <c r="I13872" s="61">
        <v>40.39</v>
      </c>
      <c r="J13872" s="61">
        <v>-94.32</v>
      </c>
      <c r="K13872">
        <v>144</v>
      </c>
      <c r="L13872"/>
      <c r="M13872"/>
    </row>
    <row r="13873" spans="1:13">
      <c r="A13873" s="61" t="s">
        <v>40</v>
      </c>
      <c r="B13873" s="61">
        <v>63636</v>
      </c>
      <c r="C13873" s="63" t="s">
        <v>968</v>
      </c>
      <c r="D13873" s="61">
        <v>0</v>
      </c>
      <c r="E13873" s="61" t="s">
        <v>13021</v>
      </c>
      <c r="F13873" s="61" t="s">
        <v>97</v>
      </c>
      <c r="G13873" s="61" t="s">
        <v>10365</v>
      </c>
      <c r="H13873" s="61" t="s">
        <v>7409</v>
      </c>
      <c r="I13873" s="61">
        <v>37.28</v>
      </c>
      <c r="J13873" s="61">
        <v>-90.63</v>
      </c>
      <c r="K13873">
        <v>518</v>
      </c>
      <c r="L13873"/>
      <c r="M13873"/>
    </row>
    <row r="13874" spans="1:13">
      <c r="A13874" s="61" t="s">
        <v>40</v>
      </c>
      <c r="B13874" s="61">
        <v>65457</v>
      </c>
      <c r="C13874" s="63" t="s">
        <v>968</v>
      </c>
      <c r="D13874" s="61">
        <v>0</v>
      </c>
      <c r="E13874" s="61" t="s">
        <v>13252</v>
      </c>
      <c r="F13874" s="61" t="s">
        <v>97</v>
      </c>
      <c r="G13874" s="61" t="s">
        <v>647</v>
      </c>
      <c r="H13874" s="61" t="s">
        <v>7409</v>
      </c>
      <c r="I13874" s="61">
        <v>37.82</v>
      </c>
      <c r="J13874" s="61">
        <v>-92.06</v>
      </c>
      <c r="K13874">
        <v>245</v>
      </c>
      <c r="L13874"/>
      <c r="M13874"/>
    </row>
    <row r="13875" spans="1:13">
      <c r="A13875" s="61" t="s">
        <v>40</v>
      </c>
      <c r="B13875" s="61">
        <v>63841</v>
      </c>
      <c r="C13875" s="63" t="s">
        <v>968</v>
      </c>
      <c r="D13875" s="61">
        <v>0</v>
      </c>
      <c r="E13875" s="61" t="s">
        <v>627</v>
      </c>
      <c r="F13875" s="61" t="s">
        <v>97</v>
      </c>
      <c r="G13875" s="61" t="s">
        <v>13030</v>
      </c>
      <c r="H13875" s="61" t="s">
        <v>7409</v>
      </c>
      <c r="I13875" s="61">
        <v>36.79</v>
      </c>
      <c r="J13875" s="61">
        <v>-89.96</v>
      </c>
      <c r="K13875">
        <v>13413</v>
      </c>
      <c r="L13875"/>
      <c r="M13875"/>
    </row>
    <row r="13876" spans="1:13">
      <c r="A13876" s="61" t="s">
        <v>40</v>
      </c>
      <c r="B13876" s="61">
        <v>64840</v>
      </c>
      <c r="C13876" s="63" t="s">
        <v>968</v>
      </c>
      <c r="D13876" s="61">
        <v>0</v>
      </c>
      <c r="E13876" s="61" t="s">
        <v>9362</v>
      </c>
      <c r="F13876" s="61" t="s">
        <v>97</v>
      </c>
      <c r="G13876" s="61" t="s">
        <v>194</v>
      </c>
      <c r="H13876" s="61" t="s">
        <v>7409</v>
      </c>
      <c r="I13876" s="61">
        <v>36.99</v>
      </c>
      <c r="J13876" s="61">
        <v>-94.31</v>
      </c>
      <c r="K13876">
        <v>2785</v>
      </c>
      <c r="L13876"/>
      <c r="M13876"/>
    </row>
    <row r="13877" spans="1:13">
      <c r="A13877" s="61" t="s">
        <v>40</v>
      </c>
      <c r="B13877" s="61">
        <v>63023</v>
      </c>
      <c r="C13877" s="63" t="s">
        <v>968</v>
      </c>
      <c r="D13877" s="61">
        <v>0</v>
      </c>
      <c r="E13877" s="61" t="s">
        <v>12947</v>
      </c>
      <c r="F13877" s="61" t="s">
        <v>97</v>
      </c>
      <c r="G13877" s="61" t="s">
        <v>362</v>
      </c>
      <c r="H13877" s="61" t="s">
        <v>7409</v>
      </c>
      <c r="I13877" s="61">
        <v>38.33</v>
      </c>
      <c r="J13877" s="61">
        <v>-90.68</v>
      </c>
      <c r="K13877">
        <v>4844</v>
      </c>
      <c r="L13877"/>
      <c r="M13877"/>
    </row>
    <row r="13878" spans="1:13">
      <c r="A13878" s="61" t="s">
        <v>40</v>
      </c>
      <c r="B13878" s="61">
        <v>65459</v>
      </c>
      <c r="C13878" s="63" t="s">
        <v>968</v>
      </c>
      <c r="D13878" s="61">
        <v>0</v>
      </c>
      <c r="E13878" s="61" t="s">
        <v>9073</v>
      </c>
      <c r="F13878" s="61" t="s">
        <v>97</v>
      </c>
      <c r="G13878" s="61" t="s">
        <v>647</v>
      </c>
      <c r="H13878" s="61" t="s">
        <v>7409</v>
      </c>
      <c r="I13878" s="61">
        <v>37.99</v>
      </c>
      <c r="J13878" s="61">
        <v>-92.09</v>
      </c>
      <c r="K13878">
        <v>7524</v>
      </c>
      <c r="L13878"/>
      <c r="M13878"/>
    </row>
    <row r="13879" spans="1:13">
      <c r="A13879" s="61" t="s">
        <v>40</v>
      </c>
      <c r="B13879" s="61">
        <v>63637</v>
      </c>
      <c r="C13879" s="63" t="s">
        <v>968</v>
      </c>
      <c r="D13879" s="61">
        <v>0</v>
      </c>
      <c r="E13879" s="61" t="s">
        <v>13022</v>
      </c>
      <c r="F13879" s="61" t="s">
        <v>97</v>
      </c>
      <c r="G13879" s="61" t="s">
        <v>17468</v>
      </c>
      <c r="H13879" s="61" t="s">
        <v>7409</v>
      </c>
      <c r="I13879" s="61">
        <v>37.74</v>
      </c>
      <c r="J13879" s="61">
        <v>-90.5</v>
      </c>
      <c r="K13879">
        <v>1013</v>
      </c>
      <c r="L13879"/>
      <c r="M13879"/>
    </row>
    <row r="13880" spans="1:13">
      <c r="A13880" s="61" t="s">
        <v>40</v>
      </c>
      <c r="B13880" s="61">
        <v>63935</v>
      </c>
      <c r="C13880" s="63" t="s">
        <v>968</v>
      </c>
      <c r="D13880" s="61">
        <v>0</v>
      </c>
      <c r="E13880" s="61" t="s">
        <v>13070</v>
      </c>
      <c r="F13880" s="61" t="s">
        <v>97</v>
      </c>
      <c r="G13880" s="61" t="s">
        <v>9740</v>
      </c>
      <c r="H13880" s="61" t="s">
        <v>7409</v>
      </c>
      <c r="I13880" s="61">
        <v>36.619999999999997</v>
      </c>
      <c r="J13880" s="61">
        <v>-90.82</v>
      </c>
      <c r="K13880">
        <v>7746</v>
      </c>
      <c r="L13880"/>
      <c r="M13880"/>
    </row>
    <row r="13881" spans="1:13">
      <c r="A13881" s="61" t="s">
        <v>40</v>
      </c>
      <c r="B13881" s="61">
        <v>65637</v>
      </c>
      <c r="C13881" s="63" t="s">
        <v>968</v>
      </c>
      <c r="D13881" s="61">
        <v>0</v>
      </c>
      <c r="E13881" s="61" t="s">
        <v>7722</v>
      </c>
      <c r="F13881" s="61" t="s">
        <v>97</v>
      </c>
      <c r="G13881" s="61" t="s">
        <v>13275</v>
      </c>
      <c r="H13881" s="61" t="s">
        <v>7409</v>
      </c>
      <c r="I13881" s="61">
        <v>36.770000000000003</v>
      </c>
      <c r="J13881" s="61">
        <v>-92.21</v>
      </c>
      <c r="K13881">
        <v>917</v>
      </c>
      <c r="L13881"/>
      <c r="M13881"/>
    </row>
    <row r="13882" spans="1:13">
      <c r="A13882" s="61" t="s">
        <v>40</v>
      </c>
      <c r="B13882" s="61">
        <v>64022</v>
      </c>
      <c r="C13882" s="63" t="s">
        <v>968</v>
      </c>
      <c r="D13882" s="61">
        <v>0</v>
      </c>
      <c r="E13882" s="61" t="s">
        <v>375</v>
      </c>
      <c r="F13882" s="61" t="s">
        <v>97</v>
      </c>
      <c r="G13882" s="61" t="s">
        <v>7333</v>
      </c>
      <c r="H13882" s="61" t="s">
        <v>7409</v>
      </c>
      <c r="I13882" s="61">
        <v>39.19</v>
      </c>
      <c r="J13882" s="61">
        <v>-93.68</v>
      </c>
      <c r="K13882">
        <v>151</v>
      </c>
      <c r="L13882"/>
      <c r="M13882"/>
    </row>
    <row r="13883" spans="1:13">
      <c r="A13883" s="61" t="s">
        <v>40</v>
      </c>
      <c r="B13883" s="61">
        <v>63536</v>
      </c>
      <c r="C13883" s="63" t="s">
        <v>968</v>
      </c>
      <c r="D13883" s="61">
        <v>0</v>
      </c>
      <c r="E13883" s="61" t="s">
        <v>11151</v>
      </c>
      <c r="F13883" s="61" t="s">
        <v>97</v>
      </c>
      <c r="G13883" s="61" t="s">
        <v>3892</v>
      </c>
      <c r="H13883" s="61" t="s">
        <v>7409</v>
      </c>
      <c r="I13883" s="61">
        <v>40.479999999999997</v>
      </c>
      <c r="J13883" s="61">
        <v>-92.36</v>
      </c>
      <c r="K13883">
        <v>791</v>
      </c>
      <c r="L13883"/>
      <c r="M13883"/>
    </row>
    <row r="13884" spans="1:13">
      <c r="A13884" s="61" t="s">
        <v>40</v>
      </c>
      <c r="B13884" s="61">
        <v>64742</v>
      </c>
      <c r="C13884" s="63" t="s">
        <v>968</v>
      </c>
      <c r="D13884" s="61">
        <v>0</v>
      </c>
      <c r="E13884" s="61" t="s">
        <v>6980</v>
      </c>
      <c r="F13884" s="61" t="s">
        <v>97</v>
      </c>
      <c r="G13884" s="61" t="s">
        <v>9715</v>
      </c>
      <c r="H13884" s="61" t="s">
        <v>7409</v>
      </c>
      <c r="I13884" s="61">
        <v>38.479999999999997</v>
      </c>
      <c r="J13884" s="61">
        <v>-94.6</v>
      </c>
      <c r="K13884">
        <v>2079</v>
      </c>
      <c r="L13884"/>
      <c r="M13884"/>
    </row>
    <row r="13885" spans="1:13">
      <c r="A13885" s="61" t="s">
        <v>40</v>
      </c>
      <c r="B13885" s="61">
        <v>65638</v>
      </c>
      <c r="C13885" s="63" t="s">
        <v>968</v>
      </c>
      <c r="D13885" s="61">
        <v>0</v>
      </c>
      <c r="E13885" s="61" t="s">
        <v>1077</v>
      </c>
      <c r="F13885" s="61" t="s">
        <v>97</v>
      </c>
      <c r="G13885" s="61" t="s">
        <v>244</v>
      </c>
      <c r="H13885" s="61" t="s">
        <v>7409</v>
      </c>
      <c r="I13885" s="61">
        <v>36.840000000000003</v>
      </c>
      <c r="J13885" s="61">
        <v>-92.32</v>
      </c>
      <c r="K13885">
        <v>389</v>
      </c>
      <c r="L13885"/>
      <c r="M13885"/>
    </row>
    <row r="13886" spans="1:13">
      <c r="A13886" s="61" t="s">
        <v>40</v>
      </c>
      <c r="B13886" s="61">
        <v>63936</v>
      </c>
      <c r="C13886" s="63" t="s">
        <v>968</v>
      </c>
      <c r="D13886" s="61">
        <v>0</v>
      </c>
      <c r="E13886" s="61" t="s">
        <v>630</v>
      </c>
      <c r="F13886" s="61" t="s">
        <v>97</v>
      </c>
      <c r="G13886" s="61" t="s">
        <v>13030</v>
      </c>
      <c r="H13886" s="61" t="s">
        <v>7409</v>
      </c>
      <c r="I13886" s="61">
        <v>36.78</v>
      </c>
      <c r="J13886" s="61">
        <v>-90.09</v>
      </c>
      <c r="K13886">
        <v>645</v>
      </c>
      <c r="L13886"/>
      <c r="M13886"/>
    </row>
    <row r="13887" spans="1:13">
      <c r="A13887" s="61" t="s">
        <v>40</v>
      </c>
      <c r="B13887" s="61">
        <v>65461</v>
      </c>
      <c r="C13887" s="63" t="s">
        <v>968</v>
      </c>
      <c r="D13887" s="61">
        <v>0</v>
      </c>
      <c r="E13887" s="61" t="s">
        <v>13253</v>
      </c>
      <c r="F13887" s="61" t="s">
        <v>97</v>
      </c>
      <c r="G13887" s="61" t="s">
        <v>13244</v>
      </c>
      <c r="H13887" s="61" t="s">
        <v>7409</v>
      </c>
      <c r="I13887" s="61">
        <v>37.68</v>
      </c>
      <c r="J13887" s="61">
        <v>-92.04</v>
      </c>
      <c r="K13887">
        <v>133</v>
      </c>
      <c r="L13887"/>
      <c r="M13887"/>
    </row>
    <row r="13888" spans="1:13">
      <c r="A13888" s="61" t="s">
        <v>40</v>
      </c>
      <c r="B13888" s="61">
        <v>65640</v>
      </c>
      <c r="C13888" s="63" t="s">
        <v>968</v>
      </c>
      <c r="D13888" s="61">
        <v>0</v>
      </c>
      <c r="E13888" s="61" t="s">
        <v>13290</v>
      </c>
      <c r="F13888" s="61" t="s">
        <v>97</v>
      </c>
      <c r="G13888" s="61" t="s">
        <v>228</v>
      </c>
      <c r="H13888" s="61" t="s">
        <v>7409</v>
      </c>
      <c r="I13888" s="61">
        <v>37.700000000000003</v>
      </c>
      <c r="J13888" s="61">
        <v>-93.57</v>
      </c>
      <c r="K13888">
        <v>910</v>
      </c>
      <c r="L13888"/>
      <c r="M13888"/>
    </row>
    <row r="13889" spans="1:13">
      <c r="A13889" s="61" t="s">
        <v>40</v>
      </c>
      <c r="B13889" s="61">
        <v>63438</v>
      </c>
      <c r="C13889" s="63" t="s">
        <v>968</v>
      </c>
      <c r="D13889" s="61">
        <v>0</v>
      </c>
      <c r="E13889" s="61" t="s">
        <v>1604</v>
      </c>
      <c r="F13889" s="61" t="s">
        <v>97</v>
      </c>
      <c r="G13889" s="61" t="s">
        <v>3494</v>
      </c>
      <c r="H13889" s="61" t="s">
        <v>7409</v>
      </c>
      <c r="I13889" s="61">
        <v>39.950000000000003</v>
      </c>
      <c r="J13889" s="61">
        <v>-91.67</v>
      </c>
      <c r="K13889">
        <v>423</v>
      </c>
      <c r="L13889"/>
      <c r="M13889"/>
    </row>
    <row r="13890" spans="1:13">
      <c r="A13890" s="61" t="s">
        <v>40</v>
      </c>
      <c r="B13890" s="61">
        <v>65641</v>
      </c>
      <c r="C13890" s="63" t="s">
        <v>968</v>
      </c>
      <c r="D13890" s="61">
        <v>0</v>
      </c>
      <c r="E13890" s="61" t="s">
        <v>5856</v>
      </c>
      <c r="F13890" s="61" t="s">
        <v>97</v>
      </c>
      <c r="G13890" s="61" t="s">
        <v>10107</v>
      </c>
      <c r="H13890" s="61" t="s">
        <v>7409</v>
      </c>
      <c r="I13890" s="61">
        <v>36.54</v>
      </c>
      <c r="J13890" s="61">
        <v>-93.75</v>
      </c>
      <c r="K13890">
        <v>1294</v>
      </c>
      <c r="L13890"/>
      <c r="M13890"/>
    </row>
    <row r="13891" spans="1:13">
      <c r="A13891" s="61" t="s">
        <v>40</v>
      </c>
      <c r="B13891" s="61">
        <v>64442</v>
      </c>
      <c r="C13891" s="63" t="s">
        <v>968</v>
      </c>
      <c r="D13891" s="61">
        <v>0</v>
      </c>
      <c r="E13891" s="61" t="s">
        <v>3342</v>
      </c>
      <c r="F13891" s="61" t="s">
        <v>97</v>
      </c>
      <c r="G13891" s="61" t="s">
        <v>6447</v>
      </c>
      <c r="H13891" s="61" t="s">
        <v>7409</v>
      </c>
      <c r="I13891" s="61">
        <v>40.46</v>
      </c>
      <c r="J13891" s="61">
        <v>-93.98</v>
      </c>
      <c r="K13891">
        <v>766</v>
      </c>
      <c r="L13891"/>
      <c r="M13891"/>
    </row>
    <row r="13892" spans="1:13">
      <c r="A13892" s="61" t="s">
        <v>40</v>
      </c>
      <c r="B13892" s="61">
        <v>63045</v>
      </c>
      <c r="C13892" s="63" t="s">
        <v>968</v>
      </c>
      <c r="D13892" s="61">
        <v>0</v>
      </c>
      <c r="E13892" s="61" t="s">
        <v>12955</v>
      </c>
      <c r="F13892" s="61" t="s">
        <v>97</v>
      </c>
      <c r="G13892" s="61" t="s">
        <v>11361</v>
      </c>
      <c r="H13892" s="61" t="s">
        <v>7409</v>
      </c>
      <c r="I13892" s="61">
        <v>38.770000000000003</v>
      </c>
      <c r="J13892" s="61">
        <v>-90.46</v>
      </c>
      <c r="K13892">
        <v>7</v>
      </c>
      <c r="L13892"/>
      <c r="M13892"/>
    </row>
    <row r="13893" spans="1:13">
      <c r="A13893" s="61" t="s">
        <v>40</v>
      </c>
      <c r="B13893" s="61">
        <v>63845</v>
      </c>
      <c r="C13893" s="63" t="s">
        <v>968</v>
      </c>
      <c r="D13893" s="61">
        <v>0</v>
      </c>
      <c r="E13893" s="61" t="s">
        <v>13056</v>
      </c>
      <c r="F13893" s="61" t="s">
        <v>97</v>
      </c>
      <c r="G13893" s="61" t="s">
        <v>13045</v>
      </c>
      <c r="H13893" s="61" t="s">
        <v>7409</v>
      </c>
      <c r="I13893" s="61">
        <v>36.770000000000003</v>
      </c>
      <c r="J13893" s="61">
        <v>-89.38</v>
      </c>
      <c r="K13893">
        <v>5278</v>
      </c>
      <c r="L13893"/>
      <c r="M13893"/>
    </row>
    <row r="13894" spans="1:13">
      <c r="A13894" s="61" t="s">
        <v>40</v>
      </c>
      <c r="B13894" s="61">
        <v>64443</v>
      </c>
      <c r="C13894" s="63" t="s">
        <v>968</v>
      </c>
      <c r="D13894" s="61">
        <v>0</v>
      </c>
      <c r="E13894" s="61" t="s">
        <v>1298</v>
      </c>
      <c r="F13894" s="61" t="s">
        <v>97</v>
      </c>
      <c r="G13894" s="61" t="s">
        <v>5912</v>
      </c>
      <c r="H13894" s="61" t="s">
        <v>7409</v>
      </c>
      <c r="I13894" s="61">
        <v>39.72</v>
      </c>
      <c r="J13894" s="61">
        <v>-94.63</v>
      </c>
      <c r="K13894">
        <v>1125</v>
      </c>
      <c r="L13894"/>
      <c r="M13894"/>
    </row>
    <row r="13895" spans="1:13">
      <c r="A13895" s="61" t="s">
        <v>40</v>
      </c>
      <c r="B13895" s="61">
        <v>65462</v>
      </c>
      <c r="C13895" s="63" t="s">
        <v>968</v>
      </c>
      <c r="D13895" s="61">
        <v>0</v>
      </c>
      <c r="E13895" s="61" t="s">
        <v>13254</v>
      </c>
      <c r="F13895" s="61" t="s">
        <v>97</v>
      </c>
      <c r="G13895" s="61" t="s">
        <v>13244</v>
      </c>
      <c r="H13895" s="61" t="s">
        <v>7409</v>
      </c>
      <c r="I13895" s="61">
        <v>37.700000000000003</v>
      </c>
      <c r="J13895" s="61">
        <v>-91.86</v>
      </c>
      <c r="K13895">
        <v>1395</v>
      </c>
      <c r="L13895"/>
      <c r="M13895"/>
    </row>
    <row r="13896" spans="1:13">
      <c r="A13896" s="61" t="s">
        <v>40</v>
      </c>
      <c r="B13896" s="61">
        <v>64444</v>
      </c>
      <c r="C13896" s="63" t="s">
        <v>968</v>
      </c>
      <c r="D13896" s="61">
        <v>0</v>
      </c>
      <c r="E13896" s="61" t="s">
        <v>9211</v>
      </c>
      <c r="F13896" s="61" t="s">
        <v>97</v>
      </c>
      <c r="G13896" s="61" t="s">
        <v>13087</v>
      </c>
      <c r="H13896" s="61" t="s">
        <v>7409</v>
      </c>
      <c r="I13896" s="61">
        <v>39.5</v>
      </c>
      <c r="J13896" s="61">
        <v>-94.63</v>
      </c>
      <c r="K13896">
        <v>1473</v>
      </c>
      <c r="L13896"/>
      <c r="M13896"/>
    </row>
    <row r="13897" spans="1:13">
      <c r="A13897" s="61" t="s">
        <v>40</v>
      </c>
      <c r="B13897" s="61">
        <v>63537</v>
      </c>
      <c r="C13897" s="63" t="s">
        <v>968</v>
      </c>
      <c r="D13897" s="61">
        <v>0</v>
      </c>
      <c r="E13897" s="61" t="s">
        <v>11313</v>
      </c>
      <c r="F13897" s="61" t="s">
        <v>97</v>
      </c>
      <c r="G13897" s="61" t="s">
        <v>1813</v>
      </c>
      <c r="H13897" s="61" t="s">
        <v>7409</v>
      </c>
      <c r="I13897" s="61">
        <v>40.159999999999997</v>
      </c>
      <c r="J13897" s="61">
        <v>-92.17</v>
      </c>
      <c r="K13897">
        <v>1711</v>
      </c>
      <c r="L13897"/>
      <c r="M13897"/>
    </row>
    <row r="13898" spans="1:13">
      <c r="A13898" s="61" t="s">
        <v>40</v>
      </c>
      <c r="B13898" s="61">
        <v>65326</v>
      </c>
      <c r="C13898" s="63" t="s">
        <v>968</v>
      </c>
      <c r="D13898" s="61">
        <v>0</v>
      </c>
      <c r="E13898" s="61" t="s">
        <v>3590</v>
      </c>
      <c r="F13898" s="61" t="s">
        <v>97</v>
      </c>
      <c r="G13898" s="61" t="s">
        <v>8265</v>
      </c>
      <c r="H13898" s="61" t="s">
        <v>7409</v>
      </c>
      <c r="I13898" s="61">
        <v>38.130000000000003</v>
      </c>
      <c r="J13898" s="61">
        <v>-93.16</v>
      </c>
      <c r="K13898">
        <v>2051</v>
      </c>
      <c r="L13898"/>
      <c r="M13898"/>
    </row>
    <row r="13899" spans="1:13">
      <c r="A13899" s="61" t="s">
        <v>40</v>
      </c>
      <c r="B13899" s="61">
        <v>64744</v>
      </c>
      <c r="C13899" s="63" t="s">
        <v>968</v>
      </c>
      <c r="D13899" s="61">
        <v>0</v>
      </c>
      <c r="E13899" s="61" t="s">
        <v>13159</v>
      </c>
      <c r="F13899" s="61" t="s">
        <v>97</v>
      </c>
      <c r="G13899" s="61" t="s">
        <v>10743</v>
      </c>
      <c r="H13899" s="61" t="s">
        <v>7409</v>
      </c>
      <c r="I13899" s="61">
        <v>37.86</v>
      </c>
      <c r="J13899" s="61">
        <v>-94.01</v>
      </c>
      <c r="K13899">
        <v>7812</v>
      </c>
      <c r="L13899"/>
      <c r="M13899"/>
    </row>
    <row r="13900" spans="1:13">
      <c r="A13900" s="61" t="s">
        <v>40</v>
      </c>
      <c r="B13900" s="61">
        <v>65026</v>
      </c>
      <c r="C13900" s="63" t="s">
        <v>968</v>
      </c>
      <c r="D13900" s="61">
        <v>0</v>
      </c>
      <c r="E13900" s="61" t="s">
        <v>10789</v>
      </c>
      <c r="F13900" s="61" t="s">
        <v>97</v>
      </c>
      <c r="G13900" s="61" t="s">
        <v>935</v>
      </c>
      <c r="H13900" s="61" t="s">
        <v>7409</v>
      </c>
      <c r="I13900" s="61">
        <v>38.35</v>
      </c>
      <c r="J13900" s="61">
        <v>-92.57</v>
      </c>
      <c r="K13900">
        <v>11141</v>
      </c>
      <c r="L13900"/>
      <c r="M13900"/>
    </row>
    <row r="13901" spans="1:13">
      <c r="A13901" s="61" t="s">
        <v>40</v>
      </c>
      <c r="B13901" s="61">
        <v>65463</v>
      </c>
      <c r="C13901" s="63" t="s">
        <v>968</v>
      </c>
      <c r="D13901" s="61">
        <v>0</v>
      </c>
      <c r="E13901" s="61" t="s">
        <v>7789</v>
      </c>
      <c r="F13901" s="61" t="s">
        <v>97</v>
      </c>
      <c r="G13901" s="61" t="s">
        <v>13255</v>
      </c>
      <c r="H13901" s="61" t="s">
        <v>7409</v>
      </c>
      <c r="I13901" s="61">
        <v>37.85</v>
      </c>
      <c r="J13901" s="61">
        <v>-92.78</v>
      </c>
      <c r="K13901">
        <v>882</v>
      </c>
      <c r="L13901"/>
      <c r="M13901"/>
    </row>
    <row r="13902" spans="1:13">
      <c r="A13902" s="61" t="s">
        <v>40</v>
      </c>
      <c r="B13902" s="61">
        <v>65464</v>
      </c>
      <c r="C13902" s="63" t="s">
        <v>968</v>
      </c>
      <c r="D13902" s="61">
        <v>0</v>
      </c>
      <c r="E13902" s="61" t="s">
        <v>5952</v>
      </c>
      <c r="F13902" s="61" t="s">
        <v>97</v>
      </c>
      <c r="G13902" s="61" t="s">
        <v>13250</v>
      </c>
      <c r="H13902" s="61" t="s">
        <v>7409</v>
      </c>
      <c r="I13902" s="61">
        <v>37.19</v>
      </c>
      <c r="J13902" s="61">
        <v>-91.9</v>
      </c>
      <c r="K13902">
        <v>366</v>
      </c>
      <c r="L13902"/>
      <c r="M13902"/>
    </row>
    <row r="13903" spans="1:13">
      <c r="A13903" s="61" t="s">
        <v>40</v>
      </c>
      <c r="B13903" s="61">
        <v>65644</v>
      </c>
      <c r="C13903" s="63" t="s">
        <v>968</v>
      </c>
      <c r="D13903" s="61">
        <v>0</v>
      </c>
      <c r="E13903" s="61" t="s">
        <v>4519</v>
      </c>
      <c r="F13903" s="61" t="s">
        <v>97</v>
      </c>
      <c r="G13903" s="61" t="s">
        <v>8004</v>
      </c>
      <c r="H13903" s="61" t="s">
        <v>7409</v>
      </c>
      <c r="I13903" s="61">
        <v>37.44</v>
      </c>
      <c r="J13903" s="61">
        <v>-93.03</v>
      </c>
      <c r="K13903">
        <v>2805</v>
      </c>
      <c r="L13903"/>
      <c r="M13903"/>
    </row>
    <row r="13904" spans="1:13">
      <c r="A13904" s="61" t="s">
        <v>40</v>
      </c>
      <c r="B13904" s="61">
        <v>63638</v>
      </c>
      <c r="C13904" s="63" t="s">
        <v>968</v>
      </c>
      <c r="D13904" s="61">
        <v>0</v>
      </c>
      <c r="E13904" s="61" t="s">
        <v>2158</v>
      </c>
      <c r="F13904" s="61" t="s">
        <v>97</v>
      </c>
      <c r="G13904" s="61" t="s">
        <v>13016</v>
      </c>
      <c r="H13904" s="61" t="s">
        <v>7409</v>
      </c>
      <c r="I13904" s="61">
        <v>37.229999999999997</v>
      </c>
      <c r="J13904" s="61">
        <v>-90.97</v>
      </c>
      <c r="K13904">
        <v>2746</v>
      </c>
      <c r="L13904"/>
      <c r="M13904"/>
    </row>
    <row r="13905" spans="1:13">
      <c r="A13905" s="61" t="s">
        <v>40</v>
      </c>
      <c r="B13905" s="61">
        <v>63937</v>
      </c>
      <c r="C13905" s="63" t="s">
        <v>968</v>
      </c>
      <c r="D13905" s="61">
        <v>0</v>
      </c>
      <c r="E13905" s="61" t="s">
        <v>13071</v>
      </c>
      <c r="F13905" s="61" t="s">
        <v>97</v>
      </c>
      <c r="G13905" s="61" t="s">
        <v>8168</v>
      </c>
      <c r="H13905" s="61" t="s">
        <v>7409</v>
      </c>
      <c r="I13905" s="61">
        <v>36.93</v>
      </c>
      <c r="J13905" s="61">
        <v>-90.74</v>
      </c>
      <c r="K13905">
        <v>2609</v>
      </c>
      <c r="L13905"/>
      <c r="M13905"/>
    </row>
    <row r="13906" spans="1:13">
      <c r="A13906" s="61" t="s">
        <v>40</v>
      </c>
      <c r="B13906" s="61">
        <v>63538</v>
      </c>
      <c r="C13906" s="63" t="s">
        <v>968</v>
      </c>
      <c r="D13906" s="61">
        <v>0</v>
      </c>
      <c r="E13906" s="61" t="s">
        <v>2634</v>
      </c>
      <c r="F13906" s="61" t="s">
        <v>97</v>
      </c>
      <c r="G13906" s="61" t="s">
        <v>653</v>
      </c>
      <c r="H13906" s="61" t="s">
        <v>7409</v>
      </c>
      <c r="I13906" s="61">
        <v>39.950000000000003</v>
      </c>
      <c r="J13906" s="61">
        <v>-92.64</v>
      </c>
      <c r="K13906">
        <v>242</v>
      </c>
      <c r="L13906"/>
      <c r="M13906"/>
    </row>
    <row r="13907" spans="1:13">
      <c r="A13907" s="61" t="s">
        <v>40</v>
      </c>
      <c r="B13907" s="61">
        <v>64445</v>
      </c>
      <c r="C13907" s="63" t="s">
        <v>968</v>
      </c>
      <c r="D13907" s="61">
        <v>0</v>
      </c>
      <c r="E13907" s="61" t="s">
        <v>12381</v>
      </c>
      <c r="F13907" s="61" t="s">
        <v>97</v>
      </c>
      <c r="G13907" s="61" t="s">
        <v>13108</v>
      </c>
      <c r="H13907" s="61" t="s">
        <v>7409</v>
      </c>
      <c r="I13907" s="61">
        <v>40.51</v>
      </c>
      <c r="J13907" s="61">
        <v>-95.11</v>
      </c>
      <c r="K13907">
        <v>250</v>
      </c>
      <c r="L13907"/>
      <c r="M13907"/>
    </row>
    <row r="13908" spans="1:13">
      <c r="A13908" s="61" t="s">
        <v>40</v>
      </c>
      <c r="B13908" s="61">
        <v>63343</v>
      </c>
      <c r="C13908" s="63" t="s">
        <v>968</v>
      </c>
      <c r="D13908" s="61">
        <v>0</v>
      </c>
      <c r="E13908" s="61" t="s">
        <v>12971</v>
      </c>
      <c r="F13908" s="61" t="s">
        <v>97</v>
      </c>
      <c r="G13908" s="61" t="s">
        <v>581</v>
      </c>
      <c r="H13908" s="61" t="s">
        <v>7409</v>
      </c>
      <c r="I13908" s="61">
        <v>39.17</v>
      </c>
      <c r="J13908" s="61">
        <v>-90.78</v>
      </c>
      <c r="K13908">
        <v>4459</v>
      </c>
      <c r="L13908"/>
      <c r="M13908"/>
    </row>
    <row r="13909" spans="1:13">
      <c r="A13909" s="61" t="s">
        <v>40</v>
      </c>
      <c r="B13909" s="61">
        <v>63439</v>
      </c>
      <c r="C13909" s="63" t="s">
        <v>968</v>
      </c>
      <c r="D13909" s="61">
        <v>0</v>
      </c>
      <c r="E13909" s="61" t="s">
        <v>12850</v>
      </c>
      <c r="F13909" s="61" t="s">
        <v>97</v>
      </c>
      <c r="G13909" s="61" t="s">
        <v>7700</v>
      </c>
      <c r="H13909" s="61" t="s">
        <v>7409</v>
      </c>
      <c r="I13909" s="61">
        <v>39.79</v>
      </c>
      <c r="J13909" s="61">
        <v>-91.86</v>
      </c>
      <c r="K13909">
        <v>176</v>
      </c>
      <c r="L13909"/>
      <c r="M13909"/>
    </row>
    <row r="13910" spans="1:13">
      <c r="A13910" s="61" t="s">
        <v>40</v>
      </c>
      <c r="B13910" s="61">
        <v>65466</v>
      </c>
      <c r="C13910" s="63" t="s">
        <v>968</v>
      </c>
      <c r="D13910" s="61">
        <v>0</v>
      </c>
      <c r="E13910" s="61" t="s">
        <v>8637</v>
      </c>
      <c r="F13910" s="61" t="s">
        <v>97</v>
      </c>
      <c r="G13910" s="61" t="s">
        <v>11888</v>
      </c>
      <c r="H13910" s="61" t="s">
        <v>7409</v>
      </c>
      <c r="I13910" s="61">
        <v>37.14</v>
      </c>
      <c r="J13910" s="61">
        <v>-91.35</v>
      </c>
      <c r="K13910">
        <v>1265</v>
      </c>
      <c r="L13910"/>
      <c r="M13910"/>
    </row>
    <row r="13911" spans="1:13">
      <c r="A13911" s="61" t="s">
        <v>40</v>
      </c>
      <c r="B13911" s="61">
        <v>63344</v>
      </c>
      <c r="C13911" s="63" t="s">
        <v>968</v>
      </c>
      <c r="D13911" s="61">
        <v>0</v>
      </c>
      <c r="E13911" s="61" t="s">
        <v>8739</v>
      </c>
      <c r="F13911" s="61" t="s">
        <v>97</v>
      </c>
      <c r="G13911" s="61" t="s">
        <v>292</v>
      </c>
      <c r="H13911" s="61" t="s">
        <v>7409</v>
      </c>
      <c r="I13911" s="61">
        <v>39.229999999999997</v>
      </c>
      <c r="J13911" s="61">
        <v>-91.01</v>
      </c>
      <c r="K13911">
        <v>1632</v>
      </c>
      <c r="L13911"/>
      <c r="M13911"/>
    </row>
    <row r="13912" spans="1:13">
      <c r="A13912" s="61" t="s">
        <v>40</v>
      </c>
      <c r="B13912" s="61">
        <v>63846</v>
      </c>
      <c r="C13912" s="63" t="s">
        <v>968</v>
      </c>
      <c r="D13912" s="61">
        <v>0</v>
      </c>
      <c r="E13912" s="61" t="s">
        <v>1219</v>
      </c>
      <c r="F13912" s="61" t="s">
        <v>97</v>
      </c>
      <c r="G13912" s="61" t="s">
        <v>13030</v>
      </c>
      <c r="H13912" s="61" t="s">
        <v>7409</v>
      </c>
      <c r="I13912" s="61">
        <v>36.81</v>
      </c>
      <c r="J13912" s="61">
        <v>-89.86</v>
      </c>
      <c r="K13912">
        <v>1227</v>
      </c>
      <c r="L13912"/>
      <c r="M13912"/>
    </row>
    <row r="13913" spans="1:13">
      <c r="A13913" s="61" t="s">
        <v>40</v>
      </c>
      <c r="B13913" s="61">
        <v>63539</v>
      </c>
      <c r="C13913" s="63" t="s">
        <v>968</v>
      </c>
      <c r="D13913" s="61">
        <v>0</v>
      </c>
      <c r="E13913" s="61" t="s">
        <v>6170</v>
      </c>
      <c r="F13913" s="61" t="s">
        <v>97</v>
      </c>
      <c r="G13913" s="61" t="s">
        <v>653</v>
      </c>
      <c r="H13913" s="61" t="s">
        <v>7409</v>
      </c>
      <c r="I13913" s="61">
        <v>39.89</v>
      </c>
      <c r="J13913" s="61">
        <v>-92.74</v>
      </c>
      <c r="K13913">
        <v>235</v>
      </c>
      <c r="L13913"/>
      <c r="M13913"/>
    </row>
    <row r="13914" spans="1:13">
      <c r="A13914" s="61" t="s">
        <v>40</v>
      </c>
      <c r="B13914" s="61">
        <v>65032</v>
      </c>
      <c r="C13914" s="63" t="s">
        <v>968</v>
      </c>
      <c r="D13914" s="61">
        <v>0</v>
      </c>
      <c r="E13914" s="61" t="s">
        <v>13195</v>
      </c>
      <c r="F13914" s="61" t="s">
        <v>97</v>
      </c>
      <c r="G13914" s="61" t="s">
        <v>935</v>
      </c>
      <c r="H13914" s="61" t="s">
        <v>7409</v>
      </c>
      <c r="I13914" s="61">
        <v>38.35</v>
      </c>
      <c r="J13914" s="61">
        <v>-92.4</v>
      </c>
      <c r="K13914">
        <v>1709</v>
      </c>
      <c r="L13914"/>
      <c r="M13914"/>
    </row>
    <row r="13915" spans="1:13">
      <c r="A13915" s="61" t="s">
        <v>40</v>
      </c>
      <c r="B13915" s="61">
        <v>65468</v>
      </c>
      <c r="C13915" s="63" t="s">
        <v>968</v>
      </c>
      <c r="D13915" s="61">
        <v>0</v>
      </c>
      <c r="E13915" s="61" t="s">
        <v>13256</v>
      </c>
      <c r="F13915" s="61" t="s">
        <v>97</v>
      </c>
      <c r="G13915" s="61" t="s">
        <v>13250</v>
      </c>
      <c r="H13915" s="61" t="s">
        <v>7409</v>
      </c>
      <c r="I13915" s="61">
        <v>37.25</v>
      </c>
      <c r="J13915" s="61">
        <v>-91.79</v>
      </c>
      <c r="K13915">
        <v>101</v>
      </c>
      <c r="L13915"/>
      <c r="M13915"/>
    </row>
    <row r="13916" spans="1:13">
      <c r="A13916" s="61" t="s">
        <v>40</v>
      </c>
      <c r="B13916" s="61">
        <v>63025</v>
      </c>
      <c r="C13916" s="63" t="s">
        <v>968</v>
      </c>
      <c r="D13916" s="61">
        <v>0</v>
      </c>
      <c r="E13916" s="61" t="s">
        <v>6708</v>
      </c>
      <c r="F13916" s="61" t="s">
        <v>97</v>
      </c>
      <c r="G13916" s="61" t="s">
        <v>11361</v>
      </c>
      <c r="H13916" s="61" t="s">
        <v>7409</v>
      </c>
      <c r="I13916" s="61">
        <v>38.5</v>
      </c>
      <c r="J13916" s="61">
        <v>-90.64</v>
      </c>
      <c r="K13916">
        <v>16742</v>
      </c>
      <c r="L13916"/>
      <c r="M13916"/>
    </row>
    <row r="13917" spans="1:13">
      <c r="A13917" s="61" t="s">
        <v>40</v>
      </c>
      <c r="B13917" s="61">
        <v>65646</v>
      </c>
      <c r="C13917" s="63" t="s">
        <v>968</v>
      </c>
      <c r="D13917" s="61">
        <v>0</v>
      </c>
      <c r="E13917" s="61" t="s">
        <v>13292</v>
      </c>
      <c r="F13917" s="61" t="s">
        <v>97</v>
      </c>
      <c r="G13917" s="61" t="s">
        <v>553</v>
      </c>
      <c r="H13917" s="61" t="s">
        <v>7409</v>
      </c>
      <c r="I13917" s="61">
        <v>37.340000000000003</v>
      </c>
      <c r="J13917" s="61">
        <v>-93.7</v>
      </c>
      <c r="K13917">
        <v>1888</v>
      </c>
      <c r="L13917"/>
      <c r="M13917"/>
    </row>
    <row r="13918" spans="1:13">
      <c r="A13918" s="61" t="s">
        <v>40</v>
      </c>
      <c r="B13918" s="61">
        <v>63440</v>
      </c>
      <c r="C13918" s="63" t="s">
        <v>968</v>
      </c>
      <c r="D13918" s="61">
        <v>0</v>
      </c>
      <c r="E13918" s="61" t="s">
        <v>2676</v>
      </c>
      <c r="F13918" s="61" t="s">
        <v>97</v>
      </c>
      <c r="G13918" s="61" t="s">
        <v>3494</v>
      </c>
      <c r="H13918" s="61" t="s">
        <v>7409</v>
      </c>
      <c r="I13918" s="61">
        <v>40</v>
      </c>
      <c r="J13918" s="61">
        <v>-91.71</v>
      </c>
      <c r="K13918">
        <v>1227</v>
      </c>
      <c r="L13918"/>
      <c r="M13918"/>
    </row>
    <row r="13919" spans="1:13">
      <c r="A13919" s="61" t="s">
        <v>40</v>
      </c>
      <c r="B13919" s="61">
        <v>65247</v>
      </c>
      <c r="C13919" s="63" t="s">
        <v>968</v>
      </c>
      <c r="D13919" s="61">
        <v>0</v>
      </c>
      <c r="E13919" s="61" t="s">
        <v>13222</v>
      </c>
      <c r="F13919" s="61" t="s">
        <v>97</v>
      </c>
      <c r="G13919" s="61" t="s">
        <v>653</v>
      </c>
      <c r="H13919" s="61" t="s">
        <v>7409</v>
      </c>
      <c r="I13919" s="61">
        <v>39.630000000000003</v>
      </c>
      <c r="J13919" s="61">
        <v>-92.48</v>
      </c>
      <c r="K13919">
        <v>640</v>
      </c>
      <c r="L13919"/>
      <c r="M13919"/>
    </row>
    <row r="13920" spans="1:13">
      <c r="A13920" s="61" t="s">
        <v>40</v>
      </c>
      <c r="B13920" s="61">
        <v>64024</v>
      </c>
      <c r="C13920" s="63" t="s">
        <v>968</v>
      </c>
      <c r="D13920" s="61">
        <v>0</v>
      </c>
      <c r="E13920" s="61" t="s">
        <v>13091</v>
      </c>
      <c r="F13920" s="61" t="s">
        <v>97</v>
      </c>
      <c r="G13920" s="61" t="s">
        <v>924</v>
      </c>
      <c r="H13920" s="61" t="s">
        <v>7409</v>
      </c>
      <c r="I13920" s="61">
        <v>39.35</v>
      </c>
      <c r="J13920" s="61">
        <v>-94.23</v>
      </c>
      <c r="K13920">
        <v>15575</v>
      </c>
      <c r="L13920"/>
      <c r="M13920"/>
    </row>
    <row r="13921" spans="1:13">
      <c r="A13921" s="61" t="s">
        <v>40</v>
      </c>
      <c r="B13921" s="61">
        <v>65647</v>
      </c>
      <c r="C13921" s="63" t="s">
        <v>968</v>
      </c>
      <c r="D13921" s="61">
        <v>0</v>
      </c>
      <c r="E13921" s="61" t="s">
        <v>1424</v>
      </c>
      <c r="F13921" s="61" t="s">
        <v>97</v>
      </c>
      <c r="G13921" s="61" t="s">
        <v>10107</v>
      </c>
      <c r="H13921" s="61" t="s">
        <v>7409</v>
      </c>
      <c r="I13921" s="61">
        <v>36.67</v>
      </c>
      <c r="J13921" s="61">
        <v>-93.93</v>
      </c>
      <c r="K13921">
        <v>2310</v>
      </c>
      <c r="L13921"/>
      <c r="M13921"/>
    </row>
    <row r="13922" spans="1:13">
      <c r="A13922" s="61" t="s">
        <v>40</v>
      </c>
      <c r="B13922" s="61">
        <v>65648</v>
      </c>
      <c r="C13922" s="63" t="s">
        <v>968</v>
      </c>
      <c r="D13922" s="61">
        <v>0</v>
      </c>
      <c r="E13922" s="61" t="s">
        <v>13293</v>
      </c>
      <c r="F13922" s="61" t="s">
        <v>97</v>
      </c>
      <c r="G13922" s="61" t="s">
        <v>506</v>
      </c>
      <c r="H13922" s="61" t="s">
        <v>7409</v>
      </c>
      <c r="I13922" s="61">
        <v>37.380000000000003</v>
      </c>
      <c r="J13922" s="61">
        <v>-93.15</v>
      </c>
      <c r="K13922">
        <v>5784</v>
      </c>
      <c r="L13922"/>
      <c r="M13922"/>
    </row>
    <row r="13923" spans="1:13">
      <c r="A13923" s="61" t="s">
        <v>40</v>
      </c>
      <c r="B13923" s="61">
        <v>65649</v>
      </c>
      <c r="C13923" s="63" t="s">
        <v>968</v>
      </c>
      <c r="D13923" s="61">
        <v>0</v>
      </c>
      <c r="E13923" s="61" t="s">
        <v>7259</v>
      </c>
      <c r="F13923" s="61" t="s">
        <v>97</v>
      </c>
      <c r="G13923" s="61" t="s">
        <v>228</v>
      </c>
      <c r="H13923" s="61" t="s">
        <v>7409</v>
      </c>
      <c r="I13923" s="61">
        <v>37.630000000000003</v>
      </c>
      <c r="J13923" s="61">
        <v>-93.57</v>
      </c>
      <c r="K13923">
        <v>1649</v>
      </c>
      <c r="L13923"/>
      <c r="M13923"/>
    </row>
    <row r="13924" spans="1:13">
      <c r="A13924" s="61" t="s">
        <v>40</v>
      </c>
      <c r="B13924" s="61">
        <v>63939</v>
      </c>
      <c r="C13924" s="63" t="s">
        <v>968</v>
      </c>
      <c r="D13924" s="61">
        <v>0</v>
      </c>
      <c r="E13924" s="61" t="s">
        <v>13073</v>
      </c>
      <c r="F13924" s="61" t="s">
        <v>97</v>
      </c>
      <c r="G13924" s="61" t="s">
        <v>9740</v>
      </c>
      <c r="H13924" s="61" t="s">
        <v>7409</v>
      </c>
      <c r="I13924" s="61">
        <v>36.67</v>
      </c>
      <c r="J13924" s="61">
        <v>-90.64</v>
      </c>
      <c r="K13924">
        <v>1277</v>
      </c>
      <c r="L13924"/>
      <c r="M13924"/>
    </row>
    <row r="13925" spans="1:13">
      <c r="A13925" s="61" t="s">
        <v>40</v>
      </c>
      <c r="B13925" s="61">
        <v>64446</v>
      </c>
      <c r="C13925" s="63" t="s">
        <v>968</v>
      </c>
      <c r="D13925" s="61">
        <v>0</v>
      </c>
      <c r="E13925" s="61" t="s">
        <v>774</v>
      </c>
      <c r="F13925" s="61" t="s">
        <v>97</v>
      </c>
      <c r="G13925" s="61" t="s">
        <v>13116</v>
      </c>
      <c r="H13925" s="61" t="s">
        <v>7409</v>
      </c>
      <c r="I13925" s="61">
        <v>40.33</v>
      </c>
      <c r="J13925" s="61">
        <v>-95.39</v>
      </c>
      <c r="K13925">
        <v>1057</v>
      </c>
      <c r="L13925"/>
      <c r="M13925"/>
    </row>
    <row r="13926" spans="1:13">
      <c r="A13926" s="61" t="s">
        <v>40</v>
      </c>
      <c r="B13926" s="61">
        <v>64842</v>
      </c>
      <c r="C13926" s="63" t="s">
        <v>968</v>
      </c>
      <c r="D13926" s="61">
        <v>0</v>
      </c>
      <c r="E13926" s="61" t="s">
        <v>2317</v>
      </c>
      <c r="F13926" s="61" t="s">
        <v>97</v>
      </c>
      <c r="G13926" s="61" t="s">
        <v>194</v>
      </c>
      <c r="H13926" s="61" t="s">
        <v>7409</v>
      </c>
      <c r="I13926" s="61">
        <v>36.81</v>
      </c>
      <c r="J13926" s="61">
        <v>-94.08</v>
      </c>
      <c r="K13926">
        <v>818</v>
      </c>
      <c r="L13926"/>
      <c r="M13926"/>
    </row>
    <row r="13927" spans="1:13">
      <c r="A13927" s="61" t="s">
        <v>40</v>
      </c>
      <c r="B13927" s="61">
        <v>65470</v>
      </c>
      <c r="C13927" s="63" t="s">
        <v>968</v>
      </c>
      <c r="D13927" s="61">
        <v>0</v>
      </c>
      <c r="E13927" s="61" t="s">
        <v>6852</v>
      </c>
      <c r="F13927" s="61" t="s">
        <v>97</v>
      </c>
      <c r="G13927" s="61" t="s">
        <v>13255</v>
      </c>
      <c r="H13927" s="61" t="s">
        <v>7409</v>
      </c>
      <c r="I13927" s="61">
        <v>37.6</v>
      </c>
      <c r="J13927" s="61">
        <v>-92.37</v>
      </c>
      <c r="K13927">
        <v>1015</v>
      </c>
      <c r="L13927"/>
      <c r="M13927"/>
    </row>
    <row r="13928" spans="1:13">
      <c r="A13928" s="61" t="s">
        <v>40</v>
      </c>
      <c r="B13928" s="61">
        <v>63345</v>
      </c>
      <c r="C13928" s="63" t="s">
        <v>968</v>
      </c>
      <c r="D13928" s="61">
        <v>0</v>
      </c>
      <c r="E13928" s="61" t="s">
        <v>12973</v>
      </c>
      <c r="F13928" s="61" t="s">
        <v>97</v>
      </c>
      <c r="G13928" s="61" t="s">
        <v>12974</v>
      </c>
      <c r="H13928" s="61" t="s">
        <v>7409</v>
      </c>
      <c r="I13928" s="61">
        <v>39.270000000000003</v>
      </c>
      <c r="J13928" s="61">
        <v>-91.57</v>
      </c>
      <c r="K13928">
        <v>331</v>
      </c>
      <c r="L13928"/>
      <c r="M13928"/>
    </row>
    <row r="13929" spans="1:13">
      <c r="A13929" s="61" t="s">
        <v>40</v>
      </c>
      <c r="B13929" s="61">
        <v>63640</v>
      </c>
      <c r="C13929" s="63" t="s">
        <v>968</v>
      </c>
      <c r="D13929" s="61">
        <v>0</v>
      </c>
      <c r="E13929" s="61" t="s">
        <v>504</v>
      </c>
      <c r="F13929" s="61" t="s">
        <v>97</v>
      </c>
      <c r="G13929" s="61" t="s">
        <v>17468</v>
      </c>
      <c r="H13929" s="61" t="s">
        <v>7409</v>
      </c>
      <c r="I13929" s="61">
        <v>37.78</v>
      </c>
      <c r="J13929" s="61">
        <v>-90.42</v>
      </c>
      <c r="K13929">
        <v>29145</v>
      </c>
      <c r="L13929"/>
      <c r="M13929"/>
    </row>
    <row r="13930" spans="1:13">
      <c r="A13930" s="61" t="s">
        <v>40</v>
      </c>
      <c r="B13930" s="61">
        <v>64448</v>
      </c>
      <c r="C13930" s="63" t="s">
        <v>968</v>
      </c>
      <c r="D13930" s="61">
        <v>0</v>
      </c>
      <c r="E13930" s="61" t="s">
        <v>13117</v>
      </c>
      <c r="F13930" s="61" t="s">
        <v>97</v>
      </c>
      <c r="G13930" s="61" t="s">
        <v>5912</v>
      </c>
      <c r="H13930" s="61" t="s">
        <v>7409</v>
      </c>
      <c r="I13930" s="61">
        <v>39.6</v>
      </c>
      <c r="J13930" s="61">
        <v>-94.81</v>
      </c>
      <c r="K13930">
        <v>1108</v>
      </c>
      <c r="L13930"/>
      <c r="M13930"/>
    </row>
    <row r="13931" spans="1:13">
      <c r="A13931" s="61" t="s">
        <v>40</v>
      </c>
      <c r="B13931" s="61">
        <v>65248</v>
      </c>
      <c r="C13931" s="63" t="s">
        <v>968</v>
      </c>
      <c r="D13931" s="61">
        <v>0</v>
      </c>
      <c r="E13931" s="61" t="s">
        <v>1751</v>
      </c>
      <c r="F13931" s="61" t="s">
        <v>97</v>
      </c>
      <c r="G13931" s="61" t="s">
        <v>5195</v>
      </c>
      <c r="H13931" s="61" t="s">
        <v>7409</v>
      </c>
      <c r="I13931" s="61">
        <v>39.14</v>
      </c>
      <c r="J13931" s="61">
        <v>-92.68</v>
      </c>
      <c r="K13931">
        <v>4781</v>
      </c>
      <c r="L13931"/>
      <c r="M13931"/>
    </row>
    <row r="13932" spans="1:13">
      <c r="A13932" s="61" t="s">
        <v>40</v>
      </c>
      <c r="B13932" s="61">
        <v>63026</v>
      </c>
      <c r="C13932" s="63" t="s">
        <v>968</v>
      </c>
      <c r="D13932" s="61">
        <v>0</v>
      </c>
      <c r="E13932" s="61" t="s">
        <v>3673</v>
      </c>
      <c r="F13932" s="61" t="s">
        <v>97</v>
      </c>
      <c r="G13932" s="61" t="s">
        <v>11361</v>
      </c>
      <c r="H13932" s="61" t="s">
        <v>7409</v>
      </c>
      <c r="I13932" s="61">
        <v>38.53</v>
      </c>
      <c r="J13932" s="61">
        <v>-90.45</v>
      </c>
      <c r="K13932">
        <v>44648</v>
      </c>
      <c r="L13932"/>
      <c r="M13932"/>
    </row>
    <row r="13933" spans="1:13">
      <c r="A13933" s="61" t="s">
        <v>40</v>
      </c>
      <c r="B13933" s="61">
        <v>63028</v>
      </c>
      <c r="C13933" s="63" t="s">
        <v>968</v>
      </c>
      <c r="D13933" s="61">
        <v>0</v>
      </c>
      <c r="E13933" s="61" t="s">
        <v>12948</v>
      </c>
      <c r="F13933" s="61" t="s">
        <v>97</v>
      </c>
      <c r="G13933" s="61" t="s">
        <v>362</v>
      </c>
      <c r="H13933" s="61" t="s">
        <v>7409</v>
      </c>
      <c r="I13933" s="61">
        <v>38.22</v>
      </c>
      <c r="J13933" s="61">
        <v>-90.4</v>
      </c>
      <c r="K13933">
        <v>27924</v>
      </c>
      <c r="L13933"/>
      <c r="M13933"/>
    </row>
    <row r="13934" spans="1:13">
      <c r="A13934" s="61" t="s">
        <v>40</v>
      </c>
      <c r="B13934" s="61">
        <v>64449</v>
      </c>
      <c r="C13934" s="63" t="s">
        <v>968</v>
      </c>
      <c r="D13934" s="61">
        <v>0</v>
      </c>
      <c r="E13934" s="61" t="s">
        <v>3867</v>
      </c>
      <c r="F13934" s="61" t="s">
        <v>97</v>
      </c>
      <c r="G13934" s="61" t="s">
        <v>13107</v>
      </c>
      <c r="H13934" s="61" t="s">
        <v>7409</v>
      </c>
      <c r="I13934" s="61">
        <v>40.020000000000003</v>
      </c>
      <c r="J13934" s="61">
        <v>-94.97</v>
      </c>
      <c r="K13934">
        <v>421</v>
      </c>
      <c r="L13934"/>
      <c r="M13934"/>
    </row>
    <row r="13935" spans="1:13">
      <c r="A13935" s="61" t="s">
        <v>40</v>
      </c>
      <c r="B13935" s="61">
        <v>63940</v>
      </c>
      <c r="C13935" s="63" t="s">
        <v>968</v>
      </c>
      <c r="D13935" s="61">
        <v>0</v>
      </c>
      <c r="E13935" s="61" t="s">
        <v>13074</v>
      </c>
      <c r="F13935" s="61" t="s">
        <v>97</v>
      </c>
      <c r="G13935" s="61" t="s">
        <v>4280</v>
      </c>
      <c r="H13935" s="61" t="s">
        <v>7409</v>
      </c>
      <c r="I13935" s="61">
        <v>36.770000000000003</v>
      </c>
      <c r="J13935" s="61">
        <v>-90.23</v>
      </c>
      <c r="K13935">
        <v>1207</v>
      </c>
      <c r="L13935"/>
      <c r="M13935"/>
    </row>
    <row r="13936" spans="1:13">
      <c r="A13936" s="61" t="s">
        <v>40</v>
      </c>
      <c r="B13936" s="61">
        <v>65650</v>
      </c>
      <c r="C13936" s="63" t="s">
        <v>968</v>
      </c>
      <c r="D13936" s="61">
        <v>0</v>
      </c>
      <c r="E13936" s="61" t="s">
        <v>2708</v>
      </c>
      <c r="F13936" s="61" t="s">
        <v>97</v>
      </c>
      <c r="G13936" s="61" t="s">
        <v>13289</v>
      </c>
      <c r="H13936" s="61" t="s">
        <v>7409</v>
      </c>
      <c r="I13936" s="61">
        <v>37.799999999999997</v>
      </c>
      <c r="J13936" s="61">
        <v>-93.49</v>
      </c>
      <c r="K13936">
        <v>1423</v>
      </c>
      <c r="L13936"/>
      <c r="M13936"/>
    </row>
    <row r="13937" spans="1:13">
      <c r="A13937" s="61" t="s">
        <v>40</v>
      </c>
      <c r="B13937" s="61">
        <v>63030</v>
      </c>
      <c r="C13937" s="63" t="s">
        <v>968</v>
      </c>
      <c r="D13937" s="61">
        <v>0</v>
      </c>
      <c r="E13937" s="61" t="s">
        <v>7049</v>
      </c>
      <c r="F13937" s="61" t="s">
        <v>97</v>
      </c>
      <c r="G13937" s="61" t="s">
        <v>625</v>
      </c>
      <c r="H13937" s="61" t="s">
        <v>7409</v>
      </c>
      <c r="I13937" s="61">
        <v>38.119999999999997</v>
      </c>
      <c r="J13937" s="61">
        <v>-90.75</v>
      </c>
      <c r="K13937">
        <v>267</v>
      </c>
      <c r="L13937"/>
      <c r="M13937"/>
    </row>
    <row r="13938" spans="1:13">
      <c r="A13938" s="61" t="s">
        <v>40</v>
      </c>
      <c r="B13938" s="61">
        <v>65329</v>
      </c>
      <c r="C13938" s="63" t="s">
        <v>968</v>
      </c>
      <c r="D13938" s="61">
        <v>0</v>
      </c>
      <c r="E13938" s="61" t="s">
        <v>1016</v>
      </c>
      <c r="F13938" s="61" t="s">
        <v>97</v>
      </c>
      <c r="G13938" s="61" t="s">
        <v>490</v>
      </c>
      <c r="H13938" s="61" t="s">
        <v>7409</v>
      </c>
      <c r="I13938" s="61">
        <v>38.58</v>
      </c>
      <c r="J13938" s="61">
        <v>-92.97</v>
      </c>
      <c r="K13938">
        <v>500</v>
      </c>
      <c r="L13938"/>
      <c r="M13938"/>
    </row>
    <row r="13939" spans="1:13">
      <c r="A13939" s="61" t="s">
        <v>40</v>
      </c>
      <c r="B13939" s="61">
        <v>63031</v>
      </c>
      <c r="C13939" s="63" t="s">
        <v>968</v>
      </c>
      <c r="D13939" s="61">
        <v>0</v>
      </c>
      <c r="E13939" s="61" t="s">
        <v>12949</v>
      </c>
      <c r="F13939" s="61" t="s">
        <v>97</v>
      </c>
      <c r="G13939" s="61" t="s">
        <v>11361</v>
      </c>
      <c r="H13939" s="61" t="s">
        <v>7409</v>
      </c>
      <c r="I13939" s="61">
        <v>38.79</v>
      </c>
      <c r="J13939" s="61">
        <v>-90.32</v>
      </c>
      <c r="K13939">
        <v>47609</v>
      </c>
      <c r="L13939"/>
      <c r="M13939"/>
    </row>
    <row r="13940" spans="1:13">
      <c r="A13940" s="61" t="s">
        <v>40</v>
      </c>
      <c r="B13940" s="61">
        <v>63034</v>
      </c>
      <c r="C13940" s="63" t="s">
        <v>968</v>
      </c>
      <c r="D13940" s="61">
        <v>0</v>
      </c>
      <c r="E13940" s="61" t="s">
        <v>12949</v>
      </c>
      <c r="F13940" s="61" t="s">
        <v>97</v>
      </c>
      <c r="G13940" s="61" t="s">
        <v>11361</v>
      </c>
      <c r="H13940" s="61" t="s">
        <v>7409</v>
      </c>
      <c r="I13940" s="61">
        <v>38.85</v>
      </c>
      <c r="J13940" s="61">
        <v>-90.29</v>
      </c>
      <c r="K13940">
        <v>18428</v>
      </c>
      <c r="L13940"/>
      <c r="M13940"/>
    </row>
    <row r="13941" spans="1:13">
      <c r="A13941" s="61" t="s">
        <v>40</v>
      </c>
      <c r="B13941" s="61">
        <v>63033</v>
      </c>
      <c r="C13941" s="63" t="s">
        <v>968</v>
      </c>
      <c r="D13941" s="61">
        <v>0</v>
      </c>
      <c r="E13941" s="61" t="s">
        <v>12949</v>
      </c>
      <c r="F13941" s="61" t="s">
        <v>97</v>
      </c>
      <c r="G13941" s="61" t="s">
        <v>11361</v>
      </c>
      <c r="H13941" s="61" t="s">
        <v>7409</v>
      </c>
      <c r="I13941" s="61">
        <v>38.799999999999997</v>
      </c>
      <c r="J13941" s="61">
        <v>-90.27</v>
      </c>
      <c r="K13941">
        <v>43175</v>
      </c>
      <c r="L13941"/>
      <c r="M13941"/>
    </row>
    <row r="13942" spans="1:13">
      <c r="A13942" s="61" t="s">
        <v>40</v>
      </c>
      <c r="B13942" s="61">
        <v>63347</v>
      </c>
      <c r="C13942" s="63" t="s">
        <v>968</v>
      </c>
      <c r="D13942" s="61">
        <v>0</v>
      </c>
      <c r="E13942" s="61" t="s">
        <v>7977</v>
      </c>
      <c r="F13942" s="61" t="s">
        <v>97</v>
      </c>
      <c r="G13942" s="61" t="s">
        <v>581</v>
      </c>
      <c r="H13942" s="61" t="s">
        <v>7409</v>
      </c>
      <c r="I13942" s="61">
        <v>39.04</v>
      </c>
      <c r="J13942" s="61">
        <v>-90.74</v>
      </c>
      <c r="K13942">
        <v>2825</v>
      </c>
      <c r="L13942"/>
      <c r="M13942"/>
    </row>
    <row r="13943" spans="1:13">
      <c r="A13943" s="61" t="s">
        <v>40</v>
      </c>
      <c r="B13943" s="61">
        <v>65652</v>
      </c>
      <c r="C13943" s="63" t="s">
        <v>968</v>
      </c>
      <c r="D13943" s="61">
        <v>0</v>
      </c>
      <c r="E13943" s="61" t="s">
        <v>13294</v>
      </c>
      <c r="F13943" s="61" t="s">
        <v>97</v>
      </c>
      <c r="G13943" s="61" t="s">
        <v>904</v>
      </c>
      <c r="H13943" s="61" t="s">
        <v>7409</v>
      </c>
      <c r="I13943" s="61">
        <v>37.15</v>
      </c>
      <c r="J13943" s="61">
        <v>-92.94</v>
      </c>
      <c r="K13943">
        <v>4068</v>
      </c>
      <c r="L13943"/>
      <c r="M13943"/>
    </row>
    <row r="13944" spans="1:13">
      <c r="A13944" s="61" t="s">
        <v>40</v>
      </c>
      <c r="B13944" s="61">
        <v>64451</v>
      </c>
      <c r="C13944" s="63" t="s">
        <v>968</v>
      </c>
      <c r="D13944" s="61">
        <v>0</v>
      </c>
      <c r="E13944" s="61" t="s">
        <v>4888</v>
      </c>
      <c r="F13944" s="61" t="s">
        <v>97</v>
      </c>
      <c r="G13944" s="61" t="s">
        <v>13115</v>
      </c>
      <c r="H13944" s="61" t="s">
        <v>7409</v>
      </c>
      <c r="I13944" s="61">
        <v>39.979999999999997</v>
      </c>
      <c r="J13944" s="61">
        <v>-95.18</v>
      </c>
      <c r="K13944">
        <v>373</v>
      </c>
      <c r="L13944"/>
      <c r="M13944"/>
    </row>
    <row r="13945" spans="1:13">
      <c r="A13945" s="61" t="s">
        <v>40</v>
      </c>
      <c r="B13945" s="61">
        <v>63348</v>
      </c>
      <c r="C13945" s="63" t="s">
        <v>968</v>
      </c>
      <c r="D13945" s="61">
        <v>0</v>
      </c>
      <c r="E13945" s="61" t="s">
        <v>12975</v>
      </c>
      <c r="F13945" s="61" t="s">
        <v>97</v>
      </c>
      <c r="G13945" s="61" t="s">
        <v>12969</v>
      </c>
      <c r="H13945" s="61" t="s">
        <v>7409</v>
      </c>
      <c r="I13945" s="61">
        <v>38.81</v>
      </c>
      <c r="J13945" s="61">
        <v>-90.96</v>
      </c>
      <c r="K13945">
        <v>10051</v>
      </c>
      <c r="L13945"/>
      <c r="M13945"/>
    </row>
    <row r="13946" spans="1:13">
      <c r="A13946" s="61" t="s">
        <v>40</v>
      </c>
      <c r="B13946" s="61">
        <v>65653</v>
      </c>
      <c r="C13946" s="63" t="s">
        <v>968</v>
      </c>
      <c r="D13946" s="61">
        <v>0</v>
      </c>
      <c r="E13946" s="61" t="s">
        <v>638</v>
      </c>
      <c r="F13946" s="61" t="s">
        <v>97</v>
      </c>
      <c r="G13946" s="61" t="s">
        <v>13279</v>
      </c>
      <c r="H13946" s="61" t="s">
        <v>7409</v>
      </c>
      <c r="I13946" s="61">
        <v>36.68</v>
      </c>
      <c r="J13946" s="61">
        <v>-93.1</v>
      </c>
      <c r="K13946">
        <v>5806</v>
      </c>
      <c r="L13946"/>
      <c r="M13946"/>
    </row>
    <row r="13947" spans="1:13">
      <c r="A13947" s="61" t="s">
        <v>40</v>
      </c>
      <c r="B13947" s="61">
        <v>65473</v>
      </c>
      <c r="C13947" s="63" t="s">
        <v>968</v>
      </c>
      <c r="D13947" s="61">
        <v>0</v>
      </c>
      <c r="E13947" s="61" t="s">
        <v>13257</v>
      </c>
      <c r="F13947" s="61" t="s">
        <v>97</v>
      </c>
      <c r="G13947" s="61" t="s">
        <v>647</v>
      </c>
      <c r="H13947" s="61" t="s">
        <v>7409</v>
      </c>
      <c r="I13947" s="61">
        <v>37.700000000000003</v>
      </c>
      <c r="J13947" s="61">
        <v>-92.15</v>
      </c>
      <c r="K13947">
        <v>15980</v>
      </c>
      <c r="L13947"/>
      <c r="M13947"/>
    </row>
    <row r="13948" spans="1:13">
      <c r="A13948" s="61" t="s">
        <v>40</v>
      </c>
      <c r="B13948" s="61">
        <v>65034</v>
      </c>
      <c r="C13948" s="63" t="s">
        <v>968</v>
      </c>
      <c r="D13948" s="61">
        <v>0</v>
      </c>
      <c r="E13948" s="61" t="s">
        <v>12156</v>
      </c>
      <c r="F13948" s="61" t="s">
        <v>97</v>
      </c>
      <c r="G13948" s="61" t="s">
        <v>490</v>
      </c>
      <c r="H13948" s="61" t="s">
        <v>7409</v>
      </c>
      <c r="I13948" s="61">
        <v>38.57</v>
      </c>
      <c r="J13948" s="61">
        <v>-92.77</v>
      </c>
      <c r="K13948">
        <v>720</v>
      </c>
      <c r="L13948"/>
      <c r="M13948"/>
    </row>
    <row r="13949" spans="1:13">
      <c r="A13949" s="61" t="s">
        <v>40</v>
      </c>
      <c r="B13949" s="61">
        <v>64745</v>
      </c>
      <c r="C13949" s="63" t="s">
        <v>968</v>
      </c>
      <c r="D13949" s="61">
        <v>0</v>
      </c>
      <c r="E13949" s="61" t="s">
        <v>1426</v>
      </c>
      <c r="F13949" s="61" t="s">
        <v>97</v>
      </c>
      <c r="G13949" s="61" t="s">
        <v>13153</v>
      </c>
      <c r="H13949" s="61" t="s">
        <v>7409</v>
      </c>
      <c r="I13949" s="61">
        <v>38.159999999999997</v>
      </c>
      <c r="J13949" s="61">
        <v>-94.5</v>
      </c>
      <c r="K13949">
        <v>73</v>
      </c>
      <c r="L13949"/>
      <c r="M13949"/>
    </row>
    <row r="13950" spans="1:13">
      <c r="A13950" s="61" t="s">
        <v>40</v>
      </c>
      <c r="B13950" s="61">
        <v>63441</v>
      </c>
      <c r="C13950" s="63" t="s">
        <v>968</v>
      </c>
      <c r="D13950" s="61">
        <v>0</v>
      </c>
      <c r="E13950" s="61" t="s">
        <v>5155</v>
      </c>
      <c r="F13950" s="61" t="s">
        <v>97</v>
      </c>
      <c r="G13950" s="61" t="s">
        <v>292</v>
      </c>
      <c r="H13950" s="61" t="s">
        <v>7409</v>
      </c>
      <c r="I13950" s="61">
        <v>39.49</v>
      </c>
      <c r="J13950" s="61">
        <v>-91.32</v>
      </c>
      <c r="K13950">
        <v>1179</v>
      </c>
      <c r="L13950"/>
      <c r="M13950"/>
    </row>
    <row r="13951" spans="1:13">
      <c r="A13951" s="61" t="s">
        <v>40</v>
      </c>
      <c r="B13951" s="61">
        <v>65250</v>
      </c>
      <c r="C13951" s="63" t="s">
        <v>968</v>
      </c>
      <c r="D13951" s="61">
        <v>0</v>
      </c>
      <c r="E13951" s="61" t="s">
        <v>300</v>
      </c>
      <c r="F13951" s="61" t="s">
        <v>97</v>
      </c>
      <c r="G13951" s="61" t="s">
        <v>5195</v>
      </c>
      <c r="H13951" s="61" t="s">
        <v>7409</v>
      </c>
      <c r="I13951" s="61">
        <v>39.03</v>
      </c>
      <c r="J13951" s="61">
        <v>-92.84</v>
      </c>
      <c r="K13951">
        <v>556</v>
      </c>
      <c r="L13951"/>
      <c r="M13951"/>
    </row>
    <row r="13952" spans="1:13">
      <c r="A13952" s="61" t="s">
        <v>40</v>
      </c>
      <c r="B13952" s="61">
        <v>63645</v>
      </c>
      <c r="C13952" s="63" t="s">
        <v>968</v>
      </c>
      <c r="D13952" s="61">
        <v>0</v>
      </c>
      <c r="E13952" s="61" t="s">
        <v>4043</v>
      </c>
      <c r="F13952" s="61" t="s">
        <v>97</v>
      </c>
      <c r="G13952" s="61" t="s">
        <v>495</v>
      </c>
      <c r="H13952" s="61" t="s">
        <v>7409</v>
      </c>
      <c r="I13952" s="61">
        <v>37.56</v>
      </c>
      <c r="J13952" s="61">
        <v>-90.29</v>
      </c>
      <c r="K13952">
        <v>11991</v>
      </c>
      <c r="L13952"/>
      <c r="M13952"/>
    </row>
    <row r="13953" spans="1:13">
      <c r="A13953" s="61" t="s">
        <v>40</v>
      </c>
      <c r="B13953" s="61">
        <v>65035</v>
      </c>
      <c r="C13953" s="63" t="s">
        <v>968</v>
      </c>
      <c r="D13953" s="61">
        <v>0</v>
      </c>
      <c r="E13953" s="61" t="s">
        <v>4737</v>
      </c>
      <c r="F13953" s="61" t="s">
        <v>97</v>
      </c>
      <c r="G13953" s="61" t="s">
        <v>13186</v>
      </c>
      <c r="H13953" s="61" t="s">
        <v>7409</v>
      </c>
      <c r="I13953" s="61">
        <v>38.31</v>
      </c>
      <c r="J13953" s="61">
        <v>-91.92</v>
      </c>
      <c r="K13953">
        <v>1639</v>
      </c>
      <c r="L13953"/>
      <c r="M13953"/>
    </row>
    <row r="13954" spans="1:13">
      <c r="A13954" s="61" t="s">
        <v>40</v>
      </c>
      <c r="B13954" s="61">
        <v>64746</v>
      </c>
      <c r="C13954" s="63" t="s">
        <v>968</v>
      </c>
      <c r="D13954" s="61">
        <v>0</v>
      </c>
      <c r="E13954" s="61" t="s">
        <v>5788</v>
      </c>
      <c r="F13954" s="61" t="s">
        <v>97</v>
      </c>
      <c r="G13954" s="61" t="s">
        <v>9715</v>
      </c>
      <c r="H13954" s="61" t="s">
        <v>7409</v>
      </c>
      <c r="I13954" s="61">
        <v>38.61</v>
      </c>
      <c r="J13954" s="61">
        <v>-94.5</v>
      </c>
      <c r="K13954">
        <v>1479</v>
      </c>
      <c r="L13954"/>
      <c r="M13954"/>
    </row>
    <row r="13955" spans="1:13">
      <c r="A13955" s="61" t="s">
        <v>40</v>
      </c>
      <c r="B13955" s="61">
        <v>63941</v>
      </c>
      <c r="C13955" s="63" t="s">
        <v>968</v>
      </c>
      <c r="D13955" s="61">
        <v>0</v>
      </c>
      <c r="E13955" s="61" t="s">
        <v>1474</v>
      </c>
      <c r="F13955" s="61" t="s">
        <v>97</v>
      </c>
      <c r="G13955" s="61" t="s">
        <v>8168</v>
      </c>
      <c r="H13955" s="61" t="s">
        <v>7409</v>
      </c>
      <c r="I13955" s="61">
        <v>36.9</v>
      </c>
      <c r="J13955" s="61">
        <v>-91.16</v>
      </c>
      <c r="K13955">
        <v>309</v>
      </c>
      <c r="L13955"/>
      <c r="M13955"/>
    </row>
    <row r="13956" spans="1:13">
      <c r="A13956" s="61" t="s">
        <v>40</v>
      </c>
      <c r="B13956" s="61">
        <v>63036</v>
      </c>
      <c r="C13956" s="63" t="s">
        <v>968</v>
      </c>
      <c r="D13956" s="61">
        <v>0</v>
      </c>
      <c r="E13956" s="61" t="s">
        <v>12950</v>
      </c>
      <c r="F13956" s="61" t="s">
        <v>97</v>
      </c>
      <c r="G13956" s="61" t="s">
        <v>17468</v>
      </c>
      <c r="H13956" s="61" t="s">
        <v>7409</v>
      </c>
      <c r="I13956" s="61">
        <v>37.97</v>
      </c>
      <c r="J13956" s="61">
        <v>-90.38</v>
      </c>
      <c r="K13956">
        <v>959</v>
      </c>
      <c r="L13956"/>
      <c r="M13956"/>
    </row>
    <row r="13957" spans="1:13">
      <c r="A13957" s="61" t="s">
        <v>40</v>
      </c>
      <c r="B13957" s="61">
        <v>63747</v>
      </c>
      <c r="C13957" s="63" t="s">
        <v>968</v>
      </c>
      <c r="D13957" s="61">
        <v>0</v>
      </c>
      <c r="E13957" s="61" t="s">
        <v>13035</v>
      </c>
      <c r="F13957" s="61" t="s">
        <v>97</v>
      </c>
      <c r="G13957" s="61" t="s">
        <v>13029</v>
      </c>
      <c r="H13957" s="61" t="s">
        <v>7409</v>
      </c>
      <c r="I13957" s="61">
        <v>37.549999999999997</v>
      </c>
      <c r="J13957" s="61">
        <v>-89.84</v>
      </c>
      <c r="K13957">
        <v>442</v>
      </c>
      <c r="L13957"/>
      <c r="M13957"/>
    </row>
    <row r="13958" spans="1:13">
      <c r="A13958" s="61" t="s">
        <v>40</v>
      </c>
      <c r="B13958" s="61">
        <v>63748</v>
      </c>
      <c r="C13958" s="63" t="s">
        <v>968</v>
      </c>
      <c r="D13958" s="61">
        <v>0</v>
      </c>
      <c r="E13958" s="61" t="s">
        <v>13036</v>
      </c>
      <c r="F13958" s="61" t="s">
        <v>97</v>
      </c>
      <c r="G13958" s="61" t="s">
        <v>4539</v>
      </c>
      <c r="H13958" s="61" t="s">
        <v>7409</v>
      </c>
      <c r="I13958" s="61">
        <v>37.630000000000003</v>
      </c>
      <c r="J13958" s="61">
        <v>-89.62</v>
      </c>
      <c r="K13958">
        <v>931</v>
      </c>
      <c r="L13958"/>
      <c r="M13958"/>
    </row>
    <row r="13959" spans="1:13">
      <c r="A13959" s="61" t="s">
        <v>40</v>
      </c>
      <c r="B13959" s="61">
        <v>65251</v>
      </c>
      <c r="C13959" s="63" t="s">
        <v>968</v>
      </c>
      <c r="D13959" s="61">
        <v>0</v>
      </c>
      <c r="E13959" s="61" t="s">
        <v>3440</v>
      </c>
      <c r="F13959" s="61" t="s">
        <v>97</v>
      </c>
      <c r="G13959" s="61" t="s">
        <v>12990</v>
      </c>
      <c r="H13959" s="61" t="s">
        <v>7409</v>
      </c>
      <c r="I13959" s="61">
        <v>38.85</v>
      </c>
      <c r="J13959" s="61">
        <v>-91.95</v>
      </c>
      <c r="K13959">
        <v>21867</v>
      </c>
      <c r="L13959"/>
      <c r="M13959"/>
    </row>
    <row r="13960" spans="1:13">
      <c r="A13960" s="61" t="s">
        <v>40</v>
      </c>
      <c r="B13960" s="61">
        <v>65655</v>
      </c>
      <c r="C13960" s="63" t="s">
        <v>968</v>
      </c>
      <c r="D13960" s="61">
        <v>0</v>
      </c>
      <c r="E13960" s="61" t="s">
        <v>412</v>
      </c>
      <c r="F13960" s="61" t="s">
        <v>97</v>
      </c>
      <c r="G13960" s="61" t="s">
        <v>13275</v>
      </c>
      <c r="H13960" s="61" t="s">
        <v>7409</v>
      </c>
      <c r="I13960" s="61">
        <v>36.6</v>
      </c>
      <c r="J13960" s="61">
        <v>-92.42</v>
      </c>
      <c r="K13960">
        <v>2806</v>
      </c>
      <c r="L13960"/>
      <c r="M13960"/>
    </row>
    <row r="13961" spans="1:13">
      <c r="A13961" s="61" t="s">
        <v>40</v>
      </c>
      <c r="B13961" s="61">
        <v>65656</v>
      </c>
      <c r="C13961" s="63" t="s">
        <v>968</v>
      </c>
      <c r="D13961" s="61">
        <v>0</v>
      </c>
      <c r="E13961" s="61" t="s">
        <v>5400</v>
      </c>
      <c r="F13961" s="61" t="s">
        <v>97</v>
      </c>
      <c r="G13961" s="61" t="s">
        <v>8583</v>
      </c>
      <c r="H13961" s="61" t="s">
        <v>7409</v>
      </c>
      <c r="I13961" s="61">
        <v>36.799999999999997</v>
      </c>
      <c r="J13961" s="61">
        <v>-93.47</v>
      </c>
      <c r="K13961">
        <v>4684</v>
      </c>
      <c r="L13961"/>
      <c r="M13961"/>
    </row>
    <row r="13962" spans="1:13">
      <c r="A13962" s="61" t="s">
        <v>40</v>
      </c>
      <c r="B13962" s="61">
        <v>64640</v>
      </c>
      <c r="C13962" s="63" t="s">
        <v>968</v>
      </c>
      <c r="D13962" s="61">
        <v>0</v>
      </c>
      <c r="E13962" s="61" t="s">
        <v>8081</v>
      </c>
      <c r="F13962" s="61" t="s">
        <v>97</v>
      </c>
      <c r="G13962" s="61" t="s">
        <v>9048</v>
      </c>
      <c r="H13962" s="61" t="s">
        <v>7409</v>
      </c>
      <c r="I13962" s="61">
        <v>39.909999999999997</v>
      </c>
      <c r="J13962" s="61">
        <v>-93.96</v>
      </c>
      <c r="K13962">
        <v>3168</v>
      </c>
      <c r="L13962"/>
      <c r="M13962"/>
    </row>
    <row r="13963" spans="1:13">
      <c r="A13963" s="61" t="s">
        <v>40</v>
      </c>
      <c r="B13963" s="61">
        <v>64641</v>
      </c>
      <c r="C13963" s="63" t="s">
        <v>968</v>
      </c>
      <c r="D13963" s="61">
        <v>0</v>
      </c>
      <c r="E13963" s="61" t="s">
        <v>10424</v>
      </c>
      <c r="F13963" s="61" t="s">
        <v>97</v>
      </c>
      <c r="G13963" s="61" t="s">
        <v>8118</v>
      </c>
      <c r="H13963" s="61" t="s">
        <v>7409</v>
      </c>
      <c r="I13963" s="61">
        <v>40.119999999999997</v>
      </c>
      <c r="J13963" s="61">
        <v>-93.38</v>
      </c>
      <c r="K13963">
        <v>521</v>
      </c>
      <c r="L13963"/>
      <c r="M13963"/>
    </row>
    <row r="13964" spans="1:13">
      <c r="A13964" s="61" t="s">
        <v>40</v>
      </c>
      <c r="B13964" s="61">
        <v>64747</v>
      </c>
      <c r="C13964" s="63" t="s">
        <v>968</v>
      </c>
      <c r="D13964" s="61">
        <v>0</v>
      </c>
      <c r="E13964" s="61" t="s">
        <v>2899</v>
      </c>
      <c r="F13964" s="61" t="s">
        <v>97</v>
      </c>
      <c r="G13964" s="61" t="s">
        <v>9715</v>
      </c>
      <c r="H13964" s="61" t="s">
        <v>7409</v>
      </c>
      <c r="I13964" s="61">
        <v>38.56</v>
      </c>
      <c r="J13964" s="61">
        <v>-94.18</v>
      </c>
      <c r="K13964">
        <v>3838</v>
      </c>
      <c r="L13964"/>
      <c r="M13964"/>
    </row>
    <row r="13965" spans="1:13">
      <c r="A13965" s="61" t="s">
        <v>40</v>
      </c>
      <c r="B13965" s="61">
        <v>65657</v>
      </c>
      <c r="C13965" s="63" t="s">
        <v>968</v>
      </c>
      <c r="D13965" s="61">
        <v>0</v>
      </c>
      <c r="E13965" s="61" t="s">
        <v>2773</v>
      </c>
      <c r="F13965" s="61" t="s">
        <v>97</v>
      </c>
      <c r="G13965" s="61" t="s">
        <v>9033</v>
      </c>
      <c r="H13965" s="61" t="s">
        <v>7409</v>
      </c>
      <c r="I13965" s="61">
        <v>36.83</v>
      </c>
      <c r="J13965" s="61">
        <v>-93.01</v>
      </c>
      <c r="K13965">
        <v>106</v>
      </c>
      <c r="L13965"/>
      <c r="M13965"/>
    </row>
    <row r="13966" spans="1:13">
      <c r="A13966" s="61" t="s">
        <v>40</v>
      </c>
      <c r="B13966" s="61">
        <v>63942</v>
      </c>
      <c r="C13966" s="63" t="s">
        <v>968</v>
      </c>
      <c r="D13966" s="61">
        <v>0</v>
      </c>
      <c r="E13966" s="61" t="s">
        <v>13075</v>
      </c>
      <c r="F13966" s="61" t="s">
        <v>97</v>
      </c>
      <c r="G13966" s="61" t="s">
        <v>9740</v>
      </c>
      <c r="H13966" s="61" t="s">
        <v>7409</v>
      </c>
      <c r="I13966" s="61">
        <v>36.56</v>
      </c>
      <c r="J13966" s="61">
        <v>-91.07</v>
      </c>
      <c r="K13966">
        <v>461</v>
      </c>
      <c r="L13966"/>
      <c r="M13966"/>
    </row>
    <row r="13967" spans="1:13">
      <c r="A13967" s="61" t="s">
        <v>40</v>
      </c>
      <c r="B13967" s="61">
        <v>64453</v>
      </c>
      <c r="C13967" s="63" t="s">
        <v>968</v>
      </c>
      <c r="D13967" s="61">
        <v>0</v>
      </c>
      <c r="E13967" s="61" t="s">
        <v>13118</v>
      </c>
      <c r="F13967" s="61" t="s">
        <v>97</v>
      </c>
      <c r="G13967" s="61" t="s">
        <v>13105</v>
      </c>
      <c r="H13967" s="61" t="s">
        <v>7409</v>
      </c>
      <c r="I13967" s="61">
        <v>40.33</v>
      </c>
      <c r="J13967" s="61">
        <v>-94.42</v>
      </c>
      <c r="K13967">
        <v>221</v>
      </c>
      <c r="L13967"/>
      <c r="M13967"/>
    </row>
    <row r="13968" spans="1:13">
      <c r="A13968" s="61" t="s">
        <v>40</v>
      </c>
      <c r="B13968" s="61">
        <v>63037</v>
      </c>
      <c r="C13968" s="63" t="s">
        <v>968</v>
      </c>
      <c r="D13968" s="61">
        <v>0</v>
      </c>
      <c r="E13968" s="61" t="s">
        <v>12951</v>
      </c>
      <c r="F13968" s="61" t="s">
        <v>97</v>
      </c>
      <c r="G13968" s="61" t="s">
        <v>428</v>
      </c>
      <c r="H13968" s="61" t="s">
        <v>7409</v>
      </c>
      <c r="I13968" s="61">
        <v>38.39</v>
      </c>
      <c r="J13968" s="61">
        <v>-91.33</v>
      </c>
      <c r="K13968">
        <v>3240</v>
      </c>
      <c r="L13968"/>
      <c r="M13968"/>
    </row>
    <row r="13969" spans="1:13">
      <c r="A13969" s="61" t="s">
        <v>40</v>
      </c>
      <c r="B13969" s="61">
        <v>63540</v>
      </c>
      <c r="C13969" s="63" t="s">
        <v>968</v>
      </c>
      <c r="D13969" s="61">
        <v>0</v>
      </c>
      <c r="E13969" s="61" t="s">
        <v>13006</v>
      </c>
      <c r="F13969" s="61" t="s">
        <v>97</v>
      </c>
      <c r="G13969" s="61" t="s">
        <v>9099</v>
      </c>
      <c r="H13969" s="61" t="s">
        <v>7409</v>
      </c>
      <c r="I13969" s="61">
        <v>40.11</v>
      </c>
      <c r="J13969" s="61">
        <v>-92.41</v>
      </c>
      <c r="K13969">
        <v>141</v>
      </c>
      <c r="L13969"/>
      <c r="M13969"/>
    </row>
    <row r="13970" spans="1:13">
      <c r="A13970" s="61" t="s">
        <v>40</v>
      </c>
      <c r="B13970" s="61">
        <v>63848</v>
      </c>
      <c r="C13970" s="63" t="s">
        <v>968</v>
      </c>
      <c r="D13970" s="61">
        <v>0</v>
      </c>
      <c r="E13970" s="61" t="s">
        <v>13057</v>
      </c>
      <c r="F13970" s="61" t="s">
        <v>97</v>
      </c>
      <c r="G13970" s="61" t="s">
        <v>13053</v>
      </c>
      <c r="H13970" s="61" t="s">
        <v>7409</v>
      </c>
      <c r="I13970" s="61">
        <v>36.450000000000003</v>
      </c>
      <c r="J13970" s="61">
        <v>-89.91</v>
      </c>
      <c r="K13970">
        <v>1153</v>
      </c>
      <c r="L13970"/>
      <c r="M13970"/>
    </row>
    <row r="13971" spans="1:13">
      <c r="A13971" s="61" t="s">
        <v>40</v>
      </c>
      <c r="B13971" s="61">
        <v>65330</v>
      </c>
      <c r="C13971" s="63" t="s">
        <v>968</v>
      </c>
      <c r="D13971" s="61">
        <v>0</v>
      </c>
      <c r="E13971" s="61" t="s">
        <v>13239</v>
      </c>
      <c r="F13971" s="61" t="s">
        <v>97</v>
      </c>
      <c r="G13971" s="61" t="s">
        <v>12911</v>
      </c>
      <c r="H13971" s="61" t="s">
        <v>7409</v>
      </c>
      <c r="I13971" s="61">
        <v>39.229999999999997</v>
      </c>
      <c r="J13971" s="61">
        <v>-93</v>
      </c>
      <c r="K13971">
        <v>396</v>
      </c>
      <c r="L13971"/>
      <c r="M13971"/>
    </row>
    <row r="13972" spans="1:13">
      <c r="A13972" s="61" t="s">
        <v>40</v>
      </c>
      <c r="B13972" s="61">
        <v>64642</v>
      </c>
      <c r="C13972" s="63" t="s">
        <v>968</v>
      </c>
      <c r="D13972" s="61">
        <v>0</v>
      </c>
      <c r="E13972" s="61" t="s">
        <v>13139</v>
      </c>
      <c r="F13972" s="61" t="s">
        <v>97</v>
      </c>
      <c r="G13972" s="61" t="s">
        <v>6447</v>
      </c>
      <c r="H13972" s="61" t="s">
        <v>7409</v>
      </c>
      <c r="I13972" s="61">
        <v>40.130000000000003</v>
      </c>
      <c r="J13972" s="61">
        <v>-93.87</v>
      </c>
      <c r="K13972">
        <v>756</v>
      </c>
      <c r="L13972"/>
      <c r="M13972"/>
    </row>
    <row r="13973" spans="1:13">
      <c r="A13973" s="61" t="s">
        <v>40</v>
      </c>
      <c r="B13973" s="61">
        <v>63750</v>
      </c>
      <c r="C13973" s="63" t="s">
        <v>968</v>
      </c>
      <c r="D13973" s="61">
        <v>0</v>
      </c>
      <c r="E13973" s="61" t="s">
        <v>4201</v>
      </c>
      <c r="F13973" s="61" t="s">
        <v>97</v>
      </c>
      <c r="G13973" s="61" t="s">
        <v>13026</v>
      </c>
      <c r="H13973" s="61" t="s">
        <v>7409</v>
      </c>
      <c r="I13973" s="61">
        <v>37.15</v>
      </c>
      <c r="J13973" s="61">
        <v>-90.2</v>
      </c>
      <c r="K13973">
        <v>57</v>
      </c>
      <c r="L13973"/>
      <c r="M13973"/>
    </row>
    <row r="13974" spans="1:13">
      <c r="A13974" s="61" t="s">
        <v>40</v>
      </c>
      <c r="B13974" s="61">
        <v>65254</v>
      </c>
      <c r="C13974" s="63" t="s">
        <v>968</v>
      </c>
      <c r="D13974" s="61">
        <v>0</v>
      </c>
      <c r="E13974" s="61" t="s">
        <v>4420</v>
      </c>
      <c r="F13974" s="61" t="s">
        <v>97</v>
      </c>
      <c r="G13974" s="61" t="s">
        <v>5195</v>
      </c>
      <c r="H13974" s="61" t="s">
        <v>7409</v>
      </c>
      <c r="I13974" s="61">
        <v>39.22</v>
      </c>
      <c r="J13974" s="61">
        <v>-92.83</v>
      </c>
      <c r="K13974">
        <v>1778</v>
      </c>
      <c r="L13974"/>
      <c r="M13974"/>
    </row>
    <row r="13975" spans="1:13">
      <c r="A13975" s="61" t="s">
        <v>40</v>
      </c>
      <c r="B13975" s="61">
        <v>63751</v>
      </c>
      <c r="C13975" s="63" t="s">
        <v>968</v>
      </c>
      <c r="D13975" s="61">
        <v>0</v>
      </c>
      <c r="E13975" s="61" t="s">
        <v>13037</v>
      </c>
      <c r="F13975" s="61" t="s">
        <v>97</v>
      </c>
      <c r="G13975" s="61" t="s">
        <v>13026</v>
      </c>
      <c r="H13975" s="61" t="s">
        <v>7409</v>
      </c>
      <c r="I13975" s="61">
        <v>37.28</v>
      </c>
      <c r="J13975" s="61">
        <v>-90.13</v>
      </c>
      <c r="K13975">
        <v>1332</v>
      </c>
      <c r="L13975"/>
      <c r="M13975"/>
    </row>
    <row r="13976" spans="1:13">
      <c r="A13976" s="61" t="s">
        <v>40</v>
      </c>
      <c r="B13976" s="61">
        <v>63541</v>
      </c>
      <c r="C13976" s="63" t="s">
        <v>968</v>
      </c>
      <c r="D13976" s="61">
        <v>0</v>
      </c>
      <c r="E13976" s="61" t="s">
        <v>381</v>
      </c>
      <c r="F13976" s="61" t="s">
        <v>97</v>
      </c>
      <c r="G13976" s="61" t="s">
        <v>3892</v>
      </c>
      <c r="H13976" s="61" t="s">
        <v>7409</v>
      </c>
      <c r="I13976" s="61">
        <v>40.520000000000003</v>
      </c>
      <c r="J13976" s="61">
        <v>-92.57</v>
      </c>
      <c r="K13976">
        <v>354</v>
      </c>
      <c r="L13976"/>
      <c r="M13976"/>
    </row>
    <row r="13977" spans="1:13">
      <c r="A13977" s="61" t="s">
        <v>40</v>
      </c>
      <c r="B13977" s="61">
        <v>63849</v>
      </c>
      <c r="C13977" s="63" t="s">
        <v>968</v>
      </c>
      <c r="D13977" s="61">
        <v>0</v>
      </c>
      <c r="E13977" s="61" t="s">
        <v>13058</v>
      </c>
      <c r="F13977" s="61" t="s">
        <v>97</v>
      </c>
      <c r="G13977" s="61" t="s">
        <v>13047</v>
      </c>
      <c r="H13977" s="61" t="s">
        <v>7409</v>
      </c>
      <c r="I13977" s="61">
        <v>36.15</v>
      </c>
      <c r="J13977" s="61">
        <v>-89.93</v>
      </c>
      <c r="K13977">
        <v>108</v>
      </c>
      <c r="L13977"/>
      <c r="M13977"/>
    </row>
    <row r="13978" spans="1:13">
      <c r="A13978" s="61" t="s">
        <v>40</v>
      </c>
      <c r="B13978" s="61">
        <v>65658</v>
      </c>
      <c r="C13978" s="63" t="s">
        <v>968</v>
      </c>
      <c r="D13978" s="61">
        <v>0</v>
      </c>
      <c r="E13978" s="61" t="s">
        <v>8436</v>
      </c>
      <c r="F13978" s="61" t="s">
        <v>97</v>
      </c>
      <c r="G13978" s="61" t="s">
        <v>10107</v>
      </c>
      <c r="H13978" s="61" t="s">
        <v>7409</v>
      </c>
      <c r="I13978" s="61">
        <v>36.520000000000003</v>
      </c>
      <c r="J13978" s="61">
        <v>-93.65</v>
      </c>
      <c r="K13978">
        <v>1026</v>
      </c>
      <c r="L13978"/>
      <c r="M13978"/>
    </row>
    <row r="13979" spans="1:13">
      <c r="A13979" s="61" t="s">
        <v>40</v>
      </c>
      <c r="B13979" s="61">
        <v>64748</v>
      </c>
      <c r="C13979" s="63" t="s">
        <v>968</v>
      </c>
      <c r="D13979" s="61">
        <v>0</v>
      </c>
      <c r="E13979" s="61" t="s">
        <v>13160</v>
      </c>
      <c r="F13979" s="61" t="s">
        <v>97</v>
      </c>
      <c r="G13979" s="61" t="s">
        <v>13161</v>
      </c>
      <c r="H13979" s="61" t="s">
        <v>7409</v>
      </c>
      <c r="I13979" s="61">
        <v>37.39</v>
      </c>
      <c r="J13979" s="61">
        <v>-94.09</v>
      </c>
      <c r="K13979">
        <v>1354</v>
      </c>
      <c r="L13979"/>
      <c r="M13979"/>
    </row>
    <row r="13980" spans="1:13">
      <c r="A13980" s="61" t="s">
        <v>40</v>
      </c>
      <c r="B13980" s="61">
        <v>64843</v>
      </c>
      <c r="C13980" s="63" t="s">
        <v>968</v>
      </c>
      <c r="D13980" s="61">
        <v>0</v>
      </c>
      <c r="E13980" s="61" t="s">
        <v>8496</v>
      </c>
      <c r="F13980" s="61" t="s">
        <v>97</v>
      </c>
      <c r="G13980" s="61" t="s">
        <v>13173</v>
      </c>
      <c r="H13980" s="61" t="s">
        <v>7409</v>
      </c>
      <c r="I13980" s="61">
        <v>36.729999999999997</v>
      </c>
      <c r="J13980" s="61">
        <v>-94.4</v>
      </c>
      <c r="K13980">
        <v>3290</v>
      </c>
      <c r="L13980"/>
      <c r="M13980"/>
    </row>
    <row r="13981" spans="1:13">
      <c r="A13981" s="61" t="s">
        <v>40</v>
      </c>
      <c r="B13981" s="61">
        <v>63543</v>
      </c>
      <c r="C13981" s="63" t="s">
        <v>968</v>
      </c>
      <c r="D13981" s="61">
        <v>0</v>
      </c>
      <c r="E13981" s="61" t="s">
        <v>13007</v>
      </c>
      <c r="F13981" s="61" t="s">
        <v>97</v>
      </c>
      <c r="G13981" s="61" t="s">
        <v>6853</v>
      </c>
      <c r="H13981" s="61" t="s">
        <v>7409</v>
      </c>
      <c r="I13981" s="61">
        <v>40.35</v>
      </c>
      <c r="J13981" s="61">
        <v>-92</v>
      </c>
      <c r="K13981">
        <v>306</v>
      </c>
      <c r="L13981"/>
      <c r="M13981"/>
    </row>
    <row r="13982" spans="1:13">
      <c r="A13982" s="61" t="s">
        <v>40</v>
      </c>
      <c r="B13982" s="61">
        <v>64454</v>
      </c>
      <c r="C13982" s="63" t="s">
        <v>968</v>
      </c>
      <c r="D13982" s="61">
        <v>0</v>
      </c>
      <c r="E13982" s="61" t="s">
        <v>13119</v>
      </c>
      <c r="F13982" s="61" t="s">
        <v>97</v>
      </c>
      <c r="G13982" s="61" t="s">
        <v>3350</v>
      </c>
      <c r="H13982" s="61" t="s">
        <v>7409</v>
      </c>
      <c r="I13982" s="61">
        <v>39.61</v>
      </c>
      <c r="J13982" s="61">
        <v>-94.59</v>
      </c>
      <c r="K13982">
        <v>2697</v>
      </c>
      <c r="L13982"/>
      <c r="M13982"/>
    </row>
    <row r="13983" spans="1:13">
      <c r="A13983" s="61" t="s">
        <v>40</v>
      </c>
      <c r="B13983" s="61">
        <v>65660</v>
      </c>
      <c r="C13983" s="63" t="s">
        <v>968</v>
      </c>
      <c r="D13983" s="61">
        <v>0</v>
      </c>
      <c r="E13983" s="61" t="s">
        <v>13295</v>
      </c>
      <c r="F13983" s="61" t="s">
        <v>97</v>
      </c>
      <c r="G13983" s="61" t="s">
        <v>10419</v>
      </c>
      <c r="H13983" s="61" t="s">
        <v>7409</v>
      </c>
      <c r="I13983" s="61">
        <v>37.31</v>
      </c>
      <c r="J13983" s="61">
        <v>-92.28</v>
      </c>
      <c r="K13983">
        <v>243</v>
      </c>
      <c r="L13983"/>
      <c r="M13983"/>
    </row>
    <row r="13984" spans="1:13">
      <c r="A13984" s="61" t="s">
        <v>40</v>
      </c>
      <c r="B13984" s="61">
        <v>64455</v>
      </c>
      <c r="C13984" s="63" t="s">
        <v>968</v>
      </c>
      <c r="D13984" s="61">
        <v>0</v>
      </c>
      <c r="E13984" s="61" t="s">
        <v>6613</v>
      </c>
      <c r="F13984" s="61" t="s">
        <v>97</v>
      </c>
      <c r="G13984" s="61" t="s">
        <v>13108</v>
      </c>
      <c r="H13984" s="61" t="s">
        <v>7409</v>
      </c>
      <c r="I13984" s="61">
        <v>40.200000000000003</v>
      </c>
      <c r="J13984" s="61">
        <v>-95.03</v>
      </c>
      <c r="K13984">
        <v>363</v>
      </c>
      <c r="L13984"/>
      <c r="M13984"/>
    </row>
    <row r="13985" spans="1:13">
      <c r="A13985" s="61" t="s">
        <v>40</v>
      </c>
      <c r="B13985" s="61">
        <v>64029</v>
      </c>
      <c r="C13985" s="63" t="s">
        <v>968</v>
      </c>
      <c r="D13985" s="61">
        <v>0</v>
      </c>
      <c r="E13985" s="61" t="s">
        <v>13092</v>
      </c>
      <c r="F13985" s="61" t="s">
        <v>97</v>
      </c>
      <c r="G13985" s="61" t="s">
        <v>425</v>
      </c>
      <c r="H13985" s="61" t="s">
        <v>7409</v>
      </c>
      <c r="I13985" s="61">
        <v>39</v>
      </c>
      <c r="J13985" s="61">
        <v>-94.2</v>
      </c>
      <c r="K13985">
        <v>20054</v>
      </c>
      <c r="L13985"/>
      <c r="M13985"/>
    </row>
    <row r="13986" spans="1:13">
      <c r="A13986" s="61" t="s">
        <v>40</v>
      </c>
      <c r="B13986" s="61">
        <v>64844</v>
      </c>
      <c r="C13986" s="63" t="s">
        <v>968</v>
      </c>
      <c r="D13986" s="61">
        <v>0</v>
      </c>
      <c r="E13986" s="61" t="s">
        <v>999</v>
      </c>
      <c r="F13986" s="61" t="s">
        <v>97</v>
      </c>
      <c r="G13986" s="61" t="s">
        <v>194</v>
      </c>
      <c r="H13986" s="61" t="s">
        <v>7409</v>
      </c>
      <c r="I13986" s="61">
        <v>36.909999999999997</v>
      </c>
      <c r="J13986" s="61">
        <v>-94.26</v>
      </c>
      <c r="K13986">
        <v>4412</v>
      </c>
      <c r="L13986"/>
      <c r="M13986"/>
    </row>
    <row r="13987" spans="1:13">
      <c r="A13987" s="61" t="s">
        <v>40</v>
      </c>
      <c r="B13987" s="61">
        <v>63943</v>
      </c>
      <c r="C13987" s="63" t="s">
        <v>968</v>
      </c>
      <c r="D13987" s="61">
        <v>0</v>
      </c>
      <c r="E13987" s="61" t="s">
        <v>7371</v>
      </c>
      <c r="F13987" s="61" t="s">
        <v>97</v>
      </c>
      <c r="G13987" s="61" t="s">
        <v>8168</v>
      </c>
      <c r="H13987" s="61" t="s">
        <v>7409</v>
      </c>
      <c r="I13987" s="61">
        <v>36.82</v>
      </c>
      <c r="J13987" s="61">
        <v>-90.82</v>
      </c>
      <c r="K13987">
        <v>790</v>
      </c>
      <c r="L13987"/>
      <c r="M13987"/>
    </row>
    <row r="13988" spans="1:13">
      <c r="A13988" s="61" t="s">
        <v>40</v>
      </c>
      <c r="B13988" s="61">
        <v>64030</v>
      </c>
      <c r="C13988" s="63" t="s">
        <v>968</v>
      </c>
      <c r="D13988" s="61">
        <v>0</v>
      </c>
      <c r="E13988" s="61" t="s">
        <v>8139</v>
      </c>
      <c r="F13988" s="61" t="s">
        <v>97</v>
      </c>
      <c r="G13988" s="61" t="s">
        <v>425</v>
      </c>
      <c r="H13988" s="61" t="s">
        <v>7409</v>
      </c>
      <c r="I13988" s="61">
        <v>38.880000000000003</v>
      </c>
      <c r="J13988" s="61">
        <v>-94.52</v>
      </c>
      <c r="K13988">
        <v>26154</v>
      </c>
      <c r="L13988"/>
      <c r="M13988"/>
    </row>
    <row r="13989" spans="1:13">
      <c r="A13989" s="61" t="s">
        <v>40</v>
      </c>
      <c r="B13989" s="61">
        <v>63442</v>
      </c>
      <c r="C13989" s="63" t="s">
        <v>968</v>
      </c>
      <c r="D13989" s="61">
        <v>0</v>
      </c>
      <c r="E13989" s="61" t="s">
        <v>9665</v>
      </c>
      <c r="F13989" s="61" t="s">
        <v>97</v>
      </c>
      <c r="G13989" s="61" t="s">
        <v>6853</v>
      </c>
      <c r="H13989" s="61" t="s">
        <v>7409</v>
      </c>
      <c r="I13989" s="61">
        <v>40.46</v>
      </c>
      <c r="J13989" s="61">
        <v>-91.97</v>
      </c>
      <c r="K13989">
        <v>1179</v>
      </c>
      <c r="L13989"/>
      <c r="M13989"/>
    </row>
    <row r="13990" spans="1:13">
      <c r="A13990" s="61" t="s">
        <v>40</v>
      </c>
      <c r="B13990" s="61">
        <v>64456</v>
      </c>
      <c r="C13990" s="63" t="s">
        <v>968</v>
      </c>
      <c r="D13990" s="61">
        <v>0</v>
      </c>
      <c r="E13990" s="61" t="s">
        <v>9792</v>
      </c>
      <c r="F13990" s="61" t="s">
        <v>97</v>
      </c>
      <c r="G13990" s="61" t="s">
        <v>861</v>
      </c>
      <c r="H13990" s="61" t="s">
        <v>7409</v>
      </c>
      <c r="I13990" s="61">
        <v>40.479999999999997</v>
      </c>
      <c r="J13990" s="61">
        <v>-94.41</v>
      </c>
      <c r="K13990">
        <v>1415</v>
      </c>
      <c r="L13990"/>
      <c r="M13990"/>
    </row>
    <row r="13991" spans="1:13">
      <c r="A13991" s="61" t="s">
        <v>40</v>
      </c>
      <c r="B13991" s="61">
        <v>65037</v>
      </c>
      <c r="C13991" s="63" t="s">
        <v>968</v>
      </c>
      <c r="D13991" s="61">
        <v>0</v>
      </c>
      <c r="E13991" s="61" t="s">
        <v>13196</v>
      </c>
      <c r="F13991" s="61" t="s">
        <v>97</v>
      </c>
      <c r="G13991" s="61" t="s">
        <v>490</v>
      </c>
      <c r="H13991" s="61" t="s">
        <v>7409</v>
      </c>
      <c r="I13991" s="61">
        <v>38.299999999999997</v>
      </c>
      <c r="J13991" s="61">
        <v>-92.82</v>
      </c>
      <c r="K13991">
        <v>4732</v>
      </c>
      <c r="L13991"/>
      <c r="M13991"/>
    </row>
    <row r="13992" spans="1:13">
      <c r="A13992" s="61" t="s">
        <v>40</v>
      </c>
      <c r="B13992" s="61">
        <v>63039</v>
      </c>
      <c r="C13992" s="63" t="s">
        <v>968</v>
      </c>
      <c r="D13992" s="61">
        <v>0</v>
      </c>
      <c r="E13992" s="61" t="s">
        <v>12952</v>
      </c>
      <c r="F13992" s="61" t="s">
        <v>97</v>
      </c>
      <c r="G13992" s="61" t="s">
        <v>428</v>
      </c>
      <c r="H13992" s="61" t="s">
        <v>7409</v>
      </c>
      <c r="I13992" s="61">
        <v>38.49</v>
      </c>
      <c r="J13992" s="61">
        <v>-90.84</v>
      </c>
      <c r="K13992">
        <v>811</v>
      </c>
      <c r="L13992"/>
      <c r="M13992"/>
    </row>
    <row r="13993" spans="1:13">
      <c r="A13993" s="61" t="s">
        <v>40</v>
      </c>
      <c r="B13993" s="61">
        <v>63544</v>
      </c>
      <c r="C13993" s="63" t="s">
        <v>968</v>
      </c>
      <c r="D13993" s="61">
        <v>0</v>
      </c>
      <c r="E13993" s="61" t="s">
        <v>13008</v>
      </c>
      <c r="F13993" s="61" t="s">
        <v>97</v>
      </c>
      <c r="G13993" s="61" t="s">
        <v>1527</v>
      </c>
      <c r="H13993" s="61" t="s">
        <v>7409</v>
      </c>
      <c r="I13993" s="61">
        <v>40.26</v>
      </c>
      <c r="J13993" s="61">
        <v>-92.87</v>
      </c>
      <c r="K13993">
        <v>807</v>
      </c>
      <c r="L13993"/>
      <c r="M13993"/>
    </row>
    <row r="13994" spans="1:13">
      <c r="A13994" s="61" t="s">
        <v>40</v>
      </c>
      <c r="B13994" s="61">
        <v>63545</v>
      </c>
      <c r="C13994" s="63" t="s">
        <v>968</v>
      </c>
      <c r="D13994" s="61">
        <v>0</v>
      </c>
      <c r="E13994" s="61" t="s">
        <v>13009</v>
      </c>
      <c r="F13994" s="61" t="s">
        <v>97</v>
      </c>
      <c r="G13994" s="61" t="s">
        <v>1527</v>
      </c>
      <c r="H13994" s="61" t="s">
        <v>7409</v>
      </c>
      <c r="I13994" s="61">
        <v>40.26</v>
      </c>
      <c r="J13994" s="61">
        <v>-92.95</v>
      </c>
      <c r="K13994">
        <v>939</v>
      </c>
      <c r="L13994"/>
      <c r="M13994"/>
    </row>
    <row r="13995" spans="1:13">
      <c r="A13995" s="61" t="s">
        <v>40</v>
      </c>
      <c r="B13995" s="61">
        <v>65332</v>
      </c>
      <c r="C13995" s="63" t="s">
        <v>968</v>
      </c>
      <c r="D13995" s="61">
        <v>0</v>
      </c>
      <c r="E13995" s="61" t="s">
        <v>13240</v>
      </c>
      <c r="F13995" s="61" t="s">
        <v>97</v>
      </c>
      <c r="G13995" s="61" t="s">
        <v>13233</v>
      </c>
      <c r="H13995" s="61" t="s">
        <v>7409</v>
      </c>
      <c r="I13995" s="61">
        <v>38.619999999999997</v>
      </c>
      <c r="J13995" s="61">
        <v>-93.4</v>
      </c>
      <c r="K13995">
        <v>1652</v>
      </c>
      <c r="L13995"/>
      <c r="M13995"/>
    </row>
    <row r="13996" spans="1:13">
      <c r="A13996" s="61" t="s">
        <v>40</v>
      </c>
      <c r="B13996" s="61">
        <v>65661</v>
      </c>
      <c r="C13996" s="63" t="s">
        <v>968</v>
      </c>
      <c r="D13996" s="61">
        <v>0</v>
      </c>
      <c r="E13996" s="61" t="s">
        <v>1066</v>
      </c>
      <c r="F13996" s="61" t="s">
        <v>97</v>
      </c>
      <c r="G13996" s="61" t="s">
        <v>553</v>
      </c>
      <c r="H13996" s="61" t="s">
        <v>7409</v>
      </c>
      <c r="I13996" s="61">
        <v>37.409999999999997</v>
      </c>
      <c r="J13996" s="61">
        <v>-93.84</v>
      </c>
      <c r="K13996">
        <v>2422</v>
      </c>
      <c r="L13996"/>
      <c r="M13996"/>
    </row>
    <row r="13997" spans="1:13">
      <c r="A13997" s="61" t="s">
        <v>40</v>
      </c>
      <c r="B13997" s="61">
        <v>63546</v>
      </c>
      <c r="C13997" s="63" t="s">
        <v>968</v>
      </c>
      <c r="D13997" s="61">
        <v>0</v>
      </c>
      <c r="E13997" s="61" t="s">
        <v>13010</v>
      </c>
      <c r="F13997" s="61" t="s">
        <v>97</v>
      </c>
      <c r="G13997" s="61" t="s">
        <v>9099</v>
      </c>
      <c r="H13997" s="61" t="s">
        <v>7409</v>
      </c>
      <c r="I13997" s="61">
        <v>40.35</v>
      </c>
      <c r="J13997" s="61">
        <v>-92.56</v>
      </c>
      <c r="K13997">
        <v>1555</v>
      </c>
      <c r="L13997"/>
      <c r="M13997"/>
    </row>
    <row r="13998" spans="1:13">
      <c r="A13998" s="61" t="s">
        <v>40</v>
      </c>
      <c r="B13998" s="61">
        <v>63944</v>
      </c>
      <c r="C13998" s="63" t="s">
        <v>968</v>
      </c>
      <c r="D13998" s="61">
        <v>0</v>
      </c>
      <c r="E13998" s="61" t="s">
        <v>306</v>
      </c>
      <c r="F13998" s="61" t="s">
        <v>97</v>
      </c>
      <c r="G13998" s="61" t="s">
        <v>763</v>
      </c>
      <c r="H13998" s="61" t="s">
        <v>7409</v>
      </c>
      <c r="I13998" s="61">
        <v>37.119999999999997</v>
      </c>
      <c r="J13998" s="61">
        <v>-90.44</v>
      </c>
      <c r="K13998">
        <v>1282</v>
      </c>
      <c r="L13998"/>
      <c r="M13998"/>
    </row>
    <row r="13999" spans="1:13">
      <c r="A13999" s="61" t="s">
        <v>40</v>
      </c>
      <c r="B13999" s="61">
        <v>64034</v>
      </c>
      <c r="C13999" s="63" t="s">
        <v>968</v>
      </c>
      <c r="D13999" s="61">
        <v>0</v>
      </c>
      <c r="E13999" s="61" t="s">
        <v>1728</v>
      </c>
      <c r="F13999" s="61" t="s">
        <v>97</v>
      </c>
      <c r="G13999" s="61" t="s">
        <v>425</v>
      </c>
      <c r="H13999" s="61" t="s">
        <v>7409</v>
      </c>
      <c r="I13999" s="61">
        <v>38.85</v>
      </c>
      <c r="J13999" s="61">
        <v>-94.34</v>
      </c>
      <c r="K13999">
        <v>8883</v>
      </c>
      <c r="L13999"/>
      <c r="M13999"/>
    </row>
    <row r="14000" spans="1:13">
      <c r="A14000" s="61" t="s">
        <v>40</v>
      </c>
      <c r="B14000" s="61">
        <v>65662</v>
      </c>
      <c r="C14000" s="63" t="s">
        <v>968</v>
      </c>
      <c r="D14000" s="61">
        <v>0</v>
      </c>
      <c r="E14000" s="61" t="s">
        <v>13296</v>
      </c>
      <c r="F14000" s="61" t="s">
        <v>97</v>
      </c>
      <c r="G14000" s="61" t="s">
        <v>10419</v>
      </c>
      <c r="H14000" s="61" t="s">
        <v>7409</v>
      </c>
      <c r="I14000" s="61">
        <v>37.39</v>
      </c>
      <c r="J14000" s="61">
        <v>-92.6</v>
      </c>
      <c r="K14000">
        <v>1215</v>
      </c>
      <c r="L14000"/>
      <c r="M14000"/>
    </row>
    <row r="14001" spans="1:13">
      <c r="A14001" s="61" t="s">
        <v>40</v>
      </c>
      <c r="B14001" s="61">
        <v>63041</v>
      </c>
      <c r="C14001" s="63" t="s">
        <v>968</v>
      </c>
      <c r="D14001" s="61">
        <v>0</v>
      </c>
      <c r="E14001" s="61" t="s">
        <v>12953</v>
      </c>
      <c r="F14001" s="61" t="s">
        <v>97</v>
      </c>
      <c r="G14001" s="61" t="s">
        <v>428</v>
      </c>
      <c r="H14001" s="61" t="s">
        <v>7409</v>
      </c>
      <c r="I14001" s="61">
        <v>38.26</v>
      </c>
      <c r="J14001" s="61">
        <v>-90.79</v>
      </c>
      <c r="K14001">
        <v>483</v>
      </c>
      <c r="L14001"/>
      <c r="M14001"/>
    </row>
    <row r="14002" spans="1:13">
      <c r="A14002" s="61" t="s">
        <v>40</v>
      </c>
      <c r="B14002" s="61">
        <v>64457</v>
      </c>
      <c r="C14002" s="63" t="s">
        <v>968</v>
      </c>
      <c r="D14002" s="61">
        <v>0</v>
      </c>
      <c r="E14002" s="61" t="s">
        <v>1513</v>
      </c>
      <c r="F14002" s="61" t="s">
        <v>97</v>
      </c>
      <c r="G14002" s="61" t="s">
        <v>13108</v>
      </c>
      <c r="H14002" s="61" t="s">
        <v>7409</v>
      </c>
      <c r="I14002" s="61">
        <v>40.159999999999997</v>
      </c>
      <c r="J14002" s="61">
        <v>-94.73</v>
      </c>
      <c r="K14002">
        <v>251</v>
      </c>
      <c r="L14002"/>
      <c r="M14002"/>
    </row>
    <row r="14003" spans="1:13">
      <c r="A14003" s="61" t="s">
        <v>40</v>
      </c>
      <c r="B14003" s="61">
        <v>64643</v>
      </c>
      <c r="C14003" s="63" t="s">
        <v>968</v>
      </c>
      <c r="D14003" s="61">
        <v>0</v>
      </c>
      <c r="E14003" s="61" t="s">
        <v>10052</v>
      </c>
      <c r="F14003" s="61" t="s">
        <v>97</v>
      </c>
      <c r="G14003" s="61" t="s">
        <v>234</v>
      </c>
      <c r="H14003" s="61" t="s">
        <v>7409</v>
      </c>
      <c r="I14003" s="61">
        <v>39.6</v>
      </c>
      <c r="J14003" s="61">
        <v>-93.34</v>
      </c>
      <c r="K14003">
        <v>949</v>
      </c>
      <c r="L14003"/>
      <c r="M14003"/>
    </row>
    <row r="14004" spans="1:13">
      <c r="A14004" s="61" t="s">
        <v>40</v>
      </c>
      <c r="B14004" s="61">
        <v>65663</v>
      </c>
      <c r="C14004" s="63" t="s">
        <v>968</v>
      </c>
      <c r="D14004" s="61">
        <v>0</v>
      </c>
      <c r="E14004" s="61" t="s">
        <v>13297</v>
      </c>
      <c r="F14004" s="61" t="s">
        <v>97</v>
      </c>
      <c r="G14004" s="61" t="s">
        <v>228</v>
      </c>
      <c r="H14004" s="61" t="s">
        <v>7409</v>
      </c>
      <c r="I14004" s="61">
        <v>37.61</v>
      </c>
      <c r="J14004" s="61">
        <v>-93.24</v>
      </c>
      <c r="K14004">
        <v>2424</v>
      </c>
      <c r="L14004"/>
      <c r="M14004"/>
    </row>
    <row r="14005" spans="1:13">
      <c r="A14005" s="61" t="s">
        <v>40</v>
      </c>
      <c r="B14005" s="61">
        <v>65255</v>
      </c>
      <c r="C14005" s="63" t="s">
        <v>968</v>
      </c>
      <c r="D14005" s="61">
        <v>0</v>
      </c>
      <c r="E14005" s="61" t="s">
        <v>9508</v>
      </c>
      <c r="F14005" s="61" t="s">
        <v>97</v>
      </c>
      <c r="G14005" s="61" t="s">
        <v>6142</v>
      </c>
      <c r="H14005" s="61" t="s">
        <v>7409</v>
      </c>
      <c r="I14005" s="61">
        <v>39.11</v>
      </c>
      <c r="J14005" s="61">
        <v>-92.21</v>
      </c>
      <c r="K14005">
        <v>4487</v>
      </c>
      <c r="L14005"/>
      <c r="M14005"/>
    </row>
    <row r="14006" spans="1:13">
      <c r="A14006" s="61" t="s">
        <v>40</v>
      </c>
      <c r="B14006" s="61">
        <v>64644</v>
      </c>
      <c r="C14006" s="63" t="s">
        <v>968</v>
      </c>
      <c r="D14006" s="61">
        <v>0</v>
      </c>
      <c r="E14006" s="61" t="s">
        <v>894</v>
      </c>
      <c r="F14006" s="61" t="s">
        <v>97</v>
      </c>
      <c r="G14006" s="61" t="s">
        <v>6989</v>
      </c>
      <c r="H14006" s="61" t="s">
        <v>7409</v>
      </c>
      <c r="I14006" s="61">
        <v>39.74</v>
      </c>
      <c r="J14006" s="61">
        <v>-94</v>
      </c>
      <c r="K14006">
        <v>2977</v>
      </c>
      <c r="L14006"/>
      <c r="M14006"/>
    </row>
    <row r="14007" spans="1:13">
      <c r="A14007" s="61" t="s">
        <v>40</v>
      </c>
      <c r="B14007" s="61">
        <v>63401</v>
      </c>
      <c r="C14007" s="63" t="s">
        <v>968</v>
      </c>
      <c r="D14007" s="61">
        <v>0</v>
      </c>
      <c r="E14007" s="61" t="s">
        <v>3442</v>
      </c>
      <c r="F14007" s="61" t="s">
        <v>97</v>
      </c>
      <c r="G14007" s="61" t="s">
        <v>670</v>
      </c>
      <c r="H14007" s="61" t="s">
        <v>7409</v>
      </c>
      <c r="I14007" s="61">
        <v>39.700000000000003</v>
      </c>
      <c r="J14007" s="61">
        <v>-91.38</v>
      </c>
      <c r="K14007">
        <v>21901</v>
      </c>
      <c r="L14007"/>
      <c r="M14007"/>
    </row>
    <row r="14008" spans="1:13">
      <c r="A14008" s="61" t="s">
        <v>40</v>
      </c>
      <c r="B14008" s="61">
        <v>65666</v>
      </c>
      <c r="C14008" s="63" t="s">
        <v>968</v>
      </c>
      <c r="D14008" s="61">
        <v>0</v>
      </c>
      <c r="E14008" s="61" t="s">
        <v>13298</v>
      </c>
      <c r="F14008" s="61" t="s">
        <v>97</v>
      </c>
      <c r="G14008" s="61" t="s">
        <v>13275</v>
      </c>
      <c r="H14008" s="61" t="s">
        <v>7409</v>
      </c>
      <c r="I14008" s="61">
        <v>36.58</v>
      </c>
      <c r="J14008" s="61">
        <v>-92.37</v>
      </c>
      <c r="K14008">
        <v>60</v>
      </c>
      <c r="L14008"/>
      <c r="M14008"/>
    </row>
    <row r="14009" spans="1:13">
      <c r="A14009" s="61" t="s">
        <v>40</v>
      </c>
      <c r="B14009" s="61">
        <v>64035</v>
      </c>
      <c r="C14009" s="63" t="s">
        <v>968</v>
      </c>
      <c r="D14009" s="61">
        <v>0</v>
      </c>
      <c r="E14009" s="61" t="s">
        <v>8986</v>
      </c>
      <c r="F14009" s="61" t="s">
        <v>97</v>
      </c>
      <c r="G14009" s="61" t="s">
        <v>13085</v>
      </c>
      <c r="H14009" s="61" t="s">
        <v>7409</v>
      </c>
      <c r="I14009" s="61">
        <v>39.26</v>
      </c>
      <c r="J14009" s="61">
        <v>-93.83</v>
      </c>
      <c r="K14009">
        <v>954</v>
      </c>
      <c r="L14009"/>
      <c r="M14009"/>
    </row>
    <row r="14010" spans="1:13">
      <c r="A14010" s="61" t="s">
        <v>40</v>
      </c>
      <c r="B14010" s="61">
        <v>64645</v>
      </c>
      <c r="C14010" s="63" t="s">
        <v>968</v>
      </c>
      <c r="D14010" s="61">
        <v>0</v>
      </c>
      <c r="E14010" s="61" t="s">
        <v>3262</v>
      </c>
      <c r="F14010" s="61" t="s">
        <v>97</v>
      </c>
      <c r="G14010" s="61" t="s">
        <v>1527</v>
      </c>
      <c r="H14010" s="61" t="s">
        <v>7409</v>
      </c>
      <c r="I14010" s="61">
        <v>40.299999999999997</v>
      </c>
      <c r="J14010" s="61">
        <v>-93.35</v>
      </c>
      <c r="K14010">
        <v>239</v>
      </c>
      <c r="L14010"/>
      <c r="M14010"/>
    </row>
    <row r="14011" spans="1:13">
      <c r="A14011" s="61" t="s">
        <v>40</v>
      </c>
      <c r="B14011" s="61">
        <v>65256</v>
      </c>
      <c r="C14011" s="63" t="s">
        <v>968</v>
      </c>
      <c r="D14011" s="61">
        <v>0</v>
      </c>
      <c r="E14011" s="61" t="s">
        <v>4594</v>
      </c>
      <c r="F14011" s="61" t="s">
        <v>97</v>
      </c>
      <c r="G14011" s="61" t="s">
        <v>6142</v>
      </c>
      <c r="H14011" s="61" t="s">
        <v>7409</v>
      </c>
      <c r="I14011" s="61">
        <v>39.14</v>
      </c>
      <c r="J14011" s="61">
        <v>-92.45</v>
      </c>
      <c r="K14011">
        <v>2052</v>
      </c>
      <c r="L14011"/>
      <c r="M14011"/>
    </row>
    <row r="14012" spans="1:13">
      <c r="A14012" s="61" t="s">
        <v>40</v>
      </c>
      <c r="B14012" s="61">
        <v>64701</v>
      </c>
      <c r="C14012" s="63" t="s">
        <v>968</v>
      </c>
      <c r="D14012" s="61">
        <v>0</v>
      </c>
      <c r="E14012" s="61" t="s">
        <v>2560</v>
      </c>
      <c r="F14012" s="61" t="s">
        <v>97</v>
      </c>
      <c r="G14012" s="61" t="s">
        <v>9715</v>
      </c>
      <c r="H14012" s="61" t="s">
        <v>7409</v>
      </c>
      <c r="I14012" s="61">
        <v>38.65</v>
      </c>
      <c r="J14012" s="61">
        <v>-94.34</v>
      </c>
      <c r="K14012">
        <v>14681</v>
      </c>
      <c r="L14012"/>
      <c r="M14012"/>
    </row>
    <row r="14013" spans="1:13">
      <c r="A14013" s="61" t="s">
        <v>40</v>
      </c>
      <c r="B14013" s="61">
        <v>65039</v>
      </c>
      <c r="C14013" s="63" t="s">
        <v>968</v>
      </c>
      <c r="D14013" s="61">
        <v>0</v>
      </c>
      <c r="E14013" s="61" t="s">
        <v>12852</v>
      </c>
      <c r="F14013" s="61" t="s">
        <v>97</v>
      </c>
      <c r="G14013" s="61" t="s">
        <v>6142</v>
      </c>
      <c r="H14013" s="61" t="s">
        <v>7409</v>
      </c>
      <c r="I14013" s="61">
        <v>38.69</v>
      </c>
      <c r="J14013" s="61">
        <v>-92.3</v>
      </c>
      <c r="K14013">
        <v>2446</v>
      </c>
      <c r="L14013"/>
      <c r="M14013"/>
    </row>
    <row r="14014" spans="1:13">
      <c r="A14014" s="61" t="s">
        <v>40</v>
      </c>
      <c r="B14014" s="61">
        <v>65479</v>
      </c>
      <c r="C14014" s="63" t="s">
        <v>968</v>
      </c>
      <c r="D14014" s="61">
        <v>0</v>
      </c>
      <c r="E14014" s="61" t="s">
        <v>13258</v>
      </c>
      <c r="F14014" s="61" t="s">
        <v>97</v>
      </c>
      <c r="G14014" s="61" t="s">
        <v>13250</v>
      </c>
      <c r="H14014" s="61" t="s">
        <v>7409</v>
      </c>
      <c r="I14014" s="61">
        <v>37.26</v>
      </c>
      <c r="J14014" s="61">
        <v>-91.67</v>
      </c>
      <c r="K14014">
        <v>360</v>
      </c>
      <c r="L14014"/>
      <c r="M14014"/>
    </row>
    <row r="14015" spans="1:13">
      <c r="A14015" s="61" t="s">
        <v>40</v>
      </c>
      <c r="B14015" s="61">
        <v>65667</v>
      </c>
      <c r="C14015" s="63" t="s">
        <v>968</v>
      </c>
      <c r="D14015" s="61">
        <v>0</v>
      </c>
      <c r="E14015" s="61" t="s">
        <v>850</v>
      </c>
      <c r="F14015" s="61" t="s">
        <v>97</v>
      </c>
      <c r="G14015" s="61" t="s">
        <v>10419</v>
      </c>
      <c r="H14015" s="61" t="s">
        <v>7409</v>
      </c>
      <c r="I14015" s="61">
        <v>37.25</v>
      </c>
      <c r="J14015" s="61">
        <v>-92.51</v>
      </c>
      <c r="K14015">
        <v>3404</v>
      </c>
      <c r="L14015"/>
      <c r="M14015"/>
    </row>
    <row r="14016" spans="1:13">
      <c r="A14016" s="61" t="s">
        <v>40</v>
      </c>
      <c r="B14016" s="61">
        <v>63945</v>
      </c>
      <c r="C14016" s="63" t="s">
        <v>968</v>
      </c>
      <c r="D14016" s="61">
        <v>0</v>
      </c>
      <c r="E14016" s="61" t="s">
        <v>13076</v>
      </c>
      <c r="F14016" s="61" t="s">
        <v>97</v>
      </c>
      <c r="G14016" s="61" t="s">
        <v>4280</v>
      </c>
      <c r="H14016" s="61" t="s">
        <v>7409</v>
      </c>
      <c r="I14016" s="61">
        <v>36.630000000000003</v>
      </c>
      <c r="J14016" s="61">
        <v>-90.54</v>
      </c>
      <c r="K14016">
        <v>1350</v>
      </c>
      <c r="L14016"/>
      <c r="M14016"/>
    </row>
    <row r="14017" spans="1:13">
      <c r="A14017" s="61" t="s">
        <v>40</v>
      </c>
      <c r="B14017" s="61">
        <v>64750</v>
      </c>
      <c r="C14017" s="63" t="s">
        <v>968</v>
      </c>
      <c r="D14017" s="61">
        <v>0</v>
      </c>
      <c r="E14017" s="61" t="s">
        <v>5274</v>
      </c>
      <c r="F14017" s="61" t="s">
        <v>97</v>
      </c>
      <c r="G14017" s="61" t="s">
        <v>11119</v>
      </c>
      <c r="H14017" s="61" t="s">
        <v>7409</v>
      </c>
      <c r="I14017" s="61">
        <v>37.950000000000003</v>
      </c>
      <c r="J14017" s="61">
        <v>-94.15</v>
      </c>
      <c r="K14017">
        <v>409</v>
      </c>
      <c r="L14017"/>
      <c r="M14017"/>
    </row>
    <row r="14018" spans="1:13">
      <c r="A14018" s="61" t="s">
        <v>40</v>
      </c>
      <c r="B14018" s="61">
        <v>64458</v>
      </c>
      <c r="C14018" s="63" t="s">
        <v>968</v>
      </c>
      <c r="D14018" s="61">
        <v>0</v>
      </c>
      <c r="E14018" s="61" t="s">
        <v>1004</v>
      </c>
      <c r="F14018" s="61" t="s">
        <v>97</v>
      </c>
      <c r="G14018" s="61" t="s">
        <v>6447</v>
      </c>
      <c r="H14018" s="61" t="s">
        <v>7409</v>
      </c>
      <c r="I14018" s="61">
        <v>40.53</v>
      </c>
      <c r="J14018" s="61">
        <v>-94.15</v>
      </c>
      <c r="K14018">
        <v>140</v>
      </c>
      <c r="L14018"/>
      <c r="M14018"/>
    </row>
    <row r="14019" spans="1:13">
      <c r="A14019" s="61" t="s">
        <v>40</v>
      </c>
      <c r="B14019" s="61">
        <v>63349</v>
      </c>
      <c r="C14019" s="63" t="s">
        <v>968</v>
      </c>
      <c r="D14019" s="61">
        <v>0</v>
      </c>
      <c r="E14019" s="61" t="s">
        <v>12976</v>
      </c>
      <c r="F14019" s="61" t="s">
        <v>97</v>
      </c>
      <c r="G14019" s="61" t="s">
        <v>581</v>
      </c>
      <c r="H14019" s="61" t="s">
        <v>7409</v>
      </c>
      <c r="I14019" s="61">
        <v>38.97</v>
      </c>
      <c r="J14019" s="61">
        <v>-91.13</v>
      </c>
      <c r="K14019">
        <v>1962</v>
      </c>
      <c r="L14019"/>
      <c r="M14019"/>
    </row>
    <row r="14020" spans="1:13">
      <c r="A14020" s="61" t="s">
        <v>40</v>
      </c>
      <c r="B14020" s="61">
        <v>63851</v>
      </c>
      <c r="C14020" s="63" t="s">
        <v>968</v>
      </c>
      <c r="D14020" s="61">
        <v>0</v>
      </c>
      <c r="E14020" s="61" t="s">
        <v>11750</v>
      </c>
      <c r="F14020" s="61" t="s">
        <v>97</v>
      </c>
      <c r="G14020" s="61" t="s">
        <v>13051</v>
      </c>
      <c r="H14020" s="61" t="s">
        <v>7409</v>
      </c>
      <c r="I14020" s="61">
        <v>36.229999999999997</v>
      </c>
      <c r="J14020" s="61">
        <v>-89.74</v>
      </c>
      <c r="K14020">
        <v>3765</v>
      </c>
      <c r="L14020"/>
      <c r="M14020"/>
    </row>
    <row r="14021" spans="1:13">
      <c r="A14021" s="61" t="s">
        <v>40</v>
      </c>
      <c r="B14021" s="61">
        <v>63042</v>
      </c>
      <c r="C14021" s="63" t="s">
        <v>968</v>
      </c>
      <c r="D14021" s="61">
        <v>0</v>
      </c>
      <c r="E14021" s="61" t="s">
        <v>4023</v>
      </c>
      <c r="F14021" s="61" t="s">
        <v>97</v>
      </c>
      <c r="G14021" s="61" t="s">
        <v>11361</v>
      </c>
      <c r="H14021" s="61" t="s">
        <v>7409</v>
      </c>
      <c r="I14021" s="61">
        <v>38.770000000000003</v>
      </c>
      <c r="J14021" s="61">
        <v>-90.35</v>
      </c>
      <c r="K14021">
        <v>19646</v>
      </c>
      <c r="L14021"/>
      <c r="M14021"/>
    </row>
    <row r="14022" spans="1:13">
      <c r="A14022" s="61" t="s">
        <v>40</v>
      </c>
      <c r="B14022" s="61">
        <v>64459</v>
      </c>
      <c r="C14022" s="63" t="s">
        <v>968</v>
      </c>
      <c r="D14022" s="61">
        <v>0</v>
      </c>
      <c r="E14022" s="61" t="s">
        <v>650</v>
      </c>
      <c r="F14022" s="61" t="s">
        <v>97</v>
      </c>
      <c r="G14022" s="61" t="s">
        <v>13107</v>
      </c>
      <c r="H14022" s="61" t="s">
        <v>7409</v>
      </c>
      <c r="I14022" s="61">
        <v>39.93</v>
      </c>
      <c r="J14022" s="61">
        <v>-94.69</v>
      </c>
      <c r="K14022">
        <v>483</v>
      </c>
      <c r="L14022"/>
      <c r="M14022"/>
    </row>
    <row r="14023" spans="1:13">
      <c r="A14023" s="61" t="s">
        <v>40</v>
      </c>
      <c r="B14023" s="61">
        <v>65040</v>
      </c>
      <c r="C14023" s="63" t="s">
        <v>968</v>
      </c>
      <c r="D14023" s="61">
        <v>0</v>
      </c>
      <c r="E14023" s="61" t="s">
        <v>13197</v>
      </c>
      <c r="F14023" s="61" t="s">
        <v>97</v>
      </c>
      <c r="G14023" s="61" t="s">
        <v>13193</v>
      </c>
      <c r="H14023" s="61" t="s">
        <v>7409</v>
      </c>
      <c r="I14023" s="61">
        <v>38.369999999999997</v>
      </c>
      <c r="J14023" s="61">
        <v>-92.3</v>
      </c>
      <c r="K14023">
        <v>1286</v>
      </c>
      <c r="L14023"/>
      <c r="M14023"/>
    </row>
    <row r="14024" spans="1:13">
      <c r="A14024" s="61" t="s">
        <v>40</v>
      </c>
      <c r="B14024" s="61">
        <v>64036</v>
      </c>
      <c r="C14024" s="63" t="s">
        <v>968</v>
      </c>
      <c r="D14024" s="61">
        <v>0</v>
      </c>
      <c r="E14024" s="61" t="s">
        <v>3794</v>
      </c>
      <c r="F14024" s="61" t="s">
        <v>97</v>
      </c>
      <c r="G14024" s="61" t="s">
        <v>13085</v>
      </c>
      <c r="H14024" s="61" t="s">
        <v>7409</v>
      </c>
      <c r="I14024" s="61">
        <v>39.229999999999997</v>
      </c>
      <c r="J14024" s="61">
        <v>-93.93</v>
      </c>
      <c r="K14024">
        <v>317</v>
      </c>
      <c r="L14024"/>
      <c r="M14024"/>
    </row>
    <row r="14025" spans="1:13">
      <c r="A14025" s="61" t="s">
        <v>40</v>
      </c>
      <c r="B14025" s="61">
        <v>63048</v>
      </c>
      <c r="C14025" s="63" t="s">
        <v>968</v>
      </c>
      <c r="D14025" s="61">
        <v>0</v>
      </c>
      <c r="E14025" s="61" t="s">
        <v>12956</v>
      </c>
      <c r="F14025" s="61" t="s">
        <v>97</v>
      </c>
      <c r="G14025" s="61" t="s">
        <v>362</v>
      </c>
      <c r="H14025" s="61" t="s">
        <v>7409</v>
      </c>
      <c r="I14025" s="61">
        <v>38.26</v>
      </c>
      <c r="J14025" s="61">
        <v>-90.39</v>
      </c>
      <c r="K14025">
        <v>4219</v>
      </c>
      <c r="L14025"/>
      <c r="M14025"/>
    </row>
    <row r="14026" spans="1:13">
      <c r="A14026" s="61" t="s">
        <v>40</v>
      </c>
      <c r="B14026" s="61">
        <v>65041</v>
      </c>
      <c r="C14026" s="63" t="s">
        <v>968</v>
      </c>
      <c r="D14026" s="61">
        <v>0</v>
      </c>
      <c r="E14026" s="61" t="s">
        <v>13198</v>
      </c>
      <c r="F14026" s="61" t="s">
        <v>97</v>
      </c>
      <c r="G14026" s="61" t="s">
        <v>12967</v>
      </c>
      <c r="H14026" s="61" t="s">
        <v>7409</v>
      </c>
      <c r="I14026" s="61">
        <v>38.69</v>
      </c>
      <c r="J14026" s="61">
        <v>-91.43</v>
      </c>
      <c r="K14026">
        <v>5389</v>
      </c>
      <c r="L14026"/>
      <c r="M14026"/>
    </row>
    <row r="14027" spans="1:13">
      <c r="A14027" s="61" t="s">
        <v>40</v>
      </c>
      <c r="B14027" s="61">
        <v>65668</v>
      </c>
      <c r="C14027" s="63" t="s">
        <v>968</v>
      </c>
      <c r="D14027" s="61">
        <v>0</v>
      </c>
      <c r="E14027" s="61" t="s">
        <v>4323</v>
      </c>
      <c r="F14027" s="61" t="s">
        <v>97</v>
      </c>
      <c r="G14027" s="61" t="s">
        <v>13289</v>
      </c>
      <c r="H14027" s="61" t="s">
        <v>7409</v>
      </c>
      <c r="I14027" s="61">
        <v>37.93</v>
      </c>
      <c r="J14027" s="61">
        <v>-93.29</v>
      </c>
      <c r="K14027">
        <v>1631</v>
      </c>
      <c r="L14027"/>
      <c r="M14027"/>
    </row>
    <row r="14028" spans="1:13">
      <c r="A14028" s="61" t="s">
        <v>40</v>
      </c>
      <c r="B14028" s="61">
        <v>65257</v>
      </c>
      <c r="C14028" s="63" t="s">
        <v>968</v>
      </c>
      <c r="D14028" s="61">
        <v>0</v>
      </c>
      <c r="E14028" s="61" t="s">
        <v>13223</v>
      </c>
      <c r="F14028" s="61" t="s">
        <v>97</v>
      </c>
      <c r="G14028" s="61" t="s">
        <v>933</v>
      </c>
      <c r="H14028" s="61" t="s">
        <v>7409</v>
      </c>
      <c r="I14028" s="61">
        <v>39.299999999999997</v>
      </c>
      <c r="J14028" s="61">
        <v>-92.51</v>
      </c>
      <c r="K14028">
        <v>1429</v>
      </c>
      <c r="L14028"/>
      <c r="M14028"/>
    </row>
    <row r="14029" spans="1:13">
      <c r="A14029" s="61" t="s">
        <v>40</v>
      </c>
      <c r="B14029" s="61">
        <v>64037</v>
      </c>
      <c r="C14029" s="63" t="s">
        <v>968</v>
      </c>
      <c r="D14029" s="61">
        <v>0</v>
      </c>
      <c r="E14029" s="61" t="s">
        <v>13093</v>
      </c>
      <c r="F14029" s="61" t="s">
        <v>97</v>
      </c>
      <c r="G14029" s="61" t="s">
        <v>7333</v>
      </c>
      <c r="H14029" s="61" t="s">
        <v>7409</v>
      </c>
      <c r="I14029" s="61">
        <v>39.06</v>
      </c>
      <c r="J14029" s="61">
        <v>-93.72</v>
      </c>
      <c r="K14029">
        <v>6290</v>
      </c>
      <c r="L14029"/>
      <c r="M14029"/>
    </row>
    <row r="14030" spans="1:13">
      <c r="A14030" s="61" t="s">
        <v>40</v>
      </c>
      <c r="B14030" s="61">
        <v>63350</v>
      </c>
      <c r="C14030" s="63" t="s">
        <v>968</v>
      </c>
      <c r="D14030" s="61">
        <v>0</v>
      </c>
      <c r="E14030" s="61" t="s">
        <v>12977</v>
      </c>
      <c r="F14030" s="61" t="s">
        <v>97</v>
      </c>
      <c r="G14030" s="61" t="s">
        <v>358</v>
      </c>
      <c r="H14030" s="61" t="s">
        <v>7409</v>
      </c>
      <c r="I14030" s="61">
        <v>38.869999999999997</v>
      </c>
      <c r="J14030" s="61">
        <v>-91.37</v>
      </c>
      <c r="K14030">
        <v>477</v>
      </c>
      <c r="L14030"/>
      <c r="M14030"/>
    </row>
    <row r="14031" spans="1:13">
      <c r="A14031" s="61" t="s">
        <v>40</v>
      </c>
      <c r="B14031" s="61">
        <v>63049</v>
      </c>
      <c r="C14031" s="63" t="s">
        <v>968</v>
      </c>
      <c r="D14031" s="61">
        <v>0</v>
      </c>
      <c r="E14031" s="61" t="s">
        <v>12957</v>
      </c>
      <c r="F14031" s="61" t="s">
        <v>97</v>
      </c>
      <c r="G14031" s="61" t="s">
        <v>362</v>
      </c>
      <c r="H14031" s="61" t="s">
        <v>7409</v>
      </c>
      <c r="I14031" s="61">
        <v>38.46</v>
      </c>
      <c r="J14031" s="61">
        <v>-90.53</v>
      </c>
      <c r="K14031">
        <v>16929</v>
      </c>
      <c r="L14031"/>
      <c r="M14031"/>
    </row>
    <row r="14032" spans="1:13">
      <c r="A14032" s="61" t="s">
        <v>40</v>
      </c>
      <c r="B14032" s="61">
        <v>65669</v>
      </c>
      <c r="C14032" s="63" t="s">
        <v>968</v>
      </c>
      <c r="D14032" s="61">
        <v>0</v>
      </c>
      <c r="E14032" s="61" t="s">
        <v>10723</v>
      </c>
      <c r="F14032" s="61" t="s">
        <v>97</v>
      </c>
      <c r="G14032" s="61" t="s">
        <v>9033</v>
      </c>
      <c r="H14032" s="61" t="s">
        <v>7409</v>
      </c>
      <c r="I14032" s="61">
        <v>36.93</v>
      </c>
      <c r="J14032" s="61">
        <v>-93.28</v>
      </c>
      <c r="K14032">
        <v>2531</v>
      </c>
      <c r="L14032"/>
      <c r="M14032"/>
    </row>
    <row r="14033" spans="1:13">
      <c r="A14033" s="61" t="s">
        <v>40</v>
      </c>
      <c r="B14033" s="61">
        <v>63050</v>
      </c>
      <c r="C14033" s="63" t="s">
        <v>968</v>
      </c>
      <c r="D14033" s="61">
        <v>0</v>
      </c>
      <c r="E14033" s="61" t="s">
        <v>651</v>
      </c>
      <c r="F14033" s="61" t="s">
        <v>97</v>
      </c>
      <c r="G14033" s="61" t="s">
        <v>362</v>
      </c>
      <c r="H14033" s="61" t="s">
        <v>7409</v>
      </c>
      <c r="I14033" s="61">
        <v>38.229999999999997</v>
      </c>
      <c r="J14033" s="61">
        <v>-90.56</v>
      </c>
      <c r="K14033">
        <v>16874</v>
      </c>
      <c r="L14033"/>
      <c r="M14033"/>
    </row>
    <row r="14034" spans="1:13">
      <c r="A14034" s="61" t="s">
        <v>40</v>
      </c>
      <c r="B14034" s="61">
        <v>63852</v>
      </c>
      <c r="C14034" s="63" t="s">
        <v>968</v>
      </c>
      <c r="D14034" s="61">
        <v>0</v>
      </c>
      <c r="E14034" s="61" t="s">
        <v>8469</v>
      </c>
      <c r="F14034" s="61" t="s">
        <v>97</v>
      </c>
      <c r="G14034" s="61" t="s">
        <v>13047</v>
      </c>
      <c r="H14034" s="61" t="s">
        <v>7409</v>
      </c>
      <c r="I14034" s="61">
        <v>36.4</v>
      </c>
      <c r="J14034" s="61">
        <v>-90.02</v>
      </c>
      <c r="K14034">
        <v>1277</v>
      </c>
      <c r="L14034"/>
      <c r="M14034"/>
    </row>
    <row r="14035" spans="1:13">
      <c r="A14035" s="61" t="s">
        <v>40</v>
      </c>
      <c r="B14035" s="61">
        <v>64040</v>
      </c>
      <c r="C14035" s="63" t="s">
        <v>968</v>
      </c>
      <c r="D14035" s="61">
        <v>0</v>
      </c>
      <c r="E14035" s="61" t="s">
        <v>1123</v>
      </c>
      <c r="F14035" s="61" t="s">
        <v>97</v>
      </c>
      <c r="G14035" s="61" t="s">
        <v>660</v>
      </c>
      <c r="H14035" s="61" t="s">
        <v>7409</v>
      </c>
      <c r="I14035" s="61">
        <v>38.71</v>
      </c>
      <c r="J14035" s="61">
        <v>-93.98</v>
      </c>
      <c r="K14035">
        <v>6624</v>
      </c>
      <c r="L14035"/>
      <c r="M14035"/>
    </row>
    <row r="14036" spans="1:13">
      <c r="A14036" s="61" t="s">
        <v>40</v>
      </c>
      <c r="B14036" s="61">
        <v>65258</v>
      </c>
      <c r="C14036" s="63" t="s">
        <v>968</v>
      </c>
      <c r="D14036" s="61">
        <v>0</v>
      </c>
      <c r="E14036" s="61" t="s">
        <v>13224</v>
      </c>
      <c r="F14036" s="61" t="s">
        <v>97</v>
      </c>
      <c r="G14036" s="61" t="s">
        <v>603</v>
      </c>
      <c r="H14036" s="61" t="s">
        <v>7409</v>
      </c>
      <c r="I14036" s="61">
        <v>39.49</v>
      </c>
      <c r="J14036" s="61">
        <v>-92.13</v>
      </c>
      <c r="K14036">
        <v>493</v>
      </c>
      <c r="L14036"/>
      <c r="M14036"/>
    </row>
    <row r="14037" spans="1:13">
      <c r="A14037" s="61" t="s">
        <v>40</v>
      </c>
      <c r="B14037" s="61">
        <v>65672</v>
      </c>
      <c r="C14037" s="63" t="s">
        <v>968</v>
      </c>
      <c r="D14037" s="61">
        <v>0</v>
      </c>
      <c r="E14037" s="61" t="s">
        <v>6713</v>
      </c>
      <c r="F14037" s="61" t="s">
        <v>97</v>
      </c>
      <c r="G14037" s="61" t="s">
        <v>13279</v>
      </c>
      <c r="H14037" s="61" t="s">
        <v>7409</v>
      </c>
      <c r="I14037" s="61">
        <v>36.61</v>
      </c>
      <c r="J14037" s="61">
        <v>-93.22</v>
      </c>
      <c r="K14037">
        <v>8548</v>
      </c>
      <c r="L14037"/>
      <c r="M14037"/>
    </row>
    <row r="14038" spans="1:13">
      <c r="A14038" s="61" t="s">
        <v>40</v>
      </c>
      <c r="B14038" s="61">
        <v>64048</v>
      </c>
      <c r="C14038" s="63" t="s">
        <v>968</v>
      </c>
      <c r="D14038" s="61">
        <v>0</v>
      </c>
      <c r="E14038" s="61" t="s">
        <v>7449</v>
      </c>
      <c r="F14038" s="61" t="s">
        <v>97</v>
      </c>
      <c r="G14038" s="61" t="s">
        <v>924</v>
      </c>
      <c r="H14038" s="61" t="s">
        <v>7409</v>
      </c>
      <c r="I14038" s="61">
        <v>39.450000000000003</v>
      </c>
      <c r="J14038" s="61">
        <v>-94.34</v>
      </c>
      <c r="K14038">
        <v>4281</v>
      </c>
      <c r="L14038"/>
      <c r="M14038"/>
    </row>
    <row r="14039" spans="1:13">
      <c r="A14039" s="61" t="s">
        <v>40</v>
      </c>
      <c r="B14039" s="61">
        <v>65043</v>
      </c>
      <c r="C14039" s="63" t="s">
        <v>968</v>
      </c>
      <c r="D14039" s="61">
        <v>0</v>
      </c>
      <c r="E14039" s="61" t="s">
        <v>13199</v>
      </c>
      <c r="F14039" s="61" t="s">
        <v>97</v>
      </c>
      <c r="G14039" s="61" t="s">
        <v>12990</v>
      </c>
      <c r="H14039" s="61" t="s">
        <v>7409</v>
      </c>
      <c r="I14039" s="61">
        <v>38.64</v>
      </c>
      <c r="J14039" s="61">
        <v>-92.11</v>
      </c>
      <c r="K14039">
        <v>10244</v>
      </c>
      <c r="L14039"/>
      <c r="M14039"/>
    </row>
    <row r="14040" spans="1:13">
      <c r="A14040" s="61" t="s">
        <v>40</v>
      </c>
      <c r="B14040" s="61">
        <v>64461</v>
      </c>
      <c r="C14040" s="63" t="s">
        <v>968</v>
      </c>
      <c r="D14040" s="61">
        <v>0</v>
      </c>
      <c r="E14040" s="61" t="s">
        <v>7113</v>
      </c>
      <c r="F14040" s="61" t="s">
        <v>97</v>
      </c>
      <c r="G14040" s="61" t="s">
        <v>13108</v>
      </c>
      <c r="H14040" s="61" t="s">
        <v>7409</v>
      </c>
      <c r="I14040" s="61">
        <v>40.549999999999997</v>
      </c>
      <c r="J14040" s="61">
        <v>-94.81</v>
      </c>
      <c r="K14040">
        <v>792</v>
      </c>
      <c r="L14040"/>
      <c r="M14040"/>
    </row>
    <row r="14041" spans="1:13">
      <c r="A14041" s="61" t="s">
        <v>40</v>
      </c>
      <c r="B14041" s="61">
        <v>63855</v>
      </c>
      <c r="C14041" s="63" t="s">
        <v>968</v>
      </c>
      <c r="D14041" s="61">
        <v>0</v>
      </c>
      <c r="E14041" s="61" t="s">
        <v>13059</v>
      </c>
      <c r="F14041" s="61" t="s">
        <v>97</v>
      </c>
      <c r="G14041" s="61" t="s">
        <v>13047</v>
      </c>
      <c r="H14041" s="61" t="s">
        <v>7409</v>
      </c>
      <c r="I14041" s="61">
        <v>36.04</v>
      </c>
      <c r="J14041" s="61">
        <v>-90.11</v>
      </c>
      <c r="K14041">
        <v>963</v>
      </c>
      <c r="L14041"/>
      <c r="M14041"/>
    </row>
    <row r="14042" spans="1:13">
      <c r="A14042" s="61" t="s">
        <v>40</v>
      </c>
      <c r="B14042" s="61">
        <v>63051</v>
      </c>
      <c r="C14042" s="63" t="s">
        <v>968</v>
      </c>
      <c r="D14042" s="61">
        <v>0</v>
      </c>
      <c r="E14042" s="61" t="s">
        <v>12958</v>
      </c>
      <c r="F14042" s="61" t="s">
        <v>97</v>
      </c>
      <c r="G14042" s="61" t="s">
        <v>362</v>
      </c>
      <c r="H14042" s="61" t="s">
        <v>7409</v>
      </c>
      <c r="I14042" s="61">
        <v>38.409999999999997</v>
      </c>
      <c r="J14042" s="61">
        <v>-90.56</v>
      </c>
      <c r="K14042">
        <v>14136</v>
      </c>
      <c r="L14042"/>
      <c r="M14042"/>
    </row>
    <row r="14043" spans="1:13">
      <c r="A14043" s="61" t="s">
        <v>40</v>
      </c>
      <c r="B14043" s="61">
        <v>65483</v>
      </c>
      <c r="C14043" s="63" t="s">
        <v>968</v>
      </c>
      <c r="D14043" s="61">
        <v>0</v>
      </c>
      <c r="E14043" s="61" t="s">
        <v>4047</v>
      </c>
      <c r="F14043" s="61" t="s">
        <v>97</v>
      </c>
      <c r="G14043" s="61" t="s">
        <v>13250</v>
      </c>
      <c r="H14043" s="61" t="s">
        <v>7409</v>
      </c>
      <c r="I14043" s="61">
        <v>37.32</v>
      </c>
      <c r="J14043" s="61">
        <v>-91.95</v>
      </c>
      <c r="K14043">
        <v>4607</v>
      </c>
      <c r="L14043"/>
      <c r="M14043"/>
    </row>
    <row r="14044" spans="1:13">
      <c r="A14044" s="61" t="s">
        <v>40</v>
      </c>
      <c r="B14044" s="61">
        <v>65333</v>
      </c>
      <c r="C14044" s="63" t="s">
        <v>968</v>
      </c>
      <c r="D14044" s="61">
        <v>0</v>
      </c>
      <c r="E14044" s="61" t="s">
        <v>13241</v>
      </c>
      <c r="F14044" s="61" t="s">
        <v>97</v>
      </c>
      <c r="G14044" s="61" t="s">
        <v>13233</v>
      </c>
      <c r="H14044" s="61" t="s">
        <v>7409</v>
      </c>
      <c r="I14044" s="61">
        <v>38.89</v>
      </c>
      <c r="J14044" s="61">
        <v>-93.35</v>
      </c>
      <c r="K14044">
        <v>760</v>
      </c>
      <c r="L14044"/>
      <c r="M14044"/>
    </row>
    <row r="14045" spans="1:13">
      <c r="A14045" s="61" t="s">
        <v>40</v>
      </c>
      <c r="B14045" s="61">
        <v>65484</v>
      </c>
      <c r="C14045" s="63" t="s">
        <v>968</v>
      </c>
      <c r="D14045" s="61">
        <v>0</v>
      </c>
      <c r="E14045" s="61" t="s">
        <v>13259</v>
      </c>
      <c r="F14045" s="61" t="s">
        <v>97</v>
      </c>
      <c r="G14045" s="61" t="s">
        <v>13250</v>
      </c>
      <c r="H14045" s="61" t="s">
        <v>7409</v>
      </c>
      <c r="I14045" s="61">
        <v>37.36</v>
      </c>
      <c r="J14045" s="61">
        <v>-92.23</v>
      </c>
      <c r="K14045">
        <v>165</v>
      </c>
      <c r="L14045"/>
      <c r="M14045"/>
    </row>
    <row r="14046" spans="1:13">
      <c r="A14046" s="61" t="s">
        <v>40</v>
      </c>
      <c r="B14046" s="61">
        <v>65334</v>
      </c>
      <c r="C14046" s="63" t="s">
        <v>968</v>
      </c>
      <c r="D14046" s="61">
        <v>0</v>
      </c>
      <c r="E14046" s="61" t="s">
        <v>4708</v>
      </c>
      <c r="F14046" s="61" t="s">
        <v>97</v>
      </c>
      <c r="G14046" s="61" t="s">
        <v>13233</v>
      </c>
      <c r="H14046" s="61" t="s">
        <v>7409</v>
      </c>
      <c r="I14046" s="61">
        <v>38.83</v>
      </c>
      <c r="J14046" s="61">
        <v>-93.29</v>
      </c>
      <c r="K14046">
        <v>976</v>
      </c>
      <c r="L14046"/>
      <c r="M14046"/>
    </row>
    <row r="14047" spans="1:13">
      <c r="A14047" s="61" t="s">
        <v>40</v>
      </c>
      <c r="B14047" s="61">
        <v>65674</v>
      </c>
      <c r="C14047" s="63" t="s">
        <v>968</v>
      </c>
      <c r="D14047" s="61">
        <v>0</v>
      </c>
      <c r="E14047" s="61" t="s">
        <v>13299</v>
      </c>
      <c r="F14047" s="61" t="s">
        <v>97</v>
      </c>
      <c r="G14047" s="61" t="s">
        <v>228</v>
      </c>
      <c r="H14047" s="61" t="s">
        <v>7409</v>
      </c>
      <c r="I14047" s="61">
        <v>37.79</v>
      </c>
      <c r="J14047" s="61">
        <v>-93.57</v>
      </c>
      <c r="K14047">
        <v>2909</v>
      </c>
      <c r="L14047"/>
      <c r="M14047"/>
    </row>
    <row r="14048" spans="1:13">
      <c r="A14048" s="61" t="s">
        <v>40</v>
      </c>
      <c r="B14048" s="61">
        <v>64752</v>
      </c>
      <c r="C14048" s="63" t="s">
        <v>968</v>
      </c>
      <c r="D14048" s="61">
        <v>0</v>
      </c>
      <c r="E14048" s="61" t="s">
        <v>3874</v>
      </c>
      <c r="F14048" s="61" t="s">
        <v>97</v>
      </c>
      <c r="G14048" s="61" t="s">
        <v>13153</v>
      </c>
      <c r="H14048" s="61" t="s">
        <v>7409</v>
      </c>
      <c r="I14048" s="61">
        <v>38.08</v>
      </c>
      <c r="J14048" s="61">
        <v>-94.58</v>
      </c>
      <c r="K14048">
        <v>700</v>
      </c>
      <c r="L14048"/>
      <c r="M14048"/>
    </row>
    <row r="14049" spans="1:13">
      <c r="A14049" s="61" t="s">
        <v>40</v>
      </c>
      <c r="B14049" s="61">
        <v>64646</v>
      </c>
      <c r="C14049" s="63" t="s">
        <v>968</v>
      </c>
      <c r="D14049" s="61">
        <v>0</v>
      </c>
      <c r="E14049" s="61" t="s">
        <v>13140</v>
      </c>
      <c r="F14049" s="61" t="s">
        <v>97</v>
      </c>
      <c r="G14049" s="61" t="s">
        <v>1527</v>
      </c>
      <c r="H14049" s="61" t="s">
        <v>7409</v>
      </c>
      <c r="I14049" s="61">
        <v>40.119999999999997</v>
      </c>
      <c r="J14049" s="61">
        <v>-93.31</v>
      </c>
      <c r="K14049">
        <v>306</v>
      </c>
      <c r="L14049"/>
      <c r="M14049"/>
    </row>
    <row r="14050" spans="1:13">
      <c r="A14050" s="61" t="s">
        <v>40</v>
      </c>
      <c r="B14050" s="61">
        <v>63443</v>
      </c>
      <c r="C14050" s="63" t="s">
        <v>968</v>
      </c>
      <c r="D14050" s="61">
        <v>0</v>
      </c>
      <c r="E14050" s="61" t="s">
        <v>12995</v>
      </c>
      <c r="F14050" s="61" t="s">
        <v>97</v>
      </c>
      <c r="G14050" s="61" t="s">
        <v>7700</v>
      </c>
      <c r="H14050" s="61" t="s">
        <v>7409</v>
      </c>
      <c r="I14050" s="61">
        <v>39.659999999999997</v>
      </c>
      <c r="J14050" s="61">
        <v>-91.85</v>
      </c>
      <c r="K14050">
        <v>352</v>
      </c>
      <c r="L14050"/>
      <c r="M14050"/>
    </row>
    <row r="14051" spans="1:13">
      <c r="A14051" s="61" t="s">
        <v>40</v>
      </c>
      <c r="B14051" s="61">
        <v>65259</v>
      </c>
      <c r="C14051" s="63" t="s">
        <v>968</v>
      </c>
      <c r="D14051" s="61">
        <v>0</v>
      </c>
      <c r="E14051" s="61" t="s">
        <v>7833</v>
      </c>
      <c r="F14051" s="61" t="s">
        <v>97</v>
      </c>
      <c r="G14051" s="61" t="s">
        <v>933</v>
      </c>
      <c r="H14051" s="61" t="s">
        <v>7409</v>
      </c>
      <c r="I14051" s="61">
        <v>39.43</v>
      </c>
      <c r="J14051" s="61">
        <v>-92.54</v>
      </c>
      <c r="K14051">
        <v>2639</v>
      </c>
      <c r="L14051"/>
      <c r="M14051"/>
    </row>
    <row r="14052" spans="1:13">
      <c r="A14052" s="61" t="s">
        <v>40</v>
      </c>
      <c r="B14052" s="61">
        <v>63547</v>
      </c>
      <c r="C14052" s="63" t="s">
        <v>968</v>
      </c>
      <c r="D14052" s="61">
        <v>0</v>
      </c>
      <c r="E14052" s="61" t="s">
        <v>13011</v>
      </c>
      <c r="F14052" s="61" t="s">
        <v>97</v>
      </c>
      <c r="G14052" s="61" t="s">
        <v>1813</v>
      </c>
      <c r="H14052" s="61" t="s">
        <v>7409</v>
      </c>
      <c r="I14052" s="61">
        <v>40.15</v>
      </c>
      <c r="J14052" s="61">
        <v>-92.3</v>
      </c>
      <c r="K14052">
        <v>407</v>
      </c>
      <c r="L14052"/>
      <c r="M14052"/>
    </row>
    <row r="14053" spans="1:13">
      <c r="A14053" s="61" t="s">
        <v>40</v>
      </c>
      <c r="B14053" s="61">
        <v>65486</v>
      </c>
      <c r="C14053" s="63" t="s">
        <v>968</v>
      </c>
      <c r="D14053" s="61">
        <v>0</v>
      </c>
      <c r="E14053" s="61" t="s">
        <v>9168</v>
      </c>
      <c r="F14053" s="61" t="s">
        <v>97</v>
      </c>
      <c r="G14053" s="61" t="s">
        <v>935</v>
      </c>
      <c r="H14053" s="61" t="s">
        <v>7409</v>
      </c>
      <c r="I14053" s="61">
        <v>38.08</v>
      </c>
      <c r="J14053" s="61">
        <v>-92.29</v>
      </c>
      <c r="K14053">
        <v>3340</v>
      </c>
      <c r="L14053"/>
      <c r="M14053"/>
    </row>
    <row r="14054" spans="1:13">
      <c r="A14054" s="61" t="s">
        <v>40</v>
      </c>
      <c r="B14054" s="61">
        <v>63052</v>
      </c>
      <c r="C14054" s="63" t="s">
        <v>968</v>
      </c>
      <c r="D14054" s="61">
        <v>0</v>
      </c>
      <c r="E14054" s="61" t="s">
        <v>4008</v>
      </c>
      <c r="F14054" s="61" t="s">
        <v>97</v>
      </c>
      <c r="G14054" s="61" t="s">
        <v>362</v>
      </c>
      <c r="H14054" s="61" t="s">
        <v>7409</v>
      </c>
      <c r="I14054" s="61">
        <v>38.36</v>
      </c>
      <c r="J14054" s="61">
        <v>-90.37</v>
      </c>
      <c r="K14054">
        <v>28925</v>
      </c>
      <c r="L14054"/>
      <c r="M14054"/>
    </row>
    <row r="14055" spans="1:13">
      <c r="A14055" s="61" t="s">
        <v>40</v>
      </c>
      <c r="B14055" s="61">
        <v>64053</v>
      </c>
      <c r="C14055" s="63" t="s">
        <v>968</v>
      </c>
      <c r="D14055" s="61">
        <v>0</v>
      </c>
      <c r="E14055" s="61" t="s">
        <v>5959</v>
      </c>
      <c r="F14055" s="61" t="s">
        <v>97</v>
      </c>
      <c r="G14055" s="61" t="s">
        <v>425</v>
      </c>
      <c r="H14055" s="61" t="s">
        <v>7409</v>
      </c>
      <c r="I14055" s="61">
        <v>39.11</v>
      </c>
      <c r="J14055" s="61">
        <v>-94.47</v>
      </c>
      <c r="K14055">
        <v>5801</v>
      </c>
      <c r="L14055"/>
      <c r="M14055"/>
    </row>
    <row r="14056" spans="1:13">
      <c r="A14056" s="61" t="s">
        <v>40</v>
      </c>
      <c r="B14056" s="61">
        <v>64052</v>
      </c>
      <c r="C14056" s="63" t="s">
        <v>968</v>
      </c>
      <c r="D14056" s="61">
        <v>0</v>
      </c>
      <c r="E14056" s="61" t="s">
        <v>5959</v>
      </c>
      <c r="F14056" s="61" t="s">
        <v>97</v>
      </c>
      <c r="G14056" s="61" t="s">
        <v>425</v>
      </c>
      <c r="H14056" s="61" t="s">
        <v>7409</v>
      </c>
      <c r="I14056" s="61">
        <v>39.07</v>
      </c>
      <c r="J14056" s="61">
        <v>-94.45</v>
      </c>
      <c r="K14056">
        <v>22204</v>
      </c>
      <c r="L14056"/>
      <c r="M14056"/>
    </row>
    <row r="14057" spans="1:13">
      <c r="A14057" s="61" t="s">
        <v>40</v>
      </c>
      <c r="B14057" s="61">
        <v>64054</v>
      </c>
      <c r="C14057" s="63" t="s">
        <v>968</v>
      </c>
      <c r="D14057" s="61">
        <v>0</v>
      </c>
      <c r="E14057" s="61" t="s">
        <v>5959</v>
      </c>
      <c r="F14057" s="61" t="s">
        <v>97</v>
      </c>
      <c r="G14057" s="61" t="s">
        <v>425</v>
      </c>
      <c r="H14057" s="61" t="s">
        <v>7409</v>
      </c>
      <c r="I14057" s="61">
        <v>39.11</v>
      </c>
      <c r="J14057" s="61">
        <v>-94.44</v>
      </c>
      <c r="K14057">
        <v>3637</v>
      </c>
      <c r="L14057"/>
      <c r="M14057"/>
    </row>
    <row r="14058" spans="1:13">
      <c r="A14058" s="61" t="s">
        <v>40</v>
      </c>
      <c r="B14058" s="61">
        <v>64050</v>
      </c>
      <c r="C14058" s="63" t="s">
        <v>968</v>
      </c>
      <c r="D14058" s="61">
        <v>0</v>
      </c>
      <c r="E14058" s="61" t="s">
        <v>5959</v>
      </c>
      <c r="F14058" s="61" t="s">
        <v>97</v>
      </c>
      <c r="G14058" s="61" t="s">
        <v>425</v>
      </c>
      <c r="H14058" s="61" t="s">
        <v>7409</v>
      </c>
      <c r="I14058" s="61">
        <v>39.119999999999997</v>
      </c>
      <c r="J14058" s="61">
        <v>-94.41</v>
      </c>
      <c r="K14058">
        <v>22223</v>
      </c>
      <c r="L14058"/>
      <c r="M14058"/>
    </row>
    <row r="14059" spans="1:13">
      <c r="A14059" s="61" t="s">
        <v>40</v>
      </c>
      <c r="B14059" s="61">
        <v>64055</v>
      </c>
      <c r="C14059" s="63" t="s">
        <v>968</v>
      </c>
      <c r="D14059" s="61">
        <v>0</v>
      </c>
      <c r="E14059" s="61" t="s">
        <v>5959</v>
      </c>
      <c r="F14059" s="61" t="s">
        <v>97</v>
      </c>
      <c r="G14059" s="61" t="s">
        <v>425</v>
      </c>
      <c r="H14059" s="61" t="s">
        <v>7409</v>
      </c>
      <c r="I14059" s="61">
        <v>39.049999999999997</v>
      </c>
      <c r="J14059" s="61">
        <v>-94.4</v>
      </c>
      <c r="K14059">
        <v>36225</v>
      </c>
      <c r="L14059"/>
      <c r="M14059"/>
    </row>
    <row r="14060" spans="1:13">
      <c r="A14060" s="61" t="s">
        <v>40</v>
      </c>
      <c r="B14060" s="61">
        <v>64057</v>
      </c>
      <c r="C14060" s="63" t="s">
        <v>968</v>
      </c>
      <c r="D14060" s="61">
        <v>0</v>
      </c>
      <c r="E14060" s="61" t="s">
        <v>5959</v>
      </c>
      <c r="F14060" s="61" t="s">
        <v>97</v>
      </c>
      <c r="G14060" s="61" t="s">
        <v>425</v>
      </c>
      <c r="H14060" s="61" t="s">
        <v>7409</v>
      </c>
      <c r="I14060" s="61">
        <v>39.08</v>
      </c>
      <c r="J14060" s="61">
        <v>-94.35</v>
      </c>
      <c r="K14060">
        <v>14830</v>
      </c>
      <c r="L14060"/>
      <c r="M14060"/>
    </row>
    <row r="14061" spans="1:13">
      <c r="A14061" s="61" t="s">
        <v>40</v>
      </c>
      <c r="B14061" s="61">
        <v>64056</v>
      </c>
      <c r="C14061" s="63" t="s">
        <v>968</v>
      </c>
      <c r="D14061" s="61">
        <v>0</v>
      </c>
      <c r="E14061" s="61" t="s">
        <v>5959</v>
      </c>
      <c r="F14061" s="61" t="s">
        <v>97</v>
      </c>
      <c r="G14061" s="61" t="s">
        <v>425</v>
      </c>
      <c r="H14061" s="61" t="s">
        <v>7409</v>
      </c>
      <c r="I14061" s="61">
        <v>39.11</v>
      </c>
      <c r="J14061" s="61">
        <v>-94.32</v>
      </c>
      <c r="K14061">
        <v>17373</v>
      </c>
      <c r="L14061"/>
      <c r="M14061"/>
    </row>
    <row r="14062" spans="1:13">
      <c r="A14062" s="61" t="s">
        <v>40</v>
      </c>
      <c r="B14062" s="61">
        <v>64058</v>
      </c>
      <c r="C14062" s="63" t="s">
        <v>968</v>
      </c>
      <c r="D14062" s="61">
        <v>0</v>
      </c>
      <c r="E14062" s="61" t="s">
        <v>5959</v>
      </c>
      <c r="F14062" s="61" t="s">
        <v>97</v>
      </c>
      <c r="G14062" s="61" t="s">
        <v>425</v>
      </c>
      <c r="H14062" s="61" t="s">
        <v>7409</v>
      </c>
      <c r="I14062" s="61">
        <v>39.17</v>
      </c>
      <c r="J14062" s="61">
        <v>-94.31</v>
      </c>
      <c r="K14062">
        <v>6880</v>
      </c>
      <c r="L14062"/>
      <c r="M14062"/>
    </row>
    <row r="14063" spans="1:13">
      <c r="A14063" s="61" t="s">
        <v>40</v>
      </c>
      <c r="B14063" s="61">
        <v>65335</v>
      </c>
      <c r="C14063" s="63" t="s">
        <v>968</v>
      </c>
      <c r="D14063" s="61">
        <v>0</v>
      </c>
      <c r="E14063" s="61" t="s">
        <v>3799</v>
      </c>
      <c r="F14063" s="61" t="s">
        <v>97</v>
      </c>
      <c r="G14063" s="61" t="s">
        <v>8265</v>
      </c>
      <c r="H14063" s="61" t="s">
        <v>7409</v>
      </c>
      <c r="I14063" s="61">
        <v>38.5</v>
      </c>
      <c r="J14063" s="61">
        <v>-93.32</v>
      </c>
      <c r="K14063">
        <v>246</v>
      </c>
      <c r="L14063"/>
      <c r="M14063"/>
    </row>
    <row r="14064" spans="1:13">
      <c r="A14064" s="61" t="s">
        <v>40</v>
      </c>
      <c r="B14064" s="61">
        <v>63648</v>
      </c>
      <c r="C14064" s="63" t="s">
        <v>968</v>
      </c>
      <c r="D14064" s="61">
        <v>0</v>
      </c>
      <c r="E14064" s="61" t="s">
        <v>9281</v>
      </c>
      <c r="F14064" s="61" t="s">
        <v>97</v>
      </c>
      <c r="G14064" s="61" t="s">
        <v>625</v>
      </c>
      <c r="H14064" s="61" t="s">
        <v>7409</v>
      </c>
      <c r="I14064" s="61">
        <v>37.83</v>
      </c>
      <c r="J14064" s="61">
        <v>-90.67</v>
      </c>
      <c r="K14064">
        <v>1348</v>
      </c>
      <c r="L14064"/>
      <c r="M14064"/>
    </row>
    <row r="14065" spans="1:13">
      <c r="A14065" s="61" t="s">
        <v>40</v>
      </c>
      <c r="B14065" s="61">
        <v>63650</v>
      </c>
      <c r="C14065" s="63" t="s">
        <v>968</v>
      </c>
      <c r="D14065" s="61">
        <v>0</v>
      </c>
      <c r="E14065" s="61" t="s">
        <v>4804</v>
      </c>
      <c r="F14065" s="61" t="s">
        <v>97</v>
      </c>
      <c r="G14065" s="61" t="s">
        <v>10365</v>
      </c>
      <c r="H14065" s="61" t="s">
        <v>7409</v>
      </c>
      <c r="I14065" s="61">
        <v>37.619999999999997</v>
      </c>
      <c r="J14065" s="61">
        <v>-90.61</v>
      </c>
      <c r="K14065">
        <v>3989</v>
      </c>
      <c r="L14065"/>
      <c r="M14065"/>
    </row>
    <row r="14066" spans="1:13">
      <c r="A14066" s="61" t="s">
        <v>40</v>
      </c>
      <c r="B14066" s="61">
        <v>65676</v>
      </c>
      <c r="C14066" s="63" t="s">
        <v>968</v>
      </c>
      <c r="D14066" s="61">
        <v>0</v>
      </c>
      <c r="E14066" s="61" t="s">
        <v>4085</v>
      </c>
      <c r="F14066" s="61" t="s">
        <v>97</v>
      </c>
      <c r="G14066" s="61" t="s">
        <v>13275</v>
      </c>
      <c r="H14066" s="61" t="s">
        <v>7409</v>
      </c>
      <c r="I14066" s="61">
        <v>36.58</v>
      </c>
      <c r="J14066" s="61">
        <v>-92.61</v>
      </c>
      <c r="K14066">
        <v>361</v>
      </c>
      <c r="L14066"/>
      <c r="M14066"/>
    </row>
    <row r="14067" spans="1:13">
      <c r="A14067" s="61" t="s">
        <v>40</v>
      </c>
      <c r="B14067" s="61">
        <v>63755</v>
      </c>
      <c r="C14067" s="63" t="s">
        <v>968</v>
      </c>
      <c r="D14067" s="61">
        <v>0</v>
      </c>
      <c r="E14067" s="61" t="s">
        <v>312</v>
      </c>
      <c r="F14067" s="61" t="s">
        <v>97</v>
      </c>
      <c r="G14067" s="61" t="s">
        <v>13029</v>
      </c>
      <c r="H14067" s="61" t="s">
        <v>7409</v>
      </c>
      <c r="I14067" s="61">
        <v>37.380000000000003</v>
      </c>
      <c r="J14067" s="61">
        <v>-89.65</v>
      </c>
      <c r="K14067">
        <v>27496</v>
      </c>
      <c r="L14067"/>
      <c r="M14067"/>
    </row>
    <row r="14068" spans="1:13">
      <c r="A14068" s="61" t="s">
        <v>40</v>
      </c>
      <c r="B14068" s="61">
        <v>65260</v>
      </c>
      <c r="C14068" s="63" t="s">
        <v>968</v>
      </c>
      <c r="D14068" s="61">
        <v>0</v>
      </c>
      <c r="E14068" s="61" t="s">
        <v>765</v>
      </c>
      <c r="F14068" s="61" t="s">
        <v>97</v>
      </c>
      <c r="G14068" s="61" t="s">
        <v>933</v>
      </c>
      <c r="H14068" s="61" t="s">
        <v>7409</v>
      </c>
      <c r="I14068" s="61">
        <v>39.58</v>
      </c>
      <c r="J14068" s="61">
        <v>-92.39</v>
      </c>
      <c r="K14068">
        <v>576</v>
      </c>
      <c r="L14068"/>
      <c r="M14068"/>
    </row>
    <row r="14069" spans="1:13">
      <c r="A14069" s="61" t="s">
        <v>40</v>
      </c>
      <c r="B14069" s="61">
        <v>65501</v>
      </c>
      <c r="C14069" s="63" t="s">
        <v>968</v>
      </c>
      <c r="D14069" s="61">
        <v>0</v>
      </c>
      <c r="E14069" s="61" t="s">
        <v>13260</v>
      </c>
      <c r="F14069" s="61" t="s">
        <v>97</v>
      </c>
      <c r="G14069" s="61" t="s">
        <v>13248</v>
      </c>
      <c r="H14069" s="61" t="s">
        <v>7409</v>
      </c>
      <c r="I14069" s="61">
        <v>37.479999999999997</v>
      </c>
      <c r="J14069" s="61">
        <v>-91.57</v>
      </c>
      <c r="K14069">
        <v>215</v>
      </c>
      <c r="L14069"/>
      <c r="M14069"/>
    </row>
    <row r="14070" spans="1:13">
      <c r="A14070" s="61" t="s">
        <v>40</v>
      </c>
      <c r="B14070" s="61">
        <v>64647</v>
      </c>
      <c r="C14070" s="63" t="s">
        <v>968</v>
      </c>
      <c r="D14070" s="61">
        <v>0</v>
      </c>
      <c r="E14070" s="61" t="s">
        <v>13141</v>
      </c>
      <c r="F14070" s="61" t="s">
        <v>97</v>
      </c>
      <c r="G14070" s="61" t="s">
        <v>9048</v>
      </c>
      <c r="H14070" s="61" t="s">
        <v>7409</v>
      </c>
      <c r="I14070" s="61">
        <v>40</v>
      </c>
      <c r="J14070" s="61">
        <v>-93.98</v>
      </c>
      <c r="K14070">
        <v>308</v>
      </c>
      <c r="L14070"/>
      <c r="M14070"/>
    </row>
    <row r="14071" spans="1:13">
      <c r="A14071" s="61" t="s">
        <v>40</v>
      </c>
      <c r="B14071" s="61">
        <v>64648</v>
      </c>
      <c r="C14071" s="63" t="s">
        <v>968</v>
      </c>
      <c r="D14071" s="61">
        <v>0</v>
      </c>
      <c r="E14071" s="61" t="s">
        <v>3002</v>
      </c>
      <c r="F14071" s="61" t="s">
        <v>97</v>
      </c>
      <c r="G14071" s="61" t="s">
        <v>9048</v>
      </c>
      <c r="H14071" s="61" t="s">
        <v>7409</v>
      </c>
      <c r="I14071" s="61">
        <v>39.97</v>
      </c>
      <c r="J14071" s="61">
        <v>-93.8</v>
      </c>
      <c r="K14071">
        <v>2085</v>
      </c>
      <c r="L14071"/>
      <c r="M14071"/>
    </row>
    <row r="14072" spans="1:13">
      <c r="A14072" s="61" t="s">
        <v>40</v>
      </c>
      <c r="B14072" s="61">
        <v>65046</v>
      </c>
      <c r="C14072" s="63" t="s">
        <v>968</v>
      </c>
      <c r="D14072" s="61">
        <v>0</v>
      </c>
      <c r="E14072" s="61" t="s">
        <v>1433</v>
      </c>
      <c r="F14072" s="61" t="s">
        <v>97</v>
      </c>
      <c r="G14072" s="61" t="s">
        <v>13191</v>
      </c>
      <c r="H14072" s="61" t="s">
        <v>7409</v>
      </c>
      <c r="I14072" s="61">
        <v>38.76</v>
      </c>
      <c r="J14072" s="61">
        <v>-92.47</v>
      </c>
      <c r="K14072">
        <v>1168</v>
      </c>
      <c r="L14072"/>
      <c r="M14072"/>
    </row>
    <row r="14073" spans="1:13">
      <c r="A14073" s="61" t="s">
        <v>40</v>
      </c>
      <c r="B14073" s="61">
        <v>64755</v>
      </c>
      <c r="C14073" s="63" t="s">
        <v>968</v>
      </c>
      <c r="D14073" s="61">
        <v>0</v>
      </c>
      <c r="E14073" s="61" t="s">
        <v>261</v>
      </c>
      <c r="F14073" s="61" t="s">
        <v>97</v>
      </c>
      <c r="G14073" s="61" t="s">
        <v>215</v>
      </c>
      <c r="H14073" s="61" t="s">
        <v>7409</v>
      </c>
      <c r="I14073" s="61">
        <v>37.33</v>
      </c>
      <c r="J14073" s="61">
        <v>-94.3</v>
      </c>
      <c r="K14073">
        <v>2616</v>
      </c>
      <c r="L14073"/>
      <c r="M14073"/>
    </row>
    <row r="14074" spans="1:13">
      <c r="A14074" s="61" t="s">
        <v>40</v>
      </c>
      <c r="B14074" s="61">
        <v>65109</v>
      </c>
      <c r="C14074" s="63" t="s">
        <v>968</v>
      </c>
      <c r="D14074" s="61">
        <v>0</v>
      </c>
      <c r="E14074" s="61" t="s">
        <v>8210</v>
      </c>
      <c r="F14074" s="61" t="s">
        <v>97</v>
      </c>
      <c r="G14074" s="61" t="s">
        <v>13193</v>
      </c>
      <c r="H14074" s="61" t="s">
        <v>7409</v>
      </c>
      <c r="I14074" s="61">
        <v>38.57</v>
      </c>
      <c r="J14074" s="61">
        <v>-92.19</v>
      </c>
      <c r="K14074">
        <v>39730</v>
      </c>
      <c r="L14074"/>
      <c r="M14074"/>
    </row>
    <row r="14075" spans="1:13">
      <c r="A14075" s="61" t="s">
        <v>40</v>
      </c>
      <c r="B14075" s="61">
        <v>65101</v>
      </c>
      <c r="C14075" s="63" t="s">
        <v>968</v>
      </c>
      <c r="D14075" s="61">
        <v>0</v>
      </c>
      <c r="E14075" s="61" t="s">
        <v>8210</v>
      </c>
      <c r="F14075" s="61" t="s">
        <v>97</v>
      </c>
      <c r="G14075" s="61" t="s">
        <v>13193</v>
      </c>
      <c r="H14075" s="61" t="s">
        <v>7409</v>
      </c>
      <c r="I14075" s="61">
        <v>38.5</v>
      </c>
      <c r="J14075" s="61">
        <v>-92.13</v>
      </c>
      <c r="K14075">
        <v>29960</v>
      </c>
      <c r="L14075"/>
      <c r="M14075"/>
    </row>
    <row r="14076" spans="1:13">
      <c r="A14076" s="61" t="s">
        <v>40</v>
      </c>
      <c r="B14076" s="61">
        <v>64756</v>
      </c>
      <c r="C14076" s="63" t="s">
        <v>968</v>
      </c>
      <c r="D14076" s="61">
        <v>0</v>
      </c>
      <c r="E14076" s="61" t="s">
        <v>13162</v>
      </c>
      <c r="F14076" s="61" t="s">
        <v>97</v>
      </c>
      <c r="G14076" s="61" t="s">
        <v>10743</v>
      </c>
      <c r="H14076" s="61" t="s">
        <v>7409</v>
      </c>
      <c r="I14076" s="61">
        <v>37.61</v>
      </c>
      <c r="J14076" s="61">
        <v>-94.01</v>
      </c>
      <c r="K14076">
        <v>742</v>
      </c>
      <c r="L14076"/>
      <c r="M14076"/>
    </row>
    <row r="14077" spans="1:13">
      <c r="A14077" s="61" t="s">
        <v>40</v>
      </c>
      <c r="B14077" s="61">
        <v>65529</v>
      </c>
      <c r="C14077" s="63" t="s">
        <v>968</v>
      </c>
      <c r="D14077" s="61">
        <v>0</v>
      </c>
      <c r="E14077" s="61" t="s">
        <v>2757</v>
      </c>
      <c r="F14077" s="61" t="s">
        <v>97</v>
      </c>
      <c r="G14077" s="61" t="s">
        <v>13244</v>
      </c>
      <c r="H14077" s="61" t="s">
        <v>7409</v>
      </c>
      <c r="I14077" s="61">
        <v>37.93</v>
      </c>
      <c r="J14077" s="61">
        <v>-92.01</v>
      </c>
      <c r="K14077">
        <v>171</v>
      </c>
      <c r="L14077"/>
      <c r="M14077"/>
    </row>
    <row r="14078" spans="1:13">
      <c r="A14078" s="61" t="s">
        <v>40</v>
      </c>
      <c r="B14078" s="61">
        <v>63351</v>
      </c>
      <c r="C14078" s="63" t="s">
        <v>968</v>
      </c>
      <c r="D14078" s="61">
        <v>0</v>
      </c>
      <c r="E14078" s="61" t="s">
        <v>12978</v>
      </c>
      <c r="F14078" s="61" t="s">
        <v>97</v>
      </c>
      <c r="G14078" s="61" t="s">
        <v>358</v>
      </c>
      <c r="H14078" s="61" t="s">
        <v>7409</v>
      </c>
      <c r="I14078" s="61">
        <v>38.85</v>
      </c>
      <c r="J14078" s="61">
        <v>-91.3</v>
      </c>
      <c r="K14078">
        <v>1766</v>
      </c>
      <c r="L14078"/>
      <c r="M14078"/>
    </row>
    <row r="14079" spans="1:13">
      <c r="A14079" s="61" t="s">
        <v>40</v>
      </c>
      <c r="B14079" s="61">
        <v>64804</v>
      </c>
      <c r="C14079" s="63" t="s">
        <v>968</v>
      </c>
      <c r="D14079" s="61">
        <v>0</v>
      </c>
      <c r="E14079" s="61" t="s">
        <v>12315</v>
      </c>
      <c r="F14079" s="61" t="s">
        <v>97</v>
      </c>
      <c r="G14079" s="61" t="s">
        <v>215</v>
      </c>
      <c r="H14079" s="61" t="s">
        <v>7409</v>
      </c>
      <c r="I14079" s="61">
        <v>37.020000000000003</v>
      </c>
      <c r="J14079" s="61">
        <v>-94.51</v>
      </c>
      <c r="K14079">
        <v>38078</v>
      </c>
      <c r="L14079"/>
      <c r="M14079"/>
    </row>
    <row r="14080" spans="1:13">
      <c r="A14080" s="61" t="s">
        <v>40</v>
      </c>
      <c r="B14080" s="61">
        <v>64801</v>
      </c>
      <c r="C14080" s="63" t="s">
        <v>968</v>
      </c>
      <c r="D14080" s="61">
        <v>0</v>
      </c>
      <c r="E14080" s="61" t="s">
        <v>12315</v>
      </c>
      <c r="F14080" s="61" t="s">
        <v>97</v>
      </c>
      <c r="G14080" s="61" t="s">
        <v>215</v>
      </c>
      <c r="H14080" s="61" t="s">
        <v>7409</v>
      </c>
      <c r="I14080" s="61">
        <v>37.08</v>
      </c>
      <c r="J14080" s="61">
        <v>-94.5</v>
      </c>
      <c r="K14080">
        <v>35234</v>
      </c>
      <c r="L14080"/>
      <c r="M14080"/>
    </row>
    <row r="14081" spans="1:13">
      <c r="A14081" s="61" t="s">
        <v>40</v>
      </c>
      <c r="B14081" s="61">
        <v>63445</v>
      </c>
      <c r="C14081" s="63" t="s">
        <v>968</v>
      </c>
      <c r="D14081" s="61">
        <v>0</v>
      </c>
      <c r="E14081" s="61" t="s">
        <v>12996</v>
      </c>
      <c r="F14081" s="61" t="s">
        <v>97</v>
      </c>
      <c r="G14081" s="61" t="s">
        <v>8707</v>
      </c>
      <c r="H14081" s="61" t="s">
        <v>7409</v>
      </c>
      <c r="I14081" s="61">
        <v>40.42</v>
      </c>
      <c r="J14081" s="61">
        <v>-91.71</v>
      </c>
      <c r="K14081">
        <v>3726</v>
      </c>
      <c r="L14081"/>
      <c r="M14081"/>
    </row>
    <row r="14082" spans="1:13">
      <c r="A14082" s="61" t="s">
        <v>40</v>
      </c>
      <c r="B14082" s="61">
        <v>65047</v>
      </c>
      <c r="C14082" s="63" t="s">
        <v>968</v>
      </c>
      <c r="D14082" s="61">
        <v>0</v>
      </c>
      <c r="E14082" s="61" t="s">
        <v>13200</v>
      </c>
      <c r="F14082" s="61" t="s">
        <v>97</v>
      </c>
      <c r="G14082" s="61" t="s">
        <v>935</v>
      </c>
      <c r="H14082" s="61" t="s">
        <v>7409</v>
      </c>
      <c r="I14082" s="61">
        <v>38.130000000000003</v>
      </c>
      <c r="J14082" s="61">
        <v>-92.58</v>
      </c>
      <c r="K14082">
        <v>1249</v>
      </c>
      <c r="L14082"/>
      <c r="M14082"/>
    </row>
    <row r="14083" spans="1:13">
      <c r="A14083" s="61" t="s">
        <v>40</v>
      </c>
      <c r="B14083" s="61">
        <v>64153</v>
      </c>
      <c r="C14083" s="63" t="s">
        <v>968</v>
      </c>
      <c r="D14083" s="61">
        <v>0</v>
      </c>
      <c r="E14083" s="61" t="s">
        <v>13104</v>
      </c>
      <c r="F14083" s="61" t="s">
        <v>97</v>
      </c>
      <c r="G14083" s="61" t="s">
        <v>13087</v>
      </c>
      <c r="H14083" s="61" t="s">
        <v>7409</v>
      </c>
      <c r="I14083" s="61">
        <v>39.270000000000003</v>
      </c>
      <c r="J14083" s="61">
        <v>-94.73</v>
      </c>
      <c r="K14083">
        <v>6129</v>
      </c>
      <c r="L14083"/>
      <c r="M14083"/>
    </row>
    <row r="14084" spans="1:13">
      <c r="A14084" s="61" t="s">
        <v>40</v>
      </c>
      <c r="B14084" s="61">
        <v>64152</v>
      </c>
      <c r="C14084" s="63" t="s">
        <v>968</v>
      </c>
      <c r="D14084" s="61">
        <v>0</v>
      </c>
      <c r="E14084" s="61" t="s">
        <v>13104</v>
      </c>
      <c r="F14084" s="61" t="s">
        <v>97</v>
      </c>
      <c r="G14084" s="61" t="s">
        <v>13087</v>
      </c>
      <c r="H14084" s="61" t="s">
        <v>7409</v>
      </c>
      <c r="I14084" s="61">
        <v>39.22</v>
      </c>
      <c r="J14084" s="61">
        <v>-94.72</v>
      </c>
      <c r="K14084">
        <v>29623</v>
      </c>
      <c r="L14084"/>
      <c r="M14084"/>
    </row>
    <row r="14085" spans="1:13">
      <c r="A14085" s="61" t="s">
        <v>40</v>
      </c>
      <c r="B14085" s="61">
        <v>64163</v>
      </c>
      <c r="C14085" s="63" t="s">
        <v>968</v>
      </c>
      <c r="D14085" s="61">
        <v>0</v>
      </c>
      <c r="E14085" s="61" t="s">
        <v>13104</v>
      </c>
      <c r="F14085" s="61" t="s">
        <v>97</v>
      </c>
      <c r="G14085" s="61" t="s">
        <v>13087</v>
      </c>
      <c r="H14085" s="61" t="s">
        <v>7409</v>
      </c>
      <c r="I14085" s="61">
        <v>39.340000000000003</v>
      </c>
      <c r="J14085" s="61">
        <v>-94.69</v>
      </c>
      <c r="K14085">
        <v>1003</v>
      </c>
      <c r="L14085"/>
      <c r="M14085"/>
    </row>
    <row r="14086" spans="1:13">
      <c r="A14086" s="61" t="s">
        <v>40</v>
      </c>
      <c r="B14086" s="61">
        <v>64154</v>
      </c>
      <c r="C14086" s="63" t="s">
        <v>968</v>
      </c>
      <c r="D14086" s="61">
        <v>0</v>
      </c>
      <c r="E14086" s="61" t="s">
        <v>13104</v>
      </c>
      <c r="F14086" s="61" t="s">
        <v>97</v>
      </c>
      <c r="G14086" s="61" t="s">
        <v>13087</v>
      </c>
      <c r="H14086" s="61" t="s">
        <v>7409</v>
      </c>
      <c r="I14086" s="61">
        <v>39.28</v>
      </c>
      <c r="J14086" s="61">
        <v>-94.64</v>
      </c>
      <c r="K14086">
        <v>12986</v>
      </c>
      <c r="L14086"/>
      <c r="M14086"/>
    </row>
    <row r="14087" spans="1:13">
      <c r="A14087" s="61" t="s">
        <v>40</v>
      </c>
      <c r="B14087" s="61">
        <v>64151</v>
      </c>
      <c r="C14087" s="63" t="s">
        <v>968</v>
      </c>
      <c r="D14087" s="61">
        <v>0</v>
      </c>
      <c r="E14087" s="61" t="s">
        <v>13104</v>
      </c>
      <c r="F14087" s="61" t="s">
        <v>97</v>
      </c>
      <c r="G14087" s="61" t="s">
        <v>13087</v>
      </c>
      <c r="H14087" s="61" t="s">
        <v>7409</v>
      </c>
      <c r="I14087" s="61">
        <v>39.21</v>
      </c>
      <c r="J14087" s="61">
        <v>-94.63</v>
      </c>
      <c r="K14087">
        <v>28779</v>
      </c>
      <c r="L14087"/>
      <c r="M14087"/>
    </row>
    <row r="14088" spans="1:13">
      <c r="A14088" s="61" t="s">
        <v>40</v>
      </c>
      <c r="B14088" s="61">
        <v>64164</v>
      </c>
      <c r="C14088" s="63" t="s">
        <v>968</v>
      </c>
      <c r="D14088" s="61">
        <v>0</v>
      </c>
      <c r="E14088" s="61" t="s">
        <v>13104</v>
      </c>
      <c r="F14088" s="61" t="s">
        <v>97</v>
      </c>
      <c r="G14088" s="61" t="s">
        <v>13087</v>
      </c>
      <c r="H14088" s="61" t="s">
        <v>7409</v>
      </c>
      <c r="I14088" s="61">
        <v>39.33</v>
      </c>
      <c r="J14088" s="61">
        <v>-94.63</v>
      </c>
      <c r="K14088">
        <v>279</v>
      </c>
      <c r="L14088"/>
      <c r="M14088"/>
    </row>
    <row r="14089" spans="1:13">
      <c r="A14089" s="61" t="s">
        <v>40</v>
      </c>
      <c r="B14089" s="61">
        <v>64114</v>
      </c>
      <c r="C14089" s="63" t="s">
        <v>968</v>
      </c>
      <c r="D14089" s="61">
        <v>0</v>
      </c>
      <c r="E14089" s="61" t="s">
        <v>13104</v>
      </c>
      <c r="F14089" s="61" t="s">
        <v>97</v>
      </c>
      <c r="G14089" s="61" t="s">
        <v>425</v>
      </c>
      <c r="H14089" s="61" t="s">
        <v>7409</v>
      </c>
      <c r="I14089" s="61">
        <v>38.96</v>
      </c>
      <c r="J14089" s="61">
        <v>-94.6</v>
      </c>
      <c r="K14089">
        <v>24008</v>
      </c>
      <c r="L14089"/>
      <c r="M14089"/>
    </row>
    <row r="14090" spans="1:13">
      <c r="A14090" s="61" t="s">
        <v>40</v>
      </c>
      <c r="B14090" s="61">
        <v>64113</v>
      </c>
      <c r="C14090" s="63" t="s">
        <v>968</v>
      </c>
      <c r="D14090" s="61">
        <v>0</v>
      </c>
      <c r="E14090" s="61" t="s">
        <v>13104</v>
      </c>
      <c r="F14090" s="61" t="s">
        <v>97</v>
      </c>
      <c r="G14090" s="61" t="s">
        <v>425</v>
      </c>
      <c r="H14090" s="61" t="s">
        <v>7409</v>
      </c>
      <c r="I14090" s="61">
        <v>39.01</v>
      </c>
      <c r="J14090" s="61">
        <v>-94.6</v>
      </c>
      <c r="K14090">
        <v>12039</v>
      </c>
      <c r="L14090"/>
      <c r="M14090"/>
    </row>
    <row r="14091" spans="1:13">
      <c r="A14091" s="61" t="s">
        <v>40</v>
      </c>
      <c r="B14091" s="61">
        <v>64112</v>
      </c>
      <c r="C14091" s="63" t="s">
        <v>968</v>
      </c>
      <c r="D14091" s="61">
        <v>0</v>
      </c>
      <c r="E14091" s="61" t="s">
        <v>13104</v>
      </c>
      <c r="F14091" s="61" t="s">
        <v>97</v>
      </c>
      <c r="G14091" s="61" t="s">
        <v>425</v>
      </c>
      <c r="H14091" s="61" t="s">
        <v>7409</v>
      </c>
      <c r="I14091" s="61">
        <v>39.04</v>
      </c>
      <c r="J14091" s="61">
        <v>-94.6</v>
      </c>
      <c r="K14091">
        <v>9344</v>
      </c>
      <c r="L14091"/>
      <c r="M14091"/>
    </row>
    <row r="14092" spans="1:13">
      <c r="A14092" s="61" t="s">
        <v>40</v>
      </c>
      <c r="B14092" s="61">
        <v>64102</v>
      </c>
      <c r="C14092" s="63" t="s">
        <v>968</v>
      </c>
      <c r="D14092" s="61">
        <v>0</v>
      </c>
      <c r="E14092" s="61" t="s">
        <v>13104</v>
      </c>
      <c r="F14092" s="61" t="s">
        <v>97</v>
      </c>
      <c r="G14092" s="61" t="s">
        <v>425</v>
      </c>
      <c r="H14092" s="61" t="s">
        <v>7409</v>
      </c>
      <c r="I14092" s="61">
        <v>39.090000000000003</v>
      </c>
      <c r="J14092" s="61">
        <v>-94.6</v>
      </c>
      <c r="K14092">
        <v>15</v>
      </c>
      <c r="L14092"/>
      <c r="M14092"/>
    </row>
    <row r="14093" spans="1:13">
      <c r="A14093" s="61" t="s">
        <v>40</v>
      </c>
      <c r="B14093" s="61">
        <v>64101</v>
      </c>
      <c r="C14093" s="63" t="s">
        <v>968</v>
      </c>
      <c r="D14093" s="61">
        <v>0</v>
      </c>
      <c r="E14093" s="61" t="s">
        <v>13104</v>
      </c>
      <c r="F14093" s="61" t="s">
        <v>97</v>
      </c>
      <c r="G14093" s="61" t="s">
        <v>425</v>
      </c>
      <c r="H14093" s="61" t="s">
        <v>7409</v>
      </c>
      <c r="I14093" s="61">
        <v>39.1</v>
      </c>
      <c r="J14093" s="61">
        <v>-94.6</v>
      </c>
      <c r="K14093">
        <v>270</v>
      </c>
      <c r="L14093"/>
      <c r="M14093"/>
    </row>
    <row r="14094" spans="1:13">
      <c r="A14094" s="61" t="s">
        <v>40</v>
      </c>
      <c r="B14094" s="61">
        <v>64145</v>
      </c>
      <c r="C14094" s="63" t="s">
        <v>968</v>
      </c>
      <c r="D14094" s="61">
        <v>0</v>
      </c>
      <c r="E14094" s="61" t="s">
        <v>13104</v>
      </c>
      <c r="F14094" s="61" t="s">
        <v>97</v>
      </c>
      <c r="G14094" s="61" t="s">
        <v>425</v>
      </c>
      <c r="H14094" s="61" t="s">
        <v>7409</v>
      </c>
      <c r="I14094" s="61">
        <v>38.869999999999997</v>
      </c>
      <c r="J14094" s="61">
        <v>-94.59</v>
      </c>
      <c r="K14094">
        <v>5518</v>
      </c>
      <c r="L14094"/>
      <c r="M14094"/>
    </row>
    <row r="14095" spans="1:13">
      <c r="A14095" s="61" t="s">
        <v>40</v>
      </c>
      <c r="B14095" s="61">
        <v>64131</v>
      </c>
      <c r="C14095" s="63" t="s">
        <v>968</v>
      </c>
      <c r="D14095" s="61">
        <v>0</v>
      </c>
      <c r="E14095" s="61" t="s">
        <v>13104</v>
      </c>
      <c r="F14095" s="61" t="s">
        <v>97</v>
      </c>
      <c r="G14095" s="61" t="s">
        <v>425</v>
      </c>
      <c r="H14095" s="61" t="s">
        <v>7409</v>
      </c>
      <c r="I14095" s="61">
        <v>38.94</v>
      </c>
      <c r="J14095" s="61">
        <v>-94.59</v>
      </c>
      <c r="K14095">
        <v>21837</v>
      </c>
      <c r="L14095"/>
      <c r="M14095"/>
    </row>
    <row r="14096" spans="1:13">
      <c r="A14096" s="61" t="s">
        <v>40</v>
      </c>
      <c r="B14096" s="61">
        <v>64111</v>
      </c>
      <c r="C14096" s="63" t="s">
        <v>968</v>
      </c>
      <c r="D14096" s="61">
        <v>0</v>
      </c>
      <c r="E14096" s="61" t="s">
        <v>13104</v>
      </c>
      <c r="F14096" s="61" t="s">
        <v>97</v>
      </c>
      <c r="G14096" s="61" t="s">
        <v>425</v>
      </c>
      <c r="H14096" s="61" t="s">
        <v>7409</v>
      </c>
      <c r="I14096" s="61">
        <v>39.06</v>
      </c>
      <c r="J14096" s="61">
        <v>-94.59</v>
      </c>
      <c r="K14096">
        <v>17112</v>
      </c>
      <c r="L14096"/>
      <c r="M14096"/>
    </row>
    <row r="14097" spans="1:13">
      <c r="A14097" s="61" t="s">
        <v>40</v>
      </c>
      <c r="B14097" s="61">
        <v>64105</v>
      </c>
      <c r="C14097" s="63" t="s">
        <v>968</v>
      </c>
      <c r="D14097" s="61">
        <v>0</v>
      </c>
      <c r="E14097" s="61" t="s">
        <v>13104</v>
      </c>
      <c r="F14097" s="61" t="s">
        <v>97</v>
      </c>
      <c r="G14097" s="61" t="s">
        <v>425</v>
      </c>
      <c r="H14097" s="61" t="s">
        <v>7409</v>
      </c>
      <c r="I14097" s="61">
        <v>39.1</v>
      </c>
      <c r="J14097" s="61">
        <v>-94.59</v>
      </c>
      <c r="K14097">
        <v>6424</v>
      </c>
      <c r="L14097"/>
      <c r="M14097"/>
    </row>
    <row r="14098" spans="1:13">
      <c r="A14098" s="61" t="s">
        <v>40</v>
      </c>
      <c r="B14098" s="61">
        <v>64108</v>
      </c>
      <c r="C14098" s="63" t="s">
        <v>968</v>
      </c>
      <c r="D14098" s="61">
        <v>0</v>
      </c>
      <c r="E14098" s="61" t="s">
        <v>13104</v>
      </c>
      <c r="F14098" s="61" t="s">
        <v>97</v>
      </c>
      <c r="G14098" s="61" t="s">
        <v>425</v>
      </c>
      <c r="H14098" s="61" t="s">
        <v>7409</v>
      </c>
      <c r="I14098" s="61">
        <v>39.090000000000003</v>
      </c>
      <c r="J14098" s="61">
        <v>-94.58</v>
      </c>
      <c r="K14098">
        <v>9839</v>
      </c>
      <c r="L14098"/>
      <c r="M14098"/>
    </row>
    <row r="14099" spans="1:13">
      <c r="A14099" s="61" t="s">
        <v>40</v>
      </c>
      <c r="B14099" s="61">
        <v>64116</v>
      </c>
      <c r="C14099" s="63" t="s">
        <v>968</v>
      </c>
      <c r="D14099" s="61">
        <v>0</v>
      </c>
      <c r="E14099" s="61" t="s">
        <v>13104</v>
      </c>
      <c r="F14099" s="61" t="s">
        <v>97</v>
      </c>
      <c r="G14099" s="61" t="s">
        <v>924</v>
      </c>
      <c r="H14099" s="61" t="s">
        <v>7409</v>
      </c>
      <c r="I14099" s="61">
        <v>39.15</v>
      </c>
      <c r="J14099" s="61">
        <v>-94.58</v>
      </c>
      <c r="K14099">
        <v>17670</v>
      </c>
      <c r="L14099"/>
      <c r="M14099"/>
    </row>
    <row r="14100" spans="1:13">
      <c r="A14100" s="61" t="s">
        <v>40</v>
      </c>
      <c r="B14100" s="61">
        <v>64155</v>
      </c>
      <c r="C14100" s="63" t="s">
        <v>968</v>
      </c>
      <c r="D14100" s="61">
        <v>0</v>
      </c>
      <c r="E14100" s="61" t="s">
        <v>13104</v>
      </c>
      <c r="F14100" s="61" t="s">
        <v>97</v>
      </c>
      <c r="G14100" s="61" t="s">
        <v>924</v>
      </c>
      <c r="H14100" s="61" t="s">
        <v>7409</v>
      </c>
      <c r="I14100" s="61">
        <v>39.270000000000003</v>
      </c>
      <c r="J14100" s="61">
        <v>-94.58</v>
      </c>
      <c r="K14100">
        <v>28195</v>
      </c>
      <c r="L14100"/>
      <c r="M14100"/>
    </row>
    <row r="14101" spans="1:13">
      <c r="A14101" s="61" t="s">
        <v>40</v>
      </c>
      <c r="B14101" s="61">
        <v>64165</v>
      </c>
      <c r="C14101" s="63" t="s">
        <v>968</v>
      </c>
      <c r="D14101" s="61">
        <v>0</v>
      </c>
      <c r="E14101" s="61" t="s">
        <v>13104</v>
      </c>
      <c r="F14101" s="61" t="s">
        <v>97</v>
      </c>
      <c r="G14101" s="61" t="s">
        <v>924</v>
      </c>
      <c r="H14101" s="61" t="s">
        <v>7409</v>
      </c>
      <c r="I14101" s="61">
        <v>39.32</v>
      </c>
      <c r="J14101" s="61">
        <v>-94.58</v>
      </c>
      <c r="K14101">
        <v>252</v>
      </c>
      <c r="L14101"/>
      <c r="M14101"/>
    </row>
    <row r="14102" spans="1:13">
      <c r="A14102" s="61" t="s">
        <v>40</v>
      </c>
      <c r="B14102" s="61">
        <v>64146</v>
      </c>
      <c r="C14102" s="63" t="s">
        <v>968</v>
      </c>
      <c r="D14102" s="61">
        <v>0</v>
      </c>
      <c r="E14102" s="61" t="s">
        <v>13104</v>
      </c>
      <c r="F14102" s="61" t="s">
        <v>97</v>
      </c>
      <c r="G14102" s="61" t="s">
        <v>425</v>
      </c>
      <c r="H14102" s="61" t="s">
        <v>7409</v>
      </c>
      <c r="I14102" s="61">
        <v>38.880000000000003</v>
      </c>
      <c r="J14102" s="61">
        <v>-94.57</v>
      </c>
      <c r="K14102">
        <v>1503</v>
      </c>
      <c r="L14102"/>
      <c r="M14102"/>
    </row>
    <row r="14103" spans="1:13">
      <c r="A14103" s="61" t="s">
        <v>40</v>
      </c>
      <c r="B14103" s="61">
        <v>64110</v>
      </c>
      <c r="C14103" s="63" t="s">
        <v>968</v>
      </c>
      <c r="D14103" s="61">
        <v>0</v>
      </c>
      <c r="E14103" s="61" t="s">
        <v>13104</v>
      </c>
      <c r="F14103" s="61" t="s">
        <v>97</v>
      </c>
      <c r="G14103" s="61" t="s">
        <v>425</v>
      </c>
      <c r="H14103" s="61" t="s">
        <v>7409</v>
      </c>
      <c r="I14103" s="61">
        <v>39.03</v>
      </c>
      <c r="J14103" s="61">
        <v>-94.57</v>
      </c>
      <c r="K14103">
        <v>15874</v>
      </c>
      <c r="L14103"/>
      <c r="M14103"/>
    </row>
    <row r="14104" spans="1:13">
      <c r="A14104" s="61" t="s">
        <v>40</v>
      </c>
      <c r="B14104" s="61">
        <v>64109</v>
      </c>
      <c r="C14104" s="63" t="s">
        <v>968</v>
      </c>
      <c r="D14104" s="61">
        <v>0</v>
      </c>
      <c r="E14104" s="61" t="s">
        <v>13104</v>
      </c>
      <c r="F14104" s="61" t="s">
        <v>97</v>
      </c>
      <c r="G14104" s="61" t="s">
        <v>425</v>
      </c>
      <c r="H14104" s="61" t="s">
        <v>7409</v>
      </c>
      <c r="I14104" s="61">
        <v>39.07</v>
      </c>
      <c r="J14104" s="61">
        <v>-94.57</v>
      </c>
      <c r="K14104">
        <v>10290</v>
      </c>
      <c r="L14104"/>
      <c r="M14104"/>
    </row>
    <row r="14105" spans="1:13">
      <c r="A14105" s="61" t="s">
        <v>40</v>
      </c>
      <c r="B14105" s="61">
        <v>64172</v>
      </c>
      <c r="C14105" s="63" t="s">
        <v>968</v>
      </c>
      <c r="D14105" s="61">
        <v>1</v>
      </c>
      <c r="E14105" s="61" t="s">
        <v>13104</v>
      </c>
      <c r="F14105" s="61" t="s">
        <v>97</v>
      </c>
      <c r="G14105" s="61" t="s">
        <v>425</v>
      </c>
      <c r="H14105" s="61" t="s">
        <v>7409</v>
      </c>
      <c r="I14105" s="61">
        <v>39.090000000000003</v>
      </c>
      <c r="J14105" s="61">
        <v>-94.57</v>
      </c>
      <c r="K14105">
        <v>451</v>
      </c>
      <c r="L14105"/>
      <c r="M14105"/>
    </row>
    <row r="14106" spans="1:13">
      <c r="A14106" s="61" t="s">
        <v>40</v>
      </c>
      <c r="B14106" s="61">
        <v>64106</v>
      </c>
      <c r="C14106" s="63" t="s">
        <v>968</v>
      </c>
      <c r="D14106" s="61">
        <v>0</v>
      </c>
      <c r="E14106" s="61" t="s">
        <v>13104</v>
      </c>
      <c r="F14106" s="61" t="s">
        <v>97</v>
      </c>
      <c r="G14106" s="61" t="s">
        <v>425</v>
      </c>
      <c r="H14106" s="61" t="s">
        <v>7409</v>
      </c>
      <c r="I14106" s="61">
        <v>39.1</v>
      </c>
      <c r="J14106" s="61">
        <v>-94.57</v>
      </c>
      <c r="K14106">
        <v>10017</v>
      </c>
      <c r="L14106"/>
      <c r="M14106"/>
    </row>
    <row r="14107" spans="1:13">
      <c r="A14107" s="61" t="s">
        <v>40</v>
      </c>
      <c r="B14107" s="61">
        <v>64118</v>
      </c>
      <c r="C14107" s="63" t="s">
        <v>968</v>
      </c>
      <c r="D14107" s="61">
        <v>0</v>
      </c>
      <c r="E14107" s="61" t="s">
        <v>13104</v>
      </c>
      <c r="F14107" s="61" t="s">
        <v>97</v>
      </c>
      <c r="G14107" s="61" t="s">
        <v>924</v>
      </c>
      <c r="H14107" s="61" t="s">
        <v>7409</v>
      </c>
      <c r="I14107" s="61">
        <v>39.21</v>
      </c>
      <c r="J14107" s="61">
        <v>-94.57</v>
      </c>
      <c r="K14107">
        <v>42897</v>
      </c>
      <c r="L14107"/>
      <c r="M14107"/>
    </row>
    <row r="14108" spans="1:13">
      <c r="A14108" s="61" t="s">
        <v>40</v>
      </c>
      <c r="B14108" s="61">
        <v>64147</v>
      </c>
      <c r="C14108" s="63" t="s">
        <v>968</v>
      </c>
      <c r="D14108" s="61">
        <v>0</v>
      </c>
      <c r="E14108" s="61" t="s">
        <v>13104</v>
      </c>
      <c r="F14108" s="61" t="s">
        <v>97</v>
      </c>
      <c r="G14108" s="61" t="s">
        <v>425</v>
      </c>
      <c r="H14108" s="61" t="s">
        <v>7409</v>
      </c>
      <c r="I14108" s="61">
        <v>38.85</v>
      </c>
      <c r="J14108" s="61">
        <v>-94.55</v>
      </c>
      <c r="K14108">
        <v>524</v>
      </c>
      <c r="L14108"/>
      <c r="M14108"/>
    </row>
    <row r="14109" spans="1:13">
      <c r="A14109" s="61" t="s">
        <v>40</v>
      </c>
      <c r="B14109" s="61">
        <v>64137</v>
      </c>
      <c r="C14109" s="63" t="s">
        <v>968</v>
      </c>
      <c r="D14109" s="61">
        <v>0</v>
      </c>
      <c r="E14109" s="61" t="s">
        <v>13104</v>
      </c>
      <c r="F14109" s="61" t="s">
        <v>97</v>
      </c>
      <c r="G14109" s="61" t="s">
        <v>425</v>
      </c>
      <c r="H14109" s="61" t="s">
        <v>7409</v>
      </c>
      <c r="I14109" s="61">
        <v>38.94</v>
      </c>
      <c r="J14109" s="61">
        <v>-94.54</v>
      </c>
      <c r="K14109">
        <v>10041</v>
      </c>
      <c r="L14109"/>
      <c r="M14109"/>
    </row>
    <row r="14110" spans="1:13">
      <c r="A14110" s="61" t="s">
        <v>40</v>
      </c>
      <c r="B14110" s="61">
        <v>64132</v>
      </c>
      <c r="C14110" s="63" t="s">
        <v>968</v>
      </c>
      <c r="D14110" s="61">
        <v>0</v>
      </c>
      <c r="E14110" s="61" t="s">
        <v>13104</v>
      </c>
      <c r="F14110" s="61" t="s">
        <v>97</v>
      </c>
      <c r="G14110" s="61" t="s">
        <v>425</v>
      </c>
      <c r="H14110" s="61" t="s">
        <v>7409</v>
      </c>
      <c r="I14110" s="61">
        <v>38.99</v>
      </c>
      <c r="J14110" s="61">
        <v>-94.54</v>
      </c>
      <c r="K14110">
        <v>13013</v>
      </c>
      <c r="L14110"/>
      <c r="M14110"/>
    </row>
    <row r="14111" spans="1:13">
      <c r="A14111" s="61" t="s">
        <v>40</v>
      </c>
      <c r="B14111" s="61">
        <v>64130</v>
      </c>
      <c r="C14111" s="63" t="s">
        <v>968</v>
      </c>
      <c r="D14111" s="61">
        <v>0</v>
      </c>
      <c r="E14111" s="61" t="s">
        <v>13104</v>
      </c>
      <c r="F14111" s="61" t="s">
        <v>97</v>
      </c>
      <c r="G14111" s="61" t="s">
        <v>425</v>
      </c>
      <c r="H14111" s="61" t="s">
        <v>7409</v>
      </c>
      <c r="I14111" s="61">
        <v>39.03</v>
      </c>
      <c r="J14111" s="61">
        <v>-94.54</v>
      </c>
      <c r="K14111">
        <v>20707</v>
      </c>
      <c r="L14111"/>
      <c r="M14111"/>
    </row>
    <row r="14112" spans="1:13">
      <c r="A14112" s="61" t="s">
        <v>40</v>
      </c>
      <c r="B14112" s="61">
        <v>64127</v>
      </c>
      <c r="C14112" s="63" t="s">
        <v>968</v>
      </c>
      <c r="D14112" s="61">
        <v>0</v>
      </c>
      <c r="E14112" s="61" t="s">
        <v>13104</v>
      </c>
      <c r="F14112" s="61" t="s">
        <v>97</v>
      </c>
      <c r="G14112" s="61" t="s">
        <v>425</v>
      </c>
      <c r="H14112" s="61" t="s">
        <v>7409</v>
      </c>
      <c r="I14112" s="61">
        <v>39.090000000000003</v>
      </c>
      <c r="J14112" s="61">
        <v>-94.54</v>
      </c>
      <c r="K14112">
        <v>17191</v>
      </c>
      <c r="L14112"/>
      <c r="M14112"/>
    </row>
    <row r="14113" spans="1:13">
      <c r="A14113" s="61" t="s">
        <v>40</v>
      </c>
      <c r="B14113" s="61">
        <v>64124</v>
      </c>
      <c r="C14113" s="63" t="s">
        <v>968</v>
      </c>
      <c r="D14113" s="61">
        <v>0</v>
      </c>
      <c r="E14113" s="61" t="s">
        <v>13104</v>
      </c>
      <c r="F14113" s="61" t="s">
        <v>97</v>
      </c>
      <c r="G14113" s="61" t="s">
        <v>425</v>
      </c>
      <c r="H14113" s="61" t="s">
        <v>7409</v>
      </c>
      <c r="I14113" s="61">
        <v>39.11</v>
      </c>
      <c r="J14113" s="61">
        <v>-94.54</v>
      </c>
      <c r="K14113">
        <v>12754</v>
      </c>
      <c r="L14113"/>
      <c r="M14113"/>
    </row>
    <row r="14114" spans="1:13">
      <c r="A14114" s="61" t="s">
        <v>40</v>
      </c>
      <c r="B14114" s="61">
        <v>64128</v>
      </c>
      <c r="C14114" s="63" t="s">
        <v>968</v>
      </c>
      <c r="D14114" s="61">
        <v>0</v>
      </c>
      <c r="E14114" s="61" t="s">
        <v>13104</v>
      </c>
      <c r="F14114" s="61" t="s">
        <v>97</v>
      </c>
      <c r="G14114" s="61" t="s">
        <v>425</v>
      </c>
      <c r="H14114" s="61" t="s">
        <v>7409</v>
      </c>
      <c r="I14114" s="61">
        <v>39.07</v>
      </c>
      <c r="J14114" s="61">
        <v>-94.53</v>
      </c>
      <c r="K14114">
        <v>11872</v>
      </c>
      <c r="L14114"/>
      <c r="M14114"/>
    </row>
    <row r="14115" spans="1:13">
      <c r="A14115" s="61" t="s">
        <v>40</v>
      </c>
      <c r="B14115" s="61">
        <v>64192</v>
      </c>
      <c r="C14115" s="63" t="s">
        <v>968</v>
      </c>
      <c r="D14115" s="61">
        <v>1</v>
      </c>
      <c r="E14115" s="61" t="s">
        <v>13104</v>
      </c>
      <c r="F14115" s="61" t="s">
        <v>97</v>
      </c>
      <c r="G14115" s="61" t="s">
        <v>425</v>
      </c>
      <c r="H14115" s="61" t="s">
        <v>7409</v>
      </c>
      <c r="I14115" s="61">
        <v>38.96</v>
      </c>
      <c r="J14115" s="61">
        <v>-94.52</v>
      </c>
      <c r="K14115">
        <v>451</v>
      </c>
      <c r="L14115"/>
      <c r="M14115"/>
    </row>
    <row r="14116" spans="1:13">
      <c r="A14116" s="61" t="s">
        <v>40</v>
      </c>
      <c r="B14116" s="61">
        <v>64123</v>
      </c>
      <c r="C14116" s="63" t="s">
        <v>968</v>
      </c>
      <c r="D14116" s="61">
        <v>0</v>
      </c>
      <c r="E14116" s="61" t="s">
        <v>13104</v>
      </c>
      <c r="F14116" s="61" t="s">
        <v>97</v>
      </c>
      <c r="G14116" s="61" t="s">
        <v>425</v>
      </c>
      <c r="H14116" s="61" t="s">
        <v>7409</v>
      </c>
      <c r="I14116" s="61">
        <v>39.11</v>
      </c>
      <c r="J14116" s="61">
        <v>-94.52</v>
      </c>
      <c r="K14116">
        <v>10639</v>
      </c>
      <c r="L14116"/>
      <c r="M14116"/>
    </row>
    <row r="14117" spans="1:13">
      <c r="A14117" s="61" t="s">
        <v>40</v>
      </c>
      <c r="B14117" s="61">
        <v>64117</v>
      </c>
      <c r="C14117" s="63" t="s">
        <v>968</v>
      </c>
      <c r="D14117" s="61">
        <v>0</v>
      </c>
      <c r="E14117" s="61" t="s">
        <v>13104</v>
      </c>
      <c r="F14117" s="61" t="s">
        <v>97</v>
      </c>
      <c r="G14117" s="61" t="s">
        <v>924</v>
      </c>
      <c r="H14117" s="61" t="s">
        <v>7409</v>
      </c>
      <c r="I14117" s="61">
        <v>39.159999999999997</v>
      </c>
      <c r="J14117" s="61">
        <v>-94.52</v>
      </c>
      <c r="K14117">
        <v>15155</v>
      </c>
      <c r="L14117"/>
      <c r="M14117"/>
    </row>
    <row r="14118" spans="1:13">
      <c r="A14118" s="61" t="s">
        <v>40</v>
      </c>
      <c r="B14118" s="61">
        <v>64156</v>
      </c>
      <c r="C14118" s="63" t="s">
        <v>968</v>
      </c>
      <c r="D14118" s="61">
        <v>0</v>
      </c>
      <c r="E14118" s="61" t="s">
        <v>13104</v>
      </c>
      <c r="F14118" s="61" t="s">
        <v>97</v>
      </c>
      <c r="G14118" s="61" t="s">
        <v>924</v>
      </c>
      <c r="H14118" s="61" t="s">
        <v>7409</v>
      </c>
      <c r="I14118" s="61">
        <v>39.270000000000003</v>
      </c>
      <c r="J14118" s="61">
        <v>-94.52</v>
      </c>
      <c r="K14118">
        <v>7164</v>
      </c>
      <c r="L14118"/>
      <c r="M14118"/>
    </row>
    <row r="14119" spans="1:13">
      <c r="A14119" s="61" t="s">
        <v>40</v>
      </c>
      <c r="B14119" s="61">
        <v>64166</v>
      </c>
      <c r="C14119" s="63" t="s">
        <v>968</v>
      </c>
      <c r="D14119" s="61">
        <v>0</v>
      </c>
      <c r="E14119" s="61" t="s">
        <v>13104</v>
      </c>
      <c r="F14119" s="61" t="s">
        <v>97</v>
      </c>
      <c r="G14119" s="61" t="s">
        <v>924</v>
      </c>
      <c r="H14119" s="61" t="s">
        <v>7409</v>
      </c>
      <c r="I14119" s="61">
        <v>39.32</v>
      </c>
      <c r="J14119" s="61">
        <v>-94.52</v>
      </c>
      <c r="K14119">
        <v>320</v>
      </c>
      <c r="L14119"/>
      <c r="M14119"/>
    </row>
    <row r="14120" spans="1:13">
      <c r="A14120" s="61" t="s">
        <v>40</v>
      </c>
      <c r="B14120" s="61">
        <v>64120</v>
      </c>
      <c r="C14120" s="63" t="s">
        <v>968</v>
      </c>
      <c r="D14120" s="61">
        <v>0</v>
      </c>
      <c r="E14120" s="61" t="s">
        <v>13104</v>
      </c>
      <c r="F14120" s="61" t="s">
        <v>97</v>
      </c>
      <c r="G14120" s="61" t="s">
        <v>425</v>
      </c>
      <c r="H14120" s="61" t="s">
        <v>7409</v>
      </c>
      <c r="I14120" s="61">
        <v>39.14</v>
      </c>
      <c r="J14120" s="61">
        <v>-94.51</v>
      </c>
      <c r="K14120">
        <v>880</v>
      </c>
      <c r="L14120"/>
      <c r="M14120"/>
    </row>
    <row r="14121" spans="1:13">
      <c r="A14121" s="61" t="s">
        <v>40</v>
      </c>
      <c r="B14121" s="61">
        <v>64119</v>
      </c>
      <c r="C14121" s="63" t="s">
        <v>968</v>
      </c>
      <c r="D14121" s="61">
        <v>0</v>
      </c>
      <c r="E14121" s="61" t="s">
        <v>13104</v>
      </c>
      <c r="F14121" s="61" t="s">
        <v>97</v>
      </c>
      <c r="G14121" s="61" t="s">
        <v>924</v>
      </c>
      <c r="H14121" s="61" t="s">
        <v>7409</v>
      </c>
      <c r="I14121" s="61">
        <v>39.21</v>
      </c>
      <c r="J14121" s="61">
        <v>-94.51</v>
      </c>
      <c r="K14121">
        <v>30865</v>
      </c>
      <c r="L14121"/>
      <c r="M14121"/>
    </row>
    <row r="14122" spans="1:13">
      <c r="A14122" s="61" t="s">
        <v>40</v>
      </c>
      <c r="B14122" s="61">
        <v>64126</v>
      </c>
      <c r="C14122" s="63" t="s">
        <v>968</v>
      </c>
      <c r="D14122" s="61">
        <v>0</v>
      </c>
      <c r="E14122" s="61" t="s">
        <v>13104</v>
      </c>
      <c r="F14122" s="61" t="s">
        <v>97</v>
      </c>
      <c r="G14122" s="61" t="s">
        <v>425</v>
      </c>
      <c r="H14122" s="61" t="s">
        <v>7409</v>
      </c>
      <c r="I14122" s="61">
        <v>39.090000000000003</v>
      </c>
      <c r="J14122" s="61">
        <v>-94.5</v>
      </c>
      <c r="K14122">
        <v>6799</v>
      </c>
      <c r="L14122"/>
      <c r="M14122"/>
    </row>
    <row r="14123" spans="1:13">
      <c r="A14123" s="61" t="s">
        <v>40</v>
      </c>
      <c r="B14123" s="61">
        <v>64134</v>
      </c>
      <c r="C14123" s="63" t="s">
        <v>968</v>
      </c>
      <c r="D14123" s="61">
        <v>0</v>
      </c>
      <c r="E14123" s="61" t="s">
        <v>13104</v>
      </c>
      <c r="F14123" s="61" t="s">
        <v>97</v>
      </c>
      <c r="G14123" s="61" t="s">
        <v>425</v>
      </c>
      <c r="H14123" s="61" t="s">
        <v>7409</v>
      </c>
      <c r="I14123" s="61">
        <v>38.93</v>
      </c>
      <c r="J14123" s="61">
        <v>-94.49</v>
      </c>
      <c r="K14123">
        <v>22120</v>
      </c>
      <c r="L14123"/>
      <c r="M14123"/>
    </row>
    <row r="14124" spans="1:13">
      <c r="A14124" s="61" t="s">
        <v>40</v>
      </c>
      <c r="B14124" s="61">
        <v>64129</v>
      </c>
      <c r="C14124" s="63" t="s">
        <v>968</v>
      </c>
      <c r="D14124" s="61">
        <v>0</v>
      </c>
      <c r="E14124" s="61" t="s">
        <v>13104</v>
      </c>
      <c r="F14124" s="61" t="s">
        <v>97</v>
      </c>
      <c r="G14124" s="61" t="s">
        <v>425</v>
      </c>
      <c r="H14124" s="61" t="s">
        <v>7409</v>
      </c>
      <c r="I14124" s="61">
        <v>39.049999999999997</v>
      </c>
      <c r="J14124" s="61">
        <v>-94.49</v>
      </c>
      <c r="K14124">
        <v>8767</v>
      </c>
      <c r="L14124"/>
      <c r="M14124"/>
    </row>
    <row r="14125" spans="1:13">
      <c r="A14125" s="61" t="s">
        <v>40</v>
      </c>
      <c r="B14125" s="61">
        <v>64125</v>
      </c>
      <c r="C14125" s="63" t="s">
        <v>968</v>
      </c>
      <c r="D14125" s="61">
        <v>0</v>
      </c>
      <c r="E14125" s="61" t="s">
        <v>13104</v>
      </c>
      <c r="F14125" s="61" t="s">
        <v>97</v>
      </c>
      <c r="G14125" s="61" t="s">
        <v>425</v>
      </c>
      <c r="H14125" s="61" t="s">
        <v>7409</v>
      </c>
      <c r="I14125" s="61">
        <v>39.11</v>
      </c>
      <c r="J14125" s="61">
        <v>-94.49</v>
      </c>
      <c r="K14125">
        <v>1988</v>
      </c>
      <c r="L14125"/>
      <c r="M14125"/>
    </row>
    <row r="14126" spans="1:13">
      <c r="A14126" s="61" t="s">
        <v>40</v>
      </c>
      <c r="B14126" s="61">
        <v>64158</v>
      </c>
      <c r="C14126" s="63" t="s">
        <v>968</v>
      </c>
      <c r="D14126" s="61">
        <v>0</v>
      </c>
      <c r="E14126" s="61" t="s">
        <v>13104</v>
      </c>
      <c r="F14126" s="61" t="s">
        <v>97</v>
      </c>
      <c r="G14126" s="61" t="s">
        <v>924</v>
      </c>
      <c r="H14126" s="61" t="s">
        <v>7409</v>
      </c>
      <c r="I14126" s="61">
        <v>39.229999999999997</v>
      </c>
      <c r="J14126" s="61">
        <v>-94.49</v>
      </c>
      <c r="K14126">
        <v>6750</v>
      </c>
      <c r="L14126"/>
      <c r="M14126"/>
    </row>
    <row r="14127" spans="1:13">
      <c r="A14127" s="61" t="s">
        <v>40</v>
      </c>
      <c r="B14127" s="61">
        <v>64167</v>
      </c>
      <c r="C14127" s="63" t="s">
        <v>968</v>
      </c>
      <c r="D14127" s="61">
        <v>0</v>
      </c>
      <c r="E14127" s="61" t="s">
        <v>13104</v>
      </c>
      <c r="F14127" s="61" t="s">
        <v>97</v>
      </c>
      <c r="G14127" s="61" t="s">
        <v>924</v>
      </c>
      <c r="H14127" s="61" t="s">
        <v>7409</v>
      </c>
      <c r="I14127" s="61">
        <v>39.32</v>
      </c>
      <c r="J14127" s="61">
        <v>-94.49</v>
      </c>
      <c r="K14127">
        <v>451</v>
      </c>
      <c r="L14127"/>
      <c r="M14127"/>
    </row>
    <row r="14128" spans="1:13">
      <c r="A14128" s="61" t="s">
        <v>40</v>
      </c>
      <c r="B14128" s="61">
        <v>64157</v>
      </c>
      <c r="C14128" s="63" t="s">
        <v>968</v>
      </c>
      <c r="D14128" s="61">
        <v>0</v>
      </c>
      <c r="E14128" s="61" t="s">
        <v>13104</v>
      </c>
      <c r="F14128" s="61" t="s">
        <v>97</v>
      </c>
      <c r="G14128" s="61" t="s">
        <v>924</v>
      </c>
      <c r="H14128" s="61" t="s">
        <v>7409</v>
      </c>
      <c r="I14128" s="61">
        <v>39.28</v>
      </c>
      <c r="J14128" s="61">
        <v>-94.48</v>
      </c>
      <c r="K14128">
        <v>23286</v>
      </c>
      <c r="L14128"/>
      <c r="M14128"/>
    </row>
    <row r="14129" spans="1:13">
      <c r="A14129" s="61" t="s">
        <v>40</v>
      </c>
      <c r="B14129" s="61">
        <v>64149</v>
      </c>
      <c r="C14129" s="63" t="s">
        <v>968</v>
      </c>
      <c r="D14129" s="61">
        <v>0</v>
      </c>
      <c r="E14129" s="61" t="s">
        <v>13104</v>
      </c>
      <c r="F14129" s="61" t="s">
        <v>97</v>
      </c>
      <c r="G14129" s="61" t="s">
        <v>425</v>
      </c>
      <c r="H14129" s="61" t="s">
        <v>7409</v>
      </c>
      <c r="I14129" s="61">
        <v>38.86</v>
      </c>
      <c r="J14129" s="61">
        <v>-94.47</v>
      </c>
      <c r="K14129">
        <v>432</v>
      </c>
      <c r="L14129"/>
      <c r="M14129"/>
    </row>
    <row r="14130" spans="1:13">
      <c r="A14130" s="61" t="s">
        <v>40</v>
      </c>
      <c r="B14130" s="61">
        <v>64138</v>
      </c>
      <c r="C14130" s="63" t="s">
        <v>968</v>
      </c>
      <c r="D14130" s="61">
        <v>0</v>
      </c>
      <c r="E14130" s="61" t="s">
        <v>13104</v>
      </c>
      <c r="F14130" s="61" t="s">
        <v>97</v>
      </c>
      <c r="G14130" s="61" t="s">
        <v>425</v>
      </c>
      <c r="H14130" s="61" t="s">
        <v>7409</v>
      </c>
      <c r="I14130" s="61">
        <v>38.97</v>
      </c>
      <c r="J14130" s="61">
        <v>-94.47</v>
      </c>
      <c r="K14130">
        <v>25565</v>
      </c>
      <c r="L14130"/>
      <c r="M14130"/>
    </row>
    <row r="14131" spans="1:13">
      <c r="A14131" s="61" t="s">
        <v>40</v>
      </c>
      <c r="B14131" s="61">
        <v>64133</v>
      </c>
      <c r="C14131" s="63" t="s">
        <v>968</v>
      </c>
      <c r="D14131" s="61">
        <v>0</v>
      </c>
      <c r="E14131" s="61" t="s">
        <v>13104</v>
      </c>
      <c r="F14131" s="61" t="s">
        <v>97</v>
      </c>
      <c r="G14131" s="61" t="s">
        <v>425</v>
      </c>
      <c r="H14131" s="61" t="s">
        <v>7409</v>
      </c>
      <c r="I14131" s="61">
        <v>39.01</v>
      </c>
      <c r="J14131" s="61">
        <v>-94.46</v>
      </c>
      <c r="K14131">
        <v>35259</v>
      </c>
      <c r="L14131"/>
      <c r="M14131"/>
    </row>
    <row r="14132" spans="1:13">
      <c r="A14132" s="61" t="s">
        <v>40</v>
      </c>
      <c r="B14132" s="61">
        <v>64161</v>
      </c>
      <c r="C14132" s="63" t="s">
        <v>968</v>
      </c>
      <c r="D14132" s="61">
        <v>0</v>
      </c>
      <c r="E14132" s="61" t="s">
        <v>13104</v>
      </c>
      <c r="F14132" s="61" t="s">
        <v>97</v>
      </c>
      <c r="G14132" s="61" t="s">
        <v>924</v>
      </c>
      <c r="H14132" s="61" t="s">
        <v>7409</v>
      </c>
      <c r="I14132" s="61">
        <v>39.159999999999997</v>
      </c>
      <c r="J14132" s="61">
        <v>-94.45</v>
      </c>
      <c r="K14132">
        <v>483</v>
      </c>
      <c r="L14132"/>
      <c r="M14132"/>
    </row>
    <row r="14133" spans="1:13">
      <c r="A14133" s="61" t="s">
        <v>40</v>
      </c>
      <c r="B14133" s="61">
        <v>64139</v>
      </c>
      <c r="C14133" s="63" t="s">
        <v>968</v>
      </c>
      <c r="D14133" s="61">
        <v>0</v>
      </c>
      <c r="E14133" s="61" t="s">
        <v>13104</v>
      </c>
      <c r="F14133" s="61" t="s">
        <v>97</v>
      </c>
      <c r="G14133" s="61" t="s">
        <v>425</v>
      </c>
      <c r="H14133" s="61" t="s">
        <v>7409</v>
      </c>
      <c r="I14133" s="61">
        <v>38.97</v>
      </c>
      <c r="J14133" s="61">
        <v>-94.42</v>
      </c>
      <c r="K14133">
        <v>2422</v>
      </c>
      <c r="L14133"/>
      <c r="M14133"/>
    </row>
    <row r="14134" spans="1:13">
      <c r="A14134" s="61" t="s">
        <v>40</v>
      </c>
      <c r="B14134" s="61">
        <v>64136</v>
      </c>
      <c r="C14134" s="63" t="s">
        <v>968</v>
      </c>
      <c r="D14134" s="61">
        <v>0</v>
      </c>
      <c r="E14134" s="61" t="s">
        <v>13104</v>
      </c>
      <c r="F14134" s="61" t="s">
        <v>97</v>
      </c>
      <c r="G14134" s="61" t="s">
        <v>425</v>
      </c>
      <c r="H14134" s="61" t="s">
        <v>7409</v>
      </c>
      <c r="I14134" s="61">
        <v>39.01</v>
      </c>
      <c r="J14134" s="61">
        <v>-94.41</v>
      </c>
      <c r="K14134">
        <v>2164</v>
      </c>
      <c r="L14134"/>
      <c r="M14134"/>
    </row>
    <row r="14135" spans="1:13">
      <c r="A14135" s="61" t="s">
        <v>40</v>
      </c>
      <c r="B14135" s="61">
        <v>64060</v>
      </c>
      <c r="C14135" s="63" t="s">
        <v>968</v>
      </c>
      <c r="D14135" s="61">
        <v>0</v>
      </c>
      <c r="E14135" s="61" t="s">
        <v>13094</v>
      </c>
      <c r="F14135" s="61" t="s">
        <v>97</v>
      </c>
      <c r="G14135" s="61" t="s">
        <v>924</v>
      </c>
      <c r="H14135" s="61" t="s">
        <v>7409</v>
      </c>
      <c r="I14135" s="61">
        <v>39.36</v>
      </c>
      <c r="J14135" s="61">
        <v>-94.36</v>
      </c>
      <c r="K14135">
        <v>15340</v>
      </c>
      <c r="L14135"/>
      <c r="M14135"/>
    </row>
    <row r="14136" spans="1:13">
      <c r="A14136" s="61" t="s">
        <v>40</v>
      </c>
      <c r="B14136" s="61">
        <v>63857</v>
      </c>
      <c r="C14136" s="63" t="s">
        <v>968</v>
      </c>
      <c r="D14136" s="61">
        <v>0</v>
      </c>
      <c r="E14136" s="61" t="s">
        <v>13060</v>
      </c>
      <c r="F14136" s="61" t="s">
        <v>97</v>
      </c>
      <c r="G14136" s="61" t="s">
        <v>13047</v>
      </c>
      <c r="H14136" s="61" t="s">
        <v>7409</v>
      </c>
      <c r="I14136" s="61">
        <v>36.24</v>
      </c>
      <c r="J14136" s="61">
        <v>-90.04</v>
      </c>
      <c r="K14136">
        <v>12236</v>
      </c>
      <c r="L14136"/>
      <c r="M14136"/>
    </row>
    <row r="14137" spans="1:13">
      <c r="A14137" s="61" t="s">
        <v>40</v>
      </c>
      <c r="B14137" s="61">
        <v>65261</v>
      </c>
      <c r="C14137" s="63" t="s">
        <v>968</v>
      </c>
      <c r="D14137" s="61">
        <v>0</v>
      </c>
      <c r="E14137" s="61" t="s">
        <v>13225</v>
      </c>
      <c r="F14137" s="61" t="s">
        <v>97</v>
      </c>
      <c r="G14137" s="61" t="s">
        <v>13147</v>
      </c>
      <c r="H14137" s="61" t="s">
        <v>7409</v>
      </c>
      <c r="I14137" s="61">
        <v>39.43</v>
      </c>
      <c r="J14137" s="61">
        <v>-92.93</v>
      </c>
      <c r="K14137">
        <v>1138</v>
      </c>
      <c r="L14137"/>
      <c r="M14137"/>
    </row>
    <row r="14138" spans="1:13">
      <c r="A14138" s="61" t="s">
        <v>40</v>
      </c>
      <c r="B14138" s="61">
        <v>64649</v>
      </c>
      <c r="C14138" s="63" t="s">
        <v>968</v>
      </c>
      <c r="D14138" s="61">
        <v>0</v>
      </c>
      <c r="E14138" s="61" t="s">
        <v>13142</v>
      </c>
      <c r="F14138" s="61" t="s">
        <v>97</v>
      </c>
      <c r="G14138" s="61" t="s">
        <v>6989</v>
      </c>
      <c r="H14138" s="61" t="s">
        <v>7409</v>
      </c>
      <c r="I14138" s="61">
        <v>39.78</v>
      </c>
      <c r="J14138" s="61">
        <v>-94.1</v>
      </c>
      <c r="K14138">
        <v>830</v>
      </c>
      <c r="L14138"/>
      <c r="M14138"/>
    </row>
    <row r="14139" spans="1:13">
      <c r="A14139" s="61" t="s">
        <v>40</v>
      </c>
      <c r="B14139" s="61">
        <v>65686</v>
      </c>
      <c r="C14139" s="63" t="s">
        <v>968</v>
      </c>
      <c r="D14139" s="61">
        <v>0</v>
      </c>
      <c r="E14139" s="61" t="s">
        <v>13303</v>
      </c>
      <c r="F14139" s="61" t="s">
        <v>97</v>
      </c>
      <c r="G14139" s="61" t="s">
        <v>8583</v>
      </c>
      <c r="H14139" s="61" t="s">
        <v>7409</v>
      </c>
      <c r="I14139" s="61">
        <v>36.64</v>
      </c>
      <c r="J14139" s="61">
        <v>-93.42</v>
      </c>
      <c r="K14139">
        <v>4442</v>
      </c>
      <c r="L14139"/>
      <c r="M14139"/>
    </row>
    <row r="14140" spans="1:13">
      <c r="A14140" s="61" t="s">
        <v>40</v>
      </c>
      <c r="B14140" s="61">
        <v>64463</v>
      </c>
      <c r="C14140" s="63" t="s">
        <v>968</v>
      </c>
      <c r="D14140" s="61">
        <v>0</v>
      </c>
      <c r="E14140" s="61" t="s">
        <v>13120</v>
      </c>
      <c r="F14140" s="61" t="s">
        <v>97</v>
      </c>
      <c r="G14140" s="61" t="s">
        <v>13105</v>
      </c>
      <c r="H14140" s="61" t="s">
        <v>7409</v>
      </c>
      <c r="I14140" s="61">
        <v>40.049999999999997</v>
      </c>
      <c r="J14140" s="61">
        <v>-94.52</v>
      </c>
      <c r="K14140">
        <v>1371</v>
      </c>
      <c r="L14140"/>
      <c r="M14140"/>
    </row>
    <row r="14141" spans="1:13">
      <c r="A14141" s="61" t="s">
        <v>40</v>
      </c>
      <c r="B14141" s="61">
        <v>65262</v>
      </c>
      <c r="C14141" s="63" t="s">
        <v>968</v>
      </c>
      <c r="D14141" s="61">
        <v>0</v>
      </c>
      <c r="E14141" s="61" t="s">
        <v>13226</v>
      </c>
      <c r="F14141" s="61" t="s">
        <v>97</v>
      </c>
      <c r="G14141" s="61" t="s">
        <v>12990</v>
      </c>
      <c r="H14141" s="61" t="s">
        <v>7409</v>
      </c>
      <c r="I14141" s="61">
        <v>38.94</v>
      </c>
      <c r="J14141" s="61">
        <v>-91.93</v>
      </c>
      <c r="K14141">
        <v>863</v>
      </c>
      <c r="L14141"/>
      <c r="M14141"/>
    </row>
    <row r="14142" spans="1:13">
      <c r="A14142" s="61" t="s">
        <v>40</v>
      </c>
      <c r="B14142" s="61">
        <v>64650</v>
      </c>
      <c r="C14142" s="63" t="s">
        <v>968</v>
      </c>
      <c r="D14142" s="61">
        <v>0</v>
      </c>
      <c r="E14142" s="61" t="s">
        <v>263</v>
      </c>
      <c r="F14142" s="61" t="s">
        <v>97</v>
      </c>
      <c r="G14142" s="61" t="s">
        <v>6989</v>
      </c>
      <c r="H14142" s="61" t="s">
        <v>7409</v>
      </c>
      <c r="I14142" s="61">
        <v>39.64</v>
      </c>
      <c r="J14142" s="61">
        <v>-94.03</v>
      </c>
      <c r="K14142">
        <v>628</v>
      </c>
      <c r="L14142"/>
      <c r="M14142"/>
    </row>
    <row r="14143" spans="1:13">
      <c r="A14143" s="61" t="s">
        <v>40</v>
      </c>
      <c r="B14143" s="61">
        <v>64061</v>
      </c>
      <c r="C14143" s="63" t="s">
        <v>968</v>
      </c>
      <c r="D14143" s="61">
        <v>0</v>
      </c>
      <c r="E14143" s="61" t="s">
        <v>5328</v>
      </c>
      <c r="F14143" s="61" t="s">
        <v>97</v>
      </c>
      <c r="G14143" s="61" t="s">
        <v>660</v>
      </c>
      <c r="H14143" s="61" t="s">
        <v>7409</v>
      </c>
      <c r="I14143" s="61">
        <v>38.74</v>
      </c>
      <c r="J14143" s="61">
        <v>-94.06</v>
      </c>
      <c r="K14143">
        <v>3367</v>
      </c>
      <c r="L14143"/>
      <c r="M14143"/>
    </row>
    <row r="14144" spans="1:13">
      <c r="A14144" s="61" t="s">
        <v>40</v>
      </c>
      <c r="B14144" s="61">
        <v>65679</v>
      </c>
      <c r="C14144" s="63" t="s">
        <v>968</v>
      </c>
      <c r="D14144" s="61">
        <v>0</v>
      </c>
      <c r="E14144" s="61" t="s">
        <v>13300</v>
      </c>
      <c r="F14144" s="61" t="s">
        <v>97</v>
      </c>
      <c r="G14144" s="61" t="s">
        <v>13279</v>
      </c>
      <c r="H14144" s="61" t="s">
        <v>7409</v>
      </c>
      <c r="I14144" s="61">
        <v>36.619999999999997</v>
      </c>
      <c r="J14144" s="61">
        <v>-93.16</v>
      </c>
      <c r="K14144">
        <v>2569</v>
      </c>
      <c r="L14144"/>
      <c r="M14144"/>
    </row>
    <row r="14145" spans="1:13">
      <c r="A14145" s="61" t="s">
        <v>40</v>
      </c>
      <c r="B14145" s="61">
        <v>63501</v>
      </c>
      <c r="C14145" s="63" t="s">
        <v>968</v>
      </c>
      <c r="D14145" s="61">
        <v>0</v>
      </c>
      <c r="E14145" s="61" t="s">
        <v>13001</v>
      </c>
      <c r="F14145" s="61" t="s">
        <v>97</v>
      </c>
      <c r="G14145" s="61" t="s">
        <v>9099</v>
      </c>
      <c r="H14145" s="61" t="s">
        <v>7409</v>
      </c>
      <c r="I14145" s="61">
        <v>40.19</v>
      </c>
      <c r="J14145" s="61">
        <v>-92.57</v>
      </c>
      <c r="K14145">
        <v>21501</v>
      </c>
      <c r="L14145"/>
      <c r="M14145"/>
    </row>
    <row r="14146" spans="1:13">
      <c r="A14146" s="61" t="s">
        <v>40</v>
      </c>
      <c r="B14146" s="61">
        <v>65680</v>
      </c>
      <c r="C14146" s="63" t="s">
        <v>968</v>
      </c>
      <c r="D14146" s="61">
        <v>0</v>
      </c>
      <c r="E14146" s="61" t="s">
        <v>13301</v>
      </c>
      <c r="F14146" s="61" t="s">
        <v>97</v>
      </c>
      <c r="G14146" s="61" t="s">
        <v>13279</v>
      </c>
      <c r="H14146" s="61" t="s">
        <v>7409</v>
      </c>
      <c r="I14146" s="61">
        <v>36.68</v>
      </c>
      <c r="J14146" s="61">
        <v>-93.04</v>
      </c>
      <c r="K14146">
        <v>1218</v>
      </c>
      <c r="L14146"/>
      <c r="M14146"/>
    </row>
    <row r="14147" spans="1:13">
      <c r="A14147" s="61" t="s">
        <v>40</v>
      </c>
      <c r="B14147" s="61">
        <v>65336</v>
      </c>
      <c r="C14147" s="63" t="s">
        <v>968</v>
      </c>
      <c r="D14147" s="61">
        <v>0</v>
      </c>
      <c r="E14147" s="61" t="s">
        <v>13235</v>
      </c>
      <c r="F14147" s="61" t="s">
        <v>97</v>
      </c>
      <c r="G14147" s="61" t="s">
        <v>660</v>
      </c>
      <c r="H14147" s="61" t="s">
        <v>7409</v>
      </c>
      <c r="I14147" s="61">
        <v>38.76</v>
      </c>
      <c r="J14147" s="61">
        <v>-93.56</v>
      </c>
      <c r="K14147">
        <v>6136</v>
      </c>
      <c r="L14147"/>
      <c r="M14147"/>
    </row>
    <row r="14148" spans="1:13">
      <c r="A14148" s="61" t="s">
        <v>40</v>
      </c>
      <c r="B14148" s="61">
        <v>63446</v>
      </c>
      <c r="C14148" s="63" t="s">
        <v>968</v>
      </c>
      <c r="D14148" s="61">
        <v>0</v>
      </c>
      <c r="E14148" s="61" t="s">
        <v>12997</v>
      </c>
      <c r="F14148" s="61" t="s">
        <v>97</v>
      </c>
      <c r="G14148" s="61" t="s">
        <v>1813</v>
      </c>
      <c r="H14148" s="61" t="s">
        <v>7409</v>
      </c>
      <c r="I14148" s="61">
        <v>40.14</v>
      </c>
      <c r="J14148" s="61">
        <v>-92.01</v>
      </c>
      <c r="K14148">
        <v>593</v>
      </c>
      <c r="L14148"/>
      <c r="M14148"/>
    </row>
    <row r="14149" spans="1:13">
      <c r="A14149" s="61" t="s">
        <v>40</v>
      </c>
      <c r="B14149" s="61">
        <v>65048</v>
      </c>
      <c r="C14149" s="63" t="s">
        <v>968</v>
      </c>
      <c r="D14149" s="61">
        <v>0</v>
      </c>
      <c r="E14149" s="61" t="s">
        <v>13201</v>
      </c>
      <c r="F14149" s="61" t="s">
        <v>97</v>
      </c>
      <c r="G14149" s="61" t="s">
        <v>13186</v>
      </c>
      <c r="H14149" s="61" t="s">
        <v>7409</v>
      </c>
      <c r="I14149" s="61">
        <v>38.369999999999997</v>
      </c>
      <c r="J14149" s="61">
        <v>-92.04</v>
      </c>
      <c r="K14149">
        <v>298</v>
      </c>
      <c r="L14149"/>
      <c r="M14149"/>
    </row>
    <row r="14150" spans="1:13">
      <c r="A14150" s="61" t="s">
        <v>40</v>
      </c>
      <c r="B14150" s="61">
        <v>65692</v>
      </c>
      <c r="C14150" s="63" t="s">
        <v>968</v>
      </c>
      <c r="D14150" s="61">
        <v>0</v>
      </c>
      <c r="E14150" s="61" t="s">
        <v>13306</v>
      </c>
      <c r="F14150" s="61" t="s">
        <v>97</v>
      </c>
      <c r="G14150" s="61" t="s">
        <v>13274</v>
      </c>
      <c r="H14150" s="61" t="s">
        <v>7409</v>
      </c>
      <c r="I14150" s="61">
        <v>36.630000000000003</v>
      </c>
      <c r="J14150" s="61">
        <v>-91.63</v>
      </c>
      <c r="K14150">
        <v>965</v>
      </c>
      <c r="L14150"/>
      <c r="M14150"/>
    </row>
    <row r="14151" spans="1:13">
      <c r="A14151" s="61" t="s">
        <v>40</v>
      </c>
      <c r="B14151" s="61">
        <v>63447</v>
      </c>
      <c r="C14151" s="63" t="s">
        <v>968</v>
      </c>
      <c r="D14151" s="61">
        <v>0</v>
      </c>
      <c r="E14151" s="61" t="s">
        <v>4086</v>
      </c>
      <c r="F14151" s="61" t="s">
        <v>97</v>
      </c>
      <c r="G14151" s="61" t="s">
        <v>3494</v>
      </c>
      <c r="H14151" s="61" t="s">
        <v>7409</v>
      </c>
      <c r="I14151" s="61">
        <v>40.11</v>
      </c>
      <c r="J14151" s="61">
        <v>-91.91</v>
      </c>
      <c r="K14151">
        <v>1035</v>
      </c>
      <c r="L14151"/>
      <c r="M14151"/>
    </row>
    <row r="14152" spans="1:13">
      <c r="A14152" s="61" t="s">
        <v>40</v>
      </c>
      <c r="B14152" s="61">
        <v>63448</v>
      </c>
      <c r="C14152" s="63" t="s">
        <v>968</v>
      </c>
      <c r="D14152" s="61">
        <v>0</v>
      </c>
      <c r="E14152" s="61" t="s">
        <v>3218</v>
      </c>
      <c r="F14152" s="61" t="s">
        <v>97</v>
      </c>
      <c r="G14152" s="61" t="s">
        <v>3494</v>
      </c>
      <c r="H14152" s="61" t="s">
        <v>7409</v>
      </c>
      <c r="I14152" s="61">
        <v>40.03</v>
      </c>
      <c r="J14152" s="61">
        <v>-91.52</v>
      </c>
      <c r="K14152">
        <v>1520</v>
      </c>
      <c r="L14152"/>
      <c r="M14152"/>
    </row>
    <row r="14153" spans="1:13">
      <c r="A14153" s="61" t="s">
        <v>40</v>
      </c>
      <c r="B14153" s="61">
        <v>65337</v>
      </c>
      <c r="C14153" s="63" t="s">
        <v>968</v>
      </c>
      <c r="D14153" s="61">
        <v>0</v>
      </c>
      <c r="E14153" s="61" t="s">
        <v>13242</v>
      </c>
      <c r="F14153" s="61" t="s">
        <v>97</v>
      </c>
      <c r="G14153" s="61" t="s">
        <v>13233</v>
      </c>
      <c r="H14153" s="61" t="s">
        <v>7409</v>
      </c>
      <c r="I14153" s="61">
        <v>38.770000000000003</v>
      </c>
      <c r="J14153" s="61">
        <v>-93.42</v>
      </c>
      <c r="K14153">
        <v>1882</v>
      </c>
      <c r="L14153"/>
      <c r="M14153"/>
    </row>
    <row r="14154" spans="1:13">
      <c r="A14154" s="61" t="s">
        <v>40</v>
      </c>
      <c r="B14154" s="61">
        <v>63549</v>
      </c>
      <c r="C14154" s="63" t="s">
        <v>968</v>
      </c>
      <c r="D14154" s="61">
        <v>0</v>
      </c>
      <c r="E14154" s="61" t="s">
        <v>975</v>
      </c>
      <c r="F14154" s="61" t="s">
        <v>97</v>
      </c>
      <c r="G14154" s="61" t="s">
        <v>653</v>
      </c>
      <c r="H14154" s="61" t="s">
        <v>7409</v>
      </c>
      <c r="I14154" s="61">
        <v>40.020000000000003</v>
      </c>
      <c r="J14154" s="61">
        <v>-92.49</v>
      </c>
      <c r="K14154">
        <v>2594</v>
      </c>
      <c r="L14154"/>
      <c r="M14154"/>
    </row>
    <row r="14155" spans="1:13">
      <c r="A14155" s="61" t="s">
        <v>40</v>
      </c>
      <c r="B14155" s="61">
        <v>64848</v>
      </c>
      <c r="C14155" s="63" t="s">
        <v>968</v>
      </c>
      <c r="D14155" s="61">
        <v>0</v>
      </c>
      <c r="E14155" s="61" t="s">
        <v>13176</v>
      </c>
      <c r="F14155" s="61" t="s">
        <v>97</v>
      </c>
      <c r="G14155" s="61" t="s">
        <v>4307</v>
      </c>
      <c r="H14155" s="61" t="s">
        <v>7409</v>
      </c>
      <c r="I14155" s="61">
        <v>37.14</v>
      </c>
      <c r="J14155" s="61">
        <v>-94.06</v>
      </c>
      <c r="K14155">
        <v>609</v>
      </c>
      <c r="L14155"/>
      <c r="M14155"/>
    </row>
    <row r="14156" spans="1:13">
      <c r="A14156" s="61" t="s">
        <v>40</v>
      </c>
      <c r="B14156" s="61">
        <v>63055</v>
      </c>
      <c r="C14156" s="63" t="s">
        <v>968</v>
      </c>
      <c r="D14156" s="61">
        <v>0</v>
      </c>
      <c r="E14156" s="61" t="s">
        <v>12959</v>
      </c>
      <c r="F14156" s="61" t="s">
        <v>97</v>
      </c>
      <c r="G14156" s="61" t="s">
        <v>428</v>
      </c>
      <c r="H14156" s="61" t="s">
        <v>7409</v>
      </c>
      <c r="I14156" s="61">
        <v>38.53</v>
      </c>
      <c r="J14156" s="61">
        <v>-90.87</v>
      </c>
      <c r="K14156">
        <v>2394</v>
      </c>
      <c r="L14156"/>
      <c r="M14156"/>
    </row>
    <row r="14157" spans="1:13">
      <c r="A14157" s="61" t="s">
        <v>40</v>
      </c>
      <c r="B14157" s="61">
        <v>64651</v>
      </c>
      <c r="C14157" s="63" t="s">
        <v>968</v>
      </c>
      <c r="D14157" s="61">
        <v>0</v>
      </c>
      <c r="E14157" s="61" t="s">
        <v>12807</v>
      </c>
      <c r="F14157" s="61" t="s">
        <v>97</v>
      </c>
      <c r="G14157" s="61" t="s">
        <v>10737</v>
      </c>
      <c r="H14157" s="61" t="s">
        <v>7409</v>
      </c>
      <c r="I14157" s="61">
        <v>39.78</v>
      </c>
      <c r="J14157" s="61">
        <v>-93.16</v>
      </c>
      <c r="K14157">
        <v>519</v>
      </c>
      <c r="L14157"/>
      <c r="M14157"/>
    </row>
    <row r="14158" spans="1:13">
      <c r="A14158" s="61" t="s">
        <v>40</v>
      </c>
      <c r="B14158" s="61">
        <v>63352</v>
      </c>
      <c r="C14158" s="63" t="s">
        <v>968</v>
      </c>
      <c r="D14158" s="61">
        <v>0</v>
      </c>
      <c r="E14158" s="61" t="s">
        <v>12979</v>
      </c>
      <c r="F14158" s="61" t="s">
        <v>97</v>
      </c>
      <c r="G14158" s="61" t="s">
        <v>12974</v>
      </c>
      <c r="H14158" s="61" t="s">
        <v>7409</v>
      </c>
      <c r="I14158" s="61">
        <v>39.24</v>
      </c>
      <c r="J14158" s="61">
        <v>-91.64</v>
      </c>
      <c r="K14158">
        <v>1017</v>
      </c>
      <c r="L14158"/>
      <c r="M14158"/>
    </row>
    <row r="14159" spans="1:13">
      <c r="A14159" s="61" t="s">
        <v>40</v>
      </c>
      <c r="B14159" s="61">
        <v>65049</v>
      </c>
      <c r="C14159" s="63" t="s">
        <v>968</v>
      </c>
      <c r="D14159" s="61">
        <v>0</v>
      </c>
      <c r="E14159" s="61" t="s">
        <v>13202</v>
      </c>
      <c r="F14159" s="61" t="s">
        <v>97</v>
      </c>
      <c r="G14159" s="61" t="s">
        <v>767</v>
      </c>
      <c r="H14159" s="61" t="s">
        <v>7409</v>
      </c>
      <c r="I14159" s="61">
        <v>38.18</v>
      </c>
      <c r="J14159" s="61">
        <v>-92.62</v>
      </c>
      <c r="K14159">
        <v>7260</v>
      </c>
      <c r="L14159"/>
      <c r="M14159"/>
    </row>
    <row r="14160" spans="1:13">
      <c r="A14160" s="61" t="s">
        <v>40</v>
      </c>
      <c r="B14160" s="61">
        <v>63367</v>
      </c>
      <c r="C14160" s="63" t="s">
        <v>968</v>
      </c>
      <c r="D14160" s="61">
        <v>0</v>
      </c>
      <c r="E14160" s="61" t="s">
        <v>12984</v>
      </c>
      <c r="F14160" s="61" t="s">
        <v>97</v>
      </c>
      <c r="G14160" s="61" t="s">
        <v>12969</v>
      </c>
      <c r="H14160" s="61" t="s">
        <v>7409</v>
      </c>
      <c r="I14160" s="61">
        <v>38.78</v>
      </c>
      <c r="J14160" s="61">
        <v>-90.78</v>
      </c>
      <c r="K14160">
        <v>27009</v>
      </c>
      <c r="L14160"/>
      <c r="M14160"/>
    </row>
    <row r="14161" spans="1:13">
      <c r="A14161" s="61" t="s">
        <v>40</v>
      </c>
      <c r="B14161" s="61">
        <v>64759</v>
      </c>
      <c r="C14161" s="63" t="s">
        <v>968</v>
      </c>
      <c r="D14161" s="61">
        <v>0</v>
      </c>
      <c r="E14161" s="61" t="s">
        <v>4488</v>
      </c>
      <c r="F14161" s="61" t="s">
        <v>97</v>
      </c>
      <c r="G14161" s="61" t="s">
        <v>13161</v>
      </c>
      <c r="H14161" s="61" t="s">
        <v>7409</v>
      </c>
      <c r="I14161" s="61">
        <v>37.49</v>
      </c>
      <c r="J14161" s="61">
        <v>-94.27</v>
      </c>
      <c r="K14161">
        <v>7921</v>
      </c>
      <c r="L14161"/>
      <c r="M14161"/>
    </row>
    <row r="14162" spans="1:13">
      <c r="A14162" s="61" t="s">
        <v>40</v>
      </c>
      <c r="B14162" s="61">
        <v>65681</v>
      </c>
      <c r="C14162" s="63" t="s">
        <v>968</v>
      </c>
      <c r="D14162" s="61">
        <v>0</v>
      </c>
      <c r="E14162" s="61" t="s">
        <v>13302</v>
      </c>
      <c r="F14162" s="61" t="s">
        <v>97</v>
      </c>
      <c r="G14162" s="61" t="s">
        <v>8583</v>
      </c>
      <c r="H14162" s="61" t="s">
        <v>7409</v>
      </c>
      <c r="I14162" s="61">
        <v>36.56</v>
      </c>
      <c r="J14162" s="61">
        <v>-93.43</v>
      </c>
      <c r="K14162">
        <v>2001</v>
      </c>
      <c r="L14162"/>
      <c r="M14162"/>
    </row>
    <row r="14163" spans="1:13">
      <c r="A14163" s="61" t="s">
        <v>40</v>
      </c>
      <c r="B14163" s="61">
        <v>64847</v>
      </c>
      <c r="C14163" s="63" t="s">
        <v>968</v>
      </c>
      <c r="D14163" s="61">
        <v>0</v>
      </c>
      <c r="E14163" s="61" t="s">
        <v>13175</v>
      </c>
      <c r="F14163" s="61" t="s">
        <v>97</v>
      </c>
      <c r="G14163" s="61" t="s">
        <v>13173</v>
      </c>
      <c r="H14163" s="61" t="s">
        <v>7409</v>
      </c>
      <c r="I14163" s="61">
        <v>36.590000000000003</v>
      </c>
      <c r="J14163" s="61">
        <v>-94.44</v>
      </c>
      <c r="K14163">
        <v>371</v>
      </c>
      <c r="L14163"/>
      <c r="M14163"/>
    </row>
    <row r="14164" spans="1:13">
      <c r="A14164" s="61" t="s">
        <v>40</v>
      </c>
      <c r="B14164" s="61">
        <v>63548</v>
      </c>
      <c r="C14164" s="63" t="s">
        <v>968</v>
      </c>
      <c r="D14164" s="61">
        <v>0</v>
      </c>
      <c r="E14164" s="61" t="s">
        <v>1125</v>
      </c>
      <c r="F14164" s="61" t="s">
        <v>97</v>
      </c>
      <c r="G14164" s="61" t="s">
        <v>3892</v>
      </c>
      <c r="H14164" s="61" t="s">
        <v>7409</v>
      </c>
      <c r="I14164" s="61">
        <v>40.520000000000003</v>
      </c>
      <c r="J14164" s="61">
        <v>-92.53</v>
      </c>
      <c r="K14164">
        <v>1205</v>
      </c>
      <c r="L14164"/>
      <c r="M14164"/>
    </row>
    <row r="14165" spans="1:13">
      <c r="A14165" s="61" t="s">
        <v>40</v>
      </c>
      <c r="B14165" s="61">
        <v>65534</v>
      </c>
      <c r="C14165" s="63" t="s">
        <v>968</v>
      </c>
      <c r="D14165" s="61">
        <v>0</v>
      </c>
      <c r="E14165" s="61" t="s">
        <v>13261</v>
      </c>
      <c r="F14165" s="61" t="s">
        <v>97</v>
      </c>
      <c r="G14165" s="61" t="s">
        <v>647</v>
      </c>
      <c r="H14165" s="61" t="s">
        <v>7409</v>
      </c>
      <c r="I14165" s="61">
        <v>37.770000000000003</v>
      </c>
      <c r="J14165" s="61">
        <v>-92.3</v>
      </c>
      <c r="K14165">
        <v>944</v>
      </c>
      <c r="L14165"/>
      <c r="M14165"/>
    </row>
    <row r="14166" spans="1:13">
      <c r="A14166" s="61" t="s">
        <v>40</v>
      </c>
      <c r="B14166" s="61">
        <v>64652</v>
      </c>
      <c r="C14166" s="63" t="s">
        <v>968</v>
      </c>
      <c r="D14166" s="61">
        <v>0</v>
      </c>
      <c r="E14166" s="61" t="s">
        <v>13143</v>
      </c>
      <c r="F14166" s="61" t="s">
        <v>97</v>
      </c>
      <c r="G14166" s="61" t="s">
        <v>8118</v>
      </c>
      <c r="H14166" s="61" t="s">
        <v>7409</v>
      </c>
      <c r="I14166" s="61">
        <v>40.020000000000003</v>
      </c>
      <c r="J14166" s="61">
        <v>-93.44</v>
      </c>
      <c r="K14166">
        <v>372</v>
      </c>
      <c r="L14166"/>
      <c r="M14166"/>
    </row>
    <row r="14167" spans="1:13">
      <c r="A14167" s="61" t="s">
        <v>40</v>
      </c>
      <c r="B14167" s="61">
        <v>65050</v>
      </c>
      <c r="C14167" s="63" t="s">
        <v>968</v>
      </c>
      <c r="D14167" s="61">
        <v>0</v>
      </c>
      <c r="E14167" s="61" t="s">
        <v>3089</v>
      </c>
      <c r="F14167" s="61" t="s">
        <v>97</v>
      </c>
      <c r="G14167" s="61" t="s">
        <v>13191</v>
      </c>
      <c r="H14167" s="61" t="s">
        <v>7409</v>
      </c>
      <c r="I14167" s="61">
        <v>38.56</v>
      </c>
      <c r="J14167" s="61">
        <v>-92.68</v>
      </c>
      <c r="K14167">
        <v>616</v>
      </c>
      <c r="L14167"/>
      <c r="M14167"/>
    </row>
    <row r="14168" spans="1:13">
      <c r="A14168" s="61" t="s">
        <v>40</v>
      </c>
      <c r="B14168" s="61">
        <v>64465</v>
      </c>
      <c r="C14168" s="63" t="s">
        <v>968</v>
      </c>
      <c r="D14168" s="61">
        <v>0</v>
      </c>
      <c r="E14168" s="61" t="s">
        <v>13121</v>
      </c>
      <c r="F14168" s="61" t="s">
        <v>97</v>
      </c>
      <c r="G14168" s="61" t="s">
        <v>3350</v>
      </c>
      <c r="H14168" s="61" t="s">
        <v>7409</v>
      </c>
      <c r="I14168" s="61">
        <v>39.54</v>
      </c>
      <c r="J14168" s="61">
        <v>-94.32</v>
      </c>
      <c r="K14168">
        <v>4526</v>
      </c>
      <c r="L14168"/>
      <c r="M14168"/>
    </row>
    <row r="14169" spans="1:13">
      <c r="A14169" s="61" t="s">
        <v>40</v>
      </c>
      <c r="B14169" s="61">
        <v>64062</v>
      </c>
      <c r="C14169" s="63" t="s">
        <v>968</v>
      </c>
      <c r="D14169" s="61">
        <v>0</v>
      </c>
      <c r="E14169" s="61" t="s">
        <v>13095</v>
      </c>
      <c r="F14169" s="61" t="s">
        <v>97</v>
      </c>
      <c r="G14169" s="61" t="s">
        <v>13085</v>
      </c>
      <c r="H14169" s="61" t="s">
        <v>7409</v>
      </c>
      <c r="I14169" s="61">
        <v>39.43</v>
      </c>
      <c r="J14169" s="61">
        <v>-94.21</v>
      </c>
      <c r="K14169">
        <v>6300</v>
      </c>
      <c r="L14169"/>
      <c r="M14169"/>
    </row>
    <row r="14170" spans="1:13">
      <c r="A14170" s="61" t="s">
        <v>40</v>
      </c>
      <c r="B14170" s="61">
        <v>72643</v>
      </c>
      <c r="C14170" s="63" t="s">
        <v>968</v>
      </c>
      <c r="D14170" s="61">
        <v>0</v>
      </c>
      <c r="E14170" s="61" t="s">
        <v>14313</v>
      </c>
      <c r="F14170" s="61" t="s">
        <v>97</v>
      </c>
      <c r="G14170" s="61" t="s">
        <v>904</v>
      </c>
      <c r="H14170" s="61" t="s">
        <v>7409</v>
      </c>
      <c r="I14170" s="61">
        <v>37.32</v>
      </c>
      <c r="J14170" s="61">
        <v>-92.88</v>
      </c>
      <c r="K14170">
        <v>1945</v>
      </c>
      <c r="L14170"/>
      <c r="M14170"/>
    </row>
    <row r="14171" spans="1:13">
      <c r="A14171" s="61" t="s">
        <v>40</v>
      </c>
      <c r="B14171" s="61">
        <v>63653</v>
      </c>
      <c r="C14171" s="63" t="s">
        <v>968</v>
      </c>
      <c r="D14171" s="61">
        <v>0</v>
      </c>
      <c r="E14171" s="61" t="s">
        <v>13023</v>
      </c>
      <c r="F14171" s="61" t="s">
        <v>97</v>
      </c>
      <c r="G14171" s="61" t="s">
        <v>17468</v>
      </c>
      <c r="H14171" s="61" t="s">
        <v>7409</v>
      </c>
      <c r="I14171" s="61">
        <v>37.86</v>
      </c>
      <c r="J14171" s="61">
        <v>-90.58</v>
      </c>
      <c r="K14171">
        <v>1126</v>
      </c>
      <c r="L14171"/>
      <c r="M14171"/>
    </row>
    <row r="14172" spans="1:13">
      <c r="A14172" s="61" t="s">
        <v>40</v>
      </c>
      <c r="B14172" s="61">
        <v>65535</v>
      </c>
      <c r="C14172" s="63" t="s">
        <v>968</v>
      </c>
      <c r="D14172" s="61">
        <v>0</v>
      </c>
      <c r="E14172" s="61" t="s">
        <v>6618</v>
      </c>
      <c r="F14172" s="61" t="s">
        <v>97</v>
      </c>
      <c r="G14172" s="61" t="s">
        <v>662</v>
      </c>
      <c r="H14172" s="61" t="s">
        <v>7409</v>
      </c>
      <c r="I14172" s="61">
        <v>38.090000000000003</v>
      </c>
      <c r="J14172" s="61">
        <v>-91.29</v>
      </c>
      <c r="K14172">
        <v>1517</v>
      </c>
      <c r="L14172"/>
      <c r="M14172"/>
    </row>
    <row r="14173" spans="1:13">
      <c r="A14173" s="61" t="s">
        <v>40</v>
      </c>
      <c r="B14173" s="61">
        <v>65536</v>
      </c>
      <c r="C14173" s="63" t="s">
        <v>968</v>
      </c>
      <c r="D14173" s="61">
        <v>0</v>
      </c>
      <c r="E14173" s="61" t="s">
        <v>264</v>
      </c>
      <c r="F14173" s="61" t="s">
        <v>97</v>
      </c>
      <c r="G14173" s="61" t="s">
        <v>13255</v>
      </c>
      <c r="H14173" s="61" t="s">
        <v>7409</v>
      </c>
      <c r="I14173" s="61">
        <v>37.67</v>
      </c>
      <c r="J14173" s="61">
        <v>-92.66</v>
      </c>
      <c r="K14173">
        <v>29550</v>
      </c>
      <c r="L14173"/>
      <c r="M14173"/>
    </row>
    <row r="14174" spans="1:13">
      <c r="A14174" s="61" t="s">
        <v>40</v>
      </c>
      <c r="B14174" s="61">
        <v>64082</v>
      </c>
      <c r="C14174" s="63" t="s">
        <v>968</v>
      </c>
      <c r="D14174" s="61">
        <v>0</v>
      </c>
      <c r="E14174" s="61" t="s">
        <v>13083</v>
      </c>
      <c r="F14174" s="61" t="s">
        <v>97</v>
      </c>
      <c r="G14174" s="61" t="s">
        <v>425</v>
      </c>
      <c r="H14174" s="61" t="s">
        <v>7409</v>
      </c>
      <c r="I14174" s="61">
        <v>38.86</v>
      </c>
      <c r="J14174" s="61">
        <v>-94.41</v>
      </c>
      <c r="K14174">
        <v>17973</v>
      </c>
      <c r="L14174"/>
      <c r="M14174"/>
    </row>
    <row r="14175" spans="1:13">
      <c r="A14175" s="61" t="s">
        <v>40</v>
      </c>
      <c r="B14175" s="61">
        <v>64081</v>
      </c>
      <c r="C14175" s="63" t="s">
        <v>968</v>
      </c>
      <c r="D14175" s="61">
        <v>0</v>
      </c>
      <c r="E14175" s="61" t="s">
        <v>13083</v>
      </c>
      <c r="F14175" s="61" t="s">
        <v>97</v>
      </c>
      <c r="G14175" s="61" t="s">
        <v>425</v>
      </c>
      <c r="H14175" s="61" t="s">
        <v>7409</v>
      </c>
      <c r="I14175" s="61">
        <v>38.909999999999997</v>
      </c>
      <c r="J14175" s="61">
        <v>-94.4</v>
      </c>
      <c r="K14175">
        <v>24903</v>
      </c>
      <c r="L14175"/>
      <c r="M14175"/>
    </row>
    <row r="14176" spans="1:13">
      <c r="A14176" s="61" t="s">
        <v>40</v>
      </c>
      <c r="B14176" s="61">
        <v>64063</v>
      </c>
      <c r="C14176" s="63" t="s">
        <v>968</v>
      </c>
      <c r="D14176" s="61">
        <v>0</v>
      </c>
      <c r="E14176" s="61" t="s">
        <v>13083</v>
      </c>
      <c r="F14176" s="61" t="s">
        <v>97</v>
      </c>
      <c r="G14176" s="61" t="s">
        <v>425</v>
      </c>
      <c r="H14176" s="61" t="s">
        <v>7409</v>
      </c>
      <c r="I14176" s="61">
        <v>38.909999999999997</v>
      </c>
      <c r="J14176" s="61">
        <v>-94.38</v>
      </c>
      <c r="K14176">
        <v>20965</v>
      </c>
      <c r="L14176"/>
      <c r="M14176"/>
    </row>
    <row r="14177" spans="1:13">
      <c r="A14177" s="61" t="s">
        <v>40</v>
      </c>
      <c r="B14177" s="61">
        <v>64064</v>
      </c>
      <c r="C14177" s="63" t="s">
        <v>968</v>
      </c>
      <c r="D14177" s="61">
        <v>0</v>
      </c>
      <c r="E14177" s="61" t="s">
        <v>13083</v>
      </c>
      <c r="F14177" s="61" t="s">
        <v>97</v>
      </c>
      <c r="G14177" s="61" t="s">
        <v>425</v>
      </c>
      <c r="H14177" s="61" t="s">
        <v>7409</v>
      </c>
      <c r="I14177" s="61">
        <v>38.97</v>
      </c>
      <c r="J14177" s="61">
        <v>-94.35</v>
      </c>
      <c r="K14177">
        <v>19717</v>
      </c>
      <c r="L14177"/>
      <c r="M14177"/>
    </row>
    <row r="14178" spans="1:13">
      <c r="A14178" s="61" t="s">
        <v>40</v>
      </c>
      <c r="B14178" s="61">
        <v>64086</v>
      </c>
      <c r="C14178" s="63" t="s">
        <v>968</v>
      </c>
      <c r="D14178" s="61">
        <v>0</v>
      </c>
      <c r="E14178" s="61" t="s">
        <v>13083</v>
      </c>
      <c r="F14178" s="61" t="s">
        <v>97</v>
      </c>
      <c r="G14178" s="61" t="s">
        <v>425</v>
      </c>
      <c r="H14178" s="61" t="s">
        <v>7409</v>
      </c>
      <c r="I14178" s="61">
        <v>38.9</v>
      </c>
      <c r="J14178" s="61">
        <v>-94.27</v>
      </c>
      <c r="K14178">
        <v>23957</v>
      </c>
      <c r="L14178"/>
      <c r="M14178"/>
    </row>
    <row r="14179" spans="1:13">
      <c r="A14179" s="61" t="s">
        <v>40</v>
      </c>
      <c r="B14179" s="61">
        <v>64761</v>
      </c>
      <c r="C14179" s="63" t="s">
        <v>968</v>
      </c>
      <c r="D14179" s="61">
        <v>0</v>
      </c>
      <c r="E14179" s="61" t="s">
        <v>13163</v>
      </c>
      <c r="F14179" s="61" t="s">
        <v>97</v>
      </c>
      <c r="G14179" s="61" t="s">
        <v>660</v>
      </c>
      <c r="H14179" s="61" t="s">
        <v>7409</v>
      </c>
      <c r="I14179" s="61">
        <v>38.58</v>
      </c>
      <c r="J14179" s="61">
        <v>-93.69</v>
      </c>
      <c r="K14179">
        <v>1383</v>
      </c>
      <c r="L14179"/>
      <c r="M14179"/>
    </row>
    <row r="14180" spans="1:13">
      <c r="A14180" s="61" t="s">
        <v>40</v>
      </c>
      <c r="B14180" s="61">
        <v>65541</v>
      </c>
      <c r="C14180" s="63" t="s">
        <v>968</v>
      </c>
      <c r="D14180" s="61">
        <v>0</v>
      </c>
      <c r="E14180" s="61" t="s">
        <v>811</v>
      </c>
      <c r="F14180" s="61" t="s">
        <v>97</v>
      </c>
      <c r="G14180" s="61" t="s">
        <v>13248</v>
      </c>
      <c r="H14180" s="61" t="s">
        <v>7409</v>
      </c>
      <c r="I14180" s="61">
        <v>37.65</v>
      </c>
      <c r="J14180" s="61">
        <v>-91.77</v>
      </c>
      <c r="K14180">
        <v>292</v>
      </c>
      <c r="L14180"/>
      <c r="M14180"/>
    </row>
    <row r="14181" spans="1:13">
      <c r="A14181" s="61" t="s">
        <v>40</v>
      </c>
      <c r="B14181" s="61">
        <v>63450</v>
      </c>
      <c r="C14181" s="63" t="s">
        <v>968</v>
      </c>
      <c r="D14181" s="61">
        <v>0</v>
      </c>
      <c r="E14181" s="61" t="s">
        <v>12998</v>
      </c>
      <c r="F14181" s="61" t="s">
        <v>97</v>
      </c>
      <c r="G14181" s="61" t="s">
        <v>7700</v>
      </c>
      <c r="H14181" s="61" t="s">
        <v>7409</v>
      </c>
      <c r="I14181" s="61">
        <v>39.72</v>
      </c>
      <c r="J14181" s="61">
        <v>-92.14</v>
      </c>
      <c r="K14181">
        <v>128</v>
      </c>
      <c r="L14181"/>
      <c r="M14181"/>
    </row>
    <row r="14182" spans="1:13">
      <c r="A14182" s="61" t="s">
        <v>40</v>
      </c>
      <c r="B14182" s="61">
        <v>63451</v>
      </c>
      <c r="C14182" s="63" t="s">
        <v>968</v>
      </c>
      <c r="D14182" s="61">
        <v>0</v>
      </c>
      <c r="E14182" s="61" t="s">
        <v>9969</v>
      </c>
      <c r="F14182" s="61" t="s">
        <v>97</v>
      </c>
      <c r="G14182" s="61" t="s">
        <v>7700</v>
      </c>
      <c r="H14182" s="61" t="s">
        <v>7409</v>
      </c>
      <c r="I14182" s="61">
        <v>39.89</v>
      </c>
      <c r="J14182" s="61">
        <v>-92.18</v>
      </c>
      <c r="K14182">
        <v>261</v>
      </c>
      <c r="L14182"/>
      <c r="M14182"/>
    </row>
    <row r="14183" spans="1:13">
      <c r="A14183" s="61" t="s">
        <v>40</v>
      </c>
      <c r="B14183" s="61">
        <v>63760</v>
      </c>
      <c r="C14183" s="63" t="s">
        <v>968</v>
      </c>
      <c r="D14183" s="61">
        <v>0</v>
      </c>
      <c r="E14183" s="61" t="s">
        <v>9825</v>
      </c>
      <c r="F14183" s="61" t="s">
        <v>97</v>
      </c>
      <c r="G14183" s="61" t="s">
        <v>13026</v>
      </c>
      <c r="H14183" s="61" t="s">
        <v>7409</v>
      </c>
      <c r="I14183" s="61">
        <v>37.26</v>
      </c>
      <c r="J14183" s="61">
        <v>-89.91</v>
      </c>
      <c r="K14183">
        <v>630</v>
      </c>
      <c r="L14183"/>
      <c r="M14183"/>
    </row>
    <row r="14184" spans="1:13">
      <c r="A14184" s="61" t="s">
        <v>40</v>
      </c>
      <c r="B14184" s="61">
        <v>63056</v>
      </c>
      <c r="C14184" s="63" t="s">
        <v>968</v>
      </c>
      <c r="D14184" s="61">
        <v>0</v>
      </c>
      <c r="E14184" s="61" t="s">
        <v>855</v>
      </c>
      <c r="F14184" s="61" t="s">
        <v>97</v>
      </c>
      <c r="G14184" s="61" t="s">
        <v>428</v>
      </c>
      <c r="H14184" s="61" t="s">
        <v>7409</v>
      </c>
      <c r="I14184" s="61">
        <v>38.409999999999997</v>
      </c>
      <c r="J14184" s="61">
        <v>-91.23</v>
      </c>
      <c r="K14184">
        <v>1882</v>
      </c>
      <c r="L14184"/>
      <c r="M14184"/>
    </row>
    <row r="14185" spans="1:13">
      <c r="A14185" s="61" t="s">
        <v>40</v>
      </c>
      <c r="B14185" s="61">
        <v>63654</v>
      </c>
      <c r="C14185" s="63" t="s">
        <v>968</v>
      </c>
      <c r="D14185" s="61">
        <v>0</v>
      </c>
      <c r="E14185" s="61" t="s">
        <v>11717</v>
      </c>
      <c r="F14185" s="61" t="s">
        <v>97</v>
      </c>
      <c r="G14185" s="61" t="s">
        <v>13016</v>
      </c>
      <c r="H14185" s="61" t="s">
        <v>7409</v>
      </c>
      <c r="I14185" s="61">
        <v>37.450000000000003</v>
      </c>
      <c r="J14185" s="61">
        <v>-90.82</v>
      </c>
      <c r="K14185">
        <v>577</v>
      </c>
      <c r="L14185"/>
      <c r="M14185"/>
    </row>
    <row r="14186" spans="1:13">
      <c r="A14186" s="61" t="s">
        <v>40</v>
      </c>
      <c r="B14186" s="61">
        <v>63452</v>
      </c>
      <c r="C14186" s="63" t="s">
        <v>968</v>
      </c>
      <c r="D14186" s="61">
        <v>0</v>
      </c>
      <c r="E14186" s="61" t="s">
        <v>4565</v>
      </c>
      <c r="F14186" s="61" t="s">
        <v>97</v>
      </c>
      <c r="G14186" s="61" t="s">
        <v>3494</v>
      </c>
      <c r="H14186" s="61" t="s">
        <v>7409</v>
      </c>
      <c r="I14186" s="61">
        <v>40.08</v>
      </c>
      <c r="J14186" s="61">
        <v>-91.81</v>
      </c>
      <c r="K14186">
        <v>1222</v>
      </c>
      <c r="L14186"/>
      <c r="M14186"/>
    </row>
    <row r="14187" spans="1:13">
      <c r="A14187" s="61" t="s">
        <v>40</v>
      </c>
      <c r="B14187" s="61">
        <v>64067</v>
      </c>
      <c r="C14187" s="63" t="s">
        <v>968</v>
      </c>
      <c r="D14187" s="61">
        <v>0</v>
      </c>
      <c r="E14187" s="61" t="s">
        <v>510</v>
      </c>
      <c r="F14187" s="61" t="s">
        <v>97</v>
      </c>
      <c r="G14187" s="61" t="s">
        <v>7333</v>
      </c>
      <c r="H14187" s="61" t="s">
        <v>7409</v>
      </c>
      <c r="I14187" s="61">
        <v>39.18</v>
      </c>
      <c r="J14187" s="61">
        <v>-93.87</v>
      </c>
      <c r="K14187">
        <v>5702</v>
      </c>
      <c r="L14187"/>
      <c r="M14187"/>
    </row>
    <row r="14188" spans="1:13">
      <c r="A14188" s="61" t="s">
        <v>40</v>
      </c>
      <c r="B14188" s="61">
        <v>64762</v>
      </c>
      <c r="C14188" s="63" t="s">
        <v>968</v>
      </c>
      <c r="D14188" s="61">
        <v>0</v>
      </c>
      <c r="E14188" s="61" t="s">
        <v>13164</v>
      </c>
      <c r="F14188" s="61" t="s">
        <v>97</v>
      </c>
      <c r="G14188" s="61" t="s">
        <v>13161</v>
      </c>
      <c r="H14188" s="61" t="s">
        <v>7409</v>
      </c>
      <c r="I14188" s="61">
        <v>37.549999999999997</v>
      </c>
      <c r="J14188" s="61">
        <v>-94.51</v>
      </c>
      <c r="K14188">
        <v>1444</v>
      </c>
      <c r="L14188"/>
      <c r="M14188"/>
    </row>
    <row r="14189" spans="1:13">
      <c r="A14189" s="61" t="s">
        <v>40</v>
      </c>
      <c r="B14189" s="61">
        <v>64068</v>
      </c>
      <c r="C14189" s="63" t="s">
        <v>968</v>
      </c>
      <c r="D14189" s="61">
        <v>0</v>
      </c>
      <c r="E14189" s="61" t="s">
        <v>1943</v>
      </c>
      <c r="F14189" s="61" t="s">
        <v>97</v>
      </c>
      <c r="G14189" s="61" t="s">
        <v>924</v>
      </c>
      <c r="H14189" s="61" t="s">
        <v>7409</v>
      </c>
      <c r="I14189" s="61">
        <v>39.24</v>
      </c>
      <c r="J14189" s="61">
        <v>-94.41</v>
      </c>
      <c r="K14189">
        <v>37222</v>
      </c>
      <c r="L14189"/>
      <c r="M14189"/>
    </row>
    <row r="14190" spans="1:13">
      <c r="A14190" s="61" t="s">
        <v>40</v>
      </c>
      <c r="B14190" s="61">
        <v>65542</v>
      </c>
      <c r="C14190" s="63" t="s">
        <v>968</v>
      </c>
      <c r="D14190" s="61">
        <v>0</v>
      </c>
      <c r="E14190" s="61" t="s">
        <v>13262</v>
      </c>
      <c r="F14190" s="61" t="s">
        <v>97</v>
      </c>
      <c r="G14190" s="61" t="s">
        <v>13250</v>
      </c>
      <c r="H14190" s="61" t="s">
        <v>7409</v>
      </c>
      <c r="I14190" s="61">
        <v>37.49</v>
      </c>
      <c r="J14190" s="61">
        <v>-91.86</v>
      </c>
      <c r="K14190">
        <v>6489</v>
      </c>
      <c r="L14190"/>
      <c r="M14190"/>
    </row>
    <row r="14191" spans="1:13">
      <c r="A14191" s="61" t="s">
        <v>40</v>
      </c>
      <c r="B14191" s="61">
        <v>63862</v>
      </c>
      <c r="C14191" s="63" t="s">
        <v>968</v>
      </c>
      <c r="D14191" s="61">
        <v>0</v>
      </c>
      <c r="E14191" s="61" t="s">
        <v>13061</v>
      </c>
      <c r="F14191" s="61" t="s">
        <v>97</v>
      </c>
      <c r="G14191" s="61" t="s">
        <v>13053</v>
      </c>
      <c r="H14191" s="61" t="s">
        <v>7409</v>
      </c>
      <c r="I14191" s="61">
        <v>36.590000000000003</v>
      </c>
      <c r="J14191" s="61">
        <v>-89.61</v>
      </c>
      <c r="K14191">
        <v>1263</v>
      </c>
      <c r="L14191"/>
      <c r="M14191"/>
    </row>
    <row r="14192" spans="1:13">
      <c r="A14192" s="61" t="s">
        <v>40</v>
      </c>
      <c r="B14192" s="61">
        <v>65338</v>
      </c>
      <c r="C14192" s="63" t="s">
        <v>968</v>
      </c>
      <c r="D14192" s="61">
        <v>0</v>
      </c>
      <c r="E14192" s="61" t="s">
        <v>1179</v>
      </c>
      <c r="F14192" s="61" t="s">
        <v>97</v>
      </c>
      <c r="G14192" s="61" t="s">
        <v>8265</v>
      </c>
      <c r="H14192" s="61" t="s">
        <v>7409</v>
      </c>
      <c r="I14192" s="61">
        <v>38.39</v>
      </c>
      <c r="J14192" s="61">
        <v>-93.33</v>
      </c>
      <c r="K14192">
        <v>2913</v>
      </c>
      <c r="L14192"/>
      <c r="M14192"/>
    </row>
    <row r="14193" spans="1:13">
      <c r="A14193" s="61" t="s">
        <v>40</v>
      </c>
      <c r="B14193" s="61">
        <v>65051</v>
      </c>
      <c r="C14193" s="63" t="s">
        <v>968</v>
      </c>
      <c r="D14193" s="61">
        <v>0</v>
      </c>
      <c r="E14193" s="61" t="s">
        <v>6465</v>
      </c>
      <c r="F14193" s="61" t="s">
        <v>97</v>
      </c>
      <c r="G14193" s="61" t="s">
        <v>13186</v>
      </c>
      <c r="H14193" s="61" t="s">
        <v>7409</v>
      </c>
      <c r="I14193" s="61">
        <v>38.479999999999997</v>
      </c>
      <c r="J14193" s="61">
        <v>-91.84</v>
      </c>
      <c r="K14193">
        <v>4705</v>
      </c>
      <c r="L14193"/>
      <c r="M14193"/>
    </row>
    <row r="14194" spans="1:13">
      <c r="A14194" s="61" t="s">
        <v>40</v>
      </c>
      <c r="B14194" s="61">
        <v>65052</v>
      </c>
      <c r="C14194" s="63" t="s">
        <v>968</v>
      </c>
      <c r="D14194" s="61">
        <v>0</v>
      </c>
      <c r="E14194" s="61" t="s">
        <v>13203</v>
      </c>
      <c r="F14194" s="61" t="s">
        <v>97</v>
      </c>
      <c r="G14194" s="61" t="s">
        <v>767</v>
      </c>
      <c r="H14194" s="61" t="s">
        <v>7409</v>
      </c>
      <c r="I14194" s="61">
        <v>38.04</v>
      </c>
      <c r="J14194" s="61">
        <v>-92.7</v>
      </c>
      <c r="K14194">
        <v>3331</v>
      </c>
      <c r="L14194"/>
      <c r="M14194"/>
    </row>
    <row r="14195" spans="1:13">
      <c r="A14195" s="61" t="s">
        <v>40</v>
      </c>
      <c r="B14195" s="61">
        <v>64653</v>
      </c>
      <c r="C14195" s="63" t="s">
        <v>968</v>
      </c>
      <c r="D14195" s="61">
        <v>0</v>
      </c>
      <c r="E14195" s="61" t="s">
        <v>13144</v>
      </c>
      <c r="F14195" s="61" t="s">
        <v>97</v>
      </c>
      <c r="G14195" s="61" t="s">
        <v>10737</v>
      </c>
      <c r="H14195" s="61" t="s">
        <v>7409</v>
      </c>
      <c r="I14195" s="61">
        <v>39.869999999999997</v>
      </c>
      <c r="J14195" s="61">
        <v>-93.18</v>
      </c>
      <c r="K14195">
        <v>678</v>
      </c>
      <c r="L14195"/>
      <c r="M14195"/>
    </row>
    <row r="14196" spans="1:13">
      <c r="A14196" s="61" t="s">
        <v>40</v>
      </c>
      <c r="B14196" s="61">
        <v>63551</v>
      </c>
      <c r="C14196" s="63" t="s">
        <v>968</v>
      </c>
      <c r="D14196" s="61">
        <v>0</v>
      </c>
      <c r="E14196" s="61" t="s">
        <v>3806</v>
      </c>
      <c r="F14196" s="61" t="s">
        <v>97</v>
      </c>
      <c r="G14196" s="61" t="s">
        <v>633</v>
      </c>
      <c r="H14196" s="61" t="s">
        <v>7409</v>
      </c>
      <c r="I14196" s="61">
        <v>40.49</v>
      </c>
      <c r="J14196" s="61">
        <v>-92.69</v>
      </c>
      <c r="K14196">
        <v>352</v>
      </c>
      <c r="L14196"/>
      <c r="M14196"/>
    </row>
    <row r="14197" spans="1:13">
      <c r="A14197" s="61" t="s">
        <v>40</v>
      </c>
      <c r="B14197" s="61">
        <v>65682</v>
      </c>
      <c r="C14197" s="63" t="s">
        <v>968</v>
      </c>
      <c r="D14197" s="61">
        <v>0</v>
      </c>
      <c r="E14197" s="61" t="s">
        <v>3922</v>
      </c>
      <c r="F14197" s="61" t="s">
        <v>97</v>
      </c>
      <c r="G14197" s="61" t="s">
        <v>553</v>
      </c>
      <c r="H14197" s="61" t="s">
        <v>7409</v>
      </c>
      <c r="I14197" s="61">
        <v>37.380000000000003</v>
      </c>
      <c r="J14197" s="61">
        <v>-93.95</v>
      </c>
      <c r="K14197">
        <v>1776</v>
      </c>
      <c r="L14197"/>
      <c r="M14197"/>
    </row>
    <row r="14198" spans="1:13">
      <c r="A14198" s="61" t="s">
        <v>40</v>
      </c>
      <c r="B14198" s="61">
        <v>63950</v>
      </c>
      <c r="C14198" s="63" t="s">
        <v>968</v>
      </c>
      <c r="D14198" s="61">
        <v>0</v>
      </c>
      <c r="E14198" s="61" t="s">
        <v>2427</v>
      </c>
      <c r="F14198" s="61" t="s">
        <v>97</v>
      </c>
      <c r="G14198" s="61" t="s">
        <v>763</v>
      </c>
      <c r="H14198" s="61" t="s">
        <v>7409</v>
      </c>
      <c r="I14198" s="61">
        <v>37.24</v>
      </c>
      <c r="J14198" s="61">
        <v>-90.46</v>
      </c>
      <c r="K14198">
        <v>66</v>
      </c>
      <c r="L14198"/>
      <c r="M14198"/>
    </row>
    <row r="14199" spans="1:13">
      <c r="A14199" s="61" t="s">
        <v>40</v>
      </c>
      <c r="B14199" s="61">
        <v>65053</v>
      </c>
      <c r="C14199" s="63" t="s">
        <v>968</v>
      </c>
      <c r="D14199" s="61">
        <v>0</v>
      </c>
      <c r="E14199" s="61" t="s">
        <v>13204</v>
      </c>
      <c r="F14199" s="61" t="s">
        <v>97</v>
      </c>
      <c r="G14199" s="61" t="s">
        <v>13193</v>
      </c>
      <c r="H14199" s="61" t="s">
        <v>7409</v>
      </c>
      <c r="I14199" s="61">
        <v>38.54</v>
      </c>
      <c r="J14199" s="61">
        <v>-92.36</v>
      </c>
      <c r="K14199">
        <v>1506</v>
      </c>
      <c r="L14199"/>
      <c r="M14199"/>
    </row>
    <row r="14200" spans="1:13">
      <c r="A14200" s="61" t="s">
        <v>40</v>
      </c>
      <c r="B14200" s="61">
        <v>64070</v>
      </c>
      <c r="C14200" s="63" t="s">
        <v>968</v>
      </c>
      <c r="D14200" s="61">
        <v>0</v>
      </c>
      <c r="E14200" s="61" t="s">
        <v>13096</v>
      </c>
      <c r="F14200" s="61" t="s">
        <v>97</v>
      </c>
      <c r="G14200" s="61" t="s">
        <v>425</v>
      </c>
      <c r="H14200" s="61" t="s">
        <v>7409</v>
      </c>
      <c r="I14200" s="61">
        <v>38.869999999999997</v>
      </c>
      <c r="J14200" s="61">
        <v>-94.16</v>
      </c>
      <c r="K14200">
        <v>3565</v>
      </c>
      <c r="L14200"/>
      <c r="M14200"/>
    </row>
    <row r="14201" spans="1:13">
      <c r="A14201" s="61" t="s">
        <v>40</v>
      </c>
      <c r="B14201" s="61">
        <v>63060</v>
      </c>
      <c r="C14201" s="63" t="s">
        <v>968</v>
      </c>
      <c r="D14201" s="61">
        <v>0</v>
      </c>
      <c r="E14201" s="61" t="s">
        <v>12960</v>
      </c>
      <c r="F14201" s="61" t="s">
        <v>97</v>
      </c>
      <c r="G14201" s="61" t="s">
        <v>428</v>
      </c>
      <c r="H14201" s="61" t="s">
        <v>7409</v>
      </c>
      <c r="I14201" s="61">
        <v>38.299999999999997</v>
      </c>
      <c r="J14201" s="61">
        <v>-90.82</v>
      </c>
      <c r="K14201">
        <v>2027</v>
      </c>
      <c r="L14201"/>
      <c r="M14201"/>
    </row>
    <row r="14202" spans="1:13">
      <c r="A14202" s="61" t="s">
        <v>40</v>
      </c>
      <c r="B14202" s="61">
        <v>65590</v>
      </c>
      <c r="C14202" s="63" t="s">
        <v>968</v>
      </c>
      <c r="D14202" s="61">
        <v>0</v>
      </c>
      <c r="E14202" s="61" t="s">
        <v>13272</v>
      </c>
      <c r="F14202" s="61" t="s">
        <v>97</v>
      </c>
      <c r="G14202" s="61" t="s">
        <v>8004</v>
      </c>
      <c r="H14202" s="61" t="s">
        <v>7409</v>
      </c>
      <c r="I14202" s="61">
        <v>37.61</v>
      </c>
      <c r="J14202" s="61">
        <v>-92.9</v>
      </c>
      <c r="K14202">
        <v>1616</v>
      </c>
      <c r="L14202"/>
      <c r="M14202"/>
    </row>
    <row r="14203" spans="1:13">
      <c r="A14203" s="61" t="s">
        <v>40</v>
      </c>
      <c r="B14203" s="61">
        <v>65054</v>
      </c>
      <c r="C14203" s="63" t="s">
        <v>968</v>
      </c>
      <c r="D14203" s="61">
        <v>0</v>
      </c>
      <c r="E14203" s="61" t="s">
        <v>13205</v>
      </c>
      <c r="F14203" s="61" t="s">
        <v>97</v>
      </c>
      <c r="G14203" s="61" t="s">
        <v>13186</v>
      </c>
      <c r="H14203" s="61" t="s">
        <v>7409</v>
      </c>
      <c r="I14203" s="61">
        <v>38.5</v>
      </c>
      <c r="J14203" s="61">
        <v>-91.95</v>
      </c>
      <c r="K14203">
        <v>771</v>
      </c>
      <c r="L14203"/>
      <c r="M14203"/>
    </row>
    <row r="14204" spans="1:13">
      <c r="A14204" s="61" t="s">
        <v>40</v>
      </c>
      <c r="B14204" s="61">
        <v>65685</v>
      </c>
      <c r="C14204" s="63" t="s">
        <v>968</v>
      </c>
      <c r="D14204" s="61">
        <v>0</v>
      </c>
      <c r="E14204" s="61" t="s">
        <v>6670</v>
      </c>
      <c r="F14204" s="61" t="s">
        <v>97</v>
      </c>
      <c r="G14204" s="61" t="s">
        <v>8004</v>
      </c>
      <c r="H14204" s="61" t="s">
        <v>7409</v>
      </c>
      <c r="I14204" s="61">
        <v>37.75</v>
      </c>
      <c r="J14204" s="61">
        <v>-93.13</v>
      </c>
      <c r="K14204">
        <v>943</v>
      </c>
      <c r="L14204"/>
      <c r="M14204"/>
    </row>
    <row r="14205" spans="1:13">
      <c r="A14205" s="61" t="s">
        <v>40</v>
      </c>
      <c r="B14205" s="61">
        <v>63353</v>
      </c>
      <c r="C14205" s="63" t="s">
        <v>968</v>
      </c>
      <c r="D14205" s="61">
        <v>0</v>
      </c>
      <c r="E14205" s="61" t="s">
        <v>12980</v>
      </c>
      <c r="F14205" s="61" t="s">
        <v>97</v>
      </c>
      <c r="G14205" s="61" t="s">
        <v>292</v>
      </c>
      <c r="H14205" s="61" t="s">
        <v>7409</v>
      </c>
      <c r="I14205" s="61">
        <v>39.44</v>
      </c>
      <c r="J14205" s="61">
        <v>-91.05</v>
      </c>
      <c r="K14205">
        <v>4394</v>
      </c>
      <c r="L14205"/>
      <c r="M14205"/>
    </row>
    <row r="14206" spans="1:13">
      <c r="A14206" s="61" t="s">
        <v>40</v>
      </c>
      <c r="B14206" s="61">
        <v>63951</v>
      </c>
      <c r="C14206" s="63" t="s">
        <v>968</v>
      </c>
      <c r="D14206" s="61">
        <v>0</v>
      </c>
      <c r="E14206" s="61" t="s">
        <v>13077</v>
      </c>
      <c r="F14206" s="61" t="s">
        <v>97</v>
      </c>
      <c r="G14206" s="61" t="s">
        <v>763</v>
      </c>
      <c r="H14206" s="61" t="s">
        <v>7409</v>
      </c>
      <c r="I14206" s="61">
        <v>37.130000000000003</v>
      </c>
      <c r="J14206" s="61">
        <v>-90.25</v>
      </c>
      <c r="K14206">
        <v>222</v>
      </c>
      <c r="L14206"/>
      <c r="M14206"/>
    </row>
    <row r="14207" spans="1:13">
      <c r="A14207" s="61" t="s">
        <v>40</v>
      </c>
      <c r="B14207" s="61">
        <v>64763</v>
      </c>
      <c r="C14207" s="63" t="s">
        <v>968</v>
      </c>
      <c r="D14207" s="61">
        <v>0</v>
      </c>
      <c r="E14207" s="61" t="s">
        <v>13165</v>
      </c>
      <c r="F14207" s="61" t="s">
        <v>97</v>
      </c>
      <c r="G14207" s="61" t="s">
        <v>7717</v>
      </c>
      <c r="H14207" s="61" t="s">
        <v>7409</v>
      </c>
      <c r="I14207" s="61">
        <v>38.14</v>
      </c>
      <c r="J14207" s="61">
        <v>-93.72</v>
      </c>
      <c r="K14207">
        <v>1481</v>
      </c>
      <c r="L14207"/>
      <c r="M14207"/>
    </row>
    <row r="14208" spans="1:13">
      <c r="A14208" s="61" t="s">
        <v>40</v>
      </c>
      <c r="B14208" s="61">
        <v>64655</v>
      </c>
      <c r="C14208" s="63" t="s">
        <v>968</v>
      </c>
      <c r="D14208" s="61">
        <v>0</v>
      </c>
      <c r="E14208" s="61" t="s">
        <v>9723</v>
      </c>
      <c r="F14208" s="61" t="s">
        <v>97</v>
      </c>
      <c r="G14208" s="61" t="s">
        <v>633</v>
      </c>
      <c r="H14208" s="61" t="s">
        <v>7409</v>
      </c>
      <c r="I14208" s="61">
        <v>40.46</v>
      </c>
      <c r="J14208" s="61">
        <v>-93.29</v>
      </c>
      <c r="K14208">
        <v>202</v>
      </c>
      <c r="L14208"/>
      <c r="M14208"/>
    </row>
    <row r="14209" spans="1:13">
      <c r="A14209" s="61" t="s">
        <v>40</v>
      </c>
      <c r="B14209" s="61">
        <v>64656</v>
      </c>
      <c r="C14209" s="63" t="s">
        <v>968</v>
      </c>
      <c r="D14209" s="61">
        <v>0</v>
      </c>
      <c r="E14209" s="61" t="s">
        <v>1012</v>
      </c>
      <c r="F14209" s="61" t="s">
        <v>97</v>
      </c>
      <c r="G14209" s="61" t="s">
        <v>3771</v>
      </c>
      <c r="H14209" s="61" t="s">
        <v>7409</v>
      </c>
      <c r="I14209" s="61">
        <v>39.65</v>
      </c>
      <c r="J14209" s="61">
        <v>-93.7</v>
      </c>
      <c r="K14209">
        <v>226</v>
      </c>
      <c r="L14209"/>
      <c r="M14209"/>
    </row>
    <row r="14210" spans="1:13">
      <c r="A14210" s="61" t="s">
        <v>40</v>
      </c>
      <c r="B14210" s="61">
        <v>63061</v>
      </c>
      <c r="C14210" s="63" t="s">
        <v>968</v>
      </c>
      <c r="D14210" s="61">
        <v>0</v>
      </c>
      <c r="E14210" s="61" t="s">
        <v>12961</v>
      </c>
      <c r="F14210" s="61" t="s">
        <v>97</v>
      </c>
      <c r="G14210" s="61" t="s">
        <v>428</v>
      </c>
      <c r="H14210" s="61" t="s">
        <v>7409</v>
      </c>
      <c r="I14210" s="61">
        <v>38.270000000000003</v>
      </c>
      <c r="J14210" s="61">
        <v>-90.81</v>
      </c>
      <c r="K14210">
        <v>172</v>
      </c>
      <c r="L14210"/>
      <c r="M14210"/>
    </row>
    <row r="14211" spans="1:13">
      <c r="A14211" s="61" t="s">
        <v>40</v>
      </c>
      <c r="B14211" s="61">
        <v>63453</v>
      </c>
      <c r="C14211" s="63" t="s">
        <v>968</v>
      </c>
      <c r="D14211" s="61">
        <v>0</v>
      </c>
      <c r="E14211" s="61" t="s">
        <v>5596</v>
      </c>
      <c r="F14211" s="61" t="s">
        <v>97</v>
      </c>
      <c r="G14211" s="61" t="s">
        <v>8707</v>
      </c>
      <c r="H14211" s="61" t="s">
        <v>7409</v>
      </c>
      <c r="I14211" s="61">
        <v>40.450000000000003</v>
      </c>
      <c r="J14211" s="61">
        <v>-91.88</v>
      </c>
      <c r="K14211">
        <v>373</v>
      </c>
      <c r="L14211"/>
      <c r="M14211"/>
    </row>
    <row r="14212" spans="1:13">
      <c r="A14212" s="61" t="s">
        <v>40</v>
      </c>
      <c r="B14212" s="61">
        <v>65543</v>
      </c>
      <c r="C14212" s="63" t="s">
        <v>968</v>
      </c>
      <c r="D14212" s="61">
        <v>0</v>
      </c>
      <c r="E14212" s="61" t="s">
        <v>6004</v>
      </c>
      <c r="F14212" s="61" t="s">
        <v>97</v>
      </c>
      <c r="G14212" s="61" t="s">
        <v>13255</v>
      </c>
      <c r="H14212" s="61" t="s">
        <v>7409</v>
      </c>
      <c r="I14212" s="61">
        <v>37.49</v>
      </c>
      <c r="J14212" s="61">
        <v>-92.29</v>
      </c>
      <c r="K14212">
        <v>404</v>
      </c>
      <c r="L14212"/>
      <c r="M14212"/>
    </row>
    <row r="14213" spans="1:13">
      <c r="A14213" s="61" t="s">
        <v>40</v>
      </c>
      <c r="B14213" s="61">
        <v>65786</v>
      </c>
      <c r="C14213" s="63" t="s">
        <v>968</v>
      </c>
      <c r="D14213" s="61">
        <v>0</v>
      </c>
      <c r="E14213" s="61" t="s">
        <v>13341</v>
      </c>
      <c r="F14213" s="61" t="s">
        <v>97</v>
      </c>
      <c r="G14213" s="61" t="s">
        <v>767</v>
      </c>
      <c r="H14213" s="61" t="s">
        <v>7409</v>
      </c>
      <c r="I14213" s="61">
        <v>37.96</v>
      </c>
      <c r="J14213" s="61">
        <v>-92.97</v>
      </c>
      <c r="K14213">
        <v>2171</v>
      </c>
      <c r="L14213"/>
      <c r="M14213"/>
    </row>
    <row r="14214" spans="1:13">
      <c r="A14214" s="61" t="s">
        <v>40</v>
      </c>
      <c r="B14214" s="61">
        <v>65702</v>
      </c>
      <c r="C14214" s="63" t="s">
        <v>968</v>
      </c>
      <c r="D14214" s="61">
        <v>0</v>
      </c>
      <c r="E14214" s="61" t="s">
        <v>9921</v>
      </c>
      <c r="F14214" s="61" t="s">
        <v>97</v>
      </c>
      <c r="G14214" s="61" t="s">
        <v>10419</v>
      </c>
      <c r="H14214" s="61" t="s">
        <v>7409</v>
      </c>
      <c r="I14214" s="61">
        <v>37.1</v>
      </c>
      <c r="J14214" s="61">
        <v>-92.48</v>
      </c>
      <c r="K14214">
        <v>368</v>
      </c>
      <c r="L14214"/>
      <c r="M14214"/>
    </row>
    <row r="14215" spans="1:13">
      <c r="A14215" s="61" t="s">
        <v>40</v>
      </c>
      <c r="B14215" s="61">
        <v>63552</v>
      </c>
      <c r="C14215" s="63" t="s">
        <v>968</v>
      </c>
      <c r="D14215" s="61">
        <v>0</v>
      </c>
      <c r="E14215" s="61" t="s">
        <v>705</v>
      </c>
      <c r="F14215" s="61" t="s">
        <v>97</v>
      </c>
      <c r="G14215" s="61" t="s">
        <v>653</v>
      </c>
      <c r="H14215" s="61" t="s">
        <v>7409</v>
      </c>
      <c r="I14215" s="61">
        <v>39.729999999999997</v>
      </c>
      <c r="J14215" s="61">
        <v>-92.47</v>
      </c>
      <c r="K14215">
        <v>7913</v>
      </c>
      <c r="L14215"/>
      <c r="M14215"/>
    </row>
    <row r="14216" spans="1:13">
      <c r="A14216" s="61" t="s">
        <v>40</v>
      </c>
      <c r="B14216" s="61">
        <v>65263</v>
      </c>
      <c r="C14216" s="63" t="s">
        <v>968</v>
      </c>
      <c r="D14216" s="61">
        <v>0</v>
      </c>
      <c r="E14216" s="61" t="s">
        <v>511</v>
      </c>
      <c r="F14216" s="61" t="s">
        <v>97</v>
      </c>
      <c r="G14216" s="61" t="s">
        <v>603</v>
      </c>
      <c r="H14216" s="61" t="s">
        <v>7409</v>
      </c>
      <c r="I14216" s="61">
        <v>39.47</v>
      </c>
      <c r="J14216" s="61">
        <v>-92.21</v>
      </c>
      <c r="K14216">
        <v>1753</v>
      </c>
      <c r="L14216"/>
      <c r="M14216"/>
    </row>
    <row r="14217" spans="1:13">
      <c r="A14217" s="61" t="s">
        <v>40</v>
      </c>
      <c r="B14217" s="61">
        <v>64466</v>
      </c>
      <c r="C14217" s="63" t="s">
        <v>968</v>
      </c>
      <c r="D14217" s="61">
        <v>0</v>
      </c>
      <c r="E14217" s="61" t="s">
        <v>6070</v>
      </c>
      <c r="F14217" s="61" t="s">
        <v>97</v>
      </c>
      <c r="G14217" s="61" t="s">
        <v>13115</v>
      </c>
      <c r="H14217" s="61" t="s">
        <v>7409</v>
      </c>
      <c r="I14217" s="61">
        <v>40.200000000000003</v>
      </c>
      <c r="J14217" s="61">
        <v>-95.07</v>
      </c>
      <c r="K14217">
        <v>470</v>
      </c>
      <c r="L14217"/>
      <c r="M14217"/>
    </row>
    <row r="14218" spans="1:13">
      <c r="A14218" s="61" t="s">
        <v>40</v>
      </c>
      <c r="B14218" s="61">
        <v>63863</v>
      </c>
      <c r="C14218" s="63" t="s">
        <v>968</v>
      </c>
      <c r="D14218" s="61">
        <v>0</v>
      </c>
      <c r="E14218" s="61" t="s">
        <v>1278</v>
      </c>
      <c r="F14218" s="61" t="s">
        <v>97</v>
      </c>
      <c r="G14218" s="61" t="s">
        <v>13047</v>
      </c>
      <c r="H14218" s="61" t="s">
        <v>7409</v>
      </c>
      <c r="I14218" s="61">
        <v>36.58</v>
      </c>
      <c r="J14218" s="61">
        <v>-89.97</v>
      </c>
      <c r="K14218">
        <v>5416</v>
      </c>
      <c r="L14218"/>
      <c r="M14218"/>
    </row>
    <row r="14219" spans="1:13">
      <c r="A14219" s="61" t="s">
        <v>40</v>
      </c>
      <c r="B14219" s="61">
        <v>65339</v>
      </c>
      <c r="C14219" s="63" t="s">
        <v>968</v>
      </c>
      <c r="D14219" s="61">
        <v>0</v>
      </c>
      <c r="E14219" s="61" t="s">
        <v>13243</v>
      </c>
      <c r="F14219" s="61" t="s">
        <v>97</v>
      </c>
      <c r="G14219" s="61" t="s">
        <v>12911</v>
      </c>
      <c r="H14219" s="61" t="s">
        <v>7409</v>
      </c>
      <c r="I14219" s="61">
        <v>39.19</v>
      </c>
      <c r="J14219" s="61">
        <v>-93.36</v>
      </c>
      <c r="K14219">
        <v>533</v>
      </c>
      <c r="L14219"/>
      <c r="M14219"/>
    </row>
    <row r="14220" spans="1:13">
      <c r="A14220" s="61" t="s">
        <v>40</v>
      </c>
      <c r="B14220" s="61">
        <v>65704</v>
      </c>
      <c r="C14220" s="63" t="s">
        <v>968</v>
      </c>
      <c r="D14220" s="61">
        <v>0</v>
      </c>
      <c r="E14220" s="61" t="s">
        <v>214</v>
      </c>
      <c r="F14220" s="61" t="s">
        <v>97</v>
      </c>
      <c r="G14220" s="61" t="s">
        <v>10419</v>
      </c>
      <c r="H14220" s="61" t="s">
        <v>7409</v>
      </c>
      <c r="I14220" s="61">
        <v>37.1</v>
      </c>
      <c r="J14220" s="61">
        <v>-92.58</v>
      </c>
      <c r="K14220">
        <v>3883</v>
      </c>
      <c r="L14220"/>
      <c r="M14220"/>
    </row>
    <row r="14221" spans="1:13">
      <c r="A14221" s="61" t="s">
        <v>40</v>
      </c>
      <c r="B14221" s="61">
        <v>63764</v>
      </c>
      <c r="C14221" s="63" t="s">
        <v>968</v>
      </c>
      <c r="D14221" s="61">
        <v>0</v>
      </c>
      <c r="E14221" s="61" t="s">
        <v>266</v>
      </c>
      <c r="F14221" s="61" t="s">
        <v>97</v>
      </c>
      <c r="G14221" s="61" t="s">
        <v>13026</v>
      </c>
      <c r="H14221" s="61" t="s">
        <v>7409</v>
      </c>
      <c r="I14221" s="61">
        <v>37.299999999999997</v>
      </c>
      <c r="J14221" s="61">
        <v>-89.98</v>
      </c>
      <c r="K14221">
        <v>4675</v>
      </c>
      <c r="L14221"/>
      <c r="M14221"/>
    </row>
    <row r="14222" spans="1:13">
      <c r="A14222" s="61" t="s">
        <v>40</v>
      </c>
      <c r="B14222" s="61">
        <v>64658</v>
      </c>
      <c r="C14222" s="63" t="s">
        <v>968</v>
      </c>
      <c r="D14222" s="61">
        <v>0</v>
      </c>
      <c r="E14222" s="61" t="s">
        <v>13146</v>
      </c>
      <c r="F14222" s="61" t="s">
        <v>97</v>
      </c>
      <c r="G14222" s="61" t="s">
        <v>10737</v>
      </c>
      <c r="H14222" s="61" t="s">
        <v>7409</v>
      </c>
      <c r="I14222" s="61">
        <v>39.71</v>
      </c>
      <c r="J14222" s="61">
        <v>-92.94</v>
      </c>
      <c r="K14222">
        <v>3193</v>
      </c>
      <c r="L14222"/>
      <c r="M14222"/>
    </row>
    <row r="14223" spans="1:13">
      <c r="A14223" s="61" t="s">
        <v>40</v>
      </c>
      <c r="B14223" s="61">
        <v>65705</v>
      </c>
      <c r="C14223" s="63" t="s">
        <v>968</v>
      </c>
      <c r="D14223" s="61">
        <v>0</v>
      </c>
      <c r="E14223" s="61" t="s">
        <v>5746</v>
      </c>
      <c r="F14223" s="61" t="s">
        <v>97</v>
      </c>
      <c r="G14223" s="61" t="s">
        <v>4307</v>
      </c>
      <c r="H14223" s="61" t="s">
        <v>7409</v>
      </c>
      <c r="I14223" s="61">
        <v>37</v>
      </c>
      <c r="J14223" s="61">
        <v>-93.63</v>
      </c>
      <c r="K14223">
        <v>3741</v>
      </c>
      <c r="L14223"/>
      <c r="M14223"/>
    </row>
    <row r="14224" spans="1:13">
      <c r="A14224" s="61" t="s">
        <v>40</v>
      </c>
      <c r="B14224" s="61">
        <v>63655</v>
      </c>
      <c r="C14224" s="63" t="s">
        <v>968</v>
      </c>
      <c r="D14224" s="61">
        <v>0</v>
      </c>
      <c r="E14224" s="61" t="s">
        <v>13024</v>
      </c>
      <c r="F14224" s="61" t="s">
        <v>97</v>
      </c>
      <c r="G14224" s="61" t="s">
        <v>495</v>
      </c>
      <c r="H14224" s="61" t="s">
        <v>7409</v>
      </c>
      <c r="I14224" s="61">
        <v>37.42</v>
      </c>
      <c r="J14224" s="61">
        <v>-90.16</v>
      </c>
      <c r="K14224">
        <v>1242</v>
      </c>
      <c r="L14224"/>
      <c r="M14224"/>
    </row>
    <row r="14225" spans="1:13">
      <c r="A14225" s="61" t="s">
        <v>40</v>
      </c>
      <c r="B14225" s="61">
        <v>65340</v>
      </c>
      <c r="C14225" s="63" t="s">
        <v>968</v>
      </c>
      <c r="D14225" s="61">
        <v>0</v>
      </c>
      <c r="E14225" s="61" t="s">
        <v>5174</v>
      </c>
      <c r="F14225" s="61" t="s">
        <v>97</v>
      </c>
      <c r="G14225" s="61" t="s">
        <v>12911</v>
      </c>
      <c r="H14225" s="61" t="s">
        <v>7409</v>
      </c>
      <c r="I14225" s="61">
        <v>39.11</v>
      </c>
      <c r="J14225" s="61">
        <v>-93.2</v>
      </c>
      <c r="K14225">
        <v>16488</v>
      </c>
      <c r="L14225"/>
      <c r="M14225"/>
    </row>
    <row r="14226" spans="1:13">
      <c r="A14226" s="61" t="s">
        <v>40</v>
      </c>
      <c r="B14226" s="61">
        <v>65706</v>
      </c>
      <c r="C14226" s="63" t="s">
        <v>968</v>
      </c>
      <c r="D14226" s="61">
        <v>0</v>
      </c>
      <c r="E14226" s="61" t="s">
        <v>1242</v>
      </c>
      <c r="F14226" s="61" t="s">
        <v>97</v>
      </c>
      <c r="G14226" s="61" t="s">
        <v>904</v>
      </c>
      <c r="H14226" s="61" t="s">
        <v>7409</v>
      </c>
      <c r="I14226" s="61">
        <v>37.33</v>
      </c>
      <c r="J14226" s="61">
        <v>-92.91</v>
      </c>
      <c r="K14226">
        <v>15784</v>
      </c>
      <c r="L14226"/>
      <c r="M14226"/>
    </row>
    <row r="14227" spans="1:13">
      <c r="A14227" s="61" t="s">
        <v>40</v>
      </c>
      <c r="B14227" s="61">
        <v>63357</v>
      </c>
      <c r="C14227" s="63" t="s">
        <v>968</v>
      </c>
      <c r="D14227" s="61">
        <v>0</v>
      </c>
      <c r="E14227" s="61" t="s">
        <v>12981</v>
      </c>
      <c r="F14227" s="61" t="s">
        <v>97</v>
      </c>
      <c r="G14227" s="61" t="s">
        <v>572</v>
      </c>
      <c r="H14227" s="61" t="s">
        <v>7409</v>
      </c>
      <c r="I14227" s="61">
        <v>38.619999999999997</v>
      </c>
      <c r="J14227" s="61">
        <v>-91.05</v>
      </c>
      <c r="K14227">
        <v>5835</v>
      </c>
      <c r="L14227"/>
      <c r="M14227"/>
    </row>
    <row r="14228" spans="1:13">
      <c r="A14228" s="61" t="s">
        <v>40</v>
      </c>
      <c r="B14228" s="61">
        <v>65264</v>
      </c>
      <c r="C14228" s="63" t="s">
        <v>968</v>
      </c>
      <c r="D14228" s="61">
        <v>0</v>
      </c>
      <c r="E14228" s="61" t="s">
        <v>3533</v>
      </c>
      <c r="F14228" s="61" t="s">
        <v>97</v>
      </c>
      <c r="G14228" s="61" t="s">
        <v>12974</v>
      </c>
      <c r="H14228" s="61" t="s">
        <v>7409</v>
      </c>
      <c r="I14228" s="61">
        <v>39.1</v>
      </c>
      <c r="J14228" s="61">
        <v>-91.64</v>
      </c>
      <c r="K14228">
        <v>792</v>
      </c>
      <c r="L14228"/>
      <c r="M14228"/>
    </row>
    <row r="14229" spans="1:13">
      <c r="A14229" s="61" t="s">
        <v>40</v>
      </c>
      <c r="B14229" s="61">
        <v>64467</v>
      </c>
      <c r="C14229" s="63" t="s">
        <v>968</v>
      </c>
      <c r="D14229" s="61">
        <v>0</v>
      </c>
      <c r="E14229" s="61" t="s">
        <v>2719</v>
      </c>
      <c r="F14229" s="61" t="s">
        <v>97</v>
      </c>
      <c r="G14229" s="61" t="s">
        <v>6447</v>
      </c>
      <c r="H14229" s="61" t="s">
        <v>7409</v>
      </c>
      <c r="I14229" s="61">
        <v>40.380000000000003</v>
      </c>
      <c r="J14229" s="61">
        <v>-94.15</v>
      </c>
      <c r="K14229">
        <v>178</v>
      </c>
      <c r="L14229"/>
      <c r="M14229"/>
    </row>
    <row r="14230" spans="1:13">
      <c r="A14230" s="61" t="s">
        <v>40</v>
      </c>
      <c r="B14230" s="61">
        <v>63043</v>
      </c>
      <c r="C14230" s="63" t="s">
        <v>968</v>
      </c>
      <c r="D14230" s="61">
        <v>0</v>
      </c>
      <c r="E14230" s="61" t="s">
        <v>12954</v>
      </c>
      <c r="F14230" s="61" t="s">
        <v>97</v>
      </c>
      <c r="G14230" s="61" t="s">
        <v>11361</v>
      </c>
      <c r="H14230" s="61" t="s">
        <v>7409</v>
      </c>
      <c r="I14230" s="61">
        <v>38.72</v>
      </c>
      <c r="J14230" s="61">
        <v>-90.47</v>
      </c>
      <c r="K14230">
        <v>22362</v>
      </c>
      <c r="L14230"/>
      <c r="M14230"/>
    </row>
    <row r="14231" spans="1:13">
      <c r="A14231" s="61" t="s">
        <v>40</v>
      </c>
      <c r="B14231" s="61">
        <v>64468</v>
      </c>
      <c r="C14231" s="63" t="s">
        <v>968</v>
      </c>
      <c r="D14231" s="61">
        <v>0</v>
      </c>
      <c r="E14231" s="61" t="s">
        <v>7191</v>
      </c>
      <c r="F14231" s="61" t="s">
        <v>97</v>
      </c>
      <c r="G14231" s="61" t="s">
        <v>13108</v>
      </c>
      <c r="H14231" s="61" t="s">
        <v>7409</v>
      </c>
      <c r="I14231" s="61">
        <v>40.340000000000003</v>
      </c>
      <c r="J14231" s="61">
        <v>-94.87</v>
      </c>
      <c r="K14231">
        <v>14432</v>
      </c>
      <c r="L14231"/>
      <c r="M14231"/>
    </row>
    <row r="14232" spans="1:13">
      <c r="A14232" s="61" t="s">
        <v>40</v>
      </c>
      <c r="B14232" s="61">
        <v>63867</v>
      </c>
      <c r="C14232" s="63" t="s">
        <v>968</v>
      </c>
      <c r="D14232" s="61">
        <v>0</v>
      </c>
      <c r="E14232" s="61" t="s">
        <v>583</v>
      </c>
      <c r="F14232" s="61" t="s">
        <v>97</v>
      </c>
      <c r="G14232" s="61" t="s">
        <v>13053</v>
      </c>
      <c r="H14232" s="61" t="s">
        <v>7409</v>
      </c>
      <c r="I14232" s="61">
        <v>36.75</v>
      </c>
      <c r="J14232" s="61">
        <v>-89.58</v>
      </c>
      <c r="K14232">
        <v>884</v>
      </c>
      <c r="L14232"/>
      <c r="M14232"/>
    </row>
    <row r="14233" spans="1:13">
      <c r="A14233" s="61" t="s">
        <v>40</v>
      </c>
      <c r="B14233" s="61">
        <v>64469</v>
      </c>
      <c r="C14233" s="63" t="s">
        <v>968</v>
      </c>
      <c r="D14233" s="61">
        <v>0</v>
      </c>
      <c r="E14233" s="61" t="s">
        <v>465</v>
      </c>
      <c r="F14233" s="61" t="s">
        <v>97</v>
      </c>
      <c r="G14233" s="61" t="s">
        <v>958</v>
      </c>
      <c r="H14233" s="61" t="s">
        <v>7409</v>
      </c>
      <c r="I14233" s="61">
        <v>39.880000000000003</v>
      </c>
      <c r="J14233" s="61">
        <v>-94.36</v>
      </c>
      <c r="K14233">
        <v>2220</v>
      </c>
      <c r="L14233"/>
      <c r="M14233"/>
    </row>
    <row r="14234" spans="1:13">
      <c r="A14234" s="61" t="s">
        <v>40</v>
      </c>
      <c r="B14234" s="61">
        <v>64447</v>
      </c>
      <c r="C14234" s="63" t="s">
        <v>968</v>
      </c>
      <c r="D14234" s="61">
        <v>1</v>
      </c>
      <c r="E14234" s="61" t="s">
        <v>465</v>
      </c>
      <c r="F14234" s="61" t="s">
        <v>97</v>
      </c>
      <c r="G14234" s="61" t="s">
        <v>181</v>
      </c>
      <c r="H14234" s="61" t="s">
        <v>7409</v>
      </c>
      <c r="I14234" s="61">
        <v>39.979999999999997</v>
      </c>
      <c r="J14234" s="61">
        <v>-94.34</v>
      </c>
      <c r="K14234">
        <v>1057</v>
      </c>
      <c r="L14234"/>
      <c r="M14234"/>
    </row>
    <row r="14235" spans="1:13">
      <c r="A14235" s="61" t="s">
        <v>40</v>
      </c>
      <c r="B14235" s="61">
        <v>64071</v>
      </c>
      <c r="C14235" s="63" t="s">
        <v>968</v>
      </c>
      <c r="D14235" s="61">
        <v>0</v>
      </c>
      <c r="E14235" s="61" t="s">
        <v>13097</v>
      </c>
      <c r="F14235" s="61" t="s">
        <v>97</v>
      </c>
      <c r="G14235" s="61" t="s">
        <v>7333</v>
      </c>
      <c r="H14235" s="61" t="s">
        <v>7409</v>
      </c>
      <c r="I14235" s="61">
        <v>39.049999999999997</v>
      </c>
      <c r="J14235" s="61">
        <v>-93.83</v>
      </c>
      <c r="K14235">
        <v>752</v>
      </c>
      <c r="L14235"/>
      <c r="M14235"/>
    </row>
    <row r="14236" spans="1:13">
      <c r="A14236" s="61" t="s">
        <v>40</v>
      </c>
      <c r="B14236" s="61">
        <v>63454</v>
      </c>
      <c r="C14236" s="63" t="s">
        <v>968</v>
      </c>
      <c r="D14236" s="61">
        <v>0</v>
      </c>
      <c r="E14236" s="61" t="s">
        <v>2413</v>
      </c>
      <c r="F14236" s="61" t="s">
        <v>97</v>
      </c>
      <c r="G14236" s="61" t="s">
        <v>670</v>
      </c>
      <c r="H14236" s="61" t="s">
        <v>7409</v>
      </c>
      <c r="I14236" s="61">
        <v>39.950000000000003</v>
      </c>
      <c r="J14236" s="61">
        <v>-91.6</v>
      </c>
      <c r="K14236">
        <v>944</v>
      </c>
      <c r="L14236"/>
      <c r="M14236"/>
    </row>
    <row r="14237" spans="1:13">
      <c r="A14237" s="61" t="s">
        <v>40</v>
      </c>
      <c r="B14237" s="61">
        <v>65701</v>
      </c>
      <c r="C14237" s="63" t="s">
        <v>968</v>
      </c>
      <c r="D14237" s="61">
        <v>1</v>
      </c>
      <c r="E14237" s="61" t="s">
        <v>13307</v>
      </c>
      <c r="F14237" s="61" t="s">
        <v>97</v>
      </c>
      <c r="G14237" s="61" t="s">
        <v>13279</v>
      </c>
      <c r="H14237" s="61" t="s">
        <v>7409</v>
      </c>
      <c r="I14237" s="61">
        <v>36.76</v>
      </c>
      <c r="J14237" s="61">
        <v>-92.81</v>
      </c>
      <c r="K14237">
        <v>965</v>
      </c>
      <c r="L14237"/>
      <c r="M14237"/>
    </row>
    <row r="14238" spans="1:13">
      <c r="A14238" s="61" t="s">
        <v>40</v>
      </c>
      <c r="B14238" s="61">
        <v>64657</v>
      </c>
      <c r="C14238" s="63" t="s">
        <v>968</v>
      </c>
      <c r="D14238" s="61">
        <v>0</v>
      </c>
      <c r="E14238" s="61" t="s">
        <v>13145</v>
      </c>
      <c r="F14238" s="61" t="s">
        <v>97</v>
      </c>
      <c r="G14238" s="61" t="s">
        <v>13105</v>
      </c>
      <c r="H14238" s="61" t="s">
        <v>7409</v>
      </c>
      <c r="I14238" s="61">
        <v>40.11</v>
      </c>
      <c r="J14238" s="61">
        <v>-94.22</v>
      </c>
      <c r="K14238">
        <v>325</v>
      </c>
      <c r="L14238"/>
      <c r="M14238"/>
    </row>
    <row r="14239" spans="1:13">
      <c r="A14239" s="61" t="s">
        <v>40</v>
      </c>
      <c r="B14239" s="61">
        <v>63763</v>
      </c>
      <c r="C14239" s="63" t="s">
        <v>968</v>
      </c>
      <c r="D14239" s="61">
        <v>0</v>
      </c>
      <c r="E14239" s="61" t="s">
        <v>13038</v>
      </c>
      <c r="F14239" s="61" t="s">
        <v>97</v>
      </c>
      <c r="G14239" s="61" t="s">
        <v>763</v>
      </c>
      <c r="H14239" s="61" t="s">
        <v>7409</v>
      </c>
      <c r="I14239" s="61">
        <v>37.03</v>
      </c>
      <c r="J14239" s="61">
        <v>-90.18</v>
      </c>
      <c r="K14239">
        <v>158</v>
      </c>
      <c r="L14239"/>
      <c r="M14239"/>
    </row>
    <row r="14240" spans="1:13">
      <c r="A14240" s="61" t="s">
        <v>40</v>
      </c>
      <c r="B14240" s="61">
        <v>64659</v>
      </c>
      <c r="C14240" s="63" t="s">
        <v>968</v>
      </c>
      <c r="D14240" s="61">
        <v>0</v>
      </c>
      <c r="E14240" s="61" t="s">
        <v>4368</v>
      </c>
      <c r="F14240" s="61" t="s">
        <v>97</v>
      </c>
      <c r="G14240" s="61" t="s">
        <v>10737</v>
      </c>
      <c r="H14240" s="61" t="s">
        <v>7409</v>
      </c>
      <c r="I14240" s="61">
        <v>39.78</v>
      </c>
      <c r="J14240" s="61">
        <v>-93.3</v>
      </c>
      <c r="K14240">
        <v>863</v>
      </c>
      <c r="L14240"/>
      <c r="M14240"/>
    </row>
    <row r="14241" spans="1:13">
      <c r="A14241" s="61" t="s">
        <v>40</v>
      </c>
      <c r="B14241" s="61">
        <v>63555</v>
      </c>
      <c r="C14241" s="63" t="s">
        <v>968</v>
      </c>
      <c r="D14241" s="61">
        <v>0</v>
      </c>
      <c r="E14241" s="61" t="s">
        <v>3460</v>
      </c>
      <c r="F14241" s="61" t="s">
        <v>97</v>
      </c>
      <c r="G14241" s="61" t="s">
        <v>6853</v>
      </c>
      <c r="H14241" s="61" t="s">
        <v>7409</v>
      </c>
      <c r="I14241" s="61">
        <v>40.46</v>
      </c>
      <c r="J14241" s="61">
        <v>-92.16</v>
      </c>
      <c r="K14241">
        <v>3182</v>
      </c>
      <c r="L14241"/>
      <c r="M14241"/>
    </row>
    <row r="14242" spans="1:13">
      <c r="A14242" s="61" t="s">
        <v>40</v>
      </c>
      <c r="B14242" s="61">
        <v>64660</v>
      </c>
      <c r="C14242" s="63" t="s">
        <v>968</v>
      </c>
      <c r="D14242" s="61">
        <v>0</v>
      </c>
      <c r="E14242" s="61" t="s">
        <v>1175</v>
      </c>
      <c r="F14242" s="61" t="s">
        <v>97</v>
      </c>
      <c r="G14242" s="61" t="s">
        <v>13147</v>
      </c>
      <c r="H14242" s="61" t="s">
        <v>7409</v>
      </c>
      <c r="I14242" s="61">
        <v>39.590000000000003</v>
      </c>
      <c r="J14242" s="61">
        <v>-93.13</v>
      </c>
      <c r="K14242">
        <v>470</v>
      </c>
      <c r="L14242"/>
      <c r="M14242"/>
    </row>
    <row r="14243" spans="1:13">
      <c r="A14243" s="61" t="s">
        <v>40</v>
      </c>
      <c r="B14243" s="61">
        <v>64661</v>
      </c>
      <c r="C14243" s="63" t="s">
        <v>968</v>
      </c>
      <c r="D14243" s="61">
        <v>0</v>
      </c>
      <c r="E14243" s="61" t="s">
        <v>1949</v>
      </c>
      <c r="F14243" s="61" t="s">
        <v>97</v>
      </c>
      <c r="G14243" s="61" t="s">
        <v>2662</v>
      </c>
      <c r="H14243" s="61" t="s">
        <v>7409</v>
      </c>
      <c r="I14243" s="61">
        <v>40.51</v>
      </c>
      <c r="J14243" s="61">
        <v>-93.52</v>
      </c>
      <c r="K14243">
        <v>691</v>
      </c>
      <c r="L14243"/>
      <c r="M14243"/>
    </row>
    <row r="14244" spans="1:13">
      <c r="A14244" s="61" t="s">
        <v>40</v>
      </c>
      <c r="B14244" s="61">
        <v>65058</v>
      </c>
      <c r="C14244" s="63" t="s">
        <v>968</v>
      </c>
      <c r="D14244" s="61">
        <v>0</v>
      </c>
      <c r="E14244" s="61" t="s">
        <v>13206</v>
      </c>
      <c r="F14244" s="61" t="s">
        <v>97</v>
      </c>
      <c r="G14244" s="61" t="s">
        <v>13188</v>
      </c>
      <c r="H14244" s="61" t="s">
        <v>7409</v>
      </c>
      <c r="I14244" s="61">
        <v>38.31</v>
      </c>
      <c r="J14244" s="61">
        <v>-92.16</v>
      </c>
      <c r="K14244">
        <v>963</v>
      </c>
      <c r="L14244"/>
      <c r="M14244"/>
    </row>
    <row r="14245" spans="1:13">
      <c r="A14245" s="61" t="s">
        <v>40</v>
      </c>
      <c r="B14245" s="61">
        <v>65265</v>
      </c>
      <c r="C14245" s="63" t="s">
        <v>968</v>
      </c>
      <c r="D14245" s="61">
        <v>0</v>
      </c>
      <c r="E14245" s="61" t="s">
        <v>1730</v>
      </c>
      <c r="F14245" s="61" t="s">
        <v>97</v>
      </c>
      <c r="G14245" s="61" t="s">
        <v>12974</v>
      </c>
      <c r="H14245" s="61" t="s">
        <v>7409</v>
      </c>
      <c r="I14245" s="61">
        <v>39.159999999999997</v>
      </c>
      <c r="J14245" s="61">
        <v>-91.87</v>
      </c>
      <c r="K14245">
        <v>15238</v>
      </c>
      <c r="L14245"/>
      <c r="M14245"/>
    </row>
    <row r="14246" spans="1:13">
      <c r="A14246" s="61" t="s">
        <v>40</v>
      </c>
      <c r="B14246" s="61">
        <v>65344</v>
      </c>
      <c r="C14246" s="63" t="s">
        <v>968</v>
      </c>
      <c r="D14246" s="61">
        <v>0</v>
      </c>
      <c r="E14246" s="61" t="s">
        <v>6189</v>
      </c>
      <c r="F14246" s="61" t="s">
        <v>97</v>
      </c>
      <c r="G14246" s="61" t="s">
        <v>12911</v>
      </c>
      <c r="H14246" s="61" t="s">
        <v>7409</v>
      </c>
      <c r="I14246" s="61">
        <v>39.32</v>
      </c>
      <c r="J14246" s="61">
        <v>-93.22</v>
      </c>
      <c r="K14246">
        <v>301</v>
      </c>
      <c r="L14246"/>
      <c r="M14246"/>
    </row>
    <row r="14247" spans="1:13">
      <c r="A14247" s="61" t="s">
        <v>40</v>
      </c>
      <c r="B14247" s="61">
        <v>63656</v>
      </c>
      <c r="C14247" s="63" t="s">
        <v>968</v>
      </c>
      <c r="D14247" s="61">
        <v>0</v>
      </c>
      <c r="E14247" s="61" t="s">
        <v>13025</v>
      </c>
      <c r="F14247" s="61" t="s">
        <v>97</v>
      </c>
      <c r="G14247" s="61" t="s">
        <v>10365</v>
      </c>
      <c r="H14247" s="61" t="s">
        <v>7409</v>
      </c>
      <c r="I14247" s="61">
        <v>37.590000000000003</v>
      </c>
      <c r="J14247" s="61">
        <v>-90.8</v>
      </c>
      <c r="K14247">
        <v>527</v>
      </c>
      <c r="L14247"/>
      <c r="M14247"/>
    </row>
    <row r="14248" spans="1:13">
      <c r="A14248" s="61" t="s">
        <v>40</v>
      </c>
      <c r="B14248" s="61">
        <v>63359</v>
      </c>
      <c r="C14248" s="63" t="s">
        <v>968</v>
      </c>
      <c r="D14248" s="61">
        <v>0</v>
      </c>
      <c r="E14248" s="61" t="s">
        <v>1438</v>
      </c>
      <c r="F14248" s="61" t="s">
        <v>97</v>
      </c>
      <c r="G14248" s="61" t="s">
        <v>358</v>
      </c>
      <c r="H14248" s="61" t="s">
        <v>7409</v>
      </c>
      <c r="I14248" s="61">
        <v>39.119999999999997</v>
      </c>
      <c r="J14248" s="61">
        <v>-91.41</v>
      </c>
      <c r="K14248">
        <v>1319</v>
      </c>
      <c r="L14248"/>
      <c r="M14248"/>
    </row>
    <row r="14249" spans="1:13">
      <c r="A14249" s="61" t="s">
        <v>40</v>
      </c>
      <c r="B14249" s="61">
        <v>63556</v>
      </c>
      <c r="C14249" s="63" t="s">
        <v>968</v>
      </c>
      <c r="D14249" s="61">
        <v>0</v>
      </c>
      <c r="E14249" s="61" t="s">
        <v>673</v>
      </c>
      <c r="F14249" s="61" t="s">
        <v>97</v>
      </c>
      <c r="G14249" s="61" t="s">
        <v>1527</v>
      </c>
      <c r="H14249" s="61" t="s">
        <v>7409</v>
      </c>
      <c r="I14249" s="61">
        <v>40.200000000000003</v>
      </c>
      <c r="J14249" s="61">
        <v>-93.12</v>
      </c>
      <c r="K14249">
        <v>3452</v>
      </c>
      <c r="L14249"/>
      <c r="M14249"/>
    </row>
    <row r="14250" spans="1:13">
      <c r="A14250" s="61" t="s">
        <v>40</v>
      </c>
      <c r="B14250" s="61">
        <v>63952</v>
      </c>
      <c r="C14250" s="63" t="s">
        <v>968</v>
      </c>
      <c r="D14250" s="61">
        <v>0</v>
      </c>
      <c r="E14250" s="61" t="s">
        <v>7058</v>
      </c>
      <c r="F14250" s="61" t="s">
        <v>97</v>
      </c>
      <c r="G14250" s="61" t="s">
        <v>763</v>
      </c>
      <c r="H14250" s="61" t="s">
        <v>7409</v>
      </c>
      <c r="I14250" s="61">
        <v>37.06</v>
      </c>
      <c r="J14250" s="61">
        <v>-90.68</v>
      </c>
      <c r="K14250">
        <v>311</v>
      </c>
      <c r="L14250"/>
      <c r="M14250"/>
    </row>
    <row r="14251" spans="1:13">
      <c r="A14251" s="61" t="s">
        <v>40</v>
      </c>
      <c r="B14251" s="61">
        <v>65707</v>
      </c>
      <c r="C14251" s="63" t="s">
        <v>968</v>
      </c>
      <c r="D14251" s="61">
        <v>0</v>
      </c>
      <c r="E14251" s="61" t="s">
        <v>11792</v>
      </c>
      <c r="F14251" s="61" t="s">
        <v>97</v>
      </c>
      <c r="G14251" s="61" t="s">
        <v>4307</v>
      </c>
      <c r="H14251" s="61" t="s">
        <v>7409</v>
      </c>
      <c r="I14251" s="61">
        <v>37.21</v>
      </c>
      <c r="J14251" s="61">
        <v>-93.84</v>
      </c>
      <c r="K14251">
        <v>2275</v>
      </c>
      <c r="L14251"/>
      <c r="M14251"/>
    </row>
    <row r="14252" spans="1:13">
      <c r="A14252" s="61" t="s">
        <v>40</v>
      </c>
      <c r="B14252" s="61">
        <v>63766</v>
      </c>
      <c r="C14252" s="63" t="s">
        <v>968</v>
      </c>
      <c r="D14252" s="61">
        <v>0</v>
      </c>
      <c r="E14252" s="61" t="s">
        <v>4679</v>
      </c>
      <c r="F14252" s="61" t="s">
        <v>97</v>
      </c>
      <c r="G14252" s="61" t="s">
        <v>13029</v>
      </c>
      <c r="H14252" s="61" t="s">
        <v>7409</v>
      </c>
      <c r="I14252" s="61">
        <v>37.44</v>
      </c>
      <c r="J14252" s="61">
        <v>-89.8</v>
      </c>
      <c r="K14252">
        <v>1193</v>
      </c>
      <c r="L14252"/>
      <c r="M14252"/>
    </row>
    <row r="14253" spans="1:13">
      <c r="A14253" s="61" t="s">
        <v>40</v>
      </c>
      <c r="B14253" s="61">
        <v>64767</v>
      </c>
      <c r="C14253" s="63" t="s">
        <v>968</v>
      </c>
      <c r="D14253" s="61">
        <v>0</v>
      </c>
      <c r="E14253" s="61" t="s">
        <v>1786</v>
      </c>
      <c r="F14253" s="61" t="s">
        <v>97</v>
      </c>
      <c r="G14253" s="61" t="s">
        <v>11119</v>
      </c>
      <c r="H14253" s="61" t="s">
        <v>7409</v>
      </c>
      <c r="I14253" s="61">
        <v>37.75</v>
      </c>
      <c r="J14253" s="61">
        <v>-94.3</v>
      </c>
      <c r="K14253">
        <v>831</v>
      </c>
      <c r="L14253"/>
      <c r="M14253"/>
    </row>
    <row r="14254" spans="1:13">
      <c r="A14254" s="61" t="s">
        <v>40</v>
      </c>
      <c r="B14254" s="61">
        <v>64769</v>
      </c>
      <c r="C14254" s="63" t="s">
        <v>968</v>
      </c>
      <c r="D14254" s="61">
        <v>0</v>
      </c>
      <c r="E14254" s="61" t="s">
        <v>13166</v>
      </c>
      <c r="F14254" s="61" t="s">
        <v>97</v>
      </c>
      <c r="G14254" s="61" t="s">
        <v>13161</v>
      </c>
      <c r="H14254" s="61" t="s">
        <v>7409</v>
      </c>
      <c r="I14254" s="61">
        <v>37.47</v>
      </c>
      <c r="J14254" s="61">
        <v>-94.58</v>
      </c>
      <c r="K14254">
        <v>463</v>
      </c>
      <c r="L14254"/>
      <c r="M14254"/>
    </row>
    <row r="14255" spans="1:13">
      <c r="A14255" s="61" t="s">
        <v>40</v>
      </c>
      <c r="B14255" s="61">
        <v>63660</v>
      </c>
      <c r="C14255" s="63" t="s">
        <v>968</v>
      </c>
      <c r="D14255" s="61">
        <v>0</v>
      </c>
      <c r="E14255" s="61" t="s">
        <v>4264</v>
      </c>
      <c r="F14255" s="61" t="s">
        <v>97</v>
      </c>
      <c r="G14255" s="61" t="s">
        <v>625</v>
      </c>
      <c r="H14255" s="61" t="s">
        <v>7409</v>
      </c>
      <c r="I14255" s="61">
        <v>37.94</v>
      </c>
      <c r="J14255" s="61">
        <v>-90.72</v>
      </c>
      <c r="K14255">
        <v>3699</v>
      </c>
      <c r="L14255"/>
      <c r="M14255"/>
    </row>
    <row r="14256" spans="1:13">
      <c r="A14256" s="61" t="s">
        <v>40</v>
      </c>
      <c r="B14256" s="61">
        <v>65270</v>
      </c>
      <c r="C14256" s="63" t="s">
        <v>968</v>
      </c>
      <c r="D14256" s="61">
        <v>0</v>
      </c>
      <c r="E14256" s="61" t="s">
        <v>13227</v>
      </c>
      <c r="F14256" s="61" t="s">
        <v>97</v>
      </c>
      <c r="G14256" s="61" t="s">
        <v>933</v>
      </c>
      <c r="H14256" s="61" t="s">
        <v>7409</v>
      </c>
      <c r="I14256" s="61">
        <v>39.409999999999997</v>
      </c>
      <c r="J14256" s="61">
        <v>-92.43</v>
      </c>
      <c r="K14256">
        <v>17565</v>
      </c>
      <c r="L14256"/>
      <c r="M14256"/>
    </row>
    <row r="14257" spans="1:13">
      <c r="A14257" s="61" t="s">
        <v>40</v>
      </c>
      <c r="B14257" s="61">
        <v>65059</v>
      </c>
      <c r="C14257" s="63" t="s">
        <v>968</v>
      </c>
      <c r="D14257" s="61">
        <v>0</v>
      </c>
      <c r="E14257" s="61" t="s">
        <v>13207</v>
      </c>
      <c r="F14257" s="61" t="s">
        <v>97</v>
      </c>
      <c r="G14257" s="61" t="s">
        <v>12990</v>
      </c>
      <c r="H14257" s="61" t="s">
        <v>7409</v>
      </c>
      <c r="I14257" s="61">
        <v>38.67</v>
      </c>
      <c r="J14257" s="61">
        <v>-91.87</v>
      </c>
      <c r="K14257">
        <v>983</v>
      </c>
      <c r="L14257"/>
      <c r="M14257"/>
    </row>
    <row r="14258" spans="1:13">
      <c r="A14258" s="61" t="s">
        <v>40</v>
      </c>
      <c r="B14258" s="61">
        <v>65708</v>
      </c>
      <c r="C14258" s="63" t="s">
        <v>968</v>
      </c>
      <c r="D14258" s="61">
        <v>0</v>
      </c>
      <c r="E14258" s="61" t="s">
        <v>13308</v>
      </c>
      <c r="F14258" s="61" t="s">
        <v>97</v>
      </c>
      <c r="G14258" s="61" t="s">
        <v>10107</v>
      </c>
      <c r="H14258" s="61" t="s">
        <v>7409</v>
      </c>
      <c r="I14258" s="61">
        <v>36.92</v>
      </c>
      <c r="J14258" s="61">
        <v>-93.92</v>
      </c>
      <c r="K14258">
        <v>12973</v>
      </c>
      <c r="L14258"/>
      <c r="M14258"/>
    </row>
    <row r="14259" spans="1:13">
      <c r="A14259" s="61" t="s">
        <v>40</v>
      </c>
      <c r="B14259" s="61">
        <v>63456</v>
      </c>
      <c r="C14259" s="63" t="s">
        <v>968</v>
      </c>
      <c r="D14259" s="61">
        <v>0</v>
      </c>
      <c r="E14259" s="61" t="s">
        <v>9828</v>
      </c>
      <c r="F14259" s="61" t="s">
        <v>97</v>
      </c>
      <c r="G14259" s="61" t="s">
        <v>603</v>
      </c>
      <c r="H14259" s="61" t="s">
        <v>7409</v>
      </c>
      <c r="I14259" s="61">
        <v>39.65</v>
      </c>
      <c r="J14259" s="61">
        <v>-91.73</v>
      </c>
      <c r="K14259">
        <v>4432</v>
      </c>
      <c r="L14259"/>
      <c r="M14259"/>
    </row>
    <row r="14260" spans="1:13">
      <c r="A14260" s="61" t="s">
        <v>40</v>
      </c>
      <c r="B14260" s="61">
        <v>63361</v>
      </c>
      <c r="C14260" s="63" t="s">
        <v>968</v>
      </c>
      <c r="D14260" s="61">
        <v>0</v>
      </c>
      <c r="E14260" s="61" t="s">
        <v>12982</v>
      </c>
      <c r="F14260" s="61" t="s">
        <v>97</v>
      </c>
      <c r="G14260" s="61" t="s">
        <v>358</v>
      </c>
      <c r="H14260" s="61" t="s">
        <v>7409</v>
      </c>
      <c r="I14260" s="61">
        <v>38.97</v>
      </c>
      <c r="J14260" s="61">
        <v>-91.5</v>
      </c>
      <c r="K14260">
        <v>4334</v>
      </c>
      <c r="L14260"/>
      <c r="M14260"/>
    </row>
    <row r="14261" spans="1:13">
      <c r="A14261" s="61" t="s">
        <v>40</v>
      </c>
      <c r="B14261" s="61">
        <v>63457</v>
      </c>
      <c r="C14261" s="63" t="s">
        <v>968</v>
      </c>
      <c r="D14261" s="61">
        <v>0</v>
      </c>
      <c r="E14261" s="61" t="s">
        <v>675</v>
      </c>
      <c r="F14261" s="61" t="s">
        <v>97</v>
      </c>
      <c r="G14261" s="61" t="s">
        <v>3494</v>
      </c>
      <c r="H14261" s="61" t="s">
        <v>7409</v>
      </c>
      <c r="I14261" s="61">
        <v>40.11</v>
      </c>
      <c r="J14261" s="61">
        <v>-91.71</v>
      </c>
      <c r="K14261">
        <v>295</v>
      </c>
      <c r="L14261"/>
      <c r="M14261"/>
    </row>
    <row r="14262" spans="1:13">
      <c r="A14262" s="61" t="s">
        <v>40</v>
      </c>
      <c r="B14262" s="61">
        <v>65591</v>
      </c>
      <c r="C14262" s="63" t="s">
        <v>968</v>
      </c>
      <c r="D14262" s="61">
        <v>0</v>
      </c>
      <c r="E14262" s="61" t="s">
        <v>11100</v>
      </c>
      <c r="F14262" s="61" t="s">
        <v>97</v>
      </c>
      <c r="G14262" s="61" t="s">
        <v>767</v>
      </c>
      <c r="H14262" s="61" t="s">
        <v>7409</v>
      </c>
      <c r="I14262" s="61">
        <v>37.96</v>
      </c>
      <c r="J14262" s="61">
        <v>-92.59</v>
      </c>
      <c r="K14262">
        <v>1328</v>
      </c>
      <c r="L14262"/>
      <c r="M14262"/>
    </row>
    <row r="14263" spans="1:13">
      <c r="A14263" s="61" t="s">
        <v>40</v>
      </c>
      <c r="B14263" s="61">
        <v>64770</v>
      </c>
      <c r="C14263" s="63" t="s">
        <v>968</v>
      </c>
      <c r="D14263" s="61">
        <v>0</v>
      </c>
      <c r="E14263" s="61" t="s">
        <v>676</v>
      </c>
      <c r="F14263" s="61" t="s">
        <v>97</v>
      </c>
      <c r="G14263" s="61" t="s">
        <v>308</v>
      </c>
      <c r="H14263" s="61" t="s">
        <v>7409</v>
      </c>
      <c r="I14263" s="61">
        <v>38.25</v>
      </c>
      <c r="J14263" s="61">
        <v>-93.98</v>
      </c>
      <c r="K14263">
        <v>953</v>
      </c>
      <c r="L14263"/>
      <c r="M14263"/>
    </row>
    <row r="14264" spans="1:13">
      <c r="A14264" s="61" t="s">
        <v>40</v>
      </c>
      <c r="B14264" s="61">
        <v>65777</v>
      </c>
      <c r="C14264" s="63" t="s">
        <v>968</v>
      </c>
      <c r="D14264" s="61">
        <v>0</v>
      </c>
      <c r="E14264" s="61" t="s">
        <v>1681</v>
      </c>
      <c r="F14264" s="61" t="s">
        <v>97</v>
      </c>
      <c r="G14264" s="61" t="s">
        <v>13263</v>
      </c>
      <c r="H14264" s="61" t="s">
        <v>7409</v>
      </c>
      <c r="I14264" s="61">
        <v>36.520000000000003</v>
      </c>
      <c r="J14264" s="61">
        <v>-91.98</v>
      </c>
      <c r="K14264">
        <v>236</v>
      </c>
      <c r="L14264"/>
      <c r="M14264"/>
    </row>
    <row r="14265" spans="1:13">
      <c r="A14265" s="61" t="s">
        <v>40</v>
      </c>
      <c r="B14265" s="61">
        <v>64664</v>
      </c>
      <c r="C14265" s="63" t="s">
        <v>968</v>
      </c>
      <c r="D14265" s="61">
        <v>0</v>
      </c>
      <c r="E14265" s="61" t="s">
        <v>6822</v>
      </c>
      <c r="F14265" s="61" t="s">
        <v>97</v>
      </c>
      <c r="G14265" s="61" t="s">
        <v>3771</v>
      </c>
      <c r="H14265" s="61" t="s">
        <v>7409</v>
      </c>
      <c r="I14265" s="61">
        <v>39.74</v>
      </c>
      <c r="J14265" s="61">
        <v>-93.72</v>
      </c>
      <c r="K14265">
        <v>305</v>
      </c>
      <c r="L14265"/>
      <c r="M14265"/>
    </row>
    <row r="14266" spans="1:13">
      <c r="A14266" s="61" t="s">
        <v>40</v>
      </c>
      <c r="B14266" s="61">
        <v>65345</v>
      </c>
      <c r="C14266" s="63" t="s">
        <v>968</v>
      </c>
      <c r="D14266" s="61">
        <v>0</v>
      </c>
      <c r="E14266" s="61" t="s">
        <v>11271</v>
      </c>
      <c r="F14266" s="61" t="s">
        <v>97</v>
      </c>
      <c r="G14266" s="61" t="s">
        <v>13233</v>
      </c>
      <c r="H14266" s="61" t="s">
        <v>7409</v>
      </c>
      <c r="I14266" s="61">
        <v>38.54</v>
      </c>
      <c r="J14266" s="61">
        <v>-93.13</v>
      </c>
      <c r="K14266">
        <v>491</v>
      </c>
      <c r="L14266"/>
      <c r="M14266"/>
    </row>
    <row r="14267" spans="1:13">
      <c r="A14267" s="61" t="s">
        <v>40</v>
      </c>
      <c r="B14267" s="61">
        <v>65061</v>
      </c>
      <c r="C14267" s="63" t="s">
        <v>968</v>
      </c>
      <c r="D14267" s="61">
        <v>0</v>
      </c>
      <c r="E14267" s="61" t="s">
        <v>8147</v>
      </c>
      <c r="F14267" s="61" t="s">
        <v>97</v>
      </c>
      <c r="G14267" s="61" t="s">
        <v>12967</v>
      </c>
      <c r="H14267" s="61" t="s">
        <v>7409</v>
      </c>
      <c r="I14267" s="61">
        <v>38.67</v>
      </c>
      <c r="J14267" s="61">
        <v>-91.63</v>
      </c>
      <c r="K14267">
        <v>607</v>
      </c>
      <c r="L14267"/>
      <c r="M14267"/>
    </row>
    <row r="14268" spans="1:13">
      <c r="A14268" s="61" t="s">
        <v>40</v>
      </c>
      <c r="B14268" s="61">
        <v>65710</v>
      </c>
      <c r="C14268" s="63" t="s">
        <v>968</v>
      </c>
      <c r="D14268" s="61">
        <v>0</v>
      </c>
      <c r="E14268" s="61" t="s">
        <v>2078</v>
      </c>
      <c r="F14268" s="61" t="s">
        <v>97</v>
      </c>
      <c r="G14268" s="61" t="s">
        <v>228</v>
      </c>
      <c r="H14268" s="61" t="s">
        <v>7409</v>
      </c>
      <c r="I14268" s="61">
        <v>37.479999999999997</v>
      </c>
      <c r="J14268" s="61">
        <v>-93.42</v>
      </c>
      <c r="K14268">
        <v>1253</v>
      </c>
      <c r="L14268"/>
      <c r="M14268"/>
    </row>
    <row r="14269" spans="1:13">
      <c r="A14269" s="61" t="s">
        <v>40</v>
      </c>
      <c r="B14269" s="61">
        <v>63362</v>
      </c>
      <c r="C14269" s="63" t="s">
        <v>968</v>
      </c>
      <c r="D14269" s="61">
        <v>0</v>
      </c>
      <c r="E14269" s="61" t="s">
        <v>12983</v>
      </c>
      <c r="F14269" s="61" t="s">
        <v>97</v>
      </c>
      <c r="G14269" s="61" t="s">
        <v>581</v>
      </c>
      <c r="H14269" s="61" t="s">
        <v>7409</v>
      </c>
      <c r="I14269" s="61">
        <v>38.94</v>
      </c>
      <c r="J14269" s="61">
        <v>-90.91</v>
      </c>
      <c r="K14269">
        <v>8799</v>
      </c>
      <c r="L14269"/>
      <c r="M14269"/>
    </row>
    <row r="14270" spans="1:13">
      <c r="A14270" s="61" t="s">
        <v>40</v>
      </c>
      <c r="B14270" s="61">
        <v>64470</v>
      </c>
      <c r="C14270" s="63" t="s">
        <v>968</v>
      </c>
      <c r="D14270" s="61">
        <v>0</v>
      </c>
      <c r="E14270" s="61" t="s">
        <v>11881</v>
      </c>
      <c r="F14270" s="61" t="s">
        <v>97</v>
      </c>
      <c r="G14270" s="61" t="s">
        <v>13115</v>
      </c>
      <c r="H14270" s="61" t="s">
        <v>7409</v>
      </c>
      <c r="I14270" s="61">
        <v>40.130000000000003</v>
      </c>
      <c r="J14270" s="61">
        <v>-95.23</v>
      </c>
      <c r="K14270">
        <v>1454</v>
      </c>
      <c r="L14270"/>
      <c r="M14270"/>
    </row>
    <row r="14271" spans="1:13">
      <c r="A14271" s="61" t="s">
        <v>40</v>
      </c>
      <c r="B14271" s="61">
        <v>64771</v>
      </c>
      <c r="C14271" s="63" t="s">
        <v>968</v>
      </c>
      <c r="D14271" s="61">
        <v>0</v>
      </c>
      <c r="E14271" s="61" t="s">
        <v>7778</v>
      </c>
      <c r="F14271" s="61" t="s">
        <v>97</v>
      </c>
      <c r="G14271" s="61" t="s">
        <v>11119</v>
      </c>
      <c r="H14271" s="61" t="s">
        <v>7409</v>
      </c>
      <c r="I14271" s="61">
        <v>37.76</v>
      </c>
      <c r="J14271" s="61">
        <v>-94.45</v>
      </c>
      <c r="K14271">
        <v>501</v>
      </c>
      <c r="L14271"/>
      <c r="M14271"/>
    </row>
    <row r="14272" spans="1:13">
      <c r="A14272" s="61" t="s">
        <v>40</v>
      </c>
      <c r="B14272" s="61">
        <v>65062</v>
      </c>
      <c r="C14272" s="63" t="s">
        <v>968</v>
      </c>
      <c r="D14272" s="61">
        <v>0</v>
      </c>
      <c r="E14272" s="61" t="s">
        <v>8696</v>
      </c>
      <c r="F14272" s="61" t="s">
        <v>97</v>
      </c>
      <c r="G14272" s="61" t="s">
        <v>12967</v>
      </c>
      <c r="H14272" s="61" t="s">
        <v>7409</v>
      </c>
      <c r="I14272" s="61">
        <v>38.5</v>
      </c>
      <c r="J14272" s="61">
        <v>-91.66</v>
      </c>
      <c r="K14272">
        <v>27</v>
      </c>
      <c r="L14272"/>
      <c r="M14272"/>
    </row>
    <row r="14273" spans="1:13">
      <c r="A14273" s="61" t="s">
        <v>40</v>
      </c>
      <c r="B14273" s="61">
        <v>65712</v>
      </c>
      <c r="C14273" s="63" t="s">
        <v>968</v>
      </c>
      <c r="D14273" s="61">
        <v>0</v>
      </c>
      <c r="E14273" s="61" t="s">
        <v>391</v>
      </c>
      <c r="F14273" s="61" t="s">
        <v>97</v>
      </c>
      <c r="G14273" s="61" t="s">
        <v>4307</v>
      </c>
      <c r="H14273" s="61" t="s">
        <v>7409</v>
      </c>
      <c r="I14273" s="61">
        <v>37.1</v>
      </c>
      <c r="J14273" s="61">
        <v>-93.81</v>
      </c>
      <c r="K14273">
        <v>8464</v>
      </c>
      <c r="L14273"/>
      <c r="M14273"/>
    </row>
    <row r="14274" spans="1:13">
      <c r="A14274" s="61" t="s">
        <v>40</v>
      </c>
      <c r="B14274" s="61">
        <v>65711</v>
      </c>
      <c r="C14274" s="63" t="s">
        <v>968</v>
      </c>
      <c r="D14274" s="61">
        <v>0</v>
      </c>
      <c r="E14274" s="61" t="s">
        <v>13309</v>
      </c>
      <c r="F14274" s="61" t="s">
        <v>97</v>
      </c>
      <c r="G14274" s="61" t="s">
        <v>10419</v>
      </c>
      <c r="H14274" s="61" t="s">
        <v>7409</v>
      </c>
      <c r="I14274" s="61">
        <v>37.130000000000003</v>
      </c>
      <c r="J14274" s="61">
        <v>-92.26</v>
      </c>
      <c r="K14274">
        <v>9278</v>
      </c>
      <c r="L14274"/>
      <c r="M14274"/>
    </row>
    <row r="14275" spans="1:13">
      <c r="A14275" s="61" t="s">
        <v>40</v>
      </c>
      <c r="B14275" s="61">
        <v>65548</v>
      </c>
      <c r="C14275" s="63" t="s">
        <v>968</v>
      </c>
      <c r="D14275" s="61">
        <v>0</v>
      </c>
      <c r="E14275" s="61" t="s">
        <v>3391</v>
      </c>
      <c r="F14275" s="61" t="s">
        <v>97</v>
      </c>
      <c r="G14275" s="61" t="s">
        <v>13263</v>
      </c>
      <c r="H14275" s="61" t="s">
        <v>7409</v>
      </c>
      <c r="I14275" s="61">
        <v>36.99</v>
      </c>
      <c r="J14275" s="61">
        <v>-91.69</v>
      </c>
      <c r="K14275">
        <v>5897</v>
      </c>
      <c r="L14275"/>
      <c r="M14275"/>
    </row>
    <row r="14276" spans="1:13">
      <c r="A14276" s="61" t="s">
        <v>40</v>
      </c>
      <c r="B14276" s="61">
        <v>65778</v>
      </c>
      <c r="C14276" s="63" t="s">
        <v>968</v>
      </c>
      <c r="D14276" s="61">
        <v>0</v>
      </c>
      <c r="E14276" s="61" t="s">
        <v>8385</v>
      </c>
      <c r="F14276" s="61" t="s">
        <v>97</v>
      </c>
      <c r="G14276" s="61" t="s">
        <v>13274</v>
      </c>
      <c r="H14276" s="61" t="s">
        <v>7409</v>
      </c>
      <c r="I14276" s="61">
        <v>36.5</v>
      </c>
      <c r="J14276" s="61">
        <v>-91.26</v>
      </c>
      <c r="K14276">
        <v>332</v>
      </c>
      <c r="L14276"/>
      <c r="M14276"/>
    </row>
    <row r="14277" spans="1:13">
      <c r="A14277" s="61" t="s">
        <v>40</v>
      </c>
      <c r="B14277" s="61">
        <v>64074</v>
      </c>
      <c r="C14277" s="63" t="s">
        <v>968</v>
      </c>
      <c r="D14277" s="61">
        <v>0</v>
      </c>
      <c r="E14277" s="61" t="s">
        <v>8796</v>
      </c>
      <c r="F14277" s="61" t="s">
        <v>97</v>
      </c>
      <c r="G14277" s="61" t="s">
        <v>7333</v>
      </c>
      <c r="H14277" s="61" t="s">
        <v>7409</v>
      </c>
      <c r="I14277" s="61">
        <v>39.130000000000003</v>
      </c>
      <c r="J14277" s="61">
        <v>-94.08</v>
      </c>
      <c r="K14277">
        <v>607</v>
      </c>
      <c r="L14277"/>
      <c r="M14277"/>
    </row>
    <row r="14278" spans="1:13">
      <c r="A14278" s="61" t="s">
        <v>40</v>
      </c>
      <c r="B14278" s="61">
        <v>63953</v>
      </c>
      <c r="C14278" s="63" t="s">
        <v>968</v>
      </c>
      <c r="D14278" s="61">
        <v>0</v>
      </c>
      <c r="E14278" s="61" t="s">
        <v>815</v>
      </c>
      <c r="F14278" s="61" t="s">
        <v>97</v>
      </c>
      <c r="G14278" s="61" t="s">
        <v>9740</v>
      </c>
      <c r="H14278" s="61" t="s">
        <v>7409</v>
      </c>
      <c r="I14278" s="61">
        <v>36.57</v>
      </c>
      <c r="J14278" s="61">
        <v>-90.6</v>
      </c>
      <c r="K14278">
        <v>999</v>
      </c>
      <c r="L14278"/>
      <c r="M14278"/>
    </row>
    <row r="14279" spans="1:13">
      <c r="A14279" s="61" t="s">
        <v>40</v>
      </c>
      <c r="B14279" s="61">
        <v>63954</v>
      </c>
      <c r="C14279" s="63" t="s">
        <v>968</v>
      </c>
      <c r="D14279" s="61">
        <v>0</v>
      </c>
      <c r="E14279" s="61" t="s">
        <v>13078</v>
      </c>
      <c r="F14279" s="61" t="s">
        <v>97</v>
      </c>
      <c r="G14279" s="61" t="s">
        <v>4280</v>
      </c>
      <c r="H14279" s="61" t="s">
        <v>7409</v>
      </c>
      <c r="I14279" s="61">
        <v>36.549999999999997</v>
      </c>
      <c r="J14279" s="61">
        <v>-90.51</v>
      </c>
      <c r="K14279">
        <v>936</v>
      </c>
      <c r="L14279"/>
      <c r="M14279"/>
    </row>
    <row r="14280" spans="1:13">
      <c r="A14280" s="61" t="s">
        <v>40</v>
      </c>
      <c r="B14280" s="61">
        <v>65347</v>
      </c>
      <c r="C14280" s="63" t="s">
        <v>968</v>
      </c>
      <c r="D14280" s="61">
        <v>0</v>
      </c>
      <c r="E14280" s="61" t="s">
        <v>269</v>
      </c>
      <c r="F14280" s="61" t="s">
        <v>97</v>
      </c>
      <c r="G14280" s="61" t="s">
        <v>12911</v>
      </c>
      <c r="H14280" s="61" t="s">
        <v>7409</v>
      </c>
      <c r="I14280" s="61">
        <v>38.99</v>
      </c>
      <c r="J14280" s="61">
        <v>-93.03</v>
      </c>
      <c r="K14280">
        <v>634</v>
      </c>
      <c r="L14280"/>
      <c r="M14280"/>
    </row>
    <row r="14281" spans="1:13">
      <c r="A14281" s="61" t="s">
        <v>40</v>
      </c>
      <c r="B14281" s="61">
        <v>64850</v>
      </c>
      <c r="C14281" s="63" t="s">
        <v>968</v>
      </c>
      <c r="D14281" s="61">
        <v>0</v>
      </c>
      <c r="E14281" s="61" t="s">
        <v>10861</v>
      </c>
      <c r="F14281" s="61" t="s">
        <v>97</v>
      </c>
      <c r="G14281" s="61" t="s">
        <v>194</v>
      </c>
      <c r="H14281" s="61" t="s">
        <v>7409</v>
      </c>
      <c r="I14281" s="61">
        <v>36.840000000000003</v>
      </c>
      <c r="J14281" s="61">
        <v>-94.37</v>
      </c>
      <c r="K14281">
        <v>24586</v>
      </c>
      <c r="L14281"/>
      <c r="M14281"/>
    </row>
    <row r="14282" spans="1:13">
      <c r="A14282" s="61" t="s">
        <v>40</v>
      </c>
      <c r="B14282" s="61">
        <v>64772</v>
      </c>
      <c r="C14282" s="63" t="s">
        <v>968</v>
      </c>
      <c r="D14282" s="61">
        <v>0</v>
      </c>
      <c r="E14282" s="61" t="s">
        <v>9426</v>
      </c>
      <c r="F14282" s="61" t="s">
        <v>97</v>
      </c>
      <c r="G14282" s="61" t="s">
        <v>11119</v>
      </c>
      <c r="H14282" s="61" t="s">
        <v>7409</v>
      </c>
      <c r="I14282" s="61">
        <v>37.840000000000003</v>
      </c>
      <c r="J14282" s="61">
        <v>-94.35</v>
      </c>
      <c r="K14282">
        <v>12897</v>
      </c>
      <c r="L14282"/>
      <c r="M14282"/>
    </row>
    <row r="14283" spans="1:13">
      <c r="A14283" s="61" t="s">
        <v>40</v>
      </c>
      <c r="B14283" s="61">
        <v>65063</v>
      </c>
      <c r="C14283" s="63" t="s">
        <v>968</v>
      </c>
      <c r="D14283" s="61">
        <v>0</v>
      </c>
      <c r="E14283" s="61" t="s">
        <v>4582</v>
      </c>
      <c r="F14283" s="61" t="s">
        <v>97</v>
      </c>
      <c r="G14283" s="61" t="s">
        <v>12990</v>
      </c>
      <c r="H14283" s="61" t="s">
        <v>7409</v>
      </c>
      <c r="I14283" s="61">
        <v>38.71</v>
      </c>
      <c r="J14283" s="61">
        <v>-92.08</v>
      </c>
      <c r="K14283">
        <v>3607</v>
      </c>
      <c r="L14283"/>
      <c r="M14283"/>
    </row>
    <row r="14284" spans="1:13">
      <c r="A14284" s="61" t="s">
        <v>40</v>
      </c>
      <c r="B14284" s="61">
        <v>63557</v>
      </c>
      <c r="C14284" s="63" t="s">
        <v>968</v>
      </c>
      <c r="D14284" s="61">
        <v>0</v>
      </c>
      <c r="E14284" s="61" t="s">
        <v>1484</v>
      </c>
      <c r="F14284" s="61" t="s">
        <v>97</v>
      </c>
      <c r="G14284" s="61" t="s">
        <v>10737</v>
      </c>
      <c r="H14284" s="61" t="s">
        <v>7409</v>
      </c>
      <c r="I14284" s="61">
        <v>39.950000000000003</v>
      </c>
      <c r="J14284" s="61">
        <v>-92.88</v>
      </c>
      <c r="K14284">
        <v>267</v>
      </c>
      <c r="L14284"/>
      <c r="M14284"/>
    </row>
    <row r="14285" spans="1:13">
      <c r="A14285" s="61" t="s">
        <v>40</v>
      </c>
      <c r="B14285" s="61">
        <v>63558</v>
      </c>
      <c r="C14285" s="63" t="s">
        <v>968</v>
      </c>
      <c r="D14285" s="61">
        <v>0</v>
      </c>
      <c r="E14285" s="61" t="s">
        <v>13012</v>
      </c>
      <c r="F14285" s="61" t="s">
        <v>97</v>
      </c>
      <c r="G14285" s="61" t="s">
        <v>653</v>
      </c>
      <c r="H14285" s="61" t="s">
        <v>7409</v>
      </c>
      <c r="I14285" s="61">
        <v>39.770000000000003</v>
      </c>
      <c r="J14285" s="61">
        <v>-92.75</v>
      </c>
      <c r="K14285">
        <v>645</v>
      </c>
      <c r="L14285"/>
      <c r="M14285"/>
    </row>
    <row r="14286" spans="1:13">
      <c r="A14286" s="61" t="s">
        <v>40</v>
      </c>
      <c r="B14286" s="61">
        <v>63363</v>
      </c>
      <c r="C14286" s="63" t="s">
        <v>968</v>
      </c>
      <c r="D14286" s="61">
        <v>0</v>
      </c>
      <c r="E14286" s="61" t="s">
        <v>4266</v>
      </c>
      <c r="F14286" s="61" t="s">
        <v>97</v>
      </c>
      <c r="G14286" s="61" t="s">
        <v>358</v>
      </c>
      <c r="H14286" s="61" t="s">
        <v>7409</v>
      </c>
      <c r="I14286" s="61">
        <v>38.9</v>
      </c>
      <c r="J14286" s="61">
        <v>-91.44</v>
      </c>
      <c r="K14286">
        <v>1515</v>
      </c>
      <c r="L14286"/>
      <c r="M14286"/>
    </row>
    <row r="14287" spans="1:13">
      <c r="A14287" s="61" t="s">
        <v>40</v>
      </c>
      <c r="B14287" s="61">
        <v>65274</v>
      </c>
      <c r="C14287" s="63" t="s">
        <v>968</v>
      </c>
      <c r="D14287" s="61">
        <v>0</v>
      </c>
      <c r="E14287" s="61" t="s">
        <v>13228</v>
      </c>
      <c r="F14287" s="61" t="s">
        <v>97</v>
      </c>
      <c r="G14287" s="61" t="s">
        <v>5195</v>
      </c>
      <c r="H14287" s="61" t="s">
        <v>7409</v>
      </c>
      <c r="I14287" s="61">
        <v>39.01</v>
      </c>
      <c r="J14287" s="61">
        <v>-92.74</v>
      </c>
      <c r="K14287">
        <v>1586</v>
      </c>
      <c r="L14287"/>
      <c r="M14287"/>
    </row>
    <row r="14288" spans="1:13">
      <c r="A14288" s="61" t="s">
        <v>40</v>
      </c>
      <c r="B14288" s="61">
        <v>64471</v>
      </c>
      <c r="C14288" s="63" t="s">
        <v>968</v>
      </c>
      <c r="D14288" s="61">
        <v>0</v>
      </c>
      <c r="E14288" s="61" t="s">
        <v>1516</v>
      </c>
      <c r="F14288" s="61" t="s">
        <v>97</v>
      </c>
      <c r="G14288" s="61" t="s">
        <v>6447</v>
      </c>
      <c r="H14288" s="61" t="s">
        <v>7409</v>
      </c>
      <c r="I14288" s="61">
        <v>40.26</v>
      </c>
      <c r="J14288" s="61">
        <v>-94.19</v>
      </c>
      <c r="K14288">
        <v>430</v>
      </c>
      <c r="L14288"/>
      <c r="M14288"/>
    </row>
    <row r="14289" spans="1:13">
      <c r="A14289" s="61" t="s">
        <v>40</v>
      </c>
      <c r="B14289" s="61">
        <v>63068</v>
      </c>
      <c r="C14289" s="63" t="s">
        <v>968</v>
      </c>
      <c r="D14289" s="61">
        <v>0</v>
      </c>
      <c r="E14289" s="61" t="s">
        <v>2058</v>
      </c>
      <c r="F14289" s="61" t="s">
        <v>97</v>
      </c>
      <c r="G14289" s="61" t="s">
        <v>428</v>
      </c>
      <c r="H14289" s="61" t="s">
        <v>7409</v>
      </c>
      <c r="I14289" s="61">
        <v>38.6</v>
      </c>
      <c r="J14289" s="61">
        <v>-91.21</v>
      </c>
      <c r="K14289">
        <v>5113</v>
      </c>
      <c r="L14289"/>
      <c r="M14289"/>
    </row>
    <row r="14290" spans="1:13">
      <c r="A14290" s="61" t="s">
        <v>40</v>
      </c>
      <c r="B14290" s="61">
        <v>63459</v>
      </c>
      <c r="C14290" s="63" t="s">
        <v>968</v>
      </c>
      <c r="D14290" s="61">
        <v>0</v>
      </c>
      <c r="E14290" s="61" t="s">
        <v>1517</v>
      </c>
      <c r="F14290" s="61" t="s">
        <v>97</v>
      </c>
      <c r="G14290" s="61" t="s">
        <v>12994</v>
      </c>
      <c r="H14290" s="61" t="s">
        <v>7409</v>
      </c>
      <c r="I14290" s="61">
        <v>39.58</v>
      </c>
      <c r="J14290" s="61">
        <v>-91.39</v>
      </c>
      <c r="K14290">
        <v>4162</v>
      </c>
      <c r="L14290"/>
      <c r="M14290"/>
    </row>
    <row r="14291" spans="1:13">
      <c r="A14291" s="61" t="s">
        <v>40</v>
      </c>
      <c r="B14291" s="61">
        <v>63869</v>
      </c>
      <c r="C14291" s="63" t="s">
        <v>968</v>
      </c>
      <c r="D14291" s="61">
        <v>0</v>
      </c>
      <c r="E14291" s="61" t="s">
        <v>13062</v>
      </c>
      <c r="F14291" s="61" t="s">
        <v>97</v>
      </c>
      <c r="G14291" s="61" t="s">
        <v>13053</v>
      </c>
      <c r="H14291" s="61" t="s">
        <v>7409</v>
      </c>
      <c r="I14291" s="61">
        <v>36.6</v>
      </c>
      <c r="J14291" s="61">
        <v>-89.48</v>
      </c>
      <c r="K14291">
        <v>3411</v>
      </c>
      <c r="L14291"/>
      <c r="M14291"/>
    </row>
    <row r="14292" spans="1:13">
      <c r="A14292" s="61" t="s">
        <v>40</v>
      </c>
      <c r="B14292" s="61">
        <v>63458</v>
      </c>
      <c r="C14292" s="63" t="s">
        <v>968</v>
      </c>
      <c r="D14292" s="61">
        <v>0</v>
      </c>
      <c r="E14292" s="61" t="s">
        <v>2365</v>
      </c>
      <c r="F14292" s="61" t="s">
        <v>97</v>
      </c>
      <c r="G14292" s="61" t="s">
        <v>1813</v>
      </c>
      <c r="H14292" s="61" t="s">
        <v>7409</v>
      </c>
      <c r="I14292" s="61">
        <v>39.99</v>
      </c>
      <c r="J14292" s="61">
        <v>-91.97</v>
      </c>
      <c r="K14292">
        <v>138</v>
      </c>
      <c r="L14292"/>
      <c r="M14292"/>
    </row>
    <row r="14293" spans="1:13">
      <c r="A14293" s="61" t="s">
        <v>40</v>
      </c>
      <c r="B14293" s="61">
        <v>65550</v>
      </c>
      <c r="C14293" s="63" t="s">
        <v>968</v>
      </c>
      <c r="D14293" s="61">
        <v>0</v>
      </c>
      <c r="E14293" s="61" t="s">
        <v>4615</v>
      </c>
      <c r="F14293" s="61" t="s">
        <v>97</v>
      </c>
      <c r="G14293" s="61" t="s">
        <v>13244</v>
      </c>
      <c r="H14293" s="61" t="s">
        <v>7409</v>
      </c>
      <c r="I14293" s="61">
        <v>37.909999999999997</v>
      </c>
      <c r="J14293" s="61">
        <v>-91.9</v>
      </c>
      <c r="K14293">
        <v>2836</v>
      </c>
      <c r="L14293"/>
      <c r="M14293"/>
    </row>
    <row r="14294" spans="1:13">
      <c r="A14294" s="61" t="s">
        <v>40</v>
      </c>
      <c r="B14294" s="61">
        <v>64667</v>
      </c>
      <c r="C14294" s="63" t="s">
        <v>968</v>
      </c>
      <c r="D14294" s="61">
        <v>0</v>
      </c>
      <c r="E14294" s="61" t="s">
        <v>2251</v>
      </c>
      <c r="F14294" s="61" t="s">
        <v>97</v>
      </c>
      <c r="G14294" s="61" t="s">
        <v>1527</v>
      </c>
      <c r="H14294" s="61" t="s">
        <v>7409</v>
      </c>
      <c r="I14294" s="61">
        <v>40.369999999999997</v>
      </c>
      <c r="J14294" s="61">
        <v>-93.33</v>
      </c>
      <c r="K14294">
        <v>292</v>
      </c>
      <c r="L14294"/>
      <c r="M14294"/>
    </row>
    <row r="14295" spans="1:13">
      <c r="A14295" s="61" t="s">
        <v>40</v>
      </c>
      <c r="B14295" s="61">
        <v>65713</v>
      </c>
      <c r="C14295" s="63" t="s">
        <v>968</v>
      </c>
      <c r="D14295" s="61">
        <v>0</v>
      </c>
      <c r="E14295" s="61" t="s">
        <v>13310</v>
      </c>
      <c r="F14295" s="61" t="s">
        <v>97</v>
      </c>
      <c r="G14295" s="61" t="s">
        <v>904</v>
      </c>
      <c r="H14295" s="61" t="s">
        <v>7409</v>
      </c>
      <c r="I14295" s="61">
        <v>37.380000000000003</v>
      </c>
      <c r="J14295" s="61">
        <v>-92.82</v>
      </c>
      <c r="K14295">
        <v>2562</v>
      </c>
      <c r="L14295"/>
      <c r="M14295"/>
    </row>
    <row r="14296" spans="1:13">
      <c r="A14296" s="61" t="s">
        <v>40</v>
      </c>
      <c r="B14296" s="61">
        <v>65714</v>
      </c>
      <c r="C14296" s="63" t="s">
        <v>968</v>
      </c>
      <c r="D14296" s="61">
        <v>0</v>
      </c>
      <c r="E14296" s="61" t="s">
        <v>13311</v>
      </c>
      <c r="F14296" s="61" t="s">
        <v>97</v>
      </c>
      <c r="G14296" s="61" t="s">
        <v>9033</v>
      </c>
      <c r="H14296" s="61" t="s">
        <v>7409</v>
      </c>
      <c r="I14296" s="61">
        <v>37.04</v>
      </c>
      <c r="J14296" s="61">
        <v>-93.29</v>
      </c>
      <c r="K14296">
        <v>35109</v>
      </c>
      <c r="L14296"/>
      <c r="M14296"/>
    </row>
    <row r="14297" spans="1:13">
      <c r="A14297" s="61" t="s">
        <v>40</v>
      </c>
      <c r="B14297" s="61">
        <v>65715</v>
      </c>
      <c r="C14297" s="63" t="s">
        <v>968</v>
      </c>
      <c r="D14297" s="61">
        <v>0</v>
      </c>
      <c r="E14297" s="61" t="s">
        <v>9328</v>
      </c>
      <c r="F14297" s="61" t="s">
        <v>97</v>
      </c>
      <c r="G14297" s="61" t="s">
        <v>13275</v>
      </c>
      <c r="H14297" s="61" t="s">
        <v>7409</v>
      </c>
      <c r="I14297" s="61">
        <v>36.74</v>
      </c>
      <c r="J14297" s="61">
        <v>-92.56</v>
      </c>
      <c r="K14297">
        <v>83</v>
      </c>
      <c r="L14297"/>
      <c r="M14297"/>
    </row>
    <row r="14298" spans="1:13">
      <c r="A14298" s="61" t="s">
        <v>40</v>
      </c>
      <c r="B14298" s="61">
        <v>64854</v>
      </c>
      <c r="C14298" s="63" t="s">
        <v>968</v>
      </c>
      <c r="D14298" s="61">
        <v>0</v>
      </c>
      <c r="E14298" s="61" t="s">
        <v>13177</v>
      </c>
      <c r="F14298" s="61" t="s">
        <v>97</v>
      </c>
      <c r="G14298" s="61" t="s">
        <v>13173</v>
      </c>
      <c r="H14298" s="61" t="s">
        <v>7409</v>
      </c>
      <c r="I14298" s="61">
        <v>36.54</v>
      </c>
      <c r="J14298" s="61">
        <v>-94.48</v>
      </c>
      <c r="K14298">
        <v>4829</v>
      </c>
      <c r="L14298"/>
      <c r="M14298"/>
    </row>
    <row r="14299" spans="1:13">
      <c r="A14299" s="61" t="s">
        <v>40</v>
      </c>
      <c r="B14299" s="61">
        <v>64668</v>
      </c>
      <c r="C14299" s="63" t="s">
        <v>968</v>
      </c>
      <c r="D14299" s="61">
        <v>0</v>
      </c>
      <c r="E14299" s="61" t="s">
        <v>13148</v>
      </c>
      <c r="F14299" s="61" t="s">
        <v>97</v>
      </c>
      <c r="G14299" s="61" t="s">
        <v>234</v>
      </c>
      <c r="H14299" s="61" t="s">
        <v>7409</v>
      </c>
      <c r="I14299" s="61">
        <v>39.299999999999997</v>
      </c>
      <c r="J14299" s="61">
        <v>-93.67</v>
      </c>
      <c r="K14299">
        <v>1258</v>
      </c>
      <c r="L14299"/>
      <c r="M14299"/>
    </row>
    <row r="14300" spans="1:13">
      <c r="A14300" s="61" t="s">
        <v>40</v>
      </c>
      <c r="B14300" s="61">
        <v>65717</v>
      </c>
      <c r="C14300" s="63" t="s">
        <v>968</v>
      </c>
      <c r="D14300" s="61">
        <v>0</v>
      </c>
      <c r="E14300" s="61" t="s">
        <v>587</v>
      </c>
      <c r="F14300" s="61" t="s">
        <v>97</v>
      </c>
      <c r="G14300" s="61" t="s">
        <v>10419</v>
      </c>
      <c r="H14300" s="61" t="s">
        <v>7409</v>
      </c>
      <c r="I14300" s="61">
        <v>37.1</v>
      </c>
      <c r="J14300" s="61">
        <v>-92.41</v>
      </c>
      <c r="K14300">
        <v>2236</v>
      </c>
      <c r="L14300"/>
      <c r="M14300"/>
    </row>
    <row r="14301" spans="1:13">
      <c r="A14301" s="61" t="s">
        <v>40</v>
      </c>
      <c r="B14301" s="61">
        <v>63460</v>
      </c>
      <c r="C14301" s="63" t="s">
        <v>968</v>
      </c>
      <c r="D14301" s="61">
        <v>0</v>
      </c>
      <c r="E14301" s="61" t="s">
        <v>9316</v>
      </c>
      <c r="F14301" s="61" t="s">
        <v>97</v>
      </c>
      <c r="G14301" s="61" t="s">
        <v>1813</v>
      </c>
      <c r="H14301" s="61" t="s">
        <v>7409</v>
      </c>
      <c r="I14301" s="61">
        <v>40.01</v>
      </c>
      <c r="J14301" s="61">
        <v>-92.2</v>
      </c>
      <c r="K14301">
        <v>297</v>
      </c>
      <c r="L14301"/>
      <c r="M14301"/>
    </row>
    <row r="14302" spans="1:13">
      <c r="A14302" s="61" t="s">
        <v>40</v>
      </c>
      <c r="B14302" s="61">
        <v>63559</v>
      </c>
      <c r="C14302" s="63" t="s">
        <v>968</v>
      </c>
      <c r="D14302" s="61">
        <v>0</v>
      </c>
      <c r="E14302" s="61" t="s">
        <v>13013</v>
      </c>
      <c r="F14302" s="61" t="s">
        <v>97</v>
      </c>
      <c r="G14302" s="61" t="s">
        <v>9099</v>
      </c>
      <c r="H14302" s="61" t="s">
        <v>7409</v>
      </c>
      <c r="I14302" s="61">
        <v>40.22</v>
      </c>
      <c r="J14302" s="61">
        <v>-92.75</v>
      </c>
      <c r="K14302">
        <v>1227</v>
      </c>
      <c r="L14302"/>
      <c r="M14302"/>
    </row>
    <row r="14303" spans="1:13">
      <c r="A14303" s="61" t="s">
        <v>40</v>
      </c>
      <c r="B14303" s="61">
        <v>63366</v>
      </c>
      <c r="C14303" s="63" t="s">
        <v>968</v>
      </c>
      <c r="D14303" s="61">
        <v>0</v>
      </c>
      <c r="E14303" s="61" t="s">
        <v>12777</v>
      </c>
      <c r="F14303" s="61" t="s">
        <v>97</v>
      </c>
      <c r="G14303" s="61" t="s">
        <v>12969</v>
      </c>
      <c r="H14303" s="61" t="s">
        <v>7409</v>
      </c>
      <c r="I14303" s="61">
        <v>38.86</v>
      </c>
      <c r="J14303" s="61">
        <v>-90.73</v>
      </c>
      <c r="K14303">
        <v>53861</v>
      </c>
      <c r="L14303"/>
      <c r="M14303"/>
    </row>
    <row r="14304" spans="1:13">
      <c r="A14304" s="61" t="s">
        <v>40</v>
      </c>
      <c r="B14304" s="61">
        <v>63368</v>
      </c>
      <c r="C14304" s="63" t="s">
        <v>968</v>
      </c>
      <c r="D14304" s="61">
        <v>0</v>
      </c>
      <c r="E14304" s="61" t="s">
        <v>12777</v>
      </c>
      <c r="F14304" s="61" t="s">
        <v>97</v>
      </c>
      <c r="G14304" s="61" t="s">
        <v>12969</v>
      </c>
      <c r="H14304" s="61" t="s">
        <v>7409</v>
      </c>
      <c r="I14304" s="61">
        <v>38.78</v>
      </c>
      <c r="J14304" s="61">
        <v>-90.7</v>
      </c>
      <c r="K14304">
        <v>46007</v>
      </c>
      <c r="L14304"/>
      <c r="M14304"/>
    </row>
    <row r="14305" spans="1:13">
      <c r="A14305" s="61" t="s">
        <v>40</v>
      </c>
      <c r="B14305" s="61">
        <v>64075</v>
      </c>
      <c r="C14305" s="63" t="s">
        <v>968</v>
      </c>
      <c r="D14305" s="61">
        <v>0</v>
      </c>
      <c r="E14305" s="61" t="s">
        <v>224</v>
      </c>
      <c r="F14305" s="61" t="s">
        <v>97</v>
      </c>
      <c r="G14305" s="61" t="s">
        <v>425</v>
      </c>
      <c r="H14305" s="61" t="s">
        <v>7409</v>
      </c>
      <c r="I14305" s="61">
        <v>39</v>
      </c>
      <c r="J14305" s="61">
        <v>-94.12</v>
      </c>
      <c r="K14305">
        <v>12319</v>
      </c>
      <c r="L14305"/>
      <c r="M14305"/>
    </row>
    <row r="14306" spans="1:13">
      <c r="A14306" s="61" t="s">
        <v>40</v>
      </c>
      <c r="B14306" s="61">
        <v>63769</v>
      </c>
      <c r="C14306" s="63" t="s">
        <v>968</v>
      </c>
      <c r="D14306" s="61">
        <v>0</v>
      </c>
      <c r="E14306" s="61" t="s">
        <v>2388</v>
      </c>
      <c r="F14306" s="61" t="s">
        <v>97</v>
      </c>
      <c r="G14306" s="61" t="s">
        <v>13029</v>
      </c>
      <c r="H14306" s="61" t="s">
        <v>7409</v>
      </c>
      <c r="I14306" s="61">
        <v>37.520000000000003</v>
      </c>
      <c r="J14306" s="61">
        <v>-89.74</v>
      </c>
      <c r="K14306">
        <v>1446</v>
      </c>
      <c r="L14306"/>
      <c r="M14306"/>
    </row>
    <row r="14307" spans="1:13">
      <c r="A14307" s="61" t="s">
        <v>40</v>
      </c>
      <c r="B14307" s="61">
        <v>64076</v>
      </c>
      <c r="C14307" s="63" t="s">
        <v>968</v>
      </c>
      <c r="D14307" s="61">
        <v>0</v>
      </c>
      <c r="E14307" s="61" t="s">
        <v>3926</v>
      </c>
      <c r="F14307" s="61" t="s">
        <v>97</v>
      </c>
      <c r="G14307" s="61" t="s">
        <v>7333</v>
      </c>
      <c r="H14307" s="61" t="s">
        <v>7409</v>
      </c>
      <c r="I14307" s="61">
        <v>38.99</v>
      </c>
      <c r="J14307" s="61">
        <v>-93.95</v>
      </c>
      <c r="K14307">
        <v>9863</v>
      </c>
      <c r="L14307"/>
      <c r="M14307"/>
    </row>
    <row r="14308" spans="1:13">
      <c r="A14308" s="61" t="s">
        <v>40</v>
      </c>
      <c r="B14308" s="61">
        <v>63770</v>
      </c>
      <c r="C14308" s="63" t="s">
        <v>968</v>
      </c>
      <c r="D14308" s="61">
        <v>0</v>
      </c>
      <c r="E14308" s="61" t="s">
        <v>13039</v>
      </c>
      <c r="F14308" s="61" t="s">
        <v>97</v>
      </c>
      <c r="G14308" s="61" t="s">
        <v>13029</v>
      </c>
      <c r="H14308" s="61" t="s">
        <v>7409</v>
      </c>
      <c r="I14308" s="61">
        <v>37.6</v>
      </c>
      <c r="J14308" s="61">
        <v>-89.7</v>
      </c>
      <c r="K14308">
        <v>174</v>
      </c>
      <c r="L14308"/>
      <c r="M14308"/>
    </row>
    <row r="14309" spans="1:13">
      <c r="A14309" s="61" t="s">
        <v>40</v>
      </c>
      <c r="B14309" s="61">
        <v>63369</v>
      </c>
      <c r="C14309" s="63" t="s">
        <v>968</v>
      </c>
      <c r="D14309" s="61">
        <v>0</v>
      </c>
      <c r="E14309" s="61" t="s">
        <v>12985</v>
      </c>
      <c r="F14309" s="61" t="s">
        <v>97</v>
      </c>
      <c r="G14309" s="61" t="s">
        <v>581</v>
      </c>
      <c r="H14309" s="61" t="s">
        <v>7409</v>
      </c>
      <c r="I14309" s="61">
        <v>38.94</v>
      </c>
      <c r="J14309" s="61">
        <v>-90.76</v>
      </c>
      <c r="K14309">
        <v>2698</v>
      </c>
      <c r="L14309"/>
      <c r="M14309"/>
    </row>
    <row r="14310" spans="1:13">
      <c r="A14310" s="61" t="s">
        <v>40</v>
      </c>
      <c r="B14310" s="61">
        <v>65720</v>
      </c>
      <c r="C14310" s="63" t="s">
        <v>968</v>
      </c>
      <c r="D14310" s="61">
        <v>0</v>
      </c>
      <c r="E14310" s="61" t="s">
        <v>13312</v>
      </c>
      <c r="F14310" s="61" t="s">
        <v>97</v>
      </c>
      <c r="G14310" s="61" t="s">
        <v>9033</v>
      </c>
      <c r="H14310" s="61" t="s">
        <v>7409</v>
      </c>
      <c r="I14310" s="61">
        <v>36.97</v>
      </c>
      <c r="J14310" s="61">
        <v>-93.03</v>
      </c>
      <c r="K14310">
        <v>538</v>
      </c>
      <c r="L14310"/>
      <c r="M14310"/>
    </row>
    <row r="14311" spans="1:13">
      <c r="A14311" s="61" t="s">
        <v>40</v>
      </c>
      <c r="B14311" s="61">
        <v>65064</v>
      </c>
      <c r="C14311" s="63" t="s">
        <v>968</v>
      </c>
      <c r="D14311" s="61">
        <v>0</v>
      </c>
      <c r="E14311" s="61" t="s">
        <v>3882</v>
      </c>
      <c r="F14311" s="61" t="s">
        <v>97</v>
      </c>
      <c r="G14311" s="61" t="s">
        <v>935</v>
      </c>
      <c r="H14311" s="61" t="s">
        <v>7409</v>
      </c>
      <c r="I14311" s="61">
        <v>38.409999999999997</v>
      </c>
      <c r="J14311" s="61">
        <v>-92.53</v>
      </c>
      <c r="K14311">
        <v>572</v>
      </c>
      <c r="L14311"/>
      <c r="M14311"/>
    </row>
    <row r="14312" spans="1:13">
      <c r="A14312" s="61" t="s">
        <v>40</v>
      </c>
      <c r="B14312" s="61">
        <v>63771</v>
      </c>
      <c r="C14312" s="63" t="s">
        <v>968</v>
      </c>
      <c r="D14312" s="61">
        <v>0</v>
      </c>
      <c r="E14312" s="61" t="s">
        <v>10589</v>
      </c>
      <c r="F14312" s="61" t="s">
        <v>97</v>
      </c>
      <c r="G14312" s="61" t="s">
        <v>5914</v>
      </c>
      <c r="H14312" s="61" t="s">
        <v>7409</v>
      </c>
      <c r="I14312" s="61">
        <v>37.08</v>
      </c>
      <c r="J14312" s="61">
        <v>-89.65</v>
      </c>
      <c r="K14312">
        <v>2714</v>
      </c>
      <c r="L14312"/>
      <c r="M14312"/>
    </row>
    <row r="14313" spans="1:13">
      <c r="A14313" s="61" t="s">
        <v>40</v>
      </c>
      <c r="B14313" s="61">
        <v>64473</v>
      </c>
      <c r="C14313" s="63" t="s">
        <v>968</v>
      </c>
      <c r="D14313" s="61">
        <v>0</v>
      </c>
      <c r="E14313" s="61" t="s">
        <v>9230</v>
      </c>
      <c r="F14313" s="61" t="s">
        <v>97</v>
      </c>
      <c r="G14313" s="61" t="s">
        <v>13115</v>
      </c>
      <c r="H14313" s="61" t="s">
        <v>7409</v>
      </c>
      <c r="I14313" s="61">
        <v>39.979999999999997</v>
      </c>
      <c r="J14313" s="61">
        <v>-95.14</v>
      </c>
      <c r="K14313">
        <v>1447</v>
      </c>
      <c r="L14313"/>
      <c r="M14313"/>
    </row>
    <row r="14314" spans="1:13">
      <c r="A14314" s="61" t="s">
        <v>40</v>
      </c>
      <c r="B14314" s="61">
        <v>64855</v>
      </c>
      <c r="C14314" s="63" t="s">
        <v>968</v>
      </c>
      <c r="D14314" s="61">
        <v>0</v>
      </c>
      <c r="E14314" s="61" t="s">
        <v>13178</v>
      </c>
      <c r="F14314" s="61" t="s">
        <v>97</v>
      </c>
      <c r="G14314" s="61" t="s">
        <v>215</v>
      </c>
      <c r="H14314" s="61" t="s">
        <v>7409</v>
      </c>
      <c r="I14314" s="61">
        <v>37.299999999999997</v>
      </c>
      <c r="J14314" s="61">
        <v>-94.49</v>
      </c>
      <c r="K14314">
        <v>2902</v>
      </c>
      <c r="L14314"/>
      <c r="M14314"/>
    </row>
    <row r="14315" spans="1:13">
      <c r="A14315" s="61" t="s">
        <v>40</v>
      </c>
      <c r="B14315" s="61">
        <v>64077</v>
      </c>
      <c r="C14315" s="63" t="s">
        <v>968</v>
      </c>
      <c r="D14315" s="61">
        <v>0</v>
      </c>
      <c r="E14315" s="61" t="s">
        <v>13099</v>
      </c>
      <c r="F14315" s="61" t="s">
        <v>97</v>
      </c>
      <c r="G14315" s="61" t="s">
        <v>13085</v>
      </c>
      <c r="H14315" s="61" t="s">
        <v>7409</v>
      </c>
      <c r="I14315" s="61">
        <v>39.21</v>
      </c>
      <c r="J14315" s="61">
        <v>-94.12</v>
      </c>
      <c r="K14315">
        <v>1711</v>
      </c>
      <c r="L14315"/>
      <c r="M14315"/>
    </row>
    <row r="14316" spans="1:13">
      <c r="A14316" s="61" t="s">
        <v>40</v>
      </c>
      <c r="B14316" s="61">
        <v>65065</v>
      </c>
      <c r="C14316" s="63" t="s">
        <v>968</v>
      </c>
      <c r="D14316" s="61">
        <v>0</v>
      </c>
      <c r="E14316" s="61" t="s">
        <v>13208</v>
      </c>
      <c r="F14316" s="61" t="s">
        <v>97</v>
      </c>
      <c r="G14316" s="61" t="s">
        <v>767</v>
      </c>
      <c r="H14316" s="61" t="s">
        <v>7409</v>
      </c>
      <c r="I14316" s="61">
        <v>38.130000000000003</v>
      </c>
      <c r="J14316" s="61">
        <v>-92.65</v>
      </c>
      <c r="K14316">
        <v>6881</v>
      </c>
      <c r="L14316"/>
      <c r="M14316"/>
    </row>
    <row r="14317" spans="1:13">
      <c r="A14317" s="61" t="s">
        <v>40</v>
      </c>
      <c r="B14317" s="61">
        <v>64474</v>
      </c>
      <c r="C14317" s="63" t="s">
        <v>968</v>
      </c>
      <c r="D14317" s="61">
        <v>0</v>
      </c>
      <c r="E14317" s="61" t="s">
        <v>7184</v>
      </c>
      <c r="F14317" s="61" t="s">
        <v>97</v>
      </c>
      <c r="G14317" s="61" t="s">
        <v>958</v>
      </c>
      <c r="H14317" s="61" t="s">
        <v>7409</v>
      </c>
      <c r="I14317" s="61">
        <v>39.75</v>
      </c>
      <c r="J14317" s="61">
        <v>-94.35</v>
      </c>
      <c r="K14317">
        <v>726</v>
      </c>
      <c r="L14317"/>
      <c r="M14317"/>
    </row>
    <row r="14318" spans="1:13">
      <c r="A14318" s="61" t="s">
        <v>40</v>
      </c>
      <c r="B14318" s="61">
        <v>64776</v>
      </c>
      <c r="C14318" s="63" t="s">
        <v>968</v>
      </c>
      <c r="D14318" s="61">
        <v>0</v>
      </c>
      <c r="E14318" s="61" t="s">
        <v>4529</v>
      </c>
      <c r="F14318" s="61" t="s">
        <v>97</v>
      </c>
      <c r="G14318" s="61" t="s">
        <v>7717</v>
      </c>
      <c r="H14318" s="61" t="s">
        <v>7409</v>
      </c>
      <c r="I14318" s="61">
        <v>38.04</v>
      </c>
      <c r="J14318" s="61">
        <v>-93.69</v>
      </c>
      <c r="K14318">
        <v>3651</v>
      </c>
      <c r="L14318"/>
      <c r="M14318"/>
    </row>
    <row r="14319" spans="1:13">
      <c r="A14319" s="61" t="s">
        <v>40</v>
      </c>
      <c r="B14319" s="61">
        <v>64789</v>
      </c>
      <c r="C14319" s="63" t="s">
        <v>968</v>
      </c>
      <c r="D14319" s="61">
        <v>1</v>
      </c>
      <c r="E14319" s="61" t="s">
        <v>4529</v>
      </c>
      <c r="F14319" s="61" t="s">
        <v>97</v>
      </c>
      <c r="G14319" s="61" t="s">
        <v>7717</v>
      </c>
      <c r="H14319" s="61" t="s">
        <v>7409</v>
      </c>
      <c r="I14319" s="61">
        <v>37.979999999999997</v>
      </c>
      <c r="J14319" s="61">
        <v>-93.66</v>
      </c>
      <c r="K14319">
        <v>1355</v>
      </c>
      <c r="L14319"/>
      <c r="M14319"/>
    </row>
    <row r="14320" spans="1:13">
      <c r="A14320" s="61" t="s">
        <v>40</v>
      </c>
      <c r="B14320" s="61">
        <v>65348</v>
      </c>
      <c r="C14320" s="63" t="s">
        <v>968</v>
      </c>
      <c r="D14320" s="61">
        <v>0</v>
      </c>
      <c r="E14320" s="61" t="s">
        <v>12737</v>
      </c>
      <c r="F14320" s="61" t="s">
        <v>97</v>
      </c>
      <c r="G14320" s="61" t="s">
        <v>13210</v>
      </c>
      <c r="H14320" s="61" t="s">
        <v>7409</v>
      </c>
      <c r="I14320" s="61">
        <v>38.700000000000003</v>
      </c>
      <c r="J14320" s="61">
        <v>-93</v>
      </c>
      <c r="K14320">
        <v>1263</v>
      </c>
      <c r="L14320"/>
      <c r="M14320"/>
    </row>
    <row r="14321" spans="1:13">
      <c r="A14321" s="61" t="s">
        <v>40</v>
      </c>
      <c r="B14321" s="61">
        <v>65066</v>
      </c>
      <c r="C14321" s="63" t="s">
        <v>968</v>
      </c>
      <c r="D14321" s="61">
        <v>0</v>
      </c>
      <c r="E14321" s="61" t="s">
        <v>9457</v>
      </c>
      <c r="F14321" s="61" t="s">
        <v>97</v>
      </c>
      <c r="G14321" s="61" t="s">
        <v>12967</v>
      </c>
      <c r="H14321" s="61" t="s">
        <v>7409</v>
      </c>
      <c r="I14321" s="61">
        <v>38.340000000000003</v>
      </c>
      <c r="J14321" s="61">
        <v>-91.49</v>
      </c>
      <c r="K14321">
        <v>6445</v>
      </c>
      <c r="L14321"/>
      <c r="M14321"/>
    </row>
    <row r="14322" spans="1:13">
      <c r="A14322" s="61" t="s">
        <v>40</v>
      </c>
      <c r="B14322" s="61">
        <v>63955</v>
      </c>
      <c r="C14322" s="63" t="s">
        <v>968</v>
      </c>
      <c r="D14322" s="61">
        <v>0</v>
      </c>
      <c r="E14322" s="61" t="s">
        <v>13079</v>
      </c>
      <c r="F14322" s="61" t="s">
        <v>97</v>
      </c>
      <c r="G14322" s="61" t="s">
        <v>9740</v>
      </c>
      <c r="H14322" s="61" t="s">
        <v>7409</v>
      </c>
      <c r="I14322" s="61">
        <v>36.58</v>
      </c>
      <c r="J14322" s="61">
        <v>-90.68</v>
      </c>
      <c r="K14322">
        <v>124</v>
      </c>
      <c r="L14322"/>
      <c r="M14322"/>
    </row>
    <row r="14323" spans="1:13">
      <c r="A14323" s="61" t="s">
        <v>40</v>
      </c>
      <c r="B14323" s="61">
        <v>65721</v>
      </c>
      <c r="C14323" s="63" t="s">
        <v>968</v>
      </c>
      <c r="D14323" s="61">
        <v>0</v>
      </c>
      <c r="E14323" s="61" t="s">
        <v>7929</v>
      </c>
      <c r="F14323" s="61" t="s">
        <v>97</v>
      </c>
      <c r="G14323" s="61" t="s">
        <v>9033</v>
      </c>
      <c r="H14323" s="61" t="s">
        <v>7409</v>
      </c>
      <c r="I14323" s="61">
        <v>37.01</v>
      </c>
      <c r="J14323" s="61">
        <v>-93.2</v>
      </c>
      <c r="K14323">
        <v>32975</v>
      </c>
      <c r="L14323"/>
      <c r="M14323"/>
    </row>
    <row r="14324" spans="1:13">
      <c r="A14324" s="61" t="s">
        <v>40</v>
      </c>
      <c r="B14324" s="61">
        <v>63069</v>
      </c>
      <c r="C14324" s="63" t="s">
        <v>968</v>
      </c>
      <c r="D14324" s="61">
        <v>0</v>
      </c>
      <c r="E14324" s="61" t="s">
        <v>12962</v>
      </c>
      <c r="F14324" s="61" t="s">
        <v>97</v>
      </c>
      <c r="G14324" s="61" t="s">
        <v>428</v>
      </c>
      <c r="H14324" s="61" t="s">
        <v>7409</v>
      </c>
      <c r="I14324" s="61">
        <v>38.47</v>
      </c>
      <c r="J14324" s="61">
        <v>-90.75</v>
      </c>
      <c r="K14324">
        <v>15542</v>
      </c>
      <c r="L14324"/>
      <c r="M14324"/>
    </row>
    <row r="14325" spans="1:13">
      <c r="A14325" s="61" t="s">
        <v>40</v>
      </c>
      <c r="B14325" s="61">
        <v>63461</v>
      </c>
      <c r="C14325" s="63" t="s">
        <v>968</v>
      </c>
      <c r="D14325" s="61">
        <v>0</v>
      </c>
      <c r="E14325" s="61" t="s">
        <v>1951</v>
      </c>
      <c r="F14325" s="61" t="s">
        <v>97</v>
      </c>
      <c r="G14325" s="61" t="s">
        <v>670</v>
      </c>
      <c r="H14325" s="61" t="s">
        <v>7409</v>
      </c>
      <c r="I14325" s="61">
        <v>39.79</v>
      </c>
      <c r="J14325" s="61">
        <v>-91.52</v>
      </c>
      <c r="K14325">
        <v>5942</v>
      </c>
      <c r="L14325"/>
      <c r="M14325"/>
    </row>
    <row r="14326" spans="1:13">
      <c r="A14326" s="61" t="s">
        <v>40</v>
      </c>
      <c r="B14326" s="61">
        <v>65275</v>
      </c>
      <c r="C14326" s="63" t="s">
        <v>968</v>
      </c>
      <c r="D14326" s="61">
        <v>0</v>
      </c>
      <c r="E14326" s="61" t="s">
        <v>1737</v>
      </c>
      <c r="F14326" s="61" t="s">
        <v>97</v>
      </c>
      <c r="G14326" s="61" t="s">
        <v>603</v>
      </c>
      <c r="H14326" s="61" t="s">
        <v>7409</v>
      </c>
      <c r="I14326" s="61">
        <v>39.47</v>
      </c>
      <c r="J14326" s="61">
        <v>-92</v>
      </c>
      <c r="K14326">
        <v>2352</v>
      </c>
      <c r="L14326"/>
      <c r="M14326"/>
    </row>
    <row r="14327" spans="1:13">
      <c r="A14327" s="61" t="s">
        <v>40</v>
      </c>
      <c r="B14327" s="61">
        <v>63601</v>
      </c>
      <c r="C14327" s="63" t="s">
        <v>968</v>
      </c>
      <c r="D14327" s="61">
        <v>0</v>
      </c>
      <c r="E14327" s="61" t="s">
        <v>13015</v>
      </c>
      <c r="F14327" s="61" t="s">
        <v>97</v>
      </c>
      <c r="G14327" s="61" t="s">
        <v>17468</v>
      </c>
      <c r="H14327" s="61" t="s">
        <v>7409</v>
      </c>
      <c r="I14327" s="61">
        <v>37.840000000000003</v>
      </c>
      <c r="J14327" s="61">
        <v>-90.52</v>
      </c>
      <c r="K14327">
        <v>16123</v>
      </c>
      <c r="L14327"/>
      <c r="M14327"/>
    </row>
    <row r="14328" spans="1:13">
      <c r="A14328" s="61" t="s">
        <v>40</v>
      </c>
      <c r="B14328" s="61">
        <v>63870</v>
      </c>
      <c r="C14328" s="63" t="s">
        <v>968</v>
      </c>
      <c r="D14328" s="61">
        <v>0</v>
      </c>
      <c r="E14328" s="61" t="s">
        <v>9327</v>
      </c>
      <c r="F14328" s="61" t="s">
        <v>97</v>
      </c>
      <c r="G14328" s="61" t="s">
        <v>13053</v>
      </c>
      <c r="H14328" s="61" t="s">
        <v>7409</v>
      </c>
      <c r="I14328" s="61">
        <v>36.61</v>
      </c>
      <c r="J14328" s="61">
        <v>-89.81</v>
      </c>
      <c r="K14328">
        <v>842</v>
      </c>
      <c r="L14328"/>
      <c r="M14328"/>
    </row>
    <row r="14329" spans="1:13">
      <c r="A14329" s="61" t="s">
        <v>40</v>
      </c>
      <c r="B14329" s="61">
        <v>64475</v>
      </c>
      <c r="C14329" s="63" t="s">
        <v>968</v>
      </c>
      <c r="D14329" s="61">
        <v>0</v>
      </c>
      <c r="E14329" s="61" t="s">
        <v>10762</v>
      </c>
      <c r="F14329" s="61" t="s">
        <v>97</v>
      </c>
      <c r="G14329" s="61" t="s">
        <v>13108</v>
      </c>
      <c r="H14329" s="61" t="s">
        <v>7409</v>
      </c>
      <c r="I14329" s="61">
        <v>40.44</v>
      </c>
      <c r="J14329" s="61">
        <v>-94.62</v>
      </c>
      <c r="K14329">
        <v>359</v>
      </c>
      <c r="L14329"/>
      <c r="M14329"/>
    </row>
    <row r="14330" spans="1:13">
      <c r="A14330" s="61" t="s">
        <v>40</v>
      </c>
      <c r="B14330" s="61">
        <v>63956</v>
      </c>
      <c r="C14330" s="63" t="s">
        <v>968</v>
      </c>
      <c r="D14330" s="61">
        <v>0</v>
      </c>
      <c r="E14330" s="61" t="s">
        <v>778</v>
      </c>
      <c r="F14330" s="61" t="s">
        <v>97</v>
      </c>
      <c r="G14330" s="61" t="s">
        <v>763</v>
      </c>
      <c r="H14330" s="61" t="s">
        <v>7409</v>
      </c>
      <c r="I14330" s="61">
        <v>37.21</v>
      </c>
      <c r="J14330" s="61">
        <v>-90.57</v>
      </c>
      <c r="K14330">
        <v>757</v>
      </c>
      <c r="L14330"/>
      <c r="M14330"/>
    </row>
    <row r="14331" spans="1:13">
      <c r="A14331" s="61" t="s">
        <v>40</v>
      </c>
      <c r="B14331" s="61">
        <v>63662</v>
      </c>
      <c r="C14331" s="63" t="s">
        <v>968</v>
      </c>
      <c r="D14331" s="61">
        <v>0</v>
      </c>
      <c r="E14331" s="61" t="s">
        <v>4434</v>
      </c>
      <c r="F14331" s="61" t="s">
        <v>97</v>
      </c>
      <c r="G14331" s="61" t="s">
        <v>13026</v>
      </c>
      <c r="H14331" s="61" t="s">
        <v>7409</v>
      </c>
      <c r="I14331" s="61">
        <v>37.53</v>
      </c>
      <c r="J14331" s="61">
        <v>-90.05</v>
      </c>
      <c r="K14331">
        <v>1020</v>
      </c>
      <c r="L14331"/>
      <c r="M14331"/>
    </row>
    <row r="14332" spans="1:13">
      <c r="A14332" s="61" t="s">
        <v>40</v>
      </c>
      <c r="B14332" s="61">
        <v>64670</v>
      </c>
      <c r="C14332" s="63" t="s">
        <v>968</v>
      </c>
      <c r="D14332" s="61">
        <v>0</v>
      </c>
      <c r="E14332" s="61" t="s">
        <v>12606</v>
      </c>
      <c r="F14332" s="61" t="s">
        <v>97</v>
      </c>
      <c r="G14332" s="61" t="s">
        <v>9048</v>
      </c>
      <c r="H14332" s="61" t="s">
        <v>7409</v>
      </c>
      <c r="I14332" s="61">
        <v>40.04</v>
      </c>
      <c r="J14332" s="61">
        <v>-94.13</v>
      </c>
      <c r="K14332">
        <v>1077</v>
      </c>
      <c r="L14332"/>
      <c r="M14332"/>
    </row>
    <row r="14333" spans="1:13">
      <c r="A14333" s="61" t="s">
        <v>40</v>
      </c>
      <c r="B14333" s="61">
        <v>65788</v>
      </c>
      <c r="C14333" s="63" t="s">
        <v>968</v>
      </c>
      <c r="D14333" s="61">
        <v>0</v>
      </c>
      <c r="E14333" s="61" t="s">
        <v>13343</v>
      </c>
      <c r="F14333" s="61" t="s">
        <v>97</v>
      </c>
      <c r="G14333" s="61" t="s">
        <v>13263</v>
      </c>
      <c r="H14333" s="61" t="s">
        <v>7409</v>
      </c>
      <c r="I14333" s="61">
        <v>36.81</v>
      </c>
      <c r="J14333" s="61">
        <v>-91.69</v>
      </c>
      <c r="K14333">
        <v>466</v>
      </c>
      <c r="L14333"/>
      <c r="M14333"/>
    </row>
    <row r="14334" spans="1:13">
      <c r="A14334" s="61" t="s">
        <v>40</v>
      </c>
      <c r="B14334" s="61">
        <v>64078</v>
      </c>
      <c r="C14334" s="63" t="s">
        <v>968</v>
      </c>
      <c r="D14334" s="61">
        <v>0</v>
      </c>
      <c r="E14334" s="61" t="s">
        <v>13100</v>
      </c>
      <c r="F14334" s="61" t="s">
        <v>97</v>
      </c>
      <c r="G14334" s="61" t="s">
        <v>9715</v>
      </c>
      <c r="H14334" s="61" t="s">
        <v>7409</v>
      </c>
      <c r="I14334" s="61">
        <v>38.72</v>
      </c>
      <c r="J14334" s="61">
        <v>-94.45</v>
      </c>
      <c r="K14334">
        <v>9886</v>
      </c>
      <c r="L14334"/>
      <c r="M14334"/>
    </row>
    <row r="14335" spans="1:13">
      <c r="A14335" s="61" t="s">
        <v>40</v>
      </c>
      <c r="B14335" s="61">
        <v>63462</v>
      </c>
      <c r="C14335" s="63" t="s">
        <v>968</v>
      </c>
      <c r="D14335" s="61">
        <v>0</v>
      </c>
      <c r="E14335" s="61" t="s">
        <v>680</v>
      </c>
      <c r="F14335" s="61" t="s">
        <v>97</v>
      </c>
      <c r="G14335" s="61" t="s">
        <v>12994</v>
      </c>
      <c r="H14335" s="61" t="s">
        <v>7409</v>
      </c>
      <c r="I14335" s="61">
        <v>39.43</v>
      </c>
      <c r="J14335" s="61">
        <v>-91.66</v>
      </c>
      <c r="K14335">
        <v>1508</v>
      </c>
      <c r="L14335"/>
      <c r="M14335"/>
    </row>
    <row r="14336" spans="1:13">
      <c r="A14336" s="61" t="s">
        <v>40</v>
      </c>
      <c r="B14336" s="61">
        <v>63775</v>
      </c>
      <c r="C14336" s="63" t="s">
        <v>968</v>
      </c>
      <c r="D14336" s="61">
        <v>0</v>
      </c>
      <c r="E14336" s="61" t="s">
        <v>3416</v>
      </c>
      <c r="F14336" s="61" t="s">
        <v>97</v>
      </c>
      <c r="G14336" s="61" t="s">
        <v>4539</v>
      </c>
      <c r="H14336" s="61" t="s">
        <v>7409</v>
      </c>
      <c r="I14336" s="61">
        <v>37.72</v>
      </c>
      <c r="J14336" s="61">
        <v>-89.87</v>
      </c>
      <c r="K14336">
        <v>16547</v>
      </c>
      <c r="L14336"/>
      <c r="M14336"/>
    </row>
    <row r="14337" spans="1:13">
      <c r="A14337" s="61" t="s">
        <v>40</v>
      </c>
      <c r="B14337" s="61">
        <v>63070</v>
      </c>
      <c r="C14337" s="63" t="s">
        <v>968</v>
      </c>
      <c r="D14337" s="61">
        <v>0</v>
      </c>
      <c r="E14337" s="61" t="s">
        <v>12963</v>
      </c>
      <c r="F14337" s="61" t="s">
        <v>97</v>
      </c>
      <c r="G14337" s="61" t="s">
        <v>362</v>
      </c>
      <c r="H14337" s="61" t="s">
        <v>7409</v>
      </c>
      <c r="I14337" s="61">
        <v>38.28</v>
      </c>
      <c r="J14337" s="61">
        <v>-90.39</v>
      </c>
      <c r="K14337">
        <v>7659</v>
      </c>
      <c r="L14337"/>
      <c r="M14337"/>
    </row>
    <row r="14338" spans="1:13">
      <c r="A14338" s="61" t="s">
        <v>40</v>
      </c>
      <c r="B14338" s="61">
        <v>63463</v>
      </c>
      <c r="C14338" s="63" t="s">
        <v>968</v>
      </c>
      <c r="D14338" s="61">
        <v>0</v>
      </c>
      <c r="E14338" s="61" t="s">
        <v>3613</v>
      </c>
      <c r="F14338" s="61" t="s">
        <v>97</v>
      </c>
      <c r="G14338" s="61" t="s">
        <v>670</v>
      </c>
      <c r="H14338" s="61" t="s">
        <v>7409</v>
      </c>
      <c r="I14338" s="61">
        <v>39.83</v>
      </c>
      <c r="J14338" s="61">
        <v>-91.73</v>
      </c>
      <c r="K14338">
        <v>620</v>
      </c>
      <c r="L14338"/>
      <c r="M14338"/>
    </row>
    <row r="14339" spans="1:13">
      <c r="A14339" s="61" t="s">
        <v>40</v>
      </c>
      <c r="B14339" s="61">
        <v>65722</v>
      </c>
      <c r="C14339" s="63" t="s">
        <v>968</v>
      </c>
      <c r="D14339" s="61">
        <v>0</v>
      </c>
      <c r="E14339" s="61" t="s">
        <v>2731</v>
      </c>
      <c r="F14339" s="61" t="s">
        <v>97</v>
      </c>
      <c r="G14339" s="61" t="s">
        <v>13255</v>
      </c>
      <c r="H14339" s="61" t="s">
        <v>7409</v>
      </c>
      <c r="I14339" s="61">
        <v>37.549999999999997</v>
      </c>
      <c r="J14339" s="61">
        <v>-92.78</v>
      </c>
      <c r="K14339">
        <v>1833</v>
      </c>
      <c r="L14339"/>
      <c r="M14339"/>
    </row>
    <row r="14340" spans="1:13">
      <c r="A14340" s="61" t="s">
        <v>40</v>
      </c>
      <c r="B14340" s="61">
        <v>64476</v>
      </c>
      <c r="C14340" s="63" t="s">
        <v>968</v>
      </c>
      <c r="D14340" s="61">
        <v>0</v>
      </c>
      <c r="E14340" s="61" t="s">
        <v>13122</v>
      </c>
      <c r="F14340" s="61" t="s">
        <v>97</v>
      </c>
      <c r="G14340" s="61" t="s">
        <v>13108</v>
      </c>
      <c r="H14340" s="61" t="s">
        <v>7409</v>
      </c>
      <c r="I14340" s="61">
        <v>40.450000000000003</v>
      </c>
      <c r="J14340" s="61">
        <v>-94.84</v>
      </c>
      <c r="K14340">
        <v>400</v>
      </c>
      <c r="L14340"/>
      <c r="M14340"/>
    </row>
    <row r="14341" spans="1:13">
      <c r="A14341" s="61" t="s">
        <v>40</v>
      </c>
      <c r="B14341" s="61">
        <v>63957</v>
      </c>
      <c r="C14341" s="63" t="s">
        <v>968</v>
      </c>
      <c r="D14341" s="61">
        <v>0</v>
      </c>
      <c r="E14341" s="61" t="s">
        <v>6538</v>
      </c>
      <c r="F14341" s="61" t="s">
        <v>97</v>
      </c>
      <c r="G14341" s="61" t="s">
        <v>763</v>
      </c>
      <c r="H14341" s="61" t="s">
        <v>7409</v>
      </c>
      <c r="I14341" s="61">
        <v>37.14</v>
      </c>
      <c r="J14341" s="61">
        <v>-90.69</v>
      </c>
      <c r="K14341">
        <v>5011</v>
      </c>
      <c r="L14341"/>
      <c r="M14341"/>
    </row>
    <row r="14342" spans="1:13">
      <c r="A14342" s="61" t="s">
        <v>40</v>
      </c>
      <c r="B14342" s="61">
        <v>65723</v>
      </c>
      <c r="C14342" s="63" t="s">
        <v>968</v>
      </c>
      <c r="D14342" s="61">
        <v>0</v>
      </c>
      <c r="E14342" s="61" t="s">
        <v>13313</v>
      </c>
      <c r="F14342" s="61" t="s">
        <v>97</v>
      </c>
      <c r="G14342" s="61" t="s">
        <v>4307</v>
      </c>
      <c r="H14342" s="61" t="s">
        <v>7409</v>
      </c>
      <c r="I14342" s="61">
        <v>36.94</v>
      </c>
      <c r="J14342" s="61">
        <v>-94</v>
      </c>
      <c r="K14342">
        <v>3673</v>
      </c>
      <c r="L14342"/>
      <c r="M14342"/>
    </row>
    <row r="14343" spans="1:13">
      <c r="A14343" s="61" t="s">
        <v>40</v>
      </c>
      <c r="B14343" s="61">
        <v>65276</v>
      </c>
      <c r="C14343" s="63" t="s">
        <v>968</v>
      </c>
      <c r="D14343" s="61">
        <v>0</v>
      </c>
      <c r="E14343" s="61" t="s">
        <v>10811</v>
      </c>
      <c r="F14343" s="61" t="s">
        <v>97</v>
      </c>
      <c r="G14343" s="61" t="s">
        <v>13210</v>
      </c>
      <c r="H14343" s="61" t="s">
        <v>7409</v>
      </c>
      <c r="I14343" s="61">
        <v>38.869999999999997</v>
      </c>
      <c r="J14343" s="61">
        <v>-92.91</v>
      </c>
      <c r="K14343">
        <v>1544</v>
      </c>
      <c r="L14343"/>
      <c r="M14343"/>
    </row>
    <row r="14344" spans="1:13">
      <c r="A14344" s="61" t="s">
        <v>40</v>
      </c>
      <c r="B14344" s="61">
        <v>64856</v>
      </c>
      <c r="C14344" s="63" t="s">
        <v>968</v>
      </c>
      <c r="D14344" s="61">
        <v>0</v>
      </c>
      <c r="E14344" s="61" t="s">
        <v>4993</v>
      </c>
      <c r="F14344" s="61" t="s">
        <v>97</v>
      </c>
      <c r="G14344" s="61" t="s">
        <v>13173</v>
      </c>
      <c r="H14344" s="61" t="s">
        <v>7409</v>
      </c>
      <c r="I14344" s="61">
        <v>36.590000000000003</v>
      </c>
      <c r="J14344" s="61">
        <v>-94.38</v>
      </c>
      <c r="K14344">
        <v>4164</v>
      </c>
      <c r="L14344"/>
      <c r="M14344"/>
    </row>
    <row r="14345" spans="1:13">
      <c r="A14345" s="61" t="s">
        <v>40</v>
      </c>
      <c r="B14345" s="61">
        <v>65724</v>
      </c>
      <c r="C14345" s="63" t="s">
        <v>968</v>
      </c>
      <c r="D14345" s="61">
        <v>0</v>
      </c>
      <c r="E14345" s="61" t="s">
        <v>1566</v>
      </c>
      <c r="F14345" s="61" t="s">
        <v>97</v>
      </c>
      <c r="G14345" s="61" t="s">
        <v>13289</v>
      </c>
      <c r="H14345" s="61" t="s">
        <v>7409</v>
      </c>
      <c r="I14345" s="61">
        <v>37.83</v>
      </c>
      <c r="J14345" s="61">
        <v>-93.3</v>
      </c>
      <c r="K14345">
        <v>1283</v>
      </c>
      <c r="L14345"/>
      <c r="M14345"/>
    </row>
    <row r="14346" spans="1:13">
      <c r="A14346" s="61" t="s">
        <v>40</v>
      </c>
      <c r="B14346" s="61">
        <v>65552</v>
      </c>
      <c r="C14346" s="63" t="s">
        <v>968</v>
      </c>
      <c r="D14346" s="61">
        <v>0</v>
      </c>
      <c r="E14346" s="61" t="s">
        <v>11323</v>
      </c>
      <c r="F14346" s="61" t="s">
        <v>97</v>
      </c>
      <c r="G14346" s="61" t="s">
        <v>13250</v>
      </c>
      <c r="H14346" s="61" t="s">
        <v>7409</v>
      </c>
      <c r="I14346" s="61">
        <v>37.5</v>
      </c>
      <c r="J14346" s="61">
        <v>-92.22</v>
      </c>
      <c r="K14346">
        <v>1911</v>
      </c>
      <c r="L14346"/>
      <c r="M14346"/>
    </row>
    <row r="14347" spans="1:13">
      <c r="A14347" s="61" t="s">
        <v>40</v>
      </c>
      <c r="B14347" s="61">
        <v>64079</v>
      </c>
      <c r="C14347" s="63" t="s">
        <v>968</v>
      </c>
      <c r="D14347" s="61">
        <v>0</v>
      </c>
      <c r="E14347" s="61" t="s">
        <v>13101</v>
      </c>
      <c r="F14347" s="61" t="s">
        <v>97</v>
      </c>
      <c r="G14347" s="61" t="s">
        <v>13087</v>
      </c>
      <c r="H14347" s="61" t="s">
        <v>7409</v>
      </c>
      <c r="I14347" s="61">
        <v>39.36</v>
      </c>
      <c r="J14347" s="61">
        <v>-94.77</v>
      </c>
      <c r="K14347">
        <v>14748</v>
      </c>
      <c r="L14347"/>
      <c r="M14347"/>
    </row>
    <row r="14348" spans="1:13">
      <c r="A14348" s="61" t="s">
        <v>40</v>
      </c>
      <c r="B14348" s="61">
        <v>64477</v>
      </c>
      <c r="C14348" s="63" t="s">
        <v>968</v>
      </c>
      <c r="D14348" s="61">
        <v>0</v>
      </c>
      <c r="E14348" s="61" t="s">
        <v>13123</v>
      </c>
      <c r="F14348" s="61" t="s">
        <v>97</v>
      </c>
      <c r="G14348" s="61" t="s">
        <v>3350</v>
      </c>
      <c r="H14348" s="61" t="s">
        <v>7409</v>
      </c>
      <c r="I14348" s="61">
        <v>39.56</v>
      </c>
      <c r="J14348" s="61">
        <v>-94.46</v>
      </c>
      <c r="K14348">
        <v>3302</v>
      </c>
      <c r="L14348"/>
      <c r="M14348"/>
    </row>
    <row r="14349" spans="1:13">
      <c r="A14349" s="61" t="s">
        <v>40</v>
      </c>
      <c r="B14349" s="61">
        <v>64080</v>
      </c>
      <c r="C14349" s="63" t="s">
        <v>968</v>
      </c>
      <c r="D14349" s="61">
        <v>0</v>
      </c>
      <c r="E14349" s="61" t="s">
        <v>6726</v>
      </c>
      <c r="F14349" s="61" t="s">
        <v>97</v>
      </c>
      <c r="G14349" s="61" t="s">
        <v>9715</v>
      </c>
      <c r="H14349" s="61" t="s">
        <v>7409</v>
      </c>
      <c r="I14349" s="61">
        <v>38.79</v>
      </c>
      <c r="J14349" s="61">
        <v>-94.26</v>
      </c>
      <c r="K14349">
        <v>14003</v>
      </c>
      <c r="L14349"/>
      <c r="M14349"/>
    </row>
    <row r="14350" spans="1:13">
      <c r="A14350" s="61" t="s">
        <v>40</v>
      </c>
      <c r="B14350" s="61">
        <v>65725</v>
      </c>
      <c r="C14350" s="63" t="s">
        <v>968</v>
      </c>
      <c r="D14350" s="61">
        <v>0</v>
      </c>
      <c r="E14350" s="61" t="s">
        <v>13314</v>
      </c>
      <c r="F14350" s="61" t="s">
        <v>97</v>
      </c>
      <c r="G14350" s="61" t="s">
        <v>228</v>
      </c>
      <c r="H14350" s="61" t="s">
        <v>7409</v>
      </c>
      <c r="I14350" s="61">
        <v>37.46</v>
      </c>
      <c r="J14350" s="61">
        <v>-93.27</v>
      </c>
      <c r="K14350">
        <v>2441</v>
      </c>
      <c r="L14350"/>
      <c r="M14350"/>
    </row>
    <row r="14351" spans="1:13">
      <c r="A14351" s="61" t="s">
        <v>40</v>
      </c>
      <c r="B14351" s="61">
        <v>63464</v>
      </c>
      <c r="C14351" s="63" t="s">
        <v>968</v>
      </c>
      <c r="D14351" s="61">
        <v>1</v>
      </c>
      <c r="E14351" s="61" t="s">
        <v>12263</v>
      </c>
      <c r="F14351" s="61" t="s">
        <v>97</v>
      </c>
      <c r="G14351" s="61" t="s">
        <v>1813</v>
      </c>
      <c r="H14351" s="61" t="s">
        <v>7409</v>
      </c>
      <c r="I14351" s="61">
        <v>39.97</v>
      </c>
      <c r="J14351" s="61">
        <v>-92.08</v>
      </c>
      <c r="K14351">
        <v>620</v>
      </c>
      <c r="L14351"/>
      <c r="M14351"/>
    </row>
    <row r="14352" spans="1:13">
      <c r="A14352" s="61" t="s">
        <v>40</v>
      </c>
      <c r="B14352" s="61">
        <v>65727</v>
      </c>
      <c r="C14352" s="63" t="s">
        <v>968</v>
      </c>
      <c r="D14352" s="61">
        <v>0</v>
      </c>
      <c r="E14352" s="61" t="s">
        <v>4369</v>
      </c>
      <c r="F14352" s="61" t="s">
        <v>97</v>
      </c>
      <c r="G14352" s="61" t="s">
        <v>228</v>
      </c>
      <c r="H14352" s="61" t="s">
        <v>7409</v>
      </c>
      <c r="I14352" s="61">
        <v>37.76</v>
      </c>
      <c r="J14352" s="61">
        <v>-93.29</v>
      </c>
      <c r="K14352">
        <v>165</v>
      </c>
      <c r="L14352"/>
      <c r="M14352"/>
    </row>
    <row r="14353" spans="1:13">
      <c r="A14353" s="61" t="s">
        <v>40</v>
      </c>
      <c r="B14353" s="61">
        <v>63560</v>
      </c>
      <c r="C14353" s="63" t="s">
        <v>968</v>
      </c>
      <c r="D14353" s="61">
        <v>0</v>
      </c>
      <c r="E14353" s="61" t="s">
        <v>11882</v>
      </c>
      <c r="F14353" s="61" t="s">
        <v>97</v>
      </c>
      <c r="G14353" s="61" t="s">
        <v>1527</v>
      </c>
      <c r="H14353" s="61" t="s">
        <v>7409</v>
      </c>
      <c r="I14353" s="61">
        <v>40.35</v>
      </c>
      <c r="J14353" s="61">
        <v>-93.08</v>
      </c>
      <c r="K14353">
        <v>149</v>
      </c>
      <c r="L14353"/>
      <c r="M14353"/>
    </row>
    <row r="14354" spans="1:13">
      <c r="A14354" s="61" t="s">
        <v>40</v>
      </c>
      <c r="B14354" s="61">
        <v>64671</v>
      </c>
      <c r="C14354" s="63" t="s">
        <v>968</v>
      </c>
      <c r="D14354" s="61">
        <v>0</v>
      </c>
      <c r="E14354" s="61" t="s">
        <v>11824</v>
      </c>
      <c r="F14354" s="61" t="s">
        <v>97</v>
      </c>
      <c r="G14354" s="61" t="s">
        <v>6989</v>
      </c>
      <c r="H14354" s="61" t="s">
        <v>7409</v>
      </c>
      <c r="I14354" s="61">
        <v>39.549999999999997</v>
      </c>
      <c r="J14354" s="61">
        <v>-94.04</v>
      </c>
      <c r="K14354">
        <v>2085</v>
      </c>
      <c r="L14354"/>
      <c r="M14354"/>
    </row>
    <row r="14355" spans="1:13">
      <c r="A14355" s="61" t="s">
        <v>40</v>
      </c>
      <c r="B14355" s="61">
        <v>65789</v>
      </c>
      <c r="C14355" s="63" t="s">
        <v>968</v>
      </c>
      <c r="D14355" s="61">
        <v>0</v>
      </c>
      <c r="E14355" s="61" t="s">
        <v>2621</v>
      </c>
      <c r="F14355" s="61" t="s">
        <v>97</v>
      </c>
      <c r="G14355" s="61" t="s">
        <v>13263</v>
      </c>
      <c r="H14355" s="61" t="s">
        <v>7409</v>
      </c>
      <c r="I14355" s="61">
        <v>36.86</v>
      </c>
      <c r="J14355" s="61">
        <v>-91.91</v>
      </c>
      <c r="K14355">
        <v>1744</v>
      </c>
      <c r="L14355"/>
      <c r="M14355"/>
    </row>
    <row r="14356" spans="1:13">
      <c r="A14356" s="61" t="s">
        <v>40</v>
      </c>
      <c r="B14356" s="61">
        <v>65728</v>
      </c>
      <c r="C14356" s="63" t="s">
        <v>968</v>
      </c>
      <c r="D14356" s="61">
        <v>0</v>
      </c>
      <c r="E14356" s="61" t="s">
        <v>7430</v>
      </c>
      <c r="F14356" s="61" t="s">
        <v>97</v>
      </c>
      <c r="G14356" s="61" t="s">
        <v>8583</v>
      </c>
      <c r="H14356" s="61" t="s">
        <v>7409</v>
      </c>
      <c r="I14356" s="61">
        <v>36.869999999999997</v>
      </c>
      <c r="J14356" s="61">
        <v>-93.35</v>
      </c>
      <c r="K14356">
        <v>55</v>
      </c>
      <c r="L14356"/>
      <c r="M14356"/>
    </row>
    <row r="14357" spans="1:13">
      <c r="A14357" s="61" t="s">
        <v>40</v>
      </c>
      <c r="B14357" s="61">
        <v>65729</v>
      </c>
      <c r="C14357" s="63" t="s">
        <v>968</v>
      </c>
      <c r="D14357" s="61">
        <v>0</v>
      </c>
      <c r="E14357" s="61" t="s">
        <v>7103</v>
      </c>
      <c r="F14357" s="61" t="s">
        <v>97</v>
      </c>
      <c r="G14357" s="61" t="s">
        <v>13275</v>
      </c>
      <c r="H14357" s="61" t="s">
        <v>7409</v>
      </c>
      <c r="I14357" s="61">
        <v>36.51</v>
      </c>
      <c r="J14357" s="61">
        <v>-92.6</v>
      </c>
      <c r="K14357">
        <v>294</v>
      </c>
      <c r="L14357"/>
      <c r="M14357"/>
    </row>
    <row r="14358" spans="1:13">
      <c r="A14358" s="61" t="s">
        <v>40</v>
      </c>
      <c r="B14358" s="61">
        <v>63901</v>
      </c>
      <c r="C14358" s="63" t="s">
        <v>968</v>
      </c>
      <c r="D14358" s="61">
        <v>0</v>
      </c>
      <c r="E14358" s="61" t="s">
        <v>13065</v>
      </c>
      <c r="F14358" s="61" t="s">
        <v>97</v>
      </c>
      <c r="G14358" s="61" t="s">
        <v>4280</v>
      </c>
      <c r="H14358" s="61" t="s">
        <v>7409</v>
      </c>
      <c r="I14358" s="61">
        <v>36.76</v>
      </c>
      <c r="J14358" s="61">
        <v>-90.4</v>
      </c>
      <c r="K14358">
        <v>34354</v>
      </c>
      <c r="L14358"/>
      <c r="M14358"/>
    </row>
    <row r="14359" spans="1:13">
      <c r="A14359" s="61" t="s">
        <v>40</v>
      </c>
      <c r="B14359" s="61">
        <v>63373</v>
      </c>
      <c r="C14359" s="63" t="s">
        <v>968</v>
      </c>
      <c r="D14359" s="61">
        <v>0</v>
      </c>
      <c r="E14359" s="61" t="s">
        <v>12986</v>
      </c>
      <c r="F14359" s="61" t="s">
        <v>97</v>
      </c>
      <c r="G14359" s="61" t="s">
        <v>12969</v>
      </c>
      <c r="H14359" s="61" t="s">
        <v>7409</v>
      </c>
      <c r="I14359" s="61">
        <v>38.92</v>
      </c>
      <c r="J14359" s="61">
        <v>-90.34</v>
      </c>
      <c r="K14359">
        <v>617</v>
      </c>
      <c r="L14359"/>
      <c r="M14359"/>
    </row>
    <row r="14360" spans="1:13">
      <c r="A14360" s="61" t="s">
        <v>40</v>
      </c>
      <c r="B14360" s="61">
        <v>63873</v>
      </c>
      <c r="C14360" s="63" t="s">
        <v>968</v>
      </c>
      <c r="D14360" s="61">
        <v>0</v>
      </c>
      <c r="E14360" s="61" t="s">
        <v>3823</v>
      </c>
      <c r="F14360" s="61" t="s">
        <v>97</v>
      </c>
      <c r="G14360" s="61" t="s">
        <v>13053</v>
      </c>
      <c r="H14360" s="61" t="s">
        <v>7409</v>
      </c>
      <c r="I14360" s="61">
        <v>36.42</v>
      </c>
      <c r="J14360" s="61">
        <v>-89.69</v>
      </c>
      <c r="K14360">
        <v>4349</v>
      </c>
      <c r="L14360"/>
      <c r="M14360"/>
    </row>
    <row r="14361" spans="1:13">
      <c r="A14361" s="61" t="s">
        <v>40</v>
      </c>
      <c r="B14361" s="61">
        <v>65067</v>
      </c>
      <c r="C14361" s="63" t="s">
        <v>968</v>
      </c>
      <c r="D14361" s="61">
        <v>0</v>
      </c>
      <c r="E14361" s="61" t="s">
        <v>1710</v>
      </c>
      <c r="F14361" s="61" t="s">
        <v>97</v>
      </c>
      <c r="G14361" s="61" t="s">
        <v>12990</v>
      </c>
      <c r="H14361" s="61" t="s">
        <v>7409</v>
      </c>
      <c r="I14361" s="61">
        <v>38.71</v>
      </c>
      <c r="J14361" s="61">
        <v>-91.71</v>
      </c>
      <c r="K14361">
        <v>378</v>
      </c>
      <c r="L14361"/>
      <c r="M14361"/>
    </row>
    <row r="14362" spans="1:13">
      <c r="A14362" s="61" t="s">
        <v>40</v>
      </c>
      <c r="B14362" s="61">
        <v>63664</v>
      </c>
      <c r="C14362" s="63" t="s">
        <v>968</v>
      </c>
      <c r="D14362" s="61">
        <v>0</v>
      </c>
      <c r="E14362" s="61" t="s">
        <v>10937</v>
      </c>
      <c r="F14362" s="61" t="s">
        <v>97</v>
      </c>
      <c r="G14362" s="61" t="s">
        <v>625</v>
      </c>
      <c r="H14362" s="61" t="s">
        <v>7409</v>
      </c>
      <c r="I14362" s="61">
        <v>37.93</v>
      </c>
      <c r="J14362" s="61">
        <v>-90.78</v>
      </c>
      <c r="K14362">
        <v>8333</v>
      </c>
      <c r="L14362"/>
      <c r="M14362"/>
    </row>
    <row r="14363" spans="1:13">
      <c r="A14363" s="61" t="s">
        <v>40</v>
      </c>
      <c r="B14363" s="61">
        <v>65790</v>
      </c>
      <c r="C14363" s="63" t="s">
        <v>968</v>
      </c>
      <c r="D14363" s="61">
        <v>0</v>
      </c>
      <c r="E14363" s="61" t="s">
        <v>2531</v>
      </c>
      <c r="F14363" s="61" t="s">
        <v>97</v>
      </c>
      <c r="G14363" s="61" t="s">
        <v>13263</v>
      </c>
      <c r="H14363" s="61" t="s">
        <v>7409</v>
      </c>
      <c r="I14363" s="61">
        <v>36.69</v>
      </c>
      <c r="J14363" s="61">
        <v>-92.03</v>
      </c>
      <c r="K14363">
        <v>763</v>
      </c>
      <c r="L14363"/>
      <c r="M14363"/>
    </row>
    <row r="14364" spans="1:13">
      <c r="A14364" s="61" t="s">
        <v>40</v>
      </c>
      <c r="B14364" s="61">
        <v>65730</v>
      </c>
      <c r="C14364" s="63" t="s">
        <v>968</v>
      </c>
      <c r="D14364" s="61">
        <v>0</v>
      </c>
      <c r="E14364" s="61" t="s">
        <v>8227</v>
      </c>
      <c r="F14364" s="61" t="s">
        <v>97</v>
      </c>
      <c r="G14364" s="61" t="s">
        <v>13173</v>
      </c>
      <c r="H14364" s="61" t="s">
        <v>7409</v>
      </c>
      <c r="I14364" s="61">
        <v>36.619999999999997</v>
      </c>
      <c r="J14364" s="61">
        <v>-94.18</v>
      </c>
      <c r="K14364">
        <v>177</v>
      </c>
      <c r="L14364"/>
      <c r="M14364"/>
    </row>
    <row r="14365" spans="1:13">
      <c r="A14365" s="61" t="s">
        <v>40</v>
      </c>
      <c r="B14365" s="61">
        <v>65731</v>
      </c>
      <c r="C14365" s="63" t="s">
        <v>968</v>
      </c>
      <c r="D14365" s="61">
        <v>0</v>
      </c>
      <c r="E14365" s="61" t="s">
        <v>13315</v>
      </c>
      <c r="F14365" s="61" t="s">
        <v>97</v>
      </c>
      <c r="G14365" s="61" t="s">
        <v>13279</v>
      </c>
      <c r="H14365" s="61" t="s">
        <v>7409</v>
      </c>
      <c r="I14365" s="61">
        <v>36.65</v>
      </c>
      <c r="J14365" s="61">
        <v>-93.12</v>
      </c>
      <c r="K14365">
        <v>295</v>
      </c>
      <c r="L14365"/>
      <c r="M14365"/>
    </row>
    <row r="14366" spans="1:13">
      <c r="A14366" s="61" t="s">
        <v>40</v>
      </c>
      <c r="B14366" s="61">
        <v>64672</v>
      </c>
      <c r="C14366" s="63" t="s">
        <v>968</v>
      </c>
      <c r="D14366" s="61">
        <v>0</v>
      </c>
      <c r="E14366" s="61" t="s">
        <v>612</v>
      </c>
      <c r="F14366" s="61" t="s">
        <v>97</v>
      </c>
      <c r="G14366" s="61" t="s">
        <v>633</v>
      </c>
      <c r="H14366" s="61" t="s">
        <v>7409</v>
      </c>
      <c r="I14366" s="61">
        <v>40.54</v>
      </c>
      <c r="J14366" s="61">
        <v>-93.3</v>
      </c>
      <c r="K14366">
        <v>255</v>
      </c>
      <c r="L14366"/>
      <c r="M14366"/>
    </row>
    <row r="14367" spans="1:13">
      <c r="A14367" s="61" t="s">
        <v>40</v>
      </c>
      <c r="B14367" s="61">
        <v>65068</v>
      </c>
      <c r="C14367" s="63" t="s">
        <v>968</v>
      </c>
      <c r="D14367" s="61">
        <v>0</v>
      </c>
      <c r="E14367" s="61" t="s">
        <v>13209</v>
      </c>
      <c r="F14367" s="61" t="s">
        <v>97</v>
      </c>
      <c r="G14367" s="61" t="s">
        <v>13210</v>
      </c>
      <c r="H14367" s="61" t="s">
        <v>7409</v>
      </c>
      <c r="I14367" s="61">
        <v>38.81</v>
      </c>
      <c r="J14367" s="61">
        <v>-92.58</v>
      </c>
      <c r="K14367">
        <v>806</v>
      </c>
      <c r="L14367"/>
      <c r="M14367"/>
    </row>
    <row r="14368" spans="1:13">
      <c r="A14368" s="61" t="s">
        <v>40</v>
      </c>
      <c r="B14368" s="61">
        <v>65732</v>
      </c>
      <c r="C14368" s="63" t="s">
        <v>968</v>
      </c>
      <c r="D14368" s="61">
        <v>0</v>
      </c>
      <c r="E14368" s="61" t="s">
        <v>905</v>
      </c>
      <c r="F14368" s="61" t="s">
        <v>97</v>
      </c>
      <c r="G14368" s="61" t="s">
        <v>13289</v>
      </c>
      <c r="H14368" s="61" t="s">
        <v>7409</v>
      </c>
      <c r="I14368" s="61">
        <v>37.94</v>
      </c>
      <c r="J14368" s="61">
        <v>-93.21</v>
      </c>
      <c r="K14368">
        <v>823</v>
      </c>
      <c r="L14368"/>
      <c r="M14368"/>
    </row>
    <row r="14369" spans="1:13">
      <c r="A14369" s="61" t="s">
        <v>40</v>
      </c>
      <c r="B14369" s="61">
        <v>64673</v>
      </c>
      <c r="C14369" s="63" t="s">
        <v>968</v>
      </c>
      <c r="D14369" s="61">
        <v>0</v>
      </c>
      <c r="E14369" s="61" t="s">
        <v>1138</v>
      </c>
      <c r="F14369" s="61" t="s">
        <v>97</v>
      </c>
      <c r="G14369" s="61" t="s">
        <v>2662</v>
      </c>
      <c r="H14369" s="61" t="s">
        <v>7409</v>
      </c>
      <c r="I14369" s="61">
        <v>40.39</v>
      </c>
      <c r="J14369" s="61">
        <v>-93.58</v>
      </c>
      <c r="K14369">
        <v>2470</v>
      </c>
      <c r="L14369"/>
      <c r="M14369"/>
    </row>
    <row r="14370" spans="1:13">
      <c r="A14370" s="61" t="s">
        <v>40</v>
      </c>
      <c r="B14370" s="61">
        <v>65733</v>
      </c>
      <c r="C14370" s="63" t="s">
        <v>968</v>
      </c>
      <c r="D14370" s="61">
        <v>0</v>
      </c>
      <c r="E14370" s="61" t="s">
        <v>13316</v>
      </c>
      <c r="F14370" s="61" t="s">
        <v>97</v>
      </c>
      <c r="G14370" s="61" t="s">
        <v>13279</v>
      </c>
      <c r="H14370" s="61" t="s">
        <v>7409</v>
      </c>
      <c r="I14370" s="61">
        <v>36.520000000000003</v>
      </c>
      <c r="J14370" s="61">
        <v>-92.85</v>
      </c>
      <c r="K14370">
        <v>601</v>
      </c>
      <c r="L14370"/>
      <c r="M14370"/>
    </row>
    <row r="14371" spans="1:13">
      <c r="A14371" s="61" t="s">
        <v>40</v>
      </c>
      <c r="B14371" s="61">
        <v>64674</v>
      </c>
      <c r="C14371" s="63" t="s">
        <v>968</v>
      </c>
      <c r="D14371" s="61">
        <v>0</v>
      </c>
      <c r="E14371" s="61" t="s">
        <v>13149</v>
      </c>
      <c r="F14371" s="61" t="s">
        <v>97</v>
      </c>
      <c r="G14371" s="61" t="s">
        <v>10737</v>
      </c>
      <c r="H14371" s="61" t="s">
        <v>7409</v>
      </c>
      <c r="I14371" s="61">
        <v>39.950000000000003</v>
      </c>
      <c r="J14371" s="61">
        <v>-93.16</v>
      </c>
      <c r="K14371">
        <v>408</v>
      </c>
      <c r="L14371"/>
      <c r="M14371"/>
    </row>
    <row r="14372" spans="1:13">
      <c r="A14372" s="61" t="s">
        <v>40</v>
      </c>
      <c r="B14372" s="61">
        <v>65734</v>
      </c>
      <c r="C14372" s="63" t="s">
        <v>968</v>
      </c>
      <c r="D14372" s="61">
        <v>0</v>
      </c>
      <c r="E14372" s="61" t="s">
        <v>13317</v>
      </c>
      <c r="F14372" s="61" t="s">
        <v>97</v>
      </c>
      <c r="G14372" s="61" t="s">
        <v>10107</v>
      </c>
      <c r="H14372" s="61" t="s">
        <v>7409</v>
      </c>
      <c r="I14372" s="61">
        <v>36.81</v>
      </c>
      <c r="J14372" s="61">
        <v>-93.92</v>
      </c>
      <c r="K14372">
        <v>3232</v>
      </c>
      <c r="L14372"/>
      <c r="M14372"/>
    </row>
    <row r="14373" spans="1:13">
      <c r="A14373" s="61" t="s">
        <v>40</v>
      </c>
      <c r="B14373" s="61">
        <v>63960</v>
      </c>
      <c r="C14373" s="63" t="s">
        <v>968</v>
      </c>
      <c r="D14373" s="61">
        <v>0</v>
      </c>
      <c r="E14373" s="61" t="s">
        <v>13080</v>
      </c>
      <c r="F14373" s="61" t="s">
        <v>97</v>
      </c>
      <c r="G14373" s="61" t="s">
        <v>13030</v>
      </c>
      <c r="H14373" s="61" t="s">
        <v>7409</v>
      </c>
      <c r="I14373" s="61">
        <v>36.950000000000003</v>
      </c>
      <c r="J14373" s="61">
        <v>-90.15</v>
      </c>
      <c r="K14373">
        <v>2989</v>
      </c>
      <c r="L14373"/>
      <c r="M14373"/>
    </row>
    <row r="14374" spans="1:13">
      <c r="A14374" s="61" t="s">
        <v>40</v>
      </c>
      <c r="B14374" s="61">
        <v>63561</v>
      </c>
      <c r="C14374" s="63" t="s">
        <v>968</v>
      </c>
      <c r="D14374" s="61">
        <v>0</v>
      </c>
      <c r="E14374" s="61" t="s">
        <v>9462</v>
      </c>
      <c r="F14374" s="61" t="s">
        <v>97</v>
      </c>
      <c r="G14374" s="61" t="s">
        <v>3892</v>
      </c>
      <c r="H14374" s="61" t="s">
        <v>7409</v>
      </c>
      <c r="I14374" s="61">
        <v>40.409999999999997</v>
      </c>
      <c r="J14374" s="61">
        <v>-92.57</v>
      </c>
      <c r="K14374">
        <v>1182</v>
      </c>
      <c r="L14374"/>
      <c r="M14374"/>
    </row>
    <row r="14375" spans="1:13">
      <c r="A14375" s="61" t="s">
        <v>40</v>
      </c>
      <c r="B14375" s="61">
        <v>65735</v>
      </c>
      <c r="C14375" s="63" t="s">
        <v>968</v>
      </c>
      <c r="D14375" s="61">
        <v>0</v>
      </c>
      <c r="E14375" s="61" t="s">
        <v>1284</v>
      </c>
      <c r="F14375" s="61" t="s">
        <v>97</v>
      </c>
      <c r="G14375" s="61" t="s">
        <v>13289</v>
      </c>
      <c r="H14375" s="61" t="s">
        <v>7409</v>
      </c>
      <c r="I14375" s="61">
        <v>38.04</v>
      </c>
      <c r="J14375" s="61">
        <v>-93.46</v>
      </c>
      <c r="K14375">
        <v>188</v>
      </c>
      <c r="L14375"/>
      <c r="M14375"/>
    </row>
    <row r="14376" spans="1:13">
      <c r="A14376" s="61" t="s">
        <v>40</v>
      </c>
      <c r="B14376" s="61">
        <v>63961</v>
      </c>
      <c r="C14376" s="63" t="s">
        <v>968</v>
      </c>
      <c r="D14376" s="61">
        <v>0</v>
      </c>
      <c r="E14376" s="61" t="s">
        <v>13072</v>
      </c>
      <c r="F14376" s="61" t="s">
        <v>97</v>
      </c>
      <c r="G14376" s="61" t="s">
        <v>4280</v>
      </c>
      <c r="H14376" s="61" t="s">
        <v>7409</v>
      </c>
      <c r="I14376" s="61">
        <v>36.590000000000003</v>
      </c>
      <c r="J14376" s="61">
        <v>-90.24</v>
      </c>
      <c r="K14376">
        <v>1477</v>
      </c>
      <c r="L14376"/>
      <c r="M14376"/>
    </row>
    <row r="14377" spans="1:13">
      <c r="A14377" s="61" t="s">
        <v>40</v>
      </c>
      <c r="B14377" s="61">
        <v>64479</v>
      </c>
      <c r="C14377" s="63" t="s">
        <v>968</v>
      </c>
      <c r="D14377" s="61">
        <v>0</v>
      </c>
      <c r="E14377" s="61" t="s">
        <v>13124</v>
      </c>
      <c r="F14377" s="61" t="s">
        <v>97</v>
      </c>
      <c r="G14377" s="61" t="s">
        <v>13108</v>
      </c>
      <c r="H14377" s="61" t="s">
        <v>7409</v>
      </c>
      <c r="I14377" s="61">
        <v>40.35</v>
      </c>
      <c r="J14377" s="61">
        <v>-94.67</v>
      </c>
      <c r="K14377">
        <v>937</v>
      </c>
      <c r="L14377"/>
      <c r="M14377"/>
    </row>
    <row r="14378" spans="1:13">
      <c r="A14378" s="61" t="s">
        <v>40</v>
      </c>
      <c r="B14378" s="61">
        <v>65555</v>
      </c>
      <c r="C14378" s="63" t="s">
        <v>968</v>
      </c>
      <c r="D14378" s="61">
        <v>0</v>
      </c>
      <c r="E14378" s="61" t="s">
        <v>3617</v>
      </c>
      <c r="F14378" s="61" t="s">
        <v>97</v>
      </c>
      <c r="G14378" s="61" t="s">
        <v>13250</v>
      </c>
      <c r="H14378" s="61" t="s">
        <v>7409</v>
      </c>
      <c r="I14378" s="61">
        <v>37.33</v>
      </c>
      <c r="J14378" s="61">
        <v>-91.83</v>
      </c>
      <c r="K14378">
        <v>1060</v>
      </c>
      <c r="L14378"/>
      <c r="M14378"/>
    </row>
    <row r="14379" spans="1:13">
      <c r="A14379" s="61" t="s">
        <v>40</v>
      </c>
      <c r="B14379" s="61">
        <v>64083</v>
      </c>
      <c r="C14379" s="63" t="s">
        <v>968</v>
      </c>
      <c r="D14379" s="61">
        <v>0</v>
      </c>
      <c r="E14379" s="61" t="s">
        <v>13102</v>
      </c>
      <c r="F14379" s="61" t="s">
        <v>97</v>
      </c>
      <c r="G14379" s="61" t="s">
        <v>9715</v>
      </c>
      <c r="H14379" s="61" t="s">
        <v>7409</v>
      </c>
      <c r="I14379" s="61">
        <v>38.81</v>
      </c>
      <c r="J14379" s="61">
        <v>-94.45</v>
      </c>
      <c r="K14379">
        <v>24945</v>
      </c>
      <c r="L14379"/>
      <c r="M14379"/>
    </row>
    <row r="14380" spans="1:13">
      <c r="A14380" s="61" t="s">
        <v>40</v>
      </c>
      <c r="B14380" s="61">
        <v>64084</v>
      </c>
      <c r="C14380" s="63" t="s">
        <v>968</v>
      </c>
      <c r="D14380" s="61">
        <v>0</v>
      </c>
      <c r="E14380" s="61" t="s">
        <v>13103</v>
      </c>
      <c r="F14380" s="61" t="s">
        <v>97</v>
      </c>
      <c r="G14380" s="61" t="s">
        <v>13085</v>
      </c>
      <c r="H14380" s="61" t="s">
        <v>7409</v>
      </c>
      <c r="I14380" s="61">
        <v>39.380000000000003</v>
      </c>
      <c r="J14380" s="61">
        <v>-94.07</v>
      </c>
      <c r="K14380">
        <v>1424</v>
      </c>
      <c r="L14380"/>
      <c r="M14380"/>
    </row>
    <row r="14381" spans="1:13">
      <c r="A14381" s="61" t="s">
        <v>40</v>
      </c>
      <c r="B14381" s="61">
        <v>64480</v>
      </c>
      <c r="C14381" s="63" t="s">
        <v>968</v>
      </c>
      <c r="D14381" s="61">
        <v>0</v>
      </c>
      <c r="E14381" s="61" t="s">
        <v>4031</v>
      </c>
      <c r="F14381" s="61" t="s">
        <v>97</v>
      </c>
      <c r="G14381" s="61" t="s">
        <v>13107</v>
      </c>
      <c r="H14381" s="61" t="s">
        <v>7409</v>
      </c>
      <c r="I14381" s="61">
        <v>40.06</v>
      </c>
      <c r="J14381" s="61">
        <v>-94.76</v>
      </c>
      <c r="K14381">
        <v>307</v>
      </c>
      <c r="L14381"/>
      <c r="M14381"/>
    </row>
    <row r="14382" spans="1:13">
      <c r="A14382" s="61" t="s">
        <v>40</v>
      </c>
      <c r="B14382" s="61">
        <v>63665</v>
      </c>
      <c r="C14382" s="63" t="s">
        <v>968</v>
      </c>
      <c r="D14382" s="61">
        <v>0</v>
      </c>
      <c r="E14382" s="61" t="s">
        <v>3394</v>
      </c>
      <c r="F14382" s="61" t="s">
        <v>97</v>
      </c>
      <c r="G14382" s="61" t="s">
        <v>13016</v>
      </c>
      <c r="H14382" s="61" t="s">
        <v>7409</v>
      </c>
      <c r="I14382" s="61">
        <v>37.32</v>
      </c>
      <c r="J14382" s="61">
        <v>-90.89</v>
      </c>
      <c r="K14382">
        <v>289</v>
      </c>
      <c r="L14382"/>
      <c r="M14382"/>
    </row>
    <row r="14383" spans="1:13">
      <c r="A14383" s="61" t="s">
        <v>40</v>
      </c>
      <c r="B14383" s="61">
        <v>64859</v>
      </c>
      <c r="C14383" s="63" t="s">
        <v>968</v>
      </c>
      <c r="D14383" s="61">
        <v>0</v>
      </c>
      <c r="E14383" s="61" t="s">
        <v>13180</v>
      </c>
      <c r="F14383" s="61" t="s">
        <v>97</v>
      </c>
      <c r="G14383" s="61" t="s">
        <v>215</v>
      </c>
      <c r="H14383" s="61" t="s">
        <v>7409</v>
      </c>
      <c r="I14383" s="61">
        <v>37.11</v>
      </c>
      <c r="J14383" s="61">
        <v>-94.16</v>
      </c>
      <c r="K14383">
        <v>1377</v>
      </c>
      <c r="L14383"/>
      <c r="M14383"/>
    </row>
    <row r="14384" spans="1:13">
      <c r="A14384" s="61" t="s">
        <v>40</v>
      </c>
      <c r="B14384" s="61">
        <v>65737</v>
      </c>
      <c r="C14384" s="63" t="s">
        <v>968</v>
      </c>
      <c r="D14384" s="61">
        <v>0</v>
      </c>
      <c r="E14384" s="61" t="s">
        <v>13318</v>
      </c>
      <c r="F14384" s="61" t="s">
        <v>97</v>
      </c>
      <c r="G14384" s="61" t="s">
        <v>8583</v>
      </c>
      <c r="H14384" s="61" t="s">
        <v>7409</v>
      </c>
      <c r="I14384" s="61">
        <v>36.75</v>
      </c>
      <c r="J14384" s="61">
        <v>-93.38</v>
      </c>
      <c r="K14384">
        <v>8209</v>
      </c>
      <c r="L14384"/>
      <c r="M14384"/>
    </row>
    <row r="14385" spans="1:13">
      <c r="A14385" s="61" t="s">
        <v>40</v>
      </c>
      <c r="B14385" s="61">
        <v>65738</v>
      </c>
      <c r="C14385" s="63" t="s">
        <v>968</v>
      </c>
      <c r="D14385" s="61">
        <v>0</v>
      </c>
      <c r="E14385" s="61" t="s">
        <v>4098</v>
      </c>
      <c r="F14385" s="61" t="s">
        <v>97</v>
      </c>
      <c r="G14385" s="61" t="s">
        <v>506</v>
      </c>
      <c r="H14385" s="61" t="s">
        <v>7409</v>
      </c>
      <c r="I14385" s="61">
        <v>37.11</v>
      </c>
      <c r="J14385" s="61">
        <v>-93.47</v>
      </c>
      <c r="K14385">
        <v>20995</v>
      </c>
      <c r="L14385"/>
      <c r="M14385"/>
    </row>
    <row r="14386" spans="1:13">
      <c r="A14386" s="61" t="s">
        <v>40</v>
      </c>
      <c r="B14386" s="61">
        <v>63465</v>
      </c>
      <c r="C14386" s="63" t="s">
        <v>968</v>
      </c>
      <c r="D14386" s="61">
        <v>0</v>
      </c>
      <c r="E14386" s="61" t="s">
        <v>1281</v>
      </c>
      <c r="F14386" s="61" t="s">
        <v>97</v>
      </c>
      <c r="G14386" s="61" t="s">
        <v>8707</v>
      </c>
      <c r="H14386" s="61" t="s">
        <v>7409</v>
      </c>
      <c r="I14386" s="61">
        <v>40.49</v>
      </c>
      <c r="J14386" s="61">
        <v>-91.67</v>
      </c>
      <c r="K14386">
        <v>468</v>
      </c>
      <c r="L14386"/>
      <c r="M14386"/>
    </row>
    <row r="14387" spans="1:13">
      <c r="A14387" s="61" t="s">
        <v>40</v>
      </c>
      <c r="B14387" s="61">
        <v>65069</v>
      </c>
      <c r="C14387" s="63" t="s">
        <v>968</v>
      </c>
      <c r="D14387" s="61">
        <v>0</v>
      </c>
      <c r="E14387" s="61" t="s">
        <v>13211</v>
      </c>
      <c r="F14387" s="61" t="s">
        <v>97</v>
      </c>
      <c r="G14387" s="61" t="s">
        <v>358</v>
      </c>
      <c r="H14387" s="61" t="s">
        <v>7409</v>
      </c>
      <c r="I14387" s="61">
        <v>38.71</v>
      </c>
      <c r="J14387" s="61">
        <v>-91.51</v>
      </c>
      <c r="K14387">
        <v>599</v>
      </c>
      <c r="L14387"/>
      <c r="M14387"/>
    </row>
    <row r="14388" spans="1:13">
      <c r="A14388" s="61" t="s">
        <v>40</v>
      </c>
      <c r="B14388" s="61">
        <v>64779</v>
      </c>
      <c r="C14388" s="63" t="s">
        <v>968</v>
      </c>
      <c r="D14388" s="61">
        <v>0</v>
      </c>
      <c r="E14388" s="61" t="s">
        <v>13169</v>
      </c>
      <c r="F14388" s="61" t="s">
        <v>97</v>
      </c>
      <c r="G14388" s="61" t="s">
        <v>13153</v>
      </c>
      <c r="H14388" s="61" t="s">
        <v>7409</v>
      </c>
      <c r="I14388" s="61">
        <v>38.090000000000003</v>
      </c>
      <c r="J14388" s="61">
        <v>-94.36</v>
      </c>
      <c r="K14388">
        <v>2337</v>
      </c>
      <c r="L14388"/>
      <c r="M14388"/>
    </row>
    <row r="14389" spans="1:13">
      <c r="A14389" s="61" t="s">
        <v>40</v>
      </c>
      <c r="B14389" s="61">
        <v>64778</v>
      </c>
      <c r="C14389" s="63" t="s">
        <v>968</v>
      </c>
      <c r="D14389" s="61">
        <v>0</v>
      </c>
      <c r="E14389" s="61" t="s">
        <v>13168</v>
      </c>
      <c r="F14389" s="61" t="s">
        <v>97</v>
      </c>
      <c r="G14389" s="61" t="s">
        <v>11119</v>
      </c>
      <c r="H14389" s="61" t="s">
        <v>7409</v>
      </c>
      <c r="I14389" s="61">
        <v>37.9</v>
      </c>
      <c r="J14389" s="61">
        <v>-94.55</v>
      </c>
      <c r="K14389">
        <v>569</v>
      </c>
      <c r="L14389"/>
      <c r="M14389"/>
    </row>
    <row r="14390" spans="1:13">
      <c r="A14390" s="61" t="s">
        <v>40</v>
      </c>
      <c r="B14390" s="61">
        <v>65556</v>
      </c>
      <c r="C14390" s="63" t="s">
        <v>968</v>
      </c>
      <c r="D14390" s="61">
        <v>0</v>
      </c>
      <c r="E14390" s="61" t="s">
        <v>906</v>
      </c>
      <c r="F14390" s="61" t="s">
        <v>97</v>
      </c>
      <c r="G14390" s="61" t="s">
        <v>647</v>
      </c>
      <c r="H14390" s="61" t="s">
        <v>7409</v>
      </c>
      <c r="I14390" s="61">
        <v>37.86</v>
      </c>
      <c r="J14390" s="61">
        <v>-92.39</v>
      </c>
      <c r="K14390">
        <v>5574</v>
      </c>
      <c r="L14390"/>
      <c r="M14390"/>
    </row>
    <row r="14391" spans="1:13">
      <c r="A14391" s="61" t="s">
        <v>40</v>
      </c>
      <c r="B14391" s="61">
        <v>64085</v>
      </c>
      <c r="C14391" s="63" t="s">
        <v>968</v>
      </c>
      <c r="D14391" s="61">
        <v>0</v>
      </c>
      <c r="E14391" s="61" t="s">
        <v>1057</v>
      </c>
      <c r="F14391" s="61" t="s">
        <v>97</v>
      </c>
      <c r="G14391" s="61" t="s">
        <v>13085</v>
      </c>
      <c r="H14391" s="61" t="s">
        <v>7409</v>
      </c>
      <c r="I14391" s="61">
        <v>39.270000000000003</v>
      </c>
      <c r="J14391" s="61">
        <v>-93.97</v>
      </c>
      <c r="K14391">
        <v>8841</v>
      </c>
      <c r="L14391"/>
      <c r="M14391"/>
    </row>
    <row r="14392" spans="1:13">
      <c r="A14392" s="61" t="s">
        <v>40</v>
      </c>
      <c r="B14392" s="61">
        <v>63071</v>
      </c>
      <c r="C14392" s="63" t="s">
        <v>968</v>
      </c>
      <c r="D14392" s="61">
        <v>0</v>
      </c>
      <c r="E14392" s="61" t="s">
        <v>12964</v>
      </c>
      <c r="F14392" s="61" t="s">
        <v>97</v>
      </c>
      <c r="G14392" s="61" t="s">
        <v>625</v>
      </c>
      <c r="H14392" s="61" t="s">
        <v>7409</v>
      </c>
      <c r="I14392" s="61">
        <v>38.159999999999997</v>
      </c>
      <c r="J14392" s="61">
        <v>-90.83</v>
      </c>
      <c r="K14392">
        <v>1094</v>
      </c>
      <c r="L14392"/>
      <c r="M14392"/>
    </row>
    <row r="14393" spans="1:13">
      <c r="A14393" s="61" t="s">
        <v>40</v>
      </c>
      <c r="B14393" s="61">
        <v>65739</v>
      </c>
      <c r="C14393" s="63" t="s">
        <v>968</v>
      </c>
      <c r="D14393" s="61">
        <v>0</v>
      </c>
      <c r="E14393" s="61" t="s">
        <v>13319</v>
      </c>
      <c r="F14393" s="61" t="s">
        <v>97</v>
      </c>
      <c r="G14393" s="61" t="s">
        <v>13279</v>
      </c>
      <c r="H14393" s="61" t="s">
        <v>7409</v>
      </c>
      <c r="I14393" s="61">
        <v>36.5</v>
      </c>
      <c r="J14393" s="61">
        <v>-93.22</v>
      </c>
      <c r="K14393">
        <v>1240</v>
      </c>
      <c r="L14393"/>
      <c r="M14393"/>
    </row>
    <row r="14394" spans="1:13">
      <c r="A14394" s="61" t="s">
        <v>40</v>
      </c>
      <c r="B14394" s="61">
        <v>64481</v>
      </c>
      <c r="C14394" s="63" t="s">
        <v>968</v>
      </c>
      <c r="D14394" s="61">
        <v>0</v>
      </c>
      <c r="E14394" s="61" t="s">
        <v>2299</v>
      </c>
      <c r="F14394" s="61" t="s">
        <v>97</v>
      </c>
      <c r="G14394" s="61" t="s">
        <v>6447</v>
      </c>
      <c r="H14394" s="61" t="s">
        <v>7409</v>
      </c>
      <c r="I14394" s="61">
        <v>40.369999999999997</v>
      </c>
      <c r="J14394" s="61">
        <v>-93.93</v>
      </c>
      <c r="K14394">
        <v>945</v>
      </c>
      <c r="L14394"/>
      <c r="M14394"/>
    </row>
    <row r="14395" spans="1:13">
      <c r="A14395" s="61" t="s">
        <v>40</v>
      </c>
      <c r="B14395" s="61">
        <v>64150</v>
      </c>
      <c r="C14395" s="63" t="s">
        <v>968</v>
      </c>
      <c r="D14395" s="61">
        <v>0</v>
      </c>
      <c r="E14395" s="61" t="s">
        <v>858</v>
      </c>
      <c r="F14395" s="61" t="s">
        <v>97</v>
      </c>
      <c r="G14395" s="61" t="s">
        <v>13087</v>
      </c>
      <c r="H14395" s="61" t="s">
        <v>7409</v>
      </c>
      <c r="I14395" s="61">
        <v>39.17</v>
      </c>
      <c r="J14395" s="61">
        <v>-94.63</v>
      </c>
      <c r="K14395">
        <v>4215</v>
      </c>
      <c r="L14395"/>
      <c r="M14395"/>
    </row>
    <row r="14396" spans="1:13">
      <c r="A14396" s="61" t="s">
        <v>40</v>
      </c>
      <c r="B14396" s="61">
        <v>65787</v>
      </c>
      <c r="C14396" s="63" t="s">
        <v>968</v>
      </c>
      <c r="D14396" s="61">
        <v>0</v>
      </c>
      <c r="E14396" s="61" t="s">
        <v>13342</v>
      </c>
      <c r="F14396" s="61" t="s">
        <v>97</v>
      </c>
      <c r="G14396" s="61" t="s">
        <v>767</v>
      </c>
      <c r="H14396" s="61" t="s">
        <v>7409</v>
      </c>
      <c r="I14396" s="61">
        <v>38.07</v>
      </c>
      <c r="J14396" s="61">
        <v>-92.88</v>
      </c>
      <c r="K14396">
        <v>1549</v>
      </c>
      <c r="L14396"/>
      <c r="M14396"/>
    </row>
    <row r="14397" spans="1:13">
      <c r="A14397" s="61" t="s">
        <v>40</v>
      </c>
      <c r="B14397" s="61">
        <v>63072</v>
      </c>
      <c r="C14397" s="63" t="s">
        <v>968</v>
      </c>
      <c r="D14397" s="61">
        <v>0</v>
      </c>
      <c r="E14397" s="61" t="s">
        <v>9402</v>
      </c>
      <c r="F14397" s="61" t="s">
        <v>97</v>
      </c>
      <c r="G14397" s="61" t="s">
        <v>428</v>
      </c>
      <c r="H14397" s="61" t="s">
        <v>7409</v>
      </c>
      <c r="I14397" s="61">
        <v>38.409999999999997</v>
      </c>
      <c r="J14397" s="61">
        <v>-90.81</v>
      </c>
      <c r="K14397">
        <v>3063</v>
      </c>
      <c r="L14397"/>
      <c r="M14397"/>
    </row>
    <row r="14398" spans="1:13">
      <c r="A14398" s="61" t="s">
        <v>40</v>
      </c>
      <c r="B14398" s="61">
        <v>65557</v>
      </c>
      <c r="C14398" s="63" t="s">
        <v>968</v>
      </c>
      <c r="D14398" s="61">
        <v>0</v>
      </c>
      <c r="E14398" s="61" t="s">
        <v>13265</v>
      </c>
      <c r="F14398" s="61" t="s">
        <v>97</v>
      </c>
      <c r="G14398" s="61" t="s">
        <v>13250</v>
      </c>
      <c r="H14398" s="61" t="s">
        <v>7409</v>
      </c>
      <c r="I14398" s="61">
        <v>37.51</v>
      </c>
      <c r="J14398" s="61">
        <v>-92.13</v>
      </c>
      <c r="K14398">
        <v>209</v>
      </c>
      <c r="L14398"/>
      <c r="M14398"/>
    </row>
    <row r="14399" spans="1:13">
      <c r="A14399" s="61" t="s">
        <v>40</v>
      </c>
      <c r="B14399" s="61">
        <v>65279</v>
      </c>
      <c r="C14399" s="63" t="s">
        <v>968</v>
      </c>
      <c r="D14399" s="61">
        <v>0</v>
      </c>
      <c r="E14399" s="61" t="s">
        <v>13229</v>
      </c>
      <c r="F14399" s="61" t="s">
        <v>97</v>
      </c>
      <c r="G14399" s="61" t="s">
        <v>6142</v>
      </c>
      <c r="H14399" s="61" t="s">
        <v>7409</v>
      </c>
      <c r="I14399" s="61">
        <v>39</v>
      </c>
      <c r="J14399" s="61">
        <v>-92.53</v>
      </c>
      <c r="K14399">
        <v>1819</v>
      </c>
      <c r="L14399"/>
      <c r="M14399"/>
    </row>
    <row r="14400" spans="1:13">
      <c r="A14400" s="61" t="s">
        <v>40</v>
      </c>
      <c r="B14400" s="61">
        <v>64482</v>
      </c>
      <c r="C14400" s="63" t="s">
        <v>968</v>
      </c>
      <c r="D14400" s="61">
        <v>0</v>
      </c>
      <c r="E14400" s="61" t="s">
        <v>13125</v>
      </c>
      <c r="F14400" s="61" t="s">
        <v>97</v>
      </c>
      <c r="G14400" s="61" t="s">
        <v>13116</v>
      </c>
      <c r="H14400" s="61" t="s">
        <v>7409</v>
      </c>
      <c r="I14400" s="61">
        <v>40.409999999999997</v>
      </c>
      <c r="J14400" s="61">
        <v>-95.51</v>
      </c>
      <c r="K14400">
        <v>1928</v>
      </c>
      <c r="L14400"/>
      <c r="M14400"/>
    </row>
    <row r="14401" spans="1:13">
      <c r="A14401" s="61" t="s">
        <v>40</v>
      </c>
      <c r="B14401" s="61">
        <v>65740</v>
      </c>
      <c r="C14401" s="63" t="s">
        <v>968</v>
      </c>
      <c r="D14401" s="61">
        <v>0</v>
      </c>
      <c r="E14401" s="61" t="s">
        <v>13320</v>
      </c>
      <c r="F14401" s="61" t="s">
        <v>97</v>
      </c>
      <c r="G14401" s="61" t="s">
        <v>13279</v>
      </c>
      <c r="H14401" s="61" t="s">
        <v>7409</v>
      </c>
      <c r="I14401" s="61">
        <v>36.71</v>
      </c>
      <c r="J14401" s="61">
        <v>-93.16</v>
      </c>
      <c r="K14401">
        <v>3543</v>
      </c>
      <c r="L14401"/>
      <c r="M14401"/>
    </row>
    <row r="14402" spans="1:13">
      <c r="A14402" s="61" t="s">
        <v>40</v>
      </c>
      <c r="B14402" s="61">
        <v>64780</v>
      </c>
      <c r="C14402" s="63" t="s">
        <v>968</v>
      </c>
      <c r="D14402" s="61">
        <v>0</v>
      </c>
      <c r="E14402" s="61" t="s">
        <v>1447</v>
      </c>
      <c r="F14402" s="61" t="s">
        <v>97</v>
      </c>
      <c r="G14402" s="61" t="s">
        <v>13153</v>
      </c>
      <c r="H14402" s="61" t="s">
        <v>7409</v>
      </c>
      <c r="I14402" s="61">
        <v>38.07</v>
      </c>
      <c r="J14402" s="61">
        <v>-94.08</v>
      </c>
      <c r="K14402">
        <v>544</v>
      </c>
      <c r="L14402"/>
      <c r="M14402"/>
    </row>
    <row r="14403" spans="1:13">
      <c r="A14403" s="61" t="s">
        <v>40</v>
      </c>
      <c r="B14403" s="61">
        <v>64861</v>
      </c>
      <c r="C14403" s="63" t="s">
        <v>968</v>
      </c>
      <c r="D14403" s="61">
        <v>0</v>
      </c>
      <c r="E14403" s="61" t="s">
        <v>13181</v>
      </c>
      <c r="F14403" s="61" t="s">
        <v>97</v>
      </c>
      <c r="G14403" s="61" t="s">
        <v>13173</v>
      </c>
      <c r="H14403" s="61" t="s">
        <v>7409</v>
      </c>
      <c r="I14403" s="61">
        <v>36.74</v>
      </c>
      <c r="J14403" s="61">
        <v>-94.09</v>
      </c>
      <c r="K14403">
        <v>1227</v>
      </c>
      <c r="L14403"/>
      <c r="M14403"/>
    </row>
    <row r="14404" spans="1:13">
      <c r="A14404" s="61" t="s">
        <v>40</v>
      </c>
      <c r="B14404" s="61">
        <v>65072</v>
      </c>
      <c r="C14404" s="63" t="s">
        <v>968</v>
      </c>
      <c r="D14404" s="61">
        <v>0</v>
      </c>
      <c r="E14404" s="61" t="s">
        <v>5887</v>
      </c>
      <c r="F14404" s="61" t="s">
        <v>97</v>
      </c>
      <c r="G14404" s="61" t="s">
        <v>490</v>
      </c>
      <c r="H14404" s="61" t="s">
        <v>7409</v>
      </c>
      <c r="I14404" s="61">
        <v>38.270000000000003</v>
      </c>
      <c r="J14404" s="61">
        <v>-92.71</v>
      </c>
      <c r="K14404">
        <v>1646</v>
      </c>
      <c r="L14404"/>
      <c r="M14404"/>
    </row>
    <row r="14405" spans="1:13">
      <c r="A14405" s="61" t="s">
        <v>40</v>
      </c>
      <c r="B14405" s="61">
        <v>65742</v>
      </c>
      <c r="C14405" s="63" t="s">
        <v>968</v>
      </c>
      <c r="D14405" s="61">
        <v>0</v>
      </c>
      <c r="E14405" s="61" t="s">
        <v>4054</v>
      </c>
      <c r="F14405" s="61" t="s">
        <v>97</v>
      </c>
      <c r="G14405" s="61" t="s">
        <v>904</v>
      </c>
      <c r="H14405" s="61" t="s">
        <v>7409</v>
      </c>
      <c r="I14405" s="61">
        <v>37.11</v>
      </c>
      <c r="J14405" s="61">
        <v>-93.05</v>
      </c>
      <c r="K14405">
        <v>12807</v>
      </c>
      <c r="L14405"/>
      <c r="M14405"/>
    </row>
    <row r="14406" spans="1:13">
      <c r="A14406" s="61" t="s">
        <v>40</v>
      </c>
      <c r="B14406" s="61">
        <v>65401</v>
      </c>
      <c r="C14406" s="63" t="s">
        <v>968</v>
      </c>
      <c r="D14406" s="61">
        <v>0</v>
      </c>
      <c r="E14406" s="61" t="s">
        <v>12018</v>
      </c>
      <c r="F14406" s="61" t="s">
        <v>97</v>
      </c>
      <c r="G14406" s="61" t="s">
        <v>13244</v>
      </c>
      <c r="H14406" s="61" t="s">
        <v>7409</v>
      </c>
      <c r="I14406" s="61">
        <v>37.94</v>
      </c>
      <c r="J14406" s="61">
        <v>-91.76</v>
      </c>
      <c r="K14406">
        <v>32310</v>
      </c>
      <c r="L14406"/>
      <c r="M14406"/>
    </row>
    <row r="14407" spans="1:13">
      <c r="A14407" s="61" t="s">
        <v>40</v>
      </c>
      <c r="B14407" s="61">
        <v>63091</v>
      </c>
      <c r="C14407" s="63" t="s">
        <v>968</v>
      </c>
      <c r="D14407" s="61">
        <v>0</v>
      </c>
      <c r="E14407" s="61" t="s">
        <v>11859</v>
      </c>
      <c r="F14407" s="61" t="s">
        <v>97</v>
      </c>
      <c r="G14407" s="61" t="s">
        <v>12967</v>
      </c>
      <c r="H14407" s="61" t="s">
        <v>7409</v>
      </c>
      <c r="I14407" s="61">
        <v>38.380000000000003</v>
      </c>
      <c r="J14407" s="61">
        <v>-91.4</v>
      </c>
      <c r="K14407">
        <v>1342</v>
      </c>
      <c r="L14407"/>
      <c r="M14407"/>
    </row>
    <row r="14408" spans="1:13">
      <c r="A14408" s="61" t="s">
        <v>40</v>
      </c>
      <c r="B14408" s="61">
        <v>64483</v>
      </c>
      <c r="C14408" s="63" t="s">
        <v>968</v>
      </c>
      <c r="D14408" s="61">
        <v>0</v>
      </c>
      <c r="E14408" s="61" t="s">
        <v>3179</v>
      </c>
      <c r="F14408" s="61" t="s">
        <v>97</v>
      </c>
      <c r="G14408" s="61" t="s">
        <v>13107</v>
      </c>
      <c r="H14408" s="61" t="s">
        <v>7409</v>
      </c>
      <c r="I14408" s="61">
        <v>40.04</v>
      </c>
      <c r="J14408" s="61">
        <v>-94.82</v>
      </c>
      <c r="K14408">
        <v>678</v>
      </c>
      <c r="L14408"/>
      <c r="M14408"/>
    </row>
    <row r="14409" spans="1:13">
      <c r="A14409" s="61" t="s">
        <v>40</v>
      </c>
      <c r="B14409" s="61">
        <v>64676</v>
      </c>
      <c r="C14409" s="63" t="s">
        <v>968</v>
      </c>
      <c r="D14409" s="61">
        <v>0</v>
      </c>
      <c r="E14409" s="61" t="s">
        <v>13150</v>
      </c>
      <c r="F14409" s="61" t="s">
        <v>97</v>
      </c>
      <c r="G14409" s="61" t="s">
        <v>13147</v>
      </c>
      <c r="H14409" s="61" t="s">
        <v>7409</v>
      </c>
      <c r="I14409" s="61">
        <v>39.65</v>
      </c>
      <c r="J14409" s="61">
        <v>-93.06</v>
      </c>
      <c r="K14409">
        <v>162</v>
      </c>
      <c r="L14409"/>
      <c r="M14409"/>
    </row>
    <row r="14410" spans="1:13">
      <c r="A14410" s="61" t="s">
        <v>40</v>
      </c>
      <c r="B14410" s="61">
        <v>65744</v>
      </c>
      <c r="C14410" s="63" t="s">
        <v>968</v>
      </c>
      <c r="D14410" s="61">
        <v>0</v>
      </c>
      <c r="E14410" s="61" t="s">
        <v>13321</v>
      </c>
      <c r="F14410" s="61" t="s">
        <v>97</v>
      </c>
      <c r="G14410" s="61" t="s">
        <v>13279</v>
      </c>
      <c r="H14410" s="61" t="s">
        <v>7409</v>
      </c>
      <c r="I14410" s="61">
        <v>36.6</v>
      </c>
      <c r="J14410" s="61">
        <v>-92.86</v>
      </c>
      <c r="K14410">
        <v>103</v>
      </c>
      <c r="L14410"/>
      <c r="M14410"/>
    </row>
    <row r="14411" spans="1:13">
      <c r="A14411" s="61" t="s">
        <v>40</v>
      </c>
      <c r="B14411" s="61">
        <v>65280</v>
      </c>
      <c r="C14411" s="63" t="s">
        <v>968</v>
      </c>
      <c r="D14411" s="61">
        <v>0</v>
      </c>
      <c r="E14411" s="61" t="s">
        <v>13230</v>
      </c>
      <c r="F14411" s="61" t="s">
        <v>97</v>
      </c>
      <c r="G14411" s="61" t="s">
        <v>12974</v>
      </c>
      <c r="H14411" s="61" t="s">
        <v>7409</v>
      </c>
      <c r="I14411" s="61">
        <v>39.200000000000003</v>
      </c>
      <c r="J14411" s="61">
        <v>-91.72</v>
      </c>
      <c r="K14411">
        <v>208</v>
      </c>
      <c r="L14411"/>
      <c r="M14411"/>
    </row>
    <row r="14412" spans="1:13">
      <c r="A14412" s="61" t="s">
        <v>40</v>
      </c>
      <c r="B14412" s="61">
        <v>64484</v>
      </c>
      <c r="C14412" s="63" t="s">
        <v>968</v>
      </c>
      <c r="D14412" s="61">
        <v>0</v>
      </c>
      <c r="E14412" s="61" t="s">
        <v>3829</v>
      </c>
      <c r="F14412" s="61" t="s">
        <v>97</v>
      </c>
      <c r="G14412" s="61" t="s">
        <v>5912</v>
      </c>
      <c r="H14412" s="61" t="s">
        <v>7409</v>
      </c>
      <c r="I14412" s="61">
        <v>39.58</v>
      </c>
      <c r="J14412" s="61">
        <v>-95.02</v>
      </c>
      <c r="K14412">
        <v>1022</v>
      </c>
      <c r="L14412"/>
      <c r="M14412"/>
    </row>
    <row r="14413" spans="1:13">
      <c r="A14413" s="61" t="s">
        <v>40</v>
      </c>
      <c r="B14413" s="61">
        <v>65074</v>
      </c>
      <c r="C14413" s="63" t="s">
        <v>968</v>
      </c>
      <c r="D14413" s="61">
        <v>0</v>
      </c>
      <c r="E14413" s="61" t="s">
        <v>7206</v>
      </c>
      <c r="F14413" s="61" t="s">
        <v>97</v>
      </c>
      <c r="G14413" s="61" t="s">
        <v>13193</v>
      </c>
      <c r="H14413" s="61" t="s">
        <v>7409</v>
      </c>
      <c r="I14413" s="61">
        <v>38.51</v>
      </c>
      <c r="J14413" s="61">
        <v>-92.43</v>
      </c>
      <c r="K14413">
        <v>3126</v>
      </c>
      <c r="L14413"/>
      <c r="M14413"/>
    </row>
    <row r="14414" spans="1:13">
      <c r="A14414" s="61" t="s">
        <v>40</v>
      </c>
      <c r="B14414" s="61">
        <v>63563</v>
      </c>
      <c r="C14414" s="63" t="s">
        <v>968</v>
      </c>
      <c r="D14414" s="61">
        <v>0</v>
      </c>
      <c r="E14414" s="61" t="s">
        <v>517</v>
      </c>
      <c r="F14414" s="61" t="s">
        <v>97</v>
      </c>
      <c r="G14414" s="61" t="s">
        <v>6853</v>
      </c>
      <c r="H14414" s="61" t="s">
        <v>7409</v>
      </c>
      <c r="I14414" s="61">
        <v>40.31</v>
      </c>
      <c r="J14414" s="61">
        <v>-92.08</v>
      </c>
      <c r="K14414">
        <v>605</v>
      </c>
      <c r="L14414"/>
      <c r="M14414"/>
    </row>
    <row r="14415" spans="1:13">
      <c r="A14415" s="61" t="s">
        <v>40</v>
      </c>
      <c r="B14415" s="61">
        <v>63074</v>
      </c>
      <c r="C14415" s="63" t="s">
        <v>968</v>
      </c>
      <c r="D14415" s="61">
        <v>0</v>
      </c>
      <c r="E14415" s="61" t="s">
        <v>12965</v>
      </c>
      <c r="F14415" s="61" t="s">
        <v>97</v>
      </c>
      <c r="G14415" s="61" t="s">
        <v>11361</v>
      </c>
      <c r="H14415" s="61" t="s">
        <v>7409</v>
      </c>
      <c r="I14415" s="61">
        <v>38.72</v>
      </c>
      <c r="J14415" s="61">
        <v>-90.38</v>
      </c>
      <c r="K14415">
        <v>15233</v>
      </c>
      <c r="L14415"/>
      <c r="M14415"/>
    </row>
    <row r="14416" spans="1:13">
      <c r="A14416" s="61" t="s">
        <v>40</v>
      </c>
      <c r="B14416" s="61">
        <v>63304</v>
      </c>
      <c r="C14416" s="63" t="s">
        <v>968</v>
      </c>
      <c r="D14416" s="61">
        <v>0</v>
      </c>
      <c r="E14416" s="61" t="s">
        <v>5198</v>
      </c>
      <c r="F14416" s="61" t="s">
        <v>97</v>
      </c>
      <c r="G14416" s="61" t="s">
        <v>12969</v>
      </c>
      <c r="H14416" s="61" t="s">
        <v>7409</v>
      </c>
      <c r="I14416" s="61">
        <v>38.700000000000003</v>
      </c>
      <c r="J14416" s="61">
        <v>-90.67</v>
      </c>
      <c r="K14416">
        <v>42028</v>
      </c>
      <c r="L14416"/>
      <c r="M14416"/>
    </row>
    <row r="14417" spans="1:13">
      <c r="A14417" s="61" t="s">
        <v>40</v>
      </c>
      <c r="B14417" s="61">
        <v>63303</v>
      </c>
      <c r="C14417" s="63" t="s">
        <v>968</v>
      </c>
      <c r="D14417" s="61">
        <v>0</v>
      </c>
      <c r="E14417" s="61" t="s">
        <v>5198</v>
      </c>
      <c r="F14417" s="61" t="s">
        <v>97</v>
      </c>
      <c r="G14417" s="61" t="s">
        <v>12969</v>
      </c>
      <c r="H14417" s="61" t="s">
        <v>7409</v>
      </c>
      <c r="I14417" s="61">
        <v>38.74</v>
      </c>
      <c r="J14417" s="61">
        <v>-90.54</v>
      </c>
      <c r="K14417">
        <v>47292</v>
      </c>
      <c r="L14417"/>
      <c r="M14417"/>
    </row>
    <row r="14418" spans="1:13">
      <c r="A14418" s="61" t="s">
        <v>40</v>
      </c>
      <c r="B14418" s="61">
        <v>63301</v>
      </c>
      <c r="C14418" s="63" t="s">
        <v>968</v>
      </c>
      <c r="D14418" s="61">
        <v>0</v>
      </c>
      <c r="E14418" s="61" t="s">
        <v>5198</v>
      </c>
      <c r="F14418" s="61" t="s">
        <v>97</v>
      </c>
      <c r="G14418" s="61" t="s">
        <v>12969</v>
      </c>
      <c r="H14418" s="61" t="s">
        <v>7409</v>
      </c>
      <c r="I14418" s="61">
        <v>38.79</v>
      </c>
      <c r="J14418" s="61">
        <v>-90.51</v>
      </c>
      <c r="K14418">
        <v>50890</v>
      </c>
      <c r="L14418"/>
      <c r="M14418"/>
    </row>
    <row r="14419" spans="1:13">
      <c r="A14419" s="61" t="s">
        <v>40</v>
      </c>
      <c r="B14419" s="61">
        <v>63077</v>
      </c>
      <c r="C14419" s="63" t="s">
        <v>968</v>
      </c>
      <c r="D14419" s="61">
        <v>0</v>
      </c>
      <c r="E14419" s="61" t="s">
        <v>4786</v>
      </c>
      <c r="F14419" s="61" t="s">
        <v>97</v>
      </c>
      <c r="G14419" s="61" t="s">
        <v>428</v>
      </c>
      <c r="H14419" s="61" t="s">
        <v>7409</v>
      </c>
      <c r="I14419" s="61">
        <v>38.35</v>
      </c>
      <c r="J14419" s="61">
        <v>-90.98</v>
      </c>
      <c r="K14419">
        <v>11874</v>
      </c>
      <c r="L14419"/>
      <c r="M14419"/>
    </row>
    <row r="14420" spans="1:13">
      <c r="A14420" s="61" t="s">
        <v>40</v>
      </c>
      <c r="B14420" s="61">
        <v>65075</v>
      </c>
      <c r="C14420" s="63" t="s">
        <v>968</v>
      </c>
      <c r="D14420" s="61">
        <v>0</v>
      </c>
      <c r="E14420" s="61" t="s">
        <v>13212</v>
      </c>
      <c r="F14420" s="61" t="s">
        <v>97</v>
      </c>
      <c r="G14420" s="61" t="s">
        <v>935</v>
      </c>
      <c r="H14420" s="61" t="s">
        <v>7409</v>
      </c>
      <c r="I14420" s="61">
        <v>38.25</v>
      </c>
      <c r="J14420" s="61">
        <v>-92.26</v>
      </c>
      <c r="K14420">
        <v>889</v>
      </c>
      <c r="L14420"/>
      <c r="M14420"/>
    </row>
    <row r="14421" spans="1:13">
      <c r="A14421" s="61" t="s">
        <v>40</v>
      </c>
      <c r="B14421" s="61">
        <v>65559</v>
      </c>
      <c r="C14421" s="63" t="s">
        <v>968</v>
      </c>
      <c r="D14421" s="61">
        <v>0</v>
      </c>
      <c r="E14421" s="61" t="s">
        <v>2977</v>
      </c>
      <c r="F14421" s="61" t="s">
        <v>97</v>
      </c>
      <c r="G14421" s="61" t="s">
        <v>13244</v>
      </c>
      <c r="H14421" s="61" t="s">
        <v>7409</v>
      </c>
      <c r="I14421" s="61">
        <v>38</v>
      </c>
      <c r="J14421" s="61">
        <v>-91.61</v>
      </c>
      <c r="K14421">
        <v>9128</v>
      </c>
      <c r="L14421"/>
      <c r="M14421"/>
    </row>
    <row r="14422" spans="1:13">
      <c r="A14422" s="61" t="s">
        <v>40</v>
      </c>
      <c r="B14422" s="61">
        <v>64504</v>
      </c>
      <c r="C14422" s="63" t="s">
        <v>968</v>
      </c>
      <c r="D14422" s="61">
        <v>0</v>
      </c>
      <c r="E14422" s="61" t="s">
        <v>8330</v>
      </c>
      <c r="F14422" s="61" t="s">
        <v>97</v>
      </c>
      <c r="G14422" s="61" t="s">
        <v>5912</v>
      </c>
      <c r="H14422" s="61" t="s">
        <v>7409</v>
      </c>
      <c r="I14422" s="61">
        <v>39.69</v>
      </c>
      <c r="J14422" s="61">
        <v>-94.91</v>
      </c>
      <c r="K14422">
        <v>10033</v>
      </c>
      <c r="L14422"/>
      <c r="M14422"/>
    </row>
    <row r="14423" spans="1:13">
      <c r="A14423" s="61" t="s">
        <v>40</v>
      </c>
      <c r="B14423" s="61">
        <v>64501</v>
      </c>
      <c r="C14423" s="63" t="s">
        <v>968</v>
      </c>
      <c r="D14423" s="61">
        <v>0</v>
      </c>
      <c r="E14423" s="61" t="s">
        <v>8330</v>
      </c>
      <c r="F14423" s="61" t="s">
        <v>97</v>
      </c>
      <c r="G14423" s="61" t="s">
        <v>5912</v>
      </c>
      <c r="H14423" s="61" t="s">
        <v>7409</v>
      </c>
      <c r="I14423" s="61">
        <v>39.76</v>
      </c>
      <c r="J14423" s="61">
        <v>-94.85</v>
      </c>
      <c r="K14423">
        <v>11020</v>
      </c>
      <c r="L14423"/>
      <c r="M14423"/>
    </row>
    <row r="14424" spans="1:13">
      <c r="A14424" s="61" t="s">
        <v>40</v>
      </c>
      <c r="B14424" s="61">
        <v>64503</v>
      </c>
      <c r="C14424" s="63" t="s">
        <v>968</v>
      </c>
      <c r="D14424" s="61">
        <v>0</v>
      </c>
      <c r="E14424" s="61" t="s">
        <v>8330</v>
      </c>
      <c r="F14424" s="61" t="s">
        <v>97</v>
      </c>
      <c r="G14424" s="61" t="s">
        <v>5912</v>
      </c>
      <c r="H14424" s="61" t="s">
        <v>7409</v>
      </c>
      <c r="I14424" s="61">
        <v>39.75</v>
      </c>
      <c r="J14424" s="61">
        <v>-94.84</v>
      </c>
      <c r="K14424">
        <v>12127</v>
      </c>
      <c r="L14424"/>
      <c r="M14424"/>
    </row>
    <row r="14425" spans="1:13">
      <c r="A14425" s="61" t="s">
        <v>40</v>
      </c>
      <c r="B14425" s="61">
        <v>64505</v>
      </c>
      <c r="C14425" s="63" t="s">
        <v>968</v>
      </c>
      <c r="D14425" s="61">
        <v>0</v>
      </c>
      <c r="E14425" s="61" t="s">
        <v>8330</v>
      </c>
      <c r="F14425" s="61" t="s">
        <v>97</v>
      </c>
      <c r="G14425" s="61" t="s">
        <v>5912</v>
      </c>
      <c r="H14425" s="61" t="s">
        <v>7409</v>
      </c>
      <c r="I14425" s="61">
        <v>39.85</v>
      </c>
      <c r="J14425" s="61">
        <v>-94.82</v>
      </c>
      <c r="K14425">
        <v>13261</v>
      </c>
      <c r="L14425"/>
      <c r="M14425"/>
    </row>
    <row r="14426" spans="1:13">
      <c r="A14426" s="61" t="s">
        <v>40</v>
      </c>
      <c r="B14426" s="61">
        <v>64506</v>
      </c>
      <c r="C14426" s="63" t="s">
        <v>968</v>
      </c>
      <c r="D14426" s="61">
        <v>0</v>
      </c>
      <c r="E14426" s="61" t="s">
        <v>8330</v>
      </c>
      <c r="F14426" s="61" t="s">
        <v>97</v>
      </c>
      <c r="G14426" s="61" t="s">
        <v>5912</v>
      </c>
      <c r="H14426" s="61" t="s">
        <v>7409</v>
      </c>
      <c r="I14426" s="61">
        <v>39.79</v>
      </c>
      <c r="J14426" s="61">
        <v>-94.8</v>
      </c>
      <c r="K14426">
        <v>22828</v>
      </c>
      <c r="L14426"/>
      <c r="M14426"/>
    </row>
    <row r="14427" spans="1:13">
      <c r="A14427" s="61" t="s">
        <v>40</v>
      </c>
      <c r="B14427" s="61">
        <v>64507</v>
      </c>
      <c r="C14427" s="63" t="s">
        <v>968</v>
      </c>
      <c r="D14427" s="61">
        <v>0</v>
      </c>
      <c r="E14427" s="61" t="s">
        <v>8330</v>
      </c>
      <c r="F14427" s="61" t="s">
        <v>97</v>
      </c>
      <c r="G14427" s="61" t="s">
        <v>5912</v>
      </c>
      <c r="H14427" s="61" t="s">
        <v>7409</v>
      </c>
      <c r="I14427" s="61">
        <v>39.729999999999997</v>
      </c>
      <c r="J14427" s="61">
        <v>-94.76</v>
      </c>
      <c r="K14427">
        <v>14133</v>
      </c>
      <c r="L14427"/>
      <c r="M14427"/>
    </row>
    <row r="14428" spans="1:13">
      <c r="A14428" s="61" t="s">
        <v>40</v>
      </c>
      <c r="B14428" s="61">
        <v>63146</v>
      </c>
      <c r="C14428" s="63" t="s">
        <v>968</v>
      </c>
      <c r="D14428" s="61">
        <v>0</v>
      </c>
      <c r="E14428" s="61" t="s">
        <v>10100</v>
      </c>
      <c r="F14428" s="61" t="s">
        <v>97</v>
      </c>
      <c r="G14428" s="61" t="s">
        <v>11361</v>
      </c>
      <c r="H14428" s="61" t="s">
        <v>7409</v>
      </c>
      <c r="I14428" s="61">
        <v>38.700000000000003</v>
      </c>
      <c r="J14428" s="61">
        <v>-90.47</v>
      </c>
      <c r="K14428">
        <v>31459</v>
      </c>
      <c r="L14428"/>
      <c r="M14428"/>
    </row>
    <row r="14429" spans="1:13">
      <c r="A14429" s="61" t="s">
        <v>40</v>
      </c>
      <c r="B14429" s="61">
        <v>63141</v>
      </c>
      <c r="C14429" s="63" t="s">
        <v>968</v>
      </c>
      <c r="D14429" s="61">
        <v>0</v>
      </c>
      <c r="E14429" s="61" t="s">
        <v>10100</v>
      </c>
      <c r="F14429" s="61" t="s">
        <v>97</v>
      </c>
      <c r="G14429" s="61" t="s">
        <v>11361</v>
      </c>
      <c r="H14429" s="61" t="s">
        <v>7409</v>
      </c>
      <c r="I14429" s="61">
        <v>38.659999999999997</v>
      </c>
      <c r="J14429" s="61">
        <v>-90.46</v>
      </c>
      <c r="K14429">
        <v>21995</v>
      </c>
      <c r="L14429"/>
      <c r="M14429"/>
    </row>
    <row r="14430" spans="1:13">
      <c r="A14430" s="61" t="s">
        <v>40</v>
      </c>
      <c r="B14430" s="61">
        <v>63131</v>
      </c>
      <c r="C14430" s="63" t="s">
        <v>968</v>
      </c>
      <c r="D14430" s="61">
        <v>0</v>
      </c>
      <c r="E14430" s="61" t="s">
        <v>10100</v>
      </c>
      <c r="F14430" s="61" t="s">
        <v>97</v>
      </c>
      <c r="G14430" s="61" t="s">
        <v>11361</v>
      </c>
      <c r="H14430" s="61" t="s">
        <v>7409</v>
      </c>
      <c r="I14430" s="61">
        <v>38.619999999999997</v>
      </c>
      <c r="J14430" s="61">
        <v>-90.44</v>
      </c>
      <c r="K14430">
        <v>18241</v>
      </c>
      <c r="L14430"/>
      <c r="M14430"/>
    </row>
    <row r="14431" spans="1:13">
      <c r="A14431" s="61" t="s">
        <v>40</v>
      </c>
      <c r="B14431" s="61">
        <v>63127</v>
      </c>
      <c r="C14431" s="63" t="s">
        <v>968</v>
      </c>
      <c r="D14431" s="61">
        <v>0</v>
      </c>
      <c r="E14431" s="61" t="s">
        <v>10100</v>
      </c>
      <c r="F14431" s="61" t="s">
        <v>97</v>
      </c>
      <c r="G14431" s="61" t="s">
        <v>11361</v>
      </c>
      <c r="H14431" s="61" t="s">
        <v>7409</v>
      </c>
      <c r="I14431" s="61">
        <v>38.53</v>
      </c>
      <c r="J14431" s="61">
        <v>-90.42</v>
      </c>
      <c r="K14431">
        <v>5642</v>
      </c>
      <c r="L14431"/>
      <c r="M14431"/>
    </row>
    <row r="14432" spans="1:13">
      <c r="A14432" s="61" t="s">
        <v>40</v>
      </c>
      <c r="B14432" s="61">
        <v>63122</v>
      </c>
      <c r="C14432" s="63" t="s">
        <v>968</v>
      </c>
      <c r="D14432" s="61">
        <v>0</v>
      </c>
      <c r="E14432" s="61" t="s">
        <v>10100</v>
      </c>
      <c r="F14432" s="61" t="s">
        <v>97</v>
      </c>
      <c r="G14432" s="61" t="s">
        <v>11361</v>
      </c>
      <c r="H14432" s="61" t="s">
        <v>7409</v>
      </c>
      <c r="I14432" s="61">
        <v>38.58</v>
      </c>
      <c r="J14432" s="61">
        <v>-90.42</v>
      </c>
      <c r="K14432">
        <v>41319</v>
      </c>
      <c r="L14432"/>
      <c r="M14432"/>
    </row>
    <row r="14433" spans="1:13">
      <c r="A14433" s="61" t="s">
        <v>40</v>
      </c>
      <c r="B14433" s="61">
        <v>63128</v>
      </c>
      <c r="C14433" s="63" t="s">
        <v>968</v>
      </c>
      <c r="D14433" s="61">
        <v>0</v>
      </c>
      <c r="E14433" s="61" t="s">
        <v>10100</v>
      </c>
      <c r="F14433" s="61" t="s">
        <v>97</v>
      </c>
      <c r="G14433" s="61" t="s">
        <v>11361</v>
      </c>
      <c r="H14433" s="61" t="s">
        <v>7409</v>
      </c>
      <c r="I14433" s="61">
        <v>38.49</v>
      </c>
      <c r="J14433" s="61">
        <v>-90.39</v>
      </c>
      <c r="K14433">
        <v>29728</v>
      </c>
      <c r="L14433"/>
      <c r="M14433"/>
    </row>
    <row r="14434" spans="1:13">
      <c r="A14434" s="61" t="s">
        <v>40</v>
      </c>
      <c r="B14434" s="61">
        <v>63126</v>
      </c>
      <c r="C14434" s="63" t="s">
        <v>968</v>
      </c>
      <c r="D14434" s="61">
        <v>0</v>
      </c>
      <c r="E14434" s="61" t="s">
        <v>10100</v>
      </c>
      <c r="F14434" s="61" t="s">
        <v>97</v>
      </c>
      <c r="G14434" s="61" t="s">
        <v>11361</v>
      </c>
      <c r="H14434" s="61" t="s">
        <v>7409</v>
      </c>
      <c r="I14434" s="61">
        <v>38.549999999999997</v>
      </c>
      <c r="J14434" s="61">
        <v>-90.38</v>
      </c>
      <c r="K14434">
        <v>15851</v>
      </c>
      <c r="L14434"/>
      <c r="M14434"/>
    </row>
    <row r="14435" spans="1:13">
      <c r="A14435" s="61" t="s">
        <v>40</v>
      </c>
      <c r="B14435" s="61">
        <v>63124</v>
      </c>
      <c r="C14435" s="63" t="s">
        <v>968</v>
      </c>
      <c r="D14435" s="61">
        <v>0</v>
      </c>
      <c r="E14435" s="61" t="s">
        <v>10100</v>
      </c>
      <c r="F14435" s="61" t="s">
        <v>97</v>
      </c>
      <c r="G14435" s="61" t="s">
        <v>11361</v>
      </c>
      <c r="H14435" s="61" t="s">
        <v>7409</v>
      </c>
      <c r="I14435" s="61">
        <v>38.64</v>
      </c>
      <c r="J14435" s="61">
        <v>-90.38</v>
      </c>
      <c r="K14435">
        <v>11375</v>
      </c>
      <c r="L14435"/>
      <c r="M14435"/>
    </row>
    <row r="14436" spans="1:13">
      <c r="A14436" s="61" t="s">
        <v>40</v>
      </c>
      <c r="B14436" s="61">
        <v>63132</v>
      </c>
      <c r="C14436" s="63" t="s">
        <v>968</v>
      </c>
      <c r="D14436" s="61">
        <v>0</v>
      </c>
      <c r="E14436" s="61" t="s">
        <v>10100</v>
      </c>
      <c r="F14436" s="61" t="s">
        <v>97</v>
      </c>
      <c r="G14436" s="61" t="s">
        <v>11361</v>
      </c>
      <c r="H14436" s="61" t="s">
        <v>7409</v>
      </c>
      <c r="I14436" s="61">
        <v>38.68</v>
      </c>
      <c r="J14436" s="61">
        <v>-90.38</v>
      </c>
      <c r="K14436">
        <v>14657</v>
      </c>
      <c r="L14436"/>
      <c r="M14436"/>
    </row>
    <row r="14437" spans="1:13">
      <c r="A14437" s="61" t="s">
        <v>40</v>
      </c>
      <c r="B14437" s="61">
        <v>63114</v>
      </c>
      <c r="C14437" s="63" t="s">
        <v>968</v>
      </c>
      <c r="D14437" s="61">
        <v>0</v>
      </c>
      <c r="E14437" s="61" t="s">
        <v>10100</v>
      </c>
      <c r="F14437" s="61" t="s">
        <v>97</v>
      </c>
      <c r="G14437" s="61" t="s">
        <v>11361</v>
      </c>
      <c r="H14437" s="61" t="s">
        <v>7409</v>
      </c>
      <c r="I14437" s="61">
        <v>38.700000000000003</v>
      </c>
      <c r="J14437" s="61">
        <v>-90.36</v>
      </c>
      <c r="K14437">
        <v>35237</v>
      </c>
      <c r="L14437"/>
      <c r="M14437"/>
    </row>
    <row r="14438" spans="1:13">
      <c r="A14438" s="61" t="s">
        <v>40</v>
      </c>
      <c r="B14438" s="61">
        <v>63119</v>
      </c>
      <c r="C14438" s="63" t="s">
        <v>968</v>
      </c>
      <c r="D14438" s="61">
        <v>0</v>
      </c>
      <c r="E14438" s="61" t="s">
        <v>10100</v>
      </c>
      <c r="F14438" s="61" t="s">
        <v>97</v>
      </c>
      <c r="G14438" s="61" t="s">
        <v>11361</v>
      </c>
      <c r="H14438" s="61" t="s">
        <v>7409</v>
      </c>
      <c r="I14438" s="61">
        <v>38.590000000000003</v>
      </c>
      <c r="J14438" s="61">
        <v>-90.35</v>
      </c>
      <c r="K14438">
        <v>34793</v>
      </c>
      <c r="L14438"/>
      <c r="M14438"/>
    </row>
    <row r="14439" spans="1:13">
      <c r="A14439" s="61" t="s">
        <v>40</v>
      </c>
      <c r="B14439" s="61">
        <v>63144</v>
      </c>
      <c r="C14439" s="63" t="s">
        <v>968</v>
      </c>
      <c r="D14439" s="61">
        <v>0</v>
      </c>
      <c r="E14439" s="61" t="s">
        <v>10100</v>
      </c>
      <c r="F14439" s="61" t="s">
        <v>97</v>
      </c>
      <c r="G14439" s="61" t="s">
        <v>11361</v>
      </c>
      <c r="H14439" s="61" t="s">
        <v>7409</v>
      </c>
      <c r="I14439" s="61">
        <v>38.619999999999997</v>
      </c>
      <c r="J14439" s="61">
        <v>-90.35</v>
      </c>
      <c r="K14439">
        <v>9596</v>
      </c>
      <c r="L14439"/>
      <c r="M14439"/>
    </row>
    <row r="14440" spans="1:13">
      <c r="A14440" s="61" t="s">
        <v>40</v>
      </c>
      <c r="B14440" s="61">
        <v>63134</v>
      </c>
      <c r="C14440" s="63" t="s">
        <v>968</v>
      </c>
      <c r="D14440" s="61">
        <v>0</v>
      </c>
      <c r="E14440" s="61" t="s">
        <v>10100</v>
      </c>
      <c r="F14440" s="61" t="s">
        <v>97</v>
      </c>
      <c r="G14440" s="61" t="s">
        <v>11361</v>
      </c>
      <c r="H14440" s="61" t="s">
        <v>7409</v>
      </c>
      <c r="I14440" s="61">
        <v>38.74</v>
      </c>
      <c r="J14440" s="61">
        <v>-90.35</v>
      </c>
      <c r="K14440">
        <v>12737</v>
      </c>
      <c r="L14440"/>
      <c r="M14440"/>
    </row>
    <row r="14441" spans="1:13">
      <c r="A14441" s="61" t="s">
        <v>40</v>
      </c>
      <c r="B14441" s="61">
        <v>63123</v>
      </c>
      <c r="C14441" s="63" t="s">
        <v>968</v>
      </c>
      <c r="D14441" s="61">
        <v>0</v>
      </c>
      <c r="E14441" s="61" t="s">
        <v>10100</v>
      </c>
      <c r="F14441" s="61" t="s">
        <v>97</v>
      </c>
      <c r="G14441" s="61" t="s">
        <v>11361</v>
      </c>
      <c r="H14441" s="61" t="s">
        <v>7409</v>
      </c>
      <c r="I14441" s="61">
        <v>38.549999999999997</v>
      </c>
      <c r="J14441" s="61">
        <v>-90.33</v>
      </c>
      <c r="K14441">
        <v>50989</v>
      </c>
      <c r="L14441"/>
      <c r="M14441"/>
    </row>
    <row r="14442" spans="1:13">
      <c r="A14442" s="61" t="s">
        <v>40</v>
      </c>
      <c r="B14442" s="61">
        <v>63117</v>
      </c>
      <c r="C14442" s="63" t="s">
        <v>968</v>
      </c>
      <c r="D14442" s="61">
        <v>0</v>
      </c>
      <c r="E14442" s="61" t="s">
        <v>10100</v>
      </c>
      <c r="F14442" s="61" t="s">
        <v>97</v>
      </c>
      <c r="G14442" s="61" t="s">
        <v>11361</v>
      </c>
      <c r="H14442" s="61" t="s">
        <v>7409</v>
      </c>
      <c r="I14442" s="61">
        <v>38.630000000000003</v>
      </c>
      <c r="J14442" s="61">
        <v>-90.33</v>
      </c>
      <c r="K14442">
        <v>9660</v>
      </c>
      <c r="L14442"/>
      <c r="M14442"/>
    </row>
    <row r="14443" spans="1:13">
      <c r="A14443" s="61" t="s">
        <v>40</v>
      </c>
      <c r="B14443" s="61">
        <v>63105</v>
      </c>
      <c r="C14443" s="63" t="s">
        <v>968</v>
      </c>
      <c r="D14443" s="61">
        <v>0</v>
      </c>
      <c r="E14443" s="61" t="s">
        <v>10100</v>
      </c>
      <c r="F14443" s="61" t="s">
        <v>97</v>
      </c>
      <c r="G14443" s="61" t="s">
        <v>11361</v>
      </c>
      <c r="H14443" s="61" t="s">
        <v>7409</v>
      </c>
      <c r="I14443" s="61">
        <v>38.64</v>
      </c>
      <c r="J14443" s="61">
        <v>-90.33</v>
      </c>
      <c r="K14443">
        <v>18846</v>
      </c>
      <c r="L14443"/>
      <c r="M14443"/>
    </row>
    <row r="14444" spans="1:13">
      <c r="A14444" s="61" t="s">
        <v>40</v>
      </c>
      <c r="B14444" s="61">
        <v>63130</v>
      </c>
      <c r="C14444" s="63" t="s">
        <v>968</v>
      </c>
      <c r="D14444" s="61">
        <v>0</v>
      </c>
      <c r="E14444" s="61" t="s">
        <v>10100</v>
      </c>
      <c r="F14444" s="61" t="s">
        <v>97</v>
      </c>
      <c r="G14444" s="61" t="s">
        <v>11361</v>
      </c>
      <c r="H14444" s="61" t="s">
        <v>7409</v>
      </c>
      <c r="I14444" s="61">
        <v>38.67</v>
      </c>
      <c r="J14444" s="61">
        <v>-90.33</v>
      </c>
      <c r="K14444">
        <v>29454</v>
      </c>
      <c r="L14444"/>
      <c r="M14444"/>
    </row>
    <row r="14445" spans="1:13">
      <c r="A14445" s="61" t="s">
        <v>40</v>
      </c>
      <c r="B14445" s="61">
        <v>63129</v>
      </c>
      <c r="C14445" s="63" t="s">
        <v>968</v>
      </c>
      <c r="D14445" s="61">
        <v>0</v>
      </c>
      <c r="E14445" s="61" t="s">
        <v>10100</v>
      </c>
      <c r="F14445" s="61" t="s">
        <v>97</v>
      </c>
      <c r="G14445" s="61" t="s">
        <v>11361</v>
      </c>
      <c r="H14445" s="61" t="s">
        <v>7409</v>
      </c>
      <c r="I14445" s="61">
        <v>38.46</v>
      </c>
      <c r="J14445" s="61">
        <v>-90.32</v>
      </c>
      <c r="K14445">
        <v>53432</v>
      </c>
      <c r="L14445"/>
      <c r="M14445"/>
    </row>
    <row r="14446" spans="1:13">
      <c r="A14446" s="61" t="s">
        <v>40</v>
      </c>
      <c r="B14446" s="61">
        <v>63143</v>
      </c>
      <c r="C14446" s="63" t="s">
        <v>968</v>
      </c>
      <c r="D14446" s="61">
        <v>0</v>
      </c>
      <c r="E14446" s="61" t="s">
        <v>10100</v>
      </c>
      <c r="F14446" s="61" t="s">
        <v>97</v>
      </c>
      <c r="G14446" s="61" t="s">
        <v>11361</v>
      </c>
      <c r="H14446" s="61" t="s">
        <v>7409</v>
      </c>
      <c r="I14446" s="61">
        <v>38.61</v>
      </c>
      <c r="J14446" s="61">
        <v>-90.32</v>
      </c>
      <c r="K14446">
        <v>9686</v>
      </c>
      <c r="L14446"/>
      <c r="M14446"/>
    </row>
    <row r="14447" spans="1:13">
      <c r="A14447" s="61" t="s">
        <v>40</v>
      </c>
      <c r="B14447" s="61">
        <v>63140</v>
      </c>
      <c r="C14447" s="63" t="s">
        <v>968</v>
      </c>
      <c r="D14447" s="61">
        <v>0</v>
      </c>
      <c r="E14447" s="61" t="s">
        <v>10100</v>
      </c>
      <c r="F14447" s="61" t="s">
        <v>97</v>
      </c>
      <c r="G14447" s="61" t="s">
        <v>11361</v>
      </c>
      <c r="H14447" s="61" t="s">
        <v>7409</v>
      </c>
      <c r="I14447" s="61">
        <v>38.74</v>
      </c>
      <c r="J14447" s="61">
        <v>-90.32</v>
      </c>
      <c r="K14447">
        <v>258</v>
      </c>
      <c r="L14447"/>
      <c r="M14447"/>
    </row>
    <row r="14448" spans="1:13">
      <c r="A14448" s="61" t="s">
        <v>40</v>
      </c>
      <c r="B14448" s="61">
        <v>63133</v>
      </c>
      <c r="C14448" s="63" t="s">
        <v>968</v>
      </c>
      <c r="D14448" s="61">
        <v>0</v>
      </c>
      <c r="E14448" s="61" t="s">
        <v>10100</v>
      </c>
      <c r="F14448" s="61" t="s">
        <v>97</v>
      </c>
      <c r="G14448" s="61" t="s">
        <v>11361</v>
      </c>
      <c r="H14448" s="61" t="s">
        <v>7409</v>
      </c>
      <c r="I14448" s="61">
        <v>38.68</v>
      </c>
      <c r="J14448" s="61">
        <v>-90.31</v>
      </c>
      <c r="K14448">
        <v>6444</v>
      </c>
      <c r="L14448"/>
      <c r="M14448"/>
    </row>
    <row r="14449" spans="1:13">
      <c r="A14449" s="61" t="s">
        <v>40</v>
      </c>
      <c r="B14449" s="61">
        <v>63121</v>
      </c>
      <c r="C14449" s="63" t="s">
        <v>968</v>
      </c>
      <c r="D14449" s="61">
        <v>0</v>
      </c>
      <c r="E14449" s="61" t="s">
        <v>10100</v>
      </c>
      <c r="F14449" s="61" t="s">
        <v>97</v>
      </c>
      <c r="G14449" s="61" t="s">
        <v>11361</v>
      </c>
      <c r="H14449" s="61" t="s">
        <v>7409</v>
      </c>
      <c r="I14449" s="61">
        <v>38.71</v>
      </c>
      <c r="J14449" s="61">
        <v>-90.3</v>
      </c>
      <c r="K14449">
        <v>22909</v>
      </c>
      <c r="L14449"/>
      <c r="M14449"/>
    </row>
    <row r="14450" spans="1:13">
      <c r="A14450" s="61" t="s">
        <v>40</v>
      </c>
      <c r="B14450" s="61">
        <v>63135</v>
      </c>
      <c r="C14450" s="63" t="s">
        <v>968</v>
      </c>
      <c r="D14450" s="61">
        <v>0</v>
      </c>
      <c r="E14450" s="61" t="s">
        <v>10100</v>
      </c>
      <c r="F14450" s="61" t="s">
        <v>97</v>
      </c>
      <c r="G14450" s="61" t="s">
        <v>11361</v>
      </c>
      <c r="H14450" s="61" t="s">
        <v>7409</v>
      </c>
      <c r="I14450" s="61">
        <v>38.75</v>
      </c>
      <c r="J14450" s="61">
        <v>-90.3</v>
      </c>
      <c r="K14450">
        <v>19584</v>
      </c>
      <c r="L14450"/>
      <c r="M14450"/>
    </row>
    <row r="14451" spans="1:13">
      <c r="A14451" s="61" t="s">
        <v>40</v>
      </c>
      <c r="B14451" s="61">
        <v>63125</v>
      </c>
      <c r="C14451" s="63" t="s">
        <v>968</v>
      </c>
      <c r="D14451" s="61">
        <v>0</v>
      </c>
      <c r="E14451" s="61" t="s">
        <v>10100</v>
      </c>
      <c r="F14451" s="61" t="s">
        <v>97</v>
      </c>
      <c r="G14451" s="61" t="s">
        <v>11361</v>
      </c>
      <c r="H14451" s="61" t="s">
        <v>7409</v>
      </c>
      <c r="I14451" s="61">
        <v>38.520000000000003</v>
      </c>
      <c r="J14451" s="61">
        <v>-90.29</v>
      </c>
      <c r="K14451">
        <v>32816</v>
      </c>
      <c r="L14451"/>
      <c r="M14451"/>
    </row>
    <row r="14452" spans="1:13">
      <c r="A14452" s="61" t="s">
        <v>40</v>
      </c>
      <c r="B14452" s="61">
        <v>63109</v>
      </c>
      <c r="C14452" s="63" t="s">
        <v>968</v>
      </c>
      <c r="D14452" s="61">
        <v>0</v>
      </c>
      <c r="E14452" s="61" t="s">
        <v>10100</v>
      </c>
      <c r="F14452" s="61" t="s">
        <v>97</v>
      </c>
      <c r="G14452" s="61" t="s">
        <v>17469</v>
      </c>
      <c r="H14452" s="61" t="s">
        <v>7409</v>
      </c>
      <c r="I14452" s="61">
        <v>38.58</v>
      </c>
      <c r="J14452" s="61">
        <v>-90.29</v>
      </c>
      <c r="K14452">
        <v>26777</v>
      </c>
      <c r="L14452"/>
      <c r="M14452"/>
    </row>
    <row r="14453" spans="1:13">
      <c r="A14453" s="61" t="s">
        <v>40</v>
      </c>
      <c r="B14453" s="61">
        <v>63139</v>
      </c>
      <c r="C14453" s="63" t="s">
        <v>968</v>
      </c>
      <c r="D14453" s="61">
        <v>0</v>
      </c>
      <c r="E14453" s="61" t="s">
        <v>10100</v>
      </c>
      <c r="F14453" s="61" t="s">
        <v>97</v>
      </c>
      <c r="G14453" s="61" t="s">
        <v>17469</v>
      </c>
      <c r="H14453" s="61" t="s">
        <v>7409</v>
      </c>
      <c r="I14453" s="61">
        <v>38.61</v>
      </c>
      <c r="J14453" s="61">
        <v>-90.29</v>
      </c>
      <c r="K14453">
        <v>21971</v>
      </c>
      <c r="L14453"/>
      <c r="M14453"/>
    </row>
    <row r="14454" spans="1:13">
      <c r="A14454" s="61" t="s">
        <v>40</v>
      </c>
      <c r="B14454" s="61">
        <v>63112</v>
      </c>
      <c r="C14454" s="63" t="s">
        <v>968</v>
      </c>
      <c r="D14454" s="61">
        <v>0</v>
      </c>
      <c r="E14454" s="61" t="s">
        <v>10100</v>
      </c>
      <c r="F14454" s="61" t="s">
        <v>97</v>
      </c>
      <c r="G14454" s="61" t="s">
        <v>17469</v>
      </c>
      <c r="H14454" s="61" t="s">
        <v>7409</v>
      </c>
      <c r="I14454" s="61">
        <v>38.659999999999997</v>
      </c>
      <c r="J14454" s="61">
        <v>-90.28</v>
      </c>
      <c r="K14454">
        <v>18954</v>
      </c>
      <c r="L14454"/>
      <c r="M14454"/>
    </row>
    <row r="14455" spans="1:13">
      <c r="A14455" s="61" t="s">
        <v>40</v>
      </c>
      <c r="B14455" s="61">
        <v>63116</v>
      </c>
      <c r="C14455" s="63" t="s">
        <v>968</v>
      </c>
      <c r="D14455" s="61">
        <v>0</v>
      </c>
      <c r="E14455" s="61" t="s">
        <v>10100</v>
      </c>
      <c r="F14455" s="61" t="s">
        <v>97</v>
      </c>
      <c r="G14455" s="61" t="s">
        <v>17469</v>
      </c>
      <c r="H14455" s="61" t="s">
        <v>7409</v>
      </c>
      <c r="I14455" s="61">
        <v>38.58</v>
      </c>
      <c r="J14455" s="61">
        <v>-90.26</v>
      </c>
      <c r="K14455">
        <v>41959</v>
      </c>
      <c r="L14455"/>
      <c r="M14455"/>
    </row>
    <row r="14456" spans="1:13">
      <c r="A14456" s="61" t="s">
        <v>40</v>
      </c>
      <c r="B14456" s="61">
        <v>63120</v>
      </c>
      <c r="C14456" s="63" t="s">
        <v>968</v>
      </c>
      <c r="D14456" s="61">
        <v>0</v>
      </c>
      <c r="E14456" s="61" t="s">
        <v>10100</v>
      </c>
      <c r="F14456" s="61" t="s">
        <v>97</v>
      </c>
      <c r="G14456" s="61" t="s">
        <v>17469</v>
      </c>
      <c r="H14456" s="61" t="s">
        <v>7409</v>
      </c>
      <c r="I14456" s="61">
        <v>38.69</v>
      </c>
      <c r="J14456" s="61">
        <v>-90.26</v>
      </c>
      <c r="K14456">
        <v>7213</v>
      </c>
      <c r="L14456"/>
      <c r="M14456"/>
    </row>
    <row r="14457" spans="1:13">
      <c r="A14457" s="61" t="s">
        <v>40</v>
      </c>
      <c r="B14457" s="61">
        <v>63136</v>
      </c>
      <c r="C14457" s="63" t="s">
        <v>968</v>
      </c>
      <c r="D14457" s="61">
        <v>0</v>
      </c>
      <c r="E14457" s="61" t="s">
        <v>10100</v>
      </c>
      <c r="F14457" s="61" t="s">
        <v>97</v>
      </c>
      <c r="G14457" s="61" t="s">
        <v>11361</v>
      </c>
      <c r="H14457" s="61" t="s">
        <v>7409</v>
      </c>
      <c r="I14457" s="61">
        <v>38.74</v>
      </c>
      <c r="J14457" s="61">
        <v>-90.26</v>
      </c>
      <c r="K14457">
        <v>41767</v>
      </c>
      <c r="L14457"/>
      <c r="M14457"/>
    </row>
    <row r="14458" spans="1:13">
      <c r="A14458" s="61" t="s">
        <v>40</v>
      </c>
      <c r="B14458" s="61">
        <v>63111</v>
      </c>
      <c r="C14458" s="63" t="s">
        <v>968</v>
      </c>
      <c r="D14458" s="61">
        <v>0</v>
      </c>
      <c r="E14458" s="61" t="s">
        <v>10100</v>
      </c>
      <c r="F14458" s="61" t="s">
        <v>97</v>
      </c>
      <c r="G14458" s="61" t="s">
        <v>17469</v>
      </c>
      <c r="H14458" s="61" t="s">
        <v>7409</v>
      </c>
      <c r="I14458" s="61">
        <v>38.56</v>
      </c>
      <c r="J14458" s="61">
        <v>-90.25</v>
      </c>
      <c r="K14458">
        <v>19538</v>
      </c>
      <c r="L14458"/>
      <c r="M14458"/>
    </row>
    <row r="14459" spans="1:13">
      <c r="A14459" s="61" t="s">
        <v>40</v>
      </c>
      <c r="B14459" s="61">
        <v>63108</v>
      </c>
      <c r="C14459" s="63" t="s">
        <v>968</v>
      </c>
      <c r="D14459" s="61">
        <v>0</v>
      </c>
      <c r="E14459" s="61" t="s">
        <v>10100</v>
      </c>
      <c r="F14459" s="61" t="s">
        <v>97</v>
      </c>
      <c r="G14459" s="61" t="s">
        <v>17469</v>
      </c>
      <c r="H14459" s="61" t="s">
        <v>7409</v>
      </c>
      <c r="I14459" s="61">
        <v>38.64</v>
      </c>
      <c r="J14459" s="61">
        <v>-90.25</v>
      </c>
      <c r="K14459">
        <v>23603</v>
      </c>
      <c r="L14459"/>
      <c r="M14459"/>
    </row>
    <row r="14460" spans="1:13">
      <c r="A14460" s="61" t="s">
        <v>40</v>
      </c>
      <c r="B14460" s="61">
        <v>63113</v>
      </c>
      <c r="C14460" s="63" t="s">
        <v>968</v>
      </c>
      <c r="D14460" s="61">
        <v>0</v>
      </c>
      <c r="E14460" s="61" t="s">
        <v>10100</v>
      </c>
      <c r="F14460" s="61" t="s">
        <v>97</v>
      </c>
      <c r="G14460" s="61" t="s">
        <v>17469</v>
      </c>
      <c r="H14460" s="61" t="s">
        <v>7409</v>
      </c>
      <c r="I14460" s="61">
        <v>38.659999999999997</v>
      </c>
      <c r="J14460" s="61">
        <v>-90.25</v>
      </c>
      <c r="K14460">
        <v>10882</v>
      </c>
      <c r="L14460"/>
      <c r="M14460"/>
    </row>
    <row r="14461" spans="1:13">
      <c r="A14461" s="61" t="s">
        <v>40</v>
      </c>
      <c r="B14461" s="61">
        <v>63110</v>
      </c>
      <c r="C14461" s="63" t="s">
        <v>968</v>
      </c>
      <c r="D14461" s="61">
        <v>0</v>
      </c>
      <c r="E14461" s="61" t="s">
        <v>10100</v>
      </c>
      <c r="F14461" s="61" t="s">
        <v>97</v>
      </c>
      <c r="G14461" s="61" t="s">
        <v>17469</v>
      </c>
      <c r="H14461" s="61" t="s">
        <v>7409</v>
      </c>
      <c r="I14461" s="61">
        <v>38.630000000000003</v>
      </c>
      <c r="J14461" s="61">
        <v>-90.24</v>
      </c>
      <c r="K14461">
        <v>18199</v>
      </c>
      <c r="L14461"/>
      <c r="M14461"/>
    </row>
    <row r="14462" spans="1:13">
      <c r="A14462" s="61" t="s">
        <v>40</v>
      </c>
      <c r="B14462" s="61">
        <v>63180</v>
      </c>
      <c r="C14462" s="63" t="s">
        <v>968</v>
      </c>
      <c r="D14462" s="61">
        <v>0</v>
      </c>
      <c r="E14462" s="61" t="s">
        <v>10100</v>
      </c>
      <c r="F14462" s="61" t="s">
        <v>97</v>
      </c>
      <c r="G14462" s="61" t="s">
        <v>12968</v>
      </c>
      <c r="H14462" s="61" t="s">
        <v>7409</v>
      </c>
      <c r="I14462" s="61">
        <v>38.630000000000003</v>
      </c>
      <c r="J14462" s="61">
        <v>-90.24</v>
      </c>
      <c r="K14462">
        <v>3</v>
      </c>
      <c r="L14462"/>
      <c r="M14462"/>
    </row>
    <row r="14463" spans="1:13">
      <c r="A14463" s="61" t="s">
        <v>40</v>
      </c>
      <c r="B14463" s="61">
        <v>63115</v>
      </c>
      <c r="C14463" s="63" t="s">
        <v>968</v>
      </c>
      <c r="D14463" s="61">
        <v>0</v>
      </c>
      <c r="E14463" s="61" t="s">
        <v>10100</v>
      </c>
      <c r="F14463" s="61" t="s">
        <v>97</v>
      </c>
      <c r="G14463" s="61" t="s">
        <v>17469</v>
      </c>
      <c r="H14463" s="61" t="s">
        <v>7409</v>
      </c>
      <c r="I14463" s="61">
        <v>38.68</v>
      </c>
      <c r="J14463" s="61">
        <v>-90.24</v>
      </c>
      <c r="K14463">
        <v>16056</v>
      </c>
      <c r="L14463"/>
      <c r="M14463"/>
    </row>
    <row r="14464" spans="1:13">
      <c r="A14464" s="61" t="s">
        <v>40</v>
      </c>
      <c r="B14464" s="61">
        <v>63118</v>
      </c>
      <c r="C14464" s="63" t="s">
        <v>968</v>
      </c>
      <c r="D14464" s="61">
        <v>0</v>
      </c>
      <c r="E14464" s="61" t="s">
        <v>10100</v>
      </c>
      <c r="F14464" s="61" t="s">
        <v>97</v>
      </c>
      <c r="G14464" s="61" t="s">
        <v>17469</v>
      </c>
      <c r="H14464" s="61" t="s">
        <v>7409</v>
      </c>
      <c r="I14464" s="61">
        <v>38.590000000000003</v>
      </c>
      <c r="J14464" s="61">
        <v>-90.23</v>
      </c>
      <c r="K14464">
        <v>25194</v>
      </c>
      <c r="L14464"/>
      <c r="M14464"/>
    </row>
    <row r="14465" spans="1:13">
      <c r="A14465" s="61" t="s">
        <v>40</v>
      </c>
      <c r="B14465" s="61">
        <v>63103</v>
      </c>
      <c r="C14465" s="63" t="s">
        <v>968</v>
      </c>
      <c r="D14465" s="61">
        <v>0</v>
      </c>
      <c r="E14465" s="61" t="s">
        <v>10100</v>
      </c>
      <c r="F14465" s="61" t="s">
        <v>97</v>
      </c>
      <c r="G14465" s="61" t="s">
        <v>17469</v>
      </c>
      <c r="H14465" s="61" t="s">
        <v>7409</v>
      </c>
      <c r="I14465" s="61">
        <v>38.630000000000003</v>
      </c>
      <c r="J14465" s="61">
        <v>-90.22</v>
      </c>
      <c r="K14465">
        <v>9411</v>
      </c>
      <c r="L14465"/>
      <c r="M14465"/>
    </row>
    <row r="14466" spans="1:13">
      <c r="A14466" s="61" t="s">
        <v>40</v>
      </c>
      <c r="B14466" s="61">
        <v>63147</v>
      </c>
      <c r="C14466" s="63" t="s">
        <v>968</v>
      </c>
      <c r="D14466" s="61">
        <v>0</v>
      </c>
      <c r="E14466" s="61" t="s">
        <v>10100</v>
      </c>
      <c r="F14466" s="61" t="s">
        <v>97</v>
      </c>
      <c r="G14466" s="61" t="s">
        <v>17469</v>
      </c>
      <c r="H14466" s="61" t="s">
        <v>7409</v>
      </c>
      <c r="I14466" s="61">
        <v>38.69</v>
      </c>
      <c r="J14466" s="61">
        <v>-90.22</v>
      </c>
      <c r="K14466">
        <v>8499</v>
      </c>
      <c r="L14466"/>
      <c r="M14466"/>
    </row>
    <row r="14467" spans="1:13">
      <c r="A14467" s="61" t="s">
        <v>40</v>
      </c>
      <c r="B14467" s="61">
        <v>63104</v>
      </c>
      <c r="C14467" s="63" t="s">
        <v>968</v>
      </c>
      <c r="D14467" s="61">
        <v>0</v>
      </c>
      <c r="E14467" s="61" t="s">
        <v>10100</v>
      </c>
      <c r="F14467" s="61" t="s">
        <v>97</v>
      </c>
      <c r="G14467" s="61" t="s">
        <v>17469</v>
      </c>
      <c r="H14467" s="61" t="s">
        <v>7409</v>
      </c>
      <c r="I14467" s="61">
        <v>38.61</v>
      </c>
      <c r="J14467" s="61">
        <v>-90.21</v>
      </c>
      <c r="K14467">
        <v>19317</v>
      </c>
      <c r="L14467"/>
      <c r="M14467"/>
    </row>
    <row r="14468" spans="1:13">
      <c r="A14468" s="61" t="s">
        <v>40</v>
      </c>
      <c r="B14468" s="61">
        <v>63155</v>
      </c>
      <c r="C14468" s="63" t="s">
        <v>968</v>
      </c>
      <c r="D14468" s="61">
        <v>0</v>
      </c>
      <c r="E14468" s="61" t="s">
        <v>10100</v>
      </c>
      <c r="F14468" s="61" t="s">
        <v>97</v>
      </c>
      <c r="G14468" s="61" t="s">
        <v>17469</v>
      </c>
      <c r="H14468" s="61" t="s">
        <v>7409</v>
      </c>
      <c r="I14468" s="61">
        <v>38.630000000000003</v>
      </c>
      <c r="J14468" s="61">
        <v>-90.21</v>
      </c>
      <c r="K14468">
        <v>3</v>
      </c>
      <c r="L14468"/>
      <c r="M14468"/>
    </row>
    <row r="14469" spans="1:13">
      <c r="A14469" s="61" t="s">
        <v>40</v>
      </c>
      <c r="B14469" s="61">
        <v>63106</v>
      </c>
      <c r="C14469" s="63" t="s">
        <v>968</v>
      </c>
      <c r="D14469" s="61">
        <v>0</v>
      </c>
      <c r="E14469" s="61" t="s">
        <v>10100</v>
      </c>
      <c r="F14469" s="61" t="s">
        <v>97</v>
      </c>
      <c r="G14469" s="61" t="s">
        <v>17469</v>
      </c>
      <c r="H14469" s="61" t="s">
        <v>7409</v>
      </c>
      <c r="I14469" s="61">
        <v>38.64</v>
      </c>
      <c r="J14469" s="61">
        <v>-90.21</v>
      </c>
      <c r="K14469">
        <v>9113</v>
      </c>
      <c r="L14469"/>
      <c r="M14469"/>
    </row>
    <row r="14470" spans="1:13">
      <c r="A14470" s="61" t="s">
        <v>40</v>
      </c>
      <c r="B14470" s="61">
        <v>63107</v>
      </c>
      <c r="C14470" s="63" t="s">
        <v>968</v>
      </c>
      <c r="D14470" s="61">
        <v>0</v>
      </c>
      <c r="E14470" s="61" t="s">
        <v>10100</v>
      </c>
      <c r="F14470" s="61" t="s">
        <v>97</v>
      </c>
      <c r="G14470" s="61" t="s">
        <v>17469</v>
      </c>
      <c r="H14470" s="61" t="s">
        <v>7409</v>
      </c>
      <c r="I14470" s="61">
        <v>38.659999999999997</v>
      </c>
      <c r="J14470" s="61">
        <v>-90.21</v>
      </c>
      <c r="K14470">
        <v>8829</v>
      </c>
      <c r="L14470"/>
      <c r="M14470"/>
    </row>
    <row r="14471" spans="1:13">
      <c r="A14471" s="61" t="s">
        <v>40</v>
      </c>
      <c r="B14471" s="61">
        <v>63137</v>
      </c>
      <c r="C14471" s="63" t="s">
        <v>968</v>
      </c>
      <c r="D14471" s="61">
        <v>0</v>
      </c>
      <c r="E14471" s="61" t="s">
        <v>10100</v>
      </c>
      <c r="F14471" s="61" t="s">
        <v>97</v>
      </c>
      <c r="G14471" s="61" t="s">
        <v>11361</v>
      </c>
      <c r="H14471" s="61" t="s">
        <v>7409</v>
      </c>
      <c r="I14471" s="61">
        <v>38.75</v>
      </c>
      <c r="J14471" s="61">
        <v>-90.21</v>
      </c>
      <c r="K14471">
        <v>18765</v>
      </c>
      <c r="L14471"/>
      <c r="M14471"/>
    </row>
    <row r="14472" spans="1:13">
      <c r="A14472" s="61" t="s">
        <v>40</v>
      </c>
      <c r="B14472" s="61">
        <v>63101</v>
      </c>
      <c r="C14472" s="63" t="s">
        <v>968</v>
      </c>
      <c r="D14472" s="61">
        <v>0</v>
      </c>
      <c r="E14472" s="61" t="s">
        <v>10100</v>
      </c>
      <c r="F14472" s="61" t="s">
        <v>97</v>
      </c>
      <c r="G14472" s="61" t="s">
        <v>17469</v>
      </c>
      <c r="H14472" s="61" t="s">
        <v>7409</v>
      </c>
      <c r="I14472" s="61">
        <v>38.630000000000003</v>
      </c>
      <c r="J14472" s="61">
        <v>-90.19</v>
      </c>
      <c r="K14472">
        <v>4171</v>
      </c>
      <c r="L14472"/>
      <c r="M14472"/>
    </row>
    <row r="14473" spans="1:13">
      <c r="A14473" s="61" t="s">
        <v>40</v>
      </c>
      <c r="B14473" s="61">
        <v>63102</v>
      </c>
      <c r="C14473" s="63" t="s">
        <v>968</v>
      </c>
      <c r="D14473" s="61">
        <v>0</v>
      </c>
      <c r="E14473" s="61" t="s">
        <v>10100</v>
      </c>
      <c r="F14473" s="61" t="s">
        <v>97</v>
      </c>
      <c r="G14473" s="61" t="s">
        <v>17469</v>
      </c>
      <c r="H14473" s="61" t="s">
        <v>7409</v>
      </c>
      <c r="I14473" s="61">
        <v>38.64</v>
      </c>
      <c r="J14473" s="61">
        <v>-90.19</v>
      </c>
      <c r="K14473">
        <v>2508</v>
      </c>
      <c r="L14473"/>
      <c r="M14473"/>
    </row>
    <row r="14474" spans="1:13">
      <c r="A14474" s="61" t="s">
        <v>40</v>
      </c>
      <c r="B14474" s="61">
        <v>63138</v>
      </c>
      <c r="C14474" s="63" t="s">
        <v>968</v>
      </c>
      <c r="D14474" s="61">
        <v>0</v>
      </c>
      <c r="E14474" s="61" t="s">
        <v>10100</v>
      </c>
      <c r="F14474" s="61" t="s">
        <v>97</v>
      </c>
      <c r="G14474" s="61" t="s">
        <v>11361</v>
      </c>
      <c r="H14474" s="61" t="s">
        <v>7409</v>
      </c>
      <c r="I14474" s="61">
        <v>38.799999999999997</v>
      </c>
      <c r="J14474" s="61">
        <v>-90.19</v>
      </c>
      <c r="K14474">
        <v>18852</v>
      </c>
      <c r="L14474"/>
      <c r="M14474"/>
    </row>
    <row r="14475" spans="1:13">
      <c r="A14475" s="61" t="s">
        <v>40</v>
      </c>
      <c r="B14475" s="61">
        <v>63673</v>
      </c>
      <c r="C14475" s="63" t="s">
        <v>968</v>
      </c>
      <c r="D14475" s="61">
        <v>0</v>
      </c>
      <c r="E14475" s="61" t="s">
        <v>8650</v>
      </c>
      <c r="F14475" s="61" t="s">
        <v>97</v>
      </c>
      <c r="G14475" s="61" t="s">
        <v>17470</v>
      </c>
      <c r="H14475" s="61" t="s">
        <v>7409</v>
      </c>
      <c r="I14475" s="61">
        <v>37.869999999999997</v>
      </c>
      <c r="J14475" s="61">
        <v>-89.94</v>
      </c>
      <c r="K14475">
        <v>2078</v>
      </c>
      <c r="L14475"/>
      <c r="M14475"/>
    </row>
    <row r="14476" spans="1:13">
      <c r="A14476" s="61" t="s">
        <v>40</v>
      </c>
      <c r="B14476" s="61">
        <v>63376</v>
      </c>
      <c r="C14476" s="63" t="s">
        <v>968</v>
      </c>
      <c r="D14476" s="61">
        <v>0</v>
      </c>
      <c r="E14476" s="61" t="s">
        <v>5109</v>
      </c>
      <c r="F14476" s="61" t="s">
        <v>97</v>
      </c>
      <c r="G14476" s="61" t="s">
        <v>12969</v>
      </c>
      <c r="H14476" s="61" t="s">
        <v>7409</v>
      </c>
      <c r="I14476" s="61">
        <v>38.770000000000003</v>
      </c>
      <c r="J14476" s="61">
        <v>-90.6</v>
      </c>
      <c r="K14476">
        <v>76064</v>
      </c>
      <c r="L14476"/>
      <c r="M14476"/>
    </row>
    <row r="14477" spans="1:13">
      <c r="A14477" s="61" t="s">
        <v>40</v>
      </c>
      <c r="B14477" s="61">
        <v>65584</v>
      </c>
      <c r="C14477" s="63" t="s">
        <v>968</v>
      </c>
      <c r="D14477" s="61">
        <v>0</v>
      </c>
      <c r="E14477" s="61" t="s">
        <v>13271</v>
      </c>
      <c r="F14477" s="61" t="s">
        <v>97</v>
      </c>
      <c r="G14477" s="61" t="s">
        <v>647</v>
      </c>
      <c r="H14477" s="61" t="s">
        <v>7409</v>
      </c>
      <c r="I14477" s="61">
        <v>37.83</v>
      </c>
      <c r="J14477" s="61">
        <v>-92.12</v>
      </c>
      <c r="K14477">
        <v>10714</v>
      </c>
      <c r="L14477"/>
      <c r="M14477"/>
    </row>
    <row r="14478" spans="1:13">
      <c r="A14478" s="61" t="s">
        <v>40</v>
      </c>
      <c r="B14478" s="61">
        <v>65076</v>
      </c>
      <c r="C14478" s="63" t="s">
        <v>968</v>
      </c>
      <c r="D14478" s="61">
        <v>0</v>
      </c>
      <c r="E14478" s="61" t="s">
        <v>4620</v>
      </c>
      <c r="F14478" s="61" t="s">
        <v>97</v>
      </c>
      <c r="G14478" s="61" t="s">
        <v>13193</v>
      </c>
      <c r="H14478" s="61" t="s">
        <v>7409</v>
      </c>
      <c r="I14478" s="61">
        <v>38.36</v>
      </c>
      <c r="J14478" s="61">
        <v>-92.21</v>
      </c>
      <c r="K14478">
        <v>732</v>
      </c>
      <c r="L14478"/>
      <c r="M14478"/>
    </row>
    <row r="14479" spans="1:13">
      <c r="A14479" s="61" t="s">
        <v>40</v>
      </c>
      <c r="B14479" s="61">
        <v>63670</v>
      </c>
      <c r="C14479" s="63" t="s">
        <v>968</v>
      </c>
      <c r="D14479" s="61">
        <v>0</v>
      </c>
      <c r="E14479" s="61" t="s">
        <v>13027</v>
      </c>
      <c r="F14479" s="61" t="s">
        <v>97</v>
      </c>
      <c r="G14479" s="61" t="s">
        <v>17470</v>
      </c>
      <c r="H14479" s="61" t="s">
        <v>7409</v>
      </c>
      <c r="I14479" s="61">
        <v>37.97</v>
      </c>
      <c r="J14479" s="61">
        <v>-90.04</v>
      </c>
      <c r="K14479">
        <v>11691</v>
      </c>
      <c r="L14479"/>
      <c r="M14479"/>
    </row>
    <row r="14480" spans="1:13">
      <c r="A14480" s="61" t="s">
        <v>40</v>
      </c>
      <c r="B14480" s="61">
        <v>65560</v>
      </c>
      <c r="C14480" s="63" t="s">
        <v>968</v>
      </c>
      <c r="D14480" s="61">
        <v>0</v>
      </c>
      <c r="E14480" s="61" t="s">
        <v>1231</v>
      </c>
      <c r="F14480" s="61" t="s">
        <v>97</v>
      </c>
      <c r="G14480" s="61" t="s">
        <v>13248</v>
      </c>
      <c r="H14480" s="61" t="s">
        <v>7409</v>
      </c>
      <c r="I14480" s="61">
        <v>37.630000000000003</v>
      </c>
      <c r="J14480" s="61">
        <v>-91.53</v>
      </c>
      <c r="K14480">
        <v>13292</v>
      </c>
      <c r="L14480"/>
      <c r="M14480"/>
    </row>
    <row r="14481" spans="1:13">
      <c r="A14481" s="61" t="s">
        <v>40</v>
      </c>
      <c r="B14481" s="61">
        <v>65281</v>
      </c>
      <c r="C14481" s="63" t="s">
        <v>968</v>
      </c>
      <c r="D14481" s="61">
        <v>0</v>
      </c>
      <c r="E14481" s="61" t="s">
        <v>1227</v>
      </c>
      <c r="F14481" s="61" t="s">
        <v>97</v>
      </c>
      <c r="G14481" s="61" t="s">
        <v>13147</v>
      </c>
      <c r="H14481" s="61" t="s">
        <v>7409</v>
      </c>
      <c r="I14481" s="61">
        <v>39.42</v>
      </c>
      <c r="J14481" s="61">
        <v>-92.8</v>
      </c>
      <c r="K14481">
        <v>2979</v>
      </c>
      <c r="L14481"/>
      <c r="M14481"/>
    </row>
    <row r="14482" spans="1:13">
      <c r="A14482" s="61" t="s">
        <v>40</v>
      </c>
      <c r="B14482" s="61">
        <v>65282</v>
      </c>
      <c r="C14482" s="63" t="s">
        <v>968</v>
      </c>
      <c r="D14482" s="61">
        <v>0</v>
      </c>
      <c r="E14482" s="61" t="s">
        <v>7459</v>
      </c>
      <c r="F14482" s="61" t="s">
        <v>97</v>
      </c>
      <c r="G14482" s="61" t="s">
        <v>603</v>
      </c>
      <c r="H14482" s="61" t="s">
        <v>7409</v>
      </c>
      <c r="I14482" s="61">
        <v>39.39</v>
      </c>
      <c r="J14482" s="61">
        <v>-91.82</v>
      </c>
      <c r="K14482">
        <v>109</v>
      </c>
      <c r="L14482"/>
      <c r="M14482"/>
    </row>
    <row r="14483" spans="1:13">
      <c r="A14483" s="61" t="s">
        <v>40</v>
      </c>
      <c r="B14483" s="61">
        <v>64862</v>
      </c>
      <c r="C14483" s="63" t="s">
        <v>968</v>
      </c>
      <c r="D14483" s="61">
        <v>0</v>
      </c>
      <c r="E14483" s="61" t="s">
        <v>13182</v>
      </c>
      <c r="F14483" s="61" t="s">
        <v>97</v>
      </c>
      <c r="G14483" s="61" t="s">
        <v>215</v>
      </c>
      <c r="H14483" s="61" t="s">
        <v>7409</v>
      </c>
      <c r="I14483" s="61">
        <v>37.06</v>
      </c>
      <c r="J14483" s="61">
        <v>-94.12</v>
      </c>
      <c r="K14483">
        <v>3282</v>
      </c>
      <c r="L14483"/>
      <c r="M14483"/>
    </row>
    <row r="14484" spans="1:13">
      <c r="A14484" s="61" t="s">
        <v>40</v>
      </c>
      <c r="B14484" s="61">
        <v>64485</v>
      </c>
      <c r="C14484" s="63" t="s">
        <v>968</v>
      </c>
      <c r="D14484" s="61">
        <v>0</v>
      </c>
      <c r="E14484" s="61" t="s">
        <v>735</v>
      </c>
      <c r="F14484" s="61" t="s">
        <v>97</v>
      </c>
      <c r="G14484" s="61" t="s">
        <v>13107</v>
      </c>
      <c r="H14484" s="61" t="s">
        <v>7409</v>
      </c>
      <c r="I14484" s="61">
        <v>39.93</v>
      </c>
      <c r="J14484" s="61">
        <v>-94.82</v>
      </c>
      <c r="K14484">
        <v>8448</v>
      </c>
      <c r="L14484"/>
      <c r="M14484"/>
    </row>
    <row r="14485" spans="1:13">
      <c r="A14485" s="61" t="s">
        <v>40</v>
      </c>
      <c r="B14485" s="61">
        <v>64783</v>
      </c>
      <c r="C14485" s="63" t="s">
        <v>968</v>
      </c>
      <c r="D14485" s="61">
        <v>0</v>
      </c>
      <c r="E14485" s="61" t="s">
        <v>13170</v>
      </c>
      <c r="F14485" s="61" t="s">
        <v>97</v>
      </c>
      <c r="G14485" s="61" t="s">
        <v>11119</v>
      </c>
      <c r="H14485" s="61" t="s">
        <v>7409</v>
      </c>
      <c r="I14485" s="61">
        <v>38.01</v>
      </c>
      <c r="J14485" s="61">
        <v>-94.11</v>
      </c>
      <c r="K14485">
        <v>789</v>
      </c>
      <c r="L14485"/>
      <c r="M14485"/>
    </row>
    <row r="14486" spans="1:13">
      <c r="A14486" s="61" t="s">
        <v>40</v>
      </c>
      <c r="B14486" s="61">
        <v>63780</v>
      </c>
      <c r="C14486" s="63" t="s">
        <v>968</v>
      </c>
      <c r="D14486" s="61">
        <v>0</v>
      </c>
      <c r="E14486" s="61" t="s">
        <v>13040</v>
      </c>
      <c r="F14486" s="61" t="s">
        <v>97</v>
      </c>
      <c r="G14486" s="61" t="s">
        <v>5914</v>
      </c>
      <c r="H14486" s="61" t="s">
        <v>7409</v>
      </c>
      <c r="I14486" s="61">
        <v>37.22</v>
      </c>
      <c r="J14486" s="61">
        <v>-89.53</v>
      </c>
      <c r="K14486">
        <v>6326</v>
      </c>
      <c r="L14486"/>
      <c r="M14486"/>
    </row>
    <row r="14487" spans="1:13">
      <c r="A14487" s="61" t="s">
        <v>40</v>
      </c>
      <c r="B14487" s="61">
        <v>65301</v>
      </c>
      <c r="C14487" s="63" t="s">
        <v>968</v>
      </c>
      <c r="D14487" s="61">
        <v>0</v>
      </c>
      <c r="E14487" s="61" t="s">
        <v>6630</v>
      </c>
      <c r="F14487" s="61" t="s">
        <v>97</v>
      </c>
      <c r="G14487" s="61" t="s">
        <v>13233</v>
      </c>
      <c r="H14487" s="61" t="s">
        <v>7409</v>
      </c>
      <c r="I14487" s="61">
        <v>38.700000000000003</v>
      </c>
      <c r="J14487" s="61">
        <v>-93.23</v>
      </c>
      <c r="K14487">
        <v>34987</v>
      </c>
      <c r="L14487"/>
      <c r="M14487"/>
    </row>
    <row r="14488" spans="1:13">
      <c r="A14488" s="61" t="s">
        <v>40</v>
      </c>
      <c r="B14488" s="61">
        <v>63781</v>
      </c>
      <c r="C14488" s="63" t="s">
        <v>968</v>
      </c>
      <c r="D14488" s="61">
        <v>0</v>
      </c>
      <c r="E14488" s="61" t="s">
        <v>13041</v>
      </c>
      <c r="F14488" s="61" t="s">
        <v>97</v>
      </c>
      <c r="G14488" s="61" t="s">
        <v>13026</v>
      </c>
      <c r="H14488" s="61" t="s">
        <v>7409</v>
      </c>
      <c r="I14488" s="61">
        <v>37.51</v>
      </c>
      <c r="J14488" s="61">
        <v>-89.9</v>
      </c>
      <c r="K14488">
        <v>1149</v>
      </c>
      <c r="L14488"/>
      <c r="M14488"/>
    </row>
    <row r="14489" spans="1:13">
      <c r="A14489" s="61" t="s">
        <v>40</v>
      </c>
      <c r="B14489" s="61">
        <v>65745</v>
      </c>
      <c r="C14489" s="63" t="s">
        <v>968</v>
      </c>
      <c r="D14489" s="61">
        <v>0</v>
      </c>
      <c r="E14489" s="61" t="s">
        <v>13322</v>
      </c>
      <c r="F14489" s="61" t="s">
        <v>97</v>
      </c>
      <c r="G14489" s="61" t="s">
        <v>10107</v>
      </c>
      <c r="H14489" s="61" t="s">
        <v>7409</v>
      </c>
      <c r="I14489" s="61">
        <v>36.520000000000003</v>
      </c>
      <c r="J14489" s="61">
        <v>-93.93</v>
      </c>
      <c r="K14489">
        <v>2590</v>
      </c>
      <c r="L14489"/>
      <c r="M14489"/>
    </row>
    <row r="14490" spans="1:13">
      <c r="A14490" s="61" t="s">
        <v>40</v>
      </c>
      <c r="B14490" s="61">
        <v>63876</v>
      </c>
      <c r="C14490" s="63" t="s">
        <v>968</v>
      </c>
      <c r="D14490" s="61">
        <v>0</v>
      </c>
      <c r="E14490" s="61" t="s">
        <v>13063</v>
      </c>
      <c r="F14490" s="61" t="s">
        <v>97</v>
      </c>
      <c r="G14490" s="61" t="s">
        <v>13047</v>
      </c>
      <c r="H14490" s="61" t="s">
        <v>7409</v>
      </c>
      <c r="I14490" s="61">
        <v>36.130000000000003</v>
      </c>
      <c r="J14490" s="61">
        <v>-90.16</v>
      </c>
      <c r="K14490">
        <v>2101</v>
      </c>
      <c r="L14490"/>
      <c r="M14490"/>
    </row>
    <row r="14491" spans="1:13">
      <c r="A14491" s="61" t="s">
        <v>40</v>
      </c>
      <c r="B14491" s="61">
        <v>64865</v>
      </c>
      <c r="C14491" s="63" t="s">
        <v>968</v>
      </c>
      <c r="D14491" s="61">
        <v>0</v>
      </c>
      <c r="E14491" s="61" t="s">
        <v>4372</v>
      </c>
      <c r="F14491" s="61" t="s">
        <v>97</v>
      </c>
      <c r="G14491" s="61" t="s">
        <v>194</v>
      </c>
      <c r="H14491" s="61" t="s">
        <v>7409</v>
      </c>
      <c r="I14491" s="61">
        <v>36.83</v>
      </c>
      <c r="J14491" s="61">
        <v>-94.6</v>
      </c>
      <c r="K14491">
        <v>5670</v>
      </c>
      <c r="L14491"/>
      <c r="M14491"/>
    </row>
    <row r="14492" spans="1:13">
      <c r="A14492" s="61" t="s">
        <v>40</v>
      </c>
      <c r="B14492" s="61">
        <v>65746</v>
      </c>
      <c r="C14492" s="63" t="s">
        <v>968</v>
      </c>
      <c r="D14492" s="61">
        <v>0</v>
      </c>
      <c r="E14492" s="61" t="s">
        <v>2256</v>
      </c>
      <c r="F14492" s="61" t="s">
        <v>97</v>
      </c>
      <c r="G14492" s="61" t="s">
        <v>904</v>
      </c>
      <c r="H14492" s="61" t="s">
        <v>7409</v>
      </c>
      <c r="I14492" s="61">
        <v>37.14</v>
      </c>
      <c r="J14492" s="61">
        <v>-92.76</v>
      </c>
      <c r="K14492">
        <v>8667</v>
      </c>
      <c r="L14492"/>
      <c r="M14492"/>
    </row>
    <row r="14493" spans="1:13">
      <c r="A14493" s="61" t="s">
        <v>40</v>
      </c>
      <c r="B14493" s="61">
        <v>63468</v>
      </c>
      <c r="C14493" s="63" t="s">
        <v>968</v>
      </c>
      <c r="D14493" s="61">
        <v>0</v>
      </c>
      <c r="E14493" s="61" t="s">
        <v>12999</v>
      </c>
      <c r="F14493" s="61" t="s">
        <v>97</v>
      </c>
      <c r="G14493" s="61" t="s">
        <v>7700</v>
      </c>
      <c r="H14493" s="61" t="s">
        <v>7409</v>
      </c>
      <c r="I14493" s="61">
        <v>39.69</v>
      </c>
      <c r="J14493" s="61">
        <v>-92.03</v>
      </c>
      <c r="K14493">
        <v>2560</v>
      </c>
      <c r="L14493"/>
      <c r="M14493"/>
    </row>
    <row r="14494" spans="1:13">
      <c r="A14494" s="61" t="s">
        <v>40</v>
      </c>
      <c r="B14494" s="61">
        <v>63469</v>
      </c>
      <c r="C14494" s="63" t="s">
        <v>968</v>
      </c>
      <c r="D14494" s="61">
        <v>0</v>
      </c>
      <c r="E14494" s="61" t="s">
        <v>8108</v>
      </c>
      <c r="F14494" s="61" t="s">
        <v>97</v>
      </c>
      <c r="G14494" s="61" t="s">
        <v>7700</v>
      </c>
      <c r="H14494" s="61" t="s">
        <v>7409</v>
      </c>
      <c r="I14494" s="61">
        <v>39.799999999999997</v>
      </c>
      <c r="J14494" s="61">
        <v>-92.03</v>
      </c>
      <c r="K14494">
        <v>1092</v>
      </c>
      <c r="L14494"/>
      <c r="M14494"/>
    </row>
    <row r="14495" spans="1:13">
      <c r="A14495" s="61" t="s">
        <v>40</v>
      </c>
      <c r="B14495" s="61">
        <v>64784</v>
      </c>
      <c r="C14495" s="63" t="s">
        <v>968</v>
      </c>
      <c r="D14495" s="61">
        <v>0</v>
      </c>
      <c r="E14495" s="61" t="s">
        <v>2049</v>
      </c>
      <c r="F14495" s="61" t="s">
        <v>97</v>
      </c>
      <c r="G14495" s="61" t="s">
        <v>11119</v>
      </c>
      <c r="H14495" s="61" t="s">
        <v>7409</v>
      </c>
      <c r="I14495" s="61">
        <v>37.65</v>
      </c>
      <c r="J14495" s="61">
        <v>-94.29</v>
      </c>
      <c r="K14495">
        <v>1306</v>
      </c>
      <c r="L14495"/>
      <c r="M14495"/>
    </row>
    <row r="14496" spans="1:13">
      <c r="A14496" s="61" t="s">
        <v>40</v>
      </c>
      <c r="B14496" s="61">
        <v>65747</v>
      </c>
      <c r="C14496" s="63" t="s">
        <v>968</v>
      </c>
      <c r="D14496" s="61">
        <v>0</v>
      </c>
      <c r="E14496" s="61" t="s">
        <v>13323</v>
      </c>
      <c r="F14496" s="61" t="s">
        <v>97</v>
      </c>
      <c r="G14496" s="61" t="s">
        <v>10107</v>
      </c>
      <c r="H14496" s="61" t="s">
        <v>7409</v>
      </c>
      <c r="I14496" s="61">
        <v>36.630000000000003</v>
      </c>
      <c r="J14496" s="61">
        <v>-93.63</v>
      </c>
      <c r="K14496">
        <v>3364</v>
      </c>
      <c r="L14496"/>
      <c r="M14496"/>
    </row>
    <row r="14497" spans="1:13">
      <c r="A14497" s="61" t="s">
        <v>40</v>
      </c>
      <c r="B14497" s="61">
        <v>64486</v>
      </c>
      <c r="C14497" s="63" t="s">
        <v>968</v>
      </c>
      <c r="D14497" s="61">
        <v>0</v>
      </c>
      <c r="E14497" s="61" t="s">
        <v>1899</v>
      </c>
      <c r="F14497" s="61" t="s">
        <v>97</v>
      </c>
      <c r="G14497" s="61" t="s">
        <v>861</v>
      </c>
      <c r="H14497" s="61" t="s">
        <v>7409</v>
      </c>
      <c r="I14497" s="61">
        <v>40.51</v>
      </c>
      <c r="J14497" s="61">
        <v>-94.61</v>
      </c>
      <c r="K14497">
        <v>332</v>
      </c>
      <c r="L14497"/>
      <c r="M14497"/>
    </row>
    <row r="14498" spans="1:13">
      <c r="A14498" s="61" t="s">
        <v>40</v>
      </c>
      <c r="B14498" s="61">
        <v>63963</v>
      </c>
      <c r="C14498" s="63" t="s">
        <v>968</v>
      </c>
      <c r="D14498" s="61">
        <v>1</v>
      </c>
      <c r="E14498" s="61" t="s">
        <v>13081</v>
      </c>
      <c r="F14498" s="61" t="s">
        <v>97</v>
      </c>
      <c r="G14498" s="61" t="s">
        <v>763</v>
      </c>
      <c r="H14498" s="61" t="s">
        <v>7409</v>
      </c>
      <c r="I14498" s="61">
        <v>37.07</v>
      </c>
      <c r="J14498" s="61">
        <v>-90.32</v>
      </c>
      <c r="K14498">
        <v>35</v>
      </c>
      <c r="L14498"/>
      <c r="M14498"/>
    </row>
    <row r="14499" spans="1:13">
      <c r="A14499" s="61" t="s">
        <v>40</v>
      </c>
      <c r="B14499" s="61">
        <v>64088</v>
      </c>
      <c r="C14499" s="63" t="s">
        <v>968</v>
      </c>
      <c r="D14499" s="61">
        <v>0</v>
      </c>
      <c r="E14499" s="61" t="s">
        <v>8515</v>
      </c>
      <c r="F14499" s="61" t="s">
        <v>97</v>
      </c>
      <c r="G14499" s="61" t="s">
        <v>425</v>
      </c>
      <c r="H14499" s="61" t="s">
        <v>7409</v>
      </c>
      <c r="I14499" s="61">
        <v>39.17</v>
      </c>
      <c r="J14499" s="61">
        <v>-94.19</v>
      </c>
      <c r="K14499">
        <v>1381</v>
      </c>
      <c r="L14499"/>
      <c r="M14499"/>
    </row>
    <row r="14500" spans="1:13">
      <c r="A14500" s="61" t="s">
        <v>40</v>
      </c>
      <c r="B14500" s="61">
        <v>63801</v>
      </c>
      <c r="C14500" s="63" t="s">
        <v>968</v>
      </c>
      <c r="D14500" s="61">
        <v>0</v>
      </c>
      <c r="E14500" s="61" t="s">
        <v>13044</v>
      </c>
      <c r="F14500" s="61" t="s">
        <v>97</v>
      </c>
      <c r="G14500" s="61" t="s">
        <v>5914</v>
      </c>
      <c r="H14500" s="61" t="s">
        <v>7409</v>
      </c>
      <c r="I14500" s="61">
        <v>36.880000000000003</v>
      </c>
      <c r="J14500" s="61">
        <v>-89.58</v>
      </c>
      <c r="K14500">
        <v>22572</v>
      </c>
      <c r="L14500"/>
      <c r="M14500"/>
    </row>
    <row r="14501" spans="1:13">
      <c r="A14501" s="61" t="s">
        <v>40</v>
      </c>
      <c r="B14501" s="61">
        <v>63377</v>
      </c>
      <c r="C14501" s="63" t="s">
        <v>968</v>
      </c>
      <c r="D14501" s="61">
        <v>0</v>
      </c>
      <c r="E14501" s="61" t="s">
        <v>12987</v>
      </c>
      <c r="F14501" s="61" t="s">
        <v>97</v>
      </c>
      <c r="G14501" s="61" t="s">
        <v>581</v>
      </c>
      <c r="H14501" s="61" t="s">
        <v>7409</v>
      </c>
      <c r="I14501" s="61">
        <v>39.119999999999997</v>
      </c>
      <c r="J14501" s="61">
        <v>-91.05</v>
      </c>
      <c r="K14501">
        <v>2728</v>
      </c>
      <c r="L14501"/>
      <c r="M14501"/>
    </row>
    <row r="14502" spans="1:13">
      <c r="A14502" s="61" t="s">
        <v>40</v>
      </c>
      <c r="B14502" s="61">
        <v>63964</v>
      </c>
      <c r="C14502" s="63" t="s">
        <v>968</v>
      </c>
      <c r="D14502" s="61">
        <v>0</v>
      </c>
      <c r="E14502" s="61" t="s">
        <v>13069</v>
      </c>
      <c r="F14502" s="61" t="s">
        <v>97</v>
      </c>
      <c r="G14502" s="61" t="s">
        <v>763</v>
      </c>
      <c r="H14502" s="61" t="s">
        <v>7409</v>
      </c>
      <c r="I14502" s="61">
        <v>37.200000000000003</v>
      </c>
      <c r="J14502" s="61">
        <v>-90.43</v>
      </c>
      <c r="K14502">
        <v>688</v>
      </c>
      <c r="L14502"/>
      <c r="M14502"/>
    </row>
    <row r="14503" spans="1:13">
      <c r="A14503" s="61" t="s">
        <v>40</v>
      </c>
      <c r="B14503" s="61">
        <v>64487</v>
      </c>
      <c r="C14503" s="63" t="s">
        <v>968</v>
      </c>
      <c r="D14503" s="61">
        <v>0</v>
      </c>
      <c r="E14503" s="61" t="s">
        <v>13126</v>
      </c>
      <c r="F14503" s="61" t="s">
        <v>97</v>
      </c>
      <c r="G14503" s="61" t="s">
        <v>13108</v>
      </c>
      <c r="H14503" s="61" t="s">
        <v>7409</v>
      </c>
      <c r="I14503" s="61">
        <v>40.28</v>
      </c>
      <c r="J14503" s="61">
        <v>-95.07</v>
      </c>
      <c r="K14503">
        <v>694</v>
      </c>
      <c r="L14503"/>
      <c r="M14503"/>
    </row>
    <row r="14504" spans="1:13">
      <c r="A14504" s="61" t="s">
        <v>40</v>
      </c>
      <c r="B14504" s="61">
        <v>65349</v>
      </c>
      <c r="C14504" s="63" t="s">
        <v>968</v>
      </c>
      <c r="D14504" s="61">
        <v>0</v>
      </c>
      <c r="E14504" s="61" t="s">
        <v>7275</v>
      </c>
      <c r="F14504" s="61" t="s">
        <v>97</v>
      </c>
      <c r="G14504" s="61" t="s">
        <v>12911</v>
      </c>
      <c r="H14504" s="61" t="s">
        <v>7409</v>
      </c>
      <c r="I14504" s="61">
        <v>39.22</v>
      </c>
      <c r="J14504" s="61">
        <v>-93.06</v>
      </c>
      <c r="K14504">
        <v>2371</v>
      </c>
      <c r="L14504"/>
      <c r="M14504"/>
    </row>
    <row r="14505" spans="1:13">
      <c r="A14505" s="61" t="s">
        <v>40</v>
      </c>
      <c r="B14505" s="61">
        <v>65350</v>
      </c>
      <c r="C14505" s="63" t="s">
        <v>968</v>
      </c>
      <c r="D14505" s="61">
        <v>0</v>
      </c>
      <c r="E14505" s="61" t="s">
        <v>4099</v>
      </c>
      <c r="F14505" s="61" t="s">
        <v>97</v>
      </c>
      <c r="G14505" s="61" t="s">
        <v>13233</v>
      </c>
      <c r="H14505" s="61" t="s">
        <v>7409</v>
      </c>
      <c r="I14505" s="61">
        <v>38.68</v>
      </c>
      <c r="J14505" s="61">
        <v>-93.09</v>
      </c>
      <c r="K14505">
        <v>1681</v>
      </c>
      <c r="L14505"/>
      <c r="M14505"/>
    </row>
    <row r="14506" spans="1:13">
      <c r="A14506" s="61" t="s">
        <v>40</v>
      </c>
      <c r="B14506" s="61">
        <v>64089</v>
      </c>
      <c r="C14506" s="63" t="s">
        <v>968</v>
      </c>
      <c r="D14506" s="61">
        <v>0</v>
      </c>
      <c r="E14506" s="61" t="s">
        <v>873</v>
      </c>
      <c r="F14506" s="61" t="s">
        <v>97</v>
      </c>
      <c r="G14506" s="61" t="s">
        <v>924</v>
      </c>
      <c r="H14506" s="61" t="s">
        <v>7409</v>
      </c>
      <c r="I14506" s="61">
        <v>39.380000000000003</v>
      </c>
      <c r="J14506" s="61">
        <v>-94.57</v>
      </c>
      <c r="K14506">
        <v>13681</v>
      </c>
      <c r="L14506"/>
      <c r="M14506"/>
    </row>
    <row r="14507" spans="1:13">
      <c r="A14507" s="61" t="s">
        <v>40</v>
      </c>
      <c r="B14507" s="61">
        <v>65564</v>
      </c>
      <c r="C14507" s="63" t="s">
        <v>968</v>
      </c>
      <c r="D14507" s="61">
        <v>0</v>
      </c>
      <c r="E14507" s="61" t="s">
        <v>13266</v>
      </c>
      <c r="F14507" s="61" t="s">
        <v>97</v>
      </c>
      <c r="G14507" s="61" t="s">
        <v>13250</v>
      </c>
      <c r="H14507" s="61" t="s">
        <v>7409</v>
      </c>
      <c r="I14507" s="61">
        <v>37.229999999999997</v>
      </c>
      <c r="J14507" s="61">
        <v>-91.95</v>
      </c>
      <c r="K14507">
        <v>230</v>
      </c>
      <c r="L14507"/>
      <c r="M14507"/>
    </row>
    <row r="14508" spans="1:13">
      <c r="A14508" s="61" t="s">
        <v>40</v>
      </c>
      <c r="B14508" s="61">
        <v>65776</v>
      </c>
      <c r="C14508" s="63" t="s">
        <v>968</v>
      </c>
      <c r="D14508" s="61">
        <v>1</v>
      </c>
      <c r="E14508" s="61" t="s">
        <v>4274</v>
      </c>
      <c r="F14508" s="61" t="s">
        <v>97</v>
      </c>
      <c r="G14508" s="61" t="s">
        <v>13263</v>
      </c>
      <c r="H14508" s="61" t="s">
        <v>7409</v>
      </c>
      <c r="I14508" s="61">
        <v>36.619999999999997</v>
      </c>
      <c r="J14508" s="61">
        <v>-91.96</v>
      </c>
      <c r="K14508">
        <v>24519</v>
      </c>
      <c r="L14508"/>
      <c r="M14508"/>
    </row>
    <row r="14509" spans="1:13">
      <c r="A14509" s="61" t="s">
        <v>40</v>
      </c>
      <c r="B14509" s="61">
        <v>65752</v>
      </c>
      <c r="C14509" s="63" t="s">
        <v>968</v>
      </c>
      <c r="D14509" s="61">
        <v>0</v>
      </c>
      <c r="E14509" s="61" t="s">
        <v>13324</v>
      </c>
      <c r="F14509" s="61" t="s">
        <v>97</v>
      </c>
      <c r="G14509" s="61" t="s">
        <v>553</v>
      </c>
      <c r="H14509" s="61" t="s">
        <v>7409</v>
      </c>
      <c r="I14509" s="61">
        <v>37.369999999999997</v>
      </c>
      <c r="J14509" s="61">
        <v>-93.84</v>
      </c>
      <c r="K14509">
        <v>510</v>
      </c>
      <c r="L14509"/>
      <c r="M14509"/>
    </row>
    <row r="14510" spans="1:13">
      <c r="A14510" s="61" t="s">
        <v>40</v>
      </c>
      <c r="B14510" s="61">
        <v>64863</v>
      </c>
      <c r="C14510" s="63" t="s">
        <v>968</v>
      </c>
      <c r="D14510" s="61">
        <v>0</v>
      </c>
      <c r="E14510" s="61" t="s">
        <v>13183</v>
      </c>
      <c r="F14510" s="61" t="s">
        <v>97</v>
      </c>
      <c r="G14510" s="61" t="s">
        <v>13173</v>
      </c>
      <c r="H14510" s="61" t="s">
        <v>7409</v>
      </c>
      <c r="I14510" s="61">
        <v>36.520000000000003</v>
      </c>
      <c r="J14510" s="61">
        <v>-94.6</v>
      </c>
      <c r="K14510">
        <v>1724</v>
      </c>
      <c r="L14510"/>
      <c r="M14510"/>
    </row>
    <row r="14511" spans="1:13">
      <c r="A14511" s="61" t="s">
        <v>40</v>
      </c>
      <c r="B14511" s="61">
        <v>65753</v>
      </c>
      <c r="C14511" s="63" t="s">
        <v>968</v>
      </c>
      <c r="D14511" s="61">
        <v>0</v>
      </c>
      <c r="E14511" s="61" t="s">
        <v>695</v>
      </c>
      <c r="F14511" s="61" t="s">
        <v>97</v>
      </c>
      <c r="G14511" s="61" t="s">
        <v>9033</v>
      </c>
      <c r="H14511" s="61" t="s">
        <v>7409</v>
      </c>
      <c r="I14511" s="61">
        <v>37</v>
      </c>
      <c r="J14511" s="61">
        <v>-93.08</v>
      </c>
      <c r="K14511">
        <v>4937</v>
      </c>
      <c r="L14511"/>
      <c r="M14511"/>
    </row>
    <row r="14512" spans="1:13">
      <c r="A14512" s="61" t="s">
        <v>40</v>
      </c>
      <c r="B14512" s="61">
        <v>64679</v>
      </c>
      <c r="C14512" s="63" t="s">
        <v>968</v>
      </c>
      <c r="D14512" s="61">
        <v>0</v>
      </c>
      <c r="E14512" s="61" t="s">
        <v>13151</v>
      </c>
      <c r="F14512" s="61" t="s">
        <v>97</v>
      </c>
      <c r="G14512" s="61" t="s">
        <v>8118</v>
      </c>
      <c r="H14512" s="61" t="s">
        <v>7409</v>
      </c>
      <c r="I14512" s="61">
        <v>40.24</v>
      </c>
      <c r="J14512" s="61">
        <v>-93.59</v>
      </c>
      <c r="K14512">
        <v>835</v>
      </c>
      <c r="L14512"/>
      <c r="M14512"/>
    </row>
    <row r="14513" spans="1:13">
      <c r="A14513" s="61" t="s">
        <v>40</v>
      </c>
      <c r="B14513" s="61">
        <v>65754</v>
      </c>
      <c r="C14513" s="63" t="s">
        <v>968</v>
      </c>
      <c r="D14513" s="61">
        <v>0</v>
      </c>
      <c r="E14513" s="61" t="s">
        <v>13325</v>
      </c>
      <c r="F14513" s="61" t="s">
        <v>97</v>
      </c>
      <c r="G14513" s="61" t="s">
        <v>9033</v>
      </c>
      <c r="H14513" s="61" t="s">
        <v>7409</v>
      </c>
      <c r="I14513" s="61">
        <v>36.86</v>
      </c>
      <c r="J14513" s="61">
        <v>-93.29</v>
      </c>
      <c r="K14513">
        <v>990</v>
      </c>
      <c r="L14513"/>
      <c r="M14513"/>
    </row>
    <row r="14514" spans="1:13">
      <c r="A14514" s="61" t="s">
        <v>40</v>
      </c>
      <c r="B14514" s="61">
        <v>65802</v>
      </c>
      <c r="C14514" s="63" t="s">
        <v>968</v>
      </c>
      <c r="D14514" s="61">
        <v>0</v>
      </c>
      <c r="E14514" s="61" t="s">
        <v>733</v>
      </c>
      <c r="F14514" s="61" t="s">
        <v>97</v>
      </c>
      <c r="G14514" s="61" t="s">
        <v>506</v>
      </c>
      <c r="H14514" s="61" t="s">
        <v>7409</v>
      </c>
      <c r="I14514" s="61">
        <v>37.21</v>
      </c>
      <c r="J14514" s="61">
        <v>-93.35</v>
      </c>
      <c r="K14514">
        <v>48233</v>
      </c>
      <c r="L14514"/>
      <c r="M14514"/>
    </row>
    <row r="14515" spans="1:13">
      <c r="A14515" s="61" t="s">
        <v>40</v>
      </c>
      <c r="B14515" s="61">
        <v>65810</v>
      </c>
      <c r="C14515" s="63" t="s">
        <v>968</v>
      </c>
      <c r="D14515" s="61">
        <v>0</v>
      </c>
      <c r="E14515" s="61" t="s">
        <v>733</v>
      </c>
      <c r="F14515" s="61" t="s">
        <v>97</v>
      </c>
      <c r="G14515" s="61" t="s">
        <v>506</v>
      </c>
      <c r="H14515" s="61" t="s">
        <v>7409</v>
      </c>
      <c r="I14515" s="61">
        <v>37.119999999999997</v>
      </c>
      <c r="J14515" s="61">
        <v>-93.31</v>
      </c>
      <c r="K14515">
        <v>23168</v>
      </c>
      <c r="L14515"/>
      <c r="M14515"/>
    </row>
    <row r="14516" spans="1:13">
      <c r="A14516" s="61" t="s">
        <v>40</v>
      </c>
      <c r="B14516" s="61">
        <v>65806</v>
      </c>
      <c r="C14516" s="63" t="s">
        <v>968</v>
      </c>
      <c r="D14516" s="61">
        <v>0</v>
      </c>
      <c r="E14516" s="61" t="s">
        <v>733</v>
      </c>
      <c r="F14516" s="61" t="s">
        <v>97</v>
      </c>
      <c r="G14516" s="61" t="s">
        <v>506</v>
      </c>
      <c r="H14516" s="61" t="s">
        <v>7409</v>
      </c>
      <c r="I14516" s="61">
        <v>37.21</v>
      </c>
      <c r="J14516" s="61">
        <v>-93.3</v>
      </c>
      <c r="K14516">
        <v>12529</v>
      </c>
      <c r="L14516"/>
      <c r="M14516"/>
    </row>
    <row r="14517" spans="1:13">
      <c r="A14517" s="61" t="s">
        <v>40</v>
      </c>
      <c r="B14517" s="61">
        <v>65803</v>
      </c>
      <c r="C14517" s="63" t="s">
        <v>968</v>
      </c>
      <c r="D14517" s="61">
        <v>0</v>
      </c>
      <c r="E14517" s="61" t="s">
        <v>733</v>
      </c>
      <c r="F14517" s="61" t="s">
        <v>97</v>
      </c>
      <c r="G14517" s="61" t="s">
        <v>506</v>
      </c>
      <c r="H14517" s="61" t="s">
        <v>7409</v>
      </c>
      <c r="I14517" s="61">
        <v>37.28</v>
      </c>
      <c r="J14517" s="61">
        <v>-93.29</v>
      </c>
      <c r="K14517">
        <v>42007</v>
      </c>
      <c r="L14517"/>
      <c r="M14517"/>
    </row>
    <row r="14518" spans="1:13">
      <c r="A14518" s="61" t="s">
        <v>40</v>
      </c>
      <c r="B14518" s="61">
        <v>65807</v>
      </c>
      <c r="C14518" s="63" t="s">
        <v>968</v>
      </c>
      <c r="D14518" s="61">
        <v>0</v>
      </c>
      <c r="E14518" s="61" t="s">
        <v>733</v>
      </c>
      <c r="F14518" s="61" t="s">
        <v>97</v>
      </c>
      <c r="G14518" s="61" t="s">
        <v>506</v>
      </c>
      <c r="H14518" s="61" t="s">
        <v>7409</v>
      </c>
      <c r="I14518" s="61">
        <v>37.19</v>
      </c>
      <c r="J14518" s="61">
        <v>-93.28</v>
      </c>
      <c r="K14518">
        <v>55168</v>
      </c>
      <c r="L14518"/>
      <c r="M14518"/>
    </row>
    <row r="14519" spans="1:13">
      <c r="A14519" s="61" t="s">
        <v>40</v>
      </c>
      <c r="B14519" s="61">
        <v>65804</v>
      </c>
      <c r="C14519" s="63" t="s">
        <v>968</v>
      </c>
      <c r="D14519" s="61">
        <v>0</v>
      </c>
      <c r="E14519" s="61" t="s">
        <v>733</v>
      </c>
      <c r="F14519" s="61" t="s">
        <v>97</v>
      </c>
      <c r="G14519" s="61" t="s">
        <v>506</v>
      </c>
      <c r="H14519" s="61" t="s">
        <v>7409</v>
      </c>
      <c r="I14519" s="61">
        <v>37.15</v>
      </c>
      <c r="J14519" s="61">
        <v>-93.25</v>
      </c>
      <c r="K14519">
        <v>40064</v>
      </c>
      <c r="L14519"/>
      <c r="M14519"/>
    </row>
    <row r="14520" spans="1:13">
      <c r="A14520" s="61" t="s">
        <v>40</v>
      </c>
      <c r="B14520" s="61">
        <v>65809</v>
      </c>
      <c r="C14520" s="63" t="s">
        <v>968</v>
      </c>
      <c r="D14520" s="61">
        <v>0</v>
      </c>
      <c r="E14520" s="61" t="s">
        <v>733</v>
      </c>
      <c r="F14520" s="61" t="s">
        <v>97</v>
      </c>
      <c r="G14520" s="61" t="s">
        <v>506</v>
      </c>
      <c r="H14520" s="61" t="s">
        <v>7409</v>
      </c>
      <c r="I14520" s="61">
        <v>37.17</v>
      </c>
      <c r="J14520" s="61">
        <v>-93.18</v>
      </c>
      <c r="K14520">
        <v>11882</v>
      </c>
      <c r="L14520"/>
      <c r="M14520"/>
    </row>
    <row r="14521" spans="1:13">
      <c r="A14521" s="61" t="s">
        <v>40</v>
      </c>
      <c r="B14521" s="61">
        <v>65755</v>
      </c>
      <c r="C14521" s="63" t="s">
        <v>968</v>
      </c>
      <c r="D14521" s="61">
        <v>0</v>
      </c>
      <c r="E14521" s="61" t="s">
        <v>13326</v>
      </c>
      <c r="F14521" s="61" t="s">
        <v>97</v>
      </c>
      <c r="G14521" s="61" t="s">
        <v>244</v>
      </c>
      <c r="H14521" s="61" t="s">
        <v>7409</v>
      </c>
      <c r="I14521" s="61">
        <v>36.85</v>
      </c>
      <c r="J14521" s="61">
        <v>-92.62</v>
      </c>
      <c r="K14521">
        <v>397</v>
      </c>
      <c r="L14521"/>
      <c r="M14521"/>
    </row>
    <row r="14522" spans="1:13">
      <c r="A14522" s="61" t="s">
        <v>40</v>
      </c>
      <c r="B14522" s="61">
        <v>64489</v>
      </c>
      <c r="C14522" s="63" t="s">
        <v>968</v>
      </c>
      <c r="D14522" s="61">
        <v>0</v>
      </c>
      <c r="E14522" s="61" t="s">
        <v>13127</v>
      </c>
      <c r="F14522" s="61" t="s">
        <v>97</v>
      </c>
      <c r="G14522" s="61" t="s">
        <v>13105</v>
      </c>
      <c r="H14522" s="61" t="s">
        <v>7409</v>
      </c>
      <c r="I14522" s="61">
        <v>40.21</v>
      </c>
      <c r="J14522" s="61">
        <v>-94.53</v>
      </c>
      <c r="K14522">
        <v>2074</v>
      </c>
      <c r="L14522"/>
      <c r="M14522"/>
    </row>
    <row r="14523" spans="1:13">
      <c r="A14523" s="61" t="s">
        <v>40</v>
      </c>
      <c r="B14523" s="61">
        <v>64866</v>
      </c>
      <c r="C14523" s="63" t="s">
        <v>968</v>
      </c>
      <c r="D14523" s="61">
        <v>0</v>
      </c>
      <c r="E14523" s="61" t="s">
        <v>13184</v>
      </c>
      <c r="F14523" s="61" t="s">
        <v>97</v>
      </c>
      <c r="G14523" s="61" t="s">
        <v>194</v>
      </c>
      <c r="H14523" s="61" t="s">
        <v>7409</v>
      </c>
      <c r="I14523" s="61">
        <v>36.86</v>
      </c>
      <c r="J14523" s="61">
        <v>-94.18</v>
      </c>
      <c r="K14523">
        <v>1321</v>
      </c>
      <c r="L14523"/>
      <c r="M14523"/>
    </row>
    <row r="14524" spans="1:13">
      <c r="A14524" s="61" t="s">
        <v>40</v>
      </c>
      <c r="B14524" s="61">
        <v>65077</v>
      </c>
      <c r="C14524" s="63" t="s">
        <v>968</v>
      </c>
      <c r="D14524" s="61">
        <v>0</v>
      </c>
      <c r="E14524" s="61" t="s">
        <v>13213</v>
      </c>
      <c r="F14524" s="61" t="s">
        <v>97</v>
      </c>
      <c r="G14524" s="61" t="s">
        <v>12990</v>
      </c>
      <c r="H14524" s="61" t="s">
        <v>7409</v>
      </c>
      <c r="I14524" s="61">
        <v>38.770000000000003</v>
      </c>
      <c r="J14524" s="61">
        <v>-91.81</v>
      </c>
      <c r="K14524">
        <v>491</v>
      </c>
      <c r="L14524"/>
      <c r="M14524"/>
    </row>
    <row r="14525" spans="1:13">
      <c r="A14525" s="61" t="s">
        <v>40</v>
      </c>
      <c r="B14525" s="61">
        <v>63877</v>
      </c>
      <c r="C14525" s="63" t="s">
        <v>968</v>
      </c>
      <c r="D14525" s="61">
        <v>0</v>
      </c>
      <c r="E14525" s="61" t="s">
        <v>7854</v>
      </c>
      <c r="F14525" s="61" t="s">
        <v>97</v>
      </c>
      <c r="G14525" s="61" t="s">
        <v>13051</v>
      </c>
      <c r="H14525" s="61" t="s">
        <v>7409</v>
      </c>
      <c r="I14525" s="61">
        <v>36.08</v>
      </c>
      <c r="J14525" s="61">
        <v>-89.84</v>
      </c>
      <c r="K14525">
        <v>3335</v>
      </c>
      <c r="L14525"/>
      <c r="M14525"/>
    </row>
    <row r="14526" spans="1:13">
      <c r="A14526" s="61" t="s">
        <v>40</v>
      </c>
      <c r="B14526" s="61">
        <v>65565</v>
      </c>
      <c r="C14526" s="63" t="s">
        <v>968</v>
      </c>
      <c r="D14526" s="61">
        <v>0</v>
      </c>
      <c r="E14526" s="61" t="s">
        <v>5064</v>
      </c>
      <c r="F14526" s="61" t="s">
        <v>97</v>
      </c>
      <c r="G14526" s="61" t="s">
        <v>662</v>
      </c>
      <c r="H14526" s="61" t="s">
        <v>7409</v>
      </c>
      <c r="I14526" s="61">
        <v>37.96</v>
      </c>
      <c r="J14526" s="61">
        <v>-91.35</v>
      </c>
      <c r="K14526">
        <v>5238</v>
      </c>
      <c r="L14526"/>
      <c r="M14526"/>
    </row>
    <row r="14527" spans="1:13">
      <c r="A14527" s="61" t="s">
        <v>40</v>
      </c>
      <c r="B14527" s="61">
        <v>64867</v>
      </c>
      <c r="C14527" s="63" t="s">
        <v>968</v>
      </c>
      <c r="D14527" s="61">
        <v>0</v>
      </c>
      <c r="E14527" s="61" t="s">
        <v>6963</v>
      </c>
      <c r="F14527" s="61" t="s">
        <v>97</v>
      </c>
      <c r="G14527" s="61" t="s">
        <v>13173</v>
      </c>
      <c r="H14527" s="61" t="s">
        <v>7409</v>
      </c>
      <c r="I14527" s="61">
        <v>36.76</v>
      </c>
      <c r="J14527" s="61">
        <v>-94.19</v>
      </c>
      <c r="K14527">
        <v>1381</v>
      </c>
      <c r="L14527"/>
      <c r="M14527"/>
    </row>
    <row r="14528" spans="1:13">
      <c r="A14528" s="61" t="s">
        <v>40</v>
      </c>
      <c r="B14528" s="61">
        <v>64490</v>
      </c>
      <c r="C14528" s="63" t="s">
        <v>968</v>
      </c>
      <c r="D14528" s="61">
        <v>0</v>
      </c>
      <c r="E14528" s="61" t="s">
        <v>2742</v>
      </c>
      <c r="F14528" s="61" t="s">
        <v>97</v>
      </c>
      <c r="G14528" s="61" t="s">
        <v>958</v>
      </c>
      <c r="H14528" s="61" t="s">
        <v>7409</v>
      </c>
      <c r="I14528" s="61">
        <v>39.75</v>
      </c>
      <c r="J14528" s="61">
        <v>-94.49</v>
      </c>
      <c r="K14528">
        <v>2052</v>
      </c>
      <c r="L14528"/>
      <c r="M14528"/>
    </row>
    <row r="14529" spans="1:13">
      <c r="A14529" s="61" t="s">
        <v>40</v>
      </c>
      <c r="B14529" s="61">
        <v>65785</v>
      </c>
      <c r="C14529" s="63" t="s">
        <v>968</v>
      </c>
      <c r="D14529" s="61">
        <v>0</v>
      </c>
      <c r="E14529" s="61" t="s">
        <v>822</v>
      </c>
      <c r="F14529" s="61" t="s">
        <v>97</v>
      </c>
      <c r="G14529" s="61" t="s">
        <v>10743</v>
      </c>
      <c r="H14529" s="61" t="s">
        <v>7409</v>
      </c>
      <c r="I14529" s="61">
        <v>37.69</v>
      </c>
      <c r="J14529" s="61">
        <v>-93.79</v>
      </c>
      <c r="K14529">
        <v>5302</v>
      </c>
      <c r="L14529"/>
      <c r="M14529"/>
    </row>
    <row r="14530" spans="1:13">
      <c r="A14530" s="61" t="s">
        <v>40</v>
      </c>
      <c r="B14530" s="61">
        <v>65756</v>
      </c>
      <c r="C14530" s="63" t="s">
        <v>968</v>
      </c>
      <c r="D14530" s="61">
        <v>0</v>
      </c>
      <c r="E14530" s="61" t="s">
        <v>13327</v>
      </c>
      <c r="F14530" s="61" t="s">
        <v>97</v>
      </c>
      <c r="G14530" s="61" t="s">
        <v>4307</v>
      </c>
      <c r="H14530" s="61" t="s">
        <v>7409</v>
      </c>
      <c r="I14530" s="61">
        <v>37.1</v>
      </c>
      <c r="J14530" s="61">
        <v>-93.94</v>
      </c>
      <c r="K14530">
        <v>783</v>
      </c>
      <c r="L14530"/>
      <c r="M14530"/>
    </row>
    <row r="14531" spans="1:13">
      <c r="A14531" s="61" t="s">
        <v>40</v>
      </c>
      <c r="B14531" s="61">
        <v>65567</v>
      </c>
      <c r="C14531" s="63" t="s">
        <v>968</v>
      </c>
      <c r="D14531" s="61">
        <v>0</v>
      </c>
      <c r="E14531" s="61" t="s">
        <v>13268</v>
      </c>
      <c r="F14531" s="61" t="s">
        <v>97</v>
      </c>
      <c r="G14531" s="61" t="s">
        <v>767</v>
      </c>
      <c r="H14531" s="61" t="s">
        <v>7409</v>
      </c>
      <c r="I14531" s="61">
        <v>37.81</v>
      </c>
      <c r="J14531" s="61">
        <v>-92.51</v>
      </c>
      <c r="K14531">
        <v>1199</v>
      </c>
      <c r="L14531"/>
      <c r="M14531"/>
    </row>
    <row r="14532" spans="1:13">
      <c r="A14532" s="61" t="s">
        <v>40</v>
      </c>
      <c r="B14532" s="61">
        <v>65283</v>
      </c>
      <c r="C14532" s="63" t="s">
        <v>968</v>
      </c>
      <c r="D14532" s="61">
        <v>0</v>
      </c>
      <c r="E14532" s="61" t="s">
        <v>9157</v>
      </c>
      <c r="F14532" s="61" t="s">
        <v>97</v>
      </c>
      <c r="G14532" s="61" t="s">
        <v>603</v>
      </c>
      <c r="H14532" s="61" t="s">
        <v>7409</v>
      </c>
      <c r="I14532" s="61">
        <v>39.549999999999997</v>
      </c>
      <c r="J14532" s="61">
        <v>-91.85</v>
      </c>
      <c r="K14532">
        <v>459</v>
      </c>
      <c r="L14532"/>
      <c r="M14532"/>
    </row>
    <row r="14533" spans="1:13">
      <c r="A14533" s="61" t="s">
        <v>40</v>
      </c>
      <c r="B14533" s="61">
        <v>65078</v>
      </c>
      <c r="C14533" s="63" t="s">
        <v>968</v>
      </c>
      <c r="D14533" s="61">
        <v>0</v>
      </c>
      <c r="E14533" s="61" t="s">
        <v>13214</v>
      </c>
      <c r="F14533" s="61" t="s">
        <v>97</v>
      </c>
      <c r="G14533" s="61" t="s">
        <v>490</v>
      </c>
      <c r="H14533" s="61" t="s">
        <v>7409</v>
      </c>
      <c r="I14533" s="61">
        <v>38.44</v>
      </c>
      <c r="J14533" s="61">
        <v>-92.98</v>
      </c>
      <c r="K14533">
        <v>3809</v>
      </c>
      <c r="L14533"/>
      <c r="M14533"/>
    </row>
    <row r="14534" spans="1:13">
      <c r="A14534" s="61" t="s">
        <v>40</v>
      </c>
      <c r="B14534" s="61">
        <v>65757</v>
      </c>
      <c r="C14534" s="63" t="s">
        <v>968</v>
      </c>
      <c r="D14534" s="61">
        <v>0</v>
      </c>
      <c r="E14534" s="61" t="s">
        <v>1634</v>
      </c>
      <c r="F14534" s="61" t="s">
        <v>97</v>
      </c>
      <c r="G14534" s="61" t="s">
        <v>506</v>
      </c>
      <c r="H14534" s="61" t="s">
        <v>7409</v>
      </c>
      <c r="I14534" s="61">
        <v>37.26</v>
      </c>
      <c r="J14534" s="61">
        <v>-93.11</v>
      </c>
      <c r="K14534">
        <v>7962</v>
      </c>
      <c r="L14534"/>
      <c r="M14534"/>
    </row>
    <row r="14535" spans="1:13">
      <c r="A14535" s="61" t="s">
        <v>40</v>
      </c>
      <c r="B14535" s="61">
        <v>63782</v>
      </c>
      <c r="C14535" s="63" t="s">
        <v>968</v>
      </c>
      <c r="D14535" s="61">
        <v>0</v>
      </c>
      <c r="E14535" s="61" t="s">
        <v>13042</v>
      </c>
      <c r="F14535" s="61" t="s">
        <v>97</v>
      </c>
      <c r="G14535" s="61" t="s">
        <v>13026</v>
      </c>
      <c r="H14535" s="61" t="s">
        <v>7409</v>
      </c>
      <c r="I14535" s="61">
        <v>37.06</v>
      </c>
      <c r="J14535" s="61">
        <v>-90.01</v>
      </c>
      <c r="K14535">
        <v>235</v>
      </c>
      <c r="L14535"/>
      <c r="M14535"/>
    </row>
    <row r="14536" spans="1:13">
      <c r="A14536" s="61" t="s">
        <v>40</v>
      </c>
      <c r="B14536" s="61">
        <v>65284</v>
      </c>
      <c r="C14536" s="63" t="s">
        <v>968</v>
      </c>
      <c r="D14536" s="61">
        <v>0</v>
      </c>
      <c r="E14536" s="61" t="s">
        <v>3989</v>
      </c>
      <c r="F14536" s="61" t="s">
        <v>97</v>
      </c>
      <c r="G14536" s="61" t="s">
        <v>6142</v>
      </c>
      <c r="H14536" s="61" t="s">
        <v>7409</v>
      </c>
      <c r="I14536" s="61">
        <v>39.229999999999997</v>
      </c>
      <c r="J14536" s="61">
        <v>-92.28</v>
      </c>
      <c r="K14536">
        <v>2279</v>
      </c>
      <c r="L14536"/>
      <c r="M14536"/>
    </row>
    <row r="14537" spans="1:13">
      <c r="A14537" s="61" t="s">
        <v>40</v>
      </c>
      <c r="B14537" s="61">
        <v>65570</v>
      </c>
      <c r="C14537" s="63" t="s">
        <v>968</v>
      </c>
      <c r="D14537" s="61">
        <v>0</v>
      </c>
      <c r="E14537" s="61" t="s">
        <v>13269</v>
      </c>
      <c r="F14537" s="61" t="s">
        <v>97</v>
      </c>
      <c r="G14537" s="61" t="s">
        <v>13250</v>
      </c>
      <c r="H14537" s="61" t="s">
        <v>7409</v>
      </c>
      <c r="I14537" s="61">
        <v>37.44</v>
      </c>
      <c r="J14537" s="61">
        <v>-92.08</v>
      </c>
      <c r="K14537">
        <v>412</v>
      </c>
      <c r="L14537"/>
      <c r="M14537"/>
    </row>
    <row r="14538" spans="1:13">
      <c r="A14538" s="61" t="s">
        <v>40</v>
      </c>
      <c r="B14538" s="61">
        <v>63080</v>
      </c>
      <c r="C14538" s="63" t="s">
        <v>968</v>
      </c>
      <c r="D14538" s="61">
        <v>0</v>
      </c>
      <c r="E14538" s="61" t="s">
        <v>1541</v>
      </c>
      <c r="F14538" s="61" t="s">
        <v>97</v>
      </c>
      <c r="G14538" s="61" t="s">
        <v>428</v>
      </c>
      <c r="H14538" s="61" t="s">
        <v>7409</v>
      </c>
      <c r="I14538" s="61">
        <v>38.21</v>
      </c>
      <c r="J14538" s="61">
        <v>-91.16</v>
      </c>
      <c r="K14538">
        <v>13554</v>
      </c>
      <c r="L14538"/>
      <c r="M14538"/>
    </row>
    <row r="14539" spans="1:13">
      <c r="A14539" s="61" t="s">
        <v>40</v>
      </c>
      <c r="B14539" s="61">
        <v>65571</v>
      </c>
      <c r="C14539" s="63" t="s">
        <v>968</v>
      </c>
      <c r="D14539" s="61">
        <v>0</v>
      </c>
      <c r="E14539" s="61" t="s">
        <v>6514</v>
      </c>
      <c r="F14539" s="61" t="s">
        <v>97</v>
      </c>
      <c r="G14539" s="61" t="s">
        <v>13250</v>
      </c>
      <c r="H14539" s="61" t="s">
        <v>7409</v>
      </c>
      <c r="I14539" s="61">
        <v>37.17</v>
      </c>
      <c r="J14539" s="61">
        <v>-91.65</v>
      </c>
      <c r="K14539">
        <v>1962</v>
      </c>
      <c r="L14539"/>
      <c r="M14539"/>
    </row>
    <row r="14540" spans="1:13">
      <c r="A14540" s="61" t="s">
        <v>40</v>
      </c>
      <c r="B14540" s="61">
        <v>64681</v>
      </c>
      <c r="C14540" s="63" t="s">
        <v>968</v>
      </c>
      <c r="D14540" s="61">
        <v>0</v>
      </c>
      <c r="E14540" s="61" t="s">
        <v>874</v>
      </c>
      <c r="F14540" s="61" t="s">
        <v>97</v>
      </c>
      <c r="G14540" s="61" t="s">
        <v>13147</v>
      </c>
      <c r="H14540" s="61" t="s">
        <v>7409</v>
      </c>
      <c r="I14540" s="61">
        <v>39.65</v>
      </c>
      <c r="J14540" s="61">
        <v>-93.24</v>
      </c>
      <c r="K14540">
        <v>198</v>
      </c>
      <c r="L14540"/>
      <c r="M14540"/>
    </row>
    <row r="14541" spans="1:13">
      <c r="A14541" s="61" t="s">
        <v>40</v>
      </c>
      <c r="B14541" s="61">
        <v>65079</v>
      </c>
      <c r="C14541" s="63" t="s">
        <v>968</v>
      </c>
      <c r="D14541" s="61">
        <v>0</v>
      </c>
      <c r="E14541" s="61" t="s">
        <v>13215</v>
      </c>
      <c r="F14541" s="61" t="s">
        <v>97</v>
      </c>
      <c r="G14541" s="61" t="s">
        <v>767</v>
      </c>
      <c r="H14541" s="61" t="s">
        <v>7409</v>
      </c>
      <c r="I14541" s="61">
        <v>38.17</v>
      </c>
      <c r="J14541" s="61">
        <v>-92.77</v>
      </c>
      <c r="K14541">
        <v>4417</v>
      </c>
      <c r="L14541"/>
      <c r="M14541"/>
    </row>
    <row r="14542" spans="1:13">
      <c r="A14542" s="61" t="s">
        <v>40</v>
      </c>
      <c r="B14542" s="61">
        <v>65351</v>
      </c>
      <c r="C14542" s="63" t="s">
        <v>968</v>
      </c>
      <c r="D14542" s="61">
        <v>0</v>
      </c>
      <c r="E14542" s="61" t="s">
        <v>6118</v>
      </c>
      <c r="F14542" s="61" t="s">
        <v>97</v>
      </c>
      <c r="G14542" s="61" t="s">
        <v>12911</v>
      </c>
      <c r="H14542" s="61" t="s">
        <v>7409</v>
      </c>
      <c r="I14542" s="61">
        <v>38.96</v>
      </c>
      <c r="J14542" s="61">
        <v>-93.41</v>
      </c>
      <c r="K14542">
        <v>2301</v>
      </c>
      <c r="L14542"/>
      <c r="M14542"/>
    </row>
    <row r="14543" spans="1:13">
      <c r="A14543" s="61" t="s">
        <v>40</v>
      </c>
      <c r="B14543" s="61">
        <v>65354</v>
      </c>
      <c r="C14543" s="63" t="s">
        <v>968</v>
      </c>
      <c r="D14543" s="61">
        <v>0</v>
      </c>
      <c r="E14543" s="61" t="s">
        <v>3486</v>
      </c>
      <c r="F14543" s="61" t="s">
        <v>97</v>
      </c>
      <c r="G14543" s="61" t="s">
        <v>490</v>
      </c>
      <c r="H14543" s="61" t="s">
        <v>7409</v>
      </c>
      <c r="I14543" s="61">
        <v>38.659999999999997</v>
      </c>
      <c r="J14543" s="61">
        <v>-92.87</v>
      </c>
      <c r="K14543">
        <v>547</v>
      </c>
      <c r="L14543"/>
      <c r="M14543"/>
    </row>
    <row r="14544" spans="1:13">
      <c r="A14544" s="61" t="s">
        <v>40</v>
      </c>
      <c r="B14544" s="61">
        <v>65759</v>
      </c>
      <c r="C14544" s="63" t="s">
        <v>968</v>
      </c>
      <c r="D14544" s="61">
        <v>0</v>
      </c>
      <c r="E14544" s="61" t="s">
        <v>13329</v>
      </c>
      <c r="F14544" s="61" t="s">
        <v>97</v>
      </c>
      <c r="G14544" s="61" t="s">
        <v>13279</v>
      </c>
      <c r="H14544" s="61" t="s">
        <v>7409</v>
      </c>
      <c r="I14544" s="61">
        <v>36.729999999999997</v>
      </c>
      <c r="J14544" s="61">
        <v>-93.03</v>
      </c>
      <c r="K14544">
        <v>1158</v>
      </c>
      <c r="L14544"/>
      <c r="M14544"/>
    </row>
    <row r="14545" spans="1:13">
      <c r="A14545" s="61" t="s">
        <v>40</v>
      </c>
      <c r="B14545" s="61">
        <v>64491</v>
      </c>
      <c r="C14545" s="63" t="s">
        <v>968</v>
      </c>
      <c r="D14545" s="61">
        <v>0</v>
      </c>
      <c r="E14545" s="61" t="s">
        <v>13128</v>
      </c>
      <c r="F14545" s="61" t="s">
        <v>97</v>
      </c>
      <c r="G14545" s="61" t="s">
        <v>13116</v>
      </c>
      <c r="H14545" s="61" t="s">
        <v>7409</v>
      </c>
      <c r="I14545" s="61">
        <v>40.44</v>
      </c>
      <c r="J14545" s="61">
        <v>-95.38</v>
      </c>
      <c r="K14545">
        <v>1803</v>
      </c>
      <c r="L14545"/>
      <c r="M14545"/>
    </row>
    <row r="14546" spans="1:13">
      <c r="A14546" s="61" t="s">
        <v>40</v>
      </c>
      <c r="B14546" s="61">
        <v>63471</v>
      </c>
      <c r="C14546" s="63" t="s">
        <v>968</v>
      </c>
      <c r="D14546" s="61">
        <v>0</v>
      </c>
      <c r="E14546" s="61" t="s">
        <v>4920</v>
      </c>
      <c r="F14546" s="61" t="s">
        <v>97</v>
      </c>
      <c r="G14546" s="61" t="s">
        <v>670</v>
      </c>
      <c r="H14546" s="61" t="s">
        <v>7409</v>
      </c>
      <c r="I14546" s="61">
        <v>39.93</v>
      </c>
      <c r="J14546" s="61">
        <v>-91.52</v>
      </c>
      <c r="K14546">
        <v>504</v>
      </c>
      <c r="L14546"/>
      <c r="M14546"/>
    </row>
    <row r="14547" spans="1:13">
      <c r="A14547" s="61" t="s">
        <v>40</v>
      </c>
      <c r="B14547" s="61">
        <v>65080</v>
      </c>
      <c r="C14547" s="63" t="s">
        <v>968</v>
      </c>
      <c r="D14547" s="61">
        <v>0</v>
      </c>
      <c r="E14547" s="61" t="s">
        <v>13216</v>
      </c>
      <c r="F14547" s="61" t="s">
        <v>97</v>
      </c>
      <c r="G14547" s="61" t="s">
        <v>12990</v>
      </c>
      <c r="H14547" s="61" t="s">
        <v>7409</v>
      </c>
      <c r="I14547" s="61">
        <v>38.619999999999997</v>
      </c>
      <c r="J14547" s="61">
        <v>-91.96</v>
      </c>
      <c r="K14547">
        <v>935</v>
      </c>
      <c r="L14547"/>
      <c r="M14547"/>
    </row>
    <row r="14548" spans="1:13">
      <c r="A14548" s="61" t="s">
        <v>40</v>
      </c>
      <c r="B14548" s="61">
        <v>65760</v>
      </c>
      <c r="C14548" s="63" t="s">
        <v>968</v>
      </c>
      <c r="D14548" s="61">
        <v>0</v>
      </c>
      <c r="E14548" s="61" t="s">
        <v>10165</v>
      </c>
      <c r="F14548" s="61" t="s">
        <v>97</v>
      </c>
      <c r="G14548" s="61" t="s">
        <v>13275</v>
      </c>
      <c r="H14548" s="61" t="s">
        <v>7409</v>
      </c>
      <c r="I14548" s="61">
        <v>36.58</v>
      </c>
      <c r="J14548" s="61">
        <v>-92.28</v>
      </c>
      <c r="K14548">
        <v>676</v>
      </c>
      <c r="L14548"/>
      <c r="M14548"/>
    </row>
    <row r="14549" spans="1:13">
      <c r="A14549" s="61" t="s">
        <v>40</v>
      </c>
      <c r="B14549" s="61">
        <v>65791</v>
      </c>
      <c r="C14549" s="63" t="s">
        <v>968</v>
      </c>
      <c r="D14549" s="61">
        <v>0</v>
      </c>
      <c r="E14549" s="61" t="s">
        <v>9651</v>
      </c>
      <c r="F14549" s="61" t="s">
        <v>97</v>
      </c>
      <c r="G14549" s="61" t="s">
        <v>13274</v>
      </c>
      <c r="H14549" s="61" t="s">
        <v>7409</v>
      </c>
      <c r="I14549" s="61">
        <v>36.520000000000003</v>
      </c>
      <c r="J14549" s="61">
        <v>-91.54</v>
      </c>
      <c r="K14549">
        <v>4085</v>
      </c>
      <c r="L14549"/>
      <c r="M14549"/>
    </row>
    <row r="14550" spans="1:13">
      <c r="A14550" s="61" t="s">
        <v>40</v>
      </c>
      <c r="B14550" s="61">
        <v>65761</v>
      </c>
      <c r="C14550" s="63" t="s">
        <v>968</v>
      </c>
      <c r="D14550" s="61">
        <v>0</v>
      </c>
      <c r="E14550" s="61" t="s">
        <v>13330</v>
      </c>
      <c r="F14550" s="61" t="s">
        <v>97</v>
      </c>
      <c r="G14550" s="61" t="s">
        <v>13275</v>
      </c>
      <c r="H14550" s="61" t="s">
        <v>7409</v>
      </c>
      <c r="I14550" s="61">
        <v>36.57</v>
      </c>
      <c r="J14550" s="61">
        <v>-92.66</v>
      </c>
      <c r="K14550">
        <v>1085</v>
      </c>
      <c r="L14550"/>
      <c r="M14550"/>
    </row>
    <row r="14551" spans="1:13">
      <c r="A14551" s="61" t="s">
        <v>40</v>
      </c>
      <c r="B14551" s="61">
        <v>65285</v>
      </c>
      <c r="C14551" s="63" t="s">
        <v>968</v>
      </c>
      <c r="D14551" s="61">
        <v>0</v>
      </c>
      <c r="E14551" s="61" t="s">
        <v>2211</v>
      </c>
      <c r="F14551" s="61" t="s">
        <v>97</v>
      </c>
      <c r="G14551" s="61" t="s">
        <v>12974</v>
      </c>
      <c r="H14551" s="61" t="s">
        <v>7409</v>
      </c>
      <c r="I14551" s="61">
        <v>39.18</v>
      </c>
      <c r="J14551" s="61">
        <v>-91.98</v>
      </c>
      <c r="K14551">
        <v>652</v>
      </c>
      <c r="L14551"/>
      <c r="M14551"/>
    </row>
    <row r="14552" spans="1:13">
      <c r="A14552" s="61" t="s">
        <v>40</v>
      </c>
      <c r="B14552" s="61">
        <v>65762</v>
      </c>
      <c r="C14552" s="63" t="s">
        <v>968</v>
      </c>
      <c r="D14552" s="61">
        <v>0</v>
      </c>
      <c r="E14552" s="61" t="s">
        <v>13331</v>
      </c>
      <c r="F14552" s="61" t="s">
        <v>97</v>
      </c>
      <c r="G14552" s="61" t="s">
        <v>13275</v>
      </c>
      <c r="H14552" s="61" t="s">
        <v>7409</v>
      </c>
      <c r="I14552" s="61">
        <v>36.700000000000003</v>
      </c>
      <c r="J14552" s="61">
        <v>-92.65</v>
      </c>
      <c r="K14552">
        <v>397</v>
      </c>
      <c r="L14552"/>
      <c r="M14552"/>
    </row>
    <row r="14553" spans="1:13">
      <c r="A14553" s="61" t="s">
        <v>40</v>
      </c>
      <c r="B14553" s="61">
        <v>64682</v>
      </c>
      <c r="C14553" s="63" t="s">
        <v>968</v>
      </c>
      <c r="D14553" s="61">
        <v>0</v>
      </c>
      <c r="E14553" s="61" t="s">
        <v>13152</v>
      </c>
      <c r="F14553" s="61" t="s">
        <v>97</v>
      </c>
      <c r="G14553" s="61" t="s">
        <v>234</v>
      </c>
      <c r="H14553" s="61" t="s">
        <v>7409</v>
      </c>
      <c r="I14553" s="61">
        <v>39.53</v>
      </c>
      <c r="J14553" s="61">
        <v>-93.44</v>
      </c>
      <c r="K14553">
        <v>354</v>
      </c>
      <c r="L14553"/>
      <c r="M14553"/>
    </row>
    <row r="14554" spans="1:13">
      <c r="A14554" s="61" t="s">
        <v>40</v>
      </c>
      <c r="B14554" s="61">
        <v>65081</v>
      </c>
      <c r="C14554" s="63" t="s">
        <v>968</v>
      </c>
      <c r="D14554" s="61">
        <v>0</v>
      </c>
      <c r="E14554" s="61" t="s">
        <v>4445</v>
      </c>
      <c r="F14554" s="61" t="s">
        <v>97</v>
      </c>
      <c r="G14554" s="61" t="s">
        <v>13191</v>
      </c>
      <c r="H14554" s="61" t="s">
        <v>7409</v>
      </c>
      <c r="I14554" s="61">
        <v>38.65</v>
      </c>
      <c r="J14554" s="61">
        <v>-92.78</v>
      </c>
      <c r="K14554">
        <v>3663</v>
      </c>
      <c r="L14554"/>
      <c r="M14554"/>
    </row>
    <row r="14555" spans="1:13">
      <c r="A14555" s="61" t="s">
        <v>40</v>
      </c>
      <c r="B14555" s="61">
        <v>64683</v>
      </c>
      <c r="C14555" s="63" t="s">
        <v>968</v>
      </c>
      <c r="D14555" s="61">
        <v>0</v>
      </c>
      <c r="E14555" s="61" t="s">
        <v>562</v>
      </c>
      <c r="F14555" s="61" t="s">
        <v>97</v>
      </c>
      <c r="G14555" s="61" t="s">
        <v>8118</v>
      </c>
      <c r="H14555" s="61" t="s">
        <v>7409</v>
      </c>
      <c r="I14555" s="61">
        <v>40.08</v>
      </c>
      <c r="J14555" s="61">
        <v>-93.6</v>
      </c>
      <c r="K14555">
        <v>7900</v>
      </c>
      <c r="L14555"/>
      <c r="M14555"/>
    </row>
    <row r="14556" spans="1:13">
      <c r="A14556" s="61" t="s">
        <v>40</v>
      </c>
      <c r="B14556" s="61">
        <v>64492</v>
      </c>
      <c r="C14556" s="63" t="s">
        <v>968</v>
      </c>
      <c r="D14556" s="61">
        <v>0</v>
      </c>
      <c r="E14556" s="61" t="s">
        <v>8279</v>
      </c>
      <c r="F14556" s="61" t="s">
        <v>97</v>
      </c>
      <c r="G14556" s="61" t="s">
        <v>3350</v>
      </c>
      <c r="H14556" s="61" t="s">
        <v>7409</v>
      </c>
      <c r="I14556" s="61">
        <v>39.47</v>
      </c>
      <c r="J14556" s="61">
        <v>-94.56</v>
      </c>
      <c r="K14556">
        <v>1792</v>
      </c>
      <c r="L14556"/>
      <c r="M14556"/>
    </row>
    <row r="14557" spans="1:13">
      <c r="A14557" s="61" t="s">
        <v>40</v>
      </c>
      <c r="B14557" s="61">
        <v>65286</v>
      </c>
      <c r="C14557" s="63" t="s">
        <v>968</v>
      </c>
      <c r="D14557" s="61">
        <v>0</v>
      </c>
      <c r="E14557" s="61" t="s">
        <v>6979</v>
      </c>
      <c r="F14557" s="61" t="s">
        <v>97</v>
      </c>
      <c r="G14557" s="61" t="s">
        <v>13147</v>
      </c>
      <c r="H14557" s="61" t="s">
        <v>7409</v>
      </c>
      <c r="I14557" s="61">
        <v>39.49</v>
      </c>
      <c r="J14557" s="61">
        <v>-93.19</v>
      </c>
      <c r="K14557">
        <v>114</v>
      </c>
      <c r="L14557"/>
      <c r="M14557"/>
    </row>
    <row r="14558" spans="1:13">
      <c r="A14558" s="61" t="s">
        <v>40</v>
      </c>
      <c r="B14558" s="61">
        <v>63379</v>
      </c>
      <c r="C14558" s="63" t="s">
        <v>968</v>
      </c>
      <c r="D14558" s="61">
        <v>0</v>
      </c>
      <c r="E14558" s="61" t="s">
        <v>1552</v>
      </c>
      <c r="F14558" s="61" t="s">
        <v>97</v>
      </c>
      <c r="G14558" s="61" t="s">
        <v>581</v>
      </c>
      <c r="H14558" s="61" t="s">
        <v>7409</v>
      </c>
      <c r="I14558" s="61">
        <v>38.97</v>
      </c>
      <c r="J14558" s="61">
        <v>-90.98</v>
      </c>
      <c r="K14558">
        <v>26583</v>
      </c>
      <c r="L14558"/>
      <c r="M14558"/>
    </row>
    <row r="14559" spans="1:13">
      <c r="A14559" s="61" t="s">
        <v>40</v>
      </c>
      <c r="B14559" s="61">
        <v>63380</v>
      </c>
      <c r="C14559" s="63" t="s">
        <v>968</v>
      </c>
      <c r="D14559" s="61">
        <v>0</v>
      </c>
      <c r="E14559" s="61" t="s">
        <v>10566</v>
      </c>
      <c r="F14559" s="61" t="s">
        <v>97</v>
      </c>
      <c r="G14559" s="61" t="s">
        <v>572</v>
      </c>
      <c r="H14559" s="61" t="s">
        <v>7409</v>
      </c>
      <c r="I14559" s="61">
        <v>38.81</v>
      </c>
      <c r="J14559" s="61">
        <v>-91.13</v>
      </c>
      <c r="K14559">
        <v>859</v>
      </c>
      <c r="L14559"/>
      <c r="M14559"/>
    </row>
    <row r="14560" spans="1:13">
      <c r="A14560" s="61" t="s">
        <v>40</v>
      </c>
      <c r="B14560" s="61">
        <v>63381</v>
      </c>
      <c r="C14560" s="63" t="s">
        <v>968</v>
      </c>
      <c r="D14560" s="61">
        <v>0</v>
      </c>
      <c r="E14560" s="61" t="s">
        <v>3433</v>
      </c>
      <c r="F14560" s="61" t="s">
        <v>97</v>
      </c>
      <c r="G14560" s="61" t="s">
        <v>572</v>
      </c>
      <c r="H14560" s="61" t="s">
        <v>7409</v>
      </c>
      <c r="I14560" s="61">
        <v>39</v>
      </c>
      <c r="J14560" s="61">
        <v>-91.24</v>
      </c>
      <c r="K14560">
        <v>505</v>
      </c>
      <c r="L14560"/>
      <c r="M14560"/>
    </row>
    <row r="14561" spans="1:13">
      <c r="A14561" s="61" t="s">
        <v>40</v>
      </c>
      <c r="B14561" s="61">
        <v>65764</v>
      </c>
      <c r="C14561" s="63" t="s">
        <v>968</v>
      </c>
      <c r="D14561" s="61">
        <v>0</v>
      </c>
      <c r="E14561" s="61" t="s">
        <v>13332</v>
      </c>
      <c r="F14561" s="61" t="s">
        <v>97</v>
      </c>
      <c r="G14561" s="61" t="s">
        <v>8004</v>
      </c>
      <c r="H14561" s="61" t="s">
        <v>7409</v>
      </c>
      <c r="I14561" s="61">
        <v>37.840000000000003</v>
      </c>
      <c r="J14561" s="61">
        <v>-93.02</v>
      </c>
      <c r="K14561">
        <v>1393</v>
      </c>
      <c r="L14561"/>
      <c r="M14561"/>
    </row>
    <row r="14562" spans="1:13">
      <c r="A14562" s="61" t="s">
        <v>40</v>
      </c>
      <c r="B14562" s="61">
        <v>64493</v>
      </c>
      <c r="C14562" s="63" t="s">
        <v>968</v>
      </c>
      <c r="D14562" s="61">
        <v>0</v>
      </c>
      <c r="E14562" s="61" t="s">
        <v>13129</v>
      </c>
      <c r="F14562" s="61" t="s">
        <v>97</v>
      </c>
      <c r="G14562" s="61" t="s">
        <v>3350</v>
      </c>
      <c r="H14562" s="61" t="s">
        <v>7409</v>
      </c>
      <c r="I14562" s="61">
        <v>39.630000000000003</v>
      </c>
      <c r="J14562" s="61">
        <v>-94.32</v>
      </c>
      <c r="K14562">
        <v>521</v>
      </c>
      <c r="L14562"/>
      <c r="M14562"/>
    </row>
    <row r="14563" spans="1:13">
      <c r="A14563" s="61" t="s">
        <v>40</v>
      </c>
      <c r="B14563" s="61">
        <v>65082</v>
      </c>
      <c r="C14563" s="63" t="s">
        <v>968</v>
      </c>
      <c r="D14563" s="61">
        <v>0</v>
      </c>
      <c r="E14563" s="61" t="s">
        <v>7815</v>
      </c>
      <c r="F14563" s="61" t="s">
        <v>97</v>
      </c>
      <c r="G14563" s="61" t="s">
        <v>935</v>
      </c>
      <c r="H14563" s="61" t="s">
        <v>7409</v>
      </c>
      <c r="I14563" s="61">
        <v>38.229999999999997</v>
      </c>
      <c r="J14563" s="61">
        <v>-92.45</v>
      </c>
      <c r="K14563">
        <v>1108</v>
      </c>
      <c r="L14563"/>
      <c r="M14563"/>
    </row>
    <row r="14564" spans="1:13">
      <c r="A14564" s="61" t="s">
        <v>40</v>
      </c>
      <c r="B14564" s="61">
        <v>65766</v>
      </c>
      <c r="C14564" s="63" t="s">
        <v>968</v>
      </c>
      <c r="D14564" s="61">
        <v>0</v>
      </c>
      <c r="E14564" s="61" t="s">
        <v>13333</v>
      </c>
      <c r="F14564" s="61" t="s">
        <v>97</v>
      </c>
      <c r="G14564" s="61" t="s">
        <v>13275</v>
      </c>
      <c r="H14564" s="61" t="s">
        <v>7409</v>
      </c>
      <c r="I14564" s="61">
        <v>36.54</v>
      </c>
      <c r="J14564" s="61">
        <v>-92.25</v>
      </c>
      <c r="K14564">
        <v>94</v>
      </c>
      <c r="L14564"/>
      <c r="M14564"/>
    </row>
    <row r="14565" spans="1:13">
      <c r="A14565" s="61" t="s">
        <v>40</v>
      </c>
      <c r="B14565" s="61">
        <v>65083</v>
      </c>
      <c r="C14565" s="63" t="s">
        <v>968</v>
      </c>
      <c r="D14565" s="61">
        <v>0</v>
      </c>
      <c r="E14565" s="61" t="s">
        <v>13217</v>
      </c>
      <c r="F14565" s="61" t="s">
        <v>97</v>
      </c>
      <c r="G14565" s="61" t="s">
        <v>935</v>
      </c>
      <c r="H14565" s="61" t="s">
        <v>7409</v>
      </c>
      <c r="I14565" s="61">
        <v>38.15</v>
      </c>
      <c r="J14565" s="61">
        <v>-92.44</v>
      </c>
      <c r="K14565">
        <v>379</v>
      </c>
      <c r="L14565"/>
      <c r="M14565"/>
    </row>
    <row r="14566" spans="1:13">
      <c r="A14566" s="61" t="s">
        <v>40</v>
      </c>
      <c r="B14566" s="61">
        <v>63084</v>
      </c>
      <c r="C14566" s="63" t="s">
        <v>968</v>
      </c>
      <c r="D14566" s="61">
        <v>0</v>
      </c>
      <c r="E14566" s="61" t="s">
        <v>1637</v>
      </c>
      <c r="F14566" s="61" t="s">
        <v>97</v>
      </c>
      <c r="G14566" s="61" t="s">
        <v>428</v>
      </c>
      <c r="H14566" s="61" t="s">
        <v>7409</v>
      </c>
      <c r="I14566" s="61">
        <v>38.44</v>
      </c>
      <c r="J14566" s="61">
        <v>-91.01</v>
      </c>
      <c r="K14566">
        <v>19500</v>
      </c>
      <c r="L14566"/>
      <c r="M14566"/>
    </row>
    <row r="14567" spans="1:13">
      <c r="A14567" s="61" t="s">
        <v>40</v>
      </c>
      <c r="B14567" s="61">
        <v>64494</v>
      </c>
      <c r="C14567" s="63" t="s">
        <v>968</v>
      </c>
      <c r="D14567" s="61">
        <v>0</v>
      </c>
      <c r="E14567" s="61" t="s">
        <v>8679</v>
      </c>
      <c r="F14567" s="61" t="s">
        <v>97</v>
      </c>
      <c r="G14567" s="61" t="s">
        <v>958</v>
      </c>
      <c r="H14567" s="61" t="s">
        <v>7409</v>
      </c>
      <c r="I14567" s="61">
        <v>39.97</v>
      </c>
      <c r="J14567" s="61">
        <v>-94.59</v>
      </c>
      <c r="K14567">
        <v>975</v>
      </c>
      <c r="L14567"/>
      <c r="M14567"/>
    </row>
    <row r="14568" spans="1:13">
      <c r="A14568" s="61" t="s">
        <v>40</v>
      </c>
      <c r="B14568" s="61">
        <v>63783</v>
      </c>
      <c r="C14568" s="63" t="s">
        <v>968</v>
      </c>
      <c r="D14568" s="61">
        <v>0</v>
      </c>
      <c r="E14568" s="61" t="s">
        <v>4065</v>
      </c>
      <c r="F14568" s="61" t="s">
        <v>97</v>
      </c>
      <c r="G14568" s="61" t="s">
        <v>4539</v>
      </c>
      <c r="H14568" s="61" t="s">
        <v>7409</v>
      </c>
      <c r="I14568" s="61">
        <v>37.61</v>
      </c>
      <c r="J14568" s="61">
        <v>-89.71</v>
      </c>
      <c r="K14568">
        <v>145</v>
      </c>
      <c r="L14568"/>
      <c r="M14568"/>
    </row>
    <row r="14569" spans="1:13">
      <c r="A14569" s="61" t="s">
        <v>40</v>
      </c>
      <c r="B14569" s="61">
        <v>63565</v>
      </c>
      <c r="C14569" s="63" t="s">
        <v>968</v>
      </c>
      <c r="D14569" s="61">
        <v>0</v>
      </c>
      <c r="E14569" s="61" t="s">
        <v>2150</v>
      </c>
      <c r="F14569" s="61" t="s">
        <v>97</v>
      </c>
      <c r="G14569" s="61" t="s">
        <v>633</v>
      </c>
      <c r="H14569" s="61" t="s">
        <v>7409</v>
      </c>
      <c r="I14569" s="61">
        <v>40.47</v>
      </c>
      <c r="J14569" s="61">
        <v>-93</v>
      </c>
      <c r="K14569">
        <v>3682</v>
      </c>
      <c r="L14569"/>
      <c r="M14569"/>
    </row>
    <row r="14570" spans="1:13">
      <c r="A14570" s="61" t="s">
        <v>40</v>
      </c>
      <c r="B14570" s="61">
        <v>65767</v>
      </c>
      <c r="C14570" s="63" t="s">
        <v>968</v>
      </c>
      <c r="D14570" s="61">
        <v>0</v>
      </c>
      <c r="E14570" s="61" t="s">
        <v>5426</v>
      </c>
      <c r="F14570" s="61" t="s">
        <v>97</v>
      </c>
      <c r="G14570" s="61" t="s">
        <v>8004</v>
      </c>
      <c r="H14570" s="61" t="s">
        <v>7409</v>
      </c>
      <c r="I14570" s="61">
        <v>37.840000000000003</v>
      </c>
      <c r="J14570" s="61">
        <v>-93.16</v>
      </c>
      <c r="K14570">
        <v>1962</v>
      </c>
      <c r="L14570"/>
      <c r="M14570"/>
    </row>
    <row r="14571" spans="1:13">
      <c r="A14571" s="61" t="s">
        <v>40</v>
      </c>
      <c r="B14571" s="61">
        <v>64788</v>
      </c>
      <c r="C14571" s="63" t="s">
        <v>968</v>
      </c>
      <c r="D14571" s="61">
        <v>0</v>
      </c>
      <c r="E14571" s="61" t="s">
        <v>13171</v>
      </c>
      <c r="F14571" s="61" t="s">
        <v>97</v>
      </c>
      <c r="G14571" s="61" t="s">
        <v>308</v>
      </c>
      <c r="H14571" s="61" t="s">
        <v>7409</v>
      </c>
      <c r="I14571" s="61">
        <v>38.450000000000003</v>
      </c>
      <c r="J14571" s="61">
        <v>-93.99</v>
      </c>
      <c r="K14571">
        <v>1355</v>
      </c>
      <c r="L14571"/>
      <c r="M14571"/>
    </row>
    <row r="14572" spans="1:13">
      <c r="A14572" s="61" t="s">
        <v>40</v>
      </c>
      <c r="B14572" s="61">
        <v>63087</v>
      </c>
      <c r="C14572" s="63" t="s">
        <v>968</v>
      </c>
      <c r="D14572" s="61">
        <v>0</v>
      </c>
      <c r="E14572" s="61" t="s">
        <v>12966</v>
      </c>
      <c r="F14572" s="61" t="s">
        <v>97</v>
      </c>
      <c r="G14572" s="61" t="s">
        <v>17468</v>
      </c>
      <c r="H14572" s="61" t="s">
        <v>7409</v>
      </c>
      <c r="I14572" s="61">
        <v>38</v>
      </c>
      <c r="J14572" s="61">
        <v>-90.45</v>
      </c>
      <c r="K14572">
        <v>910</v>
      </c>
      <c r="L14572"/>
      <c r="M14572"/>
    </row>
    <row r="14573" spans="1:13">
      <c r="A14573" s="61" t="s">
        <v>40</v>
      </c>
      <c r="B14573" s="61">
        <v>63088</v>
      </c>
      <c r="C14573" s="63" t="s">
        <v>968</v>
      </c>
      <c r="D14573" s="61">
        <v>0</v>
      </c>
      <c r="E14573" s="61" t="s">
        <v>8520</v>
      </c>
      <c r="F14573" s="61" t="s">
        <v>97</v>
      </c>
      <c r="G14573" s="61" t="s">
        <v>11361</v>
      </c>
      <c r="H14573" s="61" t="s">
        <v>7409</v>
      </c>
      <c r="I14573" s="61">
        <v>38.549999999999997</v>
      </c>
      <c r="J14573" s="61">
        <v>-90.48</v>
      </c>
      <c r="K14573">
        <v>8221</v>
      </c>
      <c r="L14573"/>
      <c r="M14573"/>
    </row>
    <row r="14574" spans="1:13">
      <c r="A14574" s="61" t="s">
        <v>40</v>
      </c>
      <c r="B14574" s="61">
        <v>63965</v>
      </c>
      <c r="C14574" s="63" t="s">
        <v>968</v>
      </c>
      <c r="D14574" s="61">
        <v>0</v>
      </c>
      <c r="E14574" s="61" t="s">
        <v>1906</v>
      </c>
      <c r="F14574" s="61" t="s">
        <v>97</v>
      </c>
      <c r="G14574" s="61" t="s">
        <v>8168</v>
      </c>
      <c r="H14574" s="61" t="s">
        <v>7409</v>
      </c>
      <c r="I14574" s="61">
        <v>37</v>
      </c>
      <c r="J14574" s="61">
        <v>-91.01</v>
      </c>
      <c r="K14574">
        <v>2166</v>
      </c>
      <c r="L14574"/>
      <c r="M14574"/>
    </row>
    <row r="14575" spans="1:13">
      <c r="A14575" s="61" t="s">
        <v>40</v>
      </c>
      <c r="B14575" s="61">
        <v>63382</v>
      </c>
      <c r="C14575" s="63" t="s">
        <v>968</v>
      </c>
      <c r="D14575" s="61">
        <v>0</v>
      </c>
      <c r="E14575" s="61" t="s">
        <v>9491</v>
      </c>
      <c r="F14575" s="61" t="s">
        <v>97</v>
      </c>
      <c r="G14575" s="61" t="s">
        <v>12974</v>
      </c>
      <c r="H14575" s="61" t="s">
        <v>7409</v>
      </c>
      <c r="I14575" s="61">
        <v>39.299999999999997</v>
      </c>
      <c r="J14575" s="61">
        <v>-91.49</v>
      </c>
      <c r="K14575">
        <v>4597</v>
      </c>
      <c r="L14575"/>
      <c r="M14575"/>
    </row>
    <row r="14576" spans="1:13">
      <c r="A14576" s="61" t="s">
        <v>40</v>
      </c>
      <c r="B14576" s="61">
        <v>65768</v>
      </c>
      <c r="C14576" s="63" t="s">
        <v>968</v>
      </c>
      <c r="D14576" s="61">
        <v>0</v>
      </c>
      <c r="E14576" s="61" t="s">
        <v>13334</v>
      </c>
      <c r="F14576" s="61" t="s">
        <v>97</v>
      </c>
      <c r="G14576" s="61" t="s">
        <v>244</v>
      </c>
      <c r="H14576" s="61" t="s">
        <v>7409</v>
      </c>
      <c r="I14576" s="61">
        <v>36.96</v>
      </c>
      <c r="J14576" s="61">
        <v>-92.3</v>
      </c>
      <c r="K14576">
        <v>292</v>
      </c>
      <c r="L14576"/>
      <c r="M14576"/>
    </row>
    <row r="14577" spans="1:13">
      <c r="A14577" s="61" t="s">
        <v>40</v>
      </c>
      <c r="B14577" s="61">
        <v>65769</v>
      </c>
      <c r="C14577" s="63" t="s">
        <v>968</v>
      </c>
      <c r="D14577" s="61">
        <v>0</v>
      </c>
      <c r="E14577" s="61" t="s">
        <v>2332</v>
      </c>
      <c r="F14577" s="61" t="s">
        <v>97</v>
      </c>
      <c r="G14577" s="61" t="s">
        <v>4307</v>
      </c>
      <c r="H14577" s="61" t="s">
        <v>7409</v>
      </c>
      <c r="I14577" s="61">
        <v>36.96</v>
      </c>
      <c r="J14577" s="61">
        <v>-93.79</v>
      </c>
      <c r="K14577">
        <v>3017</v>
      </c>
      <c r="L14577"/>
      <c r="M14577"/>
    </row>
    <row r="14578" spans="1:13">
      <c r="A14578" s="61" t="s">
        <v>40</v>
      </c>
      <c r="B14578" s="61">
        <v>65084</v>
      </c>
      <c r="C14578" s="63" t="s">
        <v>968</v>
      </c>
      <c r="D14578" s="61">
        <v>0</v>
      </c>
      <c r="E14578" s="61" t="s">
        <v>2232</v>
      </c>
      <c r="F14578" s="61" t="s">
        <v>97</v>
      </c>
      <c r="G14578" s="61" t="s">
        <v>490</v>
      </c>
      <c r="H14578" s="61" t="s">
        <v>7409</v>
      </c>
      <c r="I14578" s="61">
        <v>38.43</v>
      </c>
      <c r="J14578" s="61">
        <v>-92.84</v>
      </c>
      <c r="K14578">
        <v>7291</v>
      </c>
      <c r="L14578"/>
      <c r="M14578"/>
    </row>
    <row r="14579" spans="1:13">
      <c r="A14579" s="61" t="s">
        <v>40</v>
      </c>
      <c r="B14579" s="61">
        <v>65566</v>
      </c>
      <c r="C14579" s="63" t="s">
        <v>968</v>
      </c>
      <c r="D14579" s="61">
        <v>0</v>
      </c>
      <c r="E14579" s="61" t="s">
        <v>13267</v>
      </c>
      <c r="F14579" s="61" t="s">
        <v>97</v>
      </c>
      <c r="G14579" s="61" t="s">
        <v>10365</v>
      </c>
      <c r="H14579" s="61" t="s">
        <v>7409</v>
      </c>
      <c r="I14579" s="61">
        <v>37.71</v>
      </c>
      <c r="J14579" s="61">
        <v>-91.12</v>
      </c>
      <c r="K14579">
        <v>777</v>
      </c>
      <c r="L14579"/>
      <c r="M14579"/>
    </row>
    <row r="14580" spans="1:13">
      <c r="A14580" s="61" t="s">
        <v>40</v>
      </c>
      <c r="B14580" s="61">
        <v>65580</v>
      </c>
      <c r="C14580" s="63" t="s">
        <v>968</v>
      </c>
      <c r="D14580" s="61">
        <v>0</v>
      </c>
      <c r="E14580" s="61" t="s">
        <v>13270</v>
      </c>
      <c r="F14580" s="61" t="s">
        <v>97</v>
      </c>
      <c r="G14580" s="61" t="s">
        <v>13188</v>
      </c>
      <c r="H14580" s="61" t="s">
        <v>7409</v>
      </c>
      <c r="I14580" s="61">
        <v>38.11</v>
      </c>
      <c r="J14580" s="61">
        <v>-91.76</v>
      </c>
      <c r="K14580">
        <v>858</v>
      </c>
      <c r="L14580"/>
      <c r="M14580"/>
    </row>
    <row r="14581" spans="1:13">
      <c r="A14581" s="61" t="s">
        <v>40</v>
      </c>
      <c r="B14581" s="61">
        <v>65582</v>
      </c>
      <c r="C14581" s="63" t="s">
        <v>968</v>
      </c>
      <c r="D14581" s="61">
        <v>0</v>
      </c>
      <c r="E14581" s="61" t="s">
        <v>701</v>
      </c>
      <c r="F14581" s="61" t="s">
        <v>97</v>
      </c>
      <c r="G14581" s="61" t="s">
        <v>13188</v>
      </c>
      <c r="H14581" s="61" t="s">
        <v>7409</v>
      </c>
      <c r="I14581" s="61">
        <v>38.18</v>
      </c>
      <c r="J14581" s="61">
        <v>-91.94</v>
      </c>
      <c r="K14581">
        <v>1983</v>
      </c>
      <c r="L14581"/>
      <c r="M14581"/>
    </row>
    <row r="14582" spans="1:13">
      <c r="A14582" s="61" t="s">
        <v>40</v>
      </c>
      <c r="B14582" s="61">
        <v>63089</v>
      </c>
      <c r="C14582" s="63" t="s">
        <v>968</v>
      </c>
      <c r="D14582" s="61">
        <v>0</v>
      </c>
      <c r="E14582" s="61" t="s">
        <v>12942</v>
      </c>
      <c r="F14582" s="61" t="s">
        <v>97</v>
      </c>
      <c r="G14582" s="61" t="s">
        <v>428</v>
      </c>
      <c r="H14582" s="61" t="s">
        <v>7409</v>
      </c>
      <c r="I14582" s="61">
        <v>38.47</v>
      </c>
      <c r="J14582" s="61">
        <v>-90.88</v>
      </c>
      <c r="K14582">
        <v>5791</v>
      </c>
      <c r="L14582"/>
      <c r="M14582"/>
    </row>
    <row r="14583" spans="1:13">
      <c r="A14583" s="61" t="s">
        <v>40</v>
      </c>
      <c r="B14583" s="61">
        <v>63675</v>
      </c>
      <c r="C14583" s="63" t="s">
        <v>968</v>
      </c>
      <c r="D14583" s="61">
        <v>0</v>
      </c>
      <c r="E14583" s="61" t="s">
        <v>10343</v>
      </c>
      <c r="F14583" s="61" t="s">
        <v>97</v>
      </c>
      <c r="G14583" s="61" t="s">
        <v>10365</v>
      </c>
      <c r="H14583" s="61" t="s">
        <v>7409</v>
      </c>
      <c r="I14583" s="61">
        <v>37.31</v>
      </c>
      <c r="J14583" s="61">
        <v>-90.69</v>
      </c>
      <c r="K14583">
        <v>103</v>
      </c>
      <c r="L14583"/>
      <c r="M14583"/>
    </row>
    <row r="14584" spans="1:13">
      <c r="A14584" s="61" t="s">
        <v>40</v>
      </c>
      <c r="B14584" s="61">
        <v>64790</v>
      </c>
      <c r="C14584" s="63" t="s">
        <v>968</v>
      </c>
      <c r="D14584" s="61">
        <v>0</v>
      </c>
      <c r="E14584" s="61" t="s">
        <v>6405</v>
      </c>
      <c r="F14584" s="61" t="s">
        <v>97</v>
      </c>
      <c r="G14584" s="61" t="s">
        <v>11119</v>
      </c>
      <c r="H14584" s="61" t="s">
        <v>7409</v>
      </c>
      <c r="I14584" s="61">
        <v>37.89</v>
      </c>
      <c r="J14584" s="61">
        <v>-94.23</v>
      </c>
      <c r="K14584">
        <v>746</v>
      </c>
      <c r="L14584"/>
      <c r="M14584"/>
    </row>
    <row r="14585" spans="1:13">
      <c r="A14585" s="61" t="s">
        <v>40</v>
      </c>
      <c r="B14585" s="61">
        <v>65770</v>
      </c>
      <c r="C14585" s="63" t="s">
        <v>968</v>
      </c>
      <c r="D14585" s="61">
        <v>0</v>
      </c>
      <c r="E14585" s="61" t="s">
        <v>196</v>
      </c>
      <c r="F14585" s="61" t="s">
        <v>97</v>
      </c>
      <c r="G14585" s="61" t="s">
        <v>506</v>
      </c>
      <c r="H14585" s="61" t="s">
        <v>7409</v>
      </c>
      <c r="I14585" s="61">
        <v>37.409999999999997</v>
      </c>
      <c r="J14585" s="61">
        <v>-93.54</v>
      </c>
      <c r="K14585">
        <v>3044</v>
      </c>
      <c r="L14585"/>
      <c r="M14585"/>
    </row>
    <row r="14586" spans="1:13">
      <c r="A14586" s="61" t="s">
        <v>40</v>
      </c>
      <c r="B14586" s="61">
        <v>65771</v>
      </c>
      <c r="C14586" s="63" t="s">
        <v>968</v>
      </c>
      <c r="D14586" s="61">
        <v>0</v>
      </c>
      <c r="E14586" s="61" t="s">
        <v>13335</v>
      </c>
      <c r="F14586" s="61" t="s">
        <v>97</v>
      </c>
      <c r="G14586" s="61" t="s">
        <v>13279</v>
      </c>
      <c r="H14586" s="61" t="s">
        <v>7409</v>
      </c>
      <c r="I14586" s="61">
        <v>36.729999999999997</v>
      </c>
      <c r="J14586" s="61">
        <v>-93.19</v>
      </c>
      <c r="K14586">
        <v>1375</v>
      </c>
      <c r="L14586"/>
      <c r="M14586"/>
    </row>
    <row r="14587" spans="1:13">
      <c r="A14587" s="61" t="s">
        <v>40</v>
      </c>
      <c r="B14587" s="61">
        <v>63966</v>
      </c>
      <c r="C14587" s="63" t="s">
        <v>968</v>
      </c>
      <c r="D14587" s="61">
        <v>0</v>
      </c>
      <c r="E14587" s="61" t="s">
        <v>13082</v>
      </c>
      <c r="F14587" s="61" t="s">
        <v>97</v>
      </c>
      <c r="G14587" s="61" t="s">
        <v>763</v>
      </c>
      <c r="H14587" s="61" t="s">
        <v>7409</v>
      </c>
      <c r="I14587" s="61">
        <v>36.99</v>
      </c>
      <c r="J14587" s="61">
        <v>-90.27</v>
      </c>
      <c r="K14587">
        <v>2169</v>
      </c>
      <c r="L14587"/>
      <c r="M14587"/>
    </row>
    <row r="14588" spans="1:13">
      <c r="A14588" s="61" t="s">
        <v>40</v>
      </c>
      <c r="B14588" s="61">
        <v>63879</v>
      </c>
      <c r="C14588" s="63" t="s">
        <v>968</v>
      </c>
      <c r="D14588" s="61">
        <v>0</v>
      </c>
      <c r="E14588" s="61" t="s">
        <v>13064</v>
      </c>
      <c r="F14588" s="61" t="s">
        <v>97</v>
      </c>
      <c r="G14588" s="61" t="s">
        <v>13051</v>
      </c>
      <c r="H14588" s="61" t="s">
        <v>7409</v>
      </c>
      <c r="I14588" s="61">
        <v>36.35</v>
      </c>
      <c r="J14588" s="61">
        <v>-89.81</v>
      </c>
      <c r="K14588">
        <v>556</v>
      </c>
      <c r="L14588"/>
      <c r="M14588"/>
    </row>
    <row r="14589" spans="1:13">
      <c r="A14589" s="61" t="s">
        <v>40</v>
      </c>
      <c r="B14589" s="61">
        <v>64093</v>
      </c>
      <c r="C14589" s="63" t="s">
        <v>968</v>
      </c>
      <c r="D14589" s="61">
        <v>0</v>
      </c>
      <c r="E14589" s="61" t="s">
        <v>3345</v>
      </c>
      <c r="F14589" s="61" t="s">
        <v>97</v>
      </c>
      <c r="G14589" s="61" t="s">
        <v>660</v>
      </c>
      <c r="H14589" s="61" t="s">
        <v>7409</v>
      </c>
      <c r="I14589" s="61">
        <v>38.75</v>
      </c>
      <c r="J14589" s="61">
        <v>-93.72</v>
      </c>
      <c r="K14589">
        <v>28112</v>
      </c>
      <c r="L14589"/>
      <c r="M14589"/>
    </row>
    <row r="14590" spans="1:13">
      <c r="A14590" s="61" t="s">
        <v>40</v>
      </c>
      <c r="B14590" s="61">
        <v>63383</v>
      </c>
      <c r="C14590" s="63" t="s">
        <v>968</v>
      </c>
      <c r="D14590" s="61">
        <v>0</v>
      </c>
      <c r="E14590" s="61" t="s">
        <v>592</v>
      </c>
      <c r="F14590" s="61" t="s">
        <v>97</v>
      </c>
      <c r="G14590" s="61" t="s">
        <v>572</v>
      </c>
      <c r="H14590" s="61" t="s">
        <v>7409</v>
      </c>
      <c r="I14590" s="61">
        <v>38.82</v>
      </c>
      <c r="J14590" s="61">
        <v>-91.14</v>
      </c>
      <c r="K14590">
        <v>15340</v>
      </c>
      <c r="L14590"/>
      <c r="M14590"/>
    </row>
    <row r="14591" spans="1:13">
      <c r="A14591" s="61" t="s">
        <v>40</v>
      </c>
      <c r="B14591" s="61">
        <v>65355</v>
      </c>
      <c r="C14591" s="63" t="s">
        <v>968</v>
      </c>
      <c r="D14591" s="61">
        <v>0</v>
      </c>
      <c r="E14591" s="61" t="s">
        <v>3843</v>
      </c>
      <c r="F14591" s="61" t="s">
        <v>97</v>
      </c>
      <c r="G14591" s="61" t="s">
        <v>8265</v>
      </c>
      <c r="H14591" s="61" t="s">
        <v>7409</v>
      </c>
      <c r="I14591" s="61">
        <v>38.24</v>
      </c>
      <c r="J14591" s="61">
        <v>-93.37</v>
      </c>
      <c r="K14591">
        <v>10675</v>
      </c>
      <c r="L14591"/>
      <c r="M14591"/>
    </row>
    <row r="14592" spans="1:13">
      <c r="A14592" s="61" t="s">
        <v>40</v>
      </c>
      <c r="B14592" s="61">
        <v>65772</v>
      </c>
      <c r="C14592" s="63" t="s">
        <v>968</v>
      </c>
      <c r="D14592" s="61">
        <v>0</v>
      </c>
      <c r="E14592" s="61" t="s">
        <v>1907</v>
      </c>
      <c r="F14592" s="61" t="s">
        <v>97</v>
      </c>
      <c r="G14592" s="61" t="s">
        <v>10107</v>
      </c>
      <c r="H14592" s="61" t="s">
        <v>7409</v>
      </c>
      <c r="I14592" s="61">
        <v>36.6</v>
      </c>
      <c r="J14592" s="61">
        <v>-94.02</v>
      </c>
      <c r="K14592">
        <v>2028</v>
      </c>
      <c r="L14592"/>
      <c r="M14592"/>
    </row>
    <row r="14593" spans="1:13">
      <c r="A14593" s="61" t="s">
        <v>40</v>
      </c>
      <c r="B14593" s="61">
        <v>63090</v>
      </c>
      <c r="C14593" s="63" t="s">
        <v>968</v>
      </c>
      <c r="D14593" s="61">
        <v>0</v>
      </c>
      <c r="E14593" s="61" t="s">
        <v>525</v>
      </c>
      <c r="F14593" s="61" t="s">
        <v>97</v>
      </c>
      <c r="G14593" s="61" t="s">
        <v>428</v>
      </c>
      <c r="H14593" s="61" t="s">
        <v>7409</v>
      </c>
      <c r="I14593" s="61">
        <v>38.549999999999997</v>
      </c>
      <c r="J14593" s="61">
        <v>-91.01</v>
      </c>
      <c r="K14593">
        <v>22843</v>
      </c>
      <c r="L14593"/>
      <c r="M14593"/>
    </row>
    <row r="14594" spans="1:13">
      <c r="A14594" s="61" t="s">
        <v>40</v>
      </c>
      <c r="B14594" s="61">
        <v>65773</v>
      </c>
      <c r="C14594" s="63" t="s">
        <v>968</v>
      </c>
      <c r="D14594" s="61">
        <v>0</v>
      </c>
      <c r="E14594" s="61" t="s">
        <v>13336</v>
      </c>
      <c r="F14594" s="61" t="s">
        <v>97</v>
      </c>
      <c r="G14594" s="61" t="s">
        <v>13275</v>
      </c>
      <c r="H14594" s="61" t="s">
        <v>7409</v>
      </c>
      <c r="I14594" s="61">
        <v>36.79</v>
      </c>
      <c r="J14594" s="61">
        <v>-92.57</v>
      </c>
      <c r="K14594">
        <v>566</v>
      </c>
      <c r="L14594"/>
      <c r="M14594"/>
    </row>
    <row r="14595" spans="1:13">
      <c r="A14595" s="61" t="s">
        <v>40</v>
      </c>
      <c r="B14595" s="61">
        <v>64496</v>
      </c>
      <c r="C14595" s="63" t="s">
        <v>968</v>
      </c>
      <c r="D14595" s="61">
        <v>0</v>
      </c>
      <c r="E14595" s="61" t="s">
        <v>7755</v>
      </c>
      <c r="F14595" s="61" t="s">
        <v>97</v>
      </c>
      <c r="G14595" s="61" t="s">
        <v>13116</v>
      </c>
      <c r="H14595" s="61" t="s">
        <v>7409</v>
      </c>
      <c r="I14595" s="61">
        <v>40.479999999999997</v>
      </c>
      <c r="J14595" s="61">
        <v>-95.62</v>
      </c>
      <c r="K14595">
        <v>186</v>
      </c>
      <c r="L14595"/>
      <c r="M14595"/>
    </row>
    <row r="14596" spans="1:13">
      <c r="A14596" s="61" t="s">
        <v>40</v>
      </c>
      <c r="B14596" s="61">
        <v>64096</v>
      </c>
      <c r="C14596" s="63" t="s">
        <v>968</v>
      </c>
      <c r="D14596" s="61">
        <v>0</v>
      </c>
      <c r="E14596" s="61" t="s">
        <v>783</v>
      </c>
      <c r="F14596" s="61" t="s">
        <v>97</v>
      </c>
      <c r="G14596" s="61" t="s">
        <v>7333</v>
      </c>
      <c r="H14596" s="61" t="s">
        <v>7409</v>
      </c>
      <c r="I14596" s="61">
        <v>39.200000000000003</v>
      </c>
      <c r="J14596" s="61">
        <v>-93.51</v>
      </c>
      <c r="K14596">
        <v>1037</v>
      </c>
      <c r="L14596"/>
      <c r="M14596"/>
    </row>
    <row r="14597" spans="1:13">
      <c r="A14597" s="61" t="s">
        <v>40</v>
      </c>
      <c r="B14597" s="61">
        <v>63472</v>
      </c>
      <c r="C14597" s="63" t="s">
        <v>968</v>
      </c>
      <c r="D14597" s="61">
        <v>0</v>
      </c>
      <c r="E14597" s="61" t="s">
        <v>1182</v>
      </c>
      <c r="F14597" s="61" t="s">
        <v>97</v>
      </c>
      <c r="G14597" s="61" t="s">
        <v>8707</v>
      </c>
      <c r="H14597" s="61" t="s">
        <v>7409</v>
      </c>
      <c r="I14597" s="61">
        <v>40.4</v>
      </c>
      <c r="J14597" s="61">
        <v>-91.59</v>
      </c>
      <c r="K14597">
        <v>400</v>
      </c>
      <c r="L14597"/>
      <c r="M14597"/>
    </row>
    <row r="14598" spans="1:13">
      <c r="A14598" s="61" t="s">
        <v>40</v>
      </c>
      <c r="B14598" s="61">
        <v>65583</v>
      </c>
      <c r="C14598" s="63" t="s">
        <v>968</v>
      </c>
      <c r="D14598" s="61">
        <v>0</v>
      </c>
      <c r="E14598" s="61" t="s">
        <v>784</v>
      </c>
      <c r="F14598" s="61" t="s">
        <v>97</v>
      </c>
      <c r="G14598" s="61" t="s">
        <v>647</v>
      </c>
      <c r="H14598" s="61" t="s">
        <v>7409</v>
      </c>
      <c r="I14598" s="61">
        <v>37.82</v>
      </c>
      <c r="J14598" s="61">
        <v>-92.21</v>
      </c>
      <c r="K14598">
        <v>13561</v>
      </c>
      <c r="L14598"/>
      <c r="M14598"/>
    </row>
    <row r="14599" spans="1:13">
      <c r="A14599" s="61" t="s">
        <v>40</v>
      </c>
      <c r="B14599" s="61">
        <v>64497</v>
      </c>
      <c r="C14599" s="63" t="s">
        <v>968</v>
      </c>
      <c r="D14599" s="61">
        <v>0</v>
      </c>
      <c r="E14599" s="61" t="s">
        <v>13130</v>
      </c>
      <c r="F14599" s="61" t="s">
        <v>97</v>
      </c>
      <c r="G14599" s="61" t="s">
        <v>958</v>
      </c>
      <c r="H14599" s="61" t="s">
        <v>7409</v>
      </c>
      <c r="I14599" s="61">
        <v>39.9</v>
      </c>
      <c r="J14599" s="61">
        <v>-94.24</v>
      </c>
      <c r="K14599">
        <v>532</v>
      </c>
      <c r="L14599"/>
      <c r="M14599"/>
    </row>
    <row r="14600" spans="1:13">
      <c r="A14600" s="61" t="s">
        <v>40</v>
      </c>
      <c r="B14600" s="61">
        <v>65774</v>
      </c>
      <c r="C14600" s="63" t="s">
        <v>968</v>
      </c>
      <c r="D14600" s="61">
        <v>0</v>
      </c>
      <c r="E14600" s="61" t="s">
        <v>13337</v>
      </c>
      <c r="F14600" s="61" t="s">
        <v>97</v>
      </c>
      <c r="G14600" s="61" t="s">
        <v>13289</v>
      </c>
      <c r="H14600" s="61" t="s">
        <v>7409</v>
      </c>
      <c r="I14600" s="61">
        <v>37.89</v>
      </c>
      <c r="J14600" s="61">
        <v>-93.54</v>
      </c>
      <c r="K14600">
        <v>767</v>
      </c>
      <c r="L14600"/>
      <c r="M14600"/>
    </row>
    <row r="14601" spans="1:13">
      <c r="A14601" s="61" t="s">
        <v>40</v>
      </c>
      <c r="B14601" s="61">
        <v>64870</v>
      </c>
      <c r="C14601" s="63" t="s">
        <v>968</v>
      </c>
      <c r="D14601" s="61">
        <v>0</v>
      </c>
      <c r="E14601" s="61" t="s">
        <v>13185</v>
      </c>
      <c r="F14601" s="61" t="s">
        <v>97</v>
      </c>
      <c r="G14601" s="61" t="s">
        <v>215</v>
      </c>
      <c r="H14601" s="61" t="s">
        <v>7409</v>
      </c>
      <c r="I14601" s="61">
        <v>37.14</v>
      </c>
      <c r="J14601" s="61">
        <v>-94.47</v>
      </c>
      <c r="K14601">
        <v>16566</v>
      </c>
      <c r="L14601"/>
      <c r="M14601"/>
    </row>
    <row r="14602" spans="1:13">
      <c r="A14602" s="61" t="s">
        <v>40</v>
      </c>
      <c r="B14602" s="61">
        <v>64097</v>
      </c>
      <c r="C14602" s="63" t="s">
        <v>968</v>
      </c>
      <c r="D14602" s="61">
        <v>0</v>
      </c>
      <c r="E14602" s="61" t="s">
        <v>7546</v>
      </c>
      <c r="F14602" s="61" t="s">
        <v>97</v>
      </c>
      <c r="G14602" s="61" t="s">
        <v>7333</v>
      </c>
      <c r="H14602" s="61" t="s">
        <v>7409</v>
      </c>
      <c r="I14602" s="61">
        <v>39.130000000000003</v>
      </c>
      <c r="J14602" s="61">
        <v>-93.98</v>
      </c>
      <c r="K14602">
        <v>1293</v>
      </c>
      <c r="L14602"/>
      <c r="M14602"/>
    </row>
    <row r="14603" spans="1:13">
      <c r="A14603" s="61" t="s">
        <v>40</v>
      </c>
      <c r="B14603" s="61">
        <v>63384</v>
      </c>
      <c r="C14603" s="63" t="s">
        <v>968</v>
      </c>
      <c r="D14603" s="61">
        <v>0</v>
      </c>
      <c r="E14603" s="61" t="s">
        <v>3944</v>
      </c>
      <c r="F14603" s="61" t="s">
        <v>97</v>
      </c>
      <c r="G14603" s="61" t="s">
        <v>358</v>
      </c>
      <c r="H14603" s="61" t="s">
        <v>7409</v>
      </c>
      <c r="I14603" s="61">
        <v>39.07</v>
      </c>
      <c r="J14603" s="61">
        <v>-91.56</v>
      </c>
      <c r="K14603">
        <v>1693</v>
      </c>
      <c r="L14603"/>
      <c r="M14603"/>
    </row>
    <row r="14604" spans="1:13">
      <c r="A14604" s="61" t="s">
        <v>40</v>
      </c>
      <c r="B14604" s="61">
        <v>64873</v>
      </c>
      <c r="C14604" s="63" t="s">
        <v>968</v>
      </c>
      <c r="D14604" s="61">
        <v>0</v>
      </c>
      <c r="E14604" s="61" t="s">
        <v>1529</v>
      </c>
      <c r="F14604" s="61" t="s">
        <v>97</v>
      </c>
      <c r="G14604" s="61" t="s">
        <v>4307</v>
      </c>
      <c r="H14604" s="61" t="s">
        <v>7409</v>
      </c>
      <c r="I14604" s="61">
        <v>36.99</v>
      </c>
      <c r="J14604" s="61">
        <v>-94.07</v>
      </c>
      <c r="K14604">
        <v>970</v>
      </c>
      <c r="L14604"/>
      <c r="M14604"/>
    </row>
    <row r="14605" spans="1:13">
      <c r="A14605" s="61" t="s">
        <v>40</v>
      </c>
      <c r="B14605" s="61">
        <v>63385</v>
      </c>
      <c r="C14605" s="63" t="s">
        <v>968</v>
      </c>
      <c r="D14605" s="61">
        <v>0</v>
      </c>
      <c r="E14605" s="61" t="s">
        <v>12988</v>
      </c>
      <c r="F14605" s="61" t="s">
        <v>97</v>
      </c>
      <c r="G14605" s="61" t="s">
        <v>12969</v>
      </c>
      <c r="H14605" s="61" t="s">
        <v>7409</v>
      </c>
      <c r="I14605" s="61">
        <v>38.81</v>
      </c>
      <c r="J14605" s="61">
        <v>-90.85</v>
      </c>
      <c r="K14605">
        <v>47756</v>
      </c>
      <c r="L14605"/>
      <c r="M14605"/>
    </row>
    <row r="14606" spans="1:13">
      <c r="A14606" s="61" t="s">
        <v>40</v>
      </c>
      <c r="B14606" s="61">
        <v>63386</v>
      </c>
      <c r="C14606" s="63" t="s">
        <v>968</v>
      </c>
      <c r="D14606" s="61">
        <v>0</v>
      </c>
      <c r="E14606" s="61" t="s">
        <v>12989</v>
      </c>
      <c r="F14606" s="61" t="s">
        <v>97</v>
      </c>
      <c r="G14606" s="61" t="s">
        <v>12969</v>
      </c>
      <c r="H14606" s="61" t="s">
        <v>7409</v>
      </c>
      <c r="I14606" s="61">
        <v>38.86</v>
      </c>
      <c r="J14606" s="61">
        <v>-90.22</v>
      </c>
      <c r="K14606">
        <v>397</v>
      </c>
      <c r="L14606"/>
      <c r="M14606"/>
    </row>
    <row r="14607" spans="1:13">
      <c r="A14607" s="61" t="s">
        <v>40</v>
      </c>
      <c r="B14607" s="61">
        <v>65775</v>
      </c>
      <c r="C14607" s="63" t="s">
        <v>968</v>
      </c>
      <c r="D14607" s="61">
        <v>0</v>
      </c>
      <c r="E14607" s="61" t="s">
        <v>13338</v>
      </c>
      <c r="F14607" s="61" t="s">
        <v>97</v>
      </c>
      <c r="G14607" s="61" t="s">
        <v>13263</v>
      </c>
      <c r="H14607" s="61" t="s">
        <v>7409</v>
      </c>
      <c r="I14607" s="61">
        <v>36.74</v>
      </c>
      <c r="J14607" s="61">
        <v>-91.86</v>
      </c>
      <c r="K14607">
        <v>24519</v>
      </c>
      <c r="L14607"/>
      <c r="M14607"/>
    </row>
    <row r="14608" spans="1:13">
      <c r="A14608" s="61" t="s">
        <v>40</v>
      </c>
      <c r="B14608" s="61">
        <v>64498</v>
      </c>
      <c r="C14608" s="63" t="s">
        <v>968</v>
      </c>
      <c r="D14608" s="61">
        <v>0</v>
      </c>
      <c r="E14608" s="61" t="s">
        <v>1150</v>
      </c>
      <c r="F14608" s="61" t="s">
        <v>97</v>
      </c>
      <c r="G14608" s="61" t="s">
        <v>13116</v>
      </c>
      <c r="H14608" s="61" t="s">
        <v>7409</v>
      </c>
      <c r="I14608" s="61">
        <v>40.53</v>
      </c>
      <c r="J14608" s="61">
        <v>-95.32</v>
      </c>
      <c r="K14608">
        <v>305</v>
      </c>
      <c r="L14608"/>
      <c r="M14608"/>
    </row>
    <row r="14609" spans="1:13">
      <c r="A14609" s="61" t="s">
        <v>40</v>
      </c>
      <c r="B14609" s="61">
        <v>64098</v>
      </c>
      <c r="C14609" s="63" t="s">
        <v>968</v>
      </c>
      <c r="D14609" s="61">
        <v>0</v>
      </c>
      <c r="E14609" s="61" t="s">
        <v>913</v>
      </c>
      <c r="F14609" s="61" t="s">
        <v>97</v>
      </c>
      <c r="G14609" s="61" t="s">
        <v>13087</v>
      </c>
      <c r="H14609" s="61" t="s">
        <v>7409</v>
      </c>
      <c r="I14609" s="61">
        <v>39.409999999999997</v>
      </c>
      <c r="J14609" s="61">
        <v>-94.89</v>
      </c>
      <c r="K14609">
        <v>3054</v>
      </c>
      <c r="L14609"/>
      <c r="M14609"/>
    </row>
    <row r="14610" spans="1:13">
      <c r="A14610" s="61" t="s">
        <v>40</v>
      </c>
      <c r="B14610" s="61">
        <v>65085</v>
      </c>
      <c r="C14610" s="63" t="s">
        <v>968</v>
      </c>
      <c r="D14610" s="61">
        <v>0</v>
      </c>
      <c r="E14610" s="61" t="s">
        <v>9845</v>
      </c>
      <c r="F14610" s="61" t="s">
        <v>97</v>
      </c>
      <c r="G14610" s="61" t="s">
        <v>13186</v>
      </c>
      <c r="H14610" s="61" t="s">
        <v>7409</v>
      </c>
      <c r="I14610" s="61">
        <v>38.44</v>
      </c>
      <c r="J14610" s="61">
        <v>-92</v>
      </c>
      <c r="K14610">
        <v>1165</v>
      </c>
      <c r="L14610"/>
      <c r="M14610"/>
    </row>
    <row r="14611" spans="1:13">
      <c r="A14611" s="61" t="s">
        <v>40</v>
      </c>
      <c r="B14611" s="61">
        <v>65779</v>
      </c>
      <c r="C14611" s="63" t="s">
        <v>968</v>
      </c>
      <c r="D14611" s="61">
        <v>0</v>
      </c>
      <c r="E14611" s="61" t="s">
        <v>3832</v>
      </c>
      <c r="F14611" s="61" t="s">
        <v>97</v>
      </c>
      <c r="G14611" s="61" t="s">
        <v>13289</v>
      </c>
      <c r="H14611" s="61" t="s">
        <v>7409</v>
      </c>
      <c r="I14611" s="61">
        <v>37.94</v>
      </c>
      <c r="J14611" s="61">
        <v>-93.4</v>
      </c>
      <c r="K14611">
        <v>1768</v>
      </c>
      <c r="L14611"/>
      <c r="M14611"/>
    </row>
    <row r="14612" spans="1:13">
      <c r="A14612" s="61" t="s">
        <v>40</v>
      </c>
      <c r="B14612" s="61">
        <v>64688</v>
      </c>
      <c r="C14612" s="63" t="s">
        <v>968</v>
      </c>
      <c r="D14612" s="61">
        <v>0</v>
      </c>
      <c r="E14612" s="61" t="s">
        <v>6364</v>
      </c>
      <c r="F14612" s="61" t="s">
        <v>97</v>
      </c>
      <c r="G14612" s="61" t="s">
        <v>3771</v>
      </c>
      <c r="H14612" s="61" t="s">
        <v>7409</v>
      </c>
      <c r="I14612" s="61">
        <v>39.78</v>
      </c>
      <c r="J14612" s="61">
        <v>-93.38</v>
      </c>
      <c r="K14612">
        <v>533</v>
      </c>
      <c r="L14612"/>
      <c r="M14612"/>
    </row>
    <row r="14613" spans="1:13">
      <c r="A14613" s="61" t="s">
        <v>40</v>
      </c>
      <c r="B14613" s="61">
        <v>65305</v>
      </c>
      <c r="C14613" s="63" t="s">
        <v>968</v>
      </c>
      <c r="D14613" s="61">
        <v>0</v>
      </c>
      <c r="E14613" s="61" t="s">
        <v>13234</v>
      </c>
      <c r="F14613" s="61" t="s">
        <v>97</v>
      </c>
      <c r="G14613" s="61" t="s">
        <v>660</v>
      </c>
      <c r="H14613" s="61" t="s">
        <v>7409</v>
      </c>
      <c r="I14613" s="61">
        <v>38.729999999999997</v>
      </c>
      <c r="J14613" s="61">
        <v>-93.55</v>
      </c>
      <c r="K14613">
        <v>2851</v>
      </c>
      <c r="L14613"/>
      <c r="M14613"/>
    </row>
    <row r="14614" spans="1:13">
      <c r="A14614" s="61" t="s">
        <v>40</v>
      </c>
      <c r="B14614" s="61">
        <v>63785</v>
      </c>
      <c r="C14614" s="63" t="s">
        <v>968</v>
      </c>
      <c r="D14614" s="61">
        <v>0</v>
      </c>
      <c r="E14614" s="61" t="s">
        <v>10900</v>
      </c>
      <c r="F14614" s="61" t="s">
        <v>97</v>
      </c>
      <c r="G14614" s="61" t="s">
        <v>13029</v>
      </c>
      <c r="H14614" s="61" t="s">
        <v>7409</v>
      </c>
      <c r="I14614" s="61">
        <v>37.270000000000003</v>
      </c>
      <c r="J14614" s="61">
        <v>-89.82</v>
      </c>
      <c r="K14614">
        <v>905</v>
      </c>
      <c r="L14614"/>
      <c r="M14614"/>
    </row>
    <row r="14615" spans="1:13">
      <c r="A14615" s="61" t="s">
        <v>40</v>
      </c>
      <c r="B14615" s="61">
        <v>63038</v>
      </c>
      <c r="C14615" s="63" t="s">
        <v>968</v>
      </c>
      <c r="D14615" s="61">
        <v>0</v>
      </c>
      <c r="E14615" s="61" t="s">
        <v>565</v>
      </c>
      <c r="F14615" s="61" t="s">
        <v>97</v>
      </c>
      <c r="G14615" s="61" t="s">
        <v>11361</v>
      </c>
      <c r="H14615" s="61" t="s">
        <v>7409</v>
      </c>
      <c r="I14615" s="61">
        <v>38.58</v>
      </c>
      <c r="J14615" s="61">
        <v>-90.67</v>
      </c>
      <c r="K14615">
        <v>6775</v>
      </c>
      <c r="L14615"/>
      <c r="M14615"/>
    </row>
    <row r="14616" spans="1:13">
      <c r="A14616" s="61" t="s">
        <v>40</v>
      </c>
      <c r="B14616" s="61">
        <v>63040</v>
      </c>
      <c r="C14616" s="63" t="s">
        <v>968</v>
      </c>
      <c r="D14616" s="61">
        <v>0</v>
      </c>
      <c r="E14616" s="61" t="s">
        <v>565</v>
      </c>
      <c r="F14616" s="61" t="s">
        <v>97</v>
      </c>
      <c r="G14616" s="61" t="s">
        <v>11361</v>
      </c>
      <c r="H14616" s="61" t="s">
        <v>7409</v>
      </c>
      <c r="I14616" s="61">
        <v>38.57</v>
      </c>
      <c r="J14616" s="61">
        <v>-90.65</v>
      </c>
      <c r="K14616">
        <v>8857</v>
      </c>
      <c r="L14616"/>
      <c r="M14616"/>
    </row>
    <row r="14617" spans="1:13">
      <c r="A14617" s="61" t="s">
        <v>40</v>
      </c>
      <c r="B14617" s="61">
        <v>65781</v>
      </c>
      <c r="C14617" s="63" t="s">
        <v>968</v>
      </c>
      <c r="D14617" s="61">
        <v>0</v>
      </c>
      <c r="E14617" s="61" t="s">
        <v>3847</v>
      </c>
      <c r="F14617" s="61" t="s">
        <v>97</v>
      </c>
      <c r="G14617" s="61" t="s">
        <v>506</v>
      </c>
      <c r="H14617" s="61" t="s">
        <v>7409</v>
      </c>
      <c r="I14617" s="61">
        <v>37.29</v>
      </c>
      <c r="J14617" s="61">
        <v>-93.41</v>
      </c>
      <c r="K14617">
        <v>9609</v>
      </c>
      <c r="L14617"/>
      <c r="M14617"/>
    </row>
    <row r="14618" spans="1:13">
      <c r="A14618" s="61" t="s">
        <v>40</v>
      </c>
      <c r="B14618" s="61">
        <v>63388</v>
      </c>
      <c r="C14618" s="63" t="s">
        <v>968</v>
      </c>
      <c r="D14618" s="61">
        <v>0</v>
      </c>
      <c r="E14618" s="61" t="s">
        <v>1033</v>
      </c>
      <c r="F14618" s="61" t="s">
        <v>97</v>
      </c>
      <c r="G14618" s="61" t="s">
        <v>12990</v>
      </c>
      <c r="H14618" s="61" t="s">
        <v>7409</v>
      </c>
      <c r="I14618" s="61">
        <v>38.880000000000003</v>
      </c>
      <c r="J14618" s="61">
        <v>-91.76</v>
      </c>
      <c r="K14618">
        <v>695</v>
      </c>
      <c r="L14618"/>
      <c r="M14618"/>
    </row>
    <row r="14619" spans="1:13">
      <c r="A14619" s="61" t="s">
        <v>40</v>
      </c>
      <c r="B14619" s="61">
        <v>63473</v>
      </c>
      <c r="C14619" s="63" t="s">
        <v>968</v>
      </c>
      <c r="D14619" s="61">
        <v>0</v>
      </c>
      <c r="E14619" s="61" t="s">
        <v>1063</v>
      </c>
      <c r="F14619" s="61" t="s">
        <v>97</v>
      </c>
      <c r="G14619" s="61" t="s">
        <v>3494</v>
      </c>
      <c r="H14619" s="61" t="s">
        <v>7409</v>
      </c>
      <c r="I14619" s="61">
        <v>40.25</v>
      </c>
      <c r="J14619" s="61">
        <v>-91.78</v>
      </c>
      <c r="K14619">
        <v>301</v>
      </c>
      <c r="L14619"/>
      <c r="M14619"/>
    </row>
    <row r="14620" spans="1:13">
      <c r="A14620" s="61" t="s">
        <v>40</v>
      </c>
      <c r="B14620" s="61">
        <v>63967</v>
      </c>
      <c r="C14620" s="63" t="s">
        <v>968</v>
      </c>
      <c r="D14620" s="61">
        <v>0</v>
      </c>
      <c r="E14620" s="61" t="s">
        <v>2034</v>
      </c>
      <c r="F14620" s="61" t="s">
        <v>97</v>
      </c>
      <c r="G14620" s="61" t="s">
        <v>763</v>
      </c>
      <c r="H14620" s="61" t="s">
        <v>7409</v>
      </c>
      <c r="I14620" s="61">
        <v>36.97</v>
      </c>
      <c r="J14620" s="61">
        <v>-90.54</v>
      </c>
      <c r="K14620">
        <v>1867</v>
      </c>
      <c r="L14620"/>
      <c r="M14620"/>
    </row>
    <row r="14621" spans="1:13">
      <c r="A14621" s="61" t="s">
        <v>40</v>
      </c>
      <c r="B14621" s="61">
        <v>65793</v>
      </c>
      <c r="C14621" s="63" t="s">
        <v>968</v>
      </c>
      <c r="D14621" s="61">
        <v>0</v>
      </c>
      <c r="E14621" s="61" t="s">
        <v>12492</v>
      </c>
      <c r="F14621" s="61" t="s">
        <v>97</v>
      </c>
      <c r="G14621" s="61" t="s">
        <v>13263</v>
      </c>
      <c r="H14621" s="61" t="s">
        <v>7409</v>
      </c>
      <c r="I14621" s="61">
        <v>36.99</v>
      </c>
      <c r="J14621" s="61">
        <v>-91.96</v>
      </c>
      <c r="K14621">
        <v>6304</v>
      </c>
      <c r="L14621"/>
      <c r="M14621"/>
    </row>
    <row r="14622" spans="1:13">
      <c r="A14622" s="61" t="s">
        <v>40</v>
      </c>
      <c r="B14622" s="61">
        <v>65360</v>
      </c>
      <c r="C14622" s="63" t="s">
        <v>968</v>
      </c>
      <c r="D14622" s="61">
        <v>0</v>
      </c>
      <c r="E14622" s="61" t="s">
        <v>1064</v>
      </c>
      <c r="F14622" s="61" t="s">
        <v>97</v>
      </c>
      <c r="G14622" s="61" t="s">
        <v>308</v>
      </c>
      <c r="H14622" s="61" t="s">
        <v>7409</v>
      </c>
      <c r="I14622" s="61">
        <v>38.53</v>
      </c>
      <c r="J14622" s="61">
        <v>-93.52</v>
      </c>
      <c r="K14622">
        <v>4692</v>
      </c>
      <c r="L14622"/>
      <c r="M14622"/>
    </row>
    <row r="14623" spans="1:13">
      <c r="A14623" s="61" t="s">
        <v>40</v>
      </c>
      <c r="B14623" s="61">
        <v>65783</v>
      </c>
      <c r="C14623" s="63" t="s">
        <v>968</v>
      </c>
      <c r="D14623" s="61">
        <v>0</v>
      </c>
      <c r="E14623" s="61" t="s">
        <v>13339</v>
      </c>
      <c r="F14623" s="61" t="s">
        <v>97</v>
      </c>
      <c r="G14623" s="61" t="s">
        <v>8004</v>
      </c>
      <c r="H14623" s="61" t="s">
        <v>7409</v>
      </c>
      <c r="I14623" s="61">
        <v>37.700000000000003</v>
      </c>
      <c r="J14623" s="61">
        <v>-92.92</v>
      </c>
      <c r="K14623">
        <v>154</v>
      </c>
      <c r="L14623"/>
      <c r="M14623"/>
    </row>
    <row r="14624" spans="1:13">
      <c r="A14624" s="61" t="s">
        <v>40</v>
      </c>
      <c r="B14624" s="61">
        <v>63389</v>
      </c>
      <c r="C14624" s="63" t="s">
        <v>968</v>
      </c>
      <c r="D14624" s="61">
        <v>0</v>
      </c>
      <c r="E14624" s="61" t="s">
        <v>591</v>
      </c>
      <c r="F14624" s="61" t="s">
        <v>97</v>
      </c>
      <c r="G14624" s="61" t="s">
        <v>581</v>
      </c>
      <c r="H14624" s="61" t="s">
        <v>7409</v>
      </c>
      <c r="I14624" s="61">
        <v>38.99</v>
      </c>
      <c r="J14624" s="61">
        <v>-90.73</v>
      </c>
      <c r="K14624">
        <v>7224</v>
      </c>
      <c r="L14624"/>
      <c r="M14624"/>
    </row>
    <row r="14625" spans="1:13">
      <c r="A14625" s="61" t="s">
        <v>40</v>
      </c>
      <c r="B14625" s="61">
        <v>63566</v>
      </c>
      <c r="C14625" s="63" t="s">
        <v>968</v>
      </c>
      <c r="D14625" s="61">
        <v>0</v>
      </c>
      <c r="E14625" s="61" t="s">
        <v>13014</v>
      </c>
      <c r="F14625" s="61" t="s">
        <v>97</v>
      </c>
      <c r="G14625" s="61" t="s">
        <v>1527</v>
      </c>
      <c r="H14625" s="61" t="s">
        <v>7409</v>
      </c>
      <c r="I14625" s="61">
        <v>40.049999999999997</v>
      </c>
      <c r="J14625" s="61">
        <v>-92.9</v>
      </c>
      <c r="K14625">
        <v>106</v>
      </c>
      <c r="L14625"/>
      <c r="M14625"/>
    </row>
    <row r="14626" spans="1:13">
      <c r="A14626" s="61" t="s">
        <v>40</v>
      </c>
      <c r="B14626" s="61">
        <v>65588</v>
      </c>
      <c r="C14626" s="63" t="s">
        <v>968</v>
      </c>
      <c r="D14626" s="61">
        <v>0</v>
      </c>
      <c r="E14626" s="61" t="s">
        <v>6353</v>
      </c>
      <c r="F14626" s="61" t="s">
        <v>97</v>
      </c>
      <c r="G14626" s="61" t="s">
        <v>11888</v>
      </c>
      <c r="H14626" s="61" t="s">
        <v>7409</v>
      </c>
      <c r="I14626" s="61">
        <v>37</v>
      </c>
      <c r="J14626" s="61">
        <v>-91.33</v>
      </c>
      <c r="K14626">
        <v>2202</v>
      </c>
      <c r="L14626"/>
      <c r="M14626"/>
    </row>
    <row r="14627" spans="1:13">
      <c r="A14627" s="61" t="s">
        <v>40</v>
      </c>
      <c r="B14627" s="61">
        <v>64689</v>
      </c>
      <c r="C14627" s="63" t="s">
        <v>968</v>
      </c>
      <c r="D14627" s="61">
        <v>0</v>
      </c>
      <c r="E14627" s="61" t="s">
        <v>286</v>
      </c>
      <c r="F14627" s="61" t="s">
        <v>97</v>
      </c>
      <c r="G14627" s="61" t="s">
        <v>9048</v>
      </c>
      <c r="H14627" s="61" t="s">
        <v>7409</v>
      </c>
      <c r="I14627" s="61">
        <v>39.86</v>
      </c>
      <c r="J14627" s="61">
        <v>-94.14</v>
      </c>
      <c r="K14627">
        <v>604</v>
      </c>
      <c r="L14627"/>
      <c r="M14627"/>
    </row>
    <row r="14628" spans="1:13">
      <c r="A14628" s="61" t="s">
        <v>40</v>
      </c>
      <c r="B14628" s="61">
        <v>65287</v>
      </c>
      <c r="C14628" s="63" t="s">
        <v>968</v>
      </c>
      <c r="D14628" s="61">
        <v>0</v>
      </c>
      <c r="E14628" s="61" t="s">
        <v>13232</v>
      </c>
      <c r="F14628" s="61" t="s">
        <v>97</v>
      </c>
      <c r="G14628" s="61" t="s">
        <v>13210</v>
      </c>
      <c r="H14628" s="61" t="s">
        <v>7409</v>
      </c>
      <c r="I14628" s="61">
        <v>38.9</v>
      </c>
      <c r="J14628" s="61">
        <v>-92.52</v>
      </c>
      <c r="K14628">
        <v>316</v>
      </c>
      <c r="L14628"/>
      <c r="M14628"/>
    </row>
    <row r="14629" spans="1:13">
      <c r="A14629" s="61" t="s">
        <v>40</v>
      </c>
      <c r="B14629" s="61">
        <v>64499</v>
      </c>
      <c r="C14629" s="63" t="s">
        <v>968</v>
      </c>
      <c r="D14629" s="61">
        <v>0</v>
      </c>
      <c r="E14629" s="61" t="s">
        <v>12493</v>
      </c>
      <c r="F14629" s="61" t="s">
        <v>97</v>
      </c>
      <c r="G14629" s="61" t="s">
        <v>861</v>
      </c>
      <c r="H14629" s="61" t="s">
        <v>7409</v>
      </c>
      <c r="I14629" s="61">
        <v>40.4</v>
      </c>
      <c r="J14629" s="61">
        <v>-94.44</v>
      </c>
      <c r="K14629">
        <v>151</v>
      </c>
      <c r="L14629"/>
      <c r="M14629"/>
    </row>
    <row r="14630" spans="1:13">
      <c r="A14630" s="61" t="s">
        <v>40</v>
      </c>
      <c r="B14630" s="61">
        <v>63567</v>
      </c>
      <c r="C14630" s="63" t="s">
        <v>968</v>
      </c>
      <c r="D14630" s="61">
        <v>0</v>
      </c>
      <c r="E14630" s="61" t="s">
        <v>1034</v>
      </c>
      <c r="F14630" s="61" t="s">
        <v>97</v>
      </c>
      <c r="G14630" s="61" t="s">
        <v>633</v>
      </c>
      <c r="H14630" s="61" t="s">
        <v>7409</v>
      </c>
      <c r="I14630" s="61">
        <v>40.4</v>
      </c>
      <c r="J14630" s="61">
        <v>-92.68</v>
      </c>
      <c r="K14630">
        <v>99</v>
      </c>
      <c r="L14630"/>
      <c r="M14630"/>
    </row>
    <row r="14631" spans="1:13">
      <c r="A14631" s="61" t="s">
        <v>40</v>
      </c>
      <c r="B14631" s="61">
        <v>63390</v>
      </c>
      <c r="C14631" s="63" t="s">
        <v>968</v>
      </c>
      <c r="D14631" s="61">
        <v>0</v>
      </c>
      <c r="E14631" s="61" t="s">
        <v>12991</v>
      </c>
      <c r="F14631" s="61" t="s">
        <v>97</v>
      </c>
      <c r="G14631" s="61" t="s">
        <v>572</v>
      </c>
      <c r="H14631" s="61" t="s">
        <v>7409</v>
      </c>
      <c r="I14631" s="61">
        <v>38.82</v>
      </c>
      <c r="J14631" s="61">
        <v>-91.02</v>
      </c>
      <c r="K14631">
        <v>11982</v>
      </c>
      <c r="L14631"/>
      <c r="M14631"/>
    </row>
    <row r="14632" spans="1:13">
      <c r="A14632" s="61" t="s">
        <v>40</v>
      </c>
      <c r="B14632" s="61">
        <v>63474</v>
      </c>
      <c r="C14632" s="63" t="s">
        <v>968</v>
      </c>
      <c r="D14632" s="61">
        <v>0</v>
      </c>
      <c r="E14632" s="61" t="s">
        <v>13000</v>
      </c>
      <c r="F14632" s="61" t="s">
        <v>97</v>
      </c>
      <c r="G14632" s="61" t="s">
        <v>8707</v>
      </c>
      <c r="H14632" s="61" t="s">
        <v>7409</v>
      </c>
      <c r="I14632" s="61">
        <v>40.39</v>
      </c>
      <c r="J14632" s="61">
        <v>-91.92</v>
      </c>
      <c r="K14632">
        <v>537</v>
      </c>
      <c r="L14632"/>
      <c r="M14632"/>
    </row>
    <row r="14633" spans="1:13">
      <c r="A14633" s="61" t="s">
        <v>40</v>
      </c>
      <c r="B14633" s="61">
        <v>65589</v>
      </c>
      <c r="C14633" s="63" t="s">
        <v>968</v>
      </c>
      <c r="D14633" s="61">
        <v>0</v>
      </c>
      <c r="E14633" s="61" t="s">
        <v>4183</v>
      </c>
      <c r="F14633" s="61" t="s">
        <v>97</v>
      </c>
      <c r="G14633" s="61" t="s">
        <v>13250</v>
      </c>
      <c r="H14633" s="61" t="s">
        <v>7409</v>
      </c>
      <c r="I14633" s="61">
        <v>37.270000000000003</v>
      </c>
      <c r="J14633" s="61">
        <v>-91.84</v>
      </c>
      <c r="K14633">
        <v>134</v>
      </c>
      <c r="L14633"/>
      <c r="M14633"/>
    </row>
    <row r="14634" spans="1:13">
      <c r="A14634" s="61" t="s">
        <v>40</v>
      </c>
      <c r="B14634" s="61">
        <v>63787</v>
      </c>
      <c r="C14634" s="63" t="s">
        <v>968</v>
      </c>
      <c r="D14634" s="61">
        <v>0</v>
      </c>
      <c r="E14634" s="61" t="s">
        <v>13043</v>
      </c>
      <c r="F14634" s="61" t="s">
        <v>97</v>
      </c>
      <c r="G14634" s="61" t="s">
        <v>13026</v>
      </c>
      <c r="H14634" s="61" t="s">
        <v>7409</v>
      </c>
      <c r="I14634" s="61">
        <v>37.14</v>
      </c>
      <c r="J14634" s="61">
        <v>-90.08</v>
      </c>
      <c r="K14634">
        <v>625</v>
      </c>
      <c r="L14634"/>
      <c r="M14634"/>
    </row>
    <row r="14635" spans="1:13">
      <c r="A14635" s="61" t="s">
        <v>40</v>
      </c>
      <c r="B14635" s="61">
        <v>65784</v>
      </c>
      <c r="C14635" s="63" t="s">
        <v>968</v>
      </c>
      <c r="D14635" s="61">
        <v>0</v>
      </c>
      <c r="E14635" s="61" t="s">
        <v>13340</v>
      </c>
      <c r="F14635" s="61" t="s">
        <v>97</v>
      </c>
      <c r="G14635" s="61" t="s">
        <v>13275</v>
      </c>
      <c r="H14635" s="61" t="s">
        <v>7409</v>
      </c>
      <c r="I14635" s="61">
        <v>36.68</v>
      </c>
      <c r="J14635" s="61">
        <v>-92.31</v>
      </c>
      <c r="K14635">
        <v>44</v>
      </c>
      <c r="L14635"/>
      <c r="M14635"/>
    </row>
    <row r="14636" spans="1:13">
      <c r="A14636" s="61" t="s">
        <v>40</v>
      </c>
      <c r="B14636" s="61">
        <v>38601</v>
      </c>
      <c r="C14636" s="63" t="s">
        <v>968</v>
      </c>
      <c r="D14636" s="61">
        <v>0</v>
      </c>
      <c r="E14636" s="61" t="s">
        <v>599</v>
      </c>
      <c r="F14636" s="61" t="s">
        <v>95</v>
      </c>
      <c r="G14636" s="61" t="s">
        <v>7333</v>
      </c>
      <c r="H14636" s="61" t="s">
        <v>7409</v>
      </c>
      <c r="I14636" s="61">
        <v>34.5</v>
      </c>
      <c r="J14636" s="61">
        <v>-89.5</v>
      </c>
      <c r="K14636">
        <v>2312</v>
      </c>
      <c r="L14636"/>
      <c r="M14636"/>
    </row>
    <row r="14637" spans="1:13">
      <c r="A14637" s="61" t="s">
        <v>40</v>
      </c>
      <c r="B14637" s="61">
        <v>39730</v>
      </c>
      <c r="C14637" s="63" t="s">
        <v>968</v>
      </c>
      <c r="D14637" s="61">
        <v>0</v>
      </c>
      <c r="E14637" s="61" t="s">
        <v>2468</v>
      </c>
      <c r="F14637" s="61" t="s">
        <v>95</v>
      </c>
      <c r="G14637" s="61" t="s">
        <v>603</v>
      </c>
      <c r="H14637" s="61" t="s">
        <v>7409</v>
      </c>
      <c r="I14637" s="61">
        <v>33.82</v>
      </c>
      <c r="J14637" s="61">
        <v>-88.55</v>
      </c>
      <c r="K14637">
        <v>10579</v>
      </c>
      <c r="L14637"/>
      <c r="M14637"/>
    </row>
    <row r="14638" spans="1:13">
      <c r="A14638" s="61" t="s">
        <v>40</v>
      </c>
      <c r="B14638" s="61">
        <v>39735</v>
      </c>
      <c r="C14638" s="63" t="s">
        <v>968</v>
      </c>
      <c r="D14638" s="61">
        <v>0</v>
      </c>
      <c r="E14638" s="61" t="s">
        <v>8610</v>
      </c>
      <c r="F14638" s="61" t="s">
        <v>95</v>
      </c>
      <c r="G14638" s="61" t="s">
        <v>8043</v>
      </c>
      <c r="H14638" s="61" t="s">
        <v>7409</v>
      </c>
      <c r="I14638" s="61">
        <v>33.31</v>
      </c>
      <c r="J14638" s="61">
        <v>-89.17</v>
      </c>
      <c r="K14638">
        <v>3902</v>
      </c>
      <c r="L14638"/>
      <c r="M14638"/>
    </row>
    <row r="14639" spans="1:13">
      <c r="A14639" s="61" t="s">
        <v>40</v>
      </c>
      <c r="B14639" s="61">
        <v>38720</v>
      </c>
      <c r="C14639" s="63" t="s">
        <v>968</v>
      </c>
      <c r="D14639" s="61">
        <v>0</v>
      </c>
      <c r="E14639" s="61" t="s">
        <v>8399</v>
      </c>
      <c r="F14639" s="61" t="s">
        <v>95</v>
      </c>
      <c r="G14639" s="61" t="s">
        <v>8369</v>
      </c>
      <c r="H14639" s="61" t="s">
        <v>7409</v>
      </c>
      <c r="I14639" s="61">
        <v>34.11</v>
      </c>
      <c r="J14639" s="61">
        <v>-90.78</v>
      </c>
      <c r="K14639">
        <v>452</v>
      </c>
      <c r="L14639"/>
      <c r="M14639"/>
    </row>
    <row r="14640" spans="1:13">
      <c r="A14640" s="61" t="s">
        <v>40</v>
      </c>
      <c r="B14640" s="61">
        <v>38821</v>
      </c>
      <c r="C14640" s="63" t="s">
        <v>968</v>
      </c>
      <c r="D14640" s="61">
        <v>0</v>
      </c>
      <c r="E14640" s="61" t="s">
        <v>8424</v>
      </c>
      <c r="F14640" s="61" t="s">
        <v>95</v>
      </c>
      <c r="G14640" s="61" t="s">
        <v>603</v>
      </c>
      <c r="H14640" s="61" t="s">
        <v>7409</v>
      </c>
      <c r="I14640" s="61">
        <v>33.979999999999997</v>
      </c>
      <c r="J14640" s="61">
        <v>-88.48</v>
      </c>
      <c r="K14640">
        <v>11847</v>
      </c>
      <c r="L14640"/>
      <c r="M14640"/>
    </row>
    <row r="14641" spans="1:13">
      <c r="A14641" s="61" t="s">
        <v>40</v>
      </c>
      <c r="B14641" s="61">
        <v>38721</v>
      </c>
      <c r="C14641" s="63" t="s">
        <v>968</v>
      </c>
      <c r="D14641" s="61">
        <v>0</v>
      </c>
      <c r="E14641" s="61" t="s">
        <v>8401</v>
      </c>
      <c r="F14641" s="61" t="s">
        <v>95</v>
      </c>
      <c r="G14641" s="61" t="s">
        <v>8402</v>
      </c>
      <c r="H14641" s="61" t="s">
        <v>7409</v>
      </c>
      <c r="I14641" s="61">
        <v>32.97</v>
      </c>
      <c r="J14641" s="61">
        <v>-90.82</v>
      </c>
      <c r="K14641">
        <v>885</v>
      </c>
      <c r="L14641"/>
      <c r="M14641"/>
    </row>
    <row r="14642" spans="1:13">
      <c r="A14642" s="61" t="s">
        <v>40</v>
      </c>
      <c r="B14642" s="61">
        <v>38603</v>
      </c>
      <c r="C14642" s="63" t="s">
        <v>968</v>
      </c>
      <c r="D14642" s="61">
        <v>0</v>
      </c>
      <c r="E14642" s="61" t="s">
        <v>1162</v>
      </c>
      <c r="F14642" s="61" t="s">
        <v>95</v>
      </c>
      <c r="G14642" s="61" t="s">
        <v>8265</v>
      </c>
      <c r="H14642" s="61" t="s">
        <v>7409</v>
      </c>
      <c r="I14642" s="61">
        <v>34.83</v>
      </c>
      <c r="J14642" s="61">
        <v>-89.17</v>
      </c>
      <c r="K14642">
        <v>2666</v>
      </c>
      <c r="L14642"/>
      <c r="M14642"/>
    </row>
    <row r="14643" spans="1:13">
      <c r="A14643" s="61" t="s">
        <v>40</v>
      </c>
      <c r="B14643" s="61">
        <v>39320</v>
      </c>
      <c r="C14643" s="63" t="s">
        <v>968</v>
      </c>
      <c r="D14643" s="61">
        <v>0</v>
      </c>
      <c r="E14643" s="61" t="s">
        <v>6691</v>
      </c>
      <c r="F14643" s="61" t="s">
        <v>95</v>
      </c>
      <c r="G14643" s="61" t="s">
        <v>7802</v>
      </c>
      <c r="H14643" s="61" t="s">
        <v>7409</v>
      </c>
      <c r="I14643" s="61">
        <v>32.57</v>
      </c>
      <c r="J14643" s="61">
        <v>-88.74</v>
      </c>
      <c r="K14643">
        <v>1594</v>
      </c>
      <c r="L14643"/>
      <c r="M14643"/>
    </row>
    <row r="14644" spans="1:13">
      <c r="A14644" s="61" t="s">
        <v>40</v>
      </c>
      <c r="B14644" s="61">
        <v>38824</v>
      </c>
      <c r="C14644" s="63" t="s">
        <v>968</v>
      </c>
      <c r="D14644" s="61">
        <v>0</v>
      </c>
      <c r="E14644" s="61" t="s">
        <v>8425</v>
      </c>
      <c r="F14644" s="61" t="s">
        <v>95</v>
      </c>
      <c r="G14644" s="61" t="s">
        <v>8426</v>
      </c>
      <c r="H14644" s="61" t="s">
        <v>7409</v>
      </c>
      <c r="I14644" s="61">
        <v>34.5</v>
      </c>
      <c r="J14644" s="61">
        <v>-88.63</v>
      </c>
      <c r="K14644">
        <v>7788</v>
      </c>
      <c r="L14644"/>
      <c r="M14644"/>
    </row>
    <row r="14645" spans="1:13">
      <c r="A14645" s="61" t="s">
        <v>40</v>
      </c>
      <c r="B14645" s="61">
        <v>38913</v>
      </c>
      <c r="C14645" s="63" t="s">
        <v>968</v>
      </c>
      <c r="D14645" s="61">
        <v>0</v>
      </c>
      <c r="E14645" s="61" t="s">
        <v>8455</v>
      </c>
      <c r="F14645" s="61" t="s">
        <v>95</v>
      </c>
      <c r="G14645" s="61" t="s">
        <v>917</v>
      </c>
      <c r="H14645" s="61" t="s">
        <v>7409</v>
      </c>
      <c r="I14645" s="61">
        <v>34.1</v>
      </c>
      <c r="J14645" s="61">
        <v>-89.4</v>
      </c>
      <c r="K14645">
        <v>354</v>
      </c>
      <c r="L14645"/>
      <c r="M14645"/>
    </row>
    <row r="14646" spans="1:13">
      <c r="A14646" s="61" t="s">
        <v>40</v>
      </c>
      <c r="B14646" s="61">
        <v>39421</v>
      </c>
      <c r="C14646" s="63" t="s">
        <v>968</v>
      </c>
      <c r="D14646" s="61">
        <v>0</v>
      </c>
      <c r="E14646" s="61" t="s">
        <v>8549</v>
      </c>
      <c r="F14646" s="61" t="s">
        <v>95</v>
      </c>
      <c r="G14646" s="61" t="s">
        <v>8550</v>
      </c>
      <c r="H14646" s="61" t="s">
        <v>7409</v>
      </c>
      <c r="I14646" s="61">
        <v>31.49</v>
      </c>
      <c r="J14646" s="61">
        <v>-89.74</v>
      </c>
      <c r="K14646">
        <v>2700</v>
      </c>
      <c r="L14646"/>
      <c r="M14646"/>
    </row>
    <row r="14647" spans="1:13">
      <c r="A14647" s="61" t="s">
        <v>40</v>
      </c>
      <c r="B14647" s="61">
        <v>38606</v>
      </c>
      <c r="C14647" s="63" t="s">
        <v>968</v>
      </c>
      <c r="D14647" s="61">
        <v>0</v>
      </c>
      <c r="E14647" s="61" t="s">
        <v>5612</v>
      </c>
      <c r="F14647" s="61" t="s">
        <v>95</v>
      </c>
      <c r="G14647" s="61" t="s">
        <v>8363</v>
      </c>
      <c r="H14647" s="61" t="s">
        <v>7409</v>
      </c>
      <c r="I14647" s="61">
        <v>34.31</v>
      </c>
      <c r="J14647" s="61">
        <v>-89.93</v>
      </c>
      <c r="K14647">
        <v>15612</v>
      </c>
      <c r="L14647"/>
      <c r="M14647"/>
    </row>
    <row r="14648" spans="1:13">
      <c r="A14648" s="61" t="s">
        <v>40</v>
      </c>
      <c r="B14648" s="61">
        <v>39520</v>
      </c>
      <c r="C14648" s="63" t="s">
        <v>968</v>
      </c>
      <c r="D14648" s="61">
        <v>0</v>
      </c>
      <c r="E14648" s="61" t="s">
        <v>8577</v>
      </c>
      <c r="F14648" s="61" t="s">
        <v>95</v>
      </c>
      <c r="G14648" s="61" t="s">
        <v>694</v>
      </c>
      <c r="H14648" s="61" t="s">
        <v>7409</v>
      </c>
      <c r="I14648" s="61">
        <v>30.27</v>
      </c>
      <c r="J14648" s="61">
        <v>-89.48</v>
      </c>
      <c r="K14648">
        <v>14963</v>
      </c>
      <c r="L14648"/>
      <c r="M14648"/>
    </row>
    <row r="14649" spans="1:13">
      <c r="A14649" s="61" t="s">
        <v>40</v>
      </c>
      <c r="B14649" s="61">
        <v>39422</v>
      </c>
      <c r="C14649" s="63" t="s">
        <v>968</v>
      </c>
      <c r="D14649" s="61">
        <v>0</v>
      </c>
      <c r="E14649" s="61" t="s">
        <v>8551</v>
      </c>
      <c r="F14649" s="61" t="s">
        <v>95</v>
      </c>
      <c r="G14649" s="61" t="s">
        <v>215</v>
      </c>
      <c r="H14649" s="61" t="s">
        <v>7409</v>
      </c>
      <c r="I14649" s="61">
        <v>31.98</v>
      </c>
      <c r="J14649" s="61">
        <v>-89.28</v>
      </c>
      <c r="K14649">
        <v>5071</v>
      </c>
      <c r="L14649"/>
      <c r="M14649"/>
    </row>
    <row r="14650" spans="1:13">
      <c r="A14650" s="61" t="s">
        <v>40</v>
      </c>
      <c r="B14650" s="61">
        <v>39423</v>
      </c>
      <c r="C14650" s="63" t="s">
        <v>968</v>
      </c>
      <c r="D14650" s="61">
        <v>0</v>
      </c>
      <c r="E14650" s="61" t="s">
        <v>5643</v>
      </c>
      <c r="F14650" s="61" t="s">
        <v>95</v>
      </c>
      <c r="G14650" s="61" t="s">
        <v>4539</v>
      </c>
      <c r="H14650" s="61" t="s">
        <v>7409</v>
      </c>
      <c r="I14650" s="61">
        <v>31.17</v>
      </c>
      <c r="J14650" s="61">
        <v>-88.92</v>
      </c>
      <c r="K14650">
        <v>2306</v>
      </c>
      <c r="L14650"/>
      <c r="M14650"/>
    </row>
    <row r="14651" spans="1:13">
      <c r="A14651" s="61" t="s">
        <v>40</v>
      </c>
      <c r="B14651" s="61">
        <v>38826</v>
      </c>
      <c r="C14651" s="63" t="s">
        <v>968</v>
      </c>
      <c r="D14651" s="61">
        <v>0</v>
      </c>
      <c r="E14651" s="61" t="s">
        <v>8428</v>
      </c>
      <c r="F14651" s="61" t="s">
        <v>95</v>
      </c>
      <c r="G14651" s="61" t="s">
        <v>853</v>
      </c>
      <c r="H14651" s="61" t="s">
        <v>7409</v>
      </c>
      <c r="I14651" s="61">
        <v>34.299999999999997</v>
      </c>
      <c r="J14651" s="61">
        <v>-88.84</v>
      </c>
      <c r="K14651">
        <v>5139</v>
      </c>
      <c r="L14651"/>
      <c r="M14651"/>
    </row>
    <row r="14652" spans="1:13">
      <c r="A14652" s="61" t="s">
        <v>40</v>
      </c>
      <c r="B14652" s="61">
        <v>39737</v>
      </c>
      <c r="C14652" s="63" t="s">
        <v>968</v>
      </c>
      <c r="D14652" s="61">
        <v>0</v>
      </c>
      <c r="E14652" s="61" t="s">
        <v>8612</v>
      </c>
      <c r="F14652" s="61" t="s">
        <v>95</v>
      </c>
      <c r="G14652" s="61" t="s">
        <v>904</v>
      </c>
      <c r="H14652" s="61" t="s">
        <v>7409</v>
      </c>
      <c r="I14652" s="61">
        <v>33.64</v>
      </c>
      <c r="J14652" s="61">
        <v>-89.33</v>
      </c>
      <c r="K14652">
        <v>248</v>
      </c>
      <c r="L14652"/>
      <c r="M14652"/>
    </row>
    <row r="14653" spans="1:13">
      <c r="A14653" s="61" t="s">
        <v>40</v>
      </c>
      <c r="B14653" s="61">
        <v>38827</v>
      </c>
      <c r="C14653" s="63" t="s">
        <v>968</v>
      </c>
      <c r="D14653" s="61">
        <v>0</v>
      </c>
      <c r="E14653" s="61" t="s">
        <v>1332</v>
      </c>
      <c r="F14653" s="61" t="s">
        <v>95</v>
      </c>
      <c r="G14653" s="61" t="s">
        <v>8429</v>
      </c>
      <c r="H14653" s="61" t="s">
        <v>7409</v>
      </c>
      <c r="I14653" s="61">
        <v>34.5</v>
      </c>
      <c r="J14653" s="61">
        <v>-88.2</v>
      </c>
      <c r="K14653">
        <v>2441</v>
      </c>
      <c r="L14653"/>
      <c r="M14653"/>
    </row>
    <row r="14654" spans="1:13">
      <c r="A14654" s="61" t="s">
        <v>40</v>
      </c>
      <c r="B14654" s="61">
        <v>39038</v>
      </c>
      <c r="C14654" s="63" t="s">
        <v>968</v>
      </c>
      <c r="D14654" s="61">
        <v>0</v>
      </c>
      <c r="E14654" s="61" t="s">
        <v>8484</v>
      </c>
      <c r="F14654" s="61" t="s">
        <v>95</v>
      </c>
      <c r="G14654" s="61" t="s">
        <v>8084</v>
      </c>
      <c r="H14654" s="61" t="s">
        <v>7409</v>
      </c>
      <c r="I14654" s="61">
        <v>33.17</v>
      </c>
      <c r="J14654" s="61">
        <v>-90.48</v>
      </c>
      <c r="K14654">
        <v>5401</v>
      </c>
      <c r="L14654"/>
      <c r="M14654"/>
    </row>
    <row r="14655" spans="1:13">
      <c r="A14655" s="61" t="s">
        <v>40</v>
      </c>
      <c r="B14655" s="61">
        <v>38725</v>
      </c>
      <c r="C14655" s="63" t="s">
        <v>968</v>
      </c>
      <c r="D14655" s="61">
        <v>0</v>
      </c>
      <c r="E14655" s="61" t="s">
        <v>8403</v>
      </c>
      <c r="F14655" s="61" t="s">
        <v>95</v>
      </c>
      <c r="G14655" s="61" t="s">
        <v>8400</v>
      </c>
      <c r="H14655" s="61" t="s">
        <v>7409</v>
      </c>
      <c r="I14655" s="61">
        <v>33.65</v>
      </c>
      <c r="J14655" s="61">
        <v>-91</v>
      </c>
      <c r="K14655">
        <v>685</v>
      </c>
      <c r="L14655"/>
      <c r="M14655"/>
    </row>
    <row r="14656" spans="1:13">
      <c r="A14656" s="61" t="s">
        <v>40</v>
      </c>
      <c r="B14656" s="61">
        <v>39039</v>
      </c>
      <c r="C14656" s="63" t="s">
        <v>968</v>
      </c>
      <c r="D14656" s="61">
        <v>0</v>
      </c>
      <c r="E14656" s="61" t="s">
        <v>1590</v>
      </c>
      <c r="F14656" s="61" t="s">
        <v>95</v>
      </c>
      <c r="G14656" s="61" t="s">
        <v>8485</v>
      </c>
      <c r="H14656" s="61" t="s">
        <v>7409</v>
      </c>
      <c r="I14656" s="61">
        <v>32.799999999999997</v>
      </c>
      <c r="J14656" s="61">
        <v>-90.28</v>
      </c>
      <c r="K14656">
        <v>2187</v>
      </c>
      <c r="L14656"/>
      <c r="M14656"/>
    </row>
    <row r="14657" spans="1:13">
      <c r="A14657" s="61" t="s">
        <v>40</v>
      </c>
      <c r="B14657" s="61">
        <v>39040</v>
      </c>
      <c r="C14657" s="63" t="s">
        <v>968</v>
      </c>
      <c r="D14657" s="61">
        <v>0</v>
      </c>
      <c r="E14657" s="61" t="s">
        <v>8486</v>
      </c>
      <c r="F14657" s="61" t="s">
        <v>95</v>
      </c>
      <c r="G14657" s="61" t="s">
        <v>8485</v>
      </c>
      <c r="H14657" s="61" t="s">
        <v>7409</v>
      </c>
      <c r="I14657" s="61">
        <v>32.64</v>
      </c>
      <c r="J14657" s="61">
        <v>-90.37</v>
      </c>
      <c r="K14657">
        <v>2998</v>
      </c>
      <c r="L14657"/>
      <c r="M14657"/>
    </row>
    <row r="14658" spans="1:13">
      <c r="A14658" s="61" t="s">
        <v>40</v>
      </c>
      <c r="B14658" s="61">
        <v>38726</v>
      </c>
      <c r="C14658" s="63" t="s">
        <v>968</v>
      </c>
      <c r="D14658" s="61">
        <v>0</v>
      </c>
      <c r="E14658" s="61" t="s">
        <v>8404</v>
      </c>
      <c r="F14658" s="61" t="s">
        <v>95</v>
      </c>
      <c r="G14658" s="61" t="s">
        <v>8400</v>
      </c>
      <c r="H14658" s="61" t="s">
        <v>7409</v>
      </c>
      <c r="I14658" s="61">
        <v>33.79</v>
      </c>
      <c r="J14658" s="61">
        <v>-90.98</v>
      </c>
      <c r="K14658">
        <v>354</v>
      </c>
      <c r="L14658"/>
      <c r="M14658"/>
    </row>
    <row r="14659" spans="1:13">
      <c r="A14659" s="61" t="s">
        <v>40</v>
      </c>
      <c r="B14659" s="61">
        <v>38914</v>
      </c>
      <c r="C14659" s="63" t="s">
        <v>968</v>
      </c>
      <c r="D14659" s="61">
        <v>0</v>
      </c>
      <c r="E14659" s="61" t="s">
        <v>6256</v>
      </c>
      <c r="F14659" s="61" t="s">
        <v>95</v>
      </c>
      <c r="G14659" s="61" t="s">
        <v>917</v>
      </c>
      <c r="H14659" s="61" t="s">
        <v>7409</v>
      </c>
      <c r="I14659" s="61">
        <v>33.840000000000003</v>
      </c>
      <c r="J14659" s="61">
        <v>-89.41</v>
      </c>
      <c r="K14659">
        <v>520</v>
      </c>
      <c r="L14659"/>
      <c r="M14659"/>
    </row>
    <row r="14660" spans="1:13">
      <c r="A14660" s="61" t="s">
        <v>40</v>
      </c>
      <c r="B14660" s="61">
        <v>39531</v>
      </c>
      <c r="C14660" s="63" t="s">
        <v>968</v>
      </c>
      <c r="D14660" s="61">
        <v>0</v>
      </c>
      <c r="E14660" s="61" t="s">
        <v>8579</v>
      </c>
      <c r="F14660" s="61" t="s">
        <v>95</v>
      </c>
      <c r="G14660" s="61" t="s">
        <v>6447</v>
      </c>
      <c r="H14660" s="61" t="s">
        <v>7409</v>
      </c>
      <c r="I14660" s="61">
        <v>30.4</v>
      </c>
      <c r="J14660" s="61">
        <v>-88.97</v>
      </c>
      <c r="K14660">
        <v>19965</v>
      </c>
      <c r="L14660"/>
      <c r="M14660"/>
    </row>
    <row r="14661" spans="1:13">
      <c r="A14661" s="61" t="s">
        <v>40</v>
      </c>
      <c r="B14661" s="61">
        <v>39532</v>
      </c>
      <c r="C14661" s="63" t="s">
        <v>968</v>
      </c>
      <c r="D14661" s="61">
        <v>0</v>
      </c>
      <c r="E14661" s="61" t="s">
        <v>8579</v>
      </c>
      <c r="F14661" s="61" t="s">
        <v>95</v>
      </c>
      <c r="G14661" s="61" t="s">
        <v>6447</v>
      </c>
      <c r="H14661" s="61" t="s">
        <v>7409</v>
      </c>
      <c r="I14661" s="61">
        <v>30.49</v>
      </c>
      <c r="J14661" s="61">
        <v>-88.96</v>
      </c>
      <c r="K14661">
        <v>34348</v>
      </c>
      <c r="L14661"/>
      <c r="M14661"/>
    </row>
    <row r="14662" spans="1:13">
      <c r="A14662" s="61" t="s">
        <v>40</v>
      </c>
      <c r="B14662" s="61">
        <v>39530</v>
      </c>
      <c r="C14662" s="63" t="s">
        <v>968</v>
      </c>
      <c r="D14662" s="61">
        <v>0</v>
      </c>
      <c r="E14662" s="61" t="s">
        <v>8579</v>
      </c>
      <c r="F14662" s="61" t="s">
        <v>95</v>
      </c>
      <c r="G14662" s="61" t="s">
        <v>6447</v>
      </c>
      <c r="H14662" s="61" t="s">
        <v>7409</v>
      </c>
      <c r="I14662" s="61">
        <v>30.41</v>
      </c>
      <c r="J14662" s="61">
        <v>-88.88</v>
      </c>
      <c r="K14662">
        <v>8392</v>
      </c>
      <c r="L14662"/>
      <c r="M14662"/>
    </row>
    <row r="14663" spans="1:13">
      <c r="A14663" s="61" t="s">
        <v>40</v>
      </c>
      <c r="B14663" s="61">
        <v>38610</v>
      </c>
      <c r="C14663" s="63" t="s">
        <v>968</v>
      </c>
      <c r="D14663" s="61">
        <v>0</v>
      </c>
      <c r="E14663" s="61" t="s">
        <v>7900</v>
      </c>
      <c r="F14663" s="61" t="s">
        <v>95</v>
      </c>
      <c r="G14663" s="61" t="s">
        <v>8366</v>
      </c>
      <c r="H14663" s="61" t="s">
        <v>7409</v>
      </c>
      <c r="I14663" s="61">
        <v>34.67</v>
      </c>
      <c r="J14663" s="61">
        <v>-89.02</v>
      </c>
      <c r="K14663">
        <v>3486</v>
      </c>
      <c r="L14663"/>
      <c r="M14663"/>
    </row>
    <row r="14664" spans="1:13">
      <c r="A14664" s="61" t="s">
        <v>40</v>
      </c>
      <c r="B14664" s="61">
        <v>38828</v>
      </c>
      <c r="C14664" s="63" t="s">
        <v>968</v>
      </c>
      <c r="D14664" s="61">
        <v>0</v>
      </c>
      <c r="E14664" s="61" t="s">
        <v>7864</v>
      </c>
      <c r="F14664" s="61" t="s">
        <v>95</v>
      </c>
      <c r="G14664" s="61" t="s">
        <v>418</v>
      </c>
      <c r="H14664" s="61" t="s">
        <v>7409</v>
      </c>
      <c r="I14664" s="61">
        <v>34.4</v>
      </c>
      <c r="J14664" s="61">
        <v>-88.87</v>
      </c>
      <c r="K14664">
        <v>4599</v>
      </c>
      <c r="L14664"/>
      <c r="M14664"/>
    </row>
    <row r="14665" spans="1:13">
      <c r="A14665" s="61" t="s">
        <v>40</v>
      </c>
      <c r="B14665" s="61">
        <v>39629</v>
      </c>
      <c r="C14665" s="63" t="s">
        <v>968</v>
      </c>
      <c r="D14665" s="61">
        <v>0</v>
      </c>
      <c r="E14665" s="61" t="s">
        <v>8594</v>
      </c>
      <c r="F14665" s="61" t="s">
        <v>95</v>
      </c>
      <c r="G14665" s="61" t="s">
        <v>581</v>
      </c>
      <c r="H14665" s="61" t="s">
        <v>7409</v>
      </c>
      <c r="I14665" s="61">
        <v>31.43</v>
      </c>
      <c r="J14665" s="61">
        <v>-90.45</v>
      </c>
      <c r="K14665">
        <v>6621</v>
      </c>
      <c r="L14665"/>
      <c r="M14665"/>
    </row>
    <row r="14666" spans="1:13">
      <c r="A14666" s="61" t="s">
        <v>40</v>
      </c>
      <c r="B14666" s="61">
        <v>39041</v>
      </c>
      <c r="C14666" s="63" t="s">
        <v>968</v>
      </c>
      <c r="D14666" s="61">
        <v>0</v>
      </c>
      <c r="E14666" s="61" t="s">
        <v>1164</v>
      </c>
      <c r="F14666" s="61" t="s">
        <v>95</v>
      </c>
      <c r="G14666" s="61" t="s">
        <v>8487</v>
      </c>
      <c r="H14666" s="61" t="s">
        <v>7409</v>
      </c>
      <c r="I14666" s="61">
        <v>32.35</v>
      </c>
      <c r="J14666" s="61">
        <v>-90.45</v>
      </c>
      <c r="K14666">
        <v>3376</v>
      </c>
      <c r="L14666"/>
      <c r="M14666"/>
    </row>
    <row r="14667" spans="1:13">
      <c r="A14667" s="61" t="s">
        <v>40</v>
      </c>
      <c r="B14667" s="61">
        <v>38829</v>
      </c>
      <c r="C14667" s="63" t="s">
        <v>968</v>
      </c>
      <c r="D14667" s="61">
        <v>0</v>
      </c>
      <c r="E14667" s="61" t="s">
        <v>8430</v>
      </c>
      <c r="F14667" s="61" t="s">
        <v>95</v>
      </c>
      <c r="G14667" s="61" t="s">
        <v>8426</v>
      </c>
      <c r="H14667" s="61" t="s">
        <v>7409</v>
      </c>
      <c r="I14667" s="61">
        <v>34.659999999999997</v>
      </c>
      <c r="J14667" s="61">
        <v>-88.56</v>
      </c>
      <c r="K14667">
        <v>18367</v>
      </c>
      <c r="L14667"/>
      <c r="M14667"/>
    </row>
    <row r="14668" spans="1:13">
      <c r="A14668" s="61" t="s">
        <v>40</v>
      </c>
      <c r="B14668" s="61">
        <v>38730</v>
      </c>
      <c r="C14668" s="63" t="s">
        <v>968</v>
      </c>
      <c r="D14668" s="61">
        <v>0</v>
      </c>
      <c r="E14668" s="61" t="s">
        <v>8405</v>
      </c>
      <c r="F14668" s="61" t="s">
        <v>95</v>
      </c>
      <c r="G14668" s="61" t="s">
        <v>8400</v>
      </c>
      <c r="H14668" s="61" t="s">
        <v>7409</v>
      </c>
      <c r="I14668" s="61">
        <v>33.700000000000003</v>
      </c>
      <c r="J14668" s="61">
        <v>-90.72</v>
      </c>
      <c r="K14668">
        <v>1551</v>
      </c>
      <c r="L14668"/>
      <c r="M14668"/>
    </row>
    <row r="14669" spans="1:13">
      <c r="A14669" s="61" t="s">
        <v>40</v>
      </c>
      <c r="B14669" s="61">
        <v>39042</v>
      </c>
      <c r="C14669" s="63" t="s">
        <v>968</v>
      </c>
      <c r="D14669" s="61">
        <v>0</v>
      </c>
      <c r="E14669" s="61" t="s">
        <v>2090</v>
      </c>
      <c r="F14669" s="61" t="s">
        <v>95</v>
      </c>
      <c r="G14669" s="61" t="s">
        <v>8488</v>
      </c>
      <c r="H14669" s="61" t="s">
        <v>7409</v>
      </c>
      <c r="I14669" s="61">
        <v>32.28</v>
      </c>
      <c r="J14669" s="61">
        <v>-90</v>
      </c>
      <c r="K14669">
        <v>39069</v>
      </c>
      <c r="L14669"/>
      <c r="M14669"/>
    </row>
    <row r="14670" spans="1:13">
      <c r="A14670" s="61" t="s">
        <v>40</v>
      </c>
      <c r="B14670" s="61">
        <v>39047</v>
      </c>
      <c r="C14670" s="63" t="s">
        <v>968</v>
      </c>
      <c r="D14670" s="61">
        <v>0</v>
      </c>
      <c r="E14670" s="61" t="s">
        <v>2090</v>
      </c>
      <c r="F14670" s="61" t="s">
        <v>95</v>
      </c>
      <c r="G14670" s="61" t="s">
        <v>8488</v>
      </c>
      <c r="H14670" s="61" t="s">
        <v>7409</v>
      </c>
      <c r="I14670" s="61">
        <v>32.42</v>
      </c>
      <c r="J14670" s="61">
        <v>-89.95</v>
      </c>
      <c r="K14670">
        <v>39191</v>
      </c>
      <c r="L14670"/>
      <c r="M14670"/>
    </row>
    <row r="14671" spans="1:13">
      <c r="A14671" s="61" t="s">
        <v>40</v>
      </c>
      <c r="B14671" s="61">
        <v>39044</v>
      </c>
      <c r="C14671" s="63" t="s">
        <v>968</v>
      </c>
      <c r="D14671" s="61">
        <v>0</v>
      </c>
      <c r="E14671" s="61" t="s">
        <v>8489</v>
      </c>
      <c r="F14671" s="61" t="s">
        <v>95</v>
      </c>
      <c r="G14671" s="61" t="s">
        <v>8490</v>
      </c>
      <c r="H14671" s="61" t="s">
        <v>7409</v>
      </c>
      <c r="I14671" s="61">
        <v>32.020000000000003</v>
      </c>
      <c r="J14671" s="61">
        <v>-89.97</v>
      </c>
      <c r="K14671">
        <v>3718</v>
      </c>
      <c r="L14671"/>
      <c r="M14671"/>
    </row>
    <row r="14672" spans="1:13">
      <c r="A14672" s="61" t="s">
        <v>40</v>
      </c>
      <c r="B14672" s="61">
        <v>39601</v>
      </c>
      <c r="C14672" s="63" t="s">
        <v>968</v>
      </c>
      <c r="D14672" s="61">
        <v>0</v>
      </c>
      <c r="E14672" s="61" t="s">
        <v>2941</v>
      </c>
      <c r="F14672" s="61" t="s">
        <v>95</v>
      </c>
      <c r="G14672" s="61" t="s">
        <v>581</v>
      </c>
      <c r="H14672" s="61" t="s">
        <v>7409</v>
      </c>
      <c r="I14672" s="61">
        <v>31.58</v>
      </c>
      <c r="J14672" s="61">
        <v>-90.44</v>
      </c>
      <c r="K14672">
        <v>22819</v>
      </c>
      <c r="L14672"/>
      <c r="M14672"/>
    </row>
    <row r="14673" spans="1:13">
      <c r="A14673" s="61" t="s">
        <v>40</v>
      </c>
      <c r="B14673" s="61">
        <v>39425</v>
      </c>
      <c r="C14673" s="63" t="s">
        <v>968</v>
      </c>
      <c r="D14673" s="61">
        <v>0</v>
      </c>
      <c r="E14673" s="61" t="s">
        <v>2192</v>
      </c>
      <c r="F14673" s="61" t="s">
        <v>95</v>
      </c>
      <c r="G14673" s="61" t="s">
        <v>8548</v>
      </c>
      <c r="H14673" s="61" t="s">
        <v>7409</v>
      </c>
      <c r="I14673" s="61">
        <v>31.06</v>
      </c>
      <c r="J14673" s="61">
        <v>-89.08</v>
      </c>
      <c r="K14673">
        <v>1763</v>
      </c>
      <c r="L14673"/>
      <c r="M14673"/>
    </row>
    <row r="14674" spans="1:13">
      <c r="A14674" s="61" t="s">
        <v>40</v>
      </c>
      <c r="B14674" s="61">
        <v>39739</v>
      </c>
      <c r="C14674" s="63" t="s">
        <v>968</v>
      </c>
      <c r="D14674" s="61">
        <v>0</v>
      </c>
      <c r="E14674" s="61" t="s">
        <v>1836</v>
      </c>
      <c r="F14674" s="61" t="s">
        <v>95</v>
      </c>
      <c r="G14674" s="61" t="s">
        <v>8533</v>
      </c>
      <c r="H14674" s="61" t="s">
        <v>7409</v>
      </c>
      <c r="I14674" s="61">
        <v>33.229999999999997</v>
      </c>
      <c r="J14674" s="61">
        <v>-88.58</v>
      </c>
      <c r="K14674">
        <v>2521</v>
      </c>
      <c r="L14674"/>
      <c r="M14674"/>
    </row>
    <row r="14675" spans="1:13">
      <c r="A14675" s="61" t="s">
        <v>40</v>
      </c>
      <c r="B14675" s="61">
        <v>38915</v>
      </c>
      <c r="C14675" s="63" t="s">
        <v>968</v>
      </c>
      <c r="D14675" s="61">
        <v>0</v>
      </c>
      <c r="E14675" s="61" t="s">
        <v>8456</v>
      </c>
      <c r="F14675" s="61" t="s">
        <v>95</v>
      </c>
      <c r="G14675" s="61" t="s">
        <v>917</v>
      </c>
      <c r="H14675" s="61" t="s">
        <v>7409</v>
      </c>
      <c r="I14675" s="61">
        <v>33.99</v>
      </c>
      <c r="J14675" s="61">
        <v>-89.34</v>
      </c>
      <c r="K14675">
        <v>3634</v>
      </c>
      <c r="L14675"/>
      <c r="M14675"/>
    </row>
    <row r="14676" spans="1:13">
      <c r="A14676" s="61" t="s">
        <v>40</v>
      </c>
      <c r="B14676" s="61">
        <v>39322</v>
      </c>
      <c r="C14676" s="63" t="s">
        <v>968</v>
      </c>
      <c r="D14676" s="61">
        <v>0</v>
      </c>
      <c r="E14676" s="61" t="s">
        <v>8527</v>
      </c>
      <c r="F14676" s="61" t="s">
        <v>95</v>
      </c>
      <c r="G14676" s="61" t="s">
        <v>763</v>
      </c>
      <c r="H14676" s="61" t="s">
        <v>7409</v>
      </c>
      <c r="I14676" s="61">
        <v>31.53</v>
      </c>
      <c r="J14676" s="61">
        <v>-88.52</v>
      </c>
      <c r="K14676">
        <v>1718</v>
      </c>
      <c r="L14676"/>
      <c r="M14676"/>
    </row>
    <row r="14677" spans="1:13">
      <c r="A14677" s="61" t="s">
        <v>40</v>
      </c>
      <c r="B14677" s="61">
        <v>39630</v>
      </c>
      <c r="C14677" s="63" t="s">
        <v>968</v>
      </c>
      <c r="D14677" s="61">
        <v>0</v>
      </c>
      <c r="E14677" s="61" t="s">
        <v>8595</v>
      </c>
      <c r="F14677" s="61" t="s">
        <v>95</v>
      </c>
      <c r="G14677" s="61" t="s">
        <v>428</v>
      </c>
      <c r="H14677" s="61" t="s">
        <v>7409</v>
      </c>
      <c r="I14677" s="61">
        <v>31.46</v>
      </c>
      <c r="J14677" s="61">
        <v>-90.85</v>
      </c>
      <c r="K14677">
        <v>829</v>
      </c>
      <c r="L14677"/>
      <c r="M14677"/>
    </row>
    <row r="14678" spans="1:13">
      <c r="A14678" s="61" t="s">
        <v>40</v>
      </c>
      <c r="B14678" s="61">
        <v>38833</v>
      </c>
      <c r="C14678" s="63" t="s">
        <v>968</v>
      </c>
      <c r="D14678" s="61">
        <v>0</v>
      </c>
      <c r="E14678" s="61" t="s">
        <v>6003</v>
      </c>
      <c r="F14678" s="61" t="s">
        <v>95</v>
      </c>
      <c r="G14678" s="61" t="s">
        <v>8429</v>
      </c>
      <c r="H14678" s="61" t="s">
        <v>7409</v>
      </c>
      <c r="I14678" s="61">
        <v>34.840000000000003</v>
      </c>
      <c r="J14678" s="61">
        <v>-88.31</v>
      </c>
      <c r="K14678">
        <v>2348</v>
      </c>
      <c r="L14678"/>
      <c r="M14678"/>
    </row>
    <row r="14679" spans="1:13">
      <c r="A14679" s="61" t="s">
        <v>40</v>
      </c>
      <c r="B14679" s="61">
        <v>38611</v>
      </c>
      <c r="C14679" s="63" t="s">
        <v>968</v>
      </c>
      <c r="D14679" s="61">
        <v>0</v>
      </c>
      <c r="E14679" s="61" t="s">
        <v>8367</v>
      </c>
      <c r="F14679" s="61" t="s">
        <v>95</v>
      </c>
      <c r="G14679" s="61" t="s">
        <v>6368</v>
      </c>
      <c r="H14679" s="61" t="s">
        <v>7409</v>
      </c>
      <c r="I14679" s="61">
        <v>34.86</v>
      </c>
      <c r="J14679" s="61">
        <v>-89.68</v>
      </c>
      <c r="K14679">
        <v>16537</v>
      </c>
      <c r="L14679"/>
      <c r="M14679"/>
    </row>
    <row r="14680" spans="1:13">
      <c r="A14680" s="61" t="s">
        <v>40</v>
      </c>
      <c r="B14680" s="61">
        <v>39272</v>
      </c>
      <c r="C14680" s="63" t="s">
        <v>968</v>
      </c>
      <c r="D14680" s="61">
        <v>0</v>
      </c>
      <c r="E14680" s="61" t="s">
        <v>8526</v>
      </c>
      <c r="F14680" s="61" t="s">
        <v>95</v>
      </c>
      <c r="G14680" s="61" t="s">
        <v>8487</v>
      </c>
      <c r="H14680" s="61" t="s">
        <v>7409</v>
      </c>
      <c r="I14680" s="61">
        <v>32.19</v>
      </c>
      <c r="J14680" s="61">
        <v>-90.26</v>
      </c>
      <c r="K14680">
        <v>14022</v>
      </c>
      <c r="L14680"/>
      <c r="M14680"/>
    </row>
    <row r="14681" spans="1:13">
      <c r="A14681" s="61" t="s">
        <v>40</v>
      </c>
      <c r="B14681" s="61">
        <v>39740</v>
      </c>
      <c r="C14681" s="63" t="s">
        <v>968</v>
      </c>
      <c r="D14681" s="61">
        <v>0</v>
      </c>
      <c r="E14681" s="61" t="s">
        <v>3777</v>
      </c>
      <c r="F14681" s="61" t="s">
        <v>95</v>
      </c>
      <c r="G14681" s="61" t="s">
        <v>788</v>
      </c>
      <c r="H14681" s="61" t="s">
        <v>7409</v>
      </c>
      <c r="I14681" s="61">
        <v>33.68</v>
      </c>
      <c r="J14681" s="61">
        <v>-88.32</v>
      </c>
      <c r="K14681">
        <v>5801</v>
      </c>
      <c r="L14681"/>
      <c r="M14681"/>
    </row>
    <row r="14682" spans="1:13">
      <c r="A14682" s="61" t="s">
        <v>40</v>
      </c>
      <c r="B14682" s="61">
        <v>38916</v>
      </c>
      <c r="C14682" s="63" t="s">
        <v>968</v>
      </c>
      <c r="D14682" s="61">
        <v>0</v>
      </c>
      <c r="E14682" s="61" t="s">
        <v>8457</v>
      </c>
      <c r="F14682" s="61" t="s">
        <v>95</v>
      </c>
      <c r="G14682" s="61" t="s">
        <v>917</v>
      </c>
      <c r="H14682" s="61" t="s">
        <v>7409</v>
      </c>
      <c r="I14682" s="61">
        <v>33.85</v>
      </c>
      <c r="J14682" s="61">
        <v>-89.31</v>
      </c>
      <c r="K14682">
        <v>4389</v>
      </c>
      <c r="L14682"/>
      <c r="M14682"/>
    </row>
    <row r="14683" spans="1:13">
      <c r="A14683" s="61" t="s">
        <v>40</v>
      </c>
      <c r="B14683" s="61">
        <v>39045</v>
      </c>
      <c r="C14683" s="63" t="s">
        <v>968</v>
      </c>
      <c r="D14683" s="61">
        <v>0</v>
      </c>
      <c r="E14683" s="61" t="s">
        <v>1909</v>
      </c>
      <c r="F14683" s="61" t="s">
        <v>95</v>
      </c>
      <c r="G14683" s="61" t="s">
        <v>495</v>
      </c>
      <c r="H14683" s="61" t="s">
        <v>7409</v>
      </c>
      <c r="I14683" s="61">
        <v>32.799999999999997</v>
      </c>
      <c r="J14683" s="61">
        <v>-89.87</v>
      </c>
      <c r="K14683">
        <v>1261</v>
      </c>
      <c r="L14683"/>
      <c r="M14683"/>
    </row>
    <row r="14684" spans="1:13">
      <c r="A14684" s="61" t="s">
        <v>40</v>
      </c>
      <c r="B14684" s="61">
        <v>39046</v>
      </c>
      <c r="C14684" s="63" t="s">
        <v>968</v>
      </c>
      <c r="D14684" s="61">
        <v>0</v>
      </c>
      <c r="E14684" s="61" t="s">
        <v>241</v>
      </c>
      <c r="F14684" s="61" t="s">
        <v>95</v>
      </c>
      <c r="G14684" s="61" t="s">
        <v>495</v>
      </c>
      <c r="H14684" s="61" t="s">
        <v>7409</v>
      </c>
      <c r="I14684" s="61">
        <v>32.61</v>
      </c>
      <c r="J14684" s="61">
        <v>-90.03</v>
      </c>
      <c r="K14684">
        <v>27866</v>
      </c>
      <c r="L14684"/>
      <c r="M14684"/>
    </row>
    <row r="14685" spans="1:13">
      <c r="A14685" s="61" t="s">
        <v>40</v>
      </c>
      <c r="B14685" s="61">
        <v>39426</v>
      </c>
      <c r="C14685" s="63" t="s">
        <v>968</v>
      </c>
      <c r="D14685" s="61">
        <v>0</v>
      </c>
      <c r="E14685" s="61" t="s">
        <v>8552</v>
      </c>
      <c r="F14685" s="61" t="s">
        <v>95</v>
      </c>
      <c r="G14685" s="61" t="s">
        <v>8553</v>
      </c>
      <c r="H14685" s="61" t="s">
        <v>7409</v>
      </c>
      <c r="I14685" s="61">
        <v>30.6</v>
      </c>
      <c r="J14685" s="61">
        <v>-89.56</v>
      </c>
      <c r="K14685">
        <v>17472</v>
      </c>
      <c r="L14685"/>
      <c r="M14685"/>
    </row>
    <row r="14686" spans="1:13">
      <c r="A14686" s="61" t="s">
        <v>40</v>
      </c>
      <c r="B14686" s="61">
        <v>38917</v>
      </c>
      <c r="C14686" s="63" t="s">
        <v>968</v>
      </c>
      <c r="D14686" s="61">
        <v>0</v>
      </c>
      <c r="E14686" s="61" t="s">
        <v>239</v>
      </c>
      <c r="F14686" s="61" t="s">
        <v>95</v>
      </c>
      <c r="G14686" s="61" t="s">
        <v>234</v>
      </c>
      <c r="H14686" s="61" t="s">
        <v>7409</v>
      </c>
      <c r="I14686" s="61">
        <v>33.5</v>
      </c>
      <c r="J14686" s="61">
        <v>-89.92</v>
      </c>
      <c r="K14686">
        <v>3679</v>
      </c>
      <c r="L14686"/>
      <c r="M14686"/>
    </row>
    <row r="14687" spans="1:13">
      <c r="A14687" s="61" t="s">
        <v>40</v>
      </c>
      <c r="B14687" s="61">
        <v>39427</v>
      </c>
      <c r="C14687" s="63" t="s">
        <v>968</v>
      </c>
      <c r="D14687" s="61">
        <v>0</v>
      </c>
      <c r="E14687" s="61" t="s">
        <v>4021</v>
      </c>
      <c r="F14687" s="61" t="s">
        <v>95</v>
      </c>
      <c r="G14687" s="61" t="s">
        <v>8550</v>
      </c>
      <c r="H14687" s="61" t="s">
        <v>7409</v>
      </c>
      <c r="I14687" s="61">
        <v>31.55</v>
      </c>
      <c r="J14687" s="61">
        <v>-89.78</v>
      </c>
      <c r="K14687">
        <v>1247</v>
      </c>
      <c r="L14687"/>
      <c r="M14687"/>
    </row>
    <row r="14688" spans="1:13">
      <c r="A14688" s="61" t="s">
        <v>40</v>
      </c>
      <c r="B14688" s="61">
        <v>39051</v>
      </c>
      <c r="C14688" s="63" t="s">
        <v>968</v>
      </c>
      <c r="D14688" s="61">
        <v>0</v>
      </c>
      <c r="E14688" s="61" t="s">
        <v>1721</v>
      </c>
      <c r="F14688" s="61" t="s">
        <v>95</v>
      </c>
      <c r="G14688" s="61" t="s">
        <v>8491</v>
      </c>
      <c r="H14688" s="61" t="s">
        <v>7409</v>
      </c>
      <c r="I14688" s="61">
        <v>32.74</v>
      </c>
      <c r="J14688" s="61">
        <v>-89.53</v>
      </c>
      <c r="K14688">
        <v>15677</v>
      </c>
      <c r="L14688"/>
      <c r="M14688"/>
    </row>
    <row r="14689" spans="1:13">
      <c r="A14689" s="61" t="s">
        <v>40</v>
      </c>
      <c r="B14689" s="61">
        <v>39054</v>
      </c>
      <c r="C14689" s="63" t="s">
        <v>968</v>
      </c>
      <c r="D14689" s="61">
        <v>0</v>
      </c>
      <c r="E14689" s="61" t="s">
        <v>6654</v>
      </c>
      <c r="F14689" s="61" t="s">
        <v>95</v>
      </c>
      <c r="G14689" s="61" t="s">
        <v>8402</v>
      </c>
      <c r="H14689" s="61" t="s">
        <v>7409</v>
      </c>
      <c r="I14689" s="61">
        <v>32.799999999999997</v>
      </c>
      <c r="J14689" s="61">
        <v>-90.92</v>
      </c>
      <c r="K14689">
        <v>393</v>
      </c>
      <c r="L14689"/>
      <c r="M14689"/>
    </row>
    <row r="14690" spans="1:13">
      <c r="A14690" s="61" t="s">
        <v>40</v>
      </c>
      <c r="B14690" s="61">
        <v>38920</v>
      </c>
      <c r="C14690" s="63" t="s">
        <v>968</v>
      </c>
      <c r="D14690" s="61">
        <v>0</v>
      </c>
      <c r="E14690" s="61" t="s">
        <v>8458</v>
      </c>
      <c r="F14690" s="61" t="s">
        <v>95</v>
      </c>
      <c r="G14690" s="61" t="s">
        <v>8459</v>
      </c>
      <c r="H14690" s="61" t="s">
        <v>7409</v>
      </c>
      <c r="I14690" s="61">
        <v>33.89</v>
      </c>
      <c r="J14690" s="61">
        <v>-90.03</v>
      </c>
      <c r="K14690">
        <v>723</v>
      </c>
      <c r="L14690"/>
      <c r="M14690"/>
    </row>
    <row r="14691" spans="1:13">
      <c r="A14691" s="61" t="s">
        <v>40</v>
      </c>
      <c r="B14691" s="61">
        <v>39741</v>
      </c>
      <c r="C14691" s="63" t="s">
        <v>968</v>
      </c>
      <c r="D14691" s="61">
        <v>0</v>
      </c>
      <c r="E14691" s="61" t="s">
        <v>8613</v>
      </c>
      <c r="F14691" s="61" t="s">
        <v>95</v>
      </c>
      <c r="G14691" s="61" t="s">
        <v>924</v>
      </c>
      <c r="H14691" s="61" t="s">
        <v>7409</v>
      </c>
      <c r="I14691" s="61">
        <v>33.61</v>
      </c>
      <c r="J14691" s="61">
        <v>-88.84</v>
      </c>
      <c r="K14691">
        <v>1393</v>
      </c>
      <c r="L14691"/>
      <c r="M14691"/>
    </row>
    <row r="14692" spans="1:13">
      <c r="A14692" s="61" t="s">
        <v>40</v>
      </c>
      <c r="B14692" s="61">
        <v>39631</v>
      </c>
      <c r="C14692" s="63" t="s">
        <v>968</v>
      </c>
      <c r="D14692" s="61">
        <v>0</v>
      </c>
      <c r="E14692" s="61" t="s">
        <v>5177</v>
      </c>
      <c r="F14692" s="61" t="s">
        <v>95</v>
      </c>
      <c r="G14692" s="61" t="s">
        <v>601</v>
      </c>
      <c r="H14692" s="61" t="s">
        <v>7409</v>
      </c>
      <c r="I14692" s="61">
        <v>31.08</v>
      </c>
      <c r="J14692" s="61">
        <v>-91.06</v>
      </c>
      <c r="K14692">
        <v>2982</v>
      </c>
      <c r="L14692"/>
      <c r="M14692"/>
    </row>
    <row r="14693" spans="1:13">
      <c r="A14693" s="61" t="s">
        <v>40</v>
      </c>
      <c r="B14693" s="61">
        <v>38921</v>
      </c>
      <c r="C14693" s="63" t="s">
        <v>968</v>
      </c>
      <c r="D14693" s="61">
        <v>0</v>
      </c>
      <c r="E14693" s="61" t="s">
        <v>1768</v>
      </c>
      <c r="F14693" s="61" t="s">
        <v>95</v>
      </c>
      <c r="G14693" s="61" t="s">
        <v>8459</v>
      </c>
      <c r="H14693" s="61" t="s">
        <v>7409</v>
      </c>
      <c r="I14693" s="61">
        <v>34</v>
      </c>
      <c r="J14693" s="61">
        <v>-90.05</v>
      </c>
      <c r="K14693">
        <v>4523</v>
      </c>
      <c r="L14693"/>
      <c r="M14693"/>
    </row>
    <row r="14694" spans="1:13">
      <c r="A14694" s="61" t="s">
        <v>40</v>
      </c>
      <c r="B14694" s="61">
        <v>38731</v>
      </c>
      <c r="C14694" s="63" t="s">
        <v>968</v>
      </c>
      <c r="D14694" s="61">
        <v>0</v>
      </c>
      <c r="E14694" s="61" t="s">
        <v>1358</v>
      </c>
      <c r="F14694" s="61" t="s">
        <v>95</v>
      </c>
      <c r="G14694" s="61" t="s">
        <v>625</v>
      </c>
      <c r="H14694" s="61" t="s">
        <v>7409</v>
      </c>
      <c r="I14694" s="61">
        <v>33.07</v>
      </c>
      <c r="J14694" s="61">
        <v>-91.05</v>
      </c>
      <c r="K14694">
        <v>49</v>
      </c>
      <c r="L14694"/>
      <c r="M14694"/>
    </row>
    <row r="14695" spans="1:13">
      <c r="A14695" s="61" t="s">
        <v>40</v>
      </c>
      <c r="B14695" s="61">
        <v>39323</v>
      </c>
      <c r="C14695" s="63" t="s">
        <v>968</v>
      </c>
      <c r="D14695" s="61">
        <v>0</v>
      </c>
      <c r="E14695" s="61" t="s">
        <v>8528</v>
      </c>
      <c r="F14695" s="61" t="s">
        <v>95</v>
      </c>
      <c r="G14695" s="61" t="s">
        <v>194</v>
      </c>
      <c r="H14695" s="61" t="s">
        <v>7409</v>
      </c>
      <c r="I14695" s="61">
        <v>32.32</v>
      </c>
      <c r="J14695" s="61">
        <v>-88.92</v>
      </c>
      <c r="K14695">
        <v>1236</v>
      </c>
      <c r="L14695"/>
      <c r="M14695"/>
    </row>
    <row r="14696" spans="1:13">
      <c r="A14696" s="61" t="s">
        <v>40</v>
      </c>
      <c r="B14696" s="61">
        <v>38614</v>
      </c>
      <c r="C14696" s="63" t="s">
        <v>968</v>
      </c>
      <c r="D14696" s="61">
        <v>0</v>
      </c>
      <c r="E14696" s="61" t="s">
        <v>8368</v>
      </c>
      <c r="F14696" s="61" t="s">
        <v>95</v>
      </c>
      <c r="G14696" s="61" t="s">
        <v>8369</v>
      </c>
      <c r="H14696" s="61" t="s">
        <v>7409</v>
      </c>
      <c r="I14696" s="61">
        <v>34.200000000000003</v>
      </c>
      <c r="J14696" s="61">
        <v>-90.57</v>
      </c>
      <c r="K14696">
        <v>16970</v>
      </c>
      <c r="L14696"/>
      <c r="M14696"/>
    </row>
    <row r="14697" spans="1:13">
      <c r="A14697" s="61" t="s">
        <v>40</v>
      </c>
      <c r="B14697" s="61">
        <v>38732</v>
      </c>
      <c r="C14697" s="63" t="s">
        <v>968</v>
      </c>
      <c r="D14697" s="61">
        <v>0</v>
      </c>
      <c r="E14697" s="61" t="s">
        <v>437</v>
      </c>
      <c r="F14697" s="61" t="s">
        <v>95</v>
      </c>
      <c r="G14697" s="61" t="s">
        <v>8400</v>
      </c>
      <c r="H14697" s="61" t="s">
        <v>7409</v>
      </c>
      <c r="I14697" s="61">
        <v>33.74</v>
      </c>
      <c r="J14697" s="61">
        <v>-90.72</v>
      </c>
      <c r="K14697">
        <v>17652</v>
      </c>
      <c r="L14697"/>
      <c r="M14697"/>
    </row>
    <row r="14698" spans="1:13">
      <c r="A14698" s="61" t="s">
        <v>40</v>
      </c>
      <c r="B14698" s="61">
        <v>38733</v>
      </c>
      <c r="C14698" s="63" t="s">
        <v>968</v>
      </c>
      <c r="D14698" s="61">
        <v>0</v>
      </c>
      <c r="E14698" s="61" t="s">
        <v>437</v>
      </c>
      <c r="F14698" s="61" t="s">
        <v>95</v>
      </c>
      <c r="G14698" s="61" t="s">
        <v>8400</v>
      </c>
      <c r="H14698" s="61" t="s">
        <v>7409</v>
      </c>
      <c r="I14698" s="61">
        <v>33.74</v>
      </c>
      <c r="J14698" s="61">
        <v>-90.72</v>
      </c>
      <c r="K14698">
        <v>12</v>
      </c>
      <c r="L14698"/>
      <c r="M14698"/>
    </row>
    <row r="14699" spans="1:13">
      <c r="A14699" s="61" t="s">
        <v>40</v>
      </c>
      <c r="B14699" s="61">
        <v>39056</v>
      </c>
      <c r="C14699" s="63" t="s">
        <v>968</v>
      </c>
      <c r="D14699" s="61">
        <v>0</v>
      </c>
      <c r="E14699" s="61" t="s">
        <v>1118</v>
      </c>
      <c r="F14699" s="61" t="s">
        <v>95</v>
      </c>
      <c r="G14699" s="61" t="s">
        <v>8487</v>
      </c>
      <c r="H14699" s="61" t="s">
        <v>7409</v>
      </c>
      <c r="I14699" s="61">
        <v>32.33</v>
      </c>
      <c r="J14699" s="61">
        <v>-90.33</v>
      </c>
      <c r="K14699">
        <v>27346</v>
      </c>
      <c r="L14699"/>
      <c r="M14699"/>
    </row>
    <row r="14700" spans="1:13">
      <c r="A14700" s="61" t="s">
        <v>40</v>
      </c>
      <c r="B14700" s="61">
        <v>38617</v>
      </c>
      <c r="C14700" s="63" t="s">
        <v>968</v>
      </c>
      <c r="D14700" s="61">
        <v>0</v>
      </c>
      <c r="E14700" s="61" t="s">
        <v>8370</v>
      </c>
      <c r="F14700" s="61" t="s">
        <v>95</v>
      </c>
      <c r="G14700" s="61" t="s">
        <v>8369</v>
      </c>
      <c r="H14700" s="61" t="s">
        <v>7409</v>
      </c>
      <c r="I14700" s="61">
        <v>34.36</v>
      </c>
      <c r="J14700" s="61">
        <v>-90.52</v>
      </c>
      <c r="K14700">
        <v>857</v>
      </c>
      <c r="L14700"/>
      <c r="M14700"/>
    </row>
    <row r="14701" spans="1:13">
      <c r="A14701" s="61" t="s">
        <v>40</v>
      </c>
      <c r="B14701" s="61">
        <v>38922</v>
      </c>
      <c r="C14701" s="63" t="s">
        <v>968</v>
      </c>
      <c r="D14701" s="61">
        <v>0</v>
      </c>
      <c r="E14701" s="61" t="s">
        <v>7972</v>
      </c>
      <c r="F14701" s="61" t="s">
        <v>95</v>
      </c>
      <c r="G14701" s="61" t="s">
        <v>8460</v>
      </c>
      <c r="H14701" s="61" t="s">
        <v>7409</v>
      </c>
      <c r="I14701" s="61">
        <v>33.97</v>
      </c>
      <c r="J14701" s="61">
        <v>-89.67</v>
      </c>
      <c r="K14701">
        <v>3342</v>
      </c>
      <c r="L14701"/>
      <c r="M14701"/>
    </row>
    <row r="14702" spans="1:13">
      <c r="A14702" s="61" t="s">
        <v>40</v>
      </c>
      <c r="B14702" s="61">
        <v>38923</v>
      </c>
      <c r="C14702" s="63" t="s">
        <v>968</v>
      </c>
      <c r="D14702" s="61">
        <v>0</v>
      </c>
      <c r="E14702" s="61" t="s">
        <v>8461</v>
      </c>
      <c r="F14702" s="61" t="s">
        <v>95</v>
      </c>
      <c r="G14702" s="61" t="s">
        <v>234</v>
      </c>
      <c r="H14702" s="61" t="s">
        <v>7409</v>
      </c>
      <c r="I14702" s="61">
        <v>33.36</v>
      </c>
      <c r="J14702" s="61">
        <v>-89.97</v>
      </c>
      <c r="K14702">
        <v>1188</v>
      </c>
      <c r="L14702"/>
      <c r="M14702"/>
    </row>
    <row r="14703" spans="1:13">
      <c r="A14703" s="61" t="s">
        <v>40</v>
      </c>
      <c r="B14703" s="61">
        <v>38618</v>
      </c>
      <c r="C14703" s="63" t="s">
        <v>968</v>
      </c>
      <c r="D14703" s="61">
        <v>0</v>
      </c>
      <c r="E14703" s="61" t="s">
        <v>8371</v>
      </c>
      <c r="F14703" s="61" t="s">
        <v>95</v>
      </c>
      <c r="G14703" s="61" t="s">
        <v>8362</v>
      </c>
      <c r="H14703" s="61" t="s">
        <v>7409</v>
      </c>
      <c r="I14703" s="61">
        <v>34.69</v>
      </c>
      <c r="J14703" s="61">
        <v>-89.97</v>
      </c>
      <c r="K14703">
        <v>11467</v>
      </c>
      <c r="L14703"/>
      <c r="M14703"/>
    </row>
    <row r="14704" spans="1:13">
      <c r="A14704" s="61" t="s">
        <v>40</v>
      </c>
      <c r="B14704" s="61">
        <v>39428</v>
      </c>
      <c r="C14704" s="63" t="s">
        <v>968</v>
      </c>
      <c r="D14704" s="61">
        <v>0</v>
      </c>
      <c r="E14704" s="61" t="s">
        <v>372</v>
      </c>
      <c r="F14704" s="61" t="s">
        <v>95</v>
      </c>
      <c r="G14704" s="61" t="s">
        <v>7880</v>
      </c>
      <c r="H14704" s="61" t="s">
        <v>7409</v>
      </c>
      <c r="I14704" s="61">
        <v>31.63</v>
      </c>
      <c r="J14704" s="61">
        <v>-89.55</v>
      </c>
      <c r="K14704">
        <v>8726</v>
      </c>
      <c r="L14704"/>
      <c r="M14704"/>
    </row>
    <row r="14705" spans="1:13">
      <c r="A14705" s="61" t="s">
        <v>40</v>
      </c>
      <c r="B14705" s="61">
        <v>39325</v>
      </c>
      <c r="C14705" s="63" t="s">
        <v>968</v>
      </c>
      <c r="D14705" s="61">
        <v>0</v>
      </c>
      <c r="E14705" s="61" t="s">
        <v>2153</v>
      </c>
      <c r="F14705" s="61" t="s">
        <v>95</v>
      </c>
      <c r="G14705" s="61" t="s">
        <v>7802</v>
      </c>
      <c r="H14705" s="61" t="s">
        <v>7409</v>
      </c>
      <c r="I14705" s="61">
        <v>32.49</v>
      </c>
      <c r="J14705" s="61">
        <v>-88.84</v>
      </c>
      <c r="K14705">
        <v>6029</v>
      </c>
      <c r="L14705"/>
      <c r="M14705"/>
    </row>
    <row r="14706" spans="1:13">
      <c r="A14706" s="61" t="s">
        <v>40</v>
      </c>
      <c r="B14706" s="61">
        <v>39429</v>
      </c>
      <c r="C14706" s="63" t="s">
        <v>968</v>
      </c>
      <c r="D14706" s="61">
        <v>0</v>
      </c>
      <c r="E14706" s="61" t="s">
        <v>2194</v>
      </c>
      <c r="F14706" s="61" t="s">
        <v>95</v>
      </c>
      <c r="G14706" s="61" t="s">
        <v>670</v>
      </c>
      <c r="H14706" s="61" t="s">
        <v>7409</v>
      </c>
      <c r="I14706" s="61">
        <v>31.25</v>
      </c>
      <c r="J14706" s="61">
        <v>-89.82</v>
      </c>
      <c r="K14706">
        <v>16073</v>
      </c>
      <c r="L14706"/>
      <c r="M14706"/>
    </row>
    <row r="14707" spans="1:13">
      <c r="A14707" s="61" t="s">
        <v>40</v>
      </c>
      <c r="B14707" s="61">
        <v>39705</v>
      </c>
      <c r="C14707" s="63" t="s">
        <v>968</v>
      </c>
      <c r="D14707" s="61">
        <v>0</v>
      </c>
      <c r="E14707" s="61" t="s">
        <v>910</v>
      </c>
      <c r="F14707" s="61" t="s">
        <v>95</v>
      </c>
      <c r="G14707" s="61" t="s">
        <v>788</v>
      </c>
      <c r="H14707" s="61" t="s">
        <v>7409</v>
      </c>
      <c r="I14707" s="61">
        <v>33.58</v>
      </c>
      <c r="J14707" s="61">
        <v>-88.44</v>
      </c>
      <c r="K14707">
        <v>13773</v>
      </c>
      <c r="L14707"/>
      <c r="M14707"/>
    </row>
    <row r="14708" spans="1:13">
      <c r="A14708" s="61" t="s">
        <v>40</v>
      </c>
      <c r="B14708" s="61">
        <v>39701</v>
      </c>
      <c r="C14708" s="63" t="s">
        <v>968</v>
      </c>
      <c r="D14708" s="61">
        <v>0</v>
      </c>
      <c r="E14708" s="61" t="s">
        <v>910</v>
      </c>
      <c r="F14708" s="61" t="s">
        <v>95</v>
      </c>
      <c r="G14708" s="61" t="s">
        <v>788</v>
      </c>
      <c r="H14708" s="61" t="s">
        <v>7409</v>
      </c>
      <c r="I14708" s="61">
        <v>33.5</v>
      </c>
      <c r="J14708" s="61">
        <v>-88.4</v>
      </c>
      <c r="K14708">
        <v>12487</v>
      </c>
      <c r="L14708"/>
      <c r="M14708"/>
    </row>
    <row r="14709" spans="1:13">
      <c r="A14709" s="61" t="s">
        <v>40</v>
      </c>
      <c r="B14709" s="61">
        <v>39702</v>
      </c>
      <c r="C14709" s="63" t="s">
        <v>968</v>
      </c>
      <c r="D14709" s="61">
        <v>0</v>
      </c>
      <c r="E14709" s="61" t="s">
        <v>910</v>
      </c>
      <c r="F14709" s="61" t="s">
        <v>95</v>
      </c>
      <c r="G14709" s="61" t="s">
        <v>788</v>
      </c>
      <c r="H14709" s="61" t="s">
        <v>7409</v>
      </c>
      <c r="I14709" s="61">
        <v>33.44</v>
      </c>
      <c r="J14709" s="61">
        <v>-88.34</v>
      </c>
      <c r="K14709">
        <v>22661</v>
      </c>
      <c r="L14709"/>
      <c r="M14709"/>
    </row>
    <row r="14710" spans="1:13">
      <c r="A14710" s="61" t="s">
        <v>40</v>
      </c>
      <c r="B14710" s="61">
        <v>38619</v>
      </c>
      <c r="C14710" s="63" t="s">
        <v>968</v>
      </c>
      <c r="D14710" s="61">
        <v>0</v>
      </c>
      <c r="E14710" s="61" t="s">
        <v>6700</v>
      </c>
      <c r="F14710" s="61" t="s">
        <v>95</v>
      </c>
      <c r="G14710" s="61" t="s">
        <v>8363</v>
      </c>
      <c r="H14710" s="61" t="s">
        <v>7409</v>
      </c>
      <c r="I14710" s="61">
        <v>34.51</v>
      </c>
      <c r="J14710" s="61">
        <v>-89.94</v>
      </c>
      <c r="K14710">
        <v>4615</v>
      </c>
      <c r="L14710"/>
      <c r="M14710"/>
    </row>
    <row r="14711" spans="1:13">
      <c r="A14711" s="61" t="s">
        <v>40</v>
      </c>
      <c r="B14711" s="61">
        <v>39057</v>
      </c>
      <c r="C14711" s="63" t="s">
        <v>968</v>
      </c>
      <c r="D14711" s="61">
        <v>0</v>
      </c>
      <c r="E14711" s="61" t="s">
        <v>8492</v>
      </c>
      <c r="F14711" s="61" t="s">
        <v>95</v>
      </c>
      <c r="G14711" s="61" t="s">
        <v>194</v>
      </c>
      <c r="H14711" s="61" t="s">
        <v>7409</v>
      </c>
      <c r="I14711" s="61">
        <v>32.450000000000003</v>
      </c>
      <c r="J14711" s="61">
        <v>-89.27</v>
      </c>
      <c r="K14711">
        <v>2388</v>
      </c>
      <c r="L14711"/>
      <c r="M14711"/>
    </row>
    <row r="14712" spans="1:13">
      <c r="A14712" s="61" t="s">
        <v>40</v>
      </c>
      <c r="B14712" s="61">
        <v>38834</v>
      </c>
      <c r="C14712" s="63" t="s">
        <v>968</v>
      </c>
      <c r="D14712" s="61">
        <v>0</v>
      </c>
      <c r="E14712" s="61" t="s">
        <v>1771</v>
      </c>
      <c r="F14712" s="61" t="s">
        <v>95</v>
      </c>
      <c r="G14712" s="61" t="s">
        <v>8431</v>
      </c>
      <c r="H14712" s="61" t="s">
        <v>7409</v>
      </c>
      <c r="I14712" s="61">
        <v>34.93</v>
      </c>
      <c r="J14712" s="61">
        <v>-88.51</v>
      </c>
      <c r="K14712">
        <v>27823</v>
      </c>
      <c r="L14712"/>
      <c r="M14712"/>
    </row>
    <row r="14713" spans="1:13">
      <c r="A14713" s="61" t="s">
        <v>40</v>
      </c>
      <c r="B14713" s="61">
        <v>38620</v>
      </c>
      <c r="C14713" s="63" t="s">
        <v>968</v>
      </c>
      <c r="D14713" s="61">
        <v>0</v>
      </c>
      <c r="E14713" s="61" t="s">
        <v>5776</v>
      </c>
      <c r="F14713" s="61" t="s">
        <v>95</v>
      </c>
      <c r="G14713" s="61" t="s">
        <v>8363</v>
      </c>
      <c r="H14713" s="61" t="s">
        <v>7409</v>
      </c>
      <c r="I14713" s="61">
        <v>34.24</v>
      </c>
      <c r="J14713" s="61">
        <v>-89.94</v>
      </c>
      <c r="K14713">
        <v>3419</v>
      </c>
      <c r="L14713"/>
      <c r="M14713"/>
    </row>
    <row r="14714" spans="1:13">
      <c r="A14714" s="61" t="s">
        <v>40</v>
      </c>
      <c r="B14714" s="61">
        <v>39743</v>
      </c>
      <c r="C14714" s="63" t="s">
        <v>968</v>
      </c>
      <c r="D14714" s="61">
        <v>0</v>
      </c>
      <c r="E14714" s="61" t="s">
        <v>498</v>
      </c>
      <c r="F14714" s="61" t="s">
        <v>95</v>
      </c>
      <c r="G14714" s="61" t="s">
        <v>788</v>
      </c>
      <c r="H14714" s="61" t="s">
        <v>7409</v>
      </c>
      <c r="I14714" s="61">
        <v>33.299999999999997</v>
      </c>
      <c r="J14714" s="61">
        <v>-88.62</v>
      </c>
      <c r="K14714">
        <v>1790</v>
      </c>
      <c r="L14714"/>
      <c r="M14714"/>
    </row>
    <row r="14715" spans="1:13">
      <c r="A14715" s="61" t="s">
        <v>40</v>
      </c>
      <c r="B14715" s="61">
        <v>38621</v>
      </c>
      <c r="C14715" s="63" t="s">
        <v>968</v>
      </c>
      <c r="D14715" s="61">
        <v>0</v>
      </c>
      <c r="E14715" s="61" t="s">
        <v>8372</v>
      </c>
      <c r="F14715" s="61" t="s">
        <v>95</v>
      </c>
      <c r="G14715" s="61" t="s">
        <v>8363</v>
      </c>
      <c r="H14715" s="61" t="s">
        <v>7409</v>
      </c>
      <c r="I14715" s="61">
        <v>34.5</v>
      </c>
      <c r="J14715" s="61">
        <v>-90.19</v>
      </c>
      <c r="K14715">
        <v>1436</v>
      </c>
      <c r="L14715"/>
      <c r="M14715"/>
    </row>
    <row r="14716" spans="1:13">
      <c r="A14716" s="61" t="s">
        <v>40</v>
      </c>
      <c r="B14716" s="61">
        <v>39633</v>
      </c>
      <c r="C14716" s="63" t="s">
        <v>968</v>
      </c>
      <c r="D14716" s="61">
        <v>0</v>
      </c>
      <c r="E14716" s="61" t="s">
        <v>4453</v>
      </c>
      <c r="F14716" s="61" t="s">
        <v>95</v>
      </c>
      <c r="G14716" s="61" t="s">
        <v>601</v>
      </c>
      <c r="H14716" s="61" t="s">
        <v>7409</v>
      </c>
      <c r="I14716" s="61">
        <v>31.27</v>
      </c>
      <c r="J14716" s="61">
        <v>-91.06</v>
      </c>
      <c r="K14716">
        <v>836</v>
      </c>
      <c r="L14716"/>
      <c r="M14716"/>
    </row>
    <row r="14717" spans="1:13">
      <c r="A14717" s="61" t="s">
        <v>40</v>
      </c>
      <c r="B14717" s="61">
        <v>38924</v>
      </c>
      <c r="C14717" s="63" t="s">
        <v>968</v>
      </c>
      <c r="D14717" s="61">
        <v>0</v>
      </c>
      <c r="E14717" s="61" t="s">
        <v>8463</v>
      </c>
      <c r="F14717" s="61" t="s">
        <v>95</v>
      </c>
      <c r="G14717" s="61" t="s">
        <v>7417</v>
      </c>
      <c r="H14717" s="61" t="s">
        <v>7409</v>
      </c>
      <c r="I14717" s="61">
        <v>33.32</v>
      </c>
      <c r="J14717" s="61">
        <v>-90.23</v>
      </c>
      <c r="K14717">
        <v>606</v>
      </c>
      <c r="L14717"/>
      <c r="M14717"/>
    </row>
    <row r="14718" spans="1:13">
      <c r="A14718" s="61" t="s">
        <v>40</v>
      </c>
      <c r="B14718" s="61">
        <v>39059</v>
      </c>
      <c r="C14718" s="63" t="s">
        <v>968</v>
      </c>
      <c r="D14718" s="61">
        <v>0</v>
      </c>
      <c r="E14718" s="61" t="s">
        <v>7570</v>
      </c>
      <c r="F14718" s="61" t="s">
        <v>95</v>
      </c>
      <c r="G14718" s="61" t="s">
        <v>8493</v>
      </c>
      <c r="H14718" s="61" t="s">
        <v>7409</v>
      </c>
      <c r="I14718" s="61">
        <v>31.98</v>
      </c>
      <c r="J14718" s="61">
        <v>-90.35</v>
      </c>
      <c r="K14718">
        <v>12073</v>
      </c>
      <c r="L14718"/>
      <c r="M14718"/>
    </row>
    <row r="14719" spans="1:13">
      <c r="A14719" s="61" t="s">
        <v>40</v>
      </c>
      <c r="B14719" s="61">
        <v>39326</v>
      </c>
      <c r="C14719" s="63" t="s">
        <v>968</v>
      </c>
      <c r="D14719" s="61">
        <v>0</v>
      </c>
      <c r="E14719" s="61" t="s">
        <v>5855</v>
      </c>
      <c r="F14719" s="61" t="s">
        <v>95</v>
      </c>
      <c r="G14719" s="61" t="s">
        <v>7802</v>
      </c>
      <c r="H14719" s="61" t="s">
        <v>7409</v>
      </c>
      <c r="I14719" s="61">
        <v>32.54</v>
      </c>
      <c r="J14719" s="61">
        <v>-88.67</v>
      </c>
      <c r="K14719">
        <v>555</v>
      </c>
      <c r="L14719"/>
      <c r="M14719"/>
    </row>
    <row r="14720" spans="1:13">
      <c r="A14720" s="61" t="s">
        <v>40</v>
      </c>
      <c r="B14720" s="61">
        <v>39328</v>
      </c>
      <c r="C14720" s="63" t="s">
        <v>968</v>
      </c>
      <c r="D14720" s="61">
        <v>0</v>
      </c>
      <c r="E14720" s="61" t="s">
        <v>8529</v>
      </c>
      <c r="F14720" s="61" t="s">
        <v>95</v>
      </c>
      <c r="G14720" s="61" t="s">
        <v>8530</v>
      </c>
      <c r="H14720" s="61" t="s">
        <v>7409</v>
      </c>
      <c r="I14720" s="61">
        <v>32.76</v>
      </c>
      <c r="J14720" s="61">
        <v>-88.65</v>
      </c>
      <c r="K14720">
        <v>4258</v>
      </c>
      <c r="L14720"/>
      <c r="M14720"/>
    </row>
    <row r="14721" spans="1:13">
      <c r="A14721" s="61" t="s">
        <v>40</v>
      </c>
      <c r="B14721" s="61">
        <v>39327</v>
      </c>
      <c r="C14721" s="63" t="s">
        <v>968</v>
      </c>
      <c r="D14721" s="61">
        <v>0</v>
      </c>
      <c r="E14721" s="61" t="s">
        <v>207</v>
      </c>
      <c r="F14721" s="61" t="s">
        <v>95</v>
      </c>
      <c r="G14721" s="61" t="s">
        <v>194</v>
      </c>
      <c r="H14721" s="61" t="s">
        <v>7409</v>
      </c>
      <c r="I14721" s="61">
        <v>32.43</v>
      </c>
      <c r="J14721" s="61">
        <v>-89.11</v>
      </c>
      <c r="K14721">
        <v>4237</v>
      </c>
      <c r="L14721"/>
      <c r="M14721"/>
    </row>
    <row r="14722" spans="1:13">
      <c r="A14722" s="61" t="s">
        <v>40</v>
      </c>
      <c r="B14722" s="61">
        <v>38838</v>
      </c>
      <c r="C14722" s="63" t="s">
        <v>968</v>
      </c>
      <c r="D14722" s="61">
        <v>0</v>
      </c>
      <c r="E14722" s="61" t="s">
        <v>1360</v>
      </c>
      <c r="F14722" s="61" t="s">
        <v>95</v>
      </c>
      <c r="G14722" s="61" t="s">
        <v>8429</v>
      </c>
      <c r="H14722" s="61" t="s">
        <v>7409</v>
      </c>
      <c r="I14722" s="61">
        <v>34.549999999999997</v>
      </c>
      <c r="J14722" s="61">
        <v>-88.25</v>
      </c>
      <c r="K14722">
        <v>1494</v>
      </c>
      <c r="L14722"/>
      <c r="M14722"/>
    </row>
    <row r="14723" spans="1:13">
      <c r="A14723" s="61" t="s">
        <v>40</v>
      </c>
      <c r="B14723" s="61">
        <v>39525</v>
      </c>
      <c r="C14723" s="63" t="s">
        <v>968</v>
      </c>
      <c r="D14723" s="61">
        <v>0</v>
      </c>
      <c r="E14723" s="61" t="s">
        <v>8578</v>
      </c>
      <c r="F14723" s="61" t="s">
        <v>95</v>
      </c>
      <c r="G14723" s="61" t="s">
        <v>694</v>
      </c>
      <c r="H14723" s="61" t="s">
        <v>7409</v>
      </c>
      <c r="I14723" s="61">
        <v>30.38</v>
      </c>
      <c r="J14723" s="61">
        <v>-89.36</v>
      </c>
      <c r="K14723">
        <v>9537</v>
      </c>
      <c r="L14723"/>
      <c r="M14723"/>
    </row>
    <row r="14724" spans="1:13">
      <c r="A14724" s="61" t="s">
        <v>40</v>
      </c>
      <c r="B14724" s="61">
        <v>39540</v>
      </c>
      <c r="C14724" s="63" t="s">
        <v>968</v>
      </c>
      <c r="D14724" s="61">
        <v>0</v>
      </c>
      <c r="E14724" s="61" t="s">
        <v>8580</v>
      </c>
      <c r="F14724" s="61" t="s">
        <v>95</v>
      </c>
      <c r="G14724" s="61" t="s">
        <v>6447</v>
      </c>
      <c r="H14724" s="61" t="s">
        <v>7409</v>
      </c>
      <c r="I14724" s="61">
        <v>30.44</v>
      </c>
      <c r="J14724" s="61">
        <v>-88.9</v>
      </c>
      <c r="K14724">
        <v>12707</v>
      </c>
      <c r="L14724"/>
      <c r="M14724"/>
    </row>
    <row r="14725" spans="1:13">
      <c r="A14725" s="61" t="s">
        <v>40</v>
      </c>
      <c r="B14725" s="61">
        <v>38736</v>
      </c>
      <c r="C14725" s="63" t="s">
        <v>968</v>
      </c>
      <c r="D14725" s="61">
        <v>0</v>
      </c>
      <c r="E14725" s="61" t="s">
        <v>8406</v>
      </c>
      <c r="F14725" s="61" t="s">
        <v>95</v>
      </c>
      <c r="G14725" s="61" t="s">
        <v>8407</v>
      </c>
      <c r="H14725" s="61" t="s">
        <v>7409</v>
      </c>
      <c r="I14725" s="61">
        <v>33.65</v>
      </c>
      <c r="J14725" s="61">
        <v>-90.52</v>
      </c>
      <c r="K14725">
        <v>397</v>
      </c>
      <c r="L14725"/>
      <c r="M14725"/>
    </row>
    <row r="14726" spans="1:13">
      <c r="A14726" s="61" t="s">
        <v>40</v>
      </c>
      <c r="B14726" s="61">
        <v>38737</v>
      </c>
      <c r="C14726" s="63" t="s">
        <v>968</v>
      </c>
      <c r="D14726" s="61">
        <v>0</v>
      </c>
      <c r="E14726" s="61" t="s">
        <v>8408</v>
      </c>
      <c r="F14726" s="61" t="s">
        <v>95</v>
      </c>
      <c r="G14726" s="61" t="s">
        <v>8407</v>
      </c>
      <c r="H14726" s="61" t="s">
        <v>7409</v>
      </c>
      <c r="I14726" s="61">
        <v>33.799999999999997</v>
      </c>
      <c r="J14726" s="61">
        <v>-90.53</v>
      </c>
      <c r="K14726">
        <v>2803</v>
      </c>
      <c r="L14726"/>
      <c r="M14726"/>
    </row>
    <row r="14727" spans="1:13">
      <c r="A14727" s="61" t="s">
        <v>40</v>
      </c>
      <c r="B14727" s="61">
        <v>38925</v>
      </c>
      <c r="C14727" s="63" t="s">
        <v>968</v>
      </c>
      <c r="D14727" s="61">
        <v>0</v>
      </c>
      <c r="E14727" s="61" t="s">
        <v>8464</v>
      </c>
      <c r="F14727" s="61" t="s">
        <v>95</v>
      </c>
      <c r="G14727" s="61" t="s">
        <v>358</v>
      </c>
      <c r="H14727" s="61" t="s">
        <v>7409</v>
      </c>
      <c r="I14727" s="61">
        <v>33.630000000000003</v>
      </c>
      <c r="J14727" s="61">
        <v>-89.71</v>
      </c>
      <c r="K14727">
        <v>2040</v>
      </c>
      <c r="L14727"/>
      <c r="M14727"/>
    </row>
    <row r="14728" spans="1:13">
      <c r="A14728" s="61" t="s">
        <v>40</v>
      </c>
      <c r="B14728" s="61">
        <v>38625</v>
      </c>
      <c r="C14728" s="63" t="s">
        <v>968</v>
      </c>
      <c r="D14728" s="61">
        <v>0</v>
      </c>
      <c r="E14728" s="61" t="s">
        <v>8373</v>
      </c>
      <c r="F14728" s="61" t="s">
        <v>95</v>
      </c>
      <c r="G14728" s="61" t="s">
        <v>8366</v>
      </c>
      <c r="H14728" s="61" t="s">
        <v>7409</v>
      </c>
      <c r="I14728" s="61">
        <v>34.630000000000003</v>
      </c>
      <c r="J14728" s="61">
        <v>-88.83</v>
      </c>
      <c r="K14728">
        <v>1135</v>
      </c>
      <c r="L14728"/>
      <c r="M14728"/>
    </row>
    <row r="14729" spans="1:13">
      <c r="A14729" s="61" t="s">
        <v>40</v>
      </c>
      <c r="B14729" s="61">
        <v>38740</v>
      </c>
      <c r="C14729" s="63" t="s">
        <v>968</v>
      </c>
      <c r="D14729" s="61">
        <v>0</v>
      </c>
      <c r="E14729" s="61" t="s">
        <v>6661</v>
      </c>
      <c r="F14729" s="61" t="s">
        <v>95</v>
      </c>
      <c r="G14729" s="61" t="s">
        <v>8400</v>
      </c>
      <c r="H14729" s="61" t="s">
        <v>7409</v>
      </c>
      <c r="I14729" s="61">
        <v>34.04</v>
      </c>
      <c r="J14729" s="61">
        <v>-90.74</v>
      </c>
      <c r="K14729">
        <v>393</v>
      </c>
      <c r="L14729"/>
      <c r="M14729"/>
    </row>
    <row r="14730" spans="1:13">
      <c r="A14730" s="61" t="s">
        <v>40</v>
      </c>
      <c r="B14730" s="61">
        <v>38626</v>
      </c>
      <c r="C14730" s="63" t="s">
        <v>968</v>
      </c>
      <c r="D14730" s="61">
        <v>0</v>
      </c>
      <c r="E14730" s="61" t="s">
        <v>3911</v>
      </c>
      <c r="F14730" s="61" t="s">
        <v>95</v>
      </c>
      <c r="G14730" s="61" t="s">
        <v>8374</v>
      </c>
      <c r="H14730" s="61" t="s">
        <v>7409</v>
      </c>
      <c r="I14730" s="61">
        <v>34.51</v>
      </c>
      <c r="J14730" s="61">
        <v>-90.45</v>
      </c>
      <c r="K14730">
        <v>941</v>
      </c>
      <c r="L14730"/>
      <c r="M14730"/>
    </row>
    <row r="14731" spans="1:13">
      <c r="A14731" s="61" t="s">
        <v>40</v>
      </c>
      <c r="B14731" s="61">
        <v>39063</v>
      </c>
      <c r="C14731" s="63" t="s">
        <v>968</v>
      </c>
      <c r="D14731" s="61">
        <v>0</v>
      </c>
      <c r="E14731" s="61" t="s">
        <v>7571</v>
      </c>
      <c r="F14731" s="61" t="s">
        <v>95</v>
      </c>
      <c r="G14731" s="61" t="s">
        <v>7417</v>
      </c>
      <c r="H14731" s="61" t="s">
        <v>7409</v>
      </c>
      <c r="I14731" s="61">
        <v>33.08</v>
      </c>
      <c r="J14731" s="61">
        <v>-89.85</v>
      </c>
      <c r="K14731">
        <v>3111</v>
      </c>
      <c r="L14731"/>
      <c r="M14731"/>
    </row>
    <row r="14732" spans="1:13">
      <c r="A14732" s="61" t="s">
        <v>40</v>
      </c>
      <c r="B14732" s="61">
        <v>38841</v>
      </c>
      <c r="C14732" s="63" t="s">
        <v>968</v>
      </c>
      <c r="D14732" s="61">
        <v>0</v>
      </c>
      <c r="E14732" s="61" t="s">
        <v>8432</v>
      </c>
      <c r="F14732" s="61" t="s">
        <v>95</v>
      </c>
      <c r="G14732" s="61" t="s">
        <v>8423</v>
      </c>
      <c r="H14732" s="61" t="s">
        <v>7409</v>
      </c>
      <c r="I14732" s="61">
        <v>34.35</v>
      </c>
      <c r="J14732" s="61">
        <v>-89.02</v>
      </c>
      <c r="K14732">
        <v>3085</v>
      </c>
      <c r="L14732"/>
      <c r="M14732"/>
    </row>
    <row r="14733" spans="1:13">
      <c r="A14733" s="61" t="s">
        <v>40</v>
      </c>
      <c r="B14733" s="61">
        <v>39066</v>
      </c>
      <c r="C14733" s="63" t="s">
        <v>968</v>
      </c>
      <c r="D14733" s="61">
        <v>0</v>
      </c>
      <c r="E14733" s="61" t="s">
        <v>3590</v>
      </c>
      <c r="F14733" s="61" t="s">
        <v>95</v>
      </c>
      <c r="G14733" s="61" t="s">
        <v>8487</v>
      </c>
      <c r="H14733" s="61" t="s">
        <v>7409</v>
      </c>
      <c r="I14733" s="61">
        <v>32.33</v>
      </c>
      <c r="J14733" s="61">
        <v>-90.6</v>
      </c>
      <c r="K14733">
        <v>3912</v>
      </c>
      <c r="L14733"/>
      <c r="M14733"/>
    </row>
    <row r="14734" spans="1:13">
      <c r="A14734" s="61" t="s">
        <v>40</v>
      </c>
      <c r="B14734" s="61">
        <v>39437</v>
      </c>
      <c r="C14734" s="63" t="s">
        <v>968</v>
      </c>
      <c r="D14734" s="61">
        <v>0</v>
      </c>
      <c r="E14734" s="61" t="s">
        <v>8554</v>
      </c>
      <c r="F14734" s="61" t="s">
        <v>95</v>
      </c>
      <c r="G14734" s="61" t="s">
        <v>641</v>
      </c>
      <c r="H14734" s="61" t="s">
        <v>7409</v>
      </c>
      <c r="I14734" s="61">
        <v>31.59</v>
      </c>
      <c r="J14734" s="61">
        <v>-89.2</v>
      </c>
      <c r="K14734">
        <v>14158</v>
      </c>
      <c r="L14734"/>
      <c r="M14734"/>
    </row>
    <row r="14735" spans="1:13">
      <c r="A14735" s="61" t="s">
        <v>40</v>
      </c>
      <c r="B14735" s="61">
        <v>38927</v>
      </c>
      <c r="C14735" s="63" t="s">
        <v>968</v>
      </c>
      <c r="D14735" s="61">
        <v>0</v>
      </c>
      <c r="E14735" s="61" t="s">
        <v>8465</v>
      </c>
      <c r="F14735" s="61" t="s">
        <v>95</v>
      </c>
      <c r="G14735" s="61" t="s">
        <v>8459</v>
      </c>
      <c r="H14735" s="61" t="s">
        <v>7409</v>
      </c>
      <c r="I14735" s="61">
        <v>34.11</v>
      </c>
      <c r="J14735" s="61">
        <v>-89.95</v>
      </c>
      <c r="K14735">
        <v>1125</v>
      </c>
      <c r="L14735"/>
      <c r="M14735"/>
    </row>
    <row r="14736" spans="1:13">
      <c r="A14736" s="61" t="s">
        <v>40</v>
      </c>
      <c r="B14736" s="61">
        <v>39330</v>
      </c>
      <c r="C14736" s="63" t="s">
        <v>968</v>
      </c>
      <c r="D14736" s="61">
        <v>0</v>
      </c>
      <c r="E14736" s="61" t="s">
        <v>6496</v>
      </c>
      <c r="F14736" s="61" t="s">
        <v>95</v>
      </c>
      <c r="G14736" s="61" t="s">
        <v>482</v>
      </c>
      <c r="H14736" s="61" t="s">
        <v>7409</v>
      </c>
      <c r="I14736" s="61">
        <v>32.17</v>
      </c>
      <c r="J14736" s="61">
        <v>-88.81</v>
      </c>
      <c r="K14736">
        <v>3020</v>
      </c>
      <c r="L14736"/>
      <c r="M14736"/>
    </row>
    <row r="14737" spans="1:13">
      <c r="A14737" s="61" t="s">
        <v>40</v>
      </c>
      <c r="B14737" s="61">
        <v>39067</v>
      </c>
      <c r="C14737" s="63" t="s">
        <v>968</v>
      </c>
      <c r="D14737" s="61">
        <v>0</v>
      </c>
      <c r="E14737" s="61" t="s">
        <v>6170</v>
      </c>
      <c r="F14737" s="61" t="s">
        <v>95</v>
      </c>
      <c r="G14737" s="61" t="s">
        <v>8494</v>
      </c>
      <c r="H14737" s="61" t="s">
        <v>7409</v>
      </c>
      <c r="I14737" s="61">
        <v>33.119999999999997</v>
      </c>
      <c r="J14737" s="61">
        <v>-89.46</v>
      </c>
      <c r="K14737">
        <v>1260</v>
      </c>
      <c r="L14737"/>
      <c r="M14737"/>
    </row>
    <row r="14738" spans="1:13">
      <c r="A14738" s="61" t="s">
        <v>40</v>
      </c>
      <c r="B14738" s="61">
        <v>38627</v>
      </c>
      <c r="C14738" s="63" t="s">
        <v>968</v>
      </c>
      <c r="D14738" s="61">
        <v>0</v>
      </c>
      <c r="E14738" s="61" t="s">
        <v>8375</v>
      </c>
      <c r="F14738" s="61" t="s">
        <v>95</v>
      </c>
      <c r="G14738" s="61" t="s">
        <v>418</v>
      </c>
      <c r="H14738" s="61" t="s">
        <v>7409</v>
      </c>
      <c r="I14738" s="61">
        <v>34.46</v>
      </c>
      <c r="J14738" s="61">
        <v>-89.2</v>
      </c>
      <c r="K14738">
        <v>1280</v>
      </c>
      <c r="L14738"/>
      <c r="M14738"/>
    </row>
    <row r="14739" spans="1:13">
      <c r="A14739" s="61" t="s">
        <v>40</v>
      </c>
      <c r="B14739" s="61">
        <v>39744</v>
      </c>
      <c r="C14739" s="63" t="s">
        <v>968</v>
      </c>
      <c r="D14739" s="61">
        <v>0</v>
      </c>
      <c r="E14739" s="61" t="s">
        <v>8614</v>
      </c>
      <c r="F14739" s="61" t="s">
        <v>95</v>
      </c>
      <c r="G14739" s="61" t="s">
        <v>904</v>
      </c>
      <c r="H14739" s="61" t="s">
        <v>7409</v>
      </c>
      <c r="I14739" s="61">
        <v>33.54</v>
      </c>
      <c r="J14739" s="61">
        <v>-89.27</v>
      </c>
      <c r="K14739">
        <v>5562</v>
      </c>
      <c r="L14739"/>
      <c r="M14739"/>
    </row>
    <row r="14740" spans="1:13">
      <c r="A14740" s="61" t="s">
        <v>40</v>
      </c>
      <c r="B14740" s="61">
        <v>38629</v>
      </c>
      <c r="C14740" s="63" t="s">
        <v>968</v>
      </c>
      <c r="D14740" s="61">
        <v>0</v>
      </c>
      <c r="E14740" s="61" t="s">
        <v>8377</v>
      </c>
      <c r="F14740" s="61" t="s">
        <v>95</v>
      </c>
      <c r="G14740" s="61" t="s">
        <v>8366</v>
      </c>
      <c r="H14740" s="61" t="s">
        <v>7409</v>
      </c>
      <c r="I14740" s="61">
        <v>34.840000000000003</v>
      </c>
      <c r="J14740" s="61">
        <v>-88.93</v>
      </c>
      <c r="K14740">
        <v>1624</v>
      </c>
      <c r="L14740"/>
      <c r="M14740"/>
    </row>
    <row r="14741" spans="1:13">
      <c r="A14741" s="61" t="s">
        <v>40</v>
      </c>
      <c r="B14741" s="61">
        <v>39069</v>
      </c>
      <c r="C14741" s="63" t="s">
        <v>968</v>
      </c>
      <c r="D14741" s="61">
        <v>0</v>
      </c>
      <c r="E14741" s="61" t="s">
        <v>1751</v>
      </c>
      <c r="F14741" s="61" t="s">
        <v>95</v>
      </c>
      <c r="G14741" s="61" t="s">
        <v>362</v>
      </c>
      <c r="H14741" s="61" t="s">
        <v>7409</v>
      </c>
      <c r="I14741" s="61">
        <v>31.71</v>
      </c>
      <c r="J14741" s="61">
        <v>-91.06</v>
      </c>
      <c r="K14741">
        <v>5227</v>
      </c>
      <c r="L14741"/>
      <c r="M14741"/>
    </row>
    <row r="14742" spans="1:13">
      <c r="A14742" s="61" t="s">
        <v>40</v>
      </c>
      <c r="B14742" s="61">
        <v>39071</v>
      </c>
      <c r="C14742" s="63" t="s">
        <v>968</v>
      </c>
      <c r="D14742" s="61">
        <v>0</v>
      </c>
      <c r="E14742" s="61" t="s">
        <v>8495</v>
      </c>
      <c r="F14742" s="61" t="s">
        <v>95</v>
      </c>
      <c r="G14742" s="61" t="s">
        <v>495</v>
      </c>
      <c r="H14742" s="61" t="s">
        <v>7409</v>
      </c>
      <c r="I14742" s="61">
        <v>32.54</v>
      </c>
      <c r="J14742" s="61">
        <v>-90.31</v>
      </c>
      <c r="K14742">
        <v>5674</v>
      </c>
      <c r="L14742"/>
      <c r="M14742"/>
    </row>
    <row r="14743" spans="1:13">
      <c r="A14743" s="61" t="s">
        <v>40</v>
      </c>
      <c r="B14743" s="61">
        <v>39073</v>
      </c>
      <c r="C14743" s="63" t="s">
        <v>968</v>
      </c>
      <c r="D14743" s="61">
        <v>0</v>
      </c>
      <c r="E14743" s="61" t="s">
        <v>1016</v>
      </c>
      <c r="F14743" s="61" t="s">
        <v>95</v>
      </c>
      <c r="G14743" s="61" t="s">
        <v>8488</v>
      </c>
      <c r="H14743" s="61" t="s">
        <v>7409</v>
      </c>
      <c r="I14743" s="61">
        <v>32.1</v>
      </c>
      <c r="J14743" s="61">
        <v>-90.14</v>
      </c>
      <c r="K14743">
        <v>20613</v>
      </c>
      <c r="L14743"/>
      <c r="M14743"/>
    </row>
    <row r="14744" spans="1:13">
      <c r="A14744" s="61" t="s">
        <v>40</v>
      </c>
      <c r="B14744" s="61">
        <v>39232</v>
      </c>
      <c r="C14744" s="63" t="s">
        <v>968</v>
      </c>
      <c r="D14744" s="61">
        <v>0</v>
      </c>
      <c r="E14744" s="61" t="s">
        <v>8525</v>
      </c>
      <c r="F14744" s="61" t="s">
        <v>95</v>
      </c>
      <c r="G14744" s="61" t="s">
        <v>8488</v>
      </c>
      <c r="H14744" s="61" t="s">
        <v>7409</v>
      </c>
      <c r="I14744" s="61">
        <v>32.33</v>
      </c>
      <c r="J14744" s="61">
        <v>-90.09</v>
      </c>
      <c r="K14744">
        <v>9052</v>
      </c>
      <c r="L14744"/>
      <c r="M14744"/>
    </row>
    <row r="14745" spans="1:13">
      <c r="A14745" s="61" t="s">
        <v>40</v>
      </c>
      <c r="B14745" s="61">
        <v>39074</v>
      </c>
      <c r="C14745" s="63" t="s">
        <v>968</v>
      </c>
      <c r="D14745" s="61">
        <v>0</v>
      </c>
      <c r="E14745" s="61" t="s">
        <v>352</v>
      </c>
      <c r="F14745" s="61" t="s">
        <v>95</v>
      </c>
      <c r="G14745" s="61" t="s">
        <v>5914</v>
      </c>
      <c r="H14745" s="61" t="s">
        <v>7409</v>
      </c>
      <c r="I14745" s="61">
        <v>32.35</v>
      </c>
      <c r="J14745" s="61">
        <v>-89.47</v>
      </c>
      <c r="K14745">
        <v>14552</v>
      </c>
      <c r="L14745"/>
      <c r="M14745"/>
    </row>
    <row r="14746" spans="1:13">
      <c r="A14746" s="61" t="s">
        <v>40</v>
      </c>
      <c r="B14746" s="61">
        <v>39483</v>
      </c>
      <c r="C14746" s="63" t="s">
        <v>968</v>
      </c>
      <c r="D14746" s="61">
        <v>0</v>
      </c>
      <c r="E14746" s="61" t="s">
        <v>8575</v>
      </c>
      <c r="F14746" s="61" t="s">
        <v>95</v>
      </c>
      <c r="G14746" s="61" t="s">
        <v>670</v>
      </c>
      <c r="H14746" s="61" t="s">
        <v>7409</v>
      </c>
      <c r="I14746" s="61">
        <v>31.27</v>
      </c>
      <c r="J14746" s="61">
        <v>-89.95</v>
      </c>
      <c r="K14746">
        <v>5489</v>
      </c>
      <c r="L14746"/>
      <c r="M14746"/>
    </row>
    <row r="14747" spans="1:13">
      <c r="A14747" s="61" t="s">
        <v>40</v>
      </c>
      <c r="B14747" s="61">
        <v>39745</v>
      </c>
      <c r="C14747" s="63" t="s">
        <v>968</v>
      </c>
      <c r="D14747" s="61">
        <v>0</v>
      </c>
      <c r="E14747" s="61" t="s">
        <v>8615</v>
      </c>
      <c r="F14747" s="61" t="s">
        <v>95</v>
      </c>
      <c r="G14747" s="61" t="s">
        <v>8043</v>
      </c>
      <c r="H14747" s="61" t="s">
        <v>7409</v>
      </c>
      <c r="I14747" s="61">
        <v>33.29</v>
      </c>
      <c r="J14747" s="61">
        <v>-89.39</v>
      </c>
      <c r="K14747">
        <v>917</v>
      </c>
      <c r="L14747"/>
      <c r="M14747"/>
    </row>
    <row r="14748" spans="1:13">
      <c r="A14748" s="61" t="s">
        <v>40</v>
      </c>
      <c r="B14748" s="61">
        <v>38843</v>
      </c>
      <c r="C14748" s="63" t="s">
        <v>968</v>
      </c>
      <c r="D14748" s="61">
        <v>0</v>
      </c>
      <c r="E14748" s="61" t="s">
        <v>3440</v>
      </c>
      <c r="F14748" s="61" t="s">
        <v>95</v>
      </c>
      <c r="G14748" s="61" t="s">
        <v>8434</v>
      </c>
      <c r="H14748" s="61" t="s">
        <v>7409</v>
      </c>
      <c r="I14748" s="61">
        <v>34.26</v>
      </c>
      <c r="J14748" s="61">
        <v>-88.4</v>
      </c>
      <c r="K14748">
        <v>11952</v>
      </c>
      <c r="L14748"/>
      <c r="M14748"/>
    </row>
    <row r="14749" spans="1:13">
      <c r="A14749" s="61" t="s">
        <v>40</v>
      </c>
      <c r="B14749" s="61">
        <v>38844</v>
      </c>
      <c r="C14749" s="63" t="s">
        <v>968</v>
      </c>
      <c r="D14749" s="61">
        <v>0</v>
      </c>
      <c r="E14749" s="61" t="s">
        <v>8435</v>
      </c>
      <c r="F14749" s="61" t="s">
        <v>95</v>
      </c>
      <c r="G14749" s="61" t="s">
        <v>603</v>
      </c>
      <c r="H14749" s="61" t="s">
        <v>7409</v>
      </c>
      <c r="I14749" s="61">
        <v>33.840000000000003</v>
      </c>
      <c r="J14749" s="61">
        <v>-88.26</v>
      </c>
      <c r="K14749">
        <v>131</v>
      </c>
      <c r="L14749"/>
      <c r="M14749"/>
    </row>
    <row r="14750" spans="1:13">
      <c r="A14750" s="61" t="s">
        <v>40</v>
      </c>
      <c r="B14750" s="61">
        <v>39553</v>
      </c>
      <c r="C14750" s="63" t="s">
        <v>968</v>
      </c>
      <c r="D14750" s="61">
        <v>0</v>
      </c>
      <c r="E14750" s="61" t="s">
        <v>8581</v>
      </c>
      <c r="F14750" s="61" t="s">
        <v>95</v>
      </c>
      <c r="G14750" s="61" t="s">
        <v>425</v>
      </c>
      <c r="H14750" s="61" t="s">
        <v>7409</v>
      </c>
      <c r="I14750" s="61">
        <v>30.38</v>
      </c>
      <c r="J14750" s="61">
        <v>-88.63</v>
      </c>
      <c r="K14750">
        <v>17032</v>
      </c>
      <c r="L14750"/>
      <c r="M14750"/>
    </row>
    <row r="14751" spans="1:13">
      <c r="A14751" s="61" t="s">
        <v>40</v>
      </c>
      <c r="B14751" s="61">
        <v>39078</v>
      </c>
      <c r="C14751" s="63" t="s">
        <v>968</v>
      </c>
      <c r="D14751" s="61">
        <v>0</v>
      </c>
      <c r="E14751" s="61" t="s">
        <v>945</v>
      </c>
      <c r="F14751" s="61" t="s">
        <v>95</v>
      </c>
      <c r="G14751" s="61" t="s">
        <v>8493</v>
      </c>
      <c r="H14751" s="61" t="s">
        <v>7409</v>
      </c>
      <c r="I14751" s="61">
        <v>31.86</v>
      </c>
      <c r="J14751" s="61">
        <v>-90.16</v>
      </c>
      <c r="K14751">
        <v>773</v>
      </c>
      <c r="L14751"/>
      <c r="M14751"/>
    </row>
    <row r="14752" spans="1:13">
      <c r="A14752" s="61" t="s">
        <v>40</v>
      </c>
      <c r="B14752" s="61">
        <v>38846</v>
      </c>
      <c r="C14752" s="63" t="s">
        <v>968</v>
      </c>
      <c r="D14752" s="61">
        <v>0</v>
      </c>
      <c r="E14752" s="61" t="s">
        <v>1610</v>
      </c>
      <c r="F14752" s="61" t="s">
        <v>95</v>
      </c>
      <c r="G14752" s="61" t="s">
        <v>8431</v>
      </c>
      <c r="H14752" s="61" t="s">
        <v>7409</v>
      </c>
      <c r="I14752" s="61">
        <v>34.85</v>
      </c>
      <c r="J14752" s="61">
        <v>-88.38</v>
      </c>
      <c r="K14752">
        <v>2003</v>
      </c>
      <c r="L14752"/>
      <c r="M14752"/>
    </row>
    <row r="14753" spans="1:13">
      <c r="A14753" s="61" t="s">
        <v>40</v>
      </c>
      <c r="B14753" s="61">
        <v>38744</v>
      </c>
      <c r="C14753" s="63" t="s">
        <v>968</v>
      </c>
      <c r="D14753" s="61">
        <v>0</v>
      </c>
      <c r="E14753" s="61" t="s">
        <v>8409</v>
      </c>
      <c r="F14753" s="61" t="s">
        <v>95</v>
      </c>
      <c r="G14753" s="61" t="s">
        <v>625</v>
      </c>
      <c r="H14753" s="61" t="s">
        <v>7409</v>
      </c>
      <c r="I14753" s="61">
        <v>33.03</v>
      </c>
      <c r="J14753" s="61">
        <v>-91.01</v>
      </c>
      <c r="K14753">
        <v>712</v>
      </c>
      <c r="L14753"/>
      <c r="M14753"/>
    </row>
    <row r="14754" spans="1:13">
      <c r="A14754" s="61" t="s">
        <v>40</v>
      </c>
      <c r="B14754" s="61">
        <v>38928</v>
      </c>
      <c r="C14754" s="63" t="s">
        <v>968</v>
      </c>
      <c r="D14754" s="61">
        <v>0</v>
      </c>
      <c r="E14754" s="61" t="s">
        <v>2551</v>
      </c>
      <c r="F14754" s="61" t="s">
        <v>95</v>
      </c>
      <c r="G14754" s="61" t="s">
        <v>8459</v>
      </c>
      <c r="H14754" s="61" t="s">
        <v>7409</v>
      </c>
      <c r="I14754" s="61">
        <v>33.82</v>
      </c>
      <c r="J14754" s="61">
        <v>-90.29</v>
      </c>
      <c r="K14754">
        <v>406</v>
      </c>
      <c r="L14754"/>
      <c r="M14754"/>
    </row>
    <row r="14755" spans="1:13">
      <c r="A14755" s="61" t="s">
        <v>40</v>
      </c>
      <c r="B14755" s="61">
        <v>39638</v>
      </c>
      <c r="C14755" s="63" t="s">
        <v>968</v>
      </c>
      <c r="D14755" s="61">
        <v>0</v>
      </c>
      <c r="E14755" s="61" t="s">
        <v>8596</v>
      </c>
      <c r="F14755" s="61" t="s">
        <v>95</v>
      </c>
      <c r="G14755" s="61" t="s">
        <v>8597</v>
      </c>
      <c r="H14755" s="61" t="s">
        <v>7409</v>
      </c>
      <c r="I14755" s="61">
        <v>31.19</v>
      </c>
      <c r="J14755" s="61">
        <v>-91.01</v>
      </c>
      <c r="K14755">
        <v>3195</v>
      </c>
      <c r="L14755"/>
      <c r="M14755"/>
    </row>
    <row r="14756" spans="1:13">
      <c r="A14756" s="61" t="s">
        <v>40</v>
      </c>
      <c r="B14756" s="61">
        <v>38847</v>
      </c>
      <c r="C14756" s="63" t="s">
        <v>968</v>
      </c>
      <c r="D14756" s="61">
        <v>0</v>
      </c>
      <c r="E14756" s="61" t="s">
        <v>8436</v>
      </c>
      <c r="F14756" s="61" t="s">
        <v>95</v>
      </c>
      <c r="G14756" s="61" t="s">
        <v>8434</v>
      </c>
      <c r="H14756" s="61" t="s">
        <v>7409</v>
      </c>
      <c r="I14756" s="61">
        <v>34.479999999999997</v>
      </c>
      <c r="J14756" s="61">
        <v>-88.18</v>
      </c>
      <c r="K14756">
        <v>3165</v>
      </c>
      <c r="L14756"/>
      <c r="M14756"/>
    </row>
    <row r="14757" spans="1:13">
      <c r="A14757" s="61" t="s">
        <v>40</v>
      </c>
      <c r="B14757" s="61">
        <v>39079</v>
      </c>
      <c r="C14757" s="63" t="s">
        <v>968</v>
      </c>
      <c r="D14757" s="61">
        <v>0</v>
      </c>
      <c r="E14757" s="61" t="s">
        <v>8496</v>
      </c>
      <c r="F14757" s="61" t="s">
        <v>95</v>
      </c>
      <c r="G14757" s="61" t="s">
        <v>7417</v>
      </c>
      <c r="H14757" s="61" t="s">
        <v>7409</v>
      </c>
      <c r="I14757" s="61">
        <v>32.96</v>
      </c>
      <c r="J14757" s="61">
        <v>-89.91</v>
      </c>
      <c r="K14757">
        <v>1858</v>
      </c>
      <c r="L14757"/>
      <c r="M14757"/>
    </row>
    <row r="14758" spans="1:13">
      <c r="A14758" s="61" t="s">
        <v>40</v>
      </c>
      <c r="B14758" s="61">
        <v>38929</v>
      </c>
      <c r="C14758" s="63" t="s">
        <v>968</v>
      </c>
      <c r="D14758" s="61">
        <v>0</v>
      </c>
      <c r="E14758" s="61" t="s">
        <v>8467</v>
      </c>
      <c r="F14758" s="61" t="s">
        <v>95</v>
      </c>
      <c r="G14758" s="61" t="s">
        <v>8454</v>
      </c>
      <c r="H14758" s="61" t="s">
        <v>7409</v>
      </c>
      <c r="I14758" s="61">
        <v>33.74</v>
      </c>
      <c r="J14758" s="61">
        <v>-89.53</v>
      </c>
      <c r="K14758">
        <v>1239</v>
      </c>
      <c r="L14758"/>
      <c r="M14758"/>
    </row>
    <row r="14759" spans="1:13">
      <c r="A14759" s="61" t="s">
        <v>40</v>
      </c>
      <c r="B14759" s="61">
        <v>38701</v>
      </c>
      <c r="C14759" s="63" t="s">
        <v>968</v>
      </c>
      <c r="D14759" s="61">
        <v>0</v>
      </c>
      <c r="E14759" s="61" t="s">
        <v>306</v>
      </c>
      <c r="F14759" s="61" t="s">
        <v>95</v>
      </c>
      <c r="G14759" s="61" t="s">
        <v>625</v>
      </c>
      <c r="H14759" s="61" t="s">
        <v>7409</v>
      </c>
      <c r="I14759" s="61">
        <v>33.380000000000003</v>
      </c>
      <c r="J14759" s="61">
        <v>-91.05</v>
      </c>
      <c r="K14759">
        <v>21051</v>
      </c>
      <c r="L14759"/>
      <c r="M14759"/>
    </row>
    <row r="14760" spans="1:13">
      <c r="A14760" s="61" t="s">
        <v>40</v>
      </c>
      <c r="B14760" s="61">
        <v>38703</v>
      </c>
      <c r="C14760" s="63" t="s">
        <v>968</v>
      </c>
      <c r="D14760" s="61">
        <v>0</v>
      </c>
      <c r="E14760" s="61" t="s">
        <v>306</v>
      </c>
      <c r="F14760" s="61" t="s">
        <v>95</v>
      </c>
      <c r="G14760" s="61" t="s">
        <v>625</v>
      </c>
      <c r="H14760" s="61" t="s">
        <v>7409</v>
      </c>
      <c r="I14760" s="61">
        <v>33.479999999999997</v>
      </c>
      <c r="J14760" s="61">
        <v>-91.05</v>
      </c>
      <c r="K14760">
        <v>12731</v>
      </c>
      <c r="L14760"/>
      <c r="M14760"/>
    </row>
    <row r="14761" spans="1:13">
      <c r="A14761" s="61" t="s">
        <v>40</v>
      </c>
      <c r="B14761" s="61">
        <v>38930</v>
      </c>
      <c r="C14761" s="63" t="s">
        <v>968</v>
      </c>
      <c r="D14761" s="61">
        <v>0</v>
      </c>
      <c r="E14761" s="61" t="s">
        <v>1728</v>
      </c>
      <c r="F14761" s="61" t="s">
        <v>95</v>
      </c>
      <c r="G14761" s="61" t="s">
        <v>8468</v>
      </c>
      <c r="H14761" s="61" t="s">
        <v>7409</v>
      </c>
      <c r="I14761" s="61">
        <v>33.51</v>
      </c>
      <c r="J14761" s="61">
        <v>-90.19</v>
      </c>
      <c r="K14761">
        <v>23438</v>
      </c>
      <c r="L14761"/>
      <c r="M14761"/>
    </row>
    <row r="14762" spans="1:13">
      <c r="A14762" s="61" t="s">
        <v>40</v>
      </c>
      <c r="B14762" s="61">
        <v>38848</v>
      </c>
      <c r="C14762" s="63" t="s">
        <v>968</v>
      </c>
      <c r="D14762" s="61">
        <v>0</v>
      </c>
      <c r="E14762" s="61" t="s">
        <v>8437</v>
      </c>
      <c r="F14762" s="61" t="s">
        <v>95</v>
      </c>
      <c r="G14762" s="61" t="s">
        <v>603</v>
      </c>
      <c r="H14762" s="61" t="s">
        <v>7409</v>
      </c>
      <c r="I14762" s="61">
        <v>33.94</v>
      </c>
      <c r="J14762" s="61">
        <v>-88.27</v>
      </c>
      <c r="K14762">
        <v>870</v>
      </c>
      <c r="L14762"/>
      <c r="M14762"/>
    </row>
    <row r="14763" spans="1:13">
      <c r="A14763" s="61" t="s">
        <v>40</v>
      </c>
      <c r="B14763" s="61">
        <v>38901</v>
      </c>
      <c r="C14763" s="63" t="s">
        <v>968</v>
      </c>
      <c r="D14763" s="61">
        <v>0</v>
      </c>
      <c r="E14763" s="61" t="s">
        <v>8453</v>
      </c>
      <c r="F14763" s="61" t="s">
        <v>95</v>
      </c>
      <c r="G14763" s="61" t="s">
        <v>8454</v>
      </c>
      <c r="H14763" s="61" t="s">
        <v>7409</v>
      </c>
      <c r="I14763" s="61">
        <v>33.770000000000003</v>
      </c>
      <c r="J14763" s="61">
        <v>-89.81</v>
      </c>
      <c r="K14763">
        <v>18282</v>
      </c>
      <c r="L14763"/>
      <c r="M14763"/>
    </row>
    <row r="14764" spans="1:13">
      <c r="A14764" s="61" t="s">
        <v>40</v>
      </c>
      <c r="B14764" s="61">
        <v>39503</v>
      </c>
      <c r="C14764" s="63" t="s">
        <v>968</v>
      </c>
      <c r="D14764" s="61">
        <v>0</v>
      </c>
      <c r="E14764" s="61" t="s">
        <v>8576</v>
      </c>
      <c r="F14764" s="61" t="s">
        <v>95</v>
      </c>
      <c r="G14764" s="61" t="s">
        <v>6447</v>
      </c>
      <c r="H14764" s="61" t="s">
        <v>7409</v>
      </c>
      <c r="I14764" s="61">
        <v>30.47</v>
      </c>
      <c r="J14764" s="61">
        <v>-89.15</v>
      </c>
      <c r="K14764">
        <v>53643</v>
      </c>
      <c r="L14764"/>
      <c r="M14764"/>
    </row>
    <row r="14765" spans="1:13">
      <c r="A14765" s="61" t="s">
        <v>40</v>
      </c>
      <c r="B14765" s="61">
        <v>39501</v>
      </c>
      <c r="C14765" s="63" t="s">
        <v>968</v>
      </c>
      <c r="D14765" s="61">
        <v>0</v>
      </c>
      <c r="E14765" s="61" t="s">
        <v>8576</v>
      </c>
      <c r="F14765" s="61" t="s">
        <v>95</v>
      </c>
      <c r="G14765" s="61" t="s">
        <v>6447</v>
      </c>
      <c r="H14765" s="61" t="s">
        <v>7409</v>
      </c>
      <c r="I14765" s="61">
        <v>30.38</v>
      </c>
      <c r="J14765" s="61">
        <v>-89.1</v>
      </c>
      <c r="K14765">
        <v>22599</v>
      </c>
      <c r="L14765"/>
      <c r="M14765"/>
    </row>
    <row r="14766" spans="1:13">
      <c r="A14766" s="61" t="s">
        <v>40</v>
      </c>
      <c r="B14766" s="61">
        <v>39507</v>
      </c>
      <c r="C14766" s="63" t="s">
        <v>968</v>
      </c>
      <c r="D14766" s="61">
        <v>0</v>
      </c>
      <c r="E14766" s="61" t="s">
        <v>8576</v>
      </c>
      <c r="F14766" s="61" t="s">
        <v>95</v>
      </c>
      <c r="G14766" s="61" t="s">
        <v>6447</v>
      </c>
      <c r="H14766" s="61" t="s">
        <v>7409</v>
      </c>
      <c r="I14766" s="61">
        <v>30.38</v>
      </c>
      <c r="J14766" s="61">
        <v>-89.06</v>
      </c>
      <c r="K14766">
        <v>17724</v>
      </c>
      <c r="L14766"/>
      <c r="M14766"/>
    </row>
    <row r="14767" spans="1:13">
      <c r="A14767" s="61" t="s">
        <v>40</v>
      </c>
      <c r="B14767" s="61">
        <v>38746</v>
      </c>
      <c r="C14767" s="63" t="s">
        <v>968</v>
      </c>
      <c r="D14767" s="61">
        <v>0</v>
      </c>
      <c r="E14767" s="61" t="s">
        <v>8411</v>
      </c>
      <c r="F14767" s="61" t="s">
        <v>95</v>
      </c>
      <c r="G14767" s="61" t="s">
        <v>8400</v>
      </c>
      <c r="H14767" s="61" t="s">
        <v>7409</v>
      </c>
      <c r="I14767" s="61">
        <v>33.94</v>
      </c>
      <c r="J14767" s="61">
        <v>-90.94</v>
      </c>
      <c r="K14767">
        <v>399</v>
      </c>
      <c r="L14767"/>
      <c r="M14767"/>
    </row>
    <row r="14768" spans="1:13">
      <c r="A14768" s="61" t="s">
        <v>40</v>
      </c>
      <c r="B14768" s="61">
        <v>38849</v>
      </c>
      <c r="C14768" s="63" t="s">
        <v>968</v>
      </c>
      <c r="D14768" s="61">
        <v>0</v>
      </c>
      <c r="E14768" s="61" t="s">
        <v>8438</v>
      </c>
      <c r="F14768" s="61" t="s">
        <v>95</v>
      </c>
      <c r="G14768" s="61" t="s">
        <v>853</v>
      </c>
      <c r="H14768" s="61" t="s">
        <v>7409</v>
      </c>
      <c r="I14768" s="61">
        <v>34.44</v>
      </c>
      <c r="J14768" s="61">
        <v>-88.66</v>
      </c>
      <c r="K14768">
        <v>6062</v>
      </c>
      <c r="L14768"/>
      <c r="M14768"/>
    </row>
    <row r="14769" spans="1:13">
      <c r="A14769" s="61" t="s">
        <v>40</v>
      </c>
      <c r="B14769" s="61">
        <v>39746</v>
      </c>
      <c r="C14769" s="63" t="s">
        <v>968</v>
      </c>
      <c r="D14769" s="61">
        <v>0</v>
      </c>
      <c r="E14769" s="61" t="s">
        <v>894</v>
      </c>
      <c r="F14769" s="61" t="s">
        <v>95</v>
      </c>
      <c r="G14769" s="61" t="s">
        <v>603</v>
      </c>
      <c r="H14769" s="61" t="s">
        <v>7409</v>
      </c>
      <c r="I14769" s="61">
        <v>33.799999999999997</v>
      </c>
      <c r="J14769" s="61">
        <v>-88.43</v>
      </c>
      <c r="K14769">
        <v>2965</v>
      </c>
      <c r="L14769"/>
      <c r="M14769"/>
    </row>
    <row r="14770" spans="1:13">
      <c r="A14770" s="61" t="s">
        <v>40</v>
      </c>
      <c r="B14770" s="61">
        <v>39082</v>
      </c>
      <c r="C14770" s="63" t="s">
        <v>968</v>
      </c>
      <c r="D14770" s="61">
        <v>0</v>
      </c>
      <c r="E14770" s="61" t="s">
        <v>1430</v>
      </c>
      <c r="F14770" s="61" t="s">
        <v>95</v>
      </c>
      <c r="G14770" s="61" t="s">
        <v>8490</v>
      </c>
      <c r="H14770" s="61" t="s">
        <v>7409</v>
      </c>
      <c r="I14770" s="61">
        <v>31.96</v>
      </c>
      <c r="J14770" s="61">
        <v>-90.09</v>
      </c>
      <c r="K14770">
        <v>1259</v>
      </c>
      <c r="L14770"/>
      <c r="M14770"/>
    </row>
    <row r="14771" spans="1:13">
      <c r="A14771" s="61" t="s">
        <v>40</v>
      </c>
      <c r="B14771" s="61">
        <v>39402</v>
      </c>
      <c r="C14771" s="63" t="s">
        <v>968</v>
      </c>
      <c r="D14771" s="61">
        <v>0</v>
      </c>
      <c r="E14771" s="61" t="s">
        <v>8547</v>
      </c>
      <c r="F14771" s="61" t="s">
        <v>95</v>
      </c>
      <c r="G14771" s="61" t="s">
        <v>288</v>
      </c>
      <c r="H14771" s="61" t="s">
        <v>7409</v>
      </c>
      <c r="I14771" s="61">
        <v>31.33</v>
      </c>
      <c r="J14771" s="61">
        <v>-89.42</v>
      </c>
      <c r="K14771">
        <v>44633</v>
      </c>
      <c r="L14771"/>
      <c r="M14771"/>
    </row>
    <row r="14772" spans="1:13">
      <c r="A14772" s="61" t="s">
        <v>40</v>
      </c>
      <c r="B14772" s="61">
        <v>39401</v>
      </c>
      <c r="C14772" s="63" t="s">
        <v>968</v>
      </c>
      <c r="D14772" s="61">
        <v>0</v>
      </c>
      <c r="E14772" s="61" t="s">
        <v>8547</v>
      </c>
      <c r="F14772" s="61" t="s">
        <v>95</v>
      </c>
      <c r="G14772" s="61" t="s">
        <v>8548</v>
      </c>
      <c r="H14772" s="61" t="s">
        <v>7409</v>
      </c>
      <c r="I14772" s="61">
        <v>31.31</v>
      </c>
      <c r="J14772" s="61">
        <v>-89.3</v>
      </c>
      <c r="K14772">
        <v>43183</v>
      </c>
      <c r="L14772"/>
      <c r="M14772"/>
    </row>
    <row r="14773" spans="1:13">
      <c r="A14773" s="61" t="s">
        <v>40</v>
      </c>
      <c r="B14773" s="61">
        <v>39083</v>
      </c>
      <c r="C14773" s="63" t="s">
        <v>968</v>
      </c>
      <c r="D14773" s="61">
        <v>0</v>
      </c>
      <c r="E14773" s="61" t="s">
        <v>759</v>
      </c>
      <c r="F14773" s="61" t="s">
        <v>95</v>
      </c>
      <c r="G14773" s="61" t="s">
        <v>8493</v>
      </c>
      <c r="H14773" s="61" t="s">
        <v>7409</v>
      </c>
      <c r="I14773" s="61">
        <v>31.86</v>
      </c>
      <c r="J14773" s="61">
        <v>-90.39</v>
      </c>
      <c r="K14773">
        <v>9517</v>
      </c>
      <c r="L14773"/>
      <c r="M14773"/>
    </row>
    <row r="14774" spans="1:13">
      <c r="A14774" s="61" t="s">
        <v>40</v>
      </c>
      <c r="B14774" s="61">
        <v>39439</v>
      </c>
      <c r="C14774" s="63" t="s">
        <v>968</v>
      </c>
      <c r="D14774" s="61">
        <v>0</v>
      </c>
      <c r="E14774" s="61" t="s">
        <v>4000</v>
      </c>
      <c r="F14774" s="61" t="s">
        <v>95</v>
      </c>
      <c r="G14774" s="61" t="s">
        <v>215</v>
      </c>
      <c r="H14774" s="61" t="s">
        <v>7409</v>
      </c>
      <c r="I14774" s="61">
        <v>31.89</v>
      </c>
      <c r="J14774" s="61">
        <v>-88.98</v>
      </c>
      <c r="K14774">
        <v>4353</v>
      </c>
      <c r="L14774"/>
      <c r="M14774"/>
    </row>
    <row r="14775" spans="1:13">
      <c r="A14775" s="61" t="s">
        <v>40</v>
      </c>
      <c r="B14775" s="61">
        <v>39086</v>
      </c>
      <c r="C14775" s="63" t="s">
        <v>968</v>
      </c>
      <c r="D14775" s="61">
        <v>0</v>
      </c>
      <c r="E14775" s="61" t="s">
        <v>8497</v>
      </c>
      <c r="F14775" s="61" t="s">
        <v>95</v>
      </c>
      <c r="G14775" s="61" t="s">
        <v>8184</v>
      </c>
      <c r="H14775" s="61" t="s">
        <v>7409</v>
      </c>
      <c r="I14775" s="61">
        <v>32.020000000000003</v>
      </c>
      <c r="J14775" s="61">
        <v>-90.8</v>
      </c>
      <c r="K14775">
        <v>1885</v>
      </c>
      <c r="L14775"/>
      <c r="M14775"/>
    </row>
    <row r="14776" spans="1:13">
      <c r="A14776" s="61" t="s">
        <v>40</v>
      </c>
      <c r="B14776" s="61">
        <v>38632</v>
      </c>
      <c r="C14776" s="63" t="s">
        <v>968</v>
      </c>
      <c r="D14776" s="61">
        <v>0</v>
      </c>
      <c r="E14776" s="61" t="s">
        <v>7656</v>
      </c>
      <c r="F14776" s="61" t="s">
        <v>95</v>
      </c>
      <c r="G14776" s="61" t="s">
        <v>8378</v>
      </c>
      <c r="H14776" s="61" t="s">
        <v>7409</v>
      </c>
      <c r="I14776" s="61">
        <v>34.82</v>
      </c>
      <c r="J14776" s="61">
        <v>-89.98</v>
      </c>
      <c r="K14776">
        <v>29210</v>
      </c>
      <c r="L14776"/>
      <c r="M14776"/>
    </row>
    <row r="14777" spans="1:13">
      <c r="A14777" s="61" t="s">
        <v>40</v>
      </c>
      <c r="B14777" s="61">
        <v>39332</v>
      </c>
      <c r="C14777" s="63" t="s">
        <v>968</v>
      </c>
      <c r="D14777" s="61">
        <v>0</v>
      </c>
      <c r="E14777" s="61" t="s">
        <v>4046</v>
      </c>
      <c r="F14777" s="61" t="s">
        <v>95</v>
      </c>
      <c r="G14777" s="61" t="s">
        <v>194</v>
      </c>
      <c r="H14777" s="61" t="s">
        <v>7409</v>
      </c>
      <c r="I14777" s="61">
        <v>32.31</v>
      </c>
      <c r="J14777" s="61">
        <v>-89.02</v>
      </c>
      <c r="K14777">
        <v>1631</v>
      </c>
      <c r="L14777"/>
      <c r="M14777"/>
    </row>
    <row r="14778" spans="1:13">
      <c r="A14778" s="61" t="s">
        <v>40</v>
      </c>
      <c r="B14778" s="61">
        <v>38633</v>
      </c>
      <c r="C14778" s="63" t="s">
        <v>968</v>
      </c>
      <c r="D14778" s="61">
        <v>0</v>
      </c>
      <c r="E14778" s="61" t="s">
        <v>8379</v>
      </c>
      <c r="F14778" s="61" t="s">
        <v>95</v>
      </c>
      <c r="G14778" s="61" t="s">
        <v>8265</v>
      </c>
      <c r="H14778" s="61" t="s">
        <v>7409</v>
      </c>
      <c r="I14778" s="61">
        <v>34.61</v>
      </c>
      <c r="J14778" s="61">
        <v>-89.18</v>
      </c>
      <c r="K14778">
        <v>2240</v>
      </c>
      <c r="L14778"/>
      <c r="M14778"/>
    </row>
    <row r="14779" spans="1:13">
      <c r="A14779" s="61" t="s">
        <v>40</v>
      </c>
      <c r="B14779" s="61">
        <v>38940</v>
      </c>
      <c r="C14779" s="63" t="s">
        <v>968</v>
      </c>
      <c r="D14779" s="61">
        <v>0</v>
      </c>
      <c r="E14779" s="61" t="s">
        <v>8469</v>
      </c>
      <c r="F14779" s="61" t="s">
        <v>95</v>
      </c>
      <c r="G14779" s="61" t="s">
        <v>8454</v>
      </c>
      <c r="H14779" s="61" t="s">
        <v>7409</v>
      </c>
      <c r="I14779" s="61">
        <v>33.75</v>
      </c>
      <c r="J14779" s="61">
        <v>-89.96</v>
      </c>
      <c r="K14779">
        <v>2106</v>
      </c>
      <c r="L14779"/>
      <c r="M14779"/>
    </row>
    <row r="14780" spans="1:13">
      <c r="A14780" s="61" t="s">
        <v>40</v>
      </c>
      <c r="B14780" s="61">
        <v>38748</v>
      </c>
      <c r="C14780" s="63" t="s">
        <v>968</v>
      </c>
      <c r="D14780" s="61">
        <v>0</v>
      </c>
      <c r="E14780" s="61" t="s">
        <v>8412</v>
      </c>
      <c r="F14780" s="61" t="s">
        <v>95</v>
      </c>
      <c r="G14780" s="61" t="s">
        <v>625</v>
      </c>
      <c r="H14780" s="61" t="s">
        <v>7409</v>
      </c>
      <c r="I14780" s="61">
        <v>33.17</v>
      </c>
      <c r="J14780" s="61">
        <v>-90.85</v>
      </c>
      <c r="K14780">
        <v>3384</v>
      </c>
      <c r="L14780"/>
      <c r="M14780"/>
    </row>
    <row r="14781" spans="1:13">
      <c r="A14781" s="61" t="s">
        <v>40</v>
      </c>
      <c r="B14781" s="61">
        <v>39088</v>
      </c>
      <c r="C14781" s="63" t="s">
        <v>968</v>
      </c>
      <c r="D14781" s="61">
        <v>0</v>
      </c>
      <c r="E14781" s="61" t="s">
        <v>8498</v>
      </c>
      <c r="F14781" s="61" t="s">
        <v>95</v>
      </c>
      <c r="G14781" s="61" t="s">
        <v>8485</v>
      </c>
      <c r="H14781" s="61" t="s">
        <v>7409</v>
      </c>
      <c r="I14781" s="61">
        <v>32.770000000000003</v>
      </c>
      <c r="J14781" s="61">
        <v>-90.71</v>
      </c>
      <c r="K14781">
        <v>25</v>
      </c>
      <c r="L14781"/>
      <c r="M14781"/>
    </row>
    <row r="14782" spans="1:13">
      <c r="A14782" s="61" t="s">
        <v>40</v>
      </c>
      <c r="B14782" s="61">
        <v>38635</v>
      </c>
      <c r="C14782" s="63" t="s">
        <v>968</v>
      </c>
      <c r="D14782" s="61">
        <v>0</v>
      </c>
      <c r="E14782" s="61" t="s">
        <v>242</v>
      </c>
      <c r="F14782" s="61" t="s">
        <v>95</v>
      </c>
      <c r="G14782" s="61" t="s">
        <v>6368</v>
      </c>
      <c r="H14782" s="61" t="s">
        <v>7409</v>
      </c>
      <c r="I14782" s="61">
        <v>34.770000000000003</v>
      </c>
      <c r="J14782" s="61">
        <v>-89.44</v>
      </c>
      <c r="K14782">
        <v>14037</v>
      </c>
      <c r="L14782"/>
      <c r="M14782"/>
    </row>
    <row r="14783" spans="1:13">
      <c r="A14783" s="61" t="s">
        <v>40</v>
      </c>
      <c r="B14783" s="61">
        <v>38637</v>
      </c>
      <c r="C14783" s="63" t="s">
        <v>968</v>
      </c>
      <c r="D14783" s="61">
        <v>0</v>
      </c>
      <c r="E14783" s="61" t="s">
        <v>8380</v>
      </c>
      <c r="F14783" s="61" t="s">
        <v>95</v>
      </c>
      <c r="G14783" s="61" t="s">
        <v>8378</v>
      </c>
      <c r="H14783" s="61" t="s">
        <v>7409</v>
      </c>
      <c r="I14783" s="61">
        <v>34.950000000000003</v>
      </c>
      <c r="J14783" s="61">
        <v>-90.03</v>
      </c>
      <c r="K14783">
        <v>26736</v>
      </c>
      <c r="L14783"/>
      <c r="M14783"/>
    </row>
    <row r="14784" spans="1:13">
      <c r="A14784" s="61" t="s">
        <v>40</v>
      </c>
      <c r="B14784" s="61">
        <v>38850</v>
      </c>
      <c r="C14784" s="63" t="s">
        <v>968</v>
      </c>
      <c r="D14784" s="61">
        <v>0</v>
      </c>
      <c r="E14784" s="61" t="s">
        <v>8439</v>
      </c>
      <c r="F14784" s="61" t="s">
        <v>95</v>
      </c>
      <c r="G14784" s="61" t="s">
        <v>8440</v>
      </c>
      <c r="H14784" s="61" t="s">
        <v>7409</v>
      </c>
      <c r="I14784" s="61">
        <v>34.03</v>
      </c>
      <c r="J14784" s="61">
        <v>-89.01</v>
      </c>
      <c r="K14784">
        <v>3176</v>
      </c>
      <c r="L14784"/>
      <c r="M14784"/>
    </row>
    <row r="14785" spans="1:13">
      <c r="A14785" s="61" t="s">
        <v>40</v>
      </c>
      <c r="B14785" s="61">
        <v>38851</v>
      </c>
      <c r="C14785" s="63" t="s">
        <v>968</v>
      </c>
      <c r="D14785" s="61">
        <v>0</v>
      </c>
      <c r="E14785" s="61" t="s">
        <v>4047</v>
      </c>
      <c r="F14785" s="61" t="s">
        <v>95</v>
      </c>
      <c r="G14785" s="61" t="s">
        <v>8440</v>
      </c>
      <c r="H14785" s="61" t="s">
        <v>7409</v>
      </c>
      <c r="I14785" s="61">
        <v>33.89</v>
      </c>
      <c r="J14785" s="61">
        <v>-89</v>
      </c>
      <c r="K14785">
        <v>8781</v>
      </c>
      <c r="L14785"/>
      <c r="M14785"/>
    </row>
    <row r="14786" spans="1:13">
      <c r="A14786" s="61" t="s">
        <v>40</v>
      </c>
      <c r="B14786" s="61">
        <v>38751</v>
      </c>
      <c r="C14786" s="63" t="s">
        <v>968</v>
      </c>
      <c r="D14786" s="61">
        <v>0</v>
      </c>
      <c r="E14786" s="61" t="s">
        <v>3975</v>
      </c>
      <c r="F14786" s="61" t="s">
        <v>95</v>
      </c>
      <c r="G14786" s="61" t="s">
        <v>8407</v>
      </c>
      <c r="H14786" s="61" t="s">
        <v>7409</v>
      </c>
      <c r="I14786" s="61">
        <v>33.44</v>
      </c>
      <c r="J14786" s="61">
        <v>-90.64</v>
      </c>
      <c r="K14786">
        <v>10682</v>
      </c>
      <c r="L14786"/>
      <c r="M14786"/>
    </row>
    <row r="14787" spans="1:13">
      <c r="A14787" s="61" t="s">
        <v>40</v>
      </c>
      <c r="B14787" s="61">
        <v>38753</v>
      </c>
      <c r="C14787" s="63" t="s">
        <v>968</v>
      </c>
      <c r="D14787" s="61">
        <v>0</v>
      </c>
      <c r="E14787" s="61" t="s">
        <v>7659</v>
      </c>
      <c r="F14787" s="61" t="s">
        <v>95</v>
      </c>
      <c r="G14787" s="61" t="s">
        <v>8407</v>
      </c>
      <c r="H14787" s="61" t="s">
        <v>7409</v>
      </c>
      <c r="I14787" s="61">
        <v>33.35</v>
      </c>
      <c r="J14787" s="61">
        <v>-90.59</v>
      </c>
      <c r="K14787">
        <v>1243</v>
      </c>
      <c r="L14787"/>
      <c r="M14787"/>
    </row>
    <row r="14788" spans="1:13">
      <c r="A14788" s="61" t="s">
        <v>40</v>
      </c>
      <c r="B14788" s="61">
        <v>38754</v>
      </c>
      <c r="C14788" s="63" t="s">
        <v>968</v>
      </c>
      <c r="D14788" s="61">
        <v>0</v>
      </c>
      <c r="E14788" s="61" t="s">
        <v>8415</v>
      </c>
      <c r="F14788" s="61" t="s">
        <v>95</v>
      </c>
      <c r="G14788" s="61" t="s">
        <v>8084</v>
      </c>
      <c r="H14788" s="61" t="s">
        <v>7409</v>
      </c>
      <c r="I14788" s="61">
        <v>33.26</v>
      </c>
      <c r="J14788" s="61">
        <v>-90.59</v>
      </c>
      <c r="K14788">
        <v>1345</v>
      </c>
      <c r="L14788"/>
      <c r="M14788"/>
    </row>
    <row r="14789" spans="1:13">
      <c r="A14789" s="61" t="s">
        <v>40</v>
      </c>
      <c r="B14789" s="61">
        <v>38941</v>
      </c>
      <c r="C14789" s="63" t="s">
        <v>968</v>
      </c>
      <c r="D14789" s="61">
        <v>0</v>
      </c>
      <c r="E14789" s="61" t="s">
        <v>8470</v>
      </c>
      <c r="F14789" s="61" t="s">
        <v>95</v>
      </c>
      <c r="G14789" s="61" t="s">
        <v>8468</v>
      </c>
      <c r="H14789" s="61" t="s">
        <v>7409</v>
      </c>
      <c r="I14789" s="61">
        <v>33.49</v>
      </c>
      <c r="J14789" s="61">
        <v>-90.32</v>
      </c>
      <c r="K14789">
        <v>4004</v>
      </c>
      <c r="L14789"/>
      <c r="M14789"/>
    </row>
    <row r="14790" spans="1:13">
      <c r="A14790" s="61" t="s">
        <v>40</v>
      </c>
      <c r="B14790" s="61">
        <v>38852</v>
      </c>
      <c r="C14790" s="63" t="s">
        <v>968</v>
      </c>
      <c r="D14790" s="61">
        <v>0</v>
      </c>
      <c r="E14790" s="61" t="s">
        <v>8441</v>
      </c>
      <c r="F14790" s="61" t="s">
        <v>95</v>
      </c>
      <c r="G14790" s="61" t="s">
        <v>8429</v>
      </c>
      <c r="H14790" s="61" t="s">
        <v>7409</v>
      </c>
      <c r="I14790" s="61">
        <v>34.799999999999997</v>
      </c>
      <c r="J14790" s="61">
        <v>-88.19</v>
      </c>
      <c r="K14790">
        <v>9365</v>
      </c>
      <c r="L14790"/>
      <c r="M14790"/>
    </row>
    <row r="14791" spans="1:13">
      <c r="A14791" s="61" t="s">
        <v>40</v>
      </c>
      <c r="B14791" s="61">
        <v>39209</v>
      </c>
      <c r="C14791" s="63" t="s">
        <v>968</v>
      </c>
      <c r="D14791" s="61">
        <v>0</v>
      </c>
      <c r="E14791" s="61" t="s">
        <v>312</v>
      </c>
      <c r="F14791" s="61" t="s">
        <v>95</v>
      </c>
      <c r="G14791" s="61" t="s">
        <v>8487</v>
      </c>
      <c r="H14791" s="61" t="s">
        <v>7409</v>
      </c>
      <c r="I14791" s="61">
        <v>32.4</v>
      </c>
      <c r="J14791" s="61">
        <v>-90.29</v>
      </c>
      <c r="K14791">
        <v>25227</v>
      </c>
      <c r="L14791"/>
      <c r="M14791"/>
    </row>
    <row r="14792" spans="1:13">
      <c r="A14792" s="61" t="s">
        <v>40</v>
      </c>
      <c r="B14792" s="61">
        <v>39212</v>
      </c>
      <c r="C14792" s="63" t="s">
        <v>968</v>
      </c>
      <c r="D14792" s="61">
        <v>0</v>
      </c>
      <c r="E14792" s="61" t="s">
        <v>312</v>
      </c>
      <c r="F14792" s="61" t="s">
        <v>95</v>
      </c>
      <c r="G14792" s="61" t="s">
        <v>8487</v>
      </c>
      <c r="H14792" s="61" t="s">
        <v>7409</v>
      </c>
      <c r="I14792" s="61">
        <v>32.24</v>
      </c>
      <c r="J14792" s="61">
        <v>-90.28</v>
      </c>
      <c r="K14792">
        <v>29087</v>
      </c>
      <c r="L14792"/>
      <c r="M14792"/>
    </row>
    <row r="14793" spans="1:13">
      <c r="A14793" s="61" t="s">
        <v>40</v>
      </c>
      <c r="B14793" s="61">
        <v>39204</v>
      </c>
      <c r="C14793" s="63" t="s">
        <v>968</v>
      </c>
      <c r="D14793" s="61">
        <v>0</v>
      </c>
      <c r="E14793" s="61" t="s">
        <v>312</v>
      </c>
      <c r="F14793" s="61" t="s">
        <v>95</v>
      </c>
      <c r="G14793" s="61" t="s">
        <v>8487</v>
      </c>
      <c r="H14793" s="61" t="s">
        <v>7409</v>
      </c>
      <c r="I14793" s="61">
        <v>32.28</v>
      </c>
      <c r="J14793" s="61">
        <v>-90.21</v>
      </c>
      <c r="K14793">
        <v>15433</v>
      </c>
      <c r="L14793"/>
      <c r="M14793"/>
    </row>
    <row r="14794" spans="1:13">
      <c r="A14794" s="61" t="s">
        <v>40</v>
      </c>
      <c r="B14794" s="61">
        <v>39203</v>
      </c>
      <c r="C14794" s="63" t="s">
        <v>968</v>
      </c>
      <c r="D14794" s="61">
        <v>0</v>
      </c>
      <c r="E14794" s="61" t="s">
        <v>312</v>
      </c>
      <c r="F14794" s="61" t="s">
        <v>95</v>
      </c>
      <c r="G14794" s="61" t="s">
        <v>8487</v>
      </c>
      <c r="H14794" s="61" t="s">
        <v>7409</v>
      </c>
      <c r="I14794" s="61">
        <v>32.31</v>
      </c>
      <c r="J14794" s="61">
        <v>-90.2</v>
      </c>
      <c r="K14794">
        <v>4395</v>
      </c>
      <c r="L14794"/>
      <c r="M14794"/>
    </row>
    <row r="14795" spans="1:13">
      <c r="A14795" s="61" t="s">
        <v>40</v>
      </c>
      <c r="B14795" s="61">
        <v>39213</v>
      </c>
      <c r="C14795" s="63" t="s">
        <v>968</v>
      </c>
      <c r="D14795" s="61">
        <v>0</v>
      </c>
      <c r="E14795" s="61" t="s">
        <v>312</v>
      </c>
      <c r="F14795" s="61" t="s">
        <v>95</v>
      </c>
      <c r="G14795" s="61" t="s">
        <v>8487</v>
      </c>
      <c r="H14795" s="61" t="s">
        <v>7409</v>
      </c>
      <c r="I14795" s="61">
        <v>32.32</v>
      </c>
      <c r="J14795" s="61">
        <v>-90.2</v>
      </c>
      <c r="K14795">
        <v>19507</v>
      </c>
      <c r="L14795"/>
      <c r="M14795"/>
    </row>
    <row r="14796" spans="1:13">
      <c r="A14796" s="61" t="s">
        <v>40</v>
      </c>
      <c r="B14796" s="61">
        <v>39269</v>
      </c>
      <c r="C14796" s="63" t="s">
        <v>968</v>
      </c>
      <c r="D14796" s="61">
        <v>0</v>
      </c>
      <c r="E14796" s="61" t="s">
        <v>312</v>
      </c>
      <c r="F14796" s="61" t="s">
        <v>95</v>
      </c>
      <c r="G14796" s="61" t="s">
        <v>8487</v>
      </c>
      <c r="H14796" s="61" t="s">
        <v>7409</v>
      </c>
      <c r="I14796" s="61">
        <v>32.299999999999997</v>
      </c>
      <c r="J14796" s="61">
        <v>-90.19</v>
      </c>
      <c r="K14796">
        <v>0</v>
      </c>
      <c r="L14796"/>
      <c r="M14796"/>
    </row>
    <row r="14797" spans="1:13">
      <c r="A14797" s="61" t="s">
        <v>40</v>
      </c>
      <c r="B14797" s="61">
        <v>39201</v>
      </c>
      <c r="C14797" s="63" t="s">
        <v>968</v>
      </c>
      <c r="D14797" s="61">
        <v>0</v>
      </c>
      <c r="E14797" s="61" t="s">
        <v>312</v>
      </c>
      <c r="F14797" s="61" t="s">
        <v>95</v>
      </c>
      <c r="G14797" s="61" t="s">
        <v>8487</v>
      </c>
      <c r="H14797" s="61" t="s">
        <v>7409</v>
      </c>
      <c r="I14797" s="61">
        <v>32.29</v>
      </c>
      <c r="J14797" s="61">
        <v>-90.18</v>
      </c>
      <c r="K14797">
        <v>574</v>
      </c>
      <c r="L14797"/>
      <c r="M14797"/>
    </row>
    <row r="14798" spans="1:13">
      <c r="A14798" s="61" t="s">
        <v>40</v>
      </c>
      <c r="B14798" s="61">
        <v>39202</v>
      </c>
      <c r="C14798" s="63" t="s">
        <v>968</v>
      </c>
      <c r="D14798" s="61">
        <v>0</v>
      </c>
      <c r="E14798" s="61" t="s">
        <v>312</v>
      </c>
      <c r="F14798" s="61" t="s">
        <v>95</v>
      </c>
      <c r="G14798" s="61" t="s">
        <v>8487</v>
      </c>
      <c r="H14798" s="61" t="s">
        <v>7409</v>
      </c>
      <c r="I14798" s="61">
        <v>32.31</v>
      </c>
      <c r="J14798" s="61">
        <v>-90.17</v>
      </c>
      <c r="K14798">
        <v>7405</v>
      </c>
      <c r="L14798"/>
      <c r="M14798"/>
    </row>
    <row r="14799" spans="1:13">
      <c r="A14799" s="61" t="s">
        <v>40</v>
      </c>
      <c r="B14799" s="61">
        <v>39206</v>
      </c>
      <c r="C14799" s="63" t="s">
        <v>968</v>
      </c>
      <c r="D14799" s="61">
        <v>0</v>
      </c>
      <c r="E14799" s="61" t="s">
        <v>312</v>
      </c>
      <c r="F14799" s="61" t="s">
        <v>95</v>
      </c>
      <c r="G14799" s="61" t="s">
        <v>8487</v>
      </c>
      <c r="H14799" s="61" t="s">
        <v>7409</v>
      </c>
      <c r="I14799" s="61">
        <v>32.369999999999997</v>
      </c>
      <c r="J14799" s="61">
        <v>-90.17</v>
      </c>
      <c r="K14799">
        <v>22553</v>
      </c>
      <c r="L14799"/>
      <c r="M14799"/>
    </row>
    <row r="14800" spans="1:13">
      <c r="A14800" s="61" t="s">
        <v>40</v>
      </c>
      <c r="B14800" s="61">
        <v>39216</v>
      </c>
      <c r="C14800" s="63" t="s">
        <v>968</v>
      </c>
      <c r="D14800" s="61">
        <v>0</v>
      </c>
      <c r="E14800" s="61" t="s">
        <v>312</v>
      </c>
      <c r="F14800" s="61" t="s">
        <v>95</v>
      </c>
      <c r="G14800" s="61" t="s">
        <v>8487</v>
      </c>
      <c r="H14800" s="61" t="s">
        <v>7409</v>
      </c>
      <c r="I14800" s="61">
        <v>32.33</v>
      </c>
      <c r="J14800" s="61">
        <v>-90.16</v>
      </c>
      <c r="K14800">
        <v>4061</v>
      </c>
      <c r="L14800"/>
      <c r="M14800"/>
    </row>
    <row r="14801" spans="1:13">
      <c r="A14801" s="61" t="s">
        <v>40</v>
      </c>
      <c r="B14801" s="61">
        <v>39211</v>
      </c>
      <c r="C14801" s="63" t="s">
        <v>968</v>
      </c>
      <c r="D14801" s="61">
        <v>0</v>
      </c>
      <c r="E14801" s="61" t="s">
        <v>312</v>
      </c>
      <c r="F14801" s="61" t="s">
        <v>95</v>
      </c>
      <c r="G14801" s="61" t="s">
        <v>8487</v>
      </c>
      <c r="H14801" s="61" t="s">
        <v>7409</v>
      </c>
      <c r="I14801" s="61">
        <v>32.369999999999997</v>
      </c>
      <c r="J14801" s="61">
        <v>-90.12</v>
      </c>
      <c r="K14801">
        <v>24900</v>
      </c>
      <c r="L14801"/>
      <c r="M14801"/>
    </row>
    <row r="14802" spans="1:13">
      <c r="A14802" s="61" t="s">
        <v>40</v>
      </c>
      <c r="B14802" s="61">
        <v>39641</v>
      </c>
      <c r="C14802" s="63" t="s">
        <v>968</v>
      </c>
      <c r="D14802" s="61">
        <v>0</v>
      </c>
      <c r="E14802" s="61" t="s">
        <v>8598</v>
      </c>
      <c r="F14802" s="61" t="s">
        <v>95</v>
      </c>
      <c r="G14802" s="61" t="s">
        <v>8571</v>
      </c>
      <c r="H14802" s="61" t="s">
        <v>7409</v>
      </c>
      <c r="I14802" s="61">
        <v>31.41</v>
      </c>
      <c r="J14802" s="61">
        <v>-90.18</v>
      </c>
      <c r="K14802">
        <v>4083</v>
      </c>
      <c r="L14802"/>
      <c r="M14802"/>
    </row>
    <row r="14803" spans="1:13">
      <c r="A14803" s="61" t="s">
        <v>40</v>
      </c>
      <c r="B14803" s="61">
        <v>39747</v>
      </c>
      <c r="C14803" s="63" t="s">
        <v>968</v>
      </c>
      <c r="D14803" s="61">
        <v>0</v>
      </c>
      <c r="E14803" s="61" t="s">
        <v>8616</v>
      </c>
      <c r="F14803" s="61" t="s">
        <v>95</v>
      </c>
      <c r="G14803" s="61" t="s">
        <v>358</v>
      </c>
      <c r="H14803" s="61" t="s">
        <v>7409</v>
      </c>
      <c r="I14803" s="61">
        <v>33.43</v>
      </c>
      <c r="J14803" s="61">
        <v>-89.56</v>
      </c>
      <c r="K14803">
        <v>1662</v>
      </c>
      <c r="L14803"/>
      <c r="M14803"/>
    </row>
    <row r="14804" spans="1:13">
      <c r="A14804" s="61" t="s">
        <v>40</v>
      </c>
      <c r="B14804" s="61">
        <v>39556</v>
      </c>
      <c r="C14804" s="63" t="s">
        <v>968</v>
      </c>
      <c r="D14804" s="61">
        <v>0</v>
      </c>
      <c r="E14804" s="61" t="s">
        <v>8582</v>
      </c>
      <c r="F14804" s="61" t="s">
        <v>95</v>
      </c>
      <c r="G14804" s="61" t="s">
        <v>694</v>
      </c>
      <c r="H14804" s="61" t="s">
        <v>7409</v>
      </c>
      <c r="I14804" s="61">
        <v>30.41</v>
      </c>
      <c r="J14804" s="61">
        <v>-89.43</v>
      </c>
      <c r="K14804">
        <v>7403</v>
      </c>
      <c r="L14804"/>
      <c r="M14804"/>
    </row>
    <row r="14805" spans="1:13">
      <c r="A14805" s="61" t="s">
        <v>40</v>
      </c>
      <c r="B14805" s="61">
        <v>39643</v>
      </c>
      <c r="C14805" s="63" t="s">
        <v>968</v>
      </c>
      <c r="D14805" s="61">
        <v>0</v>
      </c>
      <c r="E14805" s="61" t="s">
        <v>8599</v>
      </c>
      <c r="F14805" s="61" t="s">
        <v>95</v>
      </c>
      <c r="G14805" s="61" t="s">
        <v>670</v>
      </c>
      <c r="H14805" s="61" t="s">
        <v>7409</v>
      </c>
      <c r="I14805" s="61">
        <v>31.25</v>
      </c>
      <c r="J14805" s="61">
        <v>-90.01</v>
      </c>
      <c r="K14805">
        <v>1354</v>
      </c>
      <c r="L14805"/>
      <c r="M14805"/>
    </row>
    <row r="14806" spans="1:13">
      <c r="A14806" s="61" t="s">
        <v>40</v>
      </c>
      <c r="B14806" s="61">
        <v>39090</v>
      </c>
      <c r="C14806" s="63" t="s">
        <v>968</v>
      </c>
      <c r="D14806" s="61">
        <v>0</v>
      </c>
      <c r="E14806" s="61" t="s">
        <v>8499</v>
      </c>
      <c r="F14806" s="61" t="s">
        <v>95</v>
      </c>
      <c r="G14806" s="61" t="s">
        <v>8494</v>
      </c>
      <c r="H14806" s="61" t="s">
        <v>7409</v>
      </c>
      <c r="I14806" s="61">
        <v>33.049999999999997</v>
      </c>
      <c r="J14806" s="61">
        <v>-89.58</v>
      </c>
      <c r="K14806">
        <v>12639</v>
      </c>
      <c r="L14806"/>
      <c r="M14806"/>
    </row>
    <row r="14807" spans="1:13">
      <c r="A14807" s="61" t="s">
        <v>40</v>
      </c>
      <c r="B14807" s="61">
        <v>39092</v>
      </c>
      <c r="C14807" s="63" t="s">
        <v>968</v>
      </c>
      <c r="D14807" s="61">
        <v>0</v>
      </c>
      <c r="E14807" s="61" t="s">
        <v>6185</v>
      </c>
      <c r="F14807" s="61" t="s">
        <v>95</v>
      </c>
      <c r="G14807" s="61" t="s">
        <v>5914</v>
      </c>
      <c r="H14807" s="61" t="s">
        <v>7409</v>
      </c>
      <c r="I14807" s="61">
        <v>32.340000000000003</v>
      </c>
      <c r="J14807" s="61">
        <v>-89.32</v>
      </c>
      <c r="K14807">
        <v>2870</v>
      </c>
      <c r="L14807"/>
      <c r="M14807"/>
    </row>
    <row r="14808" spans="1:13">
      <c r="A14808" s="61" t="s">
        <v>40</v>
      </c>
      <c r="B14808" s="61">
        <v>38641</v>
      </c>
      <c r="C14808" s="63" t="s">
        <v>968</v>
      </c>
      <c r="D14808" s="61">
        <v>0</v>
      </c>
      <c r="E14808" s="61" t="s">
        <v>8381</v>
      </c>
      <c r="F14808" s="61" t="s">
        <v>95</v>
      </c>
      <c r="G14808" s="61" t="s">
        <v>8378</v>
      </c>
      <c r="H14808" s="61" t="s">
        <v>7409</v>
      </c>
      <c r="I14808" s="61">
        <v>34.9</v>
      </c>
      <c r="J14808" s="61">
        <v>-90.21</v>
      </c>
      <c r="K14808">
        <v>2424</v>
      </c>
      <c r="L14808"/>
      <c r="M14808"/>
    </row>
    <row r="14809" spans="1:13">
      <c r="A14809" s="61" t="s">
        <v>40</v>
      </c>
      <c r="B14809" s="61">
        <v>38642</v>
      </c>
      <c r="C14809" s="63" t="s">
        <v>968</v>
      </c>
      <c r="D14809" s="61">
        <v>0</v>
      </c>
      <c r="E14809" s="61" t="s">
        <v>4488</v>
      </c>
      <c r="F14809" s="61" t="s">
        <v>95</v>
      </c>
      <c r="G14809" s="61" t="s">
        <v>8265</v>
      </c>
      <c r="H14809" s="61" t="s">
        <v>7409</v>
      </c>
      <c r="I14809" s="61">
        <v>34.909999999999997</v>
      </c>
      <c r="J14809" s="61">
        <v>-89.31</v>
      </c>
      <c r="K14809">
        <v>2190</v>
      </c>
      <c r="L14809"/>
      <c r="M14809"/>
    </row>
    <row r="14810" spans="1:13">
      <c r="A14810" s="61" t="s">
        <v>40</v>
      </c>
      <c r="B14810" s="61">
        <v>38643</v>
      </c>
      <c r="C14810" s="63" t="s">
        <v>968</v>
      </c>
      <c r="D14810" s="61">
        <v>0</v>
      </c>
      <c r="E14810" s="61" t="s">
        <v>8382</v>
      </c>
      <c r="F14810" s="61" t="s">
        <v>95</v>
      </c>
      <c r="G14810" s="61" t="s">
        <v>944</v>
      </c>
      <c r="H14810" s="61" t="s">
        <v>7409</v>
      </c>
      <c r="I14810" s="61">
        <v>34.200000000000003</v>
      </c>
      <c r="J14810" s="61">
        <v>-90.28</v>
      </c>
      <c r="K14810">
        <v>1948</v>
      </c>
      <c r="L14810"/>
      <c r="M14810"/>
    </row>
    <row r="14811" spans="1:13">
      <c r="A14811" s="61" t="s">
        <v>40</v>
      </c>
      <c r="B14811" s="61">
        <v>39335</v>
      </c>
      <c r="C14811" s="63" t="s">
        <v>968</v>
      </c>
      <c r="D14811" s="61">
        <v>0</v>
      </c>
      <c r="E14811" s="61" t="s">
        <v>8531</v>
      </c>
      <c r="F14811" s="61" t="s">
        <v>95</v>
      </c>
      <c r="G14811" s="61" t="s">
        <v>7802</v>
      </c>
      <c r="H14811" s="61" t="s">
        <v>7409</v>
      </c>
      <c r="I14811" s="61">
        <v>32.520000000000003</v>
      </c>
      <c r="J14811" s="61">
        <v>-88.46</v>
      </c>
      <c r="K14811">
        <v>2960</v>
      </c>
      <c r="L14811"/>
      <c r="M14811"/>
    </row>
    <row r="14812" spans="1:13">
      <c r="A14812" s="61" t="s">
        <v>40</v>
      </c>
      <c r="B14812" s="61">
        <v>39440</v>
      </c>
      <c r="C14812" s="63" t="s">
        <v>968</v>
      </c>
      <c r="D14812" s="61">
        <v>0</v>
      </c>
      <c r="E14812" s="61" t="s">
        <v>3003</v>
      </c>
      <c r="F14812" s="61" t="s">
        <v>95</v>
      </c>
      <c r="G14812" s="61" t="s">
        <v>641</v>
      </c>
      <c r="H14812" s="61" t="s">
        <v>7409</v>
      </c>
      <c r="I14812" s="61">
        <v>31.69</v>
      </c>
      <c r="J14812" s="61">
        <v>-89.14</v>
      </c>
      <c r="K14812">
        <v>19759</v>
      </c>
      <c r="L14812"/>
      <c r="M14812"/>
    </row>
    <row r="14813" spans="1:13">
      <c r="A14813" s="61" t="s">
        <v>40</v>
      </c>
      <c r="B14813" s="61">
        <v>39443</v>
      </c>
      <c r="C14813" s="63" t="s">
        <v>968</v>
      </c>
      <c r="D14813" s="61">
        <v>0</v>
      </c>
      <c r="E14813" s="61" t="s">
        <v>3003</v>
      </c>
      <c r="F14813" s="61" t="s">
        <v>95</v>
      </c>
      <c r="G14813" s="61" t="s">
        <v>641</v>
      </c>
      <c r="H14813" s="61" t="s">
        <v>7409</v>
      </c>
      <c r="I14813" s="61">
        <v>31.72</v>
      </c>
      <c r="J14813" s="61">
        <v>-89.08</v>
      </c>
      <c r="K14813">
        <v>22938</v>
      </c>
      <c r="L14813"/>
      <c r="M14813"/>
    </row>
    <row r="14814" spans="1:13">
      <c r="A14814" s="61" t="s">
        <v>40</v>
      </c>
      <c r="B14814" s="61">
        <v>39336</v>
      </c>
      <c r="C14814" s="63" t="s">
        <v>968</v>
      </c>
      <c r="D14814" s="61">
        <v>0</v>
      </c>
      <c r="E14814" s="61" t="s">
        <v>1193</v>
      </c>
      <c r="F14814" s="61" t="s">
        <v>95</v>
      </c>
      <c r="G14814" s="61" t="s">
        <v>194</v>
      </c>
      <c r="H14814" s="61" t="s">
        <v>7409</v>
      </c>
      <c r="I14814" s="61">
        <v>32.270000000000003</v>
      </c>
      <c r="J14814" s="61">
        <v>-89.28</v>
      </c>
      <c r="K14814">
        <v>1247</v>
      </c>
      <c r="L14814"/>
      <c r="M14814"/>
    </row>
    <row r="14815" spans="1:13">
      <c r="A14815" s="61" t="s">
        <v>40</v>
      </c>
      <c r="B14815" s="61">
        <v>39451</v>
      </c>
      <c r="C14815" s="63" t="s">
        <v>968</v>
      </c>
      <c r="D14815" s="61">
        <v>0</v>
      </c>
      <c r="E14815" s="61" t="s">
        <v>8555</v>
      </c>
      <c r="F14815" s="61" t="s">
        <v>95</v>
      </c>
      <c r="G14815" s="61" t="s">
        <v>506</v>
      </c>
      <c r="H14815" s="61" t="s">
        <v>7409</v>
      </c>
      <c r="I14815" s="61">
        <v>31.15</v>
      </c>
      <c r="J14815" s="61">
        <v>-88.55</v>
      </c>
      <c r="K14815">
        <v>6657</v>
      </c>
      <c r="L14815"/>
      <c r="M14815"/>
    </row>
    <row r="14816" spans="1:13">
      <c r="A14816" s="61" t="s">
        <v>40</v>
      </c>
      <c r="B14816" s="61">
        <v>38756</v>
      </c>
      <c r="C14816" s="63" t="s">
        <v>968</v>
      </c>
      <c r="D14816" s="61">
        <v>0</v>
      </c>
      <c r="E14816" s="61" t="s">
        <v>6907</v>
      </c>
      <c r="F14816" s="61" t="s">
        <v>95</v>
      </c>
      <c r="G14816" s="61" t="s">
        <v>625</v>
      </c>
      <c r="H14816" s="61" t="s">
        <v>7409</v>
      </c>
      <c r="I14816" s="61">
        <v>33.4</v>
      </c>
      <c r="J14816" s="61">
        <v>-90.89</v>
      </c>
      <c r="K14816">
        <v>6112</v>
      </c>
      <c r="L14816"/>
      <c r="M14816"/>
    </row>
    <row r="14817" spans="1:13">
      <c r="A14817" s="61" t="s">
        <v>40</v>
      </c>
      <c r="B14817" s="61">
        <v>39094</v>
      </c>
      <c r="C14817" s="63" t="s">
        <v>968</v>
      </c>
      <c r="D14817" s="61">
        <v>0</v>
      </c>
      <c r="E14817" s="61" t="s">
        <v>8500</v>
      </c>
      <c r="F14817" s="61" t="s">
        <v>95</v>
      </c>
      <c r="G14817" s="61" t="s">
        <v>8491</v>
      </c>
      <c r="H14817" s="61" t="s">
        <v>7409</v>
      </c>
      <c r="I14817" s="61">
        <v>32.590000000000003</v>
      </c>
      <c r="J14817" s="61">
        <v>-89.59</v>
      </c>
      <c r="K14817">
        <v>3860</v>
      </c>
      <c r="L14817"/>
      <c r="M14817"/>
    </row>
    <row r="14818" spans="1:13">
      <c r="A14818" s="61" t="s">
        <v>40</v>
      </c>
      <c r="B14818" s="61">
        <v>39095</v>
      </c>
      <c r="C14818" s="63" t="s">
        <v>968</v>
      </c>
      <c r="D14818" s="61">
        <v>0</v>
      </c>
      <c r="E14818" s="61" t="s">
        <v>510</v>
      </c>
      <c r="F14818" s="61" t="s">
        <v>95</v>
      </c>
      <c r="G14818" s="61" t="s">
        <v>7417</v>
      </c>
      <c r="H14818" s="61" t="s">
        <v>7409</v>
      </c>
      <c r="I14818" s="61">
        <v>33.11</v>
      </c>
      <c r="J14818" s="61">
        <v>-90.04</v>
      </c>
      <c r="K14818">
        <v>6826</v>
      </c>
      <c r="L14818"/>
      <c r="M14818"/>
    </row>
    <row r="14819" spans="1:13">
      <c r="A14819" s="61" t="s">
        <v>40</v>
      </c>
      <c r="B14819" s="61">
        <v>39645</v>
      </c>
      <c r="C14819" s="63" t="s">
        <v>968</v>
      </c>
      <c r="D14819" s="61">
        <v>0</v>
      </c>
      <c r="E14819" s="61" t="s">
        <v>1943</v>
      </c>
      <c r="F14819" s="61" t="s">
        <v>95</v>
      </c>
      <c r="G14819" s="61" t="s">
        <v>8597</v>
      </c>
      <c r="H14819" s="61" t="s">
        <v>7409</v>
      </c>
      <c r="I14819" s="61">
        <v>31.16</v>
      </c>
      <c r="J14819" s="61">
        <v>-90.8</v>
      </c>
      <c r="K14819">
        <v>4869</v>
      </c>
      <c r="L14819"/>
      <c r="M14819"/>
    </row>
    <row r="14820" spans="1:13">
      <c r="A14820" s="61" t="s">
        <v>40</v>
      </c>
      <c r="B14820" s="61">
        <v>39337</v>
      </c>
      <c r="C14820" s="63" t="s">
        <v>968</v>
      </c>
      <c r="D14820" s="61">
        <v>0</v>
      </c>
      <c r="E14820" s="61" t="s">
        <v>7235</v>
      </c>
      <c r="F14820" s="61" t="s">
        <v>95</v>
      </c>
      <c r="G14820" s="61" t="s">
        <v>194</v>
      </c>
      <c r="H14820" s="61" t="s">
        <v>7409</v>
      </c>
      <c r="I14820" s="61">
        <v>32.51</v>
      </c>
      <c r="J14820" s="61">
        <v>-88.98</v>
      </c>
      <c r="K14820">
        <v>1781</v>
      </c>
      <c r="L14820"/>
      <c r="M14820"/>
    </row>
    <row r="14821" spans="1:13">
      <c r="A14821" s="61" t="s">
        <v>40</v>
      </c>
      <c r="B14821" s="61">
        <v>39560</v>
      </c>
      <c r="C14821" s="63" t="s">
        <v>968</v>
      </c>
      <c r="D14821" s="61">
        <v>0</v>
      </c>
      <c r="E14821" s="61" t="s">
        <v>2910</v>
      </c>
      <c r="F14821" s="61" t="s">
        <v>95</v>
      </c>
      <c r="G14821" s="61" t="s">
        <v>6447</v>
      </c>
      <c r="H14821" s="61" t="s">
        <v>7409</v>
      </c>
      <c r="I14821" s="61">
        <v>30.36</v>
      </c>
      <c r="J14821" s="61">
        <v>-89.16</v>
      </c>
      <c r="K14821">
        <v>18611</v>
      </c>
      <c r="L14821"/>
      <c r="M14821"/>
    </row>
    <row r="14822" spans="1:13">
      <c r="A14822" s="61" t="s">
        <v>40</v>
      </c>
      <c r="B14822" s="61">
        <v>39096</v>
      </c>
      <c r="C14822" s="63" t="s">
        <v>968</v>
      </c>
      <c r="D14822" s="61">
        <v>0</v>
      </c>
      <c r="E14822" s="61" t="s">
        <v>8501</v>
      </c>
      <c r="F14822" s="61" t="s">
        <v>95</v>
      </c>
      <c r="G14822" s="61" t="s">
        <v>8184</v>
      </c>
      <c r="H14822" s="61" t="s">
        <v>7409</v>
      </c>
      <c r="I14822" s="61">
        <v>31.81</v>
      </c>
      <c r="J14822" s="61">
        <v>-91.19</v>
      </c>
      <c r="K14822">
        <v>2310</v>
      </c>
      <c r="L14822"/>
      <c r="M14822"/>
    </row>
    <row r="14823" spans="1:13">
      <c r="A14823" s="61" t="s">
        <v>40</v>
      </c>
      <c r="B14823" s="61">
        <v>39338</v>
      </c>
      <c r="C14823" s="63" t="s">
        <v>968</v>
      </c>
      <c r="D14823" s="61">
        <v>0</v>
      </c>
      <c r="E14823" s="61" t="s">
        <v>8532</v>
      </c>
      <c r="F14823" s="61" t="s">
        <v>95</v>
      </c>
      <c r="G14823" s="61" t="s">
        <v>215</v>
      </c>
      <c r="H14823" s="61" t="s">
        <v>7409</v>
      </c>
      <c r="I14823" s="61">
        <v>32.07</v>
      </c>
      <c r="J14823" s="61">
        <v>-89.26</v>
      </c>
      <c r="K14823">
        <v>2960</v>
      </c>
      <c r="L14823"/>
      <c r="M14823"/>
    </row>
    <row r="14824" spans="1:13">
      <c r="A14824" s="61" t="s">
        <v>40</v>
      </c>
      <c r="B14824" s="61">
        <v>39097</v>
      </c>
      <c r="C14824" s="63" t="s">
        <v>968</v>
      </c>
      <c r="D14824" s="61">
        <v>0</v>
      </c>
      <c r="E14824" s="61" t="s">
        <v>8502</v>
      </c>
      <c r="F14824" s="61" t="s">
        <v>95</v>
      </c>
      <c r="G14824" s="61" t="s">
        <v>8084</v>
      </c>
      <c r="H14824" s="61" t="s">
        <v>7409</v>
      </c>
      <c r="I14824" s="61">
        <v>32.979999999999997</v>
      </c>
      <c r="J14824" s="61">
        <v>-90.59</v>
      </c>
      <c r="K14824">
        <v>722</v>
      </c>
      <c r="L14824"/>
      <c r="M14824"/>
    </row>
    <row r="14825" spans="1:13">
      <c r="A14825" s="61" t="s">
        <v>40</v>
      </c>
      <c r="B14825" s="61">
        <v>39339</v>
      </c>
      <c r="C14825" s="63" t="s">
        <v>968</v>
      </c>
      <c r="D14825" s="61">
        <v>0</v>
      </c>
      <c r="E14825" s="61" t="s">
        <v>382</v>
      </c>
      <c r="F14825" s="61" t="s">
        <v>95</v>
      </c>
      <c r="G14825" s="61" t="s">
        <v>7782</v>
      </c>
      <c r="H14825" s="61" t="s">
        <v>7409</v>
      </c>
      <c r="I14825" s="61">
        <v>33.119999999999997</v>
      </c>
      <c r="J14825" s="61">
        <v>-89.05</v>
      </c>
      <c r="K14825">
        <v>14385</v>
      </c>
      <c r="L14825"/>
      <c r="M14825"/>
    </row>
    <row r="14826" spans="1:13">
      <c r="A14826" s="61" t="s">
        <v>40</v>
      </c>
      <c r="B14826" s="61">
        <v>39452</v>
      </c>
      <c r="C14826" s="63" t="s">
        <v>968</v>
      </c>
      <c r="D14826" s="61">
        <v>0</v>
      </c>
      <c r="E14826" s="61" t="s">
        <v>8556</v>
      </c>
      <c r="F14826" s="61" t="s">
        <v>95</v>
      </c>
      <c r="G14826" s="61" t="s">
        <v>8557</v>
      </c>
      <c r="H14826" s="61" t="s">
        <v>7409</v>
      </c>
      <c r="I14826" s="61">
        <v>30.92</v>
      </c>
      <c r="J14826" s="61">
        <v>-88.59</v>
      </c>
      <c r="K14826">
        <v>28668</v>
      </c>
      <c r="L14826"/>
      <c r="M14826"/>
    </row>
    <row r="14827" spans="1:13">
      <c r="A14827" s="61" t="s">
        <v>40</v>
      </c>
      <c r="B14827" s="61">
        <v>39455</v>
      </c>
      <c r="C14827" s="63" t="s">
        <v>968</v>
      </c>
      <c r="D14827" s="61">
        <v>0</v>
      </c>
      <c r="E14827" s="61" t="s">
        <v>2565</v>
      </c>
      <c r="F14827" s="61" t="s">
        <v>95</v>
      </c>
      <c r="G14827" s="61" t="s">
        <v>288</v>
      </c>
      <c r="H14827" s="61" t="s">
        <v>7409</v>
      </c>
      <c r="I14827" s="61">
        <v>31</v>
      </c>
      <c r="J14827" s="61">
        <v>-89.45</v>
      </c>
      <c r="K14827">
        <v>9257</v>
      </c>
      <c r="L14827"/>
      <c r="M14827"/>
    </row>
    <row r="14828" spans="1:13">
      <c r="A14828" s="61" t="s">
        <v>40</v>
      </c>
      <c r="B14828" s="61">
        <v>38645</v>
      </c>
      <c r="C14828" s="63" t="s">
        <v>968</v>
      </c>
      <c r="D14828" s="61">
        <v>0</v>
      </c>
      <c r="E14828" s="61" t="s">
        <v>8383</v>
      </c>
      <c r="F14828" s="61" t="s">
        <v>95</v>
      </c>
      <c r="G14828" s="61" t="s">
        <v>8369</v>
      </c>
      <c r="H14828" s="61" t="s">
        <v>7409</v>
      </c>
      <c r="I14828" s="61">
        <v>34.21</v>
      </c>
      <c r="J14828" s="61">
        <v>-90.54</v>
      </c>
      <c r="K14828">
        <v>1192</v>
      </c>
      <c r="L14828"/>
      <c r="M14828"/>
    </row>
    <row r="14829" spans="1:13">
      <c r="A14829" s="61" t="s">
        <v>40</v>
      </c>
      <c r="B14829" s="61">
        <v>39750</v>
      </c>
      <c r="C14829" s="63" t="s">
        <v>968</v>
      </c>
      <c r="D14829" s="61">
        <v>0</v>
      </c>
      <c r="E14829" s="61" t="s">
        <v>6335</v>
      </c>
      <c r="F14829" s="61" t="s">
        <v>95</v>
      </c>
      <c r="G14829" s="61" t="s">
        <v>904</v>
      </c>
      <c r="H14829" s="61" t="s">
        <v>7409</v>
      </c>
      <c r="I14829" s="61">
        <v>33.549999999999997</v>
      </c>
      <c r="J14829" s="61">
        <v>-89.08</v>
      </c>
      <c r="K14829">
        <v>3031</v>
      </c>
      <c r="L14829"/>
      <c r="M14829"/>
    </row>
    <row r="14830" spans="1:13">
      <c r="A14830" s="61" t="s">
        <v>40</v>
      </c>
      <c r="B14830" s="61">
        <v>39341</v>
      </c>
      <c r="C14830" s="63" t="s">
        <v>968</v>
      </c>
      <c r="D14830" s="61">
        <v>0</v>
      </c>
      <c r="E14830" s="61" t="s">
        <v>705</v>
      </c>
      <c r="F14830" s="61" t="s">
        <v>95</v>
      </c>
      <c r="G14830" s="61" t="s">
        <v>8533</v>
      </c>
      <c r="H14830" s="61" t="s">
        <v>7409</v>
      </c>
      <c r="I14830" s="61">
        <v>33.11</v>
      </c>
      <c r="J14830" s="61">
        <v>-88.56</v>
      </c>
      <c r="K14830">
        <v>6607</v>
      </c>
      <c r="L14830"/>
      <c r="M14830"/>
    </row>
    <row r="14831" spans="1:13">
      <c r="A14831" s="61" t="s">
        <v>40</v>
      </c>
      <c r="B14831" s="61">
        <v>39110</v>
      </c>
      <c r="C14831" s="63" t="s">
        <v>968</v>
      </c>
      <c r="D14831" s="61">
        <v>0</v>
      </c>
      <c r="E14831" s="61" t="s">
        <v>511</v>
      </c>
      <c r="F14831" s="61" t="s">
        <v>95</v>
      </c>
      <c r="G14831" s="61" t="s">
        <v>495</v>
      </c>
      <c r="H14831" s="61" t="s">
        <v>7409</v>
      </c>
      <c r="I14831" s="61">
        <v>32.450000000000003</v>
      </c>
      <c r="J14831" s="61">
        <v>-90.1</v>
      </c>
      <c r="K14831">
        <v>48474</v>
      </c>
      <c r="L14831"/>
      <c r="M14831"/>
    </row>
    <row r="14832" spans="1:13">
      <c r="A14832" s="61" t="s">
        <v>40</v>
      </c>
      <c r="B14832" s="61">
        <v>39111</v>
      </c>
      <c r="C14832" s="63" t="s">
        <v>968</v>
      </c>
      <c r="D14832" s="61">
        <v>0</v>
      </c>
      <c r="E14832" s="61" t="s">
        <v>8504</v>
      </c>
      <c r="F14832" s="61" t="s">
        <v>95</v>
      </c>
      <c r="G14832" s="61" t="s">
        <v>8490</v>
      </c>
      <c r="H14832" s="61" t="s">
        <v>7409</v>
      </c>
      <c r="I14832" s="61">
        <v>31.87</v>
      </c>
      <c r="J14832" s="61">
        <v>-89.73</v>
      </c>
      <c r="K14832">
        <v>9517</v>
      </c>
      <c r="L14832"/>
      <c r="M14832"/>
    </row>
    <row r="14833" spans="1:13">
      <c r="A14833" s="61" t="s">
        <v>40</v>
      </c>
      <c r="B14833" s="61">
        <v>39652</v>
      </c>
      <c r="C14833" s="63" t="s">
        <v>968</v>
      </c>
      <c r="D14833" s="61">
        <v>0</v>
      </c>
      <c r="E14833" s="61" t="s">
        <v>1221</v>
      </c>
      <c r="F14833" s="61" t="s">
        <v>95</v>
      </c>
      <c r="G14833" s="61" t="s">
        <v>292</v>
      </c>
      <c r="H14833" s="61" t="s">
        <v>7409</v>
      </c>
      <c r="I14833" s="61">
        <v>31.15</v>
      </c>
      <c r="J14833" s="61">
        <v>-90.46</v>
      </c>
      <c r="K14833">
        <v>7094</v>
      </c>
      <c r="L14833"/>
      <c r="M14833"/>
    </row>
    <row r="14834" spans="1:13">
      <c r="A14834" s="61" t="s">
        <v>40</v>
      </c>
      <c r="B14834" s="61">
        <v>38855</v>
      </c>
      <c r="C14834" s="63" t="s">
        <v>968</v>
      </c>
      <c r="D14834" s="61">
        <v>0</v>
      </c>
      <c r="E14834" s="61" t="s">
        <v>8442</v>
      </c>
      <c r="F14834" s="61" t="s">
        <v>95</v>
      </c>
      <c r="G14834" s="61" t="s">
        <v>8434</v>
      </c>
      <c r="H14834" s="61" t="s">
        <v>7409</v>
      </c>
      <c r="I14834" s="61">
        <v>34.32</v>
      </c>
      <c r="J14834" s="61">
        <v>-88.49</v>
      </c>
      <c r="K14834">
        <v>4798</v>
      </c>
      <c r="L14834"/>
      <c r="M14834"/>
    </row>
    <row r="14835" spans="1:13">
      <c r="A14835" s="61" t="s">
        <v>40</v>
      </c>
      <c r="B14835" s="61">
        <v>39751</v>
      </c>
      <c r="C14835" s="63" t="s">
        <v>968</v>
      </c>
      <c r="D14835" s="61">
        <v>0</v>
      </c>
      <c r="E14835" s="61" t="s">
        <v>8617</v>
      </c>
      <c r="F14835" s="61" t="s">
        <v>95</v>
      </c>
      <c r="G14835" s="61" t="s">
        <v>904</v>
      </c>
      <c r="H14835" s="61" t="s">
        <v>7409</v>
      </c>
      <c r="I14835" s="61">
        <v>33.68</v>
      </c>
      <c r="J14835" s="61">
        <v>-89.02</v>
      </c>
      <c r="K14835">
        <v>1294</v>
      </c>
      <c r="L14835"/>
      <c r="M14835"/>
    </row>
    <row r="14836" spans="1:13">
      <c r="A14836" s="61" t="s">
        <v>40</v>
      </c>
      <c r="B14836" s="61">
        <v>38856</v>
      </c>
      <c r="C14836" s="63" t="s">
        <v>968</v>
      </c>
      <c r="D14836" s="61">
        <v>0</v>
      </c>
      <c r="E14836" s="61" t="s">
        <v>189</v>
      </c>
      <c r="F14836" s="61" t="s">
        <v>95</v>
      </c>
      <c r="G14836" s="61" t="s">
        <v>8434</v>
      </c>
      <c r="H14836" s="61" t="s">
        <v>7409</v>
      </c>
      <c r="I14836" s="61">
        <v>34.5</v>
      </c>
      <c r="J14836" s="61">
        <v>-88.47</v>
      </c>
      <c r="K14836">
        <v>1657</v>
      </c>
      <c r="L14836"/>
      <c r="M14836"/>
    </row>
    <row r="14837" spans="1:13">
      <c r="A14837" s="61" t="s">
        <v>40</v>
      </c>
      <c r="B14837" s="61">
        <v>39342</v>
      </c>
      <c r="C14837" s="63" t="s">
        <v>968</v>
      </c>
      <c r="D14837" s="61">
        <v>0</v>
      </c>
      <c r="E14837" s="61" t="s">
        <v>1393</v>
      </c>
      <c r="F14837" s="61" t="s">
        <v>95</v>
      </c>
      <c r="G14837" s="61" t="s">
        <v>7802</v>
      </c>
      <c r="H14837" s="61" t="s">
        <v>7409</v>
      </c>
      <c r="I14837" s="61">
        <v>32.42</v>
      </c>
      <c r="J14837" s="61">
        <v>-88.64</v>
      </c>
      <c r="K14837">
        <v>1632</v>
      </c>
      <c r="L14837"/>
      <c r="M14837"/>
    </row>
    <row r="14838" spans="1:13">
      <c r="A14838" s="61" t="s">
        <v>40</v>
      </c>
      <c r="B14838" s="61">
        <v>38609</v>
      </c>
      <c r="C14838" s="63" t="s">
        <v>968</v>
      </c>
      <c r="D14838" s="61">
        <v>0</v>
      </c>
      <c r="E14838" s="61" t="s">
        <v>8365</v>
      </c>
      <c r="F14838" s="61" t="s">
        <v>95</v>
      </c>
      <c r="G14838" s="61" t="s">
        <v>944</v>
      </c>
      <c r="H14838" s="61" t="s">
        <v>7409</v>
      </c>
      <c r="I14838" s="61">
        <v>34.26</v>
      </c>
      <c r="J14838" s="61">
        <v>-90.35</v>
      </c>
      <c r="K14838">
        <v>15612</v>
      </c>
      <c r="L14838"/>
      <c r="M14838"/>
    </row>
    <row r="14839" spans="1:13">
      <c r="A14839" s="61" t="s">
        <v>40</v>
      </c>
      <c r="B14839" s="61">
        <v>38646</v>
      </c>
      <c r="C14839" s="63" t="s">
        <v>968</v>
      </c>
      <c r="D14839" s="61">
        <v>0</v>
      </c>
      <c r="E14839" s="61" t="s">
        <v>8365</v>
      </c>
      <c r="F14839" s="61" t="s">
        <v>95</v>
      </c>
      <c r="G14839" s="61" t="s">
        <v>944</v>
      </c>
      <c r="H14839" s="61" t="s">
        <v>7409</v>
      </c>
      <c r="I14839" s="61">
        <v>34.25</v>
      </c>
      <c r="J14839" s="61">
        <v>-90.27</v>
      </c>
      <c r="K14839">
        <v>2454</v>
      </c>
      <c r="L14839"/>
      <c r="M14839"/>
    </row>
    <row r="14840" spans="1:13">
      <c r="A14840" s="61" t="s">
        <v>40</v>
      </c>
      <c r="B14840" s="61">
        <v>39752</v>
      </c>
      <c r="C14840" s="63" t="s">
        <v>968</v>
      </c>
      <c r="D14840" s="61">
        <v>0</v>
      </c>
      <c r="E14840" s="61" t="s">
        <v>8618</v>
      </c>
      <c r="F14840" s="61" t="s">
        <v>95</v>
      </c>
      <c r="G14840" s="61" t="s">
        <v>904</v>
      </c>
      <c r="H14840" s="61" t="s">
        <v>7409</v>
      </c>
      <c r="I14840" s="61">
        <v>33.53</v>
      </c>
      <c r="J14840" s="61">
        <v>-89.12</v>
      </c>
      <c r="K14840">
        <v>2549</v>
      </c>
      <c r="L14840"/>
      <c r="M14840"/>
    </row>
    <row r="14841" spans="1:13">
      <c r="A14841" s="61" t="s">
        <v>40</v>
      </c>
      <c r="B14841" s="61">
        <v>39647</v>
      </c>
      <c r="C14841" s="63" t="s">
        <v>968</v>
      </c>
      <c r="D14841" s="61">
        <v>0</v>
      </c>
      <c r="E14841" s="61" t="s">
        <v>8600</v>
      </c>
      <c r="F14841" s="61" t="s">
        <v>95</v>
      </c>
      <c r="G14841" s="61" t="s">
        <v>428</v>
      </c>
      <c r="H14841" s="61" t="s">
        <v>7409</v>
      </c>
      <c r="I14841" s="61">
        <v>31.52</v>
      </c>
      <c r="J14841" s="61">
        <v>-90.76</v>
      </c>
      <c r="K14841">
        <v>1167</v>
      </c>
      <c r="L14841"/>
      <c r="M14841"/>
    </row>
    <row r="14842" spans="1:13">
      <c r="A14842" s="61" t="s">
        <v>40</v>
      </c>
      <c r="B14842" s="61">
        <v>38943</v>
      </c>
      <c r="C14842" s="63" t="s">
        <v>968</v>
      </c>
      <c r="D14842" s="61">
        <v>0</v>
      </c>
      <c r="E14842" s="61" t="s">
        <v>8471</v>
      </c>
      <c r="F14842" s="61" t="s">
        <v>95</v>
      </c>
      <c r="G14842" s="61" t="s">
        <v>234</v>
      </c>
      <c r="H14842" s="61" t="s">
        <v>7409</v>
      </c>
      <c r="I14842" s="61">
        <v>33.590000000000003</v>
      </c>
      <c r="J14842" s="61">
        <v>-89.84</v>
      </c>
      <c r="K14842">
        <v>696</v>
      </c>
      <c r="L14842"/>
      <c r="M14842"/>
    </row>
    <row r="14843" spans="1:13">
      <c r="A14843" s="61" t="s">
        <v>40</v>
      </c>
      <c r="B14843" s="61">
        <v>39108</v>
      </c>
      <c r="C14843" s="63" t="s">
        <v>968</v>
      </c>
      <c r="D14843" s="61">
        <v>0</v>
      </c>
      <c r="E14843" s="61" t="s">
        <v>8503</v>
      </c>
      <c r="F14843" s="61" t="s">
        <v>95</v>
      </c>
      <c r="G14843" s="61" t="s">
        <v>8494</v>
      </c>
      <c r="H14843" s="61" t="s">
        <v>7409</v>
      </c>
      <c r="I14843" s="61">
        <v>33.159999999999997</v>
      </c>
      <c r="J14843" s="61">
        <v>-89.33</v>
      </c>
      <c r="K14843">
        <v>1749</v>
      </c>
      <c r="L14843"/>
      <c r="M14843"/>
    </row>
    <row r="14844" spans="1:13">
      <c r="A14844" s="61" t="s">
        <v>40</v>
      </c>
      <c r="B14844" s="61">
        <v>39561</v>
      </c>
      <c r="C14844" s="63" t="s">
        <v>968</v>
      </c>
      <c r="D14844" s="61">
        <v>0</v>
      </c>
      <c r="E14844" s="61" t="s">
        <v>5378</v>
      </c>
      <c r="F14844" s="61" t="s">
        <v>95</v>
      </c>
      <c r="G14844" s="61" t="s">
        <v>8583</v>
      </c>
      <c r="H14844" s="61" t="s">
        <v>7409</v>
      </c>
      <c r="I14844" s="61">
        <v>30.69</v>
      </c>
      <c r="J14844" s="61">
        <v>-89.18</v>
      </c>
      <c r="K14844">
        <v>2064</v>
      </c>
      <c r="L14844"/>
      <c r="M14844"/>
    </row>
    <row r="14845" spans="1:13">
      <c r="A14845" s="61" t="s">
        <v>40</v>
      </c>
      <c r="B14845" s="61">
        <v>39456</v>
      </c>
      <c r="C14845" s="63" t="s">
        <v>968</v>
      </c>
      <c r="D14845" s="61">
        <v>0</v>
      </c>
      <c r="E14845" s="61" t="s">
        <v>8558</v>
      </c>
      <c r="F14845" s="61" t="s">
        <v>95</v>
      </c>
      <c r="G14845" s="61" t="s">
        <v>506</v>
      </c>
      <c r="H14845" s="61" t="s">
        <v>7409</v>
      </c>
      <c r="I14845" s="61">
        <v>31.05</v>
      </c>
      <c r="J14845" s="61">
        <v>-88.8</v>
      </c>
      <c r="K14845">
        <v>1243</v>
      </c>
      <c r="L14845"/>
      <c r="M14845"/>
    </row>
    <row r="14846" spans="1:13">
      <c r="A14846" s="61" t="s">
        <v>40</v>
      </c>
      <c r="B14846" s="61">
        <v>39648</v>
      </c>
      <c r="C14846" s="63" t="s">
        <v>968</v>
      </c>
      <c r="D14846" s="61">
        <v>0</v>
      </c>
      <c r="E14846" s="61" t="s">
        <v>8601</v>
      </c>
      <c r="F14846" s="61" t="s">
        <v>95</v>
      </c>
      <c r="G14846" s="61" t="s">
        <v>292</v>
      </c>
      <c r="H14846" s="61" t="s">
        <v>7409</v>
      </c>
      <c r="I14846" s="61">
        <v>31.24</v>
      </c>
      <c r="J14846" s="61">
        <v>-90.46</v>
      </c>
      <c r="K14846">
        <v>21831</v>
      </c>
      <c r="L14846"/>
      <c r="M14846"/>
    </row>
    <row r="14847" spans="1:13">
      <c r="A14847" s="61" t="s">
        <v>40</v>
      </c>
      <c r="B14847" s="61">
        <v>39653</v>
      </c>
      <c r="C14847" s="63" t="s">
        <v>968</v>
      </c>
      <c r="D14847" s="61">
        <v>0</v>
      </c>
      <c r="E14847" s="61" t="s">
        <v>4368</v>
      </c>
      <c r="F14847" s="61" t="s">
        <v>95</v>
      </c>
      <c r="G14847" s="61" t="s">
        <v>428</v>
      </c>
      <c r="H14847" s="61" t="s">
        <v>7409</v>
      </c>
      <c r="I14847" s="61">
        <v>31.47</v>
      </c>
      <c r="J14847" s="61">
        <v>-90.89</v>
      </c>
      <c r="K14847">
        <v>2683</v>
      </c>
      <c r="L14847"/>
      <c r="M14847"/>
    </row>
    <row r="14848" spans="1:13">
      <c r="A14848" s="61" t="s">
        <v>40</v>
      </c>
      <c r="B14848" s="61">
        <v>38675</v>
      </c>
      <c r="C14848" s="63" t="s">
        <v>968</v>
      </c>
      <c r="D14848" s="61">
        <v>0</v>
      </c>
      <c r="E14848" s="61" t="s">
        <v>17450</v>
      </c>
      <c r="F14848" s="61" t="s">
        <v>95</v>
      </c>
      <c r="G14848" s="61" t="s">
        <v>7333</v>
      </c>
      <c r="H14848" s="61" t="s">
        <v>7409</v>
      </c>
      <c r="I14848" s="61">
        <v>34.229999999999997</v>
      </c>
      <c r="J14848" s="61">
        <v>-89.36</v>
      </c>
      <c r="K14848">
        <v>1047</v>
      </c>
      <c r="L14848"/>
      <c r="M14848"/>
    </row>
    <row r="14849" spans="1:13">
      <c r="A14849" s="61" t="s">
        <v>40</v>
      </c>
      <c r="B14849" s="61">
        <v>39114</v>
      </c>
      <c r="C14849" s="63" t="s">
        <v>968</v>
      </c>
      <c r="D14849" s="61">
        <v>0</v>
      </c>
      <c r="E14849" s="61" t="s">
        <v>5084</v>
      </c>
      <c r="F14849" s="61" t="s">
        <v>95</v>
      </c>
      <c r="G14849" s="61" t="s">
        <v>8490</v>
      </c>
      <c r="H14849" s="61" t="s">
        <v>7409</v>
      </c>
      <c r="I14849" s="61">
        <v>31.96</v>
      </c>
      <c r="J14849" s="61">
        <v>-89.86</v>
      </c>
      <c r="K14849">
        <v>9673</v>
      </c>
      <c r="L14849"/>
      <c r="M14849"/>
    </row>
    <row r="14850" spans="1:13">
      <c r="A14850" s="61" t="s">
        <v>40</v>
      </c>
      <c r="B14850" s="61">
        <v>39307</v>
      </c>
      <c r="C14850" s="63" t="s">
        <v>968</v>
      </c>
      <c r="D14850" s="61">
        <v>0</v>
      </c>
      <c r="E14850" s="61" t="s">
        <v>724</v>
      </c>
      <c r="F14850" s="61" t="s">
        <v>95</v>
      </c>
      <c r="G14850" s="61" t="s">
        <v>7802</v>
      </c>
      <c r="H14850" s="61" t="s">
        <v>7409</v>
      </c>
      <c r="I14850" s="61">
        <v>32.340000000000003</v>
      </c>
      <c r="J14850" s="61">
        <v>-88.8</v>
      </c>
      <c r="K14850">
        <v>16231</v>
      </c>
      <c r="L14850"/>
      <c r="M14850"/>
    </row>
    <row r="14851" spans="1:13">
      <c r="A14851" s="61" t="s">
        <v>40</v>
      </c>
      <c r="B14851" s="61">
        <v>39301</v>
      </c>
      <c r="C14851" s="63" t="s">
        <v>968</v>
      </c>
      <c r="D14851" s="61">
        <v>0</v>
      </c>
      <c r="E14851" s="61" t="s">
        <v>724</v>
      </c>
      <c r="F14851" s="61" t="s">
        <v>95</v>
      </c>
      <c r="G14851" s="61" t="s">
        <v>7802</v>
      </c>
      <c r="H14851" s="61" t="s">
        <v>7409</v>
      </c>
      <c r="I14851" s="61">
        <v>32.380000000000003</v>
      </c>
      <c r="J14851" s="61">
        <v>-88.71</v>
      </c>
      <c r="K14851">
        <v>23537</v>
      </c>
      <c r="L14851"/>
      <c r="M14851"/>
    </row>
    <row r="14852" spans="1:13">
      <c r="A14852" s="61" t="s">
        <v>40</v>
      </c>
      <c r="B14852" s="61">
        <v>39305</v>
      </c>
      <c r="C14852" s="63" t="s">
        <v>968</v>
      </c>
      <c r="D14852" s="61">
        <v>0</v>
      </c>
      <c r="E14852" s="61" t="s">
        <v>724</v>
      </c>
      <c r="F14852" s="61" t="s">
        <v>95</v>
      </c>
      <c r="G14852" s="61" t="s">
        <v>7802</v>
      </c>
      <c r="H14852" s="61" t="s">
        <v>7409</v>
      </c>
      <c r="I14852" s="61">
        <v>32.46</v>
      </c>
      <c r="J14852" s="61">
        <v>-88.71</v>
      </c>
      <c r="K14852">
        <v>19809</v>
      </c>
      <c r="L14852"/>
      <c r="M14852"/>
    </row>
    <row r="14853" spans="1:13">
      <c r="A14853" s="61" t="s">
        <v>40</v>
      </c>
      <c r="B14853" s="61">
        <v>38759</v>
      </c>
      <c r="C14853" s="63" t="s">
        <v>968</v>
      </c>
      <c r="D14853" s="61">
        <v>0</v>
      </c>
      <c r="E14853" s="61" t="s">
        <v>8416</v>
      </c>
      <c r="F14853" s="61" t="s">
        <v>95</v>
      </c>
      <c r="G14853" s="61" t="s">
        <v>8400</v>
      </c>
      <c r="H14853" s="61" t="s">
        <v>7409</v>
      </c>
      <c r="I14853" s="61">
        <v>33.83</v>
      </c>
      <c r="J14853" s="61">
        <v>-90.72</v>
      </c>
      <c r="K14853">
        <v>1242</v>
      </c>
      <c r="L14853"/>
      <c r="M14853"/>
    </row>
    <row r="14854" spans="1:13">
      <c r="A14854" s="61" t="s">
        <v>40</v>
      </c>
      <c r="B14854" s="61">
        <v>38647</v>
      </c>
      <c r="C14854" s="63" t="s">
        <v>968</v>
      </c>
      <c r="D14854" s="61">
        <v>0</v>
      </c>
      <c r="E14854" s="61" t="s">
        <v>8384</v>
      </c>
      <c r="F14854" s="61" t="s">
        <v>95</v>
      </c>
      <c r="G14854" s="61" t="s">
        <v>8265</v>
      </c>
      <c r="H14854" s="61" t="s">
        <v>7409</v>
      </c>
      <c r="I14854" s="61">
        <v>34.979999999999997</v>
      </c>
      <c r="J14854" s="61">
        <v>-89.25</v>
      </c>
      <c r="K14854">
        <v>1065</v>
      </c>
      <c r="L14854"/>
      <c r="M14854"/>
    </row>
    <row r="14855" spans="1:13">
      <c r="A14855" s="61" t="s">
        <v>40</v>
      </c>
      <c r="B14855" s="61">
        <v>38944</v>
      </c>
      <c r="C14855" s="63" t="s">
        <v>968</v>
      </c>
      <c r="D14855" s="61">
        <v>0</v>
      </c>
      <c r="E14855" s="61" t="s">
        <v>8472</v>
      </c>
      <c r="F14855" s="61" t="s">
        <v>95</v>
      </c>
      <c r="G14855" s="61" t="s">
        <v>8468</v>
      </c>
      <c r="H14855" s="61" t="s">
        <v>7409</v>
      </c>
      <c r="I14855" s="61">
        <v>33.75</v>
      </c>
      <c r="J14855" s="61">
        <v>-90.33</v>
      </c>
      <c r="K14855">
        <v>329</v>
      </c>
      <c r="L14855"/>
      <c r="M14855"/>
    </row>
    <row r="14856" spans="1:13">
      <c r="A14856" s="61" t="s">
        <v>40</v>
      </c>
      <c r="B14856" s="61">
        <v>39116</v>
      </c>
      <c r="C14856" s="63" t="s">
        <v>968</v>
      </c>
      <c r="D14856" s="61">
        <v>0</v>
      </c>
      <c r="E14856" s="61" t="s">
        <v>8506</v>
      </c>
      <c r="F14856" s="61" t="s">
        <v>95</v>
      </c>
      <c r="G14856" s="61" t="s">
        <v>8066</v>
      </c>
      <c r="H14856" s="61" t="s">
        <v>7409</v>
      </c>
      <c r="I14856" s="61">
        <v>31.86</v>
      </c>
      <c r="J14856" s="61">
        <v>-89.55</v>
      </c>
      <c r="K14856">
        <v>2249</v>
      </c>
      <c r="L14856"/>
      <c r="M14856"/>
    </row>
    <row r="14857" spans="1:13">
      <c r="A14857" s="61" t="s">
        <v>40</v>
      </c>
      <c r="B14857" s="61">
        <v>39654</v>
      </c>
      <c r="C14857" s="63" t="s">
        <v>968</v>
      </c>
      <c r="D14857" s="61">
        <v>0</v>
      </c>
      <c r="E14857" s="61" t="s">
        <v>675</v>
      </c>
      <c r="F14857" s="61" t="s">
        <v>95</v>
      </c>
      <c r="G14857" s="61" t="s">
        <v>4307</v>
      </c>
      <c r="H14857" s="61" t="s">
        <v>7409</v>
      </c>
      <c r="I14857" s="61">
        <v>31.55</v>
      </c>
      <c r="J14857" s="61">
        <v>-90.11</v>
      </c>
      <c r="K14857">
        <v>5527</v>
      </c>
      <c r="L14857"/>
      <c r="M14857"/>
    </row>
    <row r="14858" spans="1:13">
      <c r="A14858" s="61" t="s">
        <v>40</v>
      </c>
      <c r="B14858" s="61">
        <v>38857</v>
      </c>
      <c r="C14858" s="63" t="s">
        <v>968</v>
      </c>
      <c r="D14858" s="61">
        <v>0</v>
      </c>
      <c r="E14858" s="61" t="s">
        <v>8443</v>
      </c>
      <c r="F14858" s="61" t="s">
        <v>95</v>
      </c>
      <c r="G14858" s="61" t="s">
        <v>853</v>
      </c>
      <c r="H14858" s="61" t="s">
        <v>7409</v>
      </c>
      <c r="I14858" s="61">
        <v>34.28</v>
      </c>
      <c r="J14858" s="61">
        <v>-88.59</v>
      </c>
      <c r="K14858">
        <v>3688</v>
      </c>
      <c r="L14858"/>
      <c r="M14858"/>
    </row>
    <row r="14859" spans="1:13">
      <c r="A14859" s="61" t="s">
        <v>40</v>
      </c>
      <c r="B14859" s="61">
        <v>38761</v>
      </c>
      <c r="C14859" s="63" t="s">
        <v>968</v>
      </c>
      <c r="D14859" s="61">
        <v>0</v>
      </c>
      <c r="E14859" s="61" t="s">
        <v>8417</v>
      </c>
      <c r="F14859" s="61" t="s">
        <v>95</v>
      </c>
      <c r="G14859" s="61" t="s">
        <v>8407</v>
      </c>
      <c r="H14859" s="61" t="s">
        <v>7409</v>
      </c>
      <c r="I14859" s="61">
        <v>33.44</v>
      </c>
      <c r="J14859" s="61">
        <v>-90.5</v>
      </c>
      <c r="K14859">
        <v>2256</v>
      </c>
      <c r="L14859"/>
      <c r="M14859"/>
    </row>
    <row r="14860" spans="1:13">
      <c r="A14860" s="61" t="s">
        <v>40</v>
      </c>
      <c r="B14860" s="61">
        <v>39117</v>
      </c>
      <c r="C14860" s="63" t="s">
        <v>968</v>
      </c>
      <c r="D14860" s="61">
        <v>0</v>
      </c>
      <c r="E14860" s="61" t="s">
        <v>3808</v>
      </c>
      <c r="F14860" s="61" t="s">
        <v>95</v>
      </c>
      <c r="G14860" s="61" t="s">
        <v>5914</v>
      </c>
      <c r="H14860" s="61" t="s">
        <v>7409</v>
      </c>
      <c r="I14860" s="61">
        <v>32.35</v>
      </c>
      <c r="J14860" s="61">
        <v>-89.65</v>
      </c>
      <c r="K14860">
        <v>10573</v>
      </c>
      <c r="L14860"/>
      <c r="M14860"/>
    </row>
    <row r="14861" spans="1:13">
      <c r="A14861" s="61" t="s">
        <v>40</v>
      </c>
      <c r="B14861" s="61">
        <v>39459</v>
      </c>
      <c r="C14861" s="63" t="s">
        <v>968</v>
      </c>
      <c r="D14861" s="61">
        <v>0</v>
      </c>
      <c r="E14861" s="61" t="s">
        <v>8559</v>
      </c>
      <c r="F14861" s="61" t="s">
        <v>95</v>
      </c>
      <c r="G14861" s="61" t="s">
        <v>641</v>
      </c>
      <c r="H14861" s="61" t="s">
        <v>7409</v>
      </c>
      <c r="I14861" s="61">
        <v>31.48</v>
      </c>
      <c r="J14861" s="61">
        <v>-89.32</v>
      </c>
      <c r="K14861">
        <v>3604</v>
      </c>
      <c r="L14861"/>
      <c r="M14861"/>
    </row>
    <row r="14862" spans="1:13">
      <c r="A14862" s="61" t="s">
        <v>40</v>
      </c>
      <c r="B14862" s="61">
        <v>39563</v>
      </c>
      <c r="C14862" s="63" t="s">
        <v>968</v>
      </c>
      <c r="D14862" s="61">
        <v>0</v>
      </c>
      <c r="E14862" s="61" t="s">
        <v>8584</v>
      </c>
      <c r="F14862" s="61" t="s">
        <v>95</v>
      </c>
      <c r="G14862" s="61" t="s">
        <v>425</v>
      </c>
      <c r="H14862" s="61" t="s">
        <v>7409</v>
      </c>
      <c r="I14862" s="61">
        <v>30.42</v>
      </c>
      <c r="J14862" s="61">
        <v>-88.52</v>
      </c>
      <c r="K14862">
        <v>12300</v>
      </c>
      <c r="L14862"/>
      <c r="M14862"/>
    </row>
    <row r="14863" spans="1:13">
      <c r="A14863" s="61" t="s">
        <v>40</v>
      </c>
      <c r="B14863" s="61">
        <v>39562</v>
      </c>
      <c r="C14863" s="63" t="s">
        <v>968</v>
      </c>
      <c r="D14863" s="61">
        <v>0</v>
      </c>
      <c r="E14863" s="61" t="s">
        <v>8584</v>
      </c>
      <c r="F14863" s="61" t="s">
        <v>95</v>
      </c>
      <c r="G14863" s="61" t="s">
        <v>425</v>
      </c>
      <c r="H14863" s="61" t="s">
        <v>7409</v>
      </c>
      <c r="I14863" s="61">
        <v>30.55</v>
      </c>
      <c r="J14863" s="61">
        <v>-88.49</v>
      </c>
      <c r="K14863">
        <v>16780</v>
      </c>
      <c r="L14863"/>
      <c r="M14863"/>
    </row>
    <row r="14864" spans="1:13">
      <c r="A14864" s="61" t="s">
        <v>40</v>
      </c>
      <c r="B14864" s="61">
        <v>38762</v>
      </c>
      <c r="C14864" s="63" t="s">
        <v>968</v>
      </c>
      <c r="D14864" s="61">
        <v>0</v>
      </c>
      <c r="E14864" s="61" t="s">
        <v>8418</v>
      </c>
      <c r="F14864" s="61" t="s">
        <v>95</v>
      </c>
      <c r="G14864" s="61" t="s">
        <v>8400</v>
      </c>
      <c r="H14864" s="61" t="s">
        <v>7409</v>
      </c>
      <c r="I14864" s="61">
        <v>33.880000000000003</v>
      </c>
      <c r="J14864" s="61">
        <v>-90.72</v>
      </c>
      <c r="K14864">
        <v>2196</v>
      </c>
      <c r="L14864"/>
      <c r="M14864"/>
    </row>
    <row r="14865" spans="1:13">
      <c r="A14865" s="61" t="s">
        <v>40</v>
      </c>
      <c r="B14865" s="61">
        <v>39119</v>
      </c>
      <c r="C14865" s="63" t="s">
        <v>968</v>
      </c>
      <c r="D14865" s="61">
        <v>0</v>
      </c>
      <c r="E14865" s="61" t="s">
        <v>2486</v>
      </c>
      <c r="F14865" s="61" t="s">
        <v>95</v>
      </c>
      <c r="G14865" s="61" t="s">
        <v>7880</v>
      </c>
      <c r="H14865" s="61" t="s">
        <v>7409</v>
      </c>
      <c r="I14865" s="61">
        <v>31.75</v>
      </c>
      <c r="J14865" s="61">
        <v>-89.65</v>
      </c>
      <c r="K14865">
        <v>5132</v>
      </c>
      <c r="L14865"/>
      <c r="M14865"/>
    </row>
    <row r="14866" spans="1:13">
      <c r="A14866" s="61" t="s">
        <v>40</v>
      </c>
      <c r="B14866" s="61">
        <v>38650</v>
      </c>
      <c r="C14866" s="63" t="s">
        <v>968</v>
      </c>
      <c r="D14866" s="61">
        <v>0</v>
      </c>
      <c r="E14866" s="61" t="s">
        <v>8385</v>
      </c>
      <c r="F14866" s="61" t="s">
        <v>95</v>
      </c>
      <c r="G14866" s="61" t="s">
        <v>418</v>
      </c>
      <c r="H14866" s="61" t="s">
        <v>7409</v>
      </c>
      <c r="I14866" s="61">
        <v>34.549999999999997</v>
      </c>
      <c r="J14866" s="61">
        <v>-89.11</v>
      </c>
      <c r="K14866">
        <v>4120</v>
      </c>
      <c r="L14866"/>
      <c r="M14866"/>
    </row>
    <row r="14867" spans="1:13">
      <c r="A14867" s="61" t="s">
        <v>40</v>
      </c>
      <c r="B14867" s="61">
        <v>39120</v>
      </c>
      <c r="C14867" s="63" t="s">
        <v>968</v>
      </c>
      <c r="D14867" s="61">
        <v>0</v>
      </c>
      <c r="E14867" s="61" t="s">
        <v>8507</v>
      </c>
      <c r="F14867" s="61" t="s">
        <v>95</v>
      </c>
      <c r="G14867" s="61" t="s">
        <v>4633</v>
      </c>
      <c r="H14867" s="61" t="s">
        <v>7409</v>
      </c>
      <c r="I14867" s="61">
        <v>31.54</v>
      </c>
      <c r="J14867" s="61">
        <v>-91.38</v>
      </c>
      <c r="K14867">
        <v>29634</v>
      </c>
      <c r="L14867"/>
      <c r="M14867"/>
    </row>
    <row r="14868" spans="1:13">
      <c r="A14868" s="61" t="s">
        <v>40</v>
      </c>
      <c r="B14868" s="61">
        <v>39461</v>
      </c>
      <c r="C14868" s="63" t="s">
        <v>968</v>
      </c>
      <c r="D14868" s="61">
        <v>0</v>
      </c>
      <c r="E14868" s="61" t="s">
        <v>8561</v>
      </c>
      <c r="F14868" s="61" t="s">
        <v>95</v>
      </c>
      <c r="G14868" s="61" t="s">
        <v>506</v>
      </c>
      <c r="H14868" s="61" t="s">
        <v>7409</v>
      </c>
      <c r="I14868" s="61">
        <v>31.16</v>
      </c>
      <c r="J14868" s="61">
        <v>-88.75</v>
      </c>
      <c r="K14868">
        <v>605</v>
      </c>
      <c r="L14868"/>
      <c r="M14868"/>
    </row>
    <row r="14869" spans="1:13">
      <c r="A14869" s="61" t="s">
        <v>40</v>
      </c>
      <c r="B14869" s="61">
        <v>38651</v>
      </c>
      <c r="C14869" s="63" t="s">
        <v>968</v>
      </c>
      <c r="D14869" s="61">
        <v>0</v>
      </c>
      <c r="E14869" s="61" t="s">
        <v>8386</v>
      </c>
      <c r="F14869" s="61" t="s">
        <v>95</v>
      </c>
      <c r="G14869" s="61" t="s">
        <v>8378</v>
      </c>
      <c r="H14869" s="61" t="s">
        <v>7409</v>
      </c>
      <c r="I14869" s="61">
        <v>34.89</v>
      </c>
      <c r="J14869" s="61">
        <v>-90.02</v>
      </c>
      <c r="K14869">
        <v>8724</v>
      </c>
      <c r="L14869"/>
      <c r="M14869"/>
    </row>
    <row r="14870" spans="1:13">
      <c r="A14870" s="61" t="s">
        <v>40</v>
      </c>
      <c r="B14870" s="61">
        <v>38858</v>
      </c>
      <c r="C14870" s="63" t="s">
        <v>968</v>
      </c>
      <c r="D14870" s="61">
        <v>0</v>
      </c>
      <c r="E14870" s="61" t="s">
        <v>8444</v>
      </c>
      <c r="F14870" s="61" t="s">
        <v>95</v>
      </c>
      <c r="G14870" s="61" t="s">
        <v>603</v>
      </c>
      <c r="H14870" s="61" t="s">
        <v>7409</v>
      </c>
      <c r="I14870" s="61">
        <v>34.090000000000003</v>
      </c>
      <c r="J14870" s="61">
        <v>-88.61</v>
      </c>
      <c r="K14870">
        <v>6914</v>
      </c>
      <c r="L14870"/>
      <c r="M14870"/>
    </row>
    <row r="14871" spans="1:13">
      <c r="A14871" s="61" t="s">
        <v>40</v>
      </c>
      <c r="B14871" s="61">
        <v>38652</v>
      </c>
      <c r="C14871" s="63" t="s">
        <v>968</v>
      </c>
      <c r="D14871" s="61">
        <v>0</v>
      </c>
      <c r="E14871" s="61" t="s">
        <v>4962</v>
      </c>
      <c r="F14871" s="61" t="s">
        <v>95</v>
      </c>
      <c r="G14871" s="61" t="s">
        <v>418</v>
      </c>
      <c r="H14871" s="61" t="s">
        <v>7409</v>
      </c>
      <c r="I14871" s="61">
        <v>34.49</v>
      </c>
      <c r="J14871" s="61">
        <v>-89.02</v>
      </c>
      <c r="K14871">
        <v>16657</v>
      </c>
      <c r="L14871"/>
      <c r="M14871"/>
    </row>
    <row r="14872" spans="1:13">
      <c r="A14872" s="61" t="s">
        <v>40</v>
      </c>
      <c r="B14872" s="61">
        <v>39462</v>
      </c>
      <c r="C14872" s="63" t="s">
        <v>968</v>
      </c>
      <c r="D14872" s="61">
        <v>0</v>
      </c>
      <c r="E14872" s="61" t="s">
        <v>8562</v>
      </c>
      <c r="F14872" s="61" t="s">
        <v>95</v>
      </c>
      <c r="G14872" s="61" t="s">
        <v>4539</v>
      </c>
      <c r="H14872" s="61" t="s">
        <v>7409</v>
      </c>
      <c r="I14872" s="61">
        <v>31.2</v>
      </c>
      <c r="J14872" s="61">
        <v>-89.02</v>
      </c>
      <c r="K14872">
        <v>1103</v>
      </c>
      <c r="L14872"/>
      <c r="M14872"/>
    </row>
    <row r="14873" spans="1:13">
      <c r="A14873" s="61" t="s">
        <v>40</v>
      </c>
      <c r="B14873" s="61">
        <v>38859</v>
      </c>
      <c r="C14873" s="63" t="s">
        <v>968</v>
      </c>
      <c r="D14873" s="61">
        <v>0</v>
      </c>
      <c r="E14873" s="61" t="s">
        <v>7903</v>
      </c>
      <c r="F14873" s="61" t="s">
        <v>95</v>
      </c>
      <c r="G14873" s="61" t="s">
        <v>8426</v>
      </c>
      <c r="H14873" s="61" t="s">
        <v>7409</v>
      </c>
      <c r="I14873" s="61">
        <v>34.56</v>
      </c>
      <c r="J14873" s="61">
        <v>-88.41</v>
      </c>
      <c r="K14873">
        <v>691</v>
      </c>
      <c r="L14873"/>
      <c r="M14873"/>
    </row>
    <row r="14874" spans="1:13">
      <c r="A14874" s="61" t="s">
        <v>40</v>
      </c>
      <c r="B14874" s="61">
        <v>39140</v>
      </c>
      <c r="C14874" s="63" t="s">
        <v>968</v>
      </c>
      <c r="D14874" s="61">
        <v>0</v>
      </c>
      <c r="E14874" s="61" t="s">
        <v>8508</v>
      </c>
      <c r="F14874" s="61" t="s">
        <v>95</v>
      </c>
      <c r="G14874" s="61" t="s">
        <v>4307</v>
      </c>
      <c r="H14874" s="61" t="s">
        <v>7409</v>
      </c>
      <c r="I14874" s="61">
        <v>31.72</v>
      </c>
      <c r="J14874" s="61">
        <v>-90.04</v>
      </c>
      <c r="K14874">
        <v>2119</v>
      </c>
      <c r="L14874"/>
      <c r="M14874"/>
    </row>
    <row r="14875" spans="1:13">
      <c r="A14875" s="61" t="s">
        <v>40</v>
      </c>
      <c r="B14875" s="61">
        <v>39345</v>
      </c>
      <c r="C14875" s="63" t="s">
        <v>968</v>
      </c>
      <c r="D14875" s="61">
        <v>0</v>
      </c>
      <c r="E14875" s="61" t="s">
        <v>952</v>
      </c>
      <c r="F14875" s="61" t="s">
        <v>95</v>
      </c>
      <c r="G14875" s="61" t="s">
        <v>194</v>
      </c>
      <c r="H14875" s="61" t="s">
        <v>7409</v>
      </c>
      <c r="I14875" s="61">
        <v>32.31</v>
      </c>
      <c r="J14875" s="61">
        <v>-89.15</v>
      </c>
      <c r="K14875">
        <v>5898</v>
      </c>
      <c r="L14875"/>
      <c r="M14875"/>
    </row>
    <row r="14876" spans="1:13">
      <c r="A14876" s="61" t="s">
        <v>40</v>
      </c>
      <c r="B14876" s="61">
        <v>39346</v>
      </c>
      <c r="C14876" s="63" t="s">
        <v>968</v>
      </c>
      <c r="D14876" s="61">
        <v>0</v>
      </c>
      <c r="E14876" s="61" t="s">
        <v>8534</v>
      </c>
      <c r="F14876" s="61" t="s">
        <v>95</v>
      </c>
      <c r="G14876" s="61" t="s">
        <v>7782</v>
      </c>
      <c r="H14876" s="61" t="s">
        <v>7409</v>
      </c>
      <c r="I14876" s="61">
        <v>32.99</v>
      </c>
      <c r="J14876" s="61">
        <v>-89.06</v>
      </c>
      <c r="K14876">
        <v>2059</v>
      </c>
      <c r="L14876"/>
      <c r="M14876"/>
    </row>
    <row r="14877" spans="1:13">
      <c r="A14877" s="61" t="s">
        <v>40</v>
      </c>
      <c r="B14877" s="61">
        <v>39656</v>
      </c>
      <c r="C14877" s="63" t="s">
        <v>968</v>
      </c>
      <c r="D14877" s="61">
        <v>0</v>
      </c>
      <c r="E14877" s="61" t="s">
        <v>8602</v>
      </c>
      <c r="F14877" s="61" t="s">
        <v>95</v>
      </c>
      <c r="G14877" s="61" t="s">
        <v>8550</v>
      </c>
      <c r="H14877" s="61" t="s">
        <v>7409</v>
      </c>
      <c r="I14877" s="61">
        <v>31.44</v>
      </c>
      <c r="J14877" s="61">
        <v>-90</v>
      </c>
      <c r="K14877">
        <v>811</v>
      </c>
      <c r="L14877"/>
      <c r="M14877"/>
    </row>
    <row r="14878" spans="1:13">
      <c r="A14878" s="61" t="s">
        <v>40</v>
      </c>
      <c r="B14878" s="61">
        <v>38948</v>
      </c>
      <c r="C14878" s="63" t="s">
        <v>968</v>
      </c>
      <c r="D14878" s="61">
        <v>0</v>
      </c>
      <c r="E14878" s="61" t="s">
        <v>1440</v>
      </c>
      <c r="F14878" s="61" t="s">
        <v>95</v>
      </c>
      <c r="G14878" s="61" t="s">
        <v>8460</v>
      </c>
      <c r="H14878" s="61" t="s">
        <v>7409</v>
      </c>
      <c r="I14878" s="61">
        <v>34.049999999999997</v>
      </c>
      <c r="J14878" s="61">
        <v>-89.91</v>
      </c>
      <c r="K14878">
        <v>1975</v>
      </c>
      <c r="L14878"/>
      <c r="M14878"/>
    </row>
    <row r="14879" spans="1:13">
      <c r="A14879" s="61" t="s">
        <v>40</v>
      </c>
      <c r="B14879" s="61">
        <v>39564</v>
      </c>
      <c r="C14879" s="63" t="s">
        <v>968</v>
      </c>
      <c r="D14879" s="61">
        <v>0</v>
      </c>
      <c r="E14879" s="61" t="s">
        <v>8585</v>
      </c>
      <c r="F14879" s="61" t="s">
        <v>95</v>
      </c>
      <c r="G14879" s="61" t="s">
        <v>425</v>
      </c>
      <c r="H14879" s="61" t="s">
        <v>7409</v>
      </c>
      <c r="I14879" s="61">
        <v>30.4</v>
      </c>
      <c r="J14879" s="61">
        <v>-88.8</v>
      </c>
      <c r="K14879">
        <v>42539</v>
      </c>
      <c r="L14879"/>
      <c r="M14879"/>
    </row>
    <row r="14880" spans="1:13">
      <c r="A14880" s="61" t="s">
        <v>40</v>
      </c>
      <c r="B14880" s="61">
        <v>38860</v>
      </c>
      <c r="C14880" s="63" t="s">
        <v>968</v>
      </c>
      <c r="D14880" s="61">
        <v>0</v>
      </c>
      <c r="E14880" s="61" t="s">
        <v>8445</v>
      </c>
      <c r="F14880" s="61" t="s">
        <v>95</v>
      </c>
      <c r="G14880" s="61" t="s">
        <v>8440</v>
      </c>
      <c r="H14880" s="61" t="s">
        <v>7409</v>
      </c>
      <c r="I14880" s="61">
        <v>34</v>
      </c>
      <c r="J14880" s="61">
        <v>-88.75</v>
      </c>
      <c r="K14880">
        <v>5535</v>
      </c>
      <c r="L14880"/>
      <c r="M14880"/>
    </row>
    <row r="14881" spans="1:13">
      <c r="A14881" s="61" t="s">
        <v>40</v>
      </c>
      <c r="B14881" s="61">
        <v>38654</v>
      </c>
      <c r="C14881" s="63" t="s">
        <v>968</v>
      </c>
      <c r="D14881" s="61">
        <v>0</v>
      </c>
      <c r="E14881" s="61" t="s">
        <v>6820</v>
      </c>
      <c r="F14881" s="61" t="s">
        <v>95</v>
      </c>
      <c r="G14881" s="61" t="s">
        <v>8378</v>
      </c>
      <c r="H14881" s="61" t="s">
        <v>7409</v>
      </c>
      <c r="I14881" s="61">
        <v>34.950000000000003</v>
      </c>
      <c r="J14881" s="61">
        <v>-89.82</v>
      </c>
      <c r="K14881">
        <v>56730</v>
      </c>
      <c r="L14881"/>
      <c r="M14881"/>
    </row>
    <row r="14882" spans="1:13">
      <c r="A14882" s="61" t="s">
        <v>40</v>
      </c>
      <c r="B14882" s="61">
        <v>39657</v>
      </c>
      <c r="C14882" s="63" t="s">
        <v>968</v>
      </c>
      <c r="D14882" s="61">
        <v>0</v>
      </c>
      <c r="E14882" s="61" t="s">
        <v>8603</v>
      </c>
      <c r="F14882" s="61" t="s">
        <v>95</v>
      </c>
      <c r="G14882" s="61" t="s">
        <v>292</v>
      </c>
      <c r="H14882" s="61" t="s">
        <v>7409</v>
      </c>
      <c r="I14882" s="61">
        <v>31</v>
      </c>
      <c r="J14882" s="61">
        <v>-90.47</v>
      </c>
      <c r="K14882">
        <v>2302</v>
      </c>
      <c r="L14882"/>
      <c r="M14882"/>
    </row>
    <row r="14883" spans="1:13">
      <c r="A14883" s="61" t="s">
        <v>40</v>
      </c>
      <c r="B14883" s="61">
        <v>39464</v>
      </c>
      <c r="C14883" s="63" t="s">
        <v>968</v>
      </c>
      <c r="D14883" s="61">
        <v>0</v>
      </c>
      <c r="E14883" s="61" t="s">
        <v>8563</v>
      </c>
      <c r="F14883" s="61" t="s">
        <v>95</v>
      </c>
      <c r="G14883" s="61" t="s">
        <v>641</v>
      </c>
      <c r="H14883" s="61" t="s">
        <v>7409</v>
      </c>
      <c r="I14883" s="61">
        <v>31.48</v>
      </c>
      <c r="J14883" s="61">
        <v>-89.03</v>
      </c>
      <c r="K14883">
        <v>2267</v>
      </c>
      <c r="L14883"/>
      <c r="M14883"/>
    </row>
    <row r="14884" spans="1:13">
      <c r="A14884" s="61" t="s">
        <v>40</v>
      </c>
      <c r="B14884" s="61">
        <v>38655</v>
      </c>
      <c r="C14884" s="63" t="s">
        <v>968</v>
      </c>
      <c r="D14884" s="61">
        <v>0</v>
      </c>
      <c r="E14884" s="61" t="s">
        <v>213</v>
      </c>
      <c r="F14884" s="61" t="s">
        <v>95</v>
      </c>
      <c r="G14884" s="61" t="s">
        <v>7333</v>
      </c>
      <c r="H14884" s="61" t="s">
        <v>7409</v>
      </c>
      <c r="I14884" s="61">
        <v>34.35</v>
      </c>
      <c r="J14884" s="61">
        <v>-89.52</v>
      </c>
      <c r="K14884">
        <v>44153</v>
      </c>
      <c r="L14884"/>
      <c r="M14884"/>
    </row>
    <row r="14885" spans="1:13">
      <c r="A14885" s="61" t="s">
        <v>40</v>
      </c>
      <c r="B14885" s="61">
        <v>39347</v>
      </c>
      <c r="C14885" s="63" t="s">
        <v>968</v>
      </c>
      <c r="D14885" s="61">
        <v>0</v>
      </c>
      <c r="E14885" s="61" t="s">
        <v>8535</v>
      </c>
      <c r="F14885" s="61" t="s">
        <v>95</v>
      </c>
      <c r="G14885" s="61" t="s">
        <v>215</v>
      </c>
      <c r="H14885" s="61" t="s">
        <v>7409</v>
      </c>
      <c r="I14885" s="61">
        <v>32.04</v>
      </c>
      <c r="J14885" s="61">
        <v>-88.88</v>
      </c>
      <c r="K14885">
        <v>1407</v>
      </c>
      <c r="L14885"/>
      <c r="M14885"/>
    </row>
    <row r="14886" spans="1:13">
      <c r="A14886" s="61" t="s">
        <v>40</v>
      </c>
      <c r="B14886" s="61">
        <v>38949</v>
      </c>
      <c r="C14886" s="63" t="s">
        <v>968</v>
      </c>
      <c r="D14886" s="61">
        <v>0</v>
      </c>
      <c r="E14886" s="61" t="s">
        <v>1737</v>
      </c>
      <c r="F14886" s="61" t="s">
        <v>95</v>
      </c>
      <c r="G14886" s="61" t="s">
        <v>7333</v>
      </c>
      <c r="H14886" s="61" t="s">
        <v>7409</v>
      </c>
      <c r="I14886" s="61">
        <v>34.19</v>
      </c>
      <c r="J14886" s="61">
        <v>-89.43</v>
      </c>
      <c r="K14886">
        <v>248</v>
      </c>
      <c r="L14886"/>
      <c r="M14886"/>
    </row>
    <row r="14887" spans="1:13">
      <c r="A14887" s="61" t="s">
        <v>40</v>
      </c>
      <c r="B14887" s="61">
        <v>39567</v>
      </c>
      <c r="C14887" s="63" t="s">
        <v>968</v>
      </c>
      <c r="D14887" s="61">
        <v>0</v>
      </c>
      <c r="E14887" s="61" t="s">
        <v>8587</v>
      </c>
      <c r="F14887" s="61" t="s">
        <v>95</v>
      </c>
      <c r="G14887" s="61" t="s">
        <v>425</v>
      </c>
      <c r="H14887" s="61" t="s">
        <v>7409</v>
      </c>
      <c r="I14887" s="61">
        <v>30.36</v>
      </c>
      <c r="J14887" s="61">
        <v>-88.54</v>
      </c>
      <c r="K14887">
        <v>10280</v>
      </c>
      <c r="L14887"/>
      <c r="M14887"/>
    </row>
    <row r="14888" spans="1:13">
      <c r="A14888" s="61" t="s">
        <v>40</v>
      </c>
      <c r="B14888" s="61">
        <v>39581</v>
      </c>
      <c r="C14888" s="63" t="s">
        <v>968</v>
      </c>
      <c r="D14888" s="61">
        <v>0</v>
      </c>
      <c r="E14888" s="61" t="s">
        <v>8587</v>
      </c>
      <c r="F14888" s="61" t="s">
        <v>95</v>
      </c>
      <c r="G14888" s="61" t="s">
        <v>425</v>
      </c>
      <c r="H14888" s="61" t="s">
        <v>7409</v>
      </c>
      <c r="I14888" s="61">
        <v>30.36</v>
      </c>
      <c r="J14888" s="61">
        <v>-88.49</v>
      </c>
      <c r="K14888">
        <v>11512</v>
      </c>
      <c r="L14888"/>
      <c r="M14888"/>
    </row>
    <row r="14889" spans="1:13">
      <c r="A14889" s="61" t="s">
        <v>40</v>
      </c>
      <c r="B14889" s="61">
        <v>39571</v>
      </c>
      <c r="C14889" s="63" t="s">
        <v>968</v>
      </c>
      <c r="D14889" s="61">
        <v>0</v>
      </c>
      <c r="E14889" s="61" t="s">
        <v>8588</v>
      </c>
      <c r="F14889" s="61" t="s">
        <v>95</v>
      </c>
      <c r="G14889" s="61" t="s">
        <v>6447</v>
      </c>
      <c r="H14889" s="61" t="s">
        <v>7409</v>
      </c>
      <c r="I14889" s="61">
        <v>30.42</v>
      </c>
      <c r="J14889" s="61">
        <v>-89.28</v>
      </c>
      <c r="K14889">
        <v>14892</v>
      </c>
      <c r="L14889"/>
      <c r="M14889"/>
    </row>
    <row r="14890" spans="1:13">
      <c r="A14890" s="61" t="s">
        <v>40</v>
      </c>
      <c r="B14890" s="61">
        <v>39144</v>
      </c>
      <c r="C14890" s="63" t="s">
        <v>968</v>
      </c>
      <c r="D14890" s="61">
        <v>0</v>
      </c>
      <c r="E14890" s="61" t="s">
        <v>8509</v>
      </c>
      <c r="F14890" s="61" t="s">
        <v>95</v>
      </c>
      <c r="G14890" s="61" t="s">
        <v>8184</v>
      </c>
      <c r="H14890" s="61" t="s">
        <v>7409</v>
      </c>
      <c r="I14890" s="61">
        <v>31.85</v>
      </c>
      <c r="J14890" s="61">
        <v>-90.8</v>
      </c>
      <c r="K14890">
        <v>975</v>
      </c>
      <c r="L14890"/>
      <c r="M14890"/>
    </row>
    <row r="14891" spans="1:13">
      <c r="A14891" s="61" t="s">
        <v>40</v>
      </c>
      <c r="B14891" s="61">
        <v>39348</v>
      </c>
      <c r="C14891" s="63" t="s">
        <v>968</v>
      </c>
      <c r="D14891" s="61">
        <v>0</v>
      </c>
      <c r="E14891" s="61" t="s">
        <v>8536</v>
      </c>
      <c r="F14891" s="61" t="s">
        <v>95</v>
      </c>
      <c r="G14891" s="61" t="s">
        <v>215</v>
      </c>
      <c r="H14891" s="61" t="s">
        <v>7409</v>
      </c>
      <c r="I14891" s="61">
        <v>32</v>
      </c>
      <c r="J14891" s="61">
        <v>-89.07</v>
      </c>
      <c r="K14891">
        <v>575</v>
      </c>
      <c r="L14891"/>
      <c r="M14891"/>
    </row>
    <row r="14892" spans="1:13">
      <c r="A14892" s="61" t="s">
        <v>40</v>
      </c>
      <c r="B14892" s="61">
        <v>39208</v>
      </c>
      <c r="C14892" s="63" t="s">
        <v>968</v>
      </c>
      <c r="D14892" s="61">
        <v>0</v>
      </c>
      <c r="E14892" s="61" t="s">
        <v>8524</v>
      </c>
      <c r="F14892" s="61" t="s">
        <v>95</v>
      </c>
      <c r="G14892" s="61" t="s">
        <v>8488</v>
      </c>
      <c r="H14892" s="61" t="s">
        <v>7409</v>
      </c>
      <c r="I14892" s="61">
        <v>32.26</v>
      </c>
      <c r="J14892" s="61">
        <v>-90.09</v>
      </c>
      <c r="K14892">
        <v>34228</v>
      </c>
      <c r="L14892"/>
      <c r="M14892"/>
    </row>
    <row r="14893" spans="1:13">
      <c r="A14893" s="61" t="s">
        <v>40</v>
      </c>
      <c r="B14893" s="61">
        <v>39572</v>
      </c>
      <c r="C14893" s="63" t="s">
        <v>968</v>
      </c>
      <c r="D14893" s="61">
        <v>0</v>
      </c>
      <c r="E14893" s="61" t="s">
        <v>8589</v>
      </c>
      <c r="F14893" s="61" t="s">
        <v>95</v>
      </c>
      <c r="G14893" s="61" t="s">
        <v>694</v>
      </c>
      <c r="H14893" s="61" t="s">
        <v>7409</v>
      </c>
      <c r="I14893" s="61">
        <v>30.24</v>
      </c>
      <c r="J14893" s="61">
        <v>-89.6</v>
      </c>
      <c r="K14893">
        <v>1200</v>
      </c>
      <c r="L14893"/>
      <c r="M14893"/>
    </row>
    <row r="14894" spans="1:13">
      <c r="A14894" s="61" t="s">
        <v>40</v>
      </c>
      <c r="B14894" s="61">
        <v>39145</v>
      </c>
      <c r="C14894" s="63" t="s">
        <v>968</v>
      </c>
      <c r="D14894" s="61">
        <v>0</v>
      </c>
      <c r="E14894" s="61" t="s">
        <v>8510</v>
      </c>
      <c r="F14894" s="61" t="s">
        <v>95</v>
      </c>
      <c r="G14894" s="61" t="s">
        <v>8488</v>
      </c>
      <c r="H14894" s="61" t="s">
        <v>7409</v>
      </c>
      <c r="I14894" s="61">
        <v>32.31</v>
      </c>
      <c r="J14894" s="61">
        <v>-89.8</v>
      </c>
      <c r="K14894">
        <v>5163</v>
      </c>
      <c r="L14894"/>
      <c r="M14894"/>
    </row>
    <row r="14895" spans="1:13">
      <c r="A14895" s="61" t="s">
        <v>40</v>
      </c>
      <c r="B14895" s="61">
        <v>39573</v>
      </c>
      <c r="C14895" s="63" t="s">
        <v>968</v>
      </c>
      <c r="D14895" s="61">
        <v>0</v>
      </c>
      <c r="E14895" s="61" t="s">
        <v>8590</v>
      </c>
      <c r="F14895" s="61" t="s">
        <v>95</v>
      </c>
      <c r="G14895" s="61" t="s">
        <v>8583</v>
      </c>
      <c r="H14895" s="61" t="s">
        <v>7409</v>
      </c>
      <c r="I14895" s="61">
        <v>30.78</v>
      </c>
      <c r="J14895" s="61">
        <v>-89.13</v>
      </c>
      <c r="K14895">
        <v>9436</v>
      </c>
      <c r="L14895"/>
      <c r="M14895"/>
    </row>
    <row r="14896" spans="1:13">
      <c r="A14896" s="61" t="s">
        <v>40</v>
      </c>
      <c r="B14896" s="61">
        <v>39465</v>
      </c>
      <c r="C14896" s="63" t="s">
        <v>968</v>
      </c>
      <c r="D14896" s="61">
        <v>0</v>
      </c>
      <c r="E14896" s="61" t="s">
        <v>8564</v>
      </c>
      <c r="F14896" s="61" t="s">
        <v>95</v>
      </c>
      <c r="G14896" s="61" t="s">
        <v>8548</v>
      </c>
      <c r="H14896" s="61" t="s">
        <v>7409</v>
      </c>
      <c r="I14896" s="61">
        <v>31.34</v>
      </c>
      <c r="J14896" s="61">
        <v>-89.25</v>
      </c>
      <c r="K14896">
        <v>23002</v>
      </c>
      <c r="L14896"/>
      <c r="M14896"/>
    </row>
    <row r="14897" spans="1:13">
      <c r="A14897" s="61" t="s">
        <v>40</v>
      </c>
      <c r="B14897" s="61">
        <v>39755</v>
      </c>
      <c r="C14897" s="63" t="s">
        <v>968</v>
      </c>
      <c r="D14897" s="61">
        <v>0</v>
      </c>
      <c r="E14897" s="61" t="s">
        <v>8619</v>
      </c>
      <c r="F14897" s="61" t="s">
        <v>95</v>
      </c>
      <c r="G14897" s="61" t="s">
        <v>924</v>
      </c>
      <c r="H14897" s="61" t="s">
        <v>7409</v>
      </c>
      <c r="I14897" s="61">
        <v>33.590000000000003</v>
      </c>
      <c r="J14897" s="61">
        <v>-88.94</v>
      </c>
      <c r="K14897">
        <v>960</v>
      </c>
      <c r="L14897"/>
      <c r="M14897"/>
    </row>
    <row r="14898" spans="1:13">
      <c r="A14898" s="61" t="s">
        <v>40</v>
      </c>
      <c r="B14898" s="61">
        <v>39350</v>
      </c>
      <c r="C14898" s="63" t="s">
        <v>968</v>
      </c>
      <c r="D14898" s="61">
        <v>0</v>
      </c>
      <c r="E14898" s="61" t="s">
        <v>3613</v>
      </c>
      <c r="F14898" s="61" t="s">
        <v>95</v>
      </c>
      <c r="G14898" s="61" t="s">
        <v>8538</v>
      </c>
      <c r="H14898" s="61" t="s">
        <v>7409</v>
      </c>
      <c r="I14898" s="61">
        <v>32.770000000000003</v>
      </c>
      <c r="J14898" s="61">
        <v>-89.1</v>
      </c>
      <c r="K14898">
        <v>24480</v>
      </c>
      <c r="L14898"/>
      <c r="M14898"/>
    </row>
    <row r="14899" spans="1:13">
      <c r="A14899" s="61" t="s">
        <v>40</v>
      </c>
      <c r="B14899" s="61">
        <v>38950</v>
      </c>
      <c r="C14899" s="63" t="s">
        <v>968</v>
      </c>
      <c r="D14899" s="61">
        <v>0</v>
      </c>
      <c r="E14899" s="61" t="s">
        <v>8474</v>
      </c>
      <c r="F14899" s="61" t="s">
        <v>95</v>
      </c>
      <c r="G14899" s="61" t="s">
        <v>8459</v>
      </c>
      <c r="H14899" s="61" t="s">
        <v>7409</v>
      </c>
      <c r="I14899" s="61">
        <v>33.75</v>
      </c>
      <c r="J14899" s="61">
        <v>-90.2</v>
      </c>
      <c r="K14899">
        <v>331</v>
      </c>
      <c r="L14899"/>
      <c r="M14899"/>
    </row>
    <row r="14900" spans="1:13">
      <c r="A14900" s="61" t="s">
        <v>40</v>
      </c>
      <c r="B14900" s="61">
        <v>39466</v>
      </c>
      <c r="C14900" s="63" t="s">
        <v>968</v>
      </c>
      <c r="D14900" s="61">
        <v>0</v>
      </c>
      <c r="E14900" s="61" t="s">
        <v>8566</v>
      </c>
      <c r="F14900" s="61" t="s">
        <v>95</v>
      </c>
      <c r="G14900" s="61" t="s">
        <v>8553</v>
      </c>
      <c r="H14900" s="61" t="s">
        <v>7409</v>
      </c>
      <c r="I14900" s="61">
        <v>30.52</v>
      </c>
      <c r="J14900" s="61">
        <v>-89.67</v>
      </c>
      <c r="K14900">
        <v>27897</v>
      </c>
      <c r="L14900"/>
      <c r="M14900"/>
    </row>
    <row r="14901" spans="1:13">
      <c r="A14901" s="61" t="s">
        <v>40</v>
      </c>
      <c r="B14901" s="61">
        <v>39146</v>
      </c>
      <c r="C14901" s="63" t="s">
        <v>968</v>
      </c>
      <c r="D14901" s="61">
        <v>0</v>
      </c>
      <c r="E14901" s="61" t="s">
        <v>6419</v>
      </c>
      <c r="F14901" s="61" t="s">
        <v>95</v>
      </c>
      <c r="G14901" s="61" t="s">
        <v>7417</v>
      </c>
      <c r="H14901" s="61" t="s">
        <v>7409</v>
      </c>
      <c r="I14901" s="61">
        <v>32.89</v>
      </c>
      <c r="J14901" s="61">
        <v>-89.96</v>
      </c>
      <c r="K14901">
        <v>2591</v>
      </c>
      <c r="L14901"/>
      <c r="M14901"/>
    </row>
    <row r="14902" spans="1:13">
      <c r="A14902" s="61" t="s">
        <v>40</v>
      </c>
      <c r="B14902" s="61">
        <v>39149</v>
      </c>
      <c r="C14902" s="63" t="s">
        <v>968</v>
      </c>
      <c r="D14902" s="61">
        <v>0</v>
      </c>
      <c r="E14902" s="61" t="s">
        <v>8511</v>
      </c>
      <c r="F14902" s="61" t="s">
        <v>95</v>
      </c>
      <c r="G14902" s="61" t="s">
        <v>8490</v>
      </c>
      <c r="H14902" s="61" t="s">
        <v>7409</v>
      </c>
      <c r="I14902" s="61">
        <v>31.82</v>
      </c>
      <c r="J14902" s="61">
        <v>-90.02</v>
      </c>
      <c r="K14902">
        <v>1657</v>
      </c>
      <c r="L14902"/>
      <c r="M14902"/>
    </row>
    <row r="14903" spans="1:13">
      <c r="A14903" s="61" t="s">
        <v>40</v>
      </c>
      <c r="B14903" s="61">
        <v>38951</v>
      </c>
      <c r="C14903" s="63" t="s">
        <v>968</v>
      </c>
      <c r="D14903" s="61">
        <v>0</v>
      </c>
      <c r="E14903" s="61" t="s">
        <v>6603</v>
      </c>
      <c r="F14903" s="61" t="s">
        <v>95</v>
      </c>
      <c r="G14903" s="61" t="s">
        <v>917</v>
      </c>
      <c r="H14903" s="61" t="s">
        <v>7409</v>
      </c>
      <c r="I14903" s="61">
        <v>33.94</v>
      </c>
      <c r="J14903" s="61">
        <v>-89.33</v>
      </c>
      <c r="K14903">
        <v>1093</v>
      </c>
      <c r="L14903"/>
      <c r="M14903"/>
    </row>
    <row r="14904" spans="1:13">
      <c r="A14904" s="61" t="s">
        <v>40</v>
      </c>
      <c r="B14904" s="61">
        <v>38862</v>
      </c>
      <c r="C14904" s="63" t="s">
        <v>968</v>
      </c>
      <c r="D14904" s="61">
        <v>0</v>
      </c>
      <c r="E14904" s="61" t="s">
        <v>8018</v>
      </c>
      <c r="F14904" s="61" t="s">
        <v>95</v>
      </c>
      <c r="G14904" s="61" t="s">
        <v>853</v>
      </c>
      <c r="H14904" s="61" t="s">
        <v>7409</v>
      </c>
      <c r="I14904" s="61">
        <v>34.21</v>
      </c>
      <c r="J14904" s="61">
        <v>-88.66</v>
      </c>
      <c r="K14904">
        <v>2271</v>
      </c>
      <c r="L14904"/>
      <c r="M14904"/>
    </row>
    <row r="14905" spans="1:13">
      <c r="A14905" s="61" t="s">
        <v>40</v>
      </c>
      <c r="B14905" s="61">
        <v>38863</v>
      </c>
      <c r="C14905" s="63" t="s">
        <v>968</v>
      </c>
      <c r="D14905" s="61">
        <v>0</v>
      </c>
      <c r="E14905" s="61" t="s">
        <v>8446</v>
      </c>
      <c r="F14905" s="61" t="s">
        <v>95</v>
      </c>
      <c r="G14905" s="61" t="s">
        <v>8423</v>
      </c>
      <c r="H14905" s="61" t="s">
        <v>7409</v>
      </c>
      <c r="I14905" s="61">
        <v>34.24</v>
      </c>
      <c r="J14905" s="61">
        <v>-89</v>
      </c>
      <c r="K14905">
        <v>20195</v>
      </c>
      <c r="L14905"/>
      <c r="M14905"/>
    </row>
    <row r="14906" spans="1:13">
      <c r="A14906" s="61" t="s">
        <v>40</v>
      </c>
      <c r="B14906" s="61">
        <v>38658</v>
      </c>
      <c r="C14906" s="63" t="s">
        <v>968</v>
      </c>
      <c r="D14906" s="61">
        <v>0</v>
      </c>
      <c r="E14906" s="61" t="s">
        <v>8387</v>
      </c>
      <c r="F14906" s="61" t="s">
        <v>95</v>
      </c>
      <c r="G14906" s="61" t="s">
        <v>8363</v>
      </c>
      <c r="H14906" s="61" t="s">
        <v>7409</v>
      </c>
      <c r="I14906" s="61">
        <v>34.21</v>
      </c>
      <c r="J14906" s="61">
        <v>-89.94</v>
      </c>
      <c r="K14906">
        <v>2317</v>
      </c>
      <c r="L14906"/>
      <c r="M14906"/>
    </row>
    <row r="14907" spans="1:13">
      <c r="A14907" s="61" t="s">
        <v>40</v>
      </c>
      <c r="B14907" s="61">
        <v>39470</v>
      </c>
      <c r="C14907" s="63" t="s">
        <v>968</v>
      </c>
      <c r="D14907" s="61">
        <v>0</v>
      </c>
      <c r="E14907" s="61" t="s">
        <v>8567</v>
      </c>
      <c r="F14907" s="61" t="s">
        <v>95</v>
      </c>
      <c r="G14907" s="61" t="s">
        <v>8553</v>
      </c>
      <c r="H14907" s="61" t="s">
        <v>7409</v>
      </c>
      <c r="I14907" s="61">
        <v>30.83</v>
      </c>
      <c r="J14907" s="61">
        <v>-89.53</v>
      </c>
      <c r="K14907">
        <v>12373</v>
      </c>
      <c r="L14907"/>
      <c r="M14907"/>
    </row>
    <row r="14908" spans="1:13">
      <c r="A14908" s="61" t="s">
        <v>40</v>
      </c>
      <c r="B14908" s="61">
        <v>39150</v>
      </c>
      <c r="C14908" s="63" t="s">
        <v>968</v>
      </c>
      <c r="D14908" s="61">
        <v>0</v>
      </c>
      <c r="E14908" s="61" t="s">
        <v>3825</v>
      </c>
      <c r="F14908" s="61" t="s">
        <v>95</v>
      </c>
      <c r="G14908" s="61" t="s">
        <v>8184</v>
      </c>
      <c r="H14908" s="61" t="s">
        <v>7409</v>
      </c>
      <c r="I14908" s="61">
        <v>31.95</v>
      </c>
      <c r="J14908" s="61">
        <v>-90.98</v>
      </c>
      <c r="K14908">
        <v>5079</v>
      </c>
      <c r="L14908"/>
      <c r="M14908"/>
    </row>
    <row r="14909" spans="1:13">
      <c r="A14909" s="61" t="s">
        <v>40</v>
      </c>
      <c r="B14909" s="61">
        <v>39352</v>
      </c>
      <c r="C14909" s="63" t="s">
        <v>968</v>
      </c>
      <c r="D14909" s="61">
        <v>0</v>
      </c>
      <c r="E14909" s="61" t="s">
        <v>8539</v>
      </c>
      <c r="F14909" s="61" t="s">
        <v>95</v>
      </c>
      <c r="G14909" s="61" t="s">
        <v>8530</v>
      </c>
      <c r="H14909" s="61" t="s">
        <v>7409</v>
      </c>
      <c r="I14909" s="61">
        <v>32.65</v>
      </c>
      <c r="J14909" s="61">
        <v>-88.48</v>
      </c>
      <c r="K14909">
        <v>693</v>
      </c>
      <c r="L14909"/>
      <c r="M14909"/>
    </row>
    <row r="14910" spans="1:13">
      <c r="A14910" s="61" t="s">
        <v>40</v>
      </c>
      <c r="B14910" s="61">
        <v>38659</v>
      </c>
      <c r="C14910" s="63" t="s">
        <v>968</v>
      </c>
      <c r="D14910" s="61">
        <v>0</v>
      </c>
      <c r="E14910" s="61" t="s">
        <v>8388</v>
      </c>
      <c r="F14910" s="61" t="s">
        <v>95</v>
      </c>
      <c r="G14910" s="61" t="s">
        <v>6368</v>
      </c>
      <c r="H14910" s="61" t="s">
        <v>7409</v>
      </c>
      <c r="I14910" s="61">
        <v>34.64</v>
      </c>
      <c r="J14910" s="61">
        <v>-89.3</v>
      </c>
      <c r="K14910">
        <v>2512</v>
      </c>
      <c r="L14910"/>
      <c r="M14910"/>
    </row>
    <row r="14911" spans="1:13">
      <c r="A14911" s="61" t="s">
        <v>40</v>
      </c>
      <c r="B14911" s="61">
        <v>39756</v>
      </c>
      <c r="C14911" s="63" t="s">
        <v>968</v>
      </c>
      <c r="D14911" s="61">
        <v>0</v>
      </c>
      <c r="E14911" s="61" t="s">
        <v>8007</v>
      </c>
      <c r="F14911" s="61" t="s">
        <v>95</v>
      </c>
      <c r="G14911" s="61" t="s">
        <v>924</v>
      </c>
      <c r="H14911" s="61" t="s">
        <v>7409</v>
      </c>
      <c r="I14911" s="61">
        <v>33.799999999999997</v>
      </c>
      <c r="J14911" s="61">
        <v>-88.66</v>
      </c>
      <c r="K14911">
        <v>1882</v>
      </c>
      <c r="L14911"/>
      <c r="M14911"/>
    </row>
    <row r="14912" spans="1:13">
      <c r="A14912" s="61" t="s">
        <v>40</v>
      </c>
      <c r="B14912" s="61">
        <v>39474</v>
      </c>
      <c r="C14912" s="63" t="s">
        <v>968</v>
      </c>
      <c r="D14912" s="61">
        <v>0</v>
      </c>
      <c r="E14912" s="61" t="s">
        <v>8568</v>
      </c>
      <c r="F14912" s="61" t="s">
        <v>95</v>
      </c>
      <c r="G14912" s="61" t="s">
        <v>8550</v>
      </c>
      <c r="H14912" s="61" t="s">
        <v>7409</v>
      </c>
      <c r="I14912" s="61">
        <v>31.59</v>
      </c>
      <c r="J14912" s="61">
        <v>-89.87</v>
      </c>
      <c r="K14912">
        <v>5363</v>
      </c>
      <c r="L14912"/>
      <c r="M14912"/>
    </row>
    <row r="14913" spans="1:13">
      <c r="A14913" s="61" t="s">
        <v>40</v>
      </c>
      <c r="B14913" s="61">
        <v>39354</v>
      </c>
      <c r="C14913" s="63" t="s">
        <v>968</v>
      </c>
      <c r="D14913" s="61">
        <v>0</v>
      </c>
      <c r="E14913" s="61" t="s">
        <v>905</v>
      </c>
      <c r="F14913" s="61" t="s">
        <v>95</v>
      </c>
      <c r="G14913" s="61" t="s">
        <v>8530</v>
      </c>
      <c r="H14913" s="61" t="s">
        <v>7409</v>
      </c>
      <c r="I14913" s="61">
        <v>32.85</v>
      </c>
      <c r="J14913" s="61">
        <v>-88.8</v>
      </c>
      <c r="K14913">
        <v>1676</v>
      </c>
      <c r="L14913"/>
      <c r="M14913"/>
    </row>
    <row r="14914" spans="1:13">
      <c r="A14914" s="61" t="s">
        <v>40</v>
      </c>
      <c r="B14914" s="61">
        <v>39152</v>
      </c>
      <c r="C14914" s="63" t="s">
        <v>968</v>
      </c>
      <c r="D14914" s="61">
        <v>0</v>
      </c>
      <c r="E14914" s="61" t="s">
        <v>395</v>
      </c>
      <c r="F14914" s="61" t="s">
        <v>95</v>
      </c>
      <c r="G14914" s="61" t="s">
        <v>8066</v>
      </c>
      <c r="H14914" s="61" t="s">
        <v>7409</v>
      </c>
      <c r="I14914" s="61">
        <v>32.21</v>
      </c>
      <c r="J14914" s="61">
        <v>-89.59</v>
      </c>
      <c r="K14914">
        <v>1138</v>
      </c>
      <c r="L14914"/>
      <c r="M14914"/>
    </row>
    <row r="14915" spans="1:13">
      <c r="A14915" s="61" t="s">
        <v>40</v>
      </c>
      <c r="B14915" s="61">
        <v>39475</v>
      </c>
      <c r="C14915" s="63" t="s">
        <v>968</v>
      </c>
      <c r="D14915" s="61">
        <v>0</v>
      </c>
      <c r="E14915" s="61" t="s">
        <v>8569</v>
      </c>
      <c r="F14915" s="61" t="s">
        <v>95</v>
      </c>
      <c r="G14915" s="61" t="s">
        <v>288</v>
      </c>
      <c r="H14915" s="61" t="s">
        <v>7409</v>
      </c>
      <c r="I14915" s="61">
        <v>31.14</v>
      </c>
      <c r="J14915" s="61">
        <v>-89.4</v>
      </c>
      <c r="K14915">
        <v>12943</v>
      </c>
      <c r="L14915"/>
      <c r="M14915"/>
    </row>
    <row r="14916" spans="1:13">
      <c r="A14916" s="61" t="s">
        <v>40</v>
      </c>
      <c r="B14916" s="61">
        <v>39355</v>
      </c>
      <c r="C14916" s="63" t="s">
        <v>968</v>
      </c>
      <c r="D14916" s="61">
        <v>0</v>
      </c>
      <c r="E14916" s="61" t="s">
        <v>817</v>
      </c>
      <c r="F14916" s="61" t="s">
        <v>95</v>
      </c>
      <c r="G14916" s="61" t="s">
        <v>482</v>
      </c>
      <c r="H14916" s="61" t="s">
        <v>7409</v>
      </c>
      <c r="I14916" s="61">
        <v>32.04</v>
      </c>
      <c r="J14916" s="61">
        <v>-88.72</v>
      </c>
      <c r="K14916">
        <v>6497</v>
      </c>
      <c r="L14916"/>
      <c r="M14916"/>
    </row>
    <row r="14917" spans="1:13">
      <c r="A14917" s="61" t="s">
        <v>40</v>
      </c>
      <c r="B14917" s="61">
        <v>39153</v>
      </c>
      <c r="C14917" s="63" t="s">
        <v>968</v>
      </c>
      <c r="D14917" s="61">
        <v>0</v>
      </c>
      <c r="E14917" s="61" t="s">
        <v>6343</v>
      </c>
      <c r="F14917" s="61" t="s">
        <v>95</v>
      </c>
      <c r="G14917" s="61" t="s">
        <v>8066</v>
      </c>
      <c r="H14917" s="61" t="s">
        <v>7409</v>
      </c>
      <c r="I14917" s="61">
        <v>32.03</v>
      </c>
      <c r="J14917" s="61">
        <v>-89.52</v>
      </c>
      <c r="K14917">
        <v>3029</v>
      </c>
      <c r="L14917"/>
      <c r="M14917"/>
    </row>
    <row r="14918" spans="1:13">
      <c r="A14918" s="61" t="s">
        <v>40</v>
      </c>
      <c r="B14918" s="61">
        <v>38864</v>
      </c>
      <c r="C14918" s="63" t="s">
        <v>968</v>
      </c>
      <c r="D14918" s="61">
        <v>0</v>
      </c>
      <c r="E14918" s="61" t="s">
        <v>1311</v>
      </c>
      <c r="F14918" s="61" t="s">
        <v>95</v>
      </c>
      <c r="G14918" s="61" t="s">
        <v>8423</v>
      </c>
      <c r="H14918" s="61" t="s">
        <v>7409</v>
      </c>
      <c r="I14918" s="61">
        <v>34.18</v>
      </c>
      <c r="J14918" s="61">
        <v>-89.16</v>
      </c>
      <c r="K14918">
        <v>1618</v>
      </c>
      <c r="L14918"/>
      <c r="M14918"/>
    </row>
    <row r="14919" spans="1:13">
      <c r="A14919" s="61" t="s">
        <v>40</v>
      </c>
      <c r="B14919" s="61">
        <v>39154</v>
      </c>
      <c r="C14919" s="63" t="s">
        <v>968</v>
      </c>
      <c r="D14919" s="61">
        <v>0</v>
      </c>
      <c r="E14919" s="61" t="s">
        <v>329</v>
      </c>
      <c r="F14919" s="61" t="s">
        <v>95</v>
      </c>
      <c r="G14919" s="61" t="s">
        <v>8487</v>
      </c>
      <c r="H14919" s="61" t="s">
        <v>7409</v>
      </c>
      <c r="I14919" s="61">
        <v>32.26</v>
      </c>
      <c r="J14919" s="61">
        <v>-90.42</v>
      </c>
      <c r="K14919">
        <v>9512</v>
      </c>
      <c r="L14919"/>
      <c r="M14919"/>
    </row>
    <row r="14920" spans="1:13">
      <c r="A14920" s="61" t="s">
        <v>40</v>
      </c>
      <c r="B14920" s="61">
        <v>38661</v>
      </c>
      <c r="C14920" s="63" t="s">
        <v>968</v>
      </c>
      <c r="D14920" s="61">
        <v>0</v>
      </c>
      <c r="E14920" s="61" t="s">
        <v>8389</v>
      </c>
      <c r="F14920" s="61" t="s">
        <v>95</v>
      </c>
      <c r="G14920" s="61" t="s">
        <v>6368</v>
      </c>
      <c r="H14920" s="61" t="s">
        <v>7409</v>
      </c>
      <c r="I14920" s="61">
        <v>34.9</v>
      </c>
      <c r="J14920" s="61">
        <v>-89.56</v>
      </c>
      <c r="K14920">
        <v>1854</v>
      </c>
      <c r="L14920"/>
      <c r="M14920"/>
    </row>
    <row r="14921" spans="1:13">
      <c r="A14921" s="61" t="s">
        <v>40</v>
      </c>
      <c r="B14921" s="61">
        <v>39156</v>
      </c>
      <c r="C14921" s="63" t="s">
        <v>968</v>
      </c>
      <c r="D14921" s="61">
        <v>0</v>
      </c>
      <c r="E14921" s="61" t="s">
        <v>3618</v>
      </c>
      <c r="F14921" s="61" t="s">
        <v>95</v>
      </c>
      <c r="G14921" s="61" t="s">
        <v>572</v>
      </c>
      <c r="H14921" s="61" t="s">
        <v>7409</v>
      </c>
      <c r="I14921" s="61">
        <v>32.5</v>
      </c>
      <c r="J14921" s="61">
        <v>-90.79</v>
      </c>
      <c r="K14921">
        <v>449</v>
      </c>
      <c r="L14921"/>
      <c r="M14921"/>
    </row>
    <row r="14922" spans="1:13">
      <c r="A14922" s="61" t="s">
        <v>40</v>
      </c>
      <c r="B14922" s="61">
        <v>39218</v>
      </c>
      <c r="C14922" s="63" t="s">
        <v>968</v>
      </c>
      <c r="D14922" s="61">
        <v>0</v>
      </c>
      <c r="E14922" s="61" t="s">
        <v>906</v>
      </c>
      <c r="F14922" s="61" t="s">
        <v>95</v>
      </c>
      <c r="G14922" s="61" t="s">
        <v>8488</v>
      </c>
      <c r="H14922" s="61" t="s">
        <v>7409</v>
      </c>
      <c r="I14922" s="61">
        <v>32.229999999999997</v>
      </c>
      <c r="J14922" s="61">
        <v>-90.16</v>
      </c>
      <c r="K14922">
        <v>7231</v>
      </c>
      <c r="L14922"/>
      <c r="M14922"/>
    </row>
    <row r="14923" spans="1:13">
      <c r="A14923" s="61" t="s">
        <v>40</v>
      </c>
      <c r="B14923" s="61">
        <v>39476</v>
      </c>
      <c r="C14923" s="63" t="s">
        <v>968</v>
      </c>
      <c r="D14923" s="61">
        <v>0</v>
      </c>
      <c r="E14923" s="61" t="s">
        <v>8570</v>
      </c>
      <c r="F14923" s="61" t="s">
        <v>95</v>
      </c>
      <c r="G14923" s="61" t="s">
        <v>4539</v>
      </c>
      <c r="H14923" s="61" t="s">
        <v>7409</v>
      </c>
      <c r="I14923" s="61">
        <v>31.34</v>
      </c>
      <c r="J14923" s="61">
        <v>-88.94</v>
      </c>
      <c r="K14923">
        <v>7489</v>
      </c>
      <c r="L14923"/>
      <c r="M14923"/>
    </row>
    <row r="14924" spans="1:13">
      <c r="A14924" s="61" t="s">
        <v>40</v>
      </c>
      <c r="B14924" s="61">
        <v>39157</v>
      </c>
      <c r="C14924" s="63" t="s">
        <v>968</v>
      </c>
      <c r="D14924" s="61">
        <v>0</v>
      </c>
      <c r="E14924" s="61" t="s">
        <v>7312</v>
      </c>
      <c r="F14924" s="61" t="s">
        <v>95</v>
      </c>
      <c r="G14924" s="61" t="s">
        <v>495</v>
      </c>
      <c r="H14924" s="61" t="s">
        <v>7409</v>
      </c>
      <c r="I14924" s="61">
        <v>32.42</v>
      </c>
      <c r="J14924" s="61">
        <v>-90.13</v>
      </c>
      <c r="K14924">
        <v>24611</v>
      </c>
      <c r="L14924"/>
      <c r="M14924"/>
    </row>
    <row r="14925" spans="1:13">
      <c r="A14925" s="61" t="s">
        <v>40</v>
      </c>
      <c r="B14925" s="61">
        <v>38865</v>
      </c>
      <c r="C14925" s="63" t="s">
        <v>968</v>
      </c>
      <c r="D14925" s="61">
        <v>0</v>
      </c>
      <c r="E14925" s="61" t="s">
        <v>8448</v>
      </c>
      <c r="F14925" s="61" t="s">
        <v>95</v>
      </c>
      <c r="G14925" s="61" t="s">
        <v>8431</v>
      </c>
      <c r="H14925" s="61" t="s">
        <v>7409</v>
      </c>
      <c r="I14925" s="61">
        <v>34.76</v>
      </c>
      <c r="J14925" s="61">
        <v>-88.53</v>
      </c>
      <c r="K14925">
        <v>4755</v>
      </c>
      <c r="L14925"/>
      <c r="M14925"/>
    </row>
    <row r="14926" spans="1:13">
      <c r="A14926" s="61" t="s">
        <v>40</v>
      </c>
      <c r="B14926" s="61">
        <v>38663</v>
      </c>
      <c r="C14926" s="63" t="s">
        <v>968</v>
      </c>
      <c r="D14926" s="61">
        <v>0</v>
      </c>
      <c r="E14926" s="61" t="s">
        <v>1932</v>
      </c>
      <c r="F14926" s="61" t="s">
        <v>95</v>
      </c>
      <c r="G14926" s="61" t="s">
        <v>8366</v>
      </c>
      <c r="H14926" s="61" t="s">
        <v>7409</v>
      </c>
      <c r="I14926" s="61">
        <v>34.72</v>
      </c>
      <c r="J14926" s="61">
        <v>-88.94</v>
      </c>
      <c r="K14926">
        <v>11561</v>
      </c>
      <c r="L14926"/>
      <c r="M14926"/>
    </row>
    <row r="14927" spans="1:13">
      <c r="A14927" s="61" t="s">
        <v>40</v>
      </c>
      <c r="B14927" s="61">
        <v>38664</v>
      </c>
      <c r="C14927" s="63" t="s">
        <v>968</v>
      </c>
      <c r="D14927" s="61">
        <v>0</v>
      </c>
      <c r="E14927" s="61" t="s">
        <v>8390</v>
      </c>
      <c r="F14927" s="61" t="s">
        <v>95</v>
      </c>
      <c r="G14927" s="61" t="s">
        <v>8374</v>
      </c>
      <c r="H14927" s="61" t="s">
        <v>7409</v>
      </c>
      <c r="I14927" s="61">
        <v>34.81</v>
      </c>
      <c r="J14927" s="61">
        <v>-90.31</v>
      </c>
      <c r="K14927">
        <v>3420</v>
      </c>
      <c r="L14927"/>
      <c r="M14927"/>
    </row>
    <row r="14928" spans="1:13">
      <c r="A14928" s="61" t="s">
        <v>40</v>
      </c>
      <c r="B14928" s="61">
        <v>39159</v>
      </c>
      <c r="C14928" s="63" t="s">
        <v>968</v>
      </c>
      <c r="D14928" s="61">
        <v>0</v>
      </c>
      <c r="E14928" s="61" t="s">
        <v>8512</v>
      </c>
      <c r="F14928" s="61" t="s">
        <v>95</v>
      </c>
      <c r="G14928" s="61" t="s">
        <v>8402</v>
      </c>
      <c r="H14928" s="61" t="s">
        <v>7409</v>
      </c>
      <c r="I14928" s="61">
        <v>32.9</v>
      </c>
      <c r="J14928" s="61">
        <v>-90.87</v>
      </c>
      <c r="K14928">
        <v>2933</v>
      </c>
      <c r="L14928"/>
      <c r="M14928"/>
    </row>
    <row r="14929" spans="1:13">
      <c r="A14929" s="61" t="s">
        <v>40</v>
      </c>
      <c r="B14929" s="61">
        <v>39356</v>
      </c>
      <c r="C14929" s="63" t="s">
        <v>968</v>
      </c>
      <c r="D14929" s="61">
        <v>0</v>
      </c>
      <c r="E14929" s="61" t="s">
        <v>5928</v>
      </c>
      <c r="F14929" s="61" t="s">
        <v>95</v>
      </c>
      <c r="G14929" s="61" t="s">
        <v>215</v>
      </c>
      <c r="H14929" s="61" t="s">
        <v>7409</v>
      </c>
      <c r="I14929" s="61">
        <v>32.130000000000003</v>
      </c>
      <c r="J14929" s="61">
        <v>-89.01</v>
      </c>
      <c r="K14929">
        <v>575</v>
      </c>
      <c r="L14929"/>
      <c r="M14929"/>
    </row>
    <row r="14930" spans="1:13">
      <c r="A14930" s="61" t="s">
        <v>40</v>
      </c>
      <c r="B14930" s="61">
        <v>38769</v>
      </c>
      <c r="C14930" s="63" t="s">
        <v>968</v>
      </c>
      <c r="D14930" s="61">
        <v>0</v>
      </c>
      <c r="E14930" s="61" t="s">
        <v>2890</v>
      </c>
      <c r="F14930" s="61" t="s">
        <v>95</v>
      </c>
      <c r="G14930" s="61" t="s">
        <v>8400</v>
      </c>
      <c r="H14930" s="61" t="s">
        <v>7409</v>
      </c>
      <c r="I14930" s="61">
        <v>33.85</v>
      </c>
      <c r="J14930" s="61">
        <v>-91.03</v>
      </c>
      <c r="K14930">
        <v>1869</v>
      </c>
      <c r="L14930"/>
      <c r="M14930"/>
    </row>
    <row r="14931" spans="1:13">
      <c r="A14931" s="61" t="s">
        <v>40</v>
      </c>
      <c r="B14931" s="61">
        <v>39661</v>
      </c>
      <c r="C14931" s="63" t="s">
        <v>968</v>
      </c>
      <c r="D14931" s="61">
        <v>0</v>
      </c>
      <c r="E14931" s="61" t="s">
        <v>8604</v>
      </c>
      <c r="F14931" s="61" t="s">
        <v>95</v>
      </c>
      <c r="G14931" s="61" t="s">
        <v>428</v>
      </c>
      <c r="H14931" s="61" t="s">
        <v>7409</v>
      </c>
      <c r="I14931" s="61">
        <v>31.5</v>
      </c>
      <c r="J14931" s="61">
        <v>-91.06</v>
      </c>
      <c r="K14931">
        <v>2718</v>
      </c>
      <c r="L14931"/>
      <c r="M14931"/>
    </row>
    <row r="14932" spans="1:13">
      <c r="A14932" s="61" t="s">
        <v>40</v>
      </c>
      <c r="B14932" s="61">
        <v>38771</v>
      </c>
      <c r="C14932" s="63" t="s">
        <v>968</v>
      </c>
      <c r="D14932" s="61">
        <v>0</v>
      </c>
      <c r="E14932" s="61" t="s">
        <v>8419</v>
      </c>
      <c r="F14932" s="61" t="s">
        <v>95</v>
      </c>
      <c r="G14932" s="61" t="s">
        <v>8407</v>
      </c>
      <c r="H14932" s="61" t="s">
        <v>7409</v>
      </c>
      <c r="I14932" s="61">
        <v>33.72</v>
      </c>
      <c r="J14932" s="61">
        <v>-90.55</v>
      </c>
      <c r="K14932">
        <v>2959</v>
      </c>
      <c r="L14932"/>
      <c r="M14932"/>
    </row>
    <row r="14933" spans="1:13">
      <c r="A14933" s="61" t="s">
        <v>40</v>
      </c>
      <c r="B14933" s="61">
        <v>39662</v>
      </c>
      <c r="C14933" s="63" t="s">
        <v>968</v>
      </c>
      <c r="D14933" s="61">
        <v>0</v>
      </c>
      <c r="E14933" s="61" t="s">
        <v>8605</v>
      </c>
      <c r="F14933" s="61" t="s">
        <v>95</v>
      </c>
      <c r="G14933" s="61" t="s">
        <v>581</v>
      </c>
      <c r="H14933" s="61" t="s">
        <v>7409</v>
      </c>
      <c r="I14933" s="61">
        <v>31.37</v>
      </c>
      <c r="J14933" s="61">
        <v>-90.29</v>
      </c>
      <c r="K14933">
        <v>1610</v>
      </c>
      <c r="L14933"/>
      <c r="M14933"/>
    </row>
    <row r="14934" spans="1:13">
      <c r="A14934" s="61" t="s">
        <v>40</v>
      </c>
      <c r="B14934" s="61">
        <v>39160</v>
      </c>
      <c r="C14934" s="63" t="s">
        <v>968</v>
      </c>
      <c r="D14934" s="61">
        <v>0</v>
      </c>
      <c r="E14934" s="61" t="s">
        <v>8513</v>
      </c>
      <c r="F14934" s="61" t="s">
        <v>95</v>
      </c>
      <c r="G14934" s="61" t="s">
        <v>8494</v>
      </c>
      <c r="H14934" s="61" t="s">
        <v>7409</v>
      </c>
      <c r="I14934" s="61">
        <v>33.020000000000003</v>
      </c>
      <c r="J14934" s="61">
        <v>-89.76</v>
      </c>
      <c r="K14934">
        <v>2596</v>
      </c>
      <c r="L14934"/>
      <c r="M14934"/>
    </row>
    <row r="14935" spans="1:13">
      <c r="A14935" s="61" t="s">
        <v>40</v>
      </c>
      <c r="B14935" s="61">
        <v>38866</v>
      </c>
      <c r="C14935" s="63" t="s">
        <v>968</v>
      </c>
      <c r="D14935" s="61">
        <v>0</v>
      </c>
      <c r="E14935" s="61" t="s">
        <v>4621</v>
      </c>
      <c r="F14935" s="61" t="s">
        <v>95</v>
      </c>
      <c r="G14935" s="61" t="s">
        <v>853</v>
      </c>
      <c r="H14935" s="61" t="s">
        <v>7409</v>
      </c>
      <c r="I14935" s="61">
        <v>34.380000000000003</v>
      </c>
      <c r="J14935" s="61">
        <v>-88.68</v>
      </c>
      <c r="K14935">
        <v>12556</v>
      </c>
      <c r="L14935"/>
      <c r="M14935"/>
    </row>
    <row r="14936" spans="1:13">
      <c r="A14936" s="61" t="s">
        <v>40</v>
      </c>
      <c r="B14936" s="61">
        <v>39478</v>
      </c>
      <c r="C14936" s="63" t="s">
        <v>968</v>
      </c>
      <c r="D14936" s="61">
        <v>0</v>
      </c>
      <c r="E14936" s="61" t="s">
        <v>2259</v>
      </c>
      <c r="F14936" s="61" t="s">
        <v>95</v>
      </c>
      <c r="G14936" s="61" t="s">
        <v>670</v>
      </c>
      <c r="H14936" s="61" t="s">
        <v>7409</v>
      </c>
      <c r="I14936" s="61">
        <v>31.03</v>
      </c>
      <c r="J14936" s="61">
        <v>-89.8</v>
      </c>
      <c r="K14936">
        <v>1974</v>
      </c>
      <c r="L14936"/>
      <c r="M14936"/>
    </row>
    <row r="14937" spans="1:13">
      <c r="A14937" s="61" t="s">
        <v>40</v>
      </c>
      <c r="B14937" s="61">
        <v>38665</v>
      </c>
      <c r="C14937" s="63" t="s">
        <v>968</v>
      </c>
      <c r="D14937" s="61">
        <v>0</v>
      </c>
      <c r="E14937" s="61" t="s">
        <v>8391</v>
      </c>
      <c r="F14937" s="61" t="s">
        <v>95</v>
      </c>
      <c r="G14937" s="61" t="s">
        <v>8362</v>
      </c>
      <c r="H14937" s="61" t="s">
        <v>7409</v>
      </c>
      <c r="I14937" s="61">
        <v>34.590000000000003</v>
      </c>
      <c r="J14937" s="61">
        <v>-90.17</v>
      </c>
      <c r="K14937">
        <v>2548</v>
      </c>
      <c r="L14937"/>
      <c r="M14937"/>
    </row>
    <row r="14938" spans="1:13">
      <c r="A14938" s="61" t="s">
        <v>40</v>
      </c>
      <c r="B14938" s="61">
        <v>38666</v>
      </c>
      <c r="C14938" s="63" t="s">
        <v>968</v>
      </c>
      <c r="D14938" s="61">
        <v>0</v>
      </c>
      <c r="E14938" s="61" t="s">
        <v>401</v>
      </c>
      <c r="F14938" s="61" t="s">
        <v>95</v>
      </c>
      <c r="G14938" s="61" t="s">
        <v>8363</v>
      </c>
      <c r="H14938" s="61" t="s">
        <v>7409</v>
      </c>
      <c r="I14938" s="61">
        <v>34.43</v>
      </c>
      <c r="J14938" s="61">
        <v>-89.91</v>
      </c>
      <c r="K14938">
        <v>6558</v>
      </c>
      <c r="L14938"/>
      <c r="M14938"/>
    </row>
    <row r="14939" spans="1:13">
      <c r="A14939" s="61" t="s">
        <v>40</v>
      </c>
      <c r="B14939" s="61">
        <v>39162</v>
      </c>
      <c r="C14939" s="63" t="s">
        <v>968</v>
      </c>
      <c r="D14939" s="61">
        <v>0</v>
      </c>
      <c r="E14939" s="61" t="s">
        <v>8514</v>
      </c>
      <c r="F14939" s="61" t="s">
        <v>95</v>
      </c>
      <c r="G14939" s="61" t="s">
        <v>8485</v>
      </c>
      <c r="H14939" s="61" t="s">
        <v>7409</v>
      </c>
      <c r="I14939" s="61">
        <v>32.619999999999997</v>
      </c>
      <c r="J14939" s="61">
        <v>-90.63</v>
      </c>
      <c r="K14939">
        <v>193</v>
      </c>
      <c r="L14939"/>
      <c r="M14939"/>
    </row>
    <row r="14940" spans="1:13">
      <c r="A14940" s="61" t="s">
        <v>40</v>
      </c>
      <c r="B14940" s="61">
        <v>39574</v>
      </c>
      <c r="C14940" s="63" t="s">
        <v>968</v>
      </c>
      <c r="D14940" s="61">
        <v>0</v>
      </c>
      <c r="E14940" s="61" t="s">
        <v>8591</v>
      </c>
      <c r="F14940" s="61" t="s">
        <v>95</v>
      </c>
      <c r="G14940" s="61" t="s">
        <v>6447</v>
      </c>
      <c r="H14940" s="61" t="s">
        <v>7409</v>
      </c>
      <c r="I14940" s="61">
        <v>30.63</v>
      </c>
      <c r="J14940" s="61">
        <v>-89.13</v>
      </c>
      <c r="K14940">
        <v>14049</v>
      </c>
      <c r="L14940"/>
      <c r="M14940"/>
    </row>
    <row r="14941" spans="1:13">
      <c r="A14941" s="61" t="s">
        <v>40</v>
      </c>
      <c r="B14941" s="61">
        <v>38952</v>
      </c>
      <c r="C14941" s="63" t="s">
        <v>968</v>
      </c>
      <c r="D14941" s="61">
        <v>0</v>
      </c>
      <c r="E14941" s="61" t="s">
        <v>8475</v>
      </c>
      <c r="F14941" s="61" t="s">
        <v>95</v>
      </c>
      <c r="G14941" s="61" t="s">
        <v>8468</v>
      </c>
      <c r="H14941" s="61" t="s">
        <v>7409</v>
      </c>
      <c r="I14941" s="61">
        <v>33.630000000000003</v>
      </c>
      <c r="J14941" s="61">
        <v>-90.34</v>
      </c>
      <c r="K14941">
        <v>395</v>
      </c>
      <c r="L14941"/>
      <c r="M14941"/>
    </row>
    <row r="14942" spans="1:13">
      <c r="A14942" s="61" t="s">
        <v>40</v>
      </c>
      <c r="B14942" s="61">
        <v>38953</v>
      </c>
      <c r="C14942" s="63" t="s">
        <v>968</v>
      </c>
      <c r="D14942" s="61">
        <v>0</v>
      </c>
      <c r="E14942" s="61" t="s">
        <v>8476</v>
      </c>
      <c r="F14942" s="61" t="s">
        <v>95</v>
      </c>
      <c r="G14942" s="61" t="s">
        <v>8459</v>
      </c>
      <c r="H14942" s="61" t="s">
        <v>7409</v>
      </c>
      <c r="I14942" s="61">
        <v>33.93</v>
      </c>
      <c r="J14942" s="61">
        <v>-89.88</v>
      </c>
      <c r="K14942">
        <v>629</v>
      </c>
      <c r="L14942"/>
      <c r="M14942"/>
    </row>
    <row r="14943" spans="1:13">
      <c r="A14943" s="61" t="s">
        <v>40</v>
      </c>
      <c r="B14943" s="61">
        <v>39358</v>
      </c>
      <c r="C14943" s="63" t="s">
        <v>968</v>
      </c>
      <c r="D14943" s="61">
        <v>0</v>
      </c>
      <c r="E14943" s="61" t="s">
        <v>8540</v>
      </c>
      <c r="F14943" s="61" t="s">
        <v>95</v>
      </c>
      <c r="G14943" s="61" t="s">
        <v>8530</v>
      </c>
      <c r="H14943" s="61" t="s">
        <v>7409</v>
      </c>
      <c r="I14943" s="61">
        <v>32.83</v>
      </c>
      <c r="J14943" s="61">
        <v>-88.47</v>
      </c>
      <c r="K14943">
        <v>1523</v>
      </c>
      <c r="L14943"/>
      <c r="M14943"/>
    </row>
    <row r="14944" spans="1:13">
      <c r="A14944" s="61" t="s">
        <v>40</v>
      </c>
      <c r="B14944" s="61">
        <v>39479</v>
      </c>
      <c r="C14944" s="63" t="s">
        <v>968</v>
      </c>
      <c r="D14944" s="61">
        <v>0</v>
      </c>
      <c r="E14944" s="61" t="s">
        <v>8572</v>
      </c>
      <c r="F14944" s="61" t="s">
        <v>95</v>
      </c>
      <c r="G14944" s="61" t="s">
        <v>7880</v>
      </c>
      <c r="H14944" s="61" t="s">
        <v>7409</v>
      </c>
      <c r="I14944" s="61">
        <v>31.55</v>
      </c>
      <c r="J14944" s="61">
        <v>-89.49</v>
      </c>
      <c r="K14944">
        <v>5713</v>
      </c>
      <c r="L14944"/>
      <c r="M14944"/>
    </row>
    <row r="14945" spans="1:13">
      <c r="A14945" s="61" t="s">
        <v>40</v>
      </c>
      <c r="B14945" s="61">
        <v>38668</v>
      </c>
      <c r="C14945" s="63" t="s">
        <v>968</v>
      </c>
      <c r="D14945" s="61">
        <v>0</v>
      </c>
      <c r="E14945" s="61" t="s">
        <v>8392</v>
      </c>
      <c r="F14945" s="61" t="s">
        <v>95</v>
      </c>
      <c r="G14945" s="61" t="s">
        <v>8362</v>
      </c>
      <c r="H14945" s="61" t="s">
        <v>7409</v>
      </c>
      <c r="I14945" s="61">
        <v>34.61</v>
      </c>
      <c r="J14945" s="61">
        <v>-89.97</v>
      </c>
      <c r="K14945">
        <v>14482</v>
      </c>
      <c r="L14945"/>
      <c r="M14945"/>
    </row>
    <row r="14946" spans="1:13">
      <c r="A14946" s="61" t="s">
        <v>40</v>
      </c>
      <c r="B14946" s="61">
        <v>38868</v>
      </c>
      <c r="C14946" s="63" t="s">
        <v>968</v>
      </c>
      <c r="D14946" s="61">
        <v>0</v>
      </c>
      <c r="E14946" s="61" t="s">
        <v>273</v>
      </c>
      <c r="F14946" s="61" t="s">
        <v>95</v>
      </c>
      <c r="G14946" s="61" t="s">
        <v>853</v>
      </c>
      <c r="H14946" s="61" t="s">
        <v>7409</v>
      </c>
      <c r="I14946" s="61">
        <v>34.11</v>
      </c>
      <c r="J14946" s="61">
        <v>-88.69</v>
      </c>
      <c r="K14946">
        <v>4905</v>
      </c>
      <c r="L14946"/>
      <c r="M14946"/>
    </row>
    <row r="14947" spans="1:13">
      <c r="A14947" s="61" t="s">
        <v>40</v>
      </c>
      <c r="B14947" s="61">
        <v>38773</v>
      </c>
      <c r="C14947" s="63" t="s">
        <v>968</v>
      </c>
      <c r="D14947" s="61">
        <v>0</v>
      </c>
      <c r="E14947" s="61" t="s">
        <v>8420</v>
      </c>
      <c r="F14947" s="61" t="s">
        <v>95</v>
      </c>
      <c r="G14947" s="61" t="s">
        <v>8400</v>
      </c>
      <c r="H14947" s="61" t="s">
        <v>7409</v>
      </c>
      <c r="I14947" s="61">
        <v>33.6</v>
      </c>
      <c r="J14947" s="61">
        <v>-90.77</v>
      </c>
      <c r="K14947">
        <v>2566</v>
      </c>
      <c r="L14947"/>
      <c r="M14947"/>
    </row>
    <row r="14948" spans="1:13">
      <c r="A14948" s="61" t="s">
        <v>40</v>
      </c>
      <c r="B14948" s="61">
        <v>38774</v>
      </c>
      <c r="C14948" s="63" t="s">
        <v>968</v>
      </c>
      <c r="D14948" s="61">
        <v>0</v>
      </c>
      <c r="E14948" s="61" t="s">
        <v>6829</v>
      </c>
      <c r="F14948" s="61" t="s">
        <v>95</v>
      </c>
      <c r="G14948" s="61" t="s">
        <v>8400</v>
      </c>
      <c r="H14948" s="61" t="s">
        <v>7409</v>
      </c>
      <c r="I14948" s="61">
        <v>33.950000000000003</v>
      </c>
      <c r="J14948" s="61">
        <v>-90.76</v>
      </c>
      <c r="K14948">
        <v>2191</v>
      </c>
      <c r="L14948"/>
      <c r="M14948"/>
    </row>
    <row r="14949" spans="1:13">
      <c r="A14949" s="61" t="s">
        <v>40</v>
      </c>
      <c r="B14949" s="61">
        <v>39360</v>
      </c>
      <c r="C14949" s="63" t="s">
        <v>968</v>
      </c>
      <c r="D14949" s="61">
        <v>0</v>
      </c>
      <c r="E14949" s="61" t="s">
        <v>8542</v>
      </c>
      <c r="F14949" s="61" t="s">
        <v>95</v>
      </c>
      <c r="G14949" s="61" t="s">
        <v>482</v>
      </c>
      <c r="H14949" s="61" t="s">
        <v>7409</v>
      </c>
      <c r="I14949" s="61">
        <v>31.86</v>
      </c>
      <c r="J14949" s="61">
        <v>-88.7</v>
      </c>
      <c r="K14949">
        <v>3606</v>
      </c>
      <c r="L14949"/>
      <c r="M14949"/>
    </row>
    <row r="14950" spans="1:13">
      <c r="A14950" s="61" t="s">
        <v>40</v>
      </c>
      <c r="B14950" s="61">
        <v>39361</v>
      </c>
      <c r="C14950" s="63" t="s">
        <v>968</v>
      </c>
      <c r="D14950" s="61">
        <v>0</v>
      </c>
      <c r="E14950" s="61" t="s">
        <v>8543</v>
      </c>
      <c r="F14950" s="61" t="s">
        <v>95</v>
      </c>
      <c r="G14950" s="61" t="s">
        <v>8533</v>
      </c>
      <c r="H14950" s="61" t="s">
        <v>7409</v>
      </c>
      <c r="I14950" s="61">
        <v>32.97</v>
      </c>
      <c r="J14950" s="61">
        <v>-88.56</v>
      </c>
      <c r="K14950">
        <v>1194</v>
      </c>
      <c r="L14950"/>
      <c r="M14950"/>
    </row>
    <row r="14951" spans="1:13">
      <c r="A14951" s="61" t="s">
        <v>40</v>
      </c>
      <c r="B14951" s="61">
        <v>38954</v>
      </c>
      <c r="C14951" s="63" t="s">
        <v>968</v>
      </c>
      <c r="D14951" s="61">
        <v>0</v>
      </c>
      <c r="E14951" s="61" t="s">
        <v>8477</v>
      </c>
      <c r="F14951" s="61" t="s">
        <v>95</v>
      </c>
      <c r="G14951" s="61" t="s">
        <v>8468</v>
      </c>
      <c r="H14951" s="61" t="s">
        <v>7409</v>
      </c>
      <c r="I14951" s="61">
        <v>33.4</v>
      </c>
      <c r="J14951" s="61">
        <v>-90.2</v>
      </c>
      <c r="K14951">
        <v>1086</v>
      </c>
      <c r="L14951"/>
      <c r="M14951"/>
    </row>
    <row r="14952" spans="1:13">
      <c r="A14952" s="61" t="s">
        <v>40</v>
      </c>
      <c r="B14952" s="61">
        <v>39166</v>
      </c>
      <c r="C14952" s="63" t="s">
        <v>968</v>
      </c>
      <c r="D14952" s="61">
        <v>0</v>
      </c>
      <c r="E14952" s="61" t="s">
        <v>8505</v>
      </c>
      <c r="F14952" s="61" t="s">
        <v>95</v>
      </c>
      <c r="G14952" s="61" t="s">
        <v>8084</v>
      </c>
      <c r="H14952" s="61" t="s">
        <v>7409</v>
      </c>
      <c r="I14952" s="61">
        <v>33.090000000000003</v>
      </c>
      <c r="J14952" s="61">
        <v>-90.49</v>
      </c>
      <c r="K14952">
        <v>442</v>
      </c>
      <c r="L14952"/>
      <c r="M14952"/>
    </row>
    <row r="14953" spans="1:13">
      <c r="A14953" s="61" t="s">
        <v>40</v>
      </c>
      <c r="B14953" s="61">
        <v>39663</v>
      </c>
      <c r="C14953" s="63" t="s">
        <v>968</v>
      </c>
      <c r="D14953" s="61">
        <v>0</v>
      </c>
      <c r="E14953" s="61" t="s">
        <v>274</v>
      </c>
      <c r="F14953" s="61" t="s">
        <v>95</v>
      </c>
      <c r="G14953" s="61" t="s">
        <v>4307</v>
      </c>
      <c r="H14953" s="61" t="s">
        <v>7409</v>
      </c>
      <c r="I14953" s="61">
        <v>31.6</v>
      </c>
      <c r="J14953" s="61">
        <v>-90</v>
      </c>
      <c r="K14953">
        <v>2785</v>
      </c>
      <c r="L14953"/>
      <c r="M14953"/>
    </row>
    <row r="14954" spans="1:13">
      <c r="A14954" s="61" t="s">
        <v>40</v>
      </c>
      <c r="B14954" s="61">
        <v>38628</v>
      </c>
      <c r="C14954" s="63" t="s">
        <v>968</v>
      </c>
      <c r="D14954" s="61">
        <v>0</v>
      </c>
      <c r="E14954" s="61" t="s">
        <v>8393</v>
      </c>
      <c r="F14954" s="61" t="s">
        <v>95</v>
      </c>
      <c r="G14954" s="61" t="s">
        <v>944</v>
      </c>
      <c r="H14954" s="61" t="s">
        <v>7409</v>
      </c>
      <c r="I14954" s="61">
        <v>34.39</v>
      </c>
      <c r="J14954" s="61">
        <v>-90.25</v>
      </c>
      <c r="K14954">
        <v>1280</v>
      </c>
      <c r="L14954"/>
      <c r="M14954"/>
    </row>
    <row r="14955" spans="1:13">
      <c r="A14955" s="61" t="s">
        <v>40</v>
      </c>
      <c r="B14955" s="61">
        <v>38670</v>
      </c>
      <c r="C14955" s="63" t="s">
        <v>968</v>
      </c>
      <c r="D14955" s="61">
        <v>0</v>
      </c>
      <c r="E14955" s="61" t="s">
        <v>8393</v>
      </c>
      <c r="F14955" s="61" t="s">
        <v>95</v>
      </c>
      <c r="G14955" s="61" t="s">
        <v>944</v>
      </c>
      <c r="H14955" s="61" t="s">
        <v>7409</v>
      </c>
      <c r="I14955" s="61">
        <v>34.43</v>
      </c>
      <c r="J14955" s="61">
        <v>-90.22</v>
      </c>
      <c r="K14955">
        <v>875</v>
      </c>
      <c r="L14955"/>
      <c r="M14955"/>
    </row>
    <row r="14956" spans="1:13">
      <c r="A14956" s="61" t="s">
        <v>40</v>
      </c>
      <c r="B14956" s="61">
        <v>39664</v>
      </c>
      <c r="C14956" s="63" t="s">
        <v>968</v>
      </c>
      <c r="D14956" s="61">
        <v>0</v>
      </c>
      <c r="E14956" s="61" t="s">
        <v>8606</v>
      </c>
      <c r="F14956" s="61" t="s">
        <v>95</v>
      </c>
      <c r="G14956" s="61" t="s">
        <v>8597</v>
      </c>
      <c r="H14956" s="61" t="s">
        <v>7409</v>
      </c>
      <c r="I14956" s="61">
        <v>31.33</v>
      </c>
      <c r="J14956" s="61">
        <v>-90.68</v>
      </c>
      <c r="K14956">
        <v>2479</v>
      </c>
      <c r="L14956"/>
      <c r="M14956"/>
    </row>
    <row r="14957" spans="1:13">
      <c r="A14957" s="61" t="s">
        <v>40</v>
      </c>
      <c r="B14957" s="61">
        <v>38870</v>
      </c>
      <c r="C14957" s="63" t="s">
        <v>968</v>
      </c>
      <c r="D14957" s="61">
        <v>0</v>
      </c>
      <c r="E14957" s="61" t="s">
        <v>873</v>
      </c>
      <c r="F14957" s="61" t="s">
        <v>95</v>
      </c>
      <c r="G14957" s="61" t="s">
        <v>603</v>
      </c>
      <c r="H14957" s="61" t="s">
        <v>7409</v>
      </c>
      <c r="I14957" s="61">
        <v>34.06</v>
      </c>
      <c r="J14957" s="61">
        <v>-88.39</v>
      </c>
      <c r="K14957">
        <v>2567</v>
      </c>
      <c r="L14957"/>
      <c r="M14957"/>
    </row>
    <row r="14958" spans="1:13">
      <c r="A14958" s="61" t="s">
        <v>40</v>
      </c>
      <c r="B14958" s="61">
        <v>39665</v>
      </c>
      <c r="C14958" s="63" t="s">
        <v>968</v>
      </c>
      <c r="D14958" s="61">
        <v>0</v>
      </c>
      <c r="E14958" s="61" t="s">
        <v>8607</v>
      </c>
      <c r="F14958" s="61" t="s">
        <v>95</v>
      </c>
      <c r="G14958" s="61" t="s">
        <v>4307</v>
      </c>
      <c r="H14958" s="61" t="s">
        <v>7409</v>
      </c>
      <c r="I14958" s="61">
        <v>31.65</v>
      </c>
      <c r="J14958" s="61">
        <v>-90.18</v>
      </c>
      <c r="K14958">
        <v>972</v>
      </c>
      <c r="L14958"/>
      <c r="M14958"/>
    </row>
    <row r="14959" spans="1:13">
      <c r="A14959" s="61" t="s">
        <v>40</v>
      </c>
      <c r="B14959" s="61">
        <v>39480</v>
      </c>
      <c r="C14959" s="63" t="s">
        <v>968</v>
      </c>
      <c r="D14959" s="61">
        <v>0</v>
      </c>
      <c r="E14959" s="61" t="s">
        <v>8573</v>
      </c>
      <c r="F14959" s="61" t="s">
        <v>95</v>
      </c>
      <c r="G14959" s="61" t="s">
        <v>641</v>
      </c>
      <c r="H14959" s="61" t="s">
        <v>7409</v>
      </c>
      <c r="I14959" s="61">
        <v>31.75</v>
      </c>
      <c r="J14959" s="61">
        <v>-89.27</v>
      </c>
      <c r="K14959">
        <v>2390</v>
      </c>
      <c r="L14959"/>
      <c r="M14959"/>
    </row>
    <row r="14960" spans="1:13">
      <c r="A14960" s="61" t="s">
        <v>40</v>
      </c>
      <c r="B14960" s="61">
        <v>38671</v>
      </c>
      <c r="C14960" s="63" t="s">
        <v>968</v>
      </c>
      <c r="D14960" s="61">
        <v>0</v>
      </c>
      <c r="E14960" s="61" t="s">
        <v>8394</v>
      </c>
      <c r="F14960" s="61" t="s">
        <v>95</v>
      </c>
      <c r="G14960" s="61" t="s">
        <v>8378</v>
      </c>
      <c r="H14960" s="61" t="s">
        <v>7409</v>
      </c>
      <c r="I14960" s="61">
        <v>34.97</v>
      </c>
      <c r="J14960" s="61">
        <v>-89.99</v>
      </c>
      <c r="K14960">
        <v>36073</v>
      </c>
      <c r="L14960"/>
      <c r="M14960"/>
    </row>
    <row r="14961" spans="1:13">
      <c r="A14961" s="61" t="s">
        <v>40</v>
      </c>
      <c r="B14961" s="61">
        <v>38672</v>
      </c>
      <c r="C14961" s="63" t="s">
        <v>968</v>
      </c>
      <c r="D14961" s="61">
        <v>0</v>
      </c>
      <c r="E14961" s="61" t="s">
        <v>8394</v>
      </c>
      <c r="F14961" s="61" t="s">
        <v>95</v>
      </c>
      <c r="G14961" s="61" t="s">
        <v>8378</v>
      </c>
      <c r="H14961" s="61" t="s">
        <v>7409</v>
      </c>
      <c r="I14961" s="61">
        <v>34.909999999999997</v>
      </c>
      <c r="J14961" s="61">
        <v>-89.93</v>
      </c>
      <c r="K14961">
        <v>15866</v>
      </c>
      <c r="L14961"/>
      <c r="M14961"/>
    </row>
    <row r="14962" spans="1:13">
      <c r="A14962" s="61" t="s">
        <v>40</v>
      </c>
      <c r="B14962" s="61">
        <v>39759</v>
      </c>
      <c r="C14962" s="63" t="s">
        <v>968</v>
      </c>
      <c r="D14962" s="61">
        <v>0</v>
      </c>
      <c r="E14962" s="61" t="s">
        <v>8621</v>
      </c>
      <c r="F14962" s="61" t="s">
        <v>95</v>
      </c>
      <c r="G14962" s="61" t="s">
        <v>8622</v>
      </c>
      <c r="H14962" s="61" t="s">
        <v>7409</v>
      </c>
      <c r="I14962" s="61">
        <v>33.450000000000003</v>
      </c>
      <c r="J14962" s="61">
        <v>-88.82</v>
      </c>
      <c r="K14962">
        <v>43337</v>
      </c>
      <c r="L14962"/>
      <c r="M14962"/>
    </row>
    <row r="14963" spans="1:13">
      <c r="A14963" s="61" t="s">
        <v>40</v>
      </c>
      <c r="B14963" s="61">
        <v>39362</v>
      </c>
      <c r="C14963" s="63" t="s">
        <v>968</v>
      </c>
      <c r="D14963" s="61">
        <v>0</v>
      </c>
      <c r="E14963" s="61" t="s">
        <v>4626</v>
      </c>
      <c r="F14963" s="61" t="s">
        <v>95</v>
      </c>
      <c r="G14963" s="61" t="s">
        <v>763</v>
      </c>
      <c r="H14963" s="61" t="s">
        <v>7409</v>
      </c>
      <c r="I14963" s="61">
        <v>31.43</v>
      </c>
      <c r="J14963" s="61">
        <v>-88.47</v>
      </c>
      <c r="K14963">
        <v>2569</v>
      </c>
      <c r="L14963"/>
      <c r="M14963"/>
    </row>
    <row r="14964" spans="1:13">
      <c r="A14964" s="61" t="s">
        <v>40</v>
      </c>
      <c r="B14964" s="61">
        <v>39766</v>
      </c>
      <c r="C14964" s="63" t="s">
        <v>968</v>
      </c>
      <c r="D14964" s="61">
        <v>0</v>
      </c>
      <c r="E14964" s="61" t="s">
        <v>8623</v>
      </c>
      <c r="F14964" s="61" t="s">
        <v>95</v>
      </c>
      <c r="G14964" s="61" t="s">
        <v>788</v>
      </c>
      <c r="H14964" s="61" t="s">
        <v>7409</v>
      </c>
      <c r="I14964" s="61">
        <v>33.57</v>
      </c>
      <c r="J14964" s="61">
        <v>-88.31</v>
      </c>
      <c r="K14964">
        <v>2897</v>
      </c>
      <c r="L14964"/>
      <c r="M14964"/>
    </row>
    <row r="14965" spans="1:13">
      <c r="A14965" s="61" t="s">
        <v>40</v>
      </c>
      <c r="B14965" s="61">
        <v>39767</v>
      </c>
      <c r="C14965" s="63" t="s">
        <v>968</v>
      </c>
      <c r="D14965" s="61">
        <v>0</v>
      </c>
      <c r="E14965" s="61" t="s">
        <v>5719</v>
      </c>
      <c r="F14965" s="61" t="s">
        <v>95</v>
      </c>
      <c r="G14965" s="61" t="s">
        <v>904</v>
      </c>
      <c r="H14965" s="61" t="s">
        <v>7409</v>
      </c>
      <c r="I14965" s="61">
        <v>33.53</v>
      </c>
      <c r="J14965" s="61">
        <v>-89.49</v>
      </c>
      <c r="K14965">
        <v>698</v>
      </c>
      <c r="L14965"/>
      <c r="M14965"/>
    </row>
    <row r="14966" spans="1:13">
      <c r="A14966" s="61" t="s">
        <v>40</v>
      </c>
      <c r="B14966" s="61">
        <v>39363</v>
      </c>
      <c r="C14966" s="63" t="s">
        <v>968</v>
      </c>
      <c r="D14966" s="61">
        <v>0</v>
      </c>
      <c r="E14966" s="61" t="s">
        <v>6964</v>
      </c>
      <c r="F14966" s="61" t="s">
        <v>95</v>
      </c>
      <c r="G14966" s="61" t="s">
        <v>482</v>
      </c>
      <c r="H14966" s="61" t="s">
        <v>7409</v>
      </c>
      <c r="I14966" s="61">
        <v>32.130000000000003</v>
      </c>
      <c r="J14966" s="61">
        <v>-88.79</v>
      </c>
      <c r="K14966">
        <v>1382</v>
      </c>
      <c r="L14966"/>
      <c r="M14966"/>
    </row>
    <row r="14967" spans="1:13">
      <c r="A14967" s="61" t="s">
        <v>40</v>
      </c>
      <c r="B14967" s="61">
        <v>39481</v>
      </c>
      <c r="C14967" s="63" t="s">
        <v>968</v>
      </c>
      <c r="D14967" s="61">
        <v>0</v>
      </c>
      <c r="E14967" s="61" t="s">
        <v>8560</v>
      </c>
      <c r="F14967" s="61" t="s">
        <v>95</v>
      </c>
      <c r="G14967" s="61" t="s">
        <v>215</v>
      </c>
      <c r="H14967" s="61" t="s">
        <v>7409</v>
      </c>
      <c r="I14967" s="61">
        <v>31.84</v>
      </c>
      <c r="J14967" s="61">
        <v>-89.26</v>
      </c>
      <c r="K14967">
        <v>1853</v>
      </c>
      <c r="L14967"/>
      <c r="M14967"/>
    </row>
    <row r="14968" spans="1:13">
      <c r="A14968" s="61" t="s">
        <v>40</v>
      </c>
      <c r="B14968" s="61">
        <v>39769</v>
      </c>
      <c r="C14968" s="63" t="s">
        <v>968</v>
      </c>
      <c r="D14968" s="61">
        <v>0</v>
      </c>
      <c r="E14968" s="61" t="s">
        <v>8624</v>
      </c>
      <c r="F14968" s="61" t="s">
        <v>95</v>
      </c>
      <c r="G14968" s="61" t="s">
        <v>8622</v>
      </c>
      <c r="H14968" s="61" t="s">
        <v>7409</v>
      </c>
      <c r="I14968" s="61">
        <v>33.340000000000003</v>
      </c>
      <c r="J14968" s="61">
        <v>-89.04</v>
      </c>
      <c r="K14968">
        <v>1822</v>
      </c>
      <c r="L14968"/>
      <c r="M14968"/>
    </row>
    <row r="14969" spans="1:13">
      <c r="A14969" s="61" t="s">
        <v>40</v>
      </c>
      <c r="B14969" s="61">
        <v>39666</v>
      </c>
      <c r="C14969" s="63" t="s">
        <v>968</v>
      </c>
      <c r="D14969" s="61">
        <v>0</v>
      </c>
      <c r="E14969" s="61" t="s">
        <v>2513</v>
      </c>
      <c r="F14969" s="61" t="s">
        <v>95</v>
      </c>
      <c r="G14969" s="61" t="s">
        <v>292</v>
      </c>
      <c r="H14969" s="61" t="s">
        <v>7409</v>
      </c>
      <c r="I14969" s="61">
        <v>31.28</v>
      </c>
      <c r="J14969" s="61">
        <v>-90.46</v>
      </c>
      <c r="K14969">
        <v>10467</v>
      </c>
      <c r="L14969"/>
      <c r="M14969"/>
    </row>
    <row r="14970" spans="1:13">
      <c r="A14970" s="61" t="s">
        <v>40</v>
      </c>
      <c r="B14970" s="61">
        <v>39482</v>
      </c>
      <c r="C14970" s="63" t="s">
        <v>968</v>
      </c>
      <c r="D14970" s="61">
        <v>0</v>
      </c>
      <c r="E14970" s="61" t="s">
        <v>8574</v>
      </c>
      <c r="F14970" s="61" t="s">
        <v>95</v>
      </c>
      <c r="G14970" s="61" t="s">
        <v>288</v>
      </c>
      <c r="H14970" s="61" t="s">
        <v>7409</v>
      </c>
      <c r="I14970" s="61">
        <v>31.41</v>
      </c>
      <c r="J14970" s="61">
        <v>-89.54</v>
      </c>
      <c r="K14970">
        <v>11411</v>
      </c>
      <c r="L14970"/>
      <c r="M14970"/>
    </row>
    <row r="14971" spans="1:13">
      <c r="A14971" s="61" t="s">
        <v>40</v>
      </c>
      <c r="B14971" s="61">
        <v>38778</v>
      </c>
      <c r="C14971" s="63" t="s">
        <v>968</v>
      </c>
      <c r="D14971" s="61">
        <v>0</v>
      </c>
      <c r="E14971" s="61" t="s">
        <v>7996</v>
      </c>
      <c r="F14971" s="61" t="s">
        <v>95</v>
      </c>
      <c r="G14971" s="61" t="s">
        <v>8407</v>
      </c>
      <c r="H14971" s="61" t="s">
        <v>7409</v>
      </c>
      <c r="I14971" s="61">
        <v>33.54</v>
      </c>
      <c r="J14971" s="61">
        <v>-90.53</v>
      </c>
      <c r="K14971">
        <v>1335</v>
      </c>
      <c r="L14971"/>
      <c r="M14971"/>
    </row>
    <row r="14972" spans="1:13">
      <c r="A14972" s="61" t="s">
        <v>40</v>
      </c>
      <c r="B14972" s="61">
        <v>38673</v>
      </c>
      <c r="C14972" s="63" t="s">
        <v>968</v>
      </c>
      <c r="D14972" s="61">
        <v>0</v>
      </c>
      <c r="E14972" s="61" t="s">
        <v>4920</v>
      </c>
      <c r="F14972" s="61" t="s">
        <v>95</v>
      </c>
      <c r="G14972" s="61" t="s">
        <v>7333</v>
      </c>
      <c r="H14972" s="61" t="s">
        <v>7409</v>
      </c>
      <c r="I14972" s="61">
        <v>34.270000000000003</v>
      </c>
      <c r="J14972" s="61">
        <v>-89.58</v>
      </c>
      <c r="K14972">
        <v>1041</v>
      </c>
      <c r="L14972"/>
      <c r="M14972"/>
    </row>
    <row r="14973" spans="1:13">
      <c r="A14973" s="61" t="s">
        <v>40</v>
      </c>
      <c r="B14973" s="61">
        <v>39168</v>
      </c>
      <c r="C14973" s="63" t="s">
        <v>968</v>
      </c>
      <c r="D14973" s="61">
        <v>0</v>
      </c>
      <c r="E14973" s="61" t="s">
        <v>279</v>
      </c>
      <c r="F14973" s="61" t="s">
        <v>95</v>
      </c>
      <c r="G14973" s="61" t="s">
        <v>8066</v>
      </c>
      <c r="H14973" s="61" t="s">
        <v>7409</v>
      </c>
      <c r="I14973" s="61">
        <v>31.83</v>
      </c>
      <c r="J14973" s="61">
        <v>-89.43</v>
      </c>
      <c r="K14973">
        <v>5941</v>
      </c>
      <c r="L14973"/>
      <c r="M14973"/>
    </row>
    <row r="14974" spans="1:13">
      <c r="A14974" s="61" t="s">
        <v>40</v>
      </c>
      <c r="B14974" s="61">
        <v>39169</v>
      </c>
      <c r="C14974" s="63" t="s">
        <v>968</v>
      </c>
      <c r="D14974" s="61">
        <v>0</v>
      </c>
      <c r="E14974" s="61" t="s">
        <v>8516</v>
      </c>
      <c r="F14974" s="61" t="s">
        <v>95</v>
      </c>
      <c r="G14974" s="61" t="s">
        <v>7417</v>
      </c>
      <c r="H14974" s="61" t="s">
        <v>7409</v>
      </c>
      <c r="I14974" s="61">
        <v>33.18</v>
      </c>
      <c r="J14974" s="61">
        <v>-90.22</v>
      </c>
      <c r="K14974">
        <v>2443</v>
      </c>
      <c r="L14974"/>
      <c r="M14974"/>
    </row>
    <row r="14975" spans="1:13">
      <c r="A14975" s="61" t="s">
        <v>40</v>
      </c>
      <c r="B14975" s="61">
        <v>39170</v>
      </c>
      <c r="C14975" s="63" t="s">
        <v>968</v>
      </c>
      <c r="D14975" s="61">
        <v>0</v>
      </c>
      <c r="E14975" s="61" t="s">
        <v>8517</v>
      </c>
      <c r="F14975" s="61" t="s">
        <v>95</v>
      </c>
      <c r="G14975" s="61" t="s">
        <v>8487</v>
      </c>
      <c r="H14975" s="61" t="s">
        <v>7409</v>
      </c>
      <c r="I14975" s="61">
        <v>32.1</v>
      </c>
      <c r="J14975" s="61">
        <v>-90.29</v>
      </c>
      <c r="K14975">
        <v>9303</v>
      </c>
      <c r="L14975"/>
      <c r="M14975"/>
    </row>
    <row r="14976" spans="1:13">
      <c r="A14976" s="61" t="s">
        <v>40</v>
      </c>
      <c r="B14976" s="61">
        <v>38871</v>
      </c>
      <c r="C14976" s="63" t="s">
        <v>968</v>
      </c>
      <c r="D14976" s="61">
        <v>0</v>
      </c>
      <c r="E14976" s="61" t="s">
        <v>5893</v>
      </c>
      <c r="F14976" s="61" t="s">
        <v>95</v>
      </c>
      <c r="G14976" s="61" t="s">
        <v>8423</v>
      </c>
      <c r="H14976" s="61" t="s">
        <v>7409</v>
      </c>
      <c r="I14976" s="61">
        <v>34.299999999999997</v>
      </c>
      <c r="J14976" s="61">
        <v>-89.17</v>
      </c>
      <c r="K14976">
        <v>2105</v>
      </c>
      <c r="L14976"/>
      <c r="M14976"/>
    </row>
    <row r="14977" spans="1:13">
      <c r="A14977" s="61" t="s">
        <v>40</v>
      </c>
      <c r="B14977" s="61">
        <v>38961</v>
      </c>
      <c r="C14977" s="63" t="s">
        <v>968</v>
      </c>
      <c r="D14977" s="61">
        <v>0</v>
      </c>
      <c r="E14977" s="61" t="s">
        <v>8478</v>
      </c>
      <c r="F14977" s="61" t="s">
        <v>95</v>
      </c>
      <c r="G14977" s="61" t="s">
        <v>8460</v>
      </c>
      <c r="H14977" s="61" t="s">
        <v>7409</v>
      </c>
      <c r="I14977" s="61">
        <v>33.979999999999997</v>
      </c>
      <c r="J14977" s="61">
        <v>-89.89</v>
      </c>
      <c r="K14977">
        <v>1103</v>
      </c>
      <c r="L14977"/>
      <c r="M14977"/>
    </row>
    <row r="14978" spans="1:13">
      <c r="A14978" s="61" t="s">
        <v>40</v>
      </c>
      <c r="B14978" s="61">
        <v>39173</v>
      </c>
      <c r="C14978" s="63" t="s">
        <v>968</v>
      </c>
      <c r="D14978" s="61">
        <v>0</v>
      </c>
      <c r="E14978" s="61" t="s">
        <v>8518</v>
      </c>
      <c r="F14978" s="61" t="s">
        <v>95</v>
      </c>
      <c r="G14978" s="61" t="s">
        <v>8485</v>
      </c>
      <c r="H14978" s="61" t="s">
        <v>7409</v>
      </c>
      <c r="I14978" s="61">
        <v>32.770000000000003</v>
      </c>
      <c r="J14978" s="61">
        <v>-90.43</v>
      </c>
      <c r="K14978">
        <v>17</v>
      </c>
      <c r="L14978"/>
      <c r="M14978"/>
    </row>
    <row r="14979" spans="1:13">
      <c r="A14979" s="61" t="s">
        <v>40</v>
      </c>
      <c r="B14979" s="61">
        <v>38674</v>
      </c>
      <c r="C14979" s="63" t="s">
        <v>968</v>
      </c>
      <c r="D14979" s="61">
        <v>0</v>
      </c>
      <c r="E14979" s="61" t="s">
        <v>8395</v>
      </c>
      <c r="F14979" s="61" t="s">
        <v>95</v>
      </c>
      <c r="G14979" s="61" t="s">
        <v>8366</v>
      </c>
      <c r="H14979" s="61" t="s">
        <v>7409</v>
      </c>
      <c r="I14979" s="61">
        <v>34.9</v>
      </c>
      <c r="J14979" s="61">
        <v>-88.92</v>
      </c>
      <c r="K14979">
        <v>1047</v>
      </c>
      <c r="L14979"/>
      <c r="M14979"/>
    </row>
    <row r="14980" spans="1:13">
      <c r="A14980" s="61" t="s">
        <v>40</v>
      </c>
      <c r="B14980" s="61">
        <v>38873</v>
      </c>
      <c r="C14980" s="63" t="s">
        <v>968</v>
      </c>
      <c r="D14980" s="61">
        <v>0</v>
      </c>
      <c r="E14980" s="61" t="s">
        <v>8450</v>
      </c>
      <c r="F14980" s="61" t="s">
        <v>95</v>
      </c>
      <c r="G14980" s="61" t="s">
        <v>8429</v>
      </c>
      <c r="H14980" s="61" t="s">
        <v>7409</v>
      </c>
      <c r="I14980" s="61">
        <v>34.630000000000003</v>
      </c>
      <c r="J14980" s="61">
        <v>-88.22</v>
      </c>
      <c r="K14980">
        <v>2622</v>
      </c>
      <c r="L14980"/>
      <c r="M14980"/>
    </row>
    <row r="14981" spans="1:13">
      <c r="A14981" s="61" t="s">
        <v>40</v>
      </c>
      <c r="B14981" s="61">
        <v>39364</v>
      </c>
      <c r="C14981" s="63" t="s">
        <v>968</v>
      </c>
      <c r="D14981" s="61">
        <v>0</v>
      </c>
      <c r="E14981" s="61" t="s">
        <v>8545</v>
      </c>
      <c r="F14981" s="61" t="s">
        <v>95</v>
      </c>
      <c r="G14981" s="61" t="s">
        <v>7802</v>
      </c>
      <c r="H14981" s="61" t="s">
        <v>7409</v>
      </c>
      <c r="I14981" s="61">
        <v>32.43</v>
      </c>
      <c r="J14981" s="61">
        <v>-88.46</v>
      </c>
      <c r="K14981">
        <v>2854</v>
      </c>
      <c r="L14981"/>
      <c r="M14981"/>
    </row>
    <row r="14982" spans="1:13">
      <c r="A14982" s="61" t="s">
        <v>40</v>
      </c>
      <c r="B14982" s="61">
        <v>38876</v>
      </c>
      <c r="C14982" s="63" t="s">
        <v>968</v>
      </c>
      <c r="D14982" s="61">
        <v>0</v>
      </c>
      <c r="E14982" s="61" t="s">
        <v>4789</v>
      </c>
      <c r="F14982" s="61" t="s">
        <v>95</v>
      </c>
      <c r="G14982" s="61" t="s">
        <v>8434</v>
      </c>
      <c r="H14982" s="61" t="s">
        <v>7409</v>
      </c>
      <c r="I14982" s="61">
        <v>34.229999999999997</v>
      </c>
      <c r="J14982" s="61">
        <v>-88.24</v>
      </c>
      <c r="K14982">
        <v>1404</v>
      </c>
      <c r="L14982"/>
      <c r="M14982"/>
    </row>
    <row r="14983" spans="1:13">
      <c r="A14983" s="61" t="s">
        <v>40</v>
      </c>
      <c r="B14983" s="61">
        <v>38676</v>
      </c>
      <c r="C14983" s="63" t="s">
        <v>968</v>
      </c>
      <c r="D14983" s="61">
        <v>0</v>
      </c>
      <c r="E14983" s="61" t="s">
        <v>8396</v>
      </c>
      <c r="F14983" s="61" t="s">
        <v>95</v>
      </c>
      <c r="G14983" s="61" t="s">
        <v>8374</v>
      </c>
      <c r="H14983" s="61" t="s">
        <v>7409</v>
      </c>
      <c r="I14983" s="61">
        <v>34.68</v>
      </c>
      <c r="J14983" s="61">
        <v>-90.38</v>
      </c>
      <c r="K14983">
        <v>5530</v>
      </c>
      <c r="L14983"/>
      <c r="M14983"/>
    </row>
    <row r="14984" spans="1:13">
      <c r="A14984" s="61" t="s">
        <v>40</v>
      </c>
      <c r="B14984" s="61">
        <v>38801</v>
      </c>
      <c r="C14984" s="63" t="s">
        <v>968</v>
      </c>
      <c r="D14984" s="61">
        <v>0</v>
      </c>
      <c r="E14984" s="61" t="s">
        <v>8421</v>
      </c>
      <c r="F14984" s="61" t="s">
        <v>95</v>
      </c>
      <c r="G14984" s="61" t="s">
        <v>853</v>
      </c>
      <c r="H14984" s="61" t="s">
        <v>7409</v>
      </c>
      <c r="I14984" s="61">
        <v>34.26</v>
      </c>
      <c r="J14984" s="61">
        <v>-88.73</v>
      </c>
      <c r="K14984">
        <v>29795</v>
      </c>
      <c r="L14984"/>
      <c r="M14984"/>
    </row>
    <row r="14985" spans="1:13">
      <c r="A14985" s="61" t="s">
        <v>40</v>
      </c>
      <c r="B14985" s="61">
        <v>38804</v>
      </c>
      <c r="C14985" s="63" t="s">
        <v>968</v>
      </c>
      <c r="D14985" s="61">
        <v>0</v>
      </c>
      <c r="E14985" s="61" t="s">
        <v>8421</v>
      </c>
      <c r="F14985" s="61" t="s">
        <v>95</v>
      </c>
      <c r="G14985" s="61" t="s">
        <v>853</v>
      </c>
      <c r="H14985" s="61" t="s">
        <v>7409</v>
      </c>
      <c r="I14985" s="61">
        <v>34.28</v>
      </c>
      <c r="J14985" s="61">
        <v>-88.67</v>
      </c>
      <c r="K14985">
        <v>17314</v>
      </c>
      <c r="L14985"/>
      <c r="M14985"/>
    </row>
    <row r="14986" spans="1:13">
      <c r="A14986" s="61" t="s">
        <v>40</v>
      </c>
      <c r="B14986" s="61">
        <v>38963</v>
      </c>
      <c r="C14986" s="63" t="s">
        <v>968</v>
      </c>
      <c r="D14986" s="61">
        <v>0</v>
      </c>
      <c r="E14986" s="61" t="s">
        <v>8479</v>
      </c>
      <c r="F14986" s="61" t="s">
        <v>95</v>
      </c>
      <c r="G14986" s="61" t="s">
        <v>8459</v>
      </c>
      <c r="H14986" s="61" t="s">
        <v>7409</v>
      </c>
      <c r="I14986" s="61">
        <v>34.01</v>
      </c>
      <c r="J14986" s="61">
        <v>-90.42</v>
      </c>
      <c r="K14986">
        <v>3292</v>
      </c>
      <c r="L14986"/>
      <c r="M14986"/>
    </row>
    <row r="14987" spans="1:13">
      <c r="A14987" s="61" t="s">
        <v>40</v>
      </c>
      <c r="B14987" s="61">
        <v>39667</v>
      </c>
      <c r="C14987" s="63" t="s">
        <v>968</v>
      </c>
      <c r="D14987" s="61">
        <v>0</v>
      </c>
      <c r="E14987" s="61" t="s">
        <v>8608</v>
      </c>
      <c r="F14987" s="61" t="s">
        <v>95</v>
      </c>
      <c r="G14987" s="61" t="s">
        <v>8571</v>
      </c>
      <c r="H14987" s="61" t="s">
        <v>7409</v>
      </c>
      <c r="I14987" s="61">
        <v>31.11</v>
      </c>
      <c r="J14987" s="61">
        <v>-90.14</v>
      </c>
      <c r="K14987">
        <v>11693</v>
      </c>
      <c r="L14987"/>
      <c r="M14987"/>
    </row>
    <row r="14988" spans="1:13">
      <c r="A14988" s="61" t="s">
        <v>40</v>
      </c>
      <c r="B14988" s="61">
        <v>39365</v>
      </c>
      <c r="C14988" s="63" t="s">
        <v>968</v>
      </c>
      <c r="D14988" s="61">
        <v>0</v>
      </c>
      <c r="E14988" s="61" t="s">
        <v>1637</v>
      </c>
      <c r="F14988" s="61" t="s">
        <v>95</v>
      </c>
      <c r="G14988" s="61" t="s">
        <v>8538</v>
      </c>
      <c r="H14988" s="61" t="s">
        <v>7409</v>
      </c>
      <c r="I14988" s="61">
        <v>32.57</v>
      </c>
      <c r="J14988" s="61">
        <v>-89.11</v>
      </c>
      <c r="K14988">
        <v>7633</v>
      </c>
      <c r="L14988"/>
      <c r="M14988"/>
    </row>
    <row r="14989" spans="1:13">
      <c r="A14989" s="61" t="s">
        <v>40</v>
      </c>
      <c r="B14989" s="61">
        <v>39668</v>
      </c>
      <c r="C14989" s="63" t="s">
        <v>968</v>
      </c>
      <c r="D14989" s="61">
        <v>0</v>
      </c>
      <c r="E14989" s="61" t="s">
        <v>8609</v>
      </c>
      <c r="F14989" s="61" t="s">
        <v>95</v>
      </c>
      <c r="G14989" s="61" t="s">
        <v>362</v>
      </c>
      <c r="H14989" s="61" t="s">
        <v>7409</v>
      </c>
      <c r="I14989" s="61">
        <v>31.7</v>
      </c>
      <c r="J14989" s="61">
        <v>-90.82</v>
      </c>
      <c r="K14989">
        <v>616</v>
      </c>
      <c r="L14989"/>
      <c r="M14989"/>
    </row>
    <row r="14990" spans="1:13">
      <c r="A14990" s="61" t="s">
        <v>40</v>
      </c>
      <c r="B14990" s="61">
        <v>39175</v>
      </c>
      <c r="C14990" s="63" t="s">
        <v>968</v>
      </c>
      <c r="D14990" s="61">
        <v>0</v>
      </c>
      <c r="E14990" s="61" t="s">
        <v>3571</v>
      </c>
      <c r="F14990" s="61" t="s">
        <v>95</v>
      </c>
      <c r="G14990" s="61" t="s">
        <v>8487</v>
      </c>
      <c r="H14990" s="61" t="s">
        <v>7409</v>
      </c>
      <c r="I14990" s="61">
        <v>32.1</v>
      </c>
      <c r="J14990" s="61">
        <v>-90.62</v>
      </c>
      <c r="K14990">
        <v>4408</v>
      </c>
      <c r="L14990"/>
      <c r="M14990"/>
    </row>
    <row r="14991" spans="1:13">
      <c r="A14991" s="61" t="s">
        <v>40</v>
      </c>
      <c r="B14991" s="61">
        <v>39176</v>
      </c>
      <c r="C14991" s="63" t="s">
        <v>968</v>
      </c>
      <c r="D14991" s="61">
        <v>0</v>
      </c>
      <c r="E14991" s="61" t="s">
        <v>8519</v>
      </c>
      <c r="F14991" s="61" t="s">
        <v>95</v>
      </c>
      <c r="G14991" s="61" t="s">
        <v>234</v>
      </c>
      <c r="H14991" s="61" t="s">
        <v>7409</v>
      </c>
      <c r="I14991" s="61">
        <v>33.33</v>
      </c>
      <c r="J14991" s="61">
        <v>-89.75</v>
      </c>
      <c r="K14991">
        <v>2099</v>
      </c>
      <c r="L14991"/>
      <c r="M14991"/>
    </row>
    <row r="14992" spans="1:13">
      <c r="A14992" s="61" t="s">
        <v>40</v>
      </c>
      <c r="B14992" s="61">
        <v>38964</v>
      </c>
      <c r="C14992" s="63" t="s">
        <v>968</v>
      </c>
      <c r="D14992" s="61">
        <v>0</v>
      </c>
      <c r="E14992" s="61" t="s">
        <v>7151</v>
      </c>
      <c r="F14992" s="61" t="s">
        <v>95</v>
      </c>
      <c r="G14992" s="61" t="s">
        <v>944</v>
      </c>
      <c r="H14992" s="61" t="s">
        <v>7409</v>
      </c>
      <c r="I14992" s="61">
        <v>34.1</v>
      </c>
      <c r="J14992" s="61">
        <v>-90.4</v>
      </c>
      <c r="K14992">
        <v>119</v>
      </c>
      <c r="L14992"/>
      <c r="M14992"/>
    </row>
    <row r="14993" spans="1:13">
      <c r="A14993" s="61" t="s">
        <v>40</v>
      </c>
      <c r="B14993" s="61">
        <v>39565</v>
      </c>
      <c r="C14993" s="63" t="s">
        <v>968</v>
      </c>
      <c r="D14993" s="61">
        <v>0</v>
      </c>
      <c r="E14993" s="61" t="s">
        <v>8586</v>
      </c>
      <c r="F14993" s="61" t="s">
        <v>95</v>
      </c>
      <c r="G14993" s="61" t="s">
        <v>425</v>
      </c>
      <c r="H14993" s="61" t="s">
        <v>7409</v>
      </c>
      <c r="I14993" s="61">
        <v>30.58</v>
      </c>
      <c r="J14993" s="61">
        <v>-88.74</v>
      </c>
      <c r="K14993">
        <v>19972</v>
      </c>
      <c r="L14993"/>
      <c r="M14993"/>
    </row>
    <row r="14994" spans="1:13">
      <c r="A14994" s="61" t="s">
        <v>40</v>
      </c>
      <c r="B14994" s="61">
        <v>38878</v>
      </c>
      <c r="C14994" s="63" t="s">
        <v>968</v>
      </c>
      <c r="D14994" s="61">
        <v>0</v>
      </c>
      <c r="E14994" s="61" t="s">
        <v>8451</v>
      </c>
      <c r="F14994" s="61" t="s">
        <v>95</v>
      </c>
      <c r="G14994" s="61" t="s">
        <v>917</v>
      </c>
      <c r="H14994" s="61" t="s">
        <v>7409</v>
      </c>
      <c r="I14994" s="61">
        <v>33.880000000000003</v>
      </c>
      <c r="J14994" s="61">
        <v>-89.17</v>
      </c>
      <c r="K14994">
        <v>2557</v>
      </c>
      <c r="L14994"/>
      <c r="M14994"/>
    </row>
    <row r="14995" spans="1:13">
      <c r="A14995" s="61" t="s">
        <v>40</v>
      </c>
      <c r="B14995" s="61">
        <v>39179</v>
      </c>
      <c r="C14995" s="63" t="s">
        <v>968</v>
      </c>
      <c r="D14995" s="61">
        <v>0</v>
      </c>
      <c r="E14995" s="61" t="s">
        <v>6680</v>
      </c>
      <c r="F14995" s="61" t="s">
        <v>95</v>
      </c>
      <c r="G14995" s="61" t="s">
        <v>8485</v>
      </c>
      <c r="H14995" s="61" t="s">
        <v>7409</v>
      </c>
      <c r="I14995" s="61">
        <v>32.81</v>
      </c>
      <c r="J14995" s="61">
        <v>-90.09</v>
      </c>
      <c r="K14995">
        <v>1162</v>
      </c>
      <c r="L14995"/>
      <c r="M14995"/>
    </row>
    <row r="14996" spans="1:13">
      <c r="A14996" s="61" t="s">
        <v>40</v>
      </c>
      <c r="B14996" s="61">
        <v>39180</v>
      </c>
      <c r="C14996" s="63" t="s">
        <v>968</v>
      </c>
      <c r="D14996" s="61">
        <v>0</v>
      </c>
      <c r="E14996" s="61" t="s">
        <v>4762</v>
      </c>
      <c r="F14996" s="61" t="s">
        <v>95</v>
      </c>
      <c r="G14996" s="61" t="s">
        <v>572</v>
      </c>
      <c r="H14996" s="61" t="s">
        <v>7409</v>
      </c>
      <c r="I14996" s="61">
        <v>32.32</v>
      </c>
      <c r="J14996" s="61">
        <v>-90.87</v>
      </c>
      <c r="K14996">
        <v>30383</v>
      </c>
      <c r="L14996"/>
      <c r="M14996"/>
    </row>
    <row r="14997" spans="1:13">
      <c r="A14997" s="61" t="s">
        <v>40</v>
      </c>
      <c r="B14997" s="61">
        <v>39183</v>
      </c>
      <c r="C14997" s="63" t="s">
        <v>968</v>
      </c>
      <c r="D14997" s="61">
        <v>0</v>
      </c>
      <c r="E14997" s="61" t="s">
        <v>4762</v>
      </c>
      <c r="F14997" s="61" t="s">
        <v>95</v>
      </c>
      <c r="G14997" s="61" t="s">
        <v>572</v>
      </c>
      <c r="H14997" s="61" t="s">
        <v>7409</v>
      </c>
      <c r="I14997" s="61">
        <v>32.450000000000003</v>
      </c>
      <c r="J14997" s="61">
        <v>-90.81</v>
      </c>
      <c r="K14997">
        <v>13890</v>
      </c>
      <c r="L14997"/>
      <c r="M14997"/>
    </row>
    <row r="14998" spans="1:13">
      <c r="A14998" s="61" t="s">
        <v>40</v>
      </c>
      <c r="B14998" s="61">
        <v>39366</v>
      </c>
      <c r="C14998" s="63" t="s">
        <v>968</v>
      </c>
      <c r="D14998" s="61">
        <v>0</v>
      </c>
      <c r="E14998" s="61" t="s">
        <v>8546</v>
      </c>
      <c r="F14998" s="61" t="s">
        <v>95</v>
      </c>
      <c r="G14998" s="61" t="s">
        <v>215</v>
      </c>
      <c r="H14998" s="61" t="s">
        <v>7409</v>
      </c>
      <c r="I14998" s="61">
        <v>31.94</v>
      </c>
      <c r="J14998" s="61">
        <v>-88.92</v>
      </c>
      <c r="K14998">
        <v>1316</v>
      </c>
      <c r="L14998"/>
      <c r="M14998"/>
    </row>
    <row r="14999" spans="1:13">
      <c r="A14999" s="61" t="s">
        <v>40</v>
      </c>
      <c r="B14999" s="61">
        <v>38680</v>
      </c>
      <c r="C14999" s="63" t="s">
        <v>968</v>
      </c>
      <c r="D14999" s="61">
        <v>0</v>
      </c>
      <c r="E14999" s="61" t="s">
        <v>8397</v>
      </c>
      <c r="F14999" s="61" t="s">
        <v>95</v>
      </c>
      <c r="G14999" s="61" t="s">
        <v>8378</v>
      </c>
      <c r="H14999" s="61" t="s">
        <v>7409</v>
      </c>
      <c r="I14999" s="61">
        <v>34.950000000000003</v>
      </c>
      <c r="J14999" s="61">
        <v>-90.13</v>
      </c>
      <c r="K14999">
        <v>6582</v>
      </c>
      <c r="L14999"/>
      <c r="M14999"/>
    </row>
    <row r="15000" spans="1:13">
      <c r="A15000" s="61" t="s">
        <v>40</v>
      </c>
      <c r="B15000" s="61">
        <v>38683</v>
      </c>
      <c r="C15000" s="63" t="s">
        <v>968</v>
      </c>
      <c r="D15000" s="61">
        <v>0</v>
      </c>
      <c r="E15000" s="61" t="s">
        <v>8398</v>
      </c>
      <c r="F15000" s="61" t="s">
        <v>95</v>
      </c>
      <c r="G15000" s="61" t="s">
        <v>8366</v>
      </c>
      <c r="H15000" s="61" t="s">
        <v>7409</v>
      </c>
      <c r="I15000" s="61">
        <v>34.94</v>
      </c>
      <c r="J15000" s="61">
        <v>-88.9</v>
      </c>
      <c r="K15000">
        <v>4948</v>
      </c>
      <c r="L15000"/>
      <c r="M15000"/>
    </row>
    <row r="15001" spans="1:13">
      <c r="A15001" s="61" t="s">
        <v>40</v>
      </c>
      <c r="B15001" s="61">
        <v>39189</v>
      </c>
      <c r="C15001" s="63" t="s">
        <v>968</v>
      </c>
      <c r="D15001" s="61">
        <v>0</v>
      </c>
      <c r="E15001" s="61" t="s">
        <v>196</v>
      </c>
      <c r="F15001" s="61" t="s">
        <v>95</v>
      </c>
      <c r="G15001" s="61" t="s">
        <v>8491</v>
      </c>
      <c r="H15001" s="61" t="s">
        <v>7409</v>
      </c>
      <c r="I15001" s="61">
        <v>32.590000000000003</v>
      </c>
      <c r="J15001" s="61">
        <v>-89.45</v>
      </c>
      <c r="K15001">
        <v>3566</v>
      </c>
      <c r="L15001"/>
      <c r="M15001"/>
    </row>
    <row r="15002" spans="1:13">
      <c r="A15002" s="61" t="s">
        <v>40</v>
      </c>
      <c r="B15002" s="61">
        <v>39771</v>
      </c>
      <c r="C15002" s="63" t="s">
        <v>968</v>
      </c>
      <c r="D15002" s="61">
        <v>0</v>
      </c>
      <c r="E15002" s="61" t="s">
        <v>8625</v>
      </c>
      <c r="F15002" s="61" t="s">
        <v>95</v>
      </c>
      <c r="G15002" s="61" t="s">
        <v>904</v>
      </c>
      <c r="H15002" s="61" t="s">
        <v>7409</v>
      </c>
      <c r="I15002" s="61">
        <v>33.61</v>
      </c>
      <c r="J15002" s="61">
        <v>-89.28</v>
      </c>
      <c r="K15002">
        <v>116</v>
      </c>
      <c r="L15002"/>
      <c r="M15002"/>
    </row>
    <row r="15003" spans="1:13">
      <c r="A15003" s="61" t="s">
        <v>40</v>
      </c>
      <c r="B15003" s="61">
        <v>38965</v>
      </c>
      <c r="C15003" s="63" t="s">
        <v>968</v>
      </c>
      <c r="D15003" s="61">
        <v>0</v>
      </c>
      <c r="E15003" s="61" t="s">
        <v>8481</v>
      </c>
      <c r="F15003" s="61" t="s">
        <v>95</v>
      </c>
      <c r="G15003" s="61" t="s">
        <v>8460</v>
      </c>
      <c r="H15003" s="61" t="s">
        <v>7409</v>
      </c>
      <c r="I15003" s="61">
        <v>34.159999999999997</v>
      </c>
      <c r="J15003" s="61">
        <v>-89.63</v>
      </c>
      <c r="K15003">
        <v>9219</v>
      </c>
      <c r="L15003"/>
      <c r="M15003"/>
    </row>
    <row r="15004" spans="1:13">
      <c r="A15004" s="61" t="s">
        <v>40</v>
      </c>
      <c r="B15004" s="61">
        <v>38685</v>
      </c>
      <c r="C15004" s="63" t="s">
        <v>968</v>
      </c>
      <c r="D15004" s="61">
        <v>0</v>
      </c>
      <c r="E15004" s="61" t="s">
        <v>1702</v>
      </c>
      <c r="F15004" s="61" t="s">
        <v>95</v>
      </c>
      <c r="G15004" s="61" t="s">
        <v>6368</v>
      </c>
      <c r="H15004" s="61" t="s">
        <v>7409</v>
      </c>
      <c r="I15004" s="61">
        <v>34.630000000000003</v>
      </c>
      <c r="J15004" s="61">
        <v>-89.46</v>
      </c>
      <c r="K15004">
        <v>1317</v>
      </c>
      <c r="L15004"/>
      <c r="M15004"/>
    </row>
    <row r="15005" spans="1:13">
      <c r="A15005" s="61" t="s">
        <v>40</v>
      </c>
      <c r="B15005" s="61">
        <v>39576</v>
      </c>
      <c r="C15005" s="63" t="s">
        <v>968</v>
      </c>
      <c r="D15005" s="61">
        <v>0</v>
      </c>
      <c r="E15005" s="61" t="s">
        <v>8592</v>
      </c>
      <c r="F15005" s="61" t="s">
        <v>95</v>
      </c>
      <c r="G15005" s="61" t="s">
        <v>694</v>
      </c>
      <c r="H15005" s="61" t="s">
        <v>7409</v>
      </c>
      <c r="I15005" s="61">
        <v>30.28</v>
      </c>
      <c r="J15005" s="61">
        <v>-89.38</v>
      </c>
      <c r="K15005">
        <v>6526</v>
      </c>
      <c r="L15005"/>
      <c r="M15005"/>
    </row>
    <row r="15006" spans="1:13">
      <c r="A15006" s="61" t="s">
        <v>40</v>
      </c>
      <c r="B15006" s="61">
        <v>39367</v>
      </c>
      <c r="C15006" s="63" t="s">
        <v>968</v>
      </c>
      <c r="D15006" s="61">
        <v>0</v>
      </c>
      <c r="E15006" s="61" t="s">
        <v>593</v>
      </c>
      <c r="F15006" s="61" t="s">
        <v>95</v>
      </c>
      <c r="G15006" s="61" t="s">
        <v>763</v>
      </c>
      <c r="H15006" s="61" t="s">
        <v>7409</v>
      </c>
      <c r="I15006" s="61">
        <v>31.67</v>
      </c>
      <c r="J15006" s="61">
        <v>-88.64</v>
      </c>
      <c r="K15006">
        <v>14291</v>
      </c>
      <c r="L15006"/>
      <c r="M15006"/>
    </row>
    <row r="15007" spans="1:13">
      <c r="A15007" s="61" t="s">
        <v>40</v>
      </c>
      <c r="B15007" s="61">
        <v>39772</v>
      </c>
      <c r="C15007" s="63" t="s">
        <v>968</v>
      </c>
      <c r="D15007" s="61">
        <v>0</v>
      </c>
      <c r="E15007" s="61" t="s">
        <v>8627</v>
      </c>
      <c r="F15007" s="61" t="s">
        <v>95</v>
      </c>
      <c r="G15007" s="61" t="s">
        <v>8043</v>
      </c>
      <c r="H15007" s="61" t="s">
        <v>7409</v>
      </c>
      <c r="I15007" s="61">
        <v>33.26</v>
      </c>
      <c r="J15007" s="61">
        <v>-89.28</v>
      </c>
      <c r="K15007">
        <v>1610</v>
      </c>
      <c r="L15007"/>
      <c r="M15007"/>
    </row>
    <row r="15008" spans="1:13">
      <c r="A15008" s="61" t="s">
        <v>40</v>
      </c>
      <c r="B15008" s="61">
        <v>39191</v>
      </c>
      <c r="C15008" s="63" t="s">
        <v>968</v>
      </c>
      <c r="D15008" s="61">
        <v>0</v>
      </c>
      <c r="E15008" s="61" t="s">
        <v>8521</v>
      </c>
      <c r="F15008" s="61" t="s">
        <v>95</v>
      </c>
      <c r="G15008" s="61" t="s">
        <v>8493</v>
      </c>
      <c r="H15008" s="61" t="s">
        <v>7409</v>
      </c>
      <c r="I15008" s="61">
        <v>31.7</v>
      </c>
      <c r="J15008" s="61">
        <v>-90.39</v>
      </c>
      <c r="K15008">
        <v>8280</v>
      </c>
      <c r="L15008"/>
      <c r="M15008"/>
    </row>
    <row r="15009" spans="1:13">
      <c r="A15009" s="61" t="s">
        <v>40</v>
      </c>
      <c r="B15009" s="61">
        <v>39192</v>
      </c>
      <c r="C15009" s="63" t="s">
        <v>968</v>
      </c>
      <c r="D15009" s="61">
        <v>0</v>
      </c>
      <c r="E15009" s="61" t="s">
        <v>8522</v>
      </c>
      <c r="F15009" s="61" t="s">
        <v>95</v>
      </c>
      <c r="G15009" s="61" t="s">
        <v>8494</v>
      </c>
      <c r="H15009" s="61" t="s">
        <v>7409</v>
      </c>
      <c r="I15009" s="61">
        <v>33.19</v>
      </c>
      <c r="J15009" s="61">
        <v>-89.78</v>
      </c>
      <c r="K15009">
        <v>1508</v>
      </c>
      <c r="L15009"/>
      <c r="M15009"/>
    </row>
    <row r="15010" spans="1:13">
      <c r="A15010" s="61" t="s">
        <v>40</v>
      </c>
      <c r="B15010" s="61">
        <v>39773</v>
      </c>
      <c r="C15010" s="63" t="s">
        <v>968</v>
      </c>
      <c r="D15010" s="61">
        <v>0</v>
      </c>
      <c r="E15010" s="61" t="s">
        <v>914</v>
      </c>
      <c r="F15010" s="61" t="s">
        <v>95</v>
      </c>
      <c r="G15010" s="61" t="s">
        <v>924</v>
      </c>
      <c r="H15010" s="61" t="s">
        <v>7409</v>
      </c>
      <c r="I15010" s="61">
        <v>33.6</v>
      </c>
      <c r="J15010" s="61">
        <v>-88.64</v>
      </c>
      <c r="K15010">
        <v>14869</v>
      </c>
      <c r="L15010"/>
      <c r="M15010"/>
    </row>
    <row r="15011" spans="1:13">
      <c r="A15011" s="61" t="s">
        <v>40</v>
      </c>
      <c r="B15011" s="61">
        <v>39577</v>
      </c>
      <c r="C15011" s="63" t="s">
        <v>968</v>
      </c>
      <c r="D15011" s="61">
        <v>0</v>
      </c>
      <c r="E15011" s="61" t="s">
        <v>8593</v>
      </c>
      <c r="F15011" s="61" t="s">
        <v>95</v>
      </c>
      <c r="G15011" s="61" t="s">
        <v>8583</v>
      </c>
      <c r="H15011" s="61" t="s">
        <v>7409</v>
      </c>
      <c r="I15011" s="61">
        <v>30.86</v>
      </c>
      <c r="J15011" s="61">
        <v>-89.13</v>
      </c>
      <c r="K15011">
        <v>10310</v>
      </c>
      <c r="L15011"/>
      <c r="M15011"/>
    </row>
    <row r="15012" spans="1:13">
      <c r="A15012" s="61" t="s">
        <v>40</v>
      </c>
      <c r="B15012" s="61">
        <v>38967</v>
      </c>
      <c r="C15012" s="63" t="s">
        <v>968</v>
      </c>
      <c r="D15012" s="61">
        <v>0</v>
      </c>
      <c r="E15012" s="61" t="s">
        <v>6353</v>
      </c>
      <c r="F15012" s="61" t="s">
        <v>95</v>
      </c>
      <c r="G15012" s="61" t="s">
        <v>358</v>
      </c>
      <c r="H15012" s="61" t="s">
        <v>7409</v>
      </c>
      <c r="I15012" s="61">
        <v>33.479999999999997</v>
      </c>
      <c r="J15012" s="61">
        <v>-89.72</v>
      </c>
      <c r="K15012">
        <v>6590</v>
      </c>
      <c r="L15012"/>
      <c r="M15012"/>
    </row>
    <row r="15013" spans="1:13">
      <c r="A15013" s="61" t="s">
        <v>40</v>
      </c>
      <c r="B15013" s="61">
        <v>39776</v>
      </c>
      <c r="C15013" s="63" t="s">
        <v>968</v>
      </c>
      <c r="D15013" s="61">
        <v>0</v>
      </c>
      <c r="E15013" s="61" t="s">
        <v>915</v>
      </c>
      <c r="F15013" s="61" t="s">
        <v>95</v>
      </c>
      <c r="G15013" s="61" t="s">
        <v>8440</v>
      </c>
      <c r="H15013" s="61" t="s">
        <v>7409</v>
      </c>
      <c r="I15013" s="61">
        <v>33.78</v>
      </c>
      <c r="J15013" s="61">
        <v>-89.05</v>
      </c>
      <c r="K15013">
        <v>1574</v>
      </c>
      <c r="L15013"/>
      <c r="M15013"/>
    </row>
    <row r="15014" spans="1:13">
      <c r="A15014" s="61" t="s">
        <v>40</v>
      </c>
      <c r="B15014" s="61">
        <v>39669</v>
      </c>
      <c r="C15014" s="63" t="s">
        <v>968</v>
      </c>
      <c r="D15014" s="61">
        <v>0</v>
      </c>
      <c r="E15014" s="61" t="s">
        <v>524</v>
      </c>
      <c r="F15014" s="61" t="s">
        <v>95</v>
      </c>
      <c r="G15014" s="61" t="s">
        <v>601</v>
      </c>
      <c r="H15014" s="61" t="s">
        <v>7409</v>
      </c>
      <c r="I15014" s="61">
        <v>31.1</v>
      </c>
      <c r="J15014" s="61">
        <v>-91.29</v>
      </c>
      <c r="K15014">
        <v>5582</v>
      </c>
      <c r="L15014"/>
      <c r="M15014"/>
    </row>
    <row r="15015" spans="1:13">
      <c r="A15015" s="61" t="s">
        <v>40</v>
      </c>
      <c r="B15015" s="61">
        <v>39194</v>
      </c>
      <c r="C15015" s="63" t="s">
        <v>968</v>
      </c>
      <c r="D15015" s="61">
        <v>0</v>
      </c>
      <c r="E15015" s="61" t="s">
        <v>8523</v>
      </c>
      <c r="F15015" s="61" t="s">
        <v>95</v>
      </c>
      <c r="G15015" s="61" t="s">
        <v>8485</v>
      </c>
      <c r="H15015" s="61" t="s">
        <v>7409</v>
      </c>
      <c r="I15015" s="61">
        <v>32.86</v>
      </c>
      <c r="J15015" s="61">
        <v>-90.4</v>
      </c>
      <c r="K15015">
        <v>20063</v>
      </c>
      <c r="L15015"/>
      <c r="M15015"/>
    </row>
    <row r="15016" spans="1:13">
      <c r="A15016" s="61" t="s">
        <v>40</v>
      </c>
      <c r="B15016" s="61">
        <v>59001</v>
      </c>
      <c r="C15016" s="63" t="s">
        <v>968</v>
      </c>
      <c r="D15016" s="61">
        <v>0</v>
      </c>
      <c r="E15016" s="61" t="s">
        <v>12160</v>
      </c>
      <c r="F15016" s="61" t="s">
        <v>99</v>
      </c>
      <c r="G15016" s="61" t="s">
        <v>12161</v>
      </c>
      <c r="H15016" s="61" t="s">
        <v>11834</v>
      </c>
      <c r="I15016" s="61">
        <v>45.5</v>
      </c>
      <c r="J15016" s="61">
        <v>-109.56</v>
      </c>
      <c r="K15016">
        <v>1392</v>
      </c>
      <c r="L15016"/>
      <c r="M15016"/>
    </row>
    <row r="15017" spans="1:13">
      <c r="A15017" s="61" t="s">
        <v>40</v>
      </c>
      <c r="B15017" s="61">
        <v>59002</v>
      </c>
      <c r="C15017" s="63" t="s">
        <v>968</v>
      </c>
      <c r="D15017" s="61">
        <v>0</v>
      </c>
      <c r="E15017" s="61" t="s">
        <v>1161</v>
      </c>
      <c r="F15017" s="61" t="s">
        <v>99</v>
      </c>
      <c r="G15017" s="61" t="s">
        <v>12163</v>
      </c>
      <c r="H15017" s="61" t="s">
        <v>11834</v>
      </c>
      <c r="I15017" s="61">
        <v>45.98</v>
      </c>
      <c r="J15017" s="61">
        <v>-108.68</v>
      </c>
      <c r="K15017">
        <v>179</v>
      </c>
      <c r="L15017"/>
      <c r="M15017"/>
    </row>
    <row r="15018" spans="1:13">
      <c r="A15018" s="61" t="s">
        <v>40</v>
      </c>
      <c r="B15018" s="61">
        <v>59820</v>
      </c>
      <c r="C15018" s="63" t="s">
        <v>968</v>
      </c>
      <c r="D15018" s="61">
        <v>0</v>
      </c>
      <c r="E15018" s="61" t="s">
        <v>12351</v>
      </c>
      <c r="F15018" s="61" t="s">
        <v>99</v>
      </c>
      <c r="G15018" s="61" t="s">
        <v>5384</v>
      </c>
      <c r="H15018" s="61" t="s">
        <v>11834</v>
      </c>
      <c r="I15018" s="61">
        <v>46.86</v>
      </c>
      <c r="J15018" s="61">
        <v>-114.59</v>
      </c>
      <c r="K15018">
        <v>1562</v>
      </c>
      <c r="L15018"/>
      <c r="M15018"/>
    </row>
    <row r="15019" spans="1:13">
      <c r="A15019" s="61" t="s">
        <v>40</v>
      </c>
      <c r="B15019" s="61">
        <v>59311</v>
      </c>
      <c r="C15019" s="63" t="s">
        <v>968</v>
      </c>
      <c r="D15019" s="61">
        <v>0</v>
      </c>
      <c r="E15019" s="61" t="s">
        <v>12247</v>
      </c>
      <c r="F15019" s="61" t="s">
        <v>99</v>
      </c>
      <c r="G15019" s="61" t="s">
        <v>8168</v>
      </c>
      <c r="H15019" s="61" t="s">
        <v>11834</v>
      </c>
      <c r="I15019" s="61">
        <v>45.23</v>
      </c>
      <c r="J15019" s="61">
        <v>-104.53</v>
      </c>
      <c r="K15019">
        <v>138</v>
      </c>
      <c r="L15019"/>
      <c r="M15019"/>
    </row>
    <row r="15020" spans="1:13">
      <c r="A15020" s="61" t="s">
        <v>40</v>
      </c>
      <c r="B15020" s="61">
        <v>59711</v>
      </c>
      <c r="C15020" s="63" t="s">
        <v>968</v>
      </c>
      <c r="D15020" s="61">
        <v>0</v>
      </c>
      <c r="E15020" s="61" t="s">
        <v>12332</v>
      </c>
      <c r="F15020" s="61" t="s">
        <v>99</v>
      </c>
      <c r="G15020" s="61" t="s">
        <v>12333</v>
      </c>
      <c r="H15020" s="61" t="s">
        <v>11834</v>
      </c>
      <c r="I15020" s="61">
        <v>46.12</v>
      </c>
      <c r="J15020" s="61">
        <v>-112.97</v>
      </c>
      <c r="K15020">
        <v>9234</v>
      </c>
      <c r="L15020"/>
      <c r="M15020"/>
    </row>
    <row r="15021" spans="1:13">
      <c r="A15021" s="61" t="s">
        <v>40</v>
      </c>
      <c r="B15021" s="61">
        <v>59312</v>
      </c>
      <c r="C15021" s="63" t="s">
        <v>968</v>
      </c>
      <c r="D15021" s="61">
        <v>0</v>
      </c>
      <c r="E15021" s="61" t="s">
        <v>12248</v>
      </c>
      <c r="F15021" s="61" t="s">
        <v>99</v>
      </c>
      <c r="G15021" s="61" t="s">
        <v>12196</v>
      </c>
      <c r="H15021" s="61" t="s">
        <v>11834</v>
      </c>
      <c r="I15021" s="61">
        <v>47</v>
      </c>
      <c r="J15021" s="61">
        <v>-106.21</v>
      </c>
      <c r="K15021">
        <v>32</v>
      </c>
      <c r="L15021"/>
      <c r="M15021"/>
    </row>
    <row r="15022" spans="1:13">
      <c r="A15022" s="61" t="s">
        <v>40</v>
      </c>
      <c r="B15022" s="61">
        <v>59211</v>
      </c>
      <c r="C15022" s="63" t="s">
        <v>968</v>
      </c>
      <c r="D15022" s="61">
        <v>0</v>
      </c>
      <c r="E15022" s="61" t="s">
        <v>12221</v>
      </c>
      <c r="F15022" s="61" t="s">
        <v>99</v>
      </c>
      <c r="G15022" s="61" t="s">
        <v>12036</v>
      </c>
      <c r="H15022" s="61" t="s">
        <v>11834</v>
      </c>
      <c r="I15022" s="61">
        <v>48.69</v>
      </c>
      <c r="J15022" s="61">
        <v>-104.36</v>
      </c>
      <c r="K15022">
        <v>178</v>
      </c>
      <c r="L15022"/>
      <c r="M15022"/>
    </row>
    <row r="15023" spans="1:13">
      <c r="A15023" s="61" t="s">
        <v>40</v>
      </c>
      <c r="B15023" s="61">
        <v>59821</v>
      </c>
      <c r="C15023" s="63" t="s">
        <v>968</v>
      </c>
      <c r="D15023" s="61">
        <v>0</v>
      </c>
      <c r="E15023" s="61" t="s">
        <v>12352</v>
      </c>
      <c r="F15023" s="61" t="s">
        <v>99</v>
      </c>
      <c r="G15023" s="61" t="s">
        <v>7358</v>
      </c>
      <c r="H15023" s="61" t="s">
        <v>11834</v>
      </c>
      <c r="I15023" s="61">
        <v>47.16</v>
      </c>
      <c r="J15023" s="61">
        <v>-114</v>
      </c>
      <c r="K15023">
        <v>2563</v>
      </c>
      <c r="L15023"/>
      <c r="M15023"/>
    </row>
    <row r="15024" spans="1:13">
      <c r="A15024" s="61" t="s">
        <v>40</v>
      </c>
      <c r="B15024" s="61">
        <v>59003</v>
      </c>
      <c r="C15024" s="63" t="s">
        <v>968</v>
      </c>
      <c r="D15024" s="61">
        <v>0</v>
      </c>
      <c r="E15024" s="61" t="s">
        <v>1162</v>
      </c>
      <c r="F15024" s="61" t="s">
        <v>99</v>
      </c>
      <c r="G15024" s="61" t="s">
        <v>12164</v>
      </c>
      <c r="H15024" s="61" t="s">
        <v>11834</v>
      </c>
      <c r="I15024" s="61">
        <v>45.45</v>
      </c>
      <c r="J15024" s="61">
        <v>-106.21</v>
      </c>
      <c r="K15024">
        <v>1106</v>
      </c>
      <c r="L15024"/>
      <c r="M15024"/>
    </row>
    <row r="15025" spans="1:13">
      <c r="A15025" s="61" t="s">
        <v>40</v>
      </c>
      <c r="B15025" s="61">
        <v>59212</v>
      </c>
      <c r="C15025" s="63" t="s">
        <v>968</v>
      </c>
      <c r="D15025" s="61">
        <v>0</v>
      </c>
      <c r="E15025" s="61" t="s">
        <v>12222</v>
      </c>
      <c r="F15025" s="61" t="s">
        <v>99</v>
      </c>
      <c r="G15025" s="61" t="s">
        <v>12220</v>
      </c>
      <c r="H15025" s="61" t="s">
        <v>11834</v>
      </c>
      <c r="I15025" s="61">
        <v>48.17</v>
      </c>
      <c r="J15025" s="61">
        <v>-104.27</v>
      </c>
      <c r="K15025">
        <v>542</v>
      </c>
      <c r="L15025"/>
      <c r="M15025"/>
    </row>
    <row r="15026" spans="1:13">
      <c r="A15026" s="61" t="s">
        <v>40</v>
      </c>
      <c r="B15026" s="61">
        <v>59313</v>
      </c>
      <c r="C15026" s="63" t="s">
        <v>968</v>
      </c>
      <c r="D15026" s="61">
        <v>0</v>
      </c>
      <c r="E15026" s="61" t="s">
        <v>6546</v>
      </c>
      <c r="F15026" s="61" t="s">
        <v>99</v>
      </c>
      <c r="G15026" s="61" t="s">
        <v>12249</v>
      </c>
      <c r="H15026" s="61" t="s">
        <v>11834</v>
      </c>
      <c r="I15026" s="61">
        <v>46.28</v>
      </c>
      <c r="J15026" s="61">
        <v>-104.28</v>
      </c>
      <c r="K15026">
        <v>2592</v>
      </c>
      <c r="L15026"/>
      <c r="M15026"/>
    </row>
    <row r="15027" spans="1:13">
      <c r="A15027" s="61" t="s">
        <v>40</v>
      </c>
      <c r="B15027" s="61">
        <v>59006</v>
      </c>
      <c r="C15027" s="63" t="s">
        <v>968</v>
      </c>
      <c r="D15027" s="61">
        <v>0</v>
      </c>
      <c r="E15027" s="61" t="s">
        <v>12165</v>
      </c>
      <c r="F15027" s="61" t="s">
        <v>99</v>
      </c>
      <c r="G15027" s="61" t="s">
        <v>12163</v>
      </c>
      <c r="H15027" s="61" t="s">
        <v>11834</v>
      </c>
      <c r="I15027" s="61">
        <v>45.89</v>
      </c>
      <c r="J15027" s="61">
        <v>-108.09</v>
      </c>
      <c r="K15027">
        <v>937</v>
      </c>
      <c r="L15027"/>
      <c r="M15027"/>
    </row>
    <row r="15028" spans="1:13">
      <c r="A15028" s="61" t="s">
        <v>40</v>
      </c>
      <c r="B15028" s="61">
        <v>59007</v>
      </c>
      <c r="C15028" s="63" t="s">
        <v>968</v>
      </c>
      <c r="D15028" s="61">
        <v>0</v>
      </c>
      <c r="E15028" s="61" t="s">
        <v>12166</v>
      </c>
      <c r="F15028" s="61" t="s">
        <v>99</v>
      </c>
      <c r="G15028" s="61" t="s">
        <v>4796</v>
      </c>
      <c r="H15028" s="61" t="s">
        <v>11834</v>
      </c>
      <c r="I15028" s="61">
        <v>45.13</v>
      </c>
      <c r="J15028" s="61">
        <v>-109.15</v>
      </c>
      <c r="K15028">
        <v>105</v>
      </c>
      <c r="L15028"/>
      <c r="M15028"/>
    </row>
    <row r="15029" spans="1:13">
      <c r="A15029" s="61" t="s">
        <v>40</v>
      </c>
      <c r="B15029" s="61">
        <v>59008</v>
      </c>
      <c r="C15029" s="63" t="s">
        <v>968</v>
      </c>
      <c r="D15029" s="61">
        <v>0</v>
      </c>
      <c r="E15029" s="61" t="s">
        <v>8866</v>
      </c>
      <c r="F15029" s="61" t="s">
        <v>99</v>
      </c>
      <c r="G15029" s="61" t="s">
        <v>4796</v>
      </c>
      <c r="H15029" s="61" t="s">
        <v>11834</v>
      </c>
      <c r="I15029" s="61">
        <v>45.1</v>
      </c>
      <c r="J15029" s="61">
        <v>-109.01</v>
      </c>
      <c r="K15029">
        <v>378</v>
      </c>
      <c r="L15029"/>
      <c r="M15029"/>
    </row>
    <row r="15030" spans="1:13">
      <c r="A15030" s="61" t="s">
        <v>40</v>
      </c>
      <c r="B15030" s="61">
        <v>59714</v>
      </c>
      <c r="C15030" s="63" t="s">
        <v>968</v>
      </c>
      <c r="D15030" s="61">
        <v>0</v>
      </c>
      <c r="E15030" s="61" t="s">
        <v>1925</v>
      </c>
      <c r="F15030" s="61" t="s">
        <v>99</v>
      </c>
      <c r="G15030" s="61" t="s">
        <v>8790</v>
      </c>
      <c r="H15030" s="61" t="s">
        <v>11834</v>
      </c>
      <c r="I15030" s="61">
        <v>45.81</v>
      </c>
      <c r="J15030" s="61">
        <v>-111.15</v>
      </c>
      <c r="K15030">
        <v>22333</v>
      </c>
      <c r="L15030"/>
      <c r="M15030"/>
    </row>
    <row r="15031" spans="1:13">
      <c r="A15031" s="61" t="s">
        <v>40</v>
      </c>
      <c r="B15031" s="61">
        <v>59412</v>
      </c>
      <c r="C15031" s="63" t="s">
        <v>968</v>
      </c>
      <c r="D15031" s="61">
        <v>0</v>
      </c>
      <c r="E15031" s="61" t="s">
        <v>12271</v>
      </c>
      <c r="F15031" s="61" t="s">
        <v>99</v>
      </c>
      <c r="G15031" s="61" t="s">
        <v>12268</v>
      </c>
      <c r="H15031" s="61" t="s">
        <v>11834</v>
      </c>
      <c r="I15031" s="61">
        <v>47.26</v>
      </c>
      <c r="J15031" s="61">
        <v>-110.87</v>
      </c>
      <c r="K15031">
        <v>1680</v>
      </c>
      <c r="L15031"/>
      <c r="M15031"/>
    </row>
    <row r="15032" spans="1:13">
      <c r="A15032" s="61" t="s">
        <v>40</v>
      </c>
      <c r="B15032" s="61">
        <v>59314</v>
      </c>
      <c r="C15032" s="63" t="s">
        <v>968</v>
      </c>
      <c r="D15032" s="61">
        <v>0</v>
      </c>
      <c r="E15032" s="61" t="s">
        <v>12250</v>
      </c>
      <c r="F15032" s="61" t="s">
        <v>99</v>
      </c>
      <c r="G15032" s="61" t="s">
        <v>12200</v>
      </c>
      <c r="H15032" s="61" t="s">
        <v>11834</v>
      </c>
      <c r="I15032" s="61">
        <v>45.08</v>
      </c>
      <c r="J15032" s="61">
        <v>-105.37</v>
      </c>
      <c r="K15032">
        <v>100</v>
      </c>
      <c r="L15032"/>
      <c r="M15032"/>
    </row>
    <row r="15033" spans="1:13">
      <c r="A15033" s="61" t="s">
        <v>40</v>
      </c>
      <c r="B15033" s="61">
        <v>59910</v>
      </c>
      <c r="C15033" s="63" t="s">
        <v>968</v>
      </c>
      <c r="D15033" s="61">
        <v>0</v>
      </c>
      <c r="E15033" s="61" t="s">
        <v>12380</v>
      </c>
      <c r="F15033" s="61" t="s">
        <v>99</v>
      </c>
      <c r="G15033" s="61" t="s">
        <v>7358</v>
      </c>
      <c r="H15033" s="61" t="s">
        <v>11834</v>
      </c>
      <c r="I15033" s="61">
        <v>47.8</v>
      </c>
      <c r="J15033" s="61">
        <v>-114.3</v>
      </c>
      <c r="K15033">
        <v>506</v>
      </c>
      <c r="L15033"/>
      <c r="M15033"/>
    </row>
    <row r="15034" spans="1:13">
      <c r="A15034" s="61" t="s">
        <v>40</v>
      </c>
      <c r="B15034" s="61">
        <v>59520</v>
      </c>
      <c r="C15034" s="63" t="s">
        <v>968</v>
      </c>
      <c r="D15034" s="61">
        <v>0</v>
      </c>
      <c r="E15034" s="61" t="s">
        <v>6074</v>
      </c>
      <c r="F15034" s="61" t="s">
        <v>99</v>
      </c>
      <c r="G15034" s="61" t="s">
        <v>12275</v>
      </c>
      <c r="H15034" s="61" t="s">
        <v>11834</v>
      </c>
      <c r="I15034" s="61">
        <v>48</v>
      </c>
      <c r="J15034" s="61">
        <v>-110.08</v>
      </c>
      <c r="K15034">
        <v>1102</v>
      </c>
      <c r="L15034"/>
      <c r="M15034"/>
    </row>
    <row r="15035" spans="1:13">
      <c r="A15035" s="61" t="s">
        <v>40</v>
      </c>
      <c r="B15035" s="61">
        <v>59011</v>
      </c>
      <c r="C15035" s="63" t="s">
        <v>968</v>
      </c>
      <c r="D15035" s="61">
        <v>0</v>
      </c>
      <c r="E15035" s="61" t="s">
        <v>12169</v>
      </c>
      <c r="F15035" s="61" t="s">
        <v>99</v>
      </c>
      <c r="G15035" s="61" t="s">
        <v>12170</v>
      </c>
      <c r="H15035" s="61" t="s">
        <v>11834</v>
      </c>
      <c r="I15035" s="61">
        <v>45.96</v>
      </c>
      <c r="J15035" s="61">
        <v>-109.85</v>
      </c>
      <c r="K15035">
        <v>3157</v>
      </c>
      <c r="L15035"/>
      <c r="M15035"/>
    </row>
    <row r="15036" spans="1:13">
      <c r="A15036" s="61" t="s">
        <v>40</v>
      </c>
      <c r="B15036" s="61">
        <v>59911</v>
      </c>
      <c r="C15036" s="63" t="s">
        <v>968</v>
      </c>
      <c r="D15036" s="61">
        <v>0</v>
      </c>
      <c r="E15036" s="61" t="s">
        <v>11634</v>
      </c>
      <c r="F15036" s="61" t="s">
        <v>99</v>
      </c>
      <c r="G15036" s="61" t="s">
        <v>12379</v>
      </c>
      <c r="H15036" s="61" t="s">
        <v>11834</v>
      </c>
      <c r="I15036" s="61">
        <v>47.74</v>
      </c>
      <c r="J15036" s="61">
        <v>-113.74</v>
      </c>
      <c r="K15036">
        <v>8722</v>
      </c>
      <c r="L15036"/>
      <c r="M15036"/>
    </row>
    <row r="15037" spans="1:13">
      <c r="A15037" s="61" t="s">
        <v>40</v>
      </c>
      <c r="B15037" s="61">
        <v>59010</v>
      </c>
      <c r="C15037" s="63" t="s">
        <v>968</v>
      </c>
      <c r="D15037" s="61">
        <v>0</v>
      </c>
      <c r="E15037" s="61" t="s">
        <v>12167</v>
      </c>
      <c r="F15037" s="61" t="s">
        <v>99</v>
      </c>
      <c r="G15037" s="61" t="s">
        <v>12168</v>
      </c>
      <c r="H15037" s="61" t="s">
        <v>11834</v>
      </c>
      <c r="I15037" s="61">
        <v>46.01</v>
      </c>
      <c r="J15037" s="61">
        <v>-107.31</v>
      </c>
      <c r="K15037">
        <v>148</v>
      </c>
      <c r="L15037"/>
      <c r="M15037"/>
    </row>
    <row r="15038" spans="1:13">
      <c r="A15038" s="61" t="s">
        <v>40</v>
      </c>
      <c r="B15038" s="61">
        <v>59106</v>
      </c>
      <c r="C15038" s="63" t="s">
        <v>968</v>
      </c>
      <c r="D15038" s="61">
        <v>0</v>
      </c>
      <c r="E15038" s="61" t="s">
        <v>3201</v>
      </c>
      <c r="F15038" s="61" t="s">
        <v>99</v>
      </c>
      <c r="G15038" s="61" t="s">
        <v>12163</v>
      </c>
      <c r="H15038" s="61" t="s">
        <v>11834</v>
      </c>
      <c r="I15038" s="61">
        <v>45.8</v>
      </c>
      <c r="J15038" s="61">
        <v>-108.66</v>
      </c>
      <c r="K15038">
        <v>20681</v>
      </c>
      <c r="L15038"/>
      <c r="M15038"/>
    </row>
    <row r="15039" spans="1:13">
      <c r="A15039" s="61" t="s">
        <v>40</v>
      </c>
      <c r="B15039" s="61">
        <v>59102</v>
      </c>
      <c r="C15039" s="63" t="s">
        <v>968</v>
      </c>
      <c r="D15039" s="61">
        <v>0</v>
      </c>
      <c r="E15039" s="61" t="s">
        <v>3201</v>
      </c>
      <c r="F15039" s="61" t="s">
        <v>99</v>
      </c>
      <c r="G15039" s="61" t="s">
        <v>12163</v>
      </c>
      <c r="H15039" s="61" t="s">
        <v>11834</v>
      </c>
      <c r="I15039" s="61">
        <v>45.76</v>
      </c>
      <c r="J15039" s="61">
        <v>-108.57</v>
      </c>
      <c r="K15039">
        <v>48133</v>
      </c>
      <c r="L15039"/>
      <c r="M15039"/>
    </row>
    <row r="15040" spans="1:13">
      <c r="A15040" s="61" t="s">
        <v>40</v>
      </c>
      <c r="B15040" s="61">
        <v>59105</v>
      </c>
      <c r="C15040" s="63" t="s">
        <v>968</v>
      </c>
      <c r="D15040" s="61">
        <v>0</v>
      </c>
      <c r="E15040" s="61" t="s">
        <v>3201</v>
      </c>
      <c r="F15040" s="61" t="s">
        <v>99</v>
      </c>
      <c r="G15040" s="61" t="s">
        <v>12163</v>
      </c>
      <c r="H15040" s="61" t="s">
        <v>11834</v>
      </c>
      <c r="I15040" s="61">
        <v>45.87</v>
      </c>
      <c r="J15040" s="61">
        <v>-108.47</v>
      </c>
      <c r="K15040">
        <v>33310</v>
      </c>
      <c r="L15040"/>
      <c r="M15040"/>
    </row>
    <row r="15041" spans="1:13">
      <c r="A15041" s="61" t="s">
        <v>40</v>
      </c>
      <c r="B15041" s="61">
        <v>59101</v>
      </c>
      <c r="C15041" s="63" t="s">
        <v>968</v>
      </c>
      <c r="D15041" s="61">
        <v>0</v>
      </c>
      <c r="E15041" s="61" t="s">
        <v>3201</v>
      </c>
      <c r="F15041" s="61" t="s">
        <v>99</v>
      </c>
      <c r="G15041" s="61" t="s">
        <v>12163</v>
      </c>
      <c r="H15041" s="61" t="s">
        <v>11834</v>
      </c>
      <c r="I15041" s="61">
        <v>45.65</v>
      </c>
      <c r="J15041" s="61">
        <v>-108.38</v>
      </c>
      <c r="K15041">
        <v>41522</v>
      </c>
      <c r="L15041"/>
      <c r="M15041"/>
    </row>
    <row r="15042" spans="1:13">
      <c r="A15042" s="61" t="s">
        <v>40</v>
      </c>
      <c r="B15042" s="61">
        <v>59012</v>
      </c>
      <c r="C15042" s="63" t="s">
        <v>968</v>
      </c>
      <c r="D15042" s="61">
        <v>0</v>
      </c>
      <c r="E15042" s="61" t="s">
        <v>12171</v>
      </c>
      <c r="F15042" s="61" t="s">
        <v>99</v>
      </c>
      <c r="G15042" s="61" t="s">
        <v>12164</v>
      </c>
      <c r="H15042" s="61" t="s">
        <v>11834</v>
      </c>
      <c r="I15042" s="61">
        <v>45.27</v>
      </c>
      <c r="J15042" s="61">
        <v>-106.6</v>
      </c>
      <c r="K15042">
        <v>53</v>
      </c>
      <c r="L15042"/>
      <c r="M15042"/>
    </row>
    <row r="15043" spans="1:13">
      <c r="A15043" s="61" t="s">
        <v>40</v>
      </c>
      <c r="B15043" s="61">
        <v>59414</v>
      </c>
      <c r="C15043" s="63" t="s">
        <v>968</v>
      </c>
      <c r="D15043" s="61">
        <v>0</v>
      </c>
      <c r="E15043" s="61" t="s">
        <v>12272</v>
      </c>
      <c r="F15043" s="61" t="s">
        <v>99</v>
      </c>
      <c r="G15043" s="61" t="s">
        <v>12268</v>
      </c>
      <c r="H15043" s="61" t="s">
        <v>11834</v>
      </c>
      <c r="I15043" s="61">
        <v>47.53</v>
      </c>
      <c r="J15043" s="61">
        <v>-111.26</v>
      </c>
      <c r="K15043">
        <v>950</v>
      </c>
      <c r="L15043"/>
      <c r="M15043"/>
    </row>
    <row r="15044" spans="1:13">
      <c r="A15044" s="61" t="s">
        <v>40</v>
      </c>
      <c r="B15044" s="61">
        <v>59315</v>
      </c>
      <c r="C15044" s="63" t="s">
        <v>968</v>
      </c>
      <c r="D15044" s="61">
        <v>0</v>
      </c>
      <c r="E15044" s="61" t="s">
        <v>2148</v>
      </c>
      <c r="F15044" s="61" t="s">
        <v>99</v>
      </c>
      <c r="G15044" s="61" t="s">
        <v>442</v>
      </c>
      <c r="H15044" s="61" t="s">
        <v>11834</v>
      </c>
      <c r="I15044" s="61">
        <v>47.44</v>
      </c>
      <c r="J15044" s="61">
        <v>-104.84</v>
      </c>
      <c r="K15044">
        <v>126</v>
      </c>
      <c r="L15044"/>
      <c r="M15044"/>
    </row>
    <row r="15045" spans="1:13">
      <c r="A15045" s="61" t="s">
        <v>40</v>
      </c>
      <c r="B15045" s="61">
        <v>59823</v>
      </c>
      <c r="C15045" s="63" t="s">
        <v>968</v>
      </c>
      <c r="D15045" s="61">
        <v>0</v>
      </c>
      <c r="E15045" s="61" t="s">
        <v>12353</v>
      </c>
      <c r="F15045" s="61" t="s">
        <v>99</v>
      </c>
      <c r="G15045" s="61" t="s">
        <v>12350</v>
      </c>
      <c r="H15045" s="61" t="s">
        <v>11834</v>
      </c>
      <c r="I15045" s="61">
        <v>46.95</v>
      </c>
      <c r="J15045" s="61">
        <v>-113.57</v>
      </c>
      <c r="K15045">
        <v>1684</v>
      </c>
      <c r="L15045"/>
      <c r="M15045"/>
    </row>
    <row r="15046" spans="1:13">
      <c r="A15046" s="61" t="s">
        <v>40</v>
      </c>
      <c r="B15046" s="61">
        <v>59632</v>
      </c>
      <c r="C15046" s="63" t="s">
        <v>968</v>
      </c>
      <c r="D15046" s="61">
        <v>0</v>
      </c>
      <c r="E15046" s="61" t="s">
        <v>12322</v>
      </c>
      <c r="F15046" s="61" t="s">
        <v>99</v>
      </c>
      <c r="G15046" s="61" t="s">
        <v>362</v>
      </c>
      <c r="H15046" s="61" t="s">
        <v>11834</v>
      </c>
      <c r="I15046" s="61">
        <v>46.17</v>
      </c>
      <c r="J15046" s="61">
        <v>-111.99</v>
      </c>
      <c r="K15046">
        <v>2010</v>
      </c>
      <c r="L15046"/>
      <c r="M15046"/>
    </row>
    <row r="15047" spans="1:13">
      <c r="A15047" s="61" t="s">
        <v>40</v>
      </c>
      <c r="B15047" s="61">
        <v>59521</v>
      </c>
      <c r="C15047" s="63" t="s">
        <v>968</v>
      </c>
      <c r="D15047" s="61">
        <v>0</v>
      </c>
      <c r="E15047" s="61" t="s">
        <v>11891</v>
      </c>
      <c r="F15047" s="61" t="s">
        <v>99</v>
      </c>
      <c r="G15047" s="61" t="s">
        <v>12309</v>
      </c>
      <c r="H15047" s="61" t="s">
        <v>11834</v>
      </c>
      <c r="I15047" s="61">
        <v>48.31</v>
      </c>
      <c r="J15047" s="61">
        <v>-110.01</v>
      </c>
      <c r="K15047">
        <v>3820</v>
      </c>
      <c r="L15047"/>
      <c r="M15047"/>
    </row>
    <row r="15048" spans="1:13">
      <c r="A15048" s="61" t="s">
        <v>40</v>
      </c>
      <c r="B15048" s="61">
        <v>59316</v>
      </c>
      <c r="C15048" s="63" t="s">
        <v>968</v>
      </c>
      <c r="D15048" s="61">
        <v>0</v>
      </c>
      <c r="E15048" s="61" t="s">
        <v>12251</v>
      </c>
      <c r="F15048" s="61" t="s">
        <v>99</v>
      </c>
      <c r="G15048" s="61" t="s">
        <v>8168</v>
      </c>
      <c r="H15048" s="61" t="s">
        <v>11834</v>
      </c>
      <c r="I15048" s="61">
        <v>45.5</v>
      </c>
      <c r="J15048" s="61">
        <v>-104.91</v>
      </c>
      <c r="K15048">
        <v>55</v>
      </c>
      <c r="L15048"/>
      <c r="M15048"/>
    </row>
    <row r="15049" spans="1:13">
      <c r="A15049" s="61" t="s">
        <v>40</v>
      </c>
      <c r="B15049" s="61">
        <v>59718</v>
      </c>
      <c r="C15049" s="63" t="s">
        <v>968</v>
      </c>
      <c r="D15049" s="61">
        <v>0</v>
      </c>
      <c r="E15049" s="61" t="s">
        <v>12334</v>
      </c>
      <c r="F15049" s="61" t="s">
        <v>99</v>
      </c>
      <c r="G15049" s="61" t="s">
        <v>8790</v>
      </c>
      <c r="H15049" s="61" t="s">
        <v>11834</v>
      </c>
      <c r="I15049" s="61">
        <v>45.65</v>
      </c>
      <c r="J15049" s="61">
        <v>-111.17</v>
      </c>
      <c r="K15049">
        <v>43831</v>
      </c>
      <c r="L15049"/>
      <c r="M15049"/>
    </row>
    <row r="15050" spans="1:13">
      <c r="A15050" s="61" t="s">
        <v>40</v>
      </c>
      <c r="B15050" s="61">
        <v>59773</v>
      </c>
      <c r="C15050" s="63" t="s">
        <v>968</v>
      </c>
      <c r="D15050" s="61">
        <v>1</v>
      </c>
      <c r="E15050" s="61" t="s">
        <v>12334</v>
      </c>
      <c r="F15050" s="61" t="s">
        <v>99</v>
      </c>
      <c r="G15050" s="61" t="s">
        <v>8790</v>
      </c>
      <c r="H15050" s="61" t="s">
        <v>11834</v>
      </c>
      <c r="I15050" s="61">
        <v>45.67</v>
      </c>
      <c r="J15050" s="61">
        <v>-111.03</v>
      </c>
      <c r="K15050">
        <v>287</v>
      </c>
      <c r="L15050"/>
      <c r="M15050"/>
    </row>
    <row r="15051" spans="1:13">
      <c r="A15051" s="61" t="s">
        <v>40</v>
      </c>
      <c r="B15051" s="61">
        <v>59715</v>
      </c>
      <c r="C15051" s="63" t="s">
        <v>968</v>
      </c>
      <c r="D15051" s="61">
        <v>0</v>
      </c>
      <c r="E15051" s="61" t="s">
        <v>12334</v>
      </c>
      <c r="F15051" s="61" t="s">
        <v>99</v>
      </c>
      <c r="G15051" s="61" t="s">
        <v>8790</v>
      </c>
      <c r="H15051" s="61" t="s">
        <v>11834</v>
      </c>
      <c r="I15051" s="61">
        <v>45.77</v>
      </c>
      <c r="J15051" s="61">
        <v>-110.93</v>
      </c>
      <c r="K15051">
        <v>37286</v>
      </c>
      <c r="L15051"/>
      <c r="M15051"/>
    </row>
    <row r="15052" spans="1:13">
      <c r="A15052" s="61" t="s">
        <v>40</v>
      </c>
      <c r="B15052" s="61">
        <v>59416</v>
      </c>
      <c r="C15052" s="63" t="s">
        <v>968</v>
      </c>
      <c r="D15052" s="61">
        <v>0</v>
      </c>
      <c r="E15052" s="61" t="s">
        <v>4715</v>
      </c>
      <c r="F15052" s="61" t="s">
        <v>99</v>
      </c>
      <c r="G15052" s="61" t="s">
        <v>12273</v>
      </c>
      <c r="H15052" s="61" t="s">
        <v>11834</v>
      </c>
      <c r="I15052" s="61">
        <v>48.02</v>
      </c>
      <c r="J15052" s="61">
        <v>-111.57</v>
      </c>
      <c r="K15052">
        <v>318</v>
      </c>
      <c r="L15052"/>
      <c r="M15052"/>
    </row>
    <row r="15053" spans="1:13">
      <c r="A15053" s="61" t="s">
        <v>40</v>
      </c>
      <c r="B15053" s="61">
        <v>59014</v>
      </c>
      <c r="C15053" s="63" t="s">
        <v>968</v>
      </c>
      <c r="D15053" s="61">
        <v>0</v>
      </c>
      <c r="E15053" s="61" t="s">
        <v>12172</v>
      </c>
      <c r="F15053" s="61" t="s">
        <v>99</v>
      </c>
      <c r="G15053" s="61" t="s">
        <v>4796</v>
      </c>
      <c r="H15053" s="61" t="s">
        <v>11834</v>
      </c>
      <c r="I15053" s="61">
        <v>45.19</v>
      </c>
      <c r="J15053" s="61">
        <v>-108.76</v>
      </c>
      <c r="K15053">
        <v>1483</v>
      </c>
      <c r="L15053"/>
      <c r="M15053"/>
    </row>
    <row r="15054" spans="1:13">
      <c r="A15054" s="61" t="s">
        <v>40</v>
      </c>
      <c r="B15054" s="61">
        <v>59317</v>
      </c>
      <c r="C15054" s="63" t="s">
        <v>968</v>
      </c>
      <c r="D15054" s="61">
        <v>0</v>
      </c>
      <c r="E15054" s="61" t="s">
        <v>12252</v>
      </c>
      <c r="F15054" s="61" t="s">
        <v>99</v>
      </c>
      <c r="G15054" s="61" t="s">
        <v>12200</v>
      </c>
      <c r="H15054" s="61" t="s">
        <v>11834</v>
      </c>
      <c r="I15054" s="61">
        <v>45.39</v>
      </c>
      <c r="J15054" s="61">
        <v>-105.5</v>
      </c>
      <c r="K15054">
        <v>1045</v>
      </c>
      <c r="L15054"/>
      <c r="M15054"/>
    </row>
    <row r="15055" spans="1:13">
      <c r="A15055" s="61" t="s">
        <v>40</v>
      </c>
      <c r="B15055" s="61">
        <v>59015</v>
      </c>
      <c r="C15055" s="63" t="s">
        <v>968</v>
      </c>
      <c r="D15055" s="61">
        <v>0</v>
      </c>
      <c r="E15055" s="61" t="s">
        <v>12173</v>
      </c>
      <c r="F15055" s="61" t="s">
        <v>99</v>
      </c>
      <c r="G15055" s="61" t="s">
        <v>12163</v>
      </c>
      <c r="H15055" s="61" t="s">
        <v>11834</v>
      </c>
      <c r="I15055" s="61">
        <v>46.07</v>
      </c>
      <c r="J15055" s="61">
        <v>-108.87</v>
      </c>
      <c r="K15055">
        <v>554</v>
      </c>
      <c r="L15055"/>
      <c r="M15055"/>
    </row>
    <row r="15056" spans="1:13">
      <c r="A15056" s="61" t="s">
        <v>40</v>
      </c>
      <c r="B15056" s="61">
        <v>59213</v>
      </c>
      <c r="C15056" s="63" t="s">
        <v>968</v>
      </c>
      <c r="D15056" s="61">
        <v>0</v>
      </c>
      <c r="E15056" s="61" t="s">
        <v>1292</v>
      </c>
      <c r="F15056" s="61" t="s">
        <v>99</v>
      </c>
      <c r="G15056" s="61" t="s">
        <v>7085</v>
      </c>
      <c r="H15056" s="61" t="s">
        <v>11834</v>
      </c>
      <c r="I15056" s="61">
        <v>48.27</v>
      </c>
      <c r="J15056" s="61">
        <v>-104.82</v>
      </c>
      <c r="K15056">
        <v>791</v>
      </c>
      <c r="L15056"/>
      <c r="M15056"/>
    </row>
    <row r="15057" spans="1:13">
      <c r="A15057" s="61" t="s">
        <v>40</v>
      </c>
      <c r="B15057" s="61">
        <v>59214</v>
      </c>
      <c r="C15057" s="63" t="s">
        <v>968</v>
      </c>
      <c r="D15057" s="61">
        <v>0</v>
      </c>
      <c r="E15057" s="61" t="s">
        <v>4232</v>
      </c>
      <c r="F15057" s="61" t="s">
        <v>99</v>
      </c>
      <c r="G15057" s="61" t="s">
        <v>12223</v>
      </c>
      <c r="H15057" s="61" t="s">
        <v>11834</v>
      </c>
      <c r="I15057" s="61">
        <v>47.31</v>
      </c>
      <c r="J15057" s="61">
        <v>-105.99</v>
      </c>
      <c r="K15057">
        <v>124</v>
      </c>
      <c r="L15057"/>
      <c r="M15057"/>
    </row>
    <row r="15058" spans="1:13">
      <c r="A15058" s="61" t="s">
        <v>40</v>
      </c>
      <c r="B15058" s="61">
        <v>59417</v>
      </c>
      <c r="C15058" s="63" t="s">
        <v>968</v>
      </c>
      <c r="D15058" s="61">
        <v>0</v>
      </c>
      <c r="E15058" s="61" t="s">
        <v>9042</v>
      </c>
      <c r="F15058" s="61" t="s">
        <v>99</v>
      </c>
      <c r="G15058" s="61" t="s">
        <v>12270</v>
      </c>
      <c r="H15058" s="61" t="s">
        <v>11834</v>
      </c>
      <c r="I15058" s="61">
        <v>48.59</v>
      </c>
      <c r="J15058" s="61">
        <v>-113.27</v>
      </c>
      <c r="K15058">
        <v>7795</v>
      </c>
      <c r="L15058"/>
      <c r="M15058"/>
    </row>
    <row r="15059" spans="1:13">
      <c r="A15059" s="61" t="s">
        <v>40</v>
      </c>
      <c r="B15059" s="61">
        <v>59318</v>
      </c>
      <c r="C15059" s="63" t="s">
        <v>968</v>
      </c>
      <c r="D15059" s="61">
        <v>0</v>
      </c>
      <c r="E15059" s="61" t="s">
        <v>12253</v>
      </c>
      <c r="F15059" s="61" t="s">
        <v>99</v>
      </c>
      <c r="G15059" s="61" t="s">
        <v>12196</v>
      </c>
      <c r="H15059" s="61" t="s">
        <v>11834</v>
      </c>
      <c r="I15059" s="61">
        <v>47.45</v>
      </c>
      <c r="J15059" s="61">
        <v>-107.54</v>
      </c>
      <c r="K15059">
        <v>126</v>
      </c>
      <c r="L15059"/>
      <c r="M15059"/>
    </row>
    <row r="15060" spans="1:13">
      <c r="A15060" s="61" t="s">
        <v>40</v>
      </c>
      <c r="B15060" s="61">
        <v>59418</v>
      </c>
      <c r="C15060" s="63" t="s">
        <v>968</v>
      </c>
      <c r="D15060" s="61">
        <v>0</v>
      </c>
      <c r="E15060" s="61" t="s">
        <v>3768</v>
      </c>
      <c r="F15060" s="61" t="s">
        <v>99</v>
      </c>
      <c r="G15060" s="61" t="s">
        <v>12285</v>
      </c>
      <c r="H15060" s="61" t="s">
        <v>11834</v>
      </c>
      <c r="I15060" s="61">
        <v>46.8</v>
      </c>
      <c r="J15060" s="61">
        <v>-109.92</v>
      </c>
      <c r="K15060">
        <v>132</v>
      </c>
      <c r="L15060"/>
      <c r="M15060"/>
    </row>
    <row r="15061" spans="1:13">
      <c r="A15061" s="61" t="s">
        <v>40</v>
      </c>
      <c r="B15061" s="61">
        <v>59016</v>
      </c>
      <c r="C15061" s="63" t="s">
        <v>968</v>
      </c>
      <c r="D15061" s="61">
        <v>0</v>
      </c>
      <c r="E15061" s="61" t="s">
        <v>12175</v>
      </c>
      <c r="F15061" s="61" t="s">
        <v>99</v>
      </c>
      <c r="G15061" s="61" t="s">
        <v>12176</v>
      </c>
      <c r="H15061" s="61" t="s">
        <v>11834</v>
      </c>
      <c r="I15061" s="61">
        <v>45.44</v>
      </c>
      <c r="J15061" s="61">
        <v>-107.04</v>
      </c>
      <c r="K15061">
        <v>1044</v>
      </c>
      <c r="L15061"/>
      <c r="M15061"/>
    </row>
    <row r="15062" spans="1:13">
      <c r="A15062" s="61" t="s">
        <v>40</v>
      </c>
      <c r="B15062" s="61">
        <v>59750</v>
      </c>
      <c r="C15062" s="63" t="s">
        <v>968</v>
      </c>
      <c r="D15062" s="61">
        <v>0</v>
      </c>
      <c r="E15062" s="61" t="s">
        <v>12121</v>
      </c>
      <c r="F15062" s="61" t="s">
        <v>99</v>
      </c>
      <c r="G15062" s="61" t="s">
        <v>12331</v>
      </c>
      <c r="H15062" s="61" t="s">
        <v>11834</v>
      </c>
      <c r="I15062" s="61">
        <v>45.9</v>
      </c>
      <c r="J15062" s="61">
        <v>-112.73</v>
      </c>
      <c r="K15062">
        <v>405</v>
      </c>
      <c r="L15062"/>
      <c r="M15062"/>
    </row>
    <row r="15063" spans="1:13">
      <c r="A15063" s="61" t="s">
        <v>40</v>
      </c>
      <c r="B15063" s="61">
        <v>59701</v>
      </c>
      <c r="C15063" s="63" t="s">
        <v>968</v>
      </c>
      <c r="D15063" s="61">
        <v>0</v>
      </c>
      <c r="E15063" s="61" t="s">
        <v>12121</v>
      </c>
      <c r="F15063" s="61" t="s">
        <v>99</v>
      </c>
      <c r="G15063" s="61" t="s">
        <v>12331</v>
      </c>
      <c r="H15063" s="61" t="s">
        <v>11834</v>
      </c>
      <c r="I15063" s="61">
        <v>46</v>
      </c>
      <c r="J15063" s="61">
        <v>-112.44</v>
      </c>
      <c r="K15063">
        <v>33937</v>
      </c>
      <c r="L15063"/>
      <c r="M15063"/>
    </row>
    <row r="15064" spans="1:13">
      <c r="A15064" s="61" t="s">
        <v>40</v>
      </c>
      <c r="B15064" s="61">
        <v>59419</v>
      </c>
      <c r="C15064" s="63" t="s">
        <v>968</v>
      </c>
      <c r="D15064" s="61">
        <v>0</v>
      </c>
      <c r="E15064" s="61" t="s">
        <v>6602</v>
      </c>
      <c r="F15064" s="61" t="s">
        <v>99</v>
      </c>
      <c r="G15064" s="61" t="s">
        <v>12274</v>
      </c>
      <c r="H15064" s="61" t="s">
        <v>11834</v>
      </c>
      <c r="I15064" s="61">
        <v>47.98</v>
      </c>
      <c r="J15064" s="61">
        <v>-112.42</v>
      </c>
      <c r="K15064">
        <v>194</v>
      </c>
      <c r="L15064"/>
      <c r="M15064"/>
    </row>
    <row r="15065" spans="1:13">
      <c r="A15065" s="61" t="s">
        <v>40</v>
      </c>
      <c r="B15065" s="61">
        <v>59720</v>
      </c>
      <c r="C15065" s="63" t="s">
        <v>968</v>
      </c>
      <c r="D15065" s="61">
        <v>0</v>
      </c>
      <c r="E15065" s="61" t="s">
        <v>3902</v>
      </c>
      <c r="F15065" s="61" t="s">
        <v>99</v>
      </c>
      <c r="G15065" s="61" t="s">
        <v>495</v>
      </c>
      <c r="H15065" s="61" t="s">
        <v>11834</v>
      </c>
      <c r="I15065" s="61">
        <v>45.03</v>
      </c>
      <c r="J15065" s="61">
        <v>-111.63</v>
      </c>
      <c r="K15065">
        <v>301</v>
      </c>
      <c r="L15065"/>
      <c r="M15065"/>
    </row>
    <row r="15066" spans="1:13">
      <c r="A15066" s="61" t="s">
        <v>40</v>
      </c>
      <c r="B15066" s="61">
        <v>59633</v>
      </c>
      <c r="C15066" s="63" t="s">
        <v>968</v>
      </c>
      <c r="D15066" s="61">
        <v>0</v>
      </c>
      <c r="E15066" s="61" t="s">
        <v>12323</v>
      </c>
      <c r="F15066" s="61" t="s">
        <v>99</v>
      </c>
      <c r="G15066" s="61" t="s">
        <v>12269</v>
      </c>
      <c r="H15066" s="61" t="s">
        <v>11834</v>
      </c>
      <c r="I15066" s="61">
        <v>46.87</v>
      </c>
      <c r="J15066" s="61">
        <v>-112.32</v>
      </c>
      <c r="K15066">
        <v>248</v>
      </c>
      <c r="L15066"/>
      <c r="M15066"/>
    </row>
    <row r="15067" spans="1:13">
      <c r="A15067" s="61" t="s">
        <v>40</v>
      </c>
      <c r="B15067" s="61">
        <v>59319</v>
      </c>
      <c r="C15067" s="63" t="s">
        <v>968</v>
      </c>
      <c r="D15067" s="61">
        <v>0</v>
      </c>
      <c r="E15067" s="61" t="s">
        <v>5718</v>
      </c>
      <c r="F15067" s="61" t="s">
        <v>99</v>
      </c>
      <c r="G15067" s="61" t="s">
        <v>8168</v>
      </c>
      <c r="H15067" s="61" t="s">
        <v>11834</v>
      </c>
      <c r="I15067" s="61">
        <v>45.46</v>
      </c>
      <c r="J15067" s="61">
        <v>-104.18</v>
      </c>
      <c r="K15067">
        <v>57</v>
      </c>
      <c r="L15067"/>
      <c r="M15067"/>
    </row>
    <row r="15068" spans="1:13">
      <c r="A15068" s="61" t="s">
        <v>40</v>
      </c>
      <c r="B15068" s="61">
        <v>59721</v>
      </c>
      <c r="C15068" s="63" t="s">
        <v>968</v>
      </c>
      <c r="D15068" s="61">
        <v>0</v>
      </c>
      <c r="E15068" s="61" t="s">
        <v>12335</v>
      </c>
      <c r="F15068" s="61" t="s">
        <v>99</v>
      </c>
      <c r="G15068" s="61" t="s">
        <v>495</v>
      </c>
      <c r="H15068" s="61" t="s">
        <v>11834</v>
      </c>
      <c r="I15068" s="61">
        <v>45.88</v>
      </c>
      <c r="J15068" s="61">
        <v>-111.84</v>
      </c>
      <c r="K15068">
        <v>434</v>
      </c>
      <c r="L15068"/>
      <c r="M15068"/>
    </row>
    <row r="15069" spans="1:13">
      <c r="A15069" s="61" t="s">
        <v>40</v>
      </c>
      <c r="B15069" s="61">
        <v>59420</v>
      </c>
      <c r="C15069" s="63" t="s">
        <v>968</v>
      </c>
      <c r="D15069" s="61">
        <v>0</v>
      </c>
      <c r="E15069" s="61" t="s">
        <v>8800</v>
      </c>
      <c r="F15069" s="61" t="s">
        <v>99</v>
      </c>
      <c r="G15069" s="61" t="s">
        <v>12275</v>
      </c>
      <c r="H15069" s="61" t="s">
        <v>11834</v>
      </c>
      <c r="I15069" s="61">
        <v>47.88</v>
      </c>
      <c r="J15069" s="61">
        <v>-111.02</v>
      </c>
      <c r="K15069">
        <v>221</v>
      </c>
      <c r="L15069"/>
      <c r="M15069"/>
    </row>
    <row r="15070" spans="1:13">
      <c r="A15070" s="61" t="s">
        <v>40</v>
      </c>
      <c r="B15070" s="61">
        <v>59421</v>
      </c>
      <c r="C15070" s="63" t="s">
        <v>968</v>
      </c>
      <c r="D15070" s="61">
        <v>0</v>
      </c>
      <c r="E15070" s="61" t="s">
        <v>5430</v>
      </c>
      <c r="F15070" s="61" t="s">
        <v>99</v>
      </c>
      <c r="G15070" s="61" t="s">
        <v>12268</v>
      </c>
      <c r="H15070" s="61" t="s">
        <v>11834</v>
      </c>
      <c r="I15070" s="61">
        <v>47.16</v>
      </c>
      <c r="J15070" s="61">
        <v>-111.63</v>
      </c>
      <c r="K15070">
        <v>2057</v>
      </c>
      <c r="L15070"/>
      <c r="M15070"/>
    </row>
    <row r="15071" spans="1:13">
      <c r="A15071" s="61" t="s">
        <v>40</v>
      </c>
      <c r="B15071" s="61">
        <v>59824</v>
      </c>
      <c r="C15071" s="63" t="s">
        <v>968</v>
      </c>
      <c r="D15071" s="61">
        <v>0</v>
      </c>
      <c r="E15071" s="61" t="s">
        <v>12354</v>
      </c>
      <c r="F15071" s="61" t="s">
        <v>99</v>
      </c>
      <c r="G15071" s="61" t="s">
        <v>7358</v>
      </c>
      <c r="H15071" s="61" t="s">
        <v>11834</v>
      </c>
      <c r="I15071" s="61">
        <v>47.42</v>
      </c>
      <c r="J15071" s="61">
        <v>-114.18</v>
      </c>
      <c r="K15071">
        <v>1575</v>
      </c>
      <c r="L15071"/>
      <c r="M15071"/>
    </row>
    <row r="15072" spans="1:13">
      <c r="A15072" s="61" t="s">
        <v>40</v>
      </c>
      <c r="B15072" s="61">
        <v>59522</v>
      </c>
      <c r="C15072" s="63" t="s">
        <v>968</v>
      </c>
      <c r="D15072" s="61">
        <v>0</v>
      </c>
      <c r="E15072" s="61" t="s">
        <v>618</v>
      </c>
      <c r="F15072" s="61" t="s">
        <v>99</v>
      </c>
      <c r="G15072" s="61" t="s">
        <v>706</v>
      </c>
      <c r="H15072" s="61" t="s">
        <v>11834</v>
      </c>
      <c r="I15072" s="61">
        <v>48.56</v>
      </c>
      <c r="J15072" s="61">
        <v>-111.01</v>
      </c>
      <c r="K15072">
        <v>1371</v>
      </c>
      <c r="L15072"/>
      <c r="M15072"/>
    </row>
    <row r="15073" spans="1:13">
      <c r="A15073" s="61" t="s">
        <v>40</v>
      </c>
      <c r="B15073" s="61">
        <v>59523</v>
      </c>
      <c r="C15073" s="63" t="s">
        <v>968</v>
      </c>
      <c r="D15073" s="61">
        <v>0</v>
      </c>
      <c r="E15073" s="61" t="s">
        <v>12310</v>
      </c>
      <c r="F15073" s="61" t="s">
        <v>99</v>
      </c>
      <c r="G15073" s="61" t="s">
        <v>12311</v>
      </c>
      <c r="H15073" s="61" t="s">
        <v>11834</v>
      </c>
      <c r="I15073" s="61">
        <v>48.47</v>
      </c>
      <c r="J15073" s="61">
        <v>-109.21</v>
      </c>
      <c r="K15073">
        <v>2114</v>
      </c>
      <c r="L15073"/>
      <c r="M15073"/>
    </row>
    <row r="15074" spans="1:13">
      <c r="A15074" s="61" t="s">
        <v>40</v>
      </c>
      <c r="B15074" s="61">
        <v>59422</v>
      </c>
      <c r="C15074" s="63" t="s">
        <v>968</v>
      </c>
      <c r="D15074" s="61">
        <v>0</v>
      </c>
      <c r="E15074" s="61" t="s">
        <v>12276</v>
      </c>
      <c r="F15074" s="61" t="s">
        <v>99</v>
      </c>
      <c r="G15074" s="61" t="s">
        <v>12274</v>
      </c>
      <c r="H15074" s="61" t="s">
        <v>11834</v>
      </c>
      <c r="I15074" s="61">
        <v>47.86</v>
      </c>
      <c r="J15074" s="61">
        <v>-112.44</v>
      </c>
      <c r="K15074">
        <v>2738</v>
      </c>
      <c r="L15074"/>
      <c r="M15074"/>
    </row>
    <row r="15075" spans="1:13">
      <c r="A15075" s="61" t="s">
        <v>40</v>
      </c>
      <c r="B15075" s="61">
        <v>59215</v>
      </c>
      <c r="C15075" s="63" t="s">
        <v>968</v>
      </c>
      <c r="D15075" s="61">
        <v>0</v>
      </c>
      <c r="E15075" s="61" t="s">
        <v>12224</v>
      </c>
      <c r="F15075" s="61" t="s">
        <v>99</v>
      </c>
      <c r="G15075" s="61" t="s">
        <v>12223</v>
      </c>
      <c r="H15075" s="61" t="s">
        <v>11834</v>
      </c>
      <c r="I15075" s="61">
        <v>47.56</v>
      </c>
      <c r="J15075" s="61">
        <v>-105.77</v>
      </c>
      <c r="K15075">
        <v>1104</v>
      </c>
      <c r="L15075"/>
      <c r="M15075"/>
    </row>
    <row r="15076" spans="1:13">
      <c r="A15076" s="61" t="s">
        <v>40</v>
      </c>
      <c r="B15076" s="61">
        <v>59634</v>
      </c>
      <c r="C15076" s="63" t="s">
        <v>968</v>
      </c>
      <c r="D15076" s="61">
        <v>0</v>
      </c>
      <c r="E15076" s="61" t="s">
        <v>12324</v>
      </c>
      <c r="F15076" s="61" t="s">
        <v>99</v>
      </c>
      <c r="G15076" s="61" t="s">
        <v>362</v>
      </c>
      <c r="H15076" s="61" t="s">
        <v>11834</v>
      </c>
      <c r="I15076" s="61">
        <v>46.45</v>
      </c>
      <c r="J15076" s="61">
        <v>-111.95</v>
      </c>
      <c r="K15076">
        <v>5393</v>
      </c>
      <c r="L15076"/>
      <c r="M15076"/>
    </row>
    <row r="15077" spans="1:13">
      <c r="A15077" s="61" t="s">
        <v>40</v>
      </c>
      <c r="B15077" s="61">
        <v>59825</v>
      </c>
      <c r="C15077" s="63" t="s">
        <v>968</v>
      </c>
      <c r="D15077" s="61">
        <v>0</v>
      </c>
      <c r="E15077" s="61" t="s">
        <v>1118</v>
      </c>
      <c r="F15077" s="61" t="s">
        <v>99</v>
      </c>
      <c r="G15077" s="61" t="s">
        <v>12350</v>
      </c>
      <c r="H15077" s="61" t="s">
        <v>11834</v>
      </c>
      <c r="I15077" s="61">
        <v>46.61</v>
      </c>
      <c r="J15077" s="61">
        <v>-113.59</v>
      </c>
      <c r="K15077">
        <v>2450</v>
      </c>
      <c r="L15077"/>
      <c r="M15077"/>
    </row>
    <row r="15078" spans="1:13">
      <c r="A15078" s="61" t="s">
        <v>40</v>
      </c>
      <c r="B15078" s="61">
        <v>59424</v>
      </c>
      <c r="C15078" s="63" t="s">
        <v>968</v>
      </c>
      <c r="D15078" s="61">
        <v>0</v>
      </c>
      <c r="E15078" s="61" t="s">
        <v>12277</v>
      </c>
      <c r="F15078" s="61" t="s">
        <v>99</v>
      </c>
      <c r="G15078" s="61" t="s">
        <v>12184</v>
      </c>
      <c r="H15078" s="61" t="s">
        <v>11834</v>
      </c>
      <c r="I15078" s="61">
        <v>47.39</v>
      </c>
      <c r="J15078" s="61">
        <v>-110.02</v>
      </c>
      <c r="K15078">
        <v>90</v>
      </c>
      <c r="L15078"/>
      <c r="M15078"/>
    </row>
    <row r="15079" spans="1:13">
      <c r="A15079" s="61" t="s">
        <v>40</v>
      </c>
      <c r="B15079" s="61">
        <v>59322</v>
      </c>
      <c r="C15079" s="63" t="s">
        <v>968</v>
      </c>
      <c r="D15079" s="61">
        <v>0</v>
      </c>
      <c r="E15079" s="61" t="s">
        <v>12254</v>
      </c>
      <c r="F15079" s="61" t="s">
        <v>99</v>
      </c>
      <c r="G15079" s="61" t="s">
        <v>12196</v>
      </c>
      <c r="H15079" s="61" t="s">
        <v>11834</v>
      </c>
      <c r="I15079" s="61">
        <v>47.09</v>
      </c>
      <c r="J15079" s="61">
        <v>-106.62</v>
      </c>
      <c r="K15079">
        <v>99</v>
      </c>
      <c r="L15079"/>
      <c r="M15079"/>
    </row>
    <row r="15080" spans="1:13">
      <c r="A15080" s="61" t="s">
        <v>40</v>
      </c>
      <c r="B15080" s="61">
        <v>59912</v>
      </c>
      <c r="C15080" s="63" t="s">
        <v>968</v>
      </c>
      <c r="D15080" s="61">
        <v>0</v>
      </c>
      <c r="E15080" s="61" t="s">
        <v>1839</v>
      </c>
      <c r="F15080" s="61" t="s">
        <v>99</v>
      </c>
      <c r="G15080" s="61" t="s">
        <v>12379</v>
      </c>
      <c r="H15080" s="61" t="s">
        <v>11834</v>
      </c>
      <c r="I15080" s="61">
        <v>48.41</v>
      </c>
      <c r="J15080" s="61">
        <v>-114.15</v>
      </c>
      <c r="K15080">
        <v>15395</v>
      </c>
      <c r="L15080"/>
      <c r="M15080"/>
    </row>
    <row r="15081" spans="1:13">
      <c r="A15081" s="61" t="s">
        <v>40</v>
      </c>
      <c r="B15081" s="61">
        <v>59019</v>
      </c>
      <c r="C15081" s="63" t="s">
        <v>968</v>
      </c>
      <c r="D15081" s="61">
        <v>0</v>
      </c>
      <c r="E15081" s="61" t="s">
        <v>910</v>
      </c>
      <c r="F15081" s="61" t="s">
        <v>99</v>
      </c>
      <c r="G15081" s="61" t="s">
        <v>12161</v>
      </c>
      <c r="H15081" s="61" t="s">
        <v>11834</v>
      </c>
      <c r="I15081" s="61">
        <v>45.72</v>
      </c>
      <c r="J15081" s="61">
        <v>-109.23</v>
      </c>
      <c r="K15081">
        <v>4047</v>
      </c>
      <c r="L15081"/>
      <c r="M15081"/>
    </row>
    <row r="15082" spans="1:13">
      <c r="A15082" s="61" t="s">
        <v>40</v>
      </c>
      <c r="B15082" s="61">
        <v>59826</v>
      </c>
      <c r="C15082" s="63" t="s">
        <v>968</v>
      </c>
      <c r="D15082" s="61">
        <v>0</v>
      </c>
      <c r="E15082" s="61" t="s">
        <v>12355</v>
      </c>
      <c r="F15082" s="61" t="s">
        <v>99</v>
      </c>
      <c r="G15082" s="61" t="s">
        <v>12350</v>
      </c>
      <c r="H15082" s="61" t="s">
        <v>11834</v>
      </c>
      <c r="I15082" s="61">
        <v>47.43</v>
      </c>
      <c r="J15082" s="61">
        <v>-113.7</v>
      </c>
      <c r="K15082">
        <v>497</v>
      </c>
      <c r="L15082"/>
      <c r="M15082"/>
    </row>
    <row r="15083" spans="1:13">
      <c r="A15083" s="61" t="s">
        <v>40</v>
      </c>
      <c r="B15083" s="61">
        <v>59827</v>
      </c>
      <c r="C15083" s="63" t="s">
        <v>968</v>
      </c>
      <c r="D15083" s="61">
        <v>0</v>
      </c>
      <c r="E15083" s="61" t="s">
        <v>12357</v>
      </c>
      <c r="F15083" s="61" t="s">
        <v>99</v>
      </c>
      <c r="G15083" s="61" t="s">
        <v>12358</v>
      </c>
      <c r="H15083" s="61" t="s">
        <v>11834</v>
      </c>
      <c r="I15083" s="61">
        <v>45.89</v>
      </c>
      <c r="J15083" s="61">
        <v>-114.04</v>
      </c>
      <c r="K15083">
        <v>278</v>
      </c>
      <c r="L15083"/>
      <c r="M15083"/>
    </row>
    <row r="15084" spans="1:13">
      <c r="A15084" s="61" t="s">
        <v>40</v>
      </c>
      <c r="B15084" s="61">
        <v>59425</v>
      </c>
      <c r="C15084" s="63" t="s">
        <v>968</v>
      </c>
      <c r="D15084" s="61">
        <v>0</v>
      </c>
      <c r="E15084" s="61" t="s">
        <v>10576</v>
      </c>
      <c r="F15084" s="61" t="s">
        <v>99</v>
      </c>
      <c r="G15084" s="61" t="s">
        <v>12273</v>
      </c>
      <c r="H15084" s="61" t="s">
        <v>11834</v>
      </c>
      <c r="I15084" s="61">
        <v>48.2</v>
      </c>
      <c r="J15084" s="61">
        <v>-111.85</v>
      </c>
      <c r="K15084">
        <v>3515</v>
      </c>
      <c r="L15084"/>
      <c r="M15084"/>
    </row>
    <row r="15085" spans="1:13">
      <c r="A15085" s="61" t="s">
        <v>40</v>
      </c>
      <c r="B15085" s="61">
        <v>59828</v>
      </c>
      <c r="C15085" s="63" t="s">
        <v>968</v>
      </c>
      <c r="D15085" s="61">
        <v>0</v>
      </c>
      <c r="E15085" s="61" t="s">
        <v>12359</v>
      </c>
      <c r="F15085" s="61" t="s">
        <v>99</v>
      </c>
      <c r="G15085" s="61" t="s">
        <v>12358</v>
      </c>
      <c r="H15085" s="61" t="s">
        <v>11834</v>
      </c>
      <c r="I15085" s="61">
        <v>46.34</v>
      </c>
      <c r="J15085" s="61">
        <v>-113.95</v>
      </c>
      <c r="K15085">
        <v>6265</v>
      </c>
      <c r="L15085"/>
      <c r="M15085"/>
    </row>
    <row r="15086" spans="1:13">
      <c r="A15086" s="61" t="s">
        <v>40</v>
      </c>
      <c r="B15086" s="61">
        <v>59022</v>
      </c>
      <c r="C15086" s="63" t="s">
        <v>968</v>
      </c>
      <c r="D15086" s="61">
        <v>0</v>
      </c>
      <c r="E15086" s="61" t="s">
        <v>12178</v>
      </c>
      <c r="F15086" s="61" t="s">
        <v>99</v>
      </c>
      <c r="G15086" s="61" t="s">
        <v>12176</v>
      </c>
      <c r="H15086" s="61" t="s">
        <v>11834</v>
      </c>
      <c r="I15086" s="61">
        <v>45.54</v>
      </c>
      <c r="J15086" s="61">
        <v>-107.29</v>
      </c>
      <c r="K15086">
        <v>1868</v>
      </c>
      <c r="L15086"/>
      <c r="M15086"/>
    </row>
    <row r="15087" spans="1:13">
      <c r="A15087" s="61" t="s">
        <v>40</v>
      </c>
      <c r="B15087" s="61">
        <v>59218</v>
      </c>
      <c r="C15087" s="63" t="s">
        <v>968</v>
      </c>
      <c r="D15087" s="61">
        <v>0</v>
      </c>
      <c r="E15087" s="61" t="s">
        <v>12225</v>
      </c>
      <c r="F15087" s="61" t="s">
        <v>99</v>
      </c>
      <c r="G15087" s="61" t="s">
        <v>12220</v>
      </c>
      <c r="H15087" s="61" t="s">
        <v>11834</v>
      </c>
      <c r="I15087" s="61">
        <v>48.08</v>
      </c>
      <c r="J15087" s="61">
        <v>-104.56</v>
      </c>
      <c r="K15087">
        <v>1127</v>
      </c>
      <c r="L15087"/>
      <c r="M15087"/>
    </row>
    <row r="15088" spans="1:13">
      <c r="A15088" s="61" t="s">
        <v>40</v>
      </c>
      <c r="B15088" s="61">
        <v>59024</v>
      </c>
      <c r="C15088" s="63" t="s">
        <v>968</v>
      </c>
      <c r="D15088" s="61">
        <v>0</v>
      </c>
      <c r="E15088" s="61" t="s">
        <v>8661</v>
      </c>
      <c r="F15088" s="61" t="s">
        <v>99</v>
      </c>
      <c r="G15088" s="61" t="s">
        <v>12163</v>
      </c>
      <c r="H15088" s="61" t="s">
        <v>11834</v>
      </c>
      <c r="I15088" s="61">
        <v>46.25</v>
      </c>
      <c r="J15088" s="61">
        <v>-107.74</v>
      </c>
      <c r="K15088">
        <v>303</v>
      </c>
      <c r="L15088"/>
      <c r="M15088"/>
    </row>
    <row r="15089" spans="1:13">
      <c r="A15089" s="61" t="s">
        <v>40</v>
      </c>
      <c r="B15089" s="61">
        <v>59427</v>
      </c>
      <c r="C15089" s="63" t="s">
        <v>968</v>
      </c>
      <c r="D15089" s="61">
        <v>0</v>
      </c>
      <c r="E15089" s="61" t="s">
        <v>12278</v>
      </c>
      <c r="F15089" s="61" t="s">
        <v>99</v>
      </c>
      <c r="G15089" s="61" t="s">
        <v>12270</v>
      </c>
      <c r="H15089" s="61" t="s">
        <v>11834</v>
      </c>
      <c r="I15089" s="61">
        <v>48.65</v>
      </c>
      <c r="J15089" s="61">
        <v>-112.84</v>
      </c>
      <c r="K15089">
        <v>5091</v>
      </c>
      <c r="L15089"/>
      <c r="M15089"/>
    </row>
    <row r="15090" spans="1:13">
      <c r="A15090" s="61" t="s">
        <v>40</v>
      </c>
      <c r="B15090" s="61">
        <v>59219</v>
      </c>
      <c r="C15090" s="63" t="s">
        <v>968</v>
      </c>
      <c r="D15090" s="61">
        <v>0</v>
      </c>
      <c r="E15090" s="61" t="s">
        <v>12226</v>
      </c>
      <c r="F15090" s="61" t="s">
        <v>99</v>
      </c>
      <c r="G15090" s="61" t="s">
        <v>12036</v>
      </c>
      <c r="H15090" s="61" t="s">
        <v>11834</v>
      </c>
      <c r="I15090" s="61">
        <v>48.56</v>
      </c>
      <c r="J15090" s="61">
        <v>-104.15</v>
      </c>
      <c r="K15090">
        <v>230</v>
      </c>
      <c r="L15090"/>
      <c r="M15090"/>
    </row>
    <row r="15091" spans="1:13">
      <c r="A15091" s="61" t="s">
        <v>40</v>
      </c>
      <c r="B15091" s="61">
        <v>59829</v>
      </c>
      <c r="C15091" s="63" t="s">
        <v>968</v>
      </c>
      <c r="D15091" s="61">
        <v>0</v>
      </c>
      <c r="E15091" s="61" t="s">
        <v>5019</v>
      </c>
      <c r="F15091" s="61" t="s">
        <v>99</v>
      </c>
      <c r="G15091" s="61" t="s">
        <v>12358</v>
      </c>
      <c r="H15091" s="61" t="s">
        <v>11834</v>
      </c>
      <c r="I15091" s="61">
        <v>45.78</v>
      </c>
      <c r="J15091" s="61">
        <v>-114.24</v>
      </c>
      <c r="K15091">
        <v>2489</v>
      </c>
      <c r="L15091"/>
      <c r="M15091"/>
    </row>
    <row r="15092" spans="1:13">
      <c r="A15092" s="61" t="s">
        <v>40</v>
      </c>
      <c r="B15092" s="61">
        <v>59914</v>
      </c>
      <c r="C15092" s="63" t="s">
        <v>968</v>
      </c>
      <c r="D15092" s="61">
        <v>0</v>
      </c>
      <c r="E15092" s="61" t="s">
        <v>1656</v>
      </c>
      <c r="F15092" s="61" t="s">
        <v>99</v>
      </c>
      <c r="G15092" s="61" t="s">
        <v>7358</v>
      </c>
      <c r="H15092" s="61" t="s">
        <v>11834</v>
      </c>
      <c r="I15092" s="61">
        <v>47.86</v>
      </c>
      <c r="J15092" s="61">
        <v>-114.28</v>
      </c>
      <c r="K15092">
        <v>377</v>
      </c>
      <c r="L15092"/>
      <c r="M15092"/>
    </row>
    <row r="15093" spans="1:13">
      <c r="A15093" s="61" t="s">
        <v>40</v>
      </c>
      <c r="B15093" s="61">
        <v>59025</v>
      </c>
      <c r="C15093" s="63" t="s">
        <v>968</v>
      </c>
      <c r="D15093" s="61">
        <v>0</v>
      </c>
      <c r="E15093" s="61" t="s">
        <v>9817</v>
      </c>
      <c r="F15093" s="61" t="s">
        <v>99</v>
      </c>
      <c r="G15093" s="61" t="s">
        <v>12176</v>
      </c>
      <c r="H15093" s="61" t="s">
        <v>11834</v>
      </c>
      <c r="I15093" s="61">
        <v>45.12</v>
      </c>
      <c r="J15093" s="61">
        <v>-106.64</v>
      </c>
      <c r="K15093">
        <v>73</v>
      </c>
      <c r="L15093"/>
      <c r="M15093"/>
    </row>
    <row r="15094" spans="1:13">
      <c r="A15094" s="61" t="s">
        <v>40</v>
      </c>
      <c r="B15094" s="61">
        <v>59722</v>
      </c>
      <c r="C15094" s="63" t="s">
        <v>968</v>
      </c>
      <c r="D15094" s="61">
        <v>0</v>
      </c>
      <c r="E15094" s="61" t="s">
        <v>8196</v>
      </c>
      <c r="F15094" s="61" t="s">
        <v>99</v>
      </c>
      <c r="G15094" s="61" t="s">
        <v>8683</v>
      </c>
      <c r="H15094" s="61" t="s">
        <v>11834</v>
      </c>
      <c r="I15094" s="61">
        <v>46.37</v>
      </c>
      <c r="J15094" s="61">
        <v>-112.72</v>
      </c>
      <c r="K15094">
        <v>5697</v>
      </c>
      <c r="L15094"/>
      <c r="M15094"/>
    </row>
    <row r="15095" spans="1:13">
      <c r="A15095" s="61" t="s">
        <v>40</v>
      </c>
      <c r="B15095" s="61">
        <v>59430</v>
      </c>
      <c r="C15095" s="63" t="s">
        <v>968</v>
      </c>
      <c r="D15095" s="61">
        <v>0</v>
      </c>
      <c r="E15095" s="61" t="s">
        <v>754</v>
      </c>
      <c r="F15095" s="61" t="s">
        <v>99</v>
      </c>
      <c r="G15095" s="61" t="s">
        <v>12184</v>
      </c>
      <c r="H15095" s="61" t="s">
        <v>11834</v>
      </c>
      <c r="I15095" s="61">
        <v>47.45</v>
      </c>
      <c r="J15095" s="61">
        <v>-109.92</v>
      </c>
      <c r="K15095">
        <v>393</v>
      </c>
      <c r="L15095"/>
      <c r="M15095"/>
    </row>
    <row r="15096" spans="1:13">
      <c r="A15096" s="61" t="s">
        <v>40</v>
      </c>
      <c r="B15096" s="61">
        <v>59725</v>
      </c>
      <c r="C15096" s="63" t="s">
        <v>968</v>
      </c>
      <c r="D15096" s="61">
        <v>0</v>
      </c>
      <c r="E15096" s="61" t="s">
        <v>7223</v>
      </c>
      <c r="F15096" s="61" t="s">
        <v>99</v>
      </c>
      <c r="G15096" s="61" t="s">
        <v>12336</v>
      </c>
      <c r="H15096" s="61" t="s">
        <v>11834</v>
      </c>
      <c r="I15096" s="61">
        <v>45.05</v>
      </c>
      <c r="J15096" s="61">
        <v>-112.82</v>
      </c>
      <c r="K15096">
        <v>8069</v>
      </c>
      <c r="L15096"/>
      <c r="M15096"/>
    </row>
    <row r="15097" spans="1:13">
      <c r="A15097" s="61" t="s">
        <v>40</v>
      </c>
      <c r="B15097" s="61">
        <v>59727</v>
      </c>
      <c r="C15097" s="63" t="s">
        <v>968</v>
      </c>
      <c r="D15097" s="61">
        <v>0</v>
      </c>
      <c r="E15097" s="61" t="s">
        <v>12337</v>
      </c>
      <c r="F15097" s="61" t="s">
        <v>99</v>
      </c>
      <c r="G15097" s="61" t="s">
        <v>12331</v>
      </c>
      <c r="H15097" s="61" t="s">
        <v>11834</v>
      </c>
      <c r="I15097" s="61">
        <v>45.78</v>
      </c>
      <c r="J15097" s="61">
        <v>-112.71</v>
      </c>
      <c r="K15097">
        <v>260</v>
      </c>
      <c r="L15097"/>
      <c r="M15097"/>
    </row>
    <row r="15098" spans="1:13">
      <c r="A15098" s="61" t="s">
        <v>40</v>
      </c>
      <c r="B15098" s="61">
        <v>59831</v>
      </c>
      <c r="C15098" s="63" t="s">
        <v>968</v>
      </c>
      <c r="D15098" s="61">
        <v>0</v>
      </c>
      <c r="E15098" s="61" t="s">
        <v>9073</v>
      </c>
      <c r="F15098" s="61" t="s">
        <v>99</v>
      </c>
      <c r="G15098" s="61" t="s">
        <v>12360</v>
      </c>
      <c r="H15098" s="61" t="s">
        <v>11834</v>
      </c>
      <c r="I15098" s="61">
        <v>47.25</v>
      </c>
      <c r="J15098" s="61">
        <v>-114.35</v>
      </c>
      <c r="K15098">
        <v>467</v>
      </c>
      <c r="L15098"/>
      <c r="M15098"/>
    </row>
    <row r="15099" spans="1:13">
      <c r="A15099" s="61" t="s">
        <v>40</v>
      </c>
      <c r="B15099" s="61">
        <v>59524</v>
      </c>
      <c r="C15099" s="63" t="s">
        <v>968</v>
      </c>
      <c r="D15099" s="61">
        <v>0</v>
      </c>
      <c r="E15099" s="61" t="s">
        <v>12312</v>
      </c>
      <c r="F15099" s="61" t="s">
        <v>99</v>
      </c>
      <c r="G15099" s="61" t="s">
        <v>12243</v>
      </c>
      <c r="H15099" s="61" t="s">
        <v>11834</v>
      </c>
      <c r="I15099" s="61">
        <v>48.22</v>
      </c>
      <c r="J15099" s="61">
        <v>-108.35</v>
      </c>
      <c r="K15099">
        <v>753</v>
      </c>
      <c r="L15099"/>
      <c r="M15099"/>
    </row>
    <row r="15100" spans="1:13">
      <c r="A15100" s="61" t="s">
        <v>40</v>
      </c>
      <c r="B15100" s="61">
        <v>59832</v>
      </c>
      <c r="C15100" s="63" t="s">
        <v>968</v>
      </c>
      <c r="D15100" s="61">
        <v>0</v>
      </c>
      <c r="E15100" s="61" t="s">
        <v>11187</v>
      </c>
      <c r="F15100" s="61" t="s">
        <v>99</v>
      </c>
      <c r="G15100" s="61" t="s">
        <v>12361</v>
      </c>
      <c r="H15100" s="61" t="s">
        <v>11834</v>
      </c>
      <c r="I15100" s="61">
        <v>46.65</v>
      </c>
      <c r="J15100" s="61">
        <v>-113.24</v>
      </c>
      <c r="K15100">
        <v>764</v>
      </c>
      <c r="L15100"/>
      <c r="M15100"/>
    </row>
    <row r="15101" spans="1:13">
      <c r="A15101" s="61" t="s">
        <v>40</v>
      </c>
      <c r="B15101" s="61">
        <v>59433</v>
      </c>
      <c r="C15101" s="63" t="s">
        <v>968</v>
      </c>
      <c r="D15101" s="61">
        <v>0</v>
      </c>
      <c r="E15101" s="61" t="s">
        <v>5664</v>
      </c>
      <c r="F15101" s="61" t="s">
        <v>99</v>
      </c>
      <c r="G15101" s="61" t="s">
        <v>12274</v>
      </c>
      <c r="H15101" s="61" t="s">
        <v>11834</v>
      </c>
      <c r="I15101" s="61">
        <v>47.88</v>
      </c>
      <c r="J15101" s="61">
        <v>-111.75</v>
      </c>
      <c r="K15101">
        <v>545</v>
      </c>
      <c r="L15101"/>
      <c r="M15101"/>
    </row>
    <row r="15102" spans="1:13">
      <c r="A15102" s="61" t="s">
        <v>40</v>
      </c>
      <c r="B15102" s="61">
        <v>59635</v>
      </c>
      <c r="C15102" s="63" t="s">
        <v>968</v>
      </c>
      <c r="D15102" s="61">
        <v>0</v>
      </c>
      <c r="E15102" s="61" t="s">
        <v>12325</v>
      </c>
      <c r="F15102" s="61" t="s">
        <v>99</v>
      </c>
      <c r="G15102" s="61" t="s">
        <v>12269</v>
      </c>
      <c r="H15102" s="61" t="s">
        <v>11834</v>
      </c>
      <c r="I15102" s="61">
        <v>46.53</v>
      </c>
      <c r="J15102" s="61">
        <v>-111.77</v>
      </c>
      <c r="K15102">
        <v>7738</v>
      </c>
      <c r="L15102"/>
      <c r="M15102"/>
    </row>
    <row r="15103" spans="1:13">
      <c r="A15103" s="61" t="s">
        <v>40</v>
      </c>
      <c r="B15103" s="61">
        <v>59026</v>
      </c>
      <c r="C15103" s="63" t="s">
        <v>968</v>
      </c>
      <c r="D15103" s="61">
        <v>0</v>
      </c>
      <c r="E15103" s="61" t="s">
        <v>7374</v>
      </c>
      <c r="F15103" s="61" t="s">
        <v>99</v>
      </c>
      <c r="G15103" s="61" t="s">
        <v>4796</v>
      </c>
      <c r="H15103" s="61" t="s">
        <v>11834</v>
      </c>
      <c r="I15103" s="61">
        <v>45.49</v>
      </c>
      <c r="J15103" s="61">
        <v>-108.78</v>
      </c>
      <c r="K15103">
        <v>150</v>
      </c>
      <c r="L15103"/>
      <c r="M15103"/>
    </row>
    <row r="15104" spans="1:13">
      <c r="A15104" s="61" t="s">
        <v>40</v>
      </c>
      <c r="B15104" s="61">
        <v>59324</v>
      </c>
      <c r="C15104" s="63" t="s">
        <v>968</v>
      </c>
      <c r="D15104" s="61">
        <v>0</v>
      </c>
      <c r="E15104" s="61" t="s">
        <v>12255</v>
      </c>
      <c r="F15104" s="61" t="s">
        <v>99</v>
      </c>
      <c r="G15104" s="61" t="s">
        <v>8168</v>
      </c>
      <c r="H15104" s="61" t="s">
        <v>11834</v>
      </c>
      <c r="I15104" s="61">
        <v>45.77</v>
      </c>
      <c r="J15104" s="61">
        <v>-104.51</v>
      </c>
      <c r="K15104">
        <v>967</v>
      </c>
      <c r="L15104"/>
      <c r="M15104"/>
    </row>
    <row r="15105" spans="1:13">
      <c r="A15105" s="61" t="s">
        <v>40</v>
      </c>
      <c r="B15105" s="61">
        <v>59915</v>
      </c>
      <c r="C15105" s="63" t="s">
        <v>968</v>
      </c>
      <c r="D15105" s="61">
        <v>0</v>
      </c>
      <c r="E15105" s="61" t="s">
        <v>12381</v>
      </c>
      <c r="F15105" s="61" t="s">
        <v>99</v>
      </c>
      <c r="G15105" s="61" t="s">
        <v>7358</v>
      </c>
      <c r="H15105" s="61" t="s">
        <v>11834</v>
      </c>
      <c r="I15105" s="61">
        <v>47.85</v>
      </c>
      <c r="J15105" s="61">
        <v>-114.41</v>
      </c>
      <c r="K15105">
        <v>464</v>
      </c>
      <c r="L15105"/>
      <c r="M15105"/>
    </row>
    <row r="15106" spans="1:13">
      <c r="A15106" s="61" t="s">
        <v>40</v>
      </c>
      <c r="B15106" s="61">
        <v>59027</v>
      </c>
      <c r="C15106" s="63" t="s">
        <v>968</v>
      </c>
      <c r="D15106" s="61">
        <v>0</v>
      </c>
      <c r="E15106" s="61" t="s">
        <v>12179</v>
      </c>
      <c r="F15106" s="61" t="s">
        <v>99</v>
      </c>
      <c r="G15106" s="61" t="s">
        <v>12177</v>
      </c>
      <c r="H15106" s="61" t="s">
        <v>11834</v>
      </c>
      <c r="I15106" s="61">
        <v>45.28</v>
      </c>
      <c r="J15106" s="61">
        <v>-110.86</v>
      </c>
      <c r="K15106">
        <v>802</v>
      </c>
      <c r="L15106"/>
      <c r="M15106"/>
    </row>
    <row r="15107" spans="1:13">
      <c r="A15107" s="61" t="s">
        <v>40</v>
      </c>
      <c r="B15107" s="61">
        <v>59729</v>
      </c>
      <c r="C15107" s="63" t="s">
        <v>968</v>
      </c>
      <c r="D15107" s="61">
        <v>0</v>
      </c>
      <c r="E15107" s="61" t="s">
        <v>12338</v>
      </c>
      <c r="F15107" s="61" t="s">
        <v>99</v>
      </c>
      <c r="G15107" s="61" t="s">
        <v>495</v>
      </c>
      <c r="H15107" s="61" t="s">
        <v>11834</v>
      </c>
      <c r="I15107" s="61">
        <v>45.28</v>
      </c>
      <c r="J15107" s="61">
        <v>-111.71</v>
      </c>
      <c r="K15107">
        <v>2684</v>
      </c>
      <c r="L15107"/>
      <c r="M15107"/>
    </row>
    <row r="15108" spans="1:13">
      <c r="A15108" s="61" t="s">
        <v>40</v>
      </c>
      <c r="B15108" s="61">
        <v>59916</v>
      </c>
      <c r="C15108" s="63" t="s">
        <v>968</v>
      </c>
      <c r="D15108" s="61">
        <v>0</v>
      </c>
      <c r="E15108" s="61" t="s">
        <v>1219</v>
      </c>
      <c r="F15108" s="61" t="s">
        <v>99</v>
      </c>
      <c r="G15108" s="61" t="s">
        <v>12379</v>
      </c>
      <c r="H15108" s="61" t="s">
        <v>11834</v>
      </c>
      <c r="I15108" s="61">
        <v>48.31</v>
      </c>
      <c r="J15108" s="61">
        <v>-113.35</v>
      </c>
      <c r="K15108">
        <v>188</v>
      </c>
      <c r="L15108"/>
      <c r="M15108"/>
    </row>
    <row r="15109" spans="1:13">
      <c r="A15109" s="61" t="s">
        <v>40</v>
      </c>
      <c r="B15109" s="61">
        <v>59917</v>
      </c>
      <c r="C15109" s="63" t="s">
        <v>968</v>
      </c>
      <c r="D15109" s="61">
        <v>0</v>
      </c>
      <c r="E15109" s="61" t="s">
        <v>6708</v>
      </c>
      <c r="F15109" s="61" t="s">
        <v>99</v>
      </c>
      <c r="G15109" s="61" t="s">
        <v>581</v>
      </c>
      <c r="H15109" s="61" t="s">
        <v>11834</v>
      </c>
      <c r="I15109" s="61">
        <v>48.82</v>
      </c>
      <c r="J15109" s="61">
        <v>-114.93</v>
      </c>
      <c r="K15109">
        <v>4274</v>
      </c>
      <c r="L15109"/>
      <c r="M15109"/>
    </row>
    <row r="15110" spans="1:13">
      <c r="A15110" s="61" t="s">
        <v>40</v>
      </c>
      <c r="B15110" s="61">
        <v>59436</v>
      </c>
      <c r="C15110" s="63" t="s">
        <v>968</v>
      </c>
      <c r="D15110" s="61">
        <v>0</v>
      </c>
      <c r="E15110" s="61" t="s">
        <v>1935</v>
      </c>
      <c r="F15110" s="61" t="s">
        <v>99</v>
      </c>
      <c r="G15110" s="61" t="s">
        <v>12274</v>
      </c>
      <c r="H15110" s="61" t="s">
        <v>11834</v>
      </c>
      <c r="I15110" s="61">
        <v>47.64</v>
      </c>
      <c r="J15110" s="61">
        <v>-112.12</v>
      </c>
      <c r="K15110">
        <v>1961</v>
      </c>
      <c r="L15110"/>
      <c r="M15110"/>
    </row>
    <row r="15111" spans="1:13">
      <c r="A15111" s="61" t="s">
        <v>40</v>
      </c>
      <c r="B15111" s="61">
        <v>59221</v>
      </c>
      <c r="C15111" s="63" t="s">
        <v>968</v>
      </c>
      <c r="D15111" s="61">
        <v>0</v>
      </c>
      <c r="E15111" s="61" t="s">
        <v>2317</v>
      </c>
      <c r="F15111" s="61" t="s">
        <v>99</v>
      </c>
      <c r="G15111" s="61" t="s">
        <v>7085</v>
      </c>
      <c r="H15111" s="61" t="s">
        <v>11834</v>
      </c>
      <c r="I15111" s="61">
        <v>47.95</v>
      </c>
      <c r="J15111" s="61">
        <v>-104.21</v>
      </c>
      <c r="K15111">
        <v>1936</v>
      </c>
      <c r="L15111"/>
      <c r="M15111"/>
    </row>
    <row r="15112" spans="1:13">
      <c r="A15112" s="61" t="s">
        <v>40</v>
      </c>
      <c r="B15112" s="61">
        <v>59326</v>
      </c>
      <c r="C15112" s="63" t="s">
        <v>968</v>
      </c>
      <c r="D15112" s="61">
        <v>0</v>
      </c>
      <c r="E15112" s="61" t="s">
        <v>12256</v>
      </c>
      <c r="F15112" s="61" t="s">
        <v>99</v>
      </c>
      <c r="G15112" s="61" t="s">
        <v>12257</v>
      </c>
      <c r="H15112" s="61" t="s">
        <v>11834</v>
      </c>
      <c r="I15112" s="61">
        <v>46.73</v>
      </c>
      <c r="J15112" s="61">
        <v>-104.88</v>
      </c>
      <c r="K15112">
        <v>231</v>
      </c>
      <c r="L15112"/>
      <c r="M15112"/>
    </row>
    <row r="15113" spans="1:13">
      <c r="A15113" s="61" t="s">
        <v>40</v>
      </c>
      <c r="B15113" s="61">
        <v>59028</v>
      </c>
      <c r="C15113" s="63" t="s">
        <v>968</v>
      </c>
      <c r="D15113" s="61">
        <v>0</v>
      </c>
      <c r="E15113" s="61" t="s">
        <v>12180</v>
      </c>
      <c r="F15113" s="61" t="s">
        <v>99</v>
      </c>
      <c r="G15113" s="61" t="s">
        <v>12161</v>
      </c>
      <c r="H15113" s="61" t="s">
        <v>11834</v>
      </c>
      <c r="I15113" s="61">
        <v>45.33</v>
      </c>
      <c r="J15113" s="61">
        <v>-109.67</v>
      </c>
      <c r="K15113">
        <v>411</v>
      </c>
      <c r="L15113"/>
      <c r="M15113"/>
    </row>
    <row r="15114" spans="1:13">
      <c r="A15114" s="61" t="s">
        <v>40</v>
      </c>
      <c r="B15114" s="61">
        <v>59222</v>
      </c>
      <c r="C15114" s="63" t="s">
        <v>968</v>
      </c>
      <c r="D15114" s="61">
        <v>0</v>
      </c>
      <c r="E15114" s="61" t="s">
        <v>12227</v>
      </c>
      <c r="F15114" s="61" t="s">
        <v>99</v>
      </c>
      <c r="G15114" s="61" t="s">
        <v>12228</v>
      </c>
      <c r="H15114" s="61" t="s">
        <v>11834</v>
      </c>
      <c r="I15114" s="61">
        <v>48.71</v>
      </c>
      <c r="J15114" s="61">
        <v>-105.17</v>
      </c>
      <c r="K15114">
        <v>203</v>
      </c>
      <c r="L15114"/>
      <c r="M15114"/>
    </row>
    <row r="15115" spans="1:13">
      <c r="A15115" s="61" t="s">
        <v>40</v>
      </c>
      <c r="B15115" s="61">
        <v>59833</v>
      </c>
      <c r="C15115" s="63" t="s">
        <v>968</v>
      </c>
      <c r="D15115" s="61">
        <v>0</v>
      </c>
      <c r="E15115" s="61" t="s">
        <v>1016</v>
      </c>
      <c r="F15115" s="61" t="s">
        <v>99</v>
      </c>
      <c r="G15115" s="61" t="s">
        <v>12358</v>
      </c>
      <c r="H15115" s="61" t="s">
        <v>11834</v>
      </c>
      <c r="I15115" s="61">
        <v>46.65</v>
      </c>
      <c r="J15115" s="61">
        <v>-114.07</v>
      </c>
      <c r="K15115">
        <v>5825</v>
      </c>
      <c r="L15115"/>
      <c r="M15115"/>
    </row>
    <row r="15116" spans="1:13">
      <c r="A15116" s="61" t="s">
        <v>40</v>
      </c>
      <c r="B15116" s="61">
        <v>59440</v>
      </c>
      <c r="C15116" s="63" t="s">
        <v>968</v>
      </c>
      <c r="D15116" s="61">
        <v>0</v>
      </c>
      <c r="E15116" s="61" t="s">
        <v>12280</v>
      </c>
      <c r="F15116" s="61" t="s">
        <v>99</v>
      </c>
      <c r="G15116" s="61" t="s">
        <v>12275</v>
      </c>
      <c r="H15116" s="61" t="s">
        <v>11834</v>
      </c>
      <c r="I15116" s="61">
        <v>47.71</v>
      </c>
      <c r="J15116" s="61">
        <v>-111.11</v>
      </c>
      <c r="K15116">
        <v>225</v>
      </c>
      <c r="L15116"/>
      <c r="M15116"/>
    </row>
    <row r="15117" spans="1:13">
      <c r="A15117" s="61" t="s">
        <v>40</v>
      </c>
      <c r="B15117" s="61">
        <v>59441</v>
      </c>
      <c r="C15117" s="63" t="s">
        <v>968</v>
      </c>
      <c r="D15117" s="61">
        <v>0</v>
      </c>
      <c r="E15117" s="61" t="s">
        <v>4980</v>
      </c>
      <c r="F15117" s="61" t="s">
        <v>99</v>
      </c>
      <c r="G15117" s="61" t="s">
        <v>12184</v>
      </c>
      <c r="H15117" s="61" t="s">
        <v>11834</v>
      </c>
      <c r="I15117" s="61">
        <v>46.92</v>
      </c>
      <c r="J15117" s="61">
        <v>-109.07</v>
      </c>
      <c r="K15117">
        <v>92</v>
      </c>
      <c r="L15117"/>
      <c r="M15117"/>
    </row>
    <row r="15118" spans="1:13">
      <c r="A15118" s="61" t="s">
        <v>40</v>
      </c>
      <c r="B15118" s="61">
        <v>59327</v>
      </c>
      <c r="C15118" s="63" t="s">
        <v>968</v>
      </c>
      <c r="D15118" s="61">
        <v>0</v>
      </c>
      <c r="E15118" s="61" t="s">
        <v>638</v>
      </c>
      <c r="F15118" s="61" t="s">
        <v>99</v>
      </c>
      <c r="G15118" s="61" t="s">
        <v>12164</v>
      </c>
      <c r="H15118" s="61" t="s">
        <v>11834</v>
      </c>
      <c r="I15118" s="61">
        <v>46.26</v>
      </c>
      <c r="J15118" s="61">
        <v>-106.67</v>
      </c>
      <c r="K15118">
        <v>2645</v>
      </c>
      <c r="L15118"/>
      <c r="M15118"/>
    </row>
    <row r="15119" spans="1:13">
      <c r="A15119" s="61" t="s">
        <v>40</v>
      </c>
      <c r="B15119" s="61">
        <v>59442</v>
      </c>
      <c r="C15119" s="63" t="s">
        <v>968</v>
      </c>
      <c r="D15119" s="61">
        <v>0</v>
      </c>
      <c r="E15119" s="61" t="s">
        <v>12281</v>
      </c>
      <c r="F15119" s="61" t="s">
        <v>99</v>
      </c>
      <c r="G15119" s="61" t="s">
        <v>12275</v>
      </c>
      <c r="H15119" s="61" t="s">
        <v>11834</v>
      </c>
      <c r="I15119" s="61">
        <v>47.98</v>
      </c>
      <c r="J15119" s="61">
        <v>-110.8</v>
      </c>
      <c r="K15119">
        <v>1792</v>
      </c>
      <c r="L15119"/>
      <c r="M15119"/>
    </row>
    <row r="15120" spans="1:13">
      <c r="A15120" s="61" t="s">
        <v>40</v>
      </c>
      <c r="B15120" s="61">
        <v>59223</v>
      </c>
      <c r="C15120" s="63" t="s">
        <v>968</v>
      </c>
      <c r="D15120" s="61">
        <v>0</v>
      </c>
      <c r="E15120" s="61" t="s">
        <v>12229</v>
      </c>
      <c r="F15120" s="61" t="s">
        <v>99</v>
      </c>
      <c r="G15120" s="61" t="s">
        <v>12230</v>
      </c>
      <c r="H15120" s="61" t="s">
        <v>11834</v>
      </c>
      <c r="I15120" s="61">
        <v>48</v>
      </c>
      <c r="J15120" s="61">
        <v>-106.44</v>
      </c>
      <c r="K15120">
        <v>110</v>
      </c>
      <c r="L15120"/>
      <c r="M15120"/>
    </row>
    <row r="15121" spans="1:13">
      <c r="A15121" s="61" t="s">
        <v>40</v>
      </c>
      <c r="B15121" s="61">
        <v>59443</v>
      </c>
      <c r="C15121" s="63" t="s">
        <v>968</v>
      </c>
      <c r="D15121" s="61">
        <v>0</v>
      </c>
      <c r="E15121" s="61" t="s">
        <v>12282</v>
      </c>
      <c r="F15121" s="61" t="s">
        <v>99</v>
      </c>
      <c r="G15121" s="61" t="s">
        <v>12268</v>
      </c>
      <c r="H15121" s="61" t="s">
        <v>11834</v>
      </c>
      <c r="I15121" s="61">
        <v>47.56</v>
      </c>
      <c r="J15121" s="61">
        <v>-111.83</v>
      </c>
      <c r="K15121">
        <v>653</v>
      </c>
      <c r="L15121"/>
      <c r="M15121"/>
    </row>
    <row r="15122" spans="1:13">
      <c r="A15122" s="61" t="s">
        <v>40</v>
      </c>
      <c r="B15122" s="61">
        <v>59225</v>
      </c>
      <c r="C15122" s="63" t="s">
        <v>968</v>
      </c>
      <c r="D15122" s="61">
        <v>0</v>
      </c>
      <c r="E15122" s="61" t="s">
        <v>5083</v>
      </c>
      <c r="F15122" s="61" t="s">
        <v>99</v>
      </c>
      <c r="G15122" s="61" t="s">
        <v>12230</v>
      </c>
      <c r="H15122" s="61" t="s">
        <v>11834</v>
      </c>
      <c r="I15122" s="61">
        <v>48.28</v>
      </c>
      <c r="J15122" s="61">
        <v>-106.06</v>
      </c>
      <c r="K15122">
        <v>564</v>
      </c>
      <c r="L15122"/>
      <c r="M15122"/>
    </row>
    <row r="15123" spans="1:13">
      <c r="A15123" s="61" t="s">
        <v>40</v>
      </c>
      <c r="B15123" s="61">
        <v>59834</v>
      </c>
      <c r="C15123" s="63" t="s">
        <v>968</v>
      </c>
      <c r="D15123" s="61">
        <v>0</v>
      </c>
      <c r="E15123" s="61" t="s">
        <v>2711</v>
      </c>
      <c r="F15123" s="61" t="s">
        <v>99</v>
      </c>
      <c r="G15123" s="61" t="s">
        <v>12350</v>
      </c>
      <c r="H15123" s="61" t="s">
        <v>11834</v>
      </c>
      <c r="I15123" s="61">
        <v>47.07</v>
      </c>
      <c r="J15123" s="61">
        <v>-114.22</v>
      </c>
      <c r="K15123">
        <v>2410</v>
      </c>
      <c r="L15123"/>
      <c r="M15123"/>
    </row>
    <row r="15124" spans="1:13">
      <c r="A15124" s="61" t="s">
        <v>40</v>
      </c>
      <c r="B15124" s="61">
        <v>59226</v>
      </c>
      <c r="C15124" s="63" t="s">
        <v>968</v>
      </c>
      <c r="D15124" s="61">
        <v>0</v>
      </c>
      <c r="E15124" s="61" t="s">
        <v>12231</v>
      </c>
      <c r="F15124" s="61" t="s">
        <v>99</v>
      </c>
      <c r="G15124" s="61" t="s">
        <v>12220</v>
      </c>
      <c r="H15124" s="61" t="s">
        <v>11834</v>
      </c>
      <c r="I15124" s="61">
        <v>48.3</v>
      </c>
      <c r="J15124" s="61">
        <v>-104.39</v>
      </c>
      <c r="K15124">
        <v>411</v>
      </c>
      <c r="L15124"/>
      <c r="M15124"/>
    </row>
    <row r="15125" spans="1:13">
      <c r="A15125" s="61" t="s">
        <v>40</v>
      </c>
      <c r="B15125" s="61">
        <v>59029</v>
      </c>
      <c r="C15125" s="63" t="s">
        <v>968</v>
      </c>
      <c r="D15125" s="61">
        <v>0</v>
      </c>
      <c r="E15125" s="61" t="s">
        <v>12181</v>
      </c>
      <c r="F15125" s="61" t="s">
        <v>99</v>
      </c>
      <c r="G15125" s="61" t="s">
        <v>4796</v>
      </c>
      <c r="H15125" s="61" t="s">
        <v>11834</v>
      </c>
      <c r="I15125" s="61">
        <v>45.39</v>
      </c>
      <c r="J15125" s="61">
        <v>-108.79</v>
      </c>
      <c r="K15125">
        <v>724</v>
      </c>
      <c r="L15125"/>
      <c r="M15125"/>
    </row>
    <row r="15126" spans="1:13">
      <c r="A15126" s="61" t="s">
        <v>40</v>
      </c>
      <c r="B15126" s="61">
        <v>59444</v>
      </c>
      <c r="C15126" s="63" t="s">
        <v>968</v>
      </c>
      <c r="D15126" s="61">
        <v>0</v>
      </c>
      <c r="E15126" s="61" t="s">
        <v>12283</v>
      </c>
      <c r="F15126" s="61" t="s">
        <v>99</v>
      </c>
      <c r="G15126" s="61" t="s">
        <v>706</v>
      </c>
      <c r="H15126" s="61" t="s">
        <v>11834</v>
      </c>
      <c r="I15126" s="61">
        <v>48.71</v>
      </c>
      <c r="J15126" s="61">
        <v>-111.35</v>
      </c>
      <c r="K15126">
        <v>271</v>
      </c>
      <c r="L15126"/>
      <c r="M15126"/>
    </row>
    <row r="15127" spans="1:13">
      <c r="A15127" s="61" t="s">
        <v>40</v>
      </c>
      <c r="B15127" s="61">
        <v>59730</v>
      </c>
      <c r="C15127" s="63" t="s">
        <v>968</v>
      </c>
      <c r="D15127" s="61">
        <v>0</v>
      </c>
      <c r="E15127" s="61" t="s">
        <v>12339</v>
      </c>
      <c r="F15127" s="61" t="s">
        <v>99</v>
      </c>
      <c r="G15127" s="61" t="s">
        <v>8790</v>
      </c>
      <c r="H15127" s="61" t="s">
        <v>11834</v>
      </c>
      <c r="I15127" s="61">
        <v>45.26</v>
      </c>
      <c r="J15127" s="61">
        <v>-111.14</v>
      </c>
      <c r="K15127">
        <v>2154</v>
      </c>
      <c r="L15127"/>
      <c r="M15127"/>
    </row>
    <row r="15128" spans="1:13">
      <c r="A15128" s="61" t="s">
        <v>40</v>
      </c>
      <c r="B15128" s="61">
        <v>59030</v>
      </c>
      <c r="C15128" s="63" t="s">
        <v>968</v>
      </c>
      <c r="D15128" s="61">
        <v>0</v>
      </c>
      <c r="E15128" s="61" t="s">
        <v>1748</v>
      </c>
      <c r="F15128" s="61" t="s">
        <v>99</v>
      </c>
      <c r="G15128" s="61" t="s">
        <v>12177</v>
      </c>
      <c r="H15128" s="61" t="s">
        <v>11834</v>
      </c>
      <c r="I15128" s="61">
        <v>45.03</v>
      </c>
      <c r="J15128" s="61">
        <v>-110.7</v>
      </c>
      <c r="K15128">
        <v>1153</v>
      </c>
      <c r="L15128"/>
      <c r="M15128"/>
    </row>
    <row r="15129" spans="1:13">
      <c r="A15129" s="61" t="s">
        <v>40</v>
      </c>
      <c r="B15129" s="61">
        <v>59731</v>
      </c>
      <c r="C15129" s="63" t="s">
        <v>968</v>
      </c>
      <c r="D15129" s="61">
        <v>0</v>
      </c>
      <c r="E15129" s="61" t="s">
        <v>2773</v>
      </c>
      <c r="F15129" s="61" t="s">
        <v>99</v>
      </c>
      <c r="G15129" s="61" t="s">
        <v>8683</v>
      </c>
      <c r="H15129" s="61" t="s">
        <v>11834</v>
      </c>
      <c r="I15129" s="61">
        <v>46.59</v>
      </c>
      <c r="J15129" s="61">
        <v>-112.83</v>
      </c>
      <c r="K15129">
        <v>211</v>
      </c>
      <c r="L15129"/>
      <c r="M15129"/>
    </row>
    <row r="15130" spans="1:13">
      <c r="A15130" s="61" t="s">
        <v>40</v>
      </c>
      <c r="B15130" s="61">
        <v>59031</v>
      </c>
      <c r="C15130" s="63" t="s">
        <v>968</v>
      </c>
      <c r="D15130" s="61">
        <v>0</v>
      </c>
      <c r="E15130" s="61" t="s">
        <v>12182</v>
      </c>
      <c r="F15130" s="61" t="s">
        <v>99</v>
      </c>
      <c r="G15130" s="61" t="s">
        <v>12176</v>
      </c>
      <c r="H15130" s="61" t="s">
        <v>11834</v>
      </c>
      <c r="I15130" s="61">
        <v>45.5</v>
      </c>
      <c r="J15130" s="61">
        <v>-107.41</v>
      </c>
      <c r="K15130">
        <v>462</v>
      </c>
      <c r="L15130"/>
      <c r="M15130"/>
    </row>
    <row r="15131" spans="1:13">
      <c r="A15131" s="61" t="s">
        <v>40</v>
      </c>
      <c r="B15131" s="61">
        <v>59446</v>
      </c>
      <c r="C15131" s="63" t="s">
        <v>968</v>
      </c>
      <c r="D15131" s="61">
        <v>0</v>
      </c>
      <c r="E15131" s="61" t="s">
        <v>7845</v>
      </c>
      <c r="F15131" s="61" t="s">
        <v>99</v>
      </c>
      <c r="G15131" s="61" t="s">
        <v>12275</v>
      </c>
      <c r="H15131" s="61" t="s">
        <v>11834</v>
      </c>
      <c r="I15131" s="61">
        <v>47.69</v>
      </c>
      <c r="J15131" s="61">
        <v>-110.2</v>
      </c>
      <c r="K15131">
        <v>505</v>
      </c>
      <c r="L15131"/>
      <c r="M15131"/>
    </row>
    <row r="15132" spans="1:13">
      <c r="A15132" s="61" t="s">
        <v>40</v>
      </c>
      <c r="B15132" s="61">
        <v>59447</v>
      </c>
      <c r="C15132" s="63" t="s">
        <v>968</v>
      </c>
      <c r="D15132" s="61">
        <v>0</v>
      </c>
      <c r="E15132" s="61" t="s">
        <v>12284</v>
      </c>
      <c r="F15132" s="61" t="s">
        <v>99</v>
      </c>
      <c r="G15132" s="61" t="s">
        <v>12285</v>
      </c>
      <c r="H15132" s="61" t="s">
        <v>11834</v>
      </c>
      <c r="I15132" s="61">
        <v>47.2</v>
      </c>
      <c r="J15132" s="61">
        <v>-110.44</v>
      </c>
      <c r="K15132">
        <v>262</v>
      </c>
      <c r="L15132"/>
      <c r="M15132"/>
    </row>
    <row r="15133" spans="1:13">
      <c r="A15133" s="61" t="s">
        <v>40</v>
      </c>
      <c r="B15133" s="61">
        <v>59525</v>
      </c>
      <c r="C15133" s="63" t="s">
        <v>968</v>
      </c>
      <c r="D15133" s="61">
        <v>0</v>
      </c>
      <c r="E15133" s="61" t="s">
        <v>12313</v>
      </c>
      <c r="F15133" s="61" t="s">
        <v>99</v>
      </c>
      <c r="G15133" s="61" t="s">
        <v>12309</v>
      </c>
      <c r="H15133" s="61" t="s">
        <v>11834</v>
      </c>
      <c r="I15133" s="61">
        <v>48.69</v>
      </c>
      <c r="J15133" s="61">
        <v>-110.25</v>
      </c>
      <c r="K15133">
        <v>267</v>
      </c>
      <c r="L15133"/>
      <c r="M15133"/>
    </row>
    <row r="15134" spans="1:13">
      <c r="A15134" s="61" t="s">
        <v>40</v>
      </c>
      <c r="B15134" s="61">
        <v>59230</v>
      </c>
      <c r="C15134" s="63" t="s">
        <v>968</v>
      </c>
      <c r="D15134" s="61">
        <v>0</v>
      </c>
      <c r="E15134" s="61" t="s">
        <v>4420</v>
      </c>
      <c r="F15134" s="61" t="s">
        <v>99</v>
      </c>
      <c r="G15134" s="61" t="s">
        <v>12230</v>
      </c>
      <c r="H15134" s="61" t="s">
        <v>11834</v>
      </c>
      <c r="I15134" s="61">
        <v>48.1</v>
      </c>
      <c r="J15134" s="61">
        <v>-106.84</v>
      </c>
      <c r="K15134">
        <v>4623</v>
      </c>
      <c r="L15134"/>
      <c r="M15134"/>
    </row>
    <row r="15135" spans="1:13">
      <c r="A15135" s="61" t="s">
        <v>40</v>
      </c>
      <c r="B15135" s="61">
        <v>59732</v>
      </c>
      <c r="C15135" s="63" t="s">
        <v>968</v>
      </c>
      <c r="D15135" s="61">
        <v>0</v>
      </c>
      <c r="E15135" s="61" t="s">
        <v>1610</v>
      </c>
      <c r="F15135" s="61" t="s">
        <v>99</v>
      </c>
      <c r="G15135" s="61" t="s">
        <v>12336</v>
      </c>
      <c r="H15135" s="61" t="s">
        <v>11834</v>
      </c>
      <c r="I15135" s="61">
        <v>45.48</v>
      </c>
      <c r="J15135" s="61">
        <v>-112.77</v>
      </c>
      <c r="K15135">
        <v>159</v>
      </c>
      <c r="L15135"/>
      <c r="M15135"/>
    </row>
    <row r="15136" spans="1:13">
      <c r="A15136" s="61" t="s">
        <v>40</v>
      </c>
      <c r="B15136" s="61">
        <v>59330</v>
      </c>
      <c r="C15136" s="63" t="s">
        <v>968</v>
      </c>
      <c r="D15136" s="61">
        <v>0</v>
      </c>
      <c r="E15136" s="61" t="s">
        <v>12258</v>
      </c>
      <c r="F15136" s="61" t="s">
        <v>99</v>
      </c>
      <c r="G15136" s="61" t="s">
        <v>442</v>
      </c>
      <c r="H15136" s="61" t="s">
        <v>11834</v>
      </c>
      <c r="I15136" s="61">
        <v>47.12</v>
      </c>
      <c r="J15136" s="61">
        <v>-104.87</v>
      </c>
      <c r="K15136">
        <v>8244</v>
      </c>
      <c r="L15136"/>
      <c r="M15136"/>
    </row>
    <row r="15137" spans="1:13">
      <c r="A15137" s="61" t="s">
        <v>40</v>
      </c>
      <c r="B15137" s="61">
        <v>59240</v>
      </c>
      <c r="C15137" s="63" t="s">
        <v>968</v>
      </c>
      <c r="D15137" s="61">
        <v>0</v>
      </c>
      <c r="E15137" s="61" t="s">
        <v>12233</v>
      </c>
      <c r="F15137" s="61" t="s">
        <v>99</v>
      </c>
      <c r="G15137" s="61" t="s">
        <v>12230</v>
      </c>
      <c r="H15137" s="61" t="s">
        <v>11834</v>
      </c>
      <c r="I15137" s="61">
        <v>48.84</v>
      </c>
      <c r="J15137" s="61">
        <v>-106.24</v>
      </c>
      <c r="K15137">
        <v>16</v>
      </c>
      <c r="L15137"/>
      <c r="M15137"/>
    </row>
    <row r="15138" spans="1:13">
      <c r="A15138" s="61" t="s">
        <v>40</v>
      </c>
      <c r="B15138" s="61">
        <v>59733</v>
      </c>
      <c r="C15138" s="63" t="s">
        <v>968</v>
      </c>
      <c r="D15138" s="61">
        <v>0</v>
      </c>
      <c r="E15138" s="61" t="s">
        <v>12340</v>
      </c>
      <c r="F15138" s="61" t="s">
        <v>99</v>
      </c>
      <c r="G15138" s="61" t="s">
        <v>8683</v>
      </c>
      <c r="H15138" s="61" t="s">
        <v>11834</v>
      </c>
      <c r="I15138" s="61">
        <v>46.6</v>
      </c>
      <c r="J15138" s="61">
        <v>-112.95</v>
      </c>
      <c r="K15138">
        <v>151</v>
      </c>
      <c r="L15138"/>
      <c r="M15138"/>
    </row>
    <row r="15139" spans="1:13">
      <c r="A15139" s="61" t="s">
        <v>40</v>
      </c>
      <c r="B15139" s="61">
        <v>59032</v>
      </c>
      <c r="C15139" s="63" t="s">
        <v>968</v>
      </c>
      <c r="D15139" s="61">
        <v>0</v>
      </c>
      <c r="E15139" s="61" t="s">
        <v>12183</v>
      </c>
      <c r="F15139" s="61" t="s">
        <v>99</v>
      </c>
      <c r="G15139" s="61" t="s">
        <v>12184</v>
      </c>
      <c r="H15139" s="61" t="s">
        <v>11834</v>
      </c>
      <c r="I15139" s="61">
        <v>47.02</v>
      </c>
      <c r="J15139" s="61">
        <v>-108.88</v>
      </c>
      <c r="K15139">
        <v>491</v>
      </c>
      <c r="L15139"/>
      <c r="M15139"/>
    </row>
    <row r="15140" spans="1:13">
      <c r="A15140" s="61" t="s">
        <v>40</v>
      </c>
      <c r="B15140" s="61">
        <v>59404</v>
      </c>
      <c r="C15140" s="63" t="s">
        <v>968</v>
      </c>
      <c r="D15140" s="61">
        <v>0</v>
      </c>
      <c r="E15140" s="61" t="s">
        <v>5493</v>
      </c>
      <c r="F15140" s="61" t="s">
        <v>99</v>
      </c>
      <c r="G15140" s="61" t="s">
        <v>12268</v>
      </c>
      <c r="H15140" s="61" t="s">
        <v>11834</v>
      </c>
      <c r="I15140" s="61">
        <v>47.65</v>
      </c>
      <c r="J15140" s="61">
        <v>-111.38</v>
      </c>
      <c r="K15140">
        <v>28131</v>
      </c>
      <c r="L15140"/>
      <c r="M15140"/>
    </row>
    <row r="15141" spans="1:13">
      <c r="A15141" s="61" t="s">
        <v>40</v>
      </c>
      <c r="B15141" s="61">
        <v>59405</v>
      </c>
      <c r="C15141" s="63" t="s">
        <v>968</v>
      </c>
      <c r="D15141" s="61">
        <v>0</v>
      </c>
      <c r="E15141" s="61" t="s">
        <v>5493</v>
      </c>
      <c r="F15141" s="61" t="s">
        <v>99</v>
      </c>
      <c r="G15141" s="61" t="s">
        <v>12268</v>
      </c>
      <c r="H15141" s="61" t="s">
        <v>11834</v>
      </c>
      <c r="I15141" s="61">
        <v>47.29</v>
      </c>
      <c r="J15141" s="61">
        <v>-111.34</v>
      </c>
      <c r="K15141">
        <v>33578</v>
      </c>
      <c r="L15141"/>
      <c r="M15141"/>
    </row>
    <row r="15142" spans="1:13">
      <c r="A15142" s="61" t="s">
        <v>40</v>
      </c>
      <c r="B15142" s="61">
        <v>59401</v>
      </c>
      <c r="C15142" s="63" t="s">
        <v>968</v>
      </c>
      <c r="D15142" s="61">
        <v>0</v>
      </c>
      <c r="E15142" s="61" t="s">
        <v>5493</v>
      </c>
      <c r="F15142" s="61" t="s">
        <v>99</v>
      </c>
      <c r="G15142" s="61" t="s">
        <v>12268</v>
      </c>
      <c r="H15142" s="61" t="s">
        <v>11834</v>
      </c>
      <c r="I15142" s="61">
        <v>47.51</v>
      </c>
      <c r="J15142" s="61">
        <v>-111.27</v>
      </c>
      <c r="K15142">
        <v>13030</v>
      </c>
      <c r="L15142"/>
      <c r="M15142"/>
    </row>
    <row r="15143" spans="1:13">
      <c r="A15143" s="61" t="s">
        <v>40</v>
      </c>
      <c r="B15143" s="61">
        <v>59033</v>
      </c>
      <c r="C15143" s="63" t="s">
        <v>968</v>
      </c>
      <c r="D15143" s="61">
        <v>0</v>
      </c>
      <c r="E15143" s="61" t="s">
        <v>12185</v>
      </c>
      <c r="F15143" s="61" t="s">
        <v>99</v>
      </c>
      <c r="G15143" s="61" t="s">
        <v>12170</v>
      </c>
      <c r="H15143" s="61" t="s">
        <v>11834</v>
      </c>
      <c r="I15143" s="61">
        <v>45.72</v>
      </c>
      <c r="J15143" s="61">
        <v>-109.75</v>
      </c>
      <c r="K15143">
        <v>130</v>
      </c>
      <c r="L15143"/>
      <c r="M15143"/>
    </row>
    <row r="15144" spans="1:13">
      <c r="A15144" s="61" t="s">
        <v>40</v>
      </c>
      <c r="B15144" s="61">
        <v>59837</v>
      </c>
      <c r="C15144" s="63" t="s">
        <v>968</v>
      </c>
      <c r="D15144" s="61">
        <v>0</v>
      </c>
      <c r="E15144" s="61" t="s">
        <v>3791</v>
      </c>
      <c r="F15144" s="61" t="s">
        <v>99</v>
      </c>
      <c r="G15144" s="61" t="s">
        <v>12361</v>
      </c>
      <c r="H15144" s="61" t="s">
        <v>11834</v>
      </c>
      <c r="I15144" s="61">
        <v>46.49</v>
      </c>
      <c r="J15144" s="61">
        <v>-113.26</v>
      </c>
      <c r="K15144">
        <v>400</v>
      </c>
      <c r="L15144"/>
      <c r="M15144"/>
    </row>
    <row r="15145" spans="1:13">
      <c r="A15145" s="61" t="s">
        <v>40</v>
      </c>
      <c r="B15145" s="61">
        <v>59840</v>
      </c>
      <c r="C15145" s="63" t="s">
        <v>968</v>
      </c>
      <c r="D15145" s="61">
        <v>0</v>
      </c>
      <c r="E15145" s="61" t="s">
        <v>894</v>
      </c>
      <c r="F15145" s="61" t="s">
        <v>99</v>
      </c>
      <c r="G15145" s="61" t="s">
        <v>12358</v>
      </c>
      <c r="H15145" s="61" t="s">
        <v>11834</v>
      </c>
      <c r="I15145" s="61">
        <v>46.16</v>
      </c>
      <c r="J15145" s="61">
        <v>-114.14</v>
      </c>
      <c r="K15145">
        <v>14466</v>
      </c>
      <c r="L15145"/>
      <c r="M15145"/>
    </row>
    <row r="15146" spans="1:13">
      <c r="A15146" s="61" t="s">
        <v>40</v>
      </c>
      <c r="B15146" s="61">
        <v>59332</v>
      </c>
      <c r="C15146" s="63" t="s">
        <v>968</v>
      </c>
      <c r="D15146" s="61">
        <v>0</v>
      </c>
      <c r="E15146" s="61" t="s">
        <v>3598</v>
      </c>
      <c r="F15146" s="61" t="s">
        <v>99</v>
      </c>
      <c r="G15146" s="61" t="s">
        <v>8168</v>
      </c>
      <c r="H15146" s="61" t="s">
        <v>11834</v>
      </c>
      <c r="I15146" s="61">
        <v>45.35</v>
      </c>
      <c r="J15146" s="61">
        <v>-104.73</v>
      </c>
      <c r="K15146">
        <v>114</v>
      </c>
      <c r="L15146"/>
      <c r="M15146"/>
    </row>
    <row r="15147" spans="1:13">
      <c r="A15147" s="61" t="s">
        <v>40</v>
      </c>
      <c r="B15147" s="61">
        <v>59034</v>
      </c>
      <c r="C15147" s="63" t="s">
        <v>968</v>
      </c>
      <c r="D15147" s="61">
        <v>0</v>
      </c>
      <c r="E15147" s="61" t="s">
        <v>8986</v>
      </c>
      <c r="F15147" s="61" t="s">
        <v>99</v>
      </c>
      <c r="G15147" s="61" t="s">
        <v>12176</v>
      </c>
      <c r="H15147" s="61" t="s">
        <v>11834</v>
      </c>
      <c r="I15147" s="61">
        <v>45.7</v>
      </c>
      <c r="J15147" s="61">
        <v>-107.69</v>
      </c>
      <c r="K15147">
        <v>5418</v>
      </c>
      <c r="L15147"/>
      <c r="M15147"/>
    </row>
    <row r="15148" spans="1:13">
      <c r="A15148" s="61" t="s">
        <v>40</v>
      </c>
      <c r="B15148" s="61">
        <v>59526</v>
      </c>
      <c r="C15148" s="63" t="s">
        <v>968</v>
      </c>
      <c r="D15148" s="61">
        <v>0</v>
      </c>
      <c r="E15148" s="61" t="s">
        <v>579</v>
      </c>
      <c r="F15148" s="61" t="s">
        <v>99</v>
      </c>
      <c r="G15148" s="61" t="s">
        <v>12311</v>
      </c>
      <c r="H15148" s="61" t="s">
        <v>11834</v>
      </c>
      <c r="I15148" s="61">
        <v>48.49</v>
      </c>
      <c r="J15148" s="61">
        <v>-108.65</v>
      </c>
      <c r="K15148">
        <v>2649</v>
      </c>
      <c r="L15148"/>
      <c r="M15148"/>
    </row>
    <row r="15149" spans="1:13">
      <c r="A15149" s="61" t="s">
        <v>40</v>
      </c>
      <c r="B15149" s="61">
        <v>59333</v>
      </c>
      <c r="C15149" s="63" t="s">
        <v>968</v>
      </c>
      <c r="D15149" s="61">
        <v>0</v>
      </c>
      <c r="E15149" s="61" t="s">
        <v>12259</v>
      </c>
      <c r="F15149" s="61" t="s">
        <v>99</v>
      </c>
      <c r="G15149" s="61" t="s">
        <v>12164</v>
      </c>
      <c r="H15149" s="61" t="s">
        <v>11834</v>
      </c>
      <c r="I15149" s="61">
        <v>46.28</v>
      </c>
      <c r="J15149" s="61">
        <v>-106.22</v>
      </c>
      <c r="K15149">
        <v>26</v>
      </c>
      <c r="L15149"/>
      <c r="M15149"/>
    </row>
    <row r="15150" spans="1:13">
      <c r="A15150" s="61" t="s">
        <v>40</v>
      </c>
      <c r="B15150" s="61">
        <v>59501</v>
      </c>
      <c r="C15150" s="63" t="s">
        <v>968</v>
      </c>
      <c r="D15150" s="61">
        <v>0</v>
      </c>
      <c r="E15150" s="61" t="s">
        <v>12308</v>
      </c>
      <c r="F15150" s="61" t="s">
        <v>99</v>
      </c>
      <c r="G15150" s="61" t="s">
        <v>12309</v>
      </c>
      <c r="H15150" s="61" t="s">
        <v>11834</v>
      </c>
      <c r="I15150" s="61">
        <v>48.56</v>
      </c>
      <c r="J15150" s="61">
        <v>-109.73</v>
      </c>
      <c r="K15150">
        <v>12676</v>
      </c>
      <c r="L15150"/>
      <c r="M15150"/>
    </row>
    <row r="15151" spans="1:13">
      <c r="A15151" s="61" t="s">
        <v>40</v>
      </c>
      <c r="B15151" s="61">
        <v>59601</v>
      </c>
      <c r="C15151" s="63" t="s">
        <v>968</v>
      </c>
      <c r="D15151" s="61">
        <v>0</v>
      </c>
      <c r="E15151" s="61" t="s">
        <v>650</v>
      </c>
      <c r="F15151" s="61" t="s">
        <v>99</v>
      </c>
      <c r="G15151" s="61" t="s">
        <v>12269</v>
      </c>
      <c r="H15151" s="61" t="s">
        <v>11834</v>
      </c>
      <c r="I15151" s="61">
        <v>46.53</v>
      </c>
      <c r="J15151" s="61">
        <v>-112.21</v>
      </c>
      <c r="K15151">
        <v>30848</v>
      </c>
      <c r="L15151"/>
      <c r="M15151"/>
    </row>
    <row r="15152" spans="1:13">
      <c r="A15152" s="61" t="s">
        <v>40</v>
      </c>
      <c r="B15152" s="61">
        <v>59626</v>
      </c>
      <c r="C15152" s="63" t="s">
        <v>968</v>
      </c>
      <c r="D15152" s="61">
        <v>0</v>
      </c>
      <c r="E15152" s="61" t="s">
        <v>650</v>
      </c>
      <c r="F15152" s="61" t="s">
        <v>99</v>
      </c>
      <c r="G15152" s="61" t="s">
        <v>12269</v>
      </c>
      <c r="H15152" s="61" t="s">
        <v>11834</v>
      </c>
      <c r="I15152" s="61">
        <v>46.6</v>
      </c>
      <c r="J15152" s="61">
        <v>-112.03</v>
      </c>
      <c r="K15152">
        <v>294</v>
      </c>
      <c r="L15152"/>
      <c r="M15152"/>
    </row>
    <row r="15153" spans="1:13">
      <c r="A15153" s="61" t="s">
        <v>40</v>
      </c>
      <c r="B15153" s="61">
        <v>59602</v>
      </c>
      <c r="C15153" s="63" t="s">
        <v>968</v>
      </c>
      <c r="D15153" s="61">
        <v>0</v>
      </c>
      <c r="E15153" s="61" t="s">
        <v>650</v>
      </c>
      <c r="F15153" s="61" t="s">
        <v>99</v>
      </c>
      <c r="G15153" s="61" t="s">
        <v>12269</v>
      </c>
      <c r="H15153" s="61" t="s">
        <v>11834</v>
      </c>
      <c r="I15153" s="61">
        <v>46.76</v>
      </c>
      <c r="J15153" s="61">
        <v>-112.01</v>
      </c>
      <c r="K15153">
        <v>29390</v>
      </c>
      <c r="L15153"/>
      <c r="M15153"/>
    </row>
    <row r="15154" spans="1:13">
      <c r="A15154" s="61" t="s">
        <v>40</v>
      </c>
      <c r="B15154" s="61">
        <v>59843</v>
      </c>
      <c r="C15154" s="63" t="s">
        <v>968</v>
      </c>
      <c r="D15154" s="61">
        <v>0</v>
      </c>
      <c r="E15154" s="61" t="s">
        <v>12362</v>
      </c>
      <c r="F15154" s="61" t="s">
        <v>99</v>
      </c>
      <c r="G15154" s="61" t="s">
        <v>8683</v>
      </c>
      <c r="H15154" s="61" t="s">
        <v>11834</v>
      </c>
      <c r="I15154" s="61">
        <v>46.88</v>
      </c>
      <c r="J15154" s="61">
        <v>-113</v>
      </c>
      <c r="K15154">
        <v>244</v>
      </c>
      <c r="L15154"/>
      <c r="M15154"/>
    </row>
    <row r="15155" spans="1:13">
      <c r="A15155" s="61" t="s">
        <v>40</v>
      </c>
      <c r="B15155" s="61">
        <v>59844</v>
      </c>
      <c r="C15155" s="63" t="s">
        <v>968</v>
      </c>
      <c r="D15155" s="61">
        <v>0</v>
      </c>
      <c r="E15155" s="61" t="s">
        <v>12363</v>
      </c>
      <c r="F15155" s="61" t="s">
        <v>99</v>
      </c>
      <c r="G15155" s="61" t="s">
        <v>12360</v>
      </c>
      <c r="H15155" s="61" t="s">
        <v>11834</v>
      </c>
      <c r="I15155" s="61">
        <v>47.99</v>
      </c>
      <c r="J15155" s="61">
        <v>-115.9</v>
      </c>
      <c r="K15155">
        <v>664</v>
      </c>
      <c r="L15155"/>
      <c r="M15155"/>
    </row>
    <row r="15156" spans="1:13">
      <c r="A15156" s="61" t="s">
        <v>40</v>
      </c>
      <c r="B15156" s="61">
        <v>59450</v>
      </c>
      <c r="C15156" s="63" t="s">
        <v>968</v>
      </c>
      <c r="D15156" s="61">
        <v>0</v>
      </c>
      <c r="E15156" s="61" t="s">
        <v>12286</v>
      </c>
      <c r="F15156" s="61" t="s">
        <v>99</v>
      </c>
      <c r="G15156" s="61" t="s">
        <v>12275</v>
      </c>
      <c r="H15156" s="61" t="s">
        <v>11834</v>
      </c>
      <c r="I15156" s="61">
        <v>47.58</v>
      </c>
      <c r="J15156" s="61">
        <v>-110.78</v>
      </c>
      <c r="K15156">
        <v>463</v>
      </c>
      <c r="L15156"/>
      <c r="M15156"/>
    </row>
    <row r="15157" spans="1:13">
      <c r="A15157" s="61" t="s">
        <v>40</v>
      </c>
      <c r="B15157" s="61">
        <v>59451</v>
      </c>
      <c r="C15157" s="63" t="s">
        <v>968</v>
      </c>
      <c r="D15157" s="61">
        <v>0</v>
      </c>
      <c r="E15157" s="61" t="s">
        <v>12287</v>
      </c>
      <c r="F15157" s="61" t="s">
        <v>99</v>
      </c>
      <c r="G15157" s="61" t="s">
        <v>12184</v>
      </c>
      <c r="H15157" s="61" t="s">
        <v>11834</v>
      </c>
      <c r="I15157" s="61">
        <v>47.43</v>
      </c>
      <c r="J15157" s="61">
        <v>-109.27</v>
      </c>
      <c r="K15157">
        <v>230</v>
      </c>
      <c r="L15157"/>
      <c r="M15157"/>
    </row>
    <row r="15158" spans="1:13">
      <c r="A15158" s="61" t="s">
        <v>40</v>
      </c>
      <c r="B15158" s="61">
        <v>59528</v>
      </c>
      <c r="C15158" s="63" t="s">
        <v>968</v>
      </c>
      <c r="D15158" s="61">
        <v>0</v>
      </c>
      <c r="E15158" s="61" t="s">
        <v>1237</v>
      </c>
      <c r="F15158" s="61" t="s">
        <v>99</v>
      </c>
      <c r="G15158" s="61" t="s">
        <v>12309</v>
      </c>
      <c r="H15158" s="61" t="s">
        <v>11834</v>
      </c>
      <c r="I15158" s="61">
        <v>48.56</v>
      </c>
      <c r="J15158" s="61">
        <v>-110.47</v>
      </c>
      <c r="K15158">
        <v>207</v>
      </c>
      <c r="L15158"/>
      <c r="M15158"/>
    </row>
    <row r="15159" spans="1:13">
      <c r="A15159" s="61" t="s">
        <v>40</v>
      </c>
      <c r="B15159" s="61">
        <v>59241</v>
      </c>
      <c r="C15159" s="63" t="s">
        <v>968</v>
      </c>
      <c r="D15159" s="61">
        <v>0</v>
      </c>
      <c r="E15159" s="61" t="s">
        <v>1047</v>
      </c>
      <c r="F15159" s="61" t="s">
        <v>99</v>
      </c>
      <c r="G15159" s="61" t="s">
        <v>12230</v>
      </c>
      <c r="H15159" s="61" t="s">
        <v>11834</v>
      </c>
      <c r="I15159" s="61">
        <v>48.42</v>
      </c>
      <c r="J15159" s="61">
        <v>-107.03</v>
      </c>
      <c r="K15159">
        <v>356</v>
      </c>
      <c r="L15159"/>
      <c r="M15159"/>
    </row>
    <row r="15160" spans="1:13">
      <c r="A15160" s="61" t="s">
        <v>40</v>
      </c>
      <c r="B15160" s="61">
        <v>59452</v>
      </c>
      <c r="C15160" s="63" t="s">
        <v>968</v>
      </c>
      <c r="D15160" s="61">
        <v>0</v>
      </c>
      <c r="E15160" s="61" t="s">
        <v>12288</v>
      </c>
      <c r="F15160" s="61" t="s">
        <v>99</v>
      </c>
      <c r="G15160" s="61" t="s">
        <v>12285</v>
      </c>
      <c r="H15160" s="61" t="s">
        <v>11834</v>
      </c>
      <c r="I15160" s="61">
        <v>46.86</v>
      </c>
      <c r="J15160" s="61">
        <v>-110.19</v>
      </c>
      <c r="K15160">
        <v>495</v>
      </c>
      <c r="L15160"/>
      <c r="M15160"/>
    </row>
    <row r="15161" spans="1:13">
      <c r="A15161" s="61" t="s">
        <v>40</v>
      </c>
      <c r="B15161" s="61">
        <v>59529</v>
      </c>
      <c r="C15161" s="63" t="s">
        <v>968</v>
      </c>
      <c r="D15161" s="61">
        <v>0</v>
      </c>
      <c r="E15161" s="61" t="s">
        <v>12314</v>
      </c>
      <c r="F15161" s="61" t="s">
        <v>99</v>
      </c>
      <c r="G15161" s="61" t="s">
        <v>12311</v>
      </c>
      <c r="H15161" s="61" t="s">
        <v>11834</v>
      </c>
      <c r="I15161" s="61">
        <v>48.79</v>
      </c>
      <c r="J15161" s="61">
        <v>-108.73</v>
      </c>
      <c r="K15161">
        <v>181</v>
      </c>
      <c r="L15161"/>
      <c r="M15161"/>
    </row>
    <row r="15162" spans="1:13">
      <c r="A15162" s="61" t="s">
        <v>40</v>
      </c>
      <c r="B15162" s="61">
        <v>59242</v>
      </c>
      <c r="C15162" s="63" t="s">
        <v>968</v>
      </c>
      <c r="D15162" s="61">
        <v>0</v>
      </c>
      <c r="E15162" s="61" t="s">
        <v>4005</v>
      </c>
      <c r="F15162" s="61" t="s">
        <v>99</v>
      </c>
      <c r="G15162" s="61" t="s">
        <v>12036</v>
      </c>
      <c r="H15162" s="61" t="s">
        <v>11834</v>
      </c>
      <c r="I15162" s="61">
        <v>48.44</v>
      </c>
      <c r="J15162" s="61">
        <v>-104.45</v>
      </c>
      <c r="K15162">
        <v>107</v>
      </c>
      <c r="L15162"/>
      <c r="M15162"/>
    </row>
    <row r="15163" spans="1:13">
      <c r="A15163" s="61" t="s">
        <v>40</v>
      </c>
      <c r="B15163" s="61">
        <v>59845</v>
      </c>
      <c r="C15163" s="63" t="s">
        <v>968</v>
      </c>
      <c r="D15163" s="61">
        <v>0</v>
      </c>
      <c r="E15163" s="61" t="s">
        <v>5987</v>
      </c>
      <c r="F15163" s="61" t="s">
        <v>99</v>
      </c>
      <c r="G15163" s="61" t="s">
        <v>12379</v>
      </c>
      <c r="H15163" s="61" t="s">
        <v>11834</v>
      </c>
      <c r="I15163" s="61">
        <v>47.66</v>
      </c>
      <c r="J15163" s="61">
        <v>-114.55</v>
      </c>
      <c r="K15163">
        <v>1254</v>
      </c>
      <c r="L15163"/>
      <c r="M15163"/>
    </row>
    <row r="15164" spans="1:13">
      <c r="A15164" s="61" t="s">
        <v>40</v>
      </c>
      <c r="B15164" s="61">
        <v>59037</v>
      </c>
      <c r="C15164" s="63" t="s">
        <v>968</v>
      </c>
      <c r="D15164" s="61">
        <v>0</v>
      </c>
      <c r="E15164" s="61" t="s">
        <v>11439</v>
      </c>
      <c r="F15164" s="61" t="s">
        <v>99</v>
      </c>
      <c r="G15164" s="61" t="s">
        <v>12163</v>
      </c>
      <c r="H15164" s="61" t="s">
        <v>11834</v>
      </c>
      <c r="I15164" s="61">
        <v>45.82</v>
      </c>
      <c r="J15164" s="61">
        <v>-108.22</v>
      </c>
      <c r="K15164">
        <v>1940</v>
      </c>
      <c r="L15164"/>
      <c r="M15164"/>
    </row>
    <row r="15165" spans="1:13">
      <c r="A15165" s="61" t="s">
        <v>40</v>
      </c>
      <c r="B15165" s="61">
        <v>59846</v>
      </c>
      <c r="C15165" s="63" t="s">
        <v>968</v>
      </c>
      <c r="D15165" s="61">
        <v>0</v>
      </c>
      <c r="E15165" s="61" t="s">
        <v>12364</v>
      </c>
      <c r="F15165" s="61" t="s">
        <v>99</v>
      </c>
      <c r="G15165" s="61" t="s">
        <v>12350</v>
      </c>
      <c r="H15165" s="61" t="s">
        <v>11834</v>
      </c>
      <c r="I15165" s="61">
        <v>47.13</v>
      </c>
      <c r="J15165" s="61">
        <v>-114.53</v>
      </c>
      <c r="K15165">
        <v>1641</v>
      </c>
      <c r="L15165"/>
      <c r="M15165"/>
    </row>
    <row r="15166" spans="1:13">
      <c r="A15166" s="61" t="s">
        <v>40</v>
      </c>
      <c r="B15166" s="61">
        <v>59038</v>
      </c>
      <c r="C15166" s="63" t="s">
        <v>968</v>
      </c>
      <c r="D15166" s="61">
        <v>0</v>
      </c>
      <c r="E15166" s="61" t="s">
        <v>12188</v>
      </c>
      <c r="F15166" s="61" t="s">
        <v>99</v>
      </c>
      <c r="G15166" s="61" t="s">
        <v>12168</v>
      </c>
      <c r="H15166" s="61" t="s">
        <v>11834</v>
      </c>
      <c r="I15166" s="61">
        <v>46</v>
      </c>
      <c r="J15166" s="61">
        <v>-107.12</v>
      </c>
      <c r="K15166">
        <v>660</v>
      </c>
      <c r="L15166"/>
      <c r="M15166"/>
    </row>
    <row r="15167" spans="1:13">
      <c r="A15167" s="61" t="s">
        <v>40</v>
      </c>
      <c r="B15167" s="61">
        <v>59039</v>
      </c>
      <c r="C15167" s="63" t="s">
        <v>968</v>
      </c>
      <c r="D15167" s="61">
        <v>0</v>
      </c>
      <c r="E15167" s="61" t="s">
        <v>4009</v>
      </c>
      <c r="F15167" s="61" t="s">
        <v>99</v>
      </c>
      <c r="G15167" s="61" t="s">
        <v>12164</v>
      </c>
      <c r="H15167" s="61" t="s">
        <v>11834</v>
      </c>
      <c r="I15167" s="61">
        <v>46.66</v>
      </c>
      <c r="J15167" s="61">
        <v>-107.46</v>
      </c>
      <c r="K15167">
        <v>27</v>
      </c>
      <c r="L15167"/>
      <c r="M15167"/>
    </row>
    <row r="15168" spans="1:13">
      <c r="A15168" s="61" t="s">
        <v>40</v>
      </c>
      <c r="B15168" s="61">
        <v>59530</v>
      </c>
      <c r="C15168" s="63" t="s">
        <v>968</v>
      </c>
      <c r="D15168" s="61">
        <v>0</v>
      </c>
      <c r="E15168" s="61" t="s">
        <v>7659</v>
      </c>
      <c r="F15168" s="61" t="s">
        <v>99</v>
      </c>
      <c r="G15168" s="61" t="s">
        <v>12309</v>
      </c>
      <c r="H15168" s="61" t="s">
        <v>11834</v>
      </c>
      <c r="I15168" s="61">
        <v>48.61</v>
      </c>
      <c r="J15168" s="61">
        <v>-110.7</v>
      </c>
      <c r="K15168">
        <v>141</v>
      </c>
      <c r="L15168"/>
      <c r="M15168"/>
    </row>
    <row r="15169" spans="1:13">
      <c r="A15169" s="61" t="s">
        <v>40</v>
      </c>
      <c r="B15169" s="61">
        <v>59336</v>
      </c>
      <c r="C15169" s="63" t="s">
        <v>968</v>
      </c>
      <c r="D15169" s="61">
        <v>0</v>
      </c>
      <c r="E15169" s="61" t="s">
        <v>12260</v>
      </c>
      <c r="F15169" s="61" t="s">
        <v>99</v>
      </c>
      <c r="G15169" s="61" t="s">
        <v>11893</v>
      </c>
      <c r="H15169" s="61" t="s">
        <v>11834</v>
      </c>
      <c r="I15169" s="61">
        <v>46.22</v>
      </c>
      <c r="J15169" s="61">
        <v>-105.02</v>
      </c>
      <c r="K15169">
        <v>253</v>
      </c>
      <c r="L15169"/>
      <c r="M15169"/>
    </row>
    <row r="15170" spans="1:13">
      <c r="A15170" s="61" t="s">
        <v>40</v>
      </c>
      <c r="B15170" s="61">
        <v>59736</v>
      </c>
      <c r="C15170" s="63" t="s">
        <v>968</v>
      </c>
      <c r="D15170" s="61">
        <v>0</v>
      </c>
      <c r="E15170" s="61" t="s">
        <v>312</v>
      </c>
      <c r="F15170" s="61" t="s">
        <v>99</v>
      </c>
      <c r="G15170" s="61" t="s">
        <v>12336</v>
      </c>
      <c r="H15170" s="61" t="s">
        <v>11834</v>
      </c>
      <c r="I15170" s="61">
        <v>45.31</v>
      </c>
      <c r="J15170" s="61">
        <v>-113.35</v>
      </c>
      <c r="K15170">
        <v>120</v>
      </c>
      <c r="L15170"/>
      <c r="M15170"/>
    </row>
    <row r="15171" spans="1:13">
      <c r="A15171" s="61" t="s">
        <v>40</v>
      </c>
      <c r="B15171" s="61">
        <v>59041</v>
      </c>
      <c r="C15171" s="63" t="s">
        <v>968</v>
      </c>
      <c r="D15171" s="61">
        <v>0</v>
      </c>
      <c r="E15171" s="61" t="s">
        <v>12189</v>
      </c>
      <c r="F15171" s="61" t="s">
        <v>99</v>
      </c>
      <c r="G15171" s="61" t="s">
        <v>4796</v>
      </c>
      <c r="H15171" s="61" t="s">
        <v>11834</v>
      </c>
      <c r="I15171" s="61">
        <v>45.48</v>
      </c>
      <c r="J15171" s="61">
        <v>-108.99</v>
      </c>
      <c r="K15171">
        <v>2034</v>
      </c>
      <c r="L15171"/>
      <c r="M15171"/>
    </row>
    <row r="15172" spans="1:13">
      <c r="A15172" s="61" t="s">
        <v>40</v>
      </c>
      <c r="B15172" s="61">
        <v>59531</v>
      </c>
      <c r="C15172" s="63" t="s">
        <v>968</v>
      </c>
      <c r="D15172" s="61">
        <v>0</v>
      </c>
      <c r="E15172" s="61" t="s">
        <v>12315</v>
      </c>
      <c r="F15172" s="61" t="s">
        <v>99</v>
      </c>
      <c r="G15172" s="61" t="s">
        <v>706</v>
      </c>
      <c r="H15172" s="61" t="s">
        <v>11834</v>
      </c>
      <c r="I15172" s="61">
        <v>48.71</v>
      </c>
      <c r="J15172" s="61">
        <v>-110.79</v>
      </c>
      <c r="K15172">
        <v>279</v>
      </c>
      <c r="L15172"/>
      <c r="M15172"/>
    </row>
    <row r="15173" spans="1:13">
      <c r="A15173" s="61" t="s">
        <v>40</v>
      </c>
      <c r="B15173" s="61">
        <v>59337</v>
      </c>
      <c r="C15173" s="63" t="s">
        <v>968</v>
      </c>
      <c r="D15173" s="61">
        <v>0</v>
      </c>
      <c r="E15173" s="61" t="s">
        <v>3446</v>
      </c>
      <c r="F15173" s="61" t="s">
        <v>99</v>
      </c>
      <c r="G15173" s="61" t="s">
        <v>12196</v>
      </c>
      <c r="H15173" s="61" t="s">
        <v>11834</v>
      </c>
      <c r="I15173" s="61">
        <v>47.38</v>
      </c>
      <c r="J15173" s="61">
        <v>-106.81</v>
      </c>
      <c r="K15173">
        <v>762</v>
      </c>
      <c r="L15173"/>
      <c r="M15173"/>
    </row>
    <row r="15174" spans="1:13">
      <c r="A15174" s="61" t="s">
        <v>40</v>
      </c>
      <c r="B15174" s="61">
        <v>59453</v>
      </c>
      <c r="C15174" s="63" t="s">
        <v>968</v>
      </c>
      <c r="D15174" s="61">
        <v>0</v>
      </c>
      <c r="E15174" s="61" t="s">
        <v>12289</v>
      </c>
      <c r="F15174" s="61" t="s">
        <v>99</v>
      </c>
      <c r="G15174" s="61" t="s">
        <v>12187</v>
      </c>
      <c r="H15174" s="61" t="s">
        <v>11834</v>
      </c>
      <c r="I15174" s="61">
        <v>46.63</v>
      </c>
      <c r="J15174" s="61">
        <v>-109.68</v>
      </c>
      <c r="K15174">
        <v>315</v>
      </c>
      <c r="L15174"/>
      <c r="M15174"/>
    </row>
    <row r="15175" spans="1:13">
      <c r="A15175" s="61" t="s">
        <v>40</v>
      </c>
      <c r="B15175" s="61">
        <v>59901</v>
      </c>
      <c r="C15175" s="63" t="s">
        <v>968</v>
      </c>
      <c r="D15175" s="61">
        <v>0</v>
      </c>
      <c r="E15175" s="61" t="s">
        <v>12378</v>
      </c>
      <c r="F15175" s="61" t="s">
        <v>99</v>
      </c>
      <c r="G15175" s="61" t="s">
        <v>12379</v>
      </c>
      <c r="H15175" s="61" t="s">
        <v>11834</v>
      </c>
      <c r="I15175" s="61">
        <v>48.19</v>
      </c>
      <c r="J15175" s="61">
        <v>-114.38</v>
      </c>
      <c r="K15175">
        <v>57900</v>
      </c>
      <c r="L15175"/>
      <c r="M15175"/>
    </row>
    <row r="15176" spans="1:13">
      <c r="A15176" s="61" t="s">
        <v>40</v>
      </c>
      <c r="B15176" s="61">
        <v>59454</v>
      </c>
      <c r="C15176" s="63" t="s">
        <v>968</v>
      </c>
      <c r="D15176" s="61">
        <v>0</v>
      </c>
      <c r="E15176" s="61" t="s">
        <v>12290</v>
      </c>
      <c r="F15176" s="61" t="s">
        <v>99</v>
      </c>
      <c r="G15176" s="61" t="s">
        <v>12279</v>
      </c>
      <c r="H15176" s="61" t="s">
        <v>11834</v>
      </c>
      <c r="I15176" s="61">
        <v>48.73</v>
      </c>
      <c r="J15176" s="61">
        <v>-112.01</v>
      </c>
      <c r="K15176">
        <v>209</v>
      </c>
      <c r="L15176"/>
      <c r="M15176"/>
    </row>
    <row r="15177" spans="1:13">
      <c r="A15177" s="61" t="s">
        <v>40</v>
      </c>
      <c r="B15177" s="61">
        <v>59920</v>
      </c>
      <c r="C15177" s="63" t="s">
        <v>968</v>
      </c>
      <c r="D15177" s="61">
        <v>0</v>
      </c>
      <c r="E15177" s="61" t="s">
        <v>12382</v>
      </c>
      <c r="F15177" s="61" t="s">
        <v>99</v>
      </c>
      <c r="G15177" s="61" t="s">
        <v>12379</v>
      </c>
      <c r="H15177" s="61" t="s">
        <v>11834</v>
      </c>
      <c r="I15177" s="61">
        <v>48.06</v>
      </c>
      <c r="J15177" s="61">
        <v>-114.5</v>
      </c>
      <c r="K15177">
        <v>1880</v>
      </c>
      <c r="L15177"/>
      <c r="M15177"/>
    </row>
    <row r="15178" spans="1:13">
      <c r="A15178" s="61" t="s">
        <v>40</v>
      </c>
      <c r="B15178" s="61">
        <v>59338</v>
      </c>
      <c r="C15178" s="63" t="s">
        <v>968</v>
      </c>
      <c r="D15178" s="61">
        <v>0</v>
      </c>
      <c r="E15178" s="61" t="s">
        <v>7915</v>
      </c>
      <c r="F15178" s="61" t="s">
        <v>99</v>
      </c>
      <c r="G15178" s="61" t="s">
        <v>11893</v>
      </c>
      <c r="H15178" s="61" t="s">
        <v>11834</v>
      </c>
      <c r="I15178" s="61">
        <v>46.59</v>
      </c>
      <c r="J15178" s="61">
        <v>-105.69</v>
      </c>
      <c r="K15178">
        <v>162</v>
      </c>
      <c r="L15178"/>
      <c r="M15178"/>
    </row>
    <row r="15179" spans="1:13">
      <c r="A15179" s="61" t="s">
        <v>40</v>
      </c>
      <c r="B15179" s="61">
        <v>59532</v>
      </c>
      <c r="C15179" s="63" t="s">
        <v>968</v>
      </c>
      <c r="D15179" s="61">
        <v>0</v>
      </c>
      <c r="E15179" s="61" t="s">
        <v>12316</v>
      </c>
      <c r="F15179" s="61" t="s">
        <v>99</v>
      </c>
      <c r="G15179" s="61" t="s">
        <v>12309</v>
      </c>
      <c r="H15179" s="61" t="s">
        <v>11834</v>
      </c>
      <c r="I15179" s="61">
        <v>48.6</v>
      </c>
      <c r="J15179" s="61">
        <v>-110.06</v>
      </c>
      <c r="K15179">
        <v>159</v>
      </c>
      <c r="L15179"/>
      <c r="M15179"/>
    </row>
    <row r="15180" spans="1:13">
      <c r="A15180" s="61" t="s">
        <v>40</v>
      </c>
      <c r="B15180" s="61">
        <v>59922</v>
      </c>
      <c r="C15180" s="63" t="s">
        <v>968</v>
      </c>
      <c r="D15180" s="61">
        <v>0</v>
      </c>
      <c r="E15180" s="61" t="s">
        <v>2277</v>
      </c>
      <c r="F15180" s="61" t="s">
        <v>99</v>
      </c>
      <c r="G15180" s="61" t="s">
        <v>12379</v>
      </c>
      <c r="H15180" s="61" t="s">
        <v>11834</v>
      </c>
      <c r="I15180" s="61">
        <v>47.99</v>
      </c>
      <c r="J15180" s="61">
        <v>-114.27</v>
      </c>
      <c r="K15180">
        <v>2643</v>
      </c>
      <c r="L15180"/>
      <c r="M15180"/>
    </row>
    <row r="15181" spans="1:13">
      <c r="A15181" s="61" t="s">
        <v>40</v>
      </c>
      <c r="B15181" s="61">
        <v>59243</v>
      </c>
      <c r="C15181" s="63" t="s">
        <v>968</v>
      </c>
      <c r="D15181" s="61">
        <v>0</v>
      </c>
      <c r="E15181" s="61" t="s">
        <v>8382</v>
      </c>
      <c r="F15181" s="61" t="s">
        <v>99</v>
      </c>
      <c r="G15181" s="61" t="s">
        <v>7085</v>
      </c>
      <c r="H15181" s="61" t="s">
        <v>11834</v>
      </c>
      <c r="I15181" s="61">
        <v>47.76</v>
      </c>
      <c r="J15181" s="61">
        <v>-104.67</v>
      </c>
      <c r="K15181">
        <v>453</v>
      </c>
      <c r="L15181"/>
      <c r="M15181"/>
    </row>
    <row r="15182" spans="1:13">
      <c r="A15182" s="61" t="s">
        <v>40</v>
      </c>
      <c r="B15182" s="61">
        <v>59244</v>
      </c>
      <c r="C15182" s="63" t="s">
        <v>968</v>
      </c>
      <c r="D15182" s="61">
        <v>0</v>
      </c>
      <c r="E15182" s="61" t="s">
        <v>12234</v>
      </c>
      <c r="F15182" s="61" t="s">
        <v>99</v>
      </c>
      <c r="G15182" s="61" t="s">
        <v>12230</v>
      </c>
      <c r="H15182" s="61" t="s">
        <v>11834</v>
      </c>
      <c r="I15182" s="61">
        <v>48.66</v>
      </c>
      <c r="J15182" s="61">
        <v>-106.26</v>
      </c>
      <c r="K15182">
        <v>80</v>
      </c>
      <c r="L15182"/>
      <c r="M15182"/>
    </row>
    <row r="15183" spans="1:13">
      <c r="A15183" s="61" t="s">
        <v>40</v>
      </c>
      <c r="B15183" s="61">
        <v>59044</v>
      </c>
      <c r="C15183" s="63" t="s">
        <v>968</v>
      </c>
      <c r="D15183" s="61">
        <v>0</v>
      </c>
      <c r="E15183" s="61" t="s">
        <v>3003</v>
      </c>
      <c r="F15183" s="61" t="s">
        <v>99</v>
      </c>
      <c r="G15183" s="61" t="s">
        <v>12163</v>
      </c>
      <c r="H15183" s="61" t="s">
        <v>11834</v>
      </c>
      <c r="I15183" s="61">
        <v>45.6</v>
      </c>
      <c r="J15183" s="61">
        <v>-108.68</v>
      </c>
      <c r="K15183">
        <v>12099</v>
      </c>
      <c r="L15183"/>
      <c r="M15183"/>
    </row>
    <row r="15184" spans="1:13">
      <c r="A15184" s="61" t="s">
        <v>40</v>
      </c>
      <c r="B15184" s="61">
        <v>59046</v>
      </c>
      <c r="C15184" s="63" t="s">
        <v>968</v>
      </c>
      <c r="D15184" s="61">
        <v>0</v>
      </c>
      <c r="E15184" s="61" t="s">
        <v>12190</v>
      </c>
      <c r="F15184" s="61" t="s">
        <v>99</v>
      </c>
      <c r="G15184" s="61" t="s">
        <v>12090</v>
      </c>
      <c r="H15184" s="61" t="s">
        <v>11834</v>
      </c>
      <c r="I15184" s="61">
        <v>46.44</v>
      </c>
      <c r="J15184" s="61">
        <v>-109</v>
      </c>
      <c r="K15184">
        <v>562</v>
      </c>
      <c r="L15184"/>
      <c r="M15184"/>
    </row>
    <row r="15185" spans="1:13">
      <c r="A15185" s="61" t="s">
        <v>40</v>
      </c>
      <c r="B15185" s="61">
        <v>59456</v>
      </c>
      <c r="C15185" s="63" t="s">
        <v>968</v>
      </c>
      <c r="D15185" s="61">
        <v>0</v>
      </c>
      <c r="E15185" s="61" t="s">
        <v>12291</v>
      </c>
      <c r="F15185" s="61" t="s">
        <v>99</v>
      </c>
      <c r="G15185" s="61" t="s">
        <v>12279</v>
      </c>
      <c r="H15185" s="61" t="s">
        <v>11834</v>
      </c>
      <c r="I15185" s="61">
        <v>48.26</v>
      </c>
      <c r="J15185" s="61">
        <v>-111.47</v>
      </c>
      <c r="K15185">
        <v>333</v>
      </c>
      <c r="L15185"/>
      <c r="M15185"/>
    </row>
    <row r="15186" spans="1:13">
      <c r="A15186" s="61" t="s">
        <v>40</v>
      </c>
      <c r="B15186" s="61">
        <v>59457</v>
      </c>
      <c r="C15186" s="63" t="s">
        <v>968</v>
      </c>
      <c r="D15186" s="61">
        <v>0</v>
      </c>
      <c r="E15186" s="61" t="s">
        <v>4565</v>
      </c>
      <c r="F15186" s="61" t="s">
        <v>99</v>
      </c>
      <c r="G15186" s="61" t="s">
        <v>12184</v>
      </c>
      <c r="H15186" s="61" t="s">
        <v>11834</v>
      </c>
      <c r="I15186" s="61">
        <v>47.01</v>
      </c>
      <c r="J15186" s="61">
        <v>-109.34</v>
      </c>
      <c r="K15186">
        <v>8894</v>
      </c>
      <c r="L15186"/>
      <c r="M15186"/>
    </row>
    <row r="15187" spans="1:13">
      <c r="A15187" s="61" t="s">
        <v>40</v>
      </c>
      <c r="B15187" s="61">
        <v>59923</v>
      </c>
      <c r="C15187" s="63" t="s">
        <v>968</v>
      </c>
      <c r="D15187" s="61">
        <v>0</v>
      </c>
      <c r="E15187" s="61" t="s">
        <v>12383</v>
      </c>
      <c r="F15187" s="61" t="s">
        <v>99</v>
      </c>
      <c r="G15187" s="61" t="s">
        <v>581</v>
      </c>
      <c r="H15187" s="61" t="s">
        <v>11834</v>
      </c>
      <c r="I15187" s="61">
        <v>48.32</v>
      </c>
      <c r="J15187" s="61">
        <v>-115.36</v>
      </c>
      <c r="K15187">
        <v>9743</v>
      </c>
      <c r="L15187"/>
      <c r="M15187"/>
    </row>
    <row r="15188" spans="1:13">
      <c r="A15188" s="61" t="s">
        <v>40</v>
      </c>
      <c r="B15188" s="61">
        <v>59739</v>
      </c>
      <c r="C15188" s="63" t="s">
        <v>968</v>
      </c>
      <c r="D15188" s="61">
        <v>0</v>
      </c>
      <c r="E15188" s="61" t="s">
        <v>3805</v>
      </c>
      <c r="F15188" s="61" t="s">
        <v>99</v>
      </c>
      <c r="G15188" s="61" t="s">
        <v>12336</v>
      </c>
      <c r="H15188" s="61" t="s">
        <v>11834</v>
      </c>
      <c r="I15188" s="61">
        <v>44.61</v>
      </c>
      <c r="J15188" s="61">
        <v>-112.27</v>
      </c>
      <c r="K15188">
        <v>325</v>
      </c>
      <c r="L15188"/>
      <c r="M15188"/>
    </row>
    <row r="15189" spans="1:13">
      <c r="A15189" s="61" t="s">
        <v>40</v>
      </c>
      <c r="B15189" s="61">
        <v>59639</v>
      </c>
      <c r="C15189" s="63" t="s">
        <v>968</v>
      </c>
      <c r="D15189" s="61">
        <v>0</v>
      </c>
      <c r="E15189" s="61" t="s">
        <v>1179</v>
      </c>
      <c r="F15189" s="61" t="s">
        <v>99</v>
      </c>
      <c r="G15189" s="61" t="s">
        <v>12269</v>
      </c>
      <c r="H15189" s="61" t="s">
        <v>11834</v>
      </c>
      <c r="I15189" s="61">
        <v>47.16</v>
      </c>
      <c r="J15189" s="61">
        <v>-112.68</v>
      </c>
      <c r="K15189">
        <v>1230</v>
      </c>
      <c r="L15189"/>
      <c r="M15189"/>
    </row>
    <row r="15190" spans="1:13">
      <c r="A15190" s="61" t="s">
        <v>40</v>
      </c>
      <c r="B15190" s="61">
        <v>59339</v>
      </c>
      <c r="C15190" s="63" t="s">
        <v>968</v>
      </c>
      <c r="D15190" s="61">
        <v>0</v>
      </c>
      <c r="E15190" s="61" t="s">
        <v>12261</v>
      </c>
      <c r="F15190" s="61" t="s">
        <v>99</v>
      </c>
      <c r="G15190" s="61" t="s">
        <v>442</v>
      </c>
      <c r="H15190" s="61" t="s">
        <v>11834</v>
      </c>
      <c r="I15190" s="61">
        <v>47.28</v>
      </c>
      <c r="J15190" s="61">
        <v>-105.18</v>
      </c>
      <c r="K15190">
        <v>157</v>
      </c>
      <c r="L15190"/>
      <c r="M15190"/>
    </row>
    <row r="15191" spans="1:13">
      <c r="A15191" s="61" t="s">
        <v>40</v>
      </c>
      <c r="B15191" s="61">
        <v>59047</v>
      </c>
      <c r="C15191" s="63" t="s">
        <v>968</v>
      </c>
      <c r="D15191" s="61">
        <v>0</v>
      </c>
      <c r="E15191" s="61" t="s">
        <v>2328</v>
      </c>
      <c r="F15191" s="61" t="s">
        <v>99</v>
      </c>
      <c r="G15191" s="61" t="s">
        <v>12177</v>
      </c>
      <c r="H15191" s="61" t="s">
        <v>11834</v>
      </c>
      <c r="I15191" s="61">
        <v>45.7</v>
      </c>
      <c r="J15191" s="61">
        <v>-110.53</v>
      </c>
      <c r="K15191">
        <v>13319</v>
      </c>
      <c r="L15191"/>
      <c r="M15191"/>
    </row>
    <row r="15192" spans="1:13">
      <c r="A15192" s="61" t="s">
        <v>40</v>
      </c>
      <c r="B15192" s="61">
        <v>59535</v>
      </c>
      <c r="C15192" s="63" t="s">
        <v>968</v>
      </c>
      <c r="D15192" s="61">
        <v>0</v>
      </c>
      <c r="E15192" s="61" t="s">
        <v>7401</v>
      </c>
      <c r="F15192" s="61" t="s">
        <v>99</v>
      </c>
      <c r="G15192" s="61" t="s">
        <v>12311</v>
      </c>
      <c r="H15192" s="61" t="s">
        <v>11834</v>
      </c>
      <c r="I15192" s="61">
        <v>48.02</v>
      </c>
      <c r="J15192" s="61">
        <v>-109.21</v>
      </c>
      <c r="K15192">
        <v>56</v>
      </c>
      <c r="L15192"/>
      <c r="M15192"/>
    </row>
    <row r="15193" spans="1:13">
      <c r="A15193" s="61" t="s">
        <v>40</v>
      </c>
      <c r="B15193" s="61">
        <v>59050</v>
      </c>
      <c r="C15193" s="63" t="s">
        <v>968</v>
      </c>
      <c r="D15193" s="61">
        <v>0</v>
      </c>
      <c r="E15193" s="61" t="s">
        <v>12191</v>
      </c>
      <c r="F15193" s="61" t="s">
        <v>99</v>
      </c>
      <c r="G15193" s="61" t="s">
        <v>12176</v>
      </c>
      <c r="H15193" s="61" t="s">
        <v>11834</v>
      </c>
      <c r="I15193" s="61">
        <v>45.22</v>
      </c>
      <c r="J15193" s="61">
        <v>-107.42</v>
      </c>
      <c r="K15193">
        <v>1722</v>
      </c>
      <c r="L15193"/>
      <c r="M15193"/>
    </row>
    <row r="15194" spans="1:13">
      <c r="A15194" s="61" t="s">
        <v>40</v>
      </c>
      <c r="B15194" s="61">
        <v>59847</v>
      </c>
      <c r="C15194" s="63" t="s">
        <v>968</v>
      </c>
      <c r="D15194" s="61">
        <v>0</v>
      </c>
      <c r="E15194" s="61" t="s">
        <v>12365</v>
      </c>
      <c r="F15194" s="61" t="s">
        <v>99</v>
      </c>
      <c r="G15194" s="61" t="s">
        <v>12350</v>
      </c>
      <c r="H15194" s="61" t="s">
        <v>11834</v>
      </c>
      <c r="I15194" s="61">
        <v>46.73</v>
      </c>
      <c r="J15194" s="61">
        <v>-114.36</v>
      </c>
      <c r="K15194">
        <v>6112</v>
      </c>
      <c r="L15194"/>
      <c r="M15194"/>
    </row>
    <row r="15195" spans="1:13">
      <c r="A15195" s="61" t="s">
        <v>40</v>
      </c>
      <c r="B15195" s="61">
        <v>59460</v>
      </c>
      <c r="C15195" s="63" t="s">
        <v>968</v>
      </c>
      <c r="D15195" s="61">
        <v>0</v>
      </c>
      <c r="E15195" s="61" t="s">
        <v>11992</v>
      </c>
      <c r="F15195" s="61" t="s">
        <v>99</v>
      </c>
      <c r="G15195" s="61" t="s">
        <v>12275</v>
      </c>
      <c r="H15195" s="61" t="s">
        <v>11834</v>
      </c>
      <c r="I15195" s="61">
        <v>48.05</v>
      </c>
      <c r="J15195" s="61">
        <v>-110.45</v>
      </c>
      <c r="K15195">
        <v>203</v>
      </c>
      <c r="L15195"/>
      <c r="M15195"/>
    </row>
    <row r="15196" spans="1:13">
      <c r="A15196" s="61" t="s">
        <v>40</v>
      </c>
      <c r="B15196" s="61">
        <v>59848</v>
      </c>
      <c r="C15196" s="63" t="s">
        <v>968</v>
      </c>
      <c r="D15196" s="61">
        <v>0</v>
      </c>
      <c r="E15196" s="61" t="s">
        <v>12366</v>
      </c>
      <c r="F15196" s="61" t="s">
        <v>99</v>
      </c>
      <c r="G15196" s="61" t="s">
        <v>12360</v>
      </c>
      <c r="H15196" s="61" t="s">
        <v>11834</v>
      </c>
      <c r="I15196" s="61">
        <v>47.7</v>
      </c>
      <c r="J15196" s="61">
        <v>-114.64</v>
      </c>
      <c r="K15196">
        <v>140</v>
      </c>
      <c r="L15196"/>
      <c r="M15196"/>
    </row>
    <row r="15197" spans="1:13">
      <c r="A15197" s="61" t="s">
        <v>40</v>
      </c>
      <c r="B15197" s="61">
        <v>59537</v>
      </c>
      <c r="C15197" s="63" t="s">
        <v>968</v>
      </c>
      <c r="D15197" s="61">
        <v>0</v>
      </c>
      <c r="E15197" s="61" t="s">
        <v>12317</v>
      </c>
      <c r="F15197" s="61" t="s">
        <v>99</v>
      </c>
      <c r="G15197" s="61" t="s">
        <v>12243</v>
      </c>
      <c r="H15197" s="61" t="s">
        <v>11834</v>
      </c>
      <c r="I15197" s="61">
        <v>48.82</v>
      </c>
      <c r="J15197" s="61">
        <v>-108</v>
      </c>
      <c r="K15197">
        <v>105</v>
      </c>
      <c r="L15197"/>
      <c r="M15197"/>
    </row>
    <row r="15198" spans="1:13">
      <c r="A15198" s="61" t="s">
        <v>40</v>
      </c>
      <c r="B15198" s="61">
        <v>59461</v>
      </c>
      <c r="C15198" s="63" t="s">
        <v>968</v>
      </c>
      <c r="D15198" s="61">
        <v>0</v>
      </c>
      <c r="E15198" s="61" t="s">
        <v>12292</v>
      </c>
      <c r="F15198" s="61" t="s">
        <v>99</v>
      </c>
      <c r="G15198" s="61" t="s">
        <v>706</v>
      </c>
      <c r="H15198" s="61" t="s">
        <v>11834</v>
      </c>
      <c r="I15198" s="61">
        <v>48.49</v>
      </c>
      <c r="J15198" s="61">
        <v>-111.2</v>
      </c>
      <c r="K15198">
        <v>34</v>
      </c>
      <c r="L15198"/>
      <c r="M15198"/>
    </row>
    <row r="15199" spans="1:13">
      <c r="A15199" s="61" t="s">
        <v>40</v>
      </c>
      <c r="B15199" s="61">
        <v>59402</v>
      </c>
      <c r="C15199" s="63" t="s">
        <v>968</v>
      </c>
      <c r="D15199" s="61">
        <v>0</v>
      </c>
      <c r="E15199" s="61" t="s">
        <v>17465</v>
      </c>
      <c r="F15199" s="61" t="s">
        <v>99</v>
      </c>
      <c r="G15199" s="61" t="s">
        <v>12268</v>
      </c>
      <c r="H15199" s="61" t="s">
        <v>11834</v>
      </c>
      <c r="I15199" s="61">
        <v>47.51</v>
      </c>
      <c r="J15199" s="61">
        <v>-111.19</v>
      </c>
      <c r="K15199">
        <v>13030</v>
      </c>
      <c r="L15199"/>
      <c r="M15199"/>
    </row>
    <row r="15200" spans="1:13">
      <c r="A15200" s="61" t="s">
        <v>40</v>
      </c>
      <c r="B15200" s="61">
        <v>59538</v>
      </c>
      <c r="C15200" s="63" t="s">
        <v>968</v>
      </c>
      <c r="D15200" s="61">
        <v>0</v>
      </c>
      <c r="E15200" s="61" t="s">
        <v>3035</v>
      </c>
      <c r="F15200" s="61" t="s">
        <v>99</v>
      </c>
      <c r="G15200" s="61" t="s">
        <v>12243</v>
      </c>
      <c r="H15200" s="61" t="s">
        <v>11834</v>
      </c>
      <c r="I15200" s="61">
        <v>48.16</v>
      </c>
      <c r="J15200" s="61">
        <v>-107.87</v>
      </c>
      <c r="K15200">
        <v>2960</v>
      </c>
      <c r="L15200"/>
      <c r="M15200"/>
    </row>
    <row r="15201" spans="1:13">
      <c r="A15201" s="61" t="s">
        <v>40</v>
      </c>
      <c r="B15201" s="61">
        <v>59741</v>
      </c>
      <c r="C15201" s="63" t="s">
        <v>968</v>
      </c>
      <c r="D15201" s="61">
        <v>0</v>
      </c>
      <c r="E15201" s="61" t="s">
        <v>2753</v>
      </c>
      <c r="F15201" s="61" t="s">
        <v>99</v>
      </c>
      <c r="G15201" s="61" t="s">
        <v>8790</v>
      </c>
      <c r="H15201" s="61" t="s">
        <v>11834</v>
      </c>
      <c r="I15201" s="61">
        <v>45.77</v>
      </c>
      <c r="J15201" s="61">
        <v>-111.37</v>
      </c>
      <c r="K15201">
        <v>5397</v>
      </c>
      <c r="L15201"/>
      <c r="M15201"/>
    </row>
    <row r="15202" spans="1:13">
      <c r="A15202" s="61" t="s">
        <v>40</v>
      </c>
      <c r="B15202" s="61">
        <v>59925</v>
      </c>
      <c r="C15202" s="63" t="s">
        <v>968</v>
      </c>
      <c r="D15202" s="61">
        <v>0</v>
      </c>
      <c r="E15202" s="61" t="s">
        <v>1393</v>
      </c>
      <c r="F15202" s="61" t="s">
        <v>99</v>
      </c>
      <c r="G15202" s="61" t="s">
        <v>12379</v>
      </c>
      <c r="H15202" s="61" t="s">
        <v>11834</v>
      </c>
      <c r="I15202" s="61">
        <v>48.11</v>
      </c>
      <c r="J15202" s="61">
        <v>-114.79</v>
      </c>
      <c r="K15202">
        <v>1633</v>
      </c>
      <c r="L15202"/>
      <c r="M15202"/>
    </row>
    <row r="15203" spans="1:13">
      <c r="A15203" s="61" t="s">
        <v>40</v>
      </c>
      <c r="B15203" s="61">
        <v>59926</v>
      </c>
      <c r="C15203" s="63" t="s">
        <v>968</v>
      </c>
      <c r="D15203" s="61">
        <v>0</v>
      </c>
      <c r="E15203" s="61" t="s">
        <v>12384</v>
      </c>
      <c r="F15203" s="61" t="s">
        <v>99</v>
      </c>
      <c r="G15203" s="61" t="s">
        <v>12379</v>
      </c>
      <c r="H15203" s="61" t="s">
        <v>11834</v>
      </c>
      <c r="I15203" s="61">
        <v>48.35</v>
      </c>
      <c r="J15203" s="61">
        <v>-114</v>
      </c>
      <c r="K15203">
        <v>439</v>
      </c>
      <c r="L15203"/>
      <c r="M15203"/>
    </row>
    <row r="15204" spans="1:13">
      <c r="A15204" s="61" t="s">
        <v>40</v>
      </c>
      <c r="B15204" s="61">
        <v>59053</v>
      </c>
      <c r="C15204" s="63" t="s">
        <v>968</v>
      </c>
      <c r="D15204" s="61">
        <v>0</v>
      </c>
      <c r="E15204" s="61" t="s">
        <v>12193</v>
      </c>
      <c r="F15204" s="61" t="s">
        <v>99</v>
      </c>
      <c r="G15204" s="61" t="s">
        <v>12194</v>
      </c>
      <c r="H15204" s="61" t="s">
        <v>11834</v>
      </c>
      <c r="I15204" s="61">
        <v>46.47</v>
      </c>
      <c r="J15204" s="61">
        <v>-110.53</v>
      </c>
      <c r="K15204">
        <v>285</v>
      </c>
      <c r="L15204"/>
      <c r="M15204"/>
    </row>
    <row r="15205" spans="1:13">
      <c r="A15205" s="61" t="s">
        <v>40</v>
      </c>
      <c r="B15205" s="61">
        <v>59640</v>
      </c>
      <c r="C15205" s="63" t="s">
        <v>968</v>
      </c>
      <c r="D15205" s="61">
        <v>0</v>
      </c>
      <c r="E15205" s="61" t="s">
        <v>4572</v>
      </c>
      <c r="F15205" s="61" t="s">
        <v>99</v>
      </c>
      <c r="G15205" s="61" t="s">
        <v>12269</v>
      </c>
      <c r="H15205" s="61" t="s">
        <v>11834</v>
      </c>
      <c r="I15205" s="61">
        <v>46.74</v>
      </c>
      <c r="J15205" s="61">
        <v>-112.3</v>
      </c>
      <c r="K15205">
        <v>113</v>
      </c>
      <c r="L15205"/>
      <c r="M15205"/>
    </row>
    <row r="15206" spans="1:13">
      <c r="A15206" s="61" t="s">
        <v>40</v>
      </c>
      <c r="B15206" s="61">
        <v>59052</v>
      </c>
      <c r="C15206" s="63" t="s">
        <v>968</v>
      </c>
      <c r="D15206" s="61">
        <v>0</v>
      </c>
      <c r="E15206" s="61" t="s">
        <v>12192</v>
      </c>
      <c r="F15206" s="61" t="s">
        <v>99</v>
      </c>
      <c r="G15206" s="61" t="s">
        <v>12170</v>
      </c>
      <c r="H15206" s="61" t="s">
        <v>11834</v>
      </c>
      <c r="I15206" s="61">
        <v>45.44</v>
      </c>
      <c r="J15206" s="61">
        <v>-110.2</v>
      </c>
      <c r="K15206">
        <v>162</v>
      </c>
      <c r="L15206"/>
      <c r="M15206"/>
    </row>
    <row r="15207" spans="1:13">
      <c r="A15207" s="61" t="s">
        <v>40</v>
      </c>
      <c r="B15207" s="61">
        <v>59247</v>
      </c>
      <c r="C15207" s="63" t="s">
        <v>968</v>
      </c>
      <c r="D15207" s="61">
        <v>0</v>
      </c>
      <c r="E15207" s="61" t="s">
        <v>12235</v>
      </c>
      <c r="F15207" s="61" t="s">
        <v>99</v>
      </c>
      <c r="G15207" s="61" t="s">
        <v>12036</v>
      </c>
      <c r="H15207" s="61" t="s">
        <v>11834</v>
      </c>
      <c r="I15207" s="61">
        <v>48.5</v>
      </c>
      <c r="J15207" s="61">
        <v>-104.37</v>
      </c>
      <c r="K15207">
        <v>331</v>
      </c>
      <c r="L15207"/>
      <c r="M15207"/>
    </row>
    <row r="15208" spans="1:13">
      <c r="A15208" s="61" t="s">
        <v>40</v>
      </c>
      <c r="B15208" s="61">
        <v>59055</v>
      </c>
      <c r="C15208" s="63" t="s">
        <v>968</v>
      </c>
      <c r="D15208" s="61">
        <v>0</v>
      </c>
      <c r="E15208" s="61" t="s">
        <v>2957</v>
      </c>
      <c r="F15208" s="61" t="s">
        <v>99</v>
      </c>
      <c r="G15208" s="61" t="s">
        <v>12170</v>
      </c>
      <c r="H15208" s="61" t="s">
        <v>11834</v>
      </c>
      <c r="I15208" s="61">
        <v>46.12</v>
      </c>
      <c r="J15208" s="61">
        <v>-109.83</v>
      </c>
      <c r="K15208">
        <v>75</v>
      </c>
      <c r="L15208"/>
      <c r="M15208"/>
    </row>
    <row r="15209" spans="1:13">
      <c r="A15209" s="61" t="s">
        <v>40</v>
      </c>
      <c r="B15209" s="61">
        <v>59341</v>
      </c>
      <c r="C15209" s="63" t="s">
        <v>968</v>
      </c>
      <c r="D15209" s="61">
        <v>0</v>
      </c>
      <c r="E15209" s="61" t="s">
        <v>4936</v>
      </c>
      <c r="F15209" s="61" t="s">
        <v>99</v>
      </c>
      <c r="G15209" s="61" t="s">
        <v>12257</v>
      </c>
      <c r="H15209" s="61" t="s">
        <v>11834</v>
      </c>
      <c r="I15209" s="61">
        <v>46.74</v>
      </c>
      <c r="J15209" s="61">
        <v>-104.78</v>
      </c>
      <c r="K15209">
        <v>157</v>
      </c>
      <c r="L15209"/>
      <c r="M15209"/>
    </row>
    <row r="15210" spans="1:13">
      <c r="A15210" s="61" t="s">
        <v>40</v>
      </c>
      <c r="B15210" s="61">
        <v>59301</v>
      </c>
      <c r="C15210" s="63" t="s">
        <v>968</v>
      </c>
      <c r="D15210" s="61">
        <v>0</v>
      </c>
      <c r="E15210" s="61" t="s">
        <v>12246</v>
      </c>
      <c r="F15210" s="61" t="s">
        <v>99</v>
      </c>
      <c r="G15210" s="61" t="s">
        <v>11893</v>
      </c>
      <c r="H15210" s="61" t="s">
        <v>11834</v>
      </c>
      <c r="I15210" s="61">
        <v>46.22</v>
      </c>
      <c r="J15210" s="61">
        <v>-105.6</v>
      </c>
      <c r="K15210">
        <v>11509</v>
      </c>
      <c r="L15210"/>
      <c r="M15210"/>
    </row>
    <row r="15211" spans="1:13">
      <c r="A15211" s="61" t="s">
        <v>40</v>
      </c>
      <c r="B15211" s="61">
        <v>59804</v>
      </c>
      <c r="C15211" s="63" t="s">
        <v>968</v>
      </c>
      <c r="D15211" s="61">
        <v>0</v>
      </c>
      <c r="E15211" s="61" t="s">
        <v>12349</v>
      </c>
      <c r="F15211" s="61" t="s">
        <v>99</v>
      </c>
      <c r="G15211" s="61" t="s">
        <v>12350</v>
      </c>
      <c r="H15211" s="61" t="s">
        <v>11834</v>
      </c>
      <c r="I15211" s="61">
        <v>46.89</v>
      </c>
      <c r="J15211" s="61">
        <v>-114.21</v>
      </c>
      <c r="K15211">
        <v>8193</v>
      </c>
      <c r="L15211"/>
      <c r="M15211"/>
    </row>
    <row r="15212" spans="1:13">
      <c r="A15212" s="61" t="s">
        <v>40</v>
      </c>
      <c r="B15212" s="61">
        <v>59808</v>
      </c>
      <c r="C15212" s="63" t="s">
        <v>968</v>
      </c>
      <c r="D15212" s="61">
        <v>0</v>
      </c>
      <c r="E15212" s="61" t="s">
        <v>12349</v>
      </c>
      <c r="F15212" s="61" t="s">
        <v>99</v>
      </c>
      <c r="G15212" s="61" t="s">
        <v>12350</v>
      </c>
      <c r="H15212" s="61" t="s">
        <v>11834</v>
      </c>
      <c r="I15212" s="61">
        <v>46.98</v>
      </c>
      <c r="J15212" s="61">
        <v>-114.12</v>
      </c>
      <c r="K15212">
        <v>21546</v>
      </c>
      <c r="L15212"/>
      <c r="M15212"/>
    </row>
    <row r="15213" spans="1:13">
      <c r="A15213" s="61" t="s">
        <v>40</v>
      </c>
      <c r="B15213" s="61">
        <v>59801</v>
      </c>
      <c r="C15213" s="63" t="s">
        <v>968</v>
      </c>
      <c r="D15213" s="61">
        <v>0</v>
      </c>
      <c r="E15213" s="61" t="s">
        <v>12349</v>
      </c>
      <c r="F15213" s="61" t="s">
        <v>99</v>
      </c>
      <c r="G15213" s="61" t="s">
        <v>12350</v>
      </c>
      <c r="H15213" s="61" t="s">
        <v>11834</v>
      </c>
      <c r="I15213" s="61">
        <v>46.85</v>
      </c>
      <c r="J15213" s="61">
        <v>-113.99</v>
      </c>
      <c r="K15213">
        <v>30629</v>
      </c>
      <c r="L15213"/>
      <c r="M15213"/>
    </row>
    <row r="15214" spans="1:13">
      <c r="A15214" s="61" t="s">
        <v>40</v>
      </c>
      <c r="B15214" s="61">
        <v>59803</v>
      </c>
      <c r="C15214" s="63" t="s">
        <v>968</v>
      </c>
      <c r="D15214" s="61">
        <v>0</v>
      </c>
      <c r="E15214" s="61" t="s">
        <v>12349</v>
      </c>
      <c r="F15214" s="61" t="s">
        <v>99</v>
      </c>
      <c r="G15214" s="61" t="s">
        <v>12350</v>
      </c>
      <c r="H15214" s="61" t="s">
        <v>11834</v>
      </c>
      <c r="I15214" s="61">
        <v>46.76</v>
      </c>
      <c r="J15214" s="61">
        <v>-113.97</v>
      </c>
      <c r="K15214">
        <v>17203</v>
      </c>
      <c r="L15214"/>
      <c r="M15214"/>
    </row>
    <row r="15215" spans="1:13">
      <c r="A15215" s="61" t="s">
        <v>40</v>
      </c>
      <c r="B15215" s="61">
        <v>59802</v>
      </c>
      <c r="C15215" s="63" t="s">
        <v>968</v>
      </c>
      <c r="D15215" s="61">
        <v>0</v>
      </c>
      <c r="E15215" s="61" t="s">
        <v>12349</v>
      </c>
      <c r="F15215" s="61" t="s">
        <v>99</v>
      </c>
      <c r="G15215" s="61" t="s">
        <v>12350</v>
      </c>
      <c r="H15215" s="61" t="s">
        <v>11834</v>
      </c>
      <c r="I15215" s="61">
        <v>46.9</v>
      </c>
      <c r="J15215" s="61">
        <v>-113.92</v>
      </c>
      <c r="K15215">
        <v>19892</v>
      </c>
      <c r="L15215"/>
      <c r="M15215"/>
    </row>
    <row r="15216" spans="1:13">
      <c r="A15216" s="61" t="s">
        <v>40</v>
      </c>
      <c r="B15216" s="61">
        <v>59462</v>
      </c>
      <c r="C15216" s="63" t="s">
        <v>968</v>
      </c>
      <c r="D15216" s="61">
        <v>0</v>
      </c>
      <c r="E15216" s="61" t="s">
        <v>12293</v>
      </c>
      <c r="F15216" s="61" t="s">
        <v>99</v>
      </c>
      <c r="G15216" s="61" t="s">
        <v>12285</v>
      </c>
      <c r="H15216" s="61" t="s">
        <v>11834</v>
      </c>
      <c r="I15216" s="61">
        <v>47.12</v>
      </c>
      <c r="J15216" s="61">
        <v>-109.92</v>
      </c>
      <c r="K15216">
        <v>177</v>
      </c>
      <c r="L15216"/>
      <c r="M15216"/>
    </row>
    <row r="15217" spans="1:13">
      <c r="A15217" s="61" t="s">
        <v>40</v>
      </c>
      <c r="B15217" s="61">
        <v>59057</v>
      </c>
      <c r="C15217" s="63" t="s">
        <v>968</v>
      </c>
      <c r="D15217" s="61">
        <v>0</v>
      </c>
      <c r="E15217" s="61" t="s">
        <v>12162</v>
      </c>
      <c r="F15217" s="61" t="s">
        <v>99</v>
      </c>
      <c r="G15217" s="61" t="s">
        <v>12163</v>
      </c>
      <c r="H15217" s="61" t="s">
        <v>11834</v>
      </c>
      <c r="I15217" s="61">
        <v>45.85</v>
      </c>
      <c r="J15217" s="61">
        <v>-108.94</v>
      </c>
      <c r="K15217">
        <v>645</v>
      </c>
      <c r="L15217"/>
      <c r="M15217"/>
    </row>
    <row r="15218" spans="1:13">
      <c r="A15218" s="61" t="s">
        <v>40</v>
      </c>
      <c r="B15218" s="61">
        <v>59463</v>
      </c>
      <c r="C15218" s="63" t="s">
        <v>968</v>
      </c>
      <c r="D15218" s="61">
        <v>0</v>
      </c>
      <c r="E15218" s="61" t="s">
        <v>12294</v>
      </c>
      <c r="F15218" s="61" t="s">
        <v>99</v>
      </c>
      <c r="G15218" s="61" t="s">
        <v>12268</v>
      </c>
      <c r="H15218" s="61" t="s">
        <v>11834</v>
      </c>
      <c r="I15218" s="61">
        <v>46.98</v>
      </c>
      <c r="J15218" s="61">
        <v>-110.85</v>
      </c>
      <c r="K15218">
        <v>197</v>
      </c>
      <c r="L15218"/>
      <c r="M15218"/>
    </row>
    <row r="15219" spans="1:13">
      <c r="A15219" s="61" t="s">
        <v>40</v>
      </c>
      <c r="B15219" s="61">
        <v>59464</v>
      </c>
      <c r="C15219" s="63" t="s">
        <v>968</v>
      </c>
      <c r="D15219" s="61">
        <v>0</v>
      </c>
      <c r="E15219" s="61" t="s">
        <v>7174</v>
      </c>
      <c r="F15219" s="61" t="s">
        <v>99</v>
      </c>
      <c r="G15219" s="61" t="s">
        <v>12184</v>
      </c>
      <c r="H15219" s="61" t="s">
        <v>11834</v>
      </c>
      <c r="I15219" s="61">
        <v>46.88</v>
      </c>
      <c r="J15219" s="61">
        <v>-109.61</v>
      </c>
      <c r="K15219">
        <v>607</v>
      </c>
      <c r="L15219"/>
      <c r="M15219"/>
    </row>
    <row r="15220" spans="1:13">
      <c r="A15220" s="61" t="s">
        <v>40</v>
      </c>
      <c r="B15220" s="61">
        <v>59058</v>
      </c>
      <c r="C15220" s="63" t="s">
        <v>968</v>
      </c>
      <c r="D15220" s="61">
        <v>0</v>
      </c>
      <c r="E15220" s="61" t="s">
        <v>5491</v>
      </c>
      <c r="F15220" s="61" t="s">
        <v>99</v>
      </c>
      <c r="G15220" s="61" t="s">
        <v>12196</v>
      </c>
      <c r="H15220" s="61" t="s">
        <v>11834</v>
      </c>
      <c r="I15220" s="61">
        <v>47.15</v>
      </c>
      <c r="J15220" s="61">
        <v>-107.72</v>
      </c>
      <c r="K15220">
        <v>63</v>
      </c>
      <c r="L15220"/>
      <c r="M15220"/>
    </row>
    <row r="15221" spans="1:13">
      <c r="A15221" s="61" t="s">
        <v>40</v>
      </c>
      <c r="B15221" s="61">
        <v>59059</v>
      </c>
      <c r="C15221" s="63" t="s">
        <v>968</v>
      </c>
      <c r="D15221" s="61">
        <v>0</v>
      </c>
      <c r="E15221" s="61" t="s">
        <v>12197</v>
      </c>
      <c r="F15221" s="61" t="s">
        <v>99</v>
      </c>
      <c r="G15221" s="61" t="s">
        <v>12195</v>
      </c>
      <c r="H15221" s="61" t="s">
        <v>11834</v>
      </c>
      <c r="I15221" s="61">
        <v>46.42</v>
      </c>
      <c r="J15221" s="61">
        <v>-108.05</v>
      </c>
      <c r="K15221">
        <v>168</v>
      </c>
      <c r="L15221"/>
      <c r="M15221"/>
    </row>
    <row r="15222" spans="1:13">
      <c r="A15222" s="61" t="s">
        <v>40</v>
      </c>
      <c r="B15222" s="61">
        <v>59248</v>
      </c>
      <c r="C15222" s="63" t="s">
        <v>968</v>
      </c>
      <c r="D15222" s="61">
        <v>0</v>
      </c>
      <c r="E15222" s="61" t="s">
        <v>1483</v>
      </c>
      <c r="F15222" s="61" t="s">
        <v>99</v>
      </c>
      <c r="G15222" s="61" t="s">
        <v>12230</v>
      </c>
      <c r="H15222" s="61" t="s">
        <v>11834</v>
      </c>
      <c r="I15222" s="61">
        <v>48.27</v>
      </c>
      <c r="J15222" s="61">
        <v>-106.27</v>
      </c>
      <c r="K15222">
        <v>986</v>
      </c>
      <c r="L15222"/>
      <c r="M15222"/>
    </row>
    <row r="15223" spans="1:13">
      <c r="A15223" s="61" t="s">
        <v>40</v>
      </c>
      <c r="B15223" s="61">
        <v>59465</v>
      </c>
      <c r="C15223" s="63" t="s">
        <v>968</v>
      </c>
      <c r="D15223" s="61">
        <v>0</v>
      </c>
      <c r="E15223" s="61" t="s">
        <v>12295</v>
      </c>
      <c r="F15223" s="61" t="s">
        <v>99</v>
      </c>
      <c r="G15223" s="61" t="s">
        <v>12268</v>
      </c>
      <c r="H15223" s="61" t="s">
        <v>11834</v>
      </c>
      <c r="I15223" s="61">
        <v>46.89</v>
      </c>
      <c r="J15223" s="61">
        <v>-110.72</v>
      </c>
      <c r="K15223">
        <v>62</v>
      </c>
      <c r="L15223"/>
      <c r="M15223"/>
    </row>
    <row r="15224" spans="1:13">
      <c r="A15224" s="61" t="s">
        <v>40</v>
      </c>
      <c r="B15224" s="61">
        <v>59745</v>
      </c>
      <c r="C15224" s="63" t="s">
        <v>968</v>
      </c>
      <c r="D15224" s="61">
        <v>0</v>
      </c>
      <c r="E15224" s="61" t="s">
        <v>7272</v>
      </c>
      <c r="F15224" s="61" t="s">
        <v>99</v>
      </c>
      <c r="G15224" s="61" t="s">
        <v>495</v>
      </c>
      <c r="H15224" s="61" t="s">
        <v>11834</v>
      </c>
      <c r="I15224" s="61">
        <v>45.6</v>
      </c>
      <c r="J15224" s="61">
        <v>-111.61</v>
      </c>
      <c r="K15224">
        <v>119</v>
      </c>
      <c r="L15224"/>
      <c r="M15224"/>
    </row>
    <row r="15225" spans="1:13">
      <c r="A15225" s="61" t="s">
        <v>40</v>
      </c>
      <c r="B15225" s="61">
        <v>59853</v>
      </c>
      <c r="C15225" s="63" t="s">
        <v>968</v>
      </c>
      <c r="D15225" s="61">
        <v>0</v>
      </c>
      <c r="E15225" s="61" t="s">
        <v>12367</v>
      </c>
      <c r="F15225" s="61" t="s">
        <v>99</v>
      </c>
      <c r="G15225" s="61" t="s">
        <v>12360</v>
      </c>
      <c r="H15225" s="61" t="s">
        <v>11834</v>
      </c>
      <c r="I15225" s="61">
        <v>48.03</v>
      </c>
      <c r="J15225" s="61">
        <v>-115.82</v>
      </c>
      <c r="K15225">
        <v>846</v>
      </c>
      <c r="L15225"/>
      <c r="M15225"/>
    </row>
    <row r="15226" spans="1:13">
      <c r="A15226" s="61" t="s">
        <v>40</v>
      </c>
      <c r="B15226" s="61">
        <v>59061</v>
      </c>
      <c r="C15226" s="63" t="s">
        <v>968</v>
      </c>
      <c r="D15226" s="61">
        <v>0</v>
      </c>
      <c r="E15226" s="61" t="s">
        <v>12198</v>
      </c>
      <c r="F15226" s="61" t="s">
        <v>99</v>
      </c>
      <c r="G15226" s="61" t="s">
        <v>12161</v>
      </c>
      <c r="H15226" s="61" t="s">
        <v>11834</v>
      </c>
      <c r="I15226" s="61">
        <v>45.36</v>
      </c>
      <c r="J15226" s="61">
        <v>-109.81</v>
      </c>
      <c r="K15226">
        <v>193</v>
      </c>
      <c r="L15226"/>
      <c r="M15226"/>
    </row>
    <row r="15227" spans="1:13">
      <c r="A15227" s="61" t="s">
        <v>40</v>
      </c>
      <c r="B15227" s="61">
        <v>59466</v>
      </c>
      <c r="C15227" s="63" t="s">
        <v>968</v>
      </c>
      <c r="D15227" s="61">
        <v>0</v>
      </c>
      <c r="E15227" s="61" t="s">
        <v>12296</v>
      </c>
      <c r="F15227" s="61" t="s">
        <v>99</v>
      </c>
      <c r="G15227" s="61" t="s">
        <v>12279</v>
      </c>
      <c r="H15227" s="61" t="s">
        <v>11834</v>
      </c>
      <c r="I15227" s="61">
        <v>48.8</v>
      </c>
      <c r="J15227" s="61">
        <v>-111.59</v>
      </c>
      <c r="K15227">
        <v>103</v>
      </c>
      <c r="L15227"/>
      <c r="M15227"/>
    </row>
    <row r="15228" spans="1:13">
      <c r="A15228" s="61" t="s">
        <v>40</v>
      </c>
      <c r="B15228" s="61">
        <v>59343</v>
      </c>
      <c r="C15228" s="63" t="s">
        <v>968</v>
      </c>
      <c r="D15228" s="61">
        <v>0</v>
      </c>
      <c r="E15228" s="61" t="s">
        <v>12262</v>
      </c>
      <c r="F15228" s="61" t="s">
        <v>99</v>
      </c>
      <c r="G15228" s="61" t="s">
        <v>12200</v>
      </c>
      <c r="H15228" s="61" t="s">
        <v>11834</v>
      </c>
      <c r="I15228" s="61">
        <v>45.64</v>
      </c>
      <c r="J15228" s="61">
        <v>-105.43</v>
      </c>
      <c r="K15228">
        <v>64</v>
      </c>
      <c r="L15228"/>
      <c r="M15228"/>
    </row>
    <row r="15229" spans="1:13">
      <c r="A15229" s="61" t="s">
        <v>40</v>
      </c>
      <c r="B15229" s="61">
        <v>59250</v>
      </c>
      <c r="C15229" s="63" t="s">
        <v>968</v>
      </c>
      <c r="D15229" s="61">
        <v>0</v>
      </c>
      <c r="E15229" s="61" t="s">
        <v>12236</v>
      </c>
      <c r="F15229" s="61" t="s">
        <v>99</v>
      </c>
      <c r="G15229" s="61" t="s">
        <v>12230</v>
      </c>
      <c r="H15229" s="61" t="s">
        <v>11834</v>
      </c>
      <c r="I15229" s="61">
        <v>48.87</v>
      </c>
      <c r="J15229" s="61">
        <v>-106.56</v>
      </c>
      <c r="K15229">
        <v>136</v>
      </c>
      <c r="L15229"/>
      <c r="M15229"/>
    </row>
    <row r="15230" spans="1:13">
      <c r="A15230" s="61" t="s">
        <v>40</v>
      </c>
      <c r="B15230" s="61">
        <v>59062</v>
      </c>
      <c r="C15230" s="63" t="s">
        <v>968</v>
      </c>
      <c r="D15230" s="61">
        <v>0</v>
      </c>
      <c r="E15230" s="61" t="s">
        <v>12199</v>
      </c>
      <c r="F15230" s="61" t="s">
        <v>99</v>
      </c>
      <c r="G15230" s="61" t="s">
        <v>12200</v>
      </c>
      <c r="H15230" s="61" t="s">
        <v>11834</v>
      </c>
      <c r="I15230" s="61">
        <v>45.09</v>
      </c>
      <c r="J15230" s="61">
        <v>-106.15</v>
      </c>
      <c r="K15230">
        <v>77</v>
      </c>
      <c r="L15230"/>
      <c r="M15230"/>
    </row>
    <row r="15231" spans="1:13">
      <c r="A15231" s="61" t="s">
        <v>40</v>
      </c>
      <c r="B15231" s="61">
        <v>59252</v>
      </c>
      <c r="C15231" s="63" t="s">
        <v>968</v>
      </c>
      <c r="D15231" s="61">
        <v>0</v>
      </c>
      <c r="E15231" s="61" t="s">
        <v>12237</v>
      </c>
      <c r="F15231" s="61" t="s">
        <v>99</v>
      </c>
      <c r="G15231" s="61" t="s">
        <v>12036</v>
      </c>
      <c r="H15231" s="61" t="s">
        <v>11834</v>
      </c>
      <c r="I15231" s="61">
        <v>48.88</v>
      </c>
      <c r="J15231" s="61">
        <v>-104.81</v>
      </c>
      <c r="K15231">
        <v>173</v>
      </c>
      <c r="L15231"/>
      <c r="M15231"/>
    </row>
    <row r="15232" spans="1:13">
      <c r="A15232" s="61" t="s">
        <v>40</v>
      </c>
      <c r="B15232" s="61">
        <v>59854</v>
      </c>
      <c r="C15232" s="63" t="s">
        <v>968</v>
      </c>
      <c r="D15232" s="61">
        <v>0</v>
      </c>
      <c r="E15232" s="61" t="s">
        <v>12368</v>
      </c>
      <c r="F15232" s="61" t="s">
        <v>99</v>
      </c>
      <c r="G15232" s="61" t="s">
        <v>8683</v>
      </c>
      <c r="H15232" s="61" t="s">
        <v>11834</v>
      </c>
      <c r="I15232" s="61">
        <v>47.07</v>
      </c>
      <c r="J15232" s="61">
        <v>-113.04</v>
      </c>
      <c r="K15232">
        <v>225</v>
      </c>
      <c r="L15232"/>
      <c r="M15232"/>
    </row>
    <row r="15233" spans="1:13">
      <c r="A15233" s="61" t="s">
        <v>40</v>
      </c>
      <c r="B15233" s="61">
        <v>59063</v>
      </c>
      <c r="C15233" s="63" t="s">
        <v>968</v>
      </c>
      <c r="D15233" s="61">
        <v>0</v>
      </c>
      <c r="E15233" s="61" t="s">
        <v>9019</v>
      </c>
      <c r="F15233" s="61" t="s">
        <v>99</v>
      </c>
      <c r="G15233" s="61" t="s">
        <v>12161</v>
      </c>
      <c r="H15233" s="61" t="s">
        <v>11834</v>
      </c>
      <c r="I15233" s="61">
        <v>45.65</v>
      </c>
      <c r="J15233" s="61">
        <v>-108.97</v>
      </c>
      <c r="K15233">
        <v>2174</v>
      </c>
      <c r="L15233"/>
      <c r="M15233"/>
    </row>
    <row r="15234" spans="1:13">
      <c r="A15234" s="61" t="s">
        <v>40</v>
      </c>
      <c r="B15234" s="61">
        <v>59253</v>
      </c>
      <c r="C15234" s="63" t="s">
        <v>968</v>
      </c>
      <c r="D15234" s="61">
        <v>0</v>
      </c>
      <c r="E15234" s="61" t="s">
        <v>12238</v>
      </c>
      <c r="F15234" s="61" t="s">
        <v>99</v>
      </c>
      <c r="G15234" s="61" t="s">
        <v>12228</v>
      </c>
      <c r="H15234" s="61" t="s">
        <v>11834</v>
      </c>
      <c r="I15234" s="61">
        <v>48.73</v>
      </c>
      <c r="J15234" s="61">
        <v>-105.84</v>
      </c>
      <c r="K15234">
        <v>121</v>
      </c>
      <c r="L15234"/>
      <c r="M15234"/>
    </row>
    <row r="15235" spans="1:13">
      <c r="A15235" s="61" t="s">
        <v>40</v>
      </c>
      <c r="B15235" s="61">
        <v>59858</v>
      </c>
      <c r="C15235" s="63" t="s">
        <v>968</v>
      </c>
      <c r="D15235" s="61">
        <v>0</v>
      </c>
      <c r="E15235" s="61" t="s">
        <v>4502</v>
      </c>
      <c r="F15235" s="61" t="s">
        <v>99</v>
      </c>
      <c r="G15235" s="61" t="s">
        <v>12361</v>
      </c>
      <c r="H15235" s="61" t="s">
        <v>11834</v>
      </c>
      <c r="I15235" s="61">
        <v>46.29</v>
      </c>
      <c r="J15235" s="61">
        <v>-113.45</v>
      </c>
      <c r="K15235">
        <v>1679</v>
      </c>
      <c r="L15235"/>
      <c r="M15235"/>
    </row>
    <row r="15236" spans="1:13">
      <c r="A15236" s="61" t="s">
        <v>40</v>
      </c>
      <c r="B15236" s="61">
        <v>59859</v>
      </c>
      <c r="C15236" s="63" t="s">
        <v>968</v>
      </c>
      <c r="D15236" s="61">
        <v>0</v>
      </c>
      <c r="E15236" s="61" t="s">
        <v>868</v>
      </c>
      <c r="F15236" s="61" t="s">
        <v>99</v>
      </c>
      <c r="G15236" s="61" t="s">
        <v>12360</v>
      </c>
      <c r="H15236" s="61" t="s">
        <v>11834</v>
      </c>
      <c r="I15236" s="61">
        <v>47.57</v>
      </c>
      <c r="J15236" s="61">
        <v>-114.73</v>
      </c>
      <c r="K15236">
        <v>3683</v>
      </c>
      <c r="L15236"/>
      <c r="M15236"/>
    </row>
    <row r="15237" spans="1:13">
      <c r="A15237" s="61" t="s">
        <v>40</v>
      </c>
      <c r="B15237" s="61">
        <v>59254</v>
      </c>
      <c r="C15237" s="63" t="s">
        <v>968</v>
      </c>
      <c r="D15237" s="61">
        <v>0</v>
      </c>
      <c r="E15237" s="61" t="s">
        <v>12239</v>
      </c>
      <c r="F15237" s="61" t="s">
        <v>99</v>
      </c>
      <c r="G15237" s="61" t="s">
        <v>12036</v>
      </c>
      <c r="H15237" s="61" t="s">
        <v>11834</v>
      </c>
      <c r="I15237" s="61">
        <v>48.72</v>
      </c>
      <c r="J15237" s="61">
        <v>-104.57</v>
      </c>
      <c r="K15237">
        <v>1937</v>
      </c>
      <c r="L15237"/>
      <c r="M15237"/>
    </row>
    <row r="15238" spans="1:13">
      <c r="A15238" s="61" t="s">
        <v>40</v>
      </c>
      <c r="B15238" s="61">
        <v>59344</v>
      </c>
      <c r="C15238" s="63" t="s">
        <v>968</v>
      </c>
      <c r="D15238" s="61">
        <v>0</v>
      </c>
      <c r="E15238" s="61" t="s">
        <v>12263</v>
      </c>
      <c r="F15238" s="61" t="s">
        <v>99</v>
      </c>
      <c r="G15238" s="61" t="s">
        <v>12249</v>
      </c>
      <c r="H15238" s="61" t="s">
        <v>11834</v>
      </c>
      <c r="I15238" s="61">
        <v>46.41</v>
      </c>
      <c r="J15238" s="61">
        <v>-104.56</v>
      </c>
      <c r="K15238">
        <v>372</v>
      </c>
      <c r="L15238"/>
      <c r="M15238"/>
    </row>
    <row r="15239" spans="1:13">
      <c r="A15239" s="61" t="s">
        <v>40</v>
      </c>
      <c r="B15239" s="61">
        <v>59746</v>
      </c>
      <c r="C15239" s="63" t="s">
        <v>968</v>
      </c>
      <c r="D15239" s="61">
        <v>0</v>
      </c>
      <c r="E15239" s="61" t="s">
        <v>12341</v>
      </c>
      <c r="F15239" s="61" t="s">
        <v>99</v>
      </c>
      <c r="G15239" s="61" t="s">
        <v>12336</v>
      </c>
      <c r="H15239" s="61" t="s">
        <v>11834</v>
      </c>
      <c r="I15239" s="61">
        <v>45.37</v>
      </c>
      <c r="J15239" s="61">
        <v>-113.06</v>
      </c>
      <c r="K15239">
        <v>131</v>
      </c>
      <c r="L15239"/>
      <c r="M15239"/>
    </row>
    <row r="15240" spans="1:13">
      <c r="A15240" s="61" t="s">
        <v>40</v>
      </c>
      <c r="B15240" s="61">
        <v>59928</v>
      </c>
      <c r="C15240" s="63" t="s">
        <v>968</v>
      </c>
      <c r="D15240" s="61">
        <v>0</v>
      </c>
      <c r="E15240" s="61" t="s">
        <v>12385</v>
      </c>
      <c r="F15240" s="61" t="s">
        <v>99</v>
      </c>
      <c r="G15240" s="61" t="s">
        <v>12379</v>
      </c>
      <c r="H15240" s="61" t="s">
        <v>11834</v>
      </c>
      <c r="I15240" s="61">
        <v>48.85</v>
      </c>
      <c r="J15240" s="61">
        <v>-114.47</v>
      </c>
      <c r="K15240">
        <v>171</v>
      </c>
      <c r="L15240"/>
      <c r="M15240"/>
    </row>
    <row r="15241" spans="1:13">
      <c r="A15241" s="61" t="s">
        <v>40</v>
      </c>
      <c r="B15241" s="61">
        <v>59860</v>
      </c>
      <c r="C15241" s="63" t="s">
        <v>968</v>
      </c>
      <c r="D15241" s="61">
        <v>0</v>
      </c>
      <c r="E15241" s="61" t="s">
        <v>12369</v>
      </c>
      <c r="F15241" s="61" t="s">
        <v>99</v>
      </c>
      <c r="G15241" s="61" t="s">
        <v>7358</v>
      </c>
      <c r="H15241" s="61" t="s">
        <v>11834</v>
      </c>
      <c r="I15241" s="61">
        <v>47.72</v>
      </c>
      <c r="J15241" s="61">
        <v>-114.21</v>
      </c>
      <c r="K15241">
        <v>11309</v>
      </c>
      <c r="L15241"/>
      <c r="M15241"/>
    </row>
    <row r="15242" spans="1:13">
      <c r="A15242" s="61" t="s">
        <v>40</v>
      </c>
      <c r="B15242" s="61">
        <v>59064</v>
      </c>
      <c r="C15242" s="63" t="s">
        <v>968</v>
      </c>
      <c r="D15242" s="61">
        <v>0</v>
      </c>
      <c r="E15242" s="61" t="s">
        <v>12201</v>
      </c>
      <c r="F15242" s="61" t="s">
        <v>99</v>
      </c>
      <c r="G15242" s="61" t="s">
        <v>12163</v>
      </c>
      <c r="H15242" s="61" t="s">
        <v>11834</v>
      </c>
      <c r="I15242" s="61">
        <v>45.91</v>
      </c>
      <c r="J15242" s="61">
        <v>-107.93</v>
      </c>
      <c r="K15242">
        <v>258</v>
      </c>
      <c r="L15242"/>
      <c r="M15242"/>
    </row>
    <row r="15243" spans="1:13">
      <c r="A15243" s="61" t="s">
        <v>40</v>
      </c>
      <c r="B15243" s="61">
        <v>59255</v>
      </c>
      <c r="C15243" s="63" t="s">
        <v>968</v>
      </c>
      <c r="D15243" s="61">
        <v>0</v>
      </c>
      <c r="E15243" s="61" t="s">
        <v>11199</v>
      </c>
      <c r="F15243" s="61" t="s">
        <v>99</v>
      </c>
      <c r="G15243" s="61" t="s">
        <v>7085</v>
      </c>
      <c r="H15243" s="61" t="s">
        <v>11834</v>
      </c>
      <c r="I15243" s="61">
        <v>48.3</v>
      </c>
      <c r="J15243" s="61">
        <v>-105.19</v>
      </c>
      <c r="K15243">
        <v>3476</v>
      </c>
      <c r="L15243"/>
      <c r="M15243"/>
    </row>
    <row r="15244" spans="1:13">
      <c r="A15244" s="61" t="s">
        <v>40</v>
      </c>
      <c r="B15244" s="61">
        <v>59345</v>
      </c>
      <c r="C15244" s="63" t="s">
        <v>968</v>
      </c>
      <c r="D15244" s="61">
        <v>0</v>
      </c>
      <c r="E15244" s="61" t="s">
        <v>12264</v>
      </c>
      <c r="F15244" s="61" t="s">
        <v>99</v>
      </c>
      <c r="G15244" s="61" t="s">
        <v>12200</v>
      </c>
      <c r="H15244" s="61" t="s">
        <v>11834</v>
      </c>
      <c r="I15244" s="61">
        <v>45.74</v>
      </c>
      <c r="J15244" s="61">
        <v>-105.24</v>
      </c>
      <c r="K15244">
        <v>89</v>
      </c>
      <c r="L15244"/>
      <c r="M15244"/>
    </row>
    <row r="15245" spans="1:13">
      <c r="A15245" s="61" t="s">
        <v>40</v>
      </c>
      <c r="B15245" s="61">
        <v>59468</v>
      </c>
      <c r="C15245" s="63" t="s">
        <v>968</v>
      </c>
      <c r="D15245" s="61">
        <v>0</v>
      </c>
      <c r="E15245" s="61" t="s">
        <v>12297</v>
      </c>
      <c r="F15245" s="61" t="s">
        <v>99</v>
      </c>
      <c r="G15245" s="61" t="s">
        <v>12274</v>
      </c>
      <c r="H15245" s="61" t="s">
        <v>11834</v>
      </c>
      <c r="I15245" s="61">
        <v>47.69</v>
      </c>
      <c r="J15245" s="61">
        <v>-111.64</v>
      </c>
      <c r="K15245">
        <v>775</v>
      </c>
      <c r="L15245"/>
      <c r="M15245"/>
    </row>
    <row r="15246" spans="1:13">
      <c r="A15246" s="61" t="s">
        <v>40</v>
      </c>
      <c r="B15246" s="61">
        <v>59065</v>
      </c>
      <c r="C15246" s="63" t="s">
        <v>968</v>
      </c>
      <c r="D15246" s="61">
        <v>0</v>
      </c>
      <c r="E15246" s="61" t="s">
        <v>12202</v>
      </c>
      <c r="F15246" s="61" t="s">
        <v>99</v>
      </c>
      <c r="G15246" s="61" t="s">
        <v>12177</v>
      </c>
      <c r="H15246" s="61" t="s">
        <v>11834</v>
      </c>
      <c r="I15246" s="61">
        <v>45.31</v>
      </c>
      <c r="J15246" s="61">
        <v>-110.76</v>
      </c>
      <c r="K15246">
        <v>229</v>
      </c>
      <c r="L15246"/>
      <c r="M15246"/>
    </row>
    <row r="15247" spans="1:13">
      <c r="A15247" s="61" t="s">
        <v>40</v>
      </c>
      <c r="B15247" s="61">
        <v>59929</v>
      </c>
      <c r="C15247" s="63" t="s">
        <v>968</v>
      </c>
      <c r="D15247" s="61">
        <v>0</v>
      </c>
      <c r="E15247" s="61" t="s">
        <v>2109</v>
      </c>
      <c r="F15247" s="61" t="s">
        <v>99</v>
      </c>
      <c r="G15247" s="61" t="s">
        <v>7358</v>
      </c>
      <c r="H15247" s="61" t="s">
        <v>11834</v>
      </c>
      <c r="I15247" s="61">
        <v>47.91</v>
      </c>
      <c r="J15247" s="61">
        <v>-114.35</v>
      </c>
      <c r="K15247">
        <v>227</v>
      </c>
      <c r="L15247"/>
      <c r="M15247"/>
    </row>
    <row r="15248" spans="1:13">
      <c r="A15248" s="61" t="s">
        <v>40</v>
      </c>
      <c r="B15248" s="61">
        <v>59641</v>
      </c>
      <c r="C15248" s="63" t="s">
        <v>968</v>
      </c>
      <c r="D15248" s="61">
        <v>0</v>
      </c>
      <c r="E15248" s="61" t="s">
        <v>12326</v>
      </c>
      <c r="F15248" s="61" t="s">
        <v>99</v>
      </c>
      <c r="G15248" s="61" t="s">
        <v>12328</v>
      </c>
      <c r="H15248" s="61" t="s">
        <v>11834</v>
      </c>
      <c r="I15248" s="61">
        <v>46.2</v>
      </c>
      <c r="J15248" s="61">
        <v>-111.63</v>
      </c>
      <c r="K15248">
        <v>113</v>
      </c>
      <c r="L15248"/>
      <c r="M15248"/>
    </row>
    <row r="15249" spans="1:13">
      <c r="A15249" s="61" t="s">
        <v>40</v>
      </c>
      <c r="B15249" s="61">
        <v>59067</v>
      </c>
      <c r="C15249" s="63" t="s">
        <v>968</v>
      </c>
      <c r="D15249" s="61">
        <v>0</v>
      </c>
      <c r="E15249" s="61" t="s">
        <v>12204</v>
      </c>
      <c r="F15249" s="61" t="s">
        <v>99</v>
      </c>
      <c r="G15249" s="61" t="s">
        <v>12161</v>
      </c>
      <c r="H15249" s="61" t="s">
        <v>11834</v>
      </c>
      <c r="I15249" s="61">
        <v>45.95</v>
      </c>
      <c r="J15249" s="61">
        <v>-109.27</v>
      </c>
      <c r="K15249">
        <v>192</v>
      </c>
      <c r="L15249"/>
      <c r="M15249"/>
    </row>
    <row r="15250" spans="1:13">
      <c r="A15250" s="61" t="s">
        <v>40</v>
      </c>
      <c r="B15250" s="61">
        <v>59863</v>
      </c>
      <c r="C15250" s="63" t="s">
        <v>968</v>
      </c>
      <c r="D15250" s="61">
        <v>0</v>
      </c>
      <c r="E15250" s="61" t="s">
        <v>12370</v>
      </c>
      <c r="F15250" s="61" t="s">
        <v>99</v>
      </c>
      <c r="G15250" s="61" t="s">
        <v>7358</v>
      </c>
      <c r="H15250" s="61" t="s">
        <v>11834</v>
      </c>
      <c r="I15250" s="61">
        <v>47.3</v>
      </c>
      <c r="J15250" s="61">
        <v>-114.18</v>
      </c>
      <c r="K15250">
        <v>85</v>
      </c>
      <c r="L15250"/>
      <c r="M15250"/>
    </row>
    <row r="15251" spans="1:13">
      <c r="A15251" s="61" t="s">
        <v>40</v>
      </c>
      <c r="B15251" s="61">
        <v>59469</v>
      </c>
      <c r="C15251" s="63" t="s">
        <v>968</v>
      </c>
      <c r="D15251" s="61">
        <v>0</v>
      </c>
      <c r="E15251" s="61" t="s">
        <v>12298</v>
      </c>
      <c r="F15251" s="61" t="s">
        <v>99</v>
      </c>
      <c r="G15251" s="61" t="s">
        <v>12285</v>
      </c>
      <c r="H15251" s="61" t="s">
        <v>11834</v>
      </c>
      <c r="I15251" s="61">
        <v>47.2</v>
      </c>
      <c r="J15251" s="61">
        <v>-110.63</v>
      </c>
      <c r="K15251">
        <v>126</v>
      </c>
      <c r="L15251"/>
      <c r="M15251"/>
    </row>
    <row r="15252" spans="1:13">
      <c r="A15252" s="61" t="s">
        <v>40</v>
      </c>
      <c r="B15252" s="61">
        <v>59068</v>
      </c>
      <c r="C15252" s="63" t="s">
        <v>968</v>
      </c>
      <c r="D15252" s="61">
        <v>0</v>
      </c>
      <c r="E15252" s="61" t="s">
        <v>12205</v>
      </c>
      <c r="F15252" s="61" t="s">
        <v>99</v>
      </c>
      <c r="G15252" s="61" t="s">
        <v>4796</v>
      </c>
      <c r="H15252" s="61" t="s">
        <v>11834</v>
      </c>
      <c r="I15252" s="61">
        <v>45.19</v>
      </c>
      <c r="J15252" s="61">
        <v>-109.24</v>
      </c>
      <c r="K15252">
        <v>3670</v>
      </c>
      <c r="L15252"/>
      <c r="M15252"/>
    </row>
    <row r="15253" spans="1:13">
      <c r="A15253" s="61" t="s">
        <v>40</v>
      </c>
      <c r="B15253" s="61">
        <v>59257</v>
      </c>
      <c r="C15253" s="63" t="s">
        <v>968</v>
      </c>
      <c r="D15253" s="61">
        <v>0</v>
      </c>
      <c r="E15253" s="61" t="s">
        <v>12240</v>
      </c>
      <c r="F15253" s="61" t="s">
        <v>99</v>
      </c>
      <c r="G15253" s="61" t="s">
        <v>12036</v>
      </c>
      <c r="H15253" s="61" t="s">
        <v>11834</v>
      </c>
      <c r="I15253" s="61">
        <v>48.73</v>
      </c>
      <c r="J15253" s="61">
        <v>-104.9</v>
      </c>
      <c r="K15253">
        <v>62</v>
      </c>
      <c r="L15253"/>
      <c r="M15253"/>
    </row>
    <row r="15254" spans="1:13">
      <c r="A15254" s="61" t="s">
        <v>40</v>
      </c>
      <c r="B15254" s="61">
        <v>59069</v>
      </c>
      <c r="C15254" s="63" t="s">
        <v>968</v>
      </c>
      <c r="D15254" s="61">
        <v>0</v>
      </c>
      <c r="E15254" s="61" t="s">
        <v>12206</v>
      </c>
      <c r="F15254" s="61" t="s">
        <v>99</v>
      </c>
      <c r="G15254" s="61" t="s">
        <v>12161</v>
      </c>
      <c r="H15254" s="61" t="s">
        <v>11834</v>
      </c>
      <c r="I15254" s="61">
        <v>45.63</v>
      </c>
      <c r="J15254" s="61">
        <v>-109.63</v>
      </c>
      <c r="K15254">
        <v>633</v>
      </c>
      <c r="L15254"/>
      <c r="M15254"/>
    </row>
    <row r="15255" spans="1:13">
      <c r="A15255" s="61" t="s">
        <v>40</v>
      </c>
      <c r="B15255" s="61">
        <v>59258</v>
      </c>
      <c r="C15255" s="63" t="s">
        <v>968</v>
      </c>
      <c r="D15255" s="61">
        <v>0</v>
      </c>
      <c r="E15255" s="61" t="s">
        <v>12241</v>
      </c>
      <c r="F15255" s="61" t="s">
        <v>99</v>
      </c>
      <c r="G15255" s="61" t="s">
        <v>12036</v>
      </c>
      <c r="H15255" s="61" t="s">
        <v>11834</v>
      </c>
      <c r="I15255" s="61">
        <v>48.58</v>
      </c>
      <c r="J15255" s="61">
        <v>-104.69</v>
      </c>
      <c r="K15255">
        <v>160</v>
      </c>
      <c r="L15255"/>
      <c r="M15255"/>
    </row>
    <row r="15256" spans="1:13">
      <c r="A15256" s="61" t="s">
        <v>40</v>
      </c>
      <c r="B15256" s="61">
        <v>59930</v>
      </c>
      <c r="C15256" s="63" t="s">
        <v>968</v>
      </c>
      <c r="D15256" s="61">
        <v>0</v>
      </c>
      <c r="E15256" s="61" t="s">
        <v>3023</v>
      </c>
      <c r="F15256" s="61" t="s">
        <v>99</v>
      </c>
      <c r="G15256" s="61" t="s">
        <v>581</v>
      </c>
      <c r="H15256" s="61" t="s">
        <v>11834</v>
      </c>
      <c r="I15256" s="61">
        <v>48.8</v>
      </c>
      <c r="J15256" s="61">
        <v>-115.13</v>
      </c>
      <c r="K15256">
        <v>1184</v>
      </c>
      <c r="L15256"/>
      <c r="M15256"/>
    </row>
    <row r="15257" spans="1:13">
      <c r="A15257" s="61" t="s">
        <v>40</v>
      </c>
      <c r="B15257" s="61">
        <v>59259</v>
      </c>
      <c r="C15257" s="63" t="s">
        <v>968</v>
      </c>
      <c r="D15257" s="61">
        <v>0</v>
      </c>
      <c r="E15257" s="61" t="s">
        <v>12242</v>
      </c>
      <c r="F15257" s="61" t="s">
        <v>99</v>
      </c>
      <c r="G15257" s="61" t="s">
        <v>442</v>
      </c>
      <c r="H15257" s="61" t="s">
        <v>11834</v>
      </c>
      <c r="I15257" s="61">
        <v>47.71</v>
      </c>
      <c r="J15257" s="61">
        <v>-105.03</v>
      </c>
      <c r="K15257">
        <v>391</v>
      </c>
      <c r="L15257"/>
      <c r="M15257"/>
    </row>
    <row r="15258" spans="1:13">
      <c r="A15258" s="61" t="s">
        <v>40</v>
      </c>
      <c r="B15258" s="61">
        <v>59260</v>
      </c>
      <c r="C15258" s="63" t="s">
        <v>968</v>
      </c>
      <c r="D15258" s="61">
        <v>0</v>
      </c>
      <c r="E15258" s="61" t="s">
        <v>906</v>
      </c>
      <c r="F15258" s="61" t="s">
        <v>99</v>
      </c>
      <c r="G15258" s="61" t="s">
        <v>12230</v>
      </c>
      <c r="H15258" s="61" t="s">
        <v>11834</v>
      </c>
      <c r="I15258" s="61">
        <v>48.77</v>
      </c>
      <c r="J15258" s="61">
        <v>-106.11</v>
      </c>
      <c r="K15258">
        <v>129</v>
      </c>
      <c r="L15258"/>
      <c r="M15258"/>
    </row>
    <row r="15259" spans="1:13">
      <c r="A15259" s="61" t="s">
        <v>40</v>
      </c>
      <c r="B15259" s="61">
        <v>59070</v>
      </c>
      <c r="C15259" s="63" t="s">
        <v>968</v>
      </c>
      <c r="D15259" s="61">
        <v>0</v>
      </c>
      <c r="E15259" s="61" t="s">
        <v>10971</v>
      </c>
      <c r="F15259" s="61" t="s">
        <v>99</v>
      </c>
      <c r="G15259" s="61" t="s">
        <v>4796</v>
      </c>
      <c r="H15259" s="61" t="s">
        <v>11834</v>
      </c>
      <c r="I15259" s="61">
        <v>45.34</v>
      </c>
      <c r="J15259" s="61">
        <v>-109.16</v>
      </c>
      <c r="K15259">
        <v>1327</v>
      </c>
      <c r="L15259"/>
      <c r="M15259"/>
    </row>
    <row r="15260" spans="1:13">
      <c r="A15260" s="61" t="s">
        <v>40</v>
      </c>
      <c r="B15260" s="61">
        <v>59931</v>
      </c>
      <c r="C15260" s="63" t="s">
        <v>968</v>
      </c>
      <c r="D15260" s="61">
        <v>0</v>
      </c>
      <c r="E15260" s="61" t="s">
        <v>12386</v>
      </c>
      <c r="F15260" s="61" t="s">
        <v>99</v>
      </c>
      <c r="G15260" s="61" t="s">
        <v>7358</v>
      </c>
      <c r="H15260" s="61" t="s">
        <v>11834</v>
      </c>
      <c r="I15260" s="61">
        <v>47.91</v>
      </c>
      <c r="J15260" s="61">
        <v>-114.21</v>
      </c>
      <c r="K15260">
        <v>297</v>
      </c>
      <c r="L15260"/>
      <c r="M15260"/>
    </row>
    <row r="15261" spans="1:13">
      <c r="A15261" s="61" t="s">
        <v>40</v>
      </c>
      <c r="B15261" s="61">
        <v>59864</v>
      </c>
      <c r="C15261" s="63" t="s">
        <v>968</v>
      </c>
      <c r="D15261" s="61">
        <v>0</v>
      </c>
      <c r="E15261" s="61" t="s">
        <v>12371</v>
      </c>
      <c r="F15261" s="61" t="s">
        <v>99</v>
      </c>
      <c r="G15261" s="61" t="s">
        <v>7358</v>
      </c>
      <c r="H15261" s="61" t="s">
        <v>11834</v>
      </c>
      <c r="I15261" s="61">
        <v>47.53</v>
      </c>
      <c r="J15261" s="61">
        <v>-114.13</v>
      </c>
      <c r="K15261">
        <v>7348</v>
      </c>
      <c r="L15261"/>
      <c r="M15261"/>
    </row>
    <row r="15262" spans="1:13">
      <c r="A15262" s="61" t="s">
        <v>40</v>
      </c>
      <c r="B15262" s="61">
        <v>59071</v>
      </c>
      <c r="C15262" s="63" t="s">
        <v>968</v>
      </c>
      <c r="D15262" s="61">
        <v>0</v>
      </c>
      <c r="E15262" s="61" t="s">
        <v>3282</v>
      </c>
      <c r="F15262" s="61" t="s">
        <v>99</v>
      </c>
      <c r="G15262" s="61" t="s">
        <v>4796</v>
      </c>
      <c r="H15262" s="61" t="s">
        <v>11834</v>
      </c>
      <c r="I15262" s="61">
        <v>45.29</v>
      </c>
      <c r="J15262" s="61">
        <v>-109.56</v>
      </c>
      <c r="K15262">
        <v>81</v>
      </c>
      <c r="L15262"/>
      <c r="M15262"/>
    </row>
    <row r="15263" spans="1:13">
      <c r="A15263" s="61" t="s">
        <v>40</v>
      </c>
      <c r="B15263" s="61">
        <v>59347</v>
      </c>
      <c r="C15263" s="63" t="s">
        <v>968</v>
      </c>
      <c r="D15263" s="61">
        <v>0</v>
      </c>
      <c r="E15263" s="61" t="s">
        <v>11859</v>
      </c>
      <c r="F15263" s="61" t="s">
        <v>99</v>
      </c>
      <c r="G15263" s="61" t="s">
        <v>12164</v>
      </c>
      <c r="H15263" s="61" t="s">
        <v>11834</v>
      </c>
      <c r="I15263" s="61">
        <v>46.46</v>
      </c>
      <c r="J15263" s="61">
        <v>-106.39</v>
      </c>
      <c r="K15263">
        <v>241</v>
      </c>
      <c r="L15263"/>
      <c r="M15263"/>
    </row>
    <row r="15264" spans="1:13">
      <c r="A15264" s="61" t="s">
        <v>40</v>
      </c>
      <c r="B15264" s="61">
        <v>59072</v>
      </c>
      <c r="C15264" s="63" t="s">
        <v>968</v>
      </c>
      <c r="D15264" s="61">
        <v>0</v>
      </c>
      <c r="E15264" s="61" t="s">
        <v>12208</v>
      </c>
      <c r="F15264" s="61" t="s">
        <v>99</v>
      </c>
      <c r="G15264" s="61" t="s">
        <v>12195</v>
      </c>
      <c r="H15264" s="61" t="s">
        <v>11834</v>
      </c>
      <c r="I15264" s="61">
        <v>46.44</v>
      </c>
      <c r="J15264" s="61">
        <v>-108.51</v>
      </c>
      <c r="K15264">
        <v>4150</v>
      </c>
      <c r="L15264"/>
      <c r="M15264"/>
    </row>
    <row r="15265" spans="1:13">
      <c r="A15265" s="61" t="s">
        <v>40</v>
      </c>
      <c r="B15265" s="61">
        <v>59471</v>
      </c>
      <c r="C15265" s="63" t="s">
        <v>968</v>
      </c>
      <c r="D15265" s="61">
        <v>0</v>
      </c>
      <c r="E15265" s="61" t="s">
        <v>12299</v>
      </c>
      <c r="F15265" s="61" t="s">
        <v>99</v>
      </c>
      <c r="G15265" s="61" t="s">
        <v>12184</v>
      </c>
      <c r="H15265" s="61" t="s">
        <v>11834</v>
      </c>
      <c r="I15265" s="61">
        <v>47.42</v>
      </c>
      <c r="J15265" s="61">
        <v>-108.98</v>
      </c>
      <c r="K15265">
        <v>253</v>
      </c>
      <c r="L15265"/>
      <c r="M15265"/>
    </row>
    <row r="15266" spans="1:13">
      <c r="A15266" s="61" t="s">
        <v>40</v>
      </c>
      <c r="B15266" s="61">
        <v>59540</v>
      </c>
      <c r="C15266" s="63" t="s">
        <v>968</v>
      </c>
      <c r="D15266" s="61">
        <v>0</v>
      </c>
      <c r="E15266" s="61" t="s">
        <v>10305</v>
      </c>
      <c r="F15266" s="61" t="s">
        <v>99</v>
      </c>
      <c r="G15266" s="61" t="s">
        <v>12309</v>
      </c>
      <c r="H15266" s="61" t="s">
        <v>11834</v>
      </c>
      <c r="I15266" s="61">
        <v>48.6</v>
      </c>
      <c r="J15266" s="61">
        <v>-110.56</v>
      </c>
      <c r="K15266">
        <v>492</v>
      </c>
      <c r="L15266"/>
      <c r="M15266"/>
    </row>
    <row r="15267" spans="1:13">
      <c r="A15267" s="61" t="s">
        <v>40</v>
      </c>
      <c r="B15267" s="61">
        <v>59074</v>
      </c>
      <c r="C15267" s="63" t="s">
        <v>968</v>
      </c>
      <c r="D15267" s="61">
        <v>0</v>
      </c>
      <c r="E15267" s="61" t="s">
        <v>1976</v>
      </c>
      <c r="F15267" s="61" t="s">
        <v>99</v>
      </c>
      <c r="G15267" s="61" t="s">
        <v>12090</v>
      </c>
      <c r="H15267" s="61" t="s">
        <v>11834</v>
      </c>
      <c r="I15267" s="61">
        <v>46.39</v>
      </c>
      <c r="J15267" s="61">
        <v>-109.38</v>
      </c>
      <c r="K15267">
        <v>418</v>
      </c>
      <c r="L15267"/>
      <c r="M15267"/>
    </row>
    <row r="15268" spans="1:13">
      <c r="A15268" s="61" t="s">
        <v>40</v>
      </c>
      <c r="B15268" s="61">
        <v>59261</v>
      </c>
      <c r="C15268" s="63" t="s">
        <v>968</v>
      </c>
      <c r="D15268" s="61">
        <v>0</v>
      </c>
      <c r="E15268" s="61" t="s">
        <v>1691</v>
      </c>
      <c r="F15268" s="61" t="s">
        <v>99</v>
      </c>
      <c r="G15268" s="61" t="s">
        <v>12243</v>
      </c>
      <c r="H15268" s="61" t="s">
        <v>11834</v>
      </c>
      <c r="I15268" s="61">
        <v>48.58</v>
      </c>
      <c r="J15268" s="61">
        <v>-107.42</v>
      </c>
      <c r="K15268">
        <v>472</v>
      </c>
      <c r="L15268"/>
      <c r="M15268"/>
    </row>
    <row r="15269" spans="1:13">
      <c r="A15269" s="61" t="s">
        <v>40</v>
      </c>
      <c r="B15269" s="61">
        <v>59865</v>
      </c>
      <c r="C15269" s="63" t="s">
        <v>968</v>
      </c>
      <c r="D15269" s="61">
        <v>0</v>
      </c>
      <c r="E15269" s="61" t="s">
        <v>12372</v>
      </c>
      <c r="F15269" s="61" t="s">
        <v>99</v>
      </c>
      <c r="G15269" s="61" t="s">
        <v>7358</v>
      </c>
      <c r="H15269" s="61" t="s">
        <v>11834</v>
      </c>
      <c r="I15269" s="61">
        <v>47.32</v>
      </c>
      <c r="J15269" s="61">
        <v>-114.02</v>
      </c>
      <c r="K15269">
        <v>3338</v>
      </c>
      <c r="L15269"/>
      <c r="M15269"/>
    </row>
    <row r="15270" spans="1:13">
      <c r="A15270" s="61" t="s">
        <v>40</v>
      </c>
      <c r="B15270" s="61">
        <v>59866</v>
      </c>
      <c r="C15270" s="63" t="s">
        <v>968</v>
      </c>
      <c r="D15270" s="61">
        <v>0</v>
      </c>
      <c r="E15270" s="61" t="s">
        <v>12373</v>
      </c>
      <c r="F15270" s="61" t="s">
        <v>99</v>
      </c>
      <c r="G15270" s="61" t="s">
        <v>5384</v>
      </c>
      <c r="H15270" s="61" t="s">
        <v>11834</v>
      </c>
      <c r="I15270" s="61">
        <v>47.31</v>
      </c>
      <c r="J15270" s="61">
        <v>-115.14</v>
      </c>
      <c r="K15270">
        <v>1019</v>
      </c>
      <c r="L15270"/>
      <c r="M15270"/>
    </row>
    <row r="15271" spans="1:13">
      <c r="A15271" s="61" t="s">
        <v>40</v>
      </c>
      <c r="B15271" s="61">
        <v>59075</v>
      </c>
      <c r="C15271" s="63" t="s">
        <v>968</v>
      </c>
      <c r="D15271" s="61">
        <v>0</v>
      </c>
      <c r="E15271" s="61" t="s">
        <v>12209</v>
      </c>
      <c r="F15271" s="61" t="s">
        <v>99</v>
      </c>
      <c r="G15271" s="61" t="s">
        <v>12176</v>
      </c>
      <c r="H15271" s="61" t="s">
        <v>11834</v>
      </c>
      <c r="I15271" s="61">
        <v>45.41</v>
      </c>
      <c r="J15271" s="61">
        <v>-107.88</v>
      </c>
      <c r="K15271">
        <v>221</v>
      </c>
      <c r="L15271"/>
      <c r="M15271"/>
    </row>
    <row r="15272" spans="1:13">
      <c r="A15272" s="61" t="s">
        <v>40</v>
      </c>
      <c r="B15272" s="61">
        <v>59867</v>
      </c>
      <c r="C15272" s="63" t="s">
        <v>968</v>
      </c>
      <c r="D15272" s="61">
        <v>0</v>
      </c>
      <c r="E15272" s="61" t="s">
        <v>12374</v>
      </c>
      <c r="F15272" s="61" t="s">
        <v>99</v>
      </c>
      <c r="G15272" s="61" t="s">
        <v>5384</v>
      </c>
      <c r="H15272" s="61" t="s">
        <v>11834</v>
      </c>
      <c r="I15272" s="61">
        <v>47.42</v>
      </c>
      <c r="J15272" s="61">
        <v>-115.5</v>
      </c>
      <c r="K15272">
        <v>26</v>
      </c>
      <c r="L15272"/>
      <c r="M15272"/>
    </row>
    <row r="15273" spans="1:13">
      <c r="A15273" s="61" t="s">
        <v>40</v>
      </c>
      <c r="B15273" s="61">
        <v>59472</v>
      </c>
      <c r="C15273" s="63" t="s">
        <v>968</v>
      </c>
      <c r="D15273" s="61">
        <v>0</v>
      </c>
      <c r="E15273" s="61" t="s">
        <v>12300</v>
      </c>
      <c r="F15273" s="61" t="s">
        <v>99</v>
      </c>
      <c r="G15273" s="61" t="s">
        <v>12268</v>
      </c>
      <c r="H15273" s="61" t="s">
        <v>11834</v>
      </c>
      <c r="I15273" s="61">
        <v>47.4</v>
      </c>
      <c r="J15273" s="61">
        <v>-111.09</v>
      </c>
      <c r="K15273">
        <v>709</v>
      </c>
      <c r="L15273"/>
      <c r="M15273"/>
    </row>
    <row r="15274" spans="1:13">
      <c r="A15274" s="61" t="s">
        <v>40</v>
      </c>
      <c r="B15274" s="61">
        <v>59077</v>
      </c>
      <c r="C15274" s="63" t="s">
        <v>968</v>
      </c>
      <c r="D15274" s="61">
        <v>0</v>
      </c>
      <c r="E15274" s="61" t="s">
        <v>12210</v>
      </c>
      <c r="F15274" s="61" t="s">
        <v>99</v>
      </c>
      <c r="G15274" s="61" t="s">
        <v>12196</v>
      </c>
      <c r="H15274" s="61" t="s">
        <v>11834</v>
      </c>
      <c r="I15274" s="61">
        <v>47.14</v>
      </c>
      <c r="J15274" s="61">
        <v>-107.59</v>
      </c>
      <c r="K15274">
        <v>58</v>
      </c>
      <c r="L15274"/>
      <c r="M15274"/>
    </row>
    <row r="15275" spans="1:13">
      <c r="A15275" s="61" t="s">
        <v>40</v>
      </c>
      <c r="B15275" s="61">
        <v>59076</v>
      </c>
      <c r="C15275" s="63" t="s">
        <v>968</v>
      </c>
      <c r="D15275" s="61">
        <v>0</v>
      </c>
      <c r="E15275" s="61" t="s">
        <v>8795</v>
      </c>
      <c r="F15275" s="61" t="s">
        <v>99</v>
      </c>
      <c r="G15275" s="61" t="s">
        <v>12168</v>
      </c>
      <c r="H15275" s="61" t="s">
        <v>11834</v>
      </c>
      <c r="I15275" s="61">
        <v>46.27</v>
      </c>
      <c r="J15275" s="61">
        <v>-107.07</v>
      </c>
      <c r="K15275">
        <v>52</v>
      </c>
      <c r="L15275"/>
      <c r="M15275"/>
    </row>
    <row r="15276" spans="1:13">
      <c r="A15276" s="61" t="s">
        <v>40</v>
      </c>
      <c r="B15276" s="61">
        <v>59262</v>
      </c>
      <c r="C15276" s="63" t="s">
        <v>968</v>
      </c>
      <c r="D15276" s="61">
        <v>0</v>
      </c>
      <c r="E15276" s="61" t="s">
        <v>5268</v>
      </c>
      <c r="F15276" s="61" t="s">
        <v>99</v>
      </c>
      <c r="G15276" s="61" t="s">
        <v>7085</v>
      </c>
      <c r="H15276" s="61" t="s">
        <v>11834</v>
      </c>
      <c r="I15276" s="61">
        <v>47.5</v>
      </c>
      <c r="J15276" s="61">
        <v>-104.47</v>
      </c>
      <c r="K15276">
        <v>702</v>
      </c>
      <c r="L15276"/>
      <c r="M15276"/>
    </row>
    <row r="15277" spans="1:13">
      <c r="A15277" s="61" t="s">
        <v>40</v>
      </c>
      <c r="B15277" s="61">
        <v>59263</v>
      </c>
      <c r="C15277" s="63" t="s">
        <v>968</v>
      </c>
      <c r="D15277" s="61">
        <v>0</v>
      </c>
      <c r="E15277" s="61" t="s">
        <v>8476</v>
      </c>
      <c r="F15277" s="61" t="s">
        <v>99</v>
      </c>
      <c r="G15277" s="61" t="s">
        <v>12228</v>
      </c>
      <c r="H15277" s="61" t="s">
        <v>11834</v>
      </c>
      <c r="I15277" s="61">
        <v>48.78</v>
      </c>
      <c r="J15277" s="61">
        <v>-105.6</v>
      </c>
      <c r="K15277">
        <v>1284</v>
      </c>
      <c r="L15277"/>
      <c r="M15277"/>
    </row>
    <row r="15278" spans="1:13">
      <c r="A15278" s="61" t="s">
        <v>40</v>
      </c>
      <c r="B15278" s="61">
        <v>59868</v>
      </c>
      <c r="C15278" s="63" t="s">
        <v>968</v>
      </c>
      <c r="D15278" s="61">
        <v>0</v>
      </c>
      <c r="E15278" s="61" t="s">
        <v>12375</v>
      </c>
      <c r="F15278" s="61" t="s">
        <v>99</v>
      </c>
      <c r="G15278" s="61" t="s">
        <v>12350</v>
      </c>
      <c r="H15278" s="61" t="s">
        <v>11834</v>
      </c>
      <c r="I15278" s="61">
        <v>47.24</v>
      </c>
      <c r="J15278" s="61">
        <v>-113.53</v>
      </c>
      <c r="K15278">
        <v>2087</v>
      </c>
      <c r="L15278"/>
      <c r="M15278"/>
    </row>
    <row r="15279" spans="1:13">
      <c r="A15279" s="61" t="s">
        <v>40</v>
      </c>
      <c r="B15279" s="61">
        <v>59078</v>
      </c>
      <c r="C15279" s="63" t="s">
        <v>968</v>
      </c>
      <c r="D15279" s="61">
        <v>0</v>
      </c>
      <c r="E15279" s="61" t="s">
        <v>1957</v>
      </c>
      <c r="F15279" s="61" t="s">
        <v>99</v>
      </c>
      <c r="G15279" s="61" t="s">
        <v>12187</v>
      </c>
      <c r="H15279" s="61" t="s">
        <v>11834</v>
      </c>
      <c r="I15279" s="61">
        <v>46.39</v>
      </c>
      <c r="J15279" s="61">
        <v>-109.56</v>
      </c>
      <c r="K15279">
        <v>126</v>
      </c>
      <c r="L15279"/>
      <c r="M15279"/>
    </row>
    <row r="15280" spans="1:13">
      <c r="A15280" s="61" t="s">
        <v>40</v>
      </c>
      <c r="B15280" s="61">
        <v>59474</v>
      </c>
      <c r="C15280" s="63" t="s">
        <v>968</v>
      </c>
      <c r="D15280" s="61">
        <v>0</v>
      </c>
      <c r="E15280" s="61" t="s">
        <v>6829</v>
      </c>
      <c r="F15280" s="61" t="s">
        <v>99</v>
      </c>
      <c r="G15280" s="61" t="s">
        <v>12279</v>
      </c>
      <c r="H15280" s="61" t="s">
        <v>11834</v>
      </c>
      <c r="I15280" s="61">
        <v>48.51</v>
      </c>
      <c r="J15280" s="61">
        <v>-111.73</v>
      </c>
      <c r="K15280">
        <v>3476</v>
      </c>
      <c r="L15280"/>
      <c r="M15280"/>
    </row>
    <row r="15281" spans="1:13">
      <c r="A15281" s="61" t="s">
        <v>40</v>
      </c>
      <c r="B15281" s="61">
        <v>59079</v>
      </c>
      <c r="C15281" s="63" t="s">
        <v>968</v>
      </c>
      <c r="D15281" s="61">
        <v>0</v>
      </c>
      <c r="E15281" s="61" t="s">
        <v>10101</v>
      </c>
      <c r="F15281" s="61" t="s">
        <v>99</v>
      </c>
      <c r="G15281" s="61" t="s">
        <v>12163</v>
      </c>
      <c r="H15281" s="61" t="s">
        <v>11834</v>
      </c>
      <c r="I15281" s="61">
        <v>46.05</v>
      </c>
      <c r="J15281" s="61">
        <v>-108.38</v>
      </c>
      <c r="K15281">
        <v>3520</v>
      </c>
      <c r="L15281"/>
      <c r="M15281"/>
    </row>
    <row r="15282" spans="1:13">
      <c r="A15282" s="61" t="s">
        <v>40</v>
      </c>
      <c r="B15282" s="61">
        <v>59749</v>
      </c>
      <c r="C15282" s="63" t="s">
        <v>968</v>
      </c>
      <c r="D15282" s="61">
        <v>0</v>
      </c>
      <c r="E15282" s="61" t="s">
        <v>1899</v>
      </c>
      <c r="F15282" s="61" t="s">
        <v>99</v>
      </c>
      <c r="G15282" s="61" t="s">
        <v>495</v>
      </c>
      <c r="H15282" s="61" t="s">
        <v>11834</v>
      </c>
      <c r="I15282" s="61">
        <v>45.43</v>
      </c>
      <c r="J15282" s="61">
        <v>-112.12</v>
      </c>
      <c r="K15282">
        <v>1640</v>
      </c>
      <c r="L15282"/>
      <c r="M15282"/>
    </row>
    <row r="15283" spans="1:13">
      <c r="A15283" s="61" t="s">
        <v>40</v>
      </c>
      <c r="B15283" s="61">
        <v>59270</v>
      </c>
      <c r="C15283" s="63" t="s">
        <v>968</v>
      </c>
      <c r="D15283" s="61">
        <v>0</v>
      </c>
      <c r="E15283" s="61" t="s">
        <v>3675</v>
      </c>
      <c r="F15283" s="61" t="s">
        <v>99</v>
      </c>
      <c r="G15283" s="61" t="s">
        <v>7085</v>
      </c>
      <c r="H15283" s="61" t="s">
        <v>11834</v>
      </c>
      <c r="I15283" s="61">
        <v>47.75</v>
      </c>
      <c r="J15283" s="61">
        <v>-104.28</v>
      </c>
      <c r="K15283">
        <v>8633</v>
      </c>
      <c r="L15283"/>
      <c r="M15283"/>
    </row>
    <row r="15284" spans="1:13">
      <c r="A15284" s="61" t="s">
        <v>40</v>
      </c>
      <c r="B15284" s="61">
        <v>59081</v>
      </c>
      <c r="C15284" s="63" t="s">
        <v>968</v>
      </c>
      <c r="D15284" s="61">
        <v>0</v>
      </c>
      <c r="E15284" s="61" t="s">
        <v>12211</v>
      </c>
      <c r="F15284" s="61" t="s">
        <v>99</v>
      </c>
      <c r="G15284" s="61" t="s">
        <v>12177</v>
      </c>
      <c r="H15284" s="61" t="s">
        <v>11834</v>
      </c>
      <c r="I15284" s="61">
        <v>45.01</v>
      </c>
      <c r="J15284" s="61">
        <v>-109.97</v>
      </c>
      <c r="K15284">
        <v>19</v>
      </c>
      <c r="L15284"/>
      <c r="M15284"/>
    </row>
    <row r="15285" spans="1:13">
      <c r="A15285" s="61" t="s">
        <v>40</v>
      </c>
      <c r="B15285" s="61">
        <v>59751</v>
      </c>
      <c r="C15285" s="63" t="s">
        <v>968</v>
      </c>
      <c r="D15285" s="61">
        <v>0</v>
      </c>
      <c r="E15285" s="61" t="s">
        <v>12342</v>
      </c>
      <c r="F15285" s="61" t="s">
        <v>99</v>
      </c>
      <c r="G15285" s="61" t="s">
        <v>495</v>
      </c>
      <c r="H15285" s="61" t="s">
        <v>11834</v>
      </c>
      <c r="I15285" s="61">
        <v>45.65</v>
      </c>
      <c r="J15285" s="61">
        <v>-112.36</v>
      </c>
      <c r="K15285">
        <v>173</v>
      </c>
      <c r="L15285"/>
      <c r="M15285"/>
    </row>
    <row r="15286" spans="1:13">
      <c r="A15286" s="61" t="s">
        <v>40</v>
      </c>
      <c r="B15286" s="61">
        <v>59932</v>
      </c>
      <c r="C15286" s="63" t="s">
        <v>968</v>
      </c>
      <c r="D15286" s="61">
        <v>0</v>
      </c>
      <c r="E15286" s="61" t="s">
        <v>2172</v>
      </c>
      <c r="F15286" s="61" t="s">
        <v>99</v>
      </c>
      <c r="G15286" s="61" t="s">
        <v>12379</v>
      </c>
      <c r="H15286" s="61" t="s">
        <v>11834</v>
      </c>
      <c r="I15286" s="61">
        <v>48.06</v>
      </c>
      <c r="J15286" s="61">
        <v>-114.19</v>
      </c>
      <c r="K15286">
        <v>1558</v>
      </c>
      <c r="L15286"/>
      <c r="M15286"/>
    </row>
    <row r="15287" spans="1:13">
      <c r="A15287" s="61" t="s">
        <v>40</v>
      </c>
      <c r="B15287" s="61">
        <v>59082</v>
      </c>
      <c r="C15287" s="63" t="s">
        <v>968</v>
      </c>
      <c r="D15287" s="61">
        <v>0</v>
      </c>
      <c r="E15287" s="61" t="s">
        <v>2301</v>
      </c>
      <c r="F15287" s="61" t="s">
        <v>99</v>
      </c>
      <c r="G15287" s="61" t="s">
        <v>12177</v>
      </c>
      <c r="H15287" s="61" t="s">
        <v>11834</v>
      </c>
      <c r="I15287" s="61">
        <v>45.74</v>
      </c>
      <c r="J15287" s="61">
        <v>-110.23</v>
      </c>
      <c r="K15287">
        <v>59</v>
      </c>
      <c r="L15287"/>
      <c r="M15287"/>
    </row>
    <row r="15288" spans="1:13">
      <c r="A15288" s="61" t="s">
        <v>40</v>
      </c>
      <c r="B15288" s="61">
        <v>59479</v>
      </c>
      <c r="C15288" s="63" t="s">
        <v>968</v>
      </c>
      <c r="D15288" s="61">
        <v>0</v>
      </c>
      <c r="E15288" s="61" t="s">
        <v>8717</v>
      </c>
      <c r="F15288" s="61" t="s">
        <v>99</v>
      </c>
      <c r="G15288" s="61" t="s">
        <v>12285</v>
      </c>
      <c r="H15288" s="61" t="s">
        <v>11834</v>
      </c>
      <c r="I15288" s="61">
        <v>47.04</v>
      </c>
      <c r="J15288" s="61">
        <v>-110.32</v>
      </c>
      <c r="K15288">
        <v>819</v>
      </c>
      <c r="L15288"/>
      <c r="M15288"/>
    </row>
    <row r="15289" spans="1:13">
      <c r="A15289" s="61" t="s">
        <v>40</v>
      </c>
      <c r="B15289" s="61">
        <v>59870</v>
      </c>
      <c r="C15289" s="63" t="s">
        <v>968</v>
      </c>
      <c r="D15289" s="61">
        <v>0</v>
      </c>
      <c r="E15289" s="61" t="s">
        <v>4965</v>
      </c>
      <c r="F15289" s="61" t="s">
        <v>99</v>
      </c>
      <c r="G15289" s="61" t="s">
        <v>12358</v>
      </c>
      <c r="H15289" s="61" t="s">
        <v>11834</v>
      </c>
      <c r="I15289" s="61">
        <v>46.5</v>
      </c>
      <c r="J15289" s="61">
        <v>-114.1</v>
      </c>
      <c r="K15289">
        <v>11245</v>
      </c>
      <c r="L15289"/>
      <c r="M15289"/>
    </row>
    <row r="15290" spans="1:13">
      <c r="A15290" s="61" t="s">
        <v>40</v>
      </c>
      <c r="B15290" s="61">
        <v>59480</v>
      </c>
      <c r="C15290" s="63" t="s">
        <v>968</v>
      </c>
      <c r="D15290" s="61">
        <v>0</v>
      </c>
      <c r="E15290" s="61" t="s">
        <v>12302</v>
      </c>
      <c r="F15290" s="61" t="s">
        <v>99</v>
      </c>
      <c r="G15290" s="61" t="s">
        <v>12268</v>
      </c>
      <c r="H15290" s="61" t="s">
        <v>11834</v>
      </c>
      <c r="I15290" s="61">
        <v>47.2</v>
      </c>
      <c r="J15290" s="61">
        <v>-111.2</v>
      </c>
      <c r="K15290">
        <v>334</v>
      </c>
      <c r="L15290"/>
      <c r="M15290"/>
    </row>
    <row r="15291" spans="1:13">
      <c r="A15291" s="61" t="s">
        <v>40</v>
      </c>
      <c r="B15291" s="61">
        <v>59871</v>
      </c>
      <c r="C15291" s="63" t="s">
        <v>968</v>
      </c>
      <c r="D15291" s="61">
        <v>0</v>
      </c>
      <c r="E15291" s="61" t="s">
        <v>12376</v>
      </c>
      <c r="F15291" s="61" t="s">
        <v>99</v>
      </c>
      <c r="G15291" s="61" t="s">
        <v>12358</v>
      </c>
      <c r="H15291" s="61" t="s">
        <v>11834</v>
      </c>
      <c r="I15291" s="61">
        <v>45.87</v>
      </c>
      <c r="J15291" s="61">
        <v>-113.75</v>
      </c>
      <c r="K15291">
        <v>249</v>
      </c>
      <c r="L15291"/>
      <c r="M15291"/>
    </row>
    <row r="15292" spans="1:13">
      <c r="A15292" s="61" t="s">
        <v>40</v>
      </c>
      <c r="B15292" s="61">
        <v>59483</v>
      </c>
      <c r="C15292" s="63" t="s">
        <v>968</v>
      </c>
      <c r="D15292" s="61">
        <v>0</v>
      </c>
      <c r="E15292" s="61" t="s">
        <v>12304</v>
      </c>
      <c r="F15292" s="61" t="s">
        <v>99</v>
      </c>
      <c r="G15292" s="61" t="s">
        <v>12268</v>
      </c>
      <c r="H15292" s="61" t="s">
        <v>11834</v>
      </c>
      <c r="I15292" s="61">
        <v>47.47</v>
      </c>
      <c r="J15292" s="61">
        <v>-111.8</v>
      </c>
      <c r="K15292">
        <v>445</v>
      </c>
      <c r="L15292"/>
      <c r="M15292"/>
    </row>
    <row r="15293" spans="1:13">
      <c r="A15293" s="61" t="s">
        <v>40</v>
      </c>
      <c r="B15293" s="61">
        <v>59482</v>
      </c>
      <c r="C15293" s="63" t="s">
        <v>968</v>
      </c>
      <c r="D15293" s="61">
        <v>0</v>
      </c>
      <c r="E15293" s="61" t="s">
        <v>12303</v>
      </c>
      <c r="F15293" s="61" t="s">
        <v>99</v>
      </c>
      <c r="G15293" s="61" t="s">
        <v>12279</v>
      </c>
      <c r="H15293" s="61" t="s">
        <v>11834</v>
      </c>
      <c r="I15293" s="61">
        <v>48.86</v>
      </c>
      <c r="J15293" s="61">
        <v>-111.89</v>
      </c>
      <c r="K15293">
        <v>561</v>
      </c>
      <c r="L15293"/>
      <c r="M15293"/>
    </row>
    <row r="15294" spans="1:13">
      <c r="A15294" s="61" t="s">
        <v>40</v>
      </c>
      <c r="B15294" s="61">
        <v>59872</v>
      </c>
      <c r="C15294" s="63" t="s">
        <v>968</v>
      </c>
      <c r="D15294" s="61">
        <v>0</v>
      </c>
      <c r="E15294" s="61" t="s">
        <v>10657</v>
      </c>
      <c r="F15294" s="61" t="s">
        <v>99</v>
      </c>
      <c r="G15294" s="61" t="s">
        <v>5384</v>
      </c>
      <c r="H15294" s="61" t="s">
        <v>11834</v>
      </c>
      <c r="I15294" s="61">
        <v>47.05</v>
      </c>
      <c r="J15294" s="61">
        <v>-114.97</v>
      </c>
      <c r="K15294">
        <v>2406</v>
      </c>
      <c r="L15294"/>
      <c r="M15294"/>
    </row>
    <row r="15295" spans="1:13">
      <c r="A15295" s="61" t="s">
        <v>40</v>
      </c>
      <c r="B15295" s="61">
        <v>59484</v>
      </c>
      <c r="C15295" s="63" t="s">
        <v>968</v>
      </c>
      <c r="D15295" s="61">
        <v>0</v>
      </c>
      <c r="E15295" s="61" t="s">
        <v>12305</v>
      </c>
      <c r="F15295" s="61" t="s">
        <v>99</v>
      </c>
      <c r="G15295" s="61" t="s">
        <v>12279</v>
      </c>
      <c r="H15295" s="61" t="s">
        <v>11834</v>
      </c>
      <c r="I15295" s="61">
        <v>48.94</v>
      </c>
      <c r="J15295" s="61">
        <v>-111.52</v>
      </c>
      <c r="K15295">
        <v>199</v>
      </c>
      <c r="L15295"/>
      <c r="M15295"/>
    </row>
    <row r="15296" spans="1:13">
      <c r="A15296" s="61" t="s">
        <v>40</v>
      </c>
      <c r="B15296" s="61">
        <v>59084</v>
      </c>
      <c r="C15296" s="63" t="s">
        <v>968</v>
      </c>
      <c r="D15296" s="61">
        <v>0</v>
      </c>
      <c r="E15296" s="61" t="s">
        <v>12212</v>
      </c>
      <c r="F15296" s="61" t="s">
        <v>99</v>
      </c>
      <c r="G15296" s="61" t="s">
        <v>12214</v>
      </c>
      <c r="H15296" s="61" t="s">
        <v>11834</v>
      </c>
      <c r="I15296" s="61">
        <v>47.03</v>
      </c>
      <c r="J15296" s="61">
        <v>-108.61</v>
      </c>
      <c r="K15296">
        <v>20</v>
      </c>
      <c r="L15296"/>
      <c r="M15296"/>
    </row>
    <row r="15297" spans="1:13">
      <c r="A15297" s="61" t="s">
        <v>40</v>
      </c>
      <c r="B15297" s="61">
        <v>59349</v>
      </c>
      <c r="C15297" s="63" t="s">
        <v>968</v>
      </c>
      <c r="D15297" s="61">
        <v>0</v>
      </c>
      <c r="E15297" s="61" t="s">
        <v>8517</v>
      </c>
      <c r="F15297" s="61" t="s">
        <v>99</v>
      </c>
      <c r="G15297" s="61" t="s">
        <v>12257</v>
      </c>
      <c r="H15297" s="61" t="s">
        <v>11834</v>
      </c>
      <c r="I15297" s="61">
        <v>46.91</v>
      </c>
      <c r="J15297" s="61">
        <v>-105.43</v>
      </c>
      <c r="K15297">
        <v>864</v>
      </c>
      <c r="L15297"/>
      <c r="M15297"/>
    </row>
    <row r="15298" spans="1:13">
      <c r="A15298" s="61" t="s">
        <v>40</v>
      </c>
      <c r="B15298" s="61">
        <v>59873</v>
      </c>
      <c r="C15298" s="63" t="s">
        <v>968</v>
      </c>
      <c r="D15298" s="61">
        <v>0</v>
      </c>
      <c r="E15298" s="61" t="s">
        <v>12377</v>
      </c>
      <c r="F15298" s="61" t="s">
        <v>99</v>
      </c>
      <c r="G15298" s="61" t="s">
        <v>12360</v>
      </c>
      <c r="H15298" s="61" t="s">
        <v>11834</v>
      </c>
      <c r="I15298" s="61">
        <v>47.56</v>
      </c>
      <c r="J15298" s="61">
        <v>-115.44</v>
      </c>
      <c r="K15298">
        <v>3416</v>
      </c>
      <c r="L15298"/>
      <c r="M15298"/>
    </row>
    <row r="15299" spans="1:13">
      <c r="A15299" s="61" t="s">
        <v>40</v>
      </c>
      <c r="B15299" s="61">
        <v>59752</v>
      </c>
      <c r="C15299" s="63" t="s">
        <v>968</v>
      </c>
      <c r="D15299" s="61">
        <v>0</v>
      </c>
      <c r="E15299" s="61" t="s">
        <v>12343</v>
      </c>
      <c r="F15299" s="61" t="s">
        <v>99</v>
      </c>
      <c r="G15299" s="61" t="s">
        <v>8790</v>
      </c>
      <c r="H15299" s="61" t="s">
        <v>11834</v>
      </c>
      <c r="I15299" s="61">
        <v>45.91</v>
      </c>
      <c r="J15299" s="61">
        <v>-111.43</v>
      </c>
      <c r="K15299">
        <v>4535</v>
      </c>
      <c r="L15299"/>
      <c r="M15299"/>
    </row>
    <row r="15300" spans="1:13">
      <c r="A15300" s="61" t="s">
        <v>40</v>
      </c>
      <c r="B15300" s="61">
        <v>59643</v>
      </c>
      <c r="C15300" s="63" t="s">
        <v>968</v>
      </c>
      <c r="D15300" s="61">
        <v>0</v>
      </c>
      <c r="E15300" s="61" t="s">
        <v>12327</v>
      </c>
      <c r="F15300" s="61" t="s">
        <v>99</v>
      </c>
      <c r="G15300" s="61" t="s">
        <v>12328</v>
      </c>
      <c r="H15300" s="61" t="s">
        <v>11834</v>
      </c>
      <c r="I15300" s="61">
        <v>46.17</v>
      </c>
      <c r="J15300" s="61">
        <v>-111.51</v>
      </c>
      <c r="K15300">
        <v>544</v>
      </c>
      <c r="L15300"/>
      <c r="M15300"/>
    </row>
    <row r="15301" spans="1:13">
      <c r="A15301" s="61" t="s">
        <v>40</v>
      </c>
      <c r="B15301" s="61">
        <v>59644</v>
      </c>
      <c r="C15301" s="63" t="s">
        <v>968</v>
      </c>
      <c r="D15301" s="61">
        <v>0</v>
      </c>
      <c r="E15301" s="61" t="s">
        <v>734</v>
      </c>
      <c r="F15301" s="61" t="s">
        <v>99</v>
      </c>
      <c r="G15301" s="61" t="s">
        <v>12328</v>
      </c>
      <c r="H15301" s="61" t="s">
        <v>11834</v>
      </c>
      <c r="I15301" s="61">
        <v>46.48</v>
      </c>
      <c r="J15301" s="61">
        <v>-111.34</v>
      </c>
      <c r="K15301">
        <v>4418</v>
      </c>
      <c r="L15301"/>
      <c r="M15301"/>
    </row>
    <row r="15302" spans="1:13">
      <c r="A15302" s="61" t="s">
        <v>40</v>
      </c>
      <c r="B15302" s="61">
        <v>59874</v>
      </c>
      <c r="C15302" s="63" t="s">
        <v>968</v>
      </c>
      <c r="D15302" s="61">
        <v>0</v>
      </c>
      <c r="E15302" s="61" t="s">
        <v>3684</v>
      </c>
      <c r="F15302" s="61" t="s">
        <v>99</v>
      </c>
      <c r="G15302" s="61" t="s">
        <v>12360</v>
      </c>
      <c r="H15302" s="61" t="s">
        <v>11834</v>
      </c>
      <c r="I15302" s="61">
        <v>47.76</v>
      </c>
      <c r="J15302" s="61">
        <v>-115.63</v>
      </c>
      <c r="K15302">
        <v>1695</v>
      </c>
      <c r="L15302"/>
      <c r="M15302"/>
    </row>
    <row r="15303" spans="1:13">
      <c r="A15303" s="61" t="s">
        <v>40</v>
      </c>
      <c r="B15303" s="61">
        <v>59935</v>
      </c>
      <c r="C15303" s="63" t="s">
        <v>968</v>
      </c>
      <c r="D15303" s="61">
        <v>0</v>
      </c>
      <c r="E15303" s="61" t="s">
        <v>1552</v>
      </c>
      <c r="F15303" s="61" t="s">
        <v>99</v>
      </c>
      <c r="G15303" s="61" t="s">
        <v>581</v>
      </c>
      <c r="H15303" s="61" t="s">
        <v>11834</v>
      </c>
      <c r="I15303" s="61">
        <v>48.72</v>
      </c>
      <c r="J15303" s="61">
        <v>-115.74</v>
      </c>
      <c r="K15303">
        <v>3432</v>
      </c>
      <c r="L15303"/>
      <c r="M15303"/>
    </row>
    <row r="15304" spans="1:13">
      <c r="A15304" s="61" t="s">
        <v>40</v>
      </c>
      <c r="B15304" s="61">
        <v>59542</v>
      </c>
      <c r="C15304" s="63" t="s">
        <v>968</v>
      </c>
      <c r="D15304" s="61">
        <v>0</v>
      </c>
      <c r="E15304" s="61" t="s">
        <v>1741</v>
      </c>
      <c r="F15304" s="61" t="s">
        <v>99</v>
      </c>
      <c r="G15304" s="61" t="s">
        <v>12311</v>
      </c>
      <c r="H15304" s="61" t="s">
        <v>11834</v>
      </c>
      <c r="I15304" s="61">
        <v>48.79</v>
      </c>
      <c r="J15304" s="61">
        <v>-108.45</v>
      </c>
      <c r="K15304">
        <v>392</v>
      </c>
      <c r="L15304"/>
      <c r="M15304"/>
    </row>
    <row r="15305" spans="1:13">
      <c r="A15305" s="61" t="s">
        <v>40</v>
      </c>
      <c r="B15305" s="61">
        <v>59754</v>
      </c>
      <c r="C15305" s="63" t="s">
        <v>968</v>
      </c>
      <c r="D15305" s="61">
        <v>0</v>
      </c>
      <c r="E15305" s="61" t="s">
        <v>12344</v>
      </c>
      <c r="F15305" s="61" t="s">
        <v>99</v>
      </c>
      <c r="G15305" s="61" t="s">
        <v>495</v>
      </c>
      <c r="H15305" s="61" t="s">
        <v>11834</v>
      </c>
      <c r="I15305" s="61">
        <v>45.45</v>
      </c>
      <c r="J15305" s="61">
        <v>-112.46</v>
      </c>
      <c r="K15305">
        <v>903</v>
      </c>
      <c r="L15305"/>
      <c r="M15305"/>
    </row>
    <row r="15306" spans="1:13">
      <c r="A15306" s="61" t="s">
        <v>40</v>
      </c>
      <c r="B15306" s="61">
        <v>59085</v>
      </c>
      <c r="C15306" s="63" t="s">
        <v>968</v>
      </c>
      <c r="D15306" s="61">
        <v>0</v>
      </c>
      <c r="E15306" s="61" t="s">
        <v>12215</v>
      </c>
      <c r="F15306" s="61" t="s">
        <v>99</v>
      </c>
      <c r="G15306" s="61" t="s">
        <v>12187</v>
      </c>
      <c r="H15306" s="61" t="s">
        <v>11834</v>
      </c>
      <c r="I15306" s="61">
        <v>46.33</v>
      </c>
      <c r="J15306" s="61">
        <v>-110.19</v>
      </c>
      <c r="K15306">
        <v>103</v>
      </c>
      <c r="L15306"/>
      <c r="M15306"/>
    </row>
    <row r="15307" spans="1:13">
      <c r="A15307" s="61" t="s">
        <v>40</v>
      </c>
      <c r="B15307" s="61">
        <v>59486</v>
      </c>
      <c r="C15307" s="63" t="s">
        <v>968</v>
      </c>
      <c r="D15307" s="61">
        <v>0</v>
      </c>
      <c r="E15307" s="61" t="s">
        <v>4225</v>
      </c>
      <c r="F15307" s="61" t="s">
        <v>99</v>
      </c>
      <c r="G15307" s="61" t="s">
        <v>12273</v>
      </c>
      <c r="H15307" s="61" t="s">
        <v>11834</v>
      </c>
      <c r="I15307" s="61">
        <v>48.3</v>
      </c>
      <c r="J15307" s="61">
        <v>-112.36</v>
      </c>
      <c r="K15307">
        <v>1313</v>
      </c>
      <c r="L15307"/>
      <c r="M15307"/>
    </row>
    <row r="15308" spans="1:13">
      <c r="A15308" s="61" t="s">
        <v>40</v>
      </c>
      <c r="B15308" s="61">
        <v>59273</v>
      </c>
      <c r="C15308" s="63" t="s">
        <v>968</v>
      </c>
      <c r="D15308" s="61">
        <v>0</v>
      </c>
      <c r="E15308" s="61" t="s">
        <v>9491</v>
      </c>
      <c r="F15308" s="61" t="s">
        <v>99</v>
      </c>
      <c r="G15308" s="61" t="s">
        <v>12230</v>
      </c>
      <c r="H15308" s="61" t="s">
        <v>11834</v>
      </c>
      <c r="I15308" s="61">
        <v>48.35</v>
      </c>
      <c r="J15308" s="61">
        <v>-106.9</v>
      </c>
      <c r="K15308">
        <v>26</v>
      </c>
      <c r="L15308"/>
      <c r="M15308"/>
    </row>
    <row r="15309" spans="1:13">
      <c r="A15309" s="61" t="s">
        <v>40</v>
      </c>
      <c r="B15309" s="61">
        <v>59487</v>
      </c>
      <c r="C15309" s="63" t="s">
        <v>968</v>
      </c>
      <c r="D15309" s="61">
        <v>0</v>
      </c>
      <c r="E15309" s="61" t="s">
        <v>12306</v>
      </c>
      <c r="F15309" s="61" t="s">
        <v>99</v>
      </c>
      <c r="G15309" s="61" t="s">
        <v>12268</v>
      </c>
      <c r="H15309" s="61" t="s">
        <v>11834</v>
      </c>
      <c r="I15309" s="61">
        <v>47.59</v>
      </c>
      <c r="J15309" s="61">
        <v>-111.64</v>
      </c>
      <c r="K15309">
        <v>1252</v>
      </c>
      <c r="L15309"/>
      <c r="M15309"/>
    </row>
    <row r="15310" spans="1:13">
      <c r="A15310" s="61" t="s">
        <v>40</v>
      </c>
      <c r="B15310" s="61">
        <v>59875</v>
      </c>
      <c r="C15310" s="63" t="s">
        <v>968</v>
      </c>
      <c r="D15310" s="61">
        <v>0</v>
      </c>
      <c r="E15310" s="61" t="s">
        <v>3841</v>
      </c>
      <c r="F15310" s="61" t="s">
        <v>99</v>
      </c>
      <c r="G15310" s="61" t="s">
        <v>12358</v>
      </c>
      <c r="H15310" s="61" t="s">
        <v>11834</v>
      </c>
      <c r="I15310" s="61">
        <v>46.39</v>
      </c>
      <c r="J15310" s="61">
        <v>-114.26</v>
      </c>
      <c r="K15310">
        <v>3721</v>
      </c>
      <c r="L15310"/>
      <c r="M15310"/>
    </row>
    <row r="15311" spans="1:13">
      <c r="A15311" s="61" t="s">
        <v>40</v>
      </c>
      <c r="B15311" s="61">
        <v>59274</v>
      </c>
      <c r="C15311" s="63" t="s">
        <v>968</v>
      </c>
      <c r="D15311" s="61">
        <v>0</v>
      </c>
      <c r="E15311" s="61" t="s">
        <v>12244</v>
      </c>
      <c r="F15311" s="61" t="s">
        <v>99</v>
      </c>
      <c r="G15311" s="61" t="s">
        <v>12223</v>
      </c>
      <c r="H15311" s="61" t="s">
        <v>11834</v>
      </c>
      <c r="I15311" s="61">
        <v>47.86</v>
      </c>
      <c r="J15311" s="61">
        <v>-105.42</v>
      </c>
      <c r="K15311">
        <v>246</v>
      </c>
      <c r="L15311"/>
      <c r="M15311"/>
    </row>
    <row r="15312" spans="1:13">
      <c r="A15312" s="61" t="s">
        <v>40</v>
      </c>
      <c r="B15312" s="61">
        <v>59351</v>
      </c>
      <c r="C15312" s="63" t="s">
        <v>968</v>
      </c>
      <c r="D15312" s="61">
        <v>0</v>
      </c>
      <c r="E15312" s="61" t="s">
        <v>12265</v>
      </c>
      <c r="F15312" s="61" t="s">
        <v>99</v>
      </c>
      <c r="G15312" s="61" t="s">
        <v>12200</v>
      </c>
      <c r="H15312" s="61" t="s">
        <v>11834</v>
      </c>
      <c r="I15312" s="61">
        <v>45.75</v>
      </c>
      <c r="J15312" s="61">
        <v>-105.75</v>
      </c>
      <c r="K15312">
        <v>192</v>
      </c>
      <c r="L15312"/>
      <c r="M15312"/>
    </row>
    <row r="15313" spans="1:13">
      <c r="A15313" s="61" t="s">
        <v>40</v>
      </c>
      <c r="B15313" s="61">
        <v>59758</v>
      </c>
      <c r="C15313" s="63" t="s">
        <v>968</v>
      </c>
      <c r="D15313" s="61">
        <v>0</v>
      </c>
      <c r="E15313" s="61" t="s">
        <v>12345</v>
      </c>
      <c r="F15313" s="61" t="s">
        <v>99</v>
      </c>
      <c r="G15313" s="61" t="s">
        <v>8790</v>
      </c>
      <c r="H15313" s="61" t="s">
        <v>11834</v>
      </c>
      <c r="I15313" s="61">
        <v>44.69</v>
      </c>
      <c r="J15313" s="61">
        <v>-111.21</v>
      </c>
      <c r="K15313">
        <v>1932</v>
      </c>
      <c r="L15313"/>
      <c r="M15313"/>
    </row>
    <row r="15314" spans="1:13">
      <c r="A15314" s="61" t="s">
        <v>40</v>
      </c>
      <c r="B15314" s="61">
        <v>59275</v>
      </c>
      <c r="C15314" s="63" t="s">
        <v>968</v>
      </c>
      <c r="D15314" s="61">
        <v>0</v>
      </c>
      <c r="E15314" s="61" t="s">
        <v>11138</v>
      </c>
      <c r="F15314" s="61" t="s">
        <v>99</v>
      </c>
      <c r="G15314" s="61" t="s">
        <v>12036</v>
      </c>
      <c r="H15314" s="61" t="s">
        <v>11834</v>
      </c>
      <c r="I15314" s="61">
        <v>48.83</v>
      </c>
      <c r="J15314" s="61">
        <v>-104.16</v>
      </c>
      <c r="K15314">
        <v>337</v>
      </c>
      <c r="L15314"/>
      <c r="M15314"/>
    </row>
    <row r="15315" spans="1:13">
      <c r="A15315" s="61" t="s">
        <v>40</v>
      </c>
      <c r="B15315" s="61">
        <v>59645</v>
      </c>
      <c r="C15315" s="63" t="s">
        <v>968</v>
      </c>
      <c r="D15315" s="61">
        <v>0</v>
      </c>
      <c r="E15315" s="61" t="s">
        <v>3291</v>
      </c>
      <c r="F15315" s="61" t="s">
        <v>99</v>
      </c>
      <c r="G15315" s="61" t="s">
        <v>12194</v>
      </c>
      <c r="H15315" s="61" t="s">
        <v>11834</v>
      </c>
      <c r="I15315" s="61">
        <v>46.57</v>
      </c>
      <c r="J15315" s="61">
        <v>-111</v>
      </c>
      <c r="K15315">
        <v>1699</v>
      </c>
      <c r="L15315"/>
      <c r="M15315"/>
    </row>
    <row r="15316" spans="1:13">
      <c r="A15316" s="61" t="s">
        <v>40</v>
      </c>
      <c r="B15316" s="61">
        <v>59937</v>
      </c>
      <c r="C15316" s="63" t="s">
        <v>968</v>
      </c>
      <c r="D15316" s="61">
        <v>0</v>
      </c>
      <c r="E15316" s="61" t="s">
        <v>12387</v>
      </c>
      <c r="F15316" s="61" t="s">
        <v>99</v>
      </c>
      <c r="G15316" s="61" t="s">
        <v>12379</v>
      </c>
      <c r="H15316" s="61" t="s">
        <v>11834</v>
      </c>
      <c r="I15316" s="61">
        <v>48.44</v>
      </c>
      <c r="J15316" s="61">
        <v>-114.53</v>
      </c>
      <c r="K15316">
        <v>14354</v>
      </c>
      <c r="L15316"/>
      <c r="M15316"/>
    </row>
    <row r="15317" spans="1:13">
      <c r="A15317" s="61" t="s">
        <v>40</v>
      </c>
      <c r="B15317" s="61">
        <v>59759</v>
      </c>
      <c r="C15317" s="63" t="s">
        <v>968</v>
      </c>
      <c r="D15317" s="61">
        <v>0</v>
      </c>
      <c r="E15317" s="61" t="s">
        <v>3348</v>
      </c>
      <c r="F15317" s="61" t="s">
        <v>99</v>
      </c>
      <c r="G15317" s="61" t="s">
        <v>362</v>
      </c>
      <c r="H15317" s="61" t="s">
        <v>11834</v>
      </c>
      <c r="I15317" s="61">
        <v>45.86</v>
      </c>
      <c r="J15317" s="61">
        <v>-112.24</v>
      </c>
      <c r="K15317">
        <v>3467</v>
      </c>
      <c r="L15317"/>
      <c r="M15317"/>
    </row>
    <row r="15318" spans="1:13">
      <c r="A15318" s="61" t="s">
        <v>40</v>
      </c>
      <c r="B15318" s="61">
        <v>59276</v>
      </c>
      <c r="C15318" s="63" t="s">
        <v>968</v>
      </c>
      <c r="D15318" s="61">
        <v>0</v>
      </c>
      <c r="E15318" s="61" t="s">
        <v>12245</v>
      </c>
      <c r="F15318" s="61" t="s">
        <v>99</v>
      </c>
      <c r="G15318" s="61" t="s">
        <v>12228</v>
      </c>
      <c r="H15318" s="61" t="s">
        <v>11834</v>
      </c>
      <c r="I15318" s="61">
        <v>48.92</v>
      </c>
      <c r="J15318" s="61">
        <v>-105.19</v>
      </c>
      <c r="K15318">
        <v>44</v>
      </c>
      <c r="L15318"/>
      <c r="M15318"/>
    </row>
    <row r="15319" spans="1:13">
      <c r="A15319" s="61" t="s">
        <v>40</v>
      </c>
      <c r="B15319" s="61">
        <v>59544</v>
      </c>
      <c r="C15319" s="63" t="s">
        <v>968</v>
      </c>
      <c r="D15319" s="61">
        <v>0</v>
      </c>
      <c r="E15319" s="61" t="s">
        <v>10900</v>
      </c>
      <c r="F15319" s="61" t="s">
        <v>99</v>
      </c>
      <c r="G15319" s="61" t="s">
        <v>12243</v>
      </c>
      <c r="H15319" s="61" t="s">
        <v>11834</v>
      </c>
      <c r="I15319" s="61">
        <v>48.78</v>
      </c>
      <c r="J15319" s="61">
        <v>-107.51</v>
      </c>
      <c r="K15319">
        <v>162</v>
      </c>
      <c r="L15319"/>
      <c r="M15319"/>
    </row>
    <row r="15320" spans="1:13">
      <c r="A15320" s="61" t="s">
        <v>40</v>
      </c>
      <c r="B15320" s="61">
        <v>59545</v>
      </c>
      <c r="C15320" s="63" t="s">
        <v>968</v>
      </c>
      <c r="D15320" s="61">
        <v>0</v>
      </c>
      <c r="E15320" s="61" t="s">
        <v>12318</v>
      </c>
      <c r="F15320" s="61" t="s">
        <v>99</v>
      </c>
      <c r="G15320" s="61" t="s">
        <v>706</v>
      </c>
      <c r="H15320" s="61" t="s">
        <v>11834</v>
      </c>
      <c r="I15320" s="61">
        <v>48.91</v>
      </c>
      <c r="J15320" s="61">
        <v>-111.15</v>
      </c>
      <c r="K15320">
        <v>30</v>
      </c>
      <c r="L15320"/>
      <c r="M15320"/>
    </row>
    <row r="15321" spans="1:13">
      <c r="A15321" s="61" t="s">
        <v>40</v>
      </c>
      <c r="B15321" s="61">
        <v>59353</v>
      </c>
      <c r="C15321" s="63" t="s">
        <v>968</v>
      </c>
      <c r="D15321" s="61">
        <v>0</v>
      </c>
      <c r="E15321" s="61" t="s">
        <v>12266</v>
      </c>
      <c r="F15321" s="61" t="s">
        <v>99</v>
      </c>
      <c r="G15321" s="61" t="s">
        <v>12267</v>
      </c>
      <c r="H15321" s="61" t="s">
        <v>11834</v>
      </c>
      <c r="I15321" s="61">
        <v>47.01</v>
      </c>
      <c r="J15321" s="61">
        <v>-104.32</v>
      </c>
      <c r="K15321">
        <v>949</v>
      </c>
      <c r="L15321"/>
      <c r="M15321"/>
    </row>
    <row r="15322" spans="1:13">
      <c r="A15322" s="61" t="s">
        <v>40</v>
      </c>
      <c r="B15322" s="61">
        <v>59086</v>
      </c>
      <c r="C15322" s="63" t="s">
        <v>968</v>
      </c>
      <c r="D15322" s="61">
        <v>0</v>
      </c>
      <c r="E15322" s="61" t="s">
        <v>12216</v>
      </c>
      <c r="F15322" s="61" t="s">
        <v>99</v>
      </c>
      <c r="G15322" s="61" t="s">
        <v>12177</v>
      </c>
      <c r="H15322" s="61" t="s">
        <v>11834</v>
      </c>
      <c r="I15322" s="61">
        <v>46.06</v>
      </c>
      <c r="J15322" s="61">
        <v>-110.59</v>
      </c>
      <c r="K15322">
        <v>759</v>
      </c>
      <c r="L15322"/>
      <c r="M15322"/>
    </row>
    <row r="15323" spans="1:13">
      <c r="A15323" s="61" t="s">
        <v>40</v>
      </c>
      <c r="B15323" s="61">
        <v>59489</v>
      </c>
      <c r="C15323" s="63" t="s">
        <v>968</v>
      </c>
      <c r="D15323" s="61">
        <v>0</v>
      </c>
      <c r="E15323" s="61" t="s">
        <v>12307</v>
      </c>
      <c r="F15323" s="61" t="s">
        <v>99</v>
      </c>
      <c r="G15323" s="61" t="s">
        <v>12184</v>
      </c>
      <c r="H15323" s="61" t="s">
        <v>11834</v>
      </c>
      <c r="I15323" s="61">
        <v>47.63</v>
      </c>
      <c r="J15323" s="61">
        <v>-109.21</v>
      </c>
      <c r="K15323">
        <v>357</v>
      </c>
      <c r="L15323"/>
      <c r="M15323"/>
    </row>
    <row r="15324" spans="1:13">
      <c r="A15324" s="61" t="s">
        <v>40</v>
      </c>
      <c r="B15324" s="61">
        <v>59087</v>
      </c>
      <c r="C15324" s="63" t="s">
        <v>968</v>
      </c>
      <c r="D15324" s="61">
        <v>0</v>
      </c>
      <c r="E15324" s="61" t="s">
        <v>12213</v>
      </c>
      <c r="F15324" s="61" t="s">
        <v>99</v>
      </c>
      <c r="G15324" s="61" t="s">
        <v>12214</v>
      </c>
      <c r="H15324" s="61" t="s">
        <v>11834</v>
      </c>
      <c r="I15324" s="61">
        <v>47.11</v>
      </c>
      <c r="J15324" s="61">
        <v>-108.22</v>
      </c>
      <c r="K15324">
        <v>396</v>
      </c>
      <c r="L15324"/>
      <c r="M15324"/>
    </row>
    <row r="15325" spans="1:13">
      <c r="A15325" s="61" t="s">
        <v>40</v>
      </c>
      <c r="B15325" s="61">
        <v>59647</v>
      </c>
      <c r="C15325" s="63" t="s">
        <v>968</v>
      </c>
      <c r="D15325" s="61">
        <v>0</v>
      </c>
      <c r="E15325" s="61" t="s">
        <v>286</v>
      </c>
      <c r="F15325" s="61" t="s">
        <v>99</v>
      </c>
      <c r="G15325" s="61" t="s">
        <v>12328</v>
      </c>
      <c r="H15325" s="61" t="s">
        <v>11834</v>
      </c>
      <c r="I15325" s="61">
        <v>46.49</v>
      </c>
      <c r="J15325" s="61">
        <v>-111.65</v>
      </c>
      <c r="K15325">
        <v>275</v>
      </c>
      <c r="L15325"/>
      <c r="M15325"/>
    </row>
    <row r="15326" spans="1:13">
      <c r="A15326" s="61" t="s">
        <v>40</v>
      </c>
      <c r="B15326" s="61">
        <v>59761</v>
      </c>
      <c r="C15326" s="63" t="s">
        <v>968</v>
      </c>
      <c r="D15326" s="61">
        <v>0</v>
      </c>
      <c r="E15326" s="61" t="s">
        <v>12347</v>
      </c>
      <c r="F15326" s="61" t="s">
        <v>99</v>
      </c>
      <c r="G15326" s="61" t="s">
        <v>12336</v>
      </c>
      <c r="H15326" s="61" t="s">
        <v>11834</v>
      </c>
      <c r="I15326" s="61">
        <v>45.54</v>
      </c>
      <c r="J15326" s="61">
        <v>-113.54</v>
      </c>
      <c r="K15326">
        <v>267</v>
      </c>
      <c r="L15326"/>
      <c r="M15326"/>
    </row>
    <row r="15327" spans="1:13">
      <c r="A15327" s="61" t="s">
        <v>40</v>
      </c>
      <c r="B15327" s="61">
        <v>59762</v>
      </c>
      <c r="C15327" s="63" t="s">
        <v>968</v>
      </c>
      <c r="D15327" s="61">
        <v>0</v>
      </c>
      <c r="E15327" s="61" t="s">
        <v>12348</v>
      </c>
      <c r="F15327" s="61" t="s">
        <v>99</v>
      </c>
      <c r="G15327" s="61" t="s">
        <v>12336</v>
      </c>
      <c r="H15327" s="61" t="s">
        <v>11834</v>
      </c>
      <c r="I15327" s="61">
        <v>45.6</v>
      </c>
      <c r="J15327" s="61">
        <v>-113.03</v>
      </c>
      <c r="K15327">
        <v>287</v>
      </c>
      <c r="L15327"/>
      <c r="M15327"/>
    </row>
    <row r="15328" spans="1:13">
      <c r="A15328" s="61" t="s">
        <v>40</v>
      </c>
      <c r="B15328" s="61">
        <v>59648</v>
      </c>
      <c r="C15328" s="63" t="s">
        <v>968</v>
      </c>
      <c r="D15328" s="61">
        <v>0</v>
      </c>
      <c r="E15328" s="61" t="s">
        <v>8656</v>
      </c>
      <c r="F15328" s="61" t="s">
        <v>99</v>
      </c>
      <c r="G15328" s="61" t="s">
        <v>12269</v>
      </c>
      <c r="H15328" s="61" t="s">
        <v>11834</v>
      </c>
      <c r="I15328" s="61">
        <v>47.08</v>
      </c>
      <c r="J15328" s="61">
        <v>-112.17</v>
      </c>
      <c r="K15328">
        <v>618</v>
      </c>
      <c r="L15328"/>
      <c r="M15328"/>
    </row>
    <row r="15329" spans="1:13">
      <c r="A15329" s="61" t="s">
        <v>40</v>
      </c>
      <c r="B15329" s="61">
        <v>59201</v>
      </c>
      <c r="C15329" s="63" t="s">
        <v>968</v>
      </c>
      <c r="D15329" s="61">
        <v>0</v>
      </c>
      <c r="E15329" s="61" t="s">
        <v>12219</v>
      </c>
      <c r="F15329" s="61" t="s">
        <v>99</v>
      </c>
      <c r="G15329" s="61" t="s">
        <v>12223</v>
      </c>
      <c r="H15329" s="61" t="s">
        <v>11834</v>
      </c>
      <c r="I15329" s="61">
        <v>48.28</v>
      </c>
      <c r="J15329" s="61">
        <v>-105.66</v>
      </c>
      <c r="K15329">
        <v>4998</v>
      </c>
      <c r="L15329"/>
      <c r="M15329"/>
    </row>
    <row r="15330" spans="1:13">
      <c r="A15330" s="61" t="s">
        <v>40</v>
      </c>
      <c r="B15330" s="61">
        <v>59088</v>
      </c>
      <c r="C15330" s="63" t="s">
        <v>968</v>
      </c>
      <c r="D15330" s="61">
        <v>0</v>
      </c>
      <c r="E15330" s="61" t="s">
        <v>12217</v>
      </c>
      <c r="F15330" s="61" t="s">
        <v>99</v>
      </c>
      <c r="G15330" s="61" t="s">
        <v>12163</v>
      </c>
      <c r="H15330" s="61" t="s">
        <v>11834</v>
      </c>
      <c r="I15330" s="61">
        <v>46.07</v>
      </c>
      <c r="J15330" s="61">
        <v>-108.09</v>
      </c>
      <c r="K15330">
        <v>1272</v>
      </c>
      <c r="L15330"/>
      <c r="M15330"/>
    </row>
    <row r="15331" spans="1:13">
      <c r="A15331" s="61" t="s">
        <v>40</v>
      </c>
      <c r="B15331" s="61">
        <v>59089</v>
      </c>
      <c r="C15331" s="63" t="s">
        <v>968</v>
      </c>
      <c r="D15331" s="61">
        <v>0</v>
      </c>
      <c r="E15331" s="61" t="s">
        <v>12218</v>
      </c>
      <c r="F15331" s="61" t="s">
        <v>99</v>
      </c>
      <c r="G15331" s="61" t="s">
        <v>12176</v>
      </c>
      <c r="H15331" s="61" t="s">
        <v>11834</v>
      </c>
      <c r="I15331" s="61">
        <v>45.1</v>
      </c>
      <c r="J15331" s="61">
        <v>-107.41</v>
      </c>
      <c r="K15331">
        <v>416</v>
      </c>
      <c r="L15331"/>
      <c r="M15331"/>
    </row>
    <row r="15332" spans="1:13">
      <c r="A15332" s="61" t="s">
        <v>40</v>
      </c>
      <c r="B15332" s="61">
        <v>59546</v>
      </c>
      <c r="C15332" s="63" t="s">
        <v>968</v>
      </c>
      <c r="D15332" s="61">
        <v>0</v>
      </c>
      <c r="E15332" s="61" t="s">
        <v>12319</v>
      </c>
      <c r="F15332" s="61" t="s">
        <v>99</v>
      </c>
      <c r="G15332" s="61" t="s">
        <v>12243</v>
      </c>
      <c r="H15332" s="61" t="s">
        <v>11834</v>
      </c>
      <c r="I15332" s="61">
        <v>47.78</v>
      </c>
      <c r="J15332" s="61">
        <v>-108.53</v>
      </c>
      <c r="K15332">
        <v>131</v>
      </c>
      <c r="L15332"/>
      <c r="M15332"/>
    </row>
    <row r="15333" spans="1:13">
      <c r="A15333" s="61" t="s">
        <v>40</v>
      </c>
      <c r="B15333" s="61">
        <v>59547</v>
      </c>
      <c r="C15333" s="63" t="s">
        <v>968</v>
      </c>
      <c r="D15333" s="61">
        <v>0</v>
      </c>
      <c r="E15333" s="61" t="s">
        <v>12320</v>
      </c>
      <c r="F15333" s="61" t="s">
        <v>99</v>
      </c>
      <c r="G15333" s="61" t="s">
        <v>12311</v>
      </c>
      <c r="H15333" s="61" t="s">
        <v>11834</v>
      </c>
      <c r="I15333" s="61">
        <v>48.66</v>
      </c>
      <c r="J15333" s="61">
        <v>-109.01</v>
      </c>
      <c r="K15333">
        <v>37</v>
      </c>
      <c r="L15333"/>
      <c r="M15333"/>
    </row>
    <row r="15334" spans="1:13">
      <c r="A15334" s="61" t="s">
        <v>40</v>
      </c>
      <c r="B15334" s="61">
        <v>28315</v>
      </c>
      <c r="C15334" s="63" t="s">
        <v>968</v>
      </c>
      <c r="D15334" s="61">
        <v>0</v>
      </c>
      <c r="E15334" s="61" t="s">
        <v>2468</v>
      </c>
      <c r="F15334" s="61" t="s">
        <v>113</v>
      </c>
      <c r="G15334" s="61" t="s">
        <v>6607</v>
      </c>
      <c r="H15334" s="61" t="s">
        <v>967</v>
      </c>
      <c r="I15334" s="61">
        <v>35.130000000000003</v>
      </c>
      <c r="J15334" s="61">
        <v>-79.42</v>
      </c>
      <c r="K15334">
        <v>13500</v>
      </c>
      <c r="L15334"/>
      <c r="M15334"/>
    </row>
    <row r="15335" spans="1:13">
      <c r="A15335" s="61" t="s">
        <v>40</v>
      </c>
      <c r="B15335" s="61">
        <v>27006</v>
      </c>
      <c r="C15335" s="63" t="s">
        <v>968</v>
      </c>
      <c r="D15335" s="61">
        <v>0</v>
      </c>
      <c r="E15335" s="61" t="s">
        <v>6564</v>
      </c>
      <c r="F15335" s="61" t="s">
        <v>113</v>
      </c>
      <c r="G15335" s="61" t="s">
        <v>6565</v>
      </c>
      <c r="H15335" s="61" t="s">
        <v>967</v>
      </c>
      <c r="I15335" s="61">
        <v>35.93</v>
      </c>
      <c r="J15335" s="61">
        <v>-80.400000000000006</v>
      </c>
      <c r="K15335">
        <v>14963</v>
      </c>
      <c r="L15335"/>
      <c r="M15335"/>
    </row>
    <row r="15336" spans="1:13">
      <c r="A15336" s="61" t="s">
        <v>40</v>
      </c>
      <c r="B15336" s="61">
        <v>27910</v>
      </c>
      <c r="C15336" s="63" t="s">
        <v>968</v>
      </c>
      <c r="D15336" s="61">
        <v>0</v>
      </c>
      <c r="E15336" s="61" t="s">
        <v>6746</v>
      </c>
      <c r="F15336" s="61" t="s">
        <v>113</v>
      </c>
      <c r="G15336" s="61" t="s">
        <v>6701</v>
      </c>
      <c r="H15336" s="61" t="s">
        <v>967</v>
      </c>
      <c r="I15336" s="61">
        <v>36.28</v>
      </c>
      <c r="J15336" s="61">
        <v>-76.98</v>
      </c>
      <c r="K15336">
        <v>10662</v>
      </c>
      <c r="L15336"/>
      <c r="M15336"/>
    </row>
    <row r="15337" spans="1:13">
      <c r="A15337" s="61" t="s">
        <v>40</v>
      </c>
      <c r="B15337" s="61">
        <v>28001</v>
      </c>
      <c r="C15337" s="63" t="s">
        <v>968</v>
      </c>
      <c r="D15337" s="61">
        <v>0</v>
      </c>
      <c r="E15337" s="61" t="s">
        <v>6789</v>
      </c>
      <c r="F15337" s="61" t="s">
        <v>113</v>
      </c>
      <c r="G15337" s="61" t="s">
        <v>6790</v>
      </c>
      <c r="H15337" s="61" t="s">
        <v>967</v>
      </c>
      <c r="I15337" s="61">
        <v>35.36</v>
      </c>
      <c r="J15337" s="61">
        <v>-80.19</v>
      </c>
      <c r="K15337">
        <v>27185</v>
      </c>
      <c r="L15337"/>
      <c r="M15337"/>
    </row>
    <row r="15338" spans="1:13">
      <c r="A15338" s="61" t="s">
        <v>40</v>
      </c>
      <c r="B15338" s="61">
        <v>28508</v>
      </c>
      <c r="C15338" s="63" t="s">
        <v>968</v>
      </c>
      <c r="D15338" s="61">
        <v>0</v>
      </c>
      <c r="E15338" s="61" t="s">
        <v>2894</v>
      </c>
      <c r="F15338" s="61" t="s">
        <v>113</v>
      </c>
      <c r="G15338" s="61" t="s">
        <v>6847</v>
      </c>
      <c r="H15338" s="61" t="s">
        <v>967</v>
      </c>
      <c r="I15338" s="61">
        <v>35.11</v>
      </c>
      <c r="J15338" s="61">
        <v>-77.849999999999994</v>
      </c>
      <c r="K15338">
        <v>1922</v>
      </c>
      <c r="L15338"/>
      <c r="M15338"/>
    </row>
    <row r="15339" spans="1:13">
      <c r="A15339" s="61" t="s">
        <v>40</v>
      </c>
      <c r="B15339" s="61">
        <v>28701</v>
      </c>
      <c r="C15339" s="63" t="s">
        <v>968</v>
      </c>
      <c r="D15339" s="61">
        <v>0</v>
      </c>
      <c r="E15339" s="61" t="s">
        <v>3696</v>
      </c>
      <c r="F15339" s="61" t="s">
        <v>113</v>
      </c>
      <c r="G15339" s="61" t="s">
        <v>7025</v>
      </c>
      <c r="H15339" s="61" t="s">
        <v>967</v>
      </c>
      <c r="I15339" s="61">
        <v>35.700000000000003</v>
      </c>
      <c r="J15339" s="61">
        <v>-82.63</v>
      </c>
      <c r="K15339">
        <v>4311</v>
      </c>
      <c r="L15339"/>
      <c r="M15339"/>
    </row>
    <row r="15340" spans="1:13">
      <c r="A15340" s="61" t="s">
        <v>40</v>
      </c>
      <c r="B15340" s="61">
        <v>28006</v>
      </c>
      <c r="C15340" s="63" t="s">
        <v>968</v>
      </c>
      <c r="D15340" s="61">
        <v>0</v>
      </c>
      <c r="E15340" s="61" t="s">
        <v>6791</v>
      </c>
      <c r="F15340" s="61" t="s">
        <v>113</v>
      </c>
      <c r="G15340" s="61" t="s">
        <v>6792</v>
      </c>
      <c r="H15340" s="61" t="s">
        <v>967</v>
      </c>
      <c r="I15340" s="61">
        <v>35.409999999999997</v>
      </c>
      <c r="J15340" s="61">
        <v>-81.09</v>
      </c>
      <c r="K15340">
        <v>899</v>
      </c>
      <c r="L15340"/>
      <c r="M15340"/>
    </row>
    <row r="15341" spans="1:13">
      <c r="A15341" s="61" t="s">
        <v>40</v>
      </c>
      <c r="B15341" s="61">
        <v>28702</v>
      </c>
      <c r="C15341" s="63" t="s">
        <v>968</v>
      </c>
      <c r="D15341" s="61">
        <v>0</v>
      </c>
      <c r="E15341" s="61" t="s">
        <v>3891</v>
      </c>
      <c r="F15341" s="61" t="s">
        <v>113</v>
      </c>
      <c r="G15341" s="61" t="s">
        <v>7026</v>
      </c>
      <c r="H15341" s="61" t="s">
        <v>967</v>
      </c>
      <c r="I15341" s="61">
        <v>35.409999999999997</v>
      </c>
      <c r="J15341" s="61">
        <v>-83.61</v>
      </c>
      <c r="K15341">
        <v>409</v>
      </c>
      <c r="L15341"/>
      <c r="M15341"/>
    </row>
    <row r="15342" spans="1:13">
      <c r="A15342" s="61" t="s">
        <v>40</v>
      </c>
      <c r="B15342" s="61">
        <v>28901</v>
      </c>
      <c r="C15342" s="63" t="s">
        <v>968</v>
      </c>
      <c r="D15342" s="61">
        <v>0</v>
      </c>
      <c r="E15342" s="61" t="s">
        <v>7078</v>
      </c>
      <c r="F15342" s="61" t="s">
        <v>113</v>
      </c>
      <c r="G15342" s="61" t="s">
        <v>225</v>
      </c>
      <c r="H15342" s="61" t="s">
        <v>967</v>
      </c>
      <c r="I15342" s="61">
        <v>35.19</v>
      </c>
      <c r="J15342" s="61">
        <v>-83.82</v>
      </c>
      <c r="K15342">
        <v>5212</v>
      </c>
      <c r="L15342"/>
      <c r="M15342"/>
    </row>
    <row r="15343" spans="1:13">
      <c r="A15343" s="61" t="s">
        <v>40</v>
      </c>
      <c r="B15343" s="61">
        <v>27501</v>
      </c>
      <c r="C15343" s="63" t="s">
        <v>968</v>
      </c>
      <c r="D15343" s="61">
        <v>0</v>
      </c>
      <c r="E15343" s="61" t="s">
        <v>6642</v>
      </c>
      <c r="F15343" s="61" t="s">
        <v>113</v>
      </c>
      <c r="G15343" s="61" t="s">
        <v>6643</v>
      </c>
      <c r="H15343" s="61" t="s">
        <v>967</v>
      </c>
      <c r="I15343" s="61">
        <v>35.51</v>
      </c>
      <c r="J15343" s="61">
        <v>-78.73</v>
      </c>
      <c r="K15343">
        <v>20918</v>
      </c>
      <c r="L15343"/>
      <c r="M15343"/>
    </row>
    <row r="15344" spans="1:13">
      <c r="A15344" s="61" t="s">
        <v>40</v>
      </c>
      <c r="B15344" s="61">
        <v>27523</v>
      </c>
      <c r="C15344" s="63" t="s">
        <v>968</v>
      </c>
      <c r="D15344" s="61">
        <v>0</v>
      </c>
      <c r="E15344" s="61" t="s">
        <v>6644</v>
      </c>
      <c r="F15344" s="61" t="s">
        <v>113</v>
      </c>
      <c r="G15344" s="61" t="s">
        <v>6645</v>
      </c>
      <c r="H15344" s="61" t="s">
        <v>967</v>
      </c>
      <c r="I15344" s="61">
        <v>35.770000000000003</v>
      </c>
      <c r="J15344" s="61">
        <v>-78.94</v>
      </c>
      <c r="K15344">
        <v>17320</v>
      </c>
      <c r="L15344"/>
      <c r="M15344"/>
    </row>
    <row r="15345" spans="1:13">
      <c r="A15345" s="61" t="s">
        <v>40</v>
      </c>
      <c r="B15345" s="61">
        <v>27502</v>
      </c>
      <c r="C15345" s="63" t="s">
        <v>968</v>
      </c>
      <c r="D15345" s="61">
        <v>0</v>
      </c>
      <c r="E15345" s="61" t="s">
        <v>6644</v>
      </c>
      <c r="F15345" s="61" t="s">
        <v>113</v>
      </c>
      <c r="G15345" s="61" t="s">
        <v>6645</v>
      </c>
      <c r="H15345" s="61" t="s">
        <v>967</v>
      </c>
      <c r="I15345" s="61">
        <v>35.72</v>
      </c>
      <c r="J15345" s="61">
        <v>-78.84</v>
      </c>
      <c r="K15345">
        <v>45725</v>
      </c>
      <c r="L15345"/>
      <c r="M15345"/>
    </row>
    <row r="15346" spans="1:13">
      <c r="A15346" s="61" t="s">
        <v>40</v>
      </c>
      <c r="B15346" s="61">
        <v>27539</v>
      </c>
      <c r="C15346" s="63" t="s">
        <v>968</v>
      </c>
      <c r="D15346" s="61">
        <v>0</v>
      </c>
      <c r="E15346" s="61" t="s">
        <v>6644</v>
      </c>
      <c r="F15346" s="61" t="s">
        <v>113</v>
      </c>
      <c r="G15346" s="61" t="s">
        <v>6645</v>
      </c>
      <c r="H15346" s="61" t="s">
        <v>967</v>
      </c>
      <c r="I15346" s="61">
        <v>35.67</v>
      </c>
      <c r="J15346" s="61">
        <v>-78.81</v>
      </c>
      <c r="K15346">
        <v>26326</v>
      </c>
      <c r="L15346"/>
      <c r="M15346"/>
    </row>
    <row r="15347" spans="1:13">
      <c r="A15347" s="61" t="s">
        <v>40</v>
      </c>
      <c r="B15347" s="61">
        <v>28510</v>
      </c>
      <c r="C15347" s="63" t="s">
        <v>968</v>
      </c>
      <c r="D15347" s="61">
        <v>0</v>
      </c>
      <c r="E15347" s="61" t="s">
        <v>6927</v>
      </c>
      <c r="F15347" s="61" t="s">
        <v>113</v>
      </c>
      <c r="G15347" s="61" t="s">
        <v>6926</v>
      </c>
      <c r="H15347" s="61" t="s">
        <v>967</v>
      </c>
      <c r="I15347" s="61">
        <v>35.01</v>
      </c>
      <c r="J15347" s="61">
        <v>-76.819999999999993</v>
      </c>
      <c r="K15347">
        <v>1451</v>
      </c>
      <c r="L15347"/>
      <c r="M15347"/>
    </row>
    <row r="15348" spans="1:13">
      <c r="A15348" s="61" t="s">
        <v>40</v>
      </c>
      <c r="B15348" s="61">
        <v>27007</v>
      </c>
      <c r="C15348" s="63" t="s">
        <v>968</v>
      </c>
      <c r="D15348" s="61">
        <v>0</v>
      </c>
      <c r="E15348" s="61" t="s">
        <v>5839</v>
      </c>
      <c r="F15348" s="61" t="s">
        <v>113</v>
      </c>
      <c r="G15348" s="61" t="s">
        <v>5778</v>
      </c>
      <c r="H15348" s="61" t="s">
        <v>967</v>
      </c>
      <c r="I15348" s="61">
        <v>36.4</v>
      </c>
      <c r="J15348" s="61">
        <v>-80.56</v>
      </c>
      <c r="K15348">
        <v>2051</v>
      </c>
      <c r="L15348"/>
      <c r="M15348"/>
    </row>
    <row r="15349" spans="1:13">
      <c r="A15349" s="61" t="s">
        <v>40</v>
      </c>
      <c r="B15349" s="61">
        <v>28704</v>
      </c>
      <c r="C15349" s="63" t="s">
        <v>968</v>
      </c>
      <c r="D15349" s="61">
        <v>0</v>
      </c>
      <c r="E15349" s="61" t="s">
        <v>2810</v>
      </c>
      <c r="F15349" s="61" t="s">
        <v>113</v>
      </c>
      <c r="G15349" s="61" t="s">
        <v>7025</v>
      </c>
      <c r="H15349" s="61" t="s">
        <v>967</v>
      </c>
      <c r="I15349" s="61">
        <v>35.46</v>
      </c>
      <c r="J15349" s="61">
        <v>-82.58</v>
      </c>
      <c r="K15349">
        <v>23734</v>
      </c>
      <c r="L15349"/>
      <c r="M15349"/>
    </row>
    <row r="15350" spans="1:13">
      <c r="A15350" s="61" t="s">
        <v>40</v>
      </c>
      <c r="B15350" s="61">
        <v>28420</v>
      </c>
      <c r="C15350" s="63" t="s">
        <v>968</v>
      </c>
      <c r="D15350" s="61">
        <v>0</v>
      </c>
      <c r="E15350" s="61" t="s">
        <v>6884</v>
      </c>
      <c r="F15350" s="61" t="s">
        <v>113</v>
      </c>
      <c r="G15350" s="61" t="s">
        <v>5768</v>
      </c>
      <c r="H15350" s="61" t="s">
        <v>967</v>
      </c>
      <c r="I15350" s="61">
        <v>34.07</v>
      </c>
      <c r="J15350" s="61">
        <v>-78.47</v>
      </c>
      <c r="K15350">
        <v>3466</v>
      </c>
      <c r="L15350"/>
      <c r="M15350"/>
    </row>
    <row r="15351" spans="1:13">
      <c r="A15351" s="61" t="s">
        <v>40</v>
      </c>
      <c r="B15351" s="61">
        <v>27205</v>
      </c>
      <c r="C15351" s="63" t="s">
        <v>968</v>
      </c>
      <c r="D15351" s="61">
        <v>0</v>
      </c>
      <c r="E15351" s="61" t="s">
        <v>6595</v>
      </c>
      <c r="F15351" s="61" t="s">
        <v>113</v>
      </c>
      <c r="G15351" s="61" t="s">
        <v>933</v>
      </c>
      <c r="H15351" s="61" t="s">
        <v>967</v>
      </c>
      <c r="I15351" s="61">
        <v>35.65</v>
      </c>
      <c r="J15351" s="61">
        <v>-79.84</v>
      </c>
      <c r="K15351">
        <v>33562</v>
      </c>
      <c r="L15351"/>
      <c r="M15351"/>
    </row>
    <row r="15352" spans="1:13">
      <c r="A15352" s="61" t="s">
        <v>40</v>
      </c>
      <c r="B15352" s="61">
        <v>27203</v>
      </c>
      <c r="C15352" s="63" t="s">
        <v>968</v>
      </c>
      <c r="D15352" s="61">
        <v>0</v>
      </c>
      <c r="E15352" s="61" t="s">
        <v>6595</v>
      </c>
      <c r="F15352" s="61" t="s">
        <v>113</v>
      </c>
      <c r="G15352" s="61" t="s">
        <v>933</v>
      </c>
      <c r="H15352" s="61" t="s">
        <v>967</v>
      </c>
      <c r="I15352" s="61">
        <v>35.71</v>
      </c>
      <c r="J15352" s="61">
        <v>-79.81</v>
      </c>
      <c r="K15352">
        <v>21869</v>
      </c>
      <c r="L15352"/>
      <c r="M15352"/>
    </row>
    <row r="15353" spans="1:13">
      <c r="A15353" s="61" t="s">
        <v>40</v>
      </c>
      <c r="B15353" s="61">
        <v>28806</v>
      </c>
      <c r="C15353" s="63" t="s">
        <v>968</v>
      </c>
      <c r="D15353" s="61">
        <v>0</v>
      </c>
      <c r="E15353" s="61" t="s">
        <v>7077</v>
      </c>
      <c r="F15353" s="61" t="s">
        <v>113</v>
      </c>
      <c r="G15353" s="61" t="s">
        <v>7025</v>
      </c>
      <c r="H15353" s="61" t="s">
        <v>967</v>
      </c>
      <c r="I15353" s="61">
        <v>35.57</v>
      </c>
      <c r="J15353" s="61">
        <v>-82.61</v>
      </c>
      <c r="K15353">
        <v>44621</v>
      </c>
      <c r="L15353"/>
      <c r="M15353"/>
    </row>
    <row r="15354" spans="1:13">
      <c r="A15354" s="61" t="s">
        <v>40</v>
      </c>
      <c r="B15354" s="61">
        <v>28801</v>
      </c>
      <c r="C15354" s="63" t="s">
        <v>968</v>
      </c>
      <c r="D15354" s="61">
        <v>0</v>
      </c>
      <c r="E15354" s="61" t="s">
        <v>7077</v>
      </c>
      <c r="F15354" s="61" t="s">
        <v>113</v>
      </c>
      <c r="G15354" s="61" t="s">
        <v>7025</v>
      </c>
      <c r="H15354" s="61" t="s">
        <v>967</v>
      </c>
      <c r="I15354" s="61">
        <v>35.590000000000003</v>
      </c>
      <c r="J15354" s="61">
        <v>-82.56</v>
      </c>
      <c r="K15354">
        <v>15148</v>
      </c>
      <c r="L15354"/>
      <c r="M15354"/>
    </row>
    <row r="15355" spans="1:13">
      <c r="A15355" s="61" t="s">
        <v>40</v>
      </c>
      <c r="B15355" s="61">
        <v>28804</v>
      </c>
      <c r="C15355" s="63" t="s">
        <v>968</v>
      </c>
      <c r="D15355" s="61">
        <v>0</v>
      </c>
      <c r="E15355" s="61" t="s">
        <v>7077</v>
      </c>
      <c r="F15355" s="61" t="s">
        <v>113</v>
      </c>
      <c r="G15355" s="61" t="s">
        <v>7025</v>
      </c>
      <c r="H15355" s="61" t="s">
        <v>967</v>
      </c>
      <c r="I15355" s="61">
        <v>35.65</v>
      </c>
      <c r="J15355" s="61">
        <v>-82.56</v>
      </c>
      <c r="K15355">
        <v>23964</v>
      </c>
      <c r="L15355"/>
      <c r="M15355"/>
    </row>
    <row r="15356" spans="1:13">
      <c r="A15356" s="61" t="s">
        <v>40</v>
      </c>
      <c r="B15356" s="61">
        <v>28803</v>
      </c>
      <c r="C15356" s="63" t="s">
        <v>968</v>
      </c>
      <c r="D15356" s="61">
        <v>0</v>
      </c>
      <c r="E15356" s="61" t="s">
        <v>7077</v>
      </c>
      <c r="F15356" s="61" t="s">
        <v>113</v>
      </c>
      <c r="G15356" s="61" t="s">
        <v>7025</v>
      </c>
      <c r="H15356" s="61" t="s">
        <v>967</v>
      </c>
      <c r="I15356" s="61">
        <v>35.57</v>
      </c>
      <c r="J15356" s="61">
        <v>-82.54</v>
      </c>
      <c r="K15356">
        <v>34108</v>
      </c>
      <c r="L15356"/>
      <c r="M15356"/>
    </row>
    <row r="15357" spans="1:13">
      <c r="A15357" s="61" t="s">
        <v>40</v>
      </c>
      <c r="B15357" s="61">
        <v>28810</v>
      </c>
      <c r="C15357" s="63" t="s">
        <v>968</v>
      </c>
      <c r="D15357" s="61">
        <v>0</v>
      </c>
      <c r="E15357" s="61" t="s">
        <v>7077</v>
      </c>
      <c r="F15357" s="61" t="s">
        <v>113</v>
      </c>
      <c r="G15357" s="61" t="s">
        <v>7025</v>
      </c>
      <c r="H15357" s="61" t="s">
        <v>967</v>
      </c>
      <c r="I15357" s="61">
        <v>35.57</v>
      </c>
      <c r="J15357" s="61">
        <v>-82.54</v>
      </c>
      <c r="K15357">
        <v>44621</v>
      </c>
      <c r="L15357"/>
      <c r="M15357"/>
    </row>
    <row r="15358" spans="1:13">
      <c r="A15358" s="61" t="s">
        <v>40</v>
      </c>
      <c r="B15358" s="61">
        <v>28805</v>
      </c>
      <c r="C15358" s="63" t="s">
        <v>968</v>
      </c>
      <c r="D15358" s="61">
        <v>0</v>
      </c>
      <c r="E15358" s="61" t="s">
        <v>7077</v>
      </c>
      <c r="F15358" s="61" t="s">
        <v>113</v>
      </c>
      <c r="G15358" s="61" t="s">
        <v>7025</v>
      </c>
      <c r="H15358" s="61" t="s">
        <v>967</v>
      </c>
      <c r="I15358" s="61">
        <v>35.630000000000003</v>
      </c>
      <c r="J15358" s="61">
        <v>-82.48</v>
      </c>
      <c r="K15358">
        <v>18554</v>
      </c>
      <c r="L15358"/>
      <c r="M15358"/>
    </row>
    <row r="15359" spans="1:13">
      <c r="A15359" s="61" t="s">
        <v>40</v>
      </c>
      <c r="B15359" s="61">
        <v>28421</v>
      </c>
      <c r="C15359" s="63" t="s">
        <v>968</v>
      </c>
      <c r="D15359" s="61">
        <v>0</v>
      </c>
      <c r="E15359" s="61" t="s">
        <v>1596</v>
      </c>
      <c r="F15359" s="61" t="s">
        <v>113</v>
      </c>
      <c r="G15359" s="61" t="s">
        <v>6885</v>
      </c>
      <c r="H15359" s="61" t="s">
        <v>967</v>
      </c>
      <c r="I15359" s="61">
        <v>34.520000000000003</v>
      </c>
      <c r="J15359" s="61">
        <v>-78.17</v>
      </c>
      <c r="K15359">
        <v>1518</v>
      </c>
      <c r="L15359"/>
      <c r="M15359"/>
    </row>
    <row r="15360" spans="1:13">
      <c r="A15360" s="61" t="s">
        <v>40</v>
      </c>
      <c r="B15360" s="61">
        <v>28511</v>
      </c>
      <c r="C15360" s="63" t="s">
        <v>968</v>
      </c>
      <c r="D15360" s="61">
        <v>0</v>
      </c>
      <c r="E15360" s="61" t="s">
        <v>4308</v>
      </c>
      <c r="F15360" s="61" t="s">
        <v>113</v>
      </c>
      <c r="G15360" s="61" t="s">
        <v>6928</v>
      </c>
      <c r="H15360" s="61" t="s">
        <v>967</v>
      </c>
      <c r="I15360" s="61">
        <v>34.89</v>
      </c>
      <c r="J15360" s="61">
        <v>-76.33</v>
      </c>
      <c r="K15360">
        <v>561</v>
      </c>
      <c r="L15360"/>
      <c r="M15360"/>
    </row>
    <row r="15361" spans="1:13">
      <c r="A15361" s="61" t="s">
        <v>40</v>
      </c>
      <c r="B15361" s="61">
        <v>28512</v>
      </c>
      <c r="C15361" s="63" t="s">
        <v>968</v>
      </c>
      <c r="D15361" s="61">
        <v>0</v>
      </c>
      <c r="E15361" s="61" t="s">
        <v>2895</v>
      </c>
      <c r="F15361" s="61" t="s">
        <v>113</v>
      </c>
      <c r="G15361" s="61" t="s">
        <v>6928</v>
      </c>
      <c r="H15361" s="61" t="s">
        <v>967</v>
      </c>
      <c r="I15361" s="61">
        <v>34.700000000000003</v>
      </c>
      <c r="J15361" s="61">
        <v>-76.73</v>
      </c>
      <c r="K15361">
        <v>3011</v>
      </c>
      <c r="L15361"/>
      <c r="M15361"/>
    </row>
    <row r="15362" spans="1:13">
      <c r="A15362" s="61" t="s">
        <v>40</v>
      </c>
      <c r="B15362" s="61">
        <v>27805</v>
      </c>
      <c r="C15362" s="63" t="s">
        <v>968</v>
      </c>
      <c r="D15362" s="61">
        <v>0</v>
      </c>
      <c r="E15362" s="61" t="s">
        <v>6687</v>
      </c>
      <c r="F15362" s="61" t="s">
        <v>113</v>
      </c>
      <c r="G15362" s="61" t="s">
        <v>6701</v>
      </c>
      <c r="H15362" s="61" t="s">
        <v>967</v>
      </c>
      <c r="I15362" s="61">
        <v>36.22</v>
      </c>
      <c r="J15362" s="61">
        <v>-77.11</v>
      </c>
      <c r="K15362">
        <v>3164</v>
      </c>
      <c r="L15362"/>
      <c r="M15362"/>
    </row>
    <row r="15363" spans="1:13">
      <c r="A15363" s="61" t="s">
        <v>40</v>
      </c>
      <c r="B15363" s="61">
        <v>27806</v>
      </c>
      <c r="C15363" s="63" t="s">
        <v>968</v>
      </c>
      <c r="D15363" s="61">
        <v>0</v>
      </c>
      <c r="E15363" s="61" t="s">
        <v>1760</v>
      </c>
      <c r="F15363" s="61" t="s">
        <v>113</v>
      </c>
      <c r="G15363" s="61" t="s">
        <v>6690</v>
      </c>
      <c r="H15363" s="61" t="s">
        <v>967</v>
      </c>
      <c r="I15363" s="61">
        <v>35.299999999999997</v>
      </c>
      <c r="J15363" s="61">
        <v>-76.78</v>
      </c>
      <c r="K15363">
        <v>1950</v>
      </c>
      <c r="L15363"/>
      <c r="M15363"/>
    </row>
    <row r="15364" spans="1:13">
      <c r="A15364" s="61" t="s">
        <v>40</v>
      </c>
      <c r="B15364" s="61">
        <v>28318</v>
      </c>
      <c r="C15364" s="63" t="s">
        <v>968</v>
      </c>
      <c r="D15364" s="61">
        <v>0</v>
      </c>
      <c r="E15364" s="61" t="s">
        <v>6841</v>
      </c>
      <c r="F15364" s="61" t="s">
        <v>113</v>
      </c>
      <c r="G15364" s="61" t="s">
        <v>6842</v>
      </c>
      <c r="H15364" s="61" t="s">
        <v>967</v>
      </c>
      <c r="I15364" s="61">
        <v>34.99</v>
      </c>
      <c r="J15364" s="61">
        <v>-78.64</v>
      </c>
      <c r="K15364">
        <v>4275</v>
      </c>
      <c r="L15364"/>
      <c r="M15364"/>
    </row>
    <row r="15365" spans="1:13">
      <c r="A15365" s="61" t="s">
        <v>40</v>
      </c>
      <c r="B15365" s="61">
        <v>28513</v>
      </c>
      <c r="C15365" s="63" t="s">
        <v>968</v>
      </c>
      <c r="D15365" s="61">
        <v>0</v>
      </c>
      <c r="E15365" s="61" t="s">
        <v>6929</v>
      </c>
      <c r="F15365" s="61" t="s">
        <v>113</v>
      </c>
      <c r="G15365" s="61" t="s">
        <v>6695</v>
      </c>
      <c r="H15365" s="61" t="s">
        <v>967</v>
      </c>
      <c r="I15365" s="61">
        <v>35.47</v>
      </c>
      <c r="J15365" s="61">
        <v>-77.42</v>
      </c>
      <c r="K15365">
        <v>10006</v>
      </c>
      <c r="L15365"/>
      <c r="M15365"/>
    </row>
    <row r="15366" spans="1:13">
      <c r="A15366" s="61" t="s">
        <v>40</v>
      </c>
      <c r="B15366" s="61">
        <v>27916</v>
      </c>
      <c r="C15366" s="63" t="s">
        <v>968</v>
      </c>
      <c r="D15366" s="61">
        <v>0</v>
      </c>
      <c r="E15366" s="61" t="s">
        <v>6748</v>
      </c>
      <c r="F15366" s="61" t="s">
        <v>113</v>
      </c>
      <c r="G15366" s="61" t="s">
        <v>6749</v>
      </c>
      <c r="H15366" s="61" t="s">
        <v>967</v>
      </c>
      <c r="I15366" s="61">
        <v>36.32</v>
      </c>
      <c r="J15366" s="61">
        <v>-75.900000000000006</v>
      </c>
      <c r="K15366">
        <v>913</v>
      </c>
      <c r="L15366"/>
      <c r="M15366"/>
    </row>
    <row r="15367" spans="1:13">
      <c r="A15367" s="61" t="s">
        <v>40</v>
      </c>
      <c r="B15367" s="61">
        <v>27503</v>
      </c>
      <c r="C15367" s="63" t="s">
        <v>968</v>
      </c>
      <c r="D15367" s="61">
        <v>0</v>
      </c>
      <c r="E15367" s="61" t="s">
        <v>6646</v>
      </c>
      <c r="F15367" s="61" t="s">
        <v>113</v>
      </c>
      <c r="G15367" s="61" t="s">
        <v>6647</v>
      </c>
      <c r="H15367" s="61" t="s">
        <v>967</v>
      </c>
      <c r="I15367" s="61">
        <v>36.17</v>
      </c>
      <c r="J15367" s="61">
        <v>-78.88</v>
      </c>
      <c r="K15367">
        <v>6012</v>
      </c>
      <c r="L15367"/>
      <c r="M15367"/>
    </row>
    <row r="15368" spans="1:13">
      <c r="A15368" s="61" t="s">
        <v>40</v>
      </c>
      <c r="B15368" s="61">
        <v>27807</v>
      </c>
      <c r="C15368" s="63" t="s">
        <v>968</v>
      </c>
      <c r="D15368" s="61">
        <v>0</v>
      </c>
      <c r="E15368" s="61" t="s">
        <v>6691</v>
      </c>
      <c r="F15368" s="61" t="s">
        <v>113</v>
      </c>
      <c r="G15368" s="61" t="s">
        <v>6672</v>
      </c>
      <c r="H15368" s="61" t="s">
        <v>967</v>
      </c>
      <c r="I15368" s="61">
        <v>35.78</v>
      </c>
      <c r="J15368" s="61">
        <v>-78.11</v>
      </c>
      <c r="K15368">
        <v>6749</v>
      </c>
      <c r="L15368"/>
      <c r="M15368"/>
    </row>
    <row r="15369" spans="1:13">
      <c r="A15369" s="61" t="s">
        <v>40</v>
      </c>
      <c r="B15369" s="61">
        <v>28705</v>
      </c>
      <c r="C15369" s="63" t="s">
        <v>968</v>
      </c>
      <c r="D15369" s="61">
        <v>0</v>
      </c>
      <c r="E15369" s="61" t="s">
        <v>7027</v>
      </c>
      <c r="F15369" s="61" t="s">
        <v>113</v>
      </c>
      <c r="G15369" s="61" t="s">
        <v>832</v>
      </c>
      <c r="H15369" s="61" t="s">
        <v>967</v>
      </c>
      <c r="I15369" s="61">
        <v>36.01</v>
      </c>
      <c r="J15369" s="61">
        <v>-82.15</v>
      </c>
      <c r="K15369">
        <v>6220</v>
      </c>
      <c r="L15369"/>
      <c r="M15369"/>
    </row>
    <row r="15370" spans="1:13">
      <c r="A15370" s="61" t="s">
        <v>40</v>
      </c>
      <c r="B15370" s="61">
        <v>28708</v>
      </c>
      <c r="C15370" s="63" t="s">
        <v>968</v>
      </c>
      <c r="D15370" s="61">
        <v>0</v>
      </c>
      <c r="E15370" s="61" t="s">
        <v>7028</v>
      </c>
      <c r="F15370" s="61" t="s">
        <v>113</v>
      </c>
      <c r="G15370" s="61" t="s">
        <v>7029</v>
      </c>
      <c r="H15370" s="61" t="s">
        <v>967</v>
      </c>
      <c r="I15370" s="61">
        <v>35.22</v>
      </c>
      <c r="J15370" s="61">
        <v>-82.87</v>
      </c>
      <c r="K15370">
        <v>662</v>
      </c>
      <c r="L15370"/>
      <c r="M15370"/>
    </row>
    <row r="15371" spans="1:13">
      <c r="A15371" s="61" t="s">
        <v>40</v>
      </c>
      <c r="B15371" s="61">
        <v>28604</v>
      </c>
      <c r="C15371" s="63" t="s">
        <v>968</v>
      </c>
      <c r="D15371" s="61">
        <v>0</v>
      </c>
      <c r="E15371" s="61" t="s">
        <v>6969</v>
      </c>
      <c r="F15371" s="61" t="s">
        <v>113</v>
      </c>
      <c r="G15371" s="61" t="s">
        <v>6972</v>
      </c>
      <c r="H15371" s="61" t="s">
        <v>967</v>
      </c>
      <c r="I15371" s="61">
        <v>36.159999999999997</v>
      </c>
      <c r="J15371" s="61">
        <v>-81.87</v>
      </c>
      <c r="K15371">
        <v>7050</v>
      </c>
      <c r="L15371"/>
      <c r="M15371"/>
    </row>
    <row r="15372" spans="1:13">
      <c r="A15372" s="61" t="s">
        <v>40</v>
      </c>
      <c r="B15372" s="61">
        <v>27917</v>
      </c>
      <c r="C15372" s="63" t="s">
        <v>968</v>
      </c>
      <c r="D15372" s="61">
        <v>0</v>
      </c>
      <c r="E15372" s="61" t="s">
        <v>6750</v>
      </c>
      <c r="F15372" s="61" t="s">
        <v>113</v>
      </c>
      <c r="G15372" s="61" t="s">
        <v>6749</v>
      </c>
      <c r="H15372" s="61" t="s">
        <v>967</v>
      </c>
      <c r="I15372" s="61">
        <v>36.39</v>
      </c>
      <c r="J15372" s="61">
        <v>-75.97</v>
      </c>
      <c r="K15372">
        <v>658</v>
      </c>
      <c r="L15372"/>
      <c r="M15372"/>
    </row>
    <row r="15373" spans="1:13">
      <c r="A15373" s="61" t="s">
        <v>40</v>
      </c>
      <c r="B15373" s="61">
        <v>28709</v>
      </c>
      <c r="C15373" s="63" t="s">
        <v>968</v>
      </c>
      <c r="D15373" s="61">
        <v>0</v>
      </c>
      <c r="E15373" s="61" t="s">
        <v>7030</v>
      </c>
      <c r="F15373" s="61" t="s">
        <v>113</v>
      </c>
      <c r="G15373" s="61" t="s">
        <v>7025</v>
      </c>
      <c r="H15373" s="61" t="s">
        <v>967</v>
      </c>
      <c r="I15373" s="61">
        <v>35.770000000000003</v>
      </c>
      <c r="J15373" s="61">
        <v>-82.45</v>
      </c>
      <c r="K15373">
        <v>2214</v>
      </c>
      <c r="L15373"/>
      <c r="M15373"/>
    </row>
    <row r="15374" spans="1:13">
      <c r="A15374" s="61" t="s">
        <v>40</v>
      </c>
      <c r="B15374" s="61">
        <v>27808</v>
      </c>
      <c r="C15374" s="63" t="s">
        <v>968</v>
      </c>
      <c r="D15374" s="61">
        <v>0</v>
      </c>
      <c r="E15374" s="61" t="s">
        <v>1575</v>
      </c>
      <c r="F15374" s="61" t="s">
        <v>113</v>
      </c>
      <c r="G15374" s="61" t="s">
        <v>6690</v>
      </c>
      <c r="H15374" s="61" t="s">
        <v>967</v>
      </c>
      <c r="I15374" s="61">
        <v>35.47</v>
      </c>
      <c r="J15374" s="61">
        <v>-76.81</v>
      </c>
      <c r="K15374">
        <v>2324</v>
      </c>
      <c r="L15374"/>
      <c r="M15374"/>
    </row>
    <row r="15375" spans="1:13">
      <c r="A15375" s="61" t="s">
        <v>40</v>
      </c>
      <c r="B15375" s="61">
        <v>27809</v>
      </c>
      <c r="C15375" s="63" t="s">
        <v>968</v>
      </c>
      <c r="D15375" s="61">
        <v>0</v>
      </c>
      <c r="E15375" s="61" t="s">
        <v>6692</v>
      </c>
      <c r="F15375" s="61" t="s">
        <v>113</v>
      </c>
      <c r="G15375" s="61" t="s">
        <v>6672</v>
      </c>
      <c r="H15375" s="61" t="s">
        <v>967</v>
      </c>
      <c r="I15375" s="61">
        <v>36.04</v>
      </c>
      <c r="J15375" s="61">
        <v>-77.75</v>
      </c>
      <c r="K15375">
        <v>4345</v>
      </c>
      <c r="L15375"/>
      <c r="M15375"/>
    </row>
    <row r="15376" spans="1:13">
      <c r="A15376" s="61" t="s">
        <v>40</v>
      </c>
      <c r="B15376" s="61">
        <v>28515</v>
      </c>
      <c r="C15376" s="63" t="s">
        <v>968</v>
      </c>
      <c r="D15376" s="61">
        <v>0</v>
      </c>
      <c r="E15376" s="61" t="s">
        <v>6930</v>
      </c>
      <c r="F15376" s="61" t="s">
        <v>113</v>
      </c>
      <c r="G15376" s="61" t="s">
        <v>6926</v>
      </c>
      <c r="H15376" s="61" t="s">
        <v>967</v>
      </c>
      <c r="I15376" s="61">
        <v>35.18</v>
      </c>
      <c r="J15376" s="61">
        <v>-76.7</v>
      </c>
      <c r="K15376">
        <v>2729</v>
      </c>
      <c r="L15376"/>
      <c r="M15376"/>
    </row>
    <row r="15377" spans="1:13">
      <c r="A15377" s="61" t="s">
        <v>40</v>
      </c>
      <c r="B15377" s="61">
        <v>27207</v>
      </c>
      <c r="C15377" s="63" t="s">
        <v>968</v>
      </c>
      <c r="D15377" s="61">
        <v>0</v>
      </c>
      <c r="E15377" s="61" t="s">
        <v>4921</v>
      </c>
      <c r="F15377" s="61" t="s">
        <v>113</v>
      </c>
      <c r="G15377" s="61" t="s">
        <v>727</v>
      </c>
      <c r="H15377" s="61" t="s">
        <v>967</v>
      </c>
      <c r="I15377" s="61">
        <v>35.6</v>
      </c>
      <c r="J15377" s="61">
        <v>-79.36</v>
      </c>
      <c r="K15377">
        <v>3724</v>
      </c>
      <c r="L15377"/>
      <c r="M15377"/>
    </row>
    <row r="15378" spans="1:13">
      <c r="A15378" s="61" t="s">
        <v>40</v>
      </c>
      <c r="B15378" s="61">
        <v>28516</v>
      </c>
      <c r="C15378" s="63" t="s">
        <v>968</v>
      </c>
      <c r="D15378" s="61">
        <v>0</v>
      </c>
      <c r="E15378" s="61" t="s">
        <v>6931</v>
      </c>
      <c r="F15378" s="61" t="s">
        <v>113</v>
      </c>
      <c r="G15378" s="61" t="s">
        <v>6928</v>
      </c>
      <c r="H15378" s="61" t="s">
        <v>967</v>
      </c>
      <c r="I15378" s="61">
        <v>34.72</v>
      </c>
      <c r="J15378" s="61">
        <v>-76.650000000000006</v>
      </c>
      <c r="K15378">
        <v>11204</v>
      </c>
      <c r="L15378"/>
      <c r="M15378"/>
    </row>
    <row r="15379" spans="1:13">
      <c r="A15379" s="61" t="s">
        <v>40</v>
      </c>
      <c r="B15379" s="61">
        <v>27009</v>
      </c>
      <c r="C15379" s="63" t="s">
        <v>968</v>
      </c>
      <c r="D15379" s="61">
        <v>0</v>
      </c>
      <c r="E15379" s="61" t="s">
        <v>6566</v>
      </c>
      <c r="F15379" s="61" t="s">
        <v>113</v>
      </c>
      <c r="G15379" s="61" t="s">
        <v>205</v>
      </c>
      <c r="H15379" s="61" t="s">
        <v>967</v>
      </c>
      <c r="I15379" s="61">
        <v>36.25</v>
      </c>
      <c r="J15379" s="61">
        <v>-80.06</v>
      </c>
      <c r="K15379">
        <v>2860</v>
      </c>
      <c r="L15379"/>
      <c r="M15379"/>
    </row>
    <row r="15380" spans="1:13">
      <c r="A15380" s="61" t="s">
        <v>40</v>
      </c>
      <c r="B15380" s="61">
        <v>27810</v>
      </c>
      <c r="C15380" s="63" t="s">
        <v>968</v>
      </c>
      <c r="D15380" s="61">
        <v>0</v>
      </c>
      <c r="E15380" s="61" t="s">
        <v>6694</v>
      </c>
      <c r="F15380" s="61" t="s">
        <v>113</v>
      </c>
      <c r="G15380" s="61" t="s">
        <v>6690</v>
      </c>
      <c r="H15380" s="61" t="s">
        <v>967</v>
      </c>
      <c r="I15380" s="61">
        <v>35.54</v>
      </c>
      <c r="J15380" s="61">
        <v>-76.62</v>
      </c>
      <c r="K15380">
        <v>3439</v>
      </c>
      <c r="L15380"/>
      <c r="M15380"/>
    </row>
    <row r="15381" spans="1:13">
      <c r="A15381" s="61" t="s">
        <v>40</v>
      </c>
      <c r="B15381" s="61">
        <v>28012</v>
      </c>
      <c r="C15381" s="63" t="s">
        <v>968</v>
      </c>
      <c r="D15381" s="61">
        <v>0</v>
      </c>
      <c r="E15381" s="61" t="s">
        <v>1332</v>
      </c>
      <c r="F15381" s="61" t="s">
        <v>113</v>
      </c>
      <c r="G15381" s="61" t="s">
        <v>6792</v>
      </c>
      <c r="H15381" s="61" t="s">
        <v>967</v>
      </c>
      <c r="I15381" s="61">
        <v>35.24</v>
      </c>
      <c r="J15381" s="61">
        <v>-81.040000000000006</v>
      </c>
      <c r="K15381">
        <v>26202</v>
      </c>
      <c r="L15381"/>
      <c r="M15381"/>
    </row>
    <row r="15382" spans="1:13">
      <c r="A15382" s="61" t="s">
        <v>40</v>
      </c>
      <c r="B15382" s="61">
        <v>27919</v>
      </c>
      <c r="C15382" s="63" t="s">
        <v>968</v>
      </c>
      <c r="D15382" s="61">
        <v>0</v>
      </c>
      <c r="E15382" s="61" t="s">
        <v>2482</v>
      </c>
      <c r="F15382" s="61" t="s">
        <v>113</v>
      </c>
      <c r="G15382" s="61" t="s">
        <v>6751</v>
      </c>
      <c r="H15382" s="61" t="s">
        <v>967</v>
      </c>
      <c r="I15382" s="61">
        <v>36.26</v>
      </c>
      <c r="J15382" s="61">
        <v>-76.53</v>
      </c>
      <c r="K15382">
        <v>1120</v>
      </c>
      <c r="L15382"/>
      <c r="M15382"/>
    </row>
    <row r="15383" spans="1:13">
      <c r="A15383" s="61" t="s">
        <v>40</v>
      </c>
      <c r="B15383" s="61">
        <v>27208</v>
      </c>
      <c r="C15383" s="63" t="s">
        <v>968</v>
      </c>
      <c r="D15383" s="61">
        <v>0</v>
      </c>
      <c r="E15383" s="61" t="s">
        <v>6596</v>
      </c>
      <c r="F15383" s="61" t="s">
        <v>113</v>
      </c>
      <c r="G15383" s="61" t="s">
        <v>727</v>
      </c>
      <c r="H15383" s="61" t="s">
        <v>967</v>
      </c>
      <c r="I15383" s="61">
        <v>35.57</v>
      </c>
      <c r="J15383" s="61">
        <v>-79.52</v>
      </c>
      <c r="K15383">
        <v>1790</v>
      </c>
      <c r="L15383"/>
      <c r="M15383"/>
    </row>
    <row r="15384" spans="1:13">
      <c r="A15384" s="61" t="s">
        <v>40</v>
      </c>
      <c r="B15384" s="61">
        <v>27504</v>
      </c>
      <c r="C15384" s="63" t="s">
        <v>968</v>
      </c>
      <c r="D15384" s="61">
        <v>0</v>
      </c>
      <c r="E15384" s="61" t="s">
        <v>2088</v>
      </c>
      <c r="F15384" s="61" t="s">
        <v>113</v>
      </c>
      <c r="G15384" s="61" t="s">
        <v>6648</v>
      </c>
      <c r="H15384" s="61" t="s">
        <v>967</v>
      </c>
      <c r="I15384" s="61">
        <v>35.369999999999997</v>
      </c>
      <c r="J15384" s="61">
        <v>-78.540000000000006</v>
      </c>
      <c r="K15384">
        <v>16613</v>
      </c>
      <c r="L15384"/>
      <c r="M15384"/>
    </row>
    <row r="15385" spans="1:13">
      <c r="A15385" s="61" t="s">
        <v>40</v>
      </c>
      <c r="B15385" s="61">
        <v>28016</v>
      </c>
      <c r="C15385" s="63" t="s">
        <v>968</v>
      </c>
      <c r="D15385" s="61">
        <v>0</v>
      </c>
      <c r="E15385" s="61" t="s">
        <v>6795</v>
      </c>
      <c r="F15385" s="61" t="s">
        <v>113</v>
      </c>
      <c r="G15385" s="61" t="s">
        <v>6792</v>
      </c>
      <c r="H15385" s="61" t="s">
        <v>967</v>
      </c>
      <c r="I15385" s="61">
        <v>35.28</v>
      </c>
      <c r="J15385" s="61">
        <v>-81.28</v>
      </c>
      <c r="K15385">
        <v>13313</v>
      </c>
      <c r="L15385"/>
      <c r="M15385"/>
    </row>
    <row r="15386" spans="1:13">
      <c r="A15386" s="61" t="s">
        <v>40</v>
      </c>
      <c r="B15386" s="61">
        <v>27812</v>
      </c>
      <c r="C15386" s="63" t="s">
        <v>968</v>
      </c>
      <c r="D15386" s="61">
        <v>0</v>
      </c>
      <c r="E15386" s="61" t="s">
        <v>1716</v>
      </c>
      <c r="F15386" s="61" t="s">
        <v>113</v>
      </c>
      <c r="G15386" s="61" t="s">
        <v>6695</v>
      </c>
      <c r="H15386" s="61" t="s">
        <v>967</v>
      </c>
      <c r="I15386" s="61">
        <v>35.799999999999997</v>
      </c>
      <c r="J15386" s="61">
        <v>-77.37</v>
      </c>
      <c r="K15386">
        <v>2358</v>
      </c>
      <c r="L15386"/>
      <c r="M15386"/>
    </row>
    <row r="15387" spans="1:13">
      <c r="A15387" s="61" t="s">
        <v>40</v>
      </c>
      <c r="B15387" s="61">
        <v>28518</v>
      </c>
      <c r="C15387" s="63" t="s">
        <v>968</v>
      </c>
      <c r="D15387" s="61">
        <v>0</v>
      </c>
      <c r="E15387" s="61" t="s">
        <v>6932</v>
      </c>
      <c r="F15387" s="61" t="s">
        <v>113</v>
      </c>
      <c r="G15387" s="61" t="s">
        <v>6847</v>
      </c>
      <c r="H15387" s="61" t="s">
        <v>967</v>
      </c>
      <c r="I15387" s="61">
        <v>34.92</v>
      </c>
      <c r="J15387" s="61">
        <v>-77.77</v>
      </c>
      <c r="K15387">
        <v>7852</v>
      </c>
      <c r="L15387"/>
      <c r="M15387"/>
    </row>
    <row r="15388" spans="1:13">
      <c r="A15388" s="61" t="s">
        <v>40</v>
      </c>
      <c r="B15388" s="61">
        <v>27209</v>
      </c>
      <c r="C15388" s="63" t="s">
        <v>968</v>
      </c>
      <c r="D15388" s="61">
        <v>0</v>
      </c>
      <c r="E15388" s="61" t="s">
        <v>6597</v>
      </c>
      <c r="F15388" s="61" t="s">
        <v>113</v>
      </c>
      <c r="G15388" s="61" t="s">
        <v>358</v>
      </c>
      <c r="H15388" s="61" t="s">
        <v>967</v>
      </c>
      <c r="I15388" s="61">
        <v>35.36</v>
      </c>
      <c r="J15388" s="61">
        <v>-79.78</v>
      </c>
      <c r="K15388">
        <v>4016</v>
      </c>
      <c r="L15388"/>
      <c r="M15388"/>
    </row>
    <row r="15389" spans="1:13">
      <c r="A15389" s="61" t="s">
        <v>40</v>
      </c>
      <c r="B15389" s="61">
        <v>28711</v>
      </c>
      <c r="C15389" s="63" t="s">
        <v>968</v>
      </c>
      <c r="D15389" s="61">
        <v>0</v>
      </c>
      <c r="E15389" s="61" t="s">
        <v>7032</v>
      </c>
      <c r="F15389" s="61" t="s">
        <v>113</v>
      </c>
      <c r="G15389" s="61" t="s">
        <v>7025</v>
      </c>
      <c r="H15389" s="61" t="s">
        <v>967</v>
      </c>
      <c r="I15389" s="61">
        <v>35.61</v>
      </c>
      <c r="J15389" s="61">
        <v>-82.33</v>
      </c>
      <c r="K15389">
        <v>14047</v>
      </c>
      <c r="L15389"/>
      <c r="M15389"/>
    </row>
    <row r="15390" spans="1:13">
      <c r="A15390" s="61" t="s">
        <v>40</v>
      </c>
      <c r="B15390" s="61">
        <v>28320</v>
      </c>
      <c r="C15390" s="63" t="s">
        <v>968</v>
      </c>
      <c r="D15390" s="61">
        <v>0</v>
      </c>
      <c r="E15390" s="61" t="s">
        <v>6844</v>
      </c>
      <c r="F15390" s="61" t="s">
        <v>113</v>
      </c>
      <c r="G15390" s="61" t="s">
        <v>6845</v>
      </c>
      <c r="H15390" s="61" t="s">
        <v>967</v>
      </c>
      <c r="I15390" s="61">
        <v>34.53</v>
      </c>
      <c r="J15390" s="61">
        <v>-78.790000000000006</v>
      </c>
      <c r="K15390">
        <v>7810</v>
      </c>
      <c r="L15390"/>
      <c r="M15390"/>
    </row>
    <row r="15391" spans="1:13">
      <c r="A15391" s="61" t="s">
        <v>40</v>
      </c>
      <c r="B15391" s="61">
        <v>27212</v>
      </c>
      <c r="C15391" s="63" t="s">
        <v>968</v>
      </c>
      <c r="D15391" s="61">
        <v>0</v>
      </c>
      <c r="E15391" s="61" t="s">
        <v>6598</v>
      </c>
      <c r="F15391" s="61" t="s">
        <v>113</v>
      </c>
      <c r="G15391" s="61" t="s">
        <v>6599</v>
      </c>
      <c r="H15391" s="61" t="s">
        <v>967</v>
      </c>
      <c r="I15391" s="61">
        <v>36.51</v>
      </c>
      <c r="J15391" s="61">
        <v>-79.28</v>
      </c>
      <c r="K15391">
        <v>2667</v>
      </c>
      <c r="L15391"/>
      <c r="M15391"/>
    </row>
    <row r="15392" spans="1:13">
      <c r="A15392" s="61" t="s">
        <v>40</v>
      </c>
      <c r="B15392" s="61">
        <v>27814</v>
      </c>
      <c r="C15392" s="63" t="s">
        <v>968</v>
      </c>
      <c r="D15392" s="61">
        <v>0</v>
      </c>
      <c r="E15392" s="61" t="s">
        <v>6697</v>
      </c>
      <c r="F15392" s="61" t="s">
        <v>113</v>
      </c>
      <c r="G15392" s="61" t="s">
        <v>6690</v>
      </c>
      <c r="H15392" s="61" t="s">
        <v>967</v>
      </c>
      <c r="I15392" s="61">
        <v>35.36</v>
      </c>
      <c r="J15392" s="61">
        <v>-76.92</v>
      </c>
      <c r="K15392">
        <v>1627</v>
      </c>
      <c r="L15392"/>
      <c r="M15392"/>
    </row>
    <row r="15393" spans="1:13">
      <c r="A15393" s="61" t="s">
        <v>40</v>
      </c>
      <c r="B15393" s="61">
        <v>28605</v>
      </c>
      <c r="C15393" s="63" t="s">
        <v>968</v>
      </c>
      <c r="D15393" s="61">
        <v>0</v>
      </c>
      <c r="E15393" s="61" t="s">
        <v>6971</v>
      </c>
      <c r="F15393" s="61" t="s">
        <v>113</v>
      </c>
      <c r="G15393" s="61" t="s">
        <v>6972</v>
      </c>
      <c r="H15393" s="61" t="s">
        <v>967</v>
      </c>
      <c r="I15393" s="61">
        <v>36.119999999999997</v>
      </c>
      <c r="J15393" s="61">
        <v>-81.67</v>
      </c>
      <c r="K15393">
        <v>3873</v>
      </c>
      <c r="L15393"/>
      <c r="M15393"/>
    </row>
    <row r="15394" spans="1:13">
      <c r="A15394" s="61" t="s">
        <v>40</v>
      </c>
      <c r="B15394" s="61">
        <v>28422</v>
      </c>
      <c r="C15394" s="63" t="s">
        <v>968</v>
      </c>
      <c r="D15394" s="61">
        <v>0</v>
      </c>
      <c r="E15394" s="61" t="s">
        <v>6886</v>
      </c>
      <c r="F15394" s="61" t="s">
        <v>113</v>
      </c>
      <c r="G15394" s="61" t="s">
        <v>5768</v>
      </c>
      <c r="H15394" s="61" t="s">
        <v>967</v>
      </c>
      <c r="I15394" s="61">
        <v>34.07</v>
      </c>
      <c r="J15394" s="61">
        <v>-78.14</v>
      </c>
      <c r="K15394">
        <v>8249</v>
      </c>
      <c r="L15394"/>
      <c r="M15394"/>
    </row>
    <row r="15395" spans="1:13">
      <c r="A15395" s="61" t="s">
        <v>40</v>
      </c>
      <c r="B15395" s="61">
        <v>28423</v>
      </c>
      <c r="C15395" s="63" t="s">
        <v>968</v>
      </c>
      <c r="D15395" s="61">
        <v>0</v>
      </c>
      <c r="E15395" s="61" t="s">
        <v>1164</v>
      </c>
      <c r="F15395" s="61" t="s">
        <v>113</v>
      </c>
      <c r="G15395" s="61" t="s">
        <v>6887</v>
      </c>
      <c r="H15395" s="61" t="s">
        <v>967</v>
      </c>
      <c r="I15395" s="61">
        <v>34.31</v>
      </c>
      <c r="J15395" s="61">
        <v>-78.400000000000006</v>
      </c>
      <c r="K15395">
        <v>2009</v>
      </c>
      <c r="L15395"/>
      <c r="M15395"/>
    </row>
    <row r="15396" spans="1:13">
      <c r="A15396" s="61" t="s">
        <v>40</v>
      </c>
      <c r="B15396" s="61">
        <v>28606</v>
      </c>
      <c r="C15396" s="63" t="s">
        <v>968</v>
      </c>
      <c r="D15396" s="61">
        <v>0</v>
      </c>
      <c r="E15396" s="61" t="s">
        <v>6155</v>
      </c>
      <c r="F15396" s="61" t="s">
        <v>113</v>
      </c>
      <c r="G15396" s="61" t="s">
        <v>513</v>
      </c>
      <c r="H15396" s="61" t="s">
        <v>967</v>
      </c>
      <c r="I15396" s="61">
        <v>36.049999999999997</v>
      </c>
      <c r="J15396" s="61">
        <v>-81.319999999999993</v>
      </c>
      <c r="K15396">
        <v>2059</v>
      </c>
      <c r="L15396"/>
      <c r="M15396"/>
    </row>
    <row r="15397" spans="1:13">
      <c r="A15397" s="61" t="s">
        <v>40</v>
      </c>
      <c r="B15397" s="61">
        <v>28607</v>
      </c>
      <c r="C15397" s="63" t="s">
        <v>968</v>
      </c>
      <c r="D15397" s="61">
        <v>0</v>
      </c>
      <c r="E15397" s="61" t="s">
        <v>6973</v>
      </c>
      <c r="F15397" s="61" t="s">
        <v>113</v>
      </c>
      <c r="G15397" s="61" t="s">
        <v>6972</v>
      </c>
      <c r="H15397" s="61" t="s">
        <v>967</v>
      </c>
      <c r="I15397" s="61">
        <v>36.200000000000003</v>
      </c>
      <c r="J15397" s="61">
        <v>-81.66</v>
      </c>
      <c r="K15397">
        <v>35495</v>
      </c>
      <c r="L15397"/>
      <c r="M15397"/>
    </row>
    <row r="15398" spans="1:13">
      <c r="A15398" s="61" t="s">
        <v>40</v>
      </c>
      <c r="B15398" s="61">
        <v>27011</v>
      </c>
      <c r="C15398" s="63" t="s">
        <v>968</v>
      </c>
      <c r="D15398" s="61">
        <v>0</v>
      </c>
      <c r="E15398" s="61" t="s">
        <v>3496</v>
      </c>
      <c r="F15398" s="61" t="s">
        <v>113</v>
      </c>
      <c r="G15398" s="61" t="s">
        <v>6567</v>
      </c>
      <c r="H15398" s="61" t="s">
        <v>967</v>
      </c>
      <c r="I15398" s="61">
        <v>36.229999999999997</v>
      </c>
      <c r="J15398" s="61">
        <v>-80.7</v>
      </c>
      <c r="K15398">
        <v>5210</v>
      </c>
      <c r="L15398"/>
      <c r="M15398"/>
    </row>
    <row r="15399" spans="1:13">
      <c r="A15399" s="61" t="s">
        <v>40</v>
      </c>
      <c r="B15399" s="61">
        <v>28018</v>
      </c>
      <c r="C15399" s="63" t="s">
        <v>968</v>
      </c>
      <c r="D15399" s="61">
        <v>0</v>
      </c>
      <c r="E15399" s="61" t="s">
        <v>6797</v>
      </c>
      <c r="F15399" s="61" t="s">
        <v>113</v>
      </c>
      <c r="G15399" s="61" t="s">
        <v>6798</v>
      </c>
      <c r="H15399" s="61" t="s">
        <v>967</v>
      </c>
      <c r="I15399" s="61">
        <v>35.36</v>
      </c>
      <c r="J15399" s="61">
        <v>-81.83</v>
      </c>
      <c r="K15399">
        <v>5320</v>
      </c>
      <c r="L15399"/>
      <c r="M15399"/>
    </row>
    <row r="15400" spans="1:13">
      <c r="A15400" s="61" t="s">
        <v>40</v>
      </c>
      <c r="B15400" s="61">
        <v>28902</v>
      </c>
      <c r="C15400" s="63" t="s">
        <v>968</v>
      </c>
      <c r="D15400" s="61">
        <v>0</v>
      </c>
      <c r="E15400" s="61" t="s">
        <v>7079</v>
      </c>
      <c r="F15400" s="61" t="s">
        <v>113</v>
      </c>
      <c r="G15400" s="61" t="s">
        <v>924</v>
      </c>
      <c r="H15400" s="61" t="s">
        <v>967</v>
      </c>
      <c r="I15400" s="61">
        <v>35.020000000000003</v>
      </c>
      <c r="J15400" s="61">
        <v>-83.96</v>
      </c>
      <c r="K15400">
        <v>1398</v>
      </c>
      <c r="L15400"/>
      <c r="M15400"/>
    </row>
    <row r="15401" spans="1:13">
      <c r="A15401" s="61" t="s">
        <v>40</v>
      </c>
      <c r="B15401" s="61">
        <v>28712</v>
      </c>
      <c r="C15401" s="63" t="s">
        <v>968</v>
      </c>
      <c r="D15401" s="61">
        <v>0</v>
      </c>
      <c r="E15401" s="61" t="s">
        <v>7033</v>
      </c>
      <c r="F15401" s="61" t="s">
        <v>113</v>
      </c>
      <c r="G15401" s="61" t="s">
        <v>7029</v>
      </c>
      <c r="H15401" s="61" t="s">
        <v>967</v>
      </c>
      <c r="I15401" s="61">
        <v>35.229999999999997</v>
      </c>
      <c r="J15401" s="61">
        <v>-82.73</v>
      </c>
      <c r="K15401">
        <v>18928</v>
      </c>
      <c r="L15401"/>
      <c r="M15401"/>
    </row>
    <row r="15402" spans="1:13">
      <c r="A15402" s="61" t="s">
        <v>40</v>
      </c>
      <c r="B15402" s="61">
        <v>27505</v>
      </c>
      <c r="C15402" s="63" t="s">
        <v>968</v>
      </c>
      <c r="D15402" s="61">
        <v>0</v>
      </c>
      <c r="E15402" s="61" t="s">
        <v>2705</v>
      </c>
      <c r="F15402" s="61" t="s">
        <v>113</v>
      </c>
      <c r="G15402" s="61" t="s">
        <v>6643</v>
      </c>
      <c r="H15402" s="61" t="s">
        <v>967</v>
      </c>
      <c r="I15402" s="61">
        <v>35.450000000000003</v>
      </c>
      <c r="J15402" s="61">
        <v>-79.05</v>
      </c>
      <c r="K15402">
        <v>7005</v>
      </c>
      <c r="L15402"/>
      <c r="M15402"/>
    </row>
    <row r="15403" spans="1:13">
      <c r="A15403" s="61" t="s">
        <v>40</v>
      </c>
      <c r="B15403" s="61">
        <v>27214</v>
      </c>
      <c r="C15403" s="63" t="s">
        <v>968</v>
      </c>
      <c r="D15403" s="61">
        <v>0</v>
      </c>
      <c r="E15403" s="61" t="s">
        <v>6600</v>
      </c>
      <c r="F15403" s="61" t="s">
        <v>113</v>
      </c>
      <c r="G15403" s="61" t="s">
        <v>6601</v>
      </c>
      <c r="H15403" s="61" t="s">
        <v>967</v>
      </c>
      <c r="I15403" s="61">
        <v>36.21</v>
      </c>
      <c r="J15403" s="61">
        <v>-79.67</v>
      </c>
      <c r="K15403">
        <v>12417</v>
      </c>
      <c r="L15403"/>
      <c r="M15403"/>
    </row>
    <row r="15404" spans="1:13">
      <c r="A15404" s="61" t="s">
        <v>40</v>
      </c>
      <c r="B15404" s="61">
        <v>28713</v>
      </c>
      <c r="C15404" s="63" t="s">
        <v>968</v>
      </c>
      <c r="D15404" s="61">
        <v>0</v>
      </c>
      <c r="E15404" s="61" t="s">
        <v>7034</v>
      </c>
      <c r="F15404" s="61" t="s">
        <v>113</v>
      </c>
      <c r="G15404" s="61" t="s">
        <v>7035</v>
      </c>
      <c r="H15404" s="61" t="s">
        <v>967</v>
      </c>
      <c r="I15404" s="61">
        <v>35.42</v>
      </c>
      <c r="J15404" s="61">
        <v>-83.44</v>
      </c>
      <c r="K15404">
        <v>8551</v>
      </c>
      <c r="L15404"/>
      <c r="M15404"/>
    </row>
    <row r="15405" spans="1:13">
      <c r="A15405" s="61" t="s">
        <v>40</v>
      </c>
      <c r="B15405" s="61">
        <v>27507</v>
      </c>
      <c r="C15405" s="63" t="s">
        <v>968</v>
      </c>
      <c r="D15405" s="61">
        <v>0</v>
      </c>
      <c r="E15405" s="61" t="s">
        <v>6649</v>
      </c>
      <c r="F15405" s="61" t="s">
        <v>113</v>
      </c>
      <c r="G15405" s="61" t="s">
        <v>6650</v>
      </c>
      <c r="H15405" s="61" t="s">
        <v>967</v>
      </c>
      <c r="I15405" s="61">
        <v>36.5</v>
      </c>
      <c r="J15405" s="61">
        <v>-78.55</v>
      </c>
      <c r="K15405">
        <v>1813</v>
      </c>
      <c r="L15405"/>
      <c r="M15405"/>
    </row>
    <row r="15406" spans="1:13">
      <c r="A15406" s="61" t="s">
        <v>40</v>
      </c>
      <c r="B15406" s="61">
        <v>27508</v>
      </c>
      <c r="C15406" s="63" t="s">
        <v>968</v>
      </c>
      <c r="D15406" s="61">
        <v>0</v>
      </c>
      <c r="E15406" s="61" t="s">
        <v>6651</v>
      </c>
      <c r="F15406" s="61" t="s">
        <v>113</v>
      </c>
      <c r="G15406" s="61" t="s">
        <v>428</v>
      </c>
      <c r="H15406" s="61" t="s">
        <v>967</v>
      </c>
      <c r="I15406" s="61">
        <v>35.950000000000003</v>
      </c>
      <c r="J15406" s="61">
        <v>-78.25</v>
      </c>
      <c r="K15406">
        <v>2077</v>
      </c>
      <c r="L15406"/>
      <c r="M15406"/>
    </row>
    <row r="15407" spans="1:13">
      <c r="A15407" s="61" t="s">
        <v>40</v>
      </c>
      <c r="B15407" s="61">
        <v>28323</v>
      </c>
      <c r="C15407" s="63" t="s">
        <v>968</v>
      </c>
      <c r="D15407" s="61">
        <v>0</v>
      </c>
      <c r="E15407" s="61" t="s">
        <v>6846</v>
      </c>
      <c r="F15407" s="61" t="s">
        <v>113</v>
      </c>
      <c r="G15407" s="61" t="s">
        <v>6643</v>
      </c>
      <c r="H15407" s="61" t="s">
        <v>967</v>
      </c>
      <c r="I15407" s="61">
        <v>35.31</v>
      </c>
      <c r="J15407" s="61">
        <v>-78.83</v>
      </c>
      <c r="K15407">
        <v>4613</v>
      </c>
      <c r="L15407"/>
      <c r="M15407"/>
    </row>
    <row r="15408" spans="1:13">
      <c r="A15408" s="61" t="s">
        <v>40</v>
      </c>
      <c r="B15408" s="61">
        <v>28425</v>
      </c>
      <c r="C15408" s="63" t="s">
        <v>968</v>
      </c>
      <c r="D15408" s="61">
        <v>0</v>
      </c>
      <c r="E15408" s="61" t="s">
        <v>6888</v>
      </c>
      <c r="F15408" s="61" t="s">
        <v>113</v>
      </c>
      <c r="G15408" s="61" t="s">
        <v>6885</v>
      </c>
      <c r="H15408" s="61" t="s">
        <v>967</v>
      </c>
      <c r="I15408" s="61">
        <v>34.549999999999997</v>
      </c>
      <c r="J15408" s="61">
        <v>-77.92</v>
      </c>
      <c r="K15408">
        <v>10280</v>
      </c>
      <c r="L15408"/>
      <c r="M15408"/>
    </row>
    <row r="15409" spans="1:13">
      <c r="A15409" s="61" t="s">
        <v>40</v>
      </c>
      <c r="B15409" s="61">
        <v>27215</v>
      </c>
      <c r="C15409" s="63" t="s">
        <v>968</v>
      </c>
      <c r="D15409" s="61">
        <v>0</v>
      </c>
      <c r="E15409" s="61" t="s">
        <v>1184</v>
      </c>
      <c r="F15409" s="61" t="s">
        <v>113</v>
      </c>
      <c r="G15409" s="61" t="s">
        <v>6594</v>
      </c>
      <c r="H15409" s="61" t="s">
        <v>967</v>
      </c>
      <c r="I15409" s="61">
        <v>36.08</v>
      </c>
      <c r="J15409" s="61">
        <v>-79.44</v>
      </c>
      <c r="K15409">
        <v>44620</v>
      </c>
      <c r="L15409"/>
      <c r="M15409"/>
    </row>
    <row r="15410" spans="1:13">
      <c r="A15410" s="61" t="s">
        <v>40</v>
      </c>
      <c r="B15410" s="61">
        <v>27217</v>
      </c>
      <c r="C15410" s="63" t="s">
        <v>968</v>
      </c>
      <c r="D15410" s="61">
        <v>0</v>
      </c>
      <c r="E15410" s="61" t="s">
        <v>1184</v>
      </c>
      <c r="F15410" s="61" t="s">
        <v>113</v>
      </c>
      <c r="G15410" s="61" t="s">
        <v>6594</v>
      </c>
      <c r="H15410" s="61" t="s">
        <v>967</v>
      </c>
      <c r="I15410" s="61">
        <v>36.19</v>
      </c>
      <c r="J15410" s="61">
        <v>-79.38</v>
      </c>
      <c r="K15410">
        <v>39556</v>
      </c>
      <c r="L15410"/>
      <c r="M15410"/>
    </row>
    <row r="15411" spans="1:13">
      <c r="A15411" s="61" t="s">
        <v>40</v>
      </c>
      <c r="B15411" s="61">
        <v>28714</v>
      </c>
      <c r="C15411" s="63" t="s">
        <v>968</v>
      </c>
      <c r="D15411" s="61">
        <v>0</v>
      </c>
      <c r="E15411" s="61" t="s">
        <v>6003</v>
      </c>
      <c r="F15411" s="61" t="s">
        <v>113</v>
      </c>
      <c r="G15411" s="61" t="s">
        <v>7036</v>
      </c>
      <c r="H15411" s="61" t="s">
        <v>967</v>
      </c>
      <c r="I15411" s="61">
        <v>35.909999999999997</v>
      </c>
      <c r="J15411" s="61">
        <v>-82.29</v>
      </c>
      <c r="K15411">
        <v>16397</v>
      </c>
      <c r="L15411"/>
      <c r="M15411"/>
    </row>
    <row r="15412" spans="1:13">
      <c r="A15412" s="61" t="s">
        <v>40</v>
      </c>
      <c r="B15412" s="61">
        <v>27509</v>
      </c>
      <c r="C15412" s="63" t="s">
        <v>968</v>
      </c>
      <c r="D15412" s="61">
        <v>0</v>
      </c>
      <c r="E15412" s="61" t="s">
        <v>6652</v>
      </c>
      <c r="F15412" s="61" t="s">
        <v>113</v>
      </c>
      <c r="G15412" s="61" t="s">
        <v>6650</v>
      </c>
      <c r="H15412" s="61" t="s">
        <v>967</v>
      </c>
      <c r="I15412" s="61">
        <v>36.130000000000003</v>
      </c>
      <c r="J15412" s="61">
        <v>-78.77</v>
      </c>
      <c r="K15412">
        <v>7650</v>
      </c>
      <c r="L15412"/>
      <c r="M15412"/>
    </row>
    <row r="15413" spans="1:13">
      <c r="A15413" s="61" t="s">
        <v>40</v>
      </c>
      <c r="B15413" s="61">
        <v>28467</v>
      </c>
      <c r="C15413" s="63" t="s">
        <v>968</v>
      </c>
      <c r="D15413" s="61">
        <v>0</v>
      </c>
      <c r="E15413" s="61" t="s">
        <v>6917</v>
      </c>
      <c r="F15413" s="61" t="s">
        <v>113</v>
      </c>
      <c r="G15413" s="61" t="s">
        <v>5768</v>
      </c>
      <c r="H15413" s="61" t="s">
        <v>967</v>
      </c>
      <c r="I15413" s="61">
        <v>33.89</v>
      </c>
      <c r="J15413" s="61">
        <v>-78.569999999999993</v>
      </c>
      <c r="K15413">
        <v>11770</v>
      </c>
      <c r="L15413"/>
      <c r="M15413"/>
    </row>
    <row r="15414" spans="1:13">
      <c r="A15414" s="61" t="s">
        <v>40</v>
      </c>
      <c r="B15414" s="61">
        <v>27921</v>
      </c>
      <c r="C15414" s="63" t="s">
        <v>968</v>
      </c>
      <c r="D15414" s="61">
        <v>0</v>
      </c>
      <c r="E15414" s="61" t="s">
        <v>1909</v>
      </c>
      <c r="F15414" s="61" t="s">
        <v>113</v>
      </c>
      <c r="G15414" s="61" t="s">
        <v>767</v>
      </c>
      <c r="H15414" s="61" t="s">
        <v>967</v>
      </c>
      <c r="I15414" s="61">
        <v>36.32</v>
      </c>
      <c r="J15414" s="61">
        <v>-76.16</v>
      </c>
      <c r="K15414">
        <v>4978</v>
      </c>
      <c r="L15414"/>
      <c r="M15414"/>
    </row>
    <row r="15415" spans="1:13">
      <c r="A15415" s="61" t="s">
        <v>40</v>
      </c>
      <c r="B15415" s="61">
        <v>28326</v>
      </c>
      <c r="C15415" s="63" t="s">
        <v>968</v>
      </c>
      <c r="D15415" s="61">
        <v>0</v>
      </c>
      <c r="E15415" s="61" t="s">
        <v>3902</v>
      </c>
      <c r="F15415" s="61" t="s">
        <v>113</v>
      </c>
      <c r="G15415" s="61" t="s">
        <v>6643</v>
      </c>
      <c r="H15415" s="61" t="s">
        <v>967</v>
      </c>
      <c r="I15415" s="61">
        <v>35.32</v>
      </c>
      <c r="J15415" s="61">
        <v>-79.25</v>
      </c>
      <c r="K15415">
        <v>26061</v>
      </c>
      <c r="L15415"/>
      <c r="M15415"/>
    </row>
    <row r="15416" spans="1:13">
      <c r="A15416" s="61" t="s">
        <v>40</v>
      </c>
      <c r="B15416" s="61">
        <v>28547</v>
      </c>
      <c r="C15416" s="63" t="s">
        <v>968</v>
      </c>
      <c r="D15416" s="61">
        <v>0</v>
      </c>
      <c r="E15416" s="61" t="s">
        <v>6947</v>
      </c>
      <c r="F15416" s="61" t="s">
        <v>113</v>
      </c>
      <c r="G15416" s="61" t="s">
        <v>6903</v>
      </c>
      <c r="H15416" s="61" t="s">
        <v>967</v>
      </c>
      <c r="I15416" s="61">
        <v>34.68</v>
      </c>
      <c r="J15416" s="61">
        <v>-77.34</v>
      </c>
      <c r="K15416">
        <v>22703</v>
      </c>
      <c r="L15416"/>
      <c r="M15416"/>
    </row>
    <row r="15417" spans="1:13">
      <c r="A15417" s="61" t="s">
        <v>40</v>
      </c>
      <c r="B15417" s="61">
        <v>28715</v>
      </c>
      <c r="C15417" s="63" t="s">
        <v>968</v>
      </c>
      <c r="D15417" s="61">
        <v>0</v>
      </c>
      <c r="E15417" s="61" t="s">
        <v>7037</v>
      </c>
      <c r="F15417" s="61" t="s">
        <v>113</v>
      </c>
      <c r="G15417" s="61" t="s">
        <v>7025</v>
      </c>
      <c r="H15417" s="61" t="s">
        <v>967</v>
      </c>
      <c r="I15417" s="61">
        <v>35.53</v>
      </c>
      <c r="J15417" s="61">
        <v>-82.69</v>
      </c>
      <c r="K15417">
        <v>27810</v>
      </c>
      <c r="L15417"/>
      <c r="M15417"/>
    </row>
    <row r="15418" spans="1:13">
      <c r="A15418" s="61" t="s">
        <v>40</v>
      </c>
      <c r="B15418" s="61">
        <v>27229</v>
      </c>
      <c r="C15418" s="63" t="s">
        <v>968</v>
      </c>
      <c r="D15418" s="61">
        <v>0</v>
      </c>
      <c r="E15418" s="61" t="s">
        <v>3635</v>
      </c>
      <c r="F15418" s="61" t="s">
        <v>113</v>
      </c>
      <c r="G15418" s="61" t="s">
        <v>358</v>
      </c>
      <c r="H15418" s="61" t="s">
        <v>967</v>
      </c>
      <c r="I15418" s="61">
        <v>35.29</v>
      </c>
      <c r="J15418" s="61">
        <v>-79.739999999999995</v>
      </c>
      <c r="K15418">
        <v>3228</v>
      </c>
      <c r="L15418"/>
      <c r="M15418"/>
    </row>
    <row r="15419" spans="1:13">
      <c r="A15419" s="61" t="s">
        <v>40</v>
      </c>
      <c r="B15419" s="61">
        <v>28716</v>
      </c>
      <c r="C15419" s="63" t="s">
        <v>968</v>
      </c>
      <c r="D15419" s="61">
        <v>0</v>
      </c>
      <c r="E15419" s="61" t="s">
        <v>241</v>
      </c>
      <c r="F15419" s="61" t="s">
        <v>113</v>
      </c>
      <c r="G15419" s="61" t="s">
        <v>7038</v>
      </c>
      <c r="H15419" s="61" t="s">
        <v>967</v>
      </c>
      <c r="I15419" s="61">
        <v>35.54</v>
      </c>
      <c r="J15419" s="61">
        <v>-82.84</v>
      </c>
      <c r="K15419">
        <v>17710</v>
      </c>
      <c r="L15419"/>
      <c r="M15419"/>
    </row>
    <row r="15420" spans="1:13">
      <c r="A15420" s="61" t="s">
        <v>40</v>
      </c>
      <c r="B15420" s="61">
        <v>28428</v>
      </c>
      <c r="C15420" s="63" t="s">
        <v>968</v>
      </c>
      <c r="D15420" s="61">
        <v>0</v>
      </c>
      <c r="E15420" s="61" t="s">
        <v>6890</v>
      </c>
      <c r="F15420" s="61" t="s">
        <v>113</v>
      </c>
      <c r="G15420" s="61" t="s">
        <v>6883</v>
      </c>
      <c r="H15420" s="61" t="s">
        <v>967</v>
      </c>
      <c r="I15420" s="61">
        <v>34.04</v>
      </c>
      <c r="J15420" s="61">
        <v>-77.89</v>
      </c>
      <c r="K15420">
        <v>6848</v>
      </c>
      <c r="L15420"/>
      <c r="M15420"/>
    </row>
    <row r="15421" spans="1:13">
      <c r="A15421" s="61" t="s">
        <v>40</v>
      </c>
      <c r="B15421" s="61">
        <v>27510</v>
      </c>
      <c r="C15421" s="63" t="s">
        <v>968</v>
      </c>
      <c r="D15421" s="61">
        <v>0</v>
      </c>
      <c r="E15421" s="61" t="s">
        <v>6653</v>
      </c>
      <c r="F15421" s="61" t="s">
        <v>113</v>
      </c>
      <c r="G15421" s="61" t="s">
        <v>1971</v>
      </c>
      <c r="H15421" s="61" t="s">
        <v>967</v>
      </c>
      <c r="I15421" s="61">
        <v>35.909999999999997</v>
      </c>
      <c r="J15421" s="61">
        <v>-79.08</v>
      </c>
      <c r="K15421">
        <v>14801</v>
      </c>
      <c r="L15421"/>
      <c r="M15421"/>
    </row>
    <row r="15422" spans="1:13">
      <c r="A15422" s="61" t="s">
        <v>40</v>
      </c>
      <c r="B15422" s="61">
        <v>28327</v>
      </c>
      <c r="C15422" s="63" t="s">
        <v>968</v>
      </c>
      <c r="D15422" s="61">
        <v>0</v>
      </c>
      <c r="E15422" s="61" t="s">
        <v>1721</v>
      </c>
      <c r="F15422" s="61" t="s">
        <v>113</v>
      </c>
      <c r="G15422" s="61" t="s">
        <v>6607</v>
      </c>
      <c r="H15422" s="61" t="s">
        <v>967</v>
      </c>
      <c r="I15422" s="61">
        <v>35.340000000000003</v>
      </c>
      <c r="J15422" s="61">
        <v>-79.41</v>
      </c>
      <c r="K15422">
        <v>18118</v>
      </c>
      <c r="L15422"/>
      <c r="M15422"/>
    </row>
    <row r="15423" spans="1:13">
      <c r="A15423" s="61" t="s">
        <v>40</v>
      </c>
      <c r="B15423" s="61">
        <v>27519</v>
      </c>
      <c r="C15423" s="63" t="s">
        <v>968</v>
      </c>
      <c r="D15423" s="61">
        <v>0</v>
      </c>
      <c r="E15423" s="61" t="s">
        <v>6654</v>
      </c>
      <c r="F15423" s="61" t="s">
        <v>113</v>
      </c>
      <c r="G15423" s="61" t="s">
        <v>6645</v>
      </c>
      <c r="H15423" s="61" t="s">
        <v>967</v>
      </c>
      <c r="I15423" s="61">
        <v>35.81</v>
      </c>
      <c r="J15423" s="61">
        <v>-78.88</v>
      </c>
      <c r="K15423">
        <v>65923</v>
      </c>
      <c r="L15423"/>
      <c r="M15423"/>
    </row>
    <row r="15424" spans="1:13">
      <c r="A15424" s="61" t="s">
        <v>40</v>
      </c>
      <c r="B15424" s="61">
        <v>27513</v>
      </c>
      <c r="C15424" s="63" t="s">
        <v>968</v>
      </c>
      <c r="D15424" s="61">
        <v>0</v>
      </c>
      <c r="E15424" s="61" t="s">
        <v>6654</v>
      </c>
      <c r="F15424" s="61" t="s">
        <v>113</v>
      </c>
      <c r="G15424" s="61" t="s">
        <v>6645</v>
      </c>
      <c r="H15424" s="61" t="s">
        <v>967</v>
      </c>
      <c r="I15424" s="61">
        <v>35.799999999999997</v>
      </c>
      <c r="J15424" s="61">
        <v>-78.8</v>
      </c>
      <c r="K15424">
        <v>46526</v>
      </c>
      <c r="L15424"/>
      <c r="M15424"/>
    </row>
    <row r="15425" spans="1:13">
      <c r="A15425" s="61" t="s">
        <v>40</v>
      </c>
      <c r="B15425" s="61">
        <v>27511</v>
      </c>
      <c r="C15425" s="63" t="s">
        <v>968</v>
      </c>
      <c r="D15425" s="61">
        <v>0</v>
      </c>
      <c r="E15425" s="61" t="s">
        <v>6654</v>
      </c>
      <c r="F15425" s="61" t="s">
        <v>113</v>
      </c>
      <c r="G15425" s="61" t="s">
        <v>6645</v>
      </c>
      <c r="H15425" s="61" t="s">
        <v>967</v>
      </c>
      <c r="I15425" s="61">
        <v>35.78</v>
      </c>
      <c r="J15425" s="61">
        <v>-78.790000000000006</v>
      </c>
      <c r="K15425">
        <v>32786</v>
      </c>
      <c r="L15425"/>
      <c r="M15425"/>
    </row>
    <row r="15426" spans="1:13">
      <c r="A15426" s="61" t="s">
        <v>40</v>
      </c>
      <c r="B15426" s="61">
        <v>27518</v>
      </c>
      <c r="C15426" s="63" t="s">
        <v>968</v>
      </c>
      <c r="D15426" s="61">
        <v>0</v>
      </c>
      <c r="E15426" s="61" t="s">
        <v>6654</v>
      </c>
      <c r="F15426" s="61" t="s">
        <v>113</v>
      </c>
      <c r="G15426" s="61" t="s">
        <v>6645</v>
      </c>
      <c r="H15426" s="61" t="s">
        <v>967</v>
      </c>
      <c r="I15426" s="61">
        <v>35.729999999999997</v>
      </c>
      <c r="J15426" s="61">
        <v>-78.77</v>
      </c>
      <c r="K15426">
        <v>21807</v>
      </c>
      <c r="L15426"/>
      <c r="M15426"/>
    </row>
    <row r="15427" spans="1:13">
      <c r="A15427" s="61" t="s">
        <v>40</v>
      </c>
      <c r="B15427" s="61">
        <v>28020</v>
      </c>
      <c r="C15427" s="63" t="s">
        <v>968</v>
      </c>
      <c r="D15427" s="61">
        <v>0</v>
      </c>
      <c r="E15427" s="61" t="s">
        <v>6799</v>
      </c>
      <c r="F15427" s="61" t="s">
        <v>113</v>
      </c>
      <c r="G15427" s="61" t="s">
        <v>6796</v>
      </c>
      <c r="H15427" s="61" t="s">
        <v>967</v>
      </c>
      <c r="I15427" s="61">
        <v>35.51</v>
      </c>
      <c r="J15427" s="61">
        <v>-81.61</v>
      </c>
      <c r="K15427">
        <v>2430</v>
      </c>
      <c r="L15427"/>
      <c r="M15427"/>
    </row>
    <row r="15428" spans="1:13">
      <c r="A15428" s="61" t="s">
        <v>40</v>
      </c>
      <c r="B15428" s="61">
        <v>28717</v>
      </c>
      <c r="C15428" s="63" t="s">
        <v>968</v>
      </c>
      <c r="D15428" s="61">
        <v>0</v>
      </c>
      <c r="E15428" s="61" t="s">
        <v>7039</v>
      </c>
      <c r="F15428" s="61" t="s">
        <v>113</v>
      </c>
      <c r="G15428" s="61" t="s">
        <v>425</v>
      </c>
      <c r="H15428" s="61" t="s">
        <v>967</v>
      </c>
      <c r="I15428" s="61">
        <v>35.1</v>
      </c>
      <c r="J15428" s="61">
        <v>-83.09</v>
      </c>
      <c r="K15428">
        <v>1639</v>
      </c>
      <c r="L15428"/>
      <c r="M15428"/>
    </row>
    <row r="15429" spans="1:13">
      <c r="A15429" s="61" t="s">
        <v>40</v>
      </c>
      <c r="B15429" s="61">
        <v>27816</v>
      </c>
      <c r="C15429" s="63" t="s">
        <v>968</v>
      </c>
      <c r="D15429" s="61">
        <v>0</v>
      </c>
      <c r="E15429" s="61" t="s">
        <v>6698</v>
      </c>
      <c r="F15429" s="61" t="s">
        <v>113</v>
      </c>
      <c r="G15429" s="61" t="s">
        <v>6672</v>
      </c>
      <c r="H15429" s="61" t="s">
        <v>967</v>
      </c>
      <c r="I15429" s="61">
        <v>36.08</v>
      </c>
      <c r="J15429" s="61">
        <v>-78.05</v>
      </c>
      <c r="K15429">
        <v>2636</v>
      </c>
      <c r="L15429"/>
      <c r="M15429"/>
    </row>
    <row r="15430" spans="1:13">
      <c r="A15430" s="61" t="s">
        <v>40</v>
      </c>
      <c r="B15430" s="61">
        <v>28429</v>
      </c>
      <c r="C15430" s="63" t="s">
        <v>968</v>
      </c>
      <c r="D15430" s="61">
        <v>0</v>
      </c>
      <c r="E15430" s="61" t="s">
        <v>6891</v>
      </c>
      <c r="F15430" s="61" t="s">
        <v>113</v>
      </c>
      <c r="G15430" s="61" t="s">
        <v>6883</v>
      </c>
      <c r="H15430" s="61" t="s">
        <v>967</v>
      </c>
      <c r="I15430" s="61">
        <v>34.35</v>
      </c>
      <c r="J15430" s="61">
        <v>-77.900000000000006</v>
      </c>
      <c r="K15430">
        <v>8802</v>
      </c>
      <c r="L15430"/>
      <c r="M15430"/>
    </row>
    <row r="15431" spans="1:13">
      <c r="A15431" s="61" t="s">
        <v>40</v>
      </c>
      <c r="B15431" s="61">
        <v>28609</v>
      </c>
      <c r="C15431" s="63" t="s">
        <v>968</v>
      </c>
      <c r="D15431" s="61">
        <v>0</v>
      </c>
      <c r="E15431" s="61" t="s">
        <v>5849</v>
      </c>
      <c r="F15431" s="61" t="s">
        <v>113</v>
      </c>
      <c r="G15431" s="61" t="s">
        <v>6968</v>
      </c>
      <c r="H15431" s="61" t="s">
        <v>967</v>
      </c>
      <c r="I15431" s="61">
        <v>35.700000000000003</v>
      </c>
      <c r="J15431" s="61">
        <v>-81.069999999999993</v>
      </c>
      <c r="K15431">
        <v>6137</v>
      </c>
      <c r="L15431"/>
      <c r="M15431"/>
    </row>
    <row r="15432" spans="1:13">
      <c r="A15432" s="61" t="s">
        <v>40</v>
      </c>
      <c r="B15432" s="61">
        <v>27231</v>
      </c>
      <c r="C15432" s="63" t="s">
        <v>968</v>
      </c>
      <c r="D15432" s="61">
        <v>0</v>
      </c>
      <c r="E15432" s="61" t="s">
        <v>2309</v>
      </c>
      <c r="F15432" s="61" t="s">
        <v>113</v>
      </c>
      <c r="G15432" s="61" t="s">
        <v>1971</v>
      </c>
      <c r="H15432" s="61" t="s">
        <v>967</v>
      </c>
      <c r="I15432" s="61">
        <v>36.200000000000003</v>
      </c>
      <c r="J15432" s="61">
        <v>-79.17</v>
      </c>
      <c r="K15432">
        <v>1939</v>
      </c>
      <c r="L15432"/>
      <c r="M15432"/>
    </row>
    <row r="15433" spans="1:13">
      <c r="A15433" s="61" t="s">
        <v>40</v>
      </c>
      <c r="B15433" s="61">
        <v>28520</v>
      </c>
      <c r="C15433" s="63" t="s">
        <v>968</v>
      </c>
      <c r="D15433" s="61">
        <v>0</v>
      </c>
      <c r="E15433" s="61" t="s">
        <v>6934</v>
      </c>
      <c r="F15433" s="61" t="s">
        <v>113</v>
      </c>
      <c r="G15433" s="61" t="s">
        <v>6928</v>
      </c>
      <c r="H15433" s="61" t="s">
        <v>967</v>
      </c>
      <c r="I15433" s="61">
        <v>35</v>
      </c>
      <c r="J15433" s="61">
        <v>-76.319999999999993</v>
      </c>
      <c r="K15433">
        <v>254</v>
      </c>
      <c r="L15433"/>
      <c r="M15433"/>
    </row>
    <row r="15434" spans="1:13">
      <c r="A15434" s="61" t="s">
        <v>40</v>
      </c>
      <c r="B15434" s="61">
        <v>28718</v>
      </c>
      <c r="C15434" s="63" t="s">
        <v>968</v>
      </c>
      <c r="D15434" s="61">
        <v>0</v>
      </c>
      <c r="E15434" s="61" t="s">
        <v>7040</v>
      </c>
      <c r="F15434" s="61" t="s">
        <v>113</v>
      </c>
      <c r="G15434" s="61" t="s">
        <v>7029</v>
      </c>
      <c r="H15434" s="61" t="s">
        <v>967</v>
      </c>
      <c r="I15434" s="61">
        <v>35.14</v>
      </c>
      <c r="J15434" s="61">
        <v>-82.64</v>
      </c>
      <c r="K15434">
        <v>597</v>
      </c>
      <c r="L15434"/>
      <c r="M15434"/>
    </row>
    <row r="15435" spans="1:13">
      <c r="A15435" s="61" t="s">
        <v>40</v>
      </c>
      <c r="B15435" s="61">
        <v>28430</v>
      </c>
      <c r="C15435" s="63" t="s">
        <v>968</v>
      </c>
      <c r="D15435" s="61">
        <v>0</v>
      </c>
      <c r="E15435" s="61" t="s">
        <v>6892</v>
      </c>
      <c r="F15435" s="61" t="s">
        <v>113</v>
      </c>
      <c r="G15435" s="61" t="s">
        <v>6887</v>
      </c>
      <c r="H15435" s="61" t="s">
        <v>967</v>
      </c>
      <c r="I15435" s="61">
        <v>34.32</v>
      </c>
      <c r="J15435" s="61">
        <v>-78.92</v>
      </c>
      <c r="K15435">
        <v>1522</v>
      </c>
      <c r="L15435"/>
      <c r="M15435"/>
    </row>
    <row r="15436" spans="1:13">
      <c r="A15436" s="61" t="s">
        <v>40</v>
      </c>
      <c r="B15436" s="61">
        <v>28431</v>
      </c>
      <c r="C15436" s="63" t="s">
        <v>968</v>
      </c>
      <c r="D15436" s="61">
        <v>0</v>
      </c>
      <c r="E15436" s="61" t="s">
        <v>6893</v>
      </c>
      <c r="F15436" s="61" t="s">
        <v>113</v>
      </c>
      <c r="G15436" s="61" t="s">
        <v>6887</v>
      </c>
      <c r="H15436" s="61" t="s">
        <v>967</v>
      </c>
      <c r="I15436" s="61">
        <v>34.32</v>
      </c>
      <c r="J15436" s="61">
        <v>-78.819999999999993</v>
      </c>
      <c r="K15436">
        <v>6255</v>
      </c>
      <c r="L15436"/>
      <c r="M15436"/>
    </row>
    <row r="15437" spans="1:13">
      <c r="A15437" s="61" t="s">
        <v>40</v>
      </c>
      <c r="B15437" s="61">
        <v>27516</v>
      </c>
      <c r="C15437" s="63" t="s">
        <v>968</v>
      </c>
      <c r="D15437" s="61">
        <v>0</v>
      </c>
      <c r="E15437" s="61" t="s">
        <v>6655</v>
      </c>
      <c r="F15437" s="61" t="s">
        <v>113</v>
      </c>
      <c r="G15437" s="61" t="s">
        <v>1971</v>
      </c>
      <c r="H15437" s="61" t="s">
        <v>967</v>
      </c>
      <c r="I15437" s="61">
        <v>35.909999999999997</v>
      </c>
      <c r="J15437" s="61">
        <v>-79.150000000000006</v>
      </c>
      <c r="K15437">
        <v>45841</v>
      </c>
      <c r="L15437"/>
      <c r="M15437"/>
    </row>
    <row r="15438" spans="1:13">
      <c r="A15438" s="61" t="s">
        <v>40</v>
      </c>
      <c r="B15438" s="61">
        <v>27514</v>
      </c>
      <c r="C15438" s="63" t="s">
        <v>968</v>
      </c>
      <c r="D15438" s="61">
        <v>0</v>
      </c>
      <c r="E15438" s="61" t="s">
        <v>6655</v>
      </c>
      <c r="F15438" s="61" t="s">
        <v>113</v>
      </c>
      <c r="G15438" s="61" t="s">
        <v>1971</v>
      </c>
      <c r="H15438" s="61" t="s">
        <v>967</v>
      </c>
      <c r="I15438" s="61">
        <v>35.92</v>
      </c>
      <c r="J15438" s="61">
        <v>-79.040000000000006</v>
      </c>
      <c r="K15438">
        <v>33809</v>
      </c>
      <c r="L15438"/>
      <c r="M15438"/>
    </row>
    <row r="15439" spans="1:13">
      <c r="A15439" s="61" t="s">
        <v>40</v>
      </c>
      <c r="B15439" s="61">
        <v>27517</v>
      </c>
      <c r="C15439" s="63" t="s">
        <v>968</v>
      </c>
      <c r="D15439" s="61">
        <v>0</v>
      </c>
      <c r="E15439" s="61" t="s">
        <v>6655</v>
      </c>
      <c r="F15439" s="61" t="s">
        <v>113</v>
      </c>
      <c r="G15439" s="61" t="s">
        <v>1971</v>
      </c>
      <c r="H15439" s="61" t="s">
        <v>967</v>
      </c>
      <c r="I15439" s="61">
        <v>35.840000000000003</v>
      </c>
      <c r="J15439" s="61">
        <v>-79.03</v>
      </c>
      <c r="K15439">
        <v>28837</v>
      </c>
      <c r="L15439"/>
      <c r="M15439"/>
    </row>
    <row r="15440" spans="1:13">
      <c r="A15440" s="61" t="s">
        <v>40</v>
      </c>
      <c r="B15440" s="61">
        <v>28278</v>
      </c>
      <c r="C15440" s="63" t="s">
        <v>968</v>
      </c>
      <c r="D15440" s="61">
        <v>0</v>
      </c>
      <c r="E15440" s="61" t="s">
        <v>1859</v>
      </c>
      <c r="F15440" s="61" t="s">
        <v>113</v>
      </c>
      <c r="G15440" s="61" t="s">
        <v>5807</v>
      </c>
      <c r="H15440" s="61" t="s">
        <v>967</v>
      </c>
      <c r="I15440" s="61">
        <v>35.130000000000003</v>
      </c>
      <c r="J15440" s="61">
        <v>-81.010000000000005</v>
      </c>
      <c r="K15440">
        <v>33426</v>
      </c>
      <c r="L15440"/>
      <c r="M15440"/>
    </row>
    <row r="15441" spans="1:13">
      <c r="A15441" s="61" t="s">
        <v>40</v>
      </c>
      <c r="B15441" s="61">
        <v>28214</v>
      </c>
      <c r="C15441" s="63" t="s">
        <v>968</v>
      </c>
      <c r="D15441" s="61">
        <v>0</v>
      </c>
      <c r="E15441" s="61" t="s">
        <v>1859</v>
      </c>
      <c r="F15441" s="61" t="s">
        <v>113</v>
      </c>
      <c r="G15441" s="61" t="s">
        <v>5807</v>
      </c>
      <c r="H15441" s="61" t="s">
        <v>967</v>
      </c>
      <c r="I15441" s="61">
        <v>35.28</v>
      </c>
      <c r="J15441" s="61">
        <v>-80.97</v>
      </c>
      <c r="K15441">
        <v>42925</v>
      </c>
      <c r="L15441"/>
      <c r="M15441"/>
    </row>
    <row r="15442" spans="1:13">
      <c r="A15442" s="61" t="s">
        <v>40</v>
      </c>
      <c r="B15442" s="61">
        <v>28273</v>
      </c>
      <c r="C15442" s="63" t="s">
        <v>968</v>
      </c>
      <c r="D15442" s="61">
        <v>0</v>
      </c>
      <c r="E15442" s="61" t="s">
        <v>1859</v>
      </c>
      <c r="F15442" s="61" t="s">
        <v>113</v>
      </c>
      <c r="G15442" s="61" t="s">
        <v>5807</v>
      </c>
      <c r="H15442" s="61" t="s">
        <v>967</v>
      </c>
      <c r="I15442" s="61">
        <v>35.130000000000003</v>
      </c>
      <c r="J15442" s="61">
        <v>-80.95</v>
      </c>
      <c r="K15442">
        <v>41404</v>
      </c>
      <c r="L15442"/>
      <c r="M15442"/>
    </row>
    <row r="15443" spans="1:13">
      <c r="A15443" s="61" t="s">
        <v>40</v>
      </c>
      <c r="B15443" s="61">
        <v>28217</v>
      </c>
      <c r="C15443" s="63" t="s">
        <v>968</v>
      </c>
      <c r="D15443" s="61">
        <v>0</v>
      </c>
      <c r="E15443" s="61" t="s">
        <v>1859</v>
      </c>
      <c r="F15443" s="61" t="s">
        <v>113</v>
      </c>
      <c r="G15443" s="61" t="s">
        <v>5807</v>
      </c>
      <c r="H15443" s="61" t="s">
        <v>967</v>
      </c>
      <c r="I15443" s="61">
        <v>35.17</v>
      </c>
      <c r="J15443" s="61">
        <v>-80.91</v>
      </c>
      <c r="K15443">
        <v>28955</v>
      </c>
      <c r="L15443"/>
      <c r="M15443"/>
    </row>
    <row r="15444" spans="1:13">
      <c r="A15444" s="61" t="s">
        <v>40</v>
      </c>
      <c r="B15444" s="61">
        <v>28208</v>
      </c>
      <c r="C15444" s="63" t="s">
        <v>968</v>
      </c>
      <c r="D15444" s="61">
        <v>0</v>
      </c>
      <c r="E15444" s="61" t="s">
        <v>1859</v>
      </c>
      <c r="F15444" s="61" t="s">
        <v>113</v>
      </c>
      <c r="G15444" s="61" t="s">
        <v>5807</v>
      </c>
      <c r="H15444" s="61" t="s">
        <v>967</v>
      </c>
      <c r="I15444" s="61">
        <v>35.229999999999997</v>
      </c>
      <c r="J15444" s="61">
        <v>-80.91</v>
      </c>
      <c r="K15444">
        <v>38614</v>
      </c>
      <c r="L15444"/>
      <c r="M15444"/>
    </row>
    <row r="15445" spans="1:13">
      <c r="A15445" s="61" t="s">
        <v>40</v>
      </c>
      <c r="B15445" s="61">
        <v>28216</v>
      </c>
      <c r="C15445" s="63" t="s">
        <v>968</v>
      </c>
      <c r="D15445" s="61">
        <v>0</v>
      </c>
      <c r="E15445" s="61" t="s">
        <v>1859</v>
      </c>
      <c r="F15445" s="61" t="s">
        <v>113</v>
      </c>
      <c r="G15445" s="61" t="s">
        <v>5807</v>
      </c>
      <c r="H15445" s="61" t="s">
        <v>967</v>
      </c>
      <c r="I15445" s="61">
        <v>35.31</v>
      </c>
      <c r="J15445" s="61">
        <v>-80.89</v>
      </c>
      <c r="K15445">
        <v>57196</v>
      </c>
      <c r="L15445"/>
      <c r="M15445"/>
    </row>
    <row r="15446" spans="1:13">
      <c r="A15446" s="61" t="s">
        <v>40</v>
      </c>
      <c r="B15446" s="61">
        <v>28210</v>
      </c>
      <c r="C15446" s="63" t="s">
        <v>968</v>
      </c>
      <c r="D15446" s="61">
        <v>0</v>
      </c>
      <c r="E15446" s="61" t="s">
        <v>1859</v>
      </c>
      <c r="F15446" s="61" t="s">
        <v>113</v>
      </c>
      <c r="G15446" s="61" t="s">
        <v>5807</v>
      </c>
      <c r="H15446" s="61" t="s">
        <v>967</v>
      </c>
      <c r="I15446" s="61">
        <v>35.130000000000003</v>
      </c>
      <c r="J15446" s="61">
        <v>-80.86</v>
      </c>
      <c r="K15446">
        <v>46843</v>
      </c>
      <c r="L15446"/>
      <c r="M15446"/>
    </row>
    <row r="15447" spans="1:13">
      <c r="A15447" s="61" t="s">
        <v>40</v>
      </c>
      <c r="B15447" s="61">
        <v>28203</v>
      </c>
      <c r="C15447" s="63" t="s">
        <v>968</v>
      </c>
      <c r="D15447" s="61">
        <v>0</v>
      </c>
      <c r="E15447" s="61" t="s">
        <v>1859</v>
      </c>
      <c r="F15447" s="61" t="s">
        <v>113</v>
      </c>
      <c r="G15447" s="61" t="s">
        <v>5807</v>
      </c>
      <c r="H15447" s="61" t="s">
        <v>967</v>
      </c>
      <c r="I15447" s="61">
        <v>35.21</v>
      </c>
      <c r="J15447" s="61">
        <v>-80.86</v>
      </c>
      <c r="K15447">
        <v>18572</v>
      </c>
      <c r="L15447"/>
      <c r="M15447"/>
    </row>
    <row r="15448" spans="1:13">
      <c r="A15448" s="61" t="s">
        <v>40</v>
      </c>
      <c r="B15448" s="61">
        <v>28209</v>
      </c>
      <c r="C15448" s="63" t="s">
        <v>968</v>
      </c>
      <c r="D15448" s="61">
        <v>0</v>
      </c>
      <c r="E15448" s="61" t="s">
        <v>1859</v>
      </c>
      <c r="F15448" s="61" t="s">
        <v>113</v>
      </c>
      <c r="G15448" s="61" t="s">
        <v>5807</v>
      </c>
      <c r="H15448" s="61" t="s">
        <v>967</v>
      </c>
      <c r="I15448" s="61">
        <v>35.18</v>
      </c>
      <c r="J15448" s="61">
        <v>-80.849999999999994</v>
      </c>
      <c r="K15448">
        <v>24836</v>
      </c>
      <c r="L15448"/>
      <c r="M15448"/>
    </row>
    <row r="15449" spans="1:13">
      <c r="A15449" s="61" t="s">
        <v>40</v>
      </c>
      <c r="B15449" s="61">
        <v>28282</v>
      </c>
      <c r="C15449" s="63" t="s">
        <v>968</v>
      </c>
      <c r="D15449" s="61">
        <v>0</v>
      </c>
      <c r="E15449" s="61" t="s">
        <v>1859</v>
      </c>
      <c r="F15449" s="61" t="s">
        <v>113</v>
      </c>
      <c r="G15449" s="61" t="s">
        <v>5807</v>
      </c>
      <c r="H15449" s="61" t="s">
        <v>967</v>
      </c>
      <c r="I15449" s="61">
        <v>35.22</v>
      </c>
      <c r="J15449" s="61">
        <v>-80.849999999999994</v>
      </c>
      <c r="K15449">
        <v>0</v>
      </c>
      <c r="L15449"/>
      <c r="M15449"/>
    </row>
    <row r="15450" spans="1:13">
      <c r="A15450" s="61" t="s">
        <v>40</v>
      </c>
      <c r="B15450" s="61">
        <v>28244</v>
      </c>
      <c r="C15450" s="63" t="s">
        <v>968</v>
      </c>
      <c r="D15450" s="61">
        <v>0</v>
      </c>
      <c r="E15450" s="61" t="s">
        <v>1859</v>
      </c>
      <c r="F15450" s="61" t="s">
        <v>113</v>
      </c>
      <c r="G15450" s="61" t="s">
        <v>5807</v>
      </c>
      <c r="H15450" s="61" t="s">
        <v>967</v>
      </c>
      <c r="I15450" s="61">
        <v>35.22</v>
      </c>
      <c r="J15450" s="61">
        <v>-80.84</v>
      </c>
      <c r="K15450">
        <v>0</v>
      </c>
      <c r="L15450"/>
      <c r="M15450"/>
    </row>
    <row r="15451" spans="1:13">
      <c r="A15451" s="61" t="s">
        <v>40</v>
      </c>
      <c r="B15451" s="61">
        <v>28202</v>
      </c>
      <c r="C15451" s="63" t="s">
        <v>968</v>
      </c>
      <c r="D15451" s="61">
        <v>0</v>
      </c>
      <c r="E15451" s="61" t="s">
        <v>1859</v>
      </c>
      <c r="F15451" s="61" t="s">
        <v>113</v>
      </c>
      <c r="G15451" s="61" t="s">
        <v>5807</v>
      </c>
      <c r="H15451" s="61" t="s">
        <v>967</v>
      </c>
      <c r="I15451" s="61">
        <v>35.229999999999997</v>
      </c>
      <c r="J15451" s="61">
        <v>-80.84</v>
      </c>
      <c r="K15451">
        <v>16447</v>
      </c>
      <c r="L15451"/>
      <c r="M15451"/>
    </row>
    <row r="15452" spans="1:13">
      <c r="A15452" s="61" t="s">
        <v>40</v>
      </c>
      <c r="B15452" s="61">
        <v>28280</v>
      </c>
      <c r="C15452" s="63" t="s">
        <v>968</v>
      </c>
      <c r="D15452" s="61">
        <v>0</v>
      </c>
      <c r="E15452" s="61" t="s">
        <v>1859</v>
      </c>
      <c r="F15452" s="61" t="s">
        <v>113</v>
      </c>
      <c r="G15452" s="61" t="s">
        <v>5807</v>
      </c>
      <c r="H15452" s="61" t="s">
        <v>967</v>
      </c>
      <c r="I15452" s="61">
        <v>35.229999999999997</v>
      </c>
      <c r="J15452" s="61">
        <v>-80.84</v>
      </c>
      <c r="K15452">
        <v>22</v>
      </c>
      <c r="L15452"/>
      <c r="M15452"/>
    </row>
    <row r="15453" spans="1:13">
      <c r="A15453" s="61" t="s">
        <v>40</v>
      </c>
      <c r="B15453" s="61">
        <v>28207</v>
      </c>
      <c r="C15453" s="63" t="s">
        <v>968</v>
      </c>
      <c r="D15453" s="61">
        <v>0</v>
      </c>
      <c r="E15453" s="61" t="s">
        <v>1859</v>
      </c>
      <c r="F15453" s="61" t="s">
        <v>113</v>
      </c>
      <c r="G15453" s="61" t="s">
        <v>5807</v>
      </c>
      <c r="H15453" s="61" t="s">
        <v>967</v>
      </c>
      <c r="I15453" s="61">
        <v>35.19</v>
      </c>
      <c r="J15453" s="61">
        <v>-80.83</v>
      </c>
      <c r="K15453">
        <v>9184</v>
      </c>
      <c r="L15453"/>
      <c r="M15453"/>
    </row>
    <row r="15454" spans="1:13">
      <c r="A15454" s="61" t="s">
        <v>40</v>
      </c>
      <c r="B15454" s="61">
        <v>28246</v>
      </c>
      <c r="C15454" s="63" t="s">
        <v>968</v>
      </c>
      <c r="D15454" s="61">
        <v>0</v>
      </c>
      <c r="E15454" s="61" t="s">
        <v>1859</v>
      </c>
      <c r="F15454" s="61" t="s">
        <v>113</v>
      </c>
      <c r="G15454" s="61" t="s">
        <v>5807</v>
      </c>
      <c r="H15454" s="61" t="s">
        <v>967</v>
      </c>
      <c r="I15454" s="61">
        <v>35.19</v>
      </c>
      <c r="J15454" s="61">
        <v>-80.83</v>
      </c>
      <c r="K15454">
        <v>0</v>
      </c>
      <c r="L15454"/>
      <c r="M15454"/>
    </row>
    <row r="15455" spans="1:13">
      <c r="A15455" s="61" t="s">
        <v>40</v>
      </c>
      <c r="B15455" s="61">
        <v>28254</v>
      </c>
      <c r="C15455" s="63" t="s">
        <v>968</v>
      </c>
      <c r="D15455" s="61">
        <v>0</v>
      </c>
      <c r="E15455" s="61" t="s">
        <v>1859</v>
      </c>
      <c r="F15455" s="61" t="s">
        <v>113</v>
      </c>
      <c r="G15455" s="61" t="s">
        <v>5807</v>
      </c>
      <c r="H15455" s="61" t="s">
        <v>967</v>
      </c>
      <c r="I15455" s="61">
        <v>35.19</v>
      </c>
      <c r="J15455" s="61">
        <v>-80.83</v>
      </c>
      <c r="K15455">
        <v>0</v>
      </c>
      <c r="L15455"/>
      <c r="M15455"/>
    </row>
    <row r="15456" spans="1:13">
      <c r="A15456" s="61" t="s">
        <v>40</v>
      </c>
      <c r="B15456" s="61">
        <v>28281</v>
      </c>
      <c r="C15456" s="63" t="s">
        <v>968</v>
      </c>
      <c r="D15456" s="61">
        <v>0</v>
      </c>
      <c r="E15456" s="61" t="s">
        <v>1859</v>
      </c>
      <c r="F15456" s="61" t="s">
        <v>113</v>
      </c>
      <c r="G15456" s="61" t="s">
        <v>5807</v>
      </c>
      <c r="H15456" s="61" t="s">
        <v>967</v>
      </c>
      <c r="I15456" s="61">
        <v>35.19</v>
      </c>
      <c r="J15456" s="61">
        <v>-80.83</v>
      </c>
      <c r="K15456">
        <v>22</v>
      </c>
      <c r="L15456"/>
      <c r="M15456"/>
    </row>
    <row r="15457" spans="1:13">
      <c r="A15457" s="61" t="s">
        <v>40</v>
      </c>
      <c r="B15457" s="61">
        <v>28284</v>
      </c>
      <c r="C15457" s="63" t="s">
        <v>968</v>
      </c>
      <c r="D15457" s="61">
        <v>0</v>
      </c>
      <c r="E15457" s="61" t="s">
        <v>1859</v>
      </c>
      <c r="F15457" s="61" t="s">
        <v>113</v>
      </c>
      <c r="G15457" s="61" t="s">
        <v>5807</v>
      </c>
      <c r="H15457" s="61" t="s">
        <v>967</v>
      </c>
      <c r="I15457" s="61">
        <v>35.19</v>
      </c>
      <c r="J15457" s="61">
        <v>-80.83</v>
      </c>
      <c r="K15457">
        <v>0</v>
      </c>
      <c r="L15457"/>
      <c r="M15457"/>
    </row>
    <row r="15458" spans="1:13">
      <c r="A15458" s="61" t="s">
        <v>40</v>
      </c>
      <c r="B15458" s="61">
        <v>28285</v>
      </c>
      <c r="C15458" s="63" t="s">
        <v>968</v>
      </c>
      <c r="D15458" s="61">
        <v>0</v>
      </c>
      <c r="E15458" s="61" t="s">
        <v>1859</v>
      </c>
      <c r="F15458" s="61" t="s">
        <v>113</v>
      </c>
      <c r="G15458" s="61" t="s">
        <v>5807</v>
      </c>
      <c r="H15458" s="61" t="s">
        <v>967</v>
      </c>
      <c r="I15458" s="61">
        <v>35.19</v>
      </c>
      <c r="J15458" s="61">
        <v>-80.83</v>
      </c>
      <c r="K15458">
        <v>0</v>
      </c>
      <c r="L15458"/>
      <c r="M15458"/>
    </row>
    <row r="15459" spans="1:13">
      <c r="A15459" s="61" t="s">
        <v>40</v>
      </c>
      <c r="B15459" s="61">
        <v>28287</v>
      </c>
      <c r="C15459" s="63" t="s">
        <v>968</v>
      </c>
      <c r="D15459" s="61">
        <v>0</v>
      </c>
      <c r="E15459" s="61" t="s">
        <v>1859</v>
      </c>
      <c r="F15459" s="61" t="s">
        <v>113</v>
      </c>
      <c r="G15459" s="61" t="s">
        <v>5807</v>
      </c>
      <c r="H15459" s="61" t="s">
        <v>967</v>
      </c>
      <c r="I15459" s="61">
        <v>35.19</v>
      </c>
      <c r="J15459" s="61">
        <v>-80.83</v>
      </c>
      <c r="K15459">
        <v>0</v>
      </c>
      <c r="L15459"/>
      <c r="M15459"/>
    </row>
    <row r="15460" spans="1:13">
      <c r="A15460" s="61" t="s">
        <v>40</v>
      </c>
      <c r="B15460" s="61">
        <v>28204</v>
      </c>
      <c r="C15460" s="63" t="s">
        <v>968</v>
      </c>
      <c r="D15460" s="61">
        <v>0</v>
      </c>
      <c r="E15460" s="61" t="s">
        <v>1859</v>
      </c>
      <c r="F15460" s="61" t="s">
        <v>113</v>
      </c>
      <c r="G15460" s="61" t="s">
        <v>5807</v>
      </c>
      <c r="H15460" s="61" t="s">
        <v>967</v>
      </c>
      <c r="I15460" s="61">
        <v>35.21</v>
      </c>
      <c r="J15460" s="61">
        <v>-80.83</v>
      </c>
      <c r="K15460">
        <v>9411</v>
      </c>
      <c r="L15460"/>
      <c r="M15460"/>
    </row>
    <row r="15461" spans="1:13">
      <c r="A15461" s="61" t="s">
        <v>40</v>
      </c>
      <c r="B15461" s="61">
        <v>28277</v>
      </c>
      <c r="C15461" s="63" t="s">
        <v>968</v>
      </c>
      <c r="D15461" s="61">
        <v>0</v>
      </c>
      <c r="E15461" s="61" t="s">
        <v>1859</v>
      </c>
      <c r="F15461" s="61" t="s">
        <v>113</v>
      </c>
      <c r="G15461" s="61" t="s">
        <v>5807</v>
      </c>
      <c r="H15461" s="61" t="s">
        <v>967</v>
      </c>
      <c r="I15461" s="61">
        <v>35.049999999999997</v>
      </c>
      <c r="J15461" s="61">
        <v>-80.819999999999993</v>
      </c>
      <c r="K15461">
        <v>74957</v>
      </c>
      <c r="L15461"/>
      <c r="M15461"/>
    </row>
    <row r="15462" spans="1:13">
      <c r="A15462" s="61" t="s">
        <v>40</v>
      </c>
      <c r="B15462" s="61">
        <v>28226</v>
      </c>
      <c r="C15462" s="63" t="s">
        <v>968</v>
      </c>
      <c r="D15462" s="61">
        <v>0</v>
      </c>
      <c r="E15462" s="61" t="s">
        <v>1859</v>
      </c>
      <c r="F15462" s="61" t="s">
        <v>113</v>
      </c>
      <c r="G15462" s="61" t="s">
        <v>5807</v>
      </c>
      <c r="H15462" s="61" t="s">
        <v>967</v>
      </c>
      <c r="I15462" s="61">
        <v>35.1</v>
      </c>
      <c r="J15462" s="61">
        <v>-80.819999999999993</v>
      </c>
      <c r="K15462">
        <v>40513</v>
      </c>
      <c r="L15462"/>
      <c r="M15462"/>
    </row>
    <row r="15463" spans="1:13">
      <c r="A15463" s="61" t="s">
        <v>40</v>
      </c>
      <c r="B15463" s="61">
        <v>28206</v>
      </c>
      <c r="C15463" s="63" t="s">
        <v>968</v>
      </c>
      <c r="D15463" s="61">
        <v>0</v>
      </c>
      <c r="E15463" s="61" t="s">
        <v>1859</v>
      </c>
      <c r="F15463" s="61" t="s">
        <v>113</v>
      </c>
      <c r="G15463" s="61" t="s">
        <v>5807</v>
      </c>
      <c r="H15463" s="61" t="s">
        <v>967</v>
      </c>
      <c r="I15463" s="61">
        <v>35.26</v>
      </c>
      <c r="J15463" s="61">
        <v>-80.819999999999993</v>
      </c>
      <c r="K15463">
        <v>14053</v>
      </c>
      <c r="L15463"/>
      <c r="M15463"/>
    </row>
    <row r="15464" spans="1:13">
      <c r="A15464" s="61" t="s">
        <v>40</v>
      </c>
      <c r="B15464" s="61">
        <v>28211</v>
      </c>
      <c r="C15464" s="63" t="s">
        <v>968</v>
      </c>
      <c r="D15464" s="61">
        <v>0</v>
      </c>
      <c r="E15464" s="61" t="s">
        <v>1859</v>
      </c>
      <c r="F15464" s="61" t="s">
        <v>113</v>
      </c>
      <c r="G15464" s="61" t="s">
        <v>5807</v>
      </c>
      <c r="H15464" s="61" t="s">
        <v>967</v>
      </c>
      <c r="I15464" s="61">
        <v>35.17</v>
      </c>
      <c r="J15464" s="61">
        <v>-80.8</v>
      </c>
      <c r="K15464">
        <v>31917</v>
      </c>
      <c r="L15464"/>
      <c r="M15464"/>
    </row>
    <row r="15465" spans="1:13">
      <c r="A15465" s="61" t="s">
        <v>40</v>
      </c>
      <c r="B15465" s="61">
        <v>28269</v>
      </c>
      <c r="C15465" s="63" t="s">
        <v>968</v>
      </c>
      <c r="D15465" s="61">
        <v>0</v>
      </c>
      <c r="E15465" s="61" t="s">
        <v>1859</v>
      </c>
      <c r="F15465" s="61" t="s">
        <v>113</v>
      </c>
      <c r="G15465" s="61" t="s">
        <v>5807</v>
      </c>
      <c r="H15465" s="61" t="s">
        <v>967</v>
      </c>
      <c r="I15465" s="61">
        <v>35.340000000000003</v>
      </c>
      <c r="J15465" s="61">
        <v>-80.8</v>
      </c>
      <c r="K15465">
        <v>82422</v>
      </c>
      <c r="L15465"/>
      <c r="M15465"/>
    </row>
    <row r="15466" spans="1:13">
      <c r="A15466" s="61" t="s">
        <v>40</v>
      </c>
      <c r="B15466" s="61">
        <v>28205</v>
      </c>
      <c r="C15466" s="63" t="s">
        <v>968</v>
      </c>
      <c r="D15466" s="61">
        <v>0</v>
      </c>
      <c r="E15466" s="61" t="s">
        <v>1859</v>
      </c>
      <c r="F15466" s="61" t="s">
        <v>113</v>
      </c>
      <c r="G15466" s="61" t="s">
        <v>5807</v>
      </c>
      <c r="H15466" s="61" t="s">
        <v>967</v>
      </c>
      <c r="I15466" s="61">
        <v>35.22</v>
      </c>
      <c r="J15466" s="61">
        <v>-80.790000000000006</v>
      </c>
      <c r="K15466">
        <v>49600</v>
      </c>
      <c r="L15466"/>
      <c r="M15466"/>
    </row>
    <row r="15467" spans="1:13">
      <c r="A15467" s="61" t="s">
        <v>40</v>
      </c>
      <c r="B15467" s="61">
        <v>28270</v>
      </c>
      <c r="C15467" s="63" t="s">
        <v>968</v>
      </c>
      <c r="D15467" s="61">
        <v>0</v>
      </c>
      <c r="E15467" s="61" t="s">
        <v>1859</v>
      </c>
      <c r="F15467" s="61" t="s">
        <v>113</v>
      </c>
      <c r="G15467" s="61" t="s">
        <v>5807</v>
      </c>
      <c r="H15467" s="61" t="s">
        <v>967</v>
      </c>
      <c r="I15467" s="61">
        <v>35.11</v>
      </c>
      <c r="J15467" s="61">
        <v>-80.760000000000005</v>
      </c>
      <c r="K15467">
        <v>34613</v>
      </c>
      <c r="L15467"/>
      <c r="M15467"/>
    </row>
    <row r="15468" spans="1:13">
      <c r="A15468" s="61" t="s">
        <v>40</v>
      </c>
      <c r="B15468" s="61">
        <v>28212</v>
      </c>
      <c r="C15468" s="63" t="s">
        <v>968</v>
      </c>
      <c r="D15468" s="61">
        <v>0</v>
      </c>
      <c r="E15468" s="61" t="s">
        <v>1859</v>
      </c>
      <c r="F15468" s="61" t="s">
        <v>113</v>
      </c>
      <c r="G15468" s="61" t="s">
        <v>5807</v>
      </c>
      <c r="H15468" s="61" t="s">
        <v>967</v>
      </c>
      <c r="I15468" s="61">
        <v>35.19</v>
      </c>
      <c r="J15468" s="61">
        <v>-80.739999999999995</v>
      </c>
      <c r="K15468">
        <v>41009</v>
      </c>
      <c r="L15468"/>
      <c r="M15468"/>
    </row>
    <row r="15469" spans="1:13">
      <c r="A15469" s="61" t="s">
        <v>40</v>
      </c>
      <c r="B15469" s="61">
        <v>28262</v>
      </c>
      <c r="C15469" s="63" t="s">
        <v>968</v>
      </c>
      <c r="D15469" s="61">
        <v>0</v>
      </c>
      <c r="E15469" s="61" t="s">
        <v>1859</v>
      </c>
      <c r="F15469" s="61" t="s">
        <v>113</v>
      </c>
      <c r="G15469" s="61" t="s">
        <v>5807</v>
      </c>
      <c r="H15469" s="61" t="s">
        <v>967</v>
      </c>
      <c r="I15469" s="61">
        <v>35.32</v>
      </c>
      <c r="J15469" s="61">
        <v>-80.739999999999995</v>
      </c>
      <c r="K15469">
        <v>46048</v>
      </c>
      <c r="L15469"/>
      <c r="M15469"/>
    </row>
    <row r="15470" spans="1:13">
      <c r="A15470" s="61" t="s">
        <v>40</v>
      </c>
      <c r="B15470" s="61">
        <v>28213</v>
      </c>
      <c r="C15470" s="63" t="s">
        <v>968</v>
      </c>
      <c r="D15470" s="61">
        <v>0</v>
      </c>
      <c r="E15470" s="61" t="s">
        <v>1859</v>
      </c>
      <c r="F15470" s="61" t="s">
        <v>113</v>
      </c>
      <c r="G15470" s="61" t="s">
        <v>5807</v>
      </c>
      <c r="H15470" s="61" t="s">
        <v>967</v>
      </c>
      <c r="I15470" s="61">
        <v>35.29</v>
      </c>
      <c r="J15470" s="61">
        <v>-80.73</v>
      </c>
      <c r="K15470">
        <v>47215</v>
      </c>
      <c r="L15470"/>
      <c r="M15470"/>
    </row>
    <row r="15471" spans="1:13">
      <c r="A15471" s="61" t="s">
        <v>40</v>
      </c>
      <c r="B15471" s="61">
        <v>28215</v>
      </c>
      <c r="C15471" s="63" t="s">
        <v>968</v>
      </c>
      <c r="D15471" s="61">
        <v>0</v>
      </c>
      <c r="E15471" s="61" t="s">
        <v>1859</v>
      </c>
      <c r="F15471" s="61" t="s">
        <v>113</v>
      </c>
      <c r="G15471" s="61" t="s">
        <v>5807</v>
      </c>
      <c r="H15471" s="61" t="s">
        <v>967</v>
      </c>
      <c r="I15471" s="61">
        <v>35.24</v>
      </c>
      <c r="J15471" s="61">
        <v>-80.69</v>
      </c>
      <c r="K15471">
        <v>61842</v>
      </c>
      <c r="L15471"/>
      <c r="M15471"/>
    </row>
    <row r="15472" spans="1:13">
      <c r="A15472" s="61" t="s">
        <v>40</v>
      </c>
      <c r="B15472" s="61">
        <v>28227</v>
      </c>
      <c r="C15472" s="63" t="s">
        <v>968</v>
      </c>
      <c r="D15472" s="61">
        <v>0</v>
      </c>
      <c r="E15472" s="61" t="s">
        <v>1859</v>
      </c>
      <c r="F15472" s="61" t="s">
        <v>113</v>
      </c>
      <c r="G15472" s="61" t="s">
        <v>5807</v>
      </c>
      <c r="H15472" s="61" t="s">
        <v>967</v>
      </c>
      <c r="I15472" s="61">
        <v>35.19</v>
      </c>
      <c r="J15472" s="61">
        <v>-80.650000000000006</v>
      </c>
      <c r="K15472">
        <v>57126</v>
      </c>
      <c r="L15472"/>
      <c r="M15472"/>
    </row>
    <row r="15473" spans="1:13">
      <c r="A15473" s="61" t="s">
        <v>40</v>
      </c>
      <c r="B15473" s="61">
        <v>28719</v>
      </c>
      <c r="C15473" s="63" t="s">
        <v>968</v>
      </c>
      <c r="D15473" s="61">
        <v>0</v>
      </c>
      <c r="E15473" s="61" t="s">
        <v>7041</v>
      </c>
      <c r="F15473" s="61" t="s">
        <v>113</v>
      </c>
      <c r="G15473" s="61" t="s">
        <v>425</v>
      </c>
      <c r="H15473" s="61" t="s">
        <v>967</v>
      </c>
      <c r="I15473" s="61">
        <v>35.47</v>
      </c>
      <c r="J15473" s="61">
        <v>-83.31</v>
      </c>
      <c r="K15473">
        <v>7980</v>
      </c>
      <c r="L15473"/>
      <c r="M15473"/>
    </row>
    <row r="15474" spans="1:13">
      <c r="A15474" s="61" t="s">
        <v>40</v>
      </c>
      <c r="B15474" s="61">
        <v>28533</v>
      </c>
      <c r="C15474" s="63" t="s">
        <v>968</v>
      </c>
      <c r="D15474" s="61">
        <v>0</v>
      </c>
      <c r="E15474" s="61" t="s">
        <v>6943</v>
      </c>
      <c r="F15474" s="61" t="s">
        <v>113</v>
      </c>
      <c r="G15474" s="61" t="s">
        <v>6933</v>
      </c>
      <c r="H15474" s="61" t="s">
        <v>967</v>
      </c>
      <c r="I15474" s="61">
        <v>34.9</v>
      </c>
      <c r="J15474" s="61">
        <v>-76.900000000000006</v>
      </c>
      <c r="K15474">
        <v>1792</v>
      </c>
      <c r="L15474"/>
      <c r="M15474"/>
    </row>
    <row r="15475" spans="1:13">
      <c r="A15475" s="61" t="s">
        <v>40</v>
      </c>
      <c r="B15475" s="61">
        <v>28021</v>
      </c>
      <c r="C15475" s="63" t="s">
        <v>968</v>
      </c>
      <c r="D15475" s="61">
        <v>0</v>
      </c>
      <c r="E15475" s="61" t="s">
        <v>4801</v>
      </c>
      <c r="F15475" s="61" t="s">
        <v>113</v>
      </c>
      <c r="G15475" s="61" t="s">
        <v>6792</v>
      </c>
      <c r="H15475" s="61" t="s">
        <v>967</v>
      </c>
      <c r="I15475" s="61">
        <v>35.380000000000003</v>
      </c>
      <c r="J15475" s="61">
        <v>-81.38</v>
      </c>
      <c r="K15475">
        <v>13669</v>
      </c>
      <c r="L15475"/>
      <c r="M15475"/>
    </row>
    <row r="15476" spans="1:13">
      <c r="A15476" s="61" t="s">
        <v>40</v>
      </c>
      <c r="B15476" s="61">
        <v>28023</v>
      </c>
      <c r="C15476" s="63" t="s">
        <v>968</v>
      </c>
      <c r="D15476" s="61">
        <v>0</v>
      </c>
      <c r="E15476" s="61" t="s">
        <v>6800</v>
      </c>
      <c r="F15476" s="61" t="s">
        <v>113</v>
      </c>
      <c r="G15476" s="61" t="s">
        <v>6569</v>
      </c>
      <c r="H15476" s="61" t="s">
        <v>967</v>
      </c>
      <c r="I15476" s="61">
        <v>35.57</v>
      </c>
      <c r="J15476" s="61">
        <v>-80.58</v>
      </c>
      <c r="K15476">
        <v>15144</v>
      </c>
      <c r="L15476"/>
      <c r="M15476"/>
    </row>
    <row r="15477" spans="1:13">
      <c r="A15477" s="61" t="s">
        <v>40</v>
      </c>
      <c r="B15477" s="61">
        <v>28521</v>
      </c>
      <c r="C15477" s="63" t="s">
        <v>968</v>
      </c>
      <c r="D15477" s="61">
        <v>0</v>
      </c>
      <c r="E15477" s="61" t="s">
        <v>6935</v>
      </c>
      <c r="F15477" s="61" t="s">
        <v>113</v>
      </c>
      <c r="G15477" s="61" t="s">
        <v>6847</v>
      </c>
      <c r="H15477" s="61" t="s">
        <v>967</v>
      </c>
      <c r="I15477" s="61">
        <v>34.82</v>
      </c>
      <c r="J15477" s="61">
        <v>-77.739999999999995</v>
      </c>
      <c r="K15477">
        <v>1952</v>
      </c>
      <c r="L15477"/>
      <c r="M15477"/>
    </row>
    <row r="15478" spans="1:13">
      <c r="A15478" s="61" t="s">
        <v>40</v>
      </c>
      <c r="B15478" s="61">
        <v>27817</v>
      </c>
      <c r="C15478" s="63" t="s">
        <v>968</v>
      </c>
      <c r="D15478" s="61">
        <v>0</v>
      </c>
      <c r="E15478" s="61" t="s">
        <v>6699</v>
      </c>
      <c r="F15478" s="61" t="s">
        <v>113</v>
      </c>
      <c r="G15478" s="61" t="s">
        <v>6690</v>
      </c>
      <c r="H15478" s="61" t="s">
        <v>967</v>
      </c>
      <c r="I15478" s="61">
        <v>35.51</v>
      </c>
      <c r="J15478" s="61">
        <v>-77.09</v>
      </c>
      <c r="K15478">
        <v>6824</v>
      </c>
      <c r="L15478"/>
      <c r="M15478"/>
    </row>
    <row r="15479" spans="1:13">
      <c r="A15479" s="61" t="s">
        <v>40</v>
      </c>
      <c r="B15479" s="61">
        <v>28610</v>
      </c>
      <c r="C15479" s="63" t="s">
        <v>968</v>
      </c>
      <c r="D15479" s="61">
        <v>0</v>
      </c>
      <c r="E15479" s="61" t="s">
        <v>1577</v>
      </c>
      <c r="F15479" s="61" t="s">
        <v>113</v>
      </c>
      <c r="G15479" s="61" t="s">
        <v>6968</v>
      </c>
      <c r="H15479" s="61" t="s">
        <v>967</v>
      </c>
      <c r="I15479" s="61">
        <v>35.71</v>
      </c>
      <c r="J15479" s="61">
        <v>-81.150000000000006</v>
      </c>
      <c r="K15479">
        <v>10100</v>
      </c>
      <c r="L15479"/>
      <c r="M15479"/>
    </row>
    <row r="15480" spans="1:13">
      <c r="A15480" s="61" t="s">
        <v>40</v>
      </c>
      <c r="B15480" s="61">
        <v>28432</v>
      </c>
      <c r="C15480" s="63" t="s">
        <v>968</v>
      </c>
      <c r="D15480" s="61">
        <v>0</v>
      </c>
      <c r="E15480" s="61" t="s">
        <v>2105</v>
      </c>
      <c r="F15480" s="61" t="s">
        <v>113</v>
      </c>
      <c r="G15480" s="61" t="s">
        <v>6887</v>
      </c>
      <c r="H15480" s="61" t="s">
        <v>967</v>
      </c>
      <c r="I15480" s="61">
        <v>34.17</v>
      </c>
      <c r="J15480" s="61">
        <v>-78.760000000000005</v>
      </c>
      <c r="K15480">
        <v>1806</v>
      </c>
      <c r="L15480"/>
      <c r="M15480"/>
    </row>
    <row r="15481" spans="1:13">
      <c r="A15481" s="61" t="s">
        <v>40</v>
      </c>
      <c r="B15481" s="61">
        <v>28433</v>
      </c>
      <c r="C15481" s="63" t="s">
        <v>968</v>
      </c>
      <c r="D15481" s="61">
        <v>0</v>
      </c>
      <c r="E15481" s="61" t="s">
        <v>6894</v>
      </c>
      <c r="F15481" s="61" t="s">
        <v>113</v>
      </c>
      <c r="G15481" s="61" t="s">
        <v>6845</v>
      </c>
      <c r="H15481" s="61" t="s">
        <v>967</v>
      </c>
      <c r="I15481" s="61">
        <v>34.479999999999997</v>
      </c>
      <c r="J15481" s="61">
        <v>-78.650000000000006</v>
      </c>
      <c r="K15481">
        <v>4282</v>
      </c>
      <c r="L15481"/>
      <c r="M15481"/>
    </row>
    <row r="15482" spans="1:13">
      <c r="A15482" s="61" t="s">
        <v>40</v>
      </c>
      <c r="B15482" s="61">
        <v>27520</v>
      </c>
      <c r="C15482" s="63" t="s">
        <v>968</v>
      </c>
      <c r="D15482" s="61">
        <v>0</v>
      </c>
      <c r="E15482" s="61" t="s">
        <v>434</v>
      </c>
      <c r="F15482" s="61" t="s">
        <v>113</v>
      </c>
      <c r="G15482" s="61" t="s">
        <v>6648</v>
      </c>
      <c r="H15482" s="61" t="s">
        <v>967</v>
      </c>
      <c r="I15482" s="61">
        <v>35.64</v>
      </c>
      <c r="J15482" s="61">
        <v>-78.45</v>
      </c>
      <c r="K15482">
        <v>46478</v>
      </c>
      <c r="L15482"/>
      <c r="M15482"/>
    </row>
    <row r="15483" spans="1:13">
      <c r="A15483" s="61" t="s">
        <v>40</v>
      </c>
      <c r="B15483" s="61">
        <v>27528</v>
      </c>
      <c r="C15483" s="63" t="s">
        <v>968</v>
      </c>
      <c r="D15483" s="61">
        <v>0</v>
      </c>
      <c r="E15483" s="61" t="s">
        <v>434</v>
      </c>
      <c r="F15483" s="61" t="s">
        <v>113</v>
      </c>
      <c r="G15483" s="61" t="s">
        <v>6648</v>
      </c>
      <c r="H15483" s="61" t="s">
        <v>967</v>
      </c>
      <c r="I15483" s="61">
        <v>35.65</v>
      </c>
      <c r="J15483" s="61">
        <v>-78.45</v>
      </c>
      <c r="K15483">
        <v>33827</v>
      </c>
      <c r="L15483"/>
      <c r="M15483"/>
    </row>
    <row r="15484" spans="1:13">
      <c r="A15484" s="61" t="s">
        <v>40</v>
      </c>
      <c r="B15484" s="61">
        <v>27527</v>
      </c>
      <c r="C15484" s="63" t="s">
        <v>968</v>
      </c>
      <c r="D15484" s="61">
        <v>0</v>
      </c>
      <c r="E15484" s="61" t="s">
        <v>434</v>
      </c>
      <c r="F15484" s="61" t="s">
        <v>113</v>
      </c>
      <c r="G15484" s="61" t="s">
        <v>6648</v>
      </c>
      <c r="H15484" s="61" t="s">
        <v>967</v>
      </c>
      <c r="I15484" s="61">
        <v>35.630000000000003</v>
      </c>
      <c r="J15484" s="61">
        <v>-78.36</v>
      </c>
      <c r="K15484">
        <v>33827</v>
      </c>
      <c r="L15484"/>
      <c r="M15484"/>
    </row>
    <row r="15485" spans="1:13">
      <c r="A15485" s="61" t="s">
        <v>40</v>
      </c>
      <c r="B15485" s="61">
        <v>27012</v>
      </c>
      <c r="C15485" s="63" t="s">
        <v>968</v>
      </c>
      <c r="D15485" s="61">
        <v>0</v>
      </c>
      <c r="E15485" s="61" t="s">
        <v>6568</v>
      </c>
      <c r="F15485" s="61" t="s">
        <v>113</v>
      </c>
      <c r="G15485" s="61" t="s">
        <v>205</v>
      </c>
      <c r="H15485" s="61" t="s">
        <v>967</v>
      </c>
      <c r="I15485" s="61">
        <v>36.020000000000003</v>
      </c>
      <c r="J15485" s="61">
        <v>-80.38</v>
      </c>
      <c r="K15485">
        <v>29954</v>
      </c>
      <c r="L15485"/>
      <c r="M15485"/>
    </row>
    <row r="15486" spans="1:13">
      <c r="A15486" s="61" t="s">
        <v>40</v>
      </c>
      <c r="B15486" s="61">
        <v>27013</v>
      </c>
      <c r="C15486" s="63" t="s">
        <v>968</v>
      </c>
      <c r="D15486" s="61">
        <v>0</v>
      </c>
      <c r="E15486" s="61" t="s">
        <v>437</v>
      </c>
      <c r="F15486" s="61" t="s">
        <v>113</v>
      </c>
      <c r="G15486" s="61" t="s">
        <v>6569</v>
      </c>
      <c r="H15486" s="61" t="s">
        <v>967</v>
      </c>
      <c r="I15486" s="61">
        <v>35.729999999999997</v>
      </c>
      <c r="J15486" s="61">
        <v>-80.67</v>
      </c>
      <c r="K15486">
        <v>6257</v>
      </c>
      <c r="L15486"/>
      <c r="M15486"/>
    </row>
    <row r="15487" spans="1:13">
      <c r="A15487" s="61" t="s">
        <v>40</v>
      </c>
      <c r="B15487" s="61">
        <v>27233</v>
      </c>
      <c r="C15487" s="63" t="s">
        <v>968</v>
      </c>
      <c r="D15487" s="61">
        <v>0</v>
      </c>
      <c r="E15487" s="61" t="s">
        <v>932</v>
      </c>
      <c r="F15487" s="61" t="s">
        <v>113</v>
      </c>
      <c r="G15487" s="61" t="s">
        <v>933</v>
      </c>
      <c r="H15487" s="61" t="s">
        <v>967</v>
      </c>
      <c r="I15487" s="61">
        <v>35.89</v>
      </c>
      <c r="J15487" s="61">
        <v>-79.709999999999994</v>
      </c>
      <c r="K15487">
        <v>3477</v>
      </c>
      <c r="L15487"/>
      <c r="M15487"/>
    </row>
    <row r="15488" spans="1:13">
      <c r="A15488" s="61" t="s">
        <v>40</v>
      </c>
      <c r="B15488" s="61">
        <v>28328</v>
      </c>
      <c r="C15488" s="63" t="s">
        <v>968</v>
      </c>
      <c r="D15488" s="61">
        <v>0</v>
      </c>
      <c r="E15488" s="61" t="s">
        <v>1118</v>
      </c>
      <c r="F15488" s="61" t="s">
        <v>113</v>
      </c>
      <c r="G15488" s="61" t="s">
        <v>6842</v>
      </c>
      <c r="H15488" s="61" t="s">
        <v>967</v>
      </c>
      <c r="I15488" s="61">
        <v>35</v>
      </c>
      <c r="J15488" s="61">
        <v>-78.33</v>
      </c>
      <c r="K15488">
        <v>25300</v>
      </c>
      <c r="L15488"/>
      <c r="M15488"/>
    </row>
    <row r="15489" spans="1:13">
      <c r="A15489" s="61" t="s">
        <v>40</v>
      </c>
      <c r="B15489" s="61">
        <v>28721</v>
      </c>
      <c r="C15489" s="63" t="s">
        <v>968</v>
      </c>
      <c r="D15489" s="61">
        <v>0</v>
      </c>
      <c r="E15489" s="61" t="s">
        <v>3784</v>
      </c>
      <c r="F15489" s="61" t="s">
        <v>113</v>
      </c>
      <c r="G15489" s="61" t="s">
        <v>7038</v>
      </c>
      <c r="H15489" s="61" t="s">
        <v>967</v>
      </c>
      <c r="I15489" s="61">
        <v>35.53</v>
      </c>
      <c r="J15489" s="61">
        <v>-82.91</v>
      </c>
      <c r="K15489">
        <v>10370</v>
      </c>
      <c r="L15489"/>
      <c r="M15489"/>
    </row>
    <row r="15490" spans="1:13">
      <c r="A15490" s="61" t="s">
        <v>40</v>
      </c>
      <c r="B15490" s="61">
        <v>27521</v>
      </c>
      <c r="C15490" s="63" t="s">
        <v>968</v>
      </c>
      <c r="D15490" s="61">
        <v>0</v>
      </c>
      <c r="E15490" s="61" t="s">
        <v>6656</v>
      </c>
      <c r="F15490" s="61" t="s">
        <v>113</v>
      </c>
      <c r="G15490" s="61" t="s">
        <v>6643</v>
      </c>
      <c r="H15490" s="61" t="s">
        <v>967</v>
      </c>
      <c r="I15490" s="61">
        <v>35.4</v>
      </c>
      <c r="J15490" s="61">
        <v>-78.66</v>
      </c>
      <c r="K15490">
        <v>6345</v>
      </c>
      <c r="L15490"/>
      <c r="M15490"/>
    </row>
    <row r="15491" spans="1:13">
      <c r="A15491" s="61" t="s">
        <v>40</v>
      </c>
      <c r="B15491" s="61">
        <v>27922</v>
      </c>
      <c r="C15491" s="63" t="s">
        <v>968</v>
      </c>
      <c r="D15491" s="61">
        <v>0</v>
      </c>
      <c r="E15491" s="61" t="s">
        <v>6752</v>
      </c>
      <c r="F15491" s="61" t="s">
        <v>113</v>
      </c>
      <c r="G15491" s="61" t="s">
        <v>6701</v>
      </c>
      <c r="H15491" s="61" t="s">
        <v>967</v>
      </c>
      <c r="I15491" s="61">
        <v>36.35</v>
      </c>
      <c r="J15491" s="61">
        <v>-76.900000000000006</v>
      </c>
      <c r="K15491">
        <v>788</v>
      </c>
      <c r="L15491"/>
      <c r="M15491"/>
    </row>
    <row r="15492" spans="1:13">
      <c r="A15492" s="61" t="s">
        <v>40</v>
      </c>
      <c r="B15492" s="61">
        <v>27923</v>
      </c>
      <c r="C15492" s="63" t="s">
        <v>968</v>
      </c>
      <c r="D15492" s="61">
        <v>0</v>
      </c>
      <c r="E15492" s="61" t="s">
        <v>6753</v>
      </c>
      <c r="F15492" s="61" t="s">
        <v>113</v>
      </c>
      <c r="G15492" s="61" t="s">
        <v>6749</v>
      </c>
      <c r="H15492" s="61" t="s">
        <v>967</v>
      </c>
      <c r="I15492" s="61">
        <v>36.340000000000003</v>
      </c>
      <c r="J15492" s="61">
        <v>-75.95</v>
      </c>
      <c r="K15492">
        <v>552</v>
      </c>
      <c r="L15492"/>
      <c r="M15492"/>
    </row>
    <row r="15493" spans="1:13">
      <c r="A15493" s="61" t="s">
        <v>40</v>
      </c>
      <c r="B15493" s="61">
        <v>27924</v>
      </c>
      <c r="C15493" s="63" t="s">
        <v>968</v>
      </c>
      <c r="D15493" s="61">
        <v>0</v>
      </c>
      <c r="E15493" s="61" t="s">
        <v>4674</v>
      </c>
      <c r="F15493" s="61" t="s">
        <v>113</v>
      </c>
      <c r="G15493" s="61" t="s">
        <v>6688</v>
      </c>
      <c r="H15493" s="61" t="s">
        <v>967</v>
      </c>
      <c r="I15493" s="61">
        <v>36.200000000000003</v>
      </c>
      <c r="J15493" s="61">
        <v>-76.760000000000005</v>
      </c>
      <c r="K15493">
        <v>2620</v>
      </c>
      <c r="L15493"/>
      <c r="M15493"/>
    </row>
    <row r="15494" spans="1:13">
      <c r="A15494" s="61" t="s">
        <v>40</v>
      </c>
      <c r="B15494" s="61">
        <v>27235</v>
      </c>
      <c r="C15494" s="63" t="s">
        <v>968</v>
      </c>
      <c r="D15494" s="61">
        <v>0</v>
      </c>
      <c r="E15494" s="61" t="s">
        <v>6495</v>
      </c>
      <c r="F15494" s="61" t="s">
        <v>113</v>
      </c>
      <c r="G15494" s="61" t="s">
        <v>6601</v>
      </c>
      <c r="H15494" s="61" t="s">
        <v>967</v>
      </c>
      <c r="I15494" s="61">
        <v>36.090000000000003</v>
      </c>
      <c r="J15494" s="61">
        <v>-80.010000000000005</v>
      </c>
      <c r="K15494">
        <v>4876</v>
      </c>
      <c r="L15494"/>
      <c r="M15494"/>
    </row>
    <row r="15495" spans="1:13">
      <c r="A15495" s="61" t="s">
        <v>40</v>
      </c>
      <c r="B15495" s="61">
        <v>28611</v>
      </c>
      <c r="C15495" s="63" t="s">
        <v>968</v>
      </c>
      <c r="D15495" s="61">
        <v>0</v>
      </c>
      <c r="E15495" s="61" t="s">
        <v>6974</v>
      </c>
      <c r="F15495" s="61" t="s">
        <v>113</v>
      </c>
      <c r="G15495" s="61" t="s">
        <v>6989</v>
      </c>
      <c r="H15495" s="61" t="s">
        <v>967</v>
      </c>
      <c r="I15495" s="61">
        <v>36.01</v>
      </c>
      <c r="J15495" s="61">
        <v>-81.739999999999995</v>
      </c>
      <c r="K15495">
        <v>648</v>
      </c>
      <c r="L15495"/>
      <c r="M15495"/>
    </row>
    <row r="15496" spans="1:13">
      <c r="A15496" s="61" t="s">
        <v>40</v>
      </c>
      <c r="B15496" s="61">
        <v>27925</v>
      </c>
      <c r="C15496" s="63" t="s">
        <v>968</v>
      </c>
      <c r="D15496" s="61">
        <v>0</v>
      </c>
      <c r="E15496" s="61" t="s">
        <v>2194</v>
      </c>
      <c r="F15496" s="61" t="s">
        <v>113</v>
      </c>
      <c r="G15496" s="61" t="s">
        <v>6754</v>
      </c>
      <c r="H15496" s="61" t="s">
        <v>967</v>
      </c>
      <c r="I15496" s="61">
        <v>35.909999999999997</v>
      </c>
      <c r="J15496" s="61">
        <v>-76.25</v>
      </c>
      <c r="K15496">
        <v>3017</v>
      </c>
      <c r="L15496"/>
      <c r="M15496"/>
    </row>
    <row r="15497" spans="1:13">
      <c r="A15497" s="61" t="s">
        <v>40</v>
      </c>
      <c r="B15497" s="61">
        <v>28722</v>
      </c>
      <c r="C15497" s="63" t="s">
        <v>968</v>
      </c>
      <c r="D15497" s="61">
        <v>0</v>
      </c>
      <c r="E15497" s="61" t="s">
        <v>910</v>
      </c>
      <c r="F15497" s="61" t="s">
        <v>113</v>
      </c>
      <c r="G15497" s="61" t="s">
        <v>228</v>
      </c>
      <c r="H15497" s="61" t="s">
        <v>967</v>
      </c>
      <c r="I15497" s="61">
        <v>35.24</v>
      </c>
      <c r="J15497" s="61">
        <v>-82.2</v>
      </c>
      <c r="K15497">
        <v>6223</v>
      </c>
      <c r="L15497"/>
      <c r="M15497"/>
    </row>
    <row r="15498" spans="1:13">
      <c r="A15498" s="61" t="s">
        <v>40</v>
      </c>
      <c r="B15498" s="61">
        <v>27818</v>
      </c>
      <c r="C15498" s="63" t="s">
        <v>968</v>
      </c>
      <c r="D15498" s="61">
        <v>0</v>
      </c>
      <c r="E15498" s="61" t="s">
        <v>6700</v>
      </c>
      <c r="F15498" s="61" t="s">
        <v>113</v>
      </c>
      <c r="G15498" s="61" t="s">
        <v>6701</v>
      </c>
      <c r="H15498" s="61" t="s">
        <v>967</v>
      </c>
      <c r="I15498" s="61">
        <v>36.49</v>
      </c>
      <c r="J15498" s="61">
        <v>-77.010000000000005</v>
      </c>
      <c r="K15498">
        <v>1159</v>
      </c>
      <c r="L15498"/>
      <c r="M15498"/>
    </row>
    <row r="15499" spans="1:13">
      <c r="A15499" s="61" t="s">
        <v>40</v>
      </c>
      <c r="B15499" s="61">
        <v>28027</v>
      </c>
      <c r="C15499" s="63" t="s">
        <v>968</v>
      </c>
      <c r="D15499" s="61">
        <v>0</v>
      </c>
      <c r="E15499" s="61" t="s">
        <v>293</v>
      </c>
      <c r="F15499" s="61" t="s">
        <v>113</v>
      </c>
      <c r="G15499" s="61" t="s">
        <v>6801</v>
      </c>
      <c r="H15499" s="61" t="s">
        <v>967</v>
      </c>
      <c r="I15499" s="61">
        <v>35.409999999999997</v>
      </c>
      <c r="J15499" s="61">
        <v>-80.680000000000007</v>
      </c>
      <c r="K15499">
        <v>76478</v>
      </c>
      <c r="L15499"/>
      <c r="M15499"/>
    </row>
    <row r="15500" spans="1:13">
      <c r="A15500" s="61" t="s">
        <v>40</v>
      </c>
      <c r="B15500" s="61">
        <v>28025</v>
      </c>
      <c r="C15500" s="63" t="s">
        <v>968</v>
      </c>
      <c r="D15500" s="61">
        <v>0</v>
      </c>
      <c r="E15500" s="61" t="s">
        <v>293</v>
      </c>
      <c r="F15500" s="61" t="s">
        <v>113</v>
      </c>
      <c r="G15500" s="61" t="s">
        <v>6801</v>
      </c>
      <c r="H15500" s="61" t="s">
        <v>967</v>
      </c>
      <c r="I15500" s="61">
        <v>35.4</v>
      </c>
      <c r="J15500" s="61">
        <v>-80.59</v>
      </c>
      <c r="K15500">
        <v>58260</v>
      </c>
      <c r="L15500"/>
      <c r="M15500"/>
    </row>
    <row r="15501" spans="1:13">
      <c r="A15501" s="61" t="s">
        <v>40</v>
      </c>
      <c r="B15501" s="61">
        <v>28612</v>
      </c>
      <c r="C15501" s="63" t="s">
        <v>968</v>
      </c>
      <c r="D15501" s="61">
        <v>0</v>
      </c>
      <c r="E15501" s="61" t="s">
        <v>17437</v>
      </c>
      <c r="F15501" s="61" t="s">
        <v>113</v>
      </c>
      <c r="G15501" s="61" t="s">
        <v>378</v>
      </c>
      <c r="H15501" s="61" t="s">
        <v>967</v>
      </c>
      <c r="I15501" s="61">
        <v>35.65</v>
      </c>
      <c r="J15501" s="61">
        <v>-81.540000000000006</v>
      </c>
      <c r="K15501">
        <v>11835</v>
      </c>
      <c r="L15501"/>
      <c r="M15501"/>
    </row>
    <row r="15502" spans="1:13">
      <c r="A15502" s="61" t="s">
        <v>40</v>
      </c>
      <c r="B15502" s="61">
        <v>28613</v>
      </c>
      <c r="C15502" s="63" t="s">
        <v>968</v>
      </c>
      <c r="D15502" s="61">
        <v>0</v>
      </c>
      <c r="E15502" s="61" t="s">
        <v>6975</v>
      </c>
      <c r="F15502" s="61" t="s">
        <v>113</v>
      </c>
      <c r="G15502" s="61" t="s">
        <v>6968</v>
      </c>
      <c r="H15502" s="61" t="s">
        <v>967</v>
      </c>
      <c r="I15502" s="61">
        <v>35.700000000000003</v>
      </c>
      <c r="J15502" s="61">
        <v>-81.209999999999994</v>
      </c>
      <c r="K15502">
        <v>22970</v>
      </c>
      <c r="L15502"/>
      <c r="M15502"/>
    </row>
    <row r="15503" spans="1:13">
      <c r="A15503" s="61" t="s">
        <v>40</v>
      </c>
      <c r="B15503" s="61">
        <v>27820</v>
      </c>
      <c r="C15503" s="63" t="s">
        <v>968</v>
      </c>
      <c r="D15503" s="61">
        <v>0</v>
      </c>
      <c r="E15503" s="61" t="s">
        <v>1075</v>
      </c>
      <c r="F15503" s="61" t="s">
        <v>113</v>
      </c>
      <c r="G15503" s="61" t="s">
        <v>4793</v>
      </c>
      <c r="H15503" s="61" t="s">
        <v>967</v>
      </c>
      <c r="I15503" s="61">
        <v>36.43</v>
      </c>
      <c r="J15503" s="61">
        <v>-77.22</v>
      </c>
      <c r="K15503">
        <v>2486</v>
      </c>
      <c r="L15503"/>
      <c r="M15503"/>
    </row>
    <row r="15504" spans="1:13">
      <c r="A15504" s="61" t="s">
        <v>40</v>
      </c>
      <c r="B15504" s="61">
        <v>27926</v>
      </c>
      <c r="C15504" s="63" t="s">
        <v>968</v>
      </c>
      <c r="D15504" s="61">
        <v>0</v>
      </c>
      <c r="E15504" s="61" t="s">
        <v>6755</v>
      </c>
      <c r="F15504" s="61" t="s">
        <v>113</v>
      </c>
      <c r="G15504" s="61" t="s">
        <v>6756</v>
      </c>
      <c r="H15504" s="61" t="s">
        <v>967</v>
      </c>
      <c r="I15504" s="61">
        <v>36.53</v>
      </c>
      <c r="J15504" s="61">
        <v>-76.569999999999993</v>
      </c>
      <c r="K15504">
        <v>1606</v>
      </c>
      <c r="L15504"/>
      <c r="M15504"/>
    </row>
    <row r="15505" spans="1:13">
      <c r="A15505" s="61" t="s">
        <v>40</v>
      </c>
      <c r="B15505" s="61">
        <v>28031</v>
      </c>
      <c r="C15505" s="63" t="s">
        <v>968</v>
      </c>
      <c r="D15505" s="61">
        <v>0</v>
      </c>
      <c r="E15505" s="61" t="s">
        <v>6802</v>
      </c>
      <c r="F15505" s="61" t="s">
        <v>113</v>
      </c>
      <c r="G15505" s="61" t="s">
        <v>5807</v>
      </c>
      <c r="H15505" s="61" t="s">
        <v>967</v>
      </c>
      <c r="I15505" s="61">
        <v>35.479999999999997</v>
      </c>
      <c r="J15505" s="61">
        <v>-80.86</v>
      </c>
      <c r="K15505">
        <v>30836</v>
      </c>
      <c r="L15505"/>
      <c r="M15505"/>
    </row>
    <row r="15506" spans="1:13">
      <c r="A15506" s="61" t="s">
        <v>40</v>
      </c>
      <c r="B15506" s="61">
        <v>27927</v>
      </c>
      <c r="C15506" s="63" t="s">
        <v>968</v>
      </c>
      <c r="D15506" s="61">
        <v>0</v>
      </c>
      <c r="E15506" s="61" t="s">
        <v>6757</v>
      </c>
      <c r="F15506" s="61" t="s">
        <v>113</v>
      </c>
      <c r="G15506" s="61" t="s">
        <v>6749</v>
      </c>
      <c r="H15506" s="61" t="s">
        <v>967</v>
      </c>
      <c r="I15506" s="61">
        <v>36.369999999999997</v>
      </c>
      <c r="J15506" s="61">
        <v>-75.83</v>
      </c>
      <c r="K15506">
        <v>1457</v>
      </c>
      <c r="L15506"/>
      <c r="M15506"/>
    </row>
    <row r="15507" spans="1:13">
      <c r="A15507" s="61" t="s">
        <v>40</v>
      </c>
      <c r="B15507" s="61">
        <v>28434</v>
      </c>
      <c r="C15507" s="63" t="s">
        <v>968</v>
      </c>
      <c r="D15507" s="61">
        <v>0</v>
      </c>
      <c r="E15507" s="61" t="s">
        <v>6895</v>
      </c>
      <c r="F15507" s="61" t="s">
        <v>113</v>
      </c>
      <c r="G15507" s="61" t="s">
        <v>6845</v>
      </c>
      <c r="H15507" s="61" t="s">
        <v>967</v>
      </c>
      <c r="I15507" s="61">
        <v>34.42</v>
      </c>
      <c r="J15507" s="61">
        <v>-78.459999999999994</v>
      </c>
      <c r="K15507">
        <v>957</v>
      </c>
      <c r="L15507"/>
      <c r="M15507"/>
    </row>
    <row r="15508" spans="1:13">
      <c r="A15508" s="61" t="s">
        <v>40</v>
      </c>
      <c r="B15508" s="61">
        <v>28523</v>
      </c>
      <c r="C15508" s="63" t="s">
        <v>968</v>
      </c>
      <c r="D15508" s="61">
        <v>0</v>
      </c>
      <c r="E15508" s="61" t="s">
        <v>6936</v>
      </c>
      <c r="F15508" s="61" t="s">
        <v>113</v>
      </c>
      <c r="G15508" s="61" t="s">
        <v>6933</v>
      </c>
      <c r="H15508" s="61" t="s">
        <v>967</v>
      </c>
      <c r="I15508" s="61">
        <v>35.18</v>
      </c>
      <c r="J15508" s="61">
        <v>-77.319999999999993</v>
      </c>
      <c r="K15508">
        <v>2376</v>
      </c>
      <c r="L15508"/>
      <c r="M15508"/>
    </row>
    <row r="15509" spans="1:13">
      <c r="A15509" s="61" t="s">
        <v>40</v>
      </c>
      <c r="B15509" s="61">
        <v>28032</v>
      </c>
      <c r="C15509" s="63" t="s">
        <v>968</v>
      </c>
      <c r="D15509" s="61">
        <v>0</v>
      </c>
      <c r="E15509" s="61" t="s">
        <v>6803</v>
      </c>
      <c r="F15509" s="61" t="s">
        <v>113</v>
      </c>
      <c r="G15509" s="61" t="s">
        <v>6792</v>
      </c>
      <c r="H15509" s="61" t="s">
        <v>967</v>
      </c>
      <c r="I15509" s="61">
        <v>35.229999999999997</v>
      </c>
      <c r="J15509" s="61">
        <v>-81.08</v>
      </c>
      <c r="K15509">
        <v>3279</v>
      </c>
      <c r="L15509"/>
      <c r="M15509"/>
    </row>
    <row r="15510" spans="1:13">
      <c r="A15510" s="61" t="s">
        <v>40</v>
      </c>
      <c r="B15510" s="61">
        <v>27564</v>
      </c>
      <c r="C15510" s="63" t="s">
        <v>968</v>
      </c>
      <c r="D15510" s="61">
        <v>1</v>
      </c>
      <c r="E15510" s="61" t="s">
        <v>6657</v>
      </c>
      <c r="F15510" s="61" t="s">
        <v>113</v>
      </c>
      <c r="G15510" s="61" t="s">
        <v>6650</v>
      </c>
      <c r="H15510" s="61" t="s">
        <v>967</v>
      </c>
      <c r="I15510" s="61">
        <v>36.11</v>
      </c>
      <c r="J15510" s="61">
        <v>-78.680000000000007</v>
      </c>
      <c r="K15510">
        <v>4970</v>
      </c>
      <c r="L15510"/>
      <c r="M15510"/>
    </row>
    <row r="15511" spans="1:13">
      <c r="A15511" s="61" t="s">
        <v>40</v>
      </c>
      <c r="B15511" s="61">
        <v>27522</v>
      </c>
      <c r="C15511" s="63" t="s">
        <v>968</v>
      </c>
      <c r="D15511" s="61">
        <v>0</v>
      </c>
      <c r="E15511" s="61" t="s">
        <v>6657</v>
      </c>
      <c r="F15511" s="61" t="s">
        <v>113</v>
      </c>
      <c r="G15511" s="61" t="s">
        <v>6650</v>
      </c>
      <c r="H15511" s="61" t="s">
        <v>967</v>
      </c>
      <c r="I15511" s="61">
        <v>36.119999999999997</v>
      </c>
      <c r="J15511" s="61">
        <v>-78.680000000000007</v>
      </c>
      <c r="K15511">
        <v>13630</v>
      </c>
      <c r="L15511"/>
      <c r="M15511"/>
    </row>
    <row r="15512" spans="1:13">
      <c r="A15512" s="61" t="s">
        <v>40</v>
      </c>
      <c r="B15512" s="61">
        <v>28615</v>
      </c>
      <c r="C15512" s="63" t="s">
        <v>968</v>
      </c>
      <c r="D15512" s="61">
        <v>0</v>
      </c>
      <c r="E15512" s="61" t="s">
        <v>6388</v>
      </c>
      <c r="F15512" s="61" t="s">
        <v>113</v>
      </c>
      <c r="G15512" s="61" t="s">
        <v>6976</v>
      </c>
      <c r="H15512" s="61" t="s">
        <v>967</v>
      </c>
      <c r="I15512" s="61">
        <v>36.44</v>
      </c>
      <c r="J15512" s="61">
        <v>-81.650000000000006</v>
      </c>
      <c r="K15512">
        <v>1915</v>
      </c>
      <c r="L15512"/>
      <c r="M15512"/>
    </row>
    <row r="15513" spans="1:13">
      <c r="A15513" s="61" t="s">
        <v>40</v>
      </c>
      <c r="B15513" s="61">
        <v>27928</v>
      </c>
      <c r="C15513" s="63" t="s">
        <v>968</v>
      </c>
      <c r="D15513" s="61">
        <v>0</v>
      </c>
      <c r="E15513" s="61" t="s">
        <v>6758</v>
      </c>
      <c r="F15513" s="61" t="s">
        <v>113</v>
      </c>
      <c r="G15513" s="61" t="s">
        <v>625</v>
      </c>
      <c r="H15513" s="61" t="s">
        <v>967</v>
      </c>
      <c r="I15513" s="61">
        <v>35.869999999999997</v>
      </c>
      <c r="J15513" s="61">
        <v>-76.39</v>
      </c>
      <c r="K15513">
        <v>1670</v>
      </c>
      <c r="L15513"/>
      <c r="M15513"/>
    </row>
    <row r="15514" spans="1:13">
      <c r="A15514" s="61" t="s">
        <v>40</v>
      </c>
      <c r="B15514" s="61">
        <v>28033</v>
      </c>
      <c r="C15514" s="63" t="s">
        <v>968</v>
      </c>
      <c r="D15514" s="61">
        <v>0</v>
      </c>
      <c r="E15514" s="61" t="s">
        <v>6804</v>
      </c>
      <c r="F15514" s="61" t="s">
        <v>113</v>
      </c>
      <c r="G15514" s="61" t="s">
        <v>581</v>
      </c>
      <c r="H15514" s="61" t="s">
        <v>967</v>
      </c>
      <c r="I15514" s="61">
        <v>35.42</v>
      </c>
      <c r="J15514" s="61">
        <v>-81.3</v>
      </c>
      <c r="K15514">
        <v>2862</v>
      </c>
      <c r="L15514"/>
      <c r="M15514"/>
    </row>
    <row r="15515" spans="1:13">
      <c r="A15515" s="61" t="s">
        <v>40</v>
      </c>
      <c r="B15515" s="61">
        <v>28617</v>
      </c>
      <c r="C15515" s="63" t="s">
        <v>968</v>
      </c>
      <c r="D15515" s="61">
        <v>0</v>
      </c>
      <c r="E15515" s="61" t="s">
        <v>6977</v>
      </c>
      <c r="F15515" s="61" t="s">
        <v>113</v>
      </c>
      <c r="G15515" s="61" t="s">
        <v>6976</v>
      </c>
      <c r="H15515" s="61" t="s">
        <v>967</v>
      </c>
      <c r="I15515" s="61">
        <v>36.47</v>
      </c>
      <c r="J15515" s="61">
        <v>-81.37</v>
      </c>
      <c r="K15515">
        <v>2343</v>
      </c>
      <c r="L15515"/>
      <c r="M15515"/>
    </row>
    <row r="15516" spans="1:13">
      <c r="A15516" s="61" t="s">
        <v>40</v>
      </c>
      <c r="B15516" s="61">
        <v>28723</v>
      </c>
      <c r="C15516" s="63" t="s">
        <v>968</v>
      </c>
      <c r="D15516" s="61">
        <v>0</v>
      </c>
      <c r="E15516" s="61" t="s">
        <v>7043</v>
      </c>
      <c r="F15516" s="61" t="s">
        <v>113</v>
      </c>
      <c r="G15516" s="61" t="s">
        <v>425</v>
      </c>
      <c r="H15516" s="61" t="s">
        <v>967</v>
      </c>
      <c r="I15516" s="61">
        <v>35.31</v>
      </c>
      <c r="J15516" s="61">
        <v>-83.17</v>
      </c>
      <c r="K15516">
        <v>12297</v>
      </c>
      <c r="L15516"/>
      <c r="M15516"/>
    </row>
    <row r="15517" spans="1:13">
      <c r="A15517" s="61" t="s">
        <v>40</v>
      </c>
      <c r="B15517" s="61">
        <v>28435</v>
      </c>
      <c r="C15517" s="63" t="s">
        <v>968</v>
      </c>
      <c r="D15517" s="61">
        <v>0</v>
      </c>
      <c r="E15517" s="61" t="s">
        <v>6896</v>
      </c>
      <c r="F15517" s="61" t="s">
        <v>113</v>
      </c>
      <c r="G15517" s="61" t="s">
        <v>6885</v>
      </c>
      <c r="H15517" s="61" t="s">
        <v>967</v>
      </c>
      <c r="I15517" s="61">
        <v>34.46</v>
      </c>
      <c r="J15517" s="61">
        <v>-78.099999999999994</v>
      </c>
      <c r="K15517">
        <v>2241</v>
      </c>
      <c r="L15517"/>
      <c r="M15517"/>
    </row>
    <row r="15518" spans="1:13">
      <c r="A15518" s="61" t="s">
        <v>40</v>
      </c>
      <c r="B15518" s="61">
        <v>27929</v>
      </c>
      <c r="C15518" s="63" t="s">
        <v>968</v>
      </c>
      <c r="D15518" s="61">
        <v>0</v>
      </c>
      <c r="E15518" s="61" t="s">
        <v>6759</v>
      </c>
      <c r="F15518" s="61" t="s">
        <v>113</v>
      </c>
      <c r="G15518" s="61" t="s">
        <v>6749</v>
      </c>
      <c r="H15518" s="61" t="s">
        <v>967</v>
      </c>
      <c r="I15518" s="61">
        <v>36.44</v>
      </c>
      <c r="J15518" s="61">
        <v>-76.010000000000005</v>
      </c>
      <c r="K15518">
        <v>2471</v>
      </c>
      <c r="L15518"/>
      <c r="M15518"/>
    </row>
    <row r="15519" spans="1:13">
      <c r="A15519" s="61" t="s">
        <v>40</v>
      </c>
      <c r="B15519" s="61">
        <v>28034</v>
      </c>
      <c r="C15519" s="63" t="s">
        <v>968</v>
      </c>
      <c r="D15519" s="61">
        <v>0</v>
      </c>
      <c r="E15519" s="61" t="s">
        <v>252</v>
      </c>
      <c r="F15519" s="61" t="s">
        <v>113</v>
      </c>
      <c r="G15519" s="61" t="s">
        <v>6792</v>
      </c>
      <c r="H15519" s="61" t="s">
        <v>967</v>
      </c>
      <c r="I15519" s="61">
        <v>35.31</v>
      </c>
      <c r="J15519" s="61">
        <v>-81.17</v>
      </c>
      <c r="K15519">
        <v>19258</v>
      </c>
      <c r="L15519"/>
      <c r="M15519"/>
    </row>
    <row r="15520" spans="1:13">
      <c r="A15520" s="61" t="s">
        <v>40</v>
      </c>
      <c r="B15520" s="61">
        <v>27016</v>
      </c>
      <c r="C15520" s="63" t="s">
        <v>968</v>
      </c>
      <c r="D15520" s="61">
        <v>0</v>
      </c>
      <c r="E15520" s="61" t="s">
        <v>1501</v>
      </c>
      <c r="F15520" s="61" t="s">
        <v>113</v>
      </c>
      <c r="G15520" s="61" t="s">
        <v>6571</v>
      </c>
      <c r="H15520" s="61" t="s">
        <v>967</v>
      </c>
      <c r="I15520" s="61">
        <v>36.450000000000003</v>
      </c>
      <c r="J15520" s="61">
        <v>-80.22</v>
      </c>
      <c r="K15520">
        <v>1693</v>
      </c>
      <c r="L15520"/>
      <c r="M15520"/>
    </row>
    <row r="15521" spans="1:13">
      <c r="A15521" s="61" t="s">
        <v>40</v>
      </c>
      <c r="B15521" s="61">
        <v>28036</v>
      </c>
      <c r="C15521" s="63" t="s">
        <v>968</v>
      </c>
      <c r="D15521" s="61">
        <v>0</v>
      </c>
      <c r="E15521" s="61" t="s">
        <v>6805</v>
      </c>
      <c r="F15521" s="61" t="s">
        <v>113</v>
      </c>
      <c r="G15521" s="61" t="s">
        <v>5807</v>
      </c>
      <c r="H15521" s="61" t="s">
        <v>967</v>
      </c>
      <c r="I15521" s="61">
        <v>35.49</v>
      </c>
      <c r="J15521" s="61">
        <v>-80.84</v>
      </c>
      <c r="K15521">
        <v>21244</v>
      </c>
      <c r="L15521"/>
      <c r="M15521"/>
    </row>
    <row r="15522" spans="1:13">
      <c r="A15522" s="61" t="s">
        <v>40</v>
      </c>
      <c r="B15522" s="61">
        <v>28524</v>
      </c>
      <c r="C15522" s="63" t="s">
        <v>968</v>
      </c>
      <c r="D15522" s="61">
        <v>0</v>
      </c>
      <c r="E15522" s="61" t="s">
        <v>6426</v>
      </c>
      <c r="F15522" s="61" t="s">
        <v>113</v>
      </c>
      <c r="G15522" s="61" t="s">
        <v>6928</v>
      </c>
      <c r="H15522" s="61" t="s">
        <v>967</v>
      </c>
      <c r="I15522" s="61">
        <v>34.79</v>
      </c>
      <c r="J15522" s="61">
        <v>-76.47</v>
      </c>
      <c r="K15522">
        <v>314</v>
      </c>
      <c r="L15522"/>
      <c r="M15522"/>
    </row>
    <row r="15523" spans="1:13">
      <c r="A15523" s="61" t="s">
        <v>40</v>
      </c>
      <c r="B15523" s="61">
        <v>28618</v>
      </c>
      <c r="C15523" s="63" t="s">
        <v>968</v>
      </c>
      <c r="D15523" s="61">
        <v>0</v>
      </c>
      <c r="E15523" s="61" t="s">
        <v>6978</v>
      </c>
      <c r="F15523" s="61" t="s">
        <v>113</v>
      </c>
      <c r="G15523" s="61" t="s">
        <v>6972</v>
      </c>
      <c r="H15523" s="61" t="s">
        <v>967</v>
      </c>
      <c r="I15523" s="61">
        <v>36.229999999999997</v>
      </c>
      <c r="J15523" s="61">
        <v>-81.510000000000005</v>
      </c>
      <c r="K15523">
        <v>2226</v>
      </c>
      <c r="L15523"/>
      <c r="M15523"/>
    </row>
    <row r="15524" spans="1:13">
      <c r="A15524" s="61" t="s">
        <v>40</v>
      </c>
      <c r="B15524" s="61">
        <v>28525</v>
      </c>
      <c r="C15524" s="63" t="s">
        <v>968</v>
      </c>
      <c r="D15524" s="61">
        <v>0</v>
      </c>
      <c r="E15524" s="61" t="s">
        <v>6937</v>
      </c>
      <c r="F15524" s="61" t="s">
        <v>113</v>
      </c>
      <c r="G15524" s="61" t="s">
        <v>6924</v>
      </c>
      <c r="H15524" s="61" t="s">
        <v>967</v>
      </c>
      <c r="I15524" s="61">
        <v>35.15</v>
      </c>
      <c r="J15524" s="61">
        <v>-77.69</v>
      </c>
      <c r="K15524">
        <v>3261</v>
      </c>
      <c r="L15524"/>
      <c r="M15524"/>
    </row>
    <row r="15525" spans="1:13">
      <c r="A15525" s="61" t="s">
        <v>40</v>
      </c>
      <c r="B15525" s="61">
        <v>28436</v>
      </c>
      <c r="C15525" s="63" t="s">
        <v>968</v>
      </c>
      <c r="D15525" s="61">
        <v>0</v>
      </c>
      <c r="E15525" s="61" t="s">
        <v>6897</v>
      </c>
      <c r="F15525" s="61" t="s">
        <v>113</v>
      </c>
      <c r="G15525" s="61" t="s">
        <v>6887</v>
      </c>
      <c r="H15525" s="61" t="s">
        <v>967</v>
      </c>
      <c r="I15525" s="61">
        <v>34.28</v>
      </c>
      <c r="J15525" s="61">
        <v>-78.27</v>
      </c>
      <c r="K15525">
        <v>1829</v>
      </c>
      <c r="L15525"/>
      <c r="M15525"/>
    </row>
    <row r="15526" spans="1:13">
      <c r="A15526" s="61" t="s">
        <v>40</v>
      </c>
      <c r="B15526" s="61">
        <v>27239</v>
      </c>
      <c r="C15526" s="63" t="s">
        <v>968</v>
      </c>
      <c r="D15526" s="61">
        <v>0</v>
      </c>
      <c r="E15526" s="61" t="s">
        <v>754</v>
      </c>
      <c r="F15526" s="61" t="s">
        <v>113</v>
      </c>
      <c r="G15526" s="61" t="s">
        <v>6605</v>
      </c>
      <c r="H15526" s="61" t="s">
        <v>967</v>
      </c>
      <c r="I15526" s="61">
        <v>35.630000000000003</v>
      </c>
      <c r="J15526" s="61">
        <v>-80.11</v>
      </c>
      <c r="K15526">
        <v>8839</v>
      </c>
      <c r="L15526"/>
      <c r="M15526"/>
    </row>
    <row r="15527" spans="1:13">
      <c r="A15527" s="61" t="s">
        <v>40</v>
      </c>
      <c r="B15527" s="61">
        <v>28037</v>
      </c>
      <c r="C15527" s="63" t="s">
        <v>968</v>
      </c>
      <c r="D15527" s="61">
        <v>0</v>
      </c>
      <c r="E15527" s="61" t="s">
        <v>3146</v>
      </c>
      <c r="F15527" s="61" t="s">
        <v>113</v>
      </c>
      <c r="G15527" s="61" t="s">
        <v>581</v>
      </c>
      <c r="H15527" s="61" t="s">
        <v>967</v>
      </c>
      <c r="I15527" s="61">
        <v>35.53</v>
      </c>
      <c r="J15527" s="61">
        <v>-81.03</v>
      </c>
      <c r="K15527">
        <v>25596</v>
      </c>
      <c r="L15527"/>
      <c r="M15527"/>
    </row>
    <row r="15528" spans="1:13">
      <c r="A15528" s="61" t="s">
        <v>40</v>
      </c>
      <c r="B15528" s="61">
        <v>27017</v>
      </c>
      <c r="C15528" s="63" t="s">
        <v>968</v>
      </c>
      <c r="D15528" s="61">
        <v>0</v>
      </c>
      <c r="E15528" s="61" t="s">
        <v>6572</v>
      </c>
      <c r="F15528" s="61" t="s">
        <v>113</v>
      </c>
      <c r="G15528" s="61" t="s">
        <v>5778</v>
      </c>
      <c r="H15528" s="61" t="s">
        <v>967</v>
      </c>
      <c r="I15528" s="61">
        <v>36.39</v>
      </c>
      <c r="J15528" s="61">
        <v>-80.72</v>
      </c>
      <c r="K15528">
        <v>8976</v>
      </c>
      <c r="L15528"/>
      <c r="M15528"/>
    </row>
    <row r="15529" spans="1:13">
      <c r="A15529" s="61" t="s">
        <v>40</v>
      </c>
      <c r="B15529" s="61">
        <v>28526</v>
      </c>
      <c r="C15529" s="63" t="s">
        <v>968</v>
      </c>
      <c r="D15529" s="61">
        <v>0</v>
      </c>
      <c r="E15529" s="61" t="s">
        <v>375</v>
      </c>
      <c r="F15529" s="61" t="s">
        <v>113</v>
      </c>
      <c r="G15529" s="61" t="s">
        <v>6933</v>
      </c>
      <c r="H15529" s="61" t="s">
        <v>967</v>
      </c>
      <c r="I15529" s="61">
        <v>35.21</v>
      </c>
      <c r="J15529" s="61">
        <v>-77.430000000000007</v>
      </c>
      <c r="K15529">
        <v>2208</v>
      </c>
      <c r="L15529"/>
      <c r="M15529"/>
    </row>
    <row r="15530" spans="1:13">
      <c r="A15530" s="61" t="s">
        <v>40</v>
      </c>
      <c r="B15530" s="61">
        <v>28333</v>
      </c>
      <c r="C15530" s="63" t="s">
        <v>968</v>
      </c>
      <c r="D15530" s="61">
        <v>0</v>
      </c>
      <c r="E15530" s="61" t="s">
        <v>630</v>
      </c>
      <c r="F15530" s="61" t="s">
        <v>113</v>
      </c>
      <c r="G15530" s="61" t="s">
        <v>763</v>
      </c>
      <c r="H15530" s="61" t="s">
        <v>967</v>
      </c>
      <c r="I15530" s="61">
        <v>35.270000000000003</v>
      </c>
      <c r="J15530" s="61">
        <v>-78.03</v>
      </c>
      <c r="K15530">
        <v>10560</v>
      </c>
      <c r="L15530"/>
      <c r="M15530"/>
    </row>
    <row r="15531" spans="1:13">
      <c r="A15531" s="61" t="s">
        <v>40</v>
      </c>
      <c r="B15531" s="61">
        <v>28334</v>
      </c>
      <c r="C15531" s="63" t="s">
        <v>968</v>
      </c>
      <c r="D15531" s="61">
        <v>0</v>
      </c>
      <c r="E15531" s="61" t="s">
        <v>6848</v>
      </c>
      <c r="F15531" s="61" t="s">
        <v>113</v>
      </c>
      <c r="G15531" s="61" t="s">
        <v>6842</v>
      </c>
      <c r="H15531" s="61" t="s">
        <v>967</v>
      </c>
      <c r="I15531" s="61">
        <v>35.31</v>
      </c>
      <c r="J15531" s="61">
        <v>-78.61</v>
      </c>
      <c r="K15531">
        <v>23697</v>
      </c>
      <c r="L15531"/>
      <c r="M15531"/>
    </row>
    <row r="15532" spans="1:13">
      <c r="A15532" s="61" t="s">
        <v>40</v>
      </c>
      <c r="B15532" s="61">
        <v>27705</v>
      </c>
      <c r="C15532" s="63" t="s">
        <v>968</v>
      </c>
      <c r="D15532" s="61">
        <v>0</v>
      </c>
      <c r="E15532" s="61" t="s">
        <v>1604</v>
      </c>
      <c r="F15532" s="61" t="s">
        <v>113</v>
      </c>
      <c r="G15532" s="61" t="s">
        <v>6647</v>
      </c>
      <c r="H15532" s="61" t="s">
        <v>967</v>
      </c>
      <c r="I15532" s="61">
        <v>36.03</v>
      </c>
      <c r="J15532" s="61">
        <v>-78.98</v>
      </c>
      <c r="K15532">
        <v>50472</v>
      </c>
      <c r="L15532"/>
      <c r="M15532"/>
    </row>
    <row r="15533" spans="1:13">
      <c r="A15533" s="61" t="s">
        <v>40</v>
      </c>
      <c r="B15533" s="61">
        <v>27713</v>
      </c>
      <c r="C15533" s="63" t="s">
        <v>968</v>
      </c>
      <c r="D15533" s="61">
        <v>0</v>
      </c>
      <c r="E15533" s="61" t="s">
        <v>1604</v>
      </c>
      <c r="F15533" s="61" t="s">
        <v>113</v>
      </c>
      <c r="G15533" s="61" t="s">
        <v>6647</v>
      </c>
      <c r="H15533" s="61" t="s">
        <v>967</v>
      </c>
      <c r="I15533" s="61">
        <v>35.9</v>
      </c>
      <c r="J15533" s="61">
        <v>-78.92</v>
      </c>
      <c r="K15533">
        <v>54988</v>
      </c>
      <c r="L15533"/>
      <c r="M15533"/>
    </row>
    <row r="15534" spans="1:13">
      <c r="A15534" s="61" t="s">
        <v>40</v>
      </c>
      <c r="B15534" s="61">
        <v>27706</v>
      </c>
      <c r="C15534" s="63" t="s">
        <v>968</v>
      </c>
      <c r="D15534" s="61">
        <v>0</v>
      </c>
      <c r="E15534" s="61" t="s">
        <v>1604</v>
      </c>
      <c r="F15534" s="61" t="s">
        <v>113</v>
      </c>
      <c r="G15534" s="61" t="s">
        <v>6647</v>
      </c>
      <c r="H15534" s="61" t="s">
        <v>967</v>
      </c>
      <c r="I15534" s="61">
        <v>35.979999999999997</v>
      </c>
      <c r="J15534" s="61">
        <v>-78.91</v>
      </c>
      <c r="K15534">
        <v>50472</v>
      </c>
      <c r="L15534"/>
      <c r="M15534"/>
    </row>
    <row r="15535" spans="1:13">
      <c r="A15535" s="61" t="s">
        <v>40</v>
      </c>
      <c r="B15535" s="61">
        <v>27707</v>
      </c>
      <c r="C15535" s="63" t="s">
        <v>968</v>
      </c>
      <c r="D15535" s="61">
        <v>0</v>
      </c>
      <c r="E15535" s="61" t="s">
        <v>1604</v>
      </c>
      <c r="F15535" s="61" t="s">
        <v>113</v>
      </c>
      <c r="G15535" s="61" t="s">
        <v>6647</v>
      </c>
      <c r="H15535" s="61" t="s">
        <v>967</v>
      </c>
      <c r="I15535" s="61">
        <v>35.979999999999997</v>
      </c>
      <c r="J15535" s="61">
        <v>-78.91</v>
      </c>
      <c r="K15535">
        <v>49787</v>
      </c>
      <c r="L15535"/>
      <c r="M15535"/>
    </row>
    <row r="15536" spans="1:13">
      <c r="A15536" s="61" t="s">
        <v>40</v>
      </c>
      <c r="B15536" s="61">
        <v>27701</v>
      </c>
      <c r="C15536" s="63" t="s">
        <v>968</v>
      </c>
      <c r="D15536" s="61">
        <v>0</v>
      </c>
      <c r="E15536" s="61" t="s">
        <v>1604</v>
      </c>
      <c r="F15536" s="61" t="s">
        <v>113</v>
      </c>
      <c r="G15536" s="61" t="s">
        <v>6647</v>
      </c>
      <c r="H15536" s="61" t="s">
        <v>967</v>
      </c>
      <c r="I15536" s="61">
        <v>36</v>
      </c>
      <c r="J15536" s="61">
        <v>-78.900000000000006</v>
      </c>
      <c r="K15536">
        <v>25208</v>
      </c>
      <c r="L15536"/>
      <c r="M15536"/>
    </row>
    <row r="15537" spans="1:13">
      <c r="A15537" s="61" t="s">
        <v>40</v>
      </c>
      <c r="B15537" s="61">
        <v>27712</v>
      </c>
      <c r="C15537" s="63" t="s">
        <v>968</v>
      </c>
      <c r="D15537" s="61">
        <v>0</v>
      </c>
      <c r="E15537" s="61" t="s">
        <v>1604</v>
      </c>
      <c r="F15537" s="61" t="s">
        <v>113</v>
      </c>
      <c r="G15537" s="61" t="s">
        <v>6647</v>
      </c>
      <c r="H15537" s="61" t="s">
        <v>967</v>
      </c>
      <c r="I15537" s="61">
        <v>36.1</v>
      </c>
      <c r="J15537" s="61">
        <v>-78.900000000000006</v>
      </c>
      <c r="K15537">
        <v>21683</v>
      </c>
      <c r="L15537"/>
      <c r="M15537"/>
    </row>
    <row r="15538" spans="1:13">
      <c r="A15538" s="61" t="s">
        <v>40</v>
      </c>
      <c r="B15538" s="61">
        <v>27704</v>
      </c>
      <c r="C15538" s="63" t="s">
        <v>968</v>
      </c>
      <c r="D15538" s="61">
        <v>0</v>
      </c>
      <c r="E15538" s="61" t="s">
        <v>1604</v>
      </c>
      <c r="F15538" s="61" t="s">
        <v>113</v>
      </c>
      <c r="G15538" s="61" t="s">
        <v>6647</v>
      </c>
      <c r="H15538" s="61" t="s">
        <v>967</v>
      </c>
      <c r="I15538" s="61">
        <v>36.04</v>
      </c>
      <c r="J15538" s="61">
        <v>-78.83</v>
      </c>
      <c r="K15538">
        <v>39532</v>
      </c>
      <c r="L15538"/>
      <c r="M15538"/>
    </row>
    <row r="15539" spans="1:13">
      <c r="A15539" s="61" t="s">
        <v>40</v>
      </c>
      <c r="B15539" s="61">
        <v>27703</v>
      </c>
      <c r="C15539" s="63" t="s">
        <v>968</v>
      </c>
      <c r="D15539" s="61">
        <v>0</v>
      </c>
      <c r="E15539" s="61" t="s">
        <v>1604</v>
      </c>
      <c r="F15539" s="61" t="s">
        <v>113</v>
      </c>
      <c r="G15539" s="61" t="s">
        <v>6647</v>
      </c>
      <c r="H15539" s="61" t="s">
        <v>967</v>
      </c>
      <c r="I15539" s="61">
        <v>35.96</v>
      </c>
      <c r="J15539" s="61">
        <v>-78.81</v>
      </c>
      <c r="K15539">
        <v>61539</v>
      </c>
      <c r="L15539"/>
      <c r="M15539"/>
    </row>
    <row r="15540" spans="1:13">
      <c r="A15540" s="61" t="s">
        <v>40</v>
      </c>
      <c r="B15540" s="61">
        <v>27242</v>
      </c>
      <c r="C15540" s="63" t="s">
        <v>968</v>
      </c>
      <c r="D15540" s="61">
        <v>0</v>
      </c>
      <c r="E15540" s="61" t="s">
        <v>6606</v>
      </c>
      <c r="F15540" s="61" t="s">
        <v>113</v>
      </c>
      <c r="G15540" s="61" t="s">
        <v>6607</v>
      </c>
      <c r="H15540" s="61" t="s">
        <v>967</v>
      </c>
      <c r="I15540" s="61">
        <v>35.299999999999997</v>
      </c>
      <c r="J15540" s="61">
        <v>-79.650000000000006</v>
      </c>
      <c r="K15540">
        <v>1807</v>
      </c>
      <c r="L15540"/>
      <c r="M15540"/>
    </row>
    <row r="15541" spans="1:13">
      <c r="A15541" s="61" t="s">
        <v>40</v>
      </c>
      <c r="B15541" s="61">
        <v>27018</v>
      </c>
      <c r="C15541" s="63" t="s">
        <v>968</v>
      </c>
      <c r="D15541" s="61">
        <v>0</v>
      </c>
      <c r="E15541" s="61" t="s">
        <v>6573</v>
      </c>
      <c r="F15541" s="61" t="s">
        <v>113</v>
      </c>
      <c r="G15541" s="61" t="s">
        <v>6567</v>
      </c>
      <c r="H15541" s="61" t="s">
        <v>967</v>
      </c>
      <c r="I15541" s="61">
        <v>36.21</v>
      </c>
      <c r="J15541" s="61">
        <v>-80.5</v>
      </c>
      <c r="K15541">
        <v>7550</v>
      </c>
      <c r="L15541"/>
      <c r="M15541"/>
    </row>
    <row r="15542" spans="1:13">
      <c r="A15542" s="61" t="s">
        <v>40</v>
      </c>
      <c r="B15542" s="61">
        <v>28726</v>
      </c>
      <c r="C15542" s="63" t="s">
        <v>968</v>
      </c>
      <c r="D15542" s="61">
        <v>0</v>
      </c>
      <c r="E15542" s="61" t="s">
        <v>7046</v>
      </c>
      <c r="F15542" s="61" t="s">
        <v>113</v>
      </c>
      <c r="G15542" s="61" t="s">
        <v>7031</v>
      </c>
      <c r="H15542" s="61" t="s">
        <v>967</v>
      </c>
      <c r="I15542" s="61">
        <v>35.28</v>
      </c>
      <c r="J15542" s="61">
        <v>-82.41</v>
      </c>
      <c r="K15542">
        <v>3787</v>
      </c>
      <c r="L15542"/>
      <c r="M15542"/>
    </row>
    <row r="15543" spans="1:13">
      <c r="A15543" s="61" t="s">
        <v>40</v>
      </c>
      <c r="B15543" s="61">
        <v>27288</v>
      </c>
      <c r="C15543" s="63" t="s">
        <v>968</v>
      </c>
      <c r="D15543" s="61">
        <v>0</v>
      </c>
      <c r="E15543" s="61" t="s">
        <v>714</v>
      </c>
      <c r="F15543" s="61" t="s">
        <v>113</v>
      </c>
      <c r="G15543" s="61" t="s">
        <v>1468</v>
      </c>
      <c r="H15543" s="61" t="s">
        <v>967</v>
      </c>
      <c r="I15543" s="61">
        <v>36.5</v>
      </c>
      <c r="J15543" s="61">
        <v>-79.739999999999995</v>
      </c>
      <c r="K15543">
        <v>23375</v>
      </c>
      <c r="L15543"/>
      <c r="M15543"/>
    </row>
    <row r="15544" spans="1:13">
      <c r="A15544" s="61" t="s">
        <v>40</v>
      </c>
      <c r="B15544" s="61">
        <v>27932</v>
      </c>
      <c r="C15544" s="63" t="s">
        <v>968</v>
      </c>
      <c r="D15544" s="61">
        <v>0</v>
      </c>
      <c r="E15544" s="61" t="s">
        <v>6761</v>
      </c>
      <c r="F15544" s="61" t="s">
        <v>113</v>
      </c>
      <c r="G15544" s="61" t="s">
        <v>6762</v>
      </c>
      <c r="H15544" s="61" t="s">
        <v>967</v>
      </c>
      <c r="I15544" s="61">
        <v>36.049999999999997</v>
      </c>
      <c r="J15544" s="61">
        <v>-76.599999999999994</v>
      </c>
      <c r="K15544">
        <v>11930</v>
      </c>
      <c r="L15544"/>
      <c r="M15544"/>
    </row>
    <row r="15545" spans="1:13">
      <c r="A15545" s="61" t="s">
        <v>40</v>
      </c>
      <c r="B15545" s="61">
        <v>27821</v>
      </c>
      <c r="C15545" s="63" t="s">
        <v>968</v>
      </c>
      <c r="D15545" s="61">
        <v>0</v>
      </c>
      <c r="E15545" s="61" t="s">
        <v>6703</v>
      </c>
      <c r="F15545" s="61" t="s">
        <v>113</v>
      </c>
      <c r="G15545" s="61" t="s">
        <v>6690</v>
      </c>
      <c r="H15545" s="61" t="s">
        <v>967</v>
      </c>
      <c r="I15545" s="61">
        <v>35.32</v>
      </c>
      <c r="J15545" s="61">
        <v>-76.89</v>
      </c>
      <c r="K15545">
        <v>216</v>
      </c>
      <c r="L15545"/>
      <c r="M15545"/>
    </row>
    <row r="15546" spans="1:13">
      <c r="A15546" s="61" t="s">
        <v>40</v>
      </c>
      <c r="B15546" s="61">
        <v>27243</v>
      </c>
      <c r="C15546" s="63" t="s">
        <v>968</v>
      </c>
      <c r="D15546" s="61">
        <v>0</v>
      </c>
      <c r="E15546" s="61" t="s">
        <v>6608</v>
      </c>
      <c r="F15546" s="61" t="s">
        <v>113</v>
      </c>
      <c r="G15546" s="61" t="s">
        <v>1971</v>
      </c>
      <c r="H15546" s="61" t="s">
        <v>967</v>
      </c>
      <c r="I15546" s="61">
        <v>36.06</v>
      </c>
      <c r="J15546" s="61">
        <v>-79.17</v>
      </c>
      <c r="K15546">
        <v>4622</v>
      </c>
      <c r="L15546"/>
      <c r="M15546"/>
    </row>
    <row r="15547" spans="1:13">
      <c r="A15547" s="61" t="s">
        <v>40</v>
      </c>
      <c r="B15547" s="61">
        <v>27909</v>
      </c>
      <c r="C15547" s="63" t="s">
        <v>968</v>
      </c>
      <c r="D15547" s="61">
        <v>0</v>
      </c>
      <c r="E15547" s="61" t="s">
        <v>6744</v>
      </c>
      <c r="F15547" s="61" t="s">
        <v>113</v>
      </c>
      <c r="G15547" s="61" t="s">
        <v>6745</v>
      </c>
      <c r="H15547" s="61" t="s">
        <v>967</v>
      </c>
      <c r="I15547" s="61">
        <v>36.29</v>
      </c>
      <c r="J15547" s="61">
        <v>-76.22</v>
      </c>
      <c r="K15547">
        <v>40606</v>
      </c>
      <c r="L15547"/>
      <c r="M15547"/>
    </row>
    <row r="15548" spans="1:13">
      <c r="A15548" s="61" t="s">
        <v>40</v>
      </c>
      <c r="B15548" s="61">
        <v>28337</v>
      </c>
      <c r="C15548" s="63" t="s">
        <v>968</v>
      </c>
      <c r="D15548" s="61">
        <v>0</v>
      </c>
      <c r="E15548" s="61" t="s">
        <v>3369</v>
      </c>
      <c r="F15548" s="61" t="s">
        <v>113</v>
      </c>
      <c r="G15548" s="61" t="s">
        <v>6845</v>
      </c>
      <c r="H15548" s="61" t="s">
        <v>967</v>
      </c>
      <c r="I15548" s="61">
        <v>34.619999999999997</v>
      </c>
      <c r="J15548" s="61">
        <v>-78.61</v>
      </c>
      <c r="K15548">
        <v>9285</v>
      </c>
      <c r="L15548"/>
      <c r="M15548"/>
    </row>
    <row r="15549" spans="1:13">
      <c r="A15549" s="61" t="s">
        <v>40</v>
      </c>
      <c r="B15549" s="61">
        <v>28622</v>
      </c>
      <c r="C15549" s="63" t="s">
        <v>968</v>
      </c>
      <c r="D15549" s="61">
        <v>0</v>
      </c>
      <c r="E15549" s="61" t="s">
        <v>6982</v>
      </c>
      <c r="F15549" s="61" t="s">
        <v>113</v>
      </c>
      <c r="G15549" s="61" t="s">
        <v>6970</v>
      </c>
      <c r="H15549" s="61" t="s">
        <v>967</v>
      </c>
      <c r="I15549" s="61">
        <v>36.15</v>
      </c>
      <c r="J15549" s="61">
        <v>-81.98</v>
      </c>
      <c r="K15549">
        <v>2395</v>
      </c>
      <c r="L15549"/>
      <c r="M15549"/>
    </row>
    <row r="15550" spans="1:13">
      <c r="A15550" s="61" t="s">
        <v>40</v>
      </c>
      <c r="B15550" s="61">
        <v>28621</v>
      </c>
      <c r="C15550" s="63" t="s">
        <v>968</v>
      </c>
      <c r="D15550" s="61">
        <v>0</v>
      </c>
      <c r="E15550" s="61" t="s">
        <v>6981</v>
      </c>
      <c r="F15550" s="61" t="s">
        <v>113</v>
      </c>
      <c r="G15550" s="61" t="s">
        <v>5778</v>
      </c>
      <c r="H15550" s="61" t="s">
        <v>967</v>
      </c>
      <c r="I15550" s="61">
        <v>36.25</v>
      </c>
      <c r="J15550" s="61">
        <v>-80.84</v>
      </c>
      <c r="K15550">
        <v>9952</v>
      </c>
      <c r="L15550"/>
      <c r="M15550"/>
    </row>
    <row r="15551" spans="1:13">
      <c r="A15551" s="61" t="s">
        <v>40</v>
      </c>
      <c r="B15551" s="61">
        <v>28040</v>
      </c>
      <c r="C15551" s="63" t="s">
        <v>968</v>
      </c>
      <c r="D15551" s="61">
        <v>0</v>
      </c>
      <c r="E15551" s="61" t="s">
        <v>6457</v>
      </c>
      <c r="F15551" s="61" t="s">
        <v>113</v>
      </c>
      <c r="G15551" s="61" t="s">
        <v>6798</v>
      </c>
      <c r="H15551" s="61" t="s">
        <v>967</v>
      </c>
      <c r="I15551" s="61">
        <v>35.32</v>
      </c>
      <c r="J15551" s="61">
        <v>-81.75</v>
      </c>
      <c r="K15551">
        <v>7472</v>
      </c>
      <c r="L15551"/>
      <c r="M15551"/>
    </row>
    <row r="15552" spans="1:13">
      <c r="A15552" s="61" t="s">
        <v>40</v>
      </c>
      <c r="B15552" s="61">
        <v>28338</v>
      </c>
      <c r="C15552" s="63" t="s">
        <v>968</v>
      </c>
      <c r="D15552" s="61">
        <v>0</v>
      </c>
      <c r="E15552" s="61" t="s">
        <v>6849</v>
      </c>
      <c r="F15552" s="61" t="s">
        <v>113</v>
      </c>
      <c r="G15552" s="61" t="s">
        <v>569</v>
      </c>
      <c r="H15552" s="61" t="s">
        <v>967</v>
      </c>
      <c r="I15552" s="61">
        <v>35.07</v>
      </c>
      <c r="J15552" s="61">
        <v>-79.760000000000005</v>
      </c>
      <c r="K15552">
        <v>3811</v>
      </c>
      <c r="L15552"/>
      <c r="M15552"/>
    </row>
    <row r="15553" spans="1:13">
      <c r="A15553" s="61" t="s">
        <v>40</v>
      </c>
      <c r="B15553" s="61">
        <v>27822</v>
      </c>
      <c r="C15553" s="63" t="s">
        <v>968</v>
      </c>
      <c r="D15553" s="61">
        <v>0</v>
      </c>
      <c r="E15553" s="61" t="s">
        <v>6704</v>
      </c>
      <c r="F15553" s="61" t="s">
        <v>113</v>
      </c>
      <c r="G15553" s="61" t="s">
        <v>6696</v>
      </c>
      <c r="H15553" s="61" t="s">
        <v>967</v>
      </c>
      <c r="I15553" s="61">
        <v>35.799999999999997</v>
      </c>
      <c r="J15553" s="61">
        <v>-77.86</v>
      </c>
      <c r="K15553">
        <v>8351</v>
      </c>
      <c r="L15553"/>
      <c r="M15553"/>
    </row>
    <row r="15554" spans="1:13">
      <c r="A15554" s="61" t="s">
        <v>40</v>
      </c>
      <c r="B15554" s="61">
        <v>27244</v>
      </c>
      <c r="C15554" s="63" t="s">
        <v>968</v>
      </c>
      <c r="D15554" s="61">
        <v>0</v>
      </c>
      <c r="E15554" s="61" t="s">
        <v>6610</v>
      </c>
      <c r="F15554" s="61" t="s">
        <v>113</v>
      </c>
      <c r="G15554" s="61" t="s">
        <v>6594</v>
      </c>
      <c r="H15554" s="61" t="s">
        <v>967</v>
      </c>
      <c r="I15554" s="61">
        <v>36.090000000000003</v>
      </c>
      <c r="J15554" s="61">
        <v>-79.510000000000005</v>
      </c>
      <c r="K15554">
        <v>16671</v>
      </c>
      <c r="L15554"/>
      <c r="M15554"/>
    </row>
    <row r="15555" spans="1:13">
      <c r="A15555" s="61" t="s">
        <v>40</v>
      </c>
      <c r="B15555" s="61">
        <v>28594</v>
      </c>
      <c r="C15555" s="63" t="s">
        <v>968</v>
      </c>
      <c r="D15555" s="61">
        <v>0</v>
      </c>
      <c r="E15555" s="61" t="s">
        <v>6967</v>
      </c>
      <c r="F15555" s="61" t="s">
        <v>113</v>
      </c>
      <c r="G15555" s="61" t="s">
        <v>6928</v>
      </c>
      <c r="H15555" s="61" t="s">
        <v>967</v>
      </c>
      <c r="I15555" s="61">
        <v>34.69</v>
      </c>
      <c r="J15555" s="61">
        <v>-76.97</v>
      </c>
      <c r="K15555">
        <v>3849</v>
      </c>
      <c r="L15555"/>
      <c r="M15555"/>
    </row>
    <row r="15556" spans="1:13">
      <c r="A15556" s="61" t="s">
        <v>40</v>
      </c>
      <c r="B15556" s="61">
        <v>27823</v>
      </c>
      <c r="C15556" s="63" t="s">
        <v>968</v>
      </c>
      <c r="D15556" s="61">
        <v>0</v>
      </c>
      <c r="E15556" s="61" t="s">
        <v>1579</v>
      </c>
      <c r="F15556" s="61" t="s">
        <v>113</v>
      </c>
      <c r="G15556" s="61" t="s">
        <v>6008</v>
      </c>
      <c r="H15556" s="61" t="s">
        <v>967</v>
      </c>
      <c r="I15556" s="61">
        <v>36.17</v>
      </c>
      <c r="J15556" s="61">
        <v>-77.66</v>
      </c>
      <c r="K15556">
        <v>6354</v>
      </c>
      <c r="L15556"/>
      <c r="M15556"/>
    </row>
    <row r="15557" spans="1:13">
      <c r="A15557" s="61" t="s">
        <v>40</v>
      </c>
      <c r="B15557" s="61">
        <v>27824</v>
      </c>
      <c r="C15557" s="63" t="s">
        <v>968</v>
      </c>
      <c r="D15557" s="61">
        <v>0</v>
      </c>
      <c r="E15557" s="61" t="s">
        <v>6705</v>
      </c>
      <c r="F15557" s="61" t="s">
        <v>113</v>
      </c>
      <c r="G15557" s="61" t="s">
        <v>6706</v>
      </c>
      <c r="H15557" s="61" t="s">
        <v>967</v>
      </c>
      <c r="I15557" s="61">
        <v>35.54</v>
      </c>
      <c r="J15557" s="61">
        <v>-76.02</v>
      </c>
      <c r="K15557">
        <v>1113</v>
      </c>
      <c r="L15557"/>
      <c r="M15557"/>
    </row>
    <row r="15558" spans="1:13">
      <c r="A15558" s="61" t="s">
        <v>40</v>
      </c>
      <c r="B15558" s="61">
        <v>28623</v>
      </c>
      <c r="C15558" s="63" t="s">
        <v>968</v>
      </c>
      <c r="D15558" s="61">
        <v>0</v>
      </c>
      <c r="E15558" s="61" t="s">
        <v>6983</v>
      </c>
      <c r="F15558" s="61" t="s">
        <v>113</v>
      </c>
      <c r="G15558" s="61" t="s">
        <v>5981</v>
      </c>
      <c r="H15558" s="61" t="s">
        <v>967</v>
      </c>
      <c r="I15558" s="61">
        <v>36.549999999999997</v>
      </c>
      <c r="J15558" s="61">
        <v>-81</v>
      </c>
      <c r="K15558">
        <v>1618</v>
      </c>
      <c r="L15558"/>
      <c r="M15558"/>
    </row>
    <row r="15559" spans="1:13">
      <c r="A15559" s="61" t="s">
        <v>40</v>
      </c>
      <c r="B15559" s="61">
        <v>28527</v>
      </c>
      <c r="C15559" s="63" t="s">
        <v>968</v>
      </c>
      <c r="D15559" s="61">
        <v>0</v>
      </c>
      <c r="E15559" s="61" t="s">
        <v>6938</v>
      </c>
      <c r="F15559" s="61" t="s">
        <v>113</v>
      </c>
      <c r="G15559" s="61" t="s">
        <v>6933</v>
      </c>
      <c r="H15559" s="61" t="s">
        <v>967</v>
      </c>
      <c r="I15559" s="61">
        <v>35.29</v>
      </c>
      <c r="J15559" s="61">
        <v>-77.03</v>
      </c>
      <c r="K15559">
        <v>1220</v>
      </c>
      <c r="L15559"/>
      <c r="M15559"/>
    </row>
    <row r="15560" spans="1:13">
      <c r="A15560" s="61" t="s">
        <v>40</v>
      </c>
      <c r="B15560" s="61">
        <v>28339</v>
      </c>
      <c r="C15560" s="63" t="s">
        <v>968</v>
      </c>
      <c r="D15560" s="61">
        <v>0</v>
      </c>
      <c r="E15560" s="61" t="s">
        <v>6850</v>
      </c>
      <c r="F15560" s="61" t="s">
        <v>113</v>
      </c>
      <c r="G15560" s="61" t="s">
        <v>6643</v>
      </c>
      <c r="H15560" s="61" t="s">
        <v>967</v>
      </c>
      <c r="I15560" s="61">
        <v>35.32</v>
      </c>
      <c r="J15560" s="61">
        <v>-78.67</v>
      </c>
      <c r="K15560">
        <v>6444</v>
      </c>
      <c r="L15560"/>
      <c r="M15560"/>
    </row>
    <row r="15561" spans="1:13">
      <c r="A15561" s="61" t="s">
        <v>40</v>
      </c>
      <c r="B15561" s="61">
        <v>28729</v>
      </c>
      <c r="C15561" s="63" t="s">
        <v>968</v>
      </c>
      <c r="D15561" s="61">
        <v>0</v>
      </c>
      <c r="E15561" s="61" t="s">
        <v>7047</v>
      </c>
      <c r="F15561" s="61" t="s">
        <v>113</v>
      </c>
      <c r="G15561" s="61" t="s">
        <v>7031</v>
      </c>
      <c r="H15561" s="61" t="s">
        <v>967</v>
      </c>
      <c r="I15561" s="61">
        <v>35.32</v>
      </c>
      <c r="J15561" s="61">
        <v>-82.6</v>
      </c>
      <c r="K15561">
        <v>2923</v>
      </c>
      <c r="L15561"/>
      <c r="M15561"/>
    </row>
    <row r="15562" spans="1:13">
      <c r="A15562" s="61" t="s">
        <v>40</v>
      </c>
      <c r="B15562" s="61">
        <v>27935</v>
      </c>
      <c r="C15562" s="63" t="s">
        <v>968</v>
      </c>
      <c r="D15562" s="61">
        <v>0</v>
      </c>
      <c r="E15562" s="61" t="s">
        <v>6763</v>
      </c>
      <c r="F15562" s="61" t="s">
        <v>113</v>
      </c>
      <c r="G15562" s="61" t="s">
        <v>6756</v>
      </c>
      <c r="H15562" s="61" t="s">
        <v>967</v>
      </c>
      <c r="I15562" s="61">
        <v>36.42</v>
      </c>
      <c r="J15562" s="61">
        <v>-76.849999999999994</v>
      </c>
      <c r="K15562">
        <v>1485</v>
      </c>
      <c r="L15562"/>
      <c r="M15562"/>
    </row>
    <row r="15563" spans="1:13">
      <c r="A15563" s="61" t="s">
        <v>40</v>
      </c>
      <c r="B15563" s="61">
        <v>28438</v>
      </c>
      <c r="C15563" s="63" t="s">
        <v>968</v>
      </c>
      <c r="D15563" s="61">
        <v>0</v>
      </c>
      <c r="E15563" s="61" t="s">
        <v>5820</v>
      </c>
      <c r="F15563" s="61" t="s">
        <v>113</v>
      </c>
      <c r="G15563" s="61" t="s">
        <v>6887</v>
      </c>
      <c r="H15563" s="61" t="s">
        <v>967</v>
      </c>
      <c r="I15563" s="61">
        <v>34.4</v>
      </c>
      <c r="J15563" s="61">
        <v>-78.900000000000006</v>
      </c>
      <c r="K15563">
        <v>1541</v>
      </c>
      <c r="L15563"/>
      <c r="M15563"/>
    </row>
    <row r="15564" spans="1:13">
      <c r="A15564" s="61" t="s">
        <v>40</v>
      </c>
      <c r="B15564" s="61">
        <v>28439</v>
      </c>
      <c r="C15564" s="63" t="s">
        <v>968</v>
      </c>
      <c r="D15564" s="61">
        <v>0</v>
      </c>
      <c r="E15564" s="61" t="s">
        <v>6899</v>
      </c>
      <c r="F15564" s="61" t="s">
        <v>113</v>
      </c>
      <c r="G15564" s="61" t="s">
        <v>6887</v>
      </c>
      <c r="H15564" s="61" t="s">
        <v>967</v>
      </c>
      <c r="I15564" s="61">
        <v>34.31</v>
      </c>
      <c r="J15564" s="61">
        <v>-79.03</v>
      </c>
      <c r="K15564">
        <v>1165</v>
      </c>
      <c r="L15564"/>
      <c r="M15564"/>
    </row>
    <row r="15565" spans="1:13">
      <c r="A15565" s="61" t="s">
        <v>40</v>
      </c>
      <c r="B15565" s="61">
        <v>27826</v>
      </c>
      <c r="C15565" s="63" t="s">
        <v>968</v>
      </c>
      <c r="D15565" s="61">
        <v>0</v>
      </c>
      <c r="E15565" s="61" t="s">
        <v>1935</v>
      </c>
      <c r="F15565" s="61" t="s">
        <v>113</v>
      </c>
      <c r="G15565" s="61" t="s">
        <v>6706</v>
      </c>
      <c r="H15565" s="61" t="s">
        <v>967</v>
      </c>
      <c r="I15565" s="61">
        <v>35.57</v>
      </c>
      <c r="J15565" s="61">
        <v>-76.239999999999995</v>
      </c>
      <c r="K15565">
        <v>1126</v>
      </c>
      <c r="L15565"/>
      <c r="M15565"/>
    </row>
    <row r="15566" spans="1:13">
      <c r="A15566" s="61" t="s">
        <v>40</v>
      </c>
      <c r="B15566" s="61">
        <v>28340</v>
      </c>
      <c r="C15566" s="63" t="s">
        <v>968</v>
      </c>
      <c r="D15566" s="61">
        <v>0</v>
      </c>
      <c r="E15566" s="61" t="s">
        <v>6492</v>
      </c>
      <c r="F15566" s="61" t="s">
        <v>113</v>
      </c>
      <c r="G15566" s="61" t="s">
        <v>6843</v>
      </c>
      <c r="H15566" s="61" t="s">
        <v>967</v>
      </c>
      <c r="I15566" s="61">
        <v>34.49</v>
      </c>
      <c r="J15566" s="61">
        <v>-79.11</v>
      </c>
      <c r="K15566">
        <v>8481</v>
      </c>
      <c r="L15566"/>
      <c r="M15566"/>
    </row>
    <row r="15567" spans="1:13">
      <c r="A15567" s="61" t="s">
        <v>40</v>
      </c>
      <c r="B15567" s="61">
        <v>28730</v>
      </c>
      <c r="C15567" s="63" t="s">
        <v>968</v>
      </c>
      <c r="D15567" s="61">
        <v>0</v>
      </c>
      <c r="E15567" s="61" t="s">
        <v>2317</v>
      </c>
      <c r="F15567" s="61" t="s">
        <v>113</v>
      </c>
      <c r="G15567" s="61" t="s">
        <v>7025</v>
      </c>
      <c r="H15567" s="61" t="s">
        <v>967</v>
      </c>
      <c r="I15567" s="61">
        <v>35.520000000000003</v>
      </c>
      <c r="J15567" s="61">
        <v>-82.4</v>
      </c>
      <c r="K15567">
        <v>9707</v>
      </c>
      <c r="L15567"/>
      <c r="M15567"/>
    </row>
    <row r="15568" spans="1:13">
      <c r="A15568" s="61" t="s">
        <v>40</v>
      </c>
      <c r="B15568" s="61">
        <v>28341</v>
      </c>
      <c r="C15568" s="63" t="s">
        <v>968</v>
      </c>
      <c r="D15568" s="61">
        <v>0</v>
      </c>
      <c r="E15568" s="61" t="s">
        <v>6851</v>
      </c>
      <c r="F15568" s="61" t="s">
        <v>113</v>
      </c>
      <c r="G15568" s="61" t="s">
        <v>6847</v>
      </c>
      <c r="H15568" s="61" t="s">
        <v>967</v>
      </c>
      <c r="I15568" s="61">
        <v>35.11</v>
      </c>
      <c r="J15568" s="61">
        <v>-78.13</v>
      </c>
      <c r="K15568">
        <v>3495</v>
      </c>
      <c r="L15568"/>
      <c r="M15568"/>
    </row>
    <row r="15569" spans="1:13">
      <c r="A15569" s="61" t="s">
        <v>40</v>
      </c>
      <c r="B15569" s="61">
        <v>27828</v>
      </c>
      <c r="C15569" s="63" t="s">
        <v>968</v>
      </c>
      <c r="D15569" s="61">
        <v>0</v>
      </c>
      <c r="E15569" s="61" t="s">
        <v>5804</v>
      </c>
      <c r="F15569" s="61" t="s">
        <v>113</v>
      </c>
      <c r="G15569" s="61" t="s">
        <v>6695</v>
      </c>
      <c r="H15569" s="61" t="s">
        <v>967</v>
      </c>
      <c r="I15569" s="61">
        <v>35.590000000000003</v>
      </c>
      <c r="J15569" s="61">
        <v>-77.59</v>
      </c>
      <c r="K15569">
        <v>8673</v>
      </c>
      <c r="L15569"/>
      <c r="M15569"/>
    </row>
    <row r="15570" spans="1:13">
      <c r="A15570" s="61" t="s">
        <v>40</v>
      </c>
      <c r="B15570" s="61">
        <v>28314</v>
      </c>
      <c r="C15570" s="63" t="s">
        <v>968</v>
      </c>
      <c r="D15570" s="61">
        <v>0</v>
      </c>
      <c r="E15570" s="61" t="s">
        <v>296</v>
      </c>
      <c r="F15570" s="61" t="s">
        <v>113</v>
      </c>
      <c r="G15570" s="61" t="s">
        <v>1654</v>
      </c>
      <c r="H15570" s="61" t="s">
        <v>967</v>
      </c>
      <c r="I15570" s="61">
        <v>35.049999999999997</v>
      </c>
      <c r="J15570" s="61">
        <v>-79.03</v>
      </c>
      <c r="K15570">
        <v>54271</v>
      </c>
      <c r="L15570"/>
      <c r="M15570"/>
    </row>
    <row r="15571" spans="1:13">
      <c r="A15571" s="61" t="s">
        <v>40</v>
      </c>
      <c r="B15571" s="61">
        <v>28304</v>
      </c>
      <c r="C15571" s="63" t="s">
        <v>968</v>
      </c>
      <c r="D15571" s="61">
        <v>0</v>
      </c>
      <c r="E15571" s="61" t="s">
        <v>296</v>
      </c>
      <c r="F15571" s="61" t="s">
        <v>113</v>
      </c>
      <c r="G15571" s="61" t="s">
        <v>1654</v>
      </c>
      <c r="H15571" s="61" t="s">
        <v>967</v>
      </c>
      <c r="I15571" s="61">
        <v>35.03</v>
      </c>
      <c r="J15571" s="61">
        <v>-78.989999999999995</v>
      </c>
      <c r="K15571">
        <v>37120</v>
      </c>
      <c r="L15571"/>
      <c r="M15571"/>
    </row>
    <row r="15572" spans="1:13">
      <c r="A15572" s="61" t="s">
        <v>40</v>
      </c>
      <c r="B15572" s="61">
        <v>28303</v>
      </c>
      <c r="C15572" s="63" t="s">
        <v>968</v>
      </c>
      <c r="D15572" s="61">
        <v>0</v>
      </c>
      <c r="E15572" s="61" t="s">
        <v>296</v>
      </c>
      <c r="F15572" s="61" t="s">
        <v>113</v>
      </c>
      <c r="G15572" s="61" t="s">
        <v>1654</v>
      </c>
      <c r="H15572" s="61" t="s">
        <v>967</v>
      </c>
      <c r="I15572" s="61">
        <v>35.090000000000003</v>
      </c>
      <c r="J15572" s="61">
        <v>-78.959999999999994</v>
      </c>
      <c r="K15572">
        <v>30842</v>
      </c>
      <c r="L15572"/>
      <c r="M15572"/>
    </row>
    <row r="15573" spans="1:13">
      <c r="A15573" s="61" t="s">
        <v>40</v>
      </c>
      <c r="B15573" s="61">
        <v>28305</v>
      </c>
      <c r="C15573" s="63" t="s">
        <v>968</v>
      </c>
      <c r="D15573" s="61">
        <v>0</v>
      </c>
      <c r="E15573" s="61" t="s">
        <v>296</v>
      </c>
      <c r="F15573" s="61" t="s">
        <v>113</v>
      </c>
      <c r="G15573" s="61" t="s">
        <v>1654</v>
      </c>
      <c r="H15573" s="61" t="s">
        <v>967</v>
      </c>
      <c r="I15573" s="61">
        <v>35.049999999999997</v>
      </c>
      <c r="J15573" s="61">
        <v>-78.91</v>
      </c>
      <c r="K15573">
        <v>5844</v>
      </c>
      <c r="L15573"/>
      <c r="M15573"/>
    </row>
    <row r="15574" spans="1:13">
      <c r="A15574" s="61" t="s">
        <v>40</v>
      </c>
      <c r="B15574" s="61">
        <v>28306</v>
      </c>
      <c r="C15574" s="63" t="s">
        <v>968</v>
      </c>
      <c r="D15574" s="61">
        <v>0</v>
      </c>
      <c r="E15574" s="61" t="s">
        <v>296</v>
      </c>
      <c r="F15574" s="61" t="s">
        <v>113</v>
      </c>
      <c r="G15574" s="61" t="s">
        <v>6845</v>
      </c>
      <c r="H15574" s="61" t="s">
        <v>967</v>
      </c>
      <c r="I15574" s="61">
        <v>34.96</v>
      </c>
      <c r="J15574" s="61">
        <v>-78.900000000000006</v>
      </c>
      <c r="K15574">
        <v>44615</v>
      </c>
      <c r="L15574"/>
      <c r="M15574"/>
    </row>
    <row r="15575" spans="1:13">
      <c r="A15575" s="61" t="s">
        <v>40</v>
      </c>
      <c r="B15575" s="61">
        <v>28311</v>
      </c>
      <c r="C15575" s="63" t="s">
        <v>968</v>
      </c>
      <c r="D15575" s="61">
        <v>0</v>
      </c>
      <c r="E15575" s="61" t="s">
        <v>296</v>
      </c>
      <c r="F15575" s="61" t="s">
        <v>113</v>
      </c>
      <c r="G15575" s="61" t="s">
        <v>1654</v>
      </c>
      <c r="H15575" s="61" t="s">
        <v>967</v>
      </c>
      <c r="I15575" s="61">
        <v>35.17</v>
      </c>
      <c r="J15575" s="61">
        <v>-78.89</v>
      </c>
      <c r="K15575">
        <v>36302</v>
      </c>
      <c r="L15575"/>
      <c r="M15575"/>
    </row>
    <row r="15576" spans="1:13">
      <c r="A15576" s="61" t="s">
        <v>40</v>
      </c>
      <c r="B15576" s="61">
        <v>28301</v>
      </c>
      <c r="C15576" s="63" t="s">
        <v>968</v>
      </c>
      <c r="D15576" s="61">
        <v>0</v>
      </c>
      <c r="E15576" s="61" t="s">
        <v>296</v>
      </c>
      <c r="F15576" s="61" t="s">
        <v>113</v>
      </c>
      <c r="G15576" s="61" t="s">
        <v>1654</v>
      </c>
      <c r="H15576" s="61" t="s">
        <v>967</v>
      </c>
      <c r="I15576" s="61">
        <v>35.049999999999997</v>
      </c>
      <c r="J15576" s="61">
        <v>-78.87</v>
      </c>
      <c r="K15576">
        <v>17670</v>
      </c>
      <c r="L15576"/>
      <c r="M15576"/>
    </row>
    <row r="15577" spans="1:13">
      <c r="A15577" s="61" t="s">
        <v>40</v>
      </c>
      <c r="B15577" s="61">
        <v>28312</v>
      </c>
      <c r="C15577" s="63" t="s">
        <v>968</v>
      </c>
      <c r="D15577" s="61">
        <v>0</v>
      </c>
      <c r="E15577" s="61" t="s">
        <v>296</v>
      </c>
      <c r="F15577" s="61" t="s">
        <v>113</v>
      </c>
      <c r="G15577" s="61" t="s">
        <v>1654</v>
      </c>
      <c r="H15577" s="61" t="s">
        <v>967</v>
      </c>
      <c r="I15577" s="61">
        <v>34.93</v>
      </c>
      <c r="J15577" s="61">
        <v>-78.72</v>
      </c>
      <c r="K15577">
        <v>19723</v>
      </c>
      <c r="L15577"/>
      <c r="M15577"/>
    </row>
    <row r="15578" spans="1:13">
      <c r="A15578" s="61" t="s">
        <v>40</v>
      </c>
      <c r="B15578" s="61">
        <v>28624</v>
      </c>
      <c r="C15578" s="63" t="s">
        <v>968</v>
      </c>
      <c r="D15578" s="61">
        <v>0</v>
      </c>
      <c r="E15578" s="61" t="s">
        <v>6984</v>
      </c>
      <c r="F15578" s="61" t="s">
        <v>113</v>
      </c>
      <c r="G15578" s="61" t="s">
        <v>513</v>
      </c>
      <c r="H15578" s="61" t="s">
        <v>967</v>
      </c>
      <c r="I15578" s="61">
        <v>36.130000000000003</v>
      </c>
      <c r="J15578" s="61">
        <v>-81.41</v>
      </c>
      <c r="K15578">
        <v>1395</v>
      </c>
      <c r="L15578"/>
      <c r="M15578"/>
    </row>
    <row r="15579" spans="1:13">
      <c r="A15579" s="61" t="s">
        <v>40</v>
      </c>
      <c r="B15579" s="61">
        <v>28731</v>
      </c>
      <c r="C15579" s="63" t="s">
        <v>968</v>
      </c>
      <c r="D15579" s="61">
        <v>0</v>
      </c>
      <c r="E15579" s="61" t="s">
        <v>7048</v>
      </c>
      <c r="F15579" s="61" t="s">
        <v>113</v>
      </c>
      <c r="G15579" s="61" t="s">
        <v>7031</v>
      </c>
      <c r="H15579" s="61" t="s">
        <v>967</v>
      </c>
      <c r="I15579" s="61">
        <v>35.270000000000003</v>
      </c>
      <c r="J15579" s="61">
        <v>-82.44</v>
      </c>
      <c r="K15579">
        <v>8806</v>
      </c>
      <c r="L15579"/>
      <c r="M15579"/>
    </row>
    <row r="15580" spans="1:13">
      <c r="A15580" s="61" t="s">
        <v>40</v>
      </c>
      <c r="B15580" s="61">
        <v>28626</v>
      </c>
      <c r="C15580" s="63" t="s">
        <v>968</v>
      </c>
      <c r="D15580" s="61">
        <v>0</v>
      </c>
      <c r="E15580" s="61" t="s">
        <v>2786</v>
      </c>
      <c r="F15580" s="61" t="s">
        <v>113</v>
      </c>
      <c r="G15580" s="61" t="s">
        <v>6976</v>
      </c>
      <c r="H15580" s="61" t="s">
        <v>967</v>
      </c>
      <c r="I15580" s="61">
        <v>36.299999999999997</v>
      </c>
      <c r="J15580" s="61">
        <v>-81.510000000000005</v>
      </c>
      <c r="K15580">
        <v>2499</v>
      </c>
      <c r="L15580"/>
      <c r="M15580"/>
    </row>
    <row r="15581" spans="1:13">
      <c r="A15581" s="61" t="s">
        <v>40</v>
      </c>
      <c r="B15581" s="61">
        <v>28732</v>
      </c>
      <c r="C15581" s="63" t="s">
        <v>968</v>
      </c>
      <c r="D15581" s="61">
        <v>0</v>
      </c>
      <c r="E15581" s="61" t="s">
        <v>7049</v>
      </c>
      <c r="F15581" s="61" t="s">
        <v>113</v>
      </c>
      <c r="G15581" s="61" t="s">
        <v>7031</v>
      </c>
      <c r="H15581" s="61" t="s">
        <v>967</v>
      </c>
      <c r="I15581" s="61">
        <v>35.43</v>
      </c>
      <c r="J15581" s="61">
        <v>-82.5</v>
      </c>
      <c r="K15581">
        <v>19158</v>
      </c>
      <c r="L15581"/>
      <c r="M15581"/>
    </row>
    <row r="15582" spans="1:13">
      <c r="A15582" s="61" t="s">
        <v>40</v>
      </c>
      <c r="B15582" s="61">
        <v>28733</v>
      </c>
      <c r="C15582" s="63" t="s">
        <v>968</v>
      </c>
      <c r="D15582" s="61">
        <v>0</v>
      </c>
      <c r="E15582" s="61" t="s">
        <v>7050</v>
      </c>
      <c r="F15582" s="61" t="s">
        <v>113</v>
      </c>
      <c r="G15582" s="61" t="s">
        <v>7026</v>
      </c>
      <c r="H15582" s="61" t="s">
        <v>967</v>
      </c>
      <c r="I15582" s="61">
        <v>35.43</v>
      </c>
      <c r="J15582" s="61">
        <v>-83.81</v>
      </c>
      <c r="K15582">
        <v>66</v>
      </c>
      <c r="L15582"/>
      <c r="M15582"/>
    </row>
    <row r="15583" spans="1:13">
      <c r="A15583" s="61" t="s">
        <v>40</v>
      </c>
      <c r="B15583" s="61">
        <v>28043</v>
      </c>
      <c r="C15583" s="63" t="s">
        <v>968</v>
      </c>
      <c r="D15583" s="61">
        <v>0</v>
      </c>
      <c r="E15583" s="61" t="s">
        <v>4888</v>
      </c>
      <c r="F15583" s="61" t="s">
        <v>113</v>
      </c>
      <c r="G15583" s="61" t="s">
        <v>6798</v>
      </c>
      <c r="H15583" s="61" t="s">
        <v>967</v>
      </c>
      <c r="I15583" s="61">
        <v>35.33</v>
      </c>
      <c r="J15583" s="61">
        <v>-81.86</v>
      </c>
      <c r="K15583">
        <v>20183</v>
      </c>
      <c r="L15583"/>
      <c r="M15583"/>
    </row>
    <row r="15584" spans="1:13">
      <c r="A15584" s="61" t="s">
        <v>40</v>
      </c>
      <c r="B15584" s="61">
        <v>28307</v>
      </c>
      <c r="C15584" s="63" t="s">
        <v>968</v>
      </c>
      <c r="D15584" s="61">
        <v>0</v>
      </c>
      <c r="E15584" s="61" t="s">
        <v>6838</v>
      </c>
      <c r="F15584" s="61" t="s">
        <v>113</v>
      </c>
      <c r="G15584" s="61" t="s">
        <v>1654</v>
      </c>
      <c r="H15584" s="61" t="s">
        <v>967</v>
      </c>
      <c r="I15584" s="61">
        <v>35.130000000000003</v>
      </c>
      <c r="J15584" s="61">
        <v>-79</v>
      </c>
      <c r="K15584">
        <v>14426</v>
      </c>
      <c r="L15584"/>
      <c r="M15584"/>
    </row>
    <row r="15585" spans="1:13">
      <c r="A15585" s="61" t="s">
        <v>40</v>
      </c>
      <c r="B15585" s="61">
        <v>27829</v>
      </c>
      <c r="C15585" s="63" t="s">
        <v>968</v>
      </c>
      <c r="D15585" s="61">
        <v>0</v>
      </c>
      <c r="E15585" s="61" t="s">
        <v>6707</v>
      </c>
      <c r="F15585" s="61" t="s">
        <v>113</v>
      </c>
      <c r="G15585" s="61" t="s">
        <v>6695</v>
      </c>
      <c r="H15585" s="61" t="s">
        <v>967</v>
      </c>
      <c r="I15585" s="61">
        <v>35.67</v>
      </c>
      <c r="J15585" s="61">
        <v>-77.63</v>
      </c>
      <c r="K15585">
        <v>1786</v>
      </c>
      <c r="L15585"/>
      <c r="M15585"/>
    </row>
    <row r="15586" spans="1:13">
      <c r="A15586" s="61" t="s">
        <v>40</v>
      </c>
      <c r="B15586" s="61">
        <v>27524</v>
      </c>
      <c r="C15586" s="63" t="s">
        <v>968</v>
      </c>
      <c r="D15586" s="61">
        <v>0</v>
      </c>
      <c r="E15586" s="61" t="s">
        <v>6658</v>
      </c>
      <c r="F15586" s="61" t="s">
        <v>113</v>
      </c>
      <c r="G15586" s="61" t="s">
        <v>6648</v>
      </c>
      <c r="H15586" s="61" t="s">
        <v>967</v>
      </c>
      <c r="I15586" s="61">
        <v>35.44</v>
      </c>
      <c r="J15586" s="61">
        <v>-78.42</v>
      </c>
      <c r="K15586">
        <v>13258</v>
      </c>
      <c r="L15586"/>
      <c r="M15586"/>
    </row>
    <row r="15587" spans="1:13">
      <c r="A15587" s="61" t="s">
        <v>40</v>
      </c>
      <c r="B15587" s="61">
        <v>28734</v>
      </c>
      <c r="C15587" s="63" t="s">
        <v>968</v>
      </c>
      <c r="D15587" s="61">
        <v>0</v>
      </c>
      <c r="E15587" s="61" t="s">
        <v>300</v>
      </c>
      <c r="F15587" s="61" t="s">
        <v>113</v>
      </c>
      <c r="G15587" s="61" t="s">
        <v>653</v>
      </c>
      <c r="H15587" s="61" t="s">
        <v>967</v>
      </c>
      <c r="I15587" s="61">
        <v>35.18</v>
      </c>
      <c r="J15587" s="61">
        <v>-83.38</v>
      </c>
      <c r="K15587">
        <v>29284</v>
      </c>
      <c r="L15587"/>
      <c r="M15587"/>
    </row>
    <row r="15588" spans="1:13">
      <c r="A15588" s="61" t="s">
        <v>40</v>
      </c>
      <c r="B15588" s="61">
        <v>27525</v>
      </c>
      <c r="C15588" s="63" t="s">
        <v>968</v>
      </c>
      <c r="D15588" s="61">
        <v>0</v>
      </c>
      <c r="E15588" s="61" t="s">
        <v>6659</v>
      </c>
      <c r="F15588" s="61" t="s">
        <v>113</v>
      </c>
      <c r="G15588" s="61" t="s">
        <v>428</v>
      </c>
      <c r="H15588" s="61" t="s">
        <v>967</v>
      </c>
      <c r="I15588" s="61">
        <v>36.1</v>
      </c>
      <c r="J15588" s="61">
        <v>-78.45</v>
      </c>
      <c r="K15588">
        <v>16684</v>
      </c>
      <c r="L15588"/>
      <c r="M15588"/>
    </row>
    <row r="15589" spans="1:13">
      <c r="A15589" s="61" t="s">
        <v>40</v>
      </c>
      <c r="B15589" s="61">
        <v>27248</v>
      </c>
      <c r="C15589" s="63" t="s">
        <v>968</v>
      </c>
      <c r="D15589" s="61">
        <v>0</v>
      </c>
      <c r="E15589" s="61" t="s">
        <v>2636</v>
      </c>
      <c r="F15589" s="61" t="s">
        <v>113</v>
      </c>
      <c r="G15589" s="61" t="s">
        <v>933</v>
      </c>
      <c r="H15589" s="61" t="s">
        <v>967</v>
      </c>
      <c r="I15589" s="61">
        <v>35.74</v>
      </c>
      <c r="J15589" s="61">
        <v>-79.69</v>
      </c>
      <c r="K15589">
        <v>4535</v>
      </c>
      <c r="L15589"/>
      <c r="M15589"/>
    </row>
    <row r="15590" spans="1:13">
      <c r="A15590" s="61" t="s">
        <v>40</v>
      </c>
      <c r="B15590" s="61">
        <v>27830</v>
      </c>
      <c r="C15590" s="63" t="s">
        <v>968</v>
      </c>
      <c r="D15590" s="61">
        <v>0</v>
      </c>
      <c r="E15590" s="61" t="s">
        <v>1474</v>
      </c>
      <c r="F15590" s="61" t="s">
        <v>113</v>
      </c>
      <c r="G15590" s="61" t="s">
        <v>763</v>
      </c>
      <c r="H15590" s="61" t="s">
        <v>967</v>
      </c>
      <c r="I15590" s="61">
        <v>35.54</v>
      </c>
      <c r="J15590" s="61">
        <v>-77.97</v>
      </c>
      <c r="K15590">
        <v>4377</v>
      </c>
      <c r="L15590"/>
      <c r="M15590"/>
    </row>
    <row r="15591" spans="1:13">
      <c r="A15591" s="61" t="s">
        <v>40</v>
      </c>
      <c r="B15591" s="61">
        <v>27526</v>
      </c>
      <c r="C15591" s="63" t="s">
        <v>968</v>
      </c>
      <c r="D15591" s="61">
        <v>0</v>
      </c>
      <c r="E15591" s="61" t="s">
        <v>6660</v>
      </c>
      <c r="F15591" s="61" t="s">
        <v>113</v>
      </c>
      <c r="G15591" s="61" t="s">
        <v>6645</v>
      </c>
      <c r="H15591" s="61" t="s">
        <v>967</v>
      </c>
      <c r="I15591" s="61">
        <v>35.54</v>
      </c>
      <c r="J15591" s="61">
        <v>-78.83</v>
      </c>
      <c r="K15591">
        <v>56089</v>
      </c>
      <c r="L15591"/>
      <c r="M15591"/>
    </row>
    <row r="15592" spans="1:13">
      <c r="A15592" s="61" t="s">
        <v>40</v>
      </c>
      <c r="B15592" s="61">
        <v>28441</v>
      </c>
      <c r="C15592" s="63" t="s">
        <v>968</v>
      </c>
      <c r="D15592" s="61">
        <v>0</v>
      </c>
      <c r="E15592" s="61" t="s">
        <v>1936</v>
      </c>
      <c r="F15592" s="61" t="s">
        <v>113</v>
      </c>
      <c r="G15592" s="61" t="s">
        <v>6842</v>
      </c>
      <c r="H15592" s="61" t="s">
        <v>967</v>
      </c>
      <c r="I15592" s="61">
        <v>34.78</v>
      </c>
      <c r="J15592" s="61">
        <v>-78.39</v>
      </c>
      <c r="K15592">
        <v>2965</v>
      </c>
      <c r="L15592"/>
      <c r="M15592"/>
    </row>
    <row r="15593" spans="1:13">
      <c r="A15593" s="61" t="s">
        <v>40</v>
      </c>
      <c r="B15593" s="61">
        <v>27529</v>
      </c>
      <c r="C15593" s="63" t="s">
        <v>968</v>
      </c>
      <c r="D15593" s="61">
        <v>0</v>
      </c>
      <c r="E15593" s="61" t="s">
        <v>6662</v>
      </c>
      <c r="F15593" s="61" t="s">
        <v>113</v>
      </c>
      <c r="G15593" s="61" t="s">
        <v>6645</v>
      </c>
      <c r="H15593" s="61" t="s">
        <v>967</v>
      </c>
      <c r="I15593" s="61">
        <v>35.69</v>
      </c>
      <c r="J15593" s="61">
        <v>-78.62</v>
      </c>
      <c r="K15593">
        <v>54250</v>
      </c>
      <c r="L15593"/>
      <c r="M15593"/>
    </row>
    <row r="15594" spans="1:13">
      <c r="A15594" s="61" t="s">
        <v>40</v>
      </c>
      <c r="B15594" s="61">
        <v>27831</v>
      </c>
      <c r="C15594" s="63" t="s">
        <v>968</v>
      </c>
      <c r="D15594" s="61">
        <v>0</v>
      </c>
      <c r="E15594" s="61" t="s">
        <v>6709</v>
      </c>
      <c r="F15594" s="61" t="s">
        <v>113</v>
      </c>
      <c r="G15594" s="61" t="s">
        <v>4793</v>
      </c>
      <c r="H15594" s="61" t="s">
        <v>967</v>
      </c>
      <c r="I15594" s="61">
        <v>36.44</v>
      </c>
      <c r="J15594" s="61">
        <v>-77.55</v>
      </c>
      <c r="K15594">
        <v>3009</v>
      </c>
      <c r="L15594"/>
      <c r="M15594"/>
    </row>
    <row r="15595" spans="1:13">
      <c r="A15595" s="61" t="s">
        <v>40</v>
      </c>
      <c r="B15595" s="61">
        <v>27832</v>
      </c>
      <c r="C15595" s="63" t="s">
        <v>968</v>
      </c>
      <c r="D15595" s="61">
        <v>0</v>
      </c>
      <c r="E15595" s="61" t="s">
        <v>6710</v>
      </c>
      <c r="F15595" s="61" t="s">
        <v>113</v>
      </c>
      <c r="G15595" s="61" t="s">
        <v>4793</v>
      </c>
      <c r="H15595" s="61" t="s">
        <v>967</v>
      </c>
      <c r="I15595" s="61">
        <v>36.49</v>
      </c>
      <c r="J15595" s="61">
        <v>-77.64</v>
      </c>
      <c r="K15595">
        <v>2630</v>
      </c>
      <c r="L15595"/>
      <c r="M15595"/>
    </row>
    <row r="15596" spans="1:13">
      <c r="A15596" s="61" t="s">
        <v>40</v>
      </c>
      <c r="B15596" s="61">
        <v>28052</v>
      </c>
      <c r="C15596" s="63" t="s">
        <v>968</v>
      </c>
      <c r="D15596" s="61">
        <v>0</v>
      </c>
      <c r="E15596" s="61" t="s">
        <v>6807</v>
      </c>
      <c r="F15596" s="61" t="s">
        <v>113</v>
      </c>
      <c r="G15596" s="61" t="s">
        <v>6792</v>
      </c>
      <c r="H15596" s="61" t="s">
        <v>967</v>
      </c>
      <c r="I15596" s="61">
        <v>35.21</v>
      </c>
      <c r="J15596" s="61">
        <v>-81.23</v>
      </c>
      <c r="K15596">
        <v>35332</v>
      </c>
      <c r="L15596"/>
      <c r="M15596"/>
    </row>
    <row r="15597" spans="1:13">
      <c r="A15597" s="61" t="s">
        <v>40</v>
      </c>
      <c r="B15597" s="61">
        <v>28054</v>
      </c>
      <c r="C15597" s="63" t="s">
        <v>968</v>
      </c>
      <c r="D15597" s="61">
        <v>0</v>
      </c>
      <c r="E15597" s="61" t="s">
        <v>6807</v>
      </c>
      <c r="F15597" s="61" t="s">
        <v>113</v>
      </c>
      <c r="G15597" s="61" t="s">
        <v>6792</v>
      </c>
      <c r="H15597" s="61" t="s">
        <v>967</v>
      </c>
      <c r="I15597" s="61">
        <v>35.25</v>
      </c>
      <c r="J15597" s="61">
        <v>-81.17</v>
      </c>
      <c r="K15597">
        <v>40548</v>
      </c>
      <c r="L15597"/>
      <c r="M15597"/>
    </row>
    <row r="15598" spans="1:13">
      <c r="A15598" s="61" t="s">
        <v>40</v>
      </c>
      <c r="B15598" s="61">
        <v>28056</v>
      </c>
      <c r="C15598" s="63" t="s">
        <v>968</v>
      </c>
      <c r="D15598" s="61">
        <v>0</v>
      </c>
      <c r="E15598" s="61" t="s">
        <v>6807</v>
      </c>
      <c r="F15598" s="61" t="s">
        <v>113</v>
      </c>
      <c r="G15598" s="61" t="s">
        <v>6792</v>
      </c>
      <c r="H15598" s="61" t="s">
        <v>967</v>
      </c>
      <c r="I15598" s="61">
        <v>35.22</v>
      </c>
      <c r="J15598" s="61">
        <v>-81.13</v>
      </c>
      <c r="K15598">
        <v>34332</v>
      </c>
      <c r="L15598"/>
      <c r="M15598"/>
    </row>
    <row r="15599" spans="1:13">
      <c r="A15599" s="61" t="s">
        <v>40</v>
      </c>
      <c r="B15599" s="61">
        <v>27937</v>
      </c>
      <c r="C15599" s="63" t="s">
        <v>968</v>
      </c>
      <c r="D15599" s="61">
        <v>0</v>
      </c>
      <c r="E15599" s="61" t="s">
        <v>3848</v>
      </c>
      <c r="F15599" s="61" t="s">
        <v>113</v>
      </c>
      <c r="G15599" s="61" t="s">
        <v>6756</v>
      </c>
      <c r="H15599" s="61" t="s">
        <v>967</v>
      </c>
      <c r="I15599" s="61">
        <v>36.5</v>
      </c>
      <c r="J15599" s="61">
        <v>-76.760000000000005</v>
      </c>
      <c r="K15599">
        <v>3524</v>
      </c>
      <c r="L15599"/>
      <c r="M15599"/>
    </row>
    <row r="15600" spans="1:13">
      <c r="A15600" s="61" t="s">
        <v>40</v>
      </c>
      <c r="B15600" s="61">
        <v>27938</v>
      </c>
      <c r="C15600" s="63" t="s">
        <v>968</v>
      </c>
      <c r="D15600" s="61">
        <v>0</v>
      </c>
      <c r="E15600" s="61" t="s">
        <v>6765</v>
      </c>
      <c r="F15600" s="61" t="s">
        <v>113</v>
      </c>
      <c r="G15600" s="61" t="s">
        <v>6756</v>
      </c>
      <c r="H15600" s="61" t="s">
        <v>967</v>
      </c>
      <c r="I15600" s="61">
        <v>36.4</v>
      </c>
      <c r="J15600" s="61">
        <v>-76.75</v>
      </c>
      <c r="K15600">
        <v>1330</v>
      </c>
      <c r="L15600"/>
      <c r="M15600"/>
    </row>
    <row r="15601" spans="1:13">
      <c r="A15601" s="61" t="s">
        <v>40</v>
      </c>
      <c r="B15601" s="61">
        <v>27019</v>
      </c>
      <c r="C15601" s="63" t="s">
        <v>968</v>
      </c>
      <c r="D15601" s="61">
        <v>0</v>
      </c>
      <c r="E15601" s="61" t="s">
        <v>6574</v>
      </c>
      <c r="F15601" s="61" t="s">
        <v>113</v>
      </c>
      <c r="G15601" s="61" t="s">
        <v>6571</v>
      </c>
      <c r="H15601" s="61" t="s">
        <v>967</v>
      </c>
      <c r="I15601" s="61">
        <v>36.26</v>
      </c>
      <c r="J15601" s="61">
        <v>-80.23</v>
      </c>
      <c r="K15601">
        <v>3768</v>
      </c>
      <c r="L15601"/>
      <c r="M15601"/>
    </row>
    <row r="15602" spans="1:13">
      <c r="A15602" s="61" t="s">
        <v>40</v>
      </c>
      <c r="B15602" s="61">
        <v>28735</v>
      </c>
      <c r="C15602" s="63" t="s">
        <v>968</v>
      </c>
      <c r="D15602" s="61">
        <v>0</v>
      </c>
      <c r="E15602" s="61" t="s">
        <v>7051</v>
      </c>
      <c r="F15602" s="61" t="s">
        <v>113</v>
      </c>
      <c r="G15602" s="61" t="s">
        <v>7031</v>
      </c>
      <c r="H15602" s="61" t="s">
        <v>967</v>
      </c>
      <c r="I15602" s="61">
        <v>35.479999999999997</v>
      </c>
      <c r="J15602" s="61">
        <v>-82.35</v>
      </c>
      <c r="K15602">
        <v>322</v>
      </c>
      <c r="L15602"/>
      <c r="M15602"/>
    </row>
    <row r="15603" spans="1:13">
      <c r="A15603" s="61" t="s">
        <v>40</v>
      </c>
      <c r="B15603" s="61">
        <v>28343</v>
      </c>
      <c r="C15603" s="63" t="s">
        <v>968</v>
      </c>
      <c r="D15603" s="61">
        <v>0</v>
      </c>
      <c r="E15603" s="61" t="s">
        <v>576</v>
      </c>
      <c r="F15603" s="61" t="s">
        <v>113</v>
      </c>
      <c r="G15603" s="61" t="s">
        <v>6853</v>
      </c>
      <c r="H15603" s="61" t="s">
        <v>967</v>
      </c>
      <c r="I15603" s="61">
        <v>34.75</v>
      </c>
      <c r="J15603" s="61">
        <v>-79.599999999999994</v>
      </c>
      <c r="K15603">
        <v>1368</v>
      </c>
      <c r="L15603"/>
      <c r="M15603"/>
    </row>
    <row r="15604" spans="1:13">
      <c r="A15604" s="61" t="s">
        <v>40</v>
      </c>
      <c r="B15604" s="61">
        <v>27249</v>
      </c>
      <c r="C15604" s="63" t="s">
        <v>968</v>
      </c>
      <c r="D15604" s="61">
        <v>0</v>
      </c>
      <c r="E15604" s="61" t="s">
        <v>6611</v>
      </c>
      <c r="F15604" s="61" t="s">
        <v>113</v>
      </c>
      <c r="G15604" s="61" t="s">
        <v>6601</v>
      </c>
      <c r="H15604" s="61" t="s">
        <v>967</v>
      </c>
      <c r="I15604" s="61">
        <v>36.1</v>
      </c>
      <c r="J15604" s="61">
        <v>-79.540000000000006</v>
      </c>
      <c r="K15604">
        <v>13537</v>
      </c>
      <c r="L15604"/>
      <c r="M15604"/>
    </row>
    <row r="15605" spans="1:13">
      <c r="A15605" s="61" t="s">
        <v>40</v>
      </c>
      <c r="B15605" s="61">
        <v>28627</v>
      </c>
      <c r="C15605" s="63" t="s">
        <v>968</v>
      </c>
      <c r="D15605" s="61">
        <v>0</v>
      </c>
      <c r="E15605" s="61" t="s">
        <v>6986</v>
      </c>
      <c r="F15605" s="61" t="s">
        <v>113</v>
      </c>
      <c r="G15605" s="61" t="s">
        <v>5981</v>
      </c>
      <c r="H15605" s="61" t="s">
        <v>967</v>
      </c>
      <c r="I15605" s="61">
        <v>36.479999999999997</v>
      </c>
      <c r="J15605" s="61">
        <v>-81.05</v>
      </c>
      <c r="K15605">
        <v>1334</v>
      </c>
      <c r="L15605"/>
      <c r="M15605"/>
    </row>
    <row r="15606" spans="1:13">
      <c r="A15606" s="61" t="s">
        <v>40</v>
      </c>
      <c r="B15606" s="61">
        <v>28629</v>
      </c>
      <c r="C15606" s="63" t="s">
        <v>968</v>
      </c>
      <c r="D15606" s="61">
        <v>0</v>
      </c>
      <c r="E15606" s="61" t="s">
        <v>6987</v>
      </c>
      <c r="F15606" s="61" t="s">
        <v>113</v>
      </c>
      <c r="G15606" s="61" t="s">
        <v>6976</v>
      </c>
      <c r="H15606" s="61" t="s">
        <v>967</v>
      </c>
      <c r="I15606" s="61">
        <v>36.35</v>
      </c>
      <c r="J15606" s="61">
        <v>-81.37</v>
      </c>
      <c r="K15606">
        <v>59</v>
      </c>
      <c r="L15606"/>
      <c r="M15606"/>
    </row>
    <row r="15607" spans="1:13">
      <c r="A15607" s="61" t="s">
        <v>40</v>
      </c>
      <c r="B15607" s="61">
        <v>28736</v>
      </c>
      <c r="C15607" s="63" t="s">
        <v>968</v>
      </c>
      <c r="D15607" s="61">
        <v>0</v>
      </c>
      <c r="E15607" s="61" t="s">
        <v>2292</v>
      </c>
      <c r="F15607" s="61" t="s">
        <v>113</v>
      </c>
      <c r="G15607" s="61" t="s">
        <v>425</v>
      </c>
      <c r="H15607" s="61" t="s">
        <v>967</v>
      </c>
      <c r="I15607" s="61">
        <v>35.19</v>
      </c>
      <c r="J15607" s="61">
        <v>-83.08</v>
      </c>
      <c r="K15607">
        <v>1026</v>
      </c>
      <c r="L15607"/>
      <c r="M15607"/>
    </row>
    <row r="15608" spans="1:13">
      <c r="A15608" s="61" t="s">
        <v>40</v>
      </c>
      <c r="B15608" s="61">
        <v>28528</v>
      </c>
      <c r="C15608" s="63" t="s">
        <v>968</v>
      </c>
      <c r="D15608" s="61">
        <v>0</v>
      </c>
      <c r="E15608" s="61" t="s">
        <v>1220</v>
      </c>
      <c r="F15608" s="61" t="s">
        <v>113</v>
      </c>
      <c r="G15608" s="61" t="s">
        <v>6928</v>
      </c>
      <c r="H15608" s="61" t="s">
        <v>967</v>
      </c>
      <c r="I15608" s="61">
        <v>34.72</v>
      </c>
      <c r="J15608" s="61">
        <v>-76.540000000000006</v>
      </c>
      <c r="K15608">
        <v>588</v>
      </c>
      <c r="L15608"/>
      <c r="M15608"/>
    </row>
    <row r="15609" spans="1:13">
      <c r="A15609" s="61" t="s">
        <v>40</v>
      </c>
      <c r="B15609" s="61">
        <v>28344</v>
      </c>
      <c r="C15609" s="63" t="s">
        <v>968</v>
      </c>
      <c r="D15609" s="61">
        <v>0</v>
      </c>
      <c r="E15609" s="61" t="s">
        <v>6854</v>
      </c>
      <c r="F15609" s="61" t="s">
        <v>113</v>
      </c>
      <c r="G15609" s="61" t="s">
        <v>6842</v>
      </c>
      <c r="H15609" s="61" t="s">
        <v>967</v>
      </c>
      <c r="I15609" s="61">
        <v>35.21</v>
      </c>
      <c r="J15609" s="61">
        <v>-78.680000000000007</v>
      </c>
      <c r="K15609">
        <v>2982</v>
      </c>
      <c r="L15609"/>
      <c r="M15609"/>
    </row>
    <row r="15610" spans="1:13">
      <c r="A15610" s="61" t="s">
        <v>40</v>
      </c>
      <c r="B15610" s="61">
        <v>28071</v>
      </c>
      <c r="C15610" s="63" t="s">
        <v>968</v>
      </c>
      <c r="D15610" s="61">
        <v>0</v>
      </c>
      <c r="E15610" s="61" t="s">
        <v>6809</v>
      </c>
      <c r="F15610" s="61" t="s">
        <v>113</v>
      </c>
      <c r="G15610" s="61" t="s">
        <v>6569</v>
      </c>
      <c r="H15610" s="61" t="s">
        <v>967</v>
      </c>
      <c r="I15610" s="61">
        <v>35.520000000000003</v>
      </c>
      <c r="J15610" s="61">
        <v>-80.33</v>
      </c>
      <c r="K15610">
        <v>3147</v>
      </c>
      <c r="L15610"/>
      <c r="M15610"/>
    </row>
    <row r="15611" spans="1:13">
      <c r="A15611" s="61" t="s">
        <v>40</v>
      </c>
      <c r="B15611" s="61">
        <v>27530</v>
      </c>
      <c r="C15611" s="63" t="s">
        <v>968</v>
      </c>
      <c r="D15611" s="61">
        <v>0</v>
      </c>
      <c r="E15611" s="61" t="s">
        <v>5401</v>
      </c>
      <c r="F15611" s="61" t="s">
        <v>113</v>
      </c>
      <c r="G15611" s="61" t="s">
        <v>763</v>
      </c>
      <c r="H15611" s="61" t="s">
        <v>967</v>
      </c>
      <c r="I15611" s="61">
        <v>35.369999999999997</v>
      </c>
      <c r="J15611" s="61">
        <v>-77.97</v>
      </c>
      <c r="K15611">
        <v>37470</v>
      </c>
      <c r="L15611"/>
      <c r="M15611"/>
    </row>
    <row r="15612" spans="1:13">
      <c r="A15612" s="61" t="s">
        <v>40</v>
      </c>
      <c r="B15612" s="61">
        <v>27531</v>
      </c>
      <c r="C15612" s="63" t="s">
        <v>968</v>
      </c>
      <c r="D15612" s="61">
        <v>0</v>
      </c>
      <c r="E15612" s="61" t="s">
        <v>5401</v>
      </c>
      <c r="F15612" s="61" t="s">
        <v>113</v>
      </c>
      <c r="G15612" s="61" t="s">
        <v>763</v>
      </c>
      <c r="H15612" s="61" t="s">
        <v>967</v>
      </c>
      <c r="I15612" s="61">
        <v>35.340000000000003</v>
      </c>
      <c r="J15612" s="61">
        <v>-77.959999999999994</v>
      </c>
      <c r="K15612">
        <v>584</v>
      </c>
      <c r="L15612"/>
      <c r="M15612"/>
    </row>
    <row r="15613" spans="1:13">
      <c r="A15613" s="61" t="s">
        <v>40</v>
      </c>
      <c r="B15613" s="61">
        <v>27534</v>
      </c>
      <c r="C15613" s="63" t="s">
        <v>968</v>
      </c>
      <c r="D15613" s="61">
        <v>0</v>
      </c>
      <c r="E15613" s="61" t="s">
        <v>5401</v>
      </c>
      <c r="F15613" s="61" t="s">
        <v>113</v>
      </c>
      <c r="G15613" s="61" t="s">
        <v>763</v>
      </c>
      <c r="H15613" s="61" t="s">
        <v>967</v>
      </c>
      <c r="I15613" s="61">
        <v>35.369999999999997</v>
      </c>
      <c r="J15613" s="61">
        <v>-77.900000000000006</v>
      </c>
      <c r="K15613">
        <v>30844</v>
      </c>
      <c r="L15613"/>
      <c r="M15613"/>
    </row>
    <row r="15614" spans="1:13">
      <c r="A15614" s="61" t="s">
        <v>40</v>
      </c>
      <c r="B15614" s="61">
        <v>27252</v>
      </c>
      <c r="C15614" s="63" t="s">
        <v>968</v>
      </c>
      <c r="D15614" s="61">
        <v>0</v>
      </c>
      <c r="E15614" s="61" t="s">
        <v>6612</v>
      </c>
      <c r="F15614" s="61" t="s">
        <v>113</v>
      </c>
      <c r="G15614" s="61" t="s">
        <v>727</v>
      </c>
      <c r="H15614" s="61" t="s">
        <v>967</v>
      </c>
      <c r="I15614" s="61">
        <v>35.590000000000003</v>
      </c>
      <c r="J15614" s="61">
        <v>-79.319999999999993</v>
      </c>
      <c r="K15614">
        <v>1584</v>
      </c>
      <c r="L15614"/>
      <c r="M15614"/>
    </row>
    <row r="15615" spans="1:13">
      <c r="A15615" s="61" t="s">
        <v>40</v>
      </c>
      <c r="B15615" s="61">
        <v>27253</v>
      </c>
      <c r="C15615" s="63" t="s">
        <v>968</v>
      </c>
      <c r="D15615" s="61">
        <v>0</v>
      </c>
      <c r="E15615" s="61" t="s">
        <v>6613</v>
      </c>
      <c r="F15615" s="61" t="s">
        <v>113</v>
      </c>
      <c r="G15615" s="61" t="s">
        <v>6594</v>
      </c>
      <c r="H15615" s="61" t="s">
        <v>967</v>
      </c>
      <c r="I15615" s="61">
        <v>36.06</v>
      </c>
      <c r="J15615" s="61">
        <v>-79.39</v>
      </c>
      <c r="K15615">
        <v>32010</v>
      </c>
      <c r="L15615"/>
      <c r="M15615"/>
    </row>
    <row r="15616" spans="1:13">
      <c r="A15616" s="61" t="s">
        <v>40</v>
      </c>
      <c r="B15616" s="61">
        <v>27939</v>
      </c>
      <c r="C15616" s="63" t="s">
        <v>968</v>
      </c>
      <c r="D15616" s="61">
        <v>0</v>
      </c>
      <c r="E15616" s="61" t="s">
        <v>6766</v>
      </c>
      <c r="F15616" s="61" t="s">
        <v>113</v>
      </c>
      <c r="G15616" s="61" t="s">
        <v>6749</v>
      </c>
      <c r="H15616" s="61" t="s">
        <v>967</v>
      </c>
      <c r="I15616" s="61">
        <v>36.24</v>
      </c>
      <c r="J15616" s="61">
        <v>-75.87</v>
      </c>
      <c r="K15616">
        <v>2722</v>
      </c>
      <c r="L15616"/>
      <c r="M15616"/>
    </row>
    <row r="15617" spans="1:13">
      <c r="A15617" s="61" t="s">
        <v>40</v>
      </c>
      <c r="B15617" s="61">
        <v>28630</v>
      </c>
      <c r="C15617" s="63" t="s">
        <v>968</v>
      </c>
      <c r="D15617" s="61">
        <v>0</v>
      </c>
      <c r="E15617" s="61" t="s">
        <v>6988</v>
      </c>
      <c r="F15617" s="61" t="s">
        <v>113</v>
      </c>
      <c r="G15617" s="61" t="s">
        <v>6989</v>
      </c>
      <c r="H15617" s="61" t="s">
        <v>967</v>
      </c>
      <c r="I15617" s="61">
        <v>35.799999999999997</v>
      </c>
      <c r="J15617" s="61">
        <v>-81.42</v>
      </c>
      <c r="K15617">
        <v>19772</v>
      </c>
      <c r="L15617"/>
      <c r="M15617"/>
    </row>
    <row r="15618" spans="1:13">
      <c r="A15618" s="61" t="s">
        <v>40</v>
      </c>
      <c r="B15618" s="61">
        <v>28529</v>
      </c>
      <c r="C15618" s="63" t="s">
        <v>968</v>
      </c>
      <c r="D15618" s="61">
        <v>0</v>
      </c>
      <c r="E15618" s="61" t="s">
        <v>6939</v>
      </c>
      <c r="F15618" s="61" t="s">
        <v>113</v>
      </c>
      <c r="G15618" s="61" t="s">
        <v>6926</v>
      </c>
      <c r="H15618" s="61" t="s">
        <v>967</v>
      </c>
      <c r="I15618" s="61">
        <v>35.07</v>
      </c>
      <c r="J15618" s="61">
        <v>-76.849999999999994</v>
      </c>
      <c r="K15618">
        <v>2050</v>
      </c>
      <c r="L15618"/>
      <c r="M15618"/>
    </row>
    <row r="15619" spans="1:13">
      <c r="A15619" s="61" t="s">
        <v>40</v>
      </c>
      <c r="B15619" s="61">
        <v>28631</v>
      </c>
      <c r="C15619" s="63" t="s">
        <v>968</v>
      </c>
      <c r="D15619" s="61">
        <v>0</v>
      </c>
      <c r="E15619" s="61" t="s">
        <v>6990</v>
      </c>
      <c r="F15619" s="61" t="s">
        <v>113</v>
      </c>
      <c r="G15619" s="61" t="s">
        <v>6976</v>
      </c>
      <c r="H15619" s="61" t="s">
        <v>967</v>
      </c>
      <c r="I15619" s="61">
        <v>36.56</v>
      </c>
      <c r="J15619" s="61">
        <v>-81.400000000000006</v>
      </c>
      <c r="K15619">
        <v>647</v>
      </c>
      <c r="L15619"/>
      <c r="M15619"/>
    </row>
    <row r="15620" spans="1:13">
      <c r="A15620" s="61" t="s">
        <v>40</v>
      </c>
      <c r="B15620" s="61">
        <v>28740</v>
      </c>
      <c r="C15620" s="63" t="s">
        <v>968</v>
      </c>
      <c r="D15620" s="61">
        <v>0</v>
      </c>
      <c r="E15620" s="61" t="s">
        <v>7052</v>
      </c>
      <c r="F15620" s="61" t="s">
        <v>113</v>
      </c>
      <c r="G15620" s="61" t="s">
        <v>7036</v>
      </c>
      <c r="H15620" s="61" t="s">
        <v>967</v>
      </c>
      <c r="I15620" s="61">
        <v>36.090000000000003</v>
      </c>
      <c r="J15620" s="61">
        <v>-82.27</v>
      </c>
      <c r="K15620">
        <v>2273</v>
      </c>
      <c r="L15620"/>
      <c r="M15620"/>
    </row>
    <row r="15621" spans="1:13">
      <c r="A15621" s="61" t="s">
        <v>40</v>
      </c>
      <c r="B15621" s="61">
        <v>27409</v>
      </c>
      <c r="C15621" s="63" t="s">
        <v>968</v>
      </c>
      <c r="D15621" s="61">
        <v>0</v>
      </c>
      <c r="E15621" s="61" t="s">
        <v>507</v>
      </c>
      <c r="F15621" s="61" t="s">
        <v>113</v>
      </c>
      <c r="G15621" s="61" t="s">
        <v>6601</v>
      </c>
      <c r="H15621" s="61" t="s">
        <v>967</v>
      </c>
      <c r="I15621" s="61">
        <v>36.1</v>
      </c>
      <c r="J15621" s="61">
        <v>-79.94</v>
      </c>
      <c r="K15621">
        <v>17378</v>
      </c>
      <c r="L15621"/>
      <c r="M15621"/>
    </row>
    <row r="15622" spans="1:13">
      <c r="A15622" s="61" t="s">
        <v>40</v>
      </c>
      <c r="B15622" s="61">
        <v>27410</v>
      </c>
      <c r="C15622" s="63" t="s">
        <v>968</v>
      </c>
      <c r="D15622" s="61">
        <v>0</v>
      </c>
      <c r="E15622" s="61" t="s">
        <v>507</v>
      </c>
      <c r="F15622" s="61" t="s">
        <v>113</v>
      </c>
      <c r="G15622" s="61" t="s">
        <v>6601</v>
      </c>
      <c r="H15622" s="61" t="s">
        <v>967</v>
      </c>
      <c r="I15622" s="61">
        <v>36.119999999999997</v>
      </c>
      <c r="J15622" s="61">
        <v>-79.89</v>
      </c>
      <c r="K15622">
        <v>54968</v>
      </c>
      <c r="L15622"/>
      <c r="M15622"/>
    </row>
    <row r="15623" spans="1:13">
      <c r="A15623" s="61" t="s">
        <v>40</v>
      </c>
      <c r="B15623" s="61">
        <v>27407</v>
      </c>
      <c r="C15623" s="63" t="s">
        <v>968</v>
      </c>
      <c r="D15623" s="61">
        <v>0</v>
      </c>
      <c r="E15623" s="61" t="s">
        <v>507</v>
      </c>
      <c r="F15623" s="61" t="s">
        <v>113</v>
      </c>
      <c r="G15623" s="61" t="s">
        <v>6601</v>
      </c>
      <c r="H15623" s="61" t="s">
        <v>967</v>
      </c>
      <c r="I15623" s="61">
        <v>36.01</v>
      </c>
      <c r="J15623" s="61">
        <v>-79.88</v>
      </c>
      <c r="K15623">
        <v>49803</v>
      </c>
      <c r="L15623"/>
      <c r="M15623"/>
    </row>
    <row r="15624" spans="1:13">
      <c r="A15624" s="61" t="s">
        <v>40</v>
      </c>
      <c r="B15624" s="61">
        <v>27403</v>
      </c>
      <c r="C15624" s="63" t="s">
        <v>968</v>
      </c>
      <c r="D15624" s="61">
        <v>0</v>
      </c>
      <c r="E15624" s="61" t="s">
        <v>507</v>
      </c>
      <c r="F15624" s="61" t="s">
        <v>113</v>
      </c>
      <c r="G15624" s="61" t="s">
        <v>6601</v>
      </c>
      <c r="H15624" s="61" t="s">
        <v>967</v>
      </c>
      <c r="I15624" s="61">
        <v>36.07</v>
      </c>
      <c r="J15624" s="61">
        <v>-79.819999999999993</v>
      </c>
      <c r="K15624">
        <v>23679</v>
      </c>
      <c r="L15624"/>
      <c r="M15624"/>
    </row>
    <row r="15625" spans="1:13">
      <c r="A15625" s="61" t="s">
        <v>40</v>
      </c>
      <c r="B15625" s="61">
        <v>27495</v>
      </c>
      <c r="C15625" s="63" t="s">
        <v>968</v>
      </c>
      <c r="D15625" s="61">
        <v>0</v>
      </c>
      <c r="E15625" s="61" t="s">
        <v>507</v>
      </c>
      <c r="F15625" s="61" t="s">
        <v>113</v>
      </c>
      <c r="G15625" s="61" t="s">
        <v>6601</v>
      </c>
      <c r="H15625" s="61" t="s">
        <v>967</v>
      </c>
      <c r="I15625" s="61">
        <v>36.07</v>
      </c>
      <c r="J15625" s="61">
        <v>-79.819999999999993</v>
      </c>
      <c r="K15625">
        <v>30913</v>
      </c>
      <c r="L15625"/>
      <c r="M15625"/>
    </row>
    <row r="15626" spans="1:13">
      <c r="A15626" s="61" t="s">
        <v>40</v>
      </c>
      <c r="B15626" s="61">
        <v>27408</v>
      </c>
      <c r="C15626" s="63" t="s">
        <v>968</v>
      </c>
      <c r="D15626" s="61">
        <v>0</v>
      </c>
      <c r="E15626" s="61" t="s">
        <v>507</v>
      </c>
      <c r="F15626" s="61" t="s">
        <v>113</v>
      </c>
      <c r="G15626" s="61" t="s">
        <v>6601</v>
      </c>
      <c r="H15626" s="61" t="s">
        <v>967</v>
      </c>
      <c r="I15626" s="61">
        <v>36.1</v>
      </c>
      <c r="J15626" s="61">
        <v>-79.81</v>
      </c>
      <c r="K15626">
        <v>17896</v>
      </c>
      <c r="L15626"/>
      <c r="M15626"/>
    </row>
    <row r="15627" spans="1:13">
      <c r="A15627" s="61" t="s">
        <v>40</v>
      </c>
      <c r="B15627" s="61">
        <v>27455</v>
      </c>
      <c r="C15627" s="63" t="s">
        <v>968</v>
      </c>
      <c r="D15627" s="61">
        <v>0</v>
      </c>
      <c r="E15627" s="61" t="s">
        <v>507</v>
      </c>
      <c r="F15627" s="61" t="s">
        <v>113</v>
      </c>
      <c r="G15627" s="61" t="s">
        <v>6601</v>
      </c>
      <c r="H15627" s="61" t="s">
        <v>967</v>
      </c>
      <c r="I15627" s="61">
        <v>36.18</v>
      </c>
      <c r="J15627" s="61">
        <v>-79.81</v>
      </c>
      <c r="K15627">
        <v>30913</v>
      </c>
      <c r="L15627"/>
      <c r="M15627"/>
    </row>
    <row r="15628" spans="1:13">
      <c r="A15628" s="61" t="s">
        <v>40</v>
      </c>
      <c r="B15628" s="61">
        <v>27395</v>
      </c>
      <c r="C15628" s="63" t="s">
        <v>968</v>
      </c>
      <c r="D15628" s="61">
        <v>1</v>
      </c>
      <c r="E15628" s="61" t="s">
        <v>507</v>
      </c>
      <c r="F15628" s="61" t="s">
        <v>113</v>
      </c>
      <c r="G15628" s="61" t="s">
        <v>6601</v>
      </c>
      <c r="H15628" s="61" t="s">
        <v>967</v>
      </c>
      <c r="I15628" s="61">
        <v>36.07</v>
      </c>
      <c r="J15628" s="61">
        <v>-79.790000000000006</v>
      </c>
      <c r="K15628">
        <v>4463</v>
      </c>
      <c r="L15628"/>
      <c r="M15628"/>
    </row>
    <row r="15629" spans="1:13">
      <c r="A15629" s="61" t="s">
        <v>40</v>
      </c>
      <c r="B15629" s="61">
        <v>27401</v>
      </c>
      <c r="C15629" s="63" t="s">
        <v>968</v>
      </c>
      <c r="D15629" s="61">
        <v>0</v>
      </c>
      <c r="E15629" s="61" t="s">
        <v>507</v>
      </c>
      <c r="F15629" s="61" t="s">
        <v>113</v>
      </c>
      <c r="G15629" s="61" t="s">
        <v>6601</v>
      </c>
      <c r="H15629" s="61" t="s">
        <v>967</v>
      </c>
      <c r="I15629" s="61">
        <v>36.07</v>
      </c>
      <c r="J15629" s="61">
        <v>-79.77</v>
      </c>
      <c r="K15629">
        <v>21854</v>
      </c>
      <c r="L15629"/>
      <c r="M15629"/>
    </row>
    <row r="15630" spans="1:13">
      <c r="A15630" s="61" t="s">
        <v>40</v>
      </c>
      <c r="B15630" s="61">
        <v>27406</v>
      </c>
      <c r="C15630" s="63" t="s">
        <v>968</v>
      </c>
      <c r="D15630" s="61">
        <v>0</v>
      </c>
      <c r="E15630" s="61" t="s">
        <v>507</v>
      </c>
      <c r="F15630" s="61" t="s">
        <v>113</v>
      </c>
      <c r="G15630" s="61" t="s">
        <v>6601</v>
      </c>
      <c r="H15630" s="61" t="s">
        <v>967</v>
      </c>
      <c r="I15630" s="61">
        <v>36</v>
      </c>
      <c r="J15630" s="61">
        <v>-79.760000000000005</v>
      </c>
      <c r="K15630">
        <v>61597</v>
      </c>
      <c r="L15630"/>
      <c r="M15630"/>
    </row>
    <row r="15631" spans="1:13">
      <c r="A15631" s="61" t="s">
        <v>40</v>
      </c>
      <c r="B15631" s="61">
        <v>27405</v>
      </c>
      <c r="C15631" s="63" t="s">
        <v>968</v>
      </c>
      <c r="D15631" s="61">
        <v>0</v>
      </c>
      <c r="E15631" s="61" t="s">
        <v>507</v>
      </c>
      <c r="F15631" s="61" t="s">
        <v>113</v>
      </c>
      <c r="G15631" s="61" t="s">
        <v>6601</v>
      </c>
      <c r="H15631" s="61" t="s">
        <v>967</v>
      </c>
      <c r="I15631" s="61">
        <v>36.11</v>
      </c>
      <c r="J15631" s="61">
        <v>-79.739999999999995</v>
      </c>
      <c r="K15631">
        <v>51506</v>
      </c>
      <c r="L15631"/>
      <c r="M15631"/>
    </row>
    <row r="15632" spans="1:13">
      <c r="A15632" s="61" t="s">
        <v>40</v>
      </c>
      <c r="B15632" s="61">
        <v>27834</v>
      </c>
      <c r="C15632" s="63" t="s">
        <v>968</v>
      </c>
      <c r="D15632" s="61">
        <v>0</v>
      </c>
      <c r="E15632" s="61" t="s">
        <v>306</v>
      </c>
      <c r="F15632" s="61" t="s">
        <v>113</v>
      </c>
      <c r="G15632" s="61" t="s">
        <v>6695</v>
      </c>
      <c r="H15632" s="61" t="s">
        <v>967</v>
      </c>
      <c r="I15632" s="61">
        <v>35.659999999999997</v>
      </c>
      <c r="J15632" s="61">
        <v>-77.38</v>
      </c>
      <c r="K15632">
        <v>55051</v>
      </c>
      <c r="L15632"/>
      <c r="M15632"/>
    </row>
    <row r="15633" spans="1:13">
      <c r="A15633" s="61" t="s">
        <v>40</v>
      </c>
      <c r="B15633" s="61">
        <v>27858</v>
      </c>
      <c r="C15633" s="63" t="s">
        <v>968</v>
      </c>
      <c r="D15633" s="61">
        <v>0</v>
      </c>
      <c r="E15633" s="61" t="s">
        <v>306</v>
      </c>
      <c r="F15633" s="61" t="s">
        <v>113</v>
      </c>
      <c r="G15633" s="61" t="s">
        <v>6695</v>
      </c>
      <c r="H15633" s="61" t="s">
        <v>967</v>
      </c>
      <c r="I15633" s="61">
        <v>35.590000000000003</v>
      </c>
      <c r="J15633" s="61">
        <v>-77.37</v>
      </c>
      <c r="K15633">
        <v>52857</v>
      </c>
      <c r="L15633"/>
      <c r="M15633"/>
    </row>
    <row r="15634" spans="1:13">
      <c r="A15634" s="61" t="s">
        <v>40</v>
      </c>
      <c r="B15634" s="61">
        <v>28530</v>
      </c>
      <c r="C15634" s="63" t="s">
        <v>968</v>
      </c>
      <c r="D15634" s="61">
        <v>0</v>
      </c>
      <c r="E15634" s="61" t="s">
        <v>6940</v>
      </c>
      <c r="F15634" s="61" t="s">
        <v>113</v>
      </c>
      <c r="G15634" s="61" t="s">
        <v>6695</v>
      </c>
      <c r="H15634" s="61" t="s">
        <v>967</v>
      </c>
      <c r="I15634" s="61">
        <v>35.369999999999997</v>
      </c>
      <c r="J15634" s="61">
        <v>-77.430000000000007</v>
      </c>
      <c r="K15634">
        <v>6771</v>
      </c>
      <c r="L15634"/>
      <c r="M15634"/>
    </row>
    <row r="15635" spans="1:13">
      <c r="A15635" s="61" t="s">
        <v>40</v>
      </c>
      <c r="B15635" s="61">
        <v>27837</v>
      </c>
      <c r="C15635" s="63" t="s">
        <v>968</v>
      </c>
      <c r="D15635" s="61">
        <v>0</v>
      </c>
      <c r="E15635" s="61" t="s">
        <v>6711</v>
      </c>
      <c r="F15635" s="61" t="s">
        <v>113</v>
      </c>
      <c r="G15635" s="61" t="s">
        <v>6695</v>
      </c>
      <c r="H15635" s="61" t="s">
        <v>967</v>
      </c>
      <c r="I15635" s="61">
        <v>35.56</v>
      </c>
      <c r="J15635" s="61">
        <v>-77.19</v>
      </c>
      <c r="K15635">
        <v>5871</v>
      </c>
      <c r="L15635"/>
      <c r="M15635"/>
    </row>
    <row r="15636" spans="1:13">
      <c r="A15636" s="61" t="s">
        <v>40</v>
      </c>
      <c r="B15636" s="61">
        <v>28073</v>
      </c>
      <c r="C15636" s="63" t="s">
        <v>968</v>
      </c>
      <c r="D15636" s="61">
        <v>0</v>
      </c>
      <c r="E15636" s="61" t="s">
        <v>4707</v>
      </c>
      <c r="F15636" s="61" t="s">
        <v>113</v>
      </c>
      <c r="G15636" s="61" t="s">
        <v>6796</v>
      </c>
      <c r="H15636" s="61" t="s">
        <v>967</v>
      </c>
      <c r="I15636" s="61">
        <v>35.17</v>
      </c>
      <c r="J15636" s="61">
        <v>-81.45</v>
      </c>
      <c r="K15636">
        <v>5356</v>
      </c>
      <c r="L15636"/>
      <c r="M15636"/>
    </row>
    <row r="15637" spans="1:13">
      <c r="A15637" s="61" t="s">
        <v>40</v>
      </c>
      <c r="B15637" s="61">
        <v>27839</v>
      </c>
      <c r="C15637" s="63" t="s">
        <v>968</v>
      </c>
      <c r="D15637" s="61">
        <v>0</v>
      </c>
      <c r="E15637" s="61" t="s">
        <v>1300</v>
      </c>
      <c r="F15637" s="61" t="s">
        <v>113</v>
      </c>
      <c r="G15637" s="61" t="s">
        <v>6008</v>
      </c>
      <c r="H15637" s="61" t="s">
        <v>967</v>
      </c>
      <c r="I15637" s="61">
        <v>36.32</v>
      </c>
      <c r="J15637" s="61">
        <v>-77.59</v>
      </c>
      <c r="K15637">
        <v>3509</v>
      </c>
      <c r="L15637"/>
      <c r="M15637"/>
    </row>
    <row r="15638" spans="1:13">
      <c r="A15638" s="61" t="s">
        <v>40</v>
      </c>
      <c r="B15638" s="61">
        <v>28442</v>
      </c>
      <c r="C15638" s="63" t="s">
        <v>968</v>
      </c>
      <c r="D15638" s="61">
        <v>0</v>
      </c>
      <c r="E15638" s="61" t="s">
        <v>6900</v>
      </c>
      <c r="F15638" s="61" t="s">
        <v>113</v>
      </c>
      <c r="G15638" s="61" t="s">
        <v>6887</v>
      </c>
      <c r="H15638" s="61" t="s">
        <v>967</v>
      </c>
      <c r="I15638" s="61">
        <v>34.29</v>
      </c>
      <c r="J15638" s="61">
        <v>-78.59</v>
      </c>
      <c r="K15638">
        <v>1487</v>
      </c>
      <c r="L15638"/>
      <c r="M15638"/>
    </row>
    <row r="15639" spans="1:13">
      <c r="A15639" s="61" t="s">
        <v>40</v>
      </c>
      <c r="B15639" s="61">
        <v>27840</v>
      </c>
      <c r="C15639" s="63" t="s">
        <v>968</v>
      </c>
      <c r="D15639" s="61">
        <v>0</v>
      </c>
      <c r="E15639" s="61" t="s">
        <v>894</v>
      </c>
      <c r="F15639" s="61" t="s">
        <v>113</v>
      </c>
      <c r="G15639" s="61" t="s">
        <v>6305</v>
      </c>
      <c r="H15639" s="61" t="s">
        <v>967</v>
      </c>
      <c r="I15639" s="61">
        <v>35.94</v>
      </c>
      <c r="J15639" s="61">
        <v>-77.2</v>
      </c>
      <c r="K15639">
        <v>457</v>
      </c>
      <c r="L15639"/>
      <c r="M15639"/>
    </row>
    <row r="15640" spans="1:13">
      <c r="A15640" s="61" t="s">
        <v>40</v>
      </c>
      <c r="B15640" s="61">
        <v>28345</v>
      </c>
      <c r="C15640" s="63" t="s">
        <v>968</v>
      </c>
      <c r="D15640" s="61">
        <v>0</v>
      </c>
      <c r="E15640" s="61" t="s">
        <v>6855</v>
      </c>
      <c r="F15640" s="61" t="s">
        <v>113</v>
      </c>
      <c r="G15640" s="61" t="s">
        <v>569</v>
      </c>
      <c r="H15640" s="61" t="s">
        <v>967</v>
      </c>
      <c r="I15640" s="61">
        <v>34.880000000000003</v>
      </c>
      <c r="J15640" s="61">
        <v>-79.7</v>
      </c>
      <c r="K15640">
        <v>11546</v>
      </c>
      <c r="L15640"/>
      <c r="M15640"/>
    </row>
    <row r="15641" spans="1:13">
      <c r="A15641" s="61" t="s">
        <v>40</v>
      </c>
      <c r="B15641" s="61">
        <v>28443</v>
      </c>
      <c r="C15641" s="63" t="s">
        <v>968</v>
      </c>
      <c r="D15641" s="61">
        <v>0</v>
      </c>
      <c r="E15641" s="61" t="s">
        <v>1612</v>
      </c>
      <c r="F15641" s="61" t="s">
        <v>113</v>
      </c>
      <c r="G15641" s="61" t="s">
        <v>6885</v>
      </c>
      <c r="H15641" s="61" t="s">
        <v>967</v>
      </c>
      <c r="I15641" s="61">
        <v>34.36</v>
      </c>
      <c r="J15641" s="61">
        <v>-77.709999999999994</v>
      </c>
      <c r="K15641">
        <v>25074</v>
      </c>
      <c r="L15641"/>
      <c r="M15641"/>
    </row>
    <row r="15642" spans="1:13">
      <c r="A15642" s="61" t="s">
        <v>40</v>
      </c>
      <c r="B15642" s="61">
        <v>27020</v>
      </c>
      <c r="C15642" s="63" t="s">
        <v>968</v>
      </c>
      <c r="D15642" s="61">
        <v>0</v>
      </c>
      <c r="E15642" s="61" t="s">
        <v>6575</v>
      </c>
      <c r="F15642" s="61" t="s">
        <v>113</v>
      </c>
      <c r="G15642" s="61" t="s">
        <v>6567</v>
      </c>
      <c r="H15642" s="61" t="s">
        <v>967</v>
      </c>
      <c r="I15642" s="61">
        <v>36.11</v>
      </c>
      <c r="J15642" s="61">
        <v>-80.81</v>
      </c>
      <c r="K15642">
        <v>6168</v>
      </c>
      <c r="L15642"/>
      <c r="M15642"/>
    </row>
    <row r="15643" spans="1:13">
      <c r="A15643" s="61" t="s">
        <v>40</v>
      </c>
      <c r="B15643" s="61">
        <v>27941</v>
      </c>
      <c r="C15643" s="63" t="s">
        <v>968</v>
      </c>
      <c r="D15643" s="61">
        <v>0</v>
      </c>
      <c r="E15643" s="61" t="s">
        <v>6767</v>
      </c>
      <c r="F15643" s="61" t="s">
        <v>113</v>
      </c>
      <c r="G15643" s="61" t="s">
        <v>6749</v>
      </c>
      <c r="H15643" s="61" t="s">
        <v>967</v>
      </c>
      <c r="I15643" s="61">
        <v>36.1</v>
      </c>
      <c r="J15643" s="61">
        <v>-75.81</v>
      </c>
      <c r="K15643">
        <v>673</v>
      </c>
      <c r="L15643"/>
      <c r="M15643"/>
    </row>
    <row r="15644" spans="1:13">
      <c r="A15644" s="61" t="s">
        <v>40</v>
      </c>
      <c r="B15644" s="61">
        <v>28531</v>
      </c>
      <c r="C15644" s="63" t="s">
        <v>968</v>
      </c>
      <c r="D15644" s="61">
        <v>0</v>
      </c>
      <c r="E15644" s="61" t="s">
        <v>6941</v>
      </c>
      <c r="F15644" s="61" t="s">
        <v>113</v>
      </c>
      <c r="G15644" s="61" t="s">
        <v>6928</v>
      </c>
      <c r="H15644" s="61" t="s">
        <v>967</v>
      </c>
      <c r="I15644" s="61">
        <v>34.69</v>
      </c>
      <c r="J15644" s="61">
        <v>-76.55</v>
      </c>
      <c r="K15644">
        <v>1127</v>
      </c>
      <c r="L15644"/>
      <c r="M15644"/>
    </row>
    <row r="15645" spans="1:13">
      <c r="A15645" s="61" t="s">
        <v>40</v>
      </c>
      <c r="B15645" s="61">
        <v>28634</v>
      </c>
      <c r="C15645" s="63" t="s">
        <v>968</v>
      </c>
      <c r="D15645" s="61">
        <v>0</v>
      </c>
      <c r="E15645" s="61" t="s">
        <v>1429</v>
      </c>
      <c r="F15645" s="61" t="s">
        <v>113</v>
      </c>
      <c r="G15645" s="61" t="s">
        <v>6794</v>
      </c>
      <c r="H15645" s="61" t="s">
        <v>967</v>
      </c>
      <c r="I15645" s="61">
        <v>35.950000000000003</v>
      </c>
      <c r="J15645" s="61">
        <v>-80.77</v>
      </c>
      <c r="K15645">
        <v>5164</v>
      </c>
      <c r="L15645"/>
      <c r="M15645"/>
    </row>
    <row r="15646" spans="1:13">
      <c r="A15646" s="61" t="s">
        <v>40</v>
      </c>
      <c r="B15646" s="61">
        <v>28444</v>
      </c>
      <c r="C15646" s="63" t="s">
        <v>968</v>
      </c>
      <c r="D15646" s="61">
        <v>0</v>
      </c>
      <c r="E15646" s="61" t="s">
        <v>6901</v>
      </c>
      <c r="F15646" s="61" t="s">
        <v>113</v>
      </c>
      <c r="G15646" s="61" t="s">
        <v>6842</v>
      </c>
      <c r="H15646" s="61" t="s">
        <v>967</v>
      </c>
      <c r="I15646" s="61">
        <v>34.72</v>
      </c>
      <c r="J15646" s="61">
        <v>-78.2</v>
      </c>
      <c r="K15646">
        <v>1955</v>
      </c>
      <c r="L15646"/>
      <c r="M15646"/>
    </row>
    <row r="15647" spans="1:13">
      <c r="A15647" s="61" t="s">
        <v>40</v>
      </c>
      <c r="B15647" s="61">
        <v>27942</v>
      </c>
      <c r="C15647" s="63" t="s">
        <v>968</v>
      </c>
      <c r="D15647" s="61">
        <v>0</v>
      </c>
      <c r="E15647" s="61" t="s">
        <v>6768</v>
      </c>
      <c r="F15647" s="61" t="s">
        <v>113</v>
      </c>
      <c r="G15647" s="61" t="s">
        <v>6701</v>
      </c>
      <c r="H15647" s="61" t="s">
        <v>967</v>
      </c>
      <c r="I15647" s="61">
        <v>36.299999999999997</v>
      </c>
      <c r="J15647" s="61">
        <v>-76.790000000000006</v>
      </c>
      <c r="K15647">
        <v>623</v>
      </c>
      <c r="L15647"/>
      <c r="M15647"/>
    </row>
    <row r="15648" spans="1:13">
      <c r="A15648" s="61" t="s">
        <v>40</v>
      </c>
      <c r="B15648" s="61">
        <v>28075</v>
      </c>
      <c r="C15648" s="63" t="s">
        <v>968</v>
      </c>
      <c r="D15648" s="61">
        <v>0</v>
      </c>
      <c r="E15648" s="61" t="s">
        <v>4594</v>
      </c>
      <c r="F15648" s="61" t="s">
        <v>113</v>
      </c>
      <c r="G15648" s="61" t="s">
        <v>6801</v>
      </c>
      <c r="H15648" s="61" t="s">
        <v>967</v>
      </c>
      <c r="I15648" s="61">
        <v>35.32</v>
      </c>
      <c r="J15648" s="61">
        <v>-80.66</v>
      </c>
      <c r="K15648">
        <v>21366</v>
      </c>
      <c r="L15648"/>
      <c r="M15648"/>
    </row>
    <row r="15649" spans="1:13">
      <c r="A15649" s="61" t="s">
        <v>40</v>
      </c>
      <c r="B15649" s="61">
        <v>28532</v>
      </c>
      <c r="C15649" s="63" t="s">
        <v>968</v>
      </c>
      <c r="D15649" s="61">
        <v>0</v>
      </c>
      <c r="E15649" s="61" t="s">
        <v>6942</v>
      </c>
      <c r="F15649" s="61" t="s">
        <v>113</v>
      </c>
      <c r="G15649" s="61" t="s">
        <v>6933</v>
      </c>
      <c r="H15649" s="61" t="s">
        <v>967</v>
      </c>
      <c r="I15649" s="61">
        <v>34.9</v>
      </c>
      <c r="J15649" s="61">
        <v>-76.89</v>
      </c>
      <c r="K15649">
        <v>20340</v>
      </c>
      <c r="L15649"/>
      <c r="M15649"/>
    </row>
    <row r="15650" spans="1:13">
      <c r="A15650" s="61" t="s">
        <v>40</v>
      </c>
      <c r="B15650" s="61">
        <v>27258</v>
      </c>
      <c r="C15650" s="63" t="s">
        <v>968</v>
      </c>
      <c r="D15650" s="61">
        <v>0</v>
      </c>
      <c r="E15650" s="61" t="s">
        <v>6614</v>
      </c>
      <c r="F15650" s="61" t="s">
        <v>113</v>
      </c>
      <c r="G15650" s="61" t="s">
        <v>6594</v>
      </c>
      <c r="H15650" s="61" t="s">
        <v>967</v>
      </c>
      <c r="I15650" s="61">
        <v>36.090000000000003</v>
      </c>
      <c r="J15650" s="61">
        <v>-79.36</v>
      </c>
      <c r="K15650">
        <v>7088</v>
      </c>
      <c r="L15650"/>
      <c r="M15650"/>
    </row>
    <row r="15651" spans="1:13">
      <c r="A15651" s="61" t="s">
        <v>40</v>
      </c>
      <c r="B15651" s="61">
        <v>28904</v>
      </c>
      <c r="C15651" s="63" t="s">
        <v>968</v>
      </c>
      <c r="D15651" s="61">
        <v>0</v>
      </c>
      <c r="E15651" s="61" t="s">
        <v>7080</v>
      </c>
      <c r="F15651" s="61" t="s">
        <v>113</v>
      </c>
      <c r="G15651" s="61" t="s">
        <v>924</v>
      </c>
      <c r="H15651" s="61" t="s">
        <v>967</v>
      </c>
      <c r="I15651" s="61">
        <v>35.04</v>
      </c>
      <c r="J15651" s="61">
        <v>-83.81</v>
      </c>
      <c r="K15651">
        <v>9004</v>
      </c>
      <c r="L15651"/>
      <c r="M15651"/>
    </row>
    <row r="15652" spans="1:13">
      <c r="A15652" s="61" t="s">
        <v>40</v>
      </c>
      <c r="B15652" s="61">
        <v>28635</v>
      </c>
      <c r="C15652" s="63" t="s">
        <v>968</v>
      </c>
      <c r="D15652" s="61">
        <v>0</v>
      </c>
      <c r="E15652" s="61" t="s">
        <v>6992</v>
      </c>
      <c r="F15652" s="61" t="s">
        <v>113</v>
      </c>
      <c r="G15652" s="61" t="s">
        <v>513</v>
      </c>
      <c r="H15652" s="61" t="s">
        <v>967</v>
      </c>
      <c r="I15652" s="61">
        <v>36.24</v>
      </c>
      <c r="J15652" s="61">
        <v>-81.11</v>
      </c>
      <c r="K15652">
        <v>3464</v>
      </c>
      <c r="L15652"/>
      <c r="M15652"/>
    </row>
    <row r="15653" spans="1:13">
      <c r="A15653" s="61" t="s">
        <v>40</v>
      </c>
      <c r="B15653" s="61">
        <v>27536</v>
      </c>
      <c r="C15653" s="63" t="s">
        <v>968</v>
      </c>
      <c r="D15653" s="61">
        <v>0</v>
      </c>
      <c r="E15653" s="61" t="s">
        <v>3600</v>
      </c>
      <c r="F15653" s="61" t="s">
        <v>113</v>
      </c>
      <c r="G15653" s="61" t="s">
        <v>6663</v>
      </c>
      <c r="H15653" s="61" t="s">
        <v>967</v>
      </c>
      <c r="I15653" s="61">
        <v>36.32</v>
      </c>
      <c r="J15653" s="61">
        <v>-78.41</v>
      </c>
      <c r="K15653">
        <v>15998</v>
      </c>
      <c r="L15653"/>
      <c r="M15653"/>
    </row>
    <row r="15654" spans="1:13">
      <c r="A15654" s="61" t="s">
        <v>40</v>
      </c>
      <c r="B15654" s="61">
        <v>27537</v>
      </c>
      <c r="C15654" s="63" t="s">
        <v>968</v>
      </c>
      <c r="D15654" s="61">
        <v>0</v>
      </c>
      <c r="E15654" s="61" t="s">
        <v>3600</v>
      </c>
      <c r="F15654" s="61" t="s">
        <v>113</v>
      </c>
      <c r="G15654" s="61" t="s">
        <v>6663</v>
      </c>
      <c r="H15654" s="61" t="s">
        <v>967</v>
      </c>
      <c r="I15654" s="61">
        <v>36.369999999999997</v>
      </c>
      <c r="J15654" s="61">
        <v>-78.37</v>
      </c>
      <c r="K15654">
        <v>23635</v>
      </c>
      <c r="L15654"/>
      <c r="M15654"/>
    </row>
    <row r="15655" spans="1:13">
      <c r="A15655" s="61" t="s">
        <v>40</v>
      </c>
      <c r="B15655" s="61">
        <v>28739</v>
      </c>
      <c r="C15655" s="63" t="s">
        <v>968</v>
      </c>
      <c r="D15655" s="61">
        <v>0</v>
      </c>
      <c r="E15655" s="61" t="s">
        <v>4045</v>
      </c>
      <c r="F15655" s="61" t="s">
        <v>113</v>
      </c>
      <c r="G15655" s="61" t="s">
        <v>7031</v>
      </c>
      <c r="H15655" s="61" t="s">
        <v>967</v>
      </c>
      <c r="I15655" s="61">
        <v>35.26</v>
      </c>
      <c r="J15655" s="61">
        <v>-82.55</v>
      </c>
      <c r="K15655">
        <v>21251</v>
      </c>
      <c r="L15655"/>
      <c r="M15655"/>
    </row>
    <row r="15656" spans="1:13">
      <c r="A15656" s="61" t="s">
        <v>40</v>
      </c>
      <c r="B15656" s="61">
        <v>28791</v>
      </c>
      <c r="C15656" s="63" t="s">
        <v>968</v>
      </c>
      <c r="D15656" s="61">
        <v>0</v>
      </c>
      <c r="E15656" s="61" t="s">
        <v>4045</v>
      </c>
      <c r="F15656" s="61" t="s">
        <v>113</v>
      </c>
      <c r="G15656" s="61" t="s">
        <v>7031</v>
      </c>
      <c r="H15656" s="61" t="s">
        <v>967</v>
      </c>
      <c r="I15656" s="61">
        <v>35.36</v>
      </c>
      <c r="J15656" s="61">
        <v>-82.51</v>
      </c>
      <c r="K15656">
        <v>14899</v>
      </c>
      <c r="L15656"/>
      <c r="M15656"/>
    </row>
    <row r="15657" spans="1:13">
      <c r="A15657" s="61" t="s">
        <v>40</v>
      </c>
      <c r="B15657" s="61">
        <v>28792</v>
      </c>
      <c r="C15657" s="63" t="s">
        <v>968</v>
      </c>
      <c r="D15657" s="61">
        <v>0</v>
      </c>
      <c r="E15657" s="61" t="s">
        <v>4045</v>
      </c>
      <c r="F15657" s="61" t="s">
        <v>113</v>
      </c>
      <c r="G15657" s="61" t="s">
        <v>7031</v>
      </c>
      <c r="H15657" s="61" t="s">
        <v>967</v>
      </c>
      <c r="I15657" s="61">
        <v>35.32</v>
      </c>
      <c r="J15657" s="61">
        <v>-82.46</v>
      </c>
      <c r="K15657">
        <v>35962</v>
      </c>
      <c r="L15657"/>
      <c r="M15657"/>
    </row>
    <row r="15658" spans="1:13">
      <c r="A15658" s="61" t="s">
        <v>40</v>
      </c>
      <c r="B15658" s="61">
        <v>27842</v>
      </c>
      <c r="C15658" s="63" t="s">
        <v>968</v>
      </c>
      <c r="D15658" s="61">
        <v>0</v>
      </c>
      <c r="E15658" s="61" t="s">
        <v>5676</v>
      </c>
      <c r="F15658" s="61" t="s">
        <v>113</v>
      </c>
      <c r="G15658" s="61" t="s">
        <v>4793</v>
      </c>
      <c r="H15658" s="61" t="s">
        <v>967</v>
      </c>
      <c r="I15658" s="61">
        <v>36.53</v>
      </c>
      <c r="J15658" s="61">
        <v>-77.83</v>
      </c>
      <c r="K15658">
        <v>1469</v>
      </c>
      <c r="L15658"/>
      <c r="M15658"/>
    </row>
    <row r="15659" spans="1:13">
      <c r="A15659" s="61" t="s">
        <v>40</v>
      </c>
      <c r="B15659" s="61">
        <v>27944</v>
      </c>
      <c r="C15659" s="63" t="s">
        <v>968</v>
      </c>
      <c r="D15659" s="61">
        <v>0</v>
      </c>
      <c r="E15659" s="61" t="s">
        <v>6760</v>
      </c>
      <c r="F15659" s="61" t="s">
        <v>113</v>
      </c>
      <c r="G15659" s="61" t="s">
        <v>6751</v>
      </c>
      <c r="H15659" s="61" t="s">
        <v>967</v>
      </c>
      <c r="I15659" s="61">
        <v>36.18</v>
      </c>
      <c r="J15659" s="61">
        <v>-76.47</v>
      </c>
      <c r="K15659">
        <v>11406</v>
      </c>
      <c r="L15659"/>
      <c r="M15659"/>
    </row>
    <row r="15660" spans="1:13">
      <c r="A15660" s="61" t="s">
        <v>40</v>
      </c>
      <c r="B15660" s="61">
        <v>28601</v>
      </c>
      <c r="C15660" s="63" t="s">
        <v>968</v>
      </c>
      <c r="D15660" s="61">
        <v>0</v>
      </c>
      <c r="E15660" s="61" t="s">
        <v>4046</v>
      </c>
      <c r="F15660" s="61" t="s">
        <v>113</v>
      </c>
      <c r="G15660" s="61" t="s">
        <v>6968</v>
      </c>
      <c r="H15660" s="61" t="s">
        <v>967</v>
      </c>
      <c r="I15660" s="61">
        <v>35.770000000000003</v>
      </c>
      <c r="J15660" s="61">
        <v>-81.33</v>
      </c>
      <c r="K15660">
        <v>53973</v>
      </c>
      <c r="L15660"/>
      <c r="M15660"/>
    </row>
    <row r="15661" spans="1:13">
      <c r="A15661" s="61" t="s">
        <v>40</v>
      </c>
      <c r="B15661" s="61">
        <v>28602</v>
      </c>
      <c r="C15661" s="63" t="s">
        <v>968</v>
      </c>
      <c r="D15661" s="61">
        <v>0</v>
      </c>
      <c r="E15661" s="61" t="s">
        <v>4046</v>
      </c>
      <c r="F15661" s="61" t="s">
        <v>113</v>
      </c>
      <c r="G15661" s="61" t="s">
        <v>6968</v>
      </c>
      <c r="H15661" s="61" t="s">
        <v>967</v>
      </c>
      <c r="I15661" s="61">
        <v>35.729999999999997</v>
      </c>
      <c r="J15661" s="61">
        <v>-81.319999999999993</v>
      </c>
      <c r="K15661">
        <v>29184</v>
      </c>
      <c r="L15661"/>
      <c r="M15661"/>
    </row>
    <row r="15662" spans="1:13">
      <c r="A15662" s="61" t="s">
        <v>40</v>
      </c>
      <c r="B15662" s="61">
        <v>28636</v>
      </c>
      <c r="C15662" s="63" t="s">
        <v>968</v>
      </c>
      <c r="D15662" s="61">
        <v>0</v>
      </c>
      <c r="E15662" s="61" t="s">
        <v>6993</v>
      </c>
      <c r="F15662" s="61" t="s">
        <v>113</v>
      </c>
      <c r="G15662" s="61" t="s">
        <v>6994</v>
      </c>
      <c r="H15662" s="61" t="s">
        <v>967</v>
      </c>
      <c r="I15662" s="61">
        <v>35.9</v>
      </c>
      <c r="J15662" s="61">
        <v>-81.09</v>
      </c>
      <c r="K15662">
        <v>4998</v>
      </c>
      <c r="L15662"/>
      <c r="M15662"/>
    </row>
    <row r="15663" spans="1:13">
      <c r="A15663" s="61" t="s">
        <v>40</v>
      </c>
      <c r="B15663" s="61">
        <v>27262</v>
      </c>
      <c r="C15663" s="63" t="s">
        <v>968</v>
      </c>
      <c r="D15663" s="61">
        <v>0</v>
      </c>
      <c r="E15663" s="61" t="s">
        <v>6615</v>
      </c>
      <c r="F15663" s="61" t="s">
        <v>113</v>
      </c>
      <c r="G15663" s="61" t="s">
        <v>6601</v>
      </c>
      <c r="H15663" s="61" t="s">
        <v>967</v>
      </c>
      <c r="I15663" s="61">
        <v>35.96</v>
      </c>
      <c r="J15663" s="61">
        <v>-80.040000000000006</v>
      </c>
      <c r="K15663">
        <v>25253</v>
      </c>
      <c r="L15663"/>
      <c r="M15663"/>
    </row>
    <row r="15664" spans="1:13">
      <c r="A15664" s="61" t="s">
        <v>40</v>
      </c>
      <c r="B15664" s="61">
        <v>27260</v>
      </c>
      <c r="C15664" s="63" t="s">
        <v>968</v>
      </c>
      <c r="D15664" s="61">
        <v>0</v>
      </c>
      <c r="E15664" s="61" t="s">
        <v>6615</v>
      </c>
      <c r="F15664" s="61" t="s">
        <v>113</v>
      </c>
      <c r="G15664" s="61" t="s">
        <v>6601</v>
      </c>
      <c r="H15664" s="61" t="s">
        <v>967</v>
      </c>
      <c r="I15664" s="61">
        <v>35.950000000000003</v>
      </c>
      <c r="J15664" s="61">
        <v>-79.989999999999995</v>
      </c>
      <c r="K15664">
        <v>24573</v>
      </c>
      <c r="L15664"/>
      <c r="M15664"/>
    </row>
    <row r="15665" spans="1:13">
      <c r="A15665" s="61" t="s">
        <v>40</v>
      </c>
      <c r="B15665" s="61">
        <v>27265</v>
      </c>
      <c r="C15665" s="63" t="s">
        <v>968</v>
      </c>
      <c r="D15665" s="61">
        <v>0</v>
      </c>
      <c r="E15665" s="61" t="s">
        <v>6615</v>
      </c>
      <c r="F15665" s="61" t="s">
        <v>113</v>
      </c>
      <c r="G15665" s="61" t="s">
        <v>6601</v>
      </c>
      <c r="H15665" s="61" t="s">
        <v>967</v>
      </c>
      <c r="I15665" s="61">
        <v>35.979999999999997</v>
      </c>
      <c r="J15665" s="61">
        <v>-79.989999999999995</v>
      </c>
      <c r="K15665">
        <v>52530</v>
      </c>
      <c r="L15665"/>
      <c r="M15665"/>
    </row>
    <row r="15666" spans="1:13">
      <c r="A15666" s="61" t="s">
        <v>40</v>
      </c>
      <c r="B15666" s="61">
        <v>27263</v>
      </c>
      <c r="C15666" s="63" t="s">
        <v>968</v>
      </c>
      <c r="D15666" s="61">
        <v>0</v>
      </c>
      <c r="E15666" s="61" t="s">
        <v>6615</v>
      </c>
      <c r="F15666" s="61" t="s">
        <v>113</v>
      </c>
      <c r="G15666" s="61" t="s">
        <v>933</v>
      </c>
      <c r="H15666" s="61" t="s">
        <v>967</v>
      </c>
      <c r="I15666" s="61">
        <v>35.909999999999997</v>
      </c>
      <c r="J15666" s="61">
        <v>-79.94</v>
      </c>
      <c r="K15666">
        <v>21613</v>
      </c>
      <c r="L15666"/>
      <c r="M15666"/>
    </row>
    <row r="15667" spans="1:13">
      <c r="A15667" s="61" t="s">
        <v>40</v>
      </c>
      <c r="B15667" s="61">
        <v>28741</v>
      </c>
      <c r="C15667" s="63" t="s">
        <v>968</v>
      </c>
      <c r="D15667" s="61">
        <v>0</v>
      </c>
      <c r="E15667" s="61" t="s">
        <v>2459</v>
      </c>
      <c r="F15667" s="61" t="s">
        <v>113</v>
      </c>
      <c r="G15667" s="61" t="s">
        <v>653</v>
      </c>
      <c r="H15667" s="61" t="s">
        <v>967</v>
      </c>
      <c r="I15667" s="61">
        <v>35.049999999999997</v>
      </c>
      <c r="J15667" s="61">
        <v>-83.19</v>
      </c>
      <c r="K15667">
        <v>3736</v>
      </c>
      <c r="L15667"/>
      <c r="M15667"/>
    </row>
    <row r="15668" spans="1:13">
      <c r="A15668" s="61" t="s">
        <v>40</v>
      </c>
      <c r="B15668" s="61">
        <v>28637</v>
      </c>
      <c r="C15668" s="63" t="s">
        <v>968</v>
      </c>
      <c r="D15668" s="61">
        <v>0</v>
      </c>
      <c r="E15668" s="61" t="s">
        <v>6995</v>
      </c>
      <c r="F15668" s="61" t="s">
        <v>113</v>
      </c>
      <c r="G15668" s="61" t="s">
        <v>378</v>
      </c>
      <c r="H15668" s="61" t="s">
        <v>967</v>
      </c>
      <c r="I15668" s="61">
        <v>35.71</v>
      </c>
      <c r="J15668" s="61">
        <v>-81.42</v>
      </c>
      <c r="K15668">
        <v>1471</v>
      </c>
      <c r="L15668"/>
      <c r="M15668"/>
    </row>
    <row r="15669" spans="1:13">
      <c r="A15669" s="61" t="s">
        <v>40</v>
      </c>
      <c r="B15669" s="61">
        <v>27278</v>
      </c>
      <c r="C15669" s="63" t="s">
        <v>968</v>
      </c>
      <c r="D15669" s="61">
        <v>0</v>
      </c>
      <c r="E15669" s="61" t="s">
        <v>1509</v>
      </c>
      <c r="F15669" s="61" t="s">
        <v>113</v>
      </c>
      <c r="G15669" s="61" t="s">
        <v>1971</v>
      </c>
      <c r="H15669" s="61" t="s">
        <v>967</v>
      </c>
      <c r="I15669" s="61">
        <v>36.07</v>
      </c>
      <c r="J15669" s="61">
        <v>-79.099999999999994</v>
      </c>
      <c r="K15669">
        <v>28846</v>
      </c>
      <c r="L15669"/>
      <c r="M15669"/>
    </row>
    <row r="15670" spans="1:13">
      <c r="A15670" s="61" t="s">
        <v>40</v>
      </c>
      <c r="B15670" s="61">
        <v>27946</v>
      </c>
      <c r="C15670" s="63" t="s">
        <v>968</v>
      </c>
      <c r="D15670" s="61">
        <v>0</v>
      </c>
      <c r="E15670" s="61" t="s">
        <v>6769</v>
      </c>
      <c r="F15670" s="61" t="s">
        <v>113</v>
      </c>
      <c r="G15670" s="61" t="s">
        <v>6756</v>
      </c>
      <c r="H15670" s="61" t="s">
        <v>967</v>
      </c>
      <c r="I15670" s="61">
        <v>36.340000000000003</v>
      </c>
      <c r="J15670" s="61">
        <v>-76.599999999999994</v>
      </c>
      <c r="K15670">
        <v>1154</v>
      </c>
      <c r="L15670"/>
      <c r="M15670"/>
    </row>
    <row r="15671" spans="1:13">
      <c r="A15671" s="61" t="s">
        <v>40</v>
      </c>
      <c r="B15671" s="61">
        <v>27843</v>
      </c>
      <c r="C15671" s="63" t="s">
        <v>968</v>
      </c>
      <c r="D15671" s="61">
        <v>0</v>
      </c>
      <c r="E15671" s="61" t="s">
        <v>6712</v>
      </c>
      <c r="F15671" s="61" t="s">
        <v>113</v>
      </c>
      <c r="G15671" s="61" t="s">
        <v>6008</v>
      </c>
      <c r="H15671" s="61" t="s">
        <v>967</v>
      </c>
      <c r="I15671" s="61">
        <v>36.020000000000003</v>
      </c>
      <c r="J15671" s="61">
        <v>-77.39</v>
      </c>
      <c r="K15671">
        <v>931</v>
      </c>
      <c r="L15671"/>
      <c r="M15671"/>
    </row>
    <row r="15672" spans="1:13">
      <c r="A15672" s="61" t="s">
        <v>40</v>
      </c>
      <c r="B15672" s="61">
        <v>28537</v>
      </c>
      <c r="C15672" s="63" t="s">
        <v>968</v>
      </c>
      <c r="D15672" s="61">
        <v>0</v>
      </c>
      <c r="E15672" s="61" t="s">
        <v>6944</v>
      </c>
      <c r="F15672" s="61" t="s">
        <v>113</v>
      </c>
      <c r="G15672" s="61" t="s">
        <v>6926</v>
      </c>
      <c r="H15672" s="61" t="s">
        <v>967</v>
      </c>
      <c r="I15672" s="61">
        <v>35.26</v>
      </c>
      <c r="J15672" s="61">
        <v>-76.53</v>
      </c>
      <c r="K15672">
        <v>106</v>
      </c>
      <c r="L15672"/>
      <c r="M15672"/>
    </row>
    <row r="15673" spans="1:13">
      <c r="A15673" s="61" t="s">
        <v>40</v>
      </c>
      <c r="B15673" s="61">
        <v>28347</v>
      </c>
      <c r="C15673" s="63" t="s">
        <v>968</v>
      </c>
      <c r="D15673" s="61">
        <v>0</v>
      </c>
      <c r="E15673" s="61" t="s">
        <v>6856</v>
      </c>
      <c r="F15673" s="61" t="s">
        <v>113</v>
      </c>
      <c r="G15673" s="61" t="s">
        <v>569</v>
      </c>
      <c r="H15673" s="61" t="s">
        <v>967</v>
      </c>
      <c r="I15673" s="61">
        <v>35.03</v>
      </c>
      <c r="J15673" s="61">
        <v>-79.540000000000006</v>
      </c>
      <c r="K15673">
        <v>1555</v>
      </c>
      <c r="L15673"/>
      <c r="M15673"/>
    </row>
    <row r="15674" spans="1:13">
      <c r="A15674" s="61" t="s">
        <v>40</v>
      </c>
      <c r="B15674" s="61">
        <v>27844</v>
      </c>
      <c r="C15674" s="63" t="s">
        <v>968</v>
      </c>
      <c r="D15674" s="61">
        <v>0</v>
      </c>
      <c r="E15674" s="61" t="s">
        <v>6713</v>
      </c>
      <c r="F15674" s="61" t="s">
        <v>113</v>
      </c>
      <c r="G15674" s="61" t="s">
        <v>6008</v>
      </c>
      <c r="H15674" s="61" t="s">
        <v>967</v>
      </c>
      <c r="I15674" s="61">
        <v>36.25</v>
      </c>
      <c r="J15674" s="61">
        <v>-77.92</v>
      </c>
      <c r="K15674">
        <v>2932</v>
      </c>
      <c r="L15674"/>
      <c r="M15674"/>
    </row>
    <row r="15675" spans="1:13">
      <c r="A15675" s="61" t="s">
        <v>40</v>
      </c>
      <c r="B15675" s="61">
        <v>28445</v>
      </c>
      <c r="C15675" s="63" t="s">
        <v>968</v>
      </c>
      <c r="D15675" s="61">
        <v>0</v>
      </c>
      <c r="E15675" s="61" t="s">
        <v>6902</v>
      </c>
      <c r="F15675" s="61" t="s">
        <v>113</v>
      </c>
      <c r="G15675" s="61" t="s">
        <v>6903</v>
      </c>
      <c r="H15675" s="61" t="s">
        <v>967</v>
      </c>
      <c r="I15675" s="61">
        <v>34.49</v>
      </c>
      <c r="J15675" s="61">
        <v>-77.55</v>
      </c>
      <c r="K15675">
        <v>10243</v>
      </c>
      <c r="L15675"/>
      <c r="M15675"/>
    </row>
    <row r="15676" spans="1:13">
      <c r="A15676" s="61" t="s">
        <v>40</v>
      </c>
      <c r="B15676" s="61">
        <v>27540</v>
      </c>
      <c r="C15676" s="63" t="s">
        <v>968</v>
      </c>
      <c r="D15676" s="61">
        <v>0</v>
      </c>
      <c r="E15676" s="61" t="s">
        <v>242</v>
      </c>
      <c r="F15676" s="61" t="s">
        <v>113</v>
      </c>
      <c r="G15676" s="61" t="s">
        <v>6645</v>
      </c>
      <c r="H15676" s="61" t="s">
        <v>967</v>
      </c>
      <c r="I15676" s="61">
        <v>35.65</v>
      </c>
      <c r="J15676" s="61">
        <v>-78.83</v>
      </c>
      <c r="K15676">
        <v>44302</v>
      </c>
      <c r="L15676"/>
      <c r="M15676"/>
    </row>
    <row r="15677" spans="1:13">
      <c r="A15677" s="61" t="s">
        <v>40</v>
      </c>
      <c r="B15677" s="61">
        <v>28538</v>
      </c>
      <c r="C15677" s="63" t="s">
        <v>968</v>
      </c>
      <c r="D15677" s="61">
        <v>0</v>
      </c>
      <c r="E15677" s="61" t="s">
        <v>6945</v>
      </c>
      <c r="F15677" s="61" t="s">
        <v>113</v>
      </c>
      <c r="G15677" s="61" t="s">
        <v>506</v>
      </c>
      <c r="H15677" s="61" t="s">
        <v>967</v>
      </c>
      <c r="I15677" s="61">
        <v>35.42</v>
      </c>
      <c r="J15677" s="61">
        <v>-77.58</v>
      </c>
      <c r="K15677">
        <v>2155</v>
      </c>
      <c r="L15677"/>
      <c r="M15677"/>
    </row>
    <row r="15678" spans="1:13">
      <c r="A15678" s="61" t="s">
        <v>40</v>
      </c>
      <c r="B15678" s="61">
        <v>28348</v>
      </c>
      <c r="C15678" s="63" t="s">
        <v>968</v>
      </c>
      <c r="D15678" s="61">
        <v>0</v>
      </c>
      <c r="E15678" s="61" t="s">
        <v>6857</v>
      </c>
      <c r="F15678" s="61" t="s">
        <v>113</v>
      </c>
      <c r="G15678" s="61" t="s">
        <v>1654</v>
      </c>
      <c r="H15678" s="61" t="s">
        <v>967</v>
      </c>
      <c r="I15678" s="61">
        <v>34.97</v>
      </c>
      <c r="J15678" s="61">
        <v>-78.95</v>
      </c>
      <c r="K15678">
        <v>37476</v>
      </c>
      <c r="L15678"/>
      <c r="M15678"/>
    </row>
    <row r="15679" spans="1:13">
      <c r="A15679" s="61" t="s">
        <v>40</v>
      </c>
      <c r="B15679" s="61">
        <v>28742</v>
      </c>
      <c r="C15679" s="63" t="s">
        <v>968</v>
      </c>
      <c r="D15679" s="61">
        <v>0</v>
      </c>
      <c r="E15679" s="61" t="s">
        <v>7053</v>
      </c>
      <c r="F15679" s="61" t="s">
        <v>113</v>
      </c>
      <c r="G15679" s="61" t="s">
        <v>7031</v>
      </c>
      <c r="H15679" s="61" t="s">
        <v>967</v>
      </c>
      <c r="I15679" s="61">
        <v>35.39</v>
      </c>
      <c r="J15679" s="61">
        <v>-82.64</v>
      </c>
      <c r="K15679">
        <v>2981</v>
      </c>
      <c r="L15679"/>
      <c r="M15679"/>
    </row>
    <row r="15680" spans="1:13">
      <c r="A15680" s="61" t="s">
        <v>40</v>
      </c>
      <c r="B15680" s="61">
        <v>28743</v>
      </c>
      <c r="C15680" s="63" t="s">
        <v>968</v>
      </c>
      <c r="D15680" s="61">
        <v>0</v>
      </c>
      <c r="E15680" s="61" t="s">
        <v>5987</v>
      </c>
      <c r="F15680" s="61" t="s">
        <v>113</v>
      </c>
      <c r="G15680" s="61" t="s">
        <v>495</v>
      </c>
      <c r="H15680" s="61" t="s">
        <v>967</v>
      </c>
      <c r="I15680" s="61">
        <v>35.799999999999997</v>
      </c>
      <c r="J15680" s="61">
        <v>-82.88</v>
      </c>
      <c r="K15680">
        <v>1980</v>
      </c>
      <c r="L15680"/>
      <c r="M15680"/>
    </row>
    <row r="15681" spans="1:13">
      <c r="A15681" s="61" t="s">
        <v>40</v>
      </c>
      <c r="B15681" s="61">
        <v>28539</v>
      </c>
      <c r="C15681" s="63" t="s">
        <v>968</v>
      </c>
      <c r="D15681" s="61">
        <v>0</v>
      </c>
      <c r="E15681" s="61" t="s">
        <v>6946</v>
      </c>
      <c r="F15681" s="61" t="s">
        <v>113</v>
      </c>
      <c r="G15681" s="61" t="s">
        <v>6903</v>
      </c>
      <c r="H15681" s="61" t="s">
        <v>967</v>
      </c>
      <c r="I15681" s="61">
        <v>34.659999999999997</v>
      </c>
      <c r="J15681" s="61">
        <v>-77.23</v>
      </c>
      <c r="K15681">
        <v>17039</v>
      </c>
      <c r="L15681"/>
      <c r="M15681"/>
    </row>
    <row r="15682" spans="1:13">
      <c r="A15682" s="61" t="s">
        <v>40</v>
      </c>
      <c r="B15682" s="61">
        <v>28638</v>
      </c>
      <c r="C15682" s="63" t="s">
        <v>968</v>
      </c>
      <c r="D15682" s="61">
        <v>0</v>
      </c>
      <c r="E15682" s="61" t="s">
        <v>1171</v>
      </c>
      <c r="F15682" s="61" t="s">
        <v>113</v>
      </c>
      <c r="G15682" s="61" t="s">
        <v>6989</v>
      </c>
      <c r="H15682" s="61" t="s">
        <v>967</v>
      </c>
      <c r="I15682" s="61">
        <v>35.840000000000003</v>
      </c>
      <c r="J15682" s="61">
        <v>-81.48</v>
      </c>
      <c r="K15682">
        <v>11880</v>
      </c>
      <c r="L15682"/>
      <c r="M15682"/>
    </row>
    <row r="15683" spans="1:13">
      <c r="A15683" s="61" t="s">
        <v>40</v>
      </c>
      <c r="B15683" s="61">
        <v>28078</v>
      </c>
      <c r="C15683" s="63" t="s">
        <v>968</v>
      </c>
      <c r="D15683" s="61">
        <v>0</v>
      </c>
      <c r="E15683" s="61" t="s">
        <v>6808</v>
      </c>
      <c r="F15683" s="61" t="s">
        <v>113</v>
      </c>
      <c r="G15683" s="61" t="s">
        <v>5807</v>
      </c>
      <c r="H15683" s="61" t="s">
        <v>967</v>
      </c>
      <c r="I15683" s="61">
        <v>35.409999999999997</v>
      </c>
      <c r="J15683" s="61">
        <v>-80.84</v>
      </c>
      <c r="K15683">
        <v>67863</v>
      </c>
      <c r="L15683"/>
      <c r="M15683"/>
    </row>
    <row r="15684" spans="1:13">
      <c r="A15684" s="61" t="s">
        <v>40</v>
      </c>
      <c r="B15684" s="61">
        <v>27541</v>
      </c>
      <c r="C15684" s="63" t="s">
        <v>968</v>
      </c>
      <c r="D15684" s="61">
        <v>0</v>
      </c>
      <c r="E15684" s="61" t="s">
        <v>6664</v>
      </c>
      <c r="F15684" s="61" t="s">
        <v>113</v>
      </c>
      <c r="G15684" s="61" t="s">
        <v>6632</v>
      </c>
      <c r="H15684" s="61" t="s">
        <v>967</v>
      </c>
      <c r="I15684" s="61">
        <v>36.25</v>
      </c>
      <c r="J15684" s="61">
        <v>-79.08</v>
      </c>
      <c r="K15684">
        <v>4026</v>
      </c>
      <c r="L15684"/>
      <c r="M15684"/>
    </row>
    <row r="15685" spans="1:13">
      <c r="A15685" s="61" t="s">
        <v>40</v>
      </c>
      <c r="B15685" s="61">
        <v>28079</v>
      </c>
      <c r="C15685" s="63" t="s">
        <v>968</v>
      </c>
      <c r="D15685" s="61">
        <v>0</v>
      </c>
      <c r="E15685" s="61" t="s">
        <v>6810</v>
      </c>
      <c r="F15685" s="61" t="s">
        <v>113</v>
      </c>
      <c r="G15685" s="61" t="s">
        <v>418</v>
      </c>
      <c r="H15685" s="61" t="s">
        <v>967</v>
      </c>
      <c r="I15685" s="61">
        <v>35.07</v>
      </c>
      <c r="J15685" s="61">
        <v>-80.67</v>
      </c>
      <c r="K15685">
        <v>39051</v>
      </c>
      <c r="L15685"/>
      <c r="M15685"/>
    </row>
    <row r="15686" spans="1:13">
      <c r="A15686" s="61" t="s">
        <v>40</v>
      </c>
      <c r="B15686" s="61">
        <v>28080</v>
      </c>
      <c r="C15686" s="63" t="s">
        <v>968</v>
      </c>
      <c r="D15686" s="61">
        <v>0</v>
      </c>
      <c r="E15686" s="61" t="s">
        <v>6811</v>
      </c>
      <c r="F15686" s="61" t="s">
        <v>113</v>
      </c>
      <c r="G15686" s="61" t="s">
        <v>581</v>
      </c>
      <c r="H15686" s="61" t="s">
        <v>967</v>
      </c>
      <c r="I15686" s="61">
        <v>35.44</v>
      </c>
      <c r="J15686" s="61">
        <v>-81.150000000000006</v>
      </c>
      <c r="K15686">
        <v>7964</v>
      </c>
      <c r="L15686"/>
      <c r="M15686"/>
    </row>
    <row r="15687" spans="1:13">
      <c r="A15687" s="61" t="s">
        <v>40</v>
      </c>
      <c r="B15687" s="61">
        <v>28447</v>
      </c>
      <c r="C15687" s="63" t="s">
        <v>968</v>
      </c>
      <c r="D15687" s="61">
        <v>0</v>
      </c>
      <c r="E15687" s="61" t="s">
        <v>5960</v>
      </c>
      <c r="F15687" s="61" t="s">
        <v>113</v>
      </c>
      <c r="G15687" s="61" t="s">
        <v>6842</v>
      </c>
      <c r="H15687" s="61" t="s">
        <v>967</v>
      </c>
      <c r="I15687" s="61">
        <v>34.6</v>
      </c>
      <c r="J15687" s="61">
        <v>-78.25</v>
      </c>
      <c r="K15687">
        <v>992</v>
      </c>
      <c r="L15687"/>
      <c r="M15687"/>
    </row>
    <row r="15688" spans="1:13">
      <c r="A15688" s="61" t="s">
        <v>40</v>
      </c>
      <c r="B15688" s="61">
        <v>27845</v>
      </c>
      <c r="C15688" s="63" t="s">
        <v>968</v>
      </c>
      <c r="D15688" s="61">
        <v>0</v>
      </c>
      <c r="E15688" s="61" t="s">
        <v>312</v>
      </c>
      <c r="F15688" s="61" t="s">
        <v>113</v>
      </c>
      <c r="G15688" s="61" t="s">
        <v>4793</v>
      </c>
      <c r="H15688" s="61" t="s">
        <v>967</v>
      </c>
      <c r="I15688" s="61">
        <v>36.39</v>
      </c>
      <c r="J15688" s="61">
        <v>-77.41</v>
      </c>
      <c r="K15688">
        <v>1489</v>
      </c>
      <c r="L15688"/>
      <c r="M15688"/>
    </row>
    <row r="15689" spans="1:13">
      <c r="A15689" s="61" t="s">
        <v>40</v>
      </c>
      <c r="B15689" s="61">
        <v>27281</v>
      </c>
      <c r="C15689" s="63" t="s">
        <v>968</v>
      </c>
      <c r="D15689" s="61">
        <v>0</v>
      </c>
      <c r="E15689" s="61" t="s">
        <v>6616</v>
      </c>
      <c r="F15689" s="61" t="s">
        <v>113</v>
      </c>
      <c r="G15689" s="61" t="s">
        <v>6607</v>
      </c>
      <c r="H15689" s="61" t="s">
        <v>967</v>
      </c>
      <c r="I15689" s="61">
        <v>35.19</v>
      </c>
      <c r="J15689" s="61">
        <v>-79.64</v>
      </c>
      <c r="K15689">
        <v>3299</v>
      </c>
      <c r="L15689"/>
      <c r="M15689"/>
    </row>
    <row r="15690" spans="1:13">
      <c r="A15690" s="61" t="s">
        <v>40</v>
      </c>
      <c r="B15690" s="61">
        <v>28540</v>
      </c>
      <c r="C15690" s="63" t="s">
        <v>968</v>
      </c>
      <c r="D15690" s="61">
        <v>0</v>
      </c>
      <c r="E15690" s="61" t="s">
        <v>765</v>
      </c>
      <c r="F15690" s="61" t="s">
        <v>113</v>
      </c>
      <c r="G15690" s="61" t="s">
        <v>6903</v>
      </c>
      <c r="H15690" s="61" t="s">
        <v>967</v>
      </c>
      <c r="I15690" s="61">
        <v>34.76</v>
      </c>
      <c r="J15690" s="61">
        <v>-77.400000000000006</v>
      </c>
      <c r="K15690">
        <v>49739</v>
      </c>
      <c r="L15690"/>
      <c r="M15690"/>
    </row>
    <row r="15691" spans="1:13">
      <c r="A15691" s="61" t="s">
        <v>40</v>
      </c>
      <c r="B15691" s="61">
        <v>28546</v>
      </c>
      <c r="C15691" s="63" t="s">
        <v>968</v>
      </c>
      <c r="D15691" s="61">
        <v>0</v>
      </c>
      <c r="E15691" s="61" t="s">
        <v>765</v>
      </c>
      <c r="F15691" s="61" t="s">
        <v>113</v>
      </c>
      <c r="G15691" s="61" t="s">
        <v>6903</v>
      </c>
      <c r="H15691" s="61" t="s">
        <v>967</v>
      </c>
      <c r="I15691" s="61">
        <v>34.799999999999997</v>
      </c>
      <c r="J15691" s="61">
        <v>-77.36</v>
      </c>
      <c r="K15691">
        <v>48547</v>
      </c>
      <c r="L15691"/>
      <c r="M15691"/>
    </row>
    <row r="15692" spans="1:13">
      <c r="A15692" s="61" t="s">
        <v>40</v>
      </c>
      <c r="B15692" s="61">
        <v>27282</v>
      </c>
      <c r="C15692" s="63" t="s">
        <v>968</v>
      </c>
      <c r="D15692" s="61">
        <v>0</v>
      </c>
      <c r="E15692" s="61" t="s">
        <v>1433</v>
      </c>
      <c r="F15692" s="61" t="s">
        <v>113</v>
      </c>
      <c r="G15692" s="61" t="s">
        <v>6601</v>
      </c>
      <c r="H15692" s="61" t="s">
        <v>967</v>
      </c>
      <c r="I15692" s="61">
        <v>35.99</v>
      </c>
      <c r="J15692" s="61">
        <v>-79.930000000000007</v>
      </c>
      <c r="K15692">
        <v>15966</v>
      </c>
      <c r="L15692"/>
      <c r="M15692"/>
    </row>
    <row r="15693" spans="1:13">
      <c r="A15693" s="61" t="s">
        <v>40</v>
      </c>
      <c r="B15693" s="61">
        <v>27846</v>
      </c>
      <c r="C15693" s="63" t="s">
        <v>968</v>
      </c>
      <c r="D15693" s="61">
        <v>0</v>
      </c>
      <c r="E15693" s="61" t="s">
        <v>3445</v>
      </c>
      <c r="F15693" s="61" t="s">
        <v>113</v>
      </c>
      <c r="G15693" s="61" t="s">
        <v>6305</v>
      </c>
      <c r="H15693" s="61" t="s">
        <v>967</v>
      </c>
      <c r="I15693" s="61">
        <v>35.81</v>
      </c>
      <c r="J15693" s="61">
        <v>-76.89</v>
      </c>
      <c r="K15693">
        <v>2731</v>
      </c>
      <c r="L15693"/>
      <c r="M15693"/>
    </row>
    <row r="15694" spans="1:13">
      <c r="A15694" s="61" t="s">
        <v>40</v>
      </c>
      <c r="B15694" s="61">
        <v>27947</v>
      </c>
      <c r="C15694" s="63" t="s">
        <v>968</v>
      </c>
      <c r="D15694" s="61">
        <v>0</v>
      </c>
      <c r="E15694" s="61" t="s">
        <v>6770</v>
      </c>
      <c r="F15694" s="61" t="s">
        <v>113</v>
      </c>
      <c r="G15694" s="61" t="s">
        <v>6749</v>
      </c>
      <c r="H15694" s="61" t="s">
        <v>967</v>
      </c>
      <c r="I15694" s="61">
        <v>36.200000000000003</v>
      </c>
      <c r="J15694" s="61">
        <v>-75.86</v>
      </c>
      <c r="K15694">
        <v>1139</v>
      </c>
      <c r="L15694"/>
      <c r="M15694"/>
    </row>
    <row r="15695" spans="1:13">
      <c r="A15695" s="61" t="s">
        <v>40</v>
      </c>
      <c r="B15695" s="61">
        <v>28640</v>
      </c>
      <c r="C15695" s="63" t="s">
        <v>968</v>
      </c>
      <c r="D15695" s="61">
        <v>0</v>
      </c>
      <c r="E15695" s="61" t="s">
        <v>457</v>
      </c>
      <c r="F15695" s="61" t="s">
        <v>113</v>
      </c>
      <c r="G15695" s="61" t="s">
        <v>6976</v>
      </c>
      <c r="H15695" s="61" t="s">
        <v>967</v>
      </c>
      <c r="I15695" s="61">
        <v>36.42</v>
      </c>
      <c r="J15695" s="61">
        <v>-81.459999999999994</v>
      </c>
      <c r="K15695">
        <v>4622</v>
      </c>
      <c r="L15695"/>
      <c r="M15695"/>
    </row>
    <row r="15696" spans="1:13">
      <c r="A15696" s="61" t="s">
        <v>40</v>
      </c>
      <c r="B15696" s="61">
        <v>28642</v>
      </c>
      <c r="C15696" s="63" t="s">
        <v>968</v>
      </c>
      <c r="D15696" s="61">
        <v>0</v>
      </c>
      <c r="E15696" s="61" t="s">
        <v>2055</v>
      </c>
      <c r="F15696" s="61" t="s">
        <v>113</v>
      </c>
      <c r="G15696" s="61" t="s">
        <v>6567</v>
      </c>
      <c r="H15696" s="61" t="s">
        <v>967</v>
      </c>
      <c r="I15696" s="61">
        <v>36.229999999999997</v>
      </c>
      <c r="J15696" s="61">
        <v>-80.84</v>
      </c>
      <c r="K15696">
        <v>5336</v>
      </c>
      <c r="L15696"/>
      <c r="M15696"/>
    </row>
    <row r="15697" spans="1:13">
      <c r="A15697" s="61" t="s">
        <v>40</v>
      </c>
      <c r="B15697" s="61">
        <v>27283</v>
      </c>
      <c r="C15697" s="63" t="s">
        <v>968</v>
      </c>
      <c r="D15697" s="61">
        <v>0</v>
      </c>
      <c r="E15697" s="61" t="s">
        <v>4486</v>
      </c>
      <c r="F15697" s="61" t="s">
        <v>113</v>
      </c>
      <c r="G15697" s="61" t="s">
        <v>6601</v>
      </c>
      <c r="H15697" s="61" t="s">
        <v>967</v>
      </c>
      <c r="I15697" s="61">
        <v>35.950000000000003</v>
      </c>
      <c r="J15697" s="61">
        <v>-79.63</v>
      </c>
      <c r="K15697">
        <v>3056</v>
      </c>
      <c r="L15697"/>
      <c r="M15697"/>
    </row>
    <row r="15698" spans="1:13">
      <c r="A15698" s="61" t="s">
        <v>40</v>
      </c>
      <c r="B15698" s="61">
        <v>28081</v>
      </c>
      <c r="C15698" s="63" t="s">
        <v>968</v>
      </c>
      <c r="D15698" s="61">
        <v>0</v>
      </c>
      <c r="E15698" s="61" t="s">
        <v>6812</v>
      </c>
      <c r="F15698" s="61" t="s">
        <v>113</v>
      </c>
      <c r="G15698" s="61" t="s">
        <v>6801</v>
      </c>
      <c r="H15698" s="61" t="s">
        <v>967</v>
      </c>
      <c r="I15698" s="61">
        <v>35.5</v>
      </c>
      <c r="J15698" s="61">
        <v>-80.67</v>
      </c>
      <c r="K15698">
        <v>28583</v>
      </c>
      <c r="L15698"/>
      <c r="M15698"/>
    </row>
    <row r="15699" spans="1:13">
      <c r="A15699" s="61" t="s">
        <v>40</v>
      </c>
      <c r="B15699" s="61">
        <v>28083</v>
      </c>
      <c r="C15699" s="63" t="s">
        <v>968</v>
      </c>
      <c r="D15699" s="61">
        <v>0</v>
      </c>
      <c r="E15699" s="61" t="s">
        <v>6812</v>
      </c>
      <c r="F15699" s="61" t="s">
        <v>113</v>
      </c>
      <c r="G15699" s="61" t="s">
        <v>6801</v>
      </c>
      <c r="H15699" s="61" t="s">
        <v>967</v>
      </c>
      <c r="I15699" s="61">
        <v>35.49</v>
      </c>
      <c r="J15699" s="61">
        <v>-80.62</v>
      </c>
      <c r="K15699">
        <v>25821</v>
      </c>
      <c r="L15699"/>
      <c r="M15699"/>
    </row>
    <row r="15700" spans="1:13">
      <c r="A15700" s="61" t="s">
        <v>40</v>
      </c>
      <c r="B15700" s="61">
        <v>27847</v>
      </c>
      <c r="C15700" s="63" t="s">
        <v>968</v>
      </c>
      <c r="D15700" s="61">
        <v>0</v>
      </c>
      <c r="E15700" s="61" t="s">
        <v>6714</v>
      </c>
      <c r="F15700" s="61" t="s">
        <v>113</v>
      </c>
      <c r="G15700" s="61" t="s">
        <v>6688</v>
      </c>
      <c r="H15700" s="61" t="s">
        <v>967</v>
      </c>
      <c r="I15700" s="61">
        <v>36.18</v>
      </c>
      <c r="J15700" s="61">
        <v>-77.22</v>
      </c>
      <c r="K15700">
        <v>714</v>
      </c>
      <c r="L15700"/>
      <c r="M15700"/>
    </row>
    <row r="15701" spans="1:13">
      <c r="A15701" s="61" t="s">
        <v>40</v>
      </c>
      <c r="B15701" s="61">
        <v>28448</v>
      </c>
      <c r="C15701" s="63" t="s">
        <v>968</v>
      </c>
      <c r="D15701" s="61">
        <v>0</v>
      </c>
      <c r="E15701" s="61" t="s">
        <v>6904</v>
      </c>
      <c r="F15701" s="61" t="s">
        <v>113</v>
      </c>
      <c r="G15701" s="61" t="s">
        <v>6845</v>
      </c>
      <c r="H15701" s="61" t="s">
        <v>967</v>
      </c>
      <c r="I15701" s="61">
        <v>34.46</v>
      </c>
      <c r="J15701" s="61">
        <v>-78.319999999999993</v>
      </c>
      <c r="K15701">
        <v>977</v>
      </c>
      <c r="L15701"/>
      <c r="M15701"/>
    </row>
    <row r="15702" spans="1:13">
      <c r="A15702" s="61" t="s">
        <v>40</v>
      </c>
      <c r="B15702" s="61">
        <v>28349</v>
      </c>
      <c r="C15702" s="63" t="s">
        <v>968</v>
      </c>
      <c r="D15702" s="61">
        <v>0</v>
      </c>
      <c r="E15702" s="61" t="s">
        <v>6858</v>
      </c>
      <c r="F15702" s="61" t="s">
        <v>113</v>
      </c>
      <c r="G15702" s="61" t="s">
        <v>6847</v>
      </c>
      <c r="H15702" s="61" t="s">
        <v>967</v>
      </c>
      <c r="I15702" s="61">
        <v>34.96</v>
      </c>
      <c r="J15702" s="61">
        <v>-77.959999999999994</v>
      </c>
      <c r="K15702">
        <v>3070</v>
      </c>
      <c r="L15702"/>
      <c r="M15702"/>
    </row>
    <row r="15703" spans="1:13">
      <c r="A15703" s="61" t="s">
        <v>40</v>
      </c>
      <c r="B15703" s="61">
        <v>27542</v>
      </c>
      <c r="C15703" s="63" t="s">
        <v>968</v>
      </c>
      <c r="D15703" s="61">
        <v>0</v>
      </c>
      <c r="E15703" s="61" t="s">
        <v>6665</v>
      </c>
      <c r="F15703" s="61" t="s">
        <v>113</v>
      </c>
      <c r="G15703" s="61" t="s">
        <v>6648</v>
      </c>
      <c r="H15703" s="61" t="s">
        <v>967</v>
      </c>
      <c r="I15703" s="61">
        <v>35.590000000000003</v>
      </c>
      <c r="J15703" s="61">
        <v>-78.12</v>
      </c>
      <c r="K15703">
        <v>9607</v>
      </c>
      <c r="L15703"/>
      <c r="M15703"/>
    </row>
    <row r="15704" spans="1:13">
      <c r="A15704" s="61" t="s">
        <v>40</v>
      </c>
      <c r="B15704" s="61">
        <v>27284</v>
      </c>
      <c r="C15704" s="63" t="s">
        <v>968</v>
      </c>
      <c r="D15704" s="61">
        <v>0</v>
      </c>
      <c r="E15704" s="61" t="s">
        <v>6617</v>
      </c>
      <c r="F15704" s="61" t="s">
        <v>113</v>
      </c>
      <c r="G15704" s="61" t="s">
        <v>205</v>
      </c>
      <c r="H15704" s="61" t="s">
        <v>967</v>
      </c>
      <c r="I15704" s="61">
        <v>36.11</v>
      </c>
      <c r="J15704" s="61">
        <v>-80.069999999999993</v>
      </c>
      <c r="K15704">
        <v>56859</v>
      </c>
      <c r="L15704"/>
      <c r="M15704"/>
    </row>
    <row r="15705" spans="1:13">
      <c r="A15705" s="61" t="s">
        <v>40</v>
      </c>
      <c r="B15705" s="61">
        <v>27948</v>
      </c>
      <c r="C15705" s="63" t="s">
        <v>968</v>
      </c>
      <c r="D15705" s="61">
        <v>0</v>
      </c>
      <c r="E15705" s="61" t="s">
        <v>6771</v>
      </c>
      <c r="F15705" s="61" t="s">
        <v>113</v>
      </c>
      <c r="G15705" s="61" t="s">
        <v>6747</v>
      </c>
      <c r="H15705" s="61" t="s">
        <v>967</v>
      </c>
      <c r="I15705" s="61">
        <v>36.01</v>
      </c>
      <c r="J15705" s="61">
        <v>-75.66</v>
      </c>
      <c r="K15705">
        <v>12095</v>
      </c>
      <c r="L15705"/>
      <c r="M15705"/>
    </row>
    <row r="15706" spans="1:13">
      <c r="A15706" s="61" t="s">
        <v>40</v>
      </c>
      <c r="B15706" s="61">
        <v>27021</v>
      </c>
      <c r="C15706" s="63" t="s">
        <v>968</v>
      </c>
      <c r="D15706" s="61">
        <v>0</v>
      </c>
      <c r="E15706" s="61" t="s">
        <v>6576</v>
      </c>
      <c r="F15706" s="61" t="s">
        <v>113</v>
      </c>
      <c r="G15706" s="61" t="s">
        <v>6571</v>
      </c>
      <c r="H15706" s="61" t="s">
        <v>967</v>
      </c>
      <c r="I15706" s="61">
        <v>36.270000000000003</v>
      </c>
      <c r="J15706" s="61">
        <v>-80.349999999999994</v>
      </c>
      <c r="K15706">
        <v>17345</v>
      </c>
      <c r="L15706"/>
      <c r="M15706"/>
    </row>
    <row r="15707" spans="1:13">
      <c r="A15707" s="61" t="s">
        <v>40</v>
      </c>
      <c r="B15707" s="61">
        <v>28086</v>
      </c>
      <c r="C15707" s="63" t="s">
        <v>968</v>
      </c>
      <c r="D15707" s="61">
        <v>0</v>
      </c>
      <c r="E15707" s="61" t="s">
        <v>6813</v>
      </c>
      <c r="F15707" s="61" t="s">
        <v>113</v>
      </c>
      <c r="G15707" s="61" t="s">
        <v>6796</v>
      </c>
      <c r="H15707" s="61" t="s">
        <v>967</v>
      </c>
      <c r="I15707" s="61">
        <v>35.24</v>
      </c>
      <c r="J15707" s="61">
        <v>-81.34</v>
      </c>
      <c r="K15707">
        <v>27641</v>
      </c>
      <c r="L15707"/>
      <c r="M15707"/>
    </row>
    <row r="15708" spans="1:13">
      <c r="A15708" s="61" t="s">
        <v>40</v>
      </c>
      <c r="B15708" s="61">
        <v>28504</v>
      </c>
      <c r="C15708" s="63" t="s">
        <v>968</v>
      </c>
      <c r="D15708" s="61">
        <v>0</v>
      </c>
      <c r="E15708" s="61" t="s">
        <v>6923</v>
      </c>
      <c r="F15708" s="61" t="s">
        <v>113</v>
      </c>
      <c r="G15708" s="61" t="s">
        <v>6924</v>
      </c>
      <c r="H15708" s="61" t="s">
        <v>967</v>
      </c>
      <c r="I15708" s="61">
        <v>35.22</v>
      </c>
      <c r="J15708" s="61">
        <v>-77.63</v>
      </c>
      <c r="K15708">
        <v>20180</v>
      </c>
      <c r="L15708"/>
      <c r="M15708"/>
    </row>
    <row r="15709" spans="1:13">
      <c r="A15709" s="61" t="s">
        <v>40</v>
      </c>
      <c r="B15709" s="61">
        <v>28501</v>
      </c>
      <c r="C15709" s="63" t="s">
        <v>968</v>
      </c>
      <c r="D15709" s="61">
        <v>0</v>
      </c>
      <c r="E15709" s="61" t="s">
        <v>6923</v>
      </c>
      <c r="F15709" s="61" t="s">
        <v>113</v>
      </c>
      <c r="G15709" s="61" t="s">
        <v>6924</v>
      </c>
      <c r="H15709" s="61" t="s">
        <v>967</v>
      </c>
      <c r="I15709" s="61">
        <v>35.270000000000003</v>
      </c>
      <c r="J15709" s="61">
        <v>-77.59</v>
      </c>
      <c r="K15709">
        <v>17964</v>
      </c>
      <c r="L15709"/>
      <c r="M15709"/>
    </row>
    <row r="15710" spans="1:13">
      <c r="A15710" s="61" t="s">
        <v>40</v>
      </c>
      <c r="B15710" s="61">
        <v>27544</v>
      </c>
      <c r="C15710" s="63" t="s">
        <v>968</v>
      </c>
      <c r="D15710" s="61">
        <v>0</v>
      </c>
      <c r="E15710" s="61" t="s">
        <v>6667</v>
      </c>
      <c r="F15710" s="61" t="s">
        <v>113</v>
      </c>
      <c r="G15710" s="61" t="s">
        <v>6663</v>
      </c>
      <c r="H15710" s="61" t="s">
        <v>967</v>
      </c>
      <c r="I15710" s="61">
        <v>36.22</v>
      </c>
      <c r="J15710" s="61">
        <v>-78.44</v>
      </c>
      <c r="K15710">
        <v>3824</v>
      </c>
      <c r="L15710"/>
      <c r="M15710"/>
    </row>
    <row r="15711" spans="1:13">
      <c r="A15711" s="61" t="s">
        <v>40</v>
      </c>
      <c r="B15711" s="61">
        <v>27949</v>
      </c>
      <c r="C15711" s="63" t="s">
        <v>968</v>
      </c>
      <c r="D15711" s="61">
        <v>0</v>
      </c>
      <c r="E15711" s="61" t="s">
        <v>6772</v>
      </c>
      <c r="F15711" s="61" t="s">
        <v>113</v>
      </c>
      <c r="G15711" s="61" t="s">
        <v>6747</v>
      </c>
      <c r="H15711" s="61" t="s">
        <v>967</v>
      </c>
      <c r="I15711" s="61">
        <v>36.07</v>
      </c>
      <c r="J15711" s="61">
        <v>-75.709999999999994</v>
      </c>
      <c r="K15711">
        <v>8151</v>
      </c>
      <c r="L15711"/>
      <c r="M15711"/>
    </row>
    <row r="15712" spans="1:13">
      <c r="A15712" s="61" t="s">
        <v>40</v>
      </c>
      <c r="B15712" s="61">
        <v>27545</v>
      </c>
      <c r="C15712" s="63" t="s">
        <v>968</v>
      </c>
      <c r="D15712" s="61">
        <v>0</v>
      </c>
      <c r="E15712" s="61" t="s">
        <v>6668</v>
      </c>
      <c r="F15712" s="61" t="s">
        <v>113</v>
      </c>
      <c r="G15712" s="61" t="s">
        <v>6645</v>
      </c>
      <c r="H15712" s="61" t="s">
        <v>967</v>
      </c>
      <c r="I15712" s="61">
        <v>35.79</v>
      </c>
      <c r="J15712" s="61">
        <v>-78.48</v>
      </c>
      <c r="K15712">
        <v>32567</v>
      </c>
      <c r="L15712"/>
      <c r="M15712"/>
    </row>
    <row r="15713" spans="1:13">
      <c r="A15713" s="61" t="s">
        <v>40</v>
      </c>
      <c r="B15713" s="61">
        <v>27950</v>
      </c>
      <c r="C15713" s="63" t="s">
        <v>968</v>
      </c>
      <c r="D15713" s="61">
        <v>0</v>
      </c>
      <c r="E15713" s="61" t="s">
        <v>6773</v>
      </c>
      <c r="F15713" s="61" t="s">
        <v>113</v>
      </c>
      <c r="G15713" s="61" t="s">
        <v>6749</v>
      </c>
      <c r="H15713" s="61" t="s">
        <v>967</v>
      </c>
      <c r="I15713" s="61">
        <v>36.51</v>
      </c>
      <c r="J15713" s="61">
        <v>-75.91</v>
      </c>
      <c r="K15713">
        <v>1918</v>
      </c>
      <c r="L15713"/>
      <c r="M15713"/>
    </row>
    <row r="15714" spans="1:13">
      <c r="A15714" s="61" t="s">
        <v>40</v>
      </c>
      <c r="B15714" s="61">
        <v>28449</v>
      </c>
      <c r="C15714" s="63" t="s">
        <v>968</v>
      </c>
      <c r="D15714" s="61">
        <v>0</v>
      </c>
      <c r="E15714" s="61" t="s">
        <v>6905</v>
      </c>
      <c r="F15714" s="61" t="s">
        <v>113</v>
      </c>
      <c r="G15714" s="61" t="s">
        <v>6883</v>
      </c>
      <c r="H15714" s="61" t="s">
        <v>967</v>
      </c>
      <c r="I15714" s="61">
        <v>33.99</v>
      </c>
      <c r="J15714" s="61">
        <v>-77.91</v>
      </c>
      <c r="K15714">
        <v>1926</v>
      </c>
      <c r="L15714"/>
      <c r="M15714"/>
    </row>
    <row r="15715" spans="1:13">
      <c r="A15715" s="61" t="s">
        <v>40</v>
      </c>
      <c r="B15715" s="61">
        <v>28551</v>
      </c>
      <c r="C15715" s="63" t="s">
        <v>968</v>
      </c>
      <c r="D15715" s="61">
        <v>0</v>
      </c>
      <c r="E15715" s="61" t="s">
        <v>3218</v>
      </c>
      <c r="F15715" s="61" t="s">
        <v>113</v>
      </c>
      <c r="G15715" s="61" t="s">
        <v>6924</v>
      </c>
      <c r="H15715" s="61" t="s">
        <v>967</v>
      </c>
      <c r="I15715" s="61">
        <v>35.299999999999997</v>
      </c>
      <c r="J15715" s="61">
        <v>-77.78</v>
      </c>
      <c r="K15715">
        <v>13215</v>
      </c>
      <c r="L15715"/>
      <c r="M15715"/>
    </row>
    <row r="15716" spans="1:13">
      <c r="A15716" s="61" t="s">
        <v>40</v>
      </c>
      <c r="B15716" s="61">
        <v>28745</v>
      </c>
      <c r="C15716" s="63" t="s">
        <v>968</v>
      </c>
      <c r="D15716" s="61">
        <v>0</v>
      </c>
      <c r="E15716" s="61" t="s">
        <v>7054</v>
      </c>
      <c r="F15716" s="61" t="s">
        <v>113</v>
      </c>
      <c r="G15716" s="61" t="s">
        <v>7038</v>
      </c>
      <c r="H15716" s="61" t="s">
        <v>967</v>
      </c>
      <c r="I15716" s="61">
        <v>35.520000000000003</v>
      </c>
      <c r="J15716" s="61">
        <v>-82.97</v>
      </c>
      <c r="K15716">
        <v>697</v>
      </c>
      <c r="L15716"/>
      <c r="M15716"/>
    </row>
    <row r="15717" spans="1:13">
      <c r="A15717" s="61" t="s">
        <v>40</v>
      </c>
      <c r="B15717" s="61">
        <v>28746</v>
      </c>
      <c r="C15717" s="63" t="s">
        <v>968</v>
      </c>
      <c r="D15717" s="61">
        <v>0</v>
      </c>
      <c r="E15717" s="61" t="s">
        <v>7055</v>
      </c>
      <c r="F15717" s="61" t="s">
        <v>113</v>
      </c>
      <c r="G15717" s="61" t="s">
        <v>6798</v>
      </c>
      <c r="H15717" s="61" t="s">
        <v>967</v>
      </c>
      <c r="I15717" s="61">
        <v>35.44</v>
      </c>
      <c r="J15717" s="61">
        <v>-82.2</v>
      </c>
      <c r="K15717">
        <v>2726</v>
      </c>
      <c r="L15717"/>
      <c r="M15717"/>
    </row>
    <row r="15718" spans="1:13">
      <c r="A15718" s="61" t="s">
        <v>40</v>
      </c>
      <c r="B15718" s="61">
        <v>28747</v>
      </c>
      <c r="C15718" s="63" t="s">
        <v>968</v>
      </c>
      <c r="D15718" s="61">
        <v>0</v>
      </c>
      <c r="E15718" s="61" t="s">
        <v>7056</v>
      </c>
      <c r="F15718" s="61" t="s">
        <v>113</v>
      </c>
      <c r="G15718" s="61" t="s">
        <v>7029</v>
      </c>
      <c r="H15718" s="61" t="s">
        <v>967</v>
      </c>
      <c r="I15718" s="61">
        <v>35.130000000000003</v>
      </c>
      <c r="J15718" s="61">
        <v>-82.93</v>
      </c>
      <c r="K15718">
        <v>2114</v>
      </c>
      <c r="L15718"/>
      <c r="M15718"/>
    </row>
    <row r="15719" spans="1:13">
      <c r="A15719" s="61" t="s">
        <v>40</v>
      </c>
      <c r="B15719" s="61">
        <v>28450</v>
      </c>
      <c r="C15719" s="63" t="s">
        <v>968</v>
      </c>
      <c r="D15719" s="61">
        <v>0</v>
      </c>
      <c r="E15719" s="61" t="s">
        <v>6906</v>
      </c>
      <c r="F15719" s="61" t="s">
        <v>113</v>
      </c>
      <c r="G15719" s="61" t="s">
        <v>6887</v>
      </c>
      <c r="H15719" s="61" t="s">
        <v>967</v>
      </c>
      <c r="I15719" s="61">
        <v>34.31</v>
      </c>
      <c r="J15719" s="61">
        <v>-78.510000000000005</v>
      </c>
      <c r="K15719">
        <v>2073</v>
      </c>
      <c r="L15719"/>
      <c r="M15719"/>
    </row>
    <row r="15720" spans="1:13">
      <c r="A15720" s="61" t="s">
        <v>40</v>
      </c>
      <c r="B15720" s="61">
        <v>28088</v>
      </c>
      <c r="C15720" s="63" t="s">
        <v>968</v>
      </c>
      <c r="D15720" s="61">
        <v>0</v>
      </c>
      <c r="E15720" s="61" t="s">
        <v>6814</v>
      </c>
      <c r="F15720" s="61" t="s">
        <v>113</v>
      </c>
      <c r="G15720" s="61" t="s">
        <v>6569</v>
      </c>
      <c r="H15720" s="61" t="s">
        <v>967</v>
      </c>
      <c r="I15720" s="61">
        <v>35.54</v>
      </c>
      <c r="J15720" s="61">
        <v>-80.61</v>
      </c>
      <c r="K15720">
        <v>3343</v>
      </c>
      <c r="L15720"/>
      <c r="M15720"/>
    </row>
    <row r="15721" spans="1:13">
      <c r="A15721" s="61" t="s">
        <v>40</v>
      </c>
      <c r="B15721" s="61">
        <v>28643</v>
      </c>
      <c r="C15721" s="63" t="s">
        <v>968</v>
      </c>
      <c r="D15721" s="61">
        <v>0</v>
      </c>
      <c r="E15721" s="61" t="s">
        <v>3937</v>
      </c>
      <c r="F15721" s="61" t="s">
        <v>113</v>
      </c>
      <c r="G15721" s="61" t="s">
        <v>6976</v>
      </c>
      <c r="H15721" s="61" t="s">
        <v>967</v>
      </c>
      <c r="I15721" s="61">
        <v>36.49</v>
      </c>
      <c r="J15721" s="61">
        <v>-81.5</v>
      </c>
      <c r="K15721">
        <v>3233</v>
      </c>
      <c r="L15721"/>
      <c r="M15721"/>
    </row>
    <row r="15722" spans="1:13">
      <c r="A15722" s="61" t="s">
        <v>40</v>
      </c>
      <c r="B15722" s="61">
        <v>28351</v>
      </c>
      <c r="C15722" s="63" t="s">
        <v>968</v>
      </c>
      <c r="D15722" s="61">
        <v>0</v>
      </c>
      <c r="E15722" s="61" t="s">
        <v>6859</v>
      </c>
      <c r="F15722" s="61" t="s">
        <v>113</v>
      </c>
      <c r="G15722" s="61" t="s">
        <v>6853</v>
      </c>
      <c r="H15722" s="61" t="s">
        <v>967</v>
      </c>
      <c r="I15722" s="61">
        <v>34.799999999999997</v>
      </c>
      <c r="J15722" s="61">
        <v>-79.540000000000006</v>
      </c>
      <c r="K15722">
        <v>4278</v>
      </c>
      <c r="L15722"/>
      <c r="M15722"/>
    </row>
    <row r="15723" spans="1:13">
      <c r="A15723" s="61" t="s">
        <v>40</v>
      </c>
      <c r="B15723" s="61">
        <v>28644</v>
      </c>
      <c r="C15723" s="63" t="s">
        <v>968</v>
      </c>
      <c r="D15723" s="61">
        <v>0</v>
      </c>
      <c r="E15723" s="61" t="s">
        <v>6996</v>
      </c>
      <c r="F15723" s="61" t="s">
        <v>113</v>
      </c>
      <c r="G15723" s="61" t="s">
        <v>5981</v>
      </c>
      <c r="H15723" s="61" t="s">
        <v>967</v>
      </c>
      <c r="I15723" s="61">
        <v>36.44</v>
      </c>
      <c r="J15723" s="61">
        <v>-81.25</v>
      </c>
      <c r="K15723">
        <v>1598</v>
      </c>
      <c r="L15723"/>
      <c r="M15723"/>
    </row>
    <row r="15724" spans="1:13">
      <c r="A15724" s="61" t="s">
        <v>40</v>
      </c>
      <c r="B15724" s="61">
        <v>28352</v>
      </c>
      <c r="C15724" s="63" t="s">
        <v>968</v>
      </c>
      <c r="D15724" s="61">
        <v>0</v>
      </c>
      <c r="E15724" s="61" t="s">
        <v>6860</v>
      </c>
      <c r="F15724" s="61" t="s">
        <v>113</v>
      </c>
      <c r="G15724" s="61" t="s">
        <v>6853</v>
      </c>
      <c r="H15724" s="61" t="s">
        <v>967</v>
      </c>
      <c r="I15724" s="61">
        <v>34.76</v>
      </c>
      <c r="J15724" s="61">
        <v>-79.47</v>
      </c>
      <c r="K15724">
        <v>24940</v>
      </c>
      <c r="L15724"/>
      <c r="M15724"/>
    </row>
    <row r="15725" spans="1:13">
      <c r="A15725" s="61" t="s">
        <v>40</v>
      </c>
      <c r="B15725" s="61">
        <v>28090</v>
      </c>
      <c r="C15725" s="63" t="s">
        <v>968</v>
      </c>
      <c r="D15725" s="61">
        <v>0</v>
      </c>
      <c r="E15725" s="61" t="s">
        <v>6815</v>
      </c>
      <c r="F15725" s="61" t="s">
        <v>113</v>
      </c>
      <c r="G15725" s="61" t="s">
        <v>6796</v>
      </c>
      <c r="H15725" s="61" t="s">
        <v>967</v>
      </c>
      <c r="I15725" s="61">
        <v>35.409999999999997</v>
      </c>
      <c r="J15725" s="61">
        <v>-81.56</v>
      </c>
      <c r="K15725">
        <v>7870</v>
      </c>
      <c r="L15725"/>
      <c r="M15725"/>
    </row>
    <row r="15726" spans="1:13">
      <c r="A15726" s="61" t="s">
        <v>40</v>
      </c>
      <c r="B15726" s="61">
        <v>27022</v>
      </c>
      <c r="C15726" s="63" t="s">
        <v>968</v>
      </c>
      <c r="D15726" s="61">
        <v>0</v>
      </c>
      <c r="E15726" s="61" t="s">
        <v>6577</v>
      </c>
      <c r="F15726" s="61" t="s">
        <v>113</v>
      </c>
      <c r="G15726" s="61" t="s">
        <v>6571</v>
      </c>
      <c r="H15726" s="61" t="s">
        <v>967</v>
      </c>
      <c r="I15726" s="61">
        <v>36.51</v>
      </c>
      <c r="J15726" s="61">
        <v>-80.22</v>
      </c>
      <c r="K15726">
        <v>1399</v>
      </c>
      <c r="L15726"/>
      <c r="M15726"/>
    </row>
    <row r="15727" spans="1:13">
      <c r="A15727" s="61" t="s">
        <v>40</v>
      </c>
      <c r="B15727" s="61">
        <v>27291</v>
      </c>
      <c r="C15727" s="63" t="s">
        <v>968</v>
      </c>
      <c r="D15727" s="61">
        <v>0</v>
      </c>
      <c r="E15727" s="61" t="s">
        <v>6618</v>
      </c>
      <c r="F15727" s="61" t="s">
        <v>113</v>
      </c>
      <c r="G15727" s="61" t="s">
        <v>6599</v>
      </c>
      <c r="H15727" s="61" t="s">
        <v>967</v>
      </c>
      <c r="I15727" s="61">
        <v>36.4</v>
      </c>
      <c r="J15727" s="61">
        <v>-79.16</v>
      </c>
      <c r="K15727">
        <v>1559</v>
      </c>
      <c r="L15727"/>
      <c r="M15727"/>
    </row>
    <row r="15728" spans="1:13">
      <c r="A15728" s="61" t="s">
        <v>40</v>
      </c>
      <c r="B15728" s="61">
        <v>28748</v>
      </c>
      <c r="C15728" s="63" t="s">
        <v>968</v>
      </c>
      <c r="D15728" s="61">
        <v>0</v>
      </c>
      <c r="E15728" s="61" t="s">
        <v>1126</v>
      </c>
      <c r="F15728" s="61" t="s">
        <v>113</v>
      </c>
      <c r="G15728" s="61" t="s">
        <v>7025</v>
      </c>
      <c r="H15728" s="61" t="s">
        <v>967</v>
      </c>
      <c r="I15728" s="61">
        <v>35.65</v>
      </c>
      <c r="J15728" s="61">
        <v>-82.68</v>
      </c>
      <c r="K15728">
        <v>13030</v>
      </c>
      <c r="L15728"/>
      <c r="M15728"/>
    </row>
    <row r="15729" spans="1:13">
      <c r="A15729" s="61" t="s">
        <v>40</v>
      </c>
      <c r="B15729" s="61">
        <v>28451</v>
      </c>
      <c r="C15729" s="63" t="s">
        <v>968</v>
      </c>
      <c r="D15729" s="61">
        <v>0</v>
      </c>
      <c r="E15729" s="61" t="s">
        <v>6907</v>
      </c>
      <c r="F15729" s="61" t="s">
        <v>113</v>
      </c>
      <c r="G15729" s="61" t="s">
        <v>5768</v>
      </c>
      <c r="H15729" s="61" t="s">
        <v>967</v>
      </c>
      <c r="I15729" s="61">
        <v>34.24</v>
      </c>
      <c r="J15729" s="61">
        <v>-78</v>
      </c>
      <c r="K15729">
        <v>39025</v>
      </c>
      <c r="L15729"/>
      <c r="M15729"/>
    </row>
    <row r="15730" spans="1:13">
      <c r="A15730" s="61" t="s">
        <v>40</v>
      </c>
      <c r="B15730" s="61">
        <v>28645</v>
      </c>
      <c r="C15730" s="63" t="s">
        <v>968</v>
      </c>
      <c r="D15730" s="61">
        <v>0</v>
      </c>
      <c r="E15730" s="61" t="s">
        <v>6991</v>
      </c>
      <c r="F15730" s="61" t="s">
        <v>113</v>
      </c>
      <c r="G15730" s="61" t="s">
        <v>6989</v>
      </c>
      <c r="H15730" s="61" t="s">
        <v>967</v>
      </c>
      <c r="I15730" s="61">
        <v>35.9</v>
      </c>
      <c r="J15730" s="61">
        <v>-81.53</v>
      </c>
      <c r="K15730">
        <v>46004</v>
      </c>
      <c r="L15730"/>
      <c r="M15730"/>
    </row>
    <row r="15731" spans="1:13">
      <c r="A15731" s="61" t="s">
        <v>40</v>
      </c>
      <c r="B15731" s="61">
        <v>27849</v>
      </c>
      <c r="C15731" s="63" t="s">
        <v>968</v>
      </c>
      <c r="D15731" s="61">
        <v>0</v>
      </c>
      <c r="E15731" s="61" t="s">
        <v>6715</v>
      </c>
      <c r="F15731" s="61" t="s">
        <v>113</v>
      </c>
      <c r="G15731" s="61" t="s">
        <v>6688</v>
      </c>
      <c r="H15731" s="61" t="s">
        <v>967</v>
      </c>
      <c r="I15731" s="61">
        <v>36.11</v>
      </c>
      <c r="J15731" s="61">
        <v>-77.17</v>
      </c>
      <c r="K15731">
        <v>1027</v>
      </c>
      <c r="L15731"/>
      <c r="M15731"/>
    </row>
    <row r="15732" spans="1:13">
      <c r="A15732" s="61" t="s">
        <v>40</v>
      </c>
      <c r="B15732" s="61">
        <v>27023</v>
      </c>
      <c r="C15732" s="63" t="s">
        <v>968</v>
      </c>
      <c r="D15732" s="61">
        <v>0</v>
      </c>
      <c r="E15732" s="61" t="s">
        <v>5080</v>
      </c>
      <c r="F15732" s="61" t="s">
        <v>113</v>
      </c>
      <c r="G15732" s="61" t="s">
        <v>205</v>
      </c>
      <c r="H15732" s="61" t="s">
        <v>967</v>
      </c>
      <c r="I15732" s="61">
        <v>36.090000000000003</v>
      </c>
      <c r="J15732" s="61">
        <v>-80.400000000000006</v>
      </c>
      <c r="K15732">
        <v>13214</v>
      </c>
      <c r="L15732"/>
      <c r="M15732"/>
    </row>
    <row r="15733" spans="1:13">
      <c r="A15733" s="61" t="s">
        <v>40</v>
      </c>
      <c r="B15733" s="61">
        <v>27295</v>
      </c>
      <c r="C15733" s="63" t="s">
        <v>968</v>
      </c>
      <c r="D15733" s="61">
        <v>0</v>
      </c>
      <c r="E15733" s="61" t="s">
        <v>510</v>
      </c>
      <c r="F15733" s="61" t="s">
        <v>113</v>
      </c>
      <c r="G15733" s="61" t="s">
        <v>6605</v>
      </c>
      <c r="H15733" s="61" t="s">
        <v>967</v>
      </c>
      <c r="I15733" s="61">
        <v>35.869999999999997</v>
      </c>
      <c r="J15733" s="61">
        <v>-80.31</v>
      </c>
      <c r="K15733">
        <v>39042</v>
      </c>
      <c r="L15733"/>
      <c r="M15733"/>
    </row>
    <row r="15734" spans="1:13">
      <c r="A15734" s="61" t="s">
        <v>40</v>
      </c>
      <c r="B15734" s="61">
        <v>27292</v>
      </c>
      <c r="C15734" s="63" t="s">
        <v>968</v>
      </c>
      <c r="D15734" s="61">
        <v>0</v>
      </c>
      <c r="E15734" s="61" t="s">
        <v>510</v>
      </c>
      <c r="F15734" s="61" t="s">
        <v>113</v>
      </c>
      <c r="G15734" s="61" t="s">
        <v>6605</v>
      </c>
      <c r="H15734" s="61" t="s">
        <v>967</v>
      </c>
      <c r="I15734" s="61">
        <v>35.799999999999997</v>
      </c>
      <c r="J15734" s="61">
        <v>-80.25</v>
      </c>
      <c r="K15734">
        <v>39337</v>
      </c>
      <c r="L15734"/>
      <c r="M15734"/>
    </row>
    <row r="15735" spans="1:13">
      <c r="A15735" s="61" t="s">
        <v>40</v>
      </c>
      <c r="B15735" s="61">
        <v>27298</v>
      </c>
      <c r="C15735" s="63" t="s">
        <v>968</v>
      </c>
      <c r="D15735" s="61">
        <v>0</v>
      </c>
      <c r="E15735" s="61" t="s">
        <v>1943</v>
      </c>
      <c r="F15735" s="61" t="s">
        <v>113</v>
      </c>
      <c r="G15735" s="61" t="s">
        <v>933</v>
      </c>
      <c r="H15735" s="61" t="s">
        <v>967</v>
      </c>
      <c r="I15735" s="61">
        <v>35.85</v>
      </c>
      <c r="J15735" s="61">
        <v>-79.569999999999993</v>
      </c>
      <c r="K15735">
        <v>10583</v>
      </c>
      <c r="L15735"/>
      <c r="M15735"/>
    </row>
    <row r="15736" spans="1:13">
      <c r="A15736" s="61" t="s">
        <v>40</v>
      </c>
      <c r="B15736" s="61">
        <v>28091</v>
      </c>
      <c r="C15736" s="63" t="s">
        <v>968</v>
      </c>
      <c r="D15736" s="61">
        <v>0</v>
      </c>
      <c r="E15736" s="61" t="s">
        <v>6816</v>
      </c>
      <c r="F15736" s="61" t="s">
        <v>113</v>
      </c>
      <c r="G15736" s="61" t="s">
        <v>6793</v>
      </c>
      <c r="H15736" s="61" t="s">
        <v>967</v>
      </c>
      <c r="I15736" s="61">
        <v>34.96</v>
      </c>
      <c r="J15736" s="61">
        <v>-79.98</v>
      </c>
      <c r="K15736">
        <v>1766</v>
      </c>
      <c r="L15736"/>
      <c r="M15736"/>
    </row>
    <row r="15737" spans="1:13">
      <c r="A15737" s="61" t="s">
        <v>40</v>
      </c>
      <c r="B15737" s="61">
        <v>27546</v>
      </c>
      <c r="C15737" s="63" t="s">
        <v>968</v>
      </c>
      <c r="D15737" s="61">
        <v>0</v>
      </c>
      <c r="E15737" s="61" t="s">
        <v>6669</v>
      </c>
      <c r="F15737" s="61" t="s">
        <v>113</v>
      </c>
      <c r="G15737" s="61" t="s">
        <v>6643</v>
      </c>
      <c r="H15737" s="61" t="s">
        <v>967</v>
      </c>
      <c r="I15737" s="61">
        <v>35.39</v>
      </c>
      <c r="J15737" s="61">
        <v>-78.81</v>
      </c>
      <c r="K15737">
        <v>20637</v>
      </c>
      <c r="L15737"/>
      <c r="M15737"/>
    </row>
    <row r="15738" spans="1:13">
      <c r="A15738" s="61" t="s">
        <v>40</v>
      </c>
      <c r="B15738" s="61">
        <v>28092</v>
      </c>
      <c r="C15738" s="63" t="s">
        <v>968</v>
      </c>
      <c r="D15738" s="61">
        <v>0</v>
      </c>
      <c r="E15738" s="61" t="s">
        <v>582</v>
      </c>
      <c r="F15738" s="61" t="s">
        <v>113</v>
      </c>
      <c r="G15738" s="61" t="s">
        <v>581</v>
      </c>
      <c r="H15738" s="61" t="s">
        <v>967</v>
      </c>
      <c r="I15738" s="61">
        <v>35.47</v>
      </c>
      <c r="J15738" s="61">
        <v>-81.239999999999995</v>
      </c>
      <c r="K15738">
        <v>38719</v>
      </c>
      <c r="L15738"/>
      <c r="M15738"/>
    </row>
    <row r="15739" spans="1:13">
      <c r="A15739" s="61" t="s">
        <v>40</v>
      </c>
      <c r="B15739" s="61">
        <v>28356</v>
      </c>
      <c r="C15739" s="63" t="s">
        <v>968</v>
      </c>
      <c r="D15739" s="61">
        <v>0</v>
      </c>
      <c r="E15739" s="61" t="s">
        <v>2327</v>
      </c>
      <c r="F15739" s="61" t="s">
        <v>113</v>
      </c>
      <c r="G15739" s="61" t="s">
        <v>6643</v>
      </c>
      <c r="H15739" s="61" t="s">
        <v>967</v>
      </c>
      <c r="I15739" s="61">
        <v>35.25</v>
      </c>
      <c r="J15739" s="61">
        <v>-78.739999999999995</v>
      </c>
      <c r="K15739">
        <v>5562</v>
      </c>
      <c r="L15739"/>
      <c r="M15739"/>
    </row>
    <row r="15740" spans="1:13">
      <c r="A15740" s="61" t="s">
        <v>40</v>
      </c>
      <c r="B15740" s="61">
        <v>27299</v>
      </c>
      <c r="C15740" s="63" t="s">
        <v>968</v>
      </c>
      <c r="D15740" s="61">
        <v>0</v>
      </c>
      <c r="E15740" s="61" t="s">
        <v>1127</v>
      </c>
      <c r="F15740" s="61" t="s">
        <v>113</v>
      </c>
      <c r="G15740" s="61" t="s">
        <v>6605</v>
      </c>
      <c r="H15740" s="61" t="s">
        <v>967</v>
      </c>
      <c r="I15740" s="61">
        <v>35.75</v>
      </c>
      <c r="J15740" s="61">
        <v>-80.39</v>
      </c>
      <c r="K15740">
        <v>5057</v>
      </c>
      <c r="L15740"/>
      <c r="M15740"/>
    </row>
    <row r="15741" spans="1:13">
      <c r="A15741" s="61" t="s">
        <v>40</v>
      </c>
      <c r="B15741" s="61">
        <v>27850</v>
      </c>
      <c r="C15741" s="63" t="s">
        <v>968</v>
      </c>
      <c r="D15741" s="61">
        <v>0</v>
      </c>
      <c r="E15741" s="61" t="s">
        <v>1108</v>
      </c>
      <c r="F15741" s="61" t="s">
        <v>113</v>
      </c>
      <c r="G15741" s="61" t="s">
        <v>6008</v>
      </c>
      <c r="H15741" s="61" t="s">
        <v>967</v>
      </c>
      <c r="I15741" s="61">
        <v>36.43</v>
      </c>
      <c r="J15741" s="61">
        <v>-77.91</v>
      </c>
      <c r="K15741">
        <v>6462</v>
      </c>
      <c r="L15741"/>
      <c r="M15741"/>
    </row>
    <row r="15742" spans="1:13">
      <c r="A15742" s="61" t="s">
        <v>40</v>
      </c>
      <c r="B15742" s="61">
        <v>28097</v>
      </c>
      <c r="C15742" s="63" t="s">
        <v>968</v>
      </c>
      <c r="D15742" s="61">
        <v>0</v>
      </c>
      <c r="E15742" s="61" t="s">
        <v>6817</v>
      </c>
      <c r="F15742" s="61" t="s">
        <v>113</v>
      </c>
      <c r="G15742" s="61" t="s">
        <v>6790</v>
      </c>
      <c r="H15742" s="61" t="s">
        <v>967</v>
      </c>
      <c r="I15742" s="61">
        <v>35.25</v>
      </c>
      <c r="J15742" s="61">
        <v>-80.430000000000007</v>
      </c>
      <c r="K15742">
        <v>6876</v>
      </c>
      <c r="L15742"/>
      <c r="M15742"/>
    </row>
    <row r="15743" spans="1:13">
      <c r="A15743" s="61" t="s">
        <v>40</v>
      </c>
      <c r="B15743" s="61">
        <v>28452</v>
      </c>
      <c r="C15743" s="63" t="s">
        <v>968</v>
      </c>
      <c r="D15743" s="61">
        <v>0</v>
      </c>
      <c r="E15743" s="61" t="s">
        <v>6908</v>
      </c>
      <c r="F15743" s="61" t="s">
        <v>113</v>
      </c>
      <c r="G15743" s="61" t="s">
        <v>5768</v>
      </c>
      <c r="H15743" s="61" t="s">
        <v>967</v>
      </c>
      <c r="I15743" s="61">
        <v>34</v>
      </c>
      <c r="J15743" s="61">
        <v>-78.540000000000006</v>
      </c>
      <c r="K15743">
        <v>577</v>
      </c>
      <c r="L15743"/>
      <c r="M15743"/>
    </row>
    <row r="15744" spans="1:13">
      <c r="A15744" s="61" t="s">
        <v>40</v>
      </c>
      <c r="B15744" s="61">
        <v>27549</v>
      </c>
      <c r="C15744" s="63" t="s">
        <v>968</v>
      </c>
      <c r="D15744" s="61">
        <v>0</v>
      </c>
      <c r="E15744" s="61" t="s">
        <v>6670</v>
      </c>
      <c r="F15744" s="61" t="s">
        <v>113</v>
      </c>
      <c r="G15744" s="61" t="s">
        <v>428</v>
      </c>
      <c r="H15744" s="61" t="s">
        <v>967</v>
      </c>
      <c r="I15744" s="61">
        <v>36.1</v>
      </c>
      <c r="J15744" s="61">
        <v>-78.290000000000006</v>
      </c>
      <c r="K15744">
        <v>24558</v>
      </c>
      <c r="L15744"/>
      <c r="M15744"/>
    </row>
    <row r="15745" spans="1:13">
      <c r="A15745" s="61" t="s">
        <v>40</v>
      </c>
      <c r="B15745" s="61">
        <v>28098</v>
      </c>
      <c r="C15745" s="63" t="s">
        <v>968</v>
      </c>
      <c r="D15745" s="61">
        <v>0</v>
      </c>
      <c r="E15745" s="61" t="s">
        <v>1196</v>
      </c>
      <c r="F15745" s="61" t="s">
        <v>113</v>
      </c>
      <c r="G15745" s="61" t="s">
        <v>6792</v>
      </c>
      <c r="H15745" s="61" t="s">
        <v>967</v>
      </c>
      <c r="I15745" s="61">
        <v>35.26</v>
      </c>
      <c r="J15745" s="61">
        <v>-81.099999999999994</v>
      </c>
      <c r="K15745">
        <v>3868</v>
      </c>
      <c r="L15745"/>
      <c r="M15745"/>
    </row>
    <row r="15746" spans="1:13">
      <c r="A15746" s="61" t="s">
        <v>40</v>
      </c>
      <c r="B15746" s="61">
        <v>27024</v>
      </c>
      <c r="C15746" s="63" t="s">
        <v>968</v>
      </c>
      <c r="D15746" s="61">
        <v>0</v>
      </c>
      <c r="E15746" s="61" t="s">
        <v>6579</v>
      </c>
      <c r="F15746" s="61" t="s">
        <v>113</v>
      </c>
      <c r="G15746" s="61" t="s">
        <v>5778</v>
      </c>
      <c r="H15746" s="61" t="s">
        <v>967</v>
      </c>
      <c r="I15746" s="61">
        <v>36.520000000000003</v>
      </c>
      <c r="J15746" s="61">
        <v>-80.84</v>
      </c>
      <c r="K15746">
        <v>2589</v>
      </c>
      <c r="L15746"/>
      <c r="M15746"/>
    </row>
    <row r="15747" spans="1:13">
      <c r="A15747" s="61" t="s">
        <v>40</v>
      </c>
      <c r="B15747" s="61">
        <v>28552</v>
      </c>
      <c r="C15747" s="63" t="s">
        <v>968</v>
      </c>
      <c r="D15747" s="61">
        <v>0</v>
      </c>
      <c r="E15747" s="61" t="s">
        <v>6951</v>
      </c>
      <c r="F15747" s="61" t="s">
        <v>113</v>
      </c>
      <c r="G15747" s="61" t="s">
        <v>6926</v>
      </c>
      <c r="H15747" s="61" t="s">
        <v>967</v>
      </c>
      <c r="I15747" s="61">
        <v>35.299999999999997</v>
      </c>
      <c r="J15747" s="61">
        <v>-76.569999999999993</v>
      </c>
      <c r="K15747">
        <v>141</v>
      </c>
      <c r="L15747"/>
      <c r="M15747"/>
    </row>
    <row r="15748" spans="1:13">
      <c r="A15748" s="61" t="s">
        <v>40</v>
      </c>
      <c r="B15748" s="61">
        <v>27851</v>
      </c>
      <c r="C15748" s="63" t="s">
        <v>968</v>
      </c>
      <c r="D15748" s="61">
        <v>0</v>
      </c>
      <c r="E15748" s="61" t="s">
        <v>6716</v>
      </c>
      <c r="F15748" s="61" t="s">
        <v>113</v>
      </c>
      <c r="G15748" s="61" t="s">
        <v>6696</v>
      </c>
      <c r="H15748" s="61" t="s">
        <v>967</v>
      </c>
      <c r="I15748" s="61">
        <v>35.64</v>
      </c>
      <c r="J15748" s="61">
        <v>-78</v>
      </c>
      <c r="K15748">
        <v>5023</v>
      </c>
      <c r="L15748"/>
      <c r="M15748"/>
    </row>
    <row r="15749" spans="1:13">
      <c r="A15749" s="61" t="s">
        <v>40</v>
      </c>
      <c r="B15749" s="61">
        <v>28357</v>
      </c>
      <c r="C15749" s="63" t="s">
        <v>968</v>
      </c>
      <c r="D15749" s="61">
        <v>0</v>
      </c>
      <c r="E15749" s="61" t="s">
        <v>6861</v>
      </c>
      <c r="F15749" s="61" t="s">
        <v>113</v>
      </c>
      <c r="G15749" s="61" t="s">
        <v>6843</v>
      </c>
      <c r="H15749" s="61" t="s">
        <v>967</v>
      </c>
      <c r="I15749" s="61">
        <v>34.880000000000003</v>
      </c>
      <c r="J15749" s="61">
        <v>-79.069999999999993</v>
      </c>
      <c r="K15749">
        <v>2746</v>
      </c>
      <c r="L15749"/>
      <c r="M15749"/>
    </row>
    <row r="15750" spans="1:13">
      <c r="A15750" s="61" t="s">
        <v>40</v>
      </c>
      <c r="B15750" s="61">
        <v>28360</v>
      </c>
      <c r="C15750" s="63" t="s">
        <v>968</v>
      </c>
      <c r="D15750" s="61">
        <v>0</v>
      </c>
      <c r="E15750" s="61" t="s">
        <v>2565</v>
      </c>
      <c r="F15750" s="61" t="s">
        <v>113</v>
      </c>
      <c r="G15750" s="61" t="s">
        <v>6843</v>
      </c>
      <c r="H15750" s="61" t="s">
        <v>967</v>
      </c>
      <c r="I15750" s="61">
        <v>34.67</v>
      </c>
      <c r="J15750" s="61">
        <v>-79.069999999999993</v>
      </c>
      <c r="K15750">
        <v>12043</v>
      </c>
      <c r="L15750"/>
      <c r="M15750"/>
    </row>
    <row r="15751" spans="1:13">
      <c r="A15751" s="61" t="s">
        <v>40</v>
      </c>
      <c r="B15751" s="61">
        <v>28358</v>
      </c>
      <c r="C15751" s="63" t="s">
        <v>968</v>
      </c>
      <c r="D15751" s="61">
        <v>0</v>
      </c>
      <c r="E15751" s="61" t="s">
        <v>2565</v>
      </c>
      <c r="F15751" s="61" t="s">
        <v>113</v>
      </c>
      <c r="G15751" s="61" t="s">
        <v>6843</v>
      </c>
      <c r="H15751" s="61" t="s">
        <v>967</v>
      </c>
      <c r="I15751" s="61">
        <v>34.630000000000003</v>
      </c>
      <c r="J15751" s="61">
        <v>-79.010000000000005</v>
      </c>
      <c r="K15751">
        <v>32865</v>
      </c>
      <c r="L15751"/>
      <c r="M15751"/>
    </row>
    <row r="15752" spans="1:13">
      <c r="A15752" s="61" t="s">
        <v>40</v>
      </c>
      <c r="B15752" s="61">
        <v>27852</v>
      </c>
      <c r="C15752" s="63" t="s">
        <v>968</v>
      </c>
      <c r="D15752" s="61">
        <v>0</v>
      </c>
      <c r="E15752" s="61" t="s">
        <v>6717</v>
      </c>
      <c r="F15752" s="61" t="s">
        <v>113</v>
      </c>
      <c r="G15752" s="61" t="s">
        <v>6686</v>
      </c>
      <c r="H15752" s="61" t="s">
        <v>967</v>
      </c>
      <c r="I15752" s="61">
        <v>35.75</v>
      </c>
      <c r="J15752" s="61">
        <v>-77.67</v>
      </c>
      <c r="K15752">
        <v>2673</v>
      </c>
      <c r="L15752"/>
      <c r="M15752"/>
    </row>
    <row r="15753" spans="1:13">
      <c r="A15753" s="61" t="s">
        <v>40</v>
      </c>
      <c r="B15753" s="61">
        <v>27551</v>
      </c>
      <c r="C15753" s="63" t="s">
        <v>968</v>
      </c>
      <c r="D15753" s="61">
        <v>0</v>
      </c>
      <c r="E15753" s="61" t="s">
        <v>705</v>
      </c>
      <c r="F15753" s="61" t="s">
        <v>113</v>
      </c>
      <c r="G15753" s="61" t="s">
        <v>572</v>
      </c>
      <c r="H15753" s="61" t="s">
        <v>967</v>
      </c>
      <c r="I15753" s="61">
        <v>36.43</v>
      </c>
      <c r="J15753" s="61">
        <v>-78.08</v>
      </c>
      <c r="K15753">
        <v>2052</v>
      </c>
      <c r="L15753"/>
      <c r="M15753"/>
    </row>
    <row r="15754" spans="1:13">
      <c r="A15754" s="61" t="s">
        <v>40</v>
      </c>
      <c r="B15754" s="61">
        <v>27025</v>
      </c>
      <c r="C15754" s="63" t="s">
        <v>968</v>
      </c>
      <c r="D15754" s="61">
        <v>0</v>
      </c>
      <c r="E15754" s="61" t="s">
        <v>511</v>
      </c>
      <c r="F15754" s="61" t="s">
        <v>113</v>
      </c>
      <c r="G15754" s="61" t="s">
        <v>1468</v>
      </c>
      <c r="H15754" s="61" t="s">
        <v>967</v>
      </c>
      <c r="I15754" s="61">
        <v>36.380000000000003</v>
      </c>
      <c r="J15754" s="61">
        <v>-79.97</v>
      </c>
      <c r="K15754">
        <v>10769</v>
      </c>
      <c r="L15754"/>
      <c r="M15754"/>
    </row>
    <row r="15755" spans="1:13">
      <c r="A15755" s="61" t="s">
        <v>40</v>
      </c>
      <c r="B15755" s="61">
        <v>28751</v>
      </c>
      <c r="C15755" s="63" t="s">
        <v>968</v>
      </c>
      <c r="D15755" s="61">
        <v>0</v>
      </c>
      <c r="E15755" s="61" t="s">
        <v>7057</v>
      </c>
      <c r="F15755" s="61" t="s">
        <v>113</v>
      </c>
      <c r="G15755" s="61" t="s">
        <v>7038</v>
      </c>
      <c r="H15755" s="61" t="s">
        <v>967</v>
      </c>
      <c r="I15755" s="61">
        <v>35.51</v>
      </c>
      <c r="J15755" s="61">
        <v>-83.09</v>
      </c>
      <c r="K15755">
        <v>3965</v>
      </c>
      <c r="L15755"/>
      <c r="M15755"/>
    </row>
    <row r="15756" spans="1:13">
      <c r="A15756" s="61" t="s">
        <v>40</v>
      </c>
      <c r="B15756" s="61">
        <v>28453</v>
      </c>
      <c r="C15756" s="63" t="s">
        <v>968</v>
      </c>
      <c r="D15756" s="61">
        <v>0</v>
      </c>
      <c r="E15756" s="61" t="s">
        <v>1221</v>
      </c>
      <c r="F15756" s="61" t="s">
        <v>113</v>
      </c>
      <c r="G15756" s="61" t="s">
        <v>6847</v>
      </c>
      <c r="H15756" s="61" t="s">
        <v>967</v>
      </c>
      <c r="I15756" s="61">
        <v>34.89</v>
      </c>
      <c r="J15756" s="61">
        <v>-78.05</v>
      </c>
      <c r="K15756">
        <v>3251</v>
      </c>
      <c r="L15756"/>
      <c r="M15756"/>
    </row>
    <row r="15757" spans="1:13">
      <c r="A15757" s="61" t="s">
        <v>40</v>
      </c>
      <c r="B15757" s="61">
        <v>28650</v>
      </c>
      <c r="C15757" s="63" t="s">
        <v>968</v>
      </c>
      <c r="D15757" s="61">
        <v>0</v>
      </c>
      <c r="E15757" s="61" t="s">
        <v>6998</v>
      </c>
      <c r="F15757" s="61" t="s">
        <v>113</v>
      </c>
      <c r="G15757" s="61" t="s">
        <v>6968</v>
      </c>
      <c r="H15757" s="61" t="s">
        <v>967</v>
      </c>
      <c r="I15757" s="61">
        <v>35.57</v>
      </c>
      <c r="J15757" s="61">
        <v>-81.2</v>
      </c>
      <c r="K15757">
        <v>12982</v>
      </c>
      <c r="L15757"/>
      <c r="M15757"/>
    </row>
    <row r="15758" spans="1:13">
      <c r="A15758" s="61" t="s">
        <v>40</v>
      </c>
      <c r="B15758" s="61">
        <v>27953</v>
      </c>
      <c r="C15758" s="63" t="s">
        <v>968</v>
      </c>
      <c r="D15758" s="61">
        <v>0</v>
      </c>
      <c r="E15758" s="61" t="s">
        <v>6774</v>
      </c>
      <c r="F15758" s="61" t="s">
        <v>113</v>
      </c>
      <c r="G15758" s="61" t="s">
        <v>6747</v>
      </c>
      <c r="H15758" s="61" t="s">
        <v>967</v>
      </c>
      <c r="I15758" s="61">
        <v>35.81</v>
      </c>
      <c r="J15758" s="61">
        <v>-75.91</v>
      </c>
      <c r="K15758">
        <v>947</v>
      </c>
      <c r="L15758"/>
      <c r="M15758"/>
    </row>
    <row r="15759" spans="1:13">
      <c r="A15759" s="61" t="s">
        <v>40</v>
      </c>
      <c r="B15759" s="61">
        <v>27553</v>
      </c>
      <c r="C15759" s="63" t="s">
        <v>968</v>
      </c>
      <c r="D15759" s="61">
        <v>0</v>
      </c>
      <c r="E15759" s="61" t="s">
        <v>6671</v>
      </c>
      <c r="F15759" s="61" t="s">
        <v>113</v>
      </c>
      <c r="G15759" s="61" t="s">
        <v>572</v>
      </c>
      <c r="H15759" s="61" t="s">
        <v>967</v>
      </c>
      <c r="I15759" s="61">
        <v>36.47</v>
      </c>
      <c r="J15759" s="61">
        <v>-78.290000000000006</v>
      </c>
      <c r="K15759">
        <v>1944</v>
      </c>
      <c r="L15759"/>
      <c r="M15759"/>
    </row>
    <row r="15760" spans="1:13">
      <c r="A15760" s="61" t="s">
        <v>40</v>
      </c>
      <c r="B15760" s="61">
        <v>27954</v>
      </c>
      <c r="C15760" s="63" t="s">
        <v>968</v>
      </c>
      <c r="D15760" s="61">
        <v>0</v>
      </c>
      <c r="E15760" s="61" t="s">
        <v>6775</v>
      </c>
      <c r="F15760" s="61" t="s">
        <v>113</v>
      </c>
      <c r="G15760" s="61" t="s">
        <v>6747</v>
      </c>
      <c r="H15760" s="61" t="s">
        <v>967</v>
      </c>
      <c r="I15760" s="61">
        <v>35.89</v>
      </c>
      <c r="J15760" s="61">
        <v>-75.66</v>
      </c>
      <c r="K15760">
        <v>6510</v>
      </c>
      <c r="L15760"/>
      <c r="M15760"/>
    </row>
    <row r="15761" spans="1:13">
      <c r="A15761" s="61" t="s">
        <v>40</v>
      </c>
      <c r="B15761" s="61">
        <v>27956</v>
      </c>
      <c r="C15761" s="63" t="s">
        <v>968</v>
      </c>
      <c r="D15761" s="61">
        <v>0</v>
      </c>
      <c r="E15761" s="61" t="s">
        <v>6776</v>
      </c>
      <c r="F15761" s="61" t="s">
        <v>113</v>
      </c>
      <c r="G15761" s="61" t="s">
        <v>6749</v>
      </c>
      <c r="H15761" s="61" t="s">
        <v>967</v>
      </c>
      <c r="I15761" s="61">
        <v>36.409999999999997</v>
      </c>
      <c r="J15761" s="61">
        <v>-76</v>
      </c>
      <c r="K15761">
        <v>251</v>
      </c>
      <c r="L15761"/>
      <c r="M15761"/>
    </row>
    <row r="15762" spans="1:13">
      <c r="A15762" s="61" t="s">
        <v>40</v>
      </c>
      <c r="B15762" s="61">
        <v>28454</v>
      </c>
      <c r="C15762" s="63" t="s">
        <v>968</v>
      </c>
      <c r="D15762" s="61">
        <v>0</v>
      </c>
      <c r="E15762" s="61" t="s">
        <v>6909</v>
      </c>
      <c r="F15762" s="61" t="s">
        <v>113</v>
      </c>
      <c r="G15762" s="61" t="s">
        <v>6903</v>
      </c>
      <c r="H15762" s="61" t="s">
        <v>967</v>
      </c>
      <c r="I15762" s="61">
        <v>34.659999999999997</v>
      </c>
      <c r="J15762" s="61">
        <v>-77.69</v>
      </c>
      <c r="K15762">
        <v>3175</v>
      </c>
      <c r="L15762"/>
      <c r="M15762"/>
    </row>
    <row r="15763" spans="1:13">
      <c r="A15763" s="61" t="s">
        <v>40</v>
      </c>
      <c r="B15763" s="61">
        <v>28905</v>
      </c>
      <c r="C15763" s="63" t="s">
        <v>968</v>
      </c>
      <c r="D15763" s="61">
        <v>0</v>
      </c>
      <c r="E15763" s="61" t="s">
        <v>4367</v>
      </c>
      <c r="F15763" s="61" t="s">
        <v>113</v>
      </c>
      <c r="G15763" s="61" t="s">
        <v>225</v>
      </c>
      <c r="H15763" s="61" t="s">
        <v>967</v>
      </c>
      <c r="I15763" s="61">
        <v>35.17</v>
      </c>
      <c r="J15763" s="61">
        <v>-83.92</v>
      </c>
      <c r="K15763">
        <v>3277</v>
      </c>
      <c r="L15763"/>
      <c r="M15763"/>
    </row>
    <row r="15764" spans="1:13">
      <c r="A15764" s="61" t="s">
        <v>40</v>
      </c>
      <c r="B15764" s="61">
        <v>27853</v>
      </c>
      <c r="C15764" s="63" t="s">
        <v>968</v>
      </c>
      <c r="D15764" s="61">
        <v>0</v>
      </c>
      <c r="E15764" s="61" t="s">
        <v>6718</v>
      </c>
      <c r="F15764" s="61" t="s">
        <v>113</v>
      </c>
      <c r="G15764" s="61" t="s">
        <v>4793</v>
      </c>
      <c r="H15764" s="61" t="s">
        <v>967</v>
      </c>
      <c r="I15764" s="61">
        <v>36.53</v>
      </c>
      <c r="J15764" s="61">
        <v>-77.349999999999994</v>
      </c>
      <c r="K15764">
        <v>394</v>
      </c>
      <c r="L15764"/>
      <c r="M15764"/>
    </row>
    <row r="15765" spans="1:13">
      <c r="A15765" s="61" t="s">
        <v>40</v>
      </c>
      <c r="B15765" s="61">
        <v>28752</v>
      </c>
      <c r="C15765" s="63" t="s">
        <v>968</v>
      </c>
      <c r="D15765" s="61">
        <v>0</v>
      </c>
      <c r="E15765" s="61" t="s">
        <v>1393</v>
      </c>
      <c r="F15765" s="61" t="s">
        <v>113</v>
      </c>
      <c r="G15765" s="61" t="s">
        <v>6047</v>
      </c>
      <c r="H15765" s="61" t="s">
        <v>967</v>
      </c>
      <c r="I15765" s="61">
        <v>35.68</v>
      </c>
      <c r="J15765" s="61">
        <v>-82</v>
      </c>
      <c r="K15765">
        <v>29669</v>
      </c>
      <c r="L15765"/>
      <c r="M15765"/>
    </row>
    <row r="15766" spans="1:13">
      <c r="A15766" s="61" t="s">
        <v>40</v>
      </c>
      <c r="B15766" s="61">
        <v>28754</v>
      </c>
      <c r="C15766" s="63" t="s">
        <v>968</v>
      </c>
      <c r="D15766" s="61">
        <v>0</v>
      </c>
      <c r="E15766" s="61" t="s">
        <v>1888</v>
      </c>
      <c r="F15766" s="61" t="s">
        <v>113</v>
      </c>
      <c r="G15766" s="61" t="s">
        <v>495</v>
      </c>
      <c r="H15766" s="61" t="s">
        <v>967</v>
      </c>
      <c r="I15766" s="61">
        <v>35.82</v>
      </c>
      <c r="J15766" s="61">
        <v>-82.55</v>
      </c>
      <c r="K15766">
        <v>8074</v>
      </c>
      <c r="L15766"/>
      <c r="M15766"/>
    </row>
    <row r="15767" spans="1:13">
      <c r="A15767" s="61" t="s">
        <v>40</v>
      </c>
      <c r="B15767" s="61">
        <v>28753</v>
      </c>
      <c r="C15767" s="63" t="s">
        <v>968</v>
      </c>
      <c r="D15767" s="61">
        <v>0</v>
      </c>
      <c r="E15767" s="61" t="s">
        <v>5174</v>
      </c>
      <c r="F15767" s="61" t="s">
        <v>113</v>
      </c>
      <c r="G15767" s="61" t="s">
        <v>495</v>
      </c>
      <c r="H15767" s="61" t="s">
        <v>967</v>
      </c>
      <c r="I15767" s="61">
        <v>35.79</v>
      </c>
      <c r="J15767" s="61">
        <v>-82.68</v>
      </c>
      <c r="K15767">
        <v>11321</v>
      </c>
      <c r="L15767"/>
      <c r="M15767"/>
    </row>
    <row r="15768" spans="1:13">
      <c r="A15768" s="61" t="s">
        <v>40</v>
      </c>
      <c r="B15768" s="61">
        <v>28553</v>
      </c>
      <c r="C15768" s="63" t="s">
        <v>968</v>
      </c>
      <c r="D15768" s="61">
        <v>0</v>
      </c>
      <c r="E15768" s="61" t="s">
        <v>6952</v>
      </c>
      <c r="F15768" s="61" t="s">
        <v>113</v>
      </c>
      <c r="G15768" s="61" t="s">
        <v>6928</v>
      </c>
      <c r="H15768" s="61" t="s">
        <v>967</v>
      </c>
      <c r="I15768" s="61">
        <v>34.729999999999997</v>
      </c>
      <c r="J15768" s="61">
        <v>-76.510000000000005</v>
      </c>
      <c r="K15768">
        <v>382</v>
      </c>
      <c r="L15768"/>
      <c r="M15768"/>
    </row>
    <row r="15769" spans="1:13">
      <c r="A15769" s="61" t="s">
        <v>40</v>
      </c>
      <c r="B15769" s="61">
        <v>28103</v>
      </c>
      <c r="C15769" s="63" t="s">
        <v>968</v>
      </c>
      <c r="D15769" s="61">
        <v>0</v>
      </c>
      <c r="E15769" s="61" t="s">
        <v>6819</v>
      </c>
      <c r="F15769" s="61" t="s">
        <v>113</v>
      </c>
      <c r="G15769" s="61" t="s">
        <v>418</v>
      </c>
      <c r="H15769" s="61" t="s">
        <v>967</v>
      </c>
      <c r="I15769" s="61">
        <v>34.979999999999997</v>
      </c>
      <c r="J15769" s="61">
        <v>-80.36</v>
      </c>
      <c r="K15769">
        <v>10164</v>
      </c>
      <c r="L15769"/>
      <c r="M15769"/>
    </row>
    <row r="15770" spans="1:13">
      <c r="A15770" s="61" t="s">
        <v>40</v>
      </c>
      <c r="B15770" s="61">
        <v>28363</v>
      </c>
      <c r="C15770" s="63" t="s">
        <v>968</v>
      </c>
      <c r="D15770" s="61">
        <v>0</v>
      </c>
      <c r="E15770" s="61" t="s">
        <v>6862</v>
      </c>
      <c r="F15770" s="61" t="s">
        <v>113</v>
      </c>
      <c r="G15770" s="61" t="s">
        <v>569</v>
      </c>
      <c r="H15770" s="61" t="s">
        <v>967</v>
      </c>
      <c r="I15770" s="61">
        <v>34.96</v>
      </c>
      <c r="J15770" s="61">
        <v>-79.55</v>
      </c>
      <c r="K15770">
        <v>1257</v>
      </c>
      <c r="L15770"/>
      <c r="M15770"/>
    </row>
    <row r="15771" spans="1:13">
      <c r="A15771" s="61" t="s">
        <v>40</v>
      </c>
      <c r="B15771" s="61">
        <v>28105</v>
      </c>
      <c r="C15771" s="63" t="s">
        <v>968</v>
      </c>
      <c r="D15771" s="61">
        <v>0</v>
      </c>
      <c r="E15771" s="61" t="s">
        <v>583</v>
      </c>
      <c r="F15771" s="61" t="s">
        <v>113</v>
      </c>
      <c r="G15771" s="61" t="s">
        <v>5807</v>
      </c>
      <c r="H15771" s="61" t="s">
        <v>967</v>
      </c>
      <c r="I15771" s="61">
        <v>35.119999999999997</v>
      </c>
      <c r="J15771" s="61">
        <v>-80.709999999999994</v>
      </c>
      <c r="K15771">
        <v>44085</v>
      </c>
      <c r="L15771"/>
      <c r="M15771"/>
    </row>
    <row r="15772" spans="1:13">
      <c r="A15772" s="61" t="s">
        <v>40</v>
      </c>
      <c r="B15772" s="61">
        <v>28104</v>
      </c>
      <c r="C15772" s="63" t="s">
        <v>968</v>
      </c>
      <c r="D15772" s="61">
        <v>0</v>
      </c>
      <c r="E15772" s="61" t="s">
        <v>583</v>
      </c>
      <c r="F15772" s="61" t="s">
        <v>113</v>
      </c>
      <c r="G15772" s="61" t="s">
        <v>418</v>
      </c>
      <c r="H15772" s="61" t="s">
        <v>967</v>
      </c>
      <c r="I15772" s="61">
        <v>35.06</v>
      </c>
      <c r="J15772" s="61">
        <v>-80.69</v>
      </c>
      <c r="K15772">
        <v>34521</v>
      </c>
      <c r="L15772"/>
      <c r="M15772"/>
    </row>
    <row r="15773" spans="1:13">
      <c r="A15773" s="61" t="s">
        <v>40</v>
      </c>
      <c r="B15773" s="61">
        <v>28364</v>
      </c>
      <c r="C15773" s="63" t="s">
        <v>968</v>
      </c>
      <c r="D15773" s="61">
        <v>0</v>
      </c>
      <c r="E15773" s="61" t="s">
        <v>6863</v>
      </c>
      <c r="F15773" s="61" t="s">
        <v>113</v>
      </c>
      <c r="G15773" s="61" t="s">
        <v>6843</v>
      </c>
      <c r="H15773" s="61" t="s">
        <v>967</v>
      </c>
      <c r="I15773" s="61">
        <v>34.729999999999997</v>
      </c>
      <c r="J15773" s="61">
        <v>-79.349999999999994</v>
      </c>
      <c r="K15773">
        <v>12402</v>
      </c>
      <c r="L15773"/>
      <c r="M15773"/>
    </row>
    <row r="15774" spans="1:13">
      <c r="A15774" s="61" t="s">
        <v>40</v>
      </c>
      <c r="B15774" s="61">
        <v>27027</v>
      </c>
      <c r="C15774" s="63" t="s">
        <v>968</v>
      </c>
      <c r="D15774" s="61">
        <v>0</v>
      </c>
      <c r="E15774" s="61" t="s">
        <v>6580</v>
      </c>
      <c r="F15774" s="61" t="s">
        <v>113</v>
      </c>
      <c r="G15774" s="61" t="s">
        <v>1468</v>
      </c>
      <c r="H15774" s="61" t="s">
        <v>967</v>
      </c>
      <c r="I15774" s="61">
        <v>36.409999999999997</v>
      </c>
      <c r="J15774" s="61">
        <v>-79.97</v>
      </c>
      <c r="K15774">
        <v>4006</v>
      </c>
      <c r="L15774"/>
      <c r="M15774"/>
    </row>
    <row r="15775" spans="1:13">
      <c r="A15775" s="61" t="s">
        <v>40</v>
      </c>
      <c r="B15775" s="61">
        <v>28555</v>
      </c>
      <c r="C15775" s="63" t="s">
        <v>968</v>
      </c>
      <c r="D15775" s="61">
        <v>0</v>
      </c>
      <c r="E15775" s="61" t="s">
        <v>465</v>
      </c>
      <c r="F15775" s="61" t="s">
        <v>113</v>
      </c>
      <c r="G15775" s="61" t="s">
        <v>6903</v>
      </c>
      <c r="H15775" s="61" t="s">
        <v>967</v>
      </c>
      <c r="I15775" s="61">
        <v>34.9</v>
      </c>
      <c r="J15775" s="61">
        <v>-77.23</v>
      </c>
      <c r="K15775">
        <v>5260</v>
      </c>
      <c r="L15775"/>
      <c r="M15775"/>
    </row>
    <row r="15776" spans="1:13">
      <c r="A15776" s="61" t="s">
        <v>40</v>
      </c>
      <c r="B15776" s="61">
        <v>28101</v>
      </c>
      <c r="C15776" s="63" t="s">
        <v>968</v>
      </c>
      <c r="D15776" s="61">
        <v>0</v>
      </c>
      <c r="E15776" s="61" t="s">
        <v>6818</v>
      </c>
      <c r="F15776" s="61" t="s">
        <v>113</v>
      </c>
      <c r="G15776" s="61" t="s">
        <v>6792</v>
      </c>
      <c r="H15776" s="61" t="s">
        <v>967</v>
      </c>
      <c r="I15776" s="61">
        <v>35.26</v>
      </c>
      <c r="J15776" s="61">
        <v>-81.08</v>
      </c>
      <c r="K15776">
        <v>736</v>
      </c>
      <c r="L15776"/>
      <c r="M15776"/>
    </row>
    <row r="15777" spans="1:13">
      <c r="A15777" s="61" t="s">
        <v>40</v>
      </c>
      <c r="B15777" s="61">
        <v>28649</v>
      </c>
      <c r="C15777" s="63" t="s">
        <v>968</v>
      </c>
      <c r="D15777" s="61">
        <v>0</v>
      </c>
      <c r="E15777" s="61" t="s">
        <v>6997</v>
      </c>
      <c r="F15777" s="61" t="s">
        <v>113</v>
      </c>
      <c r="G15777" s="61" t="s">
        <v>513</v>
      </c>
      <c r="H15777" s="61" t="s">
        <v>967</v>
      </c>
      <c r="I15777" s="61">
        <v>36.33</v>
      </c>
      <c r="J15777" s="61">
        <v>-81.23</v>
      </c>
      <c r="K15777">
        <v>936</v>
      </c>
      <c r="L15777"/>
      <c r="M15777"/>
    </row>
    <row r="15778" spans="1:13">
      <c r="A15778" s="61" t="s">
        <v>40</v>
      </c>
      <c r="B15778" s="61">
        <v>27301</v>
      </c>
      <c r="C15778" s="63" t="s">
        <v>968</v>
      </c>
      <c r="D15778" s="61">
        <v>0</v>
      </c>
      <c r="E15778" s="61" t="s">
        <v>6619</v>
      </c>
      <c r="F15778" s="61" t="s">
        <v>113</v>
      </c>
      <c r="G15778" s="61" t="s">
        <v>6601</v>
      </c>
      <c r="H15778" s="61" t="s">
        <v>967</v>
      </c>
      <c r="I15778" s="61">
        <v>36.1</v>
      </c>
      <c r="J15778" s="61">
        <v>-79.66</v>
      </c>
      <c r="K15778">
        <v>10752</v>
      </c>
      <c r="L15778"/>
      <c r="M15778"/>
    </row>
    <row r="15779" spans="1:13">
      <c r="A15779" s="61" t="s">
        <v>40</v>
      </c>
      <c r="B15779" s="61">
        <v>28545</v>
      </c>
      <c r="C15779" s="63" t="s">
        <v>968</v>
      </c>
      <c r="D15779" s="61">
        <v>0</v>
      </c>
      <c r="E15779" s="61" t="s">
        <v>6950</v>
      </c>
      <c r="F15779" s="61" t="s">
        <v>113</v>
      </c>
      <c r="G15779" s="61" t="s">
        <v>6903</v>
      </c>
      <c r="H15779" s="61" t="s">
        <v>967</v>
      </c>
      <c r="I15779" s="61">
        <v>34.67</v>
      </c>
      <c r="J15779" s="61">
        <v>-77.52</v>
      </c>
      <c r="K15779">
        <v>4283</v>
      </c>
      <c r="L15779"/>
      <c r="M15779"/>
    </row>
    <row r="15780" spans="1:13">
      <c r="A15780" s="61" t="s">
        <v>40</v>
      </c>
      <c r="B15780" s="61">
        <v>27302</v>
      </c>
      <c r="C15780" s="63" t="s">
        <v>968</v>
      </c>
      <c r="D15780" s="61">
        <v>0</v>
      </c>
      <c r="E15780" s="61" t="s">
        <v>6620</v>
      </c>
      <c r="F15780" s="61" t="s">
        <v>113</v>
      </c>
      <c r="G15780" s="61" t="s">
        <v>6594</v>
      </c>
      <c r="H15780" s="61" t="s">
        <v>967</v>
      </c>
      <c r="I15780" s="61">
        <v>36.090000000000003</v>
      </c>
      <c r="J15780" s="61">
        <v>-79.27</v>
      </c>
      <c r="K15780">
        <v>33237</v>
      </c>
      <c r="L15780"/>
      <c r="M15780"/>
    </row>
    <row r="15781" spans="1:13">
      <c r="A15781" s="61" t="s">
        <v>40</v>
      </c>
      <c r="B15781" s="61">
        <v>28556</v>
      </c>
      <c r="C15781" s="63" t="s">
        <v>968</v>
      </c>
      <c r="D15781" s="61">
        <v>0</v>
      </c>
      <c r="E15781" s="61" t="s">
        <v>6953</v>
      </c>
      <c r="F15781" s="61" t="s">
        <v>113</v>
      </c>
      <c r="G15781" s="61" t="s">
        <v>6926</v>
      </c>
      <c r="H15781" s="61" t="s">
        <v>967</v>
      </c>
      <c r="I15781" s="61">
        <v>35.11</v>
      </c>
      <c r="J15781" s="61">
        <v>-76.69</v>
      </c>
      <c r="K15781">
        <v>864</v>
      </c>
      <c r="L15781"/>
      <c r="M15781"/>
    </row>
    <row r="15782" spans="1:13">
      <c r="A15782" s="61" t="s">
        <v>40</v>
      </c>
      <c r="B15782" s="61">
        <v>27957</v>
      </c>
      <c r="C15782" s="63" t="s">
        <v>968</v>
      </c>
      <c r="D15782" s="61">
        <v>0</v>
      </c>
      <c r="E15782" s="61" t="s">
        <v>6777</v>
      </c>
      <c r="F15782" s="61" t="s">
        <v>113</v>
      </c>
      <c r="G15782" s="61" t="s">
        <v>6688</v>
      </c>
      <c r="H15782" s="61" t="s">
        <v>967</v>
      </c>
      <c r="I15782" s="61">
        <v>36.01</v>
      </c>
      <c r="J15782" s="61">
        <v>-76.77</v>
      </c>
      <c r="K15782">
        <v>1251</v>
      </c>
      <c r="L15782"/>
      <c r="M15782"/>
    </row>
    <row r="15783" spans="1:13">
      <c r="A15783" s="61" t="s">
        <v>40</v>
      </c>
      <c r="B15783" s="61">
        <v>27557</v>
      </c>
      <c r="C15783" s="63" t="s">
        <v>968</v>
      </c>
      <c r="D15783" s="61">
        <v>0</v>
      </c>
      <c r="E15783" s="61" t="s">
        <v>2722</v>
      </c>
      <c r="F15783" s="61" t="s">
        <v>113</v>
      </c>
      <c r="G15783" s="61" t="s">
        <v>6672</v>
      </c>
      <c r="H15783" s="61" t="s">
        <v>967</v>
      </c>
      <c r="I15783" s="61">
        <v>35.78</v>
      </c>
      <c r="J15783" s="61">
        <v>-78.2</v>
      </c>
      <c r="K15783">
        <v>8336</v>
      </c>
      <c r="L15783"/>
      <c r="M15783"/>
    </row>
    <row r="15784" spans="1:13">
      <c r="A15784" s="61" t="s">
        <v>40</v>
      </c>
      <c r="B15784" s="61">
        <v>28107</v>
      </c>
      <c r="C15784" s="63" t="s">
        <v>968</v>
      </c>
      <c r="D15784" s="61">
        <v>0</v>
      </c>
      <c r="E15784" s="61" t="s">
        <v>900</v>
      </c>
      <c r="F15784" s="61" t="s">
        <v>113</v>
      </c>
      <c r="G15784" s="61" t="s">
        <v>6801</v>
      </c>
      <c r="H15784" s="61" t="s">
        <v>967</v>
      </c>
      <c r="I15784" s="61">
        <v>35.22</v>
      </c>
      <c r="J15784" s="61">
        <v>-80.5</v>
      </c>
      <c r="K15784">
        <v>9353</v>
      </c>
      <c r="L15784"/>
      <c r="M15784"/>
    </row>
    <row r="15785" spans="1:13">
      <c r="A15785" s="61" t="s">
        <v>40</v>
      </c>
      <c r="B15785" s="61">
        <v>28544</v>
      </c>
      <c r="C15785" s="63" t="s">
        <v>968</v>
      </c>
      <c r="D15785" s="61">
        <v>0</v>
      </c>
      <c r="E15785" s="61" t="s">
        <v>6949</v>
      </c>
      <c r="F15785" s="61" t="s">
        <v>113</v>
      </c>
      <c r="G15785" s="61" t="s">
        <v>6903</v>
      </c>
      <c r="H15785" s="61" t="s">
        <v>967</v>
      </c>
      <c r="I15785" s="61">
        <v>34.729999999999997</v>
      </c>
      <c r="J15785" s="61">
        <v>-77.3</v>
      </c>
      <c r="K15785">
        <v>4283</v>
      </c>
      <c r="L15785"/>
      <c r="M15785"/>
    </row>
    <row r="15786" spans="1:13">
      <c r="A15786" s="61" t="s">
        <v>40</v>
      </c>
      <c r="B15786" s="61">
        <v>28756</v>
      </c>
      <c r="C15786" s="63" t="s">
        <v>968</v>
      </c>
      <c r="D15786" s="61">
        <v>0</v>
      </c>
      <c r="E15786" s="61" t="s">
        <v>7058</v>
      </c>
      <c r="F15786" s="61" t="s">
        <v>113</v>
      </c>
      <c r="G15786" s="61" t="s">
        <v>228</v>
      </c>
      <c r="H15786" s="61" t="s">
        <v>967</v>
      </c>
      <c r="I15786" s="61">
        <v>35.29</v>
      </c>
      <c r="J15786" s="61">
        <v>-82.16</v>
      </c>
      <c r="K15786">
        <v>4156</v>
      </c>
      <c r="L15786"/>
      <c r="M15786"/>
    </row>
    <row r="15787" spans="1:13">
      <c r="A15787" s="61" t="s">
        <v>40</v>
      </c>
      <c r="B15787" s="61">
        <v>28651</v>
      </c>
      <c r="C15787" s="63" t="s">
        <v>968</v>
      </c>
      <c r="D15787" s="61">
        <v>0</v>
      </c>
      <c r="E15787" s="61" t="s">
        <v>6999</v>
      </c>
      <c r="F15787" s="61" t="s">
        <v>113</v>
      </c>
      <c r="G15787" s="61" t="s">
        <v>513</v>
      </c>
      <c r="H15787" s="61" t="s">
        <v>967</v>
      </c>
      <c r="I15787" s="61">
        <v>36.18</v>
      </c>
      <c r="J15787" s="61">
        <v>-81.23</v>
      </c>
      <c r="K15787">
        <v>6305</v>
      </c>
      <c r="L15787"/>
      <c r="M15787"/>
    </row>
    <row r="15788" spans="1:13">
      <c r="A15788" s="61" t="s">
        <v>40</v>
      </c>
      <c r="B15788" s="61">
        <v>28759</v>
      </c>
      <c r="C15788" s="63" t="s">
        <v>968</v>
      </c>
      <c r="D15788" s="61">
        <v>0</v>
      </c>
      <c r="E15788" s="61" t="s">
        <v>7060</v>
      </c>
      <c r="F15788" s="61" t="s">
        <v>113</v>
      </c>
      <c r="G15788" s="61" t="s">
        <v>7031</v>
      </c>
      <c r="H15788" s="61" t="s">
        <v>967</v>
      </c>
      <c r="I15788" s="61">
        <v>35.39</v>
      </c>
      <c r="J15788" s="61">
        <v>-82.57</v>
      </c>
      <c r="K15788">
        <v>7728</v>
      </c>
      <c r="L15788"/>
      <c r="M15788"/>
    </row>
    <row r="15789" spans="1:13">
      <c r="A15789" s="61" t="s">
        <v>40</v>
      </c>
      <c r="B15789" s="61">
        <v>27305</v>
      </c>
      <c r="C15789" s="63" t="s">
        <v>968</v>
      </c>
      <c r="D15789" s="61">
        <v>0</v>
      </c>
      <c r="E15789" s="61" t="s">
        <v>187</v>
      </c>
      <c r="F15789" s="61" t="s">
        <v>113</v>
      </c>
      <c r="G15789" s="61" t="s">
        <v>6599</v>
      </c>
      <c r="H15789" s="61" t="s">
        <v>967</v>
      </c>
      <c r="I15789" s="61">
        <v>36.53</v>
      </c>
      <c r="J15789" s="61">
        <v>-79.2</v>
      </c>
      <c r="K15789">
        <v>1425</v>
      </c>
      <c r="L15789"/>
      <c r="M15789"/>
    </row>
    <row r="15790" spans="1:13">
      <c r="A15790" s="61" t="s">
        <v>40</v>
      </c>
      <c r="B15790" s="61">
        <v>27854</v>
      </c>
      <c r="C15790" s="63" t="s">
        <v>968</v>
      </c>
      <c r="D15790" s="61">
        <v>1</v>
      </c>
      <c r="E15790" s="61" t="s">
        <v>6702</v>
      </c>
      <c r="F15790" s="61" t="s">
        <v>113</v>
      </c>
      <c r="G15790" s="61" t="s">
        <v>4793</v>
      </c>
      <c r="H15790" s="61" t="s">
        <v>967</v>
      </c>
      <c r="I15790" s="61">
        <v>36.4</v>
      </c>
      <c r="J15790" s="61">
        <v>-77.23</v>
      </c>
      <c r="K15790">
        <v>394</v>
      </c>
      <c r="L15790"/>
      <c r="M15790"/>
    </row>
    <row r="15791" spans="1:13">
      <c r="A15791" s="61" t="s">
        <v>40</v>
      </c>
      <c r="B15791" s="61">
        <v>27028</v>
      </c>
      <c r="C15791" s="63" t="s">
        <v>968</v>
      </c>
      <c r="D15791" s="61">
        <v>0</v>
      </c>
      <c r="E15791" s="61" t="s">
        <v>6581</v>
      </c>
      <c r="F15791" s="61" t="s">
        <v>113</v>
      </c>
      <c r="G15791" s="61" t="s">
        <v>6565</v>
      </c>
      <c r="H15791" s="61" t="s">
        <v>967</v>
      </c>
      <c r="I15791" s="61">
        <v>35.89</v>
      </c>
      <c r="J15791" s="61">
        <v>-80.55</v>
      </c>
      <c r="K15791">
        <v>26479</v>
      </c>
      <c r="L15791"/>
      <c r="M15791"/>
    </row>
    <row r="15792" spans="1:13">
      <c r="A15792" s="61" t="s">
        <v>40</v>
      </c>
      <c r="B15792" s="61">
        <v>27559</v>
      </c>
      <c r="C15792" s="63" t="s">
        <v>968</v>
      </c>
      <c r="D15792" s="61">
        <v>0</v>
      </c>
      <c r="E15792" s="61" t="s">
        <v>6673</v>
      </c>
      <c r="F15792" s="61" t="s">
        <v>113</v>
      </c>
      <c r="G15792" s="61" t="s">
        <v>727</v>
      </c>
      <c r="H15792" s="61" t="s">
        <v>967</v>
      </c>
      <c r="I15792" s="61">
        <v>35.619999999999997</v>
      </c>
      <c r="J15792" s="61">
        <v>-79.08</v>
      </c>
      <c r="K15792">
        <v>2412</v>
      </c>
      <c r="L15792"/>
      <c r="M15792"/>
    </row>
    <row r="15793" spans="1:13">
      <c r="A15793" s="61" t="s">
        <v>40</v>
      </c>
      <c r="B15793" s="61">
        <v>28112</v>
      </c>
      <c r="C15793" s="63" t="s">
        <v>968</v>
      </c>
      <c r="D15793" s="61">
        <v>0</v>
      </c>
      <c r="E15793" s="61" t="s">
        <v>512</v>
      </c>
      <c r="F15793" s="61" t="s">
        <v>113</v>
      </c>
      <c r="G15793" s="61" t="s">
        <v>418</v>
      </c>
      <c r="H15793" s="61" t="s">
        <v>967</v>
      </c>
      <c r="I15793" s="61">
        <v>34.979999999999997</v>
      </c>
      <c r="J15793" s="61">
        <v>-80.540000000000006</v>
      </c>
      <c r="K15793">
        <v>27126</v>
      </c>
      <c r="L15793"/>
      <c r="M15793"/>
    </row>
    <row r="15794" spans="1:13">
      <c r="A15794" s="61" t="s">
        <v>40</v>
      </c>
      <c r="B15794" s="61">
        <v>28110</v>
      </c>
      <c r="C15794" s="63" t="s">
        <v>968</v>
      </c>
      <c r="D15794" s="61">
        <v>0</v>
      </c>
      <c r="E15794" s="61" t="s">
        <v>512</v>
      </c>
      <c r="F15794" s="61" t="s">
        <v>113</v>
      </c>
      <c r="G15794" s="61" t="s">
        <v>418</v>
      </c>
      <c r="H15794" s="61" t="s">
        <v>967</v>
      </c>
      <c r="I15794" s="61">
        <v>35.07</v>
      </c>
      <c r="J15794" s="61">
        <v>-80.52</v>
      </c>
      <c r="K15794">
        <v>53316</v>
      </c>
      <c r="L15794"/>
      <c r="M15794"/>
    </row>
    <row r="15795" spans="1:13">
      <c r="A15795" s="61" t="s">
        <v>40</v>
      </c>
      <c r="B15795" s="61">
        <v>28114</v>
      </c>
      <c r="C15795" s="63" t="s">
        <v>968</v>
      </c>
      <c r="D15795" s="61">
        <v>0</v>
      </c>
      <c r="E15795" s="61" t="s">
        <v>6821</v>
      </c>
      <c r="F15795" s="61" t="s">
        <v>113</v>
      </c>
      <c r="G15795" s="61" t="s">
        <v>6798</v>
      </c>
      <c r="H15795" s="61" t="s">
        <v>967</v>
      </c>
      <c r="I15795" s="61">
        <v>35.229999999999997</v>
      </c>
      <c r="J15795" s="61">
        <v>-81.75</v>
      </c>
      <c r="K15795">
        <v>7351</v>
      </c>
      <c r="L15795"/>
      <c r="M15795"/>
    </row>
    <row r="15796" spans="1:13">
      <c r="A15796" s="61" t="s">
        <v>40</v>
      </c>
      <c r="B15796" s="61">
        <v>28117</v>
      </c>
      <c r="C15796" s="63" t="s">
        <v>968</v>
      </c>
      <c r="D15796" s="61">
        <v>0</v>
      </c>
      <c r="E15796" s="61" t="s">
        <v>6822</v>
      </c>
      <c r="F15796" s="61" t="s">
        <v>113</v>
      </c>
      <c r="G15796" s="61" t="s">
        <v>6794</v>
      </c>
      <c r="H15796" s="61" t="s">
        <v>967</v>
      </c>
      <c r="I15796" s="61">
        <v>35.57</v>
      </c>
      <c r="J15796" s="61">
        <v>-80.900000000000006</v>
      </c>
      <c r="K15796">
        <v>46917</v>
      </c>
      <c r="L15796"/>
      <c r="M15796"/>
    </row>
    <row r="15797" spans="1:13">
      <c r="A15797" s="61" t="s">
        <v>40</v>
      </c>
      <c r="B15797" s="61">
        <v>28115</v>
      </c>
      <c r="C15797" s="63" t="s">
        <v>968</v>
      </c>
      <c r="D15797" s="61">
        <v>0</v>
      </c>
      <c r="E15797" s="61" t="s">
        <v>6822</v>
      </c>
      <c r="F15797" s="61" t="s">
        <v>113</v>
      </c>
      <c r="G15797" s="61" t="s">
        <v>6794</v>
      </c>
      <c r="H15797" s="61" t="s">
        <v>967</v>
      </c>
      <c r="I15797" s="61">
        <v>35.57</v>
      </c>
      <c r="J15797" s="61">
        <v>-80.81</v>
      </c>
      <c r="K15797">
        <v>43413</v>
      </c>
      <c r="L15797"/>
      <c r="M15797"/>
    </row>
    <row r="15798" spans="1:13">
      <c r="A15798" s="61" t="s">
        <v>40</v>
      </c>
      <c r="B15798" s="61">
        <v>28654</v>
      </c>
      <c r="C15798" s="63" t="s">
        <v>968</v>
      </c>
      <c r="D15798" s="61">
        <v>0</v>
      </c>
      <c r="E15798" s="61" t="s">
        <v>7001</v>
      </c>
      <c r="F15798" s="61" t="s">
        <v>113</v>
      </c>
      <c r="G15798" s="61" t="s">
        <v>513</v>
      </c>
      <c r="H15798" s="61" t="s">
        <v>967</v>
      </c>
      <c r="I15798" s="61">
        <v>36.1</v>
      </c>
      <c r="J15798" s="61">
        <v>-81.180000000000007</v>
      </c>
      <c r="K15798">
        <v>3354</v>
      </c>
      <c r="L15798"/>
      <c r="M15798"/>
    </row>
    <row r="15799" spans="1:13">
      <c r="A15799" s="61" t="s">
        <v>40</v>
      </c>
      <c r="B15799" s="61">
        <v>28557</v>
      </c>
      <c r="C15799" s="63" t="s">
        <v>968</v>
      </c>
      <c r="D15799" s="61">
        <v>0</v>
      </c>
      <c r="E15799" s="61" t="s">
        <v>6954</v>
      </c>
      <c r="F15799" s="61" t="s">
        <v>113</v>
      </c>
      <c r="G15799" s="61" t="s">
        <v>6928</v>
      </c>
      <c r="H15799" s="61" t="s">
        <v>967</v>
      </c>
      <c r="I15799" s="61">
        <v>34.72</v>
      </c>
      <c r="J15799" s="61">
        <v>-76.73</v>
      </c>
      <c r="K15799">
        <v>14910</v>
      </c>
      <c r="L15799"/>
      <c r="M15799"/>
    </row>
    <row r="15800" spans="1:13">
      <c r="A15800" s="61" t="s">
        <v>40</v>
      </c>
      <c r="B15800" s="61">
        <v>28655</v>
      </c>
      <c r="C15800" s="63" t="s">
        <v>968</v>
      </c>
      <c r="D15800" s="61">
        <v>0</v>
      </c>
      <c r="E15800" s="61" t="s">
        <v>467</v>
      </c>
      <c r="F15800" s="61" t="s">
        <v>113</v>
      </c>
      <c r="G15800" s="61" t="s">
        <v>378</v>
      </c>
      <c r="H15800" s="61" t="s">
        <v>967</v>
      </c>
      <c r="I15800" s="61">
        <v>35.74</v>
      </c>
      <c r="J15800" s="61">
        <v>-81.69</v>
      </c>
      <c r="K15800">
        <v>55328</v>
      </c>
      <c r="L15800"/>
      <c r="M15800"/>
    </row>
    <row r="15801" spans="1:13">
      <c r="A15801" s="61" t="s">
        <v>40</v>
      </c>
      <c r="B15801" s="61">
        <v>27560</v>
      </c>
      <c r="C15801" s="63" t="s">
        <v>968</v>
      </c>
      <c r="D15801" s="61">
        <v>0</v>
      </c>
      <c r="E15801" s="61" t="s">
        <v>2078</v>
      </c>
      <c r="F15801" s="61" t="s">
        <v>113</v>
      </c>
      <c r="G15801" s="61" t="s">
        <v>6645</v>
      </c>
      <c r="H15801" s="61" t="s">
        <v>967</v>
      </c>
      <c r="I15801" s="61">
        <v>35.83</v>
      </c>
      <c r="J15801" s="61">
        <v>-78.83</v>
      </c>
      <c r="K15801">
        <v>38959</v>
      </c>
      <c r="L15801"/>
      <c r="M15801"/>
    </row>
    <row r="15802" spans="1:13">
      <c r="A15802" s="61" t="s">
        <v>40</v>
      </c>
      <c r="B15802" s="61">
        <v>28119</v>
      </c>
      <c r="C15802" s="63" t="s">
        <v>968</v>
      </c>
      <c r="D15802" s="61">
        <v>0</v>
      </c>
      <c r="E15802" s="61" t="s">
        <v>813</v>
      </c>
      <c r="F15802" s="61" t="s">
        <v>113</v>
      </c>
      <c r="G15802" s="61" t="s">
        <v>6793</v>
      </c>
      <c r="H15802" s="61" t="s">
        <v>967</v>
      </c>
      <c r="I15802" s="61">
        <v>34.86</v>
      </c>
      <c r="J15802" s="61">
        <v>-80</v>
      </c>
      <c r="K15802">
        <v>2044</v>
      </c>
      <c r="L15802"/>
      <c r="M15802"/>
    </row>
    <row r="15803" spans="1:13">
      <c r="A15803" s="61" t="s">
        <v>40</v>
      </c>
      <c r="B15803" s="61">
        <v>27030</v>
      </c>
      <c r="C15803" s="63" t="s">
        <v>968</v>
      </c>
      <c r="D15803" s="61">
        <v>0</v>
      </c>
      <c r="E15803" s="61" t="s">
        <v>469</v>
      </c>
      <c r="F15803" s="61" t="s">
        <v>113</v>
      </c>
      <c r="G15803" s="61" t="s">
        <v>5778</v>
      </c>
      <c r="H15803" s="61" t="s">
        <v>967</v>
      </c>
      <c r="I15803" s="61">
        <v>36.5</v>
      </c>
      <c r="J15803" s="61">
        <v>-80.61</v>
      </c>
      <c r="K15803">
        <v>36995</v>
      </c>
      <c r="L15803"/>
      <c r="M15803"/>
    </row>
    <row r="15804" spans="1:13">
      <c r="A15804" s="61" t="s">
        <v>40</v>
      </c>
      <c r="B15804" s="61">
        <v>27306</v>
      </c>
      <c r="C15804" s="63" t="s">
        <v>968</v>
      </c>
      <c r="D15804" s="61">
        <v>0</v>
      </c>
      <c r="E15804" s="61" t="s">
        <v>6621</v>
      </c>
      <c r="F15804" s="61" t="s">
        <v>113</v>
      </c>
      <c r="G15804" s="61" t="s">
        <v>358</v>
      </c>
      <c r="H15804" s="61" t="s">
        <v>967</v>
      </c>
      <c r="I15804" s="61">
        <v>35.21</v>
      </c>
      <c r="J15804" s="61">
        <v>-80</v>
      </c>
      <c r="K15804">
        <v>6399</v>
      </c>
      <c r="L15804"/>
      <c r="M15804"/>
    </row>
    <row r="15805" spans="1:13">
      <c r="A15805" s="61" t="s">
        <v>40</v>
      </c>
      <c r="B15805" s="61">
        <v>28120</v>
      </c>
      <c r="C15805" s="63" t="s">
        <v>968</v>
      </c>
      <c r="D15805" s="61">
        <v>0</v>
      </c>
      <c r="E15805" s="61" t="s">
        <v>2103</v>
      </c>
      <c r="F15805" s="61" t="s">
        <v>113</v>
      </c>
      <c r="G15805" s="61" t="s">
        <v>6792</v>
      </c>
      <c r="H15805" s="61" t="s">
        <v>967</v>
      </c>
      <c r="I15805" s="61">
        <v>35.299999999999997</v>
      </c>
      <c r="J15805" s="61">
        <v>-81.03</v>
      </c>
      <c r="K15805">
        <v>24017</v>
      </c>
      <c r="L15805"/>
      <c r="M15805"/>
    </row>
    <row r="15806" spans="1:13">
      <c r="A15806" s="61" t="s">
        <v>40</v>
      </c>
      <c r="B15806" s="61">
        <v>28365</v>
      </c>
      <c r="C15806" s="63" t="s">
        <v>968</v>
      </c>
      <c r="D15806" s="61">
        <v>0</v>
      </c>
      <c r="E15806" s="61" t="s">
        <v>2486</v>
      </c>
      <c r="F15806" s="61" t="s">
        <v>113</v>
      </c>
      <c r="G15806" s="61" t="s">
        <v>763</v>
      </c>
      <c r="H15806" s="61" t="s">
        <v>967</v>
      </c>
      <c r="I15806" s="61">
        <v>35.19</v>
      </c>
      <c r="J15806" s="61">
        <v>-78.06</v>
      </c>
      <c r="K15806">
        <v>14653</v>
      </c>
      <c r="L15806"/>
      <c r="M15806"/>
    </row>
    <row r="15807" spans="1:13">
      <c r="A15807" s="61" t="s">
        <v>40</v>
      </c>
      <c r="B15807" s="61">
        <v>28124</v>
      </c>
      <c r="C15807" s="63" t="s">
        <v>968</v>
      </c>
      <c r="D15807" s="61">
        <v>0</v>
      </c>
      <c r="E15807" s="61" t="s">
        <v>4162</v>
      </c>
      <c r="F15807" s="61" t="s">
        <v>113</v>
      </c>
      <c r="G15807" s="61" t="s">
        <v>6801</v>
      </c>
      <c r="H15807" s="61" t="s">
        <v>967</v>
      </c>
      <c r="I15807" s="61">
        <v>35.4</v>
      </c>
      <c r="J15807" s="61">
        <v>-80.430000000000007</v>
      </c>
      <c r="K15807">
        <v>6922</v>
      </c>
      <c r="L15807"/>
      <c r="M15807"/>
    </row>
    <row r="15808" spans="1:13">
      <c r="A15808" s="61" t="s">
        <v>40</v>
      </c>
      <c r="B15808" s="61">
        <v>28125</v>
      </c>
      <c r="C15808" s="63" t="s">
        <v>968</v>
      </c>
      <c r="D15808" s="61">
        <v>0</v>
      </c>
      <c r="E15808" s="61" t="s">
        <v>6823</v>
      </c>
      <c r="F15808" s="61" t="s">
        <v>113</v>
      </c>
      <c r="G15808" s="61" t="s">
        <v>6569</v>
      </c>
      <c r="H15808" s="61" t="s">
        <v>967</v>
      </c>
      <c r="I15808" s="61">
        <v>35.65</v>
      </c>
      <c r="J15808" s="61">
        <v>-80.72</v>
      </c>
      <c r="K15808">
        <v>2687</v>
      </c>
      <c r="L15808"/>
      <c r="M15808"/>
    </row>
    <row r="15809" spans="1:13">
      <c r="A15809" s="61" t="s">
        <v>40</v>
      </c>
      <c r="B15809" s="61">
        <v>27958</v>
      </c>
      <c r="C15809" s="63" t="s">
        <v>968</v>
      </c>
      <c r="D15809" s="61">
        <v>0</v>
      </c>
      <c r="E15809" s="61" t="s">
        <v>6778</v>
      </c>
      <c r="F15809" s="61" t="s">
        <v>113</v>
      </c>
      <c r="G15809" s="61" t="s">
        <v>6749</v>
      </c>
      <c r="H15809" s="61" t="s">
        <v>967</v>
      </c>
      <c r="I15809" s="61">
        <v>36.479999999999997</v>
      </c>
      <c r="J15809" s="61">
        <v>-76.13</v>
      </c>
      <c r="K15809">
        <v>12078</v>
      </c>
      <c r="L15809"/>
      <c r="M15809"/>
    </row>
    <row r="15810" spans="1:13">
      <c r="A15810" s="61" t="s">
        <v>40</v>
      </c>
      <c r="B15810" s="61">
        <v>27855</v>
      </c>
      <c r="C15810" s="63" t="s">
        <v>968</v>
      </c>
      <c r="D15810" s="61">
        <v>0</v>
      </c>
      <c r="E15810" s="61" t="s">
        <v>6719</v>
      </c>
      <c r="F15810" s="61" t="s">
        <v>113</v>
      </c>
      <c r="G15810" s="61" t="s">
        <v>6701</v>
      </c>
      <c r="H15810" s="61" t="s">
        <v>967</v>
      </c>
      <c r="I15810" s="61">
        <v>36.44</v>
      </c>
      <c r="J15810" s="61">
        <v>-77.09</v>
      </c>
      <c r="K15810">
        <v>5908</v>
      </c>
      <c r="L15810"/>
      <c r="M15810"/>
    </row>
    <row r="15811" spans="1:13">
      <c r="A15811" s="61" t="s">
        <v>40</v>
      </c>
      <c r="B15811" s="61">
        <v>28906</v>
      </c>
      <c r="C15811" s="63" t="s">
        <v>968</v>
      </c>
      <c r="D15811" s="61">
        <v>0</v>
      </c>
      <c r="E15811" s="61" t="s">
        <v>7081</v>
      </c>
      <c r="F15811" s="61" t="s">
        <v>113</v>
      </c>
      <c r="G15811" s="61" t="s">
        <v>225</v>
      </c>
      <c r="H15811" s="61" t="s">
        <v>967</v>
      </c>
      <c r="I15811" s="61">
        <v>35.090000000000003</v>
      </c>
      <c r="J15811" s="61">
        <v>-84.02</v>
      </c>
      <c r="K15811">
        <v>19896</v>
      </c>
      <c r="L15811"/>
      <c r="M15811"/>
    </row>
    <row r="15812" spans="1:13">
      <c r="A15812" s="61" t="s">
        <v>40</v>
      </c>
      <c r="B15812" s="61">
        <v>27959</v>
      </c>
      <c r="C15812" s="63" t="s">
        <v>968</v>
      </c>
      <c r="D15812" s="61">
        <v>0</v>
      </c>
      <c r="E15812" s="61" t="s">
        <v>6779</v>
      </c>
      <c r="F15812" s="61" t="s">
        <v>113</v>
      </c>
      <c r="G15812" s="61" t="s">
        <v>6747</v>
      </c>
      <c r="H15812" s="61" t="s">
        <v>967</v>
      </c>
      <c r="I15812" s="61">
        <v>35.94</v>
      </c>
      <c r="J15812" s="61">
        <v>-75.62</v>
      </c>
      <c r="K15812">
        <v>3182</v>
      </c>
      <c r="L15812"/>
      <c r="M15812"/>
    </row>
    <row r="15813" spans="1:13">
      <c r="A15813" s="61" t="s">
        <v>40</v>
      </c>
      <c r="B15813" s="61">
        <v>28455</v>
      </c>
      <c r="C15813" s="63" t="s">
        <v>968</v>
      </c>
      <c r="D15813" s="61">
        <v>0</v>
      </c>
      <c r="E15813" s="61" t="s">
        <v>6910</v>
      </c>
      <c r="F15813" s="61" t="s">
        <v>113</v>
      </c>
      <c r="G15813" s="61" t="s">
        <v>6887</v>
      </c>
      <c r="H15813" s="61" t="s">
        <v>967</v>
      </c>
      <c r="I15813" s="61">
        <v>34.130000000000003</v>
      </c>
      <c r="J15813" s="61">
        <v>-78.66</v>
      </c>
      <c r="K15813">
        <v>1681</v>
      </c>
      <c r="L15813"/>
      <c r="M15813"/>
    </row>
    <row r="15814" spans="1:13">
      <c r="A15814" s="61" t="s">
        <v>40</v>
      </c>
      <c r="B15814" s="61">
        <v>27856</v>
      </c>
      <c r="C15814" s="63" t="s">
        <v>968</v>
      </c>
      <c r="D15814" s="61">
        <v>0</v>
      </c>
      <c r="E15814" s="61" t="s">
        <v>814</v>
      </c>
      <c r="F15814" s="61" t="s">
        <v>113</v>
      </c>
      <c r="G15814" s="61" t="s">
        <v>6672</v>
      </c>
      <c r="H15814" s="61" t="s">
        <v>967</v>
      </c>
      <c r="I15814" s="61">
        <v>35.96</v>
      </c>
      <c r="J15814" s="61">
        <v>-77.95</v>
      </c>
      <c r="K15814">
        <v>17029</v>
      </c>
      <c r="L15814"/>
      <c r="M15814"/>
    </row>
    <row r="15815" spans="1:13">
      <c r="A15815" s="61" t="s">
        <v>40</v>
      </c>
      <c r="B15815" s="61">
        <v>28761</v>
      </c>
      <c r="C15815" s="63" t="s">
        <v>968</v>
      </c>
      <c r="D15815" s="61">
        <v>0</v>
      </c>
      <c r="E15815" s="61" t="s">
        <v>5946</v>
      </c>
      <c r="F15815" s="61" t="s">
        <v>113</v>
      </c>
      <c r="G15815" s="61" t="s">
        <v>6047</v>
      </c>
      <c r="H15815" s="61" t="s">
        <v>967</v>
      </c>
      <c r="I15815" s="61">
        <v>35.71</v>
      </c>
      <c r="J15815" s="61">
        <v>-81.93</v>
      </c>
      <c r="K15815">
        <v>8317</v>
      </c>
      <c r="L15815"/>
      <c r="M15815"/>
    </row>
    <row r="15816" spans="1:13">
      <c r="A15816" s="61" t="s">
        <v>40</v>
      </c>
      <c r="B15816" s="61">
        <v>28562</v>
      </c>
      <c r="C15816" s="63" t="s">
        <v>968</v>
      </c>
      <c r="D15816" s="61">
        <v>0</v>
      </c>
      <c r="E15816" s="61" t="s">
        <v>6955</v>
      </c>
      <c r="F15816" s="61" t="s">
        <v>113</v>
      </c>
      <c r="G15816" s="61" t="s">
        <v>6933</v>
      </c>
      <c r="H15816" s="61" t="s">
        <v>967</v>
      </c>
      <c r="I15816" s="61">
        <v>35.08</v>
      </c>
      <c r="J15816" s="61">
        <v>-77.13</v>
      </c>
      <c r="K15816">
        <v>39375</v>
      </c>
      <c r="L15816"/>
      <c r="M15816"/>
    </row>
    <row r="15817" spans="1:13">
      <c r="A15817" s="61" t="s">
        <v>40</v>
      </c>
      <c r="B15817" s="61">
        <v>28560</v>
      </c>
      <c r="C15817" s="63" t="s">
        <v>968</v>
      </c>
      <c r="D15817" s="61">
        <v>0</v>
      </c>
      <c r="E15817" s="61" t="s">
        <v>6955</v>
      </c>
      <c r="F15817" s="61" t="s">
        <v>113</v>
      </c>
      <c r="G15817" s="61" t="s">
        <v>6933</v>
      </c>
      <c r="H15817" s="61" t="s">
        <v>967</v>
      </c>
      <c r="I15817" s="61">
        <v>35.11</v>
      </c>
      <c r="J15817" s="61">
        <v>-77.069999999999993</v>
      </c>
      <c r="K15817">
        <v>28005</v>
      </c>
      <c r="L15817"/>
      <c r="M15817"/>
    </row>
    <row r="15818" spans="1:13">
      <c r="A15818" s="61" t="s">
        <v>40</v>
      </c>
      <c r="B15818" s="61">
        <v>27562</v>
      </c>
      <c r="C15818" s="63" t="s">
        <v>968</v>
      </c>
      <c r="D15818" s="61">
        <v>0</v>
      </c>
      <c r="E15818" s="61" t="s">
        <v>6674</v>
      </c>
      <c r="F15818" s="61" t="s">
        <v>113</v>
      </c>
      <c r="G15818" s="61" t="s">
        <v>727</v>
      </c>
      <c r="H15818" s="61" t="s">
        <v>967</v>
      </c>
      <c r="I15818" s="61">
        <v>35.64</v>
      </c>
      <c r="J15818" s="61">
        <v>-78.989999999999995</v>
      </c>
      <c r="K15818">
        <v>3800</v>
      </c>
      <c r="L15818"/>
      <c r="M15818"/>
    </row>
    <row r="15819" spans="1:13">
      <c r="A15819" s="61" t="s">
        <v>40</v>
      </c>
      <c r="B15819" s="61">
        <v>28127</v>
      </c>
      <c r="C15819" s="63" t="s">
        <v>968</v>
      </c>
      <c r="D15819" s="61">
        <v>0</v>
      </c>
      <c r="E15819" s="61" t="s">
        <v>1517</v>
      </c>
      <c r="F15819" s="61" t="s">
        <v>113</v>
      </c>
      <c r="G15819" s="61" t="s">
        <v>6790</v>
      </c>
      <c r="H15819" s="61" t="s">
        <v>967</v>
      </c>
      <c r="I15819" s="61">
        <v>35.44</v>
      </c>
      <c r="J15819" s="61">
        <v>-80.209999999999994</v>
      </c>
      <c r="K15819">
        <v>7571</v>
      </c>
      <c r="L15819"/>
      <c r="M15819"/>
    </row>
    <row r="15820" spans="1:13">
      <c r="A15820" s="61" t="s">
        <v>40</v>
      </c>
      <c r="B15820" s="61">
        <v>28657</v>
      </c>
      <c r="C15820" s="63" t="s">
        <v>968</v>
      </c>
      <c r="D15820" s="61">
        <v>0</v>
      </c>
      <c r="E15820" s="61" t="s">
        <v>7003</v>
      </c>
      <c r="F15820" s="61" t="s">
        <v>113</v>
      </c>
      <c r="G15820" s="61" t="s">
        <v>6970</v>
      </c>
      <c r="H15820" s="61" t="s">
        <v>967</v>
      </c>
      <c r="I15820" s="61">
        <v>36.08</v>
      </c>
      <c r="J15820" s="61">
        <v>-81.92</v>
      </c>
      <c r="K15820">
        <v>9086</v>
      </c>
      <c r="L15820"/>
      <c r="M15820"/>
    </row>
    <row r="15821" spans="1:13">
      <c r="A15821" s="61" t="s">
        <v>40</v>
      </c>
      <c r="B15821" s="61">
        <v>28570</v>
      </c>
      <c r="C15821" s="63" t="s">
        <v>968</v>
      </c>
      <c r="D15821" s="61">
        <v>0</v>
      </c>
      <c r="E15821" s="61" t="s">
        <v>1437</v>
      </c>
      <c r="F15821" s="61" t="s">
        <v>113</v>
      </c>
      <c r="G15821" s="61" t="s">
        <v>6928</v>
      </c>
      <c r="H15821" s="61" t="s">
        <v>967</v>
      </c>
      <c r="I15821" s="61">
        <v>34.78</v>
      </c>
      <c r="J15821" s="61">
        <v>-76.86</v>
      </c>
      <c r="K15821">
        <v>21647</v>
      </c>
      <c r="L15821"/>
      <c r="M15821"/>
    </row>
    <row r="15822" spans="1:13">
      <c r="A15822" s="61" t="s">
        <v>40</v>
      </c>
      <c r="B15822" s="61">
        <v>28658</v>
      </c>
      <c r="C15822" s="63" t="s">
        <v>968</v>
      </c>
      <c r="D15822" s="61">
        <v>0</v>
      </c>
      <c r="E15822" s="61" t="s">
        <v>952</v>
      </c>
      <c r="F15822" s="61" t="s">
        <v>113</v>
      </c>
      <c r="G15822" s="61" t="s">
        <v>6968</v>
      </c>
      <c r="H15822" s="61" t="s">
        <v>967</v>
      </c>
      <c r="I15822" s="61">
        <v>35.659999999999997</v>
      </c>
      <c r="J15822" s="61">
        <v>-81.209999999999994</v>
      </c>
      <c r="K15822">
        <v>26453</v>
      </c>
      <c r="L15822"/>
      <c r="M15822"/>
    </row>
    <row r="15823" spans="1:13">
      <c r="A15823" s="61" t="s">
        <v>40</v>
      </c>
      <c r="B15823" s="61">
        <v>28366</v>
      </c>
      <c r="C15823" s="63" t="s">
        <v>968</v>
      </c>
      <c r="D15823" s="61">
        <v>0</v>
      </c>
      <c r="E15823" s="61" t="s">
        <v>6864</v>
      </c>
      <c r="F15823" s="61" t="s">
        <v>113</v>
      </c>
      <c r="G15823" s="61" t="s">
        <v>6842</v>
      </c>
      <c r="H15823" s="61" t="s">
        <v>967</v>
      </c>
      <c r="I15823" s="61">
        <v>35.25</v>
      </c>
      <c r="J15823" s="61">
        <v>-78.349999999999994</v>
      </c>
      <c r="K15823">
        <v>4948</v>
      </c>
      <c r="L15823"/>
      <c r="M15823"/>
    </row>
    <row r="15824" spans="1:13">
      <c r="A15824" s="61" t="s">
        <v>40</v>
      </c>
      <c r="B15824" s="61">
        <v>27563</v>
      </c>
      <c r="C15824" s="63" t="s">
        <v>968</v>
      </c>
      <c r="D15824" s="61">
        <v>0</v>
      </c>
      <c r="E15824" s="61" t="s">
        <v>6675</v>
      </c>
      <c r="F15824" s="61" t="s">
        <v>113</v>
      </c>
      <c r="G15824" s="61" t="s">
        <v>572</v>
      </c>
      <c r="H15824" s="61" t="s">
        <v>967</v>
      </c>
      <c r="I15824" s="61">
        <v>36.44</v>
      </c>
      <c r="J15824" s="61">
        <v>-78.19</v>
      </c>
      <c r="K15824">
        <v>4970</v>
      </c>
      <c r="L15824"/>
      <c r="M15824"/>
    </row>
    <row r="15825" spans="1:13">
      <c r="A15825" s="61" t="s">
        <v>40</v>
      </c>
      <c r="B15825" s="61">
        <v>28659</v>
      </c>
      <c r="C15825" s="63" t="s">
        <v>968</v>
      </c>
      <c r="D15825" s="61">
        <v>0</v>
      </c>
      <c r="E15825" s="61" t="s">
        <v>7002</v>
      </c>
      <c r="F15825" s="61" t="s">
        <v>113</v>
      </c>
      <c r="G15825" s="61" t="s">
        <v>513</v>
      </c>
      <c r="H15825" s="61" t="s">
        <v>967</v>
      </c>
      <c r="I15825" s="61">
        <v>36.159999999999997</v>
      </c>
      <c r="J15825" s="61">
        <v>-81.14</v>
      </c>
      <c r="K15825">
        <v>20588</v>
      </c>
      <c r="L15825"/>
      <c r="M15825"/>
    </row>
    <row r="15826" spans="1:13">
      <c r="A15826" s="61" t="s">
        <v>40</v>
      </c>
      <c r="B15826" s="61">
        <v>28128</v>
      </c>
      <c r="C15826" s="63" t="s">
        <v>968</v>
      </c>
      <c r="D15826" s="61">
        <v>0</v>
      </c>
      <c r="E15826" s="61" t="s">
        <v>587</v>
      </c>
      <c r="F15826" s="61" t="s">
        <v>113</v>
      </c>
      <c r="G15826" s="61" t="s">
        <v>6790</v>
      </c>
      <c r="H15826" s="61" t="s">
        <v>967</v>
      </c>
      <c r="I15826" s="61">
        <v>35.22</v>
      </c>
      <c r="J15826" s="61">
        <v>-80.12</v>
      </c>
      <c r="K15826">
        <v>7119</v>
      </c>
      <c r="L15826"/>
      <c r="M15826"/>
    </row>
    <row r="15827" spans="1:13">
      <c r="A15827" s="61" t="s">
        <v>40</v>
      </c>
      <c r="B15827" s="61">
        <v>27857</v>
      </c>
      <c r="C15827" s="63" t="s">
        <v>968</v>
      </c>
      <c r="D15827" s="61">
        <v>0</v>
      </c>
      <c r="E15827" s="61" t="s">
        <v>6720</v>
      </c>
      <c r="F15827" s="61" t="s">
        <v>113</v>
      </c>
      <c r="G15827" s="61" t="s">
        <v>6305</v>
      </c>
      <c r="H15827" s="61" t="s">
        <v>967</v>
      </c>
      <c r="I15827" s="61">
        <v>35.96</v>
      </c>
      <c r="J15827" s="61">
        <v>-77.3</v>
      </c>
      <c r="K15827">
        <v>1075</v>
      </c>
      <c r="L15827"/>
      <c r="M15827"/>
    </row>
    <row r="15828" spans="1:13">
      <c r="A15828" s="61" t="s">
        <v>40</v>
      </c>
      <c r="B15828" s="61">
        <v>28465</v>
      </c>
      <c r="C15828" s="63" t="s">
        <v>968</v>
      </c>
      <c r="D15828" s="61">
        <v>0</v>
      </c>
      <c r="E15828" s="61" t="s">
        <v>6916</v>
      </c>
      <c r="F15828" s="61" t="s">
        <v>113</v>
      </c>
      <c r="G15828" s="61" t="s">
        <v>5768</v>
      </c>
      <c r="H15828" s="61" t="s">
        <v>967</v>
      </c>
      <c r="I15828" s="61">
        <v>33.909999999999997</v>
      </c>
      <c r="J15828" s="61">
        <v>-78.099999999999994</v>
      </c>
      <c r="K15828">
        <v>8020</v>
      </c>
      <c r="L15828"/>
      <c r="M15828"/>
    </row>
    <row r="15829" spans="1:13">
      <c r="A15829" s="61" t="s">
        <v>40</v>
      </c>
      <c r="B15829" s="61">
        <v>27310</v>
      </c>
      <c r="C15829" s="63" t="s">
        <v>968</v>
      </c>
      <c r="D15829" s="61">
        <v>0</v>
      </c>
      <c r="E15829" s="61" t="s">
        <v>2388</v>
      </c>
      <c r="F15829" s="61" t="s">
        <v>113</v>
      </c>
      <c r="G15829" s="61" t="s">
        <v>6601</v>
      </c>
      <c r="H15829" s="61" t="s">
        <v>967</v>
      </c>
      <c r="I15829" s="61">
        <v>36.17</v>
      </c>
      <c r="J15829" s="61">
        <v>-79.98</v>
      </c>
      <c r="K15829">
        <v>8331</v>
      </c>
      <c r="L15829"/>
      <c r="M15829"/>
    </row>
    <row r="15830" spans="1:13">
      <c r="A15830" s="61" t="s">
        <v>40</v>
      </c>
      <c r="B15830" s="61">
        <v>28129</v>
      </c>
      <c r="C15830" s="63" t="s">
        <v>968</v>
      </c>
      <c r="D15830" s="61">
        <v>0</v>
      </c>
      <c r="E15830" s="61" t="s">
        <v>6824</v>
      </c>
      <c r="F15830" s="61" t="s">
        <v>113</v>
      </c>
      <c r="G15830" s="61" t="s">
        <v>6790</v>
      </c>
      <c r="H15830" s="61" t="s">
        <v>967</v>
      </c>
      <c r="I15830" s="61">
        <v>35.22</v>
      </c>
      <c r="J15830" s="61">
        <v>-80.319999999999993</v>
      </c>
      <c r="K15830">
        <v>5817</v>
      </c>
      <c r="L15830"/>
      <c r="M15830"/>
    </row>
    <row r="15831" spans="1:13">
      <c r="A15831" s="61" t="s">
        <v>40</v>
      </c>
      <c r="B15831" s="61">
        <v>28469</v>
      </c>
      <c r="C15831" s="63" t="s">
        <v>968</v>
      </c>
      <c r="D15831" s="61">
        <v>0</v>
      </c>
      <c r="E15831" s="61" t="s">
        <v>6919</v>
      </c>
      <c r="F15831" s="61" t="s">
        <v>113</v>
      </c>
      <c r="G15831" s="61" t="s">
        <v>5768</v>
      </c>
      <c r="H15831" s="61" t="s">
        <v>967</v>
      </c>
      <c r="I15831" s="61">
        <v>33.93</v>
      </c>
      <c r="J15831" s="61">
        <v>-78.47</v>
      </c>
      <c r="K15831">
        <v>8171</v>
      </c>
      <c r="L15831"/>
      <c r="M15831"/>
    </row>
    <row r="15832" spans="1:13">
      <c r="A15832" s="61" t="s">
        <v>40</v>
      </c>
      <c r="B15832" s="61">
        <v>28762</v>
      </c>
      <c r="C15832" s="63" t="s">
        <v>968</v>
      </c>
      <c r="D15832" s="61">
        <v>0</v>
      </c>
      <c r="E15832" s="61" t="s">
        <v>7061</v>
      </c>
      <c r="F15832" s="61" t="s">
        <v>113</v>
      </c>
      <c r="G15832" s="61" t="s">
        <v>6047</v>
      </c>
      <c r="H15832" s="61" t="s">
        <v>967</v>
      </c>
      <c r="I15832" s="61">
        <v>35.630000000000003</v>
      </c>
      <c r="J15832" s="61">
        <v>-82.17</v>
      </c>
      <c r="K15832">
        <v>6661</v>
      </c>
      <c r="L15832"/>
      <c r="M15832"/>
    </row>
    <row r="15833" spans="1:13">
      <c r="A15833" s="61" t="s">
        <v>40</v>
      </c>
      <c r="B15833" s="61">
        <v>28660</v>
      </c>
      <c r="C15833" s="63" t="s">
        <v>968</v>
      </c>
      <c r="D15833" s="61">
        <v>0</v>
      </c>
      <c r="E15833" s="61" t="s">
        <v>7004</v>
      </c>
      <c r="F15833" s="61" t="s">
        <v>113</v>
      </c>
      <c r="G15833" s="61" t="s">
        <v>6794</v>
      </c>
      <c r="H15833" s="61" t="s">
        <v>967</v>
      </c>
      <c r="I15833" s="61">
        <v>35.950000000000003</v>
      </c>
      <c r="J15833" s="61">
        <v>-80.849999999999994</v>
      </c>
      <c r="K15833">
        <v>2289</v>
      </c>
      <c r="L15833"/>
      <c r="M15833"/>
    </row>
    <row r="15834" spans="1:13">
      <c r="A15834" s="61" t="s">
        <v>40</v>
      </c>
      <c r="B15834" s="61">
        <v>28571</v>
      </c>
      <c r="C15834" s="63" t="s">
        <v>968</v>
      </c>
      <c r="D15834" s="61">
        <v>0</v>
      </c>
      <c r="E15834" s="61" t="s">
        <v>6957</v>
      </c>
      <c r="F15834" s="61" t="s">
        <v>113</v>
      </c>
      <c r="G15834" s="61" t="s">
        <v>6926</v>
      </c>
      <c r="H15834" s="61" t="s">
        <v>967</v>
      </c>
      <c r="I15834" s="61">
        <v>35.03</v>
      </c>
      <c r="J15834" s="61">
        <v>-76.680000000000007</v>
      </c>
      <c r="K15834">
        <v>2502</v>
      </c>
      <c r="L15834"/>
      <c r="M15834"/>
    </row>
    <row r="15835" spans="1:13">
      <c r="A15835" s="61" t="s">
        <v>40</v>
      </c>
      <c r="B15835" s="61">
        <v>28369</v>
      </c>
      <c r="C15835" s="63" t="s">
        <v>968</v>
      </c>
      <c r="D15835" s="61">
        <v>0</v>
      </c>
      <c r="E15835" s="61" t="s">
        <v>6867</v>
      </c>
      <c r="F15835" s="61" t="s">
        <v>113</v>
      </c>
      <c r="G15835" s="61" t="s">
        <v>6843</v>
      </c>
      <c r="H15835" s="61" t="s">
        <v>967</v>
      </c>
      <c r="I15835" s="61">
        <v>34.46</v>
      </c>
      <c r="J15835" s="61">
        <v>-79.010000000000005</v>
      </c>
      <c r="K15835">
        <v>2123</v>
      </c>
      <c r="L15835"/>
      <c r="M15835"/>
    </row>
    <row r="15836" spans="1:13">
      <c r="A15836" s="61" t="s">
        <v>40</v>
      </c>
      <c r="B15836" s="61">
        <v>28763</v>
      </c>
      <c r="C15836" s="63" t="s">
        <v>968</v>
      </c>
      <c r="D15836" s="61">
        <v>0</v>
      </c>
      <c r="E15836" s="61" t="s">
        <v>3883</v>
      </c>
      <c r="F15836" s="61" t="s">
        <v>113</v>
      </c>
      <c r="G15836" s="61" t="s">
        <v>653</v>
      </c>
      <c r="H15836" s="61" t="s">
        <v>967</v>
      </c>
      <c r="I15836" s="61">
        <v>35.06</v>
      </c>
      <c r="J15836" s="61">
        <v>-83.38</v>
      </c>
      <c r="K15836">
        <v>2842</v>
      </c>
      <c r="L15836"/>
      <c r="M15836"/>
    </row>
    <row r="15837" spans="1:13">
      <c r="A15837" s="61" t="s">
        <v>40</v>
      </c>
      <c r="B15837" s="61">
        <v>27565</v>
      </c>
      <c r="C15837" s="63" t="s">
        <v>968</v>
      </c>
      <c r="D15837" s="61">
        <v>0</v>
      </c>
      <c r="E15837" s="61" t="s">
        <v>213</v>
      </c>
      <c r="F15837" s="61" t="s">
        <v>113</v>
      </c>
      <c r="G15837" s="61" t="s">
        <v>6650</v>
      </c>
      <c r="H15837" s="61" t="s">
        <v>967</v>
      </c>
      <c r="I15837" s="61">
        <v>36.31</v>
      </c>
      <c r="J15837" s="61">
        <v>-78.58</v>
      </c>
      <c r="K15837">
        <v>24676</v>
      </c>
      <c r="L15837"/>
      <c r="M15837"/>
    </row>
    <row r="15838" spans="1:13">
      <c r="A15838" s="61" t="s">
        <v>40</v>
      </c>
      <c r="B15838" s="61">
        <v>27860</v>
      </c>
      <c r="C15838" s="63" t="s">
        <v>968</v>
      </c>
      <c r="D15838" s="61">
        <v>0</v>
      </c>
      <c r="E15838" s="61" t="s">
        <v>6721</v>
      </c>
      <c r="F15838" s="61" t="s">
        <v>113</v>
      </c>
      <c r="G15838" s="61" t="s">
        <v>6690</v>
      </c>
      <c r="H15838" s="61" t="s">
        <v>967</v>
      </c>
      <c r="I15838" s="61">
        <v>35.58</v>
      </c>
      <c r="J15838" s="61">
        <v>-76.650000000000006</v>
      </c>
      <c r="K15838">
        <v>1749</v>
      </c>
      <c r="L15838"/>
      <c r="M15838"/>
    </row>
    <row r="15839" spans="1:13">
      <c r="A15839" s="61" t="s">
        <v>40</v>
      </c>
      <c r="B15839" s="61">
        <v>28371</v>
      </c>
      <c r="C15839" s="63" t="s">
        <v>968</v>
      </c>
      <c r="D15839" s="61">
        <v>0</v>
      </c>
      <c r="E15839" s="61" t="s">
        <v>5337</v>
      </c>
      <c r="F15839" s="61" t="s">
        <v>113</v>
      </c>
      <c r="G15839" s="61" t="s">
        <v>6843</v>
      </c>
      <c r="H15839" s="61" t="s">
        <v>967</v>
      </c>
      <c r="I15839" s="61">
        <v>34.9</v>
      </c>
      <c r="J15839" s="61">
        <v>-79.010000000000005</v>
      </c>
      <c r="K15839">
        <v>7278</v>
      </c>
      <c r="L15839"/>
      <c r="M15839"/>
    </row>
    <row r="15840" spans="1:13">
      <c r="A15840" s="61" t="s">
        <v>40</v>
      </c>
      <c r="B15840" s="61">
        <v>28133</v>
      </c>
      <c r="C15840" s="63" t="s">
        <v>968</v>
      </c>
      <c r="D15840" s="61">
        <v>0</v>
      </c>
      <c r="E15840" s="61" t="s">
        <v>6825</v>
      </c>
      <c r="F15840" s="61" t="s">
        <v>113</v>
      </c>
      <c r="G15840" s="61" t="s">
        <v>6793</v>
      </c>
      <c r="H15840" s="61" t="s">
        <v>967</v>
      </c>
      <c r="I15840" s="61">
        <v>34.99</v>
      </c>
      <c r="J15840" s="61">
        <v>-80.260000000000005</v>
      </c>
      <c r="K15840">
        <v>2550</v>
      </c>
      <c r="L15840"/>
      <c r="M15840"/>
    </row>
    <row r="15841" spans="1:13">
      <c r="A15841" s="61" t="s">
        <v>40</v>
      </c>
      <c r="B15841" s="61">
        <v>27311</v>
      </c>
      <c r="C15841" s="63" t="s">
        <v>968</v>
      </c>
      <c r="D15841" s="61">
        <v>0</v>
      </c>
      <c r="E15841" s="61" t="s">
        <v>867</v>
      </c>
      <c r="F15841" s="61" t="s">
        <v>113</v>
      </c>
      <c r="G15841" s="61" t="s">
        <v>6599</v>
      </c>
      <c r="H15841" s="61" t="s">
        <v>967</v>
      </c>
      <c r="I15841" s="61">
        <v>36.5</v>
      </c>
      <c r="J15841" s="61">
        <v>-79.459999999999994</v>
      </c>
      <c r="K15841">
        <v>3321</v>
      </c>
      <c r="L15841"/>
      <c r="M15841"/>
    </row>
    <row r="15842" spans="1:13">
      <c r="A15842" s="61" t="s">
        <v>40</v>
      </c>
      <c r="B15842" s="61">
        <v>28372</v>
      </c>
      <c r="C15842" s="63" t="s">
        <v>968</v>
      </c>
      <c r="D15842" s="61">
        <v>0</v>
      </c>
      <c r="E15842" s="61" t="s">
        <v>726</v>
      </c>
      <c r="F15842" s="61" t="s">
        <v>113</v>
      </c>
      <c r="G15842" s="61" t="s">
        <v>6843</v>
      </c>
      <c r="H15842" s="61" t="s">
        <v>967</v>
      </c>
      <c r="I15842" s="61">
        <v>34.68</v>
      </c>
      <c r="J15842" s="61">
        <v>-79.19</v>
      </c>
      <c r="K15842">
        <v>13765</v>
      </c>
      <c r="L15842"/>
      <c r="M15842"/>
    </row>
    <row r="15843" spans="1:13">
      <c r="A15843" s="61" t="s">
        <v>40</v>
      </c>
      <c r="B15843" s="61">
        <v>27862</v>
      </c>
      <c r="C15843" s="63" t="s">
        <v>968</v>
      </c>
      <c r="D15843" s="61">
        <v>0</v>
      </c>
      <c r="E15843" s="61" t="s">
        <v>3744</v>
      </c>
      <c r="F15843" s="61" t="s">
        <v>113</v>
      </c>
      <c r="G15843" s="61" t="s">
        <v>4793</v>
      </c>
      <c r="H15843" s="61" t="s">
        <v>967</v>
      </c>
      <c r="I15843" s="61">
        <v>36.47</v>
      </c>
      <c r="J15843" s="61">
        <v>-77.19</v>
      </c>
      <c r="K15843">
        <v>820</v>
      </c>
      <c r="L15843"/>
      <c r="M15843"/>
    </row>
    <row r="15844" spans="1:13">
      <c r="A15844" s="61" t="s">
        <v>40</v>
      </c>
      <c r="B15844" s="61">
        <v>28766</v>
      </c>
      <c r="C15844" s="63" t="s">
        <v>968</v>
      </c>
      <c r="D15844" s="61">
        <v>0</v>
      </c>
      <c r="E15844" s="61" t="s">
        <v>7062</v>
      </c>
      <c r="F15844" s="61" t="s">
        <v>113</v>
      </c>
      <c r="G15844" s="61" t="s">
        <v>7029</v>
      </c>
      <c r="H15844" s="61" t="s">
        <v>967</v>
      </c>
      <c r="I15844" s="61">
        <v>35.25</v>
      </c>
      <c r="J15844" s="61">
        <v>-82.62</v>
      </c>
      <c r="K15844">
        <v>1440</v>
      </c>
      <c r="L15844"/>
      <c r="M15844"/>
    </row>
    <row r="15845" spans="1:13">
      <c r="A15845" s="61" t="s">
        <v>40</v>
      </c>
      <c r="B15845" s="61">
        <v>27040</v>
      </c>
      <c r="C15845" s="63" t="s">
        <v>968</v>
      </c>
      <c r="D15845" s="61">
        <v>0</v>
      </c>
      <c r="E15845" s="61" t="s">
        <v>6582</v>
      </c>
      <c r="F15845" s="61" t="s">
        <v>113</v>
      </c>
      <c r="G15845" s="61" t="s">
        <v>205</v>
      </c>
      <c r="H15845" s="61" t="s">
        <v>967</v>
      </c>
      <c r="I15845" s="61">
        <v>36.17</v>
      </c>
      <c r="J15845" s="61">
        <v>-80.39</v>
      </c>
      <c r="K15845">
        <v>12409</v>
      </c>
      <c r="L15845"/>
      <c r="M15845"/>
    </row>
    <row r="15846" spans="1:13">
      <c r="A15846" s="61" t="s">
        <v>40</v>
      </c>
      <c r="B15846" s="61">
        <v>27863</v>
      </c>
      <c r="C15846" s="63" t="s">
        <v>968</v>
      </c>
      <c r="D15846" s="61">
        <v>0</v>
      </c>
      <c r="E15846" s="61" t="s">
        <v>6723</v>
      </c>
      <c r="F15846" s="61" t="s">
        <v>113</v>
      </c>
      <c r="G15846" s="61" t="s">
        <v>763</v>
      </c>
      <c r="H15846" s="61" t="s">
        <v>967</v>
      </c>
      <c r="I15846" s="61">
        <v>35.49</v>
      </c>
      <c r="J15846" s="61">
        <v>-77.98</v>
      </c>
      <c r="K15846">
        <v>12520</v>
      </c>
      <c r="L15846"/>
      <c r="M15846"/>
    </row>
    <row r="15847" spans="1:13">
      <c r="A15847" s="61" t="s">
        <v>40</v>
      </c>
      <c r="B15847" s="61">
        <v>27041</v>
      </c>
      <c r="C15847" s="63" t="s">
        <v>968</v>
      </c>
      <c r="D15847" s="61">
        <v>0</v>
      </c>
      <c r="E15847" s="61" t="s">
        <v>6583</v>
      </c>
      <c r="F15847" s="61" t="s">
        <v>113</v>
      </c>
      <c r="G15847" s="61" t="s">
        <v>5778</v>
      </c>
      <c r="H15847" s="61" t="s">
        <v>967</v>
      </c>
      <c r="I15847" s="61">
        <v>36.380000000000003</v>
      </c>
      <c r="J15847" s="61">
        <v>-80.47</v>
      </c>
      <c r="K15847">
        <v>7501</v>
      </c>
      <c r="L15847"/>
      <c r="M15847"/>
    </row>
    <row r="15848" spans="1:13">
      <c r="A15848" s="61" t="s">
        <v>40</v>
      </c>
      <c r="B15848" s="61">
        <v>27042</v>
      </c>
      <c r="C15848" s="63" t="s">
        <v>968</v>
      </c>
      <c r="D15848" s="61">
        <v>0</v>
      </c>
      <c r="E15848" s="61" t="s">
        <v>6584</v>
      </c>
      <c r="F15848" s="61" t="s">
        <v>113</v>
      </c>
      <c r="G15848" s="61" t="s">
        <v>6571</v>
      </c>
      <c r="H15848" s="61" t="s">
        <v>967</v>
      </c>
      <c r="I15848" s="61">
        <v>36.35</v>
      </c>
      <c r="J15848" s="61">
        <v>-80.06</v>
      </c>
      <c r="K15848">
        <v>664</v>
      </c>
      <c r="L15848"/>
      <c r="M15848"/>
    </row>
    <row r="15849" spans="1:13">
      <c r="A15849" s="61" t="s">
        <v>40</v>
      </c>
      <c r="B15849" s="61">
        <v>28373</v>
      </c>
      <c r="C15849" s="63" t="s">
        <v>968</v>
      </c>
      <c r="D15849" s="61">
        <v>0</v>
      </c>
      <c r="E15849" s="61" t="s">
        <v>6868</v>
      </c>
      <c r="F15849" s="61" t="s">
        <v>113</v>
      </c>
      <c r="G15849" s="61" t="s">
        <v>6607</v>
      </c>
      <c r="H15849" s="61" t="s">
        <v>967</v>
      </c>
      <c r="I15849" s="61">
        <v>35.1</v>
      </c>
      <c r="J15849" s="61">
        <v>-79.47</v>
      </c>
      <c r="K15849">
        <v>2331</v>
      </c>
      <c r="L15849"/>
      <c r="M15849"/>
    </row>
    <row r="15850" spans="1:13">
      <c r="A15850" s="61" t="s">
        <v>40</v>
      </c>
      <c r="B15850" s="61">
        <v>28374</v>
      </c>
      <c r="C15850" s="63" t="s">
        <v>968</v>
      </c>
      <c r="D15850" s="61">
        <v>0</v>
      </c>
      <c r="E15850" s="61" t="s">
        <v>681</v>
      </c>
      <c r="F15850" s="61" t="s">
        <v>113</v>
      </c>
      <c r="G15850" s="61" t="s">
        <v>6607</v>
      </c>
      <c r="H15850" s="61" t="s">
        <v>967</v>
      </c>
      <c r="I15850" s="61">
        <v>35.18</v>
      </c>
      <c r="J15850" s="61">
        <v>-79.459999999999994</v>
      </c>
      <c r="K15850">
        <v>18818</v>
      </c>
      <c r="L15850"/>
      <c r="M15850"/>
    </row>
    <row r="15851" spans="1:13">
      <c r="A15851" s="61" t="s">
        <v>40</v>
      </c>
      <c r="B15851" s="61">
        <v>27864</v>
      </c>
      <c r="C15851" s="63" t="s">
        <v>968</v>
      </c>
      <c r="D15851" s="61">
        <v>0</v>
      </c>
      <c r="E15851" s="61" t="s">
        <v>6724</v>
      </c>
      <c r="F15851" s="61" t="s">
        <v>113</v>
      </c>
      <c r="G15851" s="61" t="s">
        <v>6686</v>
      </c>
      <c r="H15851" s="61" t="s">
        <v>967</v>
      </c>
      <c r="I15851" s="61">
        <v>35.79</v>
      </c>
      <c r="J15851" s="61">
        <v>-77.63</v>
      </c>
      <c r="K15851">
        <v>4133</v>
      </c>
      <c r="L15851"/>
      <c r="M15851"/>
    </row>
    <row r="15852" spans="1:13">
      <c r="A15852" s="61" t="s">
        <v>40</v>
      </c>
      <c r="B15852" s="61">
        <v>27865</v>
      </c>
      <c r="C15852" s="63" t="s">
        <v>968</v>
      </c>
      <c r="D15852" s="61">
        <v>0</v>
      </c>
      <c r="E15852" s="61" t="s">
        <v>6725</v>
      </c>
      <c r="F15852" s="61" t="s">
        <v>113</v>
      </c>
      <c r="G15852" s="61" t="s">
        <v>6690</v>
      </c>
      <c r="H15852" s="61" t="s">
        <v>967</v>
      </c>
      <c r="I15852" s="61">
        <v>35.659999999999997</v>
      </c>
      <c r="J15852" s="61">
        <v>-76.849999999999994</v>
      </c>
      <c r="K15852">
        <v>1926</v>
      </c>
      <c r="L15852"/>
      <c r="M15852"/>
    </row>
    <row r="15853" spans="1:13">
      <c r="A15853" s="61" t="s">
        <v>40</v>
      </c>
      <c r="B15853" s="61">
        <v>28134</v>
      </c>
      <c r="C15853" s="63" t="s">
        <v>968</v>
      </c>
      <c r="D15853" s="61">
        <v>0</v>
      </c>
      <c r="E15853" s="61" t="s">
        <v>4993</v>
      </c>
      <c r="F15853" s="61" t="s">
        <v>113</v>
      </c>
      <c r="G15853" s="61" t="s">
        <v>5807</v>
      </c>
      <c r="H15853" s="61" t="s">
        <v>967</v>
      </c>
      <c r="I15853" s="61">
        <v>35.08</v>
      </c>
      <c r="J15853" s="61">
        <v>-80.88</v>
      </c>
      <c r="K15853">
        <v>12411</v>
      </c>
      <c r="L15853"/>
      <c r="M15853"/>
    </row>
    <row r="15854" spans="1:13">
      <c r="A15854" s="61" t="s">
        <v>40</v>
      </c>
      <c r="B15854" s="61">
        <v>28663</v>
      </c>
      <c r="C15854" s="63" t="s">
        <v>968</v>
      </c>
      <c r="D15854" s="61">
        <v>0</v>
      </c>
      <c r="E15854" s="61" t="s">
        <v>7006</v>
      </c>
      <c r="F15854" s="61" t="s">
        <v>113</v>
      </c>
      <c r="G15854" s="61" t="s">
        <v>5981</v>
      </c>
      <c r="H15854" s="61" t="s">
        <v>967</v>
      </c>
      <c r="I15854" s="61">
        <v>36.549999999999997</v>
      </c>
      <c r="J15854" s="61">
        <v>-81.3</v>
      </c>
      <c r="K15854">
        <v>701</v>
      </c>
      <c r="L15854"/>
      <c r="M15854"/>
    </row>
    <row r="15855" spans="1:13">
      <c r="A15855" s="61" t="s">
        <v>40</v>
      </c>
      <c r="B15855" s="61">
        <v>28572</v>
      </c>
      <c r="C15855" s="63" t="s">
        <v>968</v>
      </c>
      <c r="D15855" s="61">
        <v>0</v>
      </c>
      <c r="E15855" s="61" t="s">
        <v>6958</v>
      </c>
      <c r="F15855" s="61" t="s">
        <v>113</v>
      </c>
      <c r="G15855" s="61" t="s">
        <v>6847</v>
      </c>
      <c r="H15855" s="61" t="s">
        <v>967</v>
      </c>
      <c r="I15855" s="61">
        <v>35.049999999999997</v>
      </c>
      <c r="J15855" s="61">
        <v>-77.739999999999995</v>
      </c>
      <c r="K15855">
        <v>6549</v>
      </c>
      <c r="L15855"/>
      <c r="M15855"/>
    </row>
    <row r="15856" spans="1:13">
      <c r="A15856" s="61" t="s">
        <v>40</v>
      </c>
      <c r="B15856" s="61">
        <v>27043</v>
      </c>
      <c r="C15856" s="63" t="s">
        <v>968</v>
      </c>
      <c r="D15856" s="61">
        <v>0</v>
      </c>
      <c r="E15856" s="61" t="s">
        <v>6585</v>
      </c>
      <c r="F15856" s="61" t="s">
        <v>113</v>
      </c>
      <c r="G15856" s="61" t="s">
        <v>6571</v>
      </c>
      <c r="H15856" s="61" t="s">
        <v>967</v>
      </c>
      <c r="I15856" s="61">
        <v>36.33</v>
      </c>
      <c r="J15856" s="61">
        <v>-80.400000000000006</v>
      </c>
      <c r="K15856">
        <v>6322</v>
      </c>
      <c r="L15856"/>
      <c r="M15856"/>
    </row>
    <row r="15857" spans="1:13">
      <c r="A15857" s="61" t="s">
        <v>40</v>
      </c>
      <c r="B15857" s="61">
        <v>28768</v>
      </c>
      <c r="C15857" s="63" t="s">
        <v>968</v>
      </c>
      <c r="D15857" s="61">
        <v>0</v>
      </c>
      <c r="E15857" s="61" t="s">
        <v>7063</v>
      </c>
      <c r="F15857" s="61" t="s">
        <v>113</v>
      </c>
      <c r="G15857" s="61" t="s">
        <v>7029</v>
      </c>
      <c r="H15857" s="61" t="s">
        <v>967</v>
      </c>
      <c r="I15857" s="61">
        <v>35.270000000000003</v>
      </c>
      <c r="J15857" s="61">
        <v>-82.67</v>
      </c>
      <c r="K15857">
        <v>6820</v>
      </c>
      <c r="L15857"/>
      <c r="M15857"/>
    </row>
    <row r="15858" spans="1:13">
      <c r="A15858" s="61" t="s">
        <v>40</v>
      </c>
      <c r="B15858" s="61">
        <v>27312</v>
      </c>
      <c r="C15858" s="63" t="s">
        <v>968</v>
      </c>
      <c r="D15858" s="61">
        <v>0</v>
      </c>
      <c r="E15858" s="61" t="s">
        <v>6603</v>
      </c>
      <c r="F15858" s="61" t="s">
        <v>113</v>
      </c>
      <c r="G15858" s="61" t="s">
        <v>727</v>
      </c>
      <c r="H15858" s="61" t="s">
        <v>967</v>
      </c>
      <c r="I15858" s="61">
        <v>35.71</v>
      </c>
      <c r="J15858" s="61">
        <v>-79.17</v>
      </c>
      <c r="K15858">
        <v>21572</v>
      </c>
      <c r="L15858"/>
      <c r="M15858"/>
    </row>
    <row r="15859" spans="1:13">
      <c r="A15859" s="61" t="s">
        <v>40</v>
      </c>
      <c r="B15859" s="61">
        <v>27313</v>
      </c>
      <c r="C15859" s="63" t="s">
        <v>968</v>
      </c>
      <c r="D15859" s="61">
        <v>0</v>
      </c>
      <c r="E15859" s="61" t="s">
        <v>6622</v>
      </c>
      <c r="F15859" s="61" t="s">
        <v>113</v>
      </c>
      <c r="G15859" s="61" t="s">
        <v>6601</v>
      </c>
      <c r="H15859" s="61" t="s">
        <v>967</v>
      </c>
      <c r="I15859" s="61">
        <v>35.96</v>
      </c>
      <c r="J15859" s="61">
        <v>-79.77</v>
      </c>
      <c r="K15859">
        <v>6792</v>
      </c>
      <c r="L15859"/>
      <c r="M15859"/>
    </row>
    <row r="15860" spans="1:13">
      <c r="A15860" s="61" t="s">
        <v>40</v>
      </c>
      <c r="B15860" s="61">
        <v>27866</v>
      </c>
      <c r="C15860" s="63" t="s">
        <v>968</v>
      </c>
      <c r="D15860" s="61">
        <v>0</v>
      </c>
      <c r="E15860" s="61" t="s">
        <v>6726</v>
      </c>
      <c r="F15860" s="61" t="s">
        <v>113</v>
      </c>
      <c r="G15860" s="61" t="s">
        <v>4793</v>
      </c>
      <c r="H15860" s="61" t="s">
        <v>967</v>
      </c>
      <c r="I15860" s="61">
        <v>36.51</v>
      </c>
      <c r="J15860" s="61">
        <v>-77.540000000000006</v>
      </c>
      <c r="K15860">
        <v>756</v>
      </c>
      <c r="L15860"/>
      <c r="M15860"/>
    </row>
    <row r="15861" spans="1:13">
      <c r="A15861" s="61" t="s">
        <v>40</v>
      </c>
      <c r="B15861" s="61">
        <v>27962</v>
      </c>
      <c r="C15861" s="63" t="s">
        <v>968</v>
      </c>
      <c r="D15861" s="61">
        <v>0</v>
      </c>
      <c r="E15861" s="61" t="s">
        <v>1305</v>
      </c>
      <c r="F15861" s="61" t="s">
        <v>113</v>
      </c>
      <c r="G15861" s="61" t="s">
        <v>625</v>
      </c>
      <c r="H15861" s="61" t="s">
        <v>967</v>
      </c>
      <c r="I15861" s="61">
        <v>35.86</v>
      </c>
      <c r="J15861" s="61">
        <v>-76.739999999999995</v>
      </c>
      <c r="K15861">
        <v>6788</v>
      </c>
      <c r="L15861"/>
      <c r="M15861"/>
    </row>
    <row r="15862" spans="1:13">
      <c r="A15862" s="61" t="s">
        <v>40</v>
      </c>
      <c r="B15862" s="61">
        <v>27964</v>
      </c>
      <c r="C15862" s="63" t="s">
        <v>968</v>
      </c>
      <c r="D15862" s="61">
        <v>0</v>
      </c>
      <c r="E15862" s="61" t="s">
        <v>6780</v>
      </c>
      <c r="F15862" s="61" t="s">
        <v>113</v>
      </c>
      <c r="G15862" s="61" t="s">
        <v>6749</v>
      </c>
      <c r="H15862" s="61" t="s">
        <v>967</v>
      </c>
      <c r="I15862" s="61">
        <v>36.08</v>
      </c>
      <c r="J15862" s="61">
        <v>-75.8</v>
      </c>
      <c r="K15862">
        <v>447</v>
      </c>
      <c r="L15862"/>
      <c r="M15862"/>
    </row>
    <row r="15863" spans="1:13">
      <c r="A15863" s="61" t="s">
        <v>40</v>
      </c>
      <c r="B15863" s="61">
        <v>28135</v>
      </c>
      <c r="C15863" s="63" t="s">
        <v>968</v>
      </c>
      <c r="D15863" s="61">
        <v>0</v>
      </c>
      <c r="E15863" s="61" t="s">
        <v>6826</v>
      </c>
      <c r="F15863" s="61" t="s">
        <v>113</v>
      </c>
      <c r="G15863" s="61" t="s">
        <v>6793</v>
      </c>
      <c r="H15863" s="61" t="s">
        <v>967</v>
      </c>
      <c r="I15863" s="61">
        <v>35</v>
      </c>
      <c r="J15863" s="61">
        <v>-80.2</v>
      </c>
      <c r="K15863">
        <v>4779</v>
      </c>
      <c r="L15863"/>
      <c r="M15863"/>
    </row>
    <row r="15864" spans="1:13">
      <c r="A15864" s="61" t="s">
        <v>40</v>
      </c>
      <c r="B15864" s="61">
        <v>28573</v>
      </c>
      <c r="C15864" s="63" t="s">
        <v>968</v>
      </c>
      <c r="D15864" s="61">
        <v>0</v>
      </c>
      <c r="E15864" s="61" t="s">
        <v>6959</v>
      </c>
      <c r="F15864" s="61" t="s">
        <v>113</v>
      </c>
      <c r="G15864" s="61" t="s">
        <v>641</v>
      </c>
      <c r="H15864" s="61" t="s">
        <v>967</v>
      </c>
      <c r="I15864" s="61">
        <v>35</v>
      </c>
      <c r="J15864" s="61">
        <v>-77.22</v>
      </c>
      <c r="K15864">
        <v>2013</v>
      </c>
      <c r="L15864"/>
      <c r="M15864"/>
    </row>
    <row r="15865" spans="1:13">
      <c r="A15865" s="61" t="s">
        <v>40</v>
      </c>
      <c r="B15865" s="61">
        <v>28308</v>
      </c>
      <c r="C15865" s="63" t="s">
        <v>968</v>
      </c>
      <c r="D15865" s="61">
        <v>0</v>
      </c>
      <c r="E15865" s="61" t="s">
        <v>6839</v>
      </c>
      <c r="F15865" s="61" t="s">
        <v>113</v>
      </c>
      <c r="G15865" s="61" t="s">
        <v>1654</v>
      </c>
      <c r="H15865" s="61" t="s">
        <v>967</v>
      </c>
      <c r="I15865" s="61">
        <v>35.17</v>
      </c>
      <c r="J15865" s="61">
        <v>-79.02</v>
      </c>
      <c r="K15865">
        <v>337</v>
      </c>
      <c r="L15865"/>
      <c r="M15865"/>
    </row>
    <row r="15866" spans="1:13">
      <c r="A15866" s="61" t="s">
        <v>40</v>
      </c>
      <c r="B15866" s="61">
        <v>27965</v>
      </c>
      <c r="C15866" s="63" t="s">
        <v>968</v>
      </c>
      <c r="D15866" s="61">
        <v>0</v>
      </c>
      <c r="E15866" s="61" t="s">
        <v>6781</v>
      </c>
      <c r="F15866" s="61" t="s">
        <v>113</v>
      </c>
      <c r="G15866" s="61" t="s">
        <v>6749</v>
      </c>
      <c r="H15866" s="61" t="s">
        <v>967</v>
      </c>
      <c r="I15866" s="61">
        <v>36.28</v>
      </c>
      <c r="J15866" s="61">
        <v>-75.89</v>
      </c>
      <c r="K15866">
        <v>563</v>
      </c>
      <c r="L15866"/>
      <c r="M15866"/>
    </row>
    <row r="15867" spans="1:13">
      <c r="A15867" s="61" t="s">
        <v>40</v>
      </c>
      <c r="B15867" s="61">
        <v>27966</v>
      </c>
      <c r="C15867" s="63" t="s">
        <v>968</v>
      </c>
      <c r="D15867" s="61">
        <v>0</v>
      </c>
      <c r="E15867" s="61" t="s">
        <v>6782</v>
      </c>
      <c r="F15867" s="61" t="s">
        <v>113</v>
      </c>
      <c r="G15867" s="61" t="s">
        <v>6749</v>
      </c>
      <c r="H15867" s="61" t="s">
        <v>967</v>
      </c>
      <c r="I15867" s="61">
        <v>36.15</v>
      </c>
      <c r="J15867" s="61">
        <v>-75.849999999999994</v>
      </c>
      <c r="K15867">
        <v>1183</v>
      </c>
      <c r="L15867"/>
      <c r="M15867"/>
    </row>
    <row r="15868" spans="1:13">
      <c r="A15868" s="61" t="s">
        <v>40</v>
      </c>
      <c r="B15868" s="61">
        <v>27569</v>
      </c>
      <c r="C15868" s="63" t="s">
        <v>968</v>
      </c>
      <c r="D15868" s="61">
        <v>0</v>
      </c>
      <c r="E15868" s="61" t="s">
        <v>1138</v>
      </c>
      <c r="F15868" s="61" t="s">
        <v>113</v>
      </c>
      <c r="G15868" s="61" t="s">
        <v>6648</v>
      </c>
      <c r="H15868" s="61" t="s">
        <v>967</v>
      </c>
      <c r="I15868" s="61">
        <v>35.46</v>
      </c>
      <c r="J15868" s="61">
        <v>-78.16</v>
      </c>
      <c r="K15868">
        <v>8854</v>
      </c>
      <c r="L15868"/>
      <c r="M15868"/>
    </row>
    <row r="15869" spans="1:13">
      <c r="A15869" s="61" t="s">
        <v>40</v>
      </c>
      <c r="B15869" s="61">
        <v>27314</v>
      </c>
      <c r="C15869" s="63" t="s">
        <v>968</v>
      </c>
      <c r="D15869" s="61">
        <v>0</v>
      </c>
      <c r="E15869" s="61" t="s">
        <v>6623</v>
      </c>
      <c r="F15869" s="61" t="s">
        <v>113</v>
      </c>
      <c r="G15869" s="61" t="s">
        <v>6599</v>
      </c>
      <c r="H15869" s="61" t="s">
        <v>967</v>
      </c>
      <c r="I15869" s="61">
        <v>36.25</v>
      </c>
      <c r="J15869" s="61">
        <v>-79.2</v>
      </c>
      <c r="K15869">
        <v>1026</v>
      </c>
      <c r="L15869"/>
      <c r="M15869"/>
    </row>
    <row r="15870" spans="1:13">
      <c r="A15870" s="61" t="s">
        <v>40</v>
      </c>
      <c r="B15870" s="61">
        <v>27315</v>
      </c>
      <c r="C15870" s="63" t="s">
        <v>968</v>
      </c>
      <c r="D15870" s="61">
        <v>0</v>
      </c>
      <c r="E15870" s="61" t="s">
        <v>1461</v>
      </c>
      <c r="F15870" s="61" t="s">
        <v>113</v>
      </c>
      <c r="G15870" s="61" t="s">
        <v>6599</v>
      </c>
      <c r="H15870" s="61" t="s">
        <v>967</v>
      </c>
      <c r="I15870" s="61">
        <v>36.5</v>
      </c>
      <c r="J15870" s="61">
        <v>-79.36</v>
      </c>
      <c r="K15870">
        <v>1892</v>
      </c>
      <c r="L15870"/>
      <c r="M15870"/>
    </row>
    <row r="15871" spans="1:13">
      <c r="A15871" s="61" t="s">
        <v>40</v>
      </c>
      <c r="B15871" s="61">
        <v>28665</v>
      </c>
      <c r="C15871" s="63" t="s">
        <v>968</v>
      </c>
      <c r="D15871" s="61">
        <v>0</v>
      </c>
      <c r="E15871" s="61" t="s">
        <v>7007</v>
      </c>
      <c r="F15871" s="61" t="s">
        <v>113</v>
      </c>
      <c r="G15871" s="61" t="s">
        <v>513</v>
      </c>
      <c r="H15871" s="61" t="s">
        <v>967</v>
      </c>
      <c r="I15871" s="61">
        <v>36.21</v>
      </c>
      <c r="J15871" s="61">
        <v>-81.38</v>
      </c>
      <c r="K15871">
        <v>2549</v>
      </c>
      <c r="L15871"/>
      <c r="M15871"/>
    </row>
    <row r="15872" spans="1:13">
      <c r="A15872" s="61" t="s">
        <v>40</v>
      </c>
      <c r="B15872" s="61">
        <v>28376</v>
      </c>
      <c r="C15872" s="63" t="s">
        <v>968</v>
      </c>
      <c r="D15872" s="61">
        <v>0</v>
      </c>
      <c r="E15872" s="61" t="s">
        <v>6870</v>
      </c>
      <c r="F15872" s="61" t="s">
        <v>113</v>
      </c>
      <c r="G15872" s="61" t="s">
        <v>6871</v>
      </c>
      <c r="H15872" s="61" t="s">
        <v>967</v>
      </c>
      <c r="I15872" s="61">
        <v>34.97</v>
      </c>
      <c r="J15872" s="61">
        <v>-79.22</v>
      </c>
      <c r="K15872">
        <v>43160</v>
      </c>
      <c r="L15872"/>
      <c r="M15872"/>
    </row>
    <row r="15873" spans="1:13">
      <c r="A15873" s="61" t="s">
        <v>40</v>
      </c>
      <c r="B15873" s="61">
        <v>27617</v>
      </c>
      <c r="C15873" s="63" t="s">
        <v>968</v>
      </c>
      <c r="D15873" s="61">
        <v>0</v>
      </c>
      <c r="E15873" s="61" t="s">
        <v>6343</v>
      </c>
      <c r="F15873" s="61" t="s">
        <v>113</v>
      </c>
      <c r="G15873" s="61" t="s">
        <v>6645</v>
      </c>
      <c r="H15873" s="61" t="s">
        <v>967</v>
      </c>
      <c r="I15873" s="61">
        <v>35.909999999999997</v>
      </c>
      <c r="J15873" s="61">
        <v>-78.77</v>
      </c>
      <c r="K15873">
        <v>20968</v>
      </c>
      <c r="L15873"/>
      <c r="M15873"/>
    </row>
    <row r="15874" spans="1:13">
      <c r="A15874" s="61" t="s">
        <v>40</v>
      </c>
      <c r="B15874" s="61">
        <v>27606</v>
      </c>
      <c r="C15874" s="63" t="s">
        <v>968</v>
      </c>
      <c r="D15874" s="61">
        <v>0</v>
      </c>
      <c r="E15874" s="61" t="s">
        <v>6343</v>
      </c>
      <c r="F15874" s="61" t="s">
        <v>113</v>
      </c>
      <c r="G15874" s="61" t="s">
        <v>6645</v>
      </c>
      <c r="H15874" s="61" t="s">
        <v>967</v>
      </c>
      <c r="I15874" s="61">
        <v>35.74</v>
      </c>
      <c r="J15874" s="61">
        <v>-78.72</v>
      </c>
      <c r="K15874">
        <v>48343</v>
      </c>
      <c r="L15874"/>
      <c r="M15874"/>
    </row>
    <row r="15875" spans="1:13">
      <c r="A15875" s="61" t="s">
        <v>40</v>
      </c>
      <c r="B15875" s="61">
        <v>27607</v>
      </c>
      <c r="C15875" s="63" t="s">
        <v>968</v>
      </c>
      <c r="D15875" s="61">
        <v>0</v>
      </c>
      <c r="E15875" s="61" t="s">
        <v>6343</v>
      </c>
      <c r="F15875" s="61" t="s">
        <v>113</v>
      </c>
      <c r="G15875" s="61" t="s">
        <v>6645</v>
      </c>
      <c r="H15875" s="61" t="s">
        <v>967</v>
      </c>
      <c r="I15875" s="61">
        <v>35.81</v>
      </c>
      <c r="J15875" s="61">
        <v>-78.72</v>
      </c>
      <c r="K15875">
        <v>27182</v>
      </c>
      <c r="L15875"/>
      <c r="M15875"/>
    </row>
    <row r="15876" spans="1:13">
      <c r="A15876" s="61" t="s">
        <v>40</v>
      </c>
      <c r="B15876" s="61">
        <v>27612</v>
      </c>
      <c r="C15876" s="63" t="s">
        <v>968</v>
      </c>
      <c r="D15876" s="61">
        <v>0</v>
      </c>
      <c r="E15876" s="61" t="s">
        <v>6343</v>
      </c>
      <c r="F15876" s="61" t="s">
        <v>113</v>
      </c>
      <c r="G15876" s="61" t="s">
        <v>6645</v>
      </c>
      <c r="H15876" s="61" t="s">
        <v>967</v>
      </c>
      <c r="I15876" s="61">
        <v>35.85</v>
      </c>
      <c r="J15876" s="61">
        <v>-78.709999999999994</v>
      </c>
      <c r="K15876">
        <v>39576</v>
      </c>
      <c r="L15876"/>
      <c r="M15876"/>
    </row>
    <row r="15877" spans="1:13">
      <c r="A15877" s="61" t="s">
        <v>40</v>
      </c>
      <c r="B15877" s="61">
        <v>27613</v>
      </c>
      <c r="C15877" s="63" t="s">
        <v>968</v>
      </c>
      <c r="D15877" s="61">
        <v>0</v>
      </c>
      <c r="E15877" s="61" t="s">
        <v>6343</v>
      </c>
      <c r="F15877" s="61" t="s">
        <v>113</v>
      </c>
      <c r="G15877" s="61" t="s">
        <v>6645</v>
      </c>
      <c r="H15877" s="61" t="s">
        <v>967</v>
      </c>
      <c r="I15877" s="61">
        <v>35.93</v>
      </c>
      <c r="J15877" s="61">
        <v>-78.709999999999994</v>
      </c>
      <c r="K15877">
        <v>46969</v>
      </c>
      <c r="L15877"/>
      <c r="M15877"/>
    </row>
    <row r="15878" spans="1:13">
      <c r="A15878" s="61" t="s">
        <v>40</v>
      </c>
      <c r="B15878" s="61">
        <v>27603</v>
      </c>
      <c r="C15878" s="63" t="s">
        <v>968</v>
      </c>
      <c r="D15878" s="61">
        <v>0</v>
      </c>
      <c r="E15878" s="61" t="s">
        <v>6343</v>
      </c>
      <c r="F15878" s="61" t="s">
        <v>113</v>
      </c>
      <c r="G15878" s="61" t="s">
        <v>6645</v>
      </c>
      <c r="H15878" s="61" t="s">
        <v>967</v>
      </c>
      <c r="I15878" s="61">
        <v>35.659999999999997</v>
      </c>
      <c r="J15878" s="61">
        <v>-78.650000000000006</v>
      </c>
      <c r="K15878">
        <v>54616</v>
      </c>
      <c r="L15878"/>
      <c r="M15878"/>
    </row>
    <row r="15879" spans="1:13">
      <c r="A15879" s="61" t="s">
        <v>40</v>
      </c>
      <c r="B15879" s="61">
        <v>27605</v>
      </c>
      <c r="C15879" s="63" t="s">
        <v>968</v>
      </c>
      <c r="D15879" s="61">
        <v>0</v>
      </c>
      <c r="E15879" s="61" t="s">
        <v>6343</v>
      </c>
      <c r="F15879" s="61" t="s">
        <v>113</v>
      </c>
      <c r="G15879" s="61" t="s">
        <v>6645</v>
      </c>
      <c r="H15879" s="61" t="s">
        <v>967</v>
      </c>
      <c r="I15879" s="61">
        <v>35.79</v>
      </c>
      <c r="J15879" s="61">
        <v>-78.650000000000006</v>
      </c>
      <c r="K15879">
        <v>6409</v>
      </c>
      <c r="L15879"/>
      <c r="M15879"/>
    </row>
    <row r="15880" spans="1:13">
      <c r="A15880" s="61" t="s">
        <v>40</v>
      </c>
      <c r="B15880" s="61">
        <v>27608</v>
      </c>
      <c r="C15880" s="63" t="s">
        <v>968</v>
      </c>
      <c r="D15880" s="61">
        <v>0</v>
      </c>
      <c r="E15880" s="61" t="s">
        <v>6343</v>
      </c>
      <c r="F15880" s="61" t="s">
        <v>113</v>
      </c>
      <c r="G15880" s="61" t="s">
        <v>6645</v>
      </c>
      <c r="H15880" s="61" t="s">
        <v>967</v>
      </c>
      <c r="I15880" s="61">
        <v>35.81</v>
      </c>
      <c r="J15880" s="61">
        <v>-78.650000000000006</v>
      </c>
      <c r="K15880">
        <v>12018</v>
      </c>
      <c r="L15880"/>
      <c r="M15880"/>
    </row>
    <row r="15881" spans="1:13">
      <c r="A15881" s="61" t="s">
        <v>40</v>
      </c>
      <c r="B15881" s="61">
        <v>27609</v>
      </c>
      <c r="C15881" s="63" t="s">
        <v>968</v>
      </c>
      <c r="D15881" s="61">
        <v>0</v>
      </c>
      <c r="E15881" s="61" t="s">
        <v>6343</v>
      </c>
      <c r="F15881" s="61" t="s">
        <v>113</v>
      </c>
      <c r="G15881" s="61" t="s">
        <v>6645</v>
      </c>
      <c r="H15881" s="61" t="s">
        <v>967</v>
      </c>
      <c r="I15881" s="61">
        <v>35.82</v>
      </c>
      <c r="J15881" s="61">
        <v>-78.650000000000006</v>
      </c>
      <c r="K15881">
        <v>36218</v>
      </c>
      <c r="L15881"/>
      <c r="M15881"/>
    </row>
    <row r="15882" spans="1:13">
      <c r="A15882" s="61" t="s">
        <v>40</v>
      </c>
      <c r="B15882" s="61">
        <v>27615</v>
      </c>
      <c r="C15882" s="63" t="s">
        <v>968</v>
      </c>
      <c r="D15882" s="61">
        <v>0</v>
      </c>
      <c r="E15882" s="61" t="s">
        <v>6343</v>
      </c>
      <c r="F15882" s="61" t="s">
        <v>113</v>
      </c>
      <c r="G15882" s="61" t="s">
        <v>6645</v>
      </c>
      <c r="H15882" s="61" t="s">
        <v>967</v>
      </c>
      <c r="I15882" s="61">
        <v>35.9</v>
      </c>
      <c r="J15882" s="61">
        <v>-78.64</v>
      </c>
      <c r="K15882">
        <v>43010</v>
      </c>
      <c r="L15882"/>
      <c r="M15882"/>
    </row>
    <row r="15883" spans="1:13">
      <c r="A15883" s="61" t="s">
        <v>40</v>
      </c>
      <c r="B15883" s="61">
        <v>27601</v>
      </c>
      <c r="C15883" s="63" t="s">
        <v>968</v>
      </c>
      <c r="D15883" s="61">
        <v>0</v>
      </c>
      <c r="E15883" s="61" t="s">
        <v>6343</v>
      </c>
      <c r="F15883" s="61" t="s">
        <v>113</v>
      </c>
      <c r="G15883" s="61" t="s">
        <v>6645</v>
      </c>
      <c r="H15883" s="61" t="s">
        <v>967</v>
      </c>
      <c r="I15883" s="61">
        <v>35.770000000000003</v>
      </c>
      <c r="J15883" s="61">
        <v>-78.63</v>
      </c>
      <c r="K15883">
        <v>9965</v>
      </c>
      <c r="L15883"/>
      <c r="M15883"/>
    </row>
    <row r="15884" spans="1:13">
      <c r="A15884" s="61" t="s">
        <v>40</v>
      </c>
      <c r="B15884" s="61">
        <v>27614</v>
      </c>
      <c r="C15884" s="63" t="s">
        <v>968</v>
      </c>
      <c r="D15884" s="61">
        <v>0</v>
      </c>
      <c r="E15884" s="61" t="s">
        <v>6343</v>
      </c>
      <c r="F15884" s="61" t="s">
        <v>113</v>
      </c>
      <c r="G15884" s="61" t="s">
        <v>6645</v>
      </c>
      <c r="H15884" s="61" t="s">
        <v>967</v>
      </c>
      <c r="I15884" s="61">
        <v>35.950000000000003</v>
      </c>
      <c r="J15884" s="61">
        <v>-78.62</v>
      </c>
      <c r="K15884">
        <v>35415</v>
      </c>
      <c r="L15884"/>
      <c r="M15884"/>
    </row>
    <row r="15885" spans="1:13">
      <c r="A15885" s="61" t="s">
        <v>40</v>
      </c>
      <c r="B15885" s="61">
        <v>27604</v>
      </c>
      <c r="C15885" s="63" t="s">
        <v>968</v>
      </c>
      <c r="D15885" s="61">
        <v>0</v>
      </c>
      <c r="E15885" s="61" t="s">
        <v>6343</v>
      </c>
      <c r="F15885" s="61" t="s">
        <v>113</v>
      </c>
      <c r="G15885" s="61" t="s">
        <v>6645</v>
      </c>
      <c r="H15885" s="61" t="s">
        <v>967</v>
      </c>
      <c r="I15885" s="61">
        <v>35.82</v>
      </c>
      <c r="J15885" s="61">
        <v>-78.56</v>
      </c>
      <c r="K15885">
        <v>46076</v>
      </c>
      <c r="L15885"/>
      <c r="M15885"/>
    </row>
    <row r="15886" spans="1:13">
      <c r="A15886" s="61" t="s">
        <v>40</v>
      </c>
      <c r="B15886" s="61">
        <v>27610</v>
      </c>
      <c r="C15886" s="63" t="s">
        <v>968</v>
      </c>
      <c r="D15886" s="61">
        <v>0</v>
      </c>
      <c r="E15886" s="61" t="s">
        <v>6343</v>
      </c>
      <c r="F15886" s="61" t="s">
        <v>113</v>
      </c>
      <c r="G15886" s="61" t="s">
        <v>6645</v>
      </c>
      <c r="H15886" s="61" t="s">
        <v>967</v>
      </c>
      <c r="I15886" s="61">
        <v>35.74</v>
      </c>
      <c r="J15886" s="61">
        <v>-78.55</v>
      </c>
      <c r="K15886">
        <v>75164</v>
      </c>
      <c r="L15886"/>
      <c r="M15886"/>
    </row>
    <row r="15887" spans="1:13">
      <c r="A15887" s="61" t="s">
        <v>40</v>
      </c>
      <c r="B15887" s="61">
        <v>27616</v>
      </c>
      <c r="C15887" s="63" t="s">
        <v>968</v>
      </c>
      <c r="D15887" s="61">
        <v>0</v>
      </c>
      <c r="E15887" s="61" t="s">
        <v>6343</v>
      </c>
      <c r="F15887" s="61" t="s">
        <v>113</v>
      </c>
      <c r="G15887" s="61" t="s">
        <v>6645</v>
      </c>
      <c r="H15887" s="61" t="s">
        <v>967</v>
      </c>
      <c r="I15887" s="61">
        <v>35.869999999999997</v>
      </c>
      <c r="J15887" s="61">
        <v>-78.540000000000006</v>
      </c>
      <c r="K15887">
        <v>56941</v>
      </c>
      <c r="L15887"/>
      <c r="M15887"/>
    </row>
    <row r="15888" spans="1:13">
      <c r="A15888" s="61" t="s">
        <v>40</v>
      </c>
      <c r="B15888" s="61">
        <v>27316</v>
      </c>
      <c r="C15888" s="63" t="s">
        <v>968</v>
      </c>
      <c r="D15888" s="61">
        <v>0</v>
      </c>
      <c r="E15888" s="61" t="s">
        <v>6624</v>
      </c>
      <c r="F15888" s="61" t="s">
        <v>113</v>
      </c>
      <c r="G15888" s="61" t="s">
        <v>933</v>
      </c>
      <c r="H15888" s="61" t="s">
        <v>967</v>
      </c>
      <c r="I15888" s="61">
        <v>35.729999999999997</v>
      </c>
      <c r="J15888" s="61">
        <v>-79.650000000000006</v>
      </c>
      <c r="K15888">
        <v>6664</v>
      </c>
      <c r="L15888"/>
      <c r="M15888"/>
    </row>
    <row r="15889" spans="1:13">
      <c r="A15889" s="61" t="s">
        <v>40</v>
      </c>
      <c r="B15889" s="61">
        <v>27317</v>
      </c>
      <c r="C15889" s="63" t="s">
        <v>968</v>
      </c>
      <c r="D15889" s="61">
        <v>0</v>
      </c>
      <c r="E15889" s="61" t="s">
        <v>6626</v>
      </c>
      <c r="F15889" s="61" t="s">
        <v>113</v>
      </c>
      <c r="G15889" s="61" t="s">
        <v>933</v>
      </c>
      <c r="H15889" s="61" t="s">
        <v>967</v>
      </c>
      <c r="I15889" s="61">
        <v>35.81</v>
      </c>
      <c r="J15889" s="61">
        <v>-79.8</v>
      </c>
      <c r="K15889">
        <v>17563</v>
      </c>
      <c r="L15889"/>
      <c r="M15889"/>
    </row>
    <row r="15890" spans="1:13">
      <c r="A15890" s="61" t="s">
        <v>40</v>
      </c>
      <c r="B15890" s="61">
        <v>28377</v>
      </c>
      <c r="C15890" s="63" t="s">
        <v>968</v>
      </c>
      <c r="D15890" s="61">
        <v>0</v>
      </c>
      <c r="E15890" s="61" t="s">
        <v>6872</v>
      </c>
      <c r="F15890" s="61" t="s">
        <v>113</v>
      </c>
      <c r="G15890" s="61" t="s">
        <v>6843</v>
      </c>
      <c r="H15890" s="61" t="s">
        <v>967</v>
      </c>
      <c r="I15890" s="61">
        <v>34.81</v>
      </c>
      <c r="J15890" s="61">
        <v>-79.180000000000007</v>
      </c>
      <c r="K15890">
        <v>11081</v>
      </c>
      <c r="L15890"/>
      <c r="M15890"/>
    </row>
    <row r="15891" spans="1:13">
      <c r="A15891" s="61" t="s">
        <v>40</v>
      </c>
      <c r="B15891" s="61">
        <v>27320</v>
      </c>
      <c r="C15891" s="63" t="s">
        <v>968</v>
      </c>
      <c r="D15891" s="61">
        <v>0</v>
      </c>
      <c r="E15891" s="61" t="s">
        <v>397</v>
      </c>
      <c r="F15891" s="61" t="s">
        <v>113</v>
      </c>
      <c r="G15891" s="61" t="s">
        <v>1468</v>
      </c>
      <c r="H15891" s="61" t="s">
        <v>967</v>
      </c>
      <c r="I15891" s="61">
        <v>36.340000000000003</v>
      </c>
      <c r="J15891" s="61">
        <v>-79.67</v>
      </c>
      <c r="K15891">
        <v>37843</v>
      </c>
      <c r="L15891"/>
      <c r="M15891"/>
    </row>
    <row r="15892" spans="1:13">
      <c r="A15892" s="61" t="s">
        <v>40</v>
      </c>
      <c r="B15892" s="61">
        <v>27869</v>
      </c>
      <c r="C15892" s="63" t="s">
        <v>968</v>
      </c>
      <c r="D15892" s="61">
        <v>0</v>
      </c>
      <c r="E15892" s="61" t="s">
        <v>6727</v>
      </c>
      <c r="F15892" s="61" t="s">
        <v>113</v>
      </c>
      <c r="G15892" s="61" t="s">
        <v>4793</v>
      </c>
      <c r="H15892" s="61" t="s">
        <v>967</v>
      </c>
      <c r="I15892" s="61">
        <v>36.270000000000003</v>
      </c>
      <c r="J15892" s="61">
        <v>-77.28</v>
      </c>
      <c r="K15892">
        <v>1832</v>
      </c>
      <c r="L15892"/>
      <c r="M15892"/>
    </row>
    <row r="15893" spans="1:13">
      <c r="A15893" s="61" t="s">
        <v>40</v>
      </c>
      <c r="B15893" s="61">
        <v>28137</v>
      </c>
      <c r="C15893" s="63" t="s">
        <v>968</v>
      </c>
      <c r="D15893" s="61">
        <v>0</v>
      </c>
      <c r="E15893" s="61" t="s">
        <v>4589</v>
      </c>
      <c r="F15893" s="61" t="s">
        <v>113</v>
      </c>
      <c r="G15893" s="61" t="s">
        <v>6790</v>
      </c>
      <c r="H15893" s="61" t="s">
        <v>967</v>
      </c>
      <c r="I15893" s="61">
        <v>35.47</v>
      </c>
      <c r="J15893" s="61">
        <v>-80.25</v>
      </c>
      <c r="K15893">
        <v>2804</v>
      </c>
      <c r="L15893"/>
      <c r="M15893"/>
    </row>
    <row r="15894" spans="1:13">
      <c r="A15894" s="61" t="s">
        <v>40</v>
      </c>
      <c r="B15894" s="61">
        <v>28574</v>
      </c>
      <c r="C15894" s="63" t="s">
        <v>968</v>
      </c>
      <c r="D15894" s="61">
        <v>0</v>
      </c>
      <c r="E15894" s="61" t="s">
        <v>6057</v>
      </c>
      <c r="F15894" s="61" t="s">
        <v>113</v>
      </c>
      <c r="G15894" s="61" t="s">
        <v>6903</v>
      </c>
      <c r="H15894" s="61" t="s">
        <v>967</v>
      </c>
      <c r="I15894" s="61">
        <v>34.89</v>
      </c>
      <c r="J15894" s="61">
        <v>-77.540000000000006</v>
      </c>
      <c r="K15894">
        <v>18689</v>
      </c>
      <c r="L15894"/>
      <c r="M15894"/>
    </row>
    <row r="15895" spans="1:13">
      <c r="A15895" s="61" t="s">
        <v>40</v>
      </c>
      <c r="B15895" s="61">
        <v>28456</v>
      </c>
      <c r="C15895" s="63" t="s">
        <v>968</v>
      </c>
      <c r="D15895" s="61">
        <v>0</v>
      </c>
      <c r="E15895" s="61" t="s">
        <v>6911</v>
      </c>
      <c r="F15895" s="61" t="s">
        <v>113</v>
      </c>
      <c r="G15895" s="61" t="s">
        <v>6887</v>
      </c>
      <c r="H15895" s="61" t="s">
        <v>967</v>
      </c>
      <c r="I15895" s="61">
        <v>34.340000000000003</v>
      </c>
      <c r="J15895" s="61">
        <v>-78.260000000000005</v>
      </c>
      <c r="K15895">
        <v>3502</v>
      </c>
      <c r="L15895"/>
      <c r="M15895"/>
    </row>
    <row r="15896" spans="1:13">
      <c r="A15896" s="61" t="s">
        <v>40</v>
      </c>
      <c r="B15896" s="61">
        <v>27870</v>
      </c>
      <c r="C15896" s="63" t="s">
        <v>968</v>
      </c>
      <c r="D15896" s="61">
        <v>0</v>
      </c>
      <c r="E15896" s="61" t="s">
        <v>6728</v>
      </c>
      <c r="F15896" s="61" t="s">
        <v>113</v>
      </c>
      <c r="G15896" s="61" t="s">
        <v>6008</v>
      </c>
      <c r="H15896" s="61" t="s">
        <v>967</v>
      </c>
      <c r="I15896" s="61">
        <v>36.450000000000003</v>
      </c>
      <c r="J15896" s="61">
        <v>-77.650000000000006</v>
      </c>
      <c r="K15896">
        <v>25738</v>
      </c>
      <c r="L15896"/>
      <c r="M15896"/>
    </row>
    <row r="15897" spans="1:13">
      <c r="A15897" s="61" t="s">
        <v>40</v>
      </c>
      <c r="B15897" s="61">
        <v>28668</v>
      </c>
      <c r="C15897" s="63" t="s">
        <v>968</v>
      </c>
      <c r="D15897" s="61">
        <v>0</v>
      </c>
      <c r="E15897" s="61" t="s">
        <v>7008</v>
      </c>
      <c r="F15897" s="61" t="s">
        <v>113</v>
      </c>
      <c r="G15897" s="61" t="s">
        <v>5981</v>
      </c>
      <c r="H15897" s="61" t="s">
        <v>967</v>
      </c>
      <c r="I15897" s="61">
        <v>36.4</v>
      </c>
      <c r="J15897" s="61">
        <v>-80.98</v>
      </c>
      <c r="K15897">
        <v>272</v>
      </c>
      <c r="L15897"/>
      <c r="M15897"/>
    </row>
    <row r="15898" spans="1:13">
      <c r="A15898" s="61" t="s">
        <v>40</v>
      </c>
      <c r="B15898" s="61">
        <v>28669</v>
      </c>
      <c r="C15898" s="63" t="s">
        <v>968</v>
      </c>
      <c r="D15898" s="61">
        <v>0</v>
      </c>
      <c r="E15898" s="61" t="s">
        <v>7009</v>
      </c>
      <c r="F15898" s="61" t="s">
        <v>113</v>
      </c>
      <c r="G15898" s="61" t="s">
        <v>513</v>
      </c>
      <c r="H15898" s="61" t="s">
        <v>967</v>
      </c>
      <c r="I15898" s="61">
        <v>36.21</v>
      </c>
      <c r="J15898" s="61">
        <v>-81</v>
      </c>
      <c r="K15898">
        <v>2861</v>
      </c>
      <c r="L15898"/>
      <c r="M15898"/>
    </row>
    <row r="15899" spans="1:13">
      <c r="A15899" s="61" t="s">
        <v>40</v>
      </c>
      <c r="B15899" s="61">
        <v>27325</v>
      </c>
      <c r="C15899" s="63" t="s">
        <v>968</v>
      </c>
      <c r="D15899" s="61">
        <v>0</v>
      </c>
      <c r="E15899" s="61" t="s">
        <v>6627</v>
      </c>
      <c r="F15899" s="61" t="s">
        <v>113</v>
      </c>
      <c r="G15899" s="61" t="s">
        <v>6607</v>
      </c>
      <c r="H15899" s="61" t="s">
        <v>967</v>
      </c>
      <c r="I15899" s="61">
        <v>35.43</v>
      </c>
      <c r="J15899" s="61">
        <v>-79.58</v>
      </c>
      <c r="K15899">
        <v>5775</v>
      </c>
      <c r="L15899"/>
      <c r="M15899"/>
    </row>
    <row r="15900" spans="1:13">
      <c r="A15900" s="61" t="s">
        <v>40</v>
      </c>
      <c r="B15900" s="61">
        <v>28771</v>
      </c>
      <c r="C15900" s="63" t="s">
        <v>968</v>
      </c>
      <c r="D15900" s="61">
        <v>0</v>
      </c>
      <c r="E15900" s="61" t="s">
        <v>7065</v>
      </c>
      <c r="F15900" s="61" t="s">
        <v>113</v>
      </c>
      <c r="G15900" s="61" t="s">
        <v>7026</v>
      </c>
      <c r="H15900" s="61" t="s">
        <v>967</v>
      </c>
      <c r="I15900" s="61">
        <v>35.32</v>
      </c>
      <c r="J15900" s="61">
        <v>-83.8</v>
      </c>
      <c r="K15900">
        <v>7581</v>
      </c>
      <c r="L15900"/>
      <c r="M15900"/>
    </row>
    <row r="15901" spans="1:13">
      <c r="A15901" s="61" t="s">
        <v>40</v>
      </c>
      <c r="B15901" s="61">
        <v>27871</v>
      </c>
      <c r="C15901" s="63" t="s">
        <v>968</v>
      </c>
      <c r="D15901" s="61">
        <v>0</v>
      </c>
      <c r="E15901" s="61" t="s">
        <v>6722</v>
      </c>
      <c r="F15901" s="61" t="s">
        <v>113</v>
      </c>
      <c r="G15901" s="61" t="s">
        <v>6305</v>
      </c>
      <c r="H15901" s="61" t="s">
        <v>967</v>
      </c>
      <c r="I15901" s="61">
        <v>35.82</v>
      </c>
      <c r="J15901" s="61">
        <v>-77.25</v>
      </c>
      <c r="K15901">
        <v>3951</v>
      </c>
      <c r="L15901"/>
      <c r="M15901"/>
    </row>
    <row r="15902" spans="1:13">
      <c r="A15902" s="61" t="s">
        <v>40</v>
      </c>
      <c r="B15902" s="61">
        <v>28379</v>
      </c>
      <c r="C15902" s="63" t="s">
        <v>968</v>
      </c>
      <c r="D15902" s="61">
        <v>0</v>
      </c>
      <c r="E15902" s="61" t="s">
        <v>6873</v>
      </c>
      <c r="F15902" s="61" t="s">
        <v>113</v>
      </c>
      <c r="G15902" s="61" t="s">
        <v>569</v>
      </c>
      <c r="H15902" s="61" t="s">
        <v>967</v>
      </c>
      <c r="I15902" s="61">
        <v>34.93</v>
      </c>
      <c r="J15902" s="61">
        <v>-79.760000000000005</v>
      </c>
      <c r="K15902">
        <v>24603</v>
      </c>
      <c r="L15902"/>
      <c r="M15902"/>
    </row>
    <row r="15903" spans="1:13">
      <c r="A15903" s="61" t="s">
        <v>40</v>
      </c>
      <c r="B15903" s="61">
        <v>28138</v>
      </c>
      <c r="C15903" s="63" t="s">
        <v>968</v>
      </c>
      <c r="D15903" s="61">
        <v>0</v>
      </c>
      <c r="E15903" s="61" t="s">
        <v>6827</v>
      </c>
      <c r="F15903" s="61" t="s">
        <v>113</v>
      </c>
      <c r="G15903" s="61" t="s">
        <v>6569</v>
      </c>
      <c r="H15903" s="61" t="s">
        <v>967</v>
      </c>
      <c r="I15903" s="61">
        <v>35.549999999999997</v>
      </c>
      <c r="J15903" s="61">
        <v>-80.400000000000006</v>
      </c>
      <c r="K15903">
        <v>10855</v>
      </c>
      <c r="L15903"/>
      <c r="M15903"/>
    </row>
    <row r="15904" spans="1:13">
      <c r="A15904" s="61" t="s">
        <v>40</v>
      </c>
      <c r="B15904" s="61">
        <v>27803</v>
      </c>
      <c r="C15904" s="63" t="s">
        <v>968</v>
      </c>
      <c r="D15904" s="61">
        <v>0</v>
      </c>
      <c r="E15904" s="61" t="s">
        <v>5887</v>
      </c>
      <c r="F15904" s="61" t="s">
        <v>113</v>
      </c>
      <c r="G15904" s="61" t="s">
        <v>6672</v>
      </c>
      <c r="H15904" s="61" t="s">
        <v>967</v>
      </c>
      <c r="I15904" s="61">
        <v>35.9</v>
      </c>
      <c r="J15904" s="61">
        <v>-77.86</v>
      </c>
      <c r="K15904">
        <v>20882</v>
      </c>
      <c r="L15904"/>
      <c r="M15904"/>
    </row>
    <row r="15905" spans="1:13">
      <c r="A15905" s="61" t="s">
        <v>40</v>
      </c>
      <c r="B15905" s="61">
        <v>27804</v>
      </c>
      <c r="C15905" s="63" t="s">
        <v>968</v>
      </c>
      <c r="D15905" s="61">
        <v>0</v>
      </c>
      <c r="E15905" s="61" t="s">
        <v>5887</v>
      </c>
      <c r="F15905" s="61" t="s">
        <v>113</v>
      </c>
      <c r="G15905" s="61" t="s">
        <v>6672</v>
      </c>
      <c r="H15905" s="61" t="s">
        <v>967</v>
      </c>
      <c r="I15905" s="61">
        <v>35.950000000000003</v>
      </c>
      <c r="J15905" s="61">
        <v>-77.81</v>
      </c>
      <c r="K15905">
        <v>28707</v>
      </c>
      <c r="L15905"/>
      <c r="M15905"/>
    </row>
    <row r="15906" spans="1:13">
      <c r="A15906" s="61" t="s">
        <v>40</v>
      </c>
      <c r="B15906" s="61">
        <v>27801</v>
      </c>
      <c r="C15906" s="63" t="s">
        <v>968</v>
      </c>
      <c r="D15906" s="61">
        <v>0</v>
      </c>
      <c r="E15906" s="61" t="s">
        <v>5887</v>
      </c>
      <c r="F15906" s="61" t="s">
        <v>113</v>
      </c>
      <c r="G15906" s="61" t="s">
        <v>6686</v>
      </c>
      <c r="H15906" s="61" t="s">
        <v>967</v>
      </c>
      <c r="I15906" s="61">
        <v>35.909999999999997</v>
      </c>
      <c r="J15906" s="61">
        <v>-77.73</v>
      </c>
      <c r="K15906">
        <v>19043</v>
      </c>
      <c r="L15906"/>
      <c r="M15906"/>
    </row>
    <row r="15907" spans="1:13">
      <c r="A15907" s="61" t="s">
        <v>40</v>
      </c>
      <c r="B15907" s="61">
        <v>28457</v>
      </c>
      <c r="C15907" s="63" t="s">
        <v>968</v>
      </c>
      <c r="D15907" s="61">
        <v>0</v>
      </c>
      <c r="E15907" s="61" t="s">
        <v>2975</v>
      </c>
      <c r="F15907" s="61" t="s">
        <v>113</v>
      </c>
      <c r="G15907" s="61" t="s">
        <v>6885</v>
      </c>
      <c r="H15907" s="61" t="s">
        <v>967</v>
      </c>
      <c r="I15907" s="61">
        <v>34.43</v>
      </c>
      <c r="J15907" s="61">
        <v>-77.88</v>
      </c>
      <c r="K15907">
        <v>11008</v>
      </c>
      <c r="L15907"/>
      <c r="M15907"/>
    </row>
    <row r="15908" spans="1:13">
      <c r="A15908" s="61" t="s">
        <v>40</v>
      </c>
      <c r="B15908" s="61">
        <v>27571</v>
      </c>
      <c r="C15908" s="63" t="s">
        <v>968</v>
      </c>
      <c r="D15908" s="61">
        <v>0</v>
      </c>
      <c r="E15908" s="61" t="s">
        <v>6676</v>
      </c>
      <c r="F15908" s="61" t="s">
        <v>113</v>
      </c>
      <c r="G15908" s="61" t="s">
        <v>6645</v>
      </c>
      <c r="H15908" s="61" t="s">
        <v>967</v>
      </c>
      <c r="I15908" s="61">
        <v>35.92</v>
      </c>
      <c r="J15908" s="61">
        <v>-78.45</v>
      </c>
      <c r="K15908">
        <v>8627</v>
      </c>
      <c r="L15908"/>
      <c r="M15908"/>
    </row>
    <row r="15909" spans="1:13">
      <c r="A15909" s="61" t="s">
        <v>40</v>
      </c>
      <c r="B15909" s="61">
        <v>28670</v>
      </c>
      <c r="C15909" s="63" t="s">
        <v>968</v>
      </c>
      <c r="D15909" s="61">
        <v>0</v>
      </c>
      <c r="E15909" s="61" t="s">
        <v>7011</v>
      </c>
      <c r="F15909" s="61" t="s">
        <v>113</v>
      </c>
      <c r="G15909" s="61" t="s">
        <v>513</v>
      </c>
      <c r="H15909" s="61" t="s">
        <v>967</v>
      </c>
      <c r="I15909" s="61">
        <v>36.22</v>
      </c>
      <c r="J15909" s="61">
        <v>-80.94</v>
      </c>
      <c r="K15909">
        <v>2747</v>
      </c>
      <c r="L15909"/>
      <c r="M15909"/>
    </row>
    <row r="15910" spans="1:13">
      <c r="A15910" s="61" t="s">
        <v>40</v>
      </c>
      <c r="B15910" s="61">
        <v>27970</v>
      </c>
      <c r="C15910" s="63" t="s">
        <v>968</v>
      </c>
      <c r="D15910" s="61">
        <v>0</v>
      </c>
      <c r="E15910" s="61" t="s">
        <v>760</v>
      </c>
      <c r="F15910" s="61" t="s">
        <v>113</v>
      </c>
      <c r="G15910" s="61" t="s">
        <v>625</v>
      </c>
      <c r="H15910" s="61" t="s">
        <v>967</v>
      </c>
      <c r="I15910" s="61">
        <v>35.869999999999997</v>
      </c>
      <c r="J15910" s="61">
        <v>-76.61</v>
      </c>
      <c r="K15910">
        <v>2798</v>
      </c>
      <c r="L15910"/>
      <c r="M15910"/>
    </row>
    <row r="15911" spans="1:13">
      <c r="A15911" s="61" t="s">
        <v>40</v>
      </c>
      <c r="B15911" s="61">
        <v>28458</v>
      </c>
      <c r="C15911" s="63" t="s">
        <v>968</v>
      </c>
      <c r="D15911" s="61">
        <v>0</v>
      </c>
      <c r="E15911" s="61" t="s">
        <v>5928</v>
      </c>
      <c r="F15911" s="61" t="s">
        <v>113</v>
      </c>
      <c r="G15911" s="61" t="s">
        <v>6847</v>
      </c>
      <c r="H15911" s="61" t="s">
        <v>967</v>
      </c>
      <c r="I15911" s="61">
        <v>34.82</v>
      </c>
      <c r="J15911" s="61">
        <v>-78.02</v>
      </c>
      <c r="K15911">
        <v>5587</v>
      </c>
      <c r="L15911"/>
      <c r="M15911"/>
    </row>
    <row r="15912" spans="1:13">
      <c r="A15912" s="61" t="s">
        <v>40</v>
      </c>
      <c r="B15912" s="61">
        <v>28382</v>
      </c>
      <c r="C15912" s="63" t="s">
        <v>968</v>
      </c>
      <c r="D15912" s="61">
        <v>0</v>
      </c>
      <c r="E15912" s="61" t="s">
        <v>6874</v>
      </c>
      <c r="F15912" s="61" t="s">
        <v>113</v>
      </c>
      <c r="G15912" s="61" t="s">
        <v>6842</v>
      </c>
      <c r="H15912" s="61" t="s">
        <v>967</v>
      </c>
      <c r="I15912" s="61">
        <v>34.950000000000003</v>
      </c>
      <c r="J15912" s="61">
        <v>-78.510000000000005</v>
      </c>
      <c r="K15912">
        <v>6511</v>
      </c>
      <c r="L15912"/>
      <c r="M15912"/>
    </row>
    <row r="15913" spans="1:13">
      <c r="A15913" s="61" t="s">
        <v>40</v>
      </c>
      <c r="B15913" s="61">
        <v>28772</v>
      </c>
      <c r="C15913" s="63" t="s">
        <v>968</v>
      </c>
      <c r="D15913" s="61">
        <v>0</v>
      </c>
      <c r="E15913" s="61" t="s">
        <v>7066</v>
      </c>
      <c r="F15913" s="61" t="s">
        <v>113</v>
      </c>
      <c r="G15913" s="61" t="s">
        <v>7029</v>
      </c>
      <c r="H15913" s="61" t="s">
        <v>967</v>
      </c>
      <c r="I15913" s="61">
        <v>35.119999999999997</v>
      </c>
      <c r="J15913" s="61">
        <v>-82.83</v>
      </c>
      <c r="K15913">
        <v>1365</v>
      </c>
      <c r="L15913"/>
      <c r="M15913"/>
    </row>
    <row r="15914" spans="1:13">
      <c r="A15914" s="61" t="s">
        <v>40</v>
      </c>
      <c r="B15914" s="61">
        <v>27572</v>
      </c>
      <c r="C15914" s="63" t="s">
        <v>968</v>
      </c>
      <c r="D15914" s="61">
        <v>0</v>
      </c>
      <c r="E15914" s="61" t="s">
        <v>6677</v>
      </c>
      <c r="F15914" s="61" t="s">
        <v>113</v>
      </c>
      <c r="G15914" s="61" t="s">
        <v>6632</v>
      </c>
      <c r="H15914" s="61" t="s">
        <v>967</v>
      </c>
      <c r="I15914" s="61">
        <v>36.22</v>
      </c>
      <c r="J15914" s="61">
        <v>-78.930000000000007</v>
      </c>
      <c r="K15914">
        <v>6652</v>
      </c>
      <c r="L15914"/>
      <c r="M15914"/>
    </row>
    <row r="15915" spans="1:13">
      <c r="A15915" s="61" t="s">
        <v>40</v>
      </c>
      <c r="B15915" s="61">
        <v>28383</v>
      </c>
      <c r="C15915" s="63" t="s">
        <v>968</v>
      </c>
      <c r="D15915" s="61">
        <v>0</v>
      </c>
      <c r="E15915" s="61" t="s">
        <v>4906</v>
      </c>
      <c r="F15915" s="61" t="s">
        <v>113</v>
      </c>
      <c r="G15915" s="61" t="s">
        <v>6843</v>
      </c>
      <c r="H15915" s="61" t="s">
        <v>967</v>
      </c>
      <c r="I15915" s="61">
        <v>34.53</v>
      </c>
      <c r="J15915" s="61">
        <v>-79.290000000000006</v>
      </c>
      <c r="K15915">
        <v>7098</v>
      </c>
      <c r="L15915"/>
      <c r="M15915"/>
    </row>
    <row r="15916" spans="1:13">
      <c r="A15916" s="61" t="s">
        <v>40</v>
      </c>
      <c r="B15916" s="61">
        <v>27573</v>
      </c>
      <c r="C15916" s="63" t="s">
        <v>968</v>
      </c>
      <c r="D15916" s="61">
        <v>0</v>
      </c>
      <c r="E15916" s="61" t="s">
        <v>6678</v>
      </c>
      <c r="F15916" s="61" t="s">
        <v>113</v>
      </c>
      <c r="G15916" s="61" t="s">
        <v>6632</v>
      </c>
      <c r="H15916" s="61" t="s">
        <v>967</v>
      </c>
      <c r="I15916" s="61">
        <v>36.4</v>
      </c>
      <c r="J15916" s="61">
        <v>-78.98</v>
      </c>
      <c r="K15916">
        <v>11017</v>
      </c>
      <c r="L15916"/>
      <c r="M15916"/>
    </row>
    <row r="15917" spans="1:13">
      <c r="A15917" s="61" t="s">
        <v>40</v>
      </c>
      <c r="B15917" s="61">
        <v>27574</v>
      </c>
      <c r="C15917" s="63" t="s">
        <v>968</v>
      </c>
      <c r="D15917" s="61">
        <v>0</v>
      </c>
      <c r="E15917" s="61" t="s">
        <v>6678</v>
      </c>
      <c r="F15917" s="61" t="s">
        <v>113</v>
      </c>
      <c r="G15917" s="61" t="s">
        <v>6632</v>
      </c>
      <c r="H15917" s="61" t="s">
        <v>967</v>
      </c>
      <c r="I15917" s="61">
        <v>36.409999999999997</v>
      </c>
      <c r="J15917" s="61">
        <v>-78.849999999999994</v>
      </c>
      <c r="K15917">
        <v>14320</v>
      </c>
      <c r="L15917"/>
      <c r="M15917"/>
    </row>
    <row r="15918" spans="1:13">
      <c r="A15918" s="61" t="s">
        <v>40</v>
      </c>
      <c r="B15918" s="61">
        <v>27872</v>
      </c>
      <c r="C15918" s="63" t="s">
        <v>968</v>
      </c>
      <c r="D15918" s="61">
        <v>0</v>
      </c>
      <c r="E15918" s="61" t="s">
        <v>6729</v>
      </c>
      <c r="F15918" s="61" t="s">
        <v>113</v>
      </c>
      <c r="G15918" s="61" t="s">
        <v>6688</v>
      </c>
      <c r="H15918" s="61" t="s">
        <v>967</v>
      </c>
      <c r="I15918" s="61">
        <v>36.200000000000003</v>
      </c>
      <c r="J15918" s="61">
        <v>-77.23</v>
      </c>
      <c r="K15918">
        <v>222</v>
      </c>
      <c r="L15918"/>
      <c r="M15918"/>
    </row>
    <row r="15919" spans="1:13">
      <c r="A15919" s="61" t="s">
        <v>40</v>
      </c>
      <c r="B15919" s="61">
        <v>27326</v>
      </c>
      <c r="C15919" s="63" t="s">
        <v>968</v>
      </c>
      <c r="D15919" s="61">
        <v>0</v>
      </c>
      <c r="E15919" s="61" t="s">
        <v>6628</v>
      </c>
      <c r="F15919" s="61" t="s">
        <v>113</v>
      </c>
      <c r="G15919" s="61" t="s">
        <v>1468</v>
      </c>
      <c r="H15919" s="61" t="s">
        <v>967</v>
      </c>
      <c r="I15919" s="61">
        <v>36.450000000000003</v>
      </c>
      <c r="J15919" s="61">
        <v>-79.55</v>
      </c>
      <c r="K15919">
        <v>3679</v>
      </c>
      <c r="L15919"/>
      <c r="M15919"/>
    </row>
    <row r="15920" spans="1:13">
      <c r="A15920" s="61" t="s">
        <v>40</v>
      </c>
      <c r="B15920" s="61">
        <v>27045</v>
      </c>
      <c r="C15920" s="63" t="s">
        <v>968</v>
      </c>
      <c r="D15920" s="61">
        <v>0</v>
      </c>
      <c r="E15920" s="61" t="s">
        <v>6586</v>
      </c>
      <c r="F15920" s="61" t="s">
        <v>113</v>
      </c>
      <c r="G15920" s="61" t="s">
        <v>205</v>
      </c>
      <c r="H15920" s="61" t="s">
        <v>967</v>
      </c>
      <c r="I15920" s="61">
        <v>36.229999999999997</v>
      </c>
      <c r="J15920" s="61">
        <v>-80.290000000000006</v>
      </c>
      <c r="K15920">
        <v>9548</v>
      </c>
      <c r="L15920"/>
      <c r="M15920"/>
    </row>
    <row r="15921" spans="1:13">
      <c r="A15921" s="61" t="s">
        <v>40</v>
      </c>
      <c r="B15921" s="61">
        <v>28139</v>
      </c>
      <c r="C15921" s="63" t="s">
        <v>968</v>
      </c>
      <c r="D15921" s="61">
        <v>0</v>
      </c>
      <c r="E15921" s="61" t="s">
        <v>6828</v>
      </c>
      <c r="F15921" s="61" t="s">
        <v>113</v>
      </c>
      <c r="G15921" s="61" t="s">
        <v>6798</v>
      </c>
      <c r="H15921" s="61" t="s">
        <v>967</v>
      </c>
      <c r="I15921" s="61">
        <v>35.36</v>
      </c>
      <c r="J15921" s="61">
        <v>-81.96</v>
      </c>
      <c r="K15921">
        <v>18665</v>
      </c>
      <c r="L15921"/>
      <c r="M15921"/>
    </row>
    <row r="15922" spans="1:13">
      <c r="A15922" s="61" t="s">
        <v>40</v>
      </c>
      <c r="B15922" s="61">
        <v>28384</v>
      </c>
      <c r="C15922" s="63" t="s">
        <v>968</v>
      </c>
      <c r="D15922" s="61">
        <v>0</v>
      </c>
      <c r="E15922" s="61" t="s">
        <v>6875</v>
      </c>
      <c r="F15922" s="61" t="s">
        <v>113</v>
      </c>
      <c r="G15922" s="61" t="s">
        <v>6845</v>
      </c>
      <c r="H15922" s="61" t="s">
        <v>967</v>
      </c>
      <c r="I15922" s="61">
        <v>34.799999999999997</v>
      </c>
      <c r="J15922" s="61">
        <v>-78.97</v>
      </c>
      <c r="K15922">
        <v>11160</v>
      </c>
      <c r="L15922"/>
      <c r="M15922"/>
    </row>
    <row r="15923" spans="1:13">
      <c r="A15923" s="61" t="s">
        <v>40</v>
      </c>
      <c r="B15923" s="61">
        <v>28385</v>
      </c>
      <c r="C15923" s="63" t="s">
        <v>968</v>
      </c>
      <c r="D15923" s="61">
        <v>0</v>
      </c>
      <c r="E15923" s="61" t="s">
        <v>6876</v>
      </c>
      <c r="F15923" s="61" t="s">
        <v>113</v>
      </c>
      <c r="G15923" s="61" t="s">
        <v>6842</v>
      </c>
      <c r="H15923" s="61" t="s">
        <v>967</v>
      </c>
      <c r="I15923" s="61">
        <v>35.01</v>
      </c>
      <c r="J15923" s="61">
        <v>-78.5</v>
      </c>
      <c r="K15923">
        <v>2857</v>
      </c>
      <c r="L15923"/>
      <c r="M15923"/>
    </row>
    <row r="15924" spans="1:13">
      <c r="A15924" s="61" t="s">
        <v>40</v>
      </c>
      <c r="B15924" s="61">
        <v>28147</v>
      </c>
      <c r="C15924" s="63" t="s">
        <v>968</v>
      </c>
      <c r="D15924" s="61">
        <v>0</v>
      </c>
      <c r="E15924" s="61" t="s">
        <v>1227</v>
      </c>
      <c r="F15924" s="61" t="s">
        <v>113</v>
      </c>
      <c r="G15924" s="61" t="s">
        <v>6569</v>
      </c>
      <c r="H15924" s="61" t="s">
        <v>967</v>
      </c>
      <c r="I15924" s="61">
        <v>35.68</v>
      </c>
      <c r="J15924" s="61">
        <v>-80.56</v>
      </c>
      <c r="K15924">
        <v>26618</v>
      </c>
      <c r="L15924"/>
      <c r="M15924"/>
    </row>
    <row r="15925" spans="1:13">
      <c r="A15925" s="61" t="s">
        <v>40</v>
      </c>
      <c r="B15925" s="61">
        <v>28144</v>
      </c>
      <c r="C15925" s="63" t="s">
        <v>968</v>
      </c>
      <c r="D15925" s="61">
        <v>0</v>
      </c>
      <c r="E15925" s="61" t="s">
        <v>1227</v>
      </c>
      <c r="F15925" s="61" t="s">
        <v>113</v>
      </c>
      <c r="G15925" s="61" t="s">
        <v>6569</v>
      </c>
      <c r="H15925" s="61" t="s">
        <v>967</v>
      </c>
      <c r="I15925" s="61">
        <v>35.659999999999997</v>
      </c>
      <c r="J15925" s="61">
        <v>-80.48</v>
      </c>
      <c r="K15925">
        <v>26254</v>
      </c>
      <c r="L15925"/>
      <c r="M15925"/>
    </row>
    <row r="15926" spans="1:13">
      <c r="A15926" s="61" t="s">
        <v>40</v>
      </c>
      <c r="B15926" s="61">
        <v>28146</v>
      </c>
      <c r="C15926" s="63" t="s">
        <v>968</v>
      </c>
      <c r="D15926" s="61">
        <v>0</v>
      </c>
      <c r="E15926" s="61" t="s">
        <v>1227</v>
      </c>
      <c r="F15926" s="61" t="s">
        <v>113</v>
      </c>
      <c r="G15926" s="61" t="s">
        <v>6569</v>
      </c>
      <c r="H15926" s="61" t="s">
        <v>967</v>
      </c>
      <c r="I15926" s="61">
        <v>35.619999999999997</v>
      </c>
      <c r="J15926" s="61">
        <v>-80.39</v>
      </c>
      <c r="K15926">
        <v>29572</v>
      </c>
      <c r="L15926"/>
      <c r="M15926"/>
    </row>
    <row r="15927" spans="1:13">
      <c r="A15927" s="61" t="s">
        <v>40</v>
      </c>
      <c r="B15927" s="61">
        <v>28773</v>
      </c>
      <c r="C15927" s="63" t="s">
        <v>968</v>
      </c>
      <c r="D15927" s="61">
        <v>0</v>
      </c>
      <c r="E15927" s="61" t="s">
        <v>5706</v>
      </c>
      <c r="F15927" s="61" t="s">
        <v>113</v>
      </c>
      <c r="G15927" s="61" t="s">
        <v>228</v>
      </c>
      <c r="H15927" s="61" t="s">
        <v>967</v>
      </c>
      <c r="I15927" s="61">
        <v>35.229999999999997</v>
      </c>
      <c r="J15927" s="61">
        <v>-82.34</v>
      </c>
      <c r="K15927">
        <v>3204</v>
      </c>
      <c r="L15927"/>
      <c r="M15927"/>
    </row>
    <row r="15928" spans="1:13">
      <c r="A15928" s="61" t="s">
        <v>40</v>
      </c>
      <c r="B15928" s="61">
        <v>27046</v>
      </c>
      <c r="C15928" s="63" t="s">
        <v>968</v>
      </c>
      <c r="D15928" s="61">
        <v>0</v>
      </c>
      <c r="E15928" s="61" t="s">
        <v>4438</v>
      </c>
      <c r="F15928" s="61" t="s">
        <v>113</v>
      </c>
      <c r="G15928" s="61" t="s">
        <v>6571</v>
      </c>
      <c r="H15928" s="61" t="s">
        <v>967</v>
      </c>
      <c r="I15928" s="61">
        <v>36.5</v>
      </c>
      <c r="J15928" s="61">
        <v>-80.11</v>
      </c>
      <c r="K15928">
        <v>1977</v>
      </c>
      <c r="L15928"/>
      <c r="M15928"/>
    </row>
    <row r="15929" spans="1:13">
      <c r="A15929" s="61" t="s">
        <v>40</v>
      </c>
      <c r="B15929" s="61">
        <v>27330</v>
      </c>
      <c r="C15929" s="63" t="s">
        <v>968</v>
      </c>
      <c r="D15929" s="61">
        <v>0</v>
      </c>
      <c r="E15929" s="61" t="s">
        <v>1692</v>
      </c>
      <c r="F15929" s="61" t="s">
        <v>113</v>
      </c>
      <c r="G15929" s="61" t="s">
        <v>853</v>
      </c>
      <c r="H15929" s="61" t="s">
        <v>967</v>
      </c>
      <c r="I15929" s="61">
        <v>35.47</v>
      </c>
      <c r="J15929" s="61">
        <v>-79.180000000000007</v>
      </c>
      <c r="K15929">
        <v>39489</v>
      </c>
      <c r="L15929"/>
      <c r="M15929"/>
    </row>
    <row r="15930" spans="1:13">
      <c r="A15930" s="61" t="s">
        <v>40</v>
      </c>
      <c r="B15930" s="61">
        <v>27332</v>
      </c>
      <c r="C15930" s="63" t="s">
        <v>968</v>
      </c>
      <c r="D15930" s="61">
        <v>0</v>
      </c>
      <c r="E15930" s="61" t="s">
        <v>1692</v>
      </c>
      <c r="F15930" s="61" t="s">
        <v>113</v>
      </c>
      <c r="G15930" s="61" t="s">
        <v>853</v>
      </c>
      <c r="H15930" s="61" t="s">
        <v>967</v>
      </c>
      <c r="I15930" s="61">
        <v>35.36</v>
      </c>
      <c r="J15930" s="61">
        <v>-79.13</v>
      </c>
      <c r="K15930">
        <v>36020</v>
      </c>
      <c r="L15930"/>
      <c r="M15930"/>
    </row>
    <row r="15931" spans="1:13">
      <c r="A15931" s="61" t="s">
        <v>40</v>
      </c>
      <c r="B15931" s="61">
        <v>28774</v>
      </c>
      <c r="C15931" s="63" t="s">
        <v>968</v>
      </c>
      <c r="D15931" s="61">
        <v>0</v>
      </c>
      <c r="E15931" s="61" t="s">
        <v>7067</v>
      </c>
      <c r="F15931" s="61" t="s">
        <v>113</v>
      </c>
      <c r="G15931" s="61" t="s">
        <v>7029</v>
      </c>
      <c r="H15931" s="61" t="s">
        <v>967</v>
      </c>
      <c r="I15931" s="61">
        <v>35.1</v>
      </c>
      <c r="J15931" s="61">
        <v>-83</v>
      </c>
      <c r="K15931">
        <v>1571</v>
      </c>
      <c r="L15931"/>
      <c r="M15931"/>
    </row>
    <row r="15932" spans="1:13">
      <c r="A15932" s="61" t="s">
        <v>40</v>
      </c>
      <c r="B15932" s="61">
        <v>28775</v>
      </c>
      <c r="C15932" s="63" t="s">
        <v>968</v>
      </c>
      <c r="D15932" s="61">
        <v>0</v>
      </c>
      <c r="E15932" s="61" t="s">
        <v>7068</v>
      </c>
      <c r="F15932" s="61" t="s">
        <v>113</v>
      </c>
      <c r="G15932" s="61" t="s">
        <v>653</v>
      </c>
      <c r="H15932" s="61" t="s">
        <v>967</v>
      </c>
      <c r="I15932" s="61">
        <v>35.01</v>
      </c>
      <c r="J15932" s="61">
        <v>-83.31</v>
      </c>
      <c r="K15932">
        <v>573</v>
      </c>
      <c r="L15932"/>
      <c r="M15932"/>
    </row>
    <row r="15933" spans="1:13">
      <c r="A15933" s="61" t="s">
        <v>40</v>
      </c>
      <c r="B15933" s="61">
        <v>27874</v>
      </c>
      <c r="C15933" s="63" t="s">
        <v>968</v>
      </c>
      <c r="D15933" s="61">
        <v>0</v>
      </c>
      <c r="E15933" s="61" t="s">
        <v>6731</v>
      </c>
      <c r="F15933" s="61" t="s">
        <v>113</v>
      </c>
      <c r="G15933" s="61" t="s">
        <v>6008</v>
      </c>
      <c r="H15933" s="61" t="s">
        <v>967</v>
      </c>
      <c r="I15933" s="61">
        <v>36.130000000000003</v>
      </c>
      <c r="J15933" s="61">
        <v>-77.42</v>
      </c>
      <c r="K15933">
        <v>4027</v>
      </c>
      <c r="L15933"/>
      <c r="M15933"/>
    </row>
    <row r="15934" spans="1:13">
      <c r="A15934" s="61" t="s">
        <v>40</v>
      </c>
      <c r="B15934" s="61">
        <v>28672</v>
      </c>
      <c r="C15934" s="63" t="s">
        <v>968</v>
      </c>
      <c r="D15934" s="61">
        <v>0</v>
      </c>
      <c r="E15934" s="61" t="s">
        <v>7012</v>
      </c>
      <c r="F15934" s="61" t="s">
        <v>113</v>
      </c>
      <c r="G15934" s="61" t="s">
        <v>6976</v>
      </c>
      <c r="H15934" s="61" t="s">
        <v>967</v>
      </c>
      <c r="I15934" s="61">
        <v>36.479999999999997</v>
      </c>
      <c r="J15934" s="61">
        <v>-81.33</v>
      </c>
      <c r="K15934">
        <v>34</v>
      </c>
      <c r="L15934"/>
      <c r="M15934"/>
    </row>
    <row r="15935" spans="1:13">
      <c r="A15935" s="61" t="s">
        <v>40</v>
      </c>
      <c r="B15935" s="61">
        <v>27875</v>
      </c>
      <c r="C15935" s="63" t="s">
        <v>968</v>
      </c>
      <c r="D15935" s="61">
        <v>0</v>
      </c>
      <c r="E15935" s="61" t="s">
        <v>4917</v>
      </c>
      <c r="F15935" s="61" t="s">
        <v>113</v>
      </c>
      <c r="G15935" s="61" t="s">
        <v>6706</v>
      </c>
      <c r="H15935" s="61" t="s">
        <v>967</v>
      </c>
      <c r="I15935" s="61">
        <v>35.46</v>
      </c>
      <c r="J15935" s="61">
        <v>-76.5</v>
      </c>
      <c r="K15935">
        <v>390</v>
      </c>
      <c r="L15935"/>
      <c r="M15935"/>
    </row>
    <row r="15936" spans="1:13">
      <c r="A15936" s="61" t="s">
        <v>40</v>
      </c>
      <c r="B15936" s="61">
        <v>27876</v>
      </c>
      <c r="C15936" s="63" t="s">
        <v>968</v>
      </c>
      <c r="D15936" s="61">
        <v>0</v>
      </c>
      <c r="E15936" s="61" t="s">
        <v>6732</v>
      </c>
      <c r="F15936" s="61" t="s">
        <v>113</v>
      </c>
      <c r="G15936" s="61" t="s">
        <v>4793</v>
      </c>
      <c r="H15936" s="61" t="s">
        <v>967</v>
      </c>
      <c r="I15936" s="61">
        <v>36.49</v>
      </c>
      <c r="J15936" s="61">
        <v>-77.44</v>
      </c>
      <c r="K15936">
        <v>1127</v>
      </c>
      <c r="L15936"/>
      <c r="M15936"/>
    </row>
    <row r="15937" spans="1:13">
      <c r="A15937" s="61" t="s">
        <v>40</v>
      </c>
      <c r="B15937" s="61">
        <v>27341</v>
      </c>
      <c r="C15937" s="63" t="s">
        <v>968</v>
      </c>
      <c r="D15937" s="61">
        <v>0</v>
      </c>
      <c r="E15937" s="61" t="s">
        <v>6629</v>
      </c>
      <c r="F15937" s="61" t="s">
        <v>113</v>
      </c>
      <c r="G15937" s="61" t="s">
        <v>933</v>
      </c>
      <c r="H15937" s="61" t="s">
        <v>967</v>
      </c>
      <c r="I15937" s="61">
        <v>35.54</v>
      </c>
      <c r="J15937" s="61">
        <v>-79.77</v>
      </c>
      <c r="K15937">
        <v>5235</v>
      </c>
      <c r="L15937"/>
      <c r="M15937"/>
    </row>
    <row r="15938" spans="1:13">
      <c r="A15938" s="61" t="s">
        <v>40</v>
      </c>
      <c r="B15938" s="61">
        <v>28577</v>
      </c>
      <c r="C15938" s="63" t="s">
        <v>968</v>
      </c>
      <c r="D15938" s="61">
        <v>0</v>
      </c>
      <c r="E15938" s="61" t="s">
        <v>6960</v>
      </c>
      <c r="F15938" s="61" t="s">
        <v>113</v>
      </c>
      <c r="G15938" s="61" t="s">
        <v>6928</v>
      </c>
      <c r="H15938" s="61" t="s">
        <v>967</v>
      </c>
      <c r="I15938" s="61">
        <v>34.89</v>
      </c>
      <c r="J15938" s="61">
        <v>-76.39</v>
      </c>
      <c r="K15938">
        <v>302</v>
      </c>
      <c r="L15938"/>
      <c r="M15938"/>
    </row>
    <row r="15939" spans="1:13">
      <c r="A15939" s="61" t="s">
        <v>40</v>
      </c>
      <c r="B15939" s="61">
        <v>27576</v>
      </c>
      <c r="C15939" s="63" t="s">
        <v>968</v>
      </c>
      <c r="D15939" s="61">
        <v>0</v>
      </c>
      <c r="E15939" s="61" t="s">
        <v>5996</v>
      </c>
      <c r="F15939" s="61" t="s">
        <v>113</v>
      </c>
      <c r="G15939" s="61" t="s">
        <v>6648</v>
      </c>
      <c r="H15939" s="61" t="s">
        <v>967</v>
      </c>
      <c r="I15939" s="61">
        <v>35.53</v>
      </c>
      <c r="J15939" s="61">
        <v>-78.28</v>
      </c>
      <c r="K15939">
        <v>17568</v>
      </c>
      <c r="L15939"/>
      <c r="M15939"/>
    </row>
    <row r="15940" spans="1:13">
      <c r="A15940" s="61" t="s">
        <v>40</v>
      </c>
      <c r="B15940" s="61">
        <v>27343</v>
      </c>
      <c r="C15940" s="63" t="s">
        <v>968</v>
      </c>
      <c r="D15940" s="61">
        <v>0</v>
      </c>
      <c r="E15940" s="61" t="s">
        <v>6631</v>
      </c>
      <c r="F15940" s="61" t="s">
        <v>113</v>
      </c>
      <c r="G15940" s="61" t="s">
        <v>6632</v>
      </c>
      <c r="H15940" s="61" t="s">
        <v>967</v>
      </c>
      <c r="I15940" s="61">
        <v>36.49</v>
      </c>
      <c r="J15940" s="61">
        <v>-79.14</v>
      </c>
      <c r="K15940">
        <v>1656</v>
      </c>
      <c r="L15940"/>
      <c r="M15940"/>
    </row>
    <row r="15941" spans="1:13">
      <c r="A15941" s="61" t="s">
        <v>40</v>
      </c>
      <c r="B15941" s="61">
        <v>28578</v>
      </c>
      <c r="C15941" s="63" t="s">
        <v>968</v>
      </c>
      <c r="D15941" s="61">
        <v>0</v>
      </c>
      <c r="E15941" s="61" t="s">
        <v>6961</v>
      </c>
      <c r="F15941" s="61" t="s">
        <v>113</v>
      </c>
      <c r="G15941" s="61" t="s">
        <v>763</v>
      </c>
      <c r="H15941" s="61" t="s">
        <v>967</v>
      </c>
      <c r="I15941" s="61">
        <v>35.22</v>
      </c>
      <c r="J15941" s="61">
        <v>-77.84</v>
      </c>
      <c r="K15941">
        <v>5339</v>
      </c>
      <c r="L15941"/>
      <c r="M15941"/>
    </row>
    <row r="15942" spans="1:13">
      <c r="A15942" s="61" t="s">
        <v>40</v>
      </c>
      <c r="B15942" s="61">
        <v>28470</v>
      </c>
      <c r="C15942" s="63" t="s">
        <v>968</v>
      </c>
      <c r="D15942" s="61">
        <v>0</v>
      </c>
      <c r="E15942" s="61" t="s">
        <v>6912</v>
      </c>
      <c r="F15942" s="61" t="s">
        <v>113</v>
      </c>
      <c r="G15942" s="61" t="s">
        <v>5768</v>
      </c>
      <c r="H15942" s="61" t="s">
        <v>967</v>
      </c>
      <c r="I15942" s="61">
        <v>33.950000000000003</v>
      </c>
      <c r="J15942" s="61">
        <v>-78.39</v>
      </c>
      <c r="K15942">
        <v>11141</v>
      </c>
      <c r="L15942"/>
      <c r="M15942"/>
    </row>
    <row r="15943" spans="1:13">
      <c r="A15943" s="61" t="s">
        <v>40</v>
      </c>
      <c r="B15943" s="61">
        <v>28386</v>
      </c>
      <c r="C15943" s="63" t="s">
        <v>968</v>
      </c>
      <c r="D15943" s="61">
        <v>0</v>
      </c>
      <c r="E15943" s="61" t="s">
        <v>273</v>
      </c>
      <c r="F15943" s="61" t="s">
        <v>113</v>
      </c>
      <c r="G15943" s="61" t="s">
        <v>6843</v>
      </c>
      <c r="H15943" s="61" t="s">
        <v>967</v>
      </c>
      <c r="I15943" s="61">
        <v>34.83</v>
      </c>
      <c r="J15943" s="61">
        <v>-79.11</v>
      </c>
      <c r="K15943">
        <v>5768</v>
      </c>
      <c r="L15943"/>
      <c r="M15943"/>
    </row>
    <row r="15944" spans="1:13">
      <c r="A15944" s="61" t="s">
        <v>40</v>
      </c>
      <c r="B15944" s="61">
        <v>27973</v>
      </c>
      <c r="C15944" s="63" t="s">
        <v>968</v>
      </c>
      <c r="D15944" s="61">
        <v>0</v>
      </c>
      <c r="E15944" s="61" t="s">
        <v>6783</v>
      </c>
      <c r="F15944" s="61" t="s">
        <v>113</v>
      </c>
      <c r="G15944" s="61" t="s">
        <v>6749</v>
      </c>
      <c r="H15944" s="61" t="s">
        <v>967</v>
      </c>
      <c r="I15944" s="61">
        <v>36.4</v>
      </c>
      <c r="J15944" s="61">
        <v>-76.09</v>
      </c>
      <c r="K15944">
        <v>1610</v>
      </c>
      <c r="L15944"/>
      <c r="M15944"/>
    </row>
    <row r="15945" spans="1:13">
      <c r="A15945" s="61" t="s">
        <v>40</v>
      </c>
      <c r="B15945" s="61">
        <v>28152</v>
      </c>
      <c r="C15945" s="63" t="s">
        <v>968</v>
      </c>
      <c r="D15945" s="61">
        <v>0</v>
      </c>
      <c r="E15945" s="61" t="s">
        <v>6829</v>
      </c>
      <c r="F15945" s="61" t="s">
        <v>113</v>
      </c>
      <c r="G15945" s="61" t="s">
        <v>6796</v>
      </c>
      <c r="H15945" s="61" t="s">
        <v>967</v>
      </c>
      <c r="I15945" s="61">
        <v>35.24</v>
      </c>
      <c r="J15945" s="61">
        <v>-81.599999999999994</v>
      </c>
      <c r="K15945">
        <v>25643</v>
      </c>
      <c r="L15945"/>
      <c r="M15945"/>
    </row>
    <row r="15946" spans="1:13">
      <c r="A15946" s="61" t="s">
        <v>40</v>
      </c>
      <c r="B15946" s="61">
        <v>28150</v>
      </c>
      <c r="C15946" s="63" t="s">
        <v>968</v>
      </c>
      <c r="D15946" s="61">
        <v>0</v>
      </c>
      <c r="E15946" s="61" t="s">
        <v>6829</v>
      </c>
      <c r="F15946" s="61" t="s">
        <v>113</v>
      </c>
      <c r="G15946" s="61" t="s">
        <v>6796</v>
      </c>
      <c r="H15946" s="61" t="s">
        <v>967</v>
      </c>
      <c r="I15946" s="61">
        <v>35.28</v>
      </c>
      <c r="J15946" s="61">
        <v>-81.540000000000006</v>
      </c>
      <c r="K15946">
        <v>28517</v>
      </c>
      <c r="L15946"/>
      <c r="M15946"/>
    </row>
    <row r="15947" spans="1:13">
      <c r="A15947" s="61" t="s">
        <v>40</v>
      </c>
      <c r="B15947" s="61">
        <v>28673</v>
      </c>
      <c r="C15947" s="63" t="s">
        <v>968</v>
      </c>
      <c r="D15947" s="61">
        <v>0</v>
      </c>
      <c r="E15947" s="61" t="s">
        <v>7013</v>
      </c>
      <c r="F15947" s="61" t="s">
        <v>113</v>
      </c>
      <c r="G15947" s="61" t="s">
        <v>6968</v>
      </c>
      <c r="H15947" s="61" t="s">
        <v>967</v>
      </c>
      <c r="I15947" s="61">
        <v>35.57</v>
      </c>
      <c r="J15947" s="61">
        <v>-80.989999999999995</v>
      </c>
      <c r="K15947">
        <v>6761</v>
      </c>
      <c r="L15947"/>
      <c r="M15947"/>
    </row>
    <row r="15948" spans="1:13">
      <c r="A15948" s="61" t="s">
        <v>40</v>
      </c>
      <c r="B15948" s="61">
        <v>27974</v>
      </c>
      <c r="C15948" s="63" t="s">
        <v>968</v>
      </c>
      <c r="D15948" s="61">
        <v>0</v>
      </c>
      <c r="E15948" s="61" t="s">
        <v>907</v>
      </c>
      <c r="F15948" s="61" t="s">
        <v>113</v>
      </c>
      <c r="G15948" s="61" t="s">
        <v>767</v>
      </c>
      <c r="H15948" s="61" t="s">
        <v>967</v>
      </c>
      <c r="I15948" s="61">
        <v>36.270000000000003</v>
      </c>
      <c r="J15948" s="61">
        <v>-76.08</v>
      </c>
      <c r="K15948">
        <v>886</v>
      </c>
      <c r="L15948"/>
      <c r="M15948"/>
    </row>
    <row r="15949" spans="1:13">
      <c r="A15949" s="61" t="s">
        <v>40</v>
      </c>
      <c r="B15949" s="61">
        <v>27344</v>
      </c>
      <c r="C15949" s="63" t="s">
        <v>968</v>
      </c>
      <c r="D15949" s="61">
        <v>0</v>
      </c>
      <c r="E15949" s="61" t="s">
        <v>6633</v>
      </c>
      <c r="F15949" s="61" t="s">
        <v>113</v>
      </c>
      <c r="G15949" s="61" t="s">
        <v>727</v>
      </c>
      <c r="H15949" s="61" t="s">
        <v>967</v>
      </c>
      <c r="I15949" s="61">
        <v>35.72</v>
      </c>
      <c r="J15949" s="61">
        <v>-79.459999999999994</v>
      </c>
      <c r="K15949">
        <v>17834</v>
      </c>
      <c r="L15949"/>
      <c r="M15949"/>
    </row>
    <row r="15950" spans="1:13">
      <c r="A15950" s="61" t="s">
        <v>40</v>
      </c>
      <c r="B15950" s="61">
        <v>27047</v>
      </c>
      <c r="C15950" s="63" t="s">
        <v>968</v>
      </c>
      <c r="D15950" s="61">
        <v>0</v>
      </c>
      <c r="E15950" s="61" t="s">
        <v>519</v>
      </c>
      <c r="F15950" s="61" t="s">
        <v>113</v>
      </c>
      <c r="G15950" s="61" t="s">
        <v>5778</v>
      </c>
      <c r="H15950" s="61" t="s">
        <v>967</v>
      </c>
      <c r="I15950" s="61">
        <v>36.32</v>
      </c>
      <c r="J15950" s="61">
        <v>-80.569999999999993</v>
      </c>
      <c r="K15950">
        <v>1169</v>
      </c>
      <c r="L15950"/>
      <c r="M15950"/>
    </row>
    <row r="15951" spans="1:13">
      <c r="A15951" s="61" t="s">
        <v>40</v>
      </c>
      <c r="B15951" s="61">
        <v>27880</v>
      </c>
      <c r="C15951" s="63" t="s">
        <v>968</v>
      </c>
      <c r="D15951" s="61">
        <v>0</v>
      </c>
      <c r="E15951" s="61" t="s">
        <v>6733</v>
      </c>
      <c r="F15951" s="61" t="s">
        <v>113</v>
      </c>
      <c r="G15951" s="61" t="s">
        <v>6696</v>
      </c>
      <c r="H15951" s="61" t="s">
        <v>967</v>
      </c>
      <c r="I15951" s="61">
        <v>35.76</v>
      </c>
      <c r="J15951" s="61">
        <v>-78.05</v>
      </c>
      <c r="K15951">
        <v>3347</v>
      </c>
      <c r="L15951"/>
      <c r="M15951"/>
    </row>
    <row r="15952" spans="1:13">
      <c r="A15952" s="61" t="s">
        <v>40</v>
      </c>
      <c r="B15952" s="61">
        <v>27577</v>
      </c>
      <c r="C15952" s="63" t="s">
        <v>968</v>
      </c>
      <c r="D15952" s="61">
        <v>0</v>
      </c>
      <c r="E15952" s="61" t="s">
        <v>1428</v>
      </c>
      <c r="F15952" s="61" t="s">
        <v>113</v>
      </c>
      <c r="G15952" s="61" t="s">
        <v>6648</v>
      </c>
      <c r="H15952" s="61" t="s">
        <v>967</v>
      </c>
      <c r="I15952" s="61">
        <v>35.5</v>
      </c>
      <c r="J15952" s="61">
        <v>-78.34</v>
      </c>
      <c r="K15952">
        <v>24972</v>
      </c>
      <c r="L15952"/>
      <c r="M15952"/>
    </row>
    <row r="15953" spans="1:13">
      <c r="A15953" s="61" t="s">
        <v>40</v>
      </c>
      <c r="B15953" s="61">
        <v>28579</v>
      </c>
      <c r="C15953" s="63" t="s">
        <v>968</v>
      </c>
      <c r="D15953" s="61">
        <v>0</v>
      </c>
      <c r="E15953" s="61" t="s">
        <v>219</v>
      </c>
      <c r="F15953" s="61" t="s">
        <v>113</v>
      </c>
      <c r="G15953" s="61" t="s">
        <v>6928</v>
      </c>
      <c r="H15953" s="61" t="s">
        <v>967</v>
      </c>
      <c r="I15953" s="61">
        <v>34.76</v>
      </c>
      <c r="J15953" s="61">
        <v>-76.510000000000005</v>
      </c>
      <c r="K15953">
        <v>643</v>
      </c>
      <c r="L15953"/>
      <c r="M15953"/>
    </row>
    <row r="15954" spans="1:13">
      <c r="A15954" s="61" t="s">
        <v>40</v>
      </c>
      <c r="B15954" s="61">
        <v>28460</v>
      </c>
      <c r="C15954" s="63" t="s">
        <v>968</v>
      </c>
      <c r="D15954" s="61">
        <v>0</v>
      </c>
      <c r="E15954" s="61" t="s">
        <v>6913</v>
      </c>
      <c r="F15954" s="61" t="s">
        <v>113</v>
      </c>
      <c r="G15954" s="61" t="s">
        <v>6903</v>
      </c>
      <c r="H15954" s="61" t="s">
        <v>967</v>
      </c>
      <c r="I15954" s="61">
        <v>34.549999999999997</v>
      </c>
      <c r="J15954" s="61">
        <v>-77.37</v>
      </c>
      <c r="K15954">
        <v>12591</v>
      </c>
      <c r="L15954"/>
      <c r="M15954"/>
    </row>
    <row r="15955" spans="1:13">
      <c r="A15955" s="61" t="s">
        <v>40</v>
      </c>
      <c r="B15955" s="61">
        <v>27349</v>
      </c>
      <c r="C15955" s="63" t="s">
        <v>968</v>
      </c>
      <c r="D15955" s="61">
        <v>0</v>
      </c>
      <c r="E15955" s="61" t="s">
        <v>6634</v>
      </c>
      <c r="F15955" s="61" t="s">
        <v>113</v>
      </c>
      <c r="G15955" s="61" t="s">
        <v>6594</v>
      </c>
      <c r="H15955" s="61" t="s">
        <v>967</v>
      </c>
      <c r="I15955" s="61">
        <v>35.86</v>
      </c>
      <c r="J15955" s="61">
        <v>-79.41</v>
      </c>
      <c r="K15955">
        <v>6308</v>
      </c>
      <c r="L15955"/>
      <c r="M15955"/>
    </row>
    <row r="15956" spans="1:13">
      <c r="A15956" s="61" t="s">
        <v>40</v>
      </c>
      <c r="B15956" s="61">
        <v>28580</v>
      </c>
      <c r="C15956" s="63" t="s">
        <v>968</v>
      </c>
      <c r="D15956" s="61">
        <v>0</v>
      </c>
      <c r="E15956" s="61" t="s">
        <v>5474</v>
      </c>
      <c r="F15956" s="61" t="s">
        <v>113</v>
      </c>
      <c r="G15956" s="61" t="s">
        <v>506</v>
      </c>
      <c r="H15956" s="61" t="s">
        <v>967</v>
      </c>
      <c r="I15956" s="61">
        <v>35.450000000000003</v>
      </c>
      <c r="J15956" s="61">
        <v>-77.67</v>
      </c>
      <c r="K15956">
        <v>12672</v>
      </c>
      <c r="L15956"/>
      <c r="M15956"/>
    </row>
    <row r="15957" spans="1:13">
      <c r="A15957" s="61" t="s">
        <v>40</v>
      </c>
      <c r="B15957" s="61">
        <v>27350</v>
      </c>
      <c r="C15957" s="63" t="s">
        <v>968</v>
      </c>
      <c r="D15957" s="61">
        <v>0</v>
      </c>
      <c r="E15957" s="61" t="s">
        <v>6349</v>
      </c>
      <c r="F15957" s="61" t="s">
        <v>113</v>
      </c>
      <c r="G15957" s="61" t="s">
        <v>933</v>
      </c>
      <c r="H15957" s="61" t="s">
        <v>967</v>
      </c>
      <c r="I15957" s="61">
        <v>35.81</v>
      </c>
      <c r="J15957" s="61">
        <v>-79.89</v>
      </c>
      <c r="K15957">
        <v>6550</v>
      </c>
      <c r="L15957"/>
      <c r="M15957"/>
    </row>
    <row r="15958" spans="1:13">
      <c r="A15958" s="61" t="s">
        <v>40</v>
      </c>
      <c r="B15958" s="61">
        <v>27976</v>
      </c>
      <c r="C15958" s="63" t="s">
        <v>968</v>
      </c>
      <c r="D15958" s="61">
        <v>0</v>
      </c>
      <c r="E15958" s="61" t="s">
        <v>6784</v>
      </c>
      <c r="F15958" s="61" t="s">
        <v>113</v>
      </c>
      <c r="G15958" s="61" t="s">
        <v>767</v>
      </c>
      <c r="H15958" s="61" t="s">
        <v>967</v>
      </c>
      <c r="I15958" s="61">
        <v>36.44</v>
      </c>
      <c r="J15958" s="61">
        <v>-76.319999999999993</v>
      </c>
      <c r="K15958">
        <v>3918</v>
      </c>
      <c r="L15958"/>
      <c r="M15958"/>
    </row>
    <row r="15959" spans="1:13">
      <c r="A15959" s="61" t="s">
        <v>40</v>
      </c>
      <c r="B15959" s="61">
        <v>28387</v>
      </c>
      <c r="C15959" s="63" t="s">
        <v>968</v>
      </c>
      <c r="D15959" s="61">
        <v>0</v>
      </c>
      <c r="E15959" s="61" t="s">
        <v>6877</v>
      </c>
      <c r="F15959" s="61" t="s">
        <v>113</v>
      </c>
      <c r="G15959" s="61" t="s">
        <v>6607</v>
      </c>
      <c r="H15959" s="61" t="s">
        <v>967</v>
      </c>
      <c r="I15959" s="61">
        <v>35.18</v>
      </c>
      <c r="J15959" s="61">
        <v>-79.400000000000006</v>
      </c>
      <c r="K15959">
        <v>16413</v>
      </c>
      <c r="L15959"/>
      <c r="M15959"/>
    </row>
    <row r="15960" spans="1:13">
      <c r="A15960" s="61" t="s">
        <v>40</v>
      </c>
      <c r="B15960" s="61">
        <v>28461</v>
      </c>
      <c r="C15960" s="63" t="s">
        <v>968</v>
      </c>
      <c r="D15960" s="61">
        <v>0</v>
      </c>
      <c r="E15960" s="61" t="s">
        <v>1825</v>
      </c>
      <c r="F15960" s="61" t="s">
        <v>113</v>
      </c>
      <c r="G15960" s="61" t="s">
        <v>5768</v>
      </c>
      <c r="H15960" s="61" t="s">
        <v>967</v>
      </c>
      <c r="I15960" s="61">
        <v>33.92</v>
      </c>
      <c r="J15960" s="61">
        <v>-78.02</v>
      </c>
      <c r="K15960">
        <v>22141</v>
      </c>
      <c r="L15960"/>
      <c r="M15960"/>
    </row>
    <row r="15961" spans="1:13">
      <c r="A15961" s="61" t="s">
        <v>40</v>
      </c>
      <c r="B15961" s="61">
        <v>28675</v>
      </c>
      <c r="C15961" s="63" t="s">
        <v>968</v>
      </c>
      <c r="D15961" s="61">
        <v>0</v>
      </c>
      <c r="E15961" s="61" t="s">
        <v>695</v>
      </c>
      <c r="F15961" s="61" t="s">
        <v>113</v>
      </c>
      <c r="G15961" s="61" t="s">
        <v>5981</v>
      </c>
      <c r="H15961" s="61" t="s">
        <v>967</v>
      </c>
      <c r="I15961" s="61">
        <v>36.5</v>
      </c>
      <c r="J15961" s="61">
        <v>-81.13</v>
      </c>
      <c r="K15961">
        <v>6138</v>
      </c>
      <c r="L15961"/>
      <c r="M15961"/>
    </row>
    <row r="15962" spans="1:13">
      <c r="A15962" s="61" t="s">
        <v>40</v>
      </c>
      <c r="B15962" s="61">
        <v>28159</v>
      </c>
      <c r="C15962" s="63" t="s">
        <v>968</v>
      </c>
      <c r="D15962" s="61">
        <v>0</v>
      </c>
      <c r="E15962" s="61" t="s">
        <v>1144</v>
      </c>
      <c r="F15962" s="61" t="s">
        <v>113</v>
      </c>
      <c r="G15962" s="61" t="s">
        <v>6569</v>
      </c>
      <c r="H15962" s="61" t="s">
        <v>967</v>
      </c>
      <c r="I15962" s="61">
        <v>35.69</v>
      </c>
      <c r="J15962" s="61">
        <v>-80.430000000000007</v>
      </c>
      <c r="K15962">
        <v>3067</v>
      </c>
      <c r="L15962"/>
      <c r="M15962"/>
    </row>
    <row r="15963" spans="1:13">
      <c r="A15963" s="61" t="s">
        <v>40</v>
      </c>
      <c r="B15963" s="61">
        <v>28160</v>
      </c>
      <c r="C15963" s="63" t="s">
        <v>968</v>
      </c>
      <c r="D15963" s="61">
        <v>0</v>
      </c>
      <c r="E15963" s="61" t="s">
        <v>6830</v>
      </c>
      <c r="F15963" s="61" t="s">
        <v>113</v>
      </c>
      <c r="G15963" s="61" t="s">
        <v>6798</v>
      </c>
      <c r="H15963" s="61" t="s">
        <v>967</v>
      </c>
      <c r="I15963" s="61">
        <v>35.36</v>
      </c>
      <c r="J15963" s="61">
        <v>-81.92</v>
      </c>
      <c r="K15963">
        <v>3869</v>
      </c>
      <c r="L15963"/>
      <c r="M15963"/>
    </row>
    <row r="15964" spans="1:13">
      <c r="A15964" s="61" t="s">
        <v>40</v>
      </c>
      <c r="B15964" s="61">
        <v>27882</v>
      </c>
      <c r="C15964" s="63" t="s">
        <v>968</v>
      </c>
      <c r="D15964" s="61">
        <v>0</v>
      </c>
      <c r="E15964" s="61" t="s">
        <v>6734</v>
      </c>
      <c r="F15964" s="61" t="s">
        <v>113</v>
      </c>
      <c r="G15964" s="61" t="s">
        <v>6672</v>
      </c>
      <c r="H15964" s="61" t="s">
        <v>967</v>
      </c>
      <c r="I15964" s="61">
        <v>35.94</v>
      </c>
      <c r="J15964" s="61">
        <v>-78.099999999999994</v>
      </c>
      <c r="K15964">
        <v>7648</v>
      </c>
      <c r="L15964"/>
      <c r="M15964"/>
    </row>
    <row r="15965" spans="1:13">
      <c r="A15965" s="61" t="s">
        <v>40</v>
      </c>
      <c r="B15965" s="61">
        <v>28390</v>
      </c>
      <c r="C15965" s="63" t="s">
        <v>968</v>
      </c>
      <c r="D15965" s="61">
        <v>0</v>
      </c>
      <c r="E15965" s="61" t="s">
        <v>2478</v>
      </c>
      <c r="F15965" s="61" t="s">
        <v>113</v>
      </c>
      <c r="G15965" s="61" t="s">
        <v>6643</v>
      </c>
      <c r="H15965" s="61" t="s">
        <v>967</v>
      </c>
      <c r="I15965" s="61">
        <v>35.17</v>
      </c>
      <c r="J15965" s="61">
        <v>-78.98</v>
      </c>
      <c r="K15965">
        <v>23799</v>
      </c>
      <c r="L15965"/>
      <c r="M15965"/>
    </row>
    <row r="15966" spans="1:13">
      <c r="A15966" s="61" t="s">
        <v>40</v>
      </c>
      <c r="B15966" s="61">
        <v>28777</v>
      </c>
      <c r="C15966" s="63" t="s">
        <v>968</v>
      </c>
      <c r="D15966" s="61">
        <v>0</v>
      </c>
      <c r="E15966" s="61" t="s">
        <v>7069</v>
      </c>
      <c r="F15966" s="61" t="s">
        <v>113</v>
      </c>
      <c r="G15966" s="61" t="s">
        <v>832</v>
      </c>
      <c r="H15966" s="61" t="s">
        <v>967</v>
      </c>
      <c r="I15966" s="61">
        <v>35.909999999999997</v>
      </c>
      <c r="J15966" s="61">
        <v>-82.06</v>
      </c>
      <c r="K15966">
        <v>10635</v>
      </c>
      <c r="L15966"/>
      <c r="M15966"/>
    </row>
    <row r="15967" spans="1:13">
      <c r="A15967" s="61" t="s">
        <v>40</v>
      </c>
      <c r="B15967" s="61">
        <v>28581</v>
      </c>
      <c r="C15967" s="63" t="s">
        <v>968</v>
      </c>
      <c r="D15967" s="61">
        <v>0</v>
      </c>
      <c r="E15967" s="61" t="s">
        <v>6962</v>
      </c>
      <c r="F15967" s="61" t="s">
        <v>113</v>
      </c>
      <c r="G15967" s="61" t="s">
        <v>6928</v>
      </c>
      <c r="H15967" s="61" t="s">
        <v>967</v>
      </c>
      <c r="I15967" s="61">
        <v>34.85</v>
      </c>
      <c r="J15967" s="61">
        <v>-76.41</v>
      </c>
      <c r="K15967">
        <v>187</v>
      </c>
      <c r="L15967"/>
      <c r="M15967"/>
    </row>
    <row r="15968" spans="1:13">
      <c r="A15968" s="61" t="s">
        <v>40</v>
      </c>
      <c r="B15968" s="61">
        <v>27355</v>
      </c>
      <c r="C15968" s="63" t="s">
        <v>968</v>
      </c>
      <c r="D15968" s="61">
        <v>0</v>
      </c>
      <c r="E15968" s="61" t="s">
        <v>6635</v>
      </c>
      <c r="F15968" s="61" t="s">
        <v>113</v>
      </c>
      <c r="G15968" s="61" t="s">
        <v>933</v>
      </c>
      <c r="H15968" s="61" t="s">
        <v>967</v>
      </c>
      <c r="I15968" s="61">
        <v>35.79</v>
      </c>
      <c r="J15968" s="61">
        <v>-79.55</v>
      </c>
      <c r="K15968">
        <v>2688</v>
      </c>
      <c r="L15968"/>
      <c r="M15968"/>
    </row>
    <row r="15969" spans="1:13">
      <c r="A15969" s="61" t="s">
        <v>40</v>
      </c>
      <c r="B15969" s="61">
        <v>28163</v>
      </c>
      <c r="C15969" s="63" t="s">
        <v>968</v>
      </c>
      <c r="D15969" s="61">
        <v>0</v>
      </c>
      <c r="E15969" s="61" t="s">
        <v>6831</v>
      </c>
      <c r="F15969" s="61" t="s">
        <v>113</v>
      </c>
      <c r="G15969" s="61" t="s">
        <v>6790</v>
      </c>
      <c r="H15969" s="61" t="s">
        <v>967</v>
      </c>
      <c r="I15969" s="61">
        <v>35.229999999999997</v>
      </c>
      <c r="J15969" s="61">
        <v>-80.42</v>
      </c>
      <c r="K15969">
        <v>5334</v>
      </c>
      <c r="L15969"/>
      <c r="M15969"/>
    </row>
    <row r="15970" spans="1:13">
      <c r="A15970" s="61" t="s">
        <v>40</v>
      </c>
      <c r="B15970" s="61">
        <v>28164</v>
      </c>
      <c r="C15970" s="63" t="s">
        <v>968</v>
      </c>
      <c r="D15970" s="61">
        <v>0</v>
      </c>
      <c r="E15970" s="61" t="s">
        <v>3840</v>
      </c>
      <c r="F15970" s="61" t="s">
        <v>113</v>
      </c>
      <c r="G15970" s="61" t="s">
        <v>6792</v>
      </c>
      <c r="H15970" s="61" t="s">
        <v>967</v>
      </c>
      <c r="I15970" s="61">
        <v>35.35</v>
      </c>
      <c r="J15970" s="61">
        <v>-81.09</v>
      </c>
      <c r="K15970">
        <v>14903</v>
      </c>
      <c r="L15970"/>
      <c r="M15970"/>
    </row>
    <row r="15971" spans="1:13">
      <c r="A15971" s="61" t="s">
        <v>40</v>
      </c>
      <c r="B15971" s="61">
        <v>27883</v>
      </c>
      <c r="C15971" s="63" t="s">
        <v>968</v>
      </c>
      <c r="D15971" s="61">
        <v>0</v>
      </c>
      <c r="E15971" s="61" t="s">
        <v>6735</v>
      </c>
      <c r="F15971" s="61" t="s">
        <v>113</v>
      </c>
      <c r="G15971" s="61" t="s">
        <v>6696</v>
      </c>
      <c r="H15971" s="61" t="s">
        <v>967</v>
      </c>
      <c r="I15971" s="61">
        <v>35.6</v>
      </c>
      <c r="J15971" s="61">
        <v>-77.819999999999993</v>
      </c>
      <c r="K15971">
        <v>3398</v>
      </c>
      <c r="L15971"/>
      <c r="M15971"/>
    </row>
    <row r="15972" spans="1:13">
      <c r="A15972" s="61" t="s">
        <v>40</v>
      </c>
      <c r="B15972" s="61">
        <v>27356</v>
      </c>
      <c r="C15972" s="63" t="s">
        <v>968</v>
      </c>
      <c r="D15972" s="61">
        <v>0</v>
      </c>
      <c r="E15972" s="61" t="s">
        <v>6636</v>
      </c>
      <c r="F15972" s="61" t="s">
        <v>113</v>
      </c>
      <c r="G15972" s="61" t="s">
        <v>358</v>
      </c>
      <c r="H15972" s="61" t="s">
        <v>967</v>
      </c>
      <c r="I15972" s="61">
        <v>35.4</v>
      </c>
      <c r="J15972" s="61">
        <v>-79.78</v>
      </c>
      <c r="K15972">
        <v>2989</v>
      </c>
      <c r="L15972"/>
      <c r="M15972"/>
    </row>
    <row r="15973" spans="1:13">
      <c r="A15973" s="61" t="s">
        <v>40</v>
      </c>
      <c r="B15973" s="61">
        <v>28676</v>
      </c>
      <c r="C15973" s="63" t="s">
        <v>968</v>
      </c>
      <c r="D15973" s="61">
        <v>0</v>
      </c>
      <c r="E15973" s="61" t="s">
        <v>7014</v>
      </c>
      <c r="F15973" s="61" t="s">
        <v>113</v>
      </c>
      <c r="G15973" s="61" t="s">
        <v>5778</v>
      </c>
      <c r="H15973" s="61" t="s">
        <v>967</v>
      </c>
      <c r="I15973" s="61">
        <v>36.33</v>
      </c>
      <c r="J15973" s="61">
        <v>-80.849999999999994</v>
      </c>
      <c r="K15973">
        <v>3471</v>
      </c>
      <c r="L15973"/>
      <c r="M15973"/>
    </row>
    <row r="15974" spans="1:13">
      <c r="A15974" s="61" t="s">
        <v>40</v>
      </c>
      <c r="B15974" s="61">
        <v>28625</v>
      </c>
      <c r="C15974" s="63" t="s">
        <v>968</v>
      </c>
      <c r="D15974" s="61">
        <v>0</v>
      </c>
      <c r="E15974" s="61" t="s">
        <v>6985</v>
      </c>
      <c r="F15974" s="61" t="s">
        <v>113</v>
      </c>
      <c r="G15974" s="61" t="s">
        <v>6794</v>
      </c>
      <c r="H15974" s="61" t="s">
        <v>967</v>
      </c>
      <c r="I15974" s="61">
        <v>35.869999999999997</v>
      </c>
      <c r="J15974" s="61">
        <v>-80.89</v>
      </c>
      <c r="K15974">
        <v>38396</v>
      </c>
      <c r="L15974"/>
      <c r="M15974"/>
    </row>
    <row r="15975" spans="1:13">
      <c r="A15975" s="61" t="s">
        <v>40</v>
      </c>
      <c r="B15975" s="61">
        <v>28677</v>
      </c>
      <c r="C15975" s="63" t="s">
        <v>968</v>
      </c>
      <c r="D15975" s="61">
        <v>0</v>
      </c>
      <c r="E15975" s="61" t="s">
        <v>6985</v>
      </c>
      <c r="F15975" s="61" t="s">
        <v>113</v>
      </c>
      <c r="G15975" s="61" t="s">
        <v>6794</v>
      </c>
      <c r="H15975" s="61" t="s">
        <v>967</v>
      </c>
      <c r="I15975" s="61">
        <v>35.78</v>
      </c>
      <c r="J15975" s="61">
        <v>-80.88</v>
      </c>
      <c r="K15975">
        <v>35926</v>
      </c>
      <c r="L15975"/>
      <c r="M15975"/>
    </row>
    <row r="15976" spans="1:13">
      <c r="A15976" s="61" t="s">
        <v>40</v>
      </c>
      <c r="B15976" s="61">
        <v>28391</v>
      </c>
      <c r="C15976" s="63" t="s">
        <v>968</v>
      </c>
      <c r="D15976" s="61">
        <v>0</v>
      </c>
      <c r="E15976" s="61" t="s">
        <v>6878</v>
      </c>
      <c r="F15976" s="61" t="s">
        <v>113</v>
      </c>
      <c r="G15976" s="61" t="s">
        <v>1654</v>
      </c>
      <c r="H15976" s="61" t="s">
        <v>967</v>
      </c>
      <c r="I15976" s="61">
        <v>35.01</v>
      </c>
      <c r="J15976" s="61">
        <v>-78.69</v>
      </c>
      <c r="K15976">
        <v>5476</v>
      </c>
      <c r="L15976"/>
      <c r="M15976"/>
    </row>
    <row r="15977" spans="1:13">
      <c r="A15977" s="61" t="s">
        <v>40</v>
      </c>
      <c r="B15977" s="61">
        <v>28582</v>
      </c>
      <c r="C15977" s="63" t="s">
        <v>968</v>
      </c>
      <c r="D15977" s="61">
        <v>0</v>
      </c>
      <c r="E15977" s="61" t="s">
        <v>6963</v>
      </c>
      <c r="F15977" s="61" t="s">
        <v>113</v>
      </c>
      <c r="G15977" s="61" t="s">
        <v>6903</v>
      </c>
      <c r="H15977" s="61" t="s">
        <v>967</v>
      </c>
      <c r="I15977" s="61">
        <v>34.770000000000003</v>
      </c>
      <c r="J15977" s="61">
        <v>-77.12</v>
      </c>
      <c r="K15977">
        <v>1891</v>
      </c>
      <c r="L15977"/>
      <c r="M15977"/>
    </row>
    <row r="15978" spans="1:13">
      <c r="A15978" s="61" t="s">
        <v>40</v>
      </c>
      <c r="B15978" s="61">
        <v>27581</v>
      </c>
      <c r="C15978" s="63" t="s">
        <v>968</v>
      </c>
      <c r="D15978" s="61">
        <v>0</v>
      </c>
      <c r="E15978" s="61" t="s">
        <v>6679</v>
      </c>
      <c r="F15978" s="61" t="s">
        <v>113</v>
      </c>
      <c r="G15978" s="61" t="s">
        <v>6650</v>
      </c>
      <c r="H15978" s="61" t="s">
        <v>967</v>
      </c>
      <c r="I15978" s="61">
        <v>36.19</v>
      </c>
      <c r="J15978" s="61">
        <v>-78.72</v>
      </c>
      <c r="K15978">
        <v>3646</v>
      </c>
      <c r="L15978"/>
      <c r="M15978"/>
    </row>
    <row r="15979" spans="1:13">
      <c r="A15979" s="61" t="s">
        <v>40</v>
      </c>
      <c r="B15979" s="61">
        <v>27884</v>
      </c>
      <c r="C15979" s="63" t="s">
        <v>968</v>
      </c>
      <c r="D15979" s="61">
        <v>0</v>
      </c>
      <c r="E15979" s="61" t="s">
        <v>6736</v>
      </c>
      <c r="F15979" s="61" t="s">
        <v>113</v>
      </c>
      <c r="G15979" s="61" t="s">
        <v>6695</v>
      </c>
      <c r="H15979" s="61" t="s">
        <v>967</v>
      </c>
      <c r="I15979" s="61">
        <v>35.71</v>
      </c>
      <c r="J15979" s="61">
        <v>-77.27</v>
      </c>
      <c r="K15979">
        <v>1156</v>
      </c>
      <c r="L15979"/>
      <c r="M15979"/>
    </row>
    <row r="15980" spans="1:13">
      <c r="A15980" s="61" t="s">
        <v>40</v>
      </c>
      <c r="B15980" s="61">
        <v>27357</v>
      </c>
      <c r="C15980" s="63" t="s">
        <v>968</v>
      </c>
      <c r="D15980" s="61">
        <v>0</v>
      </c>
      <c r="E15980" s="61" t="s">
        <v>6637</v>
      </c>
      <c r="F15980" s="61" t="s">
        <v>113</v>
      </c>
      <c r="G15980" s="61" t="s">
        <v>1468</v>
      </c>
      <c r="H15980" s="61" t="s">
        <v>967</v>
      </c>
      <c r="I15980" s="61">
        <v>36.229999999999997</v>
      </c>
      <c r="J15980" s="61">
        <v>-79.98</v>
      </c>
      <c r="K15980">
        <v>9190</v>
      </c>
      <c r="L15980"/>
      <c r="M15980"/>
    </row>
    <row r="15981" spans="1:13">
      <c r="A15981" s="61" t="s">
        <v>40</v>
      </c>
      <c r="B15981" s="61">
        <v>27048</v>
      </c>
      <c r="C15981" s="63" t="s">
        <v>968</v>
      </c>
      <c r="D15981" s="61">
        <v>0</v>
      </c>
      <c r="E15981" s="61" t="s">
        <v>6587</v>
      </c>
      <c r="F15981" s="61" t="s">
        <v>113</v>
      </c>
      <c r="G15981" s="61" t="s">
        <v>1468</v>
      </c>
      <c r="H15981" s="61" t="s">
        <v>967</v>
      </c>
      <c r="I15981" s="61">
        <v>36.46</v>
      </c>
      <c r="J15981" s="61">
        <v>-79.900000000000006</v>
      </c>
      <c r="K15981">
        <v>7910</v>
      </c>
      <c r="L15981"/>
      <c r="M15981"/>
    </row>
    <row r="15982" spans="1:13">
      <c r="A15982" s="61" t="s">
        <v>40</v>
      </c>
      <c r="B15982" s="61">
        <v>28678</v>
      </c>
      <c r="C15982" s="63" t="s">
        <v>968</v>
      </c>
      <c r="D15982" s="61">
        <v>0</v>
      </c>
      <c r="E15982" s="61" t="s">
        <v>2840</v>
      </c>
      <c r="F15982" s="61" t="s">
        <v>113</v>
      </c>
      <c r="G15982" s="61" t="s">
        <v>6994</v>
      </c>
      <c r="H15982" s="61" t="s">
        <v>967</v>
      </c>
      <c r="I15982" s="61">
        <v>35.86</v>
      </c>
      <c r="J15982" s="61">
        <v>-81.040000000000006</v>
      </c>
      <c r="K15982">
        <v>4999</v>
      </c>
      <c r="L15982"/>
      <c r="M15982"/>
    </row>
    <row r="15983" spans="1:13">
      <c r="A15983" s="61" t="s">
        <v>40</v>
      </c>
      <c r="B15983" s="61">
        <v>27978</v>
      </c>
      <c r="C15983" s="63" t="s">
        <v>968</v>
      </c>
      <c r="D15983" s="61">
        <v>0</v>
      </c>
      <c r="E15983" s="61" t="s">
        <v>6785</v>
      </c>
      <c r="F15983" s="61" t="s">
        <v>113</v>
      </c>
      <c r="G15983" s="61" t="s">
        <v>6747</v>
      </c>
      <c r="H15983" s="61" t="s">
        <v>967</v>
      </c>
      <c r="I15983" s="61">
        <v>35.729999999999997</v>
      </c>
      <c r="J15983" s="61">
        <v>-75.739999999999995</v>
      </c>
      <c r="K15983">
        <v>214</v>
      </c>
      <c r="L15983"/>
      <c r="M15983"/>
    </row>
    <row r="15984" spans="1:13">
      <c r="A15984" s="61" t="s">
        <v>40</v>
      </c>
      <c r="B15984" s="61">
        <v>28679</v>
      </c>
      <c r="C15984" s="63" t="s">
        <v>968</v>
      </c>
      <c r="D15984" s="61">
        <v>0</v>
      </c>
      <c r="E15984" s="61" t="s">
        <v>4373</v>
      </c>
      <c r="F15984" s="61" t="s">
        <v>113</v>
      </c>
      <c r="G15984" s="61" t="s">
        <v>6972</v>
      </c>
      <c r="H15984" s="61" t="s">
        <v>967</v>
      </c>
      <c r="I15984" s="61">
        <v>36.26</v>
      </c>
      <c r="J15984" s="61">
        <v>-81.83</v>
      </c>
      <c r="K15984">
        <v>1911</v>
      </c>
      <c r="L15984"/>
      <c r="M15984"/>
    </row>
    <row r="15985" spans="1:13">
      <c r="A15985" s="61" t="s">
        <v>40</v>
      </c>
      <c r="B15985" s="61">
        <v>27358</v>
      </c>
      <c r="C15985" s="63" t="s">
        <v>968</v>
      </c>
      <c r="D15985" s="61">
        <v>0</v>
      </c>
      <c r="E15985" s="61" t="s">
        <v>6638</v>
      </c>
      <c r="F15985" s="61" t="s">
        <v>113</v>
      </c>
      <c r="G15985" s="61" t="s">
        <v>6601</v>
      </c>
      <c r="H15985" s="61" t="s">
        <v>967</v>
      </c>
      <c r="I15985" s="61">
        <v>36.200000000000003</v>
      </c>
      <c r="J15985" s="61">
        <v>-79.89</v>
      </c>
      <c r="K15985">
        <v>15173</v>
      </c>
      <c r="L15985"/>
      <c r="M15985"/>
    </row>
    <row r="15986" spans="1:13">
      <c r="A15986" s="61" t="s">
        <v>40</v>
      </c>
      <c r="B15986" s="61">
        <v>27979</v>
      </c>
      <c r="C15986" s="63" t="s">
        <v>968</v>
      </c>
      <c r="D15986" s="61">
        <v>0</v>
      </c>
      <c r="E15986" s="61" t="s">
        <v>4728</v>
      </c>
      <c r="F15986" s="61" t="s">
        <v>113</v>
      </c>
      <c r="G15986" s="61" t="s">
        <v>6756</v>
      </c>
      <c r="H15986" s="61" t="s">
        <v>967</v>
      </c>
      <c r="I15986" s="61">
        <v>36.44</v>
      </c>
      <c r="J15986" s="61">
        <v>-76.599999999999994</v>
      </c>
      <c r="K15986">
        <v>1393</v>
      </c>
      <c r="L15986"/>
      <c r="M15986"/>
    </row>
    <row r="15987" spans="1:13">
      <c r="A15987" s="61" t="s">
        <v>40</v>
      </c>
      <c r="B15987" s="61">
        <v>28468</v>
      </c>
      <c r="C15987" s="63" t="s">
        <v>968</v>
      </c>
      <c r="D15987" s="61">
        <v>0</v>
      </c>
      <c r="E15987" s="61" t="s">
        <v>6918</v>
      </c>
      <c r="F15987" s="61" t="s">
        <v>113</v>
      </c>
      <c r="G15987" s="61" t="s">
        <v>5768</v>
      </c>
      <c r="H15987" s="61" t="s">
        <v>967</v>
      </c>
      <c r="I15987" s="61">
        <v>33.869999999999997</v>
      </c>
      <c r="J15987" s="61">
        <v>-78.510000000000005</v>
      </c>
      <c r="K15987">
        <v>5047</v>
      </c>
      <c r="L15987"/>
      <c r="M15987"/>
    </row>
    <row r="15988" spans="1:13">
      <c r="A15988" s="61" t="s">
        <v>40</v>
      </c>
      <c r="B15988" s="61">
        <v>28462</v>
      </c>
      <c r="C15988" s="63" t="s">
        <v>968</v>
      </c>
      <c r="D15988" s="61">
        <v>0</v>
      </c>
      <c r="E15988" s="61" t="s">
        <v>5511</v>
      </c>
      <c r="F15988" s="61" t="s">
        <v>113</v>
      </c>
      <c r="G15988" s="61" t="s">
        <v>5768</v>
      </c>
      <c r="H15988" s="61" t="s">
        <v>967</v>
      </c>
      <c r="I15988" s="61">
        <v>34.01</v>
      </c>
      <c r="J15988" s="61">
        <v>-78.260000000000005</v>
      </c>
      <c r="K15988">
        <v>12674</v>
      </c>
      <c r="L15988"/>
      <c r="M15988"/>
    </row>
    <row r="15989" spans="1:13">
      <c r="A15989" s="61" t="s">
        <v>40</v>
      </c>
      <c r="B15989" s="61">
        <v>28778</v>
      </c>
      <c r="C15989" s="63" t="s">
        <v>968</v>
      </c>
      <c r="D15989" s="61">
        <v>0</v>
      </c>
      <c r="E15989" s="61" t="s">
        <v>7070</v>
      </c>
      <c r="F15989" s="61" t="s">
        <v>113</v>
      </c>
      <c r="G15989" s="61" t="s">
        <v>7025</v>
      </c>
      <c r="H15989" s="61" t="s">
        <v>967</v>
      </c>
      <c r="I15989" s="61">
        <v>35.6</v>
      </c>
      <c r="J15989" s="61">
        <v>-82.39</v>
      </c>
      <c r="K15989">
        <v>10328</v>
      </c>
      <c r="L15989"/>
      <c r="M15989"/>
    </row>
    <row r="15990" spans="1:13">
      <c r="A15990" s="61" t="s">
        <v>40</v>
      </c>
      <c r="B15990" s="61">
        <v>27885</v>
      </c>
      <c r="C15990" s="63" t="s">
        <v>968</v>
      </c>
      <c r="D15990" s="61">
        <v>0</v>
      </c>
      <c r="E15990" s="61" t="s">
        <v>6737</v>
      </c>
      <c r="F15990" s="61" t="s">
        <v>113</v>
      </c>
      <c r="G15990" s="61" t="s">
        <v>6706</v>
      </c>
      <c r="H15990" s="61" t="s">
        <v>967</v>
      </c>
      <c r="I15990" s="61">
        <v>35.4</v>
      </c>
      <c r="J15990" s="61">
        <v>-76.27</v>
      </c>
      <c r="K15990">
        <v>802</v>
      </c>
      <c r="L15990"/>
      <c r="M15990"/>
    </row>
    <row r="15991" spans="1:13">
      <c r="A15991" s="61" t="s">
        <v>40</v>
      </c>
      <c r="B15991" s="61">
        <v>28584</v>
      </c>
      <c r="C15991" s="63" t="s">
        <v>968</v>
      </c>
      <c r="D15991" s="61">
        <v>0</v>
      </c>
      <c r="E15991" s="61" t="s">
        <v>6965</v>
      </c>
      <c r="F15991" s="61" t="s">
        <v>113</v>
      </c>
      <c r="G15991" s="61" t="s">
        <v>6928</v>
      </c>
      <c r="H15991" s="61" t="s">
        <v>967</v>
      </c>
      <c r="I15991" s="61">
        <v>34.69</v>
      </c>
      <c r="J15991" s="61">
        <v>-77.12</v>
      </c>
      <c r="K15991">
        <v>13584</v>
      </c>
      <c r="L15991"/>
      <c r="M15991"/>
    </row>
    <row r="15992" spans="1:13">
      <c r="A15992" s="61" t="s">
        <v>40</v>
      </c>
      <c r="B15992" s="61">
        <v>28779</v>
      </c>
      <c r="C15992" s="63" t="s">
        <v>968</v>
      </c>
      <c r="D15992" s="61">
        <v>0</v>
      </c>
      <c r="E15992" s="61" t="s">
        <v>7071</v>
      </c>
      <c r="F15992" s="61" t="s">
        <v>113</v>
      </c>
      <c r="G15992" s="61" t="s">
        <v>425</v>
      </c>
      <c r="H15992" s="61" t="s">
        <v>967</v>
      </c>
      <c r="I15992" s="61">
        <v>35.369999999999997</v>
      </c>
      <c r="J15992" s="61">
        <v>-83.22</v>
      </c>
      <c r="K15992">
        <v>16586</v>
      </c>
      <c r="L15992"/>
      <c r="M15992"/>
    </row>
    <row r="15993" spans="1:13">
      <c r="A15993" s="61" t="s">
        <v>40</v>
      </c>
      <c r="B15993" s="61">
        <v>28463</v>
      </c>
      <c r="C15993" s="63" t="s">
        <v>968</v>
      </c>
      <c r="D15993" s="61">
        <v>0</v>
      </c>
      <c r="E15993" s="61" t="s">
        <v>6914</v>
      </c>
      <c r="F15993" s="61" t="s">
        <v>113</v>
      </c>
      <c r="G15993" s="61" t="s">
        <v>6887</v>
      </c>
      <c r="H15993" s="61" t="s">
        <v>967</v>
      </c>
      <c r="I15993" s="61">
        <v>34.14</v>
      </c>
      <c r="J15993" s="61">
        <v>-78.87</v>
      </c>
      <c r="K15993">
        <v>8494</v>
      </c>
      <c r="L15993"/>
      <c r="M15993"/>
    </row>
    <row r="15994" spans="1:13">
      <c r="A15994" s="61" t="s">
        <v>40</v>
      </c>
      <c r="B15994" s="61">
        <v>28392</v>
      </c>
      <c r="C15994" s="63" t="s">
        <v>968</v>
      </c>
      <c r="D15994" s="61">
        <v>0</v>
      </c>
      <c r="E15994" s="61" t="s">
        <v>6879</v>
      </c>
      <c r="F15994" s="61" t="s">
        <v>113</v>
      </c>
      <c r="G15994" s="61" t="s">
        <v>6845</v>
      </c>
      <c r="H15994" s="61" t="s">
        <v>967</v>
      </c>
      <c r="I15994" s="61">
        <v>34.729999999999997</v>
      </c>
      <c r="J15994" s="61">
        <v>-78.790000000000006</v>
      </c>
      <c r="K15994">
        <v>1333</v>
      </c>
      <c r="L15994"/>
      <c r="M15994"/>
    </row>
    <row r="15995" spans="1:13">
      <c r="A15995" s="61" t="s">
        <v>40</v>
      </c>
      <c r="B15995" s="61">
        <v>28543</v>
      </c>
      <c r="C15995" s="63" t="s">
        <v>968</v>
      </c>
      <c r="D15995" s="61">
        <v>0</v>
      </c>
      <c r="E15995" s="61" t="s">
        <v>6948</v>
      </c>
      <c r="F15995" s="61" t="s">
        <v>113</v>
      </c>
      <c r="G15995" s="61" t="s">
        <v>6903</v>
      </c>
      <c r="H15995" s="61" t="s">
        <v>967</v>
      </c>
      <c r="I15995" s="61">
        <v>34.729999999999997</v>
      </c>
      <c r="J15995" s="61">
        <v>-77.37</v>
      </c>
      <c r="K15995">
        <v>5016</v>
      </c>
      <c r="L15995"/>
      <c r="M15995"/>
    </row>
    <row r="15996" spans="1:13">
      <c r="A15996" s="61" t="s">
        <v>40</v>
      </c>
      <c r="B15996" s="61">
        <v>27886</v>
      </c>
      <c r="C15996" s="63" t="s">
        <v>968</v>
      </c>
      <c r="D15996" s="61">
        <v>0</v>
      </c>
      <c r="E15996" s="61" t="s">
        <v>6738</v>
      </c>
      <c r="F15996" s="61" t="s">
        <v>113</v>
      </c>
      <c r="G15996" s="61" t="s">
        <v>6686</v>
      </c>
      <c r="H15996" s="61" t="s">
        <v>967</v>
      </c>
      <c r="I15996" s="61">
        <v>35.9</v>
      </c>
      <c r="J15996" s="61">
        <v>-77.55</v>
      </c>
      <c r="K15996">
        <v>18776</v>
      </c>
      <c r="L15996"/>
      <c r="M15996"/>
    </row>
    <row r="15997" spans="1:13">
      <c r="A15997" s="61" t="s">
        <v>40</v>
      </c>
      <c r="B15997" s="61">
        <v>28681</v>
      </c>
      <c r="C15997" s="63" t="s">
        <v>968</v>
      </c>
      <c r="D15997" s="61">
        <v>0</v>
      </c>
      <c r="E15997" s="61" t="s">
        <v>279</v>
      </c>
      <c r="F15997" s="61" t="s">
        <v>113</v>
      </c>
      <c r="G15997" s="61" t="s">
        <v>6994</v>
      </c>
      <c r="H15997" s="61" t="s">
        <v>967</v>
      </c>
      <c r="I15997" s="61">
        <v>35.92</v>
      </c>
      <c r="J15997" s="61">
        <v>-81.17</v>
      </c>
      <c r="K15997">
        <v>25181</v>
      </c>
      <c r="L15997"/>
      <c r="M15997"/>
    </row>
    <row r="15998" spans="1:13">
      <c r="A15998" s="61" t="s">
        <v>40</v>
      </c>
      <c r="B15998" s="61">
        <v>28464</v>
      </c>
      <c r="C15998" s="63" t="s">
        <v>968</v>
      </c>
      <c r="D15998" s="61">
        <v>0</v>
      </c>
      <c r="E15998" s="61" t="s">
        <v>6915</v>
      </c>
      <c r="F15998" s="61" t="s">
        <v>113</v>
      </c>
      <c r="G15998" s="61" t="s">
        <v>6847</v>
      </c>
      <c r="H15998" s="61" t="s">
        <v>967</v>
      </c>
      <c r="I15998" s="61">
        <v>34.78</v>
      </c>
      <c r="J15998" s="61">
        <v>-78.02</v>
      </c>
      <c r="K15998">
        <v>2086</v>
      </c>
      <c r="L15998"/>
      <c r="M15998"/>
    </row>
    <row r="15999" spans="1:13">
      <c r="A15999" s="61" t="s">
        <v>40</v>
      </c>
      <c r="B15999" s="61">
        <v>28682</v>
      </c>
      <c r="C15999" s="63" t="s">
        <v>968</v>
      </c>
      <c r="D15999" s="61">
        <v>0</v>
      </c>
      <c r="E15999" s="61" t="s">
        <v>7015</v>
      </c>
      <c r="F15999" s="61" t="s">
        <v>113</v>
      </c>
      <c r="G15999" s="61" t="s">
        <v>6968</v>
      </c>
      <c r="H15999" s="61" t="s">
        <v>967</v>
      </c>
      <c r="I15999" s="61">
        <v>35.58</v>
      </c>
      <c r="J15999" s="61">
        <v>-80.97</v>
      </c>
      <c r="K15999">
        <v>1126</v>
      </c>
      <c r="L15999"/>
      <c r="M15999"/>
    </row>
    <row r="16000" spans="1:13">
      <c r="A16000" s="61" t="s">
        <v>40</v>
      </c>
      <c r="B16000" s="61">
        <v>27360</v>
      </c>
      <c r="C16000" s="63" t="s">
        <v>968</v>
      </c>
      <c r="D16000" s="61">
        <v>0</v>
      </c>
      <c r="E16000" s="61" t="s">
        <v>851</v>
      </c>
      <c r="F16000" s="61" t="s">
        <v>113</v>
      </c>
      <c r="G16000" s="61" t="s">
        <v>6605</v>
      </c>
      <c r="H16000" s="61" t="s">
        <v>967</v>
      </c>
      <c r="I16000" s="61">
        <v>35.880000000000003</v>
      </c>
      <c r="J16000" s="61">
        <v>-80.069999999999993</v>
      </c>
      <c r="K16000">
        <v>47165</v>
      </c>
      <c r="L16000"/>
      <c r="M16000"/>
    </row>
    <row r="16001" spans="1:13">
      <c r="A16001" s="61" t="s">
        <v>40</v>
      </c>
      <c r="B16001" s="61">
        <v>28683</v>
      </c>
      <c r="C16001" s="63" t="s">
        <v>968</v>
      </c>
      <c r="D16001" s="61">
        <v>0</v>
      </c>
      <c r="E16001" s="61" t="s">
        <v>6352</v>
      </c>
      <c r="F16001" s="61" t="s">
        <v>113</v>
      </c>
      <c r="G16001" s="61" t="s">
        <v>5778</v>
      </c>
      <c r="H16001" s="61" t="s">
        <v>967</v>
      </c>
      <c r="I16001" s="61">
        <v>36.36</v>
      </c>
      <c r="J16001" s="61">
        <v>-80.94</v>
      </c>
      <c r="K16001">
        <v>1740</v>
      </c>
      <c r="L16001"/>
      <c r="M16001"/>
    </row>
    <row r="16002" spans="1:13">
      <c r="A16002" s="61" t="s">
        <v>40</v>
      </c>
      <c r="B16002" s="61">
        <v>27583</v>
      </c>
      <c r="C16002" s="63" t="s">
        <v>968</v>
      </c>
      <c r="D16002" s="61">
        <v>0</v>
      </c>
      <c r="E16002" s="61" t="s">
        <v>6005</v>
      </c>
      <c r="F16002" s="61" t="s">
        <v>113</v>
      </c>
      <c r="G16002" s="61" t="s">
        <v>6632</v>
      </c>
      <c r="H16002" s="61" t="s">
        <v>967</v>
      </c>
      <c r="I16002" s="61">
        <v>36.28</v>
      </c>
      <c r="J16002" s="61">
        <v>-78.95</v>
      </c>
      <c r="K16002">
        <v>7204</v>
      </c>
      <c r="L16002"/>
      <c r="M16002"/>
    </row>
    <row r="16003" spans="1:13">
      <c r="A16003" s="61" t="s">
        <v>40</v>
      </c>
      <c r="B16003" s="61">
        <v>27050</v>
      </c>
      <c r="C16003" s="63" t="s">
        <v>968</v>
      </c>
      <c r="D16003" s="61">
        <v>0</v>
      </c>
      <c r="E16003" s="61" t="s">
        <v>6588</v>
      </c>
      <c r="F16003" s="61" t="s">
        <v>113</v>
      </c>
      <c r="G16003" s="61" t="s">
        <v>205</v>
      </c>
      <c r="H16003" s="61" t="s">
        <v>967</v>
      </c>
      <c r="I16003" s="61">
        <v>36.229999999999997</v>
      </c>
      <c r="J16003" s="61">
        <v>-80.39</v>
      </c>
      <c r="K16003">
        <v>3929</v>
      </c>
      <c r="L16003"/>
      <c r="M16003"/>
    </row>
    <row r="16004" spans="1:13">
      <c r="A16004" s="61" t="s">
        <v>40</v>
      </c>
      <c r="B16004" s="61">
        <v>28684</v>
      </c>
      <c r="C16004" s="63" t="s">
        <v>968</v>
      </c>
      <c r="D16004" s="61">
        <v>0</v>
      </c>
      <c r="E16004" s="61" t="s">
        <v>4446</v>
      </c>
      <c r="F16004" s="61" t="s">
        <v>113</v>
      </c>
      <c r="G16004" s="61" t="s">
        <v>6976</v>
      </c>
      <c r="H16004" s="61" t="s">
        <v>967</v>
      </c>
      <c r="I16004" s="61">
        <v>36.299999999999997</v>
      </c>
      <c r="J16004" s="61">
        <v>-81.599999999999994</v>
      </c>
      <c r="K16004">
        <v>2065</v>
      </c>
      <c r="L16004"/>
      <c r="M16004"/>
    </row>
    <row r="16005" spans="1:13">
      <c r="A16005" s="61" t="s">
        <v>40</v>
      </c>
      <c r="B16005" s="61">
        <v>28781</v>
      </c>
      <c r="C16005" s="63" t="s">
        <v>968</v>
      </c>
      <c r="D16005" s="61">
        <v>0</v>
      </c>
      <c r="E16005" s="61" t="s">
        <v>5138</v>
      </c>
      <c r="F16005" s="61" t="s">
        <v>113</v>
      </c>
      <c r="G16005" s="61" t="s">
        <v>653</v>
      </c>
      <c r="H16005" s="61" t="s">
        <v>967</v>
      </c>
      <c r="I16005" s="61">
        <v>35.22</v>
      </c>
      <c r="J16005" s="61">
        <v>-83.64</v>
      </c>
      <c r="K16005">
        <v>760</v>
      </c>
      <c r="L16005"/>
      <c r="M16005"/>
    </row>
    <row r="16006" spans="1:13">
      <c r="A16006" s="61" t="s">
        <v>40</v>
      </c>
      <c r="B16006" s="61">
        <v>28685</v>
      </c>
      <c r="C16006" s="63" t="s">
        <v>968</v>
      </c>
      <c r="D16006" s="61">
        <v>0</v>
      </c>
      <c r="E16006" s="61" t="s">
        <v>7016</v>
      </c>
      <c r="F16006" s="61" t="s">
        <v>113</v>
      </c>
      <c r="G16006" s="61" t="s">
        <v>513</v>
      </c>
      <c r="H16006" s="61" t="s">
        <v>967</v>
      </c>
      <c r="I16006" s="61">
        <v>36.35</v>
      </c>
      <c r="J16006" s="61">
        <v>-81.03</v>
      </c>
      <c r="K16006">
        <v>1831</v>
      </c>
      <c r="L16006"/>
      <c r="M16006"/>
    </row>
    <row r="16007" spans="1:13">
      <c r="A16007" s="61" t="s">
        <v>40</v>
      </c>
      <c r="B16007" s="61">
        <v>28585</v>
      </c>
      <c r="C16007" s="63" t="s">
        <v>968</v>
      </c>
      <c r="D16007" s="61">
        <v>0</v>
      </c>
      <c r="E16007" s="61" t="s">
        <v>562</v>
      </c>
      <c r="F16007" s="61" t="s">
        <v>113</v>
      </c>
      <c r="G16007" s="61" t="s">
        <v>641</v>
      </c>
      <c r="H16007" s="61" t="s">
        <v>967</v>
      </c>
      <c r="I16007" s="61">
        <v>35.06</v>
      </c>
      <c r="J16007" s="61">
        <v>-77.349999999999994</v>
      </c>
      <c r="K16007">
        <v>3617</v>
      </c>
      <c r="L16007"/>
      <c r="M16007"/>
    </row>
    <row r="16008" spans="1:13">
      <c r="A16008" s="61" t="s">
        <v>40</v>
      </c>
      <c r="B16008" s="61">
        <v>27370</v>
      </c>
      <c r="C16008" s="63" t="s">
        <v>968</v>
      </c>
      <c r="D16008" s="61">
        <v>0</v>
      </c>
      <c r="E16008" s="61" t="s">
        <v>2752</v>
      </c>
      <c r="F16008" s="61" t="s">
        <v>113</v>
      </c>
      <c r="G16008" s="61" t="s">
        <v>933</v>
      </c>
      <c r="H16008" s="61" t="s">
        <v>967</v>
      </c>
      <c r="I16008" s="61">
        <v>35.880000000000003</v>
      </c>
      <c r="J16008" s="61">
        <v>-80.010000000000005</v>
      </c>
      <c r="K16008">
        <v>15119</v>
      </c>
      <c r="L16008"/>
      <c r="M16008"/>
    </row>
    <row r="16009" spans="1:13">
      <c r="A16009" s="61" t="s">
        <v>40</v>
      </c>
      <c r="B16009" s="61">
        <v>28166</v>
      </c>
      <c r="C16009" s="63" t="s">
        <v>968</v>
      </c>
      <c r="D16009" s="61">
        <v>0</v>
      </c>
      <c r="E16009" s="61" t="s">
        <v>6832</v>
      </c>
      <c r="F16009" s="61" t="s">
        <v>113</v>
      </c>
      <c r="G16009" s="61" t="s">
        <v>6794</v>
      </c>
      <c r="H16009" s="61" t="s">
        <v>967</v>
      </c>
      <c r="I16009" s="61">
        <v>35.700000000000003</v>
      </c>
      <c r="J16009" s="61">
        <v>-80.89</v>
      </c>
      <c r="K16009">
        <v>10357</v>
      </c>
      <c r="L16009"/>
      <c r="M16009"/>
    </row>
    <row r="16010" spans="1:13">
      <c r="A16010" s="61" t="s">
        <v>40</v>
      </c>
      <c r="B16010" s="61">
        <v>27371</v>
      </c>
      <c r="C16010" s="63" t="s">
        <v>968</v>
      </c>
      <c r="D16010" s="61">
        <v>0</v>
      </c>
      <c r="E16010" s="61" t="s">
        <v>1552</v>
      </c>
      <c r="F16010" s="61" t="s">
        <v>113</v>
      </c>
      <c r="G16010" s="61" t="s">
        <v>358</v>
      </c>
      <c r="H16010" s="61" t="s">
        <v>967</v>
      </c>
      <c r="I16010" s="61">
        <v>35.36</v>
      </c>
      <c r="J16010" s="61">
        <v>-79.89</v>
      </c>
      <c r="K16010">
        <v>7284</v>
      </c>
      <c r="L16010"/>
      <c r="M16010"/>
    </row>
    <row r="16011" spans="1:13">
      <c r="A16011" s="61" t="s">
        <v>40</v>
      </c>
      <c r="B16011" s="61">
        <v>28782</v>
      </c>
      <c r="C16011" s="63" t="s">
        <v>968</v>
      </c>
      <c r="D16011" s="61">
        <v>0</v>
      </c>
      <c r="E16011" s="61" t="s">
        <v>7072</v>
      </c>
      <c r="F16011" s="61" t="s">
        <v>113</v>
      </c>
      <c r="G16011" s="61" t="s">
        <v>228</v>
      </c>
      <c r="H16011" s="61" t="s">
        <v>967</v>
      </c>
      <c r="I16011" s="61">
        <v>35.200000000000003</v>
      </c>
      <c r="J16011" s="61">
        <v>-82.23</v>
      </c>
      <c r="K16011">
        <v>5889</v>
      </c>
      <c r="L16011"/>
      <c r="M16011"/>
    </row>
    <row r="16012" spans="1:13">
      <c r="A16012" s="61" t="s">
        <v>40</v>
      </c>
      <c r="B16012" s="61">
        <v>28783</v>
      </c>
      <c r="C16012" s="63" t="s">
        <v>968</v>
      </c>
      <c r="D16012" s="61">
        <v>0</v>
      </c>
      <c r="E16012" s="61" t="s">
        <v>7073</v>
      </c>
      <c r="F16012" s="61" t="s">
        <v>113</v>
      </c>
      <c r="G16012" s="61" t="s">
        <v>425</v>
      </c>
      <c r="H16012" s="61" t="s">
        <v>967</v>
      </c>
      <c r="I16012" s="61">
        <v>35.270000000000003</v>
      </c>
      <c r="J16012" s="61">
        <v>-83.12</v>
      </c>
      <c r="K16012">
        <v>1473</v>
      </c>
      <c r="L16012"/>
      <c r="M16012"/>
    </row>
    <row r="16013" spans="1:13">
      <c r="A16013" s="61" t="s">
        <v>40</v>
      </c>
      <c r="B16013" s="61">
        <v>28393</v>
      </c>
      <c r="C16013" s="63" t="s">
        <v>968</v>
      </c>
      <c r="D16013" s="61">
        <v>0</v>
      </c>
      <c r="E16013" s="61" t="s">
        <v>6880</v>
      </c>
      <c r="F16013" s="61" t="s">
        <v>113</v>
      </c>
      <c r="G16013" s="61" t="s">
        <v>6842</v>
      </c>
      <c r="H16013" s="61" t="s">
        <v>967</v>
      </c>
      <c r="I16013" s="61">
        <v>34.99</v>
      </c>
      <c r="J16013" s="61">
        <v>-78.180000000000007</v>
      </c>
      <c r="K16013">
        <v>1713</v>
      </c>
      <c r="L16013"/>
      <c r="M16013"/>
    </row>
    <row r="16014" spans="1:13">
      <c r="A16014" s="61" t="s">
        <v>40</v>
      </c>
      <c r="B16014" s="61">
        <v>27980</v>
      </c>
      <c r="C16014" s="63" t="s">
        <v>968</v>
      </c>
      <c r="D16014" s="61">
        <v>0</v>
      </c>
      <c r="E16014" s="61" t="s">
        <v>6786</v>
      </c>
      <c r="F16014" s="61" t="s">
        <v>113</v>
      </c>
      <c r="G16014" s="61" t="s">
        <v>6762</v>
      </c>
      <c r="H16014" s="61" t="s">
        <v>967</v>
      </c>
      <c r="I16014" s="61">
        <v>36.25</v>
      </c>
      <c r="J16014" s="61">
        <v>-76.63</v>
      </c>
      <c r="K16014">
        <v>1915</v>
      </c>
      <c r="L16014"/>
      <c r="M16014"/>
    </row>
    <row r="16015" spans="1:13">
      <c r="A16015" s="61" t="s">
        <v>40</v>
      </c>
      <c r="B16015" s="61">
        <v>28689</v>
      </c>
      <c r="C16015" s="63" t="s">
        <v>968</v>
      </c>
      <c r="D16015" s="61">
        <v>0</v>
      </c>
      <c r="E16015" s="61" t="s">
        <v>7017</v>
      </c>
      <c r="F16015" s="61" t="s">
        <v>113</v>
      </c>
      <c r="G16015" s="61" t="s">
        <v>6794</v>
      </c>
      <c r="H16015" s="61" t="s">
        <v>967</v>
      </c>
      <c r="I16015" s="61">
        <v>36.020000000000003</v>
      </c>
      <c r="J16015" s="61">
        <v>-80.86</v>
      </c>
      <c r="K16015">
        <v>1846</v>
      </c>
      <c r="L16015"/>
      <c r="M16015"/>
    </row>
    <row r="16016" spans="1:13">
      <c r="A16016" s="61" t="s">
        <v>40</v>
      </c>
      <c r="B16016" s="61">
        <v>28167</v>
      </c>
      <c r="C16016" s="63" t="s">
        <v>968</v>
      </c>
      <c r="D16016" s="61">
        <v>0</v>
      </c>
      <c r="E16016" s="61" t="s">
        <v>6833</v>
      </c>
      <c r="F16016" s="61" t="s">
        <v>113</v>
      </c>
      <c r="G16016" s="61" t="s">
        <v>6798</v>
      </c>
      <c r="H16016" s="61" t="s">
        <v>967</v>
      </c>
      <c r="I16016" s="61">
        <v>35.49</v>
      </c>
      <c r="J16016" s="61">
        <v>-81.96</v>
      </c>
      <c r="K16016">
        <v>2417</v>
      </c>
      <c r="L16016"/>
      <c r="M16016"/>
    </row>
    <row r="16017" spans="1:13">
      <c r="A16017" s="61" t="s">
        <v>40</v>
      </c>
      <c r="B16017" s="61">
        <v>28690</v>
      </c>
      <c r="C16017" s="63" t="s">
        <v>968</v>
      </c>
      <c r="D16017" s="61">
        <v>0</v>
      </c>
      <c r="E16017" s="61" t="s">
        <v>7018</v>
      </c>
      <c r="F16017" s="61" t="s">
        <v>113</v>
      </c>
      <c r="G16017" s="61" t="s">
        <v>378</v>
      </c>
      <c r="H16017" s="61" t="s">
        <v>967</v>
      </c>
      <c r="I16017" s="61">
        <v>35.74</v>
      </c>
      <c r="J16017" s="61">
        <v>-81.55</v>
      </c>
      <c r="K16017">
        <v>9124</v>
      </c>
      <c r="L16017"/>
      <c r="M16017"/>
    </row>
    <row r="16018" spans="1:13">
      <c r="A16018" s="61" t="s">
        <v>40</v>
      </c>
      <c r="B16018" s="61">
        <v>28168</v>
      </c>
      <c r="C16018" s="63" t="s">
        <v>968</v>
      </c>
      <c r="D16018" s="61">
        <v>0</v>
      </c>
      <c r="E16018" s="61" t="s">
        <v>6834</v>
      </c>
      <c r="F16018" s="61" t="s">
        <v>113</v>
      </c>
      <c r="G16018" s="61" t="s">
        <v>581</v>
      </c>
      <c r="H16018" s="61" t="s">
        <v>967</v>
      </c>
      <c r="I16018" s="61">
        <v>35.53</v>
      </c>
      <c r="J16018" s="61">
        <v>-81.39</v>
      </c>
      <c r="K16018">
        <v>10120</v>
      </c>
      <c r="L16018"/>
      <c r="M16018"/>
    </row>
    <row r="16019" spans="1:13">
      <c r="A16019" s="61" t="s">
        <v>40</v>
      </c>
      <c r="B16019" s="61">
        <v>28586</v>
      </c>
      <c r="C16019" s="63" t="s">
        <v>968</v>
      </c>
      <c r="D16019" s="61">
        <v>0</v>
      </c>
      <c r="E16019" s="61" t="s">
        <v>1800</v>
      </c>
      <c r="F16019" s="61" t="s">
        <v>113</v>
      </c>
      <c r="G16019" s="61" t="s">
        <v>6933</v>
      </c>
      <c r="H16019" s="61" t="s">
        <v>967</v>
      </c>
      <c r="I16019" s="61">
        <v>35.299999999999997</v>
      </c>
      <c r="J16019" s="61">
        <v>-77.150000000000006</v>
      </c>
      <c r="K16019">
        <v>7865</v>
      </c>
      <c r="L16019"/>
      <c r="M16019"/>
    </row>
    <row r="16020" spans="1:13">
      <c r="A16020" s="61" t="s">
        <v>40</v>
      </c>
      <c r="B16020" s="61">
        <v>28587</v>
      </c>
      <c r="C16020" s="63" t="s">
        <v>968</v>
      </c>
      <c r="D16020" s="61">
        <v>0</v>
      </c>
      <c r="E16020" s="61" t="s">
        <v>6966</v>
      </c>
      <c r="F16020" s="61" t="s">
        <v>113</v>
      </c>
      <c r="G16020" s="61" t="s">
        <v>6926</v>
      </c>
      <c r="H16020" s="61" t="s">
        <v>967</v>
      </c>
      <c r="I16020" s="61">
        <v>35.18</v>
      </c>
      <c r="J16020" s="61">
        <v>-76.66</v>
      </c>
      <c r="K16020">
        <v>277</v>
      </c>
      <c r="L16020"/>
      <c r="M16020"/>
    </row>
    <row r="16021" spans="1:13">
      <c r="A16021" s="61" t="s">
        <v>40</v>
      </c>
      <c r="B16021" s="61">
        <v>28394</v>
      </c>
      <c r="C16021" s="63" t="s">
        <v>968</v>
      </c>
      <c r="D16021" s="61">
        <v>0</v>
      </c>
      <c r="E16021" s="61" t="s">
        <v>6881</v>
      </c>
      <c r="F16021" s="61" t="s">
        <v>113</v>
      </c>
      <c r="G16021" s="61" t="s">
        <v>6607</v>
      </c>
      <c r="H16021" s="61" t="s">
        <v>967</v>
      </c>
      <c r="I16021" s="61">
        <v>35.25</v>
      </c>
      <c r="J16021" s="61">
        <v>-79.28</v>
      </c>
      <c r="K16021">
        <v>5559</v>
      </c>
      <c r="L16021"/>
      <c r="M16021"/>
    </row>
    <row r="16022" spans="1:13">
      <c r="A16022" s="61" t="s">
        <v>40</v>
      </c>
      <c r="B16022" s="61">
        <v>28692</v>
      </c>
      <c r="C16022" s="63" t="s">
        <v>968</v>
      </c>
      <c r="D16022" s="61">
        <v>0</v>
      </c>
      <c r="E16022" s="61" t="s">
        <v>7019</v>
      </c>
      <c r="F16022" s="61" t="s">
        <v>113</v>
      </c>
      <c r="G16022" s="61" t="s">
        <v>6972</v>
      </c>
      <c r="H16022" s="61" t="s">
        <v>967</v>
      </c>
      <c r="I16022" s="61">
        <v>36.270000000000003</v>
      </c>
      <c r="J16022" s="61">
        <v>-81.81</v>
      </c>
      <c r="K16022">
        <v>4161</v>
      </c>
      <c r="L16022"/>
      <c r="M16022"/>
    </row>
    <row r="16023" spans="1:13">
      <c r="A16023" s="61" t="s">
        <v>40</v>
      </c>
      <c r="B16023" s="61">
        <v>28395</v>
      </c>
      <c r="C16023" s="63" t="s">
        <v>968</v>
      </c>
      <c r="D16023" s="61">
        <v>0</v>
      </c>
      <c r="E16023" s="61" t="s">
        <v>1908</v>
      </c>
      <c r="F16023" s="61" t="s">
        <v>113</v>
      </c>
      <c r="G16023" s="61" t="s">
        <v>1654</v>
      </c>
      <c r="H16023" s="61" t="s">
        <v>967</v>
      </c>
      <c r="I16023" s="61">
        <v>35.159999999999997</v>
      </c>
      <c r="J16023" s="61">
        <v>-78.73</v>
      </c>
      <c r="K16023">
        <v>2596</v>
      </c>
      <c r="L16023"/>
      <c r="M16023"/>
    </row>
    <row r="16024" spans="1:13">
      <c r="A16024" s="61" t="s">
        <v>40</v>
      </c>
      <c r="B16024" s="61">
        <v>28170</v>
      </c>
      <c r="C16024" s="63" t="s">
        <v>968</v>
      </c>
      <c r="D16024" s="61">
        <v>0</v>
      </c>
      <c r="E16024" s="61" t="s">
        <v>6835</v>
      </c>
      <c r="F16024" s="61" t="s">
        <v>113</v>
      </c>
      <c r="G16024" s="61" t="s">
        <v>6793</v>
      </c>
      <c r="H16024" s="61" t="s">
        <v>967</v>
      </c>
      <c r="I16024" s="61">
        <v>34.96</v>
      </c>
      <c r="J16024" s="61">
        <v>-80.06</v>
      </c>
      <c r="K16024">
        <v>10337</v>
      </c>
      <c r="L16024"/>
      <c r="M16024"/>
    </row>
    <row r="16025" spans="1:13">
      <c r="A16025" s="61" t="s">
        <v>40</v>
      </c>
      <c r="B16025" s="61">
        <v>28396</v>
      </c>
      <c r="C16025" s="63" t="s">
        <v>968</v>
      </c>
      <c r="D16025" s="61">
        <v>0</v>
      </c>
      <c r="E16025" s="61" t="s">
        <v>6882</v>
      </c>
      <c r="F16025" s="61" t="s">
        <v>113</v>
      </c>
      <c r="G16025" s="61" t="s">
        <v>6853</v>
      </c>
      <c r="H16025" s="61" t="s">
        <v>967</v>
      </c>
      <c r="I16025" s="61">
        <v>34.880000000000003</v>
      </c>
      <c r="J16025" s="61">
        <v>-79.36</v>
      </c>
      <c r="K16025">
        <v>2284</v>
      </c>
      <c r="L16025"/>
      <c r="M16025"/>
    </row>
    <row r="16026" spans="1:13">
      <c r="A16026" s="61" t="s">
        <v>40</v>
      </c>
      <c r="B16026" s="61">
        <v>27587</v>
      </c>
      <c r="C16026" s="63" t="s">
        <v>968</v>
      </c>
      <c r="D16026" s="61">
        <v>0</v>
      </c>
      <c r="E16026" s="61" t="s">
        <v>6681</v>
      </c>
      <c r="F16026" s="61" t="s">
        <v>113</v>
      </c>
      <c r="G16026" s="61" t="s">
        <v>6645</v>
      </c>
      <c r="H16026" s="61" t="s">
        <v>967</v>
      </c>
      <c r="I16026" s="61">
        <v>35.97</v>
      </c>
      <c r="J16026" s="61">
        <v>-78.52</v>
      </c>
      <c r="K16026">
        <v>76647</v>
      </c>
      <c r="L16026"/>
      <c r="M16026"/>
    </row>
    <row r="16027" spans="1:13">
      <c r="A16027" s="61" t="s">
        <v>40</v>
      </c>
      <c r="B16027" s="61">
        <v>27051</v>
      </c>
      <c r="C16027" s="63" t="s">
        <v>968</v>
      </c>
      <c r="D16027" s="61">
        <v>0</v>
      </c>
      <c r="E16027" s="61" t="s">
        <v>6589</v>
      </c>
      <c r="F16027" s="61" t="s">
        <v>113</v>
      </c>
      <c r="G16027" s="61" t="s">
        <v>205</v>
      </c>
      <c r="H16027" s="61" t="s">
        <v>967</v>
      </c>
      <c r="I16027" s="61">
        <v>36.17</v>
      </c>
      <c r="J16027" s="61">
        <v>-80.150000000000006</v>
      </c>
      <c r="K16027">
        <v>8195</v>
      </c>
      <c r="L16027"/>
      <c r="M16027"/>
    </row>
    <row r="16028" spans="1:13">
      <c r="A16028" s="61" t="s">
        <v>40</v>
      </c>
      <c r="B16028" s="61">
        <v>28466</v>
      </c>
      <c r="C16028" s="63" t="s">
        <v>968</v>
      </c>
      <c r="D16028" s="61">
        <v>0</v>
      </c>
      <c r="E16028" s="61" t="s">
        <v>3895</v>
      </c>
      <c r="F16028" s="61" t="s">
        <v>113</v>
      </c>
      <c r="G16028" s="61" t="s">
        <v>6847</v>
      </c>
      <c r="H16028" s="61" t="s">
        <v>967</v>
      </c>
      <c r="I16028" s="61">
        <v>34.729999999999997</v>
      </c>
      <c r="J16028" s="61">
        <v>-77.989999999999995</v>
      </c>
      <c r="K16028">
        <v>8773</v>
      </c>
      <c r="L16028"/>
      <c r="M16028"/>
    </row>
    <row r="16029" spans="1:13">
      <c r="A16029" s="61" t="s">
        <v>40</v>
      </c>
      <c r="B16029" s="61">
        <v>27052</v>
      </c>
      <c r="C16029" s="63" t="s">
        <v>968</v>
      </c>
      <c r="D16029" s="61">
        <v>0</v>
      </c>
      <c r="E16029" s="61" t="s">
        <v>6590</v>
      </c>
      <c r="F16029" s="61" t="s">
        <v>113</v>
      </c>
      <c r="G16029" s="61" t="s">
        <v>6571</v>
      </c>
      <c r="H16029" s="61" t="s">
        <v>967</v>
      </c>
      <c r="I16029" s="61">
        <v>36.29</v>
      </c>
      <c r="J16029" s="61">
        <v>-80.13</v>
      </c>
      <c r="K16029">
        <v>9861</v>
      </c>
      <c r="L16029"/>
      <c r="M16029"/>
    </row>
    <row r="16030" spans="1:13">
      <c r="A16030" s="61" t="s">
        <v>40</v>
      </c>
      <c r="B16030" s="61">
        <v>27888</v>
      </c>
      <c r="C16030" s="63" t="s">
        <v>968</v>
      </c>
      <c r="D16030" s="61">
        <v>0</v>
      </c>
      <c r="E16030" s="61" t="s">
        <v>6739</v>
      </c>
      <c r="F16030" s="61" t="s">
        <v>113</v>
      </c>
      <c r="G16030" s="61" t="s">
        <v>506</v>
      </c>
      <c r="H16030" s="61" t="s">
        <v>967</v>
      </c>
      <c r="I16030" s="61">
        <v>35.590000000000003</v>
      </c>
      <c r="J16030" s="61">
        <v>-77.69</v>
      </c>
      <c r="K16030">
        <v>2100</v>
      </c>
      <c r="L16030"/>
      <c r="M16030"/>
    </row>
    <row r="16031" spans="1:13">
      <c r="A16031" s="61" t="s">
        <v>40</v>
      </c>
      <c r="B16031" s="61">
        <v>27981</v>
      </c>
      <c r="C16031" s="63" t="s">
        <v>968</v>
      </c>
      <c r="D16031" s="61">
        <v>0</v>
      </c>
      <c r="E16031" s="61" t="s">
        <v>6787</v>
      </c>
      <c r="F16031" s="61" t="s">
        <v>113</v>
      </c>
      <c r="G16031" s="61" t="s">
        <v>6747</v>
      </c>
      <c r="H16031" s="61" t="s">
        <v>967</v>
      </c>
      <c r="I16031" s="61">
        <v>35.83</v>
      </c>
      <c r="J16031" s="61">
        <v>-75.64</v>
      </c>
      <c r="K16031">
        <v>1544</v>
      </c>
      <c r="L16031"/>
      <c r="M16031"/>
    </row>
    <row r="16032" spans="1:13">
      <c r="A16032" s="61" t="s">
        <v>40</v>
      </c>
      <c r="B16032" s="61">
        <v>28909</v>
      </c>
      <c r="C16032" s="63" t="s">
        <v>968</v>
      </c>
      <c r="D16032" s="61">
        <v>0</v>
      </c>
      <c r="E16032" s="61" t="s">
        <v>7082</v>
      </c>
      <c r="F16032" s="61" t="s">
        <v>113</v>
      </c>
      <c r="G16032" s="61" t="s">
        <v>924</v>
      </c>
      <c r="H16032" s="61" t="s">
        <v>967</v>
      </c>
      <c r="I16032" s="61">
        <v>34.99</v>
      </c>
      <c r="J16032" s="61">
        <v>-83.9</v>
      </c>
      <c r="K16032">
        <v>1060</v>
      </c>
      <c r="L16032"/>
      <c r="M16032"/>
    </row>
    <row r="16033" spans="1:13">
      <c r="A16033" s="61" t="s">
        <v>40</v>
      </c>
      <c r="B16033" s="61">
        <v>28693</v>
      </c>
      <c r="C16033" s="63" t="s">
        <v>968</v>
      </c>
      <c r="D16033" s="61">
        <v>0</v>
      </c>
      <c r="E16033" s="61" t="s">
        <v>7020</v>
      </c>
      <c r="F16033" s="61" t="s">
        <v>113</v>
      </c>
      <c r="G16033" s="61" t="s">
        <v>6976</v>
      </c>
      <c r="H16033" s="61" t="s">
        <v>967</v>
      </c>
      <c r="I16033" s="61">
        <v>36.46</v>
      </c>
      <c r="J16033" s="61">
        <v>-81.55</v>
      </c>
      <c r="K16033">
        <v>1425</v>
      </c>
      <c r="L16033"/>
      <c r="M16033"/>
    </row>
    <row r="16034" spans="1:13">
      <c r="A16034" s="61" t="s">
        <v>40</v>
      </c>
      <c r="B16034" s="61">
        <v>27589</v>
      </c>
      <c r="C16034" s="63" t="s">
        <v>968</v>
      </c>
      <c r="D16034" s="61">
        <v>0</v>
      </c>
      <c r="E16034" s="61" t="s">
        <v>592</v>
      </c>
      <c r="F16034" s="61" t="s">
        <v>113</v>
      </c>
      <c r="G16034" s="61" t="s">
        <v>572</v>
      </c>
      <c r="H16034" s="61" t="s">
        <v>967</v>
      </c>
      <c r="I16034" s="61">
        <v>36.4</v>
      </c>
      <c r="J16034" s="61">
        <v>-78.150000000000006</v>
      </c>
      <c r="K16034">
        <v>6927</v>
      </c>
      <c r="L16034"/>
      <c r="M16034"/>
    </row>
    <row r="16035" spans="1:13">
      <c r="A16035" s="61" t="s">
        <v>40</v>
      </c>
      <c r="B16035" s="61">
        <v>28398</v>
      </c>
      <c r="C16035" s="63" t="s">
        <v>968</v>
      </c>
      <c r="D16035" s="61">
        <v>0</v>
      </c>
      <c r="E16035" s="61" t="s">
        <v>3843</v>
      </c>
      <c r="F16035" s="61" t="s">
        <v>113</v>
      </c>
      <c r="G16035" s="61" t="s">
        <v>6847</v>
      </c>
      <c r="H16035" s="61" t="s">
        <v>967</v>
      </c>
      <c r="I16035" s="61">
        <v>34.99</v>
      </c>
      <c r="J16035" s="61">
        <v>-78.08</v>
      </c>
      <c r="K16035">
        <v>6602</v>
      </c>
      <c r="L16035"/>
      <c r="M16035"/>
    </row>
    <row r="16036" spans="1:13">
      <c r="A16036" s="61" t="s">
        <v>40</v>
      </c>
      <c r="B16036" s="61">
        <v>27889</v>
      </c>
      <c r="C16036" s="63" t="s">
        <v>968</v>
      </c>
      <c r="D16036" s="61">
        <v>0</v>
      </c>
      <c r="E16036" s="61" t="s">
        <v>525</v>
      </c>
      <c r="F16036" s="61" t="s">
        <v>113</v>
      </c>
      <c r="G16036" s="61" t="s">
        <v>6690</v>
      </c>
      <c r="H16036" s="61" t="s">
        <v>967</v>
      </c>
      <c r="I16036" s="61">
        <v>35.549999999999997</v>
      </c>
      <c r="J16036" s="61">
        <v>-77.05</v>
      </c>
      <c r="K16036">
        <v>26054</v>
      </c>
      <c r="L16036"/>
      <c r="M16036"/>
    </row>
    <row r="16037" spans="1:13">
      <c r="A16037" s="61" t="s">
        <v>40</v>
      </c>
      <c r="B16037" s="61">
        <v>28173</v>
      </c>
      <c r="C16037" s="63" t="s">
        <v>968</v>
      </c>
      <c r="D16037" s="61">
        <v>0</v>
      </c>
      <c r="E16037" s="61" t="s">
        <v>6836</v>
      </c>
      <c r="F16037" s="61" t="s">
        <v>113</v>
      </c>
      <c r="G16037" s="61" t="s">
        <v>418</v>
      </c>
      <c r="H16037" s="61" t="s">
        <v>967</v>
      </c>
      <c r="I16037" s="61">
        <v>34.92</v>
      </c>
      <c r="J16037" s="61">
        <v>-80.739999999999995</v>
      </c>
      <c r="K16037">
        <v>64144</v>
      </c>
      <c r="L16037"/>
      <c r="M16037"/>
    </row>
    <row r="16038" spans="1:13">
      <c r="A16038" s="61" t="s">
        <v>40</v>
      </c>
      <c r="B16038" s="61">
        <v>28785</v>
      </c>
      <c r="C16038" s="63" t="s">
        <v>968</v>
      </c>
      <c r="D16038" s="61">
        <v>0</v>
      </c>
      <c r="E16038" s="61" t="s">
        <v>784</v>
      </c>
      <c r="F16038" s="61" t="s">
        <v>113</v>
      </c>
      <c r="G16038" s="61" t="s">
        <v>7038</v>
      </c>
      <c r="H16038" s="61" t="s">
        <v>967</v>
      </c>
      <c r="I16038" s="61">
        <v>35.630000000000003</v>
      </c>
      <c r="J16038" s="61">
        <v>-83.02</v>
      </c>
      <c r="K16038">
        <v>8238</v>
      </c>
      <c r="L16038"/>
      <c r="M16038"/>
    </row>
    <row r="16039" spans="1:13">
      <c r="A16039" s="61" t="s">
        <v>40</v>
      </c>
      <c r="B16039" s="61">
        <v>28786</v>
      </c>
      <c r="C16039" s="63" t="s">
        <v>968</v>
      </c>
      <c r="D16039" s="61">
        <v>0</v>
      </c>
      <c r="E16039" s="61" t="s">
        <v>784</v>
      </c>
      <c r="F16039" s="61" t="s">
        <v>113</v>
      </c>
      <c r="G16039" s="61" t="s">
        <v>7038</v>
      </c>
      <c r="H16039" s="61" t="s">
        <v>967</v>
      </c>
      <c r="I16039" s="61">
        <v>35.479999999999997</v>
      </c>
      <c r="J16039" s="61">
        <v>-82.99</v>
      </c>
      <c r="K16039">
        <v>21204</v>
      </c>
      <c r="L16039"/>
      <c r="M16039"/>
    </row>
    <row r="16040" spans="1:13">
      <c r="A16040" s="61" t="s">
        <v>40</v>
      </c>
      <c r="B16040" s="61">
        <v>28787</v>
      </c>
      <c r="C16040" s="63" t="s">
        <v>968</v>
      </c>
      <c r="D16040" s="61">
        <v>0</v>
      </c>
      <c r="E16040" s="61" t="s">
        <v>7074</v>
      </c>
      <c r="F16040" s="61" t="s">
        <v>113</v>
      </c>
      <c r="G16040" s="61" t="s">
        <v>7025</v>
      </c>
      <c r="H16040" s="61" t="s">
        <v>967</v>
      </c>
      <c r="I16040" s="61">
        <v>35.69</v>
      </c>
      <c r="J16040" s="61">
        <v>-82.55</v>
      </c>
      <c r="K16040">
        <v>21948</v>
      </c>
      <c r="L16040"/>
      <c r="M16040"/>
    </row>
    <row r="16041" spans="1:13">
      <c r="A16041" s="61" t="s">
        <v>40</v>
      </c>
      <c r="B16041" s="61">
        <v>27890</v>
      </c>
      <c r="C16041" s="63" t="s">
        <v>968</v>
      </c>
      <c r="D16041" s="61">
        <v>0</v>
      </c>
      <c r="E16041" s="61" t="s">
        <v>6740</v>
      </c>
      <c r="F16041" s="61" t="s">
        <v>113</v>
      </c>
      <c r="G16041" s="61" t="s">
        <v>6008</v>
      </c>
      <c r="H16041" s="61" t="s">
        <v>967</v>
      </c>
      <c r="I16041" s="61">
        <v>36.42</v>
      </c>
      <c r="J16041" s="61">
        <v>-77.599999999999994</v>
      </c>
      <c r="K16041">
        <v>2150</v>
      </c>
      <c r="L16041"/>
      <c r="M16041"/>
    </row>
    <row r="16042" spans="1:13">
      <c r="A16042" s="61" t="s">
        <v>40</v>
      </c>
      <c r="B16042" s="61">
        <v>27591</v>
      </c>
      <c r="C16042" s="63" t="s">
        <v>968</v>
      </c>
      <c r="D16042" s="61">
        <v>0</v>
      </c>
      <c r="E16042" s="61" t="s">
        <v>1093</v>
      </c>
      <c r="F16042" s="61" t="s">
        <v>113</v>
      </c>
      <c r="G16042" s="61" t="s">
        <v>6645</v>
      </c>
      <c r="H16042" s="61" t="s">
        <v>967</v>
      </c>
      <c r="I16042" s="61">
        <v>35.78</v>
      </c>
      <c r="J16042" s="61">
        <v>-78.36</v>
      </c>
      <c r="K16042">
        <v>24677</v>
      </c>
      <c r="L16042"/>
      <c r="M16042"/>
    </row>
    <row r="16043" spans="1:13">
      <c r="A16043" s="61" t="s">
        <v>40</v>
      </c>
      <c r="B16043" s="61">
        <v>27376</v>
      </c>
      <c r="C16043" s="63" t="s">
        <v>968</v>
      </c>
      <c r="D16043" s="61">
        <v>0</v>
      </c>
      <c r="E16043" s="61" t="s">
        <v>6639</v>
      </c>
      <c r="F16043" s="61" t="s">
        <v>113</v>
      </c>
      <c r="G16043" s="61" t="s">
        <v>6607</v>
      </c>
      <c r="H16043" s="61" t="s">
        <v>967</v>
      </c>
      <c r="I16043" s="61">
        <v>35.24</v>
      </c>
      <c r="J16043" s="61">
        <v>-79.53</v>
      </c>
      <c r="K16043">
        <v>9317</v>
      </c>
      <c r="L16043"/>
      <c r="M16043"/>
    </row>
    <row r="16044" spans="1:13">
      <c r="A16044" s="61" t="s">
        <v>40</v>
      </c>
      <c r="B16044" s="61">
        <v>28694</v>
      </c>
      <c r="C16044" s="63" t="s">
        <v>968</v>
      </c>
      <c r="D16044" s="61">
        <v>0</v>
      </c>
      <c r="E16044" s="61" t="s">
        <v>7021</v>
      </c>
      <c r="F16044" s="61" t="s">
        <v>113</v>
      </c>
      <c r="G16044" s="61" t="s">
        <v>6976</v>
      </c>
      <c r="H16044" s="61" t="s">
        <v>967</v>
      </c>
      <c r="I16044" s="61">
        <v>36.39</v>
      </c>
      <c r="J16044" s="61">
        <v>-81.489999999999995</v>
      </c>
      <c r="K16044">
        <v>7769</v>
      </c>
      <c r="L16044"/>
      <c r="M16044"/>
    </row>
    <row r="16045" spans="1:13">
      <c r="A16045" s="61" t="s">
        <v>40</v>
      </c>
      <c r="B16045" s="61">
        <v>27053</v>
      </c>
      <c r="C16045" s="63" t="s">
        <v>968</v>
      </c>
      <c r="D16045" s="61">
        <v>0</v>
      </c>
      <c r="E16045" s="61" t="s">
        <v>1029</v>
      </c>
      <c r="F16045" s="61" t="s">
        <v>113</v>
      </c>
      <c r="G16045" s="61" t="s">
        <v>6571</v>
      </c>
      <c r="H16045" s="61" t="s">
        <v>967</v>
      </c>
      <c r="I16045" s="61">
        <v>36.47</v>
      </c>
      <c r="J16045" s="61">
        <v>-80.349999999999994</v>
      </c>
      <c r="K16045">
        <v>2883</v>
      </c>
      <c r="L16045"/>
      <c r="M16045"/>
    </row>
    <row r="16046" spans="1:13">
      <c r="A16046" s="61" t="s">
        <v>40</v>
      </c>
      <c r="B16046" s="61">
        <v>27891</v>
      </c>
      <c r="C16046" s="63" t="s">
        <v>968</v>
      </c>
      <c r="D16046" s="61">
        <v>0</v>
      </c>
      <c r="E16046" s="61" t="s">
        <v>6741</v>
      </c>
      <c r="F16046" s="61" t="s">
        <v>113</v>
      </c>
      <c r="G16046" s="61" t="s">
        <v>6672</v>
      </c>
      <c r="H16046" s="61" t="s">
        <v>967</v>
      </c>
      <c r="I16046" s="61">
        <v>36.1</v>
      </c>
      <c r="J16046" s="61">
        <v>-77.709999999999994</v>
      </c>
      <c r="K16046">
        <v>4626</v>
      </c>
      <c r="L16046"/>
      <c r="M16046"/>
    </row>
    <row r="16047" spans="1:13">
      <c r="A16047" s="61" t="s">
        <v>40</v>
      </c>
      <c r="B16047" s="61">
        <v>28399</v>
      </c>
      <c r="C16047" s="63" t="s">
        <v>968</v>
      </c>
      <c r="D16047" s="61">
        <v>0</v>
      </c>
      <c r="E16047" s="61" t="s">
        <v>786</v>
      </c>
      <c r="F16047" s="61" t="s">
        <v>113</v>
      </c>
      <c r="G16047" s="61" t="s">
        <v>6845</v>
      </c>
      <c r="H16047" s="61" t="s">
        <v>967</v>
      </c>
      <c r="I16047" s="61">
        <v>34.74</v>
      </c>
      <c r="J16047" s="61">
        <v>-78.7</v>
      </c>
      <c r="K16047">
        <v>1675</v>
      </c>
      <c r="L16047"/>
      <c r="M16047"/>
    </row>
    <row r="16048" spans="1:13">
      <c r="A16048" s="61" t="s">
        <v>40</v>
      </c>
      <c r="B16048" s="61">
        <v>28472</v>
      </c>
      <c r="C16048" s="63" t="s">
        <v>968</v>
      </c>
      <c r="D16048" s="61">
        <v>0</v>
      </c>
      <c r="E16048" s="61" t="s">
        <v>6920</v>
      </c>
      <c r="F16048" s="61" t="s">
        <v>113</v>
      </c>
      <c r="G16048" s="61" t="s">
        <v>6887</v>
      </c>
      <c r="H16048" s="61" t="s">
        <v>967</v>
      </c>
      <c r="I16048" s="61">
        <v>34.32</v>
      </c>
      <c r="J16048" s="61">
        <v>-78.7</v>
      </c>
      <c r="K16048">
        <v>17308</v>
      </c>
      <c r="L16048"/>
      <c r="M16048"/>
    </row>
    <row r="16049" spans="1:13">
      <c r="A16049" s="61" t="s">
        <v>40</v>
      </c>
      <c r="B16049" s="61">
        <v>27377</v>
      </c>
      <c r="C16049" s="63" t="s">
        <v>968</v>
      </c>
      <c r="D16049" s="61">
        <v>0</v>
      </c>
      <c r="E16049" s="61" t="s">
        <v>6640</v>
      </c>
      <c r="F16049" s="61" t="s">
        <v>113</v>
      </c>
      <c r="G16049" s="61" t="s">
        <v>6601</v>
      </c>
      <c r="H16049" s="61" t="s">
        <v>967</v>
      </c>
      <c r="I16049" s="61">
        <v>36.03</v>
      </c>
      <c r="J16049" s="61">
        <v>-79.59</v>
      </c>
      <c r="K16049">
        <v>11341</v>
      </c>
      <c r="L16049"/>
      <c r="M16049"/>
    </row>
    <row r="16050" spans="1:13">
      <c r="A16050" s="61" t="s">
        <v>40</v>
      </c>
      <c r="B16050" s="61">
        <v>28789</v>
      </c>
      <c r="C16050" s="63" t="s">
        <v>968</v>
      </c>
      <c r="D16050" s="61">
        <v>0</v>
      </c>
      <c r="E16050" s="61" t="s">
        <v>7075</v>
      </c>
      <c r="F16050" s="61" t="s">
        <v>113</v>
      </c>
      <c r="G16050" s="61" t="s">
        <v>425</v>
      </c>
      <c r="H16050" s="61" t="s">
        <v>967</v>
      </c>
      <c r="I16050" s="61">
        <v>35.43</v>
      </c>
      <c r="J16050" s="61">
        <v>-83.27</v>
      </c>
      <c r="K16050">
        <v>5804</v>
      </c>
      <c r="L16050"/>
      <c r="M16050"/>
    </row>
    <row r="16051" spans="1:13">
      <c r="A16051" s="61" t="s">
        <v>40</v>
      </c>
      <c r="B16051" s="61">
        <v>28697</v>
      </c>
      <c r="C16051" s="63" t="s">
        <v>968</v>
      </c>
      <c r="D16051" s="61">
        <v>0</v>
      </c>
      <c r="E16051" s="61" t="s">
        <v>7022</v>
      </c>
      <c r="F16051" s="61" t="s">
        <v>113</v>
      </c>
      <c r="G16051" s="61" t="s">
        <v>513</v>
      </c>
      <c r="H16051" s="61" t="s">
        <v>967</v>
      </c>
      <c r="I16051" s="61">
        <v>36.14</v>
      </c>
      <c r="J16051" s="61">
        <v>-81.16</v>
      </c>
      <c r="K16051">
        <v>12674</v>
      </c>
      <c r="L16051"/>
      <c r="M16051"/>
    </row>
    <row r="16052" spans="1:13">
      <c r="A16052" s="61" t="s">
        <v>40</v>
      </c>
      <c r="B16052" s="61">
        <v>28478</v>
      </c>
      <c r="C16052" s="63" t="s">
        <v>968</v>
      </c>
      <c r="D16052" s="61">
        <v>0</v>
      </c>
      <c r="E16052" s="61" t="s">
        <v>3847</v>
      </c>
      <c r="F16052" s="61" t="s">
        <v>113</v>
      </c>
      <c r="G16052" s="61" t="s">
        <v>6885</v>
      </c>
      <c r="H16052" s="61" t="s">
        <v>967</v>
      </c>
      <c r="I16052" s="61">
        <v>34.69</v>
      </c>
      <c r="J16052" s="61">
        <v>-77.98</v>
      </c>
      <c r="K16052">
        <v>4274</v>
      </c>
      <c r="L16052"/>
      <c r="M16052"/>
    </row>
    <row r="16053" spans="1:13">
      <c r="A16053" s="61" t="s">
        <v>40</v>
      </c>
      <c r="B16053" s="61">
        <v>27892</v>
      </c>
      <c r="C16053" s="63" t="s">
        <v>968</v>
      </c>
      <c r="D16053" s="61">
        <v>0</v>
      </c>
      <c r="E16053" s="61" t="s">
        <v>6742</v>
      </c>
      <c r="F16053" s="61" t="s">
        <v>113</v>
      </c>
      <c r="G16053" s="61" t="s">
        <v>6305</v>
      </c>
      <c r="H16053" s="61" t="s">
        <v>967</v>
      </c>
      <c r="I16053" s="61">
        <v>35.85</v>
      </c>
      <c r="J16053" s="61">
        <v>-77.05</v>
      </c>
      <c r="K16053">
        <v>13864</v>
      </c>
      <c r="L16053"/>
      <c r="M16053"/>
    </row>
    <row r="16054" spans="1:13">
      <c r="A16054" s="61" t="s">
        <v>40</v>
      </c>
      <c r="B16054" s="61">
        <v>27592</v>
      </c>
      <c r="C16054" s="63" t="s">
        <v>968</v>
      </c>
      <c r="D16054" s="61">
        <v>0</v>
      </c>
      <c r="E16054" s="61" t="s">
        <v>6682</v>
      </c>
      <c r="F16054" s="61" t="s">
        <v>113</v>
      </c>
      <c r="G16054" s="61" t="s">
        <v>6645</v>
      </c>
      <c r="H16054" s="61" t="s">
        <v>967</v>
      </c>
      <c r="I16054" s="61">
        <v>35.54</v>
      </c>
      <c r="J16054" s="61">
        <v>-78.66</v>
      </c>
      <c r="K16054">
        <v>18115</v>
      </c>
      <c r="L16054"/>
      <c r="M16054"/>
    </row>
    <row r="16055" spans="1:13">
      <c r="A16055" s="61" t="s">
        <v>40</v>
      </c>
      <c r="B16055" s="61">
        <v>28401</v>
      </c>
      <c r="C16055" s="63" t="s">
        <v>968</v>
      </c>
      <c r="D16055" s="61">
        <v>0</v>
      </c>
      <c r="E16055" s="61" t="s">
        <v>1206</v>
      </c>
      <c r="F16055" s="61" t="s">
        <v>113</v>
      </c>
      <c r="G16055" s="61" t="s">
        <v>6883</v>
      </c>
      <c r="H16055" s="61" t="s">
        <v>967</v>
      </c>
      <c r="I16055" s="61">
        <v>34.270000000000003</v>
      </c>
      <c r="J16055" s="61">
        <v>-77.959999999999994</v>
      </c>
      <c r="K16055">
        <v>22204</v>
      </c>
      <c r="L16055"/>
      <c r="M16055"/>
    </row>
    <row r="16056" spans="1:13">
      <c r="A16056" s="61" t="s">
        <v>40</v>
      </c>
      <c r="B16056" s="61">
        <v>28412</v>
      </c>
      <c r="C16056" s="63" t="s">
        <v>968</v>
      </c>
      <c r="D16056" s="61">
        <v>0</v>
      </c>
      <c r="E16056" s="61" t="s">
        <v>1206</v>
      </c>
      <c r="F16056" s="61" t="s">
        <v>113</v>
      </c>
      <c r="G16056" s="61" t="s">
        <v>6883</v>
      </c>
      <c r="H16056" s="61" t="s">
        <v>967</v>
      </c>
      <c r="I16056" s="61">
        <v>34.14</v>
      </c>
      <c r="J16056" s="61">
        <v>-77.930000000000007</v>
      </c>
      <c r="K16056">
        <v>42758</v>
      </c>
      <c r="L16056"/>
      <c r="M16056"/>
    </row>
    <row r="16057" spans="1:13">
      <c r="A16057" s="61" t="s">
        <v>40</v>
      </c>
      <c r="B16057" s="61">
        <v>28403</v>
      </c>
      <c r="C16057" s="63" t="s">
        <v>968</v>
      </c>
      <c r="D16057" s="61">
        <v>0</v>
      </c>
      <c r="E16057" s="61" t="s">
        <v>1206</v>
      </c>
      <c r="F16057" s="61" t="s">
        <v>113</v>
      </c>
      <c r="G16057" s="61" t="s">
        <v>6883</v>
      </c>
      <c r="H16057" s="61" t="s">
        <v>967</v>
      </c>
      <c r="I16057" s="61">
        <v>34.21</v>
      </c>
      <c r="J16057" s="61">
        <v>-77.91</v>
      </c>
      <c r="K16057">
        <v>38134</v>
      </c>
      <c r="L16057"/>
      <c r="M16057"/>
    </row>
    <row r="16058" spans="1:13">
      <c r="A16058" s="61" t="s">
        <v>40</v>
      </c>
      <c r="B16058" s="61">
        <v>28405</v>
      </c>
      <c r="C16058" s="63" t="s">
        <v>968</v>
      </c>
      <c r="D16058" s="61">
        <v>0</v>
      </c>
      <c r="E16058" s="61" t="s">
        <v>1206</v>
      </c>
      <c r="F16058" s="61" t="s">
        <v>113</v>
      </c>
      <c r="G16058" s="61" t="s">
        <v>6883</v>
      </c>
      <c r="H16058" s="61" t="s">
        <v>967</v>
      </c>
      <c r="I16058" s="61">
        <v>34.26</v>
      </c>
      <c r="J16058" s="61">
        <v>-77.87</v>
      </c>
      <c r="K16058">
        <v>31775</v>
      </c>
      <c r="L16058"/>
      <c r="M16058"/>
    </row>
    <row r="16059" spans="1:13">
      <c r="A16059" s="61" t="s">
        <v>40</v>
      </c>
      <c r="B16059" s="61">
        <v>28409</v>
      </c>
      <c r="C16059" s="63" t="s">
        <v>968</v>
      </c>
      <c r="D16059" s="61">
        <v>0</v>
      </c>
      <c r="E16059" s="61" t="s">
        <v>1206</v>
      </c>
      <c r="F16059" s="61" t="s">
        <v>113</v>
      </c>
      <c r="G16059" s="61" t="s">
        <v>6883</v>
      </c>
      <c r="H16059" s="61" t="s">
        <v>967</v>
      </c>
      <c r="I16059" s="61">
        <v>34.15</v>
      </c>
      <c r="J16059" s="61">
        <v>-77.86</v>
      </c>
      <c r="K16059">
        <v>34681</v>
      </c>
      <c r="L16059"/>
      <c r="M16059"/>
    </row>
    <row r="16060" spans="1:13">
      <c r="A16060" s="61" t="s">
        <v>40</v>
      </c>
      <c r="B16060" s="61">
        <v>28411</v>
      </c>
      <c r="C16060" s="63" t="s">
        <v>968</v>
      </c>
      <c r="D16060" s="61">
        <v>0</v>
      </c>
      <c r="E16060" s="61" t="s">
        <v>1206</v>
      </c>
      <c r="F16060" s="61" t="s">
        <v>113</v>
      </c>
      <c r="G16060" s="61" t="s">
        <v>6883</v>
      </c>
      <c r="H16060" s="61" t="s">
        <v>967</v>
      </c>
      <c r="I16060" s="61">
        <v>34.299999999999997</v>
      </c>
      <c r="J16060" s="61">
        <v>-77.790000000000006</v>
      </c>
      <c r="K16060">
        <v>37834</v>
      </c>
      <c r="L16060"/>
      <c r="M16060"/>
    </row>
    <row r="16061" spans="1:13">
      <c r="A16061" s="61" t="s">
        <v>40</v>
      </c>
      <c r="B16061" s="61">
        <v>27896</v>
      </c>
      <c r="C16061" s="63" t="s">
        <v>968</v>
      </c>
      <c r="D16061" s="61">
        <v>0</v>
      </c>
      <c r="E16061" s="61" t="s">
        <v>2184</v>
      </c>
      <c r="F16061" s="61" t="s">
        <v>113</v>
      </c>
      <c r="G16061" s="61" t="s">
        <v>6696</v>
      </c>
      <c r="H16061" s="61" t="s">
        <v>967</v>
      </c>
      <c r="I16061" s="61">
        <v>35.79</v>
      </c>
      <c r="J16061" s="61">
        <v>-77.98</v>
      </c>
      <c r="K16061">
        <v>20683</v>
      </c>
      <c r="L16061"/>
      <c r="M16061"/>
    </row>
    <row r="16062" spans="1:13">
      <c r="A16062" s="61" t="s">
        <v>40</v>
      </c>
      <c r="B16062" s="61">
        <v>27893</v>
      </c>
      <c r="C16062" s="63" t="s">
        <v>968</v>
      </c>
      <c r="D16062" s="61">
        <v>0</v>
      </c>
      <c r="E16062" s="61" t="s">
        <v>2184</v>
      </c>
      <c r="F16062" s="61" t="s">
        <v>113</v>
      </c>
      <c r="G16062" s="61" t="s">
        <v>6696</v>
      </c>
      <c r="H16062" s="61" t="s">
        <v>967</v>
      </c>
      <c r="I16062" s="61">
        <v>35.729999999999997</v>
      </c>
      <c r="J16062" s="61">
        <v>-77.92</v>
      </c>
      <c r="K16062">
        <v>37131</v>
      </c>
      <c r="L16062"/>
      <c r="M16062"/>
    </row>
    <row r="16063" spans="1:13">
      <c r="A16063" s="61" t="s">
        <v>40</v>
      </c>
      <c r="B16063" s="61">
        <v>27983</v>
      </c>
      <c r="C16063" s="63" t="s">
        <v>968</v>
      </c>
      <c r="D16063" s="61">
        <v>0</v>
      </c>
      <c r="E16063" s="61" t="s">
        <v>1064</v>
      </c>
      <c r="F16063" s="61" t="s">
        <v>113</v>
      </c>
      <c r="G16063" s="61" t="s">
        <v>6688</v>
      </c>
      <c r="H16063" s="61" t="s">
        <v>967</v>
      </c>
      <c r="I16063" s="61">
        <v>36</v>
      </c>
      <c r="J16063" s="61">
        <v>-76.94</v>
      </c>
      <c r="K16063">
        <v>8945</v>
      </c>
      <c r="L16063"/>
      <c r="M16063"/>
    </row>
    <row r="16064" spans="1:13">
      <c r="A16064" s="61" t="s">
        <v>40</v>
      </c>
      <c r="B16064" s="61">
        <v>28174</v>
      </c>
      <c r="C16064" s="63" t="s">
        <v>968</v>
      </c>
      <c r="D16064" s="61">
        <v>0</v>
      </c>
      <c r="E16064" s="61" t="s">
        <v>5420</v>
      </c>
      <c r="F16064" s="61" t="s">
        <v>113</v>
      </c>
      <c r="G16064" s="61" t="s">
        <v>418</v>
      </c>
      <c r="H16064" s="61" t="s">
        <v>967</v>
      </c>
      <c r="I16064" s="61">
        <v>34.979999999999997</v>
      </c>
      <c r="J16064" s="61">
        <v>-80.44</v>
      </c>
      <c r="K16064">
        <v>9269</v>
      </c>
      <c r="L16064"/>
      <c r="M16064"/>
    </row>
    <row r="16065" spans="1:13">
      <c r="A16065" s="61" t="s">
        <v>40</v>
      </c>
      <c r="B16065" s="61">
        <v>28479</v>
      </c>
      <c r="C16065" s="63" t="s">
        <v>968</v>
      </c>
      <c r="D16065" s="61">
        <v>0</v>
      </c>
      <c r="E16065" s="61" t="s">
        <v>6921</v>
      </c>
      <c r="F16065" s="61" t="s">
        <v>113</v>
      </c>
      <c r="G16065" s="61" t="s">
        <v>5768</v>
      </c>
      <c r="H16065" s="61" t="s">
        <v>967</v>
      </c>
      <c r="I16065" s="61">
        <v>34.1</v>
      </c>
      <c r="J16065" s="61">
        <v>-78.02</v>
      </c>
      <c r="K16065">
        <v>6087</v>
      </c>
      <c r="L16065"/>
      <c r="M16065"/>
    </row>
    <row r="16066" spans="1:13">
      <c r="A16066" s="61" t="s">
        <v>40</v>
      </c>
      <c r="B16066" s="61">
        <v>27103</v>
      </c>
      <c r="C16066" s="63" t="s">
        <v>968</v>
      </c>
      <c r="D16066" s="61">
        <v>0</v>
      </c>
      <c r="E16066" s="61" t="s">
        <v>6593</v>
      </c>
      <c r="F16066" s="61" t="s">
        <v>113</v>
      </c>
      <c r="G16066" s="61" t="s">
        <v>205</v>
      </c>
      <c r="H16066" s="61" t="s">
        <v>967</v>
      </c>
      <c r="I16066" s="61">
        <v>36.06</v>
      </c>
      <c r="J16066" s="61">
        <v>-80.319999999999993</v>
      </c>
      <c r="K16066">
        <v>36023</v>
      </c>
      <c r="L16066"/>
      <c r="M16066"/>
    </row>
    <row r="16067" spans="1:13">
      <c r="A16067" s="61" t="s">
        <v>40</v>
      </c>
      <c r="B16067" s="61">
        <v>27104</v>
      </c>
      <c r="C16067" s="63" t="s">
        <v>968</v>
      </c>
      <c r="D16067" s="61">
        <v>0</v>
      </c>
      <c r="E16067" s="61" t="s">
        <v>6593</v>
      </c>
      <c r="F16067" s="61" t="s">
        <v>113</v>
      </c>
      <c r="G16067" s="61" t="s">
        <v>205</v>
      </c>
      <c r="H16067" s="61" t="s">
        <v>967</v>
      </c>
      <c r="I16067" s="61">
        <v>36.1</v>
      </c>
      <c r="J16067" s="61">
        <v>-80.319999999999993</v>
      </c>
      <c r="K16067">
        <v>30533</v>
      </c>
      <c r="L16067"/>
      <c r="M16067"/>
    </row>
    <row r="16068" spans="1:13">
      <c r="A16068" s="61" t="s">
        <v>40</v>
      </c>
      <c r="B16068" s="61">
        <v>27106</v>
      </c>
      <c r="C16068" s="63" t="s">
        <v>968</v>
      </c>
      <c r="D16068" s="61">
        <v>0</v>
      </c>
      <c r="E16068" s="61" t="s">
        <v>6593</v>
      </c>
      <c r="F16068" s="61" t="s">
        <v>113</v>
      </c>
      <c r="G16068" s="61" t="s">
        <v>205</v>
      </c>
      <c r="H16068" s="61" t="s">
        <v>967</v>
      </c>
      <c r="I16068" s="61">
        <v>36.14</v>
      </c>
      <c r="J16068" s="61">
        <v>-80.319999999999993</v>
      </c>
      <c r="K16068">
        <v>49115</v>
      </c>
      <c r="L16068"/>
      <c r="M16068"/>
    </row>
    <row r="16069" spans="1:13">
      <c r="A16069" s="61" t="s">
        <v>40</v>
      </c>
      <c r="B16069" s="61">
        <v>27127</v>
      </c>
      <c r="C16069" s="63" t="s">
        <v>968</v>
      </c>
      <c r="D16069" s="61">
        <v>0</v>
      </c>
      <c r="E16069" s="61" t="s">
        <v>6593</v>
      </c>
      <c r="F16069" s="61" t="s">
        <v>113</v>
      </c>
      <c r="G16069" s="61" t="s">
        <v>205</v>
      </c>
      <c r="H16069" s="61" t="s">
        <v>967</v>
      </c>
      <c r="I16069" s="61">
        <v>36.020000000000003</v>
      </c>
      <c r="J16069" s="61">
        <v>-80.28</v>
      </c>
      <c r="K16069">
        <v>39809</v>
      </c>
      <c r="L16069"/>
      <c r="M16069"/>
    </row>
    <row r="16070" spans="1:13">
      <c r="A16070" s="61" t="s">
        <v>40</v>
      </c>
      <c r="B16070" s="61">
        <v>27109</v>
      </c>
      <c r="C16070" s="63" t="s">
        <v>968</v>
      </c>
      <c r="D16070" s="61">
        <v>0</v>
      </c>
      <c r="E16070" s="61" t="s">
        <v>6593</v>
      </c>
      <c r="F16070" s="61" t="s">
        <v>113</v>
      </c>
      <c r="G16070" s="61" t="s">
        <v>205</v>
      </c>
      <c r="H16070" s="61" t="s">
        <v>967</v>
      </c>
      <c r="I16070" s="61">
        <v>36.130000000000003</v>
      </c>
      <c r="J16070" s="61">
        <v>-80.28</v>
      </c>
      <c r="K16070">
        <v>3120</v>
      </c>
      <c r="L16070"/>
      <c r="M16070"/>
    </row>
    <row r="16071" spans="1:13">
      <c r="A16071" s="61" t="s">
        <v>40</v>
      </c>
      <c r="B16071" s="61">
        <v>27101</v>
      </c>
      <c r="C16071" s="63" t="s">
        <v>968</v>
      </c>
      <c r="D16071" s="61">
        <v>0</v>
      </c>
      <c r="E16071" s="61" t="s">
        <v>6593</v>
      </c>
      <c r="F16071" s="61" t="s">
        <v>113</v>
      </c>
      <c r="G16071" s="61" t="s">
        <v>205</v>
      </c>
      <c r="H16071" s="61" t="s">
        <v>967</v>
      </c>
      <c r="I16071" s="61">
        <v>36.1</v>
      </c>
      <c r="J16071" s="61">
        <v>-80.239999999999995</v>
      </c>
      <c r="K16071">
        <v>21654</v>
      </c>
      <c r="L16071"/>
      <c r="M16071"/>
    </row>
    <row r="16072" spans="1:13">
      <c r="A16072" s="61" t="s">
        <v>40</v>
      </c>
      <c r="B16072" s="61">
        <v>27105</v>
      </c>
      <c r="C16072" s="63" t="s">
        <v>968</v>
      </c>
      <c r="D16072" s="61">
        <v>0</v>
      </c>
      <c r="E16072" s="61" t="s">
        <v>6593</v>
      </c>
      <c r="F16072" s="61" t="s">
        <v>113</v>
      </c>
      <c r="G16072" s="61" t="s">
        <v>205</v>
      </c>
      <c r="H16072" s="61" t="s">
        <v>967</v>
      </c>
      <c r="I16072" s="61">
        <v>36.159999999999997</v>
      </c>
      <c r="J16072" s="61">
        <v>-80.23</v>
      </c>
      <c r="K16072">
        <v>39977</v>
      </c>
      <c r="L16072"/>
      <c r="M16072"/>
    </row>
    <row r="16073" spans="1:13">
      <c r="A16073" s="61" t="s">
        <v>40</v>
      </c>
      <c r="B16073" s="61">
        <v>27107</v>
      </c>
      <c r="C16073" s="63" t="s">
        <v>968</v>
      </c>
      <c r="D16073" s="61">
        <v>0</v>
      </c>
      <c r="E16073" s="61" t="s">
        <v>6593</v>
      </c>
      <c r="F16073" s="61" t="s">
        <v>113</v>
      </c>
      <c r="G16073" s="61" t="s">
        <v>205</v>
      </c>
      <c r="H16073" s="61" t="s">
        <v>967</v>
      </c>
      <c r="I16073" s="61">
        <v>36.01</v>
      </c>
      <c r="J16073" s="61">
        <v>-80.180000000000007</v>
      </c>
      <c r="K16073">
        <v>49834</v>
      </c>
      <c r="L16073"/>
      <c r="M16073"/>
    </row>
    <row r="16074" spans="1:13">
      <c r="A16074" s="61" t="s">
        <v>40</v>
      </c>
      <c r="B16074" s="61">
        <v>28590</v>
      </c>
      <c r="C16074" s="63" t="s">
        <v>968</v>
      </c>
      <c r="D16074" s="61">
        <v>0</v>
      </c>
      <c r="E16074" s="61" t="s">
        <v>529</v>
      </c>
      <c r="F16074" s="61" t="s">
        <v>113</v>
      </c>
      <c r="G16074" s="61" t="s">
        <v>6695</v>
      </c>
      <c r="H16074" s="61" t="s">
        <v>967</v>
      </c>
      <c r="I16074" s="61">
        <v>35.520000000000003</v>
      </c>
      <c r="J16074" s="61">
        <v>-77.39</v>
      </c>
      <c r="K16074">
        <v>28326</v>
      </c>
      <c r="L16074"/>
      <c r="M16074"/>
    </row>
    <row r="16075" spans="1:13">
      <c r="A16075" s="61" t="s">
        <v>40</v>
      </c>
      <c r="B16075" s="61">
        <v>27986</v>
      </c>
      <c r="C16075" s="63" t="s">
        <v>968</v>
      </c>
      <c r="D16075" s="61">
        <v>0</v>
      </c>
      <c r="E16075" s="61" t="s">
        <v>6788</v>
      </c>
      <c r="F16075" s="61" t="s">
        <v>113</v>
      </c>
      <c r="G16075" s="61" t="s">
        <v>6701</v>
      </c>
      <c r="H16075" s="61" t="s">
        <v>967</v>
      </c>
      <c r="I16075" s="61">
        <v>36.380000000000003</v>
      </c>
      <c r="J16075" s="61">
        <v>-76.930000000000007</v>
      </c>
      <c r="K16075">
        <v>2226</v>
      </c>
      <c r="L16075"/>
      <c r="M16075"/>
    </row>
    <row r="16076" spans="1:13">
      <c r="A16076" s="61" t="s">
        <v>40</v>
      </c>
      <c r="B16076" s="61">
        <v>27897</v>
      </c>
      <c r="C16076" s="63" t="s">
        <v>968</v>
      </c>
      <c r="D16076" s="61">
        <v>0</v>
      </c>
      <c r="E16076" s="61" t="s">
        <v>915</v>
      </c>
      <c r="F16076" s="61" t="s">
        <v>113</v>
      </c>
      <c r="G16076" s="61" t="s">
        <v>4793</v>
      </c>
      <c r="H16076" s="61" t="s">
        <v>967</v>
      </c>
      <c r="I16076" s="61">
        <v>36.33</v>
      </c>
      <c r="J16076" s="61">
        <v>-77.209999999999994</v>
      </c>
      <c r="K16076">
        <v>1370</v>
      </c>
      <c r="L16076"/>
      <c r="M16076"/>
    </row>
    <row r="16077" spans="1:13">
      <c r="A16077" s="61" t="s">
        <v>40</v>
      </c>
      <c r="B16077" s="61">
        <v>27054</v>
      </c>
      <c r="C16077" s="63" t="s">
        <v>968</v>
      </c>
      <c r="D16077" s="61">
        <v>0</v>
      </c>
      <c r="E16077" s="61" t="s">
        <v>6591</v>
      </c>
      <c r="F16077" s="61" t="s">
        <v>113</v>
      </c>
      <c r="G16077" s="61" t="s">
        <v>6569</v>
      </c>
      <c r="H16077" s="61" t="s">
        <v>967</v>
      </c>
      <c r="I16077" s="61">
        <v>35.76</v>
      </c>
      <c r="J16077" s="61">
        <v>-80.59</v>
      </c>
      <c r="K16077">
        <v>2602</v>
      </c>
      <c r="L16077"/>
      <c r="M16077"/>
    </row>
    <row r="16078" spans="1:13">
      <c r="A16078" s="61" t="s">
        <v>40</v>
      </c>
      <c r="B16078" s="61">
        <v>28480</v>
      </c>
      <c r="C16078" s="63" t="s">
        <v>968</v>
      </c>
      <c r="D16078" s="61">
        <v>0</v>
      </c>
      <c r="E16078" s="61" t="s">
        <v>6922</v>
      </c>
      <c r="F16078" s="61" t="s">
        <v>113</v>
      </c>
      <c r="G16078" s="61" t="s">
        <v>6883</v>
      </c>
      <c r="H16078" s="61" t="s">
        <v>967</v>
      </c>
      <c r="I16078" s="61">
        <v>34.229999999999997</v>
      </c>
      <c r="J16078" s="61">
        <v>-77.8</v>
      </c>
      <c r="K16078">
        <v>2476</v>
      </c>
      <c r="L16078"/>
      <c r="M16078"/>
    </row>
    <row r="16079" spans="1:13">
      <c r="A16079" s="61" t="s">
        <v>40</v>
      </c>
      <c r="B16079" s="61">
        <v>27055</v>
      </c>
      <c r="C16079" s="63" t="s">
        <v>968</v>
      </c>
      <c r="D16079" s="61">
        <v>0</v>
      </c>
      <c r="E16079" s="61" t="s">
        <v>6592</v>
      </c>
      <c r="F16079" s="61" t="s">
        <v>113</v>
      </c>
      <c r="G16079" s="61" t="s">
        <v>6567</v>
      </c>
      <c r="H16079" s="61" t="s">
        <v>967</v>
      </c>
      <c r="I16079" s="61">
        <v>36.130000000000003</v>
      </c>
      <c r="J16079" s="61">
        <v>-80.650000000000006</v>
      </c>
      <c r="K16079">
        <v>14109</v>
      </c>
      <c r="L16079"/>
      <c r="M16079"/>
    </row>
    <row r="16080" spans="1:13">
      <c r="A16080" s="61" t="s">
        <v>40</v>
      </c>
      <c r="B16080" s="61">
        <v>27379</v>
      </c>
      <c r="C16080" s="63" t="s">
        <v>968</v>
      </c>
      <c r="D16080" s="61">
        <v>0</v>
      </c>
      <c r="E16080" s="61" t="s">
        <v>6641</v>
      </c>
      <c r="F16080" s="61" t="s">
        <v>113</v>
      </c>
      <c r="G16080" s="61" t="s">
        <v>6599</v>
      </c>
      <c r="H16080" s="61" t="s">
        <v>967</v>
      </c>
      <c r="I16080" s="61">
        <v>36.4</v>
      </c>
      <c r="J16080" s="61">
        <v>-79.34</v>
      </c>
      <c r="K16080">
        <v>4463</v>
      </c>
      <c r="L16080"/>
      <c r="M16080"/>
    </row>
    <row r="16081" spans="1:13">
      <c r="A16081" s="61" t="s">
        <v>40</v>
      </c>
      <c r="B16081" s="61">
        <v>27596</v>
      </c>
      <c r="C16081" s="63" t="s">
        <v>968</v>
      </c>
      <c r="D16081" s="61">
        <v>0</v>
      </c>
      <c r="E16081" s="61" t="s">
        <v>3295</v>
      </c>
      <c r="F16081" s="61" t="s">
        <v>113</v>
      </c>
      <c r="G16081" s="61" t="s">
        <v>428</v>
      </c>
      <c r="H16081" s="61" t="s">
        <v>967</v>
      </c>
      <c r="I16081" s="61">
        <v>36.020000000000003</v>
      </c>
      <c r="J16081" s="61">
        <v>-78.47</v>
      </c>
      <c r="K16081">
        <v>19023</v>
      </c>
      <c r="L16081"/>
      <c r="M16081"/>
    </row>
    <row r="16082" spans="1:13">
      <c r="A16082" s="61" t="s">
        <v>40</v>
      </c>
      <c r="B16082" s="61">
        <v>27597</v>
      </c>
      <c r="C16082" s="63" t="s">
        <v>968</v>
      </c>
      <c r="D16082" s="61">
        <v>0</v>
      </c>
      <c r="E16082" s="61" t="s">
        <v>350</v>
      </c>
      <c r="F16082" s="61" t="s">
        <v>113</v>
      </c>
      <c r="G16082" s="61" t="s">
        <v>6645</v>
      </c>
      <c r="H16082" s="61" t="s">
        <v>967</v>
      </c>
      <c r="I16082" s="61">
        <v>35.82</v>
      </c>
      <c r="J16082" s="61">
        <v>-78.31</v>
      </c>
      <c r="K16082">
        <v>27178</v>
      </c>
      <c r="L16082"/>
      <c r="M16082"/>
    </row>
    <row r="16083" spans="1:13">
      <c r="A16083" s="61" t="s">
        <v>40</v>
      </c>
      <c r="B16083" s="61">
        <v>28698</v>
      </c>
      <c r="C16083" s="63" t="s">
        <v>968</v>
      </c>
      <c r="D16083" s="61">
        <v>0</v>
      </c>
      <c r="E16083" s="61" t="s">
        <v>7023</v>
      </c>
      <c r="F16083" s="61" t="s">
        <v>113</v>
      </c>
      <c r="G16083" s="61" t="s">
        <v>6972</v>
      </c>
      <c r="H16083" s="61" t="s">
        <v>967</v>
      </c>
      <c r="I16083" s="61">
        <v>36.32</v>
      </c>
      <c r="J16083" s="61">
        <v>-81.739999999999995</v>
      </c>
      <c r="K16083">
        <v>2141</v>
      </c>
      <c r="L16083"/>
      <c r="M16083"/>
    </row>
    <row r="16084" spans="1:13">
      <c r="A16084" s="61" t="s">
        <v>40</v>
      </c>
      <c r="B16084" s="61">
        <v>28790</v>
      </c>
      <c r="C16084" s="63" t="s">
        <v>968</v>
      </c>
      <c r="D16084" s="61">
        <v>0</v>
      </c>
      <c r="E16084" s="61" t="s">
        <v>7076</v>
      </c>
      <c r="F16084" s="61" t="s">
        <v>113</v>
      </c>
      <c r="G16084" s="61" t="s">
        <v>7031</v>
      </c>
      <c r="H16084" s="61" t="s">
        <v>967</v>
      </c>
      <c r="I16084" s="61">
        <v>35.200000000000003</v>
      </c>
      <c r="J16084" s="61">
        <v>-82.48</v>
      </c>
      <c r="K16084">
        <v>3128</v>
      </c>
      <c r="L16084"/>
      <c r="M16084"/>
    </row>
    <row r="16085" spans="1:13">
      <c r="A16085" s="61" t="s">
        <v>40</v>
      </c>
      <c r="B16085" s="61">
        <v>58002</v>
      </c>
      <c r="C16085" s="63" t="s">
        <v>968</v>
      </c>
      <c r="D16085" s="61">
        <v>0</v>
      </c>
      <c r="E16085" s="61" t="s">
        <v>11921</v>
      </c>
      <c r="F16085" s="61" t="s">
        <v>115</v>
      </c>
      <c r="G16085" s="61" t="s">
        <v>9715</v>
      </c>
      <c r="H16085" s="61" t="s">
        <v>7409</v>
      </c>
      <c r="I16085" s="61">
        <v>46.97</v>
      </c>
      <c r="J16085" s="61">
        <v>-97.39</v>
      </c>
      <c r="K16085">
        <v>28</v>
      </c>
      <c r="L16085"/>
      <c r="M16085"/>
    </row>
    <row r="16086" spans="1:13">
      <c r="A16086" s="61" t="s">
        <v>40</v>
      </c>
      <c r="B16086" s="61">
        <v>58210</v>
      </c>
      <c r="C16086" s="63" t="s">
        <v>968</v>
      </c>
      <c r="D16086" s="61">
        <v>0</v>
      </c>
      <c r="E16086" s="61" t="s">
        <v>1039</v>
      </c>
      <c r="F16086" s="61" t="s">
        <v>115</v>
      </c>
      <c r="G16086" s="61" t="s">
        <v>11957</v>
      </c>
      <c r="H16086" s="61" t="s">
        <v>7409</v>
      </c>
      <c r="I16086" s="61">
        <v>48.41</v>
      </c>
      <c r="J16086" s="61">
        <v>-98.07</v>
      </c>
      <c r="K16086">
        <v>289</v>
      </c>
      <c r="L16086"/>
      <c r="M16086"/>
    </row>
    <row r="16087" spans="1:13">
      <c r="A16087" s="61" t="s">
        <v>40</v>
      </c>
      <c r="B16087" s="61">
        <v>58310</v>
      </c>
      <c r="C16087" s="63" t="s">
        <v>968</v>
      </c>
      <c r="D16087" s="61">
        <v>0</v>
      </c>
      <c r="E16087" s="61" t="s">
        <v>11989</v>
      </c>
      <c r="F16087" s="61" t="s">
        <v>115</v>
      </c>
      <c r="G16087" s="61" t="s">
        <v>11990</v>
      </c>
      <c r="H16087" s="61" t="s">
        <v>7409</v>
      </c>
      <c r="I16087" s="61">
        <v>48.57</v>
      </c>
      <c r="J16087" s="61">
        <v>-99.66</v>
      </c>
      <c r="K16087">
        <v>10</v>
      </c>
      <c r="L16087"/>
      <c r="M16087"/>
    </row>
    <row r="16088" spans="1:13">
      <c r="A16088" s="61" t="s">
        <v>40</v>
      </c>
      <c r="B16088" s="61">
        <v>58830</v>
      </c>
      <c r="C16088" s="63" t="s">
        <v>968</v>
      </c>
      <c r="D16088" s="61">
        <v>0</v>
      </c>
      <c r="E16088" s="61" t="s">
        <v>361</v>
      </c>
      <c r="F16088" s="61" t="s">
        <v>115</v>
      </c>
      <c r="G16088" s="61" t="s">
        <v>9204</v>
      </c>
      <c r="H16088" s="61" t="s">
        <v>7409</v>
      </c>
      <c r="I16088" s="61">
        <v>48.58</v>
      </c>
      <c r="J16088" s="61">
        <v>-103.46</v>
      </c>
      <c r="K16088">
        <v>237</v>
      </c>
      <c r="L16088"/>
      <c r="M16088"/>
    </row>
    <row r="16089" spans="1:13">
      <c r="A16089" s="61" t="s">
        <v>40</v>
      </c>
      <c r="B16089" s="61">
        <v>58831</v>
      </c>
      <c r="C16089" s="63" t="s">
        <v>968</v>
      </c>
      <c r="D16089" s="61">
        <v>0</v>
      </c>
      <c r="E16089" s="61" t="s">
        <v>3696</v>
      </c>
      <c r="F16089" s="61" t="s">
        <v>115</v>
      </c>
      <c r="G16089" s="61" t="s">
        <v>12098</v>
      </c>
      <c r="H16089" s="61" t="s">
        <v>7409</v>
      </c>
      <c r="I16089" s="61">
        <v>47.84</v>
      </c>
      <c r="J16089" s="61">
        <v>-103.64</v>
      </c>
      <c r="K16089">
        <v>1122</v>
      </c>
      <c r="L16089"/>
      <c r="M16089"/>
    </row>
    <row r="16090" spans="1:13">
      <c r="A16090" s="61" t="s">
        <v>40</v>
      </c>
      <c r="B16090" s="61">
        <v>58520</v>
      </c>
      <c r="C16090" s="63" t="s">
        <v>968</v>
      </c>
      <c r="D16090" s="61">
        <v>0</v>
      </c>
      <c r="E16090" s="61" t="s">
        <v>9905</v>
      </c>
      <c r="F16090" s="61" t="s">
        <v>115</v>
      </c>
      <c r="G16090" s="61" t="s">
        <v>12066</v>
      </c>
      <c r="H16090" s="61" t="s">
        <v>17462</v>
      </c>
      <c r="I16090" s="61">
        <v>46.72</v>
      </c>
      <c r="J16090" s="61">
        <v>-101.5</v>
      </c>
      <c r="K16090">
        <v>290</v>
      </c>
      <c r="L16090"/>
      <c r="M16090"/>
    </row>
    <row r="16091" spans="1:13">
      <c r="A16091" s="61" t="s">
        <v>40</v>
      </c>
      <c r="B16091" s="61">
        <v>58311</v>
      </c>
      <c r="C16091" s="63" t="s">
        <v>968</v>
      </c>
      <c r="D16091" s="61">
        <v>0</v>
      </c>
      <c r="E16091" s="61" t="s">
        <v>11991</v>
      </c>
      <c r="F16091" s="61" t="s">
        <v>115</v>
      </c>
      <c r="G16091" s="61" t="s">
        <v>11972</v>
      </c>
      <c r="H16091" s="61" t="s">
        <v>7409</v>
      </c>
      <c r="I16091" s="61">
        <v>48.62</v>
      </c>
      <c r="J16091" s="61">
        <v>-98.7</v>
      </c>
      <c r="K16091">
        <v>65</v>
      </c>
      <c r="L16091"/>
      <c r="M16091"/>
    </row>
    <row r="16092" spans="1:13">
      <c r="A16092" s="61" t="s">
        <v>40</v>
      </c>
      <c r="B16092" s="61">
        <v>58833</v>
      </c>
      <c r="C16092" s="63" t="s">
        <v>968</v>
      </c>
      <c r="D16092" s="61">
        <v>0</v>
      </c>
      <c r="E16092" s="61" t="s">
        <v>742</v>
      </c>
      <c r="F16092" s="61" t="s">
        <v>115</v>
      </c>
      <c r="G16092" s="61" t="s">
        <v>12123</v>
      </c>
      <c r="H16092" s="61" t="s">
        <v>7409</v>
      </c>
      <c r="I16092" s="61">
        <v>48.95</v>
      </c>
      <c r="J16092" s="61">
        <v>-103.48</v>
      </c>
      <c r="K16092">
        <v>95</v>
      </c>
      <c r="L16092"/>
      <c r="M16092"/>
    </row>
    <row r="16093" spans="1:13">
      <c r="A16093" s="61" t="s">
        <v>40</v>
      </c>
      <c r="B16093" s="61">
        <v>58004</v>
      </c>
      <c r="C16093" s="63" t="s">
        <v>968</v>
      </c>
      <c r="D16093" s="61">
        <v>0</v>
      </c>
      <c r="E16093" s="61" t="s">
        <v>3194</v>
      </c>
      <c r="F16093" s="61" t="s">
        <v>115</v>
      </c>
      <c r="G16093" s="61" t="s">
        <v>9715</v>
      </c>
      <c r="H16093" s="61" t="s">
        <v>7409</v>
      </c>
      <c r="I16093" s="61">
        <v>47</v>
      </c>
      <c r="J16093" s="61">
        <v>-97.22</v>
      </c>
      <c r="K16093">
        <v>224</v>
      </c>
      <c r="L16093"/>
      <c r="M16093"/>
    </row>
    <row r="16094" spans="1:13">
      <c r="A16094" s="61" t="s">
        <v>40</v>
      </c>
      <c r="B16094" s="61">
        <v>58620</v>
      </c>
      <c r="C16094" s="63" t="s">
        <v>968</v>
      </c>
      <c r="D16094" s="61">
        <v>0</v>
      </c>
      <c r="E16094" s="61" t="s">
        <v>12087</v>
      </c>
      <c r="F16094" s="61" t="s">
        <v>115</v>
      </c>
      <c r="G16094" s="61" t="s">
        <v>12088</v>
      </c>
      <c r="H16094" s="61" t="s">
        <v>11834</v>
      </c>
      <c r="I16094" s="61">
        <v>46.48</v>
      </c>
      <c r="J16094" s="61">
        <v>-103.31</v>
      </c>
      <c r="K16094">
        <v>156</v>
      </c>
      <c r="L16094"/>
      <c r="M16094"/>
    </row>
    <row r="16095" spans="1:13">
      <c r="A16095" s="61" t="s">
        <v>40</v>
      </c>
      <c r="B16095" s="61">
        <v>58710</v>
      </c>
      <c r="C16095" s="63" t="s">
        <v>968</v>
      </c>
      <c r="D16095" s="61">
        <v>0</v>
      </c>
      <c r="E16095" s="61" t="s">
        <v>12114</v>
      </c>
      <c r="F16095" s="61" t="s">
        <v>115</v>
      </c>
      <c r="G16095" s="61" t="s">
        <v>12115</v>
      </c>
      <c r="H16095" s="61" t="s">
        <v>7409</v>
      </c>
      <c r="I16095" s="61">
        <v>47.88</v>
      </c>
      <c r="J16095" s="61">
        <v>-100.24</v>
      </c>
      <c r="K16095">
        <v>413</v>
      </c>
      <c r="L16095"/>
      <c r="M16095"/>
    </row>
    <row r="16096" spans="1:13">
      <c r="A16096" s="61" t="s">
        <v>40</v>
      </c>
      <c r="B16096" s="61">
        <v>58212</v>
      </c>
      <c r="C16096" s="63" t="s">
        <v>968</v>
      </c>
      <c r="D16096" s="61">
        <v>0</v>
      </c>
      <c r="E16096" s="61" t="s">
        <v>11958</v>
      </c>
      <c r="F16096" s="61" t="s">
        <v>115</v>
      </c>
      <c r="G16096" s="61" t="s">
        <v>5609</v>
      </c>
      <c r="H16096" s="61" t="s">
        <v>7409</v>
      </c>
      <c r="I16096" s="61">
        <v>47.67</v>
      </c>
      <c r="J16096" s="61">
        <v>-97.98</v>
      </c>
      <c r="K16096">
        <v>476</v>
      </c>
      <c r="L16096"/>
      <c r="M16096"/>
    </row>
    <row r="16097" spans="1:13">
      <c r="A16097" s="61" t="s">
        <v>40</v>
      </c>
      <c r="B16097" s="61">
        <v>58711</v>
      </c>
      <c r="C16097" s="63" t="s">
        <v>968</v>
      </c>
      <c r="D16097" s="61">
        <v>0</v>
      </c>
      <c r="E16097" s="61" t="s">
        <v>12116</v>
      </c>
      <c r="F16097" s="61" t="s">
        <v>115</v>
      </c>
      <c r="G16097" s="61" t="s">
        <v>11998</v>
      </c>
      <c r="H16097" s="61" t="s">
        <v>7409</v>
      </c>
      <c r="I16097" s="61">
        <v>48.97</v>
      </c>
      <c r="J16097" s="61">
        <v>-101.28</v>
      </c>
      <c r="K16097">
        <v>167</v>
      </c>
      <c r="L16097"/>
      <c r="M16097"/>
    </row>
    <row r="16098" spans="1:13">
      <c r="A16098" s="61" t="s">
        <v>40</v>
      </c>
      <c r="B16098" s="61">
        <v>58005</v>
      </c>
      <c r="C16098" s="63" t="s">
        <v>968</v>
      </c>
      <c r="D16098" s="61">
        <v>0</v>
      </c>
      <c r="E16098" s="61" t="s">
        <v>11922</v>
      </c>
      <c r="F16098" s="61" t="s">
        <v>115</v>
      </c>
      <c r="G16098" s="61" t="s">
        <v>9715</v>
      </c>
      <c r="H16098" s="61" t="s">
        <v>7409</v>
      </c>
      <c r="I16098" s="61">
        <v>47.05</v>
      </c>
      <c r="J16098" s="61">
        <v>-96.94</v>
      </c>
      <c r="K16098">
        <v>783</v>
      </c>
      <c r="L16098"/>
      <c r="M16098"/>
    </row>
    <row r="16099" spans="1:13">
      <c r="A16099" s="61" t="s">
        <v>40</v>
      </c>
      <c r="B16099" s="61">
        <v>58835</v>
      </c>
      <c r="C16099" s="63" t="s">
        <v>968</v>
      </c>
      <c r="D16099" s="61">
        <v>0</v>
      </c>
      <c r="E16099" s="61" t="s">
        <v>12154</v>
      </c>
      <c r="F16099" s="61" t="s">
        <v>115</v>
      </c>
      <c r="G16099" s="61" t="s">
        <v>12098</v>
      </c>
      <c r="H16099" s="61" t="s">
        <v>7409</v>
      </c>
      <c r="I16099" s="61">
        <v>47.8</v>
      </c>
      <c r="J16099" s="61">
        <v>-103.43</v>
      </c>
      <c r="K16099">
        <v>1050</v>
      </c>
      <c r="L16099"/>
      <c r="M16099"/>
    </row>
    <row r="16100" spans="1:13">
      <c r="A16100" s="61" t="s">
        <v>40</v>
      </c>
      <c r="B16100" s="61">
        <v>58006</v>
      </c>
      <c r="C16100" s="63" t="s">
        <v>968</v>
      </c>
      <c r="D16100" s="61">
        <v>0</v>
      </c>
      <c r="E16100" s="61" t="s">
        <v>8182</v>
      </c>
      <c r="F16100" s="61" t="s">
        <v>115</v>
      </c>
      <c r="G16100" s="61" t="s">
        <v>9715</v>
      </c>
      <c r="H16100" s="61" t="s">
        <v>7409</v>
      </c>
      <c r="I16100" s="61">
        <v>47.1</v>
      </c>
      <c r="J16100" s="61">
        <v>-97.21</v>
      </c>
      <c r="K16100">
        <v>392</v>
      </c>
      <c r="L16100"/>
      <c r="M16100"/>
    </row>
    <row r="16101" spans="1:13">
      <c r="A16101" s="61" t="s">
        <v>40</v>
      </c>
      <c r="B16101" s="61">
        <v>58214</v>
      </c>
      <c r="C16101" s="63" t="s">
        <v>968</v>
      </c>
      <c r="D16101" s="61">
        <v>0</v>
      </c>
      <c r="E16101" s="61" t="s">
        <v>11959</v>
      </c>
      <c r="F16101" s="61" t="s">
        <v>115</v>
      </c>
      <c r="G16101" s="61" t="s">
        <v>11956</v>
      </c>
      <c r="H16101" s="61" t="s">
        <v>7409</v>
      </c>
      <c r="I16101" s="61">
        <v>47.91</v>
      </c>
      <c r="J16101" s="61">
        <v>-97.49</v>
      </c>
      <c r="K16101">
        <v>373</v>
      </c>
      <c r="L16101"/>
      <c r="M16101"/>
    </row>
    <row r="16102" spans="1:13">
      <c r="A16102" s="61" t="s">
        <v>40</v>
      </c>
      <c r="B16102" s="61">
        <v>58413</v>
      </c>
      <c r="C16102" s="63" t="s">
        <v>968</v>
      </c>
      <c r="D16102" s="61">
        <v>0</v>
      </c>
      <c r="E16102" s="61" t="s">
        <v>9120</v>
      </c>
      <c r="F16102" s="61" t="s">
        <v>115</v>
      </c>
      <c r="G16102" s="61" t="s">
        <v>711</v>
      </c>
      <c r="H16102" s="61" t="s">
        <v>7409</v>
      </c>
      <c r="I16102" s="61">
        <v>46.03</v>
      </c>
      <c r="J16102" s="61">
        <v>-99.37</v>
      </c>
      <c r="K16102">
        <v>1052</v>
      </c>
      <c r="L16102"/>
      <c r="M16102"/>
    </row>
    <row r="16103" spans="1:13">
      <c r="A16103" s="61" t="s">
        <v>40</v>
      </c>
      <c r="B16103" s="61">
        <v>58007</v>
      </c>
      <c r="C16103" s="63" t="s">
        <v>968</v>
      </c>
      <c r="D16103" s="61">
        <v>0</v>
      </c>
      <c r="E16103" s="61" t="s">
        <v>11923</v>
      </c>
      <c r="F16103" s="61" t="s">
        <v>115</v>
      </c>
      <c r="G16103" s="61" t="s">
        <v>9715</v>
      </c>
      <c r="H16103" s="61" t="s">
        <v>7409</v>
      </c>
      <c r="I16103" s="61">
        <v>47.04</v>
      </c>
      <c r="J16103" s="61">
        <v>-97.49</v>
      </c>
      <c r="K16103">
        <v>111</v>
      </c>
      <c r="L16103"/>
      <c r="M16103"/>
    </row>
    <row r="16104" spans="1:13">
      <c r="A16104" s="61" t="s">
        <v>40</v>
      </c>
      <c r="B16104" s="61">
        <v>58521</v>
      </c>
      <c r="C16104" s="63" t="s">
        <v>968</v>
      </c>
      <c r="D16104" s="61">
        <v>0</v>
      </c>
      <c r="E16104" s="61" t="s">
        <v>417</v>
      </c>
      <c r="F16104" s="61" t="s">
        <v>115</v>
      </c>
      <c r="G16104" s="61" t="s">
        <v>12057</v>
      </c>
      <c r="H16104" s="61" t="s">
        <v>7409</v>
      </c>
      <c r="I16104" s="61">
        <v>46.97</v>
      </c>
      <c r="J16104" s="61">
        <v>-100.75</v>
      </c>
      <c r="K16104">
        <v>669</v>
      </c>
      <c r="L16104"/>
      <c r="M16104"/>
    </row>
    <row r="16105" spans="1:13">
      <c r="A16105" s="61" t="s">
        <v>40</v>
      </c>
      <c r="B16105" s="61">
        <v>58712</v>
      </c>
      <c r="C16105" s="63" t="s">
        <v>968</v>
      </c>
      <c r="D16105" s="61">
        <v>0</v>
      </c>
      <c r="E16105" s="61" t="s">
        <v>12117</v>
      </c>
      <c r="F16105" s="61" t="s">
        <v>115</v>
      </c>
      <c r="G16105" s="61" t="s">
        <v>12115</v>
      </c>
      <c r="H16105" s="61" t="s">
        <v>7409</v>
      </c>
      <c r="I16105" s="61">
        <v>47.95</v>
      </c>
      <c r="J16105" s="61">
        <v>-100.53</v>
      </c>
      <c r="K16105">
        <v>114</v>
      </c>
      <c r="L16105"/>
      <c r="M16105"/>
    </row>
    <row r="16106" spans="1:13">
      <c r="A16106" s="61" t="s">
        <v>40</v>
      </c>
      <c r="B16106" s="61">
        <v>58313</v>
      </c>
      <c r="C16106" s="63" t="s">
        <v>968</v>
      </c>
      <c r="D16106" s="61">
        <v>0</v>
      </c>
      <c r="E16106" s="61" t="s">
        <v>11993</v>
      </c>
      <c r="F16106" s="61" t="s">
        <v>115</v>
      </c>
      <c r="G16106" s="61" t="s">
        <v>745</v>
      </c>
      <c r="H16106" s="61" t="s">
        <v>7409</v>
      </c>
      <c r="I16106" s="61">
        <v>48.16</v>
      </c>
      <c r="J16106" s="61">
        <v>-100.03</v>
      </c>
      <c r="K16106">
        <v>59</v>
      </c>
      <c r="L16106"/>
      <c r="M16106"/>
    </row>
    <row r="16107" spans="1:13">
      <c r="A16107" s="61" t="s">
        <v>40</v>
      </c>
      <c r="B16107" s="61">
        <v>58713</v>
      </c>
      <c r="C16107" s="63" t="s">
        <v>968</v>
      </c>
      <c r="D16107" s="61">
        <v>0</v>
      </c>
      <c r="E16107" s="61" t="s">
        <v>12118</v>
      </c>
      <c r="F16107" s="61" t="s">
        <v>115</v>
      </c>
      <c r="G16107" s="61" t="s">
        <v>12115</v>
      </c>
      <c r="H16107" s="61" t="s">
        <v>7409</v>
      </c>
      <c r="I16107" s="61">
        <v>48.49</v>
      </c>
      <c r="J16107" s="61">
        <v>-100.6</v>
      </c>
      <c r="K16107">
        <v>37</v>
      </c>
      <c r="L16107"/>
      <c r="M16107"/>
    </row>
    <row r="16108" spans="1:13">
      <c r="A16108" s="61" t="s">
        <v>40</v>
      </c>
      <c r="B16108" s="61">
        <v>58008</v>
      </c>
      <c r="C16108" s="63" t="s">
        <v>968</v>
      </c>
      <c r="D16108" s="61">
        <v>0</v>
      </c>
      <c r="E16108" s="61" t="s">
        <v>799</v>
      </c>
      <c r="F16108" s="61" t="s">
        <v>115</v>
      </c>
      <c r="G16108" s="61" t="s">
        <v>7085</v>
      </c>
      <c r="H16108" s="61" t="s">
        <v>7409</v>
      </c>
      <c r="I16108" s="61">
        <v>46.26</v>
      </c>
      <c r="J16108" s="61">
        <v>-96.99</v>
      </c>
      <c r="K16108">
        <v>198</v>
      </c>
      <c r="L16108"/>
      <c r="M16108"/>
    </row>
    <row r="16109" spans="1:13">
      <c r="A16109" s="61" t="s">
        <v>40</v>
      </c>
      <c r="B16109" s="61">
        <v>58216</v>
      </c>
      <c r="C16109" s="63" t="s">
        <v>968</v>
      </c>
      <c r="D16109" s="61">
        <v>0</v>
      </c>
      <c r="E16109" s="61" t="s">
        <v>11960</v>
      </c>
      <c r="F16109" s="61" t="s">
        <v>115</v>
      </c>
      <c r="G16109" s="61" t="s">
        <v>11961</v>
      </c>
      <c r="H16109" s="61" t="s">
        <v>7409</v>
      </c>
      <c r="I16109" s="61">
        <v>48.88</v>
      </c>
      <c r="J16109" s="61">
        <v>-97.47</v>
      </c>
      <c r="K16109">
        <v>133</v>
      </c>
      <c r="L16109"/>
      <c r="M16109"/>
    </row>
    <row r="16110" spans="1:13">
      <c r="A16110" s="61" t="s">
        <v>40</v>
      </c>
      <c r="B16110" s="61">
        <v>58621</v>
      </c>
      <c r="C16110" s="63" t="s">
        <v>968</v>
      </c>
      <c r="D16110" s="61">
        <v>0</v>
      </c>
      <c r="E16110" s="61" t="s">
        <v>12089</v>
      </c>
      <c r="F16110" s="61" t="s">
        <v>115</v>
      </c>
      <c r="G16110" s="61" t="s">
        <v>12090</v>
      </c>
      <c r="H16110" s="61" t="s">
        <v>11834</v>
      </c>
      <c r="I16110" s="61">
        <v>46.91</v>
      </c>
      <c r="J16110" s="61">
        <v>-104</v>
      </c>
      <c r="K16110">
        <v>1257</v>
      </c>
      <c r="L16110"/>
      <c r="M16110"/>
    </row>
    <row r="16111" spans="1:13">
      <c r="A16111" s="61" t="s">
        <v>40</v>
      </c>
      <c r="B16111" s="61">
        <v>58316</v>
      </c>
      <c r="C16111" s="63" t="s">
        <v>968</v>
      </c>
      <c r="D16111" s="61">
        <v>0</v>
      </c>
      <c r="E16111" s="61" t="s">
        <v>11994</v>
      </c>
      <c r="F16111" s="61" t="s">
        <v>115</v>
      </c>
      <c r="G16111" s="61" t="s">
        <v>11990</v>
      </c>
      <c r="H16111" s="61" t="s">
        <v>7409</v>
      </c>
      <c r="I16111" s="61">
        <v>48.84</v>
      </c>
      <c r="J16111" s="61">
        <v>-99.74</v>
      </c>
      <c r="K16111">
        <v>5412</v>
      </c>
      <c r="L16111"/>
      <c r="M16111"/>
    </row>
    <row r="16112" spans="1:13">
      <c r="A16112" s="61" t="s">
        <v>40</v>
      </c>
      <c r="B16112" s="61">
        <v>58622</v>
      </c>
      <c r="C16112" s="63" t="s">
        <v>968</v>
      </c>
      <c r="D16112" s="61">
        <v>0</v>
      </c>
      <c r="E16112" s="61" t="s">
        <v>12091</v>
      </c>
      <c r="F16112" s="61" t="s">
        <v>115</v>
      </c>
      <c r="G16112" s="61" t="s">
        <v>9385</v>
      </c>
      <c r="H16112" s="61" t="s">
        <v>11834</v>
      </c>
      <c r="I16112" s="61">
        <v>46.88</v>
      </c>
      <c r="J16112" s="61">
        <v>-103.19</v>
      </c>
      <c r="K16112">
        <v>1828</v>
      </c>
      <c r="L16112"/>
      <c r="M16112"/>
    </row>
    <row r="16113" spans="1:13">
      <c r="A16113" s="61" t="s">
        <v>40</v>
      </c>
      <c r="B16113" s="61">
        <v>58716</v>
      </c>
      <c r="C16113" s="63" t="s">
        <v>968</v>
      </c>
      <c r="D16113" s="61">
        <v>0</v>
      </c>
      <c r="E16113" s="61" t="s">
        <v>5207</v>
      </c>
      <c r="F16113" s="61" t="s">
        <v>115</v>
      </c>
      <c r="G16113" s="61" t="s">
        <v>9052</v>
      </c>
      <c r="H16113" s="61" t="s">
        <v>7409</v>
      </c>
      <c r="I16113" s="61">
        <v>47.83</v>
      </c>
      <c r="J16113" s="61">
        <v>-101.08</v>
      </c>
      <c r="K16113">
        <v>144</v>
      </c>
      <c r="L16113"/>
      <c r="M16113"/>
    </row>
    <row r="16114" spans="1:13">
      <c r="A16114" s="61" t="s">
        <v>40</v>
      </c>
      <c r="B16114" s="61">
        <v>58415</v>
      </c>
      <c r="C16114" s="63" t="s">
        <v>968</v>
      </c>
      <c r="D16114" s="61">
        <v>0</v>
      </c>
      <c r="E16114" s="61" t="s">
        <v>835</v>
      </c>
      <c r="F16114" s="61" t="s">
        <v>115</v>
      </c>
      <c r="G16114" s="61" t="s">
        <v>17461</v>
      </c>
      <c r="H16114" s="61" t="s">
        <v>7409</v>
      </c>
      <c r="I16114" s="61">
        <v>46.37</v>
      </c>
      <c r="J16114" s="61">
        <v>-98.48</v>
      </c>
      <c r="K16114">
        <v>136</v>
      </c>
      <c r="L16114"/>
      <c r="M16114"/>
    </row>
    <row r="16115" spans="1:13">
      <c r="A16115" s="61" t="s">
        <v>40</v>
      </c>
      <c r="B16115" s="61">
        <v>58718</v>
      </c>
      <c r="C16115" s="63" t="s">
        <v>968</v>
      </c>
      <c r="D16115" s="61">
        <v>0</v>
      </c>
      <c r="E16115" s="61" t="s">
        <v>12119</v>
      </c>
      <c r="F16115" s="61" t="s">
        <v>115</v>
      </c>
      <c r="G16115" s="61" t="s">
        <v>12113</v>
      </c>
      <c r="H16115" s="61" t="s">
        <v>7409</v>
      </c>
      <c r="I16115" s="61">
        <v>48.31</v>
      </c>
      <c r="J16115" s="61">
        <v>-101.73</v>
      </c>
      <c r="K16115">
        <v>1116</v>
      </c>
      <c r="L16115"/>
      <c r="M16115"/>
    </row>
    <row r="16116" spans="1:13">
      <c r="A16116" s="61" t="s">
        <v>40</v>
      </c>
      <c r="B16116" s="61">
        <v>58523</v>
      </c>
      <c r="C16116" s="63" t="s">
        <v>968</v>
      </c>
      <c r="D16116" s="61">
        <v>0</v>
      </c>
      <c r="E16116" s="61" t="s">
        <v>8404</v>
      </c>
      <c r="F16116" s="61" t="s">
        <v>115</v>
      </c>
      <c r="G16116" s="61" t="s">
        <v>2662</v>
      </c>
      <c r="H16116" s="61" t="s">
        <v>17463</v>
      </c>
      <c r="I16116" s="61">
        <v>47.26</v>
      </c>
      <c r="J16116" s="61">
        <v>-101.77</v>
      </c>
      <c r="K16116">
        <v>3631</v>
      </c>
      <c r="L16116"/>
      <c r="M16116"/>
    </row>
    <row r="16117" spans="1:13">
      <c r="A16117" s="61" t="s">
        <v>40</v>
      </c>
      <c r="B16117" s="61">
        <v>58416</v>
      </c>
      <c r="C16117" s="63" t="s">
        <v>968</v>
      </c>
      <c r="D16117" s="61">
        <v>0</v>
      </c>
      <c r="E16117" s="61" t="s">
        <v>12026</v>
      </c>
      <c r="F16117" s="61" t="s">
        <v>115</v>
      </c>
      <c r="G16117" s="61" t="s">
        <v>12027</v>
      </c>
      <c r="H16117" s="61" t="s">
        <v>7409</v>
      </c>
      <c r="I16117" s="61">
        <v>47.55</v>
      </c>
      <c r="J16117" s="61">
        <v>-98.34</v>
      </c>
      <c r="K16117">
        <v>407</v>
      </c>
      <c r="L16117"/>
      <c r="M16117"/>
    </row>
    <row r="16118" spans="1:13">
      <c r="A16118" s="61" t="s">
        <v>40</v>
      </c>
      <c r="B16118" s="61">
        <v>58317</v>
      </c>
      <c r="C16118" s="63" t="s">
        <v>968</v>
      </c>
      <c r="D16118" s="61">
        <v>0</v>
      </c>
      <c r="E16118" s="61" t="s">
        <v>11995</v>
      </c>
      <c r="F16118" s="61" t="s">
        <v>115</v>
      </c>
      <c r="G16118" s="61" t="s">
        <v>11996</v>
      </c>
      <c r="H16118" s="61" t="s">
        <v>7409</v>
      </c>
      <c r="I16118" s="61">
        <v>48.62</v>
      </c>
      <c r="J16118" s="61">
        <v>-99.37</v>
      </c>
      <c r="K16118">
        <v>210</v>
      </c>
      <c r="L16118"/>
      <c r="M16118"/>
    </row>
    <row r="16119" spans="1:13">
      <c r="A16119" s="61" t="s">
        <v>40</v>
      </c>
      <c r="B16119" s="61">
        <v>58505</v>
      </c>
      <c r="C16119" s="63" t="s">
        <v>968</v>
      </c>
      <c r="D16119" s="61">
        <v>0</v>
      </c>
      <c r="E16119" s="61" t="s">
        <v>12065</v>
      </c>
      <c r="F16119" s="61" t="s">
        <v>115</v>
      </c>
      <c r="G16119" s="61" t="s">
        <v>12057</v>
      </c>
      <c r="H16119" s="61" t="s">
        <v>7409</v>
      </c>
      <c r="I16119" s="61">
        <v>46.82</v>
      </c>
      <c r="J16119" s="61">
        <v>-100.78</v>
      </c>
      <c r="K16119">
        <v>4</v>
      </c>
      <c r="L16119"/>
      <c r="M16119"/>
    </row>
    <row r="16120" spans="1:13">
      <c r="A16120" s="61" t="s">
        <v>40</v>
      </c>
      <c r="B16120" s="61">
        <v>58504</v>
      </c>
      <c r="C16120" s="63" t="s">
        <v>968</v>
      </c>
      <c r="D16120" s="61">
        <v>0</v>
      </c>
      <c r="E16120" s="61" t="s">
        <v>12065</v>
      </c>
      <c r="F16120" s="61" t="s">
        <v>115</v>
      </c>
      <c r="G16120" s="61" t="s">
        <v>12057</v>
      </c>
      <c r="H16120" s="61" t="s">
        <v>7409</v>
      </c>
      <c r="I16120" s="61">
        <v>46.8</v>
      </c>
      <c r="J16120" s="61">
        <v>-100.76</v>
      </c>
      <c r="K16120">
        <v>29517</v>
      </c>
      <c r="L16120"/>
      <c r="M16120"/>
    </row>
    <row r="16121" spans="1:13">
      <c r="A16121" s="61" t="s">
        <v>40</v>
      </c>
      <c r="B16121" s="61">
        <v>58503</v>
      </c>
      <c r="C16121" s="63" t="s">
        <v>968</v>
      </c>
      <c r="D16121" s="61">
        <v>0</v>
      </c>
      <c r="E16121" s="61" t="s">
        <v>12065</v>
      </c>
      <c r="F16121" s="61" t="s">
        <v>115</v>
      </c>
      <c r="G16121" s="61" t="s">
        <v>12057</v>
      </c>
      <c r="H16121" s="61" t="s">
        <v>7409</v>
      </c>
      <c r="I16121" s="61">
        <v>46.91</v>
      </c>
      <c r="J16121" s="61">
        <v>-100.75</v>
      </c>
      <c r="K16121">
        <v>37157</v>
      </c>
      <c r="L16121"/>
      <c r="M16121"/>
    </row>
    <row r="16122" spans="1:13">
      <c r="A16122" s="61" t="s">
        <v>40</v>
      </c>
      <c r="B16122" s="61">
        <v>58501</v>
      </c>
      <c r="C16122" s="63" t="s">
        <v>968</v>
      </c>
      <c r="D16122" s="61">
        <v>0</v>
      </c>
      <c r="E16122" s="61" t="s">
        <v>12065</v>
      </c>
      <c r="F16122" s="61" t="s">
        <v>115</v>
      </c>
      <c r="G16122" s="61" t="s">
        <v>12057</v>
      </c>
      <c r="H16122" s="61" t="s">
        <v>7409</v>
      </c>
      <c r="I16122" s="61">
        <v>46.82</v>
      </c>
      <c r="J16122" s="61">
        <v>-100.7</v>
      </c>
      <c r="K16122">
        <v>28388</v>
      </c>
      <c r="L16122"/>
      <c r="M16122"/>
    </row>
    <row r="16123" spans="1:13">
      <c r="A16123" s="61" t="s">
        <v>40</v>
      </c>
      <c r="B16123" s="61">
        <v>58009</v>
      </c>
      <c r="C16123" s="63" t="s">
        <v>968</v>
      </c>
      <c r="D16123" s="61">
        <v>0</v>
      </c>
      <c r="E16123" s="61" t="s">
        <v>4476</v>
      </c>
      <c r="F16123" s="61" t="s">
        <v>115</v>
      </c>
      <c r="G16123" s="61" t="s">
        <v>11924</v>
      </c>
      <c r="H16123" s="61" t="s">
        <v>7409</v>
      </c>
      <c r="I16123" s="61">
        <v>47.34</v>
      </c>
      <c r="J16123" s="61">
        <v>-97.21</v>
      </c>
      <c r="K16123">
        <v>75</v>
      </c>
      <c r="L16123"/>
      <c r="M16123"/>
    </row>
    <row r="16124" spans="1:13">
      <c r="A16124" s="61" t="s">
        <v>40</v>
      </c>
      <c r="B16124" s="61">
        <v>58318</v>
      </c>
      <c r="C16124" s="63" t="s">
        <v>968</v>
      </c>
      <c r="D16124" s="61">
        <v>0</v>
      </c>
      <c r="E16124" s="61" t="s">
        <v>11997</v>
      </c>
      <c r="F16124" s="61" t="s">
        <v>115</v>
      </c>
      <c r="G16124" s="61" t="s">
        <v>11998</v>
      </c>
      <c r="H16124" s="61" t="s">
        <v>7409</v>
      </c>
      <c r="I16124" s="61">
        <v>48.82</v>
      </c>
      <c r="J16124" s="61">
        <v>-100.44</v>
      </c>
      <c r="K16124">
        <v>3796</v>
      </c>
      <c r="L16124"/>
      <c r="M16124"/>
    </row>
    <row r="16125" spans="1:13">
      <c r="A16125" s="61" t="s">
        <v>40</v>
      </c>
      <c r="B16125" s="61">
        <v>58721</v>
      </c>
      <c r="C16125" s="63" t="s">
        <v>968</v>
      </c>
      <c r="D16125" s="61">
        <v>0</v>
      </c>
      <c r="E16125" s="61" t="s">
        <v>12120</v>
      </c>
      <c r="F16125" s="61" t="s">
        <v>115</v>
      </c>
      <c r="G16125" s="61" t="s">
        <v>378</v>
      </c>
      <c r="H16125" s="61" t="s">
        <v>7409</v>
      </c>
      <c r="I16125" s="61">
        <v>48.8</v>
      </c>
      <c r="J16125" s="61">
        <v>-102.24</v>
      </c>
      <c r="K16125">
        <v>506</v>
      </c>
      <c r="L16125"/>
      <c r="M16125"/>
    </row>
    <row r="16126" spans="1:13">
      <c r="A16126" s="61" t="s">
        <v>40</v>
      </c>
      <c r="B16126" s="61">
        <v>58418</v>
      </c>
      <c r="C16126" s="63" t="s">
        <v>968</v>
      </c>
      <c r="D16126" s="61">
        <v>0</v>
      </c>
      <c r="E16126" s="61" t="s">
        <v>235</v>
      </c>
      <c r="F16126" s="61" t="s">
        <v>115</v>
      </c>
      <c r="G16126" s="61" t="s">
        <v>9680</v>
      </c>
      <c r="H16126" s="61" t="s">
        <v>7409</v>
      </c>
      <c r="I16126" s="61">
        <v>47.46</v>
      </c>
      <c r="J16126" s="61">
        <v>-99.7</v>
      </c>
      <c r="K16126">
        <v>367</v>
      </c>
      <c r="L16126"/>
      <c r="M16126"/>
    </row>
    <row r="16127" spans="1:13">
      <c r="A16127" s="61" t="s">
        <v>40</v>
      </c>
      <c r="B16127" s="61">
        <v>58623</v>
      </c>
      <c r="C16127" s="63" t="s">
        <v>968</v>
      </c>
      <c r="D16127" s="61">
        <v>0</v>
      </c>
      <c r="E16127" s="61" t="s">
        <v>492</v>
      </c>
      <c r="F16127" s="61" t="s">
        <v>115</v>
      </c>
      <c r="G16127" s="61" t="s">
        <v>12092</v>
      </c>
      <c r="H16127" s="61" t="s">
        <v>11834</v>
      </c>
      <c r="I16127" s="61">
        <v>46.18</v>
      </c>
      <c r="J16127" s="61">
        <v>-103.4</v>
      </c>
      <c r="K16127">
        <v>2188</v>
      </c>
      <c r="L16127"/>
      <c r="M16127"/>
    </row>
    <row r="16128" spans="1:13">
      <c r="A16128" s="61" t="s">
        <v>40</v>
      </c>
      <c r="B16128" s="61">
        <v>58524</v>
      </c>
      <c r="C16128" s="63" t="s">
        <v>968</v>
      </c>
      <c r="D16128" s="61">
        <v>0</v>
      </c>
      <c r="E16128" s="61" t="s">
        <v>3997</v>
      </c>
      <c r="F16128" s="61" t="s">
        <v>115</v>
      </c>
      <c r="G16128" s="61" t="s">
        <v>12067</v>
      </c>
      <c r="H16128" s="61" t="s">
        <v>7409</v>
      </c>
      <c r="I16128" s="61">
        <v>46.56</v>
      </c>
      <c r="J16128" s="61">
        <v>-100.08</v>
      </c>
      <c r="K16128">
        <v>131</v>
      </c>
      <c r="L16128"/>
      <c r="M16128"/>
    </row>
    <row r="16129" spans="1:13">
      <c r="A16129" s="61" t="s">
        <v>40</v>
      </c>
      <c r="B16129" s="61">
        <v>58319</v>
      </c>
      <c r="C16129" s="63" t="s">
        <v>968</v>
      </c>
      <c r="D16129" s="61">
        <v>1</v>
      </c>
      <c r="E16129" s="61" t="s">
        <v>237</v>
      </c>
      <c r="F16129" s="61" t="s">
        <v>115</v>
      </c>
      <c r="G16129" s="61" t="s">
        <v>9680</v>
      </c>
      <c r="H16129" s="61" t="s">
        <v>7409</v>
      </c>
      <c r="I16129" s="61">
        <v>47.72</v>
      </c>
      <c r="J16129" s="61">
        <v>-99.36</v>
      </c>
      <c r="K16129">
        <v>3796</v>
      </c>
      <c r="L16129"/>
      <c r="M16129"/>
    </row>
    <row r="16130" spans="1:13">
      <c r="A16130" s="61" t="s">
        <v>40</v>
      </c>
      <c r="B16130" s="61">
        <v>58321</v>
      </c>
      <c r="C16130" s="63" t="s">
        <v>968</v>
      </c>
      <c r="D16130" s="61">
        <v>0</v>
      </c>
      <c r="E16130" s="61" t="s">
        <v>12000</v>
      </c>
      <c r="F16130" s="61" t="s">
        <v>115</v>
      </c>
      <c r="G16130" s="61" t="s">
        <v>11285</v>
      </c>
      <c r="H16130" s="61" t="s">
        <v>7409</v>
      </c>
      <c r="I16130" s="61">
        <v>48.21</v>
      </c>
      <c r="J16130" s="61">
        <v>-98.35</v>
      </c>
      <c r="K16130">
        <v>148</v>
      </c>
      <c r="L16130"/>
      <c r="M16130"/>
    </row>
    <row r="16131" spans="1:13">
      <c r="A16131" s="61" t="s">
        <v>40</v>
      </c>
      <c r="B16131" s="61">
        <v>58420</v>
      </c>
      <c r="C16131" s="63" t="s">
        <v>968</v>
      </c>
      <c r="D16131" s="61">
        <v>0</v>
      </c>
      <c r="E16131" s="61" t="s">
        <v>240</v>
      </c>
      <c r="F16131" s="61" t="s">
        <v>115</v>
      </c>
      <c r="G16131" s="61" t="s">
        <v>12024</v>
      </c>
      <c r="H16131" s="61" t="s">
        <v>7409</v>
      </c>
      <c r="I16131" s="61">
        <v>47.06</v>
      </c>
      <c r="J16131" s="61">
        <v>-98.82</v>
      </c>
      <c r="K16131">
        <v>274</v>
      </c>
      <c r="L16131"/>
      <c r="M16131"/>
    </row>
    <row r="16132" spans="1:13">
      <c r="A16132" s="61" t="s">
        <v>40</v>
      </c>
      <c r="B16132" s="61">
        <v>58011</v>
      </c>
      <c r="C16132" s="63" t="s">
        <v>968</v>
      </c>
      <c r="D16132" s="61">
        <v>0</v>
      </c>
      <c r="E16132" s="61" t="s">
        <v>3768</v>
      </c>
      <c r="F16132" s="61" t="s">
        <v>115</v>
      </c>
      <c r="G16132" s="61" t="s">
        <v>9715</v>
      </c>
      <c r="H16132" s="61" t="s">
        <v>7409</v>
      </c>
      <c r="I16132" s="61">
        <v>46.92</v>
      </c>
      <c r="J16132" s="61">
        <v>-97.55</v>
      </c>
      <c r="K16132">
        <v>406</v>
      </c>
      <c r="L16132"/>
      <c r="M16132"/>
    </row>
    <row r="16133" spans="1:13">
      <c r="A16133" s="61" t="s">
        <v>40</v>
      </c>
      <c r="B16133" s="61">
        <v>58722</v>
      </c>
      <c r="C16133" s="63" t="s">
        <v>968</v>
      </c>
      <c r="D16133" s="61">
        <v>0</v>
      </c>
      <c r="E16133" s="61" t="s">
        <v>1184</v>
      </c>
      <c r="F16133" s="61" t="s">
        <v>115</v>
      </c>
      <c r="G16133" s="61" t="s">
        <v>12113</v>
      </c>
      <c r="H16133" s="61" t="s">
        <v>7409</v>
      </c>
      <c r="I16133" s="61">
        <v>48.27</v>
      </c>
      <c r="J16133" s="61">
        <v>-101.42</v>
      </c>
      <c r="K16133">
        <v>1795</v>
      </c>
      <c r="L16133"/>
      <c r="M16133"/>
    </row>
    <row r="16134" spans="1:13">
      <c r="A16134" s="61" t="s">
        <v>40</v>
      </c>
      <c r="B16134" s="61">
        <v>58723</v>
      </c>
      <c r="C16134" s="63" t="s">
        <v>968</v>
      </c>
      <c r="D16134" s="61">
        <v>0</v>
      </c>
      <c r="E16134" s="61" t="s">
        <v>12121</v>
      </c>
      <c r="F16134" s="61" t="s">
        <v>115</v>
      </c>
      <c r="G16134" s="61" t="s">
        <v>9052</v>
      </c>
      <c r="H16134" s="61" t="s">
        <v>7409</v>
      </c>
      <c r="I16134" s="61">
        <v>47.83</v>
      </c>
      <c r="J16134" s="61">
        <v>-100.66</v>
      </c>
      <c r="K16134">
        <v>256</v>
      </c>
      <c r="L16134"/>
      <c r="M16134"/>
    </row>
    <row r="16135" spans="1:13">
      <c r="A16135" s="61" t="s">
        <v>40</v>
      </c>
      <c r="B16135" s="61">
        <v>58218</v>
      </c>
      <c r="C16135" s="63" t="s">
        <v>968</v>
      </c>
      <c r="D16135" s="61">
        <v>0</v>
      </c>
      <c r="E16135" s="61" t="s">
        <v>1706</v>
      </c>
      <c r="F16135" s="61" t="s">
        <v>115</v>
      </c>
      <c r="G16135" s="61" t="s">
        <v>11924</v>
      </c>
      <c r="H16135" s="61" t="s">
        <v>7409</v>
      </c>
      <c r="I16135" s="61">
        <v>47.6</v>
      </c>
      <c r="J16135" s="61">
        <v>-97.09</v>
      </c>
      <c r="K16135">
        <v>753</v>
      </c>
      <c r="L16135"/>
      <c r="M16135"/>
    </row>
    <row r="16136" spans="1:13">
      <c r="A16136" s="61" t="s">
        <v>40</v>
      </c>
      <c r="B16136" s="61">
        <v>58219</v>
      </c>
      <c r="C16136" s="63" t="s">
        <v>968</v>
      </c>
      <c r="D16136" s="61">
        <v>0</v>
      </c>
      <c r="E16136" s="61" t="s">
        <v>3777</v>
      </c>
      <c r="F16136" s="61" t="s">
        <v>115</v>
      </c>
      <c r="G16136" s="61" t="s">
        <v>11924</v>
      </c>
      <c r="H16136" s="61" t="s">
        <v>7409</v>
      </c>
      <c r="I16136" s="61">
        <v>47.48</v>
      </c>
      <c r="J16136" s="61">
        <v>-96.88</v>
      </c>
      <c r="K16136">
        <v>46</v>
      </c>
      <c r="L16136"/>
      <c r="M16136"/>
    </row>
    <row r="16137" spans="1:13">
      <c r="A16137" s="61" t="s">
        <v>40</v>
      </c>
      <c r="B16137" s="61">
        <v>58323</v>
      </c>
      <c r="C16137" s="63" t="s">
        <v>968</v>
      </c>
      <c r="D16137" s="61">
        <v>0</v>
      </c>
      <c r="E16137" s="61" t="s">
        <v>4406</v>
      </c>
      <c r="F16137" s="61" t="s">
        <v>115</v>
      </c>
      <c r="G16137" s="61" t="s">
        <v>11972</v>
      </c>
      <c r="H16137" s="61" t="s">
        <v>7409</v>
      </c>
      <c r="I16137" s="61">
        <v>48.85</v>
      </c>
      <c r="J16137" s="61">
        <v>-98.93</v>
      </c>
      <c r="K16137">
        <v>36</v>
      </c>
      <c r="L16137"/>
      <c r="M16137"/>
    </row>
    <row r="16138" spans="1:13">
      <c r="A16138" s="61" t="s">
        <v>40</v>
      </c>
      <c r="B16138" s="61">
        <v>58324</v>
      </c>
      <c r="C16138" s="63" t="s">
        <v>968</v>
      </c>
      <c r="D16138" s="61">
        <v>0</v>
      </c>
      <c r="E16138" s="61" t="s">
        <v>12001</v>
      </c>
      <c r="F16138" s="61" t="s">
        <v>115</v>
      </c>
      <c r="G16138" s="61" t="s">
        <v>11996</v>
      </c>
      <c r="H16138" s="61" t="s">
        <v>7409</v>
      </c>
      <c r="I16138" s="61">
        <v>48.48</v>
      </c>
      <c r="J16138" s="61">
        <v>-99.2</v>
      </c>
      <c r="K16138">
        <v>1345</v>
      </c>
      <c r="L16138"/>
      <c r="M16138"/>
    </row>
    <row r="16139" spans="1:13">
      <c r="A16139" s="61" t="s">
        <v>40</v>
      </c>
      <c r="B16139" s="61">
        <v>58528</v>
      </c>
      <c r="C16139" s="63" t="s">
        <v>968</v>
      </c>
      <c r="D16139" s="61">
        <v>0</v>
      </c>
      <c r="E16139" s="61" t="s">
        <v>12068</v>
      </c>
      <c r="F16139" s="61" t="s">
        <v>115</v>
      </c>
      <c r="G16139" s="61" t="s">
        <v>10605</v>
      </c>
      <c r="H16139" s="61" t="s">
        <v>7409</v>
      </c>
      <c r="I16139" s="61">
        <v>46.31</v>
      </c>
      <c r="J16139" s="61">
        <v>-100.63</v>
      </c>
      <c r="K16139">
        <v>755</v>
      </c>
      <c r="L16139"/>
      <c r="M16139"/>
    </row>
    <row r="16140" spans="1:13">
      <c r="A16140" s="61" t="s">
        <v>40</v>
      </c>
      <c r="B16140" s="61">
        <v>58725</v>
      </c>
      <c r="C16140" s="63" t="s">
        <v>968</v>
      </c>
      <c r="D16140" s="61">
        <v>0</v>
      </c>
      <c r="E16140" s="61" t="s">
        <v>12122</v>
      </c>
      <c r="F16140" s="61" t="s">
        <v>115</v>
      </c>
      <c r="G16140" s="61" t="s">
        <v>12113</v>
      </c>
      <c r="H16140" s="61" t="s">
        <v>7409</v>
      </c>
      <c r="I16140" s="61">
        <v>48.44</v>
      </c>
      <c r="J16140" s="61">
        <v>-101.71</v>
      </c>
      <c r="K16140">
        <v>289</v>
      </c>
      <c r="L16140"/>
      <c r="M16140"/>
    </row>
    <row r="16141" spans="1:13">
      <c r="A16141" s="61" t="s">
        <v>40</v>
      </c>
      <c r="B16141" s="61">
        <v>58421</v>
      </c>
      <c r="C16141" s="63" t="s">
        <v>968</v>
      </c>
      <c r="D16141" s="61">
        <v>0</v>
      </c>
      <c r="E16141" s="61" t="s">
        <v>12028</v>
      </c>
      <c r="F16141" s="61" t="s">
        <v>115</v>
      </c>
      <c r="G16141" s="61" t="s">
        <v>12029</v>
      </c>
      <c r="H16141" s="61" t="s">
        <v>7409</v>
      </c>
      <c r="I16141" s="61">
        <v>47.45</v>
      </c>
      <c r="J16141" s="61">
        <v>-99.12</v>
      </c>
      <c r="K16141">
        <v>2875</v>
      </c>
      <c r="L16141"/>
      <c r="M16141"/>
    </row>
    <row r="16142" spans="1:13">
      <c r="A16142" s="61" t="s">
        <v>40</v>
      </c>
      <c r="B16142" s="61">
        <v>58529</v>
      </c>
      <c r="C16142" s="63" t="s">
        <v>968</v>
      </c>
      <c r="D16142" s="61">
        <v>0</v>
      </c>
      <c r="E16142" s="61" t="s">
        <v>4021</v>
      </c>
      <c r="F16142" s="61" t="s">
        <v>115</v>
      </c>
      <c r="G16142" s="61" t="s">
        <v>6526</v>
      </c>
      <c r="H16142" s="61" t="s">
        <v>11834</v>
      </c>
      <c r="I16142" s="61">
        <v>46.42</v>
      </c>
      <c r="J16142" s="61">
        <v>-101.57</v>
      </c>
      <c r="K16142">
        <v>599</v>
      </c>
      <c r="L16142"/>
      <c r="M16142"/>
    </row>
    <row r="16143" spans="1:13">
      <c r="A16143" s="61" t="s">
        <v>40</v>
      </c>
      <c r="B16143" s="61">
        <v>58838</v>
      </c>
      <c r="C16143" s="63" t="s">
        <v>968</v>
      </c>
      <c r="D16143" s="61">
        <v>0</v>
      </c>
      <c r="E16143" s="61" t="s">
        <v>12155</v>
      </c>
      <c r="F16143" s="61" t="s">
        <v>115</v>
      </c>
      <c r="G16143" s="61" t="s">
        <v>12098</v>
      </c>
      <c r="H16143" s="61" t="s">
        <v>7409</v>
      </c>
      <c r="I16143" s="61">
        <v>47.86</v>
      </c>
      <c r="J16143" s="61">
        <v>-103.93</v>
      </c>
      <c r="K16143">
        <v>221</v>
      </c>
      <c r="L16143"/>
      <c r="M16143"/>
    </row>
    <row r="16144" spans="1:13">
      <c r="A16144" s="61" t="s">
        <v>40</v>
      </c>
      <c r="B16144" s="61">
        <v>58012</v>
      </c>
      <c r="C16144" s="63" t="s">
        <v>968</v>
      </c>
      <c r="D16144" s="61">
        <v>0</v>
      </c>
      <c r="E16144" s="61" t="s">
        <v>11925</v>
      </c>
      <c r="F16144" s="61" t="s">
        <v>115</v>
      </c>
      <c r="G16144" s="61" t="s">
        <v>9715</v>
      </c>
      <c r="H16144" s="61" t="s">
        <v>7409</v>
      </c>
      <c r="I16144" s="61">
        <v>46.9</v>
      </c>
      <c r="J16144" s="61">
        <v>-97.21</v>
      </c>
      <c r="K16144">
        <v>2636</v>
      </c>
      <c r="L16144"/>
      <c r="M16144"/>
    </row>
    <row r="16145" spans="1:13">
      <c r="A16145" s="61" t="s">
        <v>40</v>
      </c>
      <c r="B16145" s="61">
        <v>58422</v>
      </c>
      <c r="C16145" s="63" t="s">
        <v>968</v>
      </c>
      <c r="D16145" s="61">
        <v>0</v>
      </c>
      <c r="E16145" s="61" t="s">
        <v>12030</v>
      </c>
      <c r="F16145" s="61" t="s">
        <v>115</v>
      </c>
      <c r="G16145" s="61" t="s">
        <v>9680</v>
      </c>
      <c r="H16145" s="61" t="s">
        <v>7409</v>
      </c>
      <c r="I16145" s="61">
        <v>47.55</v>
      </c>
      <c r="J16145" s="61">
        <v>-99.41</v>
      </c>
      <c r="K16145">
        <v>123</v>
      </c>
      <c r="L16145"/>
      <c r="M16145"/>
    </row>
    <row r="16146" spans="1:13">
      <c r="A16146" s="61" t="s">
        <v>40</v>
      </c>
      <c r="B16146" s="61">
        <v>58220</v>
      </c>
      <c r="C16146" s="63" t="s">
        <v>968</v>
      </c>
      <c r="D16146" s="61">
        <v>0</v>
      </c>
      <c r="E16146" s="61" t="s">
        <v>11962</v>
      </c>
      <c r="F16146" s="61" t="s">
        <v>115</v>
      </c>
      <c r="G16146" s="61" t="s">
        <v>11961</v>
      </c>
      <c r="H16146" s="61" t="s">
        <v>7409</v>
      </c>
      <c r="I16146" s="61">
        <v>48.79</v>
      </c>
      <c r="J16146" s="61">
        <v>-97.62</v>
      </c>
      <c r="K16146">
        <v>2272</v>
      </c>
      <c r="L16146"/>
      <c r="M16146"/>
    </row>
    <row r="16147" spans="1:13">
      <c r="A16147" s="61" t="s">
        <v>40</v>
      </c>
      <c r="B16147" s="61">
        <v>58013</v>
      </c>
      <c r="C16147" s="63" t="s">
        <v>968</v>
      </c>
      <c r="D16147" s="61">
        <v>0</v>
      </c>
      <c r="E16147" s="61" t="s">
        <v>3418</v>
      </c>
      <c r="F16147" s="61" t="s">
        <v>115</v>
      </c>
      <c r="G16147" s="61" t="s">
        <v>11926</v>
      </c>
      <c r="H16147" s="61" t="s">
        <v>7409</v>
      </c>
      <c r="I16147" s="61">
        <v>46.07</v>
      </c>
      <c r="J16147" s="61">
        <v>-97.38</v>
      </c>
      <c r="K16147">
        <v>123</v>
      </c>
      <c r="L16147"/>
      <c r="M16147"/>
    </row>
    <row r="16148" spans="1:13">
      <c r="A16148" s="61" t="s">
        <v>40</v>
      </c>
      <c r="B16148" s="61">
        <v>58530</v>
      </c>
      <c r="C16148" s="63" t="s">
        <v>968</v>
      </c>
      <c r="D16148" s="61">
        <v>0</v>
      </c>
      <c r="E16148" s="61" t="s">
        <v>9031</v>
      </c>
      <c r="F16148" s="61" t="s">
        <v>115</v>
      </c>
      <c r="G16148" s="61" t="s">
        <v>12070</v>
      </c>
      <c r="H16148" s="61" t="s">
        <v>12071</v>
      </c>
      <c r="I16148" s="61">
        <v>47.11</v>
      </c>
      <c r="J16148" s="61">
        <v>-101.29</v>
      </c>
      <c r="K16148">
        <v>1268</v>
      </c>
      <c r="L16148"/>
      <c r="M16148"/>
    </row>
    <row r="16149" spans="1:13">
      <c r="A16149" s="61" t="s">
        <v>40</v>
      </c>
      <c r="B16149" s="61">
        <v>58423</v>
      </c>
      <c r="C16149" s="63" t="s">
        <v>968</v>
      </c>
      <c r="D16149" s="61">
        <v>0</v>
      </c>
      <c r="E16149" s="61" t="s">
        <v>12031</v>
      </c>
      <c r="F16149" s="61" t="s">
        <v>115</v>
      </c>
      <c r="G16149" s="61" t="s">
        <v>9680</v>
      </c>
      <c r="H16149" s="61" t="s">
        <v>7409</v>
      </c>
      <c r="I16149" s="61">
        <v>47.45</v>
      </c>
      <c r="J16149" s="61">
        <v>-99.8</v>
      </c>
      <c r="K16149">
        <v>105</v>
      </c>
      <c r="L16149"/>
      <c r="M16149"/>
    </row>
    <row r="16150" spans="1:13">
      <c r="A16150" s="61" t="s">
        <v>40</v>
      </c>
      <c r="B16150" s="61">
        <v>58015</v>
      </c>
      <c r="C16150" s="63" t="s">
        <v>968</v>
      </c>
      <c r="D16150" s="61">
        <v>0</v>
      </c>
      <c r="E16150" s="61" t="s">
        <v>11927</v>
      </c>
      <c r="F16150" s="61" t="s">
        <v>115</v>
      </c>
      <c r="G16150" s="61" t="s">
        <v>7085</v>
      </c>
      <c r="H16150" s="61" t="s">
        <v>7409</v>
      </c>
      <c r="I16150" s="61">
        <v>46.6</v>
      </c>
      <c r="J16150" s="61">
        <v>-96.82</v>
      </c>
      <c r="K16150">
        <v>288</v>
      </c>
      <c r="L16150"/>
      <c r="M16150"/>
    </row>
    <row r="16151" spans="1:13">
      <c r="A16151" s="61" t="s">
        <v>40</v>
      </c>
      <c r="B16151" s="61">
        <v>58325</v>
      </c>
      <c r="C16151" s="63" t="s">
        <v>968</v>
      </c>
      <c r="D16151" s="61">
        <v>0</v>
      </c>
      <c r="E16151" s="61" t="s">
        <v>12002</v>
      </c>
      <c r="F16151" s="61" t="s">
        <v>115</v>
      </c>
      <c r="G16151" s="61" t="s">
        <v>11285</v>
      </c>
      <c r="H16151" s="61" t="s">
        <v>7409</v>
      </c>
      <c r="I16151" s="61">
        <v>48.26</v>
      </c>
      <c r="J16151" s="61">
        <v>-99.19</v>
      </c>
      <c r="K16151">
        <v>73</v>
      </c>
      <c r="L16151"/>
      <c r="M16151"/>
    </row>
    <row r="16152" spans="1:13">
      <c r="A16152" s="61" t="s">
        <v>40</v>
      </c>
      <c r="B16152" s="61">
        <v>58424</v>
      </c>
      <c r="C16152" s="63" t="s">
        <v>968</v>
      </c>
      <c r="D16152" s="61">
        <v>0</v>
      </c>
      <c r="E16152" s="61" t="s">
        <v>437</v>
      </c>
      <c r="F16152" s="61" t="s">
        <v>115</v>
      </c>
      <c r="G16152" s="61" t="s">
        <v>12024</v>
      </c>
      <c r="H16152" s="61" t="s">
        <v>7409</v>
      </c>
      <c r="I16152" s="61">
        <v>46.89</v>
      </c>
      <c r="J16152" s="61">
        <v>-99.12</v>
      </c>
      <c r="K16152">
        <v>303</v>
      </c>
      <c r="L16152"/>
      <c r="M16152"/>
    </row>
    <row r="16153" spans="1:13">
      <c r="A16153" s="61" t="s">
        <v>40</v>
      </c>
      <c r="B16153" s="61">
        <v>58016</v>
      </c>
      <c r="C16153" s="63" t="s">
        <v>968</v>
      </c>
      <c r="D16153" s="61">
        <v>0</v>
      </c>
      <c r="E16153" s="61" t="s">
        <v>4884</v>
      </c>
      <c r="F16153" s="61" t="s">
        <v>115</v>
      </c>
      <c r="G16153" s="61" t="s">
        <v>11924</v>
      </c>
      <c r="H16153" s="61" t="s">
        <v>7409</v>
      </c>
      <c r="I16153" s="61">
        <v>47.34</v>
      </c>
      <c r="J16153" s="61">
        <v>-97.4</v>
      </c>
      <c r="K16153">
        <v>124</v>
      </c>
      <c r="L16153"/>
      <c r="M16153"/>
    </row>
    <row r="16154" spans="1:13">
      <c r="A16154" s="61" t="s">
        <v>40</v>
      </c>
      <c r="B16154" s="61">
        <v>58017</v>
      </c>
      <c r="C16154" s="63" t="s">
        <v>968</v>
      </c>
      <c r="D16154" s="61">
        <v>0</v>
      </c>
      <c r="E16154" s="61" t="s">
        <v>11928</v>
      </c>
      <c r="F16154" s="61" t="s">
        <v>115</v>
      </c>
      <c r="G16154" s="61" t="s">
        <v>11926</v>
      </c>
      <c r="H16154" s="61" t="s">
        <v>7409</v>
      </c>
      <c r="I16154" s="61">
        <v>46.1</v>
      </c>
      <c r="J16154" s="61">
        <v>-97.78</v>
      </c>
      <c r="K16154">
        <v>235</v>
      </c>
      <c r="L16154"/>
      <c r="M16154"/>
    </row>
    <row r="16155" spans="1:13">
      <c r="A16155" s="61" t="s">
        <v>40</v>
      </c>
      <c r="B16155" s="61">
        <v>58531</v>
      </c>
      <c r="C16155" s="63" t="s">
        <v>968</v>
      </c>
      <c r="D16155" s="61">
        <v>0</v>
      </c>
      <c r="E16155" s="61" t="s">
        <v>12072</v>
      </c>
      <c r="F16155" s="61" t="s">
        <v>115</v>
      </c>
      <c r="G16155" s="61" t="s">
        <v>9052</v>
      </c>
      <c r="H16155" s="61" t="s">
        <v>7409</v>
      </c>
      <c r="I16155" s="61">
        <v>47.54</v>
      </c>
      <c r="J16155" s="61">
        <v>-101.22</v>
      </c>
      <c r="K16155">
        <v>401</v>
      </c>
      <c r="L16155"/>
      <c r="M16155"/>
    </row>
    <row r="16156" spans="1:13">
      <c r="A16156" s="61" t="s">
        <v>40</v>
      </c>
      <c r="B16156" s="61">
        <v>58018</v>
      </c>
      <c r="C16156" s="63" t="s">
        <v>968</v>
      </c>
      <c r="D16156" s="61">
        <v>0</v>
      </c>
      <c r="E16156" s="61" t="s">
        <v>6495</v>
      </c>
      <c r="F16156" s="61" t="s">
        <v>115</v>
      </c>
      <c r="G16156" s="61" t="s">
        <v>7085</v>
      </c>
      <c r="H16156" s="61" t="s">
        <v>7409</v>
      </c>
      <c r="I16156" s="61">
        <v>46.47</v>
      </c>
      <c r="J16156" s="61">
        <v>-96.87</v>
      </c>
      <c r="K16156">
        <v>370</v>
      </c>
      <c r="L16156"/>
      <c r="M16156"/>
    </row>
    <row r="16157" spans="1:13">
      <c r="A16157" s="61" t="s">
        <v>40</v>
      </c>
      <c r="B16157" s="61">
        <v>58727</v>
      </c>
      <c r="C16157" s="63" t="s">
        <v>968</v>
      </c>
      <c r="D16157" s="61">
        <v>0</v>
      </c>
      <c r="E16157" s="61" t="s">
        <v>910</v>
      </c>
      <c r="F16157" s="61" t="s">
        <v>115</v>
      </c>
      <c r="G16157" s="61" t="s">
        <v>378</v>
      </c>
      <c r="H16157" s="61" t="s">
        <v>7409</v>
      </c>
      <c r="I16157" s="61">
        <v>48.9</v>
      </c>
      <c r="J16157" s="61">
        <v>-102.78</v>
      </c>
      <c r="K16157">
        <v>288</v>
      </c>
      <c r="L16157"/>
      <c r="M16157"/>
    </row>
    <row r="16158" spans="1:13">
      <c r="A16158" s="61" t="s">
        <v>40</v>
      </c>
      <c r="B16158" s="61">
        <v>58425</v>
      </c>
      <c r="C16158" s="63" t="s">
        <v>968</v>
      </c>
      <c r="D16158" s="61">
        <v>0</v>
      </c>
      <c r="E16158" s="61" t="s">
        <v>3506</v>
      </c>
      <c r="F16158" s="61" t="s">
        <v>115</v>
      </c>
      <c r="G16158" s="61" t="s">
        <v>12027</v>
      </c>
      <c r="H16158" s="61" t="s">
        <v>7409</v>
      </c>
      <c r="I16158" s="61">
        <v>47.44</v>
      </c>
      <c r="J16158" s="61">
        <v>-98.12</v>
      </c>
      <c r="K16158">
        <v>1347</v>
      </c>
      <c r="L16158"/>
      <c r="M16158"/>
    </row>
    <row r="16159" spans="1:13">
      <c r="A16159" s="61" t="s">
        <v>40</v>
      </c>
      <c r="B16159" s="61">
        <v>58426</v>
      </c>
      <c r="C16159" s="63" t="s">
        <v>968</v>
      </c>
      <c r="D16159" s="61">
        <v>0</v>
      </c>
      <c r="E16159" s="61" t="s">
        <v>12032</v>
      </c>
      <c r="F16159" s="61" t="s">
        <v>115</v>
      </c>
      <c r="G16159" s="61" t="s">
        <v>12024</v>
      </c>
      <c r="H16159" s="61" t="s">
        <v>7409</v>
      </c>
      <c r="I16159" s="61">
        <v>47.22</v>
      </c>
      <c r="J16159" s="61">
        <v>-98.56</v>
      </c>
      <c r="K16159">
        <v>175</v>
      </c>
      <c r="L16159"/>
      <c r="M16159"/>
    </row>
    <row r="16160" spans="1:13">
      <c r="A16160" s="61" t="s">
        <v>40</v>
      </c>
      <c r="B16160" s="61">
        <v>58327</v>
      </c>
      <c r="C16160" s="63" t="s">
        <v>968</v>
      </c>
      <c r="D16160" s="61">
        <v>0</v>
      </c>
      <c r="E16160" s="61" t="s">
        <v>12003</v>
      </c>
      <c r="F16160" s="61" t="s">
        <v>115</v>
      </c>
      <c r="G16160" s="61" t="s">
        <v>11285</v>
      </c>
      <c r="H16160" s="61" t="s">
        <v>7409</v>
      </c>
      <c r="I16160" s="61">
        <v>48.07</v>
      </c>
      <c r="J16160" s="61">
        <v>-98.64</v>
      </c>
      <c r="K16160">
        <v>533</v>
      </c>
      <c r="L16160"/>
      <c r="M16160"/>
    </row>
    <row r="16161" spans="1:13">
      <c r="A16161" s="61" t="s">
        <v>40</v>
      </c>
      <c r="B16161" s="61">
        <v>58730</v>
      </c>
      <c r="C16161" s="63" t="s">
        <v>968</v>
      </c>
      <c r="D16161" s="61">
        <v>0</v>
      </c>
      <c r="E16161" s="61" t="s">
        <v>4453</v>
      </c>
      <c r="F16161" s="61" t="s">
        <v>115</v>
      </c>
      <c r="G16161" s="61" t="s">
        <v>12123</v>
      </c>
      <c r="H16161" s="61" t="s">
        <v>7409</v>
      </c>
      <c r="I16161" s="61">
        <v>48.91</v>
      </c>
      <c r="J16161" s="61">
        <v>-103.29</v>
      </c>
      <c r="K16161">
        <v>1316</v>
      </c>
      <c r="L16161"/>
      <c r="M16161"/>
    </row>
    <row r="16162" spans="1:13">
      <c r="A16162" s="61" t="s">
        <v>40</v>
      </c>
      <c r="B16162" s="61">
        <v>58222</v>
      </c>
      <c r="C16162" s="63" t="s">
        <v>968</v>
      </c>
      <c r="D16162" s="61">
        <v>0</v>
      </c>
      <c r="E16162" s="61" t="s">
        <v>10080</v>
      </c>
      <c r="F16162" s="61" t="s">
        <v>115</v>
      </c>
      <c r="G16162" s="61" t="s">
        <v>11961</v>
      </c>
      <c r="H16162" s="61" t="s">
        <v>7409</v>
      </c>
      <c r="I16162" s="61">
        <v>48.59</v>
      </c>
      <c r="J16162" s="61">
        <v>-97.66</v>
      </c>
      <c r="K16162">
        <v>257</v>
      </c>
      <c r="L16162"/>
      <c r="M16162"/>
    </row>
    <row r="16163" spans="1:13">
      <c r="A16163" s="61" t="s">
        <v>40</v>
      </c>
      <c r="B16163" s="61">
        <v>58223</v>
      </c>
      <c r="C16163" s="63" t="s">
        <v>968</v>
      </c>
      <c r="D16163" s="61">
        <v>0</v>
      </c>
      <c r="E16163" s="61" t="s">
        <v>11963</v>
      </c>
      <c r="F16163" s="61" t="s">
        <v>115</v>
      </c>
      <c r="G16163" s="61" t="s">
        <v>11924</v>
      </c>
      <c r="H16163" s="61" t="s">
        <v>7409</v>
      </c>
      <c r="I16163" s="61">
        <v>47.51</v>
      </c>
      <c r="J16163" s="61">
        <v>-97.07</v>
      </c>
      <c r="K16163">
        <v>235</v>
      </c>
      <c r="L16163"/>
      <c r="M16163"/>
    </row>
    <row r="16164" spans="1:13">
      <c r="A16164" s="61" t="s">
        <v>40</v>
      </c>
      <c r="B16164" s="61">
        <v>58224</v>
      </c>
      <c r="C16164" s="63" t="s">
        <v>968</v>
      </c>
      <c r="D16164" s="61">
        <v>0</v>
      </c>
      <c r="E16164" s="61" t="s">
        <v>11964</v>
      </c>
      <c r="F16164" s="61" t="s">
        <v>115</v>
      </c>
      <c r="G16164" s="61" t="s">
        <v>5609</v>
      </c>
      <c r="H16164" s="61" t="s">
        <v>7409</v>
      </c>
      <c r="I16164" s="61">
        <v>48.17</v>
      </c>
      <c r="J16164" s="61">
        <v>-97.94</v>
      </c>
      <c r="K16164">
        <v>42</v>
      </c>
      <c r="L16164"/>
      <c r="M16164"/>
    </row>
    <row r="16165" spans="1:13">
      <c r="A16165" s="61" t="s">
        <v>40</v>
      </c>
      <c r="B16165" s="61">
        <v>58021</v>
      </c>
      <c r="C16165" s="63" t="s">
        <v>968</v>
      </c>
      <c r="D16165" s="61">
        <v>0</v>
      </c>
      <c r="E16165" s="61" t="s">
        <v>3639</v>
      </c>
      <c r="F16165" s="61" t="s">
        <v>115</v>
      </c>
      <c r="G16165" s="61" t="s">
        <v>9715</v>
      </c>
      <c r="H16165" s="61" t="s">
        <v>7409</v>
      </c>
      <c r="I16165" s="61">
        <v>46.71</v>
      </c>
      <c r="J16165" s="61">
        <v>-97.06</v>
      </c>
      <c r="K16165">
        <v>443</v>
      </c>
      <c r="L16165"/>
      <c r="M16165"/>
    </row>
    <row r="16166" spans="1:13">
      <c r="A16166" s="61" t="s">
        <v>40</v>
      </c>
      <c r="B16166" s="61">
        <v>58428</v>
      </c>
      <c r="C16166" s="63" t="s">
        <v>968</v>
      </c>
      <c r="D16166" s="61">
        <v>0</v>
      </c>
      <c r="E16166" s="61" t="s">
        <v>939</v>
      </c>
      <c r="F16166" s="61" t="s">
        <v>115</v>
      </c>
      <c r="G16166" s="61" t="s">
        <v>12033</v>
      </c>
      <c r="H16166" s="61" t="s">
        <v>7409</v>
      </c>
      <c r="I16166" s="61">
        <v>46.86</v>
      </c>
      <c r="J16166" s="61">
        <v>-99.75</v>
      </c>
      <c r="K16166">
        <v>316</v>
      </c>
      <c r="L16166"/>
      <c r="M16166"/>
    </row>
    <row r="16167" spans="1:13">
      <c r="A16167" s="61" t="s">
        <v>40</v>
      </c>
      <c r="B16167" s="61">
        <v>58429</v>
      </c>
      <c r="C16167" s="63" t="s">
        <v>968</v>
      </c>
      <c r="D16167" s="61">
        <v>0</v>
      </c>
      <c r="E16167" s="61" t="s">
        <v>12034</v>
      </c>
      <c r="F16167" s="61" t="s">
        <v>115</v>
      </c>
      <c r="G16167" s="61" t="s">
        <v>11933</v>
      </c>
      <c r="H16167" s="61" t="s">
        <v>7409</v>
      </c>
      <c r="I16167" s="61">
        <v>47.18</v>
      </c>
      <c r="J16167" s="61">
        <v>-98.2</v>
      </c>
      <c r="K16167">
        <v>304</v>
      </c>
      <c r="L16167"/>
      <c r="M16167"/>
    </row>
    <row r="16168" spans="1:13">
      <c r="A16168" s="61" t="s">
        <v>40</v>
      </c>
      <c r="B16168" s="61">
        <v>58731</v>
      </c>
      <c r="C16168" s="63" t="s">
        <v>968</v>
      </c>
      <c r="D16168" s="61">
        <v>0</v>
      </c>
      <c r="E16168" s="61" t="s">
        <v>12124</v>
      </c>
      <c r="F16168" s="61" t="s">
        <v>115</v>
      </c>
      <c r="G16168" s="61" t="s">
        <v>12115</v>
      </c>
      <c r="H16168" s="61" t="s">
        <v>7409</v>
      </c>
      <c r="I16168" s="61">
        <v>48.39</v>
      </c>
      <c r="J16168" s="61">
        <v>-101.04</v>
      </c>
      <c r="K16168">
        <v>236</v>
      </c>
      <c r="L16168"/>
      <c r="M16168"/>
    </row>
    <row r="16169" spans="1:13">
      <c r="A16169" s="61" t="s">
        <v>40</v>
      </c>
      <c r="B16169" s="61">
        <v>58430</v>
      </c>
      <c r="C16169" s="63" t="s">
        <v>968</v>
      </c>
      <c r="D16169" s="61">
        <v>0</v>
      </c>
      <c r="E16169" s="61" t="s">
        <v>12035</v>
      </c>
      <c r="F16169" s="61" t="s">
        <v>115</v>
      </c>
      <c r="G16169" s="61" t="s">
        <v>12036</v>
      </c>
      <c r="H16169" s="61" t="s">
        <v>7409</v>
      </c>
      <c r="I16169" s="61">
        <v>47.48</v>
      </c>
      <c r="J16169" s="61">
        <v>-100.26</v>
      </c>
      <c r="K16169">
        <v>78</v>
      </c>
      <c r="L16169"/>
      <c r="M16169"/>
    </row>
    <row r="16170" spans="1:13">
      <c r="A16170" s="61" t="s">
        <v>40</v>
      </c>
      <c r="B16170" s="61">
        <v>58733</v>
      </c>
      <c r="C16170" s="63" t="s">
        <v>968</v>
      </c>
      <c r="D16170" s="61">
        <v>0</v>
      </c>
      <c r="E16170" s="61" t="s">
        <v>12125</v>
      </c>
      <c r="F16170" s="61" t="s">
        <v>115</v>
      </c>
      <c r="G16170" s="61" t="s">
        <v>12113</v>
      </c>
      <c r="H16170" s="61" t="s">
        <v>7409</v>
      </c>
      <c r="I16170" s="61">
        <v>48.25</v>
      </c>
      <c r="J16170" s="61">
        <v>-101.56</v>
      </c>
      <c r="K16170">
        <v>420</v>
      </c>
      <c r="L16170"/>
      <c r="M16170"/>
    </row>
    <row r="16171" spans="1:13">
      <c r="A16171" s="61" t="s">
        <v>40</v>
      </c>
      <c r="B16171" s="61">
        <v>58301</v>
      </c>
      <c r="C16171" s="63" t="s">
        <v>968</v>
      </c>
      <c r="D16171" s="61">
        <v>0</v>
      </c>
      <c r="E16171" s="61" t="s">
        <v>11988</v>
      </c>
      <c r="F16171" s="61" t="s">
        <v>115</v>
      </c>
      <c r="G16171" s="61" t="s">
        <v>11285</v>
      </c>
      <c r="H16171" s="61" t="s">
        <v>7409</v>
      </c>
      <c r="I16171" s="61">
        <v>48.11</v>
      </c>
      <c r="J16171" s="61">
        <v>-98.87</v>
      </c>
      <c r="K16171">
        <v>10105</v>
      </c>
      <c r="L16171"/>
      <c r="M16171"/>
    </row>
    <row r="16172" spans="1:13">
      <c r="A16172" s="61" t="s">
        <v>40</v>
      </c>
      <c r="B16172" s="61">
        <v>58431</v>
      </c>
      <c r="C16172" s="63" t="s">
        <v>968</v>
      </c>
      <c r="D16172" s="61">
        <v>0</v>
      </c>
      <c r="E16172" s="61" t="s">
        <v>12037</v>
      </c>
      <c r="F16172" s="61" t="s">
        <v>115</v>
      </c>
      <c r="G16172" s="61" t="s">
        <v>17461</v>
      </c>
      <c r="H16172" s="61" t="s">
        <v>7409</v>
      </c>
      <c r="I16172" s="61">
        <v>46.53</v>
      </c>
      <c r="J16172" s="61">
        <v>-98.46</v>
      </c>
      <c r="K16172">
        <v>141</v>
      </c>
      <c r="L16172"/>
      <c r="M16172"/>
    </row>
    <row r="16173" spans="1:13">
      <c r="A16173" s="61" t="s">
        <v>40</v>
      </c>
      <c r="B16173" s="61">
        <v>58601</v>
      </c>
      <c r="C16173" s="63" t="s">
        <v>968</v>
      </c>
      <c r="D16173" s="61">
        <v>0</v>
      </c>
      <c r="E16173" s="61" t="s">
        <v>7943</v>
      </c>
      <c r="F16173" s="61" t="s">
        <v>115</v>
      </c>
      <c r="G16173" s="61" t="s">
        <v>9385</v>
      </c>
      <c r="H16173" s="61" t="s">
        <v>11834</v>
      </c>
      <c r="I16173" s="61">
        <v>46.88</v>
      </c>
      <c r="J16173" s="61">
        <v>-102.78</v>
      </c>
      <c r="K16173">
        <v>29697</v>
      </c>
      <c r="L16173"/>
      <c r="M16173"/>
    </row>
    <row r="16174" spans="1:13">
      <c r="A16174" s="61" t="s">
        <v>40</v>
      </c>
      <c r="B16174" s="61">
        <v>58625</v>
      </c>
      <c r="C16174" s="63" t="s">
        <v>968</v>
      </c>
      <c r="D16174" s="61">
        <v>0</v>
      </c>
      <c r="E16174" s="61" t="s">
        <v>11122</v>
      </c>
      <c r="F16174" s="61" t="s">
        <v>115</v>
      </c>
      <c r="G16174" s="61" t="s">
        <v>11144</v>
      </c>
      <c r="H16174" s="61" t="s">
        <v>11834</v>
      </c>
      <c r="I16174" s="61">
        <v>47.3</v>
      </c>
      <c r="J16174" s="61">
        <v>-102.2</v>
      </c>
      <c r="K16174">
        <v>213</v>
      </c>
      <c r="L16174"/>
      <c r="M16174"/>
    </row>
    <row r="16175" spans="1:13">
      <c r="A16175" s="61" t="s">
        <v>40</v>
      </c>
      <c r="B16175" s="61">
        <v>58734</v>
      </c>
      <c r="C16175" s="63" t="s">
        <v>968</v>
      </c>
      <c r="D16175" s="61">
        <v>0</v>
      </c>
      <c r="E16175" s="61" t="s">
        <v>12126</v>
      </c>
      <c r="F16175" s="61" t="s">
        <v>115</v>
      </c>
      <c r="G16175" s="61" t="s">
        <v>12113</v>
      </c>
      <c r="H16175" s="61" t="s">
        <v>7409</v>
      </c>
      <c r="I16175" s="61">
        <v>48.5</v>
      </c>
      <c r="J16175" s="61">
        <v>-101.88</v>
      </c>
      <c r="K16175">
        <v>268</v>
      </c>
      <c r="L16175"/>
      <c r="M16175"/>
    </row>
    <row r="16176" spans="1:13">
      <c r="A16176" s="61" t="s">
        <v>40</v>
      </c>
      <c r="B16176" s="61">
        <v>58735</v>
      </c>
      <c r="C16176" s="63" t="s">
        <v>968</v>
      </c>
      <c r="D16176" s="61">
        <v>0</v>
      </c>
      <c r="E16176" s="61" t="s">
        <v>755</v>
      </c>
      <c r="F16176" s="61" t="s">
        <v>115</v>
      </c>
      <c r="G16176" s="61" t="s">
        <v>12113</v>
      </c>
      <c r="H16176" s="61" t="s">
        <v>7409</v>
      </c>
      <c r="I16176" s="61">
        <v>47.85</v>
      </c>
      <c r="J16176" s="61">
        <v>-101.5</v>
      </c>
      <c r="K16176">
        <v>359</v>
      </c>
      <c r="L16176"/>
      <c r="M16176"/>
    </row>
    <row r="16177" spans="1:13">
      <c r="A16177" s="61" t="s">
        <v>40</v>
      </c>
      <c r="B16177" s="61">
        <v>58736</v>
      </c>
      <c r="C16177" s="63" t="s">
        <v>968</v>
      </c>
      <c r="D16177" s="61">
        <v>0</v>
      </c>
      <c r="E16177" s="61" t="s">
        <v>6693</v>
      </c>
      <c r="F16177" s="61" t="s">
        <v>115</v>
      </c>
      <c r="G16177" s="61" t="s">
        <v>12115</v>
      </c>
      <c r="H16177" s="61" t="s">
        <v>7409</v>
      </c>
      <c r="I16177" s="61">
        <v>47.92</v>
      </c>
      <c r="J16177" s="61">
        <v>-100.37</v>
      </c>
      <c r="K16177">
        <v>474</v>
      </c>
      <c r="L16177"/>
      <c r="M16177"/>
    </row>
    <row r="16178" spans="1:13">
      <c r="A16178" s="61" t="s">
        <v>40</v>
      </c>
      <c r="B16178" s="61">
        <v>58225</v>
      </c>
      <c r="C16178" s="63" t="s">
        <v>968</v>
      </c>
      <c r="D16178" s="61">
        <v>0</v>
      </c>
      <c r="E16178" s="61" t="s">
        <v>7165</v>
      </c>
      <c r="F16178" s="61" t="s">
        <v>115</v>
      </c>
      <c r="G16178" s="61" t="s">
        <v>11961</v>
      </c>
      <c r="H16178" s="61" t="s">
        <v>7409</v>
      </c>
      <c r="I16178" s="61">
        <v>48.56</v>
      </c>
      <c r="J16178" s="61">
        <v>-97.17</v>
      </c>
      <c r="K16178">
        <v>1024</v>
      </c>
      <c r="L16178"/>
      <c r="M16178"/>
    </row>
    <row r="16179" spans="1:13">
      <c r="A16179" s="61" t="s">
        <v>40</v>
      </c>
      <c r="B16179" s="61">
        <v>58532</v>
      </c>
      <c r="C16179" s="63" t="s">
        <v>968</v>
      </c>
      <c r="D16179" s="61">
        <v>0</v>
      </c>
      <c r="E16179" s="61" t="s">
        <v>12073</v>
      </c>
      <c r="F16179" s="61" t="s">
        <v>115</v>
      </c>
      <c r="G16179" s="61" t="s">
        <v>12057</v>
      </c>
      <c r="H16179" s="61" t="s">
        <v>7409</v>
      </c>
      <c r="I16179" s="61">
        <v>46.85</v>
      </c>
      <c r="J16179" s="61">
        <v>-100.13</v>
      </c>
      <c r="K16179">
        <v>283</v>
      </c>
      <c r="L16179"/>
      <c r="M16179"/>
    </row>
    <row r="16180" spans="1:13">
      <c r="A16180" s="61" t="s">
        <v>40</v>
      </c>
      <c r="B16180" s="61">
        <v>58626</v>
      </c>
      <c r="C16180" s="63" t="s">
        <v>968</v>
      </c>
      <c r="D16180" s="61">
        <v>0</v>
      </c>
      <c r="E16180" s="61" t="s">
        <v>12093</v>
      </c>
      <c r="F16180" s="61" t="s">
        <v>115</v>
      </c>
      <c r="G16180" s="61" t="s">
        <v>11144</v>
      </c>
      <c r="H16180" s="61" t="s">
        <v>11834</v>
      </c>
      <c r="I16180" s="61">
        <v>47.35</v>
      </c>
      <c r="J16180" s="61">
        <v>-102.62</v>
      </c>
      <c r="K16180">
        <v>433</v>
      </c>
      <c r="L16180"/>
      <c r="M16180"/>
    </row>
    <row r="16181" spans="1:13">
      <c r="A16181" s="61" t="s">
        <v>40</v>
      </c>
      <c r="B16181" s="61">
        <v>58329</v>
      </c>
      <c r="C16181" s="63" t="s">
        <v>968</v>
      </c>
      <c r="D16181" s="61">
        <v>0</v>
      </c>
      <c r="E16181" s="61" t="s">
        <v>12004</v>
      </c>
      <c r="F16181" s="61" t="s">
        <v>115</v>
      </c>
      <c r="G16181" s="61" t="s">
        <v>11990</v>
      </c>
      <c r="H16181" s="61" t="s">
        <v>7409</v>
      </c>
      <c r="I16181" s="61">
        <v>48.81</v>
      </c>
      <c r="J16181" s="61">
        <v>-100.06</v>
      </c>
      <c r="K16181">
        <v>2745</v>
      </c>
      <c r="L16181"/>
      <c r="M16181"/>
    </row>
    <row r="16182" spans="1:13">
      <c r="A16182" s="61" t="s">
        <v>40</v>
      </c>
      <c r="B16182" s="61">
        <v>58433</v>
      </c>
      <c r="C16182" s="63" t="s">
        <v>968</v>
      </c>
      <c r="D16182" s="61">
        <v>0</v>
      </c>
      <c r="E16182" s="61" t="s">
        <v>12038</v>
      </c>
      <c r="F16182" s="61" t="s">
        <v>115</v>
      </c>
      <c r="G16182" s="61" t="s">
        <v>17461</v>
      </c>
      <c r="H16182" s="61" t="s">
        <v>7409</v>
      </c>
      <c r="I16182" s="61">
        <v>46.36</v>
      </c>
      <c r="J16182" s="61">
        <v>-98.71</v>
      </c>
      <c r="K16182">
        <v>1139</v>
      </c>
      <c r="L16182"/>
      <c r="M16182"/>
    </row>
    <row r="16183" spans="1:13">
      <c r="A16183" s="61" t="s">
        <v>40</v>
      </c>
      <c r="B16183" s="61">
        <v>58227</v>
      </c>
      <c r="C16183" s="63" t="s">
        <v>968</v>
      </c>
      <c r="D16183" s="61">
        <v>0</v>
      </c>
      <c r="E16183" s="61" t="s">
        <v>3100</v>
      </c>
      <c r="F16183" s="61" t="s">
        <v>115</v>
      </c>
      <c r="G16183" s="61" t="s">
        <v>11957</v>
      </c>
      <c r="H16183" s="61" t="s">
        <v>7409</v>
      </c>
      <c r="I16183" s="61">
        <v>48.49</v>
      </c>
      <c r="J16183" s="61">
        <v>-97.86</v>
      </c>
      <c r="K16183">
        <v>452</v>
      </c>
      <c r="L16183"/>
      <c r="M16183"/>
    </row>
    <row r="16184" spans="1:13">
      <c r="A16184" s="61" t="s">
        <v>40</v>
      </c>
      <c r="B16184" s="61">
        <v>58330</v>
      </c>
      <c r="C16184" s="63" t="s">
        <v>968</v>
      </c>
      <c r="D16184" s="61">
        <v>0</v>
      </c>
      <c r="E16184" s="61" t="s">
        <v>10084</v>
      </c>
      <c r="F16184" s="61" t="s">
        <v>115</v>
      </c>
      <c r="G16184" s="61" t="s">
        <v>11285</v>
      </c>
      <c r="H16184" s="61" t="s">
        <v>7409</v>
      </c>
      <c r="I16184" s="61">
        <v>48.41</v>
      </c>
      <c r="J16184" s="61">
        <v>-98.45</v>
      </c>
      <c r="K16184">
        <v>299</v>
      </c>
      <c r="L16184"/>
      <c r="M16184"/>
    </row>
    <row r="16185" spans="1:13">
      <c r="A16185" s="61" t="s">
        <v>40</v>
      </c>
      <c r="B16185" s="61">
        <v>58331</v>
      </c>
      <c r="C16185" s="63" t="s">
        <v>968</v>
      </c>
      <c r="D16185" s="61">
        <v>0</v>
      </c>
      <c r="E16185" s="61" t="s">
        <v>12005</v>
      </c>
      <c r="F16185" s="61" t="s">
        <v>115</v>
      </c>
      <c r="G16185" s="61" t="s">
        <v>11996</v>
      </c>
      <c r="H16185" s="61" t="s">
        <v>7409</v>
      </c>
      <c r="I16185" s="61">
        <v>48.62</v>
      </c>
      <c r="J16185" s="61">
        <v>-99.09</v>
      </c>
      <c r="K16185">
        <v>122</v>
      </c>
      <c r="L16185"/>
      <c r="M16185"/>
    </row>
    <row r="16186" spans="1:13">
      <c r="A16186" s="61" t="s">
        <v>40</v>
      </c>
      <c r="B16186" s="61">
        <v>58533</v>
      </c>
      <c r="C16186" s="63" t="s">
        <v>968</v>
      </c>
      <c r="D16186" s="61">
        <v>0</v>
      </c>
      <c r="E16186" s="61" t="s">
        <v>4386</v>
      </c>
      <c r="F16186" s="61" t="s">
        <v>115</v>
      </c>
      <c r="G16186" s="61" t="s">
        <v>6526</v>
      </c>
      <c r="H16186" s="61" t="s">
        <v>11834</v>
      </c>
      <c r="I16186" s="61">
        <v>46.4</v>
      </c>
      <c r="J16186" s="61">
        <v>-101.84</v>
      </c>
      <c r="K16186">
        <v>854</v>
      </c>
      <c r="L16186"/>
      <c r="M16186"/>
    </row>
    <row r="16187" spans="1:13">
      <c r="A16187" s="61" t="s">
        <v>40</v>
      </c>
      <c r="B16187" s="61">
        <v>58436</v>
      </c>
      <c r="C16187" s="63" t="s">
        <v>968</v>
      </c>
      <c r="D16187" s="61">
        <v>0</v>
      </c>
      <c r="E16187" s="61" t="s">
        <v>5153</v>
      </c>
      <c r="F16187" s="61" t="s">
        <v>115</v>
      </c>
      <c r="G16187" s="61" t="s">
        <v>12039</v>
      </c>
      <c r="H16187" s="61" t="s">
        <v>7409</v>
      </c>
      <c r="I16187" s="61">
        <v>46</v>
      </c>
      <c r="J16187" s="61">
        <v>-98.52</v>
      </c>
      <c r="K16187">
        <v>1747</v>
      </c>
      <c r="L16187"/>
      <c r="M16187"/>
    </row>
    <row r="16188" spans="1:13">
      <c r="A16188" s="61" t="s">
        <v>40</v>
      </c>
      <c r="B16188" s="61">
        <v>58228</v>
      </c>
      <c r="C16188" s="63" t="s">
        <v>968</v>
      </c>
      <c r="D16188" s="61">
        <v>0</v>
      </c>
      <c r="E16188" s="61" t="s">
        <v>11965</v>
      </c>
      <c r="F16188" s="61" t="s">
        <v>115</v>
      </c>
      <c r="G16188" s="61" t="s">
        <v>11956</v>
      </c>
      <c r="H16188" s="61" t="s">
        <v>7409</v>
      </c>
      <c r="I16188" s="61">
        <v>47.92</v>
      </c>
      <c r="J16188" s="61">
        <v>-97.36</v>
      </c>
      <c r="K16188">
        <v>936</v>
      </c>
      <c r="L16188"/>
      <c r="M16188"/>
    </row>
    <row r="16189" spans="1:13">
      <c r="A16189" s="61" t="s">
        <v>40</v>
      </c>
      <c r="B16189" s="61">
        <v>58027</v>
      </c>
      <c r="C16189" s="63" t="s">
        <v>968</v>
      </c>
      <c r="D16189" s="61">
        <v>0</v>
      </c>
      <c r="E16189" s="61" t="s">
        <v>11929</v>
      </c>
      <c r="F16189" s="61" t="s">
        <v>115</v>
      </c>
      <c r="G16189" s="61" t="s">
        <v>11930</v>
      </c>
      <c r="H16189" s="61" t="s">
        <v>7409</v>
      </c>
      <c r="I16189" s="61">
        <v>46.62</v>
      </c>
      <c r="J16189" s="61">
        <v>-97.59</v>
      </c>
      <c r="K16189">
        <v>1415</v>
      </c>
      <c r="L16189"/>
      <c r="M16189"/>
    </row>
    <row r="16190" spans="1:13">
      <c r="A16190" s="61" t="s">
        <v>40</v>
      </c>
      <c r="B16190" s="61">
        <v>58843</v>
      </c>
      <c r="C16190" s="63" t="s">
        <v>968</v>
      </c>
      <c r="D16190" s="61">
        <v>0</v>
      </c>
      <c r="E16190" s="61" t="s">
        <v>1472</v>
      </c>
      <c r="F16190" s="61" t="s">
        <v>115</v>
      </c>
      <c r="G16190" s="61" t="s">
        <v>9204</v>
      </c>
      <c r="H16190" s="61" t="s">
        <v>7409</v>
      </c>
      <c r="I16190" s="61">
        <v>48.28</v>
      </c>
      <c r="J16190" s="61">
        <v>-103.35</v>
      </c>
      <c r="K16190">
        <v>743</v>
      </c>
      <c r="L16190"/>
      <c r="M16190"/>
    </row>
    <row r="16191" spans="1:13">
      <c r="A16191" s="61" t="s">
        <v>40</v>
      </c>
      <c r="B16191" s="61">
        <v>58029</v>
      </c>
      <c r="C16191" s="63" t="s">
        <v>968</v>
      </c>
      <c r="D16191" s="61">
        <v>0</v>
      </c>
      <c r="E16191" s="61" t="s">
        <v>4399</v>
      </c>
      <c r="F16191" s="61" t="s">
        <v>115</v>
      </c>
      <c r="G16191" s="61" t="s">
        <v>9715</v>
      </c>
      <c r="H16191" s="61" t="s">
        <v>7409</v>
      </c>
      <c r="I16191" s="61">
        <v>47.11</v>
      </c>
      <c r="J16191" s="61">
        <v>-97.38</v>
      </c>
      <c r="K16191">
        <v>129</v>
      </c>
      <c r="L16191"/>
      <c r="M16191"/>
    </row>
    <row r="16192" spans="1:13">
      <c r="A16192" s="61" t="s">
        <v>40</v>
      </c>
      <c r="B16192" s="61">
        <v>58332</v>
      </c>
      <c r="C16192" s="63" t="s">
        <v>968</v>
      </c>
      <c r="D16192" s="61">
        <v>0</v>
      </c>
      <c r="E16192" s="61" t="s">
        <v>1465</v>
      </c>
      <c r="F16192" s="61" t="s">
        <v>115</v>
      </c>
      <c r="G16192" s="61" t="s">
        <v>12006</v>
      </c>
      <c r="H16192" s="61" t="s">
        <v>7409</v>
      </c>
      <c r="I16192" s="61">
        <v>48.03</v>
      </c>
      <c r="J16192" s="61">
        <v>-99.76</v>
      </c>
      <c r="K16192">
        <v>262</v>
      </c>
      <c r="L16192"/>
      <c r="M16192"/>
    </row>
    <row r="16193" spans="1:13">
      <c r="A16193" s="61" t="s">
        <v>40</v>
      </c>
      <c r="B16193" s="61">
        <v>58229</v>
      </c>
      <c r="C16193" s="63" t="s">
        <v>968</v>
      </c>
      <c r="D16193" s="61">
        <v>0</v>
      </c>
      <c r="E16193" s="61" t="s">
        <v>4037</v>
      </c>
      <c r="F16193" s="61" t="s">
        <v>115</v>
      </c>
      <c r="G16193" s="61" t="s">
        <v>11957</v>
      </c>
      <c r="H16193" s="61" t="s">
        <v>7409</v>
      </c>
      <c r="I16193" s="61">
        <v>48.48</v>
      </c>
      <c r="J16193" s="61">
        <v>-98.23</v>
      </c>
      <c r="K16193">
        <v>136</v>
      </c>
      <c r="L16193"/>
      <c r="M16193"/>
    </row>
    <row r="16194" spans="1:13">
      <c r="A16194" s="61" t="s">
        <v>40</v>
      </c>
      <c r="B16194" s="61">
        <v>58627</v>
      </c>
      <c r="C16194" s="63" t="s">
        <v>968</v>
      </c>
      <c r="D16194" s="61">
        <v>0</v>
      </c>
      <c r="E16194" s="61" t="s">
        <v>1935</v>
      </c>
      <c r="F16194" s="61" t="s">
        <v>115</v>
      </c>
      <c r="G16194" s="61" t="s">
        <v>12094</v>
      </c>
      <c r="H16194" s="61" t="s">
        <v>11834</v>
      </c>
      <c r="I16194" s="61">
        <v>47.18</v>
      </c>
      <c r="J16194" s="61">
        <v>-103.21</v>
      </c>
      <c r="K16194">
        <v>140</v>
      </c>
      <c r="L16194"/>
      <c r="M16194"/>
    </row>
    <row r="16195" spans="1:13">
      <c r="A16195" s="61" t="s">
        <v>40</v>
      </c>
      <c r="B16195" s="61">
        <v>58030</v>
      </c>
      <c r="C16195" s="63" t="s">
        <v>968</v>
      </c>
      <c r="D16195" s="61">
        <v>0</v>
      </c>
      <c r="E16195" s="61" t="s">
        <v>257</v>
      </c>
      <c r="F16195" s="61" t="s">
        <v>115</v>
      </c>
      <c r="G16195" s="61" t="s">
        <v>7085</v>
      </c>
      <c r="H16195" s="61" t="s">
        <v>7409</v>
      </c>
      <c r="I16195" s="61">
        <v>46.05</v>
      </c>
      <c r="J16195" s="61">
        <v>-96.6</v>
      </c>
      <c r="K16195">
        <v>648</v>
      </c>
      <c r="L16195"/>
      <c r="M16195"/>
    </row>
    <row r="16196" spans="1:13">
      <c r="A16196" s="61" t="s">
        <v>40</v>
      </c>
      <c r="B16196" s="61">
        <v>58104</v>
      </c>
      <c r="C16196" s="63" t="s">
        <v>968</v>
      </c>
      <c r="D16196" s="61">
        <v>0</v>
      </c>
      <c r="E16196" s="61" t="s">
        <v>805</v>
      </c>
      <c r="F16196" s="61" t="s">
        <v>115</v>
      </c>
      <c r="G16196" s="61" t="s">
        <v>9715</v>
      </c>
      <c r="H16196" s="61" t="s">
        <v>7409</v>
      </c>
      <c r="I16196" s="61">
        <v>46.79</v>
      </c>
      <c r="J16196" s="61">
        <v>-96.84</v>
      </c>
      <c r="K16196">
        <v>48150</v>
      </c>
      <c r="L16196"/>
      <c r="M16196"/>
    </row>
    <row r="16197" spans="1:13">
      <c r="A16197" s="61" t="s">
        <v>40</v>
      </c>
      <c r="B16197" s="61">
        <v>58102</v>
      </c>
      <c r="C16197" s="63" t="s">
        <v>968</v>
      </c>
      <c r="D16197" s="61">
        <v>0</v>
      </c>
      <c r="E16197" s="61" t="s">
        <v>805</v>
      </c>
      <c r="F16197" s="61" t="s">
        <v>115</v>
      </c>
      <c r="G16197" s="61" t="s">
        <v>9715</v>
      </c>
      <c r="H16197" s="61" t="s">
        <v>7409</v>
      </c>
      <c r="I16197" s="61">
        <v>46.93</v>
      </c>
      <c r="J16197" s="61">
        <v>-96.83</v>
      </c>
      <c r="K16197">
        <v>30767</v>
      </c>
      <c r="L16197"/>
      <c r="M16197"/>
    </row>
    <row r="16198" spans="1:13">
      <c r="A16198" s="61" t="s">
        <v>40</v>
      </c>
      <c r="B16198" s="61">
        <v>58103</v>
      </c>
      <c r="C16198" s="63" t="s">
        <v>968</v>
      </c>
      <c r="D16198" s="61">
        <v>0</v>
      </c>
      <c r="E16198" s="61" t="s">
        <v>805</v>
      </c>
      <c r="F16198" s="61" t="s">
        <v>115</v>
      </c>
      <c r="G16198" s="61" t="s">
        <v>9715</v>
      </c>
      <c r="H16198" s="61" t="s">
        <v>7409</v>
      </c>
      <c r="I16198" s="61">
        <v>46.87</v>
      </c>
      <c r="J16198" s="61">
        <v>-96.81</v>
      </c>
      <c r="K16198">
        <v>46754</v>
      </c>
      <c r="L16198"/>
      <c r="M16198"/>
    </row>
    <row r="16199" spans="1:13">
      <c r="A16199" s="61" t="s">
        <v>40</v>
      </c>
      <c r="B16199" s="61">
        <v>58438</v>
      </c>
      <c r="C16199" s="63" t="s">
        <v>968</v>
      </c>
      <c r="D16199" s="61">
        <v>0</v>
      </c>
      <c r="E16199" s="61" t="s">
        <v>12040</v>
      </c>
      <c r="F16199" s="61" t="s">
        <v>115</v>
      </c>
      <c r="G16199" s="61" t="s">
        <v>9680</v>
      </c>
      <c r="H16199" s="61" t="s">
        <v>7409</v>
      </c>
      <c r="I16199" s="61">
        <v>47.64</v>
      </c>
      <c r="J16199" s="61">
        <v>-99.62</v>
      </c>
      <c r="K16199">
        <v>674</v>
      </c>
      <c r="L16199"/>
      <c r="M16199"/>
    </row>
    <row r="16200" spans="1:13">
      <c r="A16200" s="61" t="s">
        <v>40</v>
      </c>
      <c r="B16200" s="61">
        <v>58031</v>
      </c>
      <c r="C16200" s="63" t="s">
        <v>968</v>
      </c>
      <c r="D16200" s="61">
        <v>0</v>
      </c>
      <c r="E16200" s="61" t="s">
        <v>11931</v>
      </c>
      <c r="F16200" s="61" t="s">
        <v>115</v>
      </c>
      <c r="G16200" s="61" t="s">
        <v>11933</v>
      </c>
      <c r="H16200" s="61" t="s">
        <v>7409</v>
      </c>
      <c r="I16200" s="61">
        <v>46.76</v>
      </c>
      <c r="J16200" s="61">
        <v>-97.79</v>
      </c>
      <c r="K16200">
        <v>418</v>
      </c>
      <c r="L16200"/>
      <c r="M16200"/>
    </row>
    <row r="16201" spans="1:13">
      <c r="A16201" s="61" t="s">
        <v>40</v>
      </c>
      <c r="B16201" s="61">
        <v>58230</v>
      </c>
      <c r="C16201" s="63" t="s">
        <v>968</v>
      </c>
      <c r="D16201" s="61">
        <v>0</v>
      </c>
      <c r="E16201" s="61" t="s">
        <v>8256</v>
      </c>
      <c r="F16201" s="61" t="s">
        <v>115</v>
      </c>
      <c r="G16201" s="61" t="s">
        <v>11270</v>
      </c>
      <c r="H16201" s="61" t="s">
        <v>7409</v>
      </c>
      <c r="I16201" s="61">
        <v>47.51</v>
      </c>
      <c r="J16201" s="61">
        <v>-97.83</v>
      </c>
      <c r="K16201">
        <v>620</v>
      </c>
      <c r="L16201"/>
      <c r="M16201"/>
    </row>
    <row r="16202" spans="1:13">
      <c r="A16202" s="61" t="s">
        <v>40</v>
      </c>
      <c r="B16202" s="61">
        <v>58535</v>
      </c>
      <c r="C16202" s="63" t="s">
        <v>968</v>
      </c>
      <c r="D16202" s="61">
        <v>0</v>
      </c>
      <c r="E16202" s="61" t="s">
        <v>12074</v>
      </c>
      <c r="F16202" s="61" t="s">
        <v>115</v>
      </c>
      <c r="G16202" s="61" t="s">
        <v>12066</v>
      </c>
      <c r="H16202" s="61" t="s">
        <v>17462</v>
      </c>
      <c r="I16202" s="61">
        <v>46.45</v>
      </c>
      <c r="J16202" s="61">
        <v>-101.23</v>
      </c>
      <c r="K16202">
        <v>585</v>
      </c>
      <c r="L16202"/>
      <c r="M16202"/>
    </row>
    <row r="16203" spans="1:13">
      <c r="A16203" s="61" t="s">
        <v>40</v>
      </c>
      <c r="B16203" s="61">
        <v>58737</v>
      </c>
      <c r="C16203" s="63" t="s">
        <v>968</v>
      </c>
      <c r="D16203" s="61">
        <v>0</v>
      </c>
      <c r="E16203" s="61" t="s">
        <v>12127</v>
      </c>
      <c r="F16203" s="61" t="s">
        <v>115</v>
      </c>
      <c r="G16203" s="61" t="s">
        <v>378</v>
      </c>
      <c r="H16203" s="61" t="s">
        <v>7409</v>
      </c>
      <c r="I16203" s="61">
        <v>48.89</v>
      </c>
      <c r="J16203" s="61">
        <v>-102.39</v>
      </c>
      <c r="K16203">
        <v>147</v>
      </c>
      <c r="L16203"/>
      <c r="M16203"/>
    </row>
    <row r="16204" spans="1:13">
      <c r="A16204" s="61" t="s">
        <v>40</v>
      </c>
      <c r="B16204" s="61">
        <v>58439</v>
      </c>
      <c r="C16204" s="63" t="s">
        <v>968</v>
      </c>
      <c r="D16204" s="61">
        <v>0</v>
      </c>
      <c r="E16204" s="61" t="s">
        <v>11359</v>
      </c>
      <c r="F16204" s="61" t="s">
        <v>115</v>
      </c>
      <c r="G16204" s="61" t="s">
        <v>11817</v>
      </c>
      <c r="H16204" s="61" t="s">
        <v>7409</v>
      </c>
      <c r="I16204" s="61">
        <v>45.94</v>
      </c>
      <c r="J16204" s="61">
        <v>-98.78</v>
      </c>
      <c r="K16204">
        <v>412</v>
      </c>
      <c r="L16204"/>
      <c r="M16204"/>
    </row>
    <row r="16205" spans="1:13">
      <c r="A16205" s="61" t="s">
        <v>40</v>
      </c>
      <c r="B16205" s="61">
        <v>58231</v>
      </c>
      <c r="C16205" s="63" t="s">
        <v>968</v>
      </c>
      <c r="D16205" s="61">
        <v>0</v>
      </c>
      <c r="E16205" s="61" t="s">
        <v>11966</v>
      </c>
      <c r="F16205" s="61" t="s">
        <v>115</v>
      </c>
      <c r="G16205" s="61" t="s">
        <v>11957</v>
      </c>
      <c r="H16205" s="61" t="s">
        <v>7409</v>
      </c>
      <c r="I16205" s="61">
        <v>48.21</v>
      </c>
      <c r="J16205" s="61">
        <v>-97.79</v>
      </c>
      <c r="K16205">
        <v>547</v>
      </c>
      <c r="L16205"/>
      <c r="M16205"/>
    </row>
    <row r="16206" spans="1:13">
      <c r="A16206" s="61" t="s">
        <v>40</v>
      </c>
      <c r="B16206" s="61">
        <v>58233</v>
      </c>
      <c r="C16206" s="63" t="s">
        <v>968</v>
      </c>
      <c r="D16206" s="61">
        <v>0</v>
      </c>
      <c r="E16206" s="61" t="s">
        <v>11967</v>
      </c>
      <c r="F16206" s="61" t="s">
        <v>115</v>
      </c>
      <c r="G16206" s="61" t="s">
        <v>11957</v>
      </c>
      <c r="H16206" s="61" t="s">
        <v>7409</v>
      </c>
      <c r="I16206" s="61">
        <v>48.21</v>
      </c>
      <c r="J16206" s="61">
        <v>-97.47</v>
      </c>
      <c r="K16206">
        <v>322</v>
      </c>
      <c r="L16206"/>
      <c r="M16206"/>
    </row>
    <row r="16207" spans="1:13">
      <c r="A16207" s="61" t="s">
        <v>40</v>
      </c>
      <c r="B16207" s="61">
        <v>58032</v>
      </c>
      <c r="C16207" s="63" t="s">
        <v>968</v>
      </c>
      <c r="D16207" s="61">
        <v>0</v>
      </c>
      <c r="E16207" s="61" t="s">
        <v>11934</v>
      </c>
      <c r="F16207" s="61" t="s">
        <v>115</v>
      </c>
      <c r="G16207" s="61" t="s">
        <v>11926</v>
      </c>
      <c r="H16207" s="61" t="s">
        <v>7409</v>
      </c>
      <c r="I16207" s="61">
        <v>46.1</v>
      </c>
      <c r="J16207" s="61">
        <v>-97.63</v>
      </c>
      <c r="K16207">
        <v>678</v>
      </c>
      <c r="L16207"/>
      <c r="M16207"/>
    </row>
    <row r="16208" spans="1:13">
      <c r="A16208" s="61" t="s">
        <v>40</v>
      </c>
      <c r="B16208" s="61">
        <v>58033</v>
      </c>
      <c r="C16208" s="63" t="s">
        <v>968</v>
      </c>
      <c r="D16208" s="61">
        <v>0</v>
      </c>
      <c r="E16208" s="61" t="s">
        <v>11935</v>
      </c>
      <c r="F16208" s="61" t="s">
        <v>115</v>
      </c>
      <c r="G16208" s="61" t="s">
        <v>11930</v>
      </c>
      <c r="H16208" s="61" t="s">
        <v>7409</v>
      </c>
      <c r="I16208" s="61">
        <v>46.52</v>
      </c>
      <c r="J16208" s="61">
        <v>-97.93</v>
      </c>
      <c r="K16208">
        <v>347</v>
      </c>
      <c r="L16208"/>
      <c r="M16208"/>
    </row>
    <row r="16209" spans="1:13">
      <c r="A16209" s="61" t="s">
        <v>40</v>
      </c>
      <c r="B16209" s="61">
        <v>58538</v>
      </c>
      <c r="C16209" s="63" t="s">
        <v>968</v>
      </c>
      <c r="D16209" s="61">
        <v>0</v>
      </c>
      <c r="E16209" s="61" t="s">
        <v>12075</v>
      </c>
      <c r="F16209" s="61" t="s">
        <v>115</v>
      </c>
      <c r="G16209" s="61" t="s">
        <v>10605</v>
      </c>
      <c r="H16209" s="61" t="s">
        <v>7409</v>
      </c>
      <c r="I16209" s="61">
        <v>46.08</v>
      </c>
      <c r="J16209" s="61">
        <v>-100.63</v>
      </c>
      <c r="K16209">
        <v>2287</v>
      </c>
      <c r="L16209"/>
      <c r="M16209"/>
    </row>
    <row r="16210" spans="1:13">
      <c r="A16210" s="61" t="s">
        <v>40</v>
      </c>
      <c r="B16210" s="61">
        <v>58844</v>
      </c>
      <c r="C16210" s="63" t="s">
        <v>968</v>
      </c>
      <c r="D16210" s="61">
        <v>0</v>
      </c>
      <c r="E16210" s="61" t="s">
        <v>12156</v>
      </c>
      <c r="F16210" s="61" t="s">
        <v>115</v>
      </c>
      <c r="G16210" s="61" t="s">
        <v>12123</v>
      </c>
      <c r="H16210" s="61" t="s">
        <v>7409</v>
      </c>
      <c r="I16210" s="61">
        <v>48.91</v>
      </c>
      <c r="J16210" s="61">
        <v>-103.77</v>
      </c>
      <c r="K16210">
        <v>160</v>
      </c>
      <c r="L16210"/>
      <c r="M16210"/>
    </row>
    <row r="16211" spans="1:13">
      <c r="A16211" s="61" t="s">
        <v>40</v>
      </c>
      <c r="B16211" s="61">
        <v>58440</v>
      </c>
      <c r="C16211" s="63" t="s">
        <v>968</v>
      </c>
      <c r="D16211" s="61">
        <v>0</v>
      </c>
      <c r="E16211" s="61" t="s">
        <v>3732</v>
      </c>
      <c r="F16211" s="61" t="s">
        <v>115</v>
      </c>
      <c r="G16211" s="61" t="s">
        <v>6149</v>
      </c>
      <c r="H16211" s="61" t="s">
        <v>7409</v>
      </c>
      <c r="I16211" s="61">
        <v>46.32</v>
      </c>
      <c r="J16211" s="61">
        <v>-99.09</v>
      </c>
      <c r="K16211">
        <v>155</v>
      </c>
      <c r="L16211"/>
      <c r="M16211"/>
    </row>
    <row r="16212" spans="1:13">
      <c r="A16212" s="61" t="s">
        <v>40</v>
      </c>
      <c r="B16212" s="61">
        <v>58441</v>
      </c>
      <c r="C16212" s="63" t="s">
        <v>968</v>
      </c>
      <c r="D16212" s="61">
        <v>0</v>
      </c>
      <c r="E16212" s="61" t="s">
        <v>12041</v>
      </c>
      <c r="F16212" s="61" t="s">
        <v>115</v>
      </c>
      <c r="G16212" s="61" t="s">
        <v>12039</v>
      </c>
      <c r="H16212" s="61" t="s">
        <v>7409</v>
      </c>
      <c r="I16212" s="61">
        <v>46.16</v>
      </c>
      <c r="J16212" s="61">
        <v>-98.42</v>
      </c>
      <c r="K16212">
        <v>434</v>
      </c>
      <c r="L16212"/>
      <c r="M16212"/>
    </row>
    <row r="16213" spans="1:13">
      <c r="A16213" s="61" t="s">
        <v>40</v>
      </c>
      <c r="B16213" s="61">
        <v>58442</v>
      </c>
      <c r="C16213" s="63" t="s">
        <v>968</v>
      </c>
      <c r="D16213" s="61">
        <v>0</v>
      </c>
      <c r="E16213" s="61" t="s">
        <v>12042</v>
      </c>
      <c r="F16213" s="61" t="s">
        <v>115</v>
      </c>
      <c r="G16213" s="61" t="s">
        <v>6149</v>
      </c>
      <c r="H16213" s="61" t="s">
        <v>7409</v>
      </c>
      <c r="I16213" s="61">
        <v>46.62</v>
      </c>
      <c r="J16213" s="61">
        <v>-99.14</v>
      </c>
      <c r="K16213">
        <v>422</v>
      </c>
      <c r="L16213"/>
      <c r="M16213"/>
    </row>
    <row r="16214" spans="1:13">
      <c r="A16214" s="61" t="s">
        <v>40</v>
      </c>
      <c r="B16214" s="61">
        <v>58035</v>
      </c>
      <c r="C16214" s="63" t="s">
        <v>968</v>
      </c>
      <c r="D16214" s="61">
        <v>0</v>
      </c>
      <c r="E16214" s="61" t="s">
        <v>10125</v>
      </c>
      <c r="F16214" s="61" t="s">
        <v>115</v>
      </c>
      <c r="G16214" s="61" t="s">
        <v>11924</v>
      </c>
      <c r="H16214" s="61" t="s">
        <v>7409</v>
      </c>
      <c r="I16214" s="61">
        <v>47.27</v>
      </c>
      <c r="J16214" s="61">
        <v>-97.4</v>
      </c>
      <c r="K16214">
        <v>225</v>
      </c>
      <c r="L16214"/>
      <c r="M16214"/>
    </row>
    <row r="16215" spans="1:13">
      <c r="A16215" s="61" t="s">
        <v>40</v>
      </c>
      <c r="B16215" s="61">
        <v>58036</v>
      </c>
      <c r="C16215" s="63" t="s">
        <v>968</v>
      </c>
      <c r="D16215" s="61">
        <v>0</v>
      </c>
      <c r="E16215" s="61" t="s">
        <v>1102</v>
      </c>
      <c r="F16215" s="61" t="s">
        <v>115</v>
      </c>
      <c r="G16215" s="61" t="s">
        <v>9715</v>
      </c>
      <c r="H16215" s="61" t="s">
        <v>7409</v>
      </c>
      <c r="I16215" s="61">
        <v>47.14</v>
      </c>
      <c r="J16215" s="61">
        <v>-96.96</v>
      </c>
      <c r="K16215">
        <v>389</v>
      </c>
      <c r="L16215"/>
      <c r="M16215"/>
    </row>
    <row r="16216" spans="1:13">
      <c r="A16216" s="61" t="s">
        <v>40</v>
      </c>
      <c r="B16216" s="61">
        <v>58540</v>
      </c>
      <c r="C16216" s="63" t="s">
        <v>968</v>
      </c>
      <c r="D16216" s="61">
        <v>0</v>
      </c>
      <c r="E16216" s="61" t="s">
        <v>2773</v>
      </c>
      <c r="F16216" s="61" t="s">
        <v>115</v>
      </c>
      <c r="G16216" s="61" t="s">
        <v>9052</v>
      </c>
      <c r="H16216" s="61" t="s">
        <v>7409</v>
      </c>
      <c r="I16216" s="61">
        <v>47.65</v>
      </c>
      <c r="J16216" s="61">
        <v>-101.42</v>
      </c>
      <c r="K16216">
        <v>2880</v>
      </c>
      <c r="L16216"/>
      <c r="M16216"/>
    </row>
    <row r="16217" spans="1:13">
      <c r="A16217" s="61" t="s">
        <v>40</v>
      </c>
      <c r="B16217" s="61">
        <v>58235</v>
      </c>
      <c r="C16217" s="63" t="s">
        <v>968</v>
      </c>
      <c r="D16217" s="61">
        <v>0</v>
      </c>
      <c r="E16217" s="61" t="s">
        <v>11968</v>
      </c>
      <c r="F16217" s="61" t="s">
        <v>115</v>
      </c>
      <c r="G16217" s="61" t="s">
        <v>11956</v>
      </c>
      <c r="H16217" s="61" t="s">
        <v>7409</v>
      </c>
      <c r="I16217" s="61">
        <v>48.08</v>
      </c>
      <c r="J16217" s="61">
        <v>-97.46</v>
      </c>
      <c r="K16217">
        <v>396</v>
      </c>
      <c r="L16217"/>
      <c r="M16217"/>
    </row>
    <row r="16218" spans="1:13">
      <c r="A16218" s="61" t="s">
        <v>40</v>
      </c>
      <c r="B16218" s="61">
        <v>58630</v>
      </c>
      <c r="C16218" s="63" t="s">
        <v>968</v>
      </c>
      <c r="D16218" s="61">
        <v>0</v>
      </c>
      <c r="E16218" s="61" t="s">
        <v>2522</v>
      </c>
      <c r="F16218" s="61" t="s">
        <v>115</v>
      </c>
      <c r="G16218" s="61" t="s">
        <v>9385</v>
      </c>
      <c r="H16218" s="61" t="s">
        <v>11834</v>
      </c>
      <c r="I16218" s="61">
        <v>46.86</v>
      </c>
      <c r="J16218" s="61">
        <v>-102.56</v>
      </c>
      <c r="K16218">
        <v>675</v>
      </c>
      <c r="L16218"/>
      <c r="M16218"/>
    </row>
    <row r="16219" spans="1:13">
      <c r="A16219" s="61" t="s">
        <v>40</v>
      </c>
      <c r="B16219" s="61">
        <v>58236</v>
      </c>
      <c r="C16219" s="63" t="s">
        <v>968</v>
      </c>
      <c r="D16219" s="61">
        <v>0</v>
      </c>
      <c r="E16219" s="61" t="s">
        <v>11969</v>
      </c>
      <c r="F16219" s="61" t="s">
        <v>115</v>
      </c>
      <c r="G16219" s="61" t="s">
        <v>11961</v>
      </c>
      <c r="H16219" s="61" t="s">
        <v>7409</v>
      </c>
      <c r="I16219" s="61">
        <v>48.7</v>
      </c>
      <c r="J16219" s="61">
        <v>-97.44</v>
      </c>
      <c r="K16219">
        <v>28</v>
      </c>
      <c r="L16219"/>
      <c r="M16219"/>
    </row>
    <row r="16220" spans="1:13">
      <c r="A16220" s="61" t="s">
        <v>40</v>
      </c>
      <c r="B16220" s="61">
        <v>58631</v>
      </c>
      <c r="C16220" s="63" t="s">
        <v>968</v>
      </c>
      <c r="D16220" s="61">
        <v>0</v>
      </c>
      <c r="E16220" s="61" t="s">
        <v>12095</v>
      </c>
      <c r="F16220" s="61" t="s">
        <v>115</v>
      </c>
      <c r="G16220" s="61" t="s">
        <v>12066</v>
      </c>
      <c r="H16220" s="61" t="s">
        <v>17462</v>
      </c>
      <c r="I16220" s="61">
        <v>46.81</v>
      </c>
      <c r="J16220" s="61">
        <v>-101.83</v>
      </c>
      <c r="K16220">
        <v>1069</v>
      </c>
      <c r="L16220"/>
      <c r="M16220"/>
    </row>
    <row r="16221" spans="1:13">
      <c r="A16221" s="61" t="s">
        <v>40</v>
      </c>
      <c r="B16221" s="61">
        <v>58740</v>
      </c>
      <c r="C16221" s="63" t="s">
        <v>968</v>
      </c>
      <c r="D16221" s="61">
        <v>0</v>
      </c>
      <c r="E16221" s="61" t="s">
        <v>12128</v>
      </c>
      <c r="F16221" s="61" t="s">
        <v>115</v>
      </c>
      <c r="G16221" s="61" t="s">
        <v>11294</v>
      </c>
      <c r="H16221" s="61" t="s">
        <v>7409</v>
      </c>
      <c r="I16221" s="61">
        <v>48.51</v>
      </c>
      <c r="J16221" s="61">
        <v>-101.22</v>
      </c>
      <c r="K16221">
        <v>762</v>
      </c>
      <c r="L16221"/>
      <c r="M16221"/>
    </row>
    <row r="16222" spans="1:13">
      <c r="A16222" s="61" t="s">
        <v>40</v>
      </c>
      <c r="B16222" s="61">
        <v>58443</v>
      </c>
      <c r="C16222" s="63" t="s">
        <v>968</v>
      </c>
      <c r="D16222" s="61">
        <v>0</v>
      </c>
      <c r="E16222" s="61" t="s">
        <v>3498</v>
      </c>
      <c r="F16222" s="61" t="s">
        <v>115</v>
      </c>
      <c r="G16222" s="61" t="s">
        <v>12029</v>
      </c>
      <c r="H16222" s="61" t="s">
        <v>7409</v>
      </c>
      <c r="I16222" s="61">
        <v>47.45</v>
      </c>
      <c r="J16222" s="61">
        <v>-98.56</v>
      </c>
      <c r="K16222">
        <v>235</v>
      </c>
      <c r="L16222"/>
      <c r="M16222"/>
    </row>
    <row r="16223" spans="1:13">
      <c r="A16223" s="61" t="s">
        <v>40</v>
      </c>
      <c r="B16223" s="61">
        <v>58541</v>
      </c>
      <c r="C16223" s="63" t="s">
        <v>968</v>
      </c>
      <c r="D16223" s="61">
        <v>0</v>
      </c>
      <c r="E16223" s="61" t="s">
        <v>12076</v>
      </c>
      <c r="F16223" s="61" t="s">
        <v>115</v>
      </c>
      <c r="G16223" s="61" t="s">
        <v>2662</v>
      </c>
      <c r="H16223" s="61" t="s">
        <v>17463</v>
      </c>
      <c r="I16223" s="61">
        <v>47.29</v>
      </c>
      <c r="J16223" s="61">
        <v>-102.06</v>
      </c>
      <c r="K16223">
        <v>390</v>
      </c>
      <c r="L16223"/>
      <c r="M16223"/>
    </row>
    <row r="16224" spans="1:13">
      <c r="A16224" s="61" t="s">
        <v>40</v>
      </c>
      <c r="B16224" s="61">
        <v>58632</v>
      </c>
      <c r="C16224" s="63" t="s">
        <v>968</v>
      </c>
      <c r="D16224" s="61">
        <v>0</v>
      </c>
      <c r="E16224" s="61" t="s">
        <v>12096</v>
      </c>
      <c r="F16224" s="61" t="s">
        <v>115</v>
      </c>
      <c r="G16224" s="61" t="s">
        <v>12090</v>
      </c>
      <c r="H16224" s="61" t="s">
        <v>11834</v>
      </c>
      <c r="I16224" s="61">
        <v>46.73</v>
      </c>
      <c r="J16224" s="61">
        <v>-103.98</v>
      </c>
      <c r="K16224">
        <v>202</v>
      </c>
      <c r="L16224"/>
      <c r="M16224"/>
    </row>
    <row r="16225" spans="1:13">
      <c r="A16225" s="61" t="s">
        <v>40</v>
      </c>
      <c r="B16225" s="61">
        <v>58444</v>
      </c>
      <c r="C16225" s="63" t="s">
        <v>968</v>
      </c>
      <c r="D16225" s="61">
        <v>0</v>
      </c>
      <c r="E16225" s="61" t="s">
        <v>9988</v>
      </c>
      <c r="F16225" s="61" t="s">
        <v>115</v>
      </c>
      <c r="G16225" s="61" t="s">
        <v>12036</v>
      </c>
      <c r="H16225" s="61" t="s">
        <v>7409</v>
      </c>
      <c r="I16225" s="61">
        <v>47.47</v>
      </c>
      <c r="J16225" s="61">
        <v>-100.12</v>
      </c>
      <c r="K16225">
        <v>199</v>
      </c>
      <c r="L16225"/>
      <c r="M16225"/>
    </row>
    <row r="16226" spans="1:13">
      <c r="A16226" s="61" t="s">
        <v>40</v>
      </c>
      <c r="B16226" s="61">
        <v>58445</v>
      </c>
      <c r="C16226" s="63" t="s">
        <v>968</v>
      </c>
      <c r="D16226" s="61">
        <v>0</v>
      </c>
      <c r="E16226" s="61" t="s">
        <v>12043</v>
      </c>
      <c r="F16226" s="61" t="s">
        <v>115</v>
      </c>
      <c r="G16226" s="61" t="s">
        <v>12029</v>
      </c>
      <c r="H16226" s="61" t="s">
        <v>7409</v>
      </c>
      <c r="I16226" s="61">
        <v>47.55</v>
      </c>
      <c r="J16226" s="61">
        <v>-98.8</v>
      </c>
      <c r="K16226">
        <v>185</v>
      </c>
      <c r="L16226"/>
      <c r="M16226"/>
    </row>
    <row r="16227" spans="1:13">
      <c r="A16227" s="61" t="s">
        <v>40</v>
      </c>
      <c r="B16227" s="61">
        <v>58237</v>
      </c>
      <c r="C16227" s="63" t="s">
        <v>968</v>
      </c>
      <c r="D16227" s="61">
        <v>0</v>
      </c>
      <c r="E16227" s="61" t="s">
        <v>1122</v>
      </c>
      <c r="F16227" s="61" t="s">
        <v>115</v>
      </c>
      <c r="G16227" s="61" t="s">
        <v>11957</v>
      </c>
      <c r="H16227" s="61" t="s">
        <v>7409</v>
      </c>
      <c r="I16227" s="61">
        <v>48.41</v>
      </c>
      <c r="J16227" s="61">
        <v>-97.4</v>
      </c>
      <c r="K16227">
        <v>5269</v>
      </c>
      <c r="L16227"/>
      <c r="M16227"/>
    </row>
    <row r="16228" spans="1:13">
      <c r="A16228" s="61" t="s">
        <v>40</v>
      </c>
      <c r="B16228" s="61">
        <v>58203</v>
      </c>
      <c r="C16228" s="63" t="s">
        <v>968</v>
      </c>
      <c r="D16228" s="61">
        <v>0</v>
      </c>
      <c r="E16228" s="61" t="s">
        <v>11955</v>
      </c>
      <c r="F16228" s="61" t="s">
        <v>115</v>
      </c>
      <c r="G16228" s="61" t="s">
        <v>11956</v>
      </c>
      <c r="H16228" s="61" t="s">
        <v>7409</v>
      </c>
      <c r="I16228" s="61">
        <v>47.97</v>
      </c>
      <c r="J16228" s="61">
        <v>-97.17</v>
      </c>
      <c r="K16228">
        <v>16165</v>
      </c>
      <c r="L16228"/>
      <c r="M16228"/>
    </row>
    <row r="16229" spans="1:13">
      <c r="A16229" s="61" t="s">
        <v>40</v>
      </c>
      <c r="B16229" s="61">
        <v>58201</v>
      </c>
      <c r="C16229" s="63" t="s">
        <v>968</v>
      </c>
      <c r="D16229" s="61">
        <v>0</v>
      </c>
      <c r="E16229" s="61" t="s">
        <v>11955</v>
      </c>
      <c r="F16229" s="61" t="s">
        <v>115</v>
      </c>
      <c r="G16229" s="61" t="s">
        <v>11956</v>
      </c>
      <c r="H16229" s="61" t="s">
        <v>7409</v>
      </c>
      <c r="I16229" s="61">
        <v>47.91</v>
      </c>
      <c r="J16229" s="61">
        <v>-97.07</v>
      </c>
      <c r="K16229">
        <v>42598</v>
      </c>
      <c r="L16229"/>
      <c r="M16229"/>
    </row>
    <row r="16230" spans="1:13">
      <c r="A16230" s="61" t="s">
        <v>40</v>
      </c>
      <c r="B16230" s="61">
        <v>58202</v>
      </c>
      <c r="C16230" s="63" t="s">
        <v>968</v>
      </c>
      <c r="D16230" s="61">
        <v>0</v>
      </c>
      <c r="E16230" s="61" t="s">
        <v>11955</v>
      </c>
      <c r="F16230" s="61" t="s">
        <v>115</v>
      </c>
      <c r="G16230" s="61" t="s">
        <v>11956</v>
      </c>
      <c r="H16230" s="61" t="s">
        <v>7409</v>
      </c>
      <c r="I16230" s="61">
        <v>47.92</v>
      </c>
      <c r="J16230" s="61">
        <v>-97.07</v>
      </c>
      <c r="K16230">
        <v>2650</v>
      </c>
      <c r="L16230"/>
      <c r="M16230"/>
    </row>
    <row r="16231" spans="1:13">
      <c r="A16231" s="61" t="s">
        <v>40</v>
      </c>
      <c r="B16231" s="61">
        <v>58205</v>
      </c>
      <c r="C16231" s="63" t="s">
        <v>968</v>
      </c>
      <c r="D16231" s="61">
        <v>0</v>
      </c>
      <c r="E16231" s="61" t="s">
        <v>17460</v>
      </c>
      <c r="F16231" s="61" t="s">
        <v>115</v>
      </c>
      <c r="G16231" s="61" t="s">
        <v>11956</v>
      </c>
      <c r="H16231" s="61" t="s">
        <v>7409</v>
      </c>
      <c r="I16231" s="61">
        <v>47.95</v>
      </c>
      <c r="J16231" s="61">
        <v>-97.38</v>
      </c>
      <c r="K16231">
        <v>194</v>
      </c>
      <c r="L16231"/>
      <c r="M16231"/>
    </row>
    <row r="16232" spans="1:13">
      <c r="A16232" s="61" t="s">
        <v>40</v>
      </c>
      <c r="B16232" s="61">
        <v>58204</v>
      </c>
      <c r="C16232" s="63" t="s">
        <v>968</v>
      </c>
      <c r="D16232" s="61">
        <v>0</v>
      </c>
      <c r="E16232" s="61" t="s">
        <v>17460</v>
      </c>
      <c r="F16232" s="61" t="s">
        <v>115</v>
      </c>
      <c r="G16232" s="61" t="s">
        <v>11956</v>
      </c>
      <c r="H16232" s="61" t="s">
        <v>7409</v>
      </c>
      <c r="I16232" s="61">
        <v>47.96</v>
      </c>
      <c r="J16232" s="61">
        <v>-97.38</v>
      </c>
      <c r="K16232">
        <v>1808</v>
      </c>
      <c r="L16232"/>
      <c r="M16232"/>
    </row>
    <row r="16233" spans="1:13">
      <c r="A16233" s="61" t="s">
        <v>40</v>
      </c>
      <c r="B16233" s="61">
        <v>58038</v>
      </c>
      <c r="C16233" s="63" t="s">
        <v>968</v>
      </c>
      <c r="D16233" s="61">
        <v>0</v>
      </c>
      <c r="E16233" s="61" t="s">
        <v>7371</v>
      </c>
      <c r="F16233" s="61" t="s">
        <v>115</v>
      </c>
      <c r="G16233" s="61" t="s">
        <v>9715</v>
      </c>
      <c r="H16233" s="61" t="s">
        <v>7409</v>
      </c>
      <c r="I16233" s="61">
        <v>47.23</v>
      </c>
      <c r="J16233" s="61">
        <v>-97</v>
      </c>
      <c r="K16233">
        <v>310</v>
      </c>
      <c r="L16233"/>
      <c r="M16233"/>
    </row>
    <row r="16234" spans="1:13">
      <c r="A16234" s="61" t="s">
        <v>40</v>
      </c>
      <c r="B16234" s="61">
        <v>58741</v>
      </c>
      <c r="C16234" s="63" t="s">
        <v>968</v>
      </c>
      <c r="D16234" s="61">
        <v>0</v>
      </c>
      <c r="E16234" s="61" t="s">
        <v>1000</v>
      </c>
      <c r="F16234" s="61" t="s">
        <v>115</v>
      </c>
      <c r="G16234" s="61" t="s">
        <v>12115</v>
      </c>
      <c r="H16234" s="61" t="s">
        <v>7409</v>
      </c>
      <c r="I16234" s="61">
        <v>48.26</v>
      </c>
      <c r="J16234" s="61">
        <v>-100.84</v>
      </c>
      <c r="K16234">
        <v>581</v>
      </c>
      <c r="L16234"/>
      <c r="M16234"/>
    </row>
    <row r="16235" spans="1:13">
      <c r="A16235" s="61" t="s">
        <v>40</v>
      </c>
      <c r="B16235" s="61">
        <v>58634</v>
      </c>
      <c r="C16235" s="63" t="s">
        <v>968</v>
      </c>
      <c r="D16235" s="61">
        <v>0</v>
      </c>
      <c r="E16235" s="61" t="s">
        <v>12097</v>
      </c>
      <c r="F16235" s="61" t="s">
        <v>115</v>
      </c>
      <c r="G16235" s="61" t="s">
        <v>12098</v>
      </c>
      <c r="H16235" s="61" t="s">
        <v>11834</v>
      </c>
      <c r="I16235" s="61">
        <v>47.4</v>
      </c>
      <c r="J16235" s="61">
        <v>-103.25</v>
      </c>
      <c r="K16235">
        <v>316</v>
      </c>
      <c r="L16235"/>
      <c r="M16235"/>
    </row>
    <row r="16236" spans="1:13">
      <c r="A16236" s="61" t="s">
        <v>40</v>
      </c>
      <c r="B16236" s="61">
        <v>58845</v>
      </c>
      <c r="C16236" s="63" t="s">
        <v>968</v>
      </c>
      <c r="D16236" s="61">
        <v>0</v>
      </c>
      <c r="E16236" s="61" t="s">
        <v>12157</v>
      </c>
      <c r="F16236" s="61" t="s">
        <v>115</v>
      </c>
      <c r="G16236" s="61" t="s">
        <v>9204</v>
      </c>
      <c r="H16236" s="61" t="s">
        <v>7409</v>
      </c>
      <c r="I16236" s="61">
        <v>48.61</v>
      </c>
      <c r="J16236" s="61">
        <v>-103.93</v>
      </c>
      <c r="K16236">
        <v>392</v>
      </c>
      <c r="L16236"/>
      <c r="M16236"/>
    </row>
    <row r="16237" spans="1:13">
      <c r="A16237" s="61" t="s">
        <v>40</v>
      </c>
      <c r="B16237" s="61">
        <v>58040</v>
      </c>
      <c r="C16237" s="63" t="s">
        <v>968</v>
      </c>
      <c r="D16237" s="61">
        <v>0</v>
      </c>
      <c r="E16237" s="61" t="s">
        <v>11936</v>
      </c>
      <c r="F16237" s="61" t="s">
        <v>115</v>
      </c>
      <c r="G16237" s="61" t="s">
        <v>11926</v>
      </c>
      <c r="H16237" s="61" t="s">
        <v>7409</v>
      </c>
      <c r="I16237" s="61">
        <v>46.22</v>
      </c>
      <c r="J16237" s="61">
        <v>-97.65</v>
      </c>
      <c r="K16237">
        <v>1093</v>
      </c>
      <c r="L16237"/>
      <c r="M16237"/>
    </row>
    <row r="16238" spans="1:13">
      <c r="A16238" s="61" t="s">
        <v>40</v>
      </c>
      <c r="B16238" s="61">
        <v>58542</v>
      </c>
      <c r="C16238" s="63" t="s">
        <v>968</v>
      </c>
      <c r="D16238" s="61">
        <v>0</v>
      </c>
      <c r="E16238" s="61" t="s">
        <v>3315</v>
      </c>
      <c r="F16238" s="61" t="s">
        <v>115</v>
      </c>
      <c r="G16238" s="61" t="s">
        <v>12067</v>
      </c>
      <c r="H16238" s="61" t="s">
        <v>7409</v>
      </c>
      <c r="I16238" s="61">
        <v>46.02</v>
      </c>
      <c r="J16238" s="61">
        <v>-99.99</v>
      </c>
      <c r="K16238">
        <v>245</v>
      </c>
      <c r="L16238"/>
      <c r="M16238"/>
    </row>
    <row r="16239" spans="1:13">
      <c r="A16239" s="61" t="s">
        <v>40</v>
      </c>
      <c r="B16239" s="61">
        <v>58636</v>
      </c>
      <c r="C16239" s="63" t="s">
        <v>968</v>
      </c>
      <c r="D16239" s="61">
        <v>0</v>
      </c>
      <c r="E16239" s="61" t="s">
        <v>12099</v>
      </c>
      <c r="F16239" s="61" t="s">
        <v>115</v>
      </c>
      <c r="G16239" s="61" t="s">
        <v>11144</v>
      </c>
      <c r="H16239" s="61" t="s">
        <v>11834</v>
      </c>
      <c r="I16239" s="61">
        <v>47.35</v>
      </c>
      <c r="J16239" s="61">
        <v>-102.33</v>
      </c>
      <c r="K16239">
        <v>807</v>
      </c>
      <c r="L16239"/>
      <c r="M16239"/>
    </row>
    <row r="16240" spans="1:13">
      <c r="A16240" s="61" t="s">
        <v>40</v>
      </c>
      <c r="B16240" s="61">
        <v>58238</v>
      </c>
      <c r="C16240" s="63" t="s">
        <v>968</v>
      </c>
      <c r="D16240" s="61">
        <v>0</v>
      </c>
      <c r="E16240" s="61" t="s">
        <v>894</v>
      </c>
      <c r="F16240" s="61" t="s">
        <v>115</v>
      </c>
      <c r="G16240" s="61" t="s">
        <v>11961</v>
      </c>
      <c r="H16240" s="61" t="s">
        <v>7409</v>
      </c>
      <c r="I16240" s="61">
        <v>48.8</v>
      </c>
      <c r="J16240" s="61">
        <v>-97.45</v>
      </c>
      <c r="K16240">
        <v>157</v>
      </c>
      <c r="L16240"/>
      <c r="M16240"/>
    </row>
    <row r="16241" spans="1:13">
      <c r="A16241" s="61" t="s">
        <v>40</v>
      </c>
      <c r="B16241" s="61">
        <v>58338</v>
      </c>
      <c r="C16241" s="63" t="s">
        <v>968</v>
      </c>
      <c r="D16241" s="61">
        <v>0</v>
      </c>
      <c r="E16241" s="61" t="s">
        <v>1003</v>
      </c>
      <c r="F16241" s="61" t="s">
        <v>115</v>
      </c>
      <c r="G16241" s="61" t="s">
        <v>11285</v>
      </c>
      <c r="H16241" s="61" t="s">
        <v>7409</v>
      </c>
      <c r="I16241" s="61">
        <v>48.53</v>
      </c>
      <c r="J16241" s="61">
        <v>-98.65</v>
      </c>
      <c r="K16241">
        <v>75</v>
      </c>
      <c r="L16241"/>
      <c r="M16241"/>
    </row>
    <row r="16242" spans="1:13">
      <c r="A16242" s="61" t="s">
        <v>40</v>
      </c>
      <c r="B16242" s="61">
        <v>58041</v>
      </c>
      <c r="C16242" s="63" t="s">
        <v>968</v>
      </c>
      <c r="D16242" s="61">
        <v>0</v>
      </c>
      <c r="E16242" s="61" t="s">
        <v>11938</v>
      </c>
      <c r="F16242" s="61" t="s">
        <v>115</v>
      </c>
      <c r="G16242" s="61" t="s">
        <v>7085</v>
      </c>
      <c r="H16242" s="61" t="s">
        <v>7409</v>
      </c>
      <c r="I16242" s="61">
        <v>46.07</v>
      </c>
      <c r="J16242" s="61">
        <v>-96.89</v>
      </c>
      <c r="K16242">
        <v>1575</v>
      </c>
      <c r="L16242"/>
      <c r="M16242"/>
    </row>
    <row r="16243" spans="1:13">
      <c r="A16243" s="61" t="s">
        <v>40</v>
      </c>
      <c r="B16243" s="61">
        <v>58448</v>
      </c>
      <c r="C16243" s="63" t="s">
        <v>968</v>
      </c>
      <c r="D16243" s="61">
        <v>0</v>
      </c>
      <c r="E16243" s="61" t="s">
        <v>12044</v>
      </c>
      <c r="F16243" s="61" t="s">
        <v>115</v>
      </c>
      <c r="G16243" s="61" t="s">
        <v>12027</v>
      </c>
      <c r="H16243" s="61" t="s">
        <v>7409</v>
      </c>
      <c r="I16243" s="61">
        <v>47.31</v>
      </c>
      <c r="J16243" s="61">
        <v>-98.18</v>
      </c>
      <c r="K16243">
        <v>330</v>
      </c>
      <c r="L16243"/>
      <c r="M16243"/>
    </row>
    <row r="16244" spans="1:13">
      <c r="A16244" s="61" t="s">
        <v>40</v>
      </c>
      <c r="B16244" s="61">
        <v>58239</v>
      </c>
      <c r="C16244" s="63" t="s">
        <v>968</v>
      </c>
      <c r="D16244" s="61">
        <v>0</v>
      </c>
      <c r="E16244" s="61" t="s">
        <v>11971</v>
      </c>
      <c r="F16244" s="61" t="s">
        <v>115</v>
      </c>
      <c r="G16244" s="61" t="s">
        <v>11972</v>
      </c>
      <c r="H16244" s="61" t="s">
        <v>7409</v>
      </c>
      <c r="I16244" s="61">
        <v>48.97</v>
      </c>
      <c r="J16244" s="61">
        <v>-98.69</v>
      </c>
      <c r="K16244">
        <v>39</v>
      </c>
      <c r="L16244"/>
      <c r="M16244"/>
    </row>
    <row r="16245" spans="1:13">
      <c r="A16245" s="61" t="s">
        <v>40</v>
      </c>
      <c r="B16245" s="61">
        <v>58339</v>
      </c>
      <c r="C16245" s="63" t="s">
        <v>968</v>
      </c>
      <c r="D16245" s="61">
        <v>0</v>
      </c>
      <c r="E16245" s="61" t="s">
        <v>12007</v>
      </c>
      <c r="F16245" s="61" t="s">
        <v>115</v>
      </c>
      <c r="G16245" s="61" t="s">
        <v>11996</v>
      </c>
      <c r="H16245" s="61" t="s">
        <v>7409</v>
      </c>
      <c r="I16245" s="61">
        <v>48.9</v>
      </c>
      <c r="J16245" s="61">
        <v>-99.44</v>
      </c>
      <c r="K16245">
        <v>37</v>
      </c>
      <c r="L16245"/>
      <c r="M16245"/>
    </row>
    <row r="16246" spans="1:13">
      <c r="A16246" s="61" t="s">
        <v>40</v>
      </c>
      <c r="B16246" s="61">
        <v>58341</v>
      </c>
      <c r="C16246" s="63" t="s">
        <v>968</v>
      </c>
      <c r="D16246" s="61">
        <v>0</v>
      </c>
      <c r="E16246" s="61" t="s">
        <v>8565</v>
      </c>
      <c r="F16246" s="61" t="s">
        <v>115</v>
      </c>
      <c r="G16246" s="61" t="s">
        <v>9680</v>
      </c>
      <c r="H16246" s="61" t="s">
        <v>7409</v>
      </c>
      <c r="I16246" s="61">
        <v>47.77</v>
      </c>
      <c r="J16246" s="61">
        <v>-99.93</v>
      </c>
      <c r="K16246">
        <v>2404</v>
      </c>
      <c r="L16246"/>
      <c r="M16246"/>
    </row>
    <row r="16247" spans="1:13">
      <c r="A16247" s="61" t="s">
        <v>40</v>
      </c>
      <c r="B16247" s="61">
        <v>58042</v>
      </c>
      <c r="C16247" s="63" t="s">
        <v>968</v>
      </c>
      <c r="D16247" s="61">
        <v>0</v>
      </c>
      <c r="E16247" s="61" t="s">
        <v>5274</v>
      </c>
      <c r="F16247" s="61" t="s">
        <v>115</v>
      </c>
      <c r="G16247" s="61" t="s">
        <v>9715</v>
      </c>
      <c r="H16247" s="61" t="s">
        <v>7409</v>
      </c>
      <c r="I16247" s="61">
        <v>46.98</v>
      </c>
      <c r="J16247" s="61">
        <v>-96.87</v>
      </c>
      <c r="K16247">
        <v>1395</v>
      </c>
      <c r="L16247"/>
      <c r="M16247"/>
    </row>
    <row r="16248" spans="1:13">
      <c r="A16248" s="61" t="s">
        <v>40</v>
      </c>
      <c r="B16248" s="61">
        <v>58240</v>
      </c>
      <c r="C16248" s="63" t="s">
        <v>968</v>
      </c>
      <c r="D16248" s="61">
        <v>0</v>
      </c>
      <c r="E16248" s="61" t="s">
        <v>8718</v>
      </c>
      <c r="F16248" s="61" t="s">
        <v>115</v>
      </c>
      <c r="G16248" s="61" t="s">
        <v>11924</v>
      </c>
      <c r="H16248" s="61" t="s">
        <v>7409</v>
      </c>
      <c r="I16248" s="61">
        <v>47.63</v>
      </c>
      <c r="J16248" s="61">
        <v>-97.45</v>
      </c>
      <c r="K16248">
        <v>1165</v>
      </c>
      <c r="L16248"/>
      <c r="M16248"/>
    </row>
    <row r="16249" spans="1:13">
      <c r="A16249" s="61" t="s">
        <v>40</v>
      </c>
      <c r="B16249" s="61">
        <v>58043</v>
      </c>
      <c r="C16249" s="63" t="s">
        <v>968</v>
      </c>
      <c r="D16249" s="61">
        <v>0</v>
      </c>
      <c r="E16249" s="61" t="s">
        <v>7398</v>
      </c>
      <c r="F16249" s="61" t="s">
        <v>115</v>
      </c>
      <c r="G16249" s="61" t="s">
        <v>11926</v>
      </c>
      <c r="H16249" s="61" t="s">
        <v>7409</v>
      </c>
      <c r="I16249" s="61">
        <v>45.95</v>
      </c>
      <c r="J16249" s="61">
        <v>-97.61</v>
      </c>
      <c r="K16249">
        <v>172</v>
      </c>
      <c r="L16249"/>
      <c r="M16249"/>
    </row>
    <row r="16250" spans="1:13">
      <c r="A16250" s="61" t="s">
        <v>40</v>
      </c>
      <c r="B16250" s="61">
        <v>58544</v>
      </c>
      <c r="C16250" s="63" t="s">
        <v>968</v>
      </c>
      <c r="D16250" s="61">
        <v>0</v>
      </c>
      <c r="E16250" s="61" t="s">
        <v>12077</v>
      </c>
      <c r="F16250" s="61" t="s">
        <v>115</v>
      </c>
      <c r="G16250" s="61" t="s">
        <v>12067</v>
      </c>
      <c r="H16250" s="61" t="s">
        <v>7409</v>
      </c>
      <c r="I16250" s="61">
        <v>46.48</v>
      </c>
      <c r="J16250" s="61">
        <v>-100.27</v>
      </c>
      <c r="K16250">
        <v>501</v>
      </c>
      <c r="L16250"/>
      <c r="M16250"/>
    </row>
    <row r="16251" spans="1:13">
      <c r="A16251" s="61" t="s">
        <v>40</v>
      </c>
      <c r="B16251" s="61">
        <v>58545</v>
      </c>
      <c r="C16251" s="63" t="s">
        <v>968</v>
      </c>
      <c r="D16251" s="61">
        <v>0</v>
      </c>
      <c r="E16251" s="61" t="s">
        <v>4234</v>
      </c>
      <c r="F16251" s="61" t="s">
        <v>115</v>
      </c>
      <c r="G16251" s="61" t="s">
        <v>2662</v>
      </c>
      <c r="H16251" s="61" t="s">
        <v>17463</v>
      </c>
      <c r="I16251" s="61">
        <v>47.29</v>
      </c>
      <c r="J16251" s="61">
        <v>-101.62</v>
      </c>
      <c r="K16251">
        <v>3362</v>
      </c>
      <c r="L16251"/>
      <c r="M16251"/>
    </row>
    <row r="16252" spans="1:13">
      <c r="A16252" s="61" t="s">
        <v>40</v>
      </c>
      <c r="B16252" s="61">
        <v>58638</v>
      </c>
      <c r="C16252" s="63" t="s">
        <v>968</v>
      </c>
      <c r="D16252" s="61">
        <v>0</v>
      </c>
      <c r="E16252" s="61" t="s">
        <v>1506</v>
      </c>
      <c r="F16252" s="61" t="s">
        <v>115</v>
      </c>
      <c r="G16252" s="61" t="s">
        <v>12066</v>
      </c>
      <c r="H16252" s="61" t="s">
        <v>17462</v>
      </c>
      <c r="I16252" s="61">
        <v>46.9</v>
      </c>
      <c r="J16252" s="61">
        <v>-102.04</v>
      </c>
      <c r="K16252">
        <v>1101</v>
      </c>
      <c r="L16252"/>
      <c r="M16252"/>
    </row>
    <row r="16253" spans="1:13">
      <c r="A16253" s="61" t="s">
        <v>40</v>
      </c>
      <c r="B16253" s="61">
        <v>58241</v>
      </c>
      <c r="C16253" s="63" t="s">
        <v>968</v>
      </c>
      <c r="D16253" s="61">
        <v>0</v>
      </c>
      <c r="E16253" s="61" t="s">
        <v>11973</v>
      </c>
      <c r="F16253" s="61" t="s">
        <v>115</v>
      </c>
      <c r="G16253" s="61" t="s">
        <v>11961</v>
      </c>
      <c r="H16253" s="61" t="s">
        <v>7409</v>
      </c>
      <c r="I16253" s="61">
        <v>48.68</v>
      </c>
      <c r="J16253" s="61">
        <v>-97.66</v>
      </c>
      <c r="K16253">
        <v>142</v>
      </c>
      <c r="L16253"/>
      <c r="M16253"/>
    </row>
    <row r="16254" spans="1:13">
      <c r="A16254" s="61" t="s">
        <v>40</v>
      </c>
      <c r="B16254" s="61">
        <v>58639</v>
      </c>
      <c r="C16254" s="63" t="s">
        <v>968</v>
      </c>
      <c r="D16254" s="61">
        <v>0</v>
      </c>
      <c r="E16254" s="61" t="s">
        <v>12100</v>
      </c>
      <c r="F16254" s="61" t="s">
        <v>115</v>
      </c>
      <c r="G16254" s="61" t="s">
        <v>4633</v>
      </c>
      <c r="H16254" s="61" t="s">
        <v>11834</v>
      </c>
      <c r="I16254" s="61">
        <v>46</v>
      </c>
      <c r="J16254" s="61">
        <v>-102.63</v>
      </c>
      <c r="K16254">
        <v>1706</v>
      </c>
      <c r="L16254"/>
      <c r="M16254"/>
    </row>
    <row r="16255" spans="1:13">
      <c r="A16255" s="61" t="s">
        <v>40</v>
      </c>
      <c r="B16255" s="61">
        <v>58045</v>
      </c>
      <c r="C16255" s="63" t="s">
        <v>968</v>
      </c>
      <c r="D16255" s="61">
        <v>0</v>
      </c>
      <c r="E16255" s="61" t="s">
        <v>651</v>
      </c>
      <c r="F16255" s="61" t="s">
        <v>115</v>
      </c>
      <c r="G16255" s="61" t="s">
        <v>11924</v>
      </c>
      <c r="H16255" s="61" t="s">
        <v>7409</v>
      </c>
      <c r="I16255" s="61">
        <v>47.4</v>
      </c>
      <c r="J16255" s="61">
        <v>-97.06</v>
      </c>
      <c r="K16255">
        <v>2298</v>
      </c>
      <c r="L16255"/>
      <c r="M16255"/>
    </row>
    <row r="16256" spans="1:13">
      <c r="A16256" s="61" t="s">
        <v>40</v>
      </c>
      <c r="B16256" s="61">
        <v>58243</v>
      </c>
      <c r="C16256" s="63" t="s">
        <v>968</v>
      </c>
      <c r="D16256" s="61">
        <v>0</v>
      </c>
      <c r="E16256" s="61" t="s">
        <v>11974</v>
      </c>
      <c r="F16256" s="61" t="s">
        <v>115</v>
      </c>
      <c r="G16256" s="61" t="s">
        <v>11957</v>
      </c>
      <c r="H16256" s="61" t="s">
        <v>7409</v>
      </c>
      <c r="I16256" s="61">
        <v>48.53</v>
      </c>
      <c r="J16256" s="61">
        <v>-97.63</v>
      </c>
      <c r="K16256">
        <v>539</v>
      </c>
      <c r="L16256"/>
      <c r="M16256"/>
    </row>
    <row r="16257" spans="1:13">
      <c r="A16257" s="61" t="s">
        <v>40</v>
      </c>
      <c r="B16257" s="61">
        <v>58046</v>
      </c>
      <c r="C16257" s="63" t="s">
        <v>968</v>
      </c>
      <c r="D16257" s="61">
        <v>0</v>
      </c>
      <c r="E16257" s="61" t="s">
        <v>1431</v>
      </c>
      <c r="F16257" s="61" t="s">
        <v>115</v>
      </c>
      <c r="G16257" s="61" t="s">
        <v>11270</v>
      </c>
      <c r="H16257" s="61" t="s">
        <v>7409</v>
      </c>
      <c r="I16257" s="61">
        <v>47.32</v>
      </c>
      <c r="J16257" s="61">
        <v>-97.71</v>
      </c>
      <c r="K16257">
        <v>561</v>
      </c>
      <c r="L16257"/>
      <c r="M16257"/>
    </row>
    <row r="16258" spans="1:13">
      <c r="A16258" s="61" t="s">
        <v>40</v>
      </c>
      <c r="B16258" s="61">
        <v>58047</v>
      </c>
      <c r="C16258" s="63" t="s">
        <v>968</v>
      </c>
      <c r="D16258" s="61">
        <v>0</v>
      </c>
      <c r="E16258" s="61" t="s">
        <v>11940</v>
      </c>
      <c r="F16258" s="61" t="s">
        <v>115</v>
      </c>
      <c r="G16258" s="61" t="s">
        <v>9715</v>
      </c>
      <c r="H16258" s="61" t="s">
        <v>7409</v>
      </c>
      <c r="I16258" s="61">
        <v>46.75</v>
      </c>
      <c r="J16258" s="61">
        <v>-96.9</v>
      </c>
      <c r="K16258">
        <v>4216</v>
      </c>
      <c r="L16258"/>
      <c r="M16258"/>
    </row>
    <row r="16259" spans="1:13">
      <c r="A16259" s="61" t="s">
        <v>40</v>
      </c>
      <c r="B16259" s="61">
        <v>58048</v>
      </c>
      <c r="C16259" s="63" t="s">
        <v>968</v>
      </c>
      <c r="D16259" s="61">
        <v>0</v>
      </c>
      <c r="E16259" s="61" t="s">
        <v>3159</v>
      </c>
      <c r="F16259" s="61" t="s">
        <v>115</v>
      </c>
      <c r="G16259" s="61" t="s">
        <v>9715</v>
      </c>
      <c r="H16259" s="61" t="s">
        <v>7409</v>
      </c>
      <c r="I16259" s="61">
        <v>47.19</v>
      </c>
      <c r="J16259" s="61">
        <v>-97.21</v>
      </c>
      <c r="K16259">
        <v>562</v>
      </c>
      <c r="L16259"/>
      <c r="M16259"/>
    </row>
    <row r="16260" spans="1:13">
      <c r="A16260" s="61" t="s">
        <v>40</v>
      </c>
      <c r="B16260" s="61">
        <v>58451</v>
      </c>
      <c r="C16260" s="63" t="s">
        <v>968</v>
      </c>
      <c r="D16260" s="61">
        <v>0</v>
      </c>
      <c r="E16260" s="61" t="s">
        <v>12045</v>
      </c>
      <c r="F16260" s="61" t="s">
        <v>115</v>
      </c>
      <c r="G16260" s="61" t="s">
        <v>9680</v>
      </c>
      <c r="H16260" s="61" t="s">
        <v>7409</v>
      </c>
      <c r="I16260" s="61">
        <v>47.44</v>
      </c>
      <c r="J16260" s="61">
        <v>-99.93</v>
      </c>
      <c r="K16260">
        <v>148</v>
      </c>
      <c r="L16260"/>
      <c r="M16260"/>
    </row>
    <row r="16261" spans="1:13">
      <c r="A16261" s="61" t="s">
        <v>40</v>
      </c>
      <c r="B16261" s="61">
        <v>58244</v>
      </c>
      <c r="C16261" s="63" t="s">
        <v>968</v>
      </c>
      <c r="D16261" s="61">
        <v>0</v>
      </c>
      <c r="E16261" s="61" t="s">
        <v>9943</v>
      </c>
      <c r="F16261" s="61" t="s">
        <v>115</v>
      </c>
      <c r="G16261" s="61" t="s">
        <v>11956</v>
      </c>
      <c r="H16261" s="61" t="s">
        <v>7409</v>
      </c>
      <c r="I16261" s="61">
        <v>48.15</v>
      </c>
      <c r="J16261" s="61">
        <v>-97.64</v>
      </c>
      <c r="K16261">
        <v>86</v>
      </c>
      <c r="L16261"/>
      <c r="M16261"/>
    </row>
    <row r="16262" spans="1:13">
      <c r="A16262" s="61" t="s">
        <v>40</v>
      </c>
      <c r="B16262" s="61">
        <v>58401</v>
      </c>
      <c r="C16262" s="63" t="s">
        <v>968</v>
      </c>
      <c r="D16262" s="61">
        <v>0</v>
      </c>
      <c r="E16262" s="61" t="s">
        <v>1433</v>
      </c>
      <c r="F16262" s="61" t="s">
        <v>115</v>
      </c>
      <c r="G16262" s="61" t="s">
        <v>12024</v>
      </c>
      <c r="H16262" s="61" t="s">
        <v>7409</v>
      </c>
      <c r="I16262" s="61">
        <v>46.91</v>
      </c>
      <c r="J16262" s="61">
        <v>-98.69</v>
      </c>
      <c r="K16262">
        <v>17847</v>
      </c>
      <c r="L16262"/>
      <c r="M16262"/>
    </row>
    <row r="16263" spans="1:13">
      <c r="A16263" s="61" t="s">
        <v>40</v>
      </c>
      <c r="B16263" s="61">
        <v>58452</v>
      </c>
      <c r="C16263" s="63" t="s">
        <v>968</v>
      </c>
      <c r="D16263" s="61">
        <v>0</v>
      </c>
      <c r="E16263" s="61" t="s">
        <v>12046</v>
      </c>
      <c r="F16263" s="61" t="s">
        <v>115</v>
      </c>
      <c r="G16263" s="61" t="s">
        <v>12027</v>
      </c>
      <c r="H16263" s="61" t="s">
        <v>7409</v>
      </c>
      <c r="I16263" s="61">
        <v>47.54</v>
      </c>
      <c r="J16263" s="61">
        <v>-98.23</v>
      </c>
      <c r="K16263">
        <v>22</v>
      </c>
      <c r="L16263"/>
      <c r="M16263"/>
    </row>
    <row r="16264" spans="1:13">
      <c r="A16264" s="61" t="s">
        <v>40</v>
      </c>
      <c r="B16264" s="61">
        <v>58454</v>
      </c>
      <c r="C16264" s="63" t="s">
        <v>968</v>
      </c>
      <c r="D16264" s="61">
        <v>0</v>
      </c>
      <c r="E16264" s="61" t="s">
        <v>12047</v>
      </c>
      <c r="F16264" s="61" t="s">
        <v>115</v>
      </c>
      <c r="G16264" s="61" t="s">
        <v>17461</v>
      </c>
      <c r="H16264" s="61" t="s">
        <v>7409</v>
      </c>
      <c r="I16264" s="61">
        <v>46.52</v>
      </c>
      <c r="J16264" s="61">
        <v>-98.89</v>
      </c>
      <c r="K16264">
        <v>308</v>
      </c>
      <c r="L16264"/>
      <c r="M16264"/>
    </row>
    <row r="16265" spans="1:13">
      <c r="A16265" s="61" t="s">
        <v>40</v>
      </c>
      <c r="B16265" s="61">
        <v>58744</v>
      </c>
      <c r="C16265" s="63" t="s">
        <v>968</v>
      </c>
      <c r="D16265" s="61">
        <v>0</v>
      </c>
      <c r="E16265" s="61" t="s">
        <v>12129</v>
      </c>
      <c r="F16265" s="61" t="s">
        <v>115</v>
      </c>
      <c r="G16265" s="61" t="s">
        <v>12115</v>
      </c>
      <c r="H16265" s="61" t="s">
        <v>7409</v>
      </c>
      <c r="I16265" s="61">
        <v>48.09</v>
      </c>
      <c r="J16265" s="61">
        <v>-100.61</v>
      </c>
      <c r="K16265">
        <v>155</v>
      </c>
      <c r="L16265"/>
      <c r="M16265"/>
    </row>
    <row r="16266" spans="1:13">
      <c r="A16266" s="61" t="s">
        <v>40</v>
      </c>
      <c r="B16266" s="61">
        <v>58049</v>
      </c>
      <c r="C16266" s="63" t="s">
        <v>968</v>
      </c>
      <c r="D16266" s="61">
        <v>0</v>
      </c>
      <c r="E16266" s="61" t="s">
        <v>11941</v>
      </c>
      <c r="F16266" s="61" t="s">
        <v>115</v>
      </c>
      <c r="G16266" s="61" t="s">
        <v>11933</v>
      </c>
      <c r="H16266" s="61" t="s">
        <v>7409</v>
      </c>
      <c r="I16266" s="61">
        <v>46.67</v>
      </c>
      <c r="J16266" s="61">
        <v>-97.96</v>
      </c>
      <c r="K16266">
        <v>294</v>
      </c>
      <c r="L16266"/>
      <c r="M16266"/>
    </row>
    <row r="16267" spans="1:13">
      <c r="A16267" s="61" t="s">
        <v>40</v>
      </c>
      <c r="B16267" s="61">
        <v>58847</v>
      </c>
      <c r="C16267" s="63" t="s">
        <v>968</v>
      </c>
      <c r="D16267" s="61">
        <v>0</v>
      </c>
      <c r="E16267" s="61" t="s">
        <v>1536</v>
      </c>
      <c r="F16267" s="61" t="s">
        <v>115</v>
      </c>
      <c r="G16267" s="61" t="s">
        <v>12098</v>
      </c>
      <c r="H16267" s="61" t="s">
        <v>7409</v>
      </c>
      <c r="I16267" s="61">
        <v>47.93</v>
      </c>
      <c r="J16267" s="61">
        <v>-102.95</v>
      </c>
      <c r="K16267">
        <v>311</v>
      </c>
      <c r="L16267"/>
      <c r="M16267"/>
    </row>
    <row r="16268" spans="1:13">
      <c r="A16268" s="61" t="s">
        <v>40</v>
      </c>
      <c r="B16268" s="61">
        <v>58746</v>
      </c>
      <c r="C16268" s="63" t="s">
        <v>968</v>
      </c>
      <c r="D16268" s="61">
        <v>0</v>
      </c>
      <c r="E16268" s="61" t="s">
        <v>12130</v>
      </c>
      <c r="F16268" s="61" t="s">
        <v>115</v>
      </c>
      <c r="G16268" s="61" t="s">
        <v>12113</v>
      </c>
      <c r="H16268" s="61" t="s">
        <v>7409</v>
      </c>
      <c r="I16268" s="61">
        <v>48.67</v>
      </c>
      <c r="J16268" s="61">
        <v>-102.08</v>
      </c>
      <c r="K16268">
        <v>1462</v>
      </c>
      <c r="L16268"/>
      <c r="M16268"/>
    </row>
    <row r="16269" spans="1:13">
      <c r="A16269" s="61" t="s">
        <v>40</v>
      </c>
      <c r="B16269" s="61">
        <v>58455</v>
      </c>
      <c r="C16269" s="63" t="s">
        <v>968</v>
      </c>
      <c r="D16269" s="61">
        <v>0</v>
      </c>
      <c r="E16269" s="61" t="s">
        <v>12048</v>
      </c>
      <c r="F16269" s="61" t="s">
        <v>115</v>
      </c>
      <c r="G16269" s="61" t="s">
        <v>12024</v>
      </c>
      <c r="H16269" s="61" t="s">
        <v>7409</v>
      </c>
      <c r="I16269" s="61">
        <v>47.3</v>
      </c>
      <c r="J16269" s="61">
        <v>-98.73</v>
      </c>
      <c r="K16269">
        <v>302</v>
      </c>
      <c r="L16269"/>
      <c r="M16269"/>
    </row>
    <row r="16270" spans="1:13">
      <c r="A16270" s="61" t="s">
        <v>40</v>
      </c>
      <c r="B16270" s="61">
        <v>58640</v>
      </c>
      <c r="C16270" s="63" t="s">
        <v>968</v>
      </c>
      <c r="D16270" s="61">
        <v>0</v>
      </c>
      <c r="E16270" s="61" t="s">
        <v>12101</v>
      </c>
      <c r="F16270" s="61" t="s">
        <v>115</v>
      </c>
      <c r="G16270" s="61" t="s">
        <v>11144</v>
      </c>
      <c r="H16270" s="61" t="s">
        <v>11834</v>
      </c>
      <c r="I16270" s="61">
        <v>47.36</v>
      </c>
      <c r="J16270" s="61">
        <v>-102.75</v>
      </c>
      <c r="K16270">
        <v>1500</v>
      </c>
      <c r="L16270"/>
      <c r="M16270"/>
    </row>
    <row r="16271" spans="1:13">
      <c r="A16271" s="61" t="s">
        <v>40</v>
      </c>
      <c r="B16271" s="61">
        <v>58051</v>
      </c>
      <c r="C16271" s="63" t="s">
        <v>968</v>
      </c>
      <c r="D16271" s="61">
        <v>0</v>
      </c>
      <c r="E16271" s="61" t="s">
        <v>11942</v>
      </c>
      <c r="F16271" s="61" t="s">
        <v>115</v>
      </c>
      <c r="G16271" s="61" t="s">
        <v>9715</v>
      </c>
      <c r="H16271" s="61" t="s">
        <v>7409</v>
      </c>
      <c r="I16271" s="61">
        <v>46.65</v>
      </c>
      <c r="J16271" s="61">
        <v>-97.02</v>
      </c>
      <c r="K16271">
        <v>1706</v>
      </c>
      <c r="L16271"/>
      <c r="M16271"/>
    </row>
    <row r="16272" spans="1:13">
      <c r="A16272" s="61" t="s">
        <v>40</v>
      </c>
      <c r="B16272" s="61">
        <v>58549</v>
      </c>
      <c r="C16272" s="63" t="s">
        <v>968</v>
      </c>
      <c r="D16272" s="61">
        <v>0</v>
      </c>
      <c r="E16272" s="61" t="s">
        <v>12078</v>
      </c>
      <c r="F16272" s="61" t="s">
        <v>115</v>
      </c>
      <c r="G16272" s="61" t="s">
        <v>12067</v>
      </c>
      <c r="H16272" s="61" t="s">
        <v>7409</v>
      </c>
      <c r="I16272" s="61">
        <v>46.55</v>
      </c>
      <c r="J16272" s="61">
        <v>-99.95</v>
      </c>
      <c r="K16272">
        <v>192</v>
      </c>
      <c r="L16272"/>
      <c r="M16272"/>
    </row>
    <row r="16273" spans="1:13">
      <c r="A16273" s="61" t="s">
        <v>40</v>
      </c>
      <c r="B16273" s="61">
        <v>58343</v>
      </c>
      <c r="C16273" s="63" t="s">
        <v>968</v>
      </c>
      <c r="D16273" s="61">
        <v>0</v>
      </c>
      <c r="E16273" s="61" t="s">
        <v>1965</v>
      </c>
      <c r="F16273" s="61" t="s">
        <v>115</v>
      </c>
      <c r="G16273" s="61" t="s">
        <v>12006</v>
      </c>
      <c r="H16273" s="61" t="s">
        <v>7409</v>
      </c>
      <c r="I16273" s="61">
        <v>48.34</v>
      </c>
      <c r="J16273" s="61">
        <v>-99.68</v>
      </c>
      <c r="K16273">
        <v>73</v>
      </c>
      <c r="L16273"/>
      <c r="M16273"/>
    </row>
    <row r="16274" spans="1:13">
      <c r="A16274" s="61" t="s">
        <v>40</v>
      </c>
      <c r="B16274" s="61">
        <v>58748</v>
      </c>
      <c r="C16274" s="63" t="s">
        <v>968</v>
      </c>
      <c r="D16274" s="61">
        <v>0</v>
      </c>
      <c r="E16274" s="61" t="s">
        <v>12131</v>
      </c>
      <c r="F16274" s="61" t="s">
        <v>115</v>
      </c>
      <c r="G16274" s="61" t="s">
        <v>11998</v>
      </c>
      <c r="H16274" s="61" t="s">
        <v>7409</v>
      </c>
      <c r="I16274" s="61">
        <v>48.69</v>
      </c>
      <c r="J16274" s="61">
        <v>-100.7</v>
      </c>
      <c r="K16274">
        <v>149</v>
      </c>
      <c r="L16274"/>
      <c r="M16274"/>
    </row>
    <row r="16275" spans="1:13">
      <c r="A16275" s="61" t="s">
        <v>40</v>
      </c>
      <c r="B16275" s="61">
        <v>58456</v>
      </c>
      <c r="C16275" s="63" t="s">
        <v>968</v>
      </c>
      <c r="D16275" s="61">
        <v>0</v>
      </c>
      <c r="E16275" s="61" t="s">
        <v>12049</v>
      </c>
      <c r="F16275" s="61" t="s">
        <v>115</v>
      </c>
      <c r="G16275" s="61" t="s">
        <v>17461</v>
      </c>
      <c r="H16275" s="61" t="s">
        <v>7409</v>
      </c>
      <c r="I16275" s="61">
        <v>46.3</v>
      </c>
      <c r="J16275" s="61">
        <v>-98.94</v>
      </c>
      <c r="K16275">
        <v>547</v>
      </c>
      <c r="L16275"/>
      <c r="M16275"/>
    </row>
    <row r="16276" spans="1:13">
      <c r="A16276" s="61" t="s">
        <v>40</v>
      </c>
      <c r="B16276" s="61">
        <v>58344</v>
      </c>
      <c r="C16276" s="63" t="s">
        <v>968</v>
      </c>
      <c r="D16276" s="61">
        <v>0</v>
      </c>
      <c r="E16276" s="61" t="s">
        <v>10501</v>
      </c>
      <c r="F16276" s="61" t="s">
        <v>115</v>
      </c>
      <c r="G16276" s="61" t="s">
        <v>5609</v>
      </c>
      <c r="H16276" s="61" t="s">
        <v>7409</v>
      </c>
      <c r="I16276" s="61">
        <v>48.04</v>
      </c>
      <c r="J16276" s="61">
        <v>-98.34</v>
      </c>
      <c r="K16276">
        <v>895</v>
      </c>
      <c r="L16276"/>
      <c r="M16276"/>
    </row>
    <row r="16277" spans="1:13">
      <c r="A16277" s="61" t="s">
        <v>40</v>
      </c>
      <c r="B16277" s="61">
        <v>58458</v>
      </c>
      <c r="C16277" s="63" t="s">
        <v>968</v>
      </c>
      <c r="D16277" s="61">
        <v>0</v>
      </c>
      <c r="E16277" s="61" t="s">
        <v>12025</v>
      </c>
      <c r="F16277" s="61" t="s">
        <v>115</v>
      </c>
      <c r="G16277" s="61" t="s">
        <v>17461</v>
      </c>
      <c r="H16277" s="61" t="s">
        <v>7409</v>
      </c>
      <c r="I16277" s="61">
        <v>46.37</v>
      </c>
      <c r="J16277" s="61">
        <v>-98.28</v>
      </c>
      <c r="K16277">
        <v>1279</v>
      </c>
      <c r="L16277"/>
      <c r="M16277"/>
    </row>
    <row r="16278" spans="1:13">
      <c r="A16278" s="61" t="s">
        <v>40</v>
      </c>
      <c r="B16278" s="61">
        <v>58249</v>
      </c>
      <c r="C16278" s="63" t="s">
        <v>968</v>
      </c>
      <c r="D16278" s="61">
        <v>0</v>
      </c>
      <c r="E16278" s="61" t="s">
        <v>1570</v>
      </c>
      <c r="F16278" s="61" t="s">
        <v>115</v>
      </c>
      <c r="G16278" s="61" t="s">
        <v>11972</v>
      </c>
      <c r="H16278" s="61" t="s">
        <v>7409</v>
      </c>
      <c r="I16278" s="61">
        <v>48.76</v>
      </c>
      <c r="J16278" s="61">
        <v>-98.37</v>
      </c>
      <c r="K16278">
        <v>2520</v>
      </c>
      <c r="L16278"/>
      <c r="M16278"/>
    </row>
    <row r="16279" spans="1:13">
      <c r="A16279" s="61" t="s">
        <v>40</v>
      </c>
      <c r="B16279" s="61">
        <v>58250</v>
      </c>
      <c r="C16279" s="63" t="s">
        <v>968</v>
      </c>
      <c r="D16279" s="61">
        <v>0</v>
      </c>
      <c r="E16279" s="61" t="s">
        <v>11975</v>
      </c>
      <c r="F16279" s="61" t="s">
        <v>115</v>
      </c>
      <c r="G16279" s="61" t="s">
        <v>11957</v>
      </c>
      <c r="H16279" s="61" t="s">
        <v>7409</v>
      </c>
      <c r="I16279" s="61">
        <v>48.31</v>
      </c>
      <c r="J16279" s="61">
        <v>-97.92</v>
      </c>
      <c r="K16279">
        <v>209</v>
      </c>
      <c r="L16279"/>
      <c r="M16279"/>
    </row>
    <row r="16280" spans="1:13">
      <c r="A16280" s="61" t="s">
        <v>40</v>
      </c>
      <c r="B16280" s="61">
        <v>58750</v>
      </c>
      <c r="C16280" s="63" t="s">
        <v>968</v>
      </c>
      <c r="D16280" s="61">
        <v>0</v>
      </c>
      <c r="E16280" s="61" t="s">
        <v>4843</v>
      </c>
      <c r="F16280" s="61" t="s">
        <v>115</v>
      </c>
      <c r="G16280" s="61" t="s">
        <v>11998</v>
      </c>
      <c r="H16280" s="61" t="s">
        <v>7409</v>
      </c>
      <c r="I16280" s="61">
        <v>48.62</v>
      </c>
      <c r="J16280" s="61">
        <v>-101.37</v>
      </c>
      <c r="K16280">
        <v>496</v>
      </c>
      <c r="L16280"/>
      <c r="M16280"/>
    </row>
    <row r="16281" spans="1:13">
      <c r="A16281" s="61" t="s">
        <v>40</v>
      </c>
      <c r="B16281" s="61">
        <v>58251</v>
      </c>
      <c r="C16281" s="63" t="s">
        <v>968</v>
      </c>
      <c r="D16281" s="61">
        <v>0</v>
      </c>
      <c r="E16281" s="61" t="s">
        <v>11976</v>
      </c>
      <c r="F16281" s="61" t="s">
        <v>115</v>
      </c>
      <c r="G16281" s="61" t="s">
        <v>11956</v>
      </c>
      <c r="H16281" s="61" t="s">
        <v>7409</v>
      </c>
      <c r="I16281" s="61">
        <v>47.9</v>
      </c>
      <c r="J16281" s="61">
        <v>-97.62</v>
      </c>
      <c r="K16281">
        <v>1894</v>
      </c>
      <c r="L16281"/>
      <c r="M16281"/>
    </row>
    <row r="16282" spans="1:13">
      <c r="A16282" s="61" t="s">
        <v>40</v>
      </c>
      <c r="B16282" s="61">
        <v>58345</v>
      </c>
      <c r="C16282" s="63" t="s">
        <v>968</v>
      </c>
      <c r="D16282" s="61">
        <v>0</v>
      </c>
      <c r="E16282" s="61" t="s">
        <v>4958</v>
      </c>
      <c r="F16282" s="61" t="s">
        <v>115</v>
      </c>
      <c r="G16282" s="61" t="s">
        <v>11285</v>
      </c>
      <c r="H16282" s="61" t="s">
        <v>7409</v>
      </c>
      <c r="I16282" s="61">
        <v>48.3</v>
      </c>
      <c r="J16282" s="61">
        <v>-98.36</v>
      </c>
      <c r="K16282">
        <v>106</v>
      </c>
      <c r="L16282"/>
      <c r="M16282"/>
    </row>
    <row r="16283" spans="1:13">
      <c r="A16283" s="61" t="s">
        <v>40</v>
      </c>
      <c r="B16283" s="61">
        <v>58346</v>
      </c>
      <c r="C16283" s="63" t="s">
        <v>968</v>
      </c>
      <c r="D16283" s="61">
        <v>0</v>
      </c>
      <c r="E16283" s="61" t="s">
        <v>1010</v>
      </c>
      <c r="F16283" s="61" t="s">
        <v>115</v>
      </c>
      <c r="G16283" s="61" t="s">
        <v>12006</v>
      </c>
      <c r="H16283" s="61" t="s">
        <v>7409</v>
      </c>
      <c r="I16283" s="61">
        <v>48.28</v>
      </c>
      <c r="J16283" s="61">
        <v>-99.43</v>
      </c>
      <c r="K16283">
        <v>639</v>
      </c>
      <c r="L16283"/>
      <c r="M16283"/>
    </row>
    <row r="16284" spans="1:13">
      <c r="A16284" s="61" t="s">
        <v>40</v>
      </c>
      <c r="B16284" s="61">
        <v>58641</v>
      </c>
      <c r="C16284" s="63" t="s">
        <v>968</v>
      </c>
      <c r="D16284" s="61">
        <v>0</v>
      </c>
      <c r="E16284" s="61" t="s">
        <v>12102</v>
      </c>
      <c r="F16284" s="61" t="s">
        <v>115</v>
      </c>
      <c r="G16284" s="61" t="s">
        <v>9385</v>
      </c>
      <c r="H16284" s="61" t="s">
        <v>11834</v>
      </c>
      <c r="I16284" s="61">
        <v>46.68</v>
      </c>
      <c r="J16284" s="61">
        <v>-102.55</v>
      </c>
      <c r="K16284">
        <v>113</v>
      </c>
      <c r="L16284"/>
      <c r="M16284"/>
    </row>
    <row r="16285" spans="1:13">
      <c r="A16285" s="61" t="s">
        <v>40</v>
      </c>
      <c r="B16285" s="61">
        <v>58460</v>
      </c>
      <c r="C16285" s="63" t="s">
        <v>968</v>
      </c>
      <c r="D16285" s="61">
        <v>0</v>
      </c>
      <c r="E16285" s="61" t="s">
        <v>12050</v>
      </c>
      <c r="F16285" s="61" t="s">
        <v>115</v>
      </c>
      <c r="G16285" s="61" t="s">
        <v>711</v>
      </c>
      <c r="H16285" s="61" t="s">
        <v>7409</v>
      </c>
      <c r="I16285" s="61">
        <v>46.28</v>
      </c>
      <c r="J16285" s="61">
        <v>-99.35</v>
      </c>
      <c r="K16285">
        <v>243</v>
      </c>
      <c r="L16285"/>
      <c r="M16285"/>
    </row>
    <row r="16286" spans="1:13">
      <c r="A16286" s="61" t="s">
        <v>40</v>
      </c>
      <c r="B16286" s="61">
        <v>58052</v>
      </c>
      <c r="C16286" s="63" t="s">
        <v>968</v>
      </c>
      <c r="D16286" s="61">
        <v>0</v>
      </c>
      <c r="E16286" s="61" t="s">
        <v>9969</v>
      </c>
      <c r="F16286" s="61" t="s">
        <v>115</v>
      </c>
      <c r="G16286" s="61" t="s">
        <v>9715</v>
      </c>
      <c r="H16286" s="61" t="s">
        <v>7409</v>
      </c>
      <c r="I16286" s="61">
        <v>46.65</v>
      </c>
      <c r="J16286" s="61">
        <v>-97.24</v>
      </c>
      <c r="K16286">
        <v>551</v>
      </c>
      <c r="L16286"/>
      <c r="M16286"/>
    </row>
    <row r="16287" spans="1:13">
      <c r="A16287" s="61" t="s">
        <v>40</v>
      </c>
      <c r="B16287" s="61">
        <v>58053</v>
      </c>
      <c r="C16287" s="63" t="s">
        <v>968</v>
      </c>
      <c r="D16287" s="61">
        <v>0</v>
      </c>
      <c r="E16287" s="61" t="s">
        <v>11943</v>
      </c>
      <c r="F16287" s="61" t="s">
        <v>115</v>
      </c>
      <c r="G16287" s="61" t="s">
        <v>7085</v>
      </c>
      <c r="H16287" s="61" t="s">
        <v>7409</v>
      </c>
      <c r="I16287" s="61">
        <v>46.07</v>
      </c>
      <c r="J16287" s="61">
        <v>-97.14</v>
      </c>
      <c r="K16287">
        <v>1212</v>
      </c>
      <c r="L16287"/>
      <c r="M16287"/>
    </row>
    <row r="16288" spans="1:13">
      <c r="A16288" s="61" t="s">
        <v>40</v>
      </c>
      <c r="B16288" s="61">
        <v>58752</v>
      </c>
      <c r="C16288" s="63" t="s">
        <v>968</v>
      </c>
      <c r="D16288" s="61">
        <v>0</v>
      </c>
      <c r="E16288" s="61" t="s">
        <v>12132</v>
      </c>
      <c r="F16288" s="61" t="s">
        <v>115</v>
      </c>
      <c r="G16288" s="61" t="s">
        <v>378</v>
      </c>
      <c r="H16288" s="61" t="s">
        <v>7409</v>
      </c>
      <c r="I16288" s="61">
        <v>48.87</v>
      </c>
      <c r="J16288" s="61">
        <v>-102.56</v>
      </c>
      <c r="K16288">
        <v>281</v>
      </c>
      <c r="L16288"/>
      <c r="M16288"/>
    </row>
    <row r="16289" spans="1:13">
      <c r="A16289" s="61" t="s">
        <v>40</v>
      </c>
      <c r="B16289" s="61">
        <v>58552</v>
      </c>
      <c r="C16289" s="63" t="s">
        <v>968</v>
      </c>
      <c r="D16289" s="61">
        <v>0</v>
      </c>
      <c r="E16289" s="61" t="s">
        <v>9801</v>
      </c>
      <c r="F16289" s="61" t="s">
        <v>115</v>
      </c>
      <c r="G16289" s="61" t="s">
        <v>12067</v>
      </c>
      <c r="H16289" s="61" t="s">
        <v>7409</v>
      </c>
      <c r="I16289" s="61">
        <v>46.26</v>
      </c>
      <c r="J16289" s="61">
        <v>-100.23</v>
      </c>
      <c r="K16289">
        <v>1660</v>
      </c>
      <c r="L16289"/>
      <c r="M16289"/>
    </row>
    <row r="16290" spans="1:13">
      <c r="A16290" s="61" t="s">
        <v>40</v>
      </c>
      <c r="B16290" s="61">
        <v>58054</v>
      </c>
      <c r="C16290" s="63" t="s">
        <v>968</v>
      </c>
      <c r="D16290" s="61">
        <v>0</v>
      </c>
      <c r="E16290" s="61" t="s">
        <v>1562</v>
      </c>
      <c r="F16290" s="61" t="s">
        <v>115</v>
      </c>
      <c r="G16290" s="61" t="s">
        <v>11930</v>
      </c>
      <c r="H16290" s="61" t="s">
        <v>7409</v>
      </c>
      <c r="I16290" s="61">
        <v>46.43</v>
      </c>
      <c r="J16290" s="61">
        <v>-97.68</v>
      </c>
      <c r="K16290">
        <v>3229</v>
      </c>
      <c r="L16290"/>
      <c r="M16290"/>
    </row>
    <row r="16291" spans="1:13">
      <c r="A16291" s="61" t="s">
        <v>40</v>
      </c>
      <c r="B16291" s="61">
        <v>58461</v>
      </c>
      <c r="C16291" s="63" t="s">
        <v>968</v>
      </c>
      <c r="D16291" s="61">
        <v>0</v>
      </c>
      <c r="E16291" s="61" t="s">
        <v>12051</v>
      </c>
      <c r="F16291" s="61" t="s">
        <v>115</v>
      </c>
      <c r="G16291" s="61" t="s">
        <v>11933</v>
      </c>
      <c r="H16291" s="61" t="s">
        <v>7409</v>
      </c>
      <c r="I16291" s="61">
        <v>46.65</v>
      </c>
      <c r="J16291" s="61">
        <v>-98.19</v>
      </c>
      <c r="K16291">
        <v>400</v>
      </c>
      <c r="L16291"/>
      <c r="M16291"/>
    </row>
    <row r="16292" spans="1:13">
      <c r="A16292" s="61" t="s">
        <v>40</v>
      </c>
      <c r="B16292" s="61">
        <v>58056</v>
      </c>
      <c r="C16292" s="63" t="s">
        <v>968</v>
      </c>
      <c r="D16292" s="61">
        <v>0</v>
      </c>
      <c r="E16292" s="61" t="s">
        <v>7889</v>
      </c>
      <c r="F16292" s="61" t="s">
        <v>115</v>
      </c>
      <c r="G16292" s="61" t="s">
        <v>11270</v>
      </c>
      <c r="H16292" s="61" t="s">
        <v>7409</v>
      </c>
      <c r="I16292" s="61">
        <v>47.25</v>
      </c>
      <c r="J16292" s="61">
        <v>-97.93</v>
      </c>
      <c r="K16292">
        <v>168</v>
      </c>
      <c r="L16292"/>
      <c r="M16292"/>
    </row>
    <row r="16293" spans="1:13">
      <c r="A16293" s="61" t="s">
        <v>40</v>
      </c>
      <c r="B16293" s="61">
        <v>58348</v>
      </c>
      <c r="C16293" s="63" t="s">
        <v>968</v>
      </c>
      <c r="D16293" s="61">
        <v>0</v>
      </c>
      <c r="E16293" s="61" t="s">
        <v>12008</v>
      </c>
      <c r="F16293" s="61" t="s">
        <v>115</v>
      </c>
      <c r="G16293" s="61" t="s">
        <v>12006</v>
      </c>
      <c r="H16293" s="61" t="s">
        <v>7409</v>
      </c>
      <c r="I16293" s="61">
        <v>47.96</v>
      </c>
      <c r="J16293" s="61">
        <v>-99.52</v>
      </c>
      <c r="K16293">
        <v>713</v>
      </c>
      <c r="L16293"/>
      <c r="M16293"/>
    </row>
    <row r="16294" spans="1:13">
      <c r="A16294" s="61" t="s">
        <v>40</v>
      </c>
      <c r="B16294" s="61">
        <v>58255</v>
      </c>
      <c r="C16294" s="63" t="s">
        <v>968</v>
      </c>
      <c r="D16294" s="61">
        <v>0</v>
      </c>
      <c r="E16294" s="61" t="s">
        <v>11978</v>
      </c>
      <c r="F16294" s="61" t="s">
        <v>115</v>
      </c>
      <c r="G16294" s="61" t="s">
        <v>11972</v>
      </c>
      <c r="H16294" s="61" t="s">
        <v>7409</v>
      </c>
      <c r="I16294" s="61">
        <v>48.99</v>
      </c>
      <c r="J16294" s="61">
        <v>-98.36</v>
      </c>
      <c r="K16294">
        <v>0</v>
      </c>
      <c r="L16294"/>
      <c r="M16294"/>
    </row>
    <row r="16295" spans="1:13">
      <c r="A16295" s="61" t="s">
        <v>40</v>
      </c>
      <c r="B16295" s="61">
        <v>58756</v>
      </c>
      <c r="C16295" s="63" t="s">
        <v>968</v>
      </c>
      <c r="D16295" s="61">
        <v>0</v>
      </c>
      <c r="E16295" s="61" t="s">
        <v>12133</v>
      </c>
      <c r="F16295" s="61" t="s">
        <v>115</v>
      </c>
      <c r="G16295" s="61" t="s">
        <v>12113</v>
      </c>
      <c r="H16295" s="61" t="s">
        <v>7409</v>
      </c>
      <c r="I16295" s="61">
        <v>47.96</v>
      </c>
      <c r="J16295" s="61">
        <v>-101.8</v>
      </c>
      <c r="K16295">
        <v>251</v>
      </c>
      <c r="L16295"/>
      <c r="M16295"/>
    </row>
    <row r="16296" spans="1:13">
      <c r="A16296" s="61" t="s">
        <v>40</v>
      </c>
      <c r="B16296" s="61">
        <v>58554</v>
      </c>
      <c r="C16296" s="63" t="s">
        <v>968</v>
      </c>
      <c r="D16296" s="61">
        <v>0</v>
      </c>
      <c r="E16296" s="61" t="s">
        <v>12079</v>
      </c>
      <c r="F16296" s="61" t="s">
        <v>115</v>
      </c>
      <c r="G16296" s="61" t="s">
        <v>12066</v>
      </c>
      <c r="H16296" s="61" t="s">
        <v>17462</v>
      </c>
      <c r="I16296" s="61">
        <v>46.82</v>
      </c>
      <c r="J16296" s="61">
        <v>-100.88</v>
      </c>
      <c r="K16296">
        <v>28642</v>
      </c>
      <c r="L16296"/>
      <c r="M16296"/>
    </row>
    <row r="16297" spans="1:13">
      <c r="A16297" s="61" t="s">
        <v>40</v>
      </c>
      <c r="B16297" s="61">
        <v>58757</v>
      </c>
      <c r="C16297" s="63" t="s">
        <v>968</v>
      </c>
      <c r="D16297" s="61">
        <v>0</v>
      </c>
      <c r="E16297" s="61" t="s">
        <v>12134</v>
      </c>
      <c r="F16297" s="61" t="s">
        <v>115</v>
      </c>
      <c r="G16297" s="61" t="s">
        <v>11144</v>
      </c>
      <c r="H16297" s="61" t="s">
        <v>7409</v>
      </c>
      <c r="I16297" s="61">
        <v>47.73</v>
      </c>
      <c r="J16297" s="61">
        <v>-102.67</v>
      </c>
      <c r="K16297">
        <v>1086</v>
      </c>
      <c r="L16297"/>
      <c r="M16297"/>
    </row>
    <row r="16298" spans="1:13">
      <c r="A16298" s="61" t="s">
        <v>40</v>
      </c>
      <c r="B16298" s="61">
        <v>58642</v>
      </c>
      <c r="C16298" s="63" t="s">
        <v>968</v>
      </c>
      <c r="D16298" s="61">
        <v>0</v>
      </c>
      <c r="E16298" s="61" t="s">
        <v>7127</v>
      </c>
      <c r="F16298" s="61" t="s">
        <v>115</v>
      </c>
      <c r="G16298" s="61" t="s">
        <v>11144</v>
      </c>
      <c r="H16298" s="61" t="s">
        <v>11834</v>
      </c>
      <c r="I16298" s="61">
        <v>47.23</v>
      </c>
      <c r="J16298" s="61">
        <v>-102.76</v>
      </c>
      <c r="K16298">
        <v>314</v>
      </c>
      <c r="L16298"/>
      <c r="M16298"/>
    </row>
    <row r="16299" spans="1:13">
      <c r="A16299" s="61" t="s">
        <v>40</v>
      </c>
      <c r="B16299" s="61">
        <v>58058</v>
      </c>
      <c r="C16299" s="63" t="s">
        <v>968</v>
      </c>
      <c r="D16299" s="61">
        <v>0</v>
      </c>
      <c r="E16299" s="61" t="s">
        <v>11945</v>
      </c>
      <c r="F16299" s="61" t="s">
        <v>115</v>
      </c>
      <c r="G16299" s="61" t="s">
        <v>7085</v>
      </c>
      <c r="H16299" s="61" t="s">
        <v>7409</v>
      </c>
      <c r="I16299" s="61">
        <v>46.16</v>
      </c>
      <c r="J16299" s="61">
        <v>-96.97</v>
      </c>
      <c r="K16299">
        <v>130</v>
      </c>
      <c r="L16299"/>
      <c r="M16299"/>
    </row>
    <row r="16300" spans="1:13">
      <c r="A16300" s="61" t="s">
        <v>40</v>
      </c>
      <c r="B16300" s="61">
        <v>58256</v>
      </c>
      <c r="C16300" s="63" t="s">
        <v>968</v>
      </c>
      <c r="D16300" s="61">
        <v>0</v>
      </c>
      <c r="E16300" s="61" t="s">
        <v>11979</v>
      </c>
      <c r="F16300" s="61" t="s">
        <v>115</v>
      </c>
      <c r="G16300" s="61" t="s">
        <v>11956</v>
      </c>
      <c r="H16300" s="61" t="s">
        <v>7409</v>
      </c>
      <c r="I16300" s="61">
        <v>48.07</v>
      </c>
      <c r="J16300" s="61">
        <v>-97.17</v>
      </c>
      <c r="K16300">
        <v>853</v>
      </c>
      <c r="L16300"/>
      <c r="M16300"/>
    </row>
    <row r="16301" spans="1:13">
      <c r="A16301" s="61" t="s">
        <v>40</v>
      </c>
      <c r="B16301" s="61">
        <v>58059</v>
      </c>
      <c r="C16301" s="63" t="s">
        <v>968</v>
      </c>
      <c r="D16301" s="61">
        <v>0</v>
      </c>
      <c r="E16301" s="61" t="s">
        <v>1887</v>
      </c>
      <c r="F16301" s="61" t="s">
        <v>115</v>
      </c>
      <c r="G16301" s="61" t="s">
        <v>9715</v>
      </c>
      <c r="H16301" s="61" t="s">
        <v>7409</v>
      </c>
      <c r="I16301" s="61">
        <v>46.89</v>
      </c>
      <c r="J16301" s="61">
        <v>-97.05</v>
      </c>
      <c r="K16301">
        <v>1697</v>
      </c>
      <c r="L16301"/>
      <c r="M16301"/>
    </row>
    <row r="16302" spans="1:13">
      <c r="A16302" s="61" t="s">
        <v>40</v>
      </c>
      <c r="B16302" s="61">
        <v>58466</v>
      </c>
      <c r="C16302" s="63" t="s">
        <v>968</v>
      </c>
      <c r="D16302" s="61">
        <v>0</v>
      </c>
      <c r="E16302" s="61" t="s">
        <v>1393</v>
      </c>
      <c r="F16302" s="61" t="s">
        <v>115</v>
      </c>
      <c r="G16302" s="61" t="s">
        <v>17461</v>
      </c>
      <c r="H16302" s="61" t="s">
        <v>7409</v>
      </c>
      <c r="I16302" s="61">
        <v>46.6</v>
      </c>
      <c r="J16302" s="61">
        <v>-98.33</v>
      </c>
      <c r="K16302">
        <v>366</v>
      </c>
      <c r="L16302"/>
      <c r="M16302"/>
    </row>
    <row r="16303" spans="1:13">
      <c r="A16303" s="61" t="s">
        <v>40</v>
      </c>
      <c r="B16303" s="61">
        <v>58643</v>
      </c>
      <c r="C16303" s="63" t="s">
        <v>968</v>
      </c>
      <c r="D16303" s="61">
        <v>0</v>
      </c>
      <c r="E16303" s="61" t="s">
        <v>12103</v>
      </c>
      <c r="F16303" s="61" t="s">
        <v>115</v>
      </c>
      <c r="G16303" s="61" t="s">
        <v>12088</v>
      </c>
      <c r="H16303" s="61" t="s">
        <v>11834</v>
      </c>
      <c r="I16303" s="61">
        <v>46.29</v>
      </c>
      <c r="J16303" s="61">
        <v>-103.93</v>
      </c>
      <c r="K16303">
        <v>140</v>
      </c>
      <c r="L16303"/>
      <c r="M16303"/>
    </row>
    <row r="16304" spans="1:13">
      <c r="A16304" s="61" t="s">
        <v>40</v>
      </c>
      <c r="B16304" s="61">
        <v>58644</v>
      </c>
      <c r="C16304" s="63" t="s">
        <v>968</v>
      </c>
      <c r="D16304" s="61">
        <v>0</v>
      </c>
      <c r="E16304" s="61" t="s">
        <v>5174</v>
      </c>
      <c r="F16304" s="61" t="s">
        <v>115</v>
      </c>
      <c r="G16304" s="61" t="s">
        <v>11144</v>
      </c>
      <c r="H16304" s="61" t="s">
        <v>11834</v>
      </c>
      <c r="I16304" s="61">
        <v>47.13</v>
      </c>
      <c r="J16304" s="61">
        <v>-102.33</v>
      </c>
      <c r="K16304">
        <v>16</v>
      </c>
      <c r="L16304"/>
      <c r="M16304"/>
    </row>
    <row r="16305" spans="1:13">
      <c r="A16305" s="61" t="s">
        <v>40</v>
      </c>
      <c r="B16305" s="61">
        <v>58758</v>
      </c>
      <c r="C16305" s="63" t="s">
        <v>968</v>
      </c>
      <c r="D16305" s="61">
        <v>0</v>
      </c>
      <c r="E16305" s="61" t="s">
        <v>463</v>
      </c>
      <c r="F16305" s="61" t="s">
        <v>115</v>
      </c>
      <c r="G16305" s="61" t="s">
        <v>12036</v>
      </c>
      <c r="H16305" s="61" t="s">
        <v>7409</v>
      </c>
      <c r="I16305" s="61">
        <v>47.82</v>
      </c>
      <c r="J16305" s="61">
        <v>-100.11</v>
      </c>
      <c r="K16305">
        <v>217</v>
      </c>
      <c r="L16305"/>
      <c r="M16305"/>
    </row>
    <row r="16306" spans="1:13">
      <c r="A16306" s="61" t="s">
        <v>40</v>
      </c>
      <c r="B16306" s="61">
        <v>58759</v>
      </c>
      <c r="C16306" s="63" t="s">
        <v>968</v>
      </c>
      <c r="D16306" s="61">
        <v>0</v>
      </c>
      <c r="E16306" s="61" t="s">
        <v>11653</v>
      </c>
      <c r="F16306" s="61" t="s">
        <v>115</v>
      </c>
      <c r="G16306" s="61" t="s">
        <v>9052</v>
      </c>
      <c r="H16306" s="61" t="s">
        <v>7409</v>
      </c>
      <c r="I16306" s="61">
        <v>47.81</v>
      </c>
      <c r="J16306" s="61">
        <v>-101.29</v>
      </c>
      <c r="K16306">
        <v>770</v>
      </c>
      <c r="L16306"/>
      <c r="M16306"/>
    </row>
    <row r="16307" spans="1:13">
      <c r="A16307" s="61" t="s">
        <v>40</v>
      </c>
      <c r="B16307" s="61">
        <v>58760</v>
      </c>
      <c r="C16307" s="63" t="s">
        <v>968</v>
      </c>
      <c r="D16307" s="61">
        <v>0</v>
      </c>
      <c r="E16307" s="61" t="s">
        <v>12135</v>
      </c>
      <c r="F16307" s="61" t="s">
        <v>115</v>
      </c>
      <c r="G16307" s="61" t="s">
        <v>11998</v>
      </c>
      <c r="H16307" s="61" t="s">
        <v>7409</v>
      </c>
      <c r="I16307" s="61">
        <v>48.72</v>
      </c>
      <c r="J16307" s="61">
        <v>-101.14</v>
      </c>
      <c r="K16307">
        <v>276</v>
      </c>
      <c r="L16307"/>
      <c r="M16307"/>
    </row>
    <row r="16308" spans="1:13">
      <c r="A16308" s="61" t="s">
        <v>40</v>
      </c>
      <c r="B16308" s="61">
        <v>58257</v>
      </c>
      <c r="C16308" s="63" t="s">
        <v>968</v>
      </c>
      <c r="D16308" s="61">
        <v>0</v>
      </c>
      <c r="E16308" s="61" t="s">
        <v>3881</v>
      </c>
      <c r="F16308" s="61" t="s">
        <v>115</v>
      </c>
      <c r="G16308" s="61" t="s">
        <v>11924</v>
      </c>
      <c r="H16308" s="61" t="s">
        <v>7409</v>
      </c>
      <c r="I16308" s="61">
        <v>47.5</v>
      </c>
      <c r="J16308" s="61">
        <v>-97.32</v>
      </c>
      <c r="K16308">
        <v>2174</v>
      </c>
      <c r="L16308"/>
      <c r="M16308"/>
    </row>
    <row r="16309" spans="1:13">
      <c r="A16309" s="61" t="s">
        <v>40</v>
      </c>
      <c r="B16309" s="61">
        <v>58463</v>
      </c>
      <c r="C16309" s="63" t="s">
        <v>968</v>
      </c>
      <c r="D16309" s="61">
        <v>0</v>
      </c>
      <c r="E16309" s="61" t="s">
        <v>12052</v>
      </c>
      <c r="F16309" s="61" t="s">
        <v>115</v>
      </c>
      <c r="G16309" s="61" t="s">
        <v>12036</v>
      </c>
      <c r="H16309" s="61" t="s">
        <v>7409</v>
      </c>
      <c r="I16309" s="61">
        <v>47.48</v>
      </c>
      <c r="J16309" s="61">
        <v>-100.44</v>
      </c>
      <c r="K16309">
        <v>598</v>
      </c>
      <c r="L16309"/>
      <c r="M16309"/>
    </row>
    <row r="16310" spans="1:13">
      <c r="A16310" s="61" t="s">
        <v>40</v>
      </c>
      <c r="B16310" s="61">
        <v>58755</v>
      </c>
      <c r="C16310" s="63" t="s">
        <v>968</v>
      </c>
      <c r="D16310" s="61">
        <v>0</v>
      </c>
      <c r="E16310" s="61" t="s">
        <v>11371</v>
      </c>
      <c r="F16310" s="61" t="s">
        <v>115</v>
      </c>
      <c r="G16310" s="61" t="s">
        <v>9204</v>
      </c>
      <c r="H16310" s="61" t="s">
        <v>7409</v>
      </c>
      <c r="I16310" s="61">
        <v>48.6</v>
      </c>
      <c r="J16310" s="61">
        <v>-102.93</v>
      </c>
      <c r="K16310">
        <v>150</v>
      </c>
      <c r="L16310"/>
      <c r="M16310"/>
    </row>
    <row r="16311" spans="1:13">
      <c r="A16311" s="61" t="s">
        <v>40</v>
      </c>
      <c r="B16311" s="61">
        <v>58464</v>
      </c>
      <c r="C16311" s="63" t="s">
        <v>968</v>
      </c>
      <c r="D16311" s="61">
        <v>0</v>
      </c>
      <c r="E16311" s="61" t="s">
        <v>5379</v>
      </c>
      <c r="F16311" s="61" t="s">
        <v>115</v>
      </c>
      <c r="G16311" s="61" t="s">
        <v>12029</v>
      </c>
      <c r="H16311" s="61" t="s">
        <v>7409</v>
      </c>
      <c r="I16311" s="61">
        <v>47.57</v>
      </c>
      <c r="J16311" s="61">
        <v>-98.59</v>
      </c>
      <c r="K16311">
        <v>242</v>
      </c>
      <c r="L16311"/>
      <c r="M16311"/>
    </row>
    <row r="16312" spans="1:13">
      <c r="A16312" s="61" t="s">
        <v>40</v>
      </c>
      <c r="B16312" s="61">
        <v>58057</v>
      </c>
      <c r="C16312" s="63" t="s">
        <v>968</v>
      </c>
      <c r="D16312" s="61">
        <v>0</v>
      </c>
      <c r="E16312" s="61" t="s">
        <v>11944</v>
      </c>
      <c r="F16312" s="61" t="s">
        <v>115</v>
      </c>
      <c r="G16312" s="61" t="s">
        <v>7085</v>
      </c>
      <c r="H16312" s="61" t="s">
        <v>7409</v>
      </c>
      <c r="I16312" s="61">
        <v>46.39</v>
      </c>
      <c r="J16312" s="61">
        <v>-97.29</v>
      </c>
      <c r="K16312">
        <v>132</v>
      </c>
      <c r="L16312"/>
      <c r="M16312"/>
    </row>
    <row r="16313" spans="1:13">
      <c r="A16313" s="61" t="s">
        <v>40</v>
      </c>
      <c r="B16313" s="61">
        <v>58254</v>
      </c>
      <c r="C16313" s="63" t="s">
        <v>968</v>
      </c>
      <c r="D16313" s="61">
        <v>0</v>
      </c>
      <c r="E16313" s="61" t="s">
        <v>11977</v>
      </c>
      <c r="F16313" s="61" t="s">
        <v>115</v>
      </c>
      <c r="G16313" s="61" t="s">
        <v>5609</v>
      </c>
      <c r="H16313" s="61" t="s">
        <v>7409</v>
      </c>
      <c r="I16313" s="61">
        <v>47.76</v>
      </c>
      <c r="J16313" s="61">
        <v>-98.17</v>
      </c>
      <c r="K16313">
        <v>546</v>
      </c>
      <c r="L16313"/>
      <c r="M16313"/>
    </row>
    <row r="16314" spans="1:13">
      <c r="A16314" s="61" t="s">
        <v>40</v>
      </c>
      <c r="B16314" s="61">
        <v>58467</v>
      </c>
      <c r="C16314" s="63" t="s">
        <v>968</v>
      </c>
      <c r="D16314" s="61">
        <v>0</v>
      </c>
      <c r="E16314" s="61" t="s">
        <v>3746</v>
      </c>
      <c r="F16314" s="61" t="s">
        <v>115</v>
      </c>
      <c r="G16314" s="61" t="s">
        <v>12024</v>
      </c>
      <c r="H16314" s="61" t="s">
        <v>7409</v>
      </c>
      <c r="I16314" s="61">
        <v>46.89</v>
      </c>
      <c r="J16314" s="61">
        <v>-99.3</v>
      </c>
      <c r="K16314">
        <v>551</v>
      </c>
      <c r="L16314"/>
      <c r="M16314"/>
    </row>
    <row r="16315" spans="1:13">
      <c r="A16315" s="61" t="s">
        <v>40</v>
      </c>
      <c r="B16315" s="61">
        <v>58645</v>
      </c>
      <c r="C16315" s="63" t="s">
        <v>968</v>
      </c>
      <c r="D16315" s="61">
        <v>0</v>
      </c>
      <c r="E16315" s="61" t="s">
        <v>9771</v>
      </c>
      <c r="F16315" s="61" t="s">
        <v>115</v>
      </c>
      <c r="G16315" s="61" t="s">
        <v>12094</v>
      </c>
      <c r="H16315" s="61" t="s">
        <v>11834</v>
      </c>
      <c r="I16315" s="61">
        <v>46.91</v>
      </c>
      <c r="J16315" s="61">
        <v>-103.52</v>
      </c>
      <c r="K16315">
        <v>289</v>
      </c>
      <c r="L16315"/>
      <c r="M16315"/>
    </row>
    <row r="16316" spans="1:13">
      <c r="A16316" s="61" t="s">
        <v>40</v>
      </c>
      <c r="B16316" s="61">
        <v>58258</v>
      </c>
      <c r="C16316" s="63" t="s">
        <v>968</v>
      </c>
      <c r="D16316" s="61">
        <v>0</v>
      </c>
      <c r="E16316" s="61" t="s">
        <v>11980</v>
      </c>
      <c r="F16316" s="61" t="s">
        <v>115</v>
      </c>
      <c r="G16316" s="61" t="s">
        <v>11956</v>
      </c>
      <c r="H16316" s="61" t="s">
        <v>7409</v>
      </c>
      <c r="I16316" s="61">
        <v>48.01</v>
      </c>
      <c r="J16316" s="61">
        <v>-97.36</v>
      </c>
      <c r="K16316">
        <v>285</v>
      </c>
      <c r="L16316"/>
      <c r="M16316"/>
    </row>
    <row r="16317" spans="1:13">
      <c r="A16317" s="61" t="s">
        <v>40</v>
      </c>
      <c r="B16317" s="61">
        <v>58558</v>
      </c>
      <c r="C16317" s="63" t="s">
        <v>968</v>
      </c>
      <c r="D16317" s="61">
        <v>0</v>
      </c>
      <c r="E16317" s="61" t="s">
        <v>12080</v>
      </c>
      <c r="F16317" s="61" t="s">
        <v>115</v>
      </c>
      <c r="G16317" s="61" t="s">
        <v>12057</v>
      </c>
      <c r="H16317" s="61" t="s">
        <v>7409</v>
      </c>
      <c r="I16317" s="61">
        <v>46.81</v>
      </c>
      <c r="J16317" s="61">
        <v>-100.51</v>
      </c>
      <c r="K16317">
        <v>976</v>
      </c>
      <c r="L16317"/>
      <c r="M16317"/>
    </row>
    <row r="16318" spans="1:13">
      <c r="A16318" s="61" t="s">
        <v>40</v>
      </c>
      <c r="B16318" s="61">
        <v>58559</v>
      </c>
      <c r="C16318" s="63" t="s">
        <v>968</v>
      </c>
      <c r="D16318" s="61">
        <v>0</v>
      </c>
      <c r="E16318" s="61" t="s">
        <v>1949</v>
      </c>
      <c r="F16318" s="61" t="s">
        <v>115</v>
      </c>
      <c r="G16318" s="61" t="s">
        <v>9052</v>
      </c>
      <c r="H16318" s="61" t="s">
        <v>7409</v>
      </c>
      <c r="I16318" s="61">
        <v>47.49</v>
      </c>
      <c r="J16318" s="61">
        <v>-100.71</v>
      </c>
      <c r="K16318">
        <v>274</v>
      </c>
      <c r="L16318"/>
      <c r="M16318"/>
    </row>
    <row r="16319" spans="1:13">
      <c r="A16319" s="61" t="s">
        <v>40</v>
      </c>
      <c r="B16319" s="61">
        <v>58259</v>
      </c>
      <c r="C16319" s="63" t="s">
        <v>968</v>
      </c>
      <c r="D16319" s="61">
        <v>0</v>
      </c>
      <c r="E16319" s="61" t="s">
        <v>11981</v>
      </c>
      <c r="F16319" s="61" t="s">
        <v>115</v>
      </c>
      <c r="G16319" s="61" t="s">
        <v>5609</v>
      </c>
      <c r="H16319" s="61" t="s">
        <v>7409</v>
      </c>
      <c r="I16319" s="61">
        <v>48.02</v>
      </c>
      <c r="J16319" s="61">
        <v>-98.11</v>
      </c>
      <c r="K16319">
        <v>403</v>
      </c>
      <c r="L16319"/>
      <c r="M16319"/>
    </row>
    <row r="16320" spans="1:13">
      <c r="A16320" s="61" t="s">
        <v>40</v>
      </c>
      <c r="B16320" s="61">
        <v>58060</v>
      </c>
      <c r="C16320" s="63" t="s">
        <v>968</v>
      </c>
      <c r="D16320" s="61">
        <v>0</v>
      </c>
      <c r="E16320" s="61" t="s">
        <v>11946</v>
      </c>
      <c r="F16320" s="61" t="s">
        <v>115</v>
      </c>
      <c r="G16320" s="61" t="s">
        <v>11926</v>
      </c>
      <c r="H16320" s="61" t="s">
        <v>7409</v>
      </c>
      <c r="I16320" s="61">
        <v>46.26</v>
      </c>
      <c r="J16320" s="61">
        <v>-97.45</v>
      </c>
      <c r="K16320">
        <v>1487</v>
      </c>
      <c r="L16320"/>
      <c r="M16320"/>
    </row>
    <row r="16321" spans="1:13">
      <c r="A16321" s="61" t="s">
        <v>40</v>
      </c>
      <c r="B16321" s="61">
        <v>58260</v>
      </c>
      <c r="C16321" s="63" t="s">
        <v>968</v>
      </c>
      <c r="D16321" s="61">
        <v>0</v>
      </c>
      <c r="E16321" s="61" t="s">
        <v>187</v>
      </c>
      <c r="F16321" s="61" t="s">
        <v>115</v>
      </c>
      <c r="G16321" s="61" t="s">
        <v>11972</v>
      </c>
      <c r="H16321" s="61" t="s">
        <v>7409</v>
      </c>
      <c r="I16321" s="61">
        <v>48.62</v>
      </c>
      <c r="J16321" s="61">
        <v>-98.04</v>
      </c>
      <c r="K16321">
        <v>122</v>
      </c>
      <c r="L16321"/>
      <c r="M16321"/>
    </row>
    <row r="16322" spans="1:13">
      <c r="A16322" s="61" t="s">
        <v>40</v>
      </c>
      <c r="B16322" s="61">
        <v>58351</v>
      </c>
      <c r="C16322" s="63" t="s">
        <v>968</v>
      </c>
      <c r="D16322" s="61">
        <v>0</v>
      </c>
      <c r="E16322" s="61" t="s">
        <v>12009</v>
      </c>
      <c r="F16322" s="61" t="s">
        <v>115</v>
      </c>
      <c r="G16322" s="61" t="s">
        <v>12006</v>
      </c>
      <c r="H16322" s="61" t="s">
        <v>7409</v>
      </c>
      <c r="I16322" s="61">
        <v>48.06</v>
      </c>
      <c r="J16322" s="61">
        <v>-99.25</v>
      </c>
      <c r="K16322">
        <v>363</v>
      </c>
      <c r="L16322"/>
      <c r="M16322"/>
    </row>
    <row r="16323" spans="1:13">
      <c r="A16323" s="61" t="s">
        <v>40</v>
      </c>
      <c r="B16323" s="61">
        <v>58703</v>
      </c>
      <c r="C16323" s="63" t="s">
        <v>968</v>
      </c>
      <c r="D16323" s="61">
        <v>0</v>
      </c>
      <c r="E16323" s="61" t="s">
        <v>1254</v>
      </c>
      <c r="F16323" s="61" t="s">
        <v>115</v>
      </c>
      <c r="G16323" s="61" t="s">
        <v>12113</v>
      </c>
      <c r="H16323" s="61" t="s">
        <v>7409</v>
      </c>
      <c r="I16323" s="61">
        <v>48.33</v>
      </c>
      <c r="J16323" s="61">
        <v>-101.31</v>
      </c>
      <c r="K16323">
        <v>23341</v>
      </c>
      <c r="L16323"/>
      <c r="M16323"/>
    </row>
    <row r="16324" spans="1:13">
      <c r="A16324" s="61" t="s">
        <v>40</v>
      </c>
      <c r="B16324" s="61">
        <v>58701</v>
      </c>
      <c r="C16324" s="63" t="s">
        <v>968</v>
      </c>
      <c r="D16324" s="61">
        <v>0</v>
      </c>
      <c r="E16324" s="61" t="s">
        <v>1254</v>
      </c>
      <c r="F16324" s="61" t="s">
        <v>115</v>
      </c>
      <c r="G16324" s="61" t="s">
        <v>12113</v>
      </c>
      <c r="H16324" s="61" t="s">
        <v>7409</v>
      </c>
      <c r="I16324" s="61">
        <v>48.23</v>
      </c>
      <c r="J16324" s="61">
        <v>-101.29</v>
      </c>
      <c r="K16324">
        <v>32517</v>
      </c>
      <c r="L16324"/>
      <c r="M16324"/>
    </row>
    <row r="16325" spans="1:13">
      <c r="A16325" s="61" t="s">
        <v>40</v>
      </c>
      <c r="B16325" s="61">
        <v>58705</v>
      </c>
      <c r="C16325" s="63" t="s">
        <v>968</v>
      </c>
      <c r="D16325" s="61">
        <v>0</v>
      </c>
      <c r="E16325" s="61" t="s">
        <v>17464</v>
      </c>
      <c r="F16325" s="61" t="s">
        <v>115</v>
      </c>
      <c r="G16325" s="61" t="s">
        <v>12113</v>
      </c>
      <c r="H16325" s="61" t="s">
        <v>7409</v>
      </c>
      <c r="I16325" s="61">
        <v>48.42</v>
      </c>
      <c r="J16325" s="61">
        <v>-101.33</v>
      </c>
      <c r="K16325">
        <v>252</v>
      </c>
      <c r="L16325"/>
      <c r="M16325"/>
    </row>
    <row r="16326" spans="1:13">
      <c r="A16326" s="61" t="s">
        <v>40</v>
      </c>
      <c r="B16326" s="61">
        <v>58704</v>
      </c>
      <c r="C16326" s="63" t="s">
        <v>968</v>
      </c>
      <c r="D16326" s="61">
        <v>0</v>
      </c>
      <c r="E16326" s="61" t="s">
        <v>17464</v>
      </c>
      <c r="F16326" s="61" t="s">
        <v>115</v>
      </c>
      <c r="G16326" s="61" t="s">
        <v>12113</v>
      </c>
      <c r="H16326" s="61" t="s">
        <v>7409</v>
      </c>
      <c r="I16326" s="61">
        <v>48.42</v>
      </c>
      <c r="J16326" s="61">
        <v>-101.32</v>
      </c>
      <c r="K16326">
        <v>4765</v>
      </c>
      <c r="L16326"/>
      <c r="M16326"/>
    </row>
    <row r="16327" spans="1:13">
      <c r="A16327" s="61" t="s">
        <v>40</v>
      </c>
      <c r="B16327" s="61">
        <v>58261</v>
      </c>
      <c r="C16327" s="63" t="s">
        <v>968</v>
      </c>
      <c r="D16327" s="61">
        <v>0</v>
      </c>
      <c r="E16327" s="61" t="s">
        <v>11982</v>
      </c>
      <c r="F16327" s="61" t="s">
        <v>115</v>
      </c>
      <c r="G16327" s="61" t="s">
        <v>11957</v>
      </c>
      <c r="H16327" s="61" t="s">
        <v>7409</v>
      </c>
      <c r="I16327" s="61">
        <v>48.29</v>
      </c>
      <c r="J16327" s="61">
        <v>-97.37</v>
      </c>
      <c r="K16327">
        <v>1076</v>
      </c>
      <c r="L16327"/>
      <c r="M16327"/>
    </row>
    <row r="16328" spans="1:13">
      <c r="A16328" s="61" t="s">
        <v>40</v>
      </c>
      <c r="B16328" s="61">
        <v>58560</v>
      </c>
      <c r="C16328" s="63" t="s">
        <v>968</v>
      </c>
      <c r="D16328" s="61">
        <v>0</v>
      </c>
      <c r="E16328" s="61" t="s">
        <v>12081</v>
      </c>
      <c r="F16328" s="61" t="s">
        <v>115</v>
      </c>
      <c r="G16328" s="61" t="s">
        <v>12057</v>
      </c>
      <c r="H16328" s="61" t="s">
        <v>7409</v>
      </c>
      <c r="I16328" s="61">
        <v>46.68</v>
      </c>
      <c r="J16328" s="61">
        <v>-100.28</v>
      </c>
      <c r="K16328">
        <v>167</v>
      </c>
      <c r="L16328"/>
      <c r="M16328"/>
    </row>
    <row r="16329" spans="1:13">
      <c r="A16329" s="61" t="s">
        <v>40</v>
      </c>
      <c r="B16329" s="61">
        <v>58761</v>
      </c>
      <c r="C16329" s="63" t="s">
        <v>968</v>
      </c>
      <c r="D16329" s="61">
        <v>0</v>
      </c>
      <c r="E16329" s="61" t="s">
        <v>12136</v>
      </c>
      <c r="F16329" s="61" t="s">
        <v>115</v>
      </c>
      <c r="G16329" s="61" t="s">
        <v>11294</v>
      </c>
      <c r="H16329" s="61" t="s">
        <v>7409</v>
      </c>
      <c r="I16329" s="61">
        <v>48.76</v>
      </c>
      <c r="J16329" s="61">
        <v>-101.51</v>
      </c>
      <c r="K16329">
        <v>1005</v>
      </c>
      <c r="L16329"/>
      <c r="M16329"/>
    </row>
    <row r="16330" spans="1:13">
      <c r="A16330" s="61" t="s">
        <v>40</v>
      </c>
      <c r="B16330" s="61">
        <v>58472</v>
      </c>
      <c r="C16330" s="63" t="s">
        <v>968</v>
      </c>
      <c r="D16330" s="61">
        <v>0</v>
      </c>
      <c r="E16330" s="61" t="s">
        <v>2068</v>
      </c>
      <c r="F16330" s="61" t="s">
        <v>115</v>
      </c>
      <c r="G16330" s="61" t="s">
        <v>12024</v>
      </c>
      <c r="H16330" s="61" t="s">
        <v>7409</v>
      </c>
      <c r="I16330" s="61">
        <v>46.69</v>
      </c>
      <c r="J16330" s="61">
        <v>-98.58</v>
      </c>
      <c r="K16330">
        <v>434</v>
      </c>
      <c r="L16330"/>
      <c r="M16330"/>
    </row>
    <row r="16331" spans="1:13">
      <c r="A16331" s="61" t="s">
        <v>40</v>
      </c>
      <c r="B16331" s="61">
        <v>58061</v>
      </c>
      <c r="C16331" s="63" t="s">
        <v>968</v>
      </c>
      <c r="D16331" s="61">
        <v>0</v>
      </c>
      <c r="E16331" s="61" t="s">
        <v>11947</v>
      </c>
      <c r="F16331" s="61" t="s">
        <v>115</v>
      </c>
      <c r="G16331" s="61" t="s">
        <v>7085</v>
      </c>
      <c r="H16331" s="61" t="s">
        <v>7409</v>
      </c>
      <c r="I16331" s="61">
        <v>46.26</v>
      </c>
      <c r="J16331" s="61">
        <v>-96.87</v>
      </c>
      <c r="K16331">
        <v>362</v>
      </c>
      <c r="L16331"/>
      <c r="M16331"/>
    </row>
    <row r="16332" spans="1:13">
      <c r="A16332" s="61" t="s">
        <v>40</v>
      </c>
      <c r="B16332" s="61">
        <v>58646</v>
      </c>
      <c r="C16332" s="63" t="s">
        <v>968</v>
      </c>
      <c r="D16332" s="61">
        <v>0</v>
      </c>
      <c r="E16332" s="61" t="s">
        <v>12104</v>
      </c>
      <c r="F16332" s="61" t="s">
        <v>115</v>
      </c>
      <c r="G16332" s="61" t="s">
        <v>12105</v>
      </c>
      <c r="H16332" s="61" t="s">
        <v>11834</v>
      </c>
      <c r="I16332" s="61">
        <v>46.37</v>
      </c>
      <c r="J16332" s="61">
        <v>-102.31</v>
      </c>
      <c r="K16332">
        <v>1083</v>
      </c>
      <c r="L16332"/>
      <c r="M16332"/>
    </row>
    <row r="16333" spans="1:13">
      <c r="A16333" s="61" t="s">
        <v>40</v>
      </c>
      <c r="B16333" s="61">
        <v>58262</v>
      </c>
      <c r="C16333" s="63" t="s">
        <v>968</v>
      </c>
      <c r="D16333" s="61">
        <v>0</v>
      </c>
      <c r="E16333" s="61" t="s">
        <v>10999</v>
      </c>
      <c r="F16333" s="61" t="s">
        <v>115</v>
      </c>
      <c r="G16333" s="61" t="s">
        <v>11961</v>
      </c>
      <c r="H16333" s="61" t="s">
        <v>7409</v>
      </c>
      <c r="I16333" s="61">
        <v>48.68</v>
      </c>
      <c r="J16333" s="61">
        <v>-97.86</v>
      </c>
      <c r="K16333">
        <v>118</v>
      </c>
      <c r="L16333"/>
      <c r="M16333"/>
    </row>
    <row r="16334" spans="1:13">
      <c r="A16334" s="61" t="s">
        <v>40</v>
      </c>
      <c r="B16334" s="61">
        <v>58352</v>
      </c>
      <c r="C16334" s="63" t="s">
        <v>968</v>
      </c>
      <c r="D16334" s="61">
        <v>0</v>
      </c>
      <c r="E16334" s="61" t="s">
        <v>12010</v>
      </c>
      <c r="F16334" s="61" t="s">
        <v>115</v>
      </c>
      <c r="G16334" s="61" t="s">
        <v>11972</v>
      </c>
      <c r="H16334" s="61" t="s">
        <v>7409</v>
      </c>
      <c r="I16334" s="61">
        <v>48.66</v>
      </c>
      <c r="J16334" s="61">
        <v>-98.83</v>
      </c>
      <c r="K16334">
        <v>384</v>
      </c>
      <c r="L16334"/>
      <c r="M16334"/>
    </row>
    <row r="16335" spans="1:13">
      <c r="A16335" s="61" t="s">
        <v>40</v>
      </c>
      <c r="B16335" s="61">
        <v>58353</v>
      </c>
      <c r="C16335" s="63" t="s">
        <v>968</v>
      </c>
      <c r="D16335" s="61">
        <v>0</v>
      </c>
      <c r="E16335" s="61" t="s">
        <v>12011</v>
      </c>
      <c r="F16335" s="61" t="s">
        <v>115</v>
      </c>
      <c r="G16335" s="61" t="s">
        <v>11990</v>
      </c>
      <c r="H16335" s="61" t="s">
        <v>7409</v>
      </c>
      <c r="I16335" s="61">
        <v>48.63</v>
      </c>
      <c r="J16335" s="61">
        <v>-99.61</v>
      </c>
      <c r="K16335">
        <v>110</v>
      </c>
      <c r="L16335"/>
      <c r="M16335"/>
    </row>
    <row r="16336" spans="1:13">
      <c r="A16336" s="61" t="s">
        <v>40</v>
      </c>
      <c r="B16336" s="61">
        <v>58561</v>
      </c>
      <c r="C16336" s="63" t="s">
        <v>968</v>
      </c>
      <c r="D16336" s="61">
        <v>0</v>
      </c>
      <c r="E16336" s="61" t="s">
        <v>8796</v>
      </c>
      <c r="F16336" s="61" t="s">
        <v>115</v>
      </c>
      <c r="G16336" s="61" t="s">
        <v>6149</v>
      </c>
      <c r="H16336" s="61" t="s">
        <v>7409</v>
      </c>
      <c r="I16336" s="61">
        <v>46.5</v>
      </c>
      <c r="J16336" s="61">
        <v>-99.76</v>
      </c>
      <c r="K16336">
        <v>1035</v>
      </c>
      <c r="L16336"/>
      <c r="M16336"/>
    </row>
    <row r="16337" spans="1:13">
      <c r="A16337" s="61" t="s">
        <v>40</v>
      </c>
      <c r="B16337" s="61">
        <v>58265</v>
      </c>
      <c r="C16337" s="63" t="s">
        <v>968</v>
      </c>
      <c r="D16337" s="61">
        <v>0</v>
      </c>
      <c r="E16337" s="61" t="s">
        <v>11983</v>
      </c>
      <c r="F16337" s="61" t="s">
        <v>115</v>
      </c>
      <c r="G16337" s="61" t="s">
        <v>11961</v>
      </c>
      <c r="H16337" s="61" t="s">
        <v>7409</v>
      </c>
      <c r="I16337" s="61">
        <v>48.98</v>
      </c>
      <c r="J16337" s="61">
        <v>-97.55</v>
      </c>
      <c r="K16337">
        <v>464</v>
      </c>
      <c r="L16337"/>
      <c r="M16337"/>
    </row>
    <row r="16338" spans="1:13">
      <c r="A16338" s="61" t="s">
        <v>40</v>
      </c>
      <c r="B16338" s="61">
        <v>58355</v>
      </c>
      <c r="C16338" s="63" t="s">
        <v>968</v>
      </c>
      <c r="D16338" s="61">
        <v>0</v>
      </c>
      <c r="E16338" s="61" t="s">
        <v>12012</v>
      </c>
      <c r="F16338" s="61" t="s">
        <v>115</v>
      </c>
      <c r="G16338" s="61" t="s">
        <v>11972</v>
      </c>
      <c r="H16338" s="61" t="s">
        <v>7409</v>
      </c>
      <c r="I16338" s="61">
        <v>48.57</v>
      </c>
      <c r="J16338" s="61">
        <v>-98.37</v>
      </c>
      <c r="K16338">
        <v>64</v>
      </c>
      <c r="L16338"/>
      <c r="M16338"/>
    </row>
    <row r="16339" spans="1:13">
      <c r="A16339" s="61" t="s">
        <v>40</v>
      </c>
      <c r="B16339" s="61">
        <v>58647</v>
      </c>
      <c r="C16339" s="63" t="s">
        <v>968</v>
      </c>
      <c r="D16339" s="61">
        <v>0</v>
      </c>
      <c r="E16339" s="61" t="s">
        <v>6406</v>
      </c>
      <c r="F16339" s="61" t="s">
        <v>115</v>
      </c>
      <c r="G16339" s="61" t="s">
        <v>12105</v>
      </c>
      <c r="H16339" s="61" t="s">
        <v>11834</v>
      </c>
      <c r="I16339" s="61">
        <v>46.54</v>
      </c>
      <c r="J16339" s="61">
        <v>-102.86</v>
      </c>
      <c r="K16339">
        <v>1225</v>
      </c>
      <c r="L16339"/>
      <c r="M16339"/>
    </row>
    <row r="16340" spans="1:13">
      <c r="A16340" s="61" t="s">
        <v>40</v>
      </c>
      <c r="B16340" s="61">
        <v>58562</v>
      </c>
      <c r="C16340" s="63" t="s">
        <v>968</v>
      </c>
      <c r="D16340" s="61">
        <v>0</v>
      </c>
      <c r="E16340" s="61" t="s">
        <v>12082</v>
      </c>
      <c r="F16340" s="61" t="s">
        <v>115</v>
      </c>
      <c r="G16340" s="61" t="s">
        <v>6526</v>
      </c>
      <c r="H16340" s="61" t="s">
        <v>11834</v>
      </c>
      <c r="I16340" s="61">
        <v>46.37</v>
      </c>
      <c r="J16340" s="61">
        <v>-101.95</v>
      </c>
      <c r="K16340">
        <v>420</v>
      </c>
      <c r="L16340"/>
      <c r="M16340"/>
    </row>
    <row r="16341" spans="1:13">
      <c r="A16341" s="61" t="s">
        <v>40</v>
      </c>
      <c r="B16341" s="61">
        <v>58356</v>
      </c>
      <c r="C16341" s="63" t="s">
        <v>968</v>
      </c>
      <c r="D16341" s="61">
        <v>0</v>
      </c>
      <c r="E16341" s="61" t="s">
        <v>11999</v>
      </c>
      <c r="F16341" s="61" t="s">
        <v>115</v>
      </c>
      <c r="G16341" s="61" t="s">
        <v>12013</v>
      </c>
      <c r="H16341" s="61" t="s">
        <v>7409</v>
      </c>
      <c r="I16341" s="61">
        <v>47.68</v>
      </c>
      <c r="J16341" s="61">
        <v>-99.13</v>
      </c>
      <c r="K16341">
        <v>1734</v>
      </c>
      <c r="L16341"/>
      <c r="M16341"/>
    </row>
    <row r="16342" spans="1:13">
      <c r="A16342" s="61" t="s">
        <v>40</v>
      </c>
      <c r="B16342" s="61">
        <v>58563</v>
      </c>
      <c r="C16342" s="63" t="s">
        <v>968</v>
      </c>
      <c r="D16342" s="61">
        <v>0</v>
      </c>
      <c r="E16342" s="61" t="s">
        <v>1085</v>
      </c>
      <c r="F16342" s="61" t="s">
        <v>115</v>
      </c>
      <c r="G16342" s="61" t="s">
        <v>12066</v>
      </c>
      <c r="H16342" s="61" t="s">
        <v>17462</v>
      </c>
      <c r="I16342" s="61">
        <v>46.84</v>
      </c>
      <c r="J16342" s="61">
        <v>-101.41</v>
      </c>
      <c r="K16342">
        <v>2010</v>
      </c>
      <c r="L16342"/>
      <c r="M16342"/>
    </row>
    <row r="16343" spans="1:13">
      <c r="A16343" s="61" t="s">
        <v>40</v>
      </c>
      <c r="B16343" s="61">
        <v>58763</v>
      </c>
      <c r="C16343" s="63" t="s">
        <v>968</v>
      </c>
      <c r="D16343" s="61">
        <v>0</v>
      </c>
      <c r="E16343" s="61" t="s">
        <v>1318</v>
      </c>
      <c r="F16343" s="61" t="s">
        <v>115</v>
      </c>
      <c r="G16343" s="61" t="s">
        <v>12138</v>
      </c>
      <c r="H16343" s="61" t="s">
        <v>7409</v>
      </c>
      <c r="I16343" s="61">
        <v>47.98</v>
      </c>
      <c r="J16343" s="61">
        <v>-102.49</v>
      </c>
      <c r="K16343">
        <v>5009</v>
      </c>
      <c r="L16343"/>
      <c r="M16343"/>
    </row>
    <row r="16344" spans="1:13">
      <c r="A16344" s="61" t="s">
        <v>40</v>
      </c>
      <c r="B16344" s="61">
        <v>58762</v>
      </c>
      <c r="C16344" s="63" t="s">
        <v>968</v>
      </c>
      <c r="D16344" s="61">
        <v>0</v>
      </c>
      <c r="E16344" s="61" t="s">
        <v>4615</v>
      </c>
      <c r="F16344" s="61" t="s">
        <v>115</v>
      </c>
      <c r="G16344" s="61" t="s">
        <v>11998</v>
      </c>
      <c r="H16344" s="61" t="s">
        <v>7409</v>
      </c>
      <c r="I16344" s="61">
        <v>48.71</v>
      </c>
      <c r="J16344" s="61">
        <v>-100.91</v>
      </c>
      <c r="K16344">
        <v>240</v>
      </c>
      <c r="L16344"/>
      <c r="M16344"/>
    </row>
    <row r="16345" spans="1:13">
      <c r="A16345" s="61" t="s">
        <v>40</v>
      </c>
      <c r="B16345" s="61">
        <v>58266</v>
      </c>
      <c r="C16345" s="63" t="s">
        <v>968</v>
      </c>
      <c r="D16345" s="61">
        <v>0</v>
      </c>
      <c r="E16345" s="61" t="s">
        <v>11001</v>
      </c>
      <c r="F16345" s="61" t="s">
        <v>115</v>
      </c>
      <c r="G16345" s="61" t="s">
        <v>11956</v>
      </c>
      <c r="H16345" s="61" t="s">
        <v>7409</v>
      </c>
      <c r="I16345" s="61">
        <v>47.99</v>
      </c>
      <c r="J16345" s="61">
        <v>-97.87</v>
      </c>
      <c r="K16345">
        <v>193</v>
      </c>
      <c r="L16345"/>
      <c r="M16345"/>
    </row>
    <row r="16346" spans="1:13">
      <c r="A16346" s="61" t="s">
        <v>40</v>
      </c>
      <c r="B16346" s="61">
        <v>58062</v>
      </c>
      <c r="C16346" s="63" t="s">
        <v>968</v>
      </c>
      <c r="D16346" s="61">
        <v>0</v>
      </c>
      <c r="E16346" s="61" t="s">
        <v>11948</v>
      </c>
      <c r="F16346" s="61" t="s">
        <v>115</v>
      </c>
      <c r="G16346" s="61" t="s">
        <v>11933</v>
      </c>
      <c r="H16346" s="61" t="s">
        <v>7409</v>
      </c>
      <c r="I16346" s="61">
        <v>46.67</v>
      </c>
      <c r="J16346" s="61">
        <v>-97.81</v>
      </c>
      <c r="K16346">
        <v>132</v>
      </c>
      <c r="L16346"/>
      <c r="M16346"/>
    </row>
    <row r="16347" spans="1:13">
      <c r="A16347" s="61" t="s">
        <v>40</v>
      </c>
      <c r="B16347" s="61">
        <v>58765</v>
      </c>
      <c r="C16347" s="63" t="s">
        <v>968</v>
      </c>
      <c r="D16347" s="61">
        <v>0</v>
      </c>
      <c r="E16347" s="61" t="s">
        <v>12139</v>
      </c>
      <c r="F16347" s="61" t="s">
        <v>115</v>
      </c>
      <c r="G16347" s="61" t="s">
        <v>12123</v>
      </c>
      <c r="H16347" s="61" t="s">
        <v>7409</v>
      </c>
      <c r="I16347" s="61">
        <v>48.89</v>
      </c>
      <c r="J16347" s="61">
        <v>-103.01</v>
      </c>
      <c r="K16347">
        <v>300</v>
      </c>
      <c r="L16347"/>
      <c r="M16347"/>
    </row>
    <row r="16348" spans="1:13">
      <c r="A16348" s="61" t="s">
        <v>40</v>
      </c>
      <c r="B16348" s="61">
        <v>58267</v>
      </c>
      <c r="C16348" s="63" t="s">
        <v>968</v>
      </c>
      <c r="D16348" s="61">
        <v>0</v>
      </c>
      <c r="E16348" s="61" t="s">
        <v>1520</v>
      </c>
      <c r="F16348" s="61" t="s">
        <v>115</v>
      </c>
      <c r="G16348" s="61" t="s">
        <v>11956</v>
      </c>
      <c r="H16348" s="61" t="s">
        <v>7409</v>
      </c>
      <c r="I16348" s="61">
        <v>47.73</v>
      </c>
      <c r="J16348" s="61">
        <v>-97.56</v>
      </c>
      <c r="K16348">
        <v>1557</v>
      </c>
      <c r="L16348"/>
      <c r="M16348"/>
    </row>
    <row r="16349" spans="1:13">
      <c r="A16349" s="61" t="s">
        <v>40</v>
      </c>
      <c r="B16349" s="61">
        <v>58768</v>
      </c>
      <c r="C16349" s="63" t="s">
        <v>968</v>
      </c>
      <c r="D16349" s="61">
        <v>0</v>
      </c>
      <c r="E16349" s="61" t="s">
        <v>1982</v>
      </c>
      <c r="F16349" s="61" t="s">
        <v>115</v>
      </c>
      <c r="G16349" s="61" t="s">
        <v>12115</v>
      </c>
      <c r="H16349" s="61" t="s">
        <v>7409</v>
      </c>
      <c r="I16349" s="61">
        <v>48.25</v>
      </c>
      <c r="J16349" s="61">
        <v>-100.98</v>
      </c>
      <c r="K16349">
        <v>280</v>
      </c>
      <c r="L16349"/>
      <c r="M16349"/>
    </row>
    <row r="16350" spans="1:13">
      <c r="A16350" s="61" t="s">
        <v>40</v>
      </c>
      <c r="B16350" s="61">
        <v>58474</v>
      </c>
      <c r="C16350" s="63" t="s">
        <v>968</v>
      </c>
      <c r="D16350" s="61">
        <v>0</v>
      </c>
      <c r="E16350" s="61" t="s">
        <v>12053</v>
      </c>
      <c r="F16350" s="61" t="s">
        <v>115</v>
      </c>
      <c r="G16350" s="61" t="s">
        <v>12039</v>
      </c>
      <c r="H16350" s="61" t="s">
        <v>7409</v>
      </c>
      <c r="I16350" s="61">
        <v>46.13</v>
      </c>
      <c r="J16350" s="61">
        <v>-98.08</v>
      </c>
      <c r="K16350">
        <v>2628</v>
      </c>
      <c r="L16350"/>
      <c r="M16350"/>
    </row>
    <row r="16351" spans="1:13">
      <c r="A16351" s="61" t="s">
        <v>40</v>
      </c>
      <c r="B16351" s="61">
        <v>58357</v>
      </c>
      <c r="C16351" s="63" t="s">
        <v>968</v>
      </c>
      <c r="D16351" s="61">
        <v>0</v>
      </c>
      <c r="E16351" s="61" t="s">
        <v>12014</v>
      </c>
      <c r="F16351" s="61" t="s">
        <v>115</v>
      </c>
      <c r="G16351" s="61" t="s">
        <v>12006</v>
      </c>
      <c r="H16351" s="61" t="s">
        <v>7409</v>
      </c>
      <c r="I16351" s="61">
        <v>47.92</v>
      </c>
      <c r="J16351" s="61">
        <v>-99.2</v>
      </c>
      <c r="K16351">
        <v>470</v>
      </c>
      <c r="L16351"/>
      <c r="M16351"/>
    </row>
    <row r="16352" spans="1:13">
      <c r="A16352" s="61" t="s">
        <v>40</v>
      </c>
      <c r="B16352" s="61">
        <v>58063</v>
      </c>
      <c r="C16352" s="63" t="s">
        <v>968</v>
      </c>
      <c r="D16352" s="61">
        <v>0</v>
      </c>
      <c r="E16352" s="61" t="s">
        <v>11949</v>
      </c>
      <c r="F16352" s="61" t="s">
        <v>115</v>
      </c>
      <c r="G16352" s="61" t="s">
        <v>11933</v>
      </c>
      <c r="H16352" s="61" t="s">
        <v>7409</v>
      </c>
      <c r="I16352" s="61">
        <v>46.93</v>
      </c>
      <c r="J16352" s="61">
        <v>-97.78</v>
      </c>
      <c r="K16352">
        <v>281</v>
      </c>
      <c r="L16352"/>
      <c r="M16352"/>
    </row>
    <row r="16353" spans="1:13">
      <c r="A16353" s="61" t="s">
        <v>40</v>
      </c>
      <c r="B16353" s="61">
        <v>58269</v>
      </c>
      <c r="C16353" s="63" t="s">
        <v>968</v>
      </c>
      <c r="D16353" s="61">
        <v>0</v>
      </c>
      <c r="E16353" s="61" t="s">
        <v>11984</v>
      </c>
      <c r="F16353" s="61" t="s">
        <v>115</v>
      </c>
      <c r="G16353" s="61" t="s">
        <v>11972</v>
      </c>
      <c r="H16353" s="61" t="s">
        <v>7409</v>
      </c>
      <c r="I16353" s="61">
        <v>48.67</v>
      </c>
      <c r="J16353" s="61">
        <v>-98.14</v>
      </c>
      <c r="K16353">
        <v>183</v>
      </c>
      <c r="L16353"/>
      <c r="M16353"/>
    </row>
    <row r="16354" spans="1:13">
      <c r="A16354" s="61" t="s">
        <v>40</v>
      </c>
      <c r="B16354" s="61">
        <v>58064</v>
      </c>
      <c r="C16354" s="63" t="s">
        <v>968</v>
      </c>
      <c r="D16354" s="61">
        <v>0</v>
      </c>
      <c r="E16354" s="61" t="s">
        <v>6196</v>
      </c>
      <c r="F16354" s="61" t="s">
        <v>115</v>
      </c>
      <c r="G16354" s="61" t="s">
        <v>9715</v>
      </c>
      <c r="H16354" s="61" t="s">
        <v>7409</v>
      </c>
      <c r="I16354" s="61">
        <v>47.15</v>
      </c>
      <c r="J16354" s="61">
        <v>-97.57</v>
      </c>
      <c r="K16354">
        <v>410</v>
      </c>
      <c r="L16354"/>
      <c r="M16354"/>
    </row>
    <row r="16355" spans="1:13">
      <c r="A16355" s="61" t="s">
        <v>40</v>
      </c>
      <c r="B16355" s="61">
        <v>58769</v>
      </c>
      <c r="C16355" s="63" t="s">
        <v>968</v>
      </c>
      <c r="D16355" s="61">
        <v>0</v>
      </c>
      <c r="E16355" s="61" t="s">
        <v>1752</v>
      </c>
      <c r="F16355" s="61" t="s">
        <v>115</v>
      </c>
      <c r="G16355" s="61" t="s">
        <v>12138</v>
      </c>
      <c r="H16355" s="61" t="s">
        <v>7409</v>
      </c>
      <c r="I16355" s="61">
        <v>48.33</v>
      </c>
      <c r="J16355" s="61">
        <v>-102.22</v>
      </c>
      <c r="K16355">
        <v>339</v>
      </c>
      <c r="L16355"/>
      <c r="M16355"/>
    </row>
    <row r="16356" spans="1:13">
      <c r="A16356" s="61" t="s">
        <v>40</v>
      </c>
      <c r="B16356" s="61">
        <v>58270</v>
      </c>
      <c r="C16356" s="63" t="s">
        <v>968</v>
      </c>
      <c r="D16356" s="61">
        <v>0</v>
      </c>
      <c r="E16356" s="61" t="s">
        <v>11985</v>
      </c>
      <c r="F16356" s="61" t="s">
        <v>115</v>
      </c>
      <c r="G16356" s="61" t="s">
        <v>11957</v>
      </c>
      <c r="H16356" s="61" t="s">
        <v>7409</v>
      </c>
      <c r="I16356" s="61">
        <v>48.39</v>
      </c>
      <c r="J16356" s="61">
        <v>-97.74</v>
      </c>
      <c r="K16356">
        <v>1940</v>
      </c>
      <c r="L16356"/>
      <c r="M16356"/>
    </row>
    <row r="16357" spans="1:13">
      <c r="A16357" s="61" t="s">
        <v>40</v>
      </c>
      <c r="B16357" s="61">
        <v>58770</v>
      </c>
      <c r="C16357" s="63" t="s">
        <v>968</v>
      </c>
      <c r="D16357" s="61">
        <v>0</v>
      </c>
      <c r="E16357" s="61" t="s">
        <v>12140</v>
      </c>
      <c r="F16357" s="61" t="s">
        <v>115</v>
      </c>
      <c r="G16357" s="61" t="s">
        <v>12138</v>
      </c>
      <c r="H16357" s="61" t="s">
        <v>7409</v>
      </c>
      <c r="I16357" s="61">
        <v>47.95</v>
      </c>
      <c r="J16357" s="61">
        <v>-102.13</v>
      </c>
      <c r="K16357">
        <v>1330</v>
      </c>
      <c r="L16357"/>
      <c r="M16357"/>
    </row>
    <row r="16358" spans="1:13">
      <c r="A16358" s="61" t="s">
        <v>40</v>
      </c>
      <c r="B16358" s="61">
        <v>58361</v>
      </c>
      <c r="C16358" s="63" t="s">
        <v>968</v>
      </c>
      <c r="D16358" s="61">
        <v>0</v>
      </c>
      <c r="E16358" s="61" t="s">
        <v>2081</v>
      </c>
      <c r="F16358" s="61" t="s">
        <v>115</v>
      </c>
      <c r="G16358" s="61" t="s">
        <v>5609</v>
      </c>
      <c r="H16358" s="61" t="s">
        <v>7409</v>
      </c>
      <c r="I16358" s="61">
        <v>47.79</v>
      </c>
      <c r="J16358" s="61">
        <v>-98.32</v>
      </c>
      <c r="K16358">
        <v>204</v>
      </c>
      <c r="L16358"/>
      <c r="M16358"/>
    </row>
    <row r="16359" spans="1:13">
      <c r="A16359" s="61" t="s">
        <v>40</v>
      </c>
      <c r="B16359" s="61">
        <v>58271</v>
      </c>
      <c r="C16359" s="63" t="s">
        <v>968</v>
      </c>
      <c r="D16359" s="61">
        <v>0</v>
      </c>
      <c r="E16359" s="61" t="s">
        <v>11986</v>
      </c>
      <c r="F16359" s="61" t="s">
        <v>115</v>
      </c>
      <c r="G16359" s="61" t="s">
        <v>11961</v>
      </c>
      <c r="H16359" s="61" t="s">
        <v>7409</v>
      </c>
      <c r="I16359" s="61">
        <v>48.96</v>
      </c>
      <c r="J16359" s="61">
        <v>-97.24</v>
      </c>
      <c r="K16359">
        <v>594</v>
      </c>
      <c r="L16359"/>
      <c r="M16359"/>
    </row>
    <row r="16360" spans="1:13">
      <c r="A16360" s="61" t="s">
        <v>40</v>
      </c>
      <c r="B16360" s="61">
        <v>58362</v>
      </c>
      <c r="C16360" s="63" t="s">
        <v>968</v>
      </c>
      <c r="D16360" s="61">
        <v>0</v>
      </c>
      <c r="E16360" s="61" t="s">
        <v>4166</v>
      </c>
      <c r="F16360" s="61" t="s">
        <v>115</v>
      </c>
      <c r="G16360" s="61" t="s">
        <v>11285</v>
      </c>
      <c r="H16360" s="61" t="s">
        <v>7409</v>
      </c>
      <c r="I16360" s="61">
        <v>48.22</v>
      </c>
      <c r="J16360" s="61">
        <v>-99.08</v>
      </c>
      <c r="K16360">
        <v>70</v>
      </c>
      <c r="L16360"/>
      <c r="M16360"/>
    </row>
    <row r="16361" spans="1:13">
      <c r="A16361" s="61" t="s">
        <v>40</v>
      </c>
      <c r="B16361" s="61">
        <v>58363</v>
      </c>
      <c r="C16361" s="63" t="s">
        <v>968</v>
      </c>
      <c r="D16361" s="61">
        <v>0</v>
      </c>
      <c r="E16361" s="61" t="s">
        <v>12015</v>
      </c>
      <c r="F16361" s="61" t="s">
        <v>115</v>
      </c>
      <c r="G16361" s="61" t="s">
        <v>11996</v>
      </c>
      <c r="H16361" s="61" t="s">
        <v>7409</v>
      </c>
      <c r="I16361" s="61">
        <v>48.71</v>
      </c>
      <c r="J16361" s="61">
        <v>-99.45</v>
      </c>
      <c r="K16361">
        <v>67</v>
      </c>
      <c r="L16361"/>
      <c r="M16361"/>
    </row>
    <row r="16362" spans="1:13">
      <c r="A16362" s="61" t="s">
        <v>40</v>
      </c>
      <c r="B16362" s="61">
        <v>58272</v>
      </c>
      <c r="C16362" s="63" t="s">
        <v>968</v>
      </c>
      <c r="D16362" s="61">
        <v>0</v>
      </c>
      <c r="E16362" s="61" t="s">
        <v>3103</v>
      </c>
      <c r="F16362" s="61" t="s">
        <v>115</v>
      </c>
      <c r="G16362" s="61" t="s">
        <v>5609</v>
      </c>
      <c r="H16362" s="61" t="s">
        <v>7409</v>
      </c>
      <c r="I16362" s="61">
        <v>48.01</v>
      </c>
      <c r="J16362" s="61">
        <v>-97.99</v>
      </c>
      <c r="K16362">
        <v>285</v>
      </c>
      <c r="L16362"/>
      <c r="M16362"/>
    </row>
    <row r="16363" spans="1:13">
      <c r="A16363" s="61" t="s">
        <v>40</v>
      </c>
      <c r="B16363" s="61">
        <v>58475</v>
      </c>
      <c r="C16363" s="63" t="s">
        <v>968</v>
      </c>
      <c r="D16363" s="61">
        <v>0</v>
      </c>
      <c r="E16363" s="61" t="s">
        <v>12054</v>
      </c>
      <c r="F16363" s="61" t="s">
        <v>115</v>
      </c>
      <c r="G16363" s="61" t="s">
        <v>12033</v>
      </c>
      <c r="H16363" s="61" t="s">
        <v>7409</v>
      </c>
      <c r="I16363" s="61">
        <v>47.11</v>
      </c>
      <c r="J16363" s="61">
        <v>-99.52</v>
      </c>
      <c r="K16363">
        <v>145</v>
      </c>
      <c r="L16363"/>
      <c r="M16363"/>
    </row>
    <row r="16364" spans="1:13">
      <c r="A16364" s="61" t="s">
        <v>40</v>
      </c>
      <c r="B16364" s="61">
        <v>58065</v>
      </c>
      <c r="C16364" s="63" t="s">
        <v>968</v>
      </c>
      <c r="D16364" s="61">
        <v>0</v>
      </c>
      <c r="E16364" s="61" t="s">
        <v>11950</v>
      </c>
      <c r="F16364" s="61" t="s">
        <v>115</v>
      </c>
      <c r="G16364" s="61" t="s">
        <v>11933</v>
      </c>
      <c r="H16364" s="61" t="s">
        <v>7409</v>
      </c>
      <c r="I16364" s="61">
        <v>47.2</v>
      </c>
      <c r="J16364" s="61">
        <v>-97.79</v>
      </c>
      <c r="K16364">
        <v>12</v>
      </c>
      <c r="L16364"/>
      <c r="M16364"/>
    </row>
    <row r="16365" spans="1:13">
      <c r="A16365" s="61" t="s">
        <v>40</v>
      </c>
      <c r="B16365" s="61">
        <v>58476</v>
      </c>
      <c r="C16365" s="63" t="s">
        <v>968</v>
      </c>
      <c r="D16365" s="61">
        <v>0</v>
      </c>
      <c r="E16365" s="61" t="s">
        <v>12055</v>
      </c>
      <c r="F16365" s="61" t="s">
        <v>115</v>
      </c>
      <c r="G16365" s="61" t="s">
        <v>12024</v>
      </c>
      <c r="H16365" s="61" t="s">
        <v>7409</v>
      </c>
      <c r="I16365" s="61">
        <v>47.16</v>
      </c>
      <c r="J16365" s="61">
        <v>-98.9</v>
      </c>
      <c r="K16365">
        <v>298</v>
      </c>
      <c r="L16365"/>
      <c r="M16365"/>
    </row>
    <row r="16366" spans="1:13">
      <c r="A16366" s="61" t="s">
        <v>40</v>
      </c>
      <c r="B16366" s="61">
        <v>58273</v>
      </c>
      <c r="C16366" s="63" t="s">
        <v>968</v>
      </c>
      <c r="D16366" s="61">
        <v>0</v>
      </c>
      <c r="E16366" s="61" t="s">
        <v>11987</v>
      </c>
      <c r="F16366" s="61" t="s">
        <v>115</v>
      </c>
      <c r="G16366" s="61" t="s">
        <v>11957</v>
      </c>
      <c r="H16366" s="61" t="s">
        <v>7409</v>
      </c>
      <c r="I16366" s="61">
        <v>48.31</v>
      </c>
      <c r="J16366" s="61">
        <v>-97.71</v>
      </c>
      <c r="K16366">
        <v>216</v>
      </c>
      <c r="L16366"/>
      <c r="M16366"/>
    </row>
    <row r="16367" spans="1:13">
      <c r="A16367" s="61" t="s">
        <v>40</v>
      </c>
      <c r="B16367" s="61">
        <v>58771</v>
      </c>
      <c r="C16367" s="63" t="s">
        <v>968</v>
      </c>
      <c r="D16367" s="61">
        <v>0</v>
      </c>
      <c r="E16367" s="61" t="s">
        <v>12141</v>
      </c>
      <c r="F16367" s="61" t="s">
        <v>115</v>
      </c>
      <c r="G16367" s="61" t="s">
        <v>12138</v>
      </c>
      <c r="H16367" s="61" t="s">
        <v>7409</v>
      </c>
      <c r="I16367" s="61">
        <v>48.02</v>
      </c>
      <c r="J16367" s="61">
        <v>-101.95</v>
      </c>
      <c r="K16367">
        <v>515</v>
      </c>
      <c r="L16367"/>
      <c r="M16367"/>
    </row>
    <row r="16368" spans="1:13">
      <c r="A16368" s="61" t="s">
        <v>40</v>
      </c>
      <c r="B16368" s="61">
        <v>58772</v>
      </c>
      <c r="C16368" s="63" t="s">
        <v>968</v>
      </c>
      <c r="D16368" s="61">
        <v>0</v>
      </c>
      <c r="E16368" s="61" t="s">
        <v>394</v>
      </c>
      <c r="F16368" s="61" t="s">
        <v>115</v>
      </c>
      <c r="G16368" s="61" t="s">
        <v>378</v>
      </c>
      <c r="H16368" s="61" t="s">
        <v>7409</v>
      </c>
      <c r="I16368" s="61">
        <v>48.96</v>
      </c>
      <c r="J16368" s="61">
        <v>-102.62</v>
      </c>
      <c r="K16368">
        <v>138</v>
      </c>
      <c r="L16368"/>
      <c r="M16368"/>
    </row>
    <row r="16369" spans="1:13">
      <c r="A16369" s="61" t="s">
        <v>40</v>
      </c>
      <c r="B16369" s="61">
        <v>58274</v>
      </c>
      <c r="C16369" s="63" t="s">
        <v>968</v>
      </c>
      <c r="D16369" s="61">
        <v>0</v>
      </c>
      <c r="E16369" s="61" t="s">
        <v>1710</v>
      </c>
      <c r="F16369" s="61" t="s">
        <v>115</v>
      </c>
      <c r="G16369" s="61" t="s">
        <v>11924</v>
      </c>
      <c r="H16369" s="61" t="s">
        <v>7409</v>
      </c>
      <c r="I16369" s="61">
        <v>47.49</v>
      </c>
      <c r="J16369" s="61">
        <v>-97.36</v>
      </c>
      <c r="K16369">
        <v>942</v>
      </c>
      <c r="L16369"/>
      <c r="M16369"/>
    </row>
    <row r="16370" spans="1:13">
      <c r="A16370" s="61" t="s">
        <v>40</v>
      </c>
      <c r="B16370" s="61">
        <v>58773</v>
      </c>
      <c r="C16370" s="63" t="s">
        <v>968</v>
      </c>
      <c r="D16370" s="61">
        <v>0</v>
      </c>
      <c r="E16370" s="61" t="s">
        <v>10896</v>
      </c>
      <c r="F16370" s="61" t="s">
        <v>115</v>
      </c>
      <c r="G16370" s="61" t="s">
        <v>378</v>
      </c>
      <c r="H16370" s="61" t="s">
        <v>7409</v>
      </c>
      <c r="I16370" s="61">
        <v>48.56</v>
      </c>
      <c r="J16370" s="61">
        <v>-102.64</v>
      </c>
      <c r="K16370">
        <v>857</v>
      </c>
      <c r="L16370"/>
      <c r="M16370"/>
    </row>
    <row r="16371" spans="1:13">
      <c r="A16371" s="61" t="s">
        <v>40</v>
      </c>
      <c r="B16371" s="61">
        <v>58564</v>
      </c>
      <c r="C16371" s="63" t="s">
        <v>968</v>
      </c>
      <c r="D16371" s="61">
        <v>0</v>
      </c>
      <c r="E16371" s="61" t="s">
        <v>6343</v>
      </c>
      <c r="F16371" s="61" t="s">
        <v>115</v>
      </c>
      <c r="G16371" s="61" t="s">
        <v>6526</v>
      </c>
      <c r="H16371" s="61" t="s">
        <v>11834</v>
      </c>
      <c r="I16371" s="61">
        <v>46.36</v>
      </c>
      <c r="J16371" s="61">
        <v>-101.3</v>
      </c>
      <c r="K16371">
        <v>70</v>
      </c>
      <c r="L16371"/>
      <c r="M16371"/>
    </row>
    <row r="16372" spans="1:13">
      <c r="A16372" s="61" t="s">
        <v>40</v>
      </c>
      <c r="B16372" s="61">
        <v>58849</v>
      </c>
      <c r="C16372" s="63" t="s">
        <v>968</v>
      </c>
      <c r="D16372" s="61">
        <v>0</v>
      </c>
      <c r="E16372" s="61" t="s">
        <v>9525</v>
      </c>
      <c r="F16372" s="61" t="s">
        <v>115</v>
      </c>
      <c r="G16372" s="61" t="s">
        <v>9204</v>
      </c>
      <c r="H16372" s="61" t="s">
        <v>7409</v>
      </c>
      <c r="I16372" s="61">
        <v>48.34</v>
      </c>
      <c r="J16372" s="61">
        <v>-103.16</v>
      </c>
      <c r="K16372">
        <v>1226</v>
      </c>
      <c r="L16372"/>
      <c r="M16372"/>
    </row>
    <row r="16373" spans="1:13">
      <c r="A16373" s="61" t="s">
        <v>40</v>
      </c>
      <c r="B16373" s="61">
        <v>58649</v>
      </c>
      <c r="C16373" s="63" t="s">
        <v>968</v>
      </c>
      <c r="D16373" s="61">
        <v>0</v>
      </c>
      <c r="E16373" s="61" t="s">
        <v>12106</v>
      </c>
      <c r="F16373" s="61" t="s">
        <v>115</v>
      </c>
      <c r="G16373" s="61" t="s">
        <v>4633</v>
      </c>
      <c r="H16373" s="61" t="s">
        <v>11834</v>
      </c>
      <c r="I16373" s="61">
        <v>46.1</v>
      </c>
      <c r="J16373" s="61">
        <v>-102.94</v>
      </c>
      <c r="K16373">
        <v>339</v>
      </c>
      <c r="L16373"/>
      <c r="M16373"/>
    </row>
    <row r="16374" spans="1:13">
      <c r="A16374" s="61" t="s">
        <v>40</v>
      </c>
      <c r="B16374" s="61">
        <v>58477</v>
      </c>
      <c r="C16374" s="63" t="s">
        <v>968</v>
      </c>
      <c r="D16374" s="61">
        <v>0</v>
      </c>
      <c r="E16374" s="61" t="s">
        <v>12056</v>
      </c>
      <c r="F16374" s="61" t="s">
        <v>115</v>
      </c>
      <c r="G16374" s="61" t="s">
        <v>12057</v>
      </c>
      <c r="H16374" s="61" t="s">
        <v>7409</v>
      </c>
      <c r="I16374" s="61">
        <v>47.15</v>
      </c>
      <c r="J16374" s="61">
        <v>-100.52</v>
      </c>
      <c r="K16374">
        <v>134</v>
      </c>
      <c r="L16374"/>
      <c r="M16374"/>
    </row>
    <row r="16375" spans="1:13">
      <c r="A16375" s="61" t="s">
        <v>40</v>
      </c>
      <c r="B16375" s="61">
        <v>58650</v>
      </c>
      <c r="C16375" s="63" t="s">
        <v>968</v>
      </c>
      <c r="D16375" s="61">
        <v>0</v>
      </c>
      <c r="E16375" s="61" t="s">
        <v>12107</v>
      </c>
      <c r="F16375" s="61" t="s">
        <v>115</v>
      </c>
      <c r="G16375" s="61" t="s">
        <v>12105</v>
      </c>
      <c r="H16375" s="61" t="s">
        <v>11834</v>
      </c>
      <c r="I16375" s="61">
        <v>46.42</v>
      </c>
      <c r="J16375" s="61">
        <v>-102.55</v>
      </c>
      <c r="K16375">
        <v>352</v>
      </c>
      <c r="L16375"/>
      <c r="M16375"/>
    </row>
    <row r="16376" spans="1:13">
      <c r="A16376" s="61" t="s">
        <v>40</v>
      </c>
      <c r="B16376" s="61">
        <v>58275</v>
      </c>
      <c r="C16376" s="63" t="s">
        <v>968</v>
      </c>
      <c r="D16376" s="61">
        <v>0</v>
      </c>
      <c r="E16376" s="61" t="s">
        <v>685</v>
      </c>
      <c r="F16376" s="61" t="s">
        <v>115</v>
      </c>
      <c r="G16376" s="61" t="s">
        <v>11956</v>
      </c>
      <c r="H16376" s="61" t="s">
        <v>7409</v>
      </c>
      <c r="I16376" s="61">
        <v>47.67</v>
      </c>
      <c r="J16376" s="61">
        <v>-97.1</v>
      </c>
      <c r="K16376">
        <v>750</v>
      </c>
      <c r="L16376"/>
      <c r="M16376"/>
    </row>
    <row r="16377" spans="1:13">
      <c r="A16377" s="61" t="s">
        <v>40</v>
      </c>
      <c r="B16377" s="61">
        <v>58651</v>
      </c>
      <c r="C16377" s="63" t="s">
        <v>968</v>
      </c>
      <c r="D16377" s="61">
        <v>0</v>
      </c>
      <c r="E16377" s="61" t="s">
        <v>12108</v>
      </c>
      <c r="F16377" s="61" t="s">
        <v>115</v>
      </c>
      <c r="G16377" s="61" t="s">
        <v>12092</v>
      </c>
      <c r="H16377" s="61" t="s">
        <v>11834</v>
      </c>
      <c r="I16377" s="61">
        <v>46.23</v>
      </c>
      <c r="J16377" s="61">
        <v>-103.65</v>
      </c>
      <c r="K16377">
        <v>463</v>
      </c>
      <c r="L16377"/>
      <c r="M16377"/>
    </row>
    <row r="16378" spans="1:13">
      <c r="A16378" s="61" t="s">
        <v>40</v>
      </c>
      <c r="B16378" s="61">
        <v>58652</v>
      </c>
      <c r="C16378" s="63" t="s">
        <v>968</v>
      </c>
      <c r="D16378" s="61">
        <v>0</v>
      </c>
      <c r="E16378" s="61" t="s">
        <v>12109</v>
      </c>
      <c r="F16378" s="61" t="s">
        <v>115</v>
      </c>
      <c r="G16378" s="61" t="s">
        <v>9385</v>
      </c>
      <c r="H16378" s="61" t="s">
        <v>11834</v>
      </c>
      <c r="I16378" s="61">
        <v>46.88</v>
      </c>
      <c r="J16378" s="61">
        <v>-102.31</v>
      </c>
      <c r="K16378">
        <v>1208</v>
      </c>
      <c r="L16378"/>
      <c r="M16378"/>
    </row>
    <row r="16379" spans="1:13">
      <c r="A16379" s="61" t="s">
        <v>40</v>
      </c>
      <c r="B16379" s="61">
        <v>58565</v>
      </c>
      <c r="C16379" s="63" t="s">
        <v>968</v>
      </c>
      <c r="D16379" s="61">
        <v>0</v>
      </c>
      <c r="E16379" s="61" t="s">
        <v>335</v>
      </c>
      <c r="F16379" s="61" t="s">
        <v>115</v>
      </c>
      <c r="G16379" s="61" t="s">
        <v>9052</v>
      </c>
      <c r="H16379" s="61" t="s">
        <v>7409</v>
      </c>
      <c r="I16379" s="61">
        <v>47.49</v>
      </c>
      <c r="J16379" s="61">
        <v>-101.36</v>
      </c>
      <c r="K16379">
        <v>223</v>
      </c>
      <c r="L16379"/>
      <c r="M16379"/>
    </row>
    <row r="16380" spans="1:13">
      <c r="A16380" s="61" t="s">
        <v>40</v>
      </c>
      <c r="B16380" s="61">
        <v>58478</v>
      </c>
      <c r="C16380" s="63" t="s">
        <v>968</v>
      </c>
      <c r="D16380" s="61">
        <v>0</v>
      </c>
      <c r="E16380" s="61" t="s">
        <v>4268</v>
      </c>
      <c r="F16380" s="61" t="s">
        <v>115</v>
      </c>
      <c r="G16380" s="61" t="s">
        <v>12033</v>
      </c>
      <c r="H16380" s="61" t="s">
        <v>7409</v>
      </c>
      <c r="I16380" s="61">
        <v>47.14</v>
      </c>
      <c r="J16380" s="61">
        <v>-99.78</v>
      </c>
      <c r="K16380">
        <v>106</v>
      </c>
      <c r="L16380"/>
      <c r="M16380"/>
    </row>
    <row r="16381" spans="1:13">
      <c r="A16381" s="61" t="s">
        <v>40</v>
      </c>
      <c r="B16381" s="61">
        <v>58365</v>
      </c>
      <c r="C16381" s="63" t="s">
        <v>968</v>
      </c>
      <c r="D16381" s="61">
        <v>0</v>
      </c>
      <c r="E16381" s="61" t="s">
        <v>12016</v>
      </c>
      <c r="F16381" s="61" t="s">
        <v>115</v>
      </c>
      <c r="G16381" s="61" t="s">
        <v>11996</v>
      </c>
      <c r="H16381" s="61" t="s">
        <v>7409</v>
      </c>
      <c r="I16381" s="61">
        <v>48.79</v>
      </c>
      <c r="J16381" s="61">
        <v>-99.24</v>
      </c>
      <c r="K16381">
        <v>230</v>
      </c>
      <c r="L16381"/>
      <c r="M16381"/>
    </row>
    <row r="16382" spans="1:13">
      <c r="A16382" s="61" t="s">
        <v>40</v>
      </c>
      <c r="B16382" s="61">
        <v>58479</v>
      </c>
      <c r="C16382" s="63" t="s">
        <v>968</v>
      </c>
      <c r="D16382" s="61">
        <v>0</v>
      </c>
      <c r="E16382" s="61" t="s">
        <v>2208</v>
      </c>
      <c r="F16382" s="61" t="s">
        <v>115</v>
      </c>
      <c r="G16382" s="61" t="s">
        <v>11933</v>
      </c>
      <c r="H16382" s="61" t="s">
        <v>7409</v>
      </c>
      <c r="I16382" s="61">
        <v>47.07</v>
      </c>
      <c r="J16382" s="61">
        <v>-98.2</v>
      </c>
      <c r="K16382">
        <v>215</v>
      </c>
      <c r="L16382"/>
      <c r="M16382"/>
    </row>
    <row r="16383" spans="1:13">
      <c r="A16383" s="61" t="s">
        <v>40</v>
      </c>
      <c r="B16383" s="61">
        <v>58366</v>
      </c>
      <c r="C16383" s="63" t="s">
        <v>968</v>
      </c>
      <c r="D16383" s="61">
        <v>0</v>
      </c>
      <c r="E16383" s="61" t="s">
        <v>12017</v>
      </c>
      <c r="F16383" s="61" t="s">
        <v>115</v>
      </c>
      <c r="G16383" s="61" t="s">
        <v>11990</v>
      </c>
      <c r="H16383" s="61" t="s">
        <v>7409</v>
      </c>
      <c r="I16383" s="61">
        <v>48.66</v>
      </c>
      <c r="J16383" s="61">
        <v>-99.84</v>
      </c>
      <c r="K16383">
        <v>908</v>
      </c>
      <c r="L16383"/>
      <c r="M16383"/>
    </row>
    <row r="16384" spans="1:13">
      <c r="A16384" s="61" t="s">
        <v>40</v>
      </c>
      <c r="B16384" s="61">
        <v>58367</v>
      </c>
      <c r="C16384" s="63" t="s">
        <v>968</v>
      </c>
      <c r="D16384" s="61">
        <v>0</v>
      </c>
      <c r="E16384" s="61" t="s">
        <v>12018</v>
      </c>
      <c r="F16384" s="61" t="s">
        <v>115</v>
      </c>
      <c r="G16384" s="61" t="s">
        <v>11990</v>
      </c>
      <c r="H16384" s="61" t="s">
        <v>7409</v>
      </c>
      <c r="I16384" s="61">
        <v>48.85</v>
      </c>
      <c r="J16384" s="61">
        <v>-99.61</v>
      </c>
      <c r="K16384">
        <v>1912</v>
      </c>
      <c r="L16384"/>
      <c r="M16384"/>
    </row>
    <row r="16385" spans="1:13">
      <c r="A16385" s="61" t="s">
        <v>40</v>
      </c>
      <c r="B16385" s="61">
        <v>58775</v>
      </c>
      <c r="C16385" s="63" t="s">
        <v>968</v>
      </c>
      <c r="D16385" s="61">
        <v>0</v>
      </c>
      <c r="E16385" s="61" t="s">
        <v>12142</v>
      </c>
      <c r="F16385" s="61" t="s">
        <v>115</v>
      </c>
      <c r="G16385" s="61" t="s">
        <v>9052</v>
      </c>
      <c r="H16385" s="61" t="s">
        <v>7409</v>
      </c>
      <c r="I16385" s="61">
        <v>47.75</v>
      </c>
      <c r="J16385" s="61">
        <v>-101.83</v>
      </c>
      <c r="K16385">
        <v>267</v>
      </c>
      <c r="L16385"/>
      <c r="M16385"/>
    </row>
    <row r="16386" spans="1:13">
      <c r="A16386" s="61" t="s">
        <v>40</v>
      </c>
      <c r="B16386" s="61">
        <v>58776</v>
      </c>
      <c r="C16386" s="63" t="s">
        <v>968</v>
      </c>
      <c r="D16386" s="61">
        <v>0</v>
      </c>
      <c r="E16386" s="61" t="s">
        <v>9444</v>
      </c>
      <c r="F16386" s="61" t="s">
        <v>115</v>
      </c>
      <c r="G16386" s="61" t="s">
        <v>12138</v>
      </c>
      <c r="H16386" s="61" t="s">
        <v>7409</v>
      </c>
      <c r="I16386" s="61">
        <v>48.31</v>
      </c>
      <c r="J16386" s="61">
        <v>-102.54</v>
      </c>
      <c r="K16386">
        <v>323</v>
      </c>
      <c r="L16386"/>
      <c r="M16386"/>
    </row>
    <row r="16387" spans="1:13">
      <c r="A16387" s="61" t="s">
        <v>40</v>
      </c>
      <c r="B16387" s="61">
        <v>58368</v>
      </c>
      <c r="C16387" s="63" t="s">
        <v>968</v>
      </c>
      <c r="D16387" s="61">
        <v>0</v>
      </c>
      <c r="E16387" s="61" t="s">
        <v>8201</v>
      </c>
      <c r="F16387" s="61" t="s">
        <v>115</v>
      </c>
      <c r="G16387" s="61" t="s">
        <v>745</v>
      </c>
      <c r="H16387" s="61" t="s">
        <v>7409</v>
      </c>
      <c r="I16387" s="61">
        <v>48.36</v>
      </c>
      <c r="J16387" s="61">
        <v>-99.99</v>
      </c>
      <c r="K16387">
        <v>3418</v>
      </c>
      <c r="L16387"/>
      <c r="M16387"/>
    </row>
    <row r="16388" spans="1:13">
      <c r="A16388" s="61" t="s">
        <v>40</v>
      </c>
      <c r="B16388" s="61">
        <v>58778</v>
      </c>
      <c r="C16388" s="63" t="s">
        <v>968</v>
      </c>
      <c r="D16388" s="61">
        <v>0</v>
      </c>
      <c r="E16388" s="61" t="s">
        <v>12143</v>
      </c>
      <c r="F16388" s="61" t="s">
        <v>115</v>
      </c>
      <c r="G16388" s="61" t="s">
        <v>9052</v>
      </c>
      <c r="H16388" s="61" t="s">
        <v>7409</v>
      </c>
      <c r="I16388" s="61">
        <v>47.83</v>
      </c>
      <c r="J16388" s="61">
        <v>-100.93</v>
      </c>
      <c r="K16388">
        <v>83</v>
      </c>
      <c r="L16388"/>
      <c r="M16388"/>
    </row>
    <row r="16389" spans="1:13">
      <c r="A16389" s="61" t="s">
        <v>40</v>
      </c>
      <c r="B16389" s="61">
        <v>58067</v>
      </c>
      <c r="C16389" s="63" t="s">
        <v>968</v>
      </c>
      <c r="D16389" s="61">
        <v>0</v>
      </c>
      <c r="E16389" s="61" t="s">
        <v>1140</v>
      </c>
      <c r="F16389" s="61" t="s">
        <v>115</v>
      </c>
      <c r="G16389" s="61" t="s">
        <v>11926</v>
      </c>
      <c r="H16389" s="61" t="s">
        <v>7409</v>
      </c>
      <c r="I16389" s="61">
        <v>46.05</v>
      </c>
      <c r="J16389" s="61">
        <v>-97.5</v>
      </c>
      <c r="K16389">
        <v>262</v>
      </c>
      <c r="L16389"/>
      <c r="M16389"/>
    </row>
    <row r="16390" spans="1:13">
      <c r="A16390" s="61" t="s">
        <v>40</v>
      </c>
      <c r="B16390" s="61">
        <v>58779</v>
      </c>
      <c r="C16390" s="63" t="s">
        <v>968</v>
      </c>
      <c r="D16390" s="61">
        <v>0</v>
      </c>
      <c r="E16390" s="61" t="s">
        <v>12144</v>
      </c>
      <c r="F16390" s="61" t="s">
        <v>115</v>
      </c>
      <c r="G16390" s="61" t="s">
        <v>12113</v>
      </c>
      <c r="H16390" s="61" t="s">
        <v>7409</v>
      </c>
      <c r="I16390" s="61">
        <v>47.91</v>
      </c>
      <c r="J16390" s="61">
        <v>-101.67</v>
      </c>
      <c r="K16390">
        <v>458</v>
      </c>
      <c r="L16390"/>
      <c r="M16390"/>
    </row>
    <row r="16391" spans="1:13">
      <c r="A16391" s="61" t="s">
        <v>40</v>
      </c>
      <c r="B16391" s="61">
        <v>58566</v>
      </c>
      <c r="C16391" s="63" t="s">
        <v>968</v>
      </c>
      <c r="D16391" s="61">
        <v>0</v>
      </c>
      <c r="E16391" s="61" t="s">
        <v>9834</v>
      </c>
      <c r="F16391" s="61" t="s">
        <v>115</v>
      </c>
      <c r="G16391" s="61" t="s">
        <v>12066</v>
      </c>
      <c r="H16391" s="61" t="s">
        <v>17462</v>
      </c>
      <c r="I16391" s="61">
        <v>46.58</v>
      </c>
      <c r="J16391" s="61">
        <v>-100.89</v>
      </c>
      <c r="K16391">
        <v>238</v>
      </c>
      <c r="L16391"/>
      <c r="M16391"/>
    </row>
    <row r="16392" spans="1:13">
      <c r="A16392" s="61" t="s">
        <v>40</v>
      </c>
      <c r="B16392" s="61">
        <v>58369</v>
      </c>
      <c r="C16392" s="63" t="s">
        <v>968</v>
      </c>
      <c r="D16392" s="61">
        <v>0</v>
      </c>
      <c r="E16392" s="61" t="s">
        <v>9647</v>
      </c>
      <c r="F16392" s="61" t="s">
        <v>115</v>
      </c>
      <c r="G16392" s="61" t="s">
        <v>11990</v>
      </c>
      <c r="H16392" s="61" t="s">
        <v>7409</v>
      </c>
      <c r="I16392" s="61">
        <v>48.94</v>
      </c>
      <c r="J16392" s="61">
        <v>-99.71</v>
      </c>
      <c r="K16392">
        <v>1133</v>
      </c>
      <c r="L16392"/>
      <c r="M16392"/>
    </row>
    <row r="16393" spans="1:13">
      <c r="A16393" s="61" t="s">
        <v>40</v>
      </c>
      <c r="B16393" s="61">
        <v>58370</v>
      </c>
      <c r="C16393" s="63" t="s">
        <v>968</v>
      </c>
      <c r="D16393" s="61">
        <v>0</v>
      </c>
      <c r="E16393" s="61" t="s">
        <v>4269</v>
      </c>
      <c r="F16393" s="61" t="s">
        <v>115</v>
      </c>
      <c r="G16393" s="61" t="s">
        <v>12006</v>
      </c>
      <c r="H16393" s="61" t="s">
        <v>7409</v>
      </c>
      <c r="I16393" s="61">
        <v>47.94</v>
      </c>
      <c r="J16393" s="61">
        <v>-98.9</v>
      </c>
      <c r="K16393">
        <v>1171</v>
      </c>
      <c r="L16393"/>
      <c r="M16393"/>
    </row>
    <row r="16394" spans="1:13">
      <c r="A16394" s="61" t="s">
        <v>40</v>
      </c>
      <c r="B16394" s="61">
        <v>58276</v>
      </c>
      <c r="C16394" s="63" t="s">
        <v>968</v>
      </c>
      <c r="D16394" s="61">
        <v>0</v>
      </c>
      <c r="E16394" s="61" t="s">
        <v>4620</v>
      </c>
      <c r="F16394" s="61" t="s">
        <v>115</v>
      </c>
      <c r="G16394" s="61" t="s">
        <v>11961</v>
      </c>
      <c r="H16394" s="61" t="s">
        <v>7409</v>
      </c>
      <c r="I16394" s="61">
        <v>48.62</v>
      </c>
      <c r="J16394" s="61">
        <v>-97.44</v>
      </c>
      <c r="K16394">
        <v>485</v>
      </c>
      <c r="L16394"/>
      <c r="M16394"/>
    </row>
    <row r="16395" spans="1:13">
      <c r="A16395" s="61" t="s">
        <v>40</v>
      </c>
      <c r="B16395" s="61">
        <v>58480</v>
      </c>
      <c r="C16395" s="63" t="s">
        <v>968</v>
      </c>
      <c r="D16395" s="61">
        <v>0</v>
      </c>
      <c r="E16395" s="61" t="s">
        <v>3754</v>
      </c>
      <c r="F16395" s="61" t="s">
        <v>115</v>
      </c>
      <c r="G16395" s="61" t="s">
        <v>11933</v>
      </c>
      <c r="H16395" s="61" t="s">
        <v>7409</v>
      </c>
      <c r="I16395" s="61">
        <v>46.94</v>
      </c>
      <c r="J16395" s="61">
        <v>-98.22</v>
      </c>
      <c r="K16395">
        <v>319</v>
      </c>
      <c r="L16395"/>
      <c r="M16395"/>
    </row>
    <row r="16396" spans="1:13">
      <c r="A16396" s="61" t="s">
        <v>40</v>
      </c>
      <c r="B16396" s="61">
        <v>58372</v>
      </c>
      <c r="C16396" s="63" t="s">
        <v>968</v>
      </c>
      <c r="D16396" s="61">
        <v>0</v>
      </c>
      <c r="E16396" s="61" t="s">
        <v>12019</v>
      </c>
      <c r="F16396" s="61" t="s">
        <v>115</v>
      </c>
      <c r="G16396" s="61" t="s">
        <v>11972</v>
      </c>
      <c r="H16396" s="61" t="s">
        <v>7409</v>
      </c>
      <c r="I16396" s="61">
        <v>48.94</v>
      </c>
      <c r="J16396" s="61">
        <v>-98.99</v>
      </c>
      <c r="K16396">
        <v>93</v>
      </c>
      <c r="L16396"/>
      <c r="M16396"/>
    </row>
    <row r="16397" spans="1:13">
      <c r="A16397" s="61" t="s">
        <v>40</v>
      </c>
      <c r="B16397" s="61">
        <v>58781</v>
      </c>
      <c r="C16397" s="63" t="s">
        <v>968</v>
      </c>
      <c r="D16397" s="61">
        <v>0</v>
      </c>
      <c r="E16397" s="61" t="s">
        <v>10143</v>
      </c>
      <c r="F16397" s="61" t="s">
        <v>115</v>
      </c>
      <c r="G16397" s="61" t="s">
        <v>12113</v>
      </c>
      <c r="H16397" s="61" t="s">
        <v>7409</v>
      </c>
      <c r="I16397" s="61">
        <v>48.02</v>
      </c>
      <c r="J16397" s="61">
        <v>-101.13</v>
      </c>
      <c r="K16397">
        <v>722</v>
      </c>
      <c r="L16397"/>
      <c r="M16397"/>
    </row>
    <row r="16398" spans="1:13">
      <c r="A16398" s="61" t="s">
        <v>40</v>
      </c>
      <c r="B16398" s="61">
        <v>58653</v>
      </c>
      <c r="C16398" s="63" t="s">
        <v>968</v>
      </c>
      <c r="D16398" s="61">
        <v>0</v>
      </c>
      <c r="E16398" s="61" t="s">
        <v>4917</v>
      </c>
      <c r="F16398" s="61" t="s">
        <v>115</v>
      </c>
      <c r="G16398" s="61" t="s">
        <v>12092</v>
      </c>
      <c r="H16398" s="61" t="s">
        <v>11834</v>
      </c>
      <c r="I16398" s="61">
        <v>46.14</v>
      </c>
      <c r="J16398" s="61">
        <v>-103.14</v>
      </c>
      <c r="K16398">
        <v>597</v>
      </c>
      <c r="L16398"/>
      <c r="M16398"/>
    </row>
    <row r="16399" spans="1:13">
      <c r="A16399" s="61" t="s">
        <v>40</v>
      </c>
      <c r="B16399" s="61">
        <v>58568</v>
      </c>
      <c r="C16399" s="63" t="s">
        <v>968</v>
      </c>
      <c r="D16399" s="61">
        <v>0</v>
      </c>
      <c r="E16399" s="61" t="s">
        <v>12083</v>
      </c>
      <c r="F16399" s="61" t="s">
        <v>115</v>
      </c>
      <c r="G16399" s="61" t="s">
        <v>10605</v>
      </c>
      <c r="H16399" s="61" t="s">
        <v>7409</v>
      </c>
      <c r="I16399" s="61">
        <v>46.04</v>
      </c>
      <c r="J16399" s="61">
        <v>-100.92</v>
      </c>
      <c r="K16399">
        <v>602</v>
      </c>
      <c r="L16399"/>
      <c r="M16399"/>
    </row>
    <row r="16400" spans="1:13">
      <c r="A16400" s="61" t="s">
        <v>40</v>
      </c>
      <c r="B16400" s="61">
        <v>58654</v>
      </c>
      <c r="C16400" s="63" t="s">
        <v>968</v>
      </c>
      <c r="D16400" s="61">
        <v>0</v>
      </c>
      <c r="E16400" s="61" t="s">
        <v>12110</v>
      </c>
      <c r="F16400" s="61" t="s">
        <v>115</v>
      </c>
      <c r="G16400" s="61" t="s">
        <v>12090</v>
      </c>
      <c r="H16400" s="61" t="s">
        <v>11834</v>
      </c>
      <c r="I16400" s="61">
        <v>46.91</v>
      </c>
      <c r="J16400" s="61">
        <v>-103.84</v>
      </c>
      <c r="K16400">
        <v>302</v>
      </c>
      <c r="L16400"/>
      <c r="M16400"/>
    </row>
    <row r="16401" spans="1:13">
      <c r="A16401" s="61" t="s">
        <v>40</v>
      </c>
      <c r="B16401" s="61">
        <v>58277</v>
      </c>
      <c r="C16401" s="63" t="s">
        <v>968</v>
      </c>
      <c r="D16401" s="61">
        <v>0</v>
      </c>
      <c r="E16401" s="61" t="s">
        <v>518</v>
      </c>
      <c r="F16401" s="61" t="s">
        <v>115</v>
      </c>
      <c r="G16401" s="61" t="s">
        <v>11270</v>
      </c>
      <c r="H16401" s="61" t="s">
        <v>7409</v>
      </c>
      <c r="I16401" s="61">
        <v>47.59</v>
      </c>
      <c r="J16401" s="61">
        <v>-97.89</v>
      </c>
      <c r="K16401">
        <v>179</v>
      </c>
      <c r="L16401"/>
      <c r="M16401"/>
    </row>
    <row r="16402" spans="1:13">
      <c r="A16402" s="61" t="s">
        <v>40</v>
      </c>
      <c r="B16402" s="61">
        <v>58068</v>
      </c>
      <c r="C16402" s="63" t="s">
        <v>968</v>
      </c>
      <c r="D16402" s="61">
        <v>0</v>
      </c>
      <c r="E16402" s="61" t="s">
        <v>2049</v>
      </c>
      <c r="F16402" s="61" t="s">
        <v>115</v>
      </c>
      <c r="G16402" s="61" t="s">
        <v>11930</v>
      </c>
      <c r="H16402" s="61" t="s">
        <v>7409</v>
      </c>
      <c r="I16402" s="61">
        <v>46.58</v>
      </c>
      <c r="J16402" s="61">
        <v>-97.49</v>
      </c>
      <c r="K16402">
        <v>309</v>
      </c>
      <c r="L16402"/>
      <c r="M16402"/>
    </row>
    <row r="16403" spans="1:13">
      <c r="A16403" s="61" t="s">
        <v>40</v>
      </c>
      <c r="B16403" s="61">
        <v>58782</v>
      </c>
      <c r="C16403" s="63" t="s">
        <v>968</v>
      </c>
      <c r="D16403" s="61">
        <v>0</v>
      </c>
      <c r="E16403" s="61" t="s">
        <v>5415</v>
      </c>
      <c r="F16403" s="61" t="s">
        <v>115</v>
      </c>
      <c r="G16403" s="61" t="s">
        <v>11294</v>
      </c>
      <c r="H16403" s="61" t="s">
        <v>7409</v>
      </c>
      <c r="I16403" s="61">
        <v>48.96</v>
      </c>
      <c r="J16403" s="61">
        <v>-101.63</v>
      </c>
      <c r="K16403">
        <v>374</v>
      </c>
      <c r="L16403"/>
      <c r="M16403"/>
    </row>
    <row r="16404" spans="1:13">
      <c r="A16404" s="61" t="s">
        <v>40</v>
      </c>
      <c r="B16404" s="61">
        <v>58374</v>
      </c>
      <c r="C16404" s="63" t="s">
        <v>968</v>
      </c>
      <c r="D16404" s="61">
        <v>0</v>
      </c>
      <c r="E16404" s="61" t="s">
        <v>12020</v>
      </c>
      <c r="F16404" s="61" t="s">
        <v>115</v>
      </c>
      <c r="G16404" s="61" t="s">
        <v>12013</v>
      </c>
      <c r="H16404" s="61" t="s">
        <v>7409</v>
      </c>
      <c r="I16404" s="61">
        <v>47.82</v>
      </c>
      <c r="J16404" s="61">
        <v>-99.11</v>
      </c>
      <c r="K16404">
        <v>612</v>
      </c>
      <c r="L16404"/>
      <c r="M16404"/>
    </row>
    <row r="16405" spans="1:13">
      <c r="A16405" s="61" t="s">
        <v>40</v>
      </c>
      <c r="B16405" s="61">
        <v>58569</v>
      </c>
      <c r="C16405" s="63" t="s">
        <v>968</v>
      </c>
      <c r="D16405" s="61">
        <v>0</v>
      </c>
      <c r="E16405" s="61" t="s">
        <v>12084</v>
      </c>
      <c r="F16405" s="61" t="s">
        <v>115</v>
      </c>
      <c r="G16405" s="61" t="s">
        <v>6526</v>
      </c>
      <c r="H16405" s="61" t="s">
        <v>11834</v>
      </c>
      <c r="I16405" s="61">
        <v>46.23</v>
      </c>
      <c r="J16405" s="61">
        <v>-101.13</v>
      </c>
      <c r="K16405">
        <v>85</v>
      </c>
      <c r="L16405"/>
      <c r="M16405"/>
    </row>
    <row r="16406" spans="1:13">
      <c r="A16406" s="61" t="s">
        <v>40</v>
      </c>
      <c r="B16406" s="61">
        <v>58570</v>
      </c>
      <c r="C16406" s="63" t="s">
        <v>968</v>
      </c>
      <c r="D16406" s="61">
        <v>0</v>
      </c>
      <c r="E16406" s="61" t="s">
        <v>12085</v>
      </c>
      <c r="F16406" s="61" t="s">
        <v>115</v>
      </c>
      <c r="G16406" s="61" t="s">
        <v>12066</v>
      </c>
      <c r="H16406" s="61" t="s">
        <v>7409</v>
      </c>
      <c r="I16406" s="61">
        <v>46.38</v>
      </c>
      <c r="J16406" s="61">
        <v>-100.79</v>
      </c>
      <c r="K16406">
        <v>352</v>
      </c>
      <c r="L16406"/>
      <c r="M16406"/>
    </row>
    <row r="16407" spans="1:13">
      <c r="A16407" s="61" t="s">
        <v>40</v>
      </c>
      <c r="B16407" s="61">
        <v>58783</v>
      </c>
      <c r="C16407" s="63" t="s">
        <v>968</v>
      </c>
      <c r="D16407" s="61">
        <v>0</v>
      </c>
      <c r="E16407" s="61" t="s">
        <v>12145</v>
      </c>
      <c r="F16407" s="61" t="s">
        <v>115</v>
      </c>
      <c r="G16407" s="61" t="s">
        <v>11998</v>
      </c>
      <c r="H16407" s="61" t="s">
        <v>7409</v>
      </c>
      <c r="I16407" s="61">
        <v>48.91</v>
      </c>
      <c r="J16407" s="61">
        <v>-100.68</v>
      </c>
      <c r="K16407">
        <v>319</v>
      </c>
      <c r="L16407"/>
      <c r="M16407"/>
    </row>
    <row r="16408" spans="1:13">
      <c r="A16408" s="61" t="s">
        <v>40</v>
      </c>
      <c r="B16408" s="61">
        <v>58655</v>
      </c>
      <c r="C16408" s="63" t="s">
        <v>968</v>
      </c>
      <c r="D16408" s="61">
        <v>0</v>
      </c>
      <c r="E16408" s="61" t="s">
        <v>12112</v>
      </c>
      <c r="F16408" s="61" t="s">
        <v>115</v>
      </c>
      <c r="G16408" s="61" t="s">
        <v>9385</v>
      </c>
      <c r="H16408" s="61" t="s">
        <v>11834</v>
      </c>
      <c r="I16408" s="61">
        <v>46.86</v>
      </c>
      <c r="J16408" s="61">
        <v>-102.99</v>
      </c>
      <c r="K16408">
        <v>603</v>
      </c>
      <c r="L16408"/>
      <c r="M16408"/>
    </row>
    <row r="16409" spans="1:13">
      <c r="A16409" s="61" t="s">
        <v>40</v>
      </c>
      <c r="B16409" s="61">
        <v>58481</v>
      </c>
      <c r="C16409" s="63" t="s">
        <v>968</v>
      </c>
      <c r="D16409" s="61">
        <v>0</v>
      </c>
      <c r="E16409" s="61" t="s">
        <v>12058</v>
      </c>
      <c r="F16409" s="61" t="s">
        <v>115</v>
      </c>
      <c r="G16409" s="61" t="s">
        <v>11933</v>
      </c>
      <c r="H16409" s="61" t="s">
        <v>7409</v>
      </c>
      <c r="I16409" s="61">
        <v>46.93</v>
      </c>
      <c r="J16409" s="61">
        <v>-98.5</v>
      </c>
      <c r="K16409">
        <v>295</v>
      </c>
      <c r="L16409"/>
      <c r="M16409"/>
    </row>
    <row r="16410" spans="1:13">
      <c r="A16410" s="61" t="s">
        <v>40</v>
      </c>
      <c r="B16410" s="61">
        <v>58784</v>
      </c>
      <c r="C16410" s="63" t="s">
        <v>968</v>
      </c>
      <c r="D16410" s="61">
        <v>0</v>
      </c>
      <c r="E16410" s="61" t="s">
        <v>3840</v>
      </c>
      <c r="F16410" s="61" t="s">
        <v>115</v>
      </c>
      <c r="G16410" s="61" t="s">
        <v>12138</v>
      </c>
      <c r="H16410" s="61" t="s">
        <v>7409</v>
      </c>
      <c r="I16410" s="61">
        <v>48.31</v>
      </c>
      <c r="J16410" s="61">
        <v>-102.38</v>
      </c>
      <c r="K16410">
        <v>3013</v>
      </c>
      <c r="L16410"/>
      <c r="M16410"/>
    </row>
    <row r="16411" spans="1:13">
      <c r="A16411" s="61" t="s">
        <v>40</v>
      </c>
      <c r="B16411" s="61">
        <v>58571</v>
      </c>
      <c r="C16411" s="63" t="s">
        <v>968</v>
      </c>
      <c r="D16411" s="61">
        <v>0</v>
      </c>
      <c r="E16411" s="61" t="s">
        <v>2741</v>
      </c>
      <c r="F16411" s="61" t="s">
        <v>115</v>
      </c>
      <c r="G16411" s="61" t="s">
        <v>2662</v>
      </c>
      <c r="H16411" s="61" t="s">
        <v>17463</v>
      </c>
      <c r="I16411" s="61">
        <v>47.31</v>
      </c>
      <c r="J16411" s="61">
        <v>-101.38</v>
      </c>
      <c r="K16411">
        <v>610</v>
      </c>
      <c r="L16411"/>
      <c r="M16411"/>
    </row>
    <row r="16412" spans="1:13">
      <c r="A16412" s="61" t="s">
        <v>40</v>
      </c>
      <c r="B16412" s="61">
        <v>58377</v>
      </c>
      <c r="C16412" s="63" t="s">
        <v>968</v>
      </c>
      <c r="D16412" s="61">
        <v>0</v>
      </c>
      <c r="E16412" s="61" t="s">
        <v>12021</v>
      </c>
      <c r="F16412" s="61" t="s">
        <v>115</v>
      </c>
      <c r="G16412" s="61" t="s">
        <v>11285</v>
      </c>
      <c r="H16412" s="61" t="s">
        <v>7409</v>
      </c>
      <c r="I16412" s="61">
        <v>48.45</v>
      </c>
      <c r="J16412" s="61">
        <v>-98.87</v>
      </c>
      <c r="K16412">
        <v>251</v>
      </c>
      <c r="L16412"/>
      <c r="M16412"/>
    </row>
    <row r="16413" spans="1:13">
      <c r="A16413" s="61" t="s">
        <v>40</v>
      </c>
      <c r="B16413" s="61">
        <v>58482</v>
      </c>
      <c r="C16413" s="63" t="s">
        <v>968</v>
      </c>
      <c r="D16413" s="61">
        <v>0</v>
      </c>
      <c r="E16413" s="61" t="s">
        <v>7854</v>
      </c>
      <c r="F16413" s="61" t="s">
        <v>115</v>
      </c>
      <c r="G16413" s="61" t="s">
        <v>12033</v>
      </c>
      <c r="H16413" s="61" t="s">
        <v>7409</v>
      </c>
      <c r="I16413" s="61">
        <v>46.85</v>
      </c>
      <c r="J16413" s="61">
        <v>-99.91</v>
      </c>
      <c r="K16413">
        <v>938</v>
      </c>
      <c r="L16413"/>
      <c r="M16413"/>
    </row>
    <row r="16414" spans="1:13">
      <c r="A16414" s="61" t="s">
        <v>40</v>
      </c>
      <c r="B16414" s="61">
        <v>58572</v>
      </c>
      <c r="C16414" s="63" t="s">
        <v>968</v>
      </c>
      <c r="D16414" s="61">
        <v>0</v>
      </c>
      <c r="E16414" s="61" t="s">
        <v>1145</v>
      </c>
      <c r="F16414" s="61" t="s">
        <v>115</v>
      </c>
      <c r="G16414" s="61" t="s">
        <v>12057</v>
      </c>
      <c r="H16414" s="61" t="s">
        <v>7409</v>
      </c>
      <c r="I16414" s="61">
        <v>46.81</v>
      </c>
      <c r="J16414" s="61">
        <v>-100.28</v>
      </c>
      <c r="K16414">
        <v>401</v>
      </c>
      <c r="L16414"/>
      <c r="M16414"/>
    </row>
    <row r="16415" spans="1:13">
      <c r="A16415" s="61" t="s">
        <v>40</v>
      </c>
      <c r="B16415" s="61">
        <v>58069</v>
      </c>
      <c r="C16415" s="63" t="s">
        <v>968</v>
      </c>
      <c r="D16415" s="61">
        <v>0</v>
      </c>
      <c r="E16415" s="61" t="s">
        <v>11951</v>
      </c>
      <c r="F16415" s="61" t="s">
        <v>115</v>
      </c>
      <c r="G16415" s="61" t="s">
        <v>11926</v>
      </c>
      <c r="H16415" s="61" t="s">
        <v>7409</v>
      </c>
      <c r="I16415" s="61">
        <v>46.21</v>
      </c>
      <c r="J16415" s="61">
        <v>-97.8</v>
      </c>
      <c r="K16415">
        <v>139</v>
      </c>
      <c r="L16415"/>
      <c r="M16415"/>
    </row>
    <row r="16416" spans="1:13">
      <c r="A16416" s="61" t="s">
        <v>40</v>
      </c>
      <c r="B16416" s="61">
        <v>58573</v>
      </c>
      <c r="C16416" s="63" t="s">
        <v>968</v>
      </c>
      <c r="D16416" s="61">
        <v>0</v>
      </c>
      <c r="E16416" s="61" t="s">
        <v>4694</v>
      </c>
      <c r="F16416" s="61" t="s">
        <v>115</v>
      </c>
      <c r="G16416" s="61" t="s">
        <v>12067</v>
      </c>
      <c r="H16416" s="61" t="s">
        <v>7409</v>
      </c>
      <c r="I16416" s="61">
        <v>46.13</v>
      </c>
      <c r="J16416" s="61">
        <v>-100.16</v>
      </c>
      <c r="K16416">
        <v>566</v>
      </c>
      <c r="L16416"/>
      <c r="M16416"/>
    </row>
    <row r="16417" spans="1:13">
      <c r="A16417" s="61" t="s">
        <v>40</v>
      </c>
      <c r="B16417" s="61">
        <v>58483</v>
      </c>
      <c r="C16417" s="63" t="s">
        <v>968</v>
      </c>
      <c r="D16417" s="61">
        <v>0</v>
      </c>
      <c r="E16417" s="61" t="s">
        <v>12059</v>
      </c>
      <c r="F16417" s="61" t="s">
        <v>115</v>
      </c>
      <c r="G16417" s="61" t="s">
        <v>12024</v>
      </c>
      <c r="H16417" s="61" t="s">
        <v>7409</v>
      </c>
      <c r="I16417" s="61">
        <v>46.65</v>
      </c>
      <c r="J16417" s="61">
        <v>-99.35</v>
      </c>
      <c r="K16417">
        <v>305</v>
      </c>
      <c r="L16417"/>
      <c r="M16417"/>
    </row>
    <row r="16418" spans="1:13">
      <c r="A16418" s="61" t="s">
        <v>40</v>
      </c>
      <c r="B16418" s="61">
        <v>58785</v>
      </c>
      <c r="C16418" s="63" t="s">
        <v>968</v>
      </c>
      <c r="D16418" s="61">
        <v>0</v>
      </c>
      <c r="E16418" s="61" t="s">
        <v>12146</v>
      </c>
      <c r="F16418" s="61" t="s">
        <v>115</v>
      </c>
      <c r="G16418" s="61" t="s">
        <v>12113</v>
      </c>
      <c r="H16418" s="61" t="s">
        <v>7409</v>
      </c>
      <c r="I16418" s="61">
        <v>48.23</v>
      </c>
      <c r="J16418" s="61">
        <v>-101.13</v>
      </c>
      <c r="K16418">
        <v>1467</v>
      </c>
      <c r="L16418"/>
      <c r="M16418"/>
    </row>
    <row r="16419" spans="1:13">
      <c r="A16419" s="61" t="s">
        <v>40</v>
      </c>
      <c r="B16419" s="61">
        <v>58484</v>
      </c>
      <c r="C16419" s="63" t="s">
        <v>968</v>
      </c>
      <c r="D16419" s="61">
        <v>0</v>
      </c>
      <c r="E16419" s="61" t="s">
        <v>1154</v>
      </c>
      <c r="F16419" s="61" t="s">
        <v>115</v>
      </c>
      <c r="G16419" s="61" t="s">
        <v>12027</v>
      </c>
      <c r="H16419" s="61" t="s">
        <v>7409</v>
      </c>
      <c r="I16419" s="61">
        <v>47.38</v>
      </c>
      <c r="J16419" s="61">
        <v>-98.49</v>
      </c>
      <c r="K16419">
        <v>74</v>
      </c>
      <c r="L16419"/>
      <c r="M16419"/>
    </row>
    <row r="16420" spans="1:13">
      <c r="A16420" s="61" t="s">
        <v>40</v>
      </c>
      <c r="B16420" s="61">
        <v>58486</v>
      </c>
      <c r="C16420" s="63" t="s">
        <v>968</v>
      </c>
      <c r="D16420" s="61">
        <v>0</v>
      </c>
      <c r="E16420" s="61" t="s">
        <v>12060</v>
      </c>
      <c r="F16420" s="61" t="s">
        <v>115</v>
      </c>
      <c r="G16420" s="61" t="s">
        <v>9680</v>
      </c>
      <c r="H16420" s="61" t="s">
        <v>7409</v>
      </c>
      <c r="I16420" s="61">
        <v>47.46</v>
      </c>
      <c r="J16420" s="61">
        <v>-99.39</v>
      </c>
      <c r="K16420">
        <v>269</v>
      </c>
      <c r="L16420"/>
      <c r="M16420"/>
    </row>
    <row r="16421" spans="1:13">
      <c r="A16421" s="61" t="s">
        <v>40</v>
      </c>
      <c r="B16421" s="61">
        <v>58487</v>
      </c>
      <c r="C16421" s="63" t="s">
        <v>968</v>
      </c>
      <c r="D16421" s="61">
        <v>0</v>
      </c>
      <c r="E16421" s="61" t="s">
        <v>12061</v>
      </c>
      <c r="F16421" s="61" t="s">
        <v>115</v>
      </c>
      <c r="G16421" s="61" t="s">
        <v>12033</v>
      </c>
      <c r="H16421" s="61" t="s">
        <v>7409</v>
      </c>
      <c r="I16421" s="61">
        <v>46.87</v>
      </c>
      <c r="J16421" s="61">
        <v>-99.62</v>
      </c>
      <c r="K16421">
        <v>456</v>
      </c>
      <c r="L16421"/>
      <c r="M16421"/>
    </row>
    <row r="16422" spans="1:13">
      <c r="A16422" s="61" t="s">
        <v>40</v>
      </c>
      <c r="B16422" s="61">
        <v>58656</v>
      </c>
      <c r="C16422" s="63" t="s">
        <v>968</v>
      </c>
      <c r="D16422" s="61">
        <v>0</v>
      </c>
      <c r="E16422" s="61" t="s">
        <v>4920</v>
      </c>
      <c r="F16422" s="61" t="s">
        <v>115</v>
      </c>
      <c r="G16422" s="61" t="s">
        <v>9385</v>
      </c>
      <c r="H16422" s="61" t="s">
        <v>11834</v>
      </c>
      <c r="I16422" s="61">
        <v>46.9</v>
      </c>
      <c r="J16422" s="61">
        <v>-102.42</v>
      </c>
      <c r="K16422">
        <v>482</v>
      </c>
      <c r="L16422"/>
      <c r="M16422"/>
    </row>
    <row r="16423" spans="1:13">
      <c r="A16423" s="61" t="s">
        <v>40</v>
      </c>
      <c r="B16423" s="61">
        <v>58278</v>
      </c>
      <c r="C16423" s="63" t="s">
        <v>968</v>
      </c>
      <c r="D16423" s="61">
        <v>0</v>
      </c>
      <c r="E16423" s="61" t="s">
        <v>2211</v>
      </c>
      <c r="F16423" s="61" t="s">
        <v>115</v>
      </c>
      <c r="G16423" s="61" t="s">
        <v>11956</v>
      </c>
      <c r="H16423" s="61" t="s">
        <v>7409</v>
      </c>
      <c r="I16423" s="61">
        <v>47.77</v>
      </c>
      <c r="J16423" s="61">
        <v>-97.1</v>
      </c>
      <c r="K16423">
        <v>2132</v>
      </c>
      <c r="L16423"/>
      <c r="M16423"/>
    </row>
    <row r="16424" spans="1:13">
      <c r="A16424" s="61" t="s">
        <v>40</v>
      </c>
      <c r="B16424" s="61">
        <v>58852</v>
      </c>
      <c r="C16424" s="63" t="s">
        <v>968</v>
      </c>
      <c r="D16424" s="61">
        <v>0</v>
      </c>
      <c r="E16424" s="61" t="s">
        <v>3682</v>
      </c>
      <c r="F16424" s="61" t="s">
        <v>115</v>
      </c>
      <c r="G16424" s="61" t="s">
        <v>9204</v>
      </c>
      <c r="H16424" s="61" t="s">
        <v>7409</v>
      </c>
      <c r="I16424" s="61">
        <v>48.39</v>
      </c>
      <c r="J16424" s="61">
        <v>-102.93</v>
      </c>
      <c r="K16424">
        <v>2822</v>
      </c>
      <c r="L16424"/>
      <c r="M16424"/>
    </row>
    <row r="16425" spans="1:13">
      <c r="A16425" s="61" t="s">
        <v>40</v>
      </c>
      <c r="B16425" s="61">
        <v>58787</v>
      </c>
      <c r="C16425" s="63" t="s">
        <v>968</v>
      </c>
      <c r="D16425" s="61">
        <v>0</v>
      </c>
      <c r="E16425" s="61" t="s">
        <v>12147</v>
      </c>
      <c r="F16425" s="61" t="s">
        <v>115</v>
      </c>
      <c r="G16425" s="61" t="s">
        <v>11294</v>
      </c>
      <c r="H16425" s="61" t="s">
        <v>7409</v>
      </c>
      <c r="I16425" s="61">
        <v>48.73</v>
      </c>
      <c r="J16425" s="61">
        <v>-101.82</v>
      </c>
      <c r="K16425">
        <v>134</v>
      </c>
      <c r="L16425"/>
      <c r="M16425"/>
    </row>
    <row r="16426" spans="1:13">
      <c r="A16426" s="61" t="s">
        <v>40</v>
      </c>
      <c r="B16426" s="61">
        <v>58380</v>
      </c>
      <c r="C16426" s="63" t="s">
        <v>968</v>
      </c>
      <c r="D16426" s="61">
        <v>0</v>
      </c>
      <c r="E16426" s="61" t="s">
        <v>4650</v>
      </c>
      <c r="F16426" s="61" t="s">
        <v>115</v>
      </c>
      <c r="G16426" s="61" t="s">
        <v>5609</v>
      </c>
      <c r="H16426" s="61" t="s">
        <v>7409</v>
      </c>
      <c r="I16426" s="61">
        <v>47.82</v>
      </c>
      <c r="J16426" s="61">
        <v>-98.43</v>
      </c>
      <c r="K16426">
        <v>383</v>
      </c>
      <c r="L16426"/>
      <c r="M16426"/>
    </row>
    <row r="16427" spans="1:13">
      <c r="A16427" s="61" t="s">
        <v>40</v>
      </c>
      <c r="B16427" s="61">
        <v>58071</v>
      </c>
      <c r="C16427" s="63" t="s">
        <v>968</v>
      </c>
      <c r="D16427" s="61">
        <v>0</v>
      </c>
      <c r="E16427" s="61" t="s">
        <v>4788</v>
      </c>
      <c r="F16427" s="61" t="s">
        <v>115</v>
      </c>
      <c r="G16427" s="61" t="s">
        <v>9715</v>
      </c>
      <c r="H16427" s="61" t="s">
        <v>7409</v>
      </c>
      <c r="I16427" s="61">
        <v>46.92</v>
      </c>
      <c r="J16427" s="61">
        <v>-97.67</v>
      </c>
      <c r="K16427">
        <v>500</v>
      </c>
      <c r="L16427"/>
      <c r="M16427"/>
    </row>
    <row r="16428" spans="1:13">
      <c r="A16428" s="61" t="s">
        <v>40</v>
      </c>
      <c r="B16428" s="61">
        <v>58788</v>
      </c>
      <c r="C16428" s="63" t="s">
        <v>968</v>
      </c>
      <c r="D16428" s="61">
        <v>0</v>
      </c>
      <c r="E16428" s="61" t="s">
        <v>12148</v>
      </c>
      <c r="F16428" s="61" t="s">
        <v>115</v>
      </c>
      <c r="G16428" s="61" t="s">
        <v>12115</v>
      </c>
      <c r="H16428" s="61" t="s">
        <v>7409</v>
      </c>
      <c r="I16428" s="61">
        <v>48.34</v>
      </c>
      <c r="J16428" s="61">
        <v>-100.4</v>
      </c>
      <c r="K16428">
        <v>1065</v>
      </c>
      <c r="L16428"/>
      <c r="M16428"/>
    </row>
    <row r="16429" spans="1:13">
      <c r="A16429" s="61" t="s">
        <v>40</v>
      </c>
      <c r="B16429" s="61">
        <v>58575</v>
      </c>
      <c r="C16429" s="63" t="s">
        <v>968</v>
      </c>
      <c r="D16429" s="61">
        <v>0</v>
      </c>
      <c r="E16429" s="61" t="s">
        <v>11209</v>
      </c>
      <c r="F16429" s="61" t="s">
        <v>115</v>
      </c>
      <c r="G16429" s="61" t="s">
        <v>9052</v>
      </c>
      <c r="H16429" s="61" t="s">
        <v>7409</v>
      </c>
      <c r="I16429" s="61">
        <v>47.52</v>
      </c>
      <c r="J16429" s="61">
        <v>-100.89</v>
      </c>
      <c r="K16429">
        <v>879</v>
      </c>
      <c r="L16429"/>
      <c r="M16429"/>
    </row>
    <row r="16430" spans="1:13">
      <c r="A16430" s="61" t="s">
        <v>40</v>
      </c>
      <c r="B16430" s="61">
        <v>58488</v>
      </c>
      <c r="C16430" s="63" t="s">
        <v>968</v>
      </c>
      <c r="D16430" s="61">
        <v>0</v>
      </c>
      <c r="E16430" s="61" t="s">
        <v>12062</v>
      </c>
      <c r="F16430" s="61" t="s">
        <v>115</v>
      </c>
      <c r="G16430" s="61" t="s">
        <v>12033</v>
      </c>
      <c r="H16430" s="61" t="s">
        <v>7409</v>
      </c>
      <c r="I16430" s="61">
        <v>47.14</v>
      </c>
      <c r="J16430" s="61">
        <v>-99.99</v>
      </c>
      <c r="K16430">
        <v>204</v>
      </c>
      <c r="L16430"/>
      <c r="M16430"/>
    </row>
    <row r="16431" spans="1:13">
      <c r="A16431" s="61" t="s">
        <v>40</v>
      </c>
      <c r="B16431" s="61">
        <v>58576</v>
      </c>
      <c r="C16431" s="63" t="s">
        <v>968</v>
      </c>
      <c r="D16431" s="61">
        <v>0</v>
      </c>
      <c r="E16431" s="61" t="s">
        <v>9762</v>
      </c>
      <c r="F16431" s="61" t="s">
        <v>115</v>
      </c>
      <c r="G16431" s="61" t="s">
        <v>9052</v>
      </c>
      <c r="H16431" s="61" t="s">
        <v>7409</v>
      </c>
      <c r="I16431" s="61">
        <v>47.45</v>
      </c>
      <c r="J16431" s="61">
        <v>-101.14</v>
      </c>
      <c r="K16431">
        <v>959</v>
      </c>
      <c r="L16431"/>
      <c r="M16431"/>
    </row>
    <row r="16432" spans="1:13">
      <c r="A16432" s="61" t="s">
        <v>40</v>
      </c>
      <c r="B16432" s="61">
        <v>58789</v>
      </c>
      <c r="C16432" s="63" t="s">
        <v>968</v>
      </c>
      <c r="D16432" s="61">
        <v>0</v>
      </c>
      <c r="E16432" s="61" t="s">
        <v>12149</v>
      </c>
      <c r="F16432" s="61" t="s">
        <v>115</v>
      </c>
      <c r="G16432" s="61" t="s">
        <v>12115</v>
      </c>
      <c r="H16432" s="61" t="s">
        <v>7409</v>
      </c>
      <c r="I16432" s="61">
        <v>48.58</v>
      </c>
      <c r="J16432" s="61">
        <v>-100.72</v>
      </c>
      <c r="K16432">
        <v>358</v>
      </c>
      <c r="L16432"/>
      <c r="M16432"/>
    </row>
    <row r="16433" spans="1:13">
      <c r="A16433" s="61" t="s">
        <v>40</v>
      </c>
      <c r="B16433" s="61">
        <v>58072</v>
      </c>
      <c r="C16433" s="63" t="s">
        <v>968</v>
      </c>
      <c r="D16433" s="61">
        <v>0</v>
      </c>
      <c r="E16433" s="61" t="s">
        <v>9354</v>
      </c>
      <c r="F16433" s="61" t="s">
        <v>115</v>
      </c>
      <c r="G16433" s="61" t="s">
        <v>11933</v>
      </c>
      <c r="H16433" s="61" t="s">
        <v>7409</v>
      </c>
      <c r="I16433" s="61">
        <v>46.92</v>
      </c>
      <c r="J16433" s="61">
        <v>-98</v>
      </c>
      <c r="K16433">
        <v>7999</v>
      </c>
      <c r="L16433"/>
      <c r="M16433"/>
    </row>
    <row r="16434" spans="1:13">
      <c r="A16434" s="61" t="s">
        <v>40</v>
      </c>
      <c r="B16434" s="61">
        <v>58790</v>
      </c>
      <c r="C16434" s="63" t="s">
        <v>968</v>
      </c>
      <c r="D16434" s="61">
        <v>0</v>
      </c>
      <c r="E16434" s="61" t="s">
        <v>12150</v>
      </c>
      <c r="F16434" s="61" t="s">
        <v>115</v>
      </c>
      <c r="G16434" s="61" t="s">
        <v>12115</v>
      </c>
      <c r="H16434" s="61" t="s">
        <v>7409</v>
      </c>
      <c r="I16434" s="61">
        <v>48.05</v>
      </c>
      <c r="J16434" s="61">
        <v>-100.93</v>
      </c>
      <c r="K16434">
        <v>1654</v>
      </c>
      <c r="L16434"/>
      <c r="M16434"/>
    </row>
    <row r="16435" spans="1:13">
      <c r="A16435" s="61" t="s">
        <v>40</v>
      </c>
      <c r="B16435" s="61">
        <v>58490</v>
      </c>
      <c r="C16435" s="63" t="s">
        <v>968</v>
      </c>
      <c r="D16435" s="61">
        <v>0</v>
      </c>
      <c r="E16435" s="61" t="s">
        <v>2332</v>
      </c>
      <c r="F16435" s="61" t="s">
        <v>115</v>
      </c>
      <c r="G16435" s="61" t="s">
        <v>17461</v>
      </c>
      <c r="H16435" s="61" t="s">
        <v>7409</v>
      </c>
      <c r="I16435" s="61">
        <v>46.36</v>
      </c>
      <c r="J16435" s="61">
        <v>-98.07</v>
      </c>
      <c r="K16435">
        <v>224</v>
      </c>
      <c r="L16435"/>
      <c r="M16435"/>
    </row>
    <row r="16436" spans="1:13">
      <c r="A16436" s="61" t="s">
        <v>40</v>
      </c>
      <c r="B16436" s="61">
        <v>58792</v>
      </c>
      <c r="C16436" s="63" t="s">
        <v>968</v>
      </c>
      <c r="D16436" s="61">
        <v>0</v>
      </c>
      <c r="E16436" s="61" t="s">
        <v>12151</v>
      </c>
      <c r="F16436" s="61" t="s">
        <v>115</v>
      </c>
      <c r="G16436" s="61" t="s">
        <v>12115</v>
      </c>
      <c r="H16436" s="61" t="s">
        <v>7409</v>
      </c>
      <c r="I16436" s="61">
        <v>48.01</v>
      </c>
      <c r="J16436" s="61">
        <v>-100.84</v>
      </c>
      <c r="K16436">
        <v>239</v>
      </c>
      <c r="L16436"/>
      <c r="M16436"/>
    </row>
    <row r="16437" spans="1:13">
      <c r="A16437" s="61" t="s">
        <v>40</v>
      </c>
      <c r="B16437" s="61">
        <v>58075</v>
      </c>
      <c r="C16437" s="63" t="s">
        <v>968</v>
      </c>
      <c r="D16437" s="61">
        <v>0</v>
      </c>
      <c r="E16437" s="61" t="s">
        <v>11952</v>
      </c>
      <c r="F16437" s="61" t="s">
        <v>115</v>
      </c>
      <c r="G16437" s="61" t="s">
        <v>7085</v>
      </c>
      <c r="H16437" s="61" t="s">
        <v>7409</v>
      </c>
      <c r="I16437" s="61">
        <v>46.26</v>
      </c>
      <c r="J16437" s="61">
        <v>-96.6</v>
      </c>
      <c r="K16437">
        <v>9028</v>
      </c>
      <c r="L16437"/>
      <c r="M16437"/>
    </row>
    <row r="16438" spans="1:13">
      <c r="A16438" s="61" t="s">
        <v>40</v>
      </c>
      <c r="B16438" s="61">
        <v>58077</v>
      </c>
      <c r="C16438" s="63" t="s">
        <v>968</v>
      </c>
      <c r="D16438" s="61">
        <v>0</v>
      </c>
      <c r="E16438" s="61" t="s">
        <v>10832</v>
      </c>
      <c r="F16438" s="61" t="s">
        <v>115</v>
      </c>
      <c r="G16438" s="61" t="s">
        <v>7085</v>
      </c>
      <c r="H16438" s="61" t="s">
        <v>7409</v>
      </c>
      <c r="I16438" s="61">
        <v>46.55</v>
      </c>
      <c r="J16438" s="61">
        <v>-96.93</v>
      </c>
      <c r="K16438">
        <v>849</v>
      </c>
      <c r="L16438"/>
      <c r="M16438"/>
    </row>
    <row r="16439" spans="1:13">
      <c r="A16439" s="61" t="s">
        <v>40</v>
      </c>
      <c r="B16439" s="61">
        <v>58281</v>
      </c>
      <c r="C16439" s="63" t="s">
        <v>968</v>
      </c>
      <c r="D16439" s="61">
        <v>0</v>
      </c>
      <c r="E16439" s="61" t="s">
        <v>1025</v>
      </c>
      <c r="F16439" s="61" t="s">
        <v>115</v>
      </c>
      <c r="G16439" s="61" t="s">
        <v>11972</v>
      </c>
      <c r="H16439" s="61" t="s">
        <v>7409</v>
      </c>
      <c r="I16439" s="61">
        <v>48.89</v>
      </c>
      <c r="J16439" s="61">
        <v>-98.6</v>
      </c>
      <c r="K16439">
        <v>86</v>
      </c>
      <c r="L16439"/>
      <c r="M16439"/>
    </row>
    <row r="16440" spans="1:13">
      <c r="A16440" s="61" t="s">
        <v>40</v>
      </c>
      <c r="B16440" s="61">
        <v>58282</v>
      </c>
      <c r="C16440" s="63" t="s">
        <v>968</v>
      </c>
      <c r="D16440" s="61">
        <v>0</v>
      </c>
      <c r="E16440" s="61" t="s">
        <v>7279</v>
      </c>
      <c r="F16440" s="61" t="s">
        <v>115</v>
      </c>
      <c r="G16440" s="61" t="s">
        <v>11961</v>
      </c>
      <c r="H16440" s="61" t="s">
        <v>7409</v>
      </c>
      <c r="I16440" s="61">
        <v>48.92</v>
      </c>
      <c r="J16440" s="61">
        <v>-97.91</v>
      </c>
      <c r="K16440">
        <v>1269</v>
      </c>
      <c r="L16440"/>
      <c r="M16440"/>
    </row>
    <row r="16441" spans="1:13">
      <c r="A16441" s="61" t="s">
        <v>40</v>
      </c>
      <c r="B16441" s="61">
        <v>58381</v>
      </c>
      <c r="C16441" s="63" t="s">
        <v>968</v>
      </c>
      <c r="D16441" s="61">
        <v>0</v>
      </c>
      <c r="E16441" s="61" t="s">
        <v>879</v>
      </c>
      <c r="F16441" s="61" t="s">
        <v>115</v>
      </c>
      <c r="G16441" s="61" t="s">
        <v>12013</v>
      </c>
      <c r="H16441" s="61" t="s">
        <v>7409</v>
      </c>
      <c r="I16441" s="61">
        <v>47.85</v>
      </c>
      <c r="J16441" s="61">
        <v>-98.7</v>
      </c>
      <c r="K16441">
        <v>336</v>
      </c>
      <c r="L16441"/>
      <c r="M16441"/>
    </row>
    <row r="16442" spans="1:13">
      <c r="A16442" s="61" t="s">
        <v>40</v>
      </c>
      <c r="B16442" s="61">
        <v>58577</v>
      </c>
      <c r="C16442" s="63" t="s">
        <v>968</v>
      </c>
      <c r="D16442" s="61">
        <v>0</v>
      </c>
      <c r="E16442" s="61" t="s">
        <v>1907</v>
      </c>
      <c r="F16442" s="61" t="s">
        <v>115</v>
      </c>
      <c r="G16442" s="61" t="s">
        <v>9052</v>
      </c>
      <c r="H16442" s="61" t="s">
        <v>7409</v>
      </c>
      <c r="I16442" s="61">
        <v>47.29</v>
      </c>
      <c r="J16442" s="61">
        <v>-101.02</v>
      </c>
      <c r="K16442">
        <v>1840</v>
      </c>
      <c r="L16442"/>
      <c r="M16442"/>
    </row>
    <row r="16443" spans="1:13">
      <c r="A16443" s="61" t="s">
        <v>40</v>
      </c>
      <c r="B16443" s="61">
        <v>58854</v>
      </c>
      <c r="C16443" s="63" t="s">
        <v>968</v>
      </c>
      <c r="D16443" s="61">
        <v>0</v>
      </c>
      <c r="E16443" s="61" t="s">
        <v>12158</v>
      </c>
      <c r="F16443" s="61" t="s">
        <v>115</v>
      </c>
      <c r="G16443" s="61" t="s">
        <v>12098</v>
      </c>
      <c r="H16443" s="61" t="s">
        <v>7409</v>
      </c>
      <c r="I16443" s="61">
        <v>47.8</v>
      </c>
      <c r="J16443" s="61">
        <v>-103.27</v>
      </c>
      <c r="K16443">
        <v>9142</v>
      </c>
      <c r="L16443"/>
      <c r="M16443"/>
    </row>
    <row r="16444" spans="1:13">
      <c r="A16444" s="61" t="s">
        <v>40</v>
      </c>
      <c r="B16444" s="61">
        <v>58382</v>
      </c>
      <c r="C16444" s="63" t="s">
        <v>968</v>
      </c>
      <c r="D16444" s="61">
        <v>0</v>
      </c>
      <c r="E16444" s="61" t="s">
        <v>1148</v>
      </c>
      <c r="F16444" s="61" t="s">
        <v>115</v>
      </c>
      <c r="G16444" s="61" t="s">
        <v>11285</v>
      </c>
      <c r="H16444" s="61" t="s">
        <v>7409</v>
      </c>
      <c r="I16444" s="61">
        <v>48.32</v>
      </c>
      <c r="J16444" s="61">
        <v>-98.78</v>
      </c>
      <c r="K16444">
        <v>134</v>
      </c>
      <c r="L16444"/>
      <c r="M16444"/>
    </row>
    <row r="16445" spans="1:13">
      <c r="A16445" s="61" t="s">
        <v>40</v>
      </c>
      <c r="B16445" s="61">
        <v>58078</v>
      </c>
      <c r="C16445" s="63" t="s">
        <v>968</v>
      </c>
      <c r="D16445" s="61">
        <v>0</v>
      </c>
      <c r="E16445" s="61" t="s">
        <v>11953</v>
      </c>
      <c r="F16445" s="61" t="s">
        <v>115</v>
      </c>
      <c r="G16445" s="61" t="s">
        <v>9715</v>
      </c>
      <c r="H16445" s="61" t="s">
        <v>7409</v>
      </c>
      <c r="I16445" s="61">
        <v>46.87</v>
      </c>
      <c r="J16445" s="61">
        <v>-96.89</v>
      </c>
      <c r="K16445">
        <v>39161</v>
      </c>
      <c r="L16445"/>
      <c r="M16445"/>
    </row>
    <row r="16446" spans="1:13">
      <c r="A16446" s="61" t="s">
        <v>40</v>
      </c>
      <c r="B16446" s="61">
        <v>58793</v>
      </c>
      <c r="C16446" s="63" t="s">
        <v>968</v>
      </c>
      <c r="D16446" s="61">
        <v>0</v>
      </c>
      <c r="E16446" s="61" t="s">
        <v>12152</v>
      </c>
      <c r="F16446" s="61" t="s">
        <v>115</v>
      </c>
      <c r="G16446" s="61" t="s">
        <v>11998</v>
      </c>
      <c r="H16446" s="61" t="s">
        <v>7409</v>
      </c>
      <c r="I16446" s="61">
        <v>48.91</v>
      </c>
      <c r="J16446" s="61">
        <v>-101.01</v>
      </c>
      <c r="K16446">
        <v>516</v>
      </c>
      <c r="L16446"/>
      <c r="M16446"/>
    </row>
    <row r="16447" spans="1:13">
      <c r="A16447" s="61" t="s">
        <v>40</v>
      </c>
      <c r="B16447" s="61">
        <v>58079</v>
      </c>
      <c r="C16447" s="63" t="s">
        <v>968</v>
      </c>
      <c r="D16447" s="61">
        <v>0</v>
      </c>
      <c r="E16447" s="61" t="s">
        <v>3832</v>
      </c>
      <c r="F16447" s="61" t="s">
        <v>115</v>
      </c>
      <c r="G16447" s="61" t="s">
        <v>9715</v>
      </c>
      <c r="H16447" s="61" t="s">
        <v>7409</v>
      </c>
      <c r="I16447" s="61">
        <v>46.9</v>
      </c>
      <c r="J16447" s="61">
        <v>-97.34</v>
      </c>
      <c r="K16447">
        <v>537</v>
      </c>
      <c r="L16447"/>
      <c r="M16447"/>
    </row>
    <row r="16448" spans="1:13">
      <c r="A16448" s="61" t="s">
        <v>40</v>
      </c>
      <c r="B16448" s="61">
        <v>58794</v>
      </c>
      <c r="C16448" s="63" t="s">
        <v>968</v>
      </c>
      <c r="D16448" s="61">
        <v>0</v>
      </c>
      <c r="E16448" s="61" t="s">
        <v>11627</v>
      </c>
      <c r="F16448" s="61" t="s">
        <v>115</v>
      </c>
      <c r="G16448" s="61" t="s">
        <v>12138</v>
      </c>
      <c r="H16448" s="61" t="s">
        <v>7409</v>
      </c>
      <c r="I16448" s="61">
        <v>48.38</v>
      </c>
      <c r="J16448" s="61">
        <v>-102.77</v>
      </c>
      <c r="K16448">
        <v>224</v>
      </c>
      <c r="L16448"/>
      <c r="M16448"/>
    </row>
    <row r="16449" spans="1:13">
      <c r="A16449" s="61" t="s">
        <v>40</v>
      </c>
      <c r="B16449" s="61">
        <v>58795</v>
      </c>
      <c r="C16449" s="63" t="s">
        <v>968</v>
      </c>
      <c r="D16449" s="61">
        <v>0</v>
      </c>
      <c r="E16449" s="61" t="s">
        <v>12153</v>
      </c>
      <c r="F16449" s="61" t="s">
        <v>115</v>
      </c>
      <c r="G16449" s="61" t="s">
        <v>9204</v>
      </c>
      <c r="H16449" s="61" t="s">
        <v>7409</v>
      </c>
      <c r="I16449" s="61">
        <v>48.62</v>
      </c>
      <c r="J16449" s="61">
        <v>-103.18</v>
      </c>
      <c r="K16449">
        <v>233</v>
      </c>
      <c r="L16449"/>
      <c r="M16449"/>
    </row>
    <row r="16450" spans="1:13">
      <c r="A16450" s="61" t="s">
        <v>40</v>
      </c>
      <c r="B16450" s="61">
        <v>58801</v>
      </c>
      <c r="C16450" s="63" t="s">
        <v>968</v>
      </c>
      <c r="D16450" s="61">
        <v>0</v>
      </c>
      <c r="E16450" s="61" t="s">
        <v>2067</v>
      </c>
      <c r="F16450" s="61" t="s">
        <v>115</v>
      </c>
      <c r="G16450" s="61" t="s">
        <v>9204</v>
      </c>
      <c r="H16450" s="61" t="s">
        <v>7409</v>
      </c>
      <c r="I16450" s="61">
        <v>48.16</v>
      </c>
      <c r="J16450" s="61">
        <v>-103.63</v>
      </c>
      <c r="K16450">
        <v>34921</v>
      </c>
      <c r="L16450"/>
      <c r="M16450"/>
    </row>
    <row r="16451" spans="1:13">
      <c r="A16451" s="61" t="s">
        <v>40</v>
      </c>
      <c r="B16451" s="61">
        <v>58384</v>
      </c>
      <c r="C16451" s="63" t="s">
        <v>968</v>
      </c>
      <c r="D16451" s="61">
        <v>0</v>
      </c>
      <c r="E16451" s="61" t="s">
        <v>12023</v>
      </c>
      <c r="F16451" s="61" t="s">
        <v>115</v>
      </c>
      <c r="G16451" s="61" t="s">
        <v>11998</v>
      </c>
      <c r="H16451" s="61" t="s">
        <v>7409</v>
      </c>
      <c r="I16451" s="61">
        <v>48.6</v>
      </c>
      <c r="J16451" s="61">
        <v>-100.29</v>
      </c>
      <c r="K16451">
        <v>570</v>
      </c>
      <c r="L16451"/>
      <c r="M16451"/>
    </row>
    <row r="16452" spans="1:13">
      <c r="A16452" s="61" t="s">
        <v>40</v>
      </c>
      <c r="B16452" s="61">
        <v>58579</v>
      </c>
      <c r="C16452" s="63" t="s">
        <v>968</v>
      </c>
      <c r="D16452" s="61">
        <v>0</v>
      </c>
      <c r="E16452" s="61" t="s">
        <v>1488</v>
      </c>
      <c r="F16452" s="61" t="s">
        <v>115</v>
      </c>
      <c r="G16452" s="61" t="s">
        <v>9052</v>
      </c>
      <c r="H16452" s="61" t="s">
        <v>7409</v>
      </c>
      <c r="I16452" s="61">
        <v>47.15</v>
      </c>
      <c r="J16452" s="61">
        <v>-100.78</v>
      </c>
      <c r="K16452">
        <v>1261</v>
      </c>
      <c r="L16452"/>
      <c r="M16452"/>
    </row>
    <row r="16453" spans="1:13">
      <c r="A16453" s="61" t="s">
        <v>40</v>
      </c>
      <c r="B16453" s="61">
        <v>58492</v>
      </c>
      <c r="C16453" s="63" t="s">
        <v>968</v>
      </c>
      <c r="D16453" s="61">
        <v>0</v>
      </c>
      <c r="E16453" s="61" t="s">
        <v>12063</v>
      </c>
      <c r="F16453" s="61" t="s">
        <v>115</v>
      </c>
      <c r="G16453" s="61" t="s">
        <v>11933</v>
      </c>
      <c r="H16453" s="61" t="s">
        <v>7409</v>
      </c>
      <c r="I16453" s="61">
        <v>47.17</v>
      </c>
      <c r="J16453" s="61">
        <v>-98.45</v>
      </c>
      <c r="K16453">
        <v>398</v>
      </c>
      <c r="L16453"/>
      <c r="M16453"/>
    </row>
    <row r="16454" spans="1:13">
      <c r="A16454" s="61" t="s">
        <v>40</v>
      </c>
      <c r="B16454" s="61">
        <v>58494</v>
      </c>
      <c r="C16454" s="63" t="s">
        <v>968</v>
      </c>
      <c r="D16454" s="61">
        <v>0</v>
      </c>
      <c r="E16454" s="61" t="s">
        <v>7960</v>
      </c>
      <c r="F16454" s="61" t="s">
        <v>115</v>
      </c>
      <c r="G16454" s="61" t="s">
        <v>12057</v>
      </c>
      <c r="H16454" s="61" t="s">
        <v>7409</v>
      </c>
      <c r="I16454" s="61">
        <v>47.14</v>
      </c>
      <c r="J16454" s="61">
        <v>-100.28</v>
      </c>
      <c r="K16454">
        <v>326</v>
      </c>
      <c r="L16454"/>
      <c r="M16454"/>
    </row>
    <row r="16455" spans="1:13">
      <c r="A16455" s="61" t="s">
        <v>40</v>
      </c>
      <c r="B16455" s="61">
        <v>58495</v>
      </c>
      <c r="C16455" s="63" t="s">
        <v>968</v>
      </c>
      <c r="D16455" s="61">
        <v>0</v>
      </c>
      <c r="E16455" s="61" t="s">
        <v>12064</v>
      </c>
      <c r="F16455" s="61" t="s">
        <v>115</v>
      </c>
      <c r="G16455" s="61" t="s">
        <v>711</v>
      </c>
      <c r="H16455" s="61" t="s">
        <v>7409</v>
      </c>
      <c r="I16455" s="61">
        <v>46.25</v>
      </c>
      <c r="J16455" s="61">
        <v>-99.55</v>
      </c>
      <c r="K16455">
        <v>1208</v>
      </c>
      <c r="L16455"/>
      <c r="M16455"/>
    </row>
    <row r="16456" spans="1:13">
      <c r="A16456" s="61" t="s">
        <v>40</v>
      </c>
      <c r="B16456" s="61">
        <v>58385</v>
      </c>
      <c r="C16456" s="63" t="s">
        <v>968</v>
      </c>
      <c r="D16456" s="61">
        <v>0</v>
      </c>
      <c r="E16456" s="61" t="s">
        <v>6061</v>
      </c>
      <c r="F16456" s="61" t="s">
        <v>115</v>
      </c>
      <c r="G16456" s="61" t="s">
        <v>745</v>
      </c>
      <c r="H16456" s="61" t="s">
        <v>7409</v>
      </c>
      <c r="I16456" s="61">
        <v>48.49</v>
      </c>
      <c r="J16456" s="61">
        <v>-99.7</v>
      </c>
      <c r="K16456">
        <v>191</v>
      </c>
      <c r="L16456"/>
      <c r="M16456"/>
    </row>
    <row r="16457" spans="1:13">
      <c r="A16457" s="61" t="s">
        <v>40</v>
      </c>
      <c r="B16457" s="61">
        <v>58496</v>
      </c>
      <c r="C16457" s="63" t="s">
        <v>968</v>
      </c>
      <c r="D16457" s="61">
        <v>0</v>
      </c>
      <c r="E16457" s="61" t="s">
        <v>10902</v>
      </c>
      <c r="F16457" s="61" t="s">
        <v>115</v>
      </c>
      <c r="G16457" s="61" t="s">
        <v>12024</v>
      </c>
      <c r="H16457" s="61" t="s">
        <v>7409</v>
      </c>
      <c r="I16457" s="61">
        <v>47.14</v>
      </c>
      <c r="J16457" s="61">
        <v>-99.3</v>
      </c>
      <c r="K16457">
        <v>226</v>
      </c>
      <c r="L16457"/>
      <c r="M16457"/>
    </row>
    <row r="16458" spans="1:13">
      <c r="A16458" s="61" t="s">
        <v>40</v>
      </c>
      <c r="B16458" s="61">
        <v>58081</v>
      </c>
      <c r="C16458" s="63" t="s">
        <v>968</v>
      </c>
      <c r="D16458" s="61">
        <v>0</v>
      </c>
      <c r="E16458" s="61" t="s">
        <v>11954</v>
      </c>
      <c r="F16458" s="61" t="s">
        <v>115</v>
      </c>
      <c r="G16458" s="61" t="s">
        <v>7085</v>
      </c>
      <c r="H16458" s="61" t="s">
        <v>7409</v>
      </c>
      <c r="I16458" s="61">
        <v>46.26</v>
      </c>
      <c r="J16458" s="61">
        <v>-97.13</v>
      </c>
      <c r="K16458">
        <v>881</v>
      </c>
      <c r="L16458"/>
      <c r="M16458"/>
    </row>
    <row r="16459" spans="1:13">
      <c r="A16459" s="61" t="s">
        <v>40</v>
      </c>
      <c r="B16459" s="61">
        <v>58386</v>
      </c>
      <c r="C16459" s="63" t="s">
        <v>968</v>
      </c>
      <c r="D16459" s="61">
        <v>0</v>
      </c>
      <c r="E16459" s="61" t="s">
        <v>1650</v>
      </c>
      <c r="F16459" s="61" t="s">
        <v>115</v>
      </c>
      <c r="G16459" s="61" t="s">
        <v>12006</v>
      </c>
      <c r="H16459" s="61" t="s">
        <v>7409</v>
      </c>
      <c r="I16459" s="61">
        <v>48.31</v>
      </c>
      <c r="J16459" s="61">
        <v>-99.57</v>
      </c>
      <c r="K16459">
        <v>168</v>
      </c>
      <c r="L16459"/>
      <c r="M16459"/>
    </row>
    <row r="16460" spans="1:13">
      <c r="A16460" s="61" t="s">
        <v>40</v>
      </c>
      <c r="B16460" s="61">
        <v>58497</v>
      </c>
      <c r="C16460" s="63" t="s">
        <v>968</v>
      </c>
      <c r="D16460" s="61">
        <v>0</v>
      </c>
      <c r="E16460" s="61" t="s">
        <v>9955</v>
      </c>
      <c r="F16460" s="61" t="s">
        <v>115</v>
      </c>
      <c r="G16460" s="61" t="s">
        <v>12024</v>
      </c>
      <c r="H16460" s="61" t="s">
        <v>7409</v>
      </c>
      <c r="I16460" s="61">
        <v>46.78</v>
      </c>
      <c r="J16460" s="61">
        <v>-98.55</v>
      </c>
      <c r="K16460">
        <v>344</v>
      </c>
      <c r="L16460"/>
      <c r="M16460"/>
    </row>
    <row r="16461" spans="1:13">
      <c r="A16461" s="61" t="s">
        <v>40</v>
      </c>
      <c r="B16461" s="61">
        <v>58856</v>
      </c>
      <c r="C16461" s="63" t="s">
        <v>968</v>
      </c>
      <c r="D16461" s="61">
        <v>0</v>
      </c>
      <c r="E16461" s="61" t="s">
        <v>12159</v>
      </c>
      <c r="F16461" s="61" t="s">
        <v>115</v>
      </c>
      <c r="G16461" s="61" t="s">
        <v>9204</v>
      </c>
      <c r="H16461" s="61" t="s">
        <v>7409</v>
      </c>
      <c r="I16461" s="61">
        <v>48.56</v>
      </c>
      <c r="J16461" s="61">
        <v>-103.68</v>
      </c>
      <c r="K16461">
        <v>187</v>
      </c>
      <c r="L16461"/>
      <c r="M16461"/>
    </row>
    <row r="16462" spans="1:13">
      <c r="A16462" s="61" t="s">
        <v>40</v>
      </c>
      <c r="B16462" s="61">
        <v>58580</v>
      </c>
      <c r="C16462" s="63" t="s">
        <v>968</v>
      </c>
      <c r="D16462" s="61">
        <v>0</v>
      </c>
      <c r="E16462" s="61" t="s">
        <v>12086</v>
      </c>
      <c r="F16462" s="61" t="s">
        <v>115</v>
      </c>
      <c r="G16462" s="61" t="s">
        <v>2662</v>
      </c>
      <c r="H16462" s="61" t="s">
        <v>17463</v>
      </c>
      <c r="I16462" s="61">
        <v>47.28</v>
      </c>
      <c r="J16462" s="61">
        <v>-101.92</v>
      </c>
      <c r="K16462">
        <v>393</v>
      </c>
      <c r="L16462"/>
      <c r="M16462"/>
    </row>
    <row r="16463" spans="1:13">
      <c r="A16463" s="61" t="s">
        <v>40</v>
      </c>
      <c r="B16463" s="61">
        <v>58581</v>
      </c>
      <c r="C16463" s="63" t="s">
        <v>968</v>
      </c>
      <c r="D16463" s="61">
        <v>0</v>
      </c>
      <c r="E16463" s="61" t="s">
        <v>10207</v>
      </c>
      <c r="F16463" s="61" t="s">
        <v>115</v>
      </c>
      <c r="G16463" s="61" t="s">
        <v>711</v>
      </c>
      <c r="H16463" s="61" t="s">
        <v>7409</v>
      </c>
      <c r="I16463" s="61">
        <v>45.97</v>
      </c>
      <c r="J16463" s="61">
        <v>-99.83</v>
      </c>
      <c r="K16463">
        <v>217</v>
      </c>
      <c r="L16463"/>
      <c r="M16463"/>
    </row>
    <row r="16464" spans="1:13">
      <c r="A16464" s="61" t="s">
        <v>40</v>
      </c>
      <c r="B16464" s="61">
        <v>68001</v>
      </c>
      <c r="C16464" s="63" t="s">
        <v>968</v>
      </c>
      <c r="D16464" s="61">
        <v>0</v>
      </c>
      <c r="E16464" s="61" t="s">
        <v>13609</v>
      </c>
      <c r="F16464" s="61" t="s">
        <v>101</v>
      </c>
      <c r="G16464" s="61" t="s">
        <v>4280</v>
      </c>
      <c r="H16464" s="61" t="s">
        <v>7409</v>
      </c>
      <c r="I16464" s="61">
        <v>41.33</v>
      </c>
      <c r="J16464" s="61">
        <v>-96.96</v>
      </c>
      <c r="K16464">
        <v>71</v>
      </c>
      <c r="L16464"/>
      <c r="M16464"/>
    </row>
    <row r="16465" spans="1:13">
      <c r="A16465" s="61" t="s">
        <v>40</v>
      </c>
      <c r="B16465" s="61">
        <v>68301</v>
      </c>
      <c r="C16465" s="63" t="s">
        <v>968</v>
      </c>
      <c r="D16465" s="61">
        <v>0</v>
      </c>
      <c r="E16465" s="61" t="s">
        <v>1039</v>
      </c>
      <c r="F16465" s="61" t="s">
        <v>101</v>
      </c>
      <c r="G16465" s="61" t="s">
        <v>13633</v>
      </c>
      <c r="H16465" s="61" t="s">
        <v>7409</v>
      </c>
      <c r="I16465" s="61">
        <v>40.450000000000003</v>
      </c>
      <c r="J16465" s="61">
        <v>-96.51</v>
      </c>
      <c r="K16465">
        <v>1654</v>
      </c>
      <c r="L16465"/>
      <c r="M16465"/>
    </row>
    <row r="16466" spans="1:13">
      <c r="A16466" s="61" t="s">
        <v>40</v>
      </c>
      <c r="B16466" s="61">
        <v>69210</v>
      </c>
      <c r="C16466" s="63" t="s">
        <v>968</v>
      </c>
      <c r="D16466" s="61">
        <v>0</v>
      </c>
      <c r="E16466" s="61" t="s">
        <v>10735</v>
      </c>
      <c r="F16466" s="61" t="s">
        <v>101</v>
      </c>
      <c r="G16466" s="61" t="s">
        <v>9447</v>
      </c>
      <c r="H16466" s="61" t="s">
        <v>7409</v>
      </c>
      <c r="I16466" s="61">
        <v>42.54</v>
      </c>
      <c r="J16466" s="61">
        <v>-99.85</v>
      </c>
      <c r="K16466">
        <v>2197</v>
      </c>
      <c r="L16466"/>
      <c r="M16466"/>
    </row>
    <row r="16467" spans="1:13">
      <c r="A16467" s="61" t="s">
        <v>40</v>
      </c>
      <c r="B16467" s="61">
        <v>68620</v>
      </c>
      <c r="C16467" s="63" t="s">
        <v>968</v>
      </c>
      <c r="D16467" s="61">
        <v>0</v>
      </c>
      <c r="E16467" s="61" t="s">
        <v>1413</v>
      </c>
      <c r="F16467" s="61" t="s">
        <v>101</v>
      </c>
      <c r="G16467" s="61" t="s">
        <v>6142</v>
      </c>
      <c r="H16467" s="61" t="s">
        <v>7409</v>
      </c>
      <c r="I16467" s="61">
        <v>41.68</v>
      </c>
      <c r="J16467" s="61">
        <v>-98</v>
      </c>
      <c r="K16467">
        <v>2941</v>
      </c>
      <c r="L16467"/>
      <c r="M16467"/>
    </row>
    <row r="16468" spans="1:13">
      <c r="A16468" s="61" t="s">
        <v>40</v>
      </c>
      <c r="B16468" s="61">
        <v>68810</v>
      </c>
      <c r="C16468" s="63" t="s">
        <v>968</v>
      </c>
      <c r="D16468" s="61">
        <v>0</v>
      </c>
      <c r="E16468" s="61" t="s">
        <v>13718</v>
      </c>
      <c r="F16468" s="61" t="s">
        <v>101</v>
      </c>
      <c r="G16468" s="61" t="s">
        <v>411</v>
      </c>
      <c r="H16468" s="61" t="s">
        <v>7409</v>
      </c>
      <c r="I16468" s="61">
        <v>40.86</v>
      </c>
      <c r="J16468" s="61">
        <v>-98.46</v>
      </c>
      <c r="K16468">
        <v>1101</v>
      </c>
      <c r="L16468"/>
      <c r="M16468"/>
    </row>
    <row r="16469" spans="1:13">
      <c r="A16469" s="61" t="s">
        <v>40</v>
      </c>
      <c r="B16469" s="61">
        <v>68303</v>
      </c>
      <c r="C16469" s="63" t="s">
        <v>968</v>
      </c>
      <c r="D16469" s="61">
        <v>0</v>
      </c>
      <c r="E16469" s="61" t="s">
        <v>1494</v>
      </c>
      <c r="F16469" s="61" t="s">
        <v>101</v>
      </c>
      <c r="G16469" s="61" t="s">
        <v>13634</v>
      </c>
      <c r="H16469" s="61" t="s">
        <v>7409</v>
      </c>
      <c r="I16469" s="61">
        <v>40.24</v>
      </c>
      <c r="J16469" s="61">
        <v>-97.38</v>
      </c>
      <c r="K16469">
        <v>261</v>
      </c>
      <c r="L16469"/>
      <c r="M16469"/>
    </row>
    <row r="16470" spans="1:13">
      <c r="A16470" s="61" t="s">
        <v>40</v>
      </c>
      <c r="B16470" s="61">
        <v>68710</v>
      </c>
      <c r="C16470" s="63" t="s">
        <v>968</v>
      </c>
      <c r="D16470" s="61">
        <v>0</v>
      </c>
      <c r="E16470" s="61" t="s">
        <v>5458</v>
      </c>
      <c r="F16470" s="61" t="s">
        <v>101</v>
      </c>
      <c r="G16470" s="61" t="s">
        <v>13691</v>
      </c>
      <c r="H16470" s="61" t="s">
        <v>7409</v>
      </c>
      <c r="I16470" s="61">
        <v>42.41</v>
      </c>
      <c r="J16470" s="61">
        <v>-96.84</v>
      </c>
      <c r="K16470">
        <v>707</v>
      </c>
      <c r="L16470"/>
      <c r="M16470"/>
    </row>
    <row r="16471" spans="1:13">
      <c r="A16471" s="61" t="s">
        <v>40</v>
      </c>
      <c r="B16471" s="61">
        <v>69301</v>
      </c>
      <c r="C16471" s="63" t="s">
        <v>968</v>
      </c>
      <c r="D16471" s="61">
        <v>0</v>
      </c>
      <c r="E16471" s="61" t="s">
        <v>6925</v>
      </c>
      <c r="F16471" s="61" t="s">
        <v>101</v>
      </c>
      <c r="G16471" s="61" t="s">
        <v>13798</v>
      </c>
      <c r="H16471" s="61" t="s">
        <v>11834</v>
      </c>
      <c r="I16471" s="61">
        <v>42.1</v>
      </c>
      <c r="J16471" s="61">
        <v>-102.87</v>
      </c>
      <c r="K16471">
        <v>9632</v>
      </c>
      <c r="L16471"/>
      <c r="M16471"/>
    </row>
    <row r="16472" spans="1:13">
      <c r="A16472" s="61" t="s">
        <v>40</v>
      </c>
      <c r="B16472" s="61">
        <v>68920</v>
      </c>
      <c r="C16472" s="63" t="s">
        <v>968</v>
      </c>
      <c r="D16472" s="61">
        <v>0</v>
      </c>
      <c r="E16472" s="61" t="s">
        <v>740</v>
      </c>
      <c r="F16472" s="61" t="s">
        <v>101</v>
      </c>
      <c r="G16472" s="61" t="s">
        <v>8728</v>
      </c>
      <c r="H16472" s="61" t="s">
        <v>7409</v>
      </c>
      <c r="I16472" s="61">
        <v>40.1</v>
      </c>
      <c r="J16472" s="61">
        <v>-99.36</v>
      </c>
      <c r="K16472">
        <v>1330</v>
      </c>
      <c r="L16472"/>
      <c r="M16472"/>
    </row>
    <row r="16473" spans="1:13">
      <c r="A16473" s="61" t="s">
        <v>40</v>
      </c>
      <c r="B16473" s="61">
        <v>68304</v>
      </c>
      <c r="C16473" s="63" t="s">
        <v>968</v>
      </c>
      <c r="D16473" s="61">
        <v>0</v>
      </c>
      <c r="E16473" s="61" t="s">
        <v>13635</v>
      </c>
      <c r="F16473" s="61" t="s">
        <v>101</v>
      </c>
      <c r="G16473" s="61" t="s">
        <v>9715</v>
      </c>
      <c r="H16473" s="61" t="s">
        <v>7409</v>
      </c>
      <c r="I16473" s="61">
        <v>40.869999999999997</v>
      </c>
      <c r="J16473" s="61">
        <v>-96.38</v>
      </c>
      <c r="K16473">
        <v>329</v>
      </c>
      <c r="L16473"/>
      <c r="M16473"/>
    </row>
    <row r="16474" spans="1:13">
      <c r="A16474" s="61" t="s">
        <v>40</v>
      </c>
      <c r="B16474" s="61">
        <v>68711</v>
      </c>
      <c r="C16474" s="63" t="s">
        <v>968</v>
      </c>
      <c r="D16474" s="61">
        <v>0</v>
      </c>
      <c r="E16474" s="61" t="s">
        <v>6200</v>
      </c>
      <c r="F16474" s="61" t="s">
        <v>101</v>
      </c>
      <c r="G16474" s="61" t="s">
        <v>13115</v>
      </c>
      <c r="H16474" s="61" t="s">
        <v>7409</v>
      </c>
      <c r="I16474" s="61">
        <v>42.2</v>
      </c>
      <c r="J16474" s="61">
        <v>-99.04</v>
      </c>
      <c r="K16474">
        <v>128</v>
      </c>
      <c r="L16474"/>
      <c r="M16474"/>
    </row>
    <row r="16475" spans="1:13">
      <c r="A16475" s="61" t="s">
        <v>40</v>
      </c>
      <c r="B16475" s="61">
        <v>68621</v>
      </c>
      <c r="C16475" s="63" t="s">
        <v>968</v>
      </c>
      <c r="D16475" s="61">
        <v>0</v>
      </c>
      <c r="E16475" s="61" t="s">
        <v>3501</v>
      </c>
      <c r="F16475" s="61" t="s">
        <v>101</v>
      </c>
      <c r="G16475" s="61" t="s">
        <v>616</v>
      </c>
      <c r="H16475" s="61" t="s">
        <v>7409</v>
      </c>
      <c r="I16475" s="61">
        <v>41.45</v>
      </c>
      <c r="J16475" s="61">
        <v>-96.63</v>
      </c>
      <c r="K16475">
        <v>434</v>
      </c>
      <c r="L16475"/>
      <c r="M16475"/>
    </row>
    <row r="16476" spans="1:13">
      <c r="A16476" s="61" t="s">
        <v>40</v>
      </c>
      <c r="B16476" s="61">
        <v>68812</v>
      </c>
      <c r="C16476" s="63" t="s">
        <v>968</v>
      </c>
      <c r="D16476" s="61">
        <v>0</v>
      </c>
      <c r="E16476" s="61" t="s">
        <v>982</v>
      </c>
      <c r="F16476" s="61" t="s">
        <v>101</v>
      </c>
      <c r="G16476" s="61" t="s">
        <v>11111</v>
      </c>
      <c r="H16476" s="61" t="s">
        <v>7409</v>
      </c>
      <c r="I16476" s="61">
        <v>40.83</v>
      </c>
      <c r="J16476" s="61">
        <v>-99.26</v>
      </c>
      <c r="K16476">
        <v>783</v>
      </c>
      <c r="L16476"/>
      <c r="M16476"/>
    </row>
    <row r="16477" spans="1:13">
      <c r="A16477" s="61" t="s">
        <v>40</v>
      </c>
      <c r="B16477" s="61">
        <v>69331</v>
      </c>
      <c r="C16477" s="63" t="s">
        <v>968</v>
      </c>
      <c r="D16477" s="61">
        <v>0</v>
      </c>
      <c r="E16477" s="61" t="s">
        <v>11343</v>
      </c>
      <c r="F16477" s="61" t="s">
        <v>101</v>
      </c>
      <c r="G16477" s="61" t="s">
        <v>13775</v>
      </c>
      <c r="H16477" s="61" t="s">
        <v>11834</v>
      </c>
      <c r="I16477" s="61">
        <v>41.87</v>
      </c>
      <c r="J16477" s="61">
        <v>-103.1</v>
      </c>
      <c r="K16477">
        <v>95</v>
      </c>
      <c r="L16477"/>
      <c r="M16477"/>
    </row>
    <row r="16478" spans="1:13">
      <c r="A16478" s="61" t="s">
        <v>40</v>
      </c>
      <c r="B16478" s="61">
        <v>68813</v>
      </c>
      <c r="C16478" s="63" t="s">
        <v>968</v>
      </c>
      <c r="D16478" s="61">
        <v>0</v>
      </c>
      <c r="E16478" s="61" t="s">
        <v>13719</v>
      </c>
      <c r="F16478" s="61" t="s">
        <v>101</v>
      </c>
      <c r="G16478" s="61" t="s">
        <v>11893</v>
      </c>
      <c r="H16478" s="61" t="s">
        <v>7409</v>
      </c>
      <c r="I16478" s="61">
        <v>41.61</v>
      </c>
      <c r="J16478" s="61">
        <v>-99.86</v>
      </c>
      <c r="K16478">
        <v>544</v>
      </c>
      <c r="L16478"/>
      <c r="M16478"/>
    </row>
    <row r="16479" spans="1:13">
      <c r="A16479" s="61" t="s">
        <v>40</v>
      </c>
      <c r="B16479" s="61">
        <v>68814</v>
      </c>
      <c r="C16479" s="63" t="s">
        <v>968</v>
      </c>
      <c r="D16479" s="61">
        <v>0</v>
      </c>
      <c r="E16479" s="61" t="s">
        <v>13720</v>
      </c>
      <c r="F16479" s="61" t="s">
        <v>101</v>
      </c>
      <c r="G16479" s="61" t="s">
        <v>11893</v>
      </c>
      <c r="H16479" s="61" t="s">
        <v>7409</v>
      </c>
      <c r="I16479" s="61">
        <v>41.28</v>
      </c>
      <c r="J16479" s="61">
        <v>-99.38</v>
      </c>
      <c r="K16479">
        <v>923</v>
      </c>
      <c r="L16479"/>
      <c r="M16479"/>
    </row>
    <row r="16480" spans="1:13">
      <c r="A16480" s="61" t="s">
        <v>40</v>
      </c>
      <c r="B16480" s="61">
        <v>68922</v>
      </c>
      <c r="C16480" s="63" t="s">
        <v>968</v>
      </c>
      <c r="D16480" s="61">
        <v>0</v>
      </c>
      <c r="E16480" s="61" t="s">
        <v>6927</v>
      </c>
      <c r="F16480" s="61" t="s">
        <v>101</v>
      </c>
      <c r="G16480" s="61" t="s">
        <v>13736</v>
      </c>
      <c r="H16480" s="61" t="s">
        <v>7409</v>
      </c>
      <c r="I16480" s="61">
        <v>40.299999999999997</v>
      </c>
      <c r="J16480" s="61">
        <v>-99.89</v>
      </c>
      <c r="K16480">
        <v>1290</v>
      </c>
      <c r="L16480"/>
      <c r="M16480"/>
    </row>
    <row r="16481" spans="1:13">
      <c r="A16481" s="61" t="s">
        <v>40</v>
      </c>
      <c r="B16481" s="61">
        <v>68815</v>
      </c>
      <c r="C16481" s="63" t="s">
        <v>968</v>
      </c>
      <c r="D16481" s="61">
        <v>0</v>
      </c>
      <c r="E16481" s="61" t="s">
        <v>4186</v>
      </c>
      <c r="F16481" s="61" t="s">
        <v>101</v>
      </c>
      <c r="G16481" s="61" t="s">
        <v>12230</v>
      </c>
      <c r="H16481" s="61" t="s">
        <v>7409</v>
      </c>
      <c r="I16481" s="61">
        <v>41.42</v>
      </c>
      <c r="J16481" s="61">
        <v>-99.12</v>
      </c>
      <c r="K16481">
        <v>566</v>
      </c>
      <c r="L16481"/>
      <c r="M16481"/>
    </row>
    <row r="16482" spans="1:13">
      <c r="A16482" s="61" t="s">
        <v>40</v>
      </c>
      <c r="B16482" s="61">
        <v>68816</v>
      </c>
      <c r="C16482" s="63" t="s">
        <v>968</v>
      </c>
      <c r="D16482" s="61">
        <v>0</v>
      </c>
      <c r="E16482" s="61" t="s">
        <v>7461</v>
      </c>
      <c r="F16482" s="61" t="s">
        <v>101</v>
      </c>
      <c r="G16482" s="61" t="s">
        <v>13680</v>
      </c>
      <c r="H16482" s="61" t="s">
        <v>7409</v>
      </c>
      <c r="I16482" s="61">
        <v>41.16</v>
      </c>
      <c r="J16482" s="61">
        <v>-98.13</v>
      </c>
      <c r="K16482">
        <v>145</v>
      </c>
      <c r="L16482"/>
      <c r="M16482"/>
    </row>
    <row r="16483" spans="1:13">
      <c r="A16483" s="61" t="s">
        <v>40</v>
      </c>
      <c r="B16483" s="61">
        <v>68002</v>
      </c>
      <c r="C16483" s="63" t="s">
        <v>968</v>
      </c>
      <c r="D16483" s="61">
        <v>0</v>
      </c>
      <c r="E16483" s="61" t="s">
        <v>918</v>
      </c>
      <c r="F16483" s="61" t="s">
        <v>101</v>
      </c>
      <c r="G16483" s="61" t="s">
        <v>625</v>
      </c>
      <c r="H16483" s="61" t="s">
        <v>7409</v>
      </c>
      <c r="I16483" s="61">
        <v>41.45</v>
      </c>
      <c r="J16483" s="61">
        <v>-96.35</v>
      </c>
      <c r="K16483">
        <v>2181</v>
      </c>
      <c r="L16483"/>
      <c r="M16483"/>
    </row>
    <row r="16484" spans="1:13">
      <c r="A16484" s="61" t="s">
        <v>40</v>
      </c>
      <c r="B16484" s="61">
        <v>69120</v>
      </c>
      <c r="C16484" s="63" t="s">
        <v>968</v>
      </c>
      <c r="D16484" s="61">
        <v>0</v>
      </c>
      <c r="E16484" s="61" t="s">
        <v>5301</v>
      </c>
      <c r="F16484" s="61" t="s">
        <v>101</v>
      </c>
      <c r="G16484" s="61" t="s">
        <v>11893</v>
      </c>
      <c r="H16484" s="61" t="s">
        <v>7409</v>
      </c>
      <c r="I16484" s="61">
        <v>41.42</v>
      </c>
      <c r="J16484" s="61">
        <v>-100.19</v>
      </c>
      <c r="K16484">
        <v>954</v>
      </c>
      <c r="L16484"/>
      <c r="M16484"/>
    </row>
    <row r="16485" spans="1:13">
      <c r="A16485" s="61" t="s">
        <v>40</v>
      </c>
      <c r="B16485" s="61">
        <v>69121</v>
      </c>
      <c r="C16485" s="63" t="s">
        <v>968</v>
      </c>
      <c r="D16485" s="61">
        <v>0</v>
      </c>
      <c r="E16485" s="61" t="s">
        <v>8182</v>
      </c>
      <c r="F16485" s="61" t="s">
        <v>101</v>
      </c>
      <c r="G16485" s="61" t="s">
        <v>13773</v>
      </c>
      <c r="H16485" s="61" t="s">
        <v>11834</v>
      </c>
      <c r="I16485" s="61">
        <v>41.57</v>
      </c>
      <c r="J16485" s="61">
        <v>-101.69</v>
      </c>
      <c r="K16485">
        <v>315</v>
      </c>
      <c r="L16485"/>
      <c r="M16485"/>
    </row>
    <row r="16486" spans="1:13">
      <c r="A16486" s="61" t="s">
        <v>40</v>
      </c>
      <c r="B16486" s="61">
        <v>69333</v>
      </c>
      <c r="C16486" s="63" t="s">
        <v>968</v>
      </c>
      <c r="D16486" s="61">
        <v>0</v>
      </c>
      <c r="E16486" s="61" t="s">
        <v>1097</v>
      </c>
      <c r="F16486" s="61" t="s">
        <v>101</v>
      </c>
      <c r="G16486" s="61" t="s">
        <v>6526</v>
      </c>
      <c r="H16486" s="61" t="s">
        <v>11834</v>
      </c>
      <c r="I16486" s="61">
        <v>42.02</v>
      </c>
      <c r="J16486" s="61">
        <v>-101.93</v>
      </c>
      <c r="K16486">
        <v>291</v>
      </c>
      <c r="L16486"/>
      <c r="M16486"/>
    </row>
    <row r="16487" spans="1:13">
      <c r="A16487" s="61" t="s">
        <v>40</v>
      </c>
      <c r="B16487" s="61">
        <v>68003</v>
      </c>
      <c r="C16487" s="63" t="s">
        <v>968</v>
      </c>
      <c r="D16487" s="61">
        <v>0</v>
      </c>
      <c r="E16487" s="61" t="s">
        <v>1162</v>
      </c>
      <c r="F16487" s="61" t="s">
        <v>101</v>
      </c>
      <c r="G16487" s="61" t="s">
        <v>13610</v>
      </c>
      <c r="H16487" s="61" t="s">
        <v>7409</v>
      </c>
      <c r="I16487" s="61">
        <v>41.04</v>
      </c>
      <c r="J16487" s="61">
        <v>-96.37</v>
      </c>
      <c r="K16487">
        <v>5291</v>
      </c>
      <c r="L16487"/>
      <c r="M16487"/>
    </row>
    <row r="16488" spans="1:13">
      <c r="A16488" s="61" t="s">
        <v>40</v>
      </c>
      <c r="B16488" s="61">
        <v>68817</v>
      </c>
      <c r="C16488" s="63" t="s">
        <v>968</v>
      </c>
      <c r="D16488" s="61">
        <v>0</v>
      </c>
      <c r="E16488" s="61" t="s">
        <v>5290</v>
      </c>
      <c r="F16488" s="61" t="s">
        <v>101</v>
      </c>
      <c r="G16488" s="61" t="s">
        <v>13572</v>
      </c>
      <c r="H16488" s="61" t="s">
        <v>7409</v>
      </c>
      <c r="I16488" s="61">
        <v>41.24</v>
      </c>
      <c r="J16488" s="61">
        <v>-98.79</v>
      </c>
      <c r="K16488">
        <v>351</v>
      </c>
      <c r="L16488"/>
      <c r="M16488"/>
    </row>
    <row r="16489" spans="1:13">
      <c r="A16489" s="61" t="s">
        <v>40</v>
      </c>
      <c r="B16489" s="61">
        <v>68713</v>
      </c>
      <c r="C16489" s="63" t="s">
        <v>968</v>
      </c>
      <c r="D16489" s="61">
        <v>0</v>
      </c>
      <c r="E16489" s="61" t="s">
        <v>1596</v>
      </c>
      <c r="F16489" s="61" t="s">
        <v>101</v>
      </c>
      <c r="G16489" s="61" t="s">
        <v>13115</v>
      </c>
      <c r="H16489" s="61" t="s">
        <v>7409</v>
      </c>
      <c r="I16489" s="61">
        <v>42.53</v>
      </c>
      <c r="J16489" s="61">
        <v>-98.97</v>
      </c>
      <c r="K16489">
        <v>2235</v>
      </c>
      <c r="L16489"/>
      <c r="M16489"/>
    </row>
    <row r="16490" spans="1:13">
      <c r="A16490" s="61" t="s">
        <v>40</v>
      </c>
      <c r="B16490" s="61">
        <v>68305</v>
      </c>
      <c r="C16490" s="63" t="s">
        <v>968</v>
      </c>
      <c r="D16490" s="61">
        <v>0</v>
      </c>
      <c r="E16490" s="61" t="s">
        <v>191</v>
      </c>
      <c r="F16490" s="61" t="s">
        <v>101</v>
      </c>
      <c r="G16490" s="61" t="s">
        <v>13373</v>
      </c>
      <c r="H16490" s="61" t="s">
        <v>7409</v>
      </c>
      <c r="I16490" s="61">
        <v>40.380000000000003</v>
      </c>
      <c r="J16490" s="61">
        <v>-95.84</v>
      </c>
      <c r="K16490">
        <v>4368</v>
      </c>
      <c r="L16490"/>
      <c r="M16490"/>
    </row>
    <row r="16491" spans="1:13">
      <c r="A16491" s="61" t="s">
        <v>40</v>
      </c>
      <c r="B16491" s="61">
        <v>68818</v>
      </c>
      <c r="C16491" s="63" t="s">
        <v>968</v>
      </c>
      <c r="D16491" s="61">
        <v>0</v>
      </c>
      <c r="E16491" s="61" t="s">
        <v>1760</v>
      </c>
      <c r="F16491" s="61" t="s">
        <v>101</v>
      </c>
      <c r="G16491" s="61" t="s">
        <v>3088</v>
      </c>
      <c r="H16491" s="61" t="s">
        <v>7409</v>
      </c>
      <c r="I16491" s="61">
        <v>40.86</v>
      </c>
      <c r="J16491" s="61">
        <v>-98</v>
      </c>
      <c r="K16491">
        <v>5702</v>
      </c>
      <c r="L16491"/>
      <c r="M16491"/>
    </row>
    <row r="16492" spans="1:13">
      <c r="A16492" s="61" t="s">
        <v>40</v>
      </c>
      <c r="B16492" s="61">
        <v>68307</v>
      </c>
      <c r="C16492" s="63" t="s">
        <v>968</v>
      </c>
      <c r="D16492" s="61">
        <v>0</v>
      </c>
      <c r="E16492" s="61" t="s">
        <v>3894</v>
      </c>
      <c r="F16492" s="61" t="s">
        <v>101</v>
      </c>
      <c r="G16492" s="61" t="s">
        <v>9715</v>
      </c>
      <c r="H16492" s="61" t="s">
        <v>7409</v>
      </c>
      <c r="I16492" s="61">
        <v>40.79</v>
      </c>
      <c r="J16492" s="61">
        <v>-96.11</v>
      </c>
      <c r="K16492">
        <v>440</v>
      </c>
      <c r="L16492"/>
      <c r="M16492"/>
    </row>
    <row r="16493" spans="1:13">
      <c r="A16493" s="61" t="s">
        <v>40</v>
      </c>
      <c r="B16493" s="61">
        <v>68924</v>
      </c>
      <c r="C16493" s="63" t="s">
        <v>968</v>
      </c>
      <c r="D16493" s="61">
        <v>0</v>
      </c>
      <c r="E16493" s="61" t="s">
        <v>13372</v>
      </c>
      <c r="F16493" s="61" t="s">
        <v>101</v>
      </c>
      <c r="G16493" s="61" t="s">
        <v>13737</v>
      </c>
      <c r="H16493" s="61" t="s">
        <v>7409</v>
      </c>
      <c r="I16493" s="61">
        <v>40.47</v>
      </c>
      <c r="J16493" s="61">
        <v>-99.12</v>
      </c>
      <c r="K16493">
        <v>1204</v>
      </c>
      <c r="L16493"/>
      <c r="M16493"/>
    </row>
    <row r="16494" spans="1:13">
      <c r="A16494" s="61" t="s">
        <v>40</v>
      </c>
      <c r="B16494" s="61">
        <v>68925</v>
      </c>
      <c r="C16494" s="63" t="s">
        <v>968</v>
      </c>
      <c r="D16494" s="61">
        <v>0</v>
      </c>
      <c r="E16494" s="61" t="s">
        <v>11923</v>
      </c>
      <c r="F16494" s="61" t="s">
        <v>101</v>
      </c>
      <c r="G16494" s="61" t="s">
        <v>4633</v>
      </c>
      <c r="H16494" s="61" t="s">
        <v>7409</v>
      </c>
      <c r="I16494" s="61">
        <v>40.43</v>
      </c>
      <c r="J16494" s="61">
        <v>-98.44</v>
      </c>
      <c r="K16494">
        <v>422</v>
      </c>
      <c r="L16494"/>
      <c r="M16494"/>
    </row>
    <row r="16495" spans="1:13">
      <c r="A16495" s="61" t="s">
        <v>40</v>
      </c>
      <c r="B16495" s="61">
        <v>68004</v>
      </c>
      <c r="C16495" s="63" t="s">
        <v>968</v>
      </c>
      <c r="D16495" s="61">
        <v>0</v>
      </c>
      <c r="E16495" s="61" t="s">
        <v>6143</v>
      </c>
      <c r="F16495" s="61" t="s">
        <v>101</v>
      </c>
      <c r="G16495" s="61" t="s">
        <v>13611</v>
      </c>
      <c r="H16495" s="61" t="s">
        <v>7409</v>
      </c>
      <c r="I16495" s="61">
        <v>42.01</v>
      </c>
      <c r="J16495" s="61">
        <v>-96.57</v>
      </c>
      <c r="K16495">
        <v>867</v>
      </c>
      <c r="L16495"/>
      <c r="M16495"/>
    </row>
    <row r="16496" spans="1:13">
      <c r="A16496" s="61" t="s">
        <v>40</v>
      </c>
      <c r="B16496" s="61">
        <v>68309</v>
      </c>
      <c r="C16496" s="63" t="s">
        <v>968</v>
      </c>
      <c r="D16496" s="61">
        <v>0</v>
      </c>
      <c r="E16496" s="61" t="s">
        <v>13636</v>
      </c>
      <c r="F16496" s="61" t="s">
        <v>101</v>
      </c>
      <c r="G16496" s="61" t="s">
        <v>13633</v>
      </c>
      <c r="H16496" s="61" t="s">
        <v>7409</v>
      </c>
      <c r="I16496" s="61">
        <v>40.06</v>
      </c>
      <c r="J16496" s="61">
        <v>-96.57</v>
      </c>
      <c r="K16496">
        <v>90</v>
      </c>
      <c r="L16496"/>
      <c r="M16496"/>
    </row>
    <row r="16497" spans="1:13">
      <c r="A16497" s="61" t="s">
        <v>40</v>
      </c>
      <c r="B16497" s="61">
        <v>68622</v>
      </c>
      <c r="C16497" s="63" t="s">
        <v>968</v>
      </c>
      <c r="D16497" s="61">
        <v>0</v>
      </c>
      <c r="E16497" s="61" t="s">
        <v>1597</v>
      </c>
      <c r="F16497" s="61" t="s">
        <v>101</v>
      </c>
      <c r="G16497" s="61" t="s">
        <v>360</v>
      </c>
      <c r="H16497" s="61" t="s">
        <v>7409</v>
      </c>
      <c r="I16497" s="61">
        <v>41.88</v>
      </c>
      <c r="J16497" s="61">
        <v>-98.55</v>
      </c>
      <c r="K16497">
        <v>293</v>
      </c>
      <c r="L16497"/>
      <c r="M16497"/>
    </row>
    <row r="16498" spans="1:13">
      <c r="A16498" s="61" t="s">
        <v>40</v>
      </c>
      <c r="B16498" s="61">
        <v>69020</v>
      </c>
      <c r="C16498" s="63" t="s">
        <v>968</v>
      </c>
      <c r="D16498" s="61">
        <v>0</v>
      </c>
      <c r="E16498" s="61" t="s">
        <v>6072</v>
      </c>
      <c r="F16498" s="61" t="s">
        <v>101</v>
      </c>
      <c r="G16498" s="61" t="s">
        <v>13759</v>
      </c>
      <c r="H16498" s="61" t="s">
        <v>7409</v>
      </c>
      <c r="I16498" s="61">
        <v>40.25</v>
      </c>
      <c r="J16498" s="61">
        <v>-100.3</v>
      </c>
      <c r="K16498">
        <v>398</v>
      </c>
      <c r="L16498"/>
      <c r="M16498"/>
    </row>
    <row r="16499" spans="1:13">
      <c r="A16499" s="61" t="s">
        <v>40</v>
      </c>
      <c r="B16499" s="61">
        <v>68714</v>
      </c>
      <c r="C16499" s="63" t="s">
        <v>968</v>
      </c>
      <c r="D16499" s="61">
        <v>0</v>
      </c>
      <c r="E16499" s="61" t="s">
        <v>5842</v>
      </c>
      <c r="F16499" s="61" t="s">
        <v>101</v>
      </c>
      <c r="G16499" s="61" t="s">
        <v>10905</v>
      </c>
      <c r="H16499" s="61" t="s">
        <v>7409</v>
      </c>
      <c r="I16499" s="61">
        <v>42.58</v>
      </c>
      <c r="J16499" s="61">
        <v>-99.53</v>
      </c>
      <c r="K16499">
        <v>1065</v>
      </c>
      <c r="L16499"/>
      <c r="M16499"/>
    </row>
    <row r="16500" spans="1:13">
      <c r="A16500" s="61" t="s">
        <v>40</v>
      </c>
      <c r="B16500" s="61">
        <v>68715</v>
      </c>
      <c r="C16500" s="63" t="s">
        <v>968</v>
      </c>
      <c r="D16500" s="61">
        <v>0</v>
      </c>
      <c r="E16500" s="61" t="s">
        <v>10112</v>
      </c>
      <c r="F16500" s="61" t="s">
        <v>101</v>
      </c>
      <c r="G16500" s="61" t="s">
        <v>495</v>
      </c>
      <c r="H16500" s="61" t="s">
        <v>7409</v>
      </c>
      <c r="I16500" s="61">
        <v>41.99</v>
      </c>
      <c r="J16500" s="61">
        <v>-97.59</v>
      </c>
      <c r="K16500">
        <v>1621</v>
      </c>
      <c r="L16500"/>
      <c r="M16500"/>
    </row>
    <row r="16501" spans="1:13">
      <c r="A16501" s="61" t="s">
        <v>40</v>
      </c>
      <c r="B16501" s="61">
        <v>69334</v>
      </c>
      <c r="C16501" s="63" t="s">
        <v>968</v>
      </c>
      <c r="D16501" s="61">
        <v>0</v>
      </c>
      <c r="E16501" s="61" t="s">
        <v>6525</v>
      </c>
      <c r="F16501" s="61" t="s">
        <v>101</v>
      </c>
      <c r="G16501" s="61" t="s">
        <v>13775</v>
      </c>
      <c r="H16501" s="61" t="s">
        <v>11834</v>
      </c>
      <c r="I16501" s="61">
        <v>41.75</v>
      </c>
      <c r="J16501" s="61">
        <v>-103.32</v>
      </c>
      <c r="K16501">
        <v>2111</v>
      </c>
      <c r="L16501"/>
      <c r="M16501"/>
    </row>
    <row r="16502" spans="1:13">
      <c r="A16502" s="61" t="s">
        <v>40</v>
      </c>
      <c r="B16502" s="61">
        <v>68310</v>
      </c>
      <c r="C16502" s="63" t="s">
        <v>968</v>
      </c>
      <c r="D16502" s="61">
        <v>0</v>
      </c>
      <c r="E16502" s="61" t="s">
        <v>7939</v>
      </c>
      <c r="F16502" s="61" t="s">
        <v>101</v>
      </c>
      <c r="G16502" s="61" t="s">
        <v>13633</v>
      </c>
      <c r="H16502" s="61" t="s">
        <v>7409</v>
      </c>
      <c r="I16502" s="61">
        <v>40.26</v>
      </c>
      <c r="J16502" s="61">
        <v>-96.74</v>
      </c>
      <c r="K16502">
        <v>14134</v>
      </c>
      <c r="L16502"/>
      <c r="M16502"/>
    </row>
    <row r="16503" spans="1:13">
      <c r="A16503" s="61" t="s">
        <v>40</v>
      </c>
      <c r="B16503" s="61">
        <v>68926</v>
      </c>
      <c r="C16503" s="63" t="s">
        <v>968</v>
      </c>
      <c r="D16503" s="61">
        <v>0</v>
      </c>
      <c r="E16503" s="61" t="s">
        <v>13738</v>
      </c>
      <c r="F16503" s="61" t="s">
        <v>101</v>
      </c>
      <c r="G16503" s="61" t="s">
        <v>13736</v>
      </c>
      <c r="H16503" s="61" t="s">
        <v>7409</v>
      </c>
      <c r="I16503" s="61">
        <v>40.130000000000003</v>
      </c>
      <c r="J16503" s="61">
        <v>-99.82</v>
      </c>
      <c r="K16503">
        <v>709</v>
      </c>
      <c r="L16503"/>
      <c r="M16503"/>
    </row>
    <row r="16504" spans="1:13">
      <c r="A16504" s="61" t="s">
        <v>40</v>
      </c>
      <c r="B16504" s="61">
        <v>68313</v>
      </c>
      <c r="C16504" s="63" t="s">
        <v>968</v>
      </c>
      <c r="D16504" s="61">
        <v>0</v>
      </c>
      <c r="E16504" s="61" t="s">
        <v>13638</v>
      </c>
      <c r="F16504" s="61" t="s">
        <v>101</v>
      </c>
      <c r="G16504" s="61" t="s">
        <v>13596</v>
      </c>
      <c r="H16504" s="61" t="s">
        <v>7409</v>
      </c>
      <c r="I16504" s="61">
        <v>40.770000000000003</v>
      </c>
      <c r="J16504" s="61">
        <v>-97.28</v>
      </c>
      <c r="K16504">
        <v>938</v>
      </c>
      <c r="L16504"/>
      <c r="M16504"/>
    </row>
    <row r="16505" spans="1:13">
      <c r="A16505" s="61" t="s">
        <v>40</v>
      </c>
      <c r="B16505" s="61">
        <v>68314</v>
      </c>
      <c r="C16505" s="63" t="s">
        <v>968</v>
      </c>
      <c r="D16505" s="61">
        <v>0</v>
      </c>
      <c r="E16505" s="61" t="s">
        <v>5901</v>
      </c>
      <c r="F16505" s="61" t="s">
        <v>101</v>
      </c>
      <c r="G16505" s="61" t="s">
        <v>13596</v>
      </c>
      <c r="H16505" s="61" t="s">
        <v>7409</v>
      </c>
      <c r="I16505" s="61">
        <v>41</v>
      </c>
      <c r="J16505" s="61">
        <v>-97.05</v>
      </c>
      <c r="K16505">
        <v>342</v>
      </c>
      <c r="L16505"/>
      <c r="M16505"/>
    </row>
    <row r="16506" spans="1:13">
      <c r="A16506" s="61" t="s">
        <v>40</v>
      </c>
      <c r="B16506" s="61">
        <v>68716</v>
      </c>
      <c r="C16506" s="63" t="s">
        <v>968</v>
      </c>
      <c r="D16506" s="61">
        <v>0</v>
      </c>
      <c r="E16506" s="61" t="s">
        <v>13692</v>
      </c>
      <c r="F16506" s="61" t="s">
        <v>101</v>
      </c>
      <c r="G16506" s="61" t="s">
        <v>13611</v>
      </c>
      <c r="H16506" s="61" t="s">
        <v>7409</v>
      </c>
      <c r="I16506" s="61">
        <v>41.93</v>
      </c>
      <c r="J16506" s="61">
        <v>-96.8</v>
      </c>
      <c r="K16506">
        <v>925</v>
      </c>
      <c r="L16506"/>
      <c r="M16506"/>
    </row>
    <row r="16507" spans="1:13">
      <c r="A16507" s="61" t="s">
        <v>40</v>
      </c>
      <c r="B16507" s="61">
        <v>68717</v>
      </c>
      <c r="C16507" s="63" t="s">
        <v>968</v>
      </c>
      <c r="D16507" s="61">
        <v>0</v>
      </c>
      <c r="E16507" s="61" t="s">
        <v>8428</v>
      </c>
      <c r="F16507" s="61" t="s">
        <v>101</v>
      </c>
      <c r="G16507" s="61" t="s">
        <v>10743</v>
      </c>
      <c r="H16507" s="61" t="s">
        <v>7409</v>
      </c>
      <c r="I16507" s="61">
        <v>42.41</v>
      </c>
      <c r="J16507" s="61">
        <v>-97.2</v>
      </c>
      <c r="K16507">
        <v>186</v>
      </c>
      <c r="L16507"/>
      <c r="M16507"/>
    </row>
    <row r="16508" spans="1:13">
      <c r="A16508" s="61" t="s">
        <v>40</v>
      </c>
      <c r="B16508" s="61">
        <v>68623</v>
      </c>
      <c r="C16508" s="63" t="s">
        <v>968</v>
      </c>
      <c r="D16508" s="61">
        <v>0</v>
      </c>
      <c r="E16508" s="61" t="s">
        <v>1925</v>
      </c>
      <c r="F16508" s="61" t="s">
        <v>101</v>
      </c>
      <c r="G16508" s="61" t="s">
        <v>13678</v>
      </c>
      <c r="H16508" s="61" t="s">
        <v>7409</v>
      </c>
      <c r="I16508" s="61">
        <v>41.47</v>
      </c>
      <c r="J16508" s="61">
        <v>-98.06</v>
      </c>
      <c r="K16508">
        <v>235</v>
      </c>
      <c r="L16508"/>
      <c r="M16508"/>
    </row>
    <row r="16509" spans="1:13">
      <c r="A16509" s="61" t="s">
        <v>40</v>
      </c>
      <c r="B16509" s="61">
        <v>68147</v>
      </c>
      <c r="C16509" s="63" t="s">
        <v>968</v>
      </c>
      <c r="D16509" s="61">
        <v>0</v>
      </c>
      <c r="E16509" s="61" t="s">
        <v>8117</v>
      </c>
      <c r="F16509" s="61" t="s">
        <v>101</v>
      </c>
      <c r="G16509" s="61" t="s">
        <v>13612</v>
      </c>
      <c r="H16509" s="61" t="s">
        <v>7409</v>
      </c>
      <c r="I16509" s="61">
        <v>41.17</v>
      </c>
      <c r="J16509" s="61">
        <v>-95.96</v>
      </c>
      <c r="K16509">
        <v>11387</v>
      </c>
      <c r="L16509"/>
      <c r="M16509"/>
    </row>
    <row r="16510" spans="1:13">
      <c r="A16510" s="61" t="s">
        <v>40</v>
      </c>
      <c r="B16510" s="61">
        <v>68123</v>
      </c>
      <c r="C16510" s="63" t="s">
        <v>968</v>
      </c>
      <c r="D16510" s="61">
        <v>0</v>
      </c>
      <c r="E16510" s="61" t="s">
        <v>8117</v>
      </c>
      <c r="F16510" s="61" t="s">
        <v>101</v>
      </c>
      <c r="G16510" s="61" t="s">
        <v>13612</v>
      </c>
      <c r="H16510" s="61" t="s">
        <v>7409</v>
      </c>
      <c r="I16510" s="61">
        <v>41.1</v>
      </c>
      <c r="J16510" s="61">
        <v>-95.94</v>
      </c>
      <c r="K16510">
        <v>32203</v>
      </c>
      <c r="L16510"/>
      <c r="M16510"/>
    </row>
    <row r="16511" spans="1:13">
      <c r="A16511" s="61" t="s">
        <v>40</v>
      </c>
      <c r="B16511" s="61">
        <v>68005</v>
      </c>
      <c r="C16511" s="63" t="s">
        <v>968</v>
      </c>
      <c r="D16511" s="61">
        <v>0</v>
      </c>
      <c r="E16511" s="61" t="s">
        <v>8117</v>
      </c>
      <c r="F16511" s="61" t="s">
        <v>101</v>
      </c>
      <c r="G16511" s="61" t="s">
        <v>13612</v>
      </c>
      <c r="H16511" s="61" t="s">
        <v>7409</v>
      </c>
      <c r="I16511" s="61">
        <v>41.15</v>
      </c>
      <c r="J16511" s="61">
        <v>-95.92</v>
      </c>
      <c r="K16511">
        <v>23236</v>
      </c>
      <c r="L16511"/>
      <c r="M16511"/>
    </row>
    <row r="16512" spans="1:13">
      <c r="A16512" s="61" t="s">
        <v>40</v>
      </c>
      <c r="B16512" s="61">
        <v>68624</v>
      </c>
      <c r="C16512" s="63" t="s">
        <v>968</v>
      </c>
      <c r="D16512" s="61">
        <v>0</v>
      </c>
      <c r="E16512" s="61" t="s">
        <v>4404</v>
      </c>
      <c r="F16512" s="61" t="s">
        <v>101</v>
      </c>
      <c r="G16512" s="61" t="s">
        <v>4280</v>
      </c>
      <c r="H16512" s="61" t="s">
        <v>7409</v>
      </c>
      <c r="I16512" s="61">
        <v>41.34</v>
      </c>
      <c r="J16512" s="61">
        <v>-97.24</v>
      </c>
      <c r="K16512">
        <v>1012</v>
      </c>
      <c r="L16512"/>
      <c r="M16512"/>
    </row>
    <row r="16513" spans="1:13">
      <c r="A16513" s="61" t="s">
        <v>40</v>
      </c>
      <c r="B16513" s="61">
        <v>68315</v>
      </c>
      <c r="C16513" s="63" t="s">
        <v>968</v>
      </c>
      <c r="D16513" s="61">
        <v>0</v>
      </c>
      <c r="E16513" s="61" t="s">
        <v>2482</v>
      </c>
      <c r="F16513" s="61" t="s">
        <v>101</v>
      </c>
      <c r="G16513" s="61" t="s">
        <v>13634</v>
      </c>
      <c r="H16513" s="61" t="s">
        <v>7409</v>
      </c>
      <c r="I16513" s="61">
        <v>40.25</v>
      </c>
      <c r="J16513" s="61">
        <v>-97.55</v>
      </c>
      <c r="K16513">
        <v>121</v>
      </c>
      <c r="L16513"/>
      <c r="M16513"/>
    </row>
    <row r="16514" spans="1:13">
      <c r="A16514" s="61" t="s">
        <v>40</v>
      </c>
      <c r="B16514" s="61">
        <v>68316</v>
      </c>
      <c r="C16514" s="63" t="s">
        <v>968</v>
      </c>
      <c r="D16514" s="61">
        <v>0</v>
      </c>
      <c r="E16514" s="61" t="s">
        <v>5207</v>
      </c>
      <c r="F16514" s="61" t="s">
        <v>101</v>
      </c>
      <c r="G16514" s="61" t="s">
        <v>1642</v>
      </c>
      <c r="H16514" s="61" t="s">
        <v>7409</v>
      </c>
      <c r="I16514" s="61">
        <v>41</v>
      </c>
      <c r="J16514" s="61">
        <v>-97.6</v>
      </c>
      <c r="K16514">
        <v>396</v>
      </c>
      <c r="L16514"/>
      <c r="M16514"/>
    </row>
    <row r="16515" spans="1:13">
      <c r="A16515" s="61" t="s">
        <v>40</v>
      </c>
      <c r="B16515" s="61">
        <v>69021</v>
      </c>
      <c r="C16515" s="63" t="s">
        <v>968</v>
      </c>
      <c r="D16515" s="61">
        <v>0</v>
      </c>
      <c r="E16515" s="61" t="s">
        <v>13760</v>
      </c>
      <c r="F16515" s="61" t="s">
        <v>101</v>
      </c>
      <c r="G16515" s="61" t="s">
        <v>13761</v>
      </c>
      <c r="H16515" s="61" t="s">
        <v>11834</v>
      </c>
      <c r="I16515" s="61">
        <v>40.049999999999997</v>
      </c>
      <c r="J16515" s="61">
        <v>-101.53</v>
      </c>
      <c r="K16515">
        <v>1130</v>
      </c>
      <c r="L16515"/>
      <c r="M16515"/>
    </row>
    <row r="16516" spans="1:13">
      <c r="A16516" s="61" t="s">
        <v>40</v>
      </c>
      <c r="B16516" s="61">
        <v>68317</v>
      </c>
      <c r="C16516" s="63" t="s">
        <v>968</v>
      </c>
      <c r="D16516" s="61">
        <v>0</v>
      </c>
      <c r="E16516" s="61" t="s">
        <v>13639</v>
      </c>
      <c r="F16516" s="61" t="s">
        <v>101</v>
      </c>
      <c r="G16516" s="61" t="s">
        <v>4549</v>
      </c>
      <c r="H16516" s="61" t="s">
        <v>7409</v>
      </c>
      <c r="I16516" s="61">
        <v>40.68</v>
      </c>
      <c r="J16516" s="61">
        <v>-96.5</v>
      </c>
      <c r="K16516">
        <v>2044</v>
      </c>
      <c r="L16516"/>
      <c r="M16516"/>
    </row>
    <row r="16517" spans="1:13">
      <c r="A16517" s="61" t="s">
        <v>40</v>
      </c>
      <c r="B16517" s="61">
        <v>68007</v>
      </c>
      <c r="C16517" s="63" t="s">
        <v>968</v>
      </c>
      <c r="D16517" s="61">
        <v>0</v>
      </c>
      <c r="E16517" s="61" t="s">
        <v>1540</v>
      </c>
      <c r="F16517" s="61" t="s">
        <v>101</v>
      </c>
      <c r="G16517" s="61" t="s">
        <v>244</v>
      </c>
      <c r="H16517" s="61" t="s">
        <v>7409</v>
      </c>
      <c r="I16517" s="61">
        <v>41.36</v>
      </c>
      <c r="J16517" s="61">
        <v>-96.15</v>
      </c>
      <c r="K16517">
        <v>16250</v>
      </c>
      <c r="L16517"/>
      <c r="M16517"/>
    </row>
    <row r="16518" spans="1:13">
      <c r="A16518" s="61" t="s">
        <v>40</v>
      </c>
      <c r="B16518" s="61">
        <v>68927</v>
      </c>
      <c r="C16518" s="63" t="s">
        <v>968</v>
      </c>
      <c r="D16518" s="61">
        <v>0</v>
      </c>
      <c r="E16518" s="61" t="s">
        <v>13049</v>
      </c>
      <c r="F16518" s="61" t="s">
        <v>101</v>
      </c>
      <c r="G16518" s="61" t="s">
        <v>13244</v>
      </c>
      <c r="H16518" s="61" t="s">
        <v>7409</v>
      </c>
      <c r="I16518" s="61">
        <v>40.520000000000003</v>
      </c>
      <c r="J16518" s="61">
        <v>-99.63</v>
      </c>
      <c r="K16518">
        <v>1104</v>
      </c>
      <c r="L16518"/>
      <c r="M16518"/>
    </row>
    <row r="16519" spans="1:13">
      <c r="A16519" s="61" t="s">
        <v>40</v>
      </c>
      <c r="B16519" s="61">
        <v>69122</v>
      </c>
      <c r="C16519" s="63" t="s">
        <v>968</v>
      </c>
      <c r="D16519" s="61">
        <v>0</v>
      </c>
      <c r="E16519" s="61" t="s">
        <v>6385</v>
      </c>
      <c r="F16519" s="61" t="s">
        <v>101</v>
      </c>
      <c r="G16519" s="61" t="s">
        <v>11739</v>
      </c>
      <c r="H16519" s="61" t="s">
        <v>11834</v>
      </c>
      <c r="I16519" s="61">
        <v>41.06</v>
      </c>
      <c r="J16519" s="61">
        <v>-102.07</v>
      </c>
      <c r="K16519">
        <v>671</v>
      </c>
      <c r="L16519"/>
      <c r="M16519"/>
    </row>
    <row r="16520" spans="1:13">
      <c r="A16520" s="61" t="s">
        <v>40</v>
      </c>
      <c r="B16520" s="61">
        <v>69335</v>
      </c>
      <c r="C16520" s="63" t="s">
        <v>968</v>
      </c>
      <c r="D16520" s="61">
        <v>0</v>
      </c>
      <c r="E16520" s="61" t="s">
        <v>1927</v>
      </c>
      <c r="F16520" s="61" t="s">
        <v>101</v>
      </c>
      <c r="G16520" s="61" t="s">
        <v>12036</v>
      </c>
      <c r="H16520" s="61" t="s">
        <v>11834</v>
      </c>
      <c r="I16520" s="61">
        <v>42.01</v>
      </c>
      <c r="J16520" s="61">
        <v>-102.06</v>
      </c>
      <c r="K16520">
        <v>50</v>
      </c>
      <c r="L16520"/>
      <c r="M16520"/>
    </row>
    <row r="16521" spans="1:13">
      <c r="A16521" s="61" t="s">
        <v>40</v>
      </c>
      <c r="B16521" s="61">
        <v>68928</v>
      </c>
      <c r="C16521" s="63" t="s">
        <v>968</v>
      </c>
      <c r="D16521" s="61">
        <v>0</v>
      </c>
      <c r="E16521" s="61" t="s">
        <v>13739</v>
      </c>
      <c r="F16521" s="61" t="s">
        <v>101</v>
      </c>
      <c r="G16521" s="61" t="s">
        <v>904</v>
      </c>
      <c r="H16521" s="61" t="s">
        <v>7409</v>
      </c>
      <c r="I16521" s="61">
        <v>40.32</v>
      </c>
      <c r="J16521" s="61">
        <v>-98.59</v>
      </c>
      <c r="K16521">
        <v>379</v>
      </c>
      <c r="L16521"/>
      <c r="M16521"/>
    </row>
    <row r="16522" spans="1:13">
      <c r="A16522" s="61" t="s">
        <v>40</v>
      </c>
      <c r="B16522" s="61">
        <v>68008</v>
      </c>
      <c r="C16522" s="63" t="s">
        <v>968</v>
      </c>
      <c r="D16522" s="61">
        <v>0</v>
      </c>
      <c r="E16522" s="61" t="s">
        <v>6148</v>
      </c>
      <c r="F16522" s="61" t="s">
        <v>101</v>
      </c>
      <c r="G16522" s="61" t="s">
        <v>625</v>
      </c>
      <c r="H16522" s="61" t="s">
        <v>7409</v>
      </c>
      <c r="I16522" s="61">
        <v>41.54</v>
      </c>
      <c r="J16522" s="61">
        <v>-96.13</v>
      </c>
      <c r="K16522">
        <v>12597</v>
      </c>
      <c r="L16522"/>
      <c r="M16522"/>
    </row>
    <row r="16523" spans="1:13">
      <c r="A16523" s="61" t="s">
        <v>40</v>
      </c>
      <c r="B16523" s="61">
        <v>68718</v>
      </c>
      <c r="C16523" s="63" t="s">
        <v>968</v>
      </c>
      <c r="D16523" s="61">
        <v>0</v>
      </c>
      <c r="E16523" s="61" t="s">
        <v>2148</v>
      </c>
      <c r="F16523" s="61" t="s">
        <v>101</v>
      </c>
      <c r="G16523" s="61" t="s">
        <v>1813</v>
      </c>
      <c r="H16523" s="61" t="s">
        <v>7409</v>
      </c>
      <c r="I16523" s="61">
        <v>42.59</v>
      </c>
      <c r="J16523" s="61">
        <v>-97.64</v>
      </c>
      <c r="K16523">
        <v>1672</v>
      </c>
      <c r="L16523"/>
      <c r="M16523"/>
    </row>
    <row r="16524" spans="1:13">
      <c r="A16524" s="61" t="s">
        <v>40</v>
      </c>
      <c r="B16524" s="61">
        <v>68929</v>
      </c>
      <c r="C16524" s="63" t="s">
        <v>968</v>
      </c>
      <c r="D16524" s="61">
        <v>0</v>
      </c>
      <c r="E16524" s="61" t="s">
        <v>3141</v>
      </c>
      <c r="F16524" s="61" t="s">
        <v>101</v>
      </c>
      <c r="G16524" s="61" t="s">
        <v>428</v>
      </c>
      <c r="H16524" s="61" t="s">
        <v>7409</v>
      </c>
      <c r="I16524" s="61">
        <v>40.090000000000003</v>
      </c>
      <c r="J16524" s="61">
        <v>-99.03</v>
      </c>
      <c r="K16524">
        <v>157</v>
      </c>
      <c r="L16524"/>
      <c r="M16524"/>
    </row>
    <row r="16525" spans="1:13">
      <c r="A16525" s="61" t="s">
        <v>40</v>
      </c>
      <c r="B16525" s="61">
        <v>68930</v>
      </c>
      <c r="C16525" s="63" t="s">
        <v>968</v>
      </c>
      <c r="D16525" s="61">
        <v>0</v>
      </c>
      <c r="E16525" s="61" t="s">
        <v>1834</v>
      </c>
      <c r="F16525" s="61" t="s">
        <v>101</v>
      </c>
      <c r="G16525" s="61" t="s">
        <v>904</v>
      </c>
      <c r="H16525" s="61" t="s">
        <v>7409</v>
      </c>
      <c r="I16525" s="61">
        <v>40.33</v>
      </c>
      <c r="J16525" s="61">
        <v>-98.44</v>
      </c>
      <c r="K16525">
        <v>1217</v>
      </c>
      <c r="L16525"/>
      <c r="M16525"/>
    </row>
    <row r="16526" spans="1:13">
      <c r="A16526" s="61" t="s">
        <v>40</v>
      </c>
      <c r="B16526" s="61">
        <v>68318</v>
      </c>
      <c r="C16526" s="63" t="s">
        <v>968</v>
      </c>
      <c r="D16526" s="61">
        <v>0</v>
      </c>
      <c r="E16526" s="61" t="s">
        <v>7864</v>
      </c>
      <c r="F16526" s="61" t="s">
        <v>101</v>
      </c>
      <c r="G16526" s="61" t="s">
        <v>13633</v>
      </c>
      <c r="H16526" s="61" t="s">
        <v>7409</v>
      </c>
      <c r="I16526" s="61">
        <v>40.15</v>
      </c>
      <c r="J16526" s="61">
        <v>-96.64</v>
      </c>
      <c r="K16526">
        <v>407</v>
      </c>
      <c r="L16526"/>
      <c r="M16526"/>
    </row>
    <row r="16527" spans="1:13">
      <c r="A16527" s="61" t="s">
        <v>40</v>
      </c>
      <c r="B16527" s="61">
        <v>68820</v>
      </c>
      <c r="C16527" s="63" t="s">
        <v>968</v>
      </c>
      <c r="D16527" s="61">
        <v>0</v>
      </c>
      <c r="E16527" s="61" t="s">
        <v>13721</v>
      </c>
      <c r="F16527" s="61" t="s">
        <v>101</v>
      </c>
      <c r="G16527" s="61" t="s">
        <v>5195</v>
      </c>
      <c r="H16527" s="61" t="s">
        <v>7409</v>
      </c>
      <c r="I16527" s="61">
        <v>41.07</v>
      </c>
      <c r="J16527" s="61">
        <v>-98.71</v>
      </c>
      <c r="K16527">
        <v>399</v>
      </c>
      <c r="L16527"/>
      <c r="M16527"/>
    </row>
    <row r="16528" spans="1:13">
      <c r="A16528" s="61" t="s">
        <v>40</v>
      </c>
      <c r="B16528" s="61">
        <v>68319</v>
      </c>
      <c r="C16528" s="63" t="s">
        <v>968</v>
      </c>
      <c r="D16528" s="61">
        <v>0</v>
      </c>
      <c r="E16528" s="61" t="s">
        <v>5329</v>
      </c>
      <c r="F16528" s="61" t="s">
        <v>101</v>
      </c>
      <c r="G16528" s="61" t="s">
        <v>1642</v>
      </c>
      <c r="H16528" s="61" t="s">
        <v>7409</v>
      </c>
      <c r="I16528" s="61">
        <v>40.94</v>
      </c>
      <c r="J16528" s="61">
        <v>-97.76</v>
      </c>
      <c r="K16528">
        <v>540</v>
      </c>
      <c r="L16528"/>
      <c r="M16528"/>
    </row>
    <row r="16529" spans="1:13">
      <c r="A16529" s="61" t="s">
        <v>40</v>
      </c>
      <c r="B16529" s="61">
        <v>69123</v>
      </c>
      <c r="C16529" s="63" t="s">
        <v>968</v>
      </c>
      <c r="D16529" s="61">
        <v>0</v>
      </c>
      <c r="E16529" s="61" t="s">
        <v>4715</v>
      </c>
      <c r="F16529" s="61" t="s">
        <v>101</v>
      </c>
      <c r="G16529" s="61" t="s">
        <v>581</v>
      </c>
      <c r="H16529" s="61" t="s">
        <v>7409</v>
      </c>
      <c r="I16529" s="61">
        <v>41.01</v>
      </c>
      <c r="J16529" s="61">
        <v>-100.37</v>
      </c>
      <c r="K16529">
        <v>863</v>
      </c>
      <c r="L16529"/>
      <c r="M16529"/>
    </row>
    <row r="16530" spans="1:13">
      <c r="A16530" s="61" t="s">
        <v>40</v>
      </c>
      <c r="B16530" s="61">
        <v>68626</v>
      </c>
      <c r="C16530" s="63" t="s">
        <v>968</v>
      </c>
      <c r="D16530" s="61">
        <v>0</v>
      </c>
      <c r="E16530" s="61" t="s">
        <v>3037</v>
      </c>
      <c r="F16530" s="61" t="s">
        <v>101</v>
      </c>
      <c r="G16530" s="61" t="s">
        <v>4280</v>
      </c>
      <c r="H16530" s="61" t="s">
        <v>7409</v>
      </c>
      <c r="I16530" s="61">
        <v>41.18</v>
      </c>
      <c r="J16530" s="61">
        <v>-97</v>
      </c>
      <c r="K16530">
        <v>627</v>
      </c>
      <c r="L16530"/>
      <c r="M16530"/>
    </row>
    <row r="16531" spans="1:13">
      <c r="A16531" s="61" t="s">
        <v>40</v>
      </c>
      <c r="B16531" s="61">
        <v>68821</v>
      </c>
      <c r="C16531" s="63" t="s">
        <v>968</v>
      </c>
      <c r="D16531" s="61">
        <v>0</v>
      </c>
      <c r="E16531" s="61" t="s">
        <v>1357</v>
      </c>
      <c r="F16531" s="61" t="s">
        <v>101</v>
      </c>
      <c r="G16531" s="61" t="s">
        <v>12311</v>
      </c>
      <c r="H16531" s="61" t="s">
        <v>7409</v>
      </c>
      <c r="I16531" s="61">
        <v>42.01</v>
      </c>
      <c r="J16531" s="61">
        <v>-99.77</v>
      </c>
      <c r="K16531">
        <v>102</v>
      </c>
      <c r="L16531"/>
      <c r="M16531"/>
    </row>
    <row r="16532" spans="1:13">
      <c r="A16532" s="61" t="s">
        <v>40</v>
      </c>
      <c r="B16532" s="61">
        <v>69336</v>
      </c>
      <c r="C16532" s="63" t="s">
        <v>968</v>
      </c>
      <c r="D16532" s="61">
        <v>0</v>
      </c>
      <c r="E16532" s="61" t="s">
        <v>2269</v>
      </c>
      <c r="F16532" s="61" t="s">
        <v>101</v>
      </c>
      <c r="G16532" s="61" t="s">
        <v>13775</v>
      </c>
      <c r="H16532" s="61" t="s">
        <v>11834</v>
      </c>
      <c r="I16532" s="61">
        <v>41.66</v>
      </c>
      <c r="J16532" s="61">
        <v>-103.09</v>
      </c>
      <c r="K16532">
        <v>2216</v>
      </c>
      <c r="L16532"/>
      <c r="M16532"/>
    </row>
    <row r="16533" spans="1:13">
      <c r="A16533" s="61" t="s">
        <v>40</v>
      </c>
      <c r="B16533" s="61">
        <v>68719</v>
      </c>
      <c r="C16533" s="63" t="s">
        <v>968</v>
      </c>
      <c r="D16533" s="61">
        <v>0</v>
      </c>
      <c r="E16533" s="61" t="s">
        <v>5182</v>
      </c>
      <c r="F16533" s="61" t="s">
        <v>101</v>
      </c>
      <c r="G16533" s="61" t="s">
        <v>8797</v>
      </c>
      <c r="H16533" s="61" t="s">
        <v>7409</v>
      </c>
      <c r="I16533" s="61">
        <v>42.83</v>
      </c>
      <c r="J16533" s="61">
        <v>-98.58</v>
      </c>
      <c r="K16533">
        <v>126</v>
      </c>
      <c r="L16533"/>
      <c r="M16533"/>
    </row>
    <row r="16534" spans="1:13">
      <c r="A16534" s="61" t="s">
        <v>40</v>
      </c>
      <c r="B16534" s="61">
        <v>69125</v>
      </c>
      <c r="C16534" s="63" t="s">
        <v>968</v>
      </c>
      <c r="D16534" s="61">
        <v>0</v>
      </c>
      <c r="E16534" s="61" t="s">
        <v>13774</v>
      </c>
      <c r="F16534" s="61" t="s">
        <v>101</v>
      </c>
      <c r="G16534" s="61" t="s">
        <v>13775</v>
      </c>
      <c r="H16534" s="61" t="s">
        <v>11834</v>
      </c>
      <c r="I16534" s="61">
        <v>41.59</v>
      </c>
      <c r="J16534" s="61">
        <v>-102.85</v>
      </c>
      <c r="K16534">
        <v>258</v>
      </c>
      <c r="L16534"/>
      <c r="M16534"/>
    </row>
    <row r="16535" spans="1:13">
      <c r="A16535" s="61" t="s">
        <v>40</v>
      </c>
      <c r="B16535" s="61">
        <v>68320</v>
      </c>
      <c r="C16535" s="63" t="s">
        <v>968</v>
      </c>
      <c r="D16535" s="61">
        <v>0</v>
      </c>
      <c r="E16535" s="61" t="s">
        <v>13640</v>
      </c>
      <c r="F16535" s="61" t="s">
        <v>101</v>
      </c>
      <c r="G16535" s="61" t="s">
        <v>13373</v>
      </c>
      <c r="H16535" s="61" t="s">
        <v>7409</v>
      </c>
      <c r="I16535" s="61">
        <v>40.479999999999997</v>
      </c>
      <c r="J16535" s="61">
        <v>-95.95</v>
      </c>
      <c r="K16535">
        <v>393</v>
      </c>
      <c r="L16535"/>
      <c r="M16535"/>
    </row>
    <row r="16536" spans="1:13">
      <c r="A16536" s="61" t="s">
        <v>40</v>
      </c>
      <c r="B16536" s="61">
        <v>68822</v>
      </c>
      <c r="C16536" s="63" t="s">
        <v>968</v>
      </c>
      <c r="D16536" s="61">
        <v>0</v>
      </c>
      <c r="E16536" s="61" t="s">
        <v>13723</v>
      </c>
      <c r="F16536" s="61" t="s">
        <v>101</v>
      </c>
      <c r="G16536" s="61" t="s">
        <v>11893</v>
      </c>
      <c r="H16536" s="61" t="s">
        <v>7409</v>
      </c>
      <c r="I16536" s="61">
        <v>41.4</v>
      </c>
      <c r="J16536" s="61">
        <v>-99.63</v>
      </c>
      <c r="K16536">
        <v>4700</v>
      </c>
      <c r="L16536"/>
      <c r="M16536"/>
    </row>
    <row r="16537" spans="1:13">
      <c r="A16537" s="61" t="s">
        <v>40</v>
      </c>
      <c r="B16537" s="61">
        <v>68321</v>
      </c>
      <c r="C16537" s="63" t="s">
        <v>968</v>
      </c>
      <c r="D16537" s="61">
        <v>0</v>
      </c>
      <c r="E16537" s="61" t="s">
        <v>1764</v>
      </c>
      <c r="F16537" s="61" t="s">
        <v>101</v>
      </c>
      <c r="G16537" s="61" t="s">
        <v>13373</v>
      </c>
      <c r="H16537" s="61" t="s">
        <v>7409</v>
      </c>
      <c r="I16537" s="61">
        <v>40.39</v>
      </c>
      <c r="J16537" s="61">
        <v>-95.66</v>
      </c>
      <c r="K16537">
        <v>309</v>
      </c>
      <c r="L16537"/>
      <c r="M16537"/>
    </row>
    <row r="16538" spans="1:13">
      <c r="A16538" s="61" t="s">
        <v>40</v>
      </c>
      <c r="B16538" s="61">
        <v>69127</v>
      </c>
      <c r="C16538" s="63" t="s">
        <v>968</v>
      </c>
      <c r="D16538" s="61">
        <v>0</v>
      </c>
      <c r="E16538" s="61" t="s">
        <v>11181</v>
      </c>
      <c r="F16538" s="61" t="s">
        <v>101</v>
      </c>
      <c r="G16538" s="61" t="s">
        <v>13776</v>
      </c>
      <c r="H16538" s="61" t="s">
        <v>11834</v>
      </c>
      <c r="I16538" s="61">
        <v>41.09</v>
      </c>
      <c r="J16538" s="61">
        <v>-101.88</v>
      </c>
      <c r="K16538">
        <v>723</v>
      </c>
      <c r="L16538"/>
      <c r="M16538"/>
    </row>
    <row r="16539" spans="1:13">
      <c r="A16539" s="61" t="s">
        <v>40</v>
      </c>
      <c r="B16539" s="61">
        <v>68322</v>
      </c>
      <c r="C16539" s="63" t="s">
        <v>968</v>
      </c>
      <c r="D16539" s="61">
        <v>0</v>
      </c>
      <c r="E16539" s="61" t="s">
        <v>13641</v>
      </c>
      <c r="F16539" s="61" t="s">
        <v>101</v>
      </c>
      <c r="G16539" s="61" t="s">
        <v>13634</v>
      </c>
      <c r="H16539" s="61" t="s">
        <v>7409</v>
      </c>
      <c r="I16539" s="61">
        <v>40.33</v>
      </c>
      <c r="J16539" s="61">
        <v>-97.56</v>
      </c>
      <c r="K16539">
        <v>420</v>
      </c>
      <c r="L16539"/>
      <c r="M16539"/>
    </row>
    <row r="16540" spans="1:13">
      <c r="A16540" s="61" t="s">
        <v>40</v>
      </c>
      <c r="B16540" s="61">
        <v>68014</v>
      </c>
      <c r="C16540" s="63" t="s">
        <v>968</v>
      </c>
      <c r="D16540" s="61">
        <v>0</v>
      </c>
      <c r="E16540" s="61" t="s">
        <v>6284</v>
      </c>
      <c r="F16540" s="61" t="s">
        <v>101</v>
      </c>
      <c r="G16540" s="61" t="s">
        <v>4280</v>
      </c>
      <c r="H16540" s="61" t="s">
        <v>7409</v>
      </c>
      <c r="I16540" s="61">
        <v>41.28</v>
      </c>
      <c r="J16540" s="61">
        <v>-96.96</v>
      </c>
      <c r="K16540">
        <v>263</v>
      </c>
      <c r="L16540"/>
      <c r="M16540"/>
    </row>
    <row r="16541" spans="1:13">
      <c r="A16541" s="61" t="s">
        <v>40</v>
      </c>
      <c r="B16541" s="61">
        <v>68720</v>
      </c>
      <c r="C16541" s="63" t="s">
        <v>968</v>
      </c>
      <c r="D16541" s="61">
        <v>0</v>
      </c>
      <c r="E16541" s="61" t="s">
        <v>750</v>
      </c>
      <c r="F16541" s="61" t="s">
        <v>101</v>
      </c>
      <c r="G16541" s="61" t="s">
        <v>13683</v>
      </c>
      <c r="H16541" s="61" t="s">
        <v>7409</v>
      </c>
      <c r="I16541" s="61">
        <v>42.33</v>
      </c>
      <c r="J16541" s="61">
        <v>-97.97</v>
      </c>
      <c r="K16541">
        <v>317</v>
      </c>
      <c r="L16541"/>
      <c r="M16541"/>
    </row>
    <row r="16542" spans="1:13">
      <c r="A16542" s="61" t="s">
        <v>40</v>
      </c>
      <c r="B16542" s="61">
        <v>68323</v>
      </c>
      <c r="C16542" s="63" t="s">
        <v>968</v>
      </c>
      <c r="D16542" s="61">
        <v>0</v>
      </c>
      <c r="E16542" s="61" t="s">
        <v>13642</v>
      </c>
      <c r="F16542" s="61" t="s">
        <v>101</v>
      </c>
      <c r="G16542" s="61" t="s">
        <v>13531</v>
      </c>
      <c r="H16542" s="61" t="s">
        <v>7409</v>
      </c>
      <c r="I16542" s="61">
        <v>40.14</v>
      </c>
      <c r="J16542" s="61">
        <v>-96.38</v>
      </c>
      <c r="K16542">
        <v>240</v>
      </c>
      <c r="L16542"/>
      <c r="M16542"/>
    </row>
    <row r="16543" spans="1:13">
      <c r="A16543" s="61" t="s">
        <v>40</v>
      </c>
      <c r="B16543" s="61">
        <v>68324</v>
      </c>
      <c r="C16543" s="63" t="s">
        <v>968</v>
      </c>
      <c r="D16543" s="61">
        <v>0</v>
      </c>
      <c r="E16543" s="61" t="s">
        <v>13643</v>
      </c>
      <c r="F16543" s="61" t="s">
        <v>101</v>
      </c>
      <c r="G16543" s="61" t="s">
        <v>13644</v>
      </c>
      <c r="H16543" s="61" t="s">
        <v>7409</v>
      </c>
      <c r="I16543" s="61">
        <v>40.53</v>
      </c>
      <c r="J16543" s="61">
        <v>-96.29</v>
      </c>
      <c r="K16543">
        <v>153</v>
      </c>
      <c r="L16543"/>
      <c r="M16543"/>
    </row>
    <row r="16544" spans="1:13">
      <c r="A16544" s="61" t="s">
        <v>40</v>
      </c>
      <c r="B16544" s="61">
        <v>68823</v>
      </c>
      <c r="C16544" s="63" t="s">
        <v>968</v>
      </c>
      <c r="D16544" s="61">
        <v>0</v>
      </c>
      <c r="E16544" s="61" t="s">
        <v>13724</v>
      </c>
      <c r="F16544" s="61" t="s">
        <v>101</v>
      </c>
      <c r="G16544" s="61" t="s">
        <v>12196</v>
      </c>
      <c r="H16544" s="61" t="s">
        <v>7409</v>
      </c>
      <c r="I16544" s="61">
        <v>41.78</v>
      </c>
      <c r="J16544" s="61">
        <v>-99.13</v>
      </c>
      <c r="K16544">
        <v>2190</v>
      </c>
      <c r="L16544"/>
      <c r="M16544"/>
    </row>
    <row r="16545" spans="1:13">
      <c r="A16545" s="61" t="s">
        <v>40</v>
      </c>
      <c r="B16545" s="61">
        <v>69128</v>
      </c>
      <c r="C16545" s="63" t="s">
        <v>968</v>
      </c>
      <c r="D16545" s="61">
        <v>0</v>
      </c>
      <c r="E16545" s="61" t="s">
        <v>7566</v>
      </c>
      <c r="F16545" s="61" t="s">
        <v>101</v>
      </c>
      <c r="G16545" s="61" t="s">
        <v>13777</v>
      </c>
      <c r="H16545" s="61" t="s">
        <v>11834</v>
      </c>
      <c r="I16545" s="61">
        <v>41.23</v>
      </c>
      <c r="J16545" s="61">
        <v>-103.89</v>
      </c>
      <c r="K16545">
        <v>319</v>
      </c>
      <c r="L16545"/>
      <c r="M16545"/>
    </row>
    <row r="16546" spans="1:13">
      <c r="A16546" s="61" t="s">
        <v>40</v>
      </c>
      <c r="B16546" s="61">
        <v>68722</v>
      </c>
      <c r="C16546" s="63" t="s">
        <v>968</v>
      </c>
      <c r="D16546" s="61">
        <v>0</v>
      </c>
      <c r="E16546" s="61" t="s">
        <v>12121</v>
      </c>
      <c r="F16546" s="61" t="s">
        <v>101</v>
      </c>
      <c r="G16546" s="61" t="s">
        <v>8797</v>
      </c>
      <c r="H16546" s="61" t="s">
        <v>7409</v>
      </c>
      <c r="I16546" s="61">
        <v>42.91</v>
      </c>
      <c r="J16546" s="61">
        <v>-98.84</v>
      </c>
      <c r="K16546">
        <v>472</v>
      </c>
      <c r="L16546"/>
      <c r="M16546"/>
    </row>
    <row r="16547" spans="1:13">
      <c r="A16547" s="61" t="s">
        <v>40</v>
      </c>
      <c r="B16547" s="61">
        <v>68325</v>
      </c>
      <c r="C16547" s="63" t="s">
        <v>968</v>
      </c>
      <c r="D16547" s="61">
        <v>0</v>
      </c>
      <c r="E16547" s="61" t="s">
        <v>611</v>
      </c>
      <c r="F16547" s="61" t="s">
        <v>101</v>
      </c>
      <c r="G16547" s="61" t="s">
        <v>13634</v>
      </c>
      <c r="H16547" s="61" t="s">
        <v>7409</v>
      </c>
      <c r="I16547" s="61">
        <v>40</v>
      </c>
      <c r="J16547" s="61">
        <v>-97.76</v>
      </c>
      <c r="K16547">
        <v>207</v>
      </c>
      <c r="L16547"/>
      <c r="M16547"/>
    </row>
    <row r="16548" spans="1:13">
      <c r="A16548" s="61" t="s">
        <v>40</v>
      </c>
      <c r="B16548" s="61">
        <v>68824</v>
      </c>
      <c r="C16548" s="63" t="s">
        <v>968</v>
      </c>
      <c r="D16548" s="61">
        <v>0</v>
      </c>
      <c r="E16548" s="61" t="s">
        <v>930</v>
      </c>
      <c r="F16548" s="61" t="s">
        <v>101</v>
      </c>
      <c r="G16548" s="61" t="s">
        <v>411</v>
      </c>
      <c r="H16548" s="61" t="s">
        <v>7409</v>
      </c>
      <c r="I16548" s="61">
        <v>41</v>
      </c>
      <c r="J16548" s="61">
        <v>-98.6</v>
      </c>
      <c r="K16548">
        <v>1407</v>
      </c>
      <c r="L16548"/>
      <c r="M16548"/>
    </row>
    <row r="16549" spans="1:13">
      <c r="A16549" s="61" t="s">
        <v>40</v>
      </c>
      <c r="B16549" s="61">
        <v>68825</v>
      </c>
      <c r="C16549" s="63" t="s">
        <v>968</v>
      </c>
      <c r="D16549" s="61">
        <v>0</v>
      </c>
      <c r="E16549" s="61" t="s">
        <v>5213</v>
      </c>
      <c r="F16549" s="61" t="s">
        <v>101</v>
      </c>
      <c r="G16549" s="61" t="s">
        <v>11893</v>
      </c>
      <c r="H16549" s="61" t="s">
        <v>7409</v>
      </c>
      <c r="I16549" s="61">
        <v>41.29</v>
      </c>
      <c r="J16549" s="61">
        <v>-99.92</v>
      </c>
      <c r="K16549">
        <v>1012</v>
      </c>
      <c r="L16549"/>
      <c r="M16549"/>
    </row>
    <row r="16550" spans="1:13">
      <c r="A16550" s="61" t="s">
        <v>40</v>
      </c>
      <c r="B16550" s="61">
        <v>69022</v>
      </c>
      <c r="C16550" s="63" t="s">
        <v>968</v>
      </c>
      <c r="D16550" s="61">
        <v>0</v>
      </c>
      <c r="E16550" s="61" t="s">
        <v>1276</v>
      </c>
      <c r="F16550" s="61" t="s">
        <v>101</v>
      </c>
      <c r="G16550" s="61" t="s">
        <v>13736</v>
      </c>
      <c r="H16550" s="61" t="s">
        <v>7409</v>
      </c>
      <c r="I16550" s="61">
        <v>40.28</v>
      </c>
      <c r="J16550" s="61">
        <v>-100.17</v>
      </c>
      <c r="K16550">
        <v>1489</v>
      </c>
      <c r="L16550"/>
      <c r="M16550"/>
    </row>
    <row r="16551" spans="1:13">
      <c r="A16551" s="61" t="s">
        <v>40</v>
      </c>
      <c r="B16551" s="61">
        <v>68932</v>
      </c>
      <c r="C16551" s="63" t="s">
        <v>968</v>
      </c>
      <c r="D16551" s="61">
        <v>0</v>
      </c>
      <c r="E16551" s="61" t="s">
        <v>3904</v>
      </c>
      <c r="F16551" s="61" t="s">
        <v>101</v>
      </c>
      <c r="G16551" s="61" t="s">
        <v>428</v>
      </c>
      <c r="H16551" s="61" t="s">
        <v>7409</v>
      </c>
      <c r="I16551" s="61">
        <v>40.29</v>
      </c>
      <c r="J16551" s="61">
        <v>-98.73</v>
      </c>
      <c r="K16551">
        <v>400</v>
      </c>
      <c r="L16551"/>
      <c r="M16551"/>
    </row>
    <row r="16552" spans="1:13">
      <c r="A16552" s="61" t="s">
        <v>40</v>
      </c>
      <c r="B16552" s="61">
        <v>68326</v>
      </c>
      <c r="C16552" s="63" t="s">
        <v>968</v>
      </c>
      <c r="D16552" s="61">
        <v>0</v>
      </c>
      <c r="E16552" s="61" t="s">
        <v>9936</v>
      </c>
      <c r="F16552" s="61" t="s">
        <v>101</v>
      </c>
      <c r="G16552" s="61" t="s">
        <v>13634</v>
      </c>
      <c r="H16552" s="61" t="s">
        <v>7409</v>
      </c>
      <c r="I16552" s="61">
        <v>40.299999999999997</v>
      </c>
      <c r="J16552" s="61">
        <v>-97.67</v>
      </c>
      <c r="K16552">
        <v>258</v>
      </c>
      <c r="L16552"/>
      <c r="M16552"/>
    </row>
    <row r="16553" spans="1:13">
      <c r="A16553" s="61" t="s">
        <v>40</v>
      </c>
      <c r="B16553" s="61">
        <v>68723</v>
      </c>
      <c r="C16553" s="63" t="s">
        <v>968</v>
      </c>
      <c r="D16553" s="61">
        <v>0</v>
      </c>
      <c r="E16553" s="61" t="s">
        <v>5365</v>
      </c>
      <c r="F16553" s="61" t="s">
        <v>101</v>
      </c>
      <c r="G16553" s="61" t="s">
        <v>763</v>
      </c>
      <c r="H16553" s="61" t="s">
        <v>7409</v>
      </c>
      <c r="I16553" s="61">
        <v>42.27</v>
      </c>
      <c r="J16553" s="61">
        <v>-97.19</v>
      </c>
      <c r="K16553">
        <v>503</v>
      </c>
      <c r="L16553"/>
      <c r="M16553"/>
    </row>
    <row r="16554" spans="1:13">
      <c r="A16554" s="61" t="s">
        <v>40</v>
      </c>
      <c r="B16554" s="61">
        <v>68015</v>
      </c>
      <c r="C16554" s="63" t="s">
        <v>968</v>
      </c>
      <c r="D16554" s="61">
        <v>0</v>
      </c>
      <c r="E16554" s="61" t="s">
        <v>13613</v>
      </c>
      <c r="F16554" s="61" t="s">
        <v>101</v>
      </c>
      <c r="G16554" s="61" t="s">
        <v>13610</v>
      </c>
      <c r="H16554" s="61" t="s">
        <v>7409</v>
      </c>
      <c r="I16554" s="61">
        <v>41.39</v>
      </c>
      <c r="J16554" s="61">
        <v>-96.6</v>
      </c>
      <c r="K16554">
        <v>1039</v>
      </c>
      <c r="L16554"/>
      <c r="M16554"/>
    </row>
    <row r="16555" spans="1:13">
      <c r="A16555" s="61" t="s">
        <v>40</v>
      </c>
      <c r="B16555" s="61">
        <v>68627</v>
      </c>
      <c r="C16555" s="63" t="s">
        <v>968</v>
      </c>
      <c r="D16555" s="61">
        <v>0</v>
      </c>
      <c r="E16555" s="61" t="s">
        <v>10777</v>
      </c>
      <c r="F16555" s="61" t="s">
        <v>101</v>
      </c>
      <c r="G16555" s="61" t="s">
        <v>6142</v>
      </c>
      <c r="H16555" s="61" t="s">
        <v>7409</v>
      </c>
      <c r="I16555" s="61">
        <v>41.55</v>
      </c>
      <c r="J16555" s="61">
        <v>-98.14</v>
      </c>
      <c r="K16555">
        <v>633</v>
      </c>
      <c r="L16555"/>
      <c r="M16555"/>
    </row>
    <row r="16556" spans="1:13">
      <c r="A16556" s="61" t="s">
        <v>40</v>
      </c>
      <c r="B16556" s="61">
        <v>68724</v>
      </c>
      <c r="C16556" s="63" t="s">
        <v>968</v>
      </c>
      <c r="D16556" s="61">
        <v>0</v>
      </c>
      <c r="E16556" s="61" t="s">
        <v>9031</v>
      </c>
      <c r="F16556" s="61" t="s">
        <v>101</v>
      </c>
      <c r="G16556" s="61" t="s">
        <v>1813</v>
      </c>
      <c r="H16556" s="61" t="s">
        <v>7409</v>
      </c>
      <c r="I16556" s="61">
        <v>42.6</v>
      </c>
      <c r="J16556" s="61">
        <v>-97.87</v>
      </c>
      <c r="K16556">
        <v>140</v>
      </c>
      <c r="L16556"/>
      <c r="M16556"/>
    </row>
    <row r="16557" spans="1:13">
      <c r="A16557" s="61" t="s">
        <v>40</v>
      </c>
      <c r="B16557" s="61">
        <v>68826</v>
      </c>
      <c r="C16557" s="63" t="s">
        <v>968</v>
      </c>
      <c r="D16557" s="61">
        <v>0</v>
      </c>
      <c r="E16557" s="61" t="s">
        <v>4256</v>
      </c>
      <c r="F16557" s="61" t="s">
        <v>101</v>
      </c>
      <c r="G16557" s="61" t="s">
        <v>13680</v>
      </c>
      <c r="H16557" s="61" t="s">
        <v>7409</v>
      </c>
      <c r="I16557" s="61">
        <v>41.11</v>
      </c>
      <c r="J16557" s="61">
        <v>-98</v>
      </c>
      <c r="K16557">
        <v>4044</v>
      </c>
      <c r="L16557"/>
      <c r="M16557"/>
    </row>
    <row r="16558" spans="1:13">
      <c r="A16558" s="61" t="s">
        <v>40</v>
      </c>
      <c r="B16558" s="61">
        <v>68017</v>
      </c>
      <c r="C16558" s="63" t="s">
        <v>968</v>
      </c>
      <c r="D16558" s="61">
        <v>0</v>
      </c>
      <c r="E16558" s="61" t="s">
        <v>10117</v>
      </c>
      <c r="F16558" s="61" t="s">
        <v>101</v>
      </c>
      <c r="G16558" s="61" t="s">
        <v>13610</v>
      </c>
      <c r="H16558" s="61" t="s">
        <v>7409</v>
      </c>
      <c r="I16558" s="61">
        <v>41.05</v>
      </c>
      <c r="J16558" s="61">
        <v>-96.64</v>
      </c>
      <c r="K16558">
        <v>1702</v>
      </c>
      <c r="L16558"/>
      <c r="M16558"/>
    </row>
    <row r="16559" spans="1:13">
      <c r="A16559" s="61" t="s">
        <v>40</v>
      </c>
      <c r="B16559" s="61">
        <v>69337</v>
      </c>
      <c r="C16559" s="63" t="s">
        <v>968</v>
      </c>
      <c r="D16559" s="61">
        <v>0</v>
      </c>
      <c r="E16559" s="61" t="s">
        <v>13799</v>
      </c>
      <c r="F16559" s="61" t="s">
        <v>101</v>
      </c>
      <c r="G16559" s="61" t="s">
        <v>13800</v>
      </c>
      <c r="H16559" s="61" t="s">
        <v>11834</v>
      </c>
      <c r="I16559" s="61">
        <v>42.82</v>
      </c>
      <c r="J16559" s="61">
        <v>-103</v>
      </c>
      <c r="K16559">
        <v>6541</v>
      </c>
      <c r="L16559"/>
      <c r="M16559"/>
    </row>
    <row r="16560" spans="1:13">
      <c r="A16560" s="61" t="s">
        <v>40</v>
      </c>
      <c r="B16560" s="61">
        <v>68725</v>
      </c>
      <c r="C16560" s="63" t="s">
        <v>968</v>
      </c>
      <c r="D16560" s="61">
        <v>0</v>
      </c>
      <c r="E16560" s="61" t="s">
        <v>13693</v>
      </c>
      <c r="F16560" s="61" t="s">
        <v>101</v>
      </c>
      <c r="G16560" s="61" t="s">
        <v>13115</v>
      </c>
      <c r="H16560" s="61" t="s">
        <v>7409</v>
      </c>
      <c r="I16560" s="61">
        <v>42.2</v>
      </c>
      <c r="J16560" s="61">
        <v>-98.74</v>
      </c>
      <c r="K16560">
        <v>491</v>
      </c>
      <c r="L16560"/>
      <c r="M16560"/>
    </row>
    <row r="16561" spans="1:13">
      <c r="A16561" s="61" t="s">
        <v>40</v>
      </c>
      <c r="B16561" s="61">
        <v>69023</v>
      </c>
      <c r="C16561" s="63" t="s">
        <v>968</v>
      </c>
      <c r="D16561" s="61">
        <v>0</v>
      </c>
      <c r="E16561" s="61" t="s">
        <v>4141</v>
      </c>
      <c r="F16561" s="61" t="s">
        <v>101</v>
      </c>
      <c r="G16561" s="61" t="s">
        <v>13426</v>
      </c>
      <c r="H16561" s="61" t="s">
        <v>11834</v>
      </c>
      <c r="I16561" s="61">
        <v>40.46</v>
      </c>
      <c r="J16561" s="61">
        <v>-101.71</v>
      </c>
      <c r="K16561">
        <v>439</v>
      </c>
      <c r="L16561"/>
      <c r="M16561"/>
    </row>
    <row r="16562" spans="1:13">
      <c r="A16562" s="61" t="s">
        <v>40</v>
      </c>
      <c r="B16562" s="61">
        <v>68827</v>
      </c>
      <c r="C16562" s="63" t="s">
        <v>968</v>
      </c>
      <c r="D16562" s="61">
        <v>0</v>
      </c>
      <c r="E16562" s="61" t="s">
        <v>7863</v>
      </c>
      <c r="F16562" s="61" t="s">
        <v>101</v>
      </c>
      <c r="G16562" s="61" t="s">
        <v>13680</v>
      </c>
      <c r="H16562" s="61" t="s">
        <v>7409</v>
      </c>
      <c r="I16562" s="61">
        <v>41.02</v>
      </c>
      <c r="J16562" s="61">
        <v>-98.15</v>
      </c>
      <c r="K16562">
        <v>634</v>
      </c>
      <c r="L16562"/>
      <c r="M16562"/>
    </row>
    <row r="16563" spans="1:13">
      <c r="A16563" s="61" t="s">
        <v>40</v>
      </c>
      <c r="B16563" s="61">
        <v>69129</v>
      </c>
      <c r="C16563" s="63" t="s">
        <v>968</v>
      </c>
      <c r="D16563" s="61">
        <v>0</v>
      </c>
      <c r="E16563" s="61" t="s">
        <v>8735</v>
      </c>
      <c r="F16563" s="61" t="s">
        <v>101</v>
      </c>
      <c r="G16563" s="61" t="s">
        <v>11739</v>
      </c>
      <c r="H16563" s="61" t="s">
        <v>11834</v>
      </c>
      <c r="I16563" s="61">
        <v>41.09</v>
      </c>
      <c r="J16563" s="61">
        <v>-102.46</v>
      </c>
      <c r="K16563">
        <v>1271</v>
      </c>
      <c r="L16563"/>
      <c r="M16563"/>
    </row>
    <row r="16564" spans="1:13">
      <c r="A16564" s="61" t="s">
        <v>40</v>
      </c>
      <c r="B16564" s="61">
        <v>68327</v>
      </c>
      <c r="C16564" s="63" t="s">
        <v>968</v>
      </c>
      <c r="D16564" s="61">
        <v>0</v>
      </c>
      <c r="E16564" s="61" t="s">
        <v>618</v>
      </c>
      <c r="F16564" s="61" t="s">
        <v>101</v>
      </c>
      <c r="G16564" s="61" t="s">
        <v>13634</v>
      </c>
      <c r="H16564" s="61" t="s">
        <v>7409</v>
      </c>
      <c r="I16564" s="61">
        <v>40.020000000000003</v>
      </c>
      <c r="J16564" s="61">
        <v>-97.62</v>
      </c>
      <c r="K16564">
        <v>329</v>
      </c>
      <c r="L16564"/>
      <c r="M16564"/>
    </row>
    <row r="16565" spans="1:13">
      <c r="A16565" s="61" t="s">
        <v>40</v>
      </c>
      <c r="B16565" s="61">
        <v>68628</v>
      </c>
      <c r="C16565" s="63" t="s">
        <v>968</v>
      </c>
      <c r="D16565" s="61">
        <v>0</v>
      </c>
      <c r="E16565" s="61" t="s">
        <v>13679</v>
      </c>
      <c r="F16565" s="61" t="s">
        <v>101</v>
      </c>
      <c r="G16565" s="61" t="s">
        <v>13680</v>
      </c>
      <c r="H16565" s="61" t="s">
        <v>7409</v>
      </c>
      <c r="I16565" s="61">
        <v>41.21</v>
      </c>
      <c r="J16565" s="61">
        <v>-97.83</v>
      </c>
      <c r="K16565">
        <v>803</v>
      </c>
      <c r="L16565"/>
      <c r="M16565"/>
    </row>
    <row r="16566" spans="1:13">
      <c r="A16566" s="61" t="s">
        <v>40</v>
      </c>
      <c r="B16566" s="61">
        <v>68629</v>
      </c>
      <c r="C16566" s="63" t="s">
        <v>968</v>
      </c>
      <c r="D16566" s="61">
        <v>0</v>
      </c>
      <c r="E16566" s="61" t="s">
        <v>3782</v>
      </c>
      <c r="F16566" s="61" t="s">
        <v>101</v>
      </c>
      <c r="G16566" s="61" t="s">
        <v>13681</v>
      </c>
      <c r="H16566" s="61" t="s">
        <v>7409</v>
      </c>
      <c r="I16566" s="61">
        <v>41.72</v>
      </c>
      <c r="J16566" s="61">
        <v>-97.12</v>
      </c>
      <c r="K16566">
        <v>1275</v>
      </c>
      <c r="L16566"/>
      <c r="M16566"/>
    </row>
    <row r="16567" spans="1:13">
      <c r="A16567" s="61" t="s">
        <v>40</v>
      </c>
      <c r="B16567" s="61">
        <v>68328</v>
      </c>
      <c r="C16567" s="63" t="s">
        <v>968</v>
      </c>
      <c r="D16567" s="61">
        <v>0</v>
      </c>
      <c r="E16567" s="61" t="s">
        <v>13645</v>
      </c>
      <c r="F16567" s="61" t="s">
        <v>101</v>
      </c>
      <c r="G16567" s="61" t="s">
        <v>13633</v>
      </c>
      <c r="H16567" s="61" t="s">
        <v>7409</v>
      </c>
      <c r="I16567" s="61">
        <v>40.46</v>
      </c>
      <c r="J16567" s="61">
        <v>-96.85</v>
      </c>
      <c r="K16567">
        <v>447</v>
      </c>
      <c r="L16567"/>
      <c r="M16567"/>
    </row>
    <row r="16568" spans="1:13">
      <c r="A16568" s="61" t="s">
        <v>40</v>
      </c>
      <c r="B16568" s="61">
        <v>68933</v>
      </c>
      <c r="C16568" s="63" t="s">
        <v>968</v>
      </c>
      <c r="D16568" s="61">
        <v>0</v>
      </c>
      <c r="E16568" s="61" t="s">
        <v>9182</v>
      </c>
      <c r="F16568" s="61" t="s">
        <v>101</v>
      </c>
      <c r="G16568" s="61" t="s">
        <v>924</v>
      </c>
      <c r="H16568" s="61" t="s">
        <v>7409</v>
      </c>
      <c r="I16568" s="61">
        <v>40.520000000000003</v>
      </c>
      <c r="J16568" s="61">
        <v>-98.05</v>
      </c>
      <c r="K16568">
        <v>895</v>
      </c>
      <c r="L16568"/>
      <c r="M16568"/>
    </row>
    <row r="16569" spans="1:13">
      <c r="A16569" s="61" t="s">
        <v>40</v>
      </c>
      <c r="B16569" s="61">
        <v>68726</v>
      </c>
      <c r="C16569" s="63" t="s">
        <v>968</v>
      </c>
      <c r="D16569" s="61">
        <v>0</v>
      </c>
      <c r="E16569" s="61" t="s">
        <v>7296</v>
      </c>
      <c r="F16569" s="61" t="s">
        <v>101</v>
      </c>
      <c r="G16569" s="61" t="s">
        <v>13683</v>
      </c>
      <c r="H16569" s="61" t="s">
        <v>7409</v>
      </c>
      <c r="I16569" s="61">
        <v>42.17</v>
      </c>
      <c r="J16569" s="61">
        <v>-98.18</v>
      </c>
      <c r="K16569">
        <v>712</v>
      </c>
      <c r="L16569"/>
      <c r="M16569"/>
    </row>
    <row r="16570" spans="1:13">
      <c r="A16570" s="61" t="s">
        <v>40</v>
      </c>
      <c r="B16570" s="61">
        <v>69211</v>
      </c>
      <c r="C16570" s="63" t="s">
        <v>968</v>
      </c>
      <c r="D16570" s="61">
        <v>0</v>
      </c>
      <c r="E16570" s="61" t="s">
        <v>13793</v>
      </c>
      <c r="F16570" s="61" t="s">
        <v>101</v>
      </c>
      <c r="G16570" s="61" t="s">
        <v>13779</v>
      </c>
      <c r="H16570" s="61" t="s">
        <v>11834</v>
      </c>
      <c r="I16570" s="61">
        <v>42.93</v>
      </c>
      <c r="J16570" s="61">
        <v>-101.24</v>
      </c>
      <c r="K16570">
        <v>286</v>
      </c>
      <c r="L16570"/>
      <c r="M16570"/>
    </row>
    <row r="16571" spans="1:13">
      <c r="A16571" s="61" t="s">
        <v>40</v>
      </c>
      <c r="B16571" s="61">
        <v>68727</v>
      </c>
      <c r="C16571" s="63" t="s">
        <v>968</v>
      </c>
      <c r="D16571" s="61">
        <v>0</v>
      </c>
      <c r="E16571" s="61" t="s">
        <v>6625</v>
      </c>
      <c r="F16571" s="61" t="s">
        <v>101</v>
      </c>
      <c r="G16571" s="61" t="s">
        <v>10743</v>
      </c>
      <c r="H16571" s="61" t="s">
        <v>7409</v>
      </c>
      <c r="I16571" s="61">
        <v>42.5</v>
      </c>
      <c r="J16571" s="61">
        <v>-97.2</v>
      </c>
      <c r="K16571">
        <v>723</v>
      </c>
      <c r="L16571"/>
      <c r="M16571"/>
    </row>
    <row r="16572" spans="1:13">
      <c r="A16572" s="61" t="s">
        <v>40</v>
      </c>
      <c r="B16572" s="61">
        <v>68018</v>
      </c>
      <c r="C16572" s="63" t="s">
        <v>968</v>
      </c>
      <c r="D16572" s="61">
        <v>0</v>
      </c>
      <c r="E16572" s="61" t="s">
        <v>10119</v>
      </c>
      <c r="F16572" s="61" t="s">
        <v>101</v>
      </c>
      <c r="G16572" s="61" t="s">
        <v>13610</v>
      </c>
      <c r="H16572" s="61" t="s">
        <v>7409</v>
      </c>
      <c r="I16572" s="61">
        <v>41.29</v>
      </c>
      <c r="J16572" s="61">
        <v>-96.6</v>
      </c>
      <c r="K16572">
        <v>534</v>
      </c>
      <c r="L16572"/>
      <c r="M16572"/>
    </row>
    <row r="16573" spans="1:13">
      <c r="A16573" s="61" t="s">
        <v>40</v>
      </c>
      <c r="B16573" s="61">
        <v>68601</v>
      </c>
      <c r="C16573" s="63" t="s">
        <v>968</v>
      </c>
      <c r="D16573" s="61">
        <v>0</v>
      </c>
      <c r="E16573" s="61" t="s">
        <v>910</v>
      </c>
      <c r="F16573" s="61" t="s">
        <v>101</v>
      </c>
      <c r="G16573" s="61" t="s">
        <v>13087</v>
      </c>
      <c r="H16573" s="61" t="s">
        <v>7409</v>
      </c>
      <c r="I16573" s="61">
        <v>41.43</v>
      </c>
      <c r="J16573" s="61">
        <v>-97.35</v>
      </c>
      <c r="K16573">
        <v>30189</v>
      </c>
      <c r="L16573"/>
      <c r="M16573"/>
    </row>
    <row r="16574" spans="1:13">
      <c r="A16574" s="61" t="s">
        <v>40</v>
      </c>
      <c r="B16574" s="61">
        <v>68828</v>
      </c>
      <c r="C16574" s="63" t="s">
        <v>968</v>
      </c>
      <c r="D16574" s="61">
        <v>0</v>
      </c>
      <c r="E16574" s="61" t="s">
        <v>3307</v>
      </c>
      <c r="F16574" s="61" t="s">
        <v>101</v>
      </c>
      <c r="G16574" s="61" t="s">
        <v>11893</v>
      </c>
      <c r="H16574" s="61" t="s">
        <v>7409</v>
      </c>
      <c r="I16574" s="61">
        <v>41.55</v>
      </c>
      <c r="J16574" s="61">
        <v>-99.24</v>
      </c>
      <c r="K16574">
        <v>173</v>
      </c>
      <c r="L16574"/>
      <c r="M16574"/>
    </row>
    <row r="16575" spans="1:13">
      <c r="A16575" s="61" t="s">
        <v>40</v>
      </c>
      <c r="B16575" s="61">
        <v>68728</v>
      </c>
      <c r="C16575" s="63" t="s">
        <v>968</v>
      </c>
      <c r="D16575" s="61">
        <v>0</v>
      </c>
      <c r="E16575" s="61" t="s">
        <v>293</v>
      </c>
      <c r="F16575" s="61" t="s">
        <v>101</v>
      </c>
      <c r="G16575" s="61" t="s">
        <v>13691</v>
      </c>
      <c r="H16575" s="61" t="s">
        <v>7409</v>
      </c>
      <c r="I16575" s="61">
        <v>42.38</v>
      </c>
      <c r="J16575" s="61">
        <v>-96.98</v>
      </c>
      <c r="K16575">
        <v>192</v>
      </c>
      <c r="L16575"/>
      <c r="M16575"/>
    </row>
    <row r="16576" spans="1:13">
      <c r="A16576" s="61" t="s">
        <v>40</v>
      </c>
      <c r="B16576" s="61">
        <v>68329</v>
      </c>
      <c r="C16576" s="63" t="s">
        <v>968</v>
      </c>
      <c r="D16576" s="61">
        <v>0</v>
      </c>
      <c r="E16576" s="61" t="s">
        <v>11353</v>
      </c>
      <c r="F16576" s="61" t="s">
        <v>101</v>
      </c>
      <c r="G16576" s="61" t="s">
        <v>660</v>
      </c>
      <c r="H16576" s="61" t="s">
        <v>7409</v>
      </c>
      <c r="I16576" s="61">
        <v>40.51</v>
      </c>
      <c r="J16576" s="61">
        <v>-96.16</v>
      </c>
      <c r="K16576">
        <v>580</v>
      </c>
      <c r="L16576"/>
      <c r="M16576"/>
    </row>
    <row r="16577" spans="1:13">
      <c r="A16577" s="61" t="s">
        <v>40</v>
      </c>
      <c r="B16577" s="61">
        <v>68331</v>
      </c>
      <c r="C16577" s="63" t="s">
        <v>968</v>
      </c>
      <c r="D16577" s="61">
        <v>0</v>
      </c>
      <c r="E16577" s="61" t="s">
        <v>3429</v>
      </c>
      <c r="F16577" s="61" t="s">
        <v>101</v>
      </c>
      <c r="G16577" s="61" t="s">
        <v>13633</v>
      </c>
      <c r="H16577" s="61" t="s">
        <v>7409</v>
      </c>
      <c r="I16577" s="61">
        <v>40.5</v>
      </c>
      <c r="J16577" s="61">
        <v>-96.7</v>
      </c>
      <c r="K16577">
        <v>1016</v>
      </c>
      <c r="L16577"/>
      <c r="M16577"/>
    </row>
    <row r="16578" spans="1:13">
      <c r="A16578" s="61" t="s">
        <v>40</v>
      </c>
      <c r="B16578" s="61">
        <v>69130</v>
      </c>
      <c r="C16578" s="63" t="s">
        <v>968</v>
      </c>
      <c r="D16578" s="61">
        <v>0</v>
      </c>
      <c r="E16578" s="61" t="s">
        <v>13778</v>
      </c>
      <c r="F16578" s="61" t="s">
        <v>101</v>
      </c>
      <c r="G16578" s="61" t="s">
        <v>442</v>
      </c>
      <c r="H16578" s="61" t="s">
        <v>7409</v>
      </c>
      <c r="I16578" s="61">
        <v>40.86</v>
      </c>
      <c r="J16578" s="61">
        <v>-99.98</v>
      </c>
      <c r="K16578">
        <v>5178</v>
      </c>
      <c r="L16578"/>
      <c r="M16578"/>
    </row>
    <row r="16579" spans="1:13">
      <c r="A16579" s="61" t="s">
        <v>40</v>
      </c>
      <c r="B16579" s="61">
        <v>68332</v>
      </c>
      <c r="C16579" s="63" t="s">
        <v>968</v>
      </c>
      <c r="D16579" s="61">
        <v>0</v>
      </c>
      <c r="E16579" s="61" t="s">
        <v>6318</v>
      </c>
      <c r="F16579" s="61" t="s">
        <v>101</v>
      </c>
      <c r="G16579" s="61" t="s">
        <v>660</v>
      </c>
      <c r="H16579" s="61" t="s">
        <v>7409</v>
      </c>
      <c r="I16579" s="61">
        <v>40.33</v>
      </c>
      <c r="J16579" s="61">
        <v>-96.42</v>
      </c>
      <c r="K16579">
        <v>115</v>
      </c>
      <c r="L16579"/>
      <c r="M16579"/>
    </row>
    <row r="16580" spans="1:13">
      <c r="A16580" s="61" t="s">
        <v>40</v>
      </c>
      <c r="B16580" s="61">
        <v>68019</v>
      </c>
      <c r="C16580" s="63" t="s">
        <v>968</v>
      </c>
      <c r="D16580" s="61">
        <v>0</v>
      </c>
      <c r="E16580" s="61" t="s">
        <v>12330</v>
      </c>
      <c r="F16580" s="61" t="s">
        <v>101</v>
      </c>
      <c r="G16580" s="61" t="s">
        <v>13615</v>
      </c>
      <c r="H16580" s="61" t="s">
        <v>7409</v>
      </c>
      <c r="I16580" s="61">
        <v>41.78</v>
      </c>
      <c r="J16580" s="61">
        <v>-96.36</v>
      </c>
      <c r="K16580">
        <v>524</v>
      </c>
      <c r="L16580"/>
      <c r="M16580"/>
    </row>
    <row r="16581" spans="1:13">
      <c r="A16581" s="61" t="s">
        <v>40</v>
      </c>
      <c r="B16581" s="61">
        <v>69339</v>
      </c>
      <c r="C16581" s="63" t="s">
        <v>968</v>
      </c>
      <c r="D16581" s="61">
        <v>0</v>
      </c>
      <c r="E16581" s="61" t="s">
        <v>498</v>
      </c>
      <c r="F16581" s="61" t="s">
        <v>101</v>
      </c>
      <c r="G16581" s="61" t="s">
        <v>13800</v>
      </c>
      <c r="H16581" s="61" t="s">
        <v>11834</v>
      </c>
      <c r="I16581" s="61">
        <v>42.68</v>
      </c>
      <c r="J16581" s="61">
        <v>-103.41</v>
      </c>
      <c r="K16581">
        <v>1339</v>
      </c>
      <c r="L16581"/>
      <c r="M16581"/>
    </row>
    <row r="16582" spans="1:13">
      <c r="A16582" s="61" t="s">
        <v>40</v>
      </c>
      <c r="B16582" s="61">
        <v>68729</v>
      </c>
      <c r="C16582" s="63" t="s">
        <v>968</v>
      </c>
      <c r="D16582" s="61">
        <v>0</v>
      </c>
      <c r="E16582" s="61" t="s">
        <v>3966</v>
      </c>
      <c r="F16582" s="61" t="s">
        <v>101</v>
      </c>
      <c r="G16582" s="61" t="s">
        <v>1813</v>
      </c>
      <c r="H16582" s="61" t="s">
        <v>7409</v>
      </c>
      <c r="I16582" s="61">
        <v>42.46</v>
      </c>
      <c r="J16582" s="61">
        <v>-97.9</v>
      </c>
      <c r="K16582">
        <v>1739</v>
      </c>
      <c r="L16582"/>
      <c r="M16582"/>
    </row>
    <row r="16583" spans="1:13">
      <c r="A16583" s="61" t="s">
        <v>40</v>
      </c>
      <c r="B16583" s="61">
        <v>68631</v>
      </c>
      <c r="C16583" s="63" t="s">
        <v>968</v>
      </c>
      <c r="D16583" s="61">
        <v>0</v>
      </c>
      <c r="E16583" s="61" t="s">
        <v>6388</v>
      </c>
      <c r="F16583" s="61" t="s">
        <v>101</v>
      </c>
      <c r="G16583" s="61" t="s">
        <v>13087</v>
      </c>
      <c r="H16583" s="61" t="s">
        <v>7409</v>
      </c>
      <c r="I16583" s="61">
        <v>41.7</v>
      </c>
      <c r="J16583" s="61">
        <v>-97.36</v>
      </c>
      <c r="K16583">
        <v>432</v>
      </c>
      <c r="L16583"/>
      <c r="M16583"/>
    </row>
    <row r="16584" spans="1:13">
      <c r="A16584" s="61" t="s">
        <v>40</v>
      </c>
      <c r="B16584" s="61">
        <v>68333</v>
      </c>
      <c r="C16584" s="63" t="s">
        <v>968</v>
      </c>
      <c r="D16584" s="61">
        <v>0</v>
      </c>
      <c r="E16584" s="61" t="s">
        <v>11937</v>
      </c>
      <c r="F16584" s="61" t="s">
        <v>101</v>
      </c>
      <c r="G16584" s="61" t="s">
        <v>12911</v>
      </c>
      <c r="H16584" s="61" t="s">
        <v>7409</v>
      </c>
      <c r="I16584" s="61">
        <v>40.619999999999997</v>
      </c>
      <c r="J16584" s="61">
        <v>-96.95</v>
      </c>
      <c r="K16584">
        <v>8484</v>
      </c>
      <c r="L16584"/>
      <c r="M16584"/>
    </row>
    <row r="16585" spans="1:13">
      <c r="A16585" s="61" t="s">
        <v>40</v>
      </c>
      <c r="B16585" s="61">
        <v>68730</v>
      </c>
      <c r="C16585" s="63" t="s">
        <v>968</v>
      </c>
      <c r="D16585" s="61">
        <v>0</v>
      </c>
      <c r="E16585" s="61" t="s">
        <v>5335</v>
      </c>
      <c r="F16585" s="61" t="s">
        <v>101</v>
      </c>
      <c r="G16585" s="61" t="s">
        <v>1813</v>
      </c>
      <c r="H16585" s="61" t="s">
        <v>7409</v>
      </c>
      <c r="I16585" s="61">
        <v>42.73</v>
      </c>
      <c r="J16585" s="61">
        <v>-97.49</v>
      </c>
      <c r="K16585">
        <v>1919</v>
      </c>
      <c r="L16585"/>
      <c r="M16585"/>
    </row>
    <row r="16586" spans="1:13">
      <c r="A16586" s="61" t="s">
        <v>40</v>
      </c>
      <c r="B16586" s="61">
        <v>69212</v>
      </c>
      <c r="C16586" s="63" t="s">
        <v>968</v>
      </c>
      <c r="D16586" s="61">
        <v>0</v>
      </c>
      <c r="E16586" s="61" t="s">
        <v>11671</v>
      </c>
      <c r="F16586" s="61" t="s">
        <v>101</v>
      </c>
      <c r="G16586" s="61" t="s">
        <v>13779</v>
      </c>
      <c r="H16586" s="61" t="s">
        <v>7409</v>
      </c>
      <c r="I16586" s="61">
        <v>42.92</v>
      </c>
      <c r="J16586" s="61">
        <v>-100.75</v>
      </c>
      <c r="K16586">
        <v>540</v>
      </c>
      <c r="L16586"/>
      <c r="M16586"/>
    </row>
    <row r="16587" spans="1:13">
      <c r="A16587" s="61" t="s">
        <v>40</v>
      </c>
      <c r="B16587" s="61">
        <v>69024</v>
      </c>
      <c r="C16587" s="63" t="s">
        <v>968</v>
      </c>
      <c r="D16587" s="61">
        <v>0</v>
      </c>
      <c r="E16587" s="61" t="s">
        <v>12225</v>
      </c>
      <c r="F16587" s="61" t="s">
        <v>101</v>
      </c>
      <c r="G16587" s="61" t="s">
        <v>13762</v>
      </c>
      <c r="H16587" s="61" t="s">
        <v>7409</v>
      </c>
      <c r="I16587" s="61">
        <v>40.22</v>
      </c>
      <c r="J16587" s="61">
        <v>-100.83</v>
      </c>
      <c r="K16587">
        <v>1040</v>
      </c>
      <c r="L16587"/>
      <c r="M16587"/>
    </row>
    <row r="16588" spans="1:13">
      <c r="A16588" s="61" t="s">
        <v>40</v>
      </c>
      <c r="B16588" s="61">
        <v>69025</v>
      </c>
      <c r="C16588" s="63" t="s">
        <v>968</v>
      </c>
      <c r="D16588" s="61">
        <v>0</v>
      </c>
      <c r="E16588" s="61" t="s">
        <v>10327</v>
      </c>
      <c r="F16588" s="61" t="s">
        <v>101</v>
      </c>
      <c r="G16588" s="61" t="s">
        <v>13763</v>
      </c>
      <c r="H16588" s="61" t="s">
        <v>7409</v>
      </c>
      <c r="I16588" s="61">
        <v>40.630000000000003</v>
      </c>
      <c r="J16588" s="61">
        <v>-100.51</v>
      </c>
      <c r="K16588">
        <v>1102</v>
      </c>
      <c r="L16588"/>
      <c r="M16588"/>
    </row>
    <row r="16589" spans="1:13">
      <c r="A16589" s="61" t="s">
        <v>40</v>
      </c>
      <c r="B16589" s="61">
        <v>68731</v>
      </c>
      <c r="C16589" s="63" t="s">
        <v>968</v>
      </c>
      <c r="D16589" s="61">
        <v>0</v>
      </c>
      <c r="E16589" s="61" t="s">
        <v>10534</v>
      </c>
      <c r="F16589" s="61" t="s">
        <v>101</v>
      </c>
      <c r="G16589" s="61" t="s">
        <v>11252</v>
      </c>
      <c r="H16589" s="61" t="s">
        <v>7409</v>
      </c>
      <c r="I16589" s="61">
        <v>42.4</v>
      </c>
      <c r="J16589" s="61">
        <v>-96.47</v>
      </c>
      <c r="K16589">
        <v>2899</v>
      </c>
      <c r="L16589"/>
      <c r="M16589"/>
    </row>
    <row r="16590" spans="1:13">
      <c r="A16590" s="61" t="s">
        <v>40</v>
      </c>
      <c r="B16590" s="61">
        <v>69131</v>
      </c>
      <c r="C16590" s="63" t="s">
        <v>968</v>
      </c>
      <c r="D16590" s="61">
        <v>0</v>
      </c>
      <c r="E16590" s="61" t="s">
        <v>539</v>
      </c>
      <c r="F16590" s="61" t="s">
        <v>101</v>
      </c>
      <c r="G16590" s="61" t="s">
        <v>13571</v>
      </c>
      <c r="H16590" s="61" t="s">
        <v>11834</v>
      </c>
      <c r="I16590" s="61">
        <v>41.4</v>
      </c>
      <c r="J16590" s="61">
        <v>-102.97</v>
      </c>
      <c r="K16590">
        <v>543</v>
      </c>
      <c r="L16590"/>
      <c r="M16590"/>
    </row>
    <row r="16591" spans="1:13">
      <c r="A16591" s="61" t="s">
        <v>40</v>
      </c>
      <c r="B16591" s="61">
        <v>69026</v>
      </c>
      <c r="C16591" s="63" t="s">
        <v>968</v>
      </c>
      <c r="D16591" s="61">
        <v>0</v>
      </c>
      <c r="E16591" s="61" t="s">
        <v>1501</v>
      </c>
      <c r="F16591" s="61" t="s">
        <v>101</v>
      </c>
      <c r="G16591" s="61" t="s">
        <v>13759</v>
      </c>
      <c r="H16591" s="61" t="s">
        <v>7409</v>
      </c>
      <c r="I16591" s="61">
        <v>40.03</v>
      </c>
      <c r="J16591" s="61">
        <v>-100.4</v>
      </c>
      <c r="K16591">
        <v>193</v>
      </c>
      <c r="L16591"/>
      <c r="M16591"/>
    </row>
    <row r="16592" spans="1:13">
      <c r="A16592" s="61" t="s">
        <v>40</v>
      </c>
      <c r="B16592" s="61">
        <v>68831</v>
      </c>
      <c r="C16592" s="63" t="s">
        <v>968</v>
      </c>
      <c r="D16592" s="61">
        <v>0</v>
      </c>
      <c r="E16592" s="61" t="s">
        <v>13725</v>
      </c>
      <c r="F16592" s="61" t="s">
        <v>101</v>
      </c>
      <c r="G16592" s="61" t="s">
        <v>5195</v>
      </c>
      <c r="H16592" s="61" t="s">
        <v>7409</v>
      </c>
      <c r="I16592" s="61">
        <v>41.11</v>
      </c>
      <c r="J16592" s="61">
        <v>-98.54</v>
      </c>
      <c r="K16592">
        <v>838</v>
      </c>
      <c r="L16592"/>
      <c r="M16592"/>
    </row>
    <row r="16593" spans="1:13">
      <c r="A16593" s="61" t="s">
        <v>40</v>
      </c>
      <c r="B16593" s="61">
        <v>68335</v>
      </c>
      <c r="C16593" s="63" t="s">
        <v>968</v>
      </c>
      <c r="D16593" s="61">
        <v>0</v>
      </c>
      <c r="E16593" s="61" t="s">
        <v>3639</v>
      </c>
      <c r="F16593" s="61" t="s">
        <v>101</v>
      </c>
      <c r="G16593" s="61" t="s">
        <v>13634</v>
      </c>
      <c r="H16593" s="61" t="s">
        <v>7409</v>
      </c>
      <c r="I16593" s="61">
        <v>40.31</v>
      </c>
      <c r="J16593" s="61">
        <v>-97.81</v>
      </c>
      <c r="K16593">
        <v>535</v>
      </c>
      <c r="L16593"/>
      <c r="M16593"/>
    </row>
    <row r="16594" spans="1:13">
      <c r="A16594" s="61" t="s">
        <v>40</v>
      </c>
      <c r="B16594" s="61">
        <v>68336</v>
      </c>
      <c r="C16594" s="63" t="s">
        <v>968</v>
      </c>
      <c r="D16594" s="61">
        <v>0</v>
      </c>
      <c r="E16594" s="61" t="s">
        <v>13646</v>
      </c>
      <c r="F16594" s="61" t="s">
        <v>101</v>
      </c>
      <c r="G16594" s="61" t="s">
        <v>4549</v>
      </c>
      <c r="H16594" s="61" t="s">
        <v>7409</v>
      </c>
      <c r="I16594" s="61">
        <v>40.97</v>
      </c>
      <c r="J16594" s="61">
        <v>-96.69</v>
      </c>
      <c r="K16594">
        <v>504</v>
      </c>
      <c r="L16594"/>
      <c r="M16594"/>
    </row>
    <row r="16595" spans="1:13">
      <c r="A16595" s="61" t="s">
        <v>40</v>
      </c>
      <c r="B16595" s="61">
        <v>68632</v>
      </c>
      <c r="C16595" s="63" t="s">
        <v>968</v>
      </c>
      <c r="D16595" s="61">
        <v>0</v>
      </c>
      <c r="E16595" s="61" t="s">
        <v>13682</v>
      </c>
      <c r="F16595" s="61" t="s">
        <v>101</v>
      </c>
      <c r="G16595" s="61" t="s">
        <v>4280</v>
      </c>
      <c r="H16595" s="61" t="s">
        <v>7409</v>
      </c>
      <c r="I16595" s="61">
        <v>41.25</v>
      </c>
      <c r="J16595" s="61">
        <v>-97.12</v>
      </c>
      <c r="K16595">
        <v>3966</v>
      </c>
      <c r="L16595"/>
      <c r="M16595"/>
    </row>
    <row r="16596" spans="1:13">
      <c r="A16596" s="61" t="s">
        <v>40</v>
      </c>
      <c r="B16596" s="61">
        <v>68337</v>
      </c>
      <c r="C16596" s="63" t="s">
        <v>968</v>
      </c>
      <c r="D16596" s="61">
        <v>0</v>
      </c>
      <c r="E16596" s="61" t="s">
        <v>939</v>
      </c>
      <c r="F16596" s="61" t="s">
        <v>101</v>
      </c>
      <c r="G16596" s="61" t="s">
        <v>13647</v>
      </c>
      <c r="H16596" s="61" t="s">
        <v>7409</v>
      </c>
      <c r="I16596" s="61">
        <v>40.130000000000003</v>
      </c>
      <c r="J16596" s="61">
        <v>-95.82</v>
      </c>
      <c r="K16596">
        <v>322</v>
      </c>
      <c r="L16596"/>
      <c r="M16596"/>
    </row>
    <row r="16597" spans="1:13">
      <c r="A16597" s="61" t="s">
        <v>40</v>
      </c>
      <c r="B16597" s="61">
        <v>68338</v>
      </c>
      <c r="C16597" s="63" t="s">
        <v>968</v>
      </c>
      <c r="D16597" s="61">
        <v>0</v>
      </c>
      <c r="E16597" s="61" t="s">
        <v>13648</v>
      </c>
      <c r="F16597" s="61" t="s">
        <v>101</v>
      </c>
      <c r="G16597" s="61" t="s">
        <v>362</v>
      </c>
      <c r="H16597" s="61" t="s">
        <v>7409</v>
      </c>
      <c r="I16597" s="61">
        <v>40.32</v>
      </c>
      <c r="J16597" s="61">
        <v>-97.29</v>
      </c>
      <c r="K16597">
        <v>241</v>
      </c>
      <c r="L16597"/>
      <c r="M16597"/>
    </row>
    <row r="16598" spans="1:13">
      <c r="A16598" s="61" t="s">
        <v>40</v>
      </c>
      <c r="B16598" s="61">
        <v>68341</v>
      </c>
      <c r="C16598" s="63" t="s">
        <v>968</v>
      </c>
      <c r="D16598" s="61">
        <v>0</v>
      </c>
      <c r="E16598" s="61" t="s">
        <v>3487</v>
      </c>
      <c r="F16598" s="61" t="s">
        <v>101</v>
      </c>
      <c r="G16598" s="61" t="s">
        <v>12911</v>
      </c>
      <c r="H16598" s="61" t="s">
        <v>7409</v>
      </c>
      <c r="I16598" s="61">
        <v>40.39</v>
      </c>
      <c r="J16598" s="61">
        <v>-96.92</v>
      </c>
      <c r="K16598">
        <v>966</v>
      </c>
      <c r="L16598"/>
      <c r="M16598"/>
    </row>
    <row r="16599" spans="1:13">
      <c r="A16599" s="61" t="s">
        <v>40</v>
      </c>
      <c r="B16599" s="61">
        <v>68020</v>
      </c>
      <c r="C16599" s="63" t="s">
        <v>968</v>
      </c>
      <c r="D16599" s="61">
        <v>0</v>
      </c>
      <c r="E16599" s="61" t="s">
        <v>207</v>
      </c>
      <c r="F16599" s="61" t="s">
        <v>101</v>
      </c>
      <c r="G16599" s="61" t="s">
        <v>13615</v>
      </c>
      <c r="H16599" s="61" t="s">
        <v>7409</v>
      </c>
      <c r="I16599" s="61">
        <v>42</v>
      </c>
      <c r="J16599" s="61">
        <v>-96.25</v>
      </c>
      <c r="K16599">
        <v>624</v>
      </c>
      <c r="L16599"/>
      <c r="M16599"/>
    </row>
    <row r="16600" spans="1:13">
      <c r="A16600" s="61" t="s">
        <v>40</v>
      </c>
      <c r="B16600" s="61">
        <v>68339</v>
      </c>
      <c r="C16600" s="63" t="s">
        <v>968</v>
      </c>
      <c r="D16600" s="61">
        <v>0</v>
      </c>
      <c r="E16600" s="61" t="s">
        <v>754</v>
      </c>
      <c r="F16600" s="61" t="s">
        <v>101</v>
      </c>
      <c r="G16600" s="61" t="s">
        <v>4549</v>
      </c>
      <c r="H16600" s="61" t="s">
        <v>7409</v>
      </c>
      <c r="I16600" s="61">
        <v>40.729999999999997</v>
      </c>
      <c r="J16600" s="61">
        <v>-96.84</v>
      </c>
      <c r="K16600">
        <v>1645</v>
      </c>
      <c r="L16600"/>
      <c r="M16600"/>
    </row>
    <row r="16601" spans="1:13">
      <c r="A16601" s="61" t="s">
        <v>40</v>
      </c>
      <c r="B16601" s="61">
        <v>68340</v>
      </c>
      <c r="C16601" s="63" t="s">
        <v>968</v>
      </c>
      <c r="D16601" s="61">
        <v>0</v>
      </c>
      <c r="E16601" s="61" t="s">
        <v>9210</v>
      </c>
      <c r="F16601" s="61" t="s">
        <v>101</v>
      </c>
      <c r="G16601" s="61" t="s">
        <v>13634</v>
      </c>
      <c r="H16601" s="61" t="s">
        <v>7409</v>
      </c>
      <c r="I16601" s="61">
        <v>40.130000000000003</v>
      </c>
      <c r="J16601" s="61">
        <v>-97.72</v>
      </c>
      <c r="K16601">
        <v>933</v>
      </c>
      <c r="L16601"/>
      <c r="M16601"/>
    </row>
    <row r="16602" spans="1:13">
      <c r="A16602" s="61" t="s">
        <v>40</v>
      </c>
      <c r="B16602" s="61">
        <v>68934</v>
      </c>
      <c r="C16602" s="63" t="s">
        <v>968</v>
      </c>
      <c r="D16602" s="61">
        <v>0</v>
      </c>
      <c r="E16602" s="61" t="s">
        <v>13740</v>
      </c>
      <c r="F16602" s="61" t="s">
        <v>101</v>
      </c>
      <c r="G16602" s="61" t="s">
        <v>924</v>
      </c>
      <c r="H16602" s="61" t="s">
        <v>7409</v>
      </c>
      <c r="I16602" s="61">
        <v>40.35</v>
      </c>
      <c r="J16602" s="61">
        <v>-98.13</v>
      </c>
      <c r="K16602">
        <v>186</v>
      </c>
      <c r="L16602"/>
      <c r="M16602"/>
    </row>
    <row r="16603" spans="1:13">
      <c r="A16603" s="61" t="s">
        <v>40</v>
      </c>
      <c r="B16603" s="61">
        <v>69132</v>
      </c>
      <c r="C16603" s="63" t="s">
        <v>968</v>
      </c>
      <c r="D16603" s="61">
        <v>0</v>
      </c>
      <c r="E16603" s="61" t="s">
        <v>10647</v>
      </c>
      <c r="F16603" s="61" t="s">
        <v>101</v>
      </c>
      <c r="G16603" s="61" t="s">
        <v>581</v>
      </c>
      <c r="H16603" s="61" t="s">
        <v>7409</v>
      </c>
      <c r="I16603" s="61">
        <v>40.82</v>
      </c>
      <c r="J16603" s="61">
        <v>-100.99</v>
      </c>
      <c r="K16603">
        <v>105</v>
      </c>
      <c r="L16603"/>
      <c r="M16603"/>
    </row>
    <row r="16604" spans="1:13">
      <c r="A16604" s="61" t="s">
        <v>40</v>
      </c>
      <c r="B16604" s="61">
        <v>68342</v>
      </c>
      <c r="C16604" s="63" t="s">
        <v>968</v>
      </c>
      <c r="D16604" s="61">
        <v>0</v>
      </c>
      <c r="E16604" s="61" t="s">
        <v>13649</v>
      </c>
      <c r="F16604" s="61" t="s">
        <v>101</v>
      </c>
      <c r="G16604" s="61" t="s">
        <v>362</v>
      </c>
      <c r="H16604" s="61" t="s">
        <v>7409</v>
      </c>
      <c r="I16604" s="61">
        <v>40.1</v>
      </c>
      <c r="J16604" s="61">
        <v>-96.93</v>
      </c>
      <c r="K16604">
        <v>528</v>
      </c>
      <c r="L16604"/>
      <c r="M16604"/>
    </row>
    <row r="16605" spans="1:13">
      <c r="A16605" s="61" t="s">
        <v>40</v>
      </c>
      <c r="B16605" s="61">
        <v>69133</v>
      </c>
      <c r="C16605" s="63" t="s">
        <v>968</v>
      </c>
      <c r="D16605" s="61">
        <v>0</v>
      </c>
      <c r="E16605" s="61" t="s">
        <v>12874</v>
      </c>
      <c r="F16605" s="61" t="s">
        <v>101</v>
      </c>
      <c r="G16605" s="61" t="s">
        <v>13777</v>
      </c>
      <c r="H16605" s="61" t="s">
        <v>11834</v>
      </c>
      <c r="I16605" s="61">
        <v>41.23</v>
      </c>
      <c r="J16605" s="61">
        <v>-103.48</v>
      </c>
      <c r="K16605">
        <v>305</v>
      </c>
      <c r="L16605"/>
      <c r="M16605"/>
    </row>
    <row r="16606" spans="1:13">
      <c r="A16606" s="61" t="s">
        <v>40</v>
      </c>
      <c r="B16606" s="61">
        <v>68732</v>
      </c>
      <c r="C16606" s="63" t="s">
        <v>968</v>
      </c>
      <c r="D16606" s="61">
        <v>0</v>
      </c>
      <c r="E16606" s="61" t="s">
        <v>9073</v>
      </c>
      <c r="F16606" s="61" t="s">
        <v>101</v>
      </c>
      <c r="G16606" s="61" t="s">
        <v>13691</v>
      </c>
      <c r="H16606" s="61" t="s">
        <v>7409</v>
      </c>
      <c r="I16606" s="61">
        <v>42.41</v>
      </c>
      <c r="J16606" s="61">
        <v>-96.99</v>
      </c>
      <c r="K16606">
        <v>209</v>
      </c>
      <c r="L16606"/>
      <c r="M16606"/>
    </row>
    <row r="16607" spans="1:13">
      <c r="A16607" s="61" t="s">
        <v>40</v>
      </c>
      <c r="B16607" s="61">
        <v>68633</v>
      </c>
      <c r="C16607" s="63" t="s">
        <v>968</v>
      </c>
      <c r="D16607" s="61">
        <v>0</v>
      </c>
      <c r="E16607" s="61" t="s">
        <v>11122</v>
      </c>
      <c r="F16607" s="61" t="s">
        <v>101</v>
      </c>
      <c r="G16607" s="61" t="s">
        <v>616</v>
      </c>
      <c r="H16607" s="61" t="s">
        <v>7409</v>
      </c>
      <c r="I16607" s="61">
        <v>41.72</v>
      </c>
      <c r="J16607" s="61">
        <v>-96.87</v>
      </c>
      <c r="K16607">
        <v>1111</v>
      </c>
      <c r="L16607"/>
      <c r="M16607"/>
    </row>
    <row r="16608" spans="1:13">
      <c r="A16608" s="61" t="s">
        <v>40</v>
      </c>
      <c r="B16608" s="61">
        <v>68832</v>
      </c>
      <c r="C16608" s="63" t="s">
        <v>968</v>
      </c>
      <c r="D16608" s="61">
        <v>0</v>
      </c>
      <c r="E16608" s="61" t="s">
        <v>13070</v>
      </c>
      <c r="F16608" s="61" t="s">
        <v>101</v>
      </c>
      <c r="G16608" s="61" t="s">
        <v>411</v>
      </c>
      <c r="H16608" s="61" t="s">
        <v>7409</v>
      </c>
      <c r="I16608" s="61">
        <v>40.770000000000003</v>
      </c>
      <c r="J16608" s="61">
        <v>-98.37</v>
      </c>
      <c r="K16608">
        <v>1932</v>
      </c>
      <c r="L16608"/>
      <c r="M16608"/>
    </row>
    <row r="16609" spans="1:13">
      <c r="A16609" s="61" t="s">
        <v>40</v>
      </c>
      <c r="B16609" s="61">
        <v>68343</v>
      </c>
      <c r="C16609" s="63" t="s">
        <v>968</v>
      </c>
      <c r="D16609" s="61">
        <v>0</v>
      </c>
      <c r="E16609" s="61" t="s">
        <v>1264</v>
      </c>
      <c r="F16609" s="61" t="s">
        <v>101</v>
      </c>
      <c r="G16609" s="61" t="s">
        <v>12911</v>
      </c>
      <c r="H16609" s="61" t="s">
        <v>7409</v>
      </c>
      <c r="I16609" s="61">
        <v>40.64</v>
      </c>
      <c r="J16609" s="61">
        <v>-97.11</v>
      </c>
      <c r="K16609">
        <v>1012</v>
      </c>
      <c r="L16609"/>
      <c r="M16609"/>
    </row>
    <row r="16610" spans="1:13">
      <c r="A16610" s="61" t="s">
        <v>40</v>
      </c>
      <c r="B16610" s="61">
        <v>68344</v>
      </c>
      <c r="C16610" s="63" t="s">
        <v>968</v>
      </c>
      <c r="D16610" s="61">
        <v>0</v>
      </c>
      <c r="E16610" s="61" t="s">
        <v>755</v>
      </c>
      <c r="F16610" s="61" t="s">
        <v>101</v>
      </c>
      <c r="G16610" s="61" t="s">
        <v>13644</v>
      </c>
      <c r="H16610" s="61" t="s">
        <v>7409</v>
      </c>
      <c r="I16610" s="61">
        <v>40.590000000000003</v>
      </c>
      <c r="J16610" s="61">
        <v>-96.38</v>
      </c>
      <c r="K16610">
        <v>399</v>
      </c>
      <c r="L16610"/>
      <c r="M16610"/>
    </row>
    <row r="16611" spans="1:13">
      <c r="A16611" s="61" t="s">
        <v>40</v>
      </c>
      <c r="B16611" s="61">
        <v>68345</v>
      </c>
      <c r="C16611" s="63" t="s">
        <v>968</v>
      </c>
      <c r="D16611" s="61">
        <v>0</v>
      </c>
      <c r="E16611" s="61" t="s">
        <v>4227</v>
      </c>
      <c r="F16611" s="61" t="s">
        <v>101</v>
      </c>
      <c r="G16611" s="61" t="s">
        <v>13531</v>
      </c>
      <c r="H16611" s="61" t="s">
        <v>7409</v>
      </c>
      <c r="I16611" s="61">
        <v>40.03</v>
      </c>
      <c r="J16611" s="61">
        <v>-96.04</v>
      </c>
      <c r="K16611">
        <v>215</v>
      </c>
      <c r="L16611"/>
      <c r="M16611"/>
    </row>
    <row r="16612" spans="1:13">
      <c r="A16612" s="61" t="s">
        <v>40</v>
      </c>
      <c r="B16612" s="61">
        <v>68346</v>
      </c>
      <c r="C16612" s="63" t="s">
        <v>968</v>
      </c>
      <c r="D16612" s="61">
        <v>0</v>
      </c>
      <c r="E16612" s="61" t="s">
        <v>4073</v>
      </c>
      <c r="F16612" s="61" t="s">
        <v>101</v>
      </c>
      <c r="G16612" s="61" t="s">
        <v>13644</v>
      </c>
      <c r="H16612" s="61" t="s">
        <v>7409</v>
      </c>
      <c r="I16612" s="61">
        <v>40.659999999999997</v>
      </c>
      <c r="J16612" s="61">
        <v>-96.03</v>
      </c>
      <c r="K16612">
        <v>459</v>
      </c>
      <c r="L16612"/>
      <c r="M16612"/>
    </row>
    <row r="16613" spans="1:13">
      <c r="A16613" s="61" t="s">
        <v>40</v>
      </c>
      <c r="B16613" s="61">
        <v>68833</v>
      </c>
      <c r="C16613" s="63" t="s">
        <v>968</v>
      </c>
      <c r="D16613" s="61">
        <v>0</v>
      </c>
      <c r="E16613" s="61" t="s">
        <v>13722</v>
      </c>
      <c r="F16613" s="61" t="s">
        <v>101</v>
      </c>
      <c r="G16613" s="61" t="s">
        <v>12311</v>
      </c>
      <c r="H16613" s="61" t="s">
        <v>7409</v>
      </c>
      <c r="I16613" s="61">
        <v>41.82</v>
      </c>
      <c r="J16613" s="61">
        <v>-100.1</v>
      </c>
      <c r="K16613">
        <v>203</v>
      </c>
      <c r="L16613"/>
      <c r="M16613"/>
    </row>
    <row r="16614" spans="1:13">
      <c r="A16614" s="61" t="s">
        <v>40</v>
      </c>
      <c r="B16614" s="61">
        <v>68635</v>
      </c>
      <c r="C16614" s="63" t="s">
        <v>968</v>
      </c>
      <c r="D16614" s="61">
        <v>0</v>
      </c>
      <c r="E16614" s="61" t="s">
        <v>12462</v>
      </c>
      <c r="F16614" s="61" t="s">
        <v>101</v>
      </c>
      <c r="G16614" s="61" t="s">
        <v>4280</v>
      </c>
      <c r="H16614" s="61" t="s">
        <v>7409</v>
      </c>
      <c r="I16614" s="61">
        <v>41.08</v>
      </c>
      <c r="J16614" s="61">
        <v>-97.01</v>
      </c>
      <c r="K16614">
        <v>487</v>
      </c>
      <c r="L16614"/>
      <c r="M16614"/>
    </row>
    <row r="16615" spans="1:13">
      <c r="A16615" s="61" t="s">
        <v>40</v>
      </c>
      <c r="B16615" s="61">
        <v>68347</v>
      </c>
      <c r="C16615" s="63" t="s">
        <v>968</v>
      </c>
      <c r="D16615" s="61">
        <v>0</v>
      </c>
      <c r="E16615" s="61" t="s">
        <v>5113</v>
      </c>
      <c r="F16615" s="61" t="s">
        <v>101</v>
      </c>
      <c r="G16615" s="61" t="s">
        <v>9715</v>
      </c>
      <c r="H16615" s="61" t="s">
        <v>7409</v>
      </c>
      <c r="I16615" s="61">
        <v>40.81</v>
      </c>
      <c r="J16615" s="61">
        <v>-96.43</v>
      </c>
      <c r="K16615">
        <v>2551</v>
      </c>
      <c r="L16615"/>
      <c r="M16615"/>
    </row>
    <row r="16616" spans="1:13">
      <c r="A16616" s="61" t="s">
        <v>40</v>
      </c>
      <c r="B16616" s="61">
        <v>68834</v>
      </c>
      <c r="C16616" s="63" t="s">
        <v>968</v>
      </c>
      <c r="D16616" s="61">
        <v>0</v>
      </c>
      <c r="E16616" s="61" t="s">
        <v>8980</v>
      </c>
      <c r="F16616" s="61" t="s">
        <v>101</v>
      </c>
      <c r="G16616" s="61" t="s">
        <v>442</v>
      </c>
      <c r="H16616" s="61" t="s">
        <v>7409</v>
      </c>
      <c r="I16616" s="61">
        <v>41.01</v>
      </c>
      <c r="J16616" s="61">
        <v>-99.62</v>
      </c>
      <c r="K16616">
        <v>228</v>
      </c>
      <c r="L16616"/>
      <c r="M16616"/>
    </row>
    <row r="16617" spans="1:13">
      <c r="A16617" s="61" t="s">
        <v>40</v>
      </c>
      <c r="B16617" s="61">
        <v>68935</v>
      </c>
      <c r="C16617" s="63" t="s">
        <v>968</v>
      </c>
      <c r="D16617" s="61">
        <v>0</v>
      </c>
      <c r="E16617" s="61" t="s">
        <v>7374</v>
      </c>
      <c r="F16617" s="61" t="s">
        <v>101</v>
      </c>
      <c r="G16617" s="61" t="s">
        <v>924</v>
      </c>
      <c r="H16617" s="61" t="s">
        <v>7409</v>
      </c>
      <c r="I16617" s="61">
        <v>40.36</v>
      </c>
      <c r="J16617" s="61">
        <v>-97.97</v>
      </c>
      <c r="K16617">
        <v>678</v>
      </c>
      <c r="L16617"/>
      <c r="M16617"/>
    </row>
    <row r="16618" spans="1:13">
      <c r="A16618" s="61" t="s">
        <v>40</v>
      </c>
      <c r="B16618" s="61">
        <v>68936</v>
      </c>
      <c r="C16618" s="63" t="s">
        <v>968</v>
      </c>
      <c r="D16618" s="61">
        <v>0</v>
      </c>
      <c r="E16618" s="61" t="s">
        <v>942</v>
      </c>
      <c r="F16618" s="61" t="s">
        <v>101</v>
      </c>
      <c r="G16618" s="61" t="s">
        <v>13736</v>
      </c>
      <c r="H16618" s="61" t="s">
        <v>7409</v>
      </c>
      <c r="I16618" s="61">
        <v>40.270000000000003</v>
      </c>
      <c r="J16618" s="61">
        <v>-99.77</v>
      </c>
      <c r="K16618">
        <v>188</v>
      </c>
      <c r="L16618"/>
      <c r="M16618"/>
    </row>
    <row r="16619" spans="1:13">
      <c r="A16619" s="61" t="s">
        <v>40</v>
      </c>
      <c r="B16619" s="61">
        <v>68835</v>
      </c>
      <c r="C16619" s="63" t="s">
        <v>968</v>
      </c>
      <c r="D16619" s="61">
        <v>0</v>
      </c>
      <c r="E16619" s="61" t="s">
        <v>3727</v>
      </c>
      <c r="F16619" s="61" t="s">
        <v>101</v>
      </c>
      <c r="G16619" s="61" t="s">
        <v>5195</v>
      </c>
      <c r="H16619" s="61" t="s">
        <v>7409</v>
      </c>
      <c r="I16619" s="61">
        <v>41.33</v>
      </c>
      <c r="J16619" s="61">
        <v>-98.62</v>
      </c>
      <c r="K16619">
        <v>430</v>
      </c>
      <c r="L16619"/>
      <c r="M16619"/>
    </row>
    <row r="16620" spans="1:13">
      <c r="A16620" s="61" t="s">
        <v>40</v>
      </c>
      <c r="B16620" s="61">
        <v>68636</v>
      </c>
      <c r="C16620" s="63" t="s">
        <v>968</v>
      </c>
      <c r="D16620" s="61">
        <v>0</v>
      </c>
      <c r="E16620" s="61" t="s">
        <v>4386</v>
      </c>
      <c r="F16620" s="61" t="s">
        <v>101</v>
      </c>
      <c r="G16620" s="61" t="s">
        <v>13683</v>
      </c>
      <c r="H16620" s="61" t="s">
        <v>7409</v>
      </c>
      <c r="I16620" s="61">
        <v>41.98</v>
      </c>
      <c r="J16620" s="61">
        <v>-98.08</v>
      </c>
      <c r="K16620">
        <v>1287</v>
      </c>
      <c r="L16620"/>
      <c r="M16620"/>
    </row>
    <row r="16621" spans="1:13">
      <c r="A16621" s="61" t="s">
        <v>40</v>
      </c>
      <c r="B16621" s="61">
        <v>68348</v>
      </c>
      <c r="C16621" s="63" t="s">
        <v>968</v>
      </c>
      <c r="D16621" s="61">
        <v>0</v>
      </c>
      <c r="E16621" s="61" t="s">
        <v>5952</v>
      </c>
      <c r="F16621" s="61" t="s">
        <v>101</v>
      </c>
      <c r="G16621" s="61" t="s">
        <v>660</v>
      </c>
      <c r="H16621" s="61" t="s">
        <v>7409</v>
      </c>
      <c r="I16621" s="61">
        <v>40.28</v>
      </c>
      <c r="J16621" s="61">
        <v>-96.12</v>
      </c>
      <c r="K16621">
        <v>209</v>
      </c>
      <c r="L16621"/>
      <c r="M16621"/>
    </row>
    <row r="16622" spans="1:13">
      <c r="A16622" s="61" t="s">
        <v>40</v>
      </c>
      <c r="B16622" s="61">
        <v>68022</v>
      </c>
      <c r="C16622" s="63" t="s">
        <v>968</v>
      </c>
      <c r="D16622" s="61">
        <v>0</v>
      </c>
      <c r="E16622" s="61" t="s">
        <v>6081</v>
      </c>
      <c r="F16622" s="61" t="s">
        <v>101</v>
      </c>
      <c r="G16622" s="61" t="s">
        <v>244</v>
      </c>
      <c r="H16622" s="61" t="s">
        <v>7409</v>
      </c>
      <c r="I16622" s="61">
        <v>41.28</v>
      </c>
      <c r="J16622" s="61">
        <v>-96.23</v>
      </c>
      <c r="K16622">
        <v>30996</v>
      </c>
      <c r="L16622"/>
      <c r="M16622"/>
    </row>
    <row r="16623" spans="1:13">
      <c r="A16623" s="61" t="s">
        <v>40</v>
      </c>
      <c r="B16623" s="61">
        <v>69340</v>
      </c>
      <c r="C16623" s="63" t="s">
        <v>968</v>
      </c>
      <c r="D16623" s="61">
        <v>0</v>
      </c>
      <c r="E16623" s="61" t="s">
        <v>1828</v>
      </c>
      <c r="F16623" s="61" t="s">
        <v>101</v>
      </c>
      <c r="G16623" s="61" t="s">
        <v>12036</v>
      </c>
      <c r="H16623" s="61" t="s">
        <v>11834</v>
      </c>
      <c r="I16623" s="61">
        <v>42.06</v>
      </c>
      <c r="J16623" s="61">
        <v>-102.28</v>
      </c>
      <c r="K16623">
        <v>100</v>
      </c>
      <c r="L16623"/>
      <c r="M16623"/>
    </row>
    <row r="16624" spans="1:13">
      <c r="A16624" s="61" t="s">
        <v>40</v>
      </c>
      <c r="B16624" s="61">
        <v>68836</v>
      </c>
      <c r="C16624" s="63" t="s">
        <v>968</v>
      </c>
      <c r="D16624" s="61">
        <v>0</v>
      </c>
      <c r="E16624" s="61" t="s">
        <v>13727</v>
      </c>
      <c r="F16624" s="61" t="s">
        <v>101</v>
      </c>
      <c r="G16624" s="61" t="s">
        <v>11111</v>
      </c>
      <c r="H16624" s="61" t="s">
        <v>7409</v>
      </c>
      <c r="I16624" s="61">
        <v>40.71</v>
      </c>
      <c r="J16624" s="61">
        <v>-99.37</v>
      </c>
      <c r="K16624">
        <v>1789</v>
      </c>
      <c r="L16624"/>
      <c r="M16624"/>
    </row>
    <row r="16625" spans="1:13">
      <c r="A16625" s="61" t="s">
        <v>40</v>
      </c>
      <c r="B16625" s="61">
        <v>68349</v>
      </c>
      <c r="C16625" s="63" t="s">
        <v>968</v>
      </c>
      <c r="D16625" s="61">
        <v>0</v>
      </c>
      <c r="E16625" s="61" t="s">
        <v>1299</v>
      </c>
      <c r="F16625" s="61" t="s">
        <v>101</v>
      </c>
      <c r="G16625" s="61" t="s">
        <v>9715</v>
      </c>
      <c r="H16625" s="61" t="s">
        <v>7409</v>
      </c>
      <c r="I16625" s="61">
        <v>40.840000000000003</v>
      </c>
      <c r="J16625" s="61">
        <v>-96.29</v>
      </c>
      <c r="K16625">
        <v>1132</v>
      </c>
      <c r="L16625"/>
      <c r="M16625"/>
    </row>
    <row r="16626" spans="1:13">
      <c r="A16626" s="61" t="s">
        <v>40</v>
      </c>
      <c r="B16626" s="61">
        <v>69134</v>
      </c>
      <c r="C16626" s="63" t="s">
        <v>968</v>
      </c>
      <c r="D16626" s="61">
        <v>0</v>
      </c>
      <c r="E16626" s="61" t="s">
        <v>10085</v>
      </c>
      <c r="F16626" s="61" t="s">
        <v>101</v>
      </c>
      <c r="G16626" s="61" t="s">
        <v>11867</v>
      </c>
      <c r="H16626" s="61" t="s">
        <v>11834</v>
      </c>
      <c r="I16626" s="61">
        <v>40.840000000000003</v>
      </c>
      <c r="J16626" s="61">
        <v>-101.38</v>
      </c>
      <c r="K16626">
        <v>321</v>
      </c>
      <c r="L16626"/>
      <c r="M16626"/>
    </row>
    <row r="16627" spans="1:13">
      <c r="A16627" s="61" t="s">
        <v>40</v>
      </c>
      <c r="B16627" s="61">
        <v>69135</v>
      </c>
      <c r="C16627" s="63" t="s">
        <v>968</v>
      </c>
      <c r="D16627" s="61">
        <v>0</v>
      </c>
      <c r="E16627" s="61" t="s">
        <v>5148</v>
      </c>
      <c r="F16627" s="61" t="s">
        <v>101</v>
      </c>
      <c r="G16627" s="61" t="s">
        <v>13779</v>
      </c>
      <c r="H16627" s="61" t="s">
        <v>7409</v>
      </c>
      <c r="I16627" s="61">
        <v>42.16</v>
      </c>
      <c r="J16627" s="61">
        <v>-100.18</v>
      </c>
      <c r="K16627">
        <v>16</v>
      </c>
      <c r="L16627"/>
      <c r="M16627"/>
    </row>
    <row r="16628" spans="1:13">
      <c r="A16628" s="61" t="s">
        <v>40</v>
      </c>
      <c r="B16628" s="61">
        <v>68937</v>
      </c>
      <c r="C16628" s="63" t="s">
        <v>968</v>
      </c>
      <c r="D16628" s="61">
        <v>0</v>
      </c>
      <c r="E16628" s="61" t="s">
        <v>2615</v>
      </c>
      <c r="F16628" s="61" t="s">
        <v>101</v>
      </c>
      <c r="G16628" s="61" t="s">
        <v>13741</v>
      </c>
      <c r="H16628" s="61" t="s">
        <v>7409</v>
      </c>
      <c r="I16628" s="61">
        <v>40.58</v>
      </c>
      <c r="J16628" s="61">
        <v>-99.86</v>
      </c>
      <c r="K16628">
        <v>1683</v>
      </c>
      <c r="L16628"/>
      <c r="M16628"/>
    </row>
    <row r="16629" spans="1:13">
      <c r="A16629" s="61" t="s">
        <v>40</v>
      </c>
      <c r="B16629" s="61">
        <v>68837</v>
      </c>
      <c r="C16629" s="63" t="s">
        <v>968</v>
      </c>
      <c r="D16629" s="61">
        <v>0</v>
      </c>
      <c r="E16629" s="61" t="s">
        <v>9307</v>
      </c>
      <c r="F16629" s="61" t="s">
        <v>101</v>
      </c>
      <c r="G16629" s="61" t="s">
        <v>12230</v>
      </c>
      <c r="H16629" s="61" t="s">
        <v>7409</v>
      </c>
      <c r="I16629" s="61">
        <v>41.66</v>
      </c>
      <c r="J16629" s="61">
        <v>-99.08</v>
      </c>
      <c r="K16629">
        <v>93</v>
      </c>
      <c r="L16629"/>
      <c r="M16629"/>
    </row>
    <row r="16630" spans="1:13">
      <c r="A16630" s="61" t="s">
        <v>40</v>
      </c>
      <c r="B16630" s="61">
        <v>68733</v>
      </c>
      <c r="C16630" s="63" t="s">
        <v>968</v>
      </c>
      <c r="D16630" s="61">
        <v>0</v>
      </c>
      <c r="E16630" s="61" t="s">
        <v>254</v>
      </c>
      <c r="F16630" s="61" t="s">
        <v>101</v>
      </c>
      <c r="G16630" s="61" t="s">
        <v>11252</v>
      </c>
      <c r="H16630" s="61" t="s">
        <v>7409</v>
      </c>
      <c r="I16630" s="61">
        <v>42.27</v>
      </c>
      <c r="J16630" s="61">
        <v>-96.72</v>
      </c>
      <c r="K16630">
        <v>1258</v>
      </c>
      <c r="L16630"/>
      <c r="M16630"/>
    </row>
    <row r="16631" spans="1:13">
      <c r="A16631" s="61" t="s">
        <v>40</v>
      </c>
      <c r="B16631" s="61">
        <v>68734</v>
      </c>
      <c r="C16631" s="63" t="s">
        <v>968</v>
      </c>
      <c r="D16631" s="61">
        <v>0</v>
      </c>
      <c r="E16631" s="61" t="s">
        <v>13694</v>
      </c>
      <c r="F16631" s="61" t="s">
        <v>101</v>
      </c>
      <c r="G16631" s="61" t="s">
        <v>13115</v>
      </c>
      <c r="H16631" s="61" t="s">
        <v>7409</v>
      </c>
      <c r="I16631" s="61">
        <v>42.47</v>
      </c>
      <c r="J16631" s="61">
        <v>-98.8</v>
      </c>
      <c r="K16631">
        <v>161</v>
      </c>
      <c r="L16631"/>
      <c r="M16631"/>
    </row>
    <row r="16632" spans="1:13">
      <c r="A16632" s="61" t="s">
        <v>40</v>
      </c>
      <c r="B16632" s="61">
        <v>69027</v>
      </c>
      <c r="C16632" s="63" t="s">
        <v>968</v>
      </c>
      <c r="D16632" s="61">
        <v>0</v>
      </c>
      <c r="E16632" s="61" t="s">
        <v>13764</v>
      </c>
      <c r="F16632" s="61" t="s">
        <v>101</v>
      </c>
      <c r="G16632" s="61" t="s">
        <v>13426</v>
      </c>
      <c r="H16632" s="61" t="s">
        <v>11834</v>
      </c>
      <c r="I16632" s="61">
        <v>40.44</v>
      </c>
      <c r="J16632" s="61">
        <v>-101.52</v>
      </c>
      <c r="K16632">
        <v>137</v>
      </c>
      <c r="L16632"/>
      <c r="M16632"/>
    </row>
    <row r="16633" spans="1:13">
      <c r="A16633" s="61" t="s">
        <v>40</v>
      </c>
      <c r="B16633" s="61">
        <v>68350</v>
      </c>
      <c r="C16633" s="63" t="s">
        <v>968</v>
      </c>
      <c r="D16633" s="61">
        <v>0</v>
      </c>
      <c r="E16633" s="61" t="s">
        <v>3647</v>
      </c>
      <c r="F16633" s="61" t="s">
        <v>101</v>
      </c>
      <c r="G16633" s="61" t="s">
        <v>362</v>
      </c>
      <c r="H16633" s="61" t="s">
        <v>7409</v>
      </c>
      <c r="I16633" s="61">
        <v>40.08</v>
      </c>
      <c r="J16633" s="61">
        <v>-97.09</v>
      </c>
      <c r="K16633">
        <v>166</v>
      </c>
      <c r="L16633"/>
      <c r="M16633"/>
    </row>
    <row r="16634" spans="1:13">
      <c r="A16634" s="61" t="s">
        <v>40</v>
      </c>
      <c r="B16634" s="61">
        <v>68637</v>
      </c>
      <c r="C16634" s="63" t="s">
        <v>968</v>
      </c>
      <c r="D16634" s="61">
        <v>0</v>
      </c>
      <c r="E16634" s="61" t="s">
        <v>13684</v>
      </c>
      <c r="F16634" s="61" t="s">
        <v>101</v>
      </c>
      <c r="G16634" s="61" t="s">
        <v>360</v>
      </c>
      <c r="H16634" s="61" t="s">
        <v>7409</v>
      </c>
      <c r="I16634" s="61">
        <v>41.78</v>
      </c>
      <c r="J16634" s="61">
        <v>-98.67</v>
      </c>
      <c r="K16634">
        <v>291</v>
      </c>
      <c r="L16634"/>
      <c r="M16634"/>
    </row>
    <row r="16635" spans="1:13">
      <c r="A16635" s="61" t="s">
        <v>40</v>
      </c>
      <c r="B16635" s="61">
        <v>69028</v>
      </c>
      <c r="C16635" s="63" t="s">
        <v>968</v>
      </c>
      <c r="D16635" s="61">
        <v>0</v>
      </c>
      <c r="E16635" s="61" t="s">
        <v>1934</v>
      </c>
      <c r="F16635" s="61" t="s">
        <v>101</v>
      </c>
      <c r="G16635" s="61" t="s">
        <v>13763</v>
      </c>
      <c r="H16635" s="61" t="s">
        <v>7409</v>
      </c>
      <c r="I16635" s="61">
        <v>40.659999999999997</v>
      </c>
      <c r="J16635" s="61">
        <v>-100.02</v>
      </c>
      <c r="K16635">
        <v>726</v>
      </c>
      <c r="L16635"/>
      <c r="M16635"/>
    </row>
    <row r="16636" spans="1:13">
      <c r="A16636" s="61" t="s">
        <v>40</v>
      </c>
      <c r="B16636" s="61">
        <v>68735</v>
      </c>
      <c r="C16636" s="63" t="s">
        <v>968</v>
      </c>
      <c r="D16636" s="61">
        <v>0</v>
      </c>
      <c r="E16636" s="61" t="s">
        <v>2676</v>
      </c>
      <c r="F16636" s="61" t="s">
        <v>101</v>
      </c>
      <c r="G16636" s="61" t="s">
        <v>13115</v>
      </c>
      <c r="H16636" s="61" t="s">
        <v>7409</v>
      </c>
      <c r="I16636" s="61">
        <v>42.25</v>
      </c>
      <c r="J16636" s="61">
        <v>-98.34</v>
      </c>
      <c r="K16636">
        <v>833</v>
      </c>
      <c r="L16636"/>
      <c r="M16636"/>
    </row>
    <row r="16637" spans="1:13">
      <c r="A16637" s="61" t="s">
        <v>40</v>
      </c>
      <c r="B16637" s="61">
        <v>68351</v>
      </c>
      <c r="C16637" s="63" t="s">
        <v>968</v>
      </c>
      <c r="D16637" s="61">
        <v>0</v>
      </c>
      <c r="E16637" s="61" t="s">
        <v>1424</v>
      </c>
      <c r="F16637" s="61" t="s">
        <v>101</v>
      </c>
      <c r="G16637" s="61" t="s">
        <v>11395</v>
      </c>
      <c r="H16637" s="61" t="s">
        <v>7409</v>
      </c>
      <c r="I16637" s="61">
        <v>40.64</v>
      </c>
      <c r="J16637" s="61">
        <v>-97.44</v>
      </c>
      <c r="K16637">
        <v>724</v>
      </c>
      <c r="L16637"/>
      <c r="M16637"/>
    </row>
    <row r="16638" spans="1:13">
      <c r="A16638" s="61" t="s">
        <v>40</v>
      </c>
      <c r="B16638" s="61">
        <v>68352</v>
      </c>
      <c r="C16638" s="63" t="s">
        <v>968</v>
      </c>
      <c r="D16638" s="61">
        <v>0</v>
      </c>
      <c r="E16638" s="61" t="s">
        <v>12663</v>
      </c>
      <c r="F16638" s="61" t="s">
        <v>101</v>
      </c>
      <c r="G16638" s="61" t="s">
        <v>362</v>
      </c>
      <c r="H16638" s="61" t="s">
        <v>7409</v>
      </c>
      <c r="I16638" s="61">
        <v>40.14</v>
      </c>
      <c r="J16638" s="61">
        <v>-97.17</v>
      </c>
      <c r="K16638">
        <v>5075</v>
      </c>
      <c r="L16638"/>
      <c r="M16638"/>
    </row>
    <row r="16639" spans="1:13">
      <c r="A16639" s="61" t="s">
        <v>40</v>
      </c>
      <c r="B16639" s="61">
        <v>68938</v>
      </c>
      <c r="C16639" s="63" t="s">
        <v>968</v>
      </c>
      <c r="D16639" s="61">
        <v>0</v>
      </c>
      <c r="E16639" s="61" t="s">
        <v>1935</v>
      </c>
      <c r="F16639" s="61" t="s">
        <v>101</v>
      </c>
      <c r="G16639" s="61" t="s">
        <v>924</v>
      </c>
      <c r="H16639" s="61" t="s">
        <v>7409</v>
      </c>
      <c r="I16639" s="61">
        <v>40.43</v>
      </c>
      <c r="J16639" s="61">
        <v>-98.1</v>
      </c>
      <c r="K16639">
        <v>507</v>
      </c>
      <c r="L16639"/>
      <c r="M16639"/>
    </row>
    <row r="16640" spans="1:13">
      <c r="A16640" s="61" t="s">
        <v>40</v>
      </c>
      <c r="B16640" s="61">
        <v>68354</v>
      </c>
      <c r="C16640" s="63" t="s">
        <v>968</v>
      </c>
      <c r="D16640" s="61">
        <v>0</v>
      </c>
      <c r="E16640" s="61" t="s">
        <v>6492</v>
      </c>
      <c r="F16640" s="61" t="s">
        <v>101</v>
      </c>
      <c r="G16640" s="61" t="s">
        <v>11395</v>
      </c>
      <c r="H16640" s="61" t="s">
        <v>7409</v>
      </c>
      <c r="I16640" s="61">
        <v>40.630000000000003</v>
      </c>
      <c r="J16640" s="61">
        <v>-97.58</v>
      </c>
      <c r="K16640">
        <v>866</v>
      </c>
      <c r="L16640"/>
      <c r="M16640"/>
    </row>
    <row r="16641" spans="1:13">
      <c r="A16641" s="61" t="s">
        <v>40</v>
      </c>
      <c r="B16641" s="61">
        <v>68355</v>
      </c>
      <c r="C16641" s="63" t="s">
        <v>968</v>
      </c>
      <c r="D16641" s="61">
        <v>0</v>
      </c>
      <c r="E16641" s="61" t="s">
        <v>13650</v>
      </c>
      <c r="F16641" s="61" t="s">
        <v>101</v>
      </c>
      <c r="G16641" s="61" t="s">
        <v>13647</v>
      </c>
      <c r="H16641" s="61" t="s">
        <v>7409</v>
      </c>
      <c r="I16641" s="61">
        <v>40.06</v>
      </c>
      <c r="J16641" s="61">
        <v>-95.59</v>
      </c>
      <c r="K16641">
        <v>4930</v>
      </c>
      <c r="L16641"/>
      <c r="M16641"/>
    </row>
    <row r="16642" spans="1:13">
      <c r="A16642" s="61" t="s">
        <v>40</v>
      </c>
      <c r="B16642" s="61">
        <v>69029</v>
      </c>
      <c r="C16642" s="63" t="s">
        <v>968</v>
      </c>
      <c r="D16642" s="61">
        <v>0</v>
      </c>
      <c r="E16642" s="61" t="s">
        <v>13765</v>
      </c>
      <c r="F16642" s="61" t="s">
        <v>101</v>
      </c>
      <c r="G16642" s="61" t="s">
        <v>442</v>
      </c>
      <c r="H16642" s="61" t="s">
        <v>7409</v>
      </c>
      <c r="I16642" s="61">
        <v>40.700000000000003</v>
      </c>
      <c r="J16642" s="61">
        <v>-100.21</v>
      </c>
      <c r="K16642">
        <v>363</v>
      </c>
      <c r="L16642"/>
      <c r="M16642"/>
    </row>
    <row r="16643" spans="1:13">
      <c r="A16643" s="61" t="s">
        <v>40</v>
      </c>
      <c r="B16643" s="61">
        <v>68838</v>
      </c>
      <c r="C16643" s="63" t="s">
        <v>968</v>
      </c>
      <c r="D16643" s="61">
        <v>0</v>
      </c>
      <c r="E16643" s="61" t="s">
        <v>10023</v>
      </c>
      <c r="F16643" s="61" t="s">
        <v>101</v>
      </c>
      <c r="G16643" s="61" t="s">
        <v>5195</v>
      </c>
      <c r="H16643" s="61" t="s">
        <v>7409</v>
      </c>
      <c r="I16643" s="61">
        <v>41.21</v>
      </c>
      <c r="J16643" s="61">
        <v>-98.62</v>
      </c>
      <c r="K16643">
        <v>297</v>
      </c>
      <c r="L16643"/>
      <c r="M16643"/>
    </row>
    <row r="16644" spans="1:13">
      <c r="A16644" s="61" t="s">
        <v>40</v>
      </c>
      <c r="B16644" s="61">
        <v>68357</v>
      </c>
      <c r="C16644" s="63" t="s">
        <v>968</v>
      </c>
      <c r="D16644" s="61">
        <v>0</v>
      </c>
      <c r="E16644" s="61" t="s">
        <v>13651</v>
      </c>
      <c r="F16644" s="61" t="s">
        <v>101</v>
      </c>
      <c r="G16644" s="61" t="s">
        <v>13633</v>
      </c>
      <c r="H16644" s="61" t="s">
        <v>7409</v>
      </c>
      <c r="I16644" s="61">
        <v>40.28</v>
      </c>
      <c r="J16644" s="61">
        <v>-96.53</v>
      </c>
      <c r="K16644">
        <v>382</v>
      </c>
      <c r="L16644"/>
      <c r="M16644"/>
    </row>
    <row r="16645" spans="1:13">
      <c r="A16645" s="61" t="s">
        <v>40</v>
      </c>
      <c r="B16645" s="61">
        <v>68358</v>
      </c>
      <c r="C16645" s="63" t="s">
        <v>968</v>
      </c>
      <c r="D16645" s="61">
        <v>0</v>
      </c>
      <c r="E16645" s="61" t="s">
        <v>13652</v>
      </c>
      <c r="F16645" s="61" t="s">
        <v>101</v>
      </c>
      <c r="G16645" s="61" t="s">
        <v>4549</v>
      </c>
      <c r="H16645" s="61" t="s">
        <v>7409</v>
      </c>
      <c r="I16645" s="61">
        <v>40.53</v>
      </c>
      <c r="J16645" s="61">
        <v>-96.6</v>
      </c>
      <c r="K16645">
        <v>1935</v>
      </c>
      <c r="L16645"/>
      <c r="M16645"/>
    </row>
    <row r="16646" spans="1:13">
      <c r="A16646" s="61" t="s">
        <v>40</v>
      </c>
      <c r="B16646" s="61">
        <v>68736</v>
      </c>
      <c r="C16646" s="63" t="s">
        <v>968</v>
      </c>
      <c r="D16646" s="61">
        <v>0</v>
      </c>
      <c r="E16646" s="61" t="s">
        <v>13695</v>
      </c>
      <c r="F16646" s="61" t="s">
        <v>101</v>
      </c>
      <c r="G16646" s="61" t="s">
        <v>10743</v>
      </c>
      <c r="H16646" s="61" t="s">
        <v>7409</v>
      </c>
      <c r="I16646" s="61">
        <v>42.69</v>
      </c>
      <c r="J16646" s="61">
        <v>-97.36</v>
      </c>
      <c r="K16646">
        <v>601</v>
      </c>
      <c r="L16646"/>
      <c r="M16646"/>
    </row>
    <row r="16647" spans="1:13">
      <c r="A16647" s="61" t="s">
        <v>40</v>
      </c>
      <c r="B16647" s="61">
        <v>68023</v>
      </c>
      <c r="C16647" s="63" t="s">
        <v>968</v>
      </c>
      <c r="D16647" s="61">
        <v>0</v>
      </c>
      <c r="E16647" s="61" t="s">
        <v>13616</v>
      </c>
      <c r="F16647" s="61" t="s">
        <v>101</v>
      </c>
      <c r="G16647" s="61" t="s">
        <v>625</v>
      </c>
      <c r="H16647" s="61" t="s">
        <v>7409</v>
      </c>
      <c r="I16647" s="61">
        <v>41.45</v>
      </c>
      <c r="J16647" s="61">
        <v>-96.02</v>
      </c>
      <c r="K16647">
        <v>2740</v>
      </c>
      <c r="L16647"/>
      <c r="M16647"/>
    </row>
    <row r="16648" spans="1:13">
      <c r="A16648" s="61" t="s">
        <v>40</v>
      </c>
      <c r="B16648" s="61">
        <v>68939</v>
      </c>
      <c r="C16648" s="63" t="s">
        <v>968</v>
      </c>
      <c r="D16648" s="61">
        <v>0</v>
      </c>
      <c r="E16648" s="61" t="s">
        <v>300</v>
      </c>
      <c r="F16648" s="61" t="s">
        <v>101</v>
      </c>
      <c r="G16648" s="61" t="s">
        <v>428</v>
      </c>
      <c r="H16648" s="61" t="s">
        <v>7409</v>
      </c>
      <c r="I16648" s="61">
        <v>40.090000000000003</v>
      </c>
      <c r="J16648" s="61">
        <v>-98.95</v>
      </c>
      <c r="K16648">
        <v>1187</v>
      </c>
      <c r="L16648"/>
      <c r="M16648"/>
    </row>
    <row r="16649" spans="1:13">
      <c r="A16649" s="61" t="s">
        <v>40</v>
      </c>
      <c r="B16649" s="61">
        <v>68025</v>
      </c>
      <c r="C16649" s="63" t="s">
        <v>968</v>
      </c>
      <c r="D16649" s="61">
        <v>0</v>
      </c>
      <c r="E16649" s="61" t="s">
        <v>1474</v>
      </c>
      <c r="F16649" s="61" t="s">
        <v>101</v>
      </c>
      <c r="G16649" s="61" t="s">
        <v>616</v>
      </c>
      <c r="H16649" s="61" t="s">
        <v>7409</v>
      </c>
      <c r="I16649" s="61">
        <v>41.44</v>
      </c>
      <c r="J16649" s="61">
        <v>-96.49</v>
      </c>
      <c r="K16649">
        <v>31301</v>
      </c>
      <c r="L16649"/>
      <c r="M16649"/>
    </row>
    <row r="16650" spans="1:13">
      <c r="A16650" s="61" t="s">
        <v>40</v>
      </c>
      <c r="B16650" s="61">
        <v>68359</v>
      </c>
      <c r="C16650" s="63" t="s">
        <v>968</v>
      </c>
      <c r="D16650" s="61">
        <v>0</v>
      </c>
      <c r="E16650" s="61" t="s">
        <v>13604</v>
      </c>
      <c r="F16650" s="61" t="s">
        <v>101</v>
      </c>
      <c r="G16650" s="61" t="s">
        <v>12911</v>
      </c>
      <c r="H16650" s="61" t="s">
        <v>7409</v>
      </c>
      <c r="I16650" s="61">
        <v>40.65</v>
      </c>
      <c r="J16650" s="61">
        <v>-97.28</v>
      </c>
      <c r="K16650">
        <v>1401</v>
      </c>
      <c r="L16650"/>
      <c r="M16650"/>
    </row>
    <row r="16651" spans="1:13">
      <c r="A16651" s="61" t="s">
        <v>40</v>
      </c>
      <c r="B16651" s="61">
        <v>68638</v>
      </c>
      <c r="C16651" s="63" t="s">
        <v>968</v>
      </c>
      <c r="D16651" s="61">
        <v>0</v>
      </c>
      <c r="E16651" s="61" t="s">
        <v>12041</v>
      </c>
      <c r="F16651" s="61" t="s">
        <v>101</v>
      </c>
      <c r="G16651" s="61" t="s">
        <v>13678</v>
      </c>
      <c r="H16651" s="61" t="s">
        <v>7409</v>
      </c>
      <c r="I16651" s="61">
        <v>41.36</v>
      </c>
      <c r="J16651" s="61">
        <v>-97.97</v>
      </c>
      <c r="K16651">
        <v>1586</v>
      </c>
      <c r="L16651"/>
      <c r="M16651"/>
    </row>
    <row r="16652" spans="1:13">
      <c r="A16652" s="61" t="s">
        <v>40</v>
      </c>
      <c r="B16652" s="61">
        <v>68940</v>
      </c>
      <c r="C16652" s="63" t="s">
        <v>968</v>
      </c>
      <c r="D16652" s="61">
        <v>0</v>
      </c>
      <c r="E16652" s="61" t="s">
        <v>13742</v>
      </c>
      <c r="F16652" s="61" t="s">
        <v>101</v>
      </c>
      <c r="G16652" s="61" t="s">
        <v>13244</v>
      </c>
      <c r="H16652" s="61" t="s">
        <v>7409</v>
      </c>
      <c r="I16652" s="61">
        <v>40.46</v>
      </c>
      <c r="J16652" s="61">
        <v>-99.24</v>
      </c>
      <c r="K16652">
        <v>453</v>
      </c>
      <c r="L16652"/>
      <c r="M16652"/>
    </row>
    <row r="16653" spans="1:13">
      <c r="A16653" s="61" t="s">
        <v>40</v>
      </c>
      <c r="B16653" s="61">
        <v>68360</v>
      </c>
      <c r="C16653" s="63" t="s">
        <v>968</v>
      </c>
      <c r="D16653" s="61">
        <v>0</v>
      </c>
      <c r="E16653" s="61" t="s">
        <v>1936</v>
      </c>
      <c r="F16653" s="61" t="s">
        <v>101</v>
      </c>
      <c r="G16653" s="61" t="s">
        <v>13596</v>
      </c>
      <c r="H16653" s="61" t="s">
        <v>7409</v>
      </c>
      <c r="I16653" s="61">
        <v>40.94</v>
      </c>
      <c r="J16653" s="61">
        <v>-96.98</v>
      </c>
      <c r="K16653">
        <v>570</v>
      </c>
      <c r="L16653"/>
      <c r="M16653"/>
    </row>
    <row r="16654" spans="1:13">
      <c r="A16654" s="61" t="s">
        <v>40</v>
      </c>
      <c r="B16654" s="61">
        <v>68361</v>
      </c>
      <c r="C16654" s="63" t="s">
        <v>968</v>
      </c>
      <c r="D16654" s="61">
        <v>0</v>
      </c>
      <c r="E16654" s="61" t="s">
        <v>893</v>
      </c>
      <c r="F16654" s="61" t="s">
        <v>101</v>
      </c>
      <c r="G16654" s="61" t="s">
        <v>11395</v>
      </c>
      <c r="H16654" s="61" t="s">
        <v>7409</v>
      </c>
      <c r="I16654" s="61">
        <v>40.520000000000003</v>
      </c>
      <c r="J16654" s="61">
        <v>-97.6</v>
      </c>
      <c r="K16654">
        <v>2483</v>
      </c>
      <c r="L16654"/>
      <c r="M16654"/>
    </row>
    <row r="16655" spans="1:13">
      <c r="A16655" s="61" t="s">
        <v>40</v>
      </c>
      <c r="B16655" s="61">
        <v>68640</v>
      </c>
      <c r="C16655" s="63" t="s">
        <v>968</v>
      </c>
      <c r="D16655" s="61">
        <v>0</v>
      </c>
      <c r="E16655" s="61" t="s">
        <v>3441</v>
      </c>
      <c r="F16655" s="61" t="s">
        <v>101</v>
      </c>
      <c r="G16655" s="61" t="s">
        <v>13678</v>
      </c>
      <c r="H16655" s="61" t="s">
        <v>7409</v>
      </c>
      <c r="I16655" s="61">
        <v>41.44</v>
      </c>
      <c r="J16655" s="61">
        <v>-97.73</v>
      </c>
      <c r="K16655">
        <v>1443</v>
      </c>
      <c r="L16655"/>
      <c r="M16655"/>
    </row>
    <row r="16656" spans="1:13">
      <c r="A16656" s="61" t="s">
        <v>40</v>
      </c>
      <c r="B16656" s="61">
        <v>69341</v>
      </c>
      <c r="C16656" s="63" t="s">
        <v>968</v>
      </c>
      <c r="D16656" s="61">
        <v>0</v>
      </c>
      <c r="E16656" s="61" t="s">
        <v>13801</v>
      </c>
      <c r="F16656" s="61" t="s">
        <v>101</v>
      </c>
      <c r="G16656" s="61" t="s">
        <v>13802</v>
      </c>
      <c r="H16656" s="61" t="s">
        <v>11834</v>
      </c>
      <c r="I16656" s="61">
        <v>41.82</v>
      </c>
      <c r="J16656" s="61">
        <v>-103.66</v>
      </c>
      <c r="K16656">
        <v>11091</v>
      </c>
      <c r="L16656"/>
      <c r="M16656"/>
    </row>
    <row r="16657" spans="1:13">
      <c r="A16657" s="61" t="s">
        <v>40</v>
      </c>
      <c r="B16657" s="61">
        <v>68840</v>
      </c>
      <c r="C16657" s="63" t="s">
        <v>968</v>
      </c>
      <c r="D16657" s="61">
        <v>0</v>
      </c>
      <c r="E16657" s="61" t="s">
        <v>11310</v>
      </c>
      <c r="F16657" s="61" t="s">
        <v>101</v>
      </c>
      <c r="G16657" s="61" t="s">
        <v>11111</v>
      </c>
      <c r="H16657" s="61" t="s">
        <v>7409</v>
      </c>
      <c r="I16657" s="61">
        <v>40.74</v>
      </c>
      <c r="J16657" s="61">
        <v>-98.84</v>
      </c>
      <c r="K16657">
        <v>2946</v>
      </c>
      <c r="L16657"/>
      <c r="M16657"/>
    </row>
    <row r="16658" spans="1:13">
      <c r="A16658" s="61" t="s">
        <v>40</v>
      </c>
      <c r="B16658" s="61">
        <v>68841</v>
      </c>
      <c r="C16658" s="63" t="s">
        <v>968</v>
      </c>
      <c r="D16658" s="61">
        <v>0</v>
      </c>
      <c r="E16658" s="61" t="s">
        <v>13728</v>
      </c>
      <c r="F16658" s="61" t="s">
        <v>101</v>
      </c>
      <c r="G16658" s="61" t="s">
        <v>3088</v>
      </c>
      <c r="H16658" s="61" t="s">
        <v>7409</v>
      </c>
      <c r="I16658" s="61">
        <v>40.770000000000003</v>
      </c>
      <c r="J16658" s="61">
        <v>-98.15</v>
      </c>
      <c r="K16658">
        <v>658</v>
      </c>
      <c r="L16658"/>
      <c r="M16658"/>
    </row>
    <row r="16659" spans="1:13">
      <c r="A16659" s="61" t="s">
        <v>40</v>
      </c>
      <c r="B16659" s="61">
        <v>68941</v>
      </c>
      <c r="C16659" s="63" t="s">
        <v>968</v>
      </c>
      <c r="D16659" s="61">
        <v>0</v>
      </c>
      <c r="E16659" s="61" t="s">
        <v>13743</v>
      </c>
      <c r="F16659" s="61" t="s">
        <v>101</v>
      </c>
      <c r="G16659" s="61" t="s">
        <v>924</v>
      </c>
      <c r="H16659" s="61" t="s">
        <v>7409</v>
      </c>
      <c r="I16659" s="61">
        <v>40.5</v>
      </c>
      <c r="J16659" s="61">
        <v>-98.25</v>
      </c>
      <c r="K16659">
        <v>718</v>
      </c>
      <c r="L16659"/>
      <c r="M16659"/>
    </row>
    <row r="16660" spans="1:13">
      <c r="A16660" s="61" t="s">
        <v>40</v>
      </c>
      <c r="B16660" s="61">
        <v>69343</v>
      </c>
      <c r="C16660" s="63" t="s">
        <v>968</v>
      </c>
      <c r="D16660" s="61">
        <v>0</v>
      </c>
      <c r="E16660" s="61" t="s">
        <v>640</v>
      </c>
      <c r="F16660" s="61" t="s">
        <v>101</v>
      </c>
      <c r="G16660" s="61" t="s">
        <v>12036</v>
      </c>
      <c r="H16660" s="61" t="s">
        <v>11834</v>
      </c>
      <c r="I16660" s="61">
        <v>42.8</v>
      </c>
      <c r="J16660" s="61">
        <v>-102.2</v>
      </c>
      <c r="K16660">
        <v>2359</v>
      </c>
      <c r="L16660"/>
      <c r="M16660"/>
    </row>
    <row r="16661" spans="1:13">
      <c r="A16661" s="61" t="s">
        <v>40</v>
      </c>
      <c r="B16661" s="61">
        <v>69138</v>
      </c>
      <c r="C16661" s="63" t="s">
        <v>968</v>
      </c>
      <c r="D16661" s="61">
        <v>0</v>
      </c>
      <c r="E16661" s="61" t="s">
        <v>13780</v>
      </c>
      <c r="F16661" s="61" t="s">
        <v>101</v>
      </c>
      <c r="G16661" s="61" t="s">
        <v>442</v>
      </c>
      <c r="H16661" s="61" t="s">
        <v>7409</v>
      </c>
      <c r="I16661" s="61">
        <v>40.92</v>
      </c>
      <c r="J16661" s="61">
        <v>-100.16</v>
      </c>
      <c r="K16661">
        <v>4323</v>
      </c>
      <c r="L16661"/>
      <c r="M16661"/>
    </row>
    <row r="16662" spans="1:13">
      <c r="A16662" s="61" t="s">
        <v>40</v>
      </c>
      <c r="B16662" s="61">
        <v>68365</v>
      </c>
      <c r="C16662" s="63" t="s">
        <v>968</v>
      </c>
      <c r="D16662" s="61">
        <v>0</v>
      </c>
      <c r="E16662" s="61" t="s">
        <v>1122</v>
      </c>
      <c r="F16662" s="61" t="s">
        <v>101</v>
      </c>
      <c r="G16662" s="61" t="s">
        <v>11395</v>
      </c>
      <c r="H16662" s="61" t="s">
        <v>7409</v>
      </c>
      <c r="I16662" s="61">
        <v>40.619999999999997</v>
      </c>
      <c r="J16662" s="61">
        <v>-97.71</v>
      </c>
      <c r="K16662">
        <v>227</v>
      </c>
      <c r="L16662"/>
      <c r="M16662"/>
    </row>
    <row r="16663" spans="1:13">
      <c r="A16663" s="61" t="s">
        <v>40</v>
      </c>
      <c r="B16663" s="61">
        <v>68803</v>
      </c>
      <c r="C16663" s="63" t="s">
        <v>968</v>
      </c>
      <c r="D16663" s="61">
        <v>0</v>
      </c>
      <c r="E16663" s="61" t="s">
        <v>3737</v>
      </c>
      <c r="F16663" s="61" t="s">
        <v>101</v>
      </c>
      <c r="G16663" s="61" t="s">
        <v>411</v>
      </c>
      <c r="H16663" s="61" t="s">
        <v>7409</v>
      </c>
      <c r="I16663" s="61">
        <v>40.92</v>
      </c>
      <c r="J16663" s="61">
        <v>-98.36</v>
      </c>
      <c r="K16663">
        <v>26487</v>
      </c>
      <c r="L16663"/>
      <c r="M16663"/>
    </row>
    <row r="16664" spans="1:13">
      <c r="A16664" s="61" t="s">
        <v>40</v>
      </c>
      <c r="B16664" s="61">
        <v>68801</v>
      </c>
      <c r="C16664" s="63" t="s">
        <v>968</v>
      </c>
      <c r="D16664" s="61">
        <v>0</v>
      </c>
      <c r="E16664" s="61" t="s">
        <v>3737</v>
      </c>
      <c r="F16664" s="61" t="s">
        <v>101</v>
      </c>
      <c r="G16664" s="61" t="s">
        <v>411</v>
      </c>
      <c r="H16664" s="61" t="s">
        <v>7409</v>
      </c>
      <c r="I16664" s="61">
        <v>40.950000000000003</v>
      </c>
      <c r="J16664" s="61">
        <v>-98.29</v>
      </c>
      <c r="K16664">
        <v>30440</v>
      </c>
      <c r="L16664"/>
      <c r="M16664"/>
    </row>
    <row r="16665" spans="1:13">
      <c r="A16665" s="61" t="s">
        <v>40</v>
      </c>
      <c r="B16665" s="61">
        <v>69140</v>
      </c>
      <c r="C16665" s="63" t="s">
        <v>968</v>
      </c>
      <c r="D16665" s="61">
        <v>0</v>
      </c>
      <c r="E16665" s="61" t="s">
        <v>7507</v>
      </c>
      <c r="F16665" s="61" t="s">
        <v>101</v>
      </c>
      <c r="G16665" s="61" t="s">
        <v>11867</v>
      </c>
      <c r="H16665" s="61" t="s">
        <v>11834</v>
      </c>
      <c r="I16665" s="61">
        <v>40.840000000000003</v>
      </c>
      <c r="J16665" s="61">
        <v>-101.72</v>
      </c>
      <c r="K16665">
        <v>1674</v>
      </c>
      <c r="L16665"/>
      <c r="M16665"/>
    </row>
    <row r="16666" spans="1:13">
      <c r="A16666" s="61" t="s">
        <v>40</v>
      </c>
      <c r="B16666" s="61">
        <v>68842</v>
      </c>
      <c r="C16666" s="63" t="s">
        <v>968</v>
      </c>
      <c r="D16666" s="61">
        <v>0</v>
      </c>
      <c r="E16666" s="61" t="s">
        <v>4889</v>
      </c>
      <c r="F16666" s="61" t="s">
        <v>101</v>
      </c>
      <c r="G16666" s="61" t="s">
        <v>13607</v>
      </c>
      <c r="H16666" s="61" t="s">
        <v>7409</v>
      </c>
      <c r="I16666" s="61">
        <v>41.54</v>
      </c>
      <c r="J16666" s="61">
        <v>-98.53</v>
      </c>
      <c r="K16666">
        <v>613</v>
      </c>
      <c r="L16666"/>
      <c r="M16666"/>
    </row>
    <row r="16667" spans="1:13">
      <c r="A16667" s="61" t="s">
        <v>40</v>
      </c>
      <c r="B16667" s="61">
        <v>68366</v>
      </c>
      <c r="C16667" s="63" t="s">
        <v>968</v>
      </c>
      <c r="D16667" s="61">
        <v>0</v>
      </c>
      <c r="E16667" s="61" t="s">
        <v>1728</v>
      </c>
      <c r="F16667" s="61" t="s">
        <v>101</v>
      </c>
      <c r="G16667" s="61" t="s">
        <v>9715</v>
      </c>
      <c r="H16667" s="61" t="s">
        <v>7409</v>
      </c>
      <c r="I16667" s="61">
        <v>40.96</v>
      </c>
      <c r="J16667" s="61">
        <v>-96.44</v>
      </c>
      <c r="K16667">
        <v>1110</v>
      </c>
      <c r="L16667"/>
      <c r="M16667"/>
    </row>
    <row r="16668" spans="1:13">
      <c r="A16668" s="61" t="s">
        <v>40</v>
      </c>
      <c r="B16668" s="61">
        <v>68367</v>
      </c>
      <c r="C16668" s="63" t="s">
        <v>968</v>
      </c>
      <c r="D16668" s="61">
        <v>0</v>
      </c>
      <c r="E16668" s="61" t="s">
        <v>7227</v>
      </c>
      <c r="F16668" s="61" t="s">
        <v>101</v>
      </c>
      <c r="G16668" s="61" t="s">
        <v>1642</v>
      </c>
      <c r="H16668" s="61" t="s">
        <v>7409</v>
      </c>
      <c r="I16668" s="61">
        <v>41.02</v>
      </c>
      <c r="J16668" s="61">
        <v>-97.4</v>
      </c>
      <c r="K16668">
        <v>472</v>
      </c>
      <c r="L16668"/>
      <c r="M16668"/>
    </row>
    <row r="16669" spans="1:13">
      <c r="A16669" s="61" t="s">
        <v>40</v>
      </c>
      <c r="B16669" s="61">
        <v>68028</v>
      </c>
      <c r="C16669" s="63" t="s">
        <v>968</v>
      </c>
      <c r="D16669" s="61">
        <v>0</v>
      </c>
      <c r="E16669" s="61" t="s">
        <v>6023</v>
      </c>
      <c r="F16669" s="61" t="s">
        <v>101</v>
      </c>
      <c r="G16669" s="61" t="s">
        <v>13612</v>
      </c>
      <c r="H16669" s="61" t="s">
        <v>7409</v>
      </c>
      <c r="I16669" s="61">
        <v>41.14</v>
      </c>
      <c r="J16669" s="61">
        <v>-96.24</v>
      </c>
      <c r="K16669">
        <v>15954</v>
      </c>
      <c r="L16669"/>
      <c r="M16669"/>
    </row>
    <row r="16670" spans="1:13">
      <c r="A16670" s="61" t="s">
        <v>40</v>
      </c>
      <c r="B16670" s="61">
        <v>68942</v>
      </c>
      <c r="C16670" s="63" t="s">
        <v>968</v>
      </c>
      <c r="D16670" s="61">
        <v>0</v>
      </c>
      <c r="E16670" s="61" t="s">
        <v>13744</v>
      </c>
      <c r="F16670" s="61" t="s">
        <v>101</v>
      </c>
      <c r="G16670" s="61" t="s">
        <v>904</v>
      </c>
      <c r="H16670" s="61" t="s">
        <v>7409</v>
      </c>
      <c r="I16670" s="61">
        <v>40.07</v>
      </c>
      <c r="J16670" s="61">
        <v>-98.32</v>
      </c>
      <c r="K16670">
        <v>447</v>
      </c>
      <c r="L16670"/>
      <c r="M16670"/>
    </row>
    <row r="16671" spans="1:13">
      <c r="A16671" s="61" t="s">
        <v>40</v>
      </c>
      <c r="B16671" s="61">
        <v>69141</v>
      </c>
      <c r="C16671" s="63" t="s">
        <v>968</v>
      </c>
      <c r="D16671" s="61">
        <v>0</v>
      </c>
      <c r="E16671" s="61" t="s">
        <v>7819</v>
      </c>
      <c r="F16671" s="61" t="s">
        <v>101</v>
      </c>
      <c r="G16671" s="61" t="s">
        <v>13571</v>
      </c>
      <c r="H16671" s="61" t="s">
        <v>11834</v>
      </c>
      <c r="I16671" s="61">
        <v>41.32</v>
      </c>
      <c r="J16671" s="61">
        <v>-102.97</v>
      </c>
      <c r="K16671">
        <v>334</v>
      </c>
      <c r="L16671"/>
      <c r="M16671"/>
    </row>
    <row r="16672" spans="1:13">
      <c r="A16672" s="61" t="s">
        <v>40</v>
      </c>
      <c r="B16672" s="61">
        <v>69030</v>
      </c>
      <c r="C16672" s="63" t="s">
        <v>968</v>
      </c>
      <c r="D16672" s="61">
        <v>0</v>
      </c>
      <c r="E16672" s="61" t="s">
        <v>13766</v>
      </c>
      <c r="F16672" s="61" t="s">
        <v>101</v>
      </c>
      <c r="G16672" s="61" t="s">
        <v>13761</v>
      </c>
      <c r="H16672" s="61" t="s">
        <v>11834</v>
      </c>
      <c r="I16672" s="61">
        <v>40.01</v>
      </c>
      <c r="J16672" s="61">
        <v>-101.93</v>
      </c>
      <c r="K16672">
        <v>283</v>
      </c>
      <c r="L16672"/>
      <c r="M16672"/>
    </row>
    <row r="16673" spans="1:13">
      <c r="A16673" s="61" t="s">
        <v>40</v>
      </c>
      <c r="B16673" s="61">
        <v>68368</v>
      </c>
      <c r="C16673" s="63" t="s">
        <v>968</v>
      </c>
      <c r="D16673" s="61">
        <v>0</v>
      </c>
      <c r="E16673" s="61" t="s">
        <v>13653</v>
      </c>
      <c r="F16673" s="61" t="s">
        <v>101</v>
      </c>
      <c r="G16673" s="61" t="s">
        <v>4549</v>
      </c>
      <c r="H16673" s="61" t="s">
        <v>7409</v>
      </c>
      <c r="I16673" s="61">
        <v>40.53</v>
      </c>
      <c r="J16673" s="61">
        <v>-96.78</v>
      </c>
      <c r="K16673">
        <v>574</v>
      </c>
      <c r="L16673"/>
      <c r="M16673"/>
    </row>
    <row r="16674" spans="1:13">
      <c r="A16674" s="61" t="s">
        <v>40</v>
      </c>
      <c r="B16674" s="61">
        <v>69142</v>
      </c>
      <c r="C16674" s="63" t="s">
        <v>968</v>
      </c>
      <c r="D16674" s="61">
        <v>0</v>
      </c>
      <c r="E16674" s="61" t="s">
        <v>13781</v>
      </c>
      <c r="F16674" s="61" t="s">
        <v>101</v>
      </c>
      <c r="G16674" s="61" t="s">
        <v>800</v>
      </c>
      <c r="H16674" s="61" t="s">
        <v>7409</v>
      </c>
      <c r="I16674" s="61">
        <v>41.92</v>
      </c>
      <c r="J16674" s="61">
        <v>-100.32</v>
      </c>
      <c r="K16674">
        <v>113</v>
      </c>
      <c r="L16674"/>
      <c r="M16674"/>
    </row>
    <row r="16675" spans="1:13">
      <c r="A16675" s="61" t="s">
        <v>40</v>
      </c>
      <c r="B16675" s="61">
        <v>68843</v>
      </c>
      <c r="C16675" s="63" t="s">
        <v>968</v>
      </c>
      <c r="D16675" s="61">
        <v>0</v>
      </c>
      <c r="E16675" s="61" t="s">
        <v>309</v>
      </c>
      <c r="F16675" s="61" t="s">
        <v>101</v>
      </c>
      <c r="G16675" s="61" t="s">
        <v>3088</v>
      </c>
      <c r="H16675" s="61" t="s">
        <v>7409</v>
      </c>
      <c r="I16675" s="61">
        <v>40.880000000000003</v>
      </c>
      <c r="J16675" s="61">
        <v>-97.88</v>
      </c>
      <c r="K16675">
        <v>785</v>
      </c>
      <c r="L16675"/>
      <c r="M16675"/>
    </row>
    <row r="16676" spans="1:13">
      <c r="A16676" s="61" t="s">
        <v>40</v>
      </c>
      <c r="B16676" s="61">
        <v>68943</v>
      </c>
      <c r="C16676" s="63" t="s">
        <v>968</v>
      </c>
      <c r="D16676" s="61">
        <v>0</v>
      </c>
      <c r="E16676" s="61" t="s">
        <v>5867</v>
      </c>
      <c r="F16676" s="61" t="s">
        <v>101</v>
      </c>
      <c r="G16676" s="61" t="s">
        <v>13745</v>
      </c>
      <c r="H16676" s="61" t="s">
        <v>7409</v>
      </c>
      <c r="I16676" s="61">
        <v>40.01</v>
      </c>
      <c r="J16676" s="61">
        <v>-97.92</v>
      </c>
      <c r="K16676">
        <v>227</v>
      </c>
      <c r="L16676"/>
      <c r="M16676"/>
    </row>
    <row r="16677" spans="1:13">
      <c r="A16677" s="61" t="s">
        <v>40</v>
      </c>
      <c r="B16677" s="61">
        <v>69345</v>
      </c>
      <c r="C16677" s="63" t="s">
        <v>968</v>
      </c>
      <c r="D16677" s="61">
        <v>0</v>
      </c>
      <c r="E16677" s="61" t="s">
        <v>4594</v>
      </c>
      <c r="F16677" s="61" t="s">
        <v>101</v>
      </c>
      <c r="G16677" s="61" t="s">
        <v>13803</v>
      </c>
      <c r="H16677" s="61" t="s">
        <v>11834</v>
      </c>
      <c r="I16677" s="61">
        <v>41.55</v>
      </c>
      <c r="J16677" s="61">
        <v>-103.74</v>
      </c>
      <c r="K16677">
        <v>433</v>
      </c>
      <c r="L16677"/>
      <c r="M16677"/>
    </row>
    <row r="16678" spans="1:13">
      <c r="A16678" s="61" t="s">
        <v>40</v>
      </c>
      <c r="B16678" s="61">
        <v>69346</v>
      </c>
      <c r="C16678" s="63" t="s">
        <v>968</v>
      </c>
      <c r="D16678" s="61">
        <v>0</v>
      </c>
      <c r="E16678" s="61" t="s">
        <v>646</v>
      </c>
      <c r="F16678" s="61" t="s">
        <v>101</v>
      </c>
      <c r="G16678" s="61" t="s">
        <v>10605</v>
      </c>
      <c r="H16678" s="61" t="s">
        <v>11834</v>
      </c>
      <c r="I16678" s="61">
        <v>42.68</v>
      </c>
      <c r="J16678" s="61">
        <v>-103.88</v>
      </c>
      <c r="K16678">
        <v>546</v>
      </c>
      <c r="L16678"/>
      <c r="M16678"/>
    </row>
    <row r="16679" spans="1:13">
      <c r="A16679" s="61" t="s">
        <v>40</v>
      </c>
      <c r="B16679" s="61">
        <v>68739</v>
      </c>
      <c r="C16679" s="63" t="s">
        <v>968</v>
      </c>
      <c r="D16679" s="61">
        <v>0</v>
      </c>
      <c r="E16679" s="61" t="s">
        <v>13696</v>
      </c>
      <c r="F16679" s="61" t="s">
        <v>101</v>
      </c>
      <c r="G16679" s="61" t="s">
        <v>10743</v>
      </c>
      <c r="H16679" s="61" t="s">
        <v>7409</v>
      </c>
      <c r="I16679" s="61">
        <v>42.62</v>
      </c>
      <c r="J16679" s="61">
        <v>-97.26</v>
      </c>
      <c r="K16679">
        <v>2844</v>
      </c>
      <c r="L16679"/>
      <c r="M16679"/>
    </row>
    <row r="16680" spans="1:13">
      <c r="A16680" s="61" t="s">
        <v>40</v>
      </c>
      <c r="B16680" s="61">
        <v>68944</v>
      </c>
      <c r="C16680" s="63" t="s">
        <v>968</v>
      </c>
      <c r="D16680" s="61">
        <v>0</v>
      </c>
      <c r="E16680" s="61" t="s">
        <v>1105</v>
      </c>
      <c r="F16680" s="61" t="s">
        <v>101</v>
      </c>
      <c r="G16680" s="61" t="s">
        <v>924</v>
      </c>
      <c r="H16680" s="61" t="s">
        <v>7409</v>
      </c>
      <c r="I16680" s="61">
        <v>40.61</v>
      </c>
      <c r="J16680" s="61">
        <v>-98.09</v>
      </c>
      <c r="K16680">
        <v>1210</v>
      </c>
      <c r="L16680"/>
      <c r="M16680"/>
    </row>
    <row r="16681" spans="1:13">
      <c r="A16681" s="61" t="s">
        <v>40</v>
      </c>
      <c r="B16681" s="61">
        <v>68901</v>
      </c>
      <c r="C16681" s="63" t="s">
        <v>968</v>
      </c>
      <c r="D16681" s="61">
        <v>0</v>
      </c>
      <c r="E16681" s="61" t="s">
        <v>3443</v>
      </c>
      <c r="F16681" s="61" t="s">
        <v>101</v>
      </c>
      <c r="G16681" s="61" t="s">
        <v>4633</v>
      </c>
      <c r="H16681" s="61" t="s">
        <v>7409</v>
      </c>
      <c r="I16681" s="61">
        <v>40.58</v>
      </c>
      <c r="J16681" s="61">
        <v>-98.39</v>
      </c>
      <c r="K16681">
        <v>26269</v>
      </c>
      <c r="L16681"/>
      <c r="M16681"/>
    </row>
    <row r="16682" spans="1:13">
      <c r="A16682" s="61" t="s">
        <v>40</v>
      </c>
      <c r="B16682" s="61">
        <v>69347</v>
      </c>
      <c r="C16682" s="63" t="s">
        <v>968</v>
      </c>
      <c r="D16682" s="61">
        <v>0</v>
      </c>
      <c r="E16682" s="61" t="s">
        <v>13804</v>
      </c>
      <c r="F16682" s="61" t="s">
        <v>101</v>
      </c>
      <c r="G16682" s="61" t="s">
        <v>12036</v>
      </c>
      <c r="H16682" s="61" t="s">
        <v>11834</v>
      </c>
      <c r="I16682" s="61">
        <v>42.68</v>
      </c>
      <c r="J16682" s="61">
        <v>-102.68</v>
      </c>
      <c r="K16682">
        <v>1330</v>
      </c>
      <c r="L16682"/>
      <c r="M16682"/>
    </row>
    <row r="16683" spans="1:13">
      <c r="A16683" s="61" t="s">
        <v>40</v>
      </c>
      <c r="B16683" s="61">
        <v>69032</v>
      </c>
      <c r="C16683" s="63" t="s">
        <v>968</v>
      </c>
      <c r="D16683" s="61">
        <v>0</v>
      </c>
      <c r="E16683" s="61" t="s">
        <v>13767</v>
      </c>
      <c r="F16683" s="61" t="s">
        <v>101</v>
      </c>
      <c r="G16683" s="61" t="s">
        <v>13768</v>
      </c>
      <c r="H16683" s="61" t="s">
        <v>7409</v>
      </c>
      <c r="I16683" s="61">
        <v>40.51</v>
      </c>
      <c r="J16683" s="61">
        <v>-101.02</v>
      </c>
      <c r="K16683">
        <v>436</v>
      </c>
      <c r="L16683"/>
      <c r="M16683"/>
    </row>
    <row r="16684" spans="1:13">
      <c r="A16684" s="61" t="s">
        <v>40</v>
      </c>
      <c r="B16684" s="61">
        <v>68844</v>
      </c>
      <c r="C16684" s="63" t="s">
        <v>968</v>
      </c>
      <c r="D16684" s="61">
        <v>0</v>
      </c>
      <c r="E16684" s="61" t="s">
        <v>8915</v>
      </c>
      <c r="F16684" s="61" t="s">
        <v>101</v>
      </c>
      <c r="G16684" s="61" t="s">
        <v>13572</v>
      </c>
      <c r="H16684" s="61" t="s">
        <v>7409</v>
      </c>
      <c r="I16684" s="61">
        <v>41.09</v>
      </c>
      <c r="J16684" s="61">
        <v>-99.07</v>
      </c>
      <c r="K16684">
        <v>197</v>
      </c>
      <c r="L16684"/>
      <c r="M16684"/>
    </row>
    <row r="16685" spans="1:13">
      <c r="A16685" s="61" t="s">
        <v>40</v>
      </c>
      <c r="B16685" s="61">
        <v>68945</v>
      </c>
      <c r="C16685" s="63" t="s">
        <v>968</v>
      </c>
      <c r="D16685" s="61">
        <v>0</v>
      </c>
      <c r="E16685" s="61" t="s">
        <v>13746</v>
      </c>
      <c r="F16685" s="61" t="s">
        <v>101</v>
      </c>
      <c r="G16685" s="61" t="s">
        <v>13737</v>
      </c>
      <c r="H16685" s="61" t="s">
        <v>7409</v>
      </c>
      <c r="I16685" s="61">
        <v>40.56</v>
      </c>
      <c r="J16685" s="61">
        <v>-98.78</v>
      </c>
      <c r="K16685">
        <v>233</v>
      </c>
      <c r="L16685"/>
      <c r="M16685"/>
    </row>
    <row r="16686" spans="1:13">
      <c r="A16686" s="61" t="s">
        <v>40</v>
      </c>
      <c r="B16686" s="61">
        <v>68370</v>
      </c>
      <c r="C16686" s="63" t="s">
        <v>968</v>
      </c>
      <c r="D16686" s="61">
        <v>0</v>
      </c>
      <c r="E16686" s="61" t="s">
        <v>1506</v>
      </c>
      <c r="F16686" s="61" t="s">
        <v>101</v>
      </c>
      <c r="G16686" s="61" t="s">
        <v>13634</v>
      </c>
      <c r="H16686" s="61" t="s">
        <v>7409</v>
      </c>
      <c r="I16686" s="61">
        <v>40.159999999999997</v>
      </c>
      <c r="J16686" s="61">
        <v>-97.58</v>
      </c>
      <c r="K16686">
        <v>1954</v>
      </c>
      <c r="L16686"/>
      <c r="M16686"/>
    </row>
    <row r="16687" spans="1:13">
      <c r="A16687" s="61" t="s">
        <v>40</v>
      </c>
      <c r="B16687" s="61">
        <v>69348</v>
      </c>
      <c r="C16687" s="63" t="s">
        <v>968</v>
      </c>
      <c r="D16687" s="61">
        <v>0</v>
      </c>
      <c r="E16687" s="61" t="s">
        <v>13805</v>
      </c>
      <c r="F16687" s="61" t="s">
        <v>101</v>
      </c>
      <c r="G16687" s="61" t="s">
        <v>13798</v>
      </c>
      <c r="H16687" s="61" t="s">
        <v>11834</v>
      </c>
      <c r="I16687" s="61">
        <v>42.32</v>
      </c>
      <c r="J16687" s="61">
        <v>-103.07</v>
      </c>
      <c r="K16687">
        <v>1430</v>
      </c>
      <c r="L16687"/>
      <c r="M16687"/>
    </row>
    <row r="16688" spans="1:13">
      <c r="A16688" s="61" t="s">
        <v>40</v>
      </c>
      <c r="B16688" s="61">
        <v>68371</v>
      </c>
      <c r="C16688" s="63" t="s">
        <v>968</v>
      </c>
      <c r="D16688" s="61">
        <v>0</v>
      </c>
      <c r="E16688" s="61" t="s">
        <v>3600</v>
      </c>
      <c r="F16688" s="61" t="s">
        <v>101</v>
      </c>
      <c r="G16688" s="61" t="s">
        <v>1642</v>
      </c>
      <c r="H16688" s="61" t="s">
        <v>7409</v>
      </c>
      <c r="I16688" s="61">
        <v>40.770000000000003</v>
      </c>
      <c r="J16688" s="61">
        <v>-97.81</v>
      </c>
      <c r="K16688">
        <v>1531</v>
      </c>
      <c r="L16688"/>
      <c r="M16688"/>
    </row>
    <row r="16689" spans="1:13">
      <c r="A16689" s="61" t="s">
        <v>40</v>
      </c>
      <c r="B16689" s="61">
        <v>68946</v>
      </c>
      <c r="C16689" s="63" t="s">
        <v>968</v>
      </c>
      <c r="D16689" s="61">
        <v>0</v>
      </c>
      <c r="E16689" s="61" t="s">
        <v>13747</v>
      </c>
      <c r="F16689" s="61" t="s">
        <v>101</v>
      </c>
      <c r="G16689" s="61" t="s">
        <v>13736</v>
      </c>
      <c r="H16689" s="61" t="s">
        <v>7409</v>
      </c>
      <c r="I16689" s="61">
        <v>40.130000000000003</v>
      </c>
      <c r="J16689" s="61">
        <v>-99.97</v>
      </c>
      <c r="K16689">
        <v>66</v>
      </c>
      <c r="L16689"/>
      <c r="M16689"/>
    </row>
    <row r="16690" spans="1:13">
      <c r="A16690" s="61" t="s">
        <v>40</v>
      </c>
      <c r="B16690" s="61">
        <v>68029</v>
      </c>
      <c r="C16690" s="63" t="s">
        <v>968</v>
      </c>
      <c r="D16690" s="61">
        <v>0</v>
      </c>
      <c r="E16690" s="61" t="s">
        <v>4289</v>
      </c>
      <c r="F16690" s="61" t="s">
        <v>101</v>
      </c>
      <c r="G16690" s="61" t="s">
        <v>625</v>
      </c>
      <c r="H16690" s="61" t="s">
        <v>7409</v>
      </c>
      <c r="I16690" s="61">
        <v>41.67</v>
      </c>
      <c r="J16690" s="61">
        <v>-96.21</v>
      </c>
      <c r="K16690">
        <v>860</v>
      </c>
      <c r="L16690"/>
      <c r="M16690"/>
    </row>
    <row r="16691" spans="1:13">
      <c r="A16691" s="61" t="s">
        <v>40</v>
      </c>
      <c r="B16691" s="61">
        <v>69143</v>
      </c>
      <c r="C16691" s="63" t="s">
        <v>968</v>
      </c>
      <c r="D16691" s="61">
        <v>0</v>
      </c>
      <c r="E16691" s="61" t="s">
        <v>4556</v>
      </c>
      <c r="F16691" s="61" t="s">
        <v>101</v>
      </c>
      <c r="G16691" s="61" t="s">
        <v>581</v>
      </c>
      <c r="H16691" s="61" t="s">
        <v>7409</v>
      </c>
      <c r="I16691" s="61">
        <v>41.15</v>
      </c>
      <c r="J16691" s="61">
        <v>-101</v>
      </c>
      <c r="K16691">
        <v>1420</v>
      </c>
      <c r="L16691"/>
      <c r="M16691"/>
    </row>
    <row r="16692" spans="1:13">
      <c r="A16692" s="61" t="s">
        <v>40</v>
      </c>
      <c r="B16692" s="61">
        <v>68372</v>
      </c>
      <c r="C16692" s="63" t="s">
        <v>968</v>
      </c>
      <c r="D16692" s="61">
        <v>0</v>
      </c>
      <c r="E16692" s="61" t="s">
        <v>8351</v>
      </c>
      <c r="F16692" s="61" t="s">
        <v>101</v>
      </c>
      <c r="G16692" s="61" t="s">
        <v>4549</v>
      </c>
      <c r="H16692" s="61" t="s">
        <v>7409</v>
      </c>
      <c r="I16692" s="61">
        <v>40.619999999999997</v>
      </c>
      <c r="J16692" s="61">
        <v>-96.63</v>
      </c>
      <c r="K16692">
        <v>3813</v>
      </c>
      <c r="L16692"/>
      <c r="M16692"/>
    </row>
    <row r="16693" spans="1:13">
      <c r="A16693" s="61" t="s">
        <v>40</v>
      </c>
      <c r="B16693" s="61">
        <v>68947</v>
      </c>
      <c r="C16693" s="63" t="s">
        <v>968</v>
      </c>
      <c r="D16693" s="61">
        <v>0</v>
      </c>
      <c r="E16693" s="61" t="s">
        <v>13748</v>
      </c>
      <c r="F16693" s="61" t="s">
        <v>101</v>
      </c>
      <c r="G16693" s="61" t="s">
        <v>428</v>
      </c>
      <c r="H16693" s="61" t="s">
        <v>7409</v>
      </c>
      <c r="I16693" s="61">
        <v>40.33</v>
      </c>
      <c r="J16693" s="61">
        <v>-99.04</v>
      </c>
      <c r="K16693">
        <v>569</v>
      </c>
      <c r="L16693"/>
      <c r="M16693"/>
    </row>
    <row r="16694" spans="1:13">
      <c r="A16694" s="61" t="s">
        <v>40</v>
      </c>
      <c r="B16694" s="61">
        <v>68948</v>
      </c>
      <c r="C16694" s="63" t="s">
        <v>968</v>
      </c>
      <c r="D16694" s="61">
        <v>0</v>
      </c>
      <c r="E16694" s="61" t="s">
        <v>1303</v>
      </c>
      <c r="F16694" s="61" t="s">
        <v>101</v>
      </c>
      <c r="G16694" s="61" t="s">
        <v>13736</v>
      </c>
      <c r="H16694" s="61" t="s">
        <v>7409</v>
      </c>
      <c r="I16694" s="61">
        <v>40.299999999999997</v>
      </c>
      <c r="J16694" s="61">
        <v>-100.01</v>
      </c>
      <c r="K16694">
        <v>339</v>
      </c>
      <c r="L16694"/>
      <c r="M16694"/>
    </row>
    <row r="16695" spans="1:13">
      <c r="A16695" s="61" t="s">
        <v>40</v>
      </c>
      <c r="B16695" s="61">
        <v>68949</v>
      </c>
      <c r="C16695" s="63" t="s">
        <v>968</v>
      </c>
      <c r="D16695" s="61">
        <v>0</v>
      </c>
      <c r="E16695" s="61" t="s">
        <v>13749</v>
      </c>
      <c r="F16695" s="61" t="s">
        <v>101</v>
      </c>
      <c r="G16695" s="61" t="s">
        <v>13244</v>
      </c>
      <c r="H16695" s="61" t="s">
        <v>7409</v>
      </c>
      <c r="I16695" s="61">
        <v>40.44</v>
      </c>
      <c r="J16695" s="61">
        <v>-99.37</v>
      </c>
      <c r="K16695">
        <v>6519</v>
      </c>
      <c r="L16695"/>
      <c r="M16695"/>
    </row>
    <row r="16696" spans="1:13">
      <c r="A16696" s="61" t="s">
        <v>40</v>
      </c>
      <c r="B16696" s="61">
        <v>68950</v>
      </c>
      <c r="C16696" s="63" t="s">
        <v>968</v>
      </c>
      <c r="D16696" s="61">
        <v>0</v>
      </c>
      <c r="E16696" s="61" t="s">
        <v>10617</v>
      </c>
      <c r="F16696" s="61" t="s">
        <v>101</v>
      </c>
      <c r="G16696" s="61" t="s">
        <v>4633</v>
      </c>
      <c r="H16696" s="61" t="s">
        <v>7409</v>
      </c>
      <c r="I16696" s="61">
        <v>40.46</v>
      </c>
      <c r="J16696" s="61">
        <v>-98.65</v>
      </c>
      <c r="K16696">
        <v>298</v>
      </c>
      <c r="L16696"/>
      <c r="M16696"/>
    </row>
    <row r="16697" spans="1:13">
      <c r="A16697" s="61" t="s">
        <v>40</v>
      </c>
      <c r="B16697" s="61">
        <v>68030</v>
      </c>
      <c r="C16697" s="63" t="s">
        <v>968</v>
      </c>
      <c r="D16697" s="61">
        <v>0</v>
      </c>
      <c r="E16697" s="61" t="s">
        <v>455</v>
      </c>
      <c r="F16697" s="61" t="s">
        <v>101</v>
      </c>
      <c r="G16697" s="61" t="s">
        <v>11252</v>
      </c>
      <c r="H16697" s="61" t="s">
        <v>7409</v>
      </c>
      <c r="I16697" s="61">
        <v>42.32</v>
      </c>
      <c r="J16697" s="61">
        <v>-96.49</v>
      </c>
      <c r="K16697">
        <v>809</v>
      </c>
      <c r="L16697"/>
      <c r="M16697"/>
    </row>
    <row r="16698" spans="1:13">
      <c r="A16698" s="61" t="s">
        <v>40</v>
      </c>
      <c r="B16698" s="61">
        <v>68031</v>
      </c>
      <c r="C16698" s="63" t="s">
        <v>968</v>
      </c>
      <c r="D16698" s="61">
        <v>0</v>
      </c>
      <c r="E16698" s="61" t="s">
        <v>13617</v>
      </c>
      <c r="F16698" s="61" t="s">
        <v>101</v>
      </c>
      <c r="G16698" s="61" t="s">
        <v>616</v>
      </c>
      <c r="H16698" s="61" t="s">
        <v>7409</v>
      </c>
      <c r="I16698" s="61">
        <v>41.61</v>
      </c>
      <c r="J16698" s="61">
        <v>-96.54</v>
      </c>
      <c r="K16698">
        <v>1628</v>
      </c>
      <c r="L16698"/>
      <c r="M16698"/>
    </row>
    <row r="16699" spans="1:13">
      <c r="A16699" s="61" t="s">
        <v>40</v>
      </c>
      <c r="B16699" s="61">
        <v>68846</v>
      </c>
      <c r="C16699" s="63" t="s">
        <v>968</v>
      </c>
      <c r="D16699" s="61">
        <v>0</v>
      </c>
      <c r="E16699" s="61" t="s">
        <v>13729</v>
      </c>
      <c r="F16699" s="61" t="s">
        <v>101</v>
      </c>
      <c r="G16699" s="61" t="s">
        <v>3088</v>
      </c>
      <c r="H16699" s="61" t="s">
        <v>7409</v>
      </c>
      <c r="I16699" s="61">
        <v>41.07</v>
      </c>
      <c r="J16699" s="61">
        <v>-97.89</v>
      </c>
      <c r="K16699">
        <v>287</v>
      </c>
      <c r="L16699"/>
      <c r="M16699"/>
    </row>
    <row r="16700" spans="1:13">
      <c r="A16700" s="61" t="s">
        <v>40</v>
      </c>
      <c r="B16700" s="61">
        <v>68740</v>
      </c>
      <c r="C16700" s="63" t="s">
        <v>968</v>
      </c>
      <c r="D16700" s="61">
        <v>0</v>
      </c>
      <c r="E16700" s="61" t="s">
        <v>13697</v>
      </c>
      <c r="F16700" s="61" t="s">
        <v>101</v>
      </c>
      <c r="G16700" s="61" t="s">
        <v>763</v>
      </c>
      <c r="H16700" s="61" t="s">
        <v>7409</v>
      </c>
      <c r="I16700" s="61">
        <v>42.11</v>
      </c>
      <c r="J16700" s="61">
        <v>-97.3</v>
      </c>
      <c r="K16700">
        <v>804</v>
      </c>
      <c r="L16700"/>
      <c r="M16700"/>
    </row>
    <row r="16701" spans="1:13">
      <c r="A16701" s="61" t="s">
        <v>40</v>
      </c>
      <c r="B16701" s="61">
        <v>68641</v>
      </c>
      <c r="C16701" s="63" t="s">
        <v>968</v>
      </c>
      <c r="D16701" s="61">
        <v>0</v>
      </c>
      <c r="E16701" s="61" t="s">
        <v>2825</v>
      </c>
      <c r="F16701" s="61" t="s">
        <v>101</v>
      </c>
      <c r="G16701" s="61" t="s">
        <v>13681</v>
      </c>
      <c r="H16701" s="61" t="s">
        <v>7409</v>
      </c>
      <c r="I16701" s="61">
        <v>41.72</v>
      </c>
      <c r="J16701" s="61">
        <v>-97</v>
      </c>
      <c r="K16701">
        <v>1028</v>
      </c>
      <c r="L16701"/>
      <c r="M16701"/>
    </row>
    <row r="16702" spans="1:13">
      <c r="A16702" s="61" t="s">
        <v>40</v>
      </c>
      <c r="B16702" s="61">
        <v>68741</v>
      </c>
      <c r="C16702" s="63" t="s">
        <v>968</v>
      </c>
      <c r="D16702" s="61">
        <v>0</v>
      </c>
      <c r="E16702" s="61" t="s">
        <v>9367</v>
      </c>
      <c r="F16702" s="61" t="s">
        <v>101</v>
      </c>
      <c r="G16702" s="61" t="s">
        <v>11252</v>
      </c>
      <c r="H16702" s="61" t="s">
        <v>7409</v>
      </c>
      <c r="I16702" s="61">
        <v>42.38</v>
      </c>
      <c r="J16702" s="61">
        <v>-96.59</v>
      </c>
      <c r="K16702">
        <v>651</v>
      </c>
      <c r="L16702"/>
      <c r="M16702"/>
    </row>
    <row r="16703" spans="1:13">
      <c r="A16703" s="61" t="s">
        <v>40</v>
      </c>
      <c r="B16703" s="61">
        <v>68375</v>
      </c>
      <c r="C16703" s="63" t="s">
        <v>968</v>
      </c>
      <c r="D16703" s="61">
        <v>0</v>
      </c>
      <c r="E16703" s="61" t="s">
        <v>10378</v>
      </c>
      <c r="F16703" s="61" t="s">
        <v>101</v>
      </c>
      <c r="G16703" s="61" t="s">
        <v>13634</v>
      </c>
      <c r="H16703" s="61" t="s">
        <v>7409</v>
      </c>
      <c r="I16703" s="61">
        <v>40.03</v>
      </c>
      <c r="J16703" s="61">
        <v>-97.46</v>
      </c>
      <c r="K16703">
        <v>108</v>
      </c>
      <c r="L16703"/>
      <c r="M16703"/>
    </row>
    <row r="16704" spans="1:13">
      <c r="A16704" s="61" t="s">
        <v>40</v>
      </c>
      <c r="B16704" s="61">
        <v>68376</v>
      </c>
      <c r="C16704" s="63" t="s">
        <v>968</v>
      </c>
      <c r="D16704" s="61">
        <v>0</v>
      </c>
      <c r="E16704" s="61" t="s">
        <v>8296</v>
      </c>
      <c r="F16704" s="61" t="s">
        <v>101</v>
      </c>
      <c r="G16704" s="61" t="s">
        <v>13647</v>
      </c>
      <c r="H16704" s="61" t="s">
        <v>7409</v>
      </c>
      <c r="I16704" s="61">
        <v>40.159999999999997</v>
      </c>
      <c r="J16704" s="61">
        <v>-95.94</v>
      </c>
      <c r="K16704">
        <v>1322</v>
      </c>
      <c r="L16704"/>
      <c r="M16704"/>
    </row>
    <row r="16705" spans="1:13">
      <c r="A16705" s="61" t="s">
        <v>40</v>
      </c>
      <c r="B16705" s="61">
        <v>68642</v>
      </c>
      <c r="C16705" s="63" t="s">
        <v>968</v>
      </c>
      <c r="D16705" s="61">
        <v>0</v>
      </c>
      <c r="E16705" s="61" t="s">
        <v>3872</v>
      </c>
      <c r="F16705" s="61" t="s">
        <v>101</v>
      </c>
      <c r="G16705" s="61" t="s">
        <v>13087</v>
      </c>
      <c r="H16705" s="61" t="s">
        <v>7409</v>
      </c>
      <c r="I16705" s="61">
        <v>41.68</v>
      </c>
      <c r="J16705" s="61">
        <v>-97.48</v>
      </c>
      <c r="K16705">
        <v>1788</v>
      </c>
      <c r="L16705"/>
      <c r="M16705"/>
    </row>
    <row r="16706" spans="1:13">
      <c r="A16706" s="61" t="s">
        <v>40</v>
      </c>
      <c r="B16706" s="61">
        <v>69350</v>
      </c>
      <c r="C16706" s="63" t="s">
        <v>968</v>
      </c>
      <c r="D16706" s="61">
        <v>0</v>
      </c>
      <c r="E16706" s="61" t="s">
        <v>1355</v>
      </c>
      <c r="F16706" s="61" t="s">
        <v>101</v>
      </c>
      <c r="G16706" s="61" t="s">
        <v>6526</v>
      </c>
      <c r="H16706" s="61" t="s">
        <v>11834</v>
      </c>
      <c r="I16706" s="61">
        <v>42</v>
      </c>
      <c r="J16706" s="61">
        <v>-101.76</v>
      </c>
      <c r="K16706">
        <v>346</v>
      </c>
      <c r="L16706"/>
      <c r="M16706"/>
    </row>
    <row r="16707" spans="1:13">
      <c r="A16707" s="61" t="s">
        <v>40</v>
      </c>
      <c r="B16707" s="61">
        <v>69033</v>
      </c>
      <c r="C16707" s="63" t="s">
        <v>968</v>
      </c>
      <c r="D16707" s="61">
        <v>0</v>
      </c>
      <c r="E16707" s="61" t="s">
        <v>4008</v>
      </c>
      <c r="F16707" s="61" t="s">
        <v>101</v>
      </c>
      <c r="G16707" s="61" t="s">
        <v>13426</v>
      </c>
      <c r="H16707" s="61" t="s">
        <v>11834</v>
      </c>
      <c r="I16707" s="61">
        <v>40.51</v>
      </c>
      <c r="J16707" s="61">
        <v>-101.63</v>
      </c>
      <c r="K16707">
        <v>2574</v>
      </c>
      <c r="L16707"/>
      <c r="M16707"/>
    </row>
    <row r="16708" spans="1:13">
      <c r="A16708" s="61" t="s">
        <v>40</v>
      </c>
      <c r="B16708" s="61">
        <v>68952</v>
      </c>
      <c r="C16708" s="63" t="s">
        <v>968</v>
      </c>
      <c r="D16708" s="61">
        <v>0</v>
      </c>
      <c r="E16708" s="61" t="s">
        <v>13750</v>
      </c>
      <c r="F16708" s="61" t="s">
        <v>101</v>
      </c>
      <c r="G16708" s="61" t="s">
        <v>904</v>
      </c>
      <c r="H16708" s="61" t="s">
        <v>7409</v>
      </c>
      <c r="I16708" s="61">
        <v>40.08</v>
      </c>
      <c r="J16708" s="61">
        <v>-98.66</v>
      </c>
      <c r="K16708">
        <v>142</v>
      </c>
      <c r="L16708"/>
      <c r="M16708"/>
    </row>
    <row r="16709" spans="1:13">
      <c r="A16709" s="61" t="s">
        <v>40</v>
      </c>
      <c r="B16709" s="61">
        <v>69034</v>
      </c>
      <c r="C16709" s="63" t="s">
        <v>968</v>
      </c>
      <c r="D16709" s="61">
        <v>0</v>
      </c>
      <c r="E16709" s="61" t="s">
        <v>3975</v>
      </c>
      <c r="F16709" s="61" t="s">
        <v>101</v>
      </c>
      <c r="G16709" s="61" t="s">
        <v>13759</v>
      </c>
      <c r="H16709" s="61" t="s">
        <v>7409</v>
      </c>
      <c r="I16709" s="61">
        <v>40.229999999999997</v>
      </c>
      <c r="J16709" s="61">
        <v>-100.41</v>
      </c>
      <c r="K16709">
        <v>808</v>
      </c>
      <c r="L16709"/>
      <c r="M16709"/>
    </row>
    <row r="16710" spans="1:13">
      <c r="A16710" s="61" t="s">
        <v>40</v>
      </c>
      <c r="B16710" s="61">
        <v>68954</v>
      </c>
      <c r="C16710" s="63" t="s">
        <v>968</v>
      </c>
      <c r="D16710" s="61">
        <v>0</v>
      </c>
      <c r="E16710" s="61" t="s">
        <v>11905</v>
      </c>
      <c r="F16710" s="61" t="s">
        <v>101</v>
      </c>
      <c r="G16710" s="61" t="s">
        <v>924</v>
      </c>
      <c r="H16710" s="61" t="s">
        <v>7409</v>
      </c>
      <c r="I16710" s="61">
        <v>40.590000000000003</v>
      </c>
      <c r="J16710" s="61">
        <v>-98.22</v>
      </c>
      <c r="K16710">
        <v>82</v>
      </c>
      <c r="L16710"/>
      <c r="M16710"/>
    </row>
    <row r="16711" spans="1:13">
      <c r="A16711" s="61" t="s">
        <v>40</v>
      </c>
      <c r="B16711" s="61">
        <v>68742</v>
      </c>
      <c r="C16711" s="63" t="s">
        <v>968</v>
      </c>
      <c r="D16711" s="61">
        <v>0</v>
      </c>
      <c r="E16711" s="61" t="s">
        <v>7168</v>
      </c>
      <c r="F16711" s="61" t="s">
        <v>101</v>
      </c>
      <c r="G16711" s="61" t="s">
        <v>13115</v>
      </c>
      <c r="H16711" s="61" t="s">
        <v>7409</v>
      </c>
      <c r="I16711" s="61">
        <v>42.38</v>
      </c>
      <c r="J16711" s="61">
        <v>-98.52</v>
      </c>
      <c r="K16711">
        <v>216</v>
      </c>
      <c r="L16711"/>
      <c r="M16711"/>
    </row>
    <row r="16712" spans="1:13">
      <c r="A16712" s="61" t="s">
        <v>40</v>
      </c>
      <c r="B16712" s="61">
        <v>68033</v>
      </c>
      <c r="C16712" s="63" t="s">
        <v>968</v>
      </c>
      <c r="D16712" s="61">
        <v>0</v>
      </c>
      <c r="E16712" s="61" t="s">
        <v>3920</v>
      </c>
      <c r="F16712" s="61" t="s">
        <v>101</v>
      </c>
      <c r="G16712" s="61" t="s">
        <v>13610</v>
      </c>
      <c r="H16712" s="61" t="s">
        <v>7409</v>
      </c>
      <c r="I16712" s="61">
        <v>41.16</v>
      </c>
      <c r="J16712" s="61">
        <v>-96.53</v>
      </c>
      <c r="K16712">
        <v>435</v>
      </c>
      <c r="L16712"/>
      <c r="M16712"/>
    </row>
    <row r="16713" spans="1:13">
      <c r="A16713" s="61" t="s">
        <v>40</v>
      </c>
      <c r="B16713" s="61">
        <v>68743</v>
      </c>
      <c r="C16713" s="63" t="s">
        <v>968</v>
      </c>
      <c r="D16713" s="61">
        <v>0</v>
      </c>
      <c r="E16713" s="61" t="s">
        <v>312</v>
      </c>
      <c r="F16713" s="61" t="s">
        <v>101</v>
      </c>
      <c r="G16713" s="61" t="s">
        <v>11252</v>
      </c>
      <c r="H16713" s="61" t="s">
        <v>7409</v>
      </c>
      <c r="I16713" s="61">
        <v>42.44</v>
      </c>
      <c r="J16713" s="61">
        <v>-96.56</v>
      </c>
      <c r="K16713">
        <v>588</v>
      </c>
      <c r="L16713"/>
      <c r="M16713"/>
    </row>
    <row r="16714" spans="1:13">
      <c r="A16714" s="61" t="s">
        <v>40</v>
      </c>
      <c r="B16714" s="61">
        <v>68377</v>
      </c>
      <c r="C16714" s="63" t="s">
        <v>968</v>
      </c>
      <c r="D16714" s="61">
        <v>0</v>
      </c>
      <c r="E16714" s="61" t="s">
        <v>13654</v>
      </c>
      <c r="F16714" s="61" t="s">
        <v>101</v>
      </c>
      <c r="G16714" s="61" t="s">
        <v>362</v>
      </c>
      <c r="H16714" s="61" t="s">
        <v>7409</v>
      </c>
      <c r="I16714" s="61">
        <v>40.18</v>
      </c>
      <c r="J16714" s="61">
        <v>-97.08</v>
      </c>
      <c r="K16714">
        <v>369</v>
      </c>
      <c r="L16714"/>
      <c r="M16714"/>
    </row>
    <row r="16715" spans="1:13">
      <c r="A16715" s="61" t="s">
        <v>40</v>
      </c>
      <c r="B16715" s="61">
        <v>68378</v>
      </c>
      <c r="C16715" s="63" t="s">
        <v>968</v>
      </c>
      <c r="D16715" s="61">
        <v>0</v>
      </c>
      <c r="E16715" s="61" t="s">
        <v>2076</v>
      </c>
      <c r="F16715" s="61" t="s">
        <v>101</v>
      </c>
      <c r="G16715" s="61" t="s">
        <v>13373</v>
      </c>
      <c r="H16715" s="61" t="s">
        <v>7409</v>
      </c>
      <c r="I16715" s="61">
        <v>40.409999999999997</v>
      </c>
      <c r="J16715" s="61">
        <v>-95.99</v>
      </c>
      <c r="K16715">
        <v>644</v>
      </c>
      <c r="L16715"/>
      <c r="M16715"/>
    </row>
    <row r="16716" spans="1:13">
      <c r="A16716" s="61" t="s">
        <v>40</v>
      </c>
      <c r="B16716" s="61">
        <v>69214</v>
      </c>
      <c r="C16716" s="63" t="s">
        <v>968</v>
      </c>
      <c r="D16716" s="61">
        <v>0</v>
      </c>
      <c r="E16716" s="61" t="s">
        <v>3086</v>
      </c>
      <c r="F16716" s="61" t="s">
        <v>101</v>
      </c>
      <c r="G16716" s="61" t="s">
        <v>9447</v>
      </c>
      <c r="H16716" s="61" t="s">
        <v>7409</v>
      </c>
      <c r="I16716" s="61">
        <v>42.57</v>
      </c>
      <c r="J16716" s="61">
        <v>-100.05</v>
      </c>
      <c r="K16716">
        <v>242</v>
      </c>
      <c r="L16716"/>
      <c r="M16716"/>
    </row>
    <row r="16717" spans="1:13">
      <c r="A16717" s="61" t="s">
        <v>40</v>
      </c>
      <c r="B16717" s="61">
        <v>68379</v>
      </c>
      <c r="C16717" s="63" t="s">
        <v>968</v>
      </c>
      <c r="D16717" s="61">
        <v>0</v>
      </c>
      <c r="E16717" s="61" t="s">
        <v>4486</v>
      </c>
      <c r="F16717" s="61" t="s">
        <v>101</v>
      </c>
      <c r="G16717" s="61" t="s">
        <v>13373</v>
      </c>
      <c r="H16717" s="61" t="s">
        <v>7409</v>
      </c>
      <c r="I16717" s="61">
        <v>40.520000000000003</v>
      </c>
      <c r="J16717" s="61">
        <v>-95.87</v>
      </c>
      <c r="K16717">
        <v>58</v>
      </c>
      <c r="L16717"/>
      <c r="M16717"/>
    </row>
    <row r="16718" spans="1:13">
      <c r="A16718" s="61" t="s">
        <v>40</v>
      </c>
      <c r="B16718" s="61">
        <v>68955</v>
      </c>
      <c r="C16718" s="63" t="s">
        <v>968</v>
      </c>
      <c r="D16718" s="61">
        <v>0</v>
      </c>
      <c r="E16718" s="61" t="s">
        <v>13751</v>
      </c>
      <c r="F16718" s="61" t="s">
        <v>101</v>
      </c>
      <c r="G16718" s="61" t="s">
        <v>4633</v>
      </c>
      <c r="H16718" s="61" t="s">
        <v>7409</v>
      </c>
      <c r="I16718" s="61">
        <v>40.58</v>
      </c>
      <c r="J16718" s="61">
        <v>-98.5</v>
      </c>
      <c r="K16718">
        <v>2084</v>
      </c>
      <c r="L16718"/>
      <c r="M16718"/>
    </row>
    <row r="16719" spans="1:13">
      <c r="A16719" s="61" t="s">
        <v>40</v>
      </c>
      <c r="B16719" s="61">
        <v>68845</v>
      </c>
      <c r="C16719" s="63" t="s">
        <v>968</v>
      </c>
      <c r="D16719" s="61">
        <v>0</v>
      </c>
      <c r="E16719" s="61" t="s">
        <v>13094</v>
      </c>
      <c r="F16719" s="61" t="s">
        <v>101</v>
      </c>
      <c r="G16719" s="61" t="s">
        <v>11111</v>
      </c>
      <c r="H16719" s="61" t="s">
        <v>7409</v>
      </c>
      <c r="I16719" s="61">
        <v>40.72</v>
      </c>
      <c r="J16719" s="61">
        <v>-99.16</v>
      </c>
      <c r="K16719">
        <v>20304</v>
      </c>
      <c r="L16719"/>
      <c r="M16719"/>
    </row>
    <row r="16720" spans="1:13">
      <c r="A16720" s="61" t="s">
        <v>40</v>
      </c>
      <c r="B16720" s="61">
        <v>68847</v>
      </c>
      <c r="C16720" s="63" t="s">
        <v>968</v>
      </c>
      <c r="D16720" s="61">
        <v>0</v>
      </c>
      <c r="E16720" s="61" t="s">
        <v>13094</v>
      </c>
      <c r="F16720" s="61" t="s">
        <v>101</v>
      </c>
      <c r="G16720" s="61" t="s">
        <v>11111</v>
      </c>
      <c r="H16720" s="61" t="s">
        <v>7409</v>
      </c>
      <c r="I16720" s="61">
        <v>40.700000000000003</v>
      </c>
      <c r="J16720" s="61">
        <v>-99.08</v>
      </c>
      <c r="K16720">
        <v>18458</v>
      </c>
      <c r="L16720"/>
      <c r="M16720"/>
    </row>
    <row r="16721" spans="1:13">
      <c r="A16721" s="61" t="s">
        <v>40</v>
      </c>
      <c r="B16721" s="61">
        <v>68956</v>
      </c>
      <c r="C16721" s="63" t="s">
        <v>968</v>
      </c>
      <c r="D16721" s="61">
        <v>0</v>
      </c>
      <c r="E16721" s="61" t="s">
        <v>13752</v>
      </c>
      <c r="F16721" s="61" t="s">
        <v>101</v>
      </c>
      <c r="G16721" s="61" t="s">
        <v>4633</v>
      </c>
      <c r="H16721" s="61" t="s">
        <v>7409</v>
      </c>
      <c r="I16721" s="61">
        <v>40.61</v>
      </c>
      <c r="J16721" s="61">
        <v>-98.65</v>
      </c>
      <c r="K16721">
        <v>1246</v>
      </c>
      <c r="L16721"/>
      <c r="M16721"/>
    </row>
    <row r="16722" spans="1:13">
      <c r="A16722" s="61" t="s">
        <v>40</v>
      </c>
      <c r="B16722" s="61">
        <v>68034</v>
      </c>
      <c r="C16722" s="63" t="s">
        <v>968</v>
      </c>
      <c r="D16722" s="61">
        <v>0</v>
      </c>
      <c r="E16722" s="61" t="s">
        <v>9785</v>
      </c>
      <c r="F16722" s="61" t="s">
        <v>101</v>
      </c>
      <c r="G16722" s="61" t="s">
        <v>625</v>
      </c>
      <c r="H16722" s="61" t="s">
        <v>7409</v>
      </c>
      <c r="I16722" s="61">
        <v>41.47</v>
      </c>
      <c r="J16722" s="61">
        <v>-96.2</v>
      </c>
      <c r="K16722">
        <v>939</v>
      </c>
      <c r="L16722"/>
      <c r="M16722"/>
    </row>
    <row r="16723" spans="1:13">
      <c r="A16723" s="61" t="s">
        <v>40</v>
      </c>
      <c r="B16723" s="61">
        <v>69144</v>
      </c>
      <c r="C16723" s="63" t="s">
        <v>968</v>
      </c>
      <c r="D16723" s="61">
        <v>0</v>
      </c>
      <c r="E16723" s="61" t="s">
        <v>9690</v>
      </c>
      <c r="F16723" s="61" t="s">
        <v>101</v>
      </c>
      <c r="G16723" s="61" t="s">
        <v>13776</v>
      </c>
      <c r="H16723" s="61" t="s">
        <v>11834</v>
      </c>
      <c r="I16723" s="61">
        <v>41.22</v>
      </c>
      <c r="J16723" s="61">
        <v>-101.59</v>
      </c>
      <c r="K16723">
        <v>204</v>
      </c>
      <c r="L16723"/>
      <c r="M16723"/>
    </row>
    <row r="16724" spans="1:13">
      <c r="A16724" s="61" t="s">
        <v>40</v>
      </c>
      <c r="B16724" s="61">
        <v>69216</v>
      </c>
      <c r="C16724" s="63" t="s">
        <v>968</v>
      </c>
      <c r="D16724" s="61">
        <v>0</v>
      </c>
      <c r="E16724" s="61" t="s">
        <v>13794</v>
      </c>
      <c r="F16724" s="61" t="s">
        <v>101</v>
      </c>
      <c r="G16724" s="61" t="s">
        <v>13779</v>
      </c>
      <c r="H16724" s="61" t="s">
        <v>11834</v>
      </c>
      <c r="I16724" s="61">
        <v>42.93</v>
      </c>
      <c r="J16724" s="61">
        <v>-100.95</v>
      </c>
      <c r="K16724">
        <v>178</v>
      </c>
      <c r="L16724"/>
      <c r="M16724"/>
    </row>
    <row r="16725" spans="1:13">
      <c r="A16725" s="61" t="s">
        <v>40</v>
      </c>
      <c r="B16725" s="61">
        <v>69145</v>
      </c>
      <c r="C16725" s="63" t="s">
        <v>968</v>
      </c>
      <c r="D16725" s="61">
        <v>0</v>
      </c>
      <c r="E16725" s="61" t="s">
        <v>6091</v>
      </c>
      <c r="F16725" s="61" t="s">
        <v>101</v>
      </c>
      <c r="G16725" s="61" t="s">
        <v>13777</v>
      </c>
      <c r="H16725" s="61" t="s">
        <v>11834</v>
      </c>
      <c r="I16725" s="61">
        <v>41.23</v>
      </c>
      <c r="J16725" s="61">
        <v>-103.65</v>
      </c>
      <c r="K16725">
        <v>2841</v>
      </c>
      <c r="L16725"/>
      <c r="M16725"/>
    </row>
    <row r="16726" spans="1:13">
      <c r="A16726" s="61" t="s">
        <v>40</v>
      </c>
      <c r="B16726" s="61">
        <v>68128</v>
      </c>
      <c r="C16726" s="63" t="s">
        <v>968</v>
      </c>
      <c r="D16726" s="61">
        <v>0</v>
      </c>
      <c r="E16726" s="61" t="s">
        <v>13632</v>
      </c>
      <c r="F16726" s="61" t="s">
        <v>101</v>
      </c>
      <c r="G16726" s="61" t="s">
        <v>13612</v>
      </c>
      <c r="H16726" s="61" t="s">
        <v>7409</v>
      </c>
      <c r="I16726" s="61">
        <v>41.18</v>
      </c>
      <c r="J16726" s="61">
        <v>-96.03</v>
      </c>
      <c r="K16726">
        <v>19160</v>
      </c>
      <c r="L16726"/>
      <c r="M16726"/>
    </row>
    <row r="16727" spans="1:13">
      <c r="A16727" s="61" t="s">
        <v>40</v>
      </c>
      <c r="B16727" s="61">
        <v>69351</v>
      </c>
      <c r="C16727" s="63" t="s">
        <v>968</v>
      </c>
      <c r="D16727" s="61">
        <v>0</v>
      </c>
      <c r="E16727" s="61" t="s">
        <v>2277</v>
      </c>
      <c r="F16727" s="61" t="s">
        <v>101</v>
      </c>
      <c r="G16727" s="61" t="s">
        <v>12036</v>
      </c>
      <c r="H16727" s="61" t="s">
        <v>11834</v>
      </c>
      <c r="I16727" s="61">
        <v>42.06</v>
      </c>
      <c r="J16727" s="61">
        <v>-102.46</v>
      </c>
      <c r="K16727">
        <v>195</v>
      </c>
      <c r="L16727"/>
      <c r="M16727"/>
    </row>
    <row r="16728" spans="1:13">
      <c r="A16728" s="61" t="s">
        <v>40</v>
      </c>
      <c r="B16728" s="61">
        <v>68745</v>
      </c>
      <c r="C16728" s="63" t="s">
        <v>968</v>
      </c>
      <c r="D16728" s="61">
        <v>0</v>
      </c>
      <c r="E16728" s="61" t="s">
        <v>3003</v>
      </c>
      <c r="F16728" s="61" t="s">
        <v>101</v>
      </c>
      <c r="G16728" s="61" t="s">
        <v>10743</v>
      </c>
      <c r="H16728" s="61" t="s">
        <v>7409</v>
      </c>
      <c r="I16728" s="61">
        <v>42.42</v>
      </c>
      <c r="J16728" s="61">
        <v>-97.09</v>
      </c>
      <c r="K16728">
        <v>1523</v>
      </c>
      <c r="L16728"/>
      <c r="M16728"/>
    </row>
    <row r="16729" spans="1:13">
      <c r="A16729" s="61" t="s">
        <v>40</v>
      </c>
      <c r="B16729" s="61">
        <v>68957</v>
      </c>
      <c r="C16729" s="63" t="s">
        <v>968</v>
      </c>
      <c r="D16729" s="61">
        <v>0</v>
      </c>
      <c r="E16729" s="61" t="s">
        <v>1193</v>
      </c>
      <c r="F16729" s="61" t="s">
        <v>101</v>
      </c>
      <c r="G16729" s="61" t="s">
        <v>13745</v>
      </c>
      <c r="H16729" s="61" t="s">
        <v>7409</v>
      </c>
      <c r="I16729" s="61">
        <v>40.29</v>
      </c>
      <c r="J16729" s="61">
        <v>-98.25</v>
      </c>
      <c r="K16729">
        <v>545</v>
      </c>
      <c r="L16729"/>
      <c r="M16729"/>
    </row>
    <row r="16730" spans="1:13">
      <c r="A16730" s="61" t="s">
        <v>40</v>
      </c>
      <c r="B16730" s="61">
        <v>69036</v>
      </c>
      <c r="C16730" s="63" t="s">
        <v>968</v>
      </c>
      <c r="D16730" s="61">
        <v>0</v>
      </c>
      <c r="E16730" s="61" t="s">
        <v>264</v>
      </c>
      <c r="F16730" s="61" t="s">
        <v>101</v>
      </c>
      <c r="G16730" s="61" t="s">
        <v>13759</v>
      </c>
      <c r="H16730" s="61" t="s">
        <v>7409</v>
      </c>
      <c r="I16730" s="61">
        <v>40.04</v>
      </c>
      <c r="J16730" s="61">
        <v>-100.27</v>
      </c>
      <c r="K16730">
        <v>58</v>
      </c>
      <c r="L16730"/>
      <c r="M16730"/>
    </row>
    <row r="16731" spans="1:13">
      <c r="A16731" s="61" t="s">
        <v>40</v>
      </c>
      <c r="B16731" s="61">
        <v>68643</v>
      </c>
      <c r="C16731" s="63" t="s">
        <v>968</v>
      </c>
      <c r="D16731" s="61">
        <v>0</v>
      </c>
      <c r="E16731" s="61" t="s">
        <v>13685</v>
      </c>
      <c r="F16731" s="61" t="s">
        <v>101</v>
      </c>
      <c r="G16731" s="61" t="s">
        <v>13681</v>
      </c>
      <c r="H16731" s="61" t="s">
        <v>7409</v>
      </c>
      <c r="I16731" s="61">
        <v>41.7</v>
      </c>
      <c r="J16731" s="61">
        <v>-97.23</v>
      </c>
      <c r="K16731">
        <v>968</v>
      </c>
      <c r="L16731"/>
      <c r="M16731"/>
    </row>
    <row r="16732" spans="1:13">
      <c r="A16732" s="61" t="s">
        <v>40</v>
      </c>
      <c r="B16732" s="61">
        <v>69146</v>
      </c>
      <c r="C16732" s="63" t="s">
        <v>968</v>
      </c>
      <c r="D16732" s="61">
        <v>0</v>
      </c>
      <c r="E16732" s="61" t="s">
        <v>4564</v>
      </c>
      <c r="F16732" s="61" t="s">
        <v>101</v>
      </c>
      <c r="G16732" s="61" t="s">
        <v>13776</v>
      </c>
      <c r="H16732" s="61" t="s">
        <v>11834</v>
      </c>
      <c r="I16732" s="61">
        <v>41.28</v>
      </c>
      <c r="J16732" s="61">
        <v>-101.8</v>
      </c>
      <c r="K16732">
        <v>313</v>
      </c>
      <c r="L16732"/>
      <c r="M16732"/>
    </row>
    <row r="16733" spans="1:13">
      <c r="A16733" s="61" t="s">
        <v>40</v>
      </c>
      <c r="B16733" s="61">
        <v>69147</v>
      </c>
      <c r="C16733" s="63" t="s">
        <v>968</v>
      </c>
      <c r="D16733" s="61">
        <v>0</v>
      </c>
      <c r="E16733" s="61" t="s">
        <v>13782</v>
      </c>
      <c r="F16733" s="61" t="s">
        <v>101</v>
      </c>
      <c r="G16733" s="61" t="s">
        <v>13783</v>
      </c>
      <c r="H16733" s="61" t="s">
        <v>11834</v>
      </c>
      <c r="I16733" s="61">
        <v>41.33</v>
      </c>
      <c r="J16733" s="61">
        <v>-102.14</v>
      </c>
      <c r="K16733">
        <v>643</v>
      </c>
      <c r="L16733"/>
      <c r="M16733"/>
    </row>
    <row r="16734" spans="1:13">
      <c r="A16734" s="61" t="s">
        <v>40</v>
      </c>
      <c r="B16734" s="61">
        <v>68380</v>
      </c>
      <c r="C16734" s="63" t="s">
        <v>968</v>
      </c>
      <c r="D16734" s="61">
        <v>0</v>
      </c>
      <c r="E16734" s="61" t="s">
        <v>1724</v>
      </c>
      <c r="F16734" s="61" t="s">
        <v>101</v>
      </c>
      <c r="G16734" s="61" t="s">
        <v>13531</v>
      </c>
      <c r="H16734" s="61" t="s">
        <v>7409</v>
      </c>
      <c r="I16734" s="61">
        <v>40.24</v>
      </c>
      <c r="J16734" s="61">
        <v>-96.4</v>
      </c>
      <c r="K16734">
        <v>61</v>
      </c>
      <c r="L16734"/>
      <c r="M16734"/>
    </row>
    <row r="16735" spans="1:13">
      <c r="A16735" s="61" t="s">
        <v>40</v>
      </c>
      <c r="B16735" s="61">
        <v>68850</v>
      </c>
      <c r="C16735" s="63" t="s">
        <v>968</v>
      </c>
      <c r="D16735" s="61">
        <v>0</v>
      </c>
      <c r="E16735" s="61" t="s">
        <v>510</v>
      </c>
      <c r="F16735" s="61" t="s">
        <v>101</v>
      </c>
      <c r="G16735" s="61" t="s">
        <v>442</v>
      </c>
      <c r="H16735" s="61" t="s">
        <v>7409</v>
      </c>
      <c r="I16735" s="61">
        <v>40.770000000000003</v>
      </c>
      <c r="J16735" s="61">
        <v>-99.74</v>
      </c>
      <c r="K16735">
        <v>12489</v>
      </c>
      <c r="L16735"/>
      <c r="M16735"/>
    </row>
    <row r="16736" spans="1:13">
      <c r="A16736" s="61" t="s">
        <v>40</v>
      </c>
      <c r="B16736" s="61">
        <v>68381</v>
      </c>
      <c r="C16736" s="63" t="s">
        <v>968</v>
      </c>
      <c r="D16736" s="61">
        <v>0</v>
      </c>
      <c r="E16736" s="61" t="s">
        <v>1943</v>
      </c>
      <c r="F16736" s="61" t="s">
        <v>101</v>
      </c>
      <c r="G16736" s="61" t="s">
        <v>13633</v>
      </c>
      <c r="H16736" s="61" t="s">
        <v>7409</v>
      </c>
      <c r="I16736" s="61">
        <v>40.08</v>
      </c>
      <c r="J16736" s="61">
        <v>-96.48</v>
      </c>
      <c r="K16736">
        <v>177</v>
      </c>
      <c r="L16736"/>
      <c r="M16736"/>
    </row>
    <row r="16737" spans="1:13">
      <c r="A16737" s="61" t="s">
        <v>40</v>
      </c>
      <c r="B16737" s="61">
        <v>68532</v>
      </c>
      <c r="C16737" s="63" t="s">
        <v>968</v>
      </c>
      <c r="D16737" s="61">
        <v>0</v>
      </c>
      <c r="E16737" s="61" t="s">
        <v>1179</v>
      </c>
      <c r="F16737" s="61" t="s">
        <v>101</v>
      </c>
      <c r="G16737" s="61" t="s">
        <v>4549</v>
      </c>
      <c r="H16737" s="61" t="s">
        <v>7409</v>
      </c>
      <c r="I16737" s="61">
        <v>40.79</v>
      </c>
      <c r="J16737" s="61">
        <v>-96.84</v>
      </c>
      <c r="K16737">
        <v>683</v>
      </c>
      <c r="L16737"/>
      <c r="M16737"/>
    </row>
    <row r="16738" spans="1:13">
      <c r="A16738" s="61" t="s">
        <v>40</v>
      </c>
      <c r="B16738" s="61">
        <v>68528</v>
      </c>
      <c r="C16738" s="63" t="s">
        <v>968</v>
      </c>
      <c r="D16738" s="61">
        <v>0</v>
      </c>
      <c r="E16738" s="61" t="s">
        <v>1179</v>
      </c>
      <c r="F16738" s="61" t="s">
        <v>101</v>
      </c>
      <c r="G16738" s="61" t="s">
        <v>4549</v>
      </c>
      <c r="H16738" s="61" t="s">
        <v>7409</v>
      </c>
      <c r="I16738" s="61">
        <v>40.82</v>
      </c>
      <c r="J16738" s="61">
        <v>-96.83</v>
      </c>
      <c r="K16738">
        <v>6929</v>
      </c>
      <c r="L16738"/>
      <c r="M16738"/>
    </row>
    <row r="16739" spans="1:13">
      <c r="A16739" s="61" t="s">
        <v>40</v>
      </c>
      <c r="B16739" s="61">
        <v>68524</v>
      </c>
      <c r="C16739" s="63" t="s">
        <v>968</v>
      </c>
      <c r="D16739" s="61">
        <v>0</v>
      </c>
      <c r="E16739" s="61" t="s">
        <v>1179</v>
      </c>
      <c r="F16739" s="61" t="s">
        <v>101</v>
      </c>
      <c r="G16739" s="61" t="s">
        <v>4549</v>
      </c>
      <c r="H16739" s="61" t="s">
        <v>7409</v>
      </c>
      <c r="I16739" s="61">
        <v>40.909999999999997</v>
      </c>
      <c r="J16739" s="61">
        <v>-96.79</v>
      </c>
      <c r="K16739">
        <v>5843</v>
      </c>
      <c r="L16739"/>
      <c r="M16739"/>
    </row>
    <row r="16740" spans="1:13">
      <c r="A16740" s="61" t="s">
        <v>40</v>
      </c>
      <c r="B16740" s="61">
        <v>68523</v>
      </c>
      <c r="C16740" s="63" t="s">
        <v>968</v>
      </c>
      <c r="D16740" s="61">
        <v>0</v>
      </c>
      <c r="E16740" s="61" t="s">
        <v>1179</v>
      </c>
      <c r="F16740" s="61" t="s">
        <v>101</v>
      </c>
      <c r="G16740" s="61" t="s">
        <v>4549</v>
      </c>
      <c r="H16740" s="61" t="s">
        <v>7409</v>
      </c>
      <c r="I16740" s="61">
        <v>40.74</v>
      </c>
      <c r="J16740" s="61">
        <v>-96.76</v>
      </c>
      <c r="K16740">
        <v>1882</v>
      </c>
      <c r="L16740"/>
      <c r="M16740"/>
    </row>
    <row r="16741" spans="1:13">
      <c r="A16741" s="61" t="s">
        <v>40</v>
      </c>
      <c r="B16741" s="61">
        <v>68522</v>
      </c>
      <c r="C16741" s="63" t="s">
        <v>968</v>
      </c>
      <c r="D16741" s="61">
        <v>0</v>
      </c>
      <c r="E16741" s="61" t="s">
        <v>1179</v>
      </c>
      <c r="F16741" s="61" t="s">
        <v>101</v>
      </c>
      <c r="G16741" s="61" t="s">
        <v>4549</v>
      </c>
      <c r="H16741" s="61" t="s">
        <v>7409</v>
      </c>
      <c r="I16741" s="61">
        <v>40.79</v>
      </c>
      <c r="J16741" s="61">
        <v>-96.76</v>
      </c>
      <c r="K16741">
        <v>14496</v>
      </c>
      <c r="L16741"/>
      <c r="M16741"/>
    </row>
    <row r="16742" spans="1:13">
      <c r="A16742" s="61" t="s">
        <v>40</v>
      </c>
      <c r="B16742" s="61">
        <v>68531</v>
      </c>
      <c r="C16742" s="63" t="s">
        <v>968</v>
      </c>
      <c r="D16742" s="61">
        <v>0</v>
      </c>
      <c r="E16742" s="61" t="s">
        <v>1179</v>
      </c>
      <c r="F16742" s="61" t="s">
        <v>101</v>
      </c>
      <c r="G16742" s="61" t="s">
        <v>4549</v>
      </c>
      <c r="H16742" s="61" t="s">
        <v>7409</v>
      </c>
      <c r="I16742" s="61">
        <v>40.9</v>
      </c>
      <c r="J16742" s="61">
        <v>-96.72</v>
      </c>
      <c r="K16742">
        <v>80</v>
      </c>
      <c r="L16742"/>
      <c r="M16742"/>
    </row>
    <row r="16743" spans="1:13">
      <c r="A16743" s="61" t="s">
        <v>40</v>
      </c>
      <c r="B16743" s="61">
        <v>68512</v>
      </c>
      <c r="C16743" s="63" t="s">
        <v>968</v>
      </c>
      <c r="D16743" s="61">
        <v>0</v>
      </c>
      <c r="E16743" s="61" t="s">
        <v>1179</v>
      </c>
      <c r="F16743" s="61" t="s">
        <v>101</v>
      </c>
      <c r="G16743" s="61" t="s">
        <v>4549</v>
      </c>
      <c r="H16743" s="61" t="s">
        <v>7409</v>
      </c>
      <c r="I16743" s="61">
        <v>40.74</v>
      </c>
      <c r="J16743" s="61">
        <v>-96.71</v>
      </c>
      <c r="K16743">
        <v>13492</v>
      </c>
      <c r="L16743"/>
      <c r="M16743"/>
    </row>
    <row r="16744" spans="1:13">
      <c r="A16744" s="61" t="s">
        <v>40</v>
      </c>
      <c r="B16744" s="61">
        <v>68521</v>
      </c>
      <c r="C16744" s="63" t="s">
        <v>968</v>
      </c>
      <c r="D16744" s="61">
        <v>0</v>
      </c>
      <c r="E16744" s="61" t="s">
        <v>1179</v>
      </c>
      <c r="F16744" s="61" t="s">
        <v>101</v>
      </c>
      <c r="G16744" s="61" t="s">
        <v>4549</v>
      </c>
      <c r="H16744" s="61" t="s">
        <v>7409</v>
      </c>
      <c r="I16744" s="61">
        <v>40.869999999999997</v>
      </c>
      <c r="J16744" s="61">
        <v>-96.71</v>
      </c>
      <c r="K16744">
        <v>37251</v>
      </c>
      <c r="L16744"/>
      <c r="M16744"/>
    </row>
    <row r="16745" spans="1:13">
      <c r="A16745" s="61" t="s">
        <v>40</v>
      </c>
      <c r="B16745" s="61">
        <v>68502</v>
      </c>
      <c r="C16745" s="63" t="s">
        <v>968</v>
      </c>
      <c r="D16745" s="61">
        <v>0</v>
      </c>
      <c r="E16745" s="61" t="s">
        <v>1179</v>
      </c>
      <c r="F16745" s="61" t="s">
        <v>101</v>
      </c>
      <c r="G16745" s="61" t="s">
        <v>4549</v>
      </c>
      <c r="H16745" s="61" t="s">
        <v>7409</v>
      </c>
      <c r="I16745" s="61">
        <v>40.79</v>
      </c>
      <c r="J16745" s="61">
        <v>-96.7</v>
      </c>
      <c r="K16745">
        <v>27238</v>
      </c>
      <c r="L16745"/>
      <c r="M16745"/>
    </row>
    <row r="16746" spans="1:13">
      <c r="A16746" s="61" t="s">
        <v>40</v>
      </c>
      <c r="B16746" s="61">
        <v>68508</v>
      </c>
      <c r="C16746" s="63" t="s">
        <v>968</v>
      </c>
      <c r="D16746" s="61">
        <v>0</v>
      </c>
      <c r="E16746" s="61" t="s">
        <v>1179</v>
      </c>
      <c r="F16746" s="61" t="s">
        <v>101</v>
      </c>
      <c r="G16746" s="61" t="s">
        <v>4549</v>
      </c>
      <c r="H16746" s="61" t="s">
        <v>7409</v>
      </c>
      <c r="I16746" s="61">
        <v>40.82</v>
      </c>
      <c r="J16746" s="61">
        <v>-96.7</v>
      </c>
      <c r="K16746">
        <v>17249</v>
      </c>
      <c r="L16746"/>
      <c r="M16746"/>
    </row>
    <row r="16747" spans="1:13">
      <c r="A16747" s="61" t="s">
        <v>40</v>
      </c>
      <c r="B16747" s="61">
        <v>68510</v>
      </c>
      <c r="C16747" s="63" t="s">
        <v>968</v>
      </c>
      <c r="D16747" s="61">
        <v>0</v>
      </c>
      <c r="E16747" s="61" t="s">
        <v>1179</v>
      </c>
      <c r="F16747" s="61" t="s">
        <v>101</v>
      </c>
      <c r="G16747" s="61" t="s">
        <v>4549</v>
      </c>
      <c r="H16747" s="61" t="s">
        <v>7409</v>
      </c>
      <c r="I16747" s="61">
        <v>40.81</v>
      </c>
      <c r="J16747" s="61">
        <v>-96.68</v>
      </c>
      <c r="K16747">
        <v>20669</v>
      </c>
      <c r="L16747"/>
      <c r="M16747"/>
    </row>
    <row r="16748" spans="1:13">
      <c r="A16748" s="61" t="s">
        <v>40</v>
      </c>
      <c r="B16748" s="61">
        <v>68588</v>
      </c>
      <c r="C16748" s="63" t="s">
        <v>968</v>
      </c>
      <c r="D16748" s="61">
        <v>0</v>
      </c>
      <c r="E16748" s="61" t="s">
        <v>1179</v>
      </c>
      <c r="F16748" s="61" t="s">
        <v>101</v>
      </c>
      <c r="G16748" s="61" t="s">
        <v>4549</v>
      </c>
      <c r="H16748" s="61" t="s">
        <v>7409</v>
      </c>
      <c r="I16748" s="61">
        <v>40.81</v>
      </c>
      <c r="J16748" s="61">
        <v>-96.68</v>
      </c>
      <c r="K16748">
        <v>21</v>
      </c>
      <c r="L16748"/>
      <c r="M16748"/>
    </row>
    <row r="16749" spans="1:13">
      <c r="A16749" s="61" t="s">
        <v>40</v>
      </c>
      <c r="B16749" s="61">
        <v>68503</v>
      </c>
      <c r="C16749" s="63" t="s">
        <v>968</v>
      </c>
      <c r="D16749" s="61">
        <v>0</v>
      </c>
      <c r="E16749" s="61" t="s">
        <v>1179</v>
      </c>
      <c r="F16749" s="61" t="s">
        <v>101</v>
      </c>
      <c r="G16749" s="61" t="s">
        <v>4549</v>
      </c>
      <c r="H16749" s="61" t="s">
        <v>7409</v>
      </c>
      <c r="I16749" s="61">
        <v>40.82</v>
      </c>
      <c r="J16749" s="61">
        <v>-96.67</v>
      </c>
      <c r="K16749">
        <v>15064</v>
      </c>
      <c r="L16749"/>
      <c r="M16749"/>
    </row>
    <row r="16750" spans="1:13">
      <c r="A16750" s="61" t="s">
        <v>40</v>
      </c>
      <c r="B16750" s="61">
        <v>68504</v>
      </c>
      <c r="C16750" s="63" t="s">
        <v>968</v>
      </c>
      <c r="D16750" s="61">
        <v>0</v>
      </c>
      <c r="E16750" s="61" t="s">
        <v>1179</v>
      </c>
      <c r="F16750" s="61" t="s">
        <v>101</v>
      </c>
      <c r="G16750" s="61" t="s">
        <v>4549</v>
      </c>
      <c r="H16750" s="61" t="s">
        <v>7409</v>
      </c>
      <c r="I16750" s="61">
        <v>40.85</v>
      </c>
      <c r="J16750" s="61">
        <v>-96.66</v>
      </c>
      <c r="K16750">
        <v>17155</v>
      </c>
      <c r="L16750"/>
      <c r="M16750"/>
    </row>
    <row r="16751" spans="1:13">
      <c r="A16751" s="61" t="s">
        <v>40</v>
      </c>
      <c r="B16751" s="61">
        <v>68514</v>
      </c>
      <c r="C16751" s="63" t="s">
        <v>968</v>
      </c>
      <c r="D16751" s="61">
        <v>0</v>
      </c>
      <c r="E16751" s="61" t="s">
        <v>1179</v>
      </c>
      <c r="F16751" s="61" t="s">
        <v>101</v>
      </c>
      <c r="G16751" s="61" t="s">
        <v>4549</v>
      </c>
      <c r="H16751" s="61" t="s">
        <v>7409</v>
      </c>
      <c r="I16751" s="61">
        <v>40.92</v>
      </c>
      <c r="J16751" s="61">
        <v>-96.65</v>
      </c>
      <c r="K16751">
        <v>266</v>
      </c>
      <c r="L16751"/>
      <c r="M16751"/>
    </row>
    <row r="16752" spans="1:13">
      <c r="A16752" s="61" t="s">
        <v>40</v>
      </c>
      <c r="B16752" s="61">
        <v>68516</v>
      </c>
      <c r="C16752" s="63" t="s">
        <v>968</v>
      </c>
      <c r="D16752" s="61">
        <v>0</v>
      </c>
      <c r="E16752" s="61" t="s">
        <v>1179</v>
      </c>
      <c r="F16752" s="61" t="s">
        <v>101</v>
      </c>
      <c r="G16752" s="61" t="s">
        <v>4549</v>
      </c>
      <c r="H16752" s="61" t="s">
        <v>7409</v>
      </c>
      <c r="I16752" s="61">
        <v>40.74</v>
      </c>
      <c r="J16752" s="61">
        <v>-96.64</v>
      </c>
      <c r="K16752">
        <v>47448</v>
      </c>
      <c r="L16752"/>
      <c r="M16752"/>
    </row>
    <row r="16753" spans="1:13">
      <c r="A16753" s="61" t="s">
        <v>40</v>
      </c>
      <c r="B16753" s="61">
        <v>68506</v>
      </c>
      <c r="C16753" s="63" t="s">
        <v>968</v>
      </c>
      <c r="D16753" s="61">
        <v>0</v>
      </c>
      <c r="E16753" s="61" t="s">
        <v>1179</v>
      </c>
      <c r="F16753" s="61" t="s">
        <v>101</v>
      </c>
      <c r="G16753" s="61" t="s">
        <v>4549</v>
      </c>
      <c r="H16753" s="61" t="s">
        <v>7409</v>
      </c>
      <c r="I16753" s="61">
        <v>40.78</v>
      </c>
      <c r="J16753" s="61">
        <v>-96.63</v>
      </c>
      <c r="K16753">
        <v>28203</v>
      </c>
      <c r="L16753"/>
      <c r="M16753"/>
    </row>
    <row r="16754" spans="1:13">
      <c r="A16754" s="61" t="s">
        <v>40</v>
      </c>
      <c r="B16754" s="61">
        <v>68505</v>
      </c>
      <c r="C16754" s="63" t="s">
        <v>968</v>
      </c>
      <c r="D16754" s="61">
        <v>0</v>
      </c>
      <c r="E16754" s="61" t="s">
        <v>1179</v>
      </c>
      <c r="F16754" s="61" t="s">
        <v>101</v>
      </c>
      <c r="G16754" s="61" t="s">
        <v>4549</v>
      </c>
      <c r="H16754" s="61" t="s">
        <v>7409</v>
      </c>
      <c r="I16754" s="61">
        <v>40.82</v>
      </c>
      <c r="J16754" s="61">
        <v>-96.62</v>
      </c>
      <c r="K16754">
        <v>17475</v>
      </c>
      <c r="L16754"/>
      <c r="M16754"/>
    </row>
    <row r="16755" spans="1:13">
      <c r="A16755" s="61" t="s">
        <v>40</v>
      </c>
      <c r="B16755" s="61">
        <v>68517</v>
      </c>
      <c r="C16755" s="63" t="s">
        <v>968</v>
      </c>
      <c r="D16755" s="61">
        <v>0</v>
      </c>
      <c r="E16755" s="61" t="s">
        <v>1179</v>
      </c>
      <c r="F16755" s="61" t="s">
        <v>101</v>
      </c>
      <c r="G16755" s="61" t="s">
        <v>4549</v>
      </c>
      <c r="H16755" s="61" t="s">
        <v>7409</v>
      </c>
      <c r="I16755" s="61">
        <v>40.94</v>
      </c>
      <c r="J16755" s="61">
        <v>-96.62</v>
      </c>
      <c r="K16755">
        <v>517</v>
      </c>
      <c r="L16755"/>
      <c r="M16755"/>
    </row>
    <row r="16756" spans="1:13">
      <c r="A16756" s="61" t="s">
        <v>40</v>
      </c>
      <c r="B16756" s="61">
        <v>68507</v>
      </c>
      <c r="C16756" s="63" t="s">
        <v>968</v>
      </c>
      <c r="D16756" s="61">
        <v>0</v>
      </c>
      <c r="E16756" s="61" t="s">
        <v>1179</v>
      </c>
      <c r="F16756" s="61" t="s">
        <v>101</v>
      </c>
      <c r="G16756" s="61" t="s">
        <v>4549</v>
      </c>
      <c r="H16756" s="61" t="s">
        <v>7409</v>
      </c>
      <c r="I16756" s="61">
        <v>40.86</v>
      </c>
      <c r="J16756" s="61">
        <v>-96.61</v>
      </c>
      <c r="K16756">
        <v>15680</v>
      </c>
      <c r="L16756"/>
      <c r="M16756"/>
    </row>
    <row r="16757" spans="1:13">
      <c r="A16757" s="61" t="s">
        <v>40</v>
      </c>
      <c r="B16757" s="61">
        <v>68526</v>
      </c>
      <c r="C16757" s="63" t="s">
        <v>968</v>
      </c>
      <c r="D16757" s="61">
        <v>0</v>
      </c>
      <c r="E16757" s="61" t="s">
        <v>1179</v>
      </c>
      <c r="F16757" s="61" t="s">
        <v>101</v>
      </c>
      <c r="G16757" s="61" t="s">
        <v>4549</v>
      </c>
      <c r="H16757" s="61" t="s">
        <v>7409</v>
      </c>
      <c r="I16757" s="61">
        <v>40.729999999999997</v>
      </c>
      <c r="J16757" s="61">
        <v>-96.58</v>
      </c>
      <c r="K16757">
        <v>7788</v>
      </c>
      <c r="L16757"/>
      <c r="M16757"/>
    </row>
    <row r="16758" spans="1:13">
      <c r="A16758" s="61" t="s">
        <v>40</v>
      </c>
      <c r="B16758" s="61">
        <v>68520</v>
      </c>
      <c r="C16758" s="63" t="s">
        <v>968</v>
      </c>
      <c r="D16758" s="61">
        <v>0</v>
      </c>
      <c r="E16758" s="61" t="s">
        <v>1179</v>
      </c>
      <c r="F16758" s="61" t="s">
        <v>101</v>
      </c>
      <c r="G16758" s="61" t="s">
        <v>4549</v>
      </c>
      <c r="H16758" s="61" t="s">
        <v>7409</v>
      </c>
      <c r="I16758" s="61">
        <v>40.799999999999997</v>
      </c>
      <c r="J16758" s="61">
        <v>-96.55</v>
      </c>
      <c r="K16758">
        <v>2024</v>
      </c>
      <c r="L16758"/>
      <c r="M16758"/>
    </row>
    <row r="16759" spans="1:13">
      <c r="A16759" s="61" t="s">
        <v>40</v>
      </c>
      <c r="B16759" s="61">
        <v>68527</v>
      </c>
      <c r="C16759" s="63" t="s">
        <v>968</v>
      </c>
      <c r="D16759" s="61">
        <v>0</v>
      </c>
      <c r="E16759" s="61" t="s">
        <v>1179</v>
      </c>
      <c r="F16759" s="61" t="s">
        <v>101</v>
      </c>
      <c r="G16759" s="61" t="s">
        <v>4549</v>
      </c>
      <c r="H16759" s="61" t="s">
        <v>7409</v>
      </c>
      <c r="I16759" s="61">
        <v>40.85</v>
      </c>
      <c r="J16759" s="61">
        <v>-96.52</v>
      </c>
      <c r="K16759">
        <v>1849</v>
      </c>
      <c r="L16759"/>
      <c r="M16759"/>
    </row>
    <row r="16760" spans="1:13">
      <c r="A16760" s="61" t="s">
        <v>40</v>
      </c>
      <c r="B16760" s="61">
        <v>68644</v>
      </c>
      <c r="C16760" s="63" t="s">
        <v>968</v>
      </c>
      <c r="D16760" s="61">
        <v>0</v>
      </c>
      <c r="E16760" s="61" t="s">
        <v>12261</v>
      </c>
      <c r="F16760" s="61" t="s">
        <v>101</v>
      </c>
      <c r="G16760" s="61" t="s">
        <v>13087</v>
      </c>
      <c r="H16760" s="61" t="s">
        <v>7409</v>
      </c>
      <c r="I16760" s="61">
        <v>41.7</v>
      </c>
      <c r="J16760" s="61">
        <v>-97.69</v>
      </c>
      <c r="K16760">
        <v>737</v>
      </c>
      <c r="L16760"/>
      <c r="M16760"/>
    </row>
    <row r="16761" spans="1:13">
      <c r="A16761" s="61" t="s">
        <v>40</v>
      </c>
      <c r="B16761" s="61">
        <v>68036</v>
      </c>
      <c r="C16761" s="63" t="s">
        <v>968</v>
      </c>
      <c r="D16761" s="61">
        <v>0</v>
      </c>
      <c r="E16761" s="61" t="s">
        <v>1127</v>
      </c>
      <c r="F16761" s="61" t="s">
        <v>101</v>
      </c>
      <c r="G16761" s="61" t="s">
        <v>4280</v>
      </c>
      <c r="H16761" s="61" t="s">
        <v>7409</v>
      </c>
      <c r="I16761" s="61">
        <v>41.41</v>
      </c>
      <c r="J16761" s="61">
        <v>-96.93</v>
      </c>
      <c r="K16761">
        <v>401</v>
      </c>
      <c r="L16761"/>
      <c r="M16761"/>
    </row>
    <row r="16762" spans="1:13">
      <c r="A16762" s="61" t="s">
        <v>40</v>
      </c>
      <c r="B16762" s="61">
        <v>69148</v>
      </c>
      <c r="C16762" s="63" t="s">
        <v>968</v>
      </c>
      <c r="D16762" s="61">
        <v>0</v>
      </c>
      <c r="E16762" s="61" t="s">
        <v>13784</v>
      </c>
      <c r="F16762" s="61" t="s">
        <v>101</v>
      </c>
      <c r="G16762" s="61" t="s">
        <v>13783</v>
      </c>
      <c r="H16762" s="61" t="s">
        <v>11834</v>
      </c>
      <c r="I16762" s="61">
        <v>41.5</v>
      </c>
      <c r="J16762" s="61">
        <v>-102.62</v>
      </c>
      <c r="K16762">
        <v>203</v>
      </c>
      <c r="L16762"/>
      <c r="M16762"/>
    </row>
    <row r="16763" spans="1:13">
      <c r="A16763" s="61" t="s">
        <v>40</v>
      </c>
      <c r="B16763" s="61">
        <v>68852</v>
      </c>
      <c r="C16763" s="63" t="s">
        <v>968</v>
      </c>
      <c r="D16763" s="61">
        <v>0</v>
      </c>
      <c r="E16763" s="61" t="s">
        <v>1480</v>
      </c>
      <c r="F16763" s="61" t="s">
        <v>101</v>
      </c>
      <c r="G16763" s="61" t="s">
        <v>13572</v>
      </c>
      <c r="H16763" s="61" t="s">
        <v>7409</v>
      </c>
      <c r="I16763" s="61">
        <v>41.15</v>
      </c>
      <c r="J16763" s="61">
        <v>-99.15</v>
      </c>
      <c r="K16763">
        <v>474</v>
      </c>
      <c r="L16763"/>
      <c r="M16763"/>
    </row>
    <row r="16764" spans="1:13">
      <c r="A16764" s="61" t="s">
        <v>40</v>
      </c>
      <c r="B16764" s="61">
        <v>69149</v>
      </c>
      <c r="C16764" s="63" t="s">
        <v>968</v>
      </c>
      <c r="D16764" s="61">
        <v>0</v>
      </c>
      <c r="E16764" s="61" t="s">
        <v>11878</v>
      </c>
      <c r="F16764" s="61" t="s">
        <v>101</v>
      </c>
      <c r="G16764" s="61" t="s">
        <v>13571</v>
      </c>
      <c r="H16764" s="61" t="s">
        <v>11834</v>
      </c>
      <c r="I16764" s="61">
        <v>41.14</v>
      </c>
      <c r="J16764" s="61">
        <v>-102.63</v>
      </c>
      <c r="K16764">
        <v>655</v>
      </c>
      <c r="L16764"/>
      <c r="M16764"/>
    </row>
    <row r="16765" spans="1:13">
      <c r="A16765" s="61" t="s">
        <v>40</v>
      </c>
      <c r="B16765" s="61">
        <v>69217</v>
      </c>
      <c r="C16765" s="63" t="s">
        <v>968</v>
      </c>
      <c r="D16765" s="61">
        <v>0</v>
      </c>
      <c r="E16765" s="61" t="s">
        <v>13795</v>
      </c>
      <c r="F16765" s="61" t="s">
        <v>101</v>
      </c>
      <c r="G16765" s="61" t="s">
        <v>9447</v>
      </c>
      <c r="H16765" s="61" t="s">
        <v>7409</v>
      </c>
      <c r="I16765" s="61">
        <v>42.53</v>
      </c>
      <c r="J16765" s="61">
        <v>-99.7</v>
      </c>
      <c r="K16765">
        <v>526</v>
      </c>
      <c r="L16765"/>
      <c r="M16765"/>
    </row>
    <row r="16766" spans="1:13">
      <c r="A16766" s="61" t="s">
        <v>40</v>
      </c>
      <c r="B16766" s="61">
        <v>68958</v>
      </c>
      <c r="C16766" s="63" t="s">
        <v>968</v>
      </c>
      <c r="D16766" s="61">
        <v>0</v>
      </c>
      <c r="E16766" s="61" t="s">
        <v>11007</v>
      </c>
      <c r="F16766" s="61" t="s">
        <v>101</v>
      </c>
      <c r="G16766" s="61" t="s">
        <v>13244</v>
      </c>
      <c r="H16766" s="61" t="s">
        <v>7409</v>
      </c>
      <c r="I16766" s="61">
        <v>40.47</v>
      </c>
      <c r="J16766" s="61">
        <v>-99.5</v>
      </c>
      <c r="K16766">
        <v>613</v>
      </c>
      <c r="L16766"/>
      <c r="M16766"/>
    </row>
    <row r="16767" spans="1:13">
      <c r="A16767" s="61" t="s">
        <v>40</v>
      </c>
      <c r="B16767" s="61">
        <v>68382</v>
      </c>
      <c r="C16767" s="63" t="s">
        <v>968</v>
      </c>
      <c r="D16767" s="61">
        <v>0</v>
      </c>
      <c r="E16767" s="61" t="s">
        <v>5495</v>
      </c>
      <c r="F16767" s="61" t="s">
        <v>101</v>
      </c>
      <c r="G16767" s="61" t="s">
        <v>13644</v>
      </c>
      <c r="H16767" s="61" t="s">
        <v>7409</v>
      </c>
      <c r="I16767" s="61">
        <v>40.6</v>
      </c>
      <c r="J16767" s="61">
        <v>-96.02</v>
      </c>
      <c r="K16767">
        <v>35</v>
      </c>
      <c r="L16767"/>
      <c r="M16767"/>
    </row>
    <row r="16768" spans="1:13">
      <c r="A16768" s="61" t="s">
        <v>40</v>
      </c>
      <c r="B16768" s="61">
        <v>68037</v>
      </c>
      <c r="C16768" s="63" t="s">
        <v>968</v>
      </c>
      <c r="D16768" s="61">
        <v>0</v>
      </c>
      <c r="E16768" s="61" t="s">
        <v>382</v>
      </c>
      <c r="F16768" s="61" t="s">
        <v>101</v>
      </c>
      <c r="G16768" s="61" t="s">
        <v>9715</v>
      </c>
      <c r="H16768" s="61" t="s">
        <v>7409</v>
      </c>
      <c r="I16768" s="61">
        <v>40.99</v>
      </c>
      <c r="J16768" s="61">
        <v>-96.16</v>
      </c>
      <c r="K16768">
        <v>2615</v>
      </c>
      <c r="L16768"/>
      <c r="M16768"/>
    </row>
    <row r="16769" spans="1:13">
      <c r="A16769" s="61" t="s">
        <v>40</v>
      </c>
      <c r="B16769" s="61">
        <v>68853</v>
      </c>
      <c r="C16769" s="63" t="s">
        <v>968</v>
      </c>
      <c r="D16769" s="61">
        <v>0</v>
      </c>
      <c r="E16769" s="61" t="s">
        <v>13730</v>
      </c>
      <c r="F16769" s="61" t="s">
        <v>101</v>
      </c>
      <c r="G16769" s="61" t="s">
        <v>13572</v>
      </c>
      <c r="H16769" s="61" t="s">
        <v>7409</v>
      </c>
      <c r="I16769" s="61">
        <v>41.27</v>
      </c>
      <c r="J16769" s="61">
        <v>-98.96</v>
      </c>
      <c r="K16769">
        <v>1573</v>
      </c>
      <c r="L16769"/>
      <c r="M16769"/>
    </row>
    <row r="16770" spans="1:13">
      <c r="A16770" s="61" t="s">
        <v>40</v>
      </c>
      <c r="B16770" s="61">
        <v>69352</v>
      </c>
      <c r="C16770" s="63" t="s">
        <v>968</v>
      </c>
      <c r="D16770" s="61">
        <v>0</v>
      </c>
      <c r="E16770" s="61" t="s">
        <v>1652</v>
      </c>
      <c r="F16770" s="61" t="s">
        <v>101</v>
      </c>
      <c r="G16770" s="61" t="s">
        <v>13802</v>
      </c>
      <c r="H16770" s="61" t="s">
        <v>11834</v>
      </c>
      <c r="I16770" s="61">
        <v>41.91</v>
      </c>
      <c r="J16770" s="61">
        <v>-104.03</v>
      </c>
      <c r="K16770">
        <v>572</v>
      </c>
      <c r="L16770"/>
      <c r="M16770"/>
    </row>
    <row r="16771" spans="1:13">
      <c r="A16771" s="61" t="s">
        <v>40</v>
      </c>
      <c r="B16771" s="61">
        <v>68746</v>
      </c>
      <c r="C16771" s="63" t="s">
        <v>968</v>
      </c>
      <c r="D16771" s="61">
        <v>0</v>
      </c>
      <c r="E16771" s="61" t="s">
        <v>5423</v>
      </c>
      <c r="F16771" s="61" t="s">
        <v>101</v>
      </c>
      <c r="G16771" s="61" t="s">
        <v>8797</v>
      </c>
      <c r="H16771" s="61" t="s">
        <v>7409</v>
      </c>
      <c r="I16771" s="61">
        <v>42.83</v>
      </c>
      <c r="J16771" s="61">
        <v>-98.46</v>
      </c>
      <c r="K16771">
        <v>415</v>
      </c>
      <c r="L16771"/>
      <c r="M16771"/>
    </row>
    <row r="16772" spans="1:13">
      <c r="A16772" s="61" t="s">
        <v>40</v>
      </c>
      <c r="B16772" s="61">
        <v>68038</v>
      </c>
      <c r="C16772" s="63" t="s">
        <v>968</v>
      </c>
      <c r="D16772" s="61">
        <v>0</v>
      </c>
      <c r="E16772" s="61" t="s">
        <v>384</v>
      </c>
      <c r="F16772" s="61" t="s">
        <v>101</v>
      </c>
      <c r="G16772" s="61" t="s">
        <v>13615</v>
      </c>
      <c r="H16772" s="61" t="s">
        <v>7409</v>
      </c>
      <c r="I16772" s="61">
        <v>41.93</v>
      </c>
      <c r="J16772" s="61">
        <v>-96.47</v>
      </c>
      <c r="K16772">
        <v>1321</v>
      </c>
      <c r="L16772"/>
      <c r="M16772"/>
    </row>
    <row r="16773" spans="1:13">
      <c r="A16773" s="61" t="s">
        <v>40</v>
      </c>
      <c r="B16773" s="61">
        <v>68039</v>
      </c>
      <c r="C16773" s="63" t="s">
        <v>968</v>
      </c>
      <c r="D16773" s="61">
        <v>0</v>
      </c>
      <c r="E16773" s="61" t="s">
        <v>9724</v>
      </c>
      <c r="F16773" s="61" t="s">
        <v>101</v>
      </c>
      <c r="G16773" s="61" t="s">
        <v>13618</v>
      </c>
      <c r="H16773" s="61" t="s">
        <v>7409</v>
      </c>
      <c r="I16773" s="61">
        <v>42.11</v>
      </c>
      <c r="J16773" s="61">
        <v>-96.36</v>
      </c>
      <c r="K16773">
        <v>1355</v>
      </c>
      <c r="L16773"/>
      <c r="M16773"/>
    </row>
    <row r="16774" spans="1:13">
      <c r="A16774" s="61" t="s">
        <v>40</v>
      </c>
      <c r="B16774" s="61">
        <v>68748</v>
      </c>
      <c r="C16774" s="63" t="s">
        <v>968</v>
      </c>
      <c r="D16774" s="61">
        <v>0</v>
      </c>
      <c r="E16774" s="61" t="s">
        <v>511</v>
      </c>
      <c r="F16774" s="61" t="s">
        <v>101</v>
      </c>
      <c r="G16774" s="61" t="s">
        <v>495</v>
      </c>
      <c r="H16774" s="61" t="s">
        <v>7409</v>
      </c>
      <c r="I16774" s="61">
        <v>41.82</v>
      </c>
      <c r="J16774" s="61">
        <v>-97.45</v>
      </c>
      <c r="K16774">
        <v>3020</v>
      </c>
      <c r="L16774"/>
      <c r="M16774"/>
    </row>
    <row r="16775" spans="1:13">
      <c r="A16775" s="61" t="s">
        <v>40</v>
      </c>
      <c r="B16775" s="61">
        <v>69150</v>
      </c>
      <c r="C16775" s="63" t="s">
        <v>968</v>
      </c>
      <c r="D16775" s="61">
        <v>0</v>
      </c>
      <c r="E16775" s="61" t="s">
        <v>3606</v>
      </c>
      <c r="F16775" s="61" t="s">
        <v>101</v>
      </c>
      <c r="G16775" s="61" t="s">
        <v>11867</v>
      </c>
      <c r="H16775" s="61" t="s">
        <v>11834</v>
      </c>
      <c r="I16775" s="61">
        <v>40.840000000000003</v>
      </c>
      <c r="J16775" s="61">
        <v>-101.54</v>
      </c>
      <c r="K16775">
        <v>504</v>
      </c>
      <c r="L16775"/>
      <c r="M16775"/>
    </row>
    <row r="16776" spans="1:13">
      <c r="A16776" s="61" t="s">
        <v>40</v>
      </c>
      <c r="B16776" s="61">
        <v>68402</v>
      </c>
      <c r="C16776" s="63" t="s">
        <v>968</v>
      </c>
      <c r="D16776" s="61">
        <v>0</v>
      </c>
      <c r="E16776" s="61" t="s">
        <v>7987</v>
      </c>
      <c r="F16776" s="61" t="s">
        <v>101</v>
      </c>
      <c r="G16776" s="61" t="s">
        <v>4549</v>
      </c>
      <c r="H16776" s="61" t="s">
        <v>7409</v>
      </c>
      <c r="I16776" s="61">
        <v>40.9</v>
      </c>
      <c r="J16776" s="61">
        <v>-96.86</v>
      </c>
      <c r="K16776">
        <v>1330</v>
      </c>
      <c r="L16776"/>
      <c r="M16776"/>
    </row>
    <row r="16777" spans="1:13">
      <c r="A16777" s="61" t="s">
        <v>40</v>
      </c>
      <c r="B16777" s="61">
        <v>68040</v>
      </c>
      <c r="C16777" s="63" t="s">
        <v>968</v>
      </c>
      <c r="D16777" s="61">
        <v>0</v>
      </c>
      <c r="E16777" s="61" t="s">
        <v>13619</v>
      </c>
      <c r="F16777" s="61" t="s">
        <v>101</v>
      </c>
      <c r="G16777" s="61" t="s">
        <v>13610</v>
      </c>
      <c r="H16777" s="61" t="s">
        <v>7409</v>
      </c>
      <c r="I16777" s="61">
        <v>41.26</v>
      </c>
      <c r="J16777" s="61">
        <v>-96.72</v>
      </c>
      <c r="K16777">
        <v>339</v>
      </c>
      <c r="L16777"/>
      <c r="M16777"/>
    </row>
    <row r="16778" spans="1:13">
      <c r="A16778" s="61" t="s">
        <v>40</v>
      </c>
      <c r="B16778" s="61">
        <v>68854</v>
      </c>
      <c r="C16778" s="63" t="s">
        <v>968</v>
      </c>
      <c r="D16778" s="61">
        <v>0</v>
      </c>
      <c r="E16778" s="61" t="s">
        <v>10347</v>
      </c>
      <c r="F16778" s="61" t="s">
        <v>101</v>
      </c>
      <c r="G16778" s="61" t="s">
        <v>3088</v>
      </c>
      <c r="H16778" s="61" t="s">
        <v>7409</v>
      </c>
      <c r="I16778" s="61">
        <v>41</v>
      </c>
      <c r="J16778" s="61">
        <v>-98</v>
      </c>
      <c r="K16778">
        <v>819</v>
      </c>
      <c r="L16778"/>
      <c r="M16778"/>
    </row>
    <row r="16779" spans="1:13">
      <c r="A16779" s="61" t="s">
        <v>40</v>
      </c>
      <c r="B16779" s="61">
        <v>69354</v>
      </c>
      <c r="C16779" s="63" t="s">
        <v>968</v>
      </c>
      <c r="D16779" s="61">
        <v>0</v>
      </c>
      <c r="E16779" s="61" t="s">
        <v>13806</v>
      </c>
      <c r="F16779" s="61" t="s">
        <v>101</v>
      </c>
      <c r="G16779" s="61" t="s">
        <v>13800</v>
      </c>
      <c r="H16779" s="61" t="s">
        <v>11834</v>
      </c>
      <c r="I16779" s="61">
        <v>42.44</v>
      </c>
      <c r="J16779" s="61">
        <v>-103.3</v>
      </c>
      <c r="K16779">
        <v>76</v>
      </c>
      <c r="L16779"/>
      <c r="M16779"/>
    </row>
    <row r="16780" spans="1:13">
      <c r="A16780" s="61" t="s">
        <v>40</v>
      </c>
      <c r="B16780" s="61">
        <v>68404</v>
      </c>
      <c r="C16780" s="63" t="s">
        <v>968</v>
      </c>
      <c r="D16780" s="61">
        <v>0</v>
      </c>
      <c r="E16780" s="61" t="s">
        <v>11169</v>
      </c>
      <c r="F16780" s="61" t="s">
        <v>101</v>
      </c>
      <c r="G16780" s="61" t="s">
        <v>4549</v>
      </c>
      <c r="H16780" s="61" t="s">
        <v>7409</v>
      </c>
      <c r="I16780" s="61">
        <v>40.61</v>
      </c>
      <c r="J16780" s="61">
        <v>-96.75</v>
      </c>
      <c r="K16780">
        <v>1043</v>
      </c>
      <c r="L16780"/>
      <c r="M16780"/>
    </row>
    <row r="16781" spans="1:13">
      <c r="A16781" s="61" t="s">
        <v>40</v>
      </c>
      <c r="B16781" s="61">
        <v>68751</v>
      </c>
      <c r="C16781" s="63" t="s">
        <v>968</v>
      </c>
      <c r="D16781" s="61">
        <v>0</v>
      </c>
      <c r="E16781" s="61" t="s">
        <v>13698</v>
      </c>
      <c r="F16781" s="61" t="s">
        <v>101</v>
      </c>
      <c r="G16781" s="61" t="s">
        <v>13691</v>
      </c>
      <c r="H16781" s="61" t="s">
        <v>7409</v>
      </c>
      <c r="I16781" s="61">
        <v>42.69</v>
      </c>
      <c r="J16781" s="61">
        <v>-96.98</v>
      </c>
      <c r="K16781">
        <v>58</v>
      </c>
      <c r="L16781"/>
      <c r="M16781"/>
    </row>
    <row r="16782" spans="1:13">
      <c r="A16782" s="61" t="s">
        <v>40</v>
      </c>
      <c r="B16782" s="61">
        <v>68855</v>
      </c>
      <c r="C16782" s="63" t="s">
        <v>968</v>
      </c>
      <c r="D16782" s="61">
        <v>0</v>
      </c>
      <c r="E16782" s="61" t="s">
        <v>10481</v>
      </c>
      <c r="F16782" s="61" t="s">
        <v>101</v>
      </c>
      <c r="G16782" s="61" t="s">
        <v>11893</v>
      </c>
      <c r="H16782" s="61" t="s">
        <v>7409</v>
      </c>
      <c r="I16782" s="61">
        <v>41.22</v>
      </c>
      <c r="J16782" s="61">
        <v>-99.29</v>
      </c>
      <c r="K16782">
        <v>402</v>
      </c>
      <c r="L16782"/>
      <c r="M16782"/>
    </row>
    <row r="16783" spans="1:13">
      <c r="A16783" s="61" t="s">
        <v>40</v>
      </c>
      <c r="B16783" s="61">
        <v>69037</v>
      </c>
      <c r="C16783" s="63" t="s">
        <v>968</v>
      </c>
      <c r="D16783" s="61">
        <v>0</v>
      </c>
      <c r="E16783" s="61" t="s">
        <v>11653</v>
      </c>
      <c r="F16783" s="61" t="s">
        <v>101</v>
      </c>
      <c r="G16783" s="61" t="s">
        <v>13761</v>
      </c>
      <c r="H16783" s="61" t="s">
        <v>11834</v>
      </c>
      <c r="I16783" s="61">
        <v>40.18</v>
      </c>
      <c r="J16783" s="61">
        <v>-101.41</v>
      </c>
      <c r="K16783">
        <v>82</v>
      </c>
      <c r="L16783"/>
      <c r="M16783"/>
    </row>
    <row r="16784" spans="1:13">
      <c r="A16784" s="61" t="s">
        <v>40</v>
      </c>
      <c r="B16784" s="61">
        <v>69151</v>
      </c>
      <c r="C16784" s="63" t="s">
        <v>968</v>
      </c>
      <c r="D16784" s="61">
        <v>0</v>
      </c>
      <c r="E16784" s="61" t="s">
        <v>9619</v>
      </c>
      <c r="F16784" s="61" t="s">
        <v>101</v>
      </c>
      <c r="G16784" s="61" t="s">
        <v>581</v>
      </c>
      <c r="H16784" s="61" t="s">
        <v>7409</v>
      </c>
      <c r="I16784" s="61">
        <v>41.07</v>
      </c>
      <c r="J16784" s="61">
        <v>-100.52</v>
      </c>
      <c r="K16784">
        <v>709</v>
      </c>
      <c r="L16784"/>
      <c r="M16784"/>
    </row>
    <row r="16785" spans="1:13">
      <c r="A16785" s="61" t="s">
        <v>40</v>
      </c>
      <c r="B16785" s="61">
        <v>69038</v>
      </c>
      <c r="C16785" s="63" t="s">
        <v>968</v>
      </c>
      <c r="D16785" s="61">
        <v>0</v>
      </c>
      <c r="E16785" s="61" t="s">
        <v>2413</v>
      </c>
      <c r="F16785" s="61" t="s">
        <v>101</v>
      </c>
      <c r="G16785" s="61" t="s">
        <v>13763</v>
      </c>
      <c r="H16785" s="61" t="s">
        <v>7409</v>
      </c>
      <c r="I16785" s="61">
        <v>40.65</v>
      </c>
      <c r="J16785" s="61">
        <v>-100.62</v>
      </c>
      <c r="K16785">
        <v>408</v>
      </c>
      <c r="L16785"/>
      <c r="M16785"/>
    </row>
    <row r="16786" spans="1:13">
      <c r="A16786" s="61" t="s">
        <v>40</v>
      </c>
      <c r="B16786" s="61">
        <v>69001</v>
      </c>
      <c r="C16786" s="63" t="s">
        <v>968</v>
      </c>
      <c r="D16786" s="61">
        <v>0</v>
      </c>
      <c r="E16786" s="61" t="s">
        <v>13758</v>
      </c>
      <c r="F16786" s="61" t="s">
        <v>101</v>
      </c>
      <c r="G16786" s="61" t="s">
        <v>13759</v>
      </c>
      <c r="H16786" s="61" t="s">
        <v>7409</v>
      </c>
      <c r="I16786" s="61">
        <v>40.200000000000003</v>
      </c>
      <c r="J16786" s="61">
        <v>-100.62</v>
      </c>
      <c r="K16786">
        <v>9347</v>
      </c>
      <c r="L16786"/>
      <c r="M16786"/>
    </row>
    <row r="16787" spans="1:13">
      <c r="A16787" s="61" t="s">
        <v>40</v>
      </c>
      <c r="B16787" s="61">
        <v>68401</v>
      </c>
      <c r="C16787" s="63" t="s">
        <v>968</v>
      </c>
      <c r="D16787" s="61">
        <v>0</v>
      </c>
      <c r="E16787" s="61" t="s">
        <v>13655</v>
      </c>
      <c r="F16787" s="61" t="s">
        <v>101</v>
      </c>
      <c r="G16787" s="61" t="s">
        <v>1642</v>
      </c>
      <c r="H16787" s="61" t="s">
        <v>7409</v>
      </c>
      <c r="I16787" s="61">
        <v>40.74</v>
      </c>
      <c r="J16787" s="61">
        <v>-97.59</v>
      </c>
      <c r="K16787">
        <v>730</v>
      </c>
      <c r="L16787"/>
      <c r="M16787"/>
    </row>
    <row r="16788" spans="1:13">
      <c r="A16788" s="61" t="s">
        <v>40</v>
      </c>
      <c r="B16788" s="61">
        <v>68747</v>
      </c>
      <c r="C16788" s="63" t="s">
        <v>968</v>
      </c>
      <c r="D16788" s="61">
        <v>0</v>
      </c>
      <c r="E16788" s="61" t="s">
        <v>3454</v>
      </c>
      <c r="F16788" s="61" t="s">
        <v>101</v>
      </c>
      <c r="G16788" s="61" t="s">
        <v>745</v>
      </c>
      <c r="H16788" s="61" t="s">
        <v>7409</v>
      </c>
      <c r="I16788" s="61">
        <v>42.38</v>
      </c>
      <c r="J16788" s="61">
        <v>-97.46</v>
      </c>
      <c r="K16788">
        <v>155</v>
      </c>
      <c r="L16788"/>
      <c r="M16788"/>
    </row>
    <row r="16789" spans="1:13">
      <c r="A16789" s="61" t="s">
        <v>40</v>
      </c>
      <c r="B16789" s="61">
        <v>68041</v>
      </c>
      <c r="C16789" s="63" t="s">
        <v>968</v>
      </c>
      <c r="D16789" s="61">
        <v>0</v>
      </c>
      <c r="E16789" s="61" t="s">
        <v>13620</v>
      </c>
      <c r="F16789" s="61" t="s">
        <v>101</v>
      </c>
      <c r="G16789" s="61" t="s">
        <v>13610</v>
      </c>
      <c r="H16789" s="61" t="s">
        <v>7409</v>
      </c>
      <c r="I16789" s="61">
        <v>41.22</v>
      </c>
      <c r="J16789" s="61">
        <v>-96.48</v>
      </c>
      <c r="K16789">
        <v>991</v>
      </c>
      <c r="L16789"/>
      <c r="M16789"/>
    </row>
    <row r="16790" spans="1:13">
      <c r="A16790" s="61" t="s">
        <v>40</v>
      </c>
      <c r="B16790" s="61">
        <v>68752</v>
      </c>
      <c r="C16790" s="63" t="s">
        <v>968</v>
      </c>
      <c r="D16790" s="61">
        <v>0</v>
      </c>
      <c r="E16790" s="61" t="s">
        <v>13699</v>
      </c>
      <c r="F16790" s="61" t="s">
        <v>101</v>
      </c>
      <c r="G16790" s="61" t="s">
        <v>495</v>
      </c>
      <c r="H16790" s="61" t="s">
        <v>7409</v>
      </c>
      <c r="I16790" s="61">
        <v>42.02</v>
      </c>
      <c r="J16790" s="61">
        <v>-97.73</v>
      </c>
      <c r="K16790">
        <v>820</v>
      </c>
      <c r="L16790"/>
      <c r="M16790"/>
    </row>
    <row r="16791" spans="1:13">
      <c r="A16791" s="61" t="s">
        <v>40</v>
      </c>
      <c r="B16791" s="61">
        <v>68042</v>
      </c>
      <c r="C16791" s="63" t="s">
        <v>968</v>
      </c>
      <c r="D16791" s="61">
        <v>0</v>
      </c>
      <c r="E16791" s="61" t="s">
        <v>3460</v>
      </c>
      <c r="F16791" s="61" t="s">
        <v>101</v>
      </c>
      <c r="G16791" s="61" t="s">
        <v>13610</v>
      </c>
      <c r="H16791" s="61" t="s">
        <v>7409</v>
      </c>
      <c r="I16791" s="61">
        <v>41.09</v>
      </c>
      <c r="J16791" s="61">
        <v>-96.43</v>
      </c>
      <c r="K16791">
        <v>111</v>
      </c>
      <c r="L16791"/>
      <c r="M16791"/>
    </row>
    <row r="16792" spans="1:13">
      <c r="A16792" s="61" t="s">
        <v>40</v>
      </c>
      <c r="B16792" s="61">
        <v>68856</v>
      </c>
      <c r="C16792" s="63" t="s">
        <v>968</v>
      </c>
      <c r="D16792" s="61">
        <v>0</v>
      </c>
      <c r="E16792" s="61" t="s">
        <v>12673</v>
      </c>
      <c r="F16792" s="61" t="s">
        <v>101</v>
      </c>
      <c r="G16792" s="61" t="s">
        <v>11893</v>
      </c>
      <c r="H16792" s="61" t="s">
        <v>7409</v>
      </c>
      <c r="I16792" s="61">
        <v>41.48</v>
      </c>
      <c r="J16792" s="61">
        <v>-99.76</v>
      </c>
      <c r="K16792">
        <v>600</v>
      </c>
      <c r="L16792"/>
      <c r="M16792"/>
    </row>
    <row r="16793" spans="1:13">
      <c r="A16793" s="61" t="s">
        <v>40</v>
      </c>
      <c r="B16793" s="61">
        <v>69218</v>
      </c>
      <c r="C16793" s="63" t="s">
        <v>968</v>
      </c>
      <c r="D16793" s="61">
        <v>0</v>
      </c>
      <c r="E16793" s="61" t="s">
        <v>13796</v>
      </c>
      <c r="F16793" s="61" t="s">
        <v>101</v>
      </c>
      <c r="G16793" s="61" t="s">
        <v>13779</v>
      </c>
      <c r="H16793" s="61" t="s">
        <v>11834</v>
      </c>
      <c r="I16793" s="61">
        <v>42.92</v>
      </c>
      <c r="J16793" s="61">
        <v>-101.7</v>
      </c>
      <c r="K16793">
        <v>251</v>
      </c>
      <c r="L16793"/>
      <c r="M16793"/>
    </row>
    <row r="16794" spans="1:13">
      <c r="A16794" s="61" t="s">
        <v>40</v>
      </c>
      <c r="B16794" s="61">
        <v>68405</v>
      </c>
      <c r="C16794" s="63" t="s">
        <v>968</v>
      </c>
      <c r="D16794" s="61">
        <v>0</v>
      </c>
      <c r="E16794" s="61" t="s">
        <v>1176</v>
      </c>
      <c r="F16794" s="61" t="s">
        <v>101</v>
      </c>
      <c r="G16794" s="61" t="s">
        <v>13596</v>
      </c>
      <c r="H16794" s="61" t="s">
        <v>7409</v>
      </c>
      <c r="I16794" s="61">
        <v>40.770000000000003</v>
      </c>
      <c r="J16794" s="61">
        <v>-97.05</v>
      </c>
      <c r="K16794">
        <v>3378</v>
      </c>
      <c r="L16794"/>
      <c r="M16794"/>
    </row>
    <row r="16795" spans="1:13">
      <c r="A16795" s="61" t="s">
        <v>40</v>
      </c>
      <c r="B16795" s="61">
        <v>68858</v>
      </c>
      <c r="C16795" s="63" t="s">
        <v>968</v>
      </c>
      <c r="D16795" s="61">
        <v>0</v>
      </c>
      <c r="E16795" s="61" t="s">
        <v>11792</v>
      </c>
      <c r="F16795" s="61" t="s">
        <v>101</v>
      </c>
      <c r="G16795" s="61" t="s">
        <v>11111</v>
      </c>
      <c r="H16795" s="61" t="s">
        <v>7409</v>
      </c>
      <c r="I16795" s="61">
        <v>40.92</v>
      </c>
      <c r="J16795" s="61">
        <v>-99.39</v>
      </c>
      <c r="K16795">
        <v>263</v>
      </c>
      <c r="L16795"/>
      <c r="M16795"/>
    </row>
    <row r="16796" spans="1:13">
      <c r="A16796" s="61" t="s">
        <v>40</v>
      </c>
      <c r="B16796" s="61">
        <v>68406</v>
      </c>
      <c r="C16796" s="63" t="s">
        <v>968</v>
      </c>
      <c r="D16796" s="61">
        <v>0</v>
      </c>
      <c r="E16796" s="61" t="s">
        <v>7443</v>
      </c>
      <c r="F16796" s="61" t="s">
        <v>101</v>
      </c>
      <c r="G16796" s="61" t="s">
        <v>11395</v>
      </c>
      <c r="H16796" s="61" t="s">
        <v>7409</v>
      </c>
      <c r="I16796" s="61">
        <v>40.49</v>
      </c>
      <c r="J16796" s="61">
        <v>-97.38</v>
      </c>
      <c r="K16796">
        <v>370</v>
      </c>
      <c r="L16796"/>
      <c r="M16796"/>
    </row>
    <row r="16797" spans="1:13">
      <c r="A16797" s="61" t="s">
        <v>40</v>
      </c>
      <c r="B16797" s="61">
        <v>68753</v>
      </c>
      <c r="C16797" s="63" t="s">
        <v>968</v>
      </c>
      <c r="D16797" s="61">
        <v>0</v>
      </c>
      <c r="E16797" s="61" t="s">
        <v>4528</v>
      </c>
      <c r="F16797" s="61" t="s">
        <v>101</v>
      </c>
      <c r="G16797" s="61" t="s">
        <v>13700</v>
      </c>
      <c r="H16797" s="61" t="s">
        <v>7409</v>
      </c>
      <c r="I16797" s="61">
        <v>42.94</v>
      </c>
      <c r="J16797" s="61">
        <v>-99.4</v>
      </c>
      <c r="K16797">
        <v>36</v>
      </c>
      <c r="L16797"/>
      <c r="M16797"/>
    </row>
    <row r="16798" spans="1:13">
      <c r="A16798" s="61" t="s">
        <v>40</v>
      </c>
      <c r="B16798" s="61">
        <v>69356</v>
      </c>
      <c r="C16798" s="63" t="s">
        <v>968</v>
      </c>
      <c r="D16798" s="61">
        <v>0</v>
      </c>
      <c r="E16798" s="61" t="s">
        <v>13807</v>
      </c>
      <c r="F16798" s="61" t="s">
        <v>101</v>
      </c>
      <c r="G16798" s="61" t="s">
        <v>13802</v>
      </c>
      <c r="H16798" s="61" t="s">
        <v>11834</v>
      </c>
      <c r="I16798" s="61">
        <v>41.81</v>
      </c>
      <c r="J16798" s="61">
        <v>-103.5</v>
      </c>
      <c r="K16798">
        <v>1718</v>
      </c>
      <c r="L16798"/>
      <c r="M16798"/>
    </row>
    <row r="16799" spans="1:13">
      <c r="A16799" s="61" t="s">
        <v>40</v>
      </c>
      <c r="B16799" s="61">
        <v>68959</v>
      </c>
      <c r="C16799" s="63" t="s">
        <v>968</v>
      </c>
      <c r="D16799" s="61">
        <v>0</v>
      </c>
      <c r="E16799" s="61" t="s">
        <v>6338</v>
      </c>
      <c r="F16799" s="61" t="s">
        <v>101</v>
      </c>
      <c r="G16799" s="61" t="s">
        <v>13737</v>
      </c>
      <c r="H16799" s="61" t="s">
        <v>7409</v>
      </c>
      <c r="I16799" s="61">
        <v>40.5</v>
      </c>
      <c r="J16799" s="61">
        <v>-98.95</v>
      </c>
      <c r="K16799">
        <v>4047</v>
      </c>
      <c r="L16799"/>
      <c r="M16799"/>
    </row>
    <row r="16800" spans="1:13">
      <c r="A16800" s="61" t="s">
        <v>40</v>
      </c>
      <c r="B16800" s="61">
        <v>69357</v>
      </c>
      <c r="C16800" s="63" t="s">
        <v>968</v>
      </c>
      <c r="D16800" s="61">
        <v>0</v>
      </c>
      <c r="E16800" s="61" t="s">
        <v>585</v>
      </c>
      <c r="F16800" s="61" t="s">
        <v>101</v>
      </c>
      <c r="G16800" s="61" t="s">
        <v>13802</v>
      </c>
      <c r="H16800" s="61" t="s">
        <v>11834</v>
      </c>
      <c r="I16800" s="61">
        <v>41.94</v>
      </c>
      <c r="J16800" s="61">
        <v>-103.8</v>
      </c>
      <c r="K16800">
        <v>3465</v>
      </c>
      <c r="L16800"/>
      <c r="M16800"/>
    </row>
    <row r="16801" spans="1:13">
      <c r="A16801" s="61" t="s">
        <v>40</v>
      </c>
      <c r="B16801" s="61">
        <v>68647</v>
      </c>
      <c r="C16801" s="63" t="s">
        <v>968</v>
      </c>
      <c r="D16801" s="61">
        <v>0</v>
      </c>
      <c r="E16801" s="61" t="s">
        <v>512</v>
      </c>
      <c r="F16801" s="61" t="s">
        <v>101</v>
      </c>
      <c r="G16801" s="61" t="s">
        <v>13087</v>
      </c>
      <c r="H16801" s="61" t="s">
        <v>7409</v>
      </c>
      <c r="I16801" s="61">
        <v>41.47</v>
      </c>
      <c r="J16801" s="61">
        <v>-97.6</v>
      </c>
      <c r="K16801">
        <v>612</v>
      </c>
      <c r="L16801"/>
      <c r="M16801"/>
    </row>
    <row r="16802" spans="1:13">
      <c r="A16802" s="61" t="s">
        <v>40</v>
      </c>
      <c r="B16802" s="61">
        <v>69039</v>
      </c>
      <c r="C16802" s="63" t="s">
        <v>968</v>
      </c>
      <c r="D16802" s="61">
        <v>0</v>
      </c>
      <c r="E16802" s="61" t="s">
        <v>6554</v>
      </c>
      <c r="F16802" s="61" t="s">
        <v>101</v>
      </c>
      <c r="G16802" s="61" t="s">
        <v>13763</v>
      </c>
      <c r="H16802" s="61" t="s">
        <v>7409</v>
      </c>
      <c r="I16802" s="61">
        <v>40.68</v>
      </c>
      <c r="J16802" s="61">
        <v>-100.4</v>
      </c>
      <c r="K16802">
        <v>152</v>
      </c>
      <c r="L16802"/>
      <c r="M16802"/>
    </row>
    <row r="16803" spans="1:13">
      <c r="A16803" s="61" t="s">
        <v>40</v>
      </c>
      <c r="B16803" s="61">
        <v>69358</v>
      </c>
      <c r="C16803" s="63" t="s">
        <v>968</v>
      </c>
      <c r="D16803" s="61">
        <v>0</v>
      </c>
      <c r="E16803" s="61" t="s">
        <v>1944</v>
      </c>
      <c r="F16803" s="61" t="s">
        <v>101</v>
      </c>
      <c r="G16803" s="61" t="s">
        <v>13802</v>
      </c>
      <c r="H16803" s="61" t="s">
        <v>11834</v>
      </c>
      <c r="I16803" s="61">
        <v>41.96</v>
      </c>
      <c r="J16803" s="61">
        <v>-103.92</v>
      </c>
      <c r="K16803">
        <v>1870</v>
      </c>
      <c r="L16803"/>
      <c r="M16803"/>
    </row>
    <row r="16804" spans="1:13">
      <c r="A16804" s="61" t="s">
        <v>40</v>
      </c>
      <c r="B16804" s="61">
        <v>68648</v>
      </c>
      <c r="C16804" s="63" t="s">
        <v>968</v>
      </c>
      <c r="D16804" s="61">
        <v>0</v>
      </c>
      <c r="E16804" s="61" t="s">
        <v>13686</v>
      </c>
      <c r="F16804" s="61" t="s">
        <v>101</v>
      </c>
      <c r="G16804" s="61" t="s">
        <v>13610</v>
      </c>
      <c r="H16804" s="61" t="s">
        <v>7409</v>
      </c>
      <c r="I16804" s="61">
        <v>41.43</v>
      </c>
      <c r="J16804" s="61">
        <v>-96.76</v>
      </c>
      <c r="K16804">
        <v>449</v>
      </c>
      <c r="L16804"/>
      <c r="M16804"/>
    </row>
    <row r="16805" spans="1:13">
      <c r="A16805" s="61" t="s">
        <v>40</v>
      </c>
      <c r="B16805" s="61">
        <v>69152</v>
      </c>
      <c r="C16805" s="63" t="s">
        <v>968</v>
      </c>
      <c r="D16805" s="61">
        <v>0</v>
      </c>
      <c r="E16805" s="61" t="s">
        <v>13786</v>
      </c>
      <c r="F16805" s="61" t="s">
        <v>101</v>
      </c>
      <c r="G16805" s="61" t="s">
        <v>13787</v>
      </c>
      <c r="H16805" s="61" t="s">
        <v>11834</v>
      </c>
      <c r="I16805" s="61">
        <v>42.04</v>
      </c>
      <c r="J16805" s="61">
        <v>-101.04</v>
      </c>
      <c r="K16805">
        <v>880</v>
      </c>
      <c r="L16805"/>
      <c r="M16805"/>
    </row>
    <row r="16806" spans="1:13">
      <c r="A16806" s="61" t="s">
        <v>40</v>
      </c>
      <c r="B16806" s="61">
        <v>68407</v>
      </c>
      <c r="C16806" s="63" t="s">
        <v>968</v>
      </c>
      <c r="D16806" s="61">
        <v>0</v>
      </c>
      <c r="E16806" s="61" t="s">
        <v>7622</v>
      </c>
      <c r="F16806" s="61" t="s">
        <v>101</v>
      </c>
      <c r="G16806" s="61" t="s">
        <v>9715</v>
      </c>
      <c r="H16806" s="61" t="s">
        <v>7409</v>
      </c>
      <c r="I16806" s="61">
        <v>40.92</v>
      </c>
      <c r="J16806" s="61">
        <v>-96.28</v>
      </c>
      <c r="K16806">
        <v>789</v>
      </c>
      <c r="L16806"/>
      <c r="M16806"/>
    </row>
    <row r="16807" spans="1:13">
      <c r="A16807" s="61" t="s">
        <v>40</v>
      </c>
      <c r="B16807" s="61">
        <v>68409</v>
      </c>
      <c r="C16807" s="63" t="s">
        <v>968</v>
      </c>
      <c r="D16807" s="61">
        <v>0</v>
      </c>
      <c r="E16807" s="61" t="s">
        <v>8996</v>
      </c>
      <c r="F16807" s="61" t="s">
        <v>101</v>
      </c>
      <c r="G16807" s="61" t="s">
        <v>9715</v>
      </c>
      <c r="H16807" s="61" t="s">
        <v>7409</v>
      </c>
      <c r="I16807" s="61">
        <v>40.909999999999997</v>
      </c>
      <c r="J16807" s="61">
        <v>-95.92</v>
      </c>
      <c r="K16807">
        <v>900</v>
      </c>
      <c r="L16807"/>
      <c r="M16807"/>
    </row>
    <row r="16808" spans="1:13">
      <c r="A16808" s="61" t="s">
        <v>40</v>
      </c>
      <c r="B16808" s="61">
        <v>68755</v>
      </c>
      <c r="C16808" s="63" t="s">
        <v>968</v>
      </c>
      <c r="D16808" s="61">
        <v>0</v>
      </c>
      <c r="E16808" s="61" t="s">
        <v>13701</v>
      </c>
      <c r="F16808" s="61" t="s">
        <v>101</v>
      </c>
      <c r="G16808" s="61" t="s">
        <v>8797</v>
      </c>
      <c r="H16808" s="61" t="s">
        <v>7409</v>
      </c>
      <c r="I16808" s="61">
        <v>42.96</v>
      </c>
      <c r="J16808" s="61">
        <v>-99.09</v>
      </c>
      <c r="K16808">
        <v>268</v>
      </c>
      <c r="L16808"/>
      <c r="M16808"/>
    </row>
    <row r="16809" spans="1:13">
      <c r="A16809" s="61" t="s">
        <v>40</v>
      </c>
      <c r="B16809" s="61">
        <v>68960</v>
      </c>
      <c r="C16809" s="63" t="s">
        <v>968</v>
      </c>
      <c r="D16809" s="61">
        <v>0</v>
      </c>
      <c r="E16809" s="61" t="s">
        <v>13753</v>
      </c>
      <c r="F16809" s="61" t="s">
        <v>101</v>
      </c>
      <c r="G16809" s="61" t="s">
        <v>428</v>
      </c>
      <c r="H16809" s="61" t="s">
        <v>7409</v>
      </c>
      <c r="I16809" s="61">
        <v>40.07</v>
      </c>
      <c r="J16809" s="61">
        <v>-99.13</v>
      </c>
      <c r="K16809">
        <v>177</v>
      </c>
      <c r="L16809"/>
      <c r="M16809"/>
    </row>
    <row r="16810" spans="1:13">
      <c r="A16810" s="61" t="s">
        <v>40</v>
      </c>
      <c r="B16810" s="61">
        <v>68410</v>
      </c>
      <c r="C16810" s="63" t="s">
        <v>968</v>
      </c>
      <c r="D16810" s="61">
        <v>0</v>
      </c>
      <c r="E16810" s="61" t="s">
        <v>13656</v>
      </c>
      <c r="F16810" s="61" t="s">
        <v>101</v>
      </c>
      <c r="G16810" s="61" t="s">
        <v>13644</v>
      </c>
      <c r="H16810" s="61" t="s">
        <v>7409</v>
      </c>
      <c r="I16810" s="61">
        <v>40.67</v>
      </c>
      <c r="J16810" s="61">
        <v>-95.86</v>
      </c>
      <c r="K16810">
        <v>8620</v>
      </c>
      <c r="L16810"/>
      <c r="M16810"/>
    </row>
    <row r="16811" spans="1:13">
      <c r="A16811" s="61" t="s">
        <v>40</v>
      </c>
      <c r="B16811" s="61">
        <v>68413</v>
      </c>
      <c r="C16811" s="63" t="s">
        <v>968</v>
      </c>
      <c r="D16811" s="61">
        <v>0</v>
      </c>
      <c r="E16811" s="61" t="s">
        <v>13657</v>
      </c>
      <c r="F16811" s="61" t="s">
        <v>101</v>
      </c>
      <c r="G16811" s="61" t="s">
        <v>9715</v>
      </c>
      <c r="H16811" s="61" t="s">
        <v>7409</v>
      </c>
      <c r="I16811" s="61">
        <v>40.82</v>
      </c>
      <c r="J16811" s="61">
        <v>-95.98</v>
      </c>
      <c r="K16811">
        <v>550</v>
      </c>
      <c r="L16811"/>
      <c r="M16811"/>
    </row>
    <row r="16812" spans="1:13">
      <c r="A16812" s="61" t="s">
        <v>40</v>
      </c>
      <c r="B16812" s="61">
        <v>68756</v>
      </c>
      <c r="C16812" s="63" t="s">
        <v>968</v>
      </c>
      <c r="D16812" s="61">
        <v>0</v>
      </c>
      <c r="E16812" s="61" t="s">
        <v>13702</v>
      </c>
      <c r="F16812" s="61" t="s">
        <v>101</v>
      </c>
      <c r="G16812" s="61" t="s">
        <v>13683</v>
      </c>
      <c r="H16812" s="61" t="s">
        <v>7409</v>
      </c>
      <c r="I16812" s="61">
        <v>42.13</v>
      </c>
      <c r="J16812" s="61">
        <v>-98.02</v>
      </c>
      <c r="K16812">
        <v>1974</v>
      </c>
      <c r="L16812"/>
      <c r="M16812"/>
    </row>
    <row r="16813" spans="1:13">
      <c r="A16813" s="61" t="s">
        <v>40</v>
      </c>
      <c r="B16813" s="61">
        <v>68961</v>
      </c>
      <c r="C16813" s="63" t="s">
        <v>968</v>
      </c>
      <c r="D16813" s="61">
        <v>0</v>
      </c>
      <c r="E16813" s="61" t="s">
        <v>269</v>
      </c>
      <c r="F16813" s="61" t="s">
        <v>101</v>
      </c>
      <c r="G16813" s="61" t="s">
        <v>13745</v>
      </c>
      <c r="H16813" s="61" t="s">
        <v>7409</v>
      </c>
      <c r="I16813" s="61">
        <v>40.200000000000003</v>
      </c>
      <c r="J16813" s="61">
        <v>-98.06</v>
      </c>
      <c r="K16813">
        <v>700</v>
      </c>
      <c r="L16813"/>
      <c r="M16813"/>
    </row>
    <row r="16814" spans="1:13">
      <c r="A16814" s="61" t="s">
        <v>40</v>
      </c>
      <c r="B16814" s="61">
        <v>68414</v>
      </c>
      <c r="C16814" s="63" t="s">
        <v>968</v>
      </c>
      <c r="D16814" s="61">
        <v>0</v>
      </c>
      <c r="E16814" s="61" t="s">
        <v>10553</v>
      </c>
      <c r="F16814" s="61" t="s">
        <v>101</v>
      </c>
      <c r="G16814" s="61" t="s">
        <v>13373</v>
      </c>
      <c r="H16814" s="61" t="s">
        <v>7409</v>
      </c>
      <c r="I16814" s="61">
        <v>40.33</v>
      </c>
      <c r="J16814" s="61">
        <v>-95.67</v>
      </c>
      <c r="K16814">
        <v>251</v>
      </c>
      <c r="L16814"/>
      <c r="M16814"/>
    </row>
    <row r="16815" spans="1:13">
      <c r="A16815" s="61" t="s">
        <v>40</v>
      </c>
      <c r="B16815" s="61">
        <v>69219</v>
      </c>
      <c r="C16815" s="63" t="s">
        <v>968</v>
      </c>
      <c r="D16815" s="61">
        <v>0</v>
      </c>
      <c r="E16815" s="61" t="s">
        <v>13797</v>
      </c>
      <c r="F16815" s="61" t="s">
        <v>101</v>
      </c>
      <c r="G16815" s="61" t="s">
        <v>13779</v>
      </c>
      <c r="H16815" s="61" t="s">
        <v>11834</v>
      </c>
      <c r="I16815" s="61">
        <v>42.92</v>
      </c>
      <c r="J16815" s="61">
        <v>-101.1</v>
      </c>
      <c r="K16815">
        <v>72</v>
      </c>
      <c r="L16815"/>
      <c r="M16815"/>
    </row>
    <row r="16816" spans="1:13">
      <c r="A16816" s="61" t="s">
        <v>40</v>
      </c>
      <c r="B16816" s="61">
        <v>68757</v>
      </c>
      <c r="C16816" s="63" t="s">
        <v>968</v>
      </c>
      <c r="D16816" s="61">
        <v>0</v>
      </c>
      <c r="E16816" s="61" t="s">
        <v>1618</v>
      </c>
      <c r="F16816" s="61" t="s">
        <v>101</v>
      </c>
      <c r="G16816" s="61" t="s">
        <v>13691</v>
      </c>
      <c r="H16816" s="61" t="s">
        <v>7409</v>
      </c>
      <c r="I16816" s="61">
        <v>42.65</v>
      </c>
      <c r="J16816" s="61">
        <v>-96.87</v>
      </c>
      <c r="K16816">
        <v>639</v>
      </c>
      <c r="L16816"/>
      <c r="M16816"/>
    </row>
    <row r="16817" spans="1:13">
      <c r="A16817" s="61" t="s">
        <v>40</v>
      </c>
      <c r="B16817" s="61">
        <v>68758</v>
      </c>
      <c r="C16817" s="63" t="s">
        <v>968</v>
      </c>
      <c r="D16817" s="61">
        <v>0</v>
      </c>
      <c r="E16817" s="61" t="s">
        <v>13703</v>
      </c>
      <c r="F16817" s="61" t="s">
        <v>101</v>
      </c>
      <c r="G16817" s="61" t="s">
        <v>495</v>
      </c>
      <c r="H16817" s="61" t="s">
        <v>7409</v>
      </c>
      <c r="I16817" s="61">
        <v>41.74</v>
      </c>
      <c r="J16817" s="61">
        <v>-97.77</v>
      </c>
      <c r="K16817">
        <v>1047</v>
      </c>
      <c r="L16817"/>
      <c r="M16817"/>
    </row>
    <row r="16818" spans="1:13">
      <c r="A16818" s="61" t="s">
        <v>40</v>
      </c>
      <c r="B16818" s="61">
        <v>68759</v>
      </c>
      <c r="C16818" s="63" t="s">
        <v>968</v>
      </c>
      <c r="D16818" s="61">
        <v>0</v>
      </c>
      <c r="E16818" s="61" t="s">
        <v>1437</v>
      </c>
      <c r="F16818" s="61" t="s">
        <v>101</v>
      </c>
      <c r="G16818" s="61" t="s">
        <v>10905</v>
      </c>
      <c r="H16818" s="61" t="s">
        <v>7409</v>
      </c>
      <c r="I16818" s="61">
        <v>42.6</v>
      </c>
      <c r="J16818" s="61">
        <v>-99.32</v>
      </c>
      <c r="K16818">
        <v>252</v>
      </c>
      <c r="L16818"/>
      <c r="M16818"/>
    </row>
    <row r="16819" spans="1:13">
      <c r="A16819" s="61" t="s">
        <v>40</v>
      </c>
      <c r="B16819" s="61">
        <v>68044</v>
      </c>
      <c r="C16819" s="63" t="s">
        <v>968</v>
      </c>
      <c r="D16819" s="61">
        <v>0</v>
      </c>
      <c r="E16819" s="61" t="s">
        <v>13540</v>
      </c>
      <c r="F16819" s="61" t="s">
        <v>101</v>
      </c>
      <c r="G16819" s="61" t="s">
        <v>616</v>
      </c>
      <c r="H16819" s="61" t="s">
        <v>7409</v>
      </c>
      <c r="I16819" s="61">
        <v>41.53</v>
      </c>
      <c r="J16819" s="61">
        <v>-96.47</v>
      </c>
      <c r="K16819">
        <v>692</v>
      </c>
      <c r="L16819"/>
      <c r="M16819"/>
    </row>
    <row r="16820" spans="1:13">
      <c r="A16820" s="61" t="s">
        <v>40</v>
      </c>
      <c r="B16820" s="61">
        <v>68760</v>
      </c>
      <c r="C16820" s="63" t="s">
        <v>968</v>
      </c>
      <c r="D16820" s="61">
        <v>0</v>
      </c>
      <c r="E16820" s="61" t="s">
        <v>13704</v>
      </c>
      <c r="F16820" s="61" t="s">
        <v>101</v>
      </c>
      <c r="G16820" s="61" t="s">
        <v>1813</v>
      </c>
      <c r="H16820" s="61" t="s">
        <v>7409</v>
      </c>
      <c r="I16820" s="61">
        <v>42.75</v>
      </c>
      <c r="J16820" s="61">
        <v>-98.03</v>
      </c>
      <c r="K16820">
        <v>1394</v>
      </c>
      <c r="L16820"/>
      <c r="M16820"/>
    </row>
    <row r="16821" spans="1:13">
      <c r="A16821" s="61" t="s">
        <v>40</v>
      </c>
      <c r="B16821" s="61">
        <v>68701</v>
      </c>
      <c r="C16821" s="63" t="s">
        <v>968</v>
      </c>
      <c r="D16821" s="61">
        <v>0</v>
      </c>
      <c r="E16821" s="61" t="s">
        <v>1255</v>
      </c>
      <c r="F16821" s="61" t="s">
        <v>101</v>
      </c>
      <c r="G16821" s="61" t="s">
        <v>495</v>
      </c>
      <c r="H16821" s="61" t="s">
        <v>7409</v>
      </c>
      <c r="I16821" s="61">
        <v>42.03</v>
      </c>
      <c r="J16821" s="61">
        <v>-97.41</v>
      </c>
      <c r="K16821">
        <v>31257</v>
      </c>
      <c r="L16821"/>
      <c r="M16821"/>
    </row>
    <row r="16822" spans="1:13">
      <c r="A16822" s="61" t="s">
        <v>40</v>
      </c>
      <c r="B16822" s="61">
        <v>68649</v>
      </c>
      <c r="C16822" s="63" t="s">
        <v>968</v>
      </c>
      <c r="D16822" s="61">
        <v>0</v>
      </c>
      <c r="E16822" s="61" t="s">
        <v>4709</v>
      </c>
      <c r="F16822" s="61" t="s">
        <v>101</v>
      </c>
      <c r="G16822" s="61" t="s">
        <v>616</v>
      </c>
      <c r="H16822" s="61" t="s">
        <v>7409</v>
      </c>
      <c r="I16822" s="61">
        <v>41.46</v>
      </c>
      <c r="J16822" s="61">
        <v>-96.78</v>
      </c>
      <c r="K16822">
        <v>1910</v>
      </c>
      <c r="L16822"/>
      <c r="M16822"/>
    </row>
    <row r="16823" spans="1:13">
      <c r="A16823" s="61" t="s">
        <v>40</v>
      </c>
      <c r="B16823" s="61">
        <v>68859</v>
      </c>
      <c r="C16823" s="63" t="s">
        <v>968</v>
      </c>
      <c r="D16823" s="61">
        <v>0</v>
      </c>
      <c r="E16823" s="61" t="s">
        <v>13731</v>
      </c>
      <c r="F16823" s="61" t="s">
        <v>101</v>
      </c>
      <c r="G16823" s="61" t="s">
        <v>12230</v>
      </c>
      <c r="H16823" s="61" t="s">
        <v>7409</v>
      </c>
      <c r="I16823" s="61">
        <v>41.49</v>
      </c>
      <c r="J16823" s="61">
        <v>-98.77</v>
      </c>
      <c r="K16823">
        <v>458</v>
      </c>
      <c r="L16823"/>
      <c r="M16823"/>
    </row>
    <row r="16824" spans="1:13">
      <c r="A16824" s="61" t="s">
        <v>40</v>
      </c>
      <c r="B16824" s="61">
        <v>69101</v>
      </c>
      <c r="C16824" s="63" t="s">
        <v>968</v>
      </c>
      <c r="D16824" s="61">
        <v>0</v>
      </c>
      <c r="E16824" s="61" t="s">
        <v>13772</v>
      </c>
      <c r="F16824" s="61" t="s">
        <v>101</v>
      </c>
      <c r="G16824" s="61" t="s">
        <v>581</v>
      </c>
      <c r="H16824" s="61" t="s">
        <v>7409</v>
      </c>
      <c r="I16824" s="61">
        <v>41.13</v>
      </c>
      <c r="J16824" s="61">
        <v>-100.77</v>
      </c>
      <c r="K16824">
        <v>28589</v>
      </c>
      <c r="L16824"/>
      <c r="M16824"/>
    </row>
    <row r="16825" spans="1:13">
      <c r="A16825" s="61" t="s">
        <v>40</v>
      </c>
      <c r="B16825" s="61">
        <v>68964</v>
      </c>
      <c r="C16825" s="63" t="s">
        <v>968</v>
      </c>
      <c r="D16825" s="61">
        <v>0</v>
      </c>
      <c r="E16825" s="61" t="s">
        <v>13754</v>
      </c>
      <c r="F16825" s="61" t="s">
        <v>101</v>
      </c>
      <c r="G16825" s="61" t="s">
        <v>13745</v>
      </c>
      <c r="H16825" s="61" t="s">
        <v>7409</v>
      </c>
      <c r="I16825" s="61">
        <v>40.229999999999997</v>
      </c>
      <c r="J16825" s="61">
        <v>-97.9</v>
      </c>
      <c r="K16825">
        <v>134</v>
      </c>
      <c r="L16825"/>
      <c r="M16825"/>
    </row>
    <row r="16826" spans="1:13">
      <c r="A16826" s="61" t="s">
        <v>40</v>
      </c>
      <c r="B16826" s="61">
        <v>68761</v>
      </c>
      <c r="C16826" s="63" t="s">
        <v>968</v>
      </c>
      <c r="D16826" s="61">
        <v>0</v>
      </c>
      <c r="E16826" s="61" t="s">
        <v>2226</v>
      </c>
      <c r="F16826" s="61" t="s">
        <v>101</v>
      </c>
      <c r="G16826" s="61" t="s">
        <v>13683</v>
      </c>
      <c r="H16826" s="61" t="s">
        <v>7409</v>
      </c>
      <c r="I16826" s="61">
        <v>42.07</v>
      </c>
      <c r="J16826" s="61">
        <v>-97.96</v>
      </c>
      <c r="K16826">
        <v>425</v>
      </c>
      <c r="L16826"/>
      <c r="M16826"/>
    </row>
    <row r="16827" spans="1:13">
      <c r="A16827" s="61" t="s">
        <v>40</v>
      </c>
      <c r="B16827" s="61">
        <v>68045</v>
      </c>
      <c r="C16827" s="63" t="s">
        <v>968</v>
      </c>
      <c r="D16827" s="61">
        <v>0</v>
      </c>
      <c r="E16827" s="61" t="s">
        <v>1440</v>
      </c>
      <c r="F16827" s="61" t="s">
        <v>101</v>
      </c>
      <c r="G16827" s="61" t="s">
        <v>13615</v>
      </c>
      <c r="H16827" s="61" t="s">
        <v>7409</v>
      </c>
      <c r="I16827" s="61">
        <v>41.83</v>
      </c>
      <c r="J16827" s="61">
        <v>-96.46</v>
      </c>
      <c r="K16827">
        <v>1919</v>
      </c>
      <c r="L16827"/>
      <c r="M16827"/>
    </row>
    <row r="16828" spans="1:13">
      <c r="A16828" s="61" t="s">
        <v>40</v>
      </c>
      <c r="B16828" s="61">
        <v>68860</v>
      </c>
      <c r="C16828" s="63" t="s">
        <v>968</v>
      </c>
      <c r="D16828" s="61">
        <v>0</v>
      </c>
      <c r="E16828" s="61" t="s">
        <v>11002</v>
      </c>
      <c r="F16828" s="61" t="s">
        <v>101</v>
      </c>
      <c r="G16828" s="61" t="s">
        <v>11893</v>
      </c>
      <c r="H16828" s="61" t="s">
        <v>7409</v>
      </c>
      <c r="I16828" s="61">
        <v>41.14</v>
      </c>
      <c r="J16828" s="61">
        <v>-99.76</v>
      </c>
      <c r="K16828">
        <v>336</v>
      </c>
      <c r="L16828"/>
      <c r="M16828"/>
    </row>
    <row r="16829" spans="1:13">
      <c r="A16829" s="61" t="s">
        <v>40</v>
      </c>
      <c r="B16829" s="61">
        <v>68415</v>
      </c>
      <c r="C16829" s="63" t="s">
        <v>968</v>
      </c>
      <c r="D16829" s="61">
        <v>0</v>
      </c>
      <c r="E16829" s="61" t="s">
        <v>12478</v>
      </c>
      <c r="F16829" s="61" t="s">
        <v>101</v>
      </c>
      <c r="G16829" s="61" t="s">
        <v>13633</v>
      </c>
      <c r="H16829" s="61" t="s">
        <v>7409</v>
      </c>
      <c r="I16829" s="61">
        <v>40.049999999999997</v>
      </c>
      <c r="J16829" s="61">
        <v>-96.8</v>
      </c>
      <c r="K16829">
        <v>534</v>
      </c>
      <c r="L16829"/>
      <c r="M16829"/>
    </row>
    <row r="16830" spans="1:13">
      <c r="A16830" s="61" t="s">
        <v>40</v>
      </c>
      <c r="B16830" s="61">
        <v>68861</v>
      </c>
      <c r="C16830" s="63" t="s">
        <v>968</v>
      </c>
      <c r="D16830" s="61">
        <v>0</v>
      </c>
      <c r="E16830" s="61" t="s">
        <v>3926</v>
      </c>
      <c r="F16830" s="61" t="s">
        <v>101</v>
      </c>
      <c r="G16830" s="61" t="s">
        <v>11111</v>
      </c>
      <c r="H16830" s="61" t="s">
        <v>7409</v>
      </c>
      <c r="I16830" s="61">
        <v>40.700000000000003</v>
      </c>
      <c r="J16830" s="61">
        <v>-99.25</v>
      </c>
      <c r="K16830">
        <v>121</v>
      </c>
      <c r="L16830"/>
      <c r="M16830"/>
    </row>
    <row r="16831" spans="1:13">
      <c r="A16831" s="61" t="s">
        <v>40</v>
      </c>
      <c r="B16831" s="61">
        <v>68113</v>
      </c>
      <c r="C16831" s="63" t="s">
        <v>968</v>
      </c>
      <c r="D16831" s="61">
        <v>0</v>
      </c>
      <c r="E16831" s="61" t="s">
        <v>17473</v>
      </c>
      <c r="F16831" s="61" t="s">
        <v>101</v>
      </c>
      <c r="G16831" s="61" t="s">
        <v>13612</v>
      </c>
      <c r="H16831" s="61" t="s">
        <v>7409</v>
      </c>
      <c r="I16831" s="61">
        <v>41.11</v>
      </c>
      <c r="J16831" s="61">
        <v>-95.9</v>
      </c>
      <c r="K16831">
        <v>841</v>
      </c>
      <c r="L16831"/>
      <c r="M16831"/>
    </row>
    <row r="16832" spans="1:13">
      <c r="A16832" s="61" t="s">
        <v>40</v>
      </c>
      <c r="B16832" s="61">
        <v>69153</v>
      </c>
      <c r="C16832" s="63" t="s">
        <v>968</v>
      </c>
      <c r="D16832" s="61">
        <v>0</v>
      </c>
      <c r="E16832" s="61" t="s">
        <v>13788</v>
      </c>
      <c r="F16832" s="61" t="s">
        <v>101</v>
      </c>
      <c r="G16832" s="61" t="s">
        <v>13776</v>
      </c>
      <c r="H16832" s="61" t="s">
        <v>11834</v>
      </c>
      <c r="I16832" s="61">
        <v>41.13</v>
      </c>
      <c r="J16832" s="61">
        <v>-101.72</v>
      </c>
      <c r="K16832">
        <v>5914</v>
      </c>
      <c r="L16832"/>
      <c r="M16832"/>
    </row>
    <row r="16833" spans="1:13">
      <c r="A16833" s="61" t="s">
        <v>40</v>
      </c>
      <c r="B16833" s="61">
        <v>68416</v>
      </c>
      <c r="C16833" s="63" t="s">
        <v>968</v>
      </c>
      <c r="D16833" s="61">
        <v>0</v>
      </c>
      <c r="E16833" s="61" t="s">
        <v>13658</v>
      </c>
      <c r="F16833" s="61" t="s">
        <v>101</v>
      </c>
      <c r="G16833" s="61" t="s">
        <v>11395</v>
      </c>
      <c r="H16833" s="61" t="s">
        <v>7409</v>
      </c>
      <c r="I16833" s="61">
        <v>40.409999999999997</v>
      </c>
      <c r="J16833" s="61">
        <v>-97.45</v>
      </c>
      <c r="K16833">
        <v>233</v>
      </c>
      <c r="L16833"/>
      <c r="M16833"/>
    </row>
    <row r="16834" spans="1:13">
      <c r="A16834" s="61" t="s">
        <v>40</v>
      </c>
      <c r="B16834" s="61">
        <v>68130</v>
      </c>
      <c r="C16834" s="63" t="s">
        <v>968</v>
      </c>
      <c r="D16834" s="61">
        <v>0</v>
      </c>
      <c r="E16834" s="61" t="s">
        <v>901</v>
      </c>
      <c r="F16834" s="61" t="s">
        <v>101</v>
      </c>
      <c r="G16834" s="61" t="s">
        <v>244</v>
      </c>
      <c r="H16834" s="61" t="s">
        <v>7409</v>
      </c>
      <c r="I16834" s="61">
        <v>41.24</v>
      </c>
      <c r="J16834" s="61">
        <v>-96.2</v>
      </c>
      <c r="K16834">
        <v>21501</v>
      </c>
      <c r="L16834"/>
      <c r="M16834"/>
    </row>
    <row r="16835" spans="1:13">
      <c r="A16835" s="61" t="s">
        <v>40</v>
      </c>
      <c r="B16835" s="61">
        <v>68136</v>
      </c>
      <c r="C16835" s="63" t="s">
        <v>968</v>
      </c>
      <c r="D16835" s="61">
        <v>0</v>
      </c>
      <c r="E16835" s="61" t="s">
        <v>901</v>
      </c>
      <c r="F16835" s="61" t="s">
        <v>101</v>
      </c>
      <c r="G16835" s="61" t="s">
        <v>13612</v>
      </c>
      <c r="H16835" s="61" t="s">
        <v>7409</v>
      </c>
      <c r="I16835" s="61">
        <v>41.17</v>
      </c>
      <c r="J16835" s="61">
        <v>-96.19</v>
      </c>
      <c r="K16835">
        <v>20984</v>
      </c>
      <c r="L16835"/>
      <c r="M16835"/>
    </row>
    <row r="16836" spans="1:13">
      <c r="A16836" s="61" t="s">
        <v>40</v>
      </c>
      <c r="B16836" s="61">
        <v>68135</v>
      </c>
      <c r="C16836" s="63" t="s">
        <v>968</v>
      </c>
      <c r="D16836" s="61">
        <v>0</v>
      </c>
      <c r="E16836" s="61" t="s">
        <v>901</v>
      </c>
      <c r="F16836" s="61" t="s">
        <v>101</v>
      </c>
      <c r="G16836" s="61" t="s">
        <v>244</v>
      </c>
      <c r="H16836" s="61" t="s">
        <v>7409</v>
      </c>
      <c r="I16836" s="61">
        <v>41.21</v>
      </c>
      <c r="J16836" s="61">
        <v>-96.19</v>
      </c>
      <c r="K16836">
        <v>30728</v>
      </c>
      <c r="L16836"/>
      <c r="M16836"/>
    </row>
    <row r="16837" spans="1:13">
      <c r="A16837" s="61" t="s">
        <v>40</v>
      </c>
      <c r="B16837" s="61">
        <v>68118</v>
      </c>
      <c r="C16837" s="63" t="s">
        <v>968</v>
      </c>
      <c r="D16837" s="61">
        <v>0</v>
      </c>
      <c r="E16837" s="61" t="s">
        <v>901</v>
      </c>
      <c r="F16837" s="61" t="s">
        <v>101</v>
      </c>
      <c r="G16837" s="61" t="s">
        <v>244</v>
      </c>
      <c r="H16837" s="61" t="s">
        <v>7409</v>
      </c>
      <c r="I16837" s="61">
        <v>41.26</v>
      </c>
      <c r="J16837" s="61">
        <v>-96.18</v>
      </c>
      <c r="K16837">
        <v>9802</v>
      </c>
      <c r="L16837"/>
      <c r="M16837"/>
    </row>
    <row r="16838" spans="1:13">
      <c r="A16838" s="61" t="s">
        <v>40</v>
      </c>
      <c r="B16838" s="61">
        <v>68116</v>
      </c>
      <c r="C16838" s="63" t="s">
        <v>968</v>
      </c>
      <c r="D16838" s="61">
        <v>0</v>
      </c>
      <c r="E16838" s="61" t="s">
        <v>901</v>
      </c>
      <c r="F16838" s="61" t="s">
        <v>101</v>
      </c>
      <c r="G16838" s="61" t="s">
        <v>244</v>
      </c>
      <c r="H16838" s="61" t="s">
        <v>7409</v>
      </c>
      <c r="I16838" s="61">
        <v>41.3</v>
      </c>
      <c r="J16838" s="61">
        <v>-96.17</v>
      </c>
      <c r="K16838">
        <v>34003</v>
      </c>
      <c r="L16838"/>
      <c r="M16838"/>
    </row>
    <row r="16839" spans="1:13">
      <c r="A16839" s="61" t="s">
        <v>40</v>
      </c>
      <c r="B16839" s="61">
        <v>68138</v>
      </c>
      <c r="C16839" s="63" t="s">
        <v>968</v>
      </c>
      <c r="D16839" s="61">
        <v>0</v>
      </c>
      <c r="E16839" s="61" t="s">
        <v>901</v>
      </c>
      <c r="F16839" s="61" t="s">
        <v>101</v>
      </c>
      <c r="G16839" s="61" t="s">
        <v>13612</v>
      </c>
      <c r="H16839" s="61" t="s">
        <v>7409</v>
      </c>
      <c r="I16839" s="61">
        <v>41.16</v>
      </c>
      <c r="J16839" s="61">
        <v>-96.13</v>
      </c>
      <c r="K16839">
        <v>12327</v>
      </c>
      <c r="L16839"/>
      <c r="M16839"/>
    </row>
    <row r="16840" spans="1:13">
      <c r="A16840" s="61" t="s">
        <v>40</v>
      </c>
      <c r="B16840" s="61">
        <v>68137</v>
      </c>
      <c r="C16840" s="63" t="s">
        <v>968</v>
      </c>
      <c r="D16840" s="61">
        <v>0</v>
      </c>
      <c r="E16840" s="61" t="s">
        <v>901</v>
      </c>
      <c r="F16840" s="61" t="s">
        <v>101</v>
      </c>
      <c r="G16840" s="61" t="s">
        <v>244</v>
      </c>
      <c r="H16840" s="61" t="s">
        <v>7409</v>
      </c>
      <c r="I16840" s="61">
        <v>41.21</v>
      </c>
      <c r="J16840" s="61">
        <v>-96.12</v>
      </c>
      <c r="K16840">
        <v>26537</v>
      </c>
      <c r="L16840"/>
      <c r="M16840"/>
    </row>
    <row r="16841" spans="1:13">
      <c r="A16841" s="61" t="s">
        <v>40</v>
      </c>
      <c r="B16841" s="61">
        <v>68144</v>
      </c>
      <c r="C16841" s="63" t="s">
        <v>968</v>
      </c>
      <c r="D16841" s="61">
        <v>0</v>
      </c>
      <c r="E16841" s="61" t="s">
        <v>901</v>
      </c>
      <c r="F16841" s="61" t="s">
        <v>101</v>
      </c>
      <c r="G16841" s="61" t="s">
        <v>244</v>
      </c>
      <c r="H16841" s="61" t="s">
        <v>7409</v>
      </c>
      <c r="I16841" s="61">
        <v>41.23</v>
      </c>
      <c r="J16841" s="61">
        <v>-96.12</v>
      </c>
      <c r="K16841">
        <v>24994</v>
      </c>
      <c r="L16841"/>
      <c r="M16841"/>
    </row>
    <row r="16842" spans="1:13">
      <c r="A16842" s="61" t="s">
        <v>40</v>
      </c>
      <c r="B16842" s="61">
        <v>68154</v>
      </c>
      <c r="C16842" s="63" t="s">
        <v>968</v>
      </c>
      <c r="D16842" s="61">
        <v>0</v>
      </c>
      <c r="E16842" s="61" t="s">
        <v>901</v>
      </c>
      <c r="F16842" s="61" t="s">
        <v>101</v>
      </c>
      <c r="G16842" s="61" t="s">
        <v>244</v>
      </c>
      <c r="H16842" s="61" t="s">
        <v>7409</v>
      </c>
      <c r="I16842" s="61">
        <v>41.27</v>
      </c>
      <c r="J16842" s="61">
        <v>-96.11</v>
      </c>
      <c r="K16842">
        <v>23383</v>
      </c>
      <c r="L16842"/>
      <c r="M16842"/>
    </row>
    <row r="16843" spans="1:13">
      <c r="A16843" s="61" t="s">
        <v>40</v>
      </c>
      <c r="B16843" s="61">
        <v>68164</v>
      </c>
      <c r="C16843" s="63" t="s">
        <v>968</v>
      </c>
      <c r="D16843" s="61">
        <v>0</v>
      </c>
      <c r="E16843" s="61" t="s">
        <v>901</v>
      </c>
      <c r="F16843" s="61" t="s">
        <v>101</v>
      </c>
      <c r="G16843" s="61" t="s">
        <v>244</v>
      </c>
      <c r="H16843" s="61" t="s">
        <v>7409</v>
      </c>
      <c r="I16843" s="61">
        <v>41.3</v>
      </c>
      <c r="J16843" s="61">
        <v>-96.11</v>
      </c>
      <c r="K16843">
        <v>28314</v>
      </c>
      <c r="L16843"/>
      <c r="M16843"/>
    </row>
    <row r="16844" spans="1:13">
      <c r="A16844" s="61" t="s">
        <v>40</v>
      </c>
      <c r="B16844" s="61">
        <v>68142</v>
      </c>
      <c r="C16844" s="63" t="s">
        <v>968</v>
      </c>
      <c r="D16844" s="61">
        <v>0</v>
      </c>
      <c r="E16844" s="61" t="s">
        <v>901</v>
      </c>
      <c r="F16844" s="61" t="s">
        <v>101</v>
      </c>
      <c r="G16844" s="61" t="s">
        <v>244</v>
      </c>
      <c r="H16844" s="61" t="s">
        <v>7409</v>
      </c>
      <c r="I16844" s="61">
        <v>41.37</v>
      </c>
      <c r="J16844" s="61">
        <v>-96.11</v>
      </c>
      <c r="K16844">
        <v>5511</v>
      </c>
      <c r="L16844"/>
      <c r="M16844"/>
    </row>
    <row r="16845" spans="1:13">
      <c r="A16845" s="61" t="s">
        <v>40</v>
      </c>
      <c r="B16845" s="61">
        <v>68127</v>
      </c>
      <c r="C16845" s="63" t="s">
        <v>968</v>
      </c>
      <c r="D16845" s="61">
        <v>0</v>
      </c>
      <c r="E16845" s="61" t="s">
        <v>901</v>
      </c>
      <c r="F16845" s="61" t="s">
        <v>101</v>
      </c>
      <c r="G16845" s="61" t="s">
        <v>244</v>
      </c>
      <c r="H16845" s="61" t="s">
        <v>7409</v>
      </c>
      <c r="I16845" s="61">
        <v>41.21</v>
      </c>
      <c r="J16845" s="61">
        <v>-96.05</v>
      </c>
      <c r="K16845">
        <v>22507</v>
      </c>
      <c r="L16845"/>
      <c r="M16845"/>
    </row>
    <row r="16846" spans="1:13">
      <c r="A16846" s="61" t="s">
        <v>40</v>
      </c>
      <c r="B16846" s="61">
        <v>68124</v>
      </c>
      <c r="C16846" s="63" t="s">
        <v>968</v>
      </c>
      <c r="D16846" s="61">
        <v>0</v>
      </c>
      <c r="E16846" s="61" t="s">
        <v>901</v>
      </c>
      <c r="F16846" s="61" t="s">
        <v>101</v>
      </c>
      <c r="G16846" s="61" t="s">
        <v>244</v>
      </c>
      <c r="H16846" s="61" t="s">
        <v>7409</v>
      </c>
      <c r="I16846" s="61">
        <v>41.24</v>
      </c>
      <c r="J16846" s="61">
        <v>-96.05</v>
      </c>
      <c r="K16846">
        <v>15503</v>
      </c>
      <c r="L16846"/>
      <c r="M16846"/>
    </row>
    <row r="16847" spans="1:13">
      <c r="A16847" s="61" t="s">
        <v>40</v>
      </c>
      <c r="B16847" s="61">
        <v>68114</v>
      </c>
      <c r="C16847" s="63" t="s">
        <v>968</v>
      </c>
      <c r="D16847" s="61">
        <v>0</v>
      </c>
      <c r="E16847" s="61" t="s">
        <v>901</v>
      </c>
      <c r="F16847" s="61" t="s">
        <v>101</v>
      </c>
      <c r="G16847" s="61" t="s">
        <v>244</v>
      </c>
      <c r="H16847" s="61" t="s">
        <v>7409</v>
      </c>
      <c r="I16847" s="61">
        <v>41.26</v>
      </c>
      <c r="J16847" s="61">
        <v>-96.05</v>
      </c>
      <c r="K16847">
        <v>18078</v>
      </c>
      <c r="L16847"/>
      <c r="M16847"/>
    </row>
    <row r="16848" spans="1:13">
      <c r="A16848" s="61" t="s">
        <v>40</v>
      </c>
      <c r="B16848" s="61">
        <v>68134</v>
      </c>
      <c r="C16848" s="63" t="s">
        <v>968</v>
      </c>
      <c r="D16848" s="61">
        <v>0</v>
      </c>
      <c r="E16848" s="61" t="s">
        <v>901</v>
      </c>
      <c r="F16848" s="61" t="s">
        <v>101</v>
      </c>
      <c r="G16848" s="61" t="s">
        <v>244</v>
      </c>
      <c r="H16848" s="61" t="s">
        <v>7409</v>
      </c>
      <c r="I16848" s="61">
        <v>41.3</v>
      </c>
      <c r="J16848" s="61">
        <v>-96.05</v>
      </c>
      <c r="K16848">
        <v>28996</v>
      </c>
      <c r="L16848"/>
      <c r="M16848"/>
    </row>
    <row r="16849" spans="1:13">
      <c r="A16849" s="61" t="s">
        <v>40</v>
      </c>
      <c r="B16849" s="61">
        <v>68122</v>
      </c>
      <c r="C16849" s="63" t="s">
        <v>968</v>
      </c>
      <c r="D16849" s="61">
        <v>0</v>
      </c>
      <c r="E16849" s="61" t="s">
        <v>901</v>
      </c>
      <c r="F16849" s="61" t="s">
        <v>101</v>
      </c>
      <c r="G16849" s="61" t="s">
        <v>244</v>
      </c>
      <c r="H16849" s="61" t="s">
        <v>7409</v>
      </c>
      <c r="I16849" s="61">
        <v>41.37</v>
      </c>
      <c r="J16849" s="61">
        <v>-96.05</v>
      </c>
      <c r="K16849">
        <v>12999</v>
      </c>
      <c r="L16849"/>
      <c r="M16849"/>
    </row>
    <row r="16850" spans="1:13">
      <c r="A16850" s="61" t="s">
        <v>40</v>
      </c>
      <c r="B16850" s="61">
        <v>68132</v>
      </c>
      <c r="C16850" s="63" t="s">
        <v>968</v>
      </c>
      <c r="D16850" s="61">
        <v>0</v>
      </c>
      <c r="E16850" s="61" t="s">
        <v>901</v>
      </c>
      <c r="F16850" s="61" t="s">
        <v>101</v>
      </c>
      <c r="G16850" s="61" t="s">
        <v>244</v>
      </c>
      <c r="H16850" s="61" t="s">
        <v>7409</v>
      </c>
      <c r="I16850" s="61">
        <v>41.26</v>
      </c>
      <c r="J16850" s="61">
        <v>-96.01</v>
      </c>
      <c r="K16850">
        <v>13729</v>
      </c>
      <c r="L16850"/>
      <c r="M16850"/>
    </row>
    <row r="16851" spans="1:13">
      <c r="A16851" s="61" t="s">
        <v>40</v>
      </c>
      <c r="B16851" s="61">
        <v>68176</v>
      </c>
      <c r="C16851" s="63" t="s">
        <v>968</v>
      </c>
      <c r="D16851" s="61">
        <v>0</v>
      </c>
      <c r="E16851" s="61" t="s">
        <v>901</v>
      </c>
      <c r="F16851" s="61" t="s">
        <v>101</v>
      </c>
      <c r="G16851" s="61" t="s">
        <v>244</v>
      </c>
      <c r="H16851" s="61" t="s">
        <v>7409</v>
      </c>
      <c r="I16851" s="61">
        <v>41.26</v>
      </c>
      <c r="J16851" s="61">
        <v>-96.01</v>
      </c>
      <c r="K16851">
        <v>28314</v>
      </c>
      <c r="L16851"/>
      <c r="M16851"/>
    </row>
    <row r="16852" spans="1:13">
      <c r="A16852" s="61" t="s">
        <v>40</v>
      </c>
      <c r="B16852" s="61">
        <v>68117</v>
      </c>
      <c r="C16852" s="63" t="s">
        <v>968</v>
      </c>
      <c r="D16852" s="61">
        <v>0</v>
      </c>
      <c r="E16852" s="61" t="s">
        <v>901</v>
      </c>
      <c r="F16852" s="61" t="s">
        <v>101</v>
      </c>
      <c r="G16852" s="61" t="s">
        <v>244</v>
      </c>
      <c r="H16852" s="61" t="s">
        <v>7409</v>
      </c>
      <c r="I16852" s="61">
        <v>41.21</v>
      </c>
      <c r="J16852" s="61">
        <v>-96</v>
      </c>
      <c r="K16852">
        <v>8387</v>
      </c>
      <c r="L16852"/>
      <c r="M16852"/>
    </row>
    <row r="16853" spans="1:13">
      <c r="A16853" s="61" t="s">
        <v>40</v>
      </c>
      <c r="B16853" s="61">
        <v>68106</v>
      </c>
      <c r="C16853" s="63" t="s">
        <v>968</v>
      </c>
      <c r="D16853" s="61">
        <v>0</v>
      </c>
      <c r="E16853" s="61" t="s">
        <v>901</v>
      </c>
      <c r="F16853" s="61" t="s">
        <v>101</v>
      </c>
      <c r="G16853" s="61" t="s">
        <v>244</v>
      </c>
      <c r="H16853" s="61" t="s">
        <v>7409</v>
      </c>
      <c r="I16853" s="61">
        <v>41.24</v>
      </c>
      <c r="J16853" s="61">
        <v>-96</v>
      </c>
      <c r="K16853">
        <v>21871</v>
      </c>
      <c r="L16853"/>
      <c r="M16853"/>
    </row>
    <row r="16854" spans="1:13">
      <c r="A16854" s="61" t="s">
        <v>40</v>
      </c>
      <c r="B16854" s="61">
        <v>68104</v>
      </c>
      <c r="C16854" s="63" t="s">
        <v>968</v>
      </c>
      <c r="D16854" s="61">
        <v>0</v>
      </c>
      <c r="E16854" s="61" t="s">
        <v>901</v>
      </c>
      <c r="F16854" s="61" t="s">
        <v>101</v>
      </c>
      <c r="G16854" s="61" t="s">
        <v>244</v>
      </c>
      <c r="H16854" s="61" t="s">
        <v>7409</v>
      </c>
      <c r="I16854" s="61">
        <v>41.3</v>
      </c>
      <c r="J16854" s="61">
        <v>-96</v>
      </c>
      <c r="K16854">
        <v>36706</v>
      </c>
      <c r="L16854"/>
      <c r="M16854"/>
    </row>
    <row r="16855" spans="1:13">
      <c r="A16855" s="61" t="s">
        <v>40</v>
      </c>
      <c r="B16855" s="61">
        <v>68152</v>
      </c>
      <c r="C16855" s="63" t="s">
        <v>968</v>
      </c>
      <c r="D16855" s="61">
        <v>0</v>
      </c>
      <c r="E16855" s="61" t="s">
        <v>901</v>
      </c>
      <c r="F16855" s="61" t="s">
        <v>101</v>
      </c>
      <c r="G16855" s="61" t="s">
        <v>244</v>
      </c>
      <c r="H16855" s="61" t="s">
        <v>7409</v>
      </c>
      <c r="I16855" s="61">
        <v>41.37</v>
      </c>
      <c r="J16855" s="61">
        <v>-96</v>
      </c>
      <c r="K16855">
        <v>6615</v>
      </c>
      <c r="L16855"/>
      <c r="M16855"/>
    </row>
    <row r="16856" spans="1:13">
      <c r="A16856" s="61" t="s">
        <v>40</v>
      </c>
      <c r="B16856" s="61">
        <v>68157</v>
      </c>
      <c r="C16856" s="63" t="s">
        <v>968</v>
      </c>
      <c r="D16856" s="61">
        <v>0</v>
      </c>
      <c r="E16856" s="61" t="s">
        <v>901</v>
      </c>
      <c r="F16856" s="61" t="s">
        <v>101</v>
      </c>
      <c r="G16856" s="61" t="s">
        <v>13612</v>
      </c>
      <c r="H16856" s="61" t="s">
        <v>7409</v>
      </c>
      <c r="I16856" s="61">
        <v>41.18</v>
      </c>
      <c r="J16856" s="61">
        <v>-95.99</v>
      </c>
      <c r="K16856">
        <v>5525</v>
      </c>
      <c r="L16856"/>
      <c r="M16856"/>
    </row>
    <row r="16857" spans="1:13">
      <c r="A16857" s="61" t="s">
        <v>40</v>
      </c>
      <c r="B16857" s="61">
        <v>68105</v>
      </c>
      <c r="C16857" s="63" t="s">
        <v>968</v>
      </c>
      <c r="D16857" s="61">
        <v>0</v>
      </c>
      <c r="E16857" s="61" t="s">
        <v>901</v>
      </c>
      <c r="F16857" s="61" t="s">
        <v>101</v>
      </c>
      <c r="G16857" s="61" t="s">
        <v>244</v>
      </c>
      <c r="H16857" s="61" t="s">
        <v>7409</v>
      </c>
      <c r="I16857" s="61">
        <v>41.24</v>
      </c>
      <c r="J16857" s="61">
        <v>-95.96</v>
      </c>
      <c r="K16857">
        <v>22669</v>
      </c>
      <c r="L16857"/>
      <c r="M16857"/>
    </row>
    <row r="16858" spans="1:13">
      <c r="A16858" s="61" t="s">
        <v>40</v>
      </c>
      <c r="B16858" s="61">
        <v>68131</v>
      </c>
      <c r="C16858" s="63" t="s">
        <v>968</v>
      </c>
      <c r="D16858" s="61">
        <v>0</v>
      </c>
      <c r="E16858" s="61" t="s">
        <v>901</v>
      </c>
      <c r="F16858" s="61" t="s">
        <v>101</v>
      </c>
      <c r="G16858" s="61" t="s">
        <v>244</v>
      </c>
      <c r="H16858" s="61" t="s">
        <v>7409</v>
      </c>
      <c r="I16858" s="61">
        <v>41.26</v>
      </c>
      <c r="J16858" s="61">
        <v>-95.96</v>
      </c>
      <c r="K16858">
        <v>13609</v>
      </c>
      <c r="L16858"/>
      <c r="M16858"/>
    </row>
    <row r="16859" spans="1:13">
      <c r="A16859" s="61" t="s">
        <v>40</v>
      </c>
      <c r="B16859" s="61">
        <v>68111</v>
      </c>
      <c r="C16859" s="63" t="s">
        <v>968</v>
      </c>
      <c r="D16859" s="61">
        <v>0</v>
      </c>
      <c r="E16859" s="61" t="s">
        <v>901</v>
      </c>
      <c r="F16859" s="61" t="s">
        <v>101</v>
      </c>
      <c r="G16859" s="61" t="s">
        <v>244</v>
      </c>
      <c r="H16859" s="61" t="s">
        <v>7409</v>
      </c>
      <c r="I16859" s="61">
        <v>41.3</v>
      </c>
      <c r="J16859" s="61">
        <v>-95.96</v>
      </c>
      <c r="K16859">
        <v>25048</v>
      </c>
      <c r="L16859"/>
      <c r="M16859"/>
    </row>
    <row r="16860" spans="1:13">
      <c r="A16860" s="61" t="s">
        <v>40</v>
      </c>
      <c r="B16860" s="61">
        <v>68112</v>
      </c>
      <c r="C16860" s="63" t="s">
        <v>968</v>
      </c>
      <c r="D16860" s="61">
        <v>0</v>
      </c>
      <c r="E16860" s="61" t="s">
        <v>901</v>
      </c>
      <c r="F16860" s="61" t="s">
        <v>101</v>
      </c>
      <c r="G16860" s="61" t="s">
        <v>244</v>
      </c>
      <c r="H16860" s="61" t="s">
        <v>7409</v>
      </c>
      <c r="I16860" s="61">
        <v>41.37</v>
      </c>
      <c r="J16860" s="61">
        <v>-95.96</v>
      </c>
      <c r="K16860">
        <v>11095</v>
      </c>
      <c r="L16860"/>
      <c r="M16860"/>
    </row>
    <row r="16861" spans="1:13">
      <c r="A16861" s="61" t="s">
        <v>40</v>
      </c>
      <c r="B16861" s="61">
        <v>68107</v>
      </c>
      <c r="C16861" s="63" t="s">
        <v>968</v>
      </c>
      <c r="D16861" s="61">
        <v>0</v>
      </c>
      <c r="E16861" s="61" t="s">
        <v>901</v>
      </c>
      <c r="F16861" s="61" t="s">
        <v>101</v>
      </c>
      <c r="G16861" s="61" t="s">
        <v>244</v>
      </c>
      <c r="H16861" s="61" t="s">
        <v>7409</v>
      </c>
      <c r="I16861" s="61">
        <v>41.21</v>
      </c>
      <c r="J16861" s="61">
        <v>-95.95</v>
      </c>
      <c r="K16861">
        <v>31064</v>
      </c>
      <c r="L16861"/>
      <c r="M16861"/>
    </row>
    <row r="16862" spans="1:13">
      <c r="A16862" s="61" t="s">
        <v>40</v>
      </c>
      <c r="B16862" s="61">
        <v>68108</v>
      </c>
      <c r="C16862" s="63" t="s">
        <v>968</v>
      </c>
      <c r="D16862" s="61">
        <v>0</v>
      </c>
      <c r="E16862" s="61" t="s">
        <v>901</v>
      </c>
      <c r="F16862" s="61" t="s">
        <v>101</v>
      </c>
      <c r="G16862" s="61" t="s">
        <v>244</v>
      </c>
      <c r="H16862" s="61" t="s">
        <v>7409</v>
      </c>
      <c r="I16862" s="61">
        <v>41.24</v>
      </c>
      <c r="J16862" s="61">
        <v>-95.93</v>
      </c>
      <c r="K16862">
        <v>15623</v>
      </c>
      <c r="L16862"/>
      <c r="M16862"/>
    </row>
    <row r="16863" spans="1:13">
      <c r="A16863" s="61" t="s">
        <v>40</v>
      </c>
      <c r="B16863" s="61">
        <v>68102</v>
      </c>
      <c r="C16863" s="63" t="s">
        <v>968</v>
      </c>
      <c r="D16863" s="61">
        <v>0</v>
      </c>
      <c r="E16863" s="61" t="s">
        <v>901</v>
      </c>
      <c r="F16863" s="61" t="s">
        <v>101</v>
      </c>
      <c r="G16863" s="61" t="s">
        <v>244</v>
      </c>
      <c r="H16863" s="61" t="s">
        <v>7409</v>
      </c>
      <c r="I16863" s="61">
        <v>41.26</v>
      </c>
      <c r="J16863" s="61">
        <v>-95.93</v>
      </c>
      <c r="K16863">
        <v>9130</v>
      </c>
      <c r="L16863"/>
      <c r="M16863"/>
    </row>
    <row r="16864" spans="1:13">
      <c r="A16864" s="61" t="s">
        <v>40</v>
      </c>
      <c r="B16864" s="61">
        <v>68110</v>
      </c>
      <c r="C16864" s="63" t="s">
        <v>968</v>
      </c>
      <c r="D16864" s="61">
        <v>0</v>
      </c>
      <c r="E16864" s="61" t="s">
        <v>901</v>
      </c>
      <c r="F16864" s="61" t="s">
        <v>101</v>
      </c>
      <c r="G16864" s="61" t="s">
        <v>244</v>
      </c>
      <c r="H16864" s="61" t="s">
        <v>7409</v>
      </c>
      <c r="I16864" s="61">
        <v>41.3</v>
      </c>
      <c r="J16864" s="61">
        <v>-95.89</v>
      </c>
      <c r="K16864">
        <v>9665</v>
      </c>
      <c r="L16864"/>
      <c r="M16864"/>
    </row>
    <row r="16865" spans="1:13">
      <c r="A16865" s="61" t="s">
        <v>40</v>
      </c>
      <c r="B16865" s="61">
        <v>68763</v>
      </c>
      <c r="C16865" s="63" t="s">
        <v>968</v>
      </c>
      <c r="D16865" s="61">
        <v>0</v>
      </c>
      <c r="E16865" s="61" t="s">
        <v>13705</v>
      </c>
      <c r="F16865" s="61" t="s">
        <v>101</v>
      </c>
      <c r="G16865" s="61" t="s">
        <v>13115</v>
      </c>
      <c r="H16865" s="61" t="s">
        <v>7409</v>
      </c>
      <c r="I16865" s="61">
        <v>42.46</v>
      </c>
      <c r="J16865" s="61">
        <v>-98.64</v>
      </c>
      <c r="K16865">
        <v>4701</v>
      </c>
      <c r="L16865"/>
      <c r="M16865"/>
    </row>
    <row r="16866" spans="1:13">
      <c r="A16866" s="61" t="s">
        <v>40</v>
      </c>
      <c r="B16866" s="61">
        <v>68452</v>
      </c>
      <c r="C16866" s="63" t="s">
        <v>968</v>
      </c>
      <c r="D16866" s="61">
        <v>0</v>
      </c>
      <c r="E16866" s="61" t="s">
        <v>13672</v>
      </c>
      <c r="F16866" s="61" t="s">
        <v>101</v>
      </c>
      <c r="G16866" s="61" t="s">
        <v>924</v>
      </c>
      <c r="H16866" s="61" t="s">
        <v>7409</v>
      </c>
      <c r="I16866" s="61">
        <v>40.39</v>
      </c>
      <c r="J16866" s="61">
        <v>-97.83</v>
      </c>
      <c r="K16866">
        <v>82</v>
      </c>
      <c r="L16866"/>
      <c r="M16866"/>
    </row>
    <row r="16867" spans="1:13">
      <c r="A16867" s="61" t="s">
        <v>40</v>
      </c>
      <c r="B16867" s="61">
        <v>68764</v>
      </c>
      <c r="C16867" s="63" t="s">
        <v>968</v>
      </c>
      <c r="D16867" s="61">
        <v>0</v>
      </c>
      <c r="E16867" s="61" t="s">
        <v>10509</v>
      </c>
      <c r="F16867" s="61" t="s">
        <v>101</v>
      </c>
      <c r="G16867" s="61" t="s">
        <v>13683</v>
      </c>
      <c r="H16867" s="61" t="s">
        <v>7409</v>
      </c>
      <c r="I16867" s="61">
        <v>42.33</v>
      </c>
      <c r="J16867" s="61">
        <v>-98.24</v>
      </c>
      <c r="K16867">
        <v>721</v>
      </c>
      <c r="L16867"/>
      <c r="M16867"/>
    </row>
    <row r="16868" spans="1:13">
      <c r="A16868" s="61" t="s">
        <v>40</v>
      </c>
      <c r="B16868" s="61">
        <v>68862</v>
      </c>
      <c r="C16868" s="63" t="s">
        <v>968</v>
      </c>
      <c r="D16868" s="61">
        <v>0</v>
      </c>
      <c r="E16868" s="61" t="s">
        <v>13732</v>
      </c>
      <c r="F16868" s="61" t="s">
        <v>101</v>
      </c>
      <c r="G16868" s="61" t="s">
        <v>12230</v>
      </c>
      <c r="H16868" s="61" t="s">
        <v>7409</v>
      </c>
      <c r="I16868" s="61">
        <v>41.6</v>
      </c>
      <c r="J16868" s="61">
        <v>-98.92</v>
      </c>
      <c r="K16868">
        <v>2908</v>
      </c>
      <c r="L16868"/>
      <c r="M16868"/>
    </row>
    <row r="16869" spans="1:13">
      <c r="A16869" s="61" t="s">
        <v>40</v>
      </c>
      <c r="B16869" s="61">
        <v>68966</v>
      </c>
      <c r="C16869" s="63" t="s">
        <v>968</v>
      </c>
      <c r="D16869" s="61">
        <v>0</v>
      </c>
      <c r="E16869" s="61" t="s">
        <v>1369</v>
      </c>
      <c r="F16869" s="61" t="s">
        <v>101</v>
      </c>
      <c r="G16869" s="61" t="s">
        <v>8728</v>
      </c>
      <c r="H16869" s="61" t="s">
        <v>7409</v>
      </c>
      <c r="I16869" s="61">
        <v>40.130000000000003</v>
      </c>
      <c r="J16869" s="61">
        <v>-99.45</v>
      </c>
      <c r="K16869">
        <v>614</v>
      </c>
      <c r="L16869"/>
      <c r="M16869"/>
    </row>
    <row r="16870" spans="1:13">
      <c r="A16870" s="61" t="s">
        <v>40</v>
      </c>
      <c r="B16870" s="61">
        <v>68651</v>
      </c>
      <c r="C16870" s="63" t="s">
        <v>968</v>
      </c>
      <c r="D16870" s="61">
        <v>0</v>
      </c>
      <c r="E16870" s="61" t="s">
        <v>4529</v>
      </c>
      <c r="F16870" s="61" t="s">
        <v>101</v>
      </c>
      <c r="G16870" s="61" t="s">
        <v>228</v>
      </c>
      <c r="H16870" s="61" t="s">
        <v>7409</v>
      </c>
      <c r="I16870" s="61">
        <v>41.17</v>
      </c>
      <c r="J16870" s="61">
        <v>-97.54</v>
      </c>
      <c r="K16870">
        <v>1342</v>
      </c>
      <c r="L16870"/>
      <c r="M16870"/>
    </row>
    <row r="16871" spans="1:13">
      <c r="A16871" s="61" t="s">
        <v>40</v>
      </c>
      <c r="B16871" s="61">
        <v>69154</v>
      </c>
      <c r="C16871" s="63" t="s">
        <v>968</v>
      </c>
      <c r="D16871" s="61">
        <v>0</v>
      </c>
      <c r="E16871" s="61" t="s">
        <v>11211</v>
      </c>
      <c r="F16871" s="61" t="s">
        <v>101</v>
      </c>
      <c r="G16871" s="61" t="s">
        <v>13783</v>
      </c>
      <c r="H16871" s="61" t="s">
        <v>11834</v>
      </c>
      <c r="I16871" s="61">
        <v>41.4</v>
      </c>
      <c r="J16871" s="61">
        <v>-102.34</v>
      </c>
      <c r="K16871">
        <v>1168</v>
      </c>
      <c r="L16871"/>
      <c r="M16871"/>
    </row>
    <row r="16872" spans="1:13">
      <c r="A16872" s="61" t="s">
        <v>40</v>
      </c>
      <c r="B16872" s="61">
        <v>68765</v>
      </c>
      <c r="C16872" s="63" t="s">
        <v>968</v>
      </c>
      <c r="D16872" s="61">
        <v>0</v>
      </c>
      <c r="E16872" s="61" t="s">
        <v>13706</v>
      </c>
      <c r="F16872" s="61" t="s">
        <v>101</v>
      </c>
      <c r="G16872" s="61" t="s">
        <v>745</v>
      </c>
      <c r="H16872" s="61" t="s">
        <v>7409</v>
      </c>
      <c r="I16872" s="61">
        <v>42.35</v>
      </c>
      <c r="J16872" s="61">
        <v>-97.59</v>
      </c>
      <c r="K16872">
        <v>1373</v>
      </c>
      <c r="L16872"/>
      <c r="M16872"/>
    </row>
    <row r="16873" spans="1:13">
      <c r="A16873" s="61" t="s">
        <v>40</v>
      </c>
      <c r="B16873" s="61">
        <v>68417</v>
      </c>
      <c r="C16873" s="63" t="s">
        <v>968</v>
      </c>
      <c r="D16873" s="61">
        <v>0</v>
      </c>
      <c r="E16873" s="61" t="s">
        <v>13659</v>
      </c>
      <c r="F16873" s="61" t="s">
        <v>101</v>
      </c>
      <c r="G16873" s="61" t="s">
        <v>13644</v>
      </c>
      <c r="H16873" s="61" t="s">
        <v>7409</v>
      </c>
      <c r="I16873" s="61">
        <v>40.72</v>
      </c>
      <c r="J16873" s="61">
        <v>-96.12</v>
      </c>
      <c r="K16873">
        <v>298</v>
      </c>
      <c r="L16873"/>
      <c r="M16873"/>
    </row>
    <row r="16874" spans="1:13">
      <c r="A16874" s="61" t="s">
        <v>40</v>
      </c>
      <c r="B16874" s="61">
        <v>68863</v>
      </c>
      <c r="C16874" s="63" t="s">
        <v>968</v>
      </c>
      <c r="D16874" s="61">
        <v>0</v>
      </c>
      <c r="E16874" s="61" t="s">
        <v>13726</v>
      </c>
      <c r="F16874" s="61" t="s">
        <v>101</v>
      </c>
      <c r="G16874" s="61" t="s">
        <v>442</v>
      </c>
      <c r="H16874" s="61" t="s">
        <v>7409</v>
      </c>
      <c r="I16874" s="61">
        <v>40.74</v>
      </c>
      <c r="J16874" s="61">
        <v>-99.53</v>
      </c>
      <c r="K16874">
        <v>1132</v>
      </c>
      <c r="L16874"/>
      <c r="M16874"/>
    </row>
    <row r="16875" spans="1:13">
      <c r="A16875" s="61" t="s">
        <v>40</v>
      </c>
      <c r="B16875" s="61">
        <v>68967</v>
      </c>
      <c r="C16875" s="63" t="s">
        <v>968</v>
      </c>
      <c r="D16875" s="61">
        <v>0</v>
      </c>
      <c r="E16875" s="61" t="s">
        <v>213</v>
      </c>
      <c r="F16875" s="61" t="s">
        <v>101</v>
      </c>
      <c r="G16875" s="61" t="s">
        <v>13736</v>
      </c>
      <c r="H16875" s="61" t="s">
        <v>7409</v>
      </c>
      <c r="I16875" s="61">
        <v>40.25</v>
      </c>
      <c r="J16875" s="61">
        <v>-99.63</v>
      </c>
      <c r="K16875">
        <v>1042</v>
      </c>
      <c r="L16875"/>
      <c r="M16875"/>
    </row>
    <row r="16876" spans="1:13">
      <c r="A16876" s="61" t="s">
        <v>40</v>
      </c>
      <c r="B16876" s="61">
        <v>68766</v>
      </c>
      <c r="C16876" s="63" t="s">
        <v>968</v>
      </c>
      <c r="D16876" s="61">
        <v>0</v>
      </c>
      <c r="E16876" s="61" t="s">
        <v>6196</v>
      </c>
      <c r="F16876" s="61" t="s">
        <v>101</v>
      </c>
      <c r="G16876" s="61" t="s">
        <v>13115</v>
      </c>
      <c r="H16876" s="61" t="s">
        <v>7409</v>
      </c>
      <c r="I16876" s="61">
        <v>42.39</v>
      </c>
      <c r="J16876" s="61">
        <v>-98.41</v>
      </c>
      <c r="K16876">
        <v>426</v>
      </c>
      <c r="L16876"/>
      <c r="M16876"/>
    </row>
    <row r="16877" spans="1:13">
      <c r="A16877" s="61" t="s">
        <v>40</v>
      </c>
      <c r="B16877" s="61">
        <v>69040</v>
      </c>
      <c r="C16877" s="63" t="s">
        <v>968</v>
      </c>
      <c r="D16877" s="61">
        <v>0</v>
      </c>
      <c r="E16877" s="61" t="s">
        <v>11582</v>
      </c>
      <c r="F16877" s="61" t="s">
        <v>101</v>
      </c>
      <c r="G16877" s="61" t="s">
        <v>13762</v>
      </c>
      <c r="H16877" s="61" t="s">
        <v>7409</v>
      </c>
      <c r="I16877" s="61">
        <v>40.340000000000003</v>
      </c>
      <c r="J16877" s="61">
        <v>-101.1</v>
      </c>
      <c r="K16877">
        <v>516</v>
      </c>
      <c r="L16877"/>
      <c r="M16877"/>
    </row>
    <row r="16878" spans="1:13">
      <c r="A16878" s="61" t="s">
        <v>40</v>
      </c>
      <c r="B16878" s="61">
        <v>68864</v>
      </c>
      <c r="C16878" s="63" t="s">
        <v>968</v>
      </c>
      <c r="D16878" s="61">
        <v>0</v>
      </c>
      <c r="E16878" s="61" t="s">
        <v>971</v>
      </c>
      <c r="F16878" s="61" t="s">
        <v>101</v>
      </c>
      <c r="G16878" s="61" t="s">
        <v>13680</v>
      </c>
      <c r="H16878" s="61" t="s">
        <v>7409</v>
      </c>
      <c r="I16878" s="61">
        <v>41.22</v>
      </c>
      <c r="J16878" s="61">
        <v>-98.21</v>
      </c>
      <c r="K16878">
        <v>1068</v>
      </c>
      <c r="L16878"/>
      <c r="M16878"/>
    </row>
    <row r="16879" spans="1:13">
      <c r="A16879" s="61" t="s">
        <v>40</v>
      </c>
      <c r="B16879" s="61">
        <v>68418</v>
      </c>
      <c r="C16879" s="63" t="s">
        <v>968</v>
      </c>
      <c r="D16879" s="61">
        <v>0</v>
      </c>
      <c r="E16879" s="61" t="s">
        <v>1951</v>
      </c>
      <c r="F16879" s="61" t="s">
        <v>101</v>
      </c>
      <c r="G16879" s="61" t="s">
        <v>13644</v>
      </c>
      <c r="H16879" s="61" t="s">
        <v>7409</v>
      </c>
      <c r="I16879" s="61">
        <v>40.700000000000003</v>
      </c>
      <c r="J16879" s="61">
        <v>-96.39</v>
      </c>
      <c r="K16879">
        <v>1220</v>
      </c>
      <c r="L16879"/>
      <c r="M16879"/>
    </row>
    <row r="16880" spans="1:13">
      <c r="A16880" s="61" t="s">
        <v>40</v>
      </c>
      <c r="B16880" s="61">
        <v>68046</v>
      </c>
      <c r="C16880" s="63" t="s">
        <v>968</v>
      </c>
      <c r="D16880" s="61">
        <v>0</v>
      </c>
      <c r="E16880" s="61" t="s">
        <v>13621</v>
      </c>
      <c r="F16880" s="61" t="s">
        <v>101</v>
      </c>
      <c r="G16880" s="61" t="s">
        <v>13612</v>
      </c>
      <c r="H16880" s="61" t="s">
        <v>7409</v>
      </c>
      <c r="I16880" s="61">
        <v>41.15</v>
      </c>
      <c r="J16880" s="61">
        <v>-96.04</v>
      </c>
      <c r="K16880">
        <v>32242</v>
      </c>
      <c r="L16880"/>
      <c r="M16880"/>
    </row>
    <row r="16881" spans="1:13">
      <c r="A16881" s="61" t="s">
        <v>40</v>
      </c>
      <c r="B16881" s="61">
        <v>68133</v>
      </c>
      <c r="C16881" s="63" t="s">
        <v>968</v>
      </c>
      <c r="D16881" s="61">
        <v>0</v>
      </c>
      <c r="E16881" s="61" t="s">
        <v>13621</v>
      </c>
      <c r="F16881" s="61" t="s">
        <v>101</v>
      </c>
      <c r="G16881" s="61" t="s">
        <v>13612</v>
      </c>
      <c r="H16881" s="61" t="s">
        <v>7409</v>
      </c>
      <c r="I16881" s="61">
        <v>41.11</v>
      </c>
      <c r="J16881" s="61">
        <v>-96</v>
      </c>
      <c r="K16881">
        <v>13705</v>
      </c>
      <c r="L16881"/>
      <c r="M16881"/>
    </row>
    <row r="16882" spans="1:13">
      <c r="A16882" s="61" t="s">
        <v>40</v>
      </c>
      <c r="B16882" s="61">
        <v>69041</v>
      </c>
      <c r="C16882" s="63" t="s">
        <v>968</v>
      </c>
      <c r="D16882" s="61">
        <v>0</v>
      </c>
      <c r="E16882" s="61" t="s">
        <v>13769</v>
      </c>
      <c r="F16882" s="61" t="s">
        <v>101</v>
      </c>
      <c r="G16882" s="61" t="s">
        <v>13761</v>
      </c>
      <c r="H16882" s="61" t="s">
        <v>11834</v>
      </c>
      <c r="I16882" s="61">
        <v>40.04</v>
      </c>
      <c r="J16882" s="61">
        <v>-101.73</v>
      </c>
      <c r="K16882">
        <v>102</v>
      </c>
      <c r="L16882"/>
      <c r="M16882"/>
    </row>
    <row r="16883" spans="1:13">
      <c r="A16883" s="61" t="s">
        <v>40</v>
      </c>
      <c r="B16883" s="61">
        <v>68420</v>
      </c>
      <c r="C16883" s="63" t="s">
        <v>968</v>
      </c>
      <c r="D16883" s="61">
        <v>0</v>
      </c>
      <c r="E16883" s="61" t="s">
        <v>13660</v>
      </c>
      <c r="F16883" s="61" t="s">
        <v>101</v>
      </c>
      <c r="G16883" s="61" t="s">
        <v>13531</v>
      </c>
      <c r="H16883" s="61" t="s">
        <v>7409</v>
      </c>
      <c r="I16883" s="61">
        <v>40.11</v>
      </c>
      <c r="J16883" s="61">
        <v>-96.15</v>
      </c>
      <c r="K16883">
        <v>1301</v>
      </c>
      <c r="L16883"/>
      <c r="M16883"/>
    </row>
    <row r="16884" spans="1:13">
      <c r="A16884" s="61" t="s">
        <v>40</v>
      </c>
      <c r="B16884" s="61">
        <v>69155</v>
      </c>
      <c r="C16884" s="63" t="s">
        <v>968</v>
      </c>
      <c r="D16884" s="61">
        <v>0</v>
      </c>
      <c r="E16884" s="61" t="s">
        <v>1158</v>
      </c>
      <c r="F16884" s="61" t="s">
        <v>101</v>
      </c>
      <c r="G16884" s="61" t="s">
        <v>13776</v>
      </c>
      <c r="H16884" s="61" t="s">
        <v>11834</v>
      </c>
      <c r="I16884" s="61">
        <v>41.12</v>
      </c>
      <c r="J16884" s="61">
        <v>-101.35</v>
      </c>
      <c r="K16884">
        <v>984</v>
      </c>
      <c r="L16884"/>
      <c r="M16884"/>
    </row>
    <row r="16885" spans="1:13">
      <c r="A16885" s="61" t="s">
        <v>40</v>
      </c>
      <c r="B16885" s="61">
        <v>68047</v>
      </c>
      <c r="C16885" s="63" t="s">
        <v>968</v>
      </c>
      <c r="D16885" s="61">
        <v>0</v>
      </c>
      <c r="E16885" s="61" t="s">
        <v>13622</v>
      </c>
      <c r="F16885" s="61" t="s">
        <v>101</v>
      </c>
      <c r="G16885" s="61" t="s">
        <v>763</v>
      </c>
      <c r="H16885" s="61" t="s">
        <v>7409</v>
      </c>
      <c r="I16885" s="61">
        <v>42.11</v>
      </c>
      <c r="J16885" s="61">
        <v>-96.71</v>
      </c>
      <c r="K16885">
        <v>1709</v>
      </c>
      <c r="L16885"/>
      <c r="M16885"/>
    </row>
    <row r="16886" spans="1:13">
      <c r="A16886" s="61" t="s">
        <v>40</v>
      </c>
      <c r="B16886" s="61">
        <v>68421</v>
      </c>
      <c r="C16886" s="63" t="s">
        <v>968</v>
      </c>
      <c r="D16886" s="61">
        <v>0</v>
      </c>
      <c r="E16886" s="61" t="s">
        <v>1048</v>
      </c>
      <c r="F16886" s="61" t="s">
        <v>101</v>
      </c>
      <c r="G16886" s="61" t="s">
        <v>13373</v>
      </c>
      <c r="H16886" s="61" t="s">
        <v>7409</v>
      </c>
      <c r="I16886" s="61">
        <v>40.47</v>
      </c>
      <c r="J16886" s="61">
        <v>-95.73</v>
      </c>
      <c r="K16886">
        <v>987</v>
      </c>
      <c r="L16886"/>
      <c r="M16886"/>
    </row>
    <row r="16887" spans="1:13">
      <c r="A16887" s="61" t="s">
        <v>40</v>
      </c>
      <c r="B16887" s="61">
        <v>68652</v>
      </c>
      <c r="C16887" s="63" t="s">
        <v>968</v>
      </c>
      <c r="D16887" s="61">
        <v>0</v>
      </c>
      <c r="E16887" s="61" t="s">
        <v>3103</v>
      </c>
      <c r="F16887" s="61" t="s">
        <v>101</v>
      </c>
      <c r="G16887" s="61" t="s">
        <v>6142</v>
      </c>
      <c r="H16887" s="61" t="s">
        <v>7409</v>
      </c>
      <c r="I16887" s="61">
        <v>41.85</v>
      </c>
      <c r="J16887" s="61">
        <v>-98.07</v>
      </c>
      <c r="K16887">
        <v>660</v>
      </c>
      <c r="L16887"/>
      <c r="M16887"/>
    </row>
    <row r="16888" spans="1:13">
      <c r="A16888" s="61" t="s">
        <v>40</v>
      </c>
      <c r="B16888" s="61">
        <v>68865</v>
      </c>
      <c r="C16888" s="63" t="s">
        <v>968</v>
      </c>
      <c r="D16888" s="61">
        <v>0</v>
      </c>
      <c r="E16888" s="61" t="s">
        <v>1952</v>
      </c>
      <c r="F16888" s="61" t="s">
        <v>101</v>
      </c>
      <c r="G16888" s="61" t="s">
        <v>3088</v>
      </c>
      <c r="H16888" s="61" t="s">
        <v>7409</v>
      </c>
      <c r="I16888" s="61">
        <v>40.89</v>
      </c>
      <c r="J16888" s="61">
        <v>-98.21</v>
      </c>
      <c r="K16888">
        <v>960</v>
      </c>
      <c r="L16888"/>
      <c r="M16888"/>
    </row>
    <row r="16889" spans="1:13">
      <c r="A16889" s="61" t="s">
        <v>40</v>
      </c>
      <c r="B16889" s="61">
        <v>68422</v>
      </c>
      <c r="C16889" s="63" t="s">
        <v>968</v>
      </c>
      <c r="D16889" s="61">
        <v>0</v>
      </c>
      <c r="E16889" s="61" t="s">
        <v>13661</v>
      </c>
      <c r="F16889" s="61" t="s">
        <v>101</v>
      </c>
      <c r="G16889" s="61" t="s">
        <v>13633</v>
      </c>
      <c r="H16889" s="61" t="s">
        <v>7409</v>
      </c>
      <c r="I16889" s="61">
        <v>40.369999999999997</v>
      </c>
      <c r="J16889" s="61">
        <v>-96.72</v>
      </c>
      <c r="K16889">
        <v>535</v>
      </c>
      <c r="L16889"/>
      <c r="M16889"/>
    </row>
    <row r="16890" spans="1:13">
      <c r="A16890" s="61" t="s">
        <v>40</v>
      </c>
      <c r="B16890" s="61">
        <v>68767</v>
      </c>
      <c r="C16890" s="63" t="s">
        <v>968</v>
      </c>
      <c r="D16890" s="61">
        <v>0</v>
      </c>
      <c r="E16890" s="61" t="s">
        <v>13707</v>
      </c>
      <c r="F16890" s="61" t="s">
        <v>101</v>
      </c>
      <c r="G16890" s="61" t="s">
        <v>745</v>
      </c>
      <c r="H16890" s="61" t="s">
        <v>7409</v>
      </c>
      <c r="I16890" s="61">
        <v>42.19</v>
      </c>
      <c r="J16890" s="61">
        <v>-97.52</v>
      </c>
      <c r="K16890">
        <v>3327</v>
      </c>
      <c r="L16890"/>
      <c r="M16890"/>
    </row>
    <row r="16891" spans="1:13">
      <c r="A16891" s="61" t="s">
        <v>40</v>
      </c>
      <c r="B16891" s="61">
        <v>68768</v>
      </c>
      <c r="C16891" s="63" t="s">
        <v>968</v>
      </c>
      <c r="D16891" s="61">
        <v>0</v>
      </c>
      <c r="E16891" s="61" t="s">
        <v>13708</v>
      </c>
      <c r="F16891" s="61" t="s">
        <v>101</v>
      </c>
      <c r="G16891" s="61" t="s">
        <v>13594</v>
      </c>
      <c r="H16891" s="61" t="s">
        <v>7409</v>
      </c>
      <c r="I16891" s="61">
        <v>42</v>
      </c>
      <c r="J16891" s="61">
        <v>-97.05</v>
      </c>
      <c r="K16891">
        <v>568</v>
      </c>
      <c r="L16891"/>
      <c r="M16891"/>
    </row>
    <row r="16892" spans="1:13">
      <c r="A16892" s="61" t="s">
        <v>40</v>
      </c>
      <c r="B16892" s="61">
        <v>68769</v>
      </c>
      <c r="C16892" s="63" t="s">
        <v>968</v>
      </c>
      <c r="D16892" s="61">
        <v>0</v>
      </c>
      <c r="E16892" s="61" t="s">
        <v>2991</v>
      </c>
      <c r="F16892" s="61" t="s">
        <v>101</v>
      </c>
      <c r="G16892" s="61" t="s">
        <v>745</v>
      </c>
      <c r="H16892" s="61" t="s">
        <v>7409</v>
      </c>
      <c r="I16892" s="61">
        <v>42.35</v>
      </c>
      <c r="J16892" s="61">
        <v>-97.78</v>
      </c>
      <c r="K16892">
        <v>1793</v>
      </c>
      <c r="L16892"/>
      <c r="M16892"/>
    </row>
    <row r="16893" spans="1:13">
      <c r="A16893" s="61" t="s">
        <v>40</v>
      </c>
      <c r="B16893" s="61">
        <v>68653</v>
      </c>
      <c r="C16893" s="63" t="s">
        <v>968</v>
      </c>
      <c r="D16893" s="61">
        <v>0</v>
      </c>
      <c r="E16893" s="61" t="s">
        <v>13687</v>
      </c>
      <c r="F16893" s="61" t="s">
        <v>101</v>
      </c>
      <c r="G16893" s="61" t="s">
        <v>13087</v>
      </c>
      <c r="H16893" s="61" t="s">
        <v>7409</v>
      </c>
      <c r="I16893" s="61">
        <v>41.53</v>
      </c>
      <c r="J16893" s="61">
        <v>-97.48</v>
      </c>
      <c r="K16893">
        <v>781</v>
      </c>
      <c r="L16893"/>
      <c r="M16893"/>
    </row>
    <row r="16894" spans="1:13">
      <c r="A16894" s="61" t="s">
        <v>40</v>
      </c>
      <c r="B16894" s="61">
        <v>68048</v>
      </c>
      <c r="C16894" s="63" t="s">
        <v>968</v>
      </c>
      <c r="D16894" s="61">
        <v>0</v>
      </c>
      <c r="E16894" s="61" t="s">
        <v>13623</v>
      </c>
      <c r="F16894" s="61" t="s">
        <v>101</v>
      </c>
      <c r="G16894" s="61" t="s">
        <v>9715</v>
      </c>
      <c r="H16894" s="61" t="s">
        <v>7409</v>
      </c>
      <c r="I16894" s="61">
        <v>41</v>
      </c>
      <c r="J16894" s="61">
        <v>-95.89</v>
      </c>
      <c r="K16894">
        <v>12991</v>
      </c>
      <c r="L16894"/>
      <c r="M16894"/>
    </row>
    <row r="16895" spans="1:13">
      <c r="A16895" s="61" t="s">
        <v>40</v>
      </c>
      <c r="B16895" s="61">
        <v>68423</v>
      </c>
      <c r="C16895" s="63" t="s">
        <v>968</v>
      </c>
      <c r="D16895" s="61">
        <v>0</v>
      </c>
      <c r="E16895" s="61" t="s">
        <v>13662</v>
      </c>
      <c r="F16895" s="61" t="s">
        <v>101</v>
      </c>
      <c r="G16895" s="61" t="s">
        <v>13596</v>
      </c>
      <c r="H16895" s="61" t="s">
        <v>7409</v>
      </c>
      <c r="I16895" s="61">
        <v>40.79</v>
      </c>
      <c r="J16895" s="61">
        <v>-96.93</v>
      </c>
      <c r="K16895">
        <v>1007</v>
      </c>
      <c r="L16895"/>
      <c r="M16895"/>
    </row>
    <row r="16896" spans="1:13">
      <c r="A16896" s="61" t="s">
        <v>40</v>
      </c>
      <c r="B16896" s="61">
        <v>68866</v>
      </c>
      <c r="C16896" s="63" t="s">
        <v>968</v>
      </c>
      <c r="D16896" s="61">
        <v>0</v>
      </c>
      <c r="E16896" s="61" t="s">
        <v>10417</v>
      </c>
      <c r="F16896" s="61" t="s">
        <v>101</v>
      </c>
      <c r="G16896" s="61" t="s">
        <v>11111</v>
      </c>
      <c r="H16896" s="61" t="s">
        <v>7409</v>
      </c>
      <c r="I16896" s="61">
        <v>40.97</v>
      </c>
      <c r="J16896" s="61">
        <v>-99.08</v>
      </c>
      <c r="K16896">
        <v>1000</v>
      </c>
      <c r="L16896"/>
      <c r="M16896"/>
    </row>
    <row r="16897" spans="1:13">
      <c r="A16897" s="61" t="s">
        <v>40</v>
      </c>
      <c r="B16897" s="61">
        <v>68424</v>
      </c>
      <c r="C16897" s="63" t="s">
        <v>968</v>
      </c>
      <c r="D16897" s="61">
        <v>0</v>
      </c>
      <c r="E16897" s="61" t="s">
        <v>1305</v>
      </c>
      <c r="F16897" s="61" t="s">
        <v>101</v>
      </c>
      <c r="G16897" s="61" t="s">
        <v>362</v>
      </c>
      <c r="H16897" s="61" t="s">
        <v>7409</v>
      </c>
      <c r="I16897" s="61">
        <v>40.299999999999997</v>
      </c>
      <c r="J16897" s="61">
        <v>-96.98</v>
      </c>
      <c r="K16897">
        <v>670</v>
      </c>
      <c r="L16897"/>
      <c r="M16897"/>
    </row>
    <row r="16898" spans="1:13">
      <c r="A16898" s="61" t="s">
        <v>40</v>
      </c>
      <c r="B16898" s="61">
        <v>68654</v>
      </c>
      <c r="C16898" s="63" t="s">
        <v>968</v>
      </c>
      <c r="D16898" s="61">
        <v>0</v>
      </c>
      <c r="E16898" s="61" t="s">
        <v>4369</v>
      </c>
      <c r="F16898" s="61" t="s">
        <v>101</v>
      </c>
      <c r="G16898" s="61" t="s">
        <v>228</v>
      </c>
      <c r="H16898" s="61" t="s">
        <v>7409</v>
      </c>
      <c r="I16898" s="61">
        <v>41.07</v>
      </c>
      <c r="J16898" s="61">
        <v>-97.78</v>
      </c>
      <c r="K16898">
        <v>601</v>
      </c>
      <c r="L16898"/>
      <c r="M16898"/>
    </row>
    <row r="16899" spans="1:13">
      <c r="A16899" s="61" t="s">
        <v>40</v>
      </c>
      <c r="B16899" s="61">
        <v>68770</v>
      </c>
      <c r="C16899" s="63" t="s">
        <v>968</v>
      </c>
      <c r="D16899" s="61">
        <v>0</v>
      </c>
      <c r="E16899" s="61" t="s">
        <v>13709</v>
      </c>
      <c r="F16899" s="61" t="s">
        <v>101</v>
      </c>
      <c r="G16899" s="61" t="s">
        <v>13691</v>
      </c>
      <c r="H16899" s="61" t="s">
        <v>7409</v>
      </c>
      <c r="I16899" s="61">
        <v>42.56</v>
      </c>
      <c r="J16899" s="61">
        <v>-96.7</v>
      </c>
      <c r="K16899">
        <v>1603</v>
      </c>
      <c r="L16899"/>
      <c r="M16899"/>
    </row>
    <row r="16900" spans="1:13">
      <c r="A16900" s="61" t="s">
        <v>40</v>
      </c>
      <c r="B16900" s="61">
        <v>69156</v>
      </c>
      <c r="C16900" s="63" t="s">
        <v>968</v>
      </c>
      <c r="D16900" s="61">
        <v>0</v>
      </c>
      <c r="E16900" s="61" t="s">
        <v>11008</v>
      </c>
      <c r="F16900" s="61" t="s">
        <v>101</v>
      </c>
      <c r="G16900" s="61" t="s">
        <v>13571</v>
      </c>
      <c r="H16900" s="61" t="s">
        <v>11834</v>
      </c>
      <c r="I16900" s="61">
        <v>41.21</v>
      </c>
      <c r="J16900" s="61">
        <v>-103.31</v>
      </c>
      <c r="K16900">
        <v>682</v>
      </c>
      <c r="L16900"/>
      <c r="M16900"/>
    </row>
    <row r="16901" spans="1:13">
      <c r="A16901" s="61" t="s">
        <v>40</v>
      </c>
      <c r="B16901" s="61">
        <v>68050</v>
      </c>
      <c r="C16901" s="63" t="s">
        <v>968</v>
      </c>
      <c r="D16901" s="61">
        <v>0</v>
      </c>
      <c r="E16901" s="61" t="s">
        <v>13624</v>
      </c>
      <c r="F16901" s="61" t="s">
        <v>101</v>
      </c>
      <c r="G16901" s="61" t="s">
        <v>13610</v>
      </c>
      <c r="H16901" s="61" t="s">
        <v>7409</v>
      </c>
      <c r="I16901" s="61">
        <v>41.3</v>
      </c>
      <c r="J16901" s="61">
        <v>-96.8</v>
      </c>
      <c r="K16901">
        <v>597</v>
      </c>
      <c r="L16901"/>
      <c r="M16901"/>
    </row>
    <row r="16902" spans="1:13">
      <c r="A16902" s="61" t="s">
        <v>40</v>
      </c>
      <c r="B16902" s="61">
        <v>68655</v>
      </c>
      <c r="C16902" s="63" t="s">
        <v>968</v>
      </c>
      <c r="D16902" s="61">
        <v>0</v>
      </c>
      <c r="E16902" s="61" t="s">
        <v>8849</v>
      </c>
      <c r="F16902" s="61" t="s">
        <v>101</v>
      </c>
      <c r="G16902" s="61" t="s">
        <v>6142</v>
      </c>
      <c r="H16902" s="61" t="s">
        <v>7409</v>
      </c>
      <c r="I16902" s="61">
        <v>41.62</v>
      </c>
      <c r="J16902" s="61">
        <v>-98.23</v>
      </c>
      <c r="K16902">
        <v>147</v>
      </c>
      <c r="L16902"/>
      <c r="M16902"/>
    </row>
    <row r="16903" spans="1:13">
      <c r="A16903" s="61" t="s">
        <v>40</v>
      </c>
      <c r="B16903" s="61">
        <v>69157</v>
      </c>
      <c r="C16903" s="63" t="s">
        <v>968</v>
      </c>
      <c r="D16903" s="61">
        <v>0</v>
      </c>
      <c r="E16903" s="61" t="s">
        <v>13789</v>
      </c>
      <c r="F16903" s="61" t="s">
        <v>101</v>
      </c>
      <c r="G16903" s="61" t="s">
        <v>12311</v>
      </c>
      <c r="H16903" s="61" t="s">
        <v>7409</v>
      </c>
      <c r="I16903" s="61">
        <v>42.07</v>
      </c>
      <c r="J16903" s="61">
        <v>-100.26</v>
      </c>
      <c r="K16903">
        <v>98</v>
      </c>
      <c r="L16903"/>
      <c r="M16903"/>
    </row>
    <row r="16904" spans="1:13">
      <c r="A16904" s="61" t="s">
        <v>40</v>
      </c>
      <c r="B16904" s="61">
        <v>68771</v>
      </c>
      <c r="C16904" s="63" t="s">
        <v>968</v>
      </c>
      <c r="D16904" s="61">
        <v>0</v>
      </c>
      <c r="E16904" s="61" t="s">
        <v>1311</v>
      </c>
      <c r="F16904" s="61" t="s">
        <v>101</v>
      </c>
      <c r="G16904" s="61" t="s">
        <v>10743</v>
      </c>
      <c r="H16904" s="61" t="s">
        <v>7409</v>
      </c>
      <c r="I16904" s="61">
        <v>42.37</v>
      </c>
      <c r="J16904" s="61">
        <v>-97.35</v>
      </c>
      <c r="K16904">
        <v>1459</v>
      </c>
      <c r="L16904"/>
      <c r="M16904"/>
    </row>
    <row r="16905" spans="1:13">
      <c r="A16905" s="61" t="s">
        <v>40</v>
      </c>
      <c r="B16905" s="61">
        <v>68869</v>
      </c>
      <c r="C16905" s="63" t="s">
        <v>968</v>
      </c>
      <c r="D16905" s="61">
        <v>0</v>
      </c>
      <c r="E16905" s="61" t="s">
        <v>8715</v>
      </c>
      <c r="F16905" s="61" t="s">
        <v>101</v>
      </c>
      <c r="G16905" s="61" t="s">
        <v>11111</v>
      </c>
      <c r="H16905" s="61" t="s">
        <v>7409</v>
      </c>
      <c r="I16905" s="61">
        <v>41.02</v>
      </c>
      <c r="J16905" s="61">
        <v>-98.91</v>
      </c>
      <c r="K16905">
        <v>2216</v>
      </c>
      <c r="L16905"/>
      <c r="M16905"/>
    </row>
    <row r="16906" spans="1:13">
      <c r="A16906" s="61" t="s">
        <v>40</v>
      </c>
      <c r="B16906" s="61">
        <v>68428</v>
      </c>
      <c r="C16906" s="63" t="s">
        <v>968</v>
      </c>
      <c r="D16906" s="61">
        <v>0</v>
      </c>
      <c r="E16906" s="61" t="s">
        <v>329</v>
      </c>
      <c r="F16906" s="61" t="s">
        <v>101</v>
      </c>
      <c r="G16906" s="61" t="s">
        <v>4549</v>
      </c>
      <c r="H16906" s="61" t="s">
        <v>7409</v>
      </c>
      <c r="I16906" s="61">
        <v>40.950000000000003</v>
      </c>
      <c r="J16906" s="61">
        <v>-96.78</v>
      </c>
      <c r="K16906">
        <v>1570</v>
      </c>
      <c r="L16906"/>
      <c r="M16906"/>
    </row>
    <row r="16907" spans="1:13">
      <c r="A16907" s="61" t="s">
        <v>40</v>
      </c>
      <c r="B16907" s="61">
        <v>68970</v>
      </c>
      <c r="C16907" s="63" t="s">
        <v>968</v>
      </c>
      <c r="D16907" s="61">
        <v>0</v>
      </c>
      <c r="E16907" s="61" t="s">
        <v>13755</v>
      </c>
      <c r="F16907" s="61" t="s">
        <v>101</v>
      </c>
      <c r="G16907" s="61" t="s">
        <v>904</v>
      </c>
      <c r="H16907" s="61" t="s">
        <v>7409</v>
      </c>
      <c r="I16907" s="61">
        <v>40.08</v>
      </c>
      <c r="J16907" s="61">
        <v>-98.52</v>
      </c>
      <c r="K16907">
        <v>1248</v>
      </c>
      <c r="L16907"/>
      <c r="M16907"/>
    </row>
    <row r="16908" spans="1:13">
      <c r="A16908" s="61" t="s">
        <v>40</v>
      </c>
      <c r="B16908" s="61">
        <v>68971</v>
      </c>
      <c r="C16908" s="63" t="s">
        <v>968</v>
      </c>
      <c r="D16908" s="61">
        <v>0</v>
      </c>
      <c r="E16908" s="61" t="s">
        <v>13756</v>
      </c>
      <c r="F16908" s="61" t="s">
        <v>101</v>
      </c>
      <c r="G16908" s="61" t="s">
        <v>8728</v>
      </c>
      <c r="H16908" s="61" t="s">
        <v>7409</v>
      </c>
      <c r="I16908" s="61">
        <v>40.1</v>
      </c>
      <c r="J16908" s="61">
        <v>-99.22</v>
      </c>
      <c r="K16908">
        <v>379</v>
      </c>
      <c r="L16908"/>
      <c r="M16908"/>
    </row>
    <row r="16909" spans="1:13">
      <c r="A16909" s="61" t="s">
        <v>40</v>
      </c>
      <c r="B16909" s="61">
        <v>68429</v>
      </c>
      <c r="C16909" s="63" t="s">
        <v>968</v>
      </c>
      <c r="D16909" s="61">
        <v>0</v>
      </c>
      <c r="E16909" s="61" t="s">
        <v>685</v>
      </c>
      <c r="F16909" s="61" t="s">
        <v>101</v>
      </c>
      <c r="G16909" s="61" t="s">
        <v>362</v>
      </c>
      <c r="H16909" s="61" t="s">
        <v>7409</v>
      </c>
      <c r="I16909" s="61">
        <v>40.04</v>
      </c>
      <c r="J16909" s="61">
        <v>-97.31</v>
      </c>
      <c r="K16909">
        <v>68</v>
      </c>
      <c r="L16909"/>
      <c r="M16909"/>
    </row>
    <row r="16910" spans="1:13">
      <c r="A16910" s="61" t="s">
        <v>40</v>
      </c>
      <c r="B16910" s="61">
        <v>68658</v>
      </c>
      <c r="C16910" s="63" t="s">
        <v>968</v>
      </c>
      <c r="D16910" s="61">
        <v>0</v>
      </c>
      <c r="E16910" s="61" t="s">
        <v>13688</v>
      </c>
      <c r="F16910" s="61" t="s">
        <v>101</v>
      </c>
      <c r="G16910" s="61" t="s">
        <v>4280</v>
      </c>
      <c r="H16910" s="61" t="s">
        <v>7409</v>
      </c>
      <c r="I16910" s="61">
        <v>41.19</v>
      </c>
      <c r="J16910" s="61">
        <v>-97.29</v>
      </c>
      <c r="K16910">
        <v>691</v>
      </c>
      <c r="L16910"/>
      <c r="M16910"/>
    </row>
    <row r="16911" spans="1:13">
      <c r="A16911" s="61" t="s">
        <v>40</v>
      </c>
      <c r="B16911" s="61">
        <v>68870</v>
      </c>
      <c r="C16911" s="63" t="s">
        <v>968</v>
      </c>
      <c r="D16911" s="61">
        <v>0</v>
      </c>
      <c r="E16911" s="61" t="s">
        <v>335</v>
      </c>
      <c r="F16911" s="61" t="s">
        <v>101</v>
      </c>
      <c r="G16911" s="61" t="s">
        <v>11111</v>
      </c>
      <c r="H16911" s="61" t="s">
        <v>7409</v>
      </c>
      <c r="I16911" s="61">
        <v>40.78</v>
      </c>
      <c r="J16911" s="61">
        <v>-99.16</v>
      </c>
      <c r="K16911">
        <v>561</v>
      </c>
      <c r="L16911"/>
      <c r="M16911"/>
    </row>
    <row r="16912" spans="1:13">
      <c r="A16912" s="61" t="s">
        <v>40</v>
      </c>
      <c r="B16912" s="61">
        <v>68972</v>
      </c>
      <c r="C16912" s="63" t="s">
        <v>968</v>
      </c>
      <c r="D16912" s="61">
        <v>0</v>
      </c>
      <c r="E16912" s="61" t="s">
        <v>2168</v>
      </c>
      <c r="F16912" s="61" t="s">
        <v>101</v>
      </c>
      <c r="G16912" s="61" t="s">
        <v>428</v>
      </c>
      <c r="H16912" s="61" t="s">
        <v>7409</v>
      </c>
      <c r="I16912" s="61">
        <v>40.08</v>
      </c>
      <c r="J16912" s="61">
        <v>-98.75</v>
      </c>
      <c r="K16912">
        <v>176</v>
      </c>
      <c r="L16912"/>
      <c r="M16912"/>
    </row>
    <row r="16913" spans="1:13">
      <c r="A16913" s="61" t="s">
        <v>40</v>
      </c>
      <c r="B16913" s="61">
        <v>68430</v>
      </c>
      <c r="C16913" s="63" t="s">
        <v>968</v>
      </c>
      <c r="D16913" s="61">
        <v>0</v>
      </c>
      <c r="E16913" s="61" t="s">
        <v>13663</v>
      </c>
      <c r="F16913" s="61" t="s">
        <v>101</v>
      </c>
      <c r="G16913" s="61" t="s">
        <v>4549</v>
      </c>
      <c r="H16913" s="61" t="s">
        <v>7409</v>
      </c>
      <c r="I16913" s="61">
        <v>40.65</v>
      </c>
      <c r="J16913" s="61">
        <v>-96.66</v>
      </c>
      <c r="K16913">
        <v>2063</v>
      </c>
      <c r="L16913"/>
      <c r="M16913"/>
    </row>
    <row r="16914" spans="1:13">
      <c r="A16914" s="61" t="s">
        <v>40</v>
      </c>
      <c r="B16914" s="61">
        <v>68871</v>
      </c>
      <c r="C16914" s="63" t="s">
        <v>968</v>
      </c>
      <c r="D16914" s="61">
        <v>0</v>
      </c>
      <c r="E16914" s="61" t="s">
        <v>1447</v>
      </c>
      <c r="F16914" s="61" t="s">
        <v>101</v>
      </c>
      <c r="G16914" s="61" t="s">
        <v>13572</v>
      </c>
      <c r="H16914" s="61" t="s">
        <v>7409</v>
      </c>
      <c r="I16914" s="61">
        <v>41.11</v>
      </c>
      <c r="J16914" s="61">
        <v>-98.83</v>
      </c>
      <c r="K16914">
        <v>230</v>
      </c>
      <c r="L16914"/>
      <c r="M16914"/>
    </row>
    <row r="16915" spans="1:13">
      <c r="A16915" s="61" t="s">
        <v>40</v>
      </c>
      <c r="B16915" s="61">
        <v>68659</v>
      </c>
      <c r="C16915" s="63" t="s">
        <v>968</v>
      </c>
      <c r="D16915" s="61">
        <v>0</v>
      </c>
      <c r="E16915" s="61" t="s">
        <v>2208</v>
      </c>
      <c r="F16915" s="61" t="s">
        <v>101</v>
      </c>
      <c r="G16915" s="61" t="s">
        <v>13681</v>
      </c>
      <c r="H16915" s="61" t="s">
        <v>7409</v>
      </c>
      <c r="I16915" s="61">
        <v>41.55</v>
      </c>
      <c r="J16915" s="61">
        <v>-96.94</v>
      </c>
      <c r="K16915">
        <v>179</v>
      </c>
      <c r="L16915"/>
      <c r="M16915"/>
    </row>
    <row r="16916" spans="1:13">
      <c r="A16916" s="61" t="s">
        <v>40</v>
      </c>
      <c r="B16916" s="61">
        <v>68055</v>
      </c>
      <c r="C16916" s="63" t="s">
        <v>968</v>
      </c>
      <c r="D16916" s="61">
        <v>0</v>
      </c>
      <c r="E16916" s="61" t="s">
        <v>13625</v>
      </c>
      <c r="F16916" s="61" t="s">
        <v>101</v>
      </c>
      <c r="G16916" s="61" t="s">
        <v>13618</v>
      </c>
      <c r="H16916" s="61" t="s">
        <v>7409</v>
      </c>
      <c r="I16916" s="61">
        <v>42.05</v>
      </c>
      <c r="J16916" s="61">
        <v>-96.51</v>
      </c>
      <c r="K16916">
        <v>279</v>
      </c>
      <c r="L16916"/>
      <c r="M16916"/>
    </row>
    <row r="16917" spans="1:13">
      <c r="A16917" s="61" t="s">
        <v>40</v>
      </c>
      <c r="B16917" s="61">
        <v>68973</v>
      </c>
      <c r="C16917" s="63" t="s">
        <v>968</v>
      </c>
      <c r="D16917" s="61">
        <v>0</v>
      </c>
      <c r="E16917" s="61" t="s">
        <v>2344</v>
      </c>
      <c r="F16917" s="61" t="s">
        <v>101</v>
      </c>
      <c r="G16917" s="61" t="s">
        <v>4633</v>
      </c>
      <c r="H16917" s="61" t="s">
        <v>7409</v>
      </c>
      <c r="I16917" s="61">
        <v>40.47</v>
      </c>
      <c r="J16917" s="61">
        <v>-98.55</v>
      </c>
      <c r="K16917">
        <v>461</v>
      </c>
      <c r="L16917"/>
      <c r="M16917"/>
    </row>
    <row r="16918" spans="1:13">
      <c r="A16918" s="61" t="s">
        <v>40</v>
      </c>
      <c r="B16918" s="61">
        <v>68773</v>
      </c>
      <c r="C16918" s="63" t="s">
        <v>968</v>
      </c>
      <c r="D16918" s="61">
        <v>0</v>
      </c>
      <c r="E16918" s="61" t="s">
        <v>6689</v>
      </c>
      <c r="F16918" s="61" t="s">
        <v>101</v>
      </c>
      <c r="G16918" s="61" t="s">
        <v>13683</v>
      </c>
      <c r="H16918" s="61" t="s">
        <v>7409</v>
      </c>
      <c r="I16918" s="61">
        <v>42.33</v>
      </c>
      <c r="J16918" s="61">
        <v>-98.12</v>
      </c>
      <c r="K16918">
        <v>165</v>
      </c>
      <c r="L16918"/>
      <c r="M16918"/>
    </row>
    <row r="16919" spans="1:13">
      <c r="A16919" s="61" t="s">
        <v>40</v>
      </c>
      <c r="B16919" s="61">
        <v>68431</v>
      </c>
      <c r="C16919" s="63" t="s">
        <v>968</v>
      </c>
      <c r="D16919" s="61">
        <v>0</v>
      </c>
      <c r="E16919" s="61" t="s">
        <v>13664</v>
      </c>
      <c r="F16919" s="61" t="s">
        <v>101</v>
      </c>
      <c r="G16919" s="61" t="s">
        <v>13647</v>
      </c>
      <c r="H16919" s="61" t="s">
        <v>7409</v>
      </c>
      <c r="I16919" s="61">
        <v>40.049999999999997</v>
      </c>
      <c r="J16919" s="61">
        <v>-95.43</v>
      </c>
      <c r="K16919">
        <v>341</v>
      </c>
      <c r="L16919"/>
      <c r="M16919"/>
    </row>
    <row r="16920" spans="1:13">
      <c r="A16920" s="61" t="s">
        <v>40</v>
      </c>
      <c r="B16920" s="61">
        <v>69360</v>
      </c>
      <c r="C16920" s="63" t="s">
        <v>968</v>
      </c>
      <c r="D16920" s="61">
        <v>0</v>
      </c>
      <c r="E16920" s="61" t="s">
        <v>3829</v>
      </c>
      <c r="F16920" s="61" t="s">
        <v>101</v>
      </c>
      <c r="G16920" s="61" t="s">
        <v>12036</v>
      </c>
      <c r="H16920" s="61" t="s">
        <v>11834</v>
      </c>
      <c r="I16920" s="61">
        <v>42.71</v>
      </c>
      <c r="J16920" s="61">
        <v>-102.46</v>
      </c>
      <c r="K16920">
        <v>1212</v>
      </c>
      <c r="L16920"/>
      <c r="M16920"/>
    </row>
    <row r="16921" spans="1:13">
      <c r="A16921" s="61" t="s">
        <v>40</v>
      </c>
      <c r="B16921" s="61">
        <v>68974</v>
      </c>
      <c r="C16921" s="63" t="s">
        <v>968</v>
      </c>
      <c r="D16921" s="61">
        <v>0</v>
      </c>
      <c r="E16921" s="61" t="s">
        <v>7579</v>
      </c>
      <c r="F16921" s="61" t="s">
        <v>101</v>
      </c>
      <c r="G16921" s="61" t="s">
        <v>13745</v>
      </c>
      <c r="H16921" s="61" t="s">
        <v>7409</v>
      </c>
      <c r="I16921" s="61">
        <v>40.14</v>
      </c>
      <c r="J16921" s="61">
        <v>-97.86</v>
      </c>
      <c r="K16921">
        <v>183</v>
      </c>
      <c r="L16921"/>
      <c r="M16921"/>
    </row>
    <row r="16922" spans="1:13">
      <c r="A16922" s="61" t="s">
        <v>40</v>
      </c>
      <c r="B16922" s="61">
        <v>68660</v>
      </c>
      <c r="C16922" s="63" t="s">
        <v>968</v>
      </c>
      <c r="D16922" s="61">
        <v>0</v>
      </c>
      <c r="E16922" s="61" t="s">
        <v>13689</v>
      </c>
      <c r="F16922" s="61" t="s">
        <v>101</v>
      </c>
      <c r="G16922" s="61" t="s">
        <v>6142</v>
      </c>
      <c r="H16922" s="61" t="s">
        <v>7409</v>
      </c>
      <c r="I16922" s="61">
        <v>41.57</v>
      </c>
      <c r="J16922" s="61">
        <v>-97.86</v>
      </c>
      <c r="K16922">
        <v>1134</v>
      </c>
      <c r="L16922"/>
      <c r="M16922"/>
    </row>
    <row r="16923" spans="1:13">
      <c r="A16923" s="61" t="s">
        <v>40</v>
      </c>
      <c r="B16923" s="61">
        <v>68774</v>
      </c>
      <c r="C16923" s="63" t="s">
        <v>968</v>
      </c>
      <c r="D16923" s="61">
        <v>0</v>
      </c>
      <c r="E16923" s="61" t="s">
        <v>6889</v>
      </c>
      <c r="F16923" s="61" t="s">
        <v>101</v>
      </c>
      <c r="G16923" s="61" t="s">
        <v>10743</v>
      </c>
      <c r="H16923" s="61" t="s">
        <v>7409</v>
      </c>
      <c r="I16923" s="61">
        <v>42.8</v>
      </c>
      <c r="J16923" s="61">
        <v>-97.24</v>
      </c>
      <c r="K16923">
        <v>315</v>
      </c>
      <c r="L16923"/>
      <c r="M16923"/>
    </row>
    <row r="16924" spans="1:13">
      <c r="A16924" s="61" t="s">
        <v>40</v>
      </c>
      <c r="B16924" s="61">
        <v>68872</v>
      </c>
      <c r="C16924" s="63" t="s">
        <v>968</v>
      </c>
      <c r="D16924" s="61">
        <v>0</v>
      </c>
      <c r="E16924" s="61" t="s">
        <v>12783</v>
      </c>
      <c r="F16924" s="61" t="s">
        <v>101</v>
      </c>
      <c r="G16924" s="61" t="s">
        <v>5195</v>
      </c>
      <c r="H16924" s="61" t="s">
        <v>7409</v>
      </c>
      <c r="I16924" s="61">
        <v>41.09</v>
      </c>
      <c r="J16924" s="61">
        <v>-98.36</v>
      </c>
      <c r="K16924">
        <v>908</v>
      </c>
      <c r="L16924"/>
      <c r="M16924"/>
    </row>
    <row r="16925" spans="1:13">
      <c r="A16925" s="61" t="s">
        <v>40</v>
      </c>
      <c r="B16925" s="61">
        <v>68873</v>
      </c>
      <c r="C16925" s="63" t="s">
        <v>968</v>
      </c>
      <c r="D16925" s="61">
        <v>0</v>
      </c>
      <c r="E16925" s="61" t="s">
        <v>5929</v>
      </c>
      <c r="F16925" s="61" t="s">
        <v>101</v>
      </c>
      <c r="G16925" s="61" t="s">
        <v>5195</v>
      </c>
      <c r="H16925" s="61" t="s">
        <v>7409</v>
      </c>
      <c r="I16925" s="61">
        <v>41.21</v>
      </c>
      <c r="J16925" s="61">
        <v>-98.45</v>
      </c>
      <c r="K16925">
        <v>3476</v>
      </c>
      <c r="L16925"/>
      <c r="M16925"/>
    </row>
    <row r="16926" spans="1:13">
      <c r="A16926" s="61" t="s">
        <v>40</v>
      </c>
      <c r="B16926" s="61">
        <v>68433</v>
      </c>
      <c r="C16926" s="63" t="s">
        <v>968</v>
      </c>
      <c r="D16926" s="61">
        <v>0</v>
      </c>
      <c r="E16926" s="61" t="s">
        <v>1231</v>
      </c>
      <c r="F16926" s="61" t="s">
        <v>101</v>
      </c>
      <c r="G16926" s="61" t="s">
        <v>13647</v>
      </c>
      <c r="H16926" s="61" t="s">
        <v>7409</v>
      </c>
      <c r="I16926" s="61">
        <v>40.07</v>
      </c>
      <c r="J16926" s="61">
        <v>-95.72</v>
      </c>
      <c r="K16926">
        <v>193</v>
      </c>
      <c r="L16926"/>
      <c r="M16926"/>
    </row>
    <row r="16927" spans="1:13">
      <c r="A16927" s="61" t="s">
        <v>40</v>
      </c>
      <c r="B16927" s="61">
        <v>68874</v>
      </c>
      <c r="C16927" s="63" t="s">
        <v>968</v>
      </c>
      <c r="D16927" s="61">
        <v>0</v>
      </c>
      <c r="E16927" s="61" t="s">
        <v>336</v>
      </c>
      <c r="F16927" s="61" t="s">
        <v>101</v>
      </c>
      <c r="G16927" s="61" t="s">
        <v>11893</v>
      </c>
      <c r="H16927" s="61" t="s">
        <v>7409</v>
      </c>
      <c r="I16927" s="61">
        <v>41.64</v>
      </c>
      <c r="J16927" s="61">
        <v>-99.37</v>
      </c>
      <c r="K16927">
        <v>838</v>
      </c>
      <c r="L16927"/>
      <c r="M16927"/>
    </row>
    <row r="16928" spans="1:13">
      <c r="A16928" s="61" t="s">
        <v>40</v>
      </c>
      <c r="B16928" s="61">
        <v>68975</v>
      </c>
      <c r="C16928" s="63" t="s">
        <v>968</v>
      </c>
      <c r="D16928" s="61">
        <v>0</v>
      </c>
      <c r="E16928" s="61" t="s">
        <v>13757</v>
      </c>
      <c r="F16928" s="61" t="s">
        <v>101</v>
      </c>
      <c r="G16928" s="61" t="s">
        <v>924</v>
      </c>
      <c r="H16928" s="61" t="s">
        <v>7409</v>
      </c>
      <c r="I16928" s="61">
        <v>40.6</v>
      </c>
      <c r="J16928" s="61">
        <v>-97.93</v>
      </c>
      <c r="K16928">
        <v>137</v>
      </c>
      <c r="L16928"/>
      <c r="M16928"/>
    </row>
    <row r="16929" spans="1:13">
      <c r="A16929" s="61" t="s">
        <v>40</v>
      </c>
      <c r="B16929" s="61">
        <v>68661</v>
      </c>
      <c r="C16929" s="63" t="s">
        <v>968</v>
      </c>
      <c r="D16929" s="61">
        <v>0</v>
      </c>
      <c r="E16929" s="61" t="s">
        <v>3519</v>
      </c>
      <c r="F16929" s="61" t="s">
        <v>101</v>
      </c>
      <c r="G16929" s="61" t="s">
        <v>13681</v>
      </c>
      <c r="H16929" s="61" t="s">
        <v>7409</v>
      </c>
      <c r="I16929" s="61">
        <v>41.44</v>
      </c>
      <c r="J16929" s="61">
        <v>-97.05</v>
      </c>
      <c r="K16929">
        <v>7482</v>
      </c>
      <c r="L16929"/>
      <c r="M16929"/>
    </row>
    <row r="16930" spans="1:13">
      <c r="A16930" s="61" t="s">
        <v>40</v>
      </c>
      <c r="B16930" s="61">
        <v>68875</v>
      </c>
      <c r="C16930" s="63" t="s">
        <v>968</v>
      </c>
      <c r="D16930" s="61">
        <v>0</v>
      </c>
      <c r="E16930" s="61" t="s">
        <v>7322</v>
      </c>
      <c r="F16930" s="61" t="s">
        <v>101</v>
      </c>
      <c r="G16930" s="61" t="s">
        <v>13607</v>
      </c>
      <c r="H16930" s="61" t="s">
        <v>7409</v>
      </c>
      <c r="I16930" s="61">
        <v>41.46</v>
      </c>
      <c r="J16930" s="61">
        <v>-98.7</v>
      </c>
      <c r="K16930">
        <v>559</v>
      </c>
      <c r="L16930"/>
      <c r="M16930"/>
    </row>
    <row r="16931" spans="1:13">
      <c r="A16931" s="61" t="s">
        <v>40</v>
      </c>
      <c r="B16931" s="61">
        <v>69361</v>
      </c>
      <c r="C16931" s="63" t="s">
        <v>968</v>
      </c>
      <c r="D16931" s="61">
        <v>0</v>
      </c>
      <c r="E16931" s="61" t="s">
        <v>13808</v>
      </c>
      <c r="F16931" s="61" t="s">
        <v>101</v>
      </c>
      <c r="G16931" s="61" t="s">
        <v>13802</v>
      </c>
      <c r="H16931" s="61" t="s">
        <v>11834</v>
      </c>
      <c r="I16931" s="61">
        <v>41.86</v>
      </c>
      <c r="J16931" s="61">
        <v>-103.66</v>
      </c>
      <c r="K16931">
        <v>17526</v>
      </c>
      <c r="L16931"/>
      <c r="M16931"/>
    </row>
    <row r="16932" spans="1:13">
      <c r="A16932" s="61" t="s">
        <v>40</v>
      </c>
      <c r="B16932" s="61">
        <v>68057</v>
      </c>
      <c r="C16932" s="63" t="s">
        <v>968</v>
      </c>
      <c r="D16932" s="61">
        <v>0</v>
      </c>
      <c r="E16932" s="61" t="s">
        <v>13627</v>
      </c>
      <c r="F16932" s="61" t="s">
        <v>101</v>
      </c>
      <c r="G16932" s="61" t="s">
        <v>616</v>
      </c>
      <c r="H16932" s="61" t="s">
        <v>7409</v>
      </c>
      <c r="I16932" s="61">
        <v>41.66</v>
      </c>
      <c r="J16932" s="61">
        <v>-96.66</v>
      </c>
      <c r="K16932">
        <v>1525</v>
      </c>
      <c r="L16932"/>
      <c r="M16932"/>
    </row>
    <row r="16933" spans="1:13">
      <c r="A16933" s="61" t="s">
        <v>40</v>
      </c>
      <c r="B16933" s="61">
        <v>69161</v>
      </c>
      <c r="C16933" s="63" t="s">
        <v>968</v>
      </c>
      <c r="D16933" s="61">
        <v>0</v>
      </c>
      <c r="E16933" s="61" t="s">
        <v>4372</v>
      </c>
      <c r="F16933" s="61" t="s">
        <v>101</v>
      </c>
      <c r="G16933" s="61" t="s">
        <v>800</v>
      </c>
      <c r="H16933" s="61" t="s">
        <v>7409</v>
      </c>
      <c r="I16933" s="61">
        <v>42.04</v>
      </c>
      <c r="J16933" s="61">
        <v>-100.83</v>
      </c>
      <c r="K16933">
        <v>103</v>
      </c>
      <c r="L16933"/>
      <c r="M16933"/>
    </row>
    <row r="16934" spans="1:13">
      <c r="A16934" s="61" t="s">
        <v>40</v>
      </c>
      <c r="B16934" s="61">
        <v>68434</v>
      </c>
      <c r="C16934" s="63" t="s">
        <v>968</v>
      </c>
      <c r="D16934" s="61">
        <v>0</v>
      </c>
      <c r="E16934" s="61" t="s">
        <v>4272</v>
      </c>
      <c r="F16934" s="61" t="s">
        <v>101</v>
      </c>
      <c r="G16934" s="61" t="s">
        <v>13596</v>
      </c>
      <c r="H16934" s="61" t="s">
        <v>7409</v>
      </c>
      <c r="I16934" s="61">
        <v>40.909999999999997</v>
      </c>
      <c r="J16934" s="61">
        <v>-97.09</v>
      </c>
      <c r="K16934">
        <v>9209</v>
      </c>
      <c r="L16934"/>
      <c r="M16934"/>
    </row>
    <row r="16935" spans="1:13">
      <c r="A16935" s="61" t="s">
        <v>40</v>
      </c>
      <c r="B16935" s="61">
        <v>68662</v>
      </c>
      <c r="C16935" s="63" t="s">
        <v>968</v>
      </c>
      <c r="D16935" s="61">
        <v>0</v>
      </c>
      <c r="E16935" s="61" t="s">
        <v>6829</v>
      </c>
      <c r="F16935" s="61" t="s">
        <v>101</v>
      </c>
      <c r="G16935" s="61" t="s">
        <v>228</v>
      </c>
      <c r="H16935" s="61" t="s">
        <v>7409</v>
      </c>
      <c r="I16935" s="61">
        <v>41.19</v>
      </c>
      <c r="J16935" s="61">
        <v>-97.42</v>
      </c>
      <c r="K16935">
        <v>1202</v>
      </c>
      <c r="L16935"/>
      <c r="M16935"/>
    </row>
    <row r="16936" spans="1:13">
      <c r="A16936" s="61" t="s">
        <v>40</v>
      </c>
      <c r="B16936" s="61">
        <v>68876</v>
      </c>
      <c r="C16936" s="63" t="s">
        <v>968</v>
      </c>
      <c r="D16936" s="61">
        <v>0</v>
      </c>
      <c r="E16936" s="61" t="s">
        <v>2260</v>
      </c>
      <c r="F16936" s="61" t="s">
        <v>101</v>
      </c>
      <c r="G16936" s="61" t="s">
        <v>11111</v>
      </c>
      <c r="H16936" s="61" t="s">
        <v>7409</v>
      </c>
      <c r="I16936" s="61">
        <v>40.770000000000003</v>
      </c>
      <c r="J16936" s="61">
        <v>-98.73</v>
      </c>
      <c r="K16936">
        <v>1502</v>
      </c>
      <c r="L16936"/>
      <c r="M16936"/>
    </row>
    <row r="16937" spans="1:13">
      <c r="A16937" s="61" t="s">
        <v>40</v>
      </c>
      <c r="B16937" s="61">
        <v>68436</v>
      </c>
      <c r="C16937" s="63" t="s">
        <v>968</v>
      </c>
      <c r="D16937" s="61">
        <v>0</v>
      </c>
      <c r="E16937" s="61" t="s">
        <v>13665</v>
      </c>
      <c r="F16937" s="61" t="s">
        <v>101</v>
      </c>
      <c r="G16937" s="61" t="s">
        <v>11395</v>
      </c>
      <c r="H16937" s="61" t="s">
        <v>7409</v>
      </c>
      <c r="I16937" s="61">
        <v>40.409999999999997</v>
      </c>
      <c r="J16937" s="61">
        <v>-97.72</v>
      </c>
      <c r="K16937">
        <v>548</v>
      </c>
      <c r="L16937"/>
      <c r="M16937"/>
    </row>
    <row r="16938" spans="1:13">
      <c r="A16938" s="61" t="s">
        <v>40</v>
      </c>
      <c r="B16938" s="61">
        <v>68437</v>
      </c>
      <c r="C16938" s="63" t="s">
        <v>968</v>
      </c>
      <c r="D16938" s="61">
        <v>0</v>
      </c>
      <c r="E16938" s="61" t="s">
        <v>13666</v>
      </c>
      <c r="F16938" s="61" t="s">
        <v>101</v>
      </c>
      <c r="G16938" s="61" t="s">
        <v>13647</v>
      </c>
      <c r="H16938" s="61" t="s">
        <v>7409</v>
      </c>
      <c r="I16938" s="61">
        <v>40.229999999999997</v>
      </c>
      <c r="J16938" s="61">
        <v>-95.68</v>
      </c>
      <c r="K16938">
        <v>290</v>
      </c>
      <c r="L16938"/>
      <c r="M16938"/>
    </row>
    <row r="16939" spans="1:13">
      <c r="A16939" s="61" t="s">
        <v>40</v>
      </c>
      <c r="B16939" s="61">
        <v>69162</v>
      </c>
      <c r="C16939" s="63" t="s">
        <v>968</v>
      </c>
      <c r="D16939" s="61">
        <v>0</v>
      </c>
      <c r="E16939" s="61" t="s">
        <v>3675</v>
      </c>
      <c r="F16939" s="61" t="s">
        <v>101</v>
      </c>
      <c r="G16939" s="61" t="s">
        <v>13571</v>
      </c>
      <c r="H16939" s="61" t="s">
        <v>11834</v>
      </c>
      <c r="I16939" s="61">
        <v>41.13</v>
      </c>
      <c r="J16939" s="61">
        <v>-102.97</v>
      </c>
      <c r="K16939">
        <v>7414</v>
      </c>
      <c r="L16939"/>
      <c r="M16939"/>
    </row>
    <row r="16940" spans="1:13">
      <c r="A16940" s="61" t="s">
        <v>40</v>
      </c>
      <c r="B16940" s="61">
        <v>68663</v>
      </c>
      <c r="C16940" s="63" t="s">
        <v>968</v>
      </c>
      <c r="D16940" s="61">
        <v>0</v>
      </c>
      <c r="E16940" s="61" t="s">
        <v>274</v>
      </c>
      <c r="F16940" s="61" t="s">
        <v>101</v>
      </c>
      <c r="G16940" s="61" t="s">
        <v>13680</v>
      </c>
      <c r="H16940" s="61" t="s">
        <v>7409</v>
      </c>
      <c r="I16940" s="61">
        <v>41.33</v>
      </c>
      <c r="J16940" s="61">
        <v>-97.66</v>
      </c>
      <c r="K16940">
        <v>660</v>
      </c>
      <c r="L16940"/>
      <c r="M16940"/>
    </row>
    <row r="16941" spans="1:13">
      <c r="A16941" s="61" t="s">
        <v>40</v>
      </c>
      <c r="B16941" s="61">
        <v>68976</v>
      </c>
      <c r="C16941" s="63" t="s">
        <v>968</v>
      </c>
      <c r="D16941" s="61">
        <v>0</v>
      </c>
      <c r="E16941" s="61" t="s">
        <v>1428</v>
      </c>
      <c r="F16941" s="61" t="s">
        <v>101</v>
      </c>
      <c r="G16941" s="61" t="s">
        <v>13741</v>
      </c>
      <c r="H16941" s="61" t="s">
        <v>7409</v>
      </c>
      <c r="I16941" s="61">
        <v>40.57</v>
      </c>
      <c r="J16941" s="61">
        <v>-99.74</v>
      </c>
      <c r="K16941">
        <v>173</v>
      </c>
      <c r="L16941"/>
      <c r="M16941"/>
    </row>
    <row r="16942" spans="1:13">
      <c r="A16942" s="61" t="s">
        <v>40</v>
      </c>
      <c r="B16942" s="61">
        <v>68776</v>
      </c>
      <c r="C16942" s="63" t="s">
        <v>968</v>
      </c>
      <c r="D16942" s="61">
        <v>0</v>
      </c>
      <c r="E16942" s="61" t="s">
        <v>13710</v>
      </c>
      <c r="F16942" s="61" t="s">
        <v>101</v>
      </c>
      <c r="G16942" s="61" t="s">
        <v>11252</v>
      </c>
      <c r="H16942" s="61" t="s">
        <v>7409</v>
      </c>
      <c r="I16942" s="61">
        <v>42.46</v>
      </c>
      <c r="J16942" s="61">
        <v>-96.41</v>
      </c>
      <c r="K16942">
        <v>16007</v>
      </c>
      <c r="L16942"/>
      <c r="M16942"/>
    </row>
    <row r="16943" spans="1:13">
      <c r="A16943" s="61" t="s">
        <v>40</v>
      </c>
      <c r="B16943" s="61">
        <v>68665</v>
      </c>
      <c r="C16943" s="63" t="s">
        <v>968</v>
      </c>
      <c r="D16943" s="61">
        <v>0</v>
      </c>
      <c r="E16943" s="61" t="s">
        <v>10362</v>
      </c>
      <c r="F16943" s="61" t="s">
        <v>101</v>
      </c>
      <c r="G16943" s="61" t="s">
        <v>13607</v>
      </c>
      <c r="H16943" s="61" t="s">
        <v>7409</v>
      </c>
      <c r="I16943" s="61">
        <v>41.68</v>
      </c>
      <c r="J16943" s="61">
        <v>-98.36</v>
      </c>
      <c r="K16943">
        <v>751</v>
      </c>
      <c r="L16943"/>
      <c r="M16943"/>
    </row>
    <row r="16944" spans="1:13">
      <c r="A16944" s="61" t="s">
        <v>40</v>
      </c>
      <c r="B16944" s="61">
        <v>69220</v>
      </c>
      <c r="C16944" s="63" t="s">
        <v>968</v>
      </c>
      <c r="D16944" s="61">
        <v>0</v>
      </c>
      <c r="E16944" s="61" t="s">
        <v>819</v>
      </c>
      <c r="F16944" s="61" t="s">
        <v>101</v>
      </c>
      <c r="G16944" s="61" t="s">
        <v>13779</v>
      </c>
      <c r="H16944" s="61" t="s">
        <v>7409</v>
      </c>
      <c r="I16944" s="61">
        <v>42.87</v>
      </c>
      <c r="J16944" s="61">
        <v>-100.13</v>
      </c>
      <c r="K16944">
        <v>77</v>
      </c>
      <c r="L16944"/>
      <c r="M16944"/>
    </row>
    <row r="16945" spans="1:13">
      <c r="A16945" s="61" t="s">
        <v>40</v>
      </c>
      <c r="B16945" s="61">
        <v>68777</v>
      </c>
      <c r="C16945" s="63" t="s">
        <v>968</v>
      </c>
      <c r="D16945" s="61">
        <v>0</v>
      </c>
      <c r="E16945" s="61" t="s">
        <v>1144</v>
      </c>
      <c r="F16945" s="61" t="s">
        <v>101</v>
      </c>
      <c r="G16945" s="61" t="s">
        <v>8797</v>
      </c>
      <c r="H16945" s="61" t="s">
        <v>7409</v>
      </c>
      <c r="I16945" s="61">
        <v>42.87</v>
      </c>
      <c r="J16945" s="61">
        <v>-98.7</v>
      </c>
      <c r="K16945">
        <v>664</v>
      </c>
      <c r="L16945"/>
      <c r="M16945"/>
    </row>
    <row r="16946" spans="1:13">
      <c r="A16946" s="61" t="s">
        <v>40</v>
      </c>
      <c r="B16946" s="61">
        <v>68059</v>
      </c>
      <c r="C16946" s="63" t="s">
        <v>968</v>
      </c>
      <c r="D16946" s="61">
        <v>0</v>
      </c>
      <c r="E16946" s="61" t="s">
        <v>733</v>
      </c>
      <c r="F16946" s="61" t="s">
        <v>101</v>
      </c>
      <c r="G16946" s="61" t="s">
        <v>13612</v>
      </c>
      <c r="H16946" s="61" t="s">
        <v>7409</v>
      </c>
      <c r="I16946" s="61">
        <v>41.08</v>
      </c>
      <c r="J16946" s="61">
        <v>-96.13</v>
      </c>
      <c r="K16946">
        <v>3408</v>
      </c>
      <c r="L16946"/>
      <c r="M16946"/>
    </row>
    <row r="16947" spans="1:13">
      <c r="A16947" s="61" t="s">
        <v>40</v>
      </c>
      <c r="B16947" s="61">
        <v>68778</v>
      </c>
      <c r="C16947" s="63" t="s">
        <v>968</v>
      </c>
      <c r="D16947" s="61">
        <v>0</v>
      </c>
      <c r="E16947" s="61" t="s">
        <v>13711</v>
      </c>
      <c r="F16947" s="61" t="s">
        <v>101</v>
      </c>
      <c r="G16947" s="61" t="s">
        <v>13700</v>
      </c>
      <c r="H16947" s="61" t="s">
        <v>7409</v>
      </c>
      <c r="I16947" s="61">
        <v>42.82</v>
      </c>
      <c r="J16947" s="61">
        <v>-99.74</v>
      </c>
      <c r="K16947">
        <v>596</v>
      </c>
      <c r="L16947"/>
      <c r="M16947"/>
    </row>
    <row r="16948" spans="1:13">
      <c r="A16948" s="61" t="s">
        <v>40</v>
      </c>
      <c r="B16948" s="61">
        <v>68056</v>
      </c>
      <c r="C16948" s="63" t="s">
        <v>968</v>
      </c>
      <c r="D16948" s="61">
        <v>0</v>
      </c>
      <c r="E16948" s="61" t="s">
        <v>13626</v>
      </c>
      <c r="F16948" s="61" t="s">
        <v>101</v>
      </c>
      <c r="G16948" s="61" t="s">
        <v>13612</v>
      </c>
      <c r="H16948" s="61" t="s">
        <v>7409</v>
      </c>
      <c r="I16948" s="61">
        <v>41.09</v>
      </c>
      <c r="J16948" s="61">
        <v>-96.05</v>
      </c>
      <c r="K16948">
        <v>6</v>
      </c>
      <c r="L16948"/>
      <c r="M16948"/>
    </row>
    <row r="16949" spans="1:13">
      <c r="A16949" s="61" t="s">
        <v>40</v>
      </c>
      <c r="B16949" s="61">
        <v>68977</v>
      </c>
      <c r="C16949" s="63" t="s">
        <v>968</v>
      </c>
      <c r="D16949" s="61">
        <v>0</v>
      </c>
      <c r="E16949" s="61" t="s">
        <v>2025</v>
      </c>
      <c r="F16949" s="61" t="s">
        <v>101</v>
      </c>
      <c r="G16949" s="61" t="s">
        <v>8728</v>
      </c>
      <c r="H16949" s="61" t="s">
        <v>7409</v>
      </c>
      <c r="I16949" s="61">
        <v>40.130000000000003</v>
      </c>
      <c r="J16949" s="61">
        <v>-99.59</v>
      </c>
      <c r="K16949">
        <v>284</v>
      </c>
      <c r="L16949"/>
      <c r="M16949"/>
    </row>
    <row r="16950" spans="1:13">
      <c r="A16950" s="61" t="s">
        <v>40</v>
      </c>
      <c r="B16950" s="61">
        <v>68779</v>
      </c>
      <c r="C16950" s="63" t="s">
        <v>968</v>
      </c>
      <c r="D16950" s="61">
        <v>0</v>
      </c>
      <c r="E16950" s="61" t="s">
        <v>2741</v>
      </c>
      <c r="F16950" s="61" t="s">
        <v>101</v>
      </c>
      <c r="G16950" s="61" t="s">
        <v>13594</v>
      </c>
      <c r="H16950" s="61" t="s">
        <v>7409</v>
      </c>
      <c r="I16950" s="61">
        <v>41.94</v>
      </c>
      <c r="J16950" s="61">
        <v>-97.22</v>
      </c>
      <c r="K16950">
        <v>2342</v>
      </c>
      <c r="L16950"/>
      <c r="M16950"/>
    </row>
    <row r="16951" spans="1:13">
      <c r="A16951" s="61" t="s">
        <v>40</v>
      </c>
      <c r="B16951" s="61">
        <v>68439</v>
      </c>
      <c r="C16951" s="63" t="s">
        <v>968</v>
      </c>
      <c r="D16951" s="61">
        <v>0</v>
      </c>
      <c r="E16951" s="61" t="s">
        <v>13667</v>
      </c>
      <c r="F16951" s="61" t="s">
        <v>101</v>
      </c>
      <c r="G16951" s="61" t="s">
        <v>13596</v>
      </c>
      <c r="H16951" s="61" t="s">
        <v>7409</v>
      </c>
      <c r="I16951" s="61">
        <v>41</v>
      </c>
      <c r="J16951" s="61">
        <v>-97.21</v>
      </c>
      <c r="K16951">
        <v>482</v>
      </c>
      <c r="L16951"/>
      <c r="M16951"/>
    </row>
    <row r="16952" spans="1:13">
      <c r="A16952" s="61" t="s">
        <v>40</v>
      </c>
      <c r="B16952" s="61">
        <v>69163</v>
      </c>
      <c r="C16952" s="63" t="s">
        <v>968</v>
      </c>
      <c r="D16952" s="61">
        <v>0</v>
      </c>
      <c r="E16952" s="61" t="s">
        <v>589</v>
      </c>
      <c r="F16952" s="61" t="s">
        <v>101</v>
      </c>
      <c r="G16952" s="61" t="s">
        <v>6149</v>
      </c>
      <c r="H16952" s="61" t="s">
        <v>7409</v>
      </c>
      <c r="I16952" s="61">
        <v>41.47</v>
      </c>
      <c r="J16952" s="61">
        <v>-100.51</v>
      </c>
      <c r="K16952">
        <v>853</v>
      </c>
      <c r="L16952"/>
      <c r="M16952"/>
    </row>
    <row r="16953" spans="1:13">
      <c r="A16953" s="61" t="s">
        <v>40</v>
      </c>
      <c r="B16953" s="61">
        <v>68440</v>
      </c>
      <c r="C16953" s="63" t="s">
        <v>968</v>
      </c>
      <c r="D16953" s="61">
        <v>0</v>
      </c>
      <c r="E16953" s="61" t="s">
        <v>13668</v>
      </c>
      <c r="F16953" s="61" t="s">
        <v>101</v>
      </c>
      <c r="G16953" s="61" t="s">
        <v>362</v>
      </c>
      <c r="H16953" s="61" t="s">
        <v>7409</v>
      </c>
      <c r="I16953" s="61">
        <v>40.03</v>
      </c>
      <c r="J16953" s="61">
        <v>-97.02</v>
      </c>
      <c r="K16953">
        <v>90</v>
      </c>
      <c r="L16953"/>
      <c r="M16953"/>
    </row>
    <row r="16954" spans="1:13">
      <c r="A16954" s="61" t="s">
        <v>40</v>
      </c>
      <c r="B16954" s="61">
        <v>68441</v>
      </c>
      <c r="C16954" s="63" t="s">
        <v>968</v>
      </c>
      <c r="D16954" s="61">
        <v>0</v>
      </c>
      <c r="E16954" s="61" t="s">
        <v>13669</v>
      </c>
      <c r="F16954" s="61" t="s">
        <v>101</v>
      </c>
      <c r="G16954" s="61" t="s">
        <v>13531</v>
      </c>
      <c r="H16954" s="61" t="s">
        <v>7409</v>
      </c>
      <c r="I16954" s="61">
        <v>40.200000000000003</v>
      </c>
      <c r="J16954" s="61">
        <v>-96.23</v>
      </c>
      <c r="K16954">
        <v>231</v>
      </c>
      <c r="L16954"/>
      <c r="M16954"/>
    </row>
    <row r="16955" spans="1:13">
      <c r="A16955" s="61" t="s">
        <v>40</v>
      </c>
      <c r="B16955" s="61">
        <v>68442</v>
      </c>
      <c r="C16955" s="63" t="s">
        <v>968</v>
      </c>
      <c r="D16955" s="61">
        <v>0</v>
      </c>
      <c r="E16955" s="61" t="s">
        <v>6963</v>
      </c>
      <c r="F16955" s="61" t="s">
        <v>101</v>
      </c>
      <c r="G16955" s="61" t="s">
        <v>13647</v>
      </c>
      <c r="H16955" s="61" t="s">
        <v>7409</v>
      </c>
      <c r="I16955" s="61">
        <v>40.229999999999997</v>
      </c>
      <c r="J16955" s="61">
        <v>-95.77</v>
      </c>
      <c r="K16955">
        <v>275</v>
      </c>
      <c r="L16955"/>
      <c r="M16955"/>
    </row>
    <row r="16956" spans="1:13">
      <c r="A16956" s="61" t="s">
        <v>40</v>
      </c>
      <c r="B16956" s="61">
        <v>68443</v>
      </c>
      <c r="C16956" s="63" t="s">
        <v>968</v>
      </c>
      <c r="D16956" s="61">
        <v>0</v>
      </c>
      <c r="E16956" s="61" t="s">
        <v>1145</v>
      </c>
      <c r="F16956" s="61" t="s">
        <v>101</v>
      </c>
      <c r="G16956" s="61" t="s">
        <v>660</v>
      </c>
      <c r="H16956" s="61" t="s">
        <v>7409</v>
      </c>
      <c r="I16956" s="61">
        <v>40.46</v>
      </c>
      <c r="J16956" s="61">
        <v>-96.37</v>
      </c>
      <c r="K16956">
        <v>1029</v>
      </c>
      <c r="L16956"/>
      <c r="M16956"/>
    </row>
    <row r="16957" spans="1:13">
      <c r="A16957" s="61" t="s">
        <v>40</v>
      </c>
      <c r="B16957" s="61">
        <v>69042</v>
      </c>
      <c r="C16957" s="63" t="s">
        <v>968</v>
      </c>
      <c r="D16957" s="61">
        <v>0</v>
      </c>
      <c r="E16957" s="61" t="s">
        <v>13770</v>
      </c>
      <c r="F16957" s="61" t="s">
        <v>101</v>
      </c>
      <c r="G16957" s="61" t="s">
        <v>13763</v>
      </c>
      <c r="H16957" s="61" t="s">
        <v>7409</v>
      </c>
      <c r="I16957" s="61">
        <v>40.53</v>
      </c>
      <c r="J16957" s="61">
        <v>-100.38</v>
      </c>
      <c r="K16957">
        <v>11</v>
      </c>
      <c r="L16957"/>
      <c r="M16957"/>
    </row>
    <row r="16958" spans="1:13">
      <c r="A16958" s="61" t="s">
        <v>40</v>
      </c>
      <c r="B16958" s="61">
        <v>68444</v>
      </c>
      <c r="C16958" s="63" t="s">
        <v>968</v>
      </c>
      <c r="D16958" s="61">
        <v>0</v>
      </c>
      <c r="E16958" s="61" t="s">
        <v>13670</v>
      </c>
      <c r="F16958" s="61" t="s">
        <v>101</v>
      </c>
      <c r="G16958" s="61" t="s">
        <v>11395</v>
      </c>
      <c r="H16958" s="61" t="s">
        <v>7409</v>
      </c>
      <c r="I16958" s="61">
        <v>40.409999999999997</v>
      </c>
      <c r="J16958" s="61">
        <v>-97.58</v>
      </c>
      <c r="K16958">
        <v>88</v>
      </c>
      <c r="L16958"/>
      <c r="M16958"/>
    </row>
    <row r="16959" spans="1:13">
      <c r="A16959" s="61" t="s">
        <v>40</v>
      </c>
      <c r="B16959" s="61">
        <v>69043</v>
      </c>
      <c r="C16959" s="63" t="s">
        <v>968</v>
      </c>
      <c r="D16959" s="61">
        <v>0</v>
      </c>
      <c r="E16959" s="61" t="s">
        <v>1962</v>
      </c>
      <c r="F16959" s="61" t="s">
        <v>101</v>
      </c>
      <c r="G16959" s="61" t="s">
        <v>13762</v>
      </c>
      <c r="H16959" s="61" t="s">
        <v>7409</v>
      </c>
      <c r="I16959" s="61">
        <v>40.15</v>
      </c>
      <c r="J16959" s="61">
        <v>-101.22</v>
      </c>
      <c r="K16959">
        <v>493</v>
      </c>
      <c r="L16959"/>
      <c r="M16959"/>
    </row>
    <row r="16960" spans="1:13">
      <c r="A16960" s="61" t="s">
        <v>40</v>
      </c>
      <c r="B16960" s="61">
        <v>68666</v>
      </c>
      <c r="C16960" s="63" t="s">
        <v>968</v>
      </c>
      <c r="D16960" s="61">
        <v>0</v>
      </c>
      <c r="E16960" s="61" t="s">
        <v>13690</v>
      </c>
      <c r="F16960" s="61" t="s">
        <v>101</v>
      </c>
      <c r="G16960" s="61" t="s">
        <v>228</v>
      </c>
      <c r="H16960" s="61" t="s">
        <v>7409</v>
      </c>
      <c r="I16960" s="61">
        <v>41.11</v>
      </c>
      <c r="J16960" s="61">
        <v>-97.59</v>
      </c>
      <c r="K16960">
        <v>1521</v>
      </c>
      <c r="L16960"/>
      <c r="M16960"/>
    </row>
    <row r="16961" spans="1:13">
      <c r="A16961" s="61" t="s">
        <v>40</v>
      </c>
      <c r="B16961" s="61">
        <v>68780</v>
      </c>
      <c r="C16961" s="63" t="s">
        <v>968</v>
      </c>
      <c r="D16961" s="61">
        <v>0</v>
      </c>
      <c r="E16961" s="61" t="s">
        <v>5892</v>
      </c>
      <c r="F16961" s="61" t="s">
        <v>101</v>
      </c>
      <c r="G16961" s="61" t="s">
        <v>13115</v>
      </c>
      <c r="H16961" s="61" t="s">
        <v>7409</v>
      </c>
      <c r="I16961" s="61">
        <v>42.6</v>
      </c>
      <c r="J16961" s="61">
        <v>-99.14</v>
      </c>
      <c r="K16961">
        <v>966</v>
      </c>
      <c r="L16961"/>
      <c r="M16961"/>
    </row>
    <row r="16962" spans="1:13">
      <c r="A16962" s="61" t="s">
        <v>40</v>
      </c>
      <c r="B16962" s="61">
        <v>68878</v>
      </c>
      <c r="C16962" s="63" t="s">
        <v>968</v>
      </c>
      <c r="D16962" s="61">
        <v>0</v>
      </c>
      <c r="E16962" s="61" t="s">
        <v>874</v>
      </c>
      <c r="F16962" s="61" t="s">
        <v>101</v>
      </c>
      <c r="G16962" s="61" t="s">
        <v>442</v>
      </c>
      <c r="H16962" s="61" t="s">
        <v>7409</v>
      </c>
      <c r="I16962" s="61">
        <v>40.94</v>
      </c>
      <c r="J16962" s="61">
        <v>-99.5</v>
      </c>
      <c r="K16962">
        <v>400</v>
      </c>
      <c r="L16962"/>
      <c r="M16962"/>
    </row>
    <row r="16963" spans="1:13">
      <c r="A16963" s="61" t="s">
        <v>40</v>
      </c>
      <c r="B16963" s="61">
        <v>68978</v>
      </c>
      <c r="C16963" s="63" t="s">
        <v>968</v>
      </c>
      <c r="D16963" s="61">
        <v>0</v>
      </c>
      <c r="E16963" s="61" t="s">
        <v>10657</v>
      </c>
      <c r="F16963" s="61" t="s">
        <v>101</v>
      </c>
      <c r="G16963" s="61" t="s">
        <v>13745</v>
      </c>
      <c r="H16963" s="61" t="s">
        <v>7409</v>
      </c>
      <c r="I16963" s="61">
        <v>40.020000000000003</v>
      </c>
      <c r="J16963" s="61">
        <v>-98.06</v>
      </c>
      <c r="K16963">
        <v>2215</v>
      </c>
      <c r="L16963"/>
      <c r="M16963"/>
    </row>
    <row r="16964" spans="1:13">
      <c r="A16964" s="61" t="s">
        <v>40</v>
      </c>
      <c r="B16964" s="61">
        <v>68667</v>
      </c>
      <c r="C16964" s="63" t="s">
        <v>968</v>
      </c>
      <c r="D16964" s="61">
        <v>0</v>
      </c>
      <c r="E16964" s="61" t="s">
        <v>3126</v>
      </c>
      <c r="F16964" s="61" t="s">
        <v>101</v>
      </c>
      <c r="G16964" s="61" t="s">
        <v>4280</v>
      </c>
      <c r="H16964" s="61" t="s">
        <v>7409</v>
      </c>
      <c r="I16964" s="61">
        <v>41.11</v>
      </c>
      <c r="J16964" s="61">
        <v>-97.3</v>
      </c>
      <c r="K16964">
        <v>108</v>
      </c>
      <c r="L16964"/>
      <c r="M16964"/>
    </row>
    <row r="16965" spans="1:13">
      <c r="A16965" s="61" t="s">
        <v>40</v>
      </c>
      <c r="B16965" s="61">
        <v>69165</v>
      </c>
      <c r="C16965" s="63" t="s">
        <v>968</v>
      </c>
      <c r="D16965" s="61">
        <v>0</v>
      </c>
      <c r="E16965" s="61" t="s">
        <v>5798</v>
      </c>
      <c r="F16965" s="61" t="s">
        <v>101</v>
      </c>
      <c r="G16965" s="61" t="s">
        <v>581</v>
      </c>
      <c r="H16965" s="61" t="s">
        <v>7409</v>
      </c>
      <c r="I16965" s="61">
        <v>41.15</v>
      </c>
      <c r="J16965" s="61">
        <v>-101.12</v>
      </c>
      <c r="K16965">
        <v>1746</v>
      </c>
      <c r="L16965"/>
      <c r="M16965"/>
    </row>
    <row r="16966" spans="1:13">
      <c r="A16966" s="61" t="s">
        <v>40</v>
      </c>
      <c r="B16966" s="61">
        <v>68979</v>
      </c>
      <c r="C16966" s="63" t="s">
        <v>968</v>
      </c>
      <c r="D16966" s="61">
        <v>0</v>
      </c>
      <c r="E16966" s="61" t="s">
        <v>1154</v>
      </c>
      <c r="F16966" s="61" t="s">
        <v>101</v>
      </c>
      <c r="G16966" s="61" t="s">
        <v>924</v>
      </c>
      <c r="H16966" s="61" t="s">
        <v>7409</v>
      </c>
      <c r="I16966" s="61">
        <v>40.6</v>
      </c>
      <c r="J16966" s="61">
        <v>-97.85</v>
      </c>
      <c r="K16966">
        <v>1823</v>
      </c>
      <c r="L16966"/>
      <c r="M16966"/>
    </row>
    <row r="16967" spans="1:13">
      <c r="A16967" s="61" t="s">
        <v>40</v>
      </c>
      <c r="B16967" s="61">
        <v>68445</v>
      </c>
      <c r="C16967" s="63" t="s">
        <v>968</v>
      </c>
      <c r="D16967" s="61">
        <v>0</v>
      </c>
      <c r="E16967" s="61" t="s">
        <v>2064</v>
      </c>
      <c r="F16967" s="61" t="s">
        <v>101</v>
      </c>
      <c r="G16967" s="61" t="s">
        <v>12911</v>
      </c>
      <c r="H16967" s="61" t="s">
        <v>7409</v>
      </c>
      <c r="I16967" s="61">
        <v>40.369999999999997</v>
      </c>
      <c r="J16967" s="61">
        <v>-97.07</v>
      </c>
      <c r="K16967">
        <v>125</v>
      </c>
      <c r="L16967"/>
      <c r="M16967"/>
    </row>
    <row r="16968" spans="1:13">
      <c r="A16968" s="61" t="s">
        <v>40</v>
      </c>
      <c r="B16968" s="61">
        <v>68446</v>
      </c>
      <c r="C16968" s="63" t="s">
        <v>968</v>
      </c>
      <c r="D16968" s="61">
        <v>0</v>
      </c>
      <c r="E16968" s="61" t="s">
        <v>3486</v>
      </c>
      <c r="F16968" s="61" t="s">
        <v>101</v>
      </c>
      <c r="G16968" s="61" t="s">
        <v>13644</v>
      </c>
      <c r="H16968" s="61" t="s">
        <v>7409</v>
      </c>
      <c r="I16968" s="61">
        <v>40.659999999999997</v>
      </c>
      <c r="J16968" s="61">
        <v>-96.18</v>
      </c>
      <c r="K16968">
        <v>2799</v>
      </c>
      <c r="L16968"/>
      <c r="M16968"/>
    </row>
    <row r="16969" spans="1:13">
      <c r="A16969" s="61" t="s">
        <v>40</v>
      </c>
      <c r="B16969" s="61">
        <v>68447</v>
      </c>
      <c r="C16969" s="63" t="s">
        <v>968</v>
      </c>
      <c r="D16969" s="61">
        <v>0</v>
      </c>
      <c r="E16969" s="61" t="s">
        <v>13671</v>
      </c>
      <c r="F16969" s="61" t="s">
        <v>101</v>
      </c>
      <c r="G16969" s="61" t="s">
        <v>13531</v>
      </c>
      <c r="H16969" s="61" t="s">
        <v>7409</v>
      </c>
      <c r="I16969" s="61">
        <v>40.17</v>
      </c>
      <c r="J16969" s="61">
        <v>-96.08</v>
      </c>
      <c r="K16969">
        <v>459</v>
      </c>
      <c r="L16969"/>
      <c r="M16969"/>
    </row>
    <row r="16970" spans="1:13">
      <c r="A16970" s="61" t="s">
        <v>40</v>
      </c>
      <c r="B16970" s="61">
        <v>68448</v>
      </c>
      <c r="C16970" s="63" t="s">
        <v>968</v>
      </c>
      <c r="D16970" s="61">
        <v>0</v>
      </c>
      <c r="E16970" s="61" t="s">
        <v>4695</v>
      </c>
      <c r="F16970" s="61" t="s">
        <v>101</v>
      </c>
      <c r="G16970" s="61" t="s">
        <v>13644</v>
      </c>
      <c r="H16970" s="61" t="s">
        <v>7409</v>
      </c>
      <c r="I16970" s="61">
        <v>40.53</v>
      </c>
      <c r="J16970" s="61">
        <v>-96.02</v>
      </c>
      <c r="K16970">
        <v>378</v>
      </c>
      <c r="L16970"/>
      <c r="M16970"/>
    </row>
    <row r="16971" spans="1:13">
      <c r="A16971" s="61" t="s">
        <v>40</v>
      </c>
      <c r="B16971" s="61">
        <v>68879</v>
      </c>
      <c r="C16971" s="63" t="s">
        <v>968</v>
      </c>
      <c r="D16971" s="61">
        <v>0</v>
      </c>
      <c r="E16971" s="61" t="s">
        <v>4920</v>
      </c>
      <c r="F16971" s="61" t="s">
        <v>101</v>
      </c>
      <c r="G16971" s="61" t="s">
        <v>13733</v>
      </c>
      <c r="H16971" s="61" t="s">
        <v>7409</v>
      </c>
      <c r="I16971" s="61">
        <v>41.76</v>
      </c>
      <c r="J16971" s="61">
        <v>-99.38</v>
      </c>
      <c r="K16971">
        <v>284</v>
      </c>
      <c r="L16971"/>
      <c r="M16971"/>
    </row>
    <row r="16972" spans="1:13">
      <c r="A16972" s="61" t="s">
        <v>40</v>
      </c>
      <c r="B16972" s="61">
        <v>68450</v>
      </c>
      <c r="C16972" s="63" t="s">
        <v>968</v>
      </c>
      <c r="D16972" s="61">
        <v>0</v>
      </c>
      <c r="E16972" s="61" t="s">
        <v>10165</v>
      </c>
      <c r="F16972" s="61" t="s">
        <v>101</v>
      </c>
      <c r="G16972" s="61" t="s">
        <v>660</v>
      </c>
      <c r="H16972" s="61" t="s">
        <v>7409</v>
      </c>
      <c r="I16972" s="61">
        <v>40.369999999999997</v>
      </c>
      <c r="J16972" s="61">
        <v>-96.18</v>
      </c>
      <c r="K16972">
        <v>3369</v>
      </c>
      <c r="L16972"/>
      <c r="M16972"/>
    </row>
    <row r="16973" spans="1:13">
      <c r="A16973" s="61" t="s">
        <v>40</v>
      </c>
      <c r="B16973" s="61">
        <v>68061</v>
      </c>
      <c r="C16973" s="63" t="s">
        <v>968</v>
      </c>
      <c r="D16973" s="61">
        <v>0</v>
      </c>
      <c r="E16973" s="61" t="s">
        <v>13628</v>
      </c>
      <c r="F16973" s="61" t="s">
        <v>101</v>
      </c>
      <c r="G16973" s="61" t="s">
        <v>13615</v>
      </c>
      <c r="H16973" s="61" t="s">
        <v>7409</v>
      </c>
      <c r="I16973" s="61">
        <v>41.77</v>
      </c>
      <c r="J16973" s="61">
        <v>-96.22</v>
      </c>
      <c r="K16973">
        <v>2414</v>
      </c>
      <c r="L16973"/>
      <c r="M16973"/>
    </row>
    <row r="16974" spans="1:13">
      <c r="A16974" s="61" t="s">
        <v>40</v>
      </c>
      <c r="B16974" s="61">
        <v>69166</v>
      </c>
      <c r="C16974" s="63" t="s">
        <v>968</v>
      </c>
      <c r="D16974" s="61">
        <v>0</v>
      </c>
      <c r="E16974" s="61" t="s">
        <v>13790</v>
      </c>
      <c r="F16974" s="61" t="s">
        <v>101</v>
      </c>
      <c r="G16974" s="61" t="s">
        <v>800</v>
      </c>
      <c r="H16974" s="61" t="s">
        <v>7409</v>
      </c>
      <c r="I16974" s="61">
        <v>41.97</v>
      </c>
      <c r="J16974" s="61">
        <v>-100.57</v>
      </c>
      <c r="K16974">
        <v>587</v>
      </c>
      <c r="L16974"/>
      <c r="M16974"/>
    </row>
    <row r="16975" spans="1:13">
      <c r="A16975" s="61" t="s">
        <v>40</v>
      </c>
      <c r="B16975" s="61">
        <v>68062</v>
      </c>
      <c r="C16975" s="63" t="s">
        <v>968</v>
      </c>
      <c r="D16975" s="61">
        <v>0</v>
      </c>
      <c r="E16975" s="61" t="s">
        <v>9158</v>
      </c>
      <c r="F16975" s="61" t="s">
        <v>101</v>
      </c>
      <c r="G16975" s="61" t="s">
        <v>13618</v>
      </c>
      <c r="H16975" s="61" t="s">
        <v>7409</v>
      </c>
      <c r="I16975" s="61">
        <v>42.17</v>
      </c>
      <c r="J16975" s="61">
        <v>-96.69</v>
      </c>
      <c r="K16975">
        <v>267</v>
      </c>
      <c r="L16975"/>
      <c r="M16975"/>
    </row>
    <row r="16976" spans="1:13">
      <c r="A16976" s="61" t="s">
        <v>40</v>
      </c>
      <c r="B16976" s="61">
        <v>68781</v>
      </c>
      <c r="C16976" s="63" t="s">
        <v>968</v>
      </c>
      <c r="D16976" s="61">
        <v>0</v>
      </c>
      <c r="E16976" s="61" t="s">
        <v>12785</v>
      </c>
      <c r="F16976" s="61" t="s">
        <v>101</v>
      </c>
      <c r="G16976" s="61" t="s">
        <v>495</v>
      </c>
      <c r="H16976" s="61" t="s">
        <v>7409</v>
      </c>
      <c r="I16976" s="61">
        <v>42.04</v>
      </c>
      <c r="J16976" s="61">
        <v>-97.83</v>
      </c>
      <c r="K16976">
        <v>1442</v>
      </c>
      <c r="L16976"/>
      <c r="M16976"/>
    </row>
    <row r="16977" spans="1:13">
      <c r="A16977" s="61" t="s">
        <v>40</v>
      </c>
      <c r="B16977" s="61">
        <v>68453</v>
      </c>
      <c r="C16977" s="63" t="s">
        <v>968</v>
      </c>
      <c r="D16977" s="61">
        <v>0</v>
      </c>
      <c r="E16977" s="61" t="s">
        <v>13673</v>
      </c>
      <c r="F16977" s="61" t="s">
        <v>101</v>
      </c>
      <c r="G16977" s="61" t="s">
        <v>12911</v>
      </c>
      <c r="H16977" s="61" t="s">
        <v>7409</v>
      </c>
      <c r="I16977" s="61">
        <v>40.409999999999997</v>
      </c>
      <c r="J16977" s="61">
        <v>-97.33</v>
      </c>
      <c r="K16977">
        <v>317</v>
      </c>
      <c r="L16977"/>
      <c r="M16977"/>
    </row>
    <row r="16978" spans="1:13">
      <c r="A16978" s="61" t="s">
        <v>40</v>
      </c>
      <c r="B16978" s="61">
        <v>69044</v>
      </c>
      <c r="C16978" s="63" t="s">
        <v>968</v>
      </c>
      <c r="D16978" s="61">
        <v>0</v>
      </c>
      <c r="E16978" s="61" t="s">
        <v>562</v>
      </c>
      <c r="F16978" s="61" t="s">
        <v>101</v>
      </c>
      <c r="G16978" s="61" t="s">
        <v>13762</v>
      </c>
      <c r="H16978" s="61" t="s">
        <v>7409</v>
      </c>
      <c r="I16978" s="61">
        <v>40.17</v>
      </c>
      <c r="J16978" s="61">
        <v>-101.01</v>
      </c>
      <c r="K16978">
        <v>792</v>
      </c>
      <c r="L16978"/>
      <c r="M16978"/>
    </row>
    <row r="16979" spans="1:13">
      <c r="A16979" s="61" t="s">
        <v>40</v>
      </c>
      <c r="B16979" s="61">
        <v>68980</v>
      </c>
      <c r="C16979" s="63" t="s">
        <v>968</v>
      </c>
      <c r="D16979" s="61">
        <v>0</v>
      </c>
      <c r="E16979" s="61" t="s">
        <v>2270</v>
      </c>
      <c r="F16979" s="61" t="s">
        <v>101</v>
      </c>
      <c r="G16979" s="61" t="s">
        <v>924</v>
      </c>
      <c r="H16979" s="61" t="s">
        <v>7409</v>
      </c>
      <c r="I16979" s="61">
        <v>40.68</v>
      </c>
      <c r="J16979" s="61">
        <v>-98.27</v>
      </c>
      <c r="K16979">
        <v>369</v>
      </c>
      <c r="L16979"/>
      <c r="M16979"/>
    </row>
    <row r="16980" spans="1:13">
      <c r="A16980" s="61" t="s">
        <v>40</v>
      </c>
      <c r="B16980" s="61">
        <v>69167</v>
      </c>
      <c r="C16980" s="63" t="s">
        <v>968</v>
      </c>
      <c r="D16980" s="61">
        <v>0</v>
      </c>
      <c r="E16980" s="61" t="s">
        <v>7072</v>
      </c>
      <c r="F16980" s="61" t="s">
        <v>101</v>
      </c>
      <c r="G16980" s="61" t="s">
        <v>11817</v>
      </c>
      <c r="H16980" s="61" t="s">
        <v>7409</v>
      </c>
      <c r="I16980" s="61">
        <v>41.55</v>
      </c>
      <c r="J16980" s="61">
        <v>-100.94</v>
      </c>
      <c r="K16980">
        <v>292</v>
      </c>
      <c r="L16980"/>
      <c r="M16980"/>
    </row>
    <row r="16981" spans="1:13">
      <c r="A16981" s="61" t="s">
        <v>40</v>
      </c>
      <c r="B16981" s="61">
        <v>68669</v>
      </c>
      <c r="C16981" s="63" t="s">
        <v>968</v>
      </c>
      <c r="D16981" s="61">
        <v>0</v>
      </c>
      <c r="E16981" s="61" t="s">
        <v>4531</v>
      </c>
      <c r="F16981" s="61" t="s">
        <v>101</v>
      </c>
      <c r="G16981" s="61" t="s">
        <v>4280</v>
      </c>
      <c r="H16981" s="61" t="s">
        <v>7409</v>
      </c>
      <c r="I16981" s="61">
        <v>41.07</v>
      </c>
      <c r="J16981" s="61">
        <v>-97.2</v>
      </c>
      <c r="K16981">
        <v>395</v>
      </c>
      <c r="L16981"/>
      <c r="M16981"/>
    </row>
    <row r="16982" spans="1:13">
      <c r="A16982" s="61" t="s">
        <v>40</v>
      </c>
      <c r="B16982" s="61">
        <v>68454</v>
      </c>
      <c r="C16982" s="63" t="s">
        <v>968</v>
      </c>
      <c r="D16982" s="61">
        <v>0</v>
      </c>
      <c r="E16982" s="61" t="s">
        <v>700</v>
      </c>
      <c r="F16982" s="61" t="s">
        <v>101</v>
      </c>
      <c r="G16982" s="61" t="s">
        <v>13644</v>
      </c>
      <c r="H16982" s="61" t="s">
        <v>7409</v>
      </c>
      <c r="I16982" s="61">
        <v>40.68</v>
      </c>
      <c r="J16982" s="61">
        <v>-96.27</v>
      </c>
      <c r="K16982">
        <v>748</v>
      </c>
      <c r="L16982"/>
      <c r="M16982"/>
    </row>
    <row r="16983" spans="1:13">
      <c r="A16983" s="61" t="s">
        <v>40</v>
      </c>
      <c r="B16983" s="61">
        <v>68455</v>
      </c>
      <c r="C16983" s="63" t="s">
        <v>968</v>
      </c>
      <c r="D16983" s="61">
        <v>0</v>
      </c>
      <c r="E16983" s="61" t="s">
        <v>1637</v>
      </c>
      <c r="F16983" s="61" t="s">
        <v>101</v>
      </c>
      <c r="G16983" s="61" t="s">
        <v>9715</v>
      </c>
      <c r="H16983" s="61" t="s">
        <v>7409</v>
      </c>
      <c r="I16983" s="61">
        <v>40.81</v>
      </c>
      <c r="J16983" s="61">
        <v>-95.92</v>
      </c>
      <c r="K16983">
        <v>733</v>
      </c>
      <c r="L16983"/>
      <c r="M16983"/>
    </row>
    <row r="16984" spans="1:13">
      <c r="A16984" s="61" t="s">
        <v>40</v>
      </c>
      <c r="B16984" s="61">
        <v>68981</v>
      </c>
      <c r="C16984" s="63" t="s">
        <v>968</v>
      </c>
      <c r="D16984" s="61">
        <v>0</v>
      </c>
      <c r="E16984" s="61" t="s">
        <v>9735</v>
      </c>
      <c r="F16984" s="61" t="s">
        <v>101</v>
      </c>
      <c r="G16984" s="61" t="s">
        <v>428</v>
      </c>
      <c r="H16984" s="61" t="s">
        <v>7409</v>
      </c>
      <c r="I16984" s="61">
        <v>40.31</v>
      </c>
      <c r="J16984" s="61">
        <v>-98.9</v>
      </c>
      <c r="K16984">
        <v>296</v>
      </c>
      <c r="L16984"/>
      <c r="M16984"/>
    </row>
    <row r="16985" spans="1:13">
      <c r="A16985" s="61" t="s">
        <v>40</v>
      </c>
      <c r="B16985" s="61">
        <v>68456</v>
      </c>
      <c r="C16985" s="63" t="s">
        <v>968</v>
      </c>
      <c r="D16985" s="61">
        <v>0</v>
      </c>
      <c r="E16985" s="61" t="s">
        <v>3571</v>
      </c>
      <c r="F16985" s="61" t="s">
        <v>101</v>
      </c>
      <c r="G16985" s="61" t="s">
        <v>13596</v>
      </c>
      <c r="H16985" s="61" t="s">
        <v>7409</v>
      </c>
      <c r="I16985" s="61">
        <v>40.89</v>
      </c>
      <c r="J16985" s="61">
        <v>-97.34</v>
      </c>
      <c r="K16985">
        <v>1070</v>
      </c>
      <c r="L16985"/>
      <c r="M16985"/>
    </row>
    <row r="16986" spans="1:13">
      <c r="A16986" s="61" t="s">
        <v>40</v>
      </c>
      <c r="B16986" s="61">
        <v>69201</v>
      </c>
      <c r="C16986" s="63" t="s">
        <v>968</v>
      </c>
      <c r="D16986" s="61">
        <v>0</v>
      </c>
      <c r="E16986" s="61" t="s">
        <v>13792</v>
      </c>
      <c r="F16986" s="61" t="s">
        <v>101</v>
      </c>
      <c r="G16986" s="61" t="s">
        <v>13779</v>
      </c>
      <c r="H16986" s="61" t="s">
        <v>7409</v>
      </c>
      <c r="I16986" s="61">
        <v>42.87</v>
      </c>
      <c r="J16986" s="61">
        <v>-100.55</v>
      </c>
      <c r="K16986">
        <v>4143</v>
      </c>
      <c r="L16986"/>
      <c r="M16986"/>
    </row>
    <row r="16987" spans="1:13">
      <c r="A16987" s="61" t="s">
        <v>40</v>
      </c>
      <c r="B16987" s="61">
        <v>68064</v>
      </c>
      <c r="C16987" s="63" t="s">
        <v>968</v>
      </c>
      <c r="D16987" s="61">
        <v>0</v>
      </c>
      <c r="E16987" s="61" t="s">
        <v>8032</v>
      </c>
      <c r="F16987" s="61" t="s">
        <v>101</v>
      </c>
      <c r="G16987" s="61" t="s">
        <v>244</v>
      </c>
      <c r="H16987" s="61" t="s">
        <v>7409</v>
      </c>
      <c r="I16987" s="61">
        <v>41.31</v>
      </c>
      <c r="J16987" s="61">
        <v>-96.34</v>
      </c>
      <c r="K16987">
        <v>3872</v>
      </c>
      <c r="L16987"/>
      <c r="M16987"/>
    </row>
    <row r="16988" spans="1:13">
      <c r="A16988" s="61" t="s">
        <v>40</v>
      </c>
      <c r="B16988" s="61">
        <v>68065</v>
      </c>
      <c r="C16988" s="63" t="s">
        <v>968</v>
      </c>
      <c r="D16988" s="61">
        <v>0</v>
      </c>
      <c r="E16988" s="61" t="s">
        <v>7456</v>
      </c>
      <c r="F16988" s="61" t="s">
        <v>101</v>
      </c>
      <c r="G16988" s="61" t="s">
        <v>13610</v>
      </c>
      <c r="H16988" s="61" t="s">
        <v>7409</v>
      </c>
      <c r="I16988" s="61">
        <v>41.07</v>
      </c>
      <c r="J16988" s="61">
        <v>-96.83</v>
      </c>
      <c r="K16988">
        <v>1414</v>
      </c>
      <c r="L16988"/>
      <c r="M16988"/>
    </row>
    <row r="16989" spans="1:13">
      <c r="A16989" s="61" t="s">
        <v>40</v>
      </c>
      <c r="B16989" s="61">
        <v>69168</v>
      </c>
      <c r="C16989" s="63" t="s">
        <v>968</v>
      </c>
      <c r="D16989" s="61">
        <v>0</v>
      </c>
      <c r="E16989" s="61" t="s">
        <v>4397</v>
      </c>
      <c r="F16989" s="61" t="s">
        <v>101</v>
      </c>
      <c r="G16989" s="61" t="s">
        <v>11867</v>
      </c>
      <c r="H16989" s="61" t="s">
        <v>11834</v>
      </c>
      <c r="I16989" s="61">
        <v>40.76</v>
      </c>
      <c r="J16989" s="61">
        <v>-102.04</v>
      </c>
      <c r="K16989">
        <v>259</v>
      </c>
      <c r="L16989"/>
      <c r="M16989"/>
    </row>
    <row r="16990" spans="1:13">
      <c r="A16990" s="61" t="s">
        <v>40</v>
      </c>
      <c r="B16990" s="61">
        <v>68783</v>
      </c>
      <c r="C16990" s="63" t="s">
        <v>968</v>
      </c>
      <c r="D16990" s="61">
        <v>0</v>
      </c>
      <c r="E16990" s="61" t="s">
        <v>13712</v>
      </c>
      <c r="F16990" s="61" t="s">
        <v>101</v>
      </c>
      <c r="G16990" s="61" t="s">
        <v>1813</v>
      </c>
      <c r="H16990" s="61" t="s">
        <v>7409</v>
      </c>
      <c r="I16990" s="61">
        <v>42.59</v>
      </c>
      <c r="J16990" s="61">
        <v>-98.03</v>
      </c>
      <c r="K16990">
        <v>959</v>
      </c>
      <c r="L16990"/>
      <c r="M16990"/>
    </row>
    <row r="16991" spans="1:13">
      <c r="A16991" s="61" t="s">
        <v>40</v>
      </c>
      <c r="B16991" s="61">
        <v>68457</v>
      </c>
      <c r="C16991" s="63" t="s">
        <v>968</v>
      </c>
      <c r="D16991" s="61">
        <v>0</v>
      </c>
      <c r="E16991" s="61" t="s">
        <v>11813</v>
      </c>
      <c r="F16991" s="61" t="s">
        <v>101</v>
      </c>
      <c r="G16991" s="61" t="s">
        <v>13647</v>
      </c>
      <c r="H16991" s="61" t="s">
        <v>7409</v>
      </c>
      <c r="I16991" s="61">
        <v>40.14</v>
      </c>
      <c r="J16991" s="61">
        <v>-95.71</v>
      </c>
      <c r="K16991">
        <v>296</v>
      </c>
      <c r="L16991"/>
      <c r="M16991"/>
    </row>
    <row r="16992" spans="1:13">
      <c r="A16992" s="61" t="s">
        <v>40</v>
      </c>
      <c r="B16992" s="61">
        <v>68458</v>
      </c>
      <c r="C16992" s="63" t="s">
        <v>968</v>
      </c>
      <c r="D16992" s="61">
        <v>0</v>
      </c>
      <c r="E16992" s="61" t="s">
        <v>11380</v>
      </c>
      <c r="F16992" s="61" t="s">
        <v>101</v>
      </c>
      <c r="G16992" s="61" t="s">
        <v>13633</v>
      </c>
      <c r="H16992" s="61" t="s">
        <v>7409</v>
      </c>
      <c r="I16992" s="61">
        <v>40.24</v>
      </c>
      <c r="J16992" s="61">
        <v>-96.49</v>
      </c>
      <c r="K16992">
        <v>170</v>
      </c>
      <c r="L16992"/>
      <c r="M16992"/>
    </row>
    <row r="16993" spans="1:13">
      <c r="A16993" s="61" t="s">
        <v>40</v>
      </c>
      <c r="B16993" s="61">
        <v>68460</v>
      </c>
      <c r="C16993" s="63" t="s">
        <v>968</v>
      </c>
      <c r="D16993" s="61">
        <v>0</v>
      </c>
      <c r="E16993" s="61" t="s">
        <v>282</v>
      </c>
      <c r="F16993" s="61" t="s">
        <v>101</v>
      </c>
      <c r="G16993" s="61" t="s">
        <v>1642</v>
      </c>
      <c r="H16993" s="61" t="s">
        <v>7409</v>
      </c>
      <c r="I16993" s="61">
        <v>40.89</v>
      </c>
      <c r="J16993" s="61">
        <v>-97.46</v>
      </c>
      <c r="K16993">
        <v>905</v>
      </c>
      <c r="L16993"/>
      <c r="M16993"/>
    </row>
    <row r="16994" spans="1:13">
      <c r="A16994" s="61" t="s">
        <v>40</v>
      </c>
      <c r="B16994" s="61">
        <v>68066</v>
      </c>
      <c r="C16994" s="63" t="s">
        <v>968</v>
      </c>
      <c r="D16994" s="61">
        <v>0</v>
      </c>
      <c r="E16994" s="61" t="s">
        <v>13629</v>
      </c>
      <c r="F16994" s="61" t="s">
        <v>101</v>
      </c>
      <c r="G16994" s="61" t="s">
        <v>13610</v>
      </c>
      <c r="H16994" s="61" t="s">
        <v>7409</v>
      </c>
      <c r="I16994" s="61">
        <v>41.21</v>
      </c>
      <c r="J16994" s="61">
        <v>-96.62</v>
      </c>
      <c r="K16994">
        <v>6065</v>
      </c>
      <c r="L16994"/>
      <c r="M16994"/>
    </row>
    <row r="16995" spans="1:13">
      <c r="A16995" s="61" t="s">
        <v>40</v>
      </c>
      <c r="B16995" s="61">
        <v>68784</v>
      </c>
      <c r="C16995" s="63" t="s">
        <v>968</v>
      </c>
      <c r="D16995" s="61">
        <v>0</v>
      </c>
      <c r="E16995" s="61" t="s">
        <v>1204</v>
      </c>
      <c r="F16995" s="61" t="s">
        <v>101</v>
      </c>
      <c r="G16995" s="61" t="s">
        <v>13691</v>
      </c>
      <c r="H16995" s="61" t="s">
        <v>7409</v>
      </c>
      <c r="I16995" s="61">
        <v>42.26</v>
      </c>
      <c r="J16995" s="61">
        <v>-96.86</v>
      </c>
      <c r="K16995">
        <v>2169</v>
      </c>
      <c r="L16995"/>
      <c r="M16995"/>
    </row>
    <row r="16996" spans="1:13">
      <c r="A16996" s="61" t="s">
        <v>40</v>
      </c>
      <c r="B16996" s="61">
        <v>69169</v>
      </c>
      <c r="C16996" s="63" t="s">
        <v>968</v>
      </c>
      <c r="D16996" s="61">
        <v>0</v>
      </c>
      <c r="E16996" s="61" t="s">
        <v>3895</v>
      </c>
      <c r="F16996" s="61" t="s">
        <v>101</v>
      </c>
      <c r="G16996" s="61" t="s">
        <v>581</v>
      </c>
      <c r="H16996" s="61" t="s">
        <v>7409</v>
      </c>
      <c r="I16996" s="61">
        <v>40.83</v>
      </c>
      <c r="J16996" s="61">
        <v>-101.16</v>
      </c>
      <c r="K16996">
        <v>590</v>
      </c>
      <c r="L16996"/>
      <c r="M16996"/>
    </row>
    <row r="16997" spans="1:13">
      <c r="A16997" s="61" t="s">
        <v>40</v>
      </c>
      <c r="B16997" s="61">
        <v>68067</v>
      </c>
      <c r="C16997" s="63" t="s">
        <v>968</v>
      </c>
      <c r="D16997" s="61">
        <v>0</v>
      </c>
      <c r="E16997" s="61" t="s">
        <v>13630</v>
      </c>
      <c r="F16997" s="61" t="s">
        <v>101</v>
      </c>
      <c r="G16997" s="61" t="s">
        <v>13618</v>
      </c>
      <c r="H16997" s="61" t="s">
        <v>7409</v>
      </c>
      <c r="I16997" s="61">
        <v>42.14</v>
      </c>
      <c r="J16997" s="61">
        <v>-96.49</v>
      </c>
      <c r="K16997">
        <v>1098</v>
      </c>
      <c r="L16997"/>
      <c r="M16997"/>
    </row>
    <row r="16998" spans="1:13">
      <c r="A16998" s="61" t="s">
        <v>40</v>
      </c>
      <c r="B16998" s="61">
        <v>68461</v>
      </c>
      <c r="C16998" s="63" t="s">
        <v>968</v>
      </c>
      <c r="D16998" s="61">
        <v>0</v>
      </c>
      <c r="E16998" s="61" t="s">
        <v>3686</v>
      </c>
      <c r="F16998" s="61" t="s">
        <v>101</v>
      </c>
      <c r="G16998" s="61" t="s">
        <v>4549</v>
      </c>
      <c r="H16998" s="61" t="s">
        <v>7409</v>
      </c>
      <c r="I16998" s="61">
        <v>40.74</v>
      </c>
      <c r="J16998" s="61">
        <v>-96.51</v>
      </c>
      <c r="K16998">
        <v>708</v>
      </c>
      <c r="L16998"/>
      <c r="M16998"/>
    </row>
    <row r="16999" spans="1:13">
      <c r="A16999" s="61" t="s">
        <v>40</v>
      </c>
      <c r="B16999" s="61">
        <v>68068</v>
      </c>
      <c r="C16999" s="63" t="s">
        <v>968</v>
      </c>
      <c r="D16999" s="61">
        <v>0</v>
      </c>
      <c r="E16999" s="61" t="s">
        <v>525</v>
      </c>
      <c r="F16999" s="61" t="s">
        <v>101</v>
      </c>
      <c r="G16999" s="61" t="s">
        <v>625</v>
      </c>
      <c r="H16999" s="61" t="s">
        <v>7409</v>
      </c>
      <c r="I16999" s="61">
        <v>41.4</v>
      </c>
      <c r="J16999" s="61">
        <v>-96.21</v>
      </c>
      <c r="K16999">
        <v>129</v>
      </c>
      <c r="L16999"/>
      <c r="M16999"/>
    </row>
    <row r="17000" spans="1:13">
      <c r="A17000" s="61" t="s">
        <v>40</v>
      </c>
      <c r="B17000" s="61">
        <v>68785</v>
      </c>
      <c r="C17000" s="63" t="s">
        <v>968</v>
      </c>
      <c r="D17000" s="61">
        <v>0</v>
      </c>
      <c r="E17000" s="61" t="s">
        <v>2082</v>
      </c>
      <c r="F17000" s="61" t="s">
        <v>101</v>
      </c>
      <c r="G17000" s="61" t="s">
        <v>13691</v>
      </c>
      <c r="H17000" s="61" t="s">
        <v>7409</v>
      </c>
      <c r="I17000" s="61">
        <v>42.45</v>
      </c>
      <c r="J17000" s="61">
        <v>-96.73</v>
      </c>
      <c r="K17000">
        <v>284</v>
      </c>
      <c r="L17000"/>
      <c r="M17000"/>
    </row>
    <row r="17001" spans="1:13">
      <c r="A17001" s="61" t="s">
        <v>40</v>
      </c>
      <c r="B17001" s="61">
        <v>68069</v>
      </c>
      <c r="C17001" s="63" t="s">
        <v>968</v>
      </c>
      <c r="D17001" s="61">
        <v>0</v>
      </c>
      <c r="E17001" s="61" t="s">
        <v>3482</v>
      </c>
      <c r="F17001" s="61" t="s">
        <v>101</v>
      </c>
      <c r="G17001" s="61" t="s">
        <v>244</v>
      </c>
      <c r="H17001" s="61" t="s">
        <v>7409</v>
      </c>
      <c r="I17001" s="61">
        <v>41.28</v>
      </c>
      <c r="J17001" s="61">
        <v>-96.28</v>
      </c>
      <c r="K17001">
        <v>2854</v>
      </c>
      <c r="L17001"/>
      <c r="M17001"/>
    </row>
    <row r="17002" spans="1:13">
      <c r="A17002" s="61" t="s">
        <v>40</v>
      </c>
      <c r="B17002" s="61">
        <v>69045</v>
      </c>
      <c r="C17002" s="63" t="s">
        <v>968</v>
      </c>
      <c r="D17002" s="61">
        <v>0</v>
      </c>
      <c r="E17002" s="61" t="s">
        <v>13771</v>
      </c>
      <c r="F17002" s="61" t="s">
        <v>101</v>
      </c>
      <c r="G17002" s="61" t="s">
        <v>13426</v>
      </c>
      <c r="H17002" s="61" t="s">
        <v>11834</v>
      </c>
      <c r="I17002" s="61">
        <v>40.409999999999997</v>
      </c>
      <c r="J17002" s="61">
        <v>-101.37</v>
      </c>
      <c r="K17002">
        <v>867</v>
      </c>
      <c r="L17002"/>
      <c r="M17002"/>
    </row>
    <row r="17003" spans="1:13">
      <c r="A17003" s="61" t="s">
        <v>40</v>
      </c>
      <c r="B17003" s="61">
        <v>68786</v>
      </c>
      <c r="C17003" s="63" t="s">
        <v>968</v>
      </c>
      <c r="D17003" s="61">
        <v>0</v>
      </c>
      <c r="E17003" s="61" t="s">
        <v>13713</v>
      </c>
      <c r="F17003" s="61" t="s">
        <v>101</v>
      </c>
      <c r="G17003" s="61" t="s">
        <v>1813</v>
      </c>
      <c r="H17003" s="61" t="s">
        <v>7409</v>
      </c>
      <c r="I17003" s="61">
        <v>42.49</v>
      </c>
      <c r="J17003" s="61">
        <v>-97.53</v>
      </c>
      <c r="K17003">
        <v>985</v>
      </c>
      <c r="L17003"/>
      <c r="M17003"/>
    </row>
    <row r="17004" spans="1:13">
      <c r="A17004" s="61" t="s">
        <v>40</v>
      </c>
      <c r="B17004" s="61">
        <v>68462</v>
      </c>
      <c r="C17004" s="63" t="s">
        <v>968</v>
      </c>
      <c r="D17004" s="61">
        <v>0</v>
      </c>
      <c r="E17004" s="61" t="s">
        <v>783</v>
      </c>
      <c r="F17004" s="61" t="s">
        <v>101</v>
      </c>
      <c r="G17004" s="61" t="s">
        <v>4549</v>
      </c>
      <c r="H17004" s="61" t="s">
        <v>7409</v>
      </c>
      <c r="I17004" s="61">
        <v>40.909999999999997</v>
      </c>
      <c r="J17004" s="61">
        <v>-96.53</v>
      </c>
      <c r="K17004">
        <v>4886</v>
      </c>
      <c r="L17004"/>
      <c r="M17004"/>
    </row>
    <row r="17005" spans="1:13">
      <c r="A17005" s="61" t="s">
        <v>40</v>
      </c>
      <c r="B17005" s="61">
        <v>68787</v>
      </c>
      <c r="C17005" s="63" t="s">
        <v>968</v>
      </c>
      <c r="D17005" s="61">
        <v>0</v>
      </c>
      <c r="E17005" s="61" t="s">
        <v>1742</v>
      </c>
      <c r="F17005" s="61" t="s">
        <v>101</v>
      </c>
      <c r="G17005" s="61" t="s">
        <v>763</v>
      </c>
      <c r="H17005" s="61" t="s">
        <v>7409</v>
      </c>
      <c r="I17005" s="61">
        <v>42.23</v>
      </c>
      <c r="J17005" s="61">
        <v>-97.01</v>
      </c>
      <c r="K17005">
        <v>6862</v>
      </c>
      <c r="L17005"/>
      <c r="M17005"/>
    </row>
    <row r="17006" spans="1:13">
      <c r="A17006" s="61" t="s">
        <v>40</v>
      </c>
      <c r="B17006" s="61">
        <v>68463</v>
      </c>
      <c r="C17006" s="63" t="s">
        <v>968</v>
      </c>
      <c r="D17006" s="61">
        <v>0</v>
      </c>
      <c r="E17006" s="61" t="s">
        <v>13674</v>
      </c>
      <c r="F17006" s="61" t="s">
        <v>101</v>
      </c>
      <c r="G17006" s="61" t="s">
        <v>9715</v>
      </c>
      <c r="H17006" s="61" t="s">
        <v>7409</v>
      </c>
      <c r="I17006" s="61">
        <v>40.86</v>
      </c>
      <c r="J17006" s="61">
        <v>-96.13</v>
      </c>
      <c r="K17006">
        <v>1488</v>
      </c>
      <c r="L17006"/>
      <c r="M17006"/>
    </row>
    <row r="17007" spans="1:13">
      <c r="A17007" s="61" t="s">
        <v>40</v>
      </c>
      <c r="B17007" s="61">
        <v>69170</v>
      </c>
      <c r="C17007" s="63" t="s">
        <v>968</v>
      </c>
      <c r="D17007" s="61">
        <v>0</v>
      </c>
      <c r="E17007" s="61" t="s">
        <v>1376</v>
      </c>
      <c r="F17007" s="61" t="s">
        <v>101</v>
      </c>
      <c r="G17007" s="61" t="s">
        <v>581</v>
      </c>
      <c r="H17007" s="61" t="s">
        <v>7409</v>
      </c>
      <c r="I17007" s="61">
        <v>40.75</v>
      </c>
      <c r="J17007" s="61">
        <v>-100.73</v>
      </c>
      <c r="K17007">
        <v>381</v>
      </c>
      <c r="L17007"/>
      <c r="M17007"/>
    </row>
    <row r="17008" spans="1:13">
      <c r="A17008" s="61" t="s">
        <v>40</v>
      </c>
      <c r="B17008" s="61">
        <v>68788</v>
      </c>
      <c r="C17008" s="63" t="s">
        <v>968</v>
      </c>
      <c r="D17008" s="61">
        <v>0</v>
      </c>
      <c r="E17008" s="61" t="s">
        <v>914</v>
      </c>
      <c r="F17008" s="61" t="s">
        <v>101</v>
      </c>
      <c r="G17008" s="61" t="s">
        <v>13611</v>
      </c>
      <c r="H17008" s="61" t="s">
        <v>7409</v>
      </c>
      <c r="I17008" s="61">
        <v>41.83</v>
      </c>
      <c r="J17008" s="61">
        <v>-96.7</v>
      </c>
      <c r="K17008">
        <v>4861</v>
      </c>
      <c r="L17008"/>
      <c r="M17008"/>
    </row>
    <row r="17009" spans="1:13">
      <c r="A17009" s="61" t="s">
        <v>40</v>
      </c>
      <c r="B17009" s="61">
        <v>68464</v>
      </c>
      <c r="C17009" s="63" t="s">
        <v>968</v>
      </c>
      <c r="D17009" s="61">
        <v>0</v>
      </c>
      <c r="E17009" s="61" t="s">
        <v>13675</v>
      </c>
      <c r="F17009" s="61" t="s">
        <v>101</v>
      </c>
      <c r="G17009" s="61" t="s">
        <v>12911</v>
      </c>
      <c r="H17009" s="61" t="s">
        <v>7409</v>
      </c>
      <c r="I17009" s="61">
        <v>40.39</v>
      </c>
      <c r="J17009" s="61">
        <v>-97.19</v>
      </c>
      <c r="K17009">
        <v>465</v>
      </c>
      <c r="L17009"/>
      <c r="M17009"/>
    </row>
    <row r="17010" spans="1:13">
      <c r="A17010" s="61" t="s">
        <v>40</v>
      </c>
      <c r="B17010" s="61">
        <v>68881</v>
      </c>
      <c r="C17010" s="63" t="s">
        <v>968</v>
      </c>
      <c r="D17010" s="61">
        <v>0</v>
      </c>
      <c r="E17010" s="61" t="s">
        <v>9142</v>
      </c>
      <c r="F17010" s="61" t="s">
        <v>101</v>
      </c>
      <c r="G17010" s="61" t="s">
        <v>11893</v>
      </c>
      <c r="H17010" s="61" t="s">
        <v>7409</v>
      </c>
      <c r="I17010" s="61">
        <v>41.44</v>
      </c>
      <c r="J17010" s="61">
        <v>-99.35</v>
      </c>
      <c r="K17010">
        <v>49</v>
      </c>
      <c r="L17010"/>
      <c r="M17010"/>
    </row>
    <row r="17011" spans="1:13">
      <c r="A17011" s="61" t="s">
        <v>40</v>
      </c>
      <c r="B17011" s="61">
        <v>68070</v>
      </c>
      <c r="C17011" s="63" t="s">
        <v>968</v>
      </c>
      <c r="D17011" s="61">
        <v>0</v>
      </c>
      <c r="E17011" s="61" t="s">
        <v>913</v>
      </c>
      <c r="F17011" s="61" t="s">
        <v>101</v>
      </c>
      <c r="G17011" s="61" t="s">
        <v>13610</v>
      </c>
      <c r="H17011" s="61" t="s">
        <v>7409</v>
      </c>
      <c r="I17011" s="61">
        <v>41.19</v>
      </c>
      <c r="J17011" s="61">
        <v>-96.74</v>
      </c>
      <c r="K17011">
        <v>783</v>
      </c>
      <c r="L17011"/>
      <c r="M17011"/>
    </row>
    <row r="17012" spans="1:13">
      <c r="A17012" s="61" t="s">
        <v>40</v>
      </c>
      <c r="B17012" s="61">
        <v>69366</v>
      </c>
      <c r="C17012" s="63" t="s">
        <v>968</v>
      </c>
      <c r="D17012" s="61">
        <v>0</v>
      </c>
      <c r="E17012" s="61" t="s">
        <v>1315</v>
      </c>
      <c r="F17012" s="61" t="s">
        <v>101</v>
      </c>
      <c r="G17012" s="61" t="s">
        <v>6526</v>
      </c>
      <c r="H17012" s="61" t="s">
        <v>11834</v>
      </c>
      <c r="I17012" s="61">
        <v>42.04</v>
      </c>
      <c r="J17012" s="61">
        <v>-101.53</v>
      </c>
      <c r="K17012">
        <v>234</v>
      </c>
      <c r="L17012"/>
      <c r="M17012"/>
    </row>
    <row r="17013" spans="1:13">
      <c r="A17013" s="61" t="s">
        <v>40</v>
      </c>
      <c r="B17013" s="61">
        <v>69367</v>
      </c>
      <c r="C17013" s="63" t="s">
        <v>968</v>
      </c>
      <c r="D17013" s="61">
        <v>0</v>
      </c>
      <c r="E17013" s="61" t="s">
        <v>4181</v>
      </c>
      <c r="F17013" s="61" t="s">
        <v>101</v>
      </c>
      <c r="G17013" s="61" t="s">
        <v>13800</v>
      </c>
      <c r="H17013" s="61" t="s">
        <v>11834</v>
      </c>
      <c r="I17013" s="61">
        <v>42.78</v>
      </c>
      <c r="J17013" s="61">
        <v>-103.25</v>
      </c>
      <c r="K17013">
        <v>245</v>
      </c>
      <c r="L17013"/>
      <c r="M17013"/>
    </row>
    <row r="17014" spans="1:13">
      <c r="A17014" s="61" t="s">
        <v>40</v>
      </c>
      <c r="B17014" s="61">
        <v>68465</v>
      </c>
      <c r="C17014" s="63" t="s">
        <v>968</v>
      </c>
      <c r="D17014" s="61">
        <v>0</v>
      </c>
      <c r="E17014" s="61" t="s">
        <v>13676</v>
      </c>
      <c r="F17014" s="61" t="s">
        <v>101</v>
      </c>
      <c r="G17014" s="61" t="s">
        <v>12911</v>
      </c>
      <c r="H17014" s="61" t="s">
        <v>7409</v>
      </c>
      <c r="I17014" s="61">
        <v>40.479999999999997</v>
      </c>
      <c r="J17014" s="61">
        <v>-96.96</v>
      </c>
      <c r="K17014">
        <v>2522</v>
      </c>
      <c r="L17014"/>
      <c r="M17014"/>
    </row>
    <row r="17015" spans="1:13">
      <c r="A17015" s="61" t="s">
        <v>40</v>
      </c>
      <c r="B17015" s="61">
        <v>68982</v>
      </c>
      <c r="C17015" s="63" t="s">
        <v>968</v>
      </c>
      <c r="D17015" s="61">
        <v>0</v>
      </c>
      <c r="E17015" s="61" t="s">
        <v>4253</v>
      </c>
      <c r="F17015" s="61" t="s">
        <v>101</v>
      </c>
      <c r="G17015" s="61" t="s">
        <v>13737</v>
      </c>
      <c r="H17015" s="61" t="s">
        <v>7409</v>
      </c>
      <c r="I17015" s="61">
        <v>40.36</v>
      </c>
      <c r="J17015" s="61">
        <v>-99.16</v>
      </c>
      <c r="K17015">
        <v>572</v>
      </c>
      <c r="L17015"/>
      <c r="M17015"/>
    </row>
    <row r="17016" spans="1:13">
      <c r="A17016" s="61" t="s">
        <v>40</v>
      </c>
      <c r="B17016" s="61">
        <v>69171</v>
      </c>
      <c r="C17016" s="63" t="s">
        <v>968</v>
      </c>
      <c r="D17016" s="61">
        <v>0</v>
      </c>
      <c r="E17016" s="61" t="s">
        <v>13791</v>
      </c>
      <c r="F17016" s="61" t="s">
        <v>101</v>
      </c>
      <c r="G17016" s="61" t="s">
        <v>442</v>
      </c>
      <c r="H17016" s="61" t="s">
        <v>7409</v>
      </c>
      <c r="I17016" s="61">
        <v>40.880000000000003</v>
      </c>
      <c r="J17016" s="61">
        <v>-100.06</v>
      </c>
      <c r="K17016">
        <v>25</v>
      </c>
      <c r="L17016"/>
      <c r="M17016"/>
    </row>
    <row r="17017" spans="1:13">
      <c r="A17017" s="61" t="s">
        <v>40</v>
      </c>
      <c r="B17017" s="61">
        <v>69046</v>
      </c>
      <c r="C17017" s="63" t="s">
        <v>968</v>
      </c>
      <c r="D17017" s="61">
        <v>0</v>
      </c>
      <c r="E17017" s="61" t="s">
        <v>7758</v>
      </c>
      <c r="F17017" s="61" t="s">
        <v>101</v>
      </c>
      <c r="G17017" s="61" t="s">
        <v>13736</v>
      </c>
      <c r="H17017" s="61" t="s">
        <v>7409</v>
      </c>
      <c r="I17017" s="61">
        <v>40.11</v>
      </c>
      <c r="J17017" s="61">
        <v>-100.1</v>
      </c>
      <c r="K17017">
        <v>182</v>
      </c>
      <c r="L17017"/>
      <c r="M17017"/>
    </row>
    <row r="17018" spans="1:13">
      <c r="A17018" s="61" t="s">
        <v>40</v>
      </c>
      <c r="B17018" s="61">
        <v>68071</v>
      </c>
      <c r="C17018" s="63" t="s">
        <v>968</v>
      </c>
      <c r="D17018" s="61">
        <v>0</v>
      </c>
      <c r="E17018" s="61" t="s">
        <v>11240</v>
      </c>
      <c r="F17018" s="61" t="s">
        <v>101</v>
      </c>
      <c r="G17018" s="61" t="s">
        <v>13618</v>
      </c>
      <c r="H17018" s="61" t="s">
        <v>7409</v>
      </c>
      <c r="I17018" s="61">
        <v>42.23</v>
      </c>
      <c r="J17018" s="61">
        <v>-96.47</v>
      </c>
      <c r="K17018">
        <v>2011</v>
      </c>
      <c r="L17018"/>
      <c r="M17018"/>
    </row>
    <row r="17019" spans="1:13">
      <c r="A17019" s="61" t="s">
        <v>40</v>
      </c>
      <c r="B17019" s="61">
        <v>68789</v>
      </c>
      <c r="C17019" s="63" t="s">
        <v>968</v>
      </c>
      <c r="D17019" s="61">
        <v>0</v>
      </c>
      <c r="E17019" s="61" t="s">
        <v>13714</v>
      </c>
      <c r="F17019" s="61" t="s">
        <v>101</v>
      </c>
      <c r="G17019" s="61" t="s">
        <v>1813</v>
      </c>
      <c r="H17019" s="61" t="s">
        <v>7409</v>
      </c>
      <c r="I17019" s="61">
        <v>42.51</v>
      </c>
      <c r="J17019" s="61">
        <v>-97.96</v>
      </c>
      <c r="K17019">
        <v>134</v>
      </c>
      <c r="L17019"/>
      <c r="M17019"/>
    </row>
    <row r="17020" spans="1:13">
      <c r="A17020" s="61" t="s">
        <v>40</v>
      </c>
      <c r="B17020" s="61">
        <v>68790</v>
      </c>
      <c r="C17020" s="63" t="s">
        <v>968</v>
      </c>
      <c r="D17020" s="61">
        <v>0</v>
      </c>
      <c r="E17020" s="61" t="s">
        <v>13715</v>
      </c>
      <c r="F17020" s="61" t="s">
        <v>101</v>
      </c>
      <c r="G17020" s="61" t="s">
        <v>763</v>
      </c>
      <c r="H17020" s="61" t="s">
        <v>7409</v>
      </c>
      <c r="I17020" s="61">
        <v>42.17</v>
      </c>
      <c r="J17020" s="61">
        <v>-97.17</v>
      </c>
      <c r="K17020">
        <v>713</v>
      </c>
      <c r="L17020"/>
      <c r="M17020"/>
    </row>
    <row r="17021" spans="1:13">
      <c r="A17021" s="61" t="s">
        <v>40</v>
      </c>
      <c r="B17021" s="61">
        <v>68791</v>
      </c>
      <c r="C17021" s="63" t="s">
        <v>968</v>
      </c>
      <c r="D17021" s="61">
        <v>0</v>
      </c>
      <c r="E17021" s="61" t="s">
        <v>13716</v>
      </c>
      <c r="F17021" s="61" t="s">
        <v>101</v>
      </c>
      <c r="G17021" s="61" t="s">
        <v>13611</v>
      </c>
      <c r="H17021" s="61" t="s">
        <v>7409</v>
      </c>
      <c r="I17021" s="61">
        <v>41.98</v>
      </c>
      <c r="J17021" s="61">
        <v>-96.91</v>
      </c>
      <c r="K17021">
        <v>1798</v>
      </c>
      <c r="L17021"/>
      <c r="M17021"/>
    </row>
    <row r="17022" spans="1:13">
      <c r="A17022" s="61" t="s">
        <v>40</v>
      </c>
      <c r="B17022" s="61">
        <v>68882</v>
      </c>
      <c r="C17022" s="63" t="s">
        <v>968</v>
      </c>
      <c r="D17022" s="61">
        <v>0</v>
      </c>
      <c r="E17022" s="61" t="s">
        <v>13734</v>
      </c>
      <c r="F17022" s="61" t="s">
        <v>101</v>
      </c>
      <c r="G17022" s="61" t="s">
        <v>13607</v>
      </c>
      <c r="H17022" s="61" t="s">
        <v>7409</v>
      </c>
      <c r="I17022" s="61">
        <v>41.4</v>
      </c>
      <c r="J17022" s="61">
        <v>-98.39</v>
      </c>
      <c r="K17022">
        <v>439</v>
      </c>
      <c r="L17022"/>
      <c r="M17022"/>
    </row>
    <row r="17023" spans="1:13">
      <c r="A17023" s="61" t="s">
        <v>40</v>
      </c>
      <c r="B17023" s="61">
        <v>69221</v>
      </c>
      <c r="C17023" s="63" t="s">
        <v>968</v>
      </c>
      <c r="D17023" s="61">
        <v>0</v>
      </c>
      <c r="E17023" s="61" t="s">
        <v>11529</v>
      </c>
      <c r="F17023" s="61" t="s">
        <v>101</v>
      </c>
      <c r="G17023" s="61" t="s">
        <v>13779</v>
      </c>
      <c r="H17023" s="61" t="s">
        <v>7409</v>
      </c>
      <c r="I17023" s="61">
        <v>42.63</v>
      </c>
      <c r="J17023" s="61">
        <v>-100.23</v>
      </c>
      <c r="K17023">
        <v>114</v>
      </c>
      <c r="L17023"/>
      <c r="M17023"/>
    </row>
    <row r="17024" spans="1:13">
      <c r="A17024" s="61" t="s">
        <v>40</v>
      </c>
      <c r="B17024" s="61">
        <v>68883</v>
      </c>
      <c r="C17024" s="63" t="s">
        <v>968</v>
      </c>
      <c r="D17024" s="61">
        <v>0</v>
      </c>
      <c r="E17024" s="61" t="s">
        <v>12752</v>
      </c>
      <c r="F17024" s="61" t="s">
        <v>101</v>
      </c>
      <c r="G17024" s="61" t="s">
        <v>411</v>
      </c>
      <c r="H17024" s="61" t="s">
        <v>7409</v>
      </c>
      <c r="I17024" s="61">
        <v>40.82</v>
      </c>
      <c r="J17024" s="61">
        <v>-98.59</v>
      </c>
      <c r="K17024">
        <v>2194</v>
      </c>
      <c r="L17024"/>
      <c r="M17024"/>
    </row>
    <row r="17025" spans="1:13">
      <c r="A17025" s="61" t="s">
        <v>40</v>
      </c>
      <c r="B17025" s="61">
        <v>68466</v>
      </c>
      <c r="C17025" s="63" t="s">
        <v>968</v>
      </c>
      <c r="D17025" s="61">
        <v>0</v>
      </c>
      <c r="E17025" s="61" t="s">
        <v>13637</v>
      </c>
      <c r="F17025" s="61" t="s">
        <v>101</v>
      </c>
      <c r="G17025" s="61" t="s">
        <v>13633</v>
      </c>
      <c r="H17025" s="61" t="s">
        <v>7409</v>
      </c>
      <c r="I17025" s="61">
        <v>40.119999999999997</v>
      </c>
      <c r="J17025" s="61">
        <v>-96.66</v>
      </c>
      <c r="K17025">
        <v>1755</v>
      </c>
      <c r="L17025"/>
      <c r="M17025"/>
    </row>
    <row r="17026" spans="1:13">
      <c r="A17026" s="61" t="s">
        <v>40</v>
      </c>
      <c r="B17026" s="61">
        <v>68792</v>
      </c>
      <c r="C17026" s="63" t="s">
        <v>968</v>
      </c>
      <c r="D17026" s="61">
        <v>0</v>
      </c>
      <c r="E17026" s="61" t="s">
        <v>13717</v>
      </c>
      <c r="F17026" s="61" t="s">
        <v>101</v>
      </c>
      <c r="G17026" s="61" t="s">
        <v>10743</v>
      </c>
      <c r="H17026" s="61" t="s">
        <v>7409</v>
      </c>
      <c r="I17026" s="61">
        <v>42.73</v>
      </c>
      <c r="J17026" s="61">
        <v>-97.16</v>
      </c>
      <c r="K17026">
        <v>468</v>
      </c>
      <c r="L17026"/>
      <c r="M17026"/>
    </row>
    <row r="17027" spans="1:13">
      <c r="A17027" s="61" t="s">
        <v>40</v>
      </c>
      <c r="B17027" s="61">
        <v>68467</v>
      </c>
      <c r="C17027" s="63" t="s">
        <v>968</v>
      </c>
      <c r="D17027" s="61">
        <v>0</v>
      </c>
      <c r="E17027" s="61" t="s">
        <v>1650</v>
      </c>
      <c r="F17027" s="61" t="s">
        <v>101</v>
      </c>
      <c r="G17027" s="61" t="s">
        <v>1642</v>
      </c>
      <c r="H17027" s="61" t="s">
        <v>7409</v>
      </c>
      <c r="I17027" s="61">
        <v>40.869999999999997</v>
      </c>
      <c r="J17027" s="61">
        <v>-97.59</v>
      </c>
      <c r="K17027">
        <v>9663</v>
      </c>
      <c r="L17027"/>
      <c r="M17027"/>
    </row>
    <row r="17028" spans="1:13">
      <c r="A17028" s="61" t="s">
        <v>40</v>
      </c>
      <c r="B17028" s="61">
        <v>68073</v>
      </c>
      <c r="C17028" s="63" t="s">
        <v>968</v>
      </c>
      <c r="D17028" s="61">
        <v>0</v>
      </c>
      <c r="E17028" s="61" t="s">
        <v>13631</v>
      </c>
      <c r="F17028" s="61" t="s">
        <v>101</v>
      </c>
      <c r="G17028" s="61" t="s">
        <v>13610</v>
      </c>
      <c r="H17028" s="61" t="s">
        <v>7409</v>
      </c>
      <c r="I17028" s="61">
        <v>41.24</v>
      </c>
      <c r="J17028" s="61">
        <v>-96.39</v>
      </c>
      <c r="K17028">
        <v>2182</v>
      </c>
      <c r="L17028"/>
      <c r="M17028"/>
    </row>
    <row r="17029" spans="1:13">
      <c r="A17029" s="61" t="s">
        <v>40</v>
      </c>
      <c r="B17029" s="61">
        <v>3601</v>
      </c>
      <c r="C17029" s="63" t="s">
        <v>968</v>
      </c>
      <c r="D17029" s="61">
        <v>0</v>
      </c>
      <c r="E17029" s="61" t="s">
        <v>223</v>
      </c>
      <c r="F17029" s="61" t="s">
        <v>105</v>
      </c>
      <c r="G17029" s="61" t="s">
        <v>1527</v>
      </c>
      <c r="H17029" s="61" t="s">
        <v>967</v>
      </c>
      <c r="I17029" s="61">
        <v>43.24</v>
      </c>
      <c r="J17029" s="61">
        <v>-72.290000000000006</v>
      </c>
      <c r="K17029">
        <v>376</v>
      </c>
      <c r="L17029"/>
      <c r="M17029"/>
    </row>
    <row r="17030" spans="1:13">
      <c r="A17030" s="61" t="s">
        <v>40</v>
      </c>
      <c r="B17030" s="61">
        <v>3602</v>
      </c>
      <c r="C17030" s="63" t="s">
        <v>968</v>
      </c>
      <c r="D17030" s="61">
        <v>0</v>
      </c>
      <c r="E17030" s="61" t="s">
        <v>1569</v>
      </c>
      <c r="F17030" s="61" t="s">
        <v>105</v>
      </c>
      <c r="G17030" s="61" t="s">
        <v>1537</v>
      </c>
      <c r="H17030" s="61" t="s">
        <v>967</v>
      </c>
      <c r="I17030" s="61">
        <v>43.15</v>
      </c>
      <c r="J17030" s="61">
        <v>-72.36</v>
      </c>
      <c r="K17030">
        <v>2599</v>
      </c>
      <c r="L17030"/>
      <c r="M17030"/>
    </row>
    <row r="17031" spans="1:13">
      <c r="A17031" s="61" t="s">
        <v>40</v>
      </c>
      <c r="B17031" s="61">
        <v>3809</v>
      </c>
      <c r="C17031" s="63" t="s">
        <v>968</v>
      </c>
      <c r="D17031" s="61">
        <v>0</v>
      </c>
      <c r="E17031" s="61" t="s">
        <v>1594</v>
      </c>
      <c r="F17031" s="61" t="s">
        <v>105</v>
      </c>
      <c r="G17031" s="61" t="s">
        <v>1493</v>
      </c>
      <c r="H17031" s="61" t="s">
        <v>967</v>
      </c>
      <c r="I17031" s="61">
        <v>43.45</v>
      </c>
      <c r="J17031" s="61">
        <v>-71.209999999999994</v>
      </c>
      <c r="K17031">
        <v>3644</v>
      </c>
      <c r="L17031"/>
      <c r="M17031"/>
    </row>
    <row r="17032" spans="1:13">
      <c r="A17032" s="61" t="s">
        <v>40</v>
      </c>
      <c r="B17032" s="61">
        <v>3810</v>
      </c>
      <c r="C17032" s="63" t="s">
        <v>968</v>
      </c>
      <c r="D17032" s="61">
        <v>0</v>
      </c>
      <c r="E17032" s="61" t="s">
        <v>1595</v>
      </c>
      <c r="F17032" s="61" t="s">
        <v>105</v>
      </c>
      <c r="G17032" s="61" t="s">
        <v>1493</v>
      </c>
      <c r="H17032" s="61" t="s">
        <v>967</v>
      </c>
      <c r="I17032" s="61">
        <v>43.48</v>
      </c>
      <c r="J17032" s="61">
        <v>-71.239999999999995</v>
      </c>
      <c r="K17032">
        <v>2246</v>
      </c>
      <c r="L17032"/>
      <c r="M17032"/>
    </row>
    <row r="17033" spans="1:13">
      <c r="A17033" s="61" t="s">
        <v>40</v>
      </c>
      <c r="B17033" s="61">
        <v>3031</v>
      </c>
      <c r="C17033" s="63" t="s">
        <v>968</v>
      </c>
      <c r="D17033" s="61">
        <v>0</v>
      </c>
      <c r="E17033" s="61" t="s">
        <v>982</v>
      </c>
      <c r="F17033" s="61" t="s">
        <v>105</v>
      </c>
      <c r="G17033" s="61" t="s">
        <v>1467</v>
      </c>
      <c r="H17033" s="61" t="s">
        <v>967</v>
      </c>
      <c r="I17033" s="61">
        <v>42.86</v>
      </c>
      <c r="J17033" s="61">
        <v>-71.61</v>
      </c>
      <c r="K17033">
        <v>11763</v>
      </c>
      <c r="L17033"/>
      <c r="M17033"/>
    </row>
    <row r="17034" spans="1:13">
      <c r="A17034" s="61" t="s">
        <v>40</v>
      </c>
      <c r="B17034" s="61">
        <v>3216</v>
      </c>
      <c r="C17034" s="63" t="s">
        <v>968</v>
      </c>
      <c r="D17034" s="61">
        <v>0</v>
      </c>
      <c r="E17034" s="61" t="s">
        <v>1185</v>
      </c>
      <c r="F17034" s="61" t="s">
        <v>105</v>
      </c>
      <c r="G17034" s="61" t="s">
        <v>1477</v>
      </c>
      <c r="H17034" s="61" t="s">
        <v>967</v>
      </c>
      <c r="I17034" s="61">
        <v>43.43</v>
      </c>
      <c r="J17034" s="61">
        <v>-71.819999999999993</v>
      </c>
      <c r="K17034">
        <v>2327</v>
      </c>
      <c r="L17034"/>
      <c r="M17034"/>
    </row>
    <row r="17035" spans="1:13">
      <c r="A17035" s="61" t="s">
        <v>40</v>
      </c>
      <c r="B17035" s="61">
        <v>3440</v>
      </c>
      <c r="C17035" s="63" t="s">
        <v>968</v>
      </c>
      <c r="D17035" s="61">
        <v>0</v>
      </c>
      <c r="E17035" s="61" t="s">
        <v>1538</v>
      </c>
      <c r="F17035" s="61" t="s">
        <v>105</v>
      </c>
      <c r="G17035" s="61" t="s">
        <v>1467</v>
      </c>
      <c r="H17035" s="61" t="s">
        <v>967</v>
      </c>
      <c r="I17035" s="61">
        <v>43.03</v>
      </c>
      <c r="J17035" s="61">
        <v>-71.94</v>
      </c>
      <c r="K17035">
        <v>2726</v>
      </c>
      <c r="L17035"/>
      <c r="M17035"/>
    </row>
    <row r="17036" spans="1:13">
      <c r="A17036" s="61" t="s">
        <v>40</v>
      </c>
      <c r="B17036" s="61">
        <v>3217</v>
      </c>
      <c r="C17036" s="63" t="s">
        <v>968</v>
      </c>
      <c r="D17036" s="61">
        <v>0</v>
      </c>
      <c r="E17036" s="61" t="s">
        <v>1162</v>
      </c>
      <c r="F17036" s="61" t="s">
        <v>105</v>
      </c>
      <c r="G17036" s="61" t="s">
        <v>1491</v>
      </c>
      <c r="H17036" s="61" t="s">
        <v>967</v>
      </c>
      <c r="I17036" s="61">
        <v>43.69</v>
      </c>
      <c r="J17036" s="61">
        <v>-71.63</v>
      </c>
      <c r="K17036">
        <v>1938</v>
      </c>
      <c r="L17036"/>
      <c r="M17036"/>
    </row>
    <row r="17037" spans="1:13">
      <c r="A17037" s="61" t="s">
        <v>40</v>
      </c>
      <c r="B17037" s="61">
        <v>3441</v>
      </c>
      <c r="C17037" s="63" t="s">
        <v>968</v>
      </c>
      <c r="D17037" s="61">
        <v>0</v>
      </c>
      <c r="E17037" s="61" t="s">
        <v>1539</v>
      </c>
      <c r="F17037" s="61" t="s">
        <v>105</v>
      </c>
      <c r="G17037" s="61" t="s">
        <v>1537</v>
      </c>
      <c r="H17037" s="61" t="s">
        <v>967</v>
      </c>
      <c r="I17037" s="61">
        <v>42.78</v>
      </c>
      <c r="J17037" s="61">
        <v>-72.45</v>
      </c>
      <c r="K17037">
        <v>354</v>
      </c>
      <c r="L17037"/>
      <c r="M17037"/>
    </row>
    <row r="17038" spans="1:13">
      <c r="A17038" s="61" t="s">
        <v>40</v>
      </c>
      <c r="B17038" s="61">
        <v>3811</v>
      </c>
      <c r="C17038" s="63" t="s">
        <v>968</v>
      </c>
      <c r="D17038" s="61">
        <v>0</v>
      </c>
      <c r="E17038" s="61" t="s">
        <v>1596</v>
      </c>
      <c r="F17038" s="61" t="s">
        <v>105</v>
      </c>
      <c r="G17038" s="61" t="s">
        <v>1468</v>
      </c>
      <c r="H17038" s="61" t="s">
        <v>967</v>
      </c>
      <c r="I17038" s="61">
        <v>42.83</v>
      </c>
      <c r="J17038" s="61">
        <v>-71.14</v>
      </c>
      <c r="K17038">
        <v>7081</v>
      </c>
      <c r="L17038"/>
      <c r="M17038"/>
    </row>
    <row r="17039" spans="1:13">
      <c r="A17039" s="61" t="s">
        <v>40</v>
      </c>
      <c r="B17039" s="61">
        <v>3032</v>
      </c>
      <c r="C17039" s="63" t="s">
        <v>968</v>
      </c>
      <c r="D17039" s="61">
        <v>0</v>
      </c>
      <c r="E17039" s="61" t="s">
        <v>191</v>
      </c>
      <c r="F17039" s="61" t="s">
        <v>105</v>
      </c>
      <c r="G17039" s="61" t="s">
        <v>1468</v>
      </c>
      <c r="H17039" s="61" t="s">
        <v>967</v>
      </c>
      <c r="I17039" s="61">
        <v>43</v>
      </c>
      <c r="J17039" s="61">
        <v>-71.34</v>
      </c>
      <c r="K17039">
        <v>5930</v>
      </c>
      <c r="L17039"/>
      <c r="M17039"/>
    </row>
    <row r="17040" spans="1:13">
      <c r="A17040" s="61" t="s">
        <v>40</v>
      </c>
      <c r="B17040" s="61">
        <v>3218</v>
      </c>
      <c r="C17040" s="63" t="s">
        <v>968</v>
      </c>
      <c r="D17040" s="61">
        <v>0</v>
      </c>
      <c r="E17040" s="61" t="s">
        <v>1492</v>
      </c>
      <c r="F17040" s="61" t="s">
        <v>105</v>
      </c>
      <c r="G17040" s="61" t="s">
        <v>1493</v>
      </c>
      <c r="H17040" s="61" t="s">
        <v>967</v>
      </c>
      <c r="I17040" s="61">
        <v>43.33</v>
      </c>
      <c r="J17040" s="61">
        <v>-71.290000000000006</v>
      </c>
      <c r="K17040">
        <v>1116</v>
      </c>
      <c r="L17040"/>
      <c r="M17040"/>
    </row>
    <row r="17041" spans="1:13">
      <c r="A17041" s="61" t="s">
        <v>40</v>
      </c>
      <c r="B17041" s="61">
        <v>3825</v>
      </c>
      <c r="C17041" s="63" t="s">
        <v>968</v>
      </c>
      <c r="D17041" s="61">
        <v>0</v>
      </c>
      <c r="E17041" s="61" t="s">
        <v>1416</v>
      </c>
      <c r="F17041" s="61" t="s">
        <v>105</v>
      </c>
      <c r="G17041" s="61" t="s">
        <v>1600</v>
      </c>
      <c r="H17041" s="61" t="s">
        <v>967</v>
      </c>
      <c r="I17041" s="61">
        <v>43.22</v>
      </c>
      <c r="J17041" s="61">
        <v>-71.040000000000006</v>
      </c>
      <c r="K17041">
        <v>9326</v>
      </c>
      <c r="L17041"/>
      <c r="M17041"/>
    </row>
    <row r="17042" spans="1:13">
      <c r="A17042" s="61" t="s">
        <v>40</v>
      </c>
      <c r="B17042" s="61">
        <v>3812</v>
      </c>
      <c r="C17042" s="63" t="s">
        <v>968</v>
      </c>
      <c r="D17042" s="61">
        <v>0</v>
      </c>
      <c r="E17042" s="61" t="s">
        <v>1597</v>
      </c>
      <c r="F17042" s="61" t="s">
        <v>105</v>
      </c>
      <c r="G17042" s="61" t="s">
        <v>234</v>
      </c>
      <c r="H17042" s="61" t="s">
        <v>967</v>
      </c>
      <c r="I17042" s="61">
        <v>44.08</v>
      </c>
      <c r="J17042" s="61">
        <v>-71.27</v>
      </c>
      <c r="K17042">
        <v>936</v>
      </c>
      <c r="L17042"/>
      <c r="M17042"/>
    </row>
    <row r="17043" spans="1:13">
      <c r="A17043" s="61" t="s">
        <v>40</v>
      </c>
      <c r="B17043" s="61">
        <v>3740</v>
      </c>
      <c r="C17043" s="63" t="s">
        <v>968</v>
      </c>
      <c r="D17043" s="61">
        <v>0</v>
      </c>
      <c r="E17043" s="61" t="s">
        <v>1575</v>
      </c>
      <c r="F17043" s="61" t="s">
        <v>105</v>
      </c>
      <c r="G17043" s="61" t="s">
        <v>1491</v>
      </c>
      <c r="H17043" s="61" t="s">
        <v>967</v>
      </c>
      <c r="I17043" s="61">
        <v>44.16</v>
      </c>
      <c r="J17043" s="61">
        <v>-71.959999999999994</v>
      </c>
      <c r="K17043">
        <v>1071</v>
      </c>
      <c r="L17043"/>
      <c r="M17043"/>
    </row>
    <row r="17044" spans="1:13">
      <c r="A17044" s="61" t="s">
        <v>40</v>
      </c>
      <c r="B17044" s="61">
        <v>3110</v>
      </c>
      <c r="C17044" s="63" t="s">
        <v>968</v>
      </c>
      <c r="D17044" s="61">
        <v>0</v>
      </c>
      <c r="E17044" s="61" t="s">
        <v>1163</v>
      </c>
      <c r="F17044" s="61" t="s">
        <v>105</v>
      </c>
      <c r="G17044" s="61" t="s">
        <v>1467</v>
      </c>
      <c r="H17044" s="61" t="s">
        <v>967</v>
      </c>
      <c r="I17044" s="61">
        <v>42.95</v>
      </c>
      <c r="J17044" s="61">
        <v>-71.5</v>
      </c>
      <c r="K17044">
        <v>23322</v>
      </c>
      <c r="L17044"/>
      <c r="M17044"/>
    </row>
    <row r="17045" spans="1:13">
      <c r="A17045" s="61" t="s">
        <v>40</v>
      </c>
      <c r="B17045" s="61">
        <v>3220</v>
      </c>
      <c r="C17045" s="63" t="s">
        <v>968</v>
      </c>
      <c r="D17045" s="61">
        <v>0</v>
      </c>
      <c r="E17045" s="61" t="s">
        <v>1332</v>
      </c>
      <c r="F17045" s="61" t="s">
        <v>105</v>
      </c>
      <c r="G17045" s="61" t="s">
        <v>1493</v>
      </c>
      <c r="H17045" s="61" t="s">
        <v>967</v>
      </c>
      <c r="I17045" s="61">
        <v>43.44</v>
      </c>
      <c r="J17045" s="61">
        <v>-71.47</v>
      </c>
      <c r="K17045">
        <v>7368</v>
      </c>
      <c r="L17045"/>
      <c r="M17045"/>
    </row>
    <row r="17046" spans="1:13">
      <c r="A17046" s="61" t="s">
        <v>40</v>
      </c>
      <c r="B17046" s="61">
        <v>3442</v>
      </c>
      <c r="C17046" s="63" t="s">
        <v>968</v>
      </c>
      <c r="D17046" s="61">
        <v>0</v>
      </c>
      <c r="E17046" s="61" t="s">
        <v>1540</v>
      </c>
      <c r="F17046" s="61" t="s">
        <v>105</v>
      </c>
      <c r="G17046" s="61" t="s">
        <v>1467</v>
      </c>
      <c r="H17046" s="61" t="s">
        <v>967</v>
      </c>
      <c r="I17046" s="61">
        <v>43</v>
      </c>
      <c r="J17046" s="61">
        <v>-71.930000000000007</v>
      </c>
      <c r="K17046">
        <v>1501</v>
      </c>
      <c r="L17046"/>
      <c r="M17046"/>
    </row>
    <row r="17047" spans="1:13">
      <c r="A17047" s="61" t="s">
        <v>40</v>
      </c>
      <c r="B17047" s="61">
        <v>3570</v>
      </c>
      <c r="C17047" s="63" t="s">
        <v>968</v>
      </c>
      <c r="D17047" s="61">
        <v>0</v>
      </c>
      <c r="E17047" s="61" t="s">
        <v>835</v>
      </c>
      <c r="F17047" s="61" t="s">
        <v>105</v>
      </c>
      <c r="G17047" s="61" t="s">
        <v>1554</v>
      </c>
      <c r="H17047" s="61" t="s">
        <v>967</v>
      </c>
      <c r="I17047" s="61">
        <v>44.48</v>
      </c>
      <c r="J17047" s="61">
        <v>-71.25</v>
      </c>
      <c r="K17047">
        <v>9429</v>
      </c>
      <c r="L17047"/>
      <c r="M17047"/>
    </row>
    <row r="17048" spans="1:13">
      <c r="A17048" s="61" t="s">
        <v>40</v>
      </c>
      <c r="B17048" s="61">
        <v>3574</v>
      </c>
      <c r="C17048" s="63" t="s">
        <v>968</v>
      </c>
      <c r="D17048" s="61">
        <v>0</v>
      </c>
      <c r="E17048" s="61" t="s">
        <v>486</v>
      </c>
      <c r="F17048" s="61" t="s">
        <v>105</v>
      </c>
      <c r="G17048" s="61" t="s">
        <v>1491</v>
      </c>
      <c r="H17048" s="61" t="s">
        <v>967</v>
      </c>
      <c r="I17048" s="61">
        <v>44.28</v>
      </c>
      <c r="J17048" s="61">
        <v>-71.680000000000007</v>
      </c>
      <c r="K17048">
        <v>2514</v>
      </c>
      <c r="L17048"/>
      <c r="M17048"/>
    </row>
    <row r="17049" spans="1:13">
      <c r="A17049" s="61" t="s">
        <v>40</v>
      </c>
      <c r="B17049" s="61">
        <v>3304</v>
      </c>
      <c r="C17049" s="63" t="s">
        <v>968</v>
      </c>
      <c r="D17049" s="61">
        <v>0</v>
      </c>
      <c r="E17049" s="61" t="s">
        <v>1534</v>
      </c>
      <c r="F17049" s="61" t="s">
        <v>105</v>
      </c>
      <c r="G17049" s="61" t="s">
        <v>1477</v>
      </c>
      <c r="H17049" s="61" t="s">
        <v>967</v>
      </c>
      <c r="I17049" s="61">
        <v>43.13</v>
      </c>
      <c r="J17049" s="61">
        <v>-71.540000000000006</v>
      </c>
      <c r="K17049">
        <v>8229</v>
      </c>
      <c r="L17049"/>
      <c r="M17049"/>
    </row>
    <row r="17050" spans="1:13">
      <c r="A17050" s="61" t="s">
        <v>40</v>
      </c>
      <c r="B17050" s="61">
        <v>3221</v>
      </c>
      <c r="C17050" s="63" t="s">
        <v>968</v>
      </c>
      <c r="D17050" s="61">
        <v>0</v>
      </c>
      <c r="E17050" s="61" t="s">
        <v>1417</v>
      </c>
      <c r="F17050" s="61" t="s">
        <v>105</v>
      </c>
      <c r="G17050" s="61" t="s">
        <v>1477</v>
      </c>
      <c r="H17050" s="61" t="s">
        <v>967</v>
      </c>
      <c r="I17050" s="61">
        <v>43.27</v>
      </c>
      <c r="J17050" s="61">
        <v>-71.959999999999994</v>
      </c>
      <c r="K17050">
        <v>2307</v>
      </c>
      <c r="L17050"/>
      <c r="M17050"/>
    </row>
    <row r="17051" spans="1:13">
      <c r="A17051" s="61" t="s">
        <v>40</v>
      </c>
      <c r="B17051" s="61">
        <v>3222</v>
      </c>
      <c r="C17051" s="63" t="s">
        <v>968</v>
      </c>
      <c r="D17051" s="61">
        <v>0</v>
      </c>
      <c r="E17051" s="61" t="s">
        <v>747</v>
      </c>
      <c r="F17051" s="61" t="s">
        <v>105</v>
      </c>
      <c r="G17051" s="61" t="s">
        <v>1491</v>
      </c>
      <c r="H17051" s="61" t="s">
        <v>967</v>
      </c>
      <c r="I17051" s="61">
        <v>43.6</v>
      </c>
      <c r="J17051" s="61">
        <v>-71.739999999999995</v>
      </c>
      <c r="K17051">
        <v>5743</v>
      </c>
      <c r="L17051"/>
      <c r="M17051"/>
    </row>
    <row r="17052" spans="1:13">
      <c r="A17052" s="61" t="s">
        <v>40</v>
      </c>
      <c r="B17052" s="61">
        <v>3033</v>
      </c>
      <c r="C17052" s="63" t="s">
        <v>968</v>
      </c>
      <c r="D17052" s="61">
        <v>0</v>
      </c>
      <c r="E17052" s="61" t="s">
        <v>1316</v>
      </c>
      <c r="F17052" s="61" t="s">
        <v>105</v>
      </c>
      <c r="G17052" s="61" t="s">
        <v>1467</v>
      </c>
      <c r="H17052" s="61" t="s">
        <v>967</v>
      </c>
      <c r="I17052" s="61">
        <v>42.73</v>
      </c>
      <c r="J17052" s="61">
        <v>-71.66</v>
      </c>
      <c r="K17052">
        <v>5639</v>
      </c>
      <c r="L17052"/>
      <c r="M17052"/>
    </row>
    <row r="17053" spans="1:13">
      <c r="A17053" s="61" t="s">
        <v>40</v>
      </c>
      <c r="B17053" s="61">
        <v>3223</v>
      </c>
      <c r="C17053" s="63" t="s">
        <v>968</v>
      </c>
      <c r="D17053" s="61">
        <v>0</v>
      </c>
      <c r="E17053" s="61" t="s">
        <v>1495</v>
      </c>
      <c r="F17053" s="61" t="s">
        <v>105</v>
      </c>
      <c r="G17053" s="61" t="s">
        <v>1491</v>
      </c>
      <c r="H17053" s="61" t="s">
        <v>967</v>
      </c>
      <c r="I17053" s="61">
        <v>43.86</v>
      </c>
      <c r="J17053" s="61">
        <v>-71.63</v>
      </c>
      <c r="K17053">
        <v>3410</v>
      </c>
      <c r="L17053"/>
      <c r="M17053"/>
    </row>
    <row r="17054" spans="1:13">
      <c r="A17054" s="61" t="s">
        <v>40</v>
      </c>
      <c r="B17054" s="61">
        <v>3741</v>
      </c>
      <c r="C17054" s="63" t="s">
        <v>968</v>
      </c>
      <c r="D17054" s="61">
        <v>0</v>
      </c>
      <c r="E17054" s="61" t="s">
        <v>1576</v>
      </c>
      <c r="F17054" s="61" t="s">
        <v>105</v>
      </c>
      <c r="G17054" s="61" t="s">
        <v>1491</v>
      </c>
      <c r="H17054" s="61" t="s">
        <v>967</v>
      </c>
      <c r="I17054" s="61">
        <v>43.64</v>
      </c>
      <c r="J17054" s="61">
        <v>-72.010000000000005</v>
      </c>
      <c r="K17054">
        <v>4071</v>
      </c>
      <c r="L17054"/>
      <c r="M17054"/>
    </row>
    <row r="17055" spans="1:13">
      <c r="A17055" s="61" t="s">
        <v>40</v>
      </c>
      <c r="B17055" s="61">
        <v>3034</v>
      </c>
      <c r="C17055" s="63" t="s">
        <v>968</v>
      </c>
      <c r="D17055" s="61">
        <v>0</v>
      </c>
      <c r="E17055" s="61" t="s">
        <v>1469</v>
      </c>
      <c r="F17055" s="61" t="s">
        <v>105</v>
      </c>
      <c r="G17055" s="61" t="s">
        <v>1468</v>
      </c>
      <c r="H17055" s="61" t="s">
        <v>967</v>
      </c>
      <c r="I17055" s="61">
        <v>43.07</v>
      </c>
      <c r="J17055" s="61">
        <v>-71.27</v>
      </c>
      <c r="K17055">
        <v>4066</v>
      </c>
      <c r="L17055"/>
      <c r="M17055"/>
    </row>
    <row r="17056" spans="1:13">
      <c r="A17056" s="61" t="s">
        <v>40</v>
      </c>
      <c r="B17056" s="61">
        <v>3224</v>
      </c>
      <c r="C17056" s="63" t="s">
        <v>968</v>
      </c>
      <c r="D17056" s="61">
        <v>0</v>
      </c>
      <c r="E17056" s="61" t="s">
        <v>1496</v>
      </c>
      <c r="F17056" s="61" t="s">
        <v>105</v>
      </c>
      <c r="G17056" s="61" t="s">
        <v>1477</v>
      </c>
      <c r="H17056" s="61" t="s">
        <v>967</v>
      </c>
      <c r="I17056" s="61">
        <v>43.33</v>
      </c>
      <c r="J17056" s="61">
        <v>-71.56</v>
      </c>
      <c r="K17056">
        <v>2368</v>
      </c>
      <c r="L17056"/>
      <c r="M17056"/>
    </row>
    <row r="17057" spans="1:13">
      <c r="A17057" s="61" t="s">
        <v>40</v>
      </c>
      <c r="B17057" s="61">
        <v>3225</v>
      </c>
      <c r="C17057" s="63" t="s">
        <v>968</v>
      </c>
      <c r="D17057" s="61">
        <v>0</v>
      </c>
      <c r="E17057" s="61" t="s">
        <v>1497</v>
      </c>
      <c r="F17057" s="61" t="s">
        <v>105</v>
      </c>
      <c r="G17057" s="61" t="s">
        <v>1493</v>
      </c>
      <c r="H17057" s="61" t="s">
        <v>967</v>
      </c>
      <c r="I17057" s="61">
        <v>43.33</v>
      </c>
      <c r="J17057" s="61">
        <v>-71.23</v>
      </c>
      <c r="K17057">
        <v>3799</v>
      </c>
      <c r="L17057"/>
      <c r="M17057"/>
    </row>
    <row r="17058" spans="1:13">
      <c r="A17058" s="61" t="s">
        <v>40</v>
      </c>
      <c r="B17058" s="61">
        <v>3813</v>
      </c>
      <c r="C17058" s="63" t="s">
        <v>968</v>
      </c>
      <c r="D17058" s="61">
        <v>0</v>
      </c>
      <c r="E17058" s="61" t="s">
        <v>1598</v>
      </c>
      <c r="F17058" s="61" t="s">
        <v>105</v>
      </c>
      <c r="G17058" s="61" t="s">
        <v>234</v>
      </c>
      <c r="H17058" s="61" t="s">
        <v>967</v>
      </c>
      <c r="I17058" s="61">
        <v>43.97</v>
      </c>
      <c r="J17058" s="61">
        <v>-71.040000000000006</v>
      </c>
      <c r="K17058">
        <v>3681</v>
      </c>
      <c r="L17058"/>
      <c r="M17058"/>
    </row>
    <row r="17059" spans="1:13">
      <c r="A17059" s="61" t="s">
        <v>40</v>
      </c>
      <c r="B17059" s="61">
        <v>3226</v>
      </c>
      <c r="C17059" s="63" t="s">
        <v>968</v>
      </c>
      <c r="D17059" s="61">
        <v>0</v>
      </c>
      <c r="E17059" s="61" t="s">
        <v>1498</v>
      </c>
      <c r="F17059" s="61" t="s">
        <v>105</v>
      </c>
      <c r="G17059" s="61" t="s">
        <v>1493</v>
      </c>
      <c r="H17059" s="61" t="s">
        <v>967</v>
      </c>
      <c r="I17059" s="61">
        <v>43.71</v>
      </c>
      <c r="J17059" s="61">
        <v>-71.52</v>
      </c>
      <c r="K17059">
        <v>1145</v>
      </c>
      <c r="L17059"/>
      <c r="M17059"/>
    </row>
    <row r="17060" spans="1:13">
      <c r="A17060" s="61" t="s">
        <v>40</v>
      </c>
      <c r="B17060" s="61">
        <v>3814</v>
      </c>
      <c r="C17060" s="63" t="s">
        <v>968</v>
      </c>
      <c r="D17060" s="61">
        <v>0</v>
      </c>
      <c r="E17060" s="61" t="s">
        <v>1599</v>
      </c>
      <c r="F17060" s="61" t="s">
        <v>105</v>
      </c>
      <c r="G17060" s="61" t="s">
        <v>234</v>
      </c>
      <c r="H17060" s="61" t="s">
        <v>967</v>
      </c>
      <c r="I17060" s="61">
        <v>43.76</v>
      </c>
      <c r="J17060" s="61">
        <v>-71.12</v>
      </c>
      <c r="K17060">
        <v>2357</v>
      </c>
      <c r="L17060"/>
      <c r="M17060"/>
    </row>
    <row r="17061" spans="1:13">
      <c r="A17061" s="61" t="s">
        <v>40</v>
      </c>
      <c r="B17061" s="61">
        <v>3227</v>
      </c>
      <c r="C17061" s="63" t="s">
        <v>968</v>
      </c>
      <c r="D17061" s="61">
        <v>0</v>
      </c>
      <c r="E17061" s="61" t="s">
        <v>1499</v>
      </c>
      <c r="F17061" s="61" t="s">
        <v>105</v>
      </c>
      <c r="G17061" s="61" t="s">
        <v>234</v>
      </c>
      <c r="H17061" s="61" t="s">
        <v>967</v>
      </c>
      <c r="I17061" s="61">
        <v>43.83</v>
      </c>
      <c r="J17061" s="61">
        <v>-71.47</v>
      </c>
      <c r="K17061">
        <v>1113</v>
      </c>
      <c r="L17061"/>
      <c r="M17061"/>
    </row>
    <row r="17062" spans="1:13">
      <c r="A17062" s="61" t="s">
        <v>40</v>
      </c>
      <c r="B17062" s="61">
        <v>3816</v>
      </c>
      <c r="C17062" s="63" t="s">
        <v>968</v>
      </c>
      <c r="D17062" s="61">
        <v>0</v>
      </c>
      <c r="E17062" s="61" t="s">
        <v>1601</v>
      </c>
      <c r="F17062" s="61" t="s">
        <v>105</v>
      </c>
      <c r="G17062" s="61" t="s">
        <v>234</v>
      </c>
      <c r="H17062" s="61" t="s">
        <v>967</v>
      </c>
      <c r="I17062" s="61">
        <v>43.71</v>
      </c>
      <c r="J17062" s="61">
        <v>-71.25</v>
      </c>
      <c r="K17062">
        <v>1304</v>
      </c>
      <c r="L17062"/>
      <c r="M17062"/>
    </row>
    <row r="17063" spans="1:13">
      <c r="A17063" s="61" t="s">
        <v>40</v>
      </c>
      <c r="B17063" s="61">
        <v>3603</v>
      </c>
      <c r="C17063" s="63" t="s">
        <v>968</v>
      </c>
      <c r="D17063" s="61">
        <v>0</v>
      </c>
      <c r="E17063" s="61" t="s">
        <v>1270</v>
      </c>
      <c r="F17063" s="61" t="s">
        <v>105</v>
      </c>
      <c r="G17063" s="61" t="s">
        <v>1527</v>
      </c>
      <c r="H17063" s="61" t="s">
        <v>967</v>
      </c>
      <c r="I17063" s="61">
        <v>43.23</v>
      </c>
      <c r="J17063" s="61">
        <v>-72.42</v>
      </c>
      <c r="K17063">
        <v>5127</v>
      </c>
      <c r="L17063"/>
      <c r="M17063"/>
    </row>
    <row r="17064" spans="1:13">
      <c r="A17064" s="61" t="s">
        <v>40</v>
      </c>
      <c r="B17064" s="61">
        <v>3036</v>
      </c>
      <c r="C17064" s="63" t="s">
        <v>968</v>
      </c>
      <c r="D17064" s="61">
        <v>0</v>
      </c>
      <c r="E17064" s="61" t="s">
        <v>618</v>
      </c>
      <c r="F17064" s="61" t="s">
        <v>105</v>
      </c>
      <c r="G17064" s="61" t="s">
        <v>1468</v>
      </c>
      <c r="H17064" s="61" t="s">
        <v>967</v>
      </c>
      <c r="I17064" s="61">
        <v>42.95</v>
      </c>
      <c r="J17064" s="61">
        <v>-71.25</v>
      </c>
      <c r="K17064">
        <v>5251</v>
      </c>
      <c r="L17064"/>
      <c r="M17064"/>
    </row>
    <row r="17065" spans="1:13">
      <c r="A17065" s="61" t="s">
        <v>40</v>
      </c>
      <c r="B17065" s="61">
        <v>3443</v>
      </c>
      <c r="C17065" s="63" t="s">
        <v>968</v>
      </c>
      <c r="D17065" s="61">
        <v>0</v>
      </c>
      <c r="E17065" s="61" t="s">
        <v>989</v>
      </c>
      <c r="F17065" s="61" t="s">
        <v>105</v>
      </c>
      <c r="G17065" s="61" t="s">
        <v>1537</v>
      </c>
      <c r="H17065" s="61" t="s">
        <v>967</v>
      </c>
      <c r="I17065" s="61">
        <v>42.88</v>
      </c>
      <c r="J17065" s="61">
        <v>-72.459999999999994</v>
      </c>
      <c r="K17065">
        <v>616</v>
      </c>
      <c r="L17065"/>
      <c r="M17065"/>
    </row>
    <row r="17066" spans="1:13">
      <c r="A17066" s="61" t="s">
        <v>40</v>
      </c>
      <c r="B17066" s="61">
        <v>3258</v>
      </c>
      <c r="C17066" s="63" t="s">
        <v>968</v>
      </c>
      <c r="D17066" s="61">
        <v>0</v>
      </c>
      <c r="E17066" s="61" t="s">
        <v>1518</v>
      </c>
      <c r="F17066" s="61" t="s">
        <v>105</v>
      </c>
      <c r="G17066" s="61" t="s">
        <v>1477</v>
      </c>
      <c r="H17066" s="61" t="s">
        <v>967</v>
      </c>
      <c r="I17066" s="61">
        <v>43.25</v>
      </c>
      <c r="J17066" s="61">
        <v>-71.39</v>
      </c>
      <c r="K17066">
        <v>2625</v>
      </c>
      <c r="L17066"/>
      <c r="M17066"/>
    </row>
    <row r="17067" spans="1:13">
      <c r="A17067" s="61" t="s">
        <v>40</v>
      </c>
      <c r="B17067" s="61">
        <v>3817</v>
      </c>
      <c r="C17067" s="63" t="s">
        <v>968</v>
      </c>
      <c r="D17067" s="61">
        <v>0</v>
      </c>
      <c r="E17067" s="61" t="s">
        <v>1602</v>
      </c>
      <c r="F17067" s="61" t="s">
        <v>105</v>
      </c>
      <c r="G17067" s="61" t="s">
        <v>234</v>
      </c>
      <c r="H17067" s="61" t="s">
        <v>967</v>
      </c>
      <c r="I17067" s="61">
        <v>43.89</v>
      </c>
      <c r="J17067" s="61">
        <v>-71.239999999999995</v>
      </c>
      <c r="K17067">
        <v>452</v>
      </c>
      <c r="L17067"/>
      <c r="M17067"/>
    </row>
    <row r="17068" spans="1:13">
      <c r="A17068" s="61" t="s">
        <v>40</v>
      </c>
      <c r="B17068" s="61">
        <v>3743</v>
      </c>
      <c r="C17068" s="63" t="s">
        <v>968</v>
      </c>
      <c r="D17068" s="61">
        <v>0</v>
      </c>
      <c r="E17068" s="61" t="s">
        <v>1577</v>
      </c>
      <c r="F17068" s="61" t="s">
        <v>105</v>
      </c>
      <c r="G17068" s="61" t="s">
        <v>1527</v>
      </c>
      <c r="H17068" s="61" t="s">
        <v>967</v>
      </c>
      <c r="I17068" s="61">
        <v>43.37</v>
      </c>
      <c r="J17068" s="61">
        <v>-72.33</v>
      </c>
      <c r="K17068">
        <v>13540</v>
      </c>
      <c r="L17068"/>
      <c r="M17068"/>
    </row>
    <row r="17069" spans="1:13">
      <c r="A17069" s="61" t="s">
        <v>40</v>
      </c>
      <c r="B17069" s="61">
        <v>3576</v>
      </c>
      <c r="C17069" s="63" t="s">
        <v>968</v>
      </c>
      <c r="D17069" s="61">
        <v>0</v>
      </c>
      <c r="E17069" s="61" t="s">
        <v>1555</v>
      </c>
      <c r="F17069" s="61" t="s">
        <v>105</v>
      </c>
      <c r="G17069" s="61" t="s">
        <v>1554</v>
      </c>
      <c r="H17069" s="61" t="s">
        <v>967</v>
      </c>
      <c r="I17069" s="61">
        <v>44.89</v>
      </c>
      <c r="J17069" s="61">
        <v>-71.489999999999995</v>
      </c>
      <c r="K17069">
        <v>2939</v>
      </c>
      <c r="L17069"/>
      <c r="M17069"/>
    </row>
    <row r="17070" spans="1:13">
      <c r="A17070" s="61" t="s">
        <v>40</v>
      </c>
      <c r="B17070" s="61">
        <v>3303</v>
      </c>
      <c r="C17070" s="63" t="s">
        <v>968</v>
      </c>
      <c r="D17070" s="61">
        <v>0</v>
      </c>
      <c r="E17070" s="61" t="s">
        <v>293</v>
      </c>
      <c r="F17070" s="61" t="s">
        <v>105</v>
      </c>
      <c r="G17070" s="61" t="s">
        <v>1477</v>
      </c>
      <c r="H17070" s="61" t="s">
        <v>967</v>
      </c>
      <c r="I17070" s="61">
        <v>43.31</v>
      </c>
      <c r="J17070" s="61">
        <v>-71.67</v>
      </c>
      <c r="K17070">
        <v>16516</v>
      </c>
      <c r="L17070"/>
      <c r="M17070"/>
    </row>
    <row r="17071" spans="1:13">
      <c r="A17071" s="61" t="s">
        <v>40</v>
      </c>
      <c r="B17071" s="61">
        <v>3301</v>
      </c>
      <c r="C17071" s="63" t="s">
        <v>968</v>
      </c>
      <c r="D17071" s="61">
        <v>0</v>
      </c>
      <c r="E17071" s="61" t="s">
        <v>293</v>
      </c>
      <c r="F17071" s="61" t="s">
        <v>105</v>
      </c>
      <c r="G17071" s="61" t="s">
        <v>1477</v>
      </c>
      <c r="H17071" s="61" t="s">
        <v>967</v>
      </c>
      <c r="I17071" s="61">
        <v>43.23</v>
      </c>
      <c r="J17071" s="61">
        <v>-71.56</v>
      </c>
      <c r="K17071">
        <v>33352</v>
      </c>
      <c r="L17071"/>
      <c r="M17071"/>
    </row>
    <row r="17072" spans="1:13">
      <c r="A17072" s="61" t="s">
        <v>40</v>
      </c>
      <c r="B17072" s="61">
        <v>3229</v>
      </c>
      <c r="C17072" s="63" t="s">
        <v>968</v>
      </c>
      <c r="D17072" s="61">
        <v>0</v>
      </c>
      <c r="E17072" s="61" t="s">
        <v>1500</v>
      </c>
      <c r="F17072" s="61" t="s">
        <v>105</v>
      </c>
      <c r="G17072" s="61" t="s">
        <v>1477</v>
      </c>
      <c r="H17072" s="61" t="s">
        <v>967</v>
      </c>
      <c r="I17072" s="61">
        <v>43.22</v>
      </c>
      <c r="J17072" s="61">
        <v>-71.709999999999994</v>
      </c>
      <c r="K17072">
        <v>5919</v>
      </c>
      <c r="L17072"/>
      <c r="M17072"/>
    </row>
    <row r="17073" spans="1:13">
      <c r="A17073" s="61" t="s">
        <v>40</v>
      </c>
      <c r="B17073" s="61">
        <v>3818</v>
      </c>
      <c r="C17073" s="63" t="s">
        <v>968</v>
      </c>
      <c r="D17073" s="61">
        <v>0</v>
      </c>
      <c r="E17073" s="61" t="s">
        <v>1075</v>
      </c>
      <c r="F17073" s="61" t="s">
        <v>105</v>
      </c>
      <c r="G17073" s="61" t="s">
        <v>234</v>
      </c>
      <c r="H17073" s="61" t="s">
        <v>967</v>
      </c>
      <c r="I17073" s="61">
        <v>43.97</v>
      </c>
      <c r="J17073" s="61">
        <v>-71.12</v>
      </c>
      <c r="K17073">
        <v>3478</v>
      </c>
      <c r="L17073"/>
      <c r="M17073"/>
    </row>
    <row r="17074" spans="1:13">
      <c r="A17074" s="61" t="s">
        <v>40</v>
      </c>
      <c r="B17074" s="61">
        <v>3745</v>
      </c>
      <c r="C17074" s="63" t="s">
        <v>968</v>
      </c>
      <c r="D17074" s="61">
        <v>0</v>
      </c>
      <c r="E17074" s="61" t="s">
        <v>1578</v>
      </c>
      <c r="F17074" s="61" t="s">
        <v>105</v>
      </c>
      <c r="G17074" s="61" t="s">
        <v>1527</v>
      </c>
      <c r="H17074" s="61" t="s">
        <v>967</v>
      </c>
      <c r="I17074" s="61">
        <v>43.48</v>
      </c>
      <c r="J17074" s="61">
        <v>-72.319999999999993</v>
      </c>
      <c r="K17074">
        <v>1616</v>
      </c>
      <c r="L17074"/>
      <c r="M17074"/>
    </row>
    <row r="17075" spans="1:13">
      <c r="A17075" s="61" t="s">
        <v>40</v>
      </c>
      <c r="B17075" s="61">
        <v>3230</v>
      </c>
      <c r="C17075" s="63" t="s">
        <v>968</v>
      </c>
      <c r="D17075" s="61">
        <v>0</v>
      </c>
      <c r="E17075" s="61" t="s">
        <v>1501</v>
      </c>
      <c r="F17075" s="61" t="s">
        <v>105</v>
      </c>
      <c r="G17075" s="61" t="s">
        <v>1477</v>
      </c>
      <c r="H17075" s="61" t="s">
        <v>967</v>
      </c>
      <c r="I17075" s="61">
        <v>43.52</v>
      </c>
      <c r="J17075" s="61">
        <v>-71.86</v>
      </c>
      <c r="K17075">
        <v>1256</v>
      </c>
      <c r="L17075"/>
      <c r="M17075"/>
    </row>
    <row r="17076" spans="1:13">
      <c r="A17076" s="61" t="s">
        <v>40</v>
      </c>
      <c r="B17076" s="61">
        <v>3819</v>
      </c>
      <c r="C17076" s="63" t="s">
        <v>968</v>
      </c>
      <c r="D17076" s="61">
        <v>0</v>
      </c>
      <c r="E17076" s="61" t="s">
        <v>624</v>
      </c>
      <c r="F17076" s="61" t="s">
        <v>105</v>
      </c>
      <c r="G17076" s="61" t="s">
        <v>1468</v>
      </c>
      <c r="H17076" s="61" t="s">
        <v>967</v>
      </c>
      <c r="I17076" s="61">
        <v>42.91</v>
      </c>
      <c r="J17076" s="61">
        <v>-71.12</v>
      </c>
      <c r="K17076">
        <v>4208</v>
      </c>
      <c r="L17076"/>
      <c r="M17076"/>
    </row>
    <row r="17077" spans="1:13">
      <c r="A17077" s="61" t="s">
        <v>40</v>
      </c>
      <c r="B17077" s="61">
        <v>3037</v>
      </c>
      <c r="C17077" s="63" t="s">
        <v>968</v>
      </c>
      <c r="D17077" s="61">
        <v>0</v>
      </c>
      <c r="E17077" s="61" t="s">
        <v>1076</v>
      </c>
      <c r="F17077" s="61" t="s">
        <v>105</v>
      </c>
      <c r="G17077" s="61" t="s">
        <v>1468</v>
      </c>
      <c r="H17077" s="61" t="s">
        <v>967</v>
      </c>
      <c r="I17077" s="61">
        <v>43.14</v>
      </c>
      <c r="J17077" s="61">
        <v>-71.209999999999994</v>
      </c>
      <c r="K17077">
        <v>4802</v>
      </c>
      <c r="L17077"/>
      <c r="M17077"/>
    </row>
    <row r="17078" spans="1:13">
      <c r="A17078" s="61" t="s">
        <v>40</v>
      </c>
      <c r="B17078" s="61">
        <v>3038</v>
      </c>
      <c r="C17078" s="63" t="s">
        <v>968</v>
      </c>
      <c r="D17078" s="61">
        <v>0</v>
      </c>
      <c r="E17078" s="61" t="s">
        <v>1470</v>
      </c>
      <c r="F17078" s="61" t="s">
        <v>105</v>
      </c>
      <c r="G17078" s="61" t="s">
        <v>1468</v>
      </c>
      <c r="H17078" s="61" t="s">
        <v>967</v>
      </c>
      <c r="I17078" s="61">
        <v>42.89</v>
      </c>
      <c r="J17078" s="61">
        <v>-71.28</v>
      </c>
      <c r="K17078">
        <v>34482</v>
      </c>
      <c r="L17078"/>
      <c r="M17078"/>
    </row>
    <row r="17079" spans="1:13">
      <c r="A17079" s="61" t="s">
        <v>40</v>
      </c>
      <c r="B17079" s="61">
        <v>3820</v>
      </c>
      <c r="C17079" s="63" t="s">
        <v>968</v>
      </c>
      <c r="D17079" s="61">
        <v>0</v>
      </c>
      <c r="E17079" s="61" t="s">
        <v>375</v>
      </c>
      <c r="F17079" s="61" t="s">
        <v>105</v>
      </c>
      <c r="G17079" s="61" t="s">
        <v>1600</v>
      </c>
      <c r="H17079" s="61" t="s">
        <v>967</v>
      </c>
      <c r="I17079" s="61">
        <v>43.19</v>
      </c>
      <c r="J17079" s="61">
        <v>-70.87</v>
      </c>
      <c r="K17079">
        <v>32800</v>
      </c>
      <c r="L17079"/>
      <c r="M17079"/>
    </row>
    <row r="17080" spans="1:13">
      <c r="A17080" s="61" t="s">
        <v>40</v>
      </c>
      <c r="B17080" s="61">
        <v>3444</v>
      </c>
      <c r="C17080" s="63" t="s">
        <v>968</v>
      </c>
      <c r="D17080" s="61">
        <v>0</v>
      </c>
      <c r="E17080" s="61" t="s">
        <v>629</v>
      </c>
      <c r="F17080" s="61" t="s">
        <v>105</v>
      </c>
      <c r="G17080" s="61" t="s">
        <v>1537</v>
      </c>
      <c r="H17080" s="61" t="s">
        <v>967</v>
      </c>
      <c r="I17080" s="61">
        <v>42.91</v>
      </c>
      <c r="J17080" s="61">
        <v>-72.06</v>
      </c>
      <c r="K17080">
        <v>1508</v>
      </c>
      <c r="L17080"/>
      <c r="M17080"/>
    </row>
    <row r="17081" spans="1:13">
      <c r="A17081" s="61" t="s">
        <v>40</v>
      </c>
      <c r="B17081" s="61">
        <v>3046</v>
      </c>
      <c r="C17081" s="63" t="s">
        <v>968</v>
      </c>
      <c r="D17081" s="61">
        <v>0</v>
      </c>
      <c r="E17081" s="61" t="s">
        <v>1476</v>
      </c>
      <c r="F17081" s="61" t="s">
        <v>105</v>
      </c>
      <c r="G17081" s="61" t="s">
        <v>1477</v>
      </c>
      <c r="H17081" s="61" t="s">
        <v>967</v>
      </c>
      <c r="I17081" s="61">
        <v>43.1</v>
      </c>
      <c r="J17081" s="61">
        <v>-71.59</v>
      </c>
      <c r="K17081">
        <v>3005</v>
      </c>
      <c r="L17081"/>
      <c r="M17081"/>
    </row>
    <row r="17082" spans="1:13">
      <c r="A17082" s="61" t="s">
        <v>40</v>
      </c>
      <c r="B17082" s="61">
        <v>3824</v>
      </c>
      <c r="C17082" s="63" t="s">
        <v>968</v>
      </c>
      <c r="D17082" s="61">
        <v>0</v>
      </c>
      <c r="E17082" s="61" t="s">
        <v>1604</v>
      </c>
      <c r="F17082" s="61" t="s">
        <v>105</v>
      </c>
      <c r="G17082" s="61" t="s">
        <v>1600</v>
      </c>
      <c r="H17082" s="61" t="s">
        <v>967</v>
      </c>
      <c r="I17082" s="61">
        <v>43.13</v>
      </c>
      <c r="J17082" s="61">
        <v>-70.92</v>
      </c>
      <c r="K17082">
        <v>15498</v>
      </c>
      <c r="L17082"/>
      <c r="M17082"/>
    </row>
    <row r="17083" spans="1:13">
      <c r="A17083" s="61" t="s">
        <v>40</v>
      </c>
      <c r="B17083" s="61">
        <v>3826</v>
      </c>
      <c r="C17083" s="63" t="s">
        <v>968</v>
      </c>
      <c r="D17083" s="61">
        <v>0</v>
      </c>
      <c r="E17083" s="61" t="s">
        <v>1605</v>
      </c>
      <c r="F17083" s="61" t="s">
        <v>105</v>
      </c>
      <c r="G17083" s="61" t="s">
        <v>1468</v>
      </c>
      <c r="H17083" s="61" t="s">
        <v>967</v>
      </c>
      <c r="I17083" s="61">
        <v>42.88</v>
      </c>
      <c r="J17083" s="61">
        <v>-71.13</v>
      </c>
      <c r="K17083">
        <v>2693</v>
      </c>
      <c r="L17083"/>
      <c r="M17083"/>
    </row>
    <row r="17084" spans="1:13">
      <c r="A17084" s="61" t="s">
        <v>40</v>
      </c>
      <c r="B17084" s="61">
        <v>3827</v>
      </c>
      <c r="C17084" s="63" t="s">
        <v>968</v>
      </c>
      <c r="D17084" s="61">
        <v>0</v>
      </c>
      <c r="E17084" s="61" t="s">
        <v>1606</v>
      </c>
      <c r="F17084" s="61" t="s">
        <v>105</v>
      </c>
      <c r="G17084" s="61" t="s">
        <v>1468</v>
      </c>
      <c r="H17084" s="61" t="s">
        <v>967</v>
      </c>
      <c r="I17084" s="61">
        <v>42.92</v>
      </c>
      <c r="J17084" s="61">
        <v>-71.010000000000005</v>
      </c>
      <c r="K17084">
        <v>3307</v>
      </c>
      <c r="L17084"/>
      <c r="M17084"/>
    </row>
    <row r="17085" spans="1:13">
      <c r="A17085" s="61" t="s">
        <v>40</v>
      </c>
      <c r="B17085" s="61">
        <v>3830</v>
      </c>
      <c r="C17085" s="63" t="s">
        <v>968</v>
      </c>
      <c r="D17085" s="61">
        <v>0</v>
      </c>
      <c r="E17085" s="61" t="s">
        <v>1607</v>
      </c>
      <c r="F17085" s="61" t="s">
        <v>105</v>
      </c>
      <c r="G17085" s="61" t="s">
        <v>234</v>
      </c>
      <c r="H17085" s="61" t="s">
        <v>967</v>
      </c>
      <c r="I17085" s="61">
        <v>43.61</v>
      </c>
      <c r="J17085" s="61">
        <v>-70.989999999999995</v>
      </c>
      <c r="K17085">
        <v>1611</v>
      </c>
      <c r="L17085"/>
      <c r="M17085"/>
    </row>
    <row r="17086" spans="1:13">
      <c r="A17086" s="61" t="s">
        <v>40</v>
      </c>
      <c r="B17086" s="61">
        <v>3882</v>
      </c>
      <c r="C17086" s="63" t="s">
        <v>968</v>
      </c>
      <c r="D17086" s="61">
        <v>0</v>
      </c>
      <c r="E17086" s="61" t="s">
        <v>1632</v>
      </c>
      <c r="F17086" s="61" t="s">
        <v>105</v>
      </c>
      <c r="G17086" s="61" t="s">
        <v>234</v>
      </c>
      <c r="H17086" s="61" t="s">
        <v>967</v>
      </c>
      <c r="I17086" s="61">
        <v>43.71</v>
      </c>
      <c r="J17086" s="61">
        <v>-71</v>
      </c>
      <c r="K17086">
        <v>1682</v>
      </c>
      <c r="L17086"/>
      <c r="M17086"/>
    </row>
    <row r="17087" spans="1:13">
      <c r="A17087" s="61" t="s">
        <v>40</v>
      </c>
      <c r="B17087" s="61">
        <v>3233</v>
      </c>
      <c r="C17087" s="63" t="s">
        <v>968</v>
      </c>
      <c r="D17087" s="61">
        <v>0</v>
      </c>
      <c r="E17087" s="61" t="s">
        <v>1503</v>
      </c>
      <c r="F17087" s="61" t="s">
        <v>105</v>
      </c>
      <c r="G17087" s="61" t="s">
        <v>1477</v>
      </c>
      <c r="H17087" s="61" t="s">
        <v>967</v>
      </c>
      <c r="I17087" s="61">
        <v>43.42</v>
      </c>
      <c r="J17087" s="61">
        <v>-71.930000000000007</v>
      </c>
      <c r="K17087">
        <v>115</v>
      </c>
      <c r="L17087"/>
      <c r="M17087"/>
    </row>
    <row r="17088" spans="1:13">
      <c r="A17088" s="61" t="s">
        <v>40</v>
      </c>
      <c r="B17088" s="61">
        <v>3748</v>
      </c>
      <c r="C17088" s="63" t="s">
        <v>968</v>
      </c>
      <c r="D17088" s="61">
        <v>0</v>
      </c>
      <c r="E17088" s="61" t="s">
        <v>1579</v>
      </c>
      <c r="F17088" s="61" t="s">
        <v>105</v>
      </c>
      <c r="G17088" s="61" t="s">
        <v>1491</v>
      </c>
      <c r="H17088" s="61" t="s">
        <v>967</v>
      </c>
      <c r="I17088" s="61">
        <v>43.64</v>
      </c>
      <c r="J17088" s="61">
        <v>-72.14</v>
      </c>
      <c r="K17088">
        <v>4626</v>
      </c>
      <c r="L17088"/>
      <c r="M17088"/>
    </row>
    <row r="17089" spans="1:13">
      <c r="A17089" s="61" t="s">
        <v>40</v>
      </c>
      <c r="B17089" s="61">
        <v>3042</v>
      </c>
      <c r="C17089" s="63" t="s">
        <v>968</v>
      </c>
      <c r="D17089" s="61">
        <v>0</v>
      </c>
      <c r="E17089" s="61" t="s">
        <v>1472</v>
      </c>
      <c r="F17089" s="61" t="s">
        <v>105</v>
      </c>
      <c r="G17089" s="61" t="s">
        <v>1468</v>
      </c>
      <c r="H17089" s="61" t="s">
        <v>967</v>
      </c>
      <c r="I17089" s="61">
        <v>43.03</v>
      </c>
      <c r="J17089" s="61">
        <v>-71.069999999999993</v>
      </c>
      <c r="K17089">
        <v>7146</v>
      </c>
      <c r="L17089"/>
      <c r="M17089"/>
    </row>
    <row r="17090" spans="1:13">
      <c r="A17090" s="61" t="s">
        <v>40</v>
      </c>
      <c r="B17090" s="61">
        <v>3234</v>
      </c>
      <c r="C17090" s="63" t="s">
        <v>968</v>
      </c>
      <c r="D17090" s="61">
        <v>0</v>
      </c>
      <c r="E17090" s="61" t="s">
        <v>1504</v>
      </c>
      <c r="F17090" s="61" t="s">
        <v>105</v>
      </c>
      <c r="G17090" s="61" t="s">
        <v>1477</v>
      </c>
      <c r="H17090" s="61" t="s">
        <v>967</v>
      </c>
      <c r="I17090" s="61">
        <v>43.22</v>
      </c>
      <c r="J17090" s="61">
        <v>-71.33</v>
      </c>
      <c r="K17090">
        <v>4817</v>
      </c>
      <c r="L17090"/>
      <c r="M17090"/>
    </row>
    <row r="17091" spans="1:13">
      <c r="A17091" s="61" t="s">
        <v>40</v>
      </c>
      <c r="B17091" s="61">
        <v>3579</v>
      </c>
      <c r="C17091" s="63" t="s">
        <v>968</v>
      </c>
      <c r="D17091" s="61">
        <v>0</v>
      </c>
      <c r="E17091" s="61" t="s">
        <v>1556</v>
      </c>
      <c r="F17091" s="61" t="s">
        <v>105</v>
      </c>
      <c r="G17091" s="61" t="s">
        <v>1554</v>
      </c>
      <c r="H17091" s="61" t="s">
        <v>967</v>
      </c>
      <c r="I17091" s="61">
        <v>44.78</v>
      </c>
      <c r="J17091" s="61">
        <v>-71.13</v>
      </c>
      <c r="K17091">
        <v>458</v>
      </c>
      <c r="L17091"/>
      <c r="M17091"/>
    </row>
    <row r="17092" spans="1:13">
      <c r="A17092" s="61" t="s">
        <v>40</v>
      </c>
      <c r="B17092" s="61">
        <v>3750</v>
      </c>
      <c r="C17092" s="63" t="s">
        <v>968</v>
      </c>
      <c r="D17092" s="61">
        <v>0</v>
      </c>
      <c r="E17092" s="61" t="s">
        <v>1580</v>
      </c>
      <c r="F17092" s="61" t="s">
        <v>105</v>
      </c>
      <c r="G17092" s="61" t="s">
        <v>1491</v>
      </c>
      <c r="H17092" s="61" t="s">
        <v>967</v>
      </c>
      <c r="I17092" s="61">
        <v>43.71</v>
      </c>
      <c r="J17092" s="61">
        <v>-72.19</v>
      </c>
      <c r="K17092">
        <v>938</v>
      </c>
      <c r="L17092"/>
      <c r="M17092"/>
    </row>
    <row r="17093" spans="1:13">
      <c r="A17093" s="61" t="s">
        <v>40</v>
      </c>
      <c r="B17093" s="61">
        <v>3833</v>
      </c>
      <c r="C17093" s="63" t="s">
        <v>968</v>
      </c>
      <c r="D17093" s="61">
        <v>0</v>
      </c>
      <c r="E17093" s="61" t="s">
        <v>1424</v>
      </c>
      <c r="F17093" s="61" t="s">
        <v>105</v>
      </c>
      <c r="G17093" s="61" t="s">
        <v>1468</v>
      </c>
      <c r="H17093" s="61" t="s">
        <v>967</v>
      </c>
      <c r="I17093" s="61">
        <v>42.97</v>
      </c>
      <c r="J17093" s="61">
        <v>-70.94</v>
      </c>
      <c r="K17093">
        <v>22662</v>
      </c>
      <c r="L17093"/>
      <c r="M17093"/>
    </row>
    <row r="17094" spans="1:13">
      <c r="A17094" s="61" t="s">
        <v>40</v>
      </c>
      <c r="B17094" s="61">
        <v>3835</v>
      </c>
      <c r="C17094" s="63" t="s">
        <v>968</v>
      </c>
      <c r="D17094" s="61">
        <v>0</v>
      </c>
      <c r="E17094" s="61" t="s">
        <v>504</v>
      </c>
      <c r="F17094" s="61" t="s">
        <v>105</v>
      </c>
      <c r="G17094" s="61" t="s">
        <v>1600</v>
      </c>
      <c r="H17094" s="61" t="s">
        <v>967</v>
      </c>
      <c r="I17094" s="61">
        <v>43.4</v>
      </c>
      <c r="J17094" s="61">
        <v>-71.069999999999993</v>
      </c>
      <c r="K17094">
        <v>6758</v>
      </c>
      <c r="L17094"/>
      <c r="M17094"/>
    </row>
    <row r="17095" spans="1:13">
      <c r="A17095" s="61" t="s">
        <v>40</v>
      </c>
      <c r="B17095" s="61">
        <v>3447</v>
      </c>
      <c r="C17095" s="63" t="s">
        <v>968</v>
      </c>
      <c r="D17095" s="61">
        <v>0</v>
      </c>
      <c r="E17095" s="61" t="s">
        <v>1543</v>
      </c>
      <c r="F17095" s="61" t="s">
        <v>105</v>
      </c>
      <c r="G17095" s="61" t="s">
        <v>1537</v>
      </c>
      <c r="H17095" s="61" t="s">
        <v>967</v>
      </c>
      <c r="I17095" s="61">
        <v>42.78</v>
      </c>
      <c r="J17095" s="61">
        <v>-72.150000000000006</v>
      </c>
      <c r="K17095">
        <v>2351</v>
      </c>
      <c r="L17095"/>
      <c r="M17095"/>
    </row>
    <row r="17096" spans="1:13">
      <c r="A17096" s="61" t="s">
        <v>40</v>
      </c>
      <c r="B17096" s="61">
        <v>3043</v>
      </c>
      <c r="C17096" s="63" t="s">
        <v>968</v>
      </c>
      <c r="D17096" s="61">
        <v>0</v>
      </c>
      <c r="E17096" s="61" t="s">
        <v>1473</v>
      </c>
      <c r="F17096" s="61" t="s">
        <v>105</v>
      </c>
      <c r="G17096" s="61" t="s">
        <v>1467</v>
      </c>
      <c r="H17096" s="61" t="s">
        <v>967</v>
      </c>
      <c r="I17096" s="61">
        <v>42.98</v>
      </c>
      <c r="J17096" s="61">
        <v>-71.8</v>
      </c>
      <c r="K17096">
        <v>1610</v>
      </c>
      <c r="L17096"/>
      <c r="M17096"/>
    </row>
    <row r="17097" spans="1:13">
      <c r="A17097" s="61" t="s">
        <v>40</v>
      </c>
      <c r="B17097" s="61">
        <v>3580</v>
      </c>
      <c r="C17097" s="63" t="s">
        <v>968</v>
      </c>
      <c r="D17097" s="61">
        <v>0</v>
      </c>
      <c r="E17097" s="61" t="s">
        <v>1557</v>
      </c>
      <c r="F17097" s="61" t="s">
        <v>105</v>
      </c>
      <c r="G17097" s="61" t="s">
        <v>1491</v>
      </c>
      <c r="H17097" s="61" t="s">
        <v>967</v>
      </c>
      <c r="I17097" s="61">
        <v>44.22</v>
      </c>
      <c r="J17097" s="61">
        <v>-71.739999999999995</v>
      </c>
      <c r="K17097">
        <v>1344</v>
      </c>
      <c r="L17097"/>
      <c r="M17097"/>
    </row>
    <row r="17098" spans="1:13">
      <c r="A17098" s="61" t="s">
        <v>40</v>
      </c>
      <c r="B17098" s="61">
        <v>3235</v>
      </c>
      <c r="C17098" s="63" t="s">
        <v>968</v>
      </c>
      <c r="D17098" s="61">
        <v>0</v>
      </c>
      <c r="E17098" s="61" t="s">
        <v>300</v>
      </c>
      <c r="F17098" s="61" t="s">
        <v>105</v>
      </c>
      <c r="G17098" s="61" t="s">
        <v>1477</v>
      </c>
      <c r="H17098" s="61" t="s">
        <v>967</v>
      </c>
      <c r="I17098" s="61">
        <v>43.45</v>
      </c>
      <c r="J17098" s="61">
        <v>-71.66</v>
      </c>
      <c r="K17098">
        <v>8856</v>
      </c>
      <c r="L17098"/>
      <c r="M17098"/>
    </row>
    <row r="17099" spans="1:13">
      <c r="A17099" s="61" t="s">
        <v>40</v>
      </c>
      <c r="B17099" s="61">
        <v>3836</v>
      </c>
      <c r="C17099" s="63" t="s">
        <v>968</v>
      </c>
      <c r="D17099" s="61">
        <v>0</v>
      </c>
      <c r="E17099" s="61" t="s">
        <v>1608</v>
      </c>
      <c r="F17099" s="61" t="s">
        <v>105</v>
      </c>
      <c r="G17099" s="61" t="s">
        <v>234</v>
      </c>
      <c r="H17099" s="61" t="s">
        <v>967</v>
      </c>
      <c r="I17099" s="61">
        <v>43.81</v>
      </c>
      <c r="J17099" s="61">
        <v>-71.03</v>
      </c>
      <c r="K17099">
        <v>1689</v>
      </c>
      <c r="L17099"/>
      <c r="M17099"/>
    </row>
    <row r="17100" spans="1:13">
      <c r="A17100" s="61" t="s">
        <v>40</v>
      </c>
      <c r="B17100" s="61">
        <v>3044</v>
      </c>
      <c r="C17100" s="63" t="s">
        <v>968</v>
      </c>
      <c r="D17100" s="61">
        <v>0</v>
      </c>
      <c r="E17100" s="61" t="s">
        <v>1474</v>
      </c>
      <c r="F17100" s="61" t="s">
        <v>105</v>
      </c>
      <c r="G17100" s="61" t="s">
        <v>1468</v>
      </c>
      <c r="H17100" s="61" t="s">
        <v>967</v>
      </c>
      <c r="I17100" s="61">
        <v>42.99</v>
      </c>
      <c r="J17100" s="61">
        <v>-71.14</v>
      </c>
      <c r="K17100">
        <v>4739</v>
      </c>
      <c r="L17100"/>
      <c r="M17100"/>
    </row>
    <row r="17101" spans="1:13">
      <c r="A17101" s="61" t="s">
        <v>40</v>
      </c>
      <c r="B17101" s="61">
        <v>3249</v>
      </c>
      <c r="C17101" s="63" t="s">
        <v>968</v>
      </c>
      <c r="D17101" s="61">
        <v>0</v>
      </c>
      <c r="E17101" s="61" t="s">
        <v>1512</v>
      </c>
      <c r="F17101" s="61" t="s">
        <v>105</v>
      </c>
      <c r="G17101" s="61" t="s">
        <v>1493</v>
      </c>
      <c r="H17101" s="61" t="s">
        <v>967</v>
      </c>
      <c r="I17101" s="61">
        <v>43.53</v>
      </c>
      <c r="J17101" s="61">
        <v>-71.38</v>
      </c>
      <c r="K17101">
        <v>7698</v>
      </c>
      <c r="L17101"/>
      <c r="M17101"/>
    </row>
    <row r="17102" spans="1:13">
      <c r="A17102" s="61" t="s">
        <v>40</v>
      </c>
      <c r="B17102" s="61">
        <v>3237</v>
      </c>
      <c r="C17102" s="63" t="s">
        <v>968</v>
      </c>
      <c r="D17102" s="61">
        <v>0</v>
      </c>
      <c r="E17102" s="61" t="s">
        <v>1505</v>
      </c>
      <c r="F17102" s="61" t="s">
        <v>105</v>
      </c>
      <c r="G17102" s="61" t="s">
        <v>1493</v>
      </c>
      <c r="H17102" s="61" t="s">
        <v>967</v>
      </c>
      <c r="I17102" s="61">
        <v>43.42</v>
      </c>
      <c r="J17102" s="61">
        <v>-71.41</v>
      </c>
      <c r="K17102">
        <v>2478</v>
      </c>
      <c r="L17102"/>
      <c r="M17102"/>
    </row>
    <row r="17103" spans="1:13">
      <c r="A17103" s="61" t="s">
        <v>40</v>
      </c>
      <c r="B17103" s="61">
        <v>3837</v>
      </c>
      <c r="C17103" s="63" t="s">
        <v>968</v>
      </c>
      <c r="D17103" s="61">
        <v>0</v>
      </c>
      <c r="E17103" s="61" t="s">
        <v>1609</v>
      </c>
      <c r="F17103" s="61" t="s">
        <v>105</v>
      </c>
      <c r="G17103" s="61" t="s">
        <v>1493</v>
      </c>
      <c r="H17103" s="61" t="s">
        <v>967</v>
      </c>
      <c r="I17103" s="61">
        <v>43.43</v>
      </c>
      <c r="J17103" s="61">
        <v>-71.34</v>
      </c>
      <c r="K17103">
        <v>1471</v>
      </c>
      <c r="L17103"/>
      <c r="M17103"/>
    </row>
    <row r="17104" spans="1:13">
      <c r="A17104" s="61" t="s">
        <v>40</v>
      </c>
      <c r="B17104" s="61">
        <v>3448</v>
      </c>
      <c r="C17104" s="63" t="s">
        <v>968</v>
      </c>
      <c r="D17104" s="61">
        <v>0</v>
      </c>
      <c r="E17104" s="61" t="s">
        <v>1544</v>
      </c>
      <c r="F17104" s="61" t="s">
        <v>105</v>
      </c>
      <c r="G17104" s="61" t="s">
        <v>1537</v>
      </c>
      <c r="H17104" s="61" t="s">
        <v>967</v>
      </c>
      <c r="I17104" s="61">
        <v>43.05</v>
      </c>
      <c r="J17104" s="61">
        <v>-72.260000000000005</v>
      </c>
      <c r="K17104">
        <v>752</v>
      </c>
      <c r="L17104"/>
      <c r="M17104"/>
    </row>
    <row r="17105" spans="1:13">
      <c r="A17105" s="61" t="s">
        <v>40</v>
      </c>
      <c r="B17105" s="61">
        <v>3838</v>
      </c>
      <c r="C17105" s="63" t="s">
        <v>968</v>
      </c>
      <c r="D17105" s="61">
        <v>0</v>
      </c>
      <c r="E17105" s="61" t="s">
        <v>1610</v>
      </c>
      <c r="F17105" s="61" t="s">
        <v>105</v>
      </c>
      <c r="G17105" s="61" t="s">
        <v>234</v>
      </c>
      <c r="H17105" s="61" t="s">
        <v>967</v>
      </c>
      <c r="I17105" s="61">
        <v>44.11</v>
      </c>
      <c r="J17105" s="61">
        <v>-71.23</v>
      </c>
      <c r="K17105">
        <v>1150</v>
      </c>
      <c r="L17105"/>
      <c r="M17105"/>
    </row>
    <row r="17106" spans="1:13">
      <c r="A17106" s="61" t="s">
        <v>40</v>
      </c>
      <c r="B17106" s="61">
        <v>3045</v>
      </c>
      <c r="C17106" s="63" t="s">
        <v>968</v>
      </c>
      <c r="D17106" s="61">
        <v>0</v>
      </c>
      <c r="E17106" s="61" t="s">
        <v>1475</v>
      </c>
      <c r="F17106" s="61" t="s">
        <v>105</v>
      </c>
      <c r="G17106" s="61" t="s">
        <v>1467</v>
      </c>
      <c r="H17106" s="61" t="s">
        <v>967</v>
      </c>
      <c r="I17106" s="61">
        <v>43.01</v>
      </c>
      <c r="J17106" s="61">
        <v>-71.599999999999994</v>
      </c>
      <c r="K17106">
        <v>14107</v>
      </c>
      <c r="L17106"/>
      <c r="M17106"/>
    </row>
    <row r="17107" spans="1:13">
      <c r="A17107" s="61" t="s">
        <v>40</v>
      </c>
      <c r="B17107" s="61">
        <v>3581</v>
      </c>
      <c r="C17107" s="63" t="s">
        <v>968</v>
      </c>
      <c r="D17107" s="61">
        <v>0</v>
      </c>
      <c r="E17107" s="61" t="s">
        <v>1558</v>
      </c>
      <c r="F17107" s="61" t="s">
        <v>105</v>
      </c>
      <c r="G17107" s="61" t="s">
        <v>1554</v>
      </c>
      <c r="H17107" s="61" t="s">
        <v>967</v>
      </c>
      <c r="I17107" s="61">
        <v>44.39</v>
      </c>
      <c r="J17107" s="61">
        <v>-71.180000000000007</v>
      </c>
      <c r="K17107">
        <v>3053</v>
      </c>
      <c r="L17107"/>
      <c r="M17107"/>
    </row>
    <row r="17108" spans="1:13">
      <c r="A17108" s="61" t="s">
        <v>40</v>
      </c>
      <c r="B17108" s="61">
        <v>3752</v>
      </c>
      <c r="C17108" s="63" t="s">
        <v>968</v>
      </c>
      <c r="D17108" s="61">
        <v>0</v>
      </c>
      <c r="E17108" s="61" t="s">
        <v>997</v>
      </c>
      <c r="F17108" s="61" t="s">
        <v>105</v>
      </c>
      <c r="G17108" s="61" t="s">
        <v>1527</v>
      </c>
      <c r="H17108" s="61" t="s">
        <v>967</v>
      </c>
      <c r="I17108" s="61">
        <v>43.3</v>
      </c>
      <c r="J17108" s="61">
        <v>-72.14</v>
      </c>
      <c r="K17108">
        <v>784</v>
      </c>
      <c r="L17108"/>
      <c r="M17108"/>
    </row>
    <row r="17109" spans="1:13">
      <c r="A17109" s="61" t="s">
        <v>40</v>
      </c>
      <c r="B17109" s="61">
        <v>3240</v>
      </c>
      <c r="C17109" s="63" t="s">
        <v>968</v>
      </c>
      <c r="D17109" s="61">
        <v>0</v>
      </c>
      <c r="E17109" s="61" t="s">
        <v>1122</v>
      </c>
      <c r="F17109" s="61" t="s">
        <v>105</v>
      </c>
      <c r="G17109" s="61" t="s">
        <v>1491</v>
      </c>
      <c r="H17109" s="61" t="s">
        <v>967</v>
      </c>
      <c r="I17109" s="61">
        <v>43.55</v>
      </c>
      <c r="J17109" s="61">
        <v>-71.94</v>
      </c>
      <c r="K17109">
        <v>1385</v>
      </c>
      <c r="L17109"/>
      <c r="M17109"/>
    </row>
    <row r="17110" spans="1:13">
      <c r="A17110" s="61" t="s">
        <v>40</v>
      </c>
      <c r="B17110" s="61">
        <v>3753</v>
      </c>
      <c r="C17110" s="63" t="s">
        <v>968</v>
      </c>
      <c r="D17110" s="61">
        <v>0</v>
      </c>
      <c r="E17110" s="61" t="s">
        <v>1581</v>
      </c>
      <c r="F17110" s="61" t="s">
        <v>105</v>
      </c>
      <c r="G17110" s="61" t="s">
        <v>1527</v>
      </c>
      <c r="H17110" s="61" t="s">
        <v>967</v>
      </c>
      <c r="I17110" s="61">
        <v>43.48</v>
      </c>
      <c r="J17110" s="61">
        <v>-72.13</v>
      </c>
      <c r="K17110">
        <v>3476</v>
      </c>
      <c r="L17110"/>
      <c r="M17110"/>
    </row>
    <row r="17111" spans="1:13">
      <c r="A17111" s="61" t="s">
        <v>40</v>
      </c>
      <c r="B17111" s="61">
        <v>3047</v>
      </c>
      <c r="C17111" s="63" t="s">
        <v>968</v>
      </c>
      <c r="D17111" s="61">
        <v>0</v>
      </c>
      <c r="E17111" s="61" t="s">
        <v>1066</v>
      </c>
      <c r="F17111" s="61" t="s">
        <v>105</v>
      </c>
      <c r="G17111" s="61" t="s">
        <v>1467</v>
      </c>
      <c r="H17111" s="61" t="s">
        <v>967</v>
      </c>
      <c r="I17111" s="61">
        <v>42.95</v>
      </c>
      <c r="J17111" s="61">
        <v>-71.849999999999994</v>
      </c>
      <c r="K17111">
        <v>1727</v>
      </c>
      <c r="L17111"/>
      <c r="M17111"/>
    </row>
    <row r="17112" spans="1:13">
      <c r="A17112" s="61" t="s">
        <v>40</v>
      </c>
      <c r="B17112" s="61">
        <v>3840</v>
      </c>
      <c r="C17112" s="63" t="s">
        <v>968</v>
      </c>
      <c r="D17112" s="61">
        <v>0</v>
      </c>
      <c r="E17112" s="61" t="s">
        <v>1611</v>
      </c>
      <c r="F17112" s="61" t="s">
        <v>105</v>
      </c>
      <c r="G17112" s="61" t="s">
        <v>1468</v>
      </c>
      <c r="H17112" s="61" t="s">
        <v>967</v>
      </c>
      <c r="I17112" s="61">
        <v>43.03</v>
      </c>
      <c r="J17112" s="61">
        <v>-70.83</v>
      </c>
      <c r="K17112">
        <v>4076</v>
      </c>
      <c r="L17112"/>
      <c r="M17112"/>
    </row>
    <row r="17113" spans="1:13">
      <c r="A17113" s="61" t="s">
        <v>40</v>
      </c>
      <c r="B17113" s="61">
        <v>3048</v>
      </c>
      <c r="C17113" s="63" t="s">
        <v>968</v>
      </c>
      <c r="D17113" s="61">
        <v>0</v>
      </c>
      <c r="E17113" s="61" t="s">
        <v>306</v>
      </c>
      <c r="F17113" s="61" t="s">
        <v>105</v>
      </c>
      <c r="G17113" s="61" t="s">
        <v>1467</v>
      </c>
      <c r="H17113" s="61" t="s">
        <v>967</v>
      </c>
      <c r="I17113" s="61">
        <v>42.76</v>
      </c>
      <c r="J17113" s="61">
        <v>-71.790000000000006</v>
      </c>
      <c r="K17113">
        <v>3353</v>
      </c>
      <c r="L17113"/>
      <c r="M17113"/>
    </row>
    <row r="17114" spans="1:13">
      <c r="A17114" s="61" t="s">
        <v>40</v>
      </c>
      <c r="B17114" s="61">
        <v>3582</v>
      </c>
      <c r="C17114" s="63" t="s">
        <v>968</v>
      </c>
      <c r="D17114" s="61">
        <v>0</v>
      </c>
      <c r="E17114" s="61" t="s">
        <v>1560</v>
      </c>
      <c r="F17114" s="61" t="s">
        <v>105</v>
      </c>
      <c r="G17114" s="61" t="s">
        <v>1554</v>
      </c>
      <c r="H17114" s="61" t="s">
        <v>967</v>
      </c>
      <c r="I17114" s="61">
        <v>44.59</v>
      </c>
      <c r="J17114" s="61">
        <v>-71.510000000000005</v>
      </c>
      <c r="K17114">
        <v>2337</v>
      </c>
      <c r="L17114"/>
      <c r="M17114"/>
    </row>
    <row r="17115" spans="1:13">
      <c r="A17115" s="61" t="s">
        <v>40</v>
      </c>
      <c r="B17115" s="61">
        <v>3841</v>
      </c>
      <c r="C17115" s="63" t="s">
        <v>968</v>
      </c>
      <c r="D17115" s="61">
        <v>0</v>
      </c>
      <c r="E17115" s="61" t="s">
        <v>1612</v>
      </c>
      <c r="F17115" s="61" t="s">
        <v>105</v>
      </c>
      <c r="G17115" s="61" t="s">
        <v>1468</v>
      </c>
      <c r="H17115" s="61" t="s">
        <v>967</v>
      </c>
      <c r="I17115" s="61">
        <v>42.87</v>
      </c>
      <c r="J17115" s="61">
        <v>-71.180000000000007</v>
      </c>
      <c r="K17115">
        <v>6486</v>
      </c>
      <c r="L17115"/>
      <c r="M17115"/>
    </row>
    <row r="17116" spans="1:13">
      <c r="A17116" s="61" t="s">
        <v>40</v>
      </c>
      <c r="B17116" s="61">
        <v>3842</v>
      </c>
      <c r="C17116" s="63" t="s">
        <v>968</v>
      </c>
      <c r="D17116" s="61">
        <v>0</v>
      </c>
      <c r="E17116" s="61" t="s">
        <v>309</v>
      </c>
      <c r="F17116" s="61" t="s">
        <v>105</v>
      </c>
      <c r="G17116" s="61" t="s">
        <v>1468</v>
      </c>
      <c r="H17116" s="61" t="s">
        <v>967</v>
      </c>
      <c r="I17116" s="61">
        <v>42.94</v>
      </c>
      <c r="J17116" s="61">
        <v>-70.819999999999993</v>
      </c>
      <c r="K17116">
        <v>16048</v>
      </c>
      <c r="L17116"/>
      <c r="M17116"/>
    </row>
    <row r="17117" spans="1:13">
      <c r="A17117" s="61" t="s">
        <v>40</v>
      </c>
      <c r="B17117" s="61">
        <v>3844</v>
      </c>
      <c r="C17117" s="63" t="s">
        <v>968</v>
      </c>
      <c r="D17117" s="61">
        <v>0</v>
      </c>
      <c r="E17117" s="61" t="s">
        <v>1613</v>
      </c>
      <c r="F17117" s="61" t="s">
        <v>105</v>
      </c>
      <c r="G17117" s="61" t="s">
        <v>1468</v>
      </c>
      <c r="H17117" s="61" t="s">
        <v>967</v>
      </c>
      <c r="I17117" s="61">
        <v>42.91</v>
      </c>
      <c r="J17117" s="61">
        <v>-70.86</v>
      </c>
      <c r="K17117">
        <v>2428</v>
      </c>
      <c r="L17117"/>
      <c r="M17117"/>
    </row>
    <row r="17118" spans="1:13">
      <c r="A17118" s="61" t="s">
        <v>40</v>
      </c>
      <c r="B17118" s="61">
        <v>3449</v>
      </c>
      <c r="C17118" s="63" t="s">
        <v>968</v>
      </c>
      <c r="D17118" s="61">
        <v>0</v>
      </c>
      <c r="E17118" s="61" t="s">
        <v>1545</v>
      </c>
      <c r="F17118" s="61" t="s">
        <v>105</v>
      </c>
      <c r="G17118" s="61" t="s">
        <v>1467</v>
      </c>
      <c r="H17118" s="61" t="s">
        <v>967</v>
      </c>
      <c r="I17118" s="61">
        <v>42.96</v>
      </c>
      <c r="J17118" s="61">
        <v>-71.98</v>
      </c>
      <c r="K17118">
        <v>1763</v>
      </c>
      <c r="L17118"/>
      <c r="M17118"/>
    </row>
    <row r="17119" spans="1:13">
      <c r="A17119" s="61" t="s">
        <v>40</v>
      </c>
      <c r="B17119" s="61">
        <v>3755</v>
      </c>
      <c r="C17119" s="63" t="s">
        <v>968</v>
      </c>
      <c r="D17119" s="61">
        <v>0</v>
      </c>
      <c r="E17119" s="61" t="s">
        <v>1301</v>
      </c>
      <c r="F17119" s="61" t="s">
        <v>105</v>
      </c>
      <c r="G17119" s="61" t="s">
        <v>1491</v>
      </c>
      <c r="H17119" s="61" t="s">
        <v>967</v>
      </c>
      <c r="I17119" s="61">
        <v>43.7</v>
      </c>
      <c r="J17119" s="61">
        <v>-72.27</v>
      </c>
      <c r="K17119">
        <v>10926</v>
      </c>
      <c r="L17119"/>
      <c r="M17119"/>
    </row>
    <row r="17120" spans="1:13">
      <c r="A17120" s="61" t="s">
        <v>40</v>
      </c>
      <c r="B17120" s="61">
        <v>3450</v>
      </c>
      <c r="C17120" s="63" t="s">
        <v>968</v>
      </c>
      <c r="D17120" s="61">
        <v>0</v>
      </c>
      <c r="E17120" s="61" t="s">
        <v>1430</v>
      </c>
      <c r="F17120" s="61" t="s">
        <v>105</v>
      </c>
      <c r="G17120" s="61" t="s">
        <v>1537</v>
      </c>
      <c r="H17120" s="61" t="s">
        <v>967</v>
      </c>
      <c r="I17120" s="61">
        <v>42.95</v>
      </c>
      <c r="J17120" s="61">
        <v>-72.099999999999994</v>
      </c>
      <c r="K17120">
        <v>975</v>
      </c>
      <c r="L17120"/>
      <c r="M17120"/>
    </row>
    <row r="17121" spans="1:13">
      <c r="A17121" s="61" t="s">
        <v>40</v>
      </c>
      <c r="B17121" s="61">
        <v>3765</v>
      </c>
      <c r="C17121" s="63" t="s">
        <v>968</v>
      </c>
      <c r="D17121" s="61">
        <v>0</v>
      </c>
      <c r="E17121" s="61" t="s">
        <v>1191</v>
      </c>
      <c r="F17121" s="61" t="s">
        <v>105</v>
      </c>
      <c r="G17121" s="61" t="s">
        <v>1491</v>
      </c>
      <c r="H17121" s="61" t="s">
        <v>967</v>
      </c>
      <c r="I17121" s="61">
        <v>44.03</v>
      </c>
      <c r="J17121" s="61">
        <v>-72.06</v>
      </c>
      <c r="K17121">
        <v>487</v>
      </c>
      <c r="L17121"/>
      <c r="M17121"/>
    </row>
    <row r="17122" spans="1:13">
      <c r="A17122" s="61" t="s">
        <v>40</v>
      </c>
      <c r="B17122" s="61">
        <v>3241</v>
      </c>
      <c r="C17122" s="63" t="s">
        <v>968</v>
      </c>
      <c r="D17122" s="61">
        <v>0</v>
      </c>
      <c r="E17122" s="61" t="s">
        <v>1506</v>
      </c>
      <c r="F17122" s="61" t="s">
        <v>105</v>
      </c>
      <c r="G17122" s="61" t="s">
        <v>1491</v>
      </c>
      <c r="H17122" s="61" t="s">
        <v>967</v>
      </c>
      <c r="I17122" s="61">
        <v>43.69</v>
      </c>
      <c r="J17122" s="61">
        <v>-71.8</v>
      </c>
      <c r="K17122">
        <v>953</v>
      </c>
      <c r="L17122"/>
      <c r="M17122"/>
    </row>
    <row r="17123" spans="1:13">
      <c r="A17123" s="61" t="s">
        <v>40</v>
      </c>
      <c r="B17123" s="61">
        <v>3242</v>
      </c>
      <c r="C17123" s="63" t="s">
        <v>968</v>
      </c>
      <c r="D17123" s="61">
        <v>0</v>
      </c>
      <c r="E17123" s="61" t="s">
        <v>1507</v>
      </c>
      <c r="F17123" s="61" t="s">
        <v>105</v>
      </c>
      <c r="G17123" s="61" t="s">
        <v>1477</v>
      </c>
      <c r="H17123" s="61" t="s">
        <v>967</v>
      </c>
      <c r="I17123" s="61">
        <v>43.17</v>
      </c>
      <c r="J17123" s="61">
        <v>-71.81</v>
      </c>
      <c r="K17123">
        <v>6185</v>
      </c>
      <c r="L17123"/>
      <c r="M17123"/>
    </row>
    <row r="17124" spans="1:13">
      <c r="A17124" s="61" t="s">
        <v>40</v>
      </c>
      <c r="B17124" s="61">
        <v>3243</v>
      </c>
      <c r="C17124" s="63" t="s">
        <v>968</v>
      </c>
      <c r="D17124" s="61">
        <v>0</v>
      </c>
      <c r="E17124" s="61" t="s">
        <v>1508</v>
      </c>
      <c r="F17124" s="61" t="s">
        <v>105</v>
      </c>
      <c r="G17124" s="61" t="s">
        <v>1477</v>
      </c>
      <c r="H17124" s="61" t="s">
        <v>967</v>
      </c>
      <c r="I17124" s="61">
        <v>43.52</v>
      </c>
      <c r="J17124" s="61">
        <v>-71.7</v>
      </c>
      <c r="K17124">
        <v>1076</v>
      </c>
      <c r="L17124"/>
      <c r="M17124"/>
    </row>
    <row r="17125" spans="1:13">
      <c r="A17125" s="61" t="s">
        <v>40</v>
      </c>
      <c r="B17125" s="61">
        <v>3244</v>
      </c>
      <c r="C17125" s="63" t="s">
        <v>968</v>
      </c>
      <c r="D17125" s="61">
        <v>0</v>
      </c>
      <c r="E17125" s="61" t="s">
        <v>1509</v>
      </c>
      <c r="F17125" s="61" t="s">
        <v>105</v>
      </c>
      <c r="G17125" s="61" t="s">
        <v>1467</v>
      </c>
      <c r="H17125" s="61" t="s">
        <v>967</v>
      </c>
      <c r="I17125" s="61">
        <v>43.12</v>
      </c>
      <c r="J17125" s="61">
        <v>-71.92</v>
      </c>
      <c r="K17125">
        <v>8001</v>
      </c>
      <c r="L17125"/>
      <c r="M17125"/>
    </row>
    <row r="17126" spans="1:13">
      <c r="A17126" s="61" t="s">
        <v>40</v>
      </c>
      <c r="B17126" s="61">
        <v>3451</v>
      </c>
      <c r="C17126" s="63" t="s">
        <v>968</v>
      </c>
      <c r="D17126" s="61">
        <v>0</v>
      </c>
      <c r="E17126" s="61" t="s">
        <v>1047</v>
      </c>
      <c r="F17126" s="61" t="s">
        <v>105</v>
      </c>
      <c r="G17126" s="61" t="s">
        <v>1537</v>
      </c>
      <c r="H17126" s="61" t="s">
        <v>967</v>
      </c>
      <c r="I17126" s="61">
        <v>42.78</v>
      </c>
      <c r="J17126" s="61">
        <v>-72.48</v>
      </c>
      <c r="K17126">
        <v>3948</v>
      </c>
      <c r="L17126"/>
      <c r="M17126"/>
    </row>
    <row r="17127" spans="1:13">
      <c r="A17127" s="61" t="s">
        <v>40</v>
      </c>
      <c r="B17127" s="61">
        <v>3245</v>
      </c>
      <c r="C17127" s="63" t="s">
        <v>968</v>
      </c>
      <c r="D17127" s="61">
        <v>0</v>
      </c>
      <c r="E17127" s="61" t="s">
        <v>1510</v>
      </c>
      <c r="F17127" s="61" t="s">
        <v>105</v>
      </c>
      <c r="G17127" s="61" t="s">
        <v>1491</v>
      </c>
      <c r="H17127" s="61" t="s">
        <v>967</v>
      </c>
      <c r="I17127" s="61">
        <v>43.73</v>
      </c>
      <c r="J17127" s="61">
        <v>-71.58</v>
      </c>
      <c r="K17127">
        <v>2017</v>
      </c>
      <c r="L17127"/>
      <c r="M17127"/>
    </row>
    <row r="17128" spans="1:13">
      <c r="A17128" s="61" t="s">
        <v>40</v>
      </c>
      <c r="B17128" s="61">
        <v>3049</v>
      </c>
      <c r="C17128" s="63" t="s">
        <v>968</v>
      </c>
      <c r="D17128" s="61">
        <v>0</v>
      </c>
      <c r="E17128" s="61" t="s">
        <v>1479</v>
      </c>
      <c r="F17128" s="61" t="s">
        <v>105</v>
      </c>
      <c r="G17128" s="61" t="s">
        <v>1467</v>
      </c>
      <c r="H17128" s="61" t="s">
        <v>967</v>
      </c>
      <c r="I17128" s="61">
        <v>42.73</v>
      </c>
      <c r="J17128" s="61">
        <v>-71.58</v>
      </c>
      <c r="K17128">
        <v>8342</v>
      </c>
      <c r="L17128"/>
      <c r="M17128"/>
    </row>
    <row r="17129" spans="1:13">
      <c r="A17129" s="61" t="s">
        <v>40</v>
      </c>
      <c r="B17129" s="61">
        <v>3106</v>
      </c>
      <c r="C17129" s="63" t="s">
        <v>968</v>
      </c>
      <c r="D17129" s="61">
        <v>0</v>
      </c>
      <c r="E17129" s="61" t="s">
        <v>1490</v>
      </c>
      <c r="F17129" s="61" t="s">
        <v>105</v>
      </c>
      <c r="G17129" s="61" t="s">
        <v>1477</v>
      </c>
      <c r="H17129" s="61" t="s">
        <v>967</v>
      </c>
      <c r="I17129" s="61">
        <v>43.09</v>
      </c>
      <c r="J17129" s="61">
        <v>-71.45</v>
      </c>
      <c r="K17129">
        <v>14799</v>
      </c>
      <c r="L17129"/>
      <c r="M17129"/>
    </row>
    <row r="17130" spans="1:13">
      <c r="A17130" s="61" t="s">
        <v>40</v>
      </c>
      <c r="B17130" s="61">
        <v>3051</v>
      </c>
      <c r="C17130" s="63" t="s">
        <v>968</v>
      </c>
      <c r="D17130" s="61">
        <v>0</v>
      </c>
      <c r="E17130" s="61" t="s">
        <v>1171</v>
      </c>
      <c r="F17130" s="61" t="s">
        <v>105</v>
      </c>
      <c r="G17130" s="61" t="s">
        <v>1467</v>
      </c>
      <c r="H17130" s="61" t="s">
        <v>967</v>
      </c>
      <c r="I17130" s="61">
        <v>42.76</v>
      </c>
      <c r="J17130" s="61">
        <v>-71.430000000000007</v>
      </c>
      <c r="K17130">
        <v>25394</v>
      </c>
      <c r="L17130"/>
      <c r="M17130"/>
    </row>
    <row r="17131" spans="1:13">
      <c r="A17131" s="61" t="s">
        <v>40</v>
      </c>
      <c r="B17131" s="61">
        <v>3845</v>
      </c>
      <c r="C17131" s="63" t="s">
        <v>968</v>
      </c>
      <c r="D17131" s="61">
        <v>0</v>
      </c>
      <c r="E17131" s="61" t="s">
        <v>1614</v>
      </c>
      <c r="F17131" s="61" t="s">
        <v>105</v>
      </c>
      <c r="G17131" s="61" t="s">
        <v>234</v>
      </c>
      <c r="H17131" s="61" t="s">
        <v>967</v>
      </c>
      <c r="I17131" s="61">
        <v>44.1</v>
      </c>
      <c r="J17131" s="61">
        <v>-71.12</v>
      </c>
      <c r="K17131">
        <v>1093</v>
      </c>
      <c r="L17131"/>
      <c r="M17131"/>
    </row>
    <row r="17132" spans="1:13">
      <c r="A17132" s="61" t="s">
        <v>40</v>
      </c>
      <c r="B17132" s="61">
        <v>3846</v>
      </c>
      <c r="C17132" s="63" t="s">
        <v>968</v>
      </c>
      <c r="D17132" s="61">
        <v>0</v>
      </c>
      <c r="E17132" s="61" t="s">
        <v>312</v>
      </c>
      <c r="F17132" s="61" t="s">
        <v>105</v>
      </c>
      <c r="G17132" s="61" t="s">
        <v>234</v>
      </c>
      <c r="H17132" s="61" t="s">
        <v>967</v>
      </c>
      <c r="I17132" s="61">
        <v>44.14</v>
      </c>
      <c r="J17132" s="61">
        <v>-71.180000000000007</v>
      </c>
      <c r="K17132">
        <v>995</v>
      </c>
      <c r="L17132"/>
      <c r="M17132"/>
    </row>
    <row r="17133" spans="1:13">
      <c r="A17133" s="61" t="s">
        <v>40</v>
      </c>
      <c r="B17133" s="61">
        <v>3452</v>
      </c>
      <c r="C17133" s="63" t="s">
        <v>968</v>
      </c>
      <c r="D17133" s="61">
        <v>0</v>
      </c>
      <c r="E17133" s="61" t="s">
        <v>1546</v>
      </c>
      <c r="F17133" s="61" t="s">
        <v>105</v>
      </c>
      <c r="G17133" s="61" t="s">
        <v>1537</v>
      </c>
      <c r="H17133" s="61" t="s">
        <v>967</v>
      </c>
      <c r="I17133" s="61">
        <v>42.81</v>
      </c>
      <c r="J17133" s="61">
        <v>-72.02</v>
      </c>
      <c r="K17133">
        <v>5320</v>
      </c>
      <c r="L17133"/>
      <c r="M17133"/>
    </row>
    <row r="17134" spans="1:13">
      <c r="A17134" s="61" t="s">
        <v>40</v>
      </c>
      <c r="B17134" s="61">
        <v>3583</v>
      </c>
      <c r="C17134" s="63" t="s">
        <v>968</v>
      </c>
      <c r="D17134" s="61">
        <v>0</v>
      </c>
      <c r="E17134" s="61" t="s">
        <v>457</v>
      </c>
      <c r="F17134" s="61" t="s">
        <v>105</v>
      </c>
      <c r="G17134" s="61" t="s">
        <v>1554</v>
      </c>
      <c r="H17134" s="61" t="s">
        <v>967</v>
      </c>
      <c r="I17134" s="61">
        <v>44.41</v>
      </c>
      <c r="J17134" s="61">
        <v>-71.47</v>
      </c>
      <c r="K17134">
        <v>1038</v>
      </c>
      <c r="L17134"/>
      <c r="M17134"/>
    </row>
    <row r="17135" spans="1:13">
      <c r="A17135" s="61" t="s">
        <v>40</v>
      </c>
      <c r="B17135" s="61">
        <v>3431</v>
      </c>
      <c r="C17135" s="63" t="s">
        <v>968</v>
      </c>
      <c r="D17135" s="61">
        <v>0</v>
      </c>
      <c r="E17135" s="61" t="s">
        <v>1536</v>
      </c>
      <c r="F17135" s="61" t="s">
        <v>105</v>
      </c>
      <c r="G17135" s="61" t="s">
        <v>1537</v>
      </c>
      <c r="H17135" s="61" t="s">
        <v>967</v>
      </c>
      <c r="I17135" s="61">
        <v>42.95</v>
      </c>
      <c r="J17135" s="61">
        <v>-72.290000000000006</v>
      </c>
      <c r="K17135">
        <v>24978</v>
      </c>
      <c r="L17135"/>
      <c r="M17135"/>
    </row>
    <row r="17136" spans="1:13">
      <c r="A17136" s="61" t="s">
        <v>40</v>
      </c>
      <c r="B17136" s="61">
        <v>3848</v>
      </c>
      <c r="C17136" s="63" t="s">
        <v>968</v>
      </c>
      <c r="D17136" s="61">
        <v>0</v>
      </c>
      <c r="E17136" s="61" t="s">
        <v>263</v>
      </c>
      <c r="F17136" s="61" t="s">
        <v>105</v>
      </c>
      <c r="G17136" s="61" t="s">
        <v>1468</v>
      </c>
      <c r="H17136" s="61" t="s">
        <v>967</v>
      </c>
      <c r="I17136" s="61">
        <v>42.93</v>
      </c>
      <c r="J17136" s="61">
        <v>-71.05</v>
      </c>
      <c r="K17136">
        <v>6202</v>
      </c>
      <c r="L17136"/>
      <c r="M17136"/>
    </row>
    <row r="17137" spans="1:13">
      <c r="A17137" s="61" t="s">
        <v>40</v>
      </c>
      <c r="B17137" s="61">
        <v>3246</v>
      </c>
      <c r="C17137" s="63" t="s">
        <v>968</v>
      </c>
      <c r="D17137" s="61">
        <v>0</v>
      </c>
      <c r="E17137" s="61" t="s">
        <v>1511</v>
      </c>
      <c r="F17137" s="61" t="s">
        <v>105</v>
      </c>
      <c r="G17137" s="61" t="s">
        <v>1493</v>
      </c>
      <c r="H17137" s="61" t="s">
        <v>967</v>
      </c>
      <c r="I17137" s="61">
        <v>43.56</v>
      </c>
      <c r="J17137" s="61">
        <v>-71.48</v>
      </c>
      <c r="K17137">
        <v>16905</v>
      </c>
      <c r="L17137"/>
      <c r="M17137"/>
    </row>
    <row r="17138" spans="1:13">
      <c r="A17138" s="61" t="s">
        <v>40</v>
      </c>
      <c r="B17138" s="61">
        <v>3584</v>
      </c>
      <c r="C17138" s="63" t="s">
        <v>968</v>
      </c>
      <c r="D17138" s="61">
        <v>0</v>
      </c>
      <c r="E17138" s="61" t="s">
        <v>1125</v>
      </c>
      <c r="F17138" s="61" t="s">
        <v>105</v>
      </c>
      <c r="G17138" s="61" t="s">
        <v>1554</v>
      </c>
      <c r="H17138" s="61" t="s">
        <v>967</v>
      </c>
      <c r="I17138" s="61">
        <v>44.48</v>
      </c>
      <c r="J17138" s="61">
        <v>-71.56</v>
      </c>
      <c r="K17138">
        <v>3490</v>
      </c>
      <c r="L17138"/>
      <c r="M17138"/>
    </row>
    <row r="17139" spans="1:13">
      <c r="A17139" s="61" t="s">
        <v>40</v>
      </c>
      <c r="B17139" s="61">
        <v>3756</v>
      </c>
      <c r="C17139" s="63" t="s">
        <v>968</v>
      </c>
      <c r="D17139" s="61">
        <v>0</v>
      </c>
      <c r="E17139" s="61" t="s">
        <v>264</v>
      </c>
      <c r="F17139" s="61" t="s">
        <v>105</v>
      </c>
      <c r="G17139" s="61" t="s">
        <v>1491</v>
      </c>
      <c r="H17139" s="61" t="s">
        <v>967</v>
      </c>
      <c r="I17139" s="61">
        <v>43.63</v>
      </c>
      <c r="J17139" s="61">
        <v>-72.25</v>
      </c>
      <c r="K17139">
        <v>10926</v>
      </c>
      <c r="L17139"/>
      <c r="M17139"/>
    </row>
    <row r="17140" spans="1:13">
      <c r="A17140" s="61" t="s">
        <v>40</v>
      </c>
      <c r="B17140" s="61">
        <v>3766</v>
      </c>
      <c r="C17140" s="63" t="s">
        <v>968</v>
      </c>
      <c r="D17140" s="61">
        <v>0</v>
      </c>
      <c r="E17140" s="61" t="s">
        <v>264</v>
      </c>
      <c r="F17140" s="61" t="s">
        <v>105</v>
      </c>
      <c r="G17140" s="61" t="s">
        <v>1491</v>
      </c>
      <c r="H17140" s="61" t="s">
        <v>967</v>
      </c>
      <c r="I17140" s="61">
        <v>43.63</v>
      </c>
      <c r="J17140" s="61">
        <v>-72.25</v>
      </c>
      <c r="K17140">
        <v>9838</v>
      </c>
      <c r="L17140"/>
      <c r="M17140"/>
    </row>
    <row r="17141" spans="1:13">
      <c r="A17141" s="61" t="s">
        <v>40</v>
      </c>
      <c r="B17141" s="61">
        <v>3861</v>
      </c>
      <c r="C17141" s="63" t="s">
        <v>968</v>
      </c>
      <c r="D17141" s="61">
        <v>0</v>
      </c>
      <c r="E17141" s="61" t="s">
        <v>1051</v>
      </c>
      <c r="F17141" s="61" t="s">
        <v>105</v>
      </c>
      <c r="G17141" s="61" t="s">
        <v>1600</v>
      </c>
      <c r="H17141" s="61" t="s">
        <v>967</v>
      </c>
      <c r="I17141" s="61">
        <v>43.1</v>
      </c>
      <c r="J17141" s="61">
        <v>-71.010000000000005</v>
      </c>
      <c r="K17141">
        <v>4499</v>
      </c>
      <c r="L17141"/>
      <c r="M17141"/>
    </row>
    <row r="17142" spans="1:13">
      <c r="A17142" s="61" t="s">
        <v>40</v>
      </c>
      <c r="B17142" s="61">
        <v>3605</v>
      </c>
      <c r="C17142" s="63" t="s">
        <v>968</v>
      </c>
      <c r="D17142" s="61">
        <v>0</v>
      </c>
      <c r="E17142" s="61" t="s">
        <v>1572</v>
      </c>
      <c r="F17142" s="61" t="s">
        <v>105</v>
      </c>
      <c r="G17142" s="61" t="s">
        <v>1527</v>
      </c>
      <c r="H17142" s="61" t="s">
        <v>967</v>
      </c>
      <c r="I17142" s="61">
        <v>43.23</v>
      </c>
      <c r="J17142" s="61">
        <v>-72.209999999999994</v>
      </c>
      <c r="K17142">
        <v>1104</v>
      </c>
      <c r="L17142"/>
      <c r="M17142"/>
    </row>
    <row r="17143" spans="1:13">
      <c r="A17143" s="61" t="s">
        <v>40</v>
      </c>
      <c r="B17143" s="61">
        <v>3251</v>
      </c>
      <c r="C17143" s="63" t="s">
        <v>968</v>
      </c>
      <c r="D17143" s="61">
        <v>0</v>
      </c>
      <c r="E17143" s="61" t="s">
        <v>1179</v>
      </c>
      <c r="F17143" s="61" t="s">
        <v>105</v>
      </c>
      <c r="G17143" s="61" t="s">
        <v>1491</v>
      </c>
      <c r="H17143" s="61" t="s">
        <v>967</v>
      </c>
      <c r="I17143" s="61">
        <v>44.04</v>
      </c>
      <c r="J17143" s="61">
        <v>-71.67</v>
      </c>
      <c r="K17143">
        <v>1631</v>
      </c>
      <c r="L17143"/>
      <c r="M17143"/>
    </row>
    <row r="17144" spans="1:13">
      <c r="A17144" s="61" t="s">
        <v>40</v>
      </c>
      <c r="B17144" s="61">
        <v>3585</v>
      </c>
      <c r="C17144" s="63" t="s">
        <v>968</v>
      </c>
      <c r="D17144" s="61">
        <v>0</v>
      </c>
      <c r="E17144" s="61" t="s">
        <v>1562</v>
      </c>
      <c r="F17144" s="61" t="s">
        <v>105</v>
      </c>
      <c r="G17144" s="61" t="s">
        <v>1491</v>
      </c>
      <c r="H17144" s="61" t="s">
        <v>967</v>
      </c>
      <c r="I17144" s="61">
        <v>44.21</v>
      </c>
      <c r="J17144" s="61">
        <v>-71.900000000000006</v>
      </c>
      <c r="K17144">
        <v>2626</v>
      </c>
      <c r="L17144"/>
      <c r="M17144"/>
    </row>
    <row r="17145" spans="1:13">
      <c r="A17145" s="61" t="s">
        <v>40</v>
      </c>
      <c r="B17145" s="61">
        <v>3052</v>
      </c>
      <c r="C17145" s="63" t="s">
        <v>968</v>
      </c>
      <c r="D17145" s="61">
        <v>0</v>
      </c>
      <c r="E17145" s="61" t="s">
        <v>1480</v>
      </c>
      <c r="F17145" s="61" t="s">
        <v>105</v>
      </c>
      <c r="G17145" s="61" t="s">
        <v>1467</v>
      </c>
      <c r="H17145" s="61" t="s">
        <v>967</v>
      </c>
      <c r="I17145" s="61">
        <v>42.83</v>
      </c>
      <c r="J17145" s="61">
        <v>-71.459999999999994</v>
      </c>
      <c r="K17145">
        <v>8478</v>
      </c>
      <c r="L17145"/>
      <c r="M17145"/>
    </row>
    <row r="17146" spans="1:13">
      <c r="A17146" s="61" t="s">
        <v>40</v>
      </c>
      <c r="B17146" s="61">
        <v>3561</v>
      </c>
      <c r="C17146" s="63" t="s">
        <v>968</v>
      </c>
      <c r="D17146" s="61">
        <v>0</v>
      </c>
      <c r="E17146" s="61" t="s">
        <v>1108</v>
      </c>
      <c r="F17146" s="61" t="s">
        <v>105</v>
      </c>
      <c r="G17146" s="61" t="s">
        <v>1491</v>
      </c>
      <c r="H17146" s="61" t="s">
        <v>967</v>
      </c>
      <c r="I17146" s="61">
        <v>44.31</v>
      </c>
      <c r="J17146" s="61">
        <v>-71.760000000000005</v>
      </c>
      <c r="K17146">
        <v>6005</v>
      </c>
      <c r="L17146"/>
      <c r="M17146"/>
    </row>
    <row r="17147" spans="1:13">
      <c r="A17147" s="61" t="s">
        <v>40</v>
      </c>
      <c r="B17147" s="61">
        <v>3053</v>
      </c>
      <c r="C17147" s="63" t="s">
        <v>968</v>
      </c>
      <c r="D17147" s="61">
        <v>0</v>
      </c>
      <c r="E17147" s="61" t="s">
        <v>1471</v>
      </c>
      <c r="F17147" s="61" t="s">
        <v>105</v>
      </c>
      <c r="G17147" s="61" t="s">
        <v>1468</v>
      </c>
      <c r="H17147" s="61" t="s">
        <v>967</v>
      </c>
      <c r="I17147" s="61">
        <v>42.85</v>
      </c>
      <c r="J17147" s="61">
        <v>-71.36</v>
      </c>
      <c r="K17147">
        <v>25646</v>
      </c>
      <c r="L17147"/>
      <c r="M17147"/>
    </row>
    <row r="17148" spans="1:13">
      <c r="A17148" s="61" t="s">
        <v>40</v>
      </c>
      <c r="B17148" s="61">
        <v>3307</v>
      </c>
      <c r="C17148" s="63" t="s">
        <v>968</v>
      </c>
      <c r="D17148" s="61">
        <v>0</v>
      </c>
      <c r="E17148" s="61" t="s">
        <v>1535</v>
      </c>
      <c r="F17148" s="61" t="s">
        <v>105</v>
      </c>
      <c r="G17148" s="61" t="s">
        <v>1477</v>
      </c>
      <c r="H17148" s="61" t="s">
        <v>967</v>
      </c>
      <c r="I17148" s="61">
        <v>43.28</v>
      </c>
      <c r="J17148" s="61">
        <v>-71.459999999999994</v>
      </c>
      <c r="K17148">
        <v>5600</v>
      </c>
      <c r="L17148"/>
      <c r="M17148"/>
    </row>
    <row r="17149" spans="1:13">
      <c r="A17149" s="61" t="s">
        <v>40</v>
      </c>
      <c r="B17149" s="61">
        <v>3768</v>
      </c>
      <c r="C17149" s="63" t="s">
        <v>968</v>
      </c>
      <c r="D17149" s="61">
        <v>0</v>
      </c>
      <c r="E17149" s="61" t="s">
        <v>1583</v>
      </c>
      <c r="F17149" s="61" t="s">
        <v>105</v>
      </c>
      <c r="G17149" s="61" t="s">
        <v>1491</v>
      </c>
      <c r="H17149" s="61" t="s">
        <v>967</v>
      </c>
      <c r="I17149" s="61">
        <v>43.8</v>
      </c>
      <c r="J17149" s="61">
        <v>-72.150000000000006</v>
      </c>
      <c r="K17149">
        <v>1736</v>
      </c>
      <c r="L17149"/>
      <c r="M17149"/>
    </row>
    <row r="17150" spans="1:13">
      <c r="A17150" s="61" t="s">
        <v>40</v>
      </c>
      <c r="B17150" s="61">
        <v>3082</v>
      </c>
      <c r="C17150" s="63" t="s">
        <v>968</v>
      </c>
      <c r="D17150" s="61">
        <v>0</v>
      </c>
      <c r="E17150" s="61" t="s">
        <v>1487</v>
      </c>
      <c r="F17150" s="61" t="s">
        <v>105</v>
      </c>
      <c r="G17150" s="61" t="s">
        <v>1467</v>
      </c>
      <c r="H17150" s="61" t="s">
        <v>967</v>
      </c>
      <c r="I17150" s="61">
        <v>42.9</v>
      </c>
      <c r="J17150" s="61">
        <v>-71.75</v>
      </c>
      <c r="K17150">
        <v>1621</v>
      </c>
      <c r="L17150"/>
      <c r="M17150"/>
    </row>
    <row r="17151" spans="1:13">
      <c r="A17151" s="61" t="s">
        <v>40</v>
      </c>
      <c r="B17151" s="61">
        <v>3823</v>
      </c>
      <c r="C17151" s="63" t="s">
        <v>968</v>
      </c>
      <c r="D17151" s="61">
        <v>0</v>
      </c>
      <c r="E17151" s="61" t="s">
        <v>1603</v>
      </c>
      <c r="F17151" s="61" t="s">
        <v>105</v>
      </c>
      <c r="G17151" s="61" t="s">
        <v>1600</v>
      </c>
      <c r="H17151" s="61" t="s">
        <v>967</v>
      </c>
      <c r="I17151" s="61">
        <v>43.17</v>
      </c>
      <c r="J17151" s="61">
        <v>-70.930000000000007</v>
      </c>
      <c r="K17151">
        <v>1928</v>
      </c>
      <c r="L17151"/>
      <c r="M17151"/>
    </row>
    <row r="17152" spans="1:13">
      <c r="A17152" s="61" t="s">
        <v>40</v>
      </c>
      <c r="B17152" s="61">
        <v>3849</v>
      </c>
      <c r="C17152" s="63" t="s">
        <v>968</v>
      </c>
      <c r="D17152" s="61">
        <v>0</v>
      </c>
      <c r="E17152" s="61" t="s">
        <v>511</v>
      </c>
      <c r="F17152" s="61" t="s">
        <v>105</v>
      </c>
      <c r="G17152" s="61" t="s">
        <v>234</v>
      </c>
      <c r="H17152" s="61" t="s">
        <v>967</v>
      </c>
      <c r="I17152" s="61">
        <v>43.89</v>
      </c>
      <c r="J17152" s="61">
        <v>-71.14</v>
      </c>
      <c r="K17152">
        <v>1446</v>
      </c>
      <c r="L17152"/>
      <c r="M17152"/>
    </row>
    <row r="17153" spans="1:13">
      <c r="A17153" s="61" t="s">
        <v>40</v>
      </c>
      <c r="B17153" s="61">
        <v>3102</v>
      </c>
      <c r="C17153" s="63" t="s">
        <v>968</v>
      </c>
      <c r="D17153" s="61">
        <v>0</v>
      </c>
      <c r="E17153" s="61" t="s">
        <v>898</v>
      </c>
      <c r="F17153" s="61" t="s">
        <v>105</v>
      </c>
      <c r="G17153" s="61" t="s">
        <v>1467</v>
      </c>
      <c r="H17153" s="61" t="s">
        <v>967</v>
      </c>
      <c r="I17153" s="61">
        <v>43.01</v>
      </c>
      <c r="J17153" s="61">
        <v>-71.489999999999995</v>
      </c>
      <c r="K17153">
        <v>33396</v>
      </c>
      <c r="L17153"/>
      <c r="M17153"/>
    </row>
    <row r="17154" spans="1:13">
      <c r="A17154" s="61" t="s">
        <v>40</v>
      </c>
      <c r="B17154" s="61">
        <v>3101</v>
      </c>
      <c r="C17154" s="63" t="s">
        <v>968</v>
      </c>
      <c r="D17154" s="61">
        <v>0</v>
      </c>
      <c r="E17154" s="61" t="s">
        <v>898</v>
      </c>
      <c r="F17154" s="61" t="s">
        <v>105</v>
      </c>
      <c r="G17154" s="61" t="s">
        <v>1467</v>
      </c>
      <c r="H17154" s="61" t="s">
        <v>967</v>
      </c>
      <c r="I17154" s="61">
        <v>42.99</v>
      </c>
      <c r="J17154" s="61">
        <v>-71.47</v>
      </c>
      <c r="K17154">
        <v>3885</v>
      </c>
      <c r="L17154"/>
      <c r="M17154"/>
    </row>
    <row r="17155" spans="1:13">
      <c r="A17155" s="61" t="s">
        <v>40</v>
      </c>
      <c r="B17155" s="61">
        <v>3103</v>
      </c>
      <c r="C17155" s="63" t="s">
        <v>968</v>
      </c>
      <c r="D17155" s="61">
        <v>0</v>
      </c>
      <c r="E17155" s="61" t="s">
        <v>898</v>
      </c>
      <c r="F17155" s="61" t="s">
        <v>105</v>
      </c>
      <c r="G17155" s="61" t="s">
        <v>1467</v>
      </c>
      <c r="H17155" s="61" t="s">
        <v>967</v>
      </c>
      <c r="I17155" s="61">
        <v>42.99</v>
      </c>
      <c r="J17155" s="61">
        <v>-71.45</v>
      </c>
      <c r="K17155">
        <v>38039</v>
      </c>
      <c r="L17155"/>
      <c r="M17155"/>
    </row>
    <row r="17156" spans="1:13">
      <c r="A17156" s="61" t="s">
        <v>40</v>
      </c>
      <c r="B17156" s="61">
        <v>3104</v>
      </c>
      <c r="C17156" s="63" t="s">
        <v>968</v>
      </c>
      <c r="D17156" s="61">
        <v>0</v>
      </c>
      <c r="E17156" s="61" t="s">
        <v>898</v>
      </c>
      <c r="F17156" s="61" t="s">
        <v>105</v>
      </c>
      <c r="G17156" s="61" t="s">
        <v>1467</v>
      </c>
      <c r="H17156" s="61" t="s">
        <v>967</v>
      </c>
      <c r="I17156" s="61">
        <v>43.01</v>
      </c>
      <c r="J17156" s="61">
        <v>-71.44</v>
      </c>
      <c r="K17156">
        <v>34324</v>
      </c>
      <c r="L17156"/>
      <c r="M17156"/>
    </row>
    <row r="17157" spans="1:13">
      <c r="A17157" s="61" t="s">
        <v>40</v>
      </c>
      <c r="B17157" s="61">
        <v>3109</v>
      </c>
      <c r="C17157" s="63" t="s">
        <v>968</v>
      </c>
      <c r="D17157" s="61">
        <v>0</v>
      </c>
      <c r="E17157" s="61" t="s">
        <v>898</v>
      </c>
      <c r="F17157" s="61" t="s">
        <v>105</v>
      </c>
      <c r="G17157" s="61" t="s">
        <v>1467</v>
      </c>
      <c r="H17157" s="61" t="s">
        <v>967</v>
      </c>
      <c r="I17157" s="61">
        <v>42.96</v>
      </c>
      <c r="J17157" s="61">
        <v>-71.400000000000006</v>
      </c>
      <c r="K17157">
        <v>10580</v>
      </c>
      <c r="L17157"/>
      <c r="M17157"/>
    </row>
    <row r="17158" spans="1:13">
      <c r="A17158" s="61" t="s">
        <v>40</v>
      </c>
      <c r="B17158" s="61">
        <v>3455</v>
      </c>
      <c r="C17158" s="63" t="s">
        <v>968</v>
      </c>
      <c r="D17158" s="61">
        <v>0</v>
      </c>
      <c r="E17158" s="61" t="s">
        <v>1172</v>
      </c>
      <c r="F17158" s="61" t="s">
        <v>105</v>
      </c>
      <c r="G17158" s="61" t="s">
        <v>1537</v>
      </c>
      <c r="H17158" s="61" t="s">
        <v>967</v>
      </c>
      <c r="I17158" s="61">
        <v>42.9</v>
      </c>
      <c r="J17158" s="61">
        <v>-72.209999999999994</v>
      </c>
      <c r="K17158">
        <v>2132</v>
      </c>
      <c r="L17158"/>
      <c r="M17158"/>
    </row>
    <row r="17159" spans="1:13">
      <c r="A17159" s="61" t="s">
        <v>40</v>
      </c>
      <c r="B17159" s="61">
        <v>3456</v>
      </c>
      <c r="C17159" s="63" t="s">
        <v>968</v>
      </c>
      <c r="D17159" s="61">
        <v>0</v>
      </c>
      <c r="E17159" s="61" t="s">
        <v>1547</v>
      </c>
      <c r="F17159" s="61" t="s">
        <v>105</v>
      </c>
      <c r="G17159" s="61" t="s">
        <v>1537</v>
      </c>
      <c r="H17159" s="61" t="s">
        <v>967</v>
      </c>
      <c r="I17159" s="61">
        <v>43.11</v>
      </c>
      <c r="J17159" s="61">
        <v>-72.2</v>
      </c>
      <c r="K17159">
        <v>749</v>
      </c>
      <c r="L17159"/>
      <c r="M17159"/>
    </row>
    <row r="17160" spans="1:13">
      <c r="A17160" s="61" t="s">
        <v>40</v>
      </c>
      <c r="B17160" s="61">
        <v>3253</v>
      </c>
      <c r="C17160" s="63" t="s">
        <v>968</v>
      </c>
      <c r="D17160" s="61">
        <v>0</v>
      </c>
      <c r="E17160" s="61" t="s">
        <v>1514</v>
      </c>
      <c r="F17160" s="61" t="s">
        <v>105</v>
      </c>
      <c r="G17160" s="61" t="s">
        <v>1493</v>
      </c>
      <c r="H17160" s="61" t="s">
        <v>967</v>
      </c>
      <c r="I17160" s="61">
        <v>43.65</v>
      </c>
      <c r="J17160" s="61">
        <v>-71.5</v>
      </c>
      <c r="K17160">
        <v>6558</v>
      </c>
      <c r="L17160"/>
      <c r="M17160"/>
    </row>
    <row r="17161" spans="1:13">
      <c r="A17161" s="61" t="s">
        <v>40</v>
      </c>
      <c r="B17161" s="61">
        <v>3770</v>
      </c>
      <c r="C17161" s="63" t="s">
        <v>968</v>
      </c>
      <c r="D17161" s="61">
        <v>0</v>
      </c>
      <c r="E17161" s="61" t="s">
        <v>1584</v>
      </c>
      <c r="F17161" s="61" t="s">
        <v>105</v>
      </c>
      <c r="G17161" s="61" t="s">
        <v>1527</v>
      </c>
      <c r="H17161" s="61" t="s">
        <v>967</v>
      </c>
      <c r="I17161" s="61">
        <v>43.52</v>
      </c>
      <c r="J17161" s="61">
        <v>-72.27</v>
      </c>
      <c r="K17161">
        <v>583</v>
      </c>
      <c r="L17161"/>
      <c r="M17161"/>
    </row>
    <row r="17162" spans="1:13">
      <c r="A17162" s="61" t="s">
        <v>40</v>
      </c>
      <c r="B17162" s="61">
        <v>3054</v>
      </c>
      <c r="C17162" s="63" t="s">
        <v>968</v>
      </c>
      <c r="D17162" s="61">
        <v>0</v>
      </c>
      <c r="E17162" s="61" t="s">
        <v>1481</v>
      </c>
      <c r="F17162" s="61" t="s">
        <v>105</v>
      </c>
      <c r="G17162" s="61" t="s">
        <v>1467</v>
      </c>
      <c r="H17162" s="61" t="s">
        <v>967</v>
      </c>
      <c r="I17162" s="61">
        <v>42.85</v>
      </c>
      <c r="J17162" s="61">
        <v>-71.52</v>
      </c>
      <c r="K17162">
        <v>26622</v>
      </c>
      <c r="L17162"/>
      <c r="M17162"/>
    </row>
    <row r="17163" spans="1:13">
      <c r="A17163" s="61" t="s">
        <v>40</v>
      </c>
      <c r="B17163" s="61">
        <v>3588</v>
      </c>
      <c r="C17163" s="63" t="s">
        <v>968</v>
      </c>
      <c r="D17163" s="61">
        <v>0</v>
      </c>
      <c r="E17163" s="61" t="s">
        <v>673</v>
      </c>
      <c r="F17163" s="61" t="s">
        <v>105</v>
      </c>
      <c r="G17163" s="61" t="s">
        <v>1554</v>
      </c>
      <c r="H17163" s="61" t="s">
        <v>967</v>
      </c>
      <c r="I17163" s="61">
        <v>44.57</v>
      </c>
      <c r="J17163" s="61">
        <v>-71.180000000000007</v>
      </c>
      <c r="K17163">
        <v>1664</v>
      </c>
      <c r="L17163"/>
      <c r="M17163"/>
    </row>
    <row r="17164" spans="1:13">
      <c r="A17164" s="61" t="s">
        <v>40</v>
      </c>
      <c r="B17164" s="61">
        <v>3055</v>
      </c>
      <c r="C17164" s="63" t="s">
        <v>968</v>
      </c>
      <c r="D17164" s="61">
        <v>0</v>
      </c>
      <c r="E17164" s="61" t="s">
        <v>1176</v>
      </c>
      <c r="F17164" s="61" t="s">
        <v>105</v>
      </c>
      <c r="G17164" s="61" t="s">
        <v>1467</v>
      </c>
      <c r="H17164" s="61" t="s">
        <v>967</v>
      </c>
      <c r="I17164" s="61">
        <v>42.83</v>
      </c>
      <c r="J17164" s="61">
        <v>-71.66</v>
      </c>
      <c r="K17164">
        <v>16120</v>
      </c>
      <c r="L17164"/>
      <c r="M17164"/>
    </row>
    <row r="17165" spans="1:13">
      <c r="A17165" s="61" t="s">
        <v>40</v>
      </c>
      <c r="B17165" s="61">
        <v>3851</v>
      </c>
      <c r="C17165" s="63" t="s">
        <v>968</v>
      </c>
      <c r="D17165" s="61">
        <v>0</v>
      </c>
      <c r="E17165" s="61" t="s">
        <v>187</v>
      </c>
      <c r="F17165" s="61" t="s">
        <v>105</v>
      </c>
      <c r="G17165" s="61" t="s">
        <v>1600</v>
      </c>
      <c r="H17165" s="61" t="s">
        <v>967</v>
      </c>
      <c r="I17165" s="61">
        <v>43.44</v>
      </c>
      <c r="J17165" s="61">
        <v>-71.03</v>
      </c>
      <c r="K17165">
        <v>3891</v>
      </c>
      <c r="L17165"/>
      <c r="M17165"/>
    </row>
    <row r="17166" spans="1:13">
      <c r="A17166" s="61" t="s">
        <v>40</v>
      </c>
      <c r="B17166" s="61">
        <v>3852</v>
      </c>
      <c r="C17166" s="63" t="s">
        <v>968</v>
      </c>
      <c r="D17166" s="61">
        <v>0</v>
      </c>
      <c r="E17166" s="61" t="s">
        <v>1615</v>
      </c>
      <c r="F17166" s="61" t="s">
        <v>105</v>
      </c>
      <c r="G17166" s="61" t="s">
        <v>1600</v>
      </c>
      <c r="H17166" s="61" t="s">
        <v>967</v>
      </c>
      <c r="I17166" s="61">
        <v>43.5</v>
      </c>
      <c r="J17166" s="61">
        <v>-70.97</v>
      </c>
      <c r="K17166">
        <v>591</v>
      </c>
      <c r="L17166"/>
      <c r="M17166"/>
    </row>
    <row r="17167" spans="1:13">
      <c r="A17167" s="61" t="s">
        <v>40</v>
      </c>
      <c r="B17167" s="61">
        <v>3853</v>
      </c>
      <c r="C17167" s="63" t="s">
        <v>968</v>
      </c>
      <c r="D17167" s="61">
        <v>0</v>
      </c>
      <c r="E17167" s="61" t="s">
        <v>1616</v>
      </c>
      <c r="F17167" s="61" t="s">
        <v>105</v>
      </c>
      <c r="G17167" s="61" t="s">
        <v>234</v>
      </c>
      <c r="H17167" s="61" t="s">
        <v>967</v>
      </c>
      <c r="I17167" s="61">
        <v>43.63</v>
      </c>
      <c r="J17167" s="61">
        <v>-71.28</v>
      </c>
      <c r="K17167">
        <v>769</v>
      </c>
      <c r="L17167"/>
      <c r="M17167"/>
    </row>
    <row r="17168" spans="1:13">
      <c r="A17168" s="61" t="s">
        <v>40</v>
      </c>
      <c r="B17168" s="61">
        <v>3771</v>
      </c>
      <c r="C17168" s="63" t="s">
        <v>968</v>
      </c>
      <c r="D17168" s="61">
        <v>0</v>
      </c>
      <c r="E17168" s="61" t="s">
        <v>512</v>
      </c>
      <c r="F17168" s="61" t="s">
        <v>105</v>
      </c>
      <c r="G17168" s="61" t="s">
        <v>1491</v>
      </c>
      <c r="H17168" s="61" t="s">
        <v>967</v>
      </c>
      <c r="I17168" s="61">
        <v>44.28</v>
      </c>
      <c r="J17168" s="61">
        <v>-72.010000000000005</v>
      </c>
      <c r="K17168">
        <v>864</v>
      </c>
      <c r="L17168"/>
      <c r="M17168"/>
    </row>
    <row r="17169" spans="1:13">
      <c r="A17169" s="61" t="s">
        <v>40</v>
      </c>
      <c r="B17169" s="61">
        <v>3057</v>
      </c>
      <c r="C17169" s="63" t="s">
        <v>968</v>
      </c>
      <c r="D17169" s="61">
        <v>0</v>
      </c>
      <c r="E17169" s="61" t="s">
        <v>1482</v>
      </c>
      <c r="F17169" s="61" t="s">
        <v>105</v>
      </c>
      <c r="G17169" s="61" t="s">
        <v>1467</v>
      </c>
      <c r="H17169" s="61" t="s">
        <v>967</v>
      </c>
      <c r="I17169" s="61">
        <v>42.9</v>
      </c>
      <c r="J17169" s="61">
        <v>-71.66</v>
      </c>
      <c r="K17169">
        <v>2612</v>
      </c>
      <c r="L17169"/>
      <c r="M17169"/>
    </row>
    <row r="17170" spans="1:13">
      <c r="A17170" s="61" t="s">
        <v>40</v>
      </c>
      <c r="B17170" s="61">
        <v>3254</v>
      </c>
      <c r="C17170" s="63" t="s">
        <v>968</v>
      </c>
      <c r="D17170" s="61">
        <v>0</v>
      </c>
      <c r="E17170" s="61" t="s">
        <v>1515</v>
      </c>
      <c r="F17170" s="61" t="s">
        <v>105</v>
      </c>
      <c r="G17170" s="61" t="s">
        <v>234</v>
      </c>
      <c r="H17170" s="61" t="s">
        <v>967</v>
      </c>
      <c r="I17170" s="61">
        <v>43.75</v>
      </c>
      <c r="J17170" s="61">
        <v>-71.39</v>
      </c>
      <c r="K17170">
        <v>4910</v>
      </c>
      <c r="L17170"/>
      <c r="M17170"/>
    </row>
    <row r="17171" spans="1:13">
      <c r="A17171" s="61" t="s">
        <v>40</v>
      </c>
      <c r="B17171" s="61">
        <v>3063</v>
      </c>
      <c r="C17171" s="63" t="s">
        <v>968</v>
      </c>
      <c r="D17171" s="61">
        <v>0</v>
      </c>
      <c r="E17171" s="61" t="s">
        <v>1483</v>
      </c>
      <c r="F17171" s="61" t="s">
        <v>105</v>
      </c>
      <c r="G17171" s="61" t="s">
        <v>1467</v>
      </c>
      <c r="H17171" s="61" t="s">
        <v>967</v>
      </c>
      <c r="I17171" s="61">
        <v>42.78</v>
      </c>
      <c r="J17171" s="61">
        <v>-71.52</v>
      </c>
      <c r="K17171">
        <v>16036</v>
      </c>
      <c r="L17171"/>
      <c r="M17171"/>
    </row>
    <row r="17172" spans="1:13">
      <c r="A17172" s="61" t="s">
        <v>40</v>
      </c>
      <c r="B17172" s="61">
        <v>3062</v>
      </c>
      <c r="C17172" s="63" t="s">
        <v>968</v>
      </c>
      <c r="D17172" s="61">
        <v>0</v>
      </c>
      <c r="E17172" s="61" t="s">
        <v>1483</v>
      </c>
      <c r="F17172" s="61" t="s">
        <v>105</v>
      </c>
      <c r="G17172" s="61" t="s">
        <v>1467</v>
      </c>
      <c r="H17172" s="61" t="s">
        <v>967</v>
      </c>
      <c r="I17172" s="61">
        <v>42.74</v>
      </c>
      <c r="J17172" s="61">
        <v>-71.489999999999995</v>
      </c>
      <c r="K17172">
        <v>28966</v>
      </c>
      <c r="L17172"/>
      <c r="M17172"/>
    </row>
    <row r="17173" spans="1:13">
      <c r="A17173" s="61" t="s">
        <v>40</v>
      </c>
      <c r="B17173" s="61">
        <v>3064</v>
      </c>
      <c r="C17173" s="63" t="s">
        <v>968</v>
      </c>
      <c r="D17173" s="61">
        <v>0</v>
      </c>
      <c r="E17173" s="61" t="s">
        <v>1483</v>
      </c>
      <c r="F17173" s="61" t="s">
        <v>105</v>
      </c>
      <c r="G17173" s="61" t="s">
        <v>1467</v>
      </c>
      <c r="H17173" s="61" t="s">
        <v>967</v>
      </c>
      <c r="I17173" s="61">
        <v>42.78</v>
      </c>
      <c r="J17173" s="61">
        <v>-71.47</v>
      </c>
      <c r="K17173">
        <v>15069</v>
      </c>
      <c r="L17173"/>
      <c r="M17173"/>
    </row>
    <row r="17174" spans="1:13">
      <c r="A17174" s="61" t="s">
        <v>40</v>
      </c>
      <c r="B17174" s="61">
        <v>3060</v>
      </c>
      <c r="C17174" s="63" t="s">
        <v>968</v>
      </c>
      <c r="D17174" s="61">
        <v>0</v>
      </c>
      <c r="E17174" s="61" t="s">
        <v>1483</v>
      </c>
      <c r="F17174" s="61" t="s">
        <v>105</v>
      </c>
      <c r="G17174" s="61" t="s">
        <v>1467</v>
      </c>
      <c r="H17174" s="61" t="s">
        <v>967</v>
      </c>
      <c r="I17174" s="61">
        <v>42.74</v>
      </c>
      <c r="J17174" s="61">
        <v>-71.459999999999994</v>
      </c>
      <c r="K17174">
        <v>31251</v>
      </c>
      <c r="L17174"/>
      <c r="M17174"/>
    </row>
    <row r="17175" spans="1:13">
      <c r="A17175" s="61" t="s">
        <v>40</v>
      </c>
      <c r="B17175" s="61">
        <v>3457</v>
      </c>
      <c r="C17175" s="63" t="s">
        <v>968</v>
      </c>
      <c r="D17175" s="61">
        <v>0</v>
      </c>
      <c r="E17175" s="61" t="s">
        <v>269</v>
      </c>
      <c r="F17175" s="61" t="s">
        <v>105</v>
      </c>
      <c r="G17175" s="61" t="s">
        <v>1537</v>
      </c>
      <c r="H17175" s="61" t="s">
        <v>967</v>
      </c>
      <c r="I17175" s="61">
        <v>42.99</v>
      </c>
      <c r="J17175" s="61">
        <v>-72.12</v>
      </c>
      <c r="K17175">
        <v>803</v>
      </c>
      <c r="L17175"/>
      <c r="M17175"/>
    </row>
    <row r="17176" spans="1:13">
      <c r="A17176" s="61" t="s">
        <v>40</v>
      </c>
      <c r="B17176" s="61">
        <v>3070</v>
      </c>
      <c r="C17176" s="63" t="s">
        <v>968</v>
      </c>
      <c r="D17176" s="61">
        <v>0</v>
      </c>
      <c r="E17176" s="61" t="s">
        <v>1484</v>
      </c>
      <c r="F17176" s="61" t="s">
        <v>105</v>
      </c>
      <c r="G17176" s="61" t="s">
        <v>1467</v>
      </c>
      <c r="H17176" s="61" t="s">
        <v>967</v>
      </c>
      <c r="I17176" s="61">
        <v>42.96</v>
      </c>
      <c r="J17176" s="61">
        <v>-71.680000000000007</v>
      </c>
      <c r="K17176">
        <v>6134</v>
      </c>
      <c r="L17176"/>
      <c r="M17176"/>
    </row>
    <row r="17177" spans="1:13">
      <c r="A17177" s="61" t="s">
        <v>40</v>
      </c>
      <c r="B17177" s="61">
        <v>3855</v>
      </c>
      <c r="C17177" s="63" t="s">
        <v>968</v>
      </c>
      <c r="D17177" s="61">
        <v>0</v>
      </c>
      <c r="E17177" s="61" t="s">
        <v>1619</v>
      </c>
      <c r="F17177" s="61" t="s">
        <v>105</v>
      </c>
      <c r="G17177" s="61" t="s">
        <v>1600</v>
      </c>
      <c r="H17177" s="61" t="s">
        <v>967</v>
      </c>
      <c r="I17177" s="61">
        <v>43.43</v>
      </c>
      <c r="J17177" s="61">
        <v>-71.17</v>
      </c>
      <c r="K17177">
        <v>2693</v>
      </c>
      <c r="L17177"/>
      <c r="M17177"/>
    </row>
    <row r="17178" spans="1:13">
      <c r="A17178" s="61" t="s">
        <v>40</v>
      </c>
      <c r="B17178" s="61">
        <v>3256</v>
      </c>
      <c r="C17178" s="63" t="s">
        <v>968</v>
      </c>
      <c r="D17178" s="61">
        <v>0</v>
      </c>
      <c r="E17178" s="61" t="s">
        <v>1516</v>
      </c>
      <c r="F17178" s="61" t="s">
        <v>105</v>
      </c>
      <c r="G17178" s="61" t="s">
        <v>1493</v>
      </c>
      <c r="H17178" s="61" t="s">
        <v>967</v>
      </c>
      <c r="I17178" s="61">
        <v>43.6</v>
      </c>
      <c r="J17178" s="61">
        <v>-71.650000000000006</v>
      </c>
      <c r="K17178">
        <v>2373</v>
      </c>
      <c r="L17178"/>
      <c r="M17178"/>
    </row>
    <row r="17179" spans="1:13">
      <c r="A17179" s="61" t="s">
        <v>40</v>
      </c>
      <c r="B17179" s="61">
        <v>3071</v>
      </c>
      <c r="C17179" s="63" t="s">
        <v>968</v>
      </c>
      <c r="D17179" s="61">
        <v>0</v>
      </c>
      <c r="E17179" s="61" t="s">
        <v>1485</v>
      </c>
      <c r="F17179" s="61" t="s">
        <v>105</v>
      </c>
      <c r="G17179" s="61" t="s">
        <v>1467</v>
      </c>
      <c r="H17179" s="61" t="s">
        <v>967</v>
      </c>
      <c r="I17179" s="61">
        <v>42.75</v>
      </c>
      <c r="J17179" s="61">
        <v>-71.849999999999994</v>
      </c>
      <c r="K17179">
        <v>5198</v>
      </c>
      <c r="L17179"/>
      <c r="M17179"/>
    </row>
    <row r="17180" spans="1:13">
      <c r="A17180" s="61" t="s">
        <v>40</v>
      </c>
      <c r="B17180" s="61">
        <v>3257</v>
      </c>
      <c r="C17180" s="63" t="s">
        <v>968</v>
      </c>
      <c r="D17180" s="61">
        <v>0</v>
      </c>
      <c r="E17180" s="61" t="s">
        <v>1517</v>
      </c>
      <c r="F17180" s="61" t="s">
        <v>105</v>
      </c>
      <c r="G17180" s="61" t="s">
        <v>1477</v>
      </c>
      <c r="H17180" s="61" t="s">
        <v>967</v>
      </c>
      <c r="I17180" s="61">
        <v>43.41</v>
      </c>
      <c r="J17180" s="61">
        <v>-71.98</v>
      </c>
      <c r="K17180">
        <v>4513</v>
      </c>
      <c r="L17180"/>
      <c r="M17180"/>
    </row>
    <row r="17181" spans="1:13">
      <c r="A17181" s="61" t="s">
        <v>40</v>
      </c>
      <c r="B17181" s="61">
        <v>3255</v>
      </c>
      <c r="C17181" s="63" t="s">
        <v>968</v>
      </c>
      <c r="D17181" s="61">
        <v>0</v>
      </c>
      <c r="E17181" s="61" t="s">
        <v>1217</v>
      </c>
      <c r="F17181" s="61" t="s">
        <v>105</v>
      </c>
      <c r="G17181" s="61" t="s">
        <v>1477</v>
      </c>
      <c r="H17181" s="61" t="s">
        <v>967</v>
      </c>
      <c r="I17181" s="61">
        <v>43.32</v>
      </c>
      <c r="J17181" s="61">
        <v>-72.03</v>
      </c>
      <c r="K17181">
        <v>2158</v>
      </c>
      <c r="L17181"/>
      <c r="M17181"/>
    </row>
    <row r="17182" spans="1:13">
      <c r="A17182" s="61" t="s">
        <v>40</v>
      </c>
      <c r="B17182" s="61">
        <v>3856</v>
      </c>
      <c r="C17182" s="63" t="s">
        <v>968</v>
      </c>
      <c r="D17182" s="61">
        <v>0</v>
      </c>
      <c r="E17182" s="61" t="s">
        <v>1620</v>
      </c>
      <c r="F17182" s="61" t="s">
        <v>105</v>
      </c>
      <c r="G17182" s="61" t="s">
        <v>1468</v>
      </c>
      <c r="H17182" s="61" t="s">
        <v>967</v>
      </c>
      <c r="I17182" s="61">
        <v>43.04</v>
      </c>
      <c r="J17182" s="61">
        <v>-70.97</v>
      </c>
      <c r="K17182">
        <v>1769</v>
      </c>
      <c r="L17182"/>
      <c r="M17182"/>
    </row>
    <row r="17183" spans="1:13">
      <c r="A17183" s="61" t="s">
        <v>40</v>
      </c>
      <c r="B17183" s="61">
        <v>3805</v>
      </c>
      <c r="C17183" s="63" t="s">
        <v>968</v>
      </c>
      <c r="D17183" s="61">
        <v>1</v>
      </c>
      <c r="E17183" s="61" t="s">
        <v>392</v>
      </c>
      <c r="F17183" s="61" t="s">
        <v>105</v>
      </c>
      <c r="G17183" s="61" t="s">
        <v>1468</v>
      </c>
      <c r="H17183" s="61" t="s">
        <v>967</v>
      </c>
      <c r="I17183" s="61">
        <v>43.23</v>
      </c>
      <c r="J17183" s="61">
        <v>-70.819999999999993</v>
      </c>
      <c r="K17183">
        <v>22767</v>
      </c>
      <c r="L17183"/>
      <c r="M17183"/>
    </row>
    <row r="17184" spans="1:13">
      <c r="A17184" s="61" t="s">
        <v>40</v>
      </c>
      <c r="B17184" s="61">
        <v>3857</v>
      </c>
      <c r="C17184" s="63" t="s">
        <v>968</v>
      </c>
      <c r="D17184" s="61">
        <v>0</v>
      </c>
      <c r="E17184" s="61" t="s">
        <v>1621</v>
      </c>
      <c r="F17184" s="61" t="s">
        <v>105</v>
      </c>
      <c r="G17184" s="61" t="s">
        <v>1468</v>
      </c>
      <c r="H17184" s="61" t="s">
        <v>967</v>
      </c>
      <c r="I17184" s="61">
        <v>43.07</v>
      </c>
      <c r="J17184" s="61">
        <v>-70.94</v>
      </c>
      <c r="K17184">
        <v>9430</v>
      </c>
      <c r="L17184"/>
      <c r="M17184"/>
    </row>
    <row r="17185" spans="1:13">
      <c r="A17185" s="61" t="s">
        <v>40</v>
      </c>
      <c r="B17185" s="61">
        <v>3773</v>
      </c>
      <c r="C17185" s="63" t="s">
        <v>968</v>
      </c>
      <c r="D17185" s="61">
        <v>0</v>
      </c>
      <c r="E17185" s="61" t="s">
        <v>1437</v>
      </c>
      <c r="F17185" s="61" t="s">
        <v>105</v>
      </c>
      <c r="G17185" s="61" t="s">
        <v>1527</v>
      </c>
      <c r="H17185" s="61" t="s">
        <v>967</v>
      </c>
      <c r="I17185" s="61">
        <v>43.37</v>
      </c>
      <c r="J17185" s="61">
        <v>-72.17</v>
      </c>
      <c r="K17185">
        <v>7801</v>
      </c>
      <c r="L17185"/>
      <c r="M17185"/>
    </row>
    <row r="17186" spans="1:13">
      <c r="A17186" s="61" t="s">
        <v>40</v>
      </c>
      <c r="B17186" s="61">
        <v>3858</v>
      </c>
      <c r="C17186" s="63" t="s">
        <v>968</v>
      </c>
      <c r="D17186" s="61">
        <v>0</v>
      </c>
      <c r="E17186" s="61" t="s">
        <v>952</v>
      </c>
      <c r="F17186" s="61" t="s">
        <v>105</v>
      </c>
      <c r="G17186" s="61" t="s">
        <v>1468</v>
      </c>
      <c r="H17186" s="61" t="s">
        <v>967</v>
      </c>
      <c r="I17186" s="61">
        <v>42.86</v>
      </c>
      <c r="J17186" s="61">
        <v>-71.03</v>
      </c>
      <c r="K17186">
        <v>4820</v>
      </c>
      <c r="L17186"/>
      <c r="M17186"/>
    </row>
    <row r="17187" spans="1:13">
      <c r="A17187" s="61" t="s">
        <v>40</v>
      </c>
      <c r="B17187" s="61">
        <v>3860</v>
      </c>
      <c r="C17187" s="63" t="s">
        <v>968</v>
      </c>
      <c r="D17187" s="61">
        <v>0</v>
      </c>
      <c r="E17187" s="61" t="s">
        <v>1622</v>
      </c>
      <c r="F17187" s="61" t="s">
        <v>105</v>
      </c>
      <c r="G17187" s="61" t="s">
        <v>234</v>
      </c>
      <c r="H17187" s="61" t="s">
        <v>967</v>
      </c>
      <c r="I17187" s="61">
        <v>44.05</v>
      </c>
      <c r="J17187" s="61">
        <v>-71.12</v>
      </c>
      <c r="K17187">
        <v>3910</v>
      </c>
      <c r="L17187"/>
      <c r="M17187"/>
    </row>
    <row r="17188" spans="1:13">
      <c r="A17188" s="61" t="s">
        <v>40</v>
      </c>
      <c r="B17188" s="61">
        <v>3862</v>
      </c>
      <c r="C17188" s="63" t="s">
        <v>968</v>
      </c>
      <c r="D17188" s="61">
        <v>0</v>
      </c>
      <c r="E17188" s="61" t="s">
        <v>1015</v>
      </c>
      <c r="F17188" s="61" t="s">
        <v>105</v>
      </c>
      <c r="G17188" s="61" t="s">
        <v>1468</v>
      </c>
      <c r="H17188" s="61" t="s">
        <v>967</v>
      </c>
      <c r="I17188" s="61">
        <v>42.97</v>
      </c>
      <c r="J17188" s="61">
        <v>-70.83</v>
      </c>
      <c r="K17188">
        <v>4597</v>
      </c>
      <c r="L17188"/>
      <c r="M17188"/>
    </row>
    <row r="17189" spans="1:13">
      <c r="A17189" s="61" t="s">
        <v>40</v>
      </c>
      <c r="B17189" s="61">
        <v>3774</v>
      </c>
      <c r="C17189" s="63" t="s">
        <v>968</v>
      </c>
      <c r="D17189" s="61">
        <v>0</v>
      </c>
      <c r="E17189" s="61" t="s">
        <v>1586</v>
      </c>
      <c r="F17189" s="61" t="s">
        <v>105</v>
      </c>
      <c r="G17189" s="61" t="s">
        <v>1491</v>
      </c>
      <c r="H17189" s="61" t="s">
        <v>967</v>
      </c>
      <c r="I17189" s="61">
        <v>44.09</v>
      </c>
      <c r="J17189" s="61">
        <v>-71.989999999999995</v>
      </c>
      <c r="K17189">
        <v>1808</v>
      </c>
      <c r="L17189"/>
      <c r="M17189"/>
    </row>
    <row r="17190" spans="1:13">
      <c r="A17190" s="61" t="s">
        <v>40</v>
      </c>
      <c r="B17190" s="61">
        <v>3259</v>
      </c>
      <c r="C17190" s="63" t="s">
        <v>968</v>
      </c>
      <c r="D17190" s="61">
        <v>0</v>
      </c>
      <c r="E17190" s="61" t="s">
        <v>1519</v>
      </c>
      <c r="F17190" s="61" t="s">
        <v>105</v>
      </c>
      <c r="G17190" s="61" t="s">
        <v>234</v>
      </c>
      <c r="H17190" s="61" t="s">
        <v>967</v>
      </c>
      <c r="I17190" s="61">
        <v>43.86</v>
      </c>
      <c r="J17190" s="61">
        <v>-71.38</v>
      </c>
      <c r="K17190">
        <v>236</v>
      </c>
      <c r="L17190"/>
      <c r="M17190"/>
    </row>
    <row r="17191" spans="1:13">
      <c r="A17191" s="61" t="s">
        <v>40</v>
      </c>
      <c r="B17191" s="61">
        <v>3590</v>
      </c>
      <c r="C17191" s="63" t="s">
        <v>968</v>
      </c>
      <c r="D17191" s="61">
        <v>0</v>
      </c>
      <c r="E17191" s="61" t="s">
        <v>1565</v>
      </c>
      <c r="F17191" s="61" t="s">
        <v>105</v>
      </c>
      <c r="G17191" s="61" t="s">
        <v>1554</v>
      </c>
      <c r="H17191" s="61" t="s">
        <v>967</v>
      </c>
      <c r="I17191" s="61">
        <v>44.76</v>
      </c>
      <c r="J17191" s="61">
        <v>-71.58</v>
      </c>
      <c r="K17191">
        <v>910</v>
      </c>
      <c r="L17191"/>
      <c r="M17191"/>
    </row>
    <row r="17192" spans="1:13">
      <c r="A17192" s="61" t="s">
        <v>40</v>
      </c>
      <c r="B17192" s="61">
        <v>3609</v>
      </c>
      <c r="C17192" s="63" t="s">
        <v>968</v>
      </c>
      <c r="D17192" s="61">
        <v>0</v>
      </c>
      <c r="E17192" s="61" t="s">
        <v>1574</v>
      </c>
      <c r="F17192" s="61" t="s">
        <v>105</v>
      </c>
      <c r="G17192" s="61" t="s">
        <v>1537</v>
      </c>
      <c r="H17192" s="61" t="s">
        <v>967</v>
      </c>
      <c r="I17192" s="61">
        <v>43.14</v>
      </c>
      <c r="J17192" s="61">
        <v>-72.44</v>
      </c>
      <c r="K17192">
        <v>807</v>
      </c>
      <c r="L17192"/>
      <c r="M17192"/>
    </row>
    <row r="17193" spans="1:13">
      <c r="A17193" s="61" t="s">
        <v>40</v>
      </c>
      <c r="B17193" s="61">
        <v>3262</v>
      </c>
      <c r="C17193" s="63" t="s">
        <v>968</v>
      </c>
      <c r="D17193" s="61">
        <v>0</v>
      </c>
      <c r="E17193" s="61" t="s">
        <v>1521</v>
      </c>
      <c r="F17193" s="61" t="s">
        <v>105</v>
      </c>
      <c r="G17193" s="61" t="s">
        <v>1491</v>
      </c>
      <c r="H17193" s="61" t="s">
        <v>967</v>
      </c>
      <c r="I17193" s="61">
        <v>44.01</v>
      </c>
      <c r="J17193" s="61">
        <v>-71.73</v>
      </c>
      <c r="K17193">
        <v>1362</v>
      </c>
      <c r="L17193"/>
      <c r="M17193"/>
    </row>
    <row r="17194" spans="1:13">
      <c r="A17194" s="61" t="s">
        <v>40</v>
      </c>
      <c r="B17194" s="61">
        <v>3261</v>
      </c>
      <c r="C17194" s="63" t="s">
        <v>968</v>
      </c>
      <c r="D17194" s="61">
        <v>0</v>
      </c>
      <c r="E17194" s="61" t="s">
        <v>1520</v>
      </c>
      <c r="F17194" s="61" t="s">
        <v>105</v>
      </c>
      <c r="G17194" s="61" t="s">
        <v>1468</v>
      </c>
      <c r="H17194" s="61" t="s">
        <v>967</v>
      </c>
      <c r="I17194" s="61">
        <v>43.19</v>
      </c>
      <c r="J17194" s="61">
        <v>-71.150000000000006</v>
      </c>
      <c r="K17194">
        <v>4685</v>
      </c>
      <c r="L17194"/>
      <c r="M17194"/>
    </row>
    <row r="17195" spans="1:13">
      <c r="A17195" s="61" t="s">
        <v>40</v>
      </c>
      <c r="B17195" s="61">
        <v>3290</v>
      </c>
      <c r="C17195" s="63" t="s">
        <v>968</v>
      </c>
      <c r="D17195" s="61">
        <v>0</v>
      </c>
      <c r="E17195" s="61" t="s">
        <v>1532</v>
      </c>
      <c r="F17195" s="61" t="s">
        <v>105</v>
      </c>
      <c r="G17195" s="61" t="s">
        <v>1468</v>
      </c>
      <c r="H17195" s="61" t="s">
        <v>967</v>
      </c>
      <c r="I17195" s="61">
        <v>43.11</v>
      </c>
      <c r="J17195" s="61">
        <v>-71.099999999999994</v>
      </c>
      <c r="K17195">
        <v>5129</v>
      </c>
      <c r="L17195"/>
      <c r="M17195"/>
    </row>
    <row r="17196" spans="1:13">
      <c r="A17196" s="61" t="s">
        <v>40</v>
      </c>
      <c r="B17196" s="61">
        <v>3777</v>
      </c>
      <c r="C17196" s="63" t="s">
        <v>968</v>
      </c>
      <c r="D17196" s="61">
        <v>0</v>
      </c>
      <c r="E17196" s="61" t="s">
        <v>1587</v>
      </c>
      <c r="F17196" s="61" t="s">
        <v>105</v>
      </c>
      <c r="G17196" s="61" t="s">
        <v>1491</v>
      </c>
      <c r="H17196" s="61" t="s">
        <v>967</v>
      </c>
      <c r="I17196" s="61">
        <v>43.89</v>
      </c>
      <c r="J17196" s="61">
        <v>-72.06</v>
      </c>
      <c r="K17196">
        <v>1237</v>
      </c>
      <c r="L17196"/>
      <c r="M17196"/>
    </row>
    <row r="17197" spans="1:13">
      <c r="A17197" s="61" t="s">
        <v>40</v>
      </c>
      <c r="B17197" s="61">
        <v>3864</v>
      </c>
      <c r="C17197" s="63" t="s">
        <v>968</v>
      </c>
      <c r="D17197" s="61">
        <v>0</v>
      </c>
      <c r="E17197" s="61" t="s">
        <v>1623</v>
      </c>
      <c r="F17197" s="61" t="s">
        <v>105</v>
      </c>
      <c r="G17197" s="61" t="s">
        <v>234</v>
      </c>
      <c r="H17197" s="61" t="s">
        <v>967</v>
      </c>
      <c r="I17197" s="61">
        <v>43.68</v>
      </c>
      <c r="J17197" s="61">
        <v>-71.11</v>
      </c>
      <c r="K17197">
        <v>1999</v>
      </c>
      <c r="L17197"/>
      <c r="M17197"/>
    </row>
    <row r="17198" spans="1:13">
      <c r="A17198" s="61" t="s">
        <v>40</v>
      </c>
      <c r="B17198" s="61">
        <v>3076</v>
      </c>
      <c r="C17198" s="63" t="s">
        <v>968</v>
      </c>
      <c r="D17198" s="61">
        <v>0</v>
      </c>
      <c r="E17198" s="61" t="s">
        <v>867</v>
      </c>
      <c r="F17198" s="61" t="s">
        <v>105</v>
      </c>
      <c r="G17198" s="61" t="s">
        <v>1467</v>
      </c>
      <c r="H17198" s="61" t="s">
        <v>967</v>
      </c>
      <c r="I17198" s="61">
        <v>42.73</v>
      </c>
      <c r="J17198" s="61">
        <v>-71.31</v>
      </c>
      <c r="K17198">
        <v>14222</v>
      </c>
      <c r="L17198"/>
      <c r="M17198"/>
    </row>
    <row r="17199" spans="1:13">
      <c r="A17199" s="61" t="s">
        <v>40</v>
      </c>
      <c r="B17199" s="61">
        <v>3458</v>
      </c>
      <c r="C17199" s="63" t="s">
        <v>968</v>
      </c>
      <c r="D17199" s="61">
        <v>0</v>
      </c>
      <c r="E17199" s="61" t="s">
        <v>1549</v>
      </c>
      <c r="F17199" s="61" t="s">
        <v>105</v>
      </c>
      <c r="G17199" s="61" t="s">
        <v>1467</v>
      </c>
      <c r="H17199" s="61" t="s">
        <v>967</v>
      </c>
      <c r="I17199" s="61">
        <v>42.87</v>
      </c>
      <c r="J17199" s="61">
        <v>-71.959999999999994</v>
      </c>
      <c r="K17199">
        <v>6794</v>
      </c>
      <c r="L17199"/>
      <c r="M17199"/>
    </row>
    <row r="17200" spans="1:13">
      <c r="A17200" s="61" t="s">
        <v>40</v>
      </c>
      <c r="B17200" s="61">
        <v>3779</v>
      </c>
      <c r="C17200" s="63" t="s">
        <v>968</v>
      </c>
      <c r="D17200" s="61">
        <v>0</v>
      </c>
      <c r="E17200" s="61" t="s">
        <v>1588</v>
      </c>
      <c r="F17200" s="61" t="s">
        <v>105</v>
      </c>
      <c r="G17200" s="61" t="s">
        <v>1491</v>
      </c>
      <c r="H17200" s="61" t="s">
        <v>967</v>
      </c>
      <c r="I17200" s="61">
        <v>43.96</v>
      </c>
      <c r="J17200" s="61">
        <v>-72.08</v>
      </c>
      <c r="K17200">
        <v>769</v>
      </c>
      <c r="L17200"/>
      <c r="M17200"/>
    </row>
    <row r="17201" spans="1:13">
      <c r="A17201" s="61" t="s">
        <v>40</v>
      </c>
      <c r="B17201" s="61">
        <v>3780</v>
      </c>
      <c r="C17201" s="63" t="s">
        <v>968</v>
      </c>
      <c r="D17201" s="61">
        <v>0</v>
      </c>
      <c r="E17201" s="61" t="s">
        <v>1589</v>
      </c>
      <c r="F17201" s="61" t="s">
        <v>105</v>
      </c>
      <c r="G17201" s="61" t="s">
        <v>1491</v>
      </c>
      <c r="H17201" s="61" t="s">
        <v>967</v>
      </c>
      <c r="I17201" s="61">
        <v>44.05</v>
      </c>
      <c r="J17201" s="61">
        <v>-71.989999999999995</v>
      </c>
      <c r="K17201">
        <v>475</v>
      </c>
      <c r="L17201"/>
      <c r="M17201"/>
    </row>
    <row r="17202" spans="1:13">
      <c r="A17202" s="61" t="s">
        <v>40</v>
      </c>
      <c r="B17202" s="61">
        <v>3592</v>
      </c>
      <c r="C17202" s="63" t="s">
        <v>968</v>
      </c>
      <c r="D17202" s="61">
        <v>0</v>
      </c>
      <c r="E17202" s="61" t="s">
        <v>1566</v>
      </c>
      <c r="F17202" s="61" t="s">
        <v>105</v>
      </c>
      <c r="G17202" s="61" t="s">
        <v>1554</v>
      </c>
      <c r="H17202" s="61" t="s">
        <v>967</v>
      </c>
      <c r="I17202" s="61">
        <v>45.05</v>
      </c>
      <c r="J17202" s="61">
        <v>-71.39</v>
      </c>
      <c r="K17202">
        <v>1094</v>
      </c>
      <c r="L17202"/>
      <c r="M17202"/>
    </row>
    <row r="17203" spans="1:13">
      <c r="A17203" s="61" t="s">
        <v>40</v>
      </c>
      <c r="B17203" s="61">
        <v>3263</v>
      </c>
      <c r="C17203" s="63" t="s">
        <v>968</v>
      </c>
      <c r="D17203" s="61">
        <v>0</v>
      </c>
      <c r="E17203" s="61" t="s">
        <v>1037</v>
      </c>
      <c r="F17203" s="61" t="s">
        <v>105</v>
      </c>
      <c r="G17203" s="61" t="s">
        <v>1477</v>
      </c>
      <c r="H17203" s="61" t="s">
        <v>967</v>
      </c>
      <c r="I17203" s="61">
        <v>43.3</v>
      </c>
      <c r="J17203" s="61">
        <v>-71.33</v>
      </c>
      <c r="K17203">
        <v>4094</v>
      </c>
      <c r="L17203"/>
      <c r="M17203"/>
    </row>
    <row r="17204" spans="1:13">
      <c r="A17204" s="61" t="s">
        <v>40</v>
      </c>
      <c r="B17204" s="61">
        <v>3781</v>
      </c>
      <c r="C17204" s="63" t="s">
        <v>968</v>
      </c>
      <c r="D17204" s="61">
        <v>0</v>
      </c>
      <c r="E17204" s="61" t="s">
        <v>632</v>
      </c>
      <c r="F17204" s="61" t="s">
        <v>105</v>
      </c>
      <c r="G17204" s="61" t="s">
        <v>1527</v>
      </c>
      <c r="H17204" s="61" t="s">
        <v>967</v>
      </c>
      <c r="I17204" s="61">
        <v>43.53</v>
      </c>
      <c r="J17204" s="61">
        <v>-72.349999999999994</v>
      </c>
      <c r="K17204">
        <v>1876</v>
      </c>
      <c r="L17204"/>
      <c r="M17204"/>
    </row>
    <row r="17205" spans="1:13">
      <c r="A17205" s="61" t="s">
        <v>40</v>
      </c>
      <c r="B17205" s="61">
        <v>3865</v>
      </c>
      <c r="C17205" s="63" t="s">
        <v>968</v>
      </c>
      <c r="D17205" s="61">
        <v>0</v>
      </c>
      <c r="E17205" s="61" t="s">
        <v>1624</v>
      </c>
      <c r="F17205" s="61" t="s">
        <v>105</v>
      </c>
      <c r="G17205" s="61" t="s">
        <v>1468</v>
      </c>
      <c r="H17205" s="61" t="s">
        <v>967</v>
      </c>
      <c r="I17205" s="61">
        <v>42.83</v>
      </c>
      <c r="J17205" s="61">
        <v>-71.09</v>
      </c>
      <c r="K17205">
        <v>7830</v>
      </c>
      <c r="L17205"/>
      <c r="M17205"/>
    </row>
    <row r="17206" spans="1:13">
      <c r="A17206" s="61" t="s">
        <v>40</v>
      </c>
      <c r="B17206" s="61">
        <v>3264</v>
      </c>
      <c r="C17206" s="63" t="s">
        <v>968</v>
      </c>
      <c r="D17206" s="61">
        <v>0</v>
      </c>
      <c r="E17206" s="61" t="s">
        <v>1305</v>
      </c>
      <c r="F17206" s="61" t="s">
        <v>105</v>
      </c>
      <c r="G17206" s="61" t="s">
        <v>1491</v>
      </c>
      <c r="H17206" s="61" t="s">
        <v>967</v>
      </c>
      <c r="I17206" s="61">
        <v>43.73</v>
      </c>
      <c r="J17206" s="61">
        <v>-71.69</v>
      </c>
      <c r="K17206">
        <v>7054</v>
      </c>
      <c r="L17206"/>
      <c r="M17206"/>
    </row>
    <row r="17207" spans="1:13">
      <c r="A17207" s="61" t="s">
        <v>40</v>
      </c>
      <c r="B17207" s="61">
        <v>3801</v>
      </c>
      <c r="C17207" s="63" t="s">
        <v>968</v>
      </c>
      <c r="D17207" s="61">
        <v>0</v>
      </c>
      <c r="E17207" s="61" t="s">
        <v>1446</v>
      </c>
      <c r="F17207" s="61" t="s">
        <v>105</v>
      </c>
      <c r="G17207" s="61" t="s">
        <v>1468</v>
      </c>
      <c r="H17207" s="61" t="s">
        <v>967</v>
      </c>
      <c r="I17207" s="61">
        <v>43.05</v>
      </c>
      <c r="J17207" s="61">
        <v>-70.78</v>
      </c>
      <c r="K17207">
        <v>22767</v>
      </c>
      <c r="L17207"/>
      <c r="M17207"/>
    </row>
    <row r="17208" spans="1:13">
      <c r="A17208" s="61" t="s">
        <v>40</v>
      </c>
      <c r="B17208" s="61">
        <v>3593</v>
      </c>
      <c r="C17208" s="63" t="s">
        <v>968</v>
      </c>
      <c r="D17208" s="61">
        <v>0</v>
      </c>
      <c r="E17208" s="61" t="s">
        <v>1311</v>
      </c>
      <c r="F17208" s="61" t="s">
        <v>105</v>
      </c>
      <c r="G17208" s="61" t="s">
        <v>1554</v>
      </c>
      <c r="H17208" s="61" t="s">
        <v>967</v>
      </c>
      <c r="I17208" s="61">
        <v>44.37</v>
      </c>
      <c r="J17208" s="61">
        <v>-71.25</v>
      </c>
      <c r="K17208">
        <v>329</v>
      </c>
      <c r="L17208"/>
      <c r="M17208"/>
    </row>
    <row r="17209" spans="1:13">
      <c r="A17209" s="61" t="s">
        <v>40</v>
      </c>
      <c r="B17209" s="61">
        <v>3077</v>
      </c>
      <c r="C17209" s="63" t="s">
        <v>968</v>
      </c>
      <c r="D17209" s="61">
        <v>0</v>
      </c>
      <c r="E17209" s="61" t="s">
        <v>329</v>
      </c>
      <c r="F17209" s="61" t="s">
        <v>105</v>
      </c>
      <c r="G17209" s="61" t="s">
        <v>1468</v>
      </c>
      <c r="H17209" s="61" t="s">
        <v>967</v>
      </c>
      <c r="I17209" s="61">
        <v>43.03</v>
      </c>
      <c r="J17209" s="61">
        <v>-71.17</v>
      </c>
      <c r="K17209">
        <v>10684</v>
      </c>
      <c r="L17209"/>
      <c r="M17209"/>
    </row>
    <row r="17210" spans="1:13">
      <c r="A17210" s="61" t="s">
        <v>40</v>
      </c>
      <c r="B17210" s="61">
        <v>3461</v>
      </c>
      <c r="C17210" s="63" t="s">
        <v>968</v>
      </c>
      <c r="D17210" s="61">
        <v>0</v>
      </c>
      <c r="E17210" s="61" t="s">
        <v>1550</v>
      </c>
      <c r="F17210" s="61" t="s">
        <v>105</v>
      </c>
      <c r="G17210" s="61" t="s">
        <v>1537</v>
      </c>
      <c r="H17210" s="61" t="s">
        <v>967</v>
      </c>
      <c r="I17210" s="61">
        <v>42.75</v>
      </c>
      <c r="J17210" s="61">
        <v>-72.010000000000005</v>
      </c>
      <c r="K17210">
        <v>6476</v>
      </c>
      <c r="L17210"/>
      <c r="M17210"/>
    </row>
    <row r="17211" spans="1:13">
      <c r="A17211" s="61" t="s">
        <v>40</v>
      </c>
      <c r="B17211" s="61">
        <v>3839</v>
      </c>
      <c r="C17211" s="63" t="s">
        <v>968</v>
      </c>
      <c r="D17211" s="61">
        <v>0</v>
      </c>
      <c r="E17211" s="61" t="s">
        <v>1404</v>
      </c>
      <c r="F17211" s="61" t="s">
        <v>105</v>
      </c>
      <c r="G17211" s="61" t="s">
        <v>1600</v>
      </c>
      <c r="H17211" s="61" t="s">
        <v>967</v>
      </c>
      <c r="I17211" s="61">
        <v>43.26</v>
      </c>
      <c r="J17211" s="61">
        <v>-70.989999999999995</v>
      </c>
      <c r="K17211">
        <v>4058</v>
      </c>
      <c r="L17211"/>
      <c r="M17211"/>
    </row>
    <row r="17212" spans="1:13">
      <c r="A17212" s="61" t="s">
        <v>40</v>
      </c>
      <c r="B17212" s="61">
        <v>3867</v>
      </c>
      <c r="C17212" s="63" t="s">
        <v>968</v>
      </c>
      <c r="D17212" s="61">
        <v>0</v>
      </c>
      <c r="E17212" s="61" t="s">
        <v>1404</v>
      </c>
      <c r="F17212" s="61" t="s">
        <v>105</v>
      </c>
      <c r="G17212" s="61" t="s">
        <v>1600</v>
      </c>
      <c r="H17212" s="61" t="s">
        <v>967</v>
      </c>
      <c r="I17212" s="61">
        <v>43.3</v>
      </c>
      <c r="J17212" s="61">
        <v>-70.97</v>
      </c>
      <c r="K17212">
        <v>22369</v>
      </c>
      <c r="L17212"/>
      <c r="M17212"/>
    </row>
    <row r="17213" spans="1:13">
      <c r="A17213" s="61" t="s">
        <v>40</v>
      </c>
      <c r="B17213" s="61">
        <v>3868</v>
      </c>
      <c r="C17213" s="63" t="s">
        <v>968</v>
      </c>
      <c r="D17213" s="61">
        <v>0</v>
      </c>
      <c r="E17213" s="61" t="s">
        <v>1404</v>
      </c>
      <c r="F17213" s="61" t="s">
        <v>105</v>
      </c>
      <c r="G17213" s="61" t="s">
        <v>1600</v>
      </c>
      <c r="H17213" s="61" t="s">
        <v>967</v>
      </c>
      <c r="I17213" s="61">
        <v>43.32</v>
      </c>
      <c r="J17213" s="61">
        <v>-70.94</v>
      </c>
      <c r="K17213">
        <v>6065</v>
      </c>
      <c r="L17213"/>
      <c r="M17213"/>
    </row>
    <row r="17214" spans="1:13">
      <c r="A17214" s="61" t="s">
        <v>40</v>
      </c>
      <c r="B17214" s="61">
        <v>3869</v>
      </c>
      <c r="C17214" s="63" t="s">
        <v>968</v>
      </c>
      <c r="D17214" s="61">
        <v>0</v>
      </c>
      <c r="E17214" s="61" t="s">
        <v>1625</v>
      </c>
      <c r="F17214" s="61" t="s">
        <v>105</v>
      </c>
      <c r="G17214" s="61" t="s">
        <v>1600</v>
      </c>
      <c r="H17214" s="61" t="s">
        <v>967</v>
      </c>
      <c r="I17214" s="61">
        <v>43.23</v>
      </c>
      <c r="J17214" s="61">
        <v>-70.819999999999993</v>
      </c>
      <c r="K17214">
        <v>2456</v>
      </c>
      <c r="L17214"/>
      <c r="M17214"/>
    </row>
    <row r="17215" spans="1:13">
      <c r="A17215" s="61" t="s">
        <v>40</v>
      </c>
      <c r="B17215" s="61">
        <v>3266</v>
      </c>
      <c r="C17215" s="63" t="s">
        <v>968</v>
      </c>
      <c r="D17215" s="61">
        <v>0</v>
      </c>
      <c r="E17215" s="61" t="s">
        <v>1522</v>
      </c>
      <c r="F17215" s="61" t="s">
        <v>105</v>
      </c>
      <c r="G17215" s="61" t="s">
        <v>1491</v>
      </c>
      <c r="H17215" s="61" t="s">
        <v>967</v>
      </c>
      <c r="I17215" s="61">
        <v>43.8</v>
      </c>
      <c r="J17215" s="61">
        <v>-71.81</v>
      </c>
      <c r="K17215">
        <v>2098</v>
      </c>
      <c r="L17215"/>
      <c r="M17215"/>
    </row>
    <row r="17216" spans="1:13">
      <c r="A17216" s="61" t="s">
        <v>40</v>
      </c>
      <c r="B17216" s="61">
        <v>3870</v>
      </c>
      <c r="C17216" s="63" t="s">
        <v>968</v>
      </c>
      <c r="D17216" s="61">
        <v>0</v>
      </c>
      <c r="E17216" s="61" t="s">
        <v>1626</v>
      </c>
      <c r="F17216" s="61" t="s">
        <v>105</v>
      </c>
      <c r="G17216" s="61" t="s">
        <v>1468</v>
      </c>
      <c r="H17216" s="61" t="s">
        <v>967</v>
      </c>
      <c r="I17216" s="61">
        <v>43.01</v>
      </c>
      <c r="J17216" s="61">
        <v>-70.77</v>
      </c>
      <c r="K17216">
        <v>5234</v>
      </c>
      <c r="L17216"/>
      <c r="M17216"/>
    </row>
    <row r="17217" spans="1:13">
      <c r="A17217" s="61" t="s">
        <v>40</v>
      </c>
      <c r="B17217" s="61">
        <v>3079</v>
      </c>
      <c r="C17217" s="63" t="s">
        <v>968</v>
      </c>
      <c r="D17217" s="61">
        <v>0</v>
      </c>
      <c r="E17217" s="61" t="s">
        <v>1231</v>
      </c>
      <c r="F17217" s="61" t="s">
        <v>105</v>
      </c>
      <c r="G17217" s="61" t="s">
        <v>1468</v>
      </c>
      <c r="H17217" s="61" t="s">
        <v>967</v>
      </c>
      <c r="I17217" s="61">
        <v>42.78</v>
      </c>
      <c r="J17217" s="61">
        <v>-71.2</v>
      </c>
      <c r="K17217">
        <v>30095</v>
      </c>
      <c r="L17217"/>
      <c r="M17217"/>
    </row>
    <row r="17218" spans="1:13">
      <c r="A17218" s="61" t="s">
        <v>40</v>
      </c>
      <c r="B17218" s="61">
        <v>3268</v>
      </c>
      <c r="C17218" s="63" t="s">
        <v>968</v>
      </c>
      <c r="D17218" s="61">
        <v>0</v>
      </c>
      <c r="E17218" s="61" t="s">
        <v>1227</v>
      </c>
      <c r="F17218" s="61" t="s">
        <v>105</v>
      </c>
      <c r="G17218" s="61" t="s">
        <v>1477</v>
      </c>
      <c r="H17218" s="61" t="s">
        <v>967</v>
      </c>
      <c r="I17218" s="61">
        <v>43.38</v>
      </c>
      <c r="J17218" s="61">
        <v>-71.709999999999994</v>
      </c>
      <c r="K17218">
        <v>1236</v>
      </c>
      <c r="L17218"/>
      <c r="M17218"/>
    </row>
    <row r="17219" spans="1:13">
      <c r="A17219" s="61" t="s">
        <v>40</v>
      </c>
      <c r="B17219" s="61">
        <v>3269</v>
      </c>
      <c r="C17219" s="63" t="s">
        <v>968</v>
      </c>
      <c r="D17219" s="61">
        <v>0</v>
      </c>
      <c r="E17219" s="61" t="s">
        <v>1523</v>
      </c>
      <c r="F17219" s="61" t="s">
        <v>105</v>
      </c>
      <c r="G17219" s="61" t="s">
        <v>1493</v>
      </c>
      <c r="H17219" s="61" t="s">
        <v>967</v>
      </c>
      <c r="I17219" s="61">
        <v>43.52</v>
      </c>
      <c r="J17219" s="61">
        <v>-71.599999999999994</v>
      </c>
      <c r="K17219">
        <v>3026</v>
      </c>
      <c r="L17219"/>
      <c r="M17219"/>
    </row>
    <row r="17220" spans="1:13">
      <c r="A17220" s="61" t="s">
        <v>40</v>
      </c>
      <c r="B17220" s="61">
        <v>3872</v>
      </c>
      <c r="C17220" s="63" t="s">
        <v>968</v>
      </c>
      <c r="D17220" s="61">
        <v>0</v>
      </c>
      <c r="E17220" s="61" t="s">
        <v>1627</v>
      </c>
      <c r="F17220" s="61" t="s">
        <v>105</v>
      </c>
      <c r="G17220" s="61" t="s">
        <v>234</v>
      </c>
      <c r="H17220" s="61" t="s">
        <v>967</v>
      </c>
      <c r="I17220" s="61">
        <v>43.56</v>
      </c>
      <c r="J17220" s="61">
        <v>-71.010000000000005</v>
      </c>
      <c r="K17220">
        <v>3981</v>
      </c>
      <c r="L17220"/>
      <c r="M17220"/>
    </row>
    <row r="17221" spans="1:13">
      <c r="A17221" s="61" t="s">
        <v>40</v>
      </c>
      <c r="B17221" s="61">
        <v>3873</v>
      </c>
      <c r="C17221" s="63" t="s">
        <v>968</v>
      </c>
      <c r="D17221" s="61">
        <v>0</v>
      </c>
      <c r="E17221" s="61" t="s">
        <v>1628</v>
      </c>
      <c r="F17221" s="61" t="s">
        <v>105</v>
      </c>
      <c r="G17221" s="61" t="s">
        <v>1468</v>
      </c>
      <c r="H17221" s="61" t="s">
        <v>967</v>
      </c>
      <c r="I17221" s="61">
        <v>42.92</v>
      </c>
      <c r="J17221" s="61">
        <v>-71.180000000000007</v>
      </c>
      <c r="K17221">
        <v>6557</v>
      </c>
      <c r="L17221"/>
      <c r="M17221"/>
    </row>
    <row r="17222" spans="1:13">
      <c r="A17222" s="61" t="s">
        <v>40</v>
      </c>
      <c r="B17222" s="61">
        <v>3874</v>
      </c>
      <c r="C17222" s="63" t="s">
        <v>968</v>
      </c>
      <c r="D17222" s="61">
        <v>0</v>
      </c>
      <c r="E17222" s="61" t="s">
        <v>1629</v>
      </c>
      <c r="F17222" s="61" t="s">
        <v>105</v>
      </c>
      <c r="G17222" s="61" t="s">
        <v>1468</v>
      </c>
      <c r="H17222" s="61" t="s">
        <v>967</v>
      </c>
      <c r="I17222" s="61">
        <v>42.89</v>
      </c>
      <c r="J17222" s="61">
        <v>-70.87</v>
      </c>
      <c r="K17222">
        <v>8542</v>
      </c>
      <c r="L17222"/>
      <c r="M17222"/>
    </row>
    <row r="17223" spans="1:13">
      <c r="A17223" s="61" t="s">
        <v>40</v>
      </c>
      <c r="B17223" s="61">
        <v>3875</v>
      </c>
      <c r="C17223" s="63" t="s">
        <v>968</v>
      </c>
      <c r="D17223" s="61">
        <v>0</v>
      </c>
      <c r="E17223" s="61" t="s">
        <v>1630</v>
      </c>
      <c r="F17223" s="61" t="s">
        <v>105</v>
      </c>
      <c r="G17223" s="61" t="s">
        <v>234</v>
      </c>
      <c r="H17223" s="61" t="s">
        <v>967</v>
      </c>
      <c r="I17223" s="61">
        <v>43.87</v>
      </c>
      <c r="J17223" s="61">
        <v>-71.19</v>
      </c>
      <c r="K17223">
        <v>973</v>
      </c>
      <c r="L17223"/>
      <c r="M17223"/>
    </row>
    <row r="17224" spans="1:13">
      <c r="A17224" s="61" t="s">
        <v>40</v>
      </c>
      <c r="B17224" s="61">
        <v>3878</v>
      </c>
      <c r="C17224" s="63" t="s">
        <v>968</v>
      </c>
      <c r="D17224" s="61">
        <v>0</v>
      </c>
      <c r="E17224" s="61" t="s">
        <v>1631</v>
      </c>
      <c r="F17224" s="61" t="s">
        <v>105</v>
      </c>
      <c r="G17224" s="61" t="s">
        <v>1600</v>
      </c>
      <c r="H17224" s="61" t="s">
        <v>967</v>
      </c>
      <c r="I17224" s="61">
        <v>43.25</v>
      </c>
      <c r="J17224" s="61">
        <v>-70.88</v>
      </c>
      <c r="K17224">
        <v>11919</v>
      </c>
      <c r="L17224"/>
      <c r="M17224"/>
    </row>
    <row r="17225" spans="1:13">
      <c r="A17225" s="61" t="s">
        <v>40</v>
      </c>
      <c r="B17225" s="61">
        <v>3607</v>
      </c>
      <c r="C17225" s="63" t="s">
        <v>968</v>
      </c>
      <c r="D17225" s="61">
        <v>0</v>
      </c>
      <c r="E17225" s="61" t="s">
        <v>1573</v>
      </c>
      <c r="F17225" s="61" t="s">
        <v>105</v>
      </c>
      <c r="G17225" s="61" t="s">
        <v>1527</v>
      </c>
      <c r="H17225" s="61" t="s">
        <v>967</v>
      </c>
      <c r="I17225" s="61">
        <v>43.18</v>
      </c>
      <c r="J17225" s="61">
        <v>-72.319999999999993</v>
      </c>
      <c r="K17225">
        <v>314</v>
      </c>
      <c r="L17225"/>
      <c r="M17225"/>
    </row>
    <row r="17226" spans="1:13">
      <c r="A17226" s="61" t="s">
        <v>40</v>
      </c>
      <c r="B17226" s="61">
        <v>3883</v>
      </c>
      <c r="C17226" s="63" t="s">
        <v>968</v>
      </c>
      <c r="D17226" s="61">
        <v>0</v>
      </c>
      <c r="E17226" s="61" t="s">
        <v>1633</v>
      </c>
      <c r="F17226" s="61" t="s">
        <v>105</v>
      </c>
      <c r="G17226" s="61" t="s">
        <v>234</v>
      </c>
      <c r="H17226" s="61" t="s">
        <v>967</v>
      </c>
      <c r="I17226" s="61">
        <v>43.81</v>
      </c>
      <c r="J17226" s="61">
        <v>-71.319999999999993</v>
      </c>
      <c r="K17226">
        <v>300</v>
      </c>
      <c r="L17226"/>
      <c r="M17226"/>
    </row>
    <row r="17227" spans="1:13">
      <c r="A17227" s="61" t="s">
        <v>40</v>
      </c>
      <c r="B17227" s="61">
        <v>3462</v>
      </c>
      <c r="C17227" s="63" t="s">
        <v>968</v>
      </c>
      <c r="D17227" s="61">
        <v>0</v>
      </c>
      <c r="E17227" s="61" t="s">
        <v>1551</v>
      </c>
      <c r="F17227" s="61" t="s">
        <v>105</v>
      </c>
      <c r="G17227" s="61" t="s">
        <v>1537</v>
      </c>
      <c r="H17227" s="61" t="s">
        <v>967</v>
      </c>
      <c r="I17227" s="61">
        <v>42.9</v>
      </c>
      <c r="J17227" s="61">
        <v>-72.400000000000006</v>
      </c>
      <c r="K17227">
        <v>1710</v>
      </c>
      <c r="L17227"/>
      <c r="M17227"/>
    </row>
    <row r="17228" spans="1:13">
      <c r="A17228" s="61" t="s">
        <v>40</v>
      </c>
      <c r="B17228" s="61">
        <v>3284</v>
      </c>
      <c r="C17228" s="63" t="s">
        <v>968</v>
      </c>
      <c r="D17228" s="61">
        <v>0</v>
      </c>
      <c r="E17228" s="61" t="s">
        <v>733</v>
      </c>
      <c r="F17228" s="61" t="s">
        <v>105</v>
      </c>
      <c r="G17228" s="61" t="s">
        <v>1527</v>
      </c>
      <c r="H17228" s="61" t="s">
        <v>967</v>
      </c>
      <c r="I17228" s="61">
        <v>43.49</v>
      </c>
      <c r="J17228" s="61">
        <v>-72.03</v>
      </c>
      <c r="K17228">
        <v>902</v>
      </c>
      <c r="L17228"/>
      <c r="M17228"/>
    </row>
    <row r="17229" spans="1:13">
      <c r="A17229" s="61" t="s">
        <v>40</v>
      </c>
      <c r="B17229" s="61">
        <v>3464</v>
      </c>
      <c r="C17229" s="63" t="s">
        <v>968</v>
      </c>
      <c r="D17229" s="61">
        <v>0</v>
      </c>
      <c r="E17229" s="61" t="s">
        <v>1548</v>
      </c>
      <c r="F17229" s="61" t="s">
        <v>105</v>
      </c>
      <c r="G17229" s="61" t="s">
        <v>1537</v>
      </c>
      <c r="H17229" s="61" t="s">
        <v>967</v>
      </c>
      <c r="I17229" s="61">
        <v>43.08</v>
      </c>
      <c r="J17229" s="61">
        <v>-72.099999999999994</v>
      </c>
      <c r="K17229">
        <v>1194</v>
      </c>
      <c r="L17229"/>
      <c r="M17229"/>
    </row>
    <row r="17230" spans="1:13">
      <c r="A17230" s="61" t="s">
        <v>40</v>
      </c>
      <c r="B17230" s="61">
        <v>3884</v>
      </c>
      <c r="C17230" s="63" t="s">
        <v>968</v>
      </c>
      <c r="D17230" s="61">
        <v>0</v>
      </c>
      <c r="E17230" s="61" t="s">
        <v>1634</v>
      </c>
      <c r="F17230" s="61" t="s">
        <v>105</v>
      </c>
      <c r="G17230" s="61" t="s">
        <v>1600</v>
      </c>
      <c r="H17230" s="61" t="s">
        <v>967</v>
      </c>
      <c r="I17230" s="61">
        <v>43.32</v>
      </c>
      <c r="J17230" s="61">
        <v>-71.180000000000007</v>
      </c>
      <c r="K17230">
        <v>4230</v>
      </c>
      <c r="L17230"/>
      <c r="M17230"/>
    </row>
    <row r="17231" spans="1:13">
      <c r="A17231" s="61" t="s">
        <v>40</v>
      </c>
      <c r="B17231" s="61">
        <v>3885</v>
      </c>
      <c r="C17231" s="63" t="s">
        <v>968</v>
      </c>
      <c r="D17231" s="61">
        <v>0</v>
      </c>
      <c r="E17231" s="61" t="s">
        <v>1635</v>
      </c>
      <c r="F17231" s="61" t="s">
        <v>105</v>
      </c>
      <c r="G17231" s="61" t="s">
        <v>1468</v>
      </c>
      <c r="H17231" s="61" t="s">
        <v>967</v>
      </c>
      <c r="I17231" s="61">
        <v>43.02</v>
      </c>
      <c r="J17231" s="61">
        <v>-70.91</v>
      </c>
      <c r="K17231">
        <v>7660</v>
      </c>
      <c r="L17231"/>
      <c r="M17231"/>
    </row>
    <row r="17232" spans="1:13">
      <c r="A17232" s="61" t="s">
        <v>40</v>
      </c>
      <c r="B17232" s="61">
        <v>3586</v>
      </c>
      <c r="C17232" s="63" t="s">
        <v>968</v>
      </c>
      <c r="D17232" s="61">
        <v>0</v>
      </c>
      <c r="E17232" s="61" t="s">
        <v>1563</v>
      </c>
      <c r="F17232" s="61" t="s">
        <v>105</v>
      </c>
      <c r="G17232" s="61" t="s">
        <v>1491</v>
      </c>
      <c r="H17232" s="61" t="s">
        <v>967</v>
      </c>
      <c r="I17232" s="61">
        <v>44.23</v>
      </c>
      <c r="J17232" s="61">
        <v>-71.78</v>
      </c>
      <c r="K17232">
        <v>654</v>
      </c>
      <c r="L17232"/>
      <c r="M17232"/>
    </row>
    <row r="17233" spans="1:13">
      <c r="A17233" s="61" t="s">
        <v>40</v>
      </c>
      <c r="B17233" s="61">
        <v>3445</v>
      </c>
      <c r="C17233" s="63" t="s">
        <v>968</v>
      </c>
      <c r="D17233" s="61">
        <v>0</v>
      </c>
      <c r="E17233" s="61" t="s">
        <v>1541</v>
      </c>
      <c r="F17233" s="61" t="s">
        <v>105</v>
      </c>
      <c r="G17233" s="61" t="s">
        <v>1537</v>
      </c>
      <c r="H17233" s="61" t="s">
        <v>967</v>
      </c>
      <c r="I17233" s="61">
        <v>43.01</v>
      </c>
      <c r="J17233" s="61">
        <v>-72.209999999999994</v>
      </c>
      <c r="K17233">
        <v>666</v>
      </c>
      <c r="L17233"/>
      <c r="M17233"/>
    </row>
    <row r="17234" spans="1:13">
      <c r="A17234" s="61" t="s">
        <v>40</v>
      </c>
      <c r="B17234" s="61">
        <v>3782</v>
      </c>
      <c r="C17234" s="63" t="s">
        <v>968</v>
      </c>
      <c r="D17234" s="61">
        <v>0</v>
      </c>
      <c r="E17234" s="61" t="s">
        <v>1591</v>
      </c>
      <c r="F17234" s="61" t="s">
        <v>105</v>
      </c>
      <c r="G17234" s="61" t="s">
        <v>1527</v>
      </c>
      <c r="H17234" s="61" t="s">
        <v>967</v>
      </c>
      <c r="I17234" s="61">
        <v>43.38</v>
      </c>
      <c r="J17234" s="61">
        <v>-72.08</v>
      </c>
      <c r="K17234">
        <v>3030</v>
      </c>
      <c r="L17234"/>
      <c r="M17234"/>
    </row>
    <row r="17235" spans="1:13">
      <c r="A17235" s="61" t="s">
        <v>40</v>
      </c>
      <c r="B17235" s="61">
        <v>3275</v>
      </c>
      <c r="C17235" s="63" t="s">
        <v>968</v>
      </c>
      <c r="D17235" s="61">
        <v>0</v>
      </c>
      <c r="E17235" s="61" t="s">
        <v>1524</v>
      </c>
      <c r="F17235" s="61" t="s">
        <v>105</v>
      </c>
      <c r="G17235" s="61" t="s">
        <v>1477</v>
      </c>
      <c r="H17235" s="61" t="s">
        <v>967</v>
      </c>
      <c r="I17235" s="61">
        <v>43.13</v>
      </c>
      <c r="J17235" s="61">
        <v>-71.45</v>
      </c>
      <c r="K17235">
        <v>11946</v>
      </c>
      <c r="L17235"/>
      <c r="M17235"/>
    </row>
    <row r="17236" spans="1:13">
      <c r="A17236" s="61" t="s">
        <v>40</v>
      </c>
      <c r="B17236" s="61">
        <v>3446</v>
      </c>
      <c r="C17236" s="63" t="s">
        <v>968</v>
      </c>
      <c r="D17236" s="61">
        <v>0</v>
      </c>
      <c r="E17236" s="61" t="s">
        <v>1542</v>
      </c>
      <c r="F17236" s="61" t="s">
        <v>105</v>
      </c>
      <c r="G17236" s="61" t="s">
        <v>1537</v>
      </c>
      <c r="H17236" s="61" t="s">
        <v>967</v>
      </c>
      <c r="I17236" s="61">
        <v>42.86</v>
      </c>
      <c r="J17236" s="61">
        <v>-72.28</v>
      </c>
      <c r="K17236">
        <v>6351</v>
      </c>
      <c r="L17236"/>
      <c r="M17236"/>
    </row>
    <row r="17237" spans="1:13">
      <c r="A17237" s="61" t="s">
        <v>40</v>
      </c>
      <c r="B17237" s="61">
        <v>3886</v>
      </c>
      <c r="C17237" s="63" t="s">
        <v>968</v>
      </c>
      <c r="D17237" s="61">
        <v>0</v>
      </c>
      <c r="E17237" s="61" t="s">
        <v>1636</v>
      </c>
      <c r="F17237" s="61" t="s">
        <v>105</v>
      </c>
      <c r="G17237" s="61" t="s">
        <v>234</v>
      </c>
      <c r="H17237" s="61" t="s">
        <v>967</v>
      </c>
      <c r="I17237" s="61">
        <v>43.85</v>
      </c>
      <c r="J17237" s="61">
        <v>-71.260000000000005</v>
      </c>
      <c r="K17237">
        <v>1977</v>
      </c>
      <c r="L17237"/>
      <c r="M17237"/>
    </row>
    <row r="17238" spans="1:13">
      <c r="A17238" s="61" t="s">
        <v>40</v>
      </c>
      <c r="B17238" s="61">
        <v>3084</v>
      </c>
      <c r="C17238" s="63" t="s">
        <v>968</v>
      </c>
      <c r="D17238" s="61">
        <v>0</v>
      </c>
      <c r="E17238" s="61" t="s">
        <v>280</v>
      </c>
      <c r="F17238" s="61" t="s">
        <v>105</v>
      </c>
      <c r="G17238" s="61" t="s">
        <v>1467</v>
      </c>
      <c r="H17238" s="61" t="s">
        <v>967</v>
      </c>
      <c r="I17238" s="61">
        <v>42.81</v>
      </c>
      <c r="J17238" s="61">
        <v>-71.83</v>
      </c>
      <c r="K17238">
        <v>1382</v>
      </c>
      <c r="L17238"/>
      <c r="M17238"/>
    </row>
    <row r="17239" spans="1:13">
      <c r="A17239" s="61" t="s">
        <v>40</v>
      </c>
      <c r="B17239" s="61">
        <v>3285</v>
      </c>
      <c r="C17239" s="63" t="s">
        <v>968</v>
      </c>
      <c r="D17239" s="61">
        <v>0</v>
      </c>
      <c r="E17239" s="61" t="s">
        <v>1530</v>
      </c>
      <c r="F17239" s="61" t="s">
        <v>105</v>
      </c>
      <c r="G17239" s="61" t="s">
        <v>1491</v>
      </c>
      <c r="H17239" s="61" t="s">
        <v>967</v>
      </c>
      <c r="I17239" s="61">
        <v>43.93</v>
      </c>
      <c r="J17239" s="61">
        <v>-71.62</v>
      </c>
      <c r="K17239">
        <v>2708</v>
      </c>
      <c r="L17239"/>
      <c r="M17239"/>
    </row>
    <row r="17240" spans="1:13">
      <c r="A17240" s="61" t="s">
        <v>40</v>
      </c>
      <c r="B17240" s="61">
        <v>3276</v>
      </c>
      <c r="C17240" s="63" t="s">
        <v>968</v>
      </c>
      <c r="D17240" s="61">
        <v>0</v>
      </c>
      <c r="E17240" s="61" t="s">
        <v>1525</v>
      </c>
      <c r="F17240" s="61" t="s">
        <v>105</v>
      </c>
      <c r="G17240" s="61" t="s">
        <v>1477</v>
      </c>
      <c r="H17240" s="61" t="s">
        <v>967</v>
      </c>
      <c r="I17240" s="61">
        <v>43.44</v>
      </c>
      <c r="J17240" s="61">
        <v>-71.58</v>
      </c>
      <c r="K17240">
        <v>8766</v>
      </c>
      <c r="L17240"/>
      <c r="M17240"/>
    </row>
    <row r="17241" spans="1:13">
      <c r="A17241" s="61" t="s">
        <v>40</v>
      </c>
      <c r="B17241" s="61">
        <v>3465</v>
      </c>
      <c r="C17241" s="63" t="s">
        <v>968</v>
      </c>
      <c r="D17241" s="61">
        <v>0</v>
      </c>
      <c r="E17241" s="61" t="s">
        <v>1552</v>
      </c>
      <c r="F17241" s="61" t="s">
        <v>105</v>
      </c>
      <c r="G17241" s="61" t="s">
        <v>1537</v>
      </c>
      <c r="H17241" s="61" t="s">
        <v>967</v>
      </c>
      <c r="I17241" s="61">
        <v>42.83</v>
      </c>
      <c r="J17241" s="61">
        <v>-72.180000000000007</v>
      </c>
      <c r="K17241">
        <v>2130</v>
      </c>
      <c r="L17241"/>
      <c r="M17241"/>
    </row>
    <row r="17242" spans="1:13">
      <c r="A17242" s="61" t="s">
        <v>40</v>
      </c>
      <c r="B17242" s="61">
        <v>3887</v>
      </c>
      <c r="C17242" s="63" t="s">
        <v>968</v>
      </c>
      <c r="D17242" s="61">
        <v>0</v>
      </c>
      <c r="E17242" s="61" t="s">
        <v>1637</v>
      </c>
      <c r="F17242" s="61" t="s">
        <v>105</v>
      </c>
      <c r="G17242" s="61" t="s">
        <v>1600</v>
      </c>
      <c r="H17242" s="61" t="s">
        <v>967</v>
      </c>
      <c r="I17242" s="61">
        <v>43.5</v>
      </c>
      <c r="J17242" s="61">
        <v>-71.069999999999993</v>
      </c>
      <c r="K17242">
        <v>2151</v>
      </c>
      <c r="L17242"/>
      <c r="M17242"/>
    </row>
    <row r="17243" spans="1:13">
      <c r="A17243" s="61" t="s">
        <v>40</v>
      </c>
      <c r="B17243" s="61">
        <v>3608</v>
      </c>
      <c r="C17243" s="63" t="s">
        <v>968</v>
      </c>
      <c r="D17243" s="61">
        <v>0</v>
      </c>
      <c r="E17243" s="61" t="s">
        <v>1260</v>
      </c>
      <c r="F17243" s="61" t="s">
        <v>105</v>
      </c>
      <c r="G17243" s="61" t="s">
        <v>1537</v>
      </c>
      <c r="H17243" s="61" t="s">
        <v>967</v>
      </c>
      <c r="I17243" s="61">
        <v>43.08</v>
      </c>
      <c r="J17243" s="61">
        <v>-72.430000000000007</v>
      </c>
      <c r="K17243">
        <v>2811</v>
      </c>
      <c r="L17243"/>
      <c r="M17243"/>
    </row>
    <row r="17244" spans="1:13">
      <c r="A17244" s="61" t="s">
        <v>40</v>
      </c>
      <c r="B17244" s="61">
        <v>3278</v>
      </c>
      <c r="C17244" s="63" t="s">
        <v>968</v>
      </c>
      <c r="D17244" s="61">
        <v>0</v>
      </c>
      <c r="E17244" s="61" t="s">
        <v>1526</v>
      </c>
      <c r="F17244" s="61" t="s">
        <v>105</v>
      </c>
      <c r="G17244" s="61" t="s">
        <v>1477</v>
      </c>
      <c r="H17244" s="61" t="s">
        <v>967</v>
      </c>
      <c r="I17244" s="61">
        <v>43.28</v>
      </c>
      <c r="J17244" s="61">
        <v>-71.81</v>
      </c>
      <c r="K17244">
        <v>3126</v>
      </c>
      <c r="L17244"/>
      <c r="M17244"/>
    </row>
    <row r="17245" spans="1:13">
      <c r="A17245" s="61" t="s">
        <v>40</v>
      </c>
      <c r="B17245" s="61">
        <v>3279</v>
      </c>
      <c r="C17245" s="63" t="s">
        <v>968</v>
      </c>
      <c r="D17245" s="61">
        <v>0</v>
      </c>
      <c r="E17245" s="61" t="s">
        <v>1027</v>
      </c>
      <c r="F17245" s="61" t="s">
        <v>105</v>
      </c>
      <c r="G17245" s="61" t="s">
        <v>1491</v>
      </c>
      <c r="H17245" s="61" t="s">
        <v>967</v>
      </c>
      <c r="I17245" s="61">
        <v>43.92</v>
      </c>
      <c r="J17245" s="61">
        <v>-71.89</v>
      </c>
      <c r="K17245">
        <v>781</v>
      </c>
      <c r="L17245"/>
      <c r="M17245"/>
    </row>
    <row r="17246" spans="1:13">
      <c r="A17246" s="61" t="s">
        <v>40</v>
      </c>
      <c r="B17246" s="61">
        <v>3280</v>
      </c>
      <c r="C17246" s="63" t="s">
        <v>968</v>
      </c>
      <c r="D17246" s="61">
        <v>0</v>
      </c>
      <c r="E17246" s="61" t="s">
        <v>525</v>
      </c>
      <c r="F17246" s="61" t="s">
        <v>105</v>
      </c>
      <c r="G17246" s="61" t="s">
        <v>1527</v>
      </c>
      <c r="H17246" s="61" t="s">
        <v>967</v>
      </c>
      <c r="I17246" s="61">
        <v>43.17</v>
      </c>
      <c r="J17246" s="61">
        <v>-72.09</v>
      </c>
      <c r="K17246">
        <v>1195</v>
      </c>
      <c r="L17246"/>
      <c r="M17246"/>
    </row>
    <row r="17247" spans="1:13">
      <c r="A17247" s="61" t="s">
        <v>40</v>
      </c>
      <c r="B17247" s="61">
        <v>3281</v>
      </c>
      <c r="C17247" s="63" t="s">
        <v>968</v>
      </c>
      <c r="D17247" s="61">
        <v>0</v>
      </c>
      <c r="E17247" s="61" t="s">
        <v>1528</v>
      </c>
      <c r="F17247" s="61" t="s">
        <v>105</v>
      </c>
      <c r="G17247" s="61" t="s">
        <v>1467</v>
      </c>
      <c r="H17247" s="61" t="s">
        <v>967</v>
      </c>
      <c r="I17247" s="61">
        <v>43.1</v>
      </c>
      <c r="J17247" s="61">
        <v>-71.73</v>
      </c>
      <c r="K17247">
        <v>9092</v>
      </c>
      <c r="L17247"/>
      <c r="M17247"/>
    </row>
    <row r="17248" spans="1:13">
      <c r="A17248" s="61" t="s">
        <v>40</v>
      </c>
      <c r="B17248" s="61">
        <v>3282</v>
      </c>
      <c r="C17248" s="63" t="s">
        <v>968</v>
      </c>
      <c r="D17248" s="61">
        <v>0</v>
      </c>
      <c r="E17248" s="61" t="s">
        <v>1529</v>
      </c>
      <c r="F17248" s="61" t="s">
        <v>105</v>
      </c>
      <c r="G17248" s="61" t="s">
        <v>1491</v>
      </c>
      <c r="H17248" s="61" t="s">
        <v>967</v>
      </c>
      <c r="I17248" s="61">
        <v>43.87</v>
      </c>
      <c r="J17248" s="61">
        <v>-71.91</v>
      </c>
      <c r="K17248">
        <v>845</v>
      </c>
      <c r="L17248"/>
      <c r="M17248"/>
    </row>
    <row r="17249" spans="1:13">
      <c r="A17249" s="61" t="s">
        <v>40</v>
      </c>
      <c r="B17249" s="61">
        <v>3466</v>
      </c>
      <c r="C17249" s="63" t="s">
        <v>968</v>
      </c>
      <c r="D17249" s="61">
        <v>0</v>
      </c>
      <c r="E17249" s="61" t="s">
        <v>1028</v>
      </c>
      <c r="F17249" s="61" t="s">
        <v>105</v>
      </c>
      <c r="G17249" s="61" t="s">
        <v>1537</v>
      </c>
      <c r="H17249" s="61" t="s">
        <v>967</v>
      </c>
      <c r="I17249" s="61">
        <v>42.87</v>
      </c>
      <c r="J17249" s="61">
        <v>-72.510000000000005</v>
      </c>
      <c r="K17249">
        <v>1226</v>
      </c>
      <c r="L17249"/>
      <c r="M17249"/>
    </row>
    <row r="17250" spans="1:13">
      <c r="A17250" s="61" t="s">
        <v>40</v>
      </c>
      <c r="B17250" s="61">
        <v>3784</v>
      </c>
      <c r="C17250" s="63" t="s">
        <v>968</v>
      </c>
      <c r="D17250" s="61">
        <v>0</v>
      </c>
      <c r="E17250" s="61" t="s">
        <v>1592</v>
      </c>
      <c r="F17250" s="61" t="s">
        <v>105</v>
      </c>
      <c r="G17250" s="61" t="s">
        <v>1491</v>
      </c>
      <c r="H17250" s="61" t="s">
        <v>967</v>
      </c>
      <c r="I17250" s="61">
        <v>43.64</v>
      </c>
      <c r="J17250" s="61">
        <v>-72.31</v>
      </c>
      <c r="K17250">
        <v>4444</v>
      </c>
      <c r="L17250"/>
      <c r="M17250"/>
    </row>
    <row r="17251" spans="1:13">
      <c r="A17251" s="61" t="s">
        <v>40</v>
      </c>
      <c r="B17251" s="61">
        <v>3291</v>
      </c>
      <c r="C17251" s="63" t="s">
        <v>968</v>
      </c>
      <c r="D17251" s="61">
        <v>0</v>
      </c>
      <c r="E17251" s="61" t="s">
        <v>1533</v>
      </c>
      <c r="F17251" s="61" t="s">
        <v>105</v>
      </c>
      <c r="G17251" s="61" t="s">
        <v>1468</v>
      </c>
      <c r="H17251" s="61" t="s">
        <v>967</v>
      </c>
      <c r="I17251" s="61">
        <v>43.18</v>
      </c>
      <c r="J17251" s="61">
        <v>-71.14</v>
      </c>
      <c r="K17251">
        <v>73</v>
      </c>
      <c r="L17251"/>
      <c r="M17251"/>
    </row>
    <row r="17252" spans="1:13">
      <c r="A17252" s="61" t="s">
        <v>40</v>
      </c>
      <c r="B17252" s="61">
        <v>3890</v>
      </c>
      <c r="C17252" s="63" t="s">
        <v>968</v>
      </c>
      <c r="D17252" s="61">
        <v>0</v>
      </c>
      <c r="E17252" s="61" t="s">
        <v>1638</v>
      </c>
      <c r="F17252" s="61" t="s">
        <v>105</v>
      </c>
      <c r="G17252" s="61" t="s">
        <v>234</v>
      </c>
      <c r="H17252" s="61" t="s">
        <v>967</v>
      </c>
      <c r="I17252" s="61">
        <v>43.8</v>
      </c>
      <c r="J17252" s="61">
        <v>-71.2</v>
      </c>
      <c r="K17252">
        <v>177</v>
      </c>
      <c r="L17252"/>
      <c r="M17252"/>
    </row>
    <row r="17253" spans="1:13">
      <c r="A17253" s="61" t="s">
        <v>40</v>
      </c>
      <c r="B17253" s="61">
        <v>3467</v>
      </c>
      <c r="C17253" s="63" t="s">
        <v>968</v>
      </c>
      <c r="D17253" s="61">
        <v>0</v>
      </c>
      <c r="E17253" s="61" t="s">
        <v>1553</v>
      </c>
      <c r="F17253" s="61" t="s">
        <v>105</v>
      </c>
      <c r="G17253" s="61" t="s">
        <v>1537</v>
      </c>
      <c r="H17253" s="61" t="s">
        <v>967</v>
      </c>
      <c r="I17253" s="61">
        <v>42.96</v>
      </c>
      <c r="J17253" s="61">
        <v>-72.45</v>
      </c>
      <c r="K17253">
        <v>1706</v>
      </c>
      <c r="L17253"/>
      <c r="M17253"/>
    </row>
    <row r="17254" spans="1:13">
      <c r="A17254" s="61" t="s">
        <v>40</v>
      </c>
      <c r="B17254" s="61">
        <v>3598</v>
      </c>
      <c r="C17254" s="63" t="s">
        <v>968</v>
      </c>
      <c r="D17254" s="61">
        <v>0</v>
      </c>
      <c r="E17254" s="61" t="s">
        <v>1568</v>
      </c>
      <c r="F17254" s="61" t="s">
        <v>105</v>
      </c>
      <c r="G17254" s="61" t="s">
        <v>1554</v>
      </c>
      <c r="H17254" s="61" t="s">
        <v>967</v>
      </c>
      <c r="I17254" s="61">
        <v>44.37</v>
      </c>
      <c r="J17254" s="61">
        <v>-71.61</v>
      </c>
      <c r="K17254">
        <v>3393</v>
      </c>
      <c r="L17254"/>
      <c r="M17254"/>
    </row>
    <row r="17255" spans="1:13">
      <c r="A17255" s="61" t="s">
        <v>40</v>
      </c>
      <c r="B17255" s="61">
        <v>3287</v>
      </c>
      <c r="C17255" s="63" t="s">
        <v>968</v>
      </c>
      <c r="D17255" s="61">
        <v>0</v>
      </c>
      <c r="E17255" s="61" t="s">
        <v>1531</v>
      </c>
      <c r="F17255" s="61" t="s">
        <v>105</v>
      </c>
      <c r="G17255" s="61" t="s">
        <v>1477</v>
      </c>
      <c r="H17255" s="61" t="s">
        <v>967</v>
      </c>
      <c r="I17255" s="61">
        <v>43.45</v>
      </c>
      <c r="J17255" s="61">
        <v>-71.91</v>
      </c>
      <c r="K17255">
        <v>1407</v>
      </c>
      <c r="L17255"/>
      <c r="M17255"/>
    </row>
    <row r="17256" spans="1:13">
      <c r="A17256" s="61" t="s">
        <v>40</v>
      </c>
      <c r="B17256" s="61">
        <v>3086</v>
      </c>
      <c r="C17256" s="63" t="s">
        <v>968</v>
      </c>
      <c r="D17256" s="61">
        <v>0</v>
      </c>
      <c r="E17256" s="61" t="s">
        <v>1488</v>
      </c>
      <c r="F17256" s="61" t="s">
        <v>105</v>
      </c>
      <c r="G17256" s="61" t="s">
        <v>1467</v>
      </c>
      <c r="H17256" s="61" t="s">
        <v>967</v>
      </c>
      <c r="I17256" s="61">
        <v>42.84</v>
      </c>
      <c r="J17256" s="61">
        <v>-71.73</v>
      </c>
      <c r="K17256">
        <v>3982</v>
      </c>
      <c r="L17256"/>
      <c r="M17256"/>
    </row>
    <row r="17257" spans="1:13">
      <c r="A17257" s="61" t="s">
        <v>40</v>
      </c>
      <c r="B17257" s="61">
        <v>3470</v>
      </c>
      <c r="C17257" s="63" t="s">
        <v>968</v>
      </c>
      <c r="D17257" s="61">
        <v>0</v>
      </c>
      <c r="E17257" s="61" t="s">
        <v>1207</v>
      </c>
      <c r="F17257" s="61" t="s">
        <v>105</v>
      </c>
      <c r="G17257" s="61" t="s">
        <v>1537</v>
      </c>
      <c r="H17257" s="61" t="s">
        <v>967</v>
      </c>
      <c r="I17257" s="61">
        <v>42.77</v>
      </c>
      <c r="J17257" s="61">
        <v>-72.38</v>
      </c>
      <c r="K17257">
        <v>4993</v>
      </c>
      <c r="L17257"/>
      <c r="M17257"/>
    </row>
    <row r="17258" spans="1:13">
      <c r="A17258" s="61" t="s">
        <v>40</v>
      </c>
      <c r="B17258" s="61">
        <v>3087</v>
      </c>
      <c r="C17258" s="63" t="s">
        <v>968</v>
      </c>
      <c r="D17258" s="61">
        <v>0</v>
      </c>
      <c r="E17258" s="61" t="s">
        <v>1489</v>
      </c>
      <c r="F17258" s="61" t="s">
        <v>105</v>
      </c>
      <c r="G17258" s="61" t="s">
        <v>1468</v>
      </c>
      <c r="H17258" s="61" t="s">
        <v>967</v>
      </c>
      <c r="I17258" s="61">
        <v>42.8</v>
      </c>
      <c r="J17258" s="61">
        <v>-71.3</v>
      </c>
      <c r="K17258">
        <v>15817</v>
      </c>
      <c r="L17258"/>
      <c r="M17258"/>
    </row>
    <row r="17259" spans="1:13">
      <c r="A17259" s="61" t="s">
        <v>40</v>
      </c>
      <c r="B17259" s="61">
        <v>3894</v>
      </c>
      <c r="C17259" s="63" t="s">
        <v>968</v>
      </c>
      <c r="D17259" s="61">
        <v>0</v>
      </c>
      <c r="E17259" s="61" t="s">
        <v>1639</v>
      </c>
      <c r="F17259" s="61" t="s">
        <v>105</v>
      </c>
      <c r="G17259" s="61" t="s">
        <v>234</v>
      </c>
      <c r="H17259" s="61" t="s">
        <v>967</v>
      </c>
      <c r="I17259" s="61">
        <v>43.58</v>
      </c>
      <c r="J17259" s="61">
        <v>-71.2</v>
      </c>
      <c r="K17259">
        <v>6382</v>
      </c>
      <c r="L17259"/>
      <c r="M17259"/>
    </row>
    <row r="17260" spans="1:13">
      <c r="A17260" s="61" t="s">
        <v>40</v>
      </c>
      <c r="B17260" s="61">
        <v>3897</v>
      </c>
      <c r="C17260" s="63" t="s">
        <v>968</v>
      </c>
      <c r="D17260" s="61">
        <v>0</v>
      </c>
      <c r="E17260" s="61" t="s">
        <v>1640</v>
      </c>
      <c r="F17260" s="61" t="s">
        <v>105</v>
      </c>
      <c r="G17260" s="61" t="s">
        <v>234</v>
      </c>
      <c r="H17260" s="61" t="s">
        <v>967</v>
      </c>
      <c r="I17260" s="61">
        <v>43.87</v>
      </c>
      <c r="J17260" s="61">
        <v>-71.28</v>
      </c>
      <c r="K17260">
        <v>55</v>
      </c>
      <c r="L17260"/>
      <c r="M17260"/>
    </row>
    <row r="17261" spans="1:13">
      <c r="A17261" s="61" t="s">
        <v>40</v>
      </c>
      <c r="B17261" s="61">
        <v>3785</v>
      </c>
      <c r="C17261" s="63" t="s">
        <v>968</v>
      </c>
      <c r="D17261" s="61">
        <v>0</v>
      </c>
      <c r="E17261" s="61" t="s">
        <v>1593</v>
      </c>
      <c r="F17261" s="61" t="s">
        <v>105</v>
      </c>
      <c r="G17261" s="61" t="s">
        <v>1491</v>
      </c>
      <c r="H17261" s="61" t="s">
        <v>967</v>
      </c>
      <c r="I17261" s="61">
        <v>44.14</v>
      </c>
      <c r="J17261" s="61">
        <v>-72.02</v>
      </c>
      <c r="K17261">
        <v>2245</v>
      </c>
      <c r="L17261"/>
      <c r="M17261"/>
    </row>
    <row r="17262" spans="1:13">
      <c r="A17262" s="61" t="s">
        <v>40</v>
      </c>
      <c r="B17262" s="61">
        <v>8201</v>
      </c>
      <c r="C17262" s="63" t="s">
        <v>968</v>
      </c>
      <c r="D17262" s="61">
        <v>0</v>
      </c>
      <c r="E17262" s="61" t="s">
        <v>2608</v>
      </c>
      <c r="F17262" s="61" t="s">
        <v>107</v>
      </c>
      <c r="G17262" s="61" t="s">
        <v>2559</v>
      </c>
      <c r="H17262" s="61" t="s">
        <v>967</v>
      </c>
      <c r="I17262" s="61">
        <v>39.42</v>
      </c>
      <c r="J17262" s="61">
        <v>-74.489999999999995</v>
      </c>
      <c r="K17262">
        <v>10647</v>
      </c>
      <c r="L17262"/>
      <c r="M17262"/>
    </row>
    <row r="17263" spans="1:13">
      <c r="A17263" s="61" t="s">
        <v>40</v>
      </c>
      <c r="B17263" s="61">
        <v>8205</v>
      </c>
      <c r="C17263" s="63" t="s">
        <v>968</v>
      </c>
      <c r="D17263" s="61">
        <v>0</v>
      </c>
      <c r="E17263" s="61" t="s">
        <v>2608</v>
      </c>
      <c r="F17263" s="61" t="s">
        <v>107</v>
      </c>
      <c r="G17263" s="61" t="s">
        <v>2559</v>
      </c>
      <c r="H17263" s="61" t="s">
        <v>967</v>
      </c>
      <c r="I17263" s="61">
        <v>39.479999999999997</v>
      </c>
      <c r="J17263" s="61">
        <v>-74.47</v>
      </c>
      <c r="K17263">
        <v>28666</v>
      </c>
      <c r="L17263"/>
      <c r="M17263"/>
    </row>
    <row r="17264" spans="1:13">
      <c r="A17264" s="61" t="s">
        <v>40</v>
      </c>
      <c r="B17264" s="61">
        <v>7401</v>
      </c>
      <c r="C17264" s="63" t="s">
        <v>968</v>
      </c>
      <c r="D17264" s="61">
        <v>0</v>
      </c>
      <c r="E17264" s="61" t="s">
        <v>1038</v>
      </c>
      <c r="F17264" s="61" t="s">
        <v>107</v>
      </c>
      <c r="G17264" s="61" t="s">
        <v>2312</v>
      </c>
      <c r="H17264" s="61" t="s">
        <v>967</v>
      </c>
      <c r="I17264" s="61">
        <v>41.03</v>
      </c>
      <c r="J17264" s="61">
        <v>-74.13</v>
      </c>
      <c r="K17264">
        <v>6834</v>
      </c>
      <c r="L17264"/>
      <c r="M17264"/>
    </row>
    <row r="17265" spans="1:13">
      <c r="A17265" s="61" t="s">
        <v>40</v>
      </c>
      <c r="B17265" s="61">
        <v>7711</v>
      </c>
      <c r="C17265" s="63" t="s">
        <v>968</v>
      </c>
      <c r="D17265" s="61">
        <v>0</v>
      </c>
      <c r="E17265" s="61" t="s">
        <v>707</v>
      </c>
      <c r="F17265" s="61" t="s">
        <v>107</v>
      </c>
      <c r="G17265" s="61" t="s">
        <v>2443</v>
      </c>
      <c r="H17265" s="61" t="s">
        <v>967</v>
      </c>
      <c r="I17265" s="61">
        <v>40.24</v>
      </c>
      <c r="J17265" s="61">
        <v>-74.010000000000005</v>
      </c>
      <c r="K17265">
        <v>1506</v>
      </c>
      <c r="L17265"/>
      <c r="M17265"/>
    </row>
    <row r="17266" spans="1:13">
      <c r="A17266" s="61" t="s">
        <v>40</v>
      </c>
      <c r="B17266" s="61">
        <v>8501</v>
      </c>
      <c r="C17266" s="63" t="s">
        <v>968</v>
      </c>
      <c r="D17266" s="61">
        <v>0</v>
      </c>
      <c r="E17266" s="61" t="s">
        <v>602</v>
      </c>
      <c r="F17266" s="61" t="s">
        <v>107</v>
      </c>
      <c r="G17266" s="61" t="s">
        <v>2443</v>
      </c>
      <c r="H17266" s="61" t="s">
        <v>967</v>
      </c>
      <c r="I17266" s="61">
        <v>40.17</v>
      </c>
      <c r="J17266" s="61">
        <v>-74.58</v>
      </c>
      <c r="K17266">
        <v>6574</v>
      </c>
      <c r="L17266"/>
      <c r="M17266"/>
    </row>
    <row r="17267" spans="1:13">
      <c r="A17267" s="61" t="s">
        <v>40</v>
      </c>
      <c r="B17267" s="61">
        <v>7821</v>
      </c>
      <c r="C17267" s="63" t="s">
        <v>968</v>
      </c>
      <c r="D17267" s="61">
        <v>0</v>
      </c>
      <c r="E17267" s="61" t="s">
        <v>1185</v>
      </c>
      <c r="F17267" s="61" t="s">
        <v>107</v>
      </c>
      <c r="G17267" s="61" t="s">
        <v>2377</v>
      </c>
      <c r="H17267" s="61" t="s">
        <v>967</v>
      </c>
      <c r="I17267" s="61">
        <v>40.98</v>
      </c>
      <c r="J17267" s="61">
        <v>-74.739999999999995</v>
      </c>
      <c r="K17267">
        <v>8877</v>
      </c>
      <c r="L17267"/>
      <c r="M17267"/>
    </row>
    <row r="17268" spans="1:13">
      <c r="A17268" s="61" t="s">
        <v>40</v>
      </c>
      <c r="B17268" s="61">
        <v>8801</v>
      </c>
      <c r="C17268" s="63" t="s">
        <v>968</v>
      </c>
      <c r="D17268" s="61">
        <v>0</v>
      </c>
      <c r="E17268" s="61" t="s">
        <v>2701</v>
      </c>
      <c r="F17268" s="61" t="s">
        <v>107</v>
      </c>
      <c r="G17268" s="61" t="s">
        <v>2488</v>
      </c>
      <c r="H17268" s="61" t="s">
        <v>967</v>
      </c>
      <c r="I17268" s="61">
        <v>40.619999999999997</v>
      </c>
      <c r="J17268" s="61">
        <v>-74.89</v>
      </c>
      <c r="K17268">
        <v>8345</v>
      </c>
      <c r="L17268"/>
      <c r="M17268"/>
    </row>
    <row r="17269" spans="1:13">
      <c r="A17269" s="61" t="s">
        <v>40</v>
      </c>
      <c r="B17269" s="61">
        <v>8802</v>
      </c>
      <c r="C17269" s="63" t="s">
        <v>968</v>
      </c>
      <c r="D17269" s="61">
        <v>0</v>
      </c>
      <c r="E17269" s="61" t="s">
        <v>2702</v>
      </c>
      <c r="F17269" s="61" t="s">
        <v>107</v>
      </c>
      <c r="G17269" s="61" t="s">
        <v>2488</v>
      </c>
      <c r="H17269" s="61" t="s">
        <v>967</v>
      </c>
      <c r="I17269" s="61">
        <v>40.67</v>
      </c>
      <c r="J17269" s="61">
        <v>-75.02</v>
      </c>
      <c r="K17269">
        <v>3911</v>
      </c>
      <c r="L17269"/>
      <c r="M17269"/>
    </row>
    <row r="17270" spans="1:13">
      <c r="A17270" s="61" t="s">
        <v>40</v>
      </c>
      <c r="B17270" s="61">
        <v>7712</v>
      </c>
      <c r="C17270" s="63" t="s">
        <v>968</v>
      </c>
      <c r="D17270" s="61">
        <v>0</v>
      </c>
      <c r="E17270" s="61" t="s">
        <v>2445</v>
      </c>
      <c r="F17270" s="61" t="s">
        <v>107</v>
      </c>
      <c r="G17270" s="61" t="s">
        <v>2443</v>
      </c>
      <c r="H17270" s="61" t="s">
        <v>967</v>
      </c>
      <c r="I17270" s="61">
        <v>40.22</v>
      </c>
      <c r="J17270" s="61">
        <v>-74.010000000000005</v>
      </c>
      <c r="K17270">
        <v>39397</v>
      </c>
      <c r="L17270"/>
      <c r="M17270"/>
    </row>
    <row r="17271" spans="1:13">
      <c r="A17271" s="61" t="s">
        <v>40</v>
      </c>
      <c r="B17271" s="61">
        <v>8004</v>
      </c>
      <c r="C17271" s="63" t="s">
        <v>968</v>
      </c>
      <c r="D17271" s="61">
        <v>0</v>
      </c>
      <c r="E17271" s="61" t="s">
        <v>2536</v>
      </c>
      <c r="F17271" s="61" t="s">
        <v>107</v>
      </c>
      <c r="G17271" s="61" t="s">
        <v>767</v>
      </c>
      <c r="H17271" s="61" t="s">
        <v>967</v>
      </c>
      <c r="I17271" s="61">
        <v>39.76</v>
      </c>
      <c r="J17271" s="61">
        <v>-74.849999999999994</v>
      </c>
      <c r="K17271">
        <v>12005</v>
      </c>
      <c r="L17271"/>
      <c r="M17271"/>
    </row>
    <row r="17272" spans="1:13">
      <c r="A17272" s="61" t="s">
        <v>40</v>
      </c>
      <c r="B17272" s="61">
        <v>8401</v>
      </c>
      <c r="C17272" s="63" t="s">
        <v>968</v>
      </c>
      <c r="D17272" s="61">
        <v>0</v>
      </c>
      <c r="E17272" s="61" t="s">
        <v>2650</v>
      </c>
      <c r="F17272" s="61" t="s">
        <v>107</v>
      </c>
      <c r="G17272" s="61" t="s">
        <v>2559</v>
      </c>
      <c r="H17272" s="61" t="s">
        <v>967</v>
      </c>
      <c r="I17272" s="61">
        <v>39.36</v>
      </c>
      <c r="J17272" s="61">
        <v>-74.42</v>
      </c>
      <c r="K17272">
        <v>38536</v>
      </c>
      <c r="L17272"/>
      <c r="M17272"/>
    </row>
    <row r="17273" spans="1:13">
      <c r="A17273" s="61" t="s">
        <v>40</v>
      </c>
      <c r="B17273" s="61">
        <v>7716</v>
      </c>
      <c r="C17273" s="63" t="s">
        <v>968</v>
      </c>
      <c r="D17273" s="61">
        <v>0</v>
      </c>
      <c r="E17273" s="61" t="s">
        <v>2447</v>
      </c>
      <c r="F17273" s="61" t="s">
        <v>107</v>
      </c>
      <c r="G17273" s="61" t="s">
        <v>2443</v>
      </c>
      <c r="H17273" s="61" t="s">
        <v>967</v>
      </c>
      <c r="I17273" s="61">
        <v>40.4</v>
      </c>
      <c r="J17273" s="61">
        <v>-74.03</v>
      </c>
      <c r="K17273">
        <v>8713</v>
      </c>
      <c r="L17273"/>
      <c r="M17273"/>
    </row>
    <row r="17274" spans="1:13">
      <c r="A17274" s="61" t="s">
        <v>40</v>
      </c>
      <c r="B17274" s="61">
        <v>8106</v>
      </c>
      <c r="C17274" s="63" t="s">
        <v>968</v>
      </c>
      <c r="D17274" s="61">
        <v>0</v>
      </c>
      <c r="E17274" s="61" t="s">
        <v>2603</v>
      </c>
      <c r="F17274" s="61" t="s">
        <v>107</v>
      </c>
      <c r="G17274" s="61" t="s">
        <v>767</v>
      </c>
      <c r="H17274" s="61" t="s">
        <v>967</v>
      </c>
      <c r="I17274" s="61">
        <v>39.89</v>
      </c>
      <c r="J17274" s="61">
        <v>-75.069999999999993</v>
      </c>
      <c r="K17274">
        <v>9698</v>
      </c>
      <c r="L17274"/>
      <c r="M17274"/>
    </row>
    <row r="17275" spans="1:13">
      <c r="A17275" s="61" t="s">
        <v>40</v>
      </c>
      <c r="B17275" s="61">
        <v>7822</v>
      </c>
      <c r="C17275" s="63" t="s">
        <v>968</v>
      </c>
      <c r="D17275" s="61">
        <v>0</v>
      </c>
      <c r="E17275" s="61" t="s">
        <v>594</v>
      </c>
      <c r="F17275" s="61" t="s">
        <v>107</v>
      </c>
      <c r="G17275" s="61" t="s">
        <v>2377</v>
      </c>
      <c r="H17275" s="61" t="s">
        <v>967</v>
      </c>
      <c r="I17275" s="61">
        <v>41.14</v>
      </c>
      <c r="J17275" s="61">
        <v>-74.709999999999994</v>
      </c>
      <c r="K17275">
        <v>981</v>
      </c>
      <c r="L17275"/>
      <c r="M17275"/>
    </row>
    <row r="17276" spans="1:13">
      <c r="A17276" s="61" t="s">
        <v>40</v>
      </c>
      <c r="B17276" s="61">
        <v>8202</v>
      </c>
      <c r="C17276" s="63" t="s">
        <v>968</v>
      </c>
      <c r="D17276" s="61">
        <v>0</v>
      </c>
      <c r="E17276" s="61" t="s">
        <v>464</v>
      </c>
      <c r="F17276" s="61" t="s">
        <v>107</v>
      </c>
      <c r="G17276" s="61" t="s">
        <v>2609</v>
      </c>
      <c r="H17276" s="61" t="s">
        <v>967</v>
      </c>
      <c r="I17276" s="61">
        <v>39.090000000000003</v>
      </c>
      <c r="J17276" s="61">
        <v>-74.73</v>
      </c>
      <c r="K17276">
        <v>1350</v>
      </c>
      <c r="L17276"/>
      <c r="M17276"/>
    </row>
    <row r="17277" spans="1:13">
      <c r="A17277" s="61" t="s">
        <v>40</v>
      </c>
      <c r="B17277" s="61">
        <v>7001</v>
      </c>
      <c r="C17277" s="63" t="s">
        <v>968</v>
      </c>
      <c r="D17277" s="61">
        <v>0</v>
      </c>
      <c r="E17277" s="61" t="s">
        <v>2302</v>
      </c>
      <c r="F17277" s="61" t="s">
        <v>107</v>
      </c>
      <c r="G17277" s="61" t="s">
        <v>1098</v>
      </c>
      <c r="H17277" s="61" t="s">
        <v>967</v>
      </c>
      <c r="I17277" s="61">
        <v>40.58</v>
      </c>
      <c r="J17277" s="61">
        <v>-74.27</v>
      </c>
      <c r="K17277">
        <v>16920</v>
      </c>
      <c r="L17277"/>
      <c r="M17277"/>
    </row>
    <row r="17278" spans="1:13">
      <c r="A17278" s="61" t="s">
        <v>40</v>
      </c>
      <c r="B17278" s="61">
        <v>7717</v>
      </c>
      <c r="C17278" s="63" t="s">
        <v>968</v>
      </c>
      <c r="D17278" s="61">
        <v>0</v>
      </c>
      <c r="E17278" s="61" t="s">
        <v>2448</v>
      </c>
      <c r="F17278" s="61" t="s">
        <v>107</v>
      </c>
      <c r="G17278" s="61" t="s">
        <v>2443</v>
      </c>
      <c r="H17278" s="61" t="s">
        <v>967</v>
      </c>
      <c r="I17278" s="61">
        <v>40.19</v>
      </c>
      <c r="J17278" s="61">
        <v>-74.010000000000005</v>
      </c>
      <c r="K17278">
        <v>1933</v>
      </c>
      <c r="L17278"/>
      <c r="M17278"/>
    </row>
    <row r="17279" spans="1:13">
      <c r="A17279" s="61" t="s">
        <v>40</v>
      </c>
      <c r="B17279" s="61">
        <v>8005</v>
      </c>
      <c r="C17279" s="63" t="s">
        <v>968</v>
      </c>
      <c r="D17279" s="61">
        <v>0</v>
      </c>
      <c r="E17279" s="61" t="s">
        <v>2537</v>
      </c>
      <c r="F17279" s="61" t="s">
        <v>107</v>
      </c>
      <c r="G17279" s="61" t="s">
        <v>2538</v>
      </c>
      <c r="H17279" s="61" t="s">
        <v>967</v>
      </c>
      <c r="I17279" s="61">
        <v>39.75</v>
      </c>
      <c r="J17279" s="61">
        <v>-74.22</v>
      </c>
      <c r="K17279">
        <v>25814</v>
      </c>
      <c r="L17279"/>
      <c r="M17279"/>
    </row>
    <row r="17280" spans="1:13">
      <c r="A17280" s="61" t="s">
        <v>40</v>
      </c>
      <c r="B17280" s="61">
        <v>8007</v>
      </c>
      <c r="C17280" s="63" t="s">
        <v>968</v>
      </c>
      <c r="D17280" s="61">
        <v>0</v>
      </c>
      <c r="E17280" s="61" t="s">
        <v>1416</v>
      </c>
      <c r="F17280" s="61" t="s">
        <v>107</v>
      </c>
      <c r="G17280" s="61" t="s">
        <v>767</v>
      </c>
      <c r="H17280" s="61" t="s">
        <v>967</v>
      </c>
      <c r="I17280" s="61">
        <v>39.869999999999997</v>
      </c>
      <c r="J17280" s="61">
        <v>-75.05</v>
      </c>
      <c r="K17280">
        <v>5486</v>
      </c>
      <c r="L17280"/>
      <c r="M17280"/>
    </row>
    <row r="17281" spans="1:13">
      <c r="A17281" s="61" t="s">
        <v>40</v>
      </c>
      <c r="B17281" s="61">
        <v>7920</v>
      </c>
      <c r="C17281" s="63" t="s">
        <v>968</v>
      </c>
      <c r="D17281" s="61">
        <v>0</v>
      </c>
      <c r="E17281" s="61" t="s">
        <v>2514</v>
      </c>
      <c r="F17281" s="61" t="s">
        <v>107</v>
      </c>
      <c r="G17281" s="61" t="s">
        <v>1795</v>
      </c>
      <c r="H17281" s="61" t="s">
        <v>967</v>
      </c>
      <c r="I17281" s="61">
        <v>40.67</v>
      </c>
      <c r="J17281" s="61">
        <v>-74.56</v>
      </c>
      <c r="K17281">
        <v>27912</v>
      </c>
      <c r="L17281"/>
      <c r="M17281"/>
    </row>
    <row r="17282" spans="1:13">
      <c r="A17282" s="61" t="s">
        <v>40</v>
      </c>
      <c r="B17282" s="61">
        <v>7002</v>
      </c>
      <c r="C17282" s="63" t="s">
        <v>968</v>
      </c>
      <c r="D17282" s="61">
        <v>0</v>
      </c>
      <c r="E17282" s="61" t="s">
        <v>2303</v>
      </c>
      <c r="F17282" s="61" t="s">
        <v>107</v>
      </c>
      <c r="G17282" s="61" t="s">
        <v>2304</v>
      </c>
      <c r="H17282" s="61" t="s">
        <v>967</v>
      </c>
      <c r="I17282" s="61">
        <v>40.659999999999997</v>
      </c>
      <c r="J17282" s="61">
        <v>-74.11</v>
      </c>
      <c r="K17282">
        <v>71686</v>
      </c>
      <c r="L17282"/>
      <c r="M17282"/>
    </row>
    <row r="17283" spans="1:13">
      <c r="A17283" s="61" t="s">
        <v>40</v>
      </c>
      <c r="B17283" s="61">
        <v>8721</v>
      </c>
      <c r="C17283" s="63" t="s">
        <v>968</v>
      </c>
      <c r="D17283" s="61">
        <v>0</v>
      </c>
      <c r="E17283" s="61" t="s">
        <v>2681</v>
      </c>
      <c r="F17283" s="61" t="s">
        <v>107</v>
      </c>
      <c r="G17283" s="61" t="s">
        <v>2538</v>
      </c>
      <c r="H17283" s="61" t="s">
        <v>967</v>
      </c>
      <c r="I17283" s="61">
        <v>39.909999999999997</v>
      </c>
      <c r="J17283" s="61">
        <v>-74.209999999999994</v>
      </c>
      <c r="K17283">
        <v>22050</v>
      </c>
      <c r="L17283"/>
      <c r="M17283"/>
    </row>
    <row r="17284" spans="1:13">
      <c r="A17284" s="61" t="s">
        <v>40</v>
      </c>
      <c r="B17284" s="61">
        <v>8008</v>
      </c>
      <c r="C17284" s="63" t="s">
        <v>968</v>
      </c>
      <c r="D17284" s="61">
        <v>0</v>
      </c>
      <c r="E17284" s="61" t="s">
        <v>2539</v>
      </c>
      <c r="F17284" s="61" t="s">
        <v>107</v>
      </c>
      <c r="G17284" s="61" t="s">
        <v>2538</v>
      </c>
      <c r="H17284" s="61" t="s">
        <v>967</v>
      </c>
      <c r="I17284" s="61">
        <v>39.54</v>
      </c>
      <c r="J17284" s="61">
        <v>-74.3</v>
      </c>
      <c r="K17284">
        <v>6914</v>
      </c>
      <c r="L17284"/>
      <c r="M17284"/>
    </row>
    <row r="17285" spans="1:13">
      <c r="A17285" s="61" t="s">
        <v>40</v>
      </c>
      <c r="B17285" s="61">
        <v>8722</v>
      </c>
      <c r="C17285" s="63" t="s">
        <v>968</v>
      </c>
      <c r="D17285" s="61">
        <v>0</v>
      </c>
      <c r="E17285" s="61" t="s">
        <v>2682</v>
      </c>
      <c r="F17285" s="61" t="s">
        <v>107</v>
      </c>
      <c r="G17285" s="61" t="s">
        <v>2538</v>
      </c>
      <c r="H17285" s="61" t="s">
        <v>967</v>
      </c>
      <c r="I17285" s="61">
        <v>39.92</v>
      </c>
      <c r="J17285" s="61">
        <v>-74.2</v>
      </c>
      <c r="K17285">
        <v>10859</v>
      </c>
      <c r="L17285"/>
      <c r="M17285"/>
    </row>
    <row r="17286" spans="1:13">
      <c r="A17286" s="61" t="s">
        <v>40</v>
      </c>
      <c r="B17286" s="61">
        <v>7921</v>
      </c>
      <c r="C17286" s="63" t="s">
        <v>968</v>
      </c>
      <c r="D17286" s="61">
        <v>0</v>
      </c>
      <c r="E17286" s="61" t="s">
        <v>2515</v>
      </c>
      <c r="F17286" s="61" t="s">
        <v>107</v>
      </c>
      <c r="G17286" s="61" t="s">
        <v>1795</v>
      </c>
      <c r="H17286" s="61" t="s">
        <v>967</v>
      </c>
      <c r="I17286" s="61">
        <v>40.65</v>
      </c>
      <c r="J17286" s="61">
        <v>-74.67</v>
      </c>
      <c r="K17286">
        <v>7733</v>
      </c>
      <c r="L17286"/>
      <c r="M17286"/>
    </row>
    <row r="17287" spans="1:13">
      <c r="A17287" s="61" t="s">
        <v>40</v>
      </c>
      <c r="B17287" s="61">
        <v>7718</v>
      </c>
      <c r="C17287" s="63" t="s">
        <v>968</v>
      </c>
      <c r="D17287" s="61">
        <v>0</v>
      </c>
      <c r="E17287" s="61" t="s">
        <v>2449</v>
      </c>
      <c r="F17287" s="61" t="s">
        <v>107</v>
      </c>
      <c r="G17287" s="61" t="s">
        <v>2443</v>
      </c>
      <c r="H17287" s="61" t="s">
        <v>967</v>
      </c>
      <c r="I17287" s="61">
        <v>40.42</v>
      </c>
      <c r="J17287" s="61">
        <v>-74.09</v>
      </c>
      <c r="K17287">
        <v>6210</v>
      </c>
      <c r="L17287"/>
      <c r="M17287"/>
    </row>
    <row r="17288" spans="1:13">
      <c r="A17288" s="61" t="s">
        <v>40</v>
      </c>
      <c r="B17288" s="61">
        <v>8502</v>
      </c>
      <c r="C17288" s="63" t="s">
        <v>968</v>
      </c>
      <c r="D17288" s="61">
        <v>0</v>
      </c>
      <c r="E17288" s="61" t="s">
        <v>2654</v>
      </c>
      <c r="F17288" s="61" t="s">
        <v>107</v>
      </c>
      <c r="G17288" s="61" t="s">
        <v>1795</v>
      </c>
      <c r="H17288" s="61" t="s">
        <v>967</v>
      </c>
      <c r="I17288" s="61">
        <v>40.46</v>
      </c>
      <c r="J17288" s="61">
        <v>-74.64</v>
      </c>
      <c r="K17288">
        <v>11636</v>
      </c>
      <c r="L17288"/>
      <c r="M17288"/>
    </row>
    <row r="17289" spans="1:13">
      <c r="A17289" s="61" t="s">
        <v>40</v>
      </c>
      <c r="B17289" s="61">
        <v>7109</v>
      </c>
      <c r="C17289" s="63" t="s">
        <v>968</v>
      </c>
      <c r="D17289" s="61">
        <v>0</v>
      </c>
      <c r="E17289" s="61" t="s">
        <v>2367</v>
      </c>
      <c r="F17289" s="61" t="s">
        <v>107</v>
      </c>
      <c r="G17289" s="61" t="s">
        <v>1186</v>
      </c>
      <c r="H17289" s="61" t="s">
        <v>967</v>
      </c>
      <c r="I17289" s="61">
        <v>40.79</v>
      </c>
      <c r="J17289" s="61">
        <v>-74.16</v>
      </c>
      <c r="K17289">
        <v>38078</v>
      </c>
      <c r="L17289"/>
      <c r="M17289"/>
    </row>
    <row r="17290" spans="1:13">
      <c r="A17290" s="61" t="s">
        <v>40</v>
      </c>
      <c r="B17290" s="61">
        <v>8031</v>
      </c>
      <c r="C17290" s="63" t="s">
        <v>968</v>
      </c>
      <c r="D17290" s="61">
        <v>0</v>
      </c>
      <c r="E17290" s="61" t="s">
        <v>2553</v>
      </c>
      <c r="F17290" s="61" t="s">
        <v>107</v>
      </c>
      <c r="G17290" s="61" t="s">
        <v>767</v>
      </c>
      <c r="H17290" s="61" t="s">
        <v>967</v>
      </c>
      <c r="I17290" s="61">
        <v>39.86</v>
      </c>
      <c r="J17290" s="61">
        <v>-75.09</v>
      </c>
      <c r="K17290">
        <v>11707</v>
      </c>
      <c r="L17290"/>
      <c r="M17290"/>
    </row>
    <row r="17291" spans="1:13">
      <c r="A17291" s="61" t="s">
        <v>40</v>
      </c>
      <c r="B17291" s="61">
        <v>7719</v>
      </c>
      <c r="C17291" s="63" t="s">
        <v>968</v>
      </c>
      <c r="D17291" s="61">
        <v>0</v>
      </c>
      <c r="E17291" s="61" t="s">
        <v>2446</v>
      </c>
      <c r="F17291" s="61" t="s">
        <v>107</v>
      </c>
      <c r="G17291" s="61" t="s">
        <v>2443</v>
      </c>
      <c r="H17291" s="61" t="s">
        <v>967</v>
      </c>
      <c r="I17291" s="61">
        <v>40.17</v>
      </c>
      <c r="J17291" s="61">
        <v>-74.02</v>
      </c>
      <c r="K17291">
        <v>21665</v>
      </c>
      <c r="L17291"/>
      <c r="M17291"/>
    </row>
    <row r="17292" spans="1:13">
      <c r="A17292" s="61" t="s">
        <v>40</v>
      </c>
      <c r="B17292" s="61">
        <v>7823</v>
      </c>
      <c r="C17292" s="63" t="s">
        <v>968</v>
      </c>
      <c r="D17292" s="61">
        <v>0</v>
      </c>
      <c r="E17292" s="61" t="s">
        <v>2482</v>
      </c>
      <c r="F17292" s="61" t="s">
        <v>107</v>
      </c>
      <c r="G17292" s="61" t="s">
        <v>572</v>
      </c>
      <c r="H17292" s="61" t="s">
        <v>967</v>
      </c>
      <c r="I17292" s="61">
        <v>40.82</v>
      </c>
      <c r="J17292" s="61">
        <v>-75.069999999999993</v>
      </c>
      <c r="K17292">
        <v>7102</v>
      </c>
      <c r="L17292"/>
      <c r="M17292"/>
    </row>
    <row r="17293" spans="1:13">
      <c r="A17293" s="61" t="s">
        <v>40</v>
      </c>
      <c r="B17293" s="61">
        <v>7621</v>
      </c>
      <c r="C17293" s="63" t="s">
        <v>968</v>
      </c>
      <c r="D17293" s="61">
        <v>0</v>
      </c>
      <c r="E17293" s="61" t="s">
        <v>2416</v>
      </c>
      <c r="F17293" s="61" t="s">
        <v>107</v>
      </c>
      <c r="G17293" s="61" t="s">
        <v>2312</v>
      </c>
      <c r="H17293" s="61" t="s">
        <v>967</v>
      </c>
      <c r="I17293" s="61">
        <v>40.92</v>
      </c>
      <c r="J17293" s="61">
        <v>-73.989999999999995</v>
      </c>
      <c r="K17293">
        <v>28321</v>
      </c>
      <c r="L17293"/>
      <c r="M17293"/>
    </row>
    <row r="17294" spans="1:13">
      <c r="A17294" s="61" t="s">
        <v>40</v>
      </c>
      <c r="B17294" s="61">
        <v>7922</v>
      </c>
      <c r="C17294" s="63" t="s">
        <v>968</v>
      </c>
      <c r="D17294" s="61">
        <v>0</v>
      </c>
      <c r="E17294" s="61" t="s">
        <v>2516</v>
      </c>
      <c r="F17294" s="61" t="s">
        <v>107</v>
      </c>
      <c r="G17294" s="61" t="s">
        <v>418</v>
      </c>
      <c r="H17294" s="61" t="s">
        <v>967</v>
      </c>
      <c r="I17294" s="61">
        <v>40.67</v>
      </c>
      <c r="J17294" s="61">
        <v>-74.42</v>
      </c>
      <c r="K17294">
        <v>12311</v>
      </c>
      <c r="L17294"/>
      <c r="M17294"/>
    </row>
    <row r="17295" spans="1:13">
      <c r="A17295" s="61" t="s">
        <v>40</v>
      </c>
      <c r="B17295" s="61">
        <v>8009</v>
      </c>
      <c r="C17295" s="63" t="s">
        <v>968</v>
      </c>
      <c r="D17295" s="61">
        <v>0</v>
      </c>
      <c r="E17295" s="61" t="s">
        <v>835</v>
      </c>
      <c r="F17295" s="61" t="s">
        <v>107</v>
      </c>
      <c r="G17295" s="61" t="s">
        <v>767</v>
      </c>
      <c r="H17295" s="61" t="s">
        <v>967</v>
      </c>
      <c r="I17295" s="61">
        <v>39.79</v>
      </c>
      <c r="J17295" s="61">
        <v>-74.930000000000007</v>
      </c>
      <c r="K17295">
        <v>13885</v>
      </c>
      <c r="L17295"/>
      <c r="M17295"/>
    </row>
    <row r="17296" spans="1:13">
      <c r="A17296" s="61" t="s">
        <v>40</v>
      </c>
      <c r="B17296" s="61">
        <v>7924</v>
      </c>
      <c r="C17296" s="63" t="s">
        <v>968</v>
      </c>
      <c r="D17296" s="61">
        <v>0</v>
      </c>
      <c r="E17296" s="61" t="s">
        <v>2517</v>
      </c>
      <c r="F17296" s="61" t="s">
        <v>107</v>
      </c>
      <c r="G17296" s="61" t="s">
        <v>1795</v>
      </c>
      <c r="H17296" s="61" t="s">
        <v>967</v>
      </c>
      <c r="I17296" s="61">
        <v>40.729999999999997</v>
      </c>
      <c r="J17296" s="61">
        <v>-74.59</v>
      </c>
      <c r="K17296">
        <v>7650</v>
      </c>
      <c r="L17296"/>
      <c r="M17296"/>
    </row>
    <row r="17297" spans="1:13">
      <c r="A17297" s="61" t="s">
        <v>40</v>
      </c>
      <c r="B17297" s="61">
        <v>8010</v>
      </c>
      <c r="C17297" s="63" t="s">
        <v>968</v>
      </c>
      <c r="D17297" s="61">
        <v>0</v>
      </c>
      <c r="E17297" s="61" t="s">
        <v>1214</v>
      </c>
      <c r="F17297" s="61" t="s">
        <v>107</v>
      </c>
      <c r="G17297" s="61" t="s">
        <v>2540</v>
      </c>
      <c r="H17297" s="61" t="s">
        <v>967</v>
      </c>
      <c r="I17297" s="61">
        <v>40.06</v>
      </c>
      <c r="J17297" s="61">
        <v>-74.92</v>
      </c>
      <c r="K17297">
        <v>11555</v>
      </c>
      <c r="L17297"/>
      <c r="M17297"/>
    </row>
    <row r="17298" spans="1:13">
      <c r="A17298" s="61" t="s">
        <v>40</v>
      </c>
      <c r="B17298" s="61">
        <v>8012</v>
      </c>
      <c r="C17298" s="63" t="s">
        <v>968</v>
      </c>
      <c r="D17298" s="61">
        <v>0</v>
      </c>
      <c r="E17298" s="61" t="s">
        <v>2542</v>
      </c>
      <c r="F17298" s="61" t="s">
        <v>107</v>
      </c>
      <c r="G17298" s="61" t="s">
        <v>767</v>
      </c>
      <c r="H17298" s="61" t="s">
        <v>967</v>
      </c>
      <c r="I17298" s="61">
        <v>39.79</v>
      </c>
      <c r="J17298" s="61">
        <v>-75.06</v>
      </c>
      <c r="K17298">
        <v>38581</v>
      </c>
      <c r="L17298"/>
      <c r="M17298"/>
    </row>
    <row r="17299" spans="1:13">
      <c r="A17299" s="61" t="s">
        <v>40</v>
      </c>
      <c r="B17299" s="61">
        <v>7825</v>
      </c>
      <c r="C17299" s="63" t="s">
        <v>968</v>
      </c>
      <c r="D17299" s="61">
        <v>0</v>
      </c>
      <c r="E17299" s="61" t="s">
        <v>2483</v>
      </c>
      <c r="F17299" s="61" t="s">
        <v>107</v>
      </c>
      <c r="G17299" s="61" t="s">
        <v>572</v>
      </c>
      <c r="H17299" s="61" t="s">
        <v>967</v>
      </c>
      <c r="I17299" s="61">
        <v>40.98</v>
      </c>
      <c r="J17299" s="61">
        <v>-74.959999999999994</v>
      </c>
      <c r="K17299">
        <v>9314</v>
      </c>
      <c r="L17299"/>
      <c r="M17299"/>
    </row>
    <row r="17300" spans="1:13">
      <c r="A17300" s="61" t="s">
        <v>40</v>
      </c>
      <c r="B17300" s="61">
        <v>7003</v>
      </c>
      <c r="C17300" s="63" t="s">
        <v>968</v>
      </c>
      <c r="D17300" s="61">
        <v>0</v>
      </c>
      <c r="E17300" s="61" t="s">
        <v>2148</v>
      </c>
      <c r="F17300" s="61" t="s">
        <v>107</v>
      </c>
      <c r="G17300" s="61" t="s">
        <v>1186</v>
      </c>
      <c r="H17300" s="61" t="s">
        <v>967</v>
      </c>
      <c r="I17300" s="61">
        <v>40.81</v>
      </c>
      <c r="J17300" s="61">
        <v>-74.180000000000007</v>
      </c>
      <c r="K17300">
        <v>52955</v>
      </c>
      <c r="L17300"/>
      <c r="M17300"/>
    </row>
    <row r="17301" spans="1:13">
      <c r="A17301" s="61" t="s">
        <v>40</v>
      </c>
      <c r="B17301" s="61">
        <v>7403</v>
      </c>
      <c r="C17301" s="63" t="s">
        <v>968</v>
      </c>
      <c r="D17301" s="61">
        <v>0</v>
      </c>
      <c r="E17301" s="61" t="s">
        <v>709</v>
      </c>
      <c r="F17301" s="61" t="s">
        <v>107</v>
      </c>
      <c r="G17301" s="61" t="s">
        <v>2313</v>
      </c>
      <c r="H17301" s="61" t="s">
        <v>967</v>
      </c>
      <c r="I17301" s="61">
        <v>41.02</v>
      </c>
      <c r="J17301" s="61">
        <v>-74.33</v>
      </c>
      <c r="K17301">
        <v>7691</v>
      </c>
      <c r="L17301"/>
      <c r="M17301"/>
    </row>
    <row r="17302" spans="1:13">
      <c r="A17302" s="61" t="s">
        <v>40</v>
      </c>
      <c r="B17302" s="61">
        <v>8804</v>
      </c>
      <c r="C17302" s="63" t="s">
        <v>968</v>
      </c>
      <c r="D17302" s="61">
        <v>0</v>
      </c>
      <c r="E17302" s="61" t="s">
        <v>2703</v>
      </c>
      <c r="F17302" s="61" t="s">
        <v>107</v>
      </c>
      <c r="G17302" s="61" t="s">
        <v>2488</v>
      </c>
      <c r="H17302" s="61" t="s">
        <v>967</v>
      </c>
      <c r="I17302" s="61">
        <v>40.65</v>
      </c>
      <c r="J17302" s="61">
        <v>-75.08</v>
      </c>
      <c r="K17302">
        <v>2987</v>
      </c>
      <c r="L17302"/>
      <c r="M17302"/>
    </row>
    <row r="17303" spans="1:13">
      <c r="A17303" s="61" t="s">
        <v>40</v>
      </c>
      <c r="B17303" s="61">
        <v>7603</v>
      </c>
      <c r="C17303" s="63" t="s">
        <v>968</v>
      </c>
      <c r="D17303" s="61">
        <v>0</v>
      </c>
      <c r="E17303" s="61" t="s">
        <v>2409</v>
      </c>
      <c r="F17303" s="61" t="s">
        <v>107</v>
      </c>
      <c r="G17303" s="61" t="s">
        <v>2312</v>
      </c>
      <c r="H17303" s="61" t="s">
        <v>967</v>
      </c>
      <c r="I17303" s="61">
        <v>40.869999999999997</v>
      </c>
      <c r="J17303" s="61">
        <v>-74.03</v>
      </c>
      <c r="K17303">
        <v>8778</v>
      </c>
      <c r="L17303"/>
      <c r="M17303"/>
    </row>
    <row r="17304" spans="1:13">
      <c r="A17304" s="61" t="s">
        <v>40</v>
      </c>
      <c r="B17304" s="61">
        <v>7005</v>
      </c>
      <c r="C17304" s="63" t="s">
        <v>968</v>
      </c>
      <c r="D17304" s="61">
        <v>0</v>
      </c>
      <c r="E17304" s="61" t="s">
        <v>2305</v>
      </c>
      <c r="F17304" s="61" t="s">
        <v>107</v>
      </c>
      <c r="G17304" s="61" t="s">
        <v>2306</v>
      </c>
      <c r="H17304" s="61" t="s">
        <v>967</v>
      </c>
      <c r="I17304" s="61">
        <v>40.9</v>
      </c>
      <c r="J17304" s="61">
        <v>-74.400000000000006</v>
      </c>
      <c r="K17304">
        <v>15985</v>
      </c>
      <c r="L17304"/>
      <c r="M17304"/>
    </row>
    <row r="17305" spans="1:13">
      <c r="A17305" s="61" t="s">
        <v>40</v>
      </c>
      <c r="B17305" s="61">
        <v>8505</v>
      </c>
      <c r="C17305" s="63" t="s">
        <v>968</v>
      </c>
      <c r="D17305" s="61">
        <v>0</v>
      </c>
      <c r="E17305" s="61" t="s">
        <v>2655</v>
      </c>
      <c r="F17305" s="61" t="s">
        <v>107</v>
      </c>
      <c r="G17305" s="61" t="s">
        <v>2540</v>
      </c>
      <c r="H17305" s="61" t="s">
        <v>967</v>
      </c>
      <c r="I17305" s="61">
        <v>40.14</v>
      </c>
      <c r="J17305" s="61">
        <v>-74.7</v>
      </c>
      <c r="K17305">
        <v>18178</v>
      </c>
      <c r="L17305"/>
      <c r="M17305"/>
    </row>
    <row r="17306" spans="1:13">
      <c r="A17306" s="61" t="s">
        <v>40</v>
      </c>
      <c r="B17306" s="61">
        <v>8805</v>
      </c>
      <c r="C17306" s="63" t="s">
        <v>968</v>
      </c>
      <c r="D17306" s="61">
        <v>0</v>
      </c>
      <c r="E17306" s="61" t="s">
        <v>2704</v>
      </c>
      <c r="F17306" s="61" t="s">
        <v>107</v>
      </c>
      <c r="G17306" s="61" t="s">
        <v>1795</v>
      </c>
      <c r="H17306" s="61" t="s">
        <v>967</v>
      </c>
      <c r="I17306" s="61">
        <v>40.56</v>
      </c>
      <c r="J17306" s="61">
        <v>-74.53</v>
      </c>
      <c r="K17306">
        <v>13948</v>
      </c>
      <c r="L17306"/>
      <c r="M17306"/>
    </row>
    <row r="17307" spans="1:13">
      <c r="A17307" s="61" t="s">
        <v>40</v>
      </c>
      <c r="B17307" s="61">
        <v>7720</v>
      </c>
      <c r="C17307" s="63" t="s">
        <v>968</v>
      </c>
      <c r="D17307" s="61">
        <v>0</v>
      </c>
      <c r="E17307" s="61" t="s">
        <v>2450</v>
      </c>
      <c r="F17307" s="61" t="s">
        <v>107</v>
      </c>
      <c r="G17307" s="61" t="s">
        <v>2443</v>
      </c>
      <c r="H17307" s="61" t="s">
        <v>967</v>
      </c>
      <c r="I17307" s="61">
        <v>40.200000000000003</v>
      </c>
      <c r="J17307" s="61">
        <v>-74.010000000000005</v>
      </c>
      <c r="K17307">
        <v>4175</v>
      </c>
      <c r="L17307"/>
      <c r="M17307"/>
    </row>
    <row r="17308" spans="1:13">
      <c r="A17308" s="61" t="s">
        <v>40</v>
      </c>
      <c r="B17308" s="61">
        <v>7826</v>
      </c>
      <c r="C17308" s="63" t="s">
        <v>968</v>
      </c>
      <c r="D17308" s="61">
        <v>0</v>
      </c>
      <c r="E17308" s="61" t="s">
        <v>2484</v>
      </c>
      <c r="F17308" s="61" t="s">
        <v>107</v>
      </c>
      <c r="G17308" s="61" t="s">
        <v>2377</v>
      </c>
      <c r="H17308" s="61" t="s">
        <v>967</v>
      </c>
      <c r="I17308" s="61">
        <v>41.14</v>
      </c>
      <c r="J17308" s="61">
        <v>-74.739999999999995</v>
      </c>
      <c r="K17308">
        <v>5739</v>
      </c>
      <c r="L17308"/>
      <c r="M17308"/>
    </row>
    <row r="17309" spans="1:13">
      <c r="A17309" s="61" t="s">
        <v>40</v>
      </c>
      <c r="B17309" s="61">
        <v>8723</v>
      </c>
      <c r="C17309" s="63" t="s">
        <v>968</v>
      </c>
      <c r="D17309" s="61">
        <v>0</v>
      </c>
      <c r="E17309" s="61" t="s">
        <v>2683</v>
      </c>
      <c r="F17309" s="61" t="s">
        <v>107</v>
      </c>
      <c r="G17309" s="61" t="s">
        <v>2538</v>
      </c>
      <c r="H17309" s="61" t="s">
        <v>967</v>
      </c>
      <c r="I17309" s="61">
        <v>40.04</v>
      </c>
      <c r="J17309" s="61">
        <v>-74.11</v>
      </c>
      <c r="K17309">
        <v>31272</v>
      </c>
      <c r="L17309"/>
      <c r="M17309"/>
    </row>
    <row r="17310" spans="1:13">
      <c r="A17310" s="61" t="s">
        <v>40</v>
      </c>
      <c r="B17310" s="61">
        <v>8724</v>
      </c>
      <c r="C17310" s="63" t="s">
        <v>968</v>
      </c>
      <c r="D17310" s="61">
        <v>0</v>
      </c>
      <c r="E17310" s="61" t="s">
        <v>2683</v>
      </c>
      <c r="F17310" s="61" t="s">
        <v>107</v>
      </c>
      <c r="G17310" s="61" t="s">
        <v>2538</v>
      </c>
      <c r="H17310" s="61" t="s">
        <v>967</v>
      </c>
      <c r="I17310" s="61">
        <v>40.06</v>
      </c>
      <c r="J17310" s="61">
        <v>-74.11</v>
      </c>
      <c r="K17310">
        <v>41458</v>
      </c>
      <c r="L17310"/>
      <c r="M17310"/>
    </row>
    <row r="17311" spans="1:13">
      <c r="A17311" s="61" t="s">
        <v>40</v>
      </c>
      <c r="B17311" s="61">
        <v>8014</v>
      </c>
      <c r="C17311" s="63" t="s">
        <v>968</v>
      </c>
      <c r="D17311" s="61">
        <v>0</v>
      </c>
      <c r="E17311" s="61" t="s">
        <v>2269</v>
      </c>
      <c r="F17311" s="61" t="s">
        <v>107</v>
      </c>
      <c r="G17311" s="61" t="s">
        <v>2543</v>
      </c>
      <c r="H17311" s="61" t="s">
        <v>967</v>
      </c>
      <c r="I17311" s="61">
        <v>39.799999999999997</v>
      </c>
      <c r="J17311" s="61">
        <v>-75.34</v>
      </c>
      <c r="K17311">
        <v>465</v>
      </c>
      <c r="L17311"/>
      <c r="M17311"/>
    </row>
    <row r="17312" spans="1:13">
      <c r="A17312" s="61" t="s">
        <v>40</v>
      </c>
      <c r="B17312" s="61">
        <v>8302</v>
      </c>
      <c r="C17312" s="63" t="s">
        <v>968</v>
      </c>
      <c r="D17312" s="61">
        <v>0</v>
      </c>
      <c r="E17312" s="61" t="s">
        <v>2630</v>
      </c>
      <c r="F17312" s="61" t="s">
        <v>107</v>
      </c>
      <c r="G17312" s="61" t="s">
        <v>1654</v>
      </c>
      <c r="H17312" s="61" t="s">
        <v>967</v>
      </c>
      <c r="I17312" s="61">
        <v>39.42</v>
      </c>
      <c r="J17312" s="61">
        <v>-75.22</v>
      </c>
      <c r="K17312">
        <v>47826</v>
      </c>
      <c r="L17312"/>
      <c r="M17312"/>
    </row>
    <row r="17313" spans="1:13">
      <c r="A17313" s="61" t="s">
        <v>40</v>
      </c>
      <c r="B17313" s="61">
        <v>8807</v>
      </c>
      <c r="C17313" s="63" t="s">
        <v>968</v>
      </c>
      <c r="D17313" s="61">
        <v>0</v>
      </c>
      <c r="E17313" s="61" t="s">
        <v>1294</v>
      </c>
      <c r="F17313" s="61" t="s">
        <v>107</v>
      </c>
      <c r="G17313" s="61" t="s">
        <v>1795</v>
      </c>
      <c r="H17313" s="61" t="s">
        <v>967</v>
      </c>
      <c r="I17313" s="61">
        <v>40.590000000000003</v>
      </c>
      <c r="J17313" s="61">
        <v>-74.62</v>
      </c>
      <c r="K17313">
        <v>39299</v>
      </c>
      <c r="L17313"/>
      <c r="M17313"/>
    </row>
    <row r="17314" spans="1:13">
      <c r="A17314" s="61" t="s">
        <v>40</v>
      </c>
      <c r="B17314" s="61">
        <v>8730</v>
      </c>
      <c r="C17314" s="63" t="s">
        <v>968</v>
      </c>
      <c r="D17314" s="61">
        <v>0</v>
      </c>
      <c r="E17314" s="61" t="s">
        <v>2684</v>
      </c>
      <c r="F17314" s="61" t="s">
        <v>107</v>
      </c>
      <c r="G17314" s="61" t="s">
        <v>2443</v>
      </c>
      <c r="H17314" s="61" t="s">
        <v>967</v>
      </c>
      <c r="I17314" s="61">
        <v>40.1</v>
      </c>
      <c r="J17314" s="61">
        <v>-74.06</v>
      </c>
      <c r="K17314">
        <v>4982</v>
      </c>
      <c r="L17314"/>
      <c r="M17314"/>
    </row>
    <row r="17315" spans="1:13">
      <c r="A17315" s="61" t="s">
        <v>40</v>
      </c>
      <c r="B17315" s="61">
        <v>8203</v>
      </c>
      <c r="C17315" s="63" t="s">
        <v>968</v>
      </c>
      <c r="D17315" s="61">
        <v>0</v>
      </c>
      <c r="E17315" s="61" t="s">
        <v>2610</v>
      </c>
      <c r="F17315" s="61" t="s">
        <v>107</v>
      </c>
      <c r="G17315" s="61" t="s">
        <v>2559</v>
      </c>
      <c r="H17315" s="61" t="s">
        <v>967</v>
      </c>
      <c r="I17315" s="61">
        <v>39.409999999999997</v>
      </c>
      <c r="J17315" s="61">
        <v>-74.36</v>
      </c>
      <c r="K17315">
        <v>7725</v>
      </c>
      <c r="L17315"/>
      <c r="M17315"/>
    </row>
    <row r="17316" spans="1:13">
      <c r="A17316" s="61" t="s">
        <v>40</v>
      </c>
      <c r="B17316" s="61">
        <v>8015</v>
      </c>
      <c r="C17316" s="63" t="s">
        <v>968</v>
      </c>
      <c r="D17316" s="61">
        <v>0</v>
      </c>
      <c r="E17316" s="61" t="s">
        <v>2544</v>
      </c>
      <c r="F17316" s="61" t="s">
        <v>107</v>
      </c>
      <c r="G17316" s="61" t="s">
        <v>2540</v>
      </c>
      <c r="H17316" s="61" t="s">
        <v>967</v>
      </c>
      <c r="I17316" s="61">
        <v>39.950000000000003</v>
      </c>
      <c r="J17316" s="61">
        <v>-74.55</v>
      </c>
      <c r="K17316">
        <v>19691</v>
      </c>
      <c r="L17316"/>
      <c r="M17316"/>
    </row>
    <row r="17317" spans="1:13">
      <c r="A17317" s="61" t="s">
        <v>40</v>
      </c>
      <c r="B17317" s="61">
        <v>7828</v>
      </c>
      <c r="C17317" s="63" t="s">
        <v>968</v>
      </c>
      <c r="D17317" s="61">
        <v>0</v>
      </c>
      <c r="E17317" s="61" t="s">
        <v>2485</v>
      </c>
      <c r="F17317" s="61" t="s">
        <v>107</v>
      </c>
      <c r="G17317" s="61" t="s">
        <v>2306</v>
      </c>
      <c r="H17317" s="61" t="s">
        <v>967</v>
      </c>
      <c r="I17317" s="61">
        <v>40.869999999999997</v>
      </c>
      <c r="J17317" s="61">
        <v>-74.73</v>
      </c>
      <c r="K17317">
        <v>14473</v>
      </c>
      <c r="L17317"/>
      <c r="M17317"/>
    </row>
    <row r="17318" spans="1:13">
      <c r="A17318" s="61" t="s">
        <v>40</v>
      </c>
      <c r="B17318" s="61">
        <v>8310</v>
      </c>
      <c r="C17318" s="63" t="s">
        <v>968</v>
      </c>
      <c r="D17318" s="61">
        <v>0</v>
      </c>
      <c r="E17318" s="61" t="s">
        <v>2631</v>
      </c>
      <c r="F17318" s="61" t="s">
        <v>107</v>
      </c>
      <c r="G17318" s="61" t="s">
        <v>2559</v>
      </c>
      <c r="H17318" s="61" t="s">
        <v>967</v>
      </c>
      <c r="I17318" s="61">
        <v>39.53</v>
      </c>
      <c r="J17318" s="61">
        <v>-74.900000000000006</v>
      </c>
      <c r="K17318">
        <v>1776</v>
      </c>
      <c r="L17318"/>
      <c r="M17318"/>
    </row>
    <row r="17319" spans="1:13">
      <c r="A17319" s="61" t="s">
        <v>40</v>
      </c>
      <c r="B17319" s="61">
        <v>8016</v>
      </c>
      <c r="C17319" s="63" t="s">
        <v>968</v>
      </c>
      <c r="D17319" s="61">
        <v>0</v>
      </c>
      <c r="E17319" s="61" t="s">
        <v>1184</v>
      </c>
      <c r="F17319" s="61" t="s">
        <v>107</v>
      </c>
      <c r="G17319" s="61" t="s">
        <v>2540</v>
      </c>
      <c r="H17319" s="61" t="s">
        <v>967</v>
      </c>
      <c r="I17319" s="61">
        <v>40.07</v>
      </c>
      <c r="J17319" s="61">
        <v>-74.849999999999994</v>
      </c>
      <c r="K17319">
        <v>34617</v>
      </c>
      <c r="L17319"/>
      <c r="M17319"/>
    </row>
    <row r="17320" spans="1:13">
      <c r="A17320" s="61" t="s">
        <v>40</v>
      </c>
      <c r="B17320" s="61">
        <v>7405</v>
      </c>
      <c r="C17320" s="63" t="s">
        <v>968</v>
      </c>
      <c r="D17320" s="61">
        <v>0</v>
      </c>
      <c r="E17320" s="61" t="s">
        <v>607</v>
      </c>
      <c r="F17320" s="61" t="s">
        <v>107</v>
      </c>
      <c r="G17320" s="61" t="s">
        <v>2306</v>
      </c>
      <c r="H17320" s="61" t="s">
        <v>967</v>
      </c>
      <c r="I17320" s="61">
        <v>40.99</v>
      </c>
      <c r="J17320" s="61">
        <v>-74.34</v>
      </c>
      <c r="K17320">
        <v>17910</v>
      </c>
      <c r="L17320"/>
      <c r="M17320"/>
    </row>
    <row r="17321" spans="1:13">
      <c r="A17321" s="61" t="s">
        <v>40</v>
      </c>
      <c r="B17321" s="61">
        <v>7006</v>
      </c>
      <c r="C17321" s="63" t="s">
        <v>968</v>
      </c>
      <c r="D17321" s="61">
        <v>0</v>
      </c>
      <c r="E17321" s="61" t="s">
        <v>2307</v>
      </c>
      <c r="F17321" s="61" t="s">
        <v>107</v>
      </c>
      <c r="G17321" s="61" t="s">
        <v>1186</v>
      </c>
      <c r="H17321" s="61" t="s">
        <v>967</v>
      </c>
      <c r="I17321" s="61">
        <v>40.85</v>
      </c>
      <c r="J17321" s="61">
        <v>-74.28</v>
      </c>
      <c r="K17321">
        <v>26733</v>
      </c>
      <c r="L17321"/>
      <c r="M17321"/>
    </row>
    <row r="17322" spans="1:13">
      <c r="A17322" s="61" t="s">
        <v>40</v>
      </c>
      <c r="B17322" s="61">
        <v>7830</v>
      </c>
      <c r="C17322" s="63" t="s">
        <v>968</v>
      </c>
      <c r="D17322" s="61">
        <v>0</v>
      </c>
      <c r="E17322" s="61" t="s">
        <v>2487</v>
      </c>
      <c r="F17322" s="61" t="s">
        <v>107</v>
      </c>
      <c r="G17322" s="61" t="s">
        <v>2488</v>
      </c>
      <c r="H17322" s="61" t="s">
        <v>967</v>
      </c>
      <c r="I17322" s="61">
        <v>40.72</v>
      </c>
      <c r="J17322" s="61">
        <v>-74.790000000000006</v>
      </c>
      <c r="K17322">
        <v>6529</v>
      </c>
      <c r="L17322"/>
      <c r="M17322"/>
    </row>
    <row r="17323" spans="1:13">
      <c r="A17323" s="61" t="s">
        <v>40</v>
      </c>
      <c r="B17323" s="61">
        <v>8102</v>
      </c>
      <c r="C17323" s="63" t="s">
        <v>968</v>
      </c>
      <c r="D17323" s="61">
        <v>0</v>
      </c>
      <c r="E17323" s="61" t="s">
        <v>1909</v>
      </c>
      <c r="F17323" s="61" t="s">
        <v>107</v>
      </c>
      <c r="G17323" s="61" t="s">
        <v>767</v>
      </c>
      <c r="H17323" s="61" t="s">
        <v>967</v>
      </c>
      <c r="I17323" s="61">
        <v>39.950000000000003</v>
      </c>
      <c r="J17323" s="61">
        <v>-75.12</v>
      </c>
      <c r="K17323">
        <v>8413</v>
      </c>
      <c r="L17323"/>
      <c r="M17323"/>
    </row>
    <row r="17324" spans="1:13">
      <c r="A17324" s="61" t="s">
        <v>40</v>
      </c>
      <c r="B17324" s="61">
        <v>8103</v>
      </c>
      <c r="C17324" s="63" t="s">
        <v>968</v>
      </c>
      <c r="D17324" s="61">
        <v>0</v>
      </c>
      <c r="E17324" s="61" t="s">
        <v>1909</v>
      </c>
      <c r="F17324" s="61" t="s">
        <v>107</v>
      </c>
      <c r="G17324" s="61" t="s">
        <v>767</v>
      </c>
      <c r="H17324" s="61" t="s">
        <v>967</v>
      </c>
      <c r="I17324" s="61">
        <v>39.94</v>
      </c>
      <c r="J17324" s="61">
        <v>-75.11</v>
      </c>
      <c r="K17324">
        <v>12862</v>
      </c>
      <c r="L17324"/>
      <c r="M17324"/>
    </row>
    <row r="17325" spans="1:13">
      <c r="A17325" s="61" t="s">
        <v>40</v>
      </c>
      <c r="B17325" s="61">
        <v>8104</v>
      </c>
      <c r="C17325" s="63" t="s">
        <v>968</v>
      </c>
      <c r="D17325" s="61">
        <v>0</v>
      </c>
      <c r="E17325" s="61" t="s">
        <v>1909</v>
      </c>
      <c r="F17325" s="61" t="s">
        <v>107</v>
      </c>
      <c r="G17325" s="61" t="s">
        <v>767</v>
      </c>
      <c r="H17325" s="61" t="s">
        <v>967</v>
      </c>
      <c r="I17325" s="61">
        <v>39.93</v>
      </c>
      <c r="J17325" s="61">
        <v>-75.099999999999994</v>
      </c>
      <c r="K17325">
        <v>21951</v>
      </c>
      <c r="L17325"/>
      <c r="M17325"/>
    </row>
    <row r="17326" spans="1:13">
      <c r="A17326" s="61" t="s">
        <v>40</v>
      </c>
      <c r="B17326" s="61">
        <v>8105</v>
      </c>
      <c r="C17326" s="63" t="s">
        <v>968</v>
      </c>
      <c r="D17326" s="61">
        <v>0</v>
      </c>
      <c r="E17326" s="61" t="s">
        <v>1909</v>
      </c>
      <c r="F17326" s="61" t="s">
        <v>107</v>
      </c>
      <c r="G17326" s="61" t="s">
        <v>767</v>
      </c>
      <c r="H17326" s="61" t="s">
        <v>967</v>
      </c>
      <c r="I17326" s="61">
        <v>39.950000000000003</v>
      </c>
      <c r="J17326" s="61">
        <v>-75.09</v>
      </c>
      <c r="K17326">
        <v>26572</v>
      </c>
      <c r="L17326"/>
      <c r="M17326"/>
    </row>
    <row r="17327" spans="1:13">
      <c r="A17327" s="61" t="s">
        <v>40</v>
      </c>
      <c r="B17327" s="61">
        <v>8204</v>
      </c>
      <c r="C17327" s="63" t="s">
        <v>968</v>
      </c>
      <c r="D17327" s="61">
        <v>0</v>
      </c>
      <c r="E17327" s="61" t="s">
        <v>2611</v>
      </c>
      <c r="F17327" s="61" t="s">
        <v>107</v>
      </c>
      <c r="G17327" s="61" t="s">
        <v>2609</v>
      </c>
      <c r="H17327" s="61" t="s">
        <v>967</v>
      </c>
      <c r="I17327" s="61">
        <v>38.94</v>
      </c>
      <c r="J17327" s="61">
        <v>-74.900000000000006</v>
      </c>
      <c r="K17327">
        <v>17090</v>
      </c>
      <c r="L17327"/>
      <c r="M17327"/>
    </row>
    <row r="17328" spans="1:13">
      <c r="A17328" s="61" t="s">
        <v>40</v>
      </c>
      <c r="B17328" s="61">
        <v>8210</v>
      </c>
      <c r="C17328" s="63" t="s">
        <v>968</v>
      </c>
      <c r="D17328" s="61">
        <v>0</v>
      </c>
      <c r="E17328" s="61" t="s">
        <v>2612</v>
      </c>
      <c r="F17328" s="61" t="s">
        <v>107</v>
      </c>
      <c r="G17328" s="61" t="s">
        <v>2609</v>
      </c>
      <c r="H17328" s="61" t="s">
        <v>967</v>
      </c>
      <c r="I17328" s="61">
        <v>39.07</v>
      </c>
      <c r="J17328" s="61">
        <v>-74.819999999999993</v>
      </c>
      <c r="K17328">
        <v>17635</v>
      </c>
      <c r="L17328"/>
      <c r="M17328"/>
    </row>
    <row r="17329" spans="1:13">
      <c r="A17329" s="61" t="s">
        <v>40</v>
      </c>
      <c r="B17329" s="61">
        <v>7072</v>
      </c>
      <c r="C17329" s="63" t="s">
        <v>968</v>
      </c>
      <c r="D17329" s="61">
        <v>0</v>
      </c>
      <c r="E17329" s="61" t="s">
        <v>2348</v>
      </c>
      <c r="F17329" s="61" t="s">
        <v>107</v>
      </c>
      <c r="G17329" s="61" t="s">
        <v>2312</v>
      </c>
      <c r="H17329" s="61" t="s">
        <v>967</v>
      </c>
      <c r="I17329" s="61">
        <v>40.82</v>
      </c>
      <c r="J17329" s="61">
        <v>-74.06</v>
      </c>
      <c r="K17329">
        <v>6372</v>
      </c>
      <c r="L17329"/>
      <c r="M17329"/>
    </row>
    <row r="17330" spans="1:13">
      <c r="A17330" s="61" t="s">
        <v>40</v>
      </c>
      <c r="B17330" s="61">
        <v>7008</v>
      </c>
      <c r="C17330" s="63" t="s">
        <v>968</v>
      </c>
      <c r="D17330" s="61">
        <v>0</v>
      </c>
      <c r="E17330" s="61" t="s">
        <v>2308</v>
      </c>
      <c r="F17330" s="61" t="s">
        <v>107</v>
      </c>
      <c r="G17330" s="61" t="s">
        <v>1098</v>
      </c>
      <c r="H17330" s="61" t="s">
        <v>967</v>
      </c>
      <c r="I17330" s="61">
        <v>40.58</v>
      </c>
      <c r="J17330" s="61">
        <v>-74.22</v>
      </c>
      <c r="K17330">
        <v>25342</v>
      </c>
      <c r="L17330"/>
      <c r="M17330"/>
    </row>
    <row r="17331" spans="1:13">
      <c r="A17331" s="61" t="s">
        <v>40</v>
      </c>
      <c r="B17331" s="61">
        <v>7009</v>
      </c>
      <c r="C17331" s="63" t="s">
        <v>968</v>
      </c>
      <c r="D17331" s="61">
        <v>0</v>
      </c>
      <c r="E17331" s="61" t="s">
        <v>2309</v>
      </c>
      <c r="F17331" s="61" t="s">
        <v>107</v>
      </c>
      <c r="G17331" s="61" t="s">
        <v>1186</v>
      </c>
      <c r="H17331" s="61" t="s">
        <v>967</v>
      </c>
      <c r="I17331" s="61">
        <v>40.85</v>
      </c>
      <c r="J17331" s="61">
        <v>-74.22</v>
      </c>
      <c r="K17331">
        <v>13014</v>
      </c>
      <c r="L17331"/>
      <c r="M17331"/>
    </row>
    <row r="17332" spans="1:13">
      <c r="A17332" s="61" t="s">
        <v>40</v>
      </c>
      <c r="B17332" s="61">
        <v>7927</v>
      </c>
      <c r="C17332" s="63" t="s">
        <v>968</v>
      </c>
      <c r="D17332" s="61">
        <v>0</v>
      </c>
      <c r="E17332" s="61" t="s">
        <v>2518</v>
      </c>
      <c r="F17332" s="61" t="s">
        <v>107</v>
      </c>
      <c r="G17332" s="61" t="s">
        <v>2306</v>
      </c>
      <c r="H17332" s="61" t="s">
        <v>967</v>
      </c>
      <c r="I17332" s="61">
        <v>40.82</v>
      </c>
      <c r="J17332" s="61">
        <v>-74.45</v>
      </c>
      <c r="K17332">
        <v>4120</v>
      </c>
      <c r="L17332"/>
      <c r="M17332"/>
    </row>
    <row r="17333" spans="1:13">
      <c r="A17333" s="61" t="s">
        <v>40</v>
      </c>
      <c r="B17333" s="61">
        <v>8311</v>
      </c>
      <c r="C17333" s="63" t="s">
        <v>968</v>
      </c>
      <c r="D17333" s="61">
        <v>0</v>
      </c>
      <c r="E17333" s="61" t="s">
        <v>1309</v>
      </c>
      <c r="F17333" s="61" t="s">
        <v>107</v>
      </c>
      <c r="G17333" s="61" t="s">
        <v>1654</v>
      </c>
      <c r="H17333" s="61" t="s">
        <v>967</v>
      </c>
      <c r="I17333" s="61">
        <v>39.32</v>
      </c>
      <c r="J17333" s="61">
        <v>-75.2</v>
      </c>
      <c r="K17333">
        <v>1914</v>
      </c>
      <c r="L17333"/>
      <c r="M17333"/>
    </row>
    <row r="17334" spans="1:13">
      <c r="A17334" s="61" t="s">
        <v>40</v>
      </c>
      <c r="B17334" s="61">
        <v>7831</v>
      </c>
      <c r="C17334" s="63" t="s">
        <v>968</v>
      </c>
      <c r="D17334" s="61">
        <v>0</v>
      </c>
      <c r="E17334" s="61" t="s">
        <v>2489</v>
      </c>
      <c r="F17334" s="61" t="s">
        <v>107</v>
      </c>
      <c r="G17334" s="61" t="s">
        <v>2488</v>
      </c>
      <c r="H17334" s="61" t="s">
        <v>967</v>
      </c>
      <c r="I17334" s="61">
        <v>40.74</v>
      </c>
      <c r="J17334" s="61">
        <v>-74.95</v>
      </c>
      <c r="K17334">
        <v>58</v>
      </c>
      <c r="L17334"/>
      <c r="M17334"/>
    </row>
    <row r="17335" spans="1:13">
      <c r="A17335" s="61" t="s">
        <v>40</v>
      </c>
      <c r="B17335" s="61">
        <v>7928</v>
      </c>
      <c r="C17335" s="63" t="s">
        <v>968</v>
      </c>
      <c r="D17335" s="61">
        <v>0</v>
      </c>
      <c r="E17335" s="61" t="s">
        <v>1358</v>
      </c>
      <c r="F17335" s="61" t="s">
        <v>107</v>
      </c>
      <c r="G17335" s="61" t="s">
        <v>2306</v>
      </c>
      <c r="H17335" s="61" t="s">
        <v>967</v>
      </c>
      <c r="I17335" s="61">
        <v>40.74</v>
      </c>
      <c r="J17335" s="61">
        <v>-74.38</v>
      </c>
      <c r="K17335">
        <v>19778</v>
      </c>
      <c r="L17335"/>
      <c r="M17335"/>
    </row>
    <row r="17336" spans="1:13">
      <c r="A17336" s="61" t="s">
        <v>40</v>
      </c>
      <c r="B17336" s="61">
        <v>8019</v>
      </c>
      <c r="C17336" s="63" t="s">
        <v>968</v>
      </c>
      <c r="D17336" s="61">
        <v>0</v>
      </c>
      <c r="E17336" s="61" t="s">
        <v>532</v>
      </c>
      <c r="F17336" s="61" t="s">
        <v>107</v>
      </c>
      <c r="G17336" s="61" t="s">
        <v>2540</v>
      </c>
      <c r="H17336" s="61" t="s">
        <v>967</v>
      </c>
      <c r="I17336" s="61">
        <v>39.78</v>
      </c>
      <c r="J17336" s="61">
        <v>-74.53</v>
      </c>
      <c r="K17336">
        <v>889</v>
      </c>
      <c r="L17336"/>
      <c r="M17336"/>
    </row>
    <row r="17337" spans="1:13">
      <c r="A17337" s="61" t="s">
        <v>40</v>
      </c>
      <c r="B17337" s="61">
        <v>8002</v>
      </c>
      <c r="C17337" s="63" t="s">
        <v>968</v>
      </c>
      <c r="D17337" s="61">
        <v>0</v>
      </c>
      <c r="E17337" s="61" t="s">
        <v>2535</v>
      </c>
      <c r="F17337" s="61" t="s">
        <v>107</v>
      </c>
      <c r="G17337" s="61" t="s">
        <v>767</v>
      </c>
      <c r="H17337" s="61" t="s">
        <v>967</v>
      </c>
      <c r="I17337" s="61">
        <v>39.93</v>
      </c>
      <c r="J17337" s="61">
        <v>-75.03</v>
      </c>
      <c r="K17337">
        <v>23920</v>
      </c>
      <c r="L17337"/>
      <c r="M17337"/>
    </row>
    <row r="17338" spans="1:13">
      <c r="A17338" s="61" t="s">
        <v>40</v>
      </c>
      <c r="B17338" s="61">
        <v>8034</v>
      </c>
      <c r="C17338" s="63" t="s">
        <v>968</v>
      </c>
      <c r="D17338" s="61">
        <v>0</v>
      </c>
      <c r="E17338" s="61" t="s">
        <v>2535</v>
      </c>
      <c r="F17338" s="61" t="s">
        <v>107</v>
      </c>
      <c r="G17338" s="61" t="s">
        <v>767</v>
      </c>
      <c r="H17338" s="61" t="s">
        <v>967</v>
      </c>
      <c r="I17338" s="61">
        <v>39.9</v>
      </c>
      <c r="J17338" s="61">
        <v>-74.989999999999995</v>
      </c>
      <c r="K17338">
        <v>19256</v>
      </c>
      <c r="L17338"/>
      <c r="M17338"/>
    </row>
    <row r="17339" spans="1:13">
      <c r="A17339" s="61" t="s">
        <v>40</v>
      </c>
      <c r="B17339" s="61">
        <v>8003</v>
      </c>
      <c r="C17339" s="63" t="s">
        <v>968</v>
      </c>
      <c r="D17339" s="61">
        <v>0</v>
      </c>
      <c r="E17339" s="61" t="s">
        <v>2535</v>
      </c>
      <c r="F17339" s="61" t="s">
        <v>107</v>
      </c>
      <c r="G17339" s="61" t="s">
        <v>767</v>
      </c>
      <c r="H17339" s="61" t="s">
        <v>967</v>
      </c>
      <c r="I17339" s="61">
        <v>39.880000000000003</v>
      </c>
      <c r="J17339" s="61">
        <v>-74.97</v>
      </c>
      <c r="K17339">
        <v>31402</v>
      </c>
      <c r="L17339"/>
      <c r="M17339"/>
    </row>
    <row r="17340" spans="1:13">
      <c r="A17340" s="61" t="s">
        <v>40</v>
      </c>
      <c r="B17340" s="61">
        <v>7930</v>
      </c>
      <c r="C17340" s="63" t="s">
        <v>968</v>
      </c>
      <c r="D17340" s="61">
        <v>0</v>
      </c>
      <c r="E17340" s="61" t="s">
        <v>618</v>
      </c>
      <c r="F17340" s="61" t="s">
        <v>107</v>
      </c>
      <c r="G17340" s="61" t="s">
        <v>2306</v>
      </c>
      <c r="H17340" s="61" t="s">
        <v>967</v>
      </c>
      <c r="I17340" s="61">
        <v>40.78</v>
      </c>
      <c r="J17340" s="61">
        <v>-74.69</v>
      </c>
      <c r="K17340">
        <v>8514</v>
      </c>
      <c r="L17340"/>
      <c r="M17340"/>
    </row>
    <row r="17341" spans="1:13">
      <c r="A17341" s="61" t="s">
        <v>40</v>
      </c>
      <c r="B17341" s="61">
        <v>8515</v>
      </c>
      <c r="C17341" s="63" t="s">
        <v>968</v>
      </c>
      <c r="D17341" s="61">
        <v>0</v>
      </c>
      <c r="E17341" s="61" t="s">
        <v>989</v>
      </c>
      <c r="F17341" s="61" t="s">
        <v>107</v>
      </c>
      <c r="G17341" s="61" t="s">
        <v>2540</v>
      </c>
      <c r="H17341" s="61" t="s">
        <v>967</v>
      </c>
      <c r="I17341" s="61">
        <v>40.15</v>
      </c>
      <c r="J17341" s="61">
        <v>-74.66</v>
      </c>
      <c r="K17341">
        <v>6344</v>
      </c>
      <c r="L17341"/>
      <c r="M17341"/>
    </row>
    <row r="17342" spans="1:13">
      <c r="A17342" s="61" t="s">
        <v>40</v>
      </c>
      <c r="B17342" s="61">
        <v>7066</v>
      </c>
      <c r="C17342" s="63" t="s">
        <v>968</v>
      </c>
      <c r="D17342" s="61">
        <v>0</v>
      </c>
      <c r="E17342" s="61" t="s">
        <v>2342</v>
      </c>
      <c r="F17342" s="61" t="s">
        <v>107</v>
      </c>
      <c r="G17342" s="61" t="s">
        <v>418</v>
      </c>
      <c r="H17342" s="61" t="s">
        <v>967</v>
      </c>
      <c r="I17342" s="61">
        <v>40.619999999999997</v>
      </c>
      <c r="J17342" s="61">
        <v>-74.31</v>
      </c>
      <c r="K17342">
        <v>15555</v>
      </c>
      <c r="L17342"/>
      <c r="M17342"/>
    </row>
    <row r="17343" spans="1:13">
      <c r="A17343" s="61" t="s">
        <v>40</v>
      </c>
      <c r="B17343" s="61">
        <v>8020</v>
      </c>
      <c r="C17343" s="63" t="s">
        <v>968</v>
      </c>
      <c r="D17343" s="61">
        <v>0</v>
      </c>
      <c r="E17343" s="61" t="s">
        <v>2545</v>
      </c>
      <c r="F17343" s="61" t="s">
        <v>107</v>
      </c>
      <c r="G17343" s="61" t="s">
        <v>2543</v>
      </c>
      <c r="H17343" s="61" t="s">
        <v>967</v>
      </c>
      <c r="I17343" s="61">
        <v>39.799999999999997</v>
      </c>
      <c r="J17343" s="61">
        <v>-75.22</v>
      </c>
      <c r="K17343">
        <v>2873</v>
      </c>
      <c r="L17343"/>
      <c r="M17343"/>
    </row>
    <row r="17344" spans="1:13">
      <c r="A17344" s="61" t="s">
        <v>40</v>
      </c>
      <c r="B17344" s="61">
        <v>8312</v>
      </c>
      <c r="C17344" s="63" t="s">
        <v>968</v>
      </c>
      <c r="D17344" s="61">
        <v>0</v>
      </c>
      <c r="E17344" s="61" t="s">
        <v>434</v>
      </c>
      <c r="F17344" s="61" t="s">
        <v>107</v>
      </c>
      <c r="G17344" s="61" t="s">
        <v>2543</v>
      </c>
      <c r="H17344" s="61" t="s">
        <v>967</v>
      </c>
      <c r="I17344" s="61">
        <v>39.65</v>
      </c>
      <c r="J17344" s="61">
        <v>-75.08</v>
      </c>
      <c r="K17344">
        <v>8465</v>
      </c>
      <c r="L17344"/>
      <c r="M17344"/>
    </row>
    <row r="17345" spans="1:13">
      <c r="A17345" s="61" t="s">
        <v>40</v>
      </c>
      <c r="B17345" s="61">
        <v>8021</v>
      </c>
      <c r="C17345" s="63" t="s">
        <v>968</v>
      </c>
      <c r="D17345" s="61">
        <v>0</v>
      </c>
      <c r="E17345" s="61" t="s">
        <v>2546</v>
      </c>
      <c r="F17345" s="61" t="s">
        <v>107</v>
      </c>
      <c r="G17345" s="61" t="s">
        <v>767</v>
      </c>
      <c r="H17345" s="61" t="s">
        <v>967</v>
      </c>
      <c r="I17345" s="61">
        <v>39.799999999999997</v>
      </c>
      <c r="J17345" s="61">
        <v>-74.98</v>
      </c>
      <c r="K17345">
        <v>51458</v>
      </c>
      <c r="L17345"/>
      <c r="M17345"/>
    </row>
    <row r="17346" spans="1:13">
      <c r="A17346" s="61" t="s">
        <v>40</v>
      </c>
      <c r="B17346" s="61">
        <v>7010</v>
      </c>
      <c r="C17346" s="63" t="s">
        <v>968</v>
      </c>
      <c r="D17346" s="61">
        <v>0</v>
      </c>
      <c r="E17346" s="61" t="s">
        <v>2311</v>
      </c>
      <c r="F17346" s="61" t="s">
        <v>107</v>
      </c>
      <c r="G17346" s="61" t="s">
        <v>2312</v>
      </c>
      <c r="H17346" s="61" t="s">
        <v>967</v>
      </c>
      <c r="I17346" s="61">
        <v>40.82</v>
      </c>
      <c r="J17346" s="61">
        <v>-73.989999999999995</v>
      </c>
      <c r="K17346">
        <v>25721</v>
      </c>
      <c r="L17346"/>
      <c r="M17346"/>
    </row>
    <row r="17347" spans="1:13">
      <c r="A17347" s="61" t="s">
        <v>40</v>
      </c>
      <c r="B17347" s="61">
        <v>7721</v>
      </c>
      <c r="C17347" s="63" t="s">
        <v>968</v>
      </c>
      <c r="D17347" s="61">
        <v>0</v>
      </c>
      <c r="E17347" s="61" t="s">
        <v>2451</v>
      </c>
      <c r="F17347" s="61" t="s">
        <v>107</v>
      </c>
      <c r="G17347" s="61" t="s">
        <v>2443</v>
      </c>
      <c r="H17347" s="61" t="s">
        <v>967</v>
      </c>
      <c r="I17347" s="61">
        <v>40.44</v>
      </c>
      <c r="J17347" s="61">
        <v>-74.23</v>
      </c>
      <c r="K17347">
        <v>3894</v>
      </c>
      <c r="L17347"/>
      <c r="M17347"/>
    </row>
    <row r="17348" spans="1:13">
      <c r="A17348" s="61" t="s">
        <v>40</v>
      </c>
      <c r="B17348" s="61">
        <v>7012</v>
      </c>
      <c r="C17348" s="63" t="s">
        <v>968</v>
      </c>
      <c r="D17348" s="61">
        <v>0</v>
      </c>
      <c r="E17348" s="61" t="s">
        <v>1774</v>
      </c>
      <c r="F17348" s="61" t="s">
        <v>107</v>
      </c>
      <c r="G17348" s="61" t="s">
        <v>2313</v>
      </c>
      <c r="H17348" s="61" t="s">
        <v>967</v>
      </c>
      <c r="I17348" s="61">
        <v>40.85</v>
      </c>
      <c r="J17348" s="61">
        <v>-74.16</v>
      </c>
      <c r="K17348">
        <v>13333</v>
      </c>
      <c r="L17348"/>
      <c r="M17348"/>
    </row>
    <row r="17349" spans="1:13">
      <c r="A17349" s="61" t="s">
        <v>40</v>
      </c>
      <c r="B17349" s="61">
        <v>7013</v>
      </c>
      <c r="C17349" s="63" t="s">
        <v>968</v>
      </c>
      <c r="D17349" s="61">
        <v>0</v>
      </c>
      <c r="E17349" s="61" t="s">
        <v>1774</v>
      </c>
      <c r="F17349" s="61" t="s">
        <v>107</v>
      </c>
      <c r="G17349" s="61" t="s">
        <v>2313</v>
      </c>
      <c r="H17349" s="61" t="s">
        <v>967</v>
      </c>
      <c r="I17349" s="61">
        <v>40.86</v>
      </c>
      <c r="J17349" s="61">
        <v>-74.150000000000006</v>
      </c>
      <c r="K17349">
        <v>28843</v>
      </c>
      <c r="L17349"/>
      <c r="M17349"/>
    </row>
    <row r="17350" spans="1:13">
      <c r="A17350" s="61" t="s">
        <v>40</v>
      </c>
      <c r="B17350" s="61">
        <v>7014</v>
      </c>
      <c r="C17350" s="63" t="s">
        <v>968</v>
      </c>
      <c r="D17350" s="61">
        <v>0</v>
      </c>
      <c r="E17350" s="61" t="s">
        <v>1774</v>
      </c>
      <c r="F17350" s="61" t="s">
        <v>107</v>
      </c>
      <c r="G17350" s="61" t="s">
        <v>2313</v>
      </c>
      <c r="H17350" s="61" t="s">
        <v>967</v>
      </c>
      <c r="I17350" s="61">
        <v>40.83</v>
      </c>
      <c r="J17350" s="61">
        <v>-74.14</v>
      </c>
      <c r="K17350">
        <v>5589</v>
      </c>
      <c r="L17350"/>
      <c r="M17350"/>
    </row>
    <row r="17351" spans="1:13">
      <c r="A17351" s="61" t="s">
        <v>40</v>
      </c>
      <c r="B17351" s="61">
        <v>7011</v>
      </c>
      <c r="C17351" s="63" t="s">
        <v>968</v>
      </c>
      <c r="D17351" s="61">
        <v>0</v>
      </c>
      <c r="E17351" s="61" t="s">
        <v>1774</v>
      </c>
      <c r="F17351" s="61" t="s">
        <v>107</v>
      </c>
      <c r="G17351" s="61" t="s">
        <v>2313</v>
      </c>
      <c r="H17351" s="61" t="s">
        <v>967</v>
      </c>
      <c r="I17351" s="61">
        <v>40.880000000000003</v>
      </c>
      <c r="J17351" s="61">
        <v>-74.14</v>
      </c>
      <c r="K17351">
        <v>41691</v>
      </c>
      <c r="L17351"/>
      <c r="M17351"/>
    </row>
    <row r="17352" spans="1:13">
      <c r="A17352" s="61" t="s">
        <v>40</v>
      </c>
      <c r="B17352" s="61">
        <v>8809</v>
      </c>
      <c r="C17352" s="63" t="s">
        <v>968</v>
      </c>
      <c r="D17352" s="61">
        <v>0</v>
      </c>
      <c r="E17352" s="61" t="s">
        <v>1118</v>
      </c>
      <c r="F17352" s="61" t="s">
        <v>107</v>
      </c>
      <c r="G17352" s="61" t="s">
        <v>2488</v>
      </c>
      <c r="H17352" s="61" t="s">
        <v>967</v>
      </c>
      <c r="I17352" s="61">
        <v>40.630000000000003</v>
      </c>
      <c r="J17352" s="61">
        <v>-74.91</v>
      </c>
      <c r="K17352">
        <v>7255</v>
      </c>
      <c r="L17352"/>
      <c r="M17352"/>
    </row>
    <row r="17353" spans="1:13">
      <c r="A17353" s="61" t="s">
        <v>40</v>
      </c>
      <c r="B17353" s="61">
        <v>7624</v>
      </c>
      <c r="C17353" s="63" t="s">
        <v>968</v>
      </c>
      <c r="D17353" s="61">
        <v>0</v>
      </c>
      <c r="E17353" s="61" t="s">
        <v>2417</v>
      </c>
      <c r="F17353" s="61" t="s">
        <v>107</v>
      </c>
      <c r="G17353" s="61" t="s">
        <v>2312</v>
      </c>
      <c r="H17353" s="61" t="s">
        <v>967</v>
      </c>
      <c r="I17353" s="61">
        <v>40.97</v>
      </c>
      <c r="J17353" s="61">
        <v>-73.959999999999994</v>
      </c>
      <c r="K17353">
        <v>8594</v>
      </c>
      <c r="L17353"/>
      <c r="M17353"/>
    </row>
    <row r="17354" spans="1:13">
      <c r="A17354" s="61" t="s">
        <v>40</v>
      </c>
      <c r="B17354" s="61">
        <v>8108</v>
      </c>
      <c r="C17354" s="63" t="s">
        <v>968</v>
      </c>
      <c r="D17354" s="61">
        <v>0</v>
      </c>
      <c r="E17354" s="61" t="s">
        <v>2605</v>
      </c>
      <c r="F17354" s="61" t="s">
        <v>107</v>
      </c>
      <c r="G17354" s="61" t="s">
        <v>767</v>
      </c>
      <c r="H17354" s="61" t="s">
        <v>967</v>
      </c>
      <c r="I17354" s="61">
        <v>39.909999999999997</v>
      </c>
      <c r="J17354" s="61">
        <v>-75.069999999999993</v>
      </c>
      <c r="K17354">
        <v>18618</v>
      </c>
      <c r="L17354"/>
      <c r="M17354"/>
    </row>
    <row r="17355" spans="1:13">
      <c r="A17355" s="61" t="s">
        <v>40</v>
      </c>
      <c r="B17355" s="61">
        <v>7067</v>
      </c>
      <c r="C17355" s="63" t="s">
        <v>968</v>
      </c>
      <c r="D17355" s="61">
        <v>0</v>
      </c>
      <c r="E17355" s="61" t="s">
        <v>2343</v>
      </c>
      <c r="F17355" s="61" t="s">
        <v>107</v>
      </c>
      <c r="G17355" s="61" t="s">
        <v>1098</v>
      </c>
      <c r="H17355" s="61" t="s">
        <v>967</v>
      </c>
      <c r="I17355" s="61">
        <v>40.590000000000003</v>
      </c>
      <c r="J17355" s="61">
        <v>-74.31</v>
      </c>
      <c r="K17355">
        <v>18609</v>
      </c>
      <c r="L17355"/>
      <c r="M17355"/>
    </row>
    <row r="17356" spans="1:13">
      <c r="A17356" s="61" t="s">
        <v>40</v>
      </c>
      <c r="B17356" s="61">
        <v>7722</v>
      </c>
      <c r="C17356" s="63" t="s">
        <v>968</v>
      </c>
      <c r="D17356" s="61">
        <v>0</v>
      </c>
      <c r="E17356" s="61" t="s">
        <v>2452</v>
      </c>
      <c r="F17356" s="61" t="s">
        <v>107</v>
      </c>
      <c r="G17356" s="61" t="s">
        <v>2443</v>
      </c>
      <c r="H17356" s="61" t="s">
        <v>967</v>
      </c>
      <c r="I17356" s="61">
        <v>40.28</v>
      </c>
      <c r="J17356" s="61">
        <v>-74.16</v>
      </c>
      <c r="K17356">
        <v>10041</v>
      </c>
      <c r="L17356"/>
      <c r="M17356"/>
    </row>
    <row r="17357" spans="1:13">
      <c r="A17357" s="61" t="s">
        <v>40</v>
      </c>
      <c r="B17357" s="61">
        <v>7832</v>
      </c>
      <c r="C17357" s="63" t="s">
        <v>968</v>
      </c>
      <c r="D17357" s="61">
        <v>0</v>
      </c>
      <c r="E17357" s="61" t="s">
        <v>2194</v>
      </c>
      <c r="F17357" s="61" t="s">
        <v>107</v>
      </c>
      <c r="G17357" s="61" t="s">
        <v>572</v>
      </c>
      <c r="H17357" s="61" t="s">
        <v>967</v>
      </c>
      <c r="I17357" s="61">
        <v>40.950000000000003</v>
      </c>
      <c r="J17357" s="61">
        <v>-75.06</v>
      </c>
      <c r="K17357">
        <v>3800</v>
      </c>
      <c r="L17357"/>
      <c r="M17357"/>
    </row>
    <row r="17358" spans="1:13">
      <c r="A17358" s="61" t="s">
        <v>40</v>
      </c>
      <c r="B17358" s="61">
        <v>8022</v>
      </c>
      <c r="C17358" s="63" t="s">
        <v>968</v>
      </c>
      <c r="D17358" s="61">
        <v>0</v>
      </c>
      <c r="E17358" s="61" t="s">
        <v>910</v>
      </c>
      <c r="F17358" s="61" t="s">
        <v>107</v>
      </c>
      <c r="G17358" s="61" t="s">
        <v>2540</v>
      </c>
      <c r="H17358" s="61" t="s">
        <v>967</v>
      </c>
      <c r="I17358" s="61">
        <v>40.06</v>
      </c>
      <c r="J17358" s="61">
        <v>-74.680000000000007</v>
      </c>
      <c r="K17358">
        <v>9025</v>
      </c>
      <c r="L17358"/>
      <c r="M17358"/>
    </row>
    <row r="17359" spans="1:13">
      <c r="A17359" s="61" t="s">
        <v>40</v>
      </c>
      <c r="B17359" s="61">
        <v>8511</v>
      </c>
      <c r="C17359" s="63" t="s">
        <v>968</v>
      </c>
      <c r="D17359" s="61">
        <v>0</v>
      </c>
      <c r="E17359" s="61" t="s">
        <v>2658</v>
      </c>
      <c r="F17359" s="61" t="s">
        <v>107</v>
      </c>
      <c r="G17359" s="61" t="s">
        <v>2540</v>
      </c>
      <c r="H17359" s="61" t="s">
        <v>967</v>
      </c>
      <c r="I17359" s="61">
        <v>40.04</v>
      </c>
      <c r="J17359" s="61">
        <v>-74.55</v>
      </c>
      <c r="K17359">
        <v>905</v>
      </c>
      <c r="L17359"/>
      <c r="M17359"/>
    </row>
    <row r="17360" spans="1:13">
      <c r="A17360" s="61" t="s">
        <v>40</v>
      </c>
      <c r="B17360" s="61">
        <v>8512</v>
      </c>
      <c r="C17360" s="63" t="s">
        <v>968</v>
      </c>
      <c r="D17360" s="61">
        <v>0</v>
      </c>
      <c r="E17360" s="61" t="s">
        <v>2659</v>
      </c>
      <c r="F17360" s="61" t="s">
        <v>107</v>
      </c>
      <c r="G17360" s="61" t="s">
        <v>2662</v>
      </c>
      <c r="H17360" s="61" t="s">
        <v>967</v>
      </c>
      <c r="I17360" s="61">
        <v>40.31</v>
      </c>
      <c r="J17360" s="61">
        <v>-74.510000000000005</v>
      </c>
      <c r="K17360">
        <v>12897</v>
      </c>
      <c r="L17360"/>
      <c r="M17360"/>
    </row>
    <row r="17361" spans="1:13">
      <c r="A17361" s="61" t="s">
        <v>40</v>
      </c>
      <c r="B17361" s="61">
        <v>7016</v>
      </c>
      <c r="C17361" s="63" t="s">
        <v>968</v>
      </c>
      <c r="D17361" s="61">
        <v>0</v>
      </c>
      <c r="E17361" s="61" t="s">
        <v>2314</v>
      </c>
      <c r="F17361" s="61" t="s">
        <v>107</v>
      </c>
      <c r="G17361" s="61" t="s">
        <v>418</v>
      </c>
      <c r="H17361" s="61" t="s">
        <v>967</v>
      </c>
      <c r="I17361" s="61">
        <v>40.65</v>
      </c>
      <c r="J17361" s="61">
        <v>-74.3</v>
      </c>
      <c r="K17361">
        <v>23827</v>
      </c>
      <c r="L17361"/>
      <c r="M17361"/>
    </row>
    <row r="17362" spans="1:13">
      <c r="A17362" s="61" t="s">
        <v>40</v>
      </c>
      <c r="B17362" s="61">
        <v>8514</v>
      </c>
      <c r="C17362" s="63" t="s">
        <v>968</v>
      </c>
      <c r="D17362" s="61">
        <v>0</v>
      </c>
      <c r="E17362" s="61" t="s">
        <v>2660</v>
      </c>
      <c r="F17362" s="61" t="s">
        <v>107</v>
      </c>
      <c r="G17362" s="61" t="s">
        <v>2443</v>
      </c>
      <c r="H17362" s="61" t="s">
        <v>967</v>
      </c>
      <c r="I17362" s="61">
        <v>40.14</v>
      </c>
      <c r="J17362" s="61">
        <v>-74.489999999999995</v>
      </c>
      <c r="K17362">
        <v>4715</v>
      </c>
      <c r="L17362"/>
      <c r="M17362"/>
    </row>
    <row r="17363" spans="1:13">
      <c r="A17363" s="61" t="s">
        <v>40</v>
      </c>
      <c r="B17363" s="61">
        <v>7626</v>
      </c>
      <c r="C17363" s="63" t="s">
        <v>968</v>
      </c>
      <c r="D17363" s="61">
        <v>0</v>
      </c>
      <c r="E17363" s="61" t="s">
        <v>2418</v>
      </c>
      <c r="F17363" s="61" t="s">
        <v>107</v>
      </c>
      <c r="G17363" s="61" t="s">
        <v>2312</v>
      </c>
      <c r="H17363" s="61" t="s">
        <v>967</v>
      </c>
      <c r="I17363" s="61">
        <v>40.94</v>
      </c>
      <c r="J17363" s="61">
        <v>-73.959999999999994</v>
      </c>
      <c r="K17363">
        <v>9155</v>
      </c>
      <c r="L17363"/>
      <c r="M17363"/>
    </row>
    <row r="17364" spans="1:13">
      <c r="A17364" s="61" t="s">
        <v>40</v>
      </c>
      <c r="B17364" s="61">
        <v>8810</v>
      </c>
      <c r="C17364" s="63" t="s">
        <v>968</v>
      </c>
      <c r="D17364" s="61">
        <v>0</v>
      </c>
      <c r="E17364" s="61" t="s">
        <v>1656</v>
      </c>
      <c r="F17364" s="61" t="s">
        <v>107</v>
      </c>
      <c r="G17364" s="61" t="s">
        <v>1098</v>
      </c>
      <c r="H17364" s="61" t="s">
        <v>967</v>
      </c>
      <c r="I17364" s="61">
        <v>40.380000000000003</v>
      </c>
      <c r="J17364" s="61">
        <v>-74.510000000000005</v>
      </c>
      <c r="K17364">
        <v>8170</v>
      </c>
      <c r="L17364"/>
      <c r="M17364"/>
    </row>
    <row r="17365" spans="1:13">
      <c r="A17365" s="61" t="s">
        <v>40</v>
      </c>
      <c r="B17365" s="61">
        <v>7723</v>
      </c>
      <c r="C17365" s="63" t="s">
        <v>968</v>
      </c>
      <c r="D17365" s="61">
        <v>0</v>
      </c>
      <c r="E17365" s="61" t="s">
        <v>2453</v>
      </c>
      <c r="F17365" s="61" t="s">
        <v>107</v>
      </c>
      <c r="G17365" s="61" t="s">
        <v>2443</v>
      </c>
      <c r="H17365" s="61" t="s">
        <v>967</v>
      </c>
      <c r="I17365" s="61">
        <v>40.25</v>
      </c>
      <c r="J17365" s="61">
        <v>-74</v>
      </c>
      <c r="K17365">
        <v>1263</v>
      </c>
      <c r="L17365"/>
      <c r="M17365"/>
    </row>
    <row r="17366" spans="1:13">
      <c r="A17366" s="61" t="s">
        <v>40</v>
      </c>
      <c r="B17366" s="61">
        <v>8314</v>
      </c>
      <c r="C17366" s="63" t="s">
        <v>968</v>
      </c>
      <c r="D17366" s="61">
        <v>0</v>
      </c>
      <c r="E17366" s="61" t="s">
        <v>2632</v>
      </c>
      <c r="F17366" s="61" t="s">
        <v>107</v>
      </c>
      <c r="G17366" s="61" t="s">
        <v>1654</v>
      </c>
      <c r="H17366" s="61" t="s">
        <v>967</v>
      </c>
      <c r="I17366" s="61">
        <v>39.22</v>
      </c>
      <c r="J17366" s="61">
        <v>-74.94</v>
      </c>
      <c r="K17366">
        <v>280</v>
      </c>
      <c r="L17366"/>
      <c r="M17366"/>
    </row>
    <row r="17367" spans="1:13">
      <c r="A17367" s="61" t="s">
        <v>40</v>
      </c>
      <c r="B17367" s="61">
        <v>7627</v>
      </c>
      <c r="C17367" s="63" t="s">
        <v>968</v>
      </c>
      <c r="D17367" s="61">
        <v>0</v>
      </c>
      <c r="E17367" s="61" t="s">
        <v>2419</v>
      </c>
      <c r="F17367" s="61" t="s">
        <v>107</v>
      </c>
      <c r="G17367" s="61" t="s">
        <v>2312</v>
      </c>
      <c r="H17367" s="61" t="s">
        <v>967</v>
      </c>
      <c r="I17367" s="61">
        <v>40.950000000000003</v>
      </c>
      <c r="J17367" s="61">
        <v>-73.95</v>
      </c>
      <c r="K17367">
        <v>4981</v>
      </c>
      <c r="L17367"/>
      <c r="M17367"/>
    </row>
    <row r="17368" spans="1:13">
      <c r="A17368" s="61" t="s">
        <v>40</v>
      </c>
      <c r="B17368" s="61">
        <v>7834</v>
      </c>
      <c r="C17368" s="63" t="s">
        <v>968</v>
      </c>
      <c r="D17368" s="61">
        <v>0</v>
      </c>
      <c r="E17368" s="61" t="s">
        <v>2491</v>
      </c>
      <c r="F17368" s="61" t="s">
        <v>107</v>
      </c>
      <c r="G17368" s="61" t="s">
        <v>2306</v>
      </c>
      <c r="H17368" s="61" t="s">
        <v>967</v>
      </c>
      <c r="I17368" s="61">
        <v>40.89</v>
      </c>
      <c r="J17368" s="61">
        <v>-74.48</v>
      </c>
      <c r="K17368">
        <v>17966</v>
      </c>
      <c r="L17368"/>
      <c r="M17368"/>
    </row>
    <row r="17369" spans="1:13">
      <c r="A17369" s="61" t="s">
        <v>40</v>
      </c>
      <c r="B17369" s="61">
        <v>8317</v>
      </c>
      <c r="C17369" s="63" t="s">
        <v>968</v>
      </c>
      <c r="D17369" s="61">
        <v>0</v>
      </c>
      <c r="E17369" s="61" t="s">
        <v>2633</v>
      </c>
      <c r="F17369" s="61" t="s">
        <v>107</v>
      </c>
      <c r="G17369" s="61" t="s">
        <v>2559</v>
      </c>
      <c r="H17369" s="61" t="s">
        <v>967</v>
      </c>
      <c r="I17369" s="61">
        <v>39.4</v>
      </c>
      <c r="J17369" s="61">
        <v>-74.819999999999993</v>
      </c>
      <c r="K17369">
        <v>1102</v>
      </c>
      <c r="L17369"/>
      <c r="M17369"/>
    </row>
    <row r="17370" spans="1:13">
      <c r="A17370" s="61" t="s">
        <v>40</v>
      </c>
      <c r="B17370" s="61">
        <v>7801</v>
      </c>
      <c r="C17370" s="63" t="s">
        <v>968</v>
      </c>
      <c r="D17370" s="61">
        <v>0</v>
      </c>
      <c r="E17370" s="61" t="s">
        <v>375</v>
      </c>
      <c r="F17370" s="61" t="s">
        <v>107</v>
      </c>
      <c r="G17370" s="61" t="s">
        <v>2306</v>
      </c>
      <c r="H17370" s="61" t="s">
        <v>967</v>
      </c>
      <c r="I17370" s="61">
        <v>40.880000000000003</v>
      </c>
      <c r="J17370" s="61">
        <v>-74.55</v>
      </c>
      <c r="K17370">
        <v>25935</v>
      </c>
      <c r="L17370"/>
      <c r="M17370"/>
    </row>
    <row r="17371" spans="1:13">
      <c r="A17371" s="61" t="s">
        <v>40</v>
      </c>
      <c r="B17371" s="61">
        <v>7628</v>
      </c>
      <c r="C17371" s="63" t="s">
        <v>968</v>
      </c>
      <c r="D17371" s="61">
        <v>0</v>
      </c>
      <c r="E17371" s="61" t="s">
        <v>2420</v>
      </c>
      <c r="F17371" s="61" t="s">
        <v>107</v>
      </c>
      <c r="G17371" s="61" t="s">
        <v>2312</v>
      </c>
      <c r="H17371" s="61" t="s">
        <v>967</v>
      </c>
      <c r="I17371" s="61">
        <v>40.94</v>
      </c>
      <c r="J17371" s="61">
        <v>-73.989999999999995</v>
      </c>
      <c r="K17371">
        <v>17863</v>
      </c>
      <c r="L17371"/>
      <c r="M17371"/>
    </row>
    <row r="17372" spans="1:13">
      <c r="A17372" s="61" t="s">
        <v>40</v>
      </c>
      <c r="B17372" s="61">
        <v>8812</v>
      </c>
      <c r="C17372" s="63" t="s">
        <v>968</v>
      </c>
      <c r="D17372" s="61">
        <v>0</v>
      </c>
      <c r="E17372" s="61" t="s">
        <v>2706</v>
      </c>
      <c r="F17372" s="61" t="s">
        <v>107</v>
      </c>
      <c r="G17372" s="61" t="s">
        <v>1098</v>
      </c>
      <c r="H17372" s="61" t="s">
        <v>967</v>
      </c>
      <c r="I17372" s="61">
        <v>40.6</v>
      </c>
      <c r="J17372" s="61">
        <v>-74.48</v>
      </c>
      <c r="K17372">
        <v>14593</v>
      </c>
      <c r="L17372"/>
      <c r="M17372"/>
    </row>
    <row r="17373" spans="1:13">
      <c r="A17373" s="61" t="s">
        <v>40</v>
      </c>
      <c r="B17373" s="61">
        <v>8816</v>
      </c>
      <c r="C17373" s="63" t="s">
        <v>968</v>
      </c>
      <c r="D17373" s="61">
        <v>0</v>
      </c>
      <c r="E17373" s="61" t="s">
        <v>2707</v>
      </c>
      <c r="F17373" s="61" t="s">
        <v>107</v>
      </c>
      <c r="G17373" s="61" t="s">
        <v>1098</v>
      </c>
      <c r="H17373" s="61" t="s">
        <v>967</v>
      </c>
      <c r="I17373" s="61">
        <v>40.42</v>
      </c>
      <c r="J17373" s="61">
        <v>-74.41</v>
      </c>
      <c r="K17373">
        <v>48729</v>
      </c>
      <c r="L17373"/>
      <c r="M17373"/>
    </row>
    <row r="17374" spans="1:13">
      <c r="A17374" s="61" t="s">
        <v>40</v>
      </c>
      <c r="B17374" s="61">
        <v>7936</v>
      </c>
      <c r="C17374" s="63" t="s">
        <v>968</v>
      </c>
      <c r="D17374" s="61">
        <v>0</v>
      </c>
      <c r="E17374" s="61" t="s">
        <v>2524</v>
      </c>
      <c r="F17374" s="61" t="s">
        <v>107</v>
      </c>
      <c r="G17374" s="61" t="s">
        <v>2306</v>
      </c>
      <c r="H17374" s="61" t="s">
        <v>967</v>
      </c>
      <c r="I17374" s="61">
        <v>40.81</v>
      </c>
      <c r="J17374" s="61">
        <v>-74.36</v>
      </c>
      <c r="K17374">
        <v>11105</v>
      </c>
      <c r="L17374"/>
      <c r="M17374"/>
    </row>
    <row r="17375" spans="1:13">
      <c r="A17375" s="61" t="s">
        <v>40</v>
      </c>
      <c r="B17375" s="61">
        <v>7018</v>
      </c>
      <c r="C17375" s="63" t="s">
        <v>968</v>
      </c>
      <c r="D17375" s="61">
        <v>0</v>
      </c>
      <c r="E17375" s="61" t="s">
        <v>1998</v>
      </c>
      <c r="F17375" s="61" t="s">
        <v>107</v>
      </c>
      <c r="G17375" s="61" t="s">
        <v>1186</v>
      </c>
      <c r="H17375" s="61" t="s">
        <v>967</v>
      </c>
      <c r="I17375" s="61">
        <v>40.76</v>
      </c>
      <c r="J17375" s="61">
        <v>-74.209999999999994</v>
      </c>
      <c r="K17375">
        <v>30429</v>
      </c>
      <c r="L17375"/>
      <c r="M17375"/>
    </row>
    <row r="17376" spans="1:13">
      <c r="A17376" s="61" t="s">
        <v>40</v>
      </c>
      <c r="B17376" s="61">
        <v>7017</v>
      </c>
      <c r="C17376" s="63" t="s">
        <v>968</v>
      </c>
      <c r="D17376" s="61">
        <v>0</v>
      </c>
      <c r="E17376" s="61" t="s">
        <v>1998</v>
      </c>
      <c r="F17376" s="61" t="s">
        <v>107</v>
      </c>
      <c r="G17376" s="61" t="s">
        <v>1186</v>
      </c>
      <c r="H17376" s="61" t="s">
        <v>967</v>
      </c>
      <c r="I17376" s="61">
        <v>40.770000000000003</v>
      </c>
      <c r="J17376" s="61">
        <v>-74.209999999999994</v>
      </c>
      <c r="K17376">
        <v>39054</v>
      </c>
      <c r="L17376"/>
      <c r="M17376"/>
    </row>
    <row r="17377" spans="1:13">
      <c r="A17377" s="61" t="s">
        <v>40</v>
      </c>
      <c r="B17377" s="61">
        <v>7073</v>
      </c>
      <c r="C17377" s="63" t="s">
        <v>968</v>
      </c>
      <c r="D17377" s="61">
        <v>0</v>
      </c>
      <c r="E17377" s="61" t="s">
        <v>2349</v>
      </c>
      <c r="F17377" s="61" t="s">
        <v>107</v>
      </c>
      <c r="G17377" s="61" t="s">
        <v>2312</v>
      </c>
      <c r="H17377" s="61" t="s">
        <v>967</v>
      </c>
      <c r="I17377" s="61">
        <v>40.81</v>
      </c>
      <c r="J17377" s="61">
        <v>-74.08</v>
      </c>
      <c r="K17377">
        <v>10022</v>
      </c>
      <c r="L17377"/>
      <c r="M17377"/>
    </row>
    <row r="17378" spans="1:13">
      <c r="A17378" s="61" t="s">
        <v>40</v>
      </c>
      <c r="B17378" s="61">
        <v>7724</v>
      </c>
      <c r="C17378" s="63" t="s">
        <v>968</v>
      </c>
      <c r="D17378" s="61">
        <v>0</v>
      </c>
      <c r="E17378" s="61" t="s">
        <v>2454</v>
      </c>
      <c r="F17378" s="61" t="s">
        <v>107</v>
      </c>
      <c r="G17378" s="61" t="s">
        <v>2443</v>
      </c>
      <c r="H17378" s="61" t="s">
        <v>967</v>
      </c>
      <c r="I17378" s="61">
        <v>40.29</v>
      </c>
      <c r="J17378" s="61">
        <v>-74.05</v>
      </c>
      <c r="K17378">
        <v>23494</v>
      </c>
      <c r="L17378"/>
      <c r="M17378"/>
    </row>
    <row r="17379" spans="1:13">
      <c r="A17379" s="61" t="s">
        <v>40</v>
      </c>
      <c r="B17379" s="61">
        <v>7799</v>
      </c>
      <c r="C17379" s="63" t="s">
        <v>968</v>
      </c>
      <c r="D17379" s="61">
        <v>0</v>
      </c>
      <c r="E17379" s="61" t="s">
        <v>2454</v>
      </c>
      <c r="F17379" s="61" t="s">
        <v>107</v>
      </c>
      <c r="G17379" s="61" t="s">
        <v>2443</v>
      </c>
      <c r="H17379" s="61" t="s">
        <v>967</v>
      </c>
      <c r="I17379" s="61">
        <v>40.29</v>
      </c>
      <c r="J17379" s="61">
        <v>-74.05</v>
      </c>
      <c r="K17379">
        <v>8587</v>
      </c>
      <c r="L17379"/>
      <c r="M17379"/>
    </row>
    <row r="17380" spans="1:13">
      <c r="A17380" s="61" t="s">
        <v>40</v>
      </c>
      <c r="B17380" s="61">
        <v>7020</v>
      </c>
      <c r="C17380" s="63" t="s">
        <v>968</v>
      </c>
      <c r="D17380" s="61">
        <v>0</v>
      </c>
      <c r="E17380" s="61" t="s">
        <v>2315</v>
      </c>
      <c r="F17380" s="61" t="s">
        <v>107</v>
      </c>
      <c r="G17380" s="61" t="s">
        <v>2312</v>
      </c>
      <c r="H17380" s="61" t="s">
        <v>967</v>
      </c>
      <c r="I17380" s="61">
        <v>40.82</v>
      </c>
      <c r="J17380" s="61">
        <v>-73.97</v>
      </c>
      <c r="K17380">
        <v>14336</v>
      </c>
      <c r="L17380"/>
      <c r="M17380"/>
    </row>
    <row r="17381" spans="1:13">
      <c r="A17381" s="61" t="s">
        <v>40</v>
      </c>
      <c r="B17381" s="61">
        <v>8817</v>
      </c>
      <c r="C17381" s="63" t="s">
        <v>968</v>
      </c>
      <c r="D17381" s="61">
        <v>0</v>
      </c>
      <c r="E17381" s="61" t="s">
        <v>942</v>
      </c>
      <c r="F17381" s="61" t="s">
        <v>107</v>
      </c>
      <c r="G17381" s="61" t="s">
        <v>1098</v>
      </c>
      <c r="H17381" s="61" t="s">
        <v>967</v>
      </c>
      <c r="I17381" s="61">
        <v>40.51</v>
      </c>
      <c r="J17381" s="61">
        <v>-74.39</v>
      </c>
      <c r="K17381">
        <v>48243</v>
      </c>
      <c r="L17381"/>
      <c r="M17381"/>
    </row>
    <row r="17382" spans="1:13">
      <c r="A17382" s="61" t="s">
        <v>40</v>
      </c>
      <c r="B17382" s="61">
        <v>8820</v>
      </c>
      <c r="C17382" s="63" t="s">
        <v>968</v>
      </c>
      <c r="D17382" s="61">
        <v>0</v>
      </c>
      <c r="E17382" s="61" t="s">
        <v>942</v>
      </c>
      <c r="F17382" s="61" t="s">
        <v>107</v>
      </c>
      <c r="G17382" s="61" t="s">
        <v>1098</v>
      </c>
      <c r="H17382" s="61" t="s">
        <v>967</v>
      </c>
      <c r="I17382" s="61">
        <v>40.58</v>
      </c>
      <c r="J17382" s="61">
        <v>-74.37</v>
      </c>
      <c r="K17382">
        <v>41169</v>
      </c>
      <c r="L17382"/>
      <c r="M17382"/>
    </row>
    <row r="17383" spans="1:13">
      <c r="A17383" s="61" t="s">
        <v>40</v>
      </c>
      <c r="B17383" s="61">
        <v>8837</v>
      </c>
      <c r="C17383" s="63" t="s">
        <v>968</v>
      </c>
      <c r="D17383" s="61">
        <v>0</v>
      </c>
      <c r="E17383" s="61" t="s">
        <v>942</v>
      </c>
      <c r="F17383" s="61" t="s">
        <v>107</v>
      </c>
      <c r="G17383" s="61" t="s">
        <v>1098</v>
      </c>
      <c r="H17383" s="61" t="s">
        <v>967</v>
      </c>
      <c r="I17383" s="61">
        <v>40.520000000000003</v>
      </c>
      <c r="J17383" s="61">
        <v>-74.36</v>
      </c>
      <c r="K17383">
        <v>18463</v>
      </c>
      <c r="L17383"/>
      <c r="M17383"/>
    </row>
    <row r="17384" spans="1:13">
      <c r="A17384" s="61" t="s">
        <v>40</v>
      </c>
      <c r="B17384" s="61">
        <v>8899</v>
      </c>
      <c r="C17384" s="63" t="s">
        <v>968</v>
      </c>
      <c r="D17384" s="61">
        <v>0</v>
      </c>
      <c r="E17384" s="61" t="s">
        <v>942</v>
      </c>
      <c r="F17384" s="61" t="s">
        <v>107</v>
      </c>
      <c r="G17384" s="61" t="s">
        <v>1098</v>
      </c>
      <c r="H17384" s="61" t="s">
        <v>967</v>
      </c>
      <c r="I17384" s="61">
        <v>40.520000000000003</v>
      </c>
      <c r="J17384" s="61">
        <v>-74.36</v>
      </c>
      <c r="K17384">
        <v>43</v>
      </c>
      <c r="L17384"/>
      <c r="M17384"/>
    </row>
    <row r="17385" spans="1:13">
      <c r="A17385" s="61" t="s">
        <v>40</v>
      </c>
      <c r="B17385" s="61">
        <v>8215</v>
      </c>
      <c r="C17385" s="63" t="s">
        <v>968</v>
      </c>
      <c r="D17385" s="61">
        <v>0</v>
      </c>
      <c r="E17385" s="61" t="s">
        <v>2614</v>
      </c>
      <c r="F17385" s="61" t="s">
        <v>107</v>
      </c>
      <c r="G17385" s="61" t="s">
        <v>2559</v>
      </c>
      <c r="H17385" s="61" t="s">
        <v>967</v>
      </c>
      <c r="I17385" s="61">
        <v>39.56</v>
      </c>
      <c r="J17385" s="61">
        <v>-74.59</v>
      </c>
      <c r="K17385">
        <v>14092</v>
      </c>
      <c r="L17385"/>
      <c r="M17385"/>
    </row>
    <row r="17386" spans="1:13">
      <c r="A17386" s="61" t="s">
        <v>40</v>
      </c>
      <c r="B17386" s="61">
        <v>8234</v>
      </c>
      <c r="C17386" s="63" t="s">
        <v>968</v>
      </c>
      <c r="D17386" s="61">
        <v>0</v>
      </c>
      <c r="E17386" s="61" t="s">
        <v>2620</v>
      </c>
      <c r="F17386" s="61" t="s">
        <v>107</v>
      </c>
      <c r="G17386" s="61" t="s">
        <v>2559</v>
      </c>
      <c r="H17386" s="61" t="s">
        <v>967</v>
      </c>
      <c r="I17386" s="61">
        <v>39.409999999999997</v>
      </c>
      <c r="J17386" s="61">
        <v>-74.58</v>
      </c>
      <c r="K17386">
        <v>46906</v>
      </c>
      <c r="L17386"/>
      <c r="M17386"/>
    </row>
    <row r="17387" spans="1:13">
      <c r="A17387" s="61" t="s">
        <v>40</v>
      </c>
      <c r="B17387" s="61">
        <v>7208</v>
      </c>
      <c r="C17387" s="63" t="s">
        <v>968</v>
      </c>
      <c r="D17387" s="61">
        <v>0</v>
      </c>
      <c r="E17387" s="61" t="s">
        <v>2370</v>
      </c>
      <c r="F17387" s="61" t="s">
        <v>107</v>
      </c>
      <c r="G17387" s="61" t="s">
        <v>418</v>
      </c>
      <c r="H17387" s="61" t="s">
        <v>967</v>
      </c>
      <c r="I17387" s="61">
        <v>40.67</v>
      </c>
      <c r="J17387" s="61">
        <v>-74.23</v>
      </c>
      <c r="K17387">
        <v>33561</v>
      </c>
      <c r="L17387"/>
      <c r="M17387"/>
    </row>
    <row r="17388" spans="1:13">
      <c r="A17388" s="61" t="s">
        <v>40</v>
      </c>
      <c r="B17388" s="61">
        <v>7202</v>
      </c>
      <c r="C17388" s="63" t="s">
        <v>968</v>
      </c>
      <c r="D17388" s="61">
        <v>0</v>
      </c>
      <c r="E17388" s="61" t="s">
        <v>2370</v>
      </c>
      <c r="F17388" s="61" t="s">
        <v>107</v>
      </c>
      <c r="G17388" s="61" t="s">
        <v>418</v>
      </c>
      <c r="H17388" s="61" t="s">
        <v>967</v>
      </c>
      <c r="I17388" s="61">
        <v>40.65</v>
      </c>
      <c r="J17388" s="61">
        <v>-74.22</v>
      </c>
      <c r="K17388">
        <v>43389</v>
      </c>
      <c r="L17388"/>
      <c r="M17388"/>
    </row>
    <row r="17389" spans="1:13">
      <c r="A17389" s="61" t="s">
        <v>40</v>
      </c>
      <c r="B17389" s="61">
        <v>7201</v>
      </c>
      <c r="C17389" s="63" t="s">
        <v>968</v>
      </c>
      <c r="D17389" s="61">
        <v>0</v>
      </c>
      <c r="E17389" s="61" t="s">
        <v>2370</v>
      </c>
      <c r="F17389" s="61" t="s">
        <v>107</v>
      </c>
      <c r="G17389" s="61" t="s">
        <v>418</v>
      </c>
      <c r="H17389" s="61" t="s">
        <v>967</v>
      </c>
      <c r="I17389" s="61">
        <v>40.69</v>
      </c>
      <c r="J17389" s="61">
        <v>-74.17</v>
      </c>
      <c r="K17389">
        <v>29390</v>
      </c>
      <c r="L17389"/>
      <c r="M17389"/>
    </row>
    <row r="17390" spans="1:13">
      <c r="A17390" s="61" t="s">
        <v>40</v>
      </c>
      <c r="B17390" s="61">
        <v>7206</v>
      </c>
      <c r="C17390" s="63" t="s">
        <v>968</v>
      </c>
      <c r="D17390" s="61">
        <v>0</v>
      </c>
      <c r="E17390" s="61" t="s">
        <v>2374</v>
      </c>
      <c r="F17390" s="61" t="s">
        <v>107</v>
      </c>
      <c r="G17390" s="61" t="s">
        <v>418</v>
      </c>
      <c r="H17390" s="61" t="s">
        <v>967</v>
      </c>
      <c r="I17390" s="61">
        <v>40.659999999999997</v>
      </c>
      <c r="J17390" s="61">
        <v>-74.19</v>
      </c>
      <c r="K17390">
        <v>30982</v>
      </c>
      <c r="L17390"/>
      <c r="M17390"/>
    </row>
    <row r="17391" spans="1:13">
      <c r="A17391" s="61" t="s">
        <v>40</v>
      </c>
      <c r="B17391" s="61">
        <v>8318</v>
      </c>
      <c r="C17391" s="63" t="s">
        <v>968</v>
      </c>
      <c r="D17391" s="61">
        <v>0</v>
      </c>
      <c r="E17391" s="61" t="s">
        <v>2634</v>
      </c>
      <c r="F17391" s="61" t="s">
        <v>107</v>
      </c>
      <c r="G17391" s="61" t="s">
        <v>2534</v>
      </c>
      <c r="H17391" s="61" t="s">
        <v>967</v>
      </c>
      <c r="I17391" s="61">
        <v>39.590000000000003</v>
      </c>
      <c r="J17391" s="61">
        <v>-75.17</v>
      </c>
      <c r="K17391">
        <v>11896</v>
      </c>
      <c r="L17391"/>
      <c r="M17391"/>
    </row>
    <row r="17392" spans="1:13">
      <c r="A17392" s="61" t="s">
        <v>40</v>
      </c>
      <c r="B17392" s="61">
        <v>7407</v>
      </c>
      <c r="C17392" s="63" t="s">
        <v>968</v>
      </c>
      <c r="D17392" s="61">
        <v>0</v>
      </c>
      <c r="E17392" s="61" t="s">
        <v>2375</v>
      </c>
      <c r="F17392" s="61" t="s">
        <v>107</v>
      </c>
      <c r="G17392" s="61" t="s">
        <v>2312</v>
      </c>
      <c r="H17392" s="61" t="s">
        <v>967</v>
      </c>
      <c r="I17392" s="61">
        <v>40.9</v>
      </c>
      <c r="J17392" s="61">
        <v>-74.11</v>
      </c>
      <c r="K17392">
        <v>21422</v>
      </c>
      <c r="L17392"/>
      <c r="M17392"/>
    </row>
    <row r="17393" spans="1:13">
      <c r="A17393" s="61" t="s">
        <v>40</v>
      </c>
      <c r="B17393" s="61">
        <v>7630</v>
      </c>
      <c r="C17393" s="63" t="s">
        <v>968</v>
      </c>
      <c r="D17393" s="61">
        <v>0</v>
      </c>
      <c r="E17393" s="61" t="s">
        <v>254</v>
      </c>
      <c r="F17393" s="61" t="s">
        <v>107</v>
      </c>
      <c r="G17393" s="61" t="s">
        <v>2312</v>
      </c>
      <c r="H17393" s="61" t="s">
        <v>967</v>
      </c>
      <c r="I17393" s="61">
        <v>40.97</v>
      </c>
      <c r="J17393" s="61">
        <v>-74.02</v>
      </c>
      <c r="K17393">
        <v>7290</v>
      </c>
      <c r="L17393"/>
      <c r="M17393"/>
    </row>
    <row r="17394" spans="1:13">
      <c r="A17394" s="61" t="s">
        <v>40</v>
      </c>
      <c r="B17394" s="61">
        <v>7631</v>
      </c>
      <c r="C17394" s="63" t="s">
        <v>968</v>
      </c>
      <c r="D17394" s="61">
        <v>0</v>
      </c>
      <c r="E17394" s="61" t="s">
        <v>2421</v>
      </c>
      <c r="F17394" s="61" t="s">
        <v>107</v>
      </c>
      <c r="G17394" s="61" t="s">
        <v>2312</v>
      </c>
      <c r="H17394" s="61" t="s">
        <v>967</v>
      </c>
      <c r="I17394" s="61">
        <v>40.89</v>
      </c>
      <c r="J17394" s="61">
        <v>-73.97</v>
      </c>
      <c r="K17394">
        <v>29308</v>
      </c>
      <c r="L17394"/>
      <c r="M17394"/>
    </row>
    <row r="17395" spans="1:13">
      <c r="A17395" s="61" t="s">
        <v>40</v>
      </c>
      <c r="B17395" s="61">
        <v>7632</v>
      </c>
      <c r="C17395" s="63" t="s">
        <v>968</v>
      </c>
      <c r="D17395" s="61">
        <v>0</v>
      </c>
      <c r="E17395" s="61" t="s">
        <v>2422</v>
      </c>
      <c r="F17395" s="61" t="s">
        <v>107</v>
      </c>
      <c r="G17395" s="61" t="s">
        <v>2312</v>
      </c>
      <c r="H17395" s="61" t="s">
        <v>967</v>
      </c>
      <c r="I17395" s="61">
        <v>40.880000000000003</v>
      </c>
      <c r="J17395" s="61">
        <v>-73.94</v>
      </c>
      <c r="K17395">
        <v>5342</v>
      </c>
      <c r="L17395"/>
      <c r="M17395"/>
    </row>
    <row r="17396" spans="1:13">
      <c r="A17396" s="61" t="s">
        <v>40</v>
      </c>
      <c r="B17396" s="61">
        <v>7726</v>
      </c>
      <c r="C17396" s="63" t="s">
        <v>968</v>
      </c>
      <c r="D17396" s="61">
        <v>0</v>
      </c>
      <c r="E17396" s="61" t="s">
        <v>2455</v>
      </c>
      <c r="F17396" s="61" t="s">
        <v>107</v>
      </c>
      <c r="G17396" s="61" t="s">
        <v>2443</v>
      </c>
      <c r="H17396" s="61" t="s">
        <v>967</v>
      </c>
      <c r="I17396" s="61">
        <v>40.29</v>
      </c>
      <c r="J17396" s="61">
        <v>-74.36</v>
      </c>
      <c r="K17396">
        <v>44945</v>
      </c>
      <c r="L17396"/>
      <c r="M17396"/>
    </row>
    <row r="17397" spans="1:13">
      <c r="A17397" s="61" t="s">
        <v>40</v>
      </c>
      <c r="B17397" s="61">
        <v>7021</v>
      </c>
      <c r="C17397" s="63" t="s">
        <v>968</v>
      </c>
      <c r="D17397" s="61">
        <v>0</v>
      </c>
      <c r="E17397" s="61" t="s">
        <v>2316</v>
      </c>
      <c r="F17397" s="61" t="s">
        <v>107</v>
      </c>
      <c r="G17397" s="61" t="s">
        <v>1186</v>
      </c>
      <c r="H17397" s="61" t="s">
        <v>967</v>
      </c>
      <c r="I17397" s="61">
        <v>40.82</v>
      </c>
      <c r="J17397" s="61">
        <v>-74.28</v>
      </c>
      <c r="K17397">
        <v>2244</v>
      </c>
      <c r="L17397"/>
      <c r="M17397"/>
    </row>
    <row r="17398" spans="1:13">
      <c r="A17398" s="61" t="s">
        <v>40</v>
      </c>
      <c r="B17398" s="61">
        <v>8319</v>
      </c>
      <c r="C17398" s="63" t="s">
        <v>968</v>
      </c>
      <c r="D17398" s="61">
        <v>0</v>
      </c>
      <c r="E17398" s="61" t="s">
        <v>2635</v>
      </c>
      <c r="F17398" s="61" t="s">
        <v>107</v>
      </c>
      <c r="G17398" s="61" t="s">
        <v>2559</v>
      </c>
      <c r="H17398" s="61" t="s">
        <v>967</v>
      </c>
      <c r="I17398" s="61">
        <v>39.369999999999997</v>
      </c>
      <c r="J17398" s="61">
        <v>-74.81</v>
      </c>
      <c r="K17398">
        <v>1272</v>
      </c>
      <c r="L17398"/>
      <c r="M17398"/>
    </row>
    <row r="17399" spans="1:13">
      <c r="A17399" s="61" t="s">
        <v>40</v>
      </c>
      <c r="B17399" s="61">
        <v>7704</v>
      </c>
      <c r="C17399" s="63" t="s">
        <v>968</v>
      </c>
      <c r="D17399" s="61">
        <v>0</v>
      </c>
      <c r="E17399" s="61" t="s">
        <v>2099</v>
      </c>
      <c r="F17399" s="61" t="s">
        <v>107</v>
      </c>
      <c r="G17399" s="61" t="s">
        <v>2443</v>
      </c>
      <c r="H17399" s="61" t="s">
        <v>967</v>
      </c>
      <c r="I17399" s="61">
        <v>40.36</v>
      </c>
      <c r="J17399" s="61">
        <v>-74.03</v>
      </c>
      <c r="K17399">
        <v>6278</v>
      </c>
      <c r="L17399"/>
      <c r="M17399"/>
    </row>
    <row r="17400" spans="1:13">
      <c r="A17400" s="61" t="s">
        <v>40</v>
      </c>
      <c r="B17400" s="61">
        <v>7410</v>
      </c>
      <c r="C17400" s="63" t="s">
        <v>968</v>
      </c>
      <c r="D17400" s="61">
        <v>0</v>
      </c>
      <c r="E17400" s="61" t="s">
        <v>2376</v>
      </c>
      <c r="F17400" s="61" t="s">
        <v>107</v>
      </c>
      <c r="G17400" s="61" t="s">
        <v>2312</v>
      </c>
      <c r="H17400" s="61" t="s">
        <v>967</v>
      </c>
      <c r="I17400" s="61">
        <v>40.93</v>
      </c>
      <c r="J17400" s="61">
        <v>-74.11</v>
      </c>
      <c r="K17400">
        <v>34927</v>
      </c>
      <c r="L17400"/>
      <c r="M17400"/>
    </row>
    <row r="17401" spans="1:13">
      <c r="A17401" s="61" t="s">
        <v>40</v>
      </c>
      <c r="B17401" s="61">
        <v>7004</v>
      </c>
      <c r="C17401" s="63" t="s">
        <v>968</v>
      </c>
      <c r="D17401" s="61">
        <v>0</v>
      </c>
      <c r="E17401" s="61" t="s">
        <v>1935</v>
      </c>
      <c r="F17401" s="61" t="s">
        <v>107</v>
      </c>
      <c r="G17401" s="61" t="s">
        <v>1186</v>
      </c>
      <c r="H17401" s="61" t="s">
        <v>967</v>
      </c>
      <c r="I17401" s="61">
        <v>40.880000000000003</v>
      </c>
      <c r="J17401" s="61">
        <v>-74.3</v>
      </c>
      <c r="K17401">
        <v>7872</v>
      </c>
      <c r="L17401"/>
      <c r="M17401"/>
    </row>
    <row r="17402" spans="1:13">
      <c r="A17402" s="61" t="s">
        <v>40</v>
      </c>
      <c r="B17402" s="61">
        <v>7022</v>
      </c>
      <c r="C17402" s="63" t="s">
        <v>968</v>
      </c>
      <c r="D17402" s="61">
        <v>0</v>
      </c>
      <c r="E17402" s="61" t="s">
        <v>2317</v>
      </c>
      <c r="F17402" s="61" t="s">
        <v>107</v>
      </c>
      <c r="G17402" s="61" t="s">
        <v>2312</v>
      </c>
      <c r="H17402" s="61" t="s">
        <v>967</v>
      </c>
      <c r="I17402" s="61">
        <v>40.81</v>
      </c>
      <c r="J17402" s="61">
        <v>-74</v>
      </c>
      <c r="K17402">
        <v>15025</v>
      </c>
      <c r="L17402"/>
      <c r="M17402"/>
    </row>
    <row r="17403" spans="1:13">
      <c r="A17403" s="61" t="s">
        <v>40</v>
      </c>
      <c r="B17403" s="61">
        <v>7023</v>
      </c>
      <c r="C17403" s="63" t="s">
        <v>968</v>
      </c>
      <c r="D17403" s="61">
        <v>0</v>
      </c>
      <c r="E17403" s="61" t="s">
        <v>2318</v>
      </c>
      <c r="F17403" s="61" t="s">
        <v>107</v>
      </c>
      <c r="G17403" s="61" t="s">
        <v>418</v>
      </c>
      <c r="H17403" s="61" t="s">
        <v>967</v>
      </c>
      <c r="I17403" s="61">
        <v>40.64</v>
      </c>
      <c r="J17403" s="61">
        <v>-74.38</v>
      </c>
      <c r="K17403">
        <v>7774</v>
      </c>
      <c r="L17403"/>
      <c r="M17403"/>
    </row>
    <row r="17404" spans="1:13">
      <c r="A17404" s="61" t="s">
        <v>40</v>
      </c>
      <c r="B17404" s="61">
        <v>7931</v>
      </c>
      <c r="C17404" s="63" t="s">
        <v>968</v>
      </c>
      <c r="D17404" s="61">
        <v>0</v>
      </c>
      <c r="E17404" s="61" t="s">
        <v>2519</v>
      </c>
      <c r="F17404" s="61" t="s">
        <v>107</v>
      </c>
      <c r="G17404" s="61" t="s">
        <v>1795</v>
      </c>
      <c r="H17404" s="61" t="s">
        <v>967</v>
      </c>
      <c r="I17404" s="61">
        <v>40.69</v>
      </c>
      <c r="J17404" s="61">
        <v>-74.62</v>
      </c>
      <c r="K17404">
        <v>3422</v>
      </c>
      <c r="L17404"/>
      <c r="M17404"/>
    </row>
    <row r="17405" spans="1:13">
      <c r="A17405" s="61" t="s">
        <v>40</v>
      </c>
      <c r="B17405" s="61">
        <v>7727</v>
      </c>
      <c r="C17405" s="63" t="s">
        <v>968</v>
      </c>
      <c r="D17405" s="61">
        <v>0</v>
      </c>
      <c r="E17405" s="61" t="s">
        <v>1747</v>
      </c>
      <c r="F17405" s="61" t="s">
        <v>107</v>
      </c>
      <c r="G17405" s="61" t="s">
        <v>2443</v>
      </c>
      <c r="H17405" s="61" t="s">
        <v>967</v>
      </c>
      <c r="I17405" s="61">
        <v>40.19</v>
      </c>
      <c r="J17405" s="61">
        <v>-74.17</v>
      </c>
      <c r="K17405">
        <v>7707</v>
      </c>
      <c r="L17405"/>
      <c r="M17405"/>
    </row>
    <row r="17406" spans="1:13">
      <c r="A17406" s="61" t="s">
        <v>40</v>
      </c>
      <c r="B17406" s="61">
        <v>7836</v>
      </c>
      <c r="C17406" s="63" t="s">
        <v>968</v>
      </c>
      <c r="D17406" s="61">
        <v>0</v>
      </c>
      <c r="E17406" s="61" t="s">
        <v>2492</v>
      </c>
      <c r="F17406" s="61" t="s">
        <v>107</v>
      </c>
      <c r="G17406" s="61" t="s">
        <v>2306</v>
      </c>
      <c r="H17406" s="61" t="s">
        <v>967</v>
      </c>
      <c r="I17406" s="61">
        <v>40.840000000000003</v>
      </c>
      <c r="J17406" s="61">
        <v>-74.7</v>
      </c>
      <c r="K17406">
        <v>12740</v>
      </c>
      <c r="L17406"/>
      <c r="M17406"/>
    </row>
    <row r="17407" spans="1:13">
      <c r="A17407" s="61" t="s">
        <v>40</v>
      </c>
      <c r="B17407" s="61">
        <v>8822</v>
      </c>
      <c r="C17407" s="63" t="s">
        <v>968</v>
      </c>
      <c r="D17407" s="61">
        <v>0</v>
      </c>
      <c r="E17407" s="61" t="s">
        <v>2708</v>
      </c>
      <c r="F17407" s="61" t="s">
        <v>107</v>
      </c>
      <c r="G17407" s="61" t="s">
        <v>2488</v>
      </c>
      <c r="H17407" s="61" t="s">
        <v>967</v>
      </c>
      <c r="I17407" s="61">
        <v>40.5</v>
      </c>
      <c r="J17407" s="61">
        <v>-74.86</v>
      </c>
      <c r="K17407">
        <v>31844</v>
      </c>
      <c r="L17407"/>
      <c r="M17407"/>
    </row>
    <row r="17408" spans="1:13">
      <c r="A17408" s="61" t="s">
        <v>40</v>
      </c>
      <c r="B17408" s="61">
        <v>8518</v>
      </c>
      <c r="C17408" s="63" t="s">
        <v>968</v>
      </c>
      <c r="D17408" s="61">
        <v>0</v>
      </c>
      <c r="E17408" s="61" t="s">
        <v>1016</v>
      </c>
      <c r="F17408" s="61" t="s">
        <v>107</v>
      </c>
      <c r="G17408" s="61" t="s">
        <v>2540</v>
      </c>
      <c r="H17408" s="61" t="s">
        <v>967</v>
      </c>
      <c r="I17408" s="61">
        <v>40.11</v>
      </c>
      <c r="J17408" s="61">
        <v>-74.8</v>
      </c>
      <c r="K17408">
        <v>5943</v>
      </c>
      <c r="L17408"/>
      <c r="M17408"/>
    </row>
    <row r="17409" spans="1:13">
      <c r="A17409" s="61" t="s">
        <v>40</v>
      </c>
      <c r="B17409" s="61">
        <v>7932</v>
      </c>
      <c r="C17409" s="63" t="s">
        <v>968</v>
      </c>
      <c r="D17409" s="61">
        <v>0</v>
      </c>
      <c r="E17409" s="61" t="s">
        <v>2520</v>
      </c>
      <c r="F17409" s="61" t="s">
        <v>107</v>
      </c>
      <c r="G17409" s="61" t="s">
        <v>2306</v>
      </c>
      <c r="H17409" s="61" t="s">
        <v>967</v>
      </c>
      <c r="I17409" s="61">
        <v>40.770000000000003</v>
      </c>
      <c r="J17409" s="61">
        <v>-74.39</v>
      </c>
      <c r="K17409">
        <v>11036</v>
      </c>
      <c r="L17409"/>
      <c r="M17409"/>
    </row>
    <row r="17410" spans="1:13">
      <c r="A17410" s="61" t="s">
        <v>40</v>
      </c>
      <c r="B17410" s="61">
        <v>8863</v>
      </c>
      <c r="C17410" s="63" t="s">
        <v>968</v>
      </c>
      <c r="D17410" s="61">
        <v>0</v>
      </c>
      <c r="E17410" s="61" t="s">
        <v>2730</v>
      </c>
      <c r="F17410" s="61" t="s">
        <v>107</v>
      </c>
      <c r="G17410" s="61" t="s">
        <v>1098</v>
      </c>
      <c r="H17410" s="61" t="s">
        <v>967</v>
      </c>
      <c r="I17410" s="61">
        <v>40.54</v>
      </c>
      <c r="J17410" s="61">
        <v>-74.31</v>
      </c>
      <c r="K17410">
        <v>12939</v>
      </c>
      <c r="L17410"/>
      <c r="M17410"/>
    </row>
    <row r="17411" spans="1:13">
      <c r="A17411" s="61" t="s">
        <v>40</v>
      </c>
      <c r="B17411" s="61">
        <v>8731</v>
      </c>
      <c r="C17411" s="63" t="s">
        <v>968</v>
      </c>
      <c r="D17411" s="61">
        <v>0</v>
      </c>
      <c r="E17411" s="61" t="s">
        <v>2685</v>
      </c>
      <c r="F17411" s="61" t="s">
        <v>107</v>
      </c>
      <c r="G17411" s="61" t="s">
        <v>2538</v>
      </c>
      <c r="H17411" s="61" t="s">
        <v>967</v>
      </c>
      <c r="I17411" s="61">
        <v>39.840000000000003</v>
      </c>
      <c r="J17411" s="61">
        <v>-74.19</v>
      </c>
      <c r="K17411">
        <v>20953</v>
      </c>
      <c r="L17411"/>
      <c r="M17411"/>
    </row>
    <row r="17412" spans="1:13">
      <c r="A17412" s="61" t="s">
        <v>40</v>
      </c>
      <c r="B17412" s="61">
        <v>7024</v>
      </c>
      <c r="C17412" s="63" t="s">
        <v>968</v>
      </c>
      <c r="D17412" s="61">
        <v>0</v>
      </c>
      <c r="E17412" s="61" t="s">
        <v>2319</v>
      </c>
      <c r="F17412" s="61" t="s">
        <v>107</v>
      </c>
      <c r="G17412" s="61" t="s">
        <v>2312</v>
      </c>
      <c r="H17412" s="61" t="s">
        <v>967</v>
      </c>
      <c r="I17412" s="61">
        <v>40.85</v>
      </c>
      <c r="J17412" s="61">
        <v>-73.97</v>
      </c>
      <c r="K17412">
        <v>40171</v>
      </c>
      <c r="L17412"/>
      <c r="M17412"/>
    </row>
    <row r="17413" spans="1:13">
      <c r="A17413" s="61" t="s">
        <v>40</v>
      </c>
      <c r="B17413" s="61">
        <v>7703</v>
      </c>
      <c r="C17413" s="63" t="s">
        <v>968</v>
      </c>
      <c r="D17413" s="61">
        <v>0</v>
      </c>
      <c r="E17413" s="61" t="s">
        <v>2444</v>
      </c>
      <c r="F17413" s="61" t="s">
        <v>107</v>
      </c>
      <c r="G17413" s="61" t="s">
        <v>2443</v>
      </c>
      <c r="H17413" s="61" t="s">
        <v>967</v>
      </c>
      <c r="I17413" s="61">
        <v>40.32</v>
      </c>
      <c r="J17413" s="61">
        <v>-74.040000000000006</v>
      </c>
      <c r="K17413">
        <v>29</v>
      </c>
      <c r="L17413"/>
      <c r="M17413"/>
    </row>
    <row r="17414" spans="1:13">
      <c r="A17414" s="61" t="s">
        <v>40</v>
      </c>
      <c r="B17414" s="61">
        <v>7416</v>
      </c>
      <c r="C17414" s="63" t="s">
        <v>968</v>
      </c>
      <c r="D17414" s="61">
        <v>0</v>
      </c>
      <c r="E17414" s="61" t="s">
        <v>300</v>
      </c>
      <c r="F17414" s="61" t="s">
        <v>107</v>
      </c>
      <c r="G17414" s="61" t="s">
        <v>2377</v>
      </c>
      <c r="H17414" s="61" t="s">
        <v>967</v>
      </c>
      <c r="I17414" s="61">
        <v>41.11</v>
      </c>
      <c r="J17414" s="61">
        <v>-74.58</v>
      </c>
      <c r="K17414">
        <v>5615</v>
      </c>
      <c r="L17414"/>
      <c r="M17414"/>
    </row>
    <row r="17415" spans="1:13">
      <c r="A17415" s="61" t="s">
        <v>40</v>
      </c>
      <c r="B17415" s="61">
        <v>7417</v>
      </c>
      <c r="C17415" s="63" t="s">
        <v>968</v>
      </c>
      <c r="D17415" s="61">
        <v>0</v>
      </c>
      <c r="E17415" s="61" t="s">
        <v>2378</v>
      </c>
      <c r="F17415" s="61" t="s">
        <v>107</v>
      </c>
      <c r="G17415" s="61" t="s">
        <v>2312</v>
      </c>
      <c r="H17415" s="61" t="s">
        <v>967</v>
      </c>
      <c r="I17415" s="61">
        <v>41</v>
      </c>
      <c r="J17415" s="61">
        <v>-74.2</v>
      </c>
      <c r="K17415">
        <v>11086</v>
      </c>
      <c r="L17415"/>
      <c r="M17415"/>
    </row>
    <row r="17416" spans="1:13">
      <c r="A17416" s="61" t="s">
        <v>40</v>
      </c>
      <c r="B17416" s="61">
        <v>8823</v>
      </c>
      <c r="C17416" s="63" t="s">
        <v>968</v>
      </c>
      <c r="D17416" s="61">
        <v>0</v>
      </c>
      <c r="E17416" s="61" t="s">
        <v>2709</v>
      </c>
      <c r="F17416" s="61" t="s">
        <v>107</v>
      </c>
      <c r="G17416" s="61" t="s">
        <v>1795</v>
      </c>
      <c r="H17416" s="61" t="s">
        <v>967</v>
      </c>
      <c r="I17416" s="61">
        <v>40.44</v>
      </c>
      <c r="J17416" s="61">
        <v>-74.540000000000006</v>
      </c>
      <c r="K17416">
        <v>9282</v>
      </c>
      <c r="L17416"/>
      <c r="M17416"/>
    </row>
    <row r="17417" spans="1:13">
      <c r="A17417" s="61" t="s">
        <v>40</v>
      </c>
      <c r="B17417" s="61">
        <v>8322</v>
      </c>
      <c r="C17417" s="63" t="s">
        <v>968</v>
      </c>
      <c r="D17417" s="61">
        <v>0</v>
      </c>
      <c r="E17417" s="61" t="s">
        <v>2636</v>
      </c>
      <c r="F17417" s="61" t="s">
        <v>107</v>
      </c>
      <c r="G17417" s="61" t="s">
        <v>2543</v>
      </c>
      <c r="H17417" s="61" t="s">
        <v>967</v>
      </c>
      <c r="I17417" s="61">
        <v>39.61</v>
      </c>
      <c r="J17417" s="61">
        <v>-75.02</v>
      </c>
      <c r="K17417">
        <v>10325</v>
      </c>
      <c r="L17417"/>
      <c r="M17417"/>
    </row>
    <row r="17418" spans="1:13">
      <c r="A17418" s="61" t="s">
        <v>40</v>
      </c>
      <c r="B17418" s="61">
        <v>7728</v>
      </c>
      <c r="C17418" s="63" t="s">
        <v>968</v>
      </c>
      <c r="D17418" s="61">
        <v>0</v>
      </c>
      <c r="E17418" s="61" t="s">
        <v>2456</v>
      </c>
      <c r="F17418" s="61" t="s">
        <v>107</v>
      </c>
      <c r="G17418" s="61" t="s">
        <v>2443</v>
      </c>
      <c r="H17418" s="61" t="s">
        <v>967</v>
      </c>
      <c r="I17418" s="61">
        <v>40.25</v>
      </c>
      <c r="J17418" s="61">
        <v>-74.27</v>
      </c>
      <c r="K17418">
        <v>56444</v>
      </c>
      <c r="L17418"/>
      <c r="M17418"/>
    </row>
    <row r="17419" spans="1:13">
      <c r="A17419" s="61" t="s">
        <v>40</v>
      </c>
      <c r="B17419" s="61">
        <v>8825</v>
      </c>
      <c r="C17419" s="63" t="s">
        <v>968</v>
      </c>
      <c r="D17419" s="61">
        <v>0</v>
      </c>
      <c r="E17419" s="61" t="s">
        <v>2711</v>
      </c>
      <c r="F17419" s="61" t="s">
        <v>107</v>
      </c>
      <c r="G17419" s="61" t="s">
        <v>2488</v>
      </c>
      <c r="H17419" s="61" t="s">
        <v>967</v>
      </c>
      <c r="I17419" s="61">
        <v>40.520000000000003</v>
      </c>
      <c r="J17419" s="61">
        <v>-75.05</v>
      </c>
      <c r="K17419">
        <v>4494</v>
      </c>
      <c r="L17419"/>
      <c r="M17419"/>
    </row>
    <row r="17420" spans="1:13">
      <c r="A17420" s="61" t="s">
        <v>40</v>
      </c>
      <c r="B17420" s="61">
        <v>7026</v>
      </c>
      <c r="C17420" s="63" t="s">
        <v>968</v>
      </c>
      <c r="D17420" s="61">
        <v>0</v>
      </c>
      <c r="E17420" s="61" t="s">
        <v>377</v>
      </c>
      <c r="F17420" s="61" t="s">
        <v>107</v>
      </c>
      <c r="G17420" s="61" t="s">
        <v>2312</v>
      </c>
      <c r="H17420" s="61" t="s">
        <v>967</v>
      </c>
      <c r="I17420" s="61">
        <v>40.869999999999997</v>
      </c>
      <c r="J17420" s="61">
        <v>-74.099999999999994</v>
      </c>
      <c r="K17420">
        <v>32655</v>
      </c>
      <c r="L17420"/>
      <c r="M17420"/>
    </row>
    <row r="17421" spans="1:13">
      <c r="A17421" s="61" t="s">
        <v>40</v>
      </c>
      <c r="B17421" s="61">
        <v>7027</v>
      </c>
      <c r="C17421" s="63" t="s">
        <v>968</v>
      </c>
      <c r="D17421" s="61">
        <v>0</v>
      </c>
      <c r="E17421" s="61" t="s">
        <v>2320</v>
      </c>
      <c r="F17421" s="61" t="s">
        <v>107</v>
      </c>
      <c r="G17421" s="61" t="s">
        <v>418</v>
      </c>
      <c r="H17421" s="61" t="s">
        <v>967</v>
      </c>
      <c r="I17421" s="61">
        <v>40.65</v>
      </c>
      <c r="J17421" s="61">
        <v>-74.319999999999993</v>
      </c>
      <c r="K17421">
        <v>4454</v>
      </c>
      <c r="L17421"/>
      <c r="M17421"/>
    </row>
    <row r="17422" spans="1:13">
      <c r="A17422" s="61" t="s">
        <v>40</v>
      </c>
      <c r="B17422" s="61">
        <v>8026</v>
      </c>
      <c r="C17422" s="63" t="s">
        <v>968</v>
      </c>
      <c r="D17422" s="61">
        <v>0</v>
      </c>
      <c r="E17422" s="61" t="s">
        <v>2548</v>
      </c>
      <c r="F17422" s="61" t="s">
        <v>107</v>
      </c>
      <c r="G17422" s="61" t="s">
        <v>767</v>
      </c>
      <c r="H17422" s="61" t="s">
        <v>967</v>
      </c>
      <c r="I17422" s="61">
        <v>39.83</v>
      </c>
      <c r="J17422" s="61">
        <v>-74.959999999999994</v>
      </c>
      <c r="K17422">
        <v>2189</v>
      </c>
      <c r="L17422"/>
      <c r="M17422"/>
    </row>
    <row r="17423" spans="1:13">
      <c r="A17423" s="61" t="s">
        <v>40</v>
      </c>
      <c r="B17423" s="61">
        <v>8027</v>
      </c>
      <c r="C17423" s="63" t="s">
        <v>968</v>
      </c>
      <c r="D17423" s="61">
        <v>0</v>
      </c>
      <c r="E17423" s="61" t="s">
        <v>2549</v>
      </c>
      <c r="F17423" s="61" t="s">
        <v>107</v>
      </c>
      <c r="G17423" s="61" t="s">
        <v>2543</v>
      </c>
      <c r="H17423" s="61" t="s">
        <v>967</v>
      </c>
      <c r="I17423" s="61">
        <v>39.82</v>
      </c>
      <c r="J17423" s="61">
        <v>-75.27</v>
      </c>
      <c r="K17423">
        <v>4893</v>
      </c>
      <c r="L17423"/>
      <c r="M17423"/>
    </row>
    <row r="17424" spans="1:13">
      <c r="A17424" s="61" t="s">
        <v>40</v>
      </c>
      <c r="B17424" s="61">
        <v>7933</v>
      </c>
      <c r="C17424" s="63" t="s">
        <v>968</v>
      </c>
      <c r="D17424" s="61">
        <v>0</v>
      </c>
      <c r="E17424" s="61" t="s">
        <v>2521</v>
      </c>
      <c r="F17424" s="61" t="s">
        <v>107</v>
      </c>
      <c r="G17424" s="61" t="s">
        <v>2306</v>
      </c>
      <c r="H17424" s="61" t="s">
        <v>967</v>
      </c>
      <c r="I17424" s="61">
        <v>40.700000000000003</v>
      </c>
      <c r="J17424" s="61">
        <v>-74.47</v>
      </c>
      <c r="K17424">
        <v>3091</v>
      </c>
      <c r="L17424"/>
      <c r="M17424"/>
    </row>
    <row r="17425" spans="1:13">
      <c r="A17425" s="61" t="s">
        <v>40</v>
      </c>
      <c r="B17425" s="61">
        <v>7934</v>
      </c>
      <c r="C17425" s="63" t="s">
        <v>968</v>
      </c>
      <c r="D17425" s="61">
        <v>0</v>
      </c>
      <c r="E17425" s="61" t="s">
        <v>2522</v>
      </c>
      <c r="F17425" s="61" t="s">
        <v>107</v>
      </c>
      <c r="G17425" s="61" t="s">
        <v>1795</v>
      </c>
      <c r="H17425" s="61" t="s">
        <v>967</v>
      </c>
      <c r="I17425" s="61">
        <v>40.72</v>
      </c>
      <c r="J17425" s="61">
        <v>-74.67</v>
      </c>
      <c r="K17425">
        <v>1430</v>
      </c>
      <c r="L17425"/>
      <c r="M17425"/>
    </row>
    <row r="17426" spans="1:13">
      <c r="A17426" s="61" t="s">
        <v>40</v>
      </c>
      <c r="B17426" s="61">
        <v>8028</v>
      </c>
      <c r="C17426" s="63" t="s">
        <v>968</v>
      </c>
      <c r="D17426" s="61">
        <v>0</v>
      </c>
      <c r="E17426" s="61" t="s">
        <v>2550</v>
      </c>
      <c r="F17426" s="61" t="s">
        <v>107</v>
      </c>
      <c r="G17426" s="61" t="s">
        <v>2543</v>
      </c>
      <c r="H17426" s="61" t="s">
        <v>967</v>
      </c>
      <c r="I17426" s="61">
        <v>39.700000000000003</v>
      </c>
      <c r="J17426" s="61">
        <v>-75.11</v>
      </c>
      <c r="K17426">
        <v>24818</v>
      </c>
      <c r="L17426"/>
      <c r="M17426"/>
    </row>
    <row r="17427" spans="1:13">
      <c r="A17427" s="61" t="s">
        <v>40</v>
      </c>
      <c r="B17427" s="61">
        <v>8826</v>
      </c>
      <c r="C17427" s="63" t="s">
        <v>968</v>
      </c>
      <c r="D17427" s="61">
        <v>0</v>
      </c>
      <c r="E17427" s="61" t="s">
        <v>2712</v>
      </c>
      <c r="F17427" s="61" t="s">
        <v>107</v>
      </c>
      <c r="G17427" s="61" t="s">
        <v>2488</v>
      </c>
      <c r="H17427" s="61" t="s">
        <v>967</v>
      </c>
      <c r="I17427" s="61">
        <v>40.69</v>
      </c>
      <c r="J17427" s="61">
        <v>-74.94</v>
      </c>
      <c r="K17427">
        <v>5426</v>
      </c>
      <c r="L17427"/>
      <c r="M17427"/>
    </row>
    <row r="17428" spans="1:13">
      <c r="A17428" s="61" t="s">
        <v>40</v>
      </c>
      <c r="B17428" s="61">
        <v>7028</v>
      </c>
      <c r="C17428" s="63" t="s">
        <v>968</v>
      </c>
      <c r="D17428" s="61">
        <v>0</v>
      </c>
      <c r="E17428" s="61" t="s">
        <v>2321</v>
      </c>
      <c r="F17428" s="61" t="s">
        <v>107</v>
      </c>
      <c r="G17428" s="61" t="s">
        <v>1186</v>
      </c>
      <c r="H17428" s="61" t="s">
        <v>967</v>
      </c>
      <c r="I17428" s="61">
        <v>40.799999999999997</v>
      </c>
      <c r="J17428" s="61">
        <v>-74.2</v>
      </c>
      <c r="K17428">
        <v>8094</v>
      </c>
      <c r="L17428"/>
      <c r="M17428"/>
    </row>
    <row r="17429" spans="1:13">
      <c r="A17429" s="61" t="s">
        <v>40</v>
      </c>
      <c r="B17429" s="61">
        <v>7452</v>
      </c>
      <c r="C17429" s="63" t="s">
        <v>968</v>
      </c>
      <c r="D17429" s="61">
        <v>0</v>
      </c>
      <c r="E17429" s="61" t="s">
        <v>2395</v>
      </c>
      <c r="F17429" s="61" t="s">
        <v>107</v>
      </c>
      <c r="G17429" s="61" t="s">
        <v>2312</v>
      </c>
      <c r="H17429" s="61" t="s">
        <v>967</v>
      </c>
      <c r="I17429" s="61">
        <v>40.96</v>
      </c>
      <c r="J17429" s="61">
        <v>-74.13</v>
      </c>
      <c r="K17429">
        <v>12133</v>
      </c>
      <c r="L17429"/>
      <c r="M17429"/>
    </row>
    <row r="17430" spans="1:13">
      <c r="A17430" s="61" t="s">
        <v>40</v>
      </c>
      <c r="B17430" s="61">
        <v>8029</v>
      </c>
      <c r="C17430" s="63" t="s">
        <v>968</v>
      </c>
      <c r="D17430" s="61">
        <v>0</v>
      </c>
      <c r="E17430" s="61" t="s">
        <v>2551</v>
      </c>
      <c r="F17430" s="61" t="s">
        <v>107</v>
      </c>
      <c r="G17430" s="61" t="s">
        <v>767</v>
      </c>
      <c r="H17430" s="61" t="s">
        <v>967</v>
      </c>
      <c r="I17430" s="61">
        <v>39.840000000000003</v>
      </c>
      <c r="J17430" s="61">
        <v>-75.06</v>
      </c>
      <c r="K17430">
        <v>4900</v>
      </c>
      <c r="L17430"/>
      <c r="M17430"/>
    </row>
    <row r="17431" spans="1:13">
      <c r="A17431" s="61" t="s">
        <v>40</v>
      </c>
      <c r="B17431" s="61">
        <v>7418</v>
      </c>
      <c r="C17431" s="63" t="s">
        <v>968</v>
      </c>
      <c r="D17431" s="61">
        <v>0</v>
      </c>
      <c r="E17431" s="61" t="s">
        <v>381</v>
      </c>
      <c r="F17431" s="61" t="s">
        <v>107</v>
      </c>
      <c r="G17431" s="61" t="s">
        <v>2377</v>
      </c>
      <c r="H17431" s="61" t="s">
        <v>967</v>
      </c>
      <c r="I17431" s="61">
        <v>41.24</v>
      </c>
      <c r="J17431" s="61">
        <v>-74.48</v>
      </c>
      <c r="K17431">
        <v>1997</v>
      </c>
      <c r="L17431"/>
      <c r="M17431"/>
    </row>
    <row r="17432" spans="1:13">
      <c r="A17432" s="61" t="s">
        <v>40</v>
      </c>
      <c r="B17432" s="61">
        <v>8030</v>
      </c>
      <c r="C17432" s="63" t="s">
        <v>968</v>
      </c>
      <c r="D17432" s="61">
        <v>0</v>
      </c>
      <c r="E17432" s="61" t="s">
        <v>2552</v>
      </c>
      <c r="F17432" s="61" t="s">
        <v>107</v>
      </c>
      <c r="G17432" s="61" t="s">
        <v>767</v>
      </c>
      <c r="H17432" s="61" t="s">
        <v>967</v>
      </c>
      <c r="I17432" s="61">
        <v>39.89</v>
      </c>
      <c r="J17432" s="61">
        <v>-75.11</v>
      </c>
      <c r="K17432">
        <v>13261</v>
      </c>
      <c r="L17432"/>
      <c r="M17432"/>
    </row>
    <row r="17433" spans="1:13">
      <c r="A17433" s="61" t="s">
        <v>40</v>
      </c>
      <c r="B17433" s="61">
        <v>7838</v>
      </c>
      <c r="C17433" s="63" t="s">
        <v>968</v>
      </c>
      <c r="D17433" s="61">
        <v>0</v>
      </c>
      <c r="E17433" s="61" t="s">
        <v>2493</v>
      </c>
      <c r="F17433" s="61" t="s">
        <v>107</v>
      </c>
      <c r="G17433" s="61" t="s">
        <v>572</v>
      </c>
      <c r="H17433" s="61" t="s">
        <v>967</v>
      </c>
      <c r="I17433" s="61">
        <v>40.89</v>
      </c>
      <c r="J17433" s="61">
        <v>-74.91</v>
      </c>
      <c r="K17433">
        <v>3399</v>
      </c>
      <c r="L17433"/>
      <c r="M17433"/>
    </row>
    <row r="17434" spans="1:13">
      <c r="A17434" s="61" t="s">
        <v>40</v>
      </c>
      <c r="B17434" s="61">
        <v>7935</v>
      </c>
      <c r="C17434" s="63" t="s">
        <v>968</v>
      </c>
      <c r="D17434" s="61">
        <v>0</v>
      </c>
      <c r="E17434" s="61" t="s">
        <v>2523</v>
      </c>
      <c r="F17434" s="61" t="s">
        <v>107</v>
      </c>
      <c r="G17434" s="61" t="s">
        <v>2306</v>
      </c>
      <c r="H17434" s="61" t="s">
        <v>967</v>
      </c>
      <c r="I17434" s="61">
        <v>40.74</v>
      </c>
      <c r="J17434" s="61">
        <v>-74.45</v>
      </c>
      <c r="K17434">
        <v>589</v>
      </c>
      <c r="L17434"/>
      <c r="M17434"/>
    </row>
    <row r="17435" spans="1:13">
      <c r="A17435" s="61" t="s">
        <v>40</v>
      </c>
      <c r="B17435" s="61">
        <v>8323</v>
      </c>
      <c r="C17435" s="63" t="s">
        <v>968</v>
      </c>
      <c r="D17435" s="61">
        <v>0</v>
      </c>
      <c r="E17435" s="61" t="s">
        <v>2290</v>
      </c>
      <c r="F17435" s="61" t="s">
        <v>107</v>
      </c>
      <c r="G17435" s="61" t="s">
        <v>1654</v>
      </c>
      <c r="H17435" s="61" t="s">
        <v>967</v>
      </c>
      <c r="I17435" s="61">
        <v>39.39</v>
      </c>
      <c r="J17435" s="61">
        <v>-75.36</v>
      </c>
      <c r="K17435">
        <v>771</v>
      </c>
      <c r="L17435"/>
      <c r="M17435"/>
    </row>
    <row r="17436" spans="1:13">
      <c r="A17436" s="61" t="s">
        <v>40</v>
      </c>
      <c r="B17436" s="61">
        <v>8032</v>
      </c>
      <c r="C17436" s="63" t="s">
        <v>968</v>
      </c>
      <c r="D17436" s="61">
        <v>0</v>
      </c>
      <c r="E17436" s="61" t="s">
        <v>2554</v>
      </c>
      <c r="F17436" s="61" t="s">
        <v>107</v>
      </c>
      <c r="G17436" s="61" t="s">
        <v>2543</v>
      </c>
      <c r="H17436" s="61" t="s">
        <v>967</v>
      </c>
      <c r="I17436" s="61">
        <v>39.770000000000003</v>
      </c>
      <c r="J17436" s="61">
        <v>-75.05</v>
      </c>
      <c r="K17436">
        <v>424</v>
      </c>
      <c r="L17436"/>
      <c r="M17436"/>
    </row>
    <row r="17437" spans="1:13">
      <c r="A17437" s="61" t="s">
        <v>40</v>
      </c>
      <c r="B17437" s="61">
        <v>7601</v>
      </c>
      <c r="C17437" s="63" t="s">
        <v>968</v>
      </c>
      <c r="D17437" s="61">
        <v>0</v>
      </c>
      <c r="E17437" s="61" t="s">
        <v>2408</v>
      </c>
      <c r="F17437" s="61" t="s">
        <v>107</v>
      </c>
      <c r="G17437" s="61" t="s">
        <v>2312</v>
      </c>
      <c r="H17437" s="61" t="s">
        <v>967</v>
      </c>
      <c r="I17437" s="61">
        <v>40.880000000000003</v>
      </c>
      <c r="J17437" s="61">
        <v>-74.040000000000006</v>
      </c>
      <c r="K17437">
        <v>46030</v>
      </c>
      <c r="L17437"/>
      <c r="M17437"/>
    </row>
    <row r="17438" spans="1:13">
      <c r="A17438" s="61" t="s">
        <v>40</v>
      </c>
      <c r="B17438" s="61">
        <v>7840</v>
      </c>
      <c r="C17438" s="63" t="s">
        <v>968</v>
      </c>
      <c r="D17438" s="61">
        <v>0</v>
      </c>
      <c r="E17438" s="61" t="s">
        <v>2494</v>
      </c>
      <c r="F17438" s="61" t="s">
        <v>107</v>
      </c>
      <c r="G17438" s="61" t="s">
        <v>572</v>
      </c>
      <c r="H17438" s="61" t="s">
        <v>967</v>
      </c>
      <c r="I17438" s="61">
        <v>40.85</v>
      </c>
      <c r="J17438" s="61">
        <v>-74.819999999999993</v>
      </c>
      <c r="K17438">
        <v>31255</v>
      </c>
      <c r="L17438"/>
      <c r="M17438"/>
    </row>
    <row r="17439" spans="1:13">
      <c r="A17439" s="61" t="s">
        <v>40</v>
      </c>
      <c r="B17439" s="61">
        <v>8035</v>
      </c>
      <c r="C17439" s="63" t="s">
        <v>968</v>
      </c>
      <c r="D17439" s="61">
        <v>0</v>
      </c>
      <c r="E17439" s="61" t="s">
        <v>2556</v>
      </c>
      <c r="F17439" s="61" t="s">
        <v>107</v>
      </c>
      <c r="G17439" s="61" t="s">
        <v>767</v>
      </c>
      <c r="H17439" s="61" t="s">
        <v>967</v>
      </c>
      <c r="I17439" s="61">
        <v>39.880000000000003</v>
      </c>
      <c r="J17439" s="61">
        <v>-75.069999999999993</v>
      </c>
      <c r="K17439">
        <v>7556</v>
      </c>
      <c r="L17439"/>
      <c r="M17439"/>
    </row>
    <row r="17440" spans="1:13">
      <c r="A17440" s="61" t="s">
        <v>40</v>
      </c>
      <c r="B17440" s="61">
        <v>8033</v>
      </c>
      <c r="C17440" s="63" t="s">
        <v>968</v>
      </c>
      <c r="D17440" s="61">
        <v>0</v>
      </c>
      <c r="E17440" s="61" t="s">
        <v>2555</v>
      </c>
      <c r="F17440" s="61" t="s">
        <v>107</v>
      </c>
      <c r="G17440" s="61" t="s">
        <v>767</v>
      </c>
      <c r="H17440" s="61" t="s">
        <v>967</v>
      </c>
      <c r="I17440" s="61">
        <v>39.89</v>
      </c>
      <c r="J17440" s="61">
        <v>-75.03</v>
      </c>
      <c r="K17440">
        <v>17451</v>
      </c>
      <c r="L17440"/>
      <c r="M17440"/>
    </row>
    <row r="17441" spans="1:13">
      <c r="A17441" s="61" t="s">
        <v>40</v>
      </c>
      <c r="B17441" s="61">
        <v>8036</v>
      </c>
      <c r="C17441" s="63" t="s">
        <v>968</v>
      </c>
      <c r="D17441" s="61">
        <v>0</v>
      </c>
      <c r="E17441" s="61" t="s">
        <v>2557</v>
      </c>
      <c r="F17441" s="61" t="s">
        <v>107</v>
      </c>
      <c r="G17441" s="61" t="s">
        <v>2540</v>
      </c>
      <c r="H17441" s="61" t="s">
        <v>967</v>
      </c>
      <c r="I17441" s="61">
        <v>39.979999999999997</v>
      </c>
      <c r="J17441" s="61">
        <v>-74.819999999999993</v>
      </c>
      <c r="K17441">
        <v>6021</v>
      </c>
      <c r="L17441"/>
      <c r="M17441"/>
    </row>
    <row r="17442" spans="1:13">
      <c r="A17442" s="61" t="s">
        <v>40</v>
      </c>
      <c r="B17442" s="61">
        <v>7508</v>
      </c>
      <c r="C17442" s="63" t="s">
        <v>968</v>
      </c>
      <c r="D17442" s="61">
        <v>0</v>
      </c>
      <c r="E17442" s="61" t="s">
        <v>2407</v>
      </c>
      <c r="F17442" s="61" t="s">
        <v>107</v>
      </c>
      <c r="G17442" s="61" t="s">
        <v>2313</v>
      </c>
      <c r="H17442" s="61" t="s">
        <v>967</v>
      </c>
      <c r="I17442" s="61">
        <v>40.96</v>
      </c>
      <c r="J17442" s="61">
        <v>-74.180000000000007</v>
      </c>
      <c r="K17442">
        <v>23959</v>
      </c>
      <c r="L17442"/>
      <c r="M17442"/>
    </row>
    <row r="17443" spans="1:13">
      <c r="A17443" s="61" t="s">
        <v>40</v>
      </c>
      <c r="B17443" s="61">
        <v>7419</v>
      </c>
      <c r="C17443" s="63" t="s">
        <v>968</v>
      </c>
      <c r="D17443" s="61">
        <v>0</v>
      </c>
      <c r="E17443" s="61" t="s">
        <v>2379</v>
      </c>
      <c r="F17443" s="61" t="s">
        <v>107</v>
      </c>
      <c r="G17443" s="61" t="s">
        <v>2377</v>
      </c>
      <c r="H17443" s="61" t="s">
        <v>967</v>
      </c>
      <c r="I17443" s="61">
        <v>41.14</v>
      </c>
      <c r="J17443" s="61">
        <v>-74.569999999999993</v>
      </c>
      <c r="K17443">
        <v>9378</v>
      </c>
      <c r="L17443"/>
      <c r="M17443"/>
    </row>
    <row r="17444" spans="1:13">
      <c r="A17444" s="61" t="s">
        <v>40</v>
      </c>
      <c r="B17444" s="61">
        <v>8037</v>
      </c>
      <c r="C17444" s="63" t="s">
        <v>968</v>
      </c>
      <c r="D17444" s="61">
        <v>0</v>
      </c>
      <c r="E17444" s="61" t="s">
        <v>2558</v>
      </c>
      <c r="F17444" s="61" t="s">
        <v>107</v>
      </c>
      <c r="G17444" s="61" t="s">
        <v>2559</v>
      </c>
      <c r="H17444" s="61" t="s">
        <v>967</v>
      </c>
      <c r="I17444" s="61">
        <v>39.65</v>
      </c>
      <c r="J17444" s="61">
        <v>-74.77</v>
      </c>
      <c r="K17444">
        <v>23814</v>
      </c>
      <c r="L17444"/>
      <c r="M17444"/>
    </row>
    <row r="17445" spans="1:13">
      <c r="A17445" s="61" t="s">
        <v>40</v>
      </c>
      <c r="B17445" s="61">
        <v>8827</v>
      </c>
      <c r="C17445" s="63" t="s">
        <v>968</v>
      </c>
      <c r="D17445" s="61">
        <v>0</v>
      </c>
      <c r="E17445" s="61" t="s">
        <v>309</v>
      </c>
      <c r="F17445" s="61" t="s">
        <v>107</v>
      </c>
      <c r="G17445" s="61" t="s">
        <v>2488</v>
      </c>
      <c r="H17445" s="61" t="s">
        <v>967</v>
      </c>
      <c r="I17445" s="61">
        <v>40.700000000000003</v>
      </c>
      <c r="J17445" s="61">
        <v>-74.959999999999994</v>
      </c>
      <c r="K17445">
        <v>4531</v>
      </c>
      <c r="L17445"/>
      <c r="M17445"/>
    </row>
    <row r="17446" spans="1:13">
      <c r="A17446" s="61" t="s">
        <v>40</v>
      </c>
      <c r="B17446" s="61">
        <v>7640</v>
      </c>
      <c r="C17446" s="63" t="s">
        <v>968</v>
      </c>
      <c r="D17446" s="61">
        <v>0</v>
      </c>
      <c r="E17446" s="61" t="s">
        <v>2423</v>
      </c>
      <c r="F17446" s="61" t="s">
        <v>107</v>
      </c>
      <c r="G17446" s="61" t="s">
        <v>2312</v>
      </c>
      <c r="H17446" s="61" t="s">
        <v>967</v>
      </c>
      <c r="I17446" s="61">
        <v>40.98</v>
      </c>
      <c r="J17446" s="61">
        <v>-73.98</v>
      </c>
      <c r="K17446">
        <v>4741</v>
      </c>
      <c r="L17446"/>
      <c r="M17446"/>
    </row>
    <row r="17447" spans="1:13">
      <c r="A17447" s="61" t="s">
        <v>40</v>
      </c>
      <c r="B17447" s="61">
        <v>7029</v>
      </c>
      <c r="C17447" s="63" t="s">
        <v>968</v>
      </c>
      <c r="D17447" s="61">
        <v>0</v>
      </c>
      <c r="E17447" s="61" t="s">
        <v>646</v>
      </c>
      <c r="F17447" s="61" t="s">
        <v>107</v>
      </c>
      <c r="G17447" s="61" t="s">
        <v>2304</v>
      </c>
      <c r="H17447" s="61" t="s">
        <v>967</v>
      </c>
      <c r="I17447" s="61">
        <v>40.74</v>
      </c>
      <c r="J17447" s="61">
        <v>-74.150000000000006</v>
      </c>
      <c r="K17447">
        <v>22044</v>
      </c>
      <c r="L17447"/>
      <c r="M17447"/>
    </row>
    <row r="17448" spans="1:13">
      <c r="A17448" s="61" t="s">
        <v>40</v>
      </c>
      <c r="B17448" s="61">
        <v>7604</v>
      </c>
      <c r="C17448" s="63" t="s">
        <v>968</v>
      </c>
      <c r="D17448" s="61">
        <v>0</v>
      </c>
      <c r="E17448" s="61" t="s">
        <v>2410</v>
      </c>
      <c r="F17448" s="61" t="s">
        <v>107</v>
      </c>
      <c r="G17448" s="61" t="s">
        <v>2312</v>
      </c>
      <c r="H17448" s="61" t="s">
        <v>967</v>
      </c>
      <c r="I17448" s="61">
        <v>40.86</v>
      </c>
      <c r="J17448" s="61">
        <v>-74.069999999999993</v>
      </c>
      <c r="K17448">
        <v>12112</v>
      </c>
      <c r="L17448"/>
      <c r="M17448"/>
    </row>
    <row r="17449" spans="1:13">
      <c r="A17449" s="61" t="s">
        <v>40</v>
      </c>
      <c r="B17449" s="61">
        <v>7420</v>
      </c>
      <c r="C17449" s="63" t="s">
        <v>968</v>
      </c>
      <c r="D17449" s="61">
        <v>0</v>
      </c>
      <c r="E17449" s="61" t="s">
        <v>2380</v>
      </c>
      <c r="F17449" s="61" t="s">
        <v>107</v>
      </c>
      <c r="G17449" s="61" t="s">
        <v>2313</v>
      </c>
      <c r="H17449" s="61" t="s">
        <v>967</v>
      </c>
      <c r="I17449" s="61">
        <v>41.02</v>
      </c>
      <c r="J17449" s="61">
        <v>-74.3</v>
      </c>
      <c r="K17449">
        <v>5053</v>
      </c>
      <c r="L17449"/>
      <c r="M17449"/>
    </row>
    <row r="17450" spans="1:13">
      <c r="A17450" s="61" t="s">
        <v>40</v>
      </c>
      <c r="B17450" s="61">
        <v>7641</v>
      </c>
      <c r="C17450" s="63" t="s">
        <v>968</v>
      </c>
      <c r="D17450" s="61">
        <v>0</v>
      </c>
      <c r="E17450" s="61" t="s">
        <v>2424</v>
      </c>
      <c r="F17450" s="61" t="s">
        <v>107</v>
      </c>
      <c r="G17450" s="61" t="s">
        <v>2312</v>
      </c>
      <c r="H17450" s="61" t="s">
        <v>967</v>
      </c>
      <c r="I17450" s="61">
        <v>40.96</v>
      </c>
      <c r="J17450" s="61">
        <v>-73.989999999999995</v>
      </c>
      <c r="K17450">
        <v>3343</v>
      </c>
      <c r="L17450"/>
      <c r="M17450"/>
    </row>
    <row r="17451" spans="1:13">
      <c r="A17451" s="61" t="s">
        <v>40</v>
      </c>
      <c r="B17451" s="61">
        <v>7506</v>
      </c>
      <c r="C17451" s="63" t="s">
        <v>968</v>
      </c>
      <c r="D17451" s="61">
        <v>0</v>
      </c>
      <c r="E17451" s="61" t="s">
        <v>2406</v>
      </c>
      <c r="F17451" s="61" t="s">
        <v>107</v>
      </c>
      <c r="G17451" s="61" t="s">
        <v>2313</v>
      </c>
      <c r="H17451" s="61" t="s">
        <v>967</v>
      </c>
      <c r="I17451" s="61">
        <v>40.950000000000003</v>
      </c>
      <c r="J17451" s="61">
        <v>-74.150000000000006</v>
      </c>
      <c r="K17451">
        <v>19637</v>
      </c>
      <c r="L17451"/>
      <c r="M17451"/>
    </row>
    <row r="17452" spans="1:13">
      <c r="A17452" s="61" t="s">
        <v>40</v>
      </c>
      <c r="B17452" s="61">
        <v>7730</v>
      </c>
      <c r="C17452" s="63" t="s">
        <v>968</v>
      </c>
      <c r="D17452" s="61">
        <v>0</v>
      </c>
      <c r="E17452" s="61" t="s">
        <v>2457</v>
      </c>
      <c r="F17452" s="61" t="s">
        <v>107</v>
      </c>
      <c r="G17452" s="61" t="s">
        <v>2443</v>
      </c>
      <c r="H17452" s="61" t="s">
        <v>967</v>
      </c>
      <c r="I17452" s="61">
        <v>40.42</v>
      </c>
      <c r="J17452" s="61">
        <v>-74.17</v>
      </c>
      <c r="K17452">
        <v>17263</v>
      </c>
      <c r="L17452"/>
      <c r="M17452"/>
    </row>
    <row r="17453" spans="1:13">
      <c r="A17453" s="61" t="s">
        <v>40</v>
      </c>
      <c r="B17453" s="61">
        <v>8324</v>
      </c>
      <c r="C17453" s="63" t="s">
        <v>968</v>
      </c>
      <c r="D17453" s="61">
        <v>0</v>
      </c>
      <c r="E17453" s="61" t="s">
        <v>2637</v>
      </c>
      <c r="F17453" s="61" t="s">
        <v>107</v>
      </c>
      <c r="G17453" s="61" t="s">
        <v>1654</v>
      </c>
      <c r="H17453" s="61" t="s">
        <v>967</v>
      </c>
      <c r="I17453" s="61">
        <v>39.24</v>
      </c>
      <c r="J17453" s="61">
        <v>-74.989999999999995</v>
      </c>
      <c r="K17453">
        <v>408</v>
      </c>
      <c r="L17453"/>
      <c r="M17453"/>
    </row>
    <row r="17454" spans="1:13">
      <c r="A17454" s="61" t="s">
        <v>40</v>
      </c>
      <c r="B17454" s="61">
        <v>8828</v>
      </c>
      <c r="C17454" s="63" t="s">
        <v>968</v>
      </c>
      <c r="D17454" s="61">
        <v>0</v>
      </c>
      <c r="E17454" s="61" t="s">
        <v>2713</v>
      </c>
      <c r="F17454" s="61" t="s">
        <v>107</v>
      </c>
      <c r="G17454" s="61" t="s">
        <v>1098</v>
      </c>
      <c r="H17454" s="61" t="s">
        <v>967</v>
      </c>
      <c r="I17454" s="61">
        <v>40.380000000000003</v>
      </c>
      <c r="J17454" s="61">
        <v>-74.42</v>
      </c>
      <c r="K17454">
        <v>2455</v>
      </c>
      <c r="L17454"/>
      <c r="M17454"/>
    </row>
    <row r="17455" spans="1:13">
      <c r="A17455" s="61" t="s">
        <v>40</v>
      </c>
      <c r="B17455" s="61">
        <v>7421</v>
      </c>
      <c r="C17455" s="63" t="s">
        <v>968</v>
      </c>
      <c r="D17455" s="61">
        <v>0</v>
      </c>
      <c r="E17455" s="61" t="s">
        <v>2381</v>
      </c>
      <c r="F17455" s="61" t="s">
        <v>107</v>
      </c>
      <c r="G17455" s="61" t="s">
        <v>2313</v>
      </c>
      <c r="H17455" s="61" t="s">
        <v>967</v>
      </c>
      <c r="I17455" s="61">
        <v>41.16</v>
      </c>
      <c r="J17455" s="61">
        <v>-74.349999999999994</v>
      </c>
      <c r="K17455">
        <v>6917</v>
      </c>
      <c r="L17455"/>
      <c r="M17455"/>
    </row>
    <row r="17456" spans="1:13">
      <c r="A17456" s="61" t="s">
        <v>40</v>
      </c>
      <c r="B17456" s="61">
        <v>8829</v>
      </c>
      <c r="C17456" s="63" t="s">
        <v>968</v>
      </c>
      <c r="D17456" s="61">
        <v>0</v>
      </c>
      <c r="E17456" s="61" t="s">
        <v>2714</v>
      </c>
      <c r="F17456" s="61" t="s">
        <v>107</v>
      </c>
      <c r="G17456" s="61" t="s">
        <v>2488</v>
      </c>
      <c r="H17456" s="61" t="s">
        <v>967</v>
      </c>
      <c r="I17456" s="61">
        <v>40.659999999999997</v>
      </c>
      <c r="J17456" s="61">
        <v>-74.89</v>
      </c>
      <c r="K17456">
        <v>3566</v>
      </c>
      <c r="L17456"/>
      <c r="M17456"/>
    </row>
    <row r="17457" spans="1:13">
      <c r="A17457" s="61" t="s">
        <v>40</v>
      </c>
      <c r="B17457" s="61">
        <v>7422</v>
      </c>
      <c r="C17457" s="63" t="s">
        <v>968</v>
      </c>
      <c r="D17457" s="61">
        <v>0</v>
      </c>
      <c r="E17457" s="61" t="s">
        <v>2382</v>
      </c>
      <c r="F17457" s="61" t="s">
        <v>107</v>
      </c>
      <c r="G17457" s="61" t="s">
        <v>2377</v>
      </c>
      <c r="H17457" s="61" t="s">
        <v>967</v>
      </c>
      <c r="I17457" s="61">
        <v>41.17</v>
      </c>
      <c r="J17457" s="61">
        <v>-74.44</v>
      </c>
      <c r="K17457">
        <v>6240</v>
      </c>
      <c r="L17457"/>
      <c r="M17457"/>
    </row>
    <row r="17458" spans="1:13">
      <c r="A17458" s="61" t="s">
        <v>40</v>
      </c>
      <c r="B17458" s="61">
        <v>8904</v>
      </c>
      <c r="C17458" s="63" t="s">
        <v>968</v>
      </c>
      <c r="D17458" s="61">
        <v>0</v>
      </c>
      <c r="E17458" s="61" t="s">
        <v>2748</v>
      </c>
      <c r="F17458" s="61" t="s">
        <v>107</v>
      </c>
      <c r="G17458" s="61" t="s">
        <v>1098</v>
      </c>
      <c r="H17458" s="61" t="s">
        <v>967</v>
      </c>
      <c r="I17458" s="61">
        <v>40.5</v>
      </c>
      <c r="J17458" s="61">
        <v>-74.42</v>
      </c>
      <c r="K17458">
        <v>15072</v>
      </c>
      <c r="L17458"/>
      <c r="M17458"/>
    </row>
    <row r="17459" spans="1:13">
      <c r="A17459" s="61" t="s">
        <v>40</v>
      </c>
      <c r="B17459" s="61">
        <v>7732</v>
      </c>
      <c r="C17459" s="63" t="s">
        <v>968</v>
      </c>
      <c r="D17459" s="61">
        <v>0</v>
      </c>
      <c r="E17459" s="61" t="s">
        <v>2459</v>
      </c>
      <c r="F17459" s="61" t="s">
        <v>107</v>
      </c>
      <c r="G17459" s="61" t="s">
        <v>2443</v>
      </c>
      <c r="H17459" s="61" t="s">
        <v>967</v>
      </c>
      <c r="I17459" s="61">
        <v>40.4</v>
      </c>
      <c r="J17459" s="61">
        <v>-73.989999999999995</v>
      </c>
      <c r="K17459">
        <v>4710</v>
      </c>
      <c r="L17459"/>
      <c r="M17459"/>
    </row>
    <row r="17460" spans="1:13">
      <c r="A17460" s="61" t="s">
        <v>40</v>
      </c>
      <c r="B17460" s="61">
        <v>8520</v>
      </c>
      <c r="C17460" s="63" t="s">
        <v>968</v>
      </c>
      <c r="D17460" s="61">
        <v>0</v>
      </c>
      <c r="E17460" s="61" t="s">
        <v>2661</v>
      </c>
      <c r="F17460" s="61" t="s">
        <v>107</v>
      </c>
      <c r="G17460" s="61" t="s">
        <v>2662</v>
      </c>
      <c r="H17460" s="61" t="s">
        <v>967</v>
      </c>
      <c r="I17460" s="61">
        <v>40.26</v>
      </c>
      <c r="J17460" s="61">
        <v>-74.52</v>
      </c>
      <c r="K17460">
        <v>29291</v>
      </c>
      <c r="L17460"/>
      <c r="M17460"/>
    </row>
    <row r="17461" spans="1:13">
      <c r="A17461" s="61" t="s">
        <v>40</v>
      </c>
      <c r="B17461" s="61">
        <v>8844</v>
      </c>
      <c r="C17461" s="63" t="s">
        <v>968</v>
      </c>
      <c r="D17461" s="61">
        <v>0</v>
      </c>
      <c r="E17461" s="61" t="s">
        <v>1509</v>
      </c>
      <c r="F17461" s="61" t="s">
        <v>107</v>
      </c>
      <c r="G17461" s="61" t="s">
        <v>1795</v>
      </c>
      <c r="H17461" s="61" t="s">
        <v>967</v>
      </c>
      <c r="I17461" s="61">
        <v>40.47</v>
      </c>
      <c r="J17461" s="61">
        <v>-74.62</v>
      </c>
      <c r="K17461">
        <v>43333</v>
      </c>
      <c r="L17461"/>
      <c r="M17461"/>
    </row>
    <row r="17462" spans="1:13">
      <c r="A17462" s="61" t="s">
        <v>40</v>
      </c>
      <c r="B17462" s="61">
        <v>7642</v>
      </c>
      <c r="C17462" s="63" t="s">
        <v>968</v>
      </c>
      <c r="D17462" s="61">
        <v>0</v>
      </c>
      <c r="E17462" s="61" t="s">
        <v>2425</v>
      </c>
      <c r="F17462" s="61" t="s">
        <v>107</v>
      </c>
      <c r="G17462" s="61" t="s">
        <v>2312</v>
      </c>
      <c r="H17462" s="61" t="s">
        <v>967</v>
      </c>
      <c r="I17462" s="61">
        <v>41</v>
      </c>
      <c r="J17462" s="61">
        <v>-74.040000000000006</v>
      </c>
      <c r="K17462">
        <v>10143</v>
      </c>
      <c r="L17462"/>
      <c r="M17462"/>
    </row>
    <row r="17463" spans="1:13">
      <c r="A17463" s="61" t="s">
        <v>40</v>
      </c>
      <c r="B17463" s="61">
        <v>7205</v>
      </c>
      <c r="C17463" s="63" t="s">
        <v>968</v>
      </c>
      <c r="D17463" s="61">
        <v>0</v>
      </c>
      <c r="E17463" s="61" t="s">
        <v>2373</v>
      </c>
      <c r="F17463" s="61" t="s">
        <v>107</v>
      </c>
      <c r="G17463" s="61" t="s">
        <v>418</v>
      </c>
      <c r="H17463" s="61" t="s">
        <v>967</v>
      </c>
      <c r="I17463" s="61">
        <v>40.69</v>
      </c>
      <c r="J17463" s="61">
        <v>-74.23</v>
      </c>
      <c r="K17463">
        <v>22432</v>
      </c>
      <c r="L17463"/>
      <c r="M17463"/>
    </row>
    <row r="17464" spans="1:13">
      <c r="A17464" s="61" t="s">
        <v>40</v>
      </c>
      <c r="B17464" s="61">
        <v>7423</v>
      </c>
      <c r="C17464" s="63" t="s">
        <v>968</v>
      </c>
      <c r="D17464" s="61">
        <v>0</v>
      </c>
      <c r="E17464" s="61" t="s">
        <v>2383</v>
      </c>
      <c r="F17464" s="61" t="s">
        <v>107</v>
      </c>
      <c r="G17464" s="61" t="s">
        <v>2312</v>
      </c>
      <c r="H17464" s="61" t="s">
        <v>967</v>
      </c>
      <c r="I17464" s="61">
        <v>41</v>
      </c>
      <c r="J17464" s="61">
        <v>-74.099999999999994</v>
      </c>
      <c r="K17464">
        <v>4258</v>
      </c>
      <c r="L17464"/>
      <c r="M17464"/>
    </row>
    <row r="17465" spans="1:13">
      <c r="A17465" s="61" t="s">
        <v>40</v>
      </c>
      <c r="B17465" s="61">
        <v>7030</v>
      </c>
      <c r="C17465" s="63" t="s">
        <v>968</v>
      </c>
      <c r="D17465" s="61">
        <v>0</v>
      </c>
      <c r="E17465" s="61" t="s">
        <v>762</v>
      </c>
      <c r="F17465" s="61" t="s">
        <v>107</v>
      </c>
      <c r="G17465" s="61" t="s">
        <v>2304</v>
      </c>
      <c r="H17465" s="61" t="s">
        <v>967</v>
      </c>
      <c r="I17465" s="61">
        <v>40.75</v>
      </c>
      <c r="J17465" s="61">
        <v>-74.03</v>
      </c>
      <c r="K17465">
        <v>60456</v>
      </c>
      <c r="L17465"/>
      <c r="M17465"/>
    </row>
    <row r="17466" spans="1:13">
      <c r="A17466" s="61" t="s">
        <v>40</v>
      </c>
      <c r="B17466" s="61">
        <v>7733</v>
      </c>
      <c r="C17466" s="63" t="s">
        <v>968</v>
      </c>
      <c r="D17466" s="61">
        <v>0</v>
      </c>
      <c r="E17466" s="61" t="s">
        <v>2460</v>
      </c>
      <c r="F17466" s="61" t="s">
        <v>107</v>
      </c>
      <c r="G17466" s="61" t="s">
        <v>2443</v>
      </c>
      <c r="H17466" s="61" t="s">
        <v>967</v>
      </c>
      <c r="I17466" s="61">
        <v>40.369999999999997</v>
      </c>
      <c r="J17466" s="61">
        <v>-74.17</v>
      </c>
      <c r="K17466">
        <v>17266</v>
      </c>
      <c r="L17466"/>
      <c r="M17466"/>
    </row>
    <row r="17467" spans="1:13">
      <c r="A17467" s="61" t="s">
        <v>40</v>
      </c>
      <c r="B17467" s="61">
        <v>7843</v>
      </c>
      <c r="C17467" s="63" t="s">
        <v>968</v>
      </c>
      <c r="D17467" s="61">
        <v>0</v>
      </c>
      <c r="E17467" s="61" t="s">
        <v>2495</v>
      </c>
      <c r="F17467" s="61" t="s">
        <v>107</v>
      </c>
      <c r="G17467" s="61" t="s">
        <v>2377</v>
      </c>
      <c r="H17467" s="61" t="s">
        <v>967</v>
      </c>
      <c r="I17467" s="61">
        <v>40.950000000000003</v>
      </c>
      <c r="J17467" s="61">
        <v>-74.650000000000006</v>
      </c>
      <c r="K17467">
        <v>11413</v>
      </c>
      <c r="L17467"/>
      <c r="M17467"/>
    </row>
    <row r="17468" spans="1:13">
      <c r="A17468" s="61" t="s">
        <v>40</v>
      </c>
      <c r="B17468" s="61">
        <v>8525</v>
      </c>
      <c r="C17468" s="63" t="s">
        <v>968</v>
      </c>
      <c r="D17468" s="61">
        <v>0</v>
      </c>
      <c r="E17468" s="61" t="s">
        <v>2663</v>
      </c>
      <c r="F17468" s="61" t="s">
        <v>107</v>
      </c>
      <c r="G17468" s="61" t="s">
        <v>2662</v>
      </c>
      <c r="H17468" s="61" t="s">
        <v>967</v>
      </c>
      <c r="I17468" s="61">
        <v>40.380000000000003</v>
      </c>
      <c r="J17468" s="61">
        <v>-74.760000000000005</v>
      </c>
      <c r="K17468">
        <v>4649</v>
      </c>
      <c r="L17468"/>
      <c r="M17468"/>
    </row>
    <row r="17469" spans="1:13">
      <c r="A17469" s="61" t="s">
        <v>40</v>
      </c>
      <c r="B17469" s="61">
        <v>7731</v>
      </c>
      <c r="C17469" s="63" t="s">
        <v>968</v>
      </c>
      <c r="D17469" s="61">
        <v>0</v>
      </c>
      <c r="E17469" s="61" t="s">
        <v>2458</v>
      </c>
      <c r="F17469" s="61" t="s">
        <v>107</v>
      </c>
      <c r="G17469" s="61" t="s">
        <v>2443</v>
      </c>
      <c r="H17469" s="61" t="s">
        <v>967</v>
      </c>
      <c r="I17469" s="61">
        <v>40.14</v>
      </c>
      <c r="J17469" s="61">
        <v>-74.19</v>
      </c>
      <c r="K17469">
        <v>39677</v>
      </c>
      <c r="L17469"/>
      <c r="M17469"/>
    </row>
    <row r="17470" spans="1:13">
      <c r="A17470" s="61" t="s">
        <v>40</v>
      </c>
      <c r="B17470" s="61">
        <v>7111</v>
      </c>
      <c r="C17470" s="63" t="s">
        <v>968</v>
      </c>
      <c r="D17470" s="61">
        <v>0</v>
      </c>
      <c r="E17470" s="61" t="s">
        <v>2369</v>
      </c>
      <c r="F17470" s="61" t="s">
        <v>107</v>
      </c>
      <c r="G17470" s="61" t="s">
        <v>1186</v>
      </c>
      <c r="H17470" s="61" t="s">
        <v>967</v>
      </c>
      <c r="I17470" s="61">
        <v>40.72</v>
      </c>
      <c r="J17470" s="61">
        <v>-74.23</v>
      </c>
      <c r="K17470">
        <v>61176</v>
      </c>
      <c r="L17470"/>
      <c r="M17470"/>
    </row>
    <row r="17471" spans="1:13">
      <c r="A17471" s="61" t="s">
        <v>40</v>
      </c>
      <c r="B17471" s="61">
        <v>8830</v>
      </c>
      <c r="C17471" s="63" t="s">
        <v>968</v>
      </c>
      <c r="D17471" s="61">
        <v>0</v>
      </c>
      <c r="E17471" s="61" t="s">
        <v>2715</v>
      </c>
      <c r="F17471" s="61" t="s">
        <v>107</v>
      </c>
      <c r="G17471" s="61" t="s">
        <v>1098</v>
      </c>
      <c r="H17471" s="61" t="s">
        <v>967</v>
      </c>
      <c r="I17471" s="61">
        <v>40.57</v>
      </c>
      <c r="J17471" s="61">
        <v>-74.31</v>
      </c>
      <c r="K17471">
        <v>20088</v>
      </c>
      <c r="L17471"/>
      <c r="M17471"/>
    </row>
    <row r="17472" spans="1:13">
      <c r="A17472" s="61" t="s">
        <v>40</v>
      </c>
      <c r="B17472" s="61">
        <v>8527</v>
      </c>
      <c r="C17472" s="63" t="s">
        <v>968</v>
      </c>
      <c r="D17472" s="61">
        <v>0</v>
      </c>
      <c r="E17472" s="61" t="s">
        <v>312</v>
      </c>
      <c r="F17472" s="61" t="s">
        <v>107</v>
      </c>
      <c r="G17472" s="61" t="s">
        <v>2538</v>
      </c>
      <c r="H17472" s="61" t="s">
        <v>967</v>
      </c>
      <c r="I17472" s="61">
        <v>40.1</v>
      </c>
      <c r="J17472" s="61">
        <v>-74.349999999999994</v>
      </c>
      <c r="K17472">
        <v>57925</v>
      </c>
      <c r="L17472"/>
      <c r="M17472"/>
    </row>
    <row r="17473" spans="1:13">
      <c r="A17473" s="61" t="s">
        <v>40</v>
      </c>
      <c r="B17473" s="61">
        <v>7305</v>
      </c>
      <c r="C17473" s="63" t="s">
        <v>968</v>
      </c>
      <c r="D17473" s="61">
        <v>0</v>
      </c>
      <c r="E17473" s="61" t="s">
        <v>2364</v>
      </c>
      <c r="F17473" s="61" t="s">
        <v>107</v>
      </c>
      <c r="G17473" s="61" t="s">
        <v>2304</v>
      </c>
      <c r="H17473" s="61" t="s">
        <v>967</v>
      </c>
      <c r="I17473" s="61">
        <v>40.700000000000003</v>
      </c>
      <c r="J17473" s="61">
        <v>-74.08</v>
      </c>
      <c r="K17473">
        <v>67947</v>
      </c>
      <c r="L17473"/>
      <c r="M17473"/>
    </row>
    <row r="17474" spans="1:13">
      <c r="A17474" s="61" t="s">
        <v>40</v>
      </c>
      <c r="B17474" s="61">
        <v>7306</v>
      </c>
      <c r="C17474" s="63" t="s">
        <v>968</v>
      </c>
      <c r="D17474" s="61">
        <v>0</v>
      </c>
      <c r="E17474" s="61" t="s">
        <v>2364</v>
      </c>
      <c r="F17474" s="61" t="s">
        <v>107</v>
      </c>
      <c r="G17474" s="61" t="s">
        <v>2304</v>
      </c>
      <c r="H17474" s="61" t="s">
        <v>967</v>
      </c>
      <c r="I17474" s="61">
        <v>40.729999999999997</v>
      </c>
      <c r="J17474" s="61">
        <v>-74.069999999999993</v>
      </c>
      <c r="K17474">
        <v>55342</v>
      </c>
      <c r="L17474"/>
      <c r="M17474"/>
    </row>
    <row r="17475" spans="1:13">
      <c r="A17475" s="61" t="s">
        <v>40</v>
      </c>
      <c r="B17475" s="61">
        <v>7304</v>
      </c>
      <c r="C17475" s="63" t="s">
        <v>968</v>
      </c>
      <c r="D17475" s="61">
        <v>0</v>
      </c>
      <c r="E17475" s="61" t="s">
        <v>2364</v>
      </c>
      <c r="F17475" s="61" t="s">
        <v>107</v>
      </c>
      <c r="G17475" s="61" t="s">
        <v>2304</v>
      </c>
      <c r="H17475" s="61" t="s">
        <v>967</v>
      </c>
      <c r="I17475" s="61">
        <v>40.71</v>
      </c>
      <c r="J17475" s="61">
        <v>-74.06</v>
      </c>
      <c r="K17475">
        <v>48681</v>
      </c>
      <c r="L17475"/>
      <c r="M17475"/>
    </row>
    <row r="17476" spans="1:13">
      <c r="A17476" s="61" t="s">
        <v>40</v>
      </c>
      <c r="B17476" s="61">
        <v>7307</v>
      </c>
      <c r="C17476" s="63" t="s">
        <v>968</v>
      </c>
      <c r="D17476" s="61">
        <v>0</v>
      </c>
      <c r="E17476" s="61" t="s">
        <v>2364</v>
      </c>
      <c r="F17476" s="61" t="s">
        <v>107</v>
      </c>
      <c r="G17476" s="61" t="s">
        <v>2304</v>
      </c>
      <c r="H17476" s="61" t="s">
        <v>967</v>
      </c>
      <c r="I17476" s="61">
        <v>40.75</v>
      </c>
      <c r="J17476" s="61">
        <v>-74.06</v>
      </c>
      <c r="K17476">
        <v>44247</v>
      </c>
      <c r="L17476"/>
      <c r="M17476"/>
    </row>
    <row r="17477" spans="1:13">
      <c r="A17477" s="61" t="s">
        <v>40</v>
      </c>
      <c r="B17477" s="61">
        <v>7302</v>
      </c>
      <c r="C17477" s="63" t="s">
        <v>968</v>
      </c>
      <c r="D17477" s="61">
        <v>0</v>
      </c>
      <c r="E17477" s="61" t="s">
        <v>2364</v>
      </c>
      <c r="F17477" s="61" t="s">
        <v>107</v>
      </c>
      <c r="G17477" s="61" t="s">
        <v>2304</v>
      </c>
      <c r="H17477" s="61" t="s">
        <v>967</v>
      </c>
      <c r="I17477" s="61">
        <v>40.72</v>
      </c>
      <c r="J17477" s="61">
        <v>-74.05</v>
      </c>
      <c r="K17477">
        <v>57033</v>
      </c>
      <c r="L17477"/>
      <c r="M17477"/>
    </row>
    <row r="17478" spans="1:13">
      <c r="A17478" s="61" t="s">
        <v>40</v>
      </c>
      <c r="B17478" s="61">
        <v>7310</v>
      </c>
      <c r="C17478" s="63" t="s">
        <v>968</v>
      </c>
      <c r="D17478" s="61">
        <v>0</v>
      </c>
      <c r="E17478" s="61" t="s">
        <v>2364</v>
      </c>
      <c r="F17478" s="61" t="s">
        <v>107</v>
      </c>
      <c r="G17478" s="61" t="s">
        <v>2304</v>
      </c>
      <c r="H17478" s="61" t="s">
        <v>967</v>
      </c>
      <c r="I17478" s="61">
        <v>40.729999999999997</v>
      </c>
      <c r="J17478" s="61">
        <v>-74.040000000000006</v>
      </c>
      <c r="K17478">
        <v>17536</v>
      </c>
      <c r="L17478"/>
      <c r="M17478"/>
    </row>
    <row r="17479" spans="1:13">
      <c r="A17479" s="61" t="s">
        <v>40</v>
      </c>
      <c r="B17479" s="61">
        <v>7309</v>
      </c>
      <c r="C17479" s="63" t="s">
        <v>968</v>
      </c>
      <c r="D17479" s="61">
        <v>1</v>
      </c>
      <c r="E17479" s="61" t="s">
        <v>2364</v>
      </c>
      <c r="F17479" s="61" t="s">
        <v>107</v>
      </c>
      <c r="G17479" s="61" t="s">
        <v>2304</v>
      </c>
      <c r="H17479" s="61" t="s">
        <v>967</v>
      </c>
      <c r="I17479" s="61">
        <v>40.71</v>
      </c>
      <c r="J17479" s="61">
        <v>-74.03</v>
      </c>
      <c r="K17479">
        <v>44247</v>
      </c>
      <c r="L17479"/>
      <c r="M17479"/>
    </row>
    <row r="17480" spans="1:13">
      <c r="A17480" s="61" t="s">
        <v>40</v>
      </c>
      <c r="B17480" s="61">
        <v>7311</v>
      </c>
      <c r="C17480" s="63" t="s">
        <v>968</v>
      </c>
      <c r="D17480" s="61">
        <v>0</v>
      </c>
      <c r="E17480" s="61" t="s">
        <v>2364</v>
      </c>
      <c r="F17480" s="61" t="s">
        <v>107</v>
      </c>
      <c r="G17480" s="61" t="s">
        <v>2304</v>
      </c>
      <c r="H17480" s="61" t="s">
        <v>967</v>
      </c>
      <c r="I17480" s="61">
        <v>40.72</v>
      </c>
      <c r="J17480" s="61">
        <v>-74.03</v>
      </c>
      <c r="K17480">
        <v>1604</v>
      </c>
      <c r="L17480"/>
      <c r="M17480"/>
    </row>
    <row r="17481" spans="1:13">
      <c r="A17481" s="61" t="s">
        <v>40</v>
      </c>
      <c r="B17481" s="61">
        <v>8041</v>
      </c>
      <c r="C17481" s="63" t="s">
        <v>968</v>
      </c>
      <c r="D17481" s="61">
        <v>0</v>
      </c>
      <c r="E17481" s="61" t="s">
        <v>2561</v>
      </c>
      <c r="F17481" s="61" t="s">
        <v>107</v>
      </c>
      <c r="G17481" s="61" t="s">
        <v>2540</v>
      </c>
      <c r="H17481" s="61" t="s">
        <v>967</v>
      </c>
      <c r="I17481" s="61">
        <v>40.03</v>
      </c>
      <c r="J17481" s="61">
        <v>-74.680000000000007</v>
      </c>
      <c r="K17481">
        <v>921</v>
      </c>
      <c r="L17481"/>
      <c r="M17481"/>
    </row>
    <row r="17482" spans="1:13">
      <c r="A17482" s="61" t="s">
        <v>40</v>
      </c>
      <c r="B17482" s="61">
        <v>8640</v>
      </c>
      <c r="C17482" s="63" t="s">
        <v>968</v>
      </c>
      <c r="D17482" s="61">
        <v>0</v>
      </c>
      <c r="E17482" s="61" t="s">
        <v>17403</v>
      </c>
      <c r="F17482" s="61" t="s">
        <v>107</v>
      </c>
      <c r="G17482" s="61" t="s">
        <v>2540</v>
      </c>
      <c r="H17482" s="61" t="s">
        <v>967</v>
      </c>
      <c r="I17482" s="61">
        <v>40</v>
      </c>
      <c r="J17482" s="61">
        <v>-74.59</v>
      </c>
      <c r="K17482">
        <v>6508</v>
      </c>
      <c r="L17482"/>
      <c r="M17482"/>
    </row>
    <row r="17483" spans="1:13">
      <c r="A17483" s="61" t="s">
        <v>40</v>
      </c>
      <c r="B17483" s="61">
        <v>8641</v>
      </c>
      <c r="C17483" s="63" t="s">
        <v>968</v>
      </c>
      <c r="D17483" s="61">
        <v>0</v>
      </c>
      <c r="E17483" s="61" t="s">
        <v>17403</v>
      </c>
      <c r="F17483" s="61" t="s">
        <v>107</v>
      </c>
      <c r="G17483" s="61" t="s">
        <v>2540</v>
      </c>
      <c r="H17483" s="61" t="s">
        <v>967</v>
      </c>
      <c r="I17483" s="61">
        <v>40.020000000000003</v>
      </c>
      <c r="J17483" s="61">
        <v>-74.59</v>
      </c>
      <c r="K17483">
        <v>4499</v>
      </c>
      <c r="L17483"/>
      <c r="M17483"/>
    </row>
    <row r="17484" spans="1:13">
      <c r="A17484" s="61" t="s">
        <v>40</v>
      </c>
      <c r="B17484" s="61">
        <v>7734</v>
      </c>
      <c r="C17484" s="63" t="s">
        <v>968</v>
      </c>
      <c r="D17484" s="61">
        <v>0</v>
      </c>
      <c r="E17484" s="61" t="s">
        <v>2461</v>
      </c>
      <c r="F17484" s="61" t="s">
        <v>107</v>
      </c>
      <c r="G17484" s="61" t="s">
        <v>2443</v>
      </c>
      <c r="H17484" s="61" t="s">
        <v>967</v>
      </c>
      <c r="I17484" s="61">
        <v>40.44</v>
      </c>
      <c r="J17484" s="61">
        <v>-74.13</v>
      </c>
      <c r="K17484">
        <v>12772</v>
      </c>
      <c r="L17484"/>
      <c r="M17484"/>
    </row>
    <row r="17485" spans="1:13">
      <c r="A17485" s="61" t="s">
        <v>40</v>
      </c>
      <c r="B17485" s="61">
        <v>7032</v>
      </c>
      <c r="C17485" s="63" t="s">
        <v>968</v>
      </c>
      <c r="D17485" s="61">
        <v>0</v>
      </c>
      <c r="E17485" s="61" t="s">
        <v>2323</v>
      </c>
      <c r="F17485" s="61" t="s">
        <v>107</v>
      </c>
      <c r="G17485" s="61" t="s">
        <v>2304</v>
      </c>
      <c r="H17485" s="61" t="s">
        <v>967</v>
      </c>
      <c r="I17485" s="61">
        <v>40.75</v>
      </c>
      <c r="J17485" s="61">
        <v>-74.11</v>
      </c>
      <c r="K17485">
        <v>41999</v>
      </c>
      <c r="L17485"/>
      <c r="M17485"/>
    </row>
    <row r="17486" spans="1:13">
      <c r="A17486" s="61" t="s">
        <v>40</v>
      </c>
      <c r="B17486" s="61">
        <v>8832</v>
      </c>
      <c r="C17486" s="63" t="s">
        <v>968</v>
      </c>
      <c r="D17486" s="61">
        <v>0</v>
      </c>
      <c r="E17486" s="61" t="s">
        <v>2717</v>
      </c>
      <c r="F17486" s="61" t="s">
        <v>107</v>
      </c>
      <c r="G17486" s="61" t="s">
        <v>1098</v>
      </c>
      <c r="H17486" s="61" t="s">
        <v>967</v>
      </c>
      <c r="I17486" s="61">
        <v>40.51</v>
      </c>
      <c r="J17486" s="61">
        <v>-74.31</v>
      </c>
      <c r="K17486">
        <v>3027</v>
      </c>
      <c r="L17486"/>
      <c r="M17486"/>
    </row>
    <row r="17487" spans="1:13">
      <c r="A17487" s="61" t="s">
        <v>40</v>
      </c>
      <c r="B17487" s="61">
        <v>8824</v>
      </c>
      <c r="C17487" s="63" t="s">
        <v>968</v>
      </c>
      <c r="D17487" s="61">
        <v>0</v>
      </c>
      <c r="E17487" s="61" t="s">
        <v>2710</v>
      </c>
      <c r="F17487" s="61" t="s">
        <v>107</v>
      </c>
      <c r="G17487" s="61" t="s">
        <v>1098</v>
      </c>
      <c r="H17487" s="61" t="s">
        <v>967</v>
      </c>
      <c r="I17487" s="61">
        <v>40.42</v>
      </c>
      <c r="J17487" s="61">
        <v>-74.55</v>
      </c>
      <c r="K17487">
        <v>13300</v>
      </c>
      <c r="L17487"/>
      <c r="M17487"/>
    </row>
    <row r="17488" spans="1:13">
      <c r="A17488" s="61" t="s">
        <v>40</v>
      </c>
      <c r="B17488" s="61">
        <v>7033</v>
      </c>
      <c r="C17488" s="63" t="s">
        <v>968</v>
      </c>
      <c r="D17488" s="61">
        <v>0</v>
      </c>
      <c r="E17488" s="61" t="s">
        <v>2324</v>
      </c>
      <c r="F17488" s="61" t="s">
        <v>107</v>
      </c>
      <c r="G17488" s="61" t="s">
        <v>418</v>
      </c>
      <c r="H17488" s="61" t="s">
        <v>967</v>
      </c>
      <c r="I17488" s="61">
        <v>40.67</v>
      </c>
      <c r="J17488" s="61">
        <v>-74.28</v>
      </c>
      <c r="K17488">
        <v>8427</v>
      </c>
      <c r="L17488"/>
      <c r="M17488"/>
    </row>
    <row r="17489" spans="1:13">
      <c r="A17489" s="61" t="s">
        <v>40</v>
      </c>
      <c r="B17489" s="61">
        <v>7847</v>
      </c>
      <c r="C17489" s="63" t="s">
        <v>968</v>
      </c>
      <c r="D17489" s="61">
        <v>0</v>
      </c>
      <c r="E17489" s="61" t="s">
        <v>2497</v>
      </c>
      <c r="F17489" s="61" t="s">
        <v>107</v>
      </c>
      <c r="G17489" s="61" t="s">
        <v>2306</v>
      </c>
      <c r="H17489" s="61" t="s">
        <v>967</v>
      </c>
      <c r="I17489" s="61">
        <v>40.880000000000003</v>
      </c>
      <c r="J17489" s="61">
        <v>-74.62</v>
      </c>
      <c r="K17489">
        <v>1871</v>
      </c>
      <c r="L17489"/>
      <c r="M17489"/>
    </row>
    <row r="17490" spans="1:13">
      <c r="A17490" s="61" t="s">
        <v>40</v>
      </c>
      <c r="B17490" s="61">
        <v>7735</v>
      </c>
      <c r="C17490" s="63" t="s">
        <v>968</v>
      </c>
      <c r="D17490" s="61">
        <v>0</v>
      </c>
      <c r="E17490" s="61" t="s">
        <v>2462</v>
      </c>
      <c r="F17490" s="61" t="s">
        <v>107</v>
      </c>
      <c r="G17490" s="61" t="s">
        <v>2443</v>
      </c>
      <c r="H17490" s="61" t="s">
        <v>967</v>
      </c>
      <c r="I17490" s="61">
        <v>40.43</v>
      </c>
      <c r="J17490" s="61">
        <v>-74.2</v>
      </c>
      <c r="K17490">
        <v>18652</v>
      </c>
      <c r="L17490"/>
      <c r="M17490"/>
    </row>
    <row r="17491" spans="1:13">
      <c r="A17491" s="61" t="s">
        <v>40</v>
      </c>
      <c r="B17491" s="61">
        <v>8528</v>
      </c>
      <c r="C17491" s="63" t="s">
        <v>968</v>
      </c>
      <c r="D17491" s="61">
        <v>0</v>
      </c>
      <c r="E17491" s="61" t="s">
        <v>263</v>
      </c>
      <c r="F17491" s="61" t="s">
        <v>107</v>
      </c>
      <c r="G17491" s="61" t="s">
        <v>1795</v>
      </c>
      <c r="H17491" s="61" t="s">
        <v>967</v>
      </c>
      <c r="I17491" s="61">
        <v>40.39</v>
      </c>
      <c r="J17491" s="61">
        <v>-74.62</v>
      </c>
      <c r="K17491">
        <v>401</v>
      </c>
      <c r="L17491"/>
      <c r="M17491"/>
    </row>
    <row r="17492" spans="1:13">
      <c r="A17492" s="61" t="s">
        <v>40</v>
      </c>
      <c r="B17492" s="61">
        <v>7848</v>
      </c>
      <c r="C17492" s="63" t="s">
        <v>968</v>
      </c>
      <c r="D17492" s="61">
        <v>0</v>
      </c>
      <c r="E17492" s="61" t="s">
        <v>544</v>
      </c>
      <c r="F17492" s="61" t="s">
        <v>107</v>
      </c>
      <c r="G17492" s="61" t="s">
        <v>2377</v>
      </c>
      <c r="H17492" s="61" t="s">
        <v>967</v>
      </c>
      <c r="I17492" s="61">
        <v>41.09</v>
      </c>
      <c r="J17492" s="61">
        <v>-74.680000000000007</v>
      </c>
      <c r="K17492">
        <v>4818</v>
      </c>
      <c r="L17492"/>
      <c r="M17492"/>
    </row>
    <row r="17493" spans="1:13">
      <c r="A17493" s="61" t="s">
        <v>40</v>
      </c>
      <c r="B17493" s="61">
        <v>7034</v>
      </c>
      <c r="C17493" s="63" t="s">
        <v>968</v>
      </c>
      <c r="D17493" s="61">
        <v>0</v>
      </c>
      <c r="E17493" s="61" t="s">
        <v>2325</v>
      </c>
      <c r="F17493" s="61" t="s">
        <v>107</v>
      </c>
      <c r="G17493" s="61" t="s">
        <v>2306</v>
      </c>
      <c r="H17493" s="61" t="s">
        <v>967</v>
      </c>
      <c r="I17493" s="61">
        <v>40.880000000000003</v>
      </c>
      <c r="J17493" s="61">
        <v>-74.38</v>
      </c>
      <c r="K17493">
        <v>10163</v>
      </c>
      <c r="L17493"/>
      <c r="M17493"/>
    </row>
    <row r="17494" spans="1:13">
      <c r="A17494" s="61" t="s">
        <v>40</v>
      </c>
      <c r="B17494" s="61">
        <v>7849</v>
      </c>
      <c r="C17494" s="63" t="s">
        <v>968</v>
      </c>
      <c r="D17494" s="61">
        <v>0</v>
      </c>
      <c r="E17494" s="61" t="s">
        <v>2498</v>
      </c>
      <c r="F17494" s="61" t="s">
        <v>107</v>
      </c>
      <c r="G17494" s="61" t="s">
        <v>2306</v>
      </c>
      <c r="H17494" s="61" t="s">
        <v>967</v>
      </c>
      <c r="I17494" s="61">
        <v>40.96</v>
      </c>
      <c r="J17494" s="61">
        <v>-74.61</v>
      </c>
      <c r="K17494">
        <v>8569</v>
      </c>
      <c r="L17494"/>
      <c r="M17494"/>
    </row>
    <row r="17495" spans="1:13">
      <c r="A17495" s="61" t="s">
        <v>40</v>
      </c>
      <c r="B17495" s="61">
        <v>8733</v>
      </c>
      <c r="C17495" s="63" t="s">
        <v>968</v>
      </c>
      <c r="D17495" s="61">
        <v>0</v>
      </c>
      <c r="E17495" s="61" t="s">
        <v>2687</v>
      </c>
      <c r="F17495" s="61" t="s">
        <v>107</v>
      </c>
      <c r="G17495" s="61" t="s">
        <v>2538</v>
      </c>
      <c r="H17495" s="61" t="s">
        <v>967</v>
      </c>
      <c r="I17495" s="61">
        <v>40.01</v>
      </c>
      <c r="J17495" s="61">
        <v>-74.319999999999993</v>
      </c>
      <c r="K17495">
        <v>2738</v>
      </c>
      <c r="L17495"/>
      <c r="M17495"/>
    </row>
    <row r="17496" spans="1:13">
      <c r="A17496" s="61" t="s">
        <v>40</v>
      </c>
      <c r="B17496" s="61">
        <v>8701</v>
      </c>
      <c r="C17496" s="63" t="s">
        <v>968</v>
      </c>
      <c r="D17496" s="61">
        <v>0</v>
      </c>
      <c r="E17496" s="61" t="s">
        <v>2679</v>
      </c>
      <c r="F17496" s="61" t="s">
        <v>107</v>
      </c>
      <c r="G17496" s="61" t="s">
        <v>2538</v>
      </c>
      <c r="H17496" s="61" t="s">
        <v>967</v>
      </c>
      <c r="I17496" s="61">
        <v>40.090000000000003</v>
      </c>
      <c r="J17496" s="61">
        <v>-74.209999999999994</v>
      </c>
      <c r="K17496">
        <v>135256</v>
      </c>
      <c r="L17496"/>
      <c r="M17496"/>
    </row>
    <row r="17497" spans="1:13">
      <c r="A17497" s="61" t="s">
        <v>40</v>
      </c>
      <c r="B17497" s="61">
        <v>8530</v>
      </c>
      <c r="C17497" s="63" t="s">
        <v>968</v>
      </c>
      <c r="D17497" s="61">
        <v>0</v>
      </c>
      <c r="E17497" s="61" t="s">
        <v>2665</v>
      </c>
      <c r="F17497" s="61" t="s">
        <v>107</v>
      </c>
      <c r="G17497" s="61" t="s">
        <v>2488</v>
      </c>
      <c r="H17497" s="61" t="s">
        <v>967</v>
      </c>
      <c r="I17497" s="61">
        <v>40.36</v>
      </c>
      <c r="J17497" s="61">
        <v>-74.94</v>
      </c>
      <c r="K17497">
        <v>7832</v>
      </c>
      <c r="L17497"/>
      <c r="M17497"/>
    </row>
    <row r="17498" spans="1:13">
      <c r="A17498" s="61" t="s">
        <v>40</v>
      </c>
      <c r="B17498" s="61">
        <v>7850</v>
      </c>
      <c r="C17498" s="63" t="s">
        <v>968</v>
      </c>
      <c r="D17498" s="61">
        <v>0</v>
      </c>
      <c r="E17498" s="61" t="s">
        <v>2499</v>
      </c>
      <c r="F17498" s="61" t="s">
        <v>107</v>
      </c>
      <c r="G17498" s="61" t="s">
        <v>2306</v>
      </c>
      <c r="H17498" s="61" t="s">
        <v>967</v>
      </c>
      <c r="I17498" s="61">
        <v>40.9</v>
      </c>
      <c r="J17498" s="61">
        <v>-74.66</v>
      </c>
      <c r="K17498">
        <v>6244</v>
      </c>
      <c r="L17498"/>
      <c r="M17498"/>
    </row>
    <row r="17499" spans="1:13">
      <c r="A17499" s="61" t="s">
        <v>40</v>
      </c>
      <c r="B17499" s="61">
        <v>8326</v>
      </c>
      <c r="C17499" s="63" t="s">
        <v>968</v>
      </c>
      <c r="D17499" s="61">
        <v>0</v>
      </c>
      <c r="E17499" s="61" t="s">
        <v>2638</v>
      </c>
      <c r="F17499" s="61" t="s">
        <v>107</v>
      </c>
      <c r="G17499" s="61" t="s">
        <v>2559</v>
      </c>
      <c r="H17499" s="61" t="s">
        <v>967</v>
      </c>
      <c r="I17499" s="61">
        <v>39.520000000000003</v>
      </c>
      <c r="J17499" s="61">
        <v>-74.930000000000007</v>
      </c>
      <c r="K17499">
        <v>1600</v>
      </c>
      <c r="L17499"/>
      <c r="M17499"/>
    </row>
    <row r="17500" spans="1:13">
      <c r="A17500" s="61" t="s">
        <v>40</v>
      </c>
      <c r="B17500" s="61">
        <v>8734</v>
      </c>
      <c r="C17500" s="63" t="s">
        <v>968</v>
      </c>
      <c r="D17500" s="61">
        <v>0</v>
      </c>
      <c r="E17500" s="61" t="s">
        <v>2688</v>
      </c>
      <c r="F17500" s="61" t="s">
        <v>107</v>
      </c>
      <c r="G17500" s="61" t="s">
        <v>2538</v>
      </c>
      <c r="H17500" s="61" t="s">
        <v>967</v>
      </c>
      <c r="I17500" s="61">
        <v>39.86</v>
      </c>
      <c r="J17500" s="61">
        <v>-74.16</v>
      </c>
      <c r="K17500">
        <v>7702</v>
      </c>
      <c r="L17500"/>
      <c r="M17500"/>
    </row>
    <row r="17501" spans="1:13">
      <c r="A17501" s="61" t="s">
        <v>40</v>
      </c>
      <c r="B17501" s="61">
        <v>8735</v>
      </c>
      <c r="C17501" s="63" t="s">
        <v>968</v>
      </c>
      <c r="D17501" s="61">
        <v>0</v>
      </c>
      <c r="E17501" s="61" t="s">
        <v>2689</v>
      </c>
      <c r="F17501" s="61" t="s">
        <v>107</v>
      </c>
      <c r="G17501" s="61" t="s">
        <v>2538</v>
      </c>
      <c r="H17501" s="61" t="s">
        <v>967</v>
      </c>
      <c r="I17501" s="61">
        <v>39.979999999999997</v>
      </c>
      <c r="J17501" s="61">
        <v>-74.069999999999993</v>
      </c>
      <c r="K17501">
        <v>3064</v>
      </c>
      <c r="L17501"/>
      <c r="M17501"/>
    </row>
    <row r="17502" spans="1:13">
      <c r="A17502" s="61" t="s">
        <v>40</v>
      </c>
      <c r="B17502" s="61">
        <v>8045</v>
      </c>
      <c r="C17502" s="63" t="s">
        <v>968</v>
      </c>
      <c r="D17502" s="61">
        <v>0</v>
      </c>
      <c r="E17502" s="61" t="s">
        <v>2563</v>
      </c>
      <c r="F17502" s="61" t="s">
        <v>107</v>
      </c>
      <c r="G17502" s="61" t="s">
        <v>767</v>
      </c>
      <c r="H17502" s="61" t="s">
        <v>967</v>
      </c>
      <c r="I17502" s="61">
        <v>39.869999999999997</v>
      </c>
      <c r="J17502" s="61">
        <v>-75.03</v>
      </c>
      <c r="K17502">
        <v>2930</v>
      </c>
      <c r="L17502"/>
      <c r="M17502"/>
    </row>
    <row r="17503" spans="1:13">
      <c r="A17503" s="61" t="s">
        <v>40</v>
      </c>
      <c r="B17503" s="61">
        <v>8648</v>
      </c>
      <c r="C17503" s="63" t="s">
        <v>968</v>
      </c>
      <c r="D17503" s="61">
        <v>0</v>
      </c>
      <c r="E17503" s="61" t="s">
        <v>2678</v>
      </c>
      <c r="F17503" s="61" t="s">
        <v>107</v>
      </c>
      <c r="G17503" s="61" t="s">
        <v>2662</v>
      </c>
      <c r="H17503" s="61" t="s">
        <v>967</v>
      </c>
      <c r="I17503" s="61">
        <v>40.28</v>
      </c>
      <c r="J17503" s="61">
        <v>-74.72</v>
      </c>
      <c r="K17503">
        <v>31955</v>
      </c>
      <c r="L17503"/>
      <c r="M17503"/>
    </row>
    <row r="17504" spans="1:13">
      <c r="A17504" s="61" t="s">
        <v>40</v>
      </c>
      <c r="B17504" s="61">
        <v>7851</v>
      </c>
      <c r="C17504" s="63" t="s">
        <v>968</v>
      </c>
      <c r="D17504" s="61">
        <v>0</v>
      </c>
      <c r="E17504" s="61" t="s">
        <v>2500</v>
      </c>
      <c r="F17504" s="61" t="s">
        <v>107</v>
      </c>
      <c r="G17504" s="61" t="s">
        <v>2377</v>
      </c>
      <c r="H17504" s="61" t="s">
        <v>967</v>
      </c>
      <c r="I17504" s="61">
        <v>41.23</v>
      </c>
      <c r="J17504" s="61">
        <v>-74.849999999999994</v>
      </c>
      <c r="K17504">
        <v>245</v>
      </c>
      <c r="L17504"/>
      <c r="M17504"/>
    </row>
    <row r="17505" spans="1:13">
      <c r="A17505" s="61" t="s">
        <v>40</v>
      </c>
      <c r="B17505" s="61">
        <v>8833</v>
      </c>
      <c r="C17505" s="63" t="s">
        <v>968</v>
      </c>
      <c r="D17505" s="61">
        <v>0</v>
      </c>
      <c r="E17505" s="61" t="s">
        <v>264</v>
      </c>
      <c r="F17505" s="61" t="s">
        <v>107</v>
      </c>
      <c r="G17505" s="61" t="s">
        <v>2488</v>
      </c>
      <c r="H17505" s="61" t="s">
        <v>967</v>
      </c>
      <c r="I17505" s="61">
        <v>40.64</v>
      </c>
      <c r="J17505" s="61">
        <v>-74.83</v>
      </c>
      <c r="K17505">
        <v>9117</v>
      </c>
      <c r="L17505"/>
      <c r="M17505"/>
    </row>
    <row r="17506" spans="1:13">
      <c r="A17506" s="61" t="s">
        <v>40</v>
      </c>
      <c r="B17506" s="61">
        <v>7852</v>
      </c>
      <c r="C17506" s="63" t="s">
        <v>968</v>
      </c>
      <c r="D17506" s="61">
        <v>0</v>
      </c>
      <c r="E17506" s="61" t="s">
        <v>2501</v>
      </c>
      <c r="F17506" s="61" t="s">
        <v>107</v>
      </c>
      <c r="G17506" s="61" t="s">
        <v>2306</v>
      </c>
      <c r="H17506" s="61" t="s">
        <v>967</v>
      </c>
      <c r="I17506" s="61">
        <v>40.880000000000003</v>
      </c>
      <c r="J17506" s="61">
        <v>-74.66</v>
      </c>
      <c r="K17506">
        <v>3723</v>
      </c>
      <c r="L17506"/>
      <c r="M17506"/>
    </row>
    <row r="17507" spans="1:13">
      <c r="A17507" s="61" t="s">
        <v>40</v>
      </c>
      <c r="B17507" s="61">
        <v>8327</v>
      </c>
      <c r="C17507" s="63" t="s">
        <v>968</v>
      </c>
      <c r="D17507" s="61">
        <v>0</v>
      </c>
      <c r="E17507" s="61" t="s">
        <v>854</v>
      </c>
      <c r="F17507" s="61" t="s">
        <v>107</v>
      </c>
      <c r="G17507" s="61" t="s">
        <v>1654</v>
      </c>
      <c r="H17507" s="61" t="s">
        <v>967</v>
      </c>
      <c r="I17507" s="61">
        <v>39.25</v>
      </c>
      <c r="J17507" s="61">
        <v>-74.959999999999994</v>
      </c>
      <c r="K17507">
        <v>3876</v>
      </c>
      <c r="L17507"/>
      <c r="M17507"/>
    </row>
    <row r="17508" spans="1:13">
      <c r="A17508" s="61" t="s">
        <v>40</v>
      </c>
      <c r="B17508" s="61">
        <v>7737</v>
      </c>
      <c r="C17508" s="63" t="s">
        <v>968</v>
      </c>
      <c r="D17508" s="61">
        <v>0</v>
      </c>
      <c r="E17508" s="61" t="s">
        <v>2463</v>
      </c>
      <c r="F17508" s="61" t="s">
        <v>107</v>
      </c>
      <c r="G17508" s="61" t="s">
        <v>2443</v>
      </c>
      <c r="H17508" s="61" t="s">
        <v>967</v>
      </c>
      <c r="I17508" s="61">
        <v>40.409999999999997</v>
      </c>
      <c r="J17508" s="61">
        <v>-74.06</v>
      </c>
      <c r="K17508">
        <v>4177</v>
      </c>
      <c r="L17508"/>
      <c r="M17508"/>
    </row>
    <row r="17509" spans="1:13">
      <c r="A17509" s="61" t="s">
        <v>40</v>
      </c>
      <c r="B17509" s="61">
        <v>7605</v>
      </c>
      <c r="C17509" s="63" t="s">
        <v>968</v>
      </c>
      <c r="D17509" s="61">
        <v>0</v>
      </c>
      <c r="E17509" s="61" t="s">
        <v>2411</v>
      </c>
      <c r="F17509" s="61" t="s">
        <v>107</v>
      </c>
      <c r="G17509" s="61" t="s">
        <v>2312</v>
      </c>
      <c r="H17509" s="61" t="s">
        <v>967</v>
      </c>
      <c r="I17509" s="61">
        <v>40.86</v>
      </c>
      <c r="J17509" s="61">
        <v>-73.989999999999995</v>
      </c>
      <c r="K17509">
        <v>9324</v>
      </c>
      <c r="L17509"/>
      <c r="M17509"/>
    </row>
    <row r="17510" spans="1:13">
      <c r="A17510" s="61" t="s">
        <v>40</v>
      </c>
      <c r="B17510" s="61">
        <v>7035</v>
      </c>
      <c r="C17510" s="63" t="s">
        <v>968</v>
      </c>
      <c r="D17510" s="61">
        <v>0</v>
      </c>
      <c r="E17510" s="61" t="s">
        <v>2326</v>
      </c>
      <c r="F17510" s="61" t="s">
        <v>107</v>
      </c>
      <c r="G17510" s="61" t="s">
        <v>2306</v>
      </c>
      <c r="H17510" s="61" t="s">
        <v>967</v>
      </c>
      <c r="I17510" s="61">
        <v>40.92</v>
      </c>
      <c r="J17510" s="61">
        <v>-74.3</v>
      </c>
      <c r="K17510">
        <v>11015</v>
      </c>
      <c r="L17510"/>
      <c r="M17510"/>
    </row>
    <row r="17511" spans="1:13">
      <c r="A17511" s="61" t="s">
        <v>40</v>
      </c>
      <c r="B17511" s="61">
        <v>7738</v>
      </c>
      <c r="C17511" s="63" t="s">
        <v>968</v>
      </c>
      <c r="D17511" s="61">
        <v>0</v>
      </c>
      <c r="E17511" s="61" t="s">
        <v>2464</v>
      </c>
      <c r="F17511" s="61" t="s">
        <v>107</v>
      </c>
      <c r="G17511" s="61" t="s">
        <v>2443</v>
      </c>
      <c r="H17511" s="61" t="s">
        <v>967</v>
      </c>
      <c r="I17511" s="61">
        <v>40.340000000000003</v>
      </c>
      <c r="J17511" s="61">
        <v>-74.12</v>
      </c>
      <c r="K17511">
        <v>7084</v>
      </c>
      <c r="L17511"/>
      <c r="M17511"/>
    </row>
    <row r="17512" spans="1:13">
      <c r="A17512" s="61" t="s">
        <v>40</v>
      </c>
      <c r="B17512" s="61">
        <v>7036</v>
      </c>
      <c r="C17512" s="63" t="s">
        <v>968</v>
      </c>
      <c r="D17512" s="61">
        <v>0</v>
      </c>
      <c r="E17512" s="61" t="s">
        <v>2327</v>
      </c>
      <c r="F17512" s="61" t="s">
        <v>107</v>
      </c>
      <c r="G17512" s="61" t="s">
        <v>418</v>
      </c>
      <c r="H17512" s="61" t="s">
        <v>967</v>
      </c>
      <c r="I17512" s="61">
        <v>40.619999999999997</v>
      </c>
      <c r="J17512" s="61">
        <v>-74.23</v>
      </c>
      <c r="K17512">
        <v>45161</v>
      </c>
      <c r="L17512"/>
      <c r="M17512"/>
    </row>
    <row r="17513" spans="1:13">
      <c r="A17513" s="61" t="s">
        <v>40</v>
      </c>
      <c r="B17513" s="61">
        <v>8221</v>
      </c>
      <c r="C17513" s="63" t="s">
        <v>968</v>
      </c>
      <c r="D17513" s="61">
        <v>0</v>
      </c>
      <c r="E17513" s="61" t="s">
        <v>1127</v>
      </c>
      <c r="F17513" s="61" t="s">
        <v>107</v>
      </c>
      <c r="G17513" s="61" t="s">
        <v>2559</v>
      </c>
      <c r="H17513" s="61" t="s">
        <v>967</v>
      </c>
      <c r="I17513" s="61">
        <v>39.340000000000003</v>
      </c>
      <c r="J17513" s="61">
        <v>-74.569999999999993</v>
      </c>
      <c r="K17513">
        <v>6971</v>
      </c>
      <c r="L17513"/>
      <c r="M17513"/>
    </row>
    <row r="17514" spans="1:13">
      <c r="A17514" s="61" t="s">
        <v>40</v>
      </c>
      <c r="B17514" s="61">
        <v>7424</v>
      </c>
      <c r="C17514" s="63" t="s">
        <v>968</v>
      </c>
      <c r="D17514" s="61">
        <v>0</v>
      </c>
      <c r="E17514" s="61" t="s">
        <v>2384</v>
      </c>
      <c r="F17514" s="61" t="s">
        <v>107</v>
      </c>
      <c r="G17514" s="61" t="s">
        <v>2313</v>
      </c>
      <c r="H17514" s="61" t="s">
        <v>967</v>
      </c>
      <c r="I17514" s="61">
        <v>40.869999999999997</v>
      </c>
      <c r="J17514" s="61">
        <v>-74.209999999999994</v>
      </c>
      <c r="K17514">
        <v>26776</v>
      </c>
      <c r="L17514"/>
      <c r="M17514"/>
    </row>
    <row r="17515" spans="1:13">
      <c r="A17515" s="61" t="s">
        <v>40</v>
      </c>
      <c r="B17515" s="61">
        <v>7643</v>
      </c>
      <c r="C17515" s="63" t="s">
        <v>968</v>
      </c>
      <c r="D17515" s="61">
        <v>0</v>
      </c>
      <c r="E17515" s="61" t="s">
        <v>2426</v>
      </c>
      <c r="F17515" s="61" t="s">
        <v>107</v>
      </c>
      <c r="G17515" s="61" t="s">
        <v>2312</v>
      </c>
      <c r="H17515" s="61" t="s">
        <v>967</v>
      </c>
      <c r="I17515" s="61">
        <v>40.840000000000003</v>
      </c>
      <c r="J17515" s="61">
        <v>-74.040000000000006</v>
      </c>
      <c r="K17515">
        <v>10987</v>
      </c>
      <c r="L17515"/>
      <c r="M17515"/>
    </row>
    <row r="17516" spans="1:13">
      <c r="A17516" s="61" t="s">
        <v>40</v>
      </c>
      <c r="B17516" s="61">
        <v>7739</v>
      </c>
      <c r="C17516" s="63" t="s">
        <v>968</v>
      </c>
      <c r="D17516" s="61">
        <v>0</v>
      </c>
      <c r="E17516" s="61" t="s">
        <v>2465</v>
      </c>
      <c r="F17516" s="61" t="s">
        <v>107</v>
      </c>
      <c r="G17516" s="61" t="s">
        <v>2443</v>
      </c>
      <c r="H17516" s="61" t="s">
        <v>967</v>
      </c>
      <c r="I17516" s="61">
        <v>40.33</v>
      </c>
      <c r="J17516" s="61">
        <v>-74.03</v>
      </c>
      <c r="K17516">
        <v>6122</v>
      </c>
      <c r="L17516"/>
      <c r="M17516"/>
    </row>
    <row r="17517" spans="1:13">
      <c r="A17517" s="61" t="s">
        <v>40</v>
      </c>
      <c r="B17517" s="61">
        <v>7039</v>
      </c>
      <c r="C17517" s="63" t="s">
        <v>968</v>
      </c>
      <c r="D17517" s="61">
        <v>0</v>
      </c>
      <c r="E17517" s="61" t="s">
        <v>2328</v>
      </c>
      <c r="F17517" s="61" t="s">
        <v>107</v>
      </c>
      <c r="G17517" s="61" t="s">
        <v>1186</v>
      </c>
      <c r="H17517" s="61" t="s">
        <v>967</v>
      </c>
      <c r="I17517" s="61">
        <v>40.78</v>
      </c>
      <c r="J17517" s="61">
        <v>-74.319999999999993</v>
      </c>
      <c r="K17517">
        <v>31325</v>
      </c>
      <c r="L17517"/>
      <c r="M17517"/>
    </row>
    <row r="17518" spans="1:13">
      <c r="A17518" s="61" t="s">
        <v>40</v>
      </c>
      <c r="B17518" s="61">
        <v>7644</v>
      </c>
      <c r="C17518" s="63" t="s">
        <v>968</v>
      </c>
      <c r="D17518" s="61">
        <v>0</v>
      </c>
      <c r="E17518" s="61" t="s">
        <v>2427</v>
      </c>
      <c r="F17518" s="61" t="s">
        <v>107</v>
      </c>
      <c r="G17518" s="61" t="s">
        <v>2312</v>
      </c>
      <c r="H17518" s="61" t="s">
        <v>967</v>
      </c>
      <c r="I17518" s="61">
        <v>40.880000000000003</v>
      </c>
      <c r="J17518" s="61">
        <v>-74.08</v>
      </c>
      <c r="K17518">
        <v>26206</v>
      </c>
      <c r="L17518"/>
      <c r="M17518"/>
    </row>
    <row r="17519" spans="1:13">
      <c r="A17519" s="61" t="s">
        <v>40</v>
      </c>
      <c r="B17519" s="61">
        <v>7740</v>
      </c>
      <c r="C17519" s="63" t="s">
        <v>968</v>
      </c>
      <c r="D17519" s="61">
        <v>0</v>
      </c>
      <c r="E17519" s="61" t="s">
        <v>2466</v>
      </c>
      <c r="F17519" s="61" t="s">
        <v>107</v>
      </c>
      <c r="G17519" s="61" t="s">
        <v>2443</v>
      </c>
      <c r="H17519" s="61" t="s">
        <v>967</v>
      </c>
      <c r="I17519" s="61">
        <v>40.29</v>
      </c>
      <c r="J17519" s="61">
        <v>-73.98</v>
      </c>
      <c r="K17519">
        <v>31905</v>
      </c>
      <c r="L17519"/>
      <c r="M17519"/>
    </row>
    <row r="17520" spans="1:13">
      <c r="A17520" s="61" t="s">
        <v>40</v>
      </c>
      <c r="B17520" s="61">
        <v>7853</v>
      </c>
      <c r="C17520" s="63" t="s">
        <v>968</v>
      </c>
      <c r="D17520" s="61">
        <v>0</v>
      </c>
      <c r="E17520" s="61" t="s">
        <v>2502</v>
      </c>
      <c r="F17520" s="61" t="s">
        <v>107</v>
      </c>
      <c r="G17520" s="61" t="s">
        <v>2306</v>
      </c>
      <c r="H17520" s="61" t="s">
        <v>967</v>
      </c>
      <c r="I17520" s="61">
        <v>40.78</v>
      </c>
      <c r="J17520" s="61">
        <v>-74.760000000000005</v>
      </c>
      <c r="K17520">
        <v>12736</v>
      </c>
      <c r="L17520"/>
      <c r="M17520"/>
    </row>
    <row r="17521" spans="1:13">
      <c r="A17521" s="61" t="s">
        <v>40</v>
      </c>
      <c r="B17521" s="61">
        <v>8403</v>
      </c>
      <c r="C17521" s="63" t="s">
        <v>968</v>
      </c>
      <c r="D17521" s="61">
        <v>0</v>
      </c>
      <c r="E17521" s="61" t="s">
        <v>2652</v>
      </c>
      <c r="F17521" s="61" t="s">
        <v>107</v>
      </c>
      <c r="G17521" s="61" t="s">
        <v>2559</v>
      </c>
      <c r="H17521" s="61" t="s">
        <v>967</v>
      </c>
      <c r="I17521" s="61">
        <v>39.32</v>
      </c>
      <c r="J17521" s="61">
        <v>-74.540000000000006</v>
      </c>
      <c r="K17521">
        <v>967</v>
      </c>
      <c r="L17521"/>
      <c r="M17521"/>
    </row>
    <row r="17522" spans="1:13">
      <c r="A17522" s="61" t="s">
        <v>40</v>
      </c>
      <c r="B17522" s="61">
        <v>8048</v>
      </c>
      <c r="C17522" s="63" t="s">
        <v>968</v>
      </c>
      <c r="D17522" s="61">
        <v>0</v>
      </c>
      <c r="E17522" s="61" t="s">
        <v>2565</v>
      </c>
      <c r="F17522" s="61" t="s">
        <v>107</v>
      </c>
      <c r="G17522" s="61" t="s">
        <v>2540</v>
      </c>
      <c r="H17522" s="61" t="s">
        <v>967</v>
      </c>
      <c r="I17522" s="61">
        <v>39.96</v>
      </c>
      <c r="J17522" s="61">
        <v>-74.8</v>
      </c>
      <c r="K17522">
        <v>12782</v>
      </c>
      <c r="L17522"/>
      <c r="M17522"/>
    </row>
    <row r="17523" spans="1:13">
      <c r="A17523" s="61" t="s">
        <v>40</v>
      </c>
      <c r="B17523" s="61">
        <v>7071</v>
      </c>
      <c r="C17523" s="63" t="s">
        <v>968</v>
      </c>
      <c r="D17523" s="61">
        <v>0</v>
      </c>
      <c r="E17523" s="61" t="s">
        <v>2347</v>
      </c>
      <c r="F17523" s="61" t="s">
        <v>107</v>
      </c>
      <c r="G17523" s="61" t="s">
        <v>2312</v>
      </c>
      <c r="H17523" s="61" t="s">
        <v>967</v>
      </c>
      <c r="I17523" s="61">
        <v>40.799999999999997</v>
      </c>
      <c r="J17523" s="61">
        <v>-74.11</v>
      </c>
      <c r="K17523">
        <v>22519</v>
      </c>
      <c r="L17523"/>
      <c r="M17523"/>
    </row>
    <row r="17524" spans="1:13">
      <c r="A17524" s="61" t="s">
        <v>40</v>
      </c>
      <c r="B17524" s="61">
        <v>7939</v>
      </c>
      <c r="C17524" s="63" t="s">
        <v>968</v>
      </c>
      <c r="D17524" s="61">
        <v>0</v>
      </c>
      <c r="E17524" s="61" t="s">
        <v>384</v>
      </c>
      <c r="F17524" s="61" t="s">
        <v>107</v>
      </c>
      <c r="G17524" s="61" t="s">
        <v>1795</v>
      </c>
      <c r="H17524" s="61" t="s">
        <v>967</v>
      </c>
      <c r="I17524" s="61">
        <v>40.67</v>
      </c>
      <c r="J17524" s="61">
        <v>-74.55</v>
      </c>
      <c r="K17524">
        <v>459</v>
      </c>
      <c r="L17524"/>
      <c r="M17524"/>
    </row>
    <row r="17525" spans="1:13">
      <c r="A17525" s="61" t="s">
        <v>40</v>
      </c>
      <c r="B17525" s="61">
        <v>7940</v>
      </c>
      <c r="C17525" s="63" t="s">
        <v>968</v>
      </c>
      <c r="D17525" s="61">
        <v>0</v>
      </c>
      <c r="E17525" s="61" t="s">
        <v>511</v>
      </c>
      <c r="F17525" s="61" t="s">
        <v>107</v>
      </c>
      <c r="G17525" s="61" t="s">
        <v>2306</v>
      </c>
      <c r="H17525" s="61" t="s">
        <v>967</v>
      </c>
      <c r="I17525" s="61">
        <v>40.75</v>
      </c>
      <c r="J17525" s="61">
        <v>-74.41</v>
      </c>
      <c r="K17525">
        <v>18403</v>
      </c>
      <c r="L17525"/>
      <c r="M17525"/>
    </row>
    <row r="17526" spans="1:13">
      <c r="A17526" s="61" t="s">
        <v>40</v>
      </c>
      <c r="B17526" s="61">
        <v>8049</v>
      </c>
      <c r="C17526" s="63" t="s">
        <v>968</v>
      </c>
      <c r="D17526" s="61">
        <v>0</v>
      </c>
      <c r="E17526" s="61" t="s">
        <v>1221</v>
      </c>
      <c r="F17526" s="61" t="s">
        <v>107</v>
      </c>
      <c r="G17526" s="61" t="s">
        <v>767</v>
      </c>
      <c r="H17526" s="61" t="s">
        <v>967</v>
      </c>
      <c r="I17526" s="61">
        <v>39.85</v>
      </c>
      <c r="J17526" s="61">
        <v>-75.03</v>
      </c>
      <c r="K17526">
        <v>5284</v>
      </c>
      <c r="L17526"/>
      <c r="M17526"/>
    </row>
    <row r="17527" spans="1:13">
      <c r="A17527" s="61" t="s">
        <v>40</v>
      </c>
      <c r="B17527" s="61">
        <v>7430</v>
      </c>
      <c r="C17527" s="63" t="s">
        <v>968</v>
      </c>
      <c r="D17527" s="61">
        <v>0</v>
      </c>
      <c r="E17527" s="61" t="s">
        <v>2385</v>
      </c>
      <c r="F17527" s="61" t="s">
        <v>107</v>
      </c>
      <c r="G17527" s="61" t="s">
        <v>2312</v>
      </c>
      <c r="H17527" s="61" t="s">
        <v>967</v>
      </c>
      <c r="I17527" s="61">
        <v>41.08</v>
      </c>
      <c r="J17527" s="61">
        <v>-74.180000000000007</v>
      </c>
      <c r="K17527">
        <v>25487</v>
      </c>
      <c r="L17527"/>
      <c r="M17527"/>
    </row>
    <row r="17528" spans="1:13">
      <c r="A17528" s="61" t="s">
        <v>40</v>
      </c>
      <c r="B17528" s="61">
        <v>7495</v>
      </c>
      <c r="C17528" s="63" t="s">
        <v>968</v>
      </c>
      <c r="D17528" s="61">
        <v>0</v>
      </c>
      <c r="E17528" s="61" t="s">
        <v>2385</v>
      </c>
      <c r="F17528" s="61" t="s">
        <v>107</v>
      </c>
      <c r="G17528" s="61" t="s">
        <v>2312</v>
      </c>
      <c r="H17528" s="61" t="s">
        <v>967</v>
      </c>
      <c r="I17528" s="61">
        <v>41.1</v>
      </c>
      <c r="J17528" s="61">
        <v>-74.16</v>
      </c>
      <c r="K17528">
        <v>16602</v>
      </c>
      <c r="L17528"/>
      <c r="M17528"/>
    </row>
    <row r="17529" spans="1:13">
      <c r="A17529" s="61" t="s">
        <v>40</v>
      </c>
      <c r="B17529" s="61">
        <v>8328</v>
      </c>
      <c r="C17529" s="63" t="s">
        <v>968</v>
      </c>
      <c r="D17529" s="61">
        <v>0</v>
      </c>
      <c r="E17529" s="61" t="s">
        <v>2639</v>
      </c>
      <c r="F17529" s="61" t="s">
        <v>107</v>
      </c>
      <c r="G17529" s="61" t="s">
        <v>2543</v>
      </c>
      <c r="H17529" s="61" t="s">
        <v>967</v>
      </c>
      <c r="I17529" s="61">
        <v>39.57</v>
      </c>
      <c r="J17529" s="61">
        <v>-75.06</v>
      </c>
      <c r="K17529">
        <v>1302</v>
      </c>
      <c r="L17529"/>
      <c r="M17529"/>
    </row>
    <row r="17530" spans="1:13">
      <c r="A17530" s="61" t="s">
        <v>40</v>
      </c>
      <c r="B17530" s="61">
        <v>8050</v>
      </c>
      <c r="C17530" s="63" t="s">
        <v>968</v>
      </c>
      <c r="D17530" s="61">
        <v>0</v>
      </c>
      <c r="E17530" s="61" t="s">
        <v>2566</v>
      </c>
      <c r="F17530" s="61" t="s">
        <v>107</v>
      </c>
      <c r="G17530" s="61" t="s">
        <v>2538</v>
      </c>
      <c r="H17530" s="61" t="s">
        <v>967</v>
      </c>
      <c r="I17530" s="61">
        <v>39.69</v>
      </c>
      <c r="J17530" s="61">
        <v>-74.25</v>
      </c>
      <c r="K17530">
        <v>26507</v>
      </c>
      <c r="L17530"/>
      <c r="M17530"/>
    </row>
    <row r="17531" spans="1:13">
      <c r="A17531" s="61" t="s">
        <v>40</v>
      </c>
      <c r="B17531" s="61">
        <v>8736</v>
      </c>
      <c r="C17531" s="63" t="s">
        <v>968</v>
      </c>
      <c r="D17531" s="61">
        <v>0</v>
      </c>
      <c r="E17531" s="61" t="s">
        <v>2690</v>
      </c>
      <c r="F17531" s="61" t="s">
        <v>107</v>
      </c>
      <c r="G17531" s="61" t="s">
        <v>2443</v>
      </c>
      <c r="H17531" s="61" t="s">
        <v>967</v>
      </c>
      <c r="I17531" s="61">
        <v>40.11</v>
      </c>
      <c r="J17531" s="61">
        <v>-74.03</v>
      </c>
      <c r="K17531">
        <v>12566</v>
      </c>
      <c r="L17531"/>
      <c r="M17531"/>
    </row>
    <row r="17532" spans="1:13">
      <c r="A17532" s="61" t="s">
        <v>40</v>
      </c>
      <c r="B17532" s="61">
        <v>8759</v>
      </c>
      <c r="C17532" s="63" t="s">
        <v>968</v>
      </c>
      <c r="D17532" s="61">
        <v>0</v>
      </c>
      <c r="E17532" s="61" t="s">
        <v>2700</v>
      </c>
      <c r="F17532" s="61" t="s">
        <v>107</v>
      </c>
      <c r="G17532" s="61" t="s">
        <v>2538</v>
      </c>
      <c r="H17532" s="61" t="s">
        <v>967</v>
      </c>
      <c r="I17532" s="61">
        <v>39.93</v>
      </c>
      <c r="J17532" s="61">
        <v>-74.39</v>
      </c>
      <c r="K17532">
        <v>34547</v>
      </c>
      <c r="L17532"/>
      <c r="M17532"/>
    </row>
    <row r="17533" spans="1:13">
      <c r="A17533" s="61" t="s">
        <v>40</v>
      </c>
      <c r="B17533" s="61">
        <v>8738</v>
      </c>
      <c r="C17533" s="63" t="s">
        <v>968</v>
      </c>
      <c r="D17533" s="61">
        <v>0</v>
      </c>
      <c r="E17533" s="61" t="s">
        <v>2691</v>
      </c>
      <c r="F17533" s="61" t="s">
        <v>107</v>
      </c>
      <c r="G17533" s="61" t="s">
        <v>2538</v>
      </c>
      <c r="H17533" s="61" t="s">
        <v>967</v>
      </c>
      <c r="I17533" s="61">
        <v>40.020000000000003</v>
      </c>
      <c r="J17533" s="61">
        <v>-74.06</v>
      </c>
      <c r="K17533">
        <v>979</v>
      </c>
      <c r="L17533"/>
      <c r="M17533"/>
    </row>
    <row r="17534" spans="1:13">
      <c r="A17534" s="61" t="s">
        <v>40</v>
      </c>
      <c r="B17534" s="61">
        <v>8051</v>
      </c>
      <c r="C17534" s="63" t="s">
        <v>968</v>
      </c>
      <c r="D17534" s="61">
        <v>0</v>
      </c>
      <c r="E17534" s="61" t="s">
        <v>2567</v>
      </c>
      <c r="F17534" s="61" t="s">
        <v>107</v>
      </c>
      <c r="G17534" s="61" t="s">
        <v>2543</v>
      </c>
      <c r="H17534" s="61" t="s">
        <v>967</v>
      </c>
      <c r="I17534" s="61">
        <v>39.79</v>
      </c>
      <c r="J17534" s="61">
        <v>-75.180000000000007</v>
      </c>
      <c r="K17534">
        <v>10644</v>
      </c>
      <c r="L17534"/>
      <c r="M17534"/>
    </row>
    <row r="17535" spans="1:13">
      <c r="A17535" s="61" t="s">
        <v>40</v>
      </c>
      <c r="B17535" s="61">
        <v>8835</v>
      </c>
      <c r="C17535" s="63" t="s">
        <v>968</v>
      </c>
      <c r="D17535" s="61">
        <v>0</v>
      </c>
      <c r="E17535" s="61" t="s">
        <v>1435</v>
      </c>
      <c r="F17535" s="61" t="s">
        <v>107</v>
      </c>
      <c r="G17535" s="61" t="s">
        <v>1795</v>
      </c>
      <c r="H17535" s="61" t="s">
        <v>967</v>
      </c>
      <c r="I17535" s="61">
        <v>40.54</v>
      </c>
      <c r="J17535" s="61">
        <v>-74.58</v>
      </c>
      <c r="K17535">
        <v>10953</v>
      </c>
      <c r="L17535"/>
      <c r="M17535"/>
    </row>
    <row r="17536" spans="1:13">
      <c r="A17536" s="61" t="s">
        <v>40</v>
      </c>
      <c r="B17536" s="61">
        <v>8052</v>
      </c>
      <c r="C17536" s="63" t="s">
        <v>968</v>
      </c>
      <c r="D17536" s="61">
        <v>0</v>
      </c>
      <c r="E17536" s="61" t="s">
        <v>2568</v>
      </c>
      <c r="F17536" s="61" t="s">
        <v>107</v>
      </c>
      <c r="G17536" s="61" t="s">
        <v>2540</v>
      </c>
      <c r="H17536" s="61" t="s">
        <v>967</v>
      </c>
      <c r="I17536" s="61">
        <v>39.950000000000003</v>
      </c>
      <c r="J17536" s="61">
        <v>-74.989999999999995</v>
      </c>
      <c r="K17536">
        <v>20003</v>
      </c>
      <c r="L17536"/>
      <c r="M17536"/>
    </row>
    <row r="17537" spans="1:13">
      <c r="A17537" s="61" t="s">
        <v>40</v>
      </c>
      <c r="B17537" s="61">
        <v>7040</v>
      </c>
      <c r="C17537" s="63" t="s">
        <v>968</v>
      </c>
      <c r="D17537" s="61">
        <v>0</v>
      </c>
      <c r="E17537" s="61" t="s">
        <v>1676</v>
      </c>
      <c r="F17537" s="61" t="s">
        <v>107</v>
      </c>
      <c r="G17537" s="61" t="s">
        <v>1186</v>
      </c>
      <c r="H17537" s="61" t="s">
        <v>967</v>
      </c>
      <c r="I17537" s="61">
        <v>40.729999999999997</v>
      </c>
      <c r="J17537" s="61">
        <v>-74.27</v>
      </c>
      <c r="K17537">
        <v>25684</v>
      </c>
      <c r="L17537"/>
      <c r="M17537"/>
    </row>
    <row r="17538" spans="1:13">
      <c r="A17538" s="61" t="s">
        <v>40</v>
      </c>
      <c r="B17538" s="61">
        <v>8402</v>
      </c>
      <c r="C17538" s="63" t="s">
        <v>968</v>
      </c>
      <c r="D17538" s="61">
        <v>0</v>
      </c>
      <c r="E17538" s="61" t="s">
        <v>2651</v>
      </c>
      <c r="F17538" s="61" t="s">
        <v>107</v>
      </c>
      <c r="G17538" s="61" t="s">
        <v>2559</v>
      </c>
      <c r="H17538" s="61" t="s">
        <v>967</v>
      </c>
      <c r="I17538" s="61">
        <v>39.33</v>
      </c>
      <c r="J17538" s="61">
        <v>-74.5</v>
      </c>
      <c r="K17538">
        <v>5291</v>
      </c>
      <c r="L17538"/>
      <c r="M17538"/>
    </row>
    <row r="17539" spans="1:13">
      <c r="A17539" s="61" t="s">
        <v>40</v>
      </c>
      <c r="B17539" s="61">
        <v>7746</v>
      </c>
      <c r="C17539" s="63" t="s">
        <v>968</v>
      </c>
      <c r="D17539" s="61">
        <v>0</v>
      </c>
      <c r="E17539" s="61" t="s">
        <v>1173</v>
      </c>
      <c r="F17539" s="61" t="s">
        <v>107</v>
      </c>
      <c r="G17539" s="61" t="s">
        <v>2443</v>
      </c>
      <c r="H17539" s="61" t="s">
        <v>967</v>
      </c>
      <c r="I17539" s="61">
        <v>40.31</v>
      </c>
      <c r="J17539" s="61">
        <v>-74.25</v>
      </c>
      <c r="K17539">
        <v>18337</v>
      </c>
      <c r="L17539"/>
      <c r="M17539"/>
    </row>
    <row r="17540" spans="1:13">
      <c r="A17540" s="61" t="s">
        <v>40</v>
      </c>
      <c r="B17540" s="61">
        <v>8053</v>
      </c>
      <c r="C17540" s="63" t="s">
        <v>968</v>
      </c>
      <c r="D17540" s="61">
        <v>0</v>
      </c>
      <c r="E17540" s="61" t="s">
        <v>2569</v>
      </c>
      <c r="F17540" s="61" t="s">
        <v>107</v>
      </c>
      <c r="G17540" s="61" t="s">
        <v>2540</v>
      </c>
      <c r="H17540" s="61" t="s">
        <v>967</v>
      </c>
      <c r="I17540" s="61">
        <v>39.9</v>
      </c>
      <c r="J17540" s="61">
        <v>-74.92</v>
      </c>
      <c r="K17540">
        <v>46826</v>
      </c>
      <c r="L17540"/>
      <c r="M17540"/>
    </row>
    <row r="17541" spans="1:13">
      <c r="A17541" s="61" t="s">
        <v>40</v>
      </c>
      <c r="B17541" s="61">
        <v>8223</v>
      </c>
      <c r="C17541" s="63" t="s">
        <v>968</v>
      </c>
      <c r="D17541" s="61">
        <v>0</v>
      </c>
      <c r="E17541" s="61" t="s">
        <v>2616</v>
      </c>
      <c r="F17541" s="61" t="s">
        <v>107</v>
      </c>
      <c r="G17541" s="61" t="s">
        <v>2609</v>
      </c>
      <c r="H17541" s="61" t="s">
        <v>967</v>
      </c>
      <c r="I17541" s="61">
        <v>39.26</v>
      </c>
      <c r="J17541" s="61">
        <v>-74.66</v>
      </c>
      <c r="K17541">
        <v>4116</v>
      </c>
      <c r="L17541"/>
      <c r="M17541"/>
    </row>
    <row r="17542" spans="1:13">
      <c r="A17542" s="61" t="s">
        <v>40</v>
      </c>
      <c r="B17542" s="61">
        <v>8836</v>
      </c>
      <c r="C17542" s="63" t="s">
        <v>968</v>
      </c>
      <c r="D17542" s="61">
        <v>0</v>
      </c>
      <c r="E17542" s="61" t="s">
        <v>2719</v>
      </c>
      <c r="F17542" s="61" t="s">
        <v>107</v>
      </c>
      <c r="G17542" s="61" t="s">
        <v>1795</v>
      </c>
      <c r="H17542" s="61" t="s">
        <v>967</v>
      </c>
      <c r="I17542" s="61">
        <v>40.6</v>
      </c>
      <c r="J17542" s="61">
        <v>-74.56</v>
      </c>
      <c r="K17542">
        <v>3908</v>
      </c>
      <c r="L17542"/>
      <c r="M17542"/>
    </row>
    <row r="17543" spans="1:13">
      <c r="A17543" s="61" t="s">
        <v>40</v>
      </c>
      <c r="B17543" s="61">
        <v>7747</v>
      </c>
      <c r="C17543" s="63" t="s">
        <v>968</v>
      </c>
      <c r="D17543" s="61">
        <v>0</v>
      </c>
      <c r="E17543" s="61" t="s">
        <v>2467</v>
      </c>
      <c r="F17543" s="61" t="s">
        <v>107</v>
      </c>
      <c r="G17543" s="61" t="s">
        <v>2443</v>
      </c>
      <c r="H17543" s="61" t="s">
        <v>967</v>
      </c>
      <c r="I17543" s="61">
        <v>40.409999999999997</v>
      </c>
      <c r="J17543" s="61">
        <v>-74.23</v>
      </c>
      <c r="K17543">
        <v>31915</v>
      </c>
      <c r="L17543"/>
      <c r="M17543"/>
    </row>
    <row r="17544" spans="1:13">
      <c r="A17544" s="61" t="s">
        <v>40</v>
      </c>
      <c r="B17544" s="61">
        <v>8330</v>
      </c>
      <c r="C17544" s="63" t="s">
        <v>968</v>
      </c>
      <c r="D17544" s="61">
        <v>0</v>
      </c>
      <c r="E17544" s="61" t="s">
        <v>2640</v>
      </c>
      <c r="F17544" s="61" t="s">
        <v>107</v>
      </c>
      <c r="G17544" s="61" t="s">
        <v>2559</v>
      </c>
      <c r="H17544" s="61" t="s">
        <v>967</v>
      </c>
      <c r="I17544" s="61">
        <v>39.450000000000003</v>
      </c>
      <c r="J17544" s="61">
        <v>-74.72</v>
      </c>
      <c r="K17544">
        <v>29548</v>
      </c>
      <c r="L17544"/>
      <c r="M17544"/>
    </row>
    <row r="17545" spans="1:13">
      <c r="A17545" s="61" t="s">
        <v>40</v>
      </c>
      <c r="B17545" s="61">
        <v>7607</v>
      </c>
      <c r="C17545" s="63" t="s">
        <v>968</v>
      </c>
      <c r="D17545" s="61">
        <v>0</v>
      </c>
      <c r="E17545" s="61" t="s">
        <v>2413</v>
      </c>
      <c r="F17545" s="61" t="s">
        <v>107</v>
      </c>
      <c r="G17545" s="61" t="s">
        <v>2312</v>
      </c>
      <c r="H17545" s="61" t="s">
        <v>967</v>
      </c>
      <c r="I17545" s="61">
        <v>40.9</v>
      </c>
      <c r="J17545" s="61">
        <v>-74.06</v>
      </c>
      <c r="K17545">
        <v>10080</v>
      </c>
      <c r="L17545"/>
      <c r="M17545"/>
    </row>
    <row r="17546" spans="1:13">
      <c r="A17546" s="61" t="s">
        <v>40</v>
      </c>
      <c r="B17546" s="61">
        <v>8055</v>
      </c>
      <c r="C17546" s="63" t="s">
        <v>968</v>
      </c>
      <c r="D17546" s="61">
        <v>0</v>
      </c>
      <c r="E17546" s="61" t="s">
        <v>1283</v>
      </c>
      <c r="F17546" s="61" t="s">
        <v>107</v>
      </c>
      <c r="G17546" s="61" t="s">
        <v>2540</v>
      </c>
      <c r="H17546" s="61" t="s">
        <v>967</v>
      </c>
      <c r="I17546" s="61">
        <v>39.86</v>
      </c>
      <c r="J17546" s="61">
        <v>-74.819999999999993</v>
      </c>
      <c r="K17546">
        <v>28806</v>
      </c>
      <c r="L17546"/>
      <c r="M17546"/>
    </row>
    <row r="17547" spans="1:13">
      <c r="A17547" s="61" t="s">
        <v>40</v>
      </c>
      <c r="B17547" s="61">
        <v>7945</v>
      </c>
      <c r="C17547" s="63" t="s">
        <v>968</v>
      </c>
      <c r="D17547" s="61">
        <v>0</v>
      </c>
      <c r="E17547" s="61" t="s">
        <v>2525</v>
      </c>
      <c r="F17547" s="61" t="s">
        <v>107</v>
      </c>
      <c r="G17547" s="61" t="s">
        <v>2306</v>
      </c>
      <c r="H17547" s="61" t="s">
        <v>967</v>
      </c>
      <c r="I17547" s="61">
        <v>40.76</v>
      </c>
      <c r="J17547" s="61">
        <v>-74.59</v>
      </c>
      <c r="K17547">
        <v>9875</v>
      </c>
      <c r="L17547"/>
      <c r="M17547"/>
    </row>
    <row r="17548" spans="1:13">
      <c r="A17548" s="61" t="s">
        <v>40</v>
      </c>
      <c r="B17548" s="61">
        <v>8109</v>
      </c>
      <c r="C17548" s="63" t="s">
        <v>968</v>
      </c>
      <c r="D17548" s="61">
        <v>0</v>
      </c>
      <c r="E17548" s="61" t="s">
        <v>2606</v>
      </c>
      <c r="F17548" s="61" t="s">
        <v>107</v>
      </c>
      <c r="G17548" s="61" t="s">
        <v>767</v>
      </c>
      <c r="H17548" s="61" t="s">
        <v>967</v>
      </c>
      <c r="I17548" s="61">
        <v>39.950000000000003</v>
      </c>
      <c r="J17548" s="61">
        <v>-75.05</v>
      </c>
      <c r="K17548">
        <v>23306</v>
      </c>
      <c r="L17548"/>
      <c r="M17548"/>
    </row>
    <row r="17549" spans="1:13">
      <c r="A17549" s="61" t="s">
        <v>40</v>
      </c>
      <c r="B17549" s="61">
        <v>8840</v>
      </c>
      <c r="C17549" s="63" t="s">
        <v>968</v>
      </c>
      <c r="D17549" s="61">
        <v>0</v>
      </c>
      <c r="E17549" s="61" t="s">
        <v>2721</v>
      </c>
      <c r="F17549" s="61" t="s">
        <v>107</v>
      </c>
      <c r="G17549" s="61" t="s">
        <v>1098</v>
      </c>
      <c r="H17549" s="61" t="s">
        <v>967</v>
      </c>
      <c r="I17549" s="61">
        <v>40.54</v>
      </c>
      <c r="J17549" s="61">
        <v>-74.36</v>
      </c>
      <c r="K17549">
        <v>17841</v>
      </c>
      <c r="L17549"/>
      <c r="M17549"/>
    </row>
    <row r="17550" spans="1:13">
      <c r="A17550" s="61" t="s">
        <v>40</v>
      </c>
      <c r="B17550" s="61">
        <v>8056</v>
      </c>
      <c r="C17550" s="63" t="s">
        <v>968</v>
      </c>
      <c r="D17550" s="61">
        <v>0</v>
      </c>
      <c r="E17550" s="61" t="s">
        <v>2571</v>
      </c>
      <c r="F17550" s="61" t="s">
        <v>107</v>
      </c>
      <c r="G17550" s="61" t="s">
        <v>2543</v>
      </c>
      <c r="H17550" s="61" t="s">
        <v>967</v>
      </c>
      <c r="I17550" s="61">
        <v>39.78</v>
      </c>
      <c r="J17550" s="61">
        <v>-75.25</v>
      </c>
      <c r="K17550">
        <v>5337</v>
      </c>
      <c r="L17550"/>
      <c r="M17550"/>
    </row>
    <row r="17551" spans="1:13">
      <c r="A17551" s="61" t="s">
        <v>40</v>
      </c>
      <c r="B17551" s="61">
        <v>8846</v>
      </c>
      <c r="C17551" s="63" t="s">
        <v>968</v>
      </c>
      <c r="D17551" s="61">
        <v>0</v>
      </c>
      <c r="E17551" s="61" t="s">
        <v>2722</v>
      </c>
      <c r="F17551" s="61" t="s">
        <v>107</v>
      </c>
      <c r="G17551" s="61" t="s">
        <v>1098</v>
      </c>
      <c r="H17551" s="61" t="s">
        <v>967</v>
      </c>
      <c r="I17551" s="61">
        <v>40.57</v>
      </c>
      <c r="J17551" s="61">
        <v>-74.5</v>
      </c>
      <c r="K17551">
        <v>14636</v>
      </c>
      <c r="L17551"/>
      <c r="M17551"/>
    </row>
    <row r="17552" spans="1:13">
      <c r="A17552" s="61" t="s">
        <v>40</v>
      </c>
      <c r="B17552" s="61">
        <v>7748</v>
      </c>
      <c r="C17552" s="63" t="s">
        <v>968</v>
      </c>
      <c r="D17552" s="61">
        <v>0</v>
      </c>
      <c r="E17552" s="61" t="s">
        <v>1438</v>
      </c>
      <c r="F17552" s="61" t="s">
        <v>107</v>
      </c>
      <c r="G17552" s="61" t="s">
        <v>2443</v>
      </c>
      <c r="H17552" s="61" t="s">
        <v>967</v>
      </c>
      <c r="I17552" s="61">
        <v>40.39</v>
      </c>
      <c r="J17552" s="61">
        <v>-74.11</v>
      </c>
      <c r="K17552">
        <v>28169</v>
      </c>
      <c r="L17552"/>
      <c r="M17552"/>
    </row>
    <row r="17553" spans="1:13">
      <c r="A17553" s="61" t="s">
        <v>40</v>
      </c>
      <c r="B17553" s="61">
        <v>7432</v>
      </c>
      <c r="C17553" s="63" t="s">
        <v>968</v>
      </c>
      <c r="D17553" s="61">
        <v>0</v>
      </c>
      <c r="E17553" s="61" t="s">
        <v>2386</v>
      </c>
      <c r="F17553" s="61" t="s">
        <v>107</v>
      </c>
      <c r="G17553" s="61" t="s">
        <v>2312</v>
      </c>
      <c r="H17553" s="61" t="s">
        <v>967</v>
      </c>
      <c r="I17553" s="61">
        <v>40.99</v>
      </c>
      <c r="J17553" s="61">
        <v>-74.14</v>
      </c>
      <c r="K17553">
        <v>6986</v>
      </c>
      <c r="L17553"/>
      <c r="M17553"/>
    </row>
    <row r="17554" spans="1:13">
      <c r="A17554" s="61" t="s">
        <v>40</v>
      </c>
      <c r="B17554" s="61">
        <v>8848</v>
      </c>
      <c r="C17554" s="63" t="s">
        <v>968</v>
      </c>
      <c r="D17554" s="61">
        <v>0</v>
      </c>
      <c r="E17554" s="61" t="s">
        <v>1176</v>
      </c>
      <c r="F17554" s="61" t="s">
        <v>107</v>
      </c>
      <c r="G17554" s="61" t="s">
        <v>2488</v>
      </c>
      <c r="H17554" s="61" t="s">
        <v>967</v>
      </c>
      <c r="I17554" s="61">
        <v>40.56</v>
      </c>
      <c r="J17554" s="61">
        <v>-75.09</v>
      </c>
      <c r="K17554">
        <v>8103</v>
      </c>
      <c r="L17554"/>
      <c r="M17554"/>
    </row>
    <row r="17555" spans="1:13">
      <c r="A17555" s="61" t="s">
        <v>40</v>
      </c>
      <c r="B17555" s="61">
        <v>7041</v>
      </c>
      <c r="C17555" s="63" t="s">
        <v>968</v>
      </c>
      <c r="D17555" s="61">
        <v>0</v>
      </c>
      <c r="E17555" s="61" t="s">
        <v>2330</v>
      </c>
      <c r="F17555" s="61" t="s">
        <v>107</v>
      </c>
      <c r="G17555" s="61" t="s">
        <v>1186</v>
      </c>
      <c r="H17555" s="61" t="s">
        <v>967</v>
      </c>
      <c r="I17555" s="61">
        <v>40.72</v>
      </c>
      <c r="J17555" s="61">
        <v>-74.3</v>
      </c>
      <c r="K17555">
        <v>7649</v>
      </c>
      <c r="L17555"/>
      <c r="M17555"/>
    </row>
    <row r="17556" spans="1:13">
      <c r="A17556" s="61" t="s">
        <v>40</v>
      </c>
      <c r="B17556" s="61">
        <v>7946</v>
      </c>
      <c r="C17556" s="63" t="s">
        <v>968</v>
      </c>
      <c r="D17556" s="61">
        <v>0</v>
      </c>
      <c r="E17556" s="61" t="s">
        <v>2526</v>
      </c>
      <c r="F17556" s="61" t="s">
        <v>107</v>
      </c>
      <c r="G17556" s="61" t="s">
        <v>2306</v>
      </c>
      <c r="H17556" s="61" t="s">
        <v>967</v>
      </c>
      <c r="I17556" s="61">
        <v>40.659999999999997</v>
      </c>
      <c r="J17556" s="61">
        <v>-74.510000000000005</v>
      </c>
      <c r="K17556">
        <v>3110</v>
      </c>
      <c r="L17556"/>
      <c r="M17556"/>
    </row>
    <row r="17557" spans="1:13">
      <c r="A17557" s="61" t="s">
        <v>40</v>
      </c>
      <c r="B17557" s="61">
        <v>8535</v>
      </c>
      <c r="C17557" s="63" t="s">
        <v>968</v>
      </c>
      <c r="D17557" s="61">
        <v>0</v>
      </c>
      <c r="E17557" s="61" t="s">
        <v>2656</v>
      </c>
      <c r="F17557" s="61" t="s">
        <v>107</v>
      </c>
      <c r="G17557" s="61" t="s">
        <v>2443</v>
      </c>
      <c r="H17557" s="61" t="s">
        <v>967</v>
      </c>
      <c r="I17557" s="61">
        <v>40.21</v>
      </c>
      <c r="J17557" s="61">
        <v>-74.44</v>
      </c>
      <c r="K17557">
        <v>5273</v>
      </c>
      <c r="L17557"/>
      <c r="M17557"/>
    </row>
    <row r="17558" spans="1:13">
      <c r="A17558" s="61" t="s">
        <v>40</v>
      </c>
      <c r="B17558" s="61">
        <v>8510</v>
      </c>
      <c r="C17558" s="63" t="s">
        <v>968</v>
      </c>
      <c r="D17558" s="61">
        <v>0</v>
      </c>
      <c r="E17558" s="61" t="s">
        <v>2656</v>
      </c>
      <c r="F17558" s="61" t="s">
        <v>107</v>
      </c>
      <c r="G17558" s="61" t="s">
        <v>2443</v>
      </c>
      <c r="H17558" s="61" t="s">
        <v>967</v>
      </c>
      <c r="I17558" s="61">
        <v>40.19</v>
      </c>
      <c r="J17558" s="61">
        <v>-74.42</v>
      </c>
      <c r="K17558">
        <v>5101</v>
      </c>
      <c r="L17558"/>
      <c r="M17558"/>
    </row>
    <row r="17559" spans="1:13">
      <c r="A17559" s="61" t="s">
        <v>40</v>
      </c>
      <c r="B17559" s="61">
        <v>8850</v>
      </c>
      <c r="C17559" s="63" t="s">
        <v>968</v>
      </c>
      <c r="D17559" s="61">
        <v>0</v>
      </c>
      <c r="E17559" s="61" t="s">
        <v>2723</v>
      </c>
      <c r="F17559" s="61" t="s">
        <v>107</v>
      </c>
      <c r="G17559" s="61" t="s">
        <v>1098</v>
      </c>
      <c r="H17559" s="61" t="s">
        <v>967</v>
      </c>
      <c r="I17559" s="61">
        <v>40.450000000000003</v>
      </c>
      <c r="J17559" s="61">
        <v>-74.430000000000007</v>
      </c>
      <c r="K17559">
        <v>8325</v>
      </c>
      <c r="L17559"/>
      <c r="M17559"/>
    </row>
    <row r="17560" spans="1:13">
      <c r="A17560" s="61" t="s">
        <v>40</v>
      </c>
      <c r="B17560" s="61">
        <v>8332</v>
      </c>
      <c r="C17560" s="63" t="s">
        <v>968</v>
      </c>
      <c r="D17560" s="61">
        <v>0</v>
      </c>
      <c r="E17560" s="61" t="s">
        <v>1129</v>
      </c>
      <c r="F17560" s="61" t="s">
        <v>107</v>
      </c>
      <c r="G17560" s="61" t="s">
        <v>1654</v>
      </c>
      <c r="H17560" s="61" t="s">
        <v>967</v>
      </c>
      <c r="I17560" s="61">
        <v>39.39</v>
      </c>
      <c r="J17560" s="61">
        <v>-75.05</v>
      </c>
      <c r="K17560">
        <v>35396</v>
      </c>
      <c r="L17560"/>
      <c r="M17560"/>
    </row>
    <row r="17561" spans="1:13">
      <c r="A17561" s="61" t="s">
        <v>40</v>
      </c>
      <c r="B17561" s="61">
        <v>8340</v>
      </c>
      <c r="C17561" s="63" t="s">
        <v>968</v>
      </c>
      <c r="D17561" s="61">
        <v>0</v>
      </c>
      <c r="E17561" s="61" t="s">
        <v>2641</v>
      </c>
      <c r="F17561" s="61" t="s">
        <v>107</v>
      </c>
      <c r="G17561" s="61" t="s">
        <v>2559</v>
      </c>
      <c r="H17561" s="61" t="s">
        <v>967</v>
      </c>
      <c r="I17561" s="61">
        <v>39.44</v>
      </c>
      <c r="J17561" s="61">
        <v>-74.86</v>
      </c>
      <c r="K17561">
        <v>862</v>
      </c>
      <c r="L17561"/>
      <c r="M17561"/>
    </row>
    <row r="17562" spans="1:13">
      <c r="A17562" s="61" t="s">
        <v>40</v>
      </c>
      <c r="B17562" s="61">
        <v>7803</v>
      </c>
      <c r="C17562" s="63" t="s">
        <v>968</v>
      </c>
      <c r="D17562" s="61">
        <v>0</v>
      </c>
      <c r="E17562" s="61" t="s">
        <v>2480</v>
      </c>
      <c r="F17562" s="61" t="s">
        <v>107</v>
      </c>
      <c r="G17562" s="61" t="s">
        <v>2306</v>
      </c>
      <c r="H17562" s="61" t="s">
        <v>967</v>
      </c>
      <c r="I17562" s="61">
        <v>40.869999999999997</v>
      </c>
      <c r="J17562" s="61">
        <v>-74.599999999999994</v>
      </c>
      <c r="K17562">
        <v>4015</v>
      </c>
      <c r="L17562"/>
      <c r="M17562"/>
    </row>
    <row r="17563" spans="1:13">
      <c r="A17563" s="61" t="s">
        <v>40</v>
      </c>
      <c r="B17563" s="61">
        <v>8341</v>
      </c>
      <c r="C17563" s="63" t="s">
        <v>968</v>
      </c>
      <c r="D17563" s="61">
        <v>0</v>
      </c>
      <c r="E17563" s="61" t="s">
        <v>2642</v>
      </c>
      <c r="F17563" s="61" t="s">
        <v>107</v>
      </c>
      <c r="G17563" s="61" t="s">
        <v>2559</v>
      </c>
      <c r="H17563" s="61" t="s">
        <v>967</v>
      </c>
      <c r="I17563" s="61">
        <v>39.53</v>
      </c>
      <c r="J17563" s="61">
        <v>-74.95</v>
      </c>
      <c r="K17563">
        <v>1661</v>
      </c>
      <c r="L17563"/>
      <c r="M17563"/>
    </row>
    <row r="17564" spans="1:13">
      <c r="A17564" s="61" t="s">
        <v>40</v>
      </c>
      <c r="B17564" s="61">
        <v>7750</v>
      </c>
      <c r="C17564" s="63" t="s">
        <v>968</v>
      </c>
      <c r="D17564" s="61">
        <v>0</v>
      </c>
      <c r="E17564" s="61" t="s">
        <v>2470</v>
      </c>
      <c r="F17564" s="61" t="s">
        <v>107</v>
      </c>
      <c r="G17564" s="61" t="s">
        <v>2443</v>
      </c>
      <c r="H17564" s="61" t="s">
        <v>967</v>
      </c>
      <c r="I17564" s="61">
        <v>40.33</v>
      </c>
      <c r="J17564" s="61">
        <v>-73.98</v>
      </c>
      <c r="K17564">
        <v>3174</v>
      </c>
      <c r="L17564"/>
      <c r="M17564"/>
    </row>
    <row r="17565" spans="1:13">
      <c r="A17565" s="61" t="s">
        <v>40</v>
      </c>
      <c r="B17565" s="61">
        <v>8852</v>
      </c>
      <c r="C17565" s="63" t="s">
        <v>968</v>
      </c>
      <c r="D17565" s="61">
        <v>0</v>
      </c>
      <c r="E17565" s="61" t="s">
        <v>2724</v>
      </c>
      <c r="F17565" s="61" t="s">
        <v>107</v>
      </c>
      <c r="G17565" s="61" t="s">
        <v>1098</v>
      </c>
      <c r="H17565" s="61" t="s">
        <v>967</v>
      </c>
      <c r="I17565" s="61">
        <v>40.380000000000003</v>
      </c>
      <c r="J17565" s="61">
        <v>-74.540000000000006</v>
      </c>
      <c r="K17565">
        <v>18956</v>
      </c>
      <c r="L17565"/>
      <c r="M17565"/>
    </row>
    <row r="17566" spans="1:13">
      <c r="A17566" s="61" t="s">
        <v>40</v>
      </c>
      <c r="B17566" s="61">
        <v>8831</v>
      </c>
      <c r="C17566" s="63" t="s">
        <v>968</v>
      </c>
      <c r="D17566" s="61">
        <v>0</v>
      </c>
      <c r="E17566" s="61" t="s">
        <v>2716</v>
      </c>
      <c r="F17566" s="61" t="s">
        <v>107</v>
      </c>
      <c r="G17566" s="61" t="s">
        <v>1098</v>
      </c>
      <c r="H17566" s="61" t="s">
        <v>967</v>
      </c>
      <c r="I17566" s="61">
        <v>40.340000000000003</v>
      </c>
      <c r="J17566" s="61">
        <v>-74.44</v>
      </c>
      <c r="K17566">
        <v>55123</v>
      </c>
      <c r="L17566"/>
      <c r="M17566"/>
    </row>
    <row r="17567" spans="1:13">
      <c r="A17567" s="61" t="s">
        <v>40</v>
      </c>
      <c r="B17567" s="61">
        <v>8343</v>
      </c>
      <c r="C17567" s="63" t="s">
        <v>968</v>
      </c>
      <c r="D17567" s="61">
        <v>0</v>
      </c>
      <c r="E17567" s="61" t="s">
        <v>2644</v>
      </c>
      <c r="F17567" s="61" t="s">
        <v>107</v>
      </c>
      <c r="G17567" s="61" t="s">
        <v>2543</v>
      </c>
      <c r="H17567" s="61" t="s">
        <v>967</v>
      </c>
      <c r="I17567" s="61">
        <v>39.64</v>
      </c>
      <c r="J17567" s="61">
        <v>-75.16</v>
      </c>
      <c r="K17567">
        <v>4810</v>
      </c>
      <c r="L17567"/>
      <c r="M17567"/>
    </row>
    <row r="17568" spans="1:13">
      <c r="A17568" s="61" t="s">
        <v>40</v>
      </c>
      <c r="B17568" s="61">
        <v>7827</v>
      </c>
      <c r="C17568" s="63" t="s">
        <v>968</v>
      </c>
      <c r="D17568" s="61">
        <v>0</v>
      </c>
      <c r="E17568" s="61" t="s">
        <v>1083</v>
      </c>
      <c r="F17568" s="61" t="s">
        <v>107</v>
      </c>
      <c r="G17568" s="61" t="s">
        <v>2377</v>
      </c>
      <c r="H17568" s="61" t="s">
        <v>967</v>
      </c>
      <c r="I17568" s="61">
        <v>41.29</v>
      </c>
      <c r="J17568" s="61">
        <v>-74.739999999999995</v>
      </c>
      <c r="K17568">
        <v>4214</v>
      </c>
      <c r="L17568"/>
      <c r="M17568"/>
    </row>
    <row r="17569" spans="1:13">
      <c r="A17569" s="61" t="s">
        <v>40</v>
      </c>
      <c r="B17569" s="61">
        <v>7042</v>
      </c>
      <c r="C17569" s="63" t="s">
        <v>968</v>
      </c>
      <c r="D17569" s="61">
        <v>0</v>
      </c>
      <c r="E17569" s="61" t="s">
        <v>2331</v>
      </c>
      <c r="F17569" s="61" t="s">
        <v>107</v>
      </c>
      <c r="G17569" s="61" t="s">
        <v>1186</v>
      </c>
      <c r="H17569" s="61" t="s">
        <v>967</v>
      </c>
      <c r="I17569" s="61">
        <v>40.82</v>
      </c>
      <c r="J17569" s="61">
        <v>-74.209999999999994</v>
      </c>
      <c r="K17569">
        <v>27384</v>
      </c>
      <c r="L17569"/>
      <c r="M17569"/>
    </row>
    <row r="17570" spans="1:13">
      <c r="A17570" s="61" t="s">
        <v>40</v>
      </c>
      <c r="B17570" s="61">
        <v>7043</v>
      </c>
      <c r="C17570" s="63" t="s">
        <v>968</v>
      </c>
      <c r="D17570" s="61">
        <v>0</v>
      </c>
      <c r="E17570" s="61" t="s">
        <v>2331</v>
      </c>
      <c r="F17570" s="61" t="s">
        <v>107</v>
      </c>
      <c r="G17570" s="61" t="s">
        <v>1186</v>
      </c>
      <c r="H17570" s="61" t="s">
        <v>967</v>
      </c>
      <c r="I17570" s="61">
        <v>40.840000000000003</v>
      </c>
      <c r="J17570" s="61">
        <v>-74.2</v>
      </c>
      <c r="K17570">
        <v>14219</v>
      </c>
      <c r="L17570"/>
      <c r="M17570"/>
    </row>
    <row r="17571" spans="1:13">
      <c r="A17571" s="61" t="s">
        <v>40</v>
      </c>
      <c r="B17571" s="61">
        <v>7645</v>
      </c>
      <c r="C17571" s="63" t="s">
        <v>968</v>
      </c>
      <c r="D17571" s="61">
        <v>0</v>
      </c>
      <c r="E17571" s="61" t="s">
        <v>2428</v>
      </c>
      <c r="F17571" s="61" t="s">
        <v>107</v>
      </c>
      <c r="G17571" s="61" t="s">
        <v>2312</v>
      </c>
      <c r="H17571" s="61" t="s">
        <v>967</v>
      </c>
      <c r="I17571" s="61">
        <v>41.05</v>
      </c>
      <c r="J17571" s="61">
        <v>-74.040000000000006</v>
      </c>
      <c r="K17571">
        <v>8436</v>
      </c>
      <c r="L17571"/>
      <c r="M17571"/>
    </row>
    <row r="17572" spans="1:13">
      <c r="A17572" s="61" t="s">
        <v>40</v>
      </c>
      <c r="B17572" s="61">
        <v>7045</v>
      </c>
      <c r="C17572" s="63" t="s">
        <v>968</v>
      </c>
      <c r="D17572" s="61">
        <v>0</v>
      </c>
      <c r="E17572" s="61" t="s">
        <v>1938</v>
      </c>
      <c r="F17572" s="61" t="s">
        <v>107</v>
      </c>
      <c r="G17572" s="61" t="s">
        <v>2306</v>
      </c>
      <c r="H17572" s="61" t="s">
        <v>967</v>
      </c>
      <c r="I17572" s="61">
        <v>40.9</v>
      </c>
      <c r="J17572" s="61">
        <v>-74.36</v>
      </c>
      <c r="K17572">
        <v>10573</v>
      </c>
      <c r="L17572"/>
      <c r="M17572"/>
    </row>
    <row r="17573" spans="1:13">
      <c r="A17573" s="61" t="s">
        <v>40</v>
      </c>
      <c r="B17573" s="61">
        <v>7074</v>
      </c>
      <c r="C17573" s="63" t="s">
        <v>968</v>
      </c>
      <c r="D17573" s="61">
        <v>0</v>
      </c>
      <c r="E17573" s="61" t="s">
        <v>2350</v>
      </c>
      <c r="F17573" s="61" t="s">
        <v>107</v>
      </c>
      <c r="G17573" s="61" t="s">
        <v>2312</v>
      </c>
      <c r="H17573" s="61" t="s">
        <v>967</v>
      </c>
      <c r="I17573" s="61">
        <v>40.840000000000003</v>
      </c>
      <c r="J17573" s="61">
        <v>-74.05</v>
      </c>
      <c r="K17573">
        <v>3133</v>
      </c>
      <c r="L17573"/>
      <c r="M17573"/>
    </row>
    <row r="17574" spans="1:13">
      <c r="A17574" s="61" t="s">
        <v>40</v>
      </c>
      <c r="B17574" s="61">
        <v>8057</v>
      </c>
      <c r="C17574" s="63" t="s">
        <v>968</v>
      </c>
      <c r="D17574" s="61">
        <v>0</v>
      </c>
      <c r="E17574" s="61" t="s">
        <v>2572</v>
      </c>
      <c r="F17574" s="61" t="s">
        <v>107</v>
      </c>
      <c r="G17574" s="61" t="s">
        <v>2540</v>
      </c>
      <c r="H17574" s="61" t="s">
        <v>967</v>
      </c>
      <c r="I17574" s="61">
        <v>39.97</v>
      </c>
      <c r="J17574" s="61">
        <v>-74.94</v>
      </c>
      <c r="K17574">
        <v>21691</v>
      </c>
      <c r="L17574"/>
      <c r="M17574"/>
    </row>
    <row r="17575" spans="1:13">
      <c r="A17575" s="61" t="s">
        <v>40</v>
      </c>
      <c r="B17575" s="61">
        <v>7751</v>
      </c>
      <c r="C17575" s="63" t="s">
        <v>968</v>
      </c>
      <c r="D17575" s="61">
        <v>0</v>
      </c>
      <c r="E17575" s="61" t="s">
        <v>2471</v>
      </c>
      <c r="F17575" s="61" t="s">
        <v>107</v>
      </c>
      <c r="G17575" s="61" t="s">
        <v>2443</v>
      </c>
      <c r="H17575" s="61" t="s">
        <v>967</v>
      </c>
      <c r="I17575" s="61">
        <v>40.36</v>
      </c>
      <c r="J17575" s="61">
        <v>-74.25</v>
      </c>
      <c r="K17575">
        <v>21493</v>
      </c>
      <c r="L17575"/>
      <c r="M17575"/>
    </row>
    <row r="17576" spans="1:13">
      <c r="A17576" s="61" t="s">
        <v>40</v>
      </c>
      <c r="B17576" s="61">
        <v>7950</v>
      </c>
      <c r="C17576" s="63" t="s">
        <v>968</v>
      </c>
      <c r="D17576" s="61">
        <v>0</v>
      </c>
      <c r="E17576" s="61" t="s">
        <v>2527</v>
      </c>
      <c r="F17576" s="61" t="s">
        <v>107</v>
      </c>
      <c r="G17576" s="61" t="s">
        <v>2306</v>
      </c>
      <c r="H17576" s="61" t="s">
        <v>967</v>
      </c>
      <c r="I17576" s="61">
        <v>40.83</v>
      </c>
      <c r="J17576" s="61">
        <v>-74.48</v>
      </c>
      <c r="K17576">
        <v>21459</v>
      </c>
      <c r="L17576"/>
      <c r="M17576"/>
    </row>
    <row r="17577" spans="1:13">
      <c r="A17577" s="61" t="s">
        <v>40</v>
      </c>
      <c r="B17577" s="61">
        <v>7960</v>
      </c>
      <c r="C17577" s="63" t="s">
        <v>968</v>
      </c>
      <c r="D17577" s="61">
        <v>0</v>
      </c>
      <c r="E17577" s="61" t="s">
        <v>2528</v>
      </c>
      <c r="F17577" s="61" t="s">
        <v>107</v>
      </c>
      <c r="G17577" s="61" t="s">
        <v>2306</v>
      </c>
      <c r="H17577" s="61" t="s">
        <v>967</v>
      </c>
      <c r="I17577" s="61">
        <v>40.79</v>
      </c>
      <c r="J17577" s="61">
        <v>-74.47</v>
      </c>
      <c r="K17577">
        <v>45609</v>
      </c>
      <c r="L17577"/>
      <c r="M17577"/>
    </row>
    <row r="17578" spans="1:13">
      <c r="A17578" s="61" t="s">
        <v>40</v>
      </c>
      <c r="B17578" s="61">
        <v>7856</v>
      </c>
      <c r="C17578" s="63" t="s">
        <v>968</v>
      </c>
      <c r="D17578" s="61">
        <v>0</v>
      </c>
      <c r="E17578" s="61" t="s">
        <v>2504</v>
      </c>
      <c r="F17578" s="61" t="s">
        <v>107</v>
      </c>
      <c r="G17578" s="61" t="s">
        <v>2306</v>
      </c>
      <c r="H17578" s="61" t="s">
        <v>967</v>
      </c>
      <c r="I17578" s="61">
        <v>40.909999999999997</v>
      </c>
      <c r="J17578" s="61">
        <v>-74.64</v>
      </c>
      <c r="K17578">
        <v>4791</v>
      </c>
      <c r="L17578"/>
      <c r="M17578"/>
    </row>
    <row r="17579" spans="1:13">
      <c r="A17579" s="61" t="s">
        <v>40</v>
      </c>
      <c r="B17579" s="61">
        <v>8059</v>
      </c>
      <c r="C17579" s="63" t="s">
        <v>968</v>
      </c>
      <c r="D17579" s="61">
        <v>0</v>
      </c>
      <c r="E17579" s="61" t="s">
        <v>2573</v>
      </c>
      <c r="F17579" s="61" t="s">
        <v>107</v>
      </c>
      <c r="G17579" s="61" t="s">
        <v>767</v>
      </c>
      <c r="H17579" s="61" t="s">
        <v>967</v>
      </c>
      <c r="I17579" s="61">
        <v>39.880000000000003</v>
      </c>
      <c r="J17579" s="61">
        <v>-75.09</v>
      </c>
      <c r="K17579">
        <v>5639</v>
      </c>
      <c r="L17579"/>
      <c r="M17579"/>
    </row>
    <row r="17580" spans="1:13">
      <c r="A17580" s="61" t="s">
        <v>40</v>
      </c>
      <c r="B17580" s="61">
        <v>8060</v>
      </c>
      <c r="C17580" s="63" t="s">
        <v>968</v>
      </c>
      <c r="D17580" s="61">
        <v>0</v>
      </c>
      <c r="E17580" s="61" t="s">
        <v>2103</v>
      </c>
      <c r="F17580" s="61" t="s">
        <v>107</v>
      </c>
      <c r="G17580" s="61" t="s">
        <v>2540</v>
      </c>
      <c r="H17580" s="61" t="s">
        <v>967</v>
      </c>
      <c r="I17580" s="61">
        <v>39.99</v>
      </c>
      <c r="J17580" s="61">
        <v>-74.78</v>
      </c>
      <c r="K17580">
        <v>25426</v>
      </c>
      <c r="L17580"/>
      <c r="M17580"/>
    </row>
    <row r="17581" spans="1:13">
      <c r="A17581" s="61" t="s">
        <v>40</v>
      </c>
      <c r="B17581" s="61">
        <v>8054</v>
      </c>
      <c r="C17581" s="63" t="s">
        <v>968</v>
      </c>
      <c r="D17581" s="61">
        <v>0</v>
      </c>
      <c r="E17581" s="61" t="s">
        <v>2570</v>
      </c>
      <c r="F17581" s="61" t="s">
        <v>107</v>
      </c>
      <c r="G17581" s="61" t="s">
        <v>2540</v>
      </c>
      <c r="H17581" s="61" t="s">
        <v>967</v>
      </c>
      <c r="I17581" s="61">
        <v>39.94</v>
      </c>
      <c r="J17581" s="61">
        <v>-74.900000000000006</v>
      </c>
      <c r="K17581">
        <v>44633</v>
      </c>
      <c r="L17581"/>
      <c r="M17581"/>
    </row>
    <row r="17582" spans="1:13">
      <c r="A17582" s="61" t="s">
        <v>40</v>
      </c>
      <c r="B17582" s="61">
        <v>8061</v>
      </c>
      <c r="C17582" s="63" t="s">
        <v>968</v>
      </c>
      <c r="D17582" s="61">
        <v>0</v>
      </c>
      <c r="E17582" s="61" t="s">
        <v>2574</v>
      </c>
      <c r="F17582" s="61" t="s">
        <v>107</v>
      </c>
      <c r="G17582" s="61" t="s">
        <v>2543</v>
      </c>
      <c r="H17582" s="61" t="s">
        <v>967</v>
      </c>
      <c r="I17582" s="61">
        <v>39.799999999999997</v>
      </c>
      <c r="J17582" s="61">
        <v>-75.209999999999994</v>
      </c>
      <c r="K17582">
        <v>3510</v>
      </c>
      <c r="L17582"/>
      <c r="M17582"/>
    </row>
    <row r="17583" spans="1:13">
      <c r="A17583" s="61" t="s">
        <v>40</v>
      </c>
      <c r="B17583" s="61">
        <v>7046</v>
      </c>
      <c r="C17583" s="63" t="s">
        <v>968</v>
      </c>
      <c r="D17583" s="61">
        <v>0</v>
      </c>
      <c r="E17583" s="61" t="s">
        <v>2333</v>
      </c>
      <c r="F17583" s="61" t="s">
        <v>107</v>
      </c>
      <c r="G17583" s="61" t="s">
        <v>2306</v>
      </c>
      <c r="H17583" s="61" t="s">
        <v>967</v>
      </c>
      <c r="I17583" s="61">
        <v>40.89</v>
      </c>
      <c r="J17583" s="61">
        <v>-74.44</v>
      </c>
      <c r="K17583">
        <v>4508</v>
      </c>
      <c r="L17583"/>
      <c r="M17583"/>
    </row>
    <row r="17584" spans="1:13">
      <c r="A17584" s="61" t="s">
        <v>40</v>
      </c>
      <c r="B17584" s="61">
        <v>7092</v>
      </c>
      <c r="C17584" s="63" t="s">
        <v>968</v>
      </c>
      <c r="D17584" s="61">
        <v>0</v>
      </c>
      <c r="E17584" s="61" t="s">
        <v>2360</v>
      </c>
      <c r="F17584" s="61" t="s">
        <v>107</v>
      </c>
      <c r="G17584" s="61" t="s">
        <v>418</v>
      </c>
      <c r="H17584" s="61" t="s">
        <v>967</v>
      </c>
      <c r="I17584" s="61">
        <v>40.68</v>
      </c>
      <c r="J17584" s="61">
        <v>-74.36</v>
      </c>
      <c r="K17584">
        <v>7082</v>
      </c>
      <c r="L17584"/>
      <c r="M17584"/>
    </row>
    <row r="17585" spans="1:13">
      <c r="A17585" s="61" t="s">
        <v>40</v>
      </c>
      <c r="B17585" s="61">
        <v>8062</v>
      </c>
      <c r="C17585" s="63" t="s">
        <v>968</v>
      </c>
      <c r="D17585" s="61">
        <v>0</v>
      </c>
      <c r="E17585" s="61" t="s">
        <v>2575</v>
      </c>
      <c r="F17585" s="61" t="s">
        <v>107</v>
      </c>
      <c r="G17585" s="61" t="s">
        <v>2543</v>
      </c>
      <c r="H17585" s="61" t="s">
        <v>967</v>
      </c>
      <c r="I17585" s="61">
        <v>39.729999999999997</v>
      </c>
      <c r="J17585" s="61">
        <v>-75.22</v>
      </c>
      <c r="K17585">
        <v>17446</v>
      </c>
      <c r="L17585"/>
      <c r="M17585"/>
    </row>
    <row r="17586" spans="1:13">
      <c r="A17586" s="61" t="s">
        <v>40</v>
      </c>
      <c r="B17586" s="61">
        <v>8063</v>
      </c>
      <c r="C17586" s="63" t="s">
        <v>968</v>
      </c>
      <c r="D17586" s="61">
        <v>0</v>
      </c>
      <c r="E17586" s="61" t="s">
        <v>2576</v>
      </c>
      <c r="F17586" s="61" t="s">
        <v>107</v>
      </c>
      <c r="G17586" s="61" t="s">
        <v>2543</v>
      </c>
      <c r="H17586" s="61" t="s">
        <v>967</v>
      </c>
      <c r="I17586" s="61">
        <v>39.86</v>
      </c>
      <c r="J17586" s="61">
        <v>-75.180000000000007</v>
      </c>
      <c r="K17586">
        <v>3109</v>
      </c>
      <c r="L17586"/>
      <c r="M17586"/>
    </row>
    <row r="17587" spans="1:13">
      <c r="A17587" s="61" t="s">
        <v>40</v>
      </c>
      <c r="B17587" s="61">
        <v>7753</v>
      </c>
      <c r="C17587" s="63" t="s">
        <v>968</v>
      </c>
      <c r="D17587" s="61">
        <v>0</v>
      </c>
      <c r="E17587" s="61" t="s">
        <v>2472</v>
      </c>
      <c r="F17587" s="61" t="s">
        <v>107</v>
      </c>
      <c r="G17587" s="61" t="s">
        <v>2443</v>
      </c>
      <c r="H17587" s="61" t="s">
        <v>967</v>
      </c>
      <c r="I17587" s="61">
        <v>40.21</v>
      </c>
      <c r="J17587" s="61">
        <v>-74.08</v>
      </c>
      <c r="K17587">
        <v>37397</v>
      </c>
      <c r="L17587"/>
      <c r="M17587"/>
    </row>
    <row r="17588" spans="1:13">
      <c r="A17588" s="61" t="s">
        <v>40</v>
      </c>
      <c r="B17588" s="61">
        <v>8853</v>
      </c>
      <c r="C17588" s="63" t="s">
        <v>968</v>
      </c>
      <c r="D17588" s="61">
        <v>0</v>
      </c>
      <c r="E17588" s="61" t="s">
        <v>2725</v>
      </c>
      <c r="F17588" s="61" t="s">
        <v>107</v>
      </c>
      <c r="G17588" s="61" t="s">
        <v>1795</v>
      </c>
      <c r="H17588" s="61" t="s">
        <v>967</v>
      </c>
      <c r="I17588" s="61">
        <v>40.53</v>
      </c>
      <c r="J17588" s="61">
        <v>-74.739999999999995</v>
      </c>
      <c r="K17588">
        <v>5445</v>
      </c>
      <c r="L17588"/>
      <c r="M17588"/>
    </row>
    <row r="17589" spans="1:13">
      <c r="A17589" s="61" t="s">
        <v>40</v>
      </c>
      <c r="B17589" s="61">
        <v>7857</v>
      </c>
      <c r="C17589" s="63" t="s">
        <v>968</v>
      </c>
      <c r="D17589" s="61">
        <v>0</v>
      </c>
      <c r="E17589" s="61" t="s">
        <v>2505</v>
      </c>
      <c r="F17589" s="61" t="s">
        <v>107</v>
      </c>
      <c r="G17589" s="61" t="s">
        <v>2306</v>
      </c>
      <c r="H17589" s="61" t="s">
        <v>967</v>
      </c>
      <c r="I17589" s="61">
        <v>40.9</v>
      </c>
      <c r="J17589" s="61">
        <v>-74.7</v>
      </c>
      <c r="K17589">
        <v>3397</v>
      </c>
      <c r="L17589"/>
      <c r="M17589"/>
    </row>
    <row r="17590" spans="1:13">
      <c r="A17590" s="61" t="s">
        <v>40</v>
      </c>
      <c r="B17590" s="61">
        <v>8901</v>
      </c>
      <c r="C17590" s="63" t="s">
        <v>968</v>
      </c>
      <c r="D17590" s="61">
        <v>0</v>
      </c>
      <c r="E17590" s="61" t="s">
        <v>2746</v>
      </c>
      <c r="F17590" s="61" t="s">
        <v>107</v>
      </c>
      <c r="G17590" s="61" t="s">
        <v>1098</v>
      </c>
      <c r="H17590" s="61" t="s">
        <v>967</v>
      </c>
      <c r="I17590" s="61">
        <v>40.479999999999997</v>
      </c>
      <c r="J17590" s="61">
        <v>-74.44</v>
      </c>
      <c r="K17590">
        <v>56278</v>
      </c>
      <c r="L17590"/>
      <c r="M17590"/>
    </row>
    <row r="17591" spans="1:13">
      <c r="A17591" s="61" t="s">
        <v>40</v>
      </c>
      <c r="B17591" s="61">
        <v>8533</v>
      </c>
      <c r="C17591" s="63" t="s">
        <v>968</v>
      </c>
      <c r="D17591" s="61">
        <v>0</v>
      </c>
      <c r="E17591" s="61" t="s">
        <v>2666</v>
      </c>
      <c r="F17591" s="61" t="s">
        <v>107</v>
      </c>
      <c r="G17591" s="61" t="s">
        <v>2538</v>
      </c>
      <c r="H17591" s="61" t="s">
        <v>967</v>
      </c>
      <c r="I17591" s="61">
        <v>40.06</v>
      </c>
      <c r="J17591" s="61">
        <v>-74.53</v>
      </c>
      <c r="K17591">
        <v>6764</v>
      </c>
      <c r="L17591"/>
      <c r="M17591"/>
    </row>
    <row r="17592" spans="1:13">
      <c r="A17592" s="61" t="s">
        <v>40</v>
      </c>
      <c r="B17592" s="61">
        <v>7646</v>
      </c>
      <c r="C17592" s="63" t="s">
        <v>968</v>
      </c>
      <c r="D17592" s="61">
        <v>0</v>
      </c>
      <c r="E17592" s="61" t="s">
        <v>2279</v>
      </c>
      <c r="F17592" s="61" t="s">
        <v>107</v>
      </c>
      <c r="G17592" s="61" t="s">
        <v>2312</v>
      </c>
      <c r="H17592" s="61" t="s">
        <v>967</v>
      </c>
      <c r="I17592" s="61">
        <v>40.93</v>
      </c>
      <c r="J17592" s="61">
        <v>-74.02</v>
      </c>
      <c r="K17592">
        <v>16923</v>
      </c>
      <c r="L17592"/>
      <c r="M17592"/>
    </row>
    <row r="17593" spans="1:13">
      <c r="A17593" s="61" t="s">
        <v>40</v>
      </c>
      <c r="B17593" s="61">
        <v>7974</v>
      </c>
      <c r="C17593" s="63" t="s">
        <v>968</v>
      </c>
      <c r="D17593" s="61">
        <v>0</v>
      </c>
      <c r="E17593" s="61" t="s">
        <v>2529</v>
      </c>
      <c r="F17593" s="61" t="s">
        <v>107</v>
      </c>
      <c r="G17593" s="61" t="s">
        <v>418</v>
      </c>
      <c r="H17593" s="61" t="s">
        <v>967</v>
      </c>
      <c r="I17593" s="61">
        <v>40.700000000000003</v>
      </c>
      <c r="J17593" s="61">
        <v>-74.400000000000006</v>
      </c>
      <c r="K17593">
        <v>13122</v>
      </c>
      <c r="L17593"/>
      <c r="M17593"/>
    </row>
    <row r="17594" spans="1:13">
      <c r="A17594" s="61" t="s">
        <v>40</v>
      </c>
      <c r="B17594" s="61">
        <v>7976</v>
      </c>
      <c r="C17594" s="63" t="s">
        <v>968</v>
      </c>
      <c r="D17594" s="61">
        <v>0</v>
      </c>
      <c r="E17594" s="61" t="s">
        <v>2530</v>
      </c>
      <c r="F17594" s="61" t="s">
        <v>107</v>
      </c>
      <c r="G17594" s="61" t="s">
        <v>2306</v>
      </c>
      <c r="H17594" s="61" t="s">
        <v>967</v>
      </c>
      <c r="I17594" s="61">
        <v>40.729999999999997</v>
      </c>
      <c r="J17594" s="61">
        <v>-74.48</v>
      </c>
      <c r="K17594">
        <v>479</v>
      </c>
      <c r="L17594"/>
      <c r="M17594"/>
    </row>
    <row r="17595" spans="1:13">
      <c r="A17595" s="61" t="s">
        <v>40</v>
      </c>
      <c r="B17595" s="61">
        <v>7106</v>
      </c>
      <c r="C17595" s="63" t="s">
        <v>968</v>
      </c>
      <c r="D17595" s="61">
        <v>0</v>
      </c>
      <c r="E17595" s="61" t="s">
        <v>2365</v>
      </c>
      <c r="F17595" s="61" t="s">
        <v>107</v>
      </c>
      <c r="G17595" s="61" t="s">
        <v>1186</v>
      </c>
      <c r="H17595" s="61" t="s">
        <v>967</v>
      </c>
      <c r="I17595" s="61">
        <v>40.74</v>
      </c>
      <c r="J17595" s="61">
        <v>-74.23</v>
      </c>
      <c r="K17595">
        <v>34596</v>
      </c>
      <c r="L17595"/>
      <c r="M17595"/>
    </row>
    <row r="17596" spans="1:13">
      <c r="A17596" s="61" t="s">
        <v>40</v>
      </c>
      <c r="B17596" s="61">
        <v>7112</v>
      </c>
      <c r="C17596" s="63" t="s">
        <v>968</v>
      </c>
      <c r="D17596" s="61">
        <v>0</v>
      </c>
      <c r="E17596" s="61" t="s">
        <v>2365</v>
      </c>
      <c r="F17596" s="61" t="s">
        <v>107</v>
      </c>
      <c r="G17596" s="61" t="s">
        <v>1186</v>
      </c>
      <c r="H17596" s="61" t="s">
        <v>967</v>
      </c>
      <c r="I17596" s="61">
        <v>40.71</v>
      </c>
      <c r="J17596" s="61">
        <v>-74.209999999999994</v>
      </c>
      <c r="K17596">
        <v>29773</v>
      </c>
      <c r="L17596"/>
      <c r="M17596"/>
    </row>
    <row r="17597" spans="1:13">
      <c r="A17597" s="61" t="s">
        <v>40</v>
      </c>
      <c r="B17597" s="61">
        <v>7108</v>
      </c>
      <c r="C17597" s="63" t="s">
        <v>968</v>
      </c>
      <c r="D17597" s="61">
        <v>0</v>
      </c>
      <c r="E17597" s="61" t="s">
        <v>2365</v>
      </c>
      <c r="F17597" s="61" t="s">
        <v>107</v>
      </c>
      <c r="G17597" s="61" t="s">
        <v>1186</v>
      </c>
      <c r="H17597" s="61" t="s">
        <v>967</v>
      </c>
      <c r="I17597" s="61">
        <v>40.72</v>
      </c>
      <c r="J17597" s="61">
        <v>-74.2</v>
      </c>
      <c r="K17597">
        <v>28715</v>
      </c>
      <c r="L17597"/>
      <c r="M17597"/>
    </row>
    <row r="17598" spans="1:13">
      <c r="A17598" s="61" t="s">
        <v>40</v>
      </c>
      <c r="B17598" s="61">
        <v>7103</v>
      </c>
      <c r="C17598" s="63" t="s">
        <v>968</v>
      </c>
      <c r="D17598" s="61">
        <v>0</v>
      </c>
      <c r="E17598" s="61" t="s">
        <v>2365</v>
      </c>
      <c r="F17598" s="61" t="s">
        <v>107</v>
      </c>
      <c r="G17598" s="61" t="s">
        <v>1186</v>
      </c>
      <c r="H17598" s="61" t="s">
        <v>967</v>
      </c>
      <c r="I17598" s="61">
        <v>40.74</v>
      </c>
      <c r="J17598" s="61">
        <v>-74.2</v>
      </c>
      <c r="K17598">
        <v>39439</v>
      </c>
      <c r="L17598"/>
      <c r="M17598"/>
    </row>
    <row r="17599" spans="1:13">
      <c r="A17599" s="61" t="s">
        <v>40</v>
      </c>
      <c r="B17599" s="61">
        <v>7107</v>
      </c>
      <c r="C17599" s="63" t="s">
        <v>968</v>
      </c>
      <c r="D17599" s="61">
        <v>0</v>
      </c>
      <c r="E17599" s="61" t="s">
        <v>2365</v>
      </c>
      <c r="F17599" s="61" t="s">
        <v>107</v>
      </c>
      <c r="G17599" s="61" t="s">
        <v>1186</v>
      </c>
      <c r="H17599" s="61" t="s">
        <v>967</v>
      </c>
      <c r="I17599" s="61">
        <v>40.76</v>
      </c>
      <c r="J17599" s="61">
        <v>-74.19</v>
      </c>
      <c r="K17599">
        <v>41627</v>
      </c>
      <c r="L17599"/>
      <c r="M17599"/>
    </row>
    <row r="17600" spans="1:13">
      <c r="A17600" s="61" t="s">
        <v>40</v>
      </c>
      <c r="B17600" s="61">
        <v>7114</v>
      </c>
      <c r="C17600" s="63" t="s">
        <v>968</v>
      </c>
      <c r="D17600" s="61">
        <v>0</v>
      </c>
      <c r="E17600" s="61" t="s">
        <v>2365</v>
      </c>
      <c r="F17600" s="61" t="s">
        <v>107</v>
      </c>
      <c r="G17600" s="61" t="s">
        <v>1186</v>
      </c>
      <c r="H17600" s="61" t="s">
        <v>967</v>
      </c>
      <c r="I17600" s="61">
        <v>40.72</v>
      </c>
      <c r="J17600" s="61">
        <v>-74.17</v>
      </c>
      <c r="K17600">
        <v>17767</v>
      </c>
      <c r="L17600"/>
      <c r="M17600"/>
    </row>
    <row r="17601" spans="1:13">
      <c r="A17601" s="61" t="s">
        <v>40</v>
      </c>
      <c r="B17601" s="61">
        <v>7102</v>
      </c>
      <c r="C17601" s="63" t="s">
        <v>968</v>
      </c>
      <c r="D17601" s="61">
        <v>0</v>
      </c>
      <c r="E17601" s="61" t="s">
        <v>2365</v>
      </c>
      <c r="F17601" s="61" t="s">
        <v>107</v>
      </c>
      <c r="G17601" s="61" t="s">
        <v>1186</v>
      </c>
      <c r="H17601" s="61" t="s">
        <v>967</v>
      </c>
      <c r="I17601" s="61">
        <v>40.74</v>
      </c>
      <c r="J17601" s="61">
        <v>-74.17</v>
      </c>
      <c r="K17601">
        <v>15047</v>
      </c>
      <c r="L17601"/>
      <c r="M17601"/>
    </row>
    <row r="17602" spans="1:13">
      <c r="A17602" s="61" t="s">
        <v>40</v>
      </c>
      <c r="B17602" s="61">
        <v>7104</v>
      </c>
      <c r="C17602" s="63" t="s">
        <v>968</v>
      </c>
      <c r="D17602" s="61">
        <v>0</v>
      </c>
      <c r="E17602" s="61" t="s">
        <v>2365</v>
      </c>
      <c r="F17602" s="61" t="s">
        <v>107</v>
      </c>
      <c r="G17602" s="61" t="s">
        <v>1186</v>
      </c>
      <c r="H17602" s="61" t="s">
        <v>967</v>
      </c>
      <c r="I17602" s="61">
        <v>40.770000000000003</v>
      </c>
      <c r="J17602" s="61">
        <v>-74.17</v>
      </c>
      <c r="K17602">
        <v>54051</v>
      </c>
      <c r="L17602"/>
      <c r="M17602"/>
    </row>
    <row r="17603" spans="1:13">
      <c r="A17603" s="61" t="s">
        <v>40</v>
      </c>
      <c r="B17603" s="61">
        <v>7105</v>
      </c>
      <c r="C17603" s="63" t="s">
        <v>968</v>
      </c>
      <c r="D17603" s="61">
        <v>0</v>
      </c>
      <c r="E17603" s="61" t="s">
        <v>2365</v>
      </c>
      <c r="F17603" s="61" t="s">
        <v>107</v>
      </c>
      <c r="G17603" s="61" t="s">
        <v>1186</v>
      </c>
      <c r="H17603" s="61" t="s">
        <v>967</v>
      </c>
      <c r="I17603" s="61">
        <v>40.72</v>
      </c>
      <c r="J17603" s="61">
        <v>-74.14</v>
      </c>
      <c r="K17603">
        <v>50870</v>
      </c>
      <c r="L17603"/>
      <c r="M17603"/>
    </row>
    <row r="17604" spans="1:13">
      <c r="A17604" s="61" t="s">
        <v>40</v>
      </c>
      <c r="B17604" s="61">
        <v>8344</v>
      </c>
      <c r="C17604" s="63" t="s">
        <v>968</v>
      </c>
      <c r="D17604" s="61">
        <v>0</v>
      </c>
      <c r="E17604" s="61" t="s">
        <v>1683</v>
      </c>
      <c r="F17604" s="61" t="s">
        <v>107</v>
      </c>
      <c r="G17604" s="61" t="s">
        <v>2543</v>
      </c>
      <c r="H17604" s="61" t="s">
        <v>967</v>
      </c>
      <c r="I17604" s="61">
        <v>39.54</v>
      </c>
      <c r="J17604" s="61">
        <v>-75.010000000000005</v>
      </c>
      <c r="K17604">
        <v>5894</v>
      </c>
      <c r="L17604"/>
      <c r="M17604"/>
    </row>
    <row r="17605" spans="1:13">
      <c r="A17605" s="61" t="s">
        <v>40</v>
      </c>
      <c r="B17605" s="61">
        <v>7435</v>
      </c>
      <c r="C17605" s="63" t="s">
        <v>968</v>
      </c>
      <c r="D17605" s="61">
        <v>0</v>
      </c>
      <c r="E17605" s="61" t="s">
        <v>2387</v>
      </c>
      <c r="F17605" s="61" t="s">
        <v>107</v>
      </c>
      <c r="G17605" s="61" t="s">
        <v>2313</v>
      </c>
      <c r="H17605" s="61" t="s">
        <v>967</v>
      </c>
      <c r="I17605" s="61">
        <v>41.07</v>
      </c>
      <c r="J17605" s="61">
        <v>-74.42</v>
      </c>
      <c r="K17605">
        <v>2188</v>
      </c>
      <c r="L17605"/>
      <c r="M17605"/>
    </row>
    <row r="17606" spans="1:13">
      <c r="A17606" s="61" t="s">
        <v>40</v>
      </c>
      <c r="B17606" s="61">
        <v>8345</v>
      </c>
      <c r="C17606" s="63" t="s">
        <v>968</v>
      </c>
      <c r="D17606" s="61">
        <v>0</v>
      </c>
      <c r="E17606" s="61" t="s">
        <v>1437</v>
      </c>
      <c r="F17606" s="61" t="s">
        <v>107</v>
      </c>
      <c r="G17606" s="61" t="s">
        <v>1654</v>
      </c>
      <c r="H17606" s="61" t="s">
        <v>967</v>
      </c>
      <c r="I17606" s="61">
        <v>39.28</v>
      </c>
      <c r="J17606" s="61">
        <v>-75.16</v>
      </c>
      <c r="K17606">
        <v>745</v>
      </c>
      <c r="L17606"/>
      <c r="M17606"/>
    </row>
    <row r="17607" spans="1:13">
      <c r="A17607" s="61" t="s">
        <v>40</v>
      </c>
      <c r="B17607" s="61">
        <v>7860</v>
      </c>
      <c r="C17607" s="63" t="s">
        <v>968</v>
      </c>
      <c r="D17607" s="61">
        <v>0</v>
      </c>
      <c r="E17607" s="61" t="s">
        <v>952</v>
      </c>
      <c r="F17607" s="61" t="s">
        <v>107</v>
      </c>
      <c r="G17607" s="61" t="s">
        <v>2377</v>
      </c>
      <c r="H17607" s="61" t="s">
        <v>967</v>
      </c>
      <c r="I17607" s="61">
        <v>41.05</v>
      </c>
      <c r="J17607" s="61">
        <v>-74.75</v>
      </c>
      <c r="K17607">
        <v>25704</v>
      </c>
      <c r="L17607"/>
      <c r="M17607"/>
    </row>
    <row r="17608" spans="1:13">
      <c r="A17608" s="61" t="s">
        <v>40</v>
      </c>
      <c r="B17608" s="61">
        <v>8346</v>
      </c>
      <c r="C17608" s="63" t="s">
        <v>968</v>
      </c>
      <c r="D17608" s="61">
        <v>0</v>
      </c>
      <c r="E17608" s="61" t="s">
        <v>1321</v>
      </c>
      <c r="F17608" s="61" t="s">
        <v>107</v>
      </c>
      <c r="G17608" s="61" t="s">
        <v>2559</v>
      </c>
      <c r="H17608" s="61" t="s">
        <v>967</v>
      </c>
      <c r="I17608" s="61">
        <v>39.56</v>
      </c>
      <c r="J17608" s="61">
        <v>-74.849999999999994</v>
      </c>
      <c r="K17608">
        <v>552</v>
      </c>
      <c r="L17608"/>
      <c r="M17608"/>
    </row>
    <row r="17609" spans="1:13">
      <c r="A17609" s="61" t="s">
        <v>40</v>
      </c>
      <c r="B17609" s="61">
        <v>7031</v>
      </c>
      <c r="C17609" s="63" t="s">
        <v>968</v>
      </c>
      <c r="D17609" s="61">
        <v>0</v>
      </c>
      <c r="E17609" s="61" t="s">
        <v>2322</v>
      </c>
      <c r="F17609" s="61" t="s">
        <v>107</v>
      </c>
      <c r="G17609" s="61" t="s">
        <v>2312</v>
      </c>
      <c r="H17609" s="61" t="s">
        <v>967</v>
      </c>
      <c r="I17609" s="61">
        <v>40.79</v>
      </c>
      <c r="J17609" s="61">
        <v>-74.12</v>
      </c>
      <c r="K17609">
        <v>16457</v>
      </c>
      <c r="L17609"/>
      <c r="M17609"/>
    </row>
    <row r="17610" spans="1:13">
      <c r="A17610" s="61" t="s">
        <v>40</v>
      </c>
      <c r="B17610" s="61">
        <v>7047</v>
      </c>
      <c r="C17610" s="63" t="s">
        <v>968</v>
      </c>
      <c r="D17610" s="61">
        <v>0</v>
      </c>
      <c r="E17610" s="61" t="s">
        <v>2334</v>
      </c>
      <c r="F17610" s="61" t="s">
        <v>107</v>
      </c>
      <c r="G17610" s="61" t="s">
        <v>2304</v>
      </c>
      <c r="H17610" s="61" t="s">
        <v>967</v>
      </c>
      <c r="I17610" s="61">
        <v>40.79</v>
      </c>
      <c r="J17610" s="61">
        <v>-74.02</v>
      </c>
      <c r="K17610">
        <v>63361</v>
      </c>
      <c r="L17610"/>
      <c r="M17610"/>
    </row>
    <row r="17611" spans="1:13">
      <c r="A17611" s="61" t="s">
        <v>40</v>
      </c>
      <c r="B17611" s="61">
        <v>8902</v>
      </c>
      <c r="C17611" s="63" t="s">
        <v>968</v>
      </c>
      <c r="D17611" s="61">
        <v>0</v>
      </c>
      <c r="E17611" s="61" t="s">
        <v>2747</v>
      </c>
      <c r="F17611" s="61" t="s">
        <v>107</v>
      </c>
      <c r="G17611" s="61" t="s">
        <v>1098</v>
      </c>
      <c r="H17611" s="61" t="s">
        <v>967</v>
      </c>
      <c r="I17611" s="61">
        <v>40.450000000000003</v>
      </c>
      <c r="J17611" s="61">
        <v>-74.48</v>
      </c>
      <c r="K17611">
        <v>43296</v>
      </c>
      <c r="L17611"/>
      <c r="M17611"/>
    </row>
    <row r="17612" spans="1:13">
      <c r="A17612" s="61" t="s">
        <v>40</v>
      </c>
      <c r="B17612" s="61">
        <v>8225</v>
      </c>
      <c r="C17612" s="63" t="s">
        <v>968</v>
      </c>
      <c r="D17612" s="61">
        <v>0</v>
      </c>
      <c r="E17612" s="61" t="s">
        <v>1087</v>
      </c>
      <c r="F17612" s="61" t="s">
        <v>107</v>
      </c>
      <c r="G17612" s="61" t="s">
        <v>2559</v>
      </c>
      <c r="H17612" s="61" t="s">
        <v>967</v>
      </c>
      <c r="I17612" s="61">
        <v>39.369999999999997</v>
      </c>
      <c r="J17612" s="61">
        <v>-74.55</v>
      </c>
      <c r="K17612">
        <v>8442</v>
      </c>
      <c r="L17612"/>
      <c r="M17612"/>
    </row>
    <row r="17613" spans="1:13">
      <c r="A17613" s="61" t="s">
        <v>40</v>
      </c>
      <c r="B17613" s="61">
        <v>7647</v>
      </c>
      <c r="C17613" s="63" t="s">
        <v>968</v>
      </c>
      <c r="D17613" s="61">
        <v>0</v>
      </c>
      <c r="E17613" s="61" t="s">
        <v>2429</v>
      </c>
      <c r="F17613" s="61" t="s">
        <v>107</v>
      </c>
      <c r="G17613" s="61" t="s">
        <v>2312</v>
      </c>
      <c r="H17613" s="61" t="s">
        <v>967</v>
      </c>
      <c r="I17613" s="61">
        <v>41</v>
      </c>
      <c r="J17613" s="61">
        <v>-73.95</v>
      </c>
      <c r="K17613">
        <v>5168</v>
      </c>
      <c r="L17613"/>
      <c r="M17613"/>
    </row>
    <row r="17614" spans="1:13">
      <c r="A17614" s="61" t="s">
        <v>40</v>
      </c>
      <c r="B17614" s="61">
        <v>7648</v>
      </c>
      <c r="C17614" s="63" t="s">
        <v>968</v>
      </c>
      <c r="D17614" s="61">
        <v>0</v>
      </c>
      <c r="E17614" s="61" t="s">
        <v>587</v>
      </c>
      <c r="F17614" s="61" t="s">
        <v>107</v>
      </c>
      <c r="G17614" s="61" t="s">
        <v>2312</v>
      </c>
      <c r="H17614" s="61" t="s">
        <v>967</v>
      </c>
      <c r="I17614" s="61">
        <v>40.99</v>
      </c>
      <c r="J17614" s="61">
        <v>-73.95</v>
      </c>
      <c r="K17614">
        <v>5641</v>
      </c>
      <c r="L17614"/>
      <c r="M17614"/>
    </row>
    <row r="17615" spans="1:13">
      <c r="A17615" s="61" t="s">
        <v>40</v>
      </c>
      <c r="B17615" s="61">
        <v>7110</v>
      </c>
      <c r="C17615" s="63" t="s">
        <v>968</v>
      </c>
      <c r="D17615" s="61">
        <v>0</v>
      </c>
      <c r="E17615" s="61" t="s">
        <v>2368</v>
      </c>
      <c r="F17615" s="61" t="s">
        <v>107</v>
      </c>
      <c r="G17615" s="61" t="s">
        <v>1186</v>
      </c>
      <c r="H17615" s="61" t="s">
        <v>967</v>
      </c>
      <c r="I17615" s="61">
        <v>40.81</v>
      </c>
      <c r="J17615" s="61">
        <v>-74.150000000000006</v>
      </c>
      <c r="K17615">
        <v>30149</v>
      </c>
      <c r="L17615"/>
      <c r="M17615"/>
    </row>
    <row r="17616" spans="1:13">
      <c r="A17616" s="61" t="s">
        <v>40</v>
      </c>
      <c r="B17616" s="61">
        <v>7438</v>
      </c>
      <c r="C17616" s="63" t="s">
        <v>968</v>
      </c>
      <c r="D17616" s="61">
        <v>0</v>
      </c>
      <c r="E17616" s="61" t="s">
        <v>2388</v>
      </c>
      <c r="F17616" s="61" t="s">
        <v>107</v>
      </c>
      <c r="G17616" s="61" t="s">
        <v>2306</v>
      </c>
      <c r="H17616" s="61" t="s">
        <v>967</v>
      </c>
      <c r="I17616" s="61">
        <v>41.04</v>
      </c>
      <c r="J17616" s="61">
        <v>-74.48</v>
      </c>
      <c r="K17616">
        <v>11273</v>
      </c>
      <c r="L17616"/>
      <c r="M17616"/>
    </row>
    <row r="17617" spans="1:13">
      <c r="A17617" s="61" t="s">
        <v>40</v>
      </c>
      <c r="B17617" s="61">
        <v>7755</v>
      </c>
      <c r="C17617" s="63" t="s">
        <v>968</v>
      </c>
      <c r="D17617" s="61">
        <v>0</v>
      </c>
      <c r="E17617" s="61" t="s">
        <v>2473</v>
      </c>
      <c r="F17617" s="61" t="s">
        <v>107</v>
      </c>
      <c r="G17617" s="61" t="s">
        <v>2443</v>
      </c>
      <c r="H17617" s="61" t="s">
        <v>967</v>
      </c>
      <c r="I17617" s="61">
        <v>40.26</v>
      </c>
      <c r="J17617" s="61">
        <v>-74.02</v>
      </c>
      <c r="K17617">
        <v>6375</v>
      </c>
      <c r="L17617"/>
      <c r="M17617"/>
    </row>
    <row r="17618" spans="1:13">
      <c r="A17618" s="61" t="s">
        <v>40</v>
      </c>
      <c r="B17618" s="61">
        <v>7436</v>
      </c>
      <c r="C17618" s="63" t="s">
        <v>968</v>
      </c>
      <c r="D17618" s="61">
        <v>0</v>
      </c>
      <c r="E17618" s="61" t="s">
        <v>1440</v>
      </c>
      <c r="F17618" s="61" t="s">
        <v>107</v>
      </c>
      <c r="G17618" s="61" t="s">
        <v>2312</v>
      </c>
      <c r="H17618" s="61" t="s">
        <v>967</v>
      </c>
      <c r="I17618" s="61">
        <v>41.03</v>
      </c>
      <c r="J17618" s="61">
        <v>-74.239999999999995</v>
      </c>
      <c r="K17618">
        <v>12750</v>
      </c>
      <c r="L17618"/>
      <c r="M17618"/>
    </row>
    <row r="17619" spans="1:13">
      <c r="A17619" s="61" t="s">
        <v>40</v>
      </c>
      <c r="B17619" s="61">
        <v>8107</v>
      </c>
      <c r="C17619" s="63" t="s">
        <v>968</v>
      </c>
      <c r="D17619" s="61">
        <v>0</v>
      </c>
      <c r="E17619" s="61" t="s">
        <v>2604</v>
      </c>
      <c r="F17619" s="61" t="s">
        <v>107</v>
      </c>
      <c r="G17619" s="61" t="s">
        <v>767</v>
      </c>
      <c r="H17619" s="61" t="s">
        <v>967</v>
      </c>
      <c r="I17619" s="61">
        <v>39.9</v>
      </c>
      <c r="J17619" s="61">
        <v>-75.08</v>
      </c>
      <c r="K17619">
        <v>13688</v>
      </c>
      <c r="L17619"/>
      <c r="M17619"/>
    </row>
    <row r="17620" spans="1:13">
      <c r="A17620" s="61" t="s">
        <v>40</v>
      </c>
      <c r="B17620" s="61">
        <v>8226</v>
      </c>
      <c r="C17620" s="63" t="s">
        <v>968</v>
      </c>
      <c r="D17620" s="61">
        <v>0</v>
      </c>
      <c r="E17620" s="61" t="s">
        <v>2617</v>
      </c>
      <c r="F17620" s="61" t="s">
        <v>107</v>
      </c>
      <c r="G17620" s="61" t="s">
        <v>2609</v>
      </c>
      <c r="H17620" s="61" t="s">
        <v>967</v>
      </c>
      <c r="I17620" s="61">
        <v>39.26</v>
      </c>
      <c r="J17620" s="61">
        <v>-74.599999999999994</v>
      </c>
      <c r="K17620">
        <v>11229</v>
      </c>
      <c r="L17620"/>
      <c r="M17620"/>
    </row>
    <row r="17621" spans="1:13">
      <c r="A17621" s="61" t="s">
        <v>40</v>
      </c>
      <c r="B17621" s="61">
        <v>7756</v>
      </c>
      <c r="C17621" s="63" t="s">
        <v>968</v>
      </c>
      <c r="D17621" s="61">
        <v>0</v>
      </c>
      <c r="E17621" s="61" t="s">
        <v>2474</v>
      </c>
      <c r="F17621" s="61" t="s">
        <v>107</v>
      </c>
      <c r="G17621" s="61" t="s">
        <v>2443</v>
      </c>
      <c r="H17621" s="61" t="s">
        <v>967</v>
      </c>
      <c r="I17621" s="61">
        <v>40.21</v>
      </c>
      <c r="J17621" s="61">
        <v>-74.010000000000005</v>
      </c>
      <c r="K17621">
        <v>3164</v>
      </c>
      <c r="L17621"/>
      <c r="M17621"/>
    </row>
    <row r="17622" spans="1:13">
      <c r="A17622" s="61" t="s">
        <v>40</v>
      </c>
      <c r="B17622" s="61">
        <v>8230</v>
      </c>
      <c r="C17622" s="63" t="s">
        <v>968</v>
      </c>
      <c r="D17622" s="61">
        <v>0</v>
      </c>
      <c r="E17622" s="61" t="s">
        <v>2618</v>
      </c>
      <c r="F17622" s="61" t="s">
        <v>107</v>
      </c>
      <c r="G17622" s="61" t="s">
        <v>2609</v>
      </c>
      <c r="H17622" s="61" t="s">
        <v>967</v>
      </c>
      <c r="I17622" s="61">
        <v>39.200000000000003</v>
      </c>
      <c r="J17622" s="61">
        <v>-74.709999999999994</v>
      </c>
      <c r="K17622">
        <v>5908</v>
      </c>
      <c r="L17622"/>
      <c r="M17622"/>
    </row>
    <row r="17623" spans="1:13">
      <c r="A17623" s="61" t="s">
        <v>40</v>
      </c>
      <c r="B17623" s="61">
        <v>7757</v>
      </c>
      <c r="C17623" s="63" t="s">
        <v>968</v>
      </c>
      <c r="D17623" s="61">
        <v>0</v>
      </c>
      <c r="E17623" s="61" t="s">
        <v>2475</v>
      </c>
      <c r="F17623" s="61" t="s">
        <v>107</v>
      </c>
      <c r="G17623" s="61" t="s">
        <v>2443</v>
      </c>
      <c r="H17623" s="61" t="s">
        <v>967</v>
      </c>
      <c r="I17623" s="61">
        <v>40.31</v>
      </c>
      <c r="J17623" s="61">
        <v>-74.02</v>
      </c>
      <c r="K17623">
        <v>6169</v>
      </c>
      <c r="L17623"/>
      <c r="M17623"/>
    </row>
    <row r="17624" spans="1:13">
      <c r="A17624" s="61" t="s">
        <v>40</v>
      </c>
      <c r="B17624" s="61">
        <v>7439</v>
      </c>
      <c r="C17624" s="63" t="s">
        <v>968</v>
      </c>
      <c r="D17624" s="61">
        <v>0</v>
      </c>
      <c r="E17624" s="61" t="s">
        <v>2389</v>
      </c>
      <c r="F17624" s="61" t="s">
        <v>107</v>
      </c>
      <c r="G17624" s="61" t="s">
        <v>2377</v>
      </c>
      <c r="H17624" s="61" t="s">
        <v>967</v>
      </c>
      <c r="I17624" s="61">
        <v>41.07</v>
      </c>
      <c r="J17624" s="61">
        <v>-74.59</v>
      </c>
      <c r="K17624">
        <v>2258</v>
      </c>
      <c r="L17624"/>
      <c r="M17624"/>
    </row>
    <row r="17625" spans="1:13">
      <c r="A17625" s="61" t="s">
        <v>40</v>
      </c>
      <c r="B17625" s="61">
        <v>8857</v>
      </c>
      <c r="C17625" s="63" t="s">
        <v>968</v>
      </c>
      <c r="D17625" s="61">
        <v>0</v>
      </c>
      <c r="E17625" s="61" t="s">
        <v>2727</v>
      </c>
      <c r="F17625" s="61" t="s">
        <v>107</v>
      </c>
      <c r="G17625" s="61" t="s">
        <v>1098</v>
      </c>
      <c r="H17625" s="61" t="s">
        <v>967</v>
      </c>
      <c r="I17625" s="61">
        <v>40.39</v>
      </c>
      <c r="J17625" s="61">
        <v>-74.33</v>
      </c>
      <c r="K17625">
        <v>40675</v>
      </c>
      <c r="L17625"/>
      <c r="M17625"/>
    </row>
    <row r="17626" spans="1:13">
      <c r="A17626" s="61" t="s">
        <v>40</v>
      </c>
      <c r="B17626" s="61">
        <v>7649</v>
      </c>
      <c r="C17626" s="63" t="s">
        <v>968</v>
      </c>
      <c r="D17626" s="61">
        <v>0</v>
      </c>
      <c r="E17626" s="61" t="s">
        <v>2430</v>
      </c>
      <c r="F17626" s="61" t="s">
        <v>107</v>
      </c>
      <c r="G17626" s="61" t="s">
        <v>2312</v>
      </c>
      <c r="H17626" s="61" t="s">
        <v>967</v>
      </c>
      <c r="I17626" s="61">
        <v>40.950000000000003</v>
      </c>
      <c r="J17626" s="61">
        <v>-74.03</v>
      </c>
      <c r="K17626">
        <v>8244</v>
      </c>
      <c r="L17626"/>
      <c r="M17626"/>
    </row>
    <row r="17627" spans="1:13">
      <c r="A17627" s="61" t="s">
        <v>40</v>
      </c>
      <c r="B17627" s="61">
        <v>7050</v>
      </c>
      <c r="C17627" s="63" t="s">
        <v>968</v>
      </c>
      <c r="D17627" s="61">
        <v>0</v>
      </c>
      <c r="E17627" s="61" t="s">
        <v>1086</v>
      </c>
      <c r="F17627" s="61" t="s">
        <v>107</v>
      </c>
      <c r="G17627" s="61" t="s">
        <v>1186</v>
      </c>
      <c r="H17627" s="61" t="s">
        <v>967</v>
      </c>
      <c r="I17627" s="61">
        <v>40.76</v>
      </c>
      <c r="J17627" s="61">
        <v>-74.23</v>
      </c>
      <c r="K17627">
        <v>34315</v>
      </c>
      <c r="L17627"/>
      <c r="M17627"/>
    </row>
    <row r="17628" spans="1:13">
      <c r="A17628" s="61" t="s">
        <v>40</v>
      </c>
      <c r="B17628" s="61">
        <v>7863</v>
      </c>
      <c r="C17628" s="63" t="s">
        <v>968</v>
      </c>
      <c r="D17628" s="61">
        <v>0</v>
      </c>
      <c r="E17628" s="61" t="s">
        <v>213</v>
      </c>
      <c r="F17628" s="61" t="s">
        <v>107</v>
      </c>
      <c r="G17628" s="61" t="s">
        <v>572</v>
      </c>
      <c r="H17628" s="61" t="s">
        <v>967</v>
      </c>
      <c r="I17628" s="61">
        <v>40.81</v>
      </c>
      <c r="J17628" s="61">
        <v>-74.989999999999995</v>
      </c>
      <c r="K17628">
        <v>4017</v>
      </c>
      <c r="L17628"/>
      <c r="M17628"/>
    </row>
    <row r="17629" spans="1:13">
      <c r="A17629" s="61" t="s">
        <v>40</v>
      </c>
      <c r="B17629" s="61">
        <v>7650</v>
      </c>
      <c r="C17629" s="63" t="s">
        <v>968</v>
      </c>
      <c r="D17629" s="61">
        <v>0</v>
      </c>
      <c r="E17629" s="61" t="s">
        <v>2431</v>
      </c>
      <c r="F17629" s="61" t="s">
        <v>107</v>
      </c>
      <c r="G17629" s="61" t="s">
        <v>2312</v>
      </c>
      <c r="H17629" s="61" t="s">
        <v>967</v>
      </c>
      <c r="I17629" s="61">
        <v>40.840000000000003</v>
      </c>
      <c r="J17629" s="61">
        <v>-73.989999999999995</v>
      </c>
      <c r="K17629">
        <v>20292</v>
      </c>
      <c r="L17629"/>
      <c r="M17629"/>
    </row>
    <row r="17630" spans="1:13">
      <c r="A17630" s="61" t="s">
        <v>40</v>
      </c>
      <c r="B17630" s="61">
        <v>8065</v>
      </c>
      <c r="C17630" s="63" t="s">
        <v>968</v>
      </c>
      <c r="D17630" s="61">
        <v>0</v>
      </c>
      <c r="E17630" s="61" t="s">
        <v>1951</v>
      </c>
      <c r="F17630" s="61" t="s">
        <v>107</v>
      </c>
      <c r="G17630" s="61" t="s">
        <v>2540</v>
      </c>
      <c r="H17630" s="61" t="s">
        <v>967</v>
      </c>
      <c r="I17630" s="61">
        <v>40</v>
      </c>
      <c r="J17630" s="61">
        <v>-75.03</v>
      </c>
      <c r="K17630">
        <v>7438</v>
      </c>
      <c r="L17630"/>
      <c r="M17630"/>
    </row>
    <row r="17631" spans="1:13">
      <c r="A17631" s="61" t="s">
        <v>40</v>
      </c>
      <c r="B17631" s="61">
        <v>7652</v>
      </c>
      <c r="C17631" s="63" t="s">
        <v>968</v>
      </c>
      <c r="D17631" s="61">
        <v>0</v>
      </c>
      <c r="E17631" s="61" t="s">
        <v>2432</v>
      </c>
      <c r="F17631" s="61" t="s">
        <v>107</v>
      </c>
      <c r="G17631" s="61" t="s">
        <v>2312</v>
      </c>
      <c r="H17631" s="61" t="s">
        <v>967</v>
      </c>
      <c r="I17631" s="61">
        <v>40.94</v>
      </c>
      <c r="J17631" s="61">
        <v>-74.069999999999993</v>
      </c>
      <c r="K17631">
        <v>26698</v>
      </c>
      <c r="L17631"/>
      <c r="M17631"/>
    </row>
    <row r="17632" spans="1:13">
      <c r="A17632" s="61" t="s">
        <v>40</v>
      </c>
      <c r="B17632" s="61">
        <v>7656</v>
      </c>
      <c r="C17632" s="63" t="s">
        <v>968</v>
      </c>
      <c r="D17632" s="61">
        <v>0</v>
      </c>
      <c r="E17632" s="61" t="s">
        <v>2433</v>
      </c>
      <c r="F17632" s="61" t="s">
        <v>107</v>
      </c>
      <c r="G17632" s="61" t="s">
        <v>2312</v>
      </c>
      <c r="H17632" s="61" t="s">
        <v>967</v>
      </c>
      <c r="I17632" s="61">
        <v>41.03</v>
      </c>
      <c r="J17632" s="61">
        <v>-74.040000000000006</v>
      </c>
      <c r="K17632">
        <v>8883</v>
      </c>
      <c r="L17632"/>
      <c r="M17632"/>
    </row>
    <row r="17633" spans="1:13">
      <c r="A17633" s="61" t="s">
        <v>40</v>
      </c>
      <c r="B17633" s="61">
        <v>8859</v>
      </c>
      <c r="C17633" s="63" t="s">
        <v>968</v>
      </c>
      <c r="D17633" s="61">
        <v>0</v>
      </c>
      <c r="E17633" s="61" t="s">
        <v>2728</v>
      </c>
      <c r="F17633" s="61" t="s">
        <v>107</v>
      </c>
      <c r="G17633" s="61" t="s">
        <v>1098</v>
      </c>
      <c r="H17633" s="61" t="s">
        <v>967</v>
      </c>
      <c r="I17633" s="61">
        <v>40.46</v>
      </c>
      <c r="J17633" s="61">
        <v>-74.3</v>
      </c>
      <c r="K17633">
        <v>24666</v>
      </c>
      <c r="L17633"/>
      <c r="M17633"/>
    </row>
    <row r="17634" spans="1:13">
      <c r="A17634" s="61" t="s">
        <v>40</v>
      </c>
      <c r="B17634" s="61">
        <v>7054</v>
      </c>
      <c r="C17634" s="63" t="s">
        <v>968</v>
      </c>
      <c r="D17634" s="61">
        <v>0</v>
      </c>
      <c r="E17634" s="61" t="s">
        <v>2336</v>
      </c>
      <c r="F17634" s="61" t="s">
        <v>107</v>
      </c>
      <c r="G17634" s="61" t="s">
        <v>2306</v>
      </c>
      <c r="H17634" s="61" t="s">
        <v>967</v>
      </c>
      <c r="I17634" s="61">
        <v>40.85</v>
      </c>
      <c r="J17634" s="61">
        <v>-74.400000000000006</v>
      </c>
      <c r="K17634">
        <v>30228</v>
      </c>
      <c r="L17634"/>
      <c r="M17634"/>
    </row>
    <row r="17635" spans="1:13">
      <c r="A17635" s="61" t="s">
        <v>40</v>
      </c>
      <c r="B17635" s="61">
        <v>7055</v>
      </c>
      <c r="C17635" s="63" t="s">
        <v>968</v>
      </c>
      <c r="D17635" s="61">
        <v>0</v>
      </c>
      <c r="E17635" s="61" t="s">
        <v>2337</v>
      </c>
      <c r="F17635" s="61" t="s">
        <v>107</v>
      </c>
      <c r="G17635" s="61" t="s">
        <v>2313</v>
      </c>
      <c r="H17635" s="61" t="s">
        <v>967</v>
      </c>
      <c r="I17635" s="61">
        <v>40.85</v>
      </c>
      <c r="J17635" s="61">
        <v>-74.12</v>
      </c>
      <c r="K17635">
        <v>70518</v>
      </c>
      <c r="L17635"/>
      <c r="M17635"/>
    </row>
    <row r="17636" spans="1:13">
      <c r="A17636" s="61" t="s">
        <v>40</v>
      </c>
      <c r="B17636" s="61">
        <v>7502</v>
      </c>
      <c r="C17636" s="63" t="s">
        <v>968</v>
      </c>
      <c r="D17636" s="61">
        <v>0</v>
      </c>
      <c r="E17636" s="61" t="s">
        <v>2404</v>
      </c>
      <c r="F17636" s="61" t="s">
        <v>107</v>
      </c>
      <c r="G17636" s="61" t="s">
        <v>2313</v>
      </c>
      <c r="H17636" s="61" t="s">
        <v>967</v>
      </c>
      <c r="I17636" s="61">
        <v>40.92</v>
      </c>
      <c r="J17636" s="61">
        <v>-74.19</v>
      </c>
      <c r="K17636">
        <v>16592</v>
      </c>
      <c r="L17636"/>
      <c r="M17636"/>
    </row>
    <row r="17637" spans="1:13">
      <c r="A17637" s="61" t="s">
        <v>40</v>
      </c>
      <c r="B17637" s="61">
        <v>7522</v>
      </c>
      <c r="C17637" s="63" t="s">
        <v>968</v>
      </c>
      <c r="D17637" s="61">
        <v>0</v>
      </c>
      <c r="E17637" s="61" t="s">
        <v>2404</v>
      </c>
      <c r="F17637" s="61" t="s">
        <v>107</v>
      </c>
      <c r="G17637" s="61" t="s">
        <v>2313</v>
      </c>
      <c r="H17637" s="61" t="s">
        <v>967</v>
      </c>
      <c r="I17637" s="61">
        <v>40.92</v>
      </c>
      <c r="J17637" s="61">
        <v>-74.180000000000007</v>
      </c>
      <c r="K17637">
        <v>23345</v>
      </c>
      <c r="L17637"/>
      <c r="M17637"/>
    </row>
    <row r="17638" spans="1:13">
      <c r="A17638" s="61" t="s">
        <v>40</v>
      </c>
      <c r="B17638" s="61">
        <v>7505</v>
      </c>
      <c r="C17638" s="63" t="s">
        <v>968</v>
      </c>
      <c r="D17638" s="61">
        <v>0</v>
      </c>
      <c r="E17638" s="61" t="s">
        <v>2404</v>
      </c>
      <c r="F17638" s="61" t="s">
        <v>107</v>
      </c>
      <c r="G17638" s="61" t="s">
        <v>2313</v>
      </c>
      <c r="H17638" s="61" t="s">
        <v>967</v>
      </c>
      <c r="I17638" s="61">
        <v>40.92</v>
      </c>
      <c r="J17638" s="61">
        <v>-74.17</v>
      </c>
      <c r="K17638">
        <v>3215</v>
      </c>
      <c r="L17638"/>
      <c r="M17638"/>
    </row>
    <row r="17639" spans="1:13">
      <c r="A17639" s="61" t="s">
        <v>40</v>
      </c>
      <c r="B17639" s="61">
        <v>7501</v>
      </c>
      <c r="C17639" s="63" t="s">
        <v>968</v>
      </c>
      <c r="D17639" s="61">
        <v>0</v>
      </c>
      <c r="E17639" s="61" t="s">
        <v>2404</v>
      </c>
      <c r="F17639" s="61" t="s">
        <v>107</v>
      </c>
      <c r="G17639" s="61" t="s">
        <v>2313</v>
      </c>
      <c r="H17639" s="61" t="s">
        <v>967</v>
      </c>
      <c r="I17639" s="61">
        <v>40.909999999999997</v>
      </c>
      <c r="J17639" s="61">
        <v>-74.16</v>
      </c>
      <c r="K17639">
        <v>37918</v>
      </c>
      <c r="L17639"/>
      <c r="M17639"/>
    </row>
    <row r="17640" spans="1:13">
      <c r="A17640" s="61" t="s">
        <v>40</v>
      </c>
      <c r="B17640" s="61">
        <v>7510</v>
      </c>
      <c r="C17640" s="63" t="s">
        <v>968</v>
      </c>
      <c r="D17640" s="61">
        <v>0</v>
      </c>
      <c r="E17640" s="61" t="s">
        <v>2404</v>
      </c>
      <c r="F17640" s="61" t="s">
        <v>107</v>
      </c>
      <c r="G17640" s="61" t="s">
        <v>2313</v>
      </c>
      <c r="H17640" s="61" t="s">
        <v>967</v>
      </c>
      <c r="I17640" s="61">
        <v>40.909999999999997</v>
      </c>
      <c r="J17640" s="61">
        <v>-74.16</v>
      </c>
      <c r="K17640">
        <v>23959</v>
      </c>
      <c r="L17640"/>
      <c r="M17640"/>
    </row>
    <row r="17641" spans="1:13">
      <c r="A17641" s="61" t="s">
        <v>40</v>
      </c>
      <c r="B17641" s="61">
        <v>7524</v>
      </c>
      <c r="C17641" s="63" t="s">
        <v>968</v>
      </c>
      <c r="D17641" s="61">
        <v>0</v>
      </c>
      <c r="E17641" s="61" t="s">
        <v>2404</v>
      </c>
      <c r="F17641" s="61" t="s">
        <v>107</v>
      </c>
      <c r="G17641" s="61" t="s">
        <v>2313</v>
      </c>
      <c r="H17641" s="61" t="s">
        <v>967</v>
      </c>
      <c r="I17641" s="61">
        <v>40.93</v>
      </c>
      <c r="J17641" s="61">
        <v>-74.16</v>
      </c>
      <c r="K17641">
        <v>14130</v>
      </c>
      <c r="L17641"/>
      <c r="M17641"/>
    </row>
    <row r="17642" spans="1:13">
      <c r="A17642" s="61" t="s">
        <v>40</v>
      </c>
      <c r="B17642" s="61">
        <v>7503</v>
      </c>
      <c r="C17642" s="63" t="s">
        <v>968</v>
      </c>
      <c r="D17642" s="61">
        <v>0</v>
      </c>
      <c r="E17642" s="61" t="s">
        <v>2404</v>
      </c>
      <c r="F17642" s="61" t="s">
        <v>107</v>
      </c>
      <c r="G17642" s="61" t="s">
        <v>2313</v>
      </c>
      <c r="H17642" s="61" t="s">
        <v>967</v>
      </c>
      <c r="I17642" s="61">
        <v>40.9</v>
      </c>
      <c r="J17642" s="61">
        <v>-74.150000000000006</v>
      </c>
      <c r="K17642">
        <v>19893</v>
      </c>
      <c r="L17642"/>
      <c r="M17642"/>
    </row>
    <row r="17643" spans="1:13">
      <c r="A17643" s="61" t="s">
        <v>40</v>
      </c>
      <c r="B17643" s="61">
        <v>7513</v>
      </c>
      <c r="C17643" s="63" t="s">
        <v>968</v>
      </c>
      <c r="D17643" s="61">
        <v>0</v>
      </c>
      <c r="E17643" s="61" t="s">
        <v>2404</v>
      </c>
      <c r="F17643" s="61" t="s">
        <v>107</v>
      </c>
      <c r="G17643" s="61" t="s">
        <v>2313</v>
      </c>
      <c r="H17643" s="61" t="s">
        <v>967</v>
      </c>
      <c r="I17643" s="61">
        <v>40.909999999999997</v>
      </c>
      <c r="J17643" s="61">
        <v>-74.150000000000006</v>
      </c>
      <c r="K17643">
        <v>11995</v>
      </c>
      <c r="L17643"/>
      <c r="M17643"/>
    </row>
    <row r="17644" spans="1:13">
      <c r="A17644" s="61" t="s">
        <v>40</v>
      </c>
      <c r="B17644" s="61">
        <v>7504</v>
      </c>
      <c r="C17644" s="63" t="s">
        <v>968</v>
      </c>
      <c r="D17644" s="61">
        <v>0</v>
      </c>
      <c r="E17644" s="61" t="s">
        <v>2404</v>
      </c>
      <c r="F17644" s="61" t="s">
        <v>107</v>
      </c>
      <c r="G17644" s="61" t="s">
        <v>2313</v>
      </c>
      <c r="H17644" s="61" t="s">
        <v>967</v>
      </c>
      <c r="I17644" s="61">
        <v>40.909999999999997</v>
      </c>
      <c r="J17644" s="61">
        <v>-74.14</v>
      </c>
      <c r="K17644">
        <v>13413</v>
      </c>
      <c r="L17644"/>
      <c r="M17644"/>
    </row>
    <row r="17645" spans="1:13">
      <c r="A17645" s="61" t="s">
        <v>40</v>
      </c>
      <c r="B17645" s="61">
        <v>7514</v>
      </c>
      <c r="C17645" s="63" t="s">
        <v>968</v>
      </c>
      <c r="D17645" s="61">
        <v>0</v>
      </c>
      <c r="E17645" s="61" t="s">
        <v>2404</v>
      </c>
      <c r="F17645" s="61" t="s">
        <v>107</v>
      </c>
      <c r="G17645" s="61" t="s">
        <v>2313</v>
      </c>
      <c r="H17645" s="61" t="s">
        <v>967</v>
      </c>
      <c r="I17645" s="61">
        <v>40.93</v>
      </c>
      <c r="J17645" s="61">
        <v>-74.14</v>
      </c>
      <c r="K17645">
        <v>19200</v>
      </c>
      <c r="L17645"/>
      <c r="M17645"/>
    </row>
    <row r="17646" spans="1:13">
      <c r="A17646" s="61" t="s">
        <v>40</v>
      </c>
      <c r="B17646" s="61">
        <v>8066</v>
      </c>
      <c r="C17646" s="63" t="s">
        <v>968</v>
      </c>
      <c r="D17646" s="61">
        <v>0</v>
      </c>
      <c r="E17646" s="61" t="s">
        <v>2578</v>
      </c>
      <c r="F17646" s="61" t="s">
        <v>107</v>
      </c>
      <c r="G17646" s="61" t="s">
        <v>2543</v>
      </c>
      <c r="H17646" s="61" t="s">
        <v>967</v>
      </c>
      <c r="I17646" s="61">
        <v>39.83</v>
      </c>
      <c r="J17646" s="61">
        <v>-75.239999999999995</v>
      </c>
      <c r="K17646">
        <v>8414</v>
      </c>
      <c r="L17646"/>
      <c r="M17646"/>
    </row>
    <row r="17647" spans="1:13">
      <c r="A17647" s="61" t="s">
        <v>40</v>
      </c>
      <c r="B17647" s="61">
        <v>8067</v>
      </c>
      <c r="C17647" s="63" t="s">
        <v>968</v>
      </c>
      <c r="D17647" s="61">
        <v>0</v>
      </c>
      <c r="E17647" s="61" t="s">
        <v>2579</v>
      </c>
      <c r="F17647" s="61" t="s">
        <v>107</v>
      </c>
      <c r="G17647" s="61" t="s">
        <v>2534</v>
      </c>
      <c r="H17647" s="61" t="s">
        <v>967</v>
      </c>
      <c r="I17647" s="61">
        <v>39.729999999999997</v>
      </c>
      <c r="J17647" s="61">
        <v>-75.400000000000006</v>
      </c>
      <c r="K17647">
        <v>1768</v>
      </c>
      <c r="L17647"/>
      <c r="M17647"/>
    </row>
    <row r="17648" spans="1:13">
      <c r="A17648" s="61" t="s">
        <v>40</v>
      </c>
      <c r="B17648" s="61">
        <v>8068</v>
      </c>
      <c r="C17648" s="63" t="s">
        <v>968</v>
      </c>
      <c r="D17648" s="61">
        <v>0</v>
      </c>
      <c r="E17648" s="61" t="s">
        <v>2580</v>
      </c>
      <c r="F17648" s="61" t="s">
        <v>107</v>
      </c>
      <c r="G17648" s="61" t="s">
        <v>2540</v>
      </c>
      <c r="H17648" s="61" t="s">
        <v>967</v>
      </c>
      <c r="I17648" s="61">
        <v>39.97</v>
      </c>
      <c r="J17648" s="61">
        <v>-74.680000000000007</v>
      </c>
      <c r="K17648">
        <v>6628</v>
      </c>
      <c r="L17648"/>
      <c r="M17648"/>
    </row>
    <row r="17649" spans="1:13">
      <c r="A17649" s="61" t="s">
        <v>40</v>
      </c>
      <c r="B17649" s="61">
        <v>8534</v>
      </c>
      <c r="C17649" s="63" t="s">
        <v>968</v>
      </c>
      <c r="D17649" s="61">
        <v>0</v>
      </c>
      <c r="E17649" s="61" t="s">
        <v>2667</v>
      </c>
      <c r="F17649" s="61" t="s">
        <v>107</v>
      </c>
      <c r="G17649" s="61" t="s">
        <v>2662</v>
      </c>
      <c r="H17649" s="61" t="s">
        <v>967</v>
      </c>
      <c r="I17649" s="61">
        <v>40.32</v>
      </c>
      <c r="J17649" s="61">
        <v>-74.790000000000006</v>
      </c>
      <c r="K17649">
        <v>12955</v>
      </c>
      <c r="L17649"/>
      <c r="M17649"/>
    </row>
    <row r="17650" spans="1:13">
      <c r="A17650" s="61" t="s">
        <v>40</v>
      </c>
      <c r="B17650" s="61">
        <v>8069</v>
      </c>
      <c r="C17650" s="63" t="s">
        <v>968</v>
      </c>
      <c r="D17650" s="61">
        <v>0</v>
      </c>
      <c r="E17650" s="61" t="s">
        <v>2581</v>
      </c>
      <c r="F17650" s="61" t="s">
        <v>107</v>
      </c>
      <c r="G17650" s="61" t="s">
        <v>2534</v>
      </c>
      <c r="H17650" s="61" t="s">
        <v>967</v>
      </c>
      <c r="I17650" s="61">
        <v>39.72</v>
      </c>
      <c r="J17650" s="61">
        <v>-75.459999999999994</v>
      </c>
      <c r="K17650">
        <v>13325</v>
      </c>
      <c r="L17650"/>
      <c r="M17650"/>
    </row>
    <row r="17651" spans="1:13">
      <c r="A17651" s="61" t="s">
        <v>40</v>
      </c>
      <c r="B17651" s="61">
        <v>8110</v>
      </c>
      <c r="C17651" s="63" t="s">
        <v>968</v>
      </c>
      <c r="D17651" s="61">
        <v>0</v>
      </c>
      <c r="E17651" s="61" t="s">
        <v>2607</v>
      </c>
      <c r="F17651" s="61" t="s">
        <v>107</v>
      </c>
      <c r="G17651" s="61" t="s">
        <v>767</v>
      </c>
      <c r="H17651" s="61" t="s">
        <v>967</v>
      </c>
      <c r="I17651" s="61">
        <v>39.97</v>
      </c>
      <c r="J17651" s="61">
        <v>-75.06</v>
      </c>
      <c r="K17651">
        <v>19599</v>
      </c>
      <c r="L17651"/>
      <c r="M17651"/>
    </row>
    <row r="17652" spans="1:13">
      <c r="A17652" s="61" t="s">
        <v>40</v>
      </c>
      <c r="B17652" s="61">
        <v>8070</v>
      </c>
      <c r="C17652" s="63" t="s">
        <v>968</v>
      </c>
      <c r="D17652" s="61">
        <v>0</v>
      </c>
      <c r="E17652" s="61" t="s">
        <v>2582</v>
      </c>
      <c r="F17652" s="61" t="s">
        <v>107</v>
      </c>
      <c r="G17652" s="61" t="s">
        <v>2534</v>
      </c>
      <c r="H17652" s="61" t="s">
        <v>967</v>
      </c>
      <c r="I17652" s="61">
        <v>39.65</v>
      </c>
      <c r="J17652" s="61">
        <v>-75.510000000000005</v>
      </c>
      <c r="K17652">
        <v>12386</v>
      </c>
      <c r="L17652"/>
      <c r="M17652"/>
    </row>
    <row r="17653" spans="1:13">
      <c r="A17653" s="61" t="s">
        <v>40</v>
      </c>
      <c r="B17653" s="61">
        <v>7440</v>
      </c>
      <c r="C17653" s="63" t="s">
        <v>968</v>
      </c>
      <c r="D17653" s="61">
        <v>0</v>
      </c>
      <c r="E17653" s="61" t="s">
        <v>2390</v>
      </c>
      <c r="F17653" s="61" t="s">
        <v>107</v>
      </c>
      <c r="G17653" s="61" t="s">
        <v>2306</v>
      </c>
      <c r="H17653" s="61" t="s">
        <v>967</v>
      </c>
      <c r="I17653" s="61">
        <v>40.94</v>
      </c>
      <c r="J17653" s="61">
        <v>-74.290000000000006</v>
      </c>
      <c r="K17653">
        <v>4414</v>
      </c>
      <c r="L17653"/>
      <c r="M17653"/>
    </row>
    <row r="17654" spans="1:13">
      <c r="A17654" s="61" t="s">
        <v>40</v>
      </c>
      <c r="B17654" s="61">
        <v>8861</v>
      </c>
      <c r="C17654" s="63" t="s">
        <v>968</v>
      </c>
      <c r="D17654" s="61">
        <v>0</v>
      </c>
      <c r="E17654" s="61" t="s">
        <v>2729</v>
      </c>
      <c r="F17654" s="61" t="s">
        <v>107</v>
      </c>
      <c r="G17654" s="61" t="s">
        <v>1098</v>
      </c>
      <c r="H17654" s="61" t="s">
        <v>967</v>
      </c>
      <c r="I17654" s="61">
        <v>40.520000000000003</v>
      </c>
      <c r="J17654" s="61">
        <v>-74.27</v>
      </c>
      <c r="K17654">
        <v>58039</v>
      </c>
      <c r="L17654"/>
      <c r="M17654"/>
    </row>
    <row r="17655" spans="1:13">
      <c r="A17655" s="61" t="s">
        <v>40</v>
      </c>
      <c r="B17655" s="61">
        <v>8865</v>
      </c>
      <c r="C17655" s="63" t="s">
        <v>968</v>
      </c>
      <c r="D17655" s="61">
        <v>0</v>
      </c>
      <c r="E17655" s="61" t="s">
        <v>2731</v>
      </c>
      <c r="F17655" s="61" t="s">
        <v>107</v>
      </c>
      <c r="G17655" s="61" t="s">
        <v>572</v>
      </c>
      <c r="H17655" s="61" t="s">
        <v>967</v>
      </c>
      <c r="I17655" s="61">
        <v>40.68</v>
      </c>
      <c r="J17655" s="61">
        <v>-75.180000000000007</v>
      </c>
      <c r="K17655">
        <v>30537</v>
      </c>
      <c r="L17655"/>
      <c r="M17655"/>
    </row>
    <row r="17656" spans="1:13">
      <c r="A17656" s="61" t="s">
        <v>40</v>
      </c>
      <c r="B17656" s="61">
        <v>7806</v>
      </c>
      <c r="C17656" s="63" t="s">
        <v>968</v>
      </c>
      <c r="D17656" s="61">
        <v>0</v>
      </c>
      <c r="E17656" s="61" t="s">
        <v>2481</v>
      </c>
      <c r="F17656" s="61" t="s">
        <v>107</v>
      </c>
      <c r="G17656" s="61" t="s">
        <v>2306</v>
      </c>
      <c r="H17656" s="61" t="s">
        <v>967</v>
      </c>
      <c r="I17656" s="61">
        <v>40.93</v>
      </c>
      <c r="J17656" s="61">
        <v>-74.540000000000006</v>
      </c>
      <c r="K17656">
        <v>4015</v>
      </c>
      <c r="L17656"/>
      <c r="M17656"/>
    </row>
    <row r="17657" spans="1:13">
      <c r="A17657" s="61" t="s">
        <v>40</v>
      </c>
      <c r="B17657" s="61">
        <v>8741</v>
      </c>
      <c r="C17657" s="63" t="s">
        <v>968</v>
      </c>
      <c r="D17657" s="61">
        <v>0</v>
      </c>
      <c r="E17657" s="61" t="s">
        <v>2692</v>
      </c>
      <c r="F17657" s="61" t="s">
        <v>107</v>
      </c>
      <c r="G17657" s="61" t="s">
        <v>2538</v>
      </c>
      <c r="H17657" s="61" t="s">
        <v>967</v>
      </c>
      <c r="I17657" s="61">
        <v>39.93</v>
      </c>
      <c r="J17657" s="61">
        <v>-74.17</v>
      </c>
      <c r="K17657">
        <v>2739</v>
      </c>
      <c r="L17657"/>
      <c r="M17657"/>
    </row>
    <row r="17658" spans="1:13">
      <c r="A17658" s="61" t="s">
        <v>40</v>
      </c>
      <c r="B17658" s="61">
        <v>7058</v>
      </c>
      <c r="C17658" s="63" t="s">
        <v>968</v>
      </c>
      <c r="D17658" s="61">
        <v>0</v>
      </c>
      <c r="E17658" s="61" t="s">
        <v>2339</v>
      </c>
      <c r="F17658" s="61" t="s">
        <v>107</v>
      </c>
      <c r="G17658" s="61" t="s">
        <v>2306</v>
      </c>
      <c r="H17658" s="61" t="s">
        <v>967</v>
      </c>
      <c r="I17658" s="61">
        <v>40.86</v>
      </c>
      <c r="J17658" s="61">
        <v>-74.34</v>
      </c>
      <c r="K17658">
        <v>5584</v>
      </c>
      <c r="L17658"/>
      <c r="M17658"/>
    </row>
    <row r="17659" spans="1:13">
      <c r="A17659" s="61" t="s">
        <v>40</v>
      </c>
      <c r="B17659" s="61">
        <v>8854</v>
      </c>
      <c r="C17659" s="63" t="s">
        <v>968</v>
      </c>
      <c r="D17659" s="61">
        <v>0</v>
      </c>
      <c r="E17659" s="61" t="s">
        <v>2726</v>
      </c>
      <c r="F17659" s="61" t="s">
        <v>107</v>
      </c>
      <c r="G17659" s="61" t="s">
        <v>1098</v>
      </c>
      <c r="H17659" s="61" t="s">
        <v>967</v>
      </c>
      <c r="I17659" s="61">
        <v>40.51</v>
      </c>
      <c r="J17659" s="61">
        <v>-74.45</v>
      </c>
      <c r="K17659">
        <v>60545</v>
      </c>
      <c r="L17659"/>
      <c r="M17659"/>
    </row>
    <row r="17660" spans="1:13">
      <c r="A17660" s="61" t="s">
        <v>40</v>
      </c>
      <c r="B17660" s="61">
        <v>8071</v>
      </c>
      <c r="C17660" s="63" t="s">
        <v>968</v>
      </c>
      <c r="D17660" s="61">
        <v>0</v>
      </c>
      <c r="E17660" s="61" t="s">
        <v>2583</v>
      </c>
      <c r="F17660" s="61" t="s">
        <v>107</v>
      </c>
      <c r="G17660" s="61" t="s">
        <v>2543</v>
      </c>
      <c r="H17660" s="61" t="s">
        <v>967</v>
      </c>
      <c r="I17660" s="61">
        <v>39.729999999999997</v>
      </c>
      <c r="J17660" s="61">
        <v>-75.13</v>
      </c>
      <c r="K17660">
        <v>9259</v>
      </c>
      <c r="L17660"/>
      <c r="M17660"/>
    </row>
    <row r="17661" spans="1:13">
      <c r="A17661" s="61" t="s">
        <v>40</v>
      </c>
      <c r="B17661" s="61">
        <v>8867</v>
      </c>
      <c r="C17661" s="63" t="s">
        <v>968</v>
      </c>
      <c r="D17661" s="61">
        <v>0</v>
      </c>
      <c r="E17661" s="61" t="s">
        <v>2733</v>
      </c>
      <c r="F17661" s="61" t="s">
        <v>107</v>
      </c>
      <c r="G17661" s="61" t="s">
        <v>2488</v>
      </c>
      <c r="H17661" s="61" t="s">
        <v>967</v>
      </c>
      <c r="I17661" s="61">
        <v>40.57</v>
      </c>
      <c r="J17661" s="61">
        <v>-74.959999999999994</v>
      </c>
      <c r="K17661">
        <v>5221</v>
      </c>
      <c r="L17661"/>
      <c r="M17661"/>
    </row>
    <row r="17662" spans="1:13">
      <c r="A17662" s="61" t="s">
        <v>40</v>
      </c>
      <c r="B17662" s="61">
        <v>7063</v>
      </c>
      <c r="C17662" s="63" t="s">
        <v>968</v>
      </c>
      <c r="D17662" s="61">
        <v>0</v>
      </c>
      <c r="E17662" s="61" t="s">
        <v>632</v>
      </c>
      <c r="F17662" s="61" t="s">
        <v>107</v>
      </c>
      <c r="G17662" s="61" t="s">
        <v>418</v>
      </c>
      <c r="H17662" s="61" t="s">
        <v>967</v>
      </c>
      <c r="I17662" s="61">
        <v>40.61</v>
      </c>
      <c r="J17662" s="61">
        <v>-74.44</v>
      </c>
      <c r="K17662">
        <v>14745</v>
      </c>
      <c r="L17662"/>
      <c r="M17662"/>
    </row>
    <row r="17663" spans="1:13">
      <c r="A17663" s="61" t="s">
        <v>40</v>
      </c>
      <c r="B17663" s="61">
        <v>7060</v>
      </c>
      <c r="C17663" s="63" t="s">
        <v>968</v>
      </c>
      <c r="D17663" s="61">
        <v>0</v>
      </c>
      <c r="E17663" s="61" t="s">
        <v>632</v>
      </c>
      <c r="F17663" s="61" t="s">
        <v>107</v>
      </c>
      <c r="G17663" s="61" t="s">
        <v>418</v>
      </c>
      <c r="H17663" s="61" t="s">
        <v>967</v>
      </c>
      <c r="I17663" s="61">
        <v>40.619999999999997</v>
      </c>
      <c r="J17663" s="61">
        <v>-74.42</v>
      </c>
      <c r="K17663">
        <v>48423</v>
      </c>
      <c r="L17663"/>
      <c r="M17663"/>
    </row>
    <row r="17664" spans="1:13">
      <c r="A17664" s="61" t="s">
        <v>40</v>
      </c>
      <c r="B17664" s="61">
        <v>7062</v>
      </c>
      <c r="C17664" s="63" t="s">
        <v>968</v>
      </c>
      <c r="D17664" s="61">
        <v>0</v>
      </c>
      <c r="E17664" s="61" t="s">
        <v>632</v>
      </c>
      <c r="F17664" s="61" t="s">
        <v>107</v>
      </c>
      <c r="G17664" s="61" t="s">
        <v>418</v>
      </c>
      <c r="H17664" s="61" t="s">
        <v>967</v>
      </c>
      <c r="I17664" s="61">
        <v>40.630000000000003</v>
      </c>
      <c r="J17664" s="61">
        <v>-74.400000000000006</v>
      </c>
      <c r="K17664">
        <v>14196</v>
      </c>
      <c r="L17664"/>
      <c r="M17664"/>
    </row>
    <row r="17665" spans="1:13">
      <c r="A17665" s="61" t="s">
        <v>40</v>
      </c>
      <c r="B17665" s="61">
        <v>8536</v>
      </c>
      <c r="C17665" s="63" t="s">
        <v>968</v>
      </c>
      <c r="D17665" s="61">
        <v>0</v>
      </c>
      <c r="E17665" s="61" t="s">
        <v>2668</v>
      </c>
      <c r="F17665" s="61" t="s">
        <v>107</v>
      </c>
      <c r="G17665" s="61" t="s">
        <v>1098</v>
      </c>
      <c r="H17665" s="61" t="s">
        <v>967</v>
      </c>
      <c r="I17665" s="61">
        <v>40.33</v>
      </c>
      <c r="J17665" s="61">
        <v>-74.58</v>
      </c>
      <c r="K17665">
        <v>20682</v>
      </c>
      <c r="L17665"/>
      <c r="M17665"/>
    </row>
    <row r="17666" spans="1:13">
      <c r="A17666" s="61" t="s">
        <v>40</v>
      </c>
      <c r="B17666" s="61">
        <v>8232</v>
      </c>
      <c r="C17666" s="63" t="s">
        <v>968</v>
      </c>
      <c r="D17666" s="61">
        <v>0</v>
      </c>
      <c r="E17666" s="61" t="s">
        <v>2619</v>
      </c>
      <c r="F17666" s="61" t="s">
        <v>107</v>
      </c>
      <c r="G17666" s="61" t="s">
        <v>2559</v>
      </c>
      <c r="H17666" s="61" t="s">
        <v>967</v>
      </c>
      <c r="I17666" s="61">
        <v>39.39</v>
      </c>
      <c r="J17666" s="61">
        <v>-74.510000000000005</v>
      </c>
      <c r="K17666">
        <v>19897</v>
      </c>
      <c r="L17666"/>
      <c r="M17666"/>
    </row>
    <row r="17667" spans="1:13">
      <c r="A17667" s="61" t="s">
        <v>40</v>
      </c>
      <c r="B17667" s="61">
        <v>8742</v>
      </c>
      <c r="C17667" s="63" t="s">
        <v>968</v>
      </c>
      <c r="D17667" s="61">
        <v>0</v>
      </c>
      <c r="E17667" s="61" t="s">
        <v>2693</v>
      </c>
      <c r="F17667" s="61" t="s">
        <v>107</v>
      </c>
      <c r="G17667" s="61" t="s">
        <v>2538</v>
      </c>
      <c r="H17667" s="61" t="s">
        <v>967</v>
      </c>
      <c r="I17667" s="61">
        <v>40.090000000000003</v>
      </c>
      <c r="J17667" s="61">
        <v>-74.040000000000006</v>
      </c>
      <c r="K17667">
        <v>25056</v>
      </c>
      <c r="L17667"/>
      <c r="M17667"/>
    </row>
    <row r="17668" spans="1:13">
      <c r="A17668" s="61" t="s">
        <v>40</v>
      </c>
      <c r="B17668" s="61">
        <v>7442</v>
      </c>
      <c r="C17668" s="63" t="s">
        <v>968</v>
      </c>
      <c r="D17668" s="61">
        <v>0</v>
      </c>
      <c r="E17668" s="61" t="s">
        <v>2391</v>
      </c>
      <c r="F17668" s="61" t="s">
        <v>107</v>
      </c>
      <c r="G17668" s="61" t="s">
        <v>2313</v>
      </c>
      <c r="H17668" s="61" t="s">
        <v>967</v>
      </c>
      <c r="I17668" s="61">
        <v>41</v>
      </c>
      <c r="J17668" s="61">
        <v>-74.28</v>
      </c>
      <c r="K17668">
        <v>11101</v>
      </c>
      <c r="L17668"/>
      <c r="M17668"/>
    </row>
    <row r="17669" spans="1:13">
      <c r="A17669" s="61" t="s">
        <v>40</v>
      </c>
      <c r="B17669" s="61">
        <v>7444</v>
      </c>
      <c r="C17669" s="63" t="s">
        <v>968</v>
      </c>
      <c r="D17669" s="61">
        <v>0</v>
      </c>
      <c r="E17669" s="61" t="s">
        <v>2392</v>
      </c>
      <c r="F17669" s="61" t="s">
        <v>107</v>
      </c>
      <c r="G17669" s="61" t="s">
        <v>2306</v>
      </c>
      <c r="H17669" s="61" t="s">
        <v>967</v>
      </c>
      <c r="I17669" s="61">
        <v>40.96</v>
      </c>
      <c r="J17669" s="61">
        <v>-74.3</v>
      </c>
      <c r="K17669">
        <v>11144</v>
      </c>
      <c r="L17669"/>
      <c r="M17669"/>
    </row>
    <row r="17670" spans="1:13">
      <c r="A17670" s="61" t="s">
        <v>40</v>
      </c>
      <c r="B17670" s="61">
        <v>8348</v>
      </c>
      <c r="C17670" s="63" t="s">
        <v>968</v>
      </c>
      <c r="D17670" s="61">
        <v>0</v>
      </c>
      <c r="E17670" s="61" t="s">
        <v>2646</v>
      </c>
      <c r="F17670" s="61" t="s">
        <v>107</v>
      </c>
      <c r="G17670" s="61" t="s">
        <v>1654</v>
      </c>
      <c r="H17670" s="61" t="s">
        <v>967</v>
      </c>
      <c r="I17670" s="61">
        <v>39.31</v>
      </c>
      <c r="J17670" s="61">
        <v>-74.97</v>
      </c>
      <c r="K17670">
        <v>157</v>
      </c>
      <c r="L17670"/>
      <c r="M17670"/>
    </row>
    <row r="17671" spans="1:13">
      <c r="A17671" s="61" t="s">
        <v>40</v>
      </c>
      <c r="B17671" s="61">
        <v>7758</v>
      </c>
      <c r="C17671" s="63" t="s">
        <v>968</v>
      </c>
      <c r="D17671" s="61">
        <v>0</v>
      </c>
      <c r="E17671" s="61" t="s">
        <v>2476</v>
      </c>
      <c r="F17671" s="61" t="s">
        <v>107</v>
      </c>
      <c r="G17671" s="61" t="s">
        <v>2443</v>
      </c>
      <c r="H17671" s="61" t="s">
        <v>967</v>
      </c>
      <c r="I17671" s="61">
        <v>40.43</v>
      </c>
      <c r="J17671" s="61">
        <v>-74.099999999999994</v>
      </c>
      <c r="K17671">
        <v>4942</v>
      </c>
      <c r="L17671"/>
      <c r="M17671"/>
    </row>
    <row r="17672" spans="1:13">
      <c r="A17672" s="61" t="s">
        <v>40</v>
      </c>
      <c r="B17672" s="61">
        <v>7865</v>
      </c>
      <c r="C17672" s="63" t="s">
        <v>968</v>
      </c>
      <c r="D17672" s="61">
        <v>0</v>
      </c>
      <c r="E17672" s="61" t="s">
        <v>2506</v>
      </c>
      <c r="F17672" s="61" t="s">
        <v>107</v>
      </c>
      <c r="G17672" s="61" t="s">
        <v>572</v>
      </c>
      <c r="H17672" s="61" t="s">
        <v>967</v>
      </c>
      <c r="I17672" s="61">
        <v>40.79</v>
      </c>
      <c r="J17672" s="61">
        <v>-74.91</v>
      </c>
      <c r="K17672">
        <v>2536</v>
      </c>
      <c r="L17672"/>
      <c r="M17672"/>
    </row>
    <row r="17673" spans="1:13">
      <c r="A17673" s="61" t="s">
        <v>40</v>
      </c>
      <c r="B17673" s="61">
        <v>8349</v>
      </c>
      <c r="C17673" s="63" t="s">
        <v>968</v>
      </c>
      <c r="D17673" s="61">
        <v>0</v>
      </c>
      <c r="E17673" s="61" t="s">
        <v>2647</v>
      </c>
      <c r="F17673" s="61" t="s">
        <v>107</v>
      </c>
      <c r="G17673" s="61" t="s">
        <v>1654</v>
      </c>
      <c r="H17673" s="61" t="s">
        <v>967</v>
      </c>
      <c r="I17673" s="61">
        <v>39.24</v>
      </c>
      <c r="J17673" s="61">
        <v>-75.040000000000006</v>
      </c>
      <c r="K17673">
        <v>1895</v>
      </c>
      <c r="L17673"/>
      <c r="M17673"/>
    </row>
    <row r="17674" spans="1:13">
      <c r="A17674" s="61" t="s">
        <v>40</v>
      </c>
      <c r="B17674" s="61">
        <v>7064</v>
      </c>
      <c r="C17674" s="63" t="s">
        <v>968</v>
      </c>
      <c r="D17674" s="61">
        <v>0</v>
      </c>
      <c r="E17674" s="61" t="s">
        <v>2340</v>
      </c>
      <c r="F17674" s="61" t="s">
        <v>107</v>
      </c>
      <c r="G17674" s="61" t="s">
        <v>1098</v>
      </c>
      <c r="H17674" s="61" t="s">
        <v>967</v>
      </c>
      <c r="I17674" s="61">
        <v>40.57</v>
      </c>
      <c r="J17674" s="61">
        <v>-74.25</v>
      </c>
      <c r="K17674">
        <v>3905</v>
      </c>
      <c r="L17674"/>
      <c r="M17674"/>
    </row>
    <row r="17675" spans="1:13">
      <c r="A17675" s="61" t="s">
        <v>40</v>
      </c>
      <c r="B17675" s="61">
        <v>8241</v>
      </c>
      <c r="C17675" s="63" t="s">
        <v>968</v>
      </c>
      <c r="D17675" s="61">
        <v>0</v>
      </c>
      <c r="E17675" s="61" t="s">
        <v>2622</v>
      </c>
      <c r="F17675" s="61" t="s">
        <v>107</v>
      </c>
      <c r="G17675" s="61" t="s">
        <v>2559</v>
      </c>
      <c r="H17675" s="61" t="s">
        <v>967</v>
      </c>
      <c r="I17675" s="61">
        <v>39.53</v>
      </c>
      <c r="J17675" s="61">
        <v>-74.48</v>
      </c>
      <c r="K17675">
        <v>1101</v>
      </c>
      <c r="L17675"/>
      <c r="M17675"/>
    </row>
    <row r="17676" spans="1:13">
      <c r="A17676" s="61" t="s">
        <v>40</v>
      </c>
      <c r="B17676" s="61">
        <v>8542</v>
      </c>
      <c r="C17676" s="63" t="s">
        <v>968</v>
      </c>
      <c r="D17676" s="61">
        <v>0</v>
      </c>
      <c r="E17676" s="61" t="s">
        <v>1138</v>
      </c>
      <c r="F17676" s="61" t="s">
        <v>107</v>
      </c>
      <c r="G17676" s="61" t="s">
        <v>2662</v>
      </c>
      <c r="H17676" s="61" t="s">
        <v>967</v>
      </c>
      <c r="I17676" s="61">
        <v>40.35</v>
      </c>
      <c r="J17676" s="61">
        <v>-74.66</v>
      </c>
      <c r="K17676">
        <v>3325</v>
      </c>
      <c r="L17676"/>
      <c r="M17676"/>
    </row>
    <row r="17677" spans="1:13">
      <c r="A17677" s="61" t="s">
        <v>40</v>
      </c>
      <c r="B17677" s="61">
        <v>8540</v>
      </c>
      <c r="C17677" s="63" t="s">
        <v>968</v>
      </c>
      <c r="D17677" s="61">
        <v>0</v>
      </c>
      <c r="E17677" s="61" t="s">
        <v>1138</v>
      </c>
      <c r="F17677" s="61" t="s">
        <v>107</v>
      </c>
      <c r="G17677" s="61" t="s">
        <v>2662</v>
      </c>
      <c r="H17677" s="61" t="s">
        <v>967</v>
      </c>
      <c r="I17677" s="61">
        <v>40.35</v>
      </c>
      <c r="J17677" s="61">
        <v>-74.650000000000006</v>
      </c>
      <c r="K17677">
        <v>48216</v>
      </c>
      <c r="L17677"/>
      <c r="M17677"/>
    </row>
    <row r="17678" spans="1:13">
      <c r="A17678" s="61" t="s">
        <v>40</v>
      </c>
      <c r="B17678" s="61">
        <v>8550</v>
      </c>
      <c r="C17678" s="63" t="s">
        <v>968</v>
      </c>
      <c r="D17678" s="61">
        <v>0</v>
      </c>
      <c r="E17678" s="61" t="s">
        <v>2669</v>
      </c>
      <c r="F17678" s="61" t="s">
        <v>107</v>
      </c>
      <c r="G17678" s="61" t="s">
        <v>2662</v>
      </c>
      <c r="H17678" s="61" t="s">
        <v>967</v>
      </c>
      <c r="I17678" s="61">
        <v>40.28</v>
      </c>
      <c r="J17678" s="61">
        <v>-74.61</v>
      </c>
      <c r="K17678">
        <v>21034</v>
      </c>
      <c r="L17678"/>
      <c r="M17678"/>
    </row>
    <row r="17679" spans="1:13">
      <c r="A17679" s="61" t="s">
        <v>40</v>
      </c>
      <c r="B17679" s="61">
        <v>7065</v>
      </c>
      <c r="C17679" s="63" t="s">
        <v>968</v>
      </c>
      <c r="D17679" s="61">
        <v>0</v>
      </c>
      <c r="E17679" s="61" t="s">
        <v>2341</v>
      </c>
      <c r="F17679" s="61" t="s">
        <v>107</v>
      </c>
      <c r="G17679" s="61" t="s">
        <v>418</v>
      </c>
      <c r="H17679" s="61" t="s">
        <v>967</v>
      </c>
      <c r="I17679" s="61">
        <v>40.6</v>
      </c>
      <c r="J17679" s="61">
        <v>-74.28</v>
      </c>
      <c r="K17679">
        <v>29556</v>
      </c>
      <c r="L17679"/>
      <c r="M17679"/>
    </row>
    <row r="17680" spans="1:13">
      <c r="A17680" s="61" t="s">
        <v>40</v>
      </c>
      <c r="B17680" s="61">
        <v>7446</v>
      </c>
      <c r="C17680" s="63" t="s">
        <v>968</v>
      </c>
      <c r="D17680" s="61">
        <v>0</v>
      </c>
      <c r="E17680" s="61" t="s">
        <v>2393</v>
      </c>
      <c r="F17680" s="61" t="s">
        <v>107</v>
      </c>
      <c r="G17680" s="61" t="s">
        <v>2312</v>
      </c>
      <c r="H17680" s="61" t="s">
        <v>967</v>
      </c>
      <c r="I17680" s="61">
        <v>41.05</v>
      </c>
      <c r="J17680" s="61">
        <v>-74.14</v>
      </c>
      <c r="K17680">
        <v>14812</v>
      </c>
      <c r="L17680"/>
      <c r="M17680"/>
    </row>
    <row r="17681" spans="1:13">
      <c r="A17681" s="61" t="s">
        <v>40</v>
      </c>
      <c r="B17681" s="61">
        <v>7869</v>
      </c>
      <c r="C17681" s="63" t="s">
        <v>968</v>
      </c>
      <c r="D17681" s="61">
        <v>0</v>
      </c>
      <c r="E17681" s="61" t="s">
        <v>1311</v>
      </c>
      <c r="F17681" s="61" t="s">
        <v>107</v>
      </c>
      <c r="G17681" s="61" t="s">
        <v>2306</v>
      </c>
      <c r="H17681" s="61" t="s">
        <v>967</v>
      </c>
      <c r="I17681" s="61">
        <v>40.840000000000003</v>
      </c>
      <c r="J17681" s="61">
        <v>-74.58</v>
      </c>
      <c r="K17681">
        <v>25993</v>
      </c>
      <c r="L17681"/>
      <c r="M17681"/>
    </row>
    <row r="17682" spans="1:13">
      <c r="A17682" s="61" t="s">
        <v>40</v>
      </c>
      <c r="B17682" s="61">
        <v>8869</v>
      </c>
      <c r="C17682" s="63" t="s">
        <v>968</v>
      </c>
      <c r="D17682" s="61">
        <v>0</v>
      </c>
      <c r="E17682" s="61" t="s">
        <v>2735</v>
      </c>
      <c r="F17682" s="61" t="s">
        <v>107</v>
      </c>
      <c r="G17682" s="61" t="s">
        <v>1795</v>
      </c>
      <c r="H17682" s="61" t="s">
        <v>967</v>
      </c>
      <c r="I17682" s="61">
        <v>40.57</v>
      </c>
      <c r="J17682" s="61">
        <v>-74.64</v>
      </c>
      <c r="K17682">
        <v>7835</v>
      </c>
      <c r="L17682"/>
      <c r="M17682"/>
    </row>
    <row r="17683" spans="1:13">
      <c r="A17683" s="61" t="s">
        <v>40</v>
      </c>
      <c r="B17683" s="61">
        <v>7701</v>
      </c>
      <c r="C17683" s="63" t="s">
        <v>968</v>
      </c>
      <c r="D17683" s="61">
        <v>0</v>
      </c>
      <c r="E17683" s="61" t="s">
        <v>2442</v>
      </c>
      <c r="F17683" s="61" t="s">
        <v>107</v>
      </c>
      <c r="G17683" s="61" t="s">
        <v>2443</v>
      </c>
      <c r="H17683" s="61" t="s">
        <v>967</v>
      </c>
      <c r="I17683" s="61">
        <v>40.340000000000003</v>
      </c>
      <c r="J17683" s="61">
        <v>-74.06</v>
      </c>
      <c r="K17683">
        <v>24568</v>
      </c>
      <c r="L17683"/>
      <c r="M17683"/>
    </row>
    <row r="17684" spans="1:13">
      <c r="A17684" s="61" t="s">
        <v>40</v>
      </c>
      <c r="B17684" s="61">
        <v>8350</v>
      </c>
      <c r="C17684" s="63" t="s">
        <v>968</v>
      </c>
      <c r="D17684" s="61">
        <v>0</v>
      </c>
      <c r="E17684" s="61" t="s">
        <v>906</v>
      </c>
      <c r="F17684" s="61" t="s">
        <v>107</v>
      </c>
      <c r="G17684" s="61" t="s">
        <v>2559</v>
      </c>
      <c r="H17684" s="61" t="s">
        <v>967</v>
      </c>
      <c r="I17684" s="61">
        <v>39.49</v>
      </c>
      <c r="J17684" s="61">
        <v>-74.88</v>
      </c>
      <c r="K17684">
        <v>611</v>
      </c>
      <c r="L17684"/>
      <c r="M17684"/>
    </row>
    <row r="17685" spans="1:13">
      <c r="A17685" s="61" t="s">
        <v>40</v>
      </c>
      <c r="B17685" s="61">
        <v>7657</v>
      </c>
      <c r="C17685" s="63" t="s">
        <v>968</v>
      </c>
      <c r="D17685" s="61">
        <v>0</v>
      </c>
      <c r="E17685" s="61" t="s">
        <v>2296</v>
      </c>
      <c r="F17685" s="61" t="s">
        <v>107</v>
      </c>
      <c r="G17685" s="61" t="s">
        <v>2312</v>
      </c>
      <c r="H17685" s="61" t="s">
        <v>967</v>
      </c>
      <c r="I17685" s="61">
        <v>40.83</v>
      </c>
      <c r="J17685" s="61">
        <v>-74.010000000000005</v>
      </c>
      <c r="K17685">
        <v>11473</v>
      </c>
      <c r="L17685"/>
      <c r="M17685"/>
    </row>
    <row r="17686" spans="1:13">
      <c r="A17686" s="61" t="s">
        <v>40</v>
      </c>
      <c r="B17686" s="61">
        <v>7660</v>
      </c>
      <c r="C17686" s="63" t="s">
        <v>968</v>
      </c>
      <c r="D17686" s="61">
        <v>0</v>
      </c>
      <c r="E17686" s="61" t="s">
        <v>2434</v>
      </c>
      <c r="F17686" s="61" t="s">
        <v>107</v>
      </c>
      <c r="G17686" s="61" t="s">
        <v>2312</v>
      </c>
      <c r="H17686" s="61" t="s">
        <v>967</v>
      </c>
      <c r="I17686" s="61">
        <v>40.85</v>
      </c>
      <c r="J17686" s="61">
        <v>-74.02</v>
      </c>
      <c r="K17686">
        <v>13224</v>
      </c>
      <c r="L17686"/>
      <c r="M17686"/>
    </row>
    <row r="17687" spans="1:13">
      <c r="A17687" s="61" t="s">
        <v>40</v>
      </c>
      <c r="B17687" s="61">
        <v>7450</v>
      </c>
      <c r="C17687" s="63" t="s">
        <v>968</v>
      </c>
      <c r="D17687" s="61">
        <v>0</v>
      </c>
      <c r="E17687" s="61" t="s">
        <v>2394</v>
      </c>
      <c r="F17687" s="61" t="s">
        <v>107</v>
      </c>
      <c r="G17687" s="61" t="s">
        <v>2312</v>
      </c>
      <c r="H17687" s="61" t="s">
        <v>967</v>
      </c>
      <c r="I17687" s="61">
        <v>40.98</v>
      </c>
      <c r="J17687" s="61">
        <v>-74.11</v>
      </c>
      <c r="K17687">
        <v>26007</v>
      </c>
      <c r="L17687"/>
      <c r="M17687"/>
    </row>
    <row r="17688" spans="1:13">
      <c r="A17688" s="61" t="s">
        <v>40</v>
      </c>
      <c r="B17688" s="61">
        <v>8551</v>
      </c>
      <c r="C17688" s="63" t="s">
        <v>968</v>
      </c>
      <c r="D17688" s="61">
        <v>0</v>
      </c>
      <c r="E17688" s="61" t="s">
        <v>2670</v>
      </c>
      <c r="F17688" s="61" t="s">
        <v>107</v>
      </c>
      <c r="G17688" s="61" t="s">
        <v>2488</v>
      </c>
      <c r="H17688" s="61" t="s">
        <v>967</v>
      </c>
      <c r="I17688" s="61">
        <v>40.44</v>
      </c>
      <c r="J17688" s="61">
        <v>-74.819999999999993</v>
      </c>
      <c r="K17688">
        <v>5540</v>
      </c>
      <c r="L17688"/>
      <c r="M17688"/>
    </row>
    <row r="17689" spans="1:13">
      <c r="A17689" s="61" t="s">
        <v>40</v>
      </c>
      <c r="B17689" s="61">
        <v>7456</v>
      </c>
      <c r="C17689" s="63" t="s">
        <v>968</v>
      </c>
      <c r="D17689" s="61">
        <v>0</v>
      </c>
      <c r="E17689" s="61" t="s">
        <v>2396</v>
      </c>
      <c r="F17689" s="61" t="s">
        <v>107</v>
      </c>
      <c r="G17689" s="61" t="s">
        <v>2313</v>
      </c>
      <c r="H17689" s="61" t="s">
        <v>967</v>
      </c>
      <c r="I17689" s="61">
        <v>41.11</v>
      </c>
      <c r="J17689" s="61">
        <v>-74.27</v>
      </c>
      <c r="K17689">
        <v>11735</v>
      </c>
      <c r="L17689"/>
      <c r="M17689"/>
    </row>
    <row r="17690" spans="1:13">
      <c r="A17690" s="61" t="s">
        <v>40</v>
      </c>
      <c r="B17690" s="61">
        <v>8242</v>
      </c>
      <c r="C17690" s="63" t="s">
        <v>968</v>
      </c>
      <c r="D17690" s="61">
        <v>0</v>
      </c>
      <c r="E17690" s="61" t="s">
        <v>972</v>
      </c>
      <c r="F17690" s="61" t="s">
        <v>107</v>
      </c>
      <c r="G17690" s="61" t="s">
        <v>2609</v>
      </c>
      <c r="H17690" s="61" t="s">
        <v>967</v>
      </c>
      <c r="I17690" s="61">
        <v>39.020000000000003</v>
      </c>
      <c r="J17690" s="61">
        <v>-74.87</v>
      </c>
      <c r="K17690">
        <v>4067</v>
      </c>
      <c r="L17690"/>
      <c r="M17690"/>
    </row>
    <row r="17691" spans="1:13">
      <c r="A17691" s="61" t="s">
        <v>40</v>
      </c>
      <c r="B17691" s="61">
        <v>7661</v>
      </c>
      <c r="C17691" s="63" t="s">
        <v>968</v>
      </c>
      <c r="D17691" s="61">
        <v>0</v>
      </c>
      <c r="E17691" s="61" t="s">
        <v>2435</v>
      </c>
      <c r="F17691" s="61" t="s">
        <v>107</v>
      </c>
      <c r="G17691" s="61" t="s">
        <v>2312</v>
      </c>
      <c r="H17691" s="61" t="s">
        <v>967</v>
      </c>
      <c r="I17691" s="61">
        <v>40.92</v>
      </c>
      <c r="J17691" s="61">
        <v>-74.040000000000006</v>
      </c>
      <c r="K17691">
        <v>12049</v>
      </c>
      <c r="L17691"/>
      <c r="M17691"/>
    </row>
    <row r="17692" spans="1:13">
      <c r="A17692" s="61" t="s">
        <v>40</v>
      </c>
      <c r="B17692" s="61">
        <v>7457</v>
      </c>
      <c r="C17692" s="63" t="s">
        <v>968</v>
      </c>
      <c r="D17692" s="61">
        <v>0</v>
      </c>
      <c r="E17692" s="61" t="s">
        <v>335</v>
      </c>
      <c r="F17692" s="61" t="s">
        <v>107</v>
      </c>
      <c r="G17692" s="61" t="s">
        <v>2306</v>
      </c>
      <c r="H17692" s="61" t="s">
        <v>967</v>
      </c>
      <c r="I17692" s="61">
        <v>40.99</v>
      </c>
      <c r="J17692" s="61">
        <v>-74.3</v>
      </c>
      <c r="K17692">
        <v>4107</v>
      </c>
      <c r="L17692"/>
      <c r="M17692"/>
    </row>
    <row r="17693" spans="1:13">
      <c r="A17693" s="61" t="s">
        <v>40</v>
      </c>
      <c r="B17693" s="61">
        <v>8075</v>
      </c>
      <c r="C17693" s="63" t="s">
        <v>968</v>
      </c>
      <c r="D17693" s="61">
        <v>0</v>
      </c>
      <c r="E17693" s="61" t="s">
        <v>858</v>
      </c>
      <c r="F17693" s="61" t="s">
        <v>107</v>
      </c>
      <c r="G17693" s="61" t="s">
        <v>2540</v>
      </c>
      <c r="H17693" s="61" t="s">
        <v>967</v>
      </c>
      <c r="I17693" s="61">
        <v>40.03</v>
      </c>
      <c r="J17693" s="61">
        <v>-74.95</v>
      </c>
      <c r="K17693">
        <v>30327</v>
      </c>
      <c r="L17693"/>
      <c r="M17693"/>
    </row>
    <row r="17694" spans="1:13">
      <c r="A17694" s="61" t="s">
        <v>40</v>
      </c>
      <c r="B17694" s="61">
        <v>8077</v>
      </c>
      <c r="C17694" s="63" t="s">
        <v>968</v>
      </c>
      <c r="D17694" s="61">
        <v>0</v>
      </c>
      <c r="E17694" s="61" t="s">
        <v>2168</v>
      </c>
      <c r="F17694" s="61" t="s">
        <v>107</v>
      </c>
      <c r="G17694" s="61" t="s">
        <v>2540</v>
      </c>
      <c r="H17694" s="61" t="s">
        <v>967</v>
      </c>
      <c r="I17694" s="61">
        <v>40.01</v>
      </c>
      <c r="J17694" s="61">
        <v>-75.010000000000005</v>
      </c>
      <c r="K17694">
        <v>19851</v>
      </c>
      <c r="L17694"/>
      <c r="M17694"/>
    </row>
    <row r="17695" spans="1:13">
      <c r="A17695" s="61" t="s">
        <v>40</v>
      </c>
      <c r="B17695" s="61">
        <v>8691</v>
      </c>
      <c r="C17695" s="63" t="s">
        <v>968</v>
      </c>
      <c r="D17695" s="61">
        <v>0</v>
      </c>
      <c r="E17695" s="61" t="s">
        <v>7065</v>
      </c>
      <c r="F17695" s="61" t="s">
        <v>107</v>
      </c>
      <c r="G17695" s="61" t="s">
        <v>2662</v>
      </c>
      <c r="H17695" s="61" t="s">
        <v>967</v>
      </c>
      <c r="I17695" s="61">
        <v>40.21</v>
      </c>
      <c r="J17695" s="61">
        <v>-74.59</v>
      </c>
      <c r="K17695">
        <v>16866</v>
      </c>
      <c r="L17695"/>
      <c r="M17695"/>
    </row>
    <row r="17696" spans="1:13">
      <c r="A17696" s="61" t="s">
        <v>40</v>
      </c>
      <c r="B17696" s="61">
        <v>7662</v>
      </c>
      <c r="C17696" s="63" t="s">
        <v>968</v>
      </c>
      <c r="D17696" s="61">
        <v>0</v>
      </c>
      <c r="E17696" s="61" t="s">
        <v>2436</v>
      </c>
      <c r="F17696" s="61" t="s">
        <v>107</v>
      </c>
      <c r="G17696" s="61" t="s">
        <v>2312</v>
      </c>
      <c r="H17696" s="61" t="s">
        <v>967</v>
      </c>
      <c r="I17696" s="61">
        <v>40.909999999999997</v>
      </c>
      <c r="J17696" s="61">
        <v>-74.08</v>
      </c>
      <c r="K17696">
        <v>5814</v>
      </c>
      <c r="L17696"/>
      <c r="M17696"/>
    </row>
    <row r="17697" spans="1:13">
      <c r="A17697" s="61" t="s">
        <v>40</v>
      </c>
      <c r="B17697" s="61">
        <v>7866</v>
      </c>
      <c r="C17697" s="63" t="s">
        <v>968</v>
      </c>
      <c r="D17697" s="61">
        <v>0</v>
      </c>
      <c r="E17697" s="61" t="s">
        <v>2507</v>
      </c>
      <c r="F17697" s="61" t="s">
        <v>107</v>
      </c>
      <c r="G17697" s="61" t="s">
        <v>2306</v>
      </c>
      <c r="H17697" s="61" t="s">
        <v>967</v>
      </c>
      <c r="I17697" s="61">
        <v>40.950000000000003</v>
      </c>
      <c r="J17697" s="61">
        <v>-74.489999999999995</v>
      </c>
      <c r="K17697">
        <v>22965</v>
      </c>
      <c r="L17697"/>
      <c r="M17697"/>
    </row>
    <row r="17698" spans="1:13">
      <c r="A17698" s="61" t="s">
        <v>40</v>
      </c>
      <c r="B17698" s="61">
        <v>8553</v>
      </c>
      <c r="C17698" s="63" t="s">
        <v>968</v>
      </c>
      <c r="D17698" s="61">
        <v>0</v>
      </c>
      <c r="E17698" s="61" t="s">
        <v>2170</v>
      </c>
      <c r="F17698" s="61" t="s">
        <v>107</v>
      </c>
      <c r="G17698" s="61" t="s">
        <v>1795</v>
      </c>
      <c r="H17698" s="61" t="s">
        <v>967</v>
      </c>
      <c r="I17698" s="61">
        <v>40.4</v>
      </c>
      <c r="J17698" s="61">
        <v>-74.63</v>
      </c>
      <c r="K17698">
        <v>743</v>
      </c>
      <c r="L17698"/>
      <c r="M17698"/>
    </row>
    <row r="17699" spans="1:13">
      <c r="A17699" s="61" t="s">
        <v>40</v>
      </c>
      <c r="B17699" s="61">
        <v>8554</v>
      </c>
      <c r="C17699" s="63" t="s">
        <v>968</v>
      </c>
      <c r="D17699" s="61">
        <v>0</v>
      </c>
      <c r="E17699" s="61" t="s">
        <v>2671</v>
      </c>
      <c r="F17699" s="61" t="s">
        <v>107</v>
      </c>
      <c r="G17699" s="61" t="s">
        <v>2540</v>
      </c>
      <c r="H17699" s="61" t="s">
        <v>967</v>
      </c>
      <c r="I17699" s="61">
        <v>40.119999999999997</v>
      </c>
      <c r="J17699" s="61">
        <v>-74.78</v>
      </c>
      <c r="K17699">
        <v>3689</v>
      </c>
      <c r="L17699"/>
      <c r="M17699"/>
    </row>
    <row r="17700" spans="1:13">
      <c r="A17700" s="61" t="s">
        <v>40</v>
      </c>
      <c r="B17700" s="61">
        <v>7068</v>
      </c>
      <c r="C17700" s="63" t="s">
        <v>968</v>
      </c>
      <c r="D17700" s="61">
        <v>0</v>
      </c>
      <c r="E17700" s="61" t="s">
        <v>2344</v>
      </c>
      <c r="F17700" s="61" t="s">
        <v>107</v>
      </c>
      <c r="G17700" s="61" t="s">
        <v>1186</v>
      </c>
      <c r="H17700" s="61" t="s">
        <v>967</v>
      </c>
      <c r="I17700" s="61">
        <v>40.82</v>
      </c>
      <c r="J17700" s="61">
        <v>-74.3</v>
      </c>
      <c r="K17700">
        <v>6299</v>
      </c>
      <c r="L17700"/>
      <c r="M17700"/>
    </row>
    <row r="17701" spans="1:13">
      <c r="A17701" s="61" t="s">
        <v>40</v>
      </c>
      <c r="B17701" s="61">
        <v>7203</v>
      </c>
      <c r="C17701" s="63" t="s">
        <v>968</v>
      </c>
      <c r="D17701" s="61">
        <v>0</v>
      </c>
      <c r="E17701" s="61" t="s">
        <v>2371</v>
      </c>
      <c r="F17701" s="61" t="s">
        <v>107</v>
      </c>
      <c r="G17701" s="61" t="s">
        <v>418</v>
      </c>
      <c r="H17701" s="61" t="s">
        <v>967</v>
      </c>
      <c r="I17701" s="61">
        <v>40.65</v>
      </c>
      <c r="J17701" s="61">
        <v>-74.260000000000005</v>
      </c>
      <c r="K17701">
        <v>22715</v>
      </c>
      <c r="L17701"/>
      <c r="M17701"/>
    </row>
    <row r="17702" spans="1:13">
      <c r="A17702" s="61" t="s">
        <v>40</v>
      </c>
      <c r="B17702" s="61">
        <v>7204</v>
      </c>
      <c r="C17702" s="63" t="s">
        <v>968</v>
      </c>
      <c r="D17702" s="61">
        <v>0</v>
      </c>
      <c r="E17702" s="61" t="s">
        <v>2372</v>
      </c>
      <c r="F17702" s="61" t="s">
        <v>107</v>
      </c>
      <c r="G17702" s="61" t="s">
        <v>418</v>
      </c>
      <c r="H17702" s="61" t="s">
        <v>967</v>
      </c>
      <c r="I17702" s="61">
        <v>40.67</v>
      </c>
      <c r="J17702" s="61">
        <v>-74.27</v>
      </c>
      <c r="K17702">
        <v>13984</v>
      </c>
      <c r="L17702"/>
      <c r="M17702"/>
    </row>
    <row r="17703" spans="1:13">
      <c r="A17703" s="61" t="s">
        <v>40</v>
      </c>
      <c r="B17703" s="61">
        <v>8556</v>
      </c>
      <c r="C17703" s="63" t="s">
        <v>968</v>
      </c>
      <c r="D17703" s="61">
        <v>0</v>
      </c>
      <c r="E17703" s="61" t="s">
        <v>2673</v>
      </c>
      <c r="F17703" s="61" t="s">
        <v>107</v>
      </c>
      <c r="G17703" s="61" t="s">
        <v>2488</v>
      </c>
      <c r="H17703" s="61" t="s">
        <v>967</v>
      </c>
      <c r="I17703" s="61">
        <v>40.42</v>
      </c>
      <c r="J17703" s="61">
        <v>-74.989999999999995</v>
      </c>
      <c r="K17703">
        <v>808</v>
      </c>
      <c r="L17703"/>
      <c r="M17703"/>
    </row>
    <row r="17704" spans="1:13">
      <c r="A17704" s="61" t="s">
        <v>40</v>
      </c>
      <c r="B17704" s="61">
        <v>7760</v>
      </c>
      <c r="C17704" s="63" t="s">
        <v>968</v>
      </c>
      <c r="D17704" s="61">
        <v>0</v>
      </c>
      <c r="E17704" s="61" t="s">
        <v>2477</v>
      </c>
      <c r="F17704" s="61" t="s">
        <v>107</v>
      </c>
      <c r="G17704" s="61" t="s">
        <v>2443</v>
      </c>
      <c r="H17704" s="61" t="s">
        <v>967</v>
      </c>
      <c r="I17704" s="61">
        <v>40.36</v>
      </c>
      <c r="J17704" s="61">
        <v>-74</v>
      </c>
      <c r="K17704">
        <v>9575</v>
      </c>
      <c r="L17704"/>
      <c r="M17704"/>
    </row>
    <row r="17705" spans="1:13">
      <c r="A17705" s="61" t="s">
        <v>40</v>
      </c>
      <c r="B17705" s="61">
        <v>8078</v>
      </c>
      <c r="C17705" s="63" t="s">
        <v>968</v>
      </c>
      <c r="D17705" s="61">
        <v>0</v>
      </c>
      <c r="E17705" s="61" t="s">
        <v>2586</v>
      </c>
      <c r="F17705" s="61" t="s">
        <v>107</v>
      </c>
      <c r="G17705" s="61" t="s">
        <v>767</v>
      </c>
      <c r="H17705" s="61" t="s">
        <v>967</v>
      </c>
      <c r="I17705" s="61">
        <v>39.85</v>
      </c>
      <c r="J17705" s="61">
        <v>-75.069999999999993</v>
      </c>
      <c r="K17705">
        <v>8074</v>
      </c>
      <c r="L17705"/>
      <c r="M17705"/>
    </row>
    <row r="17706" spans="1:13">
      <c r="A17706" s="61" t="s">
        <v>40</v>
      </c>
      <c r="B17706" s="61">
        <v>7070</v>
      </c>
      <c r="C17706" s="63" t="s">
        <v>968</v>
      </c>
      <c r="D17706" s="61">
        <v>0</v>
      </c>
      <c r="E17706" s="61" t="s">
        <v>2346</v>
      </c>
      <c r="F17706" s="61" t="s">
        <v>107</v>
      </c>
      <c r="G17706" s="61" t="s">
        <v>2312</v>
      </c>
      <c r="H17706" s="61" t="s">
        <v>967</v>
      </c>
      <c r="I17706" s="61">
        <v>40.81</v>
      </c>
      <c r="J17706" s="61">
        <v>-74.099999999999994</v>
      </c>
      <c r="K17706">
        <v>18834</v>
      </c>
      <c r="L17706"/>
      <c r="M17706"/>
    </row>
    <row r="17707" spans="1:13">
      <c r="A17707" s="61" t="s">
        <v>40</v>
      </c>
      <c r="B17707" s="61">
        <v>7663</v>
      </c>
      <c r="C17707" s="63" t="s">
        <v>968</v>
      </c>
      <c r="D17707" s="61">
        <v>0</v>
      </c>
      <c r="E17707" s="61" t="s">
        <v>2437</v>
      </c>
      <c r="F17707" s="61" t="s">
        <v>107</v>
      </c>
      <c r="G17707" s="61" t="s">
        <v>2312</v>
      </c>
      <c r="H17707" s="61" t="s">
        <v>967</v>
      </c>
      <c r="I17707" s="61">
        <v>40.9</v>
      </c>
      <c r="J17707" s="61">
        <v>-74.09</v>
      </c>
      <c r="K17707">
        <v>14294</v>
      </c>
      <c r="L17707"/>
      <c r="M17707"/>
    </row>
    <row r="17708" spans="1:13">
      <c r="A17708" s="61" t="s">
        <v>40</v>
      </c>
      <c r="B17708" s="61">
        <v>7458</v>
      </c>
      <c r="C17708" s="63" t="s">
        <v>968</v>
      </c>
      <c r="D17708" s="61">
        <v>0</v>
      </c>
      <c r="E17708" s="61" t="s">
        <v>2397</v>
      </c>
      <c r="F17708" s="61" t="s">
        <v>107</v>
      </c>
      <c r="G17708" s="61" t="s">
        <v>2312</v>
      </c>
      <c r="H17708" s="61" t="s">
        <v>967</v>
      </c>
      <c r="I17708" s="61">
        <v>41.02</v>
      </c>
      <c r="J17708" s="61">
        <v>-74.09</v>
      </c>
      <c r="K17708">
        <v>11725</v>
      </c>
      <c r="L17708"/>
      <c r="M17708"/>
    </row>
    <row r="17709" spans="1:13">
      <c r="A17709" s="61" t="s">
        <v>40</v>
      </c>
      <c r="B17709" s="61">
        <v>8079</v>
      </c>
      <c r="C17709" s="63" t="s">
        <v>968</v>
      </c>
      <c r="D17709" s="61">
        <v>0</v>
      </c>
      <c r="E17709" s="61" t="s">
        <v>1231</v>
      </c>
      <c r="F17709" s="61" t="s">
        <v>107</v>
      </c>
      <c r="G17709" s="61" t="s">
        <v>2534</v>
      </c>
      <c r="H17709" s="61" t="s">
        <v>967</v>
      </c>
      <c r="I17709" s="61">
        <v>39.56</v>
      </c>
      <c r="J17709" s="61">
        <v>-75.47</v>
      </c>
      <c r="K17709">
        <v>10793</v>
      </c>
      <c r="L17709"/>
      <c r="M17709"/>
    </row>
    <row r="17710" spans="1:13">
      <c r="A17710" s="61" t="s">
        <v>40</v>
      </c>
      <c r="B17710" s="61">
        <v>8872</v>
      </c>
      <c r="C17710" s="63" t="s">
        <v>968</v>
      </c>
      <c r="D17710" s="61">
        <v>0</v>
      </c>
      <c r="E17710" s="61" t="s">
        <v>2736</v>
      </c>
      <c r="F17710" s="61" t="s">
        <v>107</v>
      </c>
      <c r="G17710" s="61" t="s">
        <v>1098</v>
      </c>
      <c r="H17710" s="61" t="s">
        <v>967</v>
      </c>
      <c r="I17710" s="61">
        <v>40.44</v>
      </c>
      <c r="J17710" s="61">
        <v>-74.36</v>
      </c>
      <c r="K17710">
        <v>20351</v>
      </c>
      <c r="L17710"/>
      <c r="M17710"/>
    </row>
    <row r="17711" spans="1:13">
      <c r="A17711" s="61" t="s">
        <v>40</v>
      </c>
      <c r="B17711" s="61">
        <v>7076</v>
      </c>
      <c r="C17711" s="63" t="s">
        <v>968</v>
      </c>
      <c r="D17711" s="61">
        <v>0</v>
      </c>
      <c r="E17711" s="61" t="s">
        <v>2352</v>
      </c>
      <c r="F17711" s="61" t="s">
        <v>107</v>
      </c>
      <c r="G17711" s="61" t="s">
        <v>418</v>
      </c>
      <c r="H17711" s="61" t="s">
        <v>967</v>
      </c>
      <c r="I17711" s="61">
        <v>40.630000000000003</v>
      </c>
      <c r="J17711" s="61">
        <v>-74.37</v>
      </c>
      <c r="K17711">
        <v>24871</v>
      </c>
      <c r="L17711"/>
      <c r="M17711"/>
    </row>
    <row r="17712" spans="1:13">
      <c r="A17712" s="61" t="s">
        <v>40</v>
      </c>
      <c r="B17712" s="61">
        <v>8750</v>
      </c>
      <c r="C17712" s="63" t="s">
        <v>968</v>
      </c>
      <c r="D17712" s="61">
        <v>0</v>
      </c>
      <c r="E17712" s="61" t="s">
        <v>2695</v>
      </c>
      <c r="F17712" s="61" t="s">
        <v>107</v>
      </c>
      <c r="G17712" s="61" t="s">
        <v>2443</v>
      </c>
      <c r="H17712" s="61" t="s">
        <v>967</v>
      </c>
      <c r="I17712" s="61">
        <v>40.119999999999997</v>
      </c>
      <c r="J17712" s="61">
        <v>-74.03</v>
      </c>
      <c r="K17712">
        <v>3505</v>
      </c>
      <c r="L17712"/>
      <c r="M17712"/>
    </row>
    <row r="17713" spans="1:13">
      <c r="A17713" s="61" t="s">
        <v>40</v>
      </c>
      <c r="B17713" s="61">
        <v>8243</v>
      </c>
      <c r="C17713" s="63" t="s">
        <v>968</v>
      </c>
      <c r="D17713" s="61">
        <v>0</v>
      </c>
      <c r="E17713" s="61" t="s">
        <v>2623</v>
      </c>
      <c r="F17713" s="61" t="s">
        <v>107</v>
      </c>
      <c r="G17713" s="61" t="s">
        <v>2609</v>
      </c>
      <c r="H17713" s="61" t="s">
        <v>967</v>
      </c>
      <c r="I17713" s="61">
        <v>39.15</v>
      </c>
      <c r="J17713" s="61">
        <v>-74.69</v>
      </c>
      <c r="K17713">
        <v>2104</v>
      </c>
      <c r="L17713"/>
      <c r="M17713"/>
    </row>
    <row r="17714" spans="1:13">
      <c r="A17714" s="61" t="s">
        <v>40</v>
      </c>
      <c r="B17714" s="61">
        <v>8751</v>
      </c>
      <c r="C17714" s="63" t="s">
        <v>968</v>
      </c>
      <c r="D17714" s="61">
        <v>0</v>
      </c>
      <c r="E17714" s="61" t="s">
        <v>2696</v>
      </c>
      <c r="F17714" s="61" t="s">
        <v>107</v>
      </c>
      <c r="G17714" s="61" t="s">
        <v>2538</v>
      </c>
      <c r="H17714" s="61" t="s">
        <v>967</v>
      </c>
      <c r="I17714" s="61">
        <v>39.94</v>
      </c>
      <c r="J17714" s="61">
        <v>-74.069999999999993</v>
      </c>
      <c r="K17714">
        <v>3867</v>
      </c>
      <c r="L17714"/>
      <c r="M17714"/>
    </row>
    <row r="17715" spans="1:13">
      <c r="A17715" s="61" t="s">
        <v>40</v>
      </c>
      <c r="B17715" s="61">
        <v>8752</v>
      </c>
      <c r="C17715" s="63" t="s">
        <v>968</v>
      </c>
      <c r="D17715" s="61">
        <v>0</v>
      </c>
      <c r="E17715" s="61" t="s">
        <v>2697</v>
      </c>
      <c r="F17715" s="61" t="s">
        <v>107</v>
      </c>
      <c r="G17715" s="61" t="s">
        <v>2538</v>
      </c>
      <c r="H17715" s="61" t="s">
        <v>967</v>
      </c>
      <c r="I17715" s="61">
        <v>39.79</v>
      </c>
      <c r="J17715" s="61">
        <v>-74.09</v>
      </c>
      <c r="K17715">
        <v>1961</v>
      </c>
      <c r="L17715"/>
      <c r="M17715"/>
    </row>
    <row r="17716" spans="1:13">
      <c r="A17716" s="61" t="s">
        <v>40</v>
      </c>
      <c r="B17716" s="61">
        <v>7094</v>
      </c>
      <c r="C17716" s="63" t="s">
        <v>968</v>
      </c>
      <c r="D17716" s="61">
        <v>0</v>
      </c>
      <c r="E17716" s="61" t="s">
        <v>2363</v>
      </c>
      <c r="F17716" s="61" t="s">
        <v>107</v>
      </c>
      <c r="G17716" s="61" t="s">
        <v>2304</v>
      </c>
      <c r="H17716" s="61" t="s">
        <v>967</v>
      </c>
      <c r="I17716" s="61">
        <v>40.78</v>
      </c>
      <c r="J17716" s="61">
        <v>-74.06</v>
      </c>
      <c r="K17716">
        <v>22181</v>
      </c>
      <c r="L17716"/>
      <c r="M17716"/>
    </row>
    <row r="17717" spans="1:13">
      <c r="A17717" s="61" t="s">
        <v>40</v>
      </c>
      <c r="B17717" s="61">
        <v>7077</v>
      </c>
      <c r="C17717" s="63" t="s">
        <v>968</v>
      </c>
      <c r="D17717" s="61">
        <v>0</v>
      </c>
      <c r="E17717" s="61" t="s">
        <v>2353</v>
      </c>
      <c r="F17717" s="61" t="s">
        <v>107</v>
      </c>
      <c r="G17717" s="61" t="s">
        <v>1098</v>
      </c>
      <c r="H17717" s="61" t="s">
        <v>967</v>
      </c>
      <c r="I17717" s="61">
        <v>40.549999999999997</v>
      </c>
      <c r="J17717" s="61">
        <v>-74.260000000000005</v>
      </c>
      <c r="K17717">
        <v>2885</v>
      </c>
      <c r="L17717"/>
      <c r="M17717"/>
    </row>
    <row r="17718" spans="1:13">
      <c r="A17718" s="61" t="s">
        <v>40</v>
      </c>
      <c r="B17718" s="61">
        <v>8080</v>
      </c>
      <c r="C17718" s="63" t="s">
        <v>968</v>
      </c>
      <c r="D17718" s="61">
        <v>0</v>
      </c>
      <c r="E17718" s="61" t="s">
        <v>2588</v>
      </c>
      <c r="F17718" s="61" t="s">
        <v>107</v>
      </c>
      <c r="G17718" s="61" t="s">
        <v>2543</v>
      </c>
      <c r="H17718" s="61" t="s">
        <v>967</v>
      </c>
      <c r="I17718" s="61">
        <v>39.75</v>
      </c>
      <c r="J17718" s="61">
        <v>-75.09</v>
      </c>
      <c r="K17718">
        <v>37942</v>
      </c>
      <c r="L17718"/>
      <c r="M17718"/>
    </row>
    <row r="17719" spans="1:13">
      <c r="A17719" s="61" t="s">
        <v>40</v>
      </c>
      <c r="B17719" s="61">
        <v>8353</v>
      </c>
      <c r="C17719" s="63" t="s">
        <v>968</v>
      </c>
      <c r="D17719" s="61">
        <v>0</v>
      </c>
      <c r="E17719" s="61" t="s">
        <v>907</v>
      </c>
      <c r="F17719" s="61" t="s">
        <v>107</v>
      </c>
      <c r="G17719" s="61" t="s">
        <v>1654</v>
      </c>
      <c r="H17719" s="61" t="s">
        <v>967</v>
      </c>
      <c r="I17719" s="61">
        <v>39.46</v>
      </c>
      <c r="J17719" s="61">
        <v>-75.290000000000006</v>
      </c>
      <c r="K17719">
        <v>444</v>
      </c>
      <c r="L17719"/>
      <c r="M17719"/>
    </row>
    <row r="17720" spans="1:13">
      <c r="A17720" s="61" t="s">
        <v>40</v>
      </c>
      <c r="B17720" s="61">
        <v>7078</v>
      </c>
      <c r="C17720" s="63" t="s">
        <v>968</v>
      </c>
      <c r="D17720" s="61">
        <v>0</v>
      </c>
      <c r="E17720" s="61" t="s">
        <v>2354</v>
      </c>
      <c r="F17720" s="61" t="s">
        <v>107</v>
      </c>
      <c r="G17720" s="61" t="s">
        <v>1186</v>
      </c>
      <c r="H17720" s="61" t="s">
        <v>967</v>
      </c>
      <c r="I17720" s="61">
        <v>40.74</v>
      </c>
      <c r="J17720" s="61">
        <v>-74.33</v>
      </c>
      <c r="K17720">
        <v>14061</v>
      </c>
      <c r="L17720"/>
      <c r="M17720"/>
    </row>
    <row r="17721" spans="1:13">
      <c r="A17721" s="61" t="s">
        <v>40</v>
      </c>
      <c r="B17721" s="61">
        <v>7702</v>
      </c>
      <c r="C17721" s="63" t="s">
        <v>968</v>
      </c>
      <c r="D17721" s="61">
        <v>0</v>
      </c>
      <c r="E17721" s="61" t="s">
        <v>1141</v>
      </c>
      <c r="F17721" s="61" t="s">
        <v>107</v>
      </c>
      <c r="G17721" s="61" t="s">
        <v>2443</v>
      </c>
      <c r="H17721" s="61" t="s">
        <v>967</v>
      </c>
      <c r="I17721" s="61">
        <v>40.32</v>
      </c>
      <c r="J17721" s="61">
        <v>-74.05</v>
      </c>
      <c r="K17721">
        <v>4184</v>
      </c>
      <c r="L17721"/>
      <c r="M17721"/>
    </row>
    <row r="17722" spans="1:13">
      <c r="A17722" s="61" t="s">
        <v>40</v>
      </c>
      <c r="B17722" s="61">
        <v>8081</v>
      </c>
      <c r="C17722" s="63" t="s">
        <v>968</v>
      </c>
      <c r="D17722" s="61">
        <v>0</v>
      </c>
      <c r="E17722" s="61" t="s">
        <v>2589</v>
      </c>
      <c r="F17722" s="61" t="s">
        <v>107</v>
      </c>
      <c r="G17722" s="61" t="s">
        <v>767</v>
      </c>
      <c r="H17722" s="61" t="s">
        <v>967</v>
      </c>
      <c r="I17722" s="61">
        <v>39.729999999999997</v>
      </c>
      <c r="J17722" s="61">
        <v>-74.98</v>
      </c>
      <c r="K17722">
        <v>50601</v>
      </c>
      <c r="L17722"/>
      <c r="M17722"/>
    </row>
    <row r="17723" spans="1:13">
      <c r="A17723" s="61" t="s">
        <v>40</v>
      </c>
      <c r="B17723" s="61">
        <v>8558</v>
      </c>
      <c r="C17723" s="63" t="s">
        <v>968</v>
      </c>
      <c r="D17723" s="61">
        <v>0</v>
      </c>
      <c r="E17723" s="61" t="s">
        <v>2674</v>
      </c>
      <c r="F17723" s="61" t="s">
        <v>107</v>
      </c>
      <c r="G17723" s="61" t="s">
        <v>1795</v>
      </c>
      <c r="H17723" s="61" t="s">
        <v>967</v>
      </c>
      <c r="I17723" s="61">
        <v>40.409999999999997</v>
      </c>
      <c r="J17723" s="61">
        <v>-74.7</v>
      </c>
      <c r="K17723">
        <v>7754</v>
      </c>
      <c r="L17723"/>
      <c r="M17723"/>
    </row>
    <row r="17724" spans="1:13">
      <c r="A17724" s="61" t="s">
        <v>40</v>
      </c>
      <c r="B17724" s="61">
        <v>8083</v>
      </c>
      <c r="C17724" s="63" t="s">
        <v>968</v>
      </c>
      <c r="D17724" s="61">
        <v>0</v>
      </c>
      <c r="E17724" s="61" t="s">
        <v>2590</v>
      </c>
      <c r="F17724" s="61" t="s">
        <v>107</v>
      </c>
      <c r="G17724" s="61" t="s">
        <v>767</v>
      </c>
      <c r="H17724" s="61" t="s">
        <v>967</v>
      </c>
      <c r="I17724" s="61">
        <v>39.840000000000003</v>
      </c>
      <c r="J17724" s="61">
        <v>-75.02</v>
      </c>
      <c r="K17724">
        <v>9888</v>
      </c>
      <c r="L17724"/>
      <c r="M17724"/>
    </row>
    <row r="17725" spans="1:13">
      <c r="A17725" s="61" t="s">
        <v>40</v>
      </c>
      <c r="B17725" s="61">
        <v>8244</v>
      </c>
      <c r="C17725" s="63" t="s">
        <v>968</v>
      </c>
      <c r="D17725" s="61">
        <v>0</v>
      </c>
      <c r="E17725" s="61" t="s">
        <v>2624</v>
      </c>
      <c r="F17725" s="61" t="s">
        <v>107</v>
      </c>
      <c r="G17725" s="61" t="s">
        <v>2559</v>
      </c>
      <c r="H17725" s="61" t="s">
        <v>967</v>
      </c>
      <c r="I17725" s="61">
        <v>39.31</v>
      </c>
      <c r="J17725" s="61">
        <v>-74.599999999999994</v>
      </c>
      <c r="K17725">
        <v>10535</v>
      </c>
      <c r="L17725"/>
      <c r="M17725"/>
    </row>
    <row r="17726" spans="1:13">
      <c r="A17726" s="61" t="s">
        <v>40</v>
      </c>
      <c r="B17726" s="61">
        <v>8873</v>
      </c>
      <c r="C17726" s="63" t="s">
        <v>968</v>
      </c>
      <c r="D17726" s="61">
        <v>0</v>
      </c>
      <c r="E17726" s="61" t="s">
        <v>1392</v>
      </c>
      <c r="F17726" s="61" t="s">
        <v>107</v>
      </c>
      <c r="G17726" s="61" t="s">
        <v>1795</v>
      </c>
      <c r="H17726" s="61" t="s">
        <v>967</v>
      </c>
      <c r="I17726" s="61">
        <v>40.49</v>
      </c>
      <c r="J17726" s="61">
        <v>-74.48</v>
      </c>
      <c r="K17726">
        <v>55500</v>
      </c>
      <c r="L17726"/>
      <c r="M17726"/>
    </row>
    <row r="17727" spans="1:13">
      <c r="A17727" s="61" t="s">
        <v>40</v>
      </c>
      <c r="B17727" s="61">
        <v>8876</v>
      </c>
      <c r="C17727" s="63" t="s">
        <v>968</v>
      </c>
      <c r="D17727" s="61">
        <v>0</v>
      </c>
      <c r="E17727" s="61" t="s">
        <v>1277</v>
      </c>
      <c r="F17727" s="61" t="s">
        <v>107</v>
      </c>
      <c r="G17727" s="61" t="s">
        <v>1795</v>
      </c>
      <c r="H17727" s="61" t="s">
        <v>967</v>
      </c>
      <c r="I17727" s="61">
        <v>40.57</v>
      </c>
      <c r="J17727" s="61">
        <v>-74.61</v>
      </c>
      <c r="K17727">
        <v>22849</v>
      </c>
      <c r="L17727"/>
      <c r="M17727"/>
    </row>
    <row r="17728" spans="1:13">
      <c r="A17728" s="61" t="s">
        <v>40</v>
      </c>
      <c r="B17728" s="61">
        <v>8879</v>
      </c>
      <c r="C17728" s="63" t="s">
        <v>968</v>
      </c>
      <c r="D17728" s="61">
        <v>0</v>
      </c>
      <c r="E17728" s="61" t="s">
        <v>2737</v>
      </c>
      <c r="F17728" s="61" t="s">
        <v>107</v>
      </c>
      <c r="G17728" s="61" t="s">
        <v>1098</v>
      </c>
      <c r="H17728" s="61" t="s">
        <v>967</v>
      </c>
      <c r="I17728" s="61">
        <v>40.47</v>
      </c>
      <c r="J17728" s="61">
        <v>-74.290000000000006</v>
      </c>
      <c r="K17728">
        <v>22965</v>
      </c>
      <c r="L17728"/>
      <c r="M17728"/>
    </row>
    <row r="17729" spans="1:13">
      <c r="A17729" s="61" t="s">
        <v>40</v>
      </c>
      <c r="B17729" s="61">
        <v>8880</v>
      </c>
      <c r="C17729" s="63" t="s">
        <v>968</v>
      </c>
      <c r="D17729" s="61">
        <v>0</v>
      </c>
      <c r="E17729" s="61" t="s">
        <v>2738</v>
      </c>
      <c r="F17729" s="61" t="s">
        <v>107</v>
      </c>
      <c r="G17729" s="61" t="s">
        <v>1795</v>
      </c>
      <c r="H17729" s="61" t="s">
        <v>967</v>
      </c>
      <c r="I17729" s="61">
        <v>40.549999999999997</v>
      </c>
      <c r="J17729" s="61">
        <v>-74.52</v>
      </c>
      <c r="K17729">
        <v>4872</v>
      </c>
      <c r="L17729"/>
      <c r="M17729"/>
    </row>
    <row r="17730" spans="1:13">
      <c r="A17730" s="61" t="s">
        <v>40</v>
      </c>
      <c r="B17730" s="61">
        <v>7606</v>
      </c>
      <c r="C17730" s="63" t="s">
        <v>968</v>
      </c>
      <c r="D17730" s="61">
        <v>0</v>
      </c>
      <c r="E17730" s="61" t="s">
        <v>2412</v>
      </c>
      <c r="F17730" s="61" t="s">
        <v>107</v>
      </c>
      <c r="G17730" s="61" t="s">
        <v>2312</v>
      </c>
      <c r="H17730" s="61" t="s">
        <v>967</v>
      </c>
      <c r="I17730" s="61">
        <v>40.86</v>
      </c>
      <c r="J17730" s="61">
        <v>-74.040000000000006</v>
      </c>
      <c r="K17730">
        <v>2701</v>
      </c>
      <c r="L17730"/>
      <c r="M17730"/>
    </row>
    <row r="17731" spans="1:13">
      <c r="A17731" s="61" t="s">
        <v>40</v>
      </c>
      <c r="B17731" s="61">
        <v>7079</v>
      </c>
      <c r="C17731" s="63" t="s">
        <v>968</v>
      </c>
      <c r="D17731" s="61">
        <v>0</v>
      </c>
      <c r="E17731" s="61" t="s">
        <v>2355</v>
      </c>
      <c r="F17731" s="61" t="s">
        <v>107</v>
      </c>
      <c r="G17731" s="61" t="s">
        <v>1186</v>
      </c>
      <c r="H17731" s="61" t="s">
        <v>967</v>
      </c>
      <c r="I17731" s="61">
        <v>40.74</v>
      </c>
      <c r="J17731" s="61">
        <v>-74.260000000000005</v>
      </c>
      <c r="K17731">
        <v>18597</v>
      </c>
      <c r="L17731"/>
      <c r="M17731"/>
    </row>
    <row r="17732" spans="1:13">
      <c r="A17732" s="61" t="s">
        <v>40</v>
      </c>
      <c r="B17732" s="61">
        <v>7080</v>
      </c>
      <c r="C17732" s="63" t="s">
        <v>968</v>
      </c>
      <c r="D17732" s="61">
        <v>0</v>
      </c>
      <c r="E17732" s="61" t="s">
        <v>2356</v>
      </c>
      <c r="F17732" s="61" t="s">
        <v>107</v>
      </c>
      <c r="G17732" s="61" t="s">
        <v>1098</v>
      </c>
      <c r="H17732" s="61" t="s">
        <v>967</v>
      </c>
      <c r="I17732" s="61">
        <v>40.57</v>
      </c>
      <c r="J17732" s="61">
        <v>-74.41</v>
      </c>
      <c r="K17732">
        <v>24261</v>
      </c>
      <c r="L17732"/>
      <c r="M17732"/>
    </row>
    <row r="17733" spans="1:13">
      <c r="A17733" s="61" t="s">
        <v>40</v>
      </c>
      <c r="B17733" s="61">
        <v>8882</v>
      </c>
      <c r="C17733" s="63" t="s">
        <v>968</v>
      </c>
      <c r="D17733" s="61">
        <v>0</v>
      </c>
      <c r="E17733" s="61" t="s">
        <v>2739</v>
      </c>
      <c r="F17733" s="61" t="s">
        <v>107</v>
      </c>
      <c r="G17733" s="61" t="s">
        <v>1098</v>
      </c>
      <c r="H17733" s="61" t="s">
        <v>967</v>
      </c>
      <c r="I17733" s="61">
        <v>40.44</v>
      </c>
      <c r="J17733" s="61">
        <v>-74.37</v>
      </c>
      <c r="K17733">
        <v>16118</v>
      </c>
      <c r="L17733"/>
      <c r="M17733"/>
    </row>
    <row r="17734" spans="1:13">
      <c r="A17734" s="61" t="s">
        <v>40</v>
      </c>
      <c r="B17734" s="61">
        <v>7871</v>
      </c>
      <c r="C17734" s="63" t="s">
        <v>968</v>
      </c>
      <c r="D17734" s="61">
        <v>0</v>
      </c>
      <c r="E17734" s="61" t="s">
        <v>695</v>
      </c>
      <c r="F17734" s="61" t="s">
        <v>107</v>
      </c>
      <c r="G17734" s="61" t="s">
        <v>2377</v>
      </c>
      <c r="H17734" s="61" t="s">
        <v>967</v>
      </c>
      <c r="I17734" s="61">
        <v>41.04</v>
      </c>
      <c r="J17734" s="61">
        <v>-74.62</v>
      </c>
      <c r="K17734">
        <v>20992</v>
      </c>
      <c r="L17734"/>
      <c r="M17734"/>
    </row>
    <row r="17735" spans="1:13">
      <c r="A17735" s="61" t="s">
        <v>40</v>
      </c>
      <c r="B17735" s="61">
        <v>8884</v>
      </c>
      <c r="C17735" s="63" t="s">
        <v>968</v>
      </c>
      <c r="D17735" s="61">
        <v>0</v>
      </c>
      <c r="E17735" s="61" t="s">
        <v>2740</v>
      </c>
      <c r="F17735" s="61" t="s">
        <v>107</v>
      </c>
      <c r="G17735" s="61" t="s">
        <v>1098</v>
      </c>
      <c r="H17735" s="61" t="s">
        <v>967</v>
      </c>
      <c r="I17735" s="61">
        <v>40.39</v>
      </c>
      <c r="J17735" s="61">
        <v>-74.39</v>
      </c>
      <c r="K17735">
        <v>8185</v>
      </c>
      <c r="L17735"/>
      <c r="M17735"/>
    </row>
    <row r="17736" spans="1:13">
      <c r="A17736" s="61" t="s">
        <v>40</v>
      </c>
      <c r="B17736" s="61">
        <v>7762</v>
      </c>
      <c r="C17736" s="63" t="s">
        <v>968</v>
      </c>
      <c r="D17736" s="61">
        <v>0</v>
      </c>
      <c r="E17736" s="61" t="s">
        <v>2478</v>
      </c>
      <c r="F17736" s="61" t="s">
        <v>107</v>
      </c>
      <c r="G17736" s="61" t="s">
        <v>2443</v>
      </c>
      <c r="H17736" s="61" t="s">
        <v>967</v>
      </c>
      <c r="I17736" s="61">
        <v>40.15</v>
      </c>
      <c r="J17736" s="61">
        <v>-74.02</v>
      </c>
      <c r="K17736">
        <v>8642</v>
      </c>
      <c r="L17736"/>
      <c r="M17736"/>
    </row>
    <row r="17737" spans="1:13">
      <c r="A17737" s="61" t="s">
        <v>40</v>
      </c>
      <c r="B17737" s="61">
        <v>7081</v>
      </c>
      <c r="C17737" s="63" t="s">
        <v>968</v>
      </c>
      <c r="D17737" s="61">
        <v>0</v>
      </c>
      <c r="E17737" s="61" t="s">
        <v>733</v>
      </c>
      <c r="F17737" s="61" t="s">
        <v>107</v>
      </c>
      <c r="G17737" s="61" t="s">
        <v>418</v>
      </c>
      <c r="H17737" s="61" t="s">
        <v>967</v>
      </c>
      <c r="I17737" s="61">
        <v>40.69</v>
      </c>
      <c r="J17737" s="61">
        <v>-74.319999999999993</v>
      </c>
      <c r="K17737">
        <v>17200</v>
      </c>
      <c r="L17737"/>
      <c r="M17737"/>
    </row>
    <row r="17738" spans="1:13">
      <c r="A17738" s="61" t="s">
        <v>40</v>
      </c>
      <c r="B17738" s="61">
        <v>7874</v>
      </c>
      <c r="C17738" s="63" t="s">
        <v>968</v>
      </c>
      <c r="D17738" s="61">
        <v>0</v>
      </c>
      <c r="E17738" s="61" t="s">
        <v>2508</v>
      </c>
      <c r="F17738" s="61" t="s">
        <v>107</v>
      </c>
      <c r="G17738" s="61" t="s">
        <v>2377</v>
      </c>
      <c r="H17738" s="61" t="s">
        <v>967</v>
      </c>
      <c r="I17738" s="61">
        <v>40.909999999999997</v>
      </c>
      <c r="J17738" s="61">
        <v>-74.7</v>
      </c>
      <c r="K17738">
        <v>8639</v>
      </c>
      <c r="L17738"/>
      <c r="M17738"/>
    </row>
    <row r="17739" spans="1:13">
      <c r="A17739" s="61" t="s">
        <v>40</v>
      </c>
      <c r="B17739" s="61">
        <v>8886</v>
      </c>
      <c r="C17739" s="63" t="s">
        <v>968</v>
      </c>
      <c r="D17739" s="61">
        <v>0</v>
      </c>
      <c r="E17739" s="61" t="s">
        <v>2742</v>
      </c>
      <c r="F17739" s="61" t="s">
        <v>107</v>
      </c>
      <c r="G17739" s="61" t="s">
        <v>572</v>
      </c>
      <c r="H17739" s="61" t="s">
        <v>967</v>
      </c>
      <c r="I17739" s="61">
        <v>40.69</v>
      </c>
      <c r="J17739" s="61">
        <v>-75.099999999999994</v>
      </c>
      <c r="K17739">
        <v>6697</v>
      </c>
      <c r="L17739"/>
      <c r="M17739"/>
    </row>
    <row r="17740" spans="1:13">
      <c r="A17740" s="61" t="s">
        <v>40</v>
      </c>
      <c r="B17740" s="61">
        <v>7980</v>
      </c>
      <c r="C17740" s="63" t="s">
        <v>968</v>
      </c>
      <c r="D17740" s="61">
        <v>0</v>
      </c>
      <c r="E17740" s="61" t="s">
        <v>2532</v>
      </c>
      <c r="F17740" s="61" t="s">
        <v>107</v>
      </c>
      <c r="G17740" s="61" t="s">
        <v>2306</v>
      </c>
      <c r="H17740" s="61" t="s">
        <v>967</v>
      </c>
      <c r="I17740" s="61">
        <v>40.68</v>
      </c>
      <c r="J17740" s="61">
        <v>-74.489999999999995</v>
      </c>
      <c r="K17740">
        <v>2420</v>
      </c>
      <c r="L17740"/>
      <c r="M17740"/>
    </row>
    <row r="17741" spans="1:13">
      <c r="A17741" s="61" t="s">
        <v>40</v>
      </c>
      <c r="B17741" s="61">
        <v>7460</v>
      </c>
      <c r="C17741" s="63" t="s">
        <v>968</v>
      </c>
      <c r="D17741" s="61">
        <v>0</v>
      </c>
      <c r="E17741" s="61" t="s">
        <v>1905</v>
      </c>
      <c r="F17741" s="61" t="s">
        <v>107</v>
      </c>
      <c r="G17741" s="61" t="s">
        <v>2377</v>
      </c>
      <c r="H17741" s="61" t="s">
        <v>967</v>
      </c>
      <c r="I17741" s="61">
        <v>41.1</v>
      </c>
      <c r="J17741" s="61">
        <v>-74.53</v>
      </c>
      <c r="K17741">
        <v>3059</v>
      </c>
      <c r="L17741"/>
      <c r="M17741"/>
    </row>
    <row r="17742" spans="1:13">
      <c r="A17742" s="61" t="s">
        <v>40</v>
      </c>
      <c r="B17742" s="61">
        <v>8559</v>
      </c>
      <c r="C17742" s="63" t="s">
        <v>968</v>
      </c>
      <c r="D17742" s="61">
        <v>0</v>
      </c>
      <c r="E17742" s="61" t="s">
        <v>822</v>
      </c>
      <c r="F17742" s="61" t="s">
        <v>107</v>
      </c>
      <c r="G17742" s="61" t="s">
        <v>2488</v>
      </c>
      <c r="H17742" s="61" t="s">
        <v>967</v>
      </c>
      <c r="I17742" s="61">
        <v>40.4</v>
      </c>
      <c r="J17742" s="61">
        <v>-74.97</v>
      </c>
      <c r="K17742">
        <v>5009</v>
      </c>
      <c r="L17742"/>
      <c r="M17742"/>
    </row>
    <row r="17743" spans="1:13">
      <c r="A17743" s="61" t="s">
        <v>40</v>
      </c>
      <c r="B17743" s="61">
        <v>8247</v>
      </c>
      <c r="C17743" s="63" t="s">
        <v>968</v>
      </c>
      <c r="D17743" s="61">
        <v>0</v>
      </c>
      <c r="E17743" s="61" t="s">
        <v>2625</v>
      </c>
      <c r="F17743" s="61" t="s">
        <v>107</v>
      </c>
      <c r="G17743" s="61" t="s">
        <v>2609</v>
      </c>
      <c r="H17743" s="61" t="s">
        <v>967</v>
      </c>
      <c r="I17743" s="61">
        <v>39.04</v>
      </c>
      <c r="J17743" s="61">
        <v>-74.760000000000005</v>
      </c>
      <c r="K17743">
        <v>862</v>
      </c>
      <c r="L17743"/>
      <c r="M17743"/>
    </row>
    <row r="17744" spans="1:13">
      <c r="A17744" s="61" t="s">
        <v>40</v>
      </c>
      <c r="B17744" s="61">
        <v>8084</v>
      </c>
      <c r="C17744" s="63" t="s">
        <v>968</v>
      </c>
      <c r="D17744" s="61">
        <v>0</v>
      </c>
      <c r="E17744" s="61" t="s">
        <v>2264</v>
      </c>
      <c r="F17744" s="61" t="s">
        <v>107</v>
      </c>
      <c r="G17744" s="61" t="s">
        <v>767</v>
      </c>
      <c r="H17744" s="61" t="s">
        <v>967</v>
      </c>
      <c r="I17744" s="61">
        <v>39.83</v>
      </c>
      <c r="J17744" s="61">
        <v>-75.02</v>
      </c>
      <c r="K17744">
        <v>6981</v>
      </c>
      <c r="L17744"/>
      <c r="M17744"/>
    </row>
    <row r="17745" spans="1:13">
      <c r="A17745" s="61" t="s">
        <v>40</v>
      </c>
      <c r="B17745" s="61">
        <v>7876</v>
      </c>
      <c r="C17745" s="63" t="s">
        <v>968</v>
      </c>
      <c r="D17745" s="61">
        <v>0</v>
      </c>
      <c r="E17745" s="61" t="s">
        <v>2509</v>
      </c>
      <c r="F17745" s="61" t="s">
        <v>107</v>
      </c>
      <c r="G17745" s="61" t="s">
        <v>2306</v>
      </c>
      <c r="H17745" s="61" t="s">
        <v>967</v>
      </c>
      <c r="I17745" s="61">
        <v>40.85</v>
      </c>
      <c r="J17745" s="61">
        <v>-74.650000000000006</v>
      </c>
      <c r="K17745">
        <v>10218</v>
      </c>
      <c r="L17745"/>
      <c r="M17745"/>
    </row>
    <row r="17746" spans="1:13">
      <c r="A17746" s="61" t="s">
        <v>40</v>
      </c>
      <c r="B17746" s="61">
        <v>7901</v>
      </c>
      <c r="C17746" s="63" t="s">
        <v>968</v>
      </c>
      <c r="D17746" s="61">
        <v>0</v>
      </c>
      <c r="E17746" s="61" t="s">
        <v>2513</v>
      </c>
      <c r="F17746" s="61" t="s">
        <v>107</v>
      </c>
      <c r="G17746" s="61" t="s">
        <v>418</v>
      </c>
      <c r="H17746" s="61" t="s">
        <v>967</v>
      </c>
      <c r="I17746" s="61">
        <v>40.71</v>
      </c>
      <c r="J17746" s="61">
        <v>-74.36</v>
      </c>
      <c r="K17746">
        <v>24199</v>
      </c>
      <c r="L17746"/>
      <c r="M17746"/>
    </row>
    <row r="17747" spans="1:13">
      <c r="A17747" s="61" t="s">
        <v>40</v>
      </c>
      <c r="B17747" s="61">
        <v>7461</v>
      </c>
      <c r="C17747" s="63" t="s">
        <v>968</v>
      </c>
      <c r="D17747" s="61">
        <v>0</v>
      </c>
      <c r="E17747" s="61" t="s">
        <v>2398</v>
      </c>
      <c r="F17747" s="61" t="s">
        <v>107</v>
      </c>
      <c r="G17747" s="61" t="s">
        <v>2377</v>
      </c>
      <c r="H17747" s="61" t="s">
        <v>967</v>
      </c>
      <c r="I17747" s="61">
        <v>41.2</v>
      </c>
      <c r="J17747" s="61">
        <v>-74.599999999999994</v>
      </c>
      <c r="K17747">
        <v>18530</v>
      </c>
      <c r="L17747"/>
      <c r="M17747"/>
    </row>
    <row r="17748" spans="1:13">
      <c r="A17748" s="61" t="s">
        <v>40</v>
      </c>
      <c r="B17748" s="61">
        <v>8085</v>
      </c>
      <c r="C17748" s="63" t="s">
        <v>968</v>
      </c>
      <c r="D17748" s="61">
        <v>0</v>
      </c>
      <c r="E17748" s="61" t="s">
        <v>2591</v>
      </c>
      <c r="F17748" s="61" t="s">
        <v>107</v>
      </c>
      <c r="G17748" s="61" t="s">
        <v>2543</v>
      </c>
      <c r="H17748" s="61" t="s">
        <v>967</v>
      </c>
      <c r="I17748" s="61">
        <v>39.74</v>
      </c>
      <c r="J17748" s="61">
        <v>-75.31</v>
      </c>
      <c r="K17748">
        <v>21274</v>
      </c>
      <c r="L17748"/>
      <c r="M17748"/>
    </row>
    <row r="17749" spans="1:13">
      <c r="A17749" s="61" t="s">
        <v>40</v>
      </c>
      <c r="B17749" s="61">
        <v>7666</v>
      </c>
      <c r="C17749" s="63" t="s">
        <v>968</v>
      </c>
      <c r="D17749" s="61">
        <v>0</v>
      </c>
      <c r="E17749" s="61" t="s">
        <v>2438</v>
      </c>
      <c r="F17749" s="61" t="s">
        <v>107</v>
      </c>
      <c r="G17749" s="61" t="s">
        <v>2312</v>
      </c>
      <c r="H17749" s="61" t="s">
        <v>967</v>
      </c>
      <c r="I17749" s="61">
        <v>40.880000000000003</v>
      </c>
      <c r="J17749" s="61">
        <v>-74.010000000000005</v>
      </c>
      <c r="K17749">
        <v>41246</v>
      </c>
      <c r="L17749"/>
      <c r="M17749"/>
    </row>
    <row r="17750" spans="1:13">
      <c r="A17750" s="61" t="s">
        <v>40</v>
      </c>
      <c r="B17750" s="61">
        <v>7670</v>
      </c>
      <c r="C17750" s="63" t="s">
        <v>968</v>
      </c>
      <c r="D17750" s="61">
        <v>0</v>
      </c>
      <c r="E17750" s="61" t="s">
        <v>2439</v>
      </c>
      <c r="F17750" s="61" t="s">
        <v>107</v>
      </c>
      <c r="G17750" s="61" t="s">
        <v>2312</v>
      </c>
      <c r="H17750" s="61" t="s">
        <v>967</v>
      </c>
      <c r="I17750" s="61">
        <v>40.909999999999997</v>
      </c>
      <c r="J17750" s="61">
        <v>-73.95</v>
      </c>
      <c r="K17750">
        <v>15409</v>
      </c>
      <c r="L17750"/>
      <c r="M17750"/>
    </row>
    <row r="17751" spans="1:13">
      <c r="A17751" s="61" t="s">
        <v>40</v>
      </c>
      <c r="B17751" s="61">
        <v>7608</v>
      </c>
      <c r="C17751" s="63" t="s">
        <v>968</v>
      </c>
      <c r="D17751" s="61">
        <v>0</v>
      </c>
      <c r="E17751" s="61" t="s">
        <v>2414</v>
      </c>
      <c r="F17751" s="61" t="s">
        <v>107</v>
      </c>
      <c r="G17751" s="61" t="s">
        <v>2312</v>
      </c>
      <c r="H17751" s="61" t="s">
        <v>967</v>
      </c>
      <c r="I17751" s="61">
        <v>40.85</v>
      </c>
      <c r="J17751" s="61">
        <v>-74.06</v>
      </c>
      <c r="K17751">
        <v>74</v>
      </c>
      <c r="L17751"/>
      <c r="M17751"/>
    </row>
    <row r="17752" spans="1:13">
      <c r="A17752" s="61" t="s">
        <v>40</v>
      </c>
      <c r="B17752" s="61">
        <v>8086</v>
      </c>
      <c r="C17752" s="63" t="s">
        <v>968</v>
      </c>
      <c r="D17752" s="61">
        <v>0</v>
      </c>
      <c r="E17752" s="61" t="s">
        <v>2592</v>
      </c>
      <c r="F17752" s="61" t="s">
        <v>107</v>
      </c>
      <c r="G17752" s="61" t="s">
        <v>2543</v>
      </c>
      <c r="H17752" s="61" t="s">
        <v>967</v>
      </c>
      <c r="I17752" s="61">
        <v>39.85</v>
      </c>
      <c r="J17752" s="61">
        <v>-75.180000000000007</v>
      </c>
      <c r="K17752">
        <v>8358</v>
      </c>
      <c r="L17752"/>
      <c r="M17752"/>
    </row>
    <row r="17753" spans="1:13">
      <c r="A17753" s="61" t="s">
        <v>40</v>
      </c>
      <c r="B17753" s="61">
        <v>8887</v>
      </c>
      <c r="C17753" s="63" t="s">
        <v>968</v>
      </c>
      <c r="D17753" s="61">
        <v>0</v>
      </c>
      <c r="E17753" s="61" t="s">
        <v>2743</v>
      </c>
      <c r="F17753" s="61" t="s">
        <v>107</v>
      </c>
      <c r="G17753" s="61" t="s">
        <v>2488</v>
      </c>
      <c r="H17753" s="61" t="s">
        <v>967</v>
      </c>
      <c r="I17753" s="61">
        <v>40.520000000000003</v>
      </c>
      <c r="J17753" s="61">
        <v>-74.8</v>
      </c>
      <c r="K17753">
        <v>1047</v>
      </c>
      <c r="L17753"/>
      <c r="M17753"/>
    </row>
    <row r="17754" spans="1:13">
      <c r="A17754" s="61" t="s">
        <v>40</v>
      </c>
      <c r="B17754" s="61">
        <v>8560</v>
      </c>
      <c r="C17754" s="63" t="s">
        <v>968</v>
      </c>
      <c r="D17754" s="61">
        <v>0</v>
      </c>
      <c r="E17754" s="61" t="s">
        <v>2675</v>
      </c>
      <c r="F17754" s="61" t="s">
        <v>107</v>
      </c>
      <c r="G17754" s="61" t="s">
        <v>2662</v>
      </c>
      <c r="H17754" s="61" t="s">
        <v>967</v>
      </c>
      <c r="I17754" s="61">
        <v>40.31</v>
      </c>
      <c r="J17754" s="61">
        <v>-74.86</v>
      </c>
      <c r="K17754">
        <v>3553</v>
      </c>
      <c r="L17754"/>
      <c r="M17754"/>
    </row>
    <row r="17755" spans="1:13">
      <c r="A17755" s="61" t="s">
        <v>40</v>
      </c>
      <c r="B17755" s="61">
        <v>8757</v>
      </c>
      <c r="C17755" s="63" t="s">
        <v>968</v>
      </c>
      <c r="D17755" s="61">
        <v>0</v>
      </c>
      <c r="E17755" s="61" t="s">
        <v>2698</v>
      </c>
      <c r="F17755" s="61" t="s">
        <v>107</v>
      </c>
      <c r="G17755" s="61" t="s">
        <v>2538</v>
      </c>
      <c r="H17755" s="61" t="s">
        <v>967</v>
      </c>
      <c r="I17755" s="61">
        <v>39.94</v>
      </c>
      <c r="J17755" s="61">
        <v>-74.25</v>
      </c>
      <c r="K17755">
        <v>34679</v>
      </c>
      <c r="L17755"/>
      <c r="M17755"/>
    </row>
    <row r="17756" spans="1:13">
      <c r="A17756" s="61" t="s">
        <v>40</v>
      </c>
      <c r="B17756" s="61">
        <v>8755</v>
      </c>
      <c r="C17756" s="63" t="s">
        <v>968</v>
      </c>
      <c r="D17756" s="61">
        <v>0</v>
      </c>
      <c r="E17756" s="61" t="s">
        <v>2698</v>
      </c>
      <c r="F17756" s="61" t="s">
        <v>107</v>
      </c>
      <c r="G17756" s="61" t="s">
        <v>2538</v>
      </c>
      <c r="H17756" s="61" t="s">
        <v>967</v>
      </c>
      <c r="I17756" s="61">
        <v>40.01</v>
      </c>
      <c r="J17756" s="61">
        <v>-74.22</v>
      </c>
      <c r="K17756">
        <v>28643</v>
      </c>
      <c r="L17756"/>
      <c r="M17756"/>
    </row>
    <row r="17757" spans="1:13">
      <c r="A17757" s="61" t="s">
        <v>40</v>
      </c>
      <c r="B17757" s="61">
        <v>8753</v>
      </c>
      <c r="C17757" s="63" t="s">
        <v>968</v>
      </c>
      <c r="D17757" s="61">
        <v>0</v>
      </c>
      <c r="E17757" s="61" t="s">
        <v>2698</v>
      </c>
      <c r="F17757" s="61" t="s">
        <v>107</v>
      </c>
      <c r="G17757" s="61" t="s">
        <v>2538</v>
      </c>
      <c r="H17757" s="61" t="s">
        <v>967</v>
      </c>
      <c r="I17757" s="61">
        <v>39.950000000000003</v>
      </c>
      <c r="J17757" s="61">
        <v>-74.180000000000007</v>
      </c>
      <c r="K17757">
        <v>64369</v>
      </c>
      <c r="L17757"/>
      <c r="M17757"/>
    </row>
    <row r="17758" spans="1:13">
      <c r="A17758" s="61" t="s">
        <v>40</v>
      </c>
      <c r="B17758" s="61">
        <v>7512</v>
      </c>
      <c r="C17758" s="63" t="s">
        <v>968</v>
      </c>
      <c r="D17758" s="61">
        <v>0</v>
      </c>
      <c r="E17758" s="61" t="s">
        <v>2405</v>
      </c>
      <c r="F17758" s="61" t="s">
        <v>107</v>
      </c>
      <c r="G17758" s="61" t="s">
        <v>2313</v>
      </c>
      <c r="H17758" s="61" t="s">
        <v>967</v>
      </c>
      <c r="I17758" s="61">
        <v>40.9</v>
      </c>
      <c r="J17758" s="61">
        <v>-74.22</v>
      </c>
      <c r="K17758">
        <v>11042</v>
      </c>
      <c r="L17758"/>
      <c r="M17758"/>
    </row>
    <row r="17759" spans="1:13">
      <c r="A17759" s="61" t="s">
        <v>40</v>
      </c>
      <c r="B17759" s="61">
        <v>7082</v>
      </c>
      <c r="C17759" s="63" t="s">
        <v>968</v>
      </c>
      <c r="D17759" s="61">
        <v>0</v>
      </c>
      <c r="E17759" s="61" t="s">
        <v>2357</v>
      </c>
      <c r="F17759" s="61" t="s">
        <v>107</v>
      </c>
      <c r="G17759" s="61" t="s">
        <v>2306</v>
      </c>
      <c r="H17759" s="61" t="s">
        <v>967</v>
      </c>
      <c r="I17759" s="61">
        <v>40.93</v>
      </c>
      <c r="J17759" s="61">
        <v>-74.34</v>
      </c>
      <c r="K17759">
        <v>5720</v>
      </c>
      <c r="L17759"/>
      <c r="M17759"/>
    </row>
    <row r="17760" spans="1:13">
      <c r="A17760" s="61" t="s">
        <v>40</v>
      </c>
      <c r="B17760" s="61">
        <v>7676</v>
      </c>
      <c r="C17760" s="63" t="s">
        <v>968</v>
      </c>
      <c r="D17760" s="61">
        <v>0</v>
      </c>
      <c r="E17760" s="61" t="s">
        <v>2440</v>
      </c>
      <c r="F17760" s="61" t="s">
        <v>107</v>
      </c>
      <c r="G17760" s="61" t="s">
        <v>2312</v>
      </c>
      <c r="H17760" s="61" t="s">
        <v>967</v>
      </c>
      <c r="I17760" s="61">
        <v>40.98</v>
      </c>
      <c r="J17760" s="61">
        <v>-74.06</v>
      </c>
      <c r="K17760">
        <v>9285</v>
      </c>
      <c r="L17760"/>
      <c r="M17760"/>
    </row>
    <row r="17761" spans="1:13">
      <c r="A17761" s="61" t="s">
        <v>40</v>
      </c>
      <c r="B17761" s="61">
        <v>8628</v>
      </c>
      <c r="C17761" s="63" t="s">
        <v>968</v>
      </c>
      <c r="D17761" s="61">
        <v>0</v>
      </c>
      <c r="E17761" s="61" t="s">
        <v>562</v>
      </c>
      <c r="F17761" s="61" t="s">
        <v>107</v>
      </c>
      <c r="G17761" s="61" t="s">
        <v>2662</v>
      </c>
      <c r="H17761" s="61" t="s">
        <v>967</v>
      </c>
      <c r="I17761" s="61">
        <v>40.26</v>
      </c>
      <c r="J17761" s="61">
        <v>-74.83</v>
      </c>
      <c r="K17761">
        <v>10310</v>
      </c>
      <c r="L17761"/>
      <c r="M17761"/>
    </row>
    <row r="17762" spans="1:13">
      <c r="A17762" s="61" t="s">
        <v>40</v>
      </c>
      <c r="B17762" s="61">
        <v>8618</v>
      </c>
      <c r="C17762" s="63" t="s">
        <v>968</v>
      </c>
      <c r="D17762" s="61">
        <v>0</v>
      </c>
      <c r="E17762" s="61" t="s">
        <v>562</v>
      </c>
      <c r="F17762" s="61" t="s">
        <v>107</v>
      </c>
      <c r="G17762" s="61" t="s">
        <v>2662</v>
      </c>
      <c r="H17762" s="61" t="s">
        <v>967</v>
      </c>
      <c r="I17762" s="61">
        <v>40.25</v>
      </c>
      <c r="J17762" s="61">
        <v>-74.790000000000006</v>
      </c>
      <c r="K17762">
        <v>37544</v>
      </c>
      <c r="L17762"/>
      <c r="M17762"/>
    </row>
    <row r="17763" spans="1:13">
      <c r="A17763" s="61" t="s">
        <v>40</v>
      </c>
      <c r="B17763" s="61">
        <v>8608</v>
      </c>
      <c r="C17763" s="63" t="s">
        <v>968</v>
      </c>
      <c r="D17763" s="61">
        <v>0</v>
      </c>
      <c r="E17763" s="61" t="s">
        <v>562</v>
      </c>
      <c r="F17763" s="61" t="s">
        <v>107</v>
      </c>
      <c r="G17763" s="61" t="s">
        <v>2662</v>
      </c>
      <c r="H17763" s="61" t="s">
        <v>967</v>
      </c>
      <c r="I17763" s="61">
        <v>40.22</v>
      </c>
      <c r="J17763" s="61">
        <v>-74.760000000000005</v>
      </c>
      <c r="K17763">
        <v>1269</v>
      </c>
      <c r="L17763"/>
      <c r="M17763"/>
    </row>
    <row r="17764" spans="1:13">
      <c r="A17764" s="61" t="s">
        <v>40</v>
      </c>
      <c r="B17764" s="61">
        <v>8644</v>
      </c>
      <c r="C17764" s="63" t="s">
        <v>968</v>
      </c>
      <c r="D17764" s="61">
        <v>1</v>
      </c>
      <c r="E17764" s="61" t="s">
        <v>562</v>
      </c>
      <c r="F17764" s="61" t="s">
        <v>107</v>
      </c>
      <c r="G17764" s="61"/>
      <c r="H17764" s="61" t="s">
        <v>967</v>
      </c>
      <c r="I17764" s="61">
        <v>40.22</v>
      </c>
      <c r="J17764" s="61">
        <v>-74.760000000000005</v>
      </c>
      <c r="K17764">
        <v>4499</v>
      </c>
      <c r="L17764"/>
      <c r="M17764"/>
    </row>
    <row r="17765" spans="1:13">
      <c r="A17765" s="61" t="s">
        <v>40</v>
      </c>
      <c r="B17765" s="61">
        <v>8638</v>
      </c>
      <c r="C17765" s="63" t="s">
        <v>968</v>
      </c>
      <c r="D17765" s="61">
        <v>0</v>
      </c>
      <c r="E17765" s="61" t="s">
        <v>562</v>
      </c>
      <c r="F17765" s="61" t="s">
        <v>107</v>
      </c>
      <c r="G17765" s="61" t="s">
        <v>2662</v>
      </c>
      <c r="H17765" s="61" t="s">
        <v>967</v>
      </c>
      <c r="I17765" s="61">
        <v>40.25</v>
      </c>
      <c r="J17765" s="61">
        <v>-74.760000000000005</v>
      </c>
      <c r="K17765">
        <v>23548</v>
      </c>
      <c r="L17765"/>
      <c r="M17765"/>
    </row>
    <row r="17766" spans="1:13">
      <c r="A17766" s="61" t="s">
        <v>40</v>
      </c>
      <c r="B17766" s="61">
        <v>8611</v>
      </c>
      <c r="C17766" s="63" t="s">
        <v>968</v>
      </c>
      <c r="D17766" s="61">
        <v>0</v>
      </c>
      <c r="E17766" s="61" t="s">
        <v>562</v>
      </c>
      <c r="F17766" s="61" t="s">
        <v>107</v>
      </c>
      <c r="G17766" s="61" t="s">
        <v>2662</v>
      </c>
      <c r="H17766" s="61" t="s">
        <v>967</v>
      </c>
      <c r="I17766" s="61">
        <v>40.18</v>
      </c>
      <c r="J17766" s="61">
        <v>-74.739999999999995</v>
      </c>
      <c r="K17766">
        <v>31531</v>
      </c>
      <c r="L17766"/>
      <c r="M17766"/>
    </row>
    <row r="17767" spans="1:13">
      <c r="A17767" s="61" t="s">
        <v>40</v>
      </c>
      <c r="B17767" s="61">
        <v>8609</v>
      </c>
      <c r="C17767" s="63" t="s">
        <v>968</v>
      </c>
      <c r="D17767" s="61">
        <v>0</v>
      </c>
      <c r="E17767" s="61" t="s">
        <v>562</v>
      </c>
      <c r="F17767" s="61" t="s">
        <v>107</v>
      </c>
      <c r="G17767" s="61" t="s">
        <v>2662</v>
      </c>
      <c r="H17767" s="61" t="s">
        <v>967</v>
      </c>
      <c r="I17767" s="61">
        <v>40.229999999999997</v>
      </c>
      <c r="J17767" s="61">
        <v>-74.739999999999995</v>
      </c>
      <c r="K17767">
        <v>14867</v>
      </c>
      <c r="L17767"/>
      <c r="M17767"/>
    </row>
    <row r="17768" spans="1:13">
      <c r="A17768" s="61" t="s">
        <v>40</v>
      </c>
      <c r="B17768" s="61">
        <v>8629</v>
      </c>
      <c r="C17768" s="63" t="s">
        <v>968</v>
      </c>
      <c r="D17768" s="61">
        <v>0</v>
      </c>
      <c r="E17768" s="61" t="s">
        <v>562</v>
      </c>
      <c r="F17768" s="61" t="s">
        <v>107</v>
      </c>
      <c r="G17768" s="61" t="s">
        <v>2662</v>
      </c>
      <c r="H17768" s="61" t="s">
        <v>967</v>
      </c>
      <c r="I17768" s="61">
        <v>40.22</v>
      </c>
      <c r="J17768" s="61">
        <v>-74.73</v>
      </c>
      <c r="K17768">
        <v>13359</v>
      </c>
      <c r="L17768"/>
      <c r="M17768"/>
    </row>
    <row r="17769" spans="1:13">
      <c r="A17769" s="61" t="s">
        <v>40</v>
      </c>
      <c r="B17769" s="61">
        <v>8610</v>
      </c>
      <c r="C17769" s="63" t="s">
        <v>968</v>
      </c>
      <c r="D17769" s="61">
        <v>0</v>
      </c>
      <c r="E17769" s="61" t="s">
        <v>562</v>
      </c>
      <c r="F17769" s="61" t="s">
        <v>107</v>
      </c>
      <c r="G17769" s="61" t="s">
        <v>2662</v>
      </c>
      <c r="H17769" s="61" t="s">
        <v>967</v>
      </c>
      <c r="I17769" s="61">
        <v>40.19</v>
      </c>
      <c r="J17769" s="61">
        <v>-74.72</v>
      </c>
      <c r="K17769">
        <v>32649</v>
      </c>
      <c r="L17769"/>
      <c r="M17769"/>
    </row>
    <row r="17770" spans="1:13">
      <c r="A17770" s="61" t="s">
        <v>40</v>
      </c>
      <c r="B17770" s="61">
        <v>8619</v>
      </c>
      <c r="C17770" s="63" t="s">
        <v>968</v>
      </c>
      <c r="D17770" s="61">
        <v>0</v>
      </c>
      <c r="E17770" s="61" t="s">
        <v>562</v>
      </c>
      <c r="F17770" s="61" t="s">
        <v>107</v>
      </c>
      <c r="G17770" s="61" t="s">
        <v>2662</v>
      </c>
      <c r="H17770" s="61" t="s">
        <v>967</v>
      </c>
      <c r="I17770" s="61">
        <v>40.24</v>
      </c>
      <c r="J17770" s="61">
        <v>-74.7</v>
      </c>
      <c r="K17770">
        <v>23301</v>
      </c>
      <c r="L17770"/>
      <c r="M17770"/>
    </row>
    <row r="17771" spans="1:13">
      <c r="A17771" s="61" t="s">
        <v>40</v>
      </c>
      <c r="B17771" s="61">
        <v>8690</v>
      </c>
      <c r="C17771" s="63" t="s">
        <v>968</v>
      </c>
      <c r="D17771" s="61">
        <v>0</v>
      </c>
      <c r="E17771" s="61" t="s">
        <v>562</v>
      </c>
      <c r="F17771" s="61" t="s">
        <v>107</v>
      </c>
      <c r="G17771" s="61" t="s">
        <v>2662</v>
      </c>
      <c r="H17771" s="61" t="s">
        <v>967</v>
      </c>
      <c r="I17771" s="61">
        <v>40.22</v>
      </c>
      <c r="J17771" s="61">
        <v>-74.66</v>
      </c>
      <c r="K17771">
        <v>19470</v>
      </c>
      <c r="L17771"/>
      <c r="M17771"/>
    </row>
    <row r="17772" spans="1:13">
      <c r="A17772" s="61" t="s">
        <v>40</v>
      </c>
      <c r="B17772" s="61">
        <v>8620</v>
      </c>
      <c r="C17772" s="63" t="s">
        <v>968</v>
      </c>
      <c r="D17772" s="61">
        <v>0</v>
      </c>
      <c r="E17772" s="61" t="s">
        <v>562</v>
      </c>
      <c r="F17772" s="61" t="s">
        <v>107</v>
      </c>
      <c r="G17772" s="61" t="s">
        <v>2662</v>
      </c>
      <c r="H17772" s="61" t="s">
        <v>967</v>
      </c>
      <c r="I17772" s="61">
        <v>40.17</v>
      </c>
      <c r="J17772" s="61">
        <v>-74.650000000000006</v>
      </c>
      <c r="K17772">
        <v>14633</v>
      </c>
      <c r="L17772"/>
      <c r="M17772"/>
    </row>
    <row r="17773" spans="1:13">
      <c r="A17773" s="61" t="s">
        <v>40</v>
      </c>
      <c r="B17773" s="61">
        <v>8087</v>
      </c>
      <c r="C17773" s="63" t="s">
        <v>968</v>
      </c>
      <c r="D17773" s="61">
        <v>0</v>
      </c>
      <c r="E17773" s="61" t="s">
        <v>2593</v>
      </c>
      <c r="F17773" s="61" t="s">
        <v>107</v>
      </c>
      <c r="G17773" s="61" t="s">
        <v>2538</v>
      </c>
      <c r="H17773" s="61" t="s">
        <v>967</v>
      </c>
      <c r="I17773" s="61">
        <v>39.590000000000003</v>
      </c>
      <c r="J17773" s="61">
        <v>-74.319999999999993</v>
      </c>
      <c r="K17773">
        <v>25191</v>
      </c>
      <c r="L17773"/>
      <c r="M17773"/>
    </row>
    <row r="17774" spans="1:13">
      <c r="A17774" s="61" t="s">
        <v>40</v>
      </c>
      <c r="B17774" s="61">
        <v>7083</v>
      </c>
      <c r="C17774" s="63" t="s">
        <v>968</v>
      </c>
      <c r="D17774" s="61">
        <v>0</v>
      </c>
      <c r="E17774" s="61" t="s">
        <v>1637</v>
      </c>
      <c r="F17774" s="61" t="s">
        <v>107</v>
      </c>
      <c r="G17774" s="61" t="s">
        <v>418</v>
      </c>
      <c r="H17774" s="61" t="s">
        <v>967</v>
      </c>
      <c r="I17774" s="61">
        <v>40.69</v>
      </c>
      <c r="J17774" s="61">
        <v>-74.260000000000005</v>
      </c>
      <c r="K17774">
        <v>56131</v>
      </c>
      <c r="L17774"/>
      <c r="M17774"/>
    </row>
    <row r="17775" spans="1:13">
      <c r="A17775" s="61" t="s">
        <v>40</v>
      </c>
      <c r="B17775" s="61">
        <v>7087</v>
      </c>
      <c r="C17775" s="63" t="s">
        <v>968</v>
      </c>
      <c r="D17775" s="61">
        <v>0</v>
      </c>
      <c r="E17775" s="61" t="s">
        <v>346</v>
      </c>
      <c r="F17775" s="61" t="s">
        <v>107</v>
      </c>
      <c r="G17775" s="61" t="s">
        <v>2304</v>
      </c>
      <c r="H17775" s="61" t="s">
        <v>967</v>
      </c>
      <c r="I17775" s="61">
        <v>40.770000000000003</v>
      </c>
      <c r="J17775" s="61">
        <v>-74.03</v>
      </c>
      <c r="K17775">
        <v>68611</v>
      </c>
      <c r="L17775"/>
      <c r="M17775"/>
    </row>
    <row r="17776" spans="1:13">
      <c r="A17776" s="61" t="s">
        <v>40</v>
      </c>
      <c r="B17776" s="61">
        <v>7088</v>
      </c>
      <c r="C17776" s="63" t="s">
        <v>968</v>
      </c>
      <c r="D17776" s="61">
        <v>0</v>
      </c>
      <c r="E17776" s="61" t="s">
        <v>2359</v>
      </c>
      <c r="F17776" s="61" t="s">
        <v>107</v>
      </c>
      <c r="G17776" s="61" t="s">
        <v>418</v>
      </c>
      <c r="H17776" s="61" t="s">
        <v>967</v>
      </c>
      <c r="I17776" s="61">
        <v>40.72</v>
      </c>
      <c r="J17776" s="61">
        <v>-74.290000000000006</v>
      </c>
      <c r="K17776">
        <v>3580</v>
      </c>
      <c r="L17776"/>
      <c r="M17776"/>
    </row>
    <row r="17777" spans="1:13">
      <c r="A17777" s="61" t="s">
        <v>40</v>
      </c>
      <c r="B17777" s="61">
        <v>8406</v>
      </c>
      <c r="C17777" s="63" t="s">
        <v>968</v>
      </c>
      <c r="D17777" s="61">
        <v>0</v>
      </c>
      <c r="E17777" s="61" t="s">
        <v>2653</v>
      </c>
      <c r="F17777" s="61" t="s">
        <v>107</v>
      </c>
      <c r="G17777" s="61" t="s">
        <v>2559</v>
      </c>
      <c r="H17777" s="61" t="s">
        <v>967</v>
      </c>
      <c r="I17777" s="61">
        <v>39.340000000000003</v>
      </c>
      <c r="J17777" s="61">
        <v>-74.48</v>
      </c>
      <c r="K17777">
        <v>9188</v>
      </c>
      <c r="L17777"/>
      <c r="M17777"/>
    </row>
    <row r="17778" spans="1:13">
      <c r="A17778" s="61" t="s">
        <v>40</v>
      </c>
      <c r="B17778" s="61">
        <v>7462</v>
      </c>
      <c r="C17778" s="63" t="s">
        <v>968</v>
      </c>
      <c r="D17778" s="61">
        <v>0</v>
      </c>
      <c r="E17778" s="61" t="s">
        <v>2027</v>
      </c>
      <c r="F17778" s="61" t="s">
        <v>107</v>
      </c>
      <c r="G17778" s="61" t="s">
        <v>2377</v>
      </c>
      <c r="H17778" s="61" t="s">
        <v>967</v>
      </c>
      <c r="I17778" s="61">
        <v>41.18</v>
      </c>
      <c r="J17778" s="61">
        <v>-74.510000000000005</v>
      </c>
      <c r="K17778">
        <v>6670</v>
      </c>
      <c r="L17778"/>
      <c r="M17778"/>
    </row>
    <row r="17779" spans="1:13">
      <c r="A17779" s="61" t="s">
        <v>40</v>
      </c>
      <c r="B17779" s="61">
        <v>7044</v>
      </c>
      <c r="C17779" s="63" t="s">
        <v>968</v>
      </c>
      <c r="D17779" s="61">
        <v>0</v>
      </c>
      <c r="E17779" s="61" t="s">
        <v>2332</v>
      </c>
      <c r="F17779" s="61" t="s">
        <v>107</v>
      </c>
      <c r="G17779" s="61" t="s">
        <v>1186</v>
      </c>
      <c r="H17779" s="61" t="s">
        <v>967</v>
      </c>
      <c r="I17779" s="61">
        <v>40.83</v>
      </c>
      <c r="J17779" s="61">
        <v>-74.239999999999995</v>
      </c>
      <c r="K17779">
        <v>14572</v>
      </c>
      <c r="L17779"/>
      <c r="M17779"/>
    </row>
    <row r="17780" spans="1:13">
      <c r="A17780" s="61" t="s">
        <v>40</v>
      </c>
      <c r="B17780" s="61">
        <v>8251</v>
      </c>
      <c r="C17780" s="63" t="s">
        <v>968</v>
      </c>
      <c r="D17780" s="61">
        <v>0</v>
      </c>
      <c r="E17780" s="61" t="s">
        <v>2627</v>
      </c>
      <c r="F17780" s="61" t="s">
        <v>107</v>
      </c>
      <c r="G17780" s="61" t="s">
        <v>2609</v>
      </c>
      <c r="H17780" s="61" t="s">
        <v>967</v>
      </c>
      <c r="I17780" s="61">
        <v>39.01</v>
      </c>
      <c r="J17780" s="61">
        <v>-74.930000000000007</v>
      </c>
      <c r="K17780">
        <v>10075</v>
      </c>
      <c r="L17780"/>
      <c r="M17780"/>
    </row>
    <row r="17781" spans="1:13">
      <c r="A17781" s="61" t="s">
        <v>40</v>
      </c>
      <c r="B17781" s="61">
        <v>8088</v>
      </c>
      <c r="C17781" s="63" t="s">
        <v>968</v>
      </c>
      <c r="D17781" s="61">
        <v>0</v>
      </c>
      <c r="E17781" s="61" t="s">
        <v>2594</v>
      </c>
      <c r="F17781" s="61" t="s">
        <v>107</v>
      </c>
      <c r="G17781" s="61" t="s">
        <v>2540</v>
      </c>
      <c r="H17781" s="61" t="s">
        <v>967</v>
      </c>
      <c r="I17781" s="61">
        <v>39.799999999999997</v>
      </c>
      <c r="J17781" s="61">
        <v>-74.62</v>
      </c>
      <c r="K17781">
        <v>24095</v>
      </c>
      <c r="L17781"/>
      <c r="M17781"/>
    </row>
    <row r="17782" spans="1:13">
      <c r="A17782" s="61" t="s">
        <v>40</v>
      </c>
      <c r="B17782" s="61">
        <v>8360</v>
      </c>
      <c r="C17782" s="63" t="s">
        <v>968</v>
      </c>
      <c r="D17782" s="61">
        <v>0</v>
      </c>
      <c r="E17782" s="61" t="s">
        <v>2649</v>
      </c>
      <c r="F17782" s="61" t="s">
        <v>107</v>
      </c>
      <c r="G17782" s="61" t="s">
        <v>1654</v>
      </c>
      <c r="H17782" s="61" t="s">
        <v>967</v>
      </c>
      <c r="I17782" s="61">
        <v>39.5</v>
      </c>
      <c r="J17782" s="61">
        <v>-75.010000000000005</v>
      </c>
      <c r="K17782">
        <v>43043</v>
      </c>
      <c r="L17782"/>
      <c r="M17782"/>
    </row>
    <row r="17783" spans="1:13">
      <c r="A17783" s="61" t="s">
        <v>40</v>
      </c>
      <c r="B17783" s="61">
        <v>8361</v>
      </c>
      <c r="C17783" s="63" t="s">
        <v>968</v>
      </c>
      <c r="D17783" s="61">
        <v>0</v>
      </c>
      <c r="E17783" s="61" t="s">
        <v>2649</v>
      </c>
      <c r="F17783" s="61" t="s">
        <v>107</v>
      </c>
      <c r="G17783" s="61" t="s">
        <v>1654</v>
      </c>
      <c r="H17783" s="61" t="s">
        <v>967</v>
      </c>
      <c r="I17783" s="61">
        <v>39.46</v>
      </c>
      <c r="J17783" s="61">
        <v>-74.989999999999995</v>
      </c>
      <c r="K17783">
        <v>18669</v>
      </c>
      <c r="L17783"/>
      <c r="M17783"/>
    </row>
    <row r="17784" spans="1:13">
      <c r="A17784" s="61" t="s">
        <v>40</v>
      </c>
      <c r="B17784" s="61">
        <v>8043</v>
      </c>
      <c r="C17784" s="63" t="s">
        <v>968</v>
      </c>
      <c r="D17784" s="61">
        <v>0</v>
      </c>
      <c r="E17784" s="61" t="s">
        <v>2562</v>
      </c>
      <c r="F17784" s="61" t="s">
        <v>107</v>
      </c>
      <c r="G17784" s="61" t="s">
        <v>767</v>
      </c>
      <c r="H17784" s="61" t="s">
        <v>967</v>
      </c>
      <c r="I17784" s="61">
        <v>39.840000000000003</v>
      </c>
      <c r="J17784" s="61">
        <v>-74.95</v>
      </c>
      <c r="K17784">
        <v>31069</v>
      </c>
      <c r="L17784"/>
      <c r="M17784"/>
    </row>
    <row r="17785" spans="1:13">
      <c r="A17785" s="61" t="s">
        <v>40</v>
      </c>
      <c r="B17785" s="61">
        <v>7463</v>
      </c>
      <c r="C17785" s="63" t="s">
        <v>968</v>
      </c>
      <c r="D17785" s="61">
        <v>0</v>
      </c>
      <c r="E17785" s="61" t="s">
        <v>2399</v>
      </c>
      <c r="F17785" s="61" t="s">
        <v>107</v>
      </c>
      <c r="G17785" s="61" t="s">
        <v>2312</v>
      </c>
      <c r="H17785" s="61" t="s">
        <v>967</v>
      </c>
      <c r="I17785" s="61">
        <v>41.01</v>
      </c>
      <c r="J17785" s="61">
        <v>-74.12</v>
      </c>
      <c r="K17785">
        <v>10058</v>
      </c>
      <c r="L17785"/>
      <c r="M17785"/>
    </row>
    <row r="17786" spans="1:13">
      <c r="A17786" s="61" t="s">
        <v>40</v>
      </c>
      <c r="B17786" s="61">
        <v>7057</v>
      </c>
      <c r="C17786" s="63" t="s">
        <v>968</v>
      </c>
      <c r="D17786" s="61">
        <v>0</v>
      </c>
      <c r="E17786" s="61" t="s">
        <v>2338</v>
      </c>
      <c r="F17786" s="61" t="s">
        <v>107</v>
      </c>
      <c r="G17786" s="61" t="s">
        <v>2312</v>
      </c>
      <c r="H17786" s="61" t="s">
        <v>967</v>
      </c>
      <c r="I17786" s="61">
        <v>40.85</v>
      </c>
      <c r="J17786" s="61">
        <v>-74.099999999999994</v>
      </c>
      <c r="K17786">
        <v>11868</v>
      </c>
      <c r="L17786"/>
      <c r="M17786"/>
    </row>
    <row r="17787" spans="1:13">
      <c r="A17787" s="61" t="s">
        <v>40</v>
      </c>
      <c r="B17787" s="61">
        <v>7881</v>
      </c>
      <c r="C17787" s="63" t="s">
        <v>968</v>
      </c>
      <c r="D17787" s="61">
        <v>0</v>
      </c>
      <c r="E17787" s="61" t="s">
        <v>2511</v>
      </c>
      <c r="F17787" s="61" t="s">
        <v>107</v>
      </c>
      <c r="G17787" s="61" t="s">
        <v>2377</v>
      </c>
      <c r="H17787" s="61" t="s">
        <v>967</v>
      </c>
      <c r="I17787" s="61">
        <v>41.12</v>
      </c>
      <c r="J17787" s="61">
        <v>-74.91</v>
      </c>
      <c r="K17787">
        <v>7</v>
      </c>
      <c r="L17787"/>
      <c r="M17787"/>
    </row>
    <row r="17788" spans="1:13">
      <c r="A17788" s="61" t="s">
        <v>40</v>
      </c>
      <c r="B17788" s="61">
        <v>7465</v>
      </c>
      <c r="C17788" s="63" t="s">
        <v>968</v>
      </c>
      <c r="D17788" s="61">
        <v>0</v>
      </c>
      <c r="E17788" s="61" t="s">
        <v>2400</v>
      </c>
      <c r="F17788" s="61" t="s">
        <v>107</v>
      </c>
      <c r="G17788" s="61" t="s">
        <v>2313</v>
      </c>
      <c r="H17788" s="61" t="s">
        <v>967</v>
      </c>
      <c r="I17788" s="61">
        <v>41.04</v>
      </c>
      <c r="J17788" s="61">
        <v>-74.290000000000006</v>
      </c>
      <c r="K17788">
        <v>6350</v>
      </c>
      <c r="L17788"/>
      <c r="M17788"/>
    </row>
    <row r="17789" spans="1:13">
      <c r="A17789" s="61" t="s">
        <v>40</v>
      </c>
      <c r="B17789" s="61">
        <v>8758</v>
      </c>
      <c r="C17789" s="63" t="s">
        <v>968</v>
      </c>
      <c r="D17789" s="61">
        <v>0</v>
      </c>
      <c r="E17789" s="61" t="s">
        <v>2699</v>
      </c>
      <c r="F17789" s="61" t="s">
        <v>107</v>
      </c>
      <c r="G17789" s="61" t="s">
        <v>2538</v>
      </c>
      <c r="H17789" s="61" t="s">
        <v>967</v>
      </c>
      <c r="I17789" s="61">
        <v>39.78</v>
      </c>
      <c r="J17789" s="61">
        <v>-74.19</v>
      </c>
      <c r="K17789">
        <v>7582</v>
      </c>
      <c r="L17789"/>
      <c r="M17789"/>
    </row>
    <row r="17790" spans="1:13">
      <c r="A17790" s="61" t="s">
        <v>40</v>
      </c>
      <c r="B17790" s="61">
        <v>7059</v>
      </c>
      <c r="C17790" s="63" t="s">
        <v>968</v>
      </c>
      <c r="D17790" s="61">
        <v>0</v>
      </c>
      <c r="E17790" s="61" t="s">
        <v>1027</v>
      </c>
      <c r="F17790" s="61" t="s">
        <v>107</v>
      </c>
      <c r="G17790" s="61" t="s">
        <v>1795</v>
      </c>
      <c r="H17790" s="61" t="s">
        <v>967</v>
      </c>
      <c r="I17790" s="61">
        <v>40.630000000000003</v>
      </c>
      <c r="J17790" s="61">
        <v>-74.510000000000005</v>
      </c>
      <c r="K17790">
        <v>16096</v>
      </c>
      <c r="L17790"/>
      <c r="M17790"/>
    </row>
    <row r="17791" spans="1:13">
      <c r="A17791" s="61" t="s">
        <v>40</v>
      </c>
      <c r="B17791" s="61">
        <v>7882</v>
      </c>
      <c r="C17791" s="63" t="s">
        <v>968</v>
      </c>
      <c r="D17791" s="61">
        <v>0</v>
      </c>
      <c r="E17791" s="61" t="s">
        <v>525</v>
      </c>
      <c r="F17791" s="61" t="s">
        <v>107</v>
      </c>
      <c r="G17791" s="61" t="s">
        <v>572</v>
      </c>
      <c r="H17791" s="61" t="s">
        <v>967</v>
      </c>
      <c r="I17791" s="61">
        <v>40.75</v>
      </c>
      <c r="J17791" s="61">
        <v>-74.98</v>
      </c>
      <c r="K17791">
        <v>14971</v>
      </c>
      <c r="L17791"/>
      <c r="M17791"/>
    </row>
    <row r="17792" spans="1:13">
      <c r="A17792" s="61" t="s">
        <v>40</v>
      </c>
      <c r="B17792" s="61">
        <v>7069</v>
      </c>
      <c r="C17792" s="63" t="s">
        <v>968</v>
      </c>
      <c r="D17792" s="61">
        <v>0</v>
      </c>
      <c r="E17792" s="61" t="s">
        <v>2345</v>
      </c>
      <c r="F17792" s="61" t="s">
        <v>107</v>
      </c>
      <c r="G17792" s="61" t="s">
        <v>1795</v>
      </c>
      <c r="H17792" s="61" t="s">
        <v>967</v>
      </c>
      <c r="I17792" s="61">
        <v>40.64</v>
      </c>
      <c r="J17792" s="61">
        <v>-74.44</v>
      </c>
      <c r="K17792">
        <v>6696</v>
      </c>
      <c r="L17792"/>
      <c r="M17792"/>
    </row>
    <row r="17793" spans="1:13">
      <c r="A17793" s="61" t="s">
        <v>40</v>
      </c>
      <c r="B17793" s="61">
        <v>8089</v>
      </c>
      <c r="C17793" s="63" t="s">
        <v>968</v>
      </c>
      <c r="D17793" s="61">
        <v>0</v>
      </c>
      <c r="E17793" s="61" t="s">
        <v>2595</v>
      </c>
      <c r="F17793" s="61" t="s">
        <v>107</v>
      </c>
      <c r="G17793" s="61" t="s">
        <v>767</v>
      </c>
      <c r="H17793" s="61" t="s">
        <v>967</v>
      </c>
      <c r="I17793" s="61">
        <v>39.71</v>
      </c>
      <c r="J17793" s="61">
        <v>-74.81</v>
      </c>
      <c r="K17793">
        <v>3774</v>
      </c>
      <c r="L17793"/>
      <c r="M17793"/>
    </row>
    <row r="17794" spans="1:13">
      <c r="A17794" s="61" t="s">
        <v>40</v>
      </c>
      <c r="B17794" s="61">
        <v>7470</v>
      </c>
      <c r="C17794" s="63" t="s">
        <v>968</v>
      </c>
      <c r="D17794" s="61">
        <v>0</v>
      </c>
      <c r="E17794" s="61" t="s">
        <v>1742</v>
      </c>
      <c r="F17794" s="61" t="s">
        <v>107</v>
      </c>
      <c r="G17794" s="61" t="s">
        <v>2313</v>
      </c>
      <c r="H17794" s="61" t="s">
        <v>967</v>
      </c>
      <c r="I17794" s="61">
        <v>40.94</v>
      </c>
      <c r="J17794" s="61">
        <v>-74.239999999999995</v>
      </c>
      <c r="K17794">
        <v>55284</v>
      </c>
      <c r="L17794"/>
      <c r="M17794"/>
    </row>
    <row r="17795" spans="1:13">
      <c r="A17795" s="61" t="s">
        <v>40</v>
      </c>
      <c r="B17795" s="61">
        <v>7086</v>
      </c>
      <c r="C17795" s="63" t="s">
        <v>968</v>
      </c>
      <c r="D17795" s="61">
        <v>0</v>
      </c>
      <c r="E17795" s="61" t="s">
        <v>2358</v>
      </c>
      <c r="F17795" s="61" t="s">
        <v>107</v>
      </c>
      <c r="G17795" s="61" t="s">
        <v>2304</v>
      </c>
      <c r="H17795" s="61" t="s">
        <v>967</v>
      </c>
      <c r="I17795" s="61">
        <v>40.770000000000003</v>
      </c>
      <c r="J17795" s="61">
        <v>-74.02</v>
      </c>
      <c r="K17795">
        <v>17197</v>
      </c>
      <c r="L17795"/>
      <c r="M17795"/>
    </row>
    <row r="17796" spans="1:13">
      <c r="A17796" s="61" t="s">
        <v>40</v>
      </c>
      <c r="B17796" s="61">
        <v>8090</v>
      </c>
      <c r="C17796" s="63" t="s">
        <v>968</v>
      </c>
      <c r="D17796" s="61">
        <v>0</v>
      </c>
      <c r="E17796" s="61" t="s">
        <v>2596</v>
      </c>
      <c r="F17796" s="61" t="s">
        <v>107</v>
      </c>
      <c r="G17796" s="61" t="s">
        <v>2543</v>
      </c>
      <c r="H17796" s="61" t="s">
        <v>967</v>
      </c>
      <c r="I17796" s="61">
        <v>39.79</v>
      </c>
      <c r="J17796" s="61">
        <v>-75.14</v>
      </c>
      <c r="K17796">
        <v>8537</v>
      </c>
      <c r="L17796"/>
      <c r="M17796"/>
    </row>
    <row r="17797" spans="1:13">
      <c r="A17797" s="61" t="s">
        <v>40</v>
      </c>
      <c r="B17797" s="61">
        <v>8091</v>
      </c>
      <c r="C17797" s="63" t="s">
        <v>968</v>
      </c>
      <c r="D17797" s="61">
        <v>0</v>
      </c>
      <c r="E17797" s="61" t="s">
        <v>2597</v>
      </c>
      <c r="F17797" s="61" t="s">
        <v>107</v>
      </c>
      <c r="G17797" s="61" t="s">
        <v>767</v>
      </c>
      <c r="H17797" s="61" t="s">
        <v>967</v>
      </c>
      <c r="I17797" s="61">
        <v>39.81</v>
      </c>
      <c r="J17797" s="61">
        <v>-74.92</v>
      </c>
      <c r="K17797">
        <v>5867</v>
      </c>
      <c r="L17797"/>
      <c r="M17797"/>
    </row>
    <row r="17798" spans="1:13">
      <c r="A17798" s="61" t="s">
        <v>40</v>
      </c>
      <c r="B17798" s="61">
        <v>8092</v>
      </c>
      <c r="C17798" s="63" t="s">
        <v>968</v>
      </c>
      <c r="D17798" s="61">
        <v>0</v>
      </c>
      <c r="E17798" s="61" t="s">
        <v>2598</v>
      </c>
      <c r="F17798" s="61" t="s">
        <v>107</v>
      </c>
      <c r="G17798" s="61" t="s">
        <v>2538</v>
      </c>
      <c r="H17798" s="61" t="s">
        <v>967</v>
      </c>
      <c r="I17798" s="61">
        <v>39.65</v>
      </c>
      <c r="J17798" s="61">
        <v>-74.28</v>
      </c>
      <c r="K17798">
        <v>3596</v>
      </c>
      <c r="L17798"/>
      <c r="M17798"/>
    </row>
    <row r="17799" spans="1:13">
      <c r="A17799" s="61" t="s">
        <v>40</v>
      </c>
      <c r="B17799" s="61">
        <v>7764</v>
      </c>
      <c r="C17799" s="63" t="s">
        <v>968</v>
      </c>
      <c r="D17799" s="61">
        <v>0</v>
      </c>
      <c r="E17799" s="61" t="s">
        <v>2479</v>
      </c>
      <c r="F17799" s="61" t="s">
        <v>107</v>
      </c>
      <c r="G17799" s="61" t="s">
        <v>2443</v>
      </c>
      <c r="H17799" s="61" t="s">
        <v>967</v>
      </c>
      <c r="I17799" s="61">
        <v>40.29</v>
      </c>
      <c r="J17799" s="61">
        <v>-74.010000000000005</v>
      </c>
      <c r="K17799">
        <v>8587</v>
      </c>
      <c r="L17799"/>
      <c r="M17799"/>
    </row>
    <row r="17800" spans="1:13">
      <c r="A17800" s="61" t="s">
        <v>40</v>
      </c>
      <c r="B17800" s="61">
        <v>7480</v>
      </c>
      <c r="C17800" s="63" t="s">
        <v>968</v>
      </c>
      <c r="D17800" s="61">
        <v>0</v>
      </c>
      <c r="E17800" s="61" t="s">
        <v>2402</v>
      </c>
      <c r="F17800" s="61" t="s">
        <v>107</v>
      </c>
      <c r="G17800" s="61" t="s">
        <v>2313</v>
      </c>
      <c r="H17800" s="61" t="s">
        <v>967</v>
      </c>
      <c r="I17800" s="61">
        <v>41.1</v>
      </c>
      <c r="J17800" s="61">
        <v>-74.39</v>
      </c>
      <c r="K17800">
        <v>15358</v>
      </c>
      <c r="L17800"/>
      <c r="M17800"/>
    </row>
    <row r="17801" spans="1:13">
      <c r="A17801" s="61" t="s">
        <v>40</v>
      </c>
      <c r="B17801" s="61">
        <v>7093</v>
      </c>
      <c r="C17801" s="63" t="s">
        <v>968</v>
      </c>
      <c r="D17801" s="61">
        <v>0</v>
      </c>
      <c r="E17801" s="61" t="s">
        <v>2361</v>
      </c>
      <c r="F17801" s="61" t="s">
        <v>107</v>
      </c>
      <c r="G17801" s="61" t="s">
        <v>2304</v>
      </c>
      <c r="H17801" s="61" t="s">
        <v>967</v>
      </c>
      <c r="I17801" s="61">
        <v>40.79</v>
      </c>
      <c r="J17801" s="61">
        <v>-74.010000000000005</v>
      </c>
      <c r="K17801">
        <v>64929</v>
      </c>
      <c r="L17801"/>
      <c r="M17801"/>
    </row>
    <row r="17802" spans="1:13">
      <c r="A17802" s="61" t="s">
        <v>40</v>
      </c>
      <c r="B17802" s="61">
        <v>7052</v>
      </c>
      <c r="C17802" s="63" t="s">
        <v>968</v>
      </c>
      <c r="D17802" s="61">
        <v>0</v>
      </c>
      <c r="E17802" s="61" t="s">
        <v>2335</v>
      </c>
      <c r="F17802" s="61" t="s">
        <v>107</v>
      </c>
      <c r="G17802" s="61" t="s">
        <v>1186</v>
      </c>
      <c r="H17802" s="61" t="s">
        <v>967</v>
      </c>
      <c r="I17802" s="61">
        <v>40.79</v>
      </c>
      <c r="J17802" s="61">
        <v>-74.260000000000005</v>
      </c>
      <c r="K17802">
        <v>48867</v>
      </c>
      <c r="L17802"/>
      <c r="M17802"/>
    </row>
    <row r="17803" spans="1:13">
      <c r="A17803" s="61" t="s">
        <v>40</v>
      </c>
      <c r="B17803" s="61">
        <v>7090</v>
      </c>
      <c r="C17803" s="63" t="s">
        <v>968</v>
      </c>
      <c r="D17803" s="61">
        <v>0</v>
      </c>
      <c r="E17803" s="61" t="s">
        <v>1029</v>
      </c>
      <c r="F17803" s="61" t="s">
        <v>107</v>
      </c>
      <c r="G17803" s="61" t="s">
        <v>418</v>
      </c>
      <c r="H17803" s="61" t="s">
        <v>967</v>
      </c>
      <c r="I17803" s="61">
        <v>40.65</v>
      </c>
      <c r="J17803" s="61">
        <v>-74.34</v>
      </c>
      <c r="K17803">
        <v>31056</v>
      </c>
      <c r="L17803"/>
      <c r="M17803"/>
    </row>
    <row r="17804" spans="1:13">
      <c r="A17804" s="61" t="s">
        <v>40</v>
      </c>
      <c r="B17804" s="61">
        <v>8093</v>
      </c>
      <c r="C17804" s="63" t="s">
        <v>968</v>
      </c>
      <c r="D17804" s="61">
        <v>0</v>
      </c>
      <c r="E17804" s="61" t="s">
        <v>2599</v>
      </c>
      <c r="F17804" s="61" t="s">
        <v>107</v>
      </c>
      <c r="G17804" s="61" t="s">
        <v>2543</v>
      </c>
      <c r="H17804" s="61" t="s">
        <v>967</v>
      </c>
      <c r="I17804" s="61">
        <v>39.86</v>
      </c>
      <c r="J17804" s="61">
        <v>-75.13</v>
      </c>
      <c r="K17804">
        <v>9933</v>
      </c>
      <c r="L17804"/>
      <c r="M17804"/>
    </row>
    <row r="17805" spans="1:13">
      <c r="A17805" s="61" t="s">
        <v>40</v>
      </c>
      <c r="B17805" s="61">
        <v>7675</v>
      </c>
      <c r="C17805" s="63" t="s">
        <v>968</v>
      </c>
      <c r="D17805" s="61">
        <v>0</v>
      </c>
      <c r="E17805" s="61" t="s">
        <v>1261</v>
      </c>
      <c r="F17805" s="61" t="s">
        <v>107</v>
      </c>
      <c r="G17805" s="61" t="s">
        <v>2312</v>
      </c>
      <c r="H17805" s="61" t="s">
        <v>967</v>
      </c>
      <c r="I17805" s="61">
        <v>41</v>
      </c>
      <c r="J17805" s="61">
        <v>-74</v>
      </c>
      <c r="K17805">
        <v>27079</v>
      </c>
      <c r="L17805"/>
      <c r="M17805"/>
    </row>
    <row r="17806" spans="1:13">
      <c r="A17806" s="61" t="s">
        <v>40</v>
      </c>
      <c r="B17806" s="61">
        <v>7885</v>
      </c>
      <c r="C17806" s="63" t="s">
        <v>968</v>
      </c>
      <c r="D17806" s="61">
        <v>0</v>
      </c>
      <c r="E17806" s="61" t="s">
        <v>2512</v>
      </c>
      <c r="F17806" s="61" t="s">
        <v>107</v>
      </c>
      <c r="G17806" s="61" t="s">
        <v>2306</v>
      </c>
      <c r="H17806" s="61" t="s">
        <v>967</v>
      </c>
      <c r="I17806" s="61">
        <v>40.89</v>
      </c>
      <c r="J17806" s="61">
        <v>-74.58</v>
      </c>
      <c r="K17806">
        <v>11521</v>
      </c>
      <c r="L17806"/>
      <c r="M17806"/>
    </row>
    <row r="17807" spans="1:13">
      <c r="A17807" s="61" t="s">
        <v>40</v>
      </c>
      <c r="B17807" s="61">
        <v>7981</v>
      </c>
      <c r="C17807" s="63" t="s">
        <v>968</v>
      </c>
      <c r="D17807" s="61">
        <v>0</v>
      </c>
      <c r="E17807" s="61" t="s">
        <v>2533</v>
      </c>
      <c r="F17807" s="61" t="s">
        <v>107</v>
      </c>
      <c r="G17807" s="61" t="s">
        <v>2306</v>
      </c>
      <c r="H17807" s="61" t="s">
        <v>967</v>
      </c>
      <c r="I17807" s="61">
        <v>40.82</v>
      </c>
      <c r="J17807" s="61">
        <v>-74.41</v>
      </c>
      <c r="K17807">
        <v>9051</v>
      </c>
      <c r="L17807"/>
      <c r="M17807"/>
    </row>
    <row r="17808" spans="1:13">
      <c r="A17808" s="61" t="s">
        <v>40</v>
      </c>
      <c r="B17808" s="61">
        <v>7999</v>
      </c>
      <c r="C17808" s="63" t="s">
        <v>968</v>
      </c>
      <c r="D17808" s="61">
        <v>0</v>
      </c>
      <c r="E17808" s="61" t="s">
        <v>2533</v>
      </c>
      <c r="F17808" s="61" t="s">
        <v>107</v>
      </c>
      <c r="G17808" s="61" t="s">
        <v>2306</v>
      </c>
      <c r="H17808" s="61" t="s">
        <v>967</v>
      </c>
      <c r="I17808" s="61">
        <v>40.82</v>
      </c>
      <c r="J17808" s="61">
        <v>-74.41</v>
      </c>
      <c r="K17808">
        <v>9051</v>
      </c>
      <c r="L17808"/>
      <c r="M17808"/>
    </row>
    <row r="17809" spans="1:13">
      <c r="A17809" s="61" t="s">
        <v>40</v>
      </c>
      <c r="B17809" s="61">
        <v>8889</v>
      </c>
      <c r="C17809" s="63" t="s">
        <v>968</v>
      </c>
      <c r="D17809" s="61">
        <v>0</v>
      </c>
      <c r="E17809" s="61" t="s">
        <v>2745</v>
      </c>
      <c r="F17809" s="61" t="s">
        <v>107</v>
      </c>
      <c r="G17809" s="61" t="s">
        <v>2488</v>
      </c>
      <c r="H17809" s="61" t="s">
        <v>967</v>
      </c>
      <c r="I17809" s="61">
        <v>40.6</v>
      </c>
      <c r="J17809" s="61">
        <v>-74.760000000000005</v>
      </c>
      <c r="K17809">
        <v>9928</v>
      </c>
      <c r="L17809"/>
      <c r="M17809"/>
    </row>
    <row r="17810" spans="1:13">
      <c r="A17810" s="61" t="s">
        <v>40</v>
      </c>
      <c r="B17810" s="61">
        <v>8260</v>
      </c>
      <c r="C17810" s="63" t="s">
        <v>968</v>
      </c>
      <c r="D17810" s="61">
        <v>0</v>
      </c>
      <c r="E17810" s="61" t="s">
        <v>565</v>
      </c>
      <c r="F17810" s="61" t="s">
        <v>107</v>
      </c>
      <c r="G17810" s="61" t="s">
        <v>2609</v>
      </c>
      <c r="H17810" s="61" t="s">
        <v>967</v>
      </c>
      <c r="I17810" s="61">
        <v>38.979999999999997</v>
      </c>
      <c r="J17810" s="61">
        <v>-74.819999999999993</v>
      </c>
      <c r="K17810">
        <v>12964</v>
      </c>
      <c r="L17810"/>
      <c r="M17810"/>
    </row>
    <row r="17811" spans="1:13">
      <c r="A17811" s="61" t="s">
        <v>40</v>
      </c>
      <c r="B17811" s="61">
        <v>8094</v>
      </c>
      <c r="C17811" s="63" t="s">
        <v>968</v>
      </c>
      <c r="D17811" s="61">
        <v>0</v>
      </c>
      <c r="E17811" s="61" t="s">
        <v>1063</v>
      </c>
      <c r="F17811" s="61" t="s">
        <v>107</v>
      </c>
      <c r="G17811" s="61" t="s">
        <v>2543</v>
      </c>
      <c r="H17811" s="61" t="s">
        <v>967</v>
      </c>
      <c r="I17811" s="61">
        <v>39.68</v>
      </c>
      <c r="J17811" s="61">
        <v>-74.98</v>
      </c>
      <c r="K17811">
        <v>40774</v>
      </c>
      <c r="L17811"/>
      <c r="M17811"/>
    </row>
    <row r="17812" spans="1:13">
      <c r="A17812" s="61" t="s">
        <v>40</v>
      </c>
      <c r="B17812" s="61">
        <v>8046</v>
      </c>
      <c r="C17812" s="63" t="s">
        <v>968</v>
      </c>
      <c r="D17812" s="61">
        <v>0</v>
      </c>
      <c r="E17812" s="61" t="s">
        <v>2564</v>
      </c>
      <c r="F17812" s="61" t="s">
        <v>107</v>
      </c>
      <c r="G17812" s="61" t="s">
        <v>2540</v>
      </c>
      <c r="H17812" s="61" t="s">
        <v>967</v>
      </c>
      <c r="I17812" s="61">
        <v>40.020000000000003</v>
      </c>
      <c r="J17812" s="61">
        <v>-74.88</v>
      </c>
      <c r="K17812">
        <v>31846</v>
      </c>
      <c r="L17812"/>
      <c r="M17812"/>
    </row>
    <row r="17813" spans="1:13">
      <c r="A17813" s="61" t="s">
        <v>40</v>
      </c>
      <c r="B17813" s="61">
        <v>7075</v>
      </c>
      <c r="C17813" s="63" t="s">
        <v>968</v>
      </c>
      <c r="D17813" s="61">
        <v>0</v>
      </c>
      <c r="E17813" s="61" t="s">
        <v>2351</v>
      </c>
      <c r="F17813" s="61" t="s">
        <v>107</v>
      </c>
      <c r="G17813" s="61" t="s">
        <v>2312</v>
      </c>
      <c r="H17813" s="61" t="s">
        <v>967</v>
      </c>
      <c r="I17813" s="61">
        <v>40.85</v>
      </c>
      <c r="J17813" s="61">
        <v>-74.08</v>
      </c>
      <c r="K17813">
        <v>10137</v>
      </c>
      <c r="L17813"/>
      <c r="M17813"/>
    </row>
    <row r="17814" spans="1:13">
      <c r="A17814" s="61" t="s">
        <v>40</v>
      </c>
      <c r="B17814" s="61">
        <v>8270</v>
      </c>
      <c r="C17814" s="63" t="s">
        <v>968</v>
      </c>
      <c r="D17814" s="61">
        <v>0</v>
      </c>
      <c r="E17814" s="61" t="s">
        <v>787</v>
      </c>
      <c r="F17814" s="61" t="s">
        <v>107</v>
      </c>
      <c r="G17814" s="61" t="s">
        <v>2609</v>
      </c>
      <c r="H17814" s="61" t="s">
        <v>967</v>
      </c>
      <c r="I17814" s="61">
        <v>39.22</v>
      </c>
      <c r="J17814" s="61">
        <v>-74.8</v>
      </c>
      <c r="K17814">
        <v>7913</v>
      </c>
      <c r="L17814"/>
      <c r="M17814"/>
    </row>
    <row r="17815" spans="1:13">
      <c r="A17815" s="61" t="s">
        <v>40</v>
      </c>
      <c r="B17815" s="61">
        <v>7095</v>
      </c>
      <c r="C17815" s="63" t="s">
        <v>968</v>
      </c>
      <c r="D17815" s="61">
        <v>0</v>
      </c>
      <c r="E17815" s="61" t="s">
        <v>2268</v>
      </c>
      <c r="F17815" s="61" t="s">
        <v>107</v>
      </c>
      <c r="G17815" s="61" t="s">
        <v>1098</v>
      </c>
      <c r="H17815" s="61" t="s">
        <v>967</v>
      </c>
      <c r="I17815" s="61">
        <v>40.549999999999997</v>
      </c>
      <c r="J17815" s="61">
        <v>-74.28</v>
      </c>
      <c r="K17815">
        <v>19839</v>
      </c>
      <c r="L17815"/>
      <c r="M17815"/>
    </row>
    <row r="17816" spans="1:13">
      <c r="A17816" s="61" t="s">
        <v>40</v>
      </c>
      <c r="B17816" s="61">
        <v>8096</v>
      </c>
      <c r="C17816" s="63" t="s">
        <v>968</v>
      </c>
      <c r="D17816" s="61">
        <v>0</v>
      </c>
      <c r="E17816" s="61" t="s">
        <v>348</v>
      </c>
      <c r="F17816" s="61" t="s">
        <v>107</v>
      </c>
      <c r="G17816" s="61" t="s">
        <v>2543</v>
      </c>
      <c r="H17816" s="61" t="s">
        <v>967</v>
      </c>
      <c r="I17816" s="61">
        <v>39.83</v>
      </c>
      <c r="J17816" s="61">
        <v>-75.150000000000006</v>
      </c>
      <c r="K17816">
        <v>36355</v>
      </c>
      <c r="L17816"/>
      <c r="M17816"/>
    </row>
    <row r="17817" spans="1:13">
      <c r="A17817" s="61" t="s">
        <v>40</v>
      </c>
      <c r="B17817" s="61">
        <v>8097</v>
      </c>
      <c r="C17817" s="63" t="s">
        <v>968</v>
      </c>
      <c r="D17817" s="61">
        <v>0</v>
      </c>
      <c r="E17817" s="61" t="s">
        <v>2601</v>
      </c>
      <c r="F17817" s="61" t="s">
        <v>107</v>
      </c>
      <c r="G17817" s="61" t="s">
        <v>2543</v>
      </c>
      <c r="H17817" s="61" t="s">
        <v>967</v>
      </c>
      <c r="I17817" s="61">
        <v>39.81</v>
      </c>
      <c r="J17817" s="61">
        <v>-75.150000000000006</v>
      </c>
      <c r="K17817">
        <v>3283</v>
      </c>
      <c r="L17817"/>
      <c r="M17817"/>
    </row>
    <row r="17818" spans="1:13">
      <c r="A17818" s="61" t="s">
        <v>40</v>
      </c>
      <c r="B17818" s="61">
        <v>7677</v>
      </c>
      <c r="C17818" s="63" t="s">
        <v>968</v>
      </c>
      <c r="D17818" s="61">
        <v>0</v>
      </c>
      <c r="E17818" s="61" t="s">
        <v>2441</v>
      </c>
      <c r="F17818" s="61" t="s">
        <v>107</v>
      </c>
      <c r="G17818" s="61" t="s">
        <v>2312</v>
      </c>
      <c r="H17818" s="61" t="s">
        <v>967</v>
      </c>
      <c r="I17818" s="61">
        <v>41.02</v>
      </c>
      <c r="J17818" s="61">
        <v>-74.05</v>
      </c>
      <c r="K17818">
        <v>6128</v>
      </c>
      <c r="L17818"/>
      <c r="M17818"/>
    </row>
    <row r="17819" spans="1:13">
      <c r="A17819" s="61" t="s">
        <v>40</v>
      </c>
      <c r="B17819" s="61">
        <v>8098</v>
      </c>
      <c r="C17819" s="63" t="s">
        <v>968</v>
      </c>
      <c r="D17819" s="61">
        <v>0</v>
      </c>
      <c r="E17819" s="61" t="s">
        <v>2602</v>
      </c>
      <c r="F17819" s="61" t="s">
        <v>107</v>
      </c>
      <c r="G17819" s="61" t="s">
        <v>2534</v>
      </c>
      <c r="H17819" s="61" t="s">
        <v>967</v>
      </c>
      <c r="I17819" s="61">
        <v>39.65</v>
      </c>
      <c r="J17819" s="61">
        <v>-75.319999999999993</v>
      </c>
      <c r="K17819">
        <v>9196</v>
      </c>
      <c r="L17819"/>
      <c r="M17819"/>
    </row>
    <row r="17820" spans="1:13">
      <c r="A17820" s="61" t="s">
        <v>40</v>
      </c>
      <c r="B17820" s="61">
        <v>8562</v>
      </c>
      <c r="C17820" s="63" t="s">
        <v>968</v>
      </c>
      <c r="D17820" s="61">
        <v>0</v>
      </c>
      <c r="E17820" s="61" t="s">
        <v>2677</v>
      </c>
      <c r="F17820" s="61" t="s">
        <v>107</v>
      </c>
      <c r="G17820" s="61" t="s">
        <v>2540</v>
      </c>
      <c r="H17820" s="61" t="s">
        <v>967</v>
      </c>
      <c r="I17820" s="61">
        <v>40.06</v>
      </c>
      <c r="J17820" s="61">
        <v>-74.59</v>
      </c>
      <c r="K17820">
        <v>5025</v>
      </c>
      <c r="L17820"/>
      <c r="M17820"/>
    </row>
    <row r="17821" spans="1:13">
      <c r="A17821" s="61" t="s">
        <v>40</v>
      </c>
      <c r="B17821" s="61">
        <v>7481</v>
      </c>
      <c r="C17821" s="63" t="s">
        <v>968</v>
      </c>
      <c r="D17821" s="61">
        <v>0</v>
      </c>
      <c r="E17821" s="61" t="s">
        <v>2403</v>
      </c>
      <c r="F17821" s="61" t="s">
        <v>107</v>
      </c>
      <c r="G17821" s="61" t="s">
        <v>2312</v>
      </c>
      <c r="H17821" s="61" t="s">
        <v>967</v>
      </c>
      <c r="I17821" s="61">
        <v>40.99</v>
      </c>
      <c r="J17821" s="61">
        <v>-74.16</v>
      </c>
      <c r="K17821">
        <v>16602</v>
      </c>
      <c r="L17821"/>
      <c r="M17821"/>
    </row>
    <row r="17822" spans="1:13">
      <c r="A17822" s="61" t="s">
        <v>40</v>
      </c>
      <c r="B17822" s="61">
        <v>87510</v>
      </c>
      <c r="C17822" s="63" t="s">
        <v>968</v>
      </c>
      <c r="D17822" s="61">
        <v>0</v>
      </c>
      <c r="E17822" s="61" t="s">
        <v>16080</v>
      </c>
      <c r="F17822" s="61" t="s">
        <v>109</v>
      </c>
      <c r="G17822" s="61" t="s">
        <v>16039</v>
      </c>
      <c r="H17822" s="61" t="s">
        <v>11834</v>
      </c>
      <c r="I17822" s="61">
        <v>36.200000000000003</v>
      </c>
      <c r="J17822" s="61">
        <v>-106.31</v>
      </c>
      <c r="K17822">
        <v>1207</v>
      </c>
      <c r="L17822"/>
      <c r="M17822"/>
    </row>
    <row r="17823" spans="1:13">
      <c r="A17823" s="61" t="s">
        <v>40</v>
      </c>
      <c r="B17823" s="61">
        <v>88310</v>
      </c>
      <c r="C17823" s="63" t="s">
        <v>968</v>
      </c>
      <c r="D17823" s="61">
        <v>0</v>
      </c>
      <c r="E17823" s="61" t="s">
        <v>16176</v>
      </c>
      <c r="F17823" s="61" t="s">
        <v>109</v>
      </c>
      <c r="G17823" s="61" t="s">
        <v>15510</v>
      </c>
      <c r="H17823" s="61" t="s">
        <v>11834</v>
      </c>
      <c r="I17823" s="61">
        <v>32.880000000000003</v>
      </c>
      <c r="J17823" s="61">
        <v>-105.95</v>
      </c>
      <c r="K17823">
        <v>35935</v>
      </c>
      <c r="L17823"/>
      <c r="M17823"/>
    </row>
    <row r="17824" spans="1:13">
      <c r="A17824" s="61" t="s">
        <v>40</v>
      </c>
      <c r="B17824" s="61">
        <v>87121</v>
      </c>
      <c r="C17824" s="63" t="s">
        <v>968</v>
      </c>
      <c r="D17824" s="61">
        <v>0</v>
      </c>
      <c r="E17824" s="61" t="s">
        <v>16066</v>
      </c>
      <c r="F17824" s="61" t="s">
        <v>109</v>
      </c>
      <c r="G17824" s="61" t="s">
        <v>16032</v>
      </c>
      <c r="H17824" s="61" t="s">
        <v>11834</v>
      </c>
      <c r="I17824" s="61">
        <v>35.090000000000003</v>
      </c>
      <c r="J17824" s="61">
        <v>-106.9</v>
      </c>
      <c r="K17824">
        <v>77802</v>
      </c>
      <c r="L17824"/>
      <c r="M17824"/>
    </row>
    <row r="17825" spans="1:13">
      <c r="A17825" s="61" t="s">
        <v>40</v>
      </c>
      <c r="B17825" s="61">
        <v>87120</v>
      </c>
      <c r="C17825" s="63" t="s">
        <v>968</v>
      </c>
      <c r="D17825" s="61">
        <v>0</v>
      </c>
      <c r="E17825" s="61" t="s">
        <v>16066</v>
      </c>
      <c r="F17825" s="61" t="s">
        <v>109</v>
      </c>
      <c r="G17825" s="61" t="s">
        <v>16032</v>
      </c>
      <c r="H17825" s="61" t="s">
        <v>11834</v>
      </c>
      <c r="I17825" s="61">
        <v>35.130000000000003</v>
      </c>
      <c r="J17825" s="61">
        <v>-106.75</v>
      </c>
      <c r="K17825">
        <v>64643</v>
      </c>
      <c r="L17825"/>
      <c r="M17825"/>
    </row>
    <row r="17826" spans="1:13">
      <c r="A17826" s="61" t="s">
        <v>40</v>
      </c>
      <c r="B17826" s="61">
        <v>87114</v>
      </c>
      <c r="C17826" s="63" t="s">
        <v>968</v>
      </c>
      <c r="D17826" s="61">
        <v>0</v>
      </c>
      <c r="E17826" s="61" t="s">
        <v>16066</v>
      </c>
      <c r="F17826" s="61" t="s">
        <v>109</v>
      </c>
      <c r="G17826" s="61" t="s">
        <v>16032</v>
      </c>
      <c r="H17826" s="61" t="s">
        <v>11834</v>
      </c>
      <c r="I17826" s="61">
        <v>35.19</v>
      </c>
      <c r="J17826" s="61">
        <v>-106.69</v>
      </c>
      <c r="K17826">
        <v>69402</v>
      </c>
      <c r="L17826"/>
      <c r="M17826"/>
    </row>
    <row r="17827" spans="1:13">
      <c r="A17827" s="61" t="s">
        <v>40</v>
      </c>
      <c r="B17827" s="61">
        <v>87104</v>
      </c>
      <c r="C17827" s="63" t="s">
        <v>968</v>
      </c>
      <c r="D17827" s="61">
        <v>0</v>
      </c>
      <c r="E17827" s="61" t="s">
        <v>16066</v>
      </c>
      <c r="F17827" s="61" t="s">
        <v>109</v>
      </c>
      <c r="G17827" s="61" t="s">
        <v>16032</v>
      </c>
      <c r="H17827" s="61" t="s">
        <v>11834</v>
      </c>
      <c r="I17827" s="61">
        <v>35.1</v>
      </c>
      <c r="J17827" s="61">
        <v>-106.68</v>
      </c>
      <c r="K17827">
        <v>12537</v>
      </c>
      <c r="L17827"/>
      <c r="M17827"/>
    </row>
    <row r="17828" spans="1:13">
      <c r="A17828" s="61" t="s">
        <v>40</v>
      </c>
      <c r="B17828" s="61">
        <v>87102</v>
      </c>
      <c r="C17828" s="63" t="s">
        <v>968</v>
      </c>
      <c r="D17828" s="61">
        <v>0</v>
      </c>
      <c r="E17828" s="61" t="s">
        <v>16066</v>
      </c>
      <c r="F17828" s="61" t="s">
        <v>109</v>
      </c>
      <c r="G17828" s="61" t="s">
        <v>16032</v>
      </c>
      <c r="H17828" s="61" t="s">
        <v>11834</v>
      </c>
      <c r="I17828" s="61">
        <v>35.08</v>
      </c>
      <c r="J17828" s="61">
        <v>-106.65</v>
      </c>
      <c r="K17828">
        <v>20610</v>
      </c>
      <c r="L17828"/>
      <c r="M17828"/>
    </row>
    <row r="17829" spans="1:13">
      <c r="A17829" s="61" t="s">
        <v>40</v>
      </c>
      <c r="B17829" s="61">
        <v>87106</v>
      </c>
      <c r="C17829" s="63" t="s">
        <v>968</v>
      </c>
      <c r="D17829" s="61">
        <v>0</v>
      </c>
      <c r="E17829" s="61" t="s">
        <v>16066</v>
      </c>
      <c r="F17829" s="61" t="s">
        <v>109</v>
      </c>
      <c r="G17829" s="61" t="s">
        <v>16032</v>
      </c>
      <c r="H17829" s="61" t="s">
        <v>11834</v>
      </c>
      <c r="I17829" s="61">
        <v>35.06</v>
      </c>
      <c r="J17829" s="61">
        <v>-106.62</v>
      </c>
      <c r="K17829">
        <v>26987</v>
      </c>
      <c r="L17829"/>
      <c r="M17829"/>
    </row>
    <row r="17830" spans="1:13">
      <c r="A17830" s="61" t="s">
        <v>40</v>
      </c>
      <c r="B17830" s="61">
        <v>87101</v>
      </c>
      <c r="C17830" s="63" t="s">
        <v>968</v>
      </c>
      <c r="D17830" s="61">
        <v>0</v>
      </c>
      <c r="E17830" s="61" t="s">
        <v>16066</v>
      </c>
      <c r="F17830" s="61" t="s">
        <v>109</v>
      </c>
      <c r="G17830" s="61" t="s">
        <v>16032</v>
      </c>
      <c r="H17830" s="61" t="s">
        <v>11834</v>
      </c>
      <c r="I17830" s="61">
        <v>35.11</v>
      </c>
      <c r="J17830" s="61">
        <v>-106.62</v>
      </c>
      <c r="K17830">
        <v>19</v>
      </c>
      <c r="L17830"/>
      <c r="M17830"/>
    </row>
    <row r="17831" spans="1:13">
      <c r="A17831" s="61" t="s">
        <v>40</v>
      </c>
      <c r="B17831" s="61">
        <v>87107</v>
      </c>
      <c r="C17831" s="63" t="s">
        <v>968</v>
      </c>
      <c r="D17831" s="61">
        <v>0</v>
      </c>
      <c r="E17831" s="61" t="s">
        <v>16066</v>
      </c>
      <c r="F17831" s="61" t="s">
        <v>109</v>
      </c>
      <c r="G17831" s="61" t="s">
        <v>16032</v>
      </c>
      <c r="H17831" s="61" t="s">
        <v>11834</v>
      </c>
      <c r="I17831" s="61">
        <v>35.11</v>
      </c>
      <c r="J17831" s="61">
        <v>-106.62</v>
      </c>
      <c r="K17831">
        <v>30340</v>
      </c>
      <c r="L17831"/>
      <c r="M17831"/>
    </row>
    <row r="17832" spans="1:13">
      <c r="A17832" s="61" t="s">
        <v>40</v>
      </c>
      <c r="B17832" s="61">
        <v>87115</v>
      </c>
      <c r="C17832" s="63" t="s">
        <v>968</v>
      </c>
      <c r="D17832" s="61">
        <v>0</v>
      </c>
      <c r="E17832" s="61" t="s">
        <v>16066</v>
      </c>
      <c r="F17832" s="61" t="s">
        <v>109</v>
      </c>
      <c r="G17832" s="61" t="s">
        <v>16032</v>
      </c>
      <c r="H17832" s="61" t="s">
        <v>11834</v>
      </c>
      <c r="I17832" s="61">
        <v>35.11</v>
      </c>
      <c r="J17832" s="61">
        <v>-106.62</v>
      </c>
      <c r="K17832">
        <v>69402</v>
      </c>
      <c r="L17832"/>
      <c r="M17832"/>
    </row>
    <row r="17833" spans="1:13">
      <c r="A17833" s="61" t="s">
        <v>40</v>
      </c>
      <c r="B17833" s="61">
        <v>87105</v>
      </c>
      <c r="C17833" s="63" t="s">
        <v>968</v>
      </c>
      <c r="D17833" s="61">
        <v>0</v>
      </c>
      <c r="E17833" s="61" t="s">
        <v>16066</v>
      </c>
      <c r="F17833" s="61" t="s">
        <v>109</v>
      </c>
      <c r="G17833" s="61" t="s">
        <v>16032</v>
      </c>
      <c r="H17833" s="61" t="s">
        <v>11834</v>
      </c>
      <c r="I17833" s="61">
        <v>34.979999999999997</v>
      </c>
      <c r="J17833" s="61">
        <v>-106.61</v>
      </c>
      <c r="K17833">
        <v>54151</v>
      </c>
      <c r="L17833"/>
      <c r="M17833"/>
    </row>
    <row r="17834" spans="1:13">
      <c r="A17834" s="61" t="s">
        <v>40</v>
      </c>
      <c r="B17834" s="61">
        <v>87113</v>
      </c>
      <c r="C17834" s="63" t="s">
        <v>968</v>
      </c>
      <c r="D17834" s="61">
        <v>0</v>
      </c>
      <c r="E17834" s="61" t="s">
        <v>16066</v>
      </c>
      <c r="F17834" s="61" t="s">
        <v>109</v>
      </c>
      <c r="G17834" s="61" t="s">
        <v>16032</v>
      </c>
      <c r="H17834" s="61" t="s">
        <v>11834</v>
      </c>
      <c r="I17834" s="61">
        <v>35.18</v>
      </c>
      <c r="J17834" s="61">
        <v>-106.59</v>
      </c>
      <c r="K17834">
        <v>16380</v>
      </c>
      <c r="L17834"/>
      <c r="M17834"/>
    </row>
    <row r="17835" spans="1:13">
      <c r="A17835" s="61" t="s">
        <v>40</v>
      </c>
      <c r="B17835" s="61">
        <v>87108</v>
      </c>
      <c r="C17835" s="63" t="s">
        <v>968</v>
      </c>
      <c r="D17835" s="61">
        <v>0</v>
      </c>
      <c r="E17835" s="61" t="s">
        <v>16066</v>
      </c>
      <c r="F17835" s="61" t="s">
        <v>109</v>
      </c>
      <c r="G17835" s="61" t="s">
        <v>16032</v>
      </c>
      <c r="H17835" s="61" t="s">
        <v>11834</v>
      </c>
      <c r="I17835" s="61">
        <v>35.07</v>
      </c>
      <c r="J17835" s="61">
        <v>-106.58</v>
      </c>
      <c r="K17835">
        <v>36773</v>
      </c>
      <c r="L17835"/>
      <c r="M17835"/>
    </row>
    <row r="17836" spans="1:13">
      <c r="A17836" s="61" t="s">
        <v>40</v>
      </c>
      <c r="B17836" s="61">
        <v>87110</v>
      </c>
      <c r="C17836" s="63" t="s">
        <v>968</v>
      </c>
      <c r="D17836" s="61">
        <v>0</v>
      </c>
      <c r="E17836" s="61" t="s">
        <v>16066</v>
      </c>
      <c r="F17836" s="61" t="s">
        <v>109</v>
      </c>
      <c r="G17836" s="61" t="s">
        <v>16032</v>
      </c>
      <c r="H17836" s="61" t="s">
        <v>11834</v>
      </c>
      <c r="I17836" s="61">
        <v>35.11</v>
      </c>
      <c r="J17836" s="61">
        <v>-106.58</v>
      </c>
      <c r="K17836">
        <v>38441</v>
      </c>
      <c r="L17836"/>
      <c r="M17836"/>
    </row>
    <row r="17837" spans="1:13">
      <c r="A17837" s="61" t="s">
        <v>40</v>
      </c>
      <c r="B17837" s="61">
        <v>87109</v>
      </c>
      <c r="C17837" s="63" t="s">
        <v>968</v>
      </c>
      <c r="D17837" s="61">
        <v>0</v>
      </c>
      <c r="E17837" s="61" t="s">
        <v>16066</v>
      </c>
      <c r="F17837" s="61" t="s">
        <v>109</v>
      </c>
      <c r="G17837" s="61" t="s">
        <v>16032</v>
      </c>
      <c r="H17837" s="61" t="s">
        <v>11834</v>
      </c>
      <c r="I17837" s="61">
        <v>35.15</v>
      </c>
      <c r="J17837" s="61">
        <v>-106.58</v>
      </c>
      <c r="K17837">
        <v>40740</v>
      </c>
      <c r="L17837"/>
      <c r="M17837"/>
    </row>
    <row r="17838" spans="1:13">
      <c r="A17838" s="61" t="s">
        <v>40</v>
      </c>
      <c r="B17838" s="61">
        <v>87116</v>
      </c>
      <c r="C17838" s="63" t="s">
        <v>968</v>
      </c>
      <c r="D17838" s="61">
        <v>0</v>
      </c>
      <c r="E17838" s="61" t="s">
        <v>16066</v>
      </c>
      <c r="F17838" s="61" t="s">
        <v>109</v>
      </c>
      <c r="G17838" s="61" t="s">
        <v>16032</v>
      </c>
      <c r="H17838" s="61" t="s">
        <v>11834</v>
      </c>
      <c r="I17838" s="61">
        <v>35.06</v>
      </c>
      <c r="J17838" s="61">
        <v>-106.54</v>
      </c>
      <c r="K17838">
        <v>4578</v>
      </c>
      <c r="L17838"/>
      <c r="M17838"/>
    </row>
    <row r="17839" spans="1:13">
      <c r="A17839" s="61" t="s">
        <v>40</v>
      </c>
      <c r="B17839" s="61">
        <v>87112</v>
      </c>
      <c r="C17839" s="63" t="s">
        <v>968</v>
      </c>
      <c r="D17839" s="61">
        <v>0</v>
      </c>
      <c r="E17839" s="61" t="s">
        <v>16066</v>
      </c>
      <c r="F17839" s="61" t="s">
        <v>109</v>
      </c>
      <c r="G17839" s="61" t="s">
        <v>16032</v>
      </c>
      <c r="H17839" s="61" t="s">
        <v>11834</v>
      </c>
      <c r="I17839" s="61">
        <v>35.1</v>
      </c>
      <c r="J17839" s="61">
        <v>-106.52</v>
      </c>
      <c r="K17839">
        <v>42487</v>
      </c>
      <c r="L17839"/>
      <c r="M17839"/>
    </row>
    <row r="17840" spans="1:13">
      <c r="A17840" s="61" t="s">
        <v>40</v>
      </c>
      <c r="B17840" s="61">
        <v>87122</v>
      </c>
      <c r="C17840" s="63" t="s">
        <v>968</v>
      </c>
      <c r="D17840" s="61">
        <v>0</v>
      </c>
      <c r="E17840" s="61" t="s">
        <v>16066</v>
      </c>
      <c r="F17840" s="61" t="s">
        <v>109</v>
      </c>
      <c r="G17840" s="61" t="s">
        <v>16032</v>
      </c>
      <c r="H17840" s="61" t="s">
        <v>11834</v>
      </c>
      <c r="I17840" s="61">
        <v>35.19</v>
      </c>
      <c r="J17840" s="61">
        <v>-106.5</v>
      </c>
      <c r="K17840">
        <v>18225</v>
      </c>
      <c r="L17840"/>
      <c r="M17840"/>
    </row>
    <row r="17841" spans="1:13">
      <c r="A17841" s="61" t="s">
        <v>40</v>
      </c>
      <c r="B17841" s="61">
        <v>87111</v>
      </c>
      <c r="C17841" s="63" t="s">
        <v>968</v>
      </c>
      <c r="D17841" s="61">
        <v>0</v>
      </c>
      <c r="E17841" s="61" t="s">
        <v>16066</v>
      </c>
      <c r="F17841" s="61" t="s">
        <v>109</v>
      </c>
      <c r="G17841" s="61" t="s">
        <v>16032</v>
      </c>
      <c r="H17841" s="61" t="s">
        <v>11834</v>
      </c>
      <c r="I17841" s="61">
        <v>35.14</v>
      </c>
      <c r="J17841" s="61">
        <v>-106.49</v>
      </c>
      <c r="K17841">
        <v>56121</v>
      </c>
      <c r="L17841"/>
      <c r="M17841"/>
    </row>
    <row r="17842" spans="1:13">
      <c r="A17842" s="61" t="s">
        <v>40</v>
      </c>
      <c r="B17842" s="61">
        <v>87123</v>
      </c>
      <c r="C17842" s="63" t="s">
        <v>968</v>
      </c>
      <c r="D17842" s="61">
        <v>0</v>
      </c>
      <c r="E17842" s="61" t="s">
        <v>16066</v>
      </c>
      <c r="F17842" s="61" t="s">
        <v>109</v>
      </c>
      <c r="G17842" s="61" t="s">
        <v>16032</v>
      </c>
      <c r="H17842" s="61" t="s">
        <v>11834</v>
      </c>
      <c r="I17842" s="61">
        <v>35.07</v>
      </c>
      <c r="J17842" s="61">
        <v>-106.47</v>
      </c>
      <c r="K17842">
        <v>44110</v>
      </c>
      <c r="L17842"/>
      <c r="M17842"/>
    </row>
    <row r="17843" spans="1:13">
      <c r="A17843" s="61" t="s">
        <v>40</v>
      </c>
      <c r="B17843" s="61">
        <v>87001</v>
      </c>
      <c r="C17843" s="63" t="s">
        <v>968</v>
      </c>
      <c r="D17843" s="61">
        <v>0</v>
      </c>
      <c r="E17843" s="61" t="s">
        <v>16023</v>
      </c>
      <c r="F17843" s="61" t="s">
        <v>109</v>
      </c>
      <c r="G17843" s="61" t="s">
        <v>16024</v>
      </c>
      <c r="H17843" s="61" t="s">
        <v>11834</v>
      </c>
      <c r="I17843" s="61">
        <v>35.380000000000003</v>
      </c>
      <c r="J17843" s="61">
        <v>-106.47</v>
      </c>
      <c r="K17843">
        <v>3785</v>
      </c>
      <c r="L17843"/>
      <c r="M17843"/>
    </row>
    <row r="17844" spans="1:13">
      <c r="A17844" s="61" t="s">
        <v>40</v>
      </c>
      <c r="B17844" s="61">
        <v>88312</v>
      </c>
      <c r="C17844" s="63" t="s">
        <v>968</v>
      </c>
      <c r="D17844" s="61">
        <v>0</v>
      </c>
      <c r="E17844" s="61" t="s">
        <v>415</v>
      </c>
      <c r="F17844" s="61" t="s">
        <v>109</v>
      </c>
      <c r="G17844" s="61" t="s">
        <v>581</v>
      </c>
      <c r="H17844" s="61" t="s">
        <v>11834</v>
      </c>
      <c r="I17844" s="61">
        <v>33.44</v>
      </c>
      <c r="J17844" s="61">
        <v>-105.67</v>
      </c>
      <c r="K17844">
        <v>2735</v>
      </c>
      <c r="L17844"/>
      <c r="M17844"/>
    </row>
    <row r="17845" spans="1:13">
      <c r="A17845" s="61" t="s">
        <v>40</v>
      </c>
      <c r="B17845" s="61">
        <v>88410</v>
      </c>
      <c r="C17845" s="63" t="s">
        <v>968</v>
      </c>
      <c r="D17845" s="61">
        <v>0</v>
      </c>
      <c r="E17845" s="61" t="s">
        <v>16193</v>
      </c>
      <c r="F17845" s="61" t="s">
        <v>109</v>
      </c>
      <c r="G17845" s="61" t="s">
        <v>418</v>
      </c>
      <c r="H17845" s="61" t="s">
        <v>11834</v>
      </c>
      <c r="I17845" s="61">
        <v>35.909999999999997</v>
      </c>
      <c r="J17845" s="61">
        <v>-103.15</v>
      </c>
      <c r="K17845">
        <v>92</v>
      </c>
      <c r="L17845"/>
      <c r="M17845"/>
    </row>
    <row r="17846" spans="1:13">
      <c r="A17846" s="61" t="s">
        <v>40</v>
      </c>
      <c r="B17846" s="61">
        <v>88020</v>
      </c>
      <c r="C17846" s="63" t="s">
        <v>968</v>
      </c>
      <c r="D17846" s="61">
        <v>0</v>
      </c>
      <c r="E17846" s="61" t="s">
        <v>16144</v>
      </c>
      <c r="F17846" s="61" t="s">
        <v>109</v>
      </c>
      <c r="G17846" s="61" t="s">
        <v>15162</v>
      </c>
      <c r="H17846" s="61" t="s">
        <v>11834</v>
      </c>
      <c r="I17846" s="61">
        <v>31.94</v>
      </c>
      <c r="J17846" s="61">
        <v>-108.83</v>
      </c>
      <c r="K17846">
        <v>704</v>
      </c>
      <c r="L17846"/>
      <c r="M17846"/>
    </row>
    <row r="17847" spans="1:13">
      <c r="A17847" s="61" t="s">
        <v>40</v>
      </c>
      <c r="B17847" s="61">
        <v>88021</v>
      </c>
      <c r="C17847" s="63" t="s">
        <v>968</v>
      </c>
      <c r="D17847" s="61">
        <v>0</v>
      </c>
      <c r="E17847" s="61" t="s">
        <v>7460</v>
      </c>
      <c r="F17847" s="61" t="s">
        <v>109</v>
      </c>
      <c r="G17847" s="61" t="s">
        <v>16139</v>
      </c>
      <c r="H17847" s="61" t="s">
        <v>11834</v>
      </c>
      <c r="I17847" s="61">
        <v>31.95</v>
      </c>
      <c r="J17847" s="61">
        <v>-107.02</v>
      </c>
      <c r="K17847">
        <v>16431</v>
      </c>
      <c r="L17847"/>
      <c r="M17847"/>
    </row>
    <row r="17848" spans="1:13">
      <c r="A17848" s="61" t="s">
        <v>40</v>
      </c>
      <c r="B17848" s="61">
        <v>87711</v>
      </c>
      <c r="C17848" s="63" t="s">
        <v>968</v>
      </c>
      <c r="D17848" s="61">
        <v>0</v>
      </c>
      <c r="E17848" s="61" t="s">
        <v>16113</v>
      </c>
      <c r="F17848" s="61" t="s">
        <v>109</v>
      </c>
      <c r="G17848" s="61" t="s">
        <v>15108</v>
      </c>
      <c r="H17848" s="61" t="s">
        <v>11834</v>
      </c>
      <c r="I17848" s="61">
        <v>35.200000000000003</v>
      </c>
      <c r="J17848" s="61">
        <v>-105.14</v>
      </c>
      <c r="K17848">
        <v>590</v>
      </c>
      <c r="L17848"/>
      <c r="M17848"/>
    </row>
    <row r="17849" spans="1:13">
      <c r="A17849" s="61" t="s">
        <v>40</v>
      </c>
      <c r="B17849" s="61">
        <v>87820</v>
      </c>
      <c r="C17849" s="63" t="s">
        <v>968</v>
      </c>
      <c r="D17849" s="61">
        <v>0</v>
      </c>
      <c r="E17849" s="61" t="s">
        <v>229</v>
      </c>
      <c r="F17849" s="61" t="s">
        <v>109</v>
      </c>
      <c r="G17849" s="61" t="s">
        <v>16128</v>
      </c>
      <c r="H17849" s="61" t="s">
        <v>11834</v>
      </c>
      <c r="I17849" s="61">
        <v>33.880000000000003</v>
      </c>
      <c r="J17849" s="61">
        <v>-108.53</v>
      </c>
      <c r="K17849">
        <v>137</v>
      </c>
      <c r="L17849"/>
      <c r="M17849"/>
    </row>
    <row r="17850" spans="1:13">
      <c r="A17850" s="61" t="s">
        <v>40</v>
      </c>
      <c r="B17850" s="61">
        <v>88022</v>
      </c>
      <c r="C17850" s="63" t="s">
        <v>968</v>
      </c>
      <c r="D17850" s="61">
        <v>0</v>
      </c>
      <c r="E17850" s="61" t="s">
        <v>16146</v>
      </c>
      <c r="F17850" s="61" t="s">
        <v>109</v>
      </c>
      <c r="G17850" s="61" t="s">
        <v>6526</v>
      </c>
      <c r="H17850" s="61" t="s">
        <v>11834</v>
      </c>
      <c r="I17850" s="61">
        <v>32.81</v>
      </c>
      <c r="J17850" s="61">
        <v>-108.18</v>
      </c>
      <c r="K17850">
        <v>1098</v>
      </c>
      <c r="L17850"/>
      <c r="M17850"/>
    </row>
    <row r="17851" spans="1:13">
      <c r="A17851" s="61" t="s">
        <v>40</v>
      </c>
      <c r="B17851" s="61">
        <v>87930</v>
      </c>
      <c r="C17851" s="63" t="s">
        <v>968</v>
      </c>
      <c r="D17851" s="61">
        <v>0</v>
      </c>
      <c r="E17851" s="61" t="s">
        <v>16137</v>
      </c>
      <c r="F17851" s="61" t="s">
        <v>109</v>
      </c>
      <c r="G17851" s="61" t="s">
        <v>16136</v>
      </c>
      <c r="H17851" s="61" t="s">
        <v>11834</v>
      </c>
      <c r="I17851" s="61">
        <v>32.840000000000003</v>
      </c>
      <c r="J17851" s="61">
        <v>-107.31</v>
      </c>
      <c r="K17851">
        <v>834</v>
      </c>
      <c r="L17851"/>
      <c r="M17851"/>
    </row>
    <row r="17852" spans="1:13">
      <c r="A17852" s="61" t="s">
        <v>40</v>
      </c>
      <c r="B17852" s="61">
        <v>88210</v>
      </c>
      <c r="C17852" s="63" t="s">
        <v>968</v>
      </c>
      <c r="D17852" s="61">
        <v>0</v>
      </c>
      <c r="E17852" s="61" t="s">
        <v>8611</v>
      </c>
      <c r="F17852" s="61" t="s">
        <v>109</v>
      </c>
      <c r="G17852" s="61" t="s">
        <v>12013</v>
      </c>
      <c r="H17852" s="61" t="s">
        <v>11834</v>
      </c>
      <c r="I17852" s="61">
        <v>32.840000000000003</v>
      </c>
      <c r="J17852" s="61">
        <v>-104.43</v>
      </c>
      <c r="K17852">
        <v>18571</v>
      </c>
      <c r="L17852"/>
      <c r="M17852"/>
    </row>
    <row r="17853" spans="1:13">
      <c r="A17853" s="61" t="s">
        <v>40</v>
      </c>
      <c r="B17853" s="61">
        <v>87410</v>
      </c>
      <c r="C17853" s="63" t="s">
        <v>968</v>
      </c>
      <c r="D17853" s="61">
        <v>0</v>
      </c>
      <c r="E17853" s="61" t="s">
        <v>16075</v>
      </c>
      <c r="F17853" s="61" t="s">
        <v>109</v>
      </c>
      <c r="G17853" s="61" t="s">
        <v>15585</v>
      </c>
      <c r="H17853" s="61" t="s">
        <v>11834</v>
      </c>
      <c r="I17853" s="61">
        <v>36.82</v>
      </c>
      <c r="J17853" s="61">
        <v>-108</v>
      </c>
      <c r="K17853">
        <v>16064</v>
      </c>
      <c r="L17853"/>
      <c r="M17853"/>
    </row>
    <row r="17854" spans="1:13">
      <c r="A17854" s="61" t="s">
        <v>40</v>
      </c>
      <c r="B17854" s="61">
        <v>88411</v>
      </c>
      <c r="C17854" s="63" t="s">
        <v>968</v>
      </c>
      <c r="D17854" s="61">
        <v>0</v>
      </c>
      <c r="E17854" s="61" t="s">
        <v>16194</v>
      </c>
      <c r="F17854" s="61" t="s">
        <v>109</v>
      </c>
      <c r="G17854" s="61" t="s">
        <v>16164</v>
      </c>
      <c r="H17854" s="61" t="s">
        <v>11834</v>
      </c>
      <c r="I17854" s="61">
        <v>35.14</v>
      </c>
      <c r="J17854" s="61">
        <v>-103.15</v>
      </c>
      <c r="K17854">
        <v>78</v>
      </c>
      <c r="L17854"/>
      <c r="M17854"/>
    </row>
    <row r="17855" spans="1:13">
      <c r="A17855" s="61" t="s">
        <v>40</v>
      </c>
      <c r="B17855" s="61">
        <v>88023</v>
      </c>
      <c r="C17855" s="63" t="s">
        <v>968</v>
      </c>
      <c r="D17855" s="61">
        <v>0</v>
      </c>
      <c r="E17855" s="61" t="s">
        <v>6525</v>
      </c>
      <c r="F17855" s="61" t="s">
        <v>109</v>
      </c>
      <c r="G17855" s="61" t="s">
        <v>6526</v>
      </c>
      <c r="H17855" s="61" t="s">
        <v>11834</v>
      </c>
      <c r="I17855" s="61">
        <v>32.729999999999997</v>
      </c>
      <c r="J17855" s="61">
        <v>-108.14</v>
      </c>
      <c r="K17855">
        <v>2206</v>
      </c>
      <c r="L17855"/>
      <c r="M17855"/>
    </row>
    <row r="17856" spans="1:13">
      <c r="A17856" s="61" t="s">
        <v>40</v>
      </c>
      <c r="B17856" s="61">
        <v>87002</v>
      </c>
      <c r="C17856" s="63" t="s">
        <v>968</v>
      </c>
      <c r="D17856" s="61">
        <v>0</v>
      </c>
      <c r="E17856" s="61" t="s">
        <v>8364</v>
      </c>
      <c r="F17856" s="61" t="s">
        <v>109</v>
      </c>
      <c r="G17856" s="61" t="s">
        <v>16025</v>
      </c>
      <c r="H17856" s="61" t="s">
        <v>11834</v>
      </c>
      <c r="I17856" s="61">
        <v>34.65</v>
      </c>
      <c r="J17856" s="61">
        <v>-106.77</v>
      </c>
      <c r="K17856">
        <v>21225</v>
      </c>
      <c r="L17856"/>
      <c r="M17856"/>
    </row>
    <row r="17857" spans="1:13">
      <c r="A17857" s="61" t="s">
        <v>40</v>
      </c>
      <c r="B17857" s="61">
        <v>88314</v>
      </c>
      <c r="C17857" s="63" t="s">
        <v>968</v>
      </c>
      <c r="D17857" s="61">
        <v>0</v>
      </c>
      <c r="E17857" s="61" t="s">
        <v>16177</v>
      </c>
      <c r="F17857" s="61" t="s">
        <v>109</v>
      </c>
      <c r="G17857" s="61" t="s">
        <v>15510</v>
      </c>
      <c r="H17857" s="61" t="s">
        <v>11834</v>
      </c>
      <c r="I17857" s="61">
        <v>33.15</v>
      </c>
      <c r="J17857" s="61">
        <v>-105.88</v>
      </c>
      <c r="K17857">
        <v>215</v>
      </c>
      <c r="L17857"/>
      <c r="M17857"/>
    </row>
    <row r="17858" spans="1:13">
      <c r="A17858" s="61" t="s">
        <v>40</v>
      </c>
      <c r="B17858" s="61">
        <v>87004</v>
      </c>
      <c r="C17858" s="63" t="s">
        <v>968</v>
      </c>
      <c r="D17858" s="61">
        <v>0</v>
      </c>
      <c r="E17858" s="61" t="s">
        <v>16026</v>
      </c>
      <c r="F17858" s="61" t="s">
        <v>109</v>
      </c>
      <c r="G17858" s="61" t="s">
        <v>16024</v>
      </c>
      <c r="H17858" s="61" t="s">
        <v>11834</v>
      </c>
      <c r="I17858" s="61">
        <v>35.31</v>
      </c>
      <c r="J17858" s="61">
        <v>-106.55</v>
      </c>
      <c r="K17858">
        <v>10859</v>
      </c>
      <c r="L17858"/>
      <c r="M17858"/>
    </row>
    <row r="17859" spans="1:13">
      <c r="A17859" s="61" t="s">
        <v>40</v>
      </c>
      <c r="B17859" s="61">
        <v>87412</v>
      </c>
      <c r="C17859" s="63" t="s">
        <v>968</v>
      </c>
      <c r="D17859" s="61">
        <v>0</v>
      </c>
      <c r="E17859" s="61" t="s">
        <v>14579</v>
      </c>
      <c r="F17859" s="61" t="s">
        <v>109</v>
      </c>
      <c r="G17859" s="61" t="s">
        <v>15585</v>
      </c>
      <c r="H17859" s="61" t="s">
        <v>11834</v>
      </c>
      <c r="I17859" s="61">
        <v>36.700000000000003</v>
      </c>
      <c r="J17859" s="61">
        <v>-107.48</v>
      </c>
      <c r="K17859">
        <v>766</v>
      </c>
      <c r="L17859"/>
      <c r="M17859"/>
    </row>
    <row r="17860" spans="1:13">
      <c r="A17860" s="61" t="s">
        <v>40</v>
      </c>
      <c r="B17860" s="61">
        <v>87413</v>
      </c>
      <c r="C17860" s="63" t="s">
        <v>968</v>
      </c>
      <c r="D17860" s="61">
        <v>0</v>
      </c>
      <c r="E17860" s="61" t="s">
        <v>2148</v>
      </c>
      <c r="F17860" s="61" t="s">
        <v>109</v>
      </c>
      <c r="G17860" s="61" t="s">
        <v>15585</v>
      </c>
      <c r="H17860" s="61" t="s">
        <v>11834</v>
      </c>
      <c r="I17860" s="61">
        <v>36.71</v>
      </c>
      <c r="J17860" s="61">
        <v>-107.97</v>
      </c>
      <c r="K17860">
        <v>14652</v>
      </c>
      <c r="L17860"/>
      <c r="M17860"/>
    </row>
    <row r="17861" spans="1:13">
      <c r="A17861" s="61" t="s">
        <v>40</v>
      </c>
      <c r="B17861" s="61">
        <v>87005</v>
      </c>
      <c r="C17861" s="63" t="s">
        <v>968</v>
      </c>
      <c r="D17861" s="61">
        <v>0</v>
      </c>
      <c r="E17861" s="61" t="s">
        <v>16027</v>
      </c>
      <c r="F17861" s="61" t="s">
        <v>109</v>
      </c>
      <c r="G17861" s="61" t="s">
        <v>16028</v>
      </c>
      <c r="H17861" s="61" t="s">
        <v>11834</v>
      </c>
      <c r="I17861" s="61">
        <v>35.270000000000003</v>
      </c>
      <c r="J17861" s="61">
        <v>-107.98</v>
      </c>
      <c r="K17861">
        <v>613</v>
      </c>
      <c r="L17861"/>
      <c r="M17861"/>
    </row>
    <row r="17862" spans="1:13">
      <c r="A17862" s="61" t="s">
        <v>40</v>
      </c>
      <c r="B17862" s="61">
        <v>87006</v>
      </c>
      <c r="C17862" s="63" t="s">
        <v>968</v>
      </c>
      <c r="D17862" s="61">
        <v>0</v>
      </c>
      <c r="E17862" s="61" t="s">
        <v>16029</v>
      </c>
      <c r="F17862" s="61" t="s">
        <v>109</v>
      </c>
      <c r="G17862" s="61" t="s">
        <v>16030</v>
      </c>
      <c r="H17862" s="61" t="s">
        <v>11834</v>
      </c>
      <c r="I17862" s="61">
        <v>34.49</v>
      </c>
      <c r="J17862" s="61">
        <v>-106.84</v>
      </c>
      <c r="K17862">
        <v>705</v>
      </c>
      <c r="L17862"/>
      <c r="M17862"/>
    </row>
    <row r="17863" spans="1:13">
      <c r="A17863" s="61" t="s">
        <v>40</v>
      </c>
      <c r="B17863" s="61">
        <v>87068</v>
      </c>
      <c r="C17863" s="63" t="s">
        <v>968</v>
      </c>
      <c r="D17863" s="61">
        <v>0</v>
      </c>
      <c r="E17863" s="61" t="s">
        <v>16053</v>
      </c>
      <c r="F17863" s="61" t="s">
        <v>109</v>
      </c>
      <c r="G17863" s="61" t="s">
        <v>16025</v>
      </c>
      <c r="H17863" s="61" t="s">
        <v>11834</v>
      </c>
      <c r="I17863" s="61">
        <v>34.85</v>
      </c>
      <c r="J17863" s="61">
        <v>-106.7</v>
      </c>
      <c r="K17863">
        <v>4938</v>
      </c>
      <c r="L17863"/>
      <c r="M17863"/>
    </row>
    <row r="17864" spans="1:13">
      <c r="A17864" s="61" t="s">
        <v>40</v>
      </c>
      <c r="B17864" s="61">
        <v>88112</v>
      </c>
      <c r="C17864" s="63" t="s">
        <v>968</v>
      </c>
      <c r="D17864" s="61">
        <v>0</v>
      </c>
      <c r="E17864" s="61" t="s">
        <v>12173</v>
      </c>
      <c r="F17864" s="61" t="s">
        <v>109</v>
      </c>
      <c r="G17864" s="61" t="s">
        <v>16157</v>
      </c>
      <c r="H17864" s="61" t="s">
        <v>11834</v>
      </c>
      <c r="I17864" s="61">
        <v>34.81</v>
      </c>
      <c r="J17864" s="61">
        <v>-103.21</v>
      </c>
      <c r="K17864">
        <v>128</v>
      </c>
      <c r="L17864"/>
      <c r="M17864"/>
    </row>
    <row r="17865" spans="1:13">
      <c r="A17865" s="61" t="s">
        <v>40</v>
      </c>
      <c r="B17865" s="61">
        <v>88025</v>
      </c>
      <c r="C17865" s="63" t="s">
        <v>968</v>
      </c>
      <c r="D17865" s="61">
        <v>0</v>
      </c>
      <c r="E17865" s="61" t="s">
        <v>6609</v>
      </c>
      <c r="F17865" s="61" t="s">
        <v>109</v>
      </c>
      <c r="G17865" s="61" t="s">
        <v>6526</v>
      </c>
      <c r="H17865" s="61" t="s">
        <v>11834</v>
      </c>
      <c r="I17865" s="61">
        <v>33.03</v>
      </c>
      <c r="J17865" s="61">
        <v>-108.7</v>
      </c>
      <c r="K17865">
        <v>227</v>
      </c>
      <c r="L17865"/>
      <c r="M17865"/>
    </row>
    <row r="17866" spans="1:13">
      <c r="A17866" s="61" t="s">
        <v>40</v>
      </c>
      <c r="B17866" s="61">
        <v>87931</v>
      </c>
      <c r="C17866" s="63" t="s">
        <v>968</v>
      </c>
      <c r="D17866" s="61">
        <v>0</v>
      </c>
      <c r="E17866" s="61" t="s">
        <v>16138</v>
      </c>
      <c r="F17866" s="61" t="s">
        <v>109</v>
      </c>
      <c r="G17866" s="61" t="s">
        <v>16136</v>
      </c>
      <c r="H17866" s="61" t="s">
        <v>11834</v>
      </c>
      <c r="I17866" s="61">
        <v>32.97</v>
      </c>
      <c r="J17866" s="61">
        <v>-107.3</v>
      </c>
      <c r="K17866">
        <v>633</v>
      </c>
      <c r="L17866"/>
      <c r="M17866"/>
    </row>
    <row r="17867" spans="1:13">
      <c r="A17867" s="61" t="s">
        <v>40</v>
      </c>
      <c r="B17867" s="61">
        <v>87516</v>
      </c>
      <c r="C17867" s="63" t="s">
        <v>968</v>
      </c>
      <c r="D17867" s="61">
        <v>0</v>
      </c>
      <c r="E17867" s="61" t="s">
        <v>16082</v>
      </c>
      <c r="F17867" s="61" t="s">
        <v>109</v>
      </c>
      <c r="G17867" s="61" t="s">
        <v>16039</v>
      </c>
      <c r="H17867" s="61" t="s">
        <v>11834</v>
      </c>
      <c r="I17867" s="61">
        <v>36.18</v>
      </c>
      <c r="J17867" s="61">
        <v>-106.43</v>
      </c>
      <c r="K17867">
        <v>132</v>
      </c>
      <c r="L17867"/>
      <c r="M17867"/>
    </row>
    <row r="17868" spans="1:13">
      <c r="A17868" s="61" t="s">
        <v>40</v>
      </c>
      <c r="B17868" s="61">
        <v>88316</v>
      </c>
      <c r="C17868" s="63" t="s">
        <v>968</v>
      </c>
      <c r="D17868" s="61">
        <v>0</v>
      </c>
      <c r="E17868" s="61" t="s">
        <v>16178</v>
      </c>
      <c r="F17868" s="61" t="s">
        <v>109</v>
      </c>
      <c r="G17868" s="61" t="s">
        <v>581</v>
      </c>
      <c r="H17868" s="61" t="s">
        <v>11834</v>
      </c>
      <c r="I17868" s="61">
        <v>33.54</v>
      </c>
      <c r="J17868" s="61">
        <v>-105.59</v>
      </c>
      <c r="K17868">
        <v>2304</v>
      </c>
      <c r="L17868"/>
      <c r="M17868"/>
    </row>
    <row r="17869" spans="1:13">
      <c r="A17869" s="61" t="s">
        <v>40</v>
      </c>
      <c r="B17869" s="61">
        <v>88213</v>
      </c>
      <c r="C17869" s="63" t="s">
        <v>968</v>
      </c>
      <c r="D17869" s="61">
        <v>0</v>
      </c>
      <c r="E17869" s="61" t="s">
        <v>16172</v>
      </c>
      <c r="F17869" s="61" t="s">
        <v>109</v>
      </c>
      <c r="G17869" s="61" t="s">
        <v>16160</v>
      </c>
      <c r="H17869" s="61" t="s">
        <v>11834</v>
      </c>
      <c r="I17869" s="61">
        <v>33.39</v>
      </c>
      <c r="J17869" s="61">
        <v>-103.71</v>
      </c>
      <c r="K17869">
        <v>18571</v>
      </c>
      <c r="L17869"/>
      <c r="M17869"/>
    </row>
    <row r="17870" spans="1:13">
      <c r="A17870" s="61" t="s">
        <v>40</v>
      </c>
      <c r="B17870" s="61">
        <v>88414</v>
      </c>
      <c r="C17870" s="63" t="s">
        <v>968</v>
      </c>
      <c r="D17870" s="61">
        <v>0</v>
      </c>
      <c r="E17870" s="61" t="s">
        <v>15539</v>
      </c>
      <c r="F17870" s="61" t="s">
        <v>109</v>
      </c>
      <c r="G17870" s="61" t="s">
        <v>418</v>
      </c>
      <c r="H17870" s="61" t="s">
        <v>11834</v>
      </c>
      <c r="I17870" s="61">
        <v>36.78</v>
      </c>
      <c r="J17870" s="61">
        <v>-104</v>
      </c>
      <c r="K17870">
        <v>50</v>
      </c>
      <c r="L17870"/>
      <c r="M17870"/>
    </row>
    <row r="17871" spans="1:13">
      <c r="A17871" s="61" t="s">
        <v>40</v>
      </c>
      <c r="B17871" s="61">
        <v>88220</v>
      </c>
      <c r="C17871" s="63" t="s">
        <v>968</v>
      </c>
      <c r="D17871" s="61">
        <v>0</v>
      </c>
      <c r="E17871" s="61" t="s">
        <v>14951</v>
      </c>
      <c r="F17871" s="61" t="s">
        <v>109</v>
      </c>
      <c r="G17871" s="61" t="s">
        <v>12013</v>
      </c>
      <c r="H17871" s="61" t="s">
        <v>11834</v>
      </c>
      <c r="I17871" s="61">
        <v>32.4</v>
      </c>
      <c r="J17871" s="61">
        <v>-104.23</v>
      </c>
      <c r="K17871">
        <v>40762</v>
      </c>
      <c r="L17871"/>
      <c r="M17871"/>
    </row>
    <row r="17872" spans="1:13">
      <c r="A17872" s="61" t="s">
        <v>40</v>
      </c>
      <c r="B17872" s="61">
        <v>88301</v>
      </c>
      <c r="C17872" s="63" t="s">
        <v>968</v>
      </c>
      <c r="D17872" s="61">
        <v>0</v>
      </c>
      <c r="E17872" s="61" t="s">
        <v>16175</v>
      </c>
      <c r="F17872" s="61" t="s">
        <v>109</v>
      </c>
      <c r="G17872" s="61" t="s">
        <v>581</v>
      </c>
      <c r="H17872" s="61" t="s">
        <v>11834</v>
      </c>
      <c r="I17872" s="61">
        <v>33.64</v>
      </c>
      <c r="J17872" s="61">
        <v>-105.88</v>
      </c>
      <c r="K17872">
        <v>1341</v>
      </c>
      <c r="L17872"/>
      <c r="M17872"/>
    </row>
    <row r="17873" spans="1:13">
      <c r="A17873" s="61" t="s">
        <v>40</v>
      </c>
      <c r="B17873" s="61">
        <v>88113</v>
      </c>
      <c r="C17873" s="63" t="s">
        <v>968</v>
      </c>
      <c r="D17873" s="61">
        <v>0</v>
      </c>
      <c r="E17873" s="61" t="s">
        <v>16158</v>
      </c>
      <c r="F17873" s="61" t="s">
        <v>109</v>
      </c>
      <c r="G17873" s="61" t="s">
        <v>12220</v>
      </c>
      <c r="H17873" s="61" t="s">
        <v>11834</v>
      </c>
      <c r="I17873" s="61">
        <v>33.86</v>
      </c>
      <c r="J17873" s="61">
        <v>-103.11</v>
      </c>
      <c r="K17873">
        <v>75</v>
      </c>
      <c r="L17873"/>
      <c r="M17873"/>
    </row>
    <row r="17874" spans="1:13">
      <c r="A17874" s="61" t="s">
        <v>40</v>
      </c>
      <c r="B17874" s="61">
        <v>87008</v>
      </c>
      <c r="C17874" s="63" t="s">
        <v>968</v>
      </c>
      <c r="D17874" s="61">
        <v>0</v>
      </c>
      <c r="E17874" s="61" t="s">
        <v>16031</v>
      </c>
      <c r="F17874" s="61" t="s">
        <v>109</v>
      </c>
      <c r="G17874" s="61" t="s">
        <v>16032</v>
      </c>
      <c r="H17874" s="61" t="s">
        <v>11834</v>
      </c>
      <c r="I17874" s="61">
        <v>35.119999999999997</v>
      </c>
      <c r="J17874" s="61">
        <v>-106.41</v>
      </c>
      <c r="K17874">
        <v>2449</v>
      </c>
      <c r="L17874"/>
      <c r="M17874"/>
    </row>
    <row r="17875" spans="1:13">
      <c r="A17875" s="61" t="s">
        <v>40</v>
      </c>
      <c r="B17875" s="61">
        <v>87009</v>
      </c>
      <c r="C17875" s="63" t="s">
        <v>968</v>
      </c>
      <c r="D17875" s="61">
        <v>0</v>
      </c>
      <c r="E17875" s="61" t="s">
        <v>16033</v>
      </c>
      <c r="F17875" s="61" t="s">
        <v>109</v>
      </c>
      <c r="G17875" s="61" t="s">
        <v>16035</v>
      </c>
      <c r="H17875" s="61" t="s">
        <v>11834</v>
      </c>
      <c r="I17875" s="61">
        <v>34.369999999999997</v>
      </c>
      <c r="J17875" s="61">
        <v>-105.7</v>
      </c>
      <c r="K17875">
        <v>2449</v>
      </c>
      <c r="L17875"/>
      <c r="M17875"/>
    </row>
    <row r="17876" spans="1:13">
      <c r="A17876" s="61" t="s">
        <v>40</v>
      </c>
      <c r="B17876" s="61">
        <v>87010</v>
      </c>
      <c r="C17876" s="63" t="s">
        <v>968</v>
      </c>
      <c r="D17876" s="61">
        <v>0</v>
      </c>
      <c r="E17876" s="61" t="s">
        <v>16036</v>
      </c>
      <c r="F17876" s="61" t="s">
        <v>109</v>
      </c>
      <c r="G17876" s="61" t="s">
        <v>16037</v>
      </c>
      <c r="H17876" s="61" t="s">
        <v>11834</v>
      </c>
      <c r="I17876" s="61">
        <v>35.369999999999997</v>
      </c>
      <c r="J17876" s="61">
        <v>-106.14</v>
      </c>
      <c r="K17876">
        <v>1165</v>
      </c>
      <c r="L17876"/>
      <c r="M17876"/>
    </row>
    <row r="17877" spans="1:13">
      <c r="A17877" s="61" t="s">
        <v>40</v>
      </c>
      <c r="B17877" s="61">
        <v>87713</v>
      </c>
      <c r="C17877" s="63" t="s">
        <v>968</v>
      </c>
      <c r="D17877" s="61">
        <v>0</v>
      </c>
      <c r="E17877" s="61" t="s">
        <v>16115</v>
      </c>
      <c r="F17877" s="61" t="s">
        <v>109</v>
      </c>
      <c r="G17877" s="61" t="s">
        <v>16114</v>
      </c>
      <c r="H17877" s="61" t="s">
        <v>11834</v>
      </c>
      <c r="I17877" s="61">
        <v>36.14</v>
      </c>
      <c r="J17877" s="61">
        <v>-105.36</v>
      </c>
      <c r="K17877">
        <v>223</v>
      </c>
      <c r="L17877"/>
      <c r="M17877"/>
    </row>
    <row r="17878" spans="1:13">
      <c r="A17878" s="61" t="s">
        <v>40</v>
      </c>
      <c r="B17878" s="61">
        <v>87520</v>
      </c>
      <c r="C17878" s="63" t="s">
        <v>968</v>
      </c>
      <c r="D17878" s="61">
        <v>0</v>
      </c>
      <c r="E17878" s="61" t="s">
        <v>15541</v>
      </c>
      <c r="F17878" s="61" t="s">
        <v>109</v>
      </c>
      <c r="G17878" s="61" t="s">
        <v>16039</v>
      </c>
      <c r="H17878" s="61" t="s">
        <v>11834</v>
      </c>
      <c r="I17878" s="61">
        <v>36.89</v>
      </c>
      <c r="J17878" s="61">
        <v>-106.58</v>
      </c>
      <c r="K17878">
        <v>1448</v>
      </c>
      <c r="L17878"/>
      <c r="M17878"/>
    </row>
    <row r="17879" spans="1:13">
      <c r="A17879" s="61" t="s">
        <v>40</v>
      </c>
      <c r="B17879" s="61">
        <v>87521</v>
      </c>
      <c r="C17879" s="63" t="s">
        <v>968</v>
      </c>
      <c r="D17879" s="61">
        <v>0</v>
      </c>
      <c r="E17879" s="61" t="s">
        <v>16083</v>
      </c>
      <c r="F17879" s="61" t="s">
        <v>109</v>
      </c>
      <c r="G17879" s="61" t="s">
        <v>16081</v>
      </c>
      <c r="H17879" s="61" t="s">
        <v>11834</v>
      </c>
      <c r="I17879" s="61">
        <v>36.17</v>
      </c>
      <c r="J17879" s="61">
        <v>-105.74</v>
      </c>
      <c r="K17879">
        <v>899</v>
      </c>
      <c r="L17879"/>
      <c r="M17879"/>
    </row>
    <row r="17880" spans="1:13">
      <c r="A17880" s="61" t="s">
        <v>40</v>
      </c>
      <c r="B17880" s="61">
        <v>88081</v>
      </c>
      <c r="C17880" s="63" t="s">
        <v>968</v>
      </c>
      <c r="D17880" s="61">
        <v>0</v>
      </c>
      <c r="E17880" s="61" t="s">
        <v>16145</v>
      </c>
      <c r="F17880" s="61" t="s">
        <v>109</v>
      </c>
      <c r="G17880" s="61" t="s">
        <v>15510</v>
      </c>
      <c r="H17880" s="61" t="s">
        <v>11834</v>
      </c>
      <c r="I17880" s="61">
        <v>32.04</v>
      </c>
      <c r="J17880" s="61">
        <v>-106.44</v>
      </c>
      <c r="K17880">
        <v>18079</v>
      </c>
      <c r="L17880"/>
      <c r="M17880"/>
    </row>
    <row r="17881" spans="1:13">
      <c r="A17881" s="61" t="s">
        <v>40</v>
      </c>
      <c r="B17881" s="61">
        <v>87522</v>
      </c>
      <c r="C17881" s="63" t="s">
        <v>968</v>
      </c>
      <c r="D17881" s="61">
        <v>0</v>
      </c>
      <c r="E17881" s="61" t="s">
        <v>16084</v>
      </c>
      <c r="F17881" s="61" t="s">
        <v>109</v>
      </c>
      <c r="G17881" s="61" t="s">
        <v>16039</v>
      </c>
      <c r="H17881" s="61" t="s">
        <v>11834</v>
      </c>
      <c r="I17881" s="61">
        <v>35.99</v>
      </c>
      <c r="J17881" s="61">
        <v>-105.92</v>
      </c>
      <c r="K17881">
        <v>3463</v>
      </c>
      <c r="L17881"/>
      <c r="M17881"/>
    </row>
    <row r="17882" spans="1:13">
      <c r="A17882" s="61" t="s">
        <v>40</v>
      </c>
      <c r="B17882" s="61">
        <v>87714</v>
      </c>
      <c r="C17882" s="63" t="s">
        <v>968</v>
      </c>
      <c r="D17882" s="61">
        <v>0</v>
      </c>
      <c r="E17882" s="61" t="s">
        <v>13584</v>
      </c>
      <c r="F17882" s="61" t="s">
        <v>109</v>
      </c>
      <c r="G17882" s="61" t="s">
        <v>13681</v>
      </c>
      <c r="H17882" s="61" t="s">
        <v>11834</v>
      </c>
      <c r="I17882" s="61">
        <v>36.5</v>
      </c>
      <c r="J17882" s="61">
        <v>-104.91</v>
      </c>
      <c r="K17882">
        <v>917</v>
      </c>
      <c r="L17882"/>
      <c r="M17882"/>
    </row>
    <row r="17883" spans="1:13">
      <c r="A17883" s="61" t="s">
        <v>40</v>
      </c>
      <c r="B17883" s="61">
        <v>88415</v>
      </c>
      <c r="C17883" s="63" t="s">
        <v>968</v>
      </c>
      <c r="D17883" s="61">
        <v>0</v>
      </c>
      <c r="E17883" s="61" t="s">
        <v>434</v>
      </c>
      <c r="F17883" s="61" t="s">
        <v>109</v>
      </c>
      <c r="G17883" s="61" t="s">
        <v>418</v>
      </c>
      <c r="H17883" s="61" t="s">
        <v>11834</v>
      </c>
      <c r="I17883" s="61">
        <v>36.450000000000003</v>
      </c>
      <c r="J17883" s="61">
        <v>-103.17</v>
      </c>
      <c r="K17883">
        <v>3194</v>
      </c>
      <c r="L17883"/>
      <c r="M17883"/>
    </row>
    <row r="17884" spans="1:13">
      <c r="A17884" s="61" t="s">
        <v>40</v>
      </c>
      <c r="B17884" s="61">
        <v>87715</v>
      </c>
      <c r="C17884" s="63" t="s">
        <v>968</v>
      </c>
      <c r="D17884" s="61">
        <v>0</v>
      </c>
      <c r="E17884" s="61" t="s">
        <v>437</v>
      </c>
      <c r="F17884" s="61" t="s">
        <v>109</v>
      </c>
      <c r="G17884" s="61" t="s">
        <v>16114</v>
      </c>
      <c r="H17884" s="61" t="s">
        <v>11834</v>
      </c>
      <c r="I17884" s="61">
        <v>35.99</v>
      </c>
      <c r="J17884" s="61">
        <v>-105.37</v>
      </c>
      <c r="K17884">
        <v>636</v>
      </c>
      <c r="L17884"/>
      <c r="M17884"/>
    </row>
    <row r="17885" spans="1:13">
      <c r="A17885" s="61" t="s">
        <v>40</v>
      </c>
      <c r="B17885" s="61">
        <v>88317</v>
      </c>
      <c r="C17885" s="63" t="s">
        <v>968</v>
      </c>
      <c r="D17885" s="61">
        <v>0</v>
      </c>
      <c r="E17885" s="61" t="s">
        <v>16179</v>
      </c>
      <c r="F17885" s="61" t="s">
        <v>109</v>
      </c>
      <c r="G17885" s="61" t="s">
        <v>15510</v>
      </c>
      <c r="H17885" s="61" t="s">
        <v>11834</v>
      </c>
      <c r="I17885" s="61">
        <v>32.950000000000003</v>
      </c>
      <c r="J17885" s="61">
        <v>-105.73</v>
      </c>
      <c r="K17885">
        <v>1953</v>
      </c>
      <c r="L17885"/>
      <c r="M17885"/>
    </row>
    <row r="17886" spans="1:13">
      <c r="A17886" s="61" t="s">
        <v>40</v>
      </c>
      <c r="B17886" s="61">
        <v>88101</v>
      </c>
      <c r="C17886" s="63" t="s">
        <v>968</v>
      </c>
      <c r="D17886" s="61">
        <v>0</v>
      </c>
      <c r="E17886" s="61" t="s">
        <v>16156</v>
      </c>
      <c r="F17886" s="61" t="s">
        <v>109</v>
      </c>
      <c r="G17886" s="61" t="s">
        <v>16157</v>
      </c>
      <c r="H17886" s="61" t="s">
        <v>11834</v>
      </c>
      <c r="I17886" s="61">
        <v>34.409999999999997</v>
      </c>
      <c r="J17886" s="61">
        <v>-103.2</v>
      </c>
      <c r="K17886">
        <v>45651</v>
      </c>
      <c r="L17886"/>
      <c r="M17886"/>
    </row>
    <row r="17887" spans="1:13">
      <c r="A17887" s="61" t="s">
        <v>40</v>
      </c>
      <c r="B17887" s="61">
        <v>87083</v>
      </c>
      <c r="C17887" s="63" t="s">
        <v>968</v>
      </c>
      <c r="D17887" s="61">
        <v>0</v>
      </c>
      <c r="E17887" s="61" t="s">
        <v>16065</v>
      </c>
      <c r="F17887" s="61" t="s">
        <v>109</v>
      </c>
      <c r="G17887" s="61" t="s">
        <v>16024</v>
      </c>
      <c r="H17887" s="61" t="s">
        <v>11834</v>
      </c>
      <c r="I17887" s="61">
        <v>35.65</v>
      </c>
      <c r="J17887" s="61">
        <v>-106.34</v>
      </c>
      <c r="K17887">
        <v>448</v>
      </c>
      <c r="L17887"/>
      <c r="M17887"/>
    </row>
    <row r="17888" spans="1:13">
      <c r="A17888" s="61" t="s">
        <v>40</v>
      </c>
      <c r="B17888" s="61">
        <v>87312</v>
      </c>
      <c r="C17888" s="63" t="s">
        <v>968</v>
      </c>
      <c r="D17888" s="61">
        <v>0</v>
      </c>
      <c r="E17888" s="61" t="s">
        <v>16070</v>
      </c>
      <c r="F17888" s="61" t="s">
        <v>109</v>
      </c>
      <c r="G17888" s="61" t="s">
        <v>16057</v>
      </c>
      <c r="H17888" s="61" t="s">
        <v>11834</v>
      </c>
      <c r="I17888" s="61">
        <v>35.42</v>
      </c>
      <c r="J17888" s="61">
        <v>-108.32</v>
      </c>
      <c r="K17888">
        <v>575</v>
      </c>
      <c r="L17888"/>
      <c r="M17888"/>
    </row>
    <row r="17889" spans="1:13">
      <c r="A17889" s="61" t="s">
        <v>40</v>
      </c>
      <c r="B17889" s="61">
        <v>88318</v>
      </c>
      <c r="C17889" s="63" t="s">
        <v>968</v>
      </c>
      <c r="D17889" s="61">
        <v>0</v>
      </c>
      <c r="E17889" s="61" t="s">
        <v>2874</v>
      </c>
      <c r="F17889" s="61" t="s">
        <v>109</v>
      </c>
      <c r="G17889" s="61" t="s">
        <v>581</v>
      </c>
      <c r="H17889" s="61" t="s">
        <v>11834</v>
      </c>
      <c r="I17889" s="61">
        <v>34.24</v>
      </c>
      <c r="J17889" s="61">
        <v>-105.59</v>
      </c>
      <c r="K17889">
        <v>352</v>
      </c>
      <c r="L17889"/>
      <c r="M17889"/>
    </row>
    <row r="17890" spans="1:13">
      <c r="A17890" s="61" t="s">
        <v>40</v>
      </c>
      <c r="B17890" s="61">
        <v>87048</v>
      </c>
      <c r="C17890" s="63" t="s">
        <v>968</v>
      </c>
      <c r="D17890" s="61">
        <v>0</v>
      </c>
      <c r="E17890" s="61" t="s">
        <v>16059</v>
      </c>
      <c r="F17890" s="61" t="s">
        <v>109</v>
      </c>
      <c r="G17890" s="61" t="s">
        <v>16024</v>
      </c>
      <c r="H17890" s="61" t="s">
        <v>11834</v>
      </c>
      <c r="I17890" s="61">
        <v>35.229999999999997</v>
      </c>
      <c r="J17890" s="61">
        <v>-106.62</v>
      </c>
      <c r="K17890">
        <v>8888</v>
      </c>
      <c r="L17890"/>
      <c r="M17890"/>
    </row>
    <row r="17891" spans="1:13">
      <c r="A17891" s="61" t="s">
        <v>40</v>
      </c>
      <c r="B17891" s="61">
        <v>87012</v>
      </c>
      <c r="C17891" s="63" t="s">
        <v>968</v>
      </c>
      <c r="D17891" s="61">
        <v>0</v>
      </c>
      <c r="E17891" s="61" t="s">
        <v>16038</v>
      </c>
      <c r="F17891" s="61" t="s">
        <v>109</v>
      </c>
      <c r="G17891" s="61" t="s">
        <v>16039</v>
      </c>
      <c r="H17891" s="61" t="s">
        <v>11834</v>
      </c>
      <c r="I17891" s="61">
        <v>36.11</v>
      </c>
      <c r="J17891" s="61">
        <v>-106.66</v>
      </c>
      <c r="K17891">
        <v>256</v>
      </c>
      <c r="L17891"/>
      <c r="M17891"/>
    </row>
    <row r="17892" spans="1:13">
      <c r="A17892" s="61" t="s">
        <v>40</v>
      </c>
      <c r="B17892" s="61">
        <v>88114</v>
      </c>
      <c r="C17892" s="63" t="s">
        <v>968</v>
      </c>
      <c r="D17892" s="61">
        <v>0</v>
      </c>
      <c r="E17892" s="61" t="s">
        <v>16159</v>
      </c>
      <c r="F17892" s="61" t="s">
        <v>109</v>
      </c>
      <c r="G17892" s="61" t="s">
        <v>16160</v>
      </c>
      <c r="H17892" s="61" t="s">
        <v>11834</v>
      </c>
      <c r="I17892" s="61">
        <v>33.51</v>
      </c>
      <c r="J17892" s="61">
        <v>-103.33</v>
      </c>
      <c r="K17892">
        <v>54</v>
      </c>
      <c r="L17892"/>
      <c r="M17892"/>
    </row>
    <row r="17893" spans="1:13">
      <c r="A17893" s="61" t="s">
        <v>40</v>
      </c>
      <c r="B17893" s="61">
        <v>87013</v>
      </c>
      <c r="C17893" s="63" t="s">
        <v>968</v>
      </c>
      <c r="D17893" s="61">
        <v>0</v>
      </c>
      <c r="E17893" s="61" t="s">
        <v>3862</v>
      </c>
      <c r="F17893" s="61" t="s">
        <v>109</v>
      </c>
      <c r="G17893" s="61" t="s">
        <v>16024</v>
      </c>
      <c r="H17893" s="61" t="s">
        <v>11834</v>
      </c>
      <c r="I17893" s="61">
        <v>36.020000000000003</v>
      </c>
      <c r="J17893" s="61">
        <v>-106.95</v>
      </c>
      <c r="K17893">
        <v>4445</v>
      </c>
      <c r="L17893"/>
      <c r="M17893"/>
    </row>
    <row r="17894" spans="1:13">
      <c r="A17894" s="61" t="s">
        <v>40</v>
      </c>
      <c r="B17894" s="61">
        <v>87014</v>
      </c>
      <c r="C17894" s="63" t="s">
        <v>968</v>
      </c>
      <c r="D17894" s="61">
        <v>0</v>
      </c>
      <c r="E17894" s="61" t="s">
        <v>16040</v>
      </c>
      <c r="F17894" s="61" t="s">
        <v>109</v>
      </c>
      <c r="G17894" s="61" t="s">
        <v>16028</v>
      </c>
      <c r="H17894" s="61" t="s">
        <v>11834</v>
      </c>
      <c r="I17894" s="61">
        <v>35.08</v>
      </c>
      <c r="J17894" s="61">
        <v>-107.51</v>
      </c>
      <c r="K17894">
        <v>584</v>
      </c>
      <c r="L17894"/>
      <c r="M17894"/>
    </row>
    <row r="17895" spans="1:13">
      <c r="A17895" s="61" t="s">
        <v>40</v>
      </c>
      <c r="B17895" s="61">
        <v>88417</v>
      </c>
      <c r="C17895" s="63" t="s">
        <v>968</v>
      </c>
      <c r="D17895" s="61">
        <v>0</v>
      </c>
      <c r="E17895" s="61" t="s">
        <v>16196</v>
      </c>
      <c r="F17895" s="61" t="s">
        <v>109</v>
      </c>
      <c r="G17895" s="61" t="s">
        <v>15108</v>
      </c>
      <c r="H17895" s="61" t="s">
        <v>11834</v>
      </c>
      <c r="I17895" s="61">
        <v>35.03</v>
      </c>
      <c r="J17895" s="61">
        <v>-104.4</v>
      </c>
      <c r="K17895">
        <v>80</v>
      </c>
      <c r="L17895"/>
      <c r="M17895"/>
    </row>
    <row r="17896" spans="1:13">
      <c r="A17896" s="61" t="s">
        <v>40</v>
      </c>
      <c r="B17896" s="61">
        <v>87821</v>
      </c>
      <c r="C17896" s="63" t="s">
        <v>968</v>
      </c>
      <c r="D17896" s="61">
        <v>0</v>
      </c>
      <c r="E17896" s="61" t="s">
        <v>16129</v>
      </c>
      <c r="F17896" s="61" t="s">
        <v>109</v>
      </c>
      <c r="G17896" s="61" t="s">
        <v>16128</v>
      </c>
      <c r="H17896" s="61" t="s">
        <v>11834</v>
      </c>
      <c r="I17896" s="61">
        <v>34.14</v>
      </c>
      <c r="J17896" s="61">
        <v>-107.84</v>
      </c>
      <c r="K17896">
        <v>640</v>
      </c>
      <c r="L17896"/>
      <c r="M17896"/>
    </row>
    <row r="17897" spans="1:13">
      <c r="A17897" s="61" t="s">
        <v>40</v>
      </c>
      <c r="B17897" s="61">
        <v>88030</v>
      </c>
      <c r="C17897" s="63" t="s">
        <v>968</v>
      </c>
      <c r="D17897" s="61">
        <v>0</v>
      </c>
      <c r="E17897" s="61" t="s">
        <v>16148</v>
      </c>
      <c r="F17897" s="61" t="s">
        <v>109</v>
      </c>
      <c r="G17897" s="61" t="s">
        <v>16147</v>
      </c>
      <c r="H17897" s="61" t="s">
        <v>11834</v>
      </c>
      <c r="I17897" s="61">
        <v>32.26</v>
      </c>
      <c r="J17897" s="61">
        <v>-107.75</v>
      </c>
      <c r="K17897">
        <v>23831</v>
      </c>
      <c r="L17897"/>
      <c r="M17897"/>
    </row>
    <row r="17898" spans="1:13">
      <c r="A17898" s="61" t="s">
        <v>40</v>
      </c>
      <c r="B17898" s="61">
        <v>87933</v>
      </c>
      <c r="C17898" s="63" t="s">
        <v>968</v>
      </c>
      <c r="D17898" s="61">
        <v>0</v>
      </c>
      <c r="E17898" s="61" t="s">
        <v>1470</v>
      </c>
      <c r="F17898" s="61" t="s">
        <v>109</v>
      </c>
      <c r="G17898" s="61" t="s">
        <v>16136</v>
      </c>
      <c r="H17898" s="61" t="s">
        <v>11834</v>
      </c>
      <c r="I17898" s="61">
        <v>32.79</v>
      </c>
      <c r="J17898" s="61">
        <v>-107.28</v>
      </c>
      <c r="K17898">
        <v>50</v>
      </c>
      <c r="L17898"/>
      <c r="M17898"/>
    </row>
    <row r="17899" spans="1:13">
      <c r="A17899" s="61" t="s">
        <v>40</v>
      </c>
      <c r="B17899" s="61">
        <v>88418</v>
      </c>
      <c r="C17899" s="63" t="s">
        <v>968</v>
      </c>
      <c r="D17899" s="61">
        <v>0</v>
      </c>
      <c r="E17899" s="61" t="s">
        <v>10478</v>
      </c>
      <c r="F17899" s="61" t="s">
        <v>109</v>
      </c>
      <c r="G17899" s="61" t="s">
        <v>418</v>
      </c>
      <c r="H17899" s="61" t="s">
        <v>11834</v>
      </c>
      <c r="I17899" s="61">
        <v>36.76</v>
      </c>
      <c r="J17899" s="61">
        <v>-103.83</v>
      </c>
      <c r="K17899">
        <v>303</v>
      </c>
      <c r="L17899"/>
      <c r="M17899"/>
    </row>
    <row r="17900" spans="1:13">
      <c r="A17900" s="61" t="s">
        <v>40</v>
      </c>
      <c r="B17900" s="61">
        <v>88230</v>
      </c>
      <c r="C17900" s="63" t="s">
        <v>968</v>
      </c>
      <c r="D17900" s="61">
        <v>0</v>
      </c>
      <c r="E17900" s="61" t="s">
        <v>627</v>
      </c>
      <c r="F17900" s="61" t="s">
        <v>109</v>
      </c>
      <c r="G17900" s="61" t="s">
        <v>16171</v>
      </c>
      <c r="H17900" s="61" t="s">
        <v>11834</v>
      </c>
      <c r="I17900" s="61">
        <v>33.19</v>
      </c>
      <c r="J17900" s="61">
        <v>-104.36</v>
      </c>
      <c r="K17900">
        <v>4658</v>
      </c>
      <c r="L17900"/>
      <c r="M17900"/>
    </row>
    <row r="17901" spans="1:13">
      <c r="A17901" s="61" t="s">
        <v>40</v>
      </c>
      <c r="B17901" s="61">
        <v>87528</v>
      </c>
      <c r="C17901" s="63" t="s">
        <v>968</v>
      </c>
      <c r="D17901" s="61">
        <v>0</v>
      </c>
      <c r="E17901" s="61" t="s">
        <v>16085</v>
      </c>
      <c r="F17901" s="61" t="s">
        <v>109</v>
      </c>
      <c r="G17901" s="61" t="s">
        <v>16039</v>
      </c>
      <c r="H17901" s="61" t="s">
        <v>11834</v>
      </c>
      <c r="I17901" s="61">
        <v>36.93</v>
      </c>
      <c r="J17901" s="61">
        <v>-106.99</v>
      </c>
      <c r="K17901">
        <v>3641</v>
      </c>
      <c r="L17901"/>
      <c r="M17901"/>
    </row>
    <row r="17902" spans="1:13">
      <c r="A17902" s="61" t="s">
        <v>40</v>
      </c>
      <c r="B17902" s="61">
        <v>87718</v>
      </c>
      <c r="C17902" s="63" t="s">
        <v>968</v>
      </c>
      <c r="D17902" s="61">
        <v>0</v>
      </c>
      <c r="E17902" s="61" t="s">
        <v>16112</v>
      </c>
      <c r="F17902" s="61" t="s">
        <v>109</v>
      </c>
      <c r="G17902" s="61" t="s">
        <v>13681</v>
      </c>
      <c r="H17902" s="61" t="s">
        <v>11834</v>
      </c>
      <c r="I17902" s="61">
        <v>36.549999999999997</v>
      </c>
      <c r="J17902" s="61">
        <v>-105.26</v>
      </c>
      <c r="K17902">
        <v>642</v>
      </c>
      <c r="L17902"/>
      <c r="M17902"/>
    </row>
    <row r="17903" spans="1:13">
      <c r="A17903" s="61" t="s">
        <v>40</v>
      </c>
      <c r="B17903" s="61">
        <v>87015</v>
      </c>
      <c r="C17903" s="63" t="s">
        <v>968</v>
      </c>
      <c r="D17903" s="61">
        <v>0</v>
      </c>
      <c r="E17903" s="61" t="s">
        <v>5311</v>
      </c>
      <c r="F17903" s="61" t="s">
        <v>109</v>
      </c>
      <c r="G17903" s="61" t="s">
        <v>16037</v>
      </c>
      <c r="H17903" s="61" t="s">
        <v>11834</v>
      </c>
      <c r="I17903" s="61">
        <v>35.08</v>
      </c>
      <c r="J17903" s="61">
        <v>-106.17</v>
      </c>
      <c r="K17903">
        <v>12833</v>
      </c>
      <c r="L17903"/>
      <c r="M17903"/>
    </row>
    <row r="17904" spans="1:13">
      <c r="A17904" s="61" t="s">
        <v>40</v>
      </c>
      <c r="B17904" s="61">
        <v>87529</v>
      </c>
      <c r="C17904" s="63" t="s">
        <v>968</v>
      </c>
      <c r="D17904" s="61">
        <v>0</v>
      </c>
      <c r="E17904" s="61" t="s">
        <v>16086</v>
      </c>
      <c r="F17904" s="61" t="s">
        <v>109</v>
      </c>
      <c r="G17904" s="61" t="s">
        <v>16081</v>
      </c>
      <c r="H17904" s="61" t="s">
        <v>11834</v>
      </c>
      <c r="I17904" s="61">
        <v>36.47</v>
      </c>
      <c r="J17904" s="61">
        <v>-105.62</v>
      </c>
      <c r="K17904">
        <v>4846</v>
      </c>
      <c r="L17904"/>
      <c r="M17904"/>
    </row>
    <row r="17905" spans="1:13">
      <c r="A17905" s="61" t="s">
        <v>40</v>
      </c>
      <c r="B17905" s="61">
        <v>87530</v>
      </c>
      <c r="C17905" s="63" t="s">
        <v>968</v>
      </c>
      <c r="D17905" s="61">
        <v>0</v>
      </c>
      <c r="E17905" s="61" t="s">
        <v>16087</v>
      </c>
      <c r="F17905" s="61" t="s">
        <v>109</v>
      </c>
      <c r="G17905" s="61" t="s">
        <v>16039</v>
      </c>
      <c r="H17905" s="61" t="s">
        <v>11834</v>
      </c>
      <c r="I17905" s="61">
        <v>36.340000000000003</v>
      </c>
      <c r="J17905" s="61">
        <v>-106.18</v>
      </c>
      <c r="K17905">
        <v>916</v>
      </c>
      <c r="L17905"/>
      <c r="M17905"/>
    </row>
    <row r="17906" spans="1:13">
      <c r="A17906" s="61" t="s">
        <v>40</v>
      </c>
      <c r="B17906" s="61">
        <v>88116</v>
      </c>
      <c r="C17906" s="63" t="s">
        <v>968</v>
      </c>
      <c r="D17906" s="61">
        <v>0</v>
      </c>
      <c r="E17906" s="61" t="s">
        <v>9554</v>
      </c>
      <c r="F17906" s="61" t="s">
        <v>109</v>
      </c>
      <c r="G17906" s="61" t="s">
        <v>12220</v>
      </c>
      <c r="H17906" s="61" t="s">
        <v>11834</v>
      </c>
      <c r="I17906" s="61">
        <v>33.94</v>
      </c>
      <c r="J17906" s="61">
        <v>-103.65</v>
      </c>
      <c r="K17906">
        <v>460</v>
      </c>
      <c r="L17906"/>
      <c r="M17906"/>
    </row>
    <row r="17907" spans="1:13">
      <c r="A17907" s="61" t="s">
        <v>40</v>
      </c>
      <c r="B17907" s="61">
        <v>87531</v>
      </c>
      <c r="C17907" s="63" t="s">
        <v>968</v>
      </c>
      <c r="D17907" s="61">
        <v>0</v>
      </c>
      <c r="E17907" s="61" t="s">
        <v>16088</v>
      </c>
      <c r="F17907" s="61" t="s">
        <v>109</v>
      </c>
      <c r="G17907" s="61" t="s">
        <v>16039</v>
      </c>
      <c r="H17907" s="61" t="s">
        <v>11834</v>
      </c>
      <c r="I17907" s="61">
        <v>36.200000000000003</v>
      </c>
      <c r="J17907" s="61">
        <v>-105.96</v>
      </c>
      <c r="K17907">
        <v>310</v>
      </c>
      <c r="L17907"/>
      <c r="M17907"/>
    </row>
    <row r="17908" spans="1:13">
      <c r="A17908" s="61" t="s">
        <v>40</v>
      </c>
      <c r="B17908" s="61">
        <v>88321</v>
      </c>
      <c r="C17908" s="63" t="s">
        <v>968</v>
      </c>
      <c r="D17908" s="61">
        <v>0</v>
      </c>
      <c r="E17908" s="61" t="s">
        <v>15138</v>
      </c>
      <c r="F17908" s="61" t="s">
        <v>109</v>
      </c>
      <c r="G17908" s="61" t="s">
        <v>16035</v>
      </c>
      <c r="H17908" s="61" t="s">
        <v>11834</v>
      </c>
      <c r="I17908" s="61">
        <v>34.65</v>
      </c>
      <c r="J17908" s="61">
        <v>-105.45</v>
      </c>
      <c r="K17908">
        <v>146</v>
      </c>
      <c r="L17908"/>
      <c r="M17908"/>
    </row>
    <row r="17909" spans="1:13">
      <c r="A17909" s="61" t="s">
        <v>40</v>
      </c>
      <c r="B17909" s="61">
        <v>87532</v>
      </c>
      <c r="C17909" s="63" t="s">
        <v>968</v>
      </c>
      <c r="D17909" s="61">
        <v>0</v>
      </c>
      <c r="E17909" s="61" t="s">
        <v>16089</v>
      </c>
      <c r="F17909" s="61" t="s">
        <v>109</v>
      </c>
      <c r="G17909" s="61" t="s">
        <v>16037</v>
      </c>
      <c r="H17909" s="61" t="s">
        <v>11834</v>
      </c>
      <c r="I17909" s="61">
        <v>36</v>
      </c>
      <c r="J17909" s="61">
        <v>-106.06</v>
      </c>
      <c r="K17909">
        <v>19017</v>
      </c>
      <c r="L17909"/>
      <c r="M17909"/>
    </row>
    <row r="17910" spans="1:13">
      <c r="A17910" s="61" t="s">
        <v>40</v>
      </c>
      <c r="B17910" s="61">
        <v>87016</v>
      </c>
      <c r="C17910" s="63" t="s">
        <v>968</v>
      </c>
      <c r="D17910" s="61">
        <v>0</v>
      </c>
      <c r="E17910" s="61" t="s">
        <v>16034</v>
      </c>
      <c r="F17910" s="61" t="s">
        <v>109</v>
      </c>
      <c r="G17910" s="61" t="s">
        <v>16035</v>
      </c>
      <c r="H17910" s="61" t="s">
        <v>11834</v>
      </c>
      <c r="I17910" s="61">
        <v>34.76</v>
      </c>
      <c r="J17910" s="61">
        <v>-106.06</v>
      </c>
      <c r="K17910">
        <v>3091</v>
      </c>
      <c r="L17910"/>
      <c r="M17910"/>
    </row>
    <row r="17911" spans="1:13">
      <c r="A17911" s="61" t="s">
        <v>40</v>
      </c>
      <c r="B17911" s="61">
        <v>87401</v>
      </c>
      <c r="C17911" s="63" t="s">
        <v>968</v>
      </c>
      <c r="D17911" s="61">
        <v>0</v>
      </c>
      <c r="E17911" s="61" t="s">
        <v>504</v>
      </c>
      <c r="F17911" s="61" t="s">
        <v>109</v>
      </c>
      <c r="G17911" s="61" t="s">
        <v>15585</v>
      </c>
      <c r="H17911" s="61" t="s">
        <v>11834</v>
      </c>
      <c r="I17911" s="61">
        <v>36.75</v>
      </c>
      <c r="J17911" s="61">
        <v>-108.18</v>
      </c>
      <c r="K17911">
        <v>44724</v>
      </c>
      <c r="L17911"/>
      <c r="M17911"/>
    </row>
    <row r="17912" spans="1:13">
      <c r="A17912" s="61" t="s">
        <v>40</v>
      </c>
      <c r="B17912" s="61">
        <v>87402</v>
      </c>
      <c r="C17912" s="63" t="s">
        <v>968</v>
      </c>
      <c r="D17912" s="61">
        <v>0</v>
      </c>
      <c r="E17912" s="61" t="s">
        <v>504</v>
      </c>
      <c r="F17912" s="61" t="s">
        <v>109</v>
      </c>
      <c r="G17912" s="61" t="s">
        <v>15585</v>
      </c>
      <c r="H17912" s="61" t="s">
        <v>11834</v>
      </c>
      <c r="I17912" s="61">
        <v>36.78</v>
      </c>
      <c r="J17912" s="61">
        <v>-108.14</v>
      </c>
      <c r="K17912">
        <v>11646</v>
      </c>
      <c r="L17912"/>
      <c r="M17912"/>
    </row>
    <row r="17913" spans="1:13">
      <c r="A17913" s="61" t="s">
        <v>40</v>
      </c>
      <c r="B17913" s="61">
        <v>88034</v>
      </c>
      <c r="C17913" s="63" t="s">
        <v>968</v>
      </c>
      <c r="D17913" s="61">
        <v>0</v>
      </c>
      <c r="E17913" s="61" t="s">
        <v>16149</v>
      </c>
      <c r="F17913" s="61" t="s">
        <v>109</v>
      </c>
      <c r="G17913" s="61" t="s">
        <v>6526</v>
      </c>
      <c r="H17913" s="61" t="s">
        <v>11834</v>
      </c>
      <c r="I17913" s="61">
        <v>32.56</v>
      </c>
      <c r="J17913" s="61">
        <v>-108.02</v>
      </c>
      <c r="K17913">
        <v>81</v>
      </c>
      <c r="L17913"/>
      <c r="M17913"/>
    </row>
    <row r="17914" spans="1:13">
      <c r="A17914" s="61" t="s">
        <v>40</v>
      </c>
      <c r="B17914" s="61">
        <v>87315</v>
      </c>
      <c r="C17914" s="63" t="s">
        <v>968</v>
      </c>
      <c r="D17914" s="61">
        <v>0</v>
      </c>
      <c r="E17914" s="61" t="s">
        <v>16071</v>
      </c>
      <c r="F17914" s="61" t="s">
        <v>109</v>
      </c>
      <c r="G17914" s="61" t="s">
        <v>16028</v>
      </c>
      <c r="H17914" s="61" t="s">
        <v>11834</v>
      </c>
      <c r="I17914" s="61">
        <v>34.65</v>
      </c>
      <c r="J17914" s="61">
        <v>-108.67</v>
      </c>
      <c r="K17914">
        <v>235</v>
      </c>
      <c r="L17914"/>
      <c r="M17914"/>
    </row>
    <row r="17915" spans="1:13">
      <c r="A17915" s="61" t="s">
        <v>40</v>
      </c>
      <c r="B17915" s="61">
        <v>87415</v>
      </c>
      <c r="C17915" s="63" t="s">
        <v>968</v>
      </c>
      <c r="D17915" s="61">
        <v>0</v>
      </c>
      <c r="E17915" s="61" t="s">
        <v>16076</v>
      </c>
      <c r="F17915" s="61" t="s">
        <v>109</v>
      </c>
      <c r="G17915" s="61" t="s">
        <v>15585</v>
      </c>
      <c r="H17915" s="61" t="s">
        <v>11834</v>
      </c>
      <c r="I17915" s="61">
        <v>36.799999999999997</v>
      </c>
      <c r="J17915" s="61">
        <v>-108.08</v>
      </c>
      <c r="K17915">
        <v>1708</v>
      </c>
      <c r="L17915"/>
      <c r="M17915"/>
    </row>
    <row r="17916" spans="1:13">
      <c r="A17916" s="61" t="s">
        <v>40</v>
      </c>
      <c r="B17916" s="61">
        <v>88118</v>
      </c>
      <c r="C17916" s="63" t="s">
        <v>968</v>
      </c>
      <c r="D17916" s="61">
        <v>0</v>
      </c>
      <c r="E17916" s="61" t="s">
        <v>5863</v>
      </c>
      <c r="F17916" s="61" t="s">
        <v>109</v>
      </c>
      <c r="G17916" s="61" t="s">
        <v>12220</v>
      </c>
      <c r="H17916" s="61" t="s">
        <v>11834</v>
      </c>
      <c r="I17916" s="61">
        <v>34.21</v>
      </c>
      <c r="J17916" s="61">
        <v>-103.54</v>
      </c>
      <c r="K17916">
        <v>216</v>
      </c>
      <c r="L17916"/>
      <c r="M17916"/>
    </row>
    <row r="17917" spans="1:13">
      <c r="A17917" s="61" t="s">
        <v>40</v>
      </c>
      <c r="B17917" s="61">
        <v>88419</v>
      </c>
      <c r="C17917" s="63" t="s">
        <v>968</v>
      </c>
      <c r="D17917" s="61">
        <v>0</v>
      </c>
      <c r="E17917" s="61" t="s">
        <v>5029</v>
      </c>
      <c r="F17917" s="61" t="s">
        <v>109</v>
      </c>
      <c r="G17917" s="61" t="s">
        <v>418</v>
      </c>
      <c r="H17917" s="61" t="s">
        <v>11834</v>
      </c>
      <c r="I17917" s="61">
        <v>36.840000000000003</v>
      </c>
      <c r="J17917" s="61">
        <v>-103.91</v>
      </c>
      <c r="K17917">
        <v>183</v>
      </c>
      <c r="L17917"/>
      <c r="M17917"/>
    </row>
    <row r="17918" spans="1:13">
      <c r="A17918" s="61" t="s">
        <v>40</v>
      </c>
      <c r="B17918" s="61">
        <v>88119</v>
      </c>
      <c r="C17918" s="63" t="s">
        <v>968</v>
      </c>
      <c r="D17918" s="61">
        <v>0</v>
      </c>
      <c r="E17918" s="61" t="s">
        <v>16161</v>
      </c>
      <c r="F17918" s="61" t="s">
        <v>109</v>
      </c>
      <c r="G17918" s="61" t="s">
        <v>16162</v>
      </c>
      <c r="H17918" s="61" t="s">
        <v>11834</v>
      </c>
      <c r="I17918" s="61">
        <v>34.47</v>
      </c>
      <c r="J17918" s="61">
        <v>-104.23</v>
      </c>
      <c r="K17918">
        <v>1582</v>
      </c>
      <c r="L17918"/>
      <c r="M17918"/>
    </row>
    <row r="17919" spans="1:13">
      <c r="A17919" s="61" t="s">
        <v>40</v>
      </c>
      <c r="B17919" s="61">
        <v>87416</v>
      </c>
      <c r="C17919" s="63" t="s">
        <v>968</v>
      </c>
      <c r="D17919" s="61">
        <v>0</v>
      </c>
      <c r="E17919" s="61" t="s">
        <v>5463</v>
      </c>
      <c r="F17919" s="61" t="s">
        <v>109</v>
      </c>
      <c r="G17919" s="61" t="s">
        <v>15585</v>
      </c>
      <c r="H17919" s="61" t="s">
        <v>11834</v>
      </c>
      <c r="I17919" s="61">
        <v>36.729999999999997</v>
      </c>
      <c r="J17919" s="61">
        <v>-108.39</v>
      </c>
      <c r="K17919">
        <v>5310</v>
      </c>
      <c r="L17919"/>
      <c r="M17919"/>
    </row>
    <row r="17920" spans="1:13">
      <c r="A17920" s="61" t="s">
        <v>40</v>
      </c>
      <c r="B17920" s="61">
        <v>87017</v>
      </c>
      <c r="C17920" s="63" t="s">
        <v>968</v>
      </c>
      <c r="D17920" s="61">
        <v>0</v>
      </c>
      <c r="E17920" s="61" t="s">
        <v>16041</v>
      </c>
      <c r="F17920" s="61" t="s">
        <v>109</v>
      </c>
      <c r="G17920" s="61" t="s">
        <v>16039</v>
      </c>
      <c r="H17920" s="61" t="s">
        <v>11834</v>
      </c>
      <c r="I17920" s="61">
        <v>36.229999999999997</v>
      </c>
      <c r="J17920" s="61">
        <v>-106.85</v>
      </c>
      <c r="K17920">
        <v>367</v>
      </c>
      <c r="L17920"/>
      <c r="M17920"/>
    </row>
    <row r="17921" spans="1:13">
      <c r="A17921" s="61" t="s">
        <v>40</v>
      </c>
      <c r="B17921" s="61">
        <v>87301</v>
      </c>
      <c r="C17921" s="63" t="s">
        <v>968</v>
      </c>
      <c r="D17921" s="61">
        <v>0</v>
      </c>
      <c r="E17921" s="61" t="s">
        <v>16069</v>
      </c>
      <c r="F17921" s="61" t="s">
        <v>109</v>
      </c>
      <c r="G17921" s="61" t="s">
        <v>16057</v>
      </c>
      <c r="H17921" s="61" t="s">
        <v>11834</v>
      </c>
      <c r="I17921" s="61">
        <v>35.520000000000003</v>
      </c>
      <c r="J17921" s="61">
        <v>-108.73</v>
      </c>
      <c r="K17921">
        <v>22438</v>
      </c>
      <c r="L17921"/>
      <c r="M17921"/>
    </row>
    <row r="17922" spans="1:13">
      <c r="A17922" s="61" t="s">
        <v>40</v>
      </c>
      <c r="B17922" s="61">
        <v>87317</v>
      </c>
      <c r="C17922" s="63" t="s">
        <v>968</v>
      </c>
      <c r="D17922" s="61">
        <v>0</v>
      </c>
      <c r="E17922" s="61" t="s">
        <v>16072</v>
      </c>
      <c r="F17922" s="61" t="s">
        <v>109</v>
      </c>
      <c r="G17922" s="61" t="s">
        <v>16057</v>
      </c>
      <c r="H17922" s="61" t="s">
        <v>11834</v>
      </c>
      <c r="I17922" s="61">
        <v>35.57</v>
      </c>
      <c r="J17922" s="61">
        <v>-108.76</v>
      </c>
      <c r="K17922">
        <v>1594</v>
      </c>
      <c r="L17922"/>
      <c r="M17922"/>
    </row>
    <row r="17923" spans="1:13">
      <c r="A17923" s="61" t="s">
        <v>40</v>
      </c>
      <c r="B17923" s="61">
        <v>87936</v>
      </c>
      <c r="C17923" s="63" t="s">
        <v>968</v>
      </c>
      <c r="D17923" s="61">
        <v>0</v>
      </c>
      <c r="E17923" s="61" t="s">
        <v>377</v>
      </c>
      <c r="F17923" s="61" t="s">
        <v>109</v>
      </c>
      <c r="G17923" s="61" t="s">
        <v>16139</v>
      </c>
      <c r="H17923" s="61" t="s">
        <v>11834</v>
      </c>
      <c r="I17923" s="61">
        <v>32.75</v>
      </c>
      <c r="J17923" s="61">
        <v>-107.26</v>
      </c>
      <c r="K17923">
        <v>433</v>
      </c>
      <c r="L17923"/>
      <c r="M17923"/>
    </row>
    <row r="17924" spans="1:13">
      <c r="A17924" s="61" t="s">
        <v>40</v>
      </c>
      <c r="B17924" s="61">
        <v>88421</v>
      </c>
      <c r="C17924" s="63" t="s">
        <v>968</v>
      </c>
      <c r="D17924" s="61">
        <v>0</v>
      </c>
      <c r="E17924" s="61" t="s">
        <v>16197</v>
      </c>
      <c r="F17924" s="61" t="s">
        <v>109</v>
      </c>
      <c r="G17924" s="61" t="s">
        <v>15570</v>
      </c>
      <c r="H17924" s="61" t="s">
        <v>11834</v>
      </c>
      <c r="I17924" s="61">
        <v>35.35</v>
      </c>
      <c r="J17924" s="61">
        <v>-104.48</v>
      </c>
      <c r="K17924">
        <v>45</v>
      </c>
      <c r="L17924"/>
      <c r="M17924"/>
    </row>
    <row r="17925" spans="1:13">
      <c r="A17925" s="61" t="s">
        <v>40</v>
      </c>
      <c r="B17925" s="61">
        <v>88422</v>
      </c>
      <c r="C17925" s="63" t="s">
        <v>968</v>
      </c>
      <c r="D17925" s="61">
        <v>0</v>
      </c>
      <c r="E17925" s="61" t="s">
        <v>2522</v>
      </c>
      <c r="F17925" s="61" t="s">
        <v>109</v>
      </c>
      <c r="G17925" s="61" t="s">
        <v>418</v>
      </c>
      <c r="H17925" s="61" t="s">
        <v>11834</v>
      </c>
      <c r="I17925" s="61">
        <v>36.35</v>
      </c>
      <c r="J17925" s="61">
        <v>-103.99</v>
      </c>
      <c r="K17925">
        <v>43</v>
      </c>
      <c r="L17925"/>
      <c r="M17925"/>
    </row>
    <row r="17926" spans="1:13">
      <c r="A17926" s="61" t="s">
        <v>40</v>
      </c>
      <c r="B17926" s="61">
        <v>88324</v>
      </c>
      <c r="C17926" s="63" t="s">
        <v>968</v>
      </c>
      <c r="D17926" s="61">
        <v>0</v>
      </c>
      <c r="E17926" s="61" t="s">
        <v>4114</v>
      </c>
      <c r="F17926" s="61" t="s">
        <v>109</v>
      </c>
      <c r="G17926" s="61" t="s">
        <v>581</v>
      </c>
      <c r="H17926" s="61" t="s">
        <v>11834</v>
      </c>
      <c r="I17926" s="61">
        <v>33.4</v>
      </c>
      <c r="J17926" s="61">
        <v>-105.44</v>
      </c>
      <c r="K17926">
        <v>100</v>
      </c>
      <c r="L17926"/>
      <c r="M17926"/>
    </row>
    <row r="17927" spans="1:13">
      <c r="A17927" s="61" t="s">
        <v>40</v>
      </c>
      <c r="B17927" s="61">
        <v>88039</v>
      </c>
      <c r="C17927" s="63" t="s">
        <v>968</v>
      </c>
      <c r="D17927" s="61">
        <v>0</v>
      </c>
      <c r="E17927" s="61" t="s">
        <v>381</v>
      </c>
      <c r="F17927" s="61" t="s">
        <v>109</v>
      </c>
      <c r="G17927" s="61" t="s">
        <v>16128</v>
      </c>
      <c r="H17927" s="61" t="s">
        <v>11834</v>
      </c>
      <c r="I17927" s="61">
        <v>33.31</v>
      </c>
      <c r="J17927" s="61">
        <v>-108.88</v>
      </c>
      <c r="K17927">
        <v>402</v>
      </c>
      <c r="L17927"/>
      <c r="M17927"/>
    </row>
    <row r="17928" spans="1:13">
      <c r="A17928" s="61" t="s">
        <v>40</v>
      </c>
      <c r="B17928" s="61">
        <v>87535</v>
      </c>
      <c r="C17928" s="63" t="s">
        <v>968</v>
      </c>
      <c r="D17928" s="61">
        <v>0</v>
      </c>
      <c r="E17928" s="61" t="s">
        <v>16090</v>
      </c>
      <c r="F17928" s="61" t="s">
        <v>109</v>
      </c>
      <c r="G17928" s="61" t="s">
        <v>16037</v>
      </c>
      <c r="H17928" s="61" t="s">
        <v>11834</v>
      </c>
      <c r="I17928" s="61">
        <v>35.58</v>
      </c>
      <c r="J17928" s="61">
        <v>-105.76</v>
      </c>
      <c r="K17928">
        <v>1350</v>
      </c>
      <c r="L17928"/>
      <c r="M17928"/>
    </row>
    <row r="17929" spans="1:13">
      <c r="A17929" s="61" t="s">
        <v>40</v>
      </c>
      <c r="B17929" s="61">
        <v>88120</v>
      </c>
      <c r="C17929" s="63" t="s">
        <v>968</v>
      </c>
      <c r="D17929" s="61">
        <v>0</v>
      </c>
      <c r="E17929" s="61" t="s">
        <v>7879</v>
      </c>
      <c r="F17929" s="61" t="s">
        <v>109</v>
      </c>
      <c r="G17929" s="61" t="s">
        <v>16157</v>
      </c>
      <c r="H17929" s="61" t="s">
        <v>11834</v>
      </c>
      <c r="I17929" s="61">
        <v>34.82</v>
      </c>
      <c r="J17929" s="61">
        <v>-103.31</v>
      </c>
      <c r="K17929">
        <v>217</v>
      </c>
      <c r="L17929"/>
      <c r="M17929"/>
    </row>
    <row r="17930" spans="1:13">
      <c r="A17930" s="61" t="s">
        <v>40</v>
      </c>
      <c r="B17930" s="61">
        <v>87020</v>
      </c>
      <c r="C17930" s="63" t="s">
        <v>968</v>
      </c>
      <c r="D17930" s="61">
        <v>0</v>
      </c>
      <c r="E17930" s="61" t="s">
        <v>16042</v>
      </c>
      <c r="F17930" s="61" t="s">
        <v>109</v>
      </c>
      <c r="G17930" s="61" t="s">
        <v>16028</v>
      </c>
      <c r="H17930" s="61" t="s">
        <v>11834</v>
      </c>
      <c r="I17930" s="61">
        <v>35.15</v>
      </c>
      <c r="J17930" s="61">
        <v>-107.83</v>
      </c>
      <c r="K17930">
        <v>11471</v>
      </c>
      <c r="L17930"/>
      <c r="M17930"/>
    </row>
    <row r="17931" spans="1:13">
      <c r="A17931" s="61" t="s">
        <v>40</v>
      </c>
      <c r="B17931" s="61">
        <v>88424</v>
      </c>
      <c r="C17931" s="63" t="s">
        <v>968</v>
      </c>
      <c r="D17931" s="61">
        <v>0</v>
      </c>
      <c r="E17931" s="61" t="s">
        <v>11749</v>
      </c>
      <c r="F17931" s="61" t="s">
        <v>109</v>
      </c>
      <c r="G17931" s="61" t="s">
        <v>418</v>
      </c>
      <c r="H17931" s="61" t="s">
        <v>11834</v>
      </c>
      <c r="I17931" s="61">
        <v>36.590000000000003</v>
      </c>
      <c r="J17931" s="61">
        <v>-103.61</v>
      </c>
      <c r="K17931">
        <v>121</v>
      </c>
      <c r="L17931"/>
      <c r="M17931"/>
    </row>
    <row r="17932" spans="1:13">
      <c r="A17932" s="61" t="s">
        <v>40</v>
      </c>
      <c r="B17932" s="61">
        <v>87722</v>
      </c>
      <c r="C17932" s="63" t="s">
        <v>968</v>
      </c>
      <c r="D17932" s="61">
        <v>0</v>
      </c>
      <c r="E17932" s="61" t="s">
        <v>16116</v>
      </c>
      <c r="F17932" s="61" t="s">
        <v>109</v>
      </c>
      <c r="G17932" s="61" t="s">
        <v>16114</v>
      </c>
      <c r="H17932" s="61" t="s">
        <v>11834</v>
      </c>
      <c r="I17932" s="61">
        <v>36.130000000000003</v>
      </c>
      <c r="J17932" s="61">
        <v>-105.23</v>
      </c>
      <c r="K17932">
        <v>535</v>
      </c>
      <c r="L17932"/>
      <c r="M17932"/>
    </row>
    <row r="17933" spans="1:13">
      <c r="A17933" s="61" t="s">
        <v>40</v>
      </c>
      <c r="B17933" s="61">
        <v>88232</v>
      </c>
      <c r="C17933" s="63" t="s">
        <v>968</v>
      </c>
      <c r="D17933" s="61">
        <v>0</v>
      </c>
      <c r="E17933" s="61" t="s">
        <v>15724</v>
      </c>
      <c r="F17933" s="61" t="s">
        <v>109</v>
      </c>
      <c r="G17933" s="61" t="s">
        <v>16171</v>
      </c>
      <c r="H17933" s="61" t="s">
        <v>11834</v>
      </c>
      <c r="I17933" s="61">
        <v>33.11</v>
      </c>
      <c r="J17933" s="61">
        <v>-104.32</v>
      </c>
      <c r="K17933">
        <v>3026</v>
      </c>
      <c r="L17933"/>
      <c r="M17933"/>
    </row>
    <row r="17934" spans="1:13">
      <c r="A17934" s="61" t="s">
        <v>40</v>
      </c>
      <c r="B17934" s="61">
        <v>88041</v>
      </c>
      <c r="C17934" s="63" t="s">
        <v>968</v>
      </c>
      <c r="D17934" s="61">
        <v>0</v>
      </c>
      <c r="E17934" s="61" t="s">
        <v>1301</v>
      </c>
      <c r="F17934" s="61" t="s">
        <v>109</v>
      </c>
      <c r="G17934" s="61" t="s">
        <v>6526</v>
      </c>
      <c r="H17934" s="61" t="s">
        <v>11834</v>
      </c>
      <c r="I17934" s="61">
        <v>32.79</v>
      </c>
      <c r="J17934" s="61">
        <v>-107.91</v>
      </c>
      <c r="K17934">
        <v>954</v>
      </c>
      <c r="L17934"/>
      <c r="M17934"/>
    </row>
    <row r="17935" spans="1:13">
      <c r="A17935" s="61" t="s">
        <v>40</v>
      </c>
      <c r="B17935" s="61">
        <v>87937</v>
      </c>
      <c r="C17935" s="63" t="s">
        <v>968</v>
      </c>
      <c r="D17935" s="61">
        <v>0</v>
      </c>
      <c r="E17935" s="61" t="s">
        <v>15899</v>
      </c>
      <c r="F17935" s="61" t="s">
        <v>109</v>
      </c>
      <c r="G17935" s="61" t="s">
        <v>16139</v>
      </c>
      <c r="H17935" s="61" t="s">
        <v>11834</v>
      </c>
      <c r="I17935" s="61">
        <v>32.659999999999997</v>
      </c>
      <c r="J17935" s="61">
        <v>-107.15</v>
      </c>
      <c r="K17935">
        <v>3009</v>
      </c>
      <c r="L17935"/>
      <c r="M17935"/>
    </row>
    <row r="17936" spans="1:13">
      <c r="A17936" s="61" t="s">
        <v>40</v>
      </c>
      <c r="B17936" s="61">
        <v>87537</v>
      </c>
      <c r="C17936" s="63" t="s">
        <v>968</v>
      </c>
      <c r="D17936" s="61">
        <v>0</v>
      </c>
      <c r="E17936" s="61" t="s">
        <v>16091</v>
      </c>
      <c r="F17936" s="61" t="s">
        <v>109</v>
      </c>
      <c r="G17936" s="61" t="s">
        <v>16039</v>
      </c>
      <c r="H17936" s="61" t="s">
        <v>11834</v>
      </c>
      <c r="I17936" s="61">
        <v>36.06</v>
      </c>
      <c r="J17936" s="61">
        <v>-106.11</v>
      </c>
      <c r="K17936">
        <v>2486</v>
      </c>
      <c r="L17936"/>
      <c r="M17936"/>
    </row>
    <row r="17937" spans="1:13">
      <c r="A17937" s="61" t="s">
        <v>40</v>
      </c>
      <c r="B17937" s="61">
        <v>88042</v>
      </c>
      <c r="C17937" s="63" t="s">
        <v>968</v>
      </c>
      <c r="D17937" s="61">
        <v>0</v>
      </c>
      <c r="E17937" s="61" t="s">
        <v>651</v>
      </c>
      <c r="F17937" s="61" t="s">
        <v>109</v>
      </c>
      <c r="G17937" s="61" t="s">
        <v>16136</v>
      </c>
      <c r="H17937" s="61" t="s">
        <v>11834</v>
      </c>
      <c r="I17937" s="61">
        <v>32.81</v>
      </c>
      <c r="J17937" s="61">
        <v>-107.58</v>
      </c>
      <c r="K17937">
        <v>353</v>
      </c>
      <c r="L17937"/>
      <c r="M17937"/>
    </row>
    <row r="17938" spans="1:13">
      <c r="A17938" s="61" t="s">
        <v>40</v>
      </c>
      <c r="B17938" s="61">
        <v>88240</v>
      </c>
      <c r="C17938" s="63" t="s">
        <v>968</v>
      </c>
      <c r="D17938" s="61">
        <v>0</v>
      </c>
      <c r="E17938" s="61" t="s">
        <v>9598</v>
      </c>
      <c r="F17938" s="61" t="s">
        <v>109</v>
      </c>
      <c r="G17938" s="61" t="s">
        <v>16160</v>
      </c>
      <c r="H17938" s="61" t="s">
        <v>11834</v>
      </c>
      <c r="I17938" s="61">
        <v>32.729999999999997</v>
      </c>
      <c r="J17938" s="61">
        <v>-103.16</v>
      </c>
      <c r="K17938">
        <v>42386</v>
      </c>
      <c r="L17938"/>
      <c r="M17938"/>
    </row>
    <row r="17939" spans="1:13">
      <c r="A17939" s="61" t="s">
        <v>40</v>
      </c>
      <c r="B17939" s="61">
        <v>88242</v>
      </c>
      <c r="C17939" s="63" t="s">
        <v>968</v>
      </c>
      <c r="D17939" s="61">
        <v>0</v>
      </c>
      <c r="E17939" s="61" t="s">
        <v>9598</v>
      </c>
      <c r="F17939" s="61" t="s">
        <v>109</v>
      </c>
      <c r="G17939" s="61" t="s">
        <v>16160</v>
      </c>
      <c r="H17939" s="61" t="s">
        <v>11834</v>
      </c>
      <c r="I17939" s="61">
        <v>32.81</v>
      </c>
      <c r="J17939" s="61">
        <v>-103.16</v>
      </c>
      <c r="K17939">
        <v>8126</v>
      </c>
      <c r="L17939"/>
      <c r="M17939"/>
    </row>
    <row r="17940" spans="1:13">
      <c r="A17940" s="61" t="s">
        <v>40</v>
      </c>
      <c r="B17940" s="61">
        <v>88330</v>
      </c>
      <c r="C17940" s="63" t="s">
        <v>968</v>
      </c>
      <c r="D17940" s="61">
        <v>0</v>
      </c>
      <c r="E17940" s="61" t="s">
        <v>16180</v>
      </c>
      <c r="F17940" s="61" t="s">
        <v>109</v>
      </c>
      <c r="G17940" s="61" t="s">
        <v>15510</v>
      </c>
      <c r="H17940" s="61" t="s">
        <v>11834</v>
      </c>
      <c r="I17940" s="61">
        <v>32.840000000000003</v>
      </c>
      <c r="J17940" s="61">
        <v>-106.08</v>
      </c>
      <c r="K17940">
        <v>3810</v>
      </c>
      <c r="L17940"/>
      <c r="M17940"/>
    </row>
    <row r="17941" spans="1:13">
      <c r="A17941" s="61" t="s">
        <v>40</v>
      </c>
      <c r="B17941" s="61">
        <v>87723</v>
      </c>
      <c r="C17941" s="63" t="s">
        <v>968</v>
      </c>
      <c r="D17941" s="61">
        <v>0</v>
      </c>
      <c r="E17941" s="61" t="s">
        <v>16117</v>
      </c>
      <c r="F17941" s="61" t="s">
        <v>109</v>
      </c>
      <c r="G17941" s="61" t="s">
        <v>16114</v>
      </c>
      <c r="H17941" s="61" t="s">
        <v>11834</v>
      </c>
      <c r="I17941" s="61">
        <v>36.03</v>
      </c>
      <c r="J17941" s="61">
        <v>-105.38</v>
      </c>
      <c r="K17941">
        <v>294</v>
      </c>
      <c r="L17941"/>
      <c r="M17941"/>
    </row>
    <row r="17942" spans="1:13">
      <c r="A17942" s="61" t="s">
        <v>40</v>
      </c>
      <c r="B17942" s="61">
        <v>88336</v>
      </c>
      <c r="C17942" s="63" t="s">
        <v>968</v>
      </c>
      <c r="D17942" s="61">
        <v>0</v>
      </c>
      <c r="E17942" s="61" t="s">
        <v>15237</v>
      </c>
      <c r="F17942" s="61" t="s">
        <v>109</v>
      </c>
      <c r="G17942" s="61" t="s">
        <v>581</v>
      </c>
      <c r="H17942" s="61" t="s">
        <v>11834</v>
      </c>
      <c r="I17942" s="61">
        <v>33.380000000000003</v>
      </c>
      <c r="J17942" s="61">
        <v>-105.27</v>
      </c>
      <c r="K17942">
        <v>313</v>
      </c>
      <c r="L17942"/>
      <c r="M17942"/>
    </row>
    <row r="17943" spans="1:13">
      <c r="A17943" s="61" t="s">
        <v>40</v>
      </c>
      <c r="B17943" s="61">
        <v>88250</v>
      </c>
      <c r="C17943" s="63" t="s">
        <v>968</v>
      </c>
      <c r="D17943" s="61">
        <v>0</v>
      </c>
      <c r="E17943" s="61" t="s">
        <v>1431</v>
      </c>
      <c r="F17943" s="61" t="s">
        <v>109</v>
      </c>
      <c r="G17943" s="61" t="s">
        <v>12013</v>
      </c>
      <c r="H17943" s="61" t="s">
        <v>11834</v>
      </c>
      <c r="I17943" s="61">
        <v>32.81</v>
      </c>
      <c r="J17943" s="61">
        <v>-104.73</v>
      </c>
      <c r="K17943">
        <v>300</v>
      </c>
      <c r="L17943"/>
      <c r="M17943"/>
    </row>
    <row r="17944" spans="1:13">
      <c r="A17944" s="61" t="s">
        <v>40</v>
      </c>
      <c r="B17944" s="61">
        <v>88121</v>
      </c>
      <c r="C17944" s="63" t="s">
        <v>968</v>
      </c>
      <c r="D17944" s="61">
        <v>0</v>
      </c>
      <c r="E17944" s="61" t="s">
        <v>16163</v>
      </c>
      <c r="F17944" s="61" t="s">
        <v>109</v>
      </c>
      <c r="G17944" s="61" t="s">
        <v>16164</v>
      </c>
      <c r="H17944" s="61" t="s">
        <v>11834</v>
      </c>
      <c r="I17944" s="61">
        <v>34.64</v>
      </c>
      <c r="J17944" s="61">
        <v>-103.9</v>
      </c>
      <c r="K17944">
        <v>135</v>
      </c>
      <c r="L17944"/>
      <c r="M17944"/>
    </row>
    <row r="17945" spans="1:13">
      <c r="A17945" s="61" t="s">
        <v>40</v>
      </c>
      <c r="B17945" s="61">
        <v>88043</v>
      </c>
      <c r="C17945" s="63" t="s">
        <v>968</v>
      </c>
      <c r="D17945" s="61">
        <v>0</v>
      </c>
      <c r="E17945" s="61" t="s">
        <v>3160</v>
      </c>
      <c r="F17945" s="61" t="s">
        <v>109</v>
      </c>
      <c r="G17945" s="61" t="s">
        <v>6526</v>
      </c>
      <c r="H17945" s="61" t="s">
        <v>11834</v>
      </c>
      <c r="I17945" s="61">
        <v>32.69</v>
      </c>
      <c r="J17945" s="61">
        <v>-108.13</v>
      </c>
      <c r="K17945">
        <v>1525</v>
      </c>
      <c r="L17945"/>
      <c r="M17945"/>
    </row>
    <row r="17946" spans="1:13">
      <c r="A17946" s="61" t="s">
        <v>40</v>
      </c>
      <c r="B17946" s="61">
        <v>88252</v>
      </c>
      <c r="C17946" s="63" t="s">
        <v>968</v>
      </c>
      <c r="D17946" s="61">
        <v>0</v>
      </c>
      <c r="E17946" s="61" t="s">
        <v>16173</v>
      </c>
      <c r="F17946" s="61" t="s">
        <v>109</v>
      </c>
      <c r="G17946" s="61" t="s">
        <v>16160</v>
      </c>
      <c r="H17946" s="61" t="s">
        <v>11834</v>
      </c>
      <c r="I17946" s="61">
        <v>32.11</v>
      </c>
      <c r="J17946" s="61">
        <v>-103.18</v>
      </c>
      <c r="K17946">
        <v>2327</v>
      </c>
      <c r="L17946"/>
      <c r="M17946"/>
    </row>
    <row r="17947" spans="1:13">
      <c r="A17947" s="61" t="s">
        <v>40</v>
      </c>
      <c r="B17947" s="61">
        <v>87023</v>
      </c>
      <c r="C17947" s="63" t="s">
        <v>968</v>
      </c>
      <c r="D17947" s="61">
        <v>0</v>
      </c>
      <c r="E17947" s="61" t="s">
        <v>16043</v>
      </c>
      <c r="F17947" s="61" t="s">
        <v>109</v>
      </c>
      <c r="G17947" s="61" t="s">
        <v>16025</v>
      </c>
      <c r="H17947" s="61" t="s">
        <v>11834</v>
      </c>
      <c r="I17947" s="61">
        <v>34.61</v>
      </c>
      <c r="J17947" s="61">
        <v>-106.76</v>
      </c>
      <c r="K17947">
        <v>560</v>
      </c>
      <c r="L17947"/>
      <c r="M17947"/>
    </row>
    <row r="17948" spans="1:13">
      <c r="A17948" s="61" t="s">
        <v>40</v>
      </c>
      <c r="B17948" s="61">
        <v>87024</v>
      </c>
      <c r="C17948" s="63" t="s">
        <v>968</v>
      </c>
      <c r="D17948" s="61">
        <v>0</v>
      </c>
      <c r="E17948" s="61" t="s">
        <v>16044</v>
      </c>
      <c r="F17948" s="61" t="s">
        <v>109</v>
      </c>
      <c r="G17948" s="61" t="s">
        <v>16024</v>
      </c>
      <c r="H17948" s="61" t="s">
        <v>11834</v>
      </c>
      <c r="I17948" s="61">
        <v>35.61</v>
      </c>
      <c r="J17948" s="61">
        <v>-106.72</v>
      </c>
      <c r="K17948">
        <v>2372</v>
      </c>
      <c r="L17948"/>
      <c r="M17948"/>
    </row>
    <row r="17949" spans="1:13">
      <c r="A17949" s="61" t="s">
        <v>40</v>
      </c>
      <c r="B17949" s="61">
        <v>87025</v>
      </c>
      <c r="C17949" s="63" t="s">
        <v>968</v>
      </c>
      <c r="D17949" s="61">
        <v>0</v>
      </c>
      <c r="E17949" s="61" t="s">
        <v>16045</v>
      </c>
      <c r="F17949" s="61" t="s">
        <v>109</v>
      </c>
      <c r="G17949" s="61" t="s">
        <v>16024</v>
      </c>
      <c r="H17949" s="61" t="s">
        <v>11834</v>
      </c>
      <c r="I17949" s="61">
        <v>35.770000000000003</v>
      </c>
      <c r="J17949" s="61">
        <v>-106.68</v>
      </c>
      <c r="K17949">
        <v>1212</v>
      </c>
      <c r="L17949"/>
      <c r="M17949"/>
    </row>
    <row r="17950" spans="1:13">
      <c r="A17950" s="61" t="s">
        <v>40</v>
      </c>
      <c r="B17950" s="61">
        <v>87417</v>
      </c>
      <c r="C17950" s="63" t="s">
        <v>968</v>
      </c>
      <c r="D17950" s="61">
        <v>0</v>
      </c>
      <c r="E17950" s="61" t="s">
        <v>9303</v>
      </c>
      <c r="F17950" s="61" t="s">
        <v>109</v>
      </c>
      <c r="G17950" s="61" t="s">
        <v>15585</v>
      </c>
      <c r="H17950" s="61" t="s">
        <v>11834</v>
      </c>
      <c r="I17950" s="61">
        <v>36.729999999999997</v>
      </c>
      <c r="J17950" s="61">
        <v>-108.34</v>
      </c>
      <c r="K17950">
        <v>5838</v>
      </c>
      <c r="L17950"/>
      <c r="M17950"/>
    </row>
    <row r="17951" spans="1:13">
      <c r="A17951" s="61" t="s">
        <v>40</v>
      </c>
      <c r="B17951" s="61">
        <v>87027</v>
      </c>
      <c r="C17951" s="63" t="s">
        <v>968</v>
      </c>
      <c r="D17951" s="61">
        <v>0</v>
      </c>
      <c r="E17951" s="61" t="s">
        <v>15548</v>
      </c>
      <c r="F17951" s="61" t="s">
        <v>109</v>
      </c>
      <c r="G17951" s="61" t="s">
        <v>16024</v>
      </c>
      <c r="H17951" s="61" t="s">
        <v>11834</v>
      </c>
      <c r="I17951" s="61">
        <v>36.08</v>
      </c>
      <c r="J17951" s="61">
        <v>-106.97</v>
      </c>
      <c r="K17951">
        <v>237</v>
      </c>
      <c r="L17951"/>
      <c r="M17951"/>
    </row>
    <row r="17952" spans="1:13">
      <c r="A17952" s="61" t="s">
        <v>40</v>
      </c>
      <c r="B17952" s="61">
        <v>87028</v>
      </c>
      <c r="C17952" s="63" t="s">
        <v>968</v>
      </c>
      <c r="D17952" s="61">
        <v>0</v>
      </c>
      <c r="E17952" s="61" t="s">
        <v>15169</v>
      </c>
      <c r="F17952" s="61" t="s">
        <v>109</v>
      </c>
      <c r="G17952" s="61" t="s">
        <v>16030</v>
      </c>
      <c r="H17952" s="61" t="s">
        <v>11834</v>
      </c>
      <c r="I17952" s="61">
        <v>34.340000000000003</v>
      </c>
      <c r="J17952" s="61">
        <v>-106.84</v>
      </c>
      <c r="K17952">
        <v>113</v>
      </c>
      <c r="L17952"/>
      <c r="M17952"/>
    </row>
    <row r="17953" spans="1:13">
      <c r="A17953" s="61" t="s">
        <v>40</v>
      </c>
      <c r="B17953" s="61">
        <v>87724</v>
      </c>
      <c r="C17953" s="63" t="s">
        <v>968</v>
      </c>
      <c r="D17953" s="61">
        <v>0</v>
      </c>
      <c r="E17953" s="61" t="s">
        <v>16118</v>
      </c>
      <c r="F17953" s="61" t="s">
        <v>109</v>
      </c>
      <c r="G17953" s="61" t="s">
        <v>15108</v>
      </c>
      <c r="H17953" s="61" t="s">
        <v>11834</v>
      </c>
      <c r="I17953" s="61">
        <v>35.17</v>
      </c>
      <c r="J17953" s="61">
        <v>-105.08</v>
      </c>
      <c r="K17953">
        <v>98</v>
      </c>
      <c r="L17953"/>
      <c r="M17953"/>
    </row>
    <row r="17954" spans="1:13">
      <c r="A17954" s="61" t="s">
        <v>40</v>
      </c>
      <c r="B17954" s="61">
        <v>88337</v>
      </c>
      <c r="C17954" s="63" t="s">
        <v>968</v>
      </c>
      <c r="D17954" s="61">
        <v>0</v>
      </c>
      <c r="E17954" s="61" t="s">
        <v>16181</v>
      </c>
      <c r="F17954" s="61" t="s">
        <v>109</v>
      </c>
      <c r="G17954" s="61" t="s">
        <v>15510</v>
      </c>
      <c r="H17954" s="61" t="s">
        <v>11834</v>
      </c>
      <c r="I17954" s="61">
        <v>32.97</v>
      </c>
      <c r="J17954" s="61">
        <v>-105.93</v>
      </c>
      <c r="K17954">
        <v>2325</v>
      </c>
      <c r="L17954"/>
      <c r="M17954"/>
    </row>
    <row r="17955" spans="1:13">
      <c r="A17955" s="61" t="s">
        <v>40</v>
      </c>
      <c r="B17955" s="61">
        <v>87539</v>
      </c>
      <c r="C17955" s="63" t="s">
        <v>968</v>
      </c>
      <c r="D17955" s="61">
        <v>0</v>
      </c>
      <c r="E17955" s="61" t="s">
        <v>16092</v>
      </c>
      <c r="F17955" s="61" t="s">
        <v>109</v>
      </c>
      <c r="G17955" s="61" t="s">
        <v>16039</v>
      </c>
      <c r="H17955" s="61" t="s">
        <v>11834</v>
      </c>
      <c r="I17955" s="61">
        <v>36.380000000000003</v>
      </c>
      <c r="J17955" s="61">
        <v>-106.04</v>
      </c>
      <c r="K17955">
        <v>287</v>
      </c>
      <c r="L17955"/>
      <c r="M17955"/>
    </row>
    <row r="17956" spans="1:13">
      <c r="A17956" s="61" t="s">
        <v>40</v>
      </c>
      <c r="B17956" s="61">
        <v>88044</v>
      </c>
      <c r="C17956" s="63" t="s">
        <v>968</v>
      </c>
      <c r="D17956" s="61">
        <v>0</v>
      </c>
      <c r="E17956" s="61" t="s">
        <v>15347</v>
      </c>
      <c r="F17956" s="61" t="s">
        <v>109</v>
      </c>
      <c r="G17956" s="61" t="s">
        <v>16139</v>
      </c>
      <c r="H17956" s="61" t="s">
        <v>11834</v>
      </c>
      <c r="I17956" s="61">
        <v>32.119999999999997</v>
      </c>
      <c r="J17956" s="61">
        <v>-106.7</v>
      </c>
      <c r="K17956">
        <v>3289</v>
      </c>
      <c r="L17956"/>
      <c r="M17956"/>
    </row>
    <row r="17957" spans="1:13">
      <c r="A17957" s="61" t="s">
        <v>40</v>
      </c>
      <c r="B17957" s="61">
        <v>87418</v>
      </c>
      <c r="C17957" s="63" t="s">
        <v>968</v>
      </c>
      <c r="D17957" s="61">
        <v>0</v>
      </c>
      <c r="E17957" s="61" t="s">
        <v>975</v>
      </c>
      <c r="F17957" s="61" t="s">
        <v>109</v>
      </c>
      <c r="G17957" s="61" t="s">
        <v>15585</v>
      </c>
      <c r="H17957" s="61" t="s">
        <v>11834</v>
      </c>
      <c r="I17957" s="61">
        <v>36.92</v>
      </c>
      <c r="J17957" s="61">
        <v>-108.19</v>
      </c>
      <c r="K17957">
        <v>1052</v>
      </c>
      <c r="L17957"/>
      <c r="M17957"/>
    </row>
    <row r="17958" spans="1:13">
      <c r="A17958" s="61" t="s">
        <v>40</v>
      </c>
      <c r="B17958" s="61">
        <v>87026</v>
      </c>
      <c r="C17958" s="63" t="s">
        <v>968</v>
      </c>
      <c r="D17958" s="61">
        <v>0</v>
      </c>
      <c r="E17958" s="61" t="s">
        <v>16046</v>
      </c>
      <c r="F17958" s="61" t="s">
        <v>109</v>
      </c>
      <c r="G17958" s="61" t="s">
        <v>16025</v>
      </c>
      <c r="H17958" s="61" t="s">
        <v>11834</v>
      </c>
      <c r="I17958" s="61">
        <v>35.03</v>
      </c>
      <c r="J17958" s="61">
        <v>-107.39</v>
      </c>
      <c r="K17958">
        <v>3991</v>
      </c>
      <c r="L17958"/>
      <c r="M17958"/>
    </row>
    <row r="17959" spans="1:13">
      <c r="A17959" s="61" t="s">
        <v>40</v>
      </c>
      <c r="B17959" s="61">
        <v>88253</v>
      </c>
      <c r="C17959" s="63" t="s">
        <v>968</v>
      </c>
      <c r="D17959" s="61">
        <v>0</v>
      </c>
      <c r="E17959" s="61" t="s">
        <v>13908</v>
      </c>
      <c r="F17959" s="61" t="s">
        <v>109</v>
      </c>
      <c r="G17959" s="61" t="s">
        <v>16171</v>
      </c>
      <c r="H17959" s="61" t="s">
        <v>11834</v>
      </c>
      <c r="I17959" s="61">
        <v>32.99</v>
      </c>
      <c r="J17959" s="61">
        <v>-104.36</v>
      </c>
      <c r="K17959">
        <v>961</v>
      </c>
      <c r="L17959"/>
      <c r="M17959"/>
    </row>
    <row r="17960" spans="1:13">
      <c r="A17960" s="61" t="s">
        <v>40</v>
      </c>
      <c r="B17960" s="61">
        <v>87540</v>
      </c>
      <c r="C17960" s="63" t="s">
        <v>968</v>
      </c>
      <c r="D17960" s="61">
        <v>0</v>
      </c>
      <c r="E17960" s="61" t="s">
        <v>16093</v>
      </c>
      <c r="F17960" s="61" t="s">
        <v>109</v>
      </c>
      <c r="G17960" s="61" t="s">
        <v>16037</v>
      </c>
      <c r="H17960" s="61" t="s">
        <v>11834</v>
      </c>
      <c r="I17960" s="61">
        <v>35.479999999999997</v>
      </c>
      <c r="J17960" s="61">
        <v>-105.87</v>
      </c>
      <c r="K17960">
        <v>1052</v>
      </c>
      <c r="L17960"/>
      <c r="M17960"/>
    </row>
    <row r="17961" spans="1:13">
      <c r="A17961" s="61" t="s">
        <v>40</v>
      </c>
      <c r="B17961" s="61">
        <v>88007</v>
      </c>
      <c r="C17961" s="63" t="s">
        <v>968</v>
      </c>
      <c r="D17961" s="61">
        <v>0</v>
      </c>
      <c r="E17961" s="61" t="s">
        <v>16140</v>
      </c>
      <c r="F17961" s="61" t="s">
        <v>109</v>
      </c>
      <c r="G17961" s="61" t="s">
        <v>16139</v>
      </c>
      <c r="H17961" s="61" t="s">
        <v>11834</v>
      </c>
      <c r="I17961" s="61">
        <v>32.44</v>
      </c>
      <c r="J17961" s="61">
        <v>-106.92</v>
      </c>
      <c r="K17961">
        <v>24803</v>
      </c>
      <c r="L17961"/>
      <c r="M17961"/>
    </row>
    <row r="17962" spans="1:13">
      <c r="A17962" s="61" t="s">
        <v>40</v>
      </c>
      <c r="B17962" s="61">
        <v>88005</v>
      </c>
      <c r="C17962" s="63" t="s">
        <v>968</v>
      </c>
      <c r="D17962" s="61">
        <v>0</v>
      </c>
      <c r="E17962" s="61" t="s">
        <v>16140</v>
      </c>
      <c r="F17962" s="61" t="s">
        <v>109</v>
      </c>
      <c r="G17962" s="61" t="s">
        <v>16139</v>
      </c>
      <c r="H17962" s="61" t="s">
        <v>11834</v>
      </c>
      <c r="I17962" s="61">
        <v>32.26</v>
      </c>
      <c r="J17962" s="61">
        <v>-106.82</v>
      </c>
      <c r="K17962">
        <v>26997</v>
      </c>
      <c r="L17962"/>
      <c r="M17962"/>
    </row>
    <row r="17963" spans="1:13">
      <c r="A17963" s="61" t="s">
        <v>40</v>
      </c>
      <c r="B17963" s="61">
        <v>88012</v>
      </c>
      <c r="C17963" s="63" t="s">
        <v>968</v>
      </c>
      <c r="D17963" s="61">
        <v>0</v>
      </c>
      <c r="E17963" s="61" t="s">
        <v>16140</v>
      </c>
      <c r="F17963" s="61" t="s">
        <v>109</v>
      </c>
      <c r="G17963" s="61" t="s">
        <v>16139</v>
      </c>
      <c r="H17963" s="61" t="s">
        <v>11834</v>
      </c>
      <c r="I17963" s="61">
        <v>32.58</v>
      </c>
      <c r="J17963" s="61">
        <v>-106.77</v>
      </c>
      <c r="K17963">
        <v>32550</v>
      </c>
      <c r="L17963"/>
      <c r="M17963"/>
    </row>
    <row r="17964" spans="1:13">
      <c r="A17964" s="61" t="s">
        <v>40</v>
      </c>
      <c r="B17964" s="61">
        <v>88001</v>
      </c>
      <c r="C17964" s="63" t="s">
        <v>968</v>
      </c>
      <c r="D17964" s="61">
        <v>0</v>
      </c>
      <c r="E17964" s="61" t="s">
        <v>16140</v>
      </c>
      <c r="F17964" s="61" t="s">
        <v>109</v>
      </c>
      <c r="G17964" s="61" t="s">
        <v>16139</v>
      </c>
      <c r="H17964" s="61" t="s">
        <v>11834</v>
      </c>
      <c r="I17964" s="61">
        <v>32.29</v>
      </c>
      <c r="J17964" s="61">
        <v>-106.75</v>
      </c>
      <c r="K17964">
        <v>36831</v>
      </c>
      <c r="L17964"/>
      <c r="M17964"/>
    </row>
    <row r="17965" spans="1:13">
      <c r="A17965" s="61" t="s">
        <v>40</v>
      </c>
      <c r="B17965" s="61">
        <v>88011</v>
      </c>
      <c r="C17965" s="63" t="s">
        <v>968</v>
      </c>
      <c r="D17965" s="61">
        <v>0</v>
      </c>
      <c r="E17965" s="61" t="s">
        <v>16140</v>
      </c>
      <c r="F17965" s="61" t="s">
        <v>109</v>
      </c>
      <c r="G17965" s="61" t="s">
        <v>16139</v>
      </c>
      <c r="H17965" s="61" t="s">
        <v>11834</v>
      </c>
      <c r="I17965" s="61">
        <v>32.33</v>
      </c>
      <c r="J17965" s="61">
        <v>-106.75</v>
      </c>
      <c r="K17965">
        <v>32885</v>
      </c>
      <c r="L17965"/>
      <c r="M17965"/>
    </row>
    <row r="17966" spans="1:13">
      <c r="A17966" s="61" t="s">
        <v>40</v>
      </c>
      <c r="B17966" s="61">
        <v>87701</v>
      </c>
      <c r="C17966" s="63" t="s">
        <v>968</v>
      </c>
      <c r="D17966" s="61">
        <v>0</v>
      </c>
      <c r="E17966" s="61" t="s">
        <v>16111</v>
      </c>
      <c r="F17966" s="61" t="s">
        <v>109</v>
      </c>
      <c r="G17966" s="61" t="s">
        <v>15570</v>
      </c>
      <c r="H17966" s="61" t="s">
        <v>11834</v>
      </c>
      <c r="I17966" s="61">
        <v>35.590000000000003</v>
      </c>
      <c r="J17966" s="61">
        <v>-105.22</v>
      </c>
      <c r="K17966">
        <v>18387</v>
      </c>
      <c r="L17966"/>
      <c r="M17966"/>
    </row>
    <row r="17967" spans="1:13">
      <c r="A17967" s="61" t="s">
        <v>40</v>
      </c>
      <c r="B17967" s="61">
        <v>87823</v>
      </c>
      <c r="C17967" s="63" t="s">
        <v>968</v>
      </c>
      <c r="D17967" s="61">
        <v>0</v>
      </c>
      <c r="E17967" s="61" t="s">
        <v>16130</v>
      </c>
      <c r="F17967" s="61" t="s">
        <v>109</v>
      </c>
      <c r="G17967" s="61" t="s">
        <v>16030</v>
      </c>
      <c r="H17967" s="61" t="s">
        <v>11834</v>
      </c>
      <c r="I17967" s="61">
        <v>34.159999999999997</v>
      </c>
      <c r="J17967" s="61">
        <v>-106.91</v>
      </c>
      <c r="K17967">
        <v>589</v>
      </c>
      <c r="L17967"/>
      <c r="M17967"/>
    </row>
    <row r="17968" spans="1:13">
      <c r="A17968" s="61" t="s">
        <v>40</v>
      </c>
      <c r="B17968" s="61">
        <v>87029</v>
      </c>
      <c r="C17968" s="63" t="s">
        <v>968</v>
      </c>
      <c r="D17968" s="61">
        <v>0</v>
      </c>
      <c r="E17968" s="61" t="s">
        <v>16047</v>
      </c>
      <c r="F17968" s="61" t="s">
        <v>109</v>
      </c>
      <c r="G17968" s="61" t="s">
        <v>16039</v>
      </c>
      <c r="H17968" s="61" t="s">
        <v>11834</v>
      </c>
      <c r="I17968" s="61">
        <v>36.299999999999997</v>
      </c>
      <c r="J17968" s="61">
        <v>-107.04</v>
      </c>
      <c r="K17968">
        <v>217</v>
      </c>
      <c r="L17968"/>
      <c r="M17968"/>
    </row>
    <row r="17969" spans="1:13">
      <c r="A17969" s="61" t="s">
        <v>40</v>
      </c>
      <c r="B17969" s="61">
        <v>88123</v>
      </c>
      <c r="C17969" s="63" t="s">
        <v>968</v>
      </c>
      <c r="D17969" s="61">
        <v>0</v>
      </c>
      <c r="E17969" s="61" t="s">
        <v>16165</v>
      </c>
      <c r="F17969" s="61" t="s">
        <v>109</v>
      </c>
      <c r="G17969" s="61" t="s">
        <v>12220</v>
      </c>
      <c r="H17969" s="61" t="s">
        <v>11834</v>
      </c>
      <c r="I17969" s="61">
        <v>33.78</v>
      </c>
      <c r="J17969" s="61">
        <v>-103.11</v>
      </c>
      <c r="K17969">
        <v>135</v>
      </c>
      <c r="L17969"/>
      <c r="M17969"/>
    </row>
    <row r="17970" spans="1:13">
      <c r="A17970" s="61" t="s">
        <v>40</v>
      </c>
      <c r="B17970" s="61">
        <v>88426</v>
      </c>
      <c r="C17970" s="63" t="s">
        <v>968</v>
      </c>
      <c r="D17970" s="61">
        <v>0</v>
      </c>
      <c r="E17970" s="61" t="s">
        <v>6281</v>
      </c>
      <c r="F17970" s="61" t="s">
        <v>109</v>
      </c>
      <c r="G17970" s="61" t="s">
        <v>16164</v>
      </c>
      <c r="H17970" s="61" t="s">
        <v>11834</v>
      </c>
      <c r="I17970" s="61">
        <v>35.36</v>
      </c>
      <c r="J17970" s="61">
        <v>-103.44</v>
      </c>
      <c r="K17970">
        <v>1204</v>
      </c>
      <c r="L17970"/>
      <c r="M17970"/>
    </row>
    <row r="17971" spans="1:13">
      <c r="A17971" s="61" t="s">
        <v>40</v>
      </c>
      <c r="B17971" s="61">
        <v>88045</v>
      </c>
      <c r="C17971" s="63" t="s">
        <v>968</v>
      </c>
      <c r="D17971" s="61">
        <v>0</v>
      </c>
      <c r="E17971" s="61" t="s">
        <v>16143</v>
      </c>
      <c r="F17971" s="61" t="s">
        <v>109</v>
      </c>
      <c r="G17971" s="61" t="s">
        <v>15162</v>
      </c>
      <c r="H17971" s="61" t="s">
        <v>11834</v>
      </c>
      <c r="I17971" s="61">
        <v>32.340000000000003</v>
      </c>
      <c r="J17971" s="61">
        <v>-108.7</v>
      </c>
      <c r="K17971">
        <v>3222</v>
      </c>
      <c r="L17971"/>
      <c r="M17971"/>
    </row>
    <row r="17972" spans="1:13">
      <c r="A17972" s="61" t="s">
        <v>40</v>
      </c>
      <c r="B17972" s="61">
        <v>87544</v>
      </c>
      <c r="C17972" s="63" t="s">
        <v>968</v>
      </c>
      <c r="D17972" s="61">
        <v>0</v>
      </c>
      <c r="E17972" s="61" t="s">
        <v>16094</v>
      </c>
      <c r="F17972" s="61" t="s">
        <v>109</v>
      </c>
      <c r="G17972" s="61" t="s">
        <v>16095</v>
      </c>
      <c r="H17972" s="61" t="s">
        <v>11834</v>
      </c>
      <c r="I17972" s="61">
        <v>35.89</v>
      </c>
      <c r="J17972" s="61">
        <v>-106.28</v>
      </c>
      <c r="K17972">
        <v>13548</v>
      </c>
      <c r="L17972"/>
      <c r="M17972"/>
    </row>
    <row r="17973" spans="1:13">
      <c r="A17973" s="61" t="s">
        <v>40</v>
      </c>
      <c r="B17973" s="61">
        <v>87031</v>
      </c>
      <c r="C17973" s="63" t="s">
        <v>968</v>
      </c>
      <c r="D17973" s="61">
        <v>0</v>
      </c>
      <c r="E17973" s="61" t="s">
        <v>16048</v>
      </c>
      <c r="F17973" s="61" t="s">
        <v>109</v>
      </c>
      <c r="G17973" s="61" t="s">
        <v>16025</v>
      </c>
      <c r="H17973" s="61" t="s">
        <v>11834</v>
      </c>
      <c r="I17973" s="61">
        <v>34.81</v>
      </c>
      <c r="J17973" s="61">
        <v>-106.73</v>
      </c>
      <c r="K17973">
        <v>45208</v>
      </c>
      <c r="L17973"/>
      <c r="M17973"/>
    </row>
    <row r="17974" spans="1:13">
      <c r="A17974" s="61" t="s">
        <v>40</v>
      </c>
      <c r="B17974" s="61">
        <v>87551</v>
      </c>
      <c r="C17974" s="63" t="s">
        <v>968</v>
      </c>
      <c r="D17974" s="61">
        <v>0</v>
      </c>
      <c r="E17974" s="61" t="s">
        <v>16097</v>
      </c>
      <c r="F17974" s="61" t="s">
        <v>109</v>
      </c>
      <c r="G17974" s="61" t="s">
        <v>16039</v>
      </c>
      <c r="H17974" s="61" t="s">
        <v>11834</v>
      </c>
      <c r="I17974" s="61">
        <v>36.69</v>
      </c>
      <c r="J17974" s="61">
        <v>-106.67</v>
      </c>
      <c r="K17974">
        <v>347</v>
      </c>
      <c r="L17974"/>
      <c r="M17974"/>
    </row>
    <row r="17975" spans="1:13">
      <c r="A17975" s="61" t="s">
        <v>40</v>
      </c>
      <c r="B17975" s="61">
        <v>88256</v>
      </c>
      <c r="C17975" s="63" t="s">
        <v>968</v>
      </c>
      <c r="D17975" s="61">
        <v>0</v>
      </c>
      <c r="E17975" s="61" t="s">
        <v>14853</v>
      </c>
      <c r="F17975" s="61" t="s">
        <v>109</v>
      </c>
      <c r="G17975" s="61" t="s">
        <v>12013</v>
      </c>
      <c r="H17975" s="61" t="s">
        <v>11834</v>
      </c>
      <c r="I17975" s="61">
        <v>32.28</v>
      </c>
      <c r="J17975" s="61">
        <v>-104.09</v>
      </c>
      <c r="K17975">
        <v>1974</v>
      </c>
      <c r="L17975"/>
      <c r="M17975"/>
    </row>
    <row r="17976" spans="1:13">
      <c r="A17976" s="61" t="s">
        <v>40</v>
      </c>
      <c r="B17976" s="61">
        <v>88260</v>
      </c>
      <c r="C17976" s="63" t="s">
        <v>968</v>
      </c>
      <c r="D17976" s="61">
        <v>0</v>
      </c>
      <c r="E17976" s="61" t="s">
        <v>12714</v>
      </c>
      <c r="F17976" s="61" t="s">
        <v>109</v>
      </c>
      <c r="G17976" s="61" t="s">
        <v>16160</v>
      </c>
      <c r="H17976" s="61" t="s">
        <v>11834</v>
      </c>
      <c r="I17976" s="61">
        <v>32.94</v>
      </c>
      <c r="J17976" s="61">
        <v>-103.35</v>
      </c>
      <c r="K17976">
        <v>15569</v>
      </c>
      <c r="L17976"/>
      <c r="M17976"/>
    </row>
    <row r="17977" spans="1:13">
      <c r="A17977" s="61" t="s">
        <v>40</v>
      </c>
      <c r="B17977" s="61">
        <v>87825</v>
      </c>
      <c r="C17977" s="63" t="s">
        <v>968</v>
      </c>
      <c r="D17977" s="61">
        <v>0</v>
      </c>
      <c r="E17977" s="61" t="s">
        <v>16131</v>
      </c>
      <c r="F17977" s="61" t="s">
        <v>109</v>
      </c>
      <c r="G17977" s="61" t="s">
        <v>16030</v>
      </c>
      <c r="H17977" s="61" t="s">
        <v>11834</v>
      </c>
      <c r="I17977" s="61">
        <v>34.11</v>
      </c>
      <c r="J17977" s="61">
        <v>-107.23</v>
      </c>
      <c r="K17977">
        <v>2802</v>
      </c>
      <c r="L17977"/>
      <c r="M17977"/>
    </row>
    <row r="17978" spans="1:13">
      <c r="A17978" s="61" t="s">
        <v>40</v>
      </c>
      <c r="B17978" s="61">
        <v>88264</v>
      </c>
      <c r="C17978" s="63" t="s">
        <v>968</v>
      </c>
      <c r="D17978" s="61">
        <v>0</v>
      </c>
      <c r="E17978" s="61" t="s">
        <v>16174</v>
      </c>
      <c r="F17978" s="61" t="s">
        <v>109</v>
      </c>
      <c r="G17978" s="61" t="s">
        <v>16160</v>
      </c>
      <c r="H17978" s="61" t="s">
        <v>11834</v>
      </c>
      <c r="I17978" s="61">
        <v>32.85</v>
      </c>
      <c r="J17978" s="61">
        <v>-103.76</v>
      </c>
      <c r="K17978">
        <v>48</v>
      </c>
      <c r="L17978"/>
      <c r="M17978"/>
    </row>
    <row r="17979" spans="1:13">
      <c r="A17979" s="61" t="s">
        <v>40</v>
      </c>
      <c r="B17979" s="61">
        <v>87728</v>
      </c>
      <c r="C17979" s="63" t="s">
        <v>968</v>
      </c>
      <c r="D17979" s="61">
        <v>0</v>
      </c>
      <c r="E17979" s="61" t="s">
        <v>9619</v>
      </c>
      <c r="F17979" s="61" t="s">
        <v>109</v>
      </c>
      <c r="G17979" s="61" t="s">
        <v>13681</v>
      </c>
      <c r="H17979" s="61" t="s">
        <v>11834</v>
      </c>
      <c r="I17979" s="61">
        <v>36.54</v>
      </c>
      <c r="J17979" s="61">
        <v>-104.54</v>
      </c>
      <c r="K17979">
        <v>379</v>
      </c>
      <c r="L17979"/>
      <c r="M17979"/>
    </row>
    <row r="17980" spans="1:13">
      <c r="A17980" s="61" t="s">
        <v>40</v>
      </c>
      <c r="B17980" s="61">
        <v>88339</v>
      </c>
      <c r="C17980" s="63" t="s">
        <v>968</v>
      </c>
      <c r="D17980" s="61">
        <v>0</v>
      </c>
      <c r="E17980" s="61" t="s">
        <v>16182</v>
      </c>
      <c r="F17980" s="61" t="s">
        <v>109</v>
      </c>
      <c r="G17980" s="61" t="s">
        <v>15510</v>
      </c>
      <c r="H17980" s="61" t="s">
        <v>11834</v>
      </c>
      <c r="I17980" s="61">
        <v>32.880000000000003</v>
      </c>
      <c r="J17980" s="61">
        <v>-105.47</v>
      </c>
      <c r="K17980">
        <v>768</v>
      </c>
      <c r="L17980"/>
      <c r="M17980"/>
    </row>
    <row r="17981" spans="1:13">
      <c r="A17981" s="61" t="s">
        <v>40</v>
      </c>
      <c r="B17981" s="61">
        <v>88427</v>
      </c>
      <c r="C17981" s="63" t="s">
        <v>968</v>
      </c>
      <c r="D17981" s="61">
        <v>0</v>
      </c>
      <c r="E17981" s="61" t="s">
        <v>16198</v>
      </c>
      <c r="F17981" s="61" t="s">
        <v>109</v>
      </c>
      <c r="G17981" s="61" t="s">
        <v>16164</v>
      </c>
      <c r="H17981" s="61" t="s">
        <v>11834</v>
      </c>
      <c r="I17981" s="61">
        <v>34.770000000000003</v>
      </c>
      <c r="J17981" s="61">
        <v>-103.77</v>
      </c>
      <c r="K17981">
        <v>150</v>
      </c>
      <c r="L17981"/>
      <c r="M17981"/>
    </row>
    <row r="17982" spans="1:13">
      <c r="A17982" s="61" t="s">
        <v>40</v>
      </c>
      <c r="B17982" s="61">
        <v>88124</v>
      </c>
      <c r="C17982" s="63" t="s">
        <v>968</v>
      </c>
      <c r="D17982" s="61">
        <v>0</v>
      </c>
      <c r="E17982" s="61" t="s">
        <v>1285</v>
      </c>
      <c r="F17982" s="61" t="s">
        <v>109</v>
      </c>
      <c r="G17982" s="61" t="s">
        <v>16157</v>
      </c>
      <c r="H17982" s="61" t="s">
        <v>11834</v>
      </c>
      <c r="I17982" s="61">
        <v>34.42</v>
      </c>
      <c r="J17982" s="61">
        <v>-103.62</v>
      </c>
      <c r="K17982">
        <v>1043</v>
      </c>
      <c r="L17982"/>
      <c r="M17982"/>
    </row>
    <row r="17983" spans="1:13">
      <c r="A17983" s="61" t="s">
        <v>40</v>
      </c>
      <c r="B17983" s="61">
        <v>88340</v>
      </c>
      <c r="C17983" s="63" t="s">
        <v>968</v>
      </c>
      <c r="D17983" s="61">
        <v>0</v>
      </c>
      <c r="E17983" s="61" t="s">
        <v>16184</v>
      </c>
      <c r="F17983" s="61" t="s">
        <v>109</v>
      </c>
      <c r="G17983" s="61" t="s">
        <v>15510</v>
      </c>
      <c r="H17983" s="61" t="s">
        <v>11834</v>
      </c>
      <c r="I17983" s="61">
        <v>33.15</v>
      </c>
      <c r="J17983" s="61">
        <v>-105.79</v>
      </c>
      <c r="K17983">
        <v>4022</v>
      </c>
      <c r="L17983"/>
      <c r="M17983"/>
    </row>
    <row r="17984" spans="1:13">
      <c r="A17984" s="61" t="s">
        <v>40</v>
      </c>
      <c r="B17984" s="61">
        <v>88047</v>
      </c>
      <c r="C17984" s="63" t="s">
        <v>968</v>
      </c>
      <c r="D17984" s="61">
        <v>0</v>
      </c>
      <c r="E17984" s="61" t="s">
        <v>16150</v>
      </c>
      <c r="F17984" s="61" t="s">
        <v>109</v>
      </c>
      <c r="G17984" s="61" t="s">
        <v>16139</v>
      </c>
      <c r="H17984" s="61" t="s">
        <v>11834</v>
      </c>
      <c r="I17984" s="61">
        <v>32.21</v>
      </c>
      <c r="J17984" s="61">
        <v>-106.71</v>
      </c>
      <c r="K17984">
        <v>1897</v>
      </c>
      <c r="L17984"/>
      <c r="M17984"/>
    </row>
    <row r="17985" spans="1:13">
      <c r="A17985" s="61" t="s">
        <v>40</v>
      </c>
      <c r="B17985" s="61">
        <v>88048</v>
      </c>
      <c r="C17985" s="63" t="s">
        <v>968</v>
      </c>
      <c r="D17985" s="61">
        <v>0</v>
      </c>
      <c r="E17985" s="61" t="s">
        <v>14682</v>
      </c>
      <c r="F17985" s="61" t="s">
        <v>109</v>
      </c>
      <c r="G17985" s="61" t="s">
        <v>16139</v>
      </c>
      <c r="H17985" s="61" t="s">
        <v>11834</v>
      </c>
      <c r="I17985" s="61">
        <v>32.159999999999997</v>
      </c>
      <c r="J17985" s="61">
        <v>-106.69</v>
      </c>
      <c r="K17985">
        <v>3931</v>
      </c>
      <c r="L17985"/>
      <c r="M17985"/>
    </row>
    <row r="17986" spans="1:13">
      <c r="A17986" s="61" t="s">
        <v>40</v>
      </c>
      <c r="B17986" s="61">
        <v>87729</v>
      </c>
      <c r="C17986" s="63" t="s">
        <v>968</v>
      </c>
      <c r="D17986" s="61">
        <v>0</v>
      </c>
      <c r="E17986" s="61" t="s">
        <v>6189</v>
      </c>
      <c r="F17986" s="61" t="s">
        <v>109</v>
      </c>
      <c r="G17986" s="61" t="s">
        <v>13681</v>
      </c>
      <c r="H17986" s="61" t="s">
        <v>11834</v>
      </c>
      <c r="I17986" s="61">
        <v>36.35</v>
      </c>
      <c r="J17986" s="61">
        <v>-104.79</v>
      </c>
      <c r="K17986">
        <v>78</v>
      </c>
      <c r="L17986"/>
      <c r="M17986"/>
    </row>
    <row r="17987" spans="1:13">
      <c r="A17987" s="61" t="s">
        <v>40</v>
      </c>
      <c r="B17987" s="61">
        <v>87730</v>
      </c>
      <c r="C17987" s="63" t="s">
        <v>968</v>
      </c>
      <c r="D17987" s="61">
        <v>0</v>
      </c>
      <c r="E17987" s="61" t="s">
        <v>4528</v>
      </c>
      <c r="F17987" s="61" t="s">
        <v>109</v>
      </c>
      <c r="G17987" s="61" t="s">
        <v>11883</v>
      </c>
      <c r="H17987" s="61" t="s">
        <v>11834</v>
      </c>
      <c r="I17987" s="61">
        <v>36.15</v>
      </c>
      <c r="J17987" s="61">
        <v>-104.21</v>
      </c>
      <c r="K17987">
        <v>42</v>
      </c>
      <c r="L17987"/>
      <c r="M17987"/>
    </row>
    <row r="17988" spans="1:13">
      <c r="A17988" s="61" t="s">
        <v>40</v>
      </c>
      <c r="B17988" s="61">
        <v>88125</v>
      </c>
      <c r="C17988" s="63" t="s">
        <v>968</v>
      </c>
      <c r="D17988" s="61">
        <v>0</v>
      </c>
      <c r="E17988" s="61" t="s">
        <v>16167</v>
      </c>
      <c r="F17988" s="61" t="s">
        <v>109</v>
      </c>
      <c r="G17988" s="61" t="s">
        <v>12220</v>
      </c>
      <c r="H17988" s="61" t="s">
        <v>11834</v>
      </c>
      <c r="I17988" s="61">
        <v>33.64</v>
      </c>
      <c r="J17988" s="61">
        <v>-103.33</v>
      </c>
      <c r="K17988">
        <v>44</v>
      </c>
      <c r="L17988"/>
      <c r="M17988"/>
    </row>
    <row r="17989" spans="1:13">
      <c r="A17989" s="61" t="s">
        <v>40</v>
      </c>
      <c r="B17989" s="61">
        <v>88049</v>
      </c>
      <c r="C17989" s="63" t="s">
        <v>968</v>
      </c>
      <c r="D17989" s="61">
        <v>0</v>
      </c>
      <c r="E17989" s="61" t="s">
        <v>16152</v>
      </c>
      <c r="F17989" s="61" t="s">
        <v>109</v>
      </c>
      <c r="G17989" s="61" t="s">
        <v>6526</v>
      </c>
      <c r="H17989" s="61" t="s">
        <v>11834</v>
      </c>
      <c r="I17989" s="61">
        <v>33.04</v>
      </c>
      <c r="J17989" s="61">
        <v>-107.92</v>
      </c>
      <c r="K17989">
        <v>973</v>
      </c>
      <c r="L17989"/>
      <c r="M17989"/>
    </row>
    <row r="17990" spans="1:13">
      <c r="A17990" s="61" t="s">
        <v>40</v>
      </c>
      <c r="B17990" s="61">
        <v>87731</v>
      </c>
      <c r="C17990" s="63" t="s">
        <v>968</v>
      </c>
      <c r="D17990" s="61">
        <v>0</v>
      </c>
      <c r="E17990" s="61" t="s">
        <v>674</v>
      </c>
      <c r="F17990" s="61" t="s">
        <v>109</v>
      </c>
      <c r="G17990" s="61" t="s">
        <v>15570</v>
      </c>
      <c r="H17990" s="61" t="s">
        <v>11834</v>
      </c>
      <c r="I17990" s="61">
        <v>35.76</v>
      </c>
      <c r="J17990" s="61">
        <v>-105.41</v>
      </c>
      <c r="K17990">
        <v>437</v>
      </c>
      <c r="L17990"/>
      <c r="M17990"/>
    </row>
    <row r="17991" spans="1:13">
      <c r="A17991" s="61" t="s">
        <v>40</v>
      </c>
      <c r="B17991" s="61">
        <v>87939</v>
      </c>
      <c r="C17991" s="63" t="s">
        <v>968</v>
      </c>
      <c r="D17991" s="61">
        <v>0</v>
      </c>
      <c r="E17991" s="61" t="s">
        <v>675</v>
      </c>
      <c r="F17991" s="61" t="s">
        <v>109</v>
      </c>
      <c r="G17991" s="61" t="s">
        <v>16136</v>
      </c>
      <c r="H17991" s="61" t="s">
        <v>11834</v>
      </c>
      <c r="I17991" s="61">
        <v>33.39</v>
      </c>
      <c r="J17991" s="61">
        <v>-107.45</v>
      </c>
      <c r="K17991">
        <v>107</v>
      </c>
      <c r="L17991"/>
      <c r="M17991"/>
    </row>
    <row r="17992" spans="1:13">
      <c r="A17992" s="61" t="s">
        <v>40</v>
      </c>
      <c r="B17992" s="61">
        <v>88265</v>
      </c>
      <c r="C17992" s="63" t="s">
        <v>968</v>
      </c>
      <c r="D17992" s="61">
        <v>0</v>
      </c>
      <c r="E17992" s="61" t="s">
        <v>13579</v>
      </c>
      <c r="F17992" s="61" t="s">
        <v>109</v>
      </c>
      <c r="G17992" s="61" t="s">
        <v>16160</v>
      </c>
      <c r="H17992" s="61" t="s">
        <v>11834</v>
      </c>
      <c r="I17992" s="61">
        <v>32.619999999999997</v>
      </c>
      <c r="J17992" s="61">
        <v>-103.26</v>
      </c>
      <c r="K17992">
        <v>252</v>
      </c>
      <c r="L17992"/>
      <c r="M17992"/>
    </row>
    <row r="17993" spans="1:13">
      <c r="A17993" s="61" t="s">
        <v>40</v>
      </c>
      <c r="B17993" s="61">
        <v>87732</v>
      </c>
      <c r="C17993" s="63" t="s">
        <v>968</v>
      </c>
      <c r="D17993" s="61">
        <v>0</v>
      </c>
      <c r="E17993" s="61" t="s">
        <v>11271</v>
      </c>
      <c r="F17993" s="61" t="s">
        <v>109</v>
      </c>
      <c r="G17993" s="61" t="s">
        <v>16114</v>
      </c>
      <c r="H17993" s="61" t="s">
        <v>11834</v>
      </c>
      <c r="I17993" s="61">
        <v>35.97</v>
      </c>
      <c r="J17993" s="61">
        <v>-105.32</v>
      </c>
      <c r="K17993">
        <v>1064</v>
      </c>
      <c r="L17993"/>
      <c r="M17993"/>
    </row>
    <row r="17994" spans="1:13">
      <c r="A17994" s="61" t="s">
        <v>40</v>
      </c>
      <c r="B17994" s="61">
        <v>87035</v>
      </c>
      <c r="C17994" s="63" t="s">
        <v>968</v>
      </c>
      <c r="D17994" s="61">
        <v>0</v>
      </c>
      <c r="E17994" s="61" t="s">
        <v>16049</v>
      </c>
      <c r="F17994" s="61" t="s">
        <v>109</v>
      </c>
      <c r="G17994" s="61" t="s">
        <v>16035</v>
      </c>
      <c r="H17994" s="61" t="s">
        <v>11834</v>
      </c>
      <c r="I17994" s="61">
        <v>35</v>
      </c>
      <c r="J17994" s="61">
        <v>-106.04</v>
      </c>
      <c r="K17994">
        <v>7285</v>
      </c>
      <c r="L17994"/>
      <c r="M17994"/>
    </row>
    <row r="17995" spans="1:13">
      <c r="A17995" s="61" t="s">
        <v>40</v>
      </c>
      <c r="B17995" s="61">
        <v>87733</v>
      </c>
      <c r="C17995" s="63" t="s">
        <v>968</v>
      </c>
      <c r="D17995" s="61">
        <v>0</v>
      </c>
      <c r="E17995" s="61" t="s">
        <v>16119</v>
      </c>
      <c r="F17995" s="61" t="s">
        <v>109</v>
      </c>
      <c r="G17995" s="61" t="s">
        <v>11883</v>
      </c>
      <c r="H17995" s="61" t="s">
        <v>11834</v>
      </c>
      <c r="I17995" s="61">
        <v>35.770000000000003</v>
      </c>
      <c r="J17995" s="61">
        <v>-103.95</v>
      </c>
      <c r="K17995">
        <v>138</v>
      </c>
      <c r="L17995"/>
      <c r="M17995"/>
    </row>
    <row r="17996" spans="1:13">
      <c r="A17996" s="61" t="s">
        <v>40</v>
      </c>
      <c r="B17996" s="61">
        <v>87036</v>
      </c>
      <c r="C17996" s="63" t="s">
        <v>968</v>
      </c>
      <c r="D17996" s="61">
        <v>0</v>
      </c>
      <c r="E17996" s="61" t="s">
        <v>16050</v>
      </c>
      <c r="F17996" s="61" t="s">
        <v>109</v>
      </c>
      <c r="G17996" s="61" t="s">
        <v>16035</v>
      </c>
      <c r="H17996" s="61" t="s">
        <v>11834</v>
      </c>
      <c r="I17996" s="61">
        <v>34.520000000000003</v>
      </c>
      <c r="J17996" s="61">
        <v>-106.24</v>
      </c>
      <c r="K17996">
        <v>1745</v>
      </c>
      <c r="L17996"/>
      <c r="M17996"/>
    </row>
    <row r="17997" spans="1:13">
      <c r="A17997" s="61" t="s">
        <v>40</v>
      </c>
      <c r="B17997" s="61">
        <v>88430</v>
      </c>
      <c r="C17997" s="63" t="s">
        <v>968</v>
      </c>
      <c r="D17997" s="61">
        <v>0</v>
      </c>
      <c r="E17997" s="61" t="s">
        <v>16199</v>
      </c>
      <c r="F17997" s="61" t="s">
        <v>109</v>
      </c>
      <c r="G17997" s="61" t="s">
        <v>16164</v>
      </c>
      <c r="H17997" s="61" t="s">
        <v>11834</v>
      </c>
      <c r="I17997" s="61">
        <v>35.6</v>
      </c>
      <c r="J17997" s="61">
        <v>-103.09</v>
      </c>
      <c r="K17997">
        <v>90</v>
      </c>
      <c r="L17997"/>
      <c r="M17997"/>
    </row>
    <row r="17998" spans="1:13">
      <c r="A17998" s="61" t="s">
        <v>40</v>
      </c>
      <c r="B17998" s="61">
        <v>87419</v>
      </c>
      <c r="C17998" s="63" t="s">
        <v>968</v>
      </c>
      <c r="D17998" s="61">
        <v>0</v>
      </c>
      <c r="E17998" s="61" t="s">
        <v>16077</v>
      </c>
      <c r="F17998" s="61" t="s">
        <v>109</v>
      </c>
      <c r="G17998" s="61" t="s">
        <v>15585</v>
      </c>
      <c r="H17998" s="61" t="s">
        <v>11834</v>
      </c>
      <c r="I17998" s="61">
        <v>36.799999999999997</v>
      </c>
      <c r="J17998" s="61">
        <v>-107.61</v>
      </c>
      <c r="K17998">
        <v>296</v>
      </c>
      <c r="L17998"/>
      <c r="M17998"/>
    </row>
    <row r="17999" spans="1:13">
      <c r="A17999" s="61" t="s">
        <v>40</v>
      </c>
      <c r="B17999" s="61">
        <v>88431</v>
      </c>
      <c r="C17999" s="63" t="s">
        <v>968</v>
      </c>
      <c r="D17999" s="61">
        <v>0</v>
      </c>
      <c r="E17999" s="61" t="s">
        <v>10638</v>
      </c>
      <c r="F17999" s="61" t="s">
        <v>109</v>
      </c>
      <c r="G17999" s="61" t="s">
        <v>15108</v>
      </c>
      <c r="H17999" s="61" t="s">
        <v>11834</v>
      </c>
      <c r="I17999" s="61">
        <v>35.17</v>
      </c>
      <c r="J17999" s="61">
        <v>-104.27</v>
      </c>
      <c r="K17999">
        <v>37</v>
      </c>
      <c r="L17999"/>
      <c r="M17999"/>
    </row>
    <row r="18000" spans="1:13">
      <c r="A18000" s="61" t="s">
        <v>40</v>
      </c>
      <c r="B18000" s="61">
        <v>88341</v>
      </c>
      <c r="C18000" s="63" t="s">
        <v>968</v>
      </c>
      <c r="D18000" s="61">
        <v>0</v>
      </c>
      <c r="E18000" s="61" t="s">
        <v>16185</v>
      </c>
      <c r="F18000" s="61" t="s">
        <v>109</v>
      </c>
      <c r="G18000" s="61" t="s">
        <v>581</v>
      </c>
      <c r="H18000" s="61" t="s">
        <v>11834</v>
      </c>
      <c r="I18000" s="61">
        <v>33.549999999999997</v>
      </c>
      <c r="J18000" s="61">
        <v>-105.7</v>
      </c>
      <c r="K18000">
        <v>650</v>
      </c>
      <c r="L18000"/>
      <c r="M18000"/>
    </row>
    <row r="18001" spans="1:13">
      <c r="A18001" s="61" t="s">
        <v>40</v>
      </c>
      <c r="B18001" s="61">
        <v>87734</v>
      </c>
      <c r="C18001" s="63" t="s">
        <v>968</v>
      </c>
      <c r="D18001" s="61">
        <v>0</v>
      </c>
      <c r="E18001" s="61" t="s">
        <v>16120</v>
      </c>
      <c r="F18001" s="61" t="s">
        <v>109</v>
      </c>
      <c r="G18001" s="61" t="s">
        <v>16114</v>
      </c>
      <c r="H18001" s="61" t="s">
        <v>11834</v>
      </c>
      <c r="I18001" s="61">
        <v>36.17</v>
      </c>
      <c r="J18001" s="61">
        <v>-105.04</v>
      </c>
      <c r="K18001">
        <v>148</v>
      </c>
      <c r="L18001"/>
      <c r="M18001"/>
    </row>
    <row r="18002" spans="1:13">
      <c r="A18002" s="61" t="s">
        <v>40</v>
      </c>
      <c r="B18002" s="61">
        <v>87566</v>
      </c>
      <c r="C18002" s="63" t="s">
        <v>968</v>
      </c>
      <c r="D18002" s="61">
        <v>0</v>
      </c>
      <c r="E18002" s="61" t="s">
        <v>16102</v>
      </c>
      <c r="F18002" s="61" t="s">
        <v>109</v>
      </c>
      <c r="G18002" s="61" t="s">
        <v>16039</v>
      </c>
      <c r="H18002" s="61" t="s">
        <v>11834</v>
      </c>
      <c r="I18002" s="61">
        <v>36.049999999999997</v>
      </c>
      <c r="J18002" s="61">
        <v>-106.07</v>
      </c>
      <c r="K18002">
        <v>3377</v>
      </c>
      <c r="L18002"/>
      <c r="M18002"/>
    </row>
    <row r="18003" spans="1:13">
      <c r="A18003" s="61" t="s">
        <v>40</v>
      </c>
      <c r="B18003" s="61">
        <v>87549</v>
      </c>
      <c r="C18003" s="63" t="s">
        <v>968</v>
      </c>
      <c r="D18003" s="61">
        <v>0</v>
      </c>
      <c r="E18003" s="61" t="s">
        <v>16096</v>
      </c>
      <c r="F18003" s="61" t="s">
        <v>109</v>
      </c>
      <c r="G18003" s="61" t="s">
        <v>16039</v>
      </c>
      <c r="H18003" s="61" t="s">
        <v>11834</v>
      </c>
      <c r="I18003" s="61">
        <v>36.299999999999997</v>
      </c>
      <c r="J18003" s="61">
        <v>-106.04</v>
      </c>
      <c r="K18003">
        <v>1216</v>
      </c>
      <c r="L18003"/>
      <c r="M18003"/>
    </row>
    <row r="18004" spans="1:13">
      <c r="A18004" s="61" t="s">
        <v>40</v>
      </c>
      <c r="B18004" s="61">
        <v>87735</v>
      </c>
      <c r="C18004" s="63" t="s">
        <v>968</v>
      </c>
      <c r="D18004" s="61">
        <v>0</v>
      </c>
      <c r="E18004" s="61" t="s">
        <v>16121</v>
      </c>
      <c r="F18004" s="61" t="s">
        <v>109</v>
      </c>
      <c r="G18004" s="61" t="s">
        <v>16114</v>
      </c>
      <c r="H18004" s="61" t="s">
        <v>11834</v>
      </c>
      <c r="I18004" s="61">
        <v>36.049999999999997</v>
      </c>
      <c r="J18004" s="61">
        <v>-105.11</v>
      </c>
      <c r="K18004">
        <v>52</v>
      </c>
      <c r="L18004"/>
      <c r="M18004"/>
    </row>
    <row r="18005" spans="1:13">
      <c r="A18005" s="61" t="s">
        <v>40</v>
      </c>
      <c r="B18005" s="61">
        <v>87552</v>
      </c>
      <c r="C18005" s="63" t="s">
        <v>968</v>
      </c>
      <c r="D18005" s="61">
        <v>0</v>
      </c>
      <c r="E18005" s="61" t="s">
        <v>15407</v>
      </c>
      <c r="F18005" s="61" t="s">
        <v>109</v>
      </c>
      <c r="G18005" s="61" t="s">
        <v>15570</v>
      </c>
      <c r="H18005" s="61" t="s">
        <v>11834</v>
      </c>
      <c r="I18005" s="61">
        <v>35.57</v>
      </c>
      <c r="J18005" s="61">
        <v>-105.67</v>
      </c>
      <c r="K18005">
        <v>3308</v>
      </c>
      <c r="L18005"/>
      <c r="M18005"/>
    </row>
    <row r="18006" spans="1:13">
      <c r="A18006" s="61" t="s">
        <v>40</v>
      </c>
      <c r="B18006" s="61">
        <v>87041</v>
      </c>
      <c r="C18006" s="63" t="s">
        <v>968</v>
      </c>
      <c r="D18006" s="61">
        <v>0</v>
      </c>
      <c r="E18006" s="61" t="s">
        <v>16051</v>
      </c>
      <c r="F18006" s="61" t="s">
        <v>109</v>
      </c>
      <c r="G18006" s="61" t="s">
        <v>16024</v>
      </c>
      <c r="H18006" s="61" t="s">
        <v>11834</v>
      </c>
      <c r="I18006" s="61">
        <v>35.57</v>
      </c>
      <c r="J18006" s="61">
        <v>-106.33</v>
      </c>
      <c r="K18006">
        <v>734</v>
      </c>
      <c r="L18006"/>
      <c r="M18006"/>
    </row>
    <row r="18007" spans="1:13">
      <c r="A18007" s="61" t="s">
        <v>40</v>
      </c>
      <c r="B18007" s="61">
        <v>87553</v>
      </c>
      <c r="C18007" s="63" t="s">
        <v>968</v>
      </c>
      <c r="D18007" s="61">
        <v>0</v>
      </c>
      <c r="E18007" s="61" t="s">
        <v>16098</v>
      </c>
      <c r="F18007" s="61" t="s">
        <v>109</v>
      </c>
      <c r="G18007" s="61" t="s">
        <v>16081</v>
      </c>
      <c r="H18007" s="61" t="s">
        <v>11834</v>
      </c>
      <c r="I18007" s="61">
        <v>36.17</v>
      </c>
      <c r="J18007" s="61">
        <v>-105.69</v>
      </c>
      <c r="K18007">
        <v>1023</v>
      </c>
      <c r="L18007"/>
      <c r="M18007"/>
    </row>
    <row r="18008" spans="1:13">
      <c r="A18008" s="61" t="s">
        <v>40</v>
      </c>
      <c r="B18008" s="61">
        <v>88126</v>
      </c>
      <c r="C18008" s="63" t="s">
        <v>968</v>
      </c>
      <c r="D18008" s="61">
        <v>0</v>
      </c>
      <c r="E18008" s="61" t="s">
        <v>15356</v>
      </c>
      <c r="F18008" s="61" t="s">
        <v>109</v>
      </c>
      <c r="G18008" s="61" t="s">
        <v>12220</v>
      </c>
      <c r="H18008" s="61" t="s">
        <v>11834</v>
      </c>
      <c r="I18008" s="61">
        <v>33.81</v>
      </c>
      <c r="J18008" s="61">
        <v>-103.37</v>
      </c>
      <c r="K18008">
        <v>45</v>
      </c>
      <c r="L18008"/>
      <c r="M18008"/>
    </row>
    <row r="18009" spans="1:13">
      <c r="A18009" s="61" t="s">
        <v>40</v>
      </c>
      <c r="B18009" s="61">
        <v>87042</v>
      </c>
      <c r="C18009" s="63" t="s">
        <v>968</v>
      </c>
      <c r="D18009" s="61">
        <v>0</v>
      </c>
      <c r="E18009" s="61" t="s">
        <v>16052</v>
      </c>
      <c r="F18009" s="61" t="s">
        <v>109</v>
      </c>
      <c r="G18009" s="61" t="s">
        <v>16025</v>
      </c>
      <c r="H18009" s="61" t="s">
        <v>11834</v>
      </c>
      <c r="I18009" s="61">
        <v>34.82</v>
      </c>
      <c r="J18009" s="61">
        <v>-106.68</v>
      </c>
      <c r="K18009">
        <v>3364</v>
      </c>
      <c r="L18009"/>
      <c r="M18009"/>
    </row>
    <row r="18010" spans="1:13">
      <c r="A18010" s="61" t="s">
        <v>40</v>
      </c>
      <c r="B18010" s="61">
        <v>87827</v>
      </c>
      <c r="C18010" s="63" t="s">
        <v>968</v>
      </c>
      <c r="D18010" s="61">
        <v>0</v>
      </c>
      <c r="E18010" s="61" t="s">
        <v>16132</v>
      </c>
      <c r="F18010" s="61" t="s">
        <v>109</v>
      </c>
      <c r="G18010" s="61" t="s">
        <v>16128</v>
      </c>
      <c r="H18010" s="61" t="s">
        <v>11834</v>
      </c>
      <c r="I18010" s="61">
        <v>34.33</v>
      </c>
      <c r="J18010" s="61">
        <v>-108.28</v>
      </c>
      <c r="K18010">
        <v>354</v>
      </c>
      <c r="L18010"/>
      <c r="M18010"/>
    </row>
    <row r="18011" spans="1:13">
      <c r="A18011" s="61" t="s">
        <v>40</v>
      </c>
      <c r="B18011" s="61">
        <v>88344</v>
      </c>
      <c r="C18011" s="63" t="s">
        <v>968</v>
      </c>
      <c r="D18011" s="61">
        <v>0</v>
      </c>
      <c r="E18011" s="61" t="s">
        <v>15504</v>
      </c>
      <c r="F18011" s="61" t="s">
        <v>109</v>
      </c>
      <c r="G18011" s="61" t="s">
        <v>15510</v>
      </c>
      <c r="H18011" s="61" t="s">
        <v>11834</v>
      </c>
      <c r="I18011" s="61">
        <v>32.61</v>
      </c>
      <c r="J18011" s="61">
        <v>-105.39</v>
      </c>
      <c r="K18011">
        <v>145</v>
      </c>
      <c r="L18011"/>
      <c r="M18011"/>
    </row>
    <row r="18012" spans="1:13">
      <c r="A18012" s="61" t="s">
        <v>40</v>
      </c>
      <c r="B18012" s="61">
        <v>87043</v>
      </c>
      <c r="C18012" s="63" t="s">
        <v>968</v>
      </c>
      <c r="D18012" s="61">
        <v>0</v>
      </c>
      <c r="E18012" s="61" t="s">
        <v>16054</v>
      </c>
      <c r="F18012" s="61" t="s">
        <v>109</v>
      </c>
      <c r="G18012" s="61" t="s">
        <v>16024</v>
      </c>
      <c r="H18012" s="61" t="s">
        <v>11834</v>
      </c>
      <c r="I18012" s="61">
        <v>35.32</v>
      </c>
      <c r="J18012" s="61">
        <v>-106.46</v>
      </c>
      <c r="K18012">
        <v>5090</v>
      </c>
      <c r="L18012"/>
      <c r="M18012"/>
    </row>
    <row r="18013" spans="1:13">
      <c r="A18013" s="61" t="s">
        <v>40</v>
      </c>
      <c r="B18013" s="61">
        <v>87828</v>
      </c>
      <c r="C18013" s="63" t="s">
        <v>968</v>
      </c>
      <c r="D18013" s="61">
        <v>0</v>
      </c>
      <c r="E18013" s="61" t="s">
        <v>16133</v>
      </c>
      <c r="F18013" s="61" t="s">
        <v>109</v>
      </c>
      <c r="G18013" s="61" t="s">
        <v>16030</v>
      </c>
      <c r="H18013" s="61" t="s">
        <v>11834</v>
      </c>
      <c r="I18013" s="61">
        <v>34.21</v>
      </c>
      <c r="J18013" s="61">
        <v>-106.92</v>
      </c>
      <c r="K18013">
        <v>279</v>
      </c>
      <c r="L18013"/>
      <c r="M18013"/>
    </row>
    <row r="18014" spans="1:13">
      <c r="A18014" s="61" t="s">
        <v>40</v>
      </c>
      <c r="B18014" s="61">
        <v>87044</v>
      </c>
      <c r="C18014" s="63" t="s">
        <v>968</v>
      </c>
      <c r="D18014" s="61">
        <v>0</v>
      </c>
      <c r="E18014" s="61" t="s">
        <v>16055</v>
      </c>
      <c r="F18014" s="61" t="s">
        <v>109</v>
      </c>
      <c r="G18014" s="61" t="s">
        <v>16024</v>
      </c>
      <c r="H18014" s="61" t="s">
        <v>11834</v>
      </c>
      <c r="I18014" s="61">
        <v>35.67</v>
      </c>
      <c r="J18014" s="61">
        <v>-106.64</v>
      </c>
      <c r="K18014">
        <v>378</v>
      </c>
      <c r="L18014"/>
      <c r="M18014"/>
    </row>
    <row r="18015" spans="1:13">
      <c r="A18015" s="61" t="s">
        <v>40</v>
      </c>
      <c r="B18015" s="61">
        <v>88130</v>
      </c>
      <c r="C18015" s="63" t="s">
        <v>968</v>
      </c>
      <c r="D18015" s="61">
        <v>0</v>
      </c>
      <c r="E18015" s="61" t="s">
        <v>16166</v>
      </c>
      <c r="F18015" s="61" t="s">
        <v>109</v>
      </c>
      <c r="G18015" s="61" t="s">
        <v>12220</v>
      </c>
      <c r="H18015" s="61" t="s">
        <v>11834</v>
      </c>
      <c r="I18015" s="61">
        <v>34.18</v>
      </c>
      <c r="J18015" s="61">
        <v>-103.34</v>
      </c>
      <c r="K18015">
        <v>18027</v>
      </c>
      <c r="L18015"/>
      <c r="M18015"/>
    </row>
    <row r="18016" spans="1:13">
      <c r="A18016" s="61" t="s">
        <v>40</v>
      </c>
      <c r="B18016" s="61">
        <v>87045</v>
      </c>
      <c r="C18016" s="63" t="s">
        <v>968</v>
      </c>
      <c r="D18016" s="61">
        <v>0</v>
      </c>
      <c r="E18016" s="61" t="s">
        <v>16056</v>
      </c>
      <c r="F18016" s="61" t="s">
        <v>109</v>
      </c>
      <c r="G18016" s="61" t="s">
        <v>16057</v>
      </c>
      <c r="H18016" s="61" t="s">
        <v>11834</v>
      </c>
      <c r="I18016" s="61">
        <v>35.36</v>
      </c>
      <c r="J18016" s="61">
        <v>-108.04</v>
      </c>
      <c r="K18016">
        <v>2184</v>
      </c>
      <c r="L18016"/>
      <c r="M18016"/>
    </row>
    <row r="18017" spans="1:13">
      <c r="A18017" s="61" t="s">
        <v>40</v>
      </c>
      <c r="B18017" s="61">
        <v>88433</v>
      </c>
      <c r="C18017" s="63" t="s">
        <v>968</v>
      </c>
      <c r="D18017" s="61">
        <v>0</v>
      </c>
      <c r="E18017" s="61" t="s">
        <v>16200</v>
      </c>
      <c r="F18017" s="61" t="s">
        <v>109</v>
      </c>
      <c r="G18017" s="61" t="s">
        <v>16164</v>
      </c>
      <c r="H18017" s="61" t="s">
        <v>11834</v>
      </c>
      <c r="I18017" s="61">
        <v>34.93</v>
      </c>
      <c r="J18017" s="61">
        <v>-103.76</v>
      </c>
      <c r="K18017">
        <v>37</v>
      </c>
      <c r="L18017"/>
      <c r="M18017"/>
    </row>
    <row r="18018" spans="1:13">
      <c r="A18018" s="61" t="s">
        <v>40</v>
      </c>
      <c r="B18018" s="61">
        <v>87829</v>
      </c>
      <c r="C18018" s="63" t="s">
        <v>968</v>
      </c>
      <c r="D18018" s="61">
        <v>0</v>
      </c>
      <c r="E18018" s="61" t="s">
        <v>15240</v>
      </c>
      <c r="F18018" s="61" t="s">
        <v>109</v>
      </c>
      <c r="G18018" s="61" t="s">
        <v>16128</v>
      </c>
      <c r="H18018" s="61" t="s">
        <v>11834</v>
      </c>
      <c r="I18018" s="61">
        <v>34.31</v>
      </c>
      <c r="J18018" s="61">
        <v>-108.79</v>
      </c>
      <c r="K18018">
        <v>856</v>
      </c>
      <c r="L18018"/>
      <c r="M18018"/>
    </row>
    <row r="18019" spans="1:13">
      <c r="A18019" s="61" t="s">
        <v>40</v>
      </c>
      <c r="B18019" s="61">
        <v>87556</v>
      </c>
      <c r="C18019" s="63" t="s">
        <v>968</v>
      </c>
      <c r="D18019" s="61">
        <v>0</v>
      </c>
      <c r="E18019" s="61" t="s">
        <v>16099</v>
      </c>
      <c r="F18019" s="61" t="s">
        <v>109</v>
      </c>
      <c r="G18019" s="61" t="s">
        <v>16081</v>
      </c>
      <c r="H18019" s="61" t="s">
        <v>11834</v>
      </c>
      <c r="I18019" s="61">
        <v>36.71</v>
      </c>
      <c r="J18019" s="61">
        <v>-105.59</v>
      </c>
      <c r="K18019">
        <v>2259</v>
      </c>
      <c r="L18019"/>
      <c r="M18019"/>
    </row>
    <row r="18020" spans="1:13">
      <c r="A18020" s="61" t="s">
        <v>40</v>
      </c>
      <c r="B18020" s="61">
        <v>87321</v>
      </c>
      <c r="C18020" s="63" t="s">
        <v>968</v>
      </c>
      <c r="D18020" s="61">
        <v>0</v>
      </c>
      <c r="E18020" s="61" t="s">
        <v>13969</v>
      </c>
      <c r="F18020" s="61" t="s">
        <v>109</v>
      </c>
      <c r="G18020" s="61" t="s">
        <v>16057</v>
      </c>
      <c r="H18020" s="61" t="s">
        <v>11834</v>
      </c>
      <c r="I18020" s="61">
        <v>35.130000000000003</v>
      </c>
      <c r="J18020" s="61">
        <v>-108.49</v>
      </c>
      <c r="K18020">
        <v>1964</v>
      </c>
      <c r="L18020"/>
      <c r="M18020"/>
    </row>
    <row r="18021" spans="1:13">
      <c r="A18021" s="61" t="s">
        <v>40</v>
      </c>
      <c r="B18021" s="61">
        <v>87557</v>
      </c>
      <c r="C18021" s="63" t="s">
        <v>968</v>
      </c>
      <c r="D18021" s="61">
        <v>0</v>
      </c>
      <c r="E18021" s="61" t="s">
        <v>16100</v>
      </c>
      <c r="F18021" s="61" t="s">
        <v>109</v>
      </c>
      <c r="G18021" s="61" t="s">
        <v>16081</v>
      </c>
      <c r="H18021" s="61" t="s">
        <v>11834</v>
      </c>
      <c r="I18021" s="61">
        <v>36.36</v>
      </c>
      <c r="J18021" s="61">
        <v>-105.6</v>
      </c>
      <c r="K18021">
        <v>6481</v>
      </c>
      <c r="L18021"/>
      <c r="M18021"/>
    </row>
    <row r="18022" spans="1:13">
      <c r="A18022" s="61" t="s">
        <v>40</v>
      </c>
      <c r="B18022" s="61">
        <v>87740</v>
      </c>
      <c r="C18022" s="63" t="s">
        <v>968</v>
      </c>
      <c r="D18022" s="61">
        <v>0</v>
      </c>
      <c r="E18022" s="61" t="s">
        <v>16123</v>
      </c>
      <c r="F18022" s="61" t="s">
        <v>109</v>
      </c>
      <c r="G18022" s="61" t="s">
        <v>13681</v>
      </c>
      <c r="H18022" s="61" t="s">
        <v>11834</v>
      </c>
      <c r="I18022" s="61">
        <v>36.880000000000003</v>
      </c>
      <c r="J18022" s="61">
        <v>-104.44</v>
      </c>
      <c r="K18022">
        <v>7138</v>
      </c>
      <c r="L18022"/>
      <c r="M18022"/>
    </row>
    <row r="18023" spans="1:13">
      <c r="A18023" s="61" t="s">
        <v>40</v>
      </c>
      <c r="B18023" s="61">
        <v>87046</v>
      </c>
      <c r="C18023" s="63" t="s">
        <v>968</v>
      </c>
      <c r="D18023" s="61">
        <v>0</v>
      </c>
      <c r="E18023" s="61" t="s">
        <v>8885</v>
      </c>
      <c r="F18023" s="61" t="s">
        <v>109</v>
      </c>
      <c r="G18023" s="61" t="s">
        <v>16024</v>
      </c>
      <c r="H18023" s="61" t="s">
        <v>11834</v>
      </c>
      <c r="I18023" s="61">
        <v>36.18</v>
      </c>
      <c r="J18023" s="61">
        <v>-106.95</v>
      </c>
      <c r="K18023">
        <v>153</v>
      </c>
      <c r="L18023"/>
      <c r="M18023"/>
    </row>
    <row r="18024" spans="1:13">
      <c r="A18024" s="61" t="s">
        <v>40</v>
      </c>
      <c r="B18024" s="61">
        <v>87830</v>
      </c>
      <c r="C18024" s="63" t="s">
        <v>968</v>
      </c>
      <c r="D18024" s="61">
        <v>0</v>
      </c>
      <c r="E18024" s="61" t="s">
        <v>12241</v>
      </c>
      <c r="F18024" s="61" t="s">
        <v>109</v>
      </c>
      <c r="G18024" s="61" t="s">
        <v>16128</v>
      </c>
      <c r="H18024" s="61" t="s">
        <v>11834</v>
      </c>
      <c r="I18024" s="61">
        <v>33.700000000000003</v>
      </c>
      <c r="J18024" s="61">
        <v>-108.76</v>
      </c>
      <c r="K18024">
        <v>854</v>
      </c>
      <c r="L18024"/>
      <c r="M18024"/>
    </row>
    <row r="18025" spans="1:13">
      <c r="A18025" s="61" t="s">
        <v>40</v>
      </c>
      <c r="B18025" s="61">
        <v>87560</v>
      </c>
      <c r="C18025" s="63" t="s">
        <v>968</v>
      </c>
      <c r="D18025" s="61">
        <v>0</v>
      </c>
      <c r="E18025" s="61" t="s">
        <v>16101</v>
      </c>
      <c r="F18025" s="61" t="s">
        <v>109</v>
      </c>
      <c r="G18025" s="61" t="s">
        <v>15570</v>
      </c>
      <c r="H18025" s="61" t="s">
        <v>11834</v>
      </c>
      <c r="I18025" s="61">
        <v>35.369999999999997</v>
      </c>
      <c r="J18025" s="61">
        <v>-105.44</v>
      </c>
      <c r="K18025">
        <v>1202</v>
      </c>
      <c r="L18025"/>
      <c r="M18025"/>
    </row>
    <row r="18026" spans="1:13">
      <c r="A18026" s="61" t="s">
        <v>40</v>
      </c>
      <c r="B18026" s="61">
        <v>87940</v>
      </c>
      <c r="C18026" s="63" t="s">
        <v>968</v>
      </c>
      <c r="D18026" s="61">
        <v>0</v>
      </c>
      <c r="E18026" s="61" t="s">
        <v>731</v>
      </c>
      <c r="F18026" s="61" t="s">
        <v>109</v>
      </c>
      <c r="G18026" s="61" t="s">
        <v>16139</v>
      </c>
      <c r="H18026" s="61" t="s">
        <v>11834</v>
      </c>
      <c r="I18026" s="61">
        <v>32.67</v>
      </c>
      <c r="J18026" s="61">
        <v>-107.06</v>
      </c>
      <c r="K18026">
        <v>450</v>
      </c>
      <c r="L18026"/>
      <c r="M18026"/>
    </row>
    <row r="18027" spans="1:13">
      <c r="A18027" s="61" t="s">
        <v>40</v>
      </c>
      <c r="B18027" s="61">
        <v>87144</v>
      </c>
      <c r="C18027" s="63" t="s">
        <v>968</v>
      </c>
      <c r="D18027" s="61">
        <v>0</v>
      </c>
      <c r="E18027" s="61" t="s">
        <v>16067</v>
      </c>
      <c r="F18027" s="61" t="s">
        <v>109</v>
      </c>
      <c r="G18027" s="61" t="s">
        <v>16024</v>
      </c>
      <c r="H18027" s="61" t="s">
        <v>11834</v>
      </c>
      <c r="I18027" s="61">
        <v>35.32</v>
      </c>
      <c r="J18027" s="61">
        <v>-106.71</v>
      </c>
      <c r="K18027">
        <v>46333</v>
      </c>
      <c r="L18027"/>
      <c r="M18027"/>
    </row>
    <row r="18028" spans="1:13">
      <c r="A18028" s="61" t="s">
        <v>40</v>
      </c>
      <c r="B18028" s="61">
        <v>87124</v>
      </c>
      <c r="C18028" s="63" t="s">
        <v>968</v>
      </c>
      <c r="D18028" s="61">
        <v>0</v>
      </c>
      <c r="E18028" s="61" t="s">
        <v>16067</v>
      </c>
      <c r="F18028" s="61" t="s">
        <v>109</v>
      </c>
      <c r="G18028" s="61" t="s">
        <v>16024</v>
      </c>
      <c r="H18028" s="61" t="s">
        <v>11834</v>
      </c>
      <c r="I18028" s="61">
        <v>35.270000000000003</v>
      </c>
      <c r="J18028" s="61">
        <v>-106.66</v>
      </c>
      <c r="K18028">
        <v>59781</v>
      </c>
      <c r="L18028"/>
      <c r="M18028"/>
    </row>
    <row r="18029" spans="1:13">
      <c r="A18029" s="61" t="s">
        <v>40</v>
      </c>
      <c r="B18029" s="61">
        <v>87742</v>
      </c>
      <c r="C18029" s="63" t="s">
        <v>968</v>
      </c>
      <c r="D18029" s="61">
        <v>0</v>
      </c>
      <c r="E18029" s="61" t="s">
        <v>16124</v>
      </c>
      <c r="F18029" s="61" t="s">
        <v>109</v>
      </c>
      <c r="G18029" s="61" t="s">
        <v>15570</v>
      </c>
      <c r="H18029" s="61" t="s">
        <v>11834</v>
      </c>
      <c r="I18029" s="61">
        <v>35.83</v>
      </c>
      <c r="J18029" s="61">
        <v>-105.42</v>
      </c>
      <c r="K18029">
        <v>497</v>
      </c>
      <c r="L18029"/>
      <c r="M18029"/>
    </row>
    <row r="18030" spans="1:13">
      <c r="A18030" s="61" t="s">
        <v>40</v>
      </c>
      <c r="B18030" s="61">
        <v>88132</v>
      </c>
      <c r="C18030" s="63" t="s">
        <v>968</v>
      </c>
      <c r="D18030" s="61">
        <v>0</v>
      </c>
      <c r="E18030" s="61" t="s">
        <v>2208</v>
      </c>
      <c r="F18030" s="61" t="s">
        <v>109</v>
      </c>
      <c r="G18030" s="61" t="s">
        <v>12220</v>
      </c>
      <c r="H18030" s="61" t="s">
        <v>11834</v>
      </c>
      <c r="I18030" s="61">
        <v>33.979999999999997</v>
      </c>
      <c r="J18030" s="61">
        <v>-103.23</v>
      </c>
      <c r="K18030">
        <v>229</v>
      </c>
      <c r="L18030"/>
      <c r="M18030"/>
    </row>
    <row r="18031" spans="1:13">
      <c r="A18031" s="61" t="s">
        <v>40</v>
      </c>
      <c r="B18031" s="61">
        <v>88203</v>
      </c>
      <c r="C18031" s="63" t="s">
        <v>968</v>
      </c>
      <c r="D18031" s="61">
        <v>0</v>
      </c>
      <c r="E18031" s="61" t="s">
        <v>217</v>
      </c>
      <c r="F18031" s="61" t="s">
        <v>109</v>
      </c>
      <c r="G18031" s="61" t="s">
        <v>16171</v>
      </c>
      <c r="H18031" s="61" t="s">
        <v>11834</v>
      </c>
      <c r="I18031" s="61">
        <v>33.33</v>
      </c>
      <c r="J18031" s="61">
        <v>-104.52</v>
      </c>
      <c r="K18031">
        <v>30162</v>
      </c>
      <c r="L18031"/>
      <c r="M18031"/>
    </row>
    <row r="18032" spans="1:13">
      <c r="A18032" s="61" t="s">
        <v>40</v>
      </c>
      <c r="B18032" s="61">
        <v>88201</v>
      </c>
      <c r="C18032" s="63" t="s">
        <v>968</v>
      </c>
      <c r="D18032" s="61">
        <v>0</v>
      </c>
      <c r="E18032" s="61" t="s">
        <v>217</v>
      </c>
      <c r="F18032" s="61" t="s">
        <v>109</v>
      </c>
      <c r="G18032" s="61" t="s">
        <v>16171</v>
      </c>
      <c r="H18032" s="61" t="s">
        <v>11834</v>
      </c>
      <c r="I18032" s="61">
        <v>33.64</v>
      </c>
      <c r="J18032" s="61">
        <v>-104.38</v>
      </c>
      <c r="K18032">
        <v>26471</v>
      </c>
      <c r="L18032"/>
      <c r="M18032"/>
    </row>
    <row r="18033" spans="1:13">
      <c r="A18033" s="61" t="s">
        <v>40</v>
      </c>
      <c r="B18033" s="61">
        <v>87743</v>
      </c>
      <c r="C18033" s="63" t="s">
        <v>968</v>
      </c>
      <c r="D18033" s="61">
        <v>0</v>
      </c>
      <c r="E18033" s="61" t="s">
        <v>12299</v>
      </c>
      <c r="F18033" s="61" t="s">
        <v>109</v>
      </c>
      <c r="G18033" s="61" t="s">
        <v>11883</v>
      </c>
      <c r="H18033" s="61" t="s">
        <v>11834</v>
      </c>
      <c r="I18033" s="61">
        <v>35.94</v>
      </c>
      <c r="J18033" s="61">
        <v>-104.19</v>
      </c>
      <c r="K18033">
        <v>312</v>
      </c>
      <c r="L18033"/>
      <c r="M18033"/>
    </row>
    <row r="18034" spans="1:13">
      <c r="A18034" s="61" t="s">
        <v>40</v>
      </c>
      <c r="B18034" s="61">
        <v>88345</v>
      </c>
      <c r="C18034" s="63" t="s">
        <v>968</v>
      </c>
      <c r="D18034" s="61">
        <v>0</v>
      </c>
      <c r="E18034" s="61" t="s">
        <v>16186</v>
      </c>
      <c r="F18034" s="61" t="s">
        <v>109</v>
      </c>
      <c r="G18034" s="61" t="s">
        <v>581</v>
      </c>
      <c r="H18034" s="61" t="s">
        <v>11834</v>
      </c>
      <c r="I18034" s="61">
        <v>33.35</v>
      </c>
      <c r="J18034" s="61">
        <v>-105.68</v>
      </c>
      <c r="K18034">
        <v>8423</v>
      </c>
      <c r="L18034"/>
      <c r="M18034"/>
    </row>
    <row r="18035" spans="1:13">
      <c r="A18035" s="61" t="s">
        <v>40</v>
      </c>
      <c r="B18035" s="61">
        <v>88346</v>
      </c>
      <c r="C18035" s="63" t="s">
        <v>968</v>
      </c>
      <c r="D18035" s="61">
        <v>0</v>
      </c>
      <c r="E18035" s="61" t="s">
        <v>16187</v>
      </c>
      <c r="F18035" s="61" t="s">
        <v>109</v>
      </c>
      <c r="G18035" s="61" t="s">
        <v>581</v>
      </c>
      <c r="H18035" s="61" t="s">
        <v>11834</v>
      </c>
      <c r="I18035" s="61">
        <v>33.33</v>
      </c>
      <c r="J18035" s="61">
        <v>-105.6</v>
      </c>
      <c r="K18035">
        <v>3128</v>
      </c>
      <c r="L18035"/>
      <c r="M18035"/>
    </row>
    <row r="18036" spans="1:13">
      <c r="A18036" s="61" t="s">
        <v>40</v>
      </c>
      <c r="B18036" s="61">
        <v>88347</v>
      </c>
      <c r="C18036" s="63" t="s">
        <v>968</v>
      </c>
      <c r="D18036" s="61">
        <v>0</v>
      </c>
      <c r="E18036" s="61" t="s">
        <v>4785</v>
      </c>
      <c r="F18036" s="61" t="s">
        <v>109</v>
      </c>
      <c r="G18036" s="61" t="s">
        <v>15510</v>
      </c>
      <c r="H18036" s="61" t="s">
        <v>11834</v>
      </c>
      <c r="I18036" s="61">
        <v>32.79</v>
      </c>
      <c r="J18036" s="61">
        <v>-105.56</v>
      </c>
      <c r="K18036">
        <v>149</v>
      </c>
      <c r="L18036"/>
      <c r="M18036"/>
    </row>
    <row r="18037" spans="1:13">
      <c r="A18037" s="61" t="s">
        <v>40</v>
      </c>
      <c r="B18037" s="61">
        <v>88133</v>
      </c>
      <c r="C18037" s="63" t="s">
        <v>968</v>
      </c>
      <c r="D18037" s="61">
        <v>0</v>
      </c>
      <c r="E18037" s="61" t="s">
        <v>16168</v>
      </c>
      <c r="F18037" s="61" t="s">
        <v>109</v>
      </c>
      <c r="G18037" s="61" t="s">
        <v>16157</v>
      </c>
      <c r="H18037" s="61" t="s">
        <v>11834</v>
      </c>
      <c r="I18037" s="61">
        <v>34.409999999999997</v>
      </c>
      <c r="J18037" s="61">
        <v>-103.48</v>
      </c>
      <c r="K18037">
        <v>229</v>
      </c>
      <c r="L18037"/>
      <c r="M18037"/>
    </row>
    <row r="18038" spans="1:13">
      <c r="A18038" s="61" t="s">
        <v>40</v>
      </c>
      <c r="B18038" s="61">
        <v>87941</v>
      </c>
      <c r="C18038" s="63" t="s">
        <v>968</v>
      </c>
      <c r="D18038" s="61">
        <v>0</v>
      </c>
      <c r="E18038" s="61" t="s">
        <v>1231</v>
      </c>
      <c r="F18038" s="61" t="s">
        <v>109</v>
      </c>
      <c r="G18038" s="61" t="s">
        <v>16139</v>
      </c>
      <c r="H18038" s="61" t="s">
        <v>11834</v>
      </c>
      <c r="I18038" s="61">
        <v>32.700000000000003</v>
      </c>
      <c r="J18038" s="61">
        <v>-107.21</v>
      </c>
      <c r="K18038">
        <v>959</v>
      </c>
      <c r="L18038"/>
      <c r="M18038"/>
    </row>
    <row r="18039" spans="1:13">
      <c r="A18039" s="61" t="s">
        <v>40</v>
      </c>
      <c r="B18039" s="61">
        <v>87831</v>
      </c>
      <c r="C18039" s="63" t="s">
        <v>968</v>
      </c>
      <c r="D18039" s="61">
        <v>0</v>
      </c>
      <c r="E18039" s="61" t="s">
        <v>16134</v>
      </c>
      <c r="F18039" s="61" t="s">
        <v>109</v>
      </c>
      <c r="G18039" s="61" t="s">
        <v>16030</v>
      </c>
      <c r="H18039" s="61" t="s">
        <v>11834</v>
      </c>
      <c r="I18039" s="61">
        <v>34.26</v>
      </c>
      <c r="J18039" s="61">
        <v>-106.93</v>
      </c>
      <c r="K18039">
        <v>180</v>
      </c>
      <c r="L18039"/>
      <c r="M18039"/>
    </row>
    <row r="18040" spans="1:13">
      <c r="A18040" s="61" t="s">
        <v>40</v>
      </c>
      <c r="B18040" s="61">
        <v>87832</v>
      </c>
      <c r="C18040" s="63" t="s">
        <v>968</v>
      </c>
      <c r="D18040" s="61">
        <v>0</v>
      </c>
      <c r="E18040" s="61" t="s">
        <v>970</v>
      </c>
      <c r="F18040" s="61" t="s">
        <v>109</v>
      </c>
      <c r="G18040" s="61" t="s">
        <v>16030</v>
      </c>
      <c r="H18040" s="61" t="s">
        <v>11834</v>
      </c>
      <c r="I18040" s="61">
        <v>33.909999999999997</v>
      </c>
      <c r="J18040" s="61">
        <v>-106.86</v>
      </c>
      <c r="K18040">
        <v>520</v>
      </c>
      <c r="L18040"/>
      <c r="M18040"/>
    </row>
    <row r="18041" spans="1:13">
      <c r="A18041" s="61" t="s">
        <v>40</v>
      </c>
      <c r="B18041" s="61">
        <v>88434</v>
      </c>
      <c r="C18041" s="63" t="s">
        <v>968</v>
      </c>
      <c r="D18041" s="61">
        <v>0</v>
      </c>
      <c r="E18041" s="61" t="s">
        <v>16195</v>
      </c>
      <c r="F18041" s="61" t="s">
        <v>109</v>
      </c>
      <c r="G18041" s="61" t="s">
        <v>16164</v>
      </c>
      <c r="H18041" s="61" t="s">
        <v>11834</v>
      </c>
      <c r="I18041" s="61">
        <v>35.11</v>
      </c>
      <c r="J18041" s="61">
        <v>-103.32</v>
      </c>
      <c r="K18041">
        <v>303</v>
      </c>
      <c r="L18041"/>
      <c r="M18041"/>
    </row>
    <row r="18042" spans="1:13">
      <c r="A18042" s="61" t="s">
        <v>40</v>
      </c>
      <c r="B18042" s="61">
        <v>87565</v>
      </c>
      <c r="C18042" s="63" t="s">
        <v>968</v>
      </c>
      <c r="D18042" s="61">
        <v>0</v>
      </c>
      <c r="E18042" s="61" t="s">
        <v>12859</v>
      </c>
      <c r="F18042" s="61" t="s">
        <v>109</v>
      </c>
      <c r="G18042" s="61" t="s">
        <v>15570</v>
      </c>
      <c r="H18042" s="61" t="s">
        <v>11834</v>
      </c>
      <c r="I18042" s="61">
        <v>35.409999999999997</v>
      </c>
      <c r="J18042" s="61">
        <v>-105.49</v>
      </c>
      <c r="K18042">
        <v>317</v>
      </c>
      <c r="L18042"/>
      <c r="M18042"/>
    </row>
    <row r="18043" spans="1:13">
      <c r="A18043" s="61" t="s">
        <v>40</v>
      </c>
      <c r="B18043" s="61">
        <v>88348</v>
      </c>
      <c r="C18043" s="63" t="s">
        <v>968</v>
      </c>
      <c r="D18043" s="61">
        <v>0</v>
      </c>
      <c r="E18043" s="61" t="s">
        <v>16188</v>
      </c>
      <c r="F18043" s="61" t="s">
        <v>109</v>
      </c>
      <c r="G18043" s="61" t="s">
        <v>581</v>
      </c>
      <c r="H18043" s="61" t="s">
        <v>11834</v>
      </c>
      <c r="I18043" s="61">
        <v>33.4</v>
      </c>
      <c r="J18043" s="61">
        <v>-105.32</v>
      </c>
      <c r="K18043">
        <v>394</v>
      </c>
      <c r="L18043"/>
      <c r="M18043"/>
    </row>
    <row r="18044" spans="1:13">
      <c r="A18044" s="61" t="s">
        <v>40</v>
      </c>
      <c r="B18044" s="61">
        <v>87053</v>
      </c>
      <c r="C18044" s="63" t="s">
        <v>968</v>
      </c>
      <c r="D18044" s="61">
        <v>0</v>
      </c>
      <c r="E18044" s="61" t="s">
        <v>16062</v>
      </c>
      <c r="F18044" s="61" t="s">
        <v>109</v>
      </c>
      <c r="G18044" s="61" t="s">
        <v>16024</v>
      </c>
      <c r="H18044" s="61" t="s">
        <v>11834</v>
      </c>
      <c r="I18044" s="61">
        <v>35.549999999999997</v>
      </c>
      <c r="J18044" s="61">
        <v>-106.77</v>
      </c>
      <c r="K18044">
        <v>967</v>
      </c>
      <c r="L18044"/>
      <c r="M18044"/>
    </row>
    <row r="18045" spans="1:13">
      <c r="A18045" s="61" t="s">
        <v>40</v>
      </c>
      <c r="B18045" s="61">
        <v>87047</v>
      </c>
      <c r="C18045" s="63" t="s">
        <v>968</v>
      </c>
      <c r="D18045" s="61">
        <v>0</v>
      </c>
      <c r="E18045" s="61" t="s">
        <v>16058</v>
      </c>
      <c r="F18045" s="61" t="s">
        <v>109</v>
      </c>
      <c r="G18045" s="61" t="s">
        <v>16032</v>
      </c>
      <c r="H18045" s="61" t="s">
        <v>11834</v>
      </c>
      <c r="I18045" s="61">
        <v>35.25</v>
      </c>
      <c r="J18045" s="61">
        <v>-106.29</v>
      </c>
      <c r="K18045">
        <v>5460</v>
      </c>
      <c r="L18045"/>
      <c r="M18045"/>
    </row>
    <row r="18046" spans="1:13">
      <c r="A18046" s="61" t="s">
        <v>40</v>
      </c>
      <c r="B18046" s="61">
        <v>87567</v>
      </c>
      <c r="C18046" s="63" t="s">
        <v>968</v>
      </c>
      <c r="D18046" s="61">
        <v>0</v>
      </c>
      <c r="E18046" s="61" t="s">
        <v>16103</v>
      </c>
      <c r="F18046" s="61" t="s">
        <v>109</v>
      </c>
      <c r="G18046" s="61" t="s">
        <v>16037</v>
      </c>
      <c r="H18046" s="61" t="s">
        <v>11834</v>
      </c>
      <c r="I18046" s="61">
        <v>35.99</v>
      </c>
      <c r="J18046" s="61">
        <v>-106.02</v>
      </c>
      <c r="K18046">
        <v>1270</v>
      </c>
      <c r="L18046"/>
      <c r="M18046"/>
    </row>
    <row r="18047" spans="1:13">
      <c r="A18047" s="61" t="s">
        <v>40</v>
      </c>
      <c r="B18047" s="61">
        <v>87507</v>
      </c>
      <c r="C18047" s="63" t="s">
        <v>968</v>
      </c>
      <c r="D18047" s="61">
        <v>0</v>
      </c>
      <c r="E18047" s="61" t="s">
        <v>7459</v>
      </c>
      <c r="F18047" s="61" t="s">
        <v>109</v>
      </c>
      <c r="G18047" s="61" t="s">
        <v>16037</v>
      </c>
      <c r="H18047" s="61" t="s">
        <v>11834</v>
      </c>
      <c r="I18047" s="61">
        <v>35.6</v>
      </c>
      <c r="J18047" s="61">
        <v>-106.11</v>
      </c>
      <c r="K18047">
        <v>51338</v>
      </c>
      <c r="L18047"/>
      <c r="M18047"/>
    </row>
    <row r="18048" spans="1:13">
      <c r="A18048" s="61" t="s">
        <v>40</v>
      </c>
      <c r="B18048" s="61">
        <v>87506</v>
      </c>
      <c r="C18048" s="63" t="s">
        <v>968</v>
      </c>
      <c r="D18048" s="61">
        <v>0</v>
      </c>
      <c r="E18048" s="61" t="s">
        <v>7459</v>
      </c>
      <c r="F18048" s="61" t="s">
        <v>109</v>
      </c>
      <c r="G18048" s="61" t="s">
        <v>16037</v>
      </c>
      <c r="H18048" s="61" t="s">
        <v>11834</v>
      </c>
      <c r="I18048" s="61">
        <v>35.81</v>
      </c>
      <c r="J18048" s="61">
        <v>-105.98</v>
      </c>
      <c r="K18048">
        <v>15253</v>
      </c>
      <c r="L18048"/>
      <c r="M18048"/>
    </row>
    <row r="18049" spans="1:13">
      <c r="A18049" s="61" t="s">
        <v>40</v>
      </c>
      <c r="B18049" s="61">
        <v>87508</v>
      </c>
      <c r="C18049" s="63" t="s">
        <v>968</v>
      </c>
      <c r="D18049" s="61">
        <v>0</v>
      </c>
      <c r="E18049" s="61" t="s">
        <v>7459</v>
      </c>
      <c r="F18049" s="61" t="s">
        <v>109</v>
      </c>
      <c r="G18049" s="61" t="s">
        <v>16037</v>
      </c>
      <c r="H18049" s="61" t="s">
        <v>11834</v>
      </c>
      <c r="I18049" s="61">
        <v>35.53</v>
      </c>
      <c r="J18049" s="61">
        <v>-105.97</v>
      </c>
      <c r="K18049">
        <v>19156</v>
      </c>
      <c r="L18049"/>
      <c r="M18049"/>
    </row>
    <row r="18050" spans="1:13">
      <c r="A18050" s="61" t="s">
        <v>40</v>
      </c>
      <c r="B18050" s="61">
        <v>87505</v>
      </c>
      <c r="C18050" s="63" t="s">
        <v>968</v>
      </c>
      <c r="D18050" s="61">
        <v>0</v>
      </c>
      <c r="E18050" s="61" t="s">
        <v>7459</v>
      </c>
      <c r="F18050" s="61" t="s">
        <v>109</v>
      </c>
      <c r="G18050" s="61" t="s">
        <v>16037</v>
      </c>
      <c r="H18050" s="61" t="s">
        <v>11834</v>
      </c>
      <c r="I18050" s="61">
        <v>35.67</v>
      </c>
      <c r="J18050" s="61">
        <v>-105.95</v>
      </c>
      <c r="K18050">
        <v>32078</v>
      </c>
      <c r="L18050"/>
      <c r="M18050"/>
    </row>
    <row r="18051" spans="1:13">
      <c r="A18051" s="61" t="s">
        <v>40</v>
      </c>
      <c r="B18051" s="61">
        <v>87501</v>
      </c>
      <c r="C18051" s="63" t="s">
        <v>968</v>
      </c>
      <c r="D18051" s="61">
        <v>0</v>
      </c>
      <c r="E18051" s="61" t="s">
        <v>7459</v>
      </c>
      <c r="F18051" s="61" t="s">
        <v>109</v>
      </c>
      <c r="G18051" s="61" t="s">
        <v>16037</v>
      </c>
      <c r="H18051" s="61" t="s">
        <v>11834</v>
      </c>
      <c r="I18051" s="61">
        <v>35.74</v>
      </c>
      <c r="J18051" s="61">
        <v>-105.86</v>
      </c>
      <c r="K18051">
        <v>15116</v>
      </c>
      <c r="L18051"/>
      <c r="M18051"/>
    </row>
    <row r="18052" spans="1:13">
      <c r="A18052" s="61" t="s">
        <v>40</v>
      </c>
      <c r="B18052" s="61">
        <v>88435</v>
      </c>
      <c r="C18052" s="63" t="s">
        <v>968</v>
      </c>
      <c r="D18052" s="61">
        <v>0</v>
      </c>
      <c r="E18052" s="61" t="s">
        <v>15186</v>
      </c>
      <c r="F18052" s="61" t="s">
        <v>109</v>
      </c>
      <c r="G18052" s="61" t="s">
        <v>15108</v>
      </c>
      <c r="H18052" s="61" t="s">
        <v>11834</v>
      </c>
      <c r="I18052" s="61">
        <v>34.94</v>
      </c>
      <c r="J18052" s="61">
        <v>-104.67</v>
      </c>
      <c r="K18052">
        <v>3593</v>
      </c>
      <c r="L18052"/>
      <c r="M18052"/>
    </row>
    <row r="18053" spans="1:13">
      <c r="A18053" s="61" t="s">
        <v>40</v>
      </c>
      <c r="B18053" s="61">
        <v>88008</v>
      </c>
      <c r="C18053" s="63" t="s">
        <v>968</v>
      </c>
      <c r="D18053" s="61">
        <v>0</v>
      </c>
      <c r="E18053" s="61" t="s">
        <v>16142</v>
      </c>
      <c r="F18053" s="61" t="s">
        <v>109</v>
      </c>
      <c r="G18053" s="61" t="s">
        <v>16139</v>
      </c>
      <c r="H18053" s="61" t="s">
        <v>11834</v>
      </c>
      <c r="I18053" s="61">
        <v>31.84</v>
      </c>
      <c r="J18053" s="61">
        <v>-106.68</v>
      </c>
      <c r="K18053">
        <v>10239</v>
      </c>
      <c r="L18053"/>
      <c r="M18053"/>
    </row>
    <row r="18054" spans="1:13">
      <c r="A18054" s="61" t="s">
        <v>40</v>
      </c>
      <c r="B18054" s="61">
        <v>87052</v>
      </c>
      <c r="C18054" s="63" t="s">
        <v>968</v>
      </c>
      <c r="D18054" s="61">
        <v>0</v>
      </c>
      <c r="E18054" s="61" t="s">
        <v>16061</v>
      </c>
      <c r="F18054" s="61" t="s">
        <v>109</v>
      </c>
      <c r="G18054" s="61" t="s">
        <v>16024</v>
      </c>
      <c r="H18054" s="61" t="s">
        <v>11834</v>
      </c>
      <c r="I18054" s="61">
        <v>35.51</v>
      </c>
      <c r="J18054" s="61">
        <v>-106.36</v>
      </c>
      <c r="K18054">
        <v>3102</v>
      </c>
      <c r="L18054"/>
      <c r="M18054"/>
    </row>
    <row r="18055" spans="1:13">
      <c r="A18055" s="61" t="s">
        <v>40</v>
      </c>
      <c r="B18055" s="61">
        <v>87745</v>
      </c>
      <c r="C18055" s="63" t="s">
        <v>968</v>
      </c>
      <c r="D18055" s="61">
        <v>0</v>
      </c>
      <c r="E18055" s="61" t="s">
        <v>16125</v>
      </c>
      <c r="F18055" s="61" t="s">
        <v>109</v>
      </c>
      <c r="G18055" s="61" t="s">
        <v>15570</v>
      </c>
      <c r="H18055" s="61" t="s">
        <v>11834</v>
      </c>
      <c r="I18055" s="61">
        <v>35.770000000000003</v>
      </c>
      <c r="J18055" s="61">
        <v>-105.25</v>
      </c>
      <c r="K18055">
        <v>714</v>
      </c>
      <c r="L18055"/>
      <c r="M18055"/>
    </row>
    <row r="18056" spans="1:13">
      <c r="A18056" s="61" t="s">
        <v>40</v>
      </c>
      <c r="B18056" s="61">
        <v>88436</v>
      </c>
      <c r="C18056" s="63" t="s">
        <v>968</v>
      </c>
      <c r="D18056" s="61">
        <v>0</v>
      </c>
      <c r="E18056" s="61" t="s">
        <v>9703</v>
      </c>
      <c r="F18056" s="61" t="s">
        <v>109</v>
      </c>
      <c r="G18056" s="61" t="s">
        <v>418</v>
      </c>
      <c r="H18056" s="61" t="s">
        <v>11834</v>
      </c>
      <c r="I18056" s="61">
        <v>36.14</v>
      </c>
      <c r="J18056" s="61">
        <v>-103.13</v>
      </c>
      <c r="K18056">
        <v>134</v>
      </c>
      <c r="L18056"/>
      <c r="M18056"/>
    </row>
    <row r="18057" spans="1:13">
      <c r="A18057" s="61" t="s">
        <v>40</v>
      </c>
      <c r="B18057" s="61">
        <v>87420</v>
      </c>
      <c r="C18057" s="63" t="s">
        <v>968</v>
      </c>
      <c r="D18057" s="61">
        <v>0</v>
      </c>
      <c r="E18057" s="61" t="s">
        <v>16078</v>
      </c>
      <c r="F18057" s="61" t="s">
        <v>109</v>
      </c>
      <c r="G18057" s="61" t="s">
        <v>15585</v>
      </c>
      <c r="H18057" s="61" t="s">
        <v>11834</v>
      </c>
      <c r="I18057" s="61">
        <v>36.79</v>
      </c>
      <c r="J18057" s="61">
        <v>-108.69</v>
      </c>
      <c r="K18057">
        <v>10462</v>
      </c>
      <c r="L18057"/>
      <c r="M18057"/>
    </row>
    <row r="18058" spans="1:13">
      <c r="A18058" s="61" t="s">
        <v>40</v>
      </c>
      <c r="B18058" s="61">
        <v>88061</v>
      </c>
      <c r="C18058" s="63" t="s">
        <v>968</v>
      </c>
      <c r="D18058" s="61">
        <v>0</v>
      </c>
      <c r="E18058" s="61" t="s">
        <v>8505</v>
      </c>
      <c r="F18058" s="61" t="s">
        <v>109</v>
      </c>
      <c r="G18058" s="61" t="s">
        <v>6526</v>
      </c>
      <c r="H18058" s="61" t="s">
        <v>11834</v>
      </c>
      <c r="I18058" s="61">
        <v>32.78</v>
      </c>
      <c r="J18058" s="61">
        <v>-108.26</v>
      </c>
      <c r="K18058">
        <v>17429</v>
      </c>
      <c r="L18058"/>
      <c r="M18058"/>
    </row>
    <row r="18059" spans="1:13">
      <c r="A18059" s="61" t="s">
        <v>40</v>
      </c>
      <c r="B18059" s="61">
        <v>87801</v>
      </c>
      <c r="C18059" s="63" t="s">
        <v>968</v>
      </c>
      <c r="D18059" s="61">
        <v>0</v>
      </c>
      <c r="E18059" s="61" t="s">
        <v>15422</v>
      </c>
      <c r="F18059" s="61" t="s">
        <v>109</v>
      </c>
      <c r="G18059" s="61" t="s">
        <v>16030</v>
      </c>
      <c r="H18059" s="61" t="s">
        <v>11834</v>
      </c>
      <c r="I18059" s="61">
        <v>34.049999999999997</v>
      </c>
      <c r="J18059" s="61">
        <v>-106.9</v>
      </c>
      <c r="K18059">
        <v>9934</v>
      </c>
      <c r="L18059"/>
      <c r="M18059"/>
    </row>
    <row r="18060" spans="1:13">
      <c r="A18060" s="61" t="s">
        <v>40</v>
      </c>
      <c r="B18060" s="61">
        <v>87746</v>
      </c>
      <c r="C18060" s="63" t="s">
        <v>968</v>
      </c>
      <c r="D18060" s="61">
        <v>0</v>
      </c>
      <c r="E18060" s="61" t="s">
        <v>16126</v>
      </c>
      <c r="F18060" s="61" t="s">
        <v>109</v>
      </c>
      <c r="G18060" s="61" t="s">
        <v>15570</v>
      </c>
      <c r="H18060" s="61" t="s">
        <v>11834</v>
      </c>
      <c r="I18060" s="61">
        <v>35.840000000000003</v>
      </c>
      <c r="J18060" s="61">
        <v>-104.06</v>
      </c>
      <c r="K18060">
        <v>126</v>
      </c>
      <c r="L18060"/>
      <c r="M18060"/>
    </row>
    <row r="18061" spans="1:13">
      <c r="A18061" s="61" t="s">
        <v>40</v>
      </c>
      <c r="B18061" s="61">
        <v>87747</v>
      </c>
      <c r="C18061" s="63" t="s">
        <v>968</v>
      </c>
      <c r="D18061" s="61">
        <v>0</v>
      </c>
      <c r="E18061" s="61" t="s">
        <v>14413</v>
      </c>
      <c r="F18061" s="61" t="s">
        <v>109</v>
      </c>
      <c r="G18061" s="61" t="s">
        <v>13681</v>
      </c>
      <c r="H18061" s="61" t="s">
        <v>11834</v>
      </c>
      <c r="I18061" s="61">
        <v>36.36</v>
      </c>
      <c r="J18061" s="61">
        <v>-104.59</v>
      </c>
      <c r="K18061">
        <v>1516</v>
      </c>
      <c r="L18061"/>
      <c r="M18061"/>
    </row>
    <row r="18062" spans="1:13">
      <c r="A18062" s="61" t="s">
        <v>40</v>
      </c>
      <c r="B18062" s="61">
        <v>87056</v>
      </c>
      <c r="C18062" s="63" t="s">
        <v>968</v>
      </c>
      <c r="D18062" s="61">
        <v>0</v>
      </c>
      <c r="E18062" s="61" t="s">
        <v>3840</v>
      </c>
      <c r="F18062" s="61" t="s">
        <v>109</v>
      </c>
      <c r="G18062" s="61" t="s">
        <v>16037</v>
      </c>
      <c r="H18062" s="61" t="s">
        <v>11834</v>
      </c>
      <c r="I18062" s="61">
        <v>35.14</v>
      </c>
      <c r="J18062" s="61">
        <v>-105.97</v>
      </c>
      <c r="K18062">
        <v>995</v>
      </c>
      <c r="L18062"/>
      <c r="M18062"/>
    </row>
    <row r="18063" spans="1:13">
      <c r="A18063" s="61" t="s">
        <v>40</v>
      </c>
      <c r="B18063" s="61">
        <v>88063</v>
      </c>
      <c r="C18063" s="63" t="s">
        <v>968</v>
      </c>
      <c r="D18063" s="61">
        <v>0</v>
      </c>
      <c r="E18063" s="61" t="s">
        <v>16155</v>
      </c>
      <c r="F18063" s="61" t="s">
        <v>109</v>
      </c>
      <c r="G18063" s="61" t="s">
        <v>16139</v>
      </c>
      <c r="H18063" s="61" t="s">
        <v>11834</v>
      </c>
      <c r="I18063" s="61">
        <v>31.79</v>
      </c>
      <c r="J18063" s="61">
        <v>-106.57</v>
      </c>
      <c r="K18063">
        <v>11408</v>
      </c>
      <c r="L18063"/>
      <c r="M18063"/>
    </row>
    <row r="18064" spans="1:13">
      <c r="A18064" s="61" t="s">
        <v>40</v>
      </c>
      <c r="B18064" s="61">
        <v>88134</v>
      </c>
      <c r="C18064" s="63" t="s">
        <v>968</v>
      </c>
      <c r="D18064" s="61">
        <v>0</v>
      </c>
      <c r="E18064" s="61" t="s">
        <v>16169</v>
      </c>
      <c r="F18064" s="61" t="s">
        <v>109</v>
      </c>
      <c r="G18064" s="61" t="s">
        <v>16162</v>
      </c>
      <c r="H18064" s="61" t="s">
        <v>11834</v>
      </c>
      <c r="I18064" s="61">
        <v>34.44</v>
      </c>
      <c r="J18064" s="61">
        <v>-104</v>
      </c>
      <c r="K18064">
        <v>92</v>
      </c>
      <c r="L18064"/>
      <c r="M18064"/>
    </row>
    <row r="18065" spans="1:13">
      <c r="A18065" s="61" t="s">
        <v>40</v>
      </c>
      <c r="B18065" s="61">
        <v>87571</v>
      </c>
      <c r="C18065" s="63" t="s">
        <v>968</v>
      </c>
      <c r="D18065" s="61">
        <v>0</v>
      </c>
      <c r="E18065" s="61" t="s">
        <v>16104</v>
      </c>
      <c r="F18065" s="61" t="s">
        <v>109</v>
      </c>
      <c r="G18065" s="61" t="s">
        <v>16081</v>
      </c>
      <c r="H18065" s="61" t="s">
        <v>11834</v>
      </c>
      <c r="I18065" s="61">
        <v>36.380000000000003</v>
      </c>
      <c r="J18065" s="61">
        <v>-105.57</v>
      </c>
      <c r="K18065">
        <v>11650</v>
      </c>
      <c r="L18065"/>
      <c r="M18065"/>
    </row>
    <row r="18066" spans="1:13">
      <c r="A18066" s="61" t="s">
        <v>40</v>
      </c>
      <c r="B18066" s="61">
        <v>88267</v>
      </c>
      <c r="C18066" s="63" t="s">
        <v>968</v>
      </c>
      <c r="D18066" s="61">
        <v>0</v>
      </c>
      <c r="E18066" s="61" t="s">
        <v>7250</v>
      </c>
      <c r="F18066" s="61" t="s">
        <v>109</v>
      </c>
      <c r="G18066" s="61" t="s">
        <v>16160</v>
      </c>
      <c r="H18066" s="61" t="s">
        <v>11834</v>
      </c>
      <c r="I18066" s="61">
        <v>33.25</v>
      </c>
      <c r="J18066" s="61">
        <v>-103.31</v>
      </c>
      <c r="K18066">
        <v>1074</v>
      </c>
      <c r="L18066"/>
      <c r="M18066"/>
    </row>
    <row r="18067" spans="1:13">
      <c r="A18067" s="61" t="s">
        <v>40</v>
      </c>
      <c r="B18067" s="61">
        <v>87573</v>
      </c>
      <c r="C18067" s="63" t="s">
        <v>968</v>
      </c>
      <c r="D18067" s="61">
        <v>0</v>
      </c>
      <c r="E18067" s="61" t="s">
        <v>16105</v>
      </c>
      <c r="F18067" s="61" t="s">
        <v>109</v>
      </c>
      <c r="G18067" s="61" t="s">
        <v>15570</v>
      </c>
      <c r="H18067" s="61" t="s">
        <v>11834</v>
      </c>
      <c r="I18067" s="61">
        <v>35.74</v>
      </c>
      <c r="J18067" s="61">
        <v>-105.67</v>
      </c>
      <c r="K18067">
        <v>79</v>
      </c>
      <c r="L18067"/>
      <c r="M18067"/>
    </row>
    <row r="18068" spans="1:13">
      <c r="A18068" s="61" t="s">
        <v>40</v>
      </c>
      <c r="B18068" s="61">
        <v>88135</v>
      </c>
      <c r="C18068" s="63" t="s">
        <v>968</v>
      </c>
      <c r="D18068" s="61">
        <v>0</v>
      </c>
      <c r="E18068" s="61" t="s">
        <v>12897</v>
      </c>
      <c r="F18068" s="61" t="s">
        <v>109</v>
      </c>
      <c r="G18068" s="61" t="s">
        <v>16157</v>
      </c>
      <c r="H18068" s="61" t="s">
        <v>11834</v>
      </c>
      <c r="I18068" s="61">
        <v>34.380000000000003</v>
      </c>
      <c r="J18068" s="61">
        <v>-103.05</v>
      </c>
      <c r="K18068">
        <v>1576</v>
      </c>
      <c r="L18068"/>
      <c r="M18068"/>
    </row>
    <row r="18069" spans="1:13">
      <c r="A18069" s="61" t="s">
        <v>40</v>
      </c>
      <c r="B18069" s="61">
        <v>87323</v>
      </c>
      <c r="C18069" s="63" t="s">
        <v>968</v>
      </c>
      <c r="D18069" s="61">
        <v>0</v>
      </c>
      <c r="E18069" s="61" t="s">
        <v>16073</v>
      </c>
      <c r="F18069" s="61" t="s">
        <v>109</v>
      </c>
      <c r="G18069" s="61" t="s">
        <v>16057</v>
      </c>
      <c r="H18069" s="61" t="s">
        <v>11834</v>
      </c>
      <c r="I18069" s="61">
        <v>35.4</v>
      </c>
      <c r="J18069" s="61">
        <v>-108.22</v>
      </c>
      <c r="K18069">
        <v>4050</v>
      </c>
      <c r="L18069"/>
      <c r="M18069"/>
    </row>
    <row r="18070" spans="1:13">
      <c r="A18070" s="61" t="s">
        <v>40</v>
      </c>
      <c r="B18070" s="61">
        <v>87575</v>
      </c>
      <c r="C18070" s="63" t="s">
        <v>968</v>
      </c>
      <c r="D18070" s="61">
        <v>0</v>
      </c>
      <c r="E18070" s="61" t="s">
        <v>16106</v>
      </c>
      <c r="F18070" s="61" t="s">
        <v>109</v>
      </c>
      <c r="G18070" s="61" t="s">
        <v>16039</v>
      </c>
      <c r="H18070" s="61" t="s">
        <v>11834</v>
      </c>
      <c r="I18070" s="61">
        <v>36.700000000000003</v>
      </c>
      <c r="J18070" s="61">
        <v>-106.54</v>
      </c>
      <c r="K18070">
        <v>618</v>
      </c>
      <c r="L18070"/>
      <c r="M18070"/>
    </row>
    <row r="18071" spans="1:13">
      <c r="A18071" s="61" t="s">
        <v>40</v>
      </c>
      <c r="B18071" s="61">
        <v>87059</v>
      </c>
      <c r="C18071" s="63" t="s">
        <v>968</v>
      </c>
      <c r="D18071" s="61">
        <v>0</v>
      </c>
      <c r="E18071" s="61" t="s">
        <v>16063</v>
      </c>
      <c r="F18071" s="61" t="s">
        <v>109</v>
      </c>
      <c r="G18071" s="61" t="s">
        <v>16032</v>
      </c>
      <c r="H18071" s="61" t="s">
        <v>11834</v>
      </c>
      <c r="I18071" s="61">
        <v>35.08</v>
      </c>
      <c r="J18071" s="61">
        <v>-106.37</v>
      </c>
      <c r="K18071">
        <v>9366</v>
      </c>
      <c r="L18071"/>
      <c r="M18071"/>
    </row>
    <row r="18072" spans="1:13">
      <c r="A18072" s="61" t="s">
        <v>40</v>
      </c>
      <c r="B18072" s="61">
        <v>88351</v>
      </c>
      <c r="C18072" s="63" t="s">
        <v>968</v>
      </c>
      <c r="D18072" s="61">
        <v>0</v>
      </c>
      <c r="E18072" s="61" t="s">
        <v>16189</v>
      </c>
      <c r="F18072" s="61" t="s">
        <v>109</v>
      </c>
      <c r="G18072" s="61" t="s">
        <v>581</v>
      </c>
      <c r="H18072" s="61" t="s">
        <v>11834</v>
      </c>
      <c r="I18072" s="61">
        <v>33.549999999999997</v>
      </c>
      <c r="J18072" s="61">
        <v>-105.09</v>
      </c>
      <c r="K18072">
        <v>165</v>
      </c>
      <c r="L18072"/>
      <c r="M18072"/>
    </row>
    <row r="18073" spans="1:13">
      <c r="A18073" s="61" t="s">
        <v>40</v>
      </c>
      <c r="B18073" s="61">
        <v>87325</v>
      </c>
      <c r="C18073" s="63" t="s">
        <v>968</v>
      </c>
      <c r="D18073" s="61">
        <v>0</v>
      </c>
      <c r="E18073" s="61" t="s">
        <v>16074</v>
      </c>
      <c r="F18073" s="61" t="s">
        <v>109</v>
      </c>
      <c r="G18073" s="61" t="s">
        <v>16057</v>
      </c>
      <c r="H18073" s="61" t="s">
        <v>11834</v>
      </c>
      <c r="I18073" s="61">
        <v>35.85</v>
      </c>
      <c r="J18073" s="61">
        <v>-108.75</v>
      </c>
      <c r="K18073">
        <v>2032</v>
      </c>
      <c r="L18073"/>
      <c r="M18073"/>
    </row>
    <row r="18074" spans="1:13">
      <c r="A18074" s="61" t="s">
        <v>40</v>
      </c>
      <c r="B18074" s="61">
        <v>87576</v>
      </c>
      <c r="C18074" s="63" t="s">
        <v>968</v>
      </c>
      <c r="D18074" s="61">
        <v>0</v>
      </c>
      <c r="E18074" s="61" t="s">
        <v>16107</v>
      </c>
      <c r="F18074" s="61" t="s">
        <v>109</v>
      </c>
      <c r="G18074" s="61" t="s">
        <v>16081</v>
      </c>
      <c r="H18074" s="61" t="s">
        <v>11834</v>
      </c>
      <c r="I18074" s="61">
        <v>36.15</v>
      </c>
      <c r="J18074" s="61">
        <v>-105.62</v>
      </c>
      <c r="K18074">
        <v>618</v>
      </c>
      <c r="L18074"/>
      <c r="M18074"/>
    </row>
    <row r="18075" spans="1:13">
      <c r="A18075" s="61" t="s">
        <v>40</v>
      </c>
      <c r="B18075" s="61">
        <v>88439</v>
      </c>
      <c r="C18075" s="63" t="s">
        <v>968</v>
      </c>
      <c r="D18075" s="61">
        <v>0</v>
      </c>
      <c r="E18075" s="61" t="s">
        <v>16201</v>
      </c>
      <c r="F18075" s="61" t="s">
        <v>109</v>
      </c>
      <c r="G18075" s="61" t="s">
        <v>15570</v>
      </c>
      <c r="H18075" s="61" t="s">
        <v>11834</v>
      </c>
      <c r="I18075" s="61">
        <v>35.47</v>
      </c>
      <c r="J18075" s="61">
        <v>-104.52</v>
      </c>
      <c r="K18075">
        <v>21</v>
      </c>
      <c r="L18075"/>
      <c r="M18075"/>
    </row>
    <row r="18076" spans="1:13">
      <c r="A18076" s="61" t="s">
        <v>40</v>
      </c>
      <c r="B18076" s="61">
        <v>87901</v>
      </c>
      <c r="C18076" s="63" t="s">
        <v>968</v>
      </c>
      <c r="D18076" s="61">
        <v>0</v>
      </c>
      <c r="E18076" s="61" t="s">
        <v>16135</v>
      </c>
      <c r="F18076" s="61" t="s">
        <v>109</v>
      </c>
      <c r="G18076" s="61" t="s">
        <v>16136</v>
      </c>
      <c r="H18076" s="61" t="s">
        <v>11834</v>
      </c>
      <c r="I18076" s="61">
        <v>33.130000000000003</v>
      </c>
      <c r="J18076" s="61">
        <v>-107.24</v>
      </c>
      <c r="K18076">
        <v>6515</v>
      </c>
      <c r="L18076"/>
      <c r="M18076"/>
    </row>
    <row r="18077" spans="1:13">
      <c r="A18077" s="61" t="s">
        <v>40</v>
      </c>
      <c r="B18077" s="61">
        <v>88401</v>
      </c>
      <c r="C18077" s="63" t="s">
        <v>968</v>
      </c>
      <c r="D18077" s="61">
        <v>0</v>
      </c>
      <c r="E18077" s="61" t="s">
        <v>16192</v>
      </c>
      <c r="F18077" s="61" t="s">
        <v>109</v>
      </c>
      <c r="G18077" s="61" t="s">
        <v>16164</v>
      </c>
      <c r="H18077" s="61" t="s">
        <v>11834</v>
      </c>
      <c r="I18077" s="61">
        <v>35.159999999999997</v>
      </c>
      <c r="J18077" s="61">
        <v>-103.72</v>
      </c>
      <c r="K18077">
        <v>6813</v>
      </c>
      <c r="L18077"/>
      <c r="M18077"/>
    </row>
    <row r="18078" spans="1:13">
      <c r="A18078" s="61" t="s">
        <v>40</v>
      </c>
      <c r="B18078" s="61">
        <v>88352</v>
      </c>
      <c r="C18078" s="63" t="s">
        <v>968</v>
      </c>
      <c r="D18078" s="61">
        <v>0</v>
      </c>
      <c r="E18078" s="61" t="s">
        <v>16190</v>
      </c>
      <c r="F18078" s="61" t="s">
        <v>109</v>
      </c>
      <c r="G18078" s="61" t="s">
        <v>15510</v>
      </c>
      <c r="H18078" s="61" t="s">
        <v>11834</v>
      </c>
      <c r="I18078" s="61">
        <v>33.07</v>
      </c>
      <c r="J18078" s="61">
        <v>-106.02</v>
      </c>
      <c r="K18078">
        <v>4747</v>
      </c>
      <c r="L18078"/>
      <c r="M18078"/>
    </row>
    <row r="18079" spans="1:13">
      <c r="A18079" s="61" t="s">
        <v>40</v>
      </c>
      <c r="B18079" s="61">
        <v>87579</v>
      </c>
      <c r="C18079" s="63" t="s">
        <v>968</v>
      </c>
      <c r="D18079" s="61">
        <v>0</v>
      </c>
      <c r="E18079" s="61" t="s">
        <v>16108</v>
      </c>
      <c r="F18079" s="61" t="s">
        <v>109</v>
      </c>
      <c r="G18079" s="61" t="s">
        <v>16081</v>
      </c>
      <c r="H18079" s="61" t="s">
        <v>11834</v>
      </c>
      <c r="I18079" s="61">
        <v>36.19</v>
      </c>
      <c r="J18079" s="61">
        <v>-105.67</v>
      </c>
      <c r="K18079">
        <v>795</v>
      </c>
      <c r="L18079"/>
      <c r="M18079"/>
    </row>
    <row r="18080" spans="1:13">
      <c r="A18080" s="61" t="s">
        <v>40</v>
      </c>
      <c r="B18080" s="61">
        <v>88072</v>
      </c>
      <c r="C18080" s="63" t="s">
        <v>968</v>
      </c>
      <c r="D18080" s="61">
        <v>0</v>
      </c>
      <c r="E18080" s="61" t="s">
        <v>16151</v>
      </c>
      <c r="F18080" s="61" t="s">
        <v>109</v>
      </c>
      <c r="G18080" s="61" t="s">
        <v>16139</v>
      </c>
      <c r="H18080" s="61" t="s">
        <v>11834</v>
      </c>
      <c r="I18080" s="61">
        <v>32.14</v>
      </c>
      <c r="J18080" s="61">
        <v>-106.62</v>
      </c>
      <c r="K18080">
        <v>2563</v>
      </c>
      <c r="L18080"/>
      <c r="M18080"/>
    </row>
    <row r="18081" spans="1:13">
      <c r="A18081" s="61" t="s">
        <v>40</v>
      </c>
      <c r="B18081" s="61">
        <v>87580</v>
      </c>
      <c r="C18081" s="63" t="s">
        <v>968</v>
      </c>
      <c r="D18081" s="61">
        <v>0</v>
      </c>
      <c r="E18081" s="61" t="s">
        <v>16109</v>
      </c>
      <c r="F18081" s="61" t="s">
        <v>109</v>
      </c>
      <c r="G18081" s="61" t="s">
        <v>16081</v>
      </c>
      <c r="H18081" s="61" t="s">
        <v>11834</v>
      </c>
      <c r="I18081" s="61">
        <v>36.57</v>
      </c>
      <c r="J18081" s="61">
        <v>-105.57</v>
      </c>
      <c r="K18081">
        <v>453</v>
      </c>
      <c r="L18081"/>
      <c r="M18081"/>
    </row>
    <row r="18082" spans="1:13">
      <c r="A18082" s="61" t="s">
        <v>40</v>
      </c>
      <c r="B18082" s="61">
        <v>87581</v>
      </c>
      <c r="C18082" s="63" t="s">
        <v>968</v>
      </c>
      <c r="D18082" s="61">
        <v>0</v>
      </c>
      <c r="E18082" s="61" t="s">
        <v>16110</v>
      </c>
      <c r="F18082" s="61" t="s">
        <v>109</v>
      </c>
      <c r="G18082" s="61" t="s">
        <v>16039</v>
      </c>
      <c r="H18082" s="61" t="s">
        <v>11834</v>
      </c>
      <c r="I18082" s="61">
        <v>36.49</v>
      </c>
      <c r="J18082" s="61">
        <v>-106.12</v>
      </c>
      <c r="K18082">
        <v>85</v>
      </c>
      <c r="L18082"/>
      <c r="M18082"/>
    </row>
    <row r="18083" spans="1:13">
      <c r="A18083" s="61" t="s">
        <v>40</v>
      </c>
      <c r="B18083" s="61">
        <v>87750</v>
      </c>
      <c r="C18083" s="63" t="s">
        <v>968</v>
      </c>
      <c r="D18083" s="61">
        <v>0</v>
      </c>
      <c r="E18083" s="61" t="s">
        <v>16127</v>
      </c>
      <c r="F18083" s="61" t="s">
        <v>109</v>
      </c>
      <c r="G18083" s="61" t="s">
        <v>16114</v>
      </c>
      <c r="H18083" s="61" t="s">
        <v>11834</v>
      </c>
      <c r="I18083" s="61">
        <v>35.83</v>
      </c>
      <c r="J18083" s="61">
        <v>-104.93</v>
      </c>
      <c r="K18083">
        <v>8</v>
      </c>
      <c r="L18083"/>
      <c r="M18083"/>
    </row>
    <row r="18084" spans="1:13">
      <c r="A18084" s="61" t="s">
        <v>40</v>
      </c>
      <c r="B18084" s="61">
        <v>87062</v>
      </c>
      <c r="C18084" s="63" t="s">
        <v>968</v>
      </c>
      <c r="D18084" s="61">
        <v>0</v>
      </c>
      <c r="E18084" s="61" t="s">
        <v>16064</v>
      </c>
      <c r="F18084" s="61" t="s">
        <v>109</v>
      </c>
      <c r="G18084" s="61" t="s">
        <v>16030</v>
      </c>
      <c r="H18084" s="61" t="s">
        <v>11834</v>
      </c>
      <c r="I18084" s="61">
        <v>34.51</v>
      </c>
      <c r="J18084" s="61">
        <v>-106.76</v>
      </c>
      <c r="K18084">
        <v>1709</v>
      </c>
      <c r="L18084"/>
      <c r="M18084"/>
    </row>
    <row r="18085" spans="1:13">
      <c r="A18085" s="61" t="s">
        <v>40</v>
      </c>
      <c r="B18085" s="61">
        <v>87752</v>
      </c>
      <c r="C18085" s="63" t="s">
        <v>968</v>
      </c>
      <c r="D18085" s="61">
        <v>0</v>
      </c>
      <c r="E18085" s="61" t="s">
        <v>16122</v>
      </c>
      <c r="F18085" s="61" t="s">
        <v>109</v>
      </c>
      <c r="G18085" s="61" t="s">
        <v>16114</v>
      </c>
      <c r="H18085" s="61" t="s">
        <v>11834</v>
      </c>
      <c r="I18085" s="61">
        <v>36</v>
      </c>
      <c r="J18085" s="61">
        <v>-104.71</v>
      </c>
      <c r="K18085">
        <v>378</v>
      </c>
      <c r="L18085"/>
      <c r="M18085"/>
    </row>
    <row r="18086" spans="1:13">
      <c r="A18086" s="61" t="s">
        <v>40</v>
      </c>
      <c r="B18086" s="61">
        <v>87421</v>
      </c>
      <c r="C18086" s="63" t="s">
        <v>968</v>
      </c>
      <c r="D18086" s="61">
        <v>0</v>
      </c>
      <c r="E18086" s="61" t="s">
        <v>16079</v>
      </c>
      <c r="F18086" s="61" t="s">
        <v>109</v>
      </c>
      <c r="G18086" s="61" t="s">
        <v>15585</v>
      </c>
      <c r="H18086" s="61" t="s">
        <v>11834</v>
      </c>
      <c r="I18086" s="61">
        <v>36.770000000000003</v>
      </c>
      <c r="J18086" s="61">
        <v>-108.51</v>
      </c>
      <c r="K18086">
        <v>1717</v>
      </c>
      <c r="L18086"/>
      <c r="M18086"/>
    </row>
    <row r="18087" spans="1:13">
      <c r="A18087" s="61" t="s">
        <v>40</v>
      </c>
      <c r="B18087" s="61">
        <v>88354</v>
      </c>
      <c r="C18087" s="63" t="s">
        <v>968</v>
      </c>
      <c r="D18087" s="61">
        <v>0</v>
      </c>
      <c r="E18087" s="61" t="s">
        <v>16191</v>
      </c>
      <c r="F18087" s="61" t="s">
        <v>109</v>
      </c>
      <c r="G18087" s="61" t="s">
        <v>15510</v>
      </c>
      <c r="H18087" s="61" t="s">
        <v>11834</v>
      </c>
      <c r="I18087" s="61">
        <v>32.799999999999997</v>
      </c>
      <c r="J18087" s="61">
        <v>-105.51</v>
      </c>
      <c r="K18087">
        <v>103</v>
      </c>
      <c r="L18087"/>
      <c r="M18087"/>
    </row>
    <row r="18088" spans="1:13">
      <c r="A18088" s="61" t="s">
        <v>40</v>
      </c>
      <c r="B18088" s="61">
        <v>87547</v>
      </c>
      <c r="C18088" s="63" t="s">
        <v>968</v>
      </c>
      <c r="D18088" s="61">
        <v>0</v>
      </c>
      <c r="E18088" s="61" t="s">
        <v>7155</v>
      </c>
      <c r="F18088" s="61" t="s">
        <v>109</v>
      </c>
      <c r="G18088" s="61"/>
      <c r="H18088" s="61" t="s">
        <v>11834</v>
      </c>
      <c r="I18088" s="61">
        <v>35.82</v>
      </c>
      <c r="J18088" s="61">
        <v>-106.2</v>
      </c>
      <c r="K18088">
        <v>5873</v>
      </c>
      <c r="L18088"/>
      <c r="M18088"/>
    </row>
    <row r="18089" spans="1:13">
      <c r="A18089" s="61" t="s">
        <v>40</v>
      </c>
      <c r="B18089" s="61">
        <v>88002</v>
      </c>
      <c r="C18089" s="63" t="s">
        <v>968</v>
      </c>
      <c r="D18089" s="61">
        <v>0</v>
      </c>
      <c r="E18089" s="61" t="s">
        <v>16141</v>
      </c>
      <c r="F18089" s="61" t="s">
        <v>109</v>
      </c>
      <c r="G18089" s="61" t="s">
        <v>16139</v>
      </c>
      <c r="H18089" s="61" t="s">
        <v>11834</v>
      </c>
      <c r="I18089" s="61">
        <v>32.46</v>
      </c>
      <c r="J18089" s="61">
        <v>-106.49</v>
      </c>
      <c r="K18089">
        <v>940</v>
      </c>
      <c r="L18089"/>
      <c r="M18089"/>
    </row>
    <row r="18090" spans="1:13">
      <c r="A18090" s="61" t="s">
        <v>40</v>
      </c>
      <c r="B18090" s="61">
        <v>87063</v>
      </c>
      <c r="C18090" s="63" t="s">
        <v>968</v>
      </c>
      <c r="D18090" s="61">
        <v>0</v>
      </c>
      <c r="E18090" s="61" t="s">
        <v>3847</v>
      </c>
      <c r="F18090" s="61" t="s">
        <v>109</v>
      </c>
      <c r="G18090" s="61" t="s">
        <v>16035</v>
      </c>
      <c r="H18090" s="61" t="s">
        <v>11834</v>
      </c>
      <c r="I18090" s="61">
        <v>34.590000000000003</v>
      </c>
      <c r="J18090" s="61">
        <v>-106.03</v>
      </c>
      <c r="K18090">
        <v>248</v>
      </c>
      <c r="L18090"/>
      <c r="M18090"/>
    </row>
    <row r="18091" spans="1:13">
      <c r="A18091" s="61" t="s">
        <v>40</v>
      </c>
      <c r="B18091" s="61">
        <v>87942</v>
      </c>
      <c r="C18091" s="63" t="s">
        <v>968</v>
      </c>
      <c r="D18091" s="61">
        <v>0</v>
      </c>
      <c r="E18091" s="61" t="s">
        <v>1033</v>
      </c>
      <c r="F18091" s="61" t="s">
        <v>109</v>
      </c>
      <c r="G18091" s="61" t="s">
        <v>16136</v>
      </c>
      <c r="H18091" s="61" t="s">
        <v>11834</v>
      </c>
      <c r="I18091" s="61">
        <v>33.06</v>
      </c>
      <c r="J18091" s="61">
        <v>-107.35</v>
      </c>
      <c r="K18091">
        <v>1040</v>
      </c>
      <c r="L18091"/>
      <c r="M18091"/>
    </row>
    <row r="18092" spans="1:13">
      <c r="A18092" s="61" t="s">
        <v>40</v>
      </c>
      <c r="B18092" s="61">
        <v>87943</v>
      </c>
      <c r="C18092" s="63" t="s">
        <v>968</v>
      </c>
      <c r="D18092" s="61">
        <v>0</v>
      </c>
      <c r="E18092" s="61" t="s">
        <v>286</v>
      </c>
      <c r="F18092" s="61" t="s">
        <v>109</v>
      </c>
      <c r="G18092" s="61" t="s">
        <v>16136</v>
      </c>
      <c r="H18092" s="61" t="s">
        <v>11834</v>
      </c>
      <c r="I18092" s="61">
        <v>33.380000000000003</v>
      </c>
      <c r="J18092" s="61">
        <v>-107.74</v>
      </c>
      <c r="K18092">
        <v>235</v>
      </c>
      <c r="L18092"/>
      <c r="M18092"/>
    </row>
    <row r="18093" spans="1:13">
      <c r="A18093" s="61" t="s">
        <v>40</v>
      </c>
      <c r="B18093" s="61">
        <v>88136</v>
      </c>
      <c r="C18093" s="63" t="s">
        <v>968</v>
      </c>
      <c r="D18093" s="61">
        <v>0</v>
      </c>
      <c r="E18093" s="61" t="s">
        <v>16170</v>
      </c>
      <c r="F18093" s="61" t="s">
        <v>109</v>
      </c>
      <c r="G18093" s="61" t="s">
        <v>16162</v>
      </c>
      <c r="H18093" s="61" t="s">
        <v>11834</v>
      </c>
      <c r="I18093" s="61">
        <v>34.43</v>
      </c>
      <c r="J18093" s="61">
        <v>-104.6</v>
      </c>
      <c r="K18093">
        <v>58</v>
      </c>
      <c r="L18093"/>
      <c r="M18093"/>
    </row>
    <row r="18094" spans="1:13">
      <c r="A18094" s="61" t="s">
        <v>40</v>
      </c>
      <c r="B18094" s="61">
        <v>87064</v>
      </c>
      <c r="C18094" s="63" t="s">
        <v>968</v>
      </c>
      <c r="D18094" s="61">
        <v>0</v>
      </c>
      <c r="E18094" s="61" t="s">
        <v>3295</v>
      </c>
      <c r="F18094" s="61" t="s">
        <v>109</v>
      </c>
      <c r="G18094" s="61" t="s">
        <v>16039</v>
      </c>
      <c r="H18094" s="61" t="s">
        <v>11834</v>
      </c>
      <c r="I18094" s="61">
        <v>36.18</v>
      </c>
      <c r="J18094" s="61">
        <v>-106.55</v>
      </c>
      <c r="K18094">
        <v>161</v>
      </c>
      <c r="L18094"/>
      <c r="M18094"/>
    </row>
    <row r="18095" spans="1:13">
      <c r="A18095" s="61" t="s">
        <v>40</v>
      </c>
      <c r="B18095" s="61">
        <v>89001</v>
      </c>
      <c r="C18095" s="63" t="s">
        <v>968</v>
      </c>
      <c r="D18095" s="61">
        <v>0</v>
      </c>
      <c r="E18095" s="61" t="s">
        <v>361</v>
      </c>
      <c r="F18095" s="61" t="s">
        <v>103</v>
      </c>
      <c r="G18095" s="61" t="s">
        <v>581</v>
      </c>
      <c r="H18095" s="61" t="s">
        <v>15749</v>
      </c>
      <c r="I18095" s="61">
        <v>37.270000000000003</v>
      </c>
      <c r="J18095" s="61">
        <v>-115.2</v>
      </c>
      <c r="K18095">
        <v>876</v>
      </c>
      <c r="L18095"/>
      <c r="M18095"/>
    </row>
    <row r="18096" spans="1:13">
      <c r="A18096" s="61" t="s">
        <v>40</v>
      </c>
      <c r="B18096" s="61">
        <v>89020</v>
      </c>
      <c r="C18096" s="63" t="s">
        <v>968</v>
      </c>
      <c r="D18096" s="61">
        <v>0</v>
      </c>
      <c r="E18096" s="61" t="s">
        <v>16209</v>
      </c>
      <c r="F18096" s="61" t="s">
        <v>103</v>
      </c>
      <c r="G18096" s="61" t="s">
        <v>16203</v>
      </c>
      <c r="H18096" s="61" t="s">
        <v>15749</v>
      </c>
      <c r="I18096" s="61">
        <v>36.53</v>
      </c>
      <c r="J18096" s="61">
        <v>-116.47</v>
      </c>
      <c r="K18096">
        <v>1158</v>
      </c>
      <c r="L18096"/>
      <c r="M18096"/>
    </row>
    <row r="18097" spans="1:13">
      <c r="A18097" s="61" t="s">
        <v>40</v>
      </c>
      <c r="B18097" s="61">
        <v>89310</v>
      </c>
      <c r="C18097" s="63" t="s">
        <v>968</v>
      </c>
      <c r="D18097" s="61">
        <v>0</v>
      </c>
      <c r="E18097" s="61" t="s">
        <v>4451</v>
      </c>
      <c r="F18097" s="61" t="s">
        <v>103</v>
      </c>
      <c r="G18097" s="61" t="s">
        <v>16218</v>
      </c>
      <c r="H18097" s="61" t="s">
        <v>15749</v>
      </c>
      <c r="I18097" s="61">
        <v>39.54</v>
      </c>
      <c r="J18097" s="61">
        <v>-117.19</v>
      </c>
      <c r="K18097">
        <v>558</v>
      </c>
      <c r="L18097"/>
      <c r="M18097"/>
    </row>
    <row r="18098" spans="1:13">
      <c r="A18098" s="61" t="s">
        <v>40</v>
      </c>
      <c r="B18098" s="61">
        <v>89311</v>
      </c>
      <c r="C18098" s="63" t="s">
        <v>968</v>
      </c>
      <c r="D18098" s="61">
        <v>0</v>
      </c>
      <c r="E18098" s="61" t="s">
        <v>6546</v>
      </c>
      <c r="F18098" s="61" t="s">
        <v>103</v>
      </c>
      <c r="G18098" s="61" t="s">
        <v>16217</v>
      </c>
      <c r="H18098" s="61" t="s">
        <v>15749</v>
      </c>
      <c r="I18098" s="61">
        <v>38.9</v>
      </c>
      <c r="J18098" s="61">
        <v>-114.2</v>
      </c>
      <c r="K18098">
        <v>169</v>
      </c>
      <c r="L18098"/>
      <c r="M18098"/>
    </row>
    <row r="18099" spans="1:13">
      <c r="A18099" s="61" t="s">
        <v>40</v>
      </c>
      <c r="B18099" s="61">
        <v>89820</v>
      </c>
      <c r="C18099" s="63" t="s">
        <v>968</v>
      </c>
      <c r="D18099" s="61">
        <v>0</v>
      </c>
      <c r="E18099" s="61" t="s">
        <v>16235</v>
      </c>
      <c r="F18099" s="61" t="s">
        <v>103</v>
      </c>
      <c r="G18099" s="61" t="s">
        <v>16218</v>
      </c>
      <c r="H18099" s="61" t="s">
        <v>15749</v>
      </c>
      <c r="I18099" s="61">
        <v>40.47</v>
      </c>
      <c r="J18099" s="61">
        <v>-117.03</v>
      </c>
      <c r="K18099">
        <v>5226</v>
      </c>
      <c r="L18099"/>
      <c r="M18099"/>
    </row>
    <row r="18100" spans="1:13">
      <c r="A18100" s="61" t="s">
        <v>40</v>
      </c>
      <c r="B18100" s="61">
        <v>89005</v>
      </c>
      <c r="C18100" s="63" t="s">
        <v>968</v>
      </c>
      <c r="D18100" s="61">
        <v>0</v>
      </c>
      <c r="E18100" s="61" t="s">
        <v>16204</v>
      </c>
      <c r="F18100" s="61" t="s">
        <v>103</v>
      </c>
      <c r="G18100" s="61" t="s">
        <v>8707</v>
      </c>
      <c r="H18100" s="61" t="s">
        <v>15749</v>
      </c>
      <c r="I18100" s="61">
        <v>35.99</v>
      </c>
      <c r="J18100" s="61">
        <v>-114.81</v>
      </c>
      <c r="K18100">
        <v>14941</v>
      </c>
      <c r="L18100"/>
      <c r="M18100"/>
    </row>
    <row r="18101" spans="1:13">
      <c r="A18101" s="61" t="s">
        <v>40</v>
      </c>
      <c r="B18101" s="61">
        <v>89039</v>
      </c>
      <c r="C18101" s="63" t="s">
        <v>968</v>
      </c>
      <c r="D18101" s="61">
        <v>0</v>
      </c>
      <c r="E18101" s="61" t="s">
        <v>16213</v>
      </c>
      <c r="F18101" s="61" t="s">
        <v>103</v>
      </c>
      <c r="G18101" s="61" t="s">
        <v>8707</v>
      </c>
      <c r="H18101" s="61" t="s">
        <v>15749</v>
      </c>
      <c r="I18101" s="61">
        <v>35.24</v>
      </c>
      <c r="J18101" s="61">
        <v>-114.87</v>
      </c>
      <c r="K18101">
        <v>242</v>
      </c>
      <c r="L18101"/>
      <c r="M18101"/>
    </row>
    <row r="18102" spans="1:13">
      <c r="A18102" s="61" t="s">
        <v>40</v>
      </c>
      <c r="B18102" s="61">
        <v>89008</v>
      </c>
      <c r="C18102" s="63" t="s">
        <v>968</v>
      </c>
      <c r="D18102" s="61">
        <v>0</v>
      </c>
      <c r="E18102" s="61" t="s">
        <v>16205</v>
      </c>
      <c r="F18102" s="61" t="s">
        <v>103</v>
      </c>
      <c r="G18102" s="61" t="s">
        <v>581</v>
      </c>
      <c r="H18102" s="61" t="s">
        <v>15749</v>
      </c>
      <c r="I18102" s="61">
        <v>37.32</v>
      </c>
      <c r="J18102" s="61">
        <v>-114.53</v>
      </c>
      <c r="K18102">
        <v>1242</v>
      </c>
      <c r="L18102"/>
      <c r="M18102"/>
    </row>
    <row r="18103" spans="1:13">
      <c r="A18103" s="61" t="s">
        <v>40</v>
      </c>
      <c r="B18103" s="61">
        <v>89822</v>
      </c>
      <c r="C18103" s="63" t="s">
        <v>968</v>
      </c>
      <c r="D18103" s="61">
        <v>0</v>
      </c>
      <c r="E18103" s="61" t="s">
        <v>16237</v>
      </c>
      <c r="F18103" s="61" t="s">
        <v>103</v>
      </c>
      <c r="G18103" s="61" t="s">
        <v>16234</v>
      </c>
      <c r="H18103" s="61" t="s">
        <v>15749</v>
      </c>
      <c r="I18103" s="61">
        <v>40.729999999999997</v>
      </c>
      <c r="J18103" s="61">
        <v>-116.1</v>
      </c>
      <c r="K18103">
        <v>1982</v>
      </c>
      <c r="L18103"/>
      <c r="M18103"/>
    </row>
    <row r="18104" spans="1:13">
      <c r="A18104" s="61" t="s">
        <v>40</v>
      </c>
      <c r="B18104" s="61">
        <v>89705</v>
      </c>
      <c r="C18104" s="63" t="s">
        <v>968</v>
      </c>
      <c r="D18104" s="61">
        <v>0</v>
      </c>
      <c r="E18104" s="61" t="s">
        <v>10077</v>
      </c>
      <c r="F18104" s="61" t="s">
        <v>103</v>
      </c>
      <c r="G18104" s="61" t="s">
        <v>244</v>
      </c>
      <c r="H18104" s="61" t="s">
        <v>15749</v>
      </c>
      <c r="I18104" s="61">
        <v>39.11</v>
      </c>
      <c r="J18104" s="61">
        <v>-119.86</v>
      </c>
      <c r="K18104">
        <v>5266</v>
      </c>
      <c r="L18104"/>
      <c r="M18104"/>
    </row>
    <row r="18105" spans="1:13">
      <c r="A18105" s="61" t="s">
        <v>40</v>
      </c>
      <c r="B18105" s="61">
        <v>89703</v>
      </c>
      <c r="C18105" s="63" t="s">
        <v>968</v>
      </c>
      <c r="D18105" s="61">
        <v>0</v>
      </c>
      <c r="E18105" s="61" t="s">
        <v>10077</v>
      </c>
      <c r="F18105" s="61" t="s">
        <v>103</v>
      </c>
      <c r="G18105" s="61" t="s">
        <v>10077</v>
      </c>
      <c r="H18105" s="61" t="s">
        <v>15749</v>
      </c>
      <c r="I18105" s="61">
        <v>39.159999999999997</v>
      </c>
      <c r="J18105" s="61">
        <v>-119.86</v>
      </c>
      <c r="K18105">
        <v>10370</v>
      </c>
      <c r="L18105"/>
      <c r="M18105"/>
    </row>
    <row r="18106" spans="1:13">
      <c r="A18106" s="61" t="s">
        <v>40</v>
      </c>
      <c r="B18106" s="61">
        <v>89701</v>
      </c>
      <c r="C18106" s="63" t="s">
        <v>968</v>
      </c>
      <c r="D18106" s="61">
        <v>0</v>
      </c>
      <c r="E18106" s="61" t="s">
        <v>10077</v>
      </c>
      <c r="F18106" s="61" t="s">
        <v>103</v>
      </c>
      <c r="G18106" s="61" t="s">
        <v>10077</v>
      </c>
      <c r="H18106" s="61" t="s">
        <v>15749</v>
      </c>
      <c r="I18106" s="61">
        <v>39.14</v>
      </c>
      <c r="J18106" s="61">
        <v>-119.71</v>
      </c>
      <c r="K18106">
        <v>29213</v>
      </c>
      <c r="L18106"/>
      <c r="M18106"/>
    </row>
    <row r="18107" spans="1:13">
      <c r="A18107" s="61" t="s">
        <v>40</v>
      </c>
      <c r="B18107" s="61">
        <v>89706</v>
      </c>
      <c r="C18107" s="63" t="s">
        <v>968</v>
      </c>
      <c r="D18107" s="61">
        <v>0</v>
      </c>
      <c r="E18107" s="61" t="s">
        <v>10077</v>
      </c>
      <c r="F18107" s="61" t="s">
        <v>103</v>
      </c>
      <c r="G18107" s="61" t="s">
        <v>10077</v>
      </c>
      <c r="H18107" s="61" t="s">
        <v>15749</v>
      </c>
      <c r="I18107" s="61">
        <v>39.21</v>
      </c>
      <c r="J18107" s="61">
        <v>-119.71</v>
      </c>
      <c r="K18107">
        <v>20778</v>
      </c>
      <c r="L18107"/>
      <c r="M18107"/>
    </row>
    <row r="18108" spans="1:13">
      <c r="A18108" s="61" t="s">
        <v>40</v>
      </c>
      <c r="B18108" s="61">
        <v>89067</v>
      </c>
      <c r="C18108" s="63" t="s">
        <v>968</v>
      </c>
      <c r="D18108" s="61">
        <v>0</v>
      </c>
      <c r="E18108" s="61" t="s">
        <v>16212</v>
      </c>
      <c r="F18108" s="61" t="s">
        <v>103</v>
      </c>
      <c r="G18108" s="61" t="s">
        <v>581</v>
      </c>
      <c r="H18108" s="61" t="s">
        <v>15749</v>
      </c>
      <c r="I18108" s="61">
        <v>36.54</v>
      </c>
      <c r="J18108" s="61">
        <v>-114.44</v>
      </c>
      <c r="K18108">
        <v>7891</v>
      </c>
      <c r="L18108"/>
      <c r="M18108"/>
    </row>
    <row r="18109" spans="1:13">
      <c r="A18109" s="61" t="s">
        <v>40</v>
      </c>
      <c r="B18109" s="61">
        <v>89821</v>
      </c>
      <c r="C18109" s="63" t="s">
        <v>968</v>
      </c>
      <c r="D18109" s="61">
        <v>0</v>
      </c>
      <c r="E18109" s="61" t="s">
        <v>16236</v>
      </c>
      <c r="F18109" s="61" t="s">
        <v>103</v>
      </c>
      <c r="G18109" s="61" t="s">
        <v>16220</v>
      </c>
      <c r="H18109" s="61" t="s">
        <v>15749</v>
      </c>
      <c r="I18109" s="61">
        <v>40.520000000000003</v>
      </c>
      <c r="J18109" s="61">
        <v>-116.36</v>
      </c>
      <c r="K18109">
        <v>700</v>
      </c>
      <c r="L18109"/>
      <c r="M18109"/>
    </row>
    <row r="18110" spans="1:13">
      <c r="A18110" s="61" t="s">
        <v>40</v>
      </c>
      <c r="B18110" s="61">
        <v>89403</v>
      </c>
      <c r="C18110" s="63" t="s">
        <v>968</v>
      </c>
      <c r="D18110" s="61">
        <v>0</v>
      </c>
      <c r="E18110" s="61" t="s">
        <v>1656</v>
      </c>
      <c r="F18110" s="61" t="s">
        <v>103</v>
      </c>
      <c r="G18110" s="61" t="s">
        <v>8981</v>
      </c>
      <c r="H18110" s="61" t="s">
        <v>15749</v>
      </c>
      <c r="I18110" s="61">
        <v>39.26</v>
      </c>
      <c r="J18110" s="61">
        <v>-119.48</v>
      </c>
      <c r="K18110">
        <v>16824</v>
      </c>
      <c r="L18110"/>
      <c r="M18110"/>
    </row>
    <row r="18111" spans="1:13">
      <c r="A18111" s="61" t="s">
        <v>40</v>
      </c>
      <c r="B18111" s="61">
        <v>89823</v>
      </c>
      <c r="C18111" s="63" t="s">
        <v>968</v>
      </c>
      <c r="D18111" s="61">
        <v>0</v>
      </c>
      <c r="E18111" s="61" t="s">
        <v>16238</v>
      </c>
      <c r="F18111" s="61" t="s">
        <v>103</v>
      </c>
      <c r="G18111" s="61" t="s">
        <v>16234</v>
      </c>
      <c r="H18111" s="61" t="s">
        <v>15749</v>
      </c>
      <c r="I18111" s="61">
        <v>41.01</v>
      </c>
      <c r="J18111" s="61">
        <v>-115.28</v>
      </c>
      <c r="K18111">
        <v>177</v>
      </c>
      <c r="L18111"/>
      <c r="M18111"/>
    </row>
    <row r="18112" spans="1:13">
      <c r="A18112" s="61" t="s">
        <v>40</v>
      </c>
      <c r="B18112" s="61">
        <v>89314</v>
      </c>
      <c r="C18112" s="63" t="s">
        <v>968</v>
      </c>
      <c r="D18112" s="61">
        <v>0</v>
      </c>
      <c r="E18112" s="61" t="s">
        <v>16219</v>
      </c>
      <c r="F18112" s="61" t="s">
        <v>103</v>
      </c>
      <c r="G18112" s="61" t="s">
        <v>16203</v>
      </c>
      <c r="H18112" s="61" t="s">
        <v>15749</v>
      </c>
      <c r="I18112" s="61">
        <v>38.86</v>
      </c>
      <c r="J18112" s="61">
        <v>-115.73</v>
      </c>
      <c r="K18112">
        <v>168</v>
      </c>
      <c r="L18112"/>
      <c r="M18112"/>
    </row>
    <row r="18113" spans="1:13">
      <c r="A18113" s="61" t="s">
        <v>40</v>
      </c>
      <c r="B18113" s="61">
        <v>89010</v>
      </c>
      <c r="C18113" s="63" t="s">
        <v>968</v>
      </c>
      <c r="D18113" s="61">
        <v>0</v>
      </c>
      <c r="E18113" s="61" t="s">
        <v>8289</v>
      </c>
      <c r="F18113" s="61" t="s">
        <v>103</v>
      </c>
      <c r="G18113" s="61" t="s">
        <v>16206</v>
      </c>
      <c r="H18113" s="61" t="s">
        <v>15749</v>
      </c>
      <c r="I18113" s="61">
        <v>37.68</v>
      </c>
      <c r="J18113" s="61">
        <v>-117.93</v>
      </c>
      <c r="K18113">
        <v>333</v>
      </c>
      <c r="L18113"/>
      <c r="M18113"/>
    </row>
    <row r="18114" spans="1:13">
      <c r="A18114" s="61" t="s">
        <v>40</v>
      </c>
      <c r="B18114" s="61">
        <v>89801</v>
      </c>
      <c r="C18114" s="63" t="s">
        <v>968</v>
      </c>
      <c r="D18114" s="61">
        <v>0</v>
      </c>
      <c r="E18114" s="61" t="s">
        <v>635</v>
      </c>
      <c r="F18114" s="61" t="s">
        <v>103</v>
      </c>
      <c r="G18114" s="61" t="s">
        <v>16234</v>
      </c>
      <c r="H18114" s="61" t="s">
        <v>15749</v>
      </c>
      <c r="I18114" s="61">
        <v>40.950000000000003</v>
      </c>
      <c r="J18114" s="61">
        <v>-115.79</v>
      </c>
      <c r="K18114">
        <v>26250</v>
      </c>
      <c r="L18114"/>
      <c r="M18114"/>
    </row>
    <row r="18115" spans="1:13">
      <c r="A18115" s="61" t="s">
        <v>40</v>
      </c>
      <c r="B18115" s="61">
        <v>89301</v>
      </c>
      <c r="C18115" s="63" t="s">
        <v>968</v>
      </c>
      <c r="D18115" s="61">
        <v>0</v>
      </c>
      <c r="E18115" s="61" t="s">
        <v>10747</v>
      </c>
      <c r="F18115" s="61" t="s">
        <v>103</v>
      </c>
      <c r="G18115" s="61" t="s">
        <v>16217</v>
      </c>
      <c r="H18115" s="61" t="s">
        <v>15749</v>
      </c>
      <c r="I18115" s="61">
        <v>39.42</v>
      </c>
      <c r="J18115" s="61">
        <v>-115</v>
      </c>
      <c r="K18115">
        <v>6879</v>
      </c>
      <c r="L18115"/>
      <c r="M18115"/>
    </row>
    <row r="18116" spans="1:13">
      <c r="A18116" s="61" t="s">
        <v>40</v>
      </c>
      <c r="B18116" s="61">
        <v>89316</v>
      </c>
      <c r="C18116" s="63" t="s">
        <v>968</v>
      </c>
      <c r="D18116" s="61">
        <v>0</v>
      </c>
      <c r="E18116" s="61" t="s">
        <v>6708</v>
      </c>
      <c r="F18116" s="61" t="s">
        <v>103</v>
      </c>
      <c r="G18116" s="61" t="s">
        <v>16220</v>
      </c>
      <c r="H18116" s="61" t="s">
        <v>15749</v>
      </c>
      <c r="I18116" s="61">
        <v>39.82</v>
      </c>
      <c r="J18116" s="61">
        <v>-116.19</v>
      </c>
      <c r="K18116">
        <v>1085</v>
      </c>
      <c r="L18116"/>
      <c r="M18116"/>
    </row>
    <row r="18117" spans="1:13">
      <c r="A18117" s="61" t="s">
        <v>40</v>
      </c>
      <c r="B18117" s="61">
        <v>89406</v>
      </c>
      <c r="C18117" s="63" t="s">
        <v>968</v>
      </c>
      <c r="D18117" s="61">
        <v>0</v>
      </c>
      <c r="E18117" s="61" t="s">
        <v>12256</v>
      </c>
      <c r="F18117" s="61" t="s">
        <v>103</v>
      </c>
      <c r="G18117" s="61" t="s">
        <v>16222</v>
      </c>
      <c r="H18117" s="61" t="s">
        <v>15749</v>
      </c>
      <c r="I18117" s="61">
        <v>39.5</v>
      </c>
      <c r="J18117" s="61">
        <v>-118.29</v>
      </c>
      <c r="K18117">
        <v>25204</v>
      </c>
      <c r="L18117"/>
      <c r="M18117"/>
    </row>
    <row r="18118" spans="1:13">
      <c r="A18118" s="61" t="s">
        <v>40</v>
      </c>
      <c r="B18118" s="61">
        <v>89408</v>
      </c>
      <c r="C18118" s="63" t="s">
        <v>968</v>
      </c>
      <c r="D18118" s="61">
        <v>0</v>
      </c>
      <c r="E18118" s="61" t="s">
        <v>16223</v>
      </c>
      <c r="F18118" s="61" t="s">
        <v>103</v>
      </c>
      <c r="G18118" s="61" t="s">
        <v>8981</v>
      </c>
      <c r="H18118" s="61" t="s">
        <v>15749</v>
      </c>
      <c r="I18118" s="61">
        <v>39.56</v>
      </c>
      <c r="J18118" s="61">
        <v>-119.17</v>
      </c>
      <c r="K18118">
        <v>23201</v>
      </c>
      <c r="L18118"/>
      <c r="M18118"/>
    </row>
    <row r="18119" spans="1:13">
      <c r="A18119" s="61" t="s">
        <v>40</v>
      </c>
      <c r="B18119" s="61">
        <v>89460</v>
      </c>
      <c r="C18119" s="63" t="s">
        <v>968</v>
      </c>
      <c r="D18119" s="61">
        <v>0</v>
      </c>
      <c r="E18119" s="61" t="s">
        <v>16224</v>
      </c>
      <c r="F18119" s="61" t="s">
        <v>103</v>
      </c>
      <c r="G18119" s="61" t="s">
        <v>244</v>
      </c>
      <c r="H18119" s="61" t="s">
        <v>15749</v>
      </c>
      <c r="I18119" s="61">
        <v>38.909999999999997</v>
      </c>
      <c r="J18119" s="61">
        <v>-119.79</v>
      </c>
      <c r="K18119">
        <v>13461</v>
      </c>
      <c r="L18119"/>
      <c r="M18119"/>
    </row>
    <row r="18120" spans="1:13">
      <c r="A18120" s="61" t="s">
        <v>40</v>
      </c>
      <c r="B18120" s="61">
        <v>89410</v>
      </c>
      <c r="C18120" s="63" t="s">
        <v>968</v>
      </c>
      <c r="D18120" s="61">
        <v>0</v>
      </c>
      <c r="E18120" s="61" t="s">
        <v>16224</v>
      </c>
      <c r="F18120" s="61" t="s">
        <v>103</v>
      </c>
      <c r="G18120" s="61" t="s">
        <v>244</v>
      </c>
      <c r="H18120" s="61" t="s">
        <v>15749</v>
      </c>
      <c r="I18120" s="61">
        <v>38.75</v>
      </c>
      <c r="J18120" s="61">
        <v>-119.61</v>
      </c>
      <c r="K18120">
        <v>11169</v>
      </c>
      <c r="L18120"/>
      <c r="M18120"/>
    </row>
    <row r="18121" spans="1:13">
      <c r="A18121" s="61" t="s">
        <v>40</v>
      </c>
      <c r="B18121" s="61">
        <v>89413</v>
      </c>
      <c r="C18121" s="63" t="s">
        <v>968</v>
      </c>
      <c r="D18121" s="61">
        <v>0</v>
      </c>
      <c r="E18121" s="61" t="s">
        <v>2300</v>
      </c>
      <c r="F18121" s="61" t="s">
        <v>103</v>
      </c>
      <c r="G18121" s="61" t="s">
        <v>244</v>
      </c>
      <c r="H18121" s="61" t="s">
        <v>15749</v>
      </c>
      <c r="I18121" s="61">
        <v>39.049999999999997</v>
      </c>
      <c r="J18121" s="61">
        <v>-119.92</v>
      </c>
      <c r="K18121">
        <v>792</v>
      </c>
      <c r="L18121"/>
      <c r="M18121"/>
    </row>
    <row r="18122" spans="1:13">
      <c r="A18122" s="61" t="s">
        <v>40</v>
      </c>
      <c r="B18122" s="61">
        <v>89414</v>
      </c>
      <c r="C18122" s="63" t="s">
        <v>968</v>
      </c>
      <c r="D18122" s="61">
        <v>0</v>
      </c>
      <c r="E18122" s="61" t="s">
        <v>12920</v>
      </c>
      <c r="F18122" s="61" t="s">
        <v>103</v>
      </c>
      <c r="G18122" s="61" t="s">
        <v>10529</v>
      </c>
      <c r="H18122" s="61" t="s">
        <v>15749</v>
      </c>
      <c r="I18122" s="61">
        <v>41.04</v>
      </c>
      <c r="J18122" s="61">
        <v>-117.18</v>
      </c>
      <c r="K18122">
        <v>290</v>
      </c>
      <c r="L18122"/>
      <c r="M18122"/>
    </row>
    <row r="18123" spans="1:13">
      <c r="A18123" s="61" t="s">
        <v>40</v>
      </c>
      <c r="B18123" s="61">
        <v>89013</v>
      </c>
      <c r="C18123" s="63" t="s">
        <v>968</v>
      </c>
      <c r="D18123" s="61">
        <v>0</v>
      </c>
      <c r="E18123" s="61" t="s">
        <v>10544</v>
      </c>
      <c r="F18123" s="61" t="s">
        <v>103</v>
      </c>
      <c r="G18123" s="61" t="s">
        <v>16206</v>
      </c>
      <c r="H18123" s="61" t="s">
        <v>15749</v>
      </c>
      <c r="I18123" s="61">
        <v>37.53</v>
      </c>
      <c r="J18123" s="61">
        <v>-117.51</v>
      </c>
      <c r="K18123">
        <v>261</v>
      </c>
      <c r="L18123"/>
      <c r="M18123"/>
    </row>
    <row r="18124" spans="1:13">
      <c r="A18124" s="61" t="s">
        <v>40</v>
      </c>
      <c r="B18124" s="61">
        <v>89415</v>
      </c>
      <c r="C18124" s="63" t="s">
        <v>968</v>
      </c>
      <c r="D18124" s="61">
        <v>0</v>
      </c>
      <c r="E18124" s="61" t="s">
        <v>2406</v>
      </c>
      <c r="F18124" s="61" t="s">
        <v>103</v>
      </c>
      <c r="G18124" s="61" t="s">
        <v>5384</v>
      </c>
      <c r="H18124" s="61" t="s">
        <v>15749</v>
      </c>
      <c r="I18124" s="61">
        <v>38.479999999999997</v>
      </c>
      <c r="J18124" s="61">
        <v>-118.64</v>
      </c>
      <c r="K18124">
        <v>3534</v>
      </c>
      <c r="L18124"/>
      <c r="M18124"/>
    </row>
    <row r="18125" spans="1:13">
      <c r="A18125" s="61" t="s">
        <v>40</v>
      </c>
      <c r="B18125" s="61">
        <v>89044</v>
      </c>
      <c r="C18125" s="63" t="s">
        <v>968</v>
      </c>
      <c r="D18125" s="61">
        <v>0</v>
      </c>
      <c r="E18125" s="61" t="s">
        <v>3600</v>
      </c>
      <c r="F18125" s="61" t="s">
        <v>103</v>
      </c>
      <c r="G18125" s="61" t="s">
        <v>8707</v>
      </c>
      <c r="H18125" s="61" t="s">
        <v>15749</v>
      </c>
      <c r="I18125" s="61">
        <v>35.9</v>
      </c>
      <c r="J18125" s="61">
        <v>-115.18</v>
      </c>
      <c r="K18125">
        <v>27576</v>
      </c>
      <c r="L18125"/>
      <c r="M18125"/>
    </row>
    <row r="18126" spans="1:13">
      <c r="A18126" s="61" t="s">
        <v>40</v>
      </c>
      <c r="B18126" s="61">
        <v>89052</v>
      </c>
      <c r="C18126" s="63" t="s">
        <v>968</v>
      </c>
      <c r="D18126" s="61">
        <v>0</v>
      </c>
      <c r="E18126" s="61" t="s">
        <v>3600</v>
      </c>
      <c r="F18126" s="61" t="s">
        <v>103</v>
      </c>
      <c r="G18126" s="61" t="s">
        <v>8707</v>
      </c>
      <c r="H18126" s="61" t="s">
        <v>15749</v>
      </c>
      <c r="I18126" s="61">
        <v>35.979999999999997</v>
      </c>
      <c r="J18126" s="61">
        <v>-115.11</v>
      </c>
      <c r="K18126">
        <v>59987</v>
      </c>
      <c r="L18126"/>
      <c r="M18126"/>
    </row>
    <row r="18127" spans="1:13">
      <c r="A18127" s="61" t="s">
        <v>40</v>
      </c>
      <c r="B18127" s="61">
        <v>89074</v>
      </c>
      <c r="C18127" s="63" t="s">
        <v>968</v>
      </c>
      <c r="D18127" s="61">
        <v>0</v>
      </c>
      <c r="E18127" s="61" t="s">
        <v>3600</v>
      </c>
      <c r="F18127" s="61" t="s">
        <v>103</v>
      </c>
      <c r="G18127" s="61" t="s">
        <v>8707</v>
      </c>
      <c r="H18127" s="61" t="s">
        <v>15749</v>
      </c>
      <c r="I18127" s="61">
        <v>36.03</v>
      </c>
      <c r="J18127" s="61">
        <v>-115.07</v>
      </c>
      <c r="K18127">
        <v>52243</v>
      </c>
      <c r="L18127"/>
      <c r="M18127"/>
    </row>
    <row r="18128" spans="1:13">
      <c r="A18128" s="61" t="s">
        <v>40</v>
      </c>
      <c r="B18128" s="61">
        <v>89014</v>
      </c>
      <c r="C18128" s="63" t="s">
        <v>968</v>
      </c>
      <c r="D18128" s="61">
        <v>0</v>
      </c>
      <c r="E18128" s="61" t="s">
        <v>3600</v>
      </c>
      <c r="F18128" s="61" t="s">
        <v>103</v>
      </c>
      <c r="G18128" s="61" t="s">
        <v>8707</v>
      </c>
      <c r="H18128" s="61" t="s">
        <v>15749</v>
      </c>
      <c r="I18128" s="61">
        <v>36.049999999999997</v>
      </c>
      <c r="J18128" s="61">
        <v>-115.05</v>
      </c>
      <c r="K18128">
        <v>40761</v>
      </c>
      <c r="L18128"/>
      <c r="M18128"/>
    </row>
    <row r="18129" spans="1:13">
      <c r="A18129" s="61" t="s">
        <v>40</v>
      </c>
      <c r="B18129" s="61">
        <v>89012</v>
      </c>
      <c r="C18129" s="63" t="s">
        <v>968</v>
      </c>
      <c r="D18129" s="61">
        <v>0</v>
      </c>
      <c r="E18129" s="61" t="s">
        <v>3600</v>
      </c>
      <c r="F18129" s="61" t="s">
        <v>103</v>
      </c>
      <c r="G18129" s="61" t="s">
        <v>8707</v>
      </c>
      <c r="H18129" s="61" t="s">
        <v>15749</v>
      </c>
      <c r="I18129" s="61">
        <v>36</v>
      </c>
      <c r="J18129" s="61">
        <v>-115.04</v>
      </c>
      <c r="K18129">
        <v>35211</v>
      </c>
      <c r="L18129"/>
      <c r="M18129"/>
    </row>
    <row r="18130" spans="1:13">
      <c r="A18130" s="61" t="s">
        <v>40</v>
      </c>
      <c r="B18130" s="61">
        <v>89011</v>
      </c>
      <c r="C18130" s="63" t="s">
        <v>968</v>
      </c>
      <c r="D18130" s="61">
        <v>0</v>
      </c>
      <c r="E18130" s="61" t="s">
        <v>3600</v>
      </c>
      <c r="F18130" s="61" t="s">
        <v>103</v>
      </c>
      <c r="G18130" s="61" t="s">
        <v>8707</v>
      </c>
      <c r="H18130" s="61" t="s">
        <v>15749</v>
      </c>
      <c r="I18130" s="61">
        <v>36.08</v>
      </c>
      <c r="J18130" s="61">
        <v>-114.97</v>
      </c>
      <c r="K18130">
        <v>34456</v>
      </c>
      <c r="L18130"/>
      <c r="M18130"/>
    </row>
    <row r="18131" spans="1:13">
      <c r="A18131" s="61" t="s">
        <v>40</v>
      </c>
      <c r="B18131" s="61">
        <v>89002</v>
      </c>
      <c r="C18131" s="63" t="s">
        <v>968</v>
      </c>
      <c r="D18131" s="61">
        <v>0</v>
      </c>
      <c r="E18131" s="61" t="s">
        <v>3600</v>
      </c>
      <c r="F18131" s="61" t="s">
        <v>103</v>
      </c>
      <c r="G18131" s="61" t="s">
        <v>8707</v>
      </c>
      <c r="H18131" s="61" t="s">
        <v>15749</v>
      </c>
      <c r="I18131" s="61">
        <v>36</v>
      </c>
      <c r="J18131" s="61">
        <v>-114.96</v>
      </c>
      <c r="K18131">
        <v>37603</v>
      </c>
      <c r="L18131"/>
      <c r="M18131"/>
    </row>
    <row r="18132" spans="1:13">
      <c r="A18132" s="61" t="s">
        <v>40</v>
      </c>
      <c r="B18132" s="61">
        <v>89015</v>
      </c>
      <c r="C18132" s="63" t="s">
        <v>968</v>
      </c>
      <c r="D18132" s="61">
        <v>0</v>
      </c>
      <c r="E18132" s="61" t="s">
        <v>3600</v>
      </c>
      <c r="F18132" s="61" t="s">
        <v>103</v>
      </c>
      <c r="G18132" s="61" t="s">
        <v>8707</v>
      </c>
      <c r="H18132" s="61" t="s">
        <v>15749</v>
      </c>
      <c r="I18132" s="61">
        <v>36.04</v>
      </c>
      <c r="J18132" s="61">
        <v>-114.93</v>
      </c>
      <c r="K18132">
        <v>41203</v>
      </c>
      <c r="L18132"/>
      <c r="M18132"/>
    </row>
    <row r="18133" spans="1:13">
      <c r="A18133" s="61" t="s">
        <v>40</v>
      </c>
      <c r="B18133" s="61">
        <v>89017</v>
      </c>
      <c r="C18133" s="63" t="s">
        <v>968</v>
      </c>
      <c r="D18133" s="61">
        <v>0</v>
      </c>
      <c r="E18133" s="61" t="s">
        <v>16207</v>
      </c>
      <c r="F18133" s="61" t="s">
        <v>103</v>
      </c>
      <c r="G18133" s="61" t="s">
        <v>581</v>
      </c>
      <c r="H18133" s="61" t="s">
        <v>15749</v>
      </c>
      <c r="I18133" s="61">
        <v>37.72</v>
      </c>
      <c r="J18133" s="61">
        <v>-115.33</v>
      </c>
      <c r="K18133">
        <v>187</v>
      </c>
      <c r="L18133"/>
      <c r="M18133"/>
    </row>
    <row r="18134" spans="1:13">
      <c r="A18134" s="61" t="s">
        <v>40</v>
      </c>
      <c r="B18134" s="61">
        <v>89418</v>
      </c>
      <c r="C18134" s="63" t="s">
        <v>968</v>
      </c>
      <c r="D18134" s="61">
        <v>0</v>
      </c>
      <c r="E18134" s="61" t="s">
        <v>9993</v>
      </c>
      <c r="F18134" s="61" t="s">
        <v>103</v>
      </c>
      <c r="G18134" s="61" t="s">
        <v>16225</v>
      </c>
      <c r="H18134" s="61" t="s">
        <v>15749</v>
      </c>
      <c r="I18134" s="61">
        <v>40.549999999999997</v>
      </c>
      <c r="J18134" s="61">
        <v>-118.03</v>
      </c>
      <c r="K18134">
        <v>381</v>
      </c>
      <c r="L18134"/>
      <c r="M18134"/>
    </row>
    <row r="18135" spans="1:13">
      <c r="A18135" s="61" t="s">
        <v>40</v>
      </c>
      <c r="B18135" s="61">
        <v>89451</v>
      </c>
      <c r="C18135" s="63" t="s">
        <v>968</v>
      </c>
      <c r="D18135" s="61">
        <v>0</v>
      </c>
      <c r="E18135" s="61" t="s">
        <v>16232</v>
      </c>
      <c r="F18135" s="61" t="s">
        <v>103</v>
      </c>
      <c r="G18135" s="61" t="s">
        <v>16221</v>
      </c>
      <c r="H18135" s="61" t="s">
        <v>15749</v>
      </c>
      <c r="I18135" s="61">
        <v>39.24</v>
      </c>
      <c r="J18135" s="61">
        <v>-119.92</v>
      </c>
      <c r="K18135">
        <v>9531</v>
      </c>
      <c r="L18135"/>
      <c r="M18135"/>
    </row>
    <row r="18136" spans="1:13">
      <c r="A18136" s="61" t="s">
        <v>40</v>
      </c>
      <c r="B18136" s="61">
        <v>89825</v>
      </c>
      <c r="C18136" s="63" t="s">
        <v>968</v>
      </c>
      <c r="D18136" s="61">
        <v>0</v>
      </c>
      <c r="E18136" s="61" t="s">
        <v>16239</v>
      </c>
      <c r="F18136" s="61" t="s">
        <v>103</v>
      </c>
      <c r="G18136" s="61" t="s">
        <v>16234</v>
      </c>
      <c r="H18136" s="61" t="s">
        <v>15749</v>
      </c>
      <c r="I18136" s="61">
        <v>41.88</v>
      </c>
      <c r="J18136" s="61">
        <v>-114.78</v>
      </c>
      <c r="K18136">
        <v>884</v>
      </c>
      <c r="L18136"/>
      <c r="M18136"/>
    </row>
    <row r="18137" spans="1:13">
      <c r="A18137" s="61" t="s">
        <v>40</v>
      </c>
      <c r="B18137" s="61">
        <v>89019</v>
      </c>
      <c r="C18137" s="63" t="s">
        <v>968</v>
      </c>
      <c r="D18137" s="61">
        <v>0</v>
      </c>
      <c r="E18137" s="61" t="s">
        <v>16208</v>
      </c>
      <c r="F18137" s="61" t="s">
        <v>103</v>
      </c>
      <c r="G18137" s="61" t="s">
        <v>8707</v>
      </c>
      <c r="H18137" s="61" t="s">
        <v>15749</v>
      </c>
      <c r="I18137" s="61">
        <v>35.75</v>
      </c>
      <c r="J18137" s="61">
        <v>-115.53</v>
      </c>
      <c r="K18137">
        <v>2501</v>
      </c>
      <c r="L18137"/>
      <c r="M18137"/>
    </row>
    <row r="18138" spans="1:13">
      <c r="A18138" s="61" t="s">
        <v>40</v>
      </c>
      <c r="B18138" s="61">
        <v>89828</v>
      </c>
      <c r="C18138" s="63" t="s">
        <v>968</v>
      </c>
      <c r="D18138" s="61">
        <v>0</v>
      </c>
      <c r="E18138" s="61" t="s">
        <v>16240</v>
      </c>
      <c r="F18138" s="61" t="s">
        <v>103</v>
      </c>
      <c r="G18138" s="61" t="s">
        <v>16234</v>
      </c>
      <c r="H18138" s="61" t="s">
        <v>15749</v>
      </c>
      <c r="I18138" s="61">
        <v>40.76</v>
      </c>
      <c r="J18138" s="61">
        <v>-115.41</v>
      </c>
      <c r="K18138">
        <v>329</v>
      </c>
      <c r="L18138"/>
      <c r="M18138"/>
    </row>
    <row r="18139" spans="1:13">
      <c r="A18139" s="61" t="s">
        <v>40</v>
      </c>
      <c r="B18139" s="61">
        <v>89166</v>
      </c>
      <c r="C18139" s="63" t="s">
        <v>968</v>
      </c>
      <c r="D18139" s="61">
        <v>0</v>
      </c>
      <c r="E18139" s="61" t="s">
        <v>16111</v>
      </c>
      <c r="F18139" s="61" t="s">
        <v>103</v>
      </c>
      <c r="G18139" s="61" t="s">
        <v>8707</v>
      </c>
      <c r="H18139" s="61" t="s">
        <v>15749</v>
      </c>
      <c r="I18139" s="61">
        <v>36.380000000000003</v>
      </c>
      <c r="J18139" s="61">
        <v>-115.51</v>
      </c>
      <c r="K18139">
        <v>26038</v>
      </c>
      <c r="L18139"/>
      <c r="M18139"/>
    </row>
    <row r="18140" spans="1:13">
      <c r="A18140" s="61" t="s">
        <v>40</v>
      </c>
      <c r="B18140" s="61">
        <v>89124</v>
      </c>
      <c r="C18140" s="63" t="s">
        <v>968</v>
      </c>
      <c r="D18140" s="61">
        <v>0</v>
      </c>
      <c r="E18140" s="61" t="s">
        <v>16111</v>
      </c>
      <c r="F18140" s="61" t="s">
        <v>103</v>
      </c>
      <c r="G18140" s="61" t="s">
        <v>8707</v>
      </c>
      <c r="H18140" s="61" t="s">
        <v>15749</v>
      </c>
      <c r="I18140" s="61">
        <v>36.159999999999997</v>
      </c>
      <c r="J18140" s="61">
        <v>-115.43</v>
      </c>
      <c r="K18140">
        <v>671</v>
      </c>
      <c r="L18140"/>
      <c r="M18140"/>
    </row>
    <row r="18141" spans="1:13">
      <c r="A18141" s="61" t="s">
        <v>40</v>
      </c>
      <c r="B18141" s="61">
        <v>89135</v>
      </c>
      <c r="C18141" s="63" t="s">
        <v>968</v>
      </c>
      <c r="D18141" s="61">
        <v>0</v>
      </c>
      <c r="E18141" s="61" t="s">
        <v>16111</v>
      </c>
      <c r="F18141" s="61" t="s">
        <v>103</v>
      </c>
      <c r="G18141" s="61" t="s">
        <v>8707</v>
      </c>
      <c r="H18141" s="61" t="s">
        <v>15749</v>
      </c>
      <c r="I18141" s="61">
        <v>36.090000000000003</v>
      </c>
      <c r="J18141" s="61">
        <v>-115.38</v>
      </c>
      <c r="K18141">
        <v>31763</v>
      </c>
      <c r="L18141"/>
      <c r="M18141"/>
    </row>
    <row r="18142" spans="1:13">
      <c r="A18142" s="61" t="s">
        <v>40</v>
      </c>
      <c r="B18142" s="61">
        <v>89161</v>
      </c>
      <c r="C18142" s="63" t="s">
        <v>968</v>
      </c>
      <c r="D18142" s="61">
        <v>0</v>
      </c>
      <c r="E18142" s="61" t="s">
        <v>16111</v>
      </c>
      <c r="F18142" s="61" t="s">
        <v>103</v>
      </c>
      <c r="G18142" s="61" t="s">
        <v>8707</v>
      </c>
      <c r="H18142" s="61" t="s">
        <v>15749</v>
      </c>
      <c r="I18142" s="61">
        <v>36</v>
      </c>
      <c r="J18142" s="61">
        <v>-115.36</v>
      </c>
      <c r="K18142">
        <v>332</v>
      </c>
      <c r="L18142"/>
      <c r="M18142"/>
    </row>
    <row r="18143" spans="1:13">
      <c r="A18143" s="61" t="s">
        <v>40</v>
      </c>
      <c r="B18143" s="61">
        <v>89138</v>
      </c>
      <c r="C18143" s="63" t="s">
        <v>968</v>
      </c>
      <c r="D18143" s="61">
        <v>0</v>
      </c>
      <c r="E18143" s="61" t="s">
        <v>16111</v>
      </c>
      <c r="F18143" s="61" t="s">
        <v>103</v>
      </c>
      <c r="G18143" s="61" t="s">
        <v>8707</v>
      </c>
      <c r="H18143" s="61" t="s">
        <v>15749</v>
      </c>
      <c r="I18143" s="61">
        <v>36.17</v>
      </c>
      <c r="J18143" s="61">
        <v>-115.36</v>
      </c>
      <c r="K18143">
        <v>21504</v>
      </c>
      <c r="L18143"/>
      <c r="M18143"/>
    </row>
    <row r="18144" spans="1:13">
      <c r="A18144" s="61" t="s">
        <v>40</v>
      </c>
      <c r="B18144" s="61">
        <v>89144</v>
      </c>
      <c r="C18144" s="63" t="s">
        <v>968</v>
      </c>
      <c r="D18144" s="61">
        <v>0</v>
      </c>
      <c r="E18144" s="61" t="s">
        <v>16111</v>
      </c>
      <c r="F18144" s="61" t="s">
        <v>103</v>
      </c>
      <c r="G18144" s="61" t="s">
        <v>8707</v>
      </c>
      <c r="H18144" s="61" t="s">
        <v>15749</v>
      </c>
      <c r="I18144" s="61">
        <v>36.18</v>
      </c>
      <c r="J18144" s="61">
        <v>-115.32</v>
      </c>
      <c r="K18144">
        <v>19533</v>
      </c>
      <c r="L18144"/>
      <c r="M18144"/>
    </row>
    <row r="18145" spans="1:13">
      <c r="A18145" s="61" t="s">
        <v>40</v>
      </c>
      <c r="B18145" s="61">
        <v>89134</v>
      </c>
      <c r="C18145" s="63" t="s">
        <v>968</v>
      </c>
      <c r="D18145" s="61">
        <v>0</v>
      </c>
      <c r="E18145" s="61" t="s">
        <v>16111</v>
      </c>
      <c r="F18145" s="61" t="s">
        <v>103</v>
      </c>
      <c r="G18145" s="61" t="s">
        <v>8707</v>
      </c>
      <c r="H18145" s="61" t="s">
        <v>15749</v>
      </c>
      <c r="I18145" s="61">
        <v>36.19</v>
      </c>
      <c r="J18145" s="61">
        <v>-115.31</v>
      </c>
      <c r="K18145">
        <v>24024</v>
      </c>
      <c r="L18145"/>
      <c r="M18145"/>
    </row>
    <row r="18146" spans="1:13">
      <c r="A18146" s="61" t="s">
        <v>40</v>
      </c>
      <c r="B18146" s="61">
        <v>89148</v>
      </c>
      <c r="C18146" s="63" t="s">
        <v>968</v>
      </c>
      <c r="D18146" s="61">
        <v>0</v>
      </c>
      <c r="E18146" s="61" t="s">
        <v>16111</v>
      </c>
      <c r="F18146" s="61" t="s">
        <v>103</v>
      </c>
      <c r="G18146" s="61" t="s">
        <v>8707</v>
      </c>
      <c r="H18146" s="61" t="s">
        <v>15749</v>
      </c>
      <c r="I18146" s="61">
        <v>36.08</v>
      </c>
      <c r="J18146" s="61">
        <v>-115.3</v>
      </c>
      <c r="K18146">
        <v>61281</v>
      </c>
      <c r="L18146"/>
      <c r="M18146"/>
    </row>
    <row r="18147" spans="1:13">
      <c r="A18147" s="61" t="s">
        <v>40</v>
      </c>
      <c r="B18147" s="61">
        <v>89178</v>
      </c>
      <c r="C18147" s="63" t="s">
        <v>968</v>
      </c>
      <c r="D18147" s="61">
        <v>0</v>
      </c>
      <c r="E18147" s="61" t="s">
        <v>16111</v>
      </c>
      <c r="F18147" s="61" t="s">
        <v>103</v>
      </c>
      <c r="G18147" s="61" t="s">
        <v>8707</v>
      </c>
      <c r="H18147" s="61" t="s">
        <v>15749</v>
      </c>
      <c r="I18147" s="61">
        <v>36</v>
      </c>
      <c r="J18147" s="61">
        <v>-115.29</v>
      </c>
      <c r="K18147">
        <v>42157</v>
      </c>
      <c r="L18147"/>
      <c r="M18147"/>
    </row>
    <row r="18148" spans="1:13">
      <c r="A18148" s="61" t="s">
        <v>40</v>
      </c>
      <c r="B18148" s="61">
        <v>89129</v>
      </c>
      <c r="C18148" s="63" t="s">
        <v>968</v>
      </c>
      <c r="D18148" s="61">
        <v>0</v>
      </c>
      <c r="E18148" s="61" t="s">
        <v>16111</v>
      </c>
      <c r="F18148" s="61" t="s">
        <v>103</v>
      </c>
      <c r="G18148" s="61" t="s">
        <v>8707</v>
      </c>
      <c r="H18148" s="61" t="s">
        <v>15749</v>
      </c>
      <c r="I18148" s="61">
        <v>36.229999999999997</v>
      </c>
      <c r="J18148" s="61">
        <v>-115.29</v>
      </c>
      <c r="K18148">
        <v>54067</v>
      </c>
      <c r="L18148"/>
      <c r="M18148"/>
    </row>
    <row r="18149" spans="1:13">
      <c r="A18149" s="61" t="s">
        <v>40</v>
      </c>
      <c r="B18149" s="61">
        <v>89143</v>
      </c>
      <c r="C18149" s="63" t="s">
        <v>968</v>
      </c>
      <c r="D18149" s="61">
        <v>0</v>
      </c>
      <c r="E18149" s="61" t="s">
        <v>16111</v>
      </c>
      <c r="F18149" s="61" t="s">
        <v>103</v>
      </c>
      <c r="G18149" s="61" t="s">
        <v>8707</v>
      </c>
      <c r="H18149" s="61" t="s">
        <v>15749</v>
      </c>
      <c r="I18149" s="61">
        <v>36.31</v>
      </c>
      <c r="J18149" s="61">
        <v>-115.29</v>
      </c>
      <c r="K18149">
        <v>13249</v>
      </c>
      <c r="L18149"/>
      <c r="M18149"/>
    </row>
    <row r="18150" spans="1:13">
      <c r="A18150" s="61" t="s">
        <v>40</v>
      </c>
      <c r="B18150" s="61">
        <v>89145</v>
      </c>
      <c r="C18150" s="63" t="s">
        <v>968</v>
      </c>
      <c r="D18150" s="61">
        <v>0</v>
      </c>
      <c r="E18150" s="61" t="s">
        <v>16111</v>
      </c>
      <c r="F18150" s="61" t="s">
        <v>103</v>
      </c>
      <c r="G18150" s="61" t="s">
        <v>8707</v>
      </c>
      <c r="H18150" s="61" t="s">
        <v>15749</v>
      </c>
      <c r="I18150" s="61">
        <v>36.17</v>
      </c>
      <c r="J18150" s="61">
        <v>-115.28</v>
      </c>
      <c r="K18150">
        <v>24886</v>
      </c>
      <c r="L18150"/>
      <c r="M18150"/>
    </row>
    <row r="18151" spans="1:13">
      <c r="A18151" s="61" t="s">
        <v>40</v>
      </c>
      <c r="B18151" s="61">
        <v>89149</v>
      </c>
      <c r="C18151" s="63" t="s">
        <v>968</v>
      </c>
      <c r="D18151" s="61">
        <v>0</v>
      </c>
      <c r="E18151" s="61" t="s">
        <v>16111</v>
      </c>
      <c r="F18151" s="61" t="s">
        <v>103</v>
      </c>
      <c r="G18151" s="61" t="s">
        <v>8707</v>
      </c>
      <c r="H18151" s="61" t="s">
        <v>15749</v>
      </c>
      <c r="I18151" s="61">
        <v>36.28</v>
      </c>
      <c r="J18151" s="61">
        <v>-115.28</v>
      </c>
      <c r="K18151">
        <v>41805</v>
      </c>
      <c r="L18151"/>
      <c r="M18151"/>
    </row>
    <row r="18152" spans="1:13">
      <c r="A18152" s="61" t="s">
        <v>40</v>
      </c>
      <c r="B18152" s="61">
        <v>89113</v>
      </c>
      <c r="C18152" s="63" t="s">
        <v>968</v>
      </c>
      <c r="D18152" s="61">
        <v>0</v>
      </c>
      <c r="E18152" s="61" t="s">
        <v>16111</v>
      </c>
      <c r="F18152" s="61" t="s">
        <v>103</v>
      </c>
      <c r="G18152" s="61" t="s">
        <v>8707</v>
      </c>
      <c r="H18152" s="61" t="s">
        <v>15749</v>
      </c>
      <c r="I18152" s="61">
        <v>36.06</v>
      </c>
      <c r="J18152" s="61">
        <v>-115.27</v>
      </c>
      <c r="K18152">
        <v>35829</v>
      </c>
      <c r="L18152"/>
      <c r="M18152"/>
    </row>
    <row r="18153" spans="1:13">
      <c r="A18153" s="61" t="s">
        <v>40</v>
      </c>
      <c r="B18153" s="61">
        <v>89147</v>
      </c>
      <c r="C18153" s="63" t="s">
        <v>968</v>
      </c>
      <c r="D18153" s="61">
        <v>0</v>
      </c>
      <c r="E18153" s="61" t="s">
        <v>16111</v>
      </c>
      <c r="F18153" s="61" t="s">
        <v>103</v>
      </c>
      <c r="G18153" s="61" t="s">
        <v>8707</v>
      </c>
      <c r="H18153" s="61" t="s">
        <v>15749</v>
      </c>
      <c r="I18153" s="61">
        <v>36.11</v>
      </c>
      <c r="J18153" s="61">
        <v>-115.27</v>
      </c>
      <c r="K18153">
        <v>55642</v>
      </c>
      <c r="L18153"/>
      <c r="M18153"/>
    </row>
    <row r="18154" spans="1:13">
      <c r="A18154" s="61" t="s">
        <v>40</v>
      </c>
      <c r="B18154" s="61">
        <v>89117</v>
      </c>
      <c r="C18154" s="63" t="s">
        <v>968</v>
      </c>
      <c r="D18154" s="61">
        <v>0</v>
      </c>
      <c r="E18154" s="61" t="s">
        <v>16111</v>
      </c>
      <c r="F18154" s="61" t="s">
        <v>103</v>
      </c>
      <c r="G18154" s="61" t="s">
        <v>8707</v>
      </c>
      <c r="H18154" s="61" t="s">
        <v>15749</v>
      </c>
      <c r="I18154" s="61">
        <v>36.14</v>
      </c>
      <c r="J18154" s="61">
        <v>-115.27</v>
      </c>
      <c r="K18154">
        <v>57497</v>
      </c>
      <c r="L18154"/>
      <c r="M18154"/>
    </row>
    <row r="18155" spans="1:13">
      <c r="A18155" s="61" t="s">
        <v>40</v>
      </c>
      <c r="B18155" s="61">
        <v>89128</v>
      </c>
      <c r="C18155" s="63" t="s">
        <v>968</v>
      </c>
      <c r="D18155" s="61">
        <v>0</v>
      </c>
      <c r="E18155" s="61" t="s">
        <v>16111</v>
      </c>
      <c r="F18155" s="61" t="s">
        <v>103</v>
      </c>
      <c r="G18155" s="61" t="s">
        <v>8707</v>
      </c>
      <c r="H18155" s="61" t="s">
        <v>15749</v>
      </c>
      <c r="I18155" s="61">
        <v>36.19</v>
      </c>
      <c r="J18155" s="61">
        <v>-115.26</v>
      </c>
      <c r="K18155">
        <v>37882</v>
      </c>
      <c r="L18155"/>
      <c r="M18155"/>
    </row>
    <row r="18156" spans="1:13">
      <c r="A18156" s="61" t="s">
        <v>40</v>
      </c>
      <c r="B18156" s="61">
        <v>89179</v>
      </c>
      <c r="C18156" s="63" t="s">
        <v>968</v>
      </c>
      <c r="D18156" s="61">
        <v>0</v>
      </c>
      <c r="E18156" s="61" t="s">
        <v>16111</v>
      </c>
      <c r="F18156" s="61" t="s">
        <v>103</v>
      </c>
      <c r="G18156" s="61" t="s">
        <v>8707</v>
      </c>
      <c r="H18156" s="61" t="s">
        <v>15749</v>
      </c>
      <c r="I18156" s="61">
        <v>35.99</v>
      </c>
      <c r="J18156" s="61">
        <v>-115.25</v>
      </c>
      <c r="K18156">
        <v>11852</v>
      </c>
      <c r="L18156"/>
      <c r="M18156"/>
    </row>
    <row r="18157" spans="1:13">
      <c r="A18157" s="61" t="s">
        <v>40</v>
      </c>
      <c r="B18157" s="61">
        <v>89131</v>
      </c>
      <c r="C18157" s="63" t="s">
        <v>968</v>
      </c>
      <c r="D18157" s="61">
        <v>0</v>
      </c>
      <c r="E18157" s="61" t="s">
        <v>16111</v>
      </c>
      <c r="F18157" s="61" t="s">
        <v>103</v>
      </c>
      <c r="G18157" s="61" t="s">
        <v>8707</v>
      </c>
      <c r="H18157" s="61" t="s">
        <v>15749</v>
      </c>
      <c r="I18157" s="61">
        <v>36.299999999999997</v>
      </c>
      <c r="J18157" s="61">
        <v>-115.24</v>
      </c>
      <c r="K18157">
        <v>49985</v>
      </c>
      <c r="L18157"/>
      <c r="M18157"/>
    </row>
    <row r="18158" spans="1:13">
      <c r="A18158" s="61" t="s">
        <v>40</v>
      </c>
      <c r="B18158" s="61">
        <v>89130</v>
      </c>
      <c r="C18158" s="63" t="s">
        <v>968</v>
      </c>
      <c r="D18158" s="61">
        <v>0</v>
      </c>
      <c r="E18158" s="61" t="s">
        <v>16111</v>
      </c>
      <c r="F18158" s="61" t="s">
        <v>103</v>
      </c>
      <c r="G18158" s="61" t="s">
        <v>8707</v>
      </c>
      <c r="H18158" s="61" t="s">
        <v>15749</v>
      </c>
      <c r="I18158" s="61">
        <v>36.24</v>
      </c>
      <c r="J18158" s="61">
        <v>-115.23</v>
      </c>
      <c r="K18158">
        <v>34212</v>
      </c>
      <c r="L18158"/>
      <c r="M18158"/>
    </row>
    <row r="18159" spans="1:13">
      <c r="A18159" s="61" t="s">
        <v>40</v>
      </c>
      <c r="B18159" s="61">
        <v>89146</v>
      </c>
      <c r="C18159" s="63" t="s">
        <v>968</v>
      </c>
      <c r="D18159" s="61">
        <v>0</v>
      </c>
      <c r="E18159" s="61" t="s">
        <v>16111</v>
      </c>
      <c r="F18159" s="61" t="s">
        <v>103</v>
      </c>
      <c r="G18159" s="61" t="s">
        <v>8707</v>
      </c>
      <c r="H18159" s="61" t="s">
        <v>15749</v>
      </c>
      <c r="I18159" s="61">
        <v>36.14</v>
      </c>
      <c r="J18159" s="61">
        <v>-115.22</v>
      </c>
      <c r="K18159">
        <v>19777</v>
      </c>
      <c r="L18159"/>
      <c r="M18159"/>
    </row>
    <row r="18160" spans="1:13">
      <c r="A18160" s="61" t="s">
        <v>40</v>
      </c>
      <c r="B18160" s="61">
        <v>89158</v>
      </c>
      <c r="C18160" s="63" t="s">
        <v>968</v>
      </c>
      <c r="D18160" s="61">
        <v>0</v>
      </c>
      <c r="E18160" s="61" t="s">
        <v>16111</v>
      </c>
      <c r="F18160" s="61" t="s">
        <v>103</v>
      </c>
      <c r="G18160" s="61" t="s">
        <v>8707</v>
      </c>
      <c r="H18160" s="61" t="s">
        <v>15749</v>
      </c>
      <c r="I18160" s="61">
        <v>36.200000000000003</v>
      </c>
      <c r="J18160" s="61">
        <v>-115.22</v>
      </c>
      <c r="K18160">
        <v>477</v>
      </c>
      <c r="L18160"/>
      <c r="M18160"/>
    </row>
    <row r="18161" spans="1:13">
      <c r="A18161" s="61" t="s">
        <v>40</v>
      </c>
      <c r="B18161" s="61">
        <v>89141</v>
      </c>
      <c r="C18161" s="63" t="s">
        <v>968</v>
      </c>
      <c r="D18161" s="61">
        <v>0</v>
      </c>
      <c r="E18161" s="61" t="s">
        <v>16111</v>
      </c>
      <c r="F18161" s="61" t="s">
        <v>103</v>
      </c>
      <c r="G18161" s="61" t="s">
        <v>8707</v>
      </c>
      <c r="H18161" s="61" t="s">
        <v>15749</v>
      </c>
      <c r="I18161" s="61">
        <v>35.97</v>
      </c>
      <c r="J18161" s="61">
        <v>-115.21</v>
      </c>
      <c r="K18161">
        <v>37437</v>
      </c>
      <c r="L18161"/>
      <c r="M18161"/>
    </row>
    <row r="18162" spans="1:13">
      <c r="A18162" s="61" t="s">
        <v>40</v>
      </c>
      <c r="B18162" s="61">
        <v>89139</v>
      </c>
      <c r="C18162" s="63" t="s">
        <v>968</v>
      </c>
      <c r="D18162" s="61">
        <v>0</v>
      </c>
      <c r="E18162" s="61" t="s">
        <v>16111</v>
      </c>
      <c r="F18162" s="61" t="s">
        <v>103</v>
      </c>
      <c r="G18162" s="61" t="s">
        <v>8707</v>
      </c>
      <c r="H18162" s="61" t="s">
        <v>15749</v>
      </c>
      <c r="I18162" s="61">
        <v>36.03</v>
      </c>
      <c r="J18162" s="61">
        <v>-115.21</v>
      </c>
      <c r="K18162">
        <v>44960</v>
      </c>
      <c r="L18162"/>
      <c r="M18162"/>
    </row>
    <row r="18163" spans="1:13">
      <c r="A18163" s="61" t="s">
        <v>40</v>
      </c>
      <c r="B18163" s="61">
        <v>89118</v>
      </c>
      <c r="C18163" s="63" t="s">
        <v>968</v>
      </c>
      <c r="D18163" s="61">
        <v>0</v>
      </c>
      <c r="E18163" s="61" t="s">
        <v>16111</v>
      </c>
      <c r="F18163" s="61" t="s">
        <v>103</v>
      </c>
      <c r="G18163" s="61" t="s">
        <v>8707</v>
      </c>
      <c r="H18163" s="61" t="s">
        <v>15749</v>
      </c>
      <c r="I18163" s="61">
        <v>36.07</v>
      </c>
      <c r="J18163" s="61">
        <v>-115.21</v>
      </c>
      <c r="K18163">
        <v>22588</v>
      </c>
      <c r="L18163"/>
      <c r="M18163"/>
    </row>
    <row r="18164" spans="1:13">
      <c r="A18164" s="61" t="s">
        <v>40</v>
      </c>
      <c r="B18164" s="61">
        <v>89103</v>
      </c>
      <c r="C18164" s="63" t="s">
        <v>968</v>
      </c>
      <c r="D18164" s="61">
        <v>0</v>
      </c>
      <c r="E18164" s="61" t="s">
        <v>16111</v>
      </c>
      <c r="F18164" s="61" t="s">
        <v>103</v>
      </c>
      <c r="G18164" s="61" t="s">
        <v>8707</v>
      </c>
      <c r="H18164" s="61" t="s">
        <v>15749</v>
      </c>
      <c r="I18164" s="61">
        <v>36.11</v>
      </c>
      <c r="J18164" s="61">
        <v>-115.21</v>
      </c>
      <c r="K18164">
        <v>49461</v>
      </c>
      <c r="L18164"/>
      <c r="M18164"/>
    </row>
    <row r="18165" spans="1:13">
      <c r="A18165" s="61" t="s">
        <v>40</v>
      </c>
      <c r="B18165" s="61">
        <v>89108</v>
      </c>
      <c r="C18165" s="63" t="s">
        <v>968</v>
      </c>
      <c r="D18165" s="61">
        <v>0</v>
      </c>
      <c r="E18165" s="61" t="s">
        <v>16111</v>
      </c>
      <c r="F18165" s="61" t="s">
        <v>103</v>
      </c>
      <c r="G18165" s="61" t="s">
        <v>8707</v>
      </c>
      <c r="H18165" s="61" t="s">
        <v>15749</v>
      </c>
      <c r="I18165" s="61">
        <v>36.21</v>
      </c>
      <c r="J18165" s="61">
        <v>-115.21</v>
      </c>
      <c r="K18165">
        <v>73637</v>
      </c>
      <c r="L18165"/>
      <c r="M18165"/>
    </row>
    <row r="18166" spans="1:13">
      <c r="A18166" s="61" t="s">
        <v>40</v>
      </c>
      <c r="B18166" s="61">
        <v>89107</v>
      </c>
      <c r="C18166" s="63" t="s">
        <v>968</v>
      </c>
      <c r="D18166" s="61">
        <v>0</v>
      </c>
      <c r="E18166" s="61" t="s">
        <v>16111</v>
      </c>
      <c r="F18166" s="61" t="s">
        <v>103</v>
      </c>
      <c r="G18166" s="61" t="s">
        <v>8707</v>
      </c>
      <c r="H18166" s="61" t="s">
        <v>15749</v>
      </c>
      <c r="I18166" s="61">
        <v>36.17</v>
      </c>
      <c r="J18166" s="61">
        <v>-115.2</v>
      </c>
      <c r="K18166">
        <v>37665</v>
      </c>
      <c r="L18166"/>
      <c r="M18166"/>
    </row>
    <row r="18167" spans="1:13">
      <c r="A18167" s="61" t="s">
        <v>40</v>
      </c>
      <c r="B18167" s="61">
        <v>89102</v>
      </c>
      <c r="C18167" s="63" t="s">
        <v>968</v>
      </c>
      <c r="D18167" s="61">
        <v>0</v>
      </c>
      <c r="E18167" s="61" t="s">
        <v>16111</v>
      </c>
      <c r="F18167" s="61" t="s">
        <v>103</v>
      </c>
      <c r="G18167" s="61" t="s">
        <v>8707</v>
      </c>
      <c r="H18167" s="61" t="s">
        <v>15749</v>
      </c>
      <c r="I18167" s="61">
        <v>36.14</v>
      </c>
      <c r="J18167" s="61">
        <v>-115.18</v>
      </c>
      <c r="K18167">
        <v>36035</v>
      </c>
      <c r="L18167"/>
      <c r="M18167"/>
    </row>
    <row r="18168" spans="1:13">
      <c r="A18168" s="61" t="s">
        <v>40</v>
      </c>
      <c r="B18168" s="61">
        <v>89109</v>
      </c>
      <c r="C18168" s="63" t="s">
        <v>968</v>
      </c>
      <c r="D18168" s="61">
        <v>0</v>
      </c>
      <c r="E18168" s="61" t="s">
        <v>16111</v>
      </c>
      <c r="F18168" s="61" t="s">
        <v>103</v>
      </c>
      <c r="G18168" s="61" t="s">
        <v>8707</v>
      </c>
      <c r="H18168" s="61" t="s">
        <v>15749</v>
      </c>
      <c r="I18168" s="61">
        <v>36.130000000000003</v>
      </c>
      <c r="J18168" s="61">
        <v>-115.17</v>
      </c>
      <c r="K18168">
        <v>7728</v>
      </c>
      <c r="L18168"/>
      <c r="M18168"/>
    </row>
    <row r="18169" spans="1:13">
      <c r="A18169" s="61" t="s">
        <v>40</v>
      </c>
      <c r="B18169" s="61">
        <v>89106</v>
      </c>
      <c r="C18169" s="63" t="s">
        <v>968</v>
      </c>
      <c r="D18169" s="61">
        <v>0</v>
      </c>
      <c r="E18169" s="61" t="s">
        <v>16111</v>
      </c>
      <c r="F18169" s="61" t="s">
        <v>103</v>
      </c>
      <c r="G18169" s="61" t="s">
        <v>8707</v>
      </c>
      <c r="H18169" s="61" t="s">
        <v>15749</v>
      </c>
      <c r="I18169" s="61">
        <v>36.18</v>
      </c>
      <c r="J18169" s="61">
        <v>-115.17</v>
      </c>
      <c r="K18169">
        <v>27695</v>
      </c>
      <c r="L18169"/>
      <c r="M18169"/>
    </row>
    <row r="18170" spans="1:13">
      <c r="A18170" s="61" t="s">
        <v>40</v>
      </c>
      <c r="B18170" s="61">
        <v>89183</v>
      </c>
      <c r="C18170" s="63" t="s">
        <v>968</v>
      </c>
      <c r="D18170" s="61">
        <v>0</v>
      </c>
      <c r="E18170" s="61" t="s">
        <v>16111</v>
      </c>
      <c r="F18170" s="61" t="s">
        <v>103</v>
      </c>
      <c r="G18170" s="61" t="s">
        <v>8707</v>
      </c>
      <c r="H18170" s="61" t="s">
        <v>15749</v>
      </c>
      <c r="I18170" s="61">
        <v>36</v>
      </c>
      <c r="J18170" s="61">
        <v>-115.16</v>
      </c>
      <c r="K18170">
        <v>40517</v>
      </c>
      <c r="L18170"/>
      <c r="M18170"/>
    </row>
    <row r="18171" spans="1:13">
      <c r="A18171" s="61" t="s">
        <v>40</v>
      </c>
      <c r="B18171" s="61">
        <v>89123</v>
      </c>
      <c r="C18171" s="63" t="s">
        <v>968</v>
      </c>
      <c r="D18171" s="61">
        <v>0</v>
      </c>
      <c r="E18171" s="61" t="s">
        <v>16111</v>
      </c>
      <c r="F18171" s="61" t="s">
        <v>103</v>
      </c>
      <c r="G18171" s="61" t="s">
        <v>8707</v>
      </c>
      <c r="H18171" s="61" t="s">
        <v>15749</v>
      </c>
      <c r="I18171" s="61">
        <v>36.04</v>
      </c>
      <c r="J18171" s="61">
        <v>-115.15</v>
      </c>
      <c r="K18171">
        <v>55584</v>
      </c>
      <c r="L18171"/>
      <c r="M18171"/>
    </row>
    <row r="18172" spans="1:13">
      <c r="A18172" s="61" t="s">
        <v>40</v>
      </c>
      <c r="B18172" s="61">
        <v>89119</v>
      </c>
      <c r="C18172" s="63" t="s">
        <v>968</v>
      </c>
      <c r="D18172" s="61">
        <v>0</v>
      </c>
      <c r="E18172" s="61" t="s">
        <v>16111</v>
      </c>
      <c r="F18172" s="61" t="s">
        <v>103</v>
      </c>
      <c r="G18172" s="61" t="s">
        <v>8707</v>
      </c>
      <c r="H18172" s="61" t="s">
        <v>15749</v>
      </c>
      <c r="I18172" s="61">
        <v>36.08</v>
      </c>
      <c r="J18172" s="61">
        <v>-115.14</v>
      </c>
      <c r="K18172">
        <v>48895</v>
      </c>
      <c r="L18172"/>
      <c r="M18172"/>
    </row>
    <row r="18173" spans="1:13">
      <c r="A18173" s="61" t="s">
        <v>40</v>
      </c>
      <c r="B18173" s="61">
        <v>89169</v>
      </c>
      <c r="C18173" s="63" t="s">
        <v>968</v>
      </c>
      <c r="D18173" s="61">
        <v>0</v>
      </c>
      <c r="E18173" s="61" t="s">
        <v>16111</v>
      </c>
      <c r="F18173" s="61" t="s">
        <v>103</v>
      </c>
      <c r="G18173" s="61" t="s">
        <v>8707</v>
      </c>
      <c r="H18173" s="61" t="s">
        <v>15749</v>
      </c>
      <c r="I18173" s="61">
        <v>36.119999999999997</v>
      </c>
      <c r="J18173" s="61">
        <v>-115.14</v>
      </c>
      <c r="K18173">
        <v>25938</v>
      </c>
      <c r="L18173"/>
      <c r="M18173"/>
    </row>
    <row r="18174" spans="1:13">
      <c r="A18174" s="61" t="s">
        <v>40</v>
      </c>
      <c r="B18174" s="61">
        <v>89101</v>
      </c>
      <c r="C18174" s="63" t="s">
        <v>968</v>
      </c>
      <c r="D18174" s="61">
        <v>0</v>
      </c>
      <c r="E18174" s="61" t="s">
        <v>16111</v>
      </c>
      <c r="F18174" s="61" t="s">
        <v>103</v>
      </c>
      <c r="G18174" s="61" t="s">
        <v>8707</v>
      </c>
      <c r="H18174" s="61" t="s">
        <v>15749</v>
      </c>
      <c r="I18174" s="61">
        <v>36.17</v>
      </c>
      <c r="J18174" s="61">
        <v>-115.12</v>
      </c>
      <c r="K18174">
        <v>42465</v>
      </c>
      <c r="L18174"/>
      <c r="M18174"/>
    </row>
    <row r="18175" spans="1:13">
      <c r="A18175" s="61" t="s">
        <v>40</v>
      </c>
      <c r="B18175" s="61">
        <v>89104</v>
      </c>
      <c r="C18175" s="63" t="s">
        <v>968</v>
      </c>
      <c r="D18175" s="61">
        <v>0</v>
      </c>
      <c r="E18175" s="61" t="s">
        <v>16111</v>
      </c>
      <c r="F18175" s="61" t="s">
        <v>103</v>
      </c>
      <c r="G18175" s="61" t="s">
        <v>8707</v>
      </c>
      <c r="H18175" s="61" t="s">
        <v>15749</v>
      </c>
      <c r="I18175" s="61">
        <v>36.15</v>
      </c>
      <c r="J18175" s="61">
        <v>-115.11</v>
      </c>
      <c r="K18175">
        <v>41662</v>
      </c>
      <c r="L18175"/>
      <c r="M18175"/>
    </row>
    <row r="18176" spans="1:13">
      <c r="A18176" s="61" t="s">
        <v>40</v>
      </c>
      <c r="B18176" s="61">
        <v>89120</v>
      </c>
      <c r="C18176" s="63" t="s">
        <v>968</v>
      </c>
      <c r="D18176" s="61">
        <v>0</v>
      </c>
      <c r="E18176" s="61" t="s">
        <v>16111</v>
      </c>
      <c r="F18176" s="61" t="s">
        <v>103</v>
      </c>
      <c r="G18176" s="61" t="s">
        <v>8707</v>
      </c>
      <c r="H18176" s="61" t="s">
        <v>15749</v>
      </c>
      <c r="I18176" s="61">
        <v>36.08</v>
      </c>
      <c r="J18176" s="61">
        <v>-115.1</v>
      </c>
      <c r="K18176">
        <v>24813</v>
      </c>
      <c r="L18176"/>
      <c r="M18176"/>
    </row>
    <row r="18177" spans="1:13">
      <c r="A18177" s="61" t="s">
        <v>40</v>
      </c>
      <c r="B18177" s="61">
        <v>89199</v>
      </c>
      <c r="C18177" s="63" t="s">
        <v>968</v>
      </c>
      <c r="D18177" s="61">
        <v>0</v>
      </c>
      <c r="E18177" s="61" t="s">
        <v>16111</v>
      </c>
      <c r="F18177" s="61" t="s">
        <v>103</v>
      </c>
      <c r="G18177" s="61" t="s">
        <v>8707</v>
      </c>
      <c r="H18177" s="61" t="s">
        <v>15749</v>
      </c>
      <c r="I18177" s="61">
        <v>36.15</v>
      </c>
      <c r="J18177" s="61">
        <v>-115.1</v>
      </c>
      <c r="K18177">
        <v>658</v>
      </c>
      <c r="L18177"/>
      <c r="M18177"/>
    </row>
    <row r="18178" spans="1:13">
      <c r="A18178" s="61" t="s">
        <v>40</v>
      </c>
      <c r="B18178" s="61">
        <v>89165</v>
      </c>
      <c r="C18178" s="63" t="s">
        <v>968</v>
      </c>
      <c r="D18178" s="61">
        <v>0</v>
      </c>
      <c r="E18178" s="61" t="s">
        <v>16111</v>
      </c>
      <c r="F18178" s="61" t="s">
        <v>103</v>
      </c>
      <c r="G18178" s="61" t="s">
        <v>8707</v>
      </c>
      <c r="H18178" s="61" t="s">
        <v>15749</v>
      </c>
      <c r="I18178" s="61">
        <v>35.99</v>
      </c>
      <c r="J18178" s="61">
        <v>-115.09</v>
      </c>
      <c r="K18178">
        <v>332</v>
      </c>
      <c r="L18178"/>
      <c r="M18178"/>
    </row>
    <row r="18179" spans="1:13">
      <c r="A18179" s="61" t="s">
        <v>40</v>
      </c>
      <c r="B18179" s="61">
        <v>89121</v>
      </c>
      <c r="C18179" s="63" t="s">
        <v>968</v>
      </c>
      <c r="D18179" s="61">
        <v>0</v>
      </c>
      <c r="E18179" s="61" t="s">
        <v>16111</v>
      </c>
      <c r="F18179" s="61" t="s">
        <v>103</v>
      </c>
      <c r="G18179" s="61" t="s">
        <v>8707</v>
      </c>
      <c r="H18179" s="61" t="s">
        <v>15749</v>
      </c>
      <c r="I18179" s="61">
        <v>36.119999999999997</v>
      </c>
      <c r="J18179" s="61">
        <v>-115.08</v>
      </c>
      <c r="K18179">
        <v>68692</v>
      </c>
      <c r="L18179"/>
      <c r="M18179"/>
    </row>
    <row r="18180" spans="1:13">
      <c r="A18180" s="61" t="s">
        <v>40</v>
      </c>
      <c r="B18180" s="61">
        <v>89110</v>
      </c>
      <c r="C18180" s="63" t="s">
        <v>968</v>
      </c>
      <c r="D18180" s="61">
        <v>0</v>
      </c>
      <c r="E18180" s="61" t="s">
        <v>16111</v>
      </c>
      <c r="F18180" s="61" t="s">
        <v>103</v>
      </c>
      <c r="G18180" s="61" t="s">
        <v>8707</v>
      </c>
      <c r="H18180" s="61" t="s">
        <v>15749</v>
      </c>
      <c r="I18180" s="61">
        <v>36.17</v>
      </c>
      <c r="J18180" s="61">
        <v>-115.05</v>
      </c>
      <c r="K18180">
        <v>73954</v>
      </c>
      <c r="L18180"/>
      <c r="M18180"/>
    </row>
    <row r="18181" spans="1:13">
      <c r="A18181" s="61" t="s">
        <v>40</v>
      </c>
      <c r="B18181" s="61">
        <v>89115</v>
      </c>
      <c r="C18181" s="63" t="s">
        <v>968</v>
      </c>
      <c r="D18181" s="61">
        <v>0</v>
      </c>
      <c r="E18181" s="61" t="s">
        <v>16111</v>
      </c>
      <c r="F18181" s="61" t="s">
        <v>103</v>
      </c>
      <c r="G18181" s="61" t="s">
        <v>8707</v>
      </c>
      <c r="H18181" s="61" t="s">
        <v>15749</v>
      </c>
      <c r="I18181" s="61">
        <v>36.25</v>
      </c>
      <c r="J18181" s="61">
        <v>-115.04</v>
      </c>
      <c r="K18181">
        <v>67043</v>
      </c>
      <c r="L18181"/>
      <c r="M18181"/>
    </row>
    <row r="18182" spans="1:13">
      <c r="A18182" s="61" t="s">
        <v>40</v>
      </c>
      <c r="B18182" s="61">
        <v>89142</v>
      </c>
      <c r="C18182" s="63" t="s">
        <v>968</v>
      </c>
      <c r="D18182" s="61">
        <v>0</v>
      </c>
      <c r="E18182" s="61" t="s">
        <v>16111</v>
      </c>
      <c r="F18182" s="61" t="s">
        <v>103</v>
      </c>
      <c r="G18182" s="61" t="s">
        <v>8707</v>
      </c>
      <c r="H18182" s="61" t="s">
        <v>15749</v>
      </c>
      <c r="I18182" s="61">
        <v>36.14</v>
      </c>
      <c r="J18182" s="61">
        <v>-115.03</v>
      </c>
      <c r="K18182">
        <v>36108</v>
      </c>
      <c r="L18182"/>
      <c r="M18182"/>
    </row>
    <row r="18183" spans="1:13">
      <c r="A18183" s="61" t="s">
        <v>40</v>
      </c>
      <c r="B18183" s="61">
        <v>89156</v>
      </c>
      <c r="C18183" s="63" t="s">
        <v>968</v>
      </c>
      <c r="D18183" s="61">
        <v>0</v>
      </c>
      <c r="E18183" s="61" t="s">
        <v>16111</v>
      </c>
      <c r="F18183" s="61" t="s">
        <v>103</v>
      </c>
      <c r="G18183" s="61" t="s">
        <v>8707</v>
      </c>
      <c r="H18183" s="61" t="s">
        <v>15749</v>
      </c>
      <c r="I18183" s="61">
        <v>36.22</v>
      </c>
      <c r="J18183" s="61">
        <v>-115.03</v>
      </c>
      <c r="K18183">
        <v>30067</v>
      </c>
      <c r="L18183"/>
      <c r="M18183"/>
    </row>
    <row r="18184" spans="1:13">
      <c r="A18184" s="61" t="s">
        <v>40</v>
      </c>
      <c r="B18184" s="61">
        <v>89122</v>
      </c>
      <c r="C18184" s="63" t="s">
        <v>968</v>
      </c>
      <c r="D18184" s="61">
        <v>0</v>
      </c>
      <c r="E18184" s="61" t="s">
        <v>16111</v>
      </c>
      <c r="F18184" s="61" t="s">
        <v>103</v>
      </c>
      <c r="G18184" s="61" t="s">
        <v>8707</v>
      </c>
      <c r="H18184" s="61" t="s">
        <v>15749</v>
      </c>
      <c r="I18184" s="61">
        <v>36.1</v>
      </c>
      <c r="J18184" s="61">
        <v>-115.02</v>
      </c>
      <c r="K18184">
        <v>55522</v>
      </c>
      <c r="L18184"/>
      <c r="M18184"/>
    </row>
    <row r="18185" spans="1:13">
      <c r="A18185" s="61" t="s">
        <v>40</v>
      </c>
      <c r="B18185" s="61">
        <v>89029</v>
      </c>
      <c r="C18185" s="63" t="s">
        <v>968</v>
      </c>
      <c r="D18185" s="61">
        <v>0</v>
      </c>
      <c r="E18185" s="61" t="s">
        <v>16210</v>
      </c>
      <c r="F18185" s="61" t="s">
        <v>103</v>
      </c>
      <c r="G18185" s="61" t="s">
        <v>8707</v>
      </c>
      <c r="H18185" s="61" t="s">
        <v>15749</v>
      </c>
      <c r="I18185" s="61">
        <v>35.1</v>
      </c>
      <c r="J18185" s="61">
        <v>-114.71</v>
      </c>
      <c r="K18185">
        <v>8927</v>
      </c>
      <c r="L18185"/>
      <c r="M18185"/>
    </row>
    <row r="18186" spans="1:13">
      <c r="A18186" s="61" t="s">
        <v>40</v>
      </c>
      <c r="B18186" s="61">
        <v>89419</v>
      </c>
      <c r="C18186" s="63" t="s">
        <v>968</v>
      </c>
      <c r="D18186" s="61">
        <v>0</v>
      </c>
      <c r="E18186" s="61" t="s">
        <v>16226</v>
      </c>
      <c r="F18186" s="61" t="s">
        <v>103</v>
      </c>
      <c r="G18186" s="61" t="s">
        <v>16225</v>
      </c>
      <c r="H18186" s="61" t="s">
        <v>15749</v>
      </c>
      <c r="I18186" s="61">
        <v>40.32</v>
      </c>
      <c r="J18186" s="61">
        <v>-118.2</v>
      </c>
      <c r="K18186">
        <v>5157</v>
      </c>
      <c r="L18186"/>
      <c r="M18186"/>
    </row>
    <row r="18187" spans="1:13">
      <c r="A18187" s="61" t="s">
        <v>40</v>
      </c>
      <c r="B18187" s="61">
        <v>89420</v>
      </c>
      <c r="C18187" s="63" t="s">
        <v>968</v>
      </c>
      <c r="D18187" s="61">
        <v>0</v>
      </c>
      <c r="E18187" s="61" t="s">
        <v>16227</v>
      </c>
      <c r="F18187" s="61" t="s">
        <v>103</v>
      </c>
      <c r="G18187" s="61" t="s">
        <v>5384</v>
      </c>
      <c r="H18187" s="61" t="s">
        <v>15749</v>
      </c>
      <c r="I18187" s="61">
        <v>38.54</v>
      </c>
      <c r="J18187" s="61">
        <v>-118.23</v>
      </c>
      <c r="K18187">
        <v>47</v>
      </c>
      <c r="L18187"/>
      <c r="M18187"/>
    </row>
    <row r="18188" spans="1:13">
      <c r="A18188" s="61" t="s">
        <v>40</v>
      </c>
      <c r="B18188" s="61">
        <v>89027</v>
      </c>
      <c r="C18188" s="63" t="s">
        <v>968</v>
      </c>
      <c r="D18188" s="61">
        <v>0</v>
      </c>
      <c r="E18188" s="61" t="s">
        <v>14682</v>
      </c>
      <c r="F18188" s="61" t="s">
        <v>103</v>
      </c>
      <c r="G18188" s="61" t="s">
        <v>8707</v>
      </c>
      <c r="H18188" s="61" t="s">
        <v>15749</v>
      </c>
      <c r="I18188" s="61">
        <v>36.78</v>
      </c>
      <c r="J18188" s="61">
        <v>-114.14</v>
      </c>
      <c r="K18188">
        <v>17547</v>
      </c>
      <c r="L18188"/>
      <c r="M18188"/>
    </row>
    <row r="18189" spans="1:13">
      <c r="A18189" s="61" t="s">
        <v>40</v>
      </c>
      <c r="B18189" s="61">
        <v>89034</v>
      </c>
      <c r="C18189" s="63" t="s">
        <v>968</v>
      </c>
      <c r="D18189" s="61">
        <v>0</v>
      </c>
      <c r="E18189" s="61" t="s">
        <v>14682</v>
      </c>
      <c r="F18189" s="61" t="s">
        <v>103</v>
      </c>
      <c r="G18189" s="61" t="s">
        <v>8707</v>
      </c>
      <c r="H18189" s="61" t="s">
        <v>15749</v>
      </c>
      <c r="I18189" s="61">
        <v>36.81</v>
      </c>
      <c r="J18189" s="61">
        <v>-114.07</v>
      </c>
      <c r="K18189">
        <v>2900</v>
      </c>
      <c r="L18189"/>
      <c r="M18189"/>
    </row>
    <row r="18190" spans="1:13">
      <c r="A18190" s="61" t="s">
        <v>40</v>
      </c>
      <c r="B18190" s="61">
        <v>89423</v>
      </c>
      <c r="C18190" s="63" t="s">
        <v>968</v>
      </c>
      <c r="D18190" s="61">
        <v>0</v>
      </c>
      <c r="E18190" s="61" t="s">
        <v>6338</v>
      </c>
      <c r="F18190" s="61" t="s">
        <v>103</v>
      </c>
      <c r="G18190" s="61" t="s">
        <v>244</v>
      </c>
      <c r="H18190" s="61" t="s">
        <v>15749</v>
      </c>
      <c r="I18190" s="61">
        <v>39.01</v>
      </c>
      <c r="J18190" s="61">
        <v>-119.75</v>
      </c>
      <c r="K18190">
        <v>11050</v>
      </c>
      <c r="L18190"/>
      <c r="M18190"/>
    </row>
    <row r="18191" spans="1:13">
      <c r="A18191" s="61" t="s">
        <v>40</v>
      </c>
      <c r="B18191" s="61">
        <v>89831</v>
      </c>
      <c r="C18191" s="63" t="s">
        <v>968</v>
      </c>
      <c r="D18191" s="61">
        <v>0</v>
      </c>
      <c r="E18191" s="61" t="s">
        <v>468</v>
      </c>
      <c r="F18191" s="61" t="s">
        <v>103</v>
      </c>
      <c r="G18191" s="61" t="s">
        <v>16234</v>
      </c>
      <c r="H18191" s="61" t="s">
        <v>15749</v>
      </c>
      <c r="I18191" s="61">
        <v>41.77</v>
      </c>
      <c r="J18191" s="61">
        <v>-116.08</v>
      </c>
      <c r="K18191">
        <v>49</v>
      </c>
      <c r="L18191"/>
      <c r="M18191"/>
    </row>
    <row r="18192" spans="1:13">
      <c r="A18192" s="61" t="s">
        <v>40</v>
      </c>
      <c r="B18192" s="61">
        <v>89085</v>
      </c>
      <c r="C18192" s="63" t="s">
        <v>968</v>
      </c>
      <c r="D18192" s="61">
        <v>0</v>
      </c>
      <c r="E18192" s="61" t="s">
        <v>16211</v>
      </c>
      <c r="F18192" s="61" t="s">
        <v>103</v>
      </c>
      <c r="G18192" s="61" t="s">
        <v>8707</v>
      </c>
      <c r="H18192" s="61" t="s">
        <v>15749</v>
      </c>
      <c r="I18192" s="61">
        <v>36.31</v>
      </c>
      <c r="J18192" s="61">
        <v>-115.2</v>
      </c>
      <c r="K18192">
        <v>4261</v>
      </c>
      <c r="L18192"/>
      <c r="M18192"/>
    </row>
    <row r="18193" spans="1:13">
      <c r="A18193" s="61" t="s">
        <v>40</v>
      </c>
      <c r="B18193" s="61">
        <v>89032</v>
      </c>
      <c r="C18193" s="63" t="s">
        <v>968</v>
      </c>
      <c r="D18193" s="61">
        <v>0</v>
      </c>
      <c r="E18193" s="61" t="s">
        <v>16211</v>
      </c>
      <c r="F18193" s="61" t="s">
        <v>103</v>
      </c>
      <c r="G18193" s="61" t="s">
        <v>8707</v>
      </c>
      <c r="H18193" s="61" t="s">
        <v>15749</v>
      </c>
      <c r="I18193" s="61">
        <v>36.22</v>
      </c>
      <c r="J18193" s="61">
        <v>-115.17</v>
      </c>
      <c r="K18193">
        <v>47324</v>
      </c>
      <c r="L18193"/>
      <c r="M18193"/>
    </row>
    <row r="18194" spans="1:13">
      <c r="A18194" s="61" t="s">
        <v>40</v>
      </c>
      <c r="B18194" s="61">
        <v>89031</v>
      </c>
      <c r="C18194" s="63" t="s">
        <v>968</v>
      </c>
      <c r="D18194" s="61">
        <v>0</v>
      </c>
      <c r="E18194" s="61" t="s">
        <v>16211</v>
      </c>
      <c r="F18194" s="61" t="s">
        <v>103</v>
      </c>
      <c r="G18194" s="61" t="s">
        <v>8707</v>
      </c>
      <c r="H18194" s="61" t="s">
        <v>15749</v>
      </c>
      <c r="I18194" s="61">
        <v>36.26</v>
      </c>
      <c r="J18194" s="61">
        <v>-115.17</v>
      </c>
      <c r="K18194">
        <v>73386</v>
      </c>
      <c r="L18194"/>
      <c r="M18194"/>
    </row>
    <row r="18195" spans="1:13">
      <c r="A18195" s="61" t="s">
        <v>40</v>
      </c>
      <c r="B18195" s="61">
        <v>89084</v>
      </c>
      <c r="C18195" s="63" t="s">
        <v>968</v>
      </c>
      <c r="D18195" s="61">
        <v>0</v>
      </c>
      <c r="E18195" s="61" t="s">
        <v>16211</v>
      </c>
      <c r="F18195" s="61" t="s">
        <v>103</v>
      </c>
      <c r="G18195" s="61" t="s">
        <v>8707</v>
      </c>
      <c r="H18195" s="61" t="s">
        <v>15749</v>
      </c>
      <c r="I18195" s="61">
        <v>36.299999999999997</v>
      </c>
      <c r="J18195" s="61">
        <v>-115.15</v>
      </c>
      <c r="K18195">
        <v>31369</v>
      </c>
      <c r="L18195"/>
      <c r="M18195"/>
    </row>
    <row r="18196" spans="1:13">
      <c r="A18196" s="61" t="s">
        <v>40</v>
      </c>
      <c r="B18196" s="61">
        <v>89033</v>
      </c>
      <c r="C18196" s="63" t="s">
        <v>968</v>
      </c>
      <c r="D18196" s="61">
        <v>0</v>
      </c>
      <c r="E18196" s="61" t="s">
        <v>16211</v>
      </c>
      <c r="F18196" s="61" t="s">
        <v>103</v>
      </c>
      <c r="G18196" s="61" t="s">
        <v>8707</v>
      </c>
      <c r="H18196" s="61" t="s">
        <v>15749</v>
      </c>
      <c r="I18196" s="61">
        <v>36.299999999999997</v>
      </c>
      <c r="J18196" s="61">
        <v>-115.14</v>
      </c>
      <c r="K18196">
        <v>47324</v>
      </c>
      <c r="L18196"/>
      <c r="M18196"/>
    </row>
    <row r="18197" spans="1:13">
      <c r="A18197" s="61" t="s">
        <v>40</v>
      </c>
      <c r="B18197" s="61">
        <v>89086</v>
      </c>
      <c r="C18197" s="63" t="s">
        <v>968</v>
      </c>
      <c r="D18197" s="61">
        <v>0</v>
      </c>
      <c r="E18197" s="61" t="s">
        <v>16211</v>
      </c>
      <c r="F18197" s="61" t="s">
        <v>103</v>
      </c>
      <c r="G18197" s="61" t="s">
        <v>8707</v>
      </c>
      <c r="H18197" s="61" t="s">
        <v>15749</v>
      </c>
      <c r="I18197" s="61">
        <v>36.28</v>
      </c>
      <c r="J18197" s="61">
        <v>-115.13</v>
      </c>
      <c r="K18197">
        <v>6149</v>
      </c>
      <c r="L18197"/>
      <c r="M18197"/>
    </row>
    <row r="18198" spans="1:13">
      <c r="A18198" s="61" t="s">
        <v>40</v>
      </c>
      <c r="B18198" s="61">
        <v>89087</v>
      </c>
      <c r="C18198" s="63" t="s">
        <v>968</v>
      </c>
      <c r="D18198" s="61">
        <v>0</v>
      </c>
      <c r="E18198" s="61" t="s">
        <v>16211</v>
      </c>
      <c r="F18198" s="61" t="s">
        <v>103</v>
      </c>
      <c r="G18198" s="61" t="s">
        <v>8707</v>
      </c>
      <c r="H18198" s="61" t="s">
        <v>15749</v>
      </c>
      <c r="I18198" s="61">
        <v>36.200000000000003</v>
      </c>
      <c r="J18198" s="61">
        <v>-115.12</v>
      </c>
      <c r="K18198">
        <v>6149</v>
      </c>
      <c r="L18198"/>
      <c r="M18198"/>
    </row>
    <row r="18199" spans="1:13">
      <c r="A18199" s="61" t="s">
        <v>40</v>
      </c>
      <c r="B18199" s="61">
        <v>89030</v>
      </c>
      <c r="C18199" s="63" t="s">
        <v>968</v>
      </c>
      <c r="D18199" s="61">
        <v>0</v>
      </c>
      <c r="E18199" s="61" t="s">
        <v>16211</v>
      </c>
      <c r="F18199" s="61" t="s">
        <v>103</v>
      </c>
      <c r="G18199" s="61" t="s">
        <v>8707</v>
      </c>
      <c r="H18199" s="61" t="s">
        <v>15749</v>
      </c>
      <c r="I18199" s="61">
        <v>36.21</v>
      </c>
      <c r="J18199" s="61">
        <v>-115.12</v>
      </c>
      <c r="K18199">
        <v>56399</v>
      </c>
      <c r="L18199"/>
      <c r="M18199"/>
    </row>
    <row r="18200" spans="1:13">
      <c r="A18200" s="61" t="s">
        <v>40</v>
      </c>
      <c r="B18200" s="61">
        <v>89081</v>
      </c>
      <c r="C18200" s="63" t="s">
        <v>968</v>
      </c>
      <c r="D18200" s="61">
        <v>0</v>
      </c>
      <c r="E18200" s="61" t="s">
        <v>16211</v>
      </c>
      <c r="F18200" s="61" t="s">
        <v>103</v>
      </c>
      <c r="G18200" s="61" t="s">
        <v>8707</v>
      </c>
      <c r="H18200" s="61" t="s">
        <v>15749</v>
      </c>
      <c r="I18200" s="61">
        <v>36.25</v>
      </c>
      <c r="J18200" s="61">
        <v>-115.08</v>
      </c>
      <c r="K18200">
        <v>40772</v>
      </c>
      <c r="L18200"/>
      <c r="M18200"/>
    </row>
    <row r="18201" spans="1:13">
      <c r="A18201" s="61" t="s">
        <v>40</v>
      </c>
      <c r="B18201" s="61">
        <v>89425</v>
      </c>
      <c r="C18201" s="63" t="s">
        <v>968</v>
      </c>
      <c r="D18201" s="61">
        <v>0</v>
      </c>
      <c r="E18201" s="61" t="s">
        <v>16228</v>
      </c>
      <c r="F18201" s="61" t="s">
        <v>103</v>
      </c>
      <c r="G18201" s="61" t="s">
        <v>10529</v>
      </c>
      <c r="H18201" s="61" t="s">
        <v>15749</v>
      </c>
      <c r="I18201" s="61">
        <v>41.63</v>
      </c>
      <c r="J18201" s="61">
        <v>-117.92</v>
      </c>
      <c r="K18201">
        <v>371</v>
      </c>
      <c r="L18201"/>
      <c r="M18201"/>
    </row>
    <row r="18202" spans="1:13">
      <c r="A18202" s="61" t="s">
        <v>40</v>
      </c>
      <c r="B18202" s="61">
        <v>89040</v>
      </c>
      <c r="C18202" s="63" t="s">
        <v>968</v>
      </c>
      <c r="D18202" s="61">
        <v>0</v>
      </c>
      <c r="E18202" s="61" t="s">
        <v>13726</v>
      </c>
      <c r="F18202" s="61" t="s">
        <v>103</v>
      </c>
      <c r="G18202" s="61" t="s">
        <v>8707</v>
      </c>
      <c r="H18202" s="61" t="s">
        <v>15749</v>
      </c>
      <c r="I18202" s="61">
        <v>36.39</v>
      </c>
      <c r="J18202" s="61">
        <v>-114.37</v>
      </c>
      <c r="K18202">
        <v>3265</v>
      </c>
      <c r="L18202"/>
      <c r="M18202"/>
    </row>
    <row r="18203" spans="1:13">
      <c r="A18203" s="61" t="s">
        <v>40</v>
      </c>
      <c r="B18203" s="61">
        <v>89060</v>
      </c>
      <c r="C18203" s="63" t="s">
        <v>968</v>
      </c>
      <c r="D18203" s="61">
        <v>0</v>
      </c>
      <c r="E18203" s="61" t="s">
        <v>16214</v>
      </c>
      <c r="F18203" s="61" t="s">
        <v>103</v>
      </c>
      <c r="G18203" s="61" t="s">
        <v>16203</v>
      </c>
      <c r="H18203" s="61" t="s">
        <v>15749</v>
      </c>
      <c r="I18203" s="61">
        <v>36.29</v>
      </c>
      <c r="J18203" s="61">
        <v>-116.09</v>
      </c>
      <c r="K18203">
        <v>11857</v>
      </c>
      <c r="L18203"/>
      <c r="M18203"/>
    </row>
    <row r="18204" spans="1:13">
      <c r="A18204" s="61" t="s">
        <v>40</v>
      </c>
      <c r="B18204" s="61">
        <v>89048</v>
      </c>
      <c r="C18204" s="63" t="s">
        <v>968</v>
      </c>
      <c r="D18204" s="61">
        <v>0</v>
      </c>
      <c r="E18204" s="61" t="s">
        <v>16214</v>
      </c>
      <c r="F18204" s="61" t="s">
        <v>103</v>
      </c>
      <c r="G18204" s="61" t="s">
        <v>16203</v>
      </c>
      <c r="H18204" s="61" t="s">
        <v>15749</v>
      </c>
      <c r="I18204" s="61">
        <v>36.17</v>
      </c>
      <c r="J18204" s="61">
        <v>-116</v>
      </c>
      <c r="K18204">
        <v>25166</v>
      </c>
      <c r="L18204"/>
      <c r="M18204"/>
    </row>
    <row r="18205" spans="1:13">
      <c r="A18205" s="61" t="s">
        <v>40</v>
      </c>
      <c r="B18205" s="61">
        <v>89061</v>
      </c>
      <c r="C18205" s="63" t="s">
        <v>968</v>
      </c>
      <c r="D18205" s="61">
        <v>0</v>
      </c>
      <c r="E18205" s="61" t="s">
        <v>16214</v>
      </c>
      <c r="F18205" s="61" t="s">
        <v>103</v>
      </c>
      <c r="G18205" s="61" t="s">
        <v>16203</v>
      </c>
      <c r="H18205" s="61" t="s">
        <v>15749</v>
      </c>
      <c r="I18205" s="61">
        <v>36.08</v>
      </c>
      <c r="J18205" s="61">
        <v>-115.92</v>
      </c>
      <c r="K18205">
        <v>7891</v>
      </c>
      <c r="L18205"/>
      <c r="M18205"/>
    </row>
    <row r="18206" spans="1:13">
      <c r="A18206" s="61" t="s">
        <v>40</v>
      </c>
      <c r="B18206" s="61">
        <v>89043</v>
      </c>
      <c r="C18206" s="63" t="s">
        <v>968</v>
      </c>
      <c r="D18206" s="61">
        <v>0</v>
      </c>
      <c r="E18206" s="61" t="s">
        <v>16215</v>
      </c>
      <c r="F18206" s="61" t="s">
        <v>103</v>
      </c>
      <c r="G18206" s="61" t="s">
        <v>581</v>
      </c>
      <c r="H18206" s="61" t="s">
        <v>15749</v>
      </c>
      <c r="I18206" s="61">
        <v>38.1</v>
      </c>
      <c r="J18206" s="61">
        <v>-114.38</v>
      </c>
      <c r="K18206">
        <v>1250</v>
      </c>
      <c r="L18206"/>
      <c r="M18206"/>
    </row>
    <row r="18207" spans="1:13">
      <c r="A18207" s="61" t="s">
        <v>40</v>
      </c>
      <c r="B18207" s="61">
        <v>89523</v>
      </c>
      <c r="C18207" s="63" t="s">
        <v>968</v>
      </c>
      <c r="D18207" s="61">
        <v>0</v>
      </c>
      <c r="E18207" s="61" t="s">
        <v>4370</v>
      </c>
      <c r="F18207" s="61" t="s">
        <v>103</v>
      </c>
      <c r="G18207" s="61" t="s">
        <v>16221</v>
      </c>
      <c r="H18207" s="61" t="s">
        <v>15749</v>
      </c>
      <c r="I18207" s="61">
        <v>39.520000000000003</v>
      </c>
      <c r="J18207" s="61">
        <v>-119.92</v>
      </c>
      <c r="K18207">
        <v>36646</v>
      </c>
      <c r="L18207"/>
      <c r="M18207"/>
    </row>
    <row r="18208" spans="1:13">
      <c r="A18208" s="61" t="s">
        <v>40</v>
      </c>
      <c r="B18208" s="61">
        <v>89508</v>
      </c>
      <c r="C18208" s="63" t="s">
        <v>968</v>
      </c>
      <c r="D18208" s="61">
        <v>0</v>
      </c>
      <c r="E18208" s="61" t="s">
        <v>4370</v>
      </c>
      <c r="F18208" s="61" t="s">
        <v>103</v>
      </c>
      <c r="G18208" s="61" t="s">
        <v>16221</v>
      </c>
      <c r="H18208" s="61" t="s">
        <v>15749</v>
      </c>
      <c r="I18208" s="61">
        <v>39.78</v>
      </c>
      <c r="J18208" s="61">
        <v>-119.91</v>
      </c>
      <c r="K18208">
        <v>13394</v>
      </c>
      <c r="L18208"/>
      <c r="M18208"/>
    </row>
    <row r="18209" spans="1:13">
      <c r="A18209" s="61" t="s">
        <v>40</v>
      </c>
      <c r="B18209" s="61">
        <v>89511</v>
      </c>
      <c r="C18209" s="63" t="s">
        <v>968</v>
      </c>
      <c r="D18209" s="61">
        <v>0</v>
      </c>
      <c r="E18209" s="61" t="s">
        <v>4370</v>
      </c>
      <c r="F18209" s="61" t="s">
        <v>103</v>
      </c>
      <c r="G18209" s="61" t="s">
        <v>16221</v>
      </c>
      <c r="H18209" s="61" t="s">
        <v>15749</v>
      </c>
      <c r="I18209" s="61">
        <v>39.380000000000003</v>
      </c>
      <c r="J18209" s="61">
        <v>-119.87</v>
      </c>
      <c r="K18209">
        <v>29143</v>
      </c>
      <c r="L18209"/>
      <c r="M18209"/>
    </row>
    <row r="18210" spans="1:13">
      <c r="A18210" s="61" t="s">
        <v>40</v>
      </c>
      <c r="B18210" s="61">
        <v>89519</v>
      </c>
      <c r="C18210" s="63" t="s">
        <v>968</v>
      </c>
      <c r="D18210" s="61">
        <v>0</v>
      </c>
      <c r="E18210" s="61" t="s">
        <v>4370</v>
      </c>
      <c r="F18210" s="61" t="s">
        <v>103</v>
      </c>
      <c r="G18210" s="61" t="s">
        <v>16221</v>
      </c>
      <c r="H18210" s="61" t="s">
        <v>15749</v>
      </c>
      <c r="I18210" s="61">
        <v>39.479999999999997</v>
      </c>
      <c r="J18210" s="61">
        <v>-119.86</v>
      </c>
      <c r="K18210">
        <v>9610</v>
      </c>
      <c r="L18210"/>
      <c r="M18210"/>
    </row>
    <row r="18211" spans="1:13">
      <c r="A18211" s="61" t="s">
        <v>40</v>
      </c>
      <c r="B18211" s="61">
        <v>89509</v>
      </c>
      <c r="C18211" s="63" t="s">
        <v>968</v>
      </c>
      <c r="D18211" s="61">
        <v>0</v>
      </c>
      <c r="E18211" s="61" t="s">
        <v>4370</v>
      </c>
      <c r="F18211" s="61" t="s">
        <v>103</v>
      </c>
      <c r="G18211" s="61" t="s">
        <v>16221</v>
      </c>
      <c r="H18211" s="61" t="s">
        <v>15749</v>
      </c>
      <c r="I18211" s="61">
        <v>39.49</v>
      </c>
      <c r="J18211" s="61">
        <v>-119.84</v>
      </c>
      <c r="K18211">
        <v>34817</v>
      </c>
      <c r="L18211"/>
      <c r="M18211"/>
    </row>
    <row r="18212" spans="1:13">
      <c r="A18212" s="61" t="s">
        <v>40</v>
      </c>
      <c r="B18212" s="61">
        <v>89503</v>
      </c>
      <c r="C18212" s="63" t="s">
        <v>968</v>
      </c>
      <c r="D18212" s="61">
        <v>0</v>
      </c>
      <c r="E18212" s="61" t="s">
        <v>4370</v>
      </c>
      <c r="F18212" s="61" t="s">
        <v>103</v>
      </c>
      <c r="G18212" s="61" t="s">
        <v>16221</v>
      </c>
      <c r="H18212" s="61" t="s">
        <v>15749</v>
      </c>
      <c r="I18212" s="61">
        <v>39.54</v>
      </c>
      <c r="J18212" s="61">
        <v>-119.84</v>
      </c>
      <c r="K18212">
        <v>28737</v>
      </c>
      <c r="L18212"/>
      <c r="M18212"/>
    </row>
    <row r="18213" spans="1:13">
      <c r="A18213" s="61" t="s">
        <v>40</v>
      </c>
      <c r="B18213" s="61">
        <v>89506</v>
      </c>
      <c r="C18213" s="63" t="s">
        <v>968</v>
      </c>
      <c r="D18213" s="61">
        <v>0</v>
      </c>
      <c r="E18213" s="61" t="s">
        <v>4370</v>
      </c>
      <c r="F18213" s="61" t="s">
        <v>103</v>
      </c>
      <c r="G18213" s="61" t="s">
        <v>16221</v>
      </c>
      <c r="H18213" s="61" t="s">
        <v>15749</v>
      </c>
      <c r="I18213" s="61">
        <v>39.71</v>
      </c>
      <c r="J18213" s="61">
        <v>-119.82</v>
      </c>
      <c r="K18213">
        <v>43321</v>
      </c>
      <c r="L18213"/>
      <c r="M18213"/>
    </row>
    <row r="18214" spans="1:13">
      <c r="A18214" s="61" t="s">
        <v>40</v>
      </c>
      <c r="B18214" s="61">
        <v>89501</v>
      </c>
      <c r="C18214" s="63" t="s">
        <v>968</v>
      </c>
      <c r="D18214" s="61">
        <v>0</v>
      </c>
      <c r="E18214" s="61" t="s">
        <v>4370</v>
      </c>
      <c r="F18214" s="61" t="s">
        <v>103</v>
      </c>
      <c r="G18214" s="61" t="s">
        <v>16221</v>
      </c>
      <c r="H18214" s="61" t="s">
        <v>15749</v>
      </c>
      <c r="I18214" s="61">
        <v>39.520000000000003</v>
      </c>
      <c r="J18214" s="61">
        <v>-119.81</v>
      </c>
      <c r="K18214">
        <v>3948</v>
      </c>
      <c r="L18214"/>
      <c r="M18214"/>
    </row>
    <row r="18215" spans="1:13">
      <c r="A18215" s="61" t="s">
        <v>40</v>
      </c>
      <c r="B18215" s="61">
        <v>89512</v>
      </c>
      <c r="C18215" s="63" t="s">
        <v>968</v>
      </c>
      <c r="D18215" s="61">
        <v>0</v>
      </c>
      <c r="E18215" s="61" t="s">
        <v>4370</v>
      </c>
      <c r="F18215" s="61" t="s">
        <v>103</v>
      </c>
      <c r="G18215" s="61" t="s">
        <v>16221</v>
      </c>
      <c r="H18215" s="61" t="s">
        <v>15749</v>
      </c>
      <c r="I18215" s="61">
        <v>39.549999999999997</v>
      </c>
      <c r="J18215" s="61">
        <v>-119.8</v>
      </c>
      <c r="K18215">
        <v>30148</v>
      </c>
      <c r="L18215"/>
      <c r="M18215"/>
    </row>
    <row r="18216" spans="1:13">
      <c r="A18216" s="61" t="s">
        <v>40</v>
      </c>
      <c r="B18216" s="61">
        <v>89502</v>
      </c>
      <c r="C18216" s="63" t="s">
        <v>968</v>
      </c>
      <c r="D18216" s="61">
        <v>0</v>
      </c>
      <c r="E18216" s="61" t="s">
        <v>4370</v>
      </c>
      <c r="F18216" s="61" t="s">
        <v>103</v>
      </c>
      <c r="G18216" s="61" t="s">
        <v>16221</v>
      </c>
      <c r="H18216" s="61" t="s">
        <v>15749</v>
      </c>
      <c r="I18216" s="61">
        <v>39.479999999999997</v>
      </c>
      <c r="J18216" s="61">
        <v>-119.74</v>
      </c>
      <c r="K18216">
        <v>47062</v>
      </c>
      <c r="L18216"/>
      <c r="M18216"/>
    </row>
    <row r="18217" spans="1:13">
      <c r="A18217" s="61" t="s">
        <v>40</v>
      </c>
      <c r="B18217" s="61">
        <v>89510</v>
      </c>
      <c r="C18217" s="63" t="s">
        <v>968</v>
      </c>
      <c r="D18217" s="61">
        <v>0</v>
      </c>
      <c r="E18217" s="61" t="s">
        <v>4370</v>
      </c>
      <c r="F18217" s="61" t="s">
        <v>103</v>
      </c>
      <c r="G18217" s="61" t="s">
        <v>16221</v>
      </c>
      <c r="H18217" s="61" t="s">
        <v>15749</v>
      </c>
      <c r="I18217" s="61">
        <v>39.909999999999997</v>
      </c>
      <c r="J18217" s="61">
        <v>-119.68</v>
      </c>
      <c r="K18217">
        <v>1874</v>
      </c>
      <c r="L18217"/>
      <c r="M18217"/>
    </row>
    <row r="18218" spans="1:13">
      <c r="A18218" s="61" t="s">
        <v>40</v>
      </c>
      <c r="B18218" s="61">
        <v>89521</v>
      </c>
      <c r="C18218" s="63" t="s">
        <v>968</v>
      </c>
      <c r="D18218" s="61">
        <v>0</v>
      </c>
      <c r="E18218" s="61" t="s">
        <v>4370</v>
      </c>
      <c r="F18218" s="61" t="s">
        <v>103</v>
      </c>
      <c r="G18218" s="61" t="s">
        <v>16221</v>
      </c>
      <c r="H18218" s="61" t="s">
        <v>15749</v>
      </c>
      <c r="I18218" s="61">
        <v>39.380000000000003</v>
      </c>
      <c r="J18218" s="61">
        <v>-119.67</v>
      </c>
      <c r="K18218">
        <v>39119</v>
      </c>
      <c r="L18218"/>
      <c r="M18218"/>
    </row>
    <row r="18219" spans="1:13">
      <c r="A18219" s="61" t="s">
        <v>40</v>
      </c>
      <c r="B18219" s="61">
        <v>89045</v>
      </c>
      <c r="C18219" s="63" t="s">
        <v>968</v>
      </c>
      <c r="D18219" s="61">
        <v>0</v>
      </c>
      <c r="E18219" s="61" t="s">
        <v>15213</v>
      </c>
      <c r="F18219" s="61" t="s">
        <v>103</v>
      </c>
      <c r="G18219" s="61" t="s">
        <v>16203</v>
      </c>
      <c r="H18219" s="61" t="s">
        <v>15749</v>
      </c>
      <c r="I18219" s="61">
        <v>38.79</v>
      </c>
      <c r="J18219" s="61">
        <v>-117.11</v>
      </c>
      <c r="K18219">
        <v>1574</v>
      </c>
      <c r="L18219"/>
      <c r="M18219"/>
    </row>
    <row r="18220" spans="1:13">
      <c r="A18220" s="61" t="s">
        <v>40</v>
      </c>
      <c r="B18220" s="61">
        <v>89833</v>
      </c>
      <c r="C18220" s="63" t="s">
        <v>968</v>
      </c>
      <c r="D18220" s="61">
        <v>0</v>
      </c>
      <c r="E18220" s="61" t="s">
        <v>16241</v>
      </c>
      <c r="F18220" s="61" t="s">
        <v>103</v>
      </c>
      <c r="G18220" s="61" t="s">
        <v>16234</v>
      </c>
      <c r="H18220" s="61" t="s">
        <v>15749</v>
      </c>
      <c r="I18220" s="61">
        <v>40.49</v>
      </c>
      <c r="J18220" s="61">
        <v>-115.32</v>
      </c>
      <c r="K18220">
        <v>164</v>
      </c>
      <c r="L18220"/>
      <c r="M18220"/>
    </row>
    <row r="18221" spans="1:13">
      <c r="A18221" s="61" t="s">
        <v>40</v>
      </c>
      <c r="B18221" s="61">
        <v>89046</v>
      </c>
      <c r="C18221" s="63" t="s">
        <v>968</v>
      </c>
      <c r="D18221" s="61">
        <v>0</v>
      </c>
      <c r="E18221" s="61" t="s">
        <v>16216</v>
      </c>
      <c r="F18221" s="61" t="s">
        <v>103</v>
      </c>
      <c r="G18221" s="61" t="s">
        <v>8707</v>
      </c>
      <c r="H18221" s="61" t="s">
        <v>15749</v>
      </c>
      <c r="I18221" s="61">
        <v>35.49</v>
      </c>
      <c r="J18221" s="61">
        <v>-114.89</v>
      </c>
      <c r="K18221">
        <v>562</v>
      </c>
      <c r="L18221"/>
      <c r="M18221"/>
    </row>
    <row r="18222" spans="1:13">
      <c r="A18222" s="61" t="s">
        <v>40</v>
      </c>
      <c r="B18222" s="61">
        <v>89429</v>
      </c>
      <c r="C18222" s="63" t="s">
        <v>968</v>
      </c>
      <c r="D18222" s="61">
        <v>0</v>
      </c>
      <c r="E18222" s="61" t="s">
        <v>3834</v>
      </c>
      <c r="F18222" s="61" t="s">
        <v>103</v>
      </c>
      <c r="G18222" s="61" t="s">
        <v>8981</v>
      </c>
      <c r="H18222" s="61" t="s">
        <v>15749</v>
      </c>
      <c r="I18222" s="61">
        <v>39.369999999999997</v>
      </c>
      <c r="J18222" s="61">
        <v>-119.26</v>
      </c>
      <c r="K18222">
        <v>8132</v>
      </c>
      <c r="L18222"/>
      <c r="M18222"/>
    </row>
    <row r="18223" spans="1:13">
      <c r="A18223" s="61" t="s">
        <v>40</v>
      </c>
      <c r="B18223" s="61">
        <v>89054</v>
      </c>
      <c r="C18223" s="63" t="s">
        <v>968</v>
      </c>
      <c r="D18223" s="61">
        <v>0</v>
      </c>
      <c r="E18223" s="61" t="s">
        <v>3769</v>
      </c>
      <c r="F18223" s="61" t="s">
        <v>103</v>
      </c>
      <c r="G18223" s="61" t="s">
        <v>8707</v>
      </c>
      <c r="H18223" s="61" t="s">
        <v>15749</v>
      </c>
      <c r="I18223" s="61">
        <v>35.93</v>
      </c>
      <c r="J18223" s="61">
        <v>-115.22</v>
      </c>
      <c r="K18223">
        <v>52</v>
      </c>
      <c r="L18223"/>
      <c r="M18223"/>
    </row>
    <row r="18224" spans="1:13">
      <c r="A18224" s="61" t="s">
        <v>40</v>
      </c>
      <c r="B18224" s="61">
        <v>89430</v>
      </c>
      <c r="C18224" s="63" t="s">
        <v>968</v>
      </c>
      <c r="D18224" s="61">
        <v>0</v>
      </c>
      <c r="E18224" s="61" t="s">
        <v>16229</v>
      </c>
      <c r="F18224" s="61" t="s">
        <v>103</v>
      </c>
      <c r="G18224" s="61" t="s">
        <v>8981</v>
      </c>
      <c r="H18224" s="61" t="s">
        <v>15749</v>
      </c>
      <c r="I18224" s="61">
        <v>38.799999999999997</v>
      </c>
      <c r="J18224" s="61">
        <v>-119.32</v>
      </c>
      <c r="K18224">
        <v>468</v>
      </c>
      <c r="L18224"/>
      <c r="M18224"/>
    </row>
    <row r="18225" spans="1:13">
      <c r="A18225" s="61" t="s">
        <v>40</v>
      </c>
      <c r="B18225" s="61">
        <v>89431</v>
      </c>
      <c r="C18225" s="63" t="s">
        <v>968</v>
      </c>
      <c r="D18225" s="61">
        <v>0</v>
      </c>
      <c r="E18225" s="61" t="s">
        <v>819</v>
      </c>
      <c r="F18225" s="61" t="s">
        <v>103</v>
      </c>
      <c r="G18225" s="61" t="s">
        <v>16221</v>
      </c>
      <c r="H18225" s="61" t="s">
        <v>15749</v>
      </c>
      <c r="I18225" s="61">
        <v>39.54</v>
      </c>
      <c r="J18225" s="61">
        <v>-119.75</v>
      </c>
      <c r="K18225">
        <v>40219</v>
      </c>
      <c r="L18225"/>
      <c r="M18225"/>
    </row>
    <row r="18226" spans="1:13">
      <c r="A18226" s="61" t="s">
        <v>40</v>
      </c>
      <c r="B18226" s="61">
        <v>89437</v>
      </c>
      <c r="C18226" s="63" t="s">
        <v>968</v>
      </c>
      <c r="D18226" s="61">
        <v>0</v>
      </c>
      <c r="E18226" s="61" t="s">
        <v>819</v>
      </c>
      <c r="F18226" s="61" t="s">
        <v>103</v>
      </c>
      <c r="G18226" s="61" t="s">
        <v>16221</v>
      </c>
      <c r="H18226" s="61" t="s">
        <v>15749</v>
      </c>
      <c r="I18226" s="61">
        <v>39.54</v>
      </c>
      <c r="J18226" s="61">
        <v>-119.75</v>
      </c>
      <c r="K18226">
        <v>0</v>
      </c>
      <c r="L18226"/>
      <c r="M18226"/>
    </row>
    <row r="18227" spans="1:13">
      <c r="A18227" s="61" t="s">
        <v>40</v>
      </c>
      <c r="B18227" s="61">
        <v>89436</v>
      </c>
      <c r="C18227" s="63" t="s">
        <v>968</v>
      </c>
      <c r="D18227" s="61">
        <v>0</v>
      </c>
      <c r="E18227" s="61" t="s">
        <v>819</v>
      </c>
      <c r="F18227" s="61" t="s">
        <v>103</v>
      </c>
      <c r="G18227" s="61" t="s">
        <v>16221</v>
      </c>
      <c r="H18227" s="61" t="s">
        <v>15749</v>
      </c>
      <c r="I18227" s="61">
        <v>39.6</v>
      </c>
      <c r="J18227" s="61">
        <v>-119.69</v>
      </c>
      <c r="K18227">
        <v>47393</v>
      </c>
      <c r="L18227"/>
      <c r="M18227"/>
    </row>
    <row r="18228" spans="1:13">
      <c r="A18228" s="61" t="s">
        <v>40</v>
      </c>
      <c r="B18228" s="61">
        <v>89441</v>
      </c>
      <c r="C18228" s="63" t="s">
        <v>968</v>
      </c>
      <c r="D18228" s="61">
        <v>0</v>
      </c>
      <c r="E18228" s="61" t="s">
        <v>819</v>
      </c>
      <c r="F18228" s="61" t="s">
        <v>103</v>
      </c>
      <c r="G18228" s="61" t="s">
        <v>16221</v>
      </c>
      <c r="H18228" s="61" t="s">
        <v>15749</v>
      </c>
      <c r="I18228" s="61">
        <v>39.68</v>
      </c>
      <c r="J18228" s="61">
        <v>-119.68</v>
      </c>
      <c r="K18228">
        <v>13887</v>
      </c>
      <c r="L18228"/>
      <c r="M18228"/>
    </row>
    <row r="18229" spans="1:13">
      <c r="A18229" s="61" t="s">
        <v>40</v>
      </c>
      <c r="B18229" s="61">
        <v>89434</v>
      </c>
      <c r="C18229" s="63" t="s">
        <v>968</v>
      </c>
      <c r="D18229" s="61">
        <v>0</v>
      </c>
      <c r="E18229" s="61" t="s">
        <v>819</v>
      </c>
      <c r="F18229" s="61" t="s">
        <v>103</v>
      </c>
      <c r="G18229" s="61" t="s">
        <v>16221</v>
      </c>
      <c r="H18229" s="61" t="s">
        <v>15749</v>
      </c>
      <c r="I18229" s="61">
        <v>39.54</v>
      </c>
      <c r="J18229" s="61">
        <v>-119.65</v>
      </c>
      <c r="K18229">
        <v>28154</v>
      </c>
      <c r="L18229"/>
      <c r="M18229"/>
    </row>
    <row r="18230" spans="1:13">
      <c r="A18230" s="61" t="s">
        <v>40</v>
      </c>
      <c r="B18230" s="61">
        <v>89815</v>
      </c>
      <c r="C18230" s="63" t="s">
        <v>968</v>
      </c>
      <c r="D18230" s="61">
        <v>0</v>
      </c>
      <c r="E18230" s="61" t="s">
        <v>4396</v>
      </c>
      <c r="F18230" s="61" t="s">
        <v>103</v>
      </c>
      <c r="G18230" s="61" t="s">
        <v>16234</v>
      </c>
      <c r="H18230" s="61" t="s">
        <v>15749</v>
      </c>
      <c r="I18230" s="61">
        <v>40.549999999999997</v>
      </c>
      <c r="J18230" s="61">
        <v>-115.61</v>
      </c>
      <c r="K18230">
        <v>15856</v>
      </c>
      <c r="L18230"/>
      <c r="M18230"/>
    </row>
    <row r="18231" spans="1:13">
      <c r="A18231" s="61" t="s">
        <v>40</v>
      </c>
      <c r="B18231" s="61">
        <v>89449</v>
      </c>
      <c r="C18231" s="63" t="s">
        <v>968</v>
      </c>
      <c r="D18231" s="61">
        <v>0</v>
      </c>
      <c r="E18231" s="61" t="s">
        <v>8544</v>
      </c>
      <c r="F18231" s="61" t="s">
        <v>103</v>
      </c>
      <c r="G18231" s="61" t="s">
        <v>244</v>
      </c>
      <c r="H18231" s="61" t="s">
        <v>15749</v>
      </c>
      <c r="I18231" s="61">
        <v>38.96</v>
      </c>
      <c r="J18231" s="61">
        <v>-119.9</v>
      </c>
      <c r="K18231">
        <v>2896</v>
      </c>
      <c r="L18231"/>
      <c r="M18231"/>
    </row>
    <row r="18232" spans="1:13">
      <c r="A18232" s="61" t="s">
        <v>40</v>
      </c>
      <c r="B18232" s="61">
        <v>89433</v>
      </c>
      <c r="C18232" s="63" t="s">
        <v>968</v>
      </c>
      <c r="D18232" s="61">
        <v>0</v>
      </c>
      <c r="E18232" s="61" t="s">
        <v>15732</v>
      </c>
      <c r="F18232" s="61" t="s">
        <v>103</v>
      </c>
      <c r="G18232" s="61" t="s">
        <v>16221</v>
      </c>
      <c r="H18232" s="61" t="s">
        <v>15749</v>
      </c>
      <c r="I18232" s="61">
        <v>39.590000000000003</v>
      </c>
      <c r="J18232" s="61">
        <v>-119.77</v>
      </c>
      <c r="K18232">
        <v>22065</v>
      </c>
      <c r="L18232"/>
      <c r="M18232"/>
    </row>
    <row r="18233" spans="1:13">
      <c r="A18233" s="61" t="s">
        <v>40</v>
      </c>
      <c r="B18233" s="61">
        <v>89049</v>
      </c>
      <c r="C18233" s="63" t="s">
        <v>968</v>
      </c>
      <c r="D18233" s="61">
        <v>0</v>
      </c>
      <c r="E18233" s="61" t="s">
        <v>15952</v>
      </c>
      <c r="F18233" s="61" t="s">
        <v>103</v>
      </c>
      <c r="G18233" s="61" t="s">
        <v>16203</v>
      </c>
      <c r="H18233" s="61" t="s">
        <v>15749</v>
      </c>
      <c r="I18233" s="61">
        <v>38.36</v>
      </c>
      <c r="J18233" s="61">
        <v>-116.26</v>
      </c>
      <c r="K18233">
        <v>2499</v>
      </c>
      <c r="L18233"/>
      <c r="M18233"/>
    </row>
    <row r="18234" spans="1:13">
      <c r="A18234" s="61" t="s">
        <v>40</v>
      </c>
      <c r="B18234" s="61">
        <v>89834</v>
      </c>
      <c r="C18234" s="63" t="s">
        <v>968</v>
      </c>
      <c r="D18234" s="61">
        <v>0</v>
      </c>
      <c r="E18234" s="61" t="s">
        <v>3810</v>
      </c>
      <c r="F18234" s="61" t="s">
        <v>103</v>
      </c>
      <c r="G18234" s="61" t="s">
        <v>16234</v>
      </c>
      <c r="H18234" s="61" t="s">
        <v>15749</v>
      </c>
      <c r="I18234" s="61">
        <v>41.45</v>
      </c>
      <c r="J18234" s="61">
        <v>-116.27</v>
      </c>
      <c r="K18234">
        <v>136</v>
      </c>
      <c r="L18234"/>
      <c r="M18234"/>
    </row>
    <row r="18235" spans="1:13">
      <c r="A18235" s="61" t="s">
        <v>40</v>
      </c>
      <c r="B18235" s="61">
        <v>89704</v>
      </c>
      <c r="C18235" s="63" t="s">
        <v>968</v>
      </c>
      <c r="D18235" s="61">
        <v>0</v>
      </c>
      <c r="E18235" s="61" t="s">
        <v>16233</v>
      </c>
      <c r="F18235" s="61" t="s">
        <v>103</v>
      </c>
      <c r="G18235" s="61" t="s">
        <v>16221</v>
      </c>
      <c r="H18235" s="61" t="s">
        <v>15749</v>
      </c>
      <c r="I18235" s="61">
        <v>39.26</v>
      </c>
      <c r="J18235" s="61">
        <v>-119.79</v>
      </c>
      <c r="K18235">
        <v>4503</v>
      </c>
      <c r="L18235"/>
      <c r="M18235"/>
    </row>
    <row r="18236" spans="1:13">
      <c r="A18236" s="61" t="s">
        <v>40</v>
      </c>
      <c r="B18236" s="61">
        <v>89444</v>
      </c>
      <c r="C18236" s="63" t="s">
        <v>968</v>
      </c>
      <c r="D18236" s="61">
        <v>0</v>
      </c>
      <c r="E18236" s="61" t="s">
        <v>7546</v>
      </c>
      <c r="F18236" s="61" t="s">
        <v>103</v>
      </c>
      <c r="G18236" s="61" t="s">
        <v>8981</v>
      </c>
      <c r="H18236" s="61" t="s">
        <v>15749</v>
      </c>
      <c r="I18236" s="61">
        <v>38.700000000000003</v>
      </c>
      <c r="J18236" s="61">
        <v>-119.32</v>
      </c>
      <c r="K18236">
        <v>2939</v>
      </c>
      <c r="L18236"/>
      <c r="M18236"/>
    </row>
    <row r="18237" spans="1:13">
      <c r="A18237" s="61" t="s">
        <v>40</v>
      </c>
      <c r="B18237" s="61">
        <v>89835</v>
      </c>
      <c r="C18237" s="63" t="s">
        <v>968</v>
      </c>
      <c r="D18237" s="61">
        <v>0</v>
      </c>
      <c r="E18237" s="61" t="s">
        <v>1703</v>
      </c>
      <c r="F18237" s="61" t="s">
        <v>103</v>
      </c>
      <c r="G18237" s="61" t="s">
        <v>16234</v>
      </c>
      <c r="H18237" s="61" t="s">
        <v>15749</v>
      </c>
      <c r="I18237" s="61">
        <v>41.35</v>
      </c>
      <c r="J18237" s="61">
        <v>-114.8</v>
      </c>
      <c r="K18237">
        <v>1689</v>
      </c>
      <c r="L18237"/>
      <c r="M18237"/>
    </row>
    <row r="18238" spans="1:13">
      <c r="A18238" s="61" t="s">
        <v>40</v>
      </c>
      <c r="B18238" s="61">
        <v>89445</v>
      </c>
      <c r="C18238" s="63" t="s">
        <v>968</v>
      </c>
      <c r="D18238" s="61">
        <v>0</v>
      </c>
      <c r="E18238" s="61" t="s">
        <v>16230</v>
      </c>
      <c r="F18238" s="61" t="s">
        <v>103</v>
      </c>
      <c r="G18238" s="61" t="s">
        <v>10529</v>
      </c>
      <c r="H18238" s="61" t="s">
        <v>15749</v>
      </c>
      <c r="I18238" s="61">
        <v>41.12</v>
      </c>
      <c r="J18238" s="61">
        <v>-118.05</v>
      </c>
      <c r="K18238">
        <v>16896</v>
      </c>
      <c r="L18238"/>
      <c r="M18238"/>
    </row>
    <row r="18239" spans="1:13">
      <c r="A18239" s="61" t="s">
        <v>40</v>
      </c>
      <c r="B18239" s="61">
        <v>89447</v>
      </c>
      <c r="C18239" s="63" t="s">
        <v>968</v>
      </c>
      <c r="D18239" s="61">
        <v>0</v>
      </c>
      <c r="E18239" s="61" t="s">
        <v>16231</v>
      </c>
      <c r="F18239" s="61" t="s">
        <v>103</v>
      </c>
      <c r="G18239" s="61" t="s">
        <v>8981</v>
      </c>
      <c r="H18239" s="61" t="s">
        <v>15749</v>
      </c>
      <c r="I18239" s="61">
        <v>38.869999999999997</v>
      </c>
      <c r="J18239" s="61">
        <v>-119.14</v>
      </c>
      <c r="K18239">
        <v>8305</v>
      </c>
      <c r="L18239"/>
      <c r="M18239"/>
    </row>
    <row r="18240" spans="1:13">
      <c r="A18240" s="61" t="s">
        <v>40</v>
      </c>
      <c r="B18240" s="61">
        <v>12404</v>
      </c>
      <c r="C18240" s="63" t="s">
        <v>968</v>
      </c>
      <c r="D18240" s="61">
        <v>0</v>
      </c>
      <c r="E18240" s="61" t="s">
        <v>1236</v>
      </c>
      <c r="F18240" s="61" t="s">
        <v>111</v>
      </c>
      <c r="G18240" s="61" t="s">
        <v>3136</v>
      </c>
      <c r="H18240" s="61" t="s">
        <v>967</v>
      </c>
      <c r="I18240" s="61">
        <v>41.8</v>
      </c>
      <c r="J18240" s="61">
        <v>-74.23</v>
      </c>
      <c r="K18240">
        <v>3625</v>
      </c>
      <c r="L18240"/>
      <c r="M18240"/>
    </row>
    <row r="18241" spans="1:13">
      <c r="A18241" s="61" t="s">
        <v>40</v>
      </c>
      <c r="B18241" s="61">
        <v>12405</v>
      </c>
      <c r="C18241" s="63" t="s">
        <v>968</v>
      </c>
      <c r="D18241" s="61">
        <v>0</v>
      </c>
      <c r="E18241" s="61" t="s">
        <v>3137</v>
      </c>
      <c r="F18241" s="61" t="s">
        <v>111</v>
      </c>
      <c r="G18241" s="61" t="s">
        <v>506</v>
      </c>
      <c r="H18241" s="61" t="s">
        <v>967</v>
      </c>
      <c r="I18241" s="61">
        <v>42.33</v>
      </c>
      <c r="J18241" s="61">
        <v>-74.09</v>
      </c>
      <c r="K18241">
        <v>571</v>
      </c>
      <c r="L18241"/>
      <c r="M18241"/>
    </row>
    <row r="18242" spans="1:13">
      <c r="A18242" s="61" t="s">
        <v>40</v>
      </c>
      <c r="B18242" s="61">
        <v>13605</v>
      </c>
      <c r="C18242" s="63" t="s">
        <v>968</v>
      </c>
      <c r="D18242" s="61">
        <v>0</v>
      </c>
      <c r="E18242" s="61" t="s">
        <v>1039</v>
      </c>
      <c r="F18242" s="61" t="s">
        <v>111</v>
      </c>
      <c r="G18242" s="61" t="s">
        <v>362</v>
      </c>
      <c r="H18242" s="61" t="s">
        <v>967</v>
      </c>
      <c r="I18242" s="61">
        <v>43.8</v>
      </c>
      <c r="J18242" s="61">
        <v>-76.02</v>
      </c>
      <c r="K18242">
        <v>4517</v>
      </c>
      <c r="L18242"/>
      <c r="M18242"/>
    </row>
    <row r="18243" spans="1:13">
      <c r="A18243" s="61" t="s">
        <v>40</v>
      </c>
      <c r="B18243" s="61">
        <v>13606</v>
      </c>
      <c r="C18243" s="63" t="s">
        <v>968</v>
      </c>
      <c r="D18243" s="61">
        <v>0</v>
      </c>
      <c r="E18243" s="61" t="s">
        <v>3573</v>
      </c>
      <c r="F18243" s="61" t="s">
        <v>111</v>
      </c>
      <c r="G18243" s="61" t="s">
        <v>362</v>
      </c>
      <c r="H18243" s="61" t="s">
        <v>967</v>
      </c>
      <c r="I18243" s="61">
        <v>43.85</v>
      </c>
      <c r="J18243" s="61">
        <v>-75.989999999999995</v>
      </c>
      <c r="K18243">
        <v>2606</v>
      </c>
      <c r="L18243"/>
      <c r="M18243"/>
    </row>
    <row r="18244" spans="1:13">
      <c r="A18244" s="61" t="s">
        <v>40</v>
      </c>
      <c r="B18244" s="61">
        <v>14801</v>
      </c>
      <c r="C18244" s="63" t="s">
        <v>968</v>
      </c>
      <c r="D18244" s="61">
        <v>0</v>
      </c>
      <c r="E18244" s="61" t="s">
        <v>1829</v>
      </c>
      <c r="F18244" s="61" t="s">
        <v>111</v>
      </c>
      <c r="G18244" s="61" t="s">
        <v>3819</v>
      </c>
      <c r="H18244" s="61" t="s">
        <v>967</v>
      </c>
      <c r="I18244" s="61">
        <v>42.1</v>
      </c>
      <c r="J18244" s="61">
        <v>-77.23</v>
      </c>
      <c r="K18244">
        <v>5202</v>
      </c>
      <c r="L18244"/>
      <c r="M18244"/>
    </row>
    <row r="18245" spans="1:13">
      <c r="A18245" s="61" t="s">
        <v>40</v>
      </c>
      <c r="B18245" s="61">
        <v>12808</v>
      </c>
      <c r="C18245" s="63" t="s">
        <v>968</v>
      </c>
      <c r="D18245" s="61">
        <v>0</v>
      </c>
      <c r="E18245" s="61" t="s">
        <v>3300</v>
      </c>
      <c r="F18245" s="61" t="s">
        <v>111</v>
      </c>
      <c r="G18245" s="61" t="s">
        <v>572</v>
      </c>
      <c r="H18245" s="61" t="s">
        <v>967</v>
      </c>
      <c r="I18245" s="61">
        <v>43.72</v>
      </c>
      <c r="J18245" s="61">
        <v>-73.77</v>
      </c>
      <c r="K18245">
        <v>343</v>
      </c>
      <c r="L18245"/>
      <c r="M18245"/>
    </row>
    <row r="18246" spans="1:13">
      <c r="A18246" s="61" t="s">
        <v>40</v>
      </c>
      <c r="B18246" s="61">
        <v>13730</v>
      </c>
      <c r="C18246" s="63" t="s">
        <v>968</v>
      </c>
      <c r="D18246" s="61">
        <v>0</v>
      </c>
      <c r="E18246" s="61" t="s">
        <v>3628</v>
      </c>
      <c r="F18246" s="61" t="s">
        <v>111</v>
      </c>
      <c r="G18246" s="61" t="s">
        <v>3466</v>
      </c>
      <c r="H18246" s="61" t="s">
        <v>967</v>
      </c>
      <c r="I18246" s="61">
        <v>42.22</v>
      </c>
      <c r="J18246" s="61">
        <v>-75.52</v>
      </c>
      <c r="K18246">
        <v>2691</v>
      </c>
      <c r="L18246"/>
      <c r="M18246"/>
    </row>
    <row r="18247" spans="1:13">
      <c r="A18247" s="61" t="s">
        <v>40</v>
      </c>
      <c r="B18247" s="61">
        <v>14001</v>
      </c>
      <c r="C18247" s="63" t="s">
        <v>968</v>
      </c>
      <c r="D18247" s="61">
        <v>0</v>
      </c>
      <c r="E18247" s="61" t="s">
        <v>3693</v>
      </c>
      <c r="F18247" s="61" t="s">
        <v>111</v>
      </c>
      <c r="G18247" s="61" t="s">
        <v>3694</v>
      </c>
      <c r="H18247" s="61" t="s">
        <v>967</v>
      </c>
      <c r="I18247" s="61">
        <v>43.01</v>
      </c>
      <c r="J18247" s="61">
        <v>-78.489999999999995</v>
      </c>
      <c r="K18247">
        <v>9482</v>
      </c>
      <c r="L18247"/>
      <c r="M18247"/>
    </row>
    <row r="18248" spans="1:13">
      <c r="A18248" s="61" t="s">
        <v>40</v>
      </c>
      <c r="B18248" s="61">
        <v>12203</v>
      </c>
      <c r="C18248" s="63" t="s">
        <v>968</v>
      </c>
      <c r="D18248" s="61">
        <v>0</v>
      </c>
      <c r="E18248" s="61" t="s">
        <v>825</v>
      </c>
      <c r="F18248" s="61" t="s">
        <v>111</v>
      </c>
      <c r="G18248" s="61" t="s">
        <v>3020</v>
      </c>
      <c r="H18248" s="61" t="s">
        <v>967</v>
      </c>
      <c r="I18248" s="61">
        <v>42.68</v>
      </c>
      <c r="J18248" s="61">
        <v>-73.849999999999994</v>
      </c>
      <c r="K18248">
        <v>28210</v>
      </c>
      <c r="L18248"/>
      <c r="M18248"/>
    </row>
    <row r="18249" spans="1:13">
      <c r="A18249" s="61" t="s">
        <v>40</v>
      </c>
      <c r="B18249" s="61">
        <v>12205</v>
      </c>
      <c r="C18249" s="63" t="s">
        <v>968</v>
      </c>
      <c r="D18249" s="61">
        <v>0</v>
      </c>
      <c r="E18249" s="61" t="s">
        <v>825</v>
      </c>
      <c r="F18249" s="61" t="s">
        <v>111</v>
      </c>
      <c r="G18249" s="61" t="s">
        <v>3020</v>
      </c>
      <c r="H18249" s="61" t="s">
        <v>967</v>
      </c>
      <c r="I18249" s="61">
        <v>42.72</v>
      </c>
      <c r="J18249" s="61">
        <v>-73.83</v>
      </c>
      <c r="K18249">
        <v>27168</v>
      </c>
      <c r="L18249"/>
      <c r="M18249"/>
    </row>
    <row r="18250" spans="1:13">
      <c r="A18250" s="61" t="s">
        <v>40</v>
      </c>
      <c r="B18250" s="61">
        <v>12209</v>
      </c>
      <c r="C18250" s="63" t="s">
        <v>968</v>
      </c>
      <c r="D18250" s="61">
        <v>0</v>
      </c>
      <c r="E18250" s="61" t="s">
        <v>825</v>
      </c>
      <c r="F18250" s="61" t="s">
        <v>111</v>
      </c>
      <c r="G18250" s="61" t="s">
        <v>3020</v>
      </c>
      <c r="H18250" s="61" t="s">
        <v>967</v>
      </c>
      <c r="I18250" s="61">
        <v>42.64</v>
      </c>
      <c r="J18250" s="61">
        <v>-73.790000000000006</v>
      </c>
      <c r="K18250">
        <v>10231</v>
      </c>
      <c r="L18250"/>
      <c r="M18250"/>
    </row>
    <row r="18251" spans="1:13">
      <c r="A18251" s="61" t="s">
        <v>40</v>
      </c>
      <c r="B18251" s="61">
        <v>12208</v>
      </c>
      <c r="C18251" s="63" t="s">
        <v>968</v>
      </c>
      <c r="D18251" s="61">
        <v>0</v>
      </c>
      <c r="E18251" s="61" t="s">
        <v>825</v>
      </c>
      <c r="F18251" s="61" t="s">
        <v>111</v>
      </c>
      <c r="G18251" s="61" t="s">
        <v>3020</v>
      </c>
      <c r="H18251" s="61" t="s">
        <v>967</v>
      </c>
      <c r="I18251" s="61">
        <v>42.66</v>
      </c>
      <c r="J18251" s="61">
        <v>-73.790000000000006</v>
      </c>
      <c r="K18251">
        <v>22118</v>
      </c>
      <c r="L18251"/>
      <c r="M18251"/>
    </row>
    <row r="18252" spans="1:13">
      <c r="A18252" s="61" t="s">
        <v>40</v>
      </c>
      <c r="B18252" s="61">
        <v>12223</v>
      </c>
      <c r="C18252" s="63" t="s">
        <v>968</v>
      </c>
      <c r="D18252" s="61">
        <v>0</v>
      </c>
      <c r="E18252" s="61" t="s">
        <v>825</v>
      </c>
      <c r="F18252" s="61" t="s">
        <v>111</v>
      </c>
      <c r="G18252" s="61" t="s">
        <v>3020</v>
      </c>
      <c r="H18252" s="61" t="s">
        <v>967</v>
      </c>
      <c r="I18252" s="61">
        <v>42.66</v>
      </c>
      <c r="J18252" s="61">
        <v>-73.790000000000006</v>
      </c>
      <c r="K18252">
        <v>6149</v>
      </c>
      <c r="L18252"/>
      <c r="M18252"/>
    </row>
    <row r="18253" spans="1:13">
      <c r="A18253" s="61" t="s">
        <v>40</v>
      </c>
      <c r="B18253" s="61">
        <v>12226</v>
      </c>
      <c r="C18253" s="63" t="s">
        <v>968</v>
      </c>
      <c r="D18253" s="61">
        <v>0</v>
      </c>
      <c r="E18253" s="61" t="s">
        <v>825</v>
      </c>
      <c r="F18253" s="61" t="s">
        <v>111</v>
      </c>
      <c r="G18253" s="61" t="s">
        <v>3020</v>
      </c>
      <c r="H18253" s="61" t="s">
        <v>967</v>
      </c>
      <c r="I18253" s="61">
        <v>42.66</v>
      </c>
      <c r="J18253" s="61">
        <v>-73.790000000000006</v>
      </c>
      <c r="K18253">
        <v>20</v>
      </c>
      <c r="L18253"/>
      <c r="M18253"/>
    </row>
    <row r="18254" spans="1:13">
      <c r="A18254" s="61" t="s">
        <v>40</v>
      </c>
      <c r="B18254" s="61">
        <v>12260</v>
      </c>
      <c r="C18254" s="63" t="s">
        <v>968</v>
      </c>
      <c r="D18254" s="61">
        <v>0</v>
      </c>
      <c r="E18254" s="61" t="s">
        <v>825</v>
      </c>
      <c r="F18254" s="61" t="s">
        <v>111</v>
      </c>
      <c r="G18254" s="61" t="s">
        <v>3020</v>
      </c>
      <c r="H18254" s="61" t="s">
        <v>967</v>
      </c>
      <c r="I18254" s="61">
        <v>42.66</v>
      </c>
      <c r="J18254" s="61">
        <v>-73.790000000000006</v>
      </c>
      <c r="K18254">
        <v>20</v>
      </c>
      <c r="L18254"/>
      <c r="M18254"/>
    </row>
    <row r="18255" spans="1:13">
      <c r="A18255" s="61" t="s">
        <v>40</v>
      </c>
      <c r="B18255" s="61">
        <v>12206</v>
      </c>
      <c r="C18255" s="63" t="s">
        <v>968</v>
      </c>
      <c r="D18255" s="61">
        <v>0</v>
      </c>
      <c r="E18255" s="61" t="s">
        <v>825</v>
      </c>
      <c r="F18255" s="61" t="s">
        <v>111</v>
      </c>
      <c r="G18255" s="61" t="s">
        <v>3020</v>
      </c>
      <c r="H18255" s="61" t="s">
        <v>967</v>
      </c>
      <c r="I18255" s="61">
        <v>42.67</v>
      </c>
      <c r="J18255" s="61">
        <v>-73.78</v>
      </c>
      <c r="K18255">
        <v>17219</v>
      </c>
      <c r="L18255"/>
      <c r="M18255"/>
    </row>
    <row r="18256" spans="1:13">
      <c r="A18256" s="61" t="s">
        <v>40</v>
      </c>
      <c r="B18256" s="61">
        <v>12202</v>
      </c>
      <c r="C18256" s="63" t="s">
        <v>968</v>
      </c>
      <c r="D18256" s="61">
        <v>0</v>
      </c>
      <c r="E18256" s="61" t="s">
        <v>825</v>
      </c>
      <c r="F18256" s="61" t="s">
        <v>111</v>
      </c>
      <c r="G18256" s="61" t="s">
        <v>3020</v>
      </c>
      <c r="H18256" s="61" t="s">
        <v>967</v>
      </c>
      <c r="I18256" s="61">
        <v>42.63</v>
      </c>
      <c r="J18256" s="61">
        <v>-73.760000000000005</v>
      </c>
      <c r="K18256">
        <v>10257</v>
      </c>
      <c r="L18256"/>
      <c r="M18256"/>
    </row>
    <row r="18257" spans="1:13">
      <c r="A18257" s="61" t="s">
        <v>40</v>
      </c>
      <c r="B18257" s="61">
        <v>12210</v>
      </c>
      <c r="C18257" s="63" t="s">
        <v>968</v>
      </c>
      <c r="D18257" s="61">
        <v>0</v>
      </c>
      <c r="E18257" s="61" t="s">
        <v>825</v>
      </c>
      <c r="F18257" s="61" t="s">
        <v>111</v>
      </c>
      <c r="G18257" s="61" t="s">
        <v>3020</v>
      </c>
      <c r="H18257" s="61" t="s">
        <v>967</v>
      </c>
      <c r="I18257" s="61">
        <v>42.66</v>
      </c>
      <c r="J18257" s="61">
        <v>-73.760000000000005</v>
      </c>
      <c r="K18257">
        <v>10559</v>
      </c>
      <c r="L18257"/>
      <c r="M18257"/>
    </row>
    <row r="18258" spans="1:13">
      <c r="A18258" s="61" t="s">
        <v>40</v>
      </c>
      <c r="B18258" s="61">
        <v>12211</v>
      </c>
      <c r="C18258" s="63" t="s">
        <v>968</v>
      </c>
      <c r="D18258" s="61">
        <v>0</v>
      </c>
      <c r="E18258" s="61" t="s">
        <v>825</v>
      </c>
      <c r="F18258" s="61" t="s">
        <v>111</v>
      </c>
      <c r="G18258" s="61" t="s">
        <v>3020</v>
      </c>
      <c r="H18258" s="61" t="s">
        <v>967</v>
      </c>
      <c r="I18258" s="61">
        <v>42.7</v>
      </c>
      <c r="J18258" s="61">
        <v>-73.760000000000005</v>
      </c>
      <c r="K18258">
        <v>13532</v>
      </c>
      <c r="L18258"/>
      <c r="M18258"/>
    </row>
    <row r="18259" spans="1:13">
      <c r="A18259" s="61" t="s">
        <v>40</v>
      </c>
      <c r="B18259" s="61">
        <v>12207</v>
      </c>
      <c r="C18259" s="63" t="s">
        <v>968</v>
      </c>
      <c r="D18259" s="61">
        <v>0</v>
      </c>
      <c r="E18259" s="61" t="s">
        <v>825</v>
      </c>
      <c r="F18259" s="61" t="s">
        <v>111</v>
      </c>
      <c r="G18259" s="61" t="s">
        <v>3020</v>
      </c>
      <c r="H18259" s="61" t="s">
        <v>967</v>
      </c>
      <c r="I18259" s="61">
        <v>42.66</v>
      </c>
      <c r="J18259" s="61">
        <v>-73.75</v>
      </c>
      <c r="K18259">
        <v>2399</v>
      </c>
      <c r="L18259"/>
      <c r="M18259"/>
    </row>
    <row r="18260" spans="1:13">
      <c r="A18260" s="61" t="s">
        <v>40</v>
      </c>
      <c r="B18260" s="61">
        <v>12204</v>
      </c>
      <c r="C18260" s="63" t="s">
        <v>968</v>
      </c>
      <c r="D18260" s="61">
        <v>0</v>
      </c>
      <c r="E18260" s="61" t="s">
        <v>825</v>
      </c>
      <c r="F18260" s="61" t="s">
        <v>111</v>
      </c>
      <c r="G18260" s="61" t="s">
        <v>3020</v>
      </c>
      <c r="H18260" s="61" t="s">
        <v>967</v>
      </c>
      <c r="I18260" s="61">
        <v>42.69</v>
      </c>
      <c r="J18260" s="61">
        <v>-73.73</v>
      </c>
      <c r="K18260">
        <v>7818</v>
      </c>
      <c r="L18260"/>
      <c r="M18260"/>
    </row>
    <row r="18261" spans="1:13">
      <c r="A18261" s="61" t="s">
        <v>40</v>
      </c>
      <c r="B18261" s="61">
        <v>11507</v>
      </c>
      <c r="C18261" s="63" t="s">
        <v>968</v>
      </c>
      <c r="D18261" s="61">
        <v>0</v>
      </c>
      <c r="E18261" s="61" t="s">
        <v>2894</v>
      </c>
      <c r="F18261" s="61" t="s">
        <v>111</v>
      </c>
      <c r="G18261" s="61" t="s">
        <v>2852</v>
      </c>
      <c r="H18261" s="61" t="s">
        <v>967</v>
      </c>
      <c r="I18261" s="61">
        <v>40.770000000000003</v>
      </c>
      <c r="J18261" s="61">
        <v>-73.64</v>
      </c>
      <c r="K18261">
        <v>7449</v>
      </c>
      <c r="L18261"/>
      <c r="M18261"/>
    </row>
    <row r="18262" spans="1:13">
      <c r="A18262" s="61" t="s">
        <v>40</v>
      </c>
      <c r="B18262" s="61">
        <v>14411</v>
      </c>
      <c r="C18262" s="63" t="s">
        <v>968</v>
      </c>
      <c r="D18262" s="61">
        <v>0</v>
      </c>
      <c r="E18262" s="61" t="s">
        <v>1413</v>
      </c>
      <c r="F18262" s="61" t="s">
        <v>111</v>
      </c>
      <c r="G18262" s="61" t="s">
        <v>2118</v>
      </c>
      <c r="H18262" s="61" t="s">
        <v>967</v>
      </c>
      <c r="I18262" s="61">
        <v>43.24</v>
      </c>
      <c r="J18262" s="61">
        <v>-78.180000000000007</v>
      </c>
      <c r="K18262">
        <v>13334</v>
      </c>
      <c r="L18262"/>
      <c r="M18262"/>
    </row>
    <row r="18263" spans="1:13">
      <c r="A18263" s="61" t="s">
        <v>40</v>
      </c>
      <c r="B18263" s="61">
        <v>12007</v>
      </c>
      <c r="C18263" s="63" t="s">
        <v>968</v>
      </c>
      <c r="D18263" s="61">
        <v>0</v>
      </c>
      <c r="E18263" s="61" t="s">
        <v>3019</v>
      </c>
      <c r="F18263" s="61" t="s">
        <v>111</v>
      </c>
      <c r="G18263" s="61" t="s">
        <v>3020</v>
      </c>
      <c r="H18263" s="61" t="s">
        <v>967</v>
      </c>
      <c r="I18263" s="61">
        <v>42.46</v>
      </c>
      <c r="J18263" s="61">
        <v>-73.930000000000007</v>
      </c>
      <c r="K18263">
        <v>260</v>
      </c>
      <c r="L18263"/>
      <c r="M18263"/>
    </row>
    <row r="18264" spans="1:13">
      <c r="A18264" s="61" t="s">
        <v>40</v>
      </c>
      <c r="B18264" s="61">
        <v>14004</v>
      </c>
      <c r="C18264" s="63" t="s">
        <v>968</v>
      </c>
      <c r="D18264" s="61">
        <v>0</v>
      </c>
      <c r="E18264" s="61" t="s">
        <v>3695</v>
      </c>
      <c r="F18264" s="61" t="s">
        <v>111</v>
      </c>
      <c r="G18264" s="61" t="s">
        <v>3694</v>
      </c>
      <c r="H18264" s="61" t="s">
        <v>967</v>
      </c>
      <c r="I18264" s="61">
        <v>42.89</v>
      </c>
      <c r="J18264" s="61">
        <v>-78.489999999999995</v>
      </c>
      <c r="K18264">
        <v>11583</v>
      </c>
      <c r="L18264"/>
      <c r="M18264"/>
    </row>
    <row r="18265" spans="1:13">
      <c r="A18265" s="61" t="s">
        <v>40</v>
      </c>
      <c r="B18265" s="61">
        <v>13301</v>
      </c>
      <c r="C18265" s="63" t="s">
        <v>968</v>
      </c>
      <c r="D18265" s="61">
        <v>0</v>
      </c>
      <c r="E18265" s="61" t="s">
        <v>3488</v>
      </c>
      <c r="F18265" s="61" t="s">
        <v>111</v>
      </c>
      <c r="G18265" s="61" t="s">
        <v>3426</v>
      </c>
      <c r="H18265" s="61" t="s">
        <v>967</v>
      </c>
      <c r="I18265" s="61">
        <v>43.42</v>
      </c>
      <c r="J18265" s="61">
        <v>-75.22</v>
      </c>
      <c r="K18265">
        <v>90</v>
      </c>
      <c r="L18265"/>
      <c r="M18265"/>
    </row>
    <row r="18266" spans="1:13">
      <c r="A18266" s="61" t="s">
        <v>40</v>
      </c>
      <c r="B18266" s="61">
        <v>14005</v>
      </c>
      <c r="C18266" s="63" t="s">
        <v>968</v>
      </c>
      <c r="D18266" s="61">
        <v>0</v>
      </c>
      <c r="E18266" s="61" t="s">
        <v>3696</v>
      </c>
      <c r="F18266" s="61" t="s">
        <v>111</v>
      </c>
      <c r="G18266" s="61" t="s">
        <v>3697</v>
      </c>
      <c r="H18266" s="61" t="s">
        <v>967</v>
      </c>
      <c r="I18266" s="61">
        <v>42.9</v>
      </c>
      <c r="J18266" s="61">
        <v>-78.260000000000005</v>
      </c>
      <c r="K18266">
        <v>1868</v>
      </c>
      <c r="L18266"/>
      <c r="M18266"/>
    </row>
    <row r="18267" spans="1:13">
      <c r="A18267" s="61" t="s">
        <v>40</v>
      </c>
      <c r="B18267" s="61">
        <v>13607</v>
      </c>
      <c r="C18267" s="63" t="s">
        <v>968</v>
      </c>
      <c r="D18267" s="61">
        <v>0</v>
      </c>
      <c r="E18267" s="61" t="s">
        <v>3574</v>
      </c>
      <c r="F18267" s="61" t="s">
        <v>111</v>
      </c>
      <c r="G18267" s="61" t="s">
        <v>362</v>
      </c>
      <c r="H18267" s="61" t="s">
        <v>967</v>
      </c>
      <c r="I18267" s="61">
        <v>44.33</v>
      </c>
      <c r="J18267" s="61">
        <v>-75.91</v>
      </c>
      <c r="K18267">
        <v>1610</v>
      </c>
      <c r="L18267"/>
      <c r="M18267"/>
    </row>
    <row r="18268" spans="1:13">
      <c r="A18268" s="61" t="s">
        <v>40</v>
      </c>
      <c r="B18268" s="61">
        <v>14802</v>
      </c>
      <c r="C18268" s="63" t="s">
        <v>968</v>
      </c>
      <c r="D18268" s="61">
        <v>0</v>
      </c>
      <c r="E18268" s="61" t="s">
        <v>1651</v>
      </c>
      <c r="F18268" s="61" t="s">
        <v>111</v>
      </c>
      <c r="G18268" s="61" t="s">
        <v>3710</v>
      </c>
      <c r="H18268" s="61" t="s">
        <v>967</v>
      </c>
      <c r="I18268" s="61">
        <v>42.25</v>
      </c>
      <c r="J18268" s="61">
        <v>-77.790000000000006</v>
      </c>
      <c r="K18268">
        <v>4016</v>
      </c>
      <c r="L18268"/>
      <c r="M18268"/>
    </row>
    <row r="18269" spans="1:13">
      <c r="A18269" s="61" t="s">
        <v>40</v>
      </c>
      <c r="B18269" s="61">
        <v>14803</v>
      </c>
      <c r="C18269" s="63" t="s">
        <v>968</v>
      </c>
      <c r="D18269" s="61">
        <v>0</v>
      </c>
      <c r="E18269" s="61" t="s">
        <v>3890</v>
      </c>
      <c r="F18269" s="61" t="s">
        <v>111</v>
      </c>
      <c r="G18269" s="61" t="s">
        <v>3710</v>
      </c>
      <c r="H18269" s="61" t="s">
        <v>967</v>
      </c>
      <c r="I18269" s="61">
        <v>42.24</v>
      </c>
      <c r="J18269" s="61">
        <v>-77.81</v>
      </c>
      <c r="K18269">
        <v>1216</v>
      </c>
      <c r="L18269"/>
      <c r="M18269"/>
    </row>
    <row r="18270" spans="1:13">
      <c r="A18270" s="61" t="s">
        <v>40</v>
      </c>
      <c r="B18270" s="61">
        <v>14706</v>
      </c>
      <c r="C18270" s="63" t="s">
        <v>968</v>
      </c>
      <c r="D18270" s="61">
        <v>0</v>
      </c>
      <c r="E18270" s="61" t="s">
        <v>3849</v>
      </c>
      <c r="F18270" s="61" t="s">
        <v>111</v>
      </c>
      <c r="G18270" s="61" t="s">
        <v>3719</v>
      </c>
      <c r="H18270" s="61" t="s">
        <v>967</v>
      </c>
      <c r="I18270" s="61">
        <v>42.09</v>
      </c>
      <c r="J18270" s="61">
        <v>-78.489999999999995</v>
      </c>
      <c r="K18270">
        <v>5910</v>
      </c>
      <c r="L18270"/>
      <c r="M18270"/>
    </row>
    <row r="18271" spans="1:13">
      <c r="A18271" s="61" t="s">
        <v>40</v>
      </c>
      <c r="B18271" s="61">
        <v>14708</v>
      </c>
      <c r="C18271" s="63" t="s">
        <v>968</v>
      </c>
      <c r="D18271" s="61">
        <v>0</v>
      </c>
      <c r="E18271" s="61" t="s">
        <v>740</v>
      </c>
      <c r="F18271" s="61" t="s">
        <v>111</v>
      </c>
      <c r="G18271" s="61" t="s">
        <v>3710</v>
      </c>
      <c r="H18271" s="61" t="s">
        <v>967</v>
      </c>
      <c r="I18271" s="61">
        <v>42.01</v>
      </c>
      <c r="J18271" s="61">
        <v>-78.02</v>
      </c>
      <c r="K18271">
        <v>148</v>
      </c>
      <c r="L18271"/>
      <c r="M18271"/>
    </row>
    <row r="18272" spans="1:13">
      <c r="A18272" s="61" t="s">
        <v>40</v>
      </c>
      <c r="B18272" s="61">
        <v>14804</v>
      </c>
      <c r="C18272" s="63" t="s">
        <v>968</v>
      </c>
      <c r="D18272" s="61">
        <v>0</v>
      </c>
      <c r="E18272" s="61" t="s">
        <v>3891</v>
      </c>
      <c r="F18272" s="61" t="s">
        <v>111</v>
      </c>
      <c r="G18272" s="61" t="s">
        <v>3710</v>
      </c>
      <c r="H18272" s="61" t="s">
        <v>967</v>
      </c>
      <c r="I18272" s="61">
        <v>42.32</v>
      </c>
      <c r="J18272" s="61">
        <v>-77.849999999999994</v>
      </c>
      <c r="K18272">
        <v>1300</v>
      </c>
      <c r="L18272"/>
      <c r="M18272"/>
    </row>
    <row r="18273" spans="1:13">
      <c r="A18273" s="61" t="s">
        <v>40</v>
      </c>
      <c r="B18273" s="61">
        <v>14805</v>
      </c>
      <c r="C18273" s="63" t="s">
        <v>968</v>
      </c>
      <c r="D18273" s="61">
        <v>0</v>
      </c>
      <c r="E18273" s="61" t="s">
        <v>2415</v>
      </c>
      <c r="F18273" s="61" t="s">
        <v>111</v>
      </c>
      <c r="G18273" s="61" t="s">
        <v>3892</v>
      </c>
      <c r="H18273" s="61" t="s">
        <v>967</v>
      </c>
      <c r="I18273" s="61">
        <v>42.31</v>
      </c>
      <c r="J18273" s="61">
        <v>-76.72</v>
      </c>
      <c r="K18273">
        <v>1108</v>
      </c>
      <c r="L18273"/>
      <c r="M18273"/>
    </row>
    <row r="18274" spans="1:13">
      <c r="A18274" s="61" t="s">
        <v>40</v>
      </c>
      <c r="B18274" s="61">
        <v>12008</v>
      </c>
      <c r="C18274" s="63" t="s">
        <v>968</v>
      </c>
      <c r="D18274" s="61">
        <v>0</v>
      </c>
      <c r="E18274" s="61" t="s">
        <v>3021</v>
      </c>
      <c r="F18274" s="61" t="s">
        <v>111</v>
      </c>
      <c r="G18274" s="61" t="s">
        <v>3024</v>
      </c>
      <c r="H18274" s="61" t="s">
        <v>967</v>
      </c>
      <c r="I18274" s="61">
        <v>42.85</v>
      </c>
      <c r="J18274" s="61">
        <v>-73.91</v>
      </c>
      <c r="K18274">
        <v>475</v>
      </c>
      <c r="L18274"/>
      <c r="M18274"/>
    </row>
    <row r="18275" spans="1:13">
      <c r="A18275" s="61" t="s">
        <v>40</v>
      </c>
      <c r="B18275" s="61">
        <v>12009</v>
      </c>
      <c r="C18275" s="63" t="s">
        <v>968</v>
      </c>
      <c r="D18275" s="61">
        <v>0</v>
      </c>
      <c r="E18275" s="61" t="s">
        <v>3025</v>
      </c>
      <c r="F18275" s="61" t="s">
        <v>111</v>
      </c>
      <c r="G18275" s="61" t="s">
        <v>3020</v>
      </c>
      <c r="H18275" s="61" t="s">
        <v>967</v>
      </c>
      <c r="I18275" s="61">
        <v>42.7</v>
      </c>
      <c r="J18275" s="61">
        <v>-74.03</v>
      </c>
      <c r="K18275">
        <v>7874</v>
      </c>
      <c r="L18275"/>
      <c r="M18275"/>
    </row>
    <row r="18276" spans="1:13">
      <c r="A18276" s="61" t="s">
        <v>40</v>
      </c>
      <c r="B18276" s="61">
        <v>13302</v>
      </c>
      <c r="C18276" s="63" t="s">
        <v>968</v>
      </c>
      <c r="D18276" s="61">
        <v>0</v>
      </c>
      <c r="E18276" s="61" t="s">
        <v>3489</v>
      </c>
      <c r="F18276" s="61" t="s">
        <v>111</v>
      </c>
      <c r="G18276" s="61" t="s">
        <v>3412</v>
      </c>
      <c r="H18276" s="61" t="s">
        <v>967</v>
      </c>
      <c r="I18276" s="61">
        <v>43.51</v>
      </c>
      <c r="J18276" s="61">
        <v>-76</v>
      </c>
      <c r="K18276">
        <v>1594</v>
      </c>
      <c r="L18276"/>
      <c r="M18276"/>
    </row>
    <row r="18277" spans="1:13">
      <c r="A18277" s="61" t="s">
        <v>40</v>
      </c>
      <c r="B18277" s="61">
        <v>12910</v>
      </c>
      <c r="C18277" s="63" t="s">
        <v>968</v>
      </c>
      <c r="D18277" s="61">
        <v>0</v>
      </c>
      <c r="E18277" s="61" t="s">
        <v>3351</v>
      </c>
      <c r="F18277" s="61" t="s">
        <v>111</v>
      </c>
      <c r="G18277" s="61" t="s">
        <v>3350</v>
      </c>
      <c r="H18277" s="61" t="s">
        <v>967</v>
      </c>
      <c r="I18277" s="61">
        <v>44.89</v>
      </c>
      <c r="J18277" s="61">
        <v>-73.650000000000006</v>
      </c>
      <c r="K18277">
        <v>1985</v>
      </c>
      <c r="L18277"/>
      <c r="M18277"/>
    </row>
    <row r="18278" spans="1:13">
      <c r="A18278" s="61" t="s">
        <v>40</v>
      </c>
      <c r="B18278" s="61">
        <v>10501</v>
      </c>
      <c r="C18278" s="63" t="s">
        <v>968</v>
      </c>
      <c r="D18278" s="61">
        <v>0</v>
      </c>
      <c r="E18278" s="61" t="s">
        <v>2759</v>
      </c>
      <c r="F18278" s="61" t="s">
        <v>111</v>
      </c>
      <c r="G18278" s="61" t="s">
        <v>2760</v>
      </c>
      <c r="H18278" s="61" t="s">
        <v>967</v>
      </c>
      <c r="I18278" s="61">
        <v>41.3</v>
      </c>
      <c r="J18278" s="61">
        <v>-73.760000000000005</v>
      </c>
      <c r="K18278">
        <v>1486</v>
      </c>
      <c r="L18278"/>
      <c r="M18278"/>
    </row>
    <row r="18279" spans="1:13">
      <c r="A18279" s="61" t="s">
        <v>40</v>
      </c>
      <c r="B18279" s="61">
        <v>12501</v>
      </c>
      <c r="C18279" s="63" t="s">
        <v>968</v>
      </c>
      <c r="D18279" s="61">
        <v>0</v>
      </c>
      <c r="E18279" s="61" t="s">
        <v>3194</v>
      </c>
      <c r="F18279" s="61" t="s">
        <v>111</v>
      </c>
      <c r="G18279" s="61" t="s">
        <v>3195</v>
      </c>
      <c r="H18279" s="61" t="s">
        <v>967</v>
      </c>
      <c r="I18279" s="61">
        <v>41.84</v>
      </c>
      <c r="J18279" s="61">
        <v>-73.55</v>
      </c>
      <c r="K18279">
        <v>2125</v>
      </c>
      <c r="L18279"/>
      <c r="M18279"/>
    </row>
    <row r="18280" spans="1:13">
      <c r="A18280" s="61" t="s">
        <v>40</v>
      </c>
      <c r="B18280" s="61">
        <v>11701</v>
      </c>
      <c r="C18280" s="63" t="s">
        <v>968</v>
      </c>
      <c r="D18280" s="61">
        <v>0</v>
      </c>
      <c r="E18280" s="61" t="s">
        <v>2927</v>
      </c>
      <c r="F18280" s="61" t="s">
        <v>111</v>
      </c>
      <c r="G18280" s="61" t="s">
        <v>966</v>
      </c>
      <c r="H18280" s="61" t="s">
        <v>967</v>
      </c>
      <c r="I18280" s="61">
        <v>40.659999999999997</v>
      </c>
      <c r="J18280" s="61">
        <v>-73.41</v>
      </c>
      <c r="K18280">
        <v>27831</v>
      </c>
      <c r="L18280"/>
      <c r="M18280"/>
    </row>
    <row r="18281" spans="1:13">
      <c r="A18281" s="61" t="s">
        <v>40</v>
      </c>
      <c r="B18281" s="61">
        <v>11708</v>
      </c>
      <c r="C18281" s="63" t="s">
        <v>968</v>
      </c>
      <c r="D18281" s="61">
        <v>1</v>
      </c>
      <c r="E18281" s="61" t="s">
        <v>2927</v>
      </c>
      <c r="F18281" s="61" t="s">
        <v>111</v>
      </c>
      <c r="G18281" s="61" t="s">
        <v>966</v>
      </c>
      <c r="H18281" s="61" t="s">
        <v>967</v>
      </c>
      <c r="I18281" s="61">
        <v>40.68</v>
      </c>
      <c r="J18281" s="61">
        <v>-73.41</v>
      </c>
      <c r="K18281">
        <v>66263</v>
      </c>
      <c r="L18281"/>
      <c r="M18281"/>
    </row>
    <row r="18282" spans="1:13">
      <c r="A18282" s="61" t="s">
        <v>40</v>
      </c>
      <c r="B18282" s="61">
        <v>12010</v>
      </c>
      <c r="C18282" s="63" t="s">
        <v>968</v>
      </c>
      <c r="D18282" s="61">
        <v>0</v>
      </c>
      <c r="E18282" s="61" t="s">
        <v>3026</v>
      </c>
      <c r="F18282" s="61" t="s">
        <v>111</v>
      </c>
      <c r="G18282" s="61" t="s">
        <v>358</v>
      </c>
      <c r="H18282" s="61" t="s">
        <v>967</v>
      </c>
      <c r="I18282" s="61">
        <v>42.94</v>
      </c>
      <c r="J18282" s="61">
        <v>-74.19</v>
      </c>
      <c r="K18282">
        <v>28845</v>
      </c>
      <c r="L18282"/>
      <c r="M18282"/>
    </row>
    <row r="18283" spans="1:13">
      <c r="A18283" s="61" t="s">
        <v>40</v>
      </c>
      <c r="B18283" s="61">
        <v>12502</v>
      </c>
      <c r="C18283" s="63" t="s">
        <v>968</v>
      </c>
      <c r="D18283" s="61">
        <v>0</v>
      </c>
      <c r="E18283" s="61" t="s">
        <v>3196</v>
      </c>
      <c r="F18283" s="61" t="s">
        <v>111</v>
      </c>
      <c r="G18283" s="61" t="s">
        <v>566</v>
      </c>
      <c r="H18283" s="61" t="s">
        <v>967</v>
      </c>
      <c r="I18283" s="61">
        <v>42.05</v>
      </c>
      <c r="J18283" s="61">
        <v>-73.63</v>
      </c>
      <c r="K18283">
        <v>1146</v>
      </c>
      <c r="L18283"/>
      <c r="M18283"/>
    </row>
    <row r="18284" spans="1:13">
      <c r="A18284" s="61" t="s">
        <v>40</v>
      </c>
      <c r="B18284" s="61">
        <v>12503</v>
      </c>
      <c r="C18284" s="63" t="s">
        <v>968</v>
      </c>
      <c r="D18284" s="61">
        <v>0</v>
      </c>
      <c r="E18284" s="61" t="s">
        <v>3197</v>
      </c>
      <c r="F18284" s="61" t="s">
        <v>111</v>
      </c>
      <c r="G18284" s="61" t="s">
        <v>566</v>
      </c>
      <c r="H18284" s="61" t="s">
        <v>967</v>
      </c>
      <c r="I18284" s="61">
        <v>42.03</v>
      </c>
      <c r="J18284" s="61">
        <v>-73.569999999999993</v>
      </c>
      <c r="K18284">
        <v>675</v>
      </c>
      <c r="L18284"/>
      <c r="M18284"/>
    </row>
    <row r="18285" spans="1:13">
      <c r="A18285" s="61" t="s">
        <v>40</v>
      </c>
      <c r="B18285" s="61">
        <v>13731</v>
      </c>
      <c r="C18285" s="63" t="s">
        <v>968</v>
      </c>
      <c r="D18285" s="61">
        <v>0</v>
      </c>
      <c r="E18285" s="61" t="s">
        <v>3629</v>
      </c>
      <c r="F18285" s="61" t="s">
        <v>111</v>
      </c>
      <c r="G18285" s="61" t="s">
        <v>3123</v>
      </c>
      <c r="H18285" s="61" t="s">
        <v>967</v>
      </c>
      <c r="I18285" s="61">
        <v>42.18</v>
      </c>
      <c r="J18285" s="61">
        <v>-74.78</v>
      </c>
      <c r="K18285">
        <v>949</v>
      </c>
      <c r="L18285"/>
      <c r="M18285"/>
    </row>
    <row r="18286" spans="1:13">
      <c r="A18286" s="61" t="s">
        <v>40</v>
      </c>
      <c r="B18286" s="61">
        <v>14806</v>
      </c>
      <c r="C18286" s="63" t="s">
        <v>968</v>
      </c>
      <c r="D18286" s="61">
        <v>0</v>
      </c>
      <c r="E18286" s="61" t="s">
        <v>1185</v>
      </c>
      <c r="F18286" s="61" t="s">
        <v>111</v>
      </c>
      <c r="G18286" s="61" t="s">
        <v>3710</v>
      </c>
      <c r="H18286" s="61" t="s">
        <v>967</v>
      </c>
      <c r="I18286" s="61">
        <v>42.15</v>
      </c>
      <c r="J18286" s="61">
        <v>-77.790000000000006</v>
      </c>
      <c r="K18286">
        <v>1963</v>
      </c>
      <c r="L18286"/>
      <c r="M18286"/>
    </row>
    <row r="18287" spans="1:13">
      <c r="A18287" s="61" t="s">
        <v>40</v>
      </c>
      <c r="B18287" s="61">
        <v>14709</v>
      </c>
      <c r="C18287" s="63" t="s">
        <v>968</v>
      </c>
      <c r="D18287" s="61">
        <v>0</v>
      </c>
      <c r="E18287" s="61" t="s">
        <v>3850</v>
      </c>
      <c r="F18287" s="61" t="s">
        <v>111</v>
      </c>
      <c r="G18287" s="61" t="s">
        <v>3710</v>
      </c>
      <c r="H18287" s="61" t="s">
        <v>967</v>
      </c>
      <c r="I18287" s="61">
        <v>42.3</v>
      </c>
      <c r="J18287" s="61">
        <v>-78.02</v>
      </c>
      <c r="K18287">
        <v>1423</v>
      </c>
      <c r="L18287"/>
      <c r="M18287"/>
    </row>
    <row r="18288" spans="1:13">
      <c r="A18288" s="61" t="s">
        <v>40</v>
      </c>
      <c r="B18288" s="61">
        <v>14006</v>
      </c>
      <c r="C18288" s="63" t="s">
        <v>968</v>
      </c>
      <c r="D18288" s="61">
        <v>0</v>
      </c>
      <c r="E18288" s="61" t="s">
        <v>3698</v>
      </c>
      <c r="F18288" s="61" t="s">
        <v>111</v>
      </c>
      <c r="G18288" s="61" t="s">
        <v>3694</v>
      </c>
      <c r="H18288" s="61" t="s">
        <v>967</v>
      </c>
      <c r="I18288" s="61">
        <v>42.63</v>
      </c>
      <c r="J18288" s="61">
        <v>-79.02</v>
      </c>
      <c r="K18288">
        <v>9140</v>
      </c>
      <c r="L18288"/>
      <c r="M18288"/>
    </row>
    <row r="18289" spans="1:13">
      <c r="A18289" s="61" t="s">
        <v>40</v>
      </c>
      <c r="B18289" s="61">
        <v>13608</v>
      </c>
      <c r="C18289" s="63" t="s">
        <v>968</v>
      </c>
      <c r="D18289" s="61">
        <v>0</v>
      </c>
      <c r="E18289" s="61" t="s">
        <v>3575</v>
      </c>
      <c r="F18289" s="61" t="s">
        <v>111</v>
      </c>
      <c r="G18289" s="61" t="s">
        <v>362</v>
      </c>
      <c r="H18289" s="61" t="s">
        <v>967</v>
      </c>
      <c r="I18289" s="61">
        <v>44.25</v>
      </c>
      <c r="J18289" s="61">
        <v>-75.62</v>
      </c>
      <c r="K18289">
        <v>1501</v>
      </c>
      <c r="L18289"/>
      <c r="M18289"/>
    </row>
    <row r="18290" spans="1:13">
      <c r="A18290" s="61" t="s">
        <v>40</v>
      </c>
      <c r="B18290" s="61">
        <v>13732</v>
      </c>
      <c r="C18290" s="63" t="s">
        <v>968</v>
      </c>
      <c r="D18290" s="61">
        <v>0</v>
      </c>
      <c r="E18290" s="61" t="s">
        <v>3630</v>
      </c>
      <c r="F18290" s="61" t="s">
        <v>111</v>
      </c>
      <c r="G18290" s="61" t="s">
        <v>3631</v>
      </c>
      <c r="H18290" s="61" t="s">
        <v>967</v>
      </c>
      <c r="I18290" s="61">
        <v>42.07</v>
      </c>
      <c r="J18290" s="61">
        <v>-76.16</v>
      </c>
      <c r="K18290">
        <v>7569</v>
      </c>
      <c r="L18290"/>
      <c r="M18290"/>
    </row>
    <row r="18291" spans="1:13">
      <c r="A18291" s="61" t="s">
        <v>40</v>
      </c>
      <c r="B18291" s="61">
        <v>14008</v>
      </c>
      <c r="C18291" s="63" t="s">
        <v>968</v>
      </c>
      <c r="D18291" s="61">
        <v>0</v>
      </c>
      <c r="E18291" s="61" t="s">
        <v>1919</v>
      </c>
      <c r="F18291" s="61" t="s">
        <v>111</v>
      </c>
      <c r="G18291" s="61" t="s">
        <v>3699</v>
      </c>
      <c r="H18291" s="61" t="s">
        <v>967</v>
      </c>
      <c r="I18291" s="61">
        <v>43.31</v>
      </c>
      <c r="J18291" s="61">
        <v>-78.63</v>
      </c>
      <c r="K18291">
        <v>1306</v>
      </c>
      <c r="L18291"/>
      <c r="M18291"/>
    </row>
    <row r="18292" spans="1:13">
      <c r="A18292" s="61" t="s">
        <v>40</v>
      </c>
      <c r="B18292" s="61">
        <v>14009</v>
      </c>
      <c r="C18292" s="63" t="s">
        <v>968</v>
      </c>
      <c r="D18292" s="61">
        <v>0</v>
      </c>
      <c r="E18292" s="61" t="s">
        <v>458</v>
      </c>
      <c r="F18292" s="61" t="s">
        <v>111</v>
      </c>
      <c r="G18292" s="61" t="s">
        <v>3700</v>
      </c>
      <c r="H18292" s="61" t="s">
        <v>967</v>
      </c>
      <c r="I18292" s="61">
        <v>42.53</v>
      </c>
      <c r="J18292" s="61">
        <v>-78.430000000000007</v>
      </c>
      <c r="K18292">
        <v>5474</v>
      </c>
      <c r="L18292"/>
      <c r="M18292"/>
    </row>
    <row r="18293" spans="1:13">
      <c r="A18293" s="61" t="s">
        <v>40</v>
      </c>
      <c r="B18293" s="61">
        <v>10502</v>
      </c>
      <c r="C18293" s="63" t="s">
        <v>968</v>
      </c>
      <c r="D18293" s="61">
        <v>0</v>
      </c>
      <c r="E18293" s="61" t="s">
        <v>2761</v>
      </c>
      <c r="F18293" s="61" t="s">
        <v>111</v>
      </c>
      <c r="G18293" s="61" t="s">
        <v>2760</v>
      </c>
      <c r="H18293" s="61" t="s">
        <v>967</v>
      </c>
      <c r="I18293" s="61">
        <v>41.01</v>
      </c>
      <c r="J18293" s="61">
        <v>-73.84</v>
      </c>
      <c r="K18293">
        <v>6261</v>
      </c>
      <c r="L18293"/>
      <c r="M18293"/>
    </row>
    <row r="18294" spans="1:13">
      <c r="A18294" s="61" t="s">
        <v>40</v>
      </c>
      <c r="B18294" s="61">
        <v>12809</v>
      </c>
      <c r="C18294" s="63" t="s">
        <v>968</v>
      </c>
      <c r="D18294" s="61">
        <v>0</v>
      </c>
      <c r="E18294" s="61" t="s">
        <v>795</v>
      </c>
      <c r="F18294" s="61" t="s">
        <v>111</v>
      </c>
      <c r="G18294" s="61" t="s">
        <v>625</v>
      </c>
      <c r="H18294" s="61" t="s">
        <v>967</v>
      </c>
      <c r="I18294" s="61">
        <v>43.23</v>
      </c>
      <c r="J18294" s="61">
        <v>-73.489999999999995</v>
      </c>
      <c r="K18294">
        <v>3426</v>
      </c>
      <c r="L18294"/>
      <c r="M18294"/>
    </row>
    <row r="18295" spans="1:13">
      <c r="A18295" s="61" t="s">
        <v>40</v>
      </c>
      <c r="B18295" s="61">
        <v>14807</v>
      </c>
      <c r="C18295" s="63" t="s">
        <v>968</v>
      </c>
      <c r="D18295" s="61">
        <v>0</v>
      </c>
      <c r="E18295" s="61" t="s">
        <v>3893</v>
      </c>
      <c r="F18295" s="61" t="s">
        <v>111</v>
      </c>
      <c r="G18295" s="61" t="s">
        <v>3819</v>
      </c>
      <c r="H18295" s="61" t="s">
        <v>967</v>
      </c>
      <c r="I18295" s="61">
        <v>42.39</v>
      </c>
      <c r="J18295" s="61">
        <v>-77.69</v>
      </c>
      <c r="K18295">
        <v>2834</v>
      </c>
      <c r="L18295"/>
      <c r="M18295"/>
    </row>
    <row r="18296" spans="1:13">
      <c r="A18296" s="61" t="s">
        <v>40</v>
      </c>
      <c r="B18296" s="61">
        <v>12406</v>
      </c>
      <c r="C18296" s="63" t="s">
        <v>968</v>
      </c>
      <c r="D18296" s="61">
        <v>0</v>
      </c>
      <c r="E18296" s="61" t="s">
        <v>3138</v>
      </c>
      <c r="F18296" s="61" t="s">
        <v>111</v>
      </c>
      <c r="G18296" s="61" t="s">
        <v>3123</v>
      </c>
      <c r="H18296" s="61" t="s">
        <v>967</v>
      </c>
      <c r="I18296" s="61">
        <v>42.14</v>
      </c>
      <c r="J18296" s="61">
        <v>-74.62</v>
      </c>
      <c r="K18296">
        <v>740</v>
      </c>
      <c r="L18296"/>
      <c r="M18296"/>
    </row>
    <row r="18297" spans="1:13">
      <c r="A18297" s="61" t="s">
        <v>40</v>
      </c>
      <c r="B18297" s="61">
        <v>10504</v>
      </c>
      <c r="C18297" s="63" t="s">
        <v>968</v>
      </c>
      <c r="D18297" s="61">
        <v>0</v>
      </c>
      <c r="E18297" s="61" t="s">
        <v>2762</v>
      </c>
      <c r="F18297" s="61" t="s">
        <v>111</v>
      </c>
      <c r="G18297" s="61" t="s">
        <v>2760</v>
      </c>
      <c r="H18297" s="61" t="s">
        <v>967</v>
      </c>
      <c r="I18297" s="61">
        <v>41.13</v>
      </c>
      <c r="J18297" s="61">
        <v>-73.709999999999994</v>
      </c>
      <c r="K18297">
        <v>8258</v>
      </c>
      <c r="L18297"/>
      <c r="M18297"/>
    </row>
    <row r="18298" spans="1:13">
      <c r="A18298" s="61" t="s">
        <v>40</v>
      </c>
      <c r="B18298" s="61">
        <v>11692</v>
      </c>
      <c r="C18298" s="63" t="s">
        <v>968</v>
      </c>
      <c r="D18298" s="61">
        <v>0</v>
      </c>
      <c r="E18298" s="61" t="s">
        <v>2924</v>
      </c>
      <c r="F18298" s="61" t="s">
        <v>111</v>
      </c>
      <c r="G18298" s="61" t="s">
        <v>2853</v>
      </c>
      <c r="H18298" s="61" t="s">
        <v>967</v>
      </c>
      <c r="I18298" s="61">
        <v>40.590000000000003</v>
      </c>
      <c r="J18298" s="61">
        <v>-73.790000000000006</v>
      </c>
      <c r="K18298">
        <v>22776</v>
      </c>
      <c r="L18298"/>
      <c r="M18298"/>
    </row>
    <row r="18299" spans="1:13">
      <c r="A18299" s="61" t="s">
        <v>40</v>
      </c>
      <c r="B18299" s="61">
        <v>12407</v>
      </c>
      <c r="C18299" s="63" t="s">
        <v>968</v>
      </c>
      <c r="D18299" s="61">
        <v>0</v>
      </c>
      <c r="E18299" s="61" t="s">
        <v>1162</v>
      </c>
      <c r="F18299" s="61" t="s">
        <v>111</v>
      </c>
      <c r="G18299" s="61" t="s">
        <v>506</v>
      </c>
      <c r="H18299" s="61" t="s">
        <v>967</v>
      </c>
      <c r="I18299" s="61">
        <v>42.32</v>
      </c>
      <c r="J18299" s="61">
        <v>-74.36</v>
      </c>
      <c r="K18299">
        <v>95</v>
      </c>
      <c r="L18299"/>
      <c r="M18299"/>
    </row>
    <row r="18300" spans="1:13">
      <c r="A18300" s="61" t="s">
        <v>40</v>
      </c>
      <c r="B18300" s="61">
        <v>14710</v>
      </c>
      <c r="C18300" s="63" t="s">
        <v>968</v>
      </c>
      <c r="D18300" s="61">
        <v>0</v>
      </c>
      <c r="E18300" s="61" t="s">
        <v>3851</v>
      </c>
      <c r="F18300" s="61" t="s">
        <v>111</v>
      </c>
      <c r="G18300" s="61" t="s">
        <v>3723</v>
      </c>
      <c r="H18300" s="61" t="s">
        <v>967</v>
      </c>
      <c r="I18300" s="61">
        <v>42.11</v>
      </c>
      <c r="J18300" s="61">
        <v>-79.42</v>
      </c>
      <c r="K18300">
        <v>3367</v>
      </c>
      <c r="L18300"/>
      <c r="M18300"/>
    </row>
    <row r="18301" spans="1:13">
      <c r="A18301" s="61" t="s">
        <v>40</v>
      </c>
      <c r="B18301" s="61">
        <v>11106</v>
      </c>
      <c r="C18301" s="63" t="s">
        <v>968</v>
      </c>
      <c r="D18301" s="61">
        <v>0</v>
      </c>
      <c r="E18301" s="61" t="s">
        <v>2864</v>
      </c>
      <c r="F18301" s="61" t="s">
        <v>111</v>
      </c>
      <c r="G18301" s="61" t="s">
        <v>2853</v>
      </c>
      <c r="H18301" s="61" t="s">
        <v>967</v>
      </c>
      <c r="I18301" s="61">
        <v>40.76</v>
      </c>
      <c r="J18301" s="61">
        <v>-73.930000000000007</v>
      </c>
      <c r="K18301">
        <v>41722</v>
      </c>
      <c r="L18301"/>
      <c r="M18301"/>
    </row>
    <row r="18302" spans="1:13">
      <c r="A18302" s="61" t="s">
        <v>40</v>
      </c>
      <c r="B18302" s="61">
        <v>11102</v>
      </c>
      <c r="C18302" s="63" t="s">
        <v>968</v>
      </c>
      <c r="D18302" s="61">
        <v>0</v>
      </c>
      <c r="E18302" s="61" t="s">
        <v>2864</v>
      </c>
      <c r="F18302" s="61" t="s">
        <v>111</v>
      </c>
      <c r="G18302" s="61" t="s">
        <v>2853</v>
      </c>
      <c r="H18302" s="61" t="s">
        <v>967</v>
      </c>
      <c r="I18302" s="61">
        <v>40.770000000000003</v>
      </c>
      <c r="J18302" s="61">
        <v>-73.930000000000007</v>
      </c>
      <c r="K18302">
        <v>37468</v>
      </c>
      <c r="L18302"/>
      <c r="M18302"/>
    </row>
    <row r="18303" spans="1:13">
      <c r="A18303" s="61" t="s">
        <v>40</v>
      </c>
      <c r="B18303" s="61">
        <v>11103</v>
      </c>
      <c r="C18303" s="63" t="s">
        <v>968</v>
      </c>
      <c r="D18303" s="61">
        <v>0</v>
      </c>
      <c r="E18303" s="61" t="s">
        <v>2864</v>
      </c>
      <c r="F18303" s="61" t="s">
        <v>111</v>
      </c>
      <c r="G18303" s="61" t="s">
        <v>2853</v>
      </c>
      <c r="H18303" s="61" t="s">
        <v>967</v>
      </c>
      <c r="I18303" s="61">
        <v>40.76</v>
      </c>
      <c r="J18303" s="61">
        <v>-73.91</v>
      </c>
      <c r="K18303">
        <v>37362</v>
      </c>
      <c r="L18303"/>
      <c r="M18303"/>
    </row>
    <row r="18304" spans="1:13">
      <c r="A18304" s="61" t="s">
        <v>40</v>
      </c>
      <c r="B18304" s="61">
        <v>11105</v>
      </c>
      <c r="C18304" s="63" t="s">
        <v>968</v>
      </c>
      <c r="D18304" s="61">
        <v>0</v>
      </c>
      <c r="E18304" s="61" t="s">
        <v>2864</v>
      </c>
      <c r="F18304" s="61" t="s">
        <v>111</v>
      </c>
      <c r="G18304" s="61" t="s">
        <v>2853</v>
      </c>
      <c r="H18304" s="61" t="s">
        <v>967</v>
      </c>
      <c r="I18304" s="61">
        <v>40.78</v>
      </c>
      <c r="J18304" s="61">
        <v>-73.91</v>
      </c>
      <c r="K18304">
        <v>38001</v>
      </c>
      <c r="L18304"/>
      <c r="M18304"/>
    </row>
    <row r="18305" spans="1:13">
      <c r="A18305" s="61" t="s">
        <v>40</v>
      </c>
      <c r="B18305" s="61">
        <v>12015</v>
      </c>
      <c r="C18305" s="63" t="s">
        <v>968</v>
      </c>
      <c r="D18305" s="61">
        <v>0</v>
      </c>
      <c r="E18305" s="61" t="s">
        <v>483</v>
      </c>
      <c r="F18305" s="61" t="s">
        <v>111</v>
      </c>
      <c r="G18305" s="61" t="s">
        <v>506</v>
      </c>
      <c r="H18305" s="61" t="s">
        <v>967</v>
      </c>
      <c r="I18305" s="61">
        <v>42.26</v>
      </c>
      <c r="J18305" s="61">
        <v>-73.81</v>
      </c>
      <c r="K18305">
        <v>3509</v>
      </c>
      <c r="L18305"/>
      <c r="M18305"/>
    </row>
    <row r="18306" spans="1:13">
      <c r="A18306" s="61" t="s">
        <v>40</v>
      </c>
      <c r="B18306" s="61">
        <v>12810</v>
      </c>
      <c r="C18306" s="63" t="s">
        <v>968</v>
      </c>
      <c r="D18306" s="61">
        <v>0</v>
      </c>
      <c r="E18306" s="61" t="s">
        <v>1068</v>
      </c>
      <c r="F18306" s="61" t="s">
        <v>111</v>
      </c>
      <c r="G18306" s="61" t="s">
        <v>572</v>
      </c>
      <c r="H18306" s="61" t="s">
        <v>967</v>
      </c>
      <c r="I18306" s="61">
        <v>43.48</v>
      </c>
      <c r="J18306" s="61">
        <v>-73.89</v>
      </c>
      <c r="K18306">
        <v>556</v>
      </c>
      <c r="L18306"/>
      <c r="M18306"/>
    </row>
    <row r="18307" spans="1:13">
      <c r="A18307" s="61" t="s">
        <v>40</v>
      </c>
      <c r="B18307" s="61">
        <v>14808</v>
      </c>
      <c r="C18307" s="63" t="s">
        <v>968</v>
      </c>
      <c r="D18307" s="61">
        <v>0</v>
      </c>
      <c r="E18307" s="61" t="s">
        <v>353</v>
      </c>
      <c r="F18307" s="61" t="s">
        <v>111</v>
      </c>
      <c r="G18307" s="61" t="s">
        <v>3819</v>
      </c>
      <c r="H18307" s="61" t="s">
        <v>967</v>
      </c>
      <c r="I18307" s="61">
        <v>42.56</v>
      </c>
      <c r="J18307" s="61">
        <v>-77.47</v>
      </c>
      <c r="K18307">
        <v>588</v>
      </c>
      <c r="L18307"/>
      <c r="M18307"/>
    </row>
    <row r="18308" spans="1:13">
      <c r="A18308" s="61" t="s">
        <v>40</v>
      </c>
      <c r="B18308" s="61">
        <v>11509</v>
      </c>
      <c r="C18308" s="63" t="s">
        <v>968</v>
      </c>
      <c r="D18308" s="61">
        <v>0</v>
      </c>
      <c r="E18308" s="61" t="s">
        <v>2895</v>
      </c>
      <c r="F18308" s="61" t="s">
        <v>111</v>
      </c>
      <c r="G18308" s="61" t="s">
        <v>2852</v>
      </c>
      <c r="H18308" s="61" t="s">
        <v>967</v>
      </c>
      <c r="I18308" s="61">
        <v>40.590000000000003</v>
      </c>
      <c r="J18308" s="61">
        <v>-73.73</v>
      </c>
      <c r="K18308">
        <v>2433</v>
      </c>
      <c r="L18308"/>
      <c r="M18308"/>
    </row>
    <row r="18309" spans="1:13">
      <c r="A18309" s="61" t="s">
        <v>40</v>
      </c>
      <c r="B18309" s="61">
        <v>14011</v>
      </c>
      <c r="C18309" s="63" t="s">
        <v>968</v>
      </c>
      <c r="D18309" s="61">
        <v>0</v>
      </c>
      <c r="E18309" s="61" t="s">
        <v>3701</v>
      </c>
      <c r="F18309" s="61" t="s">
        <v>111</v>
      </c>
      <c r="G18309" s="61" t="s">
        <v>3700</v>
      </c>
      <c r="H18309" s="61" t="s">
        <v>967</v>
      </c>
      <c r="I18309" s="61">
        <v>42.86</v>
      </c>
      <c r="J18309" s="61">
        <v>-78.28</v>
      </c>
      <c r="K18309">
        <v>7832</v>
      </c>
      <c r="L18309"/>
      <c r="M18309"/>
    </row>
    <row r="18310" spans="1:13">
      <c r="A18310" s="61" t="s">
        <v>40</v>
      </c>
      <c r="B18310" s="61">
        <v>12912</v>
      </c>
      <c r="C18310" s="63" t="s">
        <v>968</v>
      </c>
      <c r="D18310" s="61">
        <v>0</v>
      </c>
      <c r="E18310" s="61" t="s">
        <v>3353</v>
      </c>
      <c r="F18310" s="61" t="s">
        <v>111</v>
      </c>
      <c r="G18310" s="61" t="s">
        <v>3350</v>
      </c>
      <c r="H18310" s="61" t="s">
        <v>967</v>
      </c>
      <c r="I18310" s="61">
        <v>44.47</v>
      </c>
      <c r="J18310" s="61">
        <v>-73.78</v>
      </c>
      <c r="K18310">
        <v>1964</v>
      </c>
      <c r="L18310"/>
      <c r="M18310"/>
    </row>
    <row r="18311" spans="1:13">
      <c r="A18311" s="61" t="s">
        <v>40</v>
      </c>
      <c r="B18311" s="61">
        <v>13021</v>
      </c>
      <c r="C18311" s="63" t="s">
        <v>968</v>
      </c>
      <c r="D18311" s="61">
        <v>0</v>
      </c>
      <c r="E18311" s="61" t="s">
        <v>191</v>
      </c>
      <c r="F18311" s="61" t="s">
        <v>111</v>
      </c>
      <c r="G18311" s="61" t="s">
        <v>3409</v>
      </c>
      <c r="H18311" s="61" t="s">
        <v>967</v>
      </c>
      <c r="I18311" s="61">
        <v>42.93</v>
      </c>
      <c r="J18311" s="61">
        <v>-76.56</v>
      </c>
      <c r="K18311">
        <v>38479</v>
      </c>
      <c r="L18311"/>
      <c r="M18311"/>
    </row>
    <row r="18312" spans="1:13">
      <c r="A18312" s="61" t="s">
        <v>40</v>
      </c>
      <c r="B18312" s="61">
        <v>12016</v>
      </c>
      <c r="C18312" s="63" t="s">
        <v>968</v>
      </c>
      <c r="D18312" s="61">
        <v>0</v>
      </c>
      <c r="E18312" s="61" t="s">
        <v>3027</v>
      </c>
      <c r="F18312" s="61" t="s">
        <v>111</v>
      </c>
      <c r="G18312" s="61" t="s">
        <v>358</v>
      </c>
      <c r="H18312" s="61" t="s">
        <v>967</v>
      </c>
      <c r="I18312" s="61">
        <v>42.87</v>
      </c>
      <c r="J18312" s="61">
        <v>-74.349999999999994</v>
      </c>
      <c r="K18312">
        <v>3509</v>
      </c>
      <c r="L18312"/>
      <c r="M18312"/>
    </row>
    <row r="18313" spans="1:13">
      <c r="A18313" s="61" t="s">
        <v>40</v>
      </c>
      <c r="B18313" s="61">
        <v>13026</v>
      </c>
      <c r="C18313" s="63" t="s">
        <v>968</v>
      </c>
      <c r="D18313" s="61">
        <v>0</v>
      </c>
      <c r="E18313" s="61" t="s">
        <v>1760</v>
      </c>
      <c r="F18313" s="61" t="s">
        <v>111</v>
      </c>
      <c r="G18313" s="61" t="s">
        <v>3409</v>
      </c>
      <c r="H18313" s="61" t="s">
        <v>967</v>
      </c>
      <c r="I18313" s="61">
        <v>42.75</v>
      </c>
      <c r="J18313" s="61">
        <v>-76.7</v>
      </c>
      <c r="K18313">
        <v>1523</v>
      </c>
      <c r="L18313"/>
      <c r="M18313"/>
    </row>
    <row r="18314" spans="1:13">
      <c r="A18314" s="61" t="s">
        <v>40</v>
      </c>
      <c r="B18314" s="61">
        <v>12017</v>
      </c>
      <c r="C18314" s="63" t="s">
        <v>968</v>
      </c>
      <c r="D18314" s="61">
        <v>0</v>
      </c>
      <c r="E18314" s="61" t="s">
        <v>3029</v>
      </c>
      <c r="F18314" s="61" t="s">
        <v>111</v>
      </c>
      <c r="G18314" s="61" t="s">
        <v>566</v>
      </c>
      <c r="H18314" s="61" t="s">
        <v>967</v>
      </c>
      <c r="I18314" s="61">
        <v>42.32</v>
      </c>
      <c r="J18314" s="61">
        <v>-73.47</v>
      </c>
      <c r="K18314">
        <v>358</v>
      </c>
      <c r="L18314"/>
      <c r="M18314"/>
    </row>
    <row r="18315" spans="1:13">
      <c r="A18315" s="61" t="s">
        <v>40</v>
      </c>
      <c r="B18315" s="61">
        <v>13303</v>
      </c>
      <c r="C18315" s="63" t="s">
        <v>968</v>
      </c>
      <c r="D18315" s="61">
        <v>0</v>
      </c>
      <c r="E18315" s="61" t="s">
        <v>3490</v>
      </c>
      <c r="F18315" s="61" t="s">
        <v>111</v>
      </c>
      <c r="G18315" s="61" t="s">
        <v>3426</v>
      </c>
      <c r="H18315" s="61" t="s">
        <v>967</v>
      </c>
      <c r="I18315" s="61">
        <v>43.41</v>
      </c>
      <c r="J18315" s="61">
        <v>-75.47</v>
      </c>
      <c r="K18315">
        <v>1140</v>
      </c>
      <c r="L18315"/>
      <c r="M18315"/>
    </row>
    <row r="18316" spans="1:13">
      <c r="A18316" s="61" t="s">
        <v>40</v>
      </c>
      <c r="B18316" s="61">
        <v>12018</v>
      </c>
      <c r="C18316" s="63" t="s">
        <v>968</v>
      </c>
      <c r="D18316" s="61">
        <v>0</v>
      </c>
      <c r="E18316" s="61" t="s">
        <v>3030</v>
      </c>
      <c r="F18316" s="61" t="s">
        <v>111</v>
      </c>
      <c r="G18316" s="61" t="s">
        <v>3031</v>
      </c>
      <c r="H18316" s="61" t="s">
        <v>967</v>
      </c>
      <c r="I18316" s="61">
        <v>42.63</v>
      </c>
      <c r="J18316" s="61">
        <v>-73.55</v>
      </c>
      <c r="K18316">
        <v>7626</v>
      </c>
      <c r="L18316"/>
      <c r="M18316"/>
    </row>
    <row r="18317" spans="1:13">
      <c r="A18317" s="61" t="s">
        <v>40</v>
      </c>
      <c r="B18317" s="61">
        <v>14809</v>
      </c>
      <c r="C18317" s="63" t="s">
        <v>968</v>
      </c>
      <c r="D18317" s="61">
        <v>0</v>
      </c>
      <c r="E18317" s="61" t="s">
        <v>3894</v>
      </c>
      <c r="F18317" s="61" t="s">
        <v>111</v>
      </c>
      <c r="G18317" s="61" t="s">
        <v>3819</v>
      </c>
      <c r="H18317" s="61" t="s">
        <v>967</v>
      </c>
      <c r="I18317" s="61">
        <v>42.4</v>
      </c>
      <c r="J18317" s="61">
        <v>-77.42</v>
      </c>
      <c r="K18317">
        <v>2258</v>
      </c>
      <c r="L18317"/>
      <c r="M18317"/>
    </row>
    <row r="18318" spans="1:13">
      <c r="A18318" s="61" t="s">
        <v>40</v>
      </c>
      <c r="B18318" s="61">
        <v>14414</v>
      </c>
      <c r="C18318" s="63" t="s">
        <v>968</v>
      </c>
      <c r="D18318" s="61">
        <v>0</v>
      </c>
      <c r="E18318" s="61" t="s">
        <v>1293</v>
      </c>
      <c r="F18318" s="61" t="s">
        <v>111</v>
      </c>
      <c r="G18318" s="61" t="s">
        <v>3771</v>
      </c>
      <c r="H18318" s="61" t="s">
        <v>967</v>
      </c>
      <c r="I18318" s="61">
        <v>42.91</v>
      </c>
      <c r="J18318" s="61">
        <v>-77.739999999999995</v>
      </c>
      <c r="K18318">
        <v>6935</v>
      </c>
      <c r="L18318"/>
      <c r="M18318"/>
    </row>
    <row r="18319" spans="1:13">
      <c r="A18319" s="61" t="s">
        <v>40</v>
      </c>
      <c r="B18319" s="61">
        <v>11702</v>
      </c>
      <c r="C18319" s="63" t="s">
        <v>968</v>
      </c>
      <c r="D18319" s="61">
        <v>0</v>
      </c>
      <c r="E18319" s="61" t="s">
        <v>2928</v>
      </c>
      <c r="F18319" s="61" t="s">
        <v>111</v>
      </c>
      <c r="G18319" s="61" t="s">
        <v>966</v>
      </c>
      <c r="H18319" s="61" t="s">
        <v>967</v>
      </c>
      <c r="I18319" s="61">
        <v>40.69</v>
      </c>
      <c r="J18319" s="61">
        <v>-73.319999999999993</v>
      </c>
      <c r="K18319">
        <v>14580</v>
      </c>
      <c r="L18319"/>
      <c r="M18319"/>
    </row>
    <row r="18320" spans="1:13">
      <c r="A18320" s="61" t="s">
        <v>40</v>
      </c>
      <c r="B18320" s="61">
        <v>13733</v>
      </c>
      <c r="C18320" s="63" t="s">
        <v>968</v>
      </c>
      <c r="D18320" s="61">
        <v>0</v>
      </c>
      <c r="E18320" s="61" t="s">
        <v>921</v>
      </c>
      <c r="F18320" s="61" t="s">
        <v>111</v>
      </c>
      <c r="G18320" s="61" t="s">
        <v>3466</v>
      </c>
      <c r="H18320" s="61" t="s">
        <v>967</v>
      </c>
      <c r="I18320" s="61">
        <v>42.29</v>
      </c>
      <c r="J18320" s="61">
        <v>-75.48</v>
      </c>
      <c r="K18320">
        <v>4809</v>
      </c>
      <c r="L18320"/>
      <c r="M18320"/>
    </row>
    <row r="18321" spans="1:13">
      <c r="A18321" s="61" t="s">
        <v>40</v>
      </c>
      <c r="B18321" s="61">
        <v>11510</v>
      </c>
      <c r="C18321" s="63" t="s">
        <v>968</v>
      </c>
      <c r="D18321" s="61">
        <v>0</v>
      </c>
      <c r="E18321" s="61" t="s">
        <v>417</v>
      </c>
      <c r="F18321" s="61" t="s">
        <v>111</v>
      </c>
      <c r="G18321" s="61" t="s">
        <v>2852</v>
      </c>
      <c r="H18321" s="61" t="s">
        <v>967</v>
      </c>
      <c r="I18321" s="61">
        <v>40.659999999999997</v>
      </c>
      <c r="J18321" s="61">
        <v>-73.61</v>
      </c>
      <c r="K18321">
        <v>34617</v>
      </c>
      <c r="L18321"/>
      <c r="M18321"/>
    </row>
    <row r="18322" spans="1:13">
      <c r="A18322" s="61" t="s">
        <v>40</v>
      </c>
      <c r="B18322" s="61">
        <v>10505</v>
      </c>
      <c r="C18322" s="63" t="s">
        <v>968</v>
      </c>
      <c r="D18322" s="61">
        <v>0</v>
      </c>
      <c r="E18322" s="61" t="s">
        <v>2763</v>
      </c>
      <c r="F18322" s="61" t="s">
        <v>111</v>
      </c>
      <c r="G18322" s="61" t="s">
        <v>2760</v>
      </c>
      <c r="H18322" s="61" t="s">
        <v>967</v>
      </c>
      <c r="I18322" s="61">
        <v>41.34</v>
      </c>
      <c r="J18322" s="61">
        <v>-73.75</v>
      </c>
      <c r="K18322">
        <v>1431</v>
      </c>
      <c r="L18322"/>
      <c r="M18322"/>
    </row>
    <row r="18323" spans="1:13">
      <c r="A18323" s="61" t="s">
        <v>40</v>
      </c>
      <c r="B18323" s="61">
        <v>13027</v>
      </c>
      <c r="C18323" s="63" t="s">
        <v>968</v>
      </c>
      <c r="D18323" s="61">
        <v>0</v>
      </c>
      <c r="E18323" s="61" t="s">
        <v>3410</v>
      </c>
      <c r="F18323" s="61" t="s">
        <v>111</v>
      </c>
      <c r="G18323" s="61" t="s">
        <v>3408</v>
      </c>
      <c r="H18323" s="61" t="s">
        <v>967</v>
      </c>
      <c r="I18323" s="61">
        <v>43.15</v>
      </c>
      <c r="J18323" s="61">
        <v>-76.33</v>
      </c>
      <c r="K18323">
        <v>34507</v>
      </c>
      <c r="L18323"/>
      <c r="M18323"/>
    </row>
    <row r="18324" spans="1:13">
      <c r="A18324" s="61" t="s">
        <v>40</v>
      </c>
      <c r="B18324" s="61">
        <v>12019</v>
      </c>
      <c r="C18324" s="63" t="s">
        <v>968</v>
      </c>
      <c r="D18324" s="61">
        <v>0</v>
      </c>
      <c r="E18324" s="61" t="s">
        <v>3032</v>
      </c>
      <c r="F18324" s="61" t="s">
        <v>111</v>
      </c>
      <c r="G18324" s="61" t="s">
        <v>3033</v>
      </c>
      <c r="H18324" s="61" t="s">
        <v>967</v>
      </c>
      <c r="I18324" s="61">
        <v>42.92</v>
      </c>
      <c r="J18324" s="61">
        <v>-73.84</v>
      </c>
      <c r="K18324">
        <v>15826</v>
      </c>
      <c r="L18324"/>
      <c r="M18324"/>
    </row>
    <row r="18325" spans="1:13">
      <c r="A18325" s="61" t="s">
        <v>40</v>
      </c>
      <c r="B18325" s="61">
        <v>12020</v>
      </c>
      <c r="C18325" s="63" t="s">
        <v>968</v>
      </c>
      <c r="D18325" s="61">
        <v>0</v>
      </c>
      <c r="E18325" s="61" t="s">
        <v>3034</v>
      </c>
      <c r="F18325" s="61" t="s">
        <v>111</v>
      </c>
      <c r="G18325" s="61" t="s">
        <v>3033</v>
      </c>
      <c r="H18325" s="61" t="s">
        <v>967</v>
      </c>
      <c r="I18325" s="61">
        <v>43</v>
      </c>
      <c r="J18325" s="61">
        <v>-73.849999999999994</v>
      </c>
      <c r="K18325">
        <v>34667</v>
      </c>
      <c r="L18325"/>
      <c r="M18325"/>
    </row>
    <row r="18326" spans="1:13">
      <c r="A18326" s="61" t="s">
        <v>40</v>
      </c>
      <c r="B18326" s="61">
        <v>14012</v>
      </c>
      <c r="C18326" s="63" t="s">
        <v>968</v>
      </c>
      <c r="D18326" s="61">
        <v>0</v>
      </c>
      <c r="E18326" s="61" t="s">
        <v>3703</v>
      </c>
      <c r="F18326" s="61" t="s">
        <v>111</v>
      </c>
      <c r="G18326" s="61" t="s">
        <v>3699</v>
      </c>
      <c r="H18326" s="61" t="s">
        <v>967</v>
      </c>
      <c r="I18326" s="61">
        <v>43.32</v>
      </c>
      <c r="J18326" s="61">
        <v>-78.55</v>
      </c>
      <c r="K18326">
        <v>2334</v>
      </c>
      <c r="L18326"/>
      <c r="M18326"/>
    </row>
    <row r="18327" spans="1:13">
      <c r="A18327" s="61" t="s">
        <v>40</v>
      </c>
      <c r="B18327" s="61">
        <v>13304</v>
      </c>
      <c r="C18327" s="63" t="s">
        <v>968</v>
      </c>
      <c r="D18327" s="61">
        <v>0</v>
      </c>
      <c r="E18327" s="61" t="s">
        <v>3492</v>
      </c>
      <c r="F18327" s="61" t="s">
        <v>111</v>
      </c>
      <c r="G18327" s="61" t="s">
        <v>3426</v>
      </c>
      <c r="H18327" s="61" t="s">
        <v>967</v>
      </c>
      <c r="I18327" s="61">
        <v>43.27</v>
      </c>
      <c r="J18327" s="61">
        <v>-75.180000000000007</v>
      </c>
      <c r="K18327">
        <v>1573</v>
      </c>
      <c r="L18327"/>
      <c r="M18327"/>
    </row>
    <row r="18328" spans="1:13">
      <c r="A18328" s="61" t="s">
        <v>40</v>
      </c>
      <c r="B18328" s="61">
        <v>12507</v>
      </c>
      <c r="C18328" s="63" t="s">
        <v>968</v>
      </c>
      <c r="D18328" s="61">
        <v>0</v>
      </c>
      <c r="E18328" s="61" t="s">
        <v>3198</v>
      </c>
      <c r="F18328" s="61" t="s">
        <v>111</v>
      </c>
      <c r="G18328" s="61" t="s">
        <v>3195</v>
      </c>
      <c r="H18328" s="61" t="s">
        <v>967</v>
      </c>
      <c r="I18328" s="61">
        <v>42.01</v>
      </c>
      <c r="J18328" s="61">
        <v>-73.92</v>
      </c>
      <c r="K18328">
        <v>166</v>
      </c>
      <c r="L18328"/>
      <c r="M18328"/>
    </row>
    <row r="18329" spans="1:13">
      <c r="A18329" s="61" t="s">
        <v>40</v>
      </c>
      <c r="B18329" s="61">
        <v>12719</v>
      </c>
      <c r="C18329" s="63" t="s">
        <v>968</v>
      </c>
      <c r="D18329" s="61">
        <v>0</v>
      </c>
      <c r="E18329" s="61" t="s">
        <v>3248</v>
      </c>
      <c r="F18329" s="61" t="s">
        <v>111</v>
      </c>
      <c r="G18329" s="61" t="s">
        <v>1527</v>
      </c>
      <c r="H18329" s="61" t="s">
        <v>967</v>
      </c>
      <c r="I18329" s="61">
        <v>41.5</v>
      </c>
      <c r="J18329" s="61">
        <v>-74.900000000000006</v>
      </c>
      <c r="K18329">
        <v>1056</v>
      </c>
      <c r="L18329"/>
      <c r="M18329"/>
    </row>
    <row r="18330" spans="1:13">
      <c r="A18330" s="61" t="s">
        <v>40</v>
      </c>
      <c r="B18330" s="61">
        <v>13734</v>
      </c>
      <c r="C18330" s="63" t="s">
        <v>968</v>
      </c>
      <c r="D18330" s="61">
        <v>0</v>
      </c>
      <c r="E18330" s="61" t="s">
        <v>2120</v>
      </c>
      <c r="F18330" s="61" t="s">
        <v>111</v>
      </c>
      <c r="G18330" s="61" t="s">
        <v>3631</v>
      </c>
      <c r="H18330" s="61" t="s">
        <v>967</v>
      </c>
      <c r="I18330" s="61">
        <v>42.07</v>
      </c>
      <c r="J18330" s="61">
        <v>-76.41</v>
      </c>
      <c r="K18330">
        <v>2160</v>
      </c>
      <c r="L18330"/>
      <c r="M18330"/>
    </row>
    <row r="18331" spans="1:13">
      <c r="A18331" s="61" t="s">
        <v>40</v>
      </c>
      <c r="B18331" s="61">
        <v>14013</v>
      </c>
      <c r="C18331" s="63" t="s">
        <v>968</v>
      </c>
      <c r="D18331" s="61">
        <v>0</v>
      </c>
      <c r="E18331" s="61" t="s">
        <v>3704</v>
      </c>
      <c r="F18331" s="61" t="s">
        <v>111</v>
      </c>
      <c r="G18331" s="61" t="s">
        <v>3697</v>
      </c>
      <c r="H18331" s="61" t="s">
        <v>967</v>
      </c>
      <c r="I18331" s="61">
        <v>43.08</v>
      </c>
      <c r="J18331" s="61">
        <v>-78.39</v>
      </c>
      <c r="K18331">
        <v>1317</v>
      </c>
      <c r="L18331"/>
      <c r="M18331"/>
    </row>
    <row r="18332" spans="1:13">
      <c r="A18332" s="61" t="s">
        <v>40</v>
      </c>
      <c r="B18332" s="61">
        <v>14020</v>
      </c>
      <c r="C18332" s="63" t="s">
        <v>968</v>
      </c>
      <c r="D18332" s="61">
        <v>0</v>
      </c>
      <c r="E18332" s="61" t="s">
        <v>3705</v>
      </c>
      <c r="F18332" s="61" t="s">
        <v>111</v>
      </c>
      <c r="G18332" s="61" t="s">
        <v>3697</v>
      </c>
      <c r="H18332" s="61" t="s">
        <v>967</v>
      </c>
      <c r="I18332" s="61">
        <v>42.99</v>
      </c>
      <c r="J18332" s="61">
        <v>-78.180000000000007</v>
      </c>
      <c r="K18332">
        <v>22627</v>
      </c>
      <c r="L18332"/>
      <c r="M18332"/>
    </row>
    <row r="18333" spans="1:13">
      <c r="A18333" s="61" t="s">
        <v>40</v>
      </c>
      <c r="B18333" s="61">
        <v>14810</v>
      </c>
      <c r="C18333" s="63" t="s">
        <v>968</v>
      </c>
      <c r="D18333" s="61">
        <v>0</v>
      </c>
      <c r="E18333" s="61" t="s">
        <v>1575</v>
      </c>
      <c r="F18333" s="61" t="s">
        <v>111</v>
      </c>
      <c r="G18333" s="61" t="s">
        <v>3819</v>
      </c>
      <c r="H18333" s="61" t="s">
        <v>967</v>
      </c>
      <c r="I18333" s="61">
        <v>42.33</v>
      </c>
      <c r="J18333" s="61">
        <v>-77.31</v>
      </c>
      <c r="K18333">
        <v>11620</v>
      </c>
      <c r="L18333"/>
      <c r="M18333"/>
    </row>
    <row r="18334" spans="1:13">
      <c r="A18334" s="61" t="s">
        <v>40</v>
      </c>
      <c r="B18334" s="61">
        <v>11706</v>
      </c>
      <c r="C18334" s="63" t="s">
        <v>968</v>
      </c>
      <c r="D18334" s="61">
        <v>0</v>
      </c>
      <c r="E18334" s="61" t="s">
        <v>2933</v>
      </c>
      <c r="F18334" s="61" t="s">
        <v>111</v>
      </c>
      <c r="G18334" s="61" t="s">
        <v>966</v>
      </c>
      <c r="H18334" s="61" t="s">
        <v>967</v>
      </c>
      <c r="I18334" s="61">
        <v>40.72</v>
      </c>
      <c r="J18334" s="61">
        <v>-73.25</v>
      </c>
      <c r="K18334">
        <v>66263</v>
      </c>
      <c r="L18334"/>
      <c r="M18334"/>
    </row>
    <row r="18335" spans="1:13">
      <c r="A18335" s="61" t="s">
        <v>40</v>
      </c>
      <c r="B18335" s="61">
        <v>11705</v>
      </c>
      <c r="C18335" s="63" t="s">
        <v>968</v>
      </c>
      <c r="D18335" s="61">
        <v>0</v>
      </c>
      <c r="E18335" s="61" t="s">
        <v>2931</v>
      </c>
      <c r="F18335" s="61" t="s">
        <v>111</v>
      </c>
      <c r="G18335" s="61" t="s">
        <v>966</v>
      </c>
      <c r="H18335" s="61" t="s">
        <v>967</v>
      </c>
      <c r="I18335" s="61">
        <v>40.74</v>
      </c>
      <c r="J18335" s="61">
        <v>-73.05</v>
      </c>
      <c r="K18335">
        <v>7951</v>
      </c>
      <c r="L18335"/>
      <c r="M18335"/>
    </row>
    <row r="18336" spans="1:13">
      <c r="A18336" s="61" t="s">
        <v>40</v>
      </c>
      <c r="B18336" s="61">
        <v>11360</v>
      </c>
      <c r="C18336" s="63" t="s">
        <v>968</v>
      </c>
      <c r="D18336" s="61">
        <v>0</v>
      </c>
      <c r="E18336" s="61" t="s">
        <v>2870</v>
      </c>
      <c r="F18336" s="61" t="s">
        <v>111</v>
      </c>
      <c r="G18336" s="61" t="s">
        <v>2853</v>
      </c>
      <c r="H18336" s="61" t="s">
        <v>967</v>
      </c>
      <c r="I18336" s="61">
        <v>40.78</v>
      </c>
      <c r="J18336" s="61">
        <v>-73.78</v>
      </c>
      <c r="K18336">
        <v>20039</v>
      </c>
      <c r="L18336"/>
      <c r="M18336"/>
    </row>
    <row r="18337" spans="1:13">
      <c r="A18337" s="61" t="s">
        <v>40</v>
      </c>
      <c r="B18337" s="61">
        <v>11359</v>
      </c>
      <c r="C18337" s="63" t="s">
        <v>968</v>
      </c>
      <c r="D18337" s="61">
        <v>0</v>
      </c>
      <c r="E18337" s="61" t="s">
        <v>2870</v>
      </c>
      <c r="F18337" s="61" t="s">
        <v>111</v>
      </c>
      <c r="G18337" s="61" t="s">
        <v>2853</v>
      </c>
      <c r="H18337" s="61" t="s">
        <v>967</v>
      </c>
      <c r="I18337" s="61">
        <v>40.79</v>
      </c>
      <c r="J18337" s="61">
        <v>-73.78</v>
      </c>
      <c r="K18337">
        <v>0</v>
      </c>
      <c r="L18337"/>
      <c r="M18337"/>
    </row>
    <row r="18338" spans="1:13">
      <c r="A18338" s="61" t="s">
        <v>40</v>
      </c>
      <c r="B18338" s="61">
        <v>11361</v>
      </c>
      <c r="C18338" s="63" t="s">
        <v>968</v>
      </c>
      <c r="D18338" s="61">
        <v>0</v>
      </c>
      <c r="E18338" s="61" t="s">
        <v>2870</v>
      </c>
      <c r="F18338" s="61" t="s">
        <v>111</v>
      </c>
      <c r="G18338" s="61" t="s">
        <v>2853</v>
      </c>
      <c r="H18338" s="61" t="s">
        <v>967</v>
      </c>
      <c r="I18338" s="61">
        <v>40.76</v>
      </c>
      <c r="J18338" s="61">
        <v>-73.77</v>
      </c>
      <c r="K18338">
        <v>29116</v>
      </c>
      <c r="L18338"/>
      <c r="M18338"/>
    </row>
    <row r="18339" spans="1:13">
      <c r="A18339" s="61" t="s">
        <v>40</v>
      </c>
      <c r="B18339" s="61">
        <v>11709</v>
      </c>
      <c r="C18339" s="63" t="s">
        <v>968</v>
      </c>
      <c r="D18339" s="61">
        <v>0</v>
      </c>
      <c r="E18339" s="61" t="s">
        <v>2681</v>
      </c>
      <c r="F18339" s="61" t="s">
        <v>111</v>
      </c>
      <c r="G18339" s="61" t="s">
        <v>2852</v>
      </c>
      <c r="H18339" s="61" t="s">
        <v>967</v>
      </c>
      <c r="I18339" s="61">
        <v>40.9</v>
      </c>
      <c r="J18339" s="61">
        <v>-73.56</v>
      </c>
      <c r="K18339">
        <v>6748</v>
      </c>
      <c r="L18339"/>
      <c r="M18339"/>
    </row>
    <row r="18340" spans="1:13">
      <c r="A18340" s="61" t="s">
        <v>40</v>
      </c>
      <c r="B18340" s="61">
        <v>12508</v>
      </c>
      <c r="C18340" s="63" t="s">
        <v>968</v>
      </c>
      <c r="D18340" s="61">
        <v>0</v>
      </c>
      <c r="E18340" s="61" t="s">
        <v>3200</v>
      </c>
      <c r="F18340" s="61" t="s">
        <v>111</v>
      </c>
      <c r="G18340" s="61" t="s">
        <v>3195</v>
      </c>
      <c r="H18340" s="61" t="s">
        <v>967</v>
      </c>
      <c r="I18340" s="61">
        <v>41.5</v>
      </c>
      <c r="J18340" s="61">
        <v>-73.959999999999994</v>
      </c>
      <c r="K18340">
        <v>19537</v>
      </c>
      <c r="L18340"/>
      <c r="M18340"/>
    </row>
    <row r="18341" spans="1:13">
      <c r="A18341" s="61" t="s">
        <v>40</v>
      </c>
      <c r="B18341" s="61">
        <v>10911</v>
      </c>
      <c r="C18341" s="63" t="s">
        <v>968</v>
      </c>
      <c r="D18341" s="61">
        <v>0</v>
      </c>
      <c r="E18341" s="61" t="s">
        <v>2811</v>
      </c>
      <c r="F18341" s="61" t="s">
        <v>111</v>
      </c>
      <c r="G18341" s="61" t="s">
        <v>1971</v>
      </c>
      <c r="H18341" s="61" t="s">
        <v>967</v>
      </c>
      <c r="I18341" s="61">
        <v>41.32</v>
      </c>
      <c r="J18341" s="61">
        <v>-74.010000000000005</v>
      </c>
      <c r="K18341">
        <v>27</v>
      </c>
      <c r="L18341"/>
      <c r="M18341"/>
    </row>
    <row r="18342" spans="1:13">
      <c r="A18342" s="61" t="s">
        <v>40</v>
      </c>
      <c r="B18342" s="61">
        <v>12409</v>
      </c>
      <c r="C18342" s="63" t="s">
        <v>968</v>
      </c>
      <c r="D18342" s="61">
        <v>0</v>
      </c>
      <c r="E18342" s="61" t="s">
        <v>3139</v>
      </c>
      <c r="F18342" s="61" t="s">
        <v>111</v>
      </c>
      <c r="G18342" s="61" t="s">
        <v>3136</v>
      </c>
      <c r="H18342" s="61" t="s">
        <v>967</v>
      </c>
      <c r="I18342" s="61">
        <v>42.04</v>
      </c>
      <c r="J18342" s="61">
        <v>-74.180000000000007</v>
      </c>
      <c r="K18342">
        <v>994</v>
      </c>
      <c r="L18342"/>
      <c r="M18342"/>
    </row>
    <row r="18343" spans="1:13">
      <c r="A18343" s="61" t="s">
        <v>40</v>
      </c>
      <c r="B18343" s="61">
        <v>14812</v>
      </c>
      <c r="C18343" s="63" t="s">
        <v>968</v>
      </c>
      <c r="D18343" s="61">
        <v>0</v>
      </c>
      <c r="E18343" s="61" t="s">
        <v>3896</v>
      </c>
      <c r="F18343" s="61" t="s">
        <v>111</v>
      </c>
      <c r="G18343" s="61" t="s">
        <v>3892</v>
      </c>
      <c r="H18343" s="61" t="s">
        <v>967</v>
      </c>
      <c r="I18343" s="61">
        <v>42.29</v>
      </c>
      <c r="J18343" s="61">
        <v>-76.959999999999994</v>
      </c>
      <c r="K18343">
        <v>3273</v>
      </c>
      <c r="L18343"/>
      <c r="M18343"/>
    </row>
    <row r="18344" spans="1:13">
      <c r="A18344" s="61" t="s">
        <v>40</v>
      </c>
      <c r="B18344" s="61">
        <v>10506</v>
      </c>
      <c r="C18344" s="63" t="s">
        <v>968</v>
      </c>
      <c r="D18344" s="61">
        <v>0</v>
      </c>
      <c r="E18344" s="61" t="s">
        <v>1163</v>
      </c>
      <c r="F18344" s="61" t="s">
        <v>111</v>
      </c>
      <c r="G18344" s="61" t="s">
        <v>2760</v>
      </c>
      <c r="H18344" s="61" t="s">
        <v>967</v>
      </c>
      <c r="I18344" s="61">
        <v>41.19</v>
      </c>
      <c r="J18344" s="61">
        <v>-73.64</v>
      </c>
      <c r="K18344">
        <v>5762</v>
      </c>
      <c r="L18344"/>
      <c r="M18344"/>
    </row>
    <row r="18345" spans="1:13">
      <c r="A18345" s="61" t="s">
        <v>40</v>
      </c>
      <c r="B18345" s="61">
        <v>10507</v>
      </c>
      <c r="C18345" s="63" t="s">
        <v>968</v>
      </c>
      <c r="D18345" s="61">
        <v>0</v>
      </c>
      <c r="E18345" s="61" t="s">
        <v>2764</v>
      </c>
      <c r="F18345" s="61" t="s">
        <v>111</v>
      </c>
      <c r="G18345" s="61" t="s">
        <v>2760</v>
      </c>
      <c r="H18345" s="61" t="s">
        <v>967</v>
      </c>
      <c r="I18345" s="61">
        <v>41.22</v>
      </c>
      <c r="J18345" s="61">
        <v>-73.69</v>
      </c>
      <c r="K18345">
        <v>6521</v>
      </c>
      <c r="L18345"/>
      <c r="M18345"/>
    </row>
    <row r="18346" spans="1:13">
      <c r="A18346" s="61" t="s">
        <v>40</v>
      </c>
      <c r="B18346" s="61">
        <v>14711</v>
      </c>
      <c r="C18346" s="63" t="s">
        <v>968</v>
      </c>
      <c r="D18346" s="61">
        <v>0</v>
      </c>
      <c r="E18346" s="61" t="s">
        <v>1924</v>
      </c>
      <c r="F18346" s="61" t="s">
        <v>111</v>
      </c>
      <c r="G18346" s="61" t="s">
        <v>3710</v>
      </c>
      <c r="H18346" s="61" t="s">
        <v>967</v>
      </c>
      <c r="I18346" s="61">
        <v>42.33</v>
      </c>
      <c r="J18346" s="61">
        <v>-78.12</v>
      </c>
      <c r="K18346">
        <v>1822</v>
      </c>
      <c r="L18346"/>
      <c r="M18346"/>
    </row>
    <row r="18347" spans="1:13">
      <c r="A18347" s="61" t="s">
        <v>40</v>
      </c>
      <c r="B18347" s="61">
        <v>11426</v>
      </c>
      <c r="C18347" s="63" t="s">
        <v>968</v>
      </c>
      <c r="D18347" s="61">
        <v>0</v>
      </c>
      <c r="E18347" s="61" t="s">
        <v>2891</v>
      </c>
      <c r="F18347" s="61" t="s">
        <v>111</v>
      </c>
      <c r="G18347" s="61" t="s">
        <v>2853</v>
      </c>
      <c r="H18347" s="61" t="s">
        <v>967</v>
      </c>
      <c r="I18347" s="61">
        <v>40.74</v>
      </c>
      <c r="J18347" s="61">
        <v>-73.72</v>
      </c>
      <c r="K18347">
        <v>19343</v>
      </c>
      <c r="L18347"/>
      <c r="M18347"/>
    </row>
    <row r="18348" spans="1:13">
      <c r="A18348" s="61" t="s">
        <v>40</v>
      </c>
      <c r="B18348" s="61">
        <v>11710</v>
      </c>
      <c r="C18348" s="63" t="s">
        <v>968</v>
      </c>
      <c r="D18348" s="61">
        <v>0</v>
      </c>
      <c r="E18348" s="61" t="s">
        <v>2934</v>
      </c>
      <c r="F18348" s="61" t="s">
        <v>111</v>
      </c>
      <c r="G18348" s="61" t="s">
        <v>2852</v>
      </c>
      <c r="H18348" s="61" t="s">
        <v>967</v>
      </c>
      <c r="I18348" s="61">
        <v>40.65</v>
      </c>
      <c r="J18348" s="61">
        <v>-73.52</v>
      </c>
      <c r="K18348">
        <v>35155</v>
      </c>
      <c r="L18348"/>
      <c r="M18348"/>
    </row>
    <row r="18349" spans="1:13">
      <c r="A18349" s="61" t="s">
        <v>40</v>
      </c>
      <c r="B18349" s="61">
        <v>14415</v>
      </c>
      <c r="C18349" s="63" t="s">
        <v>968</v>
      </c>
      <c r="D18349" s="61">
        <v>0</v>
      </c>
      <c r="E18349" s="61" t="s">
        <v>3772</v>
      </c>
      <c r="F18349" s="61" t="s">
        <v>111</v>
      </c>
      <c r="G18349" s="61" t="s">
        <v>3773</v>
      </c>
      <c r="H18349" s="61" t="s">
        <v>967</v>
      </c>
      <c r="I18349" s="61">
        <v>42.76</v>
      </c>
      <c r="J18349" s="61">
        <v>-77.02</v>
      </c>
      <c r="K18349">
        <v>194</v>
      </c>
      <c r="L18349"/>
      <c r="M18349"/>
    </row>
    <row r="18350" spans="1:13">
      <c r="A18350" s="61" t="s">
        <v>40</v>
      </c>
      <c r="B18350" s="61">
        <v>11713</v>
      </c>
      <c r="C18350" s="63" t="s">
        <v>968</v>
      </c>
      <c r="D18350" s="61">
        <v>0</v>
      </c>
      <c r="E18350" s="61" t="s">
        <v>2935</v>
      </c>
      <c r="F18350" s="61" t="s">
        <v>111</v>
      </c>
      <c r="G18350" s="61" t="s">
        <v>966</v>
      </c>
      <c r="H18350" s="61" t="s">
        <v>967</v>
      </c>
      <c r="I18350" s="61">
        <v>40.75</v>
      </c>
      <c r="J18350" s="61">
        <v>-72.94</v>
      </c>
      <c r="K18350">
        <v>10970</v>
      </c>
      <c r="L18350"/>
      <c r="M18350"/>
    </row>
    <row r="18351" spans="1:13">
      <c r="A18351" s="61" t="s">
        <v>40</v>
      </c>
      <c r="B18351" s="61">
        <v>14813</v>
      </c>
      <c r="C18351" s="63" t="s">
        <v>968</v>
      </c>
      <c r="D18351" s="61">
        <v>0</v>
      </c>
      <c r="E18351" s="61" t="s">
        <v>1332</v>
      </c>
      <c r="F18351" s="61" t="s">
        <v>111</v>
      </c>
      <c r="G18351" s="61" t="s">
        <v>3710</v>
      </c>
      <c r="H18351" s="61" t="s">
        <v>967</v>
      </c>
      <c r="I18351" s="61">
        <v>42.22</v>
      </c>
      <c r="J18351" s="61">
        <v>-78.03</v>
      </c>
      <c r="K18351">
        <v>2307</v>
      </c>
      <c r="L18351"/>
      <c r="M18351"/>
    </row>
    <row r="18352" spans="1:13">
      <c r="A18352" s="61" t="s">
        <v>40</v>
      </c>
      <c r="B18352" s="61">
        <v>14712</v>
      </c>
      <c r="C18352" s="63" t="s">
        <v>968</v>
      </c>
      <c r="D18352" s="61">
        <v>0</v>
      </c>
      <c r="E18352" s="61" t="s">
        <v>3852</v>
      </c>
      <c r="F18352" s="61" t="s">
        <v>111</v>
      </c>
      <c r="G18352" s="61" t="s">
        <v>3723</v>
      </c>
      <c r="H18352" s="61" t="s">
        <v>967</v>
      </c>
      <c r="I18352" s="61">
        <v>42.16</v>
      </c>
      <c r="J18352" s="61">
        <v>-79.39</v>
      </c>
      <c r="K18352">
        <v>3242</v>
      </c>
      <c r="L18352"/>
      <c r="M18352"/>
    </row>
    <row r="18353" spans="1:13">
      <c r="A18353" s="61" t="s">
        <v>40</v>
      </c>
      <c r="B18353" s="61">
        <v>14416</v>
      </c>
      <c r="C18353" s="63" t="s">
        <v>968</v>
      </c>
      <c r="D18353" s="61">
        <v>0</v>
      </c>
      <c r="E18353" s="61" t="s">
        <v>3774</v>
      </c>
      <c r="F18353" s="61" t="s">
        <v>111</v>
      </c>
      <c r="G18353" s="61" t="s">
        <v>3697</v>
      </c>
      <c r="H18353" s="61" t="s">
        <v>967</v>
      </c>
      <c r="I18353" s="61">
        <v>43.08</v>
      </c>
      <c r="J18353" s="61">
        <v>-77.94</v>
      </c>
      <c r="K18353">
        <v>3971</v>
      </c>
      <c r="L18353"/>
      <c r="M18353"/>
    </row>
    <row r="18354" spans="1:13">
      <c r="A18354" s="61" t="s">
        <v>40</v>
      </c>
      <c r="B18354" s="61">
        <v>13736</v>
      </c>
      <c r="C18354" s="63" t="s">
        <v>968</v>
      </c>
      <c r="D18354" s="61">
        <v>0</v>
      </c>
      <c r="E18354" s="61" t="s">
        <v>1042</v>
      </c>
      <c r="F18354" s="61" t="s">
        <v>111</v>
      </c>
      <c r="G18354" s="61" t="s">
        <v>3631</v>
      </c>
      <c r="H18354" s="61" t="s">
        <v>967</v>
      </c>
      <c r="I18354" s="61">
        <v>42.3</v>
      </c>
      <c r="J18354" s="61">
        <v>-76.180000000000007</v>
      </c>
      <c r="K18354">
        <v>2433</v>
      </c>
      <c r="L18354"/>
      <c r="M18354"/>
    </row>
    <row r="18355" spans="1:13">
      <c r="A18355" s="61" t="s">
        <v>40</v>
      </c>
      <c r="B18355" s="61">
        <v>12022</v>
      </c>
      <c r="C18355" s="63" t="s">
        <v>968</v>
      </c>
      <c r="D18355" s="61">
        <v>0</v>
      </c>
      <c r="E18355" s="61" t="s">
        <v>835</v>
      </c>
      <c r="F18355" s="61" t="s">
        <v>111</v>
      </c>
      <c r="G18355" s="61" t="s">
        <v>3031</v>
      </c>
      <c r="H18355" s="61" t="s">
        <v>967</v>
      </c>
      <c r="I18355" s="61">
        <v>42.66</v>
      </c>
      <c r="J18355" s="61">
        <v>-73.33</v>
      </c>
      <c r="K18355">
        <v>896</v>
      </c>
      <c r="L18355"/>
      <c r="M18355"/>
    </row>
    <row r="18356" spans="1:13">
      <c r="A18356" s="61" t="s">
        <v>40</v>
      </c>
      <c r="B18356" s="61">
        <v>12023</v>
      </c>
      <c r="C18356" s="63" t="s">
        <v>968</v>
      </c>
      <c r="D18356" s="61">
        <v>0</v>
      </c>
      <c r="E18356" s="61" t="s">
        <v>3036</v>
      </c>
      <c r="F18356" s="61" t="s">
        <v>111</v>
      </c>
      <c r="G18356" s="61" t="s">
        <v>3020</v>
      </c>
      <c r="H18356" s="61" t="s">
        <v>967</v>
      </c>
      <c r="I18356" s="61">
        <v>42.62</v>
      </c>
      <c r="J18356" s="61">
        <v>-74.13</v>
      </c>
      <c r="K18356">
        <v>2036</v>
      </c>
      <c r="L18356"/>
      <c r="M18356"/>
    </row>
    <row r="18357" spans="1:13">
      <c r="A18357" s="61" t="s">
        <v>40</v>
      </c>
      <c r="B18357" s="61">
        <v>13028</v>
      </c>
      <c r="C18357" s="63" t="s">
        <v>968</v>
      </c>
      <c r="D18357" s="61">
        <v>0</v>
      </c>
      <c r="E18357" s="61" t="s">
        <v>3411</v>
      </c>
      <c r="F18357" s="61" t="s">
        <v>111</v>
      </c>
      <c r="G18357" s="61" t="s">
        <v>3412</v>
      </c>
      <c r="H18357" s="61" t="s">
        <v>967</v>
      </c>
      <c r="I18357" s="61">
        <v>43.29</v>
      </c>
      <c r="J18357" s="61">
        <v>-75.930000000000007</v>
      </c>
      <c r="K18357">
        <v>1217</v>
      </c>
      <c r="L18357"/>
      <c r="M18357"/>
    </row>
    <row r="18358" spans="1:13">
      <c r="A18358" s="61" t="s">
        <v>40</v>
      </c>
      <c r="B18358" s="61">
        <v>12720</v>
      </c>
      <c r="C18358" s="63" t="s">
        <v>968</v>
      </c>
      <c r="D18358" s="61">
        <v>0</v>
      </c>
      <c r="E18358" s="61" t="s">
        <v>1716</v>
      </c>
      <c r="F18358" s="61" t="s">
        <v>111</v>
      </c>
      <c r="G18358" s="61" t="s">
        <v>1527</v>
      </c>
      <c r="H18358" s="61" t="s">
        <v>967</v>
      </c>
      <c r="I18358" s="61">
        <v>41.68</v>
      </c>
      <c r="J18358" s="61">
        <v>-74.87</v>
      </c>
      <c r="K18358">
        <v>179</v>
      </c>
      <c r="L18358"/>
      <c r="M18358"/>
    </row>
    <row r="18359" spans="1:13">
      <c r="A18359" s="61" t="s">
        <v>40</v>
      </c>
      <c r="B18359" s="61">
        <v>11714</v>
      </c>
      <c r="C18359" s="63" t="s">
        <v>968</v>
      </c>
      <c r="D18359" s="61">
        <v>0</v>
      </c>
      <c r="E18359" s="61" t="s">
        <v>2936</v>
      </c>
      <c r="F18359" s="61" t="s">
        <v>111</v>
      </c>
      <c r="G18359" s="61" t="s">
        <v>2852</v>
      </c>
      <c r="H18359" s="61" t="s">
        <v>967</v>
      </c>
      <c r="I18359" s="61">
        <v>40.74</v>
      </c>
      <c r="J18359" s="61">
        <v>-73.48</v>
      </c>
      <c r="K18359">
        <v>22989</v>
      </c>
      <c r="L18359"/>
      <c r="M18359"/>
    </row>
    <row r="18360" spans="1:13">
      <c r="A18360" s="61" t="s">
        <v>40</v>
      </c>
      <c r="B18360" s="61">
        <v>14814</v>
      </c>
      <c r="C18360" s="63" t="s">
        <v>968</v>
      </c>
      <c r="D18360" s="61">
        <v>0</v>
      </c>
      <c r="E18360" s="61" t="s">
        <v>3897</v>
      </c>
      <c r="F18360" s="61" t="s">
        <v>111</v>
      </c>
      <c r="G18360" s="61" t="s">
        <v>3898</v>
      </c>
      <c r="H18360" s="61" t="s">
        <v>967</v>
      </c>
      <c r="I18360" s="61">
        <v>42.13</v>
      </c>
      <c r="J18360" s="61">
        <v>-76.930000000000007</v>
      </c>
      <c r="K18360">
        <v>1938</v>
      </c>
      <c r="L18360"/>
      <c r="M18360"/>
    </row>
    <row r="18361" spans="1:13">
      <c r="A18361" s="61" t="s">
        <v>40</v>
      </c>
      <c r="B18361" s="61">
        <v>12410</v>
      </c>
      <c r="C18361" s="63" t="s">
        <v>968</v>
      </c>
      <c r="D18361" s="61">
        <v>0</v>
      </c>
      <c r="E18361" s="61" t="s">
        <v>3140</v>
      </c>
      <c r="F18361" s="61" t="s">
        <v>111</v>
      </c>
      <c r="G18361" s="61" t="s">
        <v>3136</v>
      </c>
      <c r="H18361" s="61" t="s">
        <v>967</v>
      </c>
      <c r="I18361" s="61">
        <v>42.07</v>
      </c>
      <c r="J18361" s="61">
        <v>-74.44</v>
      </c>
      <c r="K18361">
        <v>416</v>
      </c>
      <c r="L18361"/>
      <c r="M18361"/>
    </row>
    <row r="18362" spans="1:13">
      <c r="A18362" s="61" t="s">
        <v>40</v>
      </c>
      <c r="B18362" s="61">
        <v>13905</v>
      </c>
      <c r="C18362" s="63" t="s">
        <v>968</v>
      </c>
      <c r="D18362" s="61">
        <v>0</v>
      </c>
      <c r="E18362" s="61" t="s">
        <v>3692</v>
      </c>
      <c r="F18362" s="61" t="s">
        <v>111</v>
      </c>
      <c r="G18362" s="61" t="s">
        <v>3632</v>
      </c>
      <c r="H18362" s="61" t="s">
        <v>967</v>
      </c>
      <c r="I18362" s="61">
        <v>42.17</v>
      </c>
      <c r="J18362" s="61">
        <v>-75.94</v>
      </c>
      <c r="K18362">
        <v>27672</v>
      </c>
      <c r="L18362"/>
      <c r="M18362"/>
    </row>
    <row r="18363" spans="1:13">
      <c r="A18363" s="61" t="s">
        <v>40</v>
      </c>
      <c r="B18363" s="61">
        <v>13901</v>
      </c>
      <c r="C18363" s="63" t="s">
        <v>968</v>
      </c>
      <c r="D18363" s="61">
        <v>0</v>
      </c>
      <c r="E18363" s="61" t="s">
        <v>3692</v>
      </c>
      <c r="F18363" s="61" t="s">
        <v>111</v>
      </c>
      <c r="G18363" s="61" t="s">
        <v>3632</v>
      </c>
      <c r="H18363" s="61" t="s">
        <v>967</v>
      </c>
      <c r="I18363" s="61">
        <v>42.1</v>
      </c>
      <c r="J18363" s="61">
        <v>-75.91</v>
      </c>
      <c r="K18363">
        <v>20548</v>
      </c>
      <c r="L18363"/>
      <c r="M18363"/>
    </row>
    <row r="18364" spans="1:13">
      <c r="A18364" s="61" t="s">
        <v>40</v>
      </c>
      <c r="B18364" s="61">
        <v>13903</v>
      </c>
      <c r="C18364" s="63" t="s">
        <v>968</v>
      </c>
      <c r="D18364" s="61">
        <v>0</v>
      </c>
      <c r="E18364" s="61" t="s">
        <v>3692</v>
      </c>
      <c r="F18364" s="61" t="s">
        <v>111</v>
      </c>
      <c r="G18364" s="61" t="s">
        <v>3632</v>
      </c>
      <c r="H18364" s="61" t="s">
        <v>967</v>
      </c>
      <c r="I18364" s="61">
        <v>42.04</v>
      </c>
      <c r="J18364" s="61">
        <v>-75.89</v>
      </c>
      <c r="K18364">
        <v>18140</v>
      </c>
      <c r="L18364"/>
      <c r="M18364"/>
    </row>
    <row r="18365" spans="1:13">
      <c r="A18365" s="61" t="s">
        <v>40</v>
      </c>
      <c r="B18365" s="61">
        <v>13904</v>
      </c>
      <c r="C18365" s="63" t="s">
        <v>968</v>
      </c>
      <c r="D18365" s="61">
        <v>0</v>
      </c>
      <c r="E18365" s="61" t="s">
        <v>3692</v>
      </c>
      <c r="F18365" s="61" t="s">
        <v>111</v>
      </c>
      <c r="G18365" s="61" t="s">
        <v>3632</v>
      </c>
      <c r="H18365" s="61" t="s">
        <v>967</v>
      </c>
      <c r="I18365" s="61">
        <v>42.13</v>
      </c>
      <c r="J18365" s="61">
        <v>-75.819999999999993</v>
      </c>
      <c r="K18365">
        <v>9236</v>
      </c>
      <c r="L18365"/>
      <c r="M18365"/>
    </row>
    <row r="18366" spans="1:13">
      <c r="A18366" s="61" t="s">
        <v>40</v>
      </c>
      <c r="B18366" s="61">
        <v>14714</v>
      </c>
      <c r="C18366" s="63" t="s">
        <v>968</v>
      </c>
      <c r="D18366" s="61">
        <v>0</v>
      </c>
      <c r="E18366" s="61" t="s">
        <v>717</v>
      </c>
      <c r="F18366" s="61" t="s">
        <v>111</v>
      </c>
      <c r="G18366" s="61" t="s">
        <v>3710</v>
      </c>
      <c r="H18366" s="61" t="s">
        <v>967</v>
      </c>
      <c r="I18366" s="61">
        <v>42.29</v>
      </c>
      <c r="J18366" s="61">
        <v>-78.239999999999995</v>
      </c>
      <c r="K18366">
        <v>361</v>
      </c>
      <c r="L18366"/>
      <c r="M18366"/>
    </row>
    <row r="18367" spans="1:13">
      <c r="A18367" s="61" t="s">
        <v>40</v>
      </c>
      <c r="B18367" s="61">
        <v>13612</v>
      </c>
      <c r="C18367" s="63" t="s">
        <v>968</v>
      </c>
      <c r="D18367" s="61">
        <v>0</v>
      </c>
      <c r="E18367" s="61" t="s">
        <v>3576</v>
      </c>
      <c r="F18367" s="61" t="s">
        <v>111</v>
      </c>
      <c r="G18367" s="61" t="s">
        <v>362</v>
      </c>
      <c r="H18367" s="61" t="s">
        <v>967</v>
      </c>
      <c r="I18367" s="61">
        <v>44</v>
      </c>
      <c r="J18367" s="61">
        <v>-75.790000000000006</v>
      </c>
      <c r="K18367">
        <v>2673</v>
      </c>
      <c r="L18367"/>
      <c r="M18367"/>
    </row>
    <row r="18368" spans="1:13">
      <c r="A18368" s="61" t="s">
        <v>40</v>
      </c>
      <c r="B18368" s="61">
        <v>10913</v>
      </c>
      <c r="C18368" s="63" t="s">
        <v>968</v>
      </c>
      <c r="D18368" s="61">
        <v>0</v>
      </c>
      <c r="E18368" s="61" t="s">
        <v>2812</v>
      </c>
      <c r="F18368" s="61" t="s">
        <v>111</v>
      </c>
      <c r="G18368" s="61" t="s">
        <v>2809</v>
      </c>
      <c r="H18368" s="61" t="s">
        <v>967</v>
      </c>
      <c r="I18368" s="61">
        <v>41.07</v>
      </c>
      <c r="J18368" s="61">
        <v>-73.95</v>
      </c>
      <c r="K18368">
        <v>5647</v>
      </c>
      <c r="L18368"/>
      <c r="M18368"/>
    </row>
    <row r="18369" spans="1:13">
      <c r="A18369" s="61" t="s">
        <v>40</v>
      </c>
      <c r="B18369" s="61">
        <v>14024</v>
      </c>
      <c r="C18369" s="63" t="s">
        <v>968</v>
      </c>
      <c r="D18369" s="61">
        <v>0</v>
      </c>
      <c r="E18369" s="61" t="s">
        <v>3706</v>
      </c>
      <c r="F18369" s="61" t="s">
        <v>111</v>
      </c>
      <c r="G18369" s="61" t="s">
        <v>3700</v>
      </c>
      <c r="H18369" s="61" t="s">
        <v>967</v>
      </c>
      <c r="I18369" s="61">
        <v>42.58</v>
      </c>
      <c r="J18369" s="61">
        <v>-78.239999999999995</v>
      </c>
      <c r="K18369">
        <v>1584</v>
      </c>
      <c r="L18369"/>
      <c r="M18369"/>
    </row>
    <row r="18370" spans="1:13">
      <c r="A18370" s="61" t="s">
        <v>40</v>
      </c>
      <c r="B18370" s="61">
        <v>14469</v>
      </c>
      <c r="C18370" s="63" t="s">
        <v>968</v>
      </c>
      <c r="D18370" s="61">
        <v>0</v>
      </c>
      <c r="E18370" s="61" t="s">
        <v>2148</v>
      </c>
      <c r="F18370" s="61" t="s">
        <v>111</v>
      </c>
      <c r="G18370" s="61" t="s">
        <v>3779</v>
      </c>
      <c r="H18370" s="61" t="s">
        <v>967</v>
      </c>
      <c r="I18370" s="61">
        <v>42.87</v>
      </c>
      <c r="J18370" s="61">
        <v>-77.459999999999994</v>
      </c>
      <c r="K18370">
        <v>6265</v>
      </c>
      <c r="L18370"/>
      <c r="M18370"/>
    </row>
    <row r="18371" spans="1:13">
      <c r="A18371" s="61" t="s">
        <v>40</v>
      </c>
      <c r="B18371" s="61">
        <v>12721</v>
      </c>
      <c r="C18371" s="63" t="s">
        <v>968</v>
      </c>
      <c r="D18371" s="61">
        <v>0</v>
      </c>
      <c r="E18371" s="61" t="s">
        <v>3249</v>
      </c>
      <c r="F18371" s="61" t="s">
        <v>111</v>
      </c>
      <c r="G18371" s="61" t="s">
        <v>1527</v>
      </c>
      <c r="H18371" s="61" t="s">
        <v>967</v>
      </c>
      <c r="I18371" s="61">
        <v>41.55</v>
      </c>
      <c r="J18371" s="61">
        <v>-74.44</v>
      </c>
      <c r="K18371">
        <v>7504</v>
      </c>
      <c r="L18371"/>
      <c r="M18371"/>
    </row>
    <row r="18372" spans="1:13">
      <c r="A18372" s="61" t="s">
        <v>40</v>
      </c>
      <c r="B18372" s="61">
        <v>12913</v>
      </c>
      <c r="C18372" s="63" t="s">
        <v>968</v>
      </c>
      <c r="D18372" s="61">
        <v>0</v>
      </c>
      <c r="E18372" s="61" t="s">
        <v>709</v>
      </c>
      <c r="F18372" s="61" t="s">
        <v>111</v>
      </c>
      <c r="G18372" s="61" t="s">
        <v>1186</v>
      </c>
      <c r="H18372" s="61" t="s">
        <v>967</v>
      </c>
      <c r="I18372" s="61">
        <v>44.43</v>
      </c>
      <c r="J18372" s="61">
        <v>-74</v>
      </c>
      <c r="K18372">
        <v>1035</v>
      </c>
      <c r="L18372"/>
      <c r="M18372"/>
    </row>
    <row r="18373" spans="1:13">
      <c r="A18373" s="61" t="s">
        <v>40</v>
      </c>
      <c r="B18373" s="61">
        <v>12411</v>
      </c>
      <c r="C18373" s="63" t="s">
        <v>968</v>
      </c>
      <c r="D18373" s="61">
        <v>0</v>
      </c>
      <c r="E18373" s="61" t="s">
        <v>3141</v>
      </c>
      <c r="F18373" s="61" t="s">
        <v>111</v>
      </c>
      <c r="G18373" s="61" t="s">
        <v>3136</v>
      </c>
      <c r="H18373" s="61" t="s">
        <v>967</v>
      </c>
      <c r="I18373" s="61">
        <v>41.88</v>
      </c>
      <c r="J18373" s="61">
        <v>-74.040000000000006</v>
      </c>
      <c r="K18373">
        <v>419</v>
      </c>
      <c r="L18373"/>
      <c r="M18373"/>
    </row>
    <row r="18374" spans="1:13">
      <c r="A18374" s="61" t="s">
        <v>40</v>
      </c>
      <c r="B18374" s="61">
        <v>13739</v>
      </c>
      <c r="C18374" s="63" t="s">
        <v>968</v>
      </c>
      <c r="D18374" s="61">
        <v>0</v>
      </c>
      <c r="E18374" s="61" t="s">
        <v>3633</v>
      </c>
      <c r="F18374" s="61" t="s">
        <v>111</v>
      </c>
      <c r="G18374" s="61" t="s">
        <v>3123</v>
      </c>
      <c r="H18374" s="61" t="s">
        <v>967</v>
      </c>
      <c r="I18374" s="61">
        <v>42.33</v>
      </c>
      <c r="J18374" s="61">
        <v>-74.8</v>
      </c>
      <c r="K18374">
        <v>908</v>
      </c>
      <c r="L18374"/>
      <c r="M18374"/>
    </row>
    <row r="18375" spans="1:13">
      <c r="A18375" s="61" t="s">
        <v>40</v>
      </c>
      <c r="B18375" s="61">
        <v>13308</v>
      </c>
      <c r="C18375" s="63" t="s">
        <v>968</v>
      </c>
      <c r="D18375" s="61">
        <v>0</v>
      </c>
      <c r="E18375" s="61" t="s">
        <v>3495</v>
      </c>
      <c r="F18375" s="61" t="s">
        <v>111</v>
      </c>
      <c r="G18375" s="61" t="s">
        <v>3426</v>
      </c>
      <c r="H18375" s="61" t="s">
        <v>967</v>
      </c>
      <c r="I18375" s="61">
        <v>43.27</v>
      </c>
      <c r="J18375" s="61">
        <v>-75.64</v>
      </c>
      <c r="K18375">
        <v>3722</v>
      </c>
      <c r="L18375"/>
      <c r="M18375"/>
    </row>
    <row r="18376" spans="1:13">
      <c r="A18376" s="61" t="s">
        <v>40</v>
      </c>
      <c r="B18376" s="61">
        <v>12812</v>
      </c>
      <c r="C18376" s="63" t="s">
        <v>968</v>
      </c>
      <c r="D18376" s="61">
        <v>0</v>
      </c>
      <c r="E18376" s="61" t="s">
        <v>3301</v>
      </c>
      <c r="F18376" s="61" t="s">
        <v>111</v>
      </c>
      <c r="G18376" s="61" t="s">
        <v>3088</v>
      </c>
      <c r="H18376" s="61" t="s">
        <v>967</v>
      </c>
      <c r="I18376" s="61">
        <v>43.87</v>
      </c>
      <c r="J18376" s="61">
        <v>-74.44</v>
      </c>
      <c r="K18376">
        <v>173</v>
      </c>
      <c r="L18376"/>
      <c r="M18376"/>
    </row>
    <row r="18377" spans="1:13">
      <c r="A18377" s="61" t="s">
        <v>40</v>
      </c>
      <c r="B18377" s="61">
        <v>11715</v>
      </c>
      <c r="C18377" s="63" t="s">
        <v>968</v>
      </c>
      <c r="D18377" s="61">
        <v>0</v>
      </c>
      <c r="E18377" s="61" t="s">
        <v>2937</v>
      </c>
      <c r="F18377" s="61" t="s">
        <v>111</v>
      </c>
      <c r="G18377" s="61" t="s">
        <v>966</v>
      </c>
      <c r="H18377" s="61" t="s">
        <v>967</v>
      </c>
      <c r="I18377" s="61">
        <v>40.75</v>
      </c>
      <c r="J18377" s="61">
        <v>-73.03</v>
      </c>
      <c r="K18377">
        <v>4423</v>
      </c>
      <c r="L18377"/>
      <c r="M18377"/>
    </row>
    <row r="18378" spans="1:13">
      <c r="A18378" s="61" t="s">
        <v>40</v>
      </c>
      <c r="B18378" s="61">
        <v>11716</v>
      </c>
      <c r="C18378" s="63" t="s">
        <v>968</v>
      </c>
      <c r="D18378" s="61">
        <v>0</v>
      </c>
      <c r="E18378" s="61" t="s">
        <v>2938</v>
      </c>
      <c r="F18378" s="61" t="s">
        <v>111</v>
      </c>
      <c r="G18378" s="61" t="s">
        <v>966</v>
      </c>
      <c r="H18378" s="61" t="s">
        <v>967</v>
      </c>
      <c r="I18378" s="61">
        <v>40.770000000000003</v>
      </c>
      <c r="J18378" s="61">
        <v>-73.12</v>
      </c>
      <c r="K18378">
        <v>10315</v>
      </c>
      <c r="L18378"/>
      <c r="M18378"/>
    </row>
    <row r="18379" spans="1:13">
      <c r="A18379" s="61" t="s">
        <v>40</v>
      </c>
      <c r="B18379" s="61">
        <v>12412</v>
      </c>
      <c r="C18379" s="63" t="s">
        <v>968</v>
      </c>
      <c r="D18379" s="61">
        <v>0</v>
      </c>
      <c r="E18379" s="61" t="s">
        <v>3142</v>
      </c>
      <c r="F18379" s="61" t="s">
        <v>111</v>
      </c>
      <c r="G18379" s="61" t="s">
        <v>3136</v>
      </c>
      <c r="H18379" s="61" t="s">
        <v>967</v>
      </c>
      <c r="I18379" s="61">
        <v>41.99</v>
      </c>
      <c r="J18379" s="61">
        <v>-74.260000000000005</v>
      </c>
      <c r="K18379">
        <v>627</v>
      </c>
      <c r="L18379"/>
      <c r="M18379"/>
    </row>
    <row r="18380" spans="1:13">
      <c r="A18380" s="61" t="s">
        <v>40</v>
      </c>
      <c r="B18380" s="61">
        <v>14715</v>
      </c>
      <c r="C18380" s="63" t="s">
        <v>968</v>
      </c>
      <c r="D18380" s="61">
        <v>0</v>
      </c>
      <c r="E18380" s="61" t="s">
        <v>3853</v>
      </c>
      <c r="F18380" s="61" t="s">
        <v>111</v>
      </c>
      <c r="G18380" s="61" t="s">
        <v>3710</v>
      </c>
      <c r="H18380" s="61" t="s">
        <v>967</v>
      </c>
      <c r="I18380" s="61">
        <v>42.06</v>
      </c>
      <c r="J18380" s="61">
        <v>-78.17</v>
      </c>
      <c r="K18380">
        <v>2613</v>
      </c>
      <c r="L18380"/>
      <c r="M18380"/>
    </row>
    <row r="18381" spans="1:13">
      <c r="A18381" s="61" t="s">
        <v>40</v>
      </c>
      <c r="B18381" s="61">
        <v>12814</v>
      </c>
      <c r="C18381" s="63" t="s">
        <v>968</v>
      </c>
      <c r="D18381" s="61">
        <v>0</v>
      </c>
      <c r="E18381" s="61" t="s">
        <v>3302</v>
      </c>
      <c r="F18381" s="61" t="s">
        <v>111</v>
      </c>
      <c r="G18381" s="61" t="s">
        <v>572</v>
      </c>
      <c r="H18381" s="61" t="s">
        <v>967</v>
      </c>
      <c r="I18381" s="61">
        <v>43.62</v>
      </c>
      <c r="J18381" s="61">
        <v>-73.64</v>
      </c>
      <c r="K18381">
        <v>1348</v>
      </c>
      <c r="L18381"/>
      <c r="M18381"/>
    </row>
    <row r="18382" spans="1:13">
      <c r="A18382" s="61" t="s">
        <v>40</v>
      </c>
      <c r="B18382" s="61">
        <v>12914</v>
      </c>
      <c r="C18382" s="63" t="s">
        <v>968</v>
      </c>
      <c r="D18382" s="61">
        <v>0</v>
      </c>
      <c r="E18382" s="61" t="s">
        <v>3355</v>
      </c>
      <c r="F18382" s="61" t="s">
        <v>111</v>
      </c>
      <c r="G18382" s="61" t="s">
        <v>428</v>
      </c>
      <c r="H18382" s="61" t="s">
        <v>967</v>
      </c>
      <c r="I18382" s="61">
        <v>44.93</v>
      </c>
      <c r="J18382" s="61">
        <v>-74.59</v>
      </c>
      <c r="K18382">
        <v>888</v>
      </c>
      <c r="L18382"/>
      <c r="M18382"/>
    </row>
    <row r="18383" spans="1:13">
      <c r="A18383" s="61" t="s">
        <v>40</v>
      </c>
      <c r="B18383" s="61">
        <v>13309</v>
      </c>
      <c r="C18383" s="63" t="s">
        <v>968</v>
      </c>
      <c r="D18383" s="61">
        <v>0</v>
      </c>
      <c r="E18383" s="61" t="s">
        <v>3496</v>
      </c>
      <c r="F18383" s="61" t="s">
        <v>111</v>
      </c>
      <c r="G18383" s="61" t="s">
        <v>3426</v>
      </c>
      <c r="H18383" s="61" t="s">
        <v>967</v>
      </c>
      <c r="I18383" s="61">
        <v>43.48</v>
      </c>
      <c r="J18383" s="61">
        <v>-75.33</v>
      </c>
      <c r="K18383">
        <v>5906</v>
      </c>
      <c r="L18383"/>
      <c r="M18383"/>
    </row>
    <row r="18384" spans="1:13">
      <c r="A18384" s="61" t="s">
        <v>40</v>
      </c>
      <c r="B18384" s="61">
        <v>14025</v>
      </c>
      <c r="C18384" s="63" t="s">
        <v>968</v>
      </c>
      <c r="D18384" s="61">
        <v>0</v>
      </c>
      <c r="E18384" s="61" t="s">
        <v>801</v>
      </c>
      <c r="F18384" s="61" t="s">
        <v>111</v>
      </c>
      <c r="G18384" s="61" t="s">
        <v>3694</v>
      </c>
      <c r="H18384" s="61" t="s">
        <v>967</v>
      </c>
      <c r="I18384" s="61">
        <v>42.61</v>
      </c>
      <c r="J18384" s="61">
        <v>-78.72</v>
      </c>
      <c r="K18384">
        <v>2996</v>
      </c>
      <c r="L18384"/>
      <c r="M18384"/>
    </row>
    <row r="18385" spans="1:13">
      <c r="A18385" s="61" t="s">
        <v>40</v>
      </c>
      <c r="B18385" s="61">
        <v>13310</v>
      </c>
      <c r="C18385" s="63" t="s">
        <v>968</v>
      </c>
      <c r="D18385" s="61">
        <v>0</v>
      </c>
      <c r="E18385" s="61" t="s">
        <v>3497</v>
      </c>
      <c r="F18385" s="61" t="s">
        <v>111</v>
      </c>
      <c r="G18385" s="61" t="s">
        <v>495</v>
      </c>
      <c r="H18385" s="61" t="s">
        <v>967</v>
      </c>
      <c r="I18385" s="61">
        <v>42.88</v>
      </c>
      <c r="J18385" s="61">
        <v>-75.55</v>
      </c>
      <c r="K18385">
        <v>591</v>
      </c>
      <c r="L18385"/>
      <c r="M18385"/>
    </row>
    <row r="18386" spans="1:13">
      <c r="A18386" s="61" t="s">
        <v>40</v>
      </c>
      <c r="B18386" s="61">
        <v>13740</v>
      </c>
      <c r="C18386" s="63" t="s">
        <v>968</v>
      </c>
      <c r="D18386" s="61">
        <v>0</v>
      </c>
      <c r="E18386" s="61" t="s">
        <v>3634</v>
      </c>
      <c r="F18386" s="61" t="s">
        <v>111</v>
      </c>
      <c r="G18386" s="61" t="s">
        <v>3123</v>
      </c>
      <c r="H18386" s="61" t="s">
        <v>967</v>
      </c>
      <c r="I18386" s="61">
        <v>42.26</v>
      </c>
      <c r="J18386" s="61">
        <v>-74.78</v>
      </c>
      <c r="K18386">
        <v>531</v>
      </c>
      <c r="L18386"/>
      <c r="M18386"/>
    </row>
    <row r="18387" spans="1:13">
      <c r="A18387" s="61" t="s">
        <v>40</v>
      </c>
      <c r="B18387" s="61">
        <v>14026</v>
      </c>
      <c r="C18387" s="63" t="s">
        <v>968</v>
      </c>
      <c r="D18387" s="61">
        <v>0</v>
      </c>
      <c r="E18387" s="61" t="s">
        <v>3707</v>
      </c>
      <c r="F18387" s="61" t="s">
        <v>111</v>
      </c>
      <c r="G18387" s="61" t="s">
        <v>3694</v>
      </c>
      <c r="H18387" s="61" t="s">
        <v>967</v>
      </c>
      <c r="I18387" s="61">
        <v>42.94</v>
      </c>
      <c r="J18387" s="61">
        <v>-78.69</v>
      </c>
      <c r="K18387">
        <v>792</v>
      </c>
      <c r="L18387"/>
      <c r="M18387"/>
    </row>
    <row r="18388" spans="1:13">
      <c r="A18388" s="61" t="s">
        <v>40</v>
      </c>
      <c r="B18388" s="61">
        <v>14815</v>
      </c>
      <c r="C18388" s="63" t="s">
        <v>968</v>
      </c>
      <c r="D18388" s="61">
        <v>0</v>
      </c>
      <c r="E18388" s="61" t="s">
        <v>1417</v>
      </c>
      <c r="F18388" s="61" t="s">
        <v>111</v>
      </c>
      <c r="G18388" s="61" t="s">
        <v>3892</v>
      </c>
      <c r="H18388" s="61" t="s">
        <v>967</v>
      </c>
      <c r="I18388" s="61">
        <v>42.37</v>
      </c>
      <c r="J18388" s="61">
        <v>-77.099999999999994</v>
      </c>
      <c r="K18388">
        <v>928</v>
      </c>
      <c r="L18388"/>
      <c r="M18388"/>
    </row>
    <row r="18389" spans="1:13">
      <c r="A18389" s="61" t="s">
        <v>40</v>
      </c>
      <c r="B18389" s="61">
        <v>12024</v>
      </c>
      <c r="C18389" s="63" t="s">
        <v>968</v>
      </c>
      <c r="D18389" s="61">
        <v>0</v>
      </c>
      <c r="E18389" s="61" t="s">
        <v>3037</v>
      </c>
      <c r="F18389" s="61" t="s">
        <v>111</v>
      </c>
      <c r="G18389" s="61" t="s">
        <v>566</v>
      </c>
      <c r="H18389" s="61" t="s">
        <v>967</v>
      </c>
      <c r="I18389" s="61">
        <v>42.48</v>
      </c>
      <c r="J18389" s="61">
        <v>-73.540000000000006</v>
      </c>
      <c r="K18389">
        <v>172</v>
      </c>
      <c r="L18389"/>
      <c r="M18389"/>
    </row>
    <row r="18390" spans="1:13">
      <c r="A18390" s="61" t="s">
        <v>40</v>
      </c>
      <c r="B18390" s="61">
        <v>14418</v>
      </c>
      <c r="C18390" s="63" t="s">
        <v>968</v>
      </c>
      <c r="D18390" s="61">
        <v>0</v>
      </c>
      <c r="E18390" s="61" t="s">
        <v>3775</v>
      </c>
      <c r="F18390" s="61" t="s">
        <v>111</v>
      </c>
      <c r="G18390" s="61" t="s">
        <v>3773</v>
      </c>
      <c r="H18390" s="61" t="s">
        <v>967</v>
      </c>
      <c r="I18390" s="61">
        <v>42.59</v>
      </c>
      <c r="J18390" s="61">
        <v>-77.150000000000006</v>
      </c>
      <c r="K18390">
        <v>1296</v>
      </c>
      <c r="L18390"/>
      <c r="M18390"/>
    </row>
    <row r="18391" spans="1:13">
      <c r="A18391" s="61" t="s">
        <v>40</v>
      </c>
      <c r="B18391" s="61">
        <v>12815</v>
      </c>
      <c r="C18391" s="63" t="s">
        <v>968</v>
      </c>
      <c r="D18391" s="61">
        <v>0</v>
      </c>
      <c r="E18391" s="61" t="s">
        <v>3303</v>
      </c>
      <c r="F18391" s="61" t="s">
        <v>111</v>
      </c>
      <c r="G18391" s="61" t="s">
        <v>572</v>
      </c>
      <c r="H18391" s="61" t="s">
        <v>967</v>
      </c>
      <c r="I18391" s="61">
        <v>43.71</v>
      </c>
      <c r="J18391" s="61">
        <v>-73.69</v>
      </c>
      <c r="K18391">
        <v>938</v>
      </c>
      <c r="L18391"/>
      <c r="M18391"/>
    </row>
    <row r="18392" spans="1:13">
      <c r="A18392" s="61" t="s">
        <v>40</v>
      </c>
      <c r="B18392" s="61">
        <v>13613</v>
      </c>
      <c r="C18392" s="63" t="s">
        <v>968</v>
      </c>
      <c r="D18392" s="61">
        <v>0</v>
      </c>
      <c r="E18392" s="61" t="s">
        <v>3577</v>
      </c>
      <c r="F18392" s="61" t="s">
        <v>111</v>
      </c>
      <c r="G18392" s="61" t="s">
        <v>3599</v>
      </c>
      <c r="H18392" s="61" t="s">
        <v>967</v>
      </c>
      <c r="I18392" s="61">
        <v>44.8</v>
      </c>
      <c r="J18392" s="61">
        <v>-74.790000000000006</v>
      </c>
      <c r="K18392">
        <v>2709</v>
      </c>
      <c r="L18392"/>
      <c r="M18392"/>
    </row>
    <row r="18393" spans="1:13">
      <c r="A18393" s="61" t="s">
        <v>40</v>
      </c>
      <c r="B18393" s="61">
        <v>14816</v>
      </c>
      <c r="C18393" s="63" t="s">
        <v>968</v>
      </c>
      <c r="D18393" s="61">
        <v>0</v>
      </c>
      <c r="E18393" s="61" t="s">
        <v>3899</v>
      </c>
      <c r="F18393" s="61" t="s">
        <v>111</v>
      </c>
      <c r="G18393" s="61" t="s">
        <v>3898</v>
      </c>
      <c r="H18393" s="61" t="s">
        <v>967</v>
      </c>
      <c r="I18393" s="61">
        <v>42.17</v>
      </c>
      <c r="J18393" s="61">
        <v>-76.73</v>
      </c>
      <c r="K18393">
        <v>583</v>
      </c>
      <c r="L18393"/>
      <c r="M18393"/>
    </row>
    <row r="18394" spans="1:13">
      <c r="A18394" s="61" t="s">
        <v>40</v>
      </c>
      <c r="B18394" s="61">
        <v>11697</v>
      </c>
      <c r="C18394" s="63" t="s">
        <v>968</v>
      </c>
      <c r="D18394" s="61">
        <v>0</v>
      </c>
      <c r="E18394" s="61" t="s">
        <v>2926</v>
      </c>
      <c r="F18394" s="61" t="s">
        <v>111</v>
      </c>
      <c r="G18394" s="61" t="s">
        <v>2853</v>
      </c>
      <c r="H18394" s="61" t="s">
        <v>967</v>
      </c>
      <c r="I18394" s="61">
        <v>40.56</v>
      </c>
      <c r="J18394" s="61">
        <v>-73.91</v>
      </c>
      <c r="K18394">
        <v>4468</v>
      </c>
      <c r="L18394"/>
      <c r="M18394"/>
    </row>
    <row r="18395" spans="1:13">
      <c r="A18395" s="61" t="s">
        <v>40</v>
      </c>
      <c r="B18395" s="61">
        <v>11717</v>
      </c>
      <c r="C18395" s="63" t="s">
        <v>968</v>
      </c>
      <c r="D18395" s="61">
        <v>0</v>
      </c>
      <c r="E18395" s="61" t="s">
        <v>2939</v>
      </c>
      <c r="F18395" s="61" t="s">
        <v>111</v>
      </c>
      <c r="G18395" s="61" t="s">
        <v>966</v>
      </c>
      <c r="H18395" s="61" t="s">
        <v>967</v>
      </c>
      <c r="I18395" s="61">
        <v>40.78</v>
      </c>
      <c r="J18395" s="61">
        <v>-73.239999999999995</v>
      </c>
      <c r="K18395">
        <v>62193</v>
      </c>
      <c r="L18395"/>
      <c r="M18395"/>
    </row>
    <row r="18396" spans="1:13">
      <c r="A18396" s="61" t="s">
        <v>40</v>
      </c>
      <c r="B18396" s="61">
        <v>13029</v>
      </c>
      <c r="C18396" s="63" t="s">
        <v>968</v>
      </c>
      <c r="D18396" s="61">
        <v>0</v>
      </c>
      <c r="E18396" s="61" t="s">
        <v>3413</v>
      </c>
      <c r="F18396" s="61" t="s">
        <v>111</v>
      </c>
      <c r="G18396" s="61" t="s">
        <v>3408</v>
      </c>
      <c r="H18396" s="61" t="s">
        <v>967</v>
      </c>
      <c r="I18396" s="61">
        <v>43.23</v>
      </c>
      <c r="J18396" s="61">
        <v>-76.14</v>
      </c>
      <c r="K18396">
        <v>7118</v>
      </c>
      <c r="L18396"/>
      <c r="M18396"/>
    </row>
    <row r="18397" spans="1:13">
      <c r="A18397" s="61" t="s">
        <v>40</v>
      </c>
      <c r="B18397" s="61">
        <v>10509</v>
      </c>
      <c r="C18397" s="63" t="s">
        <v>968</v>
      </c>
      <c r="D18397" s="61">
        <v>0</v>
      </c>
      <c r="E18397" s="61" t="s">
        <v>1357</v>
      </c>
      <c r="F18397" s="61" t="s">
        <v>111</v>
      </c>
      <c r="G18397" s="61" t="s">
        <v>633</v>
      </c>
      <c r="H18397" s="61" t="s">
        <v>967</v>
      </c>
      <c r="I18397" s="61">
        <v>41.39</v>
      </c>
      <c r="J18397" s="61">
        <v>-73.61</v>
      </c>
      <c r="K18397">
        <v>19501</v>
      </c>
      <c r="L18397"/>
      <c r="M18397"/>
    </row>
    <row r="18398" spans="1:13">
      <c r="A18398" s="61" t="s">
        <v>40</v>
      </c>
      <c r="B18398" s="61">
        <v>10510</v>
      </c>
      <c r="C18398" s="63" t="s">
        <v>968</v>
      </c>
      <c r="D18398" s="61">
        <v>0</v>
      </c>
      <c r="E18398" s="61" t="s">
        <v>2765</v>
      </c>
      <c r="F18398" s="61" t="s">
        <v>111</v>
      </c>
      <c r="G18398" s="61" t="s">
        <v>2760</v>
      </c>
      <c r="H18398" s="61" t="s">
        <v>967</v>
      </c>
      <c r="I18398" s="61">
        <v>41.13</v>
      </c>
      <c r="J18398" s="61">
        <v>-73.84</v>
      </c>
      <c r="K18398">
        <v>10010</v>
      </c>
      <c r="L18398"/>
      <c r="M18398"/>
    </row>
    <row r="18399" spans="1:13">
      <c r="A18399" s="61" t="s">
        <v>40</v>
      </c>
      <c r="B18399" s="61">
        <v>13030</v>
      </c>
      <c r="C18399" s="63" t="s">
        <v>968</v>
      </c>
      <c r="D18399" s="61">
        <v>0</v>
      </c>
      <c r="E18399" s="61" t="s">
        <v>2269</v>
      </c>
      <c r="F18399" s="61" t="s">
        <v>111</v>
      </c>
      <c r="G18399" s="61" t="s">
        <v>495</v>
      </c>
      <c r="H18399" s="61" t="s">
        <v>967</v>
      </c>
      <c r="I18399" s="61">
        <v>43.15</v>
      </c>
      <c r="J18399" s="61">
        <v>-75.959999999999994</v>
      </c>
      <c r="K18399">
        <v>3754</v>
      </c>
      <c r="L18399"/>
      <c r="M18399"/>
    </row>
    <row r="18400" spans="1:13">
      <c r="A18400" s="61" t="s">
        <v>40</v>
      </c>
      <c r="B18400" s="61">
        <v>13614</v>
      </c>
      <c r="C18400" s="63" t="s">
        <v>968</v>
      </c>
      <c r="D18400" s="61">
        <v>0</v>
      </c>
      <c r="E18400" s="61" t="s">
        <v>3578</v>
      </c>
      <c r="F18400" s="61" t="s">
        <v>111</v>
      </c>
      <c r="G18400" s="61" t="s">
        <v>3599</v>
      </c>
      <c r="H18400" s="61" t="s">
        <v>967</v>
      </c>
      <c r="I18400" s="61">
        <v>44.54</v>
      </c>
      <c r="J18400" s="61">
        <v>-75.680000000000007</v>
      </c>
      <c r="K18400">
        <v>403</v>
      </c>
      <c r="L18400"/>
      <c r="M18400"/>
    </row>
    <row r="18401" spans="1:13">
      <c r="A18401" s="61" t="s">
        <v>40</v>
      </c>
      <c r="B18401" s="61">
        <v>11718</v>
      </c>
      <c r="C18401" s="63" t="s">
        <v>968</v>
      </c>
      <c r="D18401" s="61">
        <v>0</v>
      </c>
      <c r="E18401" s="61" t="s">
        <v>2940</v>
      </c>
      <c r="F18401" s="61" t="s">
        <v>111</v>
      </c>
      <c r="G18401" s="61" t="s">
        <v>966</v>
      </c>
      <c r="H18401" s="61" t="s">
        <v>967</v>
      </c>
      <c r="I18401" s="61">
        <v>40.71</v>
      </c>
      <c r="J18401" s="61">
        <v>-73.260000000000005</v>
      </c>
      <c r="K18401">
        <v>3181</v>
      </c>
      <c r="L18401"/>
      <c r="M18401"/>
    </row>
    <row r="18402" spans="1:13">
      <c r="A18402" s="61" t="s">
        <v>40</v>
      </c>
      <c r="B18402" s="61">
        <v>12025</v>
      </c>
      <c r="C18402" s="63" t="s">
        <v>968</v>
      </c>
      <c r="D18402" s="61">
        <v>0</v>
      </c>
      <c r="E18402" s="61" t="s">
        <v>3038</v>
      </c>
      <c r="F18402" s="61" t="s">
        <v>111</v>
      </c>
      <c r="G18402" s="61" t="s">
        <v>185</v>
      </c>
      <c r="H18402" s="61" t="s">
        <v>967</v>
      </c>
      <c r="I18402" s="61">
        <v>43.05</v>
      </c>
      <c r="J18402" s="61">
        <v>-74.19</v>
      </c>
      <c r="K18402">
        <v>5356</v>
      </c>
      <c r="L18402"/>
      <c r="M18402"/>
    </row>
    <row r="18403" spans="1:13">
      <c r="A18403" s="61" t="s">
        <v>40</v>
      </c>
      <c r="B18403" s="61">
        <v>14420</v>
      </c>
      <c r="C18403" s="63" t="s">
        <v>968</v>
      </c>
      <c r="D18403" s="61">
        <v>0</v>
      </c>
      <c r="E18403" s="61" t="s">
        <v>3776</v>
      </c>
      <c r="F18403" s="61" t="s">
        <v>111</v>
      </c>
      <c r="G18403" s="61" t="s">
        <v>603</v>
      </c>
      <c r="H18403" s="61" t="s">
        <v>967</v>
      </c>
      <c r="I18403" s="61">
        <v>43.21</v>
      </c>
      <c r="J18403" s="61">
        <v>-77.94</v>
      </c>
      <c r="K18403">
        <v>19567</v>
      </c>
      <c r="L18403"/>
      <c r="M18403"/>
    </row>
    <row r="18404" spans="1:13">
      <c r="A18404" s="61" t="s">
        <v>40</v>
      </c>
      <c r="B18404" s="61">
        <v>14716</v>
      </c>
      <c r="C18404" s="63" t="s">
        <v>968</v>
      </c>
      <c r="D18404" s="61">
        <v>0</v>
      </c>
      <c r="E18404" s="61" t="s">
        <v>3854</v>
      </c>
      <c r="F18404" s="61" t="s">
        <v>111</v>
      </c>
      <c r="G18404" s="61" t="s">
        <v>3723</v>
      </c>
      <c r="H18404" s="61" t="s">
        <v>967</v>
      </c>
      <c r="I18404" s="61">
        <v>42.38</v>
      </c>
      <c r="J18404" s="61">
        <v>-79.44</v>
      </c>
      <c r="K18404">
        <v>2638</v>
      </c>
      <c r="L18404"/>
      <c r="M18404"/>
    </row>
    <row r="18405" spans="1:13">
      <c r="A18405" s="61" t="s">
        <v>40</v>
      </c>
      <c r="B18405" s="61">
        <v>10451</v>
      </c>
      <c r="C18405" s="63" t="s">
        <v>968</v>
      </c>
      <c r="D18405" s="61">
        <v>0</v>
      </c>
      <c r="E18405" s="61" t="s">
        <v>2755</v>
      </c>
      <c r="F18405" s="61" t="s">
        <v>111</v>
      </c>
      <c r="G18405" s="61" t="s">
        <v>2756</v>
      </c>
      <c r="H18405" s="61" t="s">
        <v>967</v>
      </c>
      <c r="I18405" s="61">
        <v>40.82</v>
      </c>
      <c r="J18405" s="61">
        <v>-73.930000000000007</v>
      </c>
      <c r="K18405">
        <v>51536</v>
      </c>
      <c r="L18405"/>
      <c r="M18405"/>
    </row>
    <row r="18406" spans="1:13">
      <c r="A18406" s="61" t="s">
        <v>40</v>
      </c>
      <c r="B18406" s="61">
        <v>10454</v>
      </c>
      <c r="C18406" s="63" t="s">
        <v>968</v>
      </c>
      <c r="D18406" s="61">
        <v>0</v>
      </c>
      <c r="E18406" s="61" t="s">
        <v>2755</v>
      </c>
      <c r="F18406" s="61" t="s">
        <v>111</v>
      </c>
      <c r="G18406" s="61" t="s">
        <v>2756</v>
      </c>
      <c r="H18406" s="61" t="s">
        <v>967</v>
      </c>
      <c r="I18406" s="61">
        <v>40.81</v>
      </c>
      <c r="J18406" s="61">
        <v>-73.92</v>
      </c>
      <c r="K18406">
        <v>40232</v>
      </c>
      <c r="L18406"/>
      <c r="M18406"/>
    </row>
    <row r="18407" spans="1:13">
      <c r="A18407" s="61" t="s">
        <v>40</v>
      </c>
      <c r="B18407" s="61">
        <v>10452</v>
      </c>
      <c r="C18407" s="63" t="s">
        <v>968</v>
      </c>
      <c r="D18407" s="61">
        <v>0</v>
      </c>
      <c r="E18407" s="61" t="s">
        <v>2755</v>
      </c>
      <c r="F18407" s="61" t="s">
        <v>111</v>
      </c>
      <c r="G18407" s="61" t="s">
        <v>2756</v>
      </c>
      <c r="H18407" s="61" t="s">
        <v>967</v>
      </c>
      <c r="I18407" s="61">
        <v>40.840000000000003</v>
      </c>
      <c r="J18407" s="61">
        <v>-73.92</v>
      </c>
      <c r="K18407">
        <v>77564</v>
      </c>
      <c r="L18407"/>
      <c r="M18407"/>
    </row>
    <row r="18408" spans="1:13">
      <c r="A18408" s="61" t="s">
        <v>40</v>
      </c>
      <c r="B18408" s="61">
        <v>10455</v>
      </c>
      <c r="C18408" s="63" t="s">
        <v>968</v>
      </c>
      <c r="D18408" s="61">
        <v>0</v>
      </c>
      <c r="E18408" s="61" t="s">
        <v>2755</v>
      </c>
      <c r="F18408" s="61" t="s">
        <v>111</v>
      </c>
      <c r="G18408" s="61" t="s">
        <v>2756</v>
      </c>
      <c r="H18408" s="61" t="s">
        <v>967</v>
      </c>
      <c r="I18408" s="61">
        <v>40.81</v>
      </c>
      <c r="J18408" s="61">
        <v>-73.91</v>
      </c>
      <c r="K18408">
        <v>43804</v>
      </c>
      <c r="L18408"/>
      <c r="M18408"/>
    </row>
    <row r="18409" spans="1:13">
      <c r="A18409" s="61" t="s">
        <v>40</v>
      </c>
      <c r="B18409" s="61">
        <v>10456</v>
      </c>
      <c r="C18409" s="63" t="s">
        <v>968</v>
      </c>
      <c r="D18409" s="61">
        <v>0</v>
      </c>
      <c r="E18409" s="61" t="s">
        <v>2755</v>
      </c>
      <c r="F18409" s="61" t="s">
        <v>111</v>
      </c>
      <c r="G18409" s="61" t="s">
        <v>2756</v>
      </c>
      <c r="H18409" s="61" t="s">
        <v>967</v>
      </c>
      <c r="I18409" s="61">
        <v>40.83</v>
      </c>
      <c r="J18409" s="61">
        <v>-73.91</v>
      </c>
      <c r="K18409">
        <v>93412</v>
      </c>
      <c r="L18409"/>
      <c r="M18409"/>
    </row>
    <row r="18410" spans="1:13">
      <c r="A18410" s="61" t="s">
        <v>40</v>
      </c>
      <c r="B18410" s="61">
        <v>10453</v>
      </c>
      <c r="C18410" s="63" t="s">
        <v>968</v>
      </c>
      <c r="D18410" s="61">
        <v>0</v>
      </c>
      <c r="E18410" s="61" t="s">
        <v>2755</v>
      </c>
      <c r="F18410" s="61" t="s">
        <v>111</v>
      </c>
      <c r="G18410" s="61" t="s">
        <v>2756</v>
      </c>
      <c r="H18410" s="61" t="s">
        <v>967</v>
      </c>
      <c r="I18410" s="61">
        <v>40.85</v>
      </c>
      <c r="J18410" s="61">
        <v>-73.91</v>
      </c>
      <c r="K18410">
        <v>81951</v>
      </c>
      <c r="L18410"/>
      <c r="M18410"/>
    </row>
    <row r="18411" spans="1:13">
      <c r="A18411" s="61" t="s">
        <v>40</v>
      </c>
      <c r="B18411" s="61">
        <v>10463</v>
      </c>
      <c r="C18411" s="63" t="s">
        <v>968</v>
      </c>
      <c r="D18411" s="61">
        <v>0</v>
      </c>
      <c r="E18411" s="61" t="s">
        <v>2755</v>
      </c>
      <c r="F18411" s="61" t="s">
        <v>111</v>
      </c>
      <c r="G18411" s="61" t="s">
        <v>2756</v>
      </c>
      <c r="H18411" s="61" t="s">
        <v>967</v>
      </c>
      <c r="I18411" s="61">
        <v>40.880000000000003</v>
      </c>
      <c r="J18411" s="61">
        <v>-73.91</v>
      </c>
      <c r="K18411">
        <v>71301</v>
      </c>
      <c r="L18411"/>
      <c r="M18411"/>
    </row>
    <row r="18412" spans="1:13">
      <c r="A18412" s="61" t="s">
        <v>40</v>
      </c>
      <c r="B18412" s="61">
        <v>10457</v>
      </c>
      <c r="C18412" s="63" t="s">
        <v>968</v>
      </c>
      <c r="D18412" s="61">
        <v>0</v>
      </c>
      <c r="E18412" s="61" t="s">
        <v>2755</v>
      </c>
      <c r="F18412" s="61" t="s">
        <v>111</v>
      </c>
      <c r="G18412" s="61" t="s">
        <v>2756</v>
      </c>
      <c r="H18412" s="61" t="s">
        <v>967</v>
      </c>
      <c r="I18412" s="61">
        <v>40.85</v>
      </c>
      <c r="J18412" s="61">
        <v>-73.900000000000006</v>
      </c>
      <c r="K18412">
        <v>77488</v>
      </c>
      <c r="L18412"/>
      <c r="M18412"/>
    </row>
    <row r="18413" spans="1:13">
      <c r="A18413" s="61" t="s">
        <v>40</v>
      </c>
      <c r="B18413" s="61">
        <v>10468</v>
      </c>
      <c r="C18413" s="63" t="s">
        <v>968</v>
      </c>
      <c r="D18413" s="61">
        <v>0</v>
      </c>
      <c r="E18413" s="61" t="s">
        <v>2755</v>
      </c>
      <c r="F18413" s="61" t="s">
        <v>111</v>
      </c>
      <c r="G18413" s="61" t="s">
        <v>2756</v>
      </c>
      <c r="H18413" s="61" t="s">
        <v>967</v>
      </c>
      <c r="I18413" s="61">
        <v>40.869999999999997</v>
      </c>
      <c r="J18413" s="61">
        <v>-73.900000000000006</v>
      </c>
      <c r="K18413">
        <v>78238</v>
      </c>
      <c r="L18413"/>
      <c r="M18413"/>
    </row>
    <row r="18414" spans="1:13">
      <c r="A18414" s="61" t="s">
        <v>40</v>
      </c>
      <c r="B18414" s="61">
        <v>10471</v>
      </c>
      <c r="C18414" s="63" t="s">
        <v>968</v>
      </c>
      <c r="D18414" s="61">
        <v>0</v>
      </c>
      <c r="E18414" s="61" t="s">
        <v>2755</v>
      </c>
      <c r="F18414" s="61" t="s">
        <v>111</v>
      </c>
      <c r="G18414" s="61" t="s">
        <v>2756</v>
      </c>
      <c r="H18414" s="61" t="s">
        <v>967</v>
      </c>
      <c r="I18414" s="61">
        <v>40.9</v>
      </c>
      <c r="J18414" s="61">
        <v>-73.900000000000006</v>
      </c>
      <c r="K18414">
        <v>25121</v>
      </c>
      <c r="L18414"/>
      <c r="M18414"/>
    </row>
    <row r="18415" spans="1:13">
      <c r="A18415" s="61" t="s">
        <v>40</v>
      </c>
      <c r="B18415" s="61">
        <v>10459</v>
      </c>
      <c r="C18415" s="63" t="s">
        <v>968</v>
      </c>
      <c r="D18415" s="61">
        <v>0</v>
      </c>
      <c r="E18415" s="61" t="s">
        <v>2755</v>
      </c>
      <c r="F18415" s="61" t="s">
        <v>111</v>
      </c>
      <c r="G18415" s="61" t="s">
        <v>2756</v>
      </c>
      <c r="H18415" s="61" t="s">
        <v>967</v>
      </c>
      <c r="I18415" s="61">
        <v>40.83</v>
      </c>
      <c r="J18415" s="61">
        <v>-73.89</v>
      </c>
      <c r="K18415">
        <v>50984</v>
      </c>
      <c r="L18415"/>
      <c r="M18415"/>
    </row>
    <row r="18416" spans="1:13">
      <c r="A18416" s="61" t="s">
        <v>40</v>
      </c>
      <c r="B18416" s="61">
        <v>10458</v>
      </c>
      <c r="C18416" s="63" t="s">
        <v>968</v>
      </c>
      <c r="D18416" s="61">
        <v>0</v>
      </c>
      <c r="E18416" s="61" t="s">
        <v>2755</v>
      </c>
      <c r="F18416" s="61" t="s">
        <v>111</v>
      </c>
      <c r="G18416" s="61" t="s">
        <v>2756</v>
      </c>
      <c r="H18416" s="61" t="s">
        <v>967</v>
      </c>
      <c r="I18416" s="61">
        <v>40.86</v>
      </c>
      <c r="J18416" s="61">
        <v>-73.89</v>
      </c>
      <c r="K18416">
        <v>81299</v>
      </c>
      <c r="L18416"/>
      <c r="M18416"/>
    </row>
    <row r="18417" spans="1:13">
      <c r="A18417" s="61" t="s">
        <v>40</v>
      </c>
      <c r="B18417" s="61">
        <v>10474</v>
      </c>
      <c r="C18417" s="63" t="s">
        <v>968</v>
      </c>
      <c r="D18417" s="61">
        <v>0</v>
      </c>
      <c r="E18417" s="61" t="s">
        <v>2755</v>
      </c>
      <c r="F18417" s="61" t="s">
        <v>111</v>
      </c>
      <c r="G18417" s="61" t="s">
        <v>2756</v>
      </c>
      <c r="H18417" s="61" t="s">
        <v>967</v>
      </c>
      <c r="I18417" s="61">
        <v>40.81</v>
      </c>
      <c r="J18417" s="61">
        <v>-73.88</v>
      </c>
      <c r="K18417">
        <v>12013</v>
      </c>
      <c r="L18417"/>
      <c r="M18417"/>
    </row>
    <row r="18418" spans="1:13">
      <c r="A18418" s="61" t="s">
        <v>40</v>
      </c>
      <c r="B18418" s="61">
        <v>10472</v>
      </c>
      <c r="C18418" s="63" t="s">
        <v>968</v>
      </c>
      <c r="D18418" s="61">
        <v>0</v>
      </c>
      <c r="E18418" s="61" t="s">
        <v>2755</v>
      </c>
      <c r="F18418" s="61" t="s">
        <v>111</v>
      </c>
      <c r="G18418" s="61" t="s">
        <v>2756</v>
      </c>
      <c r="H18418" s="61" t="s">
        <v>967</v>
      </c>
      <c r="I18418" s="61">
        <v>40.83</v>
      </c>
      <c r="J18418" s="61">
        <v>-73.87</v>
      </c>
      <c r="K18418">
        <v>72245</v>
      </c>
      <c r="L18418"/>
      <c r="M18418"/>
    </row>
    <row r="18419" spans="1:13">
      <c r="A18419" s="61" t="s">
        <v>40</v>
      </c>
      <c r="B18419" s="61">
        <v>10460</v>
      </c>
      <c r="C18419" s="63" t="s">
        <v>968</v>
      </c>
      <c r="D18419" s="61">
        <v>0</v>
      </c>
      <c r="E18419" s="61" t="s">
        <v>2755</v>
      </c>
      <c r="F18419" s="61" t="s">
        <v>111</v>
      </c>
      <c r="G18419" s="61" t="s">
        <v>2756</v>
      </c>
      <c r="H18419" s="61" t="s">
        <v>967</v>
      </c>
      <c r="I18419" s="61">
        <v>40.840000000000003</v>
      </c>
      <c r="J18419" s="61">
        <v>-73.87</v>
      </c>
      <c r="K18419">
        <v>62625</v>
      </c>
      <c r="L18419"/>
      <c r="M18419"/>
    </row>
    <row r="18420" spans="1:13">
      <c r="A18420" s="61" t="s">
        <v>40</v>
      </c>
      <c r="B18420" s="61">
        <v>10467</v>
      </c>
      <c r="C18420" s="63" t="s">
        <v>968</v>
      </c>
      <c r="D18420" s="61">
        <v>0</v>
      </c>
      <c r="E18420" s="61" t="s">
        <v>2755</v>
      </c>
      <c r="F18420" s="61" t="s">
        <v>111</v>
      </c>
      <c r="G18420" s="61" t="s">
        <v>2756</v>
      </c>
      <c r="H18420" s="61" t="s">
        <v>967</v>
      </c>
      <c r="I18420" s="61">
        <v>40.869999999999997</v>
      </c>
      <c r="J18420" s="61">
        <v>-73.87</v>
      </c>
      <c r="K18420">
        <v>103660</v>
      </c>
      <c r="L18420"/>
      <c r="M18420"/>
    </row>
    <row r="18421" spans="1:13">
      <c r="A18421" s="61" t="s">
        <v>40</v>
      </c>
      <c r="B18421" s="61">
        <v>10470</v>
      </c>
      <c r="C18421" s="63" t="s">
        <v>968</v>
      </c>
      <c r="D18421" s="61">
        <v>0</v>
      </c>
      <c r="E18421" s="61" t="s">
        <v>2755</v>
      </c>
      <c r="F18421" s="61" t="s">
        <v>111</v>
      </c>
      <c r="G18421" s="61" t="s">
        <v>2756</v>
      </c>
      <c r="H18421" s="61" t="s">
        <v>967</v>
      </c>
      <c r="I18421" s="61">
        <v>40.89</v>
      </c>
      <c r="J18421" s="61">
        <v>-73.87</v>
      </c>
      <c r="K18421">
        <v>16686</v>
      </c>
      <c r="L18421"/>
      <c r="M18421"/>
    </row>
    <row r="18422" spans="1:13">
      <c r="A18422" s="61" t="s">
        <v>40</v>
      </c>
      <c r="B18422" s="61">
        <v>10473</v>
      </c>
      <c r="C18422" s="63" t="s">
        <v>968</v>
      </c>
      <c r="D18422" s="61">
        <v>0</v>
      </c>
      <c r="E18422" s="61" t="s">
        <v>2755</v>
      </c>
      <c r="F18422" s="61" t="s">
        <v>111</v>
      </c>
      <c r="G18422" s="61" t="s">
        <v>2756</v>
      </c>
      <c r="H18422" s="61" t="s">
        <v>967</v>
      </c>
      <c r="I18422" s="61">
        <v>40.82</v>
      </c>
      <c r="J18422" s="61">
        <v>-73.86</v>
      </c>
      <c r="K18422">
        <v>62692</v>
      </c>
      <c r="L18422"/>
      <c r="M18422"/>
    </row>
    <row r="18423" spans="1:13">
      <c r="A18423" s="61" t="s">
        <v>40</v>
      </c>
      <c r="B18423" s="61">
        <v>10462</v>
      </c>
      <c r="C18423" s="63" t="s">
        <v>968</v>
      </c>
      <c r="D18423" s="61">
        <v>0</v>
      </c>
      <c r="E18423" s="61" t="s">
        <v>2755</v>
      </c>
      <c r="F18423" s="61" t="s">
        <v>111</v>
      </c>
      <c r="G18423" s="61" t="s">
        <v>2756</v>
      </c>
      <c r="H18423" s="61" t="s">
        <v>967</v>
      </c>
      <c r="I18423" s="61">
        <v>40.840000000000003</v>
      </c>
      <c r="J18423" s="61">
        <v>-73.86</v>
      </c>
      <c r="K18423">
        <v>84655</v>
      </c>
      <c r="L18423"/>
      <c r="M18423"/>
    </row>
    <row r="18424" spans="1:13">
      <c r="A18424" s="61" t="s">
        <v>40</v>
      </c>
      <c r="B18424" s="61">
        <v>10469</v>
      </c>
      <c r="C18424" s="63" t="s">
        <v>968</v>
      </c>
      <c r="D18424" s="61">
        <v>0</v>
      </c>
      <c r="E18424" s="61" t="s">
        <v>2755</v>
      </c>
      <c r="F18424" s="61" t="s">
        <v>111</v>
      </c>
      <c r="G18424" s="61" t="s">
        <v>2756</v>
      </c>
      <c r="H18424" s="61" t="s">
        <v>967</v>
      </c>
      <c r="I18424" s="61">
        <v>40.869999999999997</v>
      </c>
      <c r="J18424" s="61">
        <v>-73.849999999999994</v>
      </c>
      <c r="K18424">
        <v>71571</v>
      </c>
      <c r="L18424"/>
      <c r="M18424"/>
    </row>
    <row r="18425" spans="1:13">
      <c r="A18425" s="61" t="s">
        <v>40</v>
      </c>
      <c r="B18425" s="61">
        <v>10466</v>
      </c>
      <c r="C18425" s="63" t="s">
        <v>968</v>
      </c>
      <c r="D18425" s="61">
        <v>0</v>
      </c>
      <c r="E18425" s="61" t="s">
        <v>2755</v>
      </c>
      <c r="F18425" s="61" t="s">
        <v>111</v>
      </c>
      <c r="G18425" s="61" t="s">
        <v>2756</v>
      </c>
      <c r="H18425" s="61" t="s">
        <v>967</v>
      </c>
      <c r="I18425" s="61">
        <v>40.89</v>
      </c>
      <c r="J18425" s="61">
        <v>-73.849999999999994</v>
      </c>
      <c r="K18425">
        <v>70420</v>
      </c>
      <c r="L18425"/>
      <c r="M18425"/>
    </row>
    <row r="18426" spans="1:13">
      <c r="A18426" s="61" t="s">
        <v>40</v>
      </c>
      <c r="B18426" s="61">
        <v>10461</v>
      </c>
      <c r="C18426" s="63" t="s">
        <v>968</v>
      </c>
      <c r="D18426" s="61">
        <v>0</v>
      </c>
      <c r="E18426" s="61" t="s">
        <v>2755</v>
      </c>
      <c r="F18426" s="61" t="s">
        <v>111</v>
      </c>
      <c r="G18426" s="61" t="s">
        <v>2756</v>
      </c>
      <c r="H18426" s="61" t="s">
        <v>967</v>
      </c>
      <c r="I18426" s="61">
        <v>40.85</v>
      </c>
      <c r="J18426" s="61">
        <v>-73.84</v>
      </c>
      <c r="K18426">
        <v>54901</v>
      </c>
      <c r="L18426"/>
      <c r="M18426"/>
    </row>
    <row r="18427" spans="1:13">
      <c r="A18427" s="61" t="s">
        <v>40</v>
      </c>
      <c r="B18427" s="61">
        <v>10465</v>
      </c>
      <c r="C18427" s="63" t="s">
        <v>968</v>
      </c>
      <c r="D18427" s="61">
        <v>0</v>
      </c>
      <c r="E18427" s="61" t="s">
        <v>2755</v>
      </c>
      <c r="F18427" s="61" t="s">
        <v>111</v>
      </c>
      <c r="G18427" s="61" t="s">
        <v>2756</v>
      </c>
      <c r="H18427" s="61" t="s">
        <v>967</v>
      </c>
      <c r="I18427" s="61">
        <v>40.82</v>
      </c>
      <c r="J18427" s="61">
        <v>-73.83</v>
      </c>
      <c r="K18427">
        <v>45799</v>
      </c>
      <c r="L18427"/>
      <c r="M18427"/>
    </row>
    <row r="18428" spans="1:13">
      <c r="A18428" s="61" t="s">
        <v>40</v>
      </c>
      <c r="B18428" s="61">
        <v>10475</v>
      </c>
      <c r="C18428" s="63" t="s">
        <v>968</v>
      </c>
      <c r="D18428" s="61">
        <v>0</v>
      </c>
      <c r="E18428" s="61" t="s">
        <v>2755</v>
      </c>
      <c r="F18428" s="61" t="s">
        <v>111</v>
      </c>
      <c r="G18428" s="61" t="s">
        <v>2756</v>
      </c>
      <c r="H18428" s="61" t="s">
        <v>967</v>
      </c>
      <c r="I18428" s="61">
        <v>40.880000000000003</v>
      </c>
      <c r="J18428" s="61">
        <v>-73.819999999999993</v>
      </c>
      <c r="K18428">
        <v>42609</v>
      </c>
      <c r="L18428"/>
      <c r="M18428"/>
    </row>
    <row r="18429" spans="1:13">
      <c r="A18429" s="61" t="s">
        <v>40</v>
      </c>
      <c r="B18429" s="61">
        <v>10464</v>
      </c>
      <c r="C18429" s="63" t="s">
        <v>968</v>
      </c>
      <c r="D18429" s="61">
        <v>0</v>
      </c>
      <c r="E18429" s="61" t="s">
        <v>2755</v>
      </c>
      <c r="F18429" s="61" t="s">
        <v>111</v>
      </c>
      <c r="G18429" s="61" t="s">
        <v>2756</v>
      </c>
      <c r="H18429" s="61" t="s">
        <v>967</v>
      </c>
      <c r="I18429" s="61">
        <v>40.869999999999997</v>
      </c>
      <c r="J18429" s="61">
        <v>-73.8</v>
      </c>
      <c r="K18429">
        <v>4592</v>
      </c>
      <c r="L18429"/>
      <c r="M18429"/>
    </row>
    <row r="18430" spans="1:13">
      <c r="A18430" s="61" t="s">
        <v>40</v>
      </c>
      <c r="B18430" s="61">
        <v>10708</v>
      </c>
      <c r="C18430" s="63" t="s">
        <v>968</v>
      </c>
      <c r="D18430" s="61">
        <v>0</v>
      </c>
      <c r="E18430" s="61" t="s">
        <v>2805</v>
      </c>
      <c r="F18430" s="61" t="s">
        <v>111</v>
      </c>
      <c r="G18430" s="61" t="s">
        <v>2760</v>
      </c>
      <c r="H18430" s="61" t="s">
        <v>967</v>
      </c>
      <c r="I18430" s="61">
        <v>40.94</v>
      </c>
      <c r="J18430" s="61">
        <v>-73.83</v>
      </c>
      <c r="K18430">
        <v>22299</v>
      </c>
      <c r="L18430"/>
      <c r="M18430"/>
    </row>
    <row r="18431" spans="1:13">
      <c r="A18431" s="61" t="s">
        <v>40</v>
      </c>
      <c r="B18431" s="61">
        <v>13314</v>
      </c>
      <c r="C18431" s="63" t="s">
        <v>968</v>
      </c>
      <c r="D18431" s="61">
        <v>0</v>
      </c>
      <c r="E18431" s="61" t="s">
        <v>837</v>
      </c>
      <c r="F18431" s="61" t="s">
        <v>111</v>
      </c>
      <c r="G18431" s="61" t="s">
        <v>495</v>
      </c>
      <c r="H18431" s="61" t="s">
        <v>967</v>
      </c>
      <c r="I18431" s="61">
        <v>42.81</v>
      </c>
      <c r="J18431" s="61">
        <v>-75.31</v>
      </c>
      <c r="K18431">
        <v>86</v>
      </c>
      <c r="L18431"/>
      <c r="M18431"/>
    </row>
    <row r="18432" spans="1:13">
      <c r="A18432" s="61" t="s">
        <v>40</v>
      </c>
      <c r="B18432" s="61">
        <v>11719</v>
      </c>
      <c r="C18432" s="63" t="s">
        <v>968</v>
      </c>
      <c r="D18432" s="61">
        <v>0</v>
      </c>
      <c r="E18432" s="61" t="s">
        <v>2941</v>
      </c>
      <c r="F18432" s="61" t="s">
        <v>111</v>
      </c>
      <c r="G18432" s="61" t="s">
        <v>966</v>
      </c>
      <c r="H18432" s="61" t="s">
        <v>967</v>
      </c>
      <c r="I18432" s="61">
        <v>40.78</v>
      </c>
      <c r="J18432" s="61">
        <v>-72.91</v>
      </c>
      <c r="K18432">
        <v>3447</v>
      </c>
      <c r="L18432"/>
      <c r="M18432"/>
    </row>
    <row r="18433" spans="1:13">
      <c r="A18433" s="61" t="s">
        <v>40</v>
      </c>
      <c r="B18433" s="61">
        <v>11209</v>
      </c>
      <c r="C18433" s="63" t="s">
        <v>968</v>
      </c>
      <c r="D18433" s="61">
        <v>0</v>
      </c>
      <c r="E18433" s="61" t="s">
        <v>2192</v>
      </c>
      <c r="F18433" s="61" t="s">
        <v>111</v>
      </c>
      <c r="G18433" s="61" t="s">
        <v>2866</v>
      </c>
      <c r="H18433" s="61" t="s">
        <v>967</v>
      </c>
      <c r="I18433" s="61">
        <v>40.619999999999997</v>
      </c>
      <c r="J18433" s="61">
        <v>-74.03</v>
      </c>
      <c r="K18433">
        <v>73239</v>
      </c>
      <c r="L18433"/>
      <c r="M18433"/>
    </row>
    <row r="18434" spans="1:13">
      <c r="A18434" s="61" t="s">
        <v>40</v>
      </c>
      <c r="B18434" s="61">
        <v>11220</v>
      </c>
      <c r="C18434" s="63" t="s">
        <v>968</v>
      </c>
      <c r="D18434" s="61">
        <v>0</v>
      </c>
      <c r="E18434" s="61" t="s">
        <v>2192</v>
      </c>
      <c r="F18434" s="61" t="s">
        <v>111</v>
      </c>
      <c r="G18434" s="61" t="s">
        <v>2866</v>
      </c>
      <c r="H18434" s="61" t="s">
        <v>967</v>
      </c>
      <c r="I18434" s="61">
        <v>40.64</v>
      </c>
      <c r="J18434" s="61">
        <v>-74.02</v>
      </c>
      <c r="K18434">
        <v>105797</v>
      </c>
      <c r="L18434"/>
      <c r="M18434"/>
    </row>
    <row r="18435" spans="1:13">
      <c r="A18435" s="61" t="s">
        <v>40</v>
      </c>
      <c r="B18435" s="61">
        <v>11228</v>
      </c>
      <c r="C18435" s="63" t="s">
        <v>968</v>
      </c>
      <c r="D18435" s="61">
        <v>0</v>
      </c>
      <c r="E18435" s="61" t="s">
        <v>2192</v>
      </c>
      <c r="F18435" s="61" t="s">
        <v>111</v>
      </c>
      <c r="G18435" s="61" t="s">
        <v>2866</v>
      </c>
      <c r="H18435" s="61" t="s">
        <v>967</v>
      </c>
      <c r="I18435" s="61">
        <v>40.619999999999997</v>
      </c>
      <c r="J18435" s="61">
        <v>-74.010000000000005</v>
      </c>
      <c r="K18435">
        <v>45906</v>
      </c>
      <c r="L18435"/>
      <c r="M18435"/>
    </row>
    <row r="18436" spans="1:13">
      <c r="A18436" s="61" t="s">
        <v>40</v>
      </c>
      <c r="B18436" s="61">
        <v>11232</v>
      </c>
      <c r="C18436" s="63" t="s">
        <v>968</v>
      </c>
      <c r="D18436" s="61">
        <v>0</v>
      </c>
      <c r="E18436" s="61" t="s">
        <v>2192</v>
      </c>
      <c r="F18436" s="61" t="s">
        <v>111</v>
      </c>
      <c r="G18436" s="61" t="s">
        <v>2866</v>
      </c>
      <c r="H18436" s="61" t="s">
        <v>967</v>
      </c>
      <c r="I18436" s="61">
        <v>40.659999999999997</v>
      </c>
      <c r="J18436" s="61">
        <v>-74.010000000000005</v>
      </c>
      <c r="K18436">
        <v>30181</v>
      </c>
      <c r="L18436"/>
      <c r="M18436"/>
    </row>
    <row r="18437" spans="1:13">
      <c r="A18437" s="61" t="s">
        <v>40</v>
      </c>
      <c r="B18437" s="61">
        <v>11231</v>
      </c>
      <c r="C18437" s="63" t="s">
        <v>968</v>
      </c>
      <c r="D18437" s="61">
        <v>0</v>
      </c>
      <c r="E18437" s="61" t="s">
        <v>2192</v>
      </c>
      <c r="F18437" s="61" t="s">
        <v>111</v>
      </c>
      <c r="G18437" s="61" t="s">
        <v>2866</v>
      </c>
      <c r="H18437" s="61" t="s">
        <v>967</v>
      </c>
      <c r="I18437" s="61">
        <v>40.68</v>
      </c>
      <c r="J18437" s="61">
        <v>-74.010000000000005</v>
      </c>
      <c r="K18437">
        <v>37240</v>
      </c>
      <c r="L18437"/>
      <c r="M18437"/>
    </row>
    <row r="18438" spans="1:13">
      <c r="A18438" s="61" t="s">
        <v>40</v>
      </c>
      <c r="B18438" s="61">
        <v>11214</v>
      </c>
      <c r="C18438" s="63" t="s">
        <v>968</v>
      </c>
      <c r="D18438" s="61">
        <v>0</v>
      </c>
      <c r="E18438" s="61" t="s">
        <v>2192</v>
      </c>
      <c r="F18438" s="61" t="s">
        <v>111</v>
      </c>
      <c r="G18438" s="61" t="s">
        <v>2866</v>
      </c>
      <c r="H18438" s="61" t="s">
        <v>967</v>
      </c>
      <c r="I18438" s="61">
        <v>40.6</v>
      </c>
      <c r="J18438" s="61">
        <v>-74</v>
      </c>
      <c r="K18438">
        <v>96560</v>
      </c>
      <c r="L18438"/>
      <c r="M18438"/>
    </row>
    <row r="18439" spans="1:13">
      <c r="A18439" s="61" t="s">
        <v>40</v>
      </c>
      <c r="B18439" s="61">
        <v>11219</v>
      </c>
      <c r="C18439" s="63" t="s">
        <v>968</v>
      </c>
      <c r="D18439" s="61">
        <v>0</v>
      </c>
      <c r="E18439" s="61" t="s">
        <v>2192</v>
      </c>
      <c r="F18439" s="61" t="s">
        <v>111</v>
      </c>
      <c r="G18439" s="61" t="s">
        <v>2866</v>
      </c>
      <c r="H18439" s="61" t="s">
        <v>967</v>
      </c>
      <c r="I18439" s="61">
        <v>40.630000000000003</v>
      </c>
      <c r="J18439" s="61">
        <v>-74</v>
      </c>
      <c r="K18439">
        <v>103447</v>
      </c>
      <c r="L18439"/>
      <c r="M18439"/>
    </row>
    <row r="18440" spans="1:13">
      <c r="A18440" s="61" t="s">
        <v>40</v>
      </c>
      <c r="B18440" s="61">
        <v>11224</v>
      </c>
      <c r="C18440" s="63" t="s">
        <v>968</v>
      </c>
      <c r="D18440" s="61">
        <v>0</v>
      </c>
      <c r="E18440" s="61" t="s">
        <v>2192</v>
      </c>
      <c r="F18440" s="61" t="s">
        <v>111</v>
      </c>
      <c r="G18440" s="61" t="s">
        <v>2866</v>
      </c>
      <c r="H18440" s="61" t="s">
        <v>967</v>
      </c>
      <c r="I18440" s="61">
        <v>40.58</v>
      </c>
      <c r="J18440" s="61">
        <v>-73.989999999999995</v>
      </c>
      <c r="K18440">
        <v>46019</v>
      </c>
      <c r="L18440"/>
      <c r="M18440"/>
    </row>
    <row r="18441" spans="1:13">
      <c r="A18441" s="61" t="s">
        <v>40</v>
      </c>
      <c r="B18441" s="61">
        <v>11215</v>
      </c>
      <c r="C18441" s="63" t="s">
        <v>968</v>
      </c>
      <c r="D18441" s="61">
        <v>0</v>
      </c>
      <c r="E18441" s="61" t="s">
        <v>2192</v>
      </c>
      <c r="F18441" s="61" t="s">
        <v>111</v>
      </c>
      <c r="G18441" s="61" t="s">
        <v>2866</v>
      </c>
      <c r="H18441" s="61" t="s">
        <v>967</v>
      </c>
      <c r="I18441" s="61">
        <v>40.659999999999997</v>
      </c>
      <c r="J18441" s="61">
        <v>-73.989999999999995</v>
      </c>
      <c r="K18441">
        <v>67493</v>
      </c>
      <c r="L18441"/>
      <c r="M18441"/>
    </row>
    <row r="18442" spans="1:13">
      <c r="A18442" s="61" t="s">
        <v>40</v>
      </c>
      <c r="B18442" s="61">
        <v>11201</v>
      </c>
      <c r="C18442" s="63" t="s">
        <v>968</v>
      </c>
      <c r="D18442" s="61">
        <v>0</v>
      </c>
      <c r="E18442" s="61" t="s">
        <v>2192</v>
      </c>
      <c r="F18442" s="61" t="s">
        <v>111</v>
      </c>
      <c r="G18442" s="61" t="s">
        <v>2866</v>
      </c>
      <c r="H18442" s="61" t="s">
        <v>967</v>
      </c>
      <c r="I18442" s="61">
        <v>40.69</v>
      </c>
      <c r="J18442" s="61">
        <v>-73.989999999999995</v>
      </c>
      <c r="K18442">
        <v>69703</v>
      </c>
      <c r="L18442"/>
      <c r="M18442"/>
    </row>
    <row r="18443" spans="1:13">
      <c r="A18443" s="61" t="s">
        <v>40</v>
      </c>
      <c r="B18443" s="61">
        <v>11204</v>
      </c>
      <c r="C18443" s="63" t="s">
        <v>968</v>
      </c>
      <c r="D18443" s="61">
        <v>0</v>
      </c>
      <c r="E18443" s="61" t="s">
        <v>2192</v>
      </c>
      <c r="F18443" s="61" t="s">
        <v>111</v>
      </c>
      <c r="G18443" s="61" t="s">
        <v>2866</v>
      </c>
      <c r="H18443" s="61" t="s">
        <v>967</v>
      </c>
      <c r="I18443" s="61">
        <v>40.619999999999997</v>
      </c>
      <c r="J18443" s="61">
        <v>-73.98</v>
      </c>
      <c r="K18443">
        <v>85885</v>
      </c>
      <c r="L18443"/>
      <c r="M18443"/>
    </row>
    <row r="18444" spans="1:13">
      <c r="A18444" s="61" t="s">
        <v>40</v>
      </c>
      <c r="B18444" s="61">
        <v>11218</v>
      </c>
      <c r="C18444" s="63" t="s">
        <v>968</v>
      </c>
      <c r="D18444" s="61">
        <v>0</v>
      </c>
      <c r="E18444" s="61" t="s">
        <v>2192</v>
      </c>
      <c r="F18444" s="61" t="s">
        <v>111</v>
      </c>
      <c r="G18444" s="61" t="s">
        <v>2866</v>
      </c>
      <c r="H18444" s="61" t="s">
        <v>967</v>
      </c>
      <c r="I18444" s="61">
        <v>40.64</v>
      </c>
      <c r="J18444" s="61">
        <v>-73.98</v>
      </c>
      <c r="K18444">
        <v>78642</v>
      </c>
      <c r="L18444"/>
      <c r="M18444"/>
    </row>
    <row r="18445" spans="1:13">
      <c r="A18445" s="61" t="s">
        <v>40</v>
      </c>
      <c r="B18445" s="61">
        <v>11217</v>
      </c>
      <c r="C18445" s="63" t="s">
        <v>968</v>
      </c>
      <c r="D18445" s="61">
        <v>0</v>
      </c>
      <c r="E18445" s="61" t="s">
        <v>2192</v>
      </c>
      <c r="F18445" s="61" t="s">
        <v>111</v>
      </c>
      <c r="G18445" s="61" t="s">
        <v>2866</v>
      </c>
      <c r="H18445" s="61" t="s">
        <v>967</v>
      </c>
      <c r="I18445" s="61">
        <v>40.68</v>
      </c>
      <c r="J18445" s="61">
        <v>-73.98</v>
      </c>
      <c r="K18445">
        <v>42417</v>
      </c>
      <c r="L18445"/>
      <c r="M18445"/>
    </row>
    <row r="18446" spans="1:13">
      <c r="A18446" s="61" t="s">
        <v>40</v>
      </c>
      <c r="B18446" s="61">
        <v>11240</v>
      </c>
      <c r="C18446" s="63" t="s">
        <v>968</v>
      </c>
      <c r="D18446" s="61">
        <v>1</v>
      </c>
      <c r="E18446" s="61" t="s">
        <v>2192</v>
      </c>
      <c r="F18446" s="61" t="s">
        <v>111</v>
      </c>
      <c r="G18446" s="61" t="s">
        <v>2866</v>
      </c>
      <c r="H18446" s="61" t="s">
        <v>967</v>
      </c>
      <c r="I18446" s="61">
        <v>40.69</v>
      </c>
      <c r="J18446" s="61">
        <v>-73.98</v>
      </c>
      <c r="K18446">
        <v>17038</v>
      </c>
      <c r="L18446"/>
      <c r="M18446"/>
    </row>
    <row r="18447" spans="1:13">
      <c r="A18447" s="61" t="s">
        <v>40</v>
      </c>
      <c r="B18447" s="61">
        <v>11223</v>
      </c>
      <c r="C18447" s="63" t="s">
        <v>968</v>
      </c>
      <c r="D18447" s="61">
        <v>0</v>
      </c>
      <c r="E18447" s="61" t="s">
        <v>2192</v>
      </c>
      <c r="F18447" s="61" t="s">
        <v>111</v>
      </c>
      <c r="G18447" s="61" t="s">
        <v>2866</v>
      </c>
      <c r="H18447" s="61" t="s">
        <v>967</v>
      </c>
      <c r="I18447" s="61">
        <v>40.6</v>
      </c>
      <c r="J18447" s="61">
        <v>-73.97</v>
      </c>
      <c r="K18447">
        <v>83519</v>
      </c>
      <c r="L18447"/>
      <c r="M18447"/>
    </row>
    <row r="18448" spans="1:13">
      <c r="A18448" s="61" t="s">
        <v>40</v>
      </c>
      <c r="B18448" s="61">
        <v>11230</v>
      </c>
      <c r="C18448" s="63" t="s">
        <v>968</v>
      </c>
      <c r="D18448" s="61">
        <v>0</v>
      </c>
      <c r="E18448" s="61" t="s">
        <v>2192</v>
      </c>
      <c r="F18448" s="61" t="s">
        <v>111</v>
      </c>
      <c r="G18448" s="61" t="s">
        <v>2866</v>
      </c>
      <c r="H18448" s="61" t="s">
        <v>967</v>
      </c>
      <c r="I18448" s="61">
        <v>40.619999999999997</v>
      </c>
      <c r="J18448" s="61">
        <v>-73.97</v>
      </c>
      <c r="K18448">
        <v>91391</v>
      </c>
      <c r="L18448"/>
      <c r="M18448"/>
    </row>
    <row r="18449" spans="1:13">
      <c r="A18449" s="61" t="s">
        <v>40</v>
      </c>
      <c r="B18449" s="61">
        <v>11205</v>
      </c>
      <c r="C18449" s="63" t="s">
        <v>968</v>
      </c>
      <c r="D18449" s="61">
        <v>0</v>
      </c>
      <c r="E18449" s="61" t="s">
        <v>2192</v>
      </c>
      <c r="F18449" s="61" t="s">
        <v>111</v>
      </c>
      <c r="G18449" s="61" t="s">
        <v>2866</v>
      </c>
      <c r="H18449" s="61" t="s">
        <v>967</v>
      </c>
      <c r="I18449" s="61">
        <v>40.69</v>
      </c>
      <c r="J18449" s="61">
        <v>-73.97</v>
      </c>
      <c r="K18449">
        <v>50474</v>
      </c>
      <c r="L18449"/>
      <c r="M18449"/>
    </row>
    <row r="18450" spans="1:13">
      <c r="A18450" s="61" t="s">
        <v>40</v>
      </c>
      <c r="B18450" s="61">
        <v>11226</v>
      </c>
      <c r="C18450" s="63" t="s">
        <v>968</v>
      </c>
      <c r="D18450" s="61">
        <v>0</v>
      </c>
      <c r="E18450" s="61" t="s">
        <v>2192</v>
      </c>
      <c r="F18450" s="61" t="s">
        <v>111</v>
      </c>
      <c r="G18450" s="61" t="s">
        <v>2866</v>
      </c>
      <c r="H18450" s="61" t="s">
        <v>967</v>
      </c>
      <c r="I18450" s="61">
        <v>40.65</v>
      </c>
      <c r="J18450" s="61">
        <v>-73.959999999999994</v>
      </c>
      <c r="K18450">
        <v>101727</v>
      </c>
      <c r="L18450"/>
      <c r="M18450"/>
    </row>
    <row r="18451" spans="1:13">
      <c r="A18451" s="61" t="s">
        <v>40</v>
      </c>
      <c r="B18451" s="61">
        <v>11238</v>
      </c>
      <c r="C18451" s="63" t="s">
        <v>968</v>
      </c>
      <c r="D18451" s="61">
        <v>0</v>
      </c>
      <c r="E18451" s="61" t="s">
        <v>2192</v>
      </c>
      <c r="F18451" s="61" t="s">
        <v>111</v>
      </c>
      <c r="G18451" s="61" t="s">
        <v>2866</v>
      </c>
      <c r="H18451" s="61" t="s">
        <v>967</v>
      </c>
      <c r="I18451" s="61">
        <v>40.68</v>
      </c>
      <c r="J18451" s="61">
        <v>-73.959999999999994</v>
      </c>
      <c r="K18451">
        <v>60090</v>
      </c>
      <c r="L18451"/>
      <c r="M18451"/>
    </row>
    <row r="18452" spans="1:13">
      <c r="A18452" s="61" t="s">
        <v>40</v>
      </c>
      <c r="B18452" s="61">
        <v>11235</v>
      </c>
      <c r="C18452" s="63" t="s">
        <v>968</v>
      </c>
      <c r="D18452" s="61">
        <v>0</v>
      </c>
      <c r="E18452" s="61" t="s">
        <v>2192</v>
      </c>
      <c r="F18452" s="61" t="s">
        <v>111</v>
      </c>
      <c r="G18452" s="61" t="s">
        <v>2866</v>
      </c>
      <c r="H18452" s="61" t="s">
        <v>967</v>
      </c>
      <c r="I18452" s="61">
        <v>40.58</v>
      </c>
      <c r="J18452" s="61">
        <v>-73.95</v>
      </c>
      <c r="K18452">
        <v>88482</v>
      </c>
      <c r="L18452"/>
      <c r="M18452"/>
    </row>
    <row r="18453" spans="1:13">
      <c r="A18453" s="61" t="s">
        <v>40</v>
      </c>
      <c r="B18453" s="61">
        <v>11210</v>
      </c>
      <c r="C18453" s="63" t="s">
        <v>968</v>
      </c>
      <c r="D18453" s="61">
        <v>0</v>
      </c>
      <c r="E18453" s="61" t="s">
        <v>2192</v>
      </c>
      <c r="F18453" s="61" t="s">
        <v>111</v>
      </c>
      <c r="G18453" s="61" t="s">
        <v>2866</v>
      </c>
      <c r="H18453" s="61" t="s">
        <v>967</v>
      </c>
      <c r="I18453" s="61">
        <v>40.630000000000003</v>
      </c>
      <c r="J18453" s="61">
        <v>-73.95</v>
      </c>
      <c r="K18453">
        <v>62805</v>
      </c>
      <c r="L18453"/>
      <c r="M18453"/>
    </row>
    <row r="18454" spans="1:13">
      <c r="A18454" s="61" t="s">
        <v>40</v>
      </c>
      <c r="B18454" s="61">
        <v>11225</v>
      </c>
      <c r="C18454" s="63" t="s">
        <v>968</v>
      </c>
      <c r="D18454" s="61">
        <v>0</v>
      </c>
      <c r="E18454" s="61" t="s">
        <v>2192</v>
      </c>
      <c r="F18454" s="61" t="s">
        <v>111</v>
      </c>
      <c r="G18454" s="61" t="s">
        <v>2866</v>
      </c>
      <c r="H18454" s="61" t="s">
        <v>967</v>
      </c>
      <c r="I18454" s="61">
        <v>40.659999999999997</v>
      </c>
      <c r="J18454" s="61">
        <v>-73.95</v>
      </c>
      <c r="K18454">
        <v>58786</v>
      </c>
      <c r="L18454"/>
      <c r="M18454"/>
    </row>
    <row r="18455" spans="1:13">
      <c r="A18455" s="61" t="s">
        <v>40</v>
      </c>
      <c r="B18455" s="61">
        <v>11216</v>
      </c>
      <c r="C18455" s="63" t="s">
        <v>968</v>
      </c>
      <c r="D18455" s="61">
        <v>0</v>
      </c>
      <c r="E18455" s="61" t="s">
        <v>2192</v>
      </c>
      <c r="F18455" s="61" t="s">
        <v>111</v>
      </c>
      <c r="G18455" s="61" t="s">
        <v>2866</v>
      </c>
      <c r="H18455" s="61" t="s">
        <v>967</v>
      </c>
      <c r="I18455" s="61">
        <v>40.68</v>
      </c>
      <c r="J18455" s="61">
        <v>-73.95</v>
      </c>
      <c r="K18455">
        <v>61251</v>
      </c>
      <c r="L18455"/>
      <c r="M18455"/>
    </row>
    <row r="18456" spans="1:13">
      <c r="A18456" s="61" t="s">
        <v>40</v>
      </c>
      <c r="B18456" s="61">
        <v>11211</v>
      </c>
      <c r="C18456" s="63" t="s">
        <v>968</v>
      </c>
      <c r="D18456" s="61">
        <v>0</v>
      </c>
      <c r="E18456" s="61" t="s">
        <v>2192</v>
      </c>
      <c r="F18456" s="61" t="s">
        <v>111</v>
      </c>
      <c r="G18456" s="61" t="s">
        <v>2866</v>
      </c>
      <c r="H18456" s="61" t="s">
        <v>967</v>
      </c>
      <c r="I18456" s="61">
        <v>40.71</v>
      </c>
      <c r="J18456" s="61">
        <v>-73.95</v>
      </c>
      <c r="K18456">
        <v>68540</v>
      </c>
      <c r="L18456"/>
      <c r="M18456"/>
    </row>
    <row r="18457" spans="1:13">
      <c r="A18457" s="61" t="s">
        <v>40</v>
      </c>
      <c r="B18457" s="61">
        <v>11222</v>
      </c>
      <c r="C18457" s="63" t="s">
        <v>968</v>
      </c>
      <c r="D18457" s="61">
        <v>0</v>
      </c>
      <c r="E18457" s="61" t="s">
        <v>2192</v>
      </c>
      <c r="F18457" s="61" t="s">
        <v>111</v>
      </c>
      <c r="G18457" s="61" t="s">
        <v>2866</v>
      </c>
      <c r="H18457" s="61" t="s">
        <v>967</v>
      </c>
      <c r="I18457" s="61">
        <v>40.729999999999997</v>
      </c>
      <c r="J18457" s="61">
        <v>-73.95</v>
      </c>
      <c r="K18457">
        <v>41957</v>
      </c>
      <c r="L18457"/>
      <c r="M18457"/>
    </row>
    <row r="18458" spans="1:13">
      <c r="A18458" s="61" t="s">
        <v>40</v>
      </c>
      <c r="B18458" s="61">
        <v>11229</v>
      </c>
      <c r="C18458" s="63" t="s">
        <v>968</v>
      </c>
      <c r="D18458" s="61">
        <v>0</v>
      </c>
      <c r="E18458" s="61" t="s">
        <v>2192</v>
      </c>
      <c r="F18458" s="61" t="s">
        <v>111</v>
      </c>
      <c r="G18458" s="61" t="s">
        <v>2866</v>
      </c>
      <c r="H18458" s="61" t="s">
        <v>967</v>
      </c>
      <c r="I18458" s="61">
        <v>40.6</v>
      </c>
      <c r="J18458" s="61">
        <v>-73.94</v>
      </c>
      <c r="K18458">
        <v>83669</v>
      </c>
      <c r="L18458"/>
      <c r="M18458"/>
    </row>
    <row r="18459" spans="1:13">
      <c r="A18459" s="61" t="s">
        <v>40</v>
      </c>
      <c r="B18459" s="61">
        <v>11203</v>
      </c>
      <c r="C18459" s="63" t="s">
        <v>968</v>
      </c>
      <c r="D18459" s="61">
        <v>0</v>
      </c>
      <c r="E18459" s="61" t="s">
        <v>2192</v>
      </c>
      <c r="F18459" s="61" t="s">
        <v>111</v>
      </c>
      <c r="G18459" s="61" t="s">
        <v>2866</v>
      </c>
      <c r="H18459" s="61" t="s">
        <v>967</v>
      </c>
      <c r="I18459" s="61">
        <v>40.64</v>
      </c>
      <c r="J18459" s="61">
        <v>-73.94</v>
      </c>
      <c r="K18459">
        <v>81824</v>
      </c>
      <c r="L18459"/>
      <c r="M18459"/>
    </row>
    <row r="18460" spans="1:13">
      <c r="A18460" s="61" t="s">
        <v>40</v>
      </c>
      <c r="B18460" s="61">
        <v>11241</v>
      </c>
      <c r="C18460" s="63" t="s">
        <v>968</v>
      </c>
      <c r="D18460" s="61">
        <v>0</v>
      </c>
      <c r="E18460" s="61" t="s">
        <v>2192</v>
      </c>
      <c r="F18460" s="61" t="s">
        <v>111</v>
      </c>
      <c r="G18460" s="61" t="s">
        <v>2866</v>
      </c>
      <c r="H18460" s="61" t="s">
        <v>967</v>
      </c>
      <c r="I18460" s="61">
        <v>40.64</v>
      </c>
      <c r="J18460" s="61">
        <v>-73.94</v>
      </c>
      <c r="K18460">
        <v>17038</v>
      </c>
      <c r="L18460"/>
      <c r="M18460"/>
    </row>
    <row r="18461" spans="1:13">
      <c r="A18461" s="61" t="s">
        <v>40</v>
      </c>
      <c r="B18461" s="61">
        <v>11242</v>
      </c>
      <c r="C18461" s="63" t="s">
        <v>968</v>
      </c>
      <c r="D18461" s="61">
        <v>0</v>
      </c>
      <c r="E18461" s="61" t="s">
        <v>2192</v>
      </c>
      <c r="F18461" s="61" t="s">
        <v>111</v>
      </c>
      <c r="G18461" s="61" t="s">
        <v>2866</v>
      </c>
      <c r="H18461" s="61" t="s">
        <v>967</v>
      </c>
      <c r="I18461" s="61">
        <v>40.64</v>
      </c>
      <c r="J18461" s="61">
        <v>-73.94</v>
      </c>
      <c r="K18461">
        <v>17038</v>
      </c>
      <c r="L18461"/>
      <c r="M18461"/>
    </row>
    <row r="18462" spans="1:13">
      <c r="A18462" s="61" t="s">
        <v>40</v>
      </c>
      <c r="B18462" s="61">
        <v>11243</v>
      </c>
      <c r="C18462" s="63" t="s">
        <v>968</v>
      </c>
      <c r="D18462" s="61">
        <v>0</v>
      </c>
      <c r="E18462" s="61" t="s">
        <v>2192</v>
      </c>
      <c r="F18462" s="61" t="s">
        <v>111</v>
      </c>
      <c r="G18462" s="61" t="s">
        <v>2866</v>
      </c>
      <c r="H18462" s="61" t="s">
        <v>967</v>
      </c>
      <c r="I18462" s="61">
        <v>40.64</v>
      </c>
      <c r="J18462" s="61">
        <v>-73.94</v>
      </c>
      <c r="K18462">
        <v>17038</v>
      </c>
      <c r="L18462"/>
      <c r="M18462"/>
    </row>
    <row r="18463" spans="1:13">
      <c r="A18463" s="61" t="s">
        <v>40</v>
      </c>
      <c r="B18463" s="61">
        <v>11249</v>
      </c>
      <c r="C18463" s="63" t="s">
        <v>968</v>
      </c>
      <c r="D18463" s="61">
        <v>0</v>
      </c>
      <c r="E18463" s="61" t="s">
        <v>2192</v>
      </c>
      <c r="F18463" s="61" t="s">
        <v>111</v>
      </c>
      <c r="G18463" s="61" t="s">
        <v>2866</v>
      </c>
      <c r="H18463" s="61" t="s">
        <v>967</v>
      </c>
      <c r="I18463" s="61">
        <v>40.64</v>
      </c>
      <c r="J18463" s="61">
        <v>-73.94</v>
      </c>
      <c r="K18463">
        <v>42024</v>
      </c>
      <c r="L18463"/>
      <c r="M18463"/>
    </row>
    <row r="18464" spans="1:13">
      <c r="A18464" s="61" t="s">
        <v>40</v>
      </c>
      <c r="B18464" s="61">
        <v>11252</v>
      </c>
      <c r="C18464" s="63" t="s">
        <v>968</v>
      </c>
      <c r="D18464" s="61">
        <v>0</v>
      </c>
      <c r="E18464" s="61" t="s">
        <v>2192</v>
      </c>
      <c r="F18464" s="61" t="s">
        <v>111</v>
      </c>
      <c r="G18464" s="61" t="s">
        <v>2866</v>
      </c>
      <c r="H18464" s="61" t="s">
        <v>967</v>
      </c>
      <c r="I18464" s="61">
        <v>40.64</v>
      </c>
      <c r="J18464" s="61">
        <v>-73.94</v>
      </c>
      <c r="K18464">
        <v>42024</v>
      </c>
      <c r="L18464"/>
      <c r="M18464"/>
    </row>
    <row r="18465" spans="1:13">
      <c r="A18465" s="61" t="s">
        <v>40</v>
      </c>
      <c r="B18465" s="61">
        <v>11256</v>
      </c>
      <c r="C18465" s="63" t="s">
        <v>968</v>
      </c>
      <c r="D18465" s="61">
        <v>0</v>
      </c>
      <c r="E18465" s="61" t="s">
        <v>2192</v>
      </c>
      <c r="F18465" s="61" t="s">
        <v>111</v>
      </c>
      <c r="G18465" s="61" t="s">
        <v>2866</v>
      </c>
      <c r="H18465" s="61" t="s">
        <v>967</v>
      </c>
      <c r="I18465" s="61">
        <v>40.64</v>
      </c>
      <c r="J18465" s="61">
        <v>-73.94</v>
      </c>
      <c r="K18465">
        <v>42024</v>
      </c>
      <c r="L18465"/>
      <c r="M18465"/>
    </row>
    <row r="18466" spans="1:13">
      <c r="A18466" s="61" t="s">
        <v>40</v>
      </c>
      <c r="B18466" s="61">
        <v>11213</v>
      </c>
      <c r="C18466" s="63" t="s">
        <v>968</v>
      </c>
      <c r="D18466" s="61">
        <v>0</v>
      </c>
      <c r="E18466" s="61" t="s">
        <v>2192</v>
      </c>
      <c r="F18466" s="61" t="s">
        <v>111</v>
      </c>
      <c r="G18466" s="61" t="s">
        <v>2866</v>
      </c>
      <c r="H18466" s="61" t="s">
        <v>967</v>
      </c>
      <c r="I18466" s="61">
        <v>40.67</v>
      </c>
      <c r="J18466" s="61">
        <v>-73.94</v>
      </c>
      <c r="K18466">
        <v>67217</v>
      </c>
      <c r="L18466"/>
      <c r="M18466"/>
    </row>
    <row r="18467" spans="1:13">
      <c r="A18467" s="61" t="s">
        <v>40</v>
      </c>
      <c r="B18467" s="61">
        <v>11206</v>
      </c>
      <c r="C18467" s="63" t="s">
        <v>968</v>
      </c>
      <c r="D18467" s="61">
        <v>0</v>
      </c>
      <c r="E18467" s="61" t="s">
        <v>2192</v>
      </c>
      <c r="F18467" s="61" t="s">
        <v>111</v>
      </c>
      <c r="G18467" s="61" t="s">
        <v>2866</v>
      </c>
      <c r="H18467" s="61" t="s">
        <v>967</v>
      </c>
      <c r="I18467" s="61">
        <v>40.700000000000003</v>
      </c>
      <c r="J18467" s="61">
        <v>-73.94</v>
      </c>
      <c r="K18467">
        <v>91549</v>
      </c>
      <c r="L18467"/>
      <c r="M18467"/>
    </row>
    <row r="18468" spans="1:13">
      <c r="A18468" s="61" t="s">
        <v>40</v>
      </c>
      <c r="B18468" s="61">
        <v>11221</v>
      </c>
      <c r="C18468" s="63" t="s">
        <v>968</v>
      </c>
      <c r="D18468" s="61">
        <v>0</v>
      </c>
      <c r="E18468" s="61" t="s">
        <v>2192</v>
      </c>
      <c r="F18468" s="61" t="s">
        <v>111</v>
      </c>
      <c r="G18468" s="61" t="s">
        <v>2866</v>
      </c>
      <c r="H18468" s="61" t="s">
        <v>967</v>
      </c>
      <c r="I18468" s="61">
        <v>40.69</v>
      </c>
      <c r="J18468" s="61">
        <v>-73.930000000000007</v>
      </c>
      <c r="K18468">
        <v>89222</v>
      </c>
      <c r="L18468"/>
      <c r="M18468"/>
    </row>
    <row r="18469" spans="1:13">
      <c r="A18469" s="61" t="s">
        <v>40</v>
      </c>
      <c r="B18469" s="61">
        <v>11233</v>
      </c>
      <c r="C18469" s="63" t="s">
        <v>968</v>
      </c>
      <c r="D18469" s="61">
        <v>0</v>
      </c>
      <c r="E18469" s="61" t="s">
        <v>2192</v>
      </c>
      <c r="F18469" s="61" t="s">
        <v>111</v>
      </c>
      <c r="G18469" s="61" t="s">
        <v>2866</v>
      </c>
      <c r="H18469" s="61" t="s">
        <v>967</v>
      </c>
      <c r="I18469" s="61">
        <v>40.68</v>
      </c>
      <c r="J18469" s="61">
        <v>-73.92</v>
      </c>
      <c r="K18469">
        <v>75399</v>
      </c>
      <c r="L18469"/>
      <c r="M18469"/>
    </row>
    <row r="18470" spans="1:13">
      <c r="A18470" s="61" t="s">
        <v>40</v>
      </c>
      <c r="B18470" s="61">
        <v>11237</v>
      </c>
      <c r="C18470" s="63" t="s">
        <v>968</v>
      </c>
      <c r="D18470" s="61">
        <v>0</v>
      </c>
      <c r="E18470" s="61" t="s">
        <v>2192</v>
      </c>
      <c r="F18470" s="61" t="s">
        <v>111</v>
      </c>
      <c r="G18470" s="61" t="s">
        <v>2866</v>
      </c>
      <c r="H18470" s="61" t="s">
        <v>967</v>
      </c>
      <c r="I18470" s="61">
        <v>40.700000000000003</v>
      </c>
      <c r="J18470" s="61">
        <v>-73.92</v>
      </c>
      <c r="K18470">
        <v>49418</v>
      </c>
      <c r="L18470"/>
      <c r="M18470"/>
    </row>
    <row r="18471" spans="1:13">
      <c r="A18471" s="61" t="s">
        <v>40</v>
      </c>
      <c r="B18471" s="61">
        <v>11234</v>
      </c>
      <c r="C18471" s="63" t="s">
        <v>968</v>
      </c>
      <c r="D18471" s="61">
        <v>0</v>
      </c>
      <c r="E18471" s="61" t="s">
        <v>2192</v>
      </c>
      <c r="F18471" s="61" t="s">
        <v>111</v>
      </c>
      <c r="G18471" s="61" t="s">
        <v>2866</v>
      </c>
      <c r="H18471" s="61" t="s">
        <v>967</v>
      </c>
      <c r="I18471" s="61">
        <v>40.61</v>
      </c>
      <c r="J18471" s="61">
        <v>-73.91</v>
      </c>
      <c r="K18471">
        <v>92133</v>
      </c>
      <c r="L18471"/>
      <c r="M18471"/>
    </row>
    <row r="18472" spans="1:13">
      <c r="A18472" s="61" t="s">
        <v>40</v>
      </c>
      <c r="B18472" s="61">
        <v>11212</v>
      </c>
      <c r="C18472" s="63" t="s">
        <v>968</v>
      </c>
      <c r="D18472" s="61">
        <v>0</v>
      </c>
      <c r="E18472" s="61" t="s">
        <v>2192</v>
      </c>
      <c r="F18472" s="61" t="s">
        <v>111</v>
      </c>
      <c r="G18472" s="61" t="s">
        <v>2866</v>
      </c>
      <c r="H18472" s="61" t="s">
        <v>967</v>
      </c>
      <c r="I18472" s="61">
        <v>40.659999999999997</v>
      </c>
      <c r="J18472" s="61">
        <v>-73.91</v>
      </c>
      <c r="K18472">
        <v>91574</v>
      </c>
      <c r="L18472"/>
      <c r="M18472"/>
    </row>
    <row r="18473" spans="1:13">
      <c r="A18473" s="61" t="s">
        <v>40</v>
      </c>
      <c r="B18473" s="61">
        <v>11236</v>
      </c>
      <c r="C18473" s="63" t="s">
        <v>968</v>
      </c>
      <c r="D18473" s="61">
        <v>0</v>
      </c>
      <c r="E18473" s="61" t="s">
        <v>2192</v>
      </c>
      <c r="F18473" s="61" t="s">
        <v>111</v>
      </c>
      <c r="G18473" s="61" t="s">
        <v>2866</v>
      </c>
      <c r="H18473" s="61" t="s">
        <v>967</v>
      </c>
      <c r="I18473" s="61">
        <v>40.64</v>
      </c>
      <c r="J18473" s="61">
        <v>-73.900000000000006</v>
      </c>
      <c r="K18473">
        <v>100687</v>
      </c>
      <c r="L18473"/>
      <c r="M18473"/>
    </row>
    <row r="18474" spans="1:13">
      <c r="A18474" s="61" t="s">
        <v>40</v>
      </c>
      <c r="B18474" s="61">
        <v>11207</v>
      </c>
      <c r="C18474" s="63" t="s">
        <v>968</v>
      </c>
      <c r="D18474" s="61">
        <v>0</v>
      </c>
      <c r="E18474" s="61" t="s">
        <v>2192</v>
      </c>
      <c r="F18474" s="61" t="s">
        <v>111</v>
      </c>
      <c r="G18474" s="61" t="s">
        <v>2866</v>
      </c>
      <c r="H18474" s="61" t="s">
        <v>967</v>
      </c>
      <c r="I18474" s="61">
        <v>40.67</v>
      </c>
      <c r="J18474" s="61">
        <v>-73.89</v>
      </c>
      <c r="K18474">
        <v>100330</v>
      </c>
      <c r="L18474"/>
      <c r="M18474"/>
    </row>
    <row r="18475" spans="1:13">
      <c r="A18475" s="61" t="s">
        <v>40</v>
      </c>
      <c r="B18475" s="61">
        <v>11239</v>
      </c>
      <c r="C18475" s="63" t="s">
        <v>968</v>
      </c>
      <c r="D18475" s="61">
        <v>0</v>
      </c>
      <c r="E18475" s="61" t="s">
        <v>2192</v>
      </c>
      <c r="F18475" s="61" t="s">
        <v>111</v>
      </c>
      <c r="G18475" s="61" t="s">
        <v>2866</v>
      </c>
      <c r="H18475" s="61" t="s">
        <v>967</v>
      </c>
      <c r="I18475" s="61">
        <v>40.65</v>
      </c>
      <c r="J18475" s="61">
        <v>-73.88</v>
      </c>
      <c r="K18475">
        <v>17038</v>
      </c>
      <c r="L18475"/>
      <c r="M18475"/>
    </row>
    <row r="18476" spans="1:13">
      <c r="A18476" s="61" t="s">
        <v>40</v>
      </c>
      <c r="B18476" s="61">
        <v>11208</v>
      </c>
      <c r="C18476" s="63" t="s">
        <v>968</v>
      </c>
      <c r="D18476" s="61">
        <v>0</v>
      </c>
      <c r="E18476" s="61" t="s">
        <v>2192</v>
      </c>
      <c r="F18476" s="61" t="s">
        <v>111</v>
      </c>
      <c r="G18476" s="61" t="s">
        <v>2866</v>
      </c>
      <c r="H18476" s="61" t="s">
        <v>967</v>
      </c>
      <c r="I18476" s="61">
        <v>40.67</v>
      </c>
      <c r="J18476" s="61">
        <v>-73.87</v>
      </c>
      <c r="K18476">
        <v>101958</v>
      </c>
      <c r="L18476"/>
      <c r="M18476"/>
    </row>
    <row r="18477" spans="1:13">
      <c r="A18477" s="61" t="s">
        <v>40</v>
      </c>
      <c r="B18477" s="61">
        <v>14817</v>
      </c>
      <c r="C18477" s="63" t="s">
        <v>968</v>
      </c>
      <c r="D18477" s="61">
        <v>0</v>
      </c>
      <c r="E18477" s="61" t="s">
        <v>3900</v>
      </c>
      <c r="F18477" s="61" t="s">
        <v>111</v>
      </c>
      <c r="G18477" s="61" t="s">
        <v>3431</v>
      </c>
      <c r="H18477" s="61" t="s">
        <v>967</v>
      </c>
      <c r="I18477" s="61">
        <v>42.38</v>
      </c>
      <c r="J18477" s="61">
        <v>-76.39</v>
      </c>
      <c r="K18477">
        <v>2474</v>
      </c>
      <c r="L18477"/>
      <c r="M18477"/>
    </row>
    <row r="18478" spans="1:13">
      <c r="A18478" s="61" t="s">
        <v>40</v>
      </c>
      <c r="B18478" s="61">
        <v>12916</v>
      </c>
      <c r="C18478" s="63" t="s">
        <v>968</v>
      </c>
      <c r="D18478" s="61">
        <v>0</v>
      </c>
      <c r="E18478" s="61" t="s">
        <v>3356</v>
      </c>
      <c r="F18478" s="61" t="s">
        <v>111</v>
      </c>
      <c r="G18478" s="61" t="s">
        <v>428</v>
      </c>
      <c r="H18478" s="61" t="s">
        <v>967</v>
      </c>
      <c r="I18478" s="61">
        <v>44.83</v>
      </c>
      <c r="J18478" s="61">
        <v>-74.510000000000005</v>
      </c>
      <c r="K18478">
        <v>2340</v>
      </c>
      <c r="L18478"/>
      <c r="M18478"/>
    </row>
    <row r="18479" spans="1:13">
      <c r="A18479" s="61" t="s">
        <v>40</v>
      </c>
      <c r="B18479" s="61">
        <v>10511</v>
      </c>
      <c r="C18479" s="63" t="s">
        <v>968</v>
      </c>
      <c r="D18479" s="61">
        <v>0</v>
      </c>
      <c r="E18479" s="61" t="s">
        <v>240</v>
      </c>
      <c r="F18479" s="61" t="s">
        <v>111</v>
      </c>
      <c r="G18479" s="61" t="s">
        <v>2760</v>
      </c>
      <c r="H18479" s="61" t="s">
        <v>967</v>
      </c>
      <c r="I18479" s="61">
        <v>41.26</v>
      </c>
      <c r="J18479" s="61">
        <v>-73.94</v>
      </c>
      <c r="K18479">
        <v>2369</v>
      </c>
      <c r="L18479"/>
      <c r="M18479"/>
    </row>
    <row r="18480" spans="1:13">
      <c r="A18480" s="61" t="s">
        <v>40</v>
      </c>
      <c r="B18480" s="61">
        <v>14207</v>
      </c>
      <c r="C18480" s="63" t="s">
        <v>968</v>
      </c>
      <c r="D18480" s="61">
        <v>0</v>
      </c>
      <c r="E18480" s="61" t="s">
        <v>3768</v>
      </c>
      <c r="F18480" s="61" t="s">
        <v>111</v>
      </c>
      <c r="G18480" s="61" t="s">
        <v>3694</v>
      </c>
      <c r="H18480" s="61" t="s">
        <v>967</v>
      </c>
      <c r="I18480" s="61">
        <v>42.95</v>
      </c>
      <c r="J18480" s="61">
        <v>-78.900000000000006</v>
      </c>
      <c r="K18480">
        <v>26006</v>
      </c>
      <c r="L18480"/>
      <c r="M18480"/>
    </row>
    <row r="18481" spans="1:13">
      <c r="A18481" s="61" t="s">
        <v>40</v>
      </c>
      <c r="B18481" s="61">
        <v>14201</v>
      </c>
      <c r="C18481" s="63" t="s">
        <v>968</v>
      </c>
      <c r="D18481" s="61">
        <v>0</v>
      </c>
      <c r="E18481" s="61" t="s">
        <v>3768</v>
      </c>
      <c r="F18481" s="61" t="s">
        <v>111</v>
      </c>
      <c r="G18481" s="61" t="s">
        <v>3694</v>
      </c>
      <c r="H18481" s="61" t="s">
        <v>967</v>
      </c>
      <c r="I18481" s="61">
        <v>42.9</v>
      </c>
      <c r="J18481" s="61">
        <v>-78.89</v>
      </c>
      <c r="K18481">
        <v>12364</v>
      </c>
      <c r="L18481"/>
      <c r="M18481"/>
    </row>
    <row r="18482" spans="1:13">
      <c r="A18482" s="61" t="s">
        <v>40</v>
      </c>
      <c r="B18482" s="61">
        <v>14213</v>
      </c>
      <c r="C18482" s="63" t="s">
        <v>968</v>
      </c>
      <c r="D18482" s="61">
        <v>0</v>
      </c>
      <c r="E18482" s="61" t="s">
        <v>3768</v>
      </c>
      <c r="F18482" s="61" t="s">
        <v>111</v>
      </c>
      <c r="G18482" s="61" t="s">
        <v>3694</v>
      </c>
      <c r="H18482" s="61" t="s">
        <v>967</v>
      </c>
      <c r="I18482" s="61">
        <v>42.92</v>
      </c>
      <c r="J18482" s="61">
        <v>-78.89</v>
      </c>
      <c r="K18482">
        <v>25834</v>
      </c>
      <c r="L18482"/>
      <c r="M18482"/>
    </row>
    <row r="18483" spans="1:13">
      <c r="A18483" s="61" t="s">
        <v>40</v>
      </c>
      <c r="B18483" s="61">
        <v>14202</v>
      </c>
      <c r="C18483" s="63" t="s">
        <v>968</v>
      </c>
      <c r="D18483" s="61">
        <v>0</v>
      </c>
      <c r="E18483" s="61" t="s">
        <v>3768</v>
      </c>
      <c r="F18483" s="61" t="s">
        <v>111</v>
      </c>
      <c r="G18483" s="61" t="s">
        <v>3694</v>
      </c>
      <c r="H18483" s="61" t="s">
        <v>967</v>
      </c>
      <c r="I18483" s="61">
        <v>42.88</v>
      </c>
      <c r="J18483" s="61">
        <v>-78.88</v>
      </c>
      <c r="K18483">
        <v>3850</v>
      </c>
      <c r="L18483"/>
      <c r="M18483"/>
    </row>
    <row r="18484" spans="1:13">
      <c r="A18484" s="61" t="s">
        <v>40</v>
      </c>
      <c r="B18484" s="61">
        <v>14222</v>
      </c>
      <c r="C18484" s="63" t="s">
        <v>968</v>
      </c>
      <c r="D18484" s="61">
        <v>0</v>
      </c>
      <c r="E18484" s="61" t="s">
        <v>3768</v>
      </c>
      <c r="F18484" s="61" t="s">
        <v>111</v>
      </c>
      <c r="G18484" s="61" t="s">
        <v>3694</v>
      </c>
      <c r="H18484" s="61" t="s">
        <v>967</v>
      </c>
      <c r="I18484" s="61">
        <v>42.92</v>
      </c>
      <c r="J18484" s="61">
        <v>-78.88</v>
      </c>
      <c r="K18484">
        <v>13629</v>
      </c>
      <c r="L18484"/>
      <c r="M18484"/>
    </row>
    <row r="18485" spans="1:13">
      <c r="A18485" s="61" t="s">
        <v>40</v>
      </c>
      <c r="B18485" s="61">
        <v>14217</v>
      </c>
      <c r="C18485" s="63" t="s">
        <v>968</v>
      </c>
      <c r="D18485" s="61">
        <v>0</v>
      </c>
      <c r="E18485" s="61" t="s">
        <v>3768</v>
      </c>
      <c r="F18485" s="61" t="s">
        <v>111</v>
      </c>
      <c r="G18485" s="61" t="s">
        <v>3694</v>
      </c>
      <c r="H18485" s="61" t="s">
        <v>967</v>
      </c>
      <c r="I18485" s="61">
        <v>42.97</v>
      </c>
      <c r="J18485" s="61">
        <v>-78.88</v>
      </c>
      <c r="K18485">
        <v>23085</v>
      </c>
      <c r="L18485"/>
      <c r="M18485"/>
    </row>
    <row r="18486" spans="1:13">
      <c r="A18486" s="61" t="s">
        <v>40</v>
      </c>
      <c r="B18486" s="61">
        <v>14203</v>
      </c>
      <c r="C18486" s="63" t="s">
        <v>968</v>
      </c>
      <c r="D18486" s="61">
        <v>0</v>
      </c>
      <c r="E18486" s="61" t="s">
        <v>3768</v>
      </c>
      <c r="F18486" s="61" t="s">
        <v>111</v>
      </c>
      <c r="G18486" s="61" t="s">
        <v>3694</v>
      </c>
      <c r="H18486" s="61" t="s">
        <v>967</v>
      </c>
      <c r="I18486" s="61">
        <v>42.87</v>
      </c>
      <c r="J18486" s="61">
        <v>-78.87</v>
      </c>
      <c r="K18486">
        <v>2006</v>
      </c>
      <c r="L18486"/>
      <c r="M18486"/>
    </row>
    <row r="18487" spans="1:13">
      <c r="A18487" s="61" t="s">
        <v>40</v>
      </c>
      <c r="B18487" s="61">
        <v>14209</v>
      </c>
      <c r="C18487" s="63" t="s">
        <v>968</v>
      </c>
      <c r="D18487" s="61">
        <v>0</v>
      </c>
      <c r="E18487" s="61" t="s">
        <v>3768</v>
      </c>
      <c r="F18487" s="61" t="s">
        <v>111</v>
      </c>
      <c r="G18487" s="61" t="s">
        <v>3694</v>
      </c>
      <c r="H18487" s="61" t="s">
        <v>967</v>
      </c>
      <c r="I18487" s="61">
        <v>42.91</v>
      </c>
      <c r="J18487" s="61">
        <v>-78.87</v>
      </c>
      <c r="K18487">
        <v>8251</v>
      </c>
      <c r="L18487"/>
      <c r="M18487"/>
    </row>
    <row r="18488" spans="1:13">
      <c r="A18488" s="61" t="s">
        <v>40</v>
      </c>
      <c r="B18488" s="61">
        <v>14204</v>
      </c>
      <c r="C18488" s="63" t="s">
        <v>968</v>
      </c>
      <c r="D18488" s="61">
        <v>0</v>
      </c>
      <c r="E18488" s="61" t="s">
        <v>3768</v>
      </c>
      <c r="F18488" s="61" t="s">
        <v>111</v>
      </c>
      <c r="G18488" s="61" t="s">
        <v>3694</v>
      </c>
      <c r="H18488" s="61" t="s">
        <v>967</v>
      </c>
      <c r="I18488" s="61">
        <v>42.88</v>
      </c>
      <c r="J18488" s="61">
        <v>-78.86</v>
      </c>
      <c r="K18488">
        <v>9026</v>
      </c>
      <c r="L18488"/>
      <c r="M18488"/>
    </row>
    <row r="18489" spans="1:13">
      <c r="A18489" s="61" t="s">
        <v>40</v>
      </c>
      <c r="B18489" s="61">
        <v>14216</v>
      </c>
      <c r="C18489" s="63" t="s">
        <v>968</v>
      </c>
      <c r="D18489" s="61">
        <v>0</v>
      </c>
      <c r="E18489" s="61" t="s">
        <v>3768</v>
      </c>
      <c r="F18489" s="61" t="s">
        <v>111</v>
      </c>
      <c r="G18489" s="61" t="s">
        <v>3694</v>
      </c>
      <c r="H18489" s="61" t="s">
        <v>967</v>
      </c>
      <c r="I18489" s="61">
        <v>42.95</v>
      </c>
      <c r="J18489" s="61">
        <v>-78.86</v>
      </c>
      <c r="K18489">
        <v>22979</v>
      </c>
      <c r="L18489"/>
      <c r="M18489"/>
    </row>
    <row r="18490" spans="1:13">
      <c r="A18490" s="61" t="s">
        <v>40</v>
      </c>
      <c r="B18490" s="61">
        <v>14210</v>
      </c>
      <c r="C18490" s="63" t="s">
        <v>968</v>
      </c>
      <c r="D18490" s="61">
        <v>0</v>
      </c>
      <c r="E18490" s="61" t="s">
        <v>3768</v>
      </c>
      <c r="F18490" s="61" t="s">
        <v>111</v>
      </c>
      <c r="G18490" s="61" t="s">
        <v>3694</v>
      </c>
      <c r="H18490" s="61" t="s">
        <v>967</v>
      </c>
      <c r="I18490" s="61">
        <v>42.88</v>
      </c>
      <c r="J18490" s="61">
        <v>-78.849999999999994</v>
      </c>
      <c r="K18490">
        <v>15480</v>
      </c>
      <c r="L18490"/>
      <c r="M18490"/>
    </row>
    <row r="18491" spans="1:13">
      <c r="A18491" s="61" t="s">
        <v>40</v>
      </c>
      <c r="B18491" s="61">
        <v>14208</v>
      </c>
      <c r="C18491" s="63" t="s">
        <v>968</v>
      </c>
      <c r="D18491" s="61">
        <v>0</v>
      </c>
      <c r="E18491" s="61" t="s">
        <v>3768</v>
      </c>
      <c r="F18491" s="61" t="s">
        <v>111</v>
      </c>
      <c r="G18491" s="61" t="s">
        <v>3694</v>
      </c>
      <c r="H18491" s="61" t="s">
        <v>967</v>
      </c>
      <c r="I18491" s="61">
        <v>42.92</v>
      </c>
      <c r="J18491" s="61">
        <v>-78.849999999999994</v>
      </c>
      <c r="K18491">
        <v>12088</v>
      </c>
      <c r="L18491"/>
      <c r="M18491"/>
    </row>
    <row r="18492" spans="1:13">
      <c r="A18492" s="61" t="s">
        <v>40</v>
      </c>
      <c r="B18492" s="61">
        <v>14223</v>
      </c>
      <c r="C18492" s="63" t="s">
        <v>968</v>
      </c>
      <c r="D18492" s="61">
        <v>0</v>
      </c>
      <c r="E18492" s="61" t="s">
        <v>3768</v>
      </c>
      <c r="F18492" s="61" t="s">
        <v>111</v>
      </c>
      <c r="G18492" s="61" t="s">
        <v>3694</v>
      </c>
      <c r="H18492" s="61" t="s">
        <v>967</v>
      </c>
      <c r="I18492" s="61">
        <v>42.97</v>
      </c>
      <c r="J18492" s="61">
        <v>-78.849999999999994</v>
      </c>
      <c r="K18492">
        <v>22658</v>
      </c>
      <c r="L18492"/>
      <c r="M18492"/>
    </row>
    <row r="18493" spans="1:13">
      <c r="A18493" s="61" t="s">
        <v>40</v>
      </c>
      <c r="B18493" s="61">
        <v>14214</v>
      </c>
      <c r="C18493" s="63" t="s">
        <v>968</v>
      </c>
      <c r="D18493" s="61">
        <v>0</v>
      </c>
      <c r="E18493" s="61" t="s">
        <v>3768</v>
      </c>
      <c r="F18493" s="61" t="s">
        <v>111</v>
      </c>
      <c r="G18493" s="61" t="s">
        <v>3694</v>
      </c>
      <c r="H18493" s="61" t="s">
        <v>967</v>
      </c>
      <c r="I18493" s="61">
        <v>42.94</v>
      </c>
      <c r="J18493" s="61">
        <v>-78.84</v>
      </c>
      <c r="K18493">
        <v>20732</v>
      </c>
      <c r="L18493"/>
      <c r="M18493"/>
    </row>
    <row r="18494" spans="1:13">
      <c r="A18494" s="61" t="s">
        <v>40</v>
      </c>
      <c r="B18494" s="61">
        <v>14219</v>
      </c>
      <c r="C18494" s="63" t="s">
        <v>968</v>
      </c>
      <c r="D18494" s="61">
        <v>0</v>
      </c>
      <c r="E18494" s="61" t="s">
        <v>3768</v>
      </c>
      <c r="F18494" s="61" t="s">
        <v>111</v>
      </c>
      <c r="G18494" s="61" t="s">
        <v>3694</v>
      </c>
      <c r="H18494" s="61" t="s">
        <v>967</v>
      </c>
      <c r="I18494" s="61">
        <v>42.79</v>
      </c>
      <c r="J18494" s="61">
        <v>-78.83</v>
      </c>
      <c r="K18494">
        <v>11593</v>
      </c>
      <c r="L18494"/>
      <c r="M18494"/>
    </row>
    <row r="18495" spans="1:13">
      <c r="A18495" s="61" t="s">
        <v>40</v>
      </c>
      <c r="B18495" s="61">
        <v>14218</v>
      </c>
      <c r="C18495" s="63" t="s">
        <v>968</v>
      </c>
      <c r="D18495" s="61">
        <v>0</v>
      </c>
      <c r="E18495" s="61" t="s">
        <v>3768</v>
      </c>
      <c r="F18495" s="61" t="s">
        <v>111</v>
      </c>
      <c r="G18495" s="61" t="s">
        <v>3694</v>
      </c>
      <c r="H18495" s="61" t="s">
        <v>967</v>
      </c>
      <c r="I18495" s="61">
        <v>42.82</v>
      </c>
      <c r="J18495" s="61">
        <v>-78.83</v>
      </c>
      <c r="K18495">
        <v>20878</v>
      </c>
      <c r="L18495"/>
      <c r="M18495"/>
    </row>
    <row r="18496" spans="1:13">
      <c r="A18496" s="61" t="s">
        <v>40</v>
      </c>
      <c r="B18496" s="61">
        <v>14220</v>
      </c>
      <c r="C18496" s="63" t="s">
        <v>968</v>
      </c>
      <c r="D18496" s="61">
        <v>0</v>
      </c>
      <c r="E18496" s="61" t="s">
        <v>3768</v>
      </c>
      <c r="F18496" s="61" t="s">
        <v>111</v>
      </c>
      <c r="G18496" s="61" t="s">
        <v>3694</v>
      </c>
      <c r="H18496" s="61" t="s">
        <v>967</v>
      </c>
      <c r="I18496" s="61">
        <v>42.85</v>
      </c>
      <c r="J18496" s="61">
        <v>-78.819999999999993</v>
      </c>
      <c r="K18496">
        <v>23959</v>
      </c>
      <c r="L18496"/>
      <c r="M18496"/>
    </row>
    <row r="18497" spans="1:13">
      <c r="A18497" s="61" t="s">
        <v>40</v>
      </c>
      <c r="B18497" s="61">
        <v>14212</v>
      </c>
      <c r="C18497" s="63" t="s">
        <v>968</v>
      </c>
      <c r="D18497" s="61">
        <v>0</v>
      </c>
      <c r="E18497" s="61" t="s">
        <v>3768</v>
      </c>
      <c r="F18497" s="61" t="s">
        <v>111</v>
      </c>
      <c r="G18497" s="61" t="s">
        <v>3694</v>
      </c>
      <c r="H18497" s="61" t="s">
        <v>967</v>
      </c>
      <c r="I18497" s="61">
        <v>42.89</v>
      </c>
      <c r="J18497" s="61">
        <v>-78.819999999999993</v>
      </c>
      <c r="K18497">
        <v>13533</v>
      </c>
      <c r="L18497"/>
      <c r="M18497"/>
    </row>
    <row r="18498" spans="1:13">
      <c r="A18498" s="61" t="s">
        <v>40</v>
      </c>
      <c r="B18498" s="61">
        <v>14211</v>
      </c>
      <c r="C18498" s="63" t="s">
        <v>968</v>
      </c>
      <c r="D18498" s="61">
        <v>0</v>
      </c>
      <c r="E18498" s="61" t="s">
        <v>3768</v>
      </c>
      <c r="F18498" s="61" t="s">
        <v>111</v>
      </c>
      <c r="G18498" s="61" t="s">
        <v>3694</v>
      </c>
      <c r="H18498" s="61" t="s">
        <v>967</v>
      </c>
      <c r="I18498" s="61">
        <v>42.91</v>
      </c>
      <c r="J18498" s="61">
        <v>-78.819999999999993</v>
      </c>
      <c r="K18498">
        <v>26449</v>
      </c>
      <c r="L18498"/>
      <c r="M18498"/>
    </row>
    <row r="18499" spans="1:13">
      <c r="A18499" s="61" t="s">
        <v>40</v>
      </c>
      <c r="B18499" s="61">
        <v>14206</v>
      </c>
      <c r="C18499" s="63" t="s">
        <v>968</v>
      </c>
      <c r="D18499" s="61">
        <v>0</v>
      </c>
      <c r="E18499" s="61" t="s">
        <v>3768</v>
      </c>
      <c r="F18499" s="61" t="s">
        <v>111</v>
      </c>
      <c r="G18499" s="61" t="s">
        <v>3694</v>
      </c>
      <c r="H18499" s="61" t="s">
        <v>967</v>
      </c>
      <c r="I18499" s="61">
        <v>42.88</v>
      </c>
      <c r="J18499" s="61">
        <v>-78.81</v>
      </c>
      <c r="K18499">
        <v>21706</v>
      </c>
      <c r="L18499"/>
      <c r="M18499"/>
    </row>
    <row r="18500" spans="1:13">
      <c r="A18500" s="61" t="s">
        <v>40</v>
      </c>
      <c r="B18500" s="61">
        <v>14215</v>
      </c>
      <c r="C18500" s="63" t="s">
        <v>968</v>
      </c>
      <c r="D18500" s="61">
        <v>0</v>
      </c>
      <c r="E18500" s="61" t="s">
        <v>3768</v>
      </c>
      <c r="F18500" s="61" t="s">
        <v>111</v>
      </c>
      <c r="G18500" s="61" t="s">
        <v>3694</v>
      </c>
      <c r="H18500" s="61" t="s">
        <v>967</v>
      </c>
      <c r="I18500" s="61">
        <v>42.94</v>
      </c>
      <c r="J18500" s="61">
        <v>-78.81</v>
      </c>
      <c r="K18500">
        <v>42447</v>
      </c>
      <c r="L18500"/>
      <c r="M18500"/>
    </row>
    <row r="18501" spans="1:13">
      <c r="A18501" s="61" t="s">
        <v>40</v>
      </c>
      <c r="B18501" s="61">
        <v>14226</v>
      </c>
      <c r="C18501" s="63" t="s">
        <v>968</v>
      </c>
      <c r="D18501" s="61">
        <v>0</v>
      </c>
      <c r="E18501" s="61" t="s">
        <v>3768</v>
      </c>
      <c r="F18501" s="61" t="s">
        <v>111</v>
      </c>
      <c r="G18501" s="61" t="s">
        <v>3694</v>
      </c>
      <c r="H18501" s="61" t="s">
        <v>967</v>
      </c>
      <c r="I18501" s="61">
        <v>42.97</v>
      </c>
      <c r="J18501" s="61">
        <v>-78.8</v>
      </c>
      <c r="K18501">
        <v>29861</v>
      </c>
      <c r="L18501"/>
      <c r="M18501"/>
    </row>
    <row r="18502" spans="1:13">
      <c r="A18502" s="61" t="s">
        <v>40</v>
      </c>
      <c r="B18502" s="61">
        <v>14228</v>
      </c>
      <c r="C18502" s="63" t="s">
        <v>968</v>
      </c>
      <c r="D18502" s="61">
        <v>0</v>
      </c>
      <c r="E18502" s="61" t="s">
        <v>3768</v>
      </c>
      <c r="F18502" s="61" t="s">
        <v>111</v>
      </c>
      <c r="G18502" s="61" t="s">
        <v>3694</v>
      </c>
      <c r="H18502" s="61" t="s">
        <v>967</v>
      </c>
      <c r="I18502" s="61">
        <v>43.04</v>
      </c>
      <c r="J18502" s="61">
        <v>-78.78</v>
      </c>
      <c r="K18502">
        <v>23945</v>
      </c>
      <c r="L18502"/>
      <c r="M18502"/>
    </row>
    <row r="18503" spans="1:13">
      <c r="A18503" s="61" t="s">
        <v>40</v>
      </c>
      <c r="B18503" s="61">
        <v>14224</v>
      </c>
      <c r="C18503" s="63" t="s">
        <v>968</v>
      </c>
      <c r="D18503" s="61">
        <v>0</v>
      </c>
      <c r="E18503" s="61" t="s">
        <v>3768</v>
      </c>
      <c r="F18503" s="61" t="s">
        <v>111</v>
      </c>
      <c r="G18503" s="61" t="s">
        <v>3694</v>
      </c>
      <c r="H18503" s="61" t="s">
        <v>967</v>
      </c>
      <c r="I18503" s="61">
        <v>42.84</v>
      </c>
      <c r="J18503" s="61">
        <v>-78.75</v>
      </c>
      <c r="K18503">
        <v>40736</v>
      </c>
      <c r="L18503"/>
      <c r="M18503"/>
    </row>
    <row r="18504" spans="1:13">
      <c r="A18504" s="61" t="s">
        <v>40</v>
      </c>
      <c r="B18504" s="61">
        <v>14225</v>
      </c>
      <c r="C18504" s="63" t="s">
        <v>968</v>
      </c>
      <c r="D18504" s="61">
        <v>0</v>
      </c>
      <c r="E18504" s="61" t="s">
        <v>3768</v>
      </c>
      <c r="F18504" s="61" t="s">
        <v>111</v>
      </c>
      <c r="G18504" s="61" t="s">
        <v>3694</v>
      </c>
      <c r="H18504" s="61" t="s">
        <v>967</v>
      </c>
      <c r="I18504" s="61">
        <v>42.93</v>
      </c>
      <c r="J18504" s="61">
        <v>-78.75</v>
      </c>
      <c r="K18504">
        <v>34066</v>
      </c>
      <c r="L18504"/>
      <c r="M18504"/>
    </row>
    <row r="18505" spans="1:13">
      <c r="A18505" s="61" t="s">
        <v>40</v>
      </c>
      <c r="B18505" s="61">
        <v>14227</v>
      </c>
      <c r="C18505" s="63" t="s">
        <v>968</v>
      </c>
      <c r="D18505" s="61">
        <v>0</v>
      </c>
      <c r="E18505" s="61" t="s">
        <v>3768</v>
      </c>
      <c r="F18505" s="61" t="s">
        <v>111</v>
      </c>
      <c r="G18505" s="61" t="s">
        <v>3694</v>
      </c>
      <c r="H18505" s="61" t="s">
        <v>967</v>
      </c>
      <c r="I18505" s="61">
        <v>42.89</v>
      </c>
      <c r="J18505" s="61">
        <v>-78.73</v>
      </c>
      <c r="K18505">
        <v>23130</v>
      </c>
      <c r="L18505"/>
      <c r="M18505"/>
    </row>
    <row r="18506" spans="1:13">
      <c r="A18506" s="61" t="s">
        <v>40</v>
      </c>
      <c r="B18506" s="61">
        <v>14221</v>
      </c>
      <c r="C18506" s="63" t="s">
        <v>968</v>
      </c>
      <c r="D18506" s="61">
        <v>0</v>
      </c>
      <c r="E18506" s="61" t="s">
        <v>3768</v>
      </c>
      <c r="F18506" s="61" t="s">
        <v>111</v>
      </c>
      <c r="G18506" s="61" t="s">
        <v>3694</v>
      </c>
      <c r="H18506" s="61" t="s">
        <v>967</v>
      </c>
      <c r="I18506" s="61">
        <v>42.98</v>
      </c>
      <c r="J18506" s="61">
        <v>-78.72</v>
      </c>
      <c r="K18506">
        <v>55275</v>
      </c>
      <c r="L18506"/>
      <c r="M18506"/>
    </row>
    <row r="18507" spans="1:13">
      <c r="A18507" s="61" t="s">
        <v>40</v>
      </c>
      <c r="B18507" s="61">
        <v>14818</v>
      </c>
      <c r="C18507" s="63" t="s">
        <v>968</v>
      </c>
      <c r="D18507" s="61">
        <v>0</v>
      </c>
      <c r="E18507" s="61" t="s">
        <v>3901</v>
      </c>
      <c r="F18507" s="61" t="s">
        <v>111</v>
      </c>
      <c r="G18507" s="61" t="s">
        <v>3892</v>
      </c>
      <c r="H18507" s="61" t="s">
        <v>967</v>
      </c>
      <c r="I18507" s="61">
        <v>42.41</v>
      </c>
      <c r="J18507" s="61">
        <v>-76.84</v>
      </c>
      <c r="K18507">
        <v>1830</v>
      </c>
      <c r="L18507"/>
      <c r="M18507"/>
    </row>
    <row r="18508" spans="1:13">
      <c r="A18508" s="61" t="s">
        <v>40</v>
      </c>
      <c r="B18508" s="61">
        <v>12917</v>
      </c>
      <c r="C18508" s="63" t="s">
        <v>968</v>
      </c>
      <c r="D18508" s="61">
        <v>0</v>
      </c>
      <c r="E18508" s="61" t="s">
        <v>3357</v>
      </c>
      <c r="F18508" s="61" t="s">
        <v>111</v>
      </c>
      <c r="G18508" s="61" t="s">
        <v>428</v>
      </c>
      <c r="H18508" s="61" t="s">
        <v>967</v>
      </c>
      <c r="I18508" s="61">
        <v>44.9</v>
      </c>
      <c r="J18508" s="61">
        <v>-74.17</v>
      </c>
      <c r="K18508">
        <v>1430</v>
      </c>
      <c r="L18508"/>
      <c r="M18508"/>
    </row>
    <row r="18509" spans="1:13">
      <c r="A18509" s="61" t="s">
        <v>40</v>
      </c>
      <c r="B18509" s="61">
        <v>13315</v>
      </c>
      <c r="C18509" s="63" t="s">
        <v>968</v>
      </c>
      <c r="D18509" s="61">
        <v>0</v>
      </c>
      <c r="E18509" s="61" t="s">
        <v>3499</v>
      </c>
      <c r="F18509" s="61" t="s">
        <v>111</v>
      </c>
      <c r="G18509" s="61" t="s">
        <v>3066</v>
      </c>
      <c r="H18509" s="61" t="s">
        <v>967</v>
      </c>
      <c r="I18509" s="61">
        <v>42.74</v>
      </c>
      <c r="J18509" s="61">
        <v>-75.180000000000007</v>
      </c>
      <c r="K18509">
        <v>1228</v>
      </c>
      <c r="L18509"/>
      <c r="M18509"/>
    </row>
    <row r="18510" spans="1:13">
      <c r="A18510" s="61" t="s">
        <v>40</v>
      </c>
      <c r="B18510" s="61">
        <v>12027</v>
      </c>
      <c r="C18510" s="63" t="s">
        <v>968</v>
      </c>
      <c r="D18510" s="61">
        <v>0</v>
      </c>
      <c r="E18510" s="61" t="s">
        <v>3039</v>
      </c>
      <c r="F18510" s="61" t="s">
        <v>111</v>
      </c>
      <c r="G18510" s="61" t="s">
        <v>3033</v>
      </c>
      <c r="H18510" s="61" t="s">
        <v>967</v>
      </c>
      <c r="I18510" s="61">
        <v>42.91</v>
      </c>
      <c r="J18510" s="61">
        <v>-73.900000000000006</v>
      </c>
      <c r="K18510">
        <v>3958</v>
      </c>
      <c r="L18510"/>
      <c r="M18510"/>
    </row>
    <row r="18511" spans="1:13">
      <c r="A18511" s="61" t="s">
        <v>40</v>
      </c>
      <c r="B18511" s="61">
        <v>14028</v>
      </c>
      <c r="C18511" s="63" t="s">
        <v>968</v>
      </c>
      <c r="D18511" s="61">
        <v>0</v>
      </c>
      <c r="E18511" s="61" t="s">
        <v>3709</v>
      </c>
      <c r="F18511" s="61" t="s">
        <v>111</v>
      </c>
      <c r="G18511" s="61" t="s">
        <v>3699</v>
      </c>
      <c r="H18511" s="61" t="s">
        <v>967</v>
      </c>
      <c r="I18511" s="61">
        <v>43.31</v>
      </c>
      <c r="J18511" s="61">
        <v>-78.709999999999994</v>
      </c>
      <c r="K18511">
        <v>1553</v>
      </c>
      <c r="L18511"/>
      <c r="M18511"/>
    </row>
    <row r="18512" spans="1:13">
      <c r="A18512" s="61" t="s">
        <v>40</v>
      </c>
      <c r="B18512" s="61">
        <v>12028</v>
      </c>
      <c r="C18512" s="63" t="s">
        <v>968</v>
      </c>
      <c r="D18512" s="61">
        <v>0</v>
      </c>
      <c r="E18512" s="61" t="s">
        <v>3040</v>
      </c>
      <c r="F18512" s="61" t="s">
        <v>111</v>
      </c>
      <c r="G18512" s="61" t="s">
        <v>3031</v>
      </c>
      <c r="H18512" s="61" t="s">
        <v>967</v>
      </c>
      <c r="I18512" s="61">
        <v>42.96</v>
      </c>
      <c r="J18512" s="61">
        <v>-73.45</v>
      </c>
      <c r="K18512">
        <v>1078</v>
      </c>
      <c r="L18512"/>
      <c r="M18512"/>
    </row>
    <row r="18513" spans="1:13">
      <c r="A18513" s="61" t="s">
        <v>40</v>
      </c>
      <c r="B18513" s="61">
        <v>14422</v>
      </c>
      <c r="C18513" s="63" t="s">
        <v>968</v>
      </c>
      <c r="D18513" s="61">
        <v>0</v>
      </c>
      <c r="E18513" s="61" t="s">
        <v>611</v>
      </c>
      <c r="F18513" s="61" t="s">
        <v>111</v>
      </c>
      <c r="G18513" s="61" t="s">
        <v>3697</v>
      </c>
      <c r="H18513" s="61" t="s">
        <v>967</v>
      </c>
      <c r="I18513" s="61">
        <v>43.07</v>
      </c>
      <c r="J18513" s="61">
        <v>-78.06</v>
      </c>
      <c r="K18513">
        <v>2182</v>
      </c>
      <c r="L18513"/>
      <c r="M18513"/>
    </row>
    <row r="18514" spans="1:13">
      <c r="A18514" s="61" t="s">
        <v>40</v>
      </c>
      <c r="B18514" s="61">
        <v>12918</v>
      </c>
      <c r="C18514" s="63" t="s">
        <v>968</v>
      </c>
      <c r="D18514" s="61">
        <v>0</v>
      </c>
      <c r="E18514" s="61" t="s">
        <v>3358</v>
      </c>
      <c r="F18514" s="61" t="s">
        <v>111</v>
      </c>
      <c r="G18514" s="61" t="s">
        <v>3350</v>
      </c>
      <c r="H18514" s="61" t="s">
        <v>967</v>
      </c>
      <c r="I18514" s="61">
        <v>44.66</v>
      </c>
      <c r="J18514" s="61">
        <v>-73.680000000000007</v>
      </c>
      <c r="K18514">
        <v>2424</v>
      </c>
      <c r="L18514"/>
      <c r="M18514"/>
    </row>
    <row r="18515" spans="1:13">
      <c r="A18515" s="61" t="s">
        <v>40</v>
      </c>
      <c r="B18515" s="61">
        <v>12413</v>
      </c>
      <c r="C18515" s="63" t="s">
        <v>968</v>
      </c>
      <c r="D18515" s="61">
        <v>0</v>
      </c>
      <c r="E18515" s="61" t="s">
        <v>930</v>
      </c>
      <c r="F18515" s="61" t="s">
        <v>111</v>
      </c>
      <c r="G18515" s="61" t="s">
        <v>506</v>
      </c>
      <c r="H18515" s="61" t="s">
        <v>967</v>
      </c>
      <c r="I18515" s="61">
        <v>42.3</v>
      </c>
      <c r="J18515" s="61">
        <v>-74</v>
      </c>
      <c r="K18515">
        <v>2914</v>
      </c>
      <c r="L18515"/>
      <c r="M18515"/>
    </row>
    <row r="18516" spans="1:13">
      <c r="A18516" s="61" t="s">
        <v>40</v>
      </c>
      <c r="B18516" s="61">
        <v>13616</v>
      </c>
      <c r="C18516" s="63" t="s">
        <v>968</v>
      </c>
      <c r="D18516" s="61">
        <v>0</v>
      </c>
      <c r="E18516" s="61" t="s">
        <v>3579</v>
      </c>
      <c r="F18516" s="61" t="s">
        <v>111</v>
      </c>
      <c r="G18516" s="61" t="s">
        <v>362</v>
      </c>
      <c r="H18516" s="61" t="s">
        <v>967</v>
      </c>
      <c r="I18516" s="61">
        <v>44.03</v>
      </c>
      <c r="J18516" s="61">
        <v>-75.84</v>
      </c>
      <c r="K18516">
        <v>1714</v>
      </c>
      <c r="L18516"/>
      <c r="M18516"/>
    </row>
    <row r="18517" spans="1:13">
      <c r="A18517" s="61" t="s">
        <v>40</v>
      </c>
      <c r="B18517" s="61">
        <v>14423</v>
      </c>
      <c r="C18517" s="63" t="s">
        <v>968</v>
      </c>
      <c r="D18517" s="61">
        <v>0</v>
      </c>
      <c r="E18517" s="61" t="s">
        <v>3777</v>
      </c>
      <c r="F18517" s="61" t="s">
        <v>111</v>
      </c>
      <c r="G18517" s="61" t="s">
        <v>3771</v>
      </c>
      <c r="H18517" s="61" t="s">
        <v>967</v>
      </c>
      <c r="I18517" s="61">
        <v>42.97</v>
      </c>
      <c r="J18517" s="61">
        <v>-77.849999999999994</v>
      </c>
      <c r="K18517">
        <v>4557</v>
      </c>
      <c r="L18517"/>
      <c r="M18517"/>
    </row>
    <row r="18518" spans="1:13">
      <c r="A18518" s="61" t="s">
        <v>40</v>
      </c>
      <c r="B18518" s="61">
        <v>12723</v>
      </c>
      <c r="C18518" s="63" t="s">
        <v>968</v>
      </c>
      <c r="D18518" s="61">
        <v>0</v>
      </c>
      <c r="E18518" s="61" t="s">
        <v>3250</v>
      </c>
      <c r="F18518" s="61" t="s">
        <v>111</v>
      </c>
      <c r="G18518" s="61" t="s">
        <v>1527</v>
      </c>
      <c r="H18518" s="61" t="s">
        <v>967</v>
      </c>
      <c r="I18518" s="61">
        <v>41.76</v>
      </c>
      <c r="J18518" s="61">
        <v>-75.05</v>
      </c>
      <c r="K18518">
        <v>1687</v>
      </c>
      <c r="L18518"/>
      <c r="M18518"/>
    </row>
    <row r="18519" spans="1:13">
      <c r="A18519" s="61" t="s">
        <v>40</v>
      </c>
      <c r="B18519" s="61">
        <v>11933</v>
      </c>
      <c r="C18519" s="63" t="s">
        <v>968</v>
      </c>
      <c r="D18519" s="61">
        <v>0</v>
      </c>
      <c r="E18519" s="61" t="s">
        <v>2994</v>
      </c>
      <c r="F18519" s="61" t="s">
        <v>111</v>
      </c>
      <c r="G18519" s="61" t="s">
        <v>966</v>
      </c>
      <c r="H18519" s="61" t="s">
        <v>967</v>
      </c>
      <c r="I18519" s="61">
        <v>40.92</v>
      </c>
      <c r="J18519" s="61">
        <v>-72.760000000000005</v>
      </c>
      <c r="K18519">
        <v>6899</v>
      </c>
      <c r="L18519"/>
      <c r="M18519"/>
    </row>
    <row r="18520" spans="1:13">
      <c r="A18520" s="61" t="s">
        <v>40</v>
      </c>
      <c r="B18520" s="61">
        <v>11411</v>
      </c>
      <c r="C18520" s="63" t="s">
        <v>968</v>
      </c>
      <c r="D18520" s="61">
        <v>0</v>
      </c>
      <c r="E18520" s="61" t="s">
        <v>2882</v>
      </c>
      <c r="F18520" s="61" t="s">
        <v>111</v>
      </c>
      <c r="G18520" s="61" t="s">
        <v>2853</v>
      </c>
      <c r="H18520" s="61" t="s">
        <v>967</v>
      </c>
      <c r="I18520" s="61">
        <v>40.69</v>
      </c>
      <c r="J18520" s="61">
        <v>-73.73</v>
      </c>
      <c r="K18520">
        <v>19579</v>
      </c>
      <c r="L18520"/>
      <c r="M18520"/>
    </row>
    <row r="18521" spans="1:13">
      <c r="A18521" s="61" t="s">
        <v>40</v>
      </c>
      <c r="B18521" s="61">
        <v>12816</v>
      </c>
      <c r="C18521" s="63" t="s">
        <v>968</v>
      </c>
      <c r="D18521" s="61">
        <v>0</v>
      </c>
      <c r="E18521" s="61" t="s">
        <v>1276</v>
      </c>
      <c r="F18521" s="61" t="s">
        <v>111</v>
      </c>
      <c r="G18521" s="61" t="s">
        <v>625</v>
      </c>
      <c r="H18521" s="61" t="s">
        <v>967</v>
      </c>
      <c r="I18521" s="61">
        <v>43.02</v>
      </c>
      <c r="J18521" s="61">
        <v>-73.38</v>
      </c>
      <c r="K18521">
        <v>4366</v>
      </c>
      <c r="L18521"/>
      <c r="M18521"/>
    </row>
    <row r="18522" spans="1:13">
      <c r="A18522" s="61" t="s">
        <v>40</v>
      </c>
      <c r="B18522" s="61">
        <v>13316</v>
      </c>
      <c r="C18522" s="63" t="s">
        <v>968</v>
      </c>
      <c r="D18522" s="61">
        <v>0</v>
      </c>
      <c r="E18522" s="61" t="s">
        <v>1909</v>
      </c>
      <c r="F18522" s="61" t="s">
        <v>111</v>
      </c>
      <c r="G18522" s="61" t="s">
        <v>3426</v>
      </c>
      <c r="H18522" s="61" t="s">
        <v>967</v>
      </c>
      <c r="I18522" s="61">
        <v>43.33</v>
      </c>
      <c r="J18522" s="61">
        <v>-75.739999999999995</v>
      </c>
      <c r="K18522">
        <v>6512</v>
      </c>
      <c r="L18522"/>
      <c r="M18522"/>
    </row>
    <row r="18523" spans="1:13">
      <c r="A18523" s="61" t="s">
        <v>40</v>
      </c>
      <c r="B18523" s="61">
        <v>14819</v>
      </c>
      <c r="C18523" s="63" t="s">
        <v>968</v>
      </c>
      <c r="D18523" s="61">
        <v>0</v>
      </c>
      <c r="E18523" s="61" t="s">
        <v>3902</v>
      </c>
      <c r="F18523" s="61" t="s">
        <v>111</v>
      </c>
      <c r="G18523" s="61" t="s">
        <v>3819</v>
      </c>
      <c r="H18523" s="61" t="s">
        <v>967</v>
      </c>
      <c r="I18523" s="61">
        <v>42.19</v>
      </c>
      <c r="J18523" s="61">
        <v>-77.400000000000006</v>
      </c>
      <c r="K18523">
        <v>684</v>
      </c>
      <c r="L18523"/>
      <c r="M18523"/>
    </row>
    <row r="18524" spans="1:13">
      <c r="A18524" s="61" t="s">
        <v>40</v>
      </c>
      <c r="B18524" s="61">
        <v>14820</v>
      </c>
      <c r="C18524" s="63" t="s">
        <v>968</v>
      </c>
      <c r="D18524" s="61">
        <v>0</v>
      </c>
      <c r="E18524" s="61" t="s">
        <v>3903</v>
      </c>
      <c r="F18524" s="61" t="s">
        <v>111</v>
      </c>
      <c r="G18524" s="61" t="s">
        <v>3819</v>
      </c>
      <c r="H18524" s="61" t="s">
        <v>967</v>
      </c>
      <c r="I18524" s="61">
        <v>42.18</v>
      </c>
      <c r="J18524" s="61">
        <v>-77.36</v>
      </c>
      <c r="K18524">
        <v>659</v>
      </c>
      <c r="L18524"/>
      <c r="M18524"/>
    </row>
    <row r="18525" spans="1:13">
      <c r="A18525" s="61" t="s">
        <v>40</v>
      </c>
      <c r="B18525" s="61">
        <v>13031</v>
      </c>
      <c r="C18525" s="63" t="s">
        <v>968</v>
      </c>
      <c r="D18525" s="61">
        <v>0</v>
      </c>
      <c r="E18525" s="61" t="s">
        <v>3414</v>
      </c>
      <c r="F18525" s="61" t="s">
        <v>111</v>
      </c>
      <c r="G18525" s="61" t="s">
        <v>3408</v>
      </c>
      <c r="H18525" s="61" t="s">
        <v>967</v>
      </c>
      <c r="I18525" s="61">
        <v>43.03</v>
      </c>
      <c r="J18525" s="61">
        <v>-76.3</v>
      </c>
      <c r="K18525">
        <v>16335</v>
      </c>
      <c r="L18525"/>
      <c r="M18525"/>
    </row>
    <row r="18526" spans="1:13">
      <c r="A18526" s="61" t="s">
        <v>40</v>
      </c>
      <c r="B18526" s="61">
        <v>14821</v>
      </c>
      <c r="C18526" s="63" t="s">
        <v>968</v>
      </c>
      <c r="D18526" s="61">
        <v>0</v>
      </c>
      <c r="E18526" s="61" t="s">
        <v>3904</v>
      </c>
      <c r="F18526" s="61" t="s">
        <v>111</v>
      </c>
      <c r="G18526" s="61" t="s">
        <v>3819</v>
      </c>
      <c r="H18526" s="61" t="s">
        <v>967</v>
      </c>
      <c r="I18526" s="61">
        <v>42.23</v>
      </c>
      <c r="J18526" s="61">
        <v>-77.19</v>
      </c>
      <c r="K18526">
        <v>3115</v>
      </c>
      <c r="L18526"/>
      <c r="M18526"/>
    </row>
    <row r="18527" spans="1:13">
      <c r="A18527" s="61" t="s">
        <v>40</v>
      </c>
      <c r="B18527" s="61">
        <v>10916</v>
      </c>
      <c r="C18527" s="63" t="s">
        <v>968</v>
      </c>
      <c r="D18527" s="61">
        <v>0</v>
      </c>
      <c r="E18527" s="61" t="s">
        <v>2814</v>
      </c>
      <c r="F18527" s="61" t="s">
        <v>111</v>
      </c>
      <c r="G18527" s="61" t="s">
        <v>1971</v>
      </c>
      <c r="H18527" s="61" t="s">
        <v>967</v>
      </c>
      <c r="I18527" s="61">
        <v>41.44</v>
      </c>
      <c r="J18527" s="61">
        <v>-74.25</v>
      </c>
      <c r="K18527">
        <v>4604</v>
      </c>
      <c r="L18527"/>
      <c r="M18527"/>
    </row>
    <row r="18528" spans="1:13">
      <c r="A18528" s="61" t="s">
        <v>40</v>
      </c>
      <c r="B18528" s="61">
        <v>12029</v>
      </c>
      <c r="C18528" s="63" t="s">
        <v>968</v>
      </c>
      <c r="D18528" s="61">
        <v>0</v>
      </c>
      <c r="E18528" s="61" t="s">
        <v>1576</v>
      </c>
      <c r="F18528" s="61" t="s">
        <v>111</v>
      </c>
      <c r="G18528" s="61" t="s">
        <v>566</v>
      </c>
      <c r="H18528" s="61" t="s">
        <v>967</v>
      </c>
      <c r="I18528" s="61">
        <v>42.41</v>
      </c>
      <c r="J18528" s="61">
        <v>-73.41</v>
      </c>
      <c r="K18528">
        <v>1029</v>
      </c>
      <c r="L18528"/>
      <c r="M18528"/>
    </row>
    <row r="18529" spans="1:13">
      <c r="A18529" s="61" t="s">
        <v>40</v>
      </c>
      <c r="B18529" s="61">
        <v>13317</v>
      </c>
      <c r="C18529" s="63" t="s">
        <v>968</v>
      </c>
      <c r="D18529" s="61">
        <v>0</v>
      </c>
      <c r="E18529" s="61" t="s">
        <v>3500</v>
      </c>
      <c r="F18529" s="61" t="s">
        <v>111</v>
      </c>
      <c r="G18529" s="61" t="s">
        <v>358</v>
      </c>
      <c r="H18529" s="61" t="s">
        <v>967</v>
      </c>
      <c r="I18529" s="61">
        <v>42.9</v>
      </c>
      <c r="J18529" s="61">
        <v>-74.569999999999993</v>
      </c>
      <c r="K18529">
        <v>3758</v>
      </c>
      <c r="L18529"/>
      <c r="M18529"/>
    </row>
    <row r="18530" spans="1:13">
      <c r="A18530" s="61" t="s">
        <v>40</v>
      </c>
      <c r="B18530" s="61">
        <v>14424</v>
      </c>
      <c r="C18530" s="63" t="s">
        <v>968</v>
      </c>
      <c r="D18530" s="61">
        <v>0</v>
      </c>
      <c r="E18530" s="61" t="s">
        <v>3778</v>
      </c>
      <c r="F18530" s="61" t="s">
        <v>111</v>
      </c>
      <c r="G18530" s="61" t="s">
        <v>3779</v>
      </c>
      <c r="H18530" s="61" t="s">
        <v>967</v>
      </c>
      <c r="I18530" s="61">
        <v>42.88</v>
      </c>
      <c r="J18530" s="61">
        <v>-77.28</v>
      </c>
      <c r="K18530">
        <v>28353</v>
      </c>
      <c r="L18530"/>
      <c r="M18530"/>
    </row>
    <row r="18531" spans="1:13">
      <c r="A18531" s="61" t="s">
        <v>40</v>
      </c>
      <c r="B18531" s="61">
        <v>14822</v>
      </c>
      <c r="C18531" s="63" t="s">
        <v>968</v>
      </c>
      <c r="D18531" s="61">
        <v>0</v>
      </c>
      <c r="E18531" s="61" t="s">
        <v>3905</v>
      </c>
      <c r="F18531" s="61" t="s">
        <v>111</v>
      </c>
      <c r="G18531" s="61" t="s">
        <v>3710</v>
      </c>
      <c r="H18531" s="61" t="s">
        <v>967</v>
      </c>
      <c r="I18531" s="61">
        <v>42.46</v>
      </c>
      <c r="J18531" s="61">
        <v>-77.77</v>
      </c>
      <c r="K18531">
        <v>926</v>
      </c>
      <c r="L18531"/>
      <c r="M18531"/>
    </row>
    <row r="18532" spans="1:13">
      <c r="A18532" s="61" t="s">
        <v>40</v>
      </c>
      <c r="B18532" s="61">
        <v>13032</v>
      </c>
      <c r="C18532" s="63" t="s">
        <v>968</v>
      </c>
      <c r="D18532" s="61">
        <v>0</v>
      </c>
      <c r="E18532" s="61" t="s">
        <v>3415</v>
      </c>
      <c r="F18532" s="61" t="s">
        <v>111</v>
      </c>
      <c r="G18532" s="61" t="s">
        <v>495</v>
      </c>
      <c r="H18532" s="61" t="s">
        <v>967</v>
      </c>
      <c r="I18532" s="61">
        <v>43.08</v>
      </c>
      <c r="J18532" s="61">
        <v>-75.75</v>
      </c>
      <c r="K18532">
        <v>12336</v>
      </c>
      <c r="L18532"/>
      <c r="M18532"/>
    </row>
    <row r="18533" spans="1:13">
      <c r="A18533" s="61" t="s">
        <v>40</v>
      </c>
      <c r="B18533" s="61">
        <v>13743</v>
      </c>
      <c r="C18533" s="63" t="s">
        <v>968</v>
      </c>
      <c r="D18533" s="61">
        <v>0</v>
      </c>
      <c r="E18533" s="61" t="s">
        <v>3635</v>
      </c>
      <c r="F18533" s="61" t="s">
        <v>111</v>
      </c>
      <c r="G18533" s="61" t="s">
        <v>3631</v>
      </c>
      <c r="H18533" s="61" t="s">
        <v>967</v>
      </c>
      <c r="I18533" s="61">
        <v>42.23</v>
      </c>
      <c r="J18533" s="61">
        <v>-76.34</v>
      </c>
      <c r="K18533">
        <v>3705</v>
      </c>
      <c r="L18533"/>
      <c r="M18533"/>
    </row>
    <row r="18534" spans="1:13">
      <c r="A18534" s="61" t="s">
        <v>40</v>
      </c>
      <c r="B18534" s="61">
        <v>14717</v>
      </c>
      <c r="C18534" s="63" t="s">
        <v>968</v>
      </c>
      <c r="D18534" s="61">
        <v>0</v>
      </c>
      <c r="E18534" s="61" t="s">
        <v>3855</v>
      </c>
      <c r="F18534" s="61" t="s">
        <v>111</v>
      </c>
      <c r="G18534" s="61" t="s">
        <v>3710</v>
      </c>
      <c r="H18534" s="61" t="s">
        <v>967</v>
      </c>
      <c r="I18534" s="61">
        <v>42.35</v>
      </c>
      <c r="J18534" s="61">
        <v>-78.209999999999994</v>
      </c>
      <c r="K18534">
        <v>689</v>
      </c>
      <c r="L18534"/>
      <c r="M18534"/>
    </row>
    <row r="18535" spans="1:13">
      <c r="A18535" s="61" t="s">
        <v>40</v>
      </c>
      <c r="B18535" s="61">
        <v>14823</v>
      </c>
      <c r="C18535" s="63" t="s">
        <v>968</v>
      </c>
      <c r="D18535" s="61">
        <v>0</v>
      </c>
      <c r="E18535" s="61" t="s">
        <v>3906</v>
      </c>
      <c r="F18535" s="61" t="s">
        <v>111</v>
      </c>
      <c r="G18535" s="61" t="s">
        <v>3819</v>
      </c>
      <c r="H18535" s="61" t="s">
        <v>967</v>
      </c>
      <c r="I18535" s="61">
        <v>42.27</v>
      </c>
      <c r="J18535" s="61">
        <v>-77.599999999999994</v>
      </c>
      <c r="K18535">
        <v>3686</v>
      </c>
      <c r="L18535"/>
      <c r="M18535"/>
    </row>
    <row r="18536" spans="1:13">
      <c r="A18536" s="61" t="s">
        <v>40</v>
      </c>
      <c r="B18536" s="61">
        <v>13617</v>
      </c>
      <c r="C18536" s="63" t="s">
        <v>968</v>
      </c>
      <c r="D18536" s="61">
        <v>0</v>
      </c>
      <c r="E18536" s="61" t="s">
        <v>241</v>
      </c>
      <c r="F18536" s="61" t="s">
        <v>111</v>
      </c>
      <c r="G18536" s="61" t="s">
        <v>3599</v>
      </c>
      <c r="H18536" s="61" t="s">
        <v>967</v>
      </c>
      <c r="I18536" s="61">
        <v>44.59</v>
      </c>
      <c r="J18536" s="61">
        <v>-75.17</v>
      </c>
      <c r="K18536">
        <v>12083</v>
      </c>
      <c r="L18536"/>
      <c r="M18536"/>
    </row>
    <row r="18537" spans="1:13">
      <c r="A18537" s="61" t="s">
        <v>40</v>
      </c>
      <c r="B18537" s="61">
        <v>13618</v>
      </c>
      <c r="C18537" s="63" t="s">
        <v>968</v>
      </c>
      <c r="D18537" s="61">
        <v>0</v>
      </c>
      <c r="E18537" s="61" t="s">
        <v>3580</v>
      </c>
      <c r="F18537" s="61" t="s">
        <v>111</v>
      </c>
      <c r="G18537" s="61" t="s">
        <v>362</v>
      </c>
      <c r="H18537" s="61" t="s">
        <v>967</v>
      </c>
      <c r="I18537" s="61">
        <v>44.12</v>
      </c>
      <c r="J18537" s="61">
        <v>-76.33</v>
      </c>
      <c r="K18537">
        <v>1765</v>
      </c>
      <c r="L18537"/>
      <c r="M18537"/>
    </row>
    <row r="18538" spans="1:13">
      <c r="A18538" s="61" t="s">
        <v>40</v>
      </c>
      <c r="B18538" s="61">
        <v>11514</v>
      </c>
      <c r="C18538" s="63" t="s">
        <v>968</v>
      </c>
      <c r="D18538" s="61">
        <v>0</v>
      </c>
      <c r="E18538" s="61" t="s">
        <v>2896</v>
      </c>
      <c r="F18538" s="61" t="s">
        <v>111</v>
      </c>
      <c r="G18538" s="61" t="s">
        <v>2852</v>
      </c>
      <c r="H18538" s="61" t="s">
        <v>967</v>
      </c>
      <c r="I18538" s="61">
        <v>40.75</v>
      </c>
      <c r="J18538" s="61">
        <v>-73.61</v>
      </c>
      <c r="K18538">
        <v>4635</v>
      </c>
      <c r="L18538"/>
      <c r="M18538"/>
    </row>
    <row r="18539" spans="1:13">
      <c r="A18539" s="61" t="s">
        <v>40</v>
      </c>
      <c r="B18539" s="61">
        <v>12031</v>
      </c>
      <c r="C18539" s="63" t="s">
        <v>968</v>
      </c>
      <c r="D18539" s="61">
        <v>0</v>
      </c>
      <c r="E18539" s="61" t="s">
        <v>1165</v>
      </c>
      <c r="F18539" s="61" t="s">
        <v>111</v>
      </c>
      <c r="G18539" s="61" t="s">
        <v>3041</v>
      </c>
      <c r="H18539" s="61" t="s">
        <v>967</v>
      </c>
      <c r="I18539" s="61">
        <v>42.77</v>
      </c>
      <c r="J18539" s="61">
        <v>-74.45</v>
      </c>
      <c r="K18539">
        <v>118</v>
      </c>
      <c r="L18539"/>
      <c r="M18539"/>
    </row>
    <row r="18540" spans="1:13">
      <c r="A18540" s="61" t="s">
        <v>40</v>
      </c>
      <c r="B18540" s="61">
        <v>10512</v>
      </c>
      <c r="C18540" s="63" t="s">
        <v>968</v>
      </c>
      <c r="D18540" s="61">
        <v>0</v>
      </c>
      <c r="E18540" s="61" t="s">
        <v>1766</v>
      </c>
      <c r="F18540" s="61" t="s">
        <v>111</v>
      </c>
      <c r="G18540" s="61" t="s">
        <v>633</v>
      </c>
      <c r="H18540" s="61" t="s">
        <v>967</v>
      </c>
      <c r="I18540" s="61">
        <v>41.41</v>
      </c>
      <c r="J18540" s="61">
        <v>-73.680000000000007</v>
      </c>
      <c r="K18540">
        <v>24664</v>
      </c>
      <c r="L18540"/>
      <c r="M18540"/>
    </row>
    <row r="18541" spans="1:13">
      <c r="A18541" s="61" t="s">
        <v>40</v>
      </c>
      <c r="B18541" s="61">
        <v>12032</v>
      </c>
      <c r="C18541" s="63" t="s">
        <v>968</v>
      </c>
      <c r="D18541" s="61">
        <v>0</v>
      </c>
      <c r="E18541" s="61" t="s">
        <v>3042</v>
      </c>
      <c r="F18541" s="61" t="s">
        <v>111</v>
      </c>
      <c r="G18541" s="61" t="s">
        <v>185</v>
      </c>
      <c r="H18541" s="61" t="s">
        <v>967</v>
      </c>
      <c r="I18541" s="61">
        <v>43.12</v>
      </c>
      <c r="J18541" s="61">
        <v>-74.53</v>
      </c>
      <c r="K18541">
        <v>834</v>
      </c>
      <c r="L18541"/>
      <c r="M18541"/>
    </row>
    <row r="18542" spans="1:13">
      <c r="A18542" s="61" t="s">
        <v>40</v>
      </c>
      <c r="B18542" s="61">
        <v>13619</v>
      </c>
      <c r="C18542" s="63" t="s">
        <v>968</v>
      </c>
      <c r="D18542" s="61">
        <v>0</v>
      </c>
      <c r="E18542" s="61" t="s">
        <v>1721</v>
      </c>
      <c r="F18542" s="61" t="s">
        <v>111</v>
      </c>
      <c r="G18542" s="61" t="s">
        <v>362</v>
      </c>
      <c r="H18542" s="61" t="s">
        <v>967</v>
      </c>
      <c r="I18542" s="61">
        <v>43.98</v>
      </c>
      <c r="J18542" s="61">
        <v>-75.599999999999994</v>
      </c>
      <c r="K18542">
        <v>10600</v>
      </c>
      <c r="L18542"/>
      <c r="M18542"/>
    </row>
    <row r="18543" spans="1:13">
      <c r="A18543" s="61" t="s">
        <v>40</v>
      </c>
      <c r="B18543" s="61">
        <v>14718</v>
      </c>
      <c r="C18543" s="63" t="s">
        <v>968</v>
      </c>
      <c r="D18543" s="61">
        <v>0</v>
      </c>
      <c r="E18543" s="61" t="s">
        <v>3856</v>
      </c>
      <c r="F18543" s="61" t="s">
        <v>111</v>
      </c>
      <c r="G18543" s="61" t="s">
        <v>3723</v>
      </c>
      <c r="H18543" s="61" t="s">
        <v>967</v>
      </c>
      <c r="I18543" s="61">
        <v>42.34</v>
      </c>
      <c r="J18543" s="61">
        <v>-79.31</v>
      </c>
      <c r="K18543">
        <v>1845</v>
      </c>
      <c r="L18543"/>
      <c r="M18543"/>
    </row>
    <row r="18544" spans="1:13">
      <c r="A18544" s="61" t="s">
        <v>40</v>
      </c>
      <c r="B18544" s="61">
        <v>13318</v>
      </c>
      <c r="C18544" s="63" t="s">
        <v>968</v>
      </c>
      <c r="D18544" s="61">
        <v>0</v>
      </c>
      <c r="E18544" s="61" t="s">
        <v>246</v>
      </c>
      <c r="F18544" s="61" t="s">
        <v>111</v>
      </c>
      <c r="G18544" s="61" t="s">
        <v>3426</v>
      </c>
      <c r="H18544" s="61" t="s">
        <v>967</v>
      </c>
      <c r="I18544" s="61">
        <v>42.94</v>
      </c>
      <c r="J18544" s="61">
        <v>-75.25</v>
      </c>
      <c r="K18544">
        <v>1306</v>
      </c>
      <c r="L18544"/>
      <c r="M18544"/>
    </row>
    <row r="18545" spans="1:13">
      <c r="A18545" s="61" t="s">
        <v>40</v>
      </c>
      <c r="B18545" s="61">
        <v>14427</v>
      </c>
      <c r="C18545" s="63" t="s">
        <v>968</v>
      </c>
      <c r="D18545" s="61">
        <v>0</v>
      </c>
      <c r="E18545" s="61" t="s">
        <v>3780</v>
      </c>
      <c r="F18545" s="61" t="s">
        <v>111</v>
      </c>
      <c r="G18545" s="61" t="s">
        <v>3700</v>
      </c>
      <c r="H18545" s="61" t="s">
        <v>967</v>
      </c>
      <c r="I18545" s="61">
        <v>42.63</v>
      </c>
      <c r="J18545" s="61">
        <v>-78.05</v>
      </c>
      <c r="K18545">
        <v>1990</v>
      </c>
      <c r="L18545"/>
      <c r="M18545"/>
    </row>
    <row r="18546" spans="1:13">
      <c r="A18546" s="61" t="s">
        <v>40</v>
      </c>
      <c r="B18546" s="61">
        <v>13744</v>
      </c>
      <c r="C18546" s="63" t="s">
        <v>968</v>
      </c>
      <c r="D18546" s="61">
        <v>0</v>
      </c>
      <c r="E18546" s="61" t="s">
        <v>3636</v>
      </c>
      <c r="F18546" s="61" t="s">
        <v>111</v>
      </c>
      <c r="G18546" s="61" t="s">
        <v>3632</v>
      </c>
      <c r="H18546" s="61" t="s">
        <v>967</v>
      </c>
      <c r="I18546" s="61">
        <v>42.22</v>
      </c>
      <c r="J18546" s="61">
        <v>-75.91</v>
      </c>
      <c r="K18546">
        <v>1086</v>
      </c>
      <c r="L18546"/>
      <c r="M18546"/>
    </row>
    <row r="18547" spans="1:13">
      <c r="A18547" s="61" t="s">
        <v>40</v>
      </c>
      <c r="B18547" s="61">
        <v>12033</v>
      </c>
      <c r="C18547" s="63" t="s">
        <v>968</v>
      </c>
      <c r="D18547" s="61">
        <v>0</v>
      </c>
      <c r="E18547" s="61" t="s">
        <v>3043</v>
      </c>
      <c r="F18547" s="61" t="s">
        <v>111</v>
      </c>
      <c r="G18547" s="61" t="s">
        <v>3031</v>
      </c>
      <c r="H18547" s="61" t="s">
        <v>967</v>
      </c>
      <c r="I18547" s="61">
        <v>42.53</v>
      </c>
      <c r="J18547" s="61">
        <v>-73.7</v>
      </c>
      <c r="K18547">
        <v>8076</v>
      </c>
      <c r="L18547"/>
      <c r="M18547"/>
    </row>
    <row r="18548" spans="1:13">
      <c r="A18548" s="61" t="s">
        <v>40</v>
      </c>
      <c r="B18548" s="61">
        <v>13620</v>
      </c>
      <c r="C18548" s="63" t="s">
        <v>968</v>
      </c>
      <c r="D18548" s="61">
        <v>0</v>
      </c>
      <c r="E18548" s="61" t="s">
        <v>3581</v>
      </c>
      <c r="F18548" s="61" t="s">
        <v>111</v>
      </c>
      <c r="G18548" s="61" t="s">
        <v>3494</v>
      </c>
      <c r="H18548" s="61" t="s">
        <v>967</v>
      </c>
      <c r="I18548" s="61">
        <v>43.88</v>
      </c>
      <c r="J18548" s="61">
        <v>-75.510000000000005</v>
      </c>
      <c r="K18548">
        <v>2148</v>
      </c>
      <c r="L18548"/>
      <c r="M18548"/>
    </row>
    <row r="18549" spans="1:13">
      <c r="A18549" s="61" t="s">
        <v>40</v>
      </c>
      <c r="B18549" s="61">
        <v>13033</v>
      </c>
      <c r="C18549" s="63" t="s">
        <v>968</v>
      </c>
      <c r="D18549" s="61">
        <v>0</v>
      </c>
      <c r="E18549" s="61" t="s">
        <v>3417</v>
      </c>
      <c r="F18549" s="61" t="s">
        <v>111</v>
      </c>
      <c r="G18549" s="61" t="s">
        <v>3409</v>
      </c>
      <c r="H18549" s="61" t="s">
        <v>967</v>
      </c>
      <c r="I18549" s="61">
        <v>43.16</v>
      </c>
      <c r="J18549" s="61">
        <v>-76.569999999999993</v>
      </c>
      <c r="K18549">
        <v>3763</v>
      </c>
      <c r="L18549"/>
      <c r="M18549"/>
    </row>
    <row r="18550" spans="1:13">
      <c r="A18550" s="61" t="s">
        <v>40</v>
      </c>
      <c r="B18550" s="61">
        <v>12414</v>
      </c>
      <c r="C18550" s="63" t="s">
        <v>968</v>
      </c>
      <c r="D18550" s="61">
        <v>0</v>
      </c>
      <c r="E18550" s="61" t="s">
        <v>3143</v>
      </c>
      <c r="F18550" s="61" t="s">
        <v>111</v>
      </c>
      <c r="G18550" s="61" t="s">
        <v>506</v>
      </c>
      <c r="H18550" s="61" t="s">
        <v>967</v>
      </c>
      <c r="I18550" s="61">
        <v>42.21</v>
      </c>
      <c r="J18550" s="61">
        <v>-73.86</v>
      </c>
      <c r="K18550">
        <v>10163</v>
      </c>
      <c r="L18550"/>
      <c r="M18550"/>
    </row>
    <row r="18551" spans="1:13">
      <c r="A18551" s="61" t="s">
        <v>40</v>
      </c>
      <c r="B18551" s="61">
        <v>14719</v>
      </c>
      <c r="C18551" s="63" t="s">
        <v>968</v>
      </c>
      <c r="D18551" s="61">
        <v>0</v>
      </c>
      <c r="E18551" s="61" t="s">
        <v>3857</v>
      </c>
      <c r="F18551" s="61" t="s">
        <v>111</v>
      </c>
      <c r="G18551" s="61" t="s">
        <v>3719</v>
      </c>
      <c r="H18551" s="61" t="s">
        <v>967</v>
      </c>
      <c r="I18551" s="61">
        <v>42.32</v>
      </c>
      <c r="J18551" s="61">
        <v>-78.86</v>
      </c>
      <c r="K18551">
        <v>3449</v>
      </c>
      <c r="L18551"/>
      <c r="M18551"/>
    </row>
    <row r="18552" spans="1:13">
      <c r="A18552" s="61" t="s">
        <v>40</v>
      </c>
      <c r="B18552" s="61">
        <v>13034</v>
      </c>
      <c r="C18552" s="63" t="s">
        <v>968</v>
      </c>
      <c r="D18552" s="61">
        <v>0</v>
      </c>
      <c r="E18552" s="61" t="s">
        <v>3418</v>
      </c>
      <c r="F18552" s="61" t="s">
        <v>111</v>
      </c>
      <c r="G18552" s="61" t="s">
        <v>3409</v>
      </c>
      <c r="H18552" s="61" t="s">
        <v>967</v>
      </c>
      <c r="I18552" s="61">
        <v>42.91</v>
      </c>
      <c r="J18552" s="61">
        <v>-76.72</v>
      </c>
      <c r="K18552">
        <v>1836</v>
      </c>
      <c r="L18552"/>
      <c r="M18552"/>
    </row>
    <row r="18553" spans="1:13">
      <c r="A18553" s="61" t="s">
        <v>40</v>
      </c>
      <c r="B18553" s="61">
        <v>14824</v>
      </c>
      <c r="C18553" s="63" t="s">
        <v>968</v>
      </c>
      <c r="D18553" s="61">
        <v>0</v>
      </c>
      <c r="E18553" s="61" t="s">
        <v>3907</v>
      </c>
      <c r="F18553" s="61" t="s">
        <v>111</v>
      </c>
      <c r="G18553" s="61" t="s">
        <v>3892</v>
      </c>
      <c r="H18553" s="61" t="s">
        <v>967</v>
      </c>
      <c r="I18553" s="61">
        <v>42.28</v>
      </c>
      <c r="J18553" s="61">
        <v>-76.69</v>
      </c>
      <c r="K18553">
        <v>663</v>
      </c>
      <c r="L18553"/>
      <c r="M18553"/>
    </row>
    <row r="18554" spans="1:13">
      <c r="A18554" s="61" t="s">
        <v>40</v>
      </c>
      <c r="B18554" s="61">
        <v>13035</v>
      </c>
      <c r="C18554" s="63" t="s">
        <v>968</v>
      </c>
      <c r="D18554" s="61">
        <v>0</v>
      </c>
      <c r="E18554" s="61" t="s">
        <v>3419</v>
      </c>
      <c r="F18554" s="61" t="s">
        <v>111</v>
      </c>
      <c r="G18554" s="61" t="s">
        <v>495</v>
      </c>
      <c r="H18554" s="61" t="s">
        <v>967</v>
      </c>
      <c r="I18554" s="61">
        <v>42.92</v>
      </c>
      <c r="J18554" s="61">
        <v>-75.849999999999994</v>
      </c>
      <c r="K18554">
        <v>8226</v>
      </c>
      <c r="L18554"/>
      <c r="M18554"/>
    </row>
    <row r="18555" spans="1:13">
      <c r="A18555" s="61" t="s">
        <v>40</v>
      </c>
      <c r="B18555" s="61">
        <v>11516</v>
      </c>
      <c r="C18555" s="63" t="s">
        <v>968</v>
      </c>
      <c r="D18555" s="61">
        <v>0</v>
      </c>
      <c r="E18555" s="61" t="s">
        <v>2897</v>
      </c>
      <c r="F18555" s="61" t="s">
        <v>111</v>
      </c>
      <c r="G18555" s="61" t="s">
        <v>2852</v>
      </c>
      <c r="H18555" s="61" t="s">
        <v>967</v>
      </c>
      <c r="I18555" s="61">
        <v>40.630000000000003</v>
      </c>
      <c r="J18555" s="61">
        <v>-73.73</v>
      </c>
      <c r="K18555">
        <v>8394</v>
      </c>
      <c r="L18555"/>
      <c r="M18555"/>
    </row>
    <row r="18556" spans="1:13">
      <c r="A18556" s="61" t="s">
        <v>40</v>
      </c>
      <c r="B18556" s="61">
        <v>11934</v>
      </c>
      <c r="C18556" s="63" t="s">
        <v>968</v>
      </c>
      <c r="D18556" s="61">
        <v>0</v>
      </c>
      <c r="E18556" s="61" t="s">
        <v>2995</v>
      </c>
      <c r="F18556" s="61" t="s">
        <v>111</v>
      </c>
      <c r="G18556" s="61" t="s">
        <v>966</v>
      </c>
      <c r="H18556" s="61" t="s">
        <v>967</v>
      </c>
      <c r="I18556" s="61">
        <v>40.79</v>
      </c>
      <c r="J18556" s="61">
        <v>-72.790000000000006</v>
      </c>
      <c r="K18556">
        <v>8364</v>
      </c>
      <c r="L18556"/>
      <c r="M18556"/>
    </row>
    <row r="18557" spans="1:13">
      <c r="A18557" s="61" t="s">
        <v>40</v>
      </c>
      <c r="B18557" s="61">
        <v>11720</v>
      </c>
      <c r="C18557" s="63" t="s">
        <v>968</v>
      </c>
      <c r="D18557" s="61">
        <v>0</v>
      </c>
      <c r="E18557" s="61" t="s">
        <v>2942</v>
      </c>
      <c r="F18557" s="61" t="s">
        <v>111</v>
      </c>
      <c r="G18557" s="61" t="s">
        <v>966</v>
      </c>
      <c r="H18557" s="61" t="s">
        <v>967</v>
      </c>
      <c r="I18557" s="61">
        <v>40.869999999999997</v>
      </c>
      <c r="J18557" s="61">
        <v>-73.08</v>
      </c>
      <c r="K18557">
        <v>28623</v>
      </c>
      <c r="L18557"/>
      <c r="M18557"/>
    </row>
    <row r="18558" spans="1:13">
      <c r="A18558" s="61" t="s">
        <v>40</v>
      </c>
      <c r="B18558" s="61">
        <v>11721</v>
      </c>
      <c r="C18558" s="63" t="s">
        <v>968</v>
      </c>
      <c r="D18558" s="61">
        <v>0</v>
      </c>
      <c r="E18558" s="61" t="s">
        <v>2943</v>
      </c>
      <c r="F18558" s="61" t="s">
        <v>111</v>
      </c>
      <c r="G18558" s="61" t="s">
        <v>966</v>
      </c>
      <c r="H18558" s="61" t="s">
        <v>967</v>
      </c>
      <c r="I18558" s="61">
        <v>40.9</v>
      </c>
      <c r="J18558" s="61">
        <v>-73.37</v>
      </c>
      <c r="K18558">
        <v>6318</v>
      </c>
      <c r="L18558"/>
      <c r="M18558"/>
    </row>
    <row r="18559" spans="1:13">
      <c r="A18559" s="61" t="s">
        <v>40</v>
      </c>
      <c r="B18559" s="61">
        <v>12035</v>
      </c>
      <c r="C18559" s="63" t="s">
        <v>968</v>
      </c>
      <c r="D18559" s="61">
        <v>0</v>
      </c>
      <c r="E18559" s="61" t="s">
        <v>3044</v>
      </c>
      <c r="F18559" s="61" t="s">
        <v>111</v>
      </c>
      <c r="G18559" s="61" t="s">
        <v>3041</v>
      </c>
      <c r="H18559" s="61" t="s">
        <v>967</v>
      </c>
      <c r="I18559" s="61">
        <v>42.73</v>
      </c>
      <c r="J18559" s="61">
        <v>-74.36</v>
      </c>
      <c r="K18559">
        <v>692</v>
      </c>
      <c r="L18559"/>
      <c r="M18559"/>
    </row>
    <row r="18560" spans="1:13">
      <c r="A18560" s="61" t="s">
        <v>40</v>
      </c>
      <c r="B18560" s="61">
        <v>11722</v>
      </c>
      <c r="C18560" s="63" t="s">
        <v>968</v>
      </c>
      <c r="D18560" s="61">
        <v>0</v>
      </c>
      <c r="E18560" s="61" t="s">
        <v>2944</v>
      </c>
      <c r="F18560" s="61" t="s">
        <v>111</v>
      </c>
      <c r="G18560" s="61" t="s">
        <v>966</v>
      </c>
      <c r="H18560" s="61" t="s">
        <v>967</v>
      </c>
      <c r="I18560" s="61">
        <v>40.78</v>
      </c>
      <c r="J18560" s="61">
        <v>-73.19</v>
      </c>
      <c r="K18560">
        <v>37491</v>
      </c>
      <c r="L18560"/>
      <c r="M18560"/>
    </row>
    <row r="18561" spans="1:13">
      <c r="A18561" s="61" t="s">
        <v>40</v>
      </c>
      <c r="B18561" s="61">
        <v>13036</v>
      </c>
      <c r="C18561" s="63" t="s">
        <v>968</v>
      </c>
      <c r="D18561" s="61">
        <v>0</v>
      </c>
      <c r="E18561" s="61" t="s">
        <v>3420</v>
      </c>
      <c r="F18561" s="61" t="s">
        <v>111</v>
      </c>
      <c r="G18561" s="61" t="s">
        <v>3412</v>
      </c>
      <c r="H18561" s="61" t="s">
        <v>967</v>
      </c>
      <c r="I18561" s="61">
        <v>43.28</v>
      </c>
      <c r="J18561" s="61">
        <v>-76.14</v>
      </c>
      <c r="K18561">
        <v>8601</v>
      </c>
      <c r="L18561"/>
      <c r="M18561"/>
    </row>
    <row r="18562" spans="1:13">
      <c r="A18562" s="61" t="s">
        <v>40</v>
      </c>
      <c r="B18562" s="61">
        <v>10917</v>
      </c>
      <c r="C18562" s="63" t="s">
        <v>968</v>
      </c>
      <c r="D18562" s="61">
        <v>0</v>
      </c>
      <c r="E18562" s="61" t="s">
        <v>2815</v>
      </c>
      <c r="F18562" s="61" t="s">
        <v>111</v>
      </c>
      <c r="G18562" s="61" t="s">
        <v>1971</v>
      </c>
      <c r="H18562" s="61" t="s">
        <v>967</v>
      </c>
      <c r="I18562" s="61">
        <v>41.32</v>
      </c>
      <c r="J18562" s="61">
        <v>-74.12</v>
      </c>
      <c r="K18562">
        <v>1973</v>
      </c>
      <c r="L18562"/>
      <c r="M18562"/>
    </row>
    <row r="18563" spans="1:13">
      <c r="A18563" s="61" t="s">
        <v>40</v>
      </c>
      <c r="B18563" s="61">
        <v>14721</v>
      </c>
      <c r="C18563" s="63" t="s">
        <v>968</v>
      </c>
      <c r="D18563" s="61">
        <v>0</v>
      </c>
      <c r="E18563" s="61" t="s">
        <v>3858</v>
      </c>
      <c r="F18563" s="61" t="s">
        <v>111</v>
      </c>
      <c r="G18563" s="61" t="s">
        <v>3710</v>
      </c>
      <c r="H18563" s="61" t="s">
        <v>967</v>
      </c>
      <c r="I18563" s="61">
        <v>42</v>
      </c>
      <c r="J18563" s="61">
        <v>-78.27</v>
      </c>
      <c r="K18563">
        <v>177</v>
      </c>
      <c r="L18563"/>
      <c r="M18563"/>
    </row>
    <row r="18564" spans="1:13">
      <c r="A18564" s="61" t="s">
        <v>40</v>
      </c>
      <c r="B18564" s="61">
        <v>13319</v>
      </c>
      <c r="C18564" s="63" t="s">
        <v>968</v>
      </c>
      <c r="D18564" s="61">
        <v>0</v>
      </c>
      <c r="E18564" s="61" t="s">
        <v>1408</v>
      </c>
      <c r="F18564" s="61" t="s">
        <v>111</v>
      </c>
      <c r="G18564" s="61" t="s">
        <v>3426</v>
      </c>
      <c r="H18564" s="61" t="s">
        <v>967</v>
      </c>
      <c r="I18564" s="61">
        <v>43.02</v>
      </c>
      <c r="J18564" s="61">
        <v>-75.27</v>
      </c>
      <c r="K18564">
        <v>795</v>
      </c>
      <c r="L18564"/>
      <c r="M18564"/>
    </row>
    <row r="18565" spans="1:13">
      <c r="A18565" s="61" t="s">
        <v>40</v>
      </c>
      <c r="B18565" s="61">
        <v>14030</v>
      </c>
      <c r="C18565" s="63" t="s">
        <v>968</v>
      </c>
      <c r="D18565" s="61">
        <v>0</v>
      </c>
      <c r="E18565" s="61" t="s">
        <v>3711</v>
      </c>
      <c r="F18565" s="61" t="s">
        <v>111</v>
      </c>
      <c r="G18565" s="61" t="s">
        <v>3694</v>
      </c>
      <c r="H18565" s="61" t="s">
        <v>967</v>
      </c>
      <c r="I18565" s="61">
        <v>42.56</v>
      </c>
      <c r="J18565" s="61">
        <v>-78.5</v>
      </c>
      <c r="K18565">
        <v>1755</v>
      </c>
      <c r="L18565"/>
      <c r="M18565"/>
    </row>
    <row r="18566" spans="1:13">
      <c r="A18566" s="61" t="s">
        <v>40</v>
      </c>
      <c r="B18566" s="61">
        <v>12919</v>
      </c>
      <c r="C18566" s="63" t="s">
        <v>968</v>
      </c>
      <c r="D18566" s="61">
        <v>0</v>
      </c>
      <c r="E18566" s="61" t="s">
        <v>3359</v>
      </c>
      <c r="F18566" s="61" t="s">
        <v>111</v>
      </c>
      <c r="G18566" s="61" t="s">
        <v>3350</v>
      </c>
      <c r="H18566" s="61" t="s">
        <v>967</v>
      </c>
      <c r="I18566" s="61">
        <v>44.98</v>
      </c>
      <c r="J18566" s="61">
        <v>-73.44</v>
      </c>
      <c r="K18566">
        <v>3011</v>
      </c>
      <c r="L18566"/>
      <c r="M18566"/>
    </row>
    <row r="18567" spans="1:13">
      <c r="A18567" s="61" t="s">
        <v>40</v>
      </c>
      <c r="B18567" s="61">
        <v>10514</v>
      </c>
      <c r="C18567" s="63" t="s">
        <v>968</v>
      </c>
      <c r="D18567" s="61">
        <v>0</v>
      </c>
      <c r="E18567" s="61" t="s">
        <v>2766</v>
      </c>
      <c r="F18567" s="61" t="s">
        <v>111</v>
      </c>
      <c r="G18567" s="61" t="s">
        <v>2760</v>
      </c>
      <c r="H18567" s="61" t="s">
        <v>967</v>
      </c>
      <c r="I18567" s="61">
        <v>41.17</v>
      </c>
      <c r="J18567" s="61">
        <v>-73.77</v>
      </c>
      <c r="K18567">
        <v>12568</v>
      </c>
      <c r="L18567"/>
      <c r="M18567"/>
    </row>
    <row r="18568" spans="1:13">
      <c r="A18568" s="61" t="s">
        <v>40</v>
      </c>
      <c r="B18568" s="61">
        <v>12036</v>
      </c>
      <c r="C18568" s="63" t="s">
        <v>968</v>
      </c>
      <c r="D18568" s="61">
        <v>0</v>
      </c>
      <c r="E18568" s="61" t="s">
        <v>3045</v>
      </c>
      <c r="F18568" s="61" t="s">
        <v>111</v>
      </c>
      <c r="G18568" s="61" t="s">
        <v>3041</v>
      </c>
      <c r="H18568" s="61" t="s">
        <v>967</v>
      </c>
      <c r="I18568" s="61">
        <v>42.54</v>
      </c>
      <c r="J18568" s="61">
        <v>-74.67</v>
      </c>
      <c r="K18568">
        <v>232</v>
      </c>
      <c r="L18568"/>
      <c r="M18568"/>
    </row>
    <row r="18569" spans="1:13">
      <c r="A18569" s="61" t="s">
        <v>40</v>
      </c>
      <c r="B18569" s="61">
        <v>13621</v>
      </c>
      <c r="C18569" s="63" t="s">
        <v>968</v>
      </c>
      <c r="D18569" s="61">
        <v>0</v>
      </c>
      <c r="E18569" s="61" t="s">
        <v>3582</v>
      </c>
      <c r="F18569" s="61" t="s">
        <v>111</v>
      </c>
      <c r="G18569" s="61" t="s">
        <v>3599</v>
      </c>
      <c r="H18569" s="61" t="s">
        <v>967</v>
      </c>
      <c r="I18569" s="61">
        <v>44.86</v>
      </c>
      <c r="J18569" s="61">
        <v>-75.069999999999993</v>
      </c>
      <c r="K18569">
        <v>690</v>
      </c>
      <c r="L18569"/>
      <c r="M18569"/>
    </row>
    <row r="18570" spans="1:13">
      <c r="A18570" s="61" t="s">
        <v>40</v>
      </c>
      <c r="B18570" s="61">
        <v>12920</v>
      </c>
      <c r="C18570" s="63" t="s">
        <v>968</v>
      </c>
      <c r="D18570" s="61">
        <v>0</v>
      </c>
      <c r="E18570" s="61" t="s">
        <v>3360</v>
      </c>
      <c r="F18570" s="61" t="s">
        <v>111</v>
      </c>
      <c r="G18570" s="61" t="s">
        <v>428</v>
      </c>
      <c r="H18570" s="61" t="s">
        <v>967</v>
      </c>
      <c r="I18570" s="61">
        <v>44.92</v>
      </c>
      <c r="J18570" s="61">
        <v>-74.08</v>
      </c>
      <c r="K18570">
        <v>2352</v>
      </c>
      <c r="L18570"/>
      <c r="M18570"/>
    </row>
    <row r="18571" spans="1:13">
      <c r="A18571" s="61" t="s">
        <v>40</v>
      </c>
      <c r="B18571" s="61">
        <v>12037</v>
      </c>
      <c r="C18571" s="63" t="s">
        <v>968</v>
      </c>
      <c r="D18571" s="61">
        <v>0</v>
      </c>
      <c r="E18571" s="61" t="s">
        <v>1358</v>
      </c>
      <c r="F18571" s="61" t="s">
        <v>111</v>
      </c>
      <c r="G18571" s="61" t="s">
        <v>566</v>
      </c>
      <c r="H18571" s="61" t="s">
        <v>967</v>
      </c>
      <c r="I18571" s="61">
        <v>42.36</v>
      </c>
      <c r="J18571" s="61">
        <v>-73.59</v>
      </c>
      <c r="K18571">
        <v>3895</v>
      </c>
      <c r="L18571"/>
      <c r="M18571"/>
    </row>
    <row r="18572" spans="1:13">
      <c r="A18572" s="61" t="s">
        <v>40</v>
      </c>
      <c r="B18572" s="61">
        <v>13622</v>
      </c>
      <c r="C18572" s="63" t="s">
        <v>968</v>
      </c>
      <c r="D18572" s="61">
        <v>0</v>
      </c>
      <c r="E18572" s="61" t="s">
        <v>3583</v>
      </c>
      <c r="F18572" s="61" t="s">
        <v>111</v>
      </c>
      <c r="G18572" s="61" t="s">
        <v>362</v>
      </c>
      <c r="H18572" s="61" t="s">
        <v>967</v>
      </c>
      <c r="I18572" s="61">
        <v>44.06</v>
      </c>
      <c r="J18572" s="61">
        <v>-76.13</v>
      </c>
      <c r="K18572">
        <v>2182</v>
      </c>
      <c r="L18572"/>
      <c r="M18572"/>
    </row>
    <row r="18573" spans="1:13">
      <c r="A18573" s="61" t="s">
        <v>40</v>
      </c>
      <c r="B18573" s="61">
        <v>12921</v>
      </c>
      <c r="C18573" s="63" t="s">
        <v>968</v>
      </c>
      <c r="D18573" s="61">
        <v>0</v>
      </c>
      <c r="E18573" s="61" t="s">
        <v>3361</v>
      </c>
      <c r="F18573" s="61" t="s">
        <v>111</v>
      </c>
      <c r="G18573" s="61" t="s">
        <v>3350</v>
      </c>
      <c r="H18573" s="61" t="s">
        <v>967</v>
      </c>
      <c r="I18573" s="61">
        <v>44.88</v>
      </c>
      <c r="J18573" s="61">
        <v>-73.430000000000007</v>
      </c>
      <c r="K18573">
        <v>2270</v>
      </c>
      <c r="L18573"/>
      <c r="M18573"/>
    </row>
    <row r="18574" spans="1:13">
      <c r="A18574" s="61" t="s">
        <v>40</v>
      </c>
      <c r="B18574" s="61">
        <v>14825</v>
      </c>
      <c r="C18574" s="63" t="s">
        <v>968</v>
      </c>
      <c r="D18574" s="61">
        <v>0</v>
      </c>
      <c r="E18574" s="61" t="s">
        <v>3908</v>
      </c>
      <c r="F18574" s="61" t="s">
        <v>111</v>
      </c>
      <c r="G18574" s="61" t="s">
        <v>3898</v>
      </c>
      <c r="H18574" s="61" t="s">
        <v>967</v>
      </c>
      <c r="I18574" s="61">
        <v>42.06</v>
      </c>
      <c r="J18574" s="61">
        <v>-76.62</v>
      </c>
      <c r="K18574">
        <v>763</v>
      </c>
      <c r="L18574"/>
      <c r="M18574"/>
    </row>
    <row r="18575" spans="1:13">
      <c r="A18575" s="61" t="s">
        <v>40</v>
      </c>
      <c r="B18575" s="61">
        <v>13746</v>
      </c>
      <c r="C18575" s="63" t="s">
        <v>968</v>
      </c>
      <c r="D18575" s="61">
        <v>0</v>
      </c>
      <c r="E18575" s="61" t="s">
        <v>3637</v>
      </c>
      <c r="F18575" s="61" t="s">
        <v>111</v>
      </c>
      <c r="G18575" s="61" t="s">
        <v>3632</v>
      </c>
      <c r="H18575" s="61" t="s">
        <v>967</v>
      </c>
      <c r="I18575" s="61">
        <v>42.23</v>
      </c>
      <c r="J18575" s="61">
        <v>-75.84</v>
      </c>
      <c r="K18575">
        <v>2678</v>
      </c>
      <c r="L18575"/>
      <c r="M18575"/>
    </row>
    <row r="18576" spans="1:13">
      <c r="A18576" s="61" t="s">
        <v>40</v>
      </c>
      <c r="B18576" s="61">
        <v>14723</v>
      </c>
      <c r="C18576" s="63" t="s">
        <v>968</v>
      </c>
      <c r="D18576" s="61">
        <v>0</v>
      </c>
      <c r="E18576" s="61" t="s">
        <v>3859</v>
      </c>
      <c r="F18576" s="61" t="s">
        <v>111</v>
      </c>
      <c r="G18576" s="61" t="s">
        <v>3723</v>
      </c>
      <c r="H18576" s="61" t="s">
        <v>967</v>
      </c>
      <c r="I18576" s="61">
        <v>42.29</v>
      </c>
      <c r="J18576" s="61">
        <v>-79.099999999999994</v>
      </c>
      <c r="K18576">
        <v>1222</v>
      </c>
      <c r="L18576"/>
      <c r="M18576"/>
    </row>
    <row r="18577" spans="1:13">
      <c r="A18577" s="61" t="s">
        <v>40</v>
      </c>
      <c r="B18577" s="61">
        <v>13320</v>
      </c>
      <c r="C18577" s="63" t="s">
        <v>968</v>
      </c>
      <c r="D18577" s="61">
        <v>0</v>
      </c>
      <c r="E18577" s="61" t="s">
        <v>1157</v>
      </c>
      <c r="F18577" s="61" t="s">
        <v>111</v>
      </c>
      <c r="G18577" s="61" t="s">
        <v>3066</v>
      </c>
      <c r="H18577" s="61" t="s">
        <v>967</v>
      </c>
      <c r="I18577" s="61">
        <v>42.79</v>
      </c>
      <c r="J18577" s="61">
        <v>-74.75</v>
      </c>
      <c r="K18577">
        <v>2068</v>
      </c>
      <c r="L18577"/>
      <c r="M18577"/>
    </row>
    <row r="18578" spans="1:13">
      <c r="A18578" s="61" t="s">
        <v>40</v>
      </c>
      <c r="B18578" s="61">
        <v>10918</v>
      </c>
      <c r="C18578" s="63" t="s">
        <v>968</v>
      </c>
      <c r="D18578" s="61">
        <v>0</v>
      </c>
      <c r="E18578" s="61" t="s">
        <v>618</v>
      </c>
      <c r="F18578" s="61" t="s">
        <v>111</v>
      </c>
      <c r="G18578" s="61" t="s">
        <v>1971</v>
      </c>
      <c r="H18578" s="61" t="s">
        <v>967</v>
      </c>
      <c r="I18578" s="61">
        <v>41.35</v>
      </c>
      <c r="J18578" s="61">
        <v>-74.27</v>
      </c>
      <c r="K18578">
        <v>12547</v>
      </c>
      <c r="L18578"/>
      <c r="M18578"/>
    </row>
    <row r="18579" spans="1:13">
      <c r="A18579" s="61" t="s">
        <v>40</v>
      </c>
      <c r="B18579" s="61">
        <v>12817</v>
      </c>
      <c r="C18579" s="63" t="s">
        <v>968</v>
      </c>
      <c r="D18579" s="61">
        <v>0</v>
      </c>
      <c r="E18579" s="61" t="s">
        <v>3305</v>
      </c>
      <c r="F18579" s="61" t="s">
        <v>111</v>
      </c>
      <c r="G18579" s="61" t="s">
        <v>572</v>
      </c>
      <c r="H18579" s="61" t="s">
        <v>967</v>
      </c>
      <c r="I18579" s="61">
        <v>43.63</v>
      </c>
      <c r="J18579" s="61">
        <v>-73.8</v>
      </c>
      <c r="K18579">
        <v>2142</v>
      </c>
      <c r="L18579"/>
      <c r="M18579"/>
    </row>
    <row r="18580" spans="1:13">
      <c r="A18580" s="61" t="s">
        <v>40</v>
      </c>
      <c r="B18580" s="61">
        <v>12416</v>
      </c>
      <c r="C18580" s="63" t="s">
        <v>968</v>
      </c>
      <c r="D18580" s="61">
        <v>0</v>
      </c>
      <c r="E18580" s="61" t="s">
        <v>1518</v>
      </c>
      <c r="F18580" s="61" t="s">
        <v>111</v>
      </c>
      <c r="G18580" s="61" t="s">
        <v>3136</v>
      </c>
      <c r="H18580" s="61" t="s">
        <v>967</v>
      </c>
      <c r="I18580" s="61">
        <v>42.1</v>
      </c>
      <c r="J18580" s="61">
        <v>-74.28</v>
      </c>
      <c r="K18580">
        <v>208</v>
      </c>
      <c r="L18580"/>
      <c r="M18580"/>
    </row>
    <row r="18581" spans="1:13">
      <c r="A18581" s="61" t="s">
        <v>40</v>
      </c>
      <c r="B18581" s="61">
        <v>12922</v>
      </c>
      <c r="C18581" s="63" t="s">
        <v>968</v>
      </c>
      <c r="D18581" s="61">
        <v>0</v>
      </c>
      <c r="E18581" s="61" t="s">
        <v>3362</v>
      </c>
      <c r="F18581" s="61" t="s">
        <v>111</v>
      </c>
      <c r="G18581" s="61" t="s">
        <v>3599</v>
      </c>
      <c r="H18581" s="61" t="s">
        <v>967</v>
      </c>
      <c r="I18581" s="61">
        <v>44.28</v>
      </c>
      <c r="J18581" s="61">
        <v>-74.67</v>
      </c>
      <c r="K18581">
        <v>68</v>
      </c>
      <c r="L18581"/>
      <c r="M18581"/>
    </row>
    <row r="18582" spans="1:13">
      <c r="A18582" s="61" t="s">
        <v>40</v>
      </c>
      <c r="B18582" s="61">
        <v>13037</v>
      </c>
      <c r="C18582" s="63" t="s">
        <v>968</v>
      </c>
      <c r="D18582" s="61">
        <v>0</v>
      </c>
      <c r="E18582" s="61" t="s">
        <v>3421</v>
      </c>
      <c r="F18582" s="61" t="s">
        <v>111</v>
      </c>
      <c r="G18582" s="61" t="s">
        <v>495</v>
      </c>
      <c r="H18582" s="61" t="s">
        <v>967</v>
      </c>
      <c r="I18582" s="61">
        <v>43.04</v>
      </c>
      <c r="J18582" s="61">
        <v>-75.87</v>
      </c>
      <c r="K18582">
        <v>9230</v>
      </c>
      <c r="L18582"/>
      <c r="M18582"/>
    </row>
    <row r="18583" spans="1:13">
      <c r="A18583" s="61" t="s">
        <v>40</v>
      </c>
      <c r="B18583" s="61">
        <v>14428</v>
      </c>
      <c r="C18583" s="63" t="s">
        <v>968</v>
      </c>
      <c r="D18583" s="61">
        <v>0</v>
      </c>
      <c r="E18583" s="61" t="s">
        <v>3781</v>
      </c>
      <c r="F18583" s="61" t="s">
        <v>111</v>
      </c>
      <c r="G18583" s="61" t="s">
        <v>603</v>
      </c>
      <c r="H18583" s="61" t="s">
        <v>967</v>
      </c>
      <c r="I18583" s="61">
        <v>43.1</v>
      </c>
      <c r="J18583" s="61">
        <v>-77.88</v>
      </c>
      <c r="K18583">
        <v>8259</v>
      </c>
      <c r="L18583"/>
      <c r="M18583"/>
    </row>
    <row r="18584" spans="1:13">
      <c r="A18584" s="61" t="s">
        <v>40</v>
      </c>
      <c r="B18584" s="61">
        <v>12923</v>
      </c>
      <c r="C18584" s="63" t="s">
        <v>968</v>
      </c>
      <c r="D18584" s="61">
        <v>0</v>
      </c>
      <c r="E18584" s="61" t="s">
        <v>3364</v>
      </c>
      <c r="F18584" s="61" t="s">
        <v>111</v>
      </c>
      <c r="G18584" s="61" t="s">
        <v>3350</v>
      </c>
      <c r="H18584" s="61" t="s">
        <v>967</v>
      </c>
      <c r="I18584" s="61">
        <v>44.95</v>
      </c>
      <c r="J18584" s="61">
        <v>-73.92</v>
      </c>
      <c r="K18584">
        <v>523</v>
      </c>
      <c r="L18584"/>
      <c r="M18584"/>
    </row>
    <row r="18585" spans="1:13">
      <c r="A18585" s="61" t="s">
        <v>40</v>
      </c>
      <c r="B18585" s="61">
        <v>13039</v>
      </c>
      <c r="C18585" s="63" t="s">
        <v>968</v>
      </c>
      <c r="D18585" s="61">
        <v>0</v>
      </c>
      <c r="E18585" s="61" t="s">
        <v>3422</v>
      </c>
      <c r="F18585" s="61" t="s">
        <v>111</v>
      </c>
      <c r="G18585" s="61" t="s">
        <v>3408</v>
      </c>
      <c r="H18585" s="61" t="s">
        <v>967</v>
      </c>
      <c r="I18585" s="61">
        <v>43.17</v>
      </c>
      <c r="J18585" s="61">
        <v>-76.11</v>
      </c>
      <c r="K18585">
        <v>17485</v>
      </c>
      <c r="L18585"/>
      <c r="M18585"/>
    </row>
    <row r="18586" spans="1:13">
      <c r="A18586" s="61" t="s">
        <v>40</v>
      </c>
      <c r="B18586" s="61">
        <v>13040</v>
      </c>
      <c r="C18586" s="63" t="s">
        <v>968</v>
      </c>
      <c r="D18586" s="61">
        <v>0</v>
      </c>
      <c r="E18586" s="61" t="s">
        <v>3423</v>
      </c>
      <c r="F18586" s="61" t="s">
        <v>111</v>
      </c>
      <c r="G18586" s="61" t="s">
        <v>3424</v>
      </c>
      <c r="H18586" s="61" t="s">
        <v>967</v>
      </c>
      <c r="I18586" s="61">
        <v>42.54</v>
      </c>
      <c r="J18586" s="61">
        <v>-75.89</v>
      </c>
      <c r="K18586">
        <v>2507</v>
      </c>
      <c r="L18586"/>
      <c r="M18586"/>
    </row>
    <row r="18587" spans="1:13">
      <c r="A18587" s="61" t="s">
        <v>40</v>
      </c>
      <c r="B18587" s="61">
        <v>10919</v>
      </c>
      <c r="C18587" s="63" t="s">
        <v>968</v>
      </c>
      <c r="D18587" s="61">
        <v>0</v>
      </c>
      <c r="E18587" s="61" t="s">
        <v>2816</v>
      </c>
      <c r="F18587" s="61" t="s">
        <v>111</v>
      </c>
      <c r="G18587" s="61" t="s">
        <v>1971</v>
      </c>
      <c r="H18587" s="61" t="s">
        <v>967</v>
      </c>
      <c r="I18587" s="61">
        <v>41.52</v>
      </c>
      <c r="J18587" s="61">
        <v>-74.38</v>
      </c>
      <c r="K18587">
        <v>1123</v>
      </c>
      <c r="L18587"/>
      <c r="M18587"/>
    </row>
    <row r="18588" spans="1:13">
      <c r="A18588" s="61" t="s">
        <v>40</v>
      </c>
      <c r="B18588" s="61">
        <v>14031</v>
      </c>
      <c r="C18588" s="63" t="s">
        <v>968</v>
      </c>
      <c r="D18588" s="61">
        <v>0</v>
      </c>
      <c r="E18588" s="61" t="s">
        <v>3712</v>
      </c>
      <c r="F18588" s="61" t="s">
        <v>111</v>
      </c>
      <c r="G18588" s="61" t="s">
        <v>3694</v>
      </c>
      <c r="H18588" s="61" t="s">
        <v>967</v>
      </c>
      <c r="I18588" s="61">
        <v>42.98</v>
      </c>
      <c r="J18588" s="61">
        <v>-78.599999999999994</v>
      </c>
      <c r="K18588">
        <v>9983</v>
      </c>
      <c r="L18588"/>
      <c r="M18588"/>
    </row>
    <row r="18589" spans="1:13">
      <c r="A18589" s="61" t="s">
        <v>40</v>
      </c>
      <c r="B18589" s="61">
        <v>14032</v>
      </c>
      <c r="C18589" s="63" t="s">
        <v>968</v>
      </c>
      <c r="D18589" s="61">
        <v>0</v>
      </c>
      <c r="E18589" s="61" t="s">
        <v>3713</v>
      </c>
      <c r="F18589" s="61" t="s">
        <v>111</v>
      </c>
      <c r="G18589" s="61" t="s">
        <v>3694</v>
      </c>
      <c r="H18589" s="61" t="s">
        <v>967</v>
      </c>
      <c r="I18589" s="61">
        <v>43</v>
      </c>
      <c r="J18589" s="61">
        <v>-78.63</v>
      </c>
      <c r="K18589">
        <v>9368</v>
      </c>
      <c r="L18589"/>
      <c r="M18589"/>
    </row>
    <row r="18590" spans="1:13">
      <c r="A18590" s="61" t="s">
        <v>40</v>
      </c>
      <c r="B18590" s="61">
        <v>12041</v>
      </c>
      <c r="C18590" s="63" t="s">
        <v>968</v>
      </c>
      <c r="D18590" s="61">
        <v>0</v>
      </c>
      <c r="E18590" s="61" t="s">
        <v>1567</v>
      </c>
      <c r="F18590" s="61" t="s">
        <v>111</v>
      </c>
      <c r="G18590" s="61" t="s">
        <v>3020</v>
      </c>
      <c r="H18590" s="61" t="s">
        <v>967</v>
      </c>
      <c r="I18590" s="61">
        <v>42.58</v>
      </c>
      <c r="J18590" s="61">
        <v>-73.95</v>
      </c>
      <c r="K18590">
        <v>425</v>
      </c>
      <c r="L18590"/>
      <c r="M18590"/>
    </row>
    <row r="18591" spans="1:13">
      <c r="A18591" s="61" t="s">
        <v>40</v>
      </c>
      <c r="B18591" s="61">
        <v>12725</v>
      </c>
      <c r="C18591" s="63" t="s">
        <v>968</v>
      </c>
      <c r="D18591" s="61">
        <v>0</v>
      </c>
      <c r="E18591" s="61" t="s">
        <v>3251</v>
      </c>
      <c r="F18591" s="61" t="s">
        <v>111</v>
      </c>
      <c r="G18591" s="61" t="s">
        <v>3136</v>
      </c>
      <c r="H18591" s="61" t="s">
        <v>967</v>
      </c>
      <c r="I18591" s="61">
        <v>41.98</v>
      </c>
      <c r="J18591" s="61">
        <v>-74.569999999999993</v>
      </c>
      <c r="K18591">
        <v>287</v>
      </c>
      <c r="L18591"/>
      <c r="M18591"/>
    </row>
    <row r="18592" spans="1:13">
      <c r="A18592" s="61" t="s">
        <v>40</v>
      </c>
      <c r="B18592" s="61">
        <v>12513</v>
      </c>
      <c r="C18592" s="63" t="s">
        <v>968</v>
      </c>
      <c r="D18592" s="61">
        <v>0</v>
      </c>
      <c r="E18592" s="61" t="s">
        <v>3202</v>
      </c>
      <c r="F18592" s="61" t="s">
        <v>111</v>
      </c>
      <c r="G18592" s="61" t="s">
        <v>566</v>
      </c>
      <c r="H18592" s="61" t="s">
        <v>967</v>
      </c>
      <c r="I18592" s="61">
        <v>42.22</v>
      </c>
      <c r="J18592" s="61">
        <v>-73.72</v>
      </c>
      <c r="K18592">
        <v>621</v>
      </c>
      <c r="L18592"/>
      <c r="M18592"/>
    </row>
    <row r="18593" spans="1:13">
      <c r="A18593" s="61" t="s">
        <v>40</v>
      </c>
      <c r="B18593" s="61">
        <v>13041</v>
      </c>
      <c r="C18593" s="63" t="s">
        <v>968</v>
      </c>
      <c r="D18593" s="61">
        <v>0</v>
      </c>
      <c r="E18593" s="61" t="s">
        <v>3425</v>
      </c>
      <c r="F18593" s="61" t="s">
        <v>111</v>
      </c>
      <c r="G18593" s="61" t="s">
        <v>3408</v>
      </c>
      <c r="H18593" s="61" t="s">
        <v>967</v>
      </c>
      <c r="I18593" s="61">
        <v>43.18</v>
      </c>
      <c r="J18593" s="61">
        <v>-76.17</v>
      </c>
      <c r="K18593">
        <v>11724</v>
      </c>
      <c r="L18593"/>
      <c r="M18593"/>
    </row>
    <row r="18594" spans="1:13">
      <c r="A18594" s="61" t="s">
        <v>40</v>
      </c>
      <c r="B18594" s="61">
        <v>13624</v>
      </c>
      <c r="C18594" s="63" t="s">
        <v>968</v>
      </c>
      <c r="D18594" s="61">
        <v>0</v>
      </c>
      <c r="E18594" s="61" t="s">
        <v>434</v>
      </c>
      <c r="F18594" s="61" t="s">
        <v>111</v>
      </c>
      <c r="G18594" s="61" t="s">
        <v>362</v>
      </c>
      <c r="H18594" s="61" t="s">
        <v>967</v>
      </c>
      <c r="I18594" s="61">
        <v>44.23</v>
      </c>
      <c r="J18594" s="61">
        <v>-76.08</v>
      </c>
      <c r="K18594">
        <v>4967</v>
      </c>
      <c r="L18594"/>
      <c r="M18594"/>
    </row>
    <row r="18595" spans="1:13">
      <c r="A18595" s="61" t="s">
        <v>40</v>
      </c>
      <c r="B18595" s="61">
        <v>13322</v>
      </c>
      <c r="C18595" s="63" t="s">
        <v>968</v>
      </c>
      <c r="D18595" s="61">
        <v>0</v>
      </c>
      <c r="E18595" s="61" t="s">
        <v>1419</v>
      </c>
      <c r="F18595" s="61" t="s">
        <v>111</v>
      </c>
      <c r="G18595" s="61" t="s">
        <v>3426</v>
      </c>
      <c r="H18595" s="61" t="s">
        <v>967</v>
      </c>
      <c r="I18595" s="61">
        <v>42.97</v>
      </c>
      <c r="J18595" s="61">
        <v>-75.25</v>
      </c>
      <c r="K18595">
        <v>1102</v>
      </c>
      <c r="L18595"/>
      <c r="M18595"/>
    </row>
    <row r="18596" spans="1:13">
      <c r="A18596" s="61" t="s">
        <v>40</v>
      </c>
      <c r="B18596" s="61">
        <v>12819</v>
      </c>
      <c r="C18596" s="63" t="s">
        <v>968</v>
      </c>
      <c r="D18596" s="61">
        <v>0</v>
      </c>
      <c r="E18596" s="61" t="s">
        <v>3306</v>
      </c>
      <c r="F18596" s="61" t="s">
        <v>111</v>
      </c>
      <c r="G18596" s="61" t="s">
        <v>625</v>
      </c>
      <c r="H18596" s="61" t="s">
        <v>967</v>
      </c>
      <c r="I18596" s="61">
        <v>43.59</v>
      </c>
      <c r="J18596" s="61">
        <v>-73.47</v>
      </c>
      <c r="K18596">
        <v>297</v>
      </c>
      <c r="L18596"/>
      <c r="M18596"/>
    </row>
    <row r="18597" spans="1:13">
      <c r="A18597" s="61" t="s">
        <v>40</v>
      </c>
      <c r="B18597" s="61">
        <v>13042</v>
      </c>
      <c r="C18597" s="63" t="s">
        <v>968</v>
      </c>
      <c r="D18597" s="61">
        <v>0</v>
      </c>
      <c r="E18597" s="61" t="s">
        <v>437</v>
      </c>
      <c r="F18597" s="61" t="s">
        <v>111</v>
      </c>
      <c r="G18597" s="61" t="s">
        <v>3412</v>
      </c>
      <c r="H18597" s="61" t="s">
        <v>967</v>
      </c>
      <c r="I18597" s="61">
        <v>43.26</v>
      </c>
      <c r="J18597" s="61">
        <v>-75.849999999999994</v>
      </c>
      <c r="K18597">
        <v>2447</v>
      </c>
      <c r="L18597"/>
      <c r="M18597"/>
    </row>
    <row r="18598" spans="1:13">
      <c r="A18598" s="61" t="s">
        <v>40</v>
      </c>
      <c r="B18598" s="61">
        <v>12065</v>
      </c>
      <c r="C18598" s="63" t="s">
        <v>968</v>
      </c>
      <c r="D18598" s="61">
        <v>0</v>
      </c>
      <c r="E18598" s="61" t="s">
        <v>3067</v>
      </c>
      <c r="F18598" s="61" t="s">
        <v>111</v>
      </c>
      <c r="G18598" s="61" t="s">
        <v>3033</v>
      </c>
      <c r="H18598" s="61" t="s">
        <v>967</v>
      </c>
      <c r="I18598" s="61">
        <v>42.85</v>
      </c>
      <c r="J18598" s="61">
        <v>-73.8</v>
      </c>
      <c r="K18598">
        <v>43893</v>
      </c>
      <c r="L18598"/>
      <c r="M18598"/>
    </row>
    <row r="18599" spans="1:13">
      <c r="A18599" s="61" t="s">
        <v>40</v>
      </c>
      <c r="B18599" s="61">
        <v>14432</v>
      </c>
      <c r="C18599" s="63" t="s">
        <v>968</v>
      </c>
      <c r="D18599" s="61">
        <v>0</v>
      </c>
      <c r="E18599" s="61" t="s">
        <v>3783</v>
      </c>
      <c r="F18599" s="61" t="s">
        <v>111</v>
      </c>
      <c r="G18599" s="61" t="s">
        <v>3779</v>
      </c>
      <c r="H18599" s="61" t="s">
        <v>967</v>
      </c>
      <c r="I18599" s="61">
        <v>42.95</v>
      </c>
      <c r="J18599" s="61">
        <v>-77.13</v>
      </c>
      <c r="K18599">
        <v>5746</v>
      </c>
      <c r="L18599"/>
      <c r="M18599"/>
    </row>
    <row r="18600" spans="1:13">
      <c r="A18600" s="61" t="s">
        <v>40</v>
      </c>
      <c r="B18600" s="61">
        <v>12042</v>
      </c>
      <c r="C18600" s="63" t="s">
        <v>968</v>
      </c>
      <c r="D18600" s="61">
        <v>0</v>
      </c>
      <c r="E18600" s="61" t="s">
        <v>932</v>
      </c>
      <c r="F18600" s="61" t="s">
        <v>111</v>
      </c>
      <c r="G18600" s="61" t="s">
        <v>506</v>
      </c>
      <c r="H18600" s="61" t="s">
        <v>967</v>
      </c>
      <c r="I18600" s="61">
        <v>42.42</v>
      </c>
      <c r="J18600" s="61">
        <v>-73.94</v>
      </c>
      <c r="K18600">
        <v>403</v>
      </c>
      <c r="L18600"/>
      <c r="M18600"/>
    </row>
    <row r="18601" spans="1:13">
      <c r="A18601" s="61" t="s">
        <v>40</v>
      </c>
      <c r="B18601" s="61">
        <v>13323</v>
      </c>
      <c r="C18601" s="63" t="s">
        <v>968</v>
      </c>
      <c r="D18601" s="61">
        <v>0</v>
      </c>
      <c r="E18601" s="61" t="s">
        <v>1118</v>
      </c>
      <c r="F18601" s="61" t="s">
        <v>111</v>
      </c>
      <c r="G18601" s="61" t="s">
        <v>3426</v>
      </c>
      <c r="H18601" s="61" t="s">
        <v>967</v>
      </c>
      <c r="I18601" s="61">
        <v>43.04</v>
      </c>
      <c r="J18601" s="61">
        <v>-75.37</v>
      </c>
      <c r="K18601">
        <v>11415</v>
      </c>
      <c r="L18601"/>
      <c r="M18601"/>
    </row>
    <row r="18602" spans="1:13">
      <c r="A18602" s="61" t="s">
        <v>40</v>
      </c>
      <c r="B18602" s="61">
        <v>12514</v>
      </c>
      <c r="C18602" s="63" t="s">
        <v>968</v>
      </c>
      <c r="D18602" s="61">
        <v>0</v>
      </c>
      <c r="E18602" s="61" t="s">
        <v>3203</v>
      </c>
      <c r="F18602" s="61" t="s">
        <v>111</v>
      </c>
      <c r="G18602" s="61" t="s">
        <v>3195</v>
      </c>
      <c r="H18602" s="61" t="s">
        <v>967</v>
      </c>
      <c r="I18602" s="61">
        <v>41.87</v>
      </c>
      <c r="J18602" s="61">
        <v>-73.760000000000005</v>
      </c>
      <c r="K18602">
        <v>2784</v>
      </c>
      <c r="L18602"/>
      <c r="M18602"/>
    </row>
    <row r="18603" spans="1:13">
      <c r="A18603" s="61" t="s">
        <v>40</v>
      </c>
      <c r="B18603" s="61">
        <v>12515</v>
      </c>
      <c r="C18603" s="63" t="s">
        <v>968</v>
      </c>
      <c r="D18603" s="61">
        <v>0</v>
      </c>
      <c r="E18603" s="61" t="s">
        <v>3204</v>
      </c>
      <c r="F18603" s="61" t="s">
        <v>111</v>
      </c>
      <c r="G18603" s="61" t="s">
        <v>3136</v>
      </c>
      <c r="H18603" s="61" t="s">
        <v>967</v>
      </c>
      <c r="I18603" s="61">
        <v>41.68</v>
      </c>
      <c r="J18603" s="61">
        <v>-74.06</v>
      </c>
      <c r="K18603">
        <v>1349</v>
      </c>
      <c r="L18603"/>
      <c r="M18603"/>
    </row>
    <row r="18604" spans="1:13">
      <c r="A18604" s="61" t="s">
        <v>40</v>
      </c>
      <c r="B18604" s="61">
        <v>14433</v>
      </c>
      <c r="C18604" s="63" t="s">
        <v>968</v>
      </c>
      <c r="D18604" s="61">
        <v>0</v>
      </c>
      <c r="E18604" s="61" t="s">
        <v>3784</v>
      </c>
      <c r="F18604" s="61" t="s">
        <v>111</v>
      </c>
      <c r="G18604" s="61" t="s">
        <v>763</v>
      </c>
      <c r="H18604" s="61" t="s">
        <v>967</v>
      </c>
      <c r="I18604" s="61">
        <v>43.08</v>
      </c>
      <c r="J18604" s="61">
        <v>-76.87</v>
      </c>
      <c r="K18604">
        <v>4707</v>
      </c>
      <c r="L18604"/>
      <c r="M18604"/>
    </row>
    <row r="18605" spans="1:13">
      <c r="A18605" s="61" t="s">
        <v>40</v>
      </c>
      <c r="B18605" s="61">
        <v>14724</v>
      </c>
      <c r="C18605" s="63" t="s">
        <v>968</v>
      </c>
      <c r="D18605" s="61">
        <v>0</v>
      </c>
      <c r="E18605" s="61" t="s">
        <v>3860</v>
      </c>
      <c r="F18605" s="61" t="s">
        <v>111</v>
      </c>
      <c r="G18605" s="61" t="s">
        <v>3723</v>
      </c>
      <c r="H18605" s="61" t="s">
        <v>967</v>
      </c>
      <c r="I18605" s="61">
        <v>42.05</v>
      </c>
      <c r="J18605" s="61">
        <v>-79.66</v>
      </c>
      <c r="K18605">
        <v>2595</v>
      </c>
      <c r="L18605"/>
      <c r="M18605"/>
    </row>
    <row r="18606" spans="1:13">
      <c r="A18606" s="61" t="s">
        <v>40</v>
      </c>
      <c r="B18606" s="61">
        <v>12043</v>
      </c>
      <c r="C18606" s="63" t="s">
        <v>968</v>
      </c>
      <c r="D18606" s="61">
        <v>0</v>
      </c>
      <c r="E18606" s="61" t="s">
        <v>3046</v>
      </c>
      <c r="F18606" s="61" t="s">
        <v>111</v>
      </c>
      <c r="G18606" s="61" t="s">
        <v>3041</v>
      </c>
      <c r="H18606" s="61" t="s">
        <v>967</v>
      </c>
      <c r="I18606" s="61">
        <v>42.67</v>
      </c>
      <c r="J18606" s="61">
        <v>-74.48</v>
      </c>
      <c r="K18606">
        <v>7883</v>
      </c>
      <c r="L18606"/>
      <c r="M18606"/>
    </row>
    <row r="18607" spans="1:13">
      <c r="A18607" s="61" t="s">
        <v>40</v>
      </c>
      <c r="B18607" s="61">
        <v>12726</v>
      </c>
      <c r="C18607" s="63" t="s">
        <v>968</v>
      </c>
      <c r="D18607" s="61">
        <v>0</v>
      </c>
      <c r="E18607" s="61" t="s">
        <v>3252</v>
      </c>
      <c r="F18607" s="61" t="s">
        <v>111</v>
      </c>
      <c r="G18607" s="61" t="s">
        <v>1527</v>
      </c>
      <c r="H18607" s="61" t="s">
        <v>967</v>
      </c>
      <c r="I18607" s="61">
        <v>41.7</v>
      </c>
      <c r="J18607" s="61">
        <v>-75.06</v>
      </c>
      <c r="K18607">
        <v>1168</v>
      </c>
      <c r="L18607"/>
      <c r="M18607"/>
    </row>
    <row r="18608" spans="1:13">
      <c r="A18608" s="61" t="s">
        <v>40</v>
      </c>
      <c r="B18608" s="61">
        <v>12727</v>
      </c>
      <c r="C18608" s="63" t="s">
        <v>968</v>
      </c>
      <c r="D18608" s="61">
        <v>0</v>
      </c>
      <c r="E18608" s="61" t="s">
        <v>3252</v>
      </c>
      <c r="F18608" s="61" t="s">
        <v>111</v>
      </c>
      <c r="G18608" s="61" t="s">
        <v>1527</v>
      </c>
      <c r="H18608" s="61" t="s">
        <v>967</v>
      </c>
      <c r="I18608" s="61">
        <v>41.65</v>
      </c>
      <c r="J18608" s="61">
        <v>-74.98</v>
      </c>
      <c r="K18608">
        <v>1168</v>
      </c>
      <c r="L18608"/>
      <c r="M18608"/>
    </row>
    <row r="18609" spans="1:13">
      <c r="A18609" s="61" t="s">
        <v>40</v>
      </c>
      <c r="B18609" s="61">
        <v>12046</v>
      </c>
      <c r="C18609" s="63" t="s">
        <v>968</v>
      </c>
      <c r="D18609" s="61">
        <v>0</v>
      </c>
      <c r="E18609" s="61" t="s">
        <v>3047</v>
      </c>
      <c r="F18609" s="61" t="s">
        <v>111</v>
      </c>
      <c r="G18609" s="61" t="s">
        <v>3020</v>
      </c>
      <c r="H18609" s="61" t="s">
        <v>967</v>
      </c>
      <c r="I18609" s="61">
        <v>42.48</v>
      </c>
      <c r="J18609" s="61">
        <v>-73.92</v>
      </c>
      <c r="K18609">
        <v>646</v>
      </c>
      <c r="L18609"/>
      <c r="M18609"/>
    </row>
    <row r="18610" spans="1:13">
      <c r="A18610" s="61" t="s">
        <v>40</v>
      </c>
      <c r="B18610" s="61">
        <v>14826</v>
      </c>
      <c r="C18610" s="63" t="s">
        <v>968</v>
      </c>
      <c r="D18610" s="61">
        <v>0</v>
      </c>
      <c r="E18610" s="61" t="s">
        <v>3909</v>
      </c>
      <c r="F18610" s="61" t="s">
        <v>111</v>
      </c>
      <c r="G18610" s="61" t="s">
        <v>3819</v>
      </c>
      <c r="H18610" s="61" t="s">
        <v>967</v>
      </c>
      <c r="I18610" s="61">
        <v>42.5</v>
      </c>
      <c r="J18610" s="61">
        <v>-77.5</v>
      </c>
      <c r="K18610">
        <v>1936</v>
      </c>
      <c r="L18610"/>
      <c r="M18610"/>
    </row>
    <row r="18611" spans="1:13">
      <c r="A18611" s="61" t="s">
        <v>40</v>
      </c>
      <c r="B18611" s="61">
        <v>12047</v>
      </c>
      <c r="C18611" s="63" t="s">
        <v>968</v>
      </c>
      <c r="D18611" s="61">
        <v>0</v>
      </c>
      <c r="E18611" s="61" t="s">
        <v>3048</v>
      </c>
      <c r="F18611" s="61" t="s">
        <v>111</v>
      </c>
      <c r="G18611" s="61" t="s">
        <v>3020</v>
      </c>
      <c r="H18611" s="61" t="s">
        <v>967</v>
      </c>
      <c r="I18611" s="61">
        <v>42.77</v>
      </c>
      <c r="J18611" s="61">
        <v>-73.7</v>
      </c>
      <c r="K18611">
        <v>23347</v>
      </c>
      <c r="L18611"/>
      <c r="M18611"/>
    </row>
    <row r="18612" spans="1:13">
      <c r="A18612" s="61" t="s">
        <v>40</v>
      </c>
      <c r="B18612" s="61">
        <v>13324</v>
      </c>
      <c r="C18612" s="63" t="s">
        <v>968</v>
      </c>
      <c r="D18612" s="61">
        <v>0</v>
      </c>
      <c r="E18612" s="61" t="s">
        <v>3502</v>
      </c>
      <c r="F18612" s="61" t="s">
        <v>111</v>
      </c>
      <c r="G18612" s="61" t="s">
        <v>3504</v>
      </c>
      <c r="H18612" s="61" t="s">
        <v>967</v>
      </c>
      <c r="I18612" s="61">
        <v>43.24</v>
      </c>
      <c r="J18612" s="61">
        <v>-75.03</v>
      </c>
      <c r="K18612">
        <v>1963</v>
      </c>
      <c r="L18612"/>
      <c r="M18612"/>
    </row>
    <row r="18613" spans="1:13">
      <c r="A18613" s="61" t="s">
        <v>40</v>
      </c>
      <c r="B18613" s="61">
        <v>10516</v>
      </c>
      <c r="C18613" s="63" t="s">
        <v>968</v>
      </c>
      <c r="D18613" s="61">
        <v>0</v>
      </c>
      <c r="E18613" s="61" t="s">
        <v>2767</v>
      </c>
      <c r="F18613" s="61" t="s">
        <v>111</v>
      </c>
      <c r="G18613" s="61" t="s">
        <v>633</v>
      </c>
      <c r="H18613" s="61" t="s">
        <v>967</v>
      </c>
      <c r="I18613" s="61">
        <v>41.41</v>
      </c>
      <c r="J18613" s="61">
        <v>-73.95</v>
      </c>
      <c r="K18613">
        <v>5462</v>
      </c>
      <c r="L18613"/>
      <c r="M18613"/>
    </row>
    <row r="18614" spans="1:13">
      <c r="A18614" s="61" t="s">
        <v>40</v>
      </c>
      <c r="B18614" s="61">
        <v>11724</v>
      </c>
      <c r="C18614" s="63" t="s">
        <v>968</v>
      </c>
      <c r="D18614" s="61">
        <v>0</v>
      </c>
      <c r="E18614" s="61" t="s">
        <v>2945</v>
      </c>
      <c r="F18614" s="61" t="s">
        <v>111</v>
      </c>
      <c r="G18614" s="61" t="s">
        <v>966</v>
      </c>
      <c r="H18614" s="61" t="s">
        <v>967</v>
      </c>
      <c r="I18614" s="61">
        <v>40.86</v>
      </c>
      <c r="J18614" s="61">
        <v>-73.44</v>
      </c>
      <c r="K18614">
        <v>3268</v>
      </c>
      <c r="L18614"/>
      <c r="M18614"/>
    </row>
    <row r="18615" spans="1:13">
      <c r="A18615" s="61" t="s">
        <v>40</v>
      </c>
      <c r="B18615" s="61">
        <v>14033</v>
      </c>
      <c r="C18615" s="63" t="s">
        <v>968</v>
      </c>
      <c r="D18615" s="61">
        <v>0</v>
      </c>
      <c r="E18615" s="61" t="s">
        <v>3714</v>
      </c>
      <c r="F18615" s="61" t="s">
        <v>111</v>
      </c>
      <c r="G18615" s="61" t="s">
        <v>3694</v>
      </c>
      <c r="H18615" s="61" t="s">
        <v>967</v>
      </c>
      <c r="I18615" s="61">
        <v>42.65</v>
      </c>
      <c r="J18615" s="61">
        <v>-78.680000000000007</v>
      </c>
      <c r="K18615">
        <v>2173</v>
      </c>
      <c r="L18615"/>
      <c r="M18615"/>
    </row>
    <row r="18616" spans="1:13">
      <c r="A18616" s="61" t="s">
        <v>40</v>
      </c>
      <c r="B18616" s="61">
        <v>11356</v>
      </c>
      <c r="C18616" s="63" t="s">
        <v>968</v>
      </c>
      <c r="D18616" s="61">
        <v>0</v>
      </c>
      <c r="E18616" s="61" t="s">
        <v>2868</v>
      </c>
      <c r="F18616" s="61" t="s">
        <v>111</v>
      </c>
      <c r="G18616" s="61" t="s">
        <v>2853</v>
      </c>
      <c r="H18616" s="61" t="s">
        <v>967</v>
      </c>
      <c r="I18616" s="61">
        <v>40.78</v>
      </c>
      <c r="J18616" s="61">
        <v>-73.84</v>
      </c>
      <c r="K18616">
        <v>28310</v>
      </c>
      <c r="L18616"/>
      <c r="M18616"/>
    </row>
    <row r="18617" spans="1:13">
      <c r="A18617" s="61" t="s">
        <v>40</v>
      </c>
      <c r="B18617" s="61">
        <v>14034</v>
      </c>
      <c r="C18617" s="63" t="s">
        <v>968</v>
      </c>
      <c r="D18617" s="61">
        <v>0</v>
      </c>
      <c r="E18617" s="61" t="s">
        <v>372</v>
      </c>
      <c r="F18617" s="61" t="s">
        <v>111</v>
      </c>
      <c r="G18617" s="61" t="s">
        <v>3694</v>
      </c>
      <c r="H18617" s="61" t="s">
        <v>967</v>
      </c>
      <c r="I18617" s="61">
        <v>42.49</v>
      </c>
      <c r="J18617" s="61">
        <v>-78.86</v>
      </c>
      <c r="K18617">
        <v>3743</v>
      </c>
      <c r="L18617"/>
      <c r="M18617"/>
    </row>
    <row r="18618" spans="1:13">
      <c r="A18618" s="61" t="s">
        <v>40</v>
      </c>
      <c r="B18618" s="61">
        <v>13625</v>
      </c>
      <c r="C18618" s="63" t="s">
        <v>968</v>
      </c>
      <c r="D18618" s="61">
        <v>0</v>
      </c>
      <c r="E18618" s="61" t="s">
        <v>3585</v>
      </c>
      <c r="F18618" s="61" t="s">
        <v>111</v>
      </c>
      <c r="G18618" s="61" t="s">
        <v>3599</v>
      </c>
      <c r="H18618" s="61" t="s">
        <v>967</v>
      </c>
      <c r="I18618" s="61">
        <v>44.54</v>
      </c>
      <c r="J18618" s="61">
        <v>-74.930000000000007</v>
      </c>
      <c r="K18618">
        <v>1834</v>
      </c>
      <c r="L18618"/>
      <c r="M18618"/>
    </row>
    <row r="18619" spans="1:13">
      <c r="A18619" s="61" t="s">
        <v>40</v>
      </c>
      <c r="B18619" s="61">
        <v>11725</v>
      </c>
      <c r="C18619" s="63" t="s">
        <v>968</v>
      </c>
      <c r="D18619" s="61">
        <v>0</v>
      </c>
      <c r="E18619" s="61" t="s">
        <v>2946</v>
      </c>
      <c r="F18619" s="61" t="s">
        <v>111</v>
      </c>
      <c r="G18619" s="61" t="s">
        <v>966</v>
      </c>
      <c r="H18619" s="61" t="s">
        <v>967</v>
      </c>
      <c r="I18619" s="61">
        <v>40.840000000000003</v>
      </c>
      <c r="J18619" s="61">
        <v>-73.28</v>
      </c>
      <c r="K18619">
        <v>28838</v>
      </c>
      <c r="L18619"/>
      <c r="M18619"/>
    </row>
    <row r="18620" spans="1:13">
      <c r="A18620" s="61" t="s">
        <v>40</v>
      </c>
      <c r="B18620" s="61">
        <v>12821</v>
      </c>
      <c r="C18620" s="63" t="s">
        <v>968</v>
      </c>
      <c r="D18620" s="61">
        <v>0</v>
      </c>
      <c r="E18620" s="61" t="s">
        <v>3307</v>
      </c>
      <c r="F18620" s="61" t="s">
        <v>111</v>
      </c>
      <c r="G18620" s="61" t="s">
        <v>625</v>
      </c>
      <c r="H18620" s="61" t="s">
        <v>967</v>
      </c>
      <c r="I18620" s="61">
        <v>43.45</v>
      </c>
      <c r="J18620" s="61">
        <v>-73.37</v>
      </c>
      <c r="K18620">
        <v>2447</v>
      </c>
      <c r="L18620"/>
      <c r="M18620"/>
    </row>
    <row r="18621" spans="1:13">
      <c r="A18621" s="61" t="s">
        <v>40</v>
      </c>
      <c r="B18621" s="61">
        <v>14435</v>
      </c>
      <c r="C18621" s="63" t="s">
        <v>968</v>
      </c>
      <c r="D18621" s="61">
        <v>0</v>
      </c>
      <c r="E18621" s="61" t="s">
        <v>3785</v>
      </c>
      <c r="F18621" s="61" t="s">
        <v>111</v>
      </c>
      <c r="G18621" s="61" t="s">
        <v>3771</v>
      </c>
      <c r="H18621" s="61" t="s">
        <v>967</v>
      </c>
      <c r="I18621" s="61">
        <v>42.71</v>
      </c>
      <c r="J18621" s="61">
        <v>-77.66</v>
      </c>
      <c r="K18621">
        <v>2761</v>
      </c>
      <c r="L18621"/>
      <c r="M18621"/>
    </row>
    <row r="18622" spans="1:13">
      <c r="A18622" s="61" t="s">
        <v>40</v>
      </c>
      <c r="B18622" s="61">
        <v>14726</v>
      </c>
      <c r="C18622" s="63" t="s">
        <v>968</v>
      </c>
      <c r="D18622" s="61">
        <v>0</v>
      </c>
      <c r="E18622" s="61" t="s">
        <v>3861</v>
      </c>
      <c r="F18622" s="61" t="s">
        <v>111</v>
      </c>
      <c r="G18622" s="61" t="s">
        <v>3719</v>
      </c>
      <c r="H18622" s="61" t="s">
        <v>967</v>
      </c>
      <c r="I18622" s="61">
        <v>42.26</v>
      </c>
      <c r="J18622" s="61">
        <v>-79.010000000000005</v>
      </c>
      <c r="K18622">
        <v>2016</v>
      </c>
      <c r="L18622"/>
      <c r="M18622"/>
    </row>
    <row r="18623" spans="1:13">
      <c r="A18623" s="61" t="s">
        <v>40</v>
      </c>
      <c r="B18623" s="61">
        <v>10920</v>
      </c>
      <c r="C18623" s="63" t="s">
        <v>968</v>
      </c>
      <c r="D18623" s="61">
        <v>0</v>
      </c>
      <c r="E18623" s="61" t="s">
        <v>2817</v>
      </c>
      <c r="F18623" s="61" t="s">
        <v>111</v>
      </c>
      <c r="G18623" s="61" t="s">
        <v>2809</v>
      </c>
      <c r="H18623" s="61" t="s">
        <v>967</v>
      </c>
      <c r="I18623" s="61">
        <v>41.14</v>
      </c>
      <c r="J18623" s="61">
        <v>-73.94</v>
      </c>
      <c r="K18623">
        <v>8727</v>
      </c>
      <c r="L18623"/>
      <c r="M18623"/>
    </row>
    <row r="18624" spans="1:13">
      <c r="A18624" s="61" t="s">
        <v>40</v>
      </c>
      <c r="B18624" s="61">
        <v>13748</v>
      </c>
      <c r="C18624" s="63" t="s">
        <v>968</v>
      </c>
      <c r="D18624" s="61">
        <v>0</v>
      </c>
      <c r="E18624" s="61" t="s">
        <v>3638</v>
      </c>
      <c r="F18624" s="61" t="s">
        <v>111</v>
      </c>
      <c r="G18624" s="61" t="s">
        <v>3632</v>
      </c>
      <c r="H18624" s="61" t="s">
        <v>967</v>
      </c>
      <c r="I18624" s="61">
        <v>42.03</v>
      </c>
      <c r="J18624" s="61">
        <v>-75.8</v>
      </c>
      <c r="K18624">
        <v>3579</v>
      </c>
      <c r="L18624"/>
      <c r="M18624"/>
    </row>
    <row r="18625" spans="1:13">
      <c r="A18625" s="61" t="s">
        <v>40</v>
      </c>
      <c r="B18625" s="61">
        <v>12926</v>
      </c>
      <c r="C18625" s="63" t="s">
        <v>968</v>
      </c>
      <c r="D18625" s="61">
        <v>0</v>
      </c>
      <c r="E18625" s="61" t="s">
        <v>3366</v>
      </c>
      <c r="F18625" s="61" t="s">
        <v>111</v>
      </c>
      <c r="G18625" s="61" t="s">
        <v>428</v>
      </c>
      <c r="H18625" s="61" t="s">
        <v>967</v>
      </c>
      <c r="I18625" s="61">
        <v>44.93</v>
      </c>
      <c r="J18625" s="61">
        <v>-74.28</v>
      </c>
      <c r="K18625">
        <v>2129</v>
      </c>
      <c r="L18625"/>
      <c r="M18625"/>
    </row>
    <row r="18626" spans="1:13">
      <c r="A18626" s="61" t="s">
        <v>40</v>
      </c>
      <c r="B18626" s="61">
        <v>13325</v>
      </c>
      <c r="C18626" s="63" t="s">
        <v>968</v>
      </c>
      <c r="D18626" s="61">
        <v>0</v>
      </c>
      <c r="E18626" s="61" t="s">
        <v>3505</v>
      </c>
      <c r="F18626" s="61" t="s">
        <v>111</v>
      </c>
      <c r="G18626" s="61" t="s">
        <v>3494</v>
      </c>
      <c r="H18626" s="61" t="s">
        <v>967</v>
      </c>
      <c r="I18626" s="61">
        <v>43.56</v>
      </c>
      <c r="J18626" s="61">
        <v>-75.42</v>
      </c>
      <c r="K18626">
        <v>980</v>
      </c>
      <c r="L18626"/>
      <c r="M18626"/>
    </row>
    <row r="18627" spans="1:13">
      <c r="A18627" s="61" t="s">
        <v>40</v>
      </c>
      <c r="B18627" s="61">
        <v>13044</v>
      </c>
      <c r="C18627" s="63" t="s">
        <v>968</v>
      </c>
      <c r="D18627" s="61">
        <v>0</v>
      </c>
      <c r="E18627" s="61" t="s">
        <v>3427</v>
      </c>
      <c r="F18627" s="61" t="s">
        <v>111</v>
      </c>
      <c r="G18627" s="61" t="s">
        <v>3412</v>
      </c>
      <c r="H18627" s="61" t="s">
        <v>967</v>
      </c>
      <c r="I18627" s="61">
        <v>43.25</v>
      </c>
      <c r="J18627" s="61">
        <v>-76</v>
      </c>
      <c r="K18627">
        <v>2506</v>
      </c>
      <c r="L18627"/>
      <c r="M18627"/>
    </row>
    <row r="18628" spans="1:13">
      <c r="A18628" s="61" t="s">
        <v>40</v>
      </c>
      <c r="B18628" s="61">
        <v>13326</v>
      </c>
      <c r="C18628" s="63" t="s">
        <v>968</v>
      </c>
      <c r="D18628" s="61">
        <v>0</v>
      </c>
      <c r="E18628" s="61" t="s">
        <v>3506</v>
      </c>
      <c r="F18628" s="61" t="s">
        <v>111</v>
      </c>
      <c r="G18628" s="61" t="s">
        <v>3066</v>
      </c>
      <c r="H18628" s="61" t="s">
        <v>967</v>
      </c>
      <c r="I18628" s="61">
        <v>42.7</v>
      </c>
      <c r="J18628" s="61">
        <v>-74.92</v>
      </c>
      <c r="K18628">
        <v>4893</v>
      </c>
      <c r="L18628"/>
      <c r="M18628"/>
    </row>
    <row r="18629" spans="1:13">
      <c r="A18629" s="61" t="s">
        <v>40</v>
      </c>
      <c r="B18629" s="61">
        <v>12516</v>
      </c>
      <c r="C18629" s="63" t="s">
        <v>968</v>
      </c>
      <c r="D18629" s="61">
        <v>0</v>
      </c>
      <c r="E18629" s="61" t="s">
        <v>3205</v>
      </c>
      <c r="F18629" s="61" t="s">
        <v>111</v>
      </c>
      <c r="G18629" s="61" t="s">
        <v>566</v>
      </c>
      <c r="H18629" s="61" t="s">
        <v>967</v>
      </c>
      <c r="I18629" s="61">
        <v>42.1</v>
      </c>
      <c r="J18629" s="61">
        <v>-73.55</v>
      </c>
      <c r="K18629">
        <v>1722</v>
      </c>
      <c r="L18629"/>
      <c r="M18629"/>
    </row>
    <row r="18630" spans="1:13">
      <c r="A18630" s="61" t="s">
        <v>40</v>
      </c>
      <c r="B18630" s="61">
        <v>12517</v>
      </c>
      <c r="C18630" s="63" t="s">
        <v>968</v>
      </c>
      <c r="D18630" s="61">
        <v>0</v>
      </c>
      <c r="E18630" s="61" t="s">
        <v>3206</v>
      </c>
      <c r="F18630" s="61" t="s">
        <v>111</v>
      </c>
      <c r="G18630" s="61" t="s">
        <v>566</v>
      </c>
      <c r="H18630" s="61" t="s">
        <v>967</v>
      </c>
      <c r="I18630" s="61">
        <v>42.14</v>
      </c>
      <c r="J18630" s="61">
        <v>-73.5</v>
      </c>
      <c r="K18630">
        <v>430</v>
      </c>
      <c r="L18630"/>
      <c r="M18630"/>
    </row>
    <row r="18631" spans="1:13">
      <c r="A18631" s="61" t="s">
        <v>40</v>
      </c>
      <c r="B18631" s="61">
        <v>13626</v>
      </c>
      <c r="C18631" s="63" t="s">
        <v>968</v>
      </c>
      <c r="D18631" s="61">
        <v>0</v>
      </c>
      <c r="E18631" s="61" t="s">
        <v>3586</v>
      </c>
      <c r="F18631" s="61" t="s">
        <v>111</v>
      </c>
      <c r="G18631" s="61" t="s">
        <v>3494</v>
      </c>
      <c r="H18631" s="61" t="s">
        <v>967</v>
      </c>
      <c r="I18631" s="61">
        <v>43.89</v>
      </c>
      <c r="J18631" s="61">
        <v>-75.67</v>
      </c>
      <c r="K18631">
        <v>2021</v>
      </c>
      <c r="L18631"/>
      <c r="M18631"/>
    </row>
    <row r="18632" spans="1:13">
      <c r="A18632" s="61" t="s">
        <v>40</v>
      </c>
      <c r="B18632" s="61">
        <v>11726</v>
      </c>
      <c r="C18632" s="63" t="s">
        <v>968</v>
      </c>
      <c r="D18632" s="61">
        <v>0</v>
      </c>
      <c r="E18632" s="61" t="s">
        <v>2947</v>
      </c>
      <c r="F18632" s="61" t="s">
        <v>111</v>
      </c>
      <c r="G18632" s="61" t="s">
        <v>966</v>
      </c>
      <c r="H18632" s="61" t="s">
        <v>967</v>
      </c>
      <c r="I18632" s="61">
        <v>40.67</v>
      </c>
      <c r="J18632" s="61">
        <v>-73.39</v>
      </c>
      <c r="K18632">
        <v>20763</v>
      </c>
      <c r="L18632"/>
      <c r="M18632"/>
    </row>
    <row r="18633" spans="1:13">
      <c r="A18633" s="61" t="s">
        <v>40</v>
      </c>
      <c r="B18633" s="61">
        <v>11727</v>
      </c>
      <c r="C18633" s="63" t="s">
        <v>968</v>
      </c>
      <c r="D18633" s="61">
        <v>0</v>
      </c>
      <c r="E18633" s="61" t="s">
        <v>2948</v>
      </c>
      <c r="F18633" s="61" t="s">
        <v>111</v>
      </c>
      <c r="G18633" s="61" t="s">
        <v>966</v>
      </c>
      <c r="H18633" s="61" t="s">
        <v>967</v>
      </c>
      <c r="I18633" s="61">
        <v>40.869999999999997</v>
      </c>
      <c r="J18633" s="61">
        <v>-73</v>
      </c>
      <c r="K18633">
        <v>29716</v>
      </c>
      <c r="L18633"/>
      <c r="M18633"/>
    </row>
    <row r="18634" spans="1:13">
      <c r="A18634" s="61" t="s">
        <v>40</v>
      </c>
      <c r="B18634" s="61">
        <v>14036</v>
      </c>
      <c r="C18634" s="63" t="s">
        <v>968</v>
      </c>
      <c r="D18634" s="61">
        <v>0</v>
      </c>
      <c r="E18634" s="61" t="s">
        <v>3715</v>
      </c>
      <c r="F18634" s="61" t="s">
        <v>111</v>
      </c>
      <c r="G18634" s="61" t="s">
        <v>3697</v>
      </c>
      <c r="H18634" s="61" t="s">
        <v>967</v>
      </c>
      <c r="I18634" s="61">
        <v>42.96</v>
      </c>
      <c r="J18634" s="61">
        <v>-78.400000000000006</v>
      </c>
      <c r="K18634">
        <v>4931</v>
      </c>
      <c r="L18634"/>
      <c r="M18634"/>
    </row>
    <row r="18635" spans="1:13">
      <c r="A18635" s="61" t="s">
        <v>40</v>
      </c>
      <c r="B18635" s="61">
        <v>12822</v>
      </c>
      <c r="C18635" s="63" t="s">
        <v>968</v>
      </c>
      <c r="D18635" s="61">
        <v>0</v>
      </c>
      <c r="E18635" s="61" t="s">
        <v>1771</v>
      </c>
      <c r="F18635" s="61" t="s">
        <v>111</v>
      </c>
      <c r="G18635" s="61" t="s">
        <v>3033</v>
      </c>
      <c r="H18635" s="61" t="s">
        <v>967</v>
      </c>
      <c r="I18635" s="61">
        <v>43.24</v>
      </c>
      <c r="J18635" s="61">
        <v>-73.83</v>
      </c>
      <c r="K18635">
        <v>6282</v>
      </c>
      <c r="L18635"/>
      <c r="M18635"/>
    </row>
    <row r="18636" spans="1:13">
      <c r="A18636" s="61" t="s">
        <v>40</v>
      </c>
      <c r="B18636" s="61">
        <v>14830</v>
      </c>
      <c r="C18636" s="63" t="s">
        <v>968</v>
      </c>
      <c r="D18636" s="61">
        <v>0</v>
      </c>
      <c r="E18636" s="61" t="s">
        <v>3910</v>
      </c>
      <c r="F18636" s="61" t="s">
        <v>111</v>
      </c>
      <c r="G18636" s="61" t="s">
        <v>3819</v>
      </c>
      <c r="H18636" s="61" t="s">
        <v>967</v>
      </c>
      <c r="I18636" s="61">
        <v>42.14</v>
      </c>
      <c r="J18636" s="61">
        <v>-77.05</v>
      </c>
      <c r="K18636">
        <v>18949</v>
      </c>
      <c r="L18636"/>
      <c r="M18636"/>
    </row>
    <row r="18637" spans="1:13">
      <c r="A18637" s="61" t="s">
        <v>40</v>
      </c>
      <c r="B18637" s="61">
        <v>12518</v>
      </c>
      <c r="C18637" s="63" t="s">
        <v>968</v>
      </c>
      <c r="D18637" s="61">
        <v>0</v>
      </c>
      <c r="E18637" s="61" t="s">
        <v>2273</v>
      </c>
      <c r="F18637" s="61" t="s">
        <v>111</v>
      </c>
      <c r="G18637" s="61" t="s">
        <v>1971</v>
      </c>
      <c r="H18637" s="61" t="s">
        <v>967</v>
      </c>
      <c r="I18637" s="61">
        <v>41.41</v>
      </c>
      <c r="J18637" s="61">
        <v>-74.040000000000006</v>
      </c>
      <c r="K18637">
        <v>5622</v>
      </c>
      <c r="L18637"/>
      <c r="M18637"/>
    </row>
    <row r="18638" spans="1:13">
      <c r="A18638" s="61" t="s">
        <v>40</v>
      </c>
      <c r="B18638" s="61">
        <v>12520</v>
      </c>
      <c r="C18638" s="63" t="s">
        <v>968</v>
      </c>
      <c r="D18638" s="61">
        <v>0</v>
      </c>
      <c r="E18638" s="61" t="s">
        <v>3207</v>
      </c>
      <c r="F18638" s="61" t="s">
        <v>111</v>
      </c>
      <c r="G18638" s="61" t="s">
        <v>1971</v>
      </c>
      <c r="H18638" s="61" t="s">
        <v>967</v>
      </c>
      <c r="I18638" s="61">
        <v>41.43</v>
      </c>
      <c r="J18638" s="61">
        <v>-74.010000000000005</v>
      </c>
      <c r="K18638">
        <v>3287</v>
      </c>
      <c r="L18638"/>
      <c r="M18638"/>
    </row>
    <row r="18639" spans="1:13">
      <c r="A18639" s="61" t="s">
        <v>40</v>
      </c>
      <c r="B18639" s="61">
        <v>12418</v>
      </c>
      <c r="C18639" s="63" t="s">
        <v>968</v>
      </c>
      <c r="D18639" s="61">
        <v>0</v>
      </c>
      <c r="E18639" s="61" t="s">
        <v>3144</v>
      </c>
      <c r="F18639" s="61" t="s">
        <v>111</v>
      </c>
      <c r="G18639" s="61" t="s">
        <v>506</v>
      </c>
      <c r="H18639" s="61" t="s">
        <v>967</v>
      </c>
      <c r="I18639" s="61">
        <v>42.36</v>
      </c>
      <c r="J18639" s="61">
        <v>-74.17</v>
      </c>
      <c r="K18639">
        <v>558</v>
      </c>
      <c r="L18639"/>
      <c r="M18639"/>
    </row>
    <row r="18640" spans="1:13">
      <c r="A18640" s="61" t="s">
        <v>40</v>
      </c>
      <c r="B18640" s="61">
        <v>11368</v>
      </c>
      <c r="C18640" s="63" t="s">
        <v>968</v>
      </c>
      <c r="D18640" s="61">
        <v>0</v>
      </c>
      <c r="E18640" s="61" t="s">
        <v>2874</v>
      </c>
      <c r="F18640" s="61" t="s">
        <v>111</v>
      </c>
      <c r="G18640" s="61" t="s">
        <v>2853</v>
      </c>
      <c r="H18640" s="61" t="s">
        <v>967</v>
      </c>
      <c r="I18640" s="61">
        <v>40.74</v>
      </c>
      <c r="J18640" s="61">
        <v>-73.849999999999994</v>
      </c>
      <c r="K18640">
        <v>117110</v>
      </c>
      <c r="L18640"/>
      <c r="M18640"/>
    </row>
    <row r="18641" spans="1:13">
      <c r="A18641" s="61" t="s">
        <v>40</v>
      </c>
      <c r="B18641" s="61">
        <v>13045</v>
      </c>
      <c r="C18641" s="63" t="s">
        <v>968</v>
      </c>
      <c r="D18641" s="61">
        <v>0</v>
      </c>
      <c r="E18641" s="61" t="s">
        <v>3429</v>
      </c>
      <c r="F18641" s="61" t="s">
        <v>111</v>
      </c>
      <c r="G18641" s="61" t="s">
        <v>3424</v>
      </c>
      <c r="H18641" s="61" t="s">
        <v>967</v>
      </c>
      <c r="I18641" s="61">
        <v>42.6</v>
      </c>
      <c r="J18641" s="61">
        <v>-76.180000000000007</v>
      </c>
      <c r="K18641">
        <v>28406</v>
      </c>
      <c r="L18641"/>
      <c r="M18641"/>
    </row>
    <row r="18642" spans="1:13">
      <c r="A18642" s="61" t="s">
        <v>40</v>
      </c>
      <c r="B18642" s="61">
        <v>10567</v>
      </c>
      <c r="C18642" s="63" t="s">
        <v>968</v>
      </c>
      <c r="D18642" s="61">
        <v>0</v>
      </c>
      <c r="E18642" s="61" t="s">
        <v>2789</v>
      </c>
      <c r="F18642" s="61" t="s">
        <v>111</v>
      </c>
      <c r="G18642" s="61" t="s">
        <v>2760</v>
      </c>
      <c r="H18642" s="61" t="s">
        <v>967</v>
      </c>
      <c r="I18642" s="61">
        <v>41.3</v>
      </c>
      <c r="J18642" s="61">
        <v>-73.89</v>
      </c>
      <c r="K18642">
        <v>20400</v>
      </c>
      <c r="L18642"/>
      <c r="M18642"/>
    </row>
    <row r="18643" spans="1:13">
      <c r="A18643" s="61" t="s">
        <v>40</v>
      </c>
      <c r="B18643" s="61">
        <v>12823</v>
      </c>
      <c r="C18643" s="63" t="s">
        <v>968</v>
      </c>
      <c r="D18643" s="61">
        <v>0</v>
      </c>
      <c r="E18643" s="61" t="s">
        <v>3308</v>
      </c>
      <c r="F18643" s="61" t="s">
        <v>111</v>
      </c>
      <c r="G18643" s="61" t="s">
        <v>625</v>
      </c>
      <c r="H18643" s="61" t="s">
        <v>967</v>
      </c>
      <c r="I18643" s="61">
        <v>43.17</v>
      </c>
      <c r="J18643" s="61">
        <v>-73.400000000000006</v>
      </c>
      <c r="K18643">
        <v>243</v>
      </c>
      <c r="L18643"/>
      <c r="M18643"/>
    </row>
    <row r="18644" spans="1:13">
      <c r="A18644" s="61" t="s">
        <v>40</v>
      </c>
      <c r="B18644" s="61">
        <v>12419</v>
      </c>
      <c r="C18644" s="63" t="s">
        <v>968</v>
      </c>
      <c r="D18644" s="61">
        <v>0</v>
      </c>
      <c r="E18644" s="61" t="s">
        <v>3145</v>
      </c>
      <c r="F18644" s="61" t="s">
        <v>111</v>
      </c>
      <c r="G18644" s="61" t="s">
        <v>3136</v>
      </c>
      <c r="H18644" s="61" t="s">
        <v>967</v>
      </c>
      <c r="I18644" s="61">
        <v>41.86</v>
      </c>
      <c r="J18644" s="61">
        <v>-74.099999999999994</v>
      </c>
      <c r="K18644">
        <v>660</v>
      </c>
      <c r="L18644"/>
      <c r="M18644"/>
    </row>
    <row r="18645" spans="1:13">
      <c r="A18645" s="61" t="s">
        <v>40</v>
      </c>
      <c r="B18645" s="61">
        <v>14037</v>
      </c>
      <c r="C18645" s="63" t="s">
        <v>968</v>
      </c>
      <c r="D18645" s="61">
        <v>0</v>
      </c>
      <c r="E18645" s="61" t="s">
        <v>3702</v>
      </c>
      <c r="F18645" s="61" t="s">
        <v>111</v>
      </c>
      <c r="G18645" s="61" t="s">
        <v>3700</v>
      </c>
      <c r="H18645" s="61" t="s">
        <v>967</v>
      </c>
      <c r="I18645" s="61">
        <v>42.8</v>
      </c>
      <c r="J18645" s="61">
        <v>-78.44</v>
      </c>
      <c r="K18645">
        <v>1173</v>
      </c>
      <c r="L18645"/>
      <c r="M18645"/>
    </row>
    <row r="18646" spans="1:13">
      <c r="A18646" s="61" t="s">
        <v>40</v>
      </c>
      <c r="B18646" s="61">
        <v>12051</v>
      </c>
      <c r="C18646" s="63" t="s">
        <v>968</v>
      </c>
      <c r="D18646" s="61">
        <v>0</v>
      </c>
      <c r="E18646" s="61" t="s">
        <v>3050</v>
      </c>
      <c r="F18646" s="61" t="s">
        <v>111</v>
      </c>
      <c r="G18646" s="61" t="s">
        <v>506</v>
      </c>
      <c r="H18646" s="61" t="s">
        <v>967</v>
      </c>
      <c r="I18646" s="61">
        <v>42.35</v>
      </c>
      <c r="J18646" s="61">
        <v>-73.8</v>
      </c>
      <c r="K18646">
        <v>5771</v>
      </c>
      <c r="L18646"/>
      <c r="M18646"/>
    </row>
    <row r="18647" spans="1:13">
      <c r="A18647" s="61" t="s">
        <v>40</v>
      </c>
      <c r="B18647" s="61">
        <v>12521</v>
      </c>
      <c r="C18647" s="63" t="s">
        <v>968</v>
      </c>
      <c r="D18647" s="61">
        <v>0</v>
      </c>
      <c r="E18647" s="61" t="s">
        <v>3208</v>
      </c>
      <c r="F18647" s="61" t="s">
        <v>111</v>
      </c>
      <c r="G18647" s="61" t="s">
        <v>566</v>
      </c>
      <c r="H18647" s="61" t="s">
        <v>967</v>
      </c>
      <c r="I18647" s="61">
        <v>42.16</v>
      </c>
      <c r="J18647" s="61">
        <v>-73.650000000000006</v>
      </c>
      <c r="K18647">
        <v>1636</v>
      </c>
      <c r="L18647"/>
      <c r="M18647"/>
    </row>
    <row r="18648" spans="1:13">
      <c r="A18648" s="61" t="s">
        <v>40</v>
      </c>
      <c r="B18648" s="61">
        <v>13327</v>
      </c>
      <c r="C18648" s="63" t="s">
        <v>968</v>
      </c>
      <c r="D18648" s="61">
        <v>0</v>
      </c>
      <c r="E18648" s="61" t="s">
        <v>3507</v>
      </c>
      <c r="F18648" s="61" t="s">
        <v>111</v>
      </c>
      <c r="G18648" s="61" t="s">
        <v>3494</v>
      </c>
      <c r="H18648" s="61" t="s">
        <v>967</v>
      </c>
      <c r="I18648" s="61">
        <v>43.89</v>
      </c>
      <c r="J18648" s="61">
        <v>-75.39</v>
      </c>
      <c r="K18648">
        <v>2234</v>
      </c>
      <c r="L18648"/>
      <c r="M18648"/>
    </row>
    <row r="18649" spans="1:13">
      <c r="A18649" s="61" t="s">
        <v>40</v>
      </c>
      <c r="B18649" s="61">
        <v>12052</v>
      </c>
      <c r="C18649" s="63" t="s">
        <v>968</v>
      </c>
      <c r="D18649" s="61">
        <v>0</v>
      </c>
      <c r="E18649" s="61" t="s">
        <v>3051</v>
      </c>
      <c r="F18649" s="61" t="s">
        <v>111</v>
      </c>
      <c r="G18649" s="61" t="s">
        <v>3031</v>
      </c>
      <c r="H18649" s="61" t="s">
        <v>967</v>
      </c>
      <c r="I18649" s="61">
        <v>42.76</v>
      </c>
      <c r="J18649" s="61">
        <v>-73.47</v>
      </c>
      <c r="K18649">
        <v>1535</v>
      </c>
      <c r="L18649"/>
      <c r="M18649"/>
    </row>
    <row r="18650" spans="1:13">
      <c r="A18650" s="61" t="s">
        <v>40</v>
      </c>
      <c r="B18650" s="61">
        <v>10518</v>
      </c>
      <c r="C18650" s="63" t="s">
        <v>968</v>
      </c>
      <c r="D18650" s="61">
        <v>0</v>
      </c>
      <c r="E18650" s="61" t="s">
        <v>2769</v>
      </c>
      <c r="F18650" s="61" t="s">
        <v>111</v>
      </c>
      <c r="G18650" s="61" t="s">
        <v>2760</v>
      </c>
      <c r="H18650" s="61" t="s">
        <v>967</v>
      </c>
      <c r="I18650" s="61">
        <v>41.26</v>
      </c>
      <c r="J18650" s="61">
        <v>-73.59</v>
      </c>
      <c r="K18650">
        <v>1327</v>
      </c>
      <c r="L18650"/>
      <c r="M18650"/>
    </row>
    <row r="18651" spans="1:13">
      <c r="A18651" s="61" t="s">
        <v>40</v>
      </c>
      <c r="B18651" s="61">
        <v>10520</v>
      </c>
      <c r="C18651" s="63" t="s">
        <v>968</v>
      </c>
      <c r="D18651" s="61">
        <v>0</v>
      </c>
      <c r="E18651" s="61" t="s">
        <v>2770</v>
      </c>
      <c r="F18651" s="61" t="s">
        <v>111</v>
      </c>
      <c r="G18651" s="61" t="s">
        <v>2760</v>
      </c>
      <c r="H18651" s="61" t="s">
        <v>967</v>
      </c>
      <c r="I18651" s="61">
        <v>41.22</v>
      </c>
      <c r="J18651" s="61">
        <v>-73.89</v>
      </c>
      <c r="K18651">
        <v>13226</v>
      </c>
      <c r="L18651"/>
      <c r="M18651"/>
    </row>
    <row r="18652" spans="1:13">
      <c r="A18652" s="61" t="s">
        <v>40</v>
      </c>
      <c r="B18652" s="61">
        <v>12928</v>
      </c>
      <c r="C18652" s="63" t="s">
        <v>968</v>
      </c>
      <c r="D18652" s="61">
        <v>0</v>
      </c>
      <c r="E18652" s="61" t="s">
        <v>3367</v>
      </c>
      <c r="F18652" s="61" t="s">
        <v>111</v>
      </c>
      <c r="G18652" s="61" t="s">
        <v>1186</v>
      </c>
      <c r="H18652" s="61" t="s">
        <v>967</v>
      </c>
      <c r="I18652" s="61">
        <v>43.95</v>
      </c>
      <c r="J18652" s="61">
        <v>-73.53</v>
      </c>
      <c r="K18652">
        <v>2030</v>
      </c>
      <c r="L18652"/>
      <c r="M18652"/>
    </row>
    <row r="18653" spans="1:13">
      <c r="A18653" s="61" t="s">
        <v>40</v>
      </c>
      <c r="B18653" s="61">
        <v>14727</v>
      </c>
      <c r="C18653" s="63" t="s">
        <v>968</v>
      </c>
      <c r="D18653" s="61">
        <v>0</v>
      </c>
      <c r="E18653" s="61" t="s">
        <v>3862</v>
      </c>
      <c r="F18653" s="61" t="s">
        <v>111</v>
      </c>
      <c r="G18653" s="61" t="s">
        <v>3710</v>
      </c>
      <c r="H18653" s="61" t="s">
        <v>967</v>
      </c>
      <c r="I18653" s="61">
        <v>42.21</v>
      </c>
      <c r="J18653" s="61">
        <v>-78.27</v>
      </c>
      <c r="K18653">
        <v>5257</v>
      </c>
      <c r="L18653"/>
      <c r="M18653"/>
    </row>
    <row r="18654" spans="1:13">
      <c r="A18654" s="61" t="s">
        <v>40</v>
      </c>
      <c r="B18654" s="61">
        <v>12729</v>
      </c>
      <c r="C18654" s="63" t="s">
        <v>968</v>
      </c>
      <c r="D18654" s="61">
        <v>0</v>
      </c>
      <c r="E18654" s="61" t="s">
        <v>3253</v>
      </c>
      <c r="F18654" s="61" t="s">
        <v>111</v>
      </c>
      <c r="G18654" s="61" t="s">
        <v>1971</v>
      </c>
      <c r="H18654" s="61" t="s">
        <v>967</v>
      </c>
      <c r="I18654" s="61">
        <v>41.47</v>
      </c>
      <c r="J18654" s="61">
        <v>-74.63</v>
      </c>
      <c r="K18654">
        <v>1708</v>
      </c>
      <c r="L18654"/>
      <c r="M18654"/>
    </row>
    <row r="18655" spans="1:13">
      <c r="A18655" s="61" t="s">
        <v>40</v>
      </c>
      <c r="B18655" s="61">
        <v>11935</v>
      </c>
      <c r="C18655" s="63" t="s">
        <v>968</v>
      </c>
      <c r="D18655" s="61">
        <v>0</v>
      </c>
      <c r="E18655" s="61" t="s">
        <v>2996</v>
      </c>
      <c r="F18655" s="61" t="s">
        <v>111</v>
      </c>
      <c r="G18655" s="61" t="s">
        <v>966</v>
      </c>
      <c r="H18655" s="61" t="s">
        <v>967</v>
      </c>
      <c r="I18655" s="61">
        <v>41.01</v>
      </c>
      <c r="J18655" s="61">
        <v>-72.48</v>
      </c>
      <c r="K18655">
        <v>3432</v>
      </c>
      <c r="L18655"/>
      <c r="M18655"/>
    </row>
    <row r="18656" spans="1:13">
      <c r="A18656" s="61" t="s">
        <v>40</v>
      </c>
      <c r="B18656" s="61">
        <v>14039</v>
      </c>
      <c r="C18656" s="63" t="s">
        <v>968</v>
      </c>
      <c r="D18656" s="61">
        <v>0</v>
      </c>
      <c r="E18656" s="61" t="s">
        <v>3717</v>
      </c>
      <c r="F18656" s="61" t="s">
        <v>111</v>
      </c>
      <c r="G18656" s="61" t="s">
        <v>3700</v>
      </c>
      <c r="H18656" s="61" t="s">
        <v>967</v>
      </c>
      <c r="I18656" s="61">
        <v>42.82</v>
      </c>
      <c r="J18656" s="61">
        <v>-78.17</v>
      </c>
      <c r="K18656">
        <v>96</v>
      </c>
      <c r="L18656"/>
      <c r="M18656"/>
    </row>
    <row r="18657" spans="1:13">
      <c r="A18657" s="61" t="s">
        <v>40</v>
      </c>
      <c r="B18657" s="61">
        <v>14836</v>
      </c>
      <c r="C18657" s="63" t="s">
        <v>968</v>
      </c>
      <c r="D18657" s="61">
        <v>0</v>
      </c>
      <c r="E18657" s="61" t="s">
        <v>539</v>
      </c>
      <c r="F18657" s="61" t="s">
        <v>111</v>
      </c>
      <c r="G18657" s="61" t="s">
        <v>3771</v>
      </c>
      <c r="H18657" s="61" t="s">
        <v>967</v>
      </c>
      <c r="I18657" s="61">
        <v>42.54</v>
      </c>
      <c r="J18657" s="61">
        <v>-77.89</v>
      </c>
      <c r="K18657">
        <v>963</v>
      </c>
      <c r="L18657"/>
      <c r="M18657"/>
    </row>
    <row r="18658" spans="1:13">
      <c r="A18658" s="61" t="s">
        <v>40</v>
      </c>
      <c r="B18658" s="61">
        <v>14437</v>
      </c>
      <c r="C18658" s="63" t="s">
        <v>968</v>
      </c>
      <c r="D18658" s="61">
        <v>0</v>
      </c>
      <c r="E18658" s="61" t="s">
        <v>3786</v>
      </c>
      <c r="F18658" s="61" t="s">
        <v>111</v>
      </c>
      <c r="G18658" s="61" t="s">
        <v>3771</v>
      </c>
      <c r="H18658" s="61" t="s">
        <v>967</v>
      </c>
      <c r="I18658" s="61">
        <v>42.56</v>
      </c>
      <c r="J18658" s="61">
        <v>-77.69</v>
      </c>
      <c r="K18658">
        <v>9141</v>
      </c>
      <c r="L18658"/>
      <c r="M18658"/>
    </row>
    <row r="18659" spans="1:13">
      <c r="A18659" s="61" t="s">
        <v>40</v>
      </c>
      <c r="B18659" s="61">
        <v>14040</v>
      </c>
      <c r="C18659" s="63" t="s">
        <v>968</v>
      </c>
      <c r="D18659" s="61">
        <v>0</v>
      </c>
      <c r="E18659" s="61" t="s">
        <v>3718</v>
      </c>
      <c r="F18659" s="61" t="s">
        <v>111</v>
      </c>
      <c r="G18659" s="61" t="s">
        <v>3697</v>
      </c>
      <c r="H18659" s="61" t="s">
        <v>967</v>
      </c>
      <c r="I18659" s="61">
        <v>42.89</v>
      </c>
      <c r="J18659" s="61">
        <v>-78.39</v>
      </c>
      <c r="K18659">
        <v>2087</v>
      </c>
      <c r="L18659"/>
      <c r="M18659"/>
    </row>
    <row r="18660" spans="1:13">
      <c r="A18660" s="61" t="s">
        <v>40</v>
      </c>
      <c r="B18660" s="61">
        <v>13750</v>
      </c>
      <c r="C18660" s="63" t="s">
        <v>968</v>
      </c>
      <c r="D18660" s="61">
        <v>0</v>
      </c>
      <c r="E18660" s="61" t="s">
        <v>3639</v>
      </c>
      <c r="F18660" s="61" t="s">
        <v>111</v>
      </c>
      <c r="G18660" s="61" t="s">
        <v>3123</v>
      </c>
      <c r="H18660" s="61" t="s">
        <v>967</v>
      </c>
      <c r="I18660" s="61">
        <v>42.47</v>
      </c>
      <c r="J18660" s="61">
        <v>-74.84</v>
      </c>
      <c r="K18660">
        <v>936</v>
      </c>
      <c r="L18660"/>
      <c r="M18660"/>
    </row>
    <row r="18661" spans="1:13">
      <c r="A18661" s="61" t="s">
        <v>40</v>
      </c>
      <c r="B18661" s="61">
        <v>13751</v>
      </c>
      <c r="C18661" s="63" t="s">
        <v>968</v>
      </c>
      <c r="D18661" s="61">
        <v>0</v>
      </c>
      <c r="E18661" s="61" t="s">
        <v>3640</v>
      </c>
      <c r="F18661" s="61" t="s">
        <v>111</v>
      </c>
      <c r="G18661" s="61" t="s">
        <v>3123</v>
      </c>
      <c r="H18661" s="61" t="s">
        <v>967</v>
      </c>
      <c r="I18661" s="61">
        <v>42.45</v>
      </c>
      <c r="J18661" s="61">
        <v>-74.900000000000006</v>
      </c>
      <c r="K18661">
        <v>190</v>
      </c>
      <c r="L18661"/>
      <c r="M18661"/>
    </row>
    <row r="18662" spans="1:13">
      <c r="A18662" s="61" t="s">
        <v>40</v>
      </c>
      <c r="B18662" s="61">
        <v>14041</v>
      </c>
      <c r="C18662" s="63" t="s">
        <v>968</v>
      </c>
      <c r="D18662" s="61">
        <v>0</v>
      </c>
      <c r="E18662" s="61" t="s">
        <v>1656</v>
      </c>
      <c r="F18662" s="61" t="s">
        <v>111</v>
      </c>
      <c r="G18662" s="61" t="s">
        <v>3719</v>
      </c>
      <c r="H18662" s="61" t="s">
        <v>967</v>
      </c>
      <c r="I18662" s="61">
        <v>42.42</v>
      </c>
      <c r="J18662" s="61">
        <v>-78.98</v>
      </c>
      <c r="K18662">
        <v>154</v>
      </c>
      <c r="L18662"/>
      <c r="M18662"/>
    </row>
    <row r="18663" spans="1:13">
      <c r="A18663" s="61" t="s">
        <v>40</v>
      </c>
      <c r="B18663" s="61">
        <v>13630</v>
      </c>
      <c r="C18663" s="63" t="s">
        <v>968</v>
      </c>
      <c r="D18663" s="61">
        <v>0</v>
      </c>
      <c r="E18663" s="61" t="s">
        <v>3588</v>
      </c>
      <c r="F18663" s="61" t="s">
        <v>111</v>
      </c>
      <c r="G18663" s="61" t="s">
        <v>3599</v>
      </c>
      <c r="H18663" s="61" t="s">
        <v>967</v>
      </c>
      <c r="I18663" s="61">
        <v>44.48</v>
      </c>
      <c r="J18663" s="61">
        <v>-75.3</v>
      </c>
      <c r="K18663">
        <v>1486</v>
      </c>
      <c r="L18663"/>
      <c r="M18663"/>
    </row>
    <row r="18664" spans="1:13">
      <c r="A18664" s="61" t="s">
        <v>40</v>
      </c>
      <c r="B18664" s="61">
        <v>13633</v>
      </c>
      <c r="C18664" s="63" t="s">
        <v>968</v>
      </c>
      <c r="D18664" s="61">
        <v>0</v>
      </c>
      <c r="E18664" s="61" t="s">
        <v>3589</v>
      </c>
      <c r="F18664" s="61" t="s">
        <v>111</v>
      </c>
      <c r="G18664" s="61" t="s">
        <v>3599</v>
      </c>
      <c r="H18664" s="61" t="s">
        <v>967</v>
      </c>
      <c r="I18664" s="61">
        <v>44.5</v>
      </c>
      <c r="J18664" s="61">
        <v>-75.459999999999994</v>
      </c>
      <c r="K18664">
        <v>296</v>
      </c>
      <c r="L18664"/>
      <c r="M18664"/>
    </row>
    <row r="18665" spans="1:13">
      <c r="A18665" s="61" t="s">
        <v>40</v>
      </c>
      <c r="B18665" s="61">
        <v>13052</v>
      </c>
      <c r="C18665" s="63" t="s">
        <v>968</v>
      </c>
      <c r="D18665" s="61">
        <v>0</v>
      </c>
      <c r="E18665" s="61" t="s">
        <v>3430</v>
      </c>
      <c r="F18665" s="61" t="s">
        <v>111</v>
      </c>
      <c r="G18665" s="61" t="s">
        <v>495</v>
      </c>
      <c r="H18665" s="61" t="s">
        <v>967</v>
      </c>
      <c r="I18665" s="61">
        <v>42.75</v>
      </c>
      <c r="J18665" s="61">
        <v>-75.86</v>
      </c>
      <c r="K18665">
        <v>1653</v>
      </c>
      <c r="L18665"/>
      <c r="M18665"/>
    </row>
    <row r="18666" spans="1:13">
      <c r="A18666" s="61" t="s">
        <v>40</v>
      </c>
      <c r="B18666" s="61">
        <v>13328</v>
      </c>
      <c r="C18666" s="63" t="s">
        <v>968</v>
      </c>
      <c r="D18666" s="61">
        <v>0</v>
      </c>
      <c r="E18666" s="61" t="s">
        <v>3508</v>
      </c>
      <c r="F18666" s="61" t="s">
        <v>111</v>
      </c>
      <c r="G18666" s="61" t="s">
        <v>3426</v>
      </c>
      <c r="H18666" s="61" t="s">
        <v>967</v>
      </c>
      <c r="I18666" s="61">
        <v>42.99</v>
      </c>
      <c r="J18666" s="61">
        <v>-75.42</v>
      </c>
      <c r="K18666">
        <v>1147</v>
      </c>
      <c r="L18666"/>
      <c r="M18666"/>
    </row>
    <row r="18667" spans="1:13">
      <c r="A18667" s="61" t="s">
        <v>40</v>
      </c>
      <c r="B18667" s="61">
        <v>11729</v>
      </c>
      <c r="C18667" s="63" t="s">
        <v>968</v>
      </c>
      <c r="D18667" s="61">
        <v>0</v>
      </c>
      <c r="E18667" s="61" t="s">
        <v>2949</v>
      </c>
      <c r="F18667" s="61" t="s">
        <v>111</v>
      </c>
      <c r="G18667" s="61" t="s">
        <v>966</v>
      </c>
      <c r="H18667" s="61" t="s">
        <v>967</v>
      </c>
      <c r="I18667" s="61">
        <v>40.76</v>
      </c>
      <c r="J18667" s="61">
        <v>-73.319999999999993</v>
      </c>
      <c r="K18667">
        <v>28569</v>
      </c>
      <c r="L18667"/>
      <c r="M18667"/>
    </row>
    <row r="18668" spans="1:13">
      <c r="A18668" s="61" t="s">
        <v>40</v>
      </c>
      <c r="B18668" s="61">
        <v>13752</v>
      </c>
      <c r="C18668" s="63" t="s">
        <v>968</v>
      </c>
      <c r="D18668" s="61">
        <v>0</v>
      </c>
      <c r="E18668" s="61" t="s">
        <v>3641</v>
      </c>
      <c r="F18668" s="61" t="s">
        <v>111</v>
      </c>
      <c r="G18668" s="61" t="s">
        <v>3123</v>
      </c>
      <c r="H18668" s="61" t="s">
        <v>967</v>
      </c>
      <c r="I18668" s="61">
        <v>42.2</v>
      </c>
      <c r="J18668" s="61">
        <v>-74.97</v>
      </c>
      <c r="K18668">
        <v>808</v>
      </c>
      <c r="L18668"/>
      <c r="M18668"/>
    </row>
    <row r="18669" spans="1:13">
      <c r="A18669" s="61" t="s">
        <v>40</v>
      </c>
      <c r="B18669" s="61">
        <v>12053</v>
      </c>
      <c r="C18669" s="63" t="s">
        <v>968</v>
      </c>
      <c r="D18669" s="61">
        <v>0</v>
      </c>
      <c r="E18669" s="61" t="s">
        <v>3052</v>
      </c>
      <c r="F18669" s="61" t="s">
        <v>111</v>
      </c>
      <c r="G18669" s="61" t="s">
        <v>3024</v>
      </c>
      <c r="H18669" s="61" t="s">
        <v>967</v>
      </c>
      <c r="I18669" s="61">
        <v>42.74</v>
      </c>
      <c r="J18669" s="61">
        <v>-74.180000000000007</v>
      </c>
      <c r="K18669">
        <v>4142</v>
      </c>
      <c r="L18669"/>
      <c r="M18669"/>
    </row>
    <row r="18670" spans="1:13">
      <c r="A18670" s="61" t="s">
        <v>40</v>
      </c>
      <c r="B18670" s="61">
        <v>14042</v>
      </c>
      <c r="C18670" s="63" t="s">
        <v>968</v>
      </c>
      <c r="D18670" s="61">
        <v>0</v>
      </c>
      <c r="E18670" s="61" t="s">
        <v>3720</v>
      </c>
      <c r="F18670" s="61" t="s">
        <v>111</v>
      </c>
      <c r="G18670" s="61" t="s">
        <v>3719</v>
      </c>
      <c r="H18670" s="61" t="s">
        <v>967</v>
      </c>
      <c r="I18670" s="61">
        <v>42.49</v>
      </c>
      <c r="J18670" s="61">
        <v>-78.47</v>
      </c>
      <c r="K18670">
        <v>3891</v>
      </c>
      <c r="L18670"/>
      <c r="M18670"/>
    </row>
    <row r="18671" spans="1:13">
      <c r="A18671" s="61" t="s">
        <v>40</v>
      </c>
      <c r="B18671" s="61">
        <v>13753</v>
      </c>
      <c r="C18671" s="63" t="s">
        <v>968</v>
      </c>
      <c r="D18671" s="61">
        <v>0</v>
      </c>
      <c r="E18671" s="61" t="s">
        <v>3642</v>
      </c>
      <c r="F18671" s="61" t="s">
        <v>111</v>
      </c>
      <c r="G18671" s="61" t="s">
        <v>3123</v>
      </c>
      <c r="H18671" s="61" t="s">
        <v>967</v>
      </c>
      <c r="I18671" s="61">
        <v>42.27</v>
      </c>
      <c r="J18671" s="61">
        <v>-74.91</v>
      </c>
      <c r="K18671">
        <v>5619</v>
      </c>
      <c r="L18671"/>
      <c r="M18671"/>
    </row>
    <row r="18672" spans="1:13">
      <c r="A18672" s="61" t="s">
        <v>40</v>
      </c>
      <c r="B18672" s="61">
        <v>12054</v>
      </c>
      <c r="C18672" s="63" t="s">
        <v>968</v>
      </c>
      <c r="D18672" s="61">
        <v>0</v>
      </c>
      <c r="E18672" s="61" t="s">
        <v>3053</v>
      </c>
      <c r="F18672" s="61" t="s">
        <v>111</v>
      </c>
      <c r="G18672" s="61" t="s">
        <v>3020</v>
      </c>
      <c r="H18672" s="61" t="s">
        <v>967</v>
      </c>
      <c r="I18672" s="61">
        <v>42.62</v>
      </c>
      <c r="J18672" s="61">
        <v>-73.83</v>
      </c>
      <c r="K18672">
        <v>17282</v>
      </c>
      <c r="L18672"/>
      <c r="M18672"/>
    </row>
    <row r="18673" spans="1:13">
      <c r="A18673" s="61" t="s">
        <v>40</v>
      </c>
      <c r="B18673" s="61">
        <v>12421</v>
      </c>
      <c r="C18673" s="63" t="s">
        <v>968</v>
      </c>
      <c r="D18673" s="61">
        <v>0</v>
      </c>
      <c r="E18673" s="61" t="s">
        <v>3146</v>
      </c>
      <c r="F18673" s="61" t="s">
        <v>111</v>
      </c>
      <c r="G18673" s="61" t="s">
        <v>3123</v>
      </c>
      <c r="H18673" s="61" t="s">
        <v>967</v>
      </c>
      <c r="I18673" s="61">
        <v>42.25</v>
      </c>
      <c r="J18673" s="61">
        <v>-74.55</v>
      </c>
      <c r="K18673">
        <v>334</v>
      </c>
      <c r="L18673"/>
      <c r="M18673"/>
    </row>
    <row r="18674" spans="1:13">
      <c r="A18674" s="61" t="s">
        <v>40</v>
      </c>
      <c r="B18674" s="61">
        <v>14043</v>
      </c>
      <c r="C18674" s="63" t="s">
        <v>968</v>
      </c>
      <c r="D18674" s="61">
        <v>0</v>
      </c>
      <c r="E18674" s="61" t="s">
        <v>3721</v>
      </c>
      <c r="F18674" s="61" t="s">
        <v>111</v>
      </c>
      <c r="G18674" s="61" t="s">
        <v>3694</v>
      </c>
      <c r="H18674" s="61" t="s">
        <v>967</v>
      </c>
      <c r="I18674" s="61">
        <v>42.91</v>
      </c>
      <c r="J18674" s="61">
        <v>-78.7</v>
      </c>
      <c r="K18674">
        <v>24962</v>
      </c>
      <c r="L18674"/>
      <c r="M18674"/>
    </row>
    <row r="18675" spans="1:13">
      <c r="A18675" s="61" t="s">
        <v>40</v>
      </c>
      <c r="B18675" s="61">
        <v>13754</v>
      </c>
      <c r="C18675" s="63" t="s">
        <v>968</v>
      </c>
      <c r="D18675" s="61">
        <v>0</v>
      </c>
      <c r="E18675" s="61" t="s">
        <v>3643</v>
      </c>
      <c r="F18675" s="61" t="s">
        <v>111</v>
      </c>
      <c r="G18675" s="61" t="s">
        <v>3632</v>
      </c>
      <c r="H18675" s="61" t="s">
        <v>967</v>
      </c>
      <c r="I18675" s="61">
        <v>42.06</v>
      </c>
      <c r="J18675" s="61">
        <v>-75.42</v>
      </c>
      <c r="K18675">
        <v>2912</v>
      </c>
      <c r="L18675"/>
      <c r="M18675"/>
    </row>
    <row r="18676" spans="1:13">
      <c r="A18676" s="61" t="s">
        <v>40</v>
      </c>
      <c r="B18676" s="61">
        <v>14047</v>
      </c>
      <c r="C18676" s="63" t="s">
        <v>968</v>
      </c>
      <c r="D18676" s="61">
        <v>0</v>
      </c>
      <c r="E18676" s="61" t="s">
        <v>2123</v>
      </c>
      <c r="F18676" s="61" t="s">
        <v>111</v>
      </c>
      <c r="G18676" s="61" t="s">
        <v>3694</v>
      </c>
      <c r="H18676" s="61" t="s">
        <v>967</v>
      </c>
      <c r="I18676" s="61">
        <v>42.68</v>
      </c>
      <c r="J18676" s="61">
        <v>-78.989999999999995</v>
      </c>
      <c r="K18676">
        <v>6152</v>
      </c>
      <c r="L18676"/>
      <c r="M18676"/>
    </row>
    <row r="18677" spans="1:13">
      <c r="A18677" s="61" t="s">
        <v>40</v>
      </c>
      <c r="B18677" s="61">
        <v>14728</v>
      </c>
      <c r="C18677" s="63" t="s">
        <v>968</v>
      </c>
      <c r="D18677" s="61">
        <v>0</v>
      </c>
      <c r="E18677" s="61" t="s">
        <v>3863</v>
      </c>
      <c r="F18677" s="61" t="s">
        <v>111</v>
      </c>
      <c r="G18677" s="61" t="s">
        <v>3723</v>
      </c>
      <c r="H18677" s="61" t="s">
        <v>967</v>
      </c>
      <c r="I18677" s="61">
        <v>42.24</v>
      </c>
      <c r="J18677" s="61">
        <v>-79.400000000000006</v>
      </c>
      <c r="K18677">
        <v>937</v>
      </c>
      <c r="L18677"/>
      <c r="M18677"/>
    </row>
    <row r="18678" spans="1:13">
      <c r="A18678" s="61" t="s">
        <v>40</v>
      </c>
      <c r="B18678" s="61">
        <v>13634</v>
      </c>
      <c r="C18678" s="63" t="s">
        <v>968</v>
      </c>
      <c r="D18678" s="61">
        <v>0</v>
      </c>
      <c r="E18678" s="61" t="s">
        <v>627</v>
      </c>
      <c r="F18678" s="61" t="s">
        <v>111</v>
      </c>
      <c r="G18678" s="61" t="s">
        <v>362</v>
      </c>
      <c r="H18678" s="61" t="s">
        <v>967</v>
      </c>
      <c r="I18678" s="61">
        <v>44</v>
      </c>
      <c r="J18678" s="61">
        <v>-76.040000000000006</v>
      </c>
      <c r="K18678">
        <v>3999</v>
      </c>
      <c r="L18678"/>
      <c r="M18678"/>
    </row>
    <row r="18679" spans="1:13">
      <c r="A18679" s="61" t="s">
        <v>40</v>
      </c>
      <c r="B18679" s="61">
        <v>12824</v>
      </c>
      <c r="C18679" s="63" t="s">
        <v>968</v>
      </c>
      <c r="D18679" s="61">
        <v>0</v>
      </c>
      <c r="E18679" s="61" t="s">
        <v>3309</v>
      </c>
      <c r="F18679" s="61" t="s">
        <v>111</v>
      </c>
      <c r="G18679" s="61" t="s">
        <v>572</v>
      </c>
      <c r="H18679" s="61" t="s">
        <v>967</v>
      </c>
      <c r="I18679" s="61">
        <v>43.51</v>
      </c>
      <c r="J18679" s="61">
        <v>-73.69</v>
      </c>
      <c r="K18679">
        <v>801</v>
      </c>
      <c r="L18679"/>
      <c r="M18679"/>
    </row>
    <row r="18680" spans="1:13">
      <c r="A18680" s="61" t="s">
        <v>40</v>
      </c>
      <c r="B18680" s="61">
        <v>12930</v>
      </c>
      <c r="C18680" s="63" t="s">
        <v>968</v>
      </c>
      <c r="D18680" s="61">
        <v>0</v>
      </c>
      <c r="E18680" s="61" t="s">
        <v>3368</v>
      </c>
      <c r="F18680" s="61" t="s">
        <v>111</v>
      </c>
      <c r="G18680" s="61" t="s">
        <v>428</v>
      </c>
      <c r="H18680" s="61" t="s">
        <v>967</v>
      </c>
      <c r="I18680" s="61">
        <v>44.71</v>
      </c>
      <c r="J18680" s="61">
        <v>-74.53</v>
      </c>
      <c r="K18680">
        <v>707</v>
      </c>
      <c r="L18680"/>
      <c r="M18680"/>
    </row>
    <row r="18681" spans="1:13">
      <c r="A18681" s="61" t="s">
        <v>40</v>
      </c>
      <c r="B18681" s="61">
        <v>10522</v>
      </c>
      <c r="C18681" s="63" t="s">
        <v>968</v>
      </c>
      <c r="D18681" s="61">
        <v>0</v>
      </c>
      <c r="E18681" s="61" t="s">
        <v>2771</v>
      </c>
      <c r="F18681" s="61" t="s">
        <v>111</v>
      </c>
      <c r="G18681" s="61" t="s">
        <v>2760</v>
      </c>
      <c r="H18681" s="61" t="s">
        <v>967</v>
      </c>
      <c r="I18681" s="61">
        <v>41.01</v>
      </c>
      <c r="J18681" s="61">
        <v>-73.86</v>
      </c>
      <c r="K18681">
        <v>11587</v>
      </c>
      <c r="L18681"/>
      <c r="M18681"/>
    </row>
    <row r="18682" spans="1:13">
      <c r="A18682" s="61" t="s">
        <v>40</v>
      </c>
      <c r="B18682" s="61">
        <v>13329</v>
      </c>
      <c r="C18682" s="63" t="s">
        <v>968</v>
      </c>
      <c r="D18682" s="61">
        <v>0</v>
      </c>
      <c r="E18682" s="61" t="s">
        <v>3509</v>
      </c>
      <c r="F18682" s="61" t="s">
        <v>111</v>
      </c>
      <c r="G18682" s="61" t="s">
        <v>3504</v>
      </c>
      <c r="H18682" s="61" t="s">
        <v>967</v>
      </c>
      <c r="I18682" s="61">
        <v>43.1</v>
      </c>
      <c r="J18682" s="61">
        <v>-74.77</v>
      </c>
      <c r="K18682">
        <v>3789</v>
      </c>
      <c r="L18682"/>
      <c r="M18682"/>
    </row>
    <row r="18683" spans="1:13">
      <c r="A18683" s="61" t="s">
        <v>40</v>
      </c>
      <c r="B18683" s="61">
        <v>12055</v>
      </c>
      <c r="C18683" s="63" t="s">
        <v>968</v>
      </c>
      <c r="D18683" s="61">
        <v>0</v>
      </c>
      <c r="E18683" s="61" t="s">
        <v>3054</v>
      </c>
      <c r="F18683" s="61" t="s">
        <v>111</v>
      </c>
      <c r="G18683" s="61" t="s">
        <v>3020</v>
      </c>
      <c r="H18683" s="61" t="s">
        <v>967</v>
      </c>
      <c r="I18683" s="61">
        <v>42.43</v>
      </c>
      <c r="J18683" s="61">
        <v>-74.19</v>
      </c>
      <c r="K18683">
        <v>17282</v>
      </c>
      <c r="L18683"/>
      <c r="M18683"/>
    </row>
    <row r="18684" spans="1:13">
      <c r="A18684" s="61" t="s">
        <v>40</v>
      </c>
      <c r="B18684" s="61">
        <v>12522</v>
      </c>
      <c r="C18684" s="63" t="s">
        <v>968</v>
      </c>
      <c r="D18684" s="61">
        <v>0</v>
      </c>
      <c r="E18684" s="61" t="s">
        <v>3209</v>
      </c>
      <c r="F18684" s="61" t="s">
        <v>111</v>
      </c>
      <c r="G18684" s="61" t="s">
        <v>3195</v>
      </c>
      <c r="H18684" s="61" t="s">
        <v>967</v>
      </c>
      <c r="I18684" s="61">
        <v>41.74</v>
      </c>
      <c r="J18684" s="61">
        <v>-73.58</v>
      </c>
      <c r="K18684">
        <v>4993</v>
      </c>
      <c r="L18684"/>
      <c r="M18684"/>
    </row>
    <row r="18685" spans="1:13">
      <c r="A18685" s="61" t="s">
        <v>40</v>
      </c>
      <c r="B18685" s="61">
        <v>13755</v>
      </c>
      <c r="C18685" s="63" t="s">
        <v>968</v>
      </c>
      <c r="D18685" s="61">
        <v>0</v>
      </c>
      <c r="E18685" s="61" t="s">
        <v>3644</v>
      </c>
      <c r="F18685" s="61" t="s">
        <v>111</v>
      </c>
      <c r="G18685" s="61" t="s">
        <v>3123</v>
      </c>
      <c r="H18685" s="61" t="s">
        <v>967</v>
      </c>
      <c r="I18685" s="61">
        <v>42.08</v>
      </c>
      <c r="J18685" s="61">
        <v>-74.989999999999995</v>
      </c>
      <c r="K18685">
        <v>989</v>
      </c>
      <c r="L18685"/>
      <c r="M18685"/>
    </row>
    <row r="18686" spans="1:13">
      <c r="A18686" s="61" t="s">
        <v>40</v>
      </c>
      <c r="B18686" s="61">
        <v>14441</v>
      </c>
      <c r="C18686" s="63" t="s">
        <v>968</v>
      </c>
      <c r="D18686" s="61">
        <v>0</v>
      </c>
      <c r="E18686" s="61" t="s">
        <v>1746</v>
      </c>
      <c r="F18686" s="61" t="s">
        <v>111</v>
      </c>
      <c r="G18686" s="61" t="s">
        <v>3773</v>
      </c>
      <c r="H18686" s="61" t="s">
        <v>967</v>
      </c>
      <c r="I18686" s="61">
        <v>42.68</v>
      </c>
      <c r="J18686" s="61">
        <v>-76.959999999999994</v>
      </c>
      <c r="K18686">
        <v>326</v>
      </c>
      <c r="L18686"/>
      <c r="M18686"/>
    </row>
    <row r="18687" spans="1:13">
      <c r="A18687" s="61" t="s">
        <v>40</v>
      </c>
      <c r="B18687" s="61">
        <v>13053</v>
      </c>
      <c r="C18687" s="63" t="s">
        <v>968</v>
      </c>
      <c r="D18687" s="61">
        <v>0</v>
      </c>
      <c r="E18687" s="61" t="s">
        <v>1722</v>
      </c>
      <c r="F18687" s="61" t="s">
        <v>111</v>
      </c>
      <c r="G18687" s="61" t="s">
        <v>3431</v>
      </c>
      <c r="H18687" s="61" t="s">
        <v>967</v>
      </c>
      <c r="I18687" s="61">
        <v>42.49</v>
      </c>
      <c r="J18687" s="61">
        <v>-76.290000000000006</v>
      </c>
      <c r="K18687">
        <v>4605</v>
      </c>
      <c r="L18687"/>
      <c r="M18687"/>
    </row>
    <row r="18688" spans="1:13">
      <c r="A18688" s="61" t="s">
        <v>40</v>
      </c>
      <c r="B18688" s="61">
        <v>12056</v>
      </c>
      <c r="C18688" s="63" t="s">
        <v>968</v>
      </c>
      <c r="D18688" s="61">
        <v>0</v>
      </c>
      <c r="E18688" s="61" t="s">
        <v>3056</v>
      </c>
      <c r="F18688" s="61" t="s">
        <v>111</v>
      </c>
      <c r="G18688" s="61" t="s">
        <v>3024</v>
      </c>
      <c r="H18688" s="61" t="s">
        <v>967</v>
      </c>
      <c r="I18688" s="61">
        <v>42.76</v>
      </c>
      <c r="J18688" s="61">
        <v>-74.13</v>
      </c>
      <c r="K18688">
        <v>2192</v>
      </c>
      <c r="L18688"/>
      <c r="M18688"/>
    </row>
    <row r="18689" spans="1:13">
      <c r="A18689" s="61" t="s">
        <v>40</v>
      </c>
      <c r="B18689" s="61">
        <v>14837</v>
      </c>
      <c r="C18689" s="63" t="s">
        <v>968</v>
      </c>
      <c r="D18689" s="61">
        <v>0</v>
      </c>
      <c r="E18689" s="61" t="s">
        <v>3911</v>
      </c>
      <c r="F18689" s="61" t="s">
        <v>111</v>
      </c>
      <c r="G18689" s="61" t="s">
        <v>3773</v>
      </c>
      <c r="H18689" s="61" t="s">
        <v>967</v>
      </c>
      <c r="I18689" s="61">
        <v>42.52</v>
      </c>
      <c r="J18689" s="61">
        <v>-76.97</v>
      </c>
      <c r="K18689">
        <v>5345</v>
      </c>
      <c r="L18689"/>
      <c r="M18689"/>
    </row>
    <row r="18690" spans="1:13">
      <c r="A18690" s="61" t="s">
        <v>40</v>
      </c>
      <c r="B18690" s="61">
        <v>14048</v>
      </c>
      <c r="C18690" s="63" t="s">
        <v>968</v>
      </c>
      <c r="D18690" s="61">
        <v>0</v>
      </c>
      <c r="E18690" s="61" t="s">
        <v>3722</v>
      </c>
      <c r="F18690" s="61" t="s">
        <v>111</v>
      </c>
      <c r="G18690" s="61" t="s">
        <v>3723</v>
      </c>
      <c r="H18690" s="61" t="s">
        <v>967</v>
      </c>
      <c r="I18690" s="61">
        <v>42.47</v>
      </c>
      <c r="J18690" s="61">
        <v>-79.33</v>
      </c>
      <c r="K18690">
        <v>15062</v>
      </c>
      <c r="L18690"/>
      <c r="M18690"/>
    </row>
    <row r="18691" spans="1:13">
      <c r="A18691" s="61" t="s">
        <v>40</v>
      </c>
      <c r="B18691" s="61">
        <v>12422</v>
      </c>
      <c r="C18691" s="63" t="s">
        <v>968</v>
      </c>
      <c r="D18691" s="61">
        <v>0</v>
      </c>
      <c r="E18691" s="61" t="s">
        <v>1604</v>
      </c>
      <c r="F18691" s="61" t="s">
        <v>111</v>
      </c>
      <c r="G18691" s="61" t="s">
        <v>506</v>
      </c>
      <c r="H18691" s="61" t="s">
        <v>967</v>
      </c>
      <c r="I18691" s="61">
        <v>42.4</v>
      </c>
      <c r="J18691" s="61">
        <v>-74.19</v>
      </c>
      <c r="K18691">
        <v>354</v>
      </c>
      <c r="L18691"/>
      <c r="M18691"/>
    </row>
    <row r="18692" spans="1:13">
      <c r="A18692" s="61" t="s">
        <v>40</v>
      </c>
      <c r="B18692" s="61">
        <v>13054</v>
      </c>
      <c r="C18692" s="63" t="s">
        <v>968</v>
      </c>
      <c r="D18692" s="61">
        <v>0</v>
      </c>
      <c r="E18692" s="61" t="s">
        <v>3432</v>
      </c>
      <c r="F18692" s="61" t="s">
        <v>111</v>
      </c>
      <c r="G18692" s="61" t="s">
        <v>3426</v>
      </c>
      <c r="H18692" s="61" t="s">
        <v>967</v>
      </c>
      <c r="I18692" s="61">
        <v>43.12</v>
      </c>
      <c r="J18692" s="61">
        <v>-75.67</v>
      </c>
      <c r="K18692">
        <v>1388</v>
      </c>
      <c r="L18692"/>
      <c r="M18692"/>
    </row>
    <row r="18693" spans="1:13">
      <c r="A18693" s="61" t="s">
        <v>40</v>
      </c>
      <c r="B18693" s="61">
        <v>13331</v>
      </c>
      <c r="C18693" s="63" t="s">
        <v>968</v>
      </c>
      <c r="D18693" s="61">
        <v>0</v>
      </c>
      <c r="E18693" s="61" t="s">
        <v>3510</v>
      </c>
      <c r="F18693" s="61" t="s">
        <v>111</v>
      </c>
      <c r="G18693" s="61" t="s">
        <v>3504</v>
      </c>
      <c r="H18693" s="61" t="s">
        <v>967</v>
      </c>
      <c r="I18693" s="61">
        <v>43.87</v>
      </c>
      <c r="J18693" s="61">
        <v>-74.88</v>
      </c>
      <c r="K18693">
        <v>210</v>
      </c>
      <c r="L18693"/>
      <c r="M18693"/>
    </row>
    <row r="18694" spans="1:13">
      <c r="A18694" s="61" t="s">
        <v>40</v>
      </c>
      <c r="B18694" s="61">
        <v>12057</v>
      </c>
      <c r="C18694" s="63" t="s">
        <v>968</v>
      </c>
      <c r="D18694" s="61">
        <v>0</v>
      </c>
      <c r="E18694" s="61" t="s">
        <v>3057</v>
      </c>
      <c r="F18694" s="61" t="s">
        <v>111</v>
      </c>
      <c r="G18694" s="61" t="s">
        <v>625</v>
      </c>
      <c r="H18694" s="61" t="s">
        <v>967</v>
      </c>
      <c r="I18694" s="61">
        <v>42.94</v>
      </c>
      <c r="J18694" s="61">
        <v>-73.39</v>
      </c>
      <c r="K18694">
        <v>1842</v>
      </c>
      <c r="L18694"/>
      <c r="M18694"/>
    </row>
    <row r="18695" spans="1:13">
      <c r="A18695" s="61" t="s">
        <v>40</v>
      </c>
      <c r="B18695" s="61">
        <v>12058</v>
      </c>
      <c r="C18695" s="63" t="s">
        <v>968</v>
      </c>
      <c r="D18695" s="61">
        <v>0</v>
      </c>
      <c r="E18695" s="61" t="s">
        <v>3058</v>
      </c>
      <c r="F18695" s="61" t="s">
        <v>111</v>
      </c>
      <c r="G18695" s="61" t="s">
        <v>506</v>
      </c>
      <c r="H18695" s="61" t="s">
        <v>967</v>
      </c>
      <c r="I18695" s="61">
        <v>42.35</v>
      </c>
      <c r="J18695" s="61">
        <v>-73.900000000000006</v>
      </c>
      <c r="K18695">
        <v>1523</v>
      </c>
      <c r="L18695"/>
      <c r="M18695"/>
    </row>
    <row r="18696" spans="1:13">
      <c r="A18696" s="61" t="s">
        <v>40</v>
      </c>
      <c r="B18696" s="61">
        <v>13332</v>
      </c>
      <c r="C18696" s="63" t="s">
        <v>968</v>
      </c>
      <c r="D18696" s="61">
        <v>0</v>
      </c>
      <c r="E18696" s="61" t="s">
        <v>3511</v>
      </c>
      <c r="F18696" s="61" t="s">
        <v>111</v>
      </c>
      <c r="G18696" s="61" t="s">
        <v>495</v>
      </c>
      <c r="H18696" s="61" t="s">
        <v>967</v>
      </c>
      <c r="I18696" s="61">
        <v>42.74</v>
      </c>
      <c r="J18696" s="61">
        <v>-75.540000000000006</v>
      </c>
      <c r="K18696">
        <v>2471</v>
      </c>
      <c r="L18696"/>
      <c r="M18696"/>
    </row>
    <row r="18697" spans="1:13">
      <c r="A18697" s="61" t="s">
        <v>40</v>
      </c>
      <c r="B18697" s="61">
        <v>14051</v>
      </c>
      <c r="C18697" s="63" t="s">
        <v>968</v>
      </c>
      <c r="D18697" s="61">
        <v>0</v>
      </c>
      <c r="E18697" s="61" t="s">
        <v>3724</v>
      </c>
      <c r="F18697" s="61" t="s">
        <v>111</v>
      </c>
      <c r="G18697" s="61" t="s">
        <v>3694</v>
      </c>
      <c r="H18697" s="61" t="s">
        <v>967</v>
      </c>
      <c r="I18697" s="61">
        <v>43.04</v>
      </c>
      <c r="J18697" s="61">
        <v>-78.7</v>
      </c>
      <c r="K18697">
        <v>20721</v>
      </c>
      <c r="L18697"/>
      <c r="M18697"/>
    </row>
    <row r="18698" spans="1:13">
      <c r="A18698" s="61" t="s">
        <v>40</v>
      </c>
      <c r="B18698" s="61">
        <v>14052</v>
      </c>
      <c r="C18698" s="63" t="s">
        <v>968</v>
      </c>
      <c r="D18698" s="61">
        <v>0</v>
      </c>
      <c r="E18698" s="61" t="s">
        <v>3725</v>
      </c>
      <c r="F18698" s="61" t="s">
        <v>111</v>
      </c>
      <c r="G18698" s="61" t="s">
        <v>3694</v>
      </c>
      <c r="H18698" s="61" t="s">
        <v>967</v>
      </c>
      <c r="I18698" s="61">
        <v>42.76</v>
      </c>
      <c r="J18698" s="61">
        <v>-78.61</v>
      </c>
      <c r="K18698">
        <v>17679</v>
      </c>
      <c r="L18698"/>
      <c r="M18698"/>
    </row>
    <row r="18699" spans="1:13">
      <c r="A18699" s="61" t="s">
        <v>40</v>
      </c>
      <c r="B18699" s="61">
        <v>12059</v>
      </c>
      <c r="C18699" s="63" t="s">
        <v>968</v>
      </c>
      <c r="D18699" s="61">
        <v>0</v>
      </c>
      <c r="E18699" s="61" t="s">
        <v>3059</v>
      </c>
      <c r="F18699" s="61" t="s">
        <v>111</v>
      </c>
      <c r="G18699" s="61" t="s">
        <v>3020</v>
      </c>
      <c r="H18699" s="61" t="s">
        <v>967</v>
      </c>
      <c r="I18699" s="61">
        <v>42.61</v>
      </c>
      <c r="J18699" s="61">
        <v>-74.05</v>
      </c>
      <c r="K18699">
        <v>1482</v>
      </c>
      <c r="L18699"/>
      <c r="M18699"/>
    </row>
    <row r="18700" spans="1:13">
      <c r="A18700" s="61" t="s">
        <v>40</v>
      </c>
      <c r="B18700" s="61">
        <v>14054</v>
      </c>
      <c r="C18700" s="63" t="s">
        <v>968</v>
      </c>
      <c r="D18700" s="61">
        <v>0</v>
      </c>
      <c r="E18700" s="61" t="s">
        <v>3726</v>
      </c>
      <c r="F18700" s="61" t="s">
        <v>111</v>
      </c>
      <c r="G18700" s="61" t="s">
        <v>3697</v>
      </c>
      <c r="H18700" s="61" t="s">
        <v>967</v>
      </c>
      <c r="I18700" s="61">
        <v>42.91</v>
      </c>
      <c r="J18700" s="61">
        <v>-78.13</v>
      </c>
      <c r="K18700">
        <v>1355</v>
      </c>
      <c r="L18700"/>
      <c r="M18700"/>
    </row>
    <row r="18701" spans="1:13">
      <c r="A18701" s="61" t="s">
        <v>40</v>
      </c>
      <c r="B18701" s="61">
        <v>13756</v>
      </c>
      <c r="C18701" s="63" t="s">
        <v>968</v>
      </c>
      <c r="D18701" s="61">
        <v>0</v>
      </c>
      <c r="E18701" s="61" t="s">
        <v>3645</v>
      </c>
      <c r="F18701" s="61" t="s">
        <v>111</v>
      </c>
      <c r="G18701" s="61" t="s">
        <v>3123</v>
      </c>
      <c r="H18701" s="61" t="s">
        <v>967</v>
      </c>
      <c r="I18701" s="61">
        <v>41.98</v>
      </c>
      <c r="J18701" s="61">
        <v>-75.11</v>
      </c>
      <c r="K18701">
        <v>475</v>
      </c>
      <c r="L18701"/>
      <c r="M18701"/>
    </row>
    <row r="18702" spans="1:13">
      <c r="A18702" s="61" t="s">
        <v>40</v>
      </c>
      <c r="B18702" s="61">
        <v>12060</v>
      </c>
      <c r="C18702" s="63" t="s">
        <v>968</v>
      </c>
      <c r="D18702" s="61">
        <v>0</v>
      </c>
      <c r="E18702" s="61" t="s">
        <v>3060</v>
      </c>
      <c r="F18702" s="61" t="s">
        <v>111</v>
      </c>
      <c r="G18702" s="61" t="s">
        <v>566</v>
      </c>
      <c r="H18702" s="61" t="s">
        <v>967</v>
      </c>
      <c r="I18702" s="61">
        <v>42.42</v>
      </c>
      <c r="J18702" s="61">
        <v>-73.48</v>
      </c>
      <c r="K18702">
        <v>1411</v>
      </c>
      <c r="L18702"/>
      <c r="M18702"/>
    </row>
    <row r="18703" spans="1:13">
      <c r="A18703" s="61" t="s">
        <v>40</v>
      </c>
      <c r="B18703" s="61">
        <v>14055</v>
      </c>
      <c r="C18703" s="63" t="s">
        <v>968</v>
      </c>
      <c r="D18703" s="61">
        <v>0</v>
      </c>
      <c r="E18703" s="61" t="s">
        <v>2146</v>
      </c>
      <c r="F18703" s="61" t="s">
        <v>111</v>
      </c>
      <c r="G18703" s="61" t="s">
        <v>3694</v>
      </c>
      <c r="H18703" s="61" t="s">
        <v>967</v>
      </c>
      <c r="I18703" s="61">
        <v>42.55</v>
      </c>
      <c r="J18703" s="61">
        <v>-78.599999999999994</v>
      </c>
      <c r="K18703">
        <v>1472</v>
      </c>
      <c r="L18703"/>
      <c r="M18703"/>
    </row>
    <row r="18704" spans="1:13">
      <c r="A18704" s="61" t="s">
        <v>40</v>
      </c>
      <c r="B18704" s="61">
        <v>12423</v>
      </c>
      <c r="C18704" s="63" t="s">
        <v>968</v>
      </c>
      <c r="D18704" s="61">
        <v>0</v>
      </c>
      <c r="E18704" s="61" t="s">
        <v>3147</v>
      </c>
      <c r="F18704" s="61" t="s">
        <v>111</v>
      </c>
      <c r="G18704" s="61" t="s">
        <v>506</v>
      </c>
      <c r="H18704" s="61" t="s">
        <v>967</v>
      </c>
      <c r="I18704" s="61">
        <v>42.38</v>
      </c>
      <c r="J18704" s="61">
        <v>-74.11</v>
      </c>
      <c r="K18704">
        <v>940</v>
      </c>
      <c r="L18704"/>
      <c r="M18704"/>
    </row>
    <row r="18705" spans="1:13">
      <c r="A18705" s="61" t="s">
        <v>40</v>
      </c>
      <c r="B18705" s="61">
        <v>11370</v>
      </c>
      <c r="C18705" s="63" t="s">
        <v>968</v>
      </c>
      <c r="D18705" s="61">
        <v>0</v>
      </c>
      <c r="E18705" s="61" t="s">
        <v>2875</v>
      </c>
      <c r="F18705" s="61" t="s">
        <v>111</v>
      </c>
      <c r="G18705" s="61" t="s">
        <v>2853</v>
      </c>
      <c r="H18705" s="61" t="s">
        <v>967</v>
      </c>
      <c r="I18705" s="61">
        <v>40.770000000000003</v>
      </c>
      <c r="J18705" s="61">
        <v>-73.89</v>
      </c>
      <c r="K18705">
        <v>34683</v>
      </c>
      <c r="L18705"/>
      <c r="M18705"/>
    </row>
    <row r="18706" spans="1:13">
      <c r="A18706" s="61" t="s">
        <v>40</v>
      </c>
      <c r="B18706" s="61">
        <v>11369</v>
      </c>
      <c r="C18706" s="63" t="s">
        <v>968</v>
      </c>
      <c r="D18706" s="61">
        <v>0</v>
      </c>
      <c r="E18706" s="61" t="s">
        <v>2875</v>
      </c>
      <c r="F18706" s="61" t="s">
        <v>111</v>
      </c>
      <c r="G18706" s="61" t="s">
        <v>2853</v>
      </c>
      <c r="H18706" s="61" t="s">
        <v>967</v>
      </c>
      <c r="I18706" s="61">
        <v>40.76</v>
      </c>
      <c r="J18706" s="61">
        <v>-73.88</v>
      </c>
      <c r="K18706">
        <v>40805</v>
      </c>
      <c r="L18706"/>
      <c r="M18706"/>
    </row>
    <row r="18707" spans="1:13">
      <c r="A18707" s="61" t="s">
        <v>40</v>
      </c>
      <c r="B18707" s="61">
        <v>12061</v>
      </c>
      <c r="C18707" s="63" t="s">
        <v>968</v>
      </c>
      <c r="D18707" s="61">
        <v>0</v>
      </c>
      <c r="E18707" s="61" t="s">
        <v>3062</v>
      </c>
      <c r="F18707" s="61" t="s">
        <v>111</v>
      </c>
      <c r="G18707" s="61" t="s">
        <v>3031</v>
      </c>
      <c r="H18707" s="61" t="s">
        <v>967</v>
      </c>
      <c r="I18707" s="61">
        <v>42.59</v>
      </c>
      <c r="J18707" s="61">
        <v>-73.7</v>
      </c>
      <c r="K18707">
        <v>9404</v>
      </c>
      <c r="L18707"/>
      <c r="M18707"/>
    </row>
    <row r="18708" spans="1:13">
      <c r="A18708" s="61" t="s">
        <v>40</v>
      </c>
      <c r="B18708" s="61">
        <v>11937</v>
      </c>
      <c r="C18708" s="63" t="s">
        <v>968</v>
      </c>
      <c r="D18708" s="61">
        <v>0</v>
      </c>
      <c r="E18708" s="61" t="s">
        <v>2246</v>
      </c>
      <c r="F18708" s="61" t="s">
        <v>111</v>
      </c>
      <c r="G18708" s="61" t="s">
        <v>966</v>
      </c>
      <c r="H18708" s="61" t="s">
        <v>967</v>
      </c>
      <c r="I18708" s="61">
        <v>40.950000000000003</v>
      </c>
      <c r="J18708" s="61">
        <v>-72.19</v>
      </c>
      <c r="K18708">
        <v>19968</v>
      </c>
      <c r="L18708"/>
      <c r="M18708"/>
    </row>
    <row r="18709" spans="1:13">
      <c r="A18709" s="61" t="s">
        <v>40</v>
      </c>
      <c r="B18709" s="61">
        <v>11730</v>
      </c>
      <c r="C18709" s="63" t="s">
        <v>968</v>
      </c>
      <c r="D18709" s="61">
        <v>0</v>
      </c>
      <c r="E18709" s="61" t="s">
        <v>2950</v>
      </c>
      <c r="F18709" s="61" t="s">
        <v>111</v>
      </c>
      <c r="G18709" s="61" t="s">
        <v>966</v>
      </c>
      <c r="H18709" s="61" t="s">
        <v>967</v>
      </c>
      <c r="I18709" s="61">
        <v>40.72</v>
      </c>
      <c r="J18709" s="61">
        <v>-73.180000000000007</v>
      </c>
      <c r="K18709">
        <v>14523</v>
      </c>
      <c r="L18709"/>
      <c r="M18709"/>
    </row>
    <row r="18710" spans="1:13">
      <c r="A18710" s="61" t="s">
        <v>40</v>
      </c>
      <c r="B18710" s="61">
        <v>12424</v>
      </c>
      <c r="C18710" s="63" t="s">
        <v>968</v>
      </c>
      <c r="D18710" s="61">
        <v>0</v>
      </c>
      <c r="E18710" s="61" t="s">
        <v>3148</v>
      </c>
      <c r="F18710" s="61" t="s">
        <v>111</v>
      </c>
      <c r="G18710" s="61" t="s">
        <v>506</v>
      </c>
      <c r="H18710" s="61" t="s">
        <v>967</v>
      </c>
      <c r="I18710" s="61">
        <v>42.25</v>
      </c>
      <c r="J18710" s="61">
        <v>-74.12</v>
      </c>
      <c r="K18710">
        <v>249</v>
      </c>
      <c r="L18710"/>
      <c r="M18710"/>
    </row>
    <row r="18711" spans="1:13">
      <c r="A18711" s="61" t="s">
        <v>40</v>
      </c>
      <c r="B18711" s="61">
        <v>11939</v>
      </c>
      <c r="C18711" s="63" t="s">
        <v>968</v>
      </c>
      <c r="D18711" s="61">
        <v>0</v>
      </c>
      <c r="E18711" s="61" t="s">
        <v>2997</v>
      </c>
      <c r="F18711" s="61" t="s">
        <v>111</v>
      </c>
      <c r="G18711" s="61" t="s">
        <v>966</v>
      </c>
      <c r="H18711" s="61" t="s">
        <v>967</v>
      </c>
      <c r="I18711" s="61">
        <v>41.12</v>
      </c>
      <c r="J18711" s="61">
        <v>-72.34</v>
      </c>
      <c r="K18711">
        <v>1048</v>
      </c>
      <c r="L18711"/>
      <c r="M18711"/>
    </row>
    <row r="18712" spans="1:13">
      <c r="A18712" s="61" t="s">
        <v>40</v>
      </c>
      <c r="B18712" s="61">
        <v>11554</v>
      </c>
      <c r="C18712" s="63" t="s">
        <v>968</v>
      </c>
      <c r="D18712" s="61">
        <v>0</v>
      </c>
      <c r="E18712" s="61" t="s">
        <v>2906</v>
      </c>
      <c r="F18712" s="61" t="s">
        <v>111</v>
      </c>
      <c r="G18712" s="61" t="s">
        <v>2852</v>
      </c>
      <c r="H18712" s="61" t="s">
        <v>967</v>
      </c>
      <c r="I18712" s="61">
        <v>40.71</v>
      </c>
      <c r="J18712" s="61">
        <v>-73.55</v>
      </c>
      <c r="K18712">
        <v>37796</v>
      </c>
      <c r="L18712"/>
      <c r="M18712"/>
    </row>
    <row r="18713" spans="1:13">
      <c r="A18713" s="61" t="s">
        <v>40</v>
      </c>
      <c r="B18713" s="61">
        <v>13757</v>
      </c>
      <c r="C18713" s="63" t="s">
        <v>968</v>
      </c>
      <c r="D18713" s="61">
        <v>0</v>
      </c>
      <c r="E18713" s="61" t="s">
        <v>3646</v>
      </c>
      <c r="F18713" s="61" t="s">
        <v>111</v>
      </c>
      <c r="G18713" s="61" t="s">
        <v>3123</v>
      </c>
      <c r="H18713" s="61" t="s">
        <v>967</v>
      </c>
      <c r="I18713" s="61">
        <v>42.41</v>
      </c>
      <c r="J18713" s="61">
        <v>-74.88</v>
      </c>
      <c r="K18713">
        <v>1002</v>
      </c>
      <c r="L18713"/>
      <c r="M18713"/>
    </row>
    <row r="18714" spans="1:13">
      <c r="A18714" s="61" t="s">
        <v>40</v>
      </c>
      <c r="B18714" s="61">
        <v>11940</v>
      </c>
      <c r="C18714" s="63" t="s">
        <v>968</v>
      </c>
      <c r="D18714" s="61">
        <v>0</v>
      </c>
      <c r="E18714" s="61" t="s">
        <v>2998</v>
      </c>
      <c r="F18714" s="61" t="s">
        <v>111</v>
      </c>
      <c r="G18714" s="61" t="s">
        <v>966</v>
      </c>
      <c r="H18714" s="61" t="s">
        <v>967</v>
      </c>
      <c r="I18714" s="61">
        <v>40.81</v>
      </c>
      <c r="J18714" s="61">
        <v>-72.760000000000005</v>
      </c>
      <c r="K18714">
        <v>5396</v>
      </c>
      <c r="L18714"/>
      <c r="M18714"/>
    </row>
    <row r="18715" spans="1:13">
      <c r="A18715" s="61" t="s">
        <v>40</v>
      </c>
      <c r="B18715" s="61">
        <v>12062</v>
      </c>
      <c r="C18715" s="63" t="s">
        <v>968</v>
      </c>
      <c r="D18715" s="61">
        <v>0</v>
      </c>
      <c r="E18715" s="61" t="s">
        <v>3063</v>
      </c>
      <c r="F18715" s="61" t="s">
        <v>111</v>
      </c>
      <c r="G18715" s="61" t="s">
        <v>3031</v>
      </c>
      <c r="H18715" s="61" t="s">
        <v>967</v>
      </c>
      <c r="I18715" s="61">
        <v>42.53</v>
      </c>
      <c r="J18715" s="61">
        <v>-73.5</v>
      </c>
      <c r="K18715">
        <v>1878</v>
      </c>
      <c r="L18715"/>
      <c r="M18715"/>
    </row>
    <row r="18716" spans="1:13">
      <c r="A18716" s="61" t="s">
        <v>40</v>
      </c>
      <c r="B18716" s="61">
        <v>11731</v>
      </c>
      <c r="C18716" s="63" t="s">
        <v>968</v>
      </c>
      <c r="D18716" s="61">
        <v>0</v>
      </c>
      <c r="E18716" s="61" t="s">
        <v>2951</v>
      </c>
      <c r="F18716" s="61" t="s">
        <v>111</v>
      </c>
      <c r="G18716" s="61" t="s">
        <v>966</v>
      </c>
      <c r="H18716" s="61" t="s">
        <v>967</v>
      </c>
      <c r="I18716" s="61">
        <v>40.869999999999997</v>
      </c>
      <c r="J18716" s="61">
        <v>-73.319999999999993</v>
      </c>
      <c r="K18716">
        <v>30353</v>
      </c>
      <c r="L18716"/>
      <c r="M18716"/>
    </row>
    <row r="18717" spans="1:13">
      <c r="A18717" s="61" t="s">
        <v>40</v>
      </c>
      <c r="B18717" s="61">
        <v>11732</v>
      </c>
      <c r="C18717" s="63" t="s">
        <v>968</v>
      </c>
      <c r="D18717" s="61">
        <v>0</v>
      </c>
      <c r="E18717" s="61" t="s">
        <v>2952</v>
      </c>
      <c r="F18717" s="61" t="s">
        <v>111</v>
      </c>
      <c r="G18717" s="61" t="s">
        <v>2852</v>
      </c>
      <c r="H18717" s="61" t="s">
        <v>967</v>
      </c>
      <c r="I18717" s="61">
        <v>40.840000000000003</v>
      </c>
      <c r="J18717" s="61">
        <v>-73.540000000000006</v>
      </c>
      <c r="K18717">
        <v>3638</v>
      </c>
      <c r="L18717"/>
      <c r="M18717"/>
    </row>
    <row r="18718" spans="1:13">
      <c r="A18718" s="61" t="s">
        <v>40</v>
      </c>
      <c r="B18718" s="61">
        <v>14729</v>
      </c>
      <c r="C18718" s="63" t="s">
        <v>968</v>
      </c>
      <c r="D18718" s="61">
        <v>0</v>
      </c>
      <c r="E18718" s="61" t="s">
        <v>3864</v>
      </c>
      <c r="F18718" s="61" t="s">
        <v>111</v>
      </c>
      <c r="G18718" s="61" t="s">
        <v>3719</v>
      </c>
      <c r="H18718" s="61" t="s">
        <v>967</v>
      </c>
      <c r="I18718" s="61">
        <v>42.4</v>
      </c>
      <c r="J18718" s="61">
        <v>-78.739999999999995</v>
      </c>
      <c r="K18718">
        <v>763</v>
      </c>
      <c r="L18718"/>
      <c r="M18718"/>
    </row>
    <row r="18719" spans="1:13">
      <c r="A18719" s="61" t="s">
        <v>40</v>
      </c>
      <c r="B18719" s="61">
        <v>11942</v>
      </c>
      <c r="C18719" s="63" t="s">
        <v>968</v>
      </c>
      <c r="D18719" s="61">
        <v>0</v>
      </c>
      <c r="E18719" s="61" t="s">
        <v>2999</v>
      </c>
      <c r="F18719" s="61" t="s">
        <v>111</v>
      </c>
      <c r="G18719" s="61" t="s">
        <v>966</v>
      </c>
      <c r="H18719" s="61" t="s">
        <v>967</v>
      </c>
      <c r="I18719" s="61">
        <v>40.85</v>
      </c>
      <c r="J18719" s="61">
        <v>-72.569999999999993</v>
      </c>
      <c r="K18719">
        <v>5571</v>
      </c>
      <c r="L18719"/>
      <c r="M18719"/>
    </row>
    <row r="18720" spans="1:13">
      <c r="A18720" s="61" t="s">
        <v>40</v>
      </c>
      <c r="B18720" s="61">
        <v>14445</v>
      </c>
      <c r="C18720" s="63" t="s">
        <v>968</v>
      </c>
      <c r="D18720" s="61">
        <v>0</v>
      </c>
      <c r="E18720" s="61" t="s">
        <v>3787</v>
      </c>
      <c r="F18720" s="61" t="s">
        <v>111</v>
      </c>
      <c r="G18720" s="61" t="s">
        <v>603</v>
      </c>
      <c r="H18720" s="61" t="s">
        <v>967</v>
      </c>
      <c r="I18720" s="61">
        <v>43.11</v>
      </c>
      <c r="J18720" s="61">
        <v>-77.48</v>
      </c>
      <c r="K18720">
        <v>7781</v>
      </c>
      <c r="L18720"/>
      <c r="M18720"/>
    </row>
    <row r="18721" spans="1:13">
      <c r="A18721" s="61" t="s">
        <v>40</v>
      </c>
      <c r="B18721" s="61">
        <v>11518</v>
      </c>
      <c r="C18721" s="63" t="s">
        <v>968</v>
      </c>
      <c r="D18721" s="61">
        <v>0</v>
      </c>
      <c r="E18721" s="61" t="s">
        <v>2898</v>
      </c>
      <c r="F18721" s="61" t="s">
        <v>111</v>
      </c>
      <c r="G18721" s="61" t="s">
        <v>2852</v>
      </c>
      <c r="H18721" s="61" t="s">
        <v>967</v>
      </c>
      <c r="I18721" s="61">
        <v>40.64</v>
      </c>
      <c r="J18721" s="61">
        <v>-73.66</v>
      </c>
      <c r="K18721">
        <v>10869</v>
      </c>
      <c r="L18721"/>
      <c r="M18721"/>
    </row>
    <row r="18722" spans="1:13">
      <c r="A18722" s="61" t="s">
        <v>40</v>
      </c>
      <c r="B18722" s="61">
        <v>12063</v>
      </c>
      <c r="C18722" s="63" t="s">
        <v>968</v>
      </c>
      <c r="D18722" s="61">
        <v>0</v>
      </c>
      <c r="E18722" s="61" t="s">
        <v>3064</v>
      </c>
      <c r="F18722" s="61" t="s">
        <v>111</v>
      </c>
      <c r="G18722" s="61" t="s">
        <v>3031</v>
      </c>
      <c r="H18722" s="61" t="s">
        <v>967</v>
      </c>
      <c r="I18722" s="61">
        <v>42.57</v>
      </c>
      <c r="J18722" s="61">
        <v>-73.64</v>
      </c>
      <c r="K18722">
        <v>443</v>
      </c>
      <c r="L18722"/>
      <c r="M18722"/>
    </row>
    <row r="18723" spans="1:13">
      <c r="A18723" s="61" t="s">
        <v>40</v>
      </c>
      <c r="B18723" s="61">
        <v>11733</v>
      </c>
      <c r="C18723" s="63" t="s">
        <v>968</v>
      </c>
      <c r="D18723" s="61">
        <v>0</v>
      </c>
      <c r="E18723" s="61" t="s">
        <v>2953</v>
      </c>
      <c r="F18723" s="61" t="s">
        <v>111</v>
      </c>
      <c r="G18723" s="61" t="s">
        <v>966</v>
      </c>
      <c r="H18723" s="61" t="s">
        <v>967</v>
      </c>
      <c r="I18723" s="61">
        <v>40.93</v>
      </c>
      <c r="J18723" s="61">
        <v>-73.099999999999994</v>
      </c>
      <c r="K18723">
        <v>17967</v>
      </c>
      <c r="L18723"/>
      <c r="M18723"/>
    </row>
    <row r="18724" spans="1:13">
      <c r="A18724" s="61" t="s">
        <v>40</v>
      </c>
      <c r="B18724" s="61">
        <v>13333</v>
      </c>
      <c r="C18724" s="63" t="s">
        <v>968</v>
      </c>
      <c r="D18724" s="61">
        <v>0</v>
      </c>
      <c r="E18724" s="61" t="s">
        <v>3512</v>
      </c>
      <c r="F18724" s="61" t="s">
        <v>111</v>
      </c>
      <c r="G18724" s="61" t="s">
        <v>3066</v>
      </c>
      <c r="H18724" s="61" t="s">
        <v>967</v>
      </c>
      <c r="I18724" s="61">
        <v>42.84</v>
      </c>
      <c r="J18724" s="61">
        <v>-74.819999999999993</v>
      </c>
      <c r="K18724">
        <v>92</v>
      </c>
      <c r="L18724"/>
      <c r="M18724"/>
    </row>
    <row r="18725" spans="1:13">
      <c r="A18725" s="61" t="s">
        <v>40</v>
      </c>
      <c r="B18725" s="61">
        <v>13057</v>
      </c>
      <c r="C18725" s="63" t="s">
        <v>968</v>
      </c>
      <c r="D18725" s="61">
        <v>0</v>
      </c>
      <c r="E18725" s="61" t="s">
        <v>3434</v>
      </c>
      <c r="F18725" s="61" t="s">
        <v>111</v>
      </c>
      <c r="G18725" s="61" t="s">
        <v>3408</v>
      </c>
      <c r="H18725" s="61" t="s">
        <v>967</v>
      </c>
      <c r="I18725" s="61">
        <v>43.06</v>
      </c>
      <c r="J18725" s="61">
        <v>-76.069999999999993</v>
      </c>
      <c r="K18725">
        <v>14676</v>
      </c>
      <c r="L18725"/>
      <c r="M18725"/>
    </row>
    <row r="18726" spans="1:13">
      <c r="A18726" s="61" t="s">
        <v>40</v>
      </c>
      <c r="B18726" s="61">
        <v>12064</v>
      </c>
      <c r="C18726" s="63" t="s">
        <v>968</v>
      </c>
      <c r="D18726" s="61">
        <v>0</v>
      </c>
      <c r="E18726" s="61" t="s">
        <v>3065</v>
      </c>
      <c r="F18726" s="61" t="s">
        <v>111</v>
      </c>
      <c r="G18726" s="61" t="s">
        <v>3066</v>
      </c>
      <c r="H18726" s="61" t="s">
        <v>967</v>
      </c>
      <c r="I18726" s="61">
        <v>42.61</v>
      </c>
      <c r="J18726" s="61">
        <v>-74.67</v>
      </c>
      <c r="K18726">
        <v>427</v>
      </c>
      <c r="L18726"/>
      <c r="M18726"/>
    </row>
    <row r="18727" spans="1:13">
      <c r="A18727" s="61" t="s">
        <v>40</v>
      </c>
      <c r="B18727" s="61">
        <v>10709</v>
      </c>
      <c r="C18727" s="63" t="s">
        <v>968</v>
      </c>
      <c r="D18727" s="61">
        <v>0</v>
      </c>
      <c r="E18727" s="61" t="s">
        <v>2806</v>
      </c>
      <c r="F18727" s="61" t="s">
        <v>111</v>
      </c>
      <c r="G18727" s="61" t="s">
        <v>2760</v>
      </c>
      <c r="H18727" s="61" t="s">
        <v>967</v>
      </c>
      <c r="I18727" s="61">
        <v>40.950000000000003</v>
      </c>
      <c r="J18727" s="61">
        <v>-73.8</v>
      </c>
      <c r="K18727">
        <v>10131</v>
      </c>
      <c r="L18727"/>
      <c r="M18727"/>
    </row>
    <row r="18728" spans="1:13">
      <c r="A18728" s="61" t="s">
        <v>40</v>
      </c>
      <c r="B18728" s="61">
        <v>11941</v>
      </c>
      <c r="C18728" s="63" t="s">
        <v>968</v>
      </c>
      <c r="D18728" s="61">
        <v>0</v>
      </c>
      <c r="E18728" s="61" t="s">
        <v>1845</v>
      </c>
      <c r="F18728" s="61" t="s">
        <v>111</v>
      </c>
      <c r="G18728" s="61" t="s">
        <v>966</v>
      </c>
      <c r="H18728" s="61" t="s">
        <v>967</v>
      </c>
      <c r="I18728" s="61">
        <v>40.83</v>
      </c>
      <c r="J18728" s="61">
        <v>-72.73</v>
      </c>
      <c r="K18728">
        <v>2605</v>
      </c>
      <c r="L18728"/>
      <c r="M18728"/>
    </row>
    <row r="18729" spans="1:13">
      <c r="A18729" s="61" t="s">
        <v>40</v>
      </c>
      <c r="B18729" s="61">
        <v>13334</v>
      </c>
      <c r="C18729" s="63" t="s">
        <v>968</v>
      </c>
      <c r="D18729" s="61">
        <v>0</v>
      </c>
      <c r="E18729" s="61" t="s">
        <v>3514</v>
      </c>
      <c r="F18729" s="61" t="s">
        <v>111</v>
      </c>
      <c r="G18729" s="61" t="s">
        <v>495</v>
      </c>
      <c r="H18729" s="61" t="s">
        <v>967</v>
      </c>
      <c r="I18729" s="61">
        <v>42.84</v>
      </c>
      <c r="J18729" s="61">
        <v>-75.61</v>
      </c>
      <c r="K18729">
        <v>1223</v>
      </c>
      <c r="L18729"/>
      <c r="M18729"/>
    </row>
    <row r="18730" spans="1:13">
      <c r="A18730" s="61" t="s">
        <v>40</v>
      </c>
      <c r="B18730" s="61">
        <v>14057</v>
      </c>
      <c r="C18730" s="63" t="s">
        <v>968</v>
      </c>
      <c r="D18730" s="61">
        <v>0</v>
      </c>
      <c r="E18730" s="61" t="s">
        <v>714</v>
      </c>
      <c r="F18730" s="61" t="s">
        <v>111</v>
      </c>
      <c r="G18730" s="61" t="s">
        <v>3694</v>
      </c>
      <c r="H18730" s="61" t="s">
        <v>967</v>
      </c>
      <c r="I18730" s="61">
        <v>42.65</v>
      </c>
      <c r="J18730" s="61">
        <v>-78.900000000000006</v>
      </c>
      <c r="K18730">
        <v>7915</v>
      </c>
      <c r="L18730"/>
      <c r="M18730"/>
    </row>
    <row r="18731" spans="1:13">
      <c r="A18731" s="61" t="s">
        <v>40</v>
      </c>
      <c r="B18731" s="61">
        <v>13335</v>
      </c>
      <c r="C18731" s="63" t="s">
        <v>968</v>
      </c>
      <c r="D18731" s="61">
        <v>0</v>
      </c>
      <c r="E18731" s="61" t="s">
        <v>3515</v>
      </c>
      <c r="F18731" s="61" t="s">
        <v>111</v>
      </c>
      <c r="G18731" s="61" t="s">
        <v>3066</v>
      </c>
      <c r="H18731" s="61" t="s">
        <v>967</v>
      </c>
      <c r="I18731" s="61">
        <v>42.69</v>
      </c>
      <c r="J18731" s="61">
        <v>-75.239999999999995</v>
      </c>
      <c r="K18731">
        <v>1525</v>
      </c>
      <c r="L18731"/>
      <c r="M18731"/>
    </row>
    <row r="18732" spans="1:13">
      <c r="A18732" s="61" t="s">
        <v>40</v>
      </c>
      <c r="B18732" s="61">
        <v>13635</v>
      </c>
      <c r="C18732" s="63" t="s">
        <v>968</v>
      </c>
      <c r="D18732" s="61">
        <v>0</v>
      </c>
      <c r="E18732" s="61" t="s">
        <v>3590</v>
      </c>
      <c r="F18732" s="61" t="s">
        <v>111</v>
      </c>
      <c r="G18732" s="61" t="s">
        <v>3599</v>
      </c>
      <c r="H18732" s="61" t="s">
        <v>967</v>
      </c>
      <c r="I18732" s="61">
        <v>44.32</v>
      </c>
      <c r="J18732" s="61">
        <v>-75.25</v>
      </c>
      <c r="K18732">
        <v>915</v>
      </c>
      <c r="L18732"/>
      <c r="M18732"/>
    </row>
    <row r="18733" spans="1:13">
      <c r="A18733" s="61" t="s">
        <v>40</v>
      </c>
      <c r="B18733" s="61">
        <v>14058</v>
      </c>
      <c r="C18733" s="63" t="s">
        <v>968</v>
      </c>
      <c r="D18733" s="61">
        <v>0</v>
      </c>
      <c r="E18733" s="61" t="s">
        <v>3727</v>
      </c>
      <c r="F18733" s="61" t="s">
        <v>111</v>
      </c>
      <c r="G18733" s="61" t="s">
        <v>3697</v>
      </c>
      <c r="H18733" s="61" t="s">
        <v>967</v>
      </c>
      <c r="I18733" s="61">
        <v>43.07</v>
      </c>
      <c r="J18733" s="61">
        <v>-78.180000000000007</v>
      </c>
      <c r="K18733">
        <v>2107</v>
      </c>
      <c r="L18733"/>
      <c r="M18733"/>
    </row>
    <row r="18734" spans="1:13">
      <c r="A18734" s="61" t="s">
        <v>40</v>
      </c>
      <c r="B18734" s="61">
        <v>13060</v>
      </c>
      <c r="C18734" s="63" t="s">
        <v>968</v>
      </c>
      <c r="D18734" s="61">
        <v>0</v>
      </c>
      <c r="E18734" s="61" t="s">
        <v>3435</v>
      </c>
      <c r="F18734" s="61" t="s">
        <v>111</v>
      </c>
      <c r="G18734" s="61" t="s">
        <v>3408</v>
      </c>
      <c r="H18734" s="61" t="s">
        <v>967</v>
      </c>
      <c r="I18734" s="61">
        <v>43.03</v>
      </c>
      <c r="J18734" s="61">
        <v>-76.44</v>
      </c>
      <c r="K18734">
        <v>2584</v>
      </c>
      <c r="L18734"/>
      <c r="M18734"/>
    </row>
    <row r="18735" spans="1:13">
      <c r="A18735" s="61" t="s">
        <v>40</v>
      </c>
      <c r="B18735" s="61">
        <v>12732</v>
      </c>
      <c r="C18735" s="63" t="s">
        <v>968</v>
      </c>
      <c r="D18735" s="61">
        <v>0</v>
      </c>
      <c r="E18735" s="61" t="s">
        <v>3254</v>
      </c>
      <c r="F18735" s="61" t="s">
        <v>111</v>
      </c>
      <c r="G18735" s="61" t="s">
        <v>1527</v>
      </c>
      <c r="H18735" s="61" t="s">
        <v>967</v>
      </c>
      <c r="I18735" s="61">
        <v>41.52</v>
      </c>
      <c r="J18735" s="61">
        <v>-74.88</v>
      </c>
      <c r="K18735">
        <v>735</v>
      </c>
      <c r="L18735"/>
      <c r="M18735"/>
    </row>
    <row r="18736" spans="1:13">
      <c r="A18736" s="61" t="s">
        <v>40</v>
      </c>
      <c r="B18736" s="61">
        <v>12932</v>
      </c>
      <c r="C18736" s="63" t="s">
        <v>968</v>
      </c>
      <c r="D18736" s="61">
        <v>0</v>
      </c>
      <c r="E18736" s="61" t="s">
        <v>3369</v>
      </c>
      <c r="F18736" s="61" t="s">
        <v>111</v>
      </c>
      <c r="G18736" s="61" t="s">
        <v>1186</v>
      </c>
      <c r="H18736" s="61" t="s">
        <v>967</v>
      </c>
      <c r="I18736" s="61">
        <v>44.22</v>
      </c>
      <c r="J18736" s="61">
        <v>-73.599999999999994</v>
      </c>
      <c r="K18736">
        <v>1342</v>
      </c>
      <c r="L18736"/>
      <c r="M18736"/>
    </row>
    <row r="18737" spans="1:13">
      <c r="A18737" s="61" t="s">
        <v>40</v>
      </c>
      <c r="B18737" s="61">
        <v>12523</v>
      </c>
      <c r="C18737" s="63" t="s">
        <v>968</v>
      </c>
      <c r="D18737" s="61">
        <v>0</v>
      </c>
      <c r="E18737" s="61" t="s">
        <v>3210</v>
      </c>
      <c r="F18737" s="61" t="s">
        <v>111</v>
      </c>
      <c r="G18737" s="61" t="s">
        <v>566</v>
      </c>
      <c r="H18737" s="61" t="s">
        <v>967</v>
      </c>
      <c r="I18737" s="61">
        <v>42.09</v>
      </c>
      <c r="J18737" s="61">
        <v>-73.760000000000005</v>
      </c>
      <c r="K18737">
        <v>1819</v>
      </c>
      <c r="L18737"/>
      <c r="M18737"/>
    </row>
    <row r="18738" spans="1:13">
      <c r="A18738" s="61" t="s">
        <v>40</v>
      </c>
      <c r="B18738" s="61">
        <v>12427</v>
      </c>
      <c r="C18738" s="63" t="s">
        <v>968</v>
      </c>
      <c r="D18738" s="61">
        <v>0</v>
      </c>
      <c r="E18738" s="61" t="s">
        <v>3150</v>
      </c>
      <c r="F18738" s="61" t="s">
        <v>111</v>
      </c>
      <c r="G18738" s="61" t="s">
        <v>506</v>
      </c>
      <c r="H18738" s="61" t="s">
        <v>967</v>
      </c>
      <c r="I18738" s="61">
        <v>42.14</v>
      </c>
      <c r="J18738" s="61">
        <v>-74.099999999999994</v>
      </c>
      <c r="K18738">
        <v>905</v>
      </c>
      <c r="L18738"/>
      <c r="M18738"/>
    </row>
    <row r="18739" spans="1:13">
      <c r="A18739" s="61" t="s">
        <v>40</v>
      </c>
      <c r="B18739" s="61">
        <v>12934</v>
      </c>
      <c r="C18739" s="63" t="s">
        <v>968</v>
      </c>
      <c r="D18739" s="61">
        <v>0</v>
      </c>
      <c r="E18739" s="61" t="s">
        <v>3370</v>
      </c>
      <c r="F18739" s="61" t="s">
        <v>111</v>
      </c>
      <c r="G18739" s="61" t="s">
        <v>3350</v>
      </c>
      <c r="H18739" s="61" t="s">
        <v>967</v>
      </c>
      <c r="I18739" s="61">
        <v>44.82</v>
      </c>
      <c r="J18739" s="61">
        <v>-73.849999999999994</v>
      </c>
      <c r="K18739">
        <v>1106</v>
      </c>
      <c r="L18739"/>
      <c r="M18739"/>
    </row>
    <row r="18740" spans="1:13">
      <c r="A18740" s="61" t="s">
        <v>40</v>
      </c>
      <c r="B18740" s="61">
        <v>12935</v>
      </c>
      <c r="C18740" s="63" t="s">
        <v>968</v>
      </c>
      <c r="D18740" s="61">
        <v>0</v>
      </c>
      <c r="E18740" s="61" t="s">
        <v>3371</v>
      </c>
      <c r="F18740" s="61" t="s">
        <v>111</v>
      </c>
      <c r="G18740" s="61" t="s">
        <v>3350</v>
      </c>
      <c r="H18740" s="61" t="s">
        <v>967</v>
      </c>
      <c r="I18740" s="61">
        <v>44.9</v>
      </c>
      <c r="J18740" s="61">
        <v>-73.8</v>
      </c>
      <c r="K18740">
        <v>1491</v>
      </c>
      <c r="L18740"/>
      <c r="M18740"/>
    </row>
    <row r="18741" spans="1:13">
      <c r="A18741" s="61" t="s">
        <v>40</v>
      </c>
      <c r="B18741" s="61">
        <v>12428</v>
      </c>
      <c r="C18741" s="63" t="s">
        <v>968</v>
      </c>
      <c r="D18741" s="61">
        <v>0</v>
      </c>
      <c r="E18741" s="61" t="s">
        <v>3151</v>
      </c>
      <c r="F18741" s="61" t="s">
        <v>111</v>
      </c>
      <c r="G18741" s="61" t="s">
        <v>3136</v>
      </c>
      <c r="H18741" s="61" t="s">
        <v>967</v>
      </c>
      <c r="I18741" s="61">
        <v>41.7</v>
      </c>
      <c r="J18741" s="61">
        <v>-74.36</v>
      </c>
      <c r="K18741">
        <v>6969</v>
      </c>
      <c r="L18741"/>
      <c r="M18741"/>
    </row>
    <row r="18742" spans="1:13">
      <c r="A18742" s="61" t="s">
        <v>40</v>
      </c>
      <c r="B18742" s="61">
        <v>14731</v>
      </c>
      <c r="C18742" s="63" t="s">
        <v>968</v>
      </c>
      <c r="D18742" s="61">
        <v>0</v>
      </c>
      <c r="E18742" s="61" t="s">
        <v>3865</v>
      </c>
      <c r="F18742" s="61" t="s">
        <v>111</v>
      </c>
      <c r="G18742" s="61" t="s">
        <v>3719</v>
      </c>
      <c r="H18742" s="61" t="s">
        <v>967</v>
      </c>
      <c r="I18742" s="61">
        <v>42.27</v>
      </c>
      <c r="J18742" s="61">
        <v>-78.67</v>
      </c>
      <c r="K18742">
        <v>1269</v>
      </c>
      <c r="L18742"/>
      <c r="M18742"/>
    </row>
    <row r="18743" spans="1:13">
      <c r="A18743" s="61" t="s">
        <v>40</v>
      </c>
      <c r="B18743" s="61">
        <v>13636</v>
      </c>
      <c r="C18743" s="63" t="s">
        <v>968</v>
      </c>
      <c r="D18743" s="61">
        <v>0</v>
      </c>
      <c r="E18743" s="61" t="s">
        <v>3591</v>
      </c>
      <c r="F18743" s="61" t="s">
        <v>111</v>
      </c>
      <c r="G18743" s="61" t="s">
        <v>362</v>
      </c>
      <c r="H18743" s="61" t="s">
        <v>967</v>
      </c>
      <c r="I18743" s="61">
        <v>43.74</v>
      </c>
      <c r="J18743" s="61">
        <v>-76.12</v>
      </c>
      <c r="K18743">
        <v>230</v>
      </c>
      <c r="L18743"/>
      <c r="M18743"/>
    </row>
    <row r="18744" spans="1:13">
      <c r="A18744" s="61" t="s">
        <v>40</v>
      </c>
      <c r="B18744" s="61">
        <v>14059</v>
      </c>
      <c r="C18744" s="63" t="s">
        <v>968</v>
      </c>
      <c r="D18744" s="61">
        <v>0</v>
      </c>
      <c r="E18744" s="61" t="s">
        <v>3728</v>
      </c>
      <c r="F18744" s="61" t="s">
        <v>111</v>
      </c>
      <c r="G18744" s="61" t="s">
        <v>3694</v>
      </c>
      <c r="H18744" s="61" t="s">
        <v>967</v>
      </c>
      <c r="I18744" s="61">
        <v>42.83</v>
      </c>
      <c r="J18744" s="61">
        <v>-78.63</v>
      </c>
      <c r="K18744">
        <v>9280</v>
      </c>
      <c r="L18744"/>
      <c r="M18744"/>
    </row>
    <row r="18745" spans="1:13">
      <c r="A18745" s="61" t="s">
        <v>40</v>
      </c>
      <c r="B18745" s="61">
        <v>11373</v>
      </c>
      <c r="C18745" s="63" t="s">
        <v>968</v>
      </c>
      <c r="D18745" s="61">
        <v>0</v>
      </c>
      <c r="E18745" s="61" t="s">
        <v>2877</v>
      </c>
      <c r="F18745" s="61" t="s">
        <v>111</v>
      </c>
      <c r="G18745" s="61" t="s">
        <v>2853</v>
      </c>
      <c r="H18745" s="61" t="s">
        <v>967</v>
      </c>
      <c r="I18745" s="61">
        <v>40.74</v>
      </c>
      <c r="J18745" s="61">
        <v>-73.88</v>
      </c>
      <c r="K18745">
        <v>105712</v>
      </c>
      <c r="L18745"/>
      <c r="M18745"/>
    </row>
    <row r="18746" spans="1:13">
      <c r="A18746" s="61" t="s">
        <v>40</v>
      </c>
      <c r="B18746" s="61">
        <v>14903</v>
      </c>
      <c r="C18746" s="63" t="s">
        <v>968</v>
      </c>
      <c r="D18746" s="61">
        <v>0</v>
      </c>
      <c r="E18746" s="61" t="s">
        <v>3947</v>
      </c>
      <c r="F18746" s="61" t="s">
        <v>111</v>
      </c>
      <c r="G18746" s="61" t="s">
        <v>3898</v>
      </c>
      <c r="H18746" s="61" t="s">
        <v>967</v>
      </c>
      <c r="I18746" s="61">
        <v>42.13</v>
      </c>
      <c r="J18746" s="61">
        <v>-76.87</v>
      </c>
      <c r="K18746">
        <v>7279</v>
      </c>
      <c r="L18746"/>
      <c r="M18746"/>
    </row>
    <row r="18747" spans="1:13">
      <c r="A18747" s="61" t="s">
        <v>40</v>
      </c>
      <c r="B18747" s="61">
        <v>14905</v>
      </c>
      <c r="C18747" s="63" t="s">
        <v>968</v>
      </c>
      <c r="D18747" s="61">
        <v>0</v>
      </c>
      <c r="E18747" s="61" t="s">
        <v>3947</v>
      </c>
      <c r="F18747" s="61" t="s">
        <v>111</v>
      </c>
      <c r="G18747" s="61" t="s">
        <v>3898</v>
      </c>
      <c r="H18747" s="61" t="s">
        <v>967</v>
      </c>
      <c r="I18747" s="61">
        <v>42.09</v>
      </c>
      <c r="J18747" s="61">
        <v>-76.84</v>
      </c>
      <c r="K18747">
        <v>8645</v>
      </c>
      <c r="L18747"/>
      <c r="M18747"/>
    </row>
    <row r="18748" spans="1:13">
      <c r="A18748" s="61" t="s">
        <v>40</v>
      </c>
      <c r="B18748" s="61">
        <v>14904</v>
      </c>
      <c r="C18748" s="63" t="s">
        <v>968</v>
      </c>
      <c r="D18748" s="61">
        <v>0</v>
      </c>
      <c r="E18748" s="61" t="s">
        <v>3947</v>
      </c>
      <c r="F18748" s="61" t="s">
        <v>111</v>
      </c>
      <c r="G18748" s="61" t="s">
        <v>3898</v>
      </c>
      <c r="H18748" s="61" t="s">
        <v>967</v>
      </c>
      <c r="I18748" s="61">
        <v>42.08</v>
      </c>
      <c r="J18748" s="61">
        <v>-76.8</v>
      </c>
      <c r="K18748">
        <v>15102</v>
      </c>
      <c r="L18748"/>
      <c r="M18748"/>
    </row>
    <row r="18749" spans="1:13">
      <c r="A18749" s="61" t="s">
        <v>40</v>
      </c>
      <c r="B18749" s="61">
        <v>14925</v>
      </c>
      <c r="C18749" s="63" t="s">
        <v>968</v>
      </c>
      <c r="D18749" s="61">
        <v>1</v>
      </c>
      <c r="E18749" s="61" t="s">
        <v>3947</v>
      </c>
      <c r="F18749" s="61" t="s">
        <v>111</v>
      </c>
      <c r="G18749" s="61" t="s">
        <v>3898</v>
      </c>
      <c r="H18749" s="61" t="s">
        <v>967</v>
      </c>
      <c r="I18749" s="61">
        <v>42.08</v>
      </c>
      <c r="J18749" s="61">
        <v>-76.8</v>
      </c>
      <c r="K18749">
        <v>8645</v>
      </c>
      <c r="L18749"/>
      <c r="M18749"/>
    </row>
    <row r="18750" spans="1:13">
      <c r="A18750" s="61" t="s">
        <v>40</v>
      </c>
      <c r="B18750" s="61">
        <v>14901</v>
      </c>
      <c r="C18750" s="63" t="s">
        <v>968</v>
      </c>
      <c r="D18750" s="61">
        <v>0</v>
      </c>
      <c r="E18750" s="61" t="s">
        <v>3947</v>
      </c>
      <c r="F18750" s="61" t="s">
        <v>111</v>
      </c>
      <c r="G18750" s="61" t="s">
        <v>3898</v>
      </c>
      <c r="H18750" s="61" t="s">
        <v>967</v>
      </c>
      <c r="I18750" s="61">
        <v>42.09</v>
      </c>
      <c r="J18750" s="61">
        <v>-76.75</v>
      </c>
      <c r="K18750">
        <v>14893</v>
      </c>
      <c r="L18750"/>
      <c r="M18750"/>
    </row>
    <row r="18751" spans="1:13">
      <c r="A18751" s="61" t="s">
        <v>40</v>
      </c>
      <c r="B18751" s="61">
        <v>11003</v>
      </c>
      <c r="C18751" s="63" t="s">
        <v>968</v>
      </c>
      <c r="D18751" s="61">
        <v>0</v>
      </c>
      <c r="E18751" s="61" t="s">
        <v>2854</v>
      </c>
      <c r="F18751" s="61" t="s">
        <v>111</v>
      </c>
      <c r="G18751" s="61" t="s">
        <v>2852</v>
      </c>
      <c r="H18751" s="61" t="s">
        <v>967</v>
      </c>
      <c r="I18751" s="61">
        <v>40.700000000000003</v>
      </c>
      <c r="J18751" s="61">
        <v>-73.7</v>
      </c>
      <c r="K18751">
        <v>43979</v>
      </c>
      <c r="L18751"/>
      <c r="M18751"/>
    </row>
    <row r="18752" spans="1:13">
      <c r="A18752" s="61" t="s">
        <v>40</v>
      </c>
      <c r="B18752" s="61">
        <v>10523</v>
      </c>
      <c r="C18752" s="63" t="s">
        <v>968</v>
      </c>
      <c r="D18752" s="61">
        <v>0</v>
      </c>
      <c r="E18752" s="61" t="s">
        <v>2772</v>
      </c>
      <c r="F18752" s="61" t="s">
        <v>111</v>
      </c>
      <c r="G18752" s="61" t="s">
        <v>2760</v>
      </c>
      <c r="H18752" s="61" t="s">
        <v>967</v>
      </c>
      <c r="I18752" s="61">
        <v>41.06</v>
      </c>
      <c r="J18752" s="61">
        <v>-73.819999999999993</v>
      </c>
      <c r="K18752">
        <v>9489</v>
      </c>
      <c r="L18752"/>
      <c r="M18752"/>
    </row>
    <row r="18753" spans="1:13">
      <c r="A18753" s="61" t="s">
        <v>40</v>
      </c>
      <c r="B18753" s="61">
        <v>13760</v>
      </c>
      <c r="C18753" s="63" t="s">
        <v>968</v>
      </c>
      <c r="D18753" s="61">
        <v>0</v>
      </c>
      <c r="E18753" s="61" t="s">
        <v>3647</v>
      </c>
      <c r="F18753" s="61" t="s">
        <v>111</v>
      </c>
      <c r="G18753" s="61" t="s">
        <v>3632</v>
      </c>
      <c r="H18753" s="61" t="s">
        <v>967</v>
      </c>
      <c r="I18753" s="61">
        <v>42.13</v>
      </c>
      <c r="J18753" s="61">
        <v>-76.08</v>
      </c>
      <c r="K18753">
        <v>44153</v>
      </c>
      <c r="L18753"/>
      <c r="M18753"/>
    </row>
    <row r="18754" spans="1:13">
      <c r="A18754" s="61" t="s">
        <v>40</v>
      </c>
      <c r="B18754" s="61">
        <v>13061</v>
      </c>
      <c r="C18754" s="63" t="s">
        <v>968</v>
      </c>
      <c r="D18754" s="61">
        <v>0</v>
      </c>
      <c r="E18754" s="61" t="s">
        <v>3436</v>
      </c>
      <c r="F18754" s="61" t="s">
        <v>111</v>
      </c>
      <c r="G18754" s="61" t="s">
        <v>495</v>
      </c>
      <c r="H18754" s="61" t="s">
        <v>967</v>
      </c>
      <c r="I18754" s="61">
        <v>42.85</v>
      </c>
      <c r="J18754" s="61">
        <v>-75.75</v>
      </c>
      <c r="K18754">
        <v>987</v>
      </c>
      <c r="L18754"/>
      <c r="M18754"/>
    </row>
    <row r="18755" spans="1:13">
      <c r="A18755" s="61" t="s">
        <v>40</v>
      </c>
      <c r="B18755" s="61">
        <v>14838</v>
      </c>
      <c r="C18755" s="63" t="s">
        <v>968</v>
      </c>
      <c r="D18755" s="61">
        <v>0</v>
      </c>
      <c r="E18755" s="61" t="s">
        <v>3912</v>
      </c>
      <c r="F18755" s="61" t="s">
        <v>111</v>
      </c>
      <c r="G18755" s="61" t="s">
        <v>3898</v>
      </c>
      <c r="H18755" s="61" t="s">
        <v>967</v>
      </c>
      <c r="I18755" s="61">
        <v>42.18</v>
      </c>
      <c r="J18755" s="61">
        <v>-76.67</v>
      </c>
      <c r="K18755">
        <v>1820</v>
      </c>
      <c r="L18755"/>
      <c r="M18755"/>
    </row>
    <row r="18756" spans="1:13">
      <c r="A18756" s="61" t="s">
        <v>40</v>
      </c>
      <c r="B18756" s="61">
        <v>12066</v>
      </c>
      <c r="C18756" s="63" t="s">
        <v>968</v>
      </c>
      <c r="D18756" s="61">
        <v>0</v>
      </c>
      <c r="E18756" s="61" t="s">
        <v>3068</v>
      </c>
      <c r="F18756" s="61" t="s">
        <v>111</v>
      </c>
      <c r="G18756" s="61" t="s">
        <v>3041</v>
      </c>
      <c r="H18756" s="61" t="s">
        <v>967</v>
      </c>
      <c r="I18756" s="61">
        <v>42.76</v>
      </c>
      <c r="J18756" s="61">
        <v>-74.25</v>
      </c>
      <c r="K18756">
        <v>2007</v>
      </c>
      <c r="L18756"/>
      <c r="M18756"/>
    </row>
    <row r="18757" spans="1:13">
      <c r="A18757" s="61" t="s">
        <v>40</v>
      </c>
      <c r="B18757" s="61">
        <v>12936</v>
      </c>
      <c r="C18757" s="63" t="s">
        <v>968</v>
      </c>
      <c r="D18757" s="61">
        <v>0</v>
      </c>
      <c r="E18757" s="61" t="s">
        <v>1219</v>
      </c>
      <c r="F18757" s="61" t="s">
        <v>111</v>
      </c>
      <c r="G18757" s="61" t="s">
        <v>1186</v>
      </c>
      <c r="H18757" s="61" t="s">
        <v>967</v>
      </c>
      <c r="I18757" s="61">
        <v>44.27</v>
      </c>
      <c r="J18757" s="61">
        <v>-73.39</v>
      </c>
      <c r="K18757">
        <v>655</v>
      </c>
      <c r="L18757"/>
      <c r="M18757"/>
    </row>
    <row r="18758" spans="1:13">
      <c r="A18758" s="61" t="s">
        <v>40</v>
      </c>
      <c r="B18758" s="61">
        <v>13637</v>
      </c>
      <c r="C18758" s="63" t="s">
        <v>968</v>
      </c>
      <c r="D18758" s="61">
        <v>0</v>
      </c>
      <c r="E18758" s="61" t="s">
        <v>3592</v>
      </c>
      <c r="F18758" s="61" t="s">
        <v>111</v>
      </c>
      <c r="G18758" s="61" t="s">
        <v>362</v>
      </c>
      <c r="H18758" s="61" t="s">
        <v>967</v>
      </c>
      <c r="I18758" s="61">
        <v>44.08</v>
      </c>
      <c r="J18758" s="61">
        <v>-75.8</v>
      </c>
      <c r="K18758">
        <v>4980</v>
      </c>
      <c r="L18758"/>
      <c r="M18758"/>
    </row>
    <row r="18759" spans="1:13">
      <c r="A18759" s="61" t="s">
        <v>40</v>
      </c>
      <c r="B18759" s="61">
        <v>13063</v>
      </c>
      <c r="C18759" s="63" t="s">
        <v>968</v>
      </c>
      <c r="D18759" s="61">
        <v>0</v>
      </c>
      <c r="E18759" s="61" t="s">
        <v>3437</v>
      </c>
      <c r="F18759" s="61" t="s">
        <v>111</v>
      </c>
      <c r="G18759" s="61" t="s">
        <v>3408</v>
      </c>
      <c r="H18759" s="61" t="s">
        <v>967</v>
      </c>
      <c r="I18759" s="61">
        <v>42.83</v>
      </c>
      <c r="J18759" s="61">
        <v>-75.98</v>
      </c>
      <c r="K18759">
        <v>1902</v>
      </c>
      <c r="L18759"/>
      <c r="M18759"/>
    </row>
    <row r="18760" spans="1:13">
      <c r="A18760" s="61" t="s">
        <v>40</v>
      </c>
      <c r="B18760" s="61">
        <v>14450</v>
      </c>
      <c r="C18760" s="63" t="s">
        <v>968</v>
      </c>
      <c r="D18760" s="61">
        <v>0</v>
      </c>
      <c r="E18760" s="61" t="s">
        <v>3788</v>
      </c>
      <c r="F18760" s="61" t="s">
        <v>111</v>
      </c>
      <c r="G18760" s="61" t="s">
        <v>603</v>
      </c>
      <c r="H18760" s="61" t="s">
        <v>967</v>
      </c>
      <c r="I18760" s="61">
        <v>43.1</v>
      </c>
      <c r="J18760" s="61">
        <v>-77.44</v>
      </c>
      <c r="K18760">
        <v>42633</v>
      </c>
      <c r="L18760"/>
      <c r="M18760"/>
    </row>
    <row r="18761" spans="1:13">
      <c r="A18761" s="61" t="s">
        <v>40</v>
      </c>
      <c r="B18761" s="61">
        <v>14733</v>
      </c>
      <c r="C18761" s="63" t="s">
        <v>968</v>
      </c>
      <c r="D18761" s="61">
        <v>0</v>
      </c>
      <c r="E18761" s="61" t="s">
        <v>3866</v>
      </c>
      <c r="F18761" s="61" t="s">
        <v>111</v>
      </c>
      <c r="G18761" s="61" t="s">
        <v>3723</v>
      </c>
      <c r="H18761" s="61" t="s">
        <v>967</v>
      </c>
      <c r="I18761" s="61">
        <v>42.11</v>
      </c>
      <c r="J18761" s="61">
        <v>-79.19</v>
      </c>
      <c r="K18761">
        <v>3663</v>
      </c>
      <c r="L18761"/>
      <c r="M18761"/>
    </row>
    <row r="18762" spans="1:13">
      <c r="A18762" s="61" t="s">
        <v>40</v>
      </c>
      <c r="B18762" s="61">
        <v>12733</v>
      </c>
      <c r="C18762" s="63" t="s">
        <v>968</v>
      </c>
      <c r="D18762" s="61">
        <v>0</v>
      </c>
      <c r="E18762" s="61" t="s">
        <v>3255</v>
      </c>
      <c r="F18762" s="61" t="s">
        <v>111</v>
      </c>
      <c r="G18762" s="61" t="s">
        <v>1527</v>
      </c>
      <c r="H18762" s="61" t="s">
        <v>967</v>
      </c>
      <c r="I18762" s="61">
        <v>41.73</v>
      </c>
      <c r="J18762" s="61">
        <v>-74.599999999999994</v>
      </c>
      <c r="K18762">
        <v>1887</v>
      </c>
      <c r="L18762"/>
      <c r="M18762"/>
    </row>
    <row r="18763" spans="1:13">
      <c r="A18763" s="61" t="s">
        <v>40</v>
      </c>
      <c r="B18763" s="61">
        <v>11693</v>
      </c>
      <c r="C18763" s="63" t="s">
        <v>968</v>
      </c>
      <c r="D18763" s="61">
        <v>0</v>
      </c>
      <c r="E18763" s="61" t="s">
        <v>2862</v>
      </c>
      <c r="F18763" s="61" t="s">
        <v>111</v>
      </c>
      <c r="G18763" s="61" t="s">
        <v>2853</v>
      </c>
      <c r="H18763" s="61" t="s">
        <v>967</v>
      </c>
      <c r="I18763" s="61">
        <v>40.590000000000003</v>
      </c>
      <c r="J18763" s="61">
        <v>-73.81</v>
      </c>
      <c r="K18763">
        <v>12467</v>
      </c>
      <c r="L18763"/>
      <c r="M18763"/>
    </row>
    <row r="18764" spans="1:13">
      <c r="A18764" s="61" t="s">
        <v>40</v>
      </c>
      <c r="B18764" s="61">
        <v>11691</v>
      </c>
      <c r="C18764" s="63" t="s">
        <v>968</v>
      </c>
      <c r="D18764" s="61">
        <v>0</v>
      </c>
      <c r="E18764" s="61" t="s">
        <v>2862</v>
      </c>
      <c r="F18764" s="61" t="s">
        <v>111</v>
      </c>
      <c r="G18764" s="61" t="s">
        <v>2853</v>
      </c>
      <c r="H18764" s="61" t="s">
        <v>967</v>
      </c>
      <c r="I18764" s="61">
        <v>40.6</v>
      </c>
      <c r="J18764" s="61">
        <v>-73.760000000000005</v>
      </c>
      <c r="K18764">
        <v>64673</v>
      </c>
      <c r="L18764"/>
      <c r="M18764"/>
    </row>
    <row r="18765" spans="1:13">
      <c r="A18765" s="61" t="s">
        <v>40</v>
      </c>
      <c r="B18765" s="61">
        <v>14060</v>
      </c>
      <c r="C18765" s="63" t="s">
        <v>968</v>
      </c>
      <c r="D18765" s="61">
        <v>0</v>
      </c>
      <c r="E18765" s="61" t="s">
        <v>3729</v>
      </c>
      <c r="F18765" s="61" t="s">
        <v>111</v>
      </c>
      <c r="G18765" s="61" t="s">
        <v>3719</v>
      </c>
      <c r="H18765" s="61" t="s">
        <v>967</v>
      </c>
      <c r="I18765" s="61">
        <v>42.44</v>
      </c>
      <c r="J18765" s="61">
        <v>-78.290000000000006</v>
      </c>
      <c r="K18765">
        <v>394</v>
      </c>
      <c r="L18765"/>
      <c r="M18765"/>
    </row>
    <row r="18766" spans="1:13">
      <c r="A18766" s="61" t="s">
        <v>40</v>
      </c>
      <c r="B18766" s="61">
        <v>11735</v>
      </c>
      <c r="C18766" s="63" t="s">
        <v>968</v>
      </c>
      <c r="D18766" s="61">
        <v>0</v>
      </c>
      <c r="E18766" s="61" t="s">
        <v>1747</v>
      </c>
      <c r="F18766" s="61" t="s">
        <v>111</v>
      </c>
      <c r="G18766" s="61" t="s">
        <v>2852</v>
      </c>
      <c r="H18766" s="61" t="s">
        <v>967</v>
      </c>
      <c r="I18766" s="61">
        <v>40.729999999999997</v>
      </c>
      <c r="J18766" s="61">
        <v>-73.44</v>
      </c>
      <c r="K18766">
        <v>32989</v>
      </c>
      <c r="L18766"/>
      <c r="M18766"/>
    </row>
    <row r="18767" spans="1:13">
      <c r="A18767" s="61" t="s">
        <v>40</v>
      </c>
      <c r="B18767" s="61">
        <v>11737</v>
      </c>
      <c r="C18767" s="63" t="s">
        <v>968</v>
      </c>
      <c r="D18767" s="61">
        <v>0</v>
      </c>
      <c r="E18767" s="61" t="s">
        <v>1747</v>
      </c>
      <c r="F18767" s="61" t="s">
        <v>111</v>
      </c>
      <c r="G18767" s="61" t="s">
        <v>2852</v>
      </c>
      <c r="H18767" s="61" t="s">
        <v>967</v>
      </c>
      <c r="I18767" s="61">
        <v>40.729999999999997</v>
      </c>
      <c r="J18767" s="61">
        <v>-73.44</v>
      </c>
      <c r="K18767">
        <v>32989</v>
      </c>
      <c r="L18767"/>
      <c r="M18767"/>
    </row>
    <row r="18768" spans="1:13">
      <c r="A18768" s="61" t="s">
        <v>40</v>
      </c>
      <c r="B18768" s="61">
        <v>14425</v>
      </c>
      <c r="C18768" s="63" t="s">
        <v>968</v>
      </c>
      <c r="D18768" s="61">
        <v>0</v>
      </c>
      <c r="E18768" s="61" t="s">
        <v>504</v>
      </c>
      <c r="F18768" s="61" t="s">
        <v>111</v>
      </c>
      <c r="G18768" s="61" t="s">
        <v>3779</v>
      </c>
      <c r="H18768" s="61" t="s">
        <v>967</v>
      </c>
      <c r="I18768" s="61">
        <v>42.95</v>
      </c>
      <c r="J18768" s="61">
        <v>-77.319999999999993</v>
      </c>
      <c r="K18768">
        <v>13068</v>
      </c>
      <c r="L18768"/>
      <c r="M18768"/>
    </row>
    <row r="18769" spans="1:13">
      <c r="A18769" s="61" t="s">
        <v>40</v>
      </c>
      <c r="B18769" s="61">
        <v>11738</v>
      </c>
      <c r="C18769" s="63" t="s">
        <v>968</v>
      </c>
      <c r="D18769" s="61">
        <v>0</v>
      </c>
      <c r="E18769" s="61" t="s">
        <v>2954</v>
      </c>
      <c r="F18769" s="61" t="s">
        <v>111</v>
      </c>
      <c r="G18769" s="61" t="s">
        <v>966</v>
      </c>
      <c r="H18769" s="61" t="s">
        <v>967</v>
      </c>
      <c r="I18769" s="61">
        <v>40.840000000000003</v>
      </c>
      <c r="J18769" s="61">
        <v>-73.040000000000006</v>
      </c>
      <c r="K18769">
        <v>16732</v>
      </c>
      <c r="L18769"/>
      <c r="M18769"/>
    </row>
    <row r="18770" spans="1:13">
      <c r="A18770" s="61" t="s">
        <v>40</v>
      </c>
      <c r="B18770" s="61">
        <v>13066</v>
      </c>
      <c r="C18770" s="63" t="s">
        <v>968</v>
      </c>
      <c r="D18770" s="61">
        <v>0</v>
      </c>
      <c r="E18770" s="61" t="s">
        <v>296</v>
      </c>
      <c r="F18770" s="61" t="s">
        <v>111</v>
      </c>
      <c r="G18770" s="61" t="s">
        <v>3408</v>
      </c>
      <c r="H18770" s="61" t="s">
        <v>967</v>
      </c>
      <c r="I18770" s="61">
        <v>43.02</v>
      </c>
      <c r="J18770" s="61">
        <v>-76</v>
      </c>
      <c r="K18770">
        <v>12949</v>
      </c>
      <c r="L18770"/>
      <c r="M18770"/>
    </row>
    <row r="18771" spans="1:13">
      <c r="A18771" s="61" t="s">
        <v>40</v>
      </c>
      <c r="B18771" s="61">
        <v>13638</v>
      </c>
      <c r="C18771" s="63" t="s">
        <v>968</v>
      </c>
      <c r="D18771" s="61">
        <v>0</v>
      </c>
      <c r="E18771" s="61" t="s">
        <v>3593</v>
      </c>
      <c r="F18771" s="61" t="s">
        <v>111</v>
      </c>
      <c r="G18771" s="61" t="s">
        <v>362</v>
      </c>
      <c r="H18771" s="61" t="s">
        <v>967</v>
      </c>
      <c r="I18771" s="61">
        <v>44.02</v>
      </c>
      <c r="J18771" s="61">
        <v>-75.739999999999995</v>
      </c>
      <c r="K18771">
        <v>398</v>
      </c>
      <c r="L18771"/>
      <c r="M18771"/>
    </row>
    <row r="18772" spans="1:13">
      <c r="A18772" s="61" t="s">
        <v>40</v>
      </c>
      <c r="B18772" s="61">
        <v>12734</v>
      </c>
      <c r="C18772" s="63" t="s">
        <v>968</v>
      </c>
      <c r="D18772" s="61">
        <v>0</v>
      </c>
      <c r="E18772" s="61" t="s">
        <v>3256</v>
      </c>
      <c r="F18772" s="61" t="s">
        <v>111</v>
      </c>
      <c r="G18772" s="61" t="s">
        <v>1527</v>
      </c>
      <c r="H18772" s="61" t="s">
        <v>967</v>
      </c>
      <c r="I18772" s="61">
        <v>41.77</v>
      </c>
      <c r="J18772" s="61">
        <v>-74.73</v>
      </c>
      <c r="K18772">
        <v>870</v>
      </c>
      <c r="L18772"/>
      <c r="M18772"/>
    </row>
    <row r="18773" spans="1:13">
      <c r="A18773" s="61" t="s">
        <v>40</v>
      </c>
      <c r="B18773" s="61">
        <v>12067</v>
      </c>
      <c r="C18773" s="63" t="s">
        <v>968</v>
      </c>
      <c r="D18773" s="61">
        <v>0</v>
      </c>
      <c r="E18773" s="61" t="s">
        <v>3070</v>
      </c>
      <c r="F18773" s="61" t="s">
        <v>111</v>
      </c>
      <c r="G18773" s="61" t="s">
        <v>3020</v>
      </c>
      <c r="H18773" s="61" t="s">
        <v>967</v>
      </c>
      <c r="I18773" s="61">
        <v>42.57</v>
      </c>
      <c r="J18773" s="61">
        <v>-73.88</v>
      </c>
      <c r="K18773">
        <v>1513</v>
      </c>
      <c r="L18773"/>
      <c r="M18773"/>
    </row>
    <row r="18774" spans="1:13">
      <c r="A18774" s="61" t="s">
        <v>40</v>
      </c>
      <c r="B18774" s="61">
        <v>14735</v>
      </c>
      <c r="C18774" s="63" t="s">
        <v>968</v>
      </c>
      <c r="D18774" s="61">
        <v>0</v>
      </c>
      <c r="E18774" s="61" t="s">
        <v>3867</v>
      </c>
      <c r="F18774" s="61" t="s">
        <v>111</v>
      </c>
      <c r="G18774" s="61" t="s">
        <v>3710</v>
      </c>
      <c r="H18774" s="61" t="s">
        <v>967</v>
      </c>
      <c r="I18774" s="61">
        <v>42.46</v>
      </c>
      <c r="J18774" s="61">
        <v>-78.11</v>
      </c>
      <c r="K18774">
        <v>2836</v>
      </c>
      <c r="L18774"/>
      <c r="M18774"/>
    </row>
    <row r="18775" spans="1:13">
      <c r="A18775" s="61" t="s">
        <v>40</v>
      </c>
      <c r="B18775" s="61">
        <v>14736</v>
      </c>
      <c r="C18775" s="63" t="s">
        <v>968</v>
      </c>
      <c r="D18775" s="61">
        <v>0</v>
      </c>
      <c r="E18775" s="61" t="s">
        <v>3868</v>
      </c>
      <c r="F18775" s="61" t="s">
        <v>111</v>
      </c>
      <c r="G18775" s="61" t="s">
        <v>3723</v>
      </c>
      <c r="H18775" s="61" t="s">
        <v>967</v>
      </c>
      <c r="I18775" s="61">
        <v>42.14</v>
      </c>
      <c r="J18775" s="61">
        <v>-79.75</v>
      </c>
      <c r="K18775">
        <v>271</v>
      </c>
      <c r="L18775"/>
      <c r="M18775"/>
    </row>
    <row r="18776" spans="1:13">
      <c r="A18776" s="61" t="s">
        <v>40</v>
      </c>
      <c r="B18776" s="61">
        <v>13639</v>
      </c>
      <c r="C18776" s="63" t="s">
        <v>968</v>
      </c>
      <c r="D18776" s="61">
        <v>0</v>
      </c>
      <c r="E18776" s="61" t="s">
        <v>3594</v>
      </c>
      <c r="F18776" s="61" t="s">
        <v>111</v>
      </c>
      <c r="G18776" s="61" t="s">
        <v>3599</v>
      </c>
      <c r="H18776" s="61" t="s">
        <v>967</v>
      </c>
      <c r="I18776" s="61">
        <v>44.25</v>
      </c>
      <c r="J18776" s="61">
        <v>-75.13</v>
      </c>
      <c r="K18776">
        <v>80</v>
      </c>
      <c r="L18776"/>
      <c r="M18776"/>
    </row>
    <row r="18777" spans="1:13">
      <c r="A18777" s="61" t="s">
        <v>40</v>
      </c>
      <c r="B18777" s="61">
        <v>12524</v>
      </c>
      <c r="C18777" s="63" t="s">
        <v>968</v>
      </c>
      <c r="D18777" s="61">
        <v>0</v>
      </c>
      <c r="E18777" s="61" t="s">
        <v>3211</v>
      </c>
      <c r="F18777" s="61" t="s">
        <v>111</v>
      </c>
      <c r="G18777" s="61" t="s">
        <v>3195</v>
      </c>
      <c r="H18777" s="61" t="s">
        <v>967</v>
      </c>
      <c r="I18777" s="61">
        <v>41.53</v>
      </c>
      <c r="J18777" s="61">
        <v>-73.89</v>
      </c>
      <c r="K18777">
        <v>15617</v>
      </c>
      <c r="L18777"/>
      <c r="M18777"/>
    </row>
    <row r="18778" spans="1:13">
      <c r="A18778" s="61" t="s">
        <v>40</v>
      </c>
      <c r="B18778" s="61">
        <v>12430</v>
      </c>
      <c r="C18778" s="63" t="s">
        <v>968</v>
      </c>
      <c r="D18778" s="61">
        <v>0</v>
      </c>
      <c r="E18778" s="61" t="s">
        <v>3152</v>
      </c>
      <c r="F18778" s="61" t="s">
        <v>111</v>
      </c>
      <c r="G18778" s="61" t="s">
        <v>3123</v>
      </c>
      <c r="H18778" s="61" t="s">
        <v>967</v>
      </c>
      <c r="I18778" s="61">
        <v>42.2</v>
      </c>
      <c r="J18778" s="61">
        <v>-74.5</v>
      </c>
      <c r="K18778">
        <v>999</v>
      </c>
      <c r="L18778"/>
      <c r="M18778"/>
    </row>
    <row r="18779" spans="1:13">
      <c r="A18779" s="61" t="s">
        <v>40</v>
      </c>
      <c r="B18779" s="61">
        <v>11005</v>
      </c>
      <c r="C18779" s="63" t="s">
        <v>968</v>
      </c>
      <c r="D18779" s="61">
        <v>0</v>
      </c>
      <c r="E18779" s="61" t="s">
        <v>2851</v>
      </c>
      <c r="F18779" s="61" t="s">
        <v>111</v>
      </c>
      <c r="G18779" s="61" t="s">
        <v>2853</v>
      </c>
      <c r="H18779" s="61" t="s">
        <v>967</v>
      </c>
      <c r="I18779" s="61">
        <v>40.76</v>
      </c>
      <c r="J18779" s="61">
        <v>-73.709999999999994</v>
      </c>
      <c r="K18779">
        <v>1945</v>
      </c>
      <c r="L18779"/>
      <c r="M18779"/>
    </row>
    <row r="18780" spans="1:13">
      <c r="A18780" s="61" t="s">
        <v>40</v>
      </c>
      <c r="B18780" s="61">
        <v>11001</v>
      </c>
      <c r="C18780" s="63" t="s">
        <v>968</v>
      </c>
      <c r="D18780" s="61">
        <v>0</v>
      </c>
      <c r="E18780" s="61" t="s">
        <v>2851</v>
      </c>
      <c r="F18780" s="61" t="s">
        <v>111</v>
      </c>
      <c r="G18780" s="61" t="s">
        <v>2852</v>
      </c>
      <c r="H18780" s="61" t="s">
        <v>967</v>
      </c>
      <c r="I18780" s="61">
        <v>40.72</v>
      </c>
      <c r="J18780" s="61">
        <v>-73.7</v>
      </c>
      <c r="K18780">
        <v>27662</v>
      </c>
      <c r="L18780"/>
      <c r="M18780"/>
    </row>
    <row r="18781" spans="1:13">
      <c r="A18781" s="61" t="s">
        <v>40</v>
      </c>
      <c r="B18781" s="61">
        <v>10921</v>
      </c>
      <c r="C18781" s="63" t="s">
        <v>968</v>
      </c>
      <c r="D18781" s="61">
        <v>0</v>
      </c>
      <c r="E18781" s="61" t="s">
        <v>969</v>
      </c>
      <c r="F18781" s="61" t="s">
        <v>111</v>
      </c>
      <c r="G18781" s="61" t="s">
        <v>1971</v>
      </c>
      <c r="H18781" s="61" t="s">
        <v>967</v>
      </c>
      <c r="I18781" s="61">
        <v>41.33</v>
      </c>
      <c r="J18781" s="61">
        <v>-74.349999999999994</v>
      </c>
      <c r="K18781">
        <v>4205</v>
      </c>
      <c r="L18781"/>
      <c r="M18781"/>
    </row>
    <row r="18782" spans="1:13">
      <c r="A18782" s="61" t="s">
        <v>40</v>
      </c>
      <c r="B18782" s="61">
        <v>11371</v>
      </c>
      <c r="C18782" s="63" t="s">
        <v>968</v>
      </c>
      <c r="D18782" s="61">
        <v>0</v>
      </c>
      <c r="E18782" s="61" t="s">
        <v>2867</v>
      </c>
      <c r="F18782" s="61" t="s">
        <v>111</v>
      </c>
      <c r="G18782" s="61" t="s">
        <v>2853</v>
      </c>
      <c r="H18782" s="61" t="s">
        <v>967</v>
      </c>
      <c r="I18782" s="61">
        <v>40.770000000000003</v>
      </c>
      <c r="J18782" s="61">
        <v>-73.87</v>
      </c>
      <c r="K18782">
        <v>0</v>
      </c>
      <c r="L18782"/>
      <c r="M18782"/>
    </row>
    <row r="18783" spans="1:13">
      <c r="A18783" s="61" t="s">
        <v>40</v>
      </c>
      <c r="B18783" s="61">
        <v>11354</v>
      </c>
      <c r="C18783" s="63" t="s">
        <v>968</v>
      </c>
      <c r="D18783" s="61">
        <v>0</v>
      </c>
      <c r="E18783" s="61" t="s">
        <v>2867</v>
      </c>
      <c r="F18783" s="61" t="s">
        <v>111</v>
      </c>
      <c r="G18783" s="61" t="s">
        <v>2853</v>
      </c>
      <c r="H18783" s="61" t="s">
        <v>967</v>
      </c>
      <c r="I18783" s="61">
        <v>40.770000000000003</v>
      </c>
      <c r="J18783" s="61">
        <v>-73.84</v>
      </c>
      <c r="K18783">
        <v>61276</v>
      </c>
      <c r="L18783"/>
      <c r="M18783"/>
    </row>
    <row r="18784" spans="1:13">
      <c r="A18784" s="61" t="s">
        <v>40</v>
      </c>
      <c r="B18784" s="61">
        <v>11367</v>
      </c>
      <c r="C18784" s="63" t="s">
        <v>968</v>
      </c>
      <c r="D18784" s="61">
        <v>0</v>
      </c>
      <c r="E18784" s="61" t="s">
        <v>2867</v>
      </c>
      <c r="F18784" s="61" t="s">
        <v>111</v>
      </c>
      <c r="G18784" s="61" t="s">
        <v>2853</v>
      </c>
      <c r="H18784" s="61" t="s">
        <v>967</v>
      </c>
      <c r="I18784" s="61">
        <v>40.729999999999997</v>
      </c>
      <c r="J18784" s="61">
        <v>-73.83</v>
      </c>
      <c r="K18784">
        <v>43112</v>
      </c>
      <c r="L18784"/>
      <c r="M18784"/>
    </row>
    <row r="18785" spans="1:13">
      <c r="A18785" s="61" t="s">
        <v>40</v>
      </c>
      <c r="B18785" s="61">
        <v>11351</v>
      </c>
      <c r="C18785" s="63" t="s">
        <v>968</v>
      </c>
      <c r="D18785" s="61">
        <v>0</v>
      </c>
      <c r="E18785" s="61" t="s">
        <v>2867</v>
      </c>
      <c r="F18785" s="61" t="s">
        <v>111</v>
      </c>
      <c r="G18785" s="61" t="s">
        <v>2853</v>
      </c>
      <c r="H18785" s="61" t="s">
        <v>967</v>
      </c>
      <c r="I18785" s="61">
        <v>40.78</v>
      </c>
      <c r="J18785" s="61">
        <v>-73.83</v>
      </c>
      <c r="K18785">
        <v>42024</v>
      </c>
      <c r="L18785"/>
      <c r="M18785"/>
    </row>
    <row r="18786" spans="1:13">
      <c r="A18786" s="61" t="s">
        <v>40</v>
      </c>
      <c r="B18786" s="61">
        <v>11355</v>
      </c>
      <c r="C18786" s="63" t="s">
        <v>968</v>
      </c>
      <c r="D18786" s="61">
        <v>0</v>
      </c>
      <c r="E18786" s="61" t="s">
        <v>2867</v>
      </c>
      <c r="F18786" s="61" t="s">
        <v>111</v>
      </c>
      <c r="G18786" s="61" t="s">
        <v>2853</v>
      </c>
      <c r="H18786" s="61" t="s">
        <v>967</v>
      </c>
      <c r="I18786" s="61">
        <v>40.75</v>
      </c>
      <c r="J18786" s="61">
        <v>-73.819999999999993</v>
      </c>
      <c r="K18786">
        <v>89465</v>
      </c>
      <c r="L18786"/>
      <c r="M18786"/>
    </row>
    <row r="18787" spans="1:13">
      <c r="A18787" s="61" t="s">
        <v>40</v>
      </c>
      <c r="B18787" s="61">
        <v>11358</v>
      </c>
      <c r="C18787" s="63" t="s">
        <v>968</v>
      </c>
      <c r="D18787" s="61">
        <v>0</v>
      </c>
      <c r="E18787" s="61" t="s">
        <v>2867</v>
      </c>
      <c r="F18787" s="61" t="s">
        <v>111</v>
      </c>
      <c r="G18787" s="61" t="s">
        <v>2853</v>
      </c>
      <c r="H18787" s="61" t="s">
        <v>967</v>
      </c>
      <c r="I18787" s="61">
        <v>40.76</v>
      </c>
      <c r="J18787" s="61">
        <v>-73.8</v>
      </c>
      <c r="K18787">
        <v>40435</v>
      </c>
      <c r="L18787"/>
      <c r="M18787"/>
    </row>
    <row r="18788" spans="1:13">
      <c r="A18788" s="61" t="s">
        <v>40</v>
      </c>
      <c r="B18788" s="61">
        <v>13337</v>
      </c>
      <c r="C18788" s="63" t="s">
        <v>968</v>
      </c>
      <c r="D18788" s="61">
        <v>0</v>
      </c>
      <c r="E18788" s="61" t="s">
        <v>3516</v>
      </c>
      <c r="F18788" s="61" t="s">
        <v>111</v>
      </c>
      <c r="G18788" s="61" t="s">
        <v>3066</v>
      </c>
      <c r="H18788" s="61" t="s">
        <v>967</v>
      </c>
      <c r="I18788" s="61">
        <v>42.71</v>
      </c>
      <c r="J18788" s="61">
        <v>-74.98</v>
      </c>
      <c r="K18788">
        <v>686</v>
      </c>
      <c r="L18788"/>
      <c r="M18788"/>
    </row>
    <row r="18789" spans="1:13">
      <c r="A18789" s="61" t="s">
        <v>40</v>
      </c>
      <c r="B18789" s="61">
        <v>12068</v>
      </c>
      <c r="C18789" s="63" t="s">
        <v>968</v>
      </c>
      <c r="D18789" s="61">
        <v>0</v>
      </c>
      <c r="E18789" s="61" t="s">
        <v>3071</v>
      </c>
      <c r="F18789" s="61" t="s">
        <v>111</v>
      </c>
      <c r="G18789" s="61" t="s">
        <v>358</v>
      </c>
      <c r="H18789" s="61" t="s">
        <v>967</v>
      </c>
      <c r="I18789" s="61">
        <v>42.96</v>
      </c>
      <c r="J18789" s="61">
        <v>-74.400000000000006</v>
      </c>
      <c r="K18789">
        <v>2899</v>
      </c>
      <c r="L18789"/>
      <c r="M18789"/>
    </row>
    <row r="18790" spans="1:13">
      <c r="A18790" s="61" t="s">
        <v>40</v>
      </c>
      <c r="B18790" s="61">
        <v>11375</v>
      </c>
      <c r="C18790" s="63" t="s">
        <v>968</v>
      </c>
      <c r="D18790" s="61">
        <v>0</v>
      </c>
      <c r="E18790" s="61" t="s">
        <v>597</v>
      </c>
      <c r="F18790" s="61" t="s">
        <v>111</v>
      </c>
      <c r="G18790" s="61" t="s">
        <v>2853</v>
      </c>
      <c r="H18790" s="61" t="s">
        <v>967</v>
      </c>
      <c r="I18790" s="61">
        <v>40.72</v>
      </c>
      <c r="J18790" s="61">
        <v>-73.84</v>
      </c>
      <c r="K18790">
        <v>72851</v>
      </c>
      <c r="L18790"/>
      <c r="M18790"/>
    </row>
    <row r="18791" spans="1:13">
      <c r="A18791" s="61" t="s">
        <v>40</v>
      </c>
      <c r="B18791" s="61">
        <v>12777</v>
      </c>
      <c r="C18791" s="63" t="s">
        <v>968</v>
      </c>
      <c r="D18791" s="61">
        <v>0</v>
      </c>
      <c r="E18791" s="61" t="s">
        <v>3283</v>
      </c>
      <c r="F18791" s="61" t="s">
        <v>111</v>
      </c>
      <c r="G18791" s="61" t="s">
        <v>1527</v>
      </c>
      <c r="H18791" s="61" t="s">
        <v>967</v>
      </c>
      <c r="I18791" s="61">
        <v>41.54</v>
      </c>
      <c r="J18791" s="61">
        <v>-74.69</v>
      </c>
      <c r="K18791">
        <v>710</v>
      </c>
      <c r="L18791"/>
      <c r="M18791"/>
    </row>
    <row r="18792" spans="1:13">
      <c r="A18792" s="61" t="s">
        <v>40</v>
      </c>
      <c r="B18792" s="61">
        <v>13338</v>
      </c>
      <c r="C18792" s="63" t="s">
        <v>968</v>
      </c>
      <c r="D18792" s="61">
        <v>0</v>
      </c>
      <c r="E18792" s="61" t="s">
        <v>3517</v>
      </c>
      <c r="F18792" s="61" t="s">
        <v>111</v>
      </c>
      <c r="G18792" s="61" t="s">
        <v>3426</v>
      </c>
      <c r="H18792" s="61" t="s">
        <v>967</v>
      </c>
      <c r="I18792" s="61">
        <v>43.44</v>
      </c>
      <c r="J18792" s="61">
        <v>-75.2</v>
      </c>
      <c r="K18792">
        <v>1187</v>
      </c>
      <c r="L18792"/>
      <c r="M18792"/>
    </row>
    <row r="18793" spans="1:13">
      <c r="A18793" s="61" t="s">
        <v>40</v>
      </c>
      <c r="B18793" s="61">
        <v>14062</v>
      </c>
      <c r="C18793" s="63" t="s">
        <v>968</v>
      </c>
      <c r="D18793" s="61">
        <v>0</v>
      </c>
      <c r="E18793" s="61" t="s">
        <v>2149</v>
      </c>
      <c r="F18793" s="61" t="s">
        <v>111</v>
      </c>
      <c r="G18793" s="61" t="s">
        <v>3723</v>
      </c>
      <c r="H18793" s="61" t="s">
        <v>967</v>
      </c>
      <c r="I18793" s="61">
        <v>42.46</v>
      </c>
      <c r="J18793" s="61">
        <v>-79.17</v>
      </c>
      <c r="K18793">
        <v>3375</v>
      </c>
      <c r="L18793"/>
      <c r="M18793"/>
    </row>
    <row r="18794" spans="1:13">
      <c r="A18794" s="61" t="s">
        <v>40</v>
      </c>
      <c r="B18794" s="61">
        <v>12827</v>
      </c>
      <c r="C18794" s="63" t="s">
        <v>968</v>
      </c>
      <c r="D18794" s="61">
        <v>0</v>
      </c>
      <c r="E18794" s="61" t="s">
        <v>3311</v>
      </c>
      <c r="F18794" s="61" t="s">
        <v>111</v>
      </c>
      <c r="G18794" s="61" t="s">
        <v>625</v>
      </c>
      <c r="H18794" s="61" t="s">
        <v>967</v>
      </c>
      <c r="I18794" s="61">
        <v>43.41</v>
      </c>
      <c r="J18794" s="61">
        <v>-73.489999999999995</v>
      </c>
      <c r="K18794">
        <v>3878</v>
      </c>
      <c r="L18794"/>
      <c r="M18794"/>
    </row>
    <row r="18795" spans="1:13">
      <c r="A18795" s="61" t="s">
        <v>40</v>
      </c>
      <c r="B18795" s="61">
        <v>12937</v>
      </c>
      <c r="C18795" s="63" t="s">
        <v>968</v>
      </c>
      <c r="D18795" s="61">
        <v>0</v>
      </c>
      <c r="E18795" s="61" t="s">
        <v>3372</v>
      </c>
      <c r="F18795" s="61" t="s">
        <v>111</v>
      </c>
      <c r="G18795" s="61" t="s">
        <v>428</v>
      </c>
      <c r="H18795" s="61" t="s">
        <v>967</v>
      </c>
      <c r="I18795" s="61">
        <v>44.98</v>
      </c>
      <c r="J18795" s="61">
        <v>-74.47</v>
      </c>
      <c r="K18795">
        <v>1406</v>
      </c>
      <c r="L18795"/>
      <c r="M18795"/>
    </row>
    <row r="18796" spans="1:13">
      <c r="A18796" s="61" t="s">
        <v>40</v>
      </c>
      <c r="B18796" s="61">
        <v>13602</v>
      </c>
      <c r="C18796" s="63" t="s">
        <v>968</v>
      </c>
      <c r="D18796" s="61">
        <v>0</v>
      </c>
      <c r="E18796" s="61" t="s">
        <v>3572</v>
      </c>
      <c r="F18796" s="61" t="s">
        <v>111</v>
      </c>
      <c r="G18796" s="61" t="s">
        <v>362</v>
      </c>
      <c r="H18796" s="61" t="s">
        <v>967</v>
      </c>
      <c r="I18796" s="61">
        <v>44.07</v>
      </c>
      <c r="J18796" s="61">
        <v>-75.78</v>
      </c>
      <c r="K18796">
        <v>4951</v>
      </c>
      <c r="L18796"/>
      <c r="M18796"/>
    </row>
    <row r="18797" spans="1:13">
      <c r="A18797" s="61" t="s">
        <v>40</v>
      </c>
      <c r="B18797" s="61">
        <v>12828</v>
      </c>
      <c r="C18797" s="63" t="s">
        <v>968</v>
      </c>
      <c r="D18797" s="61">
        <v>0</v>
      </c>
      <c r="E18797" s="61" t="s">
        <v>3312</v>
      </c>
      <c r="F18797" s="61" t="s">
        <v>111</v>
      </c>
      <c r="G18797" s="61" t="s">
        <v>625</v>
      </c>
      <c r="H18797" s="61" t="s">
        <v>967</v>
      </c>
      <c r="I18797" s="61">
        <v>43.26</v>
      </c>
      <c r="J18797" s="61">
        <v>-73.58</v>
      </c>
      <c r="K18797">
        <v>9442</v>
      </c>
      <c r="L18797"/>
      <c r="M18797"/>
    </row>
    <row r="18798" spans="1:13">
      <c r="A18798" s="61" t="s">
        <v>40</v>
      </c>
      <c r="B18798" s="61">
        <v>12070</v>
      </c>
      <c r="C18798" s="63" t="s">
        <v>968</v>
      </c>
      <c r="D18798" s="61">
        <v>0</v>
      </c>
      <c r="E18798" s="61" t="s">
        <v>3072</v>
      </c>
      <c r="F18798" s="61" t="s">
        <v>111</v>
      </c>
      <c r="G18798" s="61" t="s">
        <v>358</v>
      </c>
      <c r="H18798" s="61" t="s">
        <v>967</v>
      </c>
      <c r="I18798" s="61">
        <v>42.99</v>
      </c>
      <c r="J18798" s="61">
        <v>-74.260000000000005</v>
      </c>
      <c r="K18798">
        <v>1475</v>
      </c>
      <c r="L18798"/>
      <c r="M18798"/>
    </row>
    <row r="18799" spans="1:13">
      <c r="A18799" s="61" t="s">
        <v>40</v>
      </c>
      <c r="B18799" s="61">
        <v>13339</v>
      </c>
      <c r="C18799" s="63" t="s">
        <v>968</v>
      </c>
      <c r="D18799" s="61">
        <v>0</v>
      </c>
      <c r="E18799" s="61" t="s">
        <v>3518</v>
      </c>
      <c r="F18799" s="61" t="s">
        <v>111</v>
      </c>
      <c r="G18799" s="61" t="s">
        <v>358</v>
      </c>
      <c r="H18799" s="61" t="s">
        <v>967</v>
      </c>
      <c r="I18799" s="61">
        <v>42.93</v>
      </c>
      <c r="J18799" s="61">
        <v>-74.62</v>
      </c>
      <c r="K18799">
        <v>6646</v>
      </c>
      <c r="L18799"/>
      <c r="M18799"/>
    </row>
    <row r="18800" spans="1:13">
      <c r="A18800" s="61" t="s">
        <v>40</v>
      </c>
      <c r="B18800" s="61">
        <v>13340</v>
      </c>
      <c r="C18800" s="63" t="s">
        <v>968</v>
      </c>
      <c r="D18800" s="61">
        <v>0</v>
      </c>
      <c r="E18800" s="61" t="s">
        <v>1776</v>
      </c>
      <c r="F18800" s="61" t="s">
        <v>111</v>
      </c>
      <c r="G18800" s="61" t="s">
        <v>3504</v>
      </c>
      <c r="H18800" s="61" t="s">
        <v>967</v>
      </c>
      <c r="I18800" s="61">
        <v>43.03</v>
      </c>
      <c r="J18800" s="61">
        <v>-75.069999999999993</v>
      </c>
      <c r="K18800">
        <v>7652</v>
      </c>
      <c r="L18800"/>
      <c r="M18800"/>
    </row>
    <row r="18801" spans="1:13">
      <c r="A18801" s="61" t="s">
        <v>40</v>
      </c>
      <c r="B18801" s="61">
        <v>13775</v>
      </c>
      <c r="C18801" s="63" t="s">
        <v>968</v>
      </c>
      <c r="D18801" s="61">
        <v>0</v>
      </c>
      <c r="E18801" s="61" t="s">
        <v>300</v>
      </c>
      <c r="F18801" s="61" t="s">
        <v>111</v>
      </c>
      <c r="G18801" s="61" t="s">
        <v>3123</v>
      </c>
      <c r="H18801" s="61" t="s">
        <v>967</v>
      </c>
      <c r="I18801" s="61">
        <v>42.34</v>
      </c>
      <c r="J18801" s="61">
        <v>-75.16</v>
      </c>
      <c r="K18801">
        <v>1452</v>
      </c>
      <c r="L18801"/>
      <c r="M18801"/>
    </row>
    <row r="18802" spans="1:13">
      <c r="A18802" s="61" t="s">
        <v>40</v>
      </c>
      <c r="B18802" s="61">
        <v>11010</v>
      </c>
      <c r="C18802" s="63" t="s">
        <v>968</v>
      </c>
      <c r="D18802" s="61">
        <v>0</v>
      </c>
      <c r="E18802" s="61" t="s">
        <v>2856</v>
      </c>
      <c r="F18802" s="61" t="s">
        <v>111</v>
      </c>
      <c r="G18802" s="61" t="s">
        <v>2852</v>
      </c>
      <c r="H18802" s="61" t="s">
        <v>967</v>
      </c>
      <c r="I18802" s="61">
        <v>40.700000000000003</v>
      </c>
      <c r="J18802" s="61">
        <v>-73.67</v>
      </c>
      <c r="K18802">
        <v>25013</v>
      </c>
      <c r="L18802"/>
      <c r="M18802"/>
    </row>
    <row r="18803" spans="1:13">
      <c r="A18803" s="61" t="s">
        <v>40</v>
      </c>
      <c r="B18803" s="61">
        <v>14737</v>
      </c>
      <c r="C18803" s="63" t="s">
        <v>968</v>
      </c>
      <c r="D18803" s="61">
        <v>0</v>
      </c>
      <c r="E18803" s="61" t="s">
        <v>2636</v>
      </c>
      <c r="F18803" s="61" t="s">
        <v>111</v>
      </c>
      <c r="G18803" s="61" t="s">
        <v>3719</v>
      </c>
      <c r="H18803" s="61" t="s">
        <v>967</v>
      </c>
      <c r="I18803" s="61">
        <v>42.33</v>
      </c>
      <c r="J18803" s="61">
        <v>-78.45</v>
      </c>
      <c r="K18803">
        <v>4101</v>
      </c>
      <c r="L18803"/>
      <c r="M18803"/>
    </row>
    <row r="18804" spans="1:13">
      <c r="A18804" s="61" t="s">
        <v>40</v>
      </c>
      <c r="B18804" s="61">
        <v>14063</v>
      </c>
      <c r="C18804" s="63" t="s">
        <v>968</v>
      </c>
      <c r="D18804" s="61">
        <v>0</v>
      </c>
      <c r="E18804" s="61" t="s">
        <v>3732</v>
      </c>
      <c r="F18804" s="61" t="s">
        <v>111</v>
      </c>
      <c r="G18804" s="61" t="s">
        <v>3723</v>
      </c>
      <c r="H18804" s="61" t="s">
        <v>967</v>
      </c>
      <c r="I18804" s="61">
        <v>42.44</v>
      </c>
      <c r="J18804" s="61">
        <v>-79.33</v>
      </c>
      <c r="K18804">
        <v>13028</v>
      </c>
      <c r="L18804"/>
      <c r="M18804"/>
    </row>
    <row r="18805" spans="1:13">
      <c r="A18805" s="61" t="s">
        <v>40</v>
      </c>
      <c r="B18805" s="61">
        <v>14065</v>
      </c>
      <c r="C18805" s="63" t="s">
        <v>968</v>
      </c>
      <c r="D18805" s="61">
        <v>0</v>
      </c>
      <c r="E18805" s="61" t="s">
        <v>1608</v>
      </c>
      <c r="F18805" s="61" t="s">
        <v>111</v>
      </c>
      <c r="G18805" s="61" t="s">
        <v>3719</v>
      </c>
      <c r="H18805" s="61" t="s">
        <v>967</v>
      </c>
      <c r="I18805" s="61">
        <v>42.48</v>
      </c>
      <c r="J18805" s="61">
        <v>-78.319999999999993</v>
      </c>
      <c r="K18805">
        <v>1799</v>
      </c>
      <c r="L18805"/>
      <c r="M18805"/>
    </row>
    <row r="18806" spans="1:13">
      <c r="A18806" s="61" t="s">
        <v>40</v>
      </c>
      <c r="B18806" s="61">
        <v>12431</v>
      </c>
      <c r="C18806" s="63" t="s">
        <v>968</v>
      </c>
      <c r="D18806" s="61">
        <v>0</v>
      </c>
      <c r="E18806" s="61" t="s">
        <v>2456</v>
      </c>
      <c r="F18806" s="61" t="s">
        <v>111</v>
      </c>
      <c r="G18806" s="61" t="s">
        <v>506</v>
      </c>
      <c r="H18806" s="61" t="s">
        <v>967</v>
      </c>
      <c r="I18806" s="61">
        <v>42.38</v>
      </c>
      <c r="J18806" s="61">
        <v>-74.06</v>
      </c>
      <c r="K18806">
        <v>1639</v>
      </c>
      <c r="L18806"/>
      <c r="M18806"/>
    </row>
    <row r="18807" spans="1:13">
      <c r="A18807" s="61" t="s">
        <v>40</v>
      </c>
      <c r="B18807" s="61">
        <v>11520</v>
      </c>
      <c r="C18807" s="63" t="s">
        <v>968</v>
      </c>
      <c r="D18807" s="61">
        <v>0</v>
      </c>
      <c r="E18807" s="61" t="s">
        <v>1670</v>
      </c>
      <c r="F18807" s="61" t="s">
        <v>111</v>
      </c>
      <c r="G18807" s="61" t="s">
        <v>2852</v>
      </c>
      <c r="H18807" s="61" t="s">
        <v>967</v>
      </c>
      <c r="I18807" s="61">
        <v>40.65</v>
      </c>
      <c r="J18807" s="61">
        <v>-73.58</v>
      </c>
      <c r="K18807">
        <v>45121</v>
      </c>
      <c r="L18807"/>
      <c r="M18807"/>
    </row>
    <row r="18808" spans="1:13">
      <c r="A18808" s="61" t="s">
        <v>40</v>
      </c>
      <c r="B18808" s="61">
        <v>13068</v>
      </c>
      <c r="C18808" s="63" t="s">
        <v>968</v>
      </c>
      <c r="D18808" s="61">
        <v>0</v>
      </c>
      <c r="E18808" s="61" t="s">
        <v>3439</v>
      </c>
      <c r="F18808" s="61" t="s">
        <v>111</v>
      </c>
      <c r="G18808" s="61" t="s">
        <v>3431</v>
      </c>
      <c r="H18808" s="61" t="s">
        <v>967</v>
      </c>
      <c r="I18808" s="61">
        <v>42.51</v>
      </c>
      <c r="J18808" s="61">
        <v>-76.34</v>
      </c>
      <c r="K18808">
        <v>5189</v>
      </c>
      <c r="L18808"/>
      <c r="M18808"/>
    </row>
    <row r="18809" spans="1:13">
      <c r="A18809" s="61" t="s">
        <v>40</v>
      </c>
      <c r="B18809" s="61">
        <v>12736</v>
      </c>
      <c r="C18809" s="63" t="s">
        <v>968</v>
      </c>
      <c r="D18809" s="61">
        <v>0</v>
      </c>
      <c r="E18809" s="61" t="s">
        <v>3257</v>
      </c>
      <c r="F18809" s="61" t="s">
        <v>111</v>
      </c>
      <c r="G18809" s="61" t="s">
        <v>1527</v>
      </c>
      <c r="H18809" s="61" t="s">
        <v>967</v>
      </c>
      <c r="I18809" s="61">
        <v>41.84</v>
      </c>
      <c r="J18809" s="61">
        <v>-75.040000000000006</v>
      </c>
      <c r="K18809">
        <v>114</v>
      </c>
      <c r="L18809"/>
      <c r="M18809"/>
    </row>
    <row r="18810" spans="1:13">
      <c r="A18810" s="61" t="s">
        <v>40</v>
      </c>
      <c r="B18810" s="61">
        <v>11366</v>
      </c>
      <c r="C18810" s="63" t="s">
        <v>968</v>
      </c>
      <c r="D18810" s="61">
        <v>0</v>
      </c>
      <c r="E18810" s="61" t="s">
        <v>2873</v>
      </c>
      <c r="F18810" s="61" t="s">
        <v>111</v>
      </c>
      <c r="G18810" s="61" t="s">
        <v>2853</v>
      </c>
      <c r="H18810" s="61" t="s">
        <v>967</v>
      </c>
      <c r="I18810" s="61">
        <v>40.729999999999997</v>
      </c>
      <c r="J18810" s="61">
        <v>-73.790000000000006</v>
      </c>
      <c r="K18810">
        <v>14430</v>
      </c>
      <c r="L18810"/>
      <c r="M18810"/>
    </row>
    <row r="18811" spans="1:13">
      <c r="A18811" s="61" t="s">
        <v>40</v>
      </c>
      <c r="B18811" s="61">
        <v>11365</v>
      </c>
      <c r="C18811" s="63" t="s">
        <v>968</v>
      </c>
      <c r="D18811" s="61">
        <v>0</v>
      </c>
      <c r="E18811" s="61" t="s">
        <v>2873</v>
      </c>
      <c r="F18811" s="61" t="s">
        <v>111</v>
      </c>
      <c r="G18811" s="61" t="s">
        <v>2853</v>
      </c>
      <c r="H18811" s="61" t="s">
        <v>967</v>
      </c>
      <c r="I18811" s="61">
        <v>40.74</v>
      </c>
      <c r="J18811" s="61">
        <v>-73.790000000000006</v>
      </c>
      <c r="K18811">
        <v>46908</v>
      </c>
      <c r="L18811"/>
      <c r="M18811"/>
    </row>
    <row r="18812" spans="1:13">
      <c r="A18812" s="61" t="s">
        <v>40</v>
      </c>
      <c r="B18812" s="61">
        <v>14738</v>
      </c>
      <c r="C18812" s="63" t="s">
        <v>968</v>
      </c>
      <c r="D18812" s="61">
        <v>0</v>
      </c>
      <c r="E18812" s="61" t="s">
        <v>3869</v>
      </c>
      <c r="F18812" s="61" t="s">
        <v>111</v>
      </c>
      <c r="G18812" s="61" t="s">
        <v>3723</v>
      </c>
      <c r="H18812" s="61" t="s">
        <v>967</v>
      </c>
      <c r="I18812" s="61">
        <v>42.05</v>
      </c>
      <c r="J18812" s="61">
        <v>-79.16</v>
      </c>
      <c r="K18812">
        <v>3561</v>
      </c>
      <c r="L18812"/>
      <c r="M18812"/>
    </row>
    <row r="18813" spans="1:13">
      <c r="A18813" s="61" t="s">
        <v>40</v>
      </c>
      <c r="B18813" s="61">
        <v>14739</v>
      </c>
      <c r="C18813" s="63" t="s">
        <v>968</v>
      </c>
      <c r="D18813" s="61">
        <v>0</v>
      </c>
      <c r="E18813" s="61" t="s">
        <v>1812</v>
      </c>
      <c r="F18813" s="61" t="s">
        <v>111</v>
      </c>
      <c r="G18813" s="61" t="s">
        <v>3710</v>
      </c>
      <c r="H18813" s="61" t="s">
        <v>967</v>
      </c>
      <c r="I18813" s="61">
        <v>42.2</v>
      </c>
      <c r="J18813" s="61">
        <v>-78.14</v>
      </c>
      <c r="K18813">
        <v>2853</v>
      </c>
      <c r="L18813"/>
      <c r="M18813"/>
    </row>
    <row r="18814" spans="1:13">
      <c r="A18814" s="61" t="s">
        <v>40</v>
      </c>
      <c r="B18814" s="61">
        <v>13069</v>
      </c>
      <c r="C18814" s="63" t="s">
        <v>968</v>
      </c>
      <c r="D18814" s="61">
        <v>0</v>
      </c>
      <c r="E18814" s="61" t="s">
        <v>3440</v>
      </c>
      <c r="F18814" s="61" t="s">
        <v>111</v>
      </c>
      <c r="G18814" s="61" t="s">
        <v>3412</v>
      </c>
      <c r="H18814" s="61" t="s">
        <v>967</v>
      </c>
      <c r="I18814" s="61">
        <v>43.31</v>
      </c>
      <c r="J18814" s="61">
        <v>-76.41</v>
      </c>
      <c r="K18814">
        <v>24071</v>
      </c>
      <c r="L18814"/>
      <c r="M18814"/>
    </row>
    <row r="18815" spans="1:13">
      <c r="A18815" s="61" t="s">
        <v>40</v>
      </c>
      <c r="B18815" s="61">
        <v>12071</v>
      </c>
      <c r="C18815" s="63" t="s">
        <v>968</v>
      </c>
      <c r="D18815" s="61">
        <v>0</v>
      </c>
      <c r="E18815" s="61" t="s">
        <v>3073</v>
      </c>
      <c r="F18815" s="61" t="s">
        <v>111</v>
      </c>
      <c r="G18815" s="61" t="s">
        <v>3041</v>
      </c>
      <c r="H18815" s="61" t="s">
        <v>967</v>
      </c>
      <c r="I18815" s="61">
        <v>42.55</v>
      </c>
      <c r="J18815" s="61">
        <v>-74.42</v>
      </c>
      <c r="K18815">
        <v>277</v>
      </c>
      <c r="L18815"/>
      <c r="M18815"/>
    </row>
    <row r="18816" spans="1:13">
      <c r="A18816" s="61" t="s">
        <v>40</v>
      </c>
      <c r="B18816" s="61">
        <v>12072</v>
      </c>
      <c r="C18816" s="63" t="s">
        <v>968</v>
      </c>
      <c r="D18816" s="61">
        <v>0</v>
      </c>
      <c r="E18816" s="61" t="s">
        <v>3028</v>
      </c>
      <c r="F18816" s="61" t="s">
        <v>111</v>
      </c>
      <c r="G18816" s="61" t="s">
        <v>358</v>
      </c>
      <c r="H18816" s="61" t="s">
        <v>967</v>
      </c>
      <c r="I18816" s="61">
        <v>42.94</v>
      </c>
      <c r="J18816" s="61">
        <v>-74.37</v>
      </c>
      <c r="K18816">
        <v>3016</v>
      </c>
      <c r="L18816"/>
      <c r="M18816"/>
    </row>
    <row r="18817" spans="1:13">
      <c r="A18817" s="61" t="s">
        <v>40</v>
      </c>
      <c r="B18817" s="61">
        <v>14066</v>
      </c>
      <c r="C18817" s="63" t="s">
        <v>968</v>
      </c>
      <c r="D18817" s="61">
        <v>0</v>
      </c>
      <c r="E18817" s="61" t="s">
        <v>412</v>
      </c>
      <c r="F18817" s="61" t="s">
        <v>111</v>
      </c>
      <c r="G18817" s="61" t="s">
        <v>3700</v>
      </c>
      <c r="H18817" s="61" t="s">
        <v>967</v>
      </c>
      <c r="I18817" s="61">
        <v>42.64</v>
      </c>
      <c r="J18817" s="61">
        <v>-78.13</v>
      </c>
      <c r="K18817">
        <v>1172</v>
      </c>
      <c r="L18817"/>
      <c r="M18817"/>
    </row>
    <row r="18818" spans="1:13">
      <c r="A18818" s="61" t="s">
        <v>40</v>
      </c>
      <c r="B18818" s="61">
        <v>12074</v>
      </c>
      <c r="C18818" s="63" t="s">
        <v>968</v>
      </c>
      <c r="D18818" s="61">
        <v>0</v>
      </c>
      <c r="E18818" s="61" t="s">
        <v>3074</v>
      </c>
      <c r="F18818" s="61" t="s">
        <v>111</v>
      </c>
      <c r="G18818" s="61" t="s">
        <v>3033</v>
      </c>
      <c r="H18818" s="61" t="s">
        <v>967</v>
      </c>
      <c r="I18818" s="61">
        <v>43.01</v>
      </c>
      <c r="J18818" s="61">
        <v>-74.03</v>
      </c>
      <c r="K18818">
        <v>2901</v>
      </c>
      <c r="L18818"/>
      <c r="M18818"/>
    </row>
    <row r="18819" spans="1:13">
      <c r="A18819" s="61" t="s">
        <v>40</v>
      </c>
      <c r="B18819" s="61">
        <v>12831</v>
      </c>
      <c r="C18819" s="63" t="s">
        <v>968</v>
      </c>
      <c r="D18819" s="61">
        <v>0</v>
      </c>
      <c r="E18819" s="61" t="s">
        <v>3313</v>
      </c>
      <c r="F18819" s="61" t="s">
        <v>111</v>
      </c>
      <c r="G18819" s="61" t="s">
        <v>3033</v>
      </c>
      <c r="H18819" s="61" t="s">
        <v>967</v>
      </c>
      <c r="I18819" s="61">
        <v>43.19</v>
      </c>
      <c r="J18819" s="61">
        <v>-73.64</v>
      </c>
      <c r="K18819">
        <v>17483</v>
      </c>
      <c r="L18819"/>
      <c r="M18819"/>
    </row>
    <row r="18820" spans="1:13">
      <c r="A18820" s="61" t="s">
        <v>40</v>
      </c>
      <c r="B18820" s="61">
        <v>11530</v>
      </c>
      <c r="C18820" s="63" t="s">
        <v>968</v>
      </c>
      <c r="D18820" s="61">
        <v>0</v>
      </c>
      <c r="E18820" s="61" t="s">
        <v>2899</v>
      </c>
      <c r="F18820" s="61" t="s">
        <v>111</v>
      </c>
      <c r="G18820" s="61" t="s">
        <v>2852</v>
      </c>
      <c r="H18820" s="61" t="s">
        <v>967</v>
      </c>
      <c r="I18820" s="61">
        <v>40.72</v>
      </c>
      <c r="J18820" s="61">
        <v>-73.64</v>
      </c>
      <c r="K18820">
        <v>28851</v>
      </c>
      <c r="L18820"/>
      <c r="M18820"/>
    </row>
    <row r="18821" spans="1:13">
      <c r="A18821" s="61" t="s">
        <v>40</v>
      </c>
      <c r="B18821" s="61">
        <v>11599</v>
      </c>
      <c r="C18821" s="63" t="s">
        <v>968</v>
      </c>
      <c r="D18821" s="61">
        <v>0</v>
      </c>
      <c r="E18821" s="61" t="s">
        <v>2899</v>
      </c>
      <c r="F18821" s="61" t="s">
        <v>111</v>
      </c>
      <c r="G18821" s="61" t="s">
        <v>2852</v>
      </c>
      <c r="H18821" s="61" t="s">
        <v>967</v>
      </c>
      <c r="I18821" s="61">
        <v>40.72</v>
      </c>
      <c r="J18821" s="61">
        <v>-73.64</v>
      </c>
      <c r="K18821">
        <v>14515</v>
      </c>
      <c r="L18821"/>
      <c r="M18821"/>
    </row>
    <row r="18822" spans="1:13">
      <c r="A18822" s="61" t="s">
        <v>40</v>
      </c>
      <c r="B18822" s="61">
        <v>12525</v>
      </c>
      <c r="C18822" s="63" t="s">
        <v>968</v>
      </c>
      <c r="D18822" s="61">
        <v>0</v>
      </c>
      <c r="E18822" s="61" t="s">
        <v>1748</v>
      </c>
      <c r="F18822" s="61" t="s">
        <v>111</v>
      </c>
      <c r="G18822" s="61" t="s">
        <v>3136</v>
      </c>
      <c r="H18822" s="61" t="s">
        <v>967</v>
      </c>
      <c r="I18822" s="61">
        <v>41.68</v>
      </c>
      <c r="J18822" s="61">
        <v>-74.180000000000007</v>
      </c>
      <c r="K18822">
        <v>3359</v>
      </c>
      <c r="L18822"/>
      <c r="M18822"/>
    </row>
    <row r="18823" spans="1:13">
      <c r="A18823" s="61" t="s">
        <v>40</v>
      </c>
      <c r="B18823" s="61">
        <v>10923</v>
      </c>
      <c r="C18823" s="63" t="s">
        <v>968</v>
      </c>
      <c r="D18823" s="61">
        <v>0</v>
      </c>
      <c r="E18823" s="61" t="s">
        <v>2818</v>
      </c>
      <c r="F18823" s="61" t="s">
        <v>111</v>
      </c>
      <c r="G18823" s="61" t="s">
        <v>2809</v>
      </c>
      <c r="H18823" s="61" t="s">
        <v>967</v>
      </c>
      <c r="I18823" s="61">
        <v>41.2</v>
      </c>
      <c r="J18823" s="61">
        <v>-74</v>
      </c>
      <c r="K18823">
        <v>9489</v>
      </c>
      <c r="L18823"/>
      <c r="M18823"/>
    </row>
    <row r="18824" spans="1:13">
      <c r="A18824" s="61" t="s">
        <v>40</v>
      </c>
      <c r="B18824" s="61">
        <v>13342</v>
      </c>
      <c r="C18824" s="63" t="s">
        <v>968</v>
      </c>
      <c r="D18824" s="61">
        <v>0</v>
      </c>
      <c r="E18824" s="61" t="s">
        <v>3520</v>
      </c>
      <c r="F18824" s="61" t="s">
        <v>111</v>
      </c>
      <c r="G18824" s="61" t="s">
        <v>3066</v>
      </c>
      <c r="H18824" s="61" t="s">
        <v>967</v>
      </c>
      <c r="I18824" s="61">
        <v>42.65</v>
      </c>
      <c r="J18824" s="61">
        <v>-75.2</v>
      </c>
      <c r="K18824">
        <v>144</v>
      </c>
      <c r="L18824"/>
      <c r="M18824"/>
    </row>
    <row r="18825" spans="1:13">
      <c r="A18825" s="61" t="s">
        <v>40</v>
      </c>
      <c r="B18825" s="61">
        <v>10524</v>
      </c>
      <c r="C18825" s="63" t="s">
        <v>968</v>
      </c>
      <c r="D18825" s="61">
        <v>0</v>
      </c>
      <c r="E18825" s="61" t="s">
        <v>2773</v>
      </c>
      <c r="F18825" s="61" t="s">
        <v>111</v>
      </c>
      <c r="G18825" s="61" t="s">
        <v>633</v>
      </c>
      <c r="H18825" s="61" t="s">
        <v>967</v>
      </c>
      <c r="I18825" s="61">
        <v>41.37</v>
      </c>
      <c r="J18825" s="61">
        <v>-73.92</v>
      </c>
      <c r="K18825">
        <v>4447</v>
      </c>
      <c r="L18825"/>
      <c r="M18825"/>
    </row>
    <row r="18826" spans="1:13">
      <c r="A18826" s="61" t="s">
        <v>40</v>
      </c>
      <c r="B18826" s="61">
        <v>14067</v>
      </c>
      <c r="C18826" s="63" t="s">
        <v>968</v>
      </c>
      <c r="D18826" s="61">
        <v>0</v>
      </c>
      <c r="E18826" s="61" t="s">
        <v>3734</v>
      </c>
      <c r="F18826" s="61" t="s">
        <v>111</v>
      </c>
      <c r="G18826" s="61" t="s">
        <v>3699</v>
      </c>
      <c r="H18826" s="61" t="s">
        <v>967</v>
      </c>
      <c r="I18826" s="61">
        <v>43.19</v>
      </c>
      <c r="J18826" s="61">
        <v>-78.569999999999993</v>
      </c>
      <c r="K18826">
        <v>4820</v>
      </c>
      <c r="L18826"/>
      <c r="M18826"/>
    </row>
    <row r="18827" spans="1:13">
      <c r="A18827" s="61" t="s">
        <v>40</v>
      </c>
      <c r="B18827" s="61">
        <v>14454</v>
      </c>
      <c r="C18827" s="63" t="s">
        <v>968</v>
      </c>
      <c r="D18827" s="61">
        <v>0</v>
      </c>
      <c r="E18827" s="61" t="s">
        <v>3790</v>
      </c>
      <c r="F18827" s="61" t="s">
        <v>111</v>
      </c>
      <c r="G18827" s="61" t="s">
        <v>3771</v>
      </c>
      <c r="H18827" s="61" t="s">
        <v>967</v>
      </c>
      <c r="I18827" s="61">
        <v>42.79</v>
      </c>
      <c r="J18827" s="61">
        <v>-77.81</v>
      </c>
      <c r="K18827">
        <v>10759</v>
      </c>
      <c r="L18827"/>
      <c r="M18827"/>
    </row>
    <row r="18828" spans="1:13">
      <c r="A18828" s="61" t="s">
        <v>40</v>
      </c>
      <c r="B18828" s="61">
        <v>14456</v>
      </c>
      <c r="C18828" s="63" t="s">
        <v>968</v>
      </c>
      <c r="D18828" s="61">
        <v>0</v>
      </c>
      <c r="E18828" s="61" t="s">
        <v>893</v>
      </c>
      <c r="F18828" s="61" t="s">
        <v>111</v>
      </c>
      <c r="G18828" s="61" t="s">
        <v>3779</v>
      </c>
      <c r="H18828" s="61" t="s">
        <v>967</v>
      </c>
      <c r="I18828" s="61">
        <v>42.85</v>
      </c>
      <c r="J18828" s="61">
        <v>-77</v>
      </c>
      <c r="K18828">
        <v>19602</v>
      </c>
      <c r="L18828"/>
      <c r="M18828"/>
    </row>
    <row r="18829" spans="1:13">
      <c r="A18829" s="61" t="s">
        <v>40</v>
      </c>
      <c r="B18829" s="61">
        <v>13071</v>
      </c>
      <c r="C18829" s="63" t="s">
        <v>968</v>
      </c>
      <c r="D18829" s="61">
        <v>0</v>
      </c>
      <c r="E18829" s="61" t="s">
        <v>3441</v>
      </c>
      <c r="F18829" s="61" t="s">
        <v>111</v>
      </c>
      <c r="G18829" s="61" t="s">
        <v>3409</v>
      </c>
      <c r="H18829" s="61" t="s">
        <v>967</v>
      </c>
      <c r="I18829" s="61">
        <v>42.66</v>
      </c>
      <c r="J18829" s="61">
        <v>-76.53</v>
      </c>
      <c r="K18829">
        <v>953</v>
      </c>
      <c r="L18829"/>
      <c r="M18829"/>
    </row>
    <row r="18830" spans="1:13">
      <c r="A18830" s="61" t="s">
        <v>40</v>
      </c>
      <c r="B18830" s="61">
        <v>13072</v>
      </c>
      <c r="C18830" s="63" t="s">
        <v>968</v>
      </c>
      <c r="D18830" s="61">
        <v>0</v>
      </c>
      <c r="E18830" s="61" t="s">
        <v>945</v>
      </c>
      <c r="F18830" s="61" t="s">
        <v>111</v>
      </c>
      <c r="G18830" s="61" t="s">
        <v>495</v>
      </c>
      <c r="H18830" s="61" t="s">
        <v>967</v>
      </c>
      <c r="I18830" s="61">
        <v>42.76</v>
      </c>
      <c r="J18830" s="61">
        <v>-75.760000000000005</v>
      </c>
      <c r="K18830">
        <v>772</v>
      </c>
      <c r="L18830"/>
      <c r="M18830"/>
    </row>
    <row r="18831" spans="1:13">
      <c r="A18831" s="61" t="s">
        <v>40</v>
      </c>
      <c r="B18831" s="61">
        <v>12526</v>
      </c>
      <c r="C18831" s="63" t="s">
        <v>968</v>
      </c>
      <c r="D18831" s="61">
        <v>0</v>
      </c>
      <c r="E18831" s="61" t="s">
        <v>3212</v>
      </c>
      <c r="F18831" s="61" t="s">
        <v>111</v>
      </c>
      <c r="G18831" s="61" t="s">
        <v>566</v>
      </c>
      <c r="H18831" s="61" t="s">
        <v>967</v>
      </c>
      <c r="I18831" s="61">
        <v>42.11</v>
      </c>
      <c r="J18831" s="61">
        <v>-73.849999999999994</v>
      </c>
      <c r="K18831">
        <v>3687</v>
      </c>
      <c r="L18831"/>
      <c r="M18831"/>
    </row>
    <row r="18832" spans="1:13">
      <c r="A18832" s="61" t="s">
        <v>40</v>
      </c>
      <c r="B18832" s="61">
        <v>14740</v>
      </c>
      <c r="C18832" s="63" t="s">
        <v>968</v>
      </c>
      <c r="D18832" s="61">
        <v>0</v>
      </c>
      <c r="E18832" s="61" t="s">
        <v>3870</v>
      </c>
      <c r="F18832" s="61" t="s">
        <v>111</v>
      </c>
      <c r="G18832" s="61" t="s">
        <v>3723</v>
      </c>
      <c r="H18832" s="61" t="s">
        <v>967</v>
      </c>
      <c r="I18832" s="61">
        <v>42.22</v>
      </c>
      <c r="J18832" s="61">
        <v>-79.180000000000007</v>
      </c>
      <c r="K18832">
        <v>1301</v>
      </c>
      <c r="L18832"/>
      <c r="M18832"/>
    </row>
    <row r="18833" spans="1:13">
      <c r="A18833" s="61" t="s">
        <v>40</v>
      </c>
      <c r="B18833" s="61">
        <v>14068</v>
      </c>
      <c r="C18833" s="63" t="s">
        <v>968</v>
      </c>
      <c r="D18833" s="61">
        <v>0</v>
      </c>
      <c r="E18833" s="61" t="s">
        <v>3735</v>
      </c>
      <c r="F18833" s="61" t="s">
        <v>111</v>
      </c>
      <c r="G18833" s="61" t="s">
        <v>3694</v>
      </c>
      <c r="H18833" s="61" t="s">
        <v>967</v>
      </c>
      <c r="I18833" s="61">
        <v>43.02</v>
      </c>
      <c r="J18833" s="61">
        <v>-78.75</v>
      </c>
      <c r="K18833">
        <v>7399</v>
      </c>
      <c r="L18833"/>
      <c r="M18833"/>
    </row>
    <row r="18834" spans="1:13">
      <c r="A18834" s="61" t="s">
        <v>40</v>
      </c>
      <c r="B18834" s="61">
        <v>12075</v>
      </c>
      <c r="C18834" s="63" t="s">
        <v>968</v>
      </c>
      <c r="D18834" s="61">
        <v>0</v>
      </c>
      <c r="E18834" s="61" t="s">
        <v>3075</v>
      </c>
      <c r="F18834" s="61" t="s">
        <v>111</v>
      </c>
      <c r="G18834" s="61" t="s">
        <v>566</v>
      </c>
      <c r="H18834" s="61" t="s">
        <v>967</v>
      </c>
      <c r="I18834" s="61">
        <v>42.3</v>
      </c>
      <c r="J18834" s="61">
        <v>-73.64</v>
      </c>
      <c r="K18834">
        <v>3135</v>
      </c>
      <c r="L18834"/>
      <c r="M18834"/>
    </row>
    <row r="18835" spans="1:13">
      <c r="A18835" s="61" t="s">
        <v>40</v>
      </c>
      <c r="B18835" s="61">
        <v>13776</v>
      </c>
      <c r="C18835" s="63" t="s">
        <v>968</v>
      </c>
      <c r="D18835" s="61">
        <v>0</v>
      </c>
      <c r="E18835" s="61" t="s">
        <v>3648</v>
      </c>
      <c r="F18835" s="61" t="s">
        <v>111</v>
      </c>
      <c r="G18835" s="61" t="s">
        <v>3066</v>
      </c>
      <c r="H18835" s="61" t="s">
        <v>967</v>
      </c>
      <c r="I18835" s="61">
        <v>42.47</v>
      </c>
      <c r="J18835" s="61">
        <v>-75.319999999999993</v>
      </c>
      <c r="K18835">
        <v>404</v>
      </c>
      <c r="L18835"/>
      <c r="M18835"/>
    </row>
    <row r="18836" spans="1:13">
      <c r="A18836" s="61" t="s">
        <v>40</v>
      </c>
      <c r="B18836" s="61">
        <v>12076</v>
      </c>
      <c r="C18836" s="63" t="s">
        <v>968</v>
      </c>
      <c r="D18836" s="61">
        <v>0</v>
      </c>
      <c r="E18836" s="61" t="s">
        <v>3076</v>
      </c>
      <c r="F18836" s="61" t="s">
        <v>111</v>
      </c>
      <c r="G18836" s="61" t="s">
        <v>3041</v>
      </c>
      <c r="H18836" s="61" t="s">
        <v>967</v>
      </c>
      <c r="I18836" s="61">
        <v>42.39</v>
      </c>
      <c r="J18836" s="61">
        <v>-74.39</v>
      </c>
      <c r="K18836">
        <v>1247</v>
      </c>
      <c r="L18836"/>
      <c r="M18836"/>
    </row>
    <row r="18837" spans="1:13">
      <c r="A18837" s="61" t="s">
        <v>40</v>
      </c>
      <c r="B18837" s="61">
        <v>13777</v>
      </c>
      <c r="C18837" s="63" t="s">
        <v>968</v>
      </c>
      <c r="D18837" s="61">
        <v>0</v>
      </c>
      <c r="E18837" s="61" t="s">
        <v>3649</v>
      </c>
      <c r="F18837" s="61" t="s">
        <v>111</v>
      </c>
      <c r="G18837" s="61" t="s">
        <v>3632</v>
      </c>
      <c r="H18837" s="61" t="s">
        <v>967</v>
      </c>
      <c r="I18837" s="61">
        <v>42.25</v>
      </c>
      <c r="J18837" s="61">
        <v>-76</v>
      </c>
      <c r="K18837">
        <v>768</v>
      </c>
      <c r="L18837"/>
      <c r="M18837"/>
    </row>
    <row r="18838" spans="1:13">
      <c r="A18838" s="61" t="s">
        <v>40</v>
      </c>
      <c r="B18838" s="61">
        <v>11542</v>
      </c>
      <c r="C18838" s="63" t="s">
        <v>968</v>
      </c>
      <c r="D18838" s="61">
        <v>0</v>
      </c>
      <c r="E18838" s="61" t="s">
        <v>1910</v>
      </c>
      <c r="F18838" s="61" t="s">
        <v>111</v>
      </c>
      <c r="G18838" s="61" t="s">
        <v>2852</v>
      </c>
      <c r="H18838" s="61" t="s">
        <v>967</v>
      </c>
      <c r="I18838" s="61">
        <v>40.86</v>
      </c>
      <c r="J18838" s="61">
        <v>-73.63</v>
      </c>
      <c r="K18838">
        <v>29171</v>
      </c>
      <c r="L18838"/>
      <c r="M18838"/>
    </row>
    <row r="18839" spans="1:13">
      <c r="A18839" s="61" t="s">
        <v>40</v>
      </c>
      <c r="B18839" s="61">
        <v>11545</v>
      </c>
      <c r="C18839" s="63" t="s">
        <v>968</v>
      </c>
      <c r="D18839" s="61">
        <v>0</v>
      </c>
      <c r="E18839" s="61" t="s">
        <v>2900</v>
      </c>
      <c r="F18839" s="61" t="s">
        <v>111</v>
      </c>
      <c r="G18839" s="61" t="s">
        <v>2852</v>
      </c>
      <c r="H18839" s="61" t="s">
        <v>967</v>
      </c>
      <c r="I18839" s="61">
        <v>40.840000000000003</v>
      </c>
      <c r="J18839" s="61">
        <v>-73.61</v>
      </c>
      <c r="K18839">
        <v>12008</v>
      </c>
      <c r="L18839"/>
      <c r="M18839"/>
    </row>
    <row r="18840" spans="1:13">
      <c r="A18840" s="61" t="s">
        <v>40</v>
      </c>
      <c r="B18840" s="61">
        <v>11004</v>
      </c>
      <c r="C18840" s="63" t="s">
        <v>968</v>
      </c>
      <c r="D18840" s="61">
        <v>0</v>
      </c>
      <c r="E18840" s="61" t="s">
        <v>2855</v>
      </c>
      <c r="F18840" s="61" t="s">
        <v>111</v>
      </c>
      <c r="G18840" s="61" t="s">
        <v>2853</v>
      </c>
      <c r="H18840" s="61" t="s">
        <v>967</v>
      </c>
      <c r="I18840" s="61">
        <v>40.74</v>
      </c>
      <c r="J18840" s="61">
        <v>-73.709999999999994</v>
      </c>
      <c r="K18840">
        <v>13608</v>
      </c>
      <c r="L18840"/>
      <c r="M18840"/>
    </row>
    <row r="18841" spans="1:13">
      <c r="A18841" s="61" t="s">
        <v>40</v>
      </c>
      <c r="B18841" s="61">
        <v>12737</v>
      </c>
      <c r="C18841" s="63" t="s">
        <v>968</v>
      </c>
      <c r="D18841" s="61">
        <v>0</v>
      </c>
      <c r="E18841" s="61" t="s">
        <v>3258</v>
      </c>
      <c r="F18841" s="61" t="s">
        <v>111</v>
      </c>
      <c r="G18841" s="61" t="s">
        <v>1527</v>
      </c>
      <c r="H18841" s="61" t="s">
        <v>967</v>
      </c>
      <c r="I18841" s="61">
        <v>41.47</v>
      </c>
      <c r="J18841" s="61">
        <v>-74.81</v>
      </c>
      <c r="K18841">
        <v>1765</v>
      </c>
      <c r="L18841"/>
      <c r="M18841"/>
    </row>
    <row r="18842" spans="1:13">
      <c r="A18842" s="61" t="s">
        <v>40</v>
      </c>
      <c r="B18842" s="61">
        <v>12738</v>
      </c>
      <c r="C18842" s="63" t="s">
        <v>968</v>
      </c>
      <c r="D18842" s="61">
        <v>0</v>
      </c>
      <c r="E18842" s="61" t="s">
        <v>3259</v>
      </c>
      <c r="F18842" s="61" t="s">
        <v>111</v>
      </c>
      <c r="G18842" s="61" t="s">
        <v>1527</v>
      </c>
      <c r="H18842" s="61" t="s">
        <v>967</v>
      </c>
      <c r="I18842" s="61">
        <v>41.65</v>
      </c>
      <c r="J18842" s="61">
        <v>-74.58</v>
      </c>
      <c r="K18842">
        <v>270</v>
      </c>
      <c r="L18842"/>
      <c r="M18842"/>
    </row>
    <row r="18843" spans="1:13">
      <c r="A18843" s="61" t="s">
        <v>40</v>
      </c>
      <c r="B18843" s="61">
        <v>13343</v>
      </c>
      <c r="C18843" s="63" t="s">
        <v>968</v>
      </c>
      <c r="D18843" s="61">
        <v>0</v>
      </c>
      <c r="E18843" s="61" t="s">
        <v>3498</v>
      </c>
      <c r="F18843" s="61" t="s">
        <v>111</v>
      </c>
      <c r="G18843" s="61" t="s">
        <v>3494</v>
      </c>
      <c r="H18843" s="61" t="s">
        <v>967</v>
      </c>
      <c r="I18843" s="61">
        <v>43.75</v>
      </c>
      <c r="J18843" s="61">
        <v>-75.31</v>
      </c>
      <c r="K18843">
        <v>1594</v>
      </c>
      <c r="L18843"/>
      <c r="M18843"/>
    </row>
    <row r="18844" spans="1:13">
      <c r="A18844" s="61" t="s">
        <v>40</v>
      </c>
      <c r="B18844" s="61">
        <v>12433</v>
      </c>
      <c r="C18844" s="63" t="s">
        <v>968</v>
      </c>
      <c r="D18844" s="61">
        <v>0</v>
      </c>
      <c r="E18844" s="61" t="s">
        <v>3154</v>
      </c>
      <c r="F18844" s="61" t="s">
        <v>111</v>
      </c>
      <c r="G18844" s="61" t="s">
        <v>3136</v>
      </c>
      <c r="H18844" s="61" t="s">
        <v>967</v>
      </c>
      <c r="I18844" s="61">
        <v>42</v>
      </c>
      <c r="J18844" s="61">
        <v>-74.150000000000006</v>
      </c>
      <c r="K18844">
        <v>403</v>
      </c>
      <c r="L18844"/>
      <c r="M18844"/>
    </row>
    <row r="18845" spans="1:13">
      <c r="A18845" s="61" t="s">
        <v>40</v>
      </c>
      <c r="B18845" s="61">
        <v>12077</v>
      </c>
      <c r="C18845" s="63" t="s">
        <v>968</v>
      </c>
      <c r="D18845" s="61">
        <v>0</v>
      </c>
      <c r="E18845" s="61" t="s">
        <v>3077</v>
      </c>
      <c r="F18845" s="61" t="s">
        <v>111</v>
      </c>
      <c r="G18845" s="61" t="s">
        <v>3020</v>
      </c>
      <c r="H18845" s="61" t="s">
        <v>967</v>
      </c>
      <c r="I18845" s="61">
        <v>42.59</v>
      </c>
      <c r="J18845" s="61">
        <v>-73.78</v>
      </c>
      <c r="K18845">
        <v>6739</v>
      </c>
      <c r="L18845"/>
      <c r="M18845"/>
    </row>
    <row r="18846" spans="1:13">
      <c r="A18846" s="61" t="s">
        <v>40</v>
      </c>
      <c r="B18846" s="61">
        <v>12801</v>
      </c>
      <c r="C18846" s="63" t="s">
        <v>968</v>
      </c>
      <c r="D18846" s="61">
        <v>0</v>
      </c>
      <c r="E18846" s="61" t="s">
        <v>3297</v>
      </c>
      <c r="F18846" s="61" t="s">
        <v>111</v>
      </c>
      <c r="G18846" s="61" t="s">
        <v>572</v>
      </c>
      <c r="H18846" s="61" t="s">
        <v>967</v>
      </c>
      <c r="I18846" s="61">
        <v>43.31</v>
      </c>
      <c r="J18846" s="61">
        <v>-73.64</v>
      </c>
      <c r="K18846">
        <v>14850</v>
      </c>
      <c r="L18846"/>
      <c r="M18846"/>
    </row>
    <row r="18847" spans="1:13">
      <c r="A18847" s="61" t="s">
        <v>40</v>
      </c>
      <c r="B18847" s="61">
        <v>14069</v>
      </c>
      <c r="C18847" s="63" t="s">
        <v>968</v>
      </c>
      <c r="D18847" s="61">
        <v>0</v>
      </c>
      <c r="E18847" s="61" t="s">
        <v>381</v>
      </c>
      <c r="F18847" s="61" t="s">
        <v>111</v>
      </c>
      <c r="G18847" s="61" t="s">
        <v>3694</v>
      </c>
      <c r="H18847" s="61" t="s">
        <v>967</v>
      </c>
      <c r="I18847" s="61">
        <v>42.6</v>
      </c>
      <c r="J18847" s="61">
        <v>-78.63</v>
      </c>
      <c r="K18847">
        <v>773</v>
      </c>
      <c r="L18847"/>
      <c r="M18847"/>
    </row>
    <row r="18848" spans="1:13">
      <c r="A18848" s="61" t="s">
        <v>40</v>
      </c>
      <c r="B18848" s="61">
        <v>12078</v>
      </c>
      <c r="C18848" s="63" t="s">
        <v>968</v>
      </c>
      <c r="D18848" s="61">
        <v>0</v>
      </c>
      <c r="E18848" s="61" t="s">
        <v>3078</v>
      </c>
      <c r="F18848" s="61" t="s">
        <v>111</v>
      </c>
      <c r="G18848" s="61" t="s">
        <v>185</v>
      </c>
      <c r="H18848" s="61" t="s">
        <v>967</v>
      </c>
      <c r="I18848" s="61">
        <v>43.05</v>
      </c>
      <c r="J18848" s="61">
        <v>-74.34</v>
      </c>
      <c r="K18848">
        <v>23009</v>
      </c>
      <c r="L18848"/>
      <c r="M18848"/>
    </row>
    <row r="18849" spans="1:13">
      <c r="A18849" s="61" t="s">
        <v>40</v>
      </c>
      <c r="B18849" s="61">
        <v>10526</v>
      </c>
      <c r="C18849" s="63" t="s">
        <v>968</v>
      </c>
      <c r="D18849" s="61">
        <v>0</v>
      </c>
      <c r="E18849" s="61" t="s">
        <v>2775</v>
      </c>
      <c r="F18849" s="61" t="s">
        <v>111</v>
      </c>
      <c r="G18849" s="61" t="s">
        <v>2760</v>
      </c>
      <c r="H18849" s="61" t="s">
        <v>967</v>
      </c>
      <c r="I18849" s="61">
        <v>41.29</v>
      </c>
      <c r="J18849" s="61">
        <v>-73.67</v>
      </c>
      <c r="K18849">
        <v>1865</v>
      </c>
      <c r="L18849"/>
      <c r="M18849"/>
    </row>
    <row r="18850" spans="1:13">
      <c r="A18850" s="61" t="s">
        <v>40</v>
      </c>
      <c r="B18850" s="61">
        <v>10924</v>
      </c>
      <c r="C18850" s="63" t="s">
        <v>968</v>
      </c>
      <c r="D18850" s="61">
        <v>0</v>
      </c>
      <c r="E18850" s="61" t="s">
        <v>997</v>
      </c>
      <c r="F18850" s="61" t="s">
        <v>111</v>
      </c>
      <c r="G18850" s="61" t="s">
        <v>1971</v>
      </c>
      <c r="H18850" s="61" t="s">
        <v>967</v>
      </c>
      <c r="I18850" s="61">
        <v>41.4</v>
      </c>
      <c r="J18850" s="61">
        <v>-74.319999999999993</v>
      </c>
      <c r="K18850">
        <v>14006</v>
      </c>
      <c r="L18850"/>
      <c r="M18850"/>
    </row>
    <row r="18851" spans="1:13">
      <c r="A18851" s="61" t="s">
        <v>40</v>
      </c>
      <c r="B18851" s="61">
        <v>13642</v>
      </c>
      <c r="C18851" s="63" t="s">
        <v>968</v>
      </c>
      <c r="D18851" s="61">
        <v>0</v>
      </c>
      <c r="E18851" s="61" t="s">
        <v>3596</v>
      </c>
      <c r="F18851" s="61" t="s">
        <v>111</v>
      </c>
      <c r="G18851" s="61" t="s">
        <v>3599</v>
      </c>
      <c r="H18851" s="61" t="s">
        <v>967</v>
      </c>
      <c r="I18851" s="61">
        <v>44.33</v>
      </c>
      <c r="J18851" s="61">
        <v>-75.459999999999994</v>
      </c>
      <c r="K18851">
        <v>9397</v>
      </c>
      <c r="L18851"/>
      <c r="M18851"/>
    </row>
    <row r="18852" spans="1:13">
      <c r="A18852" s="61" t="s">
        <v>40</v>
      </c>
      <c r="B18852" s="61">
        <v>14070</v>
      </c>
      <c r="C18852" s="63" t="s">
        <v>968</v>
      </c>
      <c r="D18852" s="61">
        <v>0</v>
      </c>
      <c r="E18852" s="61" t="s">
        <v>3736</v>
      </c>
      <c r="F18852" s="61" t="s">
        <v>111</v>
      </c>
      <c r="G18852" s="61" t="s">
        <v>3694</v>
      </c>
      <c r="H18852" s="61" t="s">
        <v>967</v>
      </c>
      <c r="I18852" s="61">
        <v>42.46</v>
      </c>
      <c r="J18852" s="61">
        <v>-78.930000000000007</v>
      </c>
      <c r="K18852">
        <v>5093</v>
      </c>
      <c r="L18852"/>
      <c r="M18852"/>
    </row>
    <row r="18853" spans="1:13">
      <c r="A18853" s="61" t="s">
        <v>40</v>
      </c>
      <c r="B18853" s="61">
        <v>12740</v>
      </c>
      <c r="C18853" s="63" t="s">
        <v>968</v>
      </c>
      <c r="D18853" s="61">
        <v>0</v>
      </c>
      <c r="E18853" s="61" t="s">
        <v>3260</v>
      </c>
      <c r="F18853" s="61" t="s">
        <v>111</v>
      </c>
      <c r="G18853" s="61" t="s">
        <v>1527</v>
      </c>
      <c r="H18853" s="61" t="s">
        <v>967</v>
      </c>
      <c r="I18853" s="61">
        <v>41.84</v>
      </c>
      <c r="J18853" s="61">
        <v>-74.540000000000006</v>
      </c>
      <c r="K18853">
        <v>1714</v>
      </c>
      <c r="L18853"/>
      <c r="M18853"/>
    </row>
    <row r="18854" spans="1:13">
      <c r="A18854" s="61" t="s">
        <v>40</v>
      </c>
      <c r="B18854" s="61">
        <v>12434</v>
      </c>
      <c r="C18854" s="63" t="s">
        <v>968</v>
      </c>
      <c r="D18854" s="61">
        <v>0</v>
      </c>
      <c r="E18854" s="61" t="s">
        <v>3155</v>
      </c>
      <c r="F18854" s="61" t="s">
        <v>111</v>
      </c>
      <c r="G18854" s="61" t="s">
        <v>3123</v>
      </c>
      <c r="H18854" s="61" t="s">
        <v>967</v>
      </c>
      <c r="I18854" s="61">
        <v>42.35</v>
      </c>
      <c r="J18854" s="61">
        <v>-74.5</v>
      </c>
      <c r="K18854">
        <v>622</v>
      </c>
      <c r="L18854"/>
      <c r="M18854"/>
    </row>
    <row r="18855" spans="1:13">
      <c r="A18855" s="61" t="s">
        <v>40</v>
      </c>
      <c r="B18855" s="61">
        <v>14072</v>
      </c>
      <c r="C18855" s="63" t="s">
        <v>968</v>
      </c>
      <c r="D18855" s="61">
        <v>0</v>
      </c>
      <c r="E18855" s="61" t="s">
        <v>3737</v>
      </c>
      <c r="F18855" s="61" t="s">
        <v>111</v>
      </c>
      <c r="G18855" s="61" t="s">
        <v>3694</v>
      </c>
      <c r="H18855" s="61" t="s">
        <v>967</v>
      </c>
      <c r="I18855" s="61">
        <v>43.01</v>
      </c>
      <c r="J18855" s="61">
        <v>-78.959999999999994</v>
      </c>
      <c r="K18855">
        <v>21389</v>
      </c>
      <c r="L18855"/>
      <c r="M18855"/>
    </row>
    <row r="18856" spans="1:13">
      <c r="A18856" s="61" t="s">
        <v>40</v>
      </c>
      <c r="B18856" s="61">
        <v>10527</v>
      </c>
      <c r="C18856" s="63" t="s">
        <v>968</v>
      </c>
      <c r="D18856" s="61">
        <v>0</v>
      </c>
      <c r="E18856" s="61" t="s">
        <v>2776</v>
      </c>
      <c r="F18856" s="61" t="s">
        <v>111</v>
      </c>
      <c r="G18856" s="61" t="s">
        <v>2760</v>
      </c>
      <c r="H18856" s="61" t="s">
        <v>967</v>
      </c>
      <c r="I18856" s="61">
        <v>41.32</v>
      </c>
      <c r="J18856" s="61">
        <v>-73.77</v>
      </c>
      <c r="K18856">
        <v>785</v>
      </c>
      <c r="L18856"/>
      <c r="M18856"/>
    </row>
    <row r="18857" spans="1:13">
      <c r="A18857" s="61" t="s">
        <v>40</v>
      </c>
      <c r="B18857" s="61">
        <v>12832</v>
      </c>
      <c r="C18857" s="63" t="s">
        <v>968</v>
      </c>
      <c r="D18857" s="61">
        <v>0</v>
      </c>
      <c r="E18857" s="61" t="s">
        <v>1000</v>
      </c>
      <c r="F18857" s="61" t="s">
        <v>111</v>
      </c>
      <c r="G18857" s="61" t="s">
        <v>625</v>
      </c>
      <c r="H18857" s="61" t="s">
        <v>967</v>
      </c>
      <c r="I18857" s="61">
        <v>43.4</v>
      </c>
      <c r="J18857" s="61">
        <v>-73.260000000000005</v>
      </c>
      <c r="K18857">
        <v>6559</v>
      </c>
      <c r="L18857"/>
      <c r="M18857"/>
    </row>
    <row r="18858" spans="1:13">
      <c r="A18858" s="61" t="s">
        <v>40</v>
      </c>
      <c r="B18858" s="61">
        <v>11024</v>
      </c>
      <c r="C18858" s="63" t="s">
        <v>968</v>
      </c>
      <c r="D18858" s="61">
        <v>0</v>
      </c>
      <c r="E18858" s="61" t="s">
        <v>2857</v>
      </c>
      <c r="F18858" s="61" t="s">
        <v>111</v>
      </c>
      <c r="G18858" s="61" t="s">
        <v>2852</v>
      </c>
      <c r="H18858" s="61" t="s">
        <v>967</v>
      </c>
      <c r="I18858" s="61">
        <v>40.82</v>
      </c>
      <c r="J18858" s="61">
        <v>-73.739999999999995</v>
      </c>
      <c r="K18858">
        <v>8623</v>
      </c>
      <c r="L18858"/>
      <c r="M18858"/>
    </row>
    <row r="18859" spans="1:13">
      <c r="A18859" s="61" t="s">
        <v>40</v>
      </c>
      <c r="B18859" s="61">
        <v>11021</v>
      </c>
      <c r="C18859" s="63" t="s">
        <v>968</v>
      </c>
      <c r="D18859" s="61">
        <v>0</v>
      </c>
      <c r="E18859" s="61" t="s">
        <v>2857</v>
      </c>
      <c r="F18859" s="61" t="s">
        <v>111</v>
      </c>
      <c r="G18859" s="61" t="s">
        <v>2852</v>
      </c>
      <c r="H18859" s="61" t="s">
        <v>967</v>
      </c>
      <c r="I18859" s="61">
        <v>40.78</v>
      </c>
      <c r="J18859" s="61">
        <v>-73.73</v>
      </c>
      <c r="K18859">
        <v>19376</v>
      </c>
      <c r="L18859"/>
      <c r="M18859"/>
    </row>
    <row r="18860" spans="1:13">
      <c r="A18860" s="61" t="s">
        <v>40</v>
      </c>
      <c r="B18860" s="61">
        <v>11023</v>
      </c>
      <c r="C18860" s="63" t="s">
        <v>968</v>
      </c>
      <c r="D18860" s="61">
        <v>0</v>
      </c>
      <c r="E18860" s="61" t="s">
        <v>2857</v>
      </c>
      <c r="F18860" s="61" t="s">
        <v>111</v>
      </c>
      <c r="G18860" s="61" t="s">
        <v>2852</v>
      </c>
      <c r="H18860" s="61" t="s">
        <v>967</v>
      </c>
      <c r="I18860" s="61">
        <v>40.799999999999997</v>
      </c>
      <c r="J18860" s="61">
        <v>-73.73</v>
      </c>
      <c r="K18860">
        <v>10213</v>
      </c>
      <c r="L18860"/>
      <c r="M18860"/>
    </row>
    <row r="18861" spans="1:13">
      <c r="A18861" s="61" t="s">
        <v>40</v>
      </c>
      <c r="B18861" s="61">
        <v>11020</v>
      </c>
      <c r="C18861" s="63" t="s">
        <v>968</v>
      </c>
      <c r="D18861" s="61">
        <v>0</v>
      </c>
      <c r="E18861" s="61" t="s">
        <v>2857</v>
      </c>
      <c r="F18861" s="61" t="s">
        <v>111</v>
      </c>
      <c r="G18861" s="61" t="s">
        <v>2852</v>
      </c>
      <c r="H18861" s="61" t="s">
        <v>967</v>
      </c>
      <c r="I18861" s="61">
        <v>40.770000000000003</v>
      </c>
      <c r="J18861" s="61">
        <v>-73.709999999999994</v>
      </c>
      <c r="K18861">
        <v>6363</v>
      </c>
      <c r="L18861"/>
      <c r="M18861"/>
    </row>
    <row r="18862" spans="1:13">
      <c r="A18862" s="61" t="s">
        <v>40</v>
      </c>
      <c r="B18862" s="61">
        <v>14741</v>
      </c>
      <c r="C18862" s="63" t="s">
        <v>968</v>
      </c>
      <c r="D18862" s="61">
        <v>0</v>
      </c>
      <c r="E18862" s="61" t="s">
        <v>3871</v>
      </c>
      <c r="F18862" s="61" t="s">
        <v>111</v>
      </c>
      <c r="G18862" s="61" t="s">
        <v>3719</v>
      </c>
      <c r="H18862" s="61" t="s">
        <v>967</v>
      </c>
      <c r="I18862" s="61">
        <v>42.21</v>
      </c>
      <c r="J18862" s="61">
        <v>-78.59</v>
      </c>
      <c r="K18862">
        <v>1881</v>
      </c>
      <c r="L18862"/>
      <c r="M18862"/>
    </row>
    <row r="18863" spans="1:13">
      <c r="A18863" s="61" t="s">
        <v>40</v>
      </c>
      <c r="B18863" s="61">
        <v>13778</v>
      </c>
      <c r="C18863" s="63" t="s">
        <v>968</v>
      </c>
      <c r="D18863" s="61">
        <v>0</v>
      </c>
      <c r="E18863" s="61" t="s">
        <v>1427</v>
      </c>
      <c r="F18863" s="61" t="s">
        <v>111</v>
      </c>
      <c r="G18863" s="61" t="s">
        <v>3466</v>
      </c>
      <c r="H18863" s="61" t="s">
        <v>967</v>
      </c>
      <c r="I18863" s="61">
        <v>42.32</v>
      </c>
      <c r="J18863" s="61">
        <v>-75.77</v>
      </c>
      <c r="K18863">
        <v>5495</v>
      </c>
      <c r="L18863"/>
      <c r="M18863"/>
    </row>
    <row r="18864" spans="1:13">
      <c r="A18864" s="61" t="s">
        <v>40</v>
      </c>
      <c r="B18864" s="61">
        <v>12833</v>
      </c>
      <c r="C18864" s="63" t="s">
        <v>968</v>
      </c>
      <c r="D18864" s="61">
        <v>0</v>
      </c>
      <c r="E18864" s="61" t="s">
        <v>3314</v>
      </c>
      <c r="F18864" s="61" t="s">
        <v>111</v>
      </c>
      <c r="G18864" s="61" t="s">
        <v>3033</v>
      </c>
      <c r="H18864" s="61" t="s">
        <v>967</v>
      </c>
      <c r="I18864" s="61">
        <v>43.13</v>
      </c>
      <c r="J18864" s="61">
        <v>-73.849999999999994</v>
      </c>
      <c r="K18864">
        <v>4686</v>
      </c>
      <c r="L18864"/>
      <c r="M18864"/>
    </row>
    <row r="18865" spans="1:13">
      <c r="A18865" s="61" t="s">
        <v>40</v>
      </c>
      <c r="B18865" s="61">
        <v>12435</v>
      </c>
      <c r="C18865" s="63" t="s">
        <v>968</v>
      </c>
      <c r="D18865" s="61">
        <v>0</v>
      </c>
      <c r="E18865" s="61" t="s">
        <v>3156</v>
      </c>
      <c r="F18865" s="61" t="s">
        <v>111</v>
      </c>
      <c r="G18865" s="61" t="s">
        <v>3136</v>
      </c>
      <c r="H18865" s="61" t="s">
        <v>967</v>
      </c>
      <c r="I18865" s="61">
        <v>41.72</v>
      </c>
      <c r="J18865" s="61">
        <v>-74.52</v>
      </c>
      <c r="K18865">
        <v>276</v>
      </c>
      <c r="L18865"/>
      <c r="M18865"/>
    </row>
    <row r="18866" spans="1:13">
      <c r="A18866" s="61" t="s">
        <v>40</v>
      </c>
      <c r="B18866" s="61">
        <v>11740</v>
      </c>
      <c r="C18866" s="63" t="s">
        <v>968</v>
      </c>
      <c r="D18866" s="61">
        <v>0</v>
      </c>
      <c r="E18866" s="61" t="s">
        <v>2955</v>
      </c>
      <c r="F18866" s="61" t="s">
        <v>111</v>
      </c>
      <c r="G18866" s="61" t="s">
        <v>966</v>
      </c>
      <c r="H18866" s="61" t="s">
        <v>967</v>
      </c>
      <c r="I18866" s="61">
        <v>40.86</v>
      </c>
      <c r="J18866" s="61">
        <v>-73.36</v>
      </c>
      <c r="K18866">
        <v>9593</v>
      </c>
      <c r="L18866"/>
      <c r="M18866"/>
    </row>
    <row r="18867" spans="1:13">
      <c r="A18867" s="61" t="s">
        <v>40</v>
      </c>
      <c r="B18867" s="61">
        <v>11944</v>
      </c>
      <c r="C18867" s="63" t="s">
        <v>968</v>
      </c>
      <c r="D18867" s="61">
        <v>0</v>
      </c>
      <c r="E18867" s="61" t="s">
        <v>3000</v>
      </c>
      <c r="F18867" s="61" t="s">
        <v>111</v>
      </c>
      <c r="G18867" s="61" t="s">
        <v>966</v>
      </c>
      <c r="H18867" s="61" t="s">
        <v>967</v>
      </c>
      <c r="I18867" s="61">
        <v>41.1</v>
      </c>
      <c r="J18867" s="61">
        <v>-72.36</v>
      </c>
      <c r="K18867">
        <v>4801</v>
      </c>
      <c r="L18867"/>
      <c r="M18867"/>
    </row>
    <row r="18868" spans="1:13">
      <c r="A18868" s="61" t="s">
        <v>40</v>
      </c>
      <c r="B18868" s="61">
        <v>11548</v>
      </c>
      <c r="C18868" s="63" t="s">
        <v>968</v>
      </c>
      <c r="D18868" s="61">
        <v>0</v>
      </c>
      <c r="E18868" s="61" t="s">
        <v>2901</v>
      </c>
      <c r="F18868" s="61" t="s">
        <v>111</v>
      </c>
      <c r="G18868" s="61" t="s">
        <v>2852</v>
      </c>
      <c r="H18868" s="61" t="s">
        <v>967</v>
      </c>
      <c r="I18868" s="61">
        <v>40.81</v>
      </c>
      <c r="J18868" s="61">
        <v>-73.63</v>
      </c>
      <c r="K18868">
        <v>2313</v>
      </c>
      <c r="L18868"/>
      <c r="M18868"/>
    </row>
    <row r="18869" spans="1:13">
      <c r="A18869" s="61" t="s">
        <v>40</v>
      </c>
      <c r="B18869" s="61">
        <v>12083</v>
      </c>
      <c r="C18869" s="63" t="s">
        <v>968</v>
      </c>
      <c r="D18869" s="61">
        <v>0</v>
      </c>
      <c r="E18869" s="61" t="s">
        <v>306</v>
      </c>
      <c r="F18869" s="61" t="s">
        <v>111</v>
      </c>
      <c r="G18869" s="61" t="s">
        <v>506</v>
      </c>
      <c r="H18869" s="61" t="s">
        <v>967</v>
      </c>
      <c r="I18869" s="61">
        <v>42.41</v>
      </c>
      <c r="J18869" s="61">
        <v>-74.02</v>
      </c>
      <c r="K18869">
        <v>3592</v>
      </c>
      <c r="L18869"/>
      <c r="M18869"/>
    </row>
    <row r="18870" spans="1:13">
      <c r="A18870" s="61" t="s">
        <v>40</v>
      </c>
      <c r="B18870" s="61">
        <v>12834</v>
      </c>
      <c r="C18870" s="63" t="s">
        <v>968</v>
      </c>
      <c r="D18870" s="61">
        <v>0</v>
      </c>
      <c r="E18870" s="61" t="s">
        <v>2290</v>
      </c>
      <c r="F18870" s="61" t="s">
        <v>111</v>
      </c>
      <c r="G18870" s="61" t="s">
        <v>625</v>
      </c>
      <c r="H18870" s="61" t="s">
        <v>967</v>
      </c>
      <c r="I18870" s="61">
        <v>43.08</v>
      </c>
      <c r="J18870" s="61">
        <v>-73.489999999999995</v>
      </c>
      <c r="K18870">
        <v>6396</v>
      </c>
      <c r="L18870"/>
      <c r="M18870"/>
    </row>
    <row r="18871" spans="1:13">
      <c r="A18871" s="61" t="s">
        <v>40</v>
      </c>
      <c r="B18871" s="61">
        <v>14839</v>
      </c>
      <c r="C18871" s="63" t="s">
        <v>968</v>
      </c>
      <c r="D18871" s="61">
        <v>0</v>
      </c>
      <c r="E18871" s="61" t="s">
        <v>1728</v>
      </c>
      <c r="F18871" s="61" t="s">
        <v>111</v>
      </c>
      <c r="G18871" s="61" t="s">
        <v>3819</v>
      </c>
      <c r="H18871" s="61" t="s">
        <v>967</v>
      </c>
      <c r="I18871" s="61">
        <v>42.13</v>
      </c>
      <c r="J18871" s="61">
        <v>-77.64</v>
      </c>
      <c r="K18871">
        <v>686</v>
      </c>
      <c r="L18871"/>
      <c r="M18871"/>
    </row>
    <row r="18872" spans="1:13">
      <c r="A18872" s="61" t="s">
        <v>40</v>
      </c>
      <c r="B18872" s="61">
        <v>10925</v>
      </c>
      <c r="C18872" s="63" t="s">
        <v>968</v>
      </c>
      <c r="D18872" s="61">
        <v>0</v>
      </c>
      <c r="E18872" s="61" t="s">
        <v>2819</v>
      </c>
      <c r="F18872" s="61" t="s">
        <v>111</v>
      </c>
      <c r="G18872" s="61" t="s">
        <v>1971</v>
      </c>
      <c r="H18872" s="61" t="s">
        <v>967</v>
      </c>
      <c r="I18872" s="61">
        <v>41.22</v>
      </c>
      <c r="J18872" s="61">
        <v>-74.28</v>
      </c>
      <c r="K18872">
        <v>4341</v>
      </c>
      <c r="L18872"/>
      <c r="M18872"/>
    </row>
    <row r="18873" spans="1:13">
      <c r="A18873" s="61" t="s">
        <v>40</v>
      </c>
      <c r="B18873" s="61">
        <v>13345</v>
      </c>
      <c r="C18873" s="63" t="s">
        <v>968</v>
      </c>
      <c r="D18873" s="61">
        <v>0</v>
      </c>
      <c r="E18873" s="61" t="s">
        <v>3521</v>
      </c>
      <c r="F18873" s="61" t="s">
        <v>111</v>
      </c>
      <c r="G18873" s="61" t="s">
        <v>3494</v>
      </c>
      <c r="H18873" s="61" t="s">
        <v>967</v>
      </c>
      <c r="I18873" s="61">
        <v>43.69</v>
      </c>
      <c r="J18873" s="61">
        <v>-75.319999999999993</v>
      </c>
      <c r="K18873">
        <v>192</v>
      </c>
      <c r="L18873"/>
      <c r="M18873"/>
    </row>
    <row r="18874" spans="1:13">
      <c r="A18874" s="61" t="s">
        <v>40</v>
      </c>
      <c r="B18874" s="61">
        <v>13073</v>
      </c>
      <c r="C18874" s="63" t="s">
        <v>968</v>
      </c>
      <c r="D18874" s="61">
        <v>0</v>
      </c>
      <c r="E18874" s="61" t="s">
        <v>1104</v>
      </c>
      <c r="F18874" s="61" t="s">
        <v>111</v>
      </c>
      <c r="G18874" s="61" t="s">
        <v>3431</v>
      </c>
      <c r="H18874" s="61" t="s">
        <v>967</v>
      </c>
      <c r="I18874" s="61">
        <v>42.58</v>
      </c>
      <c r="J18874" s="61">
        <v>-76.36</v>
      </c>
      <c r="K18874">
        <v>6190</v>
      </c>
      <c r="L18874"/>
      <c r="M18874"/>
    </row>
    <row r="18875" spans="1:13">
      <c r="A18875" s="61" t="s">
        <v>40</v>
      </c>
      <c r="B18875" s="61">
        <v>14462</v>
      </c>
      <c r="C18875" s="63" t="s">
        <v>968</v>
      </c>
      <c r="D18875" s="61">
        <v>0</v>
      </c>
      <c r="E18875" s="61" t="s">
        <v>1192</v>
      </c>
      <c r="F18875" s="61" t="s">
        <v>111</v>
      </c>
      <c r="G18875" s="61" t="s">
        <v>3771</v>
      </c>
      <c r="H18875" s="61" t="s">
        <v>967</v>
      </c>
      <c r="I18875" s="61">
        <v>42.68</v>
      </c>
      <c r="J18875" s="61">
        <v>-77.739999999999995</v>
      </c>
      <c r="K18875">
        <v>614</v>
      </c>
      <c r="L18875"/>
      <c r="M18875"/>
    </row>
    <row r="18876" spans="1:13">
      <c r="A18876" s="61" t="s">
        <v>40</v>
      </c>
      <c r="B18876" s="61">
        <v>12084</v>
      </c>
      <c r="C18876" s="63" t="s">
        <v>968</v>
      </c>
      <c r="D18876" s="61">
        <v>0</v>
      </c>
      <c r="E18876" s="61" t="s">
        <v>3079</v>
      </c>
      <c r="F18876" s="61" t="s">
        <v>111</v>
      </c>
      <c r="G18876" s="61" t="s">
        <v>3020</v>
      </c>
      <c r="H18876" s="61" t="s">
        <v>967</v>
      </c>
      <c r="I18876" s="61">
        <v>42.69</v>
      </c>
      <c r="J18876" s="61">
        <v>-73.89</v>
      </c>
      <c r="K18876">
        <v>4658</v>
      </c>
      <c r="L18876"/>
      <c r="M18876"/>
    </row>
    <row r="18877" spans="1:13">
      <c r="A18877" s="61" t="s">
        <v>40</v>
      </c>
      <c r="B18877" s="61">
        <v>12085</v>
      </c>
      <c r="C18877" s="63" t="s">
        <v>968</v>
      </c>
      <c r="D18877" s="61">
        <v>0</v>
      </c>
      <c r="E18877" s="61" t="s">
        <v>3080</v>
      </c>
      <c r="F18877" s="61" t="s">
        <v>111</v>
      </c>
      <c r="G18877" s="61" t="s">
        <v>3020</v>
      </c>
      <c r="H18877" s="61" t="s">
        <v>967</v>
      </c>
      <c r="I18877" s="61">
        <v>42.7</v>
      </c>
      <c r="J18877" s="61">
        <v>-73.959999999999994</v>
      </c>
      <c r="K18877">
        <v>554</v>
      </c>
      <c r="L18877"/>
      <c r="M18877"/>
    </row>
    <row r="18878" spans="1:13">
      <c r="A18878" s="61" t="s">
        <v>40</v>
      </c>
      <c r="B18878" s="61">
        <v>13780</v>
      </c>
      <c r="C18878" s="63" t="s">
        <v>968</v>
      </c>
      <c r="D18878" s="61">
        <v>0</v>
      </c>
      <c r="E18878" s="61" t="s">
        <v>1513</v>
      </c>
      <c r="F18878" s="61" t="s">
        <v>111</v>
      </c>
      <c r="G18878" s="61" t="s">
        <v>3466</v>
      </c>
      <c r="H18878" s="61" t="s">
        <v>967</v>
      </c>
      <c r="I18878" s="61">
        <v>42.4</v>
      </c>
      <c r="J18878" s="61">
        <v>-75.489999999999995</v>
      </c>
      <c r="K18878">
        <v>1011</v>
      </c>
      <c r="L18878"/>
      <c r="M18878"/>
    </row>
    <row r="18879" spans="1:13">
      <c r="A18879" s="61" t="s">
        <v>40</v>
      </c>
      <c r="B18879" s="61">
        <v>12835</v>
      </c>
      <c r="C18879" s="63" t="s">
        <v>968</v>
      </c>
      <c r="D18879" s="61">
        <v>0</v>
      </c>
      <c r="E18879" s="61" t="s">
        <v>1002</v>
      </c>
      <c r="F18879" s="61" t="s">
        <v>111</v>
      </c>
      <c r="G18879" s="61" t="s">
        <v>3033</v>
      </c>
      <c r="H18879" s="61" t="s">
        <v>967</v>
      </c>
      <c r="I18879" s="61">
        <v>43.33</v>
      </c>
      <c r="J18879" s="61">
        <v>-74.010000000000005</v>
      </c>
      <c r="K18879">
        <v>2575</v>
      </c>
      <c r="L18879"/>
      <c r="M18879"/>
    </row>
    <row r="18880" spans="1:13">
      <c r="A18880" s="61" t="s">
        <v>40</v>
      </c>
      <c r="B18880" s="61">
        <v>12086</v>
      </c>
      <c r="C18880" s="63" t="s">
        <v>968</v>
      </c>
      <c r="D18880" s="61">
        <v>0</v>
      </c>
      <c r="E18880" s="61" t="s">
        <v>3081</v>
      </c>
      <c r="F18880" s="61" t="s">
        <v>111</v>
      </c>
      <c r="G18880" s="61" t="s">
        <v>358</v>
      </c>
      <c r="H18880" s="61" t="s">
        <v>967</v>
      </c>
      <c r="I18880" s="61">
        <v>42.97</v>
      </c>
      <c r="J18880" s="61">
        <v>-74.150000000000006</v>
      </c>
      <c r="K18880">
        <v>1698</v>
      </c>
      <c r="L18880"/>
      <c r="M18880"/>
    </row>
    <row r="18881" spans="1:13">
      <c r="A18881" s="61" t="s">
        <v>40</v>
      </c>
      <c r="B18881" s="61">
        <v>12836</v>
      </c>
      <c r="C18881" s="63" t="s">
        <v>968</v>
      </c>
      <c r="D18881" s="61">
        <v>0</v>
      </c>
      <c r="E18881" s="61" t="s">
        <v>3315</v>
      </c>
      <c r="F18881" s="61" t="s">
        <v>111</v>
      </c>
      <c r="G18881" s="61" t="s">
        <v>572</v>
      </c>
      <c r="H18881" s="61" t="s">
        <v>967</v>
      </c>
      <c r="I18881" s="61">
        <v>43.71</v>
      </c>
      <c r="J18881" s="61">
        <v>-73.61</v>
      </c>
      <c r="K18881">
        <v>528</v>
      </c>
      <c r="L18881"/>
      <c r="M18881"/>
    </row>
    <row r="18882" spans="1:13">
      <c r="A18882" s="61" t="s">
        <v>40</v>
      </c>
      <c r="B18882" s="61">
        <v>14075</v>
      </c>
      <c r="C18882" s="63" t="s">
        <v>968</v>
      </c>
      <c r="D18882" s="61">
        <v>0</v>
      </c>
      <c r="E18882" s="61" t="s">
        <v>2379</v>
      </c>
      <c r="F18882" s="61" t="s">
        <v>111</v>
      </c>
      <c r="G18882" s="61" t="s">
        <v>3694</v>
      </c>
      <c r="H18882" s="61" t="s">
        <v>967</v>
      </c>
      <c r="I18882" s="61">
        <v>42.72</v>
      </c>
      <c r="J18882" s="61">
        <v>-78.83</v>
      </c>
      <c r="K18882">
        <v>44053</v>
      </c>
      <c r="L18882"/>
      <c r="M18882"/>
    </row>
    <row r="18883" spans="1:13">
      <c r="A18883" s="61" t="s">
        <v>40</v>
      </c>
      <c r="B18883" s="61">
        <v>13782</v>
      </c>
      <c r="C18883" s="63" t="s">
        <v>968</v>
      </c>
      <c r="D18883" s="61">
        <v>0</v>
      </c>
      <c r="E18883" s="61" t="s">
        <v>2265</v>
      </c>
      <c r="F18883" s="61" t="s">
        <v>111</v>
      </c>
      <c r="G18883" s="61" t="s">
        <v>3123</v>
      </c>
      <c r="H18883" s="61" t="s">
        <v>967</v>
      </c>
      <c r="I18883" s="61">
        <v>42.19</v>
      </c>
      <c r="J18883" s="61">
        <v>-74.989999999999995</v>
      </c>
      <c r="K18883">
        <v>642</v>
      </c>
      <c r="L18883"/>
      <c r="M18883"/>
    </row>
    <row r="18884" spans="1:13">
      <c r="A18884" s="61" t="s">
        <v>40</v>
      </c>
      <c r="B18884" s="61">
        <v>13346</v>
      </c>
      <c r="C18884" s="63" t="s">
        <v>968</v>
      </c>
      <c r="D18884" s="61">
        <v>0</v>
      </c>
      <c r="E18884" s="61" t="s">
        <v>894</v>
      </c>
      <c r="F18884" s="61" t="s">
        <v>111</v>
      </c>
      <c r="G18884" s="61" t="s">
        <v>495</v>
      </c>
      <c r="H18884" s="61" t="s">
        <v>967</v>
      </c>
      <c r="I18884" s="61">
        <v>42.82</v>
      </c>
      <c r="J18884" s="61">
        <v>-75.540000000000006</v>
      </c>
      <c r="K18884">
        <v>6427</v>
      </c>
      <c r="L18884"/>
      <c r="M18884"/>
    </row>
    <row r="18885" spans="1:13">
      <c r="A18885" s="61" t="s">
        <v>40</v>
      </c>
      <c r="B18885" s="61">
        <v>14464</v>
      </c>
      <c r="C18885" s="63" t="s">
        <v>968</v>
      </c>
      <c r="D18885" s="61">
        <v>0</v>
      </c>
      <c r="E18885" s="61" t="s">
        <v>3792</v>
      </c>
      <c r="F18885" s="61" t="s">
        <v>111</v>
      </c>
      <c r="G18885" s="61" t="s">
        <v>603</v>
      </c>
      <c r="H18885" s="61" t="s">
        <v>967</v>
      </c>
      <c r="I18885" s="61">
        <v>43.32</v>
      </c>
      <c r="J18885" s="61">
        <v>-77.930000000000007</v>
      </c>
      <c r="K18885">
        <v>7065</v>
      </c>
      <c r="L18885"/>
      <c r="M18885"/>
    </row>
    <row r="18886" spans="1:13">
      <c r="A18886" s="61" t="s">
        <v>40</v>
      </c>
      <c r="B18886" s="61">
        <v>13646</v>
      </c>
      <c r="C18886" s="63" t="s">
        <v>968</v>
      </c>
      <c r="D18886" s="61">
        <v>0</v>
      </c>
      <c r="E18886" s="61" t="s">
        <v>3598</v>
      </c>
      <c r="F18886" s="61" t="s">
        <v>111</v>
      </c>
      <c r="G18886" s="61" t="s">
        <v>3599</v>
      </c>
      <c r="H18886" s="61" t="s">
        <v>967</v>
      </c>
      <c r="I18886" s="61">
        <v>44.44</v>
      </c>
      <c r="J18886" s="61">
        <v>-75.69</v>
      </c>
      <c r="K18886">
        <v>2232</v>
      </c>
      <c r="L18886"/>
      <c r="M18886"/>
    </row>
    <row r="18887" spans="1:13">
      <c r="A18887" s="61" t="s">
        <v>40</v>
      </c>
      <c r="B18887" s="61">
        <v>14840</v>
      </c>
      <c r="C18887" s="63" t="s">
        <v>968</v>
      </c>
      <c r="D18887" s="61">
        <v>0</v>
      </c>
      <c r="E18887" s="61" t="s">
        <v>3913</v>
      </c>
      <c r="F18887" s="61" t="s">
        <v>111</v>
      </c>
      <c r="G18887" s="61" t="s">
        <v>3819</v>
      </c>
      <c r="H18887" s="61" t="s">
        <v>967</v>
      </c>
      <c r="I18887" s="61">
        <v>42.4</v>
      </c>
      <c r="J18887" s="61">
        <v>-77.22</v>
      </c>
      <c r="K18887">
        <v>2905</v>
      </c>
      <c r="L18887"/>
      <c r="M18887"/>
    </row>
    <row r="18888" spans="1:13">
      <c r="A18888" s="61" t="s">
        <v>40</v>
      </c>
      <c r="B18888" s="61">
        <v>12837</v>
      </c>
      <c r="C18888" s="63" t="s">
        <v>968</v>
      </c>
      <c r="D18888" s="61">
        <v>0</v>
      </c>
      <c r="E18888" s="61" t="s">
        <v>309</v>
      </c>
      <c r="F18888" s="61" t="s">
        <v>111</v>
      </c>
      <c r="G18888" s="61" t="s">
        <v>625</v>
      </c>
      <c r="H18888" s="61" t="s">
        <v>967</v>
      </c>
      <c r="I18888" s="61">
        <v>43.46</v>
      </c>
      <c r="J18888" s="61">
        <v>-73.27</v>
      </c>
      <c r="K18888">
        <v>746</v>
      </c>
      <c r="L18888"/>
      <c r="M18888"/>
    </row>
    <row r="18889" spans="1:13">
      <c r="A18889" s="61" t="s">
        <v>40</v>
      </c>
      <c r="B18889" s="61">
        <v>11946</v>
      </c>
      <c r="C18889" s="63" t="s">
        <v>968</v>
      </c>
      <c r="D18889" s="61">
        <v>0</v>
      </c>
      <c r="E18889" s="61" t="s">
        <v>3001</v>
      </c>
      <c r="F18889" s="61" t="s">
        <v>111</v>
      </c>
      <c r="G18889" s="61" t="s">
        <v>966</v>
      </c>
      <c r="H18889" s="61" t="s">
        <v>967</v>
      </c>
      <c r="I18889" s="61">
        <v>40.86</v>
      </c>
      <c r="J18889" s="61">
        <v>-72.52</v>
      </c>
      <c r="K18889">
        <v>15535</v>
      </c>
      <c r="L18889"/>
      <c r="M18889"/>
    </row>
    <row r="18890" spans="1:13">
      <c r="A18890" s="61" t="s">
        <v>40</v>
      </c>
      <c r="B18890" s="61">
        <v>13783</v>
      </c>
      <c r="C18890" s="63" t="s">
        <v>968</v>
      </c>
      <c r="D18890" s="61">
        <v>0</v>
      </c>
      <c r="E18890" s="61" t="s">
        <v>1545</v>
      </c>
      <c r="F18890" s="61" t="s">
        <v>111</v>
      </c>
      <c r="G18890" s="61" t="s">
        <v>3123</v>
      </c>
      <c r="H18890" s="61" t="s">
        <v>967</v>
      </c>
      <c r="I18890" s="61">
        <v>41.95</v>
      </c>
      <c r="J18890" s="61">
        <v>-75.27</v>
      </c>
      <c r="K18890">
        <v>2345</v>
      </c>
      <c r="L18890"/>
      <c r="M18890"/>
    </row>
    <row r="18891" spans="1:13">
      <c r="A18891" s="61" t="s">
        <v>40</v>
      </c>
      <c r="B18891" s="61">
        <v>12741</v>
      </c>
      <c r="C18891" s="63" t="s">
        <v>968</v>
      </c>
      <c r="D18891" s="61">
        <v>0</v>
      </c>
      <c r="E18891" s="61" t="s">
        <v>3261</v>
      </c>
      <c r="F18891" s="61" t="s">
        <v>111</v>
      </c>
      <c r="G18891" s="61" t="s">
        <v>1527</v>
      </c>
      <c r="H18891" s="61" t="s">
        <v>967</v>
      </c>
      <c r="I18891" s="61">
        <v>41.84</v>
      </c>
      <c r="J18891" s="61">
        <v>-75.08</v>
      </c>
      <c r="K18891">
        <v>251</v>
      </c>
      <c r="L18891"/>
      <c r="M18891"/>
    </row>
    <row r="18892" spans="1:13">
      <c r="A18892" s="61" t="s">
        <v>40</v>
      </c>
      <c r="B18892" s="61">
        <v>12087</v>
      </c>
      <c r="C18892" s="63" t="s">
        <v>968</v>
      </c>
      <c r="D18892" s="61">
        <v>0</v>
      </c>
      <c r="E18892" s="61" t="s">
        <v>3082</v>
      </c>
      <c r="F18892" s="61" t="s">
        <v>111</v>
      </c>
      <c r="G18892" s="61" t="s">
        <v>506</v>
      </c>
      <c r="H18892" s="61" t="s">
        <v>967</v>
      </c>
      <c r="I18892" s="61">
        <v>42.42</v>
      </c>
      <c r="J18892" s="61">
        <v>-73.88</v>
      </c>
      <c r="K18892">
        <v>1131</v>
      </c>
      <c r="L18892"/>
      <c r="M18892"/>
    </row>
    <row r="18893" spans="1:13">
      <c r="A18893" s="61" t="s">
        <v>40</v>
      </c>
      <c r="B18893" s="61">
        <v>13074</v>
      </c>
      <c r="C18893" s="63" t="s">
        <v>968</v>
      </c>
      <c r="D18893" s="61">
        <v>0</v>
      </c>
      <c r="E18893" s="61" t="s">
        <v>3442</v>
      </c>
      <c r="F18893" s="61" t="s">
        <v>111</v>
      </c>
      <c r="G18893" s="61" t="s">
        <v>3412</v>
      </c>
      <c r="H18893" s="61" t="s">
        <v>967</v>
      </c>
      <c r="I18893" s="61">
        <v>43.31</v>
      </c>
      <c r="J18893" s="61">
        <v>-76.569999999999993</v>
      </c>
      <c r="K18893">
        <v>4206</v>
      </c>
      <c r="L18893"/>
      <c r="M18893"/>
    </row>
    <row r="18894" spans="1:13">
      <c r="A18894" s="61" t="s">
        <v>40</v>
      </c>
      <c r="B18894" s="61">
        <v>13786</v>
      </c>
      <c r="C18894" s="63" t="s">
        <v>968</v>
      </c>
      <c r="D18894" s="61">
        <v>0</v>
      </c>
      <c r="E18894" s="61" t="s">
        <v>3651</v>
      </c>
      <c r="F18894" s="61" t="s">
        <v>111</v>
      </c>
      <c r="G18894" s="61" t="s">
        <v>3123</v>
      </c>
      <c r="H18894" s="61" t="s">
        <v>967</v>
      </c>
      <c r="I18894" s="61">
        <v>42.43</v>
      </c>
      <c r="J18894" s="61">
        <v>-74.680000000000007</v>
      </c>
      <c r="K18894">
        <v>333</v>
      </c>
      <c r="L18894"/>
      <c r="M18894"/>
    </row>
    <row r="18895" spans="1:13">
      <c r="A18895" s="61" t="s">
        <v>40</v>
      </c>
      <c r="B18895" s="61">
        <v>13787</v>
      </c>
      <c r="C18895" s="63" t="s">
        <v>968</v>
      </c>
      <c r="D18895" s="61">
        <v>0</v>
      </c>
      <c r="E18895" s="61" t="s">
        <v>3652</v>
      </c>
      <c r="F18895" s="61" t="s">
        <v>111</v>
      </c>
      <c r="G18895" s="61" t="s">
        <v>3632</v>
      </c>
      <c r="H18895" s="61" t="s">
        <v>967</v>
      </c>
      <c r="I18895" s="61">
        <v>42.17</v>
      </c>
      <c r="J18895" s="61">
        <v>-75.62</v>
      </c>
      <c r="K18895">
        <v>3359</v>
      </c>
      <c r="L18895"/>
      <c r="M18895"/>
    </row>
    <row r="18896" spans="1:13">
      <c r="A18896" s="61" t="s">
        <v>40</v>
      </c>
      <c r="B18896" s="61">
        <v>10926</v>
      </c>
      <c r="C18896" s="63" t="s">
        <v>968</v>
      </c>
      <c r="D18896" s="61">
        <v>0</v>
      </c>
      <c r="E18896" s="61" t="s">
        <v>2820</v>
      </c>
      <c r="F18896" s="61" t="s">
        <v>111</v>
      </c>
      <c r="G18896" s="61" t="s">
        <v>1971</v>
      </c>
      <c r="H18896" s="61" t="s">
        <v>967</v>
      </c>
      <c r="I18896" s="61">
        <v>41.3</v>
      </c>
      <c r="J18896" s="61">
        <v>-74.14</v>
      </c>
      <c r="K18896">
        <v>3645</v>
      </c>
      <c r="L18896"/>
      <c r="M18896"/>
    </row>
    <row r="18897" spans="1:13">
      <c r="A18897" s="61" t="s">
        <v>40</v>
      </c>
      <c r="B18897" s="61">
        <v>12742</v>
      </c>
      <c r="C18897" s="63" t="s">
        <v>968</v>
      </c>
      <c r="D18897" s="61">
        <v>0</v>
      </c>
      <c r="E18897" s="61" t="s">
        <v>3262</v>
      </c>
      <c r="F18897" s="61" t="s">
        <v>111</v>
      </c>
      <c r="G18897" s="61" t="s">
        <v>1527</v>
      </c>
      <c r="H18897" s="61" t="s">
        <v>967</v>
      </c>
      <c r="I18897" s="61">
        <v>41.72</v>
      </c>
      <c r="J18897" s="61">
        <v>-74.72</v>
      </c>
      <c r="K18897">
        <v>200</v>
      </c>
      <c r="L18897"/>
      <c r="M18897"/>
    </row>
    <row r="18898" spans="1:13">
      <c r="A18898" s="61" t="s">
        <v>40</v>
      </c>
      <c r="B18898" s="61">
        <v>10528</v>
      </c>
      <c r="C18898" s="63" t="s">
        <v>968</v>
      </c>
      <c r="D18898" s="61">
        <v>0</v>
      </c>
      <c r="E18898" s="61" t="s">
        <v>646</v>
      </c>
      <c r="F18898" s="61" t="s">
        <v>111</v>
      </c>
      <c r="G18898" s="61" t="s">
        <v>2760</v>
      </c>
      <c r="H18898" s="61" t="s">
        <v>967</v>
      </c>
      <c r="I18898" s="61">
        <v>40.97</v>
      </c>
      <c r="J18898" s="61">
        <v>-73.73</v>
      </c>
      <c r="K18898">
        <v>13108</v>
      </c>
      <c r="L18898"/>
      <c r="M18898"/>
    </row>
    <row r="18899" spans="1:13">
      <c r="A18899" s="61" t="s">
        <v>40</v>
      </c>
      <c r="B18899" s="61">
        <v>13648</v>
      </c>
      <c r="C18899" s="63" t="s">
        <v>968</v>
      </c>
      <c r="D18899" s="61">
        <v>0</v>
      </c>
      <c r="E18899" s="61" t="s">
        <v>1430</v>
      </c>
      <c r="F18899" s="61" t="s">
        <v>111</v>
      </c>
      <c r="G18899" s="61" t="s">
        <v>3494</v>
      </c>
      <c r="H18899" s="61" t="s">
        <v>967</v>
      </c>
      <c r="I18899" s="61">
        <v>44.15</v>
      </c>
      <c r="J18899" s="61">
        <v>-75.319999999999993</v>
      </c>
      <c r="K18899">
        <v>2250</v>
      </c>
      <c r="L18899"/>
      <c r="M18899"/>
    </row>
    <row r="18900" spans="1:13">
      <c r="A18900" s="61" t="s">
        <v>40</v>
      </c>
      <c r="B18900" s="61">
        <v>12838</v>
      </c>
      <c r="C18900" s="63" t="s">
        <v>968</v>
      </c>
      <c r="D18900" s="61">
        <v>0</v>
      </c>
      <c r="E18900" s="61" t="s">
        <v>1719</v>
      </c>
      <c r="F18900" s="61" t="s">
        <v>111</v>
      </c>
      <c r="G18900" s="61" t="s">
        <v>625</v>
      </c>
      <c r="H18900" s="61" t="s">
        <v>967</v>
      </c>
      <c r="I18900" s="61">
        <v>43.33</v>
      </c>
      <c r="J18900" s="61">
        <v>-73.400000000000006</v>
      </c>
      <c r="K18900">
        <v>560</v>
      </c>
      <c r="L18900"/>
      <c r="M18900"/>
    </row>
    <row r="18901" spans="1:13">
      <c r="A18901" s="61" t="s">
        <v>40</v>
      </c>
      <c r="B18901" s="61">
        <v>10530</v>
      </c>
      <c r="C18901" s="63" t="s">
        <v>968</v>
      </c>
      <c r="D18901" s="61">
        <v>0</v>
      </c>
      <c r="E18901" s="61" t="s">
        <v>2777</v>
      </c>
      <c r="F18901" s="61" t="s">
        <v>111</v>
      </c>
      <c r="G18901" s="61" t="s">
        <v>2760</v>
      </c>
      <c r="H18901" s="61" t="s">
        <v>967</v>
      </c>
      <c r="I18901" s="61">
        <v>41.02</v>
      </c>
      <c r="J18901" s="61">
        <v>-73.8</v>
      </c>
      <c r="K18901">
        <v>13037</v>
      </c>
      <c r="L18901"/>
      <c r="M18901"/>
    </row>
    <row r="18902" spans="1:13">
      <c r="A18902" s="61" t="s">
        <v>40</v>
      </c>
      <c r="B18902" s="61">
        <v>13348</v>
      </c>
      <c r="C18902" s="63" t="s">
        <v>968</v>
      </c>
      <c r="D18902" s="61">
        <v>0</v>
      </c>
      <c r="E18902" s="61" t="s">
        <v>3522</v>
      </c>
      <c r="F18902" s="61" t="s">
        <v>111</v>
      </c>
      <c r="G18902" s="61" t="s">
        <v>3066</v>
      </c>
      <c r="H18902" s="61" t="s">
        <v>967</v>
      </c>
      <c r="I18902" s="61">
        <v>42.65</v>
      </c>
      <c r="J18902" s="61">
        <v>-75.040000000000006</v>
      </c>
      <c r="K18902">
        <v>1323</v>
      </c>
      <c r="L18902"/>
      <c r="M18902"/>
    </row>
    <row r="18903" spans="1:13">
      <c r="A18903" s="61" t="s">
        <v>40</v>
      </c>
      <c r="B18903" s="61">
        <v>13076</v>
      </c>
      <c r="C18903" s="63" t="s">
        <v>968</v>
      </c>
      <c r="D18903" s="61">
        <v>0</v>
      </c>
      <c r="E18903" s="61" t="s">
        <v>3443</v>
      </c>
      <c r="F18903" s="61" t="s">
        <v>111</v>
      </c>
      <c r="G18903" s="61" t="s">
        <v>3412</v>
      </c>
      <c r="H18903" s="61" t="s">
        <v>967</v>
      </c>
      <c r="I18903" s="61">
        <v>43.35</v>
      </c>
      <c r="J18903" s="61">
        <v>-76.150000000000006</v>
      </c>
      <c r="K18903">
        <v>2297</v>
      </c>
      <c r="L18903"/>
      <c r="M18903"/>
    </row>
    <row r="18904" spans="1:13">
      <c r="A18904" s="61" t="s">
        <v>40</v>
      </c>
      <c r="B18904" s="61">
        <v>10706</v>
      </c>
      <c r="C18904" s="63" t="s">
        <v>968</v>
      </c>
      <c r="D18904" s="61">
        <v>0</v>
      </c>
      <c r="E18904" s="61" t="s">
        <v>2804</v>
      </c>
      <c r="F18904" s="61" t="s">
        <v>111</v>
      </c>
      <c r="G18904" s="61" t="s">
        <v>2760</v>
      </c>
      <c r="H18904" s="61" t="s">
        <v>967</v>
      </c>
      <c r="I18904" s="61">
        <v>40.98</v>
      </c>
      <c r="J18904" s="61">
        <v>-73.87</v>
      </c>
      <c r="K18904">
        <v>9339</v>
      </c>
      <c r="L18904"/>
      <c r="M18904"/>
    </row>
    <row r="18905" spans="1:13">
      <c r="A18905" s="61" t="s">
        <v>40</v>
      </c>
      <c r="B18905" s="61">
        <v>11788</v>
      </c>
      <c r="C18905" s="63" t="s">
        <v>968</v>
      </c>
      <c r="D18905" s="61">
        <v>0</v>
      </c>
      <c r="E18905" s="61" t="s">
        <v>2982</v>
      </c>
      <c r="F18905" s="61" t="s">
        <v>111</v>
      </c>
      <c r="G18905" s="61" t="s">
        <v>966</v>
      </c>
      <c r="H18905" s="61" t="s">
        <v>967</v>
      </c>
      <c r="I18905" s="61">
        <v>40.82</v>
      </c>
      <c r="J18905" s="61">
        <v>-73.209999999999994</v>
      </c>
      <c r="K18905">
        <v>16273</v>
      </c>
      <c r="L18905"/>
      <c r="M18905"/>
    </row>
    <row r="18906" spans="1:13">
      <c r="A18906" s="61" t="s">
        <v>40</v>
      </c>
      <c r="B18906" s="61">
        <v>10927</v>
      </c>
      <c r="C18906" s="63" t="s">
        <v>968</v>
      </c>
      <c r="D18906" s="61">
        <v>0</v>
      </c>
      <c r="E18906" s="61" t="s">
        <v>2821</v>
      </c>
      <c r="F18906" s="61" t="s">
        <v>111</v>
      </c>
      <c r="G18906" s="61" t="s">
        <v>2809</v>
      </c>
      <c r="H18906" s="61" t="s">
        <v>967</v>
      </c>
      <c r="I18906" s="61">
        <v>41.18</v>
      </c>
      <c r="J18906" s="61">
        <v>-73.95</v>
      </c>
      <c r="K18906">
        <v>12323</v>
      </c>
      <c r="L18906"/>
      <c r="M18906"/>
    </row>
    <row r="18907" spans="1:13">
      <c r="A18907" s="61" t="s">
        <v>40</v>
      </c>
      <c r="B18907" s="61">
        <v>10532</v>
      </c>
      <c r="C18907" s="63" t="s">
        <v>968</v>
      </c>
      <c r="D18907" s="61">
        <v>0</v>
      </c>
      <c r="E18907" s="61" t="s">
        <v>2406</v>
      </c>
      <c r="F18907" s="61" t="s">
        <v>111</v>
      </c>
      <c r="G18907" s="61" t="s">
        <v>2760</v>
      </c>
      <c r="H18907" s="61" t="s">
        <v>967</v>
      </c>
      <c r="I18907" s="61">
        <v>41.1</v>
      </c>
      <c r="J18907" s="61">
        <v>-73.790000000000006</v>
      </c>
      <c r="K18907">
        <v>5115</v>
      </c>
      <c r="L18907"/>
      <c r="M18907"/>
    </row>
    <row r="18908" spans="1:13">
      <c r="A18908" s="61" t="s">
        <v>40</v>
      </c>
      <c r="B18908" s="61">
        <v>14841</v>
      </c>
      <c r="C18908" s="63" t="s">
        <v>968</v>
      </c>
      <c r="D18908" s="61">
        <v>0</v>
      </c>
      <c r="E18908" s="61" t="s">
        <v>3914</v>
      </c>
      <c r="F18908" s="61" t="s">
        <v>111</v>
      </c>
      <c r="G18908" s="61" t="s">
        <v>3892</v>
      </c>
      <c r="H18908" s="61" t="s">
        <v>967</v>
      </c>
      <c r="I18908" s="61">
        <v>42.5</v>
      </c>
      <c r="J18908" s="61">
        <v>-76.87</v>
      </c>
      <c r="K18908">
        <v>809</v>
      </c>
      <c r="L18908"/>
      <c r="M18908"/>
    </row>
    <row r="18909" spans="1:13">
      <c r="A18909" s="61" t="s">
        <v>40</v>
      </c>
      <c r="B18909" s="61">
        <v>14466</v>
      </c>
      <c r="C18909" s="63" t="s">
        <v>968</v>
      </c>
      <c r="D18909" s="61">
        <v>0</v>
      </c>
      <c r="E18909" s="61" t="s">
        <v>3793</v>
      </c>
      <c r="F18909" s="61" t="s">
        <v>111</v>
      </c>
      <c r="G18909" s="61" t="s">
        <v>3779</v>
      </c>
      <c r="H18909" s="61" t="s">
        <v>967</v>
      </c>
      <c r="I18909" s="61">
        <v>42.77</v>
      </c>
      <c r="J18909" s="61">
        <v>-77.58</v>
      </c>
      <c r="K18909">
        <v>1616</v>
      </c>
      <c r="L18909"/>
      <c r="M18909"/>
    </row>
    <row r="18910" spans="1:13">
      <c r="A18910" s="61" t="s">
        <v>40</v>
      </c>
      <c r="B18910" s="61">
        <v>11550</v>
      </c>
      <c r="C18910" s="63" t="s">
        <v>968</v>
      </c>
      <c r="D18910" s="61">
        <v>0</v>
      </c>
      <c r="E18910" s="61" t="s">
        <v>2902</v>
      </c>
      <c r="F18910" s="61" t="s">
        <v>111</v>
      </c>
      <c r="G18910" s="61" t="s">
        <v>2852</v>
      </c>
      <c r="H18910" s="61" t="s">
        <v>967</v>
      </c>
      <c r="I18910" s="61">
        <v>40.700000000000003</v>
      </c>
      <c r="J18910" s="61">
        <v>-73.61</v>
      </c>
      <c r="K18910">
        <v>61901</v>
      </c>
      <c r="L18910"/>
      <c r="M18910"/>
    </row>
    <row r="18911" spans="1:13">
      <c r="A18911" s="61" t="s">
        <v>40</v>
      </c>
      <c r="B18911" s="61">
        <v>13650</v>
      </c>
      <c r="C18911" s="63" t="s">
        <v>968</v>
      </c>
      <c r="D18911" s="61">
        <v>0</v>
      </c>
      <c r="E18911" s="61" t="s">
        <v>3600</v>
      </c>
      <c r="F18911" s="61" t="s">
        <v>111</v>
      </c>
      <c r="G18911" s="61" t="s">
        <v>362</v>
      </c>
      <c r="H18911" s="61" t="s">
        <v>967</v>
      </c>
      <c r="I18911" s="61">
        <v>43.8</v>
      </c>
      <c r="J18911" s="61">
        <v>-76.19</v>
      </c>
      <c r="K18911">
        <v>1336</v>
      </c>
      <c r="L18911"/>
      <c r="M18911"/>
    </row>
    <row r="18912" spans="1:13">
      <c r="A18912" s="61" t="s">
        <v>40</v>
      </c>
      <c r="B18912" s="61">
        <v>14467</v>
      </c>
      <c r="C18912" s="63" t="s">
        <v>968</v>
      </c>
      <c r="D18912" s="61">
        <v>0</v>
      </c>
      <c r="E18912" s="61" t="s">
        <v>3794</v>
      </c>
      <c r="F18912" s="61" t="s">
        <v>111</v>
      </c>
      <c r="G18912" s="61" t="s">
        <v>603</v>
      </c>
      <c r="H18912" s="61" t="s">
        <v>967</v>
      </c>
      <c r="I18912" s="61">
        <v>43.04</v>
      </c>
      <c r="J18912" s="61">
        <v>-77.61</v>
      </c>
      <c r="K18912">
        <v>9526</v>
      </c>
      <c r="L18912"/>
      <c r="M18912"/>
    </row>
    <row r="18913" spans="1:13">
      <c r="A18913" s="61" t="s">
        <v>40</v>
      </c>
      <c r="B18913" s="61">
        <v>12439</v>
      </c>
      <c r="C18913" s="63" t="s">
        <v>968</v>
      </c>
      <c r="D18913" s="61">
        <v>0</v>
      </c>
      <c r="E18913" s="61" t="s">
        <v>3157</v>
      </c>
      <c r="F18913" s="61" t="s">
        <v>111</v>
      </c>
      <c r="G18913" s="61" t="s">
        <v>506</v>
      </c>
      <c r="H18913" s="61" t="s">
        <v>967</v>
      </c>
      <c r="I18913" s="61">
        <v>42.28</v>
      </c>
      <c r="J18913" s="61">
        <v>-74.209999999999994</v>
      </c>
      <c r="K18913">
        <v>401</v>
      </c>
      <c r="L18913"/>
      <c r="M18913"/>
    </row>
    <row r="18914" spans="1:13">
      <c r="A18914" s="61" t="s">
        <v>40</v>
      </c>
      <c r="B18914" s="61">
        <v>13350</v>
      </c>
      <c r="C18914" s="63" t="s">
        <v>968</v>
      </c>
      <c r="D18914" s="61">
        <v>0</v>
      </c>
      <c r="E18914" s="61" t="s">
        <v>3523</v>
      </c>
      <c r="F18914" s="61" t="s">
        <v>111</v>
      </c>
      <c r="G18914" s="61" t="s">
        <v>3504</v>
      </c>
      <c r="H18914" s="61" t="s">
        <v>967</v>
      </c>
      <c r="I18914" s="61">
        <v>43.02</v>
      </c>
      <c r="J18914" s="61">
        <v>-74.989999999999995</v>
      </c>
      <c r="K18914">
        <v>9513</v>
      </c>
      <c r="L18914"/>
      <c r="M18914"/>
    </row>
    <row r="18915" spans="1:13">
      <c r="A18915" s="61" t="s">
        <v>40</v>
      </c>
      <c r="B18915" s="61">
        <v>13652</v>
      </c>
      <c r="C18915" s="63" t="s">
        <v>968</v>
      </c>
      <c r="D18915" s="61">
        <v>0</v>
      </c>
      <c r="E18915" s="61" t="s">
        <v>3601</v>
      </c>
      <c r="F18915" s="61" t="s">
        <v>111</v>
      </c>
      <c r="G18915" s="61" t="s">
        <v>3599</v>
      </c>
      <c r="H18915" s="61" t="s">
        <v>967</v>
      </c>
      <c r="I18915" s="61">
        <v>44.46</v>
      </c>
      <c r="J18915" s="61">
        <v>-75.23</v>
      </c>
      <c r="K18915">
        <v>1958</v>
      </c>
      <c r="L18915"/>
      <c r="M18915"/>
    </row>
    <row r="18916" spans="1:13">
      <c r="A18916" s="61" t="s">
        <v>40</v>
      </c>
      <c r="B18916" s="61">
        <v>13654</v>
      </c>
      <c r="C18916" s="63" t="s">
        <v>968</v>
      </c>
      <c r="D18916" s="61">
        <v>0</v>
      </c>
      <c r="E18916" s="61" t="s">
        <v>3602</v>
      </c>
      <c r="F18916" s="61" t="s">
        <v>111</v>
      </c>
      <c r="G18916" s="61" t="s">
        <v>3599</v>
      </c>
      <c r="H18916" s="61" t="s">
        <v>967</v>
      </c>
      <c r="I18916" s="61">
        <v>44.61</v>
      </c>
      <c r="J18916" s="61">
        <v>-75.400000000000006</v>
      </c>
      <c r="K18916">
        <v>2620</v>
      </c>
      <c r="L18916"/>
      <c r="M18916"/>
    </row>
    <row r="18917" spans="1:13">
      <c r="A18917" s="61" t="s">
        <v>40</v>
      </c>
      <c r="B18917" s="61">
        <v>11557</v>
      </c>
      <c r="C18917" s="63" t="s">
        <v>968</v>
      </c>
      <c r="D18917" s="61">
        <v>0</v>
      </c>
      <c r="E18917" s="61" t="s">
        <v>2907</v>
      </c>
      <c r="F18917" s="61" t="s">
        <v>111</v>
      </c>
      <c r="G18917" s="61" t="s">
        <v>2852</v>
      </c>
      <c r="H18917" s="61" t="s">
        <v>967</v>
      </c>
      <c r="I18917" s="61">
        <v>40.64</v>
      </c>
      <c r="J18917" s="61">
        <v>-73.69</v>
      </c>
      <c r="K18917">
        <v>8659</v>
      </c>
      <c r="L18917"/>
      <c r="M18917"/>
    </row>
    <row r="18918" spans="1:13">
      <c r="A18918" s="61" t="s">
        <v>40</v>
      </c>
      <c r="B18918" s="61">
        <v>11801</v>
      </c>
      <c r="C18918" s="63" t="s">
        <v>968</v>
      </c>
      <c r="D18918" s="61">
        <v>0</v>
      </c>
      <c r="E18918" s="61" t="s">
        <v>2990</v>
      </c>
      <c r="F18918" s="61" t="s">
        <v>111</v>
      </c>
      <c r="G18918" s="61" t="s">
        <v>2852</v>
      </c>
      <c r="H18918" s="61" t="s">
        <v>967</v>
      </c>
      <c r="I18918" s="61">
        <v>40.76</v>
      </c>
      <c r="J18918" s="61">
        <v>-73.52</v>
      </c>
      <c r="K18918">
        <v>41779</v>
      </c>
      <c r="L18918"/>
      <c r="M18918"/>
    </row>
    <row r="18919" spans="1:13">
      <c r="A18919" s="61" t="s">
        <v>40</v>
      </c>
      <c r="B18919" s="61">
        <v>12440</v>
      </c>
      <c r="C18919" s="63" t="s">
        <v>968</v>
      </c>
      <c r="D18919" s="61">
        <v>0</v>
      </c>
      <c r="E18919" s="61" t="s">
        <v>3158</v>
      </c>
      <c r="F18919" s="61" t="s">
        <v>111</v>
      </c>
      <c r="G18919" s="61" t="s">
        <v>3136</v>
      </c>
      <c r="H18919" s="61" t="s">
        <v>967</v>
      </c>
      <c r="I18919" s="61">
        <v>41.8</v>
      </c>
      <c r="J18919" s="61">
        <v>-74.13</v>
      </c>
      <c r="K18919">
        <v>1863</v>
      </c>
      <c r="L18919"/>
      <c r="M18919"/>
    </row>
    <row r="18920" spans="1:13">
      <c r="A18920" s="61" t="s">
        <v>40</v>
      </c>
      <c r="B18920" s="61">
        <v>12528</v>
      </c>
      <c r="C18920" s="63" t="s">
        <v>968</v>
      </c>
      <c r="D18920" s="61">
        <v>0</v>
      </c>
      <c r="E18920" s="61" t="s">
        <v>3214</v>
      </c>
      <c r="F18920" s="61" t="s">
        <v>111</v>
      </c>
      <c r="G18920" s="61" t="s">
        <v>3136</v>
      </c>
      <c r="H18920" s="61" t="s">
        <v>967</v>
      </c>
      <c r="I18920" s="61">
        <v>41.71</v>
      </c>
      <c r="J18920" s="61">
        <v>-73.959999999999994</v>
      </c>
      <c r="K18920">
        <v>14089</v>
      </c>
      <c r="L18920"/>
      <c r="M18920"/>
    </row>
    <row r="18921" spans="1:13">
      <c r="A18921" s="61" t="s">
        <v>40</v>
      </c>
      <c r="B18921" s="61">
        <v>10928</v>
      </c>
      <c r="C18921" s="63" t="s">
        <v>968</v>
      </c>
      <c r="D18921" s="61">
        <v>0</v>
      </c>
      <c r="E18921" s="61" t="s">
        <v>2822</v>
      </c>
      <c r="F18921" s="61" t="s">
        <v>111</v>
      </c>
      <c r="G18921" s="61" t="s">
        <v>1971</v>
      </c>
      <c r="H18921" s="61" t="s">
        <v>967</v>
      </c>
      <c r="I18921" s="61">
        <v>41.35</v>
      </c>
      <c r="J18921" s="61">
        <v>-74</v>
      </c>
      <c r="K18921">
        <v>4637</v>
      </c>
      <c r="L18921"/>
      <c r="M18921"/>
    </row>
    <row r="18922" spans="1:13">
      <c r="A18922" s="61" t="s">
        <v>40</v>
      </c>
      <c r="B18922" s="61">
        <v>12743</v>
      </c>
      <c r="C18922" s="63" t="s">
        <v>968</v>
      </c>
      <c r="D18922" s="61">
        <v>0</v>
      </c>
      <c r="E18922" s="61" t="s">
        <v>3263</v>
      </c>
      <c r="F18922" s="61" t="s">
        <v>111</v>
      </c>
      <c r="G18922" s="61" t="s">
        <v>1527</v>
      </c>
      <c r="H18922" s="61" t="s">
        <v>967</v>
      </c>
      <c r="I18922" s="61">
        <v>41.52</v>
      </c>
      <c r="J18922" s="61">
        <v>-74.849999999999994</v>
      </c>
      <c r="K18922">
        <v>347</v>
      </c>
      <c r="L18922"/>
      <c r="M18922"/>
    </row>
    <row r="18923" spans="1:13">
      <c r="A18923" s="61" t="s">
        <v>40</v>
      </c>
      <c r="B18923" s="61">
        <v>10930</v>
      </c>
      <c r="C18923" s="63" t="s">
        <v>968</v>
      </c>
      <c r="D18923" s="61">
        <v>0</v>
      </c>
      <c r="E18923" s="61" t="s">
        <v>2823</v>
      </c>
      <c r="F18923" s="61" t="s">
        <v>111</v>
      </c>
      <c r="G18923" s="61" t="s">
        <v>1971</v>
      </c>
      <c r="H18923" s="61" t="s">
        <v>967</v>
      </c>
      <c r="I18923" s="61">
        <v>41.35</v>
      </c>
      <c r="J18923" s="61">
        <v>-74.12</v>
      </c>
      <c r="K18923">
        <v>9331</v>
      </c>
      <c r="L18923"/>
      <c r="M18923"/>
    </row>
    <row r="18924" spans="1:13">
      <c r="A18924" s="61" t="s">
        <v>40</v>
      </c>
      <c r="B18924" s="61">
        <v>10931</v>
      </c>
      <c r="C18924" s="63" t="s">
        <v>968</v>
      </c>
      <c r="D18924" s="61">
        <v>0</v>
      </c>
      <c r="E18924" s="61" t="s">
        <v>2824</v>
      </c>
      <c r="F18924" s="61" t="s">
        <v>111</v>
      </c>
      <c r="G18924" s="61" t="s">
        <v>2809</v>
      </c>
      <c r="H18924" s="61" t="s">
        <v>967</v>
      </c>
      <c r="I18924" s="61">
        <v>41.12</v>
      </c>
      <c r="J18924" s="61">
        <v>-74.17</v>
      </c>
      <c r="K18924">
        <v>967</v>
      </c>
      <c r="L18924"/>
      <c r="M18924"/>
    </row>
    <row r="18925" spans="1:13">
      <c r="A18925" s="61" t="s">
        <v>40</v>
      </c>
      <c r="B18925" s="61">
        <v>12529</v>
      </c>
      <c r="C18925" s="63" t="s">
        <v>968</v>
      </c>
      <c r="D18925" s="61">
        <v>0</v>
      </c>
      <c r="E18925" s="61" t="s">
        <v>2425</v>
      </c>
      <c r="F18925" s="61" t="s">
        <v>111</v>
      </c>
      <c r="G18925" s="61" t="s">
        <v>566</v>
      </c>
      <c r="H18925" s="61" t="s">
        <v>967</v>
      </c>
      <c r="I18925" s="61">
        <v>42.2</v>
      </c>
      <c r="J18925" s="61">
        <v>-73.540000000000006</v>
      </c>
      <c r="K18925">
        <v>2755</v>
      </c>
      <c r="L18925"/>
      <c r="M18925"/>
    </row>
    <row r="18926" spans="1:13">
      <c r="A18926" s="61" t="s">
        <v>40</v>
      </c>
      <c r="B18926" s="61">
        <v>14468</v>
      </c>
      <c r="C18926" s="63" t="s">
        <v>968</v>
      </c>
      <c r="D18926" s="61">
        <v>0</v>
      </c>
      <c r="E18926" s="61" t="s">
        <v>3795</v>
      </c>
      <c r="F18926" s="61" t="s">
        <v>111</v>
      </c>
      <c r="G18926" s="61" t="s">
        <v>603</v>
      </c>
      <c r="H18926" s="61" t="s">
        <v>967</v>
      </c>
      <c r="I18926" s="61">
        <v>43.28</v>
      </c>
      <c r="J18926" s="61">
        <v>-77.790000000000006</v>
      </c>
      <c r="K18926">
        <v>19174</v>
      </c>
      <c r="L18926"/>
      <c r="M18926"/>
    </row>
    <row r="18927" spans="1:13">
      <c r="A18927" s="61" t="s">
        <v>40</v>
      </c>
      <c r="B18927" s="61">
        <v>14842</v>
      </c>
      <c r="C18927" s="63" t="s">
        <v>968</v>
      </c>
      <c r="D18927" s="61">
        <v>0</v>
      </c>
      <c r="E18927" s="61" t="s">
        <v>3915</v>
      </c>
      <c r="F18927" s="61" t="s">
        <v>111</v>
      </c>
      <c r="G18927" s="61" t="s">
        <v>3773</v>
      </c>
      <c r="H18927" s="61" t="s">
        <v>967</v>
      </c>
      <c r="I18927" s="61">
        <v>42.58</v>
      </c>
      <c r="J18927" s="61">
        <v>-76.95</v>
      </c>
      <c r="K18927">
        <v>797</v>
      </c>
      <c r="L18927"/>
      <c r="M18927"/>
    </row>
    <row r="18928" spans="1:13">
      <c r="A18928" s="61" t="s">
        <v>40</v>
      </c>
      <c r="B18928" s="61">
        <v>14743</v>
      </c>
      <c r="C18928" s="63" t="s">
        <v>968</v>
      </c>
      <c r="D18928" s="61">
        <v>0</v>
      </c>
      <c r="E18928" s="61" t="s">
        <v>1047</v>
      </c>
      <c r="F18928" s="61" t="s">
        <v>111</v>
      </c>
      <c r="G18928" s="61" t="s">
        <v>3719</v>
      </c>
      <c r="H18928" s="61" t="s">
        <v>967</v>
      </c>
      <c r="I18928" s="61">
        <v>42.16</v>
      </c>
      <c r="J18928" s="61">
        <v>-78.38</v>
      </c>
      <c r="K18928">
        <v>1584</v>
      </c>
      <c r="L18928"/>
      <c r="M18928"/>
    </row>
    <row r="18929" spans="1:13">
      <c r="A18929" s="61" t="s">
        <v>40</v>
      </c>
      <c r="B18929" s="61">
        <v>13788</v>
      </c>
      <c r="C18929" s="63" t="s">
        <v>968</v>
      </c>
      <c r="D18929" s="61">
        <v>0</v>
      </c>
      <c r="E18929" s="61" t="s">
        <v>3653</v>
      </c>
      <c r="F18929" s="61" t="s">
        <v>111</v>
      </c>
      <c r="G18929" s="61" t="s">
        <v>3123</v>
      </c>
      <c r="H18929" s="61" t="s">
        <v>967</v>
      </c>
      <c r="I18929" s="61">
        <v>42.37</v>
      </c>
      <c r="J18929" s="61">
        <v>-74.66</v>
      </c>
      <c r="K18929">
        <v>870</v>
      </c>
      <c r="L18929"/>
      <c r="M18929"/>
    </row>
    <row r="18930" spans="1:13">
      <c r="A18930" s="61" t="s">
        <v>40</v>
      </c>
      <c r="B18930" s="61">
        <v>13655</v>
      </c>
      <c r="C18930" s="63" t="s">
        <v>968</v>
      </c>
      <c r="D18930" s="61">
        <v>0</v>
      </c>
      <c r="E18930" s="61" t="s">
        <v>3603</v>
      </c>
      <c r="F18930" s="61" t="s">
        <v>111</v>
      </c>
      <c r="G18930" s="61" t="s">
        <v>3599</v>
      </c>
      <c r="H18930" s="61" t="s">
        <v>967</v>
      </c>
      <c r="I18930" s="61">
        <v>44.97</v>
      </c>
      <c r="J18930" s="61">
        <v>-74.63</v>
      </c>
      <c r="K18930">
        <v>3789</v>
      </c>
      <c r="L18930"/>
      <c r="M18930"/>
    </row>
    <row r="18931" spans="1:13">
      <c r="A18931" s="61" t="s">
        <v>40</v>
      </c>
      <c r="B18931" s="61">
        <v>11741</v>
      </c>
      <c r="C18931" s="63" t="s">
        <v>968</v>
      </c>
      <c r="D18931" s="61">
        <v>0</v>
      </c>
      <c r="E18931" s="61" t="s">
        <v>1303</v>
      </c>
      <c r="F18931" s="61" t="s">
        <v>111</v>
      </c>
      <c r="G18931" s="61" t="s">
        <v>966</v>
      </c>
      <c r="H18931" s="61" t="s">
        <v>967</v>
      </c>
      <c r="I18931" s="61">
        <v>40.79</v>
      </c>
      <c r="J18931" s="61">
        <v>-73.069999999999993</v>
      </c>
      <c r="K18931">
        <v>27046</v>
      </c>
      <c r="L18931"/>
      <c r="M18931"/>
    </row>
    <row r="18932" spans="1:13">
      <c r="A18932" s="61" t="s">
        <v>40</v>
      </c>
      <c r="B18932" s="61">
        <v>14080</v>
      </c>
      <c r="C18932" s="63" t="s">
        <v>968</v>
      </c>
      <c r="D18932" s="61">
        <v>0</v>
      </c>
      <c r="E18932" s="61" t="s">
        <v>1124</v>
      </c>
      <c r="F18932" s="61" t="s">
        <v>111</v>
      </c>
      <c r="G18932" s="61" t="s">
        <v>3694</v>
      </c>
      <c r="H18932" s="61" t="s">
        <v>967</v>
      </c>
      <c r="I18932" s="61">
        <v>42.63</v>
      </c>
      <c r="J18932" s="61">
        <v>-78.540000000000006</v>
      </c>
      <c r="K18932">
        <v>4109</v>
      </c>
      <c r="L18932"/>
      <c r="M18932"/>
    </row>
    <row r="18933" spans="1:13">
      <c r="A18933" s="61" t="s">
        <v>40</v>
      </c>
      <c r="B18933" s="61">
        <v>13354</v>
      </c>
      <c r="C18933" s="63" t="s">
        <v>968</v>
      </c>
      <c r="D18933" s="61">
        <v>0</v>
      </c>
      <c r="E18933" s="61" t="s">
        <v>3524</v>
      </c>
      <c r="F18933" s="61" t="s">
        <v>111</v>
      </c>
      <c r="G18933" s="61" t="s">
        <v>3426</v>
      </c>
      <c r="H18933" s="61" t="s">
        <v>967</v>
      </c>
      <c r="I18933" s="61">
        <v>43.24</v>
      </c>
      <c r="J18933" s="61">
        <v>-75.25</v>
      </c>
      <c r="K18933">
        <v>3339</v>
      </c>
      <c r="L18933"/>
      <c r="M18933"/>
    </row>
    <row r="18934" spans="1:13">
      <c r="A18934" s="61" t="s">
        <v>40</v>
      </c>
      <c r="B18934" s="61">
        <v>14470</v>
      </c>
      <c r="C18934" s="63" t="s">
        <v>968</v>
      </c>
      <c r="D18934" s="61">
        <v>0</v>
      </c>
      <c r="E18934" s="61" t="s">
        <v>3796</v>
      </c>
      <c r="F18934" s="61" t="s">
        <v>111</v>
      </c>
      <c r="G18934" s="61" t="s">
        <v>2118</v>
      </c>
      <c r="H18934" s="61" t="s">
        <v>967</v>
      </c>
      <c r="I18934" s="61">
        <v>43.22</v>
      </c>
      <c r="J18934" s="61">
        <v>-78.02</v>
      </c>
      <c r="K18934">
        <v>7648</v>
      </c>
      <c r="L18934"/>
      <c r="M18934"/>
    </row>
    <row r="18935" spans="1:13">
      <c r="A18935" s="61" t="s">
        <v>40</v>
      </c>
      <c r="B18935" s="61">
        <v>11423</v>
      </c>
      <c r="C18935" s="63" t="s">
        <v>968</v>
      </c>
      <c r="D18935" s="61">
        <v>0</v>
      </c>
      <c r="E18935" s="61" t="s">
        <v>1479</v>
      </c>
      <c r="F18935" s="61" t="s">
        <v>111</v>
      </c>
      <c r="G18935" s="61" t="s">
        <v>2853</v>
      </c>
      <c r="H18935" s="61" t="s">
        <v>967</v>
      </c>
      <c r="I18935" s="61">
        <v>40.71</v>
      </c>
      <c r="J18935" s="61">
        <v>-73.760000000000005</v>
      </c>
      <c r="K18935">
        <v>31985</v>
      </c>
      <c r="L18935"/>
      <c r="M18935"/>
    </row>
    <row r="18936" spans="1:13">
      <c r="A18936" s="61" t="s">
        <v>40</v>
      </c>
      <c r="B18936" s="61">
        <v>12531</v>
      </c>
      <c r="C18936" s="63" t="s">
        <v>968</v>
      </c>
      <c r="D18936" s="61">
        <v>0</v>
      </c>
      <c r="E18936" s="61" t="s">
        <v>3215</v>
      </c>
      <c r="F18936" s="61" t="s">
        <v>111</v>
      </c>
      <c r="G18936" s="61" t="s">
        <v>3195</v>
      </c>
      <c r="H18936" s="61" t="s">
        <v>967</v>
      </c>
      <c r="I18936" s="61">
        <v>41.53</v>
      </c>
      <c r="J18936" s="61">
        <v>-73.66</v>
      </c>
      <c r="K18936">
        <v>3267</v>
      </c>
      <c r="L18936"/>
      <c r="M18936"/>
    </row>
    <row r="18937" spans="1:13">
      <c r="A18937" s="61" t="s">
        <v>40</v>
      </c>
      <c r="B18937" s="61">
        <v>11742</v>
      </c>
      <c r="C18937" s="63" t="s">
        <v>968</v>
      </c>
      <c r="D18937" s="61">
        <v>0</v>
      </c>
      <c r="E18937" s="61" t="s">
        <v>965</v>
      </c>
      <c r="F18937" s="61" t="s">
        <v>111</v>
      </c>
      <c r="G18937" s="61" t="s">
        <v>966</v>
      </c>
      <c r="H18937" s="61" t="s">
        <v>967</v>
      </c>
      <c r="I18937" s="61">
        <v>40.81</v>
      </c>
      <c r="J18937" s="61">
        <v>-73.040000000000006</v>
      </c>
      <c r="K18937">
        <v>12699</v>
      </c>
      <c r="L18937"/>
      <c r="M18937"/>
    </row>
    <row r="18938" spans="1:13">
      <c r="A18938" s="61" t="s">
        <v>40</v>
      </c>
      <c r="B18938" s="61">
        <v>13077</v>
      </c>
      <c r="C18938" s="63" t="s">
        <v>968</v>
      </c>
      <c r="D18938" s="61">
        <v>0</v>
      </c>
      <c r="E18938" s="61" t="s">
        <v>455</v>
      </c>
      <c r="F18938" s="61" t="s">
        <v>111</v>
      </c>
      <c r="G18938" s="61" t="s">
        <v>3424</v>
      </c>
      <c r="H18938" s="61" t="s">
        <v>967</v>
      </c>
      <c r="I18938" s="61">
        <v>42.63</v>
      </c>
      <c r="J18938" s="61">
        <v>-76.180000000000007</v>
      </c>
      <c r="K18938">
        <v>6446</v>
      </c>
      <c r="L18938"/>
      <c r="M18938"/>
    </row>
    <row r="18939" spans="1:13">
      <c r="A18939" s="61" t="s">
        <v>40</v>
      </c>
      <c r="B18939" s="61">
        <v>14471</v>
      </c>
      <c r="C18939" s="63" t="s">
        <v>968</v>
      </c>
      <c r="D18939" s="61">
        <v>0</v>
      </c>
      <c r="E18939" s="61" t="s">
        <v>3797</v>
      </c>
      <c r="F18939" s="61" t="s">
        <v>111</v>
      </c>
      <c r="G18939" s="61" t="s">
        <v>3779</v>
      </c>
      <c r="H18939" s="61" t="s">
        <v>967</v>
      </c>
      <c r="I18939" s="61">
        <v>42.75</v>
      </c>
      <c r="J18939" s="61">
        <v>-77.489999999999995</v>
      </c>
      <c r="K18939">
        <v>2610</v>
      </c>
      <c r="L18939"/>
      <c r="M18939"/>
    </row>
    <row r="18940" spans="1:13">
      <c r="A18940" s="61" t="s">
        <v>40</v>
      </c>
      <c r="B18940" s="61">
        <v>14472</v>
      </c>
      <c r="C18940" s="63" t="s">
        <v>968</v>
      </c>
      <c r="D18940" s="61">
        <v>0</v>
      </c>
      <c r="E18940" s="61" t="s">
        <v>3798</v>
      </c>
      <c r="F18940" s="61" t="s">
        <v>111</v>
      </c>
      <c r="G18940" s="61" t="s">
        <v>603</v>
      </c>
      <c r="H18940" s="61" t="s">
        <v>967</v>
      </c>
      <c r="I18940" s="61">
        <v>42.95</v>
      </c>
      <c r="J18940" s="61">
        <v>-77.59</v>
      </c>
      <c r="K18940">
        <v>8566</v>
      </c>
      <c r="L18940"/>
      <c r="M18940"/>
    </row>
    <row r="18941" spans="1:13">
      <c r="A18941" s="61" t="s">
        <v>40</v>
      </c>
      <c r="B18941" s="61">
        <v>12090</v>
      </c>
      <c r="C18941" s="63" t="s">
        <v>968</v>
      </c>
      <c r="D18941" s="61">
        <v>0</v>
      </c>
      <c r="E18941" s="61" t="s">
        <v>3083</v>
      </c>
      <c r="F18941" s="61" t="s">
        <v>111</v>
      </c>
      <c r="G18941" s="61" t="s">
        <v>3031</v>
      </c>
      <c r="H18941" s="61" t="s">
        <v>967</v>
      </c>
      <c r="I18941" s="61">
        <v>42.9</v>
      </c>
      <c r="J18941" s="61">
        <v>-73.349999999999994</v>
      </c>
      <c r="K18941">
        <v>6223</v>
      </c>
      <c r="L18941"/>
      <c r="M18941"/>
    </row>
    <row r="18942" spans="1:13">
      <c r="A18942" s="61" t="s">
        <v>40</v>
      </c>
      <c r="B18942" s="61">
        <v>12533</v>
      </c>
      <c r="C18942" s="63" t="s">
        <v>968</v>
      </c>
      <c r="D18942" s="61">
        <v>0</v>
      </c>
      <c r="E18942" s="61" t="s">
        <v>3216</v>
      </c>
      <c r="F18942" s="61" t="s">
        <v>111</v>
      </c>
      <c r="G18942" s="61" t="s">
        <v>3195</v>
      </c>
      <c r="H18942" s="61" t="s">
        <v>967</v>
      </c>
      <c r="I18942" s="61">
        <v>41.58</v>
      </c>
      <c r="J18942" s="61">
        <v>-73.8</v>
      </c>
      <c r="K18942">
        <v>26147</v>
      </c>
      <c r="L18942"/>
      <c r="M18942"/>
    </row>
    <row r="18943" spans="1:13">
      <c r="A18943" s="61" t="s">
        <v>40</v>
      </c>
      <c r="B18943" s="61">
        <v>14843</v>
      </c>
      <c r="C18943" s="63" t="s">
        <v>968</v>
      </c>
      <c r="D18943" s="61">
        <v>0</v>
      </c>
      <c r="E18943" s="61" t="s">
        <v>3916</v>
      </c>
      <c r="F18943" s="61" t="s">
        <v>111</v>
      </c>
      <c r="G18943" s="61" t="s">
        <v>3819</v>
      </c>
      <c r="H18943" s="61" t="s">
        <v>967</v>
      </c>
      <c r="I18943" s="61">
        <v>42.32</v>
      </c>
      <c r="J18943" s="61">
        <v>-77.66</v>
      </c>
      <c r="K18943">
        <v>12637</v>
      </c>
      <c r="L18943"/>
      <c r="M18943"/>
    </row>
    <row r="18944" spans="1:13">
      <c r="A18944" s="61" t="s">
        <v>40</v>
      </c>
      <c r="B18944" s="61">
        <v>14845</v>
      </c>
      <c r="C18944" s="63" t="s">
        <v>968</v>
      </c>
      <c r="D18944" s="61">
        <v>0</v>
      </c>
      <c r="E18944" s="61" t="s">
        <v>3917</v>
      </c>
      <c r="F18944" s="61" t="s">
        <v>111</v>
      </c>
      <c r="G18944" s="61" t="s">
        <v>3898</v>
      </c>
      <c r="H18944" s="61" t="s">
        <v>967</v>
      </c>
      <c r="I18944" s="61">
        <v>42.16</v>
      </c>
      <c r="J18944" s="61">
        <v>-76.819999999999993</v>
      </c>
      <c r="K18944">
        <v>20628</v>
      </c>
      <c r="L18944"/>
      <c r="M18944"/>
    </row>
    <row r="18945" spans="1:13">
      <c r="A18945" s="61" t="s">
        <v>40</v>
      </c>
      <c r="B18945" s="61">
        <v>12745</v>
      </c>
      <c r="C18945" s="63" t="s">
        <v>968</v>
      </c>
      <c r="D18945" s="61">
        <v>0</v>
      </c>
      <c r="E18945" s="61" t="s">
        <v>3264</v>
      </c>
      <c r="F18945" s="61" t="s">
        <v>111</v>
      </c>
      <c r="G18945" s="61" t="s">
        <v>1527</v>
      </c>
      <c r="H18945" s="61" t="s">
        <v>967</v>
      </c>
      <c r="I18945" s="61">
        <v>41.78</v>
      </c>
      <c r="J18945" s="61">
        <v>-75.02</v>
      </c>
      <c r="K18945">
        <v>62</v>
      </c>
      <c r="L18945"/>
      <c r="M18945"/>
    </row>
    <row r="18946" spans="1:13">
      <c r="A18946" s="61" t="s">
        <v>40</v>
      </c>
      <c r="B18946" s="61">
        <v>14744</v>
      </c>
      <c r="C18946" s="63" t="s">
        <v>968</v>
      </c>
      <c r="D18946" s="61">
        <v>0</v>
      </c>
      <c r="E18946" s="61" t="s">
        <v>3873</v>
      </c>
      <c r="F18946" s="61" t="s">
        <v>111</v>
      </c>
      <c r="G18946" s="61" t="s">
        <v>3710</v>
      </c>
      <c r="H18946" s="61" t="s">
        <v>967</v>
      </c>
      <c r="I18946" s="61">
        <v>42.42</v>
      </c>
      <c r="J18946" s="61">
        <v>-78.16</v>
      </c>
      <c r="K18946">
        <v>1937</v>
      </c>
      <c r="L18946"/>
      <c r="M18946"/>
    </row>
    <row r="18947" spans="1:13">
      <c r="A18947" s="61" t="s">
        <v>40</v>
      </c>
      <c r="B18947" s="61">
        <v>11414</v>
      </c>
      <c r="C18947" s="63" t="s">
        <v>968</v>
      </c>
      <c r="D18947" s="61">
        <v>0</v>
      </c>
      <c r="E18947" s="61" t="s">
        <v>2884</v>
      </c>
      <c r="F18947" s="61" t="s">
        <v>111</v>
      </c>
      <c r="G18947" s="61" t="s">
        <v>2853</v>
      </c>
      <c r="H18947" s="61" t="s">
        <v>967</v>
      </c>
      <c r="I18947" s="61">
        <v>40.659999999999997</v>
      </c>
      <c r="J18947" s="61">
        <v>-73.84</v>
      </c>
      <c r="K18947">
        <v>27320</v>
      </c>
      <c r="L18947"/>
      <c r="M18947"/>
    </row>
    <row r="18948" spans="1:13">
      <c r="A18948" s="61" t="s">
        <v>40</v>
      </c>
      <c r="B18948" s="61">
        <v>12092</v>
      </c>
      <c r="C18948" s="63" t="s">
        <v>968</v>
      </c>
      <c r="D18948" s="61">
        <v>0</v>
      </c>
      <c r="E18948" s="61" t="s">
        <v>3084</v>
      </c>
      <c r="F18948" s="61" t="s">
        <v>111</v>
      </c>
      <c r="G18948" s="61" t="s">
        <v>3041</v>
      </c>
      <c r="H18948" s="61" t="s">
        <v>967</v>
      </c>
      <c r="I18948" s="61">
        <v>42.7</v>
      </c>
      <c r="J18948" s="61">
        <v>-74.37</v>
      </c>
      <c r="K18948">
        <v>1241</v>
      </c>
      <c r="L18948"/>
      <c r="M18948"/>
    </row>
    <row r="18949" spans="1:13">
      <c r="A18949" s="61" t="s">
        <v>40</v>
      </c>
      <c r="B18949" s="61">
        <v>13355</v>
      </c>
      <c r="C18949" s="63" t="s">
        <v>968</v>
      </c>
      <c r="D18949" s="61">
        <v>0</v>
      </c>
      <c r="E18949" s="61" t="s">
        <v>3525</v>
      </c>
      <c r="F18949" s="61" t="s">
        <v>111</v>
      </c>
      <c r="G18949" s="61" t="s">
        <v>495</v>
      </c>
      <c r="H18949" s="61" t="s">
        <v>967</v>
      </c>
      <c r="I18949" s="61">
        <v>42.81</v>
      </c>
      <c r="J18949" s="61">
        <v>-75.459999999999994</v>
      </c>
      <c r="K18949">
        <v>856</v>
      </c>
      <c r="L18949"/>
      <c r="M18949"/>
    </row>
    <row r="18950" spans="1:13">
      <c r="A18950" s="61" t="s">
        <v>40</v>
      </c>
      <c r="B18950" s="61">
        <v>12534</v>
      </c>
      <c r="C18950" s="63" t="s">
        <v>968</v>
      </c>
      <c r="D18950" s="61">
        <v>0</v>
      </c>
      <c r="E18950" s="61" t="s">
        <v>1171</v>
      </c>
      <c r="F18950" s="61" t="s">
        <v>111</v>
      </c>
      <c r="G18950" s="61" t="s">
        <v>566</v>
      </c>
      <c r="H18950" s="61" t="s">
        <v>967</v>
      </c>
      <c r="I18950" s="61">
        <v>42.25</v>
      </c>
      <c r="J18950" s="61">
        <v>-73.78</v>
      </c>
      <c r="K18950">
        <v>17539</v>
      </c>
      <c r="L18950"/>
      <c r="M18950"/>
    </row>
    <row r="18951" spans="1:13">
      <c r="A18951" s="61" t="s">
        <v>40</v>
      </c>
      <c r="B18951" s="61">
        <v>12839</v>
      </c>
      <c r="C18951" s="63" t="s">
        <v>968</v>
      </c>
      <c r="D18951" s="61">
        <v>0</v>
      </c>
      <c r="E18951" s="61" t="s">
        <v>3316</v>
      </c>
      <c r="F18951" s="61" t="s">
        <v>111</v>
      </c>
      <c r="G18951" s="61" t="s">
        <v>625</v>
      </c>
      <c r="H18951" s="61" t="s">
        <v>967</v>
      </c>
      <c r="I18951" s="61">
        <v>43.3</v>
      </c>
      <c r="J18951" s="61">
        <v>-73.58</v>
      </c>
      <c r="K18951">
        <v>13618</v>
      </c>
      <c r="L18951"/>
      <c r="M18951"/>
    </row>
    <row r="18952" spans="1:13">
      <c r="A18952" s="61" t="s">
        <v>40</v>
      </c>
      <c r="B18952" s="61">
        <v>12746</v>
      </c>
      <c r="C18952" s="63" t="s">
        <v>968</v>
      </c>
      <c r="D18952" s="61">
        <v>0</v>
      </c>
      <c r="E18952" s="61" t="s">
        <v>3265</v>
      </c>
      <c r="F18952" s="61" t="s">
        <v>111</v>
      </c>
      <c r="G18952" s="61" t="s">
        <v>1971</v>
      </c>
      <c r="H18952" s="61" t="s">
        <v>967</v>
      </c>
      <c r="I18952" s="61">
        <v>41.41</v>
      </c>
      <c r="J18952" s="61">
        <v>-74.63</v>
      </c>
      <c r="K18952">
        <v>1010</v>
      </c>
      <c r="L18952"/>
      <c r="M18952"/>
    </row>
    <row r="18953" spans="1:13">
      <c r="A18953" s="61" t="s">
        <v>40</v>
      </c>
      <c r="B18953" s="61">
        <v>14846</v>
      </c>
      <c r="C18953" s="63" t="s">
        <v>968</v>
      </c>
      <c r="D18953" s="61">
        <v>0</v>
      </c>
      <c r="E18953" s="61" t="s">
        <v>3918</v>
      </c>
      <c r="F18953" s="61" t="s">
        <v>111</v>
      </c>
      <c r="G18953" s="61" t="s">
        <v>3771</v>
      </c>
      <c r="H18953" s="61" t="s">
        <v>967</v>
      </c>
      <c r="I18953" s="61">
        <v>42.52</v>
      </c>
      <c r="J18953" s="61">
        <v>-77.98</v>
      </c>
      <c r="K18953">
        <v>653</v>
      </c>
      <c r="L18953"/>
      <c r="M18953"/>
    </row>
    <row r="18954" spans="1:13">
      <c r="A18954" s="61" t="s">
        <v>40</v>
      </c>
      <c r="B18954" s="61">
        <v>12442</v>
      </c>
      <c r="C18954" s="63" t="s">
        <v>968</v>
      </c>
      <c r="D18954" s="61">
        <v>0</v>
      </c>
      <c r="E18954" s="61" t="s">
        <v>3159</v>
      </c>
      <c r="F18954" s="61" t="s">
        <v>111</v>
      </c>
      <c r="G18954" s="61" t="s">
        <v>506</v>
      </c>
      <c r="H18954" s="61" t="s">
        <v>967</v>
      </c>
      <c r="I18954" s="61">
        <v>42.21</v>
      </c>
      <c r="J18954" s="61">
        <v>-74.209999999999994</v>
      </c>
      <c r="K18954">
        <v>752</v>
      </c>
      <c r="L18954"/>
      <c r="M18954"/>
    </row>
    <row r="18955" spans="1:13">
      <c r="A18955" s="61" t="s">
        <v>40</v>
      </c>
      <c r="B18955" s="61">
        <v>11743</v>
      </c>
      <c r="C18955" s="63" t="s">
        <v>968</v>
      </c>
      <c r="D18955" s="61">
        <v>0</v>
      </c>
      <c r="E18955" s="61" t="s">
        <v>1008</v>
      </c>
      <c r="F18955" s="61" t="s">
        <v>111</v>
      </c>
      <c r="G18955" s="61" t="s">
        <v>966</v>
      </c>
      <c r="H18955" s="61" t="s">
        <v>967</v>
      </c>
      <c r="I18955" s="61">
        <v>40.869999999999997</v>
      </c>
      <c r="J18955" s="61">
        <v>-73.400000000000006</v>
      </c>
      <c r="K18955">
        <v>41522</v>
      </c>
      <c r="L18955"/>
      <c r="M18955"/>
    </row>
    <row r="18956" spans="1:13">
      <c r="A18956" s="61" t="s">
        <v>40</v>
      </c>
      <c r="B18956" s="61">
        <v>11746</v>
      </c>
      <c r="C18956" s="63" t="s">
        <v>968</v>
      </c>
      <c r="D18956" s="61">
        <v>0</v>
      </c>
      <c r="E18956" s="61" t="s">
        <v>2956</v>
      </c>
      <c r="F18956" s="61" t="s">
        <v>111</v>
      </c>
      <c r="G18956" s="61" t="s">
        <v>966</v>
      </c>
      <c r="H18956" s="61" t="s">
        <v>967</v>
      </c>
      <c r="I18956" s="61">
        <v>40.840000000000003</v>
      </c>
      <c r="J18956" s="61">
        <v>-73.400000000000006</v>
      </c>
      <c r="K18956">
        <v>69040</v>
      </c>
      <c r="L18956"/>
      <c r="M18956"/>
    </row>
    <row r="18957" spans="1:13">
      <c r="A18957" s="61" t="s">
        <v>40</v>
      </c>
      <c r="B18957" s="61">
        <v>12443</v>
      </c>
      <c r="C18957" s="63" t="s">
        <v>968</v>
      </c>
      <c r="D18957" s="61">
        <v>0</v>
      </c>
      <c r="E18957" s="61" t="s">
        <v>3160</v>
      </c>
      <c r="F18957" s="61" t="s">
        <v>111</v>
      </c>
      <c r="G18957" s="61" t="s">
        <v>3136</v>
      </c>
      <c r="H18957" s="61" t="s">
        <v>967</v>
      </c>
      <c r="I18957" s="61">
        <v>41.91</v>
      </c>
      <c r="J18957" s="61">
        <v>-74.05</v>
      </c>
      <c r="K18957">
        <v>3868</v>
      </c>
      <c r="L18957"/>
      <c r="M18957"/>
    </row>
    <row r="18958" spans="1:13">
      <c r="A18958" s="61" t="s">
        <v>40</v>
      </c>
      <c r="B18958" s="61">
        <v>12747</v>
      </c>
      <c r="C18958" s="63" t="s">
        <v>968</v>
      </c>
      <c r="D18958" s="61">
        <v>0</v>
      </c>
      <c r="E18958" s="61" t="s">
        <v>3266</v>
      </c>
      <c r="F18958" s="61" t="s">
        <v>111</v>
      </c>
      <c r="G18958" s="61" t="s">
        <v>1527</v>
      </c>
      <c r="H18958" s="61" t="s">
        <v>967</v>
      </c>
      <c r="I18958" s="61">
        <v>41.73</v>
      </c>
      <c r="J18958" s="61">
        <v>-74.67</v>
      </c>
      <c r="K18958">
        <v>1849</v>
      </c>
      <c r="L18958"/>
      <c r="M18958"/>
    </row>
    <row r="18959" spans="1:13">
      <c r="A18959" s="61" t="s">
        <v>40</v>
      </c>
      <c r="B18959" s="61">
        <v>12538</v>
      </c>
      <c r="C18959" s="63" t="s">
        <v>968</v>
      </c>
      <c r="D18959" s="61">
        <v>0</v>
      </c>
      <c r="E18959" s="61" t="s">
        <v>1267</v>
      </c>
      <c r="F18959" s="61" t="s">
        <v>111</v>
      </c>
      <c r="G18959" s="61" t="s">
        <v>3195</v>
      </c>
      <c r="H18959" s="61" t="s">
        <v>967</v>
      </c>
      <c r="I18959" s="61">
        <v>41.78</v>
      </c>
      <c r="J18959" s="61">
        <v>-73.930000000000007</v>
      </c>
      <c r="K18959">
        <v>14181</v>
      </c>
      <c r="L18959"/>
      <c r="M18959"/>
    </row>
    <row r="18960" spans="1:13">
      <c r="A18960" s="61" t="s">
        <v>40</v>
      </c>
      <c r="B18960" s="61">
        <v>13357</v>
      </c>
      <c r="C18960" s="63" t="s">
        <v>968</v>
      </c>
      <c r="D18960" s="61">
        <v>0</v>
      </c>
      <c r="E18960" s="61" t="s">
        <v>3526</v>
      </c>
      <c r="F18960" s="61" t="s">
        <v>111</v>
      </c>
      <c r="G18960" s="61" t="s">
        <v>3504</v>
      </c>
      <c r="H18960" s="61" t="s">
        <v>967</v>
      </c>
      <c r="I18960" s="61">
        <v>43.01</v>
      </c>
      <c r="J18960" s="61">
        <v>-75.040000000000006</v>
      </c>
      <c r="K18960">
        <v>10330</v>
      </c>
      <c r="L18960"/>
      <c r="M18960"/>
    </row>
    <row r="18961" spans="1:13">
      <c r="A18961" s="61" t="s">
        <v>40</v>
      </c>
      <c r="B18961" s="61">
        <v>12842</v>
      </c>
      <c r="C18961" s="63" t="s">
        <v>968</v>
      </c>
      <c r="D18961" s="61">
        <v>0</v>
      </c>
      <c r="E18961" s="61" t="s">
        <v>3317</v>
      </c>
      <c r="F18961" s="61" t="s">
        <v>111</v>
      </c>
      <c r="G18961" s="61" t="s">
        <v>3088</v>
      </c>
      <c r="H18961" s="61" t="s">
        <v>967</v>
      </c>
      <c r="I18961" s="61">
        <v>43.78</v>
      </c>
      <c r="J18961" s="61">
        <v>-74.260000000000005</v>
      </c>
      <c r="K18961">
        <v>1154</v>
      </c>
      <c r="L18961"/>
      <c r="M18961"/>
    </row>
    <row r="18962" spans="1:13">
      <c r="A18962" s="61" t="s">
        <v>40</v>
      </c>
      <c r="B18962" s="61">
        <v>13360</v>
      </c>
      <c r="C18962" s="63" t="s">
        <v>968</v>
      </c>
      <c r="D18962" s="61">
        <v>0</v>
      </c>
      <c r="E18962" s="61" t="s">
        <v>3527</v>
      </c>
      <c r="F18962" s="61" t="s">
        <v>111</v>
      </c>
      <c r="G18962" s="61" t="s">
        <v>3088</v>
      </c>
      <c r="H18962" s="61" t="s">
        <v>967</v>
      </c>
      <c r="I18962" s="61">
        <v>43.72</v>
      </c>
      <c r="J18962" s="61">
        <v>-74.73</v>
      </c>
      <c r="K18962">
        <v>350</v>
      </c>
      <c r="L18962"/>
      <c r="M18962"/>
    </row>
    <row r="18963" spans="1:13">
      <c r="A18963" s="61" t="s">
        <v>40</v>
      </c>
      <c r="B18963" s="61">
        <v>14847</v>
      </c>
      <c r="C18963" s="63" t="s">
        <v>968</v>
      </c>
      <c r="D18963" s="61">
        <v>0</v>
      </c>
      <c r="E18963" s="61" t="s">
        <v>3919</v>
      </c>
      <c r="F18963" s="61" t="s">
        <v>111</v>
      </c>
      <c r="G18963" s="61" t="s">
        <v>3438</v>
      </c>
      <c r="H18963" s="61" t="s">
        <v>967</v>
      </c>
      <c r="I18963" s="61">
        <v>42.61</v>
      </c>
      <c r="J18963" s="61">
        <v>-76.72</v>
      </c>
      <c r="K18963">
        <v>2443</v>
      </c>
      <c r="L18963"/>
      <c r="M18963"/>
    </row>
    <row r="18964" spans="1:13">
      <c r="A18964" s="61" t="s">
        <v>40</v>
      </c>
      <c r="B18964" s="61">
        <v>11096</v>
      </c>
      <c r="C18964" s="63" t="s">
        <v>968</v>
      </c>
      <c r="D18964" s="61">
        <v>0</v>
      </c>
      <c r="E18964" s="61" t="s">
        <v>2861</v>
      </c>
      <c r="F18964" s="61" t="s">
        <v>111</v>
      </c>
      <c r="G18964" s="61" t="s">
        <v>2852</v>
      </c>
      <c r="H18964" s="61" t="s">
        <v>967</v>
      </c>
      <c r="I18964" s="61">
        <v>40.619999999999997</v>
      </c>
      <c r="J18964" s="61">
        <v>-73.75</v>
      </c>
      <c r="K18964">
        <v>9645</v>
      </c>
      <c r="L18964"/>
      <c r="M18964"/>
    </row>
    <row r="18965" spans="1:13">
      <c r="A18965" s="61" t="s">
        <v>40</v>
      </c>
      <c r="B18965" s="61">
        <v>14475</v>
      </c>
      <c r="C18965" s="63" t="s">
        <v>968</v>
      </c>
      <c r="D18965" s="61">
        <v>0</v>
      </c>
      <c r="E18965" s="61" t="s">
        <v>3799</v>
      </c>
      <c r="F18965" s="61" t="s">
        <v>111</v>
      </c>
      <c r="G18965" s="61" t="s">
        <v>3779</v>
      </c>
      <c r="H18965" s="61" t="s">
        <v>967</v>
      </c>
      <c r="I18965" s="61">
        <v>42.94</v>
      </c>
      <c r="J18965" s="61">
        <v>-77.5</v>
      </c>
      <c r="K18965">
        <v>334</v>
      </c>
      <c r="L18965"/>
      <c r="M18965"/>
    </row>
    <row r="18966" spans="1:13">
      <c r="A18966" s="61" t="s">
        <v>40</v>
      </c>
      <c r="B18966" s="61">
        <v>14081</v>
      </c>
      <c r="C18966" s="63" t="s">
        <v>968</v>
      </c>
      <c r="D18966" s="61">
        <v>0</v>
      </c>
      <c r="E18966" s="61" t="s">
        <v>3738</v>
      </c>
      <c r="F18966" s="61" t="s">
        <v>111</v>
      </c>
      <c r="G18966" s="61" t="s">
        <v>3723</v>
      </c>
      <c r="H18966" s="61" t="s">
        <v>967</v>
      </c>
      <c r="I18966" s="61">
        <v>42.56</v>
      </c>
      <c r="J18966" s="61">
        <v>-79.040000000000006</v>
      </c>
      <c r="K18966">
        <v>2983</v>
      </c>
      <c r="L18966"/>
      <c r="M18966"/>
    </row>
    <row r="18967" spans="1:13">
      <c r="A18967" s="61" t="s">
        <v>40</v>
      </c>
      <c r="B18967" s="61">
        <v>10533</v>
      </c>
      <c r="C18967" s="63" t="s">
        <v>968</v>
      </c>
      <c r="D18967" s="61">
        <v>0</v>
      </c>
      <c r="E18967" s="61" t="s">
        <v>2369</v>
      </c>
      <c r="F18967" s="61" t="s">
        <v>111</v>
      </c>
      <c r="G18967" s="61" t="s">
        <v>2760</v>
      </c>
      <c r="H18967" s="61" t="s">
        <v>967</v>
      </c>
      <c r="I18967" s="61">
        <v>41.03</v>
      </c>
      <c r="J18967" s="61">
        <v>-73.86</v>
      </c>
      <c r="K18967">
        <v>7705</v>
      </c>
      <c r="L18967"/>
      <c r="M18967"/>
    </row>
    <row r="18968" spans="1:13">
      <c r="A18968" s="61" t="s">
        <v>40</v>
      </c>
      <c r="B18968" s="61">
        <v>11558</v>
      </c>
      <c r="C18968" s="63" t="s">
        <v>968</v>
      </c>
      <c r="D18968" s="61">
        <v>0</v>
      </c>
      <c r="E18968" s="61" t="s">
        <v>2908</v>
      </c>
      <c r="F18968" s="61" t="s">
        <v>111</v>
      </c>
      <c r="G18968" s="61" t="s">
        <v>2852</v>
      </c>
      <c r="H18968" s="61" t="s">
        <v>967</v>
      </c>
      <c r="I18968" s="61">
        <v>40.6</v>
      </c>
      <c r="J18968" s="61">
        <v>-73.64</v>
      </c>
      <c r="K18968">
        <v>8954</v>
      </c>
      <c r="L18968"/>
      <c r="M18968"/>
    </row>
    <row r="18969" spans="1:13">
      <c r="A18969" s="61" t="s">
        <v>40</v>
      </c>
      <c r="B18969" s="61">
        <v>11749</v>
      </c>
      <c r="C18969" s="63" t="s">
        <v>968</v>
      </c>
      <c r="D18969" s="61">
        <v>0</v>
      </c>
      <c r="E18969" s="61" t="s">
        <v>2958</v>
      </c>
      <c r="F18969" s="61" t="s">
        <v>111</v>
      </c>
      <c r="G18969" s="61" t="s">
        <v>966</v>
      </c>
      <c r="H18969" s="61" t="s">
        <v>967</v>
      </c>
      <c r="I18969" s="61">
        <v>40.799999999999997</v>
      </c>
      <c r="J18969" s="61">
        <v>-73.17</v>
      </c>
      <c r="K18969">
        <v>3567</v>
      </c>
      <c r="L18969"/>
      <c r="M18969"/>
    </row>
    <row r="18970" spans="1:13">
      <c r="A18970" s="61" t="s">
        <v>40</v>
      </c>
      <c r="B18970" s="61">
        <v>11751</v>
      </c>
      <c r="C18970" s="63" t="s">
        <v>968</v>
      </c>
      <c r="D18970" s="61">
        <v>0</v>
      </c>
      <c r="E18970" s="61" t="s">
        <v>2959</v>
      </c>
      <c r="F18970" s="61" t="s">
        <v>111</v>
      </c>
      <c r="G18970" s="61" t="s">
        <v>966</v>
      </c>
      <c r="H18970" s="61" t="s">
        <v>967</v>
      </c>
      <c r="I18970" s="61">
        <v>40.729999999999997</v>
      </c>
      <c r="J18970" s="61">
        <v>-73.209999999999994</v>
      </c>
      <c r="K18970">
        <v>14790</v>
      </c>
      <c r="L18970"/>
      <c r="M18970"/>
    </row>
    <row r="18971" spans="1:13">
      <c r="A18971" s="61" t="s">
        <v>40</v>
      </c>
      <c r="B18971" s="61">
        <v>11752</v>
      </c>
      <c r="C18971" s="63" t="s">
        <v>968</v>
      </c>
      <c r="D18971" s="61">
        <v>0</v>
      </c>
      <c r="E18971" s="61" t="s">
        <v>2960</v>
      </c>
      <c r="F18971" s="61" t="s">
        <v>111</v>
      </c>
      <c r="G18971" s="61" t="s">
        <v>966</v>
      </c>
      <c r="H18971" s="61" t="s">
        <v>967</v>
      </c>
      <c r="I18971" s="61">
        <v>40.76</v>
      </c>
      <c r="J18971" s="61">
        <v>-73.17</v>
      </c>
      <c r="K18971">
        <v>9758</v>
      </c>
      <c r="L18971"/>
      <c r="M18971"/>
    </row>
    <row r="18972" spans="1:13">
      <c r="A18972" s="61" t="s">
        <v>40</v>
      </c>
      <c r="B18972" s="61">
        <v>14850</v>
      </c>
      <c r="C18972" s="63" t="s">
        <v>968</v>
      </c>
      <c r="D18972" s="61">
        <v>0</v>
      </c>
      <c r="E18972" s="61" t="s">
        <v>3920</v>
      </c>
      <c r="F18972" s="61" t="s">
        <v>111</v>
      </c>
      <c r="G18972" s="61" t="s">
        <v>3431</v>
      </c>
      <c r="H18972" s="61" t="s">
        <v>967</v>
      </c>
      <c r="I18972" s="61">
        <v>42.44</v>
      </c>
      <c r="J18972" s="61">
        <v>-76.5</v>
      </c>
      <c r="K18972">
        <v>69271</v>
      </c>
      <c r="L18972"/>
      <c r="M18972"/>
    </row>
    <row r="18973" spans="1:13">
      <c r="A18973" s="61" t="s">
        <v>40</v>
      </c>
      <c r="B18973" s="61">
        <v>14853</v>
      </c>
      <c r="C18973" s="63" t="s">
        <v>968</v>
      </c>
      <c r="D18973" s="61">
        <v>0</v>
      </c>
      <c r="E18973" s="61" t="s">
        <v>3920</v>
      </c>
      <c r="F18973" s="61" t="s">
        <v>111</v>
      </c>
      <c r="G18973" s="61" t="s">
        <v>3431</v>
      </c>
      <c r="H18973" s="61" t="s">
        <v>967</v>
      </c>
      <c r="I18973" s="61">
        <v>42.45</v>
      </c>
      <c r="J18973" s="61">
        <v>-76.48</v>
      </c>
      <c r="K18973">
        <v>1993</v>
      </c>
      <c r="L18973"/>
      <c r="M18973"/>
    </row>
    <row r="18974" spans="1:13">
      <c r="A18974" s="61" t="s">
        <v>40</v>
      </c>
      <c r="B18974" s="61">
        <v>11372</v>
      </c>
      <c r="C18974" s="63" t="s">
        <v>968</v>
      </c>
      <c r="D18974" s="61">
        <v>0</v>
      </c>
      <c r="E18974" s="61" t="s">
        <v>2876</v>
      </c>
      <c r="F18974" s="61" t="s">
        <v>111</v>
      </c>
      <c r="G18974" s="61" t="s">
        <v>2853</v>
      </c>
      <c r="H18974" s="61" t="s">
        <v>967</v>
      </c>
      <c r="I18974" s="61">
        <v>40.75</v>
      </c>
      <c r="J18974" s="61">
        <v>-73.88</v>
      </c>
      <c r="K18974">
        <v>68000</v>
      </c>
      <c r="L18974"/>
      <c r="M18974"/>
    </row>
    <row r="18975" spans="1:13">
      <c r="A18975" s="61" t="s">
        <v>40</v>
      </c>
      <c r="B18975" s="61">
        <v>11435</v>
      </c>
      <c r="C18975" s="63" t="s">
        <v>968</v>
      </c>
      <c r="D18975" s="61">
        <v>0</v>
      </c>
      <c r="E18975" s="61" t="s">
        <v>2021</v>
      </c>
      <c r="F18975" s="61" t="s">
        <v>111</v>
      </c>
      <c r="G18975" s="61" t="s">
        <v>2853</v>
      </c>
      <c r="H18975" s="61" t="s">
        <v>967</v>
      </c>
      <c r="I18975" s="61">
        <v>40.700000000000003</v>
      </c>
      <c r="J18975" s="61">
        <v>-73.81</v>
      </c>
      <c r="K18975">
        <v>58980</v>
      </c>
      <c r="L18975"/>
      <c r="M18975"/>
    </row>
    <row r="18976" spans="1:13">
      <c r="A18976" s="61" t="s">
        <v>40</v>
      </c>
      <c r="B18976" s="61">
        <v>11436</v>
      </c>
      <c r="C18976" s="63" t="s">
        <v>968</v>
      </c>
      <c r="D18976" s="61">
        <v>0</v>
      </c>
      <c r="E18976" s="61" t="s">
        <v>2021</v>
      </c>
      <c r="F18976" s="61" t="s">
        <v>111</v>
      </c>
      <c r="G18976" s="61" t="s">
        <v>2853</v>
      </c>
      <c r="H18976" s="61" t="s">
        <v>967</v>
      </c>
      <c r="I18976" s="61">
        <v>40.68</v>
      </c>
      <c r="J18976" s="61">
        <v>-73.8</v>
      </c>
      <c r="K18976">
        <v>20620</v>
      </c>
      <c r="L18976"/>
      <c r="M18976"/>
    </row>
    <row r="18977" spans="1:13">
      <c r="A18977" s="61" t="s">
        <v>40</v>
      </c>
      <c r="B18977" s="61">
        <v>11430</v>
      </c>
      <c r="C18977" s="63" t="s">
        <v>968</v>
      </c>
      <c r="D18977" s="61">
        <v>0</v>
      </c>
      <c r="E18977" s="61" t="s">
        <v>2021</v>
      </c>
      <c r="F18977" s="61" t="s">
        <v>111</v>
      </c>
      <c r="G18977" s="61" t="s">
        <v>2853</v>
      </c>
      <c r="H18977" s="61" t="s">
        <v>967</v>
      </c>
      <c r="I18977" s="61">
        <v>40.65</v>
      </c>
      <c r="J18977" s="61">
        <v>-73.790000000000006</v>
      </c>
      <c r="K18977">
        <v>571</v>
      </c>
      <c r="L18977"/>
      <c r="M18977"/>
    </row>
    <row r="18978" spans="1:13">
      <c r="A18978" s="61" t="s">
        <v>40</v>
      </c>
      <c r="B18978" s="61">
        <v>11433</v>
      </c>
      <c r="C18978" s="63" t="s">
        <v>968</v>
      </c>
      <c r="D18978" s="61">
        <v>0</v>
      </c>
      <c r="E18978" s="61" t="s">
        <v>2021</v>
      </c>
      <c r="F18978" s="61" t="s">
        <v>111</v>
      </c>
      <c r="G18978" s="61" t="s">
        <v>2853</v>
      </c>
      <c r="H18978" s="61" t="s">
        <v>967</v>
      </c>
      <c r="I18978" s="61">
        <v>40.700000000000003</v>
      </c>
      <c r="J18978" s="61">
        <v>-73.790000000000006</v>
      </c>
      <c r="K18978">
        <v>39071</v>
      </c>
      <c r="L18978"/>
      <c r="M18978"/>
    </row>
    <row r="18979" spans="1:13">
      <c r="A18979" s="61" t="s">
        <v>40</v>
      </c>
      <c r="B18979" s="61">
        <v>11432</v>
      </c>
      <c r="C18979" s="63" t="s">
        <v>968</v>
      </c>
      <c r="D18979" s="61">
        <v>0</v>
      </c>
      <c r="E18979" s="61" t="s">
        <v>2021</v>
      </c>
      <c r="F18979" s="61" t="s">
        <v>111</v>
      </c>
      <c r="G18979" s="61" t="s">
        <v>2853</v>
      </c>
      <c r="H18979" s="61" t="s">
        <v>967</v>
      </c>
      <c r="I18979" s="61">
        <v>40.72</v>
      </c>
      <c r="J18979" s="61">
        <v>-73.790000000000006</v>
      </c>
      <c r="K18979">
        <v>65743</v>
      </c>
      <c r="L18979"/>
      <c r="M18979"/>
    </row>
    <row r="18980" spans="1:13">
      <c r="A18980" s="61" t="s">
        <v>40</v>
      </c>
      <c r="B18980" s="61">
        <v>11434</v>
      </c>
      <c r="C18980" s="63" t="s">
        <v>968</v>
      </c>
      <c r="D18980" s="61">
        <v>0</v>
      </c>
      <c r="E18980" s="61" t="s">
        <v>2021</v>
      </c>
      <c r="F18980" s="61" t="s">
        <v>111</v>
      </c>
      <c r="G18980" s="61" t="s">
        <v>2853</v>
      </c>
      <c r="H18980" s="61" t="s">
        <v>967</v>
      </c>
      <c r="I18980" s="61">
        <v>40.68</v>
      </c>
      <c r="J18980" s="61">
        <v>-73.78</v>
      </c>
      <c r="K18980">
        <v>66964</v>
      </c>
      <c r="L18980"/>
      <c r="M18980"/>
    </row>
    <row r="18981" spans="1:13">
      <c r="A18981" s="61" t="s">
        <v>40</v>
      </c>
      <c r="B18981" s="61">
        <v>14701</v>
      </c>
      <c r="C18981" s="63" t="s">
        <v>968</v>
      </c>
      <c r="D18981" s="61">
        <v>0</v>
      </c>
      <c r="E18981" s="61" t="s">
        <v>1433</v>
      </c>
      <c r="F18981" s="61" t="s">
        <v>111</v>
      </c>
      <c r="G18981" s="61" t="s">
        <v>3723</v>
      </c>
      <c r="H18981" s="61" t="s">
        <v>967</v>
      </c>
      <c r="I18981" s="61">
        <v>42.09</v>
      </c>
      <c r="J18981" s="61">
        <v>-79.23</v>
      </c>
      <c r="K18981">
        <v>38428</v>
      </c>
      <c r="L18981"/>
      <c r="M18981"/>
    </row>
    <row r="18982" spans="1:13">
      <c r="A18982" s="61" t="s">
        <v>40</v>
      </c>
      <c r="B18982" s="61">
        <v>13078</v>
      </c>
      <c r="C18982" s="63" t="s">
        <v>968</v>
      </c>
      <c r="D18982" s="61">
        <v>0</v>
      </c>
      <c r="E18982" s="61" t="s">
        <v>3445</v>
      </c>
      <c r="F18982" s="61" t="s">
        <v>111</v>
      </c>
      <c r="G18982" s="61" t="s">
        <v>3408</v>
      </c>
      <c r="H18982" s="61" t="s">
        <v>967</v>
      </c>
      <c r="I18982" s="61">
        <v>42.99</v>
      </c>
      <c r="J18982" s="61">
        <v>-76.069999999999993</v>
      </c>
      <c r="K18982">
        <v>10019</v>
      </c>
      <c r="L18982"/>
      <c r="M18982"/>
    </row>
    <row r="18983" spans="1:13">
      <c r="A18983" s="61" t="s">
        <v>40</v>
      </c>
      <c r="B18983" s="61">
        <v>14855</v>
      </c>
      <c r="C18983" s="63" t="s">
        <v>968</v>
      </c>
      <c r="D18983" s="61">
        <v>0</v>
      </c>
      <c r="E18983" s="61" t="s">
        <v>261</v>
      </c>
      <c r="F18983" s="61" t="s">
        <v>111</v>
      </c>
      <c r="G18983" s="61" t="s">
        <v>3819</v>
      </c>
      <c r="H18983" s="61" t="s">
        <v>967</v>
      </c>
      <c r="I18983" s="61">
        <v>42.12</v>
      </c>
      <c r="J18983" s="61">
        <v>-77.5</v>
      </c>
      <c r="K18983">
        <v>1029</v>
      </c>
      <c r="L18983"/>
      <c r="M18983"/>
    </row>
    <row r="18984" spans="1:13">
      <c r="A18984" s="61" t="s">
        <v>40</v>
      </c>
      <c r="B18984" s="61">
        <v>14082</v>
      </c>
      <c r="C18984" s="63" t="s">
        <v>968</v>
      </c>
      <c r="D18984" s="61">
        <v>0</v>
      </c>
      <c r="E18984" s="61" t="s">
        <v>3739</v>
      </c>
      <c r="F18984" s="61" t="s">
        <v>111</v>
      </c>
      <c r="G18984" s="61" t="s">
        <v>3700</v>
      </c>
      <c r="H18984" s="61" t="s">
        <v>967</v>
      </c>
      <c r="I18984" s="61">
        <v>42.66</v>
      </c>
      <c r="J18984" s="61">
        <v>-78.39</v>
      </c>
      <c r="K18984">
        <v>421</v>
      </c>
      <c r="L18984"/>
      <c r="M18984"/>
    </row>
    <row r="18985" spans="1:13">
      <c r="A18985" s="61" t="s">
        <v>40</v>
      </c>
      <c r="B18985" s="61">
        <v>14083</v>
      </c>
      <c r="C18985" s="63" t="s">
        <v>968</v>
      </c>
      <c r="D18985" s="61">
        <v>0</v>
      </c>
      <c r="E18985" s="61" t="s">
        <v>3740</v>
      </c>
      <c r="F18985" s="61" t="s">
        <v>111</v>
      </c>
      <c r="G18985" s="61" t="s">
        <v>3700</v>
      </c>
      <c r="H18985" s="61" t="s">
        <v>967</v>
      </c>
      <c r="I18985" s="61">
        <v>42.67</v>
      </c>
      <c r="J18985" s="61">
        <v>-78.44</v>
      </c>
      <c r="K18985">
        <v>57</v>
      </c>
      <c r="L18985"/>
      <c r="M18985"/>
    </row>
    <row r="18986" spans="1:13">
      <c r="A18986" s="61" t="s">
        <v>40</v>
      </c>
      <c r="B18986" s="61">
        <v>12941</v>
      </c>
      <c r="C18986" s="63" t="s">
        <v>968</v>
      </c>
      <c r="D18986" s="61">
        <v>0</v>
      </c>
      <c r="E18986" s="61" t="s">
        <v>1723</v>
      </c>
      <c r="F18986" s="61" t="s">
        <v>111</v>
      </c>
      <c r="G18986" s="61" t="s">
        <v>1186</v>
      </c>
      <c r="H18986" s="61" t="s">
        <v>967</v>
      </c>
      <c r="I18986" s="61">
        <v>44.35</v>
      </c>
      <c r="J18986" s="61">
        <v>-73.709999999999994</v>
      </c>
      <c r="K18986">
        <v>1330</v>
      </c>
      <c r="L18986"/>
      <c r="M18986"/>
    </row>
    <row r="18987" spans="1:13">
      <c r="A18987" s="61" t="s">
        <v>40</v>
      </c>
      <c r="B18987" s="61">
        <v>12093</v>
      </c>
      <c r="C18987" s="63" t="s">
        <v>968</v>
      </c>
      <c r="D18987" s="61">
        <v>0</v>
      </c>
      <c r="E18987" s="61" t="s">
        <v>457</v>
      </c>
      <c r="F18987" s="61" t="s">
        <v>111</v>
      </c>
      <c r="G18987" s="61" t="s">
        <v>3041</v>
      </c>
      <c r="H18987" s="61" t="s">
        <v>967</v>
      </c>
      <c r="I18987" s="61">
        <v>42.48</v>
      </c>
      <c r="J18987" s="61">
        <v>-74.61</v>
      </c>
      <c r="K18987">
        <v>1576</v>
      </c>
      <c r="L18987"/>
      <c r="M18987"/>
    </row>
    <row r="18988" spans="1:13">
      <c r="A18988" s="61" t="s">
        <v>40</v>
      </c>
      <c r="B18988" s="61">
        <v>10535</v>
      </c>
      <c r="C18988" s="63" t="s">
        <v>968</v>
      </c>
      <c r="D18988" s="61">
        <v>0</v>
      </c>
      <c r="E18988" s="61" t="s">
        <v>2778</v>
      </c>
      <c r="F18988" s="61" t="s">
        <v>111</v>
      </c>
      <c r="G18988" s="61" t="s">
        <v>2760</v>
      </c>
      <c r="H18988" s="61" t="s">
        <v>967</v>
      </c>
      <c r="I18988" s="61">
        <v>41.34</v>
      </c>
      <c r="J18988" s="61">
        <v>-73.790000000000006</v>
      </c>
      <c r="K18988">
        <v>531</v>
      </c>
      <c r="L18988"/>
      <c r="M18988"/>
    </row>
    <row r="18989" spans="1:13">
      <c r="A18989" s="61" t="s">
        <v>40</v>
      </c>
      <c r="B18989" s="61">
        <v>12748</v>
      </c>
      <c r="C18989" s="63" t="s">
        <v>968</v>
      </c>
      <c r="D18989" s="61">
        <v>0</v>
      </c>
      <c r="E18989" s="61" t="s">
        <v>656</v>
      </c>
      <c r="F18989" s="61" t="s">
        <v>111</v>
      </c>
      <c r="G18989" s="61" t="s">
        <v>1527</v>
      </c>
      <c r="H18989" s="61" t="s">
        <v>967</v>
      </c>
      <c r="I18989" s="61">
        <v>41.78</v>
      </c>
      <c r="J18989" s="61">
        <v>-74.930000000000007</v>
      </c>
      <c r="K18989">
        <v>1890</v>
      </c>
      <c r="L18989"/>
      <c r="M18989"/>
    </row>
    <row r="18990" spans="1:13">
      <c r="A18990" s="61" t="s">
        <v>40</v>
      </c>
      <c r="B18990" s="61">
        <v>11753</v>
      </c>
      <c r="C18990" s="63" t="s">
        <v>968</v>
      </c>
      <c r="D18990" s="61">
        <v>0</v>
      </c>
      <c r="E18990" s="61" t="s">
        <v>2054</v>
      </c>
      <c r="F18990" s="61" t="s">
        <v>111</v>
      </c>
      <c r="G18990" s="61" t="s">
        <v>2852</v>
      </c>
      <c r="H18990" s="61" t="s">
        <v>967</v>
      </c>
      <c r="I18990" s="61">
        <v>40.78</v>
      </c>
      <c r="J18990" s="61">
        <v>-73.540000000000006</v>
      </c>
      <c r="K18990">
        <v>13084</v>
      </c>
      <c r="L18990"/>
      <c r="M18990"/>
    </row>
    <row r="18991" spans="1:13">
      <c r="A18991" s="61" t="s">
        <v>40</v>
      </c>
      <c r="B18991" s="61">
        <v>12444</v>
      </c>
      <c r="C18991" s="63" t="s">
        <v>968</v>
      </c>
      <c r="D18991" s="61">
        <v>0</v>
      </c>
      <c r="E18991" s="61" t="s">
        <v>3161</v>
      </c>
      <c r="F18991" s="61" t="s">
        <v>111</v>
      </c>
      <c r="G18991" s="61" t="s">
        <v>506</v>
      </c>
      <c r="H18991" s="61" t="s">
        <v>967</v>
      </c>
      <c r="I18991" s="61">
        <v>42.27</v>
      </c>
      <c r="J18991" s="61">
        <v>-74.28</v>
      </c>
      <c r="K18991">
        <v>430</v>
      </c>
      <c r="L18991"/>
      <c r="M18991"/>
    </row>
    <row r="18992" spans="1:13">
      <c r="A18992" s="61" t="s">
        <v>40</v>
      </c>
      <c r="B18992" s="61">
        <v>12843</v>
      </c>
      <c r="C18992" s="63" t="s">
        <v>968</v>
      </c>
      <c r="D18992" s="61">
        <v>0</v>
      </c>
      <c r="E18992" s="61" t="s">
        <v>3318</v>
      </c>
      <c r="F18992" s="61" t="s">
        <v>111</v>
      </c>
      <c r="G18992" s="61" t="s">
        <v>572</v>
      </c>
      <c r="H18992" s="61" t="s">
        <v>967</v>
      </c>
      <c r="I18992" s="61">
        <v>43.57</v>
      </c>
      <c r="J18992" s="61">
        <v>-73.97</v>
      </c>
      <c r="K18992">
        <v>542</v>
      </c>
      <c r="L18992"/>
      <c r="M18992"/>
    </row>
    <row r="18993" spans="1:13">
      <c r="A18993" s="61" t="s">
        <v>40</v>
      </c>
      <c r="B18993" s="61">
        <v>13790</v>
      </c>
      <c r="C18993" s="63" t="s">
        <v>968</v>
      </c>
      <c r="D18993" s="61">
        <v>0</v>
      </c>
      <c r="E18993" s="61" t="s">
        <v>3654</v>
      </c>
      <c r="F18993" s="61" t="s">
        <v>111</v>
      </c>
      <c r="G18993" s="61" t="s">
        <v>3632</v>
      </c>
      <c r="H18993" s="61" t="s">
        <v>967</v>
      </c>
      <c r="I18993" s="61">
        <v>42.11</v>
      </c>
      <c r="J18993" s="61">
        <v>-75.959999999999994</v>
      </c>
      <c r="K18993">
        <v>18478</v>
      </c>
      <c r="L18993"/>
      <c r="M18993"/>
    </row>
    <row r="18994" spans="1:13">
      <c r="A18994" s="61" t="s">
        <v>40</v>
      </c>
      <c r="B18994" s="61">
        <v>12094</v>
      </c>
      <c r="C18994" s="63" t="s">
        <v>968</v>
      </c>
      <c r="D18994" s="61">
        <v>0</v>
      </c>
      <c r="E18994" s="61" t="s">
        <v>3085</v>
      </c>
      <c r="F18994" s="61" t="s">
        <v>111</v>
      </c>
      <c r="G18994" s="61" t="s">
        <v>3031</v>
      </c>
      <c r="H18994" s="61" t="s">
        <v>967</v>
      </c>
      <c r="I18994" s="61">
        <v>42.88</v>
      </c>
      <c r="J18994" s="61">
        <v>-73.489999999999995</v>
      </c>
      <c r="K18994">
        <v>2337</v>
      </c>
      <c r="L18994"/>
      <c r="M18994"/>
    </row>
    <row r="18995" spans="1:13">
      <c r="A18995" s="61" t="s">
        <v>40</v>
      </c>
      <c r="B18995" s="61">
        <v>12095</v>
      </c>
      <c r="C18995" s="63" t="s">
        <v>968</v>
      </c>
      <c r="D18995" s="61">
        <v>0</v>
      </c>
      <c r="E18995" s="61" t="s">
        <v>3086</v>
      </c>
      <c r="F18995" s="61" t="s">
        <v>111</v>
      </c>
      <c r="G18995" s="61" t="s">
        <v>185</v>
      </c>
      <c r="H18995" s="61" t="s">
        <v>967</v>
      </c>
      <c r="I18995" s="61">
        <v>43</v>
      </c>
      <c r="J18995" s="61">
        <v>-74.37</v>
      </c>
      <c r="K18995">
        <v>12242</v>
      </c>
      <c r="L18995"/>
      <c r="M18995"/>
    </row>
    <row r="18996" spans="1:13">
      <c r="A18996" s="61" t="s">
        <v>40</v>
      </c>
      <c r="B18996" s="61">
        <v>13080</v>
      </c>
      <c r="C18996" s="63" t="s">
        <v>968</v>
      </c>
      <c r="D18996" s="61">
        <v>0</v>
      </c>
      <c r="E18996" s="61" t="s">
        <v>3446</v>
      </c>
      <c r="F18996" s="61" t="s">
        <v>111</v>
      </c>
      <c r="G18996" s="61" t="s">
        <v>3408</v>
      </c>
      <c r="H18996" s="61" t="s">
        <v>967</v>
      </c>
      <c r="I18996" s="61">
        <v>43.06</v>
      </c>
      <c r="J18996" s="61">
        <v>-76.47</v>
      </c>
      <c r="K18996">
        <v>3375</v>
      </c>
      <c r="L18996"/>
      <c r="M18996"/>
    </row>
    <row r="18997" spans="1:13">
      <c r="A18997" s="61" t="s">
        <v>40</v>
      </c>
      <c r="B18997" s="61">
        <v>13361</v>
      </c>
      <c r="C18997" s="63" t="s">
        <v>968</v>
      </c>
      <c r="D18997" s="61">
        <v>0</v>
      </c>
      <c r="E18997" s="61" t="s">
        <v>3528</v>
      </c>
      <c r="F18997" s="61" t="s">
        <v>111</v>
      </c>
      <c r="G18997" s="61" t="s">
        <v>3504</v>
      </c>
      <c r="H18997" s="61" t="s">
        <v>967</v>
      </c>
      <c r="I18997" s="61">
        <v>42.91</v>
      </c>
      <c r="J18997" s="61">
        <v>-74.95</v>
      </c>
      <c r="K18997">
        <v>825</v>
      </c>
      <c r="L18997"/>
      <c r="M18997"/>
    </row>
    <row r="18998" spans="1:13">
      <c r="A18998" s="61" t="s">
        <v>40</v>
      </c>
      <c r="B18998" s="61">
        <v>10536</v>
      </c>
      <c r="C18998" s="63" t="s">
        <v>968</v>
      </c>
      <c r="D18998" s="61">
        <v>0</v>
      </c>
      <c r="E18998" s="61" t="s">
        <v>2779</v>
      </c>
      <c r="F18998" s="61" t="s">
        <v>111</v>
      </c>
      <c r="G18998" s="61" t="s">
        <v>2760</v>
      </c>
      <c r="H18998" s="61" t="s">
        <v>967</v>
      </c>
      <c r="I18998" s="61">
        <v>41.26</v>
      </c>
      <c r="J18998" s="61">
        <v>-73.680000000000007</v>
      </c>
      <c r="K18998">
        <v>10792</v>
      </c>
      <c r="L18998"/>
      <c r="M18998"/>
    </row>
    <row r="18999" spans="1:13">
      <c r="A18999" s="61" t="s">
        <v>40</v>
      </c>
      <c r="B18999" s="61">
        <v>12844</v>
      </c>
      <c r="C18999" s="63" t="s">
        <v>968</v>
      </c>
      <c r="D18999" s="61">
        <v>0</v>
      </c>
      <c r="E18999" s="61" t="s">
        <v>3319</v>
      </c>
      <c r="F18999" s="61" t="s">
        <v>111</v>
      </c>
      <c r="G18999" s="61" t="s">
        <v>625</v>
      </c>
      <c r="H18999" s="61" t="s">
        <v>967</v>
      </c>
      <c r="I18999" s="61">
        <v>43.49</v>
      </c>
      <c r="J18999" s="61">
        <v>-73.62</v>
      </c>
      <c r="K18999">
        <v>303</v>
      </c>
      <c r="L18999"/>
      <c r="M18999"/>
    </row>
    <row r="19000" spans="1:13">
      <c r="A19000" s="61" t="s">
        <v>40</v>
      </c>
      <c r="B19000" s="61">
        <v>12942</v>
      </c>
      <c r="C19000" s="63" t="s">
        <v>968</v>
      </c>
      <c r="D19000" s="61">
        <v>0</v>
      </c>
      <c r="E19000" s="61" t="s">
        <v>1536</v>
      </c>
      <c r="F19000" s="61" t="s">
        <v>111</v>
      </c>
      <c r="G19000" s="61" t="s">
        <v>1186</v>
      </c>
      <c r="H19000" s="61" t="s">
        <v>967</v>
      </c>
      <c r="I19000" s="61">
        <v>44.25</v>
      </c>
      <c r="J19000" s="61">
        <v>-73.78</v>
      </c>
      <c r="K19000">
        <v>651</v>
      </c>
      <c r="L19000"/>
      <c r="M19000"/>
    </row>
    <row r="19001" spans="1:13">
      <c r="A19001" s="61" t="s">
        <v>40</v>
      </c>
      <c r="B19001" s="61">
        <v>12943</v>
      </c>
      <c r="C19001" s="63" t="s">
        <v>968</v>
      </c>
      <c r="D19001" s="61">
        <v>0</v>
      </c>
      <c r="E19001" s="61" t="s">
        <v>3373</v>
      </c>
      <c r="F19001" s="61" t="s">
        <v>111</v>
      </c>
      <c r="G19001" s="61" t="s">
        <v>1186</v>
      </c>
      <c r="H19001" s="61" t="s">
        <v>967</v>
      </c>
      <c r="I19001" s="61">
        <v>44.2</v>
      </c>
      <c r="J19001" s="61">
        <v>-73.78</v>
      </c>
      <c r="K19001">
        <v>478</v>
      </c>
      <c r="L19001"/>
      <c r="M19001"/>
    </row>
    <row r="19002" spans="1:13">
      <c r="A19002" s="61" t="s">
        <v>40</v>
      </c>
      <c r="B19002" s="61">
        <v>12924</v>
      </c>
      <c r="C19002" s="63" t="s">
        <v>968</v>
      </c>
      <c r="D19002" s="61">
        <v>0</v>
      </c>
      <c r="E19002" s="61" t="s">
        <v>3352</v>
      </c>
      <c r="F19002" s="61" t="s">
        <v>111</v>
      </c>
      <c r="G19002" s="61" t="s">
        <v>3350</v>
      </c>
      <c r="H19002" s="61" t="s">
        <v>967</v>
      </c>
      <c r="I19002" s="61">
        <v>44.48</v>
      </c>
      <c r="J19002" s="61">
        <v>-73.58</v>
      </c>
      <c r="K19002">
        <v>148</v>
      </c>
      <c r="L19002"/>
      <c r="M19002"/>
    </row>
    <row r="19003" spans="1:13">
      <c r="A19003" s="61" t="s">
        <v>40</v>
      </c>
      <c r="B19003" s="61">
        <v>12944</v>
      </c>
      <c r="C19003" s="63" t="s">
        <v>968</v>
      </c>
      <c r="D19003" s="61">
        <v>0</v>
      </c>
      <c r="E19003" s="61" t="s">
        <v>3352</v>
      </c>
      <c r="F19003" s="61" t="s">
        <v>111</v>
      </c>
      <c r="G19003" s="61" t="s">
        <v>1186</v>
      </c>
      <c r="H19003" s="61" t="s">
        <v>967</v>
      </c>
      <c r="I19003" s="61">
        <v>44.5</v>
      </c>
      <c r="J19003" s="61">
        <v>-73.48</v>
      </c>
      <c r="K19003">
        <v>4088</v>
      </c>
      <c r="L19003"/>
      <c r="M19003"/>
    </row>
    <row r="19004" spans="1:13">
      <c r="A19004" s="61" t="s">
        <v>40</v>
      </c>
      <c r="B19004" s="61">
        <v>12911</v>
      </c>
      <c r="C19004" s="63" t="s">
        <v>968</v>
      </c>
      <c r="D19004" s="61">
        <v>0</v>
      </c>
      <c r="E19004" s="61" t="s">
        <v>3352</v>
      </c>
      <c r="F19004" s="61" t="s">
        <v>111</v>
      </c>
      <c r="G19004" s="61" t="s">
        <v>3350</v>
      </c>
      <c r="H19004" s="61" t="s">
        <v>967</v>
      </c>
      <c r="I19004" s="61">
        <v>44.52</v>
      </c>
      <c r="J19004" s="61">
        <v>-73.459999999999994</v>
      </c>
      <c r="K19004">
        <v>35</v>
      </c>
      <c r="L19004"/>
      <c r="M19004"/>
    </row>
    <row r="19005" spans="1:13">
      <c r="A19005" s="61" t="s">
        <v>40</v>
      </c>
      <c r="B19005" s="61">
        <v>14476</v>
      </c>
      <c r="C19005" s="63" t="s">
        <v>968</v>
      </c>
      <c r="D19005" s="61">
        <v>0</v>
      </c>
      <c r="E19005" s="61" t="s">
        <v>3800</v>
      </c>
      <c r="F19005" s="61" t="s">
        <v>111</v>
      </c>
      <c r="G19005" s="61" t="s">
        <v>2118</v>
      </c>
      <c r="H19005" s="61" t="s">
        <v>967</v>
      </c>
      <c r="I19005" s="61">
        <v>43.32</v>
      </c>
      <c r="J19005" s="61">
        <v>-78.03</v>
      </c>
      <c r="K19005">
        <v>2250</v>
      </c>
      <c r="L19005"/>
      <c r="M19005"/>
    </row>
    <row r="19006" spans="1:13">
      <c r="A19006" s="61" t="s">
        <v>40</v>
      </c>
      <c r="B19006" s="61">
        <v>14747</v>
      </c>
      <c r="C19006" s="63" t="s">
        <v>968</v>
      </c>
      <c r="D19006" s="61">
        <v>0</v>
      </c>
      <c r="E19006" s="61" t="s">
        <v>3875</v>
      </c>
      <c r="F19006" s="61" t="s">
        <v>111</v>
      </c>
      <c r="G19006" s="61" t="s">
        <v>3723</v>
      </c>
      <c r="H19006" s="61" t="s">
        <v>967</v>
      </c>
      <c r="I19006" s="61">
        <v>42.14</v>
      </c>
      <c r="J19006" s="61">
        <v>-79.069999999999993</v>
      </c>
      <c r="K19006">
        <v>2197</v>
      </c>
      <c r="L19006"/>
      <c r="M19006"/>
    </row>
    <row r="19007" spans="1:13">
      <c r="A19007" s="61" t="s">
        <v>40</v>
      </c>
      <c r="B19007" s="61">
        <v>12750</v>
      </c>
      <c r="C19007" s="63" t="s">
        <v>968</v>
      </c>
      <c r="D19007" s="61">
        <v>0</v>
      </c>
      <c r="E19007" s="61" t="s">
        <v>3267</v>
      </c>
      <c r="F19007" s="61" t="s">
        <v>111</v>
      </c>
      <c r="G19007" s="61" t="s">
        <v>1527</v>
      </c>
      <c r="H19007" s="61" t="s">
        <v>967</v>
      </c>
      <c r="I19007" s="61">
        <v>41.73</v>
      </c>
      <c r="J19007" s="61">
        <v>-74.95</v>
      </c>
      <c r="K19007">
        <v>148</v>
      </c>
      <c r="L19007"/>
      <c r="M19007"/>
    </row>
    <row r="19008" spans="1:13">
      <c r="A19008" s="61" t="s">
        <v>40</v>
      </c>
      <c r="B19008" s="61">
        <v>14477</v>
      </c>
      <c r="C19008" s="63" t="s">
        <v>968</v>
      </c>
      <c r="D19008" s="61">
        <v>0</v>
      </c>
      <c r="E19008" s="61" t="s">
        <v>2276</v>
      </c>
      <c r="F19008" s="61" t="s">
        <v>111</v>
      </c>
      <c r="G19008" s="61" t="s">
        <v>2118</v>
      </c>
      <c r="H19008" s="61" t="s">
        <v>967</v>
      </c>
      <c r="I19008" s="61">
        <v>43.33</v>
      </c>
      <c r="J19008" s="61">
        <v>-78.13</v>
      </c>
      <c r="K19008">
        <v>1501</v>
      </c>
      <c r="L19008"/>
      <c r="M19008"/>
    </row>
    <row r="19009" spans="1:13">
      <c r="A19009" s="61" t="s">
        <v>40</v>
      </c>
      <c r="B19009" s="61">
        <v>12446</v>
      </c>
      <c r="C19009" s="63" t="s">
        <v>968</v>
      </c>
      <c r="D19009" s="61">
        <v>0</v>
      </c>
      <c r="E19009" s="61" t="s">
        <v>3162</v>
      </c>
      <c r="F19009" s="61" t="s">
        <v>111</v>
      </c>
      <c r="G19009" s="61" t="s">
        <v>3136</v>
      </c>
      <c r="H19009" s="61" t="s">
        <v>967</v>
      </c>
      <c r="I19009" s="61">
        <v>41.77</v>
      </c>
      <c r="J19009" s="61">
        <v>-74.290000000000006</v>
      </c>
      <c r="K19009">
        <v>4930</v>
      </c>
      <c r="L19009"/>
      <c r="M19009"/>
    </row>
    <row r="19010" spans="1:13">
      <c r="A19010" s="61" t="s">
        <v>40</v>
      </c>
      <c r="B19010" s="61">
        <v>14478</v>
      </c>
      <c r="C19010" s="63" t="s">
        <v>968</v>
      </c>
      <c r="D19010" s="61">
        <v>0</v>
      </c>
      <c r="E19010" s="61" t="s">
        <v>3801</v>
      </c>
      <c r="F19010" s="61" t="s">
        <v>111</v>
      </c>
      <c r="G19010" s="61" t="s">
        <v>3773</v>
      </c>
      <c r="H19010" s="61" t="s">
        <v>967</v>
      </c>
      <c r="I19010" s="61">
        <v>42.58</v>
      </c>
      <c r="J19010" s="61">
        <v>-77.13</v>
      </c>
      <c r="K19010">
        <v>1646</v>
      </c>
      <c r="L19010"/>
      <c r="M19010"/>
    </row>
    <row r="19011" spans="1:13">
      <c r="A19011" s="61" t="s">
        <v>40</v>
      </c>
      <c r="B19011" s="61">
        <v>11415</v>
      </c>
      <c r="C19011" s="63" t="s">
        <v>968</v>
      </c>
      <c r="D19011" s="61">
        <v>0</v>
      </c>
      <c r="E19011" s="61" t="s">
        <v>2885</v>
      </c>
      <c r="F19011" s="61" t="s">
        <v>111</v>
      </c>
      <c r="G19011" s="61" t="s">
        <v>2853</v>
      </c>
      <c r="H19011" s="61" t="s">
        <v>967</v>
      </c>
      <c r="I19011" s="61">
        <v>40.71</v>
      </c>
      <c r="J19011" s="61">
        <v>-73.83</v>
      </c>
      <c r="K19011">
        <v>20241</v>
      </c>
      <c r="L19011"/>
      <c r="M19011"/>
    </row>
    <row r="19012" spans="1:13">
      <c r="A19012" s="61" t="s">
        <v>40</v>
      </c>
      <c r="B19012" s="61">
        <v>12751</v>
      </c>
      <c r="C19012" s="63" t="s">
        <v>968</v>
      </c>
      <c r="D19012" s="61">
        <v>0</v>
      </c>
      <c r="E19012" s="61" t="s">
        <v>3268</v>
      </c>
      <c r="F19012" s="61" t="s">
        <v>111</v>
      </c>
      <c r="G19012" s="61" t="s">
        <v>1527</v>
      </c>
      <c r="H19012" s="61" t="s">
        <v>967</v>
      </c>
      <c r="I19012" s="61">
        <v>41.68</v>
      </c>
      <c r="J19012" s="61">
        <v>-74.66</v>
      </c>
      <c r="K19012">
        <v>1151</v>
      </c>
      <c r="L19012"/>
      <c r="M19012"/>
    </row>
    <row r="19013" spans="1:13">
      <c r="A19013" s="61" t="s">
        <v>40</v>
      </c>
      <c r="B19013" s="61">
        <v>14748</v>
      </c>
      <c r="C19013" s="63" t="s">
        <v>968</v>
      </c>
      <c r="D19013" s="61">
        <v>0</v>
      </c>
      <c r="E19013" s="61" t="s">
        <v>3876</v>
      </c>
      <c r="F19013" s="61" t="s">
        <v>111</v>
      </c>
      <c r="G19013" s="61" t="s">
        <v>3719</v>
      </c>
      <c r="H19013" s="61" t="s">
        <v>967</v>
      </c>
      <c r="I19013" s="61">
        <v>42.14</v>
      </c>
      <c r="J19013" s="61">
        <v>-78.61</v>
      </c>
      <c r="K19013">
        <v>659</v>
      </c>
      <c r="L19013"/>
      <c r="M19013"/>
    </row>
    <row r="19014" spans="1:13">
      <c r="A19014" s="61" t="s">
        <v>40</v>
      </c>
      <c r="B19014" s="61">
        <v>12106</v>
      </c>
      <c r="C19014" s="63" t="s">
        <v>968</v>
      </c>
      <c r="D19014" s="61">
        <v>0</v>
      </c>
      <c r="E19014" s="61" t="s">
        <v>3087</v>
      </c>
      <c r="F19014" s="61" t="s">
        <v>111</v>
      </c>
      <c r="G19014" s="61" t="s">
        <v>566</v>
      </c>
      <c r="H19014" s="61" t="s">
        <v>967</v>
      </c>
      <c r="I19014" s="61">
        <v>42.39</v>
      </c>
      <c r="J19014" s="61">
        <v>-73.7</v>
      </c>
      <c r="K19014">
        <v>2137</v>
      </c>
      <c r="L19014"/>
      <c r="M19014"/>
    </row>
    <row r="19015" spans="1:13">
      <c r="A19015" s="61" t="s">
        <v>40</v>
      </c>
      <c r="B19015" s="61">
        <v>13081</v>
      </c>
      <c r="C19015" s="63" t="s">
        <v>968</v>
      </c>
      <c r="D19015" s="61">
        <v>0</v>
      </c>
      <c r="E19015" s="61" t="s">
        <v>3447</v>
      </c>
      <c r="F19015" s="61" t="s">
        <v>111</v>
      </c>
      <c r="G19015" s="61" t="s">
        <v>3409</v>
      </c>
      <c r="H19015" s="61" t="s">
        <v>967</v>
      </c>
      <c r="I19015" s="61">
        <v>42.66</v>
      </c>
      <c r="J19015" s="61">
        <v>-76.61</v>
      </c>
      <c r="K19015">
        <v>1058</v>
      </c>
      <c r="L19015"/>
      <c r="M19015"/>
    </row>
    <row r="19016" spans="1:13">
      <c r="A19016" s="61" t="s">
        <v>40</v>
      </c>
      <c r="B19016" s="61">
        <v>11754</v>
      </c>
      <c r="C19016" s="63" t="s">
        <v>968</v>
      </c>
      <c r="D19016" s="61">
        <v>0</v>
      </c>
      <c r="E19016" s="61" t="s">
        <v>2961</v>
      </c>
      <c r="F19016" s="61" t="s">
        <v>111</v>
      </c>
      <c r="G19016" s="61" t="s">
        <v>966</v>
      </c>
      <c r="H19016" s="61" t="s">
        <v>967</v>
      </c>
      <c r="I19016" s="61">
        <v>40.89</v>
      </c>
      <c r="J19016" s="61">
        <v>-73.239999999999995</v>
      </c>
      <c r="K19016">
        <v>18472</v>
      </c>
      <c r="L19016"/>
      <c r="M19016"/>
    </row>
    <row r="19017" spans="1:13">
      <c r="A19017" s="61" t="s">
        <v>40</v>
      </c>
      <c r="B19017" s="61">
        <v>12401</v>
      </c>
      <c r="C19017" s="63" t="s">
        <v>968</v>
      </c>
      <c r="D19017" s="61">
        <v>0</v>
      </c>
      <c r="E19017" s="61" t="s">
        <v>263</v>
      </c>
      <c r="F19017" s="61" t="s">
        <v>111</v>
      </c>
      <c r="G19017" s="61" t="s">
        <v>3136</v>
      </c>
      <c r="H19017" s="61" t="s">
        <v>967</v>
      </c>
      <c r="I19017" s="61">
        <v>41.93</v>
      </c>
      <c r="J19017" s="61">
        <v>-73.989999999999995</v>
      </c>
      <c r="K19017">
        <v>35493</v>
      </c>
      <c r="L19017"/>
      <c r="M19017"/>
    </row>
    <row r="19018" spans="1:13">
      <c r="A19018" s="61" t="s">
        <v>40</v>
      </c>
      <c r="B19018" s="61">
        <v>13082</v>
      </c>
      <c r="C19018" s="63" t="s">
        <v>968</v>
      </c>
      <c r="D19018" s="61">
        <v>0</v>
      </c>
      <c r="E19018" s="61" t="s">
        <v>3448</v>
      </c>
      <c r="F19018" s="61" t="s">
        <v>111</v>
      </c>
      <c r="G19018" s="61" t="s">
        <v>495</v>
      </c>
      <c r="H19018" s="61" t="s">
        <v>967</v>
      </c>
      <c r="I19018" s="61">
        <v>43.07</v>
      </c>
      <c r="J19018" s="61">
        <v>-75.95</v>
      </c>
      <c r="K19018">
        <v>4539</v>
      </c>
      <c r="L19018"/>
      <c r="M19018"/>
    </row>
    <row r="19019" spans="1:13">
      <c r="A19019" s="61" t="s">
        <v>40</v>
      </c>
      <c r="B19019" s="61">
        <v>13795</v>
      </c>
      <c r="C19019" s="63" t="s">
        <v>968</v>
      </c>
      <c r="D19019" s="61">
        <v>0</v>
      </c>
      <c r="E19019" s="61" t="s">
        <v>3655</v>
      </c>
      <c r="F19019" s="61" t="s">
        <v>111</v>
      </c>
      <c r="G19019" s="61" t="s">
        <v>3632</v>
      </c>
      <c r="H19019" s="61" t="s">
        <v>967</v>
      </c>
      <c r="I19019" s="61">
        <v>42.03</v>
      </c>
      <c r="J19019" s="61">
        <v>-75.790000000000006</v>
      </c>
      <c r="K19019">
        <v>3617</v>
      </c>
      <c r="L19019"/>
      <c r="M19019"/>
    </row>
    <row r="19020" spans="1:13">
      <c r="A19020" s="61" t="s">
        <v>40</v>
      </c>
      <c r="B19020" s="61">
        <v>14479</v>
      </c>
      <c r="C19020" s="63" t="s">
        <v>968</v>
      </c>
      <c r="D19020" s="61">
        <v>0</v>
      </c>
      <c r="E19020" s="61" t="s">
        <v>3802</v>
      </c>
      <c r="F19020" s="61" t="s">
        <v>111</v>
      </c>
      <c r="G19020" s="61" t="s">
        <v>2118</v>
      </c>
      <c r="H19020" s="61" t="s">
        <v>967</v>
      </c>
      <c r="I19020" s="61">
        <v>43.24</v>
      </c>
      <c r="J19020" s="61">
        <v>-78.31</v>
      </c>
      <c r="K19020">
        <v>263</v>
      </c>
      <c r="L19020"/>
      <c r="M19020"/>
    </row>
    <row r="19021" spans="1:13">
      <c r="A19021" s="61" t="s">
        <v>40</v>
      </c>
      <c r="B19021" s="61">
        <v>13656</v>
      </c>
      <c r="C19021" s="63" t="s">
        <v>968</v>
      </c>
      <c r="D19021" s="61">
        <v>0</v>
      </c>
      <c r="E19021" s="61" t="s">
        <v>3604</v>
      </c>
      <c r="F19021" s="61" t="s">
        <v>111</v>
      </c>
      <c r="G19021" s="61" t="s">
        <v>362</v>
      </c>
      <c r="H19021" s="61" t="s">
        <v>967</v>
      </c>
      <c r="I19021" s="61">
        <v>44.18</v>
      </c>
      <c r="J19021" s="61">
        <v>-75.95</v>
      </c>
      <c r="K19021">
        <v>2901</v>
      </c>
      <c r="L19021"/>
      <c r="M19021"/>
    </row>
    <row r="19022" spans="1:13">
      <c r="A19022" s="61" t="s">
        <v>40</v>
      </c>
      <c r="B19022" s="61">
        <v>13084</v>
      </c>
      <c r="C19022" s="63" t="s">
        <v>968</v>
      </c>
      <c r="D19022" s="61">
        <v>0</v>
      </c>
      <c r="E19022" s="61" t="s">
        <v>543</v>
      </c>
      <c r="F19022" s="61" t="s">
        <v>111</v>
      </c>
      <c r="G19022" s="61" t="s">
        <v>3408</v>
      </c>
      <c r="H19022" s="61" t="s">
        <v>967</v>
      </c>
      <c r="I19022" s="61">
        <v>42.88</v>
      </c>
      <c r="J19022" s="61">
        <v>-76.099999999999994</v>
      </c>
      <c r="K19022">
        <v>4101</v>
      </c>
      <c r="L19022"/>
      <c r="M19022"/>
    </row>
    <row r="19023" spans="1:13">
      <c r="A19023" s="61" t="s">
        <v>40</v>
      </c>
      <c r="B19023" s="61">
        <v>13083</v>
      </c>
      <c r="C19023" s="63" t="s">
        <v>968</v>
      </c>
      <c r="D19023" s="61">
        <v>0</v>
      </c>
      <c r="E19023" s="61" t="s">
        <v>3449</v>
      </c>
      <c r="F19023" s="61" t="s">
        <v>111</v>
      </c>
      <c r="G19023" s="61" t="s">
        <v>3412</v>
      </c>
      <c r="H19023" s="61" t="s">
        <v>967</v>
      </c>
      <c r="I19023" s="61">
        <v>43.64</v>
      </c>
      <c r="J19023" s="61">
        <v>-76.06</v>
      </c>
      <c r="K19023">
        <v>1896</v>
      </c>
      <c r="L19023"/>
      <c r="M19023"/>
    </row>
    <row r="19024" spans="1:13">
      <c r="A19024" s="61" t="s">
        <v>40</v>
      </c>
      <c r="B19024" s="61">
        <v>12540</v>
      </c>
      <c r="C19024" s="63" t="s">
        <v>968</v>
      </c>
      <c r="D19024" s="61">
        <v>0</v>
      </c>
      <c r="E19024" s="61" t="s">
        <v>3217</v>
      </c>
      <c r="F19024" s="61" t="s">
        <v>111</v>
      </c>
      <c r="G19024" s="61" t="s">
        <v>3195</v>
      </c>
      <c r="H19024" s="61" t="s">
        <v>967</v>
      </c>
      <c r="I19024" s="61">
        <v>41.67</v>
      </c>
      <c r="J19024" s="61">
        <v>-73.73</v>
      </c>
      <c r="K19024">
        <v>7666</v>
      </c>
      <c r="L19024"/>
      <c r="M19024"/>
    </row>
    <row r="19025" spans="1:13">
      <c r="A19025" s="61" t="s">
        <v>40</v>
      </c>
      <c r="B19025" s="61">
        <v>12945</v>
      </c>
      <c r="C19025" s="63" t="s">
        <v>968</v>
      </c>
      <c r="D19025" s="61">
        <v>0</v>
      </c>
      <c r="E19025" s="61" t="s">
        <v>3374</v>
      </c>
      <c r="F19025" s="61" t="s">
        <v>111</v>
      </c>
      <c r="G19025" s="61" t="s">
        <v>428</v>
      </c>
      <c r="H19025" s="61" t="s">
        <v>967</v>
      </c>
      <c r="I19025" s="61">
        <v>44.36</v>
      </c>
      <c r="J19025" s="61">
        <v>-74.25</v>
      </c>
      <c r="K19025">
        <v>531</v>
      </c>
      <c r="L19025"/>
      <c r="M19025"/>
    </row>
    <row r="19026" spans="1:13">
      <c r="A19026" s="61" t="s">
        <v>40</v>
      </c>
      <c r="B19026" s="61">
        <v>12845</v>
      </c>
      <c r="C19026" s="63" t="s">
        <v>968</v>
      </c>
      <c r="D19026" s="61">
        <v>0</v>
      </c>
      <c r="E19026" s="61" t="s">
        <v>3320</v>
      </c>
      <c r="F19026" s="61" t="s">
        <v>111</v>
      </c>
      <c r="G19026" s="61" t="s">
        <v>572</v>
      </c>
      <c r="H19026" s="61" t="s">
        <v>967</v>
      </c>
      <c r="I19026" s="61">
        <v>43.42</v>
      </c>
      <c r="J19026" s="61">
        <v>-73.709999999999994</v>
      </c>
      <c r="K19026">
        <v>4873</v>
      </c>
      <c r="L19026"/>
      <c r="M19026"/>
    </row>
    <row r="19027" spans="1:13">
      <c r="A19027" s="61" t="s">
        <v>40</v>
      </c>
      <c r="B19027" s="61">
        <v>11755</v>
      </c>
      <c r="C19027" s="63" t="s">
        <v>968</v>
      </c>
      <c r="D19027" s="61">
        <v>0</v>
      </c>
      <c r="E19027" s="61" t="s">
        <v>2962</v>
      </c>
      <c r="F19027" s="61" t="s">
        <v>111</v>
      </c>
      <c r="G19027" s="61" t="s">
        <v>966</v>
      </c>
      <c r="H19027" s="61" t="s">
        <v>967</v>
      </c>
      <c r="I19027" s="61">
        <v>40.85</v>
      </c>
      <c r="J19027" s="61">
        <v>-73.11</v>
      </c>
      <c r="K19027">
        <v>12118</v>
      </c>
      <c r="L19027"/>
      <c r="M19027"/>
    </row>
    <row r="19028" spans="1:13">
      <c r="A19028" s="61" t="s">
        <v>40</v>
      </c>
      <c r="B19028" s="61">
        <v>12448</v>
      </c>
      <c r="C19028" s="63" t="s">
        <v>968</v>
      </c>
      <c r="D19028" s="61">
        <v>0</v>
      </c>
      <c r="E19028" s="61" t="s">
        <v>3163</v>
      </c>
      <c r="F19028" s="61" t="s">
        <v>111</v>
      </c>
      <c r="G19028" s="61" t="s">
        <v>3136</v>
      </c>
      <c r="H19028" s="61" t="s">
        <v>967</v>
      </c>
      <c r="I19028" s="61">
        <v>42.07</v>
      </c>
      <c r="J19028" s="61">
        <v>-74.2</v>
      </c>
      <c r="K19028">
        <v>255</v>
      </c>
      <c r="L19028"/>
      <c r="M19028"/>
    </row>
    <row r="19029" spans="1:13">
      <c r="A19029" s="61" t="s">
        <v>40</v>
      </c>
      <c r="B19029" s="61">
        <v>12752</v>
      </c>
      <c r="C19029" s="63" t="s">
        <v>968</v>
      </c>
      <c r="D19029" s="61">
        <v>0</v>
      </c>
      <c r="E19029" s="61" t="s">
        <v>3269</v>
      </c>
      <c r="F19029" s="61" t="s">
        <v>111</v>
      </c>
      <c r="G19029" s="61" t="s">
        <v>1527</v>
      </c>
      <c r="H19029" s="61" t="s">
        <v>967</v>
      </c>
      <c r="I19029" s="61">
        <v>41.68</v>
      </c>
      <c r="J19029" s="61">
        <v>-74.989999999999995</v>
      </c>
      <c r="K19029">
        <v>283</v>
      </c>
      <c r="L19029"/>
      <c r="M19029"/>
    </row>
    <row r="19030" spans="1:13">
      <c r="A19030" s="61" t="s">
        <v>40</v>
      </c>
      <c r="B19030" s="61">
        <v>12449</v>
      </c>
      <c r="C19030" s="63" t="s">
        <v>968</v>
      </c>
      <c r="D19030" s="61">
        <v>0</v>
      </c>
      <c r="E19030" s="61" t="s">
        <v>3164</v>
      </c>
      <c r="F19030" s="61" t="s">
        <v>111</v>
      </c>
      <c r="G19030" s="61" t="s">
        <v>3136</v>
      </c>
      <c r="H19030" s="61" t="s">
        <v>967</v>
      </c>
      <c r="I19030" s="61">
        <v>41.98</v>
      </c>
      <c r="J19030" s="61">
        <v>-73.989999999999995</v>
      </c>
      <c r="K19030">
        <v>3386</v>
      </c>
      <c r="L19030"/>
      <c r="M19030"/>
    </row>
    <row r="19031" spans="1:13">
      <c r="A19031" s="61" t="s">
        <v>40</v>
      </c>
      <c r="B19031" s="61">
        <v>12846</v>
      </c>
      <c r="C19031" s="63" t="s">
        <v>968</v>
      </c>
      <c r="D19031" s="61">
        <v>0</v>
      </c>
      <c r="E19031" s="61" t="s">
        <v>3321</v>
      </c>
      <c r="F19031" s="61" t="s">
        <v>111</v>
      </c>
      <c r="G19031" s="61" t="s">
        <v>572</v>
      </c>
      <c r="H19031" s="61" t="s">
        <v>967</v>
      </c>
      <c r="I19031" s="61">
        <v>43.32</v>
      </c>
      <c r="J19031" s="61">
        <v>-73.8</v>
      </c>
      <c r="K19031">
        <v>3008</v>
      </c>
      <c r="L19031"/>
      <c r="M19031"/>
    </row>
    <row r="19032" spans="1:13">
      <c r="A19032" s="61" t="s">
        <v>40</v>
      </c>
      <c r="B19032" s="61">
        <v>10537</v>
      </c>
      <c r="C19032" s="63" t="s">
        <v>968</v>
      </c>
      <c r="D19032" s="61">
        <v>0</v>
      </c>
      <c r="E19032" s="61" t="s">
        <v>2780</v>
      </c>
      <c r="F19032" s="61" t="s">
        <v>111</v>
      </c>
      <c r="G19032" s="61" t="s">
        <v>633</v>
      </c>
      <c r="H19032" s="61" t="s">
        <v>967</v>
      </c>
      <c r="I19032" s="61">
        <v>41.34</v>
      </c>
      <c r="J19032" s="61">
        <v>-73.88</v>
      </c>
      <c r="K19032">
        <v>2527</v>
      </c>
      <c r="L19032"/>
      <c r="M19032"/>
    </row>
    <row r="19033" spans="1:13">
      <c r="A19033" s="61" t="s">
        <v>40</v>
      </c>
      <c r="B19033" s="61">
        <v>12946</v>
      </c>
      <c r="C19033" s="63" t="s">
        <v>968</v>
      </c>
      <c r="D19033" s="61">
        <v>0</v>
      </c>
      <c r="E19033" s="61" t="s">
        <v>3375</v>
      </c>
      <c r="F19033" s="61" t="s">
        <v>111</v>
      </c>
      <c r="G19033" s="61" t="s">
        <v>1186</v>
      </c>
      <c r="H19033" s="61" t="s">
        <v>967</v>
      </c>
      <c r="I19033" s="61">
        <v>44.28</v>
      </c>
      <c r="J19033" s="61">
        <v>-73.98</v>
      </c>
      <c r="K19033">
        <v>5217</v>
      </c>
      <c r="L19033"/>
      <c r="M19033"/>
    </row>
    <row r="19034" spans="1:13">
      <c r="A19034" s="61" t="s">
        <v>40</v>
      </c>
      <c r="B19034" s="61">
        <v>12108</v>
      </c>
      <c r="C19034" s="63" t="s">
        <v>968</v>
      </c>
      <c r="D19034" s="61">
        <v>0</v>
      </c>
      <c r="E19034" s="61" t="s">
        <v>1080</v>
      </c>
      <c r="F19034" s="61" t="s">
        <v>111</v>
      </c>
      <c r="G19034" s="61" t="s">
        <v>3088</v>
      </c>
      <c r="H19034" s="61" t="s">
        <v>967</v>
      </c>
      <c r="I19034" s="61">
        <v>43.55</v>
      </c>
      <c r="J19034" s="61">
        <v>-74.430000000000007</v>
      </c>
      <c r="K19034">
        <v>415</v>
      </c>
      <c r="L19034"/>
      <c r="M19034"/>
    </row>
    <row r="19035" spans="1:13">
      <c r="A19035" s="61" t="s">
        <v>40</v>
      </c>
      <c r="B19035" s="61">
        <v>14085</v>
      </c>
      <c r="C19035" s="63" t="s">
        <v>968</v>
      </c>
      <c r="D19035" s="61">
        <v>0</v>
      </c>
      <c r="E19035" s="61" t="s">
        <v>3741</v>
      </c>
      <c r="F19035" s="61" t="s">
        <v>111</v>
      </c>
      <c r="G19035" s="61" t="s">
        <v>3694</v>
      </c>
      <c r="H19035" s="61" t="s">
        <v>967</v>
      </c>
      <c r="I19035" s="61">
        <v>42.71</v>
      </c>
      <c r="J19035" s="61">
        <v>-78.930000000000007</v>
      </c>
      <c r="K19035">
        <v>8157</v>
      </c>
      <c r="L19035"/>
      <c r="M19035"/>
    </row>
    <row r="19036" spans="1:13">
      <c r="A19036" s="61" t="s">
        <v>40</v>
      </c>
      <c r="B19036" s="61">
        <v>14480</v>
      </c>
      <c r="C19036" s="63" t="s">
        <v>968</v>
      </c>
      <c r="D19036" s="61">
        <v>0</v>
      </c>
      <c r="E19036" s="61" t="s">
        <v>1306</v>
      </c>
      <c r="F19036" s="61" t="s">
        <v>111</v>
      </c>
      <c r="G19036" s="61" t="s">
        <v>3771</v>
      </c>
      <c r="H19036" s="61" t="s">
        <v>967</v>
      </c>
      <c r="I19036" s="61">
        <v>42.84</v>
      </c>
      <c r="J19036" s="61">
        <v>-77.709999999999994</v>
      </c>
      <c r="K19036">
        <v>826</v>
      </c>
      <c r="L19036"/>
      <c r="M19036"/>
    </row>
    <row r="19037" spans="1:13">
      <c r="A19037" s="61" t="s">
        <v>40</v>
      </c>
      <c r="B19037" s="61">
        <v>14750</v>
      </c>
      <c r="C19037" s="63" t="s">
        <v>968</v>
      </c>
      <c r="D19037" s="61">
        <v>0</v>
      </c>
      <c r="E19037" s="61" t="s">
        <v>2679</v>
      </c>
      <c r="F19037" s="61" t="s">
        <v>111</v>
      </c>
      <c r="G19037" s="61" t="s">
        <v>3723</v>
      </c>
      <c r="H19037" s="61" t="s">
        <v>967</v>
      </c>
      <c r="I19037" s="61">
        <v>42.1</v>
      </c>
      <c r="J19037" s="61">
        <v>-79.319999999999993</v>
      </c>
      <c r="K19037">
        <v>4673</v>
      </c>
      <c r="L19037"/>
      <c r="M19037"/>
    </row>
    <row r="19038" spans="1:13">
      <c r="A19038" s="61" t="s">
        <v>40</v>
      </c>
      <c r="B19038" s="61">
        <v>14086</v>
      </c>
      <c r="C19038" s="63" t="s">
        <v>968</v>
      </c>
      <c r="D19038" s="61">
        <v>0</v>
      </c>
      <c r="E19038" s="61" t="s">
        <v>1125</v>
      </c>
      <c r="F19038" s="61" t="s">
        <v>111</v>
      </c>
      <c r="G19038" s="61" t="s">
        <v>3694</v>
      </c>
      <c r="H19038" s="61" t="s">
        <v>967</v>
      </c>
      <c r="I19038" s="61">
        <v>42.9</v>
      </c>
      <c r="J19038" s="61">
        <v>-78.66</v>
      </c>
      <c r="K19038">
        <v>35010</v>
      </c>
      <c r="L19038"/>
      <c r="M19038"/>
    </row>
    <row r="19039" spans="1:13">
      <c r="A19039" s="61" t="s">
        <v>40</v>
      </c>
      <c r="B19039" s="61">
        <v>12450</v>
      </c>
      <c r="C19039" s="63" t="s">
        <v>968</v>
      </c>
      <c r="D19039" s="61">
        <v>0</v>
      </c>
      <c r="E19039" s="61" t="s">
        <v>3165</v>
      </c>
      <c r="F19039" s="61" t="s">
        <v>111</v>
      </c>
      <c r="G19039" s="61" t="s">
        <v>506</v>
      </c>
      <c r="H19039" s="61" t="s">
        <v>967</v>
      </c>
      <c r="I19039" s="61">
        <v>42.13</v>
      </c>
      <c r="J19039" s="61">
        <v>-74.239999999999995</v>
      </c>
      <c r="K19039">
        <v>171</v>
      </c>
      <c r="L19039"/>
      <c r="M19039"/>
    </row>
    <row r="19040" spans="1:13">
      <c r="A19040" s="61" t="s">
        <v>40</v>
      </c>
      <c r="B19040" s="61">
        <v>14882</v>
      </c>
      <c r="C19040" s="63" t="s">
        <v>968</v>
      </c>
      <c r="D19040" s="61">
        <v>0</v>
      </c>
      <c r="E19040" s="61" t="s">
        <v>3937</v>
      </c>
      <c r="F19040" s="61" t="s">
        <v>111</v>
      </c>
      <c r="G19040" s="61" t="s">
        <v>3431</v>
      </c>
      <c r="H19040" s="61" t="s">
        <v>967</v>
      </c>
      <c r="I19040" s="61">
        <v>42.58</v>
      </c>
      <c r="J19040" s="61">
        <v>-76.55</v>
      </c>
      <c r="K19040">
        <v>3890</v>
      </c>
      <c r="L19040"/>
      <c r="M19040"/>
    </row>
    <row r="19041" spans="1:13">
      <c r="A19041" s="61" t="s">
        <v>40</v>
      </c>
      <c r="B19041" s="61">
        <v>10538</v>
      </c>
      <c r="C19041" s="63" t="s">
        <v>968</v>
      </c>
      <c r="D19041" s="61">
        <v>0</v>
      </c>
      <c r="E19041" s="61" t="s">
        <v>2781</v>
      </c>
      <c r="F19041" s="61" t="s">
        <v>111</v>
      </c>
      <c r="G19041" s="61" t="s">
        <v>2760</v>
      </c>
      <c r="H19041" s="61" t="s">
        <v>967</v>
      </c>
      <c r="I19041" s="61">
        <v>40.92</v>
      </c>
      <c r="J19041" s="61">
        <v>-73.75</v>
      </c>
      <c r="K19041">
        <v>18318</v>
      </c>
      <c r="L19041"/>
      <c r="M19041"/>
    </row>
    <row r="19042" spans="1:13">
      <c r="A19042" s="61" t="s">
        <v>40</v>
      </c>
      <c r="B19042" s="61">
        <v>12110</v>
      </c>
      <c r="C19042" s="63" t="s">
        <v>968</v>
      </c>
      <c r="D19042" s="61">
        <v>0</v>
      </c>
      <c r="E19042" s="61" t="s">
        <v>3089</v>
      </c>
      <c r="F19042" s="61" t="s">
        <v>111</v>
      </c>
      <c r="G19042" s="61" t="s">
        <v>3020</v>
      </c>
      <c r="H19042" s="61" t="s">
        <v>967</v>
      </c>
      <c r="I19042" s="61">
        <v>42.74</v>
      </c>
      <c r="J19042" s="61">
        <v>-73.739999999999995</v>
      </c>
      <c r="K19042">
        <v>19682</v>
      </c>
      <c r="L19042"/>
      <c r="M19042"/>
    </row>
    <row r="19043" spans="1:13">
      <c r="A19043" s="61" t="s">
        <v>40</v>
      </c>
      <c r="B19043" s="61">
        <v>11948</v>
      </c>
      <c r="C19043" s="63" t="s">
        <v>968</v>
      </c>
      <c r="D19043" s="61">
        <v>0</v>
      </c>
      <c r="E19043" s="61" t="s">
        <v>3003</v>
      </c>
      <c r="F19043" s="61" t="s">
        <v>111</v>
      </c>
      <c r="G19043" s="61" t="s">
        <v>966</v>
      </c>
      <c r="H19043" s="61" t="s">
        <v>967</v>
      </c>
      <c r="I19043" s="61">
        <v>40.97</v>
      </c>
      <c r="J19043" s="61">
        <v>-72.55</v>
      </c>
      <c r="K19043">
        <v>1212</v>
      </c>
      <c r="L19043"/>
      <c r="M19043"/>
    </row>
    <row r="19044" spans="1:13">
      <c r="A19044" s="61" t="s">
        <v>40</v>
      </c>
      <c r="B19044" s="61">
        <v>13796</v>
      </c>
      <c r="C19044" s="63" t="s">
        <v>968</v>
      </c>
      <c r="D19044" s="61">
        <v>0</v>
      </c>
      <c r="E19044" s="61" t="s">
        <v>3656</v>
      </c>
      <c r="F19044" s="61" t="s">
        <v>111</v>
      </c>
      <c r="G19044" s="61" t="s">
        <v>3066</v>
      </c>
      <c r="H19044" s="61" t="s">
        <v>967</v>
      </c>
      <c r="I19044" s="61">
        <v>42.56</v>
      </c>
      <c r="J19044" s="61">
        <v>-75.13</v>
      </c>
      <c r="K19044">
        <v>1147</v>
      </c>
      <c r="L19044"/>
      <c r="M19044"/>
    </row>
    <row r="19045" spans="1:13">
      <c r="A19045" s="61" t="s">
        <v>40</v>
      </c>
      <c r="B19045" s="61">
        <v>11559</v>
      </c>
      <c r="C19045" s="63" t="s">
        <v>968</v>
      </c>
      <c r="D19045" s="61">
        <v>0</v>
      </c>
      <c r="E19045" s="61" t="s">
        <v>1193</v>
      </c>
      <c r="F19045" s="61" t="s">
        <v>111</v>
      </c>
      <c r="G19045" s="61" t="s">
        <v>2852</v>
      </c>
      <c r="H19045" s="61" t="s">
        <v>967</v>
      </c>
      <c r="I19045" s="61">
        <v>40.6</v>
      </c>
      <c r="J19045" s="61">
        <v>-73.709999999999994</v>
      </c>
      <c r="K19045">
        <v>8709</v>
      </c>
      <c r="L19045"/>
      <c r="M19045"/>
    </row>
    <row r="19046" spans="1:13">
      <c r="A19046" s="61" t="s">
        <v>40</v>
      </c>
      <c r="B19046" s="61">
        <v>12949</v>
      </c>
      <c r="C19046" s="63" t="s">
        <v>968</v>
      </c>
      <c r="D19046" s="61">
        <v>0</v>
      </c>
      <c r="E19046" s="61" t="s">
        <v>210</v>
      </c>
      <c r="F19046" s="61" t="s">
        <v>111</v>
      </c>
      <c r="G19046" s="61" t="s">
        <v>3363</v>
      </c>
      <c r="H19046" s="61" t="s">
        <v>967</v>
      </c>
      <c r="I19046" s="61">
        <v>44.77</v>
      </c>
      <c r="J19046" s="61">
        <v>-74.650000000000006</v>
      </c>
      <c r="K19046">
        <v>5217</v>
      </c>
      <c r="L19046"/>
      <c r="M19046"/>
    </row>
    <row r="19047" spans="1:13">
      <c r="A19047" s="61" t="s">
        <v>40</v>
      </c>
      <c r="B19047" s="61">
        <v>14091</v>
      </c>
      <c r="C19047" s="63" t="s">
        <v>968</v>
      </c>
      <c r="D19047" s="61">
        <v>0</v>
      </c>
      <c r="E19047" s="61" t="s">
        <v>3742</v>
      </c>
      <c r="F19047" s="61" t="s">
        <v>111</v>
      </c>
      <c r="G19047" s="61" t="s">
        <v>3694</v>
      </c>
      <c r="H19047" s="61" t="s">
        <v>967</v>
      </c>
      <c r="I19047" s="61">
        <v>42.54</v>
      </c>
      <c r="J19047" s="61">
        <v>-78.89</v>
      </c>
      <c r="K19047">
        <v>1128</v>
      </c>
      <c r="L19047"/>
      <c r="M19047"/>
    </row>
    <row r="19048" spans="1:13">
      <c r="A19048" s="61" t="s">
        <v>40</v>
      </c>
      <c r="B19048" s="61">
        <v>14482</v>
      </c>
      <c r="C19048" s="63" t="s">
        <v>968</v>
      </c>
      <c r="D19048" s="61">
        <v>0</v>
      </c>
      <c r="E19048" s="61" t="s">
        <v>3803</v>
      </c>
      <c r="F19048" s="61" t="s">
        <v>111</v>
      </c>
      <c r="G19048" s="61" t="s">
        <v>3697</v>
      </c>
      <c r="H19048" s="61" t="s">
        <v>967</v>
      </c>
      <c r="I19048" s="61">
        <v>42.97</v>
      </c>
      <c r="J19048" s="61">
        <v>-77.989999999999995</v>
      </c>
      <c r="K19048">
        <v>8365</v>
      </c>
      <c r="L19048"/>
      <c r="M19048"/>
    </row>
    <row r="19049" spans="1:13">
      <c r="A19049" s="61" t="s">
        <v>40</v>
      </c>
      <c r="B19049" s="61">
        <v>13363</v>
      </c>
      <c r="C19049" s="63" t="s">
        <v>968</v>
      </c>
      <c r="D19049" s="61">
        <v>0</v>
      </c>
      <c r="E19049" s="61" t="s">
        <v>3529</v>
      </c>
      <c r="F19049" s="61" t="s">
        <v>111</v>
      </c>
      <c r="G19049" s="61" t="s">
        <v>3426</v>
      </c>
      <c r="H19049" s="61" t="s">
        <v>967</v>
      </c>
      <c r="I19049" s="61">
        <v>43.3</v>
      </c>
      <c r="J19049" s="61">
        <v>-75.510000000000005</v>
      </c>
      <c r="K19049">
        <v>2240</v>
      </c>
      <c r="L19049"/>
      <c r="M19049"/>
    </row>
    <row r="19050" spans="1:13">
      <c r="A19050" s="61" t="s">
        <v>40</v>
      </c>
      <c r="B19050" s="61">
        <v>12451</v>
      </c>
      <c r="C19050" s="63" t="s">
        <v>968</v>
      </c>
      <c r="D19050" s="61">
        <v>0</v>
      </c>
      <c r="E19050" s="61" t="s">
        <v>1010</v>
      </c>
      <c r="F19050" s="61" t="s">
        <v>111</v>
      </c>
      <c r="G19050" s="61" t="s">
        <v>506</v>
      </c>
      <c r="H19050" s="61" t="s">
        <v>967</v>
      </c>
      <c r="I19050" s="61">
        <v>42.3</v>
      </c>
      <c r="J19050" s="61">
        <v>-73.95</v>
      </c>
      <c r="K19050">
        <v>1560</v>
      </c>
      <c r="L19050"/>
      <c r="M19050"/>
    </row>
    <row r="19051" spans="1:13">
      <c r="A19051" s="61" t="s">
        <v>40</v>
      </c>
      <c r="B19051" s="61">
        <v>14481</v>
      </c>
      <c r="C19051" s="63" t="s">
        <v>968</v>
      </c>
      <c r="D19051" s="61">
        <v>0</v>
      </c>
      <c r="E19051" s="61" t="s">
        <v>1126</v>
      </c>
      <c r="F19051" s="61" t="s">
        <v>111</v>
      </c>
      <c r="G19051" s="61" t="s">
        <v>3771</v>
      </c>
      <c r="H19051" s="61" t="s">
        <v>967</v>
      </c>
      <c r="I19051" s="61">
        <v>42.77</v>
      </c>
      <c r="J19051" s="61">
        <v>-77.89</v>
      </c>
      <c r="K19051">
        <v>1711</v>
      </c>
      <c r="L19051"/>
      <c r="M19051"/>
    </row>
    <row r="19052" spans="1:13">
      <c r="A19052" s="61" t="s">
        <v>40</v>
      </c>
      <c r="B19052" s="61">
        <v>11756</v>
      </c>
      <c r="C19052" s="63" t="s">
        <v>968</v>
      </c>
      <c r="D19052" s="61">
        <v>0</v>
      </c>
      <c r="E19052" s="61" t="s">
        <v>978</v>
      </c>
      <c r="F19052" s="61" t="s">
        <v>111</v>
      </c>
      <c r="G19052" s="61" t="s">
        <v>2852</v>
      </c>
      <c r="H19052" s="61" t="s">
        <v>967</v>
      </c>
      <c r="I19052" s="61">
        <v>40.72</v>
      </c>
      <c r="J19052" s="61">
        <v>-73.510000000000005</v>
      </c>
      <c r="K19052">
        <v>42501</v>
      </c>
      <c r="L19052"/>
      <c r="M19052"/>
    </row>
    <row r="19053" spans="1:13">
      <c r="A19053" s="61" t="s">
        <v>40</v>
      </c>
      <c r="B19053" s="61">
        <v>12950</v>
      </c>
      <c r="C19053" s="63" t="s">
        <v>968</v>
      </c>
      <c r="D19053" s="61">
        <v>0</v>
      </c>
      <c r="E19053" s="61" t="s">
        <v>3376</v>
      </c>
      <c r="F19053" s="61" t="s">
        <v>111</v>
      </c>
      <c r="G19053" s="61" t="s">
        <v>1186</v>
      </c>
      <c r="H19053" s="61" t="s">
        <v>967</v>
      </c>
      <c r="I19053" s="61">
        <v>44.27</v>
      </c>
      <c r="J19053" s="61">
        <v>-73.569999999999993</v>
      </c>
      <c r="K19053">
        <v>741</v>
      </c>
      <c r="L19053"/>
      <c r="M19053"/>
    </row>
    <row r="19054" spans="1:13">
      <c r="A19054" s="61" t="s">
        <v>40</v>
      </c>
      <c r="B19054" s="61">
        <v>14092</v>
      </c>
      <c r="C19054" s="63" t="s">
        <v>968</v>
      </c>
      <c r="D19054" s="61">
        <v>0</v>
      </c>
      <c r="E19054" s="61" t="s">
        <v>1724</v>
      </c>
      <c r="F19054" s="61" t="s">
        <v>111</v>
      </c>
      <c r="G19054" s="61" t="s">
        <v>3699</v>
      </c>
      <c r="H19054" s="61" t="s">
        <v>967</v>
      </c>
      <c r="I19054" s="61">
        <v>43.17</v>
      </c>
      <c r="J19054" s="61">
        <v>-79.040000000000006</v>
      </c>
      <c r="K19054">
        <v>11030</v>
      </c>
      <c r="L19054"/>
      <c r="M19054"/>
    </row>
    <row r="19055" spans="1:13">
      <c r="A19055" s="61" t="s">
        <v>40</v>
      </c>
      <c r="B19055" s="61">
        <v>12754</v>
      </c>
      <c r="C19055" s="63" t="s">
        <v>968</v>
      </c>
      <c r="D19055" s="61">
        <v>0</v>
      </c>
      <c r="E19055" s="61" t="s">
        <v>1943</v>
      </c>
      <c r="F19055" s="61" t="s">
        <v>111</v>
      </c>
      <c r="G19055" s="61" t="s">
        <v>1527</v>
      </c>
      <c r="H19055" s="61" t="s">
        <v>967</v>
      </c>
      <c r="I19055" s="61">
        <v>41.8</v>
      </c>
      <c r="J19055" s="61">
        <v>-74.739999999999995</v>
      </c>
      <c r="K19055">
        <v>7654</v>
      </c>
      <c r="L19055"/>
      <c r="M19055"/>
    </row>
    <row r="19056" spans="1:13">
      <c r="A19056" s="61" t="s">
        <v>40</v>
      </c>
      <c r="B19056" s="61">
        <v>14485</v>
      </c>
      <c r="C19056" s="63" t="s">
        <v>968</v>
      </c>
      <c r="D19056" s="61">
        <v>0</v>
      </c>
      <c r="E19056" s="61" t="s">
        <v>3805</v>
      </c>
      <c r="F19056" s="61" t="s">
        <v>111</v>
      </c>
      <c r="G19056" s="61" t="s">
        <v>3771</v>
      </c>
      <c r="H19056" s="61" t="s">
        <v>967</v>
      </c>
      <c r="I19056" s="61">
        <v>42.9</v>
      </c>
      <c r="J19056" s="61">
        <v>-77.61</v>
      </c>
      <c r="K19056">
        <v>4111</v>
      </c>
      <c r="L19056"/>
      <c r="M19056"/>
    </row>
    <row r="19057" spans="1:13">
      <c r="A19057" s="61" t="s">
        <v>40</v>
      </c>
      <c r="B19057" s="61">
        <v>14753</v>
      </c>
      <c r="C19057" s="63" t="s">
        <v>968</v>
      </c>
      <c r="D19057" s="61">
        <v>0</v>
      </c>
      <c r="E19057" s="61" t="s">
        <v>1885</v>
      </c>
      <c r="F19057" s="61" t="s">
        <v>111</v>
      </c>
      <c r="G19057" s="61" t="s">
        <v>3719</v>
      </c>
      <c r="H19057" s="61" t="s">
        <v>967</v>
      </c>
      <c r="I19057" s="61">
        <v>42.02</v>
      </c>
      <c r="J19057" s="61">
        <v>-78.63</v>
      </c>
      <c r="K19057">
        <v>1067</v>
      </c>
      <c r="L19057"/>
      <c r="M19057"/>
    </row>
    <row r="19058" spans="1:13">
      <c r="A19058" s="61" t="s">
        <v>40</v>
      </c>
      <c r="B19058" s="61">
        <v>11757</v>
      </c>
      <c r="C19058" s="63" t="s">
        <v>968</v>
      </c>
      <c r="D19058" s="61">
        <v>0</v>
      </c>
      <c r="E19058" s="61" t="s">
        <v>2963</v>
      </c>
      <c r="F19058" s="61" t="s">
        <v>111</v>
      </c>
      <c r="G19058" s="61" t="s">
        <v>966</v>
      </c>
      <c r="H19058" s="61" t="s">
        <v>967</v>
      </c>
      <c r="I19058" s="61">
        <v>40.68</v>
      </c>
      <c r="J19058" s="61">
        <v>-73.37</v>
      </c>
      <c r="K19058">
        <v>45157</v>
      </c>
      <c r="L19058"/>
      <c r="M19058"/>
    </row>
    <row r="19059" spans="1:13">
      <c r="A19059" s="61" t="s">
        <v>40</v>
      </c>
      <c r="B19059" s="61">
        <v>14858</v>
      </c>
      <c r="C19059" s="63" t="s">
        <v>968</v>
      </c>
      <c r="D19059" s="61">
        <v>0</v>
      </c>
      <c r="E19059" s="61" t="s">
        <v>3921</v>
      </c>
      <c r="F19059" s="61" t="s">
        <v>111</v>
      </c>
      <c r="G19059" s="61" t="s">
        <v>3819</v>
      </c>
      <c r="H19059" s="61" t="s">
        <v>967</v>
      </c>
      <c r="I19059" s="61">
        <v>42.02</v>
      </c>
      <c r="J19059" s="61">
        <v>-77.14</v>
      </c>
      <c r="K19059">
        <v>1672</v>
      </c>
      <c r="L19059"/>
      <c r="M19059"/>
    </row>
    <row r="19060" spans="1:13">
      <c r="A19060" s="61" t="s">
        <v>40</v>
      </c>
      <c r="B19060" s="61">
        <v>14486</v>
      </c>
      <c r="C19060" s="63" t="s">
        <v>968</v>
      </c>
      <c r="D19060" s="61">
        <v>0</v>
      </c>
      <c r="E19060" s="61" t="s">
        <v>1127</v>
      </c>
      <c r="F19060" s="61" t="s">
        <v>111</v>
      </c>
      <c r="G19060" s="61" t="s">
        <v>3771</v>
      </c>
      <c r="H19060" s="61" t="s">
        <v>967</v>
      </c>
      <c r="I19060" s="61">
        <v>42.9</v>
      </c>
      <c r="J19060" s="61">
        <v>-77.91</v>
      </c>
      <c r="K19060">
        <v>305</v>
      </c>
      <c r="L19060"/>
      <c r="M19060"/>
    </row>
    <row r="19061" spans="1:13">
      <c r="A19061" s="61" t="s">
        <v>40</v>
      </c>
      <c r="B19061" s="61">
        <v>13658</v>
      </c>
      <c r="C19061" s="63" t="s">
        <v>968</v>
      </c>
      <c r="D19061" s="61">
        <v>0</v>
      </c>
      <c r="E19061" s="61" t="s">
        <v>1562</v>
      </c>
      <c r="F19061" s="61" t="s">
        <v>111</v>
      </c>
      <c r="G19061" s="61" t="s">
        <v>3599</v>
      </c>
      <c r="H19061" s="61" t="s">
        <v>967</v>
      </c>
      <c r="I19061" s="61">
        <v>44.72</v>
      </c>
      <c r="J19061" s="61">
        <v>-75.260000000000005</v>
      </c>
      <c r="K19061">
        <v>2545</v>
      </c>
      <c r="L19061"/>
      <c r="M19061"/>
    </row>
    <row r="19062" spans="1:13">
      <c r="A19062" s="61" t="s">
        <v>40</v>
      </c>
      <c r="B19062" s="61">
        <v>13797</v>
      </c>
      <c r="C19062" s="63" t="s">
        <v>968</v>
      </c>
      <c r="D19062" s="61">
        <v>0</v>
      </c>
      <c r="E19062" s="61" t="s">
        <v>3657</v>
      </c>
      <c r="F19062" s="61" t="s">
        <v>111</v>
      </c>
      <c r="G19062" s="61" t="s">
        <v>3632</v>
      </c>
      <c r="H19062" s="61" t="s">
        <v>967</v>
      </c>
      <c r="I19062" s="61">
        <v>42.35</v>
      </c>
      <c r="J19062" s="61">
        <v>-76</v>
      </c>
      <c r="K19062">
        <v>2130</v>
      </c>
      <c r="L19062"/>
      <c r="M19062"/>
    </row>
    <row r="19063" spans="1:13">
      <c r="A19063" s="61" t="s">
        <v>40</v>
      </c>
      <c r="B19063" s="61">
        <v>13365</v>
      </c>
      <c r="C19063" s="63" t="s">
        <v>968</v>
      </c>
      <c r="D19063" s="61">
        <v>0</v>
      </c>
      <c r="E19063" s="61" t="s">
        <v>2384</v>
      </c>
      <c r="F19063" s="61" t="s">
        <v>111</v>
      </c>
      <c r="G19063" s="61" t="s">
        <v>3504</v>
      </c>
      <c r="H19063" s="61" t="s">
        <v>967</v>
      </c>
      <c r="I19063" s="61">
        <v>43.04</v>
      </c>
      <c r="J19063" s="61">
        <v>-74.849999999999994</v>
      </c>
      <c r="K19063">
        <v>8448</v>
      </c>
      <c r="L19063"/>
      <c r="M19063"/>
    </row>
    <row r="19064" spans="1:13">
      <c r="A19064" s="61" t="s">
        <v>40</v>
      </c>
      <c r="B19064" s="61">
        <v>14754</v>
      </c>
      <c r="C19064" s="63" t="s">
        <v>968</v>
      </c>
      <c r="D19064" s="61">
        <v>0</v>
      </c>
      <c r="E19064" s="61" t="s">
        <v>3879</v>
      </c>
      <c r="F19064" s="61" t="s">
        <v>111</v>
      </c>
      <c r="G19064" s="61" t="s">
        <v>3710</v>
      </c>
      <c r="H19064" s="61" t="s">
        <v>967</v>
      </c>
      <c r="I19064" s="61">
        <v>42.02</v>
      </c>
      <c r="J19064" s="61">
        <v>-78.23</v>
      </c>
      <c r="K19064">
        <v>721</v>
      </c>
      <c r="L19064"/>
      <c r="M19064"/>
    </row>
    <row r="19065" spans="1:13">
      <c r="A19065" s="61" t="s">
        <v>40</v>
      </c>
      <c r="B19065" s="61">
        <v>11363</v>
      </c>
      <c r="C19065" s="63" t="s">
        <v>968</v>
      </c>
      <c r="D19065" s="61">
        <v>0</v>
      </c>
      <c r="E19065" s="61" t="s">
        <v>2871</v>
      </c>
      <c r="F19065" s="61" t="s">
        <v>111</v>
      </c>
      <c r="G19065" s="61" t="s">
        <v>2853</v>
      </c>
      <c r="H19065" s="61" t="s">
        <v>967</v>
      </c>
      <c r="I19065" s="61">
        <v>40.770000000000003</v>
      </c>
      <c r="J19065" s="61">
        <v>-73.75</v>
      </c>
      <c r="K19065">
        <v>7208</v>
      </c>
      <c r="L19065"/>
      <c r="M19065"/>
    </row>
    <row r="19066" spans="1:13">
      <c r="A19066" s="61" t="s">
        <v>40</v>
      </c>
      <c r="B19066" s="61">
        <v>11362</v>
      </c>
      <c r="C19066" s="63" t="s">
        <v>968</v>
      </c>
      <c r="D19066" s="61">
        <v>0</v>
      </c>
      <c r="E19066" s="61" t="s">
        <v>2871</v>
      </c>
      <c r="F19066" s="61" t="s">
        <v>111</v>
      </c>
      <c r="G19066" s="61" t="s">
        <v>2853</v>
      </c>
      <c r="H19066" s="61" t="s">
        <v>967</v>
      </c>
      <c r="I19066" s="61">
        <v>40.76</v>
      </c>
      <c r="J19066" s="61">
        <v>-73.739999999999995</v>
      </c>
      <c r="K19066">
        <v>18139</v>
      </c>
      <c r="L19066"/>
      <c r="M19066"/>
    </row>
    <row r="19067" spans="1:13">
      <c r="A19067" s="61" t="s">
        <v>40</v>
      </c>
      <c r="B19067" s="61">
        <v>14755</v>
      </c>
      <c r="C19067" s="63" t="s">
        <v>968</v>
      </c>
      <c r="D19067" s="61">
        <v>0</v>
      </c>
      <c r="E19067" s="61" t="s">
        <v>3880</v>
      </c>
      <c r="F19067" s="61" t="s">
        <v>111</v>
      </c>
      <c r="G19067" s="61" t="s">
        <v>3719</v>
      </c>
      <c r="H19067" s="61" t="s">
        <v>967</v>
      </c>
      <c r="I19067" s="61">
        <v>42.24</v>
      </c>
      <c r="J19067" s="61">
        <v>-78.790000000000006</v>
      </c>
      <c r="K19067">
        <v>2855</v>
      </c>
      <c r="L19067"/>
      <c r="M19067"/>
    </row>
    <row r="19068" spans="1:13">
      <c r="A19068" s="61" t="s">
        <v>40</v>
      </c>
      <c r="B19068" s="61">
        <v>13090</v>
      </c>
      <c r="C19068" s="63" t="s">
        <v>968</v>
      </c>
      <c r="D19068" s="61">
        <v>0</v>
      </c>
      <c r="E19068" s="61" t="s">
        <v>3450</v>
      </c>
      <c r="F19068" s="61" t="s">
        <v>111</v>
      </c>
      <c r="G19068" s="61" t="s">
        <v>3408</v>
      </c>
      <c r="H19068" s="61" t="s">
        <v>967</v>
      </c>
      <c r="I19068" s="61">
        <v>43.15</v>
      </c>
      <c r="J19068" s="61">
        <v>-76.209999999999994</v>
      </c>
      <c r="K19068">
        <v>30472</v>
      </c>
      <c r="L19068"/>
      <c r="M19068"/>
    </row>
    <row r="19069" spans="1:13">
      <c r="A19069" s="61" t="s">
        <v>40</v>
      </c>
      <c r="B19069" s="61">
        <v>13088</v>
      </c>
      <c r="C19069" s="63" t="s">
        <v>968</v>
      </c>
      <c r="D19069" s="61">
        <v>0</v>
      </c>
      <c r="E19069" s="61" t="s">
        <v>3450</v>
      </c>
      <c r="F19069" s="61" t="s">
        <v>111</v>
      </c>
      <c r="G19069" s="61" t="s">
        <v>3408</v>
      </c>
      <c r="H19069" s="61" t="s">
        <v>967</v>
      </c>
      <c r="I19069" s="61">
        <v>43.11</v>
      </c>
      <c r="J19069" s="61">
        <v>-76.19</v>
      </c>
      <c r="K19069">
        <v>22331</v>
      </c>
      <c r="L19069"/>
      <c r="M19069"/>
    </row>
    <row r="19070" spans="1:13">
      <c r="A19070" s="61" t="s">
        <v>40</v>
      </c>
      <c r="B19070" s="61">
        <v>12758</v>
      </c>
      <c r="C19070" s="63" t="s">
        <v>968</v>
      </c>
      <c r="D19070" s="61">
        <v>0</v>
      </c>
      <c r="E19070" s="61" t="s">
        <v>3270</v>
      </c>
      <c r="F19070" s="61" t="s">
        <v>111</v>
      </c>
      <c r="G19070" s="61" t="s">
        <v>1527</v>
      </c>
      <c r="H19070" s="61" t="s">
        <v>967</v>
      </c>
      <c r="I19070" s="61">
        <v>41.89</v>
      </c>
      <c r="J19070" s="61">
        <v>-74.819999999999993</v>
      </c>
      <c r="K19070">
        <v>4033</v>
      </c>
      <c r="L19070"/>
      <c r="M19070"/>
    </row>
    <row r="19071" spans="1:13">
      <c r="A19071" s="61" t="s">
        <v>40</v>
      </c>
      <c r="B19071" s="61">
        <v>14487</v>
      </c>
      <c r="C19071" s="63" t="s">
        <v>968</v>
      </c>
      <c r="D19071" s="61">
        <v>0</v>
      </c>
      <c r="E19071" s="61" t="s">
        <v>3806</v>
      </c>
      <c r="F19071" s="61" t="s">
        <v>111</v>
      </c>
      <c r="G19071" s="61" t="s">
        <v>3771</v>
      </c>
      <c r="H19071" s="61" t="s">
        <v>967</v>
      </c>
      <c r="I19071" s="61">
        <v>42.82</v>
      </c>
      <c r="J19071" s="61">
        <v>-77.66</v>
      </c>
      <c r="K19071">
        <v>5889</v>
      </c>
      <c r="L19071"/>
      <c r="M19071"/>
    </row>
    <row r="19072" spans="1:13">
      <c r="A19072" s="61" t="s">
        <v>40</v>
      </c>
      <c r="B19072" s="61">
        <v>12759</v>
      </c>
      <c r="C19072" s="63" t="s">
        <v>968</v>
      </c>
      <c r="D19072" s="61">
        <v>0</v>
      </c>
      <c r="E19072" s="61" t="s">
        <v>3271</v>
      </c>
      <c r="F19072" s="61" t="s">
        <v>111</v>
      </c>
      <c r="G19072" s="61" t="s">
        <v>1527</v>
      </c>
      <c r="H19072" s="61" t="s">
        <v>967</v>
      </c>
      <c r="I19072" s="61">
        <v>41.77</v>
      </c>
      <c r="J19072" s="61">
        <v>-74.650000000000006</v>
      </c>
      <c r="K19072">
        <v>1568</v>
      </c>
      <c r="L19072"/>
      <c r="M19072"/>
    </row>
    <row r="19073" spans="1:13">
      <c r="A19073" s="61" t="s">
        <v>40</v>
      </c>
      <c r="B19073" s="61">
        <v>13092</v>
      </c>
      <c r="C19073" s="63" t="s">
        <v>968</v>
      </c>
      <c r="D19073" s="61">
        <v>0</v>
      </c>
      <c r="E19073" s="61" t="s">
        <v>3451</v>
      </c>
      <c r="F19073" s="61" t="s">
        <v>111</v>
      </c>
      <c r="G19073" s="61" t="s">
        <v>3409</v>
      </c>
      <c r="H19073" s="61" t="s">
        <v>967</v>
      </c>
      <c r="I19073" s="61">
        <v>42.66</v>
      </c>
      <c r="J19073" s="61">
        <v>-76.430000000000007</v>
      </c>
      <c r="K19073">
        <v>2655</v>
      </c>
      <c r="L19073"/>
      <c r="M19073"/>
    </row>
    <row r="19074" spans="1:13">
      <c r="A19074" s="61" t="s">
        <v>40</v>
      </c>
      <c r="B19074" s="61">
        <v>14094</v>
      </c>
      <c r="C19074" s="63" t="s">
        <v>968</v>
      </c>
      <c r="D19074" s="61">
        <v>0</v>
      </c>
      <c r="E19074" s="61" t="s">
        <v>3743</v>
      </c>
      <c r="F19074" s="61" t="s">
        <v>111</v>
      </c>
      <c r="G19074" s="61" t="s">
        <v>3699</v>
      </c>
      <c r="H19074" s="61" t="s">
        <v>967</v>
      </c>
      <c r="I19074" s="61">
        <v>43.16</v>
      </c>
      <c r="J19074" s="61">
        <v>-78.69</v>
      </c>
      <c r="K19074">
        <v>50969</v>
      </c>
      <c r="L19074"/>
      <c r="M19074"/>
    </row>
    <row r="19075" spans="1:13">
      <c r="A19075" s="61" t="s">
        <v>40</v>
      </c>
      <c r="B19075" s="61">
        <v>14859</v>
      </c>
      <c r="C19075" s="63" t="s">
        <v>968</v>
      </c>
      <c r="D19075" s="61">
        <v>0</v>
      </c>
      <c r="E19075" s="61" t="s">
        <v>3922</v>
      </c>
      <c r="F19075" s="61" t="s">
        <v>111</v>
      </c>
      <c r="G19075" s="61" t="s">
        <v>3631</v>
      </c>
      <c r="H19075" s="61" t="s">
        <v>967</v>
      </c>
      <c r="I19075" s="61">
        <v>42.09</v>
      </c>
      <c r="J19075" s="61">
        <v>-76.55</v>
      </c>
      <c r="K19075">
        <v>1153</v>
      </c>
      <c r="L19075"/>
      <c r="M19075"/>
    </row>
    <row r="19076" spans="1:13">
      <c r="A19076" s="61" t="s">
        <v>40</v>
      </c>
      <c r="B19076" s="61">
        <v>11560</v>
      </c>
      <c r="C19076" s="63" t="s">
        <v>968</v>
      </c>
      <c r="D19076" s="61">
        <v>0</v>
      </c>
      <c r="E19076" s="61" t="s">
        <v>2909</v>
      </c>
      <c r="F19076" s="61" t="s">
        <v>111</v>
      </c>
      <c r="G19076" s="61" t="s">
        <v>2852</v>
      </c>
      <c r="H19076" s="61" t="s">
        <v>967</v>
      </c>
      <c r="I19076" s="61">
        <v>40.880000000000003</v>
      </c>
      <c r="J19076" s="61">
        <v>-73.58</v>
      </c>
      <c r="K19076">
        <v>6860</v>
      </c>
      <c r="L19076"/>
      <c r="M19076"/>
    </row>
    <row r="19077" spans="1:13">
      <c r="A19077" s="61" t="s">
        <v>40</v>
      </c>
      <c r="B19077" s="61">
        <v>14860</v>
      </c>
      <c r="C19077" s="63" t="s">
        <v>968</v>
      </c>
      <c r="D19077" s="61">
        <v>0</v>
      </c>
      <c r="E19077" s="61" t="s">
        <v>2427</v>
      </c>
      <c r="F19077" s="61" t="s">
        <v>111</v>
      </c>
      <c r="G19077" s="61" t="s">
        <v>3438</v>
      </c>
      <c r="H19077" s="61" t="s">
        <v>967</v>
      </c>
      <c r="I19077" s="61">
        <v>42.61</v>
      </c>
      <c r="J19077" s="61">
        <v>-76.819999999999993</v>
      </c>
      <c r="K19077">
        <v>1000</v>
      </c>
      <c r="L19077"/>
      <c r="M19077"/>
    </row>
    <row r="19078" spans="1:13">
      <c r="A19078" s="61" t="s">
        <v>40</v>
      </c>
      <c r="B19078" s="61">
        <v>11561</v>
      </c>
      <c r="C19078" s="63" t="s">
        <v>968</v>
      </c>
      <c r="D19078" s="61">
        <v>0</v>
      </c>
      <c r="E19078" s="61" t="s">
        <v>2910</v>
      </c>
      <c r="F19078" s="61" t="s">
        <v>111</v>
      </c>
      <c r="G19078" s="61" t="s">
        <v>2852</v>
      </c>
      <c r="H19078" s="61" t="s">
        <v>967</v>
      </c>
      <c r="I19078" s="61">
        <v>40.590000000000003</v>
      </c>
      <c r="J19078" s="61">
        <v>-73.650000000000006</v>
      </c>
      <c r="K19078">
        <v>39132</v>
      </c>
      <c r="L19078"/>
      <c r="M19078"/>
    </row>
    <row r="19079" spans="1:13">
      <c r="A19079" s="61" t="s">
        <v>40</v>
      </c>
      <c r="B19079" s="61">
        <v>12760</v>
      </c>
      <c r="C19079" s="63" t="s">
        <v>968</v>
      </c>
      <c r="D19079" s="61">
        <v>0</v>
      </c>
      <c r="E19079" s="61" t="s">
        <v>3272</v>
      </c>
      <c r="F19079" s="61" t="s">
        <v>111</v>
      </c>
      <c r="G19079" s="61" t="s">
        <v>3123</v>
      </c>
      <c r="H19079" s="61" t="s">
        <v>967</v>
      </c>
      <c r="I19079" s="61">
        <v>41.85</v>
      </c>
      <c r="J19079" s="61">
        <v>-75.13</v>
      </c>
      <c r="K19079">
        <v>477</v>
      </c>
      <c r="L19079"/>
      <c r="M19079"/>
    </row>
    <row r="19080" spans="1:13">
      <c r="A19080" s="61" t="s">
        <v>40</v>
      </c>
      <c r="B19080" s="61">
        <v>11109</v>
      </c>
      <c r="C19080" s="63" t="s">
        <v>968</v>
      </c>
      <c r="D19080" s="61">
        <v>0</v>
      </c>
      <c r="E19080" s="61" t="s">
        <v>2863</v>
      </c>
      <c r="F19080" s="61" t="s">
        <v>111</v>
      </c>
      <c r="G19080" s="61" t="s">
        <v>2853</v>
      </c>
      <c r="H19080" s="61" t="s">
        <v>967</v>
      </c>
      <c r="I19080" s="61">
        <v>40.75</v>
      </c>
      <c r="J19080" s="61">
        <v>-73.959999999999994</v>
      </c>
      <c r="K19080">
        <v>8400</v>
      </c>
      <c r="L19080"/>
      <c r="M19080"/>
    </row>
    <row r="19081" spans="1:13">
      <c r="A19081" s="61" t="s">
        <v>40</v>
      </c>
      <c r="B19081" s="61">
        <v>11101</v>
      </c>
      <c r="C19081" s="63" t="s">
        <v>968</v>
      </c>
      <c r="D19081" s="61">
        <v>0</v>
      </c>
      <c r="E19081" s="61" t="s">
        <v>2863</v>
      </c>
      <c r="F19081" s="61" t="s">
        <v>111</v>
      </c>
      <c r="G19081" s="61" t="s">
        <v>2853</v>
      </c>
      <c r="H19081" s="61" t="s">
        <v>967</v>
      </c>
      <c r="I19081" s="61">
        <v>40.74</v>
      </c>
      <c r="J19081" s="61">
        <v>-73.930000000000007</v>
      </c>
      <c r="K19081">
        <v>48867</v>
      </c>
      <c r="L19081"/>
      <c r="M19081"/>
    </row>
    <row r="19082" spans="1:13">
      <c r="A19082" s="61" t="s">
        <v>40</v>
      </c>
      <c r="B19082" s="61">
        <v>12847</v>
      </c>
      <c r="C19082" s="63" t="s">
        <v>968</v>
      </c>
      <c r="D19082" s="61">
        <v>0</v>
      </c>
      <c r="E19082" s="61" t="s">
        <v>3323</v>
      </c>
      <c r="F19082" s="61" t="s">
        <v>111</v>
      </c>
      <c r="G19082" s="61" t="s">
        <v>3088</v>
      </c>
      <c r="H19082" s="61" t="s">
        <v>967</v>
      </c>
      <c r="I19082" s="61">
        <v>43.97</v>
      </c>
      <c r="J19082" s="61">
        <v>-74.42</v>
      </c>
      <c r="K19082">
        <v>692</v>
      </c>
      <c r="L19082"/>
      <c r="M19082"/>
    </row>
    <row r="19083" spans="1:13">
      <c r="A19083" s="61" t="s">
        <v>40</v>
      </c>
      <c r="B19083" s="61">
        <v>13659</v>
      </c>
      <c r="C19083" s="63" t="s">
        <v>968</v>
      </c>
      <c r="D19083" s="61">
        <v>0</v>
      </c>
      <c r="E19083" s="61" t="s">
        <v>3605</v>
      </c>
      <c r="F19083" s="61" t="s">
        <v>111</v>
      </c>
      <c r="G19083" s="61" t="s">
        <v>362</v>
      </c>
      <c r="H19083" s="61" t="s">
        <v>967</v>
      </c>
      <c r="I19083" s="61">
        <v>43.74</v>
      </c>
      <c r="J19083" s="61">
        <v>-75.849999999999994</v>
      </c>
      <c r="K19083">
        <v>514</v>
      </c>
      <c r="L19083"/>
      <c r="M19083"/>
    </row>
    <row r="19084" spans="1:13">
      <c r="A19084" s="61" t="s">
        <v>40</v>
      </c>
      <c r="B19084" s="61">
        <v>14861</v>
      </c>
      <c r="C19084" s="63" t="s">
        <v>968</v>
      </c>
      <c r="D19084" s="61">
        <v>0</v>
      </c>
      <c r="E19084" s="61" t="s">
        <v>3923</v>
      </c>
      <c r="F19084" s="61" t="s">
        <v>111</v>
      </c>
      <c r="G19084" s="61" t="s">
        <v>3898</v>
      </c>
      <c r="H19084" s="61" t="s">
        <v>967</v>
      </c>
      <c r="I19084" s="61">
        <v>42.02</v>
      </c>
      <c r="J19084" s="61">
        <v>-76.72</v>
      </c>
      <c r="K19084">
        <v>1303</v>
      </c>
      <c r="L19084"/>
      <c r="M19084"/>
    </row>
    <row r="19085" spans="1:13">
      <c r="A19085" s="61" t="s">
        <v>40</v>
      </c>
      <c r="B19085" s="61">
        <v>13367</v>
      </c>
      <c r="C19085" s="63" t="s">
        <v>968</v>
      </c>
      <c r="D19085" s="61">
        <v>0</v>
      </c>
      <c r="E19085" s="61" t="s">
        <v>3530</v>
      </c>
      <c r="F19085" s="61" t="s">
        <v>111</v>
      </c>
      <c r="G19085" s="61" t="s">
        <v>3494</v>
      </c>
      <c r="H19085" s="61" t="s">
        <v>967</v>
      </c>
      <c r="I19085" s="61">
        <v>43.78</v>
      </c>
      <c r="J19085" s="61">
        <v>-75.48</v>
      </c>
      <c r="K19085">
        <v>8678</v>
      </c>
      <c r="L19085"/>
      <c r="M19085"/>
    </row>
    <row r="19086" spans="1:13">
      <c r="A19086" s="61" t="s">
        <v>40</v>
      </c>
      <c r="B19086" s="61">
        <v>11563</v>
      </c>
      <c r="C19086" s="63" t="s">
        <v>968</v>
      </c>
      <c r="D19086" s="61">
        <v>0</v>
      </c>
      <c r="E19086" s="61" t="s">
        <v>2911</v>
      </c>
      <c r="F19086" s="61" t="s">
        <v>111</v>
      </c>
      <c r="G19086" s="61" t="s">
        <v>2852</v>
      </c>
      <c r="H19086" s="61" t="s">
        <v>967</v>
      </c>
      <c r="I19086" s="61">
        <v>40.65</v>
      </c>
      <c r="J19086" s="61">
        <v>-73.67</v>
      </c>
      <c r="K19086">
        <v>23349</v>
      </c>
      <c r="L19086"/>
      <c r="M19086"/>
    </row>
    <row r="19087" spans="1:13">
      <c r="A19087" s="61" t="s">
        <v>40</v>
      </c>
      <c r="B19087" s="61">
        <v>14098</v>
      </c>
      <c r="C19087" s="63" t="s">
        <v>968</v>
      </c>
      <c r="D19087" s="61">
        <v>0</v>
      </c>
      <c r="E19087" s="61" t="s">
        <v>2135</v>
      </c>
      <c r="F19087" s="61" t="s">
        <v>111</v>
      </c>
      <c r="G19087" s="61" t="s">
        <v>2118</v>
      </c>
      <c r="H19087" s="61" t="s">
        <v>967</v>
      </c>
      <c r="I19087" s="61">
        <v>43.32</v>
      </c>
      <c r="J19087" s="61">
        <v>-78.38</v>
      </c>
      <c r="K19087">
        <v>2944</v>
      </c>
      <c r="L19087"/>
      <c r="M19087"/>
    </row>
    <row r="19088" spans="1:13">
      <c r="A19088" s="61" t="s">
        <v>40</v>
      </c>
      <c r="B19088" s="61">
        <v>12955</v>
      </c>
      <c r="C19088" s="63" t="s">
        <v>968</v>
      </c>
      <c r="D19088" s="61">
        <v>0</v>
      </c>
      <c r="E19088" s="61" t="s">
        <v>3377</v>
      </c>
      <c r="F19088" s="61" t="s">
        <v>111</v>
      </c>
      <c r="G19088" s="61" t="s">
        <v>3350</v>
      </c>
      <c r="H19088" s="61" t="s">
        <v>967</v>
      </c>
      <c r="I19088" s="61">
        <v>44.81</v>
      </c>
      <c r="J19088" s="61">
        <v>-73.97</v>
      </c>
      <c r="K19088">
        <v>371</v>
      </c>
      <c r="L19088"/>
      <c r="M19088"/>
    </row>
    <row r="19089" spans="1:13">
      <c r="A19089" s="61" t="s">
        <v>40</v>
      </c>
      <c r="B19089" s="61">
        <v>12952</v>
      </c>
      <c r="C19089" s="63" t="s">
        <v>968</v>
      </c>
      <c r="D19089" s="61">
        <v>0</v>
      </c>
      <c r="E19089" s="61" t="s">
        <v>3377</v>
      </c>
      <c r="F19089" s="61" t="s">
        <v>111</v>
      </c>
      <c r="G19089" s="61" t="s">
        <v>3350</v>
      </c>
      <c r="H19089" s="61" t="s">
        <v>967</v>
      </c>
      <c r="I19089" s="61">
        <v>44.72</v>
      </c>
      <c r="J19089" s="61">
        <v>-73.92</v>
      </c>
      <c r="K19089">
        <v>497</v>
      </c>
      <c r="L19089"/>
      <c r="M19089"/>
    </row>
    <row r="19090" spans="1:13">
      <c r="A19090" s="61" t="s">
        <v>40</v>
      </c>
      <c r="B19090" s="61">
        <v>14489</v>
      </c>
      <c r="C19090" s="63" t="s">
        <v>968</v>
      </c>
      <c r="D19090" s="61">
        <v>0</v>
      </c>
      <c r="E19090" s="61" t="s">
        <v>384</v>
      </c>
      <c r="F19090" s="61" t="s">
        <v>111</v>
      </c>
      <c r="G19090" s="61" t="s">
        <v>763</v>
      </c>
      <c r="H19090" s="61" t="s">
        <v>967</v>
      </c>
      <c r="I19090" s="61">
        <v>43.06</v>
      </c>
      <c r="J19090" s="61">
        <v>-76.989999999999995</v>
      </c>
      <c r="K19090">
        <v>7347</v>
      </c>
      <c r="L19090"/>
      <c r="M19090"/>
    </row>
    <row r="19091" spans="1:13">
      <c r="A19091" s="61" t="s">
        <v>40</v>
      </c>
      <c r="B19091" s="61">
        <v>13368</v>
      </c>
      <c r="C19091" s="63" t="s">
        <v>968</v>
      </c>
      <c r="D19091" s="61">
        <v>0</v>
      </c>
      <c r="E19091" s="61" t="s">
        <v>3531</v>
      </c>
      <c r="F19091" s="61" t="s">
        <v>111</v>
      </c>
      <c r="G19091" s="61" t="s">
        <v>3494</v>
      </c>
      <c r="H19091" s="61" t="s">
        <v>967</v>
      </c>
      <c r="I19091" s="61">
        <v>43.61</v>
      </c>
      <c r="J19091" s="61">
        <v>-75.36</v>
      </c>
      <c r="K19091">
        <v>1161</v>
      </c>
      <c r="L19091"/>
      <c r="M19091"/>
    </row>
    <row r="19092" spans="1:13">
      <c r="A19092" s="61" t="s">
        <v>40</v>
      </c>
      <c r="B19092" s="61">
        <v>14502</v>
      </c>
      <c r="C19092" s="63" t="s">
        <v>968</v>
      </c>
      <c r="D19092" s="61">
        <v>0</v>
      </c>
      <c r="E19092" s="61" t="s">
        <v>3807</v>
      </c>
      <c r="F19092" s="61" t="s">
        <v>111</v>
      </c>
      <c r="G19092" s="61" t="s">
        <v>763</v>
      </c>
      <c r="H19092" s="61" t="s">
        <v>967</v>
      </c>
      <c r="I19092" s="61">
        <v>43.06</v>
      </c>
      <c r="J19092" s="61">
        <v>-77.3</v>
      </c>
      <c r="K19092">
        <v>10760</v>
      </c>
      <c r="L19092"/>
      <c r="M19092"/>
    </row>
    <row r="19093" spans="1:13">
      <c r="A19093" s="61" t="s">
        <v>40</v>
      </c>
      <c r="B19093" s="61">
        <v>14101</v>
      </c>
      <c r="C19093" s="63" t="s">
        <v>968</v>
      </c>
      <c r="D19093" s="61">
        <v>0</v>
      </c>
      <c r="E19093" s="61" t="s">
        <v>1853</v>
      </c>
      <c r="F19093" s="61" t="s">
        <v>111</v>
      </c>
      <c r="G19093" s="61" t="s">
        <v>3719</v>
      </c>
      <c r="H19093" s="61" t="s">
        <v>967</v>
      </c>
      <c r="I19093" s="61">
        <v>42.38</v>
      </c>
      <c r="J19093" s="61">
        <v>-78.52</v>
      </c>
      <c r="K19093">
        <v>1853</v>
      </c>
      <c r="L19093"/>
      <c r="M19093"/>
    </row>
    <row r="19094" spans="1:13">
      <c r="A19094" s="61" t="s">
        <v>40</v>
      </c>
      <c r="B19094" s="61">
        <v>13402</v>
      </c>
      <c r="C19094" s="63" t="s">
        <v>968</v>
      </c>
      <c r="D19094" s="61">
        <v>0</v>
      </c>
      <c r="E19094" s="61" t="s">
        <v>511</v>
      </c>
      <c r="F19094" s="61" t="s">
        <v>111</v>
      </c>
      <c r="G19094" s="61" t="s">
        <v>495</v>
      </c>
      <c r="H19094" s="61" t="s">
        <v>967</v>
      </c>
      <c r="I19094" s="61">
        <v>42.89</v>
      </c>
      <c r="J19094" s="61">
        <v>-75.510000000000005</v>
      </c>
      <c r="K19094">
        <v>1364</v>
      </c>
      <c r="L19094"/>
      <c r="M19094"/>
    </row>
    <row r="19095" spans="1:13">
      <c r="A19095" s="61" t="s">
        <v>40</v>
      </c>
      <c r="B19095" s="61">
        <v>13660</v>
      </c>
      <c r="C19095" s="63" t="s">
        <v>968</v>
      </c>
      <c r="D19095" s="61">
        <v>0</v>
      </c>
      <c r="E19095" s="61" t="s">
        <v>3606</v>
      </c>
      <c r="F19095" s="61" t="s">
        <v>111</v>
      </c>
      <c r="G19095" s="61" t="s">
        <v>3599</v>
      </c>
      <c r="H19095" s="61" t="s">
        <v>967</v>
      </c>
      <c r="I19095" s="61">
        <v>44.75</v>
      </c>
      <c r="J19095" s="61">
        <v>-75.150000000000006</v>
      </c>
      <c r="K19095">
        <v>2019</v>
      </c>
      <c r="L19095"/>
      <c r="M19095"/>
    </row>
    <row r="19096" spans="1:13">
      <c r="A19096" s="61" t="s">
        <v>40</v>
      </c>
      <c r="B19096" s="61">
        <v>10541</v>
      </c>
      <c r="C19096" s="63" t="s">
        <v>968</v>
      </c>
      <c r="D19096" s="61">
        <v>0</v>
      </c>
      <c r="E19096" s="61" t="s">
        <v>2782</v>
      </c>
      <c r="F19096" s="61" t="s">
        <v>111</v>
      </c>
      <c r="G19096" s="61" t="s">
        <v>633</v>
      </c>
      <c r="H19096" s="61" t="s">
        <v>967</v>
      </c>
      <c r="I19096" s="61">
        <v>41.36</v>
      </c>
      <c r="J19096" s="61">
        <v>-73.739999999999995</v>
      </c>
      <c r="K19096">
        <v>25651</v>
      </c>
      <c r="L19096"/>
      <c r="M19096"/>
    </row>
    <row r="19097" spans="1:13">
      <c r="A19097" s="61" t="s">
        <v>40</v>
      </c>
      <c r="B19097" s="61">
        <v>13802</v>
      </c>
      <c r="C19097" s="63" t="s">
        <v>968</v>
      </c>
      <c r="D19097" s="61">
        <v>0</v>
      </c>
      <c r="E19097" s="61" t="s">
        <v>3658</v>
      </c>
      <c r="F19097" s="61" t="s">
        <v>111</v>
      </c>
      <c r="G19097" s="61" t="s">
        <v>3632</v>
      </c>
      <c r="H19097" s="61" t="s">
        <v>967</v>
      </c>
      <c r="I19097" s="61">
        <v>42.24</v>
      </c>
      <c r="J19097" s="61">
        <v>-76.040000000000006</v>
      </c>
      <c r="K19097">
        <v>692</v>
      </c>
      <c r="L19097"/>
      <c r="M19097"/>
    </row>
    <row r="19098" spans="1:13">
      <c r="A19098" s="61" t="s">
        <v>40</v>
      </c>
      <c r="B19098" s="61">
        <v>12115</v>
      </c>
      <c r="C19098" s="63" t="s">
        <v>968</v>
      </c>
      <c r="D19098" s="61">
        <v>0</v>
      </c>
      <c r="E19098" s="61" t="s">
        <v>3090</v>
      </c>
      <c r="F19098" s="61" t="s">
        <v>111</v>
      </c>
      <c r="G19098" s="61" t="s">
        <v>566</v>
      </c>
      <c r="H19098" s="61" t="s">
        <v>967</v>
      </c>
      <c r="I19098" s="61">
        <v>42.48</v>
      </c>
      <c r="J19098" s="61">
        <v>-73.58</v>
      </c>
      <c r="K19098">
        <v>190</v>
      </c>
      <c r="L19098"/>
      <c r="M19098"/>
    </row>
    <row r="19099" spans="1:13">
      <c r="A19099" s="61" t="s">
        <v>40</v>
      </c>
      <c r="B19099" s="61">
        <v>13103</v>
      </c>
      <c r="C19099" s="63" t="s">
        <v>968</v>
      </c>
      <c r="D19099" s="61">
        <v>0</v>
      </c>
      <c r="E19099" s="61" t="s">
        <v>3455</v>
      </c>
      <c r="F19099" s="61" t="s">
        <v>111</v>
      </c>
      <c r="G19099" s="61" t="s">
        <v>3412</v>
      </c>
      <c r="H19099" s="61" t="s">
        <v>967</v>
      </c>
      <c r="I19099" s="61">
        <v>43.33</v>
      </c>
      <c r="J19099" s="61">
        <v>-76.11</v>
      </c>
      <c r="K19099">
        <v>298</v>
      </c>
      <c r="L19099"/>
      <c r="M19099"/>
    </row>
    <row r="19100" spans="1:13">
      <c r="A19100" s="61" t="s">
        <v>40</v>
      </c>
      <c r="B19100" s="61">
        <v>12953</v>
      </c>
      <c r="C19100" s="63" t="s">
        <v>968</v>
      </c>
      <c r="D19100" s="61">
        <v>0</v>
      </c>
      <c r="E19100" s="61" t="s">
        <v>3378</v>
      </c>
      <c r="F19100" s="61" t="s">
        <v>111</v>
      </c>
      <c r="G19100" s="61" t="s">
        <v>428</v>
      </c>
      <c r="H19100" s="61" t="s">
        <v>967</v>
      </c>
      <c r="I19100" s="61">
        <v>44.84</v>
      </c>
      <c r="J19100" s="61">
        <v>-74.290000000000006</v>
      </c>
      <c r="K19100">
        <v>13731</v>
      </c>
      <c r="L19100"/>
      <c r="M19100"/>
    </row>
    <row r="19101" spans="1:13">
      <c r="A19101" s="61" t="s">
        <v>40</v>
      </c>
      <c r="B19101" s="61">
        <v>11565</v>
      </c>
      <c r="C19101" s="63" t="s">
        <v>968</v>
      </c>
      <c r="D19101" s="61">
        <v>0</v>
      </c>
      <c r="E19101" s="61" t="s">
        <v>2912</v>
      </c>
      <c r="F19101" s="61" t="s">
        <v>111</v>
      </c>
      <c r="G19101" s="61" t="s">
        <v>2852</v>
      </c>
      <c r="H19101" s="61" t="s">
        <v>967</v>
      </c>
      <c r="I19101" s="61">
        <v>40.67</v>
      </c>
      <c r="J19101" s="61">
        <v>-73.67</v>
      </c>
      <c r="K19101">
        <v>8845</v>
      </c>
      <c r="L19101"/>
      <c r="M19101"/>
    </row>
    <row r="19102" spans="1:13">
      <c r="A19102" s="61" t="s">
        <v>40</v>
      </c>
      <c r="B19102" s="61">
        <v>10543</v>
      </c>
      <c r="C19102" s="63" t="s">
        <v>968</v>
      </c>
      <c r="D19102" s="61">
        <v>0</v>
      </c>
      <c r="E19102" s="61" t="s">
        <v>2783</v>
      </c>
      <c r="F19102" s="61" t="s">
        <v>111</v>
      </c>
      <c r="G19102" s="61" t="s">
        <v>2760</v>
      </c>
      <c r="H19102" s="61" t="s">
        <v>967</v>
      </c>
      <c r="I19102" s="61">
        <v>40.950000000000003</v>
      </c>
      <c r="J19102" s="61">
        <v>-73.739999999999995</v>
      </c>
      <c r="K19102">
        <v>21296</v>
      </c>
      <c r="L19102"/>
      <c r="M19102"/>
    </row>
    <row r="19103" spans="1:13">
      <c r="A19103" s="61" t="s">
        <v>40</v>
      </c>
      <c r="B19103" s="61">
        <v>14504</v>
      </c>
      <c r="C19103" s="63" t="s">
        <v>968</v>
      </c>
      <c r="D19103" s="61">
        <v>0</v>
      </c>
      <c r="E19103" s="61" t="s">
        <v>898</v>
      </c>
      <c r="F19103" s="61" t="s">
        <v>111</v>
      </c>
      <c r="G19103" s="61" t="s">
        <v>3779</v>
      </c>
      <c r="H19103" s="61" t="s">
        <v>967</v>
      </c>
      <c r="I19103" s="61">
        <v>42.97</v>
      </c>
      <c r="J19103" s="61">
        <v>-77.23</v>
      </c>
      <c r="K19103">
        <v>1648</v>
      </c>
      <c r="L19103"/>
      <c r="M19103"/>
    </row>
    <row r="19104" spans="1:13">
      <c r="A19104" s="61" t="s">
        <v>40</v>
      </c>
      <c r="B19104" s="61">
        <v>11030</v>
      </c>
      <c r="C19104" s="63" t="s">
        <v>968</v>
      </c>
      <c r="D19104" s="61">
        <v>0</v>
      </c>
      <c r="E19104" s="61" t="s">
        <v>2858</v>
      </c>
      <c r="F19104" s="61" t="s">
        <v>111</v>
      </c>
      <c r="G19104" s="61" t="s">
        <v>2852</v>
      </c>
      <c r="H19104" s="61" t="s">
        <v>967</v>
      </c>
      <c r="I19104" s="61">
        <v>40.79</v>
      </c>
      <c r="J19104" s="61">
        <v>-73.69</v>
      </c>
      <c r="K19104">
        <v>17898</v>
      </c>
      <c r="L19104"/>
      <c r="M19104"/>
    </row>
    <row r="19105" spans="1:13">
      <c r="A19105" s="61" t="s">
        <v>40</v>
      </c>
      <c r="B19105" s="61">
        <v>13104</v>
      </c>
      <c r="C19105" s="63" t="s">
        <v>968</v>
      </c>
      <c r="D19105" s="61">
        <v>0</v>
      </c>
      <c r="E19105" s="61" t="s">
        <v>3456</v>
      </c>
      <c r="F19105" s="61" t="s">
        <v>111</v>
      </c>
      <c r="G19105" s="61" t="s">
        <v>3408</v>
      </c>
      <c r="H19105" s="61" t="s">
        <v>967</v>
      </c>
      <c r="I19105" s="61">
        <v>43</v>
      </c>
      <c r="J19105" s="61">
        <v>-75.97</v>
      </c>
      <c r="K19105">
        <v>16430</v>
      </c>
      <c r="L19105"/>
      <c r="M19105"/>
    </row>
    <row r="19106" spans="1:13">
      <c r="A19106" s="61" t="s">
        <v>40</v>
      </c>
      <c r="B19106" s="61">
        <v>13661</v>
      </c>
      <c r="C19106" s="63" t="s">
        <v>968</v>
      </c>
      <c r="D19106" s="61">
        <v>0</v>
      </c>
      <c r="E19106" s="61" t="s">
        <v>3607</v>
      </c>
      <c r="F19106" s="61" t="s">
        <v>111</v>
      </c>
      <c r="G19106" s="61" t="s">
        <v>362</v>
      </c>
      <c r="H19106" s="61" t="s">
        <v>967</v>
      </c>
      <c r="I19106" s="61">
        <v>43.71</v>
      </c>
      <c r="J19106" s="61">
        <v>-76.06</v>
      </c>
      <c r="K19106">
        <v>1667</v>
      </c>
      <c r="L19106"/>
      <c r="M19106"/>
    </row>
    <row r="19107" spans="1:13">
      <c r="A19107" s="61" t="s">
        <v>40</v>
      </c>
      <c r="B19107" s="61">
        <v>11949</v>
      </c>
      <c r="C19107" s="63" t="s">
        <v>968</v>
      </c>
      <c r="D19107" s="61">
        <v>0</v>
      </c>
      <c r="E19107" s="61" t="s">
        <v>3004</v>
      </c>
      <c r="F19107" s="61" t="s">
        <v>111</v>
      </c>
      <c r="G19107" s="61" t="s">
        <v>966</v>
      </c>
      <c r="H19107" s="61" t="s">
        <v>967</v>
      </c>
      <c r="I19107" s="61">
        <v>40.85</v>
      </c>
      <c r="J19107" s="61">
        <v>-72.790000000000006</v>
      </c>
      <c r="K19107">
        <v>14663</v>
      </c>
      <c r="L19107"/>
      <c r="M19107"/>
    </row>
    <row r="19108" spans="1:13">
      <c r="A19108" s="61" t="s">
        <v>40</v>
      </c>
      <c r="B19108" s="61">
        <v>12454</v>
      </c>
      <c r="C19108" s="63" t="s">
        <v>968</v>
      </c>
      <c r="D19108" s="61">
        <v>0</v>
      </c>
      <c r="E19108" s="61" t="s">
        <v>2329</v>
      </c>
      <c r="F19108" s="61" t="s">
        <v>111</v>
      </c>
      <c r="G19108" s="61" t="s">
        <v>506</v>
      </c>
      <c r="H19108" s="61" t="s">
        <v>967</v>
      </c>
      <c r="I19108" s="61">
        <v>42.29</v>
      </c>
      <c r="J19108" s="61">
        <v>-74.150000000000006</v>
      </c>
      <c r="K19108">
        <v>233</v>
      </c>
      <c r="L19108"/>
      <c r="M19108"/>
    </row>
    <row r="19109" spans="1:13">
      <c r="A19109" s="61" t="s">
        <v>40</v>
      </c>
      <c r="B19109" s="61">
        <v>13803</v>
      </c>
      <c r="C19109" s="63" t="s">
        <v>968</v>
      </c>
      <c r="D19109" s="61">
        <v>0</v>
      </c>
      <c r="E19109" s="61" t="s">
        <v>3659</v>
      </c>
      <c r="F19109" s="61" t="s">
        <v>111</v>
      </c>
      <c r="G19109" s="61" t="s">
        <v>3424</v>
      </c>
      <c r="H19109" s="61" t="s">
        <v>967</v>
      </c>
      <c r="I19109" s="61">
        <v>42.44</v>
      </c>
      <c r="J19109" s="61">
        <v>-76.03</v>
      </c>
      <c r="K19109">
        <v>4208</v>
      </c>
      <c r="L19109"/>
      <c r="M19109"/>
    </row>
    <row r="19110" spans="1:13">
      <c r="A19110" s="61" t="s">
        <v>40</v>
      </c>
      <c r="B19110" s="61">
        <v>13108</v>
      </c>
      <c r="C19110" s="63" t="s">
        <v>968</v>
      </c>
      <c r="D19110" s="61">
        <v>0</v>
      </c>
      <c r="E19110" s="61" t="s">
        <v>3458</v>
      </c>
      <c r="F19110" s="61" t="s">
        <v>111</v>
      </c>
      <c r="G19110" s="61" t="s">
        <v>3408</v>
      </c>
      <c r="H19110" s="61" t="s">
        <v>967</v>
      </c>
      <c r="I19110" s="61">
        <v>42.98</v>
      </c>
      <c r="J19110" s="61">
        <v>-76.34</v>
      </c>
      <c r="K19110">
        <v>6054</v>
      </c>
      <c r="L19110"/>
      <c r="M19110"/>
    </row>
    <row r="19111" spans="1:13">
      <c r="A19111" s="61" t="s">
        <v>40</v>
      </c>
      <c r="B19111" s="61">
        <v>13403</v>
      </c>
      <c r="C19111" s="63" t="s">
        <v>968</v>
      </c>
      <c r="D19111" s="61">
        <v>0</v>
      </c>
      <c r="E19111" s="61" t="s">
        <v>3532</v>
      </c>
      <c r="F19111" s="61" t="s">
        <v>111</v>
      </c>
      <c r="G19111" s="61" t="s">
        <v>3426</v>
      </c>
      <c r="H19111" s="61" t="s">
        <v>967</v>
      </c>
      <c r="I19111" s="61">
        <v>43.17</v>
      </c>
      <c r="J19111" s="61">
        <v>-75.290000000000006</v>
      </c>
      <c r="K19111">
        <v>6844</v>
      </c>
      <c r="L19111"/>
      <c r="M19111"/>
    </row>
    <row r="19112" spans="1:13">
      <c r="A19112" s="61" t="s">
        <v>40</v>
      </c>
      <c r="B19112" s="61">
        <v>12455</v>
      </c>
      <c r="C19112" s="63" t="s">
        <v>968</v>
      </c>
      <c r="D19112" s="61">
        <v>0</v>
      </c>
      <c r="E19112" s="61" t="s">
        <v>3166</v>
      </c>
      <c r="F19112" s="61" t="s">
        <v>111</v>
      </c>
      <c r="G19112" s="61" t="s">
        <v>3123</v>
      </c>
      <c r="H19112" s="61" t="s">
        <v>967</v>
      </c>
      <c r="I19112" s="61">
        <v>42.14</v>
      </c>
      <c r="J19112" s="61">
        <v>-74.650000000000006</v>
      </c>
      <c r="K19112">
        <v>1820</v>
      </c>
      <c r="L19112"/>
      <c r="M19112"/>
    </row>
    <row r="19113" spans="1:13">
      <c r="A19113" s="61" t="s">
        <v>40</v>
      </c>
      <c r="B19113" s="61">
        <v>13110</v>
      </c>
      <c r="C19113" s="63" t="s">
        <v>968</v>
      </c>
      <c r="D19113" s="61">
        <v>0</v>
      </c>
      <c r="E19113" s="61" t="s">
        <v>189</v>
      </c>
      <c r="F19113" s="61" t="s">
        <v>111</v>
      </c>
      <c r="G19113" s="61" t="s">
        <v>3408</v>
      </c>
      <c r="H19113" s="61" t="s">
        <v>967</v>
      </c>
      <c r="I19113" s="61">
        <v>42.9</v>
      </c>
      <c r="J19113" s="61">
        <v>-76.319999999999993</v>
      </c>
      <c r="K19113">
        <v>2236</v>
      </c>
      <c r="L19113"/>
      <c r="M19113"/>
    </row>
    <row r="19114" spans="1:13">
      <c r="A19114" s="61" t="s">
        <v>40</v>
      </c>
      <c r="B19114" s="61">
        <v>14102</v>
      </c>
      <c r="C19114" s="63" t="s">
        <v>968</v>
      </c>
      <c r="D19114" s="61">
        <v>0</v>
      </c>
      <c r="E19114" s="61" t="s">
        <v>3745</v>
      </c>
      <c r="F19114" s="61" t="s">
        <v>111</v>
      </c>
      <c r="G19114" s="61" t="s">
        <v>3694</v>
      </c>
      <c r="H19114" s="61" t="s">
        <v>967</v>
      </c>
      <c r="I19114" s="61">
        <v>42.83</v>
      </c>
      <c r="J19114" s="61">
        <v>-78.55</v>
      </c>
      <c r="K19114">
        <v>1130</v>
      </c>
      <c r="L19114"/>
      <c r="M19114"/>
    </row>
    <row r="19115" spans="1:13">
      <c r="A19115" s="61" t="s">
        <v>40</v>
      </c>
      <c r="B19115" s="61">
        <v>14505</v>
      </c>
      <c r="C19115" s="63" t="s">
        <v>968</v>
      </c>
      <c r="D19115" s="61">
        <v>0</v>
      </c>
      <c r="E19115" s="61" t="s">
        <v>1393</v>
      </c>
      <c r="F19115" s="61" t="s">
        <v>111</v>
      </c>
      <c r="G19115" s="61" t="s">
        <v>763</v>
      </c>
      <c r="H19115" s="61" t="s">
        <v>967</v>
      </c>
      <c r="I19115" s="61">
        <v>43.16</v>
      </c>
      <c r="J19115" s="61">
        <v>-77.17</v>
      </c>
      <c r="K19115">
        <v>5202</v>
      </c>
      <c r="L19115"/>
      <c r="M19115"/>
    </row>
    <row r="19116" spans="1:13">
      <c r="A19116" s="61" t="s">
        <v>40</v>
      </c>
      <c r="B19116" s="61">
        <v>12542</v>
      </c>
      <c r="C19116" s="63" t="s">
        <v>968</v>
      </c>
      <c r="D19116" s="61">
        <v>0</v>
      </c>
      <c r="E19116" s="61" t="s">
        <v>1173</v>
      </c>
      <c r="F19116" s="61" t="s">
        <v>111</v>
      </c>
      <c r="G19116" s="61" t="s">
        <v>3136</v>
      </c>
      <c r="H19116" s="61" t="s">
        <v>967</v>
      </c>
      <c r="I19116" s="61">
        <v>41.6</v>
      </c>
      <c r="J19116" s="61">
        <v>-73.97</v>
      </c>
      <c r="K19116">
        <v>5726</v>
      </c>
      <c r="L19116"/>
      <c r="M19116"/>
    </row>
    <row r="19117" spans="1:13">
      <c r="A19117" s="61" t="s">
        <v>40</v>
      </c>
      <c r="B19117" s="61">
        <v>13111</v>
      </c>
      <c r="C19117" s="63" t="s">
        <v>968</v>
      </c>
      <c r="D19117" s="61">
        <v>0</v>
      </c>
      <c r="E19117" s="61" t="s">
        <v>3459</v>
      </c>
      <c r="F19117" s="61" t="s">
        <v>111</v>
      </c>
      <c r="G19117" s="61" t="s">
        <v>3409</v>
      </c>
      <c r="H19117" s="61" t="s">
        <v>967</v>
      </c>
      <c r="I19117" s="61">
        <v>43.28</v>
      </c>
      <c r="J19117" s="61">
        <v>-76.62</v>
      </c>
      <c r="K19117">
        <v>1609</v>
      </c>
      <c r="L19117"/>
      <c r="M19117"/>
    </row>
    <row r="19118" spans="1:13">
      <c r="A19118" s="61" t="s">
        <v>40</v>
      </c>
      <c r="B19118" s="61">
        <v>12116</v>
      </c>
      <c r="C19118" s="63" t="s">
        <v>968</v>
      </c>
      <c r="D19118" s="61">
        <v>0</v>
      </c>
      <c r="E19118" s="61" t="s">
        <v>3091</v>
      </c>
      <c r="F19118" s="61" t="s">
        <v>111</v>
      </c>
      <c r="G19118" s="61" t="s">
        <v>3066</v>
      </c>
      <c r="H19118" s="61" t="s">
        <v>967</v>
      </c>
      <c r="I19118" s="61">
        <v>42.53</v>
      </c>
      <c r="J19118" s="61">
        <v>-74.88</v>
      </c>
      <c r="K19118">
        <v>1713</v>
      </c>
      <c r="L19118"/>
      <c r="M19118"/>
    </row>
    <row r="19119" spans="1:13">
      <c r="A19119" s="61" t="s">
        <v>40</v>
      </c>
      <c r="B19119" s="61">
        <v>13804</v>
      </c>
      <c r="C19119" s="63" t="s">
        <v>968</v>
      </c>
      <c r="D19119" s="61">
        <v>0</v>
      </c>
      <c r="E19119" s="61" t="s">
        <v>3660</v>
      </c>
      <c r="F19119" s="61" t="s">
        <v>111</v>
      </c>
      <c r="G19119" s="61" t="s">
        <v>3123</v>
      </c>
      <c r="H19119" s="61" t="s">
        <v>967</v>
      </c>
      <c r="I19119" s="61">
        <v>42.24</v>
      </c>
      <c r="J19119" s="61">
        <v>-75.37</v>
      </c>
      <c r="K19119">
        <v>249</v>
      </c>
      <c r="L19119"/>
      <c r="M19119"/>
    </row>
    <row r="19120" spans="1:13">
      <c r="A19120" s="61" t="s">
        <v>40</v>
      </c>
      <c r="B19120" s="61">
        <v>11378</v>
      </c>
      <c r="C19120" s="63" t="s">
        <v>968</v>
      </c>
      <c r="D19120" s="61">
        <v>0</v>
      </c>
      <c r="E19120" s="61" t="s">
        <v>2880</v>
      </c>
      <c r="F19120" s="61" t="s">
        <v>111</v>
      </c>
      <c r="G19120" s="61" t="s">
        <v>2853</v>
      </c>
      <c r="H19120" s="61" t="s">
        <v>967</v>
      </c>
      <c r="I19120" s="61">
        <v>40.72</v>
      </c>
      <c r="J19120" s="61">
        <v>-73.900000000000006</v>
      </c>
      <c r="K19120">
        <v>38288</v>
      </c>
      <c r="L19120"/>
      <c r="M19120"/>
    </row>
    <row r="19121" spans="1:13">
      <c r="A19121" s="61" t="s">
        <v>40</v>
      </c>
      <c r="B19121" s="61">
        <v>11758</v>
      </c>
      <c r="C19121" s="63" t="s">
        <v>968</v>
      </c>
      <c r="D19121" s="61">
        <v>0</v>
      </c>
      <c r="E19121" s="61" t="s">
        <v>2964</v>
      </c>
      <c r="F19121" s="61" t="s">
        <v>111</v>
      </c>
      <c r="G19121" s="61" t="s">
        <v>2852</v>
      </c>
      <c r="H19121" s="61" t="s">
        <v>967</v>
      </c>
      <c r="I19121" s="61">
        <v>40.659999999999997</v>
      </c>
      <c r="J19121" s="61">
        <v>-73.47</v>
      </c>
      <c r="K19121">
        <v>54226</v>
      </c>
      <c r="L19121"/>
      <c r="M19121"/>
    </row>
    <row r="19122" spans="1:13">
      <c r="A19122" s="61" t="s">
        <v>40</v>
      </c>
      <c r="B19122" s="61">
        <v>11762</v>
      </c>
      <c r="C19122" s="63" t="s">
        <v>968</v>
      </c>
      <c r="D19122" s="61">
        <v>0</v>
      </c>
      <c r="E19122" s="61" t="s">
        <v>2965</v>
      </c>
      <c r="F19122" s="61" t="s">
        <v>111</v>
      </c>
      <c r="G19122" s="61" t="s">
        <v>2852</v>
      </c>
      <c r="H19122" s="61" t="s">
        <v>967</v>
      </c>
      <c r="I19122" s="61">
        <v>40.68</v>
      </c>
      <c r="J19122" s="61">
        <v>-73.45</v>
      </c>
      <c r="K19122">
        <v>22439</v>
      </c>
      <c r="L19122"/>
      <c r="M19122"/>
    </row>
    <row r="19123" spans="1:13">
      <c r="A19123" s="61" t="s">
        <v>40</v>
      </c>
      <c r="B19123" s="61">
        <v>13662</v>
      </c>
      <c r="C19123" s="63" t="s">
        <v>968</v>
      </c>
      <c r="D19123" s="61">
        <v>0</v>
      </c>
      <c r="E19123" s="61" t="s">
        <v>3608</v>
      </c>
      <c r="F19123" s="61" t="s">
        <v>111</v>
      </c>
      <c r="G19123" s="61" t="s">
        <v>3599</v>
      </c>
      <c r="H19123" s="61" t="s">
        <v>967</v>
      </c>
      <c r="I19123" s="61">
        <v>44.92</v>
      </c>
      <c r="J19123" s="61">
        <v>-74.89</v>
      </c>
      <c r="K19123">
        <v>15814</v>
      </c>
      <c r="L19123"/>
      <c r="M19123"/>
    </row>
    <row r="19124" spans="1:13">
      <c r="A19124" s="61" t="s">
        <v>40</v>
      </c>
      <c r="B19124" s="61">
        <v>11950</v>
      </c>
      <c r="C19124" s="63" t="s">
        <v>968</v>
      </c>
      <c r="D19124" s="61">
        <v>0</v>
      </c>
      <c r="E19124" s="61" t="s">
        <v>3005</v>
      </c>
      <c r="F19124" s="61" t="s">
        <v>111</v>
      </c>
      <c r="G19124" s="61" t="s">
        <v>966</v>
      </c>
      <c r="H19124" s="61" t="s">
        <v>967</v>
      </c>
      <c r="I19124" s="61">
        <v>40.799999999999997</v>
      </c>
      <c r="J19124" s="61">
        <v>-72.84</v>
      </c>
      <c r="K19124">
        <v>16233</v>
      </c>
      <c r="L19124"/>
      <c r="M19124"/>
    </row>
    <row r="19125" spans="1:13">
      <c r="A19125" s="61" t="s">
        <v>40</v>
      </c>
      <c r="B19125" s="61">
        <v>11951</v>
      </c>
      <c r="C19125" s="63" t="s">
        <v>968</v>
      </c>
      <c r="D19125" s="61">
        <v>0</v>
      </c>
      <c r="E19125" s="61" t="s">
        <v>3006</v>
      </c>
      <c r="F19125" s="61" t="s">
        <v>111</v>
      </c>
      <c r="G19125" s="61" t="s">
        <v>966</v>
      </c>
      <c r="H19125" s="61" t="s">
        <v>967</v>
      </c>
      <c r="I19125" s="61">
        <v>40.76</v>
      </c>
      <c r="J19125" s="61">
        <v>-72.84</v>
      </c>
      <c r="K19125">
        <v>13827</v>
      </c>
      <c r="L19125"/>
      <c r="M19125"/>
    </row>
    <row r="19126" spans="1:13">
      <c r="A19126" s="61" t="s">
        <v>40</v>
      </c>
      <c r="B19126" s="61">
        <v>11952</v>
      </c>
      <c r="C19126" s="63" t="s">
        <v>968</v>
      </c>
      <c r="D19126" s="61">
        <v>0</v>
      </c>
      <c r="E19126" s="61" t="s">
        <v>3007</v>
      </c>
      <c r="F19126" s="61" t="s">
        <v>111</v>
      </c>
      <c r="G19126" s="61" t="s">
        <v>966</v>
      </c>
      <c r="H19126" s="61" t="s">
        <v>967</v>
      </c>
      <c r="I19126" s="61">
        <v>41</v>
      </c>
      <c r="J19126" s="61">
        <v>-72.53</v>
      </c>
      <c r="K19126">
        <v>4701</v>
      </c>
      <c r="L19126"/>
      <c r="M19126"/>
    </row>
    <row r="19127" spans="1:13">
      <c r="A19127" s="61" t="s">
        <v>40</v>
      </c>
      <c r="B19127" s="61">
        <v>12543</v>
      </c>
      <c r="C19127" s="63" t="s">
        <v>968</v>
      </c>
      <c r="D19127" s="61">
        <v>0</v>
      </c>
      <c r="E19127" s="61" t="s">
        <v>3219</v>
      </c>
      <c r="F19127" s="61" t="s">
        <v>111</v>
      </c>
      <c r="G19127" s="61" t="s">
        <v>1971</v>
      </c>
      <c r="H19127" s="61" t="s">
        <v>967</v>
      </c>
      <c r="I19127" s="61">
        <v>41.48</v>
      </c>
      <c r="J19127" s="61">
        <v>-74.209999999999994</v>
      </c>
      <c r="K19127">
        <v>3170</v>
      </c>
      <c r="L19127"/>
      <c r="M19127"/>
    </row>
    <row r="19128" spans="1:13">
      <c r="A19128" s="61" t="s">
        <v>40</v>
      </c>
      <c r="B19128" s="61">
        <v>12117</v>
      </c>
      <c r="C19128" s="63" t="s">
        <v>968</v>
      </c>
      <c r="D19128" s="61">
        <v>0</v>
      </c>
      <c r="E19128" s="61" t="s">
        <v>696</v>
      </c>
      <c r="F19128" s="61" t="s">
        <v>111</v>
      </c>
      <c r="G19128" s="61" t="s">
        <v>185</v>
      </c>
      <c r="H19128" s="61" t="s">
        <v>967</v>
      </c>
      <c r="I19128" s="61">
        <v>43.1</v>
      </c>
      <c r="J19128" s="61">
        <v>-74.260000000000005</v>
      </c>
      <c r="K19128">
        <v>2831</v>
      </c>
      <c r="L19128"/>
      <c r="M19128"/>
    </row>
    <row r="19129" spans="1:13">
      <c r="A19129" s="61" t="s">
        <v>40</v>
      </c>
      <c r="B19129" s="61">
        <v>14757</v>
      </c>
      <c r="C19129" s="63" t="s">
        <v>968</v>
      </c>
      <c r="D19129" s="61">
        <v>0</v>
      </c>
      <c r="E19129" s="61" t="s">
        <v>3881</v>
      </c>
      <c r="F19129" s="61" t="s">
        <v>111</v>
      </c>
      <c r="G19129" s="61" t="s">
        <v>3723</v>
      </c>
      <c r="H19129" s="61" t="s">
        <v>967</v>
      </c>
      <c r="I19129" s="61">
        <v>42.25</v>
      </c>
      <c r="J19129" s="61">
        <v>-79.5</v>
      </c>
      <c r="K19129">
        <v>3072</v>
      </c>
      <c r="L19129"/>
      <c r="M19129"/>
    </row>
    <row r="19130" spans="1:13">
      <c r="A19130" s="61" t="s">
        <v>40</v>
      </c>
      <c r="B19130" s="61">
        <v>13801</v>
      </c>
      <c r="C19130" s="63" t="s">
        <v>968</v>
      </c>
      <c r="D19130" s="61">
        <v>0</v>
      </c>
      <c r="E19130" s="61" t="s">
        <v>320</v>
      </c>
      <c r="F19130" s="61" t="s">
        <v>111</v>
      </c>
      <c r="G19130" s="61" t="s">
        <v>3466</v>
      </c>
      <c r="H19130" s="61" t="s">
        <v>967</v>
      </c>
      <c r="I19130" s="61">
        <v>42.49</v>
      </c>
      <c r="J19130" s="61">
        <v>-75.760000000000005</v>
      </c>
      <c r="K19130">
        <v>1284</v>
      </c>
      <c r="L19130"/>
      <c r="M19130"/>
    </row>
    <row r="19131" spans="1:13">
      <c r="A19131" s="61" t="s">
        <v>40</v>
      </c>
      <c r="B19131" s="61">
        <v>13101</v>
      </c>
      <c r="C19131" s="63" t="s">
        <v>968</v>
      </c>
      <c r="D19131" s="61">
        <v>0</v>
      </c>
      <c r="E19131" s="61" t="s">
        <v>3452</v>
      </c>
      <c r="F19131" s="61" t="s">
        <v>111</v>
      </c>
      <c r="G19131" s="61" t="s">
        <v>3424</v>
      </c>
      <c r="H19131" s="61" t="s">
        <v>967</v>
      </c>
      <c r="I19131" s="61">
        <v>42.59</v>
      </c>
      <c r="J19131" s="61">
        <v>-76.09</v>
      </c>
      <c r="K19131">
        <v>2397</v>
      </c>
      <c r="L19131"/>
      <c r="M19131"/>
    </row>
    <row r="19132" spans="1:13">
      <c r="A19132" s="61" t="s">
        <v>40</v>
      </c>
      <c r="B19132" s="61">
        <v>12118</v>
      </c>
      <c r="C19132" s="63" t="s">
        <v>968</v>
      </c>
      <c r="D19132" s="61">
        <v>0</v>
      </c>
      <c r="E19132" s="61" t="s">
        <v>3092</v>
      </c>
      <c r="F19132" s="61" t="s">
        <v>111</v>
      </c>
      <c r="G19132" s="61" t="s">
        <v>3033</v>
      </c>
      <c r="H19132" s="61" t="s">
        <v>967</v>
      </c>
      <c r="I19132" s="61">
        <v>42.9</v>
      </c>
      <c r="J19132" s="61">
        <v>-73.69</v>
      </c>
      <c r="K19132">
        <v>16618</v>
      </c>
      <c r="L19132"/>
      <c r="M19132"/>
    </row>
    <row r="19133" spans="1:13">
      <c r="A19133" s="61" t="s">
        <v>40</v>
      </c>
      <c r="B19133" s="61">
        <v>11763</v>
      </c>
      <c r="C19133" s="63" t="s">
        <v>968</v>
      </c>
      <c r="D19133" s="61">
        <v>0</v>
      </c>
      <c r="E19133" s="61" t="s">
        <v>1283</v>
      </c>
      <c r="F19133" s="61" t="s">
        <v>111</v>
      </c>
      <c r="G19133" s="61" t="s">
        <v>966</v>
      </c>
      <c r="H19133" s="61" t="s">
        <v>967</v>
      </c>
      <c r="I19133" s="61">
        <v>40.82</v>
      </c>
      <c r="J19133" s="61">
        <v>-72.98</v>
      </c>
      <c r="K19133">
        <v>29055</v>
      </c>
      <c r="L19133"/>
      <c r="M19133"/>
    </row>
    <row r="19134" spans="1:13">
      <c r="A19134" s="61" t="s">
        <v>40</v>
      </c>
      <c r="B19134" s="61">
        <v>14103</v>
      </c>
      <c r="C19134" s="63" t="s">
        <v>968</v>
      </c>
      <c r="D19134" s="61">
        <v>0</v>
      </c>
      <c r="E19134" s="61" t="s">
        <v>3746</v>
      </c>
      <c r="F19134" s="61" t="s">
        <v>111</v>
      </c>
      <c r="G19134" s="61" t="s">
        <v>2118</v>
      </c>
      <c r="H19134" s="61" t="s">
        <v>967</v>
      </c>
      <c r="I19134" s="61">
        <v>43.21</v>
      </c>
      <c r="J19134" s="61">
        <v>-78.38</v>
      </c>
      <c r="K19134">
        <v>10589</v>
      </c>
      <c r="L19134"/>
      <c r="M19134"/>
    </row>
    <row r="19135" spans="1:13">
      <c r="A19135" s="61" t="s">
        <v>40</v>
      </c>
      <c r="B19135" s="61">
        <v>12120</v>
      </c>
      <c r="C19135" s="63" t="s">
        <v>968</v>
      </c>
      <c r="D19135" s="61">
        <v>0</v>
      </c>
      <c r="E19135" s="61" t="s">
        <v>3093</v>
      </c>
      <c r="F19135" s="61" t="s">
        <v>111</v>
      </c>
      <c r="G19135" s="61" t="s">
        <v>3020</v>
      </c>
      <c r="H19135" s="61" t="s">
        <v>967</v>
      </c>
      <c r="I19135" s="61">
        <v>42.45</v>
      </c>
      <c r="J19135" s="61">
        <v>-74.14</v>
      </c>
      <c r="K19135">
        <v>593</v>
      </c>
      <c r="L19135"/>
      <c r="M19135"/>
    </row>
    <row r="19136" spans="1:13">
      <c r="A19136" s="61" t="s">
        <v>40</v>
      </c>
      <c r="B19136" s="61">
        <v>12121</v>
      </c>
      <c r="C19136" s="63" t="s">
        <v>968</v>
      </c>
      <c r="D19136" s="61">
        <v>0</v>
      </c>
      <c r="E19136" s="61" t="s">
        <v>1285</v>
      </c>
      <c r="F19136" s="61" t="s">
        <v>111</v>
      </c>
      <c r="G19136" s="61" t="s">
        <v>3031</v>
      </c>
      <c r="H19136" s="61" t="s">
        <v>967</v>
      </c>
      <c r="I19136" s="61">
        <v>42.85</v>
      </c>
      <c r="J19136" s="61">
        <v>-73.599999999999994</v>
      </c>
      <c r="K19136">
        <v>1767</v>
      </c>
      <c r="L19136"/>
      <c r="M19136"/>
    </row>
    <row r="19137" spans="1:13">
      <c r="A19137" s="61" t="s">
        <v>40</v>
      </c>
      <c r="B19137" s="61">
        <v>11747</v>
      </c>
      <c r="C19137" s="63" t="s">
        <v>968</v>
      </c>
      <c r="D19137" s="61">
        <v>0</v>
      </c>
      <c r="E19137" s="61" t="s">
        <v>2957</v>
      </c>
      <c r="F19137" s="61" t="s">
        <v>111</v>
      </c>
      <c r="G19137" s="61" t="s">
        <v>966</v>
      </c>
      <c r="H19137" s="61" t="s">
        <v>967</v>
      </c>
      <c r="I19137" s="61">
        <v>40.78</v>
      </c>
      <c r="J19137" s="61">
        <v>-73.41</v>
      </c>
      <c r="K19137">
        <v>20133</v>
      </c>
      <c r="L19137"/>
      <c r="M19137"/>
    </row>
    <row r="19138" spans="1:13">
      <c r="A19138" s="61" t="s">
        <v>40</v>
      </c>
      <c r="B19138" s="61">
        <v>13112</v>
      </c>
      <c r="C19138" s="63" t="s">
        <v>968</v>
      </c>
      <c r="D19138" s="61">
        <v>0</v>
      </c>
      <c r="E19138" s="61" t="s">
        <v>3460</v>
      </c>
      <c r="F19138" s="61" t="s">
        <v>111</v>
      </c>
      <c r="G19138" s="61" t="s">
        <v>3408</v>
      </c>
      <c r="H19138" s="61" t="s">
        <v>967</v>
      </c>
      <c r="I19138" s="61">
        <v>43.08</v>
      </c>
      <c r="J19138" s="61">
        <v>-76.37</v>
      </c>
      <c r="K19138">
        <v>1889</v>
      </c>
      <c r="L19138"/>
      <c r="M19138"/>
    </row>
    <row r="19139" spans="1:13">
      <c r="A19139" s="61" t="s">
        <v>40</v>
      </c>
      <c r="B19139" s="61">
        <v>14506</v>
      </c>
      <c r="C19139" s="63" t="s">
        <v>968</v>
      </c>
      <c r="D19139" s="61">
        <v>0</v>
      </c>
      <c r="E19139" s="61" t="s">
        <v>1175</v>
      </c>
      <c r="F19139" s="61" t="s">
        <v>111</v>
      </c>
      <c r="G19139" s="61" t="s">
        <v>603</v>
      </c>
      <c r="H19139" s="61" t="s">
        <v>967</v>
      </c>
      <c r="I19139" s="61">
        <v>43.01</v>
      </c>
      <c r="J19139" s="61">
        <v>-77.52</v>
      </c>
      <c r="K19139">
        <v>1289</v>
      </c>
      <c r="L19139"/>
      <c r="M19139"/>
    </row>
    <row r="19140" spans="1:13">
      <c r="A19140" s="61" t="s">
        <v>40</v>
      </c>
      <c r="B19140" s="61">
        <v>13806</v>
      </c>
      <c r="C19140" s="63" t="s">
        <v>968</v>
      </c>
      <c r="D19140" s="61">
        <v>0</v>
      </c>
      <c r="E19140" s="61" t="s">
        <v>3661</v>
      </c>
      <c r="F19140" s="61" t="s">
        <v>111</v>
      </c>
      <c r="G19140" s="61" t="s">
        <v>3123</v>
      </c>
      <c r="H19140" s="61" t="s">
        <v>967</v>
      </c>
      <c r="I19140" s="61">
        <v>42.36</v>
      </c>
      <c r="J19140" s="61">
        <v>-74.95</v>
      </c>
      <c r="K19140">
        <v>111</v>
      </c>
      <c r="L19140"/>
      <c r="M19140"/>
    </row>
    <row r="19141" spans="1:13">
      <c r="A19141" s="61" t="s">
        <v>40</v>
      </c>
      <c r="B19141" s="61">
        <v>11566</v>
      </c>
      <c r="C19141" s="63" t="s">
        <v>968</v>
      </c>
      <c r="D19141" s="61">
        <v>0</v>
      </c>
      <c r="E19141" s="61" t="s">
        <v>2913</v>
      </c>
      <c r="F19141" s="61" t="s">
        <v>111</v>
      </c>
      <c r="G19141" s="61" t="s">
        <v>2852</v>
      </c>
      <c r="H19141" s="61" t="s">
        <v>967</v>
      </c>
      <c r="I19141" s="61">
        <v>40.65</v>
      </c>
      <c r="J19141" s="61">
        <v>-73.55</v>
      </c>
      <c r="K19141">
        <v>35147</v>
      </c>
      <c r="L19141"/>
      <c r="M19141"/>
    </row>
    <row r="19142" spans="1:13">
      <c r="A19142" s="61" t="s">
        <v>40</v>
      </c>
      <c r="B19142" s="61">
        <v>13114</v>
      </c>
      <c r="C19142" s="63" t="s">
        <v>968</v>
      </c>
      <c r="D19142" s="61">
        <v>0</v>
      </c>
      <c r="E19142" s="61" t="s">
        <v>1730</v>
      </c>
      <c r="F19142" s="61" t="s">
        <v>111</v>
      </c>
      <c r="G19142" s="61" t="s">
        <v>3412</v>
      </c>
      <c r="H19142" s="61" t="s">
        <v>967</v>
      </c>
      <c r="I19142" s="61">
        <v>43.46</v>
      </c>
      <c r="J19142" s="61">
        <v>-76.23</v>
      </c>
      <c r="K19142">
        <v>6596</v>
      </c>
      <c r="L19142"/>
      <c r="M19142"/>
    </row>
    <row r="19143" spans="1:13">
      <c r="A19143" s="61" t="s">
        <v>40</v>
      </c>
      <c r="B19143" s="61">
        <v>12849</v>
      </c>
      <c r="C19143" s="63" t="s">
        <v>968</v>
      </c>
      <c r="D19143" s="61">
        <v>0</v>
      </c>
      <c r="E19143" s="61" t="s">
        <v>3324</v>
      </c>
      <c r="F19143" s="61" t="s">
        <v>111</v>
      </c>
      <c r="G19143" s="61" t="s">
        <v>625</v>
      </c>
      <c r="H19143" s="61" t="s">
        <v>967</v>
      </c>
      <c r="I19143" s="61">
        <v>43.45</v>
      </c>
      <c r="J19143" s="61">
        <v>-73.3</v>
      </c>
      <c r="K19143">
        <v>421</v>
      </c>
      <c r="L19143"/>
      <c r="M19143"/>
    </row>
    <row r="19144" spans="1:13">
      <c r="A19144" s="61" t="s">
        <v>40</v>
      </c>
      <c r="B19144" s="61">
        <v>12850</v>
      </c>
      <c r="C19144" s="63" t="s">
        <v>968</v>
      </c>
      <c r="D19144" s="61">
        <v>0</v>
      </c>
      <c r="E19144" s="61" t="s">
        <v>3325</v>
      </c>
      <c r="F19144" s="61" t="s">
        <v>111</v>
      </c>
      <c r="G19144" s="61" t="s">
        <v>3033</v>
      </c>
      <c r="H19144" s="61" t="s">
        <v>967</v>
      </c>
      <c r="I19144" s="61">
        <v>43.11</v>
      </c>
      <c r="J19144" s="61">
        <v>-74.02</v>
      </c>
      <c r="K19144">
        <v>2786</v>
      </c>
      <c r="L19144"/>
      <c r="M19144"/>
    </row>
    <row r="19145" spans="1:13">
      <c r="A19145" s="61" t="s">
        <v>40</v>
      </c>
      <c r="B19145" s="61">
        <v>11953</v>
      </c>
      <c r="C19145" s="63" t="s">
        <v>968</v>
      </c>
      <c r="D19145" s="61">
        <v>0</v>
      </c>
      <c r="E19145" s="61" t="s">
        <v>3008</v>
      </c>
      <c r="F19145" s="61" t="s">
        <v>111</v>
      </c>
      <c r="G19145" s="61" t="s">
        <v>966</v>
      </c>
      <c r="H19145" s="61" t="s">
        <v>967</v>
      </c>
      <c r="I19145" s="61">
        <v>40.880000000000003</v>
      </c>
      <c r="J19145" s="61">
        <v>-72.94</v>
      </c>
      <c r="K19145">
        <v>13249</v>
      </c>
      <c r="L19145"/>
      <c r="M19145"/>
    </row>
    <row r="19146" spans="1:13">
      <c r="A19146" s="61" t="s">
        <v>40</v>
      </c>
      <c r="B19146" s="61">
        <v>11379</v>
      </c>
      <c r="C19146" s="63" t="s">
        <v>968</v>
      </c>
      <c r="D19146" s="61">
        <v>0</v>
      </c>
      <c r="E19146" s="61" t="s">
        <v>2881</v>
      </c>
      <c r="F19146" s="61" t="s">
        <v>111</v>
      </c>
      <c r="G19146" s="61" t="s">
        <v>2853</v>
      </c>
      <c r="H19146" s="61" t="s">
        <v>967</v>
      </c>
      <c r="I19146" s="61">
        <v>40.71</v>
      </c>
      <c r="J19146" s="61">
        <v>-73.88</v>
      </c>
      <c r="K19146">
        <v>37906</v>
      </c>
      <c r="L19146"/>
      <c r="M19146"/>
    </row>
    <row r="19147" spans="1:13">
      <c r="A19147" s="61" t="s">
        <v>40</v>
      </c>
      <c r="B19147" s="61">
        <v>12122</v>
      </c>
      <c r="C19147" s="63" t="s">
        <v>968</v>
      </c>
      <c r="D19147" s="61">
        <v>0</v>
      </c>
      <c r="E19147" s="61" t="s">
        <v>3094</v>
      </c>
      <c r="F19147" s="61" t="s">
        <v>111</v>
      </c>
      <c r="G19147" s="61" t="s">
        <v>3041</v>
      </c>
      <c r="H19147" s="61" t="s">
        <v>967</v>
      </c>
      <c r="I19147" s="61">
        <v>42.59</v>
      </c>
      <c r="J19147" s="61">
        <v>-74.319999999999993</v>
      </c>
      <c r="K19147">
        <v>3763</v>
      </c>
      <c r="L19147"/>
      <c r="M19147"/>
    </row>
    <row r="19148" spans="1:13">
      <c r="A19148" s="61" t="s">
        <v>40</v>
      </c>
      <c r="B19148" s="61">
        <v>14105</v>
      </c>
      <c r="C19148" s="63" t="s">
        <v>968</v>
      </c>
      <c r="D19148" s="61">
        <v>0</v>
      </c>
      <c r="E19148" s="61" t="s">
        <v>3747</v>
      </c>
      <c r="F19148" s="61" t="s">
        <v>111</v>
      </c>
      <c r="G19148" s="61" t="s">
        <v>3699</v>
      </c>
      <c r="H19148" s="61" t="s">
        <v>967</v>
      </c>
      <c r="I19148" s="61">
        <v>43.21</v>
      </c>
      <c r="J19148" s="61">
        <v>-78.47</v>
      </c>
      <c r="K19148">
        <v>4388</v>
      </c>
      <c r="L19148"/>
      <c r="M19148"/>
    </row>
    <row r="19149" spans="1:13">
      <c r="A19149" s="61" t="s">
        <v>40</v>
      </c>
      <c r="B19149" s="61">
        <v>14507</v>
      </c>
      <c r="C19149" s="63" t="s">
        <v>968</v>
      </c>
      <c r="D19149" s="61">
        <v>0</v>
      </c>
      <c r="E19149" s="61" t="s">
        <v>2722</v>
      </c>
      <c r="F19149" s="61" t="s">
        <v>111</v>
      </c>
      <c r="G19149" s="61" t="s">
        <v>3773</v>
      </c>
      <c r="H19149" s="61" t="s">
        <v>967</v>
      </c>
      <c r="I19149" s="61">
        <v>42.7</v>
      </c>
      <c r="J19149" s="61">
        <v>-77.27</v>
      </c>
      <c r="K19149">
        <v>1298</v>
      </c>
      <c r="L19149"/>
      <c r="M19149"/>
    </row>
    <row r="19150" spans="1:13">
      <c r="A19150" s="61" t="s">
        <v>40</v>
      </c>
      <c r="B19150" s="61">
        <v>10940</v>
      </c>
      <c r="C19150" s="63" t="s">
        <v>968</v>
      </c>
      <c r="D19150" s="61">
        <v>0</v>
      </c>
      <c r="E19150" s="61" t="s">
        <v>1438</v>
      </c>
      <c r="F19150" s="61" t="s">
        <v>111</v>
      </c>
      <c r="G19150" s="61" t="s">
        <v>1971</v>
      </c>
      <c r="H19150" s="61" t="s">
        <v>967</v>
      </c>
      <c r="I19150" s="61">
        <v>41.44</v>
      </c>
      <c r="J19150" s="61">
        <v>-74.42</v>
      </c>
      <c r="K19150">
        <v>52803</v>
      </c>
      <c r="L19150"/>
      <c r="M19150"/>
    </row>
    <row r="19151" spans="1:13">
      <c r="A19151" s="61" t="s">
        <v>40</v>
      </c>
      <c r="B19151" s="61">
        <v>10941</v>
      </c>
      <c r="C19151" s="63" t="s">
        <v>968</v>
      </c>
      <c r="D19151" s="61">
        <v>0</v>
      </c>
      <c r="E19151" s="61" t="s">
        <v>1438</v>
      </c>
      <c r="F19151" s="61" t="s">
        <v>111</v>
      </c>
      <c r="G19151" s="61" t="s">
        <v>1971</v>
      </c>
      <c r="H19151" s="61" t="s">
        <v>967</v>
      </c>
      <c r="I19151" s="61">
        <v>41.49</v>
      </c>
      <c r="J19151" s="61">
        <v>-74.34</v>
      </c>
      <c r="K19151">
        <v>14549</v>
      </c>
      <c r="L19151"/>
      <c r="M19151"/>
    </row>
    <row r="19152" spans="1:13">
      <c r="A19152" s="61" t="s">
        <v>40</v>
      </c>
      <c r="B19152" s="61">
        <v>13406</v>
      </c>
      <c r="C19152" s="63" t="s">
        <v>968</v>
      </c>
      <c r="D19152" s="61">
        <v>0</v>
      </c>
      <c r="E19152" s="61" t="s">
        <v>2503</v>
      </c>
      <c r="F19152" s="61" t="s">
        <v>111</v>
      </c>
      <c r="G19152" s="61" t="s">
        <v>3504</v>
      </c>
      <c r="H19152" s="61" t="s">
        <v>967</v>
      </c>
      <c r="I19152" s="61">
        <v>43.13</v>
      </c>
      <c r="J19152" s="61">
        <v>-74.92</v>
      </c>
      <c r="K19152">
        <v>392</v>
      </c>
      <c r="L19152"/>
      <c r="M19152"/>
    </row>
    <row r="19153" spans="1:13">
      <c r="A19153" s="61" t="s">
        <v>40</v>
      </c>
      <c r="B19153" s="61">
        <v>13807</v>
      </c>
      <c r="C19153" s="63" t="s">
        <v>968</v>
      </c>
      <c r="D19153" s="61">
        <v>0</v>
      </c>
      <c r="E19153" s="61" t="s">
        <v>1176</v>
      </c>
      <c r="F19153" s="61" t="s">
        <v>111</v>
      </c>
      <c r="G19153" s="61" t="s">
        <v>3066</v>
      </c>
      <c r="H19153" s="61" t="s">
        <v>967</v>
      </c>
      <c r="I19153" s="61">
        <v>42.59</v>
      </c>
      <c r="J19153" s="61">
        <v>-74.94</v>
      </c>
      <c r="K19153">
        <v>1061</v>
      </c>
      <c r="L19153"/>
      <c r="M19153"/>
    </row>
    <row r="19154" spans="1:13">
      <c r="A19154" s="61" t="s">
        <v>40</v>
      </c>
      <c r="B19154" s="61">
        <v>11765</v>
      </c>
      <c r="C19154" s="63" t="s">
        <v>968</v>
      </c>
      <c r="D19154" s="61">
        <v>0</v>
      </c>
      <c r="E19154" s="61" t="s">
        <v>2967</v>
      </c>
      <c r="F19154" s="61" t="s">
        <v>111</v>
      </c>
      <c r="G19154" s="61" t="s">
        <v>2852</v>
      </c>
      <c r="H19154" s="61" t="s">
        <v>967</v>
      </c>
      <c r="I19154" s="61">
        <v>40.880000000000003</v>
      </c>
      <c r="J19154" s="61">
        <v>-73.55</v>
      </c>
      <c r="K19154">
        <v>701</v>
      </c>
      <c r="L19154"/>
      <c r="M19154"/>
    </row>
    <row r="19155" spans="1:13">
      <c r="A19155" s="61" t="s">
        <v>40</v>
      </c>
      <c r="B19155" s="61">
        <v>12545</v>
      </c>
      <c r="C19155" s="63" t="s">
        <v>968</v>
      </c>
      <c r="D19155" s="61">
        <v>0</v>
      </c>
      <c r="E19155" s="61" t="s">
        <v>3220</v>
      </c>
      <c r="F19155" s="61" t="s">
        <v>111</v>
      </c>
      <c r="G19155" s="61" t="s">
        <v>3195</v>
      </c>
      <c r="H19155" s="61" t="s">
        <v>967</v>
      </c>
      <c r="I19155" s="61">
        <v>41.78</v>
      </c>
      <c r="J19155" s="61">
        <v>-73.69</v>
      </c>
      <c r="K19155">
        <v>4741</v>
      </c>
      <c r="L19155"/>
      <c r="M19155"/>
    </row>
    <row r="19156" spans="1:13">
      <c r="A19156" s="61" t="s">
        <v>40</v>
      </c>
      <c r="B19156" s="61">
        <v>11764</v>
      </c>
      <c r="C19156" s="63" t="s">
        <v>968</v>
      </c>
      <c r="D19156" s="61">
        <v>0</v>
      </c>
      <c r="E19156" s="61" t="s">
        <v>2966</v>
      </c>
      <c r="F19156" s="61" t="s">
        <v>111</v>
      </c>
      <c r="G19156" s="61" t="s">
        <v>966</v>
      </c>
      <c r="H19156" s="61" t="s">
        <v>967</v>
      </c>
      <c r="I19156" s="61">
        <v>40.93</v>
      </c>
      <c r="J19156" s="61">
        <v>-72.98</v>
      </c>
      <c r="K19156">
        <v>12566</v>
      </c>
      <c r="L19156"/>
      <c r="M19156"/>
    </row>
    <row r="19157" spans="1:13">
      <c r="A19157" s="61" t="s">
        <v>40</v>
      </c>
      <c r="B19157" s="61">
        <v>12546</v>
      </c>
      <c r="C19157" s="63" t="s">
        <v>968</v>
      </c>
      <c r="D19157" s="61">
        <v>0</v>
      </c>
      <c r="E19157" s="61" t="s">
        <v>3221</v>
      </c>
      <c r="F19157" s="61" t="s">
        <v>111</v>
      </c>
      <c r="G19157" s="61" t="s">
        <v>3195</v>
      </c>
      <c r="H19157" s="61" t="s">
        <v>967</v>
      </c>
      <c r="I19157" s="61">
        <v>41.95</v>
      </c>
      <c r="J19157" s="61">
        <v>-73.510000000000005</v>
      </c>
      <c r="K19157">
        <v>3026</v>
      </c>
      <c r="L19157"/>
      <c r="M19157"/>
    </row>
    <row r="19158" spans="1:13">
      <c r="A19158" s="61" t="s">
        <v>40</v>
      </c>
      <c r="B19158" s="61">
        <v>14864</v>
      </c>
      <c r="C19158" s="63" t="s">
        <v>968</v>
      </c>
      <c r="D19158" s="61">
        <v>0</v>
      </c>
      <c r="E19158" s="61" t="s">
        <v>3924</v>
      </c>
      <c r="F19158" s="61" t="s">
        <v>111</v>
      </c>
      <c r="G19158" s="61" t="s">
        <v>3898</v>
      </c>
      <c r="H19158" s="61" t="s">
        <v>967</v>
      </c>
      <c r="I19158" s="61">
        <v>42.26</v>
      </c>
      <c r="J19158" s="61">
        <v>-76.83</v>
      </c>
      <c r="K19158">
        <v>1311</v>
      </c>
      <c r="L19158"/>
      <c r="M19158"/>
    </row>
    <row r="19159" spans="1:13">
      <c r="A19159" s="61" t="s">
        <v>40</v>
      </c>
      <c r="B19159" s="61">
        <v>10546</v>
      </c>
      <c r="C19159" s="63" t="s">
        <v>968</v>
      </c>
      <c r="D19159" s="61">
        <v>0</v>
      </c>
      <c r="E19159" s="61" t="s">
        <v>773</v>
      </c>
      <c r="F19159" s="61" t="s">
        <v>111</v>
      </c>
      <c r="G19159" s="61" t="s">
        <v>2760</v>
      </c>
      <c r="H19159" s="61" t="s">
        <v>967</v>
      </c>
      <c r="I19159" s="61">
        <v>41.2</v>
      </c>
      <c r="J19159" s="61">
        <v>-73.8</v>
      </c>
      <c r="K19159">
        <v>1426</v>
      </c>
      <c r="L19159"/>
      <c r="M19159"/>
    </row>
    <row r="19160" spans="1:13">
      <c r="A19160" s="61" t="s">
        <v>40</v>
      </c>
      <c r="B19160" s="61">
        <v>12547</v>
      </c>
      <c r="C19160" s="63" t="s">
        <v>968</v>
      </c>
      <c r="D19160" s="61">
        <v>0</v>
      </c>
      <c r="E19160" s="61" t="s">
        <v>187</v>
      </c>
      <c r="F19160" s="61" t="s">
        <v>111</v>
      </c>
      <c r="G19160" s="61" t="s">
        <v>3136</v>
      </c>
      <c r="H19160" s="61" t="s">
        <v>967</v>
      </c>
      <c r="I19160" s="61">
        <v>41.65</v>
      </c>
      <c r="J19160" s="61">
        <v>-73.959999999999994</v>
      </c>
      <c r="K19160">
        <v>2934</v>
      </c>
      <c r="L19160"/>
      <c r="M19160"/>
    </row>
    <row r="19161" spans="1:13">
      <c r="A19161" s="61" t="s">
        <v>40</v>
      </c>
      <c r="B19161" s="61">
        <v>11501</v>
      </c>
      <c r="C19161" s="63" t="s">
        <v>968</v>
      </c>
      <c r="D19161" s="61">
        <v>0</v>
      </c>
      <c r="E19161" s="61" t="s">
        <v>2893</v>
      </c>
      <c r="F19161" s="61" t="s">
        <v>111</v>
      </c>
      <c r="G19161" s="61" t="s">
        <v>2852</v>
      </c>
      <c r="H19161" s="61" t="s">
        <v>967</v>
      </c>
      <c r="I19161" s="61">
        <v>40.75</v>
      </c>
      <c r="J19161" s="61">
        <v>-73.64</v>
      </c>
      <c r="K19161">
        <v>21189</v>
      </c>
      <c r="L19161"/>
      <c r="M19161"/>
    </row>
    <row r="19162" spans="1:13">
      <c r="A19162" s="61" t="s">
        <v>40</v>
      </c>
      <c r="B19162" s="61">
        <v>12851</v>
      </c>
      <c r="C19162" s="63" t="s">
        <v>968</v>
      </c>
      <c r="D19162" s="61">
        <v>0</v>
      </c>
      <c r="E19162" s="61" t="s">
        <v>3326</v>
      </c>
      <c r="F19162" s="61" t="s">
        <v>111</v>
      </c>
      <c r="G19162" s="61" t="s">
        <v>1186</v>
      </c>
      <c r="H19162" s="61" t="s">
        <v>967</v>
      </c>
      <c r="I19162" s="61">
        <v>43.78</v>
      </c>
      <c r="J19162" s="61">
        <v>-73.97</v>
      </c>
      <c r="K19162">
        <v>290</v>
      </c>
      <c r="L19162"/>
      <c r="M19162"/>
    </row>
    <row r="19163" spans="1:13">
      <c r="A19163" s="61" t="s">
        <v>40</v>
      </c>
      <c r="B19163" s="61">
        <v>12956</v>
      </c>
      <c r="C19163" s="63" t="s">
        <v>968</v>
      </c>
      <c r="D19163" s="61">
        <v>0</v>
      </c>
      <c r="E19163" s="61" t="s">
        <v>3380</v>
      </c>
      <c r="F19163" s="61" t="s">
        <v>111</v>
      </c>
      <c r="G19163" s="61" t="s">
        <v>1186</v>
      </c>
      <c r="H19163" s="61" t="s">
        <v>967</v>
      </c>
      <c r="I19163" s="61">
        <v>44.08</v>
      </c>
      <c r="J19163" s="61">
        <v>-73.52</v>
      </c>
      <c r="K19163">
        <v>1350</v>
      </c>
      <c r="L19163"/>
      <c r="M19163"/>
    </row>
    <row r="19164" spans="1:13">
      <c r="A19164" s="61" t="s">
        <v>40</v>
      </c>
      <c r="B19164" s="61">
        <v>13116</v>
      </c>
      <c r="C19164" s="63" t="s">
        <v>968</v>
      </c>
      <c r="D19164" s="61">
        <v>0</v>
      </c>
      <c r="E19164" s="61" t="s">
        <v>3461</v>
      </c>
      <c r="F19164" s="61" t="s">
        <v>111</v>
      </c>
      <c r="G19164" s="61" t="s">
        <v>3408</v>
      </c>
      <c r="H19164" s="61" t="s">
        <v>967</v>
      </c>
      <c r="I19164" s="61">
        <v>43.07</v>
      </c>
      <c r="J19164" s="61">
        <v>-76</v>
      </c>
      <c r="K19164">
        <v>3657</v>
      </c>
      <c r="L19164"/>
      <c r="M19164"/>
    </row>
    <row r="19165" spans="1:13">
      <c r="A19165" s="61" t="s">
        <v>40</v>
      </c>
      <c r="B19165" s="61">
        <v>12548</v>
      </c>
      <c r="C19165" s="63" t="s">
        <v>968</v>
      </c>
      <c r="D19165" s="61">
        <v>0</v>
      </c>
      <c r="E19165" s="61" t="s">
        <v>3222</v>
      </c>
      <c r="F19165" s="61" t="s">
        <v>111</v>
      </c>
      <c r="G19165" s="61" t="s">
        <v>3136</v>
      </c>
      <c r="H19165" s="61" t="s">
        <v>967</v>
      </c>
      <c r="I19165" s="61">
        <v>41.66</v>
      </c>
      <c r="J19165" s="61">
        <v>-74.099999999999994</v>
      </c>
      <c r="K19165">
        <v>1334</v>
      </c>
      <c r="L19165"/>
      <c r="M19165"/>
    </row>
    <row r="19166" spans="1:13">
      <c r="A19166" s="61" t="s">
        <v>40</v>
      </c>
      <c r="B19166" s="61">
        <v>13407</v>
      </c>
      <c r="C19166" s="63" t="s">
        <v>968</v>
      </c>
      <c r="D19166" s="61">
        <v>0</v>
      </c>
      <c r="E19166" s="61" t="s">
        <v>3534</v>
      </c>
      <c r="F19166" s="61" t="s">
        <v>111</v>
      </c>
      <c r="G19166" s="61" t="s">
        <v>3504</v>
      </c>
      <c r="H19166" s="61" t="s">
        <v>967</v>
      </c>
      <c r="I19166" s="61">
        <v>43</v>
      </c>
      <c r="J19166" s="61">
        <v>-75</v>
      </c>
      <c r="K19166">
        <v>4930</v>
      </c>
      <c r="L19166"/>
      <c r="M19166"/>
    </row>
    <row r="19167" spans="1:13">
      <c r="A19167" s="61" t="s">
        <v>40</v>
      </c>
      <c r="B19167" s="61">
        <v>10547</v>
      </c>
      <c r="C19167" s="63" t="s">
        <v>968</v>
      </c>
      <c r="D19167" s="61">
        <v>0</v>
      </c>
      <c r="E19167" s="61" t="s">
        <v>2784</v>
      </c>
      <c r="F19167" s="61" t="s">
        <v>111</v>
      </c>
      <c r="G19167" s="61" t="s">
        <v>2760</v>
      </c>
      <c r="H19167" s="61" t="s">
        <v>967</v>
      </c>
      <c r="I19167" s="61">
        <v>41.31</v>
      </c>
      <c r="J19167" s="61">
        <v>-73.84</v>
      </c>
      <c r="K19167">
        <v>7293</v>
      </c>
      <c r="L19167"/>
      <c r="M19167"/>
    </row>
    <row r="19168" spans="1:13">
      <c r="A19168" s="61" t="s">
        <v>40</v>
      </c>
      <c r="B19168" s="61">
        <v>12957</v>
      </c>
      <c r="C19168" s="63" t="s">
        <v>968</v>
      </c>
      <c r="D19168" s="61">
        <v>0</v>
      </c>
      <c r="E19168" s="61" t="s">
        <v>3381</v>
      </c>
      <c r="F19168" s="61" t="s">
        <v>111</v>
      </c>
      <c r="G19168" s="61" t="s">
        <v>428</v>
      </c>
      <c r="H19168" s="61" t="s">
        <v>967</v>
      </c>
      <c r="I19168" s="61">
        <v>44.86</v>
      </c>
      <c r="J19168" s="61">
        <v>-74.569999999999993</v>
      </c>
      <c r="K19168">
        <v>1663</v>
      </c>
      <c r="L19168"/>
      <c r="M19168"/>
    </row>
    <row r="19169" spans="1:13">
      <c r="A19169" s="61" t="s">
        <v>40</v>
      </c>
      <c r="B19169" s="61">
        <v>12762</v>
      </c>
      <c r="C19169" s="63" t="s">
        <v>968</v>
      </c>
      <c r="D19169" s="61">
        <v>0</v>
      </c>
      <c r="E19169" s="61" t="s">
        <v>3273</v>
      </c>
      <c r="F19169" s="61" t="s">
        <v>111</v>
      </c>
      <c r="G19169" s="61" t="s">
        <v>1527</v>
      </c>
      <c r="H19169" s="61" t="s">
        <v>967</v>
      </c>
      <c r="I19169" s="61">
        <v>41.66</v>
      </c>
      <c r="J19169" s="61">
        <v>-74.790000000000006</v>
      </c>
      <c r="K19169">
        <v>433</v>
      </c>
      <c r="L19169"/>
      <c r="M19169"/>
    </row>
    <row r="19170" spans="1:13">
      <c r="A19170" s="61" t="s">
        <v>40</v>
      </c>
      <c r="B19170" s="61">
        <v>10950</v>
      </c>
      <c r="C19170" s="63" t="s">
        <v>968</v>
      </c>
      <c r="D19170" s="61">
        <v>0</v>
      </c>
      <c r="E19170" s="61" t="s">
        <v>512</v>
      </c>
      <c r="F19170" s="61" t="s">
        <v>111</v>
      </c>
      <c r="G19170" s="61" t="s">
        <v>1971</v>
      </c>
      <c r="H19170" s="61" t="s">
        <v>967</v>
      </c>
      <c r="I19170" s="61">
        <v>41.32</v>
      </c>
      <c r="J19170" s="61">
        <v>-74.180000000000007</v>
      </c>
      <c r="K19170">
        <v>62741</v>
      </c>
      <c r="L19170"/>
      <c r="M19170"/>
    </row>
    <row r="19171" spans="1:13">
      <c r="A19171" s="61" t="s">
        <v>40</v>
      </c>
      <c r="B19171" s="61">
        <v>10952</v>
      </c>
      <c r="C19171" s="63" t="s">
        <v>968</v>
      </c>
      <c r="D19171" s="61">
        <v>0</v>
      </c>
      <c r="E19171" s="61" t="s">
        <v>2826</v>
      </c>
      <c r="F19171" s="61" t="s">
        <v>111</v>
      </c>
      <c r="G19171" s="61" t="s">
        <v>2809</v>
      </c>
      <c r="H19171" s="61" t="s">
        <v>967</v>
      </c>
      <c r="I19171" s="61">
        <v>41.11</v>
      </c>
      <c r="J19171" s="61">
        <v>-74.08</v>
      </c>
      <c r="K19171">
        <v>47426</v>
      </c>
      <c r="L19171"/>
      <c r="M19171"/>
    </row>
    <row r="19172" spans="1:13">
      <c r="A19172" s="61" t="s">
        <v>40</v>
      </c>
      <c r="B19172" s="61">
        <v>11954</v>
      </c>
      <c r="C19172" s="63" t="s">
        <v>968</v>
      </c>
      <c r="D19172" s="61">
        <v>0</v>
      </c>
      <c r="E19172" s="61" t="s">
        <v>3009</v>
      </c>
      <c r="F19172" s="61" t="s">
        <v>111</v>
      </c>
      <c r="G19172" s="61" t="s">
        <v>966</v>
      </c>
      <c r="H19172" s="61" t="s">
        <v>967</v>
      </c>
      <c r="I19172" s="61">
        <v>41.04</v>
      </c>
      <c r="J19172" s="61">
        <v>-71.94</v>
      </c>
      <c r="K19172">
        <v>4318</v>
      </c>
      <c r="L19172"/>
      <c r="M19172"/>
    </row>
    <row r="19173" spans="1:13">
      <c r="A19173" s="61" t="s">
        <v>40</v>
      </c>
      <c r="B19173" s="61">
        <v>12549</v>
      </c>
      <c r="C19173" s="63" t="s">
        <v>968</v>
      </c>
      <c r="D19173" s="61">
        <v>0</v>
      </c>
      <c r="E19173" s="61" t="s">
        <v>1009</v>
      </c>
      <c r="F19173" s="61" t="s">
        <v>111</v>
      </c>
      <c r="G19173" s="61" t="s">
        <v>1971</v>
      </c>
      <c r="H19173" s="61" t="s">
        <v>967</v>
      </c>
      <c r="I19173" s="61">
        <v>41.52</v>
      </c>
      <c r="J19173" s="61">
        <v>-74.23</v>
      </c>
      <c r="K19173">
        <v>10349</v>
      </c>
      <c r="L19173"/>
      <c r="M19173"/>
    </row>
    <row r="19174" spans="1:13">
      <c r="A19174" s="61" t="s">
        <v>40</v>
      </c>
      <c r="B19174" s="61">
        <v>12701</v>
      </c>
      <c r="C19174" s="63" t="s">
        <v>968</v>
      </c>
      <c r="D19174" s="61">
        <v>0</v>
      </c>
      <c r="E19174" s="61" t="s">
        <v>675</v>
      </c>
      <c r="F19174" s="61" t="s">
        <v>111</v>
      </c>
      <c r="G19174" s="61" t="s">
        <v>1527</v>
      </c>
      <c r="H19174" s="61" t="s">
        <v>967</v>
      </c>
      <c r="I19174" s="61">
        <v>41.65</v>
      </c>
      <c r="J19174" s="61">
        <v>-74.680000000000007</v>
      </c>
      <c r="K19174">
        <v>12360</v>
      </c>
      <c r="L19174"/>
      <c r="M19174"/>
    </row>
    <row r="19175" spans="1:13">
      <c r="A19175" s="61" t="s">
        <v>40</v>
      </c>
      <c r="B19175" s="61">
        <v>14865</v>
      </c>
      <c r="C19175" s="63" t="s">
        <v>968</v>
      </c>
      <c r="D19175" s="61">
        <v>0</v>
      </c>
      <c r="E19175" s="61" t="s">
        <v>3925</v>
      </c>
      <c r="F19175" s="61" t="s">
        <v>111</v>
      </c>
      <c r="G19175" s="61" t="s">
        <v>3892</v>
      </c>
      <c r="H19175" s="61" t="s">
        <v>967</v>
      </c>
      <c r="I19175" s="61">
        <v>42.34</v>
      </c>
      <c r="J19175" s="61">
        <v>-76.84</v>
      </c>
      <c r="K19175">
        <v>2598</v>
      </c>
      <c r="L19175"/>
      <c r="M19175"/>
    </row>
    <row r="19176" spans="1:13">
      <c r="A19176" s="61" t="s">
        <v>40</v>
      </c>
      <c r="B19176" s="61">
        <v>10548</v>
      </c>
      <c r="C19176" s="63" t="s">
        <v>968</v>
      </c>
      <c r="D19176" s="61">
        <v>0</v>
      </c>
      <c r="E19176" s="61" t="s">
        <v>676</v>
      </c>
      <c r="F19176" s="61" t="s">
        <v>111</v>
      </c>
      <c r="G19176" s="61" t="s">
        <v>2760</v>
      </c>
      <c r="H19176" s="61" t="s">
        <v>967</v>
      </c>
      <c r="I19176" s="61">
        <v>41.24</v>
      </c>
      <c r="J19176" s="61">
        <v>-73.94</v>
      </c>
      <c r="K19176">
        <v>3743</v>
      </c>
      <c r="L19176"/>
      <c r="M19176"/>
    </row>
    <row r="19177" spans="1:13">
      <c r="A19177" s="61" t="s">
        <v>40</v>
      </c>
      <c r="B19177" s="61">
        <v>12958</v>
      </c>
      <c r="C19177" s="63" t="s">
        <v>968</v>
      </c>
      <c r="D19177" s="61">
        <v>0</v>
      </c>
      <c r="E19177" s="61" t="s">
        <v>3382</v>
      </c>
      <c r="F19177" s="61" t="s">
        <v>111</v>
      </c>
      <c r="G19177" s="61" t="s">
        <v>3350</v>
      </c>
      <c r="H19177" s="61" t="s">
        <v>967</v>
      </c>
      <c r="I19177" s="61">
        <v>44.96</v>
      </c>
      <c r="J19177" s="61">
        <v>-73.58</v>
      </c>
      <c r="K19177">
        <v>1866</v>
      </c>
      <c r="L19177"/>
      <c r="M19177"/>
    </row>
    <row r="19178" spans="1:13">
      <c r="A19178" s="61" t="s">
        <v>40</v>
      </c>
      <c r="B19178" s="61">
        <v>12959</v>
      </c>
      <c r="C19178" s="63" t="s">
        <v>968</v>
      </c>
      <c r="D19178" s="61">
        <v>0</v>
      </c>
      <c r="E19178" s="61" t="s">
        <v>3383</v>
      </c>
      <c r="F19178" s="61" t="s">
        <v>111</v>
      </c>
      <c r="G19178" s="61" t="s">
        <v>3350</v>
      </c>
      <c r="H19178" s="61" t="s">
        <v>967</v>
      </c>
      <c r="I19178" s="61">
        <v>44.96</v>
      </c>
      <c r="J19178" s="61">
        <v>-73.69</v>
      </c>
      <c r="K19178">
        <v>1382</v>
      </c>
      <c r="L19178"/>
      <c r="M19178"/>
    </row>
    <row r="19179" spans="1:13">
      <c r="A19179" s="61" t="s">
        <v>40</v>
      </c>
      <c r="B19179" s="61">
        <v>13118</v>
      </c>
      <c r="C19179" s="63" t="s">
        <v>968</v>
      </c>
      <c r="D19179" s="61">
        <v>0</v>
      </c>
      <c r="E19179" s="61" t="s">
        <v>3462</v>
      </c>
      <c r="F19179" s="61" t="s">
        <v>111</v>
      </c>
      <c r="G19179" s="61" t="s">
        <v>3409</v>
      </c>
      <c r="H19179" s="61" t="s">
        <v>967</v>
      </c>
      <c r="I19179" s="61">
        <v>42.71</v>
      </c>
      <c r="J19179" s="61">
        <v>-76.42</v>
      </c>
      <c r="K19179">
        <v>5849</v>
      </c>
      <c r="L19179"/>
      <c r="M19179"/>
    </row>
    <row r="19180" spans="1:13">
      <c r="A19180" s="61" t="s">
        <v>40</v>
      </c>
      <c r="B19180" s="61">
        <v>12960</v>
      </c>
      <c r="C19180" s="63" t="s">
        <v>968</v>
      </c>
      <c r="D19180" s="61">
        <v>0</v>
      </c>
      <c r="E19180" s="61" t="s">
        <v>3384</v>
      </c>
      <c r="F19180" s="61" t="s">
        <v>111</v>
      </c>
      <c r="G19180" s="61" t="s">
        <v>1186</v>
      </c>
      <c r="H19180" s="61" t="s">
        <v>967</v>
      </c>
      <c r="I19180" s="61">
        <v>44.05</v>
      </c>
      <c r="J19180" s="61">
        <v>-73.5</v>
      </c>
      <c r="K19180">
        <v>1009</v>
      </c>
      <c r="L19180"/>
      <c r="M19180"/>
    </row>
    <row r="19181" spans="1:13">
      <c r="A19181" s="61" t="s">
        <v>40</v>
      </c>
      <c r="B19181" s="61">
        <v>12961</v>
      </c>
      <c r="C19181" s="63" t="s">
        <v>968</v>
      </c>
      <c r="D19181" s="61">
        <v>0</v>
      </c>
      <c r="E19181" s="61" t="s">
        <v>3385</v>
      </c>
      <c r="F19181" s="61" t="s">
        <v>111</v>
      </c>
      <c r="G19181" s="61" t="s">
        <v>1186</v>
      </c>
      <c r="H19181" s="61" t="s">
        <v>967</v>
      </c>
      <c r="I19181" s="61">
        <v>44.06</v>
      </c>
      <c r="J19181" s="61">
        <v>-73.52</v>
      </c>
      <c r="K19181">
        <v>148</v>
      </c>
      <c r="L19181"/>
      <c r="M19181"/>
    </row>
    <row r="19182" spans="1:13">
      <c r="A19182" s="61" t="s">
        <v>40</v>
      </c>
      <c r="B19182" s="61">
        <v>11955</v>
      </c>
      <c r="C19182" s="63" t="s">
        <v>968</v>
      </c>
      <c r="D19182" s="61">
        <v>0</v>
      </c>
      <c r="E19182" s="61" t="s">
        <v>3010</v>
      </c>
      <c r="F19182" s="61" t="s">
        <v>111</v>
      </c>
      <c r="G19182" s="61" t="s">
        <v>966</v>
      </c>
      <c r="H19182" s="61" t="s">
        <v>967</v>
      </c>
      <c r="I19182" s="61">
        <v>40.799999999999997</v>
      </c>
      <c r="J19182" s="61">
        <v>-72.819999999999993</v>
      </c>
      <c r="K19182">
        <v>3258</v>
      </c>
      <c r="L19182"/>
      <c r="M19182"/>
    </row>
    <row r="19183" spans="1:13">
      <c r="A19183" s="61" t="s">
        <v>40</v>
      </c>
      <c r="B19183" s="61">
        <v>13808</v>
      </c>
      <c r="C19183" s="63" t="s">
        <v>968</v>
      </c>
      <c r="D19183" s="61">
        <v>0</v>
      </c>
      <c r="E19183" s="61" t="s">
        <v>950</v>
      </c>
      <c r="F19183" s="61" t="s">
        <v>111</v>
      </c>
      <c r="G19183" s="61" t="s">
        <v>3066</v>
      </c>
      <c r="H19183" s="61" t="s">
        <v>967</v>
      </c>
      <c r="I19183" s="61">
        <v>42.54</v>
      </c>
      <c r="J19183" s="61">
        <v>-75.239999999999995</v>
      </c>
      <c r="K19183">
        <v>1583</v>
      </c>
      <c r="L19183"/>
      <c r="M19183"/>
    </row>
    <row r="19184" spans="1:13">
      <c r="A19184" s="61" t="s">
        <v>40</v>
      </c>
      <c r="B19184" s="61">
        <v>12962</v>
      </c>
      <c r="C19184" s="63" t="s">
        <v>968</v>
      </c>
      <c r="D19184" s="61">
        <v>0</v>
      </c>
      <c r="E19184" s="61" t="s">
        <v>3386</v>
      </c>
      <c r="F19184" s="61" t="s">
        <v>111</v>
      </c>
      <c r="G19184" s="61" t="s">
        <v>3350</v>
      </c>
      <c r="H19184" s="61" t="s">
        <v>967</v>
      </c>
      <c r="I19184" s="61">
        <v>44.69</v>
      </c>
      <c r="J19184" s="61">
        <v>-73.55</v>
      </c>
      <c r="K19184">
        <v>5463</v>
      </c>
      <c r="L19184"/>
      <c r="M19184"/>
    </row>
    <row r="19185" spans="1:13">
      <c r="A19185" s="61" t="s">
        <v>40</v>
      </c>
      <c r="B19185" s="61">
        <v>13664</v>
      </c>
      <c r="C19185" s="63" t="s">
        <v>968</v>
      </c>
      <c r="D19185" s="61">
        <v>0</v>
      </c>
      <c r="E19185" s="61" t="s">
        <v>2528</v>
      </c>
      <c r="F19185" s="61" t="s">
        <v>111</v>
      </c>
      <c r="G19185" s="61" t="s">
        <v>3599</v>
      </c>
      <c r="H19185" s="61" t="s">
        <v>967</v>
      </c>
      <c r="I19185" s="61">
        <v>44.58</v>
      </c>
      <c r="J19185" s="61">
        <v>-75.64</v>
      </c>
      <c r="K19185">
        <v>398</v>
      </c>
      <c r="L19185"/>
      <c r="M19185"/>
    </row>
    <row r="19186" spans="1:13">
      <c r="A19186" s="61" t="s">
        <v>40</v>
      </c>
      <c r="B19186" s="61">
        <v>13408</v>
      </c>
      <c r="C19186" s="63" t="s">
        <v>968</v>
      </c>
      <c r="D19186" s="61">
        <v>0</v>
      </c>
      <c r="E19186" s="61" t="s">
        <v>2078</v>
      </c>
      <c r="F19186" s="61" t="s">
        <v>111</v>
      </c>
      <c r="G19186" s="61" t="s">
        <v>495</v>
      </c>
      <c r="H19186" s="61" t="s">
        <v>967</v>
      </c>
      <c r="I19186" s="61">
        <v>42.89</v>
      </c>
      <c r="J19186" s="61">
        <v>-75.64</v>
      </c>
      <c r="K19186">
        <v>3452</v>
      </c>
      <c r="L19186"/>
      <c r="M19186"/>
    </row>
    <row r="19187" spans="1:13">
      <c r="A19187" s="61" t="s">
        <v>40</v>
      </c>
      <c r="B19187" s="61">
        <v>10549</v>
      </c>
      <c r="C19187" s="63" t="s">
        <v>968</v>
      </c>
      <c r="D19187" s="61">
        <v>0</v>
      </c>
      <c r="E19187" s="61" t="s">
        <v>2785</v>
      </c>
      <c r="F19187" s="61" t="s">
        <v>111</v>
      </c>
      <c r="G19187" s="61" t="s">
        <v>2760</v>
      </c>
      <c r="H19187" s="61" t="s">
        <v>967</v>
      </c>
      <c r="I19187" s="61">
        <v>41.2</v>
      </c>
      <c r="J19187" s="61">
        <v>-73.73</v>
      </c>
      <c r="K19187">
        <v>16837</v>
      </c>
      <c r="L19187"/>
      <c r="M19187"/>
    </row>
    <row r="19188" spans="1:13">
      <c r="A19188" s="61" t="s">
        <v>40</v>
      </c>
      <c r="B19188" s="61">
        <v>12456</v>
      </c>
      <c r="C19188" s="63" t="s">
        <v>968</v>
      </c>
      <c r="D19188" s="61">
        <v>0</v>
      </c>
      <c r="E19188" s="61" t="s">
        <v>3167</v>
      </c>
      <c r="F19188" s="61" t="s">
        <v>111</v>
      </c>
      <c r="G19188" s="61" t="s">
        <v>3136</v>
      </c>
      <c r="H19188" s="61" t="s">
        <v>967</v>
      </c>
      <c r="I19188" s="61">
        <v>42.03</v>
      </c>
      <c r="J19188" s="61">
        <v>-74</v>
      </c>
      <c r="K19188">
        <v>590</v>
      </c>
      <c r="L19188"/>
      <c r="M19188"/>
    </row>
    <row r="19189" spans="1:13">
      <c r="A19189" s="61" t="s">
        <v>40</v>
      </c>
      <c r="B19189" s="61">
        <v>14510</v>
      </c>
      <c r="C19189" s="63" t="s">
        <v>968</v>
      </c>
      <c r="D19189" s="61">
        <v>0</v>
      </c>
      <c r="E19189" s="61" t="s">
        <v>3809</v>
      </c>
      <c r="F19189" s="61" t="s">
        <v>111</v>
      </c>
      <c r="G19189" s="61" t="s">
        <v>3771</v>
      </c>
      <c r="H19189" s="61" t="s">
        <v>967</v>
      </c>
      <c r="I19189" s="61">
        <v>42.72</v>
      </c>
      <c r="J19189" s="61">
        <v>-77.87</v>
      </c>
      <c r="K19189">
        <v>4902</v>
      </c>
      <c r="L19189"/>
      <c r="M19189"/>
    </row>
    <row r="19190" spans="1:13">
      <c r="A19190" s="61" t="s">
        <v>40</v>
      </c>
      <c r="B19190" s="61">
        <v>11766</v>
      </c>
      <c r="C19190" s="63" t="s">
        <v>968</v>
      </c>
      <c r="D19190" s="61">
        <v>0</v>
      </c>
      <c r="E19190" s="61" t="s">
        <v>2968</v>
      </c>
      <c r="F19190" s="61" t="s">
        <v>111</v>
      </c>
      <c r="G19190" s="61" t="s">
        <v>966</v>
      </c>
      <c r="H19190" s="61" t="s">
        <v>967</v>
      </c>
      <c r="I19190" s="61">
        <v>40.93</v>
      </c>
      <c r="J19190" s="61">
        <v>-73.010000000000005</v>
      </c>
      <c r="K19190">
        <v>11888</v>
      </c>
      <c r="L19190"/>
      <c r="M19190"/>
    </row>
    <row r="19191" spans="1:13">
      <c r="A19191" s="61" t="s">
        <v>40</v>
      </c>
      <c r="B19191" s="61">
        <v>12457</v>
      </c>
      <c r="C19191" s="63" t="s">
        <v>968</v>
      </c>
      <c r="D19191" s="61">
        <v>0</v>
      </c>
      <c r="E19191" s="61" t="s">
        <v>3168</v>
      </c>
      <c r="F19191" s="61" t="s">
        <v>111</v>
      </c>
      <c r="G19191" s="61" t="s">
        <v>3136</v>
      </c>
      <c r="H19191" s="61" t="s">
        <v>967</v>
      </c>
      <c r="I19191" s="61">
        <v>42.04</v>
      </c>
      <c r="J19191" s="61">
        <v>-74.23</v>
      </c>
      <c r="K19191">
        <v>738</v>
      </c>
      <c r="L19191"/>
      <c r="M19191"/>
    </row>
    <row r="19192" spans="1:13">
      <c r="A19192" s="61" t="s">
        <v>40</v>
      </c>
      <c r="B19192" s="61">
        <v>13809</v>
      </c>
      <c r="C19192" s="63" t="s">
        <v>968</v>
      </c>
      <c r="D19192" s="61">
        <v>0</v>
      </c>
      <c r="E19192" s="61" t="s">
        <v>3662</v>
      </c>
      <c r="F19192" s="61" t="s">
        <v>111</v>
      </c>
      <c r="G19192" s="61" t="s">
        <v>3466</v>
      </c>
      <c r="H19192" s="61" t="s">
        <v>967</v>
      </c>
      <c r="I19192" s="61">
        <v>42.42</v>
      </c>
      <c r="J19192" s="61">
        <v>-75.38</v>
      </c>
      <c r="K19192">
        <v>1492</v>
      </c>
      <c r="L19192"/>
      <c r="M19192"/>
    </row>
    <row r="19193" spans="1:13">
      <c r="A19193" s="61" t="s">
        <v>40</v>
      </c>
      <c r="B19193" s="61">
        <v>10550</v>
      </c>
      <c r="C19193" s="63" t="s">
        <v>968</v>
      </c>
      <c r="D19193" s="61">
        <v>0</v>
      </c>
      <c r="E19193" s="61" t="s">
        <v>391</v>
      </c>
      <c r="F19193" s="61" t="s">
        <v>111</v>
      </c>
      <c r="G19193" s="61" t="s">
        <v>2760</v>
      </c>
      <c r="H19193" s="61" t="s">
        <v>967</v>
      </c>
      <c r="I19193" s="61">
        <v>40.909999999999997</v>
      </c>
      <c r="J19193" s="61">
        <v>-73.84</v>
      </c>
      <c r="K19193">
        <v>41137</v>
      </c>
      <c r="L19193"/>
      <c r="M19193"/>
    </row>
    <row r="19194" spans="1:13">
      <c r="A19194" s="61" t="s">
        <v>40</v>
      </c>
      <c r="B19194" s="61">
        <v>10552</v>
      </c>
      <c r="C19194" s="63" t="s">
        <v>968</v>
      </c>
      <c r="D19194" s="61">
        <v>0</v>
      </c>
      <c r="E19194" s="61" t="s">
        <v>391</v>
      </c>
      <c r="F19194" s="61" t="s">
        <v>111</v>
      </c>
      <c r="G19194" s="61" t="s">
        <v>2760</v>
      </c>
      <c r="H19194" s="61" t="s">
        <v>967</v>
      </c>
      <c r="I19194" s="61">
        <v>40.92</v>
      </c>
      <c r="J19194" s="61">
        <v>-73.83</v>
      </c>
      <c r="K19194">
        <v>21296</v>
      </c>
      <c r="L19194"/>
      <c r="M19194"/>
    </row>
    <row r="19195" spans="1:13">
      <c r="A19195" s="61" t="s">
        <v>40</v>
      </c>
      <c r="B19195" s="61">
        <v>10553</v>
      </c>
      <c r="C19195" s="63" t="s">
        <v>968</v>
      </c>
      <c r="D19195" s="61">
        <v>0</v>
      </c>
      <c r="E19195" s="61" t="s">
        <v>391</v>
      </c>
      <c r="F19195" s="61" t="s">
        <v>111</v>
      </c>
      <c r="G19195" s="61" t="s">
        <v>2760</v>
      </c>
      <c r="H19195" s="61" t="s">
        <v>967</v>
      </c>
      <c r="I19195" s="61">
        <v>40.909999999999997</v>
      </c>
      <c r="J19195" s="61">
        <v>-73.819999999999993</v>
      </c>
      <c r="K19195">
        <v>11281</v>
      </c>
      <c r="L19195"/>
      <c r="M19195"/>
    </row>
    <row r="19196" spans="1:13">
      <c r="A19196" s="61" t="s">
        <v>40</v>
      </c>
      <c r="B19196" s="61">
        <v>13810</v>
      </c>
      <c r="C19196" s="63" t="s">
        <v>968</v>
      </c>
      <c r="D19196" s="61">
        <v>0</v>
      </c>
      <c r="E19196" s="61" t="s">
        <v>3663</v>
      </c>
      <c r="F19196" s="61" t="s">
        <v>111</v>
      </c>
      <c r="G19196" s="61" t="s">
        <v>3066</v>
      </c>
      <c r="H19196" s="61" t="s">
        <v>967</v>
      </c>
      <c r="I19196" s="61">
        <v>42.57</v>
      </c>
      <c r="J19196" s="61">
        <v>-75.05</v>
      </c>
      <c r="K19196">
        <v>1038</v>
      </c>
      <c r="L19196"/>
      <c r="M19196"/>
    </row>
    <row r="19197" spans="1:13">
      <c r="A19197" s="61" t="s">
        <v>40</v>
      </c>
      <c r="B19197" s="61">
        <v>12763</v>
      </c>
      <c r="C19197" s="63" t="s">
        <v>968</v>
      </c>
      <c r="D19197" s="61">
        <v>0</v>
      </c>
      <c r="E19197" s="61" t="s">
        <v>3274</v>
      </c>
      <c r="F19197" s="61" t="s">
        <v>111</v>
      </c>
      <c r="G19197" s="61" t="s">
        <v>1527</v>
      </c>
      <c r="H19197" s="61" t="s">
        <v>967</v>
      </c>
      <c r="I19197" s="61">
        <v>41.68</v>
      </c>
      <c r="J19197" s="61">
        <v>-74.53</v>
      </c>
      <c r="K19197">
        <v>891</v>
      </c>
      <c r="L19197"/>
      <c r="M19197"/>
    </row>
    <row r="19198" spans="1:13">
      <c r="A19198" s="61" t="s">
        <v>40</v>
      </c>
      <c r="B19198" s="61">
        <v>13409</v>
      </c>
      <c r="C19198" s="63" t="s">
        <v>968</v>
      </c>
      <c r="D19198" s="61">
        <v>0</v>
      </c>
      <c r="E19198" s="61" t="s">
        <v>3535</v>
      </c>
      <c r="F19198" s="61" t="s">
        <v>111</v>
      </c>
      <c r="G19198" s="61" t="s">
        <v>495</v>
      </c>
      <c r="H19198" s="61" t="s">
        <v>967</v>
      </c>
      <c r="I19198" s="61">
        <v>42.97</v>
      </c>
      <c r="J19198" s="61">
        <v>-75.58</v>
      </c>
      <c r="K19198">
        <v>2325</v>
      </c>
      <c r="L19198"/>
      <c r="M19198"/>
    </row>
    <row r="19199" spans="1:13">
      <c r="A19199" s="61" t="s">
        <v>40</v>
      </c>
      <c r="B19199" s="61">
        <v>10954</v>
      </c>
      <c r="C19199" s="63" t="s">
        <v>968</v>
      </c>
      <c r="D19199" s="61">
        <v>0</v>
      </c>
      <c r="E19199" s="61" t="s">
        <v>2827</v>
      </c>
      <c r="F19199" s="61" t="s">
        <v>111</v>
      </c>
      <c r="G19199" s="61" t="s">
        <v>2809</v>
      </c>
      <c r="H19199" s="61" t="s">
        <v>967</v>
      </c>
      <c r="I19199" s="61">
        <v>41.09</v>
      </c>
      <c r="J19199" s="61">
        <v>-74.010000000000005</v>
      </c>
      <c r="K19199">
        <v>24248</v>
      </c>
      <c r="L19199"/>
      <c r="M19199"/>
    </row>
    <row r="19200" spans="1:13">
      <c r="A19200" s="61" t="s">
        <v>40</v>
      </c>
      <c r="B19200" s="61">
        <v>12458</v>
      </c>
      <c r="C19200" s="63" t="s">
        <v>968</v>
      </c>
      <c r="D19200" s="61">
        <v>0</v>
      </c>
      <c r="E19200" s="61" t="s">
        <v>3169</v>
      </c>
      <c r="F19200" s="61" t="s">
        <v>111</v>
      </c>
      <c r="G19200" s="61" t="s">
        <v>3136</v>
      </c>
      <c r="H19200" s="61" t="s">
        <v>967</v>
      </c>
      <c r="I19200" s="61">
        <v>41.75</v>
      </c>
      <c r="J19200" s="61">
        <v>-74.37</v>
      </c>
      <c r="K19200">
        <v>3488</v>
      </c>
      <c r="L19200"/>
      <c r="M19200"/>
    </row>
    <row r="19201" spans="1:13">
      <c r="A19201" s="61" t="s">
        <v>40</v>
      </c>
      <c r="B19201" s="61">
        <v>14512</v>
      </c>
      <c r="C19201" s="63" t="s">
        <v>968</v>
      </c>
      <c r="D19201" s="61">
        <v>0</v>
      </c>
      <c r="E19201" s="61" t="s">
        <v>1682</v>
      </c>
      <c r="F19201" s="61" t="s">
        <v>111</v>
      </c>
      <c r="G19201" s="61" t="s">
        <v>3779</v>
      </c>
      <c r="H19201" s="61" t="s">
        <v>967</v>
      </c>
      <c r="I19201" s="61">
        <v>42.61</v>
      </c>
      <c r="J19201" s="61">
        <v>-77.400000000000006</v>
      </c>
      <c r="K19201">
        <v>4533</v>
      </c>
      <c r="L19201"/>
      <c r="M19201"/>
    </row>
    <row r="19202" spans="1:13">
      <c r="A19202" s="61" t="s">
        <v>40</v>
      </c>
      <c r="B19202" s="61">
        <v>12764</v>
      </c>
      <c r="C19202" s="63" t="s">
        <v>968</v>
      </c>
      <c r="D19202" s="61">
        <v>0</v>
      </c>
      <c r="E19202" s="61" t="s">
        <v>3275</v>
      </c>
      <c r="F19202" s="61" t="s">
        <v>111</v>
      </c>
      <c r="G19202" s="61" t="s">
        <v>1527</v>
      </c>
      <c r="H19202" s="61" t="s">
        <v>967</v>
      </c>
      <c r="I19202" s="61">
        <v>41.6</v>
      </c>
      <c r="J19202" s="61">
        <v>-75.06</v>
      </c>
      <c r="K19202">
        <v>1717</v>
      </c>
      <c r="L19202"/>
      <c r="M19202"/>
    </row>
    <row r="19203" spans="1:13">
      <c r="A19203" s="61" t="s">
        <v>40</v>
      </c>
      <c r="B19203" s="61">
        <v>12123</v>
      </c>
      <c r="C19203" s="63" t="s">
        <v>968</v>
      </c>
      <c r="D19203" s="61">
        <v>0</v>
      </c>
      <c r="E19203" s="61" t="s">
        <v>3095</v>
      </c>
      <c r="F19203" s="61" t="s">
        <v>111</v>
      </c>
      <c r="G19203" s="61" t="s">
        <v>3031</v>
      </c>
      <c r="H19203" s="61" t="s">
        <v>967</v>
      </c>
      <c r="I19203" s="61">
        <v>42.51</v>
      </c>
      <c r="J19203" s="61">
        <v>-73.61</v>
      </c>
      <c r="K19203">
        <v>5096</v>
      </c>
      <c r="L19203"/>
      <c r="M19203"/>
    </row>
    <row r="19204" spans="1:13">
      <c r="A19204" s="61" t="s">
        <v>40</v>
      </c>
      <c r="B19204" s="61">
        <v>13665</v>
      </c>
      <c r="C19204" s="63" t="s">
        <v>968</v>
      </c>
      <c r="D19204" s="61">
        <v>0</v>
      </c>
      <c r="E19204" s="61" t="s">
        <v>3609</v>
      </c>
      <c r="F19204" s="61" t="s">
        <v>111</v>
      </c>
      <c r="G19204" s="61" t="s">
        <v>362</v>
      </c>
      <c r="H19204" s="61" t="s">
        <v>967</v>
      </c>
      <c r="I19204" s="61">
        <v>44.05</v>
      </c>
      <c r="J19204" s="61">
        <v>-75.430000000000007</v>
      </c>
      <c r="K19204">
        <v>895</v>
      </c>
      <c r="L19204"/>
      <c r="M19204"/>
    </row>
    <row r="19205" spans="1:13">
      <c r="A19205" s="61" t="s">
        <v>40</v>
      </c>
      <c r="B19205" s="61">
        <v>13120</v>
      </c>
      <c r="C19205" s="63" t="s">
        <v>968</v>
      </c>
      <c r="D19205" s="61">
        <v>0</v>
      </c>
      <c r="E19205" s="61" t="s">
        <v>3463</v>
      </c>
      <c r="F19205" s="61" t="s">
        <v>111</v>
      </c>
      <c r="G19205" s="61" t="s">
        <v>3408</v>
      </c>
      <c r="H19205" s="61" t="s">
        <v>967</v>
      </c>
      <c r="I19205" s="61">
        <v>42.97</v>
      </c>
      <c r="J19205" s="61">
        <v>-76.14</v>
      </c>
      <c r="K19205">
        <v>2536</v>
      </c>
      <c r="L19205"/>
      <c r="M19205"/>
    </row>
    <row r="19206" spans="1:13">
      <c r="A19206" s="61" t="s">
        <v>40</v>
      </c>
      <c r="B19206" s="61">
        <v>11767</v>
      </c>
      <c r="C19206" s="63" t="s">
        <v>968</v>
      </c>
      <c r="D19206" s="61">
        <v>0</v>
      </c>
      <c r="E19206" s="61" t="s">
        <v>2969</v>
      </c>
      <c r="F19206" s="61" t="s">
        <v>111</v>
      </c>
      <c r="G19206" s="61" t="s">
        <v>966</v>
      </c>
      <c r="H19206" s="61" t="s">
        <v>967</v>
      </c>
      <c r="I19206" s="61">
        <v>40.840000000000003</v>
      </c>
      <c r="J19206" s="61">
        <v>-73.150000000000006</v>
      </c>
      <c r="K19206">
        <v>14379</v>
      </c>
      <c r="L19206"/>
      <c r="M19206"/>
    </row>
    <row r="19207" spans="1:13">
      <c r="A19207" s="61" t="s">
        <v>40</v>
      </c>
      <c r="B19207" s="61">
        <v>12765</v>
      </c>
      <c r="C19207" s="63" t="s">
        <v>968</v>
      </c>
      <c r="D19207" s="61">
        <v>0</v>
      </c>
      <c r="E19207" s="61" t="s">
        <v>3276</v>
      </c>
      <c r="F19207" s="61" t="s">
        <v>111</v>
      </c>
      <c r="G19207" s="61" t="s">
        <v>1527</v>
      </c>
      <c r="H19207" s="61" t="s">
        <v>967</v>
      </c>
      <c r="I19207" s="61">
        <v>41.84</v>
      </c>
      <c r="J19207" s="61">
        <v>-74.61</v>
      </c>
      <c r="K19207">
        <v>789</v>
      </c>
      <c r="L19207"/>
      <c r="M19207"/>
    </row>
    <row r="19208" spans="1:13">
      <c r="A19208" s="61" t="s">
        <v>40</v>
      </c>
      <c r="B19208" s="61">
        <v>13411</v>
      </c>
      <c r="C19208" s="63" t="s">
        <v>968</v>
      </c>
      <c r="D19208" s="61">
        <v>0</v>
      </c>
      <c r="E19208" s="61" t="s">
        <v>3536</v>
      </c>
      <c r="F19208" s="61" t="s">
        <v>111</v>
      </c>
      <c r="G19208" s="61" t="s">
        <v>3466</v>
      </c>
      <c r="H19208" s="61" t="s">
        <v>967</v>
      </c>
      <c r="I19208" s="61">
        <v>42.62</v>
      </c>
      <c r="J19208" s="61">
        <v>-75.33</v>
      </c>
      <c r="K19208">
        <v>3129</v>
      </c>
      <c r="L19208"/>
      <c r="M19208"/>
    </row>
    <row r="19209" spans="1:13">
      <c r="A19209" s="61" t="s">
        <v>40</v>
      </c>
      <c r="B19209" s="61">
        <v>10956</v>
      </c>
      <c r="C19209" s="63" t="s">
        <v>968</v>
      </c>
      <c r="D19209" s="61">
        <v>0</v>
      </c>
      <c r="E19209" s="61" t="s">
        <v>2828</v>
      </c>
      <c r="F19209" s="61" t="s">
        <v>111</v>
      </c>
      <c r="G19209" s="61" t="s">
        <v>2809</v>
      </c>
      <c r="H19209" s="61" t="s">
        <v>967</v>
      </c>
      <c r="I19209" s="61">
        <v>41.15</v>
      </c>
      <c r="J19209" s="61">
        <v>-73.989999999999995</v>
      </c>
      <c r="K19209">
        <v>32499</v>
      </c>
      <c r="L19209"/>
      <c r="M19209"/>
    </row>
    <row r="19210" spans="1:13">
      <c r="A19210" s="61" t="s">
        <v>40</v>
      </c>
      <c r="B19210" s="61">
        <v>10958</v>
      </c>
      <c r="C19210" s="63" t="s">
        <v>968</v>
      </c>
      <c r="D19210" s="61">
        <v>0</v>
      </c>
      <c r="E19210" s="61" t="s">
        <v>1516</v>
      </c>
      <c r="F19210" s="61" t="s">
        <v>111</v>
      </c>
      <c r="G19210" s="61" t="s">
        <v>1971</v>
      </c>
      <c r="H19210" s="61" t="s">
        <v>967</v>
      </c>
      <c r="I19210" s="61">
        <v>41.34</v>
      </c>
      <c r="J19210" s="61">
        <v>-74.45</v>
      </c>
      <c r="K19210">
        <v>3562</v>
      </c>
      <c r="L19210"/>
      <c r="M19210"/>
    </row>
    <row r="19211" spans="1:13">
      <c r="A19211" s="61" t="s">
        <v>40</v>
      </c>
      <c r="B19211" s="61">
        <v>13413</v>
      </c>
      <c r="C19211" s="63" t="s">
        <v>968</v>
      </c>
      <c r="D19211" s="61">
        <v>0</v>
      </c>
      <c r="E19211" s="61" t="s">
        <v>2164</v>
      </c>
      <c r="F19211" s="61" t="s">
        <v>111</v>
      </c>
      <c r="G19211" s="61" t="s">
        <v>3426</v>
      </c>
      <c r="H19211" s="61" t="s">
        <v>967</v>
      </c>
      <c r="I19211" s="61">
        <v>43.07</v>
      </c>
      <c r="J19211" s="61">
        <v>-75.28</v>
      </c>
      <c r="K19211">
        <v>15574</v>
      </c>
      <c r="L19211"/>
      <c r="M19211"/>
    </row>
    <row r="19212" spans="1:13">
      <c r="A19212" s="61" t="s">
        <v>40</v>
      </c>
      <c r="B19212" s="61">
        <v>11042</v>
      </c>
      <c r="C19212" s="63" t="s">
        <v>968</v>
      </c>
      <c r="D19212" s="61">
        <v>0</v>
      </c>
      <c r="E19212" s="61" t="s">
        <v>2859</v>
      </c>
      <c r="F19212" s="61" t="s">
        <v>111</v>
      </c>
      <c r="G19212" s="61" t="s">
        <v>2852</v>
      </c>
      <c r="H19212" s="61" t="s">
        <v>967</v>
      </c>
      <c r="I19212" s="61">
        <v>40.76</v>
      </c>
      <c r="J19212" s="61">
        <v>-73.7</v>
      </c>
      <c r="K19212">
        <v>19</v>
      </c>
      <c r="L19212"/>
      <c r="M19212"/>
    </row>
    <row r="19213" spans="1:13">
      <c r="A19213" s="61" t="s">
        <v>40</v>
      </c>
      <c r="B19213" s="61">
        <v>11040</v>
      </c>
      <c r="C19213" s="63" t="s">
        <v>968</v>
      </c>
      <c r="D19213" s="61">
        <v>0</v>
      </c>
      <c r="E19213" s="61" t="s">
        <v>2859</v>
      </c>
      <c r="F19213" s="61" t="s">
        <v>111</v>
      </c>
      <c r="G19213" s="61" t="s">
        <v>2852</v>
      </c>
      <c r="H19213" s="61" t="s">
        <v>967</v>
      </c>
      <c r="I19213" s="61">
        <v>40.729999999999997</v>
      </c>
      <c r="J19213" s="61">
        <v>-73.680000000000007</v>
      </c>
      <c r="K19213">
        <v>43075</v>
      </c>
      <c r="L19213"/>
      <c r="M19213"/>
    </row>
    <row r="19214" spans="1:13">
      <c r="A19214" s="61" t="s">
        <v>40</v>
      </c>
      <c r="B19214" s="61">
        <v>12125</v>
      </c>
      <c r="C19214" s="63" t="s">
        <v>968</v>
      </c>
      <c r="D19214" s="61">
        <v>0</v>
      </c>
      <c r="E19214" s="61" t="s">
        <v>3097</v>
      </c>
      <c r="F19214" s="61" t="s">
        <v>111</v>
      </c>
      <c r="G19214" s="61" t="s">
        <v>566</v>
      </c>
      <c r="H19214" s="61" t="s">
        <v>967</v>
      </c>
      <c r="I19214" s="61">
        <v>42.46</v>
      </c>
      <c r="J19214" s="61">
        <v>-73.39</v>
      </c>
      <c r="K19214">
        <v>1478</v>
      </c>
      <c r="L19214"/>
      <c r="M19214"/>
    </row>
    <row r="19215" spans="1:13">
      <c r="A19215" s="61" t="s">
        <v>40</v>
      </c>
      <c r="B19215" s="61">
        <v>13415</v>
      </c>
      <c r="C19215" s="63" t="s">
        <v>968</v>
      </c>
      <c r="D19215" s="61">
        <v>0</v>
      </c>
      <c r="E19215" s="61" t="s">
        <v>2577</v>
      </c>
      <c r="F19215" s="61" t="s">
        <v>111</v>
      </c>
      <c r="G19215" s="61" t="s">
        <v>3066</v>
      </c>
      <c r="H19215" s="61" t="s">
        <v>967</v>
      </c>
      <c r="I19215" s="61">
        <v>42.6</v>
      </c>
      <c r="J19215" s="61">
        <v>-75.2</v>
      </c>
      <c r="K19215">
        <v>98</v>
      </c>
      <c r="L19215"/>
      <c r="M19215"/>
    </row>
    <row r="19216" spans="1:13">
      <c r="A19216" s="61" t="s">
        <v>40</v>
      </c>
      <c r="B19216" s="61">
        <v>12561</v>
      </c>
      <c r="C19216" s="63" t="s">
        <v>968</v>
      </c>
      <c r="D19216" s="61">
        <v>0</v>
      </c>
      <c r="E19216" s="61" t="s">
        <v>3224</v>
      </c>
      <c r="F19216" s="61" t="s">
        <v>111</v>
      </c>
      <c r="G19216" s="61" t="s">
        <v>3136</v>
      </c>
      <c r="H19216" s="61" t="s">
        <v>967</v>
      </c>
      <c r="I19216" s="61">
        <v>41.74</v>
      </c>
      <c r="J19216" s="61">
        <v>-74.08</v>
      </c>
      <c r="K19216">
        <v>18726</v>
      </c>
      <c r="L19216"/>
      <c r="M19216"/>
    </row>
    <row r="19217" spans="1:13">
      <c r="A19217" s="61" t="s">
        <v>40</v>
      </c>
      <c r="B19217" s="61">
        <v>10805</v>
      </c>
      <c r="C19217" s="63" t="s">
        <v>968</v>
      </c>
      <c r="D19217" s="61">
        <v>0</v>
      </c>
      <c r="E19217" s="61" t="s">
        <v>2807</v>
      </c>
      <c r="F19217" s="61" t="s">
        <v>111</v>
      </c>
      <c r="G19217" s="61" t="s">
        <v>2760</v>
      </c>
      <c r="H19217" s="61" t="s">
        <v>967</v>
      </c>
      <c r="I19217" s="61">
        <v>40.9</v>
      </c>
      <c r="J19217" s="61">
        <v>-73.78</v>
      </c>
      <c r="K19217">
        <v>18479</v>
      </c>
      <c r="L19217"/>
      <c r="M19217"/>
    </row>
    <row r="19218" spans="1:13">
      <c r="A19218" s="61" t="s">
        <v>40</v>
      </c>
      <c r="B19218" s="61">
        <v>10804</v>
      </c>
      <c r="C19218" s="63" t="s">
        <v>968</v>
      </c>
      <c r="D19218" s="61">
        <v>0</v>
      </c>
      <c r="E19218" s="61" t="s">
        <v>2807</v>
      </c>
      <c r="F19218" s="61" t="s">
        <v>111</v>
      </c>
      <c r="G19218" s="61" t="s">
        <v>2760</v>
      </c>
      <c r="H19218" s="61" t="s">
        <v>967</v>
      </c>
      <c r="I19218" s="61">
        <v>40.94</v>
      </c>
      <c r="J19218" s="61">
        <v>-73.78</v>
      </c>
      <c r="K19218">
        <v>14455</v>
      </c>
      <c r="L19218"/>
      <c r="M19218"/>
    </row>
    <row r="19219" spans="1:13">
      <c r="A19219" s="61" t="s">
        <v>40</v>
      </c>
      <c r="B19219" s="61">
        <v>10801</v>
      </c>
      <c r="C19219" s="63" t="s">
        <v>968</v>
      </c>
      <c r="D19219" s="61">
        <v>0</v>
      </c>
      <c r="E19219" s="61" t="s">
        <v>2807</v>
      </c>
      <c r="F19219" s="61" t="s">
        <v>111</v>
      </c>
      <c r="G19219" s="61" t="s">
        <v>2760</v>
      </c>
      <c r="H19219" s="61" t="s">
        <v>967</v>
      </c>
      <c r="I19219" s="61">
        <v>40.92</v>
      </c>
      <c r="J19219" s="61">
        <v>-73.77</v>
      </c>
      <c r="K19219">
        <v>42949</v>
      </c>
      <c r="L19219"/>
      <c r="M19219"/>
    </row>
    <row r="19220" spans="1:13">
      <c r="A19220" s="61" t="s">
        <v>40</v>
      </c>
      <c r="B19220" s="61">
        <v>12964</v>
      </c>
      <c r="C19220" s="63" t="s">
        <v>968</v>
      </c>
      <c r="D19220" s="61">
        <v>0</v>
      </c>
      <c r="E19220" s="61" t="s">
        <v>3387</v>
      </c>
      <c r="F19220" s="61" t="s">
        <v>111</v>
      </c>
      <c r="G19220" s="61" t="s">
        <v>1186</v>
      </c>
      <c r="H19220" s="61" t="s">
        <v>967</v>
      </c>
      <c r="I19220" s="61">
        <v>44.14</v>
      </c>
      <c r="J19220" s="61">
        <v>-73.599999999999994</v>
      </c>
      <c r="K19220">
        <v>170</v>
      </c>
      <c r="L19220"/>
      <c r="M19220"/>
    </row>
    <row r="19221" spans="1:13">
      <c r="A19221" s="61" t="s">
        <v>40</v>
      </c>
      <c r="B19221" s="61">
        <v>12553</v>
      </c>
      <c r="C19221" s="63" t="s">
        <v>968</v>
      </c>
      <c r="D19221" s="61">
        <v>0</v>
      </c>
      <c r="E19221" s="61" t="s">
        <v>3223</v>
      </c>
      <c r="F19221" s="61" t="s">
        <v>111</v>
      </c>
      <c r="G19221" s="61" t="s">
        <v>1971</v>
      </c>
      <c r="H19221" s="61" t="s">
        <v>967</v>
      </c>
      <c r="I19221" s="61">
        <v>41.47</v>
      </c>
      <c r="J19221" s="61">
        <v>-74.02</v>
      </c>
      <c r="K19221">
        <v>26728</v>
      </c>
      <c r="L19221"/>
      <c r="M19221"/>
    </row>
    <row r="19222" spans="1:13">
      <c r="A19222" s="61" t="s">
        <v>40</v>
      </c>
      <c r="B19222" s="61">
        <v>13122</v>
      </c>
      <c r="C19222" s="63" t="s">
        <v>968</v>
      </c>
      <c r="D19222" s="61">
        <v>0</v>
      </c>
      <c r="E19222" s="61" t="s">
        <v>3464</v>
      </c>
      <c r="F19222" s="61" t="s">
        <v>111</v>
      </c>
      <c r="G19222" s="61" t="s">
        <v>495</v>
      </c>
      <c r="H19222" s="61" t="s">
        <v>967</v>
      </c>
      <c r="I19222" s="61">
        <v>42.84</v>
      </c>
      <c r="J19222" s="61">
        <v>-75.849999999999994</v>
      </c>
      <c r="K19222">
        <v>1068</v>
      </c>
      <c r="L19222"/>
      <c r="M19222"/>
    </row>
    <row r="19223" spans="1:13">
      <c r="A19223" s="61" t="s">
        <v>40</v>
      </c>
      <c r="B19223" s="61">
        <v>10004</v>
      </c>
      <c r="C19223" s="63" t="s">
        <v>968</v>
      </c>
      <c r="D19223" s="61">
        <v>0</v>
      </c>
      <c r="E19223" s="61" t="s">
        <v>2749</v>
      </c>
      <c r="F19223" s="61" t="s">
        <v>111</v>
      </c>
      <c r="G19223" s="61" t="s">
        <v>2750</v>
      </c>
      <c r="H19223" s="61" t="s">
        <v>967</v>
      </c>
      <c r="I19223" s="61">
        <v>40.69</v>
      </c>
      <c r="J19223" s="61">
        <v>-74.02</v>
      </c>
      <c r="K19223">
        <v>4287</v>
      </c>
      <c r="L19223"/>
      <c r="M19223"/>
    </row>
    <row r="19224" spans="1:13">
      <c r="A19224" s="61" t="s">
        <v>40</v>
      </c>
      <c r="B19224" s="61">
        <v>10280</v>
      </c>
      <c r="C19224" s="63" t="s">
        <v>968</v>
      </c>
      <c r="D19224" s="61">
        <v>0</v>
      </c>
      <c r="E19224" s="61" t="s">
        <v>2749</v>
      </c>
      <c r="F19224" s="61" t="s">
        <v>111</v>
      </c>
      <c r="G19224" s="61" t="s">
        <v>2750</v>
      </c>
      <c r="H19224" s="61" t="s">
        <v>967</v>
      </c>
      <c r="I19224" s="61">
        <v>40.71</v>
      </c>
      <c r="J19224" s="61">
        <v>-74.02</v>
      </c>
      <c r="K19224">
        <v>8993</v>
      </c>
      <c r="L19224"/>
      <c r="M19224"/>
    </row>
    <row r="19225" spans="1:13">
      <c r="A19225" s="61" t="s">
        <v>40</v>
      </c>
      <c r="B19225" s="61">
        <v>10282</v>
      </c>
      <c r="C19225" s="63" t="s">
        <v>968</v>
      </c>
      <c r="D19225" s="61">
        <v>0</v>
      </c>
      <c r="E19225" s="61" t="s">
        <v>2749</v>
      </c>
      <c r="F19225" s="61" t="s">
        <v>111</v>
      </c>
      <c r="G19225" s="61" t="s">
        <v>2750</v>
      </c>
      <c r="H19225" s="61" t="s">
        <v>967</v>
      </c>
      <c r="I19225" s="61">
        <v>40.72</v>
      </c>
      <c r="J19225" s="61">
        <v>-74.02</v>
      </c>
      <c r="K19225">
        <v>5847</v>
      </c>
      <c r="L19225"/>
      <c r="M19225"/>
    </row>
    <row r="19226" spans="1:13">
      <c r="A19226" s="61" t="s">
        <v>40</v>
      </c>
      <c r="B19226" s="61">
        <v>10005</v>
      </c>
      <c r="C19226" s="63" t="s">
        <v>968</v>
      </c>
      <c r="D19226" s="61">
        <v>0</v>
      </c>
      <c r="E19226" s="61" t="s">
        <v>2749</v>
      </c>
      <c r="F19226" s="61" t="s">
        <v>111</v>
      </c>
      <c r="G19226" s="61" t="s">
        <v>2750</v>
      </c>
      <c r="H19226" s="61" t="s">
        <v>967</v>
      </c>
      <c r="I19226" s="61">
        <v>40.71</v>
      </c>
      <c r="J19226" s="61">
        <v>-74.010000000000005</v>
      </c>
      <c r="K19226">
        <v>10639</v>
      </c>
      <c r="L19226"/>
      <c r="M19226"/>
    </row>
    <row r="19227" spans="1:13">
      <c r="A19227" s="61" t="s">
        <v>40</v>
      </c>
      <c r="B19227" s="61">
        <v>10006</v>
      </c>
      <c r="C19227" s="63" t="s">
        <v>968</v>
      </c>
      <c r="D19227" s="61">
        <v>0</v>
      </c>
      <c r="E19227" s="61" t="s">
        <v>2749</v>
      </c>
      <c r="F19227" s="61" t="s">
        <v>111</v>
      </c>
      <c r="G19227" s="61" t="s">
        <v>2750</v>
      </c>
      <c r="H19227" s="61" t="s">
        <v>967</v>
      </c>
      <c r="I19227" s="61">
        <v>40.71</v>
      </c>
      <c r="J19227" s="61">
        <v>-74.010000000000005</v>
      </c>
      <c r="K19227">
        <v>4282</v>
      </c>
      <c r="L19227"/>
      <c r="M19227"/>
    </row>
    <row r="19228" spans="1:13">
      <c r="A19228" s="61" t="s">
        <v>40</v>
      </c>
      <c r="B19228" s="61">
        <v>10007</v>
      </c>
      <c r="C19228" s="63" t="s">
        <v>968</v>
      </c>
      <c r="D19228" s="61">
        <v>0</v>
      </c>
      <c r="E19228" s="61" t="s">
        <v>2749</v>
      </c>
      <c r="F19228" s="61" t="s">
        <v>111</v>
      </c>
      <c r="G19228" s="61" t="s">
        <v>2750</v>
      </c>
      <c r="H19228" s="61" t="s">
        <v>967</v>
      </c>
      <c r="I19228" s="61">
        <v>40.71</v>
      </c>
      <c r="J19228" s="61">
        <v>-74.010000000000005</v>
      </c>
      <c r="K19228">
        <v>8421</v>
      </c>
      <c r="L19228"/>
      <c r="M19228"/>
    </row>
    <row r="19229" spans="1:13">
      <c r="A19229" s="61" t="s">
        <v>40</v>
      </c>
      <c r="B19229" s="61">
        <v>10048</v>
      </c>
      <c r="C19229" s="63" t="s">
        <v>968</v>
      </c>
      <c r="D19229" s="61">
        <v>1</v>
      </c>
      <c r="E19229" s="61" t="s">
        <v>2749</v>
      </c>
      <c r="F19229" s="61" t="s">
        <v>111</v>
      </c>
      <c r="G19229" s="61" t="s">
        <v>2750</v>
      </c>
      <c r="H19229" s="61" t="s">
        <v>967</v>
      </c>
      <c r="I19229" s="61">
        <v>40.71</v>
      </c>
      <c r="J19229" s="61">
        <v>-74.010000000000005</v>
      </c>
      <c r="K19229">
        <v>11722</v>
      </c>
      <c r="L19229"/>
      <c r="M19229"/>
    </row>
    <row r="19230" spans="1:13">
      <c r="A19230" s="61" t="s">
        <v>40</v>
      </c>
      <c r="B19230" s="61">
        <v>10271</v>
      </c>
      <c r="C19230" s="63" t="s">
        <v>968</v>
      </c>
      <c r="D19230" s="61">
        <v>0</v>
      </c>
      <c r="E19230" s="61" t="s">
        <v>2749</v>
      </c>
      <c r="F19230" s="61" t="s">
        <v>111</v>
      </c>
      <c r="G19230" s="61" t="s">
        <v>2750</v>
      </c>
      <c r="H19230" s="61" t="s">
        <v>967</v>
      </c>
      <c r="I19230" s="61">
        <v>40.71</v>
      </c>
      <c r="J19230" s="61">
        <v>-74.010000000000005</v>
      </c>
      <c r="K19230">
        <v>0</v>
      </c>
      <c r="L19230"/>
      <c r="M19230"/>
    </row>
    <row r="19231" spans="1:13">
      <c r="A19231" s="61" t="s">
        <v>40</v>
      </c>
      <c r="B19231" s="61">
        <v>10279</v>
      </c>
      <c r="C19231" s="63" t="s">
        <v>968</v>
      </c>
      <c r="D19231" s="61">
        <v>0</v>
      </c>
      <c r="E19231" s="61" t="s">
        <v>2749</v>
      </c>
      <c r="F19231" s="61" t="s">
        <v>111</v>
      </c>
      <c r="G19231" s="61" t="s">
        <v>2750</v>
      </c>
      <c r="H19231" s="61" t="s">
        <v>967</v>
      </c>
      <c r="I19231" s="61">
        <v>40.71</v>
      </c>
      <c r="J19231" s="61">
        <v>-74.010000000000005</v>
      </c>
      <c r="K19231">
        <v>236</v>
      </c>
      <c r="L19231"/>
      <c r="M19231"/>
    </row>
    <row r="19232" spans="1:13">
      <c r="A19232" s="61" t="s">
        <v>40</v>
      </c>
      <c r="B19232" s="61">
        <v>10014</v>
      </c>
      <c r="C19232" s="63" t="s">
        <v>968</v>
      </c>
      <c r="D19232" s="61">
        <v>0</v>
      </c>
      <c r="E19232" s="61" t="s">
        <v>2749</v>
      </c>
      <c r="F19232" s="61" t="s">
        <v>111</v>
      </c>
      <c r="G19232" s="61" t="s">
        <v>2750</v>
      </c>
      <c r="H19232" s="61" t="s">
        <v>967</v>
      </c>
      <c r="I19232" s="61">
        <v>40.729999999999997</v>
      </c>
      <c r="J19232" s="61">
        <v>-74.010000000000005</v>
      </c>
      <c r="K19232">
        <v>32590</v>
      </c>
      <c r="L19232"/>
      <c r="M19232"/>
    </row>
    <row r="19233" spans="1:13">
      <c r="A19233" s="61" t="s">
        <v>40</v>
      </c>
      <c r="B19233" s="61">
        <v>10015</v>
      </c>
      <c r="C19233" s="63" t="s">
        <v>968</v>
      </c>
      <c r="D19233" s="61">
        <v>1</v>
      </c>
      <c r="E19233" s="61" t="s">
        <v>2749</v>
      </c>
      <c r="F19233" s="61" t="s">
        <v>111</v>
      </c>
      <c r="G19233" s="61" t="s">
        <v>2750</v>
      </c>
      <c r="H19233" s="61" t="s">
        <v>967</v>
      </c>
      <c r="I19233" s="61">
        <v>40.71</v>
      </c>
      <c r="J19233" s="61">
        <v>-74</v>
      </c>
      <c r="K19233">
        <v>32590</v>
      </c>
      <c r="L19233"/>
      <c r="M19233"/>
    </row>
    <row r="19234" spans="1:13">
      <c r="A19234" s="61" t="s">
        <v>40</v>
      </c>
      <c r="B19234" s="61">
        <v>10038</v>
      </c>
      <c r="C19234" s="63" t="s">
        <v>968</v>
      </c>
      <c r="D19234" s="61">
        <v>0</v>
      </c>
      <c r="E19234" s="61" t="s">
        <v>2749</v>
      </c>
      <c r="F19234" s="61" t="s">
        <v>111</v>
      </c>
      <c r="G19234" s="61" t="s">
        <v>2750</v>
      </c>
      <c r="H19234" s="61" t="s">
        <v>967</v>
      </c>
      <c r="I19234" s="61">
        <v>40.71</v>
      </c>
      <c r="J19234" s="61">
        <v>-74</v>
      </c>
      <c r="K19234">
        <v>25332</v>
      </c>
      <c r="L19234"/>
      <c r="M19234"/>
    </row>
    <row r="19235" spans="1:13">
      <c r="A19235" s="61" t="s">
        <v>40</v>
      </c>
      <c r="B19235" s="61">
        <v>10099</v>
      </c>
      <c r="C19235" s="63" t="s">
        <v>968</v>
      </c>
      <c r="D19235" s="61">
        <v>1</v>
      </c>
      <c r="E19235" s="61" t="s">
        <v>2749</v>
      </c>
      <c r="F19235" s="61" t="s">
        <v>111</v>
      </c>
      <c r="G19235" s="61" t="s">
        <v>2750</v>
      </c>
      <c r="H19235" s="61" t="s">
        <v>967</v>
      </c>
      <c r="I19235" s="61">
        <v>40.71</v>
      </c>
      <c r="J19235" s="61">
        <v>-74</v>
      </c>
      <c r="K19235">
        <v>27796</v>
      </c>
      <c r="L19235"/>
      <c r="M19235"/>
    </row>
    <row r="19236" spans="1:13">
      <c r="A19236" s="61" t="s">
        <v>40</v>
      </c>
      <c r="B19236" s="61">
        <v>10013</v>
      </c>
      <c r="C19236" s="63" t="s">
        <v>968</v>
      </c>
      <c r="D19236" s="61">
        <v>0</v>
      </c>
      <c r="E19236" s="61" t="s">
        <v>2749</v>
      </c>
      <c r="F19236" s="61" t="s">
        <v>111</v>
      </c>
      <c r="G19236" s="61" t="s">
        <v>2750</v>
      </c>
      <c r="H19236" s="61" t="s">
        <v>967</v>
      </c>
      <c r="I19236" s="61">
        <v>40.72</v>
      </c>
      <c r="J19236" s="61">
        <v>-74</v>
      </c>
      <c r="K19236">
        <v>31042</v>
      </c>
      <c r="L19236"/>
      <c r="M19236"/>
    </row>
    <row r="19237" spans="1:13">
      <c r="A19237" s="61" t="s">
        <v>40</v>
      </c>
      <c r="B19237" s="61">
        <v>10278</v>
      </c>
      <c r="C19237" s="63" t="s">
        <v>968</v>
      </c>
      <c r="D19237" s="61">
        <v>0</v>
      </c>
      <c r="E19237" s="61" t="s">
        <v>2749</v>
      </c>
      <c r="F19237" s="61" t="s">
        <v>111</v>
      </c>
      <c r="G19237" s="61" t="s">
        <v>2750</v>
      </c>
      <c r="H19237" s="61" t="s">
        <v>967</v>
      </c>
      <c r="I19237" s="61">
        <v>40.72</v>
      </c>
      <c r="J19237" s="61">
        <v>-74</v>
      </c>
      <c r="K19237">
        <v>6</v>
      </c>
      <c r="L19237"/>
      <c r="M19237"/>
    </row>
    <row r="19238" spans="1:13">
      <c r="A19238" s="61" t="s">
        <v>40</v>
      </c>
      <c r="B19238" s="61">
        <v>10012</v>
      </c>
      <c r="C19238" s="63" t="s">
        <v>968</v>
      </c>
      <c r="D19238" s="61">
        <v>0</v>
      </c>
      <c r="E19238" s="61" t="s">
        <v>2749</v>
      </c>
      <c r="F19238" s="61" t="s">
        <v>111</v>
      </c>
      <c r="G19238" s="61" t="s">
        <v>2750</v>
      </c>
      <c r="H19238" s="61" t="s">
        <v>967</v>
      </c>
      <c r="I19238" s="61">
        <v>40.729999999999997</v>
      </c>
      <c r="J19238" s="61">
        <v>-74</v>
      </c>
      <c r="K19238">
        <v>23125</v>
      </c>
      <c r="L19238"/>
      <c r="M19238"/>
    </row>
    <row r="19239" spans="1:13">
      <c r="A19239" s="61" t="s">
        <v>40</v>
      </c>
      <c r="B19239" s="61">
        <v>10011</v>
      </c>
      <c r="C19239" s="63" t="s">
        <v>968</v>
      </c>
      <c r="D19239" s="61">
        <v>0</v>
      </c>
      <c r="E19239" s="61" t="s">
        <v>2749</v>
      </c>
      <c r="F19239" s="61" t="s">
        <v>111</v>
      </c>
      <c r="G19239" s="61" t="s">
        <v>2750</v>
      </c>
      <c r="H19239" s="61" t="s">
        <v>967</v>
      </c>
      <c r="I19239" s="61">
        <v>40.74</v>
      </c>
      <c r="J19239" s="61">
        <v>-74</v>
      </c>
      <c r="K19239">
        <v>53318</v>
      </c>
      <c r="L19239"/>
      <c r="M19239"/>
    </row>
    <row r="19240" spans="1:13">
      <c r="A19240" s="61" t="s">
        <v>40</v>
      </c>
      <c r="B19240" s="61">
        <v>10001</v>
      </c>
      <c r="C19240" s="63" t="s">
        <v>968</v>
      </c>
      <c r="D19240" s="61">
        <v>0</v>
      </c>
      <c r="E19240" s="61" t="s">
        <v>2749</v>
      </c>
      <c r="F19240" s="61" t="s">
        <v>111</v>
      </c>
      <c r="G19240" s="61" t="s">
        <v>2750</v>
      </c>
      <c r="H19240" s="61" t="s">
        <v>967</v>
      </c>
      <c r="I19240" s="61">
        <v>40.75</v>
      </c>
      <c r="J19240" s="61">
        <v>-74</v>
      </c>
      <c r="K19240">
        <v>32612</v>
      </c>
      <c r="L19240"/>
      <c r="M19240"/>
    </row>
    <row r="19241" spans="1:13">
      <c r="A19241" s="61" t="s">
        <v>40</v>
      </c>
      <c r="B19241" s="61">
        <v>10199</v>
      </c>
      <c r="C19241" s="63" t="s">
        <v>968</v>
      </c>
      <c r="D19241" s="61">
        <v>0</v>
      </c>
      <c r="E19241" s="61" t="s">
        <v>2749</v>
      </c>
      <c r="F19241" s="61" t="s">
        <v>111</v>
      </c>
      <c r="G19241" s="61" t="s">
        <v>2750</v>
      </c>
      <c r="H19241" s="61" t="s">
        <v>967</v>
      </c>
      <c r="I19241" s="61">
        <v>40.75</v>
      </c>
      <c r="J19241" s="61">
        <v>-74</v>
      </c>
      <c r="K19241">
        <v>71</v>
      </c>
      <c r="L19241"/>
      <c r="M19241"/>
    </row>
    <row r="19242" spans="1:13">
      <c r="A19242" s="61" t="s">
        <v>40</v>
      </c>
      <c r="B19242" s="61">
        <v>10002</v>
      </c>
      <c r="C19242" s="63" t="s">
        <v>968</v>
      </c>
      <c r="D19242" s="61">
        <v>0</v>
      </c>
      <c r="E19242" s="61" t="s">
        <v>2749</v>
      </c>
      <c r="F19242" s="61" t="s">
        <v>111</v>
      </c>
      <c r="G19242" s="61" t="s">
        <v>2750</v>
      </c>
      <c r="H19242" s="61" t="s">
        <v>967</v>
      </c>
      <c r="I19242" s="61">
        <v>40.71</v>
      </c>
      <c r="J19242" s="61">
        <v>-73.989999999999995</v>
      </c>
      <c r="K19242">
        <v>82155</v>
      </c>
      <c r="L19242"/>
      <c r="M19242"/>
    </row>
    <row r="19243" spans="1:13">
      <c r="A19243" s="61" t="s">
        <v>40</v>
      </c>
      <c r="B19243" s="61">
        <v>10041</v>
      </c>
      <c r="C19243" s="63" t="s">
        <v>968</v>
      </c>
      <c r="D19243" s="61">
        <v>0</v>
      </c>
      <c r="E19243" s="61" t="s">
        <v>2749</v>
      </c>
      <c r="F19243" s="61" t="s">
        <v>111</v>
      </c>
      <c r="G19243" s="61" t="s">
        <v>2750</v>
      </c>
      <c r="H19243" s="61" t="s">
        <v>967</v>
      </c>
      <c r="I19243" s="61">
        <v>40.71</v>
      </c>
      <c r="J19243" s="61">
        <v>-73.989999999999995</v>
      </c>
      <c r="K19243">
        <v>40405</v>
      </c>
      <c r="L19243"/>
      <c r="M19243"/>
    </row>
    <row r="19244" spans="1:13">
      <c r="A19244" s="61" t="s">
        <v>40</v>
      </c>
      <c r="B19244" s="61">
        <v>10045</v>
      </c>
      <c r="C19244" s="63" t="s">
        <v>968</v>
      </c>
      <c r="D19244" s="61">
        <v>0</v>
      </c>
      <c r="E19244" s="61" t="s">
        <v>2749</v>
      </c>
      <c r="F19244" s="61" t="s">
        <v>111</v>
      </c>
      <c r="G19244" s="61" t="s">
        <v>2750</v>
      </c>
      <c r="H19244" s="61" t="s">
        <v>967</v>
      </c>
      <c r="I19244" s="61">
        <v>40.71</v>
      </c>
      <c r="J19244" s="61">
        <v>-73.989999999999995</v>
      </c>
      <c r="K19244">
        <v>11722</v>
      </c>
      <c r="L19244"/>
      <c r="M19244"/>
    </row>
    <row r="19245" spans="1:13">
      <c r="A19245" s="61" t="s">
        <v>40</v>
      </c>
      <c r="B19245" s="61">
        <v>10055</v>
      </c>
      <c r="C19245" s="63" t="s">
        <v>968</v>
      </c>
      <c r="D19245" s="61">
        <v>0</v>
      </c>
      <c r="E19245" s="61" t="s">
        <v>2749</v>
      </c>
      <c r="F19245" s="61" t="s">
        <v>111</v>
      </c>
      <c r="G19245" s="61" t="s">
        <v>2750</v>
      </c>
      <c r="H19245" s="61" t="s">
        <v>967</v>
      </c>
      <c r="I19245" s="61">
        <v>40.71</v>
      </c>
      <c r="J19245" s="61">
        <v>-73.989999999999995</v>
      </c>
      <c r="K19245">
        <v>11722</v>
      </c>
      <c r="L19245"/>
      <c r="M19245"/>
    </row>
    <row r="19246" spans="1:13">
      <c r="A19246" s="61" t="s">
        <v>40</v>
      </c>
      <c r="B19246" s="61">
        <v>10060</v>
      </c>
      <c r="C19246" s="63" t="s">
        <v>968</v>
      </c>
      <c r="D19246" s="61">
        <v>0</v>
      </c>
      <c r="E19246" s="61" t="s">
        <v>2749</v>
      </c>
      <c r="F19246" s="61" t="s">
        <v>111</v>
      </c>
      <c r="G19246" s="61" t="s">
        <v>2750</v>
      </c>
      <c r="H19246" s="61" t="s">
        <v>967</v>
      </c>
      <c r="I19246" s="61">
        <v>40.71</v>
      </c>
      <c r="J19246" s="61">
        <v>-73.989999999999995</v>
      </c>
      <c r="K19246">
        <v>11722</v>
      </c>
      <c r="L19246"/>
      <c r="M19246"/>
    </row>
    <row r="19247" spans="1:13">
      <c r="A19247" s="61" t="s">
        <v>40</v>
      </c>
      <c r="B19247" s="61">
        <v>10090</v>
      </c>
      <c r="C19247" s="63" t="s">
        <v>968</v>
      </c>
      <c r="D19247" s="61">
        <v>0</v>
      </c>
      <c r="E19247" s="61" t="s">
        <v>2749</v>
      </c>
      <c r="F19247" s="61" t="s">
        <v>111</v>
      </c>
      <c r="G19247" s="61" t="s">
        <v>2750</v>
      </c>
      <c r="H19247" s="61" t="s">
        <v>967</v>
      </c>
      <c r="I19247" s="61">
        <v>40.71</v>
      </c>
      <c r="J19247" s="61">
        <v>-73.989999999999995</v>
      </c>
      <c r="K19247">
        <v>27796</v>
      </c>
      <c r="L19247"/>
      <c r="M19247"/>
    </row>
    <row r="19248" spans="1:13">
      <c r="A19248" s="61" t="s">
        <v>40</v>
      </c>
      <c r="B19248" s="61">
        <v>10095</v>
      </c>
      <c r="C19248" s="63" t="s">
        <v>968</v>
      </c>
      <c r="D19248" s="61">
        <v>1</v>
      </c>
      <c r="E19248" s="61" t="s">
        <v>2749</v>
      </c>
      <c r="F19248" s="61" t="s">
        <v>111</v>
      </c>
      <c r="G19248" s="61" t="s">
        <v>2750</v>
      </c>
      <c r="H19248" s="61" t="s">
        <v>967</v>
      </c>
      <c r="I19248" s="61">
        <v>40.71</v>
      </c>
      <c r="J19248" s="61">
        <v>-73.989999999999995</v>
      </c>
      <c r="K19248">
        <v>27796</v>
      </c>
      <c r="L19248"/>
      <c r="M19248"/>
    </row>
    <row r="19249" spans="1:13">
      <c r="A19249" s="61" t="s">
        <v>40</v>
      </c>
      <c r="B19249" s="61">
        <v>10104</v>
      </c>
      <c r="C19249" s="63" t="s">
        <v>968</v>
      </c>
      <c r="D19249" s="61">
        <v>0</v>
      </c>
      <c r="E19249" s="61" t="s">
        <v>2749</v>
      </c>
      <c r="F19249" s="61" t="s">
        <v>111</v>
      </c>
      <c r="G19249" s="61" t="s">
        <v>2750</v>
      </c>
      <c r="H19249" s="61" t="s">
        <v>967</v>
      </c>
      <c r="I19249" s="61">
        <v>40.71</v>
      </c>
      <c r="J19249" s="61">
        <v>-73.989999999999995</v>
      </c>
      <c r="K19249">
        <v>10</v>
      </c>
      <c r="L19249"/>
      <c r="M19249"/>
    </row>
    <row r="19250" spans="1:13">
      <c r="A19250" s="61" t="s">
        <v>40</v>
      </c>
      <c r="B19250" s="61">
        <v>10105</v>
      </c>
      <c r="C19250" s="63" t="s">
        <v>968</v>
      </c>
      <c r="D19250" s="61">
        <v>0</v>
      </c>
      <c r="E19250" s="61" t="s">
        <v>2749</v>
      </c>
      <c r="F19250" s="61" t="s">
        <v>111</v>
      </c>
      <c r="G19250" s="61" t="s">
        <v>2750</v>
      </c>
      <c r="H19250" s="61" t="s">
        <v>967</v>
      </c>
      <c r="I19250" s="61">
        <v>40.71</v>
      </c>
      <c r="J19250" s="61">
        <v>-73.989999999999995</v>
      </c>
      <c r="K19250">
        <v>10</v>
      </c>
      <c r="L19250"/>
      <c r="M19250"/>
    </row>
    <row r="19251" spans="1:13">
      <c r="A19251" s="61" t="s">
        <v>40</v>
      </c>
      <c r="B19251" s="61">
        <v>10106</v>
      </c>
      <c r="C19251" s="63" t="s">
        <v>968</v>
      </c>
      <c r="D19251" s="61">
        <v>0</v>
      </c>
      <c r="E19251" s="61" t="s">
        <v>2749</v>
      </c>
      <c r="F19251" s="61" t="s">
        <v>111</v>
      </c>
      <c r="G19251" s="61" t="s">
        <v>2750</v>
      </c>
      <c r="H19251" s="61" t="s">
        <v>967</v>
      </c>
      <c r="I19251" s="61">
        <v>40.71</v>
      </c>
      <c r="J19251" s="61">
        <v>-73.989999999999995</v>
      </c>
      <c r="K19251">
        <v>10</v>
      </c>
      <c r="L19251"/>
      <c r="M19251"/>
    </row>
    <row r="19252" spans="1:13">
      <c r="A19252" s="61" t="s">
        <v>40</v>
      </c>
      <c r="B19252" s="61">
        <v>10107</v>
      </c>
      <c r="C19252" s="63" t="s">
        <v>968</v>
      </c>
      <c r="D19252" s="61">
        <v>0</v>
      </c>
      <c r="E19252" s="61" t="s">
        <v>2749</v>
      </c>
      <c r="F19252" s="61" t="s">
        <v>111</v>
      </c>
      <c r="G19252" s="61" t="s">
        <v>2750</v>
      </c>
      <c r="H19252" s="61" t="s">
        <v>967</v>
      </c>
      <c r="I19252" s="61">
        <v>40.71</v>
      </c>
      <c r="J19252" s="61">
        <v>-73.989999999999995</v>
      </c>
      <c r="K19252">
        <v>10</v>
      </c>
      <c r="L19252"/>
      <c r="M19252"/>
    </row>
    <row r="19253" spans="1:13">
      <c r="A19253" s="61" t="s">
        <v>40</v>
      </c>
      <c r="B19253" s="61">
        <v>10118</v>
      </c>
      <c r="C19253" s="63" t="s">
        <v>968</v>
      </c>
      <c r="D19253" s="61">
        <v>0</v>
      </c>
      <c r="E19253" s="61" t="s">
        <v>2749</v>
      </c>
      <c r="F19253" s="61" t="s">
        <v>111</v>
      </c>
      <c r="G19253" s="61" t="s">
        <v>2750</v>
      </c>
      <c r="H19253" s="61" t="s">
        <v>967</v>
      </c>
      <c r="I19253" s="61">
        <v>40.71</v>
      </c>
      <c r="J19253" s="61">
        <v>-73.989999999999995</v>
      </c>
      <c r="K19253">
        <v>0</v>
      </c>
      <c r="L19253"/>
      <c r="M19253"/>
    </row>
    <row r="19254" spans="1:13">
      <c r="A19254" s="61" t="s">
        <v>40</v>
      </c>
      <c r="B19254" s="61">
        <v>10120</v>
      </c>
      <c r="C19254" s="63" t="s">
        <v>968</v>
      </c>
      <c r="D19254" s="61">
        <v>0</v>
      </c>
      <c r="E19254" s="61" t="s">
        <v>2749</v>
      </c>
      <c r="F19254" s="61" t="s">
        <v>111</v>
      </c>
      <c r="G19254" s="61" t="s">
        <v>2750</v>
      </c>
      <c r="H19254" s="61" t="s">
        <v>967</v>
      </c>
      <c r="I19254" s="61">
        <v>40.71</v>
      </c>
      <c r="J19254" s="61">
        <v>-73.989999999999995</v>
      </c>
      <c r="K19254">
        <v>154</v>
      </c>
      <c r="L19254"/>
      <c r="M19254"/>
    </row>
    <row r="19255" spans="1:13">
      <c r="A19255" s="61" t="s">
        <v>40</v>
      </c>
      <c r="B19255" s="61">
        <v>10121</v>
      </c>
      <c r="C19255" s="63" t="s">
        <v>968</v>
      </c>
      <c r="D19255" s="61">
        <v>0</v>
      </c>
      <c r="E19255" s="61" t="s">
        <v>2749</v>
      </c>
      <c r="F19255" s="61" t="s">
        <v>111</v>
      </c>
      <c r="G19255" s="61" t="s">
        <v>2750</v>
      </c>
      <c r="H19255" s="61" t="s">
        <v>967</v>
      </c>
      <c r="I19255" s="61">
        <v>40.71</v>
      </c>
      <c r="J19255" s="61">
        <v>-73.989999999999995</v>
      </c>
      <c r="K19255">
        <v>154</v>
      </c>
      <c r="L19255"/>
      <c r="M19255"/>
    </row>
    <row r="19256" spans="1:13">
      <c r="A19256" s="61" t="s">
        <v>40</v>
      </c>
      <c r="B19256" s="61">
        <v>10122</v>
      </c>
      <c r="C19256" s="63" t="s">
        <v>968</v>
      </c>
      <c r="D19256" s="61">
        <v>0</v>
      </c>
      <c r="E19256" s="61" t="s">
        <v>2749</v>
      </c>
      <c r="F19256" s="61" t="s">
        <v>111</v>
      </c>
      <c r="G19256" s="61" t="s">
        <v>2750</v>
      </c>
      <c r="H19256" s="61" t="s">
        <v>967</v>
      </c>
      <c r="I19256" s="61">
        <v>40.71</v>
      </c>
      <c r="J19256" s="61">
        <v>-73.989999999999995</v>
      </c>
      <c r="K19256">
        <v>154</v>
      </c>
      <c r="L19256"/>
      <c r="M19256"/>
    </row>
    <row r="19257" spans="1:13">
      <c r="A19257" s="61" t="s">
        <v>40</v>
      </c>
      <c r="B19257" s="61">
        <v>10123</v>
      </c>
      <c r="C19257" s="63" t="s">
        <v>968</v>
      </c>
      <c r="D19257" s="61">
        <v>0</v>
      </c>
      <c r="E19257" s="61" t="s">
        <v>2749</v>
      </c>
      <c r="F19257" s="61" t="s">
        <v>111</v>
      </c>
      <c r="G19257" s="61" t="s">
        <v>2750</v>
      </c>
      <c r="H19257" s="61" t="s">
        <v>967</v>
      </c>
      <c r="I19257" s="61">
        <v>40.71</v>
      </c>
      <c r="J19257" s="61">
        <v>-73.989999999999995</v>
      </c>
      <c r="K19257">
        <v>154</v>
      </c>
      <c r="L19257"/>
      <c r="M19257"/>
    </row>
    <row r="19258" spans="1:13">
      <c r="A19258" s="61" t="s">
        <v>40</v>
      </c>
      <c r="B19258" s="61">
        <v>10151</v>
      </c>
      <c r="C19258" s="63" t="s">
        <v>968</v>
      </c>
      <c r="D19258" s="61">
        <v>0</v>
      </c>
      <c r="E19258" s="61" t="s">
        <v>2749</v>
      </c>
      <c r="F19258" s="61" t="s">
        <v>111</v>
      </c>
      <c r="G19258" s="61" t="s">
        <v>2750</v>
      </c>
      <c r="H19258" s="61" t="s">
        <v>967</v>
      </c>
      <c r="I19258" s="61">
        <v>40.71</v>
      </c>
      <c r="J19258" s="61">
        <v>-73.989999999999995</v>
      </c>
      <c r="K19258">
        <v>64249</v>
      </c>
      <c r="L19258"/>
      <c r="M19258"/>
    </row>
    <row r="19259" spans="1:13">
      <c r="A19259" s="61" t="s">
        <v>40</v>
      </c>
      <c r="B19259" s="61">
        <v>10155</v>
      </c>
      <c r="C19259" s="63" t="s">
        <v>968</v>
      </c>
      <c r="D19259" s="61">
        <v>0</v>
      </c>
      <c r="E19259" s="61" t="s">
        <v>2749</v>
      </c>
      <c r="F19259" s="61" t="s">
        <v>111</v>
      </c>
      <c r="G19259" s="61" t="s">
        <v>2750</v>
      </c>
      <c r="H19259" s="61" t="s">
        <v>967</v>
      </c>
      <c r="I19259" s="61">
        <v>40.71</v>
      </c>
      <c r="J19259" s="61">
        <v>-73.989999999999995</v>
      </c>
      <c r="K19259">
        <v>0</v>
      </c>
      <c r="L19259"/>
      <c r="M19259"/>
    </row>
    <row r="19260" spans="1:13">
      <c r="A19260" s="61" t="s">
        <v>40</v>
      </c>
      <c r="B19260" s="61">
        <v>10158</v>
      </c>
      <c r="C19260" s="63" t="s">
        <v>968</v>
      </c>
      <c r="D19260" s="61">
        <v>0</v>
      </c>
      <c r="E19260" s="61" t="s">
        <v>2749</v>
      </c>
      <c r="F19260" s="61" t="s">
        <v>111</v>
      </c>
      <c r="G19260" s="61" t="s">
        <v>2750</v>
      </c>
      <c r="H19260" s="61" t="s">
        <v>967</v>
      </c>
      <c r="I19260" s="61">
        <v>40.71</v>
      </c>
      <c r="J19260" s="61">
        <v>-73.989999999999995</v>
      </c>
      <c r="K19260">
        <v>0</v>
      </c>
      <c r="L19260"/>
      <c r="M19260"/>
    </row>
    <row r="19261" spans="1:13">
      <c r="A19261" s="61" t="s">
        <v>40</v>
      </c>
      <c r="B19261" s="61">
        <v>10161</v>
      </c>
      <c r="C19261" s="63" t="s">
        <v>968</v>
      </c>
      <c r="D19261" s="61">
        <v>1</v>
      </c>
      <c r="E19261" s="61" t="s">
        <v>2749</v>
      </c>
      <c r="F19261" s="61" t="s">
        <v>111</v>
      </c>
      <c r="G19261" s="61" t="s">
        <v>2750</v>
      </c>
      <c r="H19261" s="61" t="s">
        <v>967</v>
      </c>
      <c r="I19261" s="61">
        <v>40.71</v>
      </c>
      <c r="J19261" s="61">
        <v>-73.989999999999995</v>
      </c>
      <c r="K19261">
        <v>0</v>
      </c>
      <c r="L19261"/>
      <c r="M19261"/>
    </row>
    <row r="19262" spans="1:13">
      <c r="A19262" s="61" t="s">
        <v>40</v>
      </c>
      <c r="B19262" s="61">
        <v>10166</v>
      </c>
      <c r="C19262" s="63" t="s">
        <v>968</v>
      </c>
      <c r="D19262" s="61">
        <v>0</v>
      </c>
      <c r="E19262" s="61" t="s">
        <v>2749</v>
      </c>
      <c r="F19262" s="61" t="s">
        <v>111</v>
      </c>
      <c r="G19262" s="61" t="s">
        <v>2750</v>
      </c>
      <c r="H19262" s="61" t="s">
        <v>967</v>
      </c>
      <c r="I19262" s="61">
        <v>40.71</v>
      </c>
      <c r="J19262" s="61">
        <v>-73.989999999999995</v>
      </c>
      <c r="K19262">
        <v>20</v>
      </c>
      <c r="L19262"/>
      <c r="M19262"/>
    </row>
    <row r="19263" spans="1:13">
      <c r="A19263" s="61" t="s">
        <v>40</v>
      </c>
      <c r="B19263" s="61">
        <v>10175</v>
      </c>
      <c r="C19263" s="63" t="s">
        <v>968</v>
      </c>
      <c r="D19263" s="61">
        <v>0</v>
      </c>
      <c r="E19263" s="61" t="s">
        <v>2749</v>
      </c>
      <c r="F19263" s="61" t="s">
        <v>111</v>
      </c>
      <c r="G19263" s="61" t="s">
        <v>2750</v>
      </c>
      <c r="H19263" s="61" t="s">
        <v>967</v>
      </c>
      <c r="I19263" s="61">
        <v>40.71</v>
      </c>
      <c r="J19263" s="61">
        <v>-73.989999999999995</v>
      </c>
      <c r="K19263">
        <v>17</v>
      </c>
      <c r="L19263"/>
      <c r="M19263"/>
    </row>
    <row r="19264" spans="1:13">
      <c r="A19264" s="61" t="s">
        <v>40</v>
      </c>
      <c r="B19264" s="61">
        <v>10176</v>
      </c>
      <c r="C19264" s="63" t="s">
        <v>968</v>
      </c>
      <c r="D19264" s="61">
        <v>0</v>
      </c>
      <c r="E19264" s="61" t="s">
        <v>2749</v>
      </c>
      <c r="F19264" s="61" t="s">
        <v>111</v>
      </c>
      <c r="G19264" s="61" t="s">
        <v>2750</v>
      </c>
      <c r="H19264" s="61" t="s">
        <v>967</v>
      </c>
      <c r="I19264" s="61">
        <v>40.71</v>
      </c>
      <c r="J19264" s="61">
        <v>-73.989999999999995</v>
      </c>
      <c r="K19264">
        <v>17</v>
      </c>
      <c r="L19264"/>
      <c r="M19264"/>
    </row>
    <row r="19265" spans="1:13">
      <c r="A19265" s="61" t="s">
        <v>40</v>
      </c>
      <c r="B19265" s="61">
        <v>10178</v>
      </c>
      <c r="C19265" s="63" t="s">
        <v>968</v>
      </c>
      <c r="D19265" s="61">
        <v>0</v>
      </c>
      <c r="E19265" s="61" t="s">
        <v>2749</v>
      </c>
      <c r="F19265" s="61" t="s">
        <v>111</v>
      </c>
      <c r="G19265" s="61" t="s">
        <v>2750</v>
      </c>
      <c r="H19265" s="61" t="s">
        <v>967</v>
      </c>
      <c r="I19265" s="61">
        <v>40.71</v>
      </c>
      <c r="J19265" s="61">
        <v>-73.989999999999995</v>
      </c>
      <c r="K19265">
        <v>0</v>
      </c>
      <c r="L19265"/>
      <c r="M19265"/>
    </row>
    <row r="19266" spans="1:13">
      <c r="A19266" s="61" t="s">
        <v>40</v>
      </c>
      <c r="B19266" s="61">
        <v>10260</v>
      </c>
      <c r="C19266" s="63" t="s">
        <v>968</v>
      </c>
      <c r="D19266" s="61">
        <v>0</v>
      </c>
      <c r="E19266" s="61" t="s">
        <v>2749</v>
      </c>
      <c r="F19266" s="61" t="s">
        <v>111</v>
      </c>
      <c r="G19266" s="61" t="s">
        <v>2750</v>
      </c>
      <c r="H19266" s="61" t="s">
        <v>967</v>
      </c>
      <c r="I19266" s="61">
        <v>40.71</v>
      </c>
      <c r="J19266" s="61">
        <v>-73.989999999999995</v>
      </c>
      <c r="K19266">
        <v>71</v>
      </c>
      <c r="L19266"/>
      <c r="M19266"/>
    </row>
    <row r="19267" spans="1:13">
      <c r="A19267" s="61" t="s">
        <v>40</v>
      </c>
      <c r="B19267" s="61">
        <v>10265</v>
      </c>
      <c r="C19267" s="63" t="s">
        <v>968</v>
      </c>
      <c r="D19267" s="61">
        <v>0</v>
      </c>
      <c r="E19267" s="61" t="s">
        <v>2749</v>
      </c>
      <c r="F19267" s="61" t="s">
        <v>111</v>
      </c>
      <c r="G19267" s="61" t="s">
        <v>2750</v>
      </c>
      <c r="H19267" s="61" t="s">
        <v>967</v>
      </c>
      <c r="I19267" s="61">
        <v>40.71</v>
      </c>
      <c r="J19267" s="61">
        <v>-73.989999999999995</v>
      </c>
      <c r="K19267">
        <v>71</v>
      </c>
      <c r="L19267"/>
      <c r="M19267"/>
    </row>
    <row r="19268" spans="1:13">
      <c r="A19268" s="61" t="s">
        <v>40</v>
      </c>
      <c r="B19268" s="61">
        <v>10270</v>
      </c>
      <c r="C19268" s="63" t="s">
        <v>968</v>
      </c>
      <c r="D19268" s="61">
        <v>0</v>
      </c>
      <c r="E19268" s="61" t="s">
        <v>2749</v>
      </c>
      <c r="F19268" s="61" t="s">
        <v>111</v>
      </c>
      <c r="G19268" s="61" t="s">
        <v>2750</v>
      </c>
      <c r="H19268" s="61" t="s">
        <v>967</v>
      </c>
      <c r="I19268" s="61">
        <v>40.71</v>
      </c>
      <c r="J19268" s="61">
        <v>-73.989999999999995</v>
      </c>
      <c r="K19268">
        <v>71</v>
      </c>
      <c r="L19268"/>
      <c r="M19268"/>
    </row>
    <row r="19269" spans="1:13">
      <c r="A19269" s="61" t="s">
        <v>40</v>
      </c>
      <c r="B19269" s="61">
        <v>10281</v>
      </c>
      <c r="C19269" s="63" t="s">
        <v>968</v>
      </c>
      <c r="D19269" s="61">
        <v>0</v>
      </c>
      <c r="E19269" s="61" t="s">
        <v>2749</v>
      </c>
      <c r="F19269" s="61" t="s">
        <v>111</v>
      </c>
      <c r="G19269" s="61" t="s">
        <v>2750</v>
      </c>
      <c r="H19269" s="61" t="s">
        <v>967</v>
      </c>
      <c r="I19269" s="61">
        <v>40.71</v>
      </c>
      <c r="J19269" s="61">
        <v>-73.989999999999995</v>
      </c>
      <c r="K19269">
        <v>8993</v>
      </c>
      <c r="L19269"/>
      <c r="M19269"/>
    </row>
    <row r="19270" spans="1:13">
      <c r="A19270" s="61" t="s">
        <v>40</v>
      </c>
      <c r="B19270" s="61">
        <v>10003</v>
      </c>
      <c r="C19270" s="63" t="s">
        <v>968</v>
      </c>
      <c r="D19270" s="61">
        <v>0</v>
      </c>
      <c r="E19270" s="61" t="s">
        <v>2749</v>
      </c>
      <c r="F19270" s="61" t="s">
        <v>111</v>
      </c>
      <c r="G19270" s="61" t="s">
        <v>2750</v>
      </c>
      <c r="H19270" s="61" t="s">
        <v>967</v>
      </c>
      <c r="I19270" s="61">
        <v>40.729999999999997</v>
      </c>
      <c r="J19270" s="61">
        <v>-73.989999999999995</v>
      </c>
      <c r="K19270">
        <v>57076</v>
      </c>
      <c r="L19270"/>
      <c r="M19270"/>
    </row>
    <row r="19271" spans="1:13">
      <c r="A19271" s="61" t="s">
        <v>40</v>
      </c>
      <c r="B19271" s="61">
        <v>10098</v>
      </c>
      <c r="C19271" s="63" t="s">
        <v>968</v>
      </c>
      <c r="D19271" s="61">
        <v>1</v>
      </c>
      <c r="E19271" s="61" t="s">
        <v>2749</v>
      </c>
      <c r="F19271" s="61" t="s">
        <v>111</v>
      </c>
      <c r="G19271" s="61" t="s">
        <v>2750</v>
      </c>
      <c r="H19271" s="61" t="s">
        <v>967</v>
      </c>
      <c r="I19271" s="61">
        <v>40.75</v>
      </c>
      <c r="J19271" s="61">
        <v>-73.989999999999995</v>
      </c>
      <c r="K19271">
        <v>27796</v>
      </c>
      <c r="L19271"/>
      <c r="M19271"/>
    </row>
    <row r="19272" spans="1:13">
      <c r="A19272" s="61" t="s">
        <v>40</v>
      </c>
      <c r="B19272" s="61">
        <v>10119</v>
      </c>
      <c r="C19272" s="63" t="s">
        <v>968</v>
      </c>
      <c r="D19272" s="61">
        <v>0</v>
      </c>
      <c r="E19272" s="61" t="s">
        <v>2749</v>
      </c>
      <c r="F19272" s="61" t="s">
        <v>111</v>
      </c>
      <c r="G19272" s="61" t="s">
        <v>2750</v>
      </c>
      <c r="H19272" s="61" t="s">
        <v>967</v>
      </c>
      <c r="I19272" s="61">
        <v>40.75</v>
      </c>
      <c r="J19272" s="61">
        <v>-73.989999999999995</v>
      </c>
      <c r="K19272">
        <v>154</v>
      </c>
      <c r="L19272"/>
      <c r="M19272"/>
    </row>
    <row r="19273" spans="1:13">
      <c r="A19273" s="61" t="s">
        <v>40</v>
      </c>
      <c r="B19273" s="61">
        <v>10018</v>
      </c>
      <c r="C19273" s="63" t="s">
        <v>968</v>
      </c>
      <c r="D19273" s="61">
        <v>0</v>
      </c>
      <c r="E19273" s="61" t="s">
        <v>2749</v>
      </c>
      <c r="F19273" s="61" t="s">
        <v>111</v>
      </c>
      <c r="G19273" s="61" t="s">
        <v>2750</v>
      </c>
      <c r="H19273" s="61" t="s">
        <v>967</v>
      </c>
      <c r="I19273" s="61">
        <v>40.76</v>
      </c>
      <c r="J19273" s="61">
        <v>-73.989999999999995</v>
      </c>
      <c r="K19273">
        <v>11145</v>
      </c>
      <c r="L19273"/>
      <c r="M19273"/>
    </row>
    <row r="19274" spans="1:13">
      <c r="A19274" s="61" t="s">
        <v>40</v>
      </c>
      <c r="B19274" s="61">
        <v>10036</v>
      </c>
      <c r="C19274" s="63" t="s">
        <v>968</v>
      </c>
      <c r="D19274" s="61">
        <v>0</v>
      </c>
      <c r="E19274" s="61" t="s">
        <v>2749</v>
      </c>
      <c r="F19274" s="61" t="s">
        <v>111</v>
      </c>
      <c r="G19274" s="61" t="s">
        <v>2750</v>
      </c>
      <c r="H19274" s="61" t="s">
        <v>967</v>
      </c>
      <c r="I19274" s="61">
        <v>40.76</v>
      </c>
      <c r="J19274" s="61">
        <v>-73.989999999999995</v>
      </c>
      <c r="K19274">
        <v>33868</v>
      </c>
      <c r="L19274"/>
      <c r="M19274"/>
    </row>
    <row r="19275" spans="1:13">
      <c r="A19275" s="61" t="s">
        <v>40</v>
      </c>
      <c r="B19275" s="61">
        <v>10019</v>
      </c>
      <c r="C19275" s="63" t="s">
        <v>968</v>
      </c>
      <c r="D19275" s="61">
        <v>0</v>
      </c>
      <c r="E19275" s="61" t="s">
        <v>2749</v>
      </c>
      <c r="F19275" s="61" t="s">
        <v>111</v>
      </c>
      <c r="G19275" s="61" t="s">
        <v>2750</v>
      </c>
      <c r="H19275" s="61" t="s">
        <v>967</v>
      </c>
      <c r="I19275" s="61">
        <v>40.770000000000003</v>
      </c>
      <c r="J19275" s="61">
        <v>-73.989999999999995</v>
      </c>
      <c r="K19275">
        <v>49029</v>
      </c>
      <c r="L19275"/>
      <c r="M19275"/>
    </row>
    <row r="19276" spans="1:13">
      <c r="A19276" s="61" t="s">
        <v>40</v>
      </c>
      <c r="B19276" s="61">
        <v>10069</v>
      </c>
      <c r="C19276" s="63" t="s">
        <v>968</v>
      </c>
      <c r="D19276" s="61">
        <v>0</v>
      </c>
      <c r="E19276" s="61" t="s">
        <v>2749</v>
      </c>
      <c r="F19276" s="61" t="s">
        <v>111</v>
      </c>
      <c r="G19276" s="61" t="s">
        <v>2750</v>
      </c>
      <c r="H19276" s="61" t="s">
        <v>967</v>
      </c>
      <c r="I19276" s="61">
        <v>40.78</v>
      </c>
      <c r="J19276" s="61">
        <v>-73.989999999999995</v>
      </c>
      <c r="K19276">
        <v>6671</v>
      </c>
      <c r="L19276"/>
      <c r="M19276"/>
    </row>
    <row r="19277" spans="1:13">
      <c r="A19277" s="61" t="s">
        <v>40</v>
      </c>
      <c r="B19277" s="61">
        <v>10009</v>
      </c>
      <c r="C19277" s="63" t="s">
        <v>968</v>
      </c>
      <c r="D19277" s="61">
        <v>0</v>
      </c>
      <c r="E19277" s="61" t="s">
        <v>2749</v>
      </c>
      <c r="F19277" s="61" t="s">
        <v>111</v>
      </c>
      <c r="G19277" s="61" t="s">
        <v>2750</v>
      </c>
      <c r="H19277" s="61" t="s">
        <v>967</v>
      </c>
      <c r="I19277" s="61">
        <v>40.729999999999997</v>
      </c>
      <c r="J19277" s="61">
        <v>-73.98</v>
      </c>
      <c r="K19277">
        <v>61716</v>
      </c>
      <c r="L19277"/>
      <c r="M19277"/>
    </row>
    <row r="19278" spans="1:13">
      <c r="A19278" s="61" t="s">
        <v>40</v>
      </c>
      <c r="B19278" s="61">
        <v>10010</v>
      </c>
      <c r="C19278" s="63" t="s">
        <v>968</v>
      </c>
      <c r="D19278" s="61">
        <v>0</v>
      </c>
      <c r="E19278" s="61" t="s">
        <v>2749</v>
      </c>
      <c r="F19278" s="61" t="s">
        <v>111</v>
      </c>
      <c r="G19278" s="61" t="s">
        <v>2750</v>
      </c>
      <c r="H19278" s="61" t="s">
        <v>967</v>
      </c>
      <c r="I19278" s="61">
        <v>40.74</v>
      </c>
      <c r="J19278" s="61">
        <v>-73.98</v>
      </c>
      <c r="K19278">
        <v>33991</v>
      </c>
      <c r="L19278"/>
      <c r="M19278"/>
    </row>
    <row r="19279" spans="1:13">
      <c r="A19279" s="61" t="s">
        <v>40</v>
      </c>
      <c r="B19279" s="61">
        <v>10016</v>
      </c>
      <c r="C19279" s="63" t="s">
        <v>968</v>
      </c>
      <c r="D19279" s="61">
        <v>0</v>
      </c>
      <c r="E19279" s="61" t="s">
        <v>2749</v>
      </c>
      <c r="F19279" s="61" t="s">
        <v>111</v>
      </c>
      <c r="G19279" s="61" t="s">
        <v>2750</v>
      </c>
      <c r="H19279" s="61" t="s">
        <v>967</v>
      </c>
      <c r="I19279" s="61">
        <v>40.75</v>
      </c>
      <c r="J19279" s="61">
        <v>-73.98</v>
      </c>
      <c r="K19279">
        <v>62336</v>
      </c>
      <c r="L19279"/>
      <c r="M19279"/>
    </row>
    <row r="19280" spans="1:13">
      <c r="A19280" s="61" t="s">
        <v>40</v>
      </c>
      <c r="B19280" s="61">
        <v>10110</v>
      </c>
      <c r="C19280" s="63" t="s">
        <v>968</v>
      </c>
      <c r="D19280" s="61">
        <v>0</v>
      </c>
      <c r="E19280" s="61" t="s">
        <v>2749</v>
      </c>
      <c r="F19280" s="61" t="s">
        <v>111</v>
      </c>
      <c r="G19280" s="61" t="s">
        <v>2750</v>
      </c>
      <c r="H19280" s="61" t="s">
        <v>967</v>
      </c>
      <c r="I19280" s="61">
        <v>40.75</v>
      </c>
      <c r="J19280" s="61">
        <v>-73.98</v>
      </c>
      <c r="K19280">
        <v>14</v>
      </c>
      <c r="L19280"/>
      <c r="M19280"/>
    </row>
    <row r="19281" spans="1:13">
      <c r="A19281" s="61" t="s">
        <v>40</v>
      </c>
      <c r="B19281" s="61">
        <v>10165</v>
      </c>
      <c r="C19281" s="63" t="s">
        <v>968</v>
      </c>
      <c r="D19281" s="61">
        <v>0</v>
      </c>
      <c r="E19281" s="61" t="s">
        <v>2749</v>
      </c>
      <c r="F19281" s="61" t="s">
        <v>111</v>
      </c>
      <c r="G19281" s="61" t="s">
        <v>2750</v>
      </c>
      <c r="H19281" s="61" t="s">
        <v>967</v>
      </c>
      <c r="I19281" s="61">
        <v>40.75</v>
      </c>
      <c r="J19281" s="61">
        <v>-73.98</v>
      </c>
      <c r="K19281">
        <v>20</v>
      </c>
      <c r="L19281"/>
      <c r="M19281"/>
    </row>
    <row r="19282" spans="1:13">
      <c r="A19282" s="61" t="s">
        <v>40</v>
      </c>
      <c r="B19282" s="61">
        <v>10168</v>
      </c>
      <c r="C19282" s="63" t="s">
        <v>968</v>
      </c>
      <c r="D19282" s="61">
        <v>0</v>
      </c>
      <c r="E19282" s="61" t="s">
        <v>2749</v>
      </c>
      <c r="F19282" s="61" t="s">
        <v>111</v>
      </c>
      <c r="G19282" s="61" t="s">
        <v>2750</v>
      </c>
      <c r="H19282" s="61" t="s">
        <v>967</v>
      </c>
      <c r="I19282" s="61">
        <v>40.75</v>
      </c>
      <c r="J19282" s="61">
        <v>-73.98</v>
      </c>
      <c r="K19282">
        <v>0</v>
      </c>
      <c r="L19282"/>
      <c r="M19282"/>
    </row>
    <row r="19283" spans="1:13">
      <c r="A19283" s="61" t="s">
        <v>40</v>
      </c>
      <c r="B19283" s="61">
        <v>10169</v>
      </c>
      <c r="C19283" s="63" t="s">
        <v>968</v>
      </c>
      <c r="D19283" s="61">
        <v>0</v>
      </c>
      <c r="E19283" s="61" t="s">
        <v>2749</v>
      </c>
      <c r="F19283" s="61" t="s">
        <v>111</v>
      </c>
      <c r="G19283" s="61" t="s">
        <v>2750</v>
      </c>
      <c r="H19283" s="61" t="s">
        <v>967</v>
      </c>
      <c r="I19283" s="61">
        <v>40.75</v>
      </c>
      <c r="J19283" s="61">
        <v>-73.98</v>
      </c>
      <c r="K19283">
        <v>0</v>
      </c>
      <c r="L19283"/>
      <c r="M19283"/>
    </row>
    <row r="19284" spans="1:13">
      <c r="A19284" s="61" t="s">
        <v>40</v>
      </c>
      <c r="B19284" s="61">
        <v>10170</v>
      </c>
      <c r="C19284" s="63" t="s">
        <v>968</v>
      </c>
      <c r="D19284" s="61">
        <v>0</v>
      </c>
      <c r="E19284" s="61" t="s">
        <v>2749</v>
      </c>
      <c r="F19284" s="61" t="s">
        <v>111</v>
      </c>
      <c r="G19284" s="61" t="s">
        <v>2750</v>
      </c>
      <c r="H19284" s="61" t="s">
        <v>967</v>
      </c>
      <c r="I19284" s="61">
        <v>40.75</v>
      </c>
      <c r="J19284" s="61">
        <v>-73.98</v>
      </c>
      <c r="K19284">
        <v>40</v>
      </c>
      <c r="L19284"/>
      <c r="M19284"/>
    </row>
    <row r="19285" spans="1:13">
      <c r="A19285" s="61" t="s">
        <v>40</v>
      </c>
      <c r="B19285" s="61">
        <v>10173</v>
      </c>
      <c r="C19285" s="63" t="s">
        <v>968</v>
      </c>
      <c r="D19285" s="61">
        <v>0</v>
      </c>
      <c r="E19285" s="61" t="s">
        <v>2749</v>
      </c>
      <c r="F19285" s="61" t="s">
        <v>111</v>
      </c>
      <c r="G19285" s="61" t="s">
        <v>2750</v>
      </c>
      <c r="H19285" s="61" t="s">
        <v>967</v>
      </c>
      <c r="I19285" s="61">
        <v>40.75</v>
      </c>
      <c r="J19285" s="61">
        <v>-73.98</v>
      </c>
      <c r="K19285">
        <v>2</v>
      </c>
      <c r="L19285"/>
      <c r="M19285"/>
    </row>
    <row r="19286" spans="1:13">
      <c r="A19286" s="61" t="s">
        <v>40</v>
      </c>
      <c r="B19286" s="61">
        <v>10174</v>
      </c>
      <c r="C19286" s="63" t="s">
        <v>968</v>
      </c>
      <c r="D19286" s="61">
        <v>0</v>
      </c>
      <c r="E19286" s="61" t="s">
        <v>2749</v>
      </c>
      <c r="F19286" s="61" t="s">
        <v>111</v>
      </c>
      <c r="G19286" s="61" t="s">
        <v>2750</v>
      </c>
      <c r="H19286" s="61" t="s">
        <v>967</v>
      </c>
      <c r="I19286" s="61">
        <v>40.75</v>
      </c>
      <c r="J19286" s="61">
        <v>-73.98</v>
      </c>
      <c r="K19286">
        <v>17</v>
      </c>
      <c r="L19286"/>
      <c r="M19286"/>
    </row>
    <row r="19287" spans="1:13">
      <c r="A19287" s="61" t="s">
        <v>40</v>
      </c>
      <c r="B19287" s="61">
        <v>10020</v>
      </c>
      <c r="C19287" s="63" t="s">
        <v>968</v>
      </c>
      <c r="D19287" s="61">
        <v>0</v>
      </c>
      <c r="E19287" s="61" t="s">
        <v>2749</v>
      </c>
      <c r="F19287" s="61" t="s">
        <v>111</v>
      </c>
      <c r="G19287" s="61" t="s">
        <v>2750</v>
      </c>
      <c r="H19287" s="61" t="s">
        <v>967</v>
      </c>
      <c r="I19287" s="61">
        <v>40.76</v>
      </c>
      <c r="J19287" s="61">
        <v>-73.98</v>
      </c>
      <c r="K19287">
        <v>0</v>
      </c>
      <c r="L19287"/>
      <c r="M19287"/>
    </row>
    <row r="19288" spans="1:13">
      <c r="A19288" s="61" t="s">
        <v>40</v>
      </c>
      <c r="B19288" s="61">
        <v>10103</v>
      </c>
      <c r="C19288" s="63" t="s">
        <v>968</v>
      </c>
      <c r="D19288" s="61">
        <v>0</v>
      </c>
      <c r="E19288" s="61" t="s">
        <v>2749</v>
      </c>
      <c r="F19288" s="61" t="s">
        <v>111</v>
      </c>
      <c r="G19288" s="61" t="s">
        <v>2750</v>
      </c>
      <c r="H19288" s="61" t="s">
        <v>967</v>
      </c>
      <c r="I19288" s="61">
        <v>40.76</v>
      </c>
      <c r="J19288" s="61">
        <v>-73.98</v>
      </c>
      <c r="K19288">
        <v>10</v>
      </c>
      <c r="L19288"/>
      <c r="M19288"/>
    </row>
    <row r="19289" spans="1:13">
      <c r="A19289" s="61" t="s">
        <v>40</v>
      </c>
      <c r="B19289" s="61">
        <v>10111</v>
      </c>
      <c r="C19289" s="63" t="s">
        <v>968</v>
      </c>
      <c r="D19289" s="61">
        <v>0</v>
      </c>
      <c r="E19289" s="61" t="s">
        <v>2749</v>
      </c>
      <c r="F19289" s="61" t="s">
        <v>111</v>
      </c>
      <c r="G19289" s="61" t="s">
        <v>2750</v>
      </c>
      <c r="H19289" s="61" t="s">
        <v>967</v>
      </c>
      <c r="I19289" s="61">
        <v>40.76</v>
      </c>
      <c r="J19289" s="61">
        <v>-73.98</v>
      </c>
      <c r="K19289">
        <v>6</v>
      </c>
      <c r="L19289"/>
      <c r="M19289"/>
    </row>
    <row r="19290" spans="1:13">
      <c r="A19290" s="61" t="s">
        <v>40</v>
      </c>
      <c r="B19290" s="61">
        <v>10112</v>
      </c>
      <c r="C19290" s="63" t="s">
        <v>968</v>
      </c>
      <c r="D19290" s="61">
        <v>0</v>
      </c>
      <c r="E19290" s="61" t="s">
        <v>2749</v>
      </c>
      <c r="F19290" s="61" t="s">
        <v>111</v>
      </c>
      <c r="G19290" s="61" t="s">
        <v>2750</v>
      </c>
      <c r="H19290" s="61" t="s">
        <v>967</v>
      </c>
      <c r="I19290" s="61">
        <v>40.76</v>
      </c>
      <c r="J19290" s="61">
        <v>-73.98</v>
      </c>
      <c r="K19290">
        <v>5</v>
      </c>
      <c r="L19290"/>
      <c r="M19290"/>
    </row>
    <row r="19291" spans="1:13">
      <c r="A19291" s="61" t="s">
        <v>40</v>
      </c>
      <c r="B19291" s="61">
        <v>10177</v>
      </c>
      <c r="C19291" s="63" t="s">
        <v>968</v>
      </c>
      <c r="D19291" s="61">
        <v>0</v>
      </c>
      <c r="E19291" s="61" t="s">
        <v>2749</v>
      </c>
      <c r="F19291" s="61" t="s">
        <v>111</v>
      </c>
      <c r="G19291" s="61" t="s">
        <v>2750</v>
      </c>
      <c r="H19291" s="61" t="s">
        <v>967</v>
      </c>
      <c r="I19291" s="61">
        <v>40.76</v>
      </c>
      <c r="J19291" s="61">
        <v>-73.98</v>
      </c>
      <c r="K19291">
        <v>0</v>
      </c>
      <c r="L19291"/>
      <c r="M19291"/>
    </row>
    <row r="19292" spans="1:13">
      <c r="A19292" s="61" t="s">
        <v>40</v>
      </c>
      <c r="B19292" s="61">
        <v>10023</v>
      </c>
      <c r="C19292" s="63" t="s">
        <v>968</v>
      </c>
      <c r="D19292" s="61">
        <v>0</v>
      </c>
      <c r="E19292" s="61" t="s">
        <v>2749</v>
      </c>
      <c r="F19292" s="61" t="s">
        <v>111</v>
      </c>
      <c r="G19292" s="61" t="s">
        <v>2750</v>
      </c>
      <c r="H19292" s="61" t="s">
        <v>967</v>
      </c>
      <c r="I19292" s="61">
        <v>40.78</v>
      </c>
      <c r="J19292" s="61">
        <v>-73.98</v>
      </c>
      <c r="K19292">
        <v>71164</v>
      </c>
      <c r="L19292"/>
      <c r="M19292"/>
    </row>
    <row r="19293" spans="1:13">
      <c r="A19293" s="61" t="s">
        <v>40</v>
      </c>
      <c r="B19293" s="61">
        <v>10017</v>
      </c>
      <c r="C19293" s="63" t="s">
        <v>968</v>
      </c>
      <c r="D19293" s="61">
        <v>0</v>
      </c>
      <c r="E19293" s="61" t="s">
        <v>2749</v>
      </c>
      <c r="F19293" s="61" t="s">
        <v>111</v>
      </c>
      <c r="G19293" s="61" t="s">
        <v>2750</v>
      </c>
      <c r="H19293" s="61" t="s">
        <v>967</v>
      </c>
      <c r="I19293" s="61">
        <v>40.75</v>
      </c>
      <c r="J19293" s="61">
        <v>-73.97</v>
      </c>
      <c r="K19293">
        <v>17401</v>
      </c>
      <c r="L19293"/>
      <c r="M19293"/>
    </row>
    <row r="19294" spans="1:13">
      <c r="A19294" s="61" t="s">
        <v>40</v>
      </c>
      <c r="B19294" s="61">
        <v>10167</v>
      </c>
      <c r="C19294" s="63" t="s">
        <v>968</v>
      </c>
      <c r="D19294" s="61">
        <v>0</v>
      </c>
      <c r="E19294" s="61" t="s">
        <v>2749</v>
      </c>
      <c r="F19294" s="61" t="s">
        <v>111</v>
      </c>
      <c r="G19294" s="61" t="s">
        <v>2750</v>
      </c>
      <c r="H19294" s="61" t="s">
        <v>967</v>
      </c>
      <c r="I19294" s="61">
        <v>40.75</v>
      </c>
      <c r="J19294" s="61">
        <v>-73.97</v>
      </c>
      <c r="K19294">
        <v>0</v>
      </c>
      <c r="L19294"/>
      <c r="M19294"/>
    </row>
    <row r="19295" spans="1:13">
      <c r="A19295" s="61" t="s">
        <v>40</v>
      </c>
      <c r="B19295" s="61">
        <v>10022</v>
      </c>
      <c r="C19295" s="63" t="s">
        <v>968</v>
      </c>
      <c r="D19295" s="61">
        <v>0</v>
      </c>
      <c r="E19295" s="61" t="s">
        <v>2749</v>
      </c>
      <c r="F19295" s="61" t="s">
        <v>111</v>
      </c>
      <c r="G19295" s="61" t="s">
        <v>2750</v>
      </c>
      <c r="H19295" s="61" t="s">
        <v>967</v>
      </c>
      <c r="I19295" s="61">
        <v>40.76</v>
      </c>
      <c r="J19295" s="61">
        <v>-73.97</v>
      </c>
      <c r="K19295">
        <v>36708</v>
      </c>
      <c r="L19295"/>
      <c r="M19295"/>
    </row>
    <row r="19296" spans="1:13">
      <c r="A19296" s="61" t="s">
        <v>40</v>
      </c>
      <c r="B19296" s="61">
        <v>10152</v>
      </c>
      <c r="C19296" s="63" t="s">
        <v>968</v>
      </c>
      <c r="D19296" s="61">
        <v>0</v>
      </c>
      <c r="E19296" s="61" t="s">
        <v>2749</v>
      </c>
      <c r="F19296" s="61" t="s">
        <v>111</v>
      </c>
      <c r="G19296" s="61" t="s">
        <v>2750</v>
      </c>
      <c r="H19296" s="61" t="s">
        <v>967</v>
      </c>
      <c r="I19296" s="61">
        <v>40.76</v>
      </c>
      <c r="J19296" s="61">
        <v>-73.97</v>
      </c>
      <c r="K19296">
        <v>48</v>
      </c>
      <c r="L19296"/>
      <c r="M19296"/>
    </row>
    <row r="19297" spans="1:13">
      <c r="A19297" s="61" t="s">
        <v>40</v>
      </c>
      <c r="B19297" s="61">
        <v>10153</v>
      </c>
      <c r="C19297" s="63" t="s">
        <v>968</v>
      </c>
      <c r="D19297" s="61">
        <v>0</v>
      </c>
      <c r="E19297" s="61" t="s">
        <v>2749</v>
      </c>
      <c r="F19297" s="61" t="s">
        <v>111</v>
      </c>
      <c r="G19297" s="61" t="s">
        <v>2750</v>
      </c>
      <c r="H19297" s="61" t="s">
        <v>967</v>
      </c>
      <c r="I19297" s="61">
        <v>40.76</v>
      </c>
      <c r="J19297" s="61">
        <v>-73.97</v>
      </c>
      <c r="K19297">
        <v>0</v>
      </c>
      <c r="L19297"/>
      <c r="M19297"/>
    </row>
    <row r="19298" spans="1:13">
      <c r="A19298" s="61" t="s">
        <v>40</v>
      </c>
      <c r="B19298" s="61">
        <v>10154</v>
      </c>
      <c r="C19298" s="63" t="s">
        <v>968</v>
      </c>
      <c r="D19298" s="61">
        <v>0</v>
      </c>
      <c r="E19298" s="61" t="s">
        <v>2749</v>
      </c>
      <c r="F19298" s="61" t="s">
        <v>111</v>
      </c>
      <c r="G19298" s="61" t="s">
        <v>2750</v>
      </c>
      <c r="H19298" s="61" t="s">
        <v>967</v>
      </c>
      <c r="I19298" s="61">
        <v>40.76</v>
      </c>
      <c r="J19298" s="61">
        <v>-73.97</v>
      </c>
      <c r="K19298">
        <v>0</v>
      </c>
      <c r="L19298"/>
      <c r="M19298"/>
    </row>
    <row r="19299" spans="1:13">
      <c r="A19299" s="61" t="s">
        <v>40</v>
      </c>
      <c r="B19299" s="61">
        <v>10171</v>
      </c>
      <c r="C19299" s="63" t="s">
        <v>968</v>
      </c>
      <c r="D19299" s="61">
        <v>0</v>
      </c>
      <c r="E19299" s="61" t="s">
        <v>2749</v>
      </c>
      <c r="F19299" s="61" t="s">
        <v>111</v>
      </c>
      <c r="G19299" s="61" t="s">
        <v>2750</v>
      </c>
      <c r="H19299" s="61" t="s">
        <v>967</v>
      </c>
      <c r="I19299" s="61">
        <v>40.76</v>
      </c>
      <c r="J19299" s="61">
        <v>-73.97</v>
      </c>
      <c r="K19299">
        <v>17</v>
      </c>
      <c r="L19299"/>
      <c r="M19299"/>
    </row>
    <row r="19300" spans="1:13">
      <c r="A19300" s="61" t="s">
        <v>40</v>
      </c>
      <c r="B19300" s="61">
        <v>10172</v>
      </c>
      <c r="C19300" s="63" t="s">
        <v>968</v>
      </c>
      <c r="D19300" s="61">
        <v>0</v>
      </c>
      <c r="E19300" s="61" t="s">
        <v>2749</v>
      </c>
      <c r="F19300" s="61" t="s">
        <v>111</v>
      </c>
      <c r="G19300" s="61" t="s">
        <v>2750</v>
      </c>
      <c r="H19300" s="61" t="s">
        <v>967</v>
      </c>
      <c r="I19300" s="61">
        <v>40.76</v>
      </c>
      <c r="J19300" s="61">
        <v>-73.97</v>
      </c>
      <c r="K19300">
        <v>0</v>
      </c>
      <c r="L19300"/>
      <c r="M19300"/>
    </row>
    <row r="19301" spans="1:13">
      <c r="A19301" s="61" t="s">
        <v>40</v>
      </c>
      <c r="B19301" s="61">
        <v>10024</v>
      </c>
      <c r="C19301" s="63" t="s">
        <v>968</v>
      </c>
      <c r="D19301" s="61">
        <v>0</v>
      </c>
      <c r="E19301" s="61" t="s">
        <v>2749</v>
      </c>
      <c r="F19301" s="61" t="s">
        <v>111</v>
      </c>
      <c r="G19301" s="61" t="s">
        <v>2750</v>
      </c>
      <c r="H19301" s="61" t="s">
        <v>967</v>
      </c>
      <c r="I19301" s="61">
        <v>40.799999999999997</v>
      </c>
      <c r="J19301" s="61">
        <v>-73.97</v>
      </c>
      <c r="K19301">
        <v>62250</v>
      </c>
      <c r="L19301"/>
      <c r="M19301"/>
    </row>
    <row r="19302" spans="1:13">
      <c r="A19302" s="61" t="s">
        <v>40</v>
      </c>
      <c r="B19302" s="61">
        <v>10025</v>
      </c>
      <c r="C19302" s="63" t="s">
        <v>968</v>
      </c>
      <c r="D19302" s="61">
        <v>0</v>
      </c>
      <c r="E19302" s="61" t="s">
        <v>2749</v>
      </c>
      <c r="F19302" s="61" t="s">
        <v>111</v>
      </c>
      <c r="G19302" s="61" t="s">
        <v>2750</v>
      </c>
      <c r="H19302" s="61" t="s">
        <v>967</v>
      </c>
      <c r="I19302" s="61">
        <v>40.799999999999997</v>
      </c>
      <c r="J19302" s="61">
        <v>-73.97</v>
      </c>
      <c r="K19302">
        <v>95424</v>
      </c>
      <c r="L19302"/>
      <c r="M19302"/>
    </row>
    <row r="19303" spans="1:13">
      <c r="A19303" s="61" t="s">
        <v>40</v>
      </c>
      <c r="B19303" s="61">
        <v>10065</v>
      </c>
      <c r="C19303" s="63" t="s">
        <v>968</v>
      </c>
      <c r="D19303" s="61">
        <v>0</v>
      </c>
      <c r="E19303" s="61" t="s">
        <v>2749</v>
      </c>
      <c r="F19303" s="61" t="s">
        <v>111</v>
      </c>
      <c r="G19303" s="61" t="s">
        <v>2750</v>
      </c>
      <c r="H19303" s="61" t="s">
        <v>967</v>
      </c>
      <c r="I19303" s="61">
        <v>40.76</v>
      </c>
      <c r="J19303" s="61">
        <v>-73.959999999999994</v>
      </c>
      <c r="K19303">
        <v>32891</v>
      </c>
      <c r="L19303"/>
      <c r="M19303"/>
    </row>
    <row r="19304" spans="1:13">
      <c r="A19304" s="61" t="s">
        <v>40</v>
      </c>
      <c r="B19304" s="61">
        <v>10021</v>
      </c>
      <c r="C19304" s="63" t="s">
        <v>968</v>
      </c>
      <c r="D19304" s="61">
        <v>0</v>
      </c>
      <c r="E19304" s="61" t="s">
        <v>2749</v>
      </c>
      <c r="F19304" s="61" t="s">
        <v>111</v>
      </c>
      <c r="G19304" s="61" t="s">
        <v>2750</v>
      </c>
      <c r="H19304" s="61" t="s">
        <v>967</v>
      </c>
      <c r="I19304" s="61">
        <v>40.770000000000003</v>
      </c>
      <c r="J19304" s="61">
        <v>-73.959999999999994</v>
      </c>
      <c r="K19304">
        <v>45691</v>
      </c>
      <c r="L19304"/>
      <c r="M19304"/>
    </row>
    <row r="19305" spans="1:13">
      <c r="A19305" s="61" t="s">
        <v>40</v>
      </c>
      <c r="B19305" s="61">
        <v>10115</v>
      </c>
      <c r="C19305" s="63" t="s">
        <v>968</v>
      </c>
      <c r="D19305" s="61">
        <v>0</v>
      </c>
      <c r="E19305" s="61" t="s">
        <v>2749</v>
      </c>
      <c r="F19305" s="61" t="s">
        <v>111</v>
      </c>
      <c r="G19305" s="61" t="s">
        <v>2750</v>
      </c>
      <c r="H19305" s="61" t="s">
        <v>967</v>
      </c>
      <c r="I19305" s="61">
        <v>40.81</v>
      </c>
      <c r="J19305" s="61">
        <v>-73.959999999999994</v>
      </c>
      <c r="K19305">
        <v>0</v>
      </c>
      <c r="L19305"/>
      <c r="M19305"/>
    </row>
    <row r="19306" spans="1:13">
      <c r="A19306" s="61" t="s">
        <v>40</v>
      </c>
      <c r="B19306" s="61">
        <v>10044</v>
      </c>
      <c r="C19306" s="63" t="s">
        <v>968</v>
      </c>
      <c r="D19306" s="61">
        <v>0</v>
      </c>
      <c r="E19306" s="61" t="s">
        <v>2749</v>
      </c>
      <c r="F19306" s="61" t="s">
        <v>111</v>
      </c>
      <c r="G19306" s="61" t="s">
        <v>2750</v>
      </c>
      <c r="H19306" s="61" t="s">
        <v>967</v>
      </c>
      <c r="I19306" s="61">
        <v>40.76</v>
      </c>
      <c r="J19306" s="61">
        <v>-73.95</v>
      </c>
      <c r="K19306">
        <v>11722</v>
      </c>
      <c r="L19306"/>
      <c r="M19306"/>
    </row>
    <row r="19307" spans="1:13">
      <c r="A19307" s="61" t="s">
        <v>40</v>
      </c>
      <c r="B19307" s="61">
        <v>10075</v>
      </c>
      <c r="C19307" s="63" t="s">
        <v>968</v>
      </c>
      <c r="D19307" s="61">
        <v>0</v>
      </c>
      <c r="E19307" s="61" t="s">
        <v>2749</v>
      </c>
      <c r="F19307" s="61" t="s">
        <v>111</v>
      </c>
      <c r="G19307" s="61" t="s">
        <v>2750</v>
      </c>
      <c r="H19307" s="61" t="s">
        <v>967</v>
      </c>
      <c r="I19307" s="61">
        <v>40.770000000000003</v>
      </c>
      <c r="J19307" s="61">
        <v>-73.95</v>
      </c>
      <c r="K19307">
        <v>27796</v>
      </c>
      <c r="L19307"/>
      <c r="M19307"/>
    </row>
    <row r="19308" spans="1:13">
      <c r="A19308" s="61" t="s">
        <v>40</v>
      </c>
      <c r="B19308" s="61">
        <v>10162</v>
      </c>
      <c r="C19308" s="63" t="s">
        <v>968</v>
      </c>
      <c r="D19308" s="61">
        <v>0</v>
      </c>
      <c r="E19308" s="61" t="s">
        <v>2749</v>
      </c>
      <c r="F19308" s="61" t="s">
        <v>111</v>
      </c>
      <c r="G19308" s="61" t="s">
        <v>2750</v>
      </c>
      <c r="H19308" s="61" t="s">
        <v>967</v>
      </c>
      <c r="I19308" s="61">
        <v>40.770000000000003</v>
      </c>
      <c r="J19308" s="61">
        <v>-73.95</v>
      </c>
      <c r="K19308">
        <v>1814</v>
      </c>
      <c r="L19308"/>
      <c r="M19308"/>
    </row>
    <row r="19309" spans="1:13">
      <c r="A19309" s="61" t="s">
        <v>40</v>
      </c>
      <c r="B19309" s="61">
        <v>10200</v>
      </c>
      <c r="C19309" s="63" t="s">
        <v>968</v>
      </c>
      <c r="D19309" s="61">
        <v>1</v>
      </c>
      <c r="E19309" s="61" t="s">
        <v>2749</v>
      </c>
      <c r="F19309" s="61" t="s">
        <v>111</v>
      </c>
      <c r="G19309" s="61"/>
      <c r="H19309" s="61" t="s">
        <v>967</v>
      </c>
      <c r="I19309" s="61">
        <v>40.770000000000003</v>
      </c>
      <c r="J19309" s="61">
        <v>-73.95</v>
      </c>
      <c r="K19309">
        <v>71</v>
      </c>
      <c r="L19309"/>
      <c r="M19309"/>
    </row>
    <row r="19310" spans="1:13">
      <c r="A19310" s="61" t="s">
        <v>40</v>
      </c>
      <c r="B19310" s="61">
        <v>10028</v>
      </c>
      <c r="C19310" s="63" t="s">
        <v>968</v>
      </c>
      <c r="D19310" s="61">
        <v>0</v>
      </c>
      <c r="E19310" s="61" t="s">
        <v>2749</v>
      </c>
      <c r="F19310" s="61" t="s">
        <v>111</v>
      </c>
      <c r="G19310" s="61" t="s">
        <v>2750</v>
      </c>
      <c r="H19310" s="61" t="s">
        <v>967</v>
      </c>
      <c r="I19310" s="61">
        <v>40.78</v>
      </c>
      <c r="J19310" s="61">
        <v>-73.95</v>
      </c>
      <c r="K19310">
        <v>48116</v>
      </c>
      <c r="L19310"/>
      <c r="M19310"/>
    </row>
    <row r="19311" spans="1:13">
      <c r="A19311" s="61" t="s">
        <v>40</v>
      </c>
      <c r="B19311" s="61">
        <v>10128</v>
      </c>
      <c r="C19311" s="63" t="s">
        <v>968</v>
      </c>
      <c r="D19311" s="61">
        <v>0</v>
      </c>
      <c r="E19311" s="61" t="s">
        <v>2749</v>
      </c>
      <c r="F19311" s="61" t="s">
        <v>111</v>
      </c>
      <c r="G19311" s="61" t="s">
        <v>2750</v>
      </c>
      <c r="H19311" s="61" t="s">
        <v>967</v>
      </c>
      <c r="I19311" s="61">
        <v>40.78</v>
      </c>
      <c r="J19311" s="61">
        <v>-73.95</v>
      </c>
      <c r="K19311">
        <v>64249</v>
      </c>
      <c r="L19311"/>
      <c r="M19311"/>
    </row>
    <row r="19312" spans="1:13">
      <c r="A19312" s="61" t="s">
        <v>40</v>
      </c>
      <c r="B19312" s="61">
        <v>10026</v>
      </c>
      <c r="C19312" s="63" t="s">
        <v>968</v>
      </c>
      <c r="D19312" s="61">
        <v>0</v>
      </c>
      <c r="E19312" s="61" t="s">
        <v>2749</v>
      </c>
      <c r="F19312" s="61" t="s">
        <v>111</v>
      </c>
      <c r="G19312" s="61" t="s">
        <v>2750</v>
      </c>
      <c r="H19312" s="61" t="s">
        <v>967</v>
      </c>
      <c r="I19312" s="61">
        <v>40.799999999999997</v>
      </c>
      <c r="J19312" s="61">
        <v>-73.95</v>
      </c>
      <c r="K19312">
        <v>35644</v>
      </c>
      <c r="L19312"/>
      <c r="M19312"/>
    </row>
    <row r="19313" spans="1:13">
      <c r="A19313" s="61" t="s">
        <v>40</v>
      </c>
      <c r="B19313" s="61">
        <v>10027</v>
      </c>
      <c r="C19313" s="63" t="s">
        <v>968</v>
      </c>
      <c r="D19313" s="61">
        <v>0</v>
      </c>
      <c r="E19313" s="61" t="s">
        <v>2749</v>
      </c>
      <c r="F19313" s="61" t="s">
        <v>111</v>
      </c>
      <c r="G19313" s="61" t="s">
        <v>2750</v>
      </c>
      <c r="H19313" s="61" t="s">
        <v>967</v>
      </c>
      <c r="I19313" s="61">
        <v>40.81</v>
      </c>
      <c r="J19313" s="61">
        <v>-73.95</v>
      </c>
      <c r="K19313">
        <v>64037</v>
      </c>
      <c r="L19313"/>
      <c r="M19313"/>
    </row>
    <row r="19314" spans="1:13">
      <c r="A19314" s="61" t="s">
        <v>40</v>
      </c>
      <c r="B19314" s="61">
        <v>10031</v>
      </c>
      <c r="C19314" s="63" t="s">
        <v>968</v>
      </c>
      <c r="D19314" s="61">
        <v>0</v>
      </c>
      <c r="E19314" s="61" t="s">
        <v>2749</v>
      </c>
      <c r="F19314" s="61" t="s">
        <v>111</v>
      </c>
      <c r="G19314" s="61" t="s">
        <v>2750</v>
      </c>
      <c r="H19314" s="61" t="s">
        <v>967</v>
      </c>
      <c r="I19314" s="61">
        <v>40.83</v>
      </c>
      <c r="J19314" s="61">
        <v>-73.95</v>
      </c>
      <c r="K19314">
        <v>56363</v>
      </c>
      <c r="L19314"/>
      <c r="M19314"/>
    </row>
    <row r="19315" spans="1:13">
      <c r="A19315" s="61" t="s">
        <v>40</v>
      </c>
      <c r="B19315" s="61">
        <v>10029</v>
      </c>
      <c r="C19315" s="63" t="s">
        <v>968</v>
      </c>
      <c r="D19315" s="61">
        <v>0</v>
      </c>
      <c r="E19315" s="61" t="s">
        <v>2749</v>
      </c>
      <c r="F19315" s="61" t="s">
        <v>111</v>
      </c>
      <c r="G19315" s="61" t="s">
        <v>2750</v>
      </c>
      <c r="H19315" s="61" t="s">
        <v>967</v>
      </c>
      <c r="I19315" s="61">
        <v>40.79</v>
      </c>
      <c r="J19315" s="61">
        <v>-73.94</v>
      </c>
      <c r="K19315">
        <v>78141</v>
      </c>
      <c r="L19315"/>
      <c r="M19315"/>
    </row>
    <row r="19316" spans="1:13">
      <c r="A19316" s="61" t="s">
        <v>40</v>
      </c>
      <c r="B19316" s="61">
        <v>10037</v>
      </c>
      <c r="C19316" s="63" t="s">
        <v>968</v>
      </c>
      <c r="D19316" s="61">
        <v>0</v>
      </c>
      <c r="E19316" s="61" t="s">
        <v>2749</v>
      </c>
      <c r="F19316" s="61" t="s">
        <v>111</v>
      </c>
      <c r="G19316" s="61" t="s">
        <v>2750</v>
      </c>
      <c r="H19316" s="61" t="s">
        <v>967</v>
      </c>
      <c r="I19316" s="61">
        <v>40.81</v>
      </c>
      <c r="J19316" s="61">
        <v>-73.94</v>
      </c>
      <c r="K19316">
        <v>19670</v>
      </c>
      <c r="L19316"/>
      <c r="M19316"/>
    </row>
    <row r="19317" spans="1:13">
      <c r="A19317" s="61" t="s">
        <v>40</v>
      </c>
      <c r="B19317" s="61">
        <v>10030</v>
      </c>
      <c r="C19317" s="63" t="s">
        <v>968</v>
      </c>
      <c r="D19317" s="61">
        <v>0</v>
      </c>
      <c r="E19317" s="61" t="s">
        <v>2749</v>
      </c>
      <c r="F19317" s="61" t="s">
        <v>111</v>
      </c>
      <c r="G19317" s="61" t="s">
        <v>2750</v>
      </c>
      <c r="H19317" s="61" t="s">
        <v>967</v>
      </c>
      <c r="I19317" s="61">
        <v>40.82</v>
      </c>
      <c r="J19317" s="61">
        <v>-73.94</v>
      </c>
      <c r="K19317">
        <v>29686</v>
      </c>
      <c r="L19317"/>
      <c r="M19317"/>
    </row>
    <row r="19318" spans="1:13">
      <c r="A19318" s="61" t="s">
        <v>40</v>
      </c>
      <c r="B19318" s="61">
        <v>10039</v>
      </c>
      <c r="C19318" s="63" t="s">
        <v>968</v>
      </c>
      <c r="D19318" s="61">
        <v>0</v>
      </c>
      <c r="E19318" s="61" t="s">
        <v>2749</v>
      </c>
      <c r="F19318" s="61" t="s">
        <v>111</v>
      </c>
      <c r="G19318" s="61" t="s">
        <v>2750</v>
      </c>
      <c r="H19318" s="61" t="s">
        <v>967</v>
      </c>
      <c r="I19318" s="61">
        <v>40.83</v>
      </c>
      <c r="J19318" s="61">
        <v>-73.94</v>
      </c>
      <c r="K19318">
        <v>29239</v>
      </c>
      <c r="L19318"/>
      <c r="M19318"/>
    </row>
    <row r="19319" spans="1:13">
      <c r="A19319" s="61" t="s">
        <v>40</v>
      </c>
      <c r="B19319" s="61">
        <v>10032</v>
      </c>
      <c r="C19319" s="63" t="s">
        <v>968</v>
      </c>
      <c r="D19319" s="61">
        <v>0</v>
      </c>
      <c r="E19319" s="61" t="s">
        <v>2749</v>
      </c>
      <c r="F19319" s="61" t="s">
        <v>111</v>
      </c>
      <c r="G19319" s="61" t="s">
        <v>2750</v>
      </c>
      <c r="H19319" s="61" t="s">
        <v>967</v>
      </c>
      <c r="I19319" s="61">
        <v>40.840000000000003</v>
      </c>
      <c r="J19319" s="61">
        <v>-73.94</v>
      </c>
      <c r="K19319">
        <v>55170</v>
      </c>
      <c r="L19319"/>
      <c r="M19319"/>
    </row>
    <row r="19320" spans="1:13">
      <c r="A19320" s="61" t="s">
        <v>40</v>
      </c>
      <c r="B19320" s="61">
        <v>10035</v>
      </c>
      <c r="C19320" s="63" t="s">
        <v>968</v>
      </c>
      <c r="D19320" s="61">
        <v>0</v>
      </c>
      <c r="E19320" s="61" t="s">
        <v>2749</v>
      </c>
      <c r="F19320" s="61" t="s">
        <v>111</v>
      </c>
      <c r="G19320" s="61" t="s">
        <v>2750</v>
      </c>
      <c r="H19320" s="61" t="s">
        <v>967</v>
      </c>
      <c r="I19320" s="61">
        <v>40.799999999999997</v>
      </c>
      <c r="J19320" s="61">
        <v>-73.930000000000007</v>
      </c>
      <c r="K19320">
        <v>35980</v>
      </c>
      <c r="L19320"/>
      <c r="M19320"/>
    </row>
    <row r="19321" spans="1:13">
      <c r="A19321" s="61" t="s">
        <v>40</v>
      </c>
      <c r="B19321" s="61">
        <v>10033</v>
      </c>
      <c r="C19321" s="63" t="s">
        <v>968</v>
      </c>
      <c r="D19321" s="61">
        <v>0</v>
      </c>
      <c r="E19321" s="61" t="s">
        <v>2749</v>
      </c>
      <c r="F19321" s="61" t="s">
        <v>111</v>
      </c>
      <c r="G19321" s="61" t="s">
        <v>2750</v>
      </c>
      <c r="H19321" s="61" t="s">
        <v>967</v>
      </c>
      <c r="I19321" s="61">
        <v>40.85</v>
      </c>
      <c r="J19321" s="61">
        <v>-73.930000000000007</v>
      </c>
      <c r="K19321">
        <v>50085</v>
      </c>
      <c r="L19321"/>
      <c r="M19321"/>
    </row>
    <row r="19322" spans="1:13">
      <c r="A19322" s="61" t="s">
        <v>40</v>
      </c>
      <c r="B19322" s="61">
        <v>10040</v>
      </c>
      <c r="C19322" s="63" t="s">
        <v>968</v>
      </c>
      <c r="D19322" s="61">
        <v>0</v>
      </c>
      <c r="E19322" s="61" t="s">
        <v>2749</v>
      </c>
      <c r="F19322" s="61" t="s">
        <v>111</v>
      </c>
      <c r="G19322" s="61" t="s">
        <v>2750</v>
      </c>
      <c r="H19322" s="61" t="s">
        <v>967</v>
      </c>
      <c r="I19322" s="61">
        <v>40.86</v>
      </c>
      <c r="J19322" s="61">
        <v>-73.930000000000007</v>
      </c>
      <c r="K19322">
        <v>40405</v>
      </c>
      <c r="L19322"/>
      <c r="M19322"/>
    </row>
    <row r="19323" spans="1:13">
      <c r="A19323" s="61" t="s">
        <v>40</v>
      </c>
      <c r="B19323" s="61">
        <v>10034</v>
      </c>
      <c r="C19323" s="63" t="s">
        <v>968</v>
      </c>
      <c r="D19323" s="61">
        <v>0</v>
      </c>
      <c r="E19323" s="61" t="s">
        <v>2749</v>
      </c>
      <c r="F19323" s="61" t="s">
        <v>111</v>
      </c>
      <c r="G19323" s="61" t="s">
        <v>2750</v>
      </c>
      <c r="H19323" s="61" t="s">
        <v>967</v>
      </c>
      <c r="I19323" s="61">
        <v>40.869999999999997</v>
      </c>
      <c r="J19323" s="61">
        <v>-73.92</v>
      </c>
      <c r="K19323">
        <v>36778</v>
      </c>
      <c r="L19323"/>
      <c r="M19323"/>
    </row>
    <row r="19324" spans="1:13">
      <c r="A19324" s="61" t="s">
        <v>40</v>
      </c>
      <c r="B19324" s="61">
        <v>13417</v>
      </c>
      <c r="C19324" s="63" t="s">
        <v>968</v>
      </c>
      <c r="D19324" s="61">
        <v>0</v>
      </c>
      <c r="E19324" s="61" t="s">
        <v>3538</v>
      </c>
      <c r="F19324" s="61" t="s">
        <v>111</v>
      </c>
      <c r="G19324" s="61" t="s">
        <v>3426</v>
      </c>
      <c r="H19324" s="61" t="s">
        <v>967</v>
      </c>
      <c r="I19324" s="61">
        <v>43.1</v>
      </c>
      <c r="J19324" s="61">
        <v>-75.290000000000006</v>
      </c>
      <c r="K19324">
        <v>3280</v>
      </c>
      <c r="L19324"/>
      <c r="M19324"/>
    </row>
    <row r="19325" spans="1:13">
      <c r="A19325" s="61" t="s">
        <v>40</v>
      </c>
      <c r="B19325" s="61">
        <v>14513</v>
      </c>
      <c r="C19325" s="63" t="s">
        <v>968</v>
      </c>
      <c r="D19325" s="61">
        <v>0</v>
      </c>
      <c r="E19325" s="61" t="s">
        <v>2365</v>
      </c>
      <c r="F19325" s="61" t="s">
        <v>111</v>
      </c>
      <c r="G19325" s="61" t="s">
        <v>763</v>
      </c>
      <c r="H19325" s="61" t="s">
        <v>967</v>
      </c>
      <c r="I19325" s="61">
        <v>43.04</v>
      </c>
      <c r="J19325" s="61">
        <v>-77.09</v>
      </c>
      <c r="K19325">
        <v>13459</v>
      </c>
      <c r="L19325"/>
      <c r="M19325"/>
    </row>
    <row r="19326" spans="1:13">
      <c r="A19326" s="61" t="s">
        <v>40</v>
      </c>
      <c r="B19326" s="61">
        <v>13811</v>
      </c>
      <c r="C19326" s="63" t="s">
        <v>968</v>
      </c>
      <c r="D19326" s="61">
        <v>0</v>
      </c>
      <c r="E19326" s="61" t="s">
        <v>3665</v>
      </c>
      <c r="F19326" s="61" t="s">
        <v>111</v>
      </c>
      <c r="G19326" s="61" t="s">
        <v>3631</v>
      </c>
      <c r="H19326" s="61" t="s">
        <v>967</v>
      </c>
      <c r="I19326" s="61">
        <v>42.22</v>
      </c>
      <c r="J19326" s="61">
        <v>-76.180000000000007</v>
      </c>
      <c r="K19326">
        <v>4032</v>
      </c>
      <c r="L19326"/>
      <c r="M19326"/>
    </row>
    <row r="19327" spans="1:13">
      <c r="A19327" s="61" t="s">
        <v>40</v>
      </c>
      <c r="B19327" s="61">
        <v>12550</v>
      </c>
      <c r="C19327" s="63" t="s">
        <v>968</v>
      </c>
      <c r="D19327" s="61">
        <v>0</v>
      </c>
      <c r="E19327" s="61" t="s">
        <v>1778</v>
      </c>
      <c r="F19327" s="61" t="s">
        <v>111</v>
      </c>
      <c r="G19327" s="61" t="s">
        <v>1971</v>
      </c>
      <c r="H19327" s="61" t="s">
        <v>967</v>
      </c>
      <c r="I19327" s="61">
        <v>41.5</v>
      </c>
      <c r="J19327" s="61">
        <v>-74.02</v>
      </c>
      <c r="K19327">
        <v>55869</v>
      </c>
      <c r="L19327"/>
      <c r="M19327"/>
    </row>
    <row r="19328" spans="1:13">
      <c r="A19328" s="61" t="s">
        <v>40</v>
      </c>
      <c r="B19328" s="61">
        <v>12879</v>
      </c>
      <c r="C19328" s="63" t="s">
        <v>968</v>
      </c>
      <c r="D19328" s="61">
        <v>0</v>
      </c>
      <c r="E19328" s="61" t="s">
        <v>3327</v>
      </c>
      <c r="F19328" s="61" t="s">
        <v>111</v>
      </c>
      <c r="G19328" s="61" t="s">
        <v>1186</v>
      </c>
      <c r="H19328" s="61" t="s">
        <v>967</v>
      </c>
      <c r="I19328" s="61">
        <v>43.97</v>
      </c>
      <c r="J19328" s="61">
        <v>-74.17</v>
      </c>
      <c r="K19328">
        <v>705</v>
      </c>
      <c r="L19328"/>
      <c r="M19328"/>
    </row>
    <row r="19329" spans="1:13">
      <c r="A19329" s="61" t="s">
        <v>40</v>
      </c>
      <c r="B19329" s="61">
        <v>12852</v>
      </c>
      <c r="C19329" s="63" t="s">
        <v>968</v>
      </c>
      <c r="D19329" s="61">
        <v>0</v>
      </c>
      <c r="E19329" s="61" t="s">
        <v>3327</v>
      </c>
      <c r="F19329" s="61" t="s">
        <v>111</v>
      </c>
      <c r="G19329" s="61" t="s">
        <v>1186</v>
      </c>
      <c r="H19329" s="61" t="s">
        <v>967</v>
      </c>
      <c r="I19329" s="61">
        <v>43.94</v>
      </c>
      <c r="J19329" s="61">
        <v>-74.16</v>
      </c>
      <c r="K19329">
        <v>418</v>
      </c>
      <c r="L19329"/>
      <c r="M19329"/>
    </row>
    <row r="19330" spans="1:13">
      <c r="A19330" s="61" t="s">
        <v>40</v>
      </c>
      <c r="B19330" s="61">
        <v>14108</v>
      </c>
      <c r="C19330" s="63" t="s">
        <v>968</v>
      </c>
      <c r="D19330" s="61">
        <v>0</v>
      </c>
      <c r="E19330" s="61" t="s">
        <v>2022</v>
      </c>
      <c r="F19330" s="61" t="s">
        <v>111</v>
      </c>
      <c r="G19330" s="61" t="s">
        <v>3699</v>
      </c>
      <c r="H19330" s="61" t="s">
        <v>967</v>
      </c>
      <c r="I19330" s="61">
        <v>43.28</v>
      </c>
      <c r="J19330" s="61">
        <v>-78.69</v>
      </c>
      <c r="K19330">
        <v>5654</v>
      </c>
      <c r="L19330"/>
      <c r="M19330"/>
    </row>
    <row r="19331" spans="1:13">
      <c r="A19331" s="61" t="s">
        <v>40</v>
      </c>
      <c r="B19331" s="61">
        <v>14867</v>
      </c>
      <c r="C19331" s="63" t="s">
        <v>968</v>
      </c>
      <c r="D19331" s="61">
        <v>0</v>
      </c>
      <c r="E19331" s="61" t="s">
        <v>1683</v>
      </c>
      <c r="F19331" s="61" t="s">
        <v>111</v>
      </c>
      <c r="G19331" s="61" t="s">
        <v>3431</v>
      </c>
      <c r="H19331" s="61" t="s">
        <v>967</v>
      </c>
      <c r="I19331" s="61">
        <v>42.36</v>
      </c>
      <c r="J19331" s="61">
        <v>-76.59</v>
      </c>
      <c r="K19331">
        <v>5490</v>
      </c>
      <c r="L19331"/>
      <c r="M19331"/>
    </row>
    <row r="19332" spans="1:13">
      <c r="A19332" s="61" t="s">
        <v>40</v>
      </c>
      <c r="B19332" s="61">
        <v>13416</v>
      </c>
      <c r="C19332" s="63" t="s">
        <v>968</v>
      </c>
      <c r="D19332" s="61">
        <v>0</v>
      </c>
      <c r="E19332" s="61" t="s">
        <v>1437</v>
      </c>
      <c r="F19332" s="61" t="s">
        <v>111</v>
      </c>
      <c r="G19332" s="61" t="s">
        <v>3504</v>
      </c>
      <c r="H19332" s="61" t="s">
        <v>967</v>
      </c>
      <c r="I19332" s="61">
        <v>43.18</v>
      </c>
      <c r="J19332" s="61">
        <v>-75.010000000000005</v>
      </c>
      <c r="K19332">
        <v>2099</v>
      </c>
      <c r="L19332"/>
      <c r="M19332"/>
    </row>
    <row r="19333" spans="1:13">
      <c r="A19333" s="61" t="s">
        <v>40</v>
      </c>
      <c r="B19333" s="61">
        <v>14301</v>
      </c>
      <c r="C19333" s="63" t="s">
        <v>968</v>
      </c>
      <c r="D19333" s="61">
        <v>0</v>
      </c>
      <c r="E19333" s="61" t="s">
        <v>3770</v>
      </c>
      <c r="F19333" s="61" t="s">
        <v>111</v>
      </c>
      <c r="G19333" s="61" t="s">
        <v>3699</v>
      </c>
      <c r="H19333" s="61" t="s">
        <v>967</v>
      </c>
      <c r="I19333" s="61">
        <v>43.1</v>
      </c>
      <c r="J19333" s="61">
        <v>-79.040000000000006</v>
      </c>
      <c r="K19333">
        <v>12618</v>
      </c>
      <c r="L19333"/>
      <c r="M19333"/>
    </row>
    <row r="19334" spans="1:13">
      <c r="A19334" s="61" t="s">
        <v>40</v>
      </c>
      <c r="B19334" s="61">
        <v>14305</v>
      </c>
      <c r="C19334" s="63" t="s">
        <v>968</v>
      </c>
      <c r="D19334" s="61">
        <v>0</v>
      </c>
      <c r="E19334" s="61" t="s">
        <v>3770</v>
      </c>
      <c r="F19334" s="61" t="s">
        <v>111</v>
      </c>
      <c r="G19334" s="61" t="s">
        <v>3699</v>
      </c>
      <c r="H19334" s="61" t="s">
        <v>967</v>
      </c>
      <c r="I19334" s="61">
        <v>43.12</v>
      </c>
      <c r="J19334" s="61">
        <v>-79.02</v>
      </c>
      <c r="K19334">
        <v>16427</v>
      </c>
      <c r="L19334"/>
      <c r="M19334"/>
    </row>
    <row r="19335" spans="1:13">
      <c r="A19335" s="61" t="s">
        <v>40</v>
      </c>
      <c r="B19335" s="61">
        <v>14303</v>
      </c>
      <c r="C19335" s="63" t="s">
        <v>968</v>
      </c>
      <c r="D19335" s="61">
        <v>0</v>
      </c>
      <c r="E19335" s="61" t="s">
        <v>3770</v>
      </c>
      <c r="F19335" s="61" t="s">
        <v>111</v>
      </c>
      <c r="G19335" s="61" t="s">
        <v>3699</v>
      </c>
      <c r="H19335" s="61" t="s">
        <v>967</v>
      </c>
      <c r="I19335" s="61">
        <v>43.09</v>
      </c>
      <c r="J19335" s="61">
        <v>-79.010000000000005</v>
      </c>
      <c r="K19335">
        <v>5958</v>
      </c>
      <c r="L19335"/>
      <c r="M19335"/>
    </row>
    <row r="19336" spans="1:13">
      <c r="A19336" s="61" t="s">
        <v>40</v>
      </c>
      <c r="B19336" s="61">
        <v>14304</v>
      </c>
      <c r="C19336" s="63" t="s">
        <v>968</v>
      </c>
      <c r="D19336" s="61">
        <v>0</v>
      </c>
      <c r="E19336" s="61" t="s">
        <v>3770</v>
      </c>
      <c r="F19336" s="61" t="s">
        <v>111</v>
      </c>
      <c r="G19336" s="61" t="s">
        <v>3699</v>
      </c>
      <c r="H19336" s="61" t="s">
        <v>967</v>
      </c>
      <c r="I19336" s="61">
        <v>43.1</v>
      </c>
      <c r="J19336" s="61">
        <v>-78.95</v>
      </c>
      <c r="K19336">
        <v>28923</v>
      </c>
      <c r="L19336"/>
      <c r="M19336"/>
    </row>
    <row r="19337" spans="1:13">
      <c r="A19337" s="61" t="s">
        <v>40</v>
      </c>
      <c r="B19337" s="61">
        <v>13812</v>
      </c>
      <c r="C19337" s="63" t="s">
        <v>968</v>
      </c>
      <c r="D19337" s="61">
        <v>0</v>
      </c>
      <c r="E19337" s="61" t="s">
        <v>3666</v>
      </c>
      <c r="F19337" s="61" t="s">
        <v>111</v>
      </c>
      <c r="G19337" s="61" t="s">
        <v>3631</v>
      </c>
      <c r="H19337" s="61" t="s">
        <v>967</v>
      </c>
      <c r="I19337" s="61">
        <v>42.03</v>
      </c>
      <c r="J19337" s="61">
        <v>-76.349999999999994</v>
      </c>
      <c r="K19337">
        <v>2136</v>
      </c>
      <c r="L19337"/>
      <c r="M19337"/>
    </row>
    <row r="19338" spans="1:13">
      <c r="A19338" s="61" t="s">
        <v>40</v>
      </c>
      <c r="B19338" s="61">
        <v>12965</v>
      </c>
      <c r="C19338" s="63" t="s">
        <v>968</v>
      </c>
      <c r="D19338" s="61">
        <v>0</v>
      </c>
      <c r="E19338" s="61" t="s">
        <v>3388</v>
      </c>
      <c r="F19338" s="61" t="s">
        <v>111</v>
      </c>
      <c r="G19338" s="61" t="s">
        <v>3599</v>
      </c>
      <c r="H19338" s="61" t="s">
        <v>967</v>
      </c>
      <c r="I19338" s="61">
        <v>44.71</v>
      </c>
      <c r="J19338" s="61">
        <v>-74.650000000000006</v>
      </c>
      <c r="K19338">
        <v>548</v>
      </c>
      <c r="L19338"/>
      <c r="M19338"/>
    </row>
    <row r="19339" spans="1:13">
      <c r="A19339" s="61" t="s">
        <v>40</v>
      </c>
      <c r="B19339" s="61">
        <v>13813</v>
      </c>
      <c r="C19339" s="63" t="s">
        <v>968</v>
      </c>
      <c r="D19339" s="61">
        <v>0</v>
      </c>
      <c r="E19339" s="61" t="s">
        <v>3667</v>
      </c>
      <c r="F19339" s="61" t="s">
        <v>111</v>
      </c>
      <c r="G19339" s="61" t="s">
        <v>3632</v>
      </c>
      <c r="H19339" s="61" t="s">
        <v>967</v>
      </c>
      <c r="I19339" s="61">
        <v>42.19</v>
      </c>
      <c r="J19339" s="61">
        <v>-75.599999999999994</v>
      </c>
      <c r="K19339">
        <v>814</v>
      </c>
      <c r="L19339"/>
      <c r="M19339"/>
    </row>
    <row r="19340" spans="1:13">
      <c r="A19340" s="61" t="s">
        <v>40</v>
      </c>
      <c r="B19340" s="61">
        <v>12130</v>
      </c>
      <c r="C19340" s="63" t="s">
        <v>968</v>
      </c>
      <c r="D19340" s="61">
        <v>0</v>
      </c>
      <c r="E19340" s="61" t="s">
        <v>3098</v>
      </c>
      <c r="F19340" s="61" t="s">
        <v>111</v>
      </c>
      <c r="G19340" s="61" t="s">
        <v>566</v>
      </c>
      <c r="H19340" s="61" t="s">
        <v>967</v>
      </c>
      <c r="I19340" s="61">
        <v>42.44</v>
      </c>
      <c r="J19340" s="61">
        <v>-73.66</v>
      </c>
      <c r="K19340">
        <v>845</v>
      </c>
      <c r="L19340"/>
      <c r="M19340"/>
    </row>
    <row r="19341" spans="1:13">
      <c r="A19341" s="61" t="s">
        <v>40</v>
      </c>
      <c r="B19341" s="61">
        <v>13667</v>
      </c>
      <c r="C19341" s="63" t="s">
        <v>968</v>
      </c>
      <c r="D19341" s="61">
        <v>0</v>
      </c>
      <c r="E19341" s="61" t="s">
        <v>1255</v>
      </c>
      <c r="F19341" s="61" t="s">
        <v>111</v>
      </c>
      <c r="G19341" s="61" t="s">
        <v>3599</v>
      </c>
      <c r="H19341" s="61" t="s">
        <v>967</v>
      </c>
      <c r="I19341" s="61">
        <v>44.8</v>
      </c>
      <c r="J19341" s="61">
        <v>-74.98</v>
      </c>
      <c r="K19341">
        <v>3217</v>
      </c>
      <c r="L19341"/>
      <c r="M19341"/>
    </row>
    <row r="19342" spans="1:13">
      <c r="A19342" s="61" t="s">
        <v>40</v>
      </c>
      <c r="B19342" s="61">
        <v>11703</v>
      </c>
      <c r="C19342" s="63" t="s">
        <v>968</v>
      </c>
      <c r="D19342" s="61">
        <v>0</v>
      </c>
      <c r="E19342" s="61" t="s">
        <v>2929</v>
      </c>
      <c r="F19342" s="61" t="s">
        <v>111</v>
      </c>
      <c r="G19342" s="61" t="s">
        <v>966</v>
      </c>
      <c r="H19342" s="61" t="s">
        <v>967</v>
      </c>
      <c r="I19342" s="61">
        <v>40.729999999999997</v>
      </c>
      <c r="J19342" s="61">
        <v>-73.319999999999993</v>
      </c>
      <c r="K19342">
        <v>16635</v>
      </c>
      <c r="L19342"/>
      <c r="M19342"/>
    </row>
    <row r="19343" spans="1:13">
      <c r="A19343" s="61" t="s">
        <v>40</v>
      </c>
      <c r="B19343" s="61">
        <v>12966</v>
      </c>
      <c r="C19343" s="63" t="s">
        <v>968</v>
      </c>
      <c r="D19343" s="61">
        <v>0</v>
      </c>
      <c r="E19343" s="61" t="s">
        <v>3389</v>
      </c>
      <c r="F19343" s="61" t="s">
        <v>111</v>
      </c>
      <c r="G19343" s="61" t="s">
        <v>428</v>
      </c>
      <c r="H19343" s="61" t="s">
        <v>967</v>
      </c>
      <c r="I19343" s="61">
        <v>44.79</v>
      </c>
      <c r="J19343" s="61">
        <v>-74.41</v>
      </c>
      <c r="K19343">
        <v>2848</v>
      </c>
      <c r="L19343"/>
      <c r="M19343"/>
    </row>
    <row r="19344" spans="1:13">
      <c r="A19344" s="61" t="s">
        <v>40</v>
      </c>
      <c r="B19344" s="61">
        <v>12131</v>
      </c>
      <c r="C19344" s="63" t="s">
        <v>968</v>
      </c>
      <c r="D19344" s="61">
        <v>0</v>
      </c>
      <c r="E19344" s="61" t="s">
        <v>3099</v>
      </c>
      <c r="F19344" s="61" t="s">
        <v>111</v>
      </c>
      <c r="G19344" s="61" t="s">
        <v>3041</v>
      </c>
      <c r="H19344" s="61" t="s">
        <v>967</v>
      </c>
      <c r="I19344" s="61">
        <v>42.46</v>
      </c>
      <c r="J19344" s="61">
        <v>-74.459999999999994</v>
      </c>
      <c r="K19344">
        <v>135</v>
      </c>
      <c r="L19344"/>
      <c r="M19344"/>
    </row>
    <row r="19345" spans="1:13">
      <c r="A19345" s="61" t="s">
        <v>40</v>
      </c>
      <c r="B19345" s="61">
        <v>12766</v>
      </c>
      <c r="C19345" s="63" t="s">
        <v>968</v>
      </c>
      <c r="D19345" s="61">
        <v>0</v>
      </c>
      <c r="E19345" s="61" t="s">
        <v>3277</v>
      </c>
      <c r="F19345" s="61" t="s">
        <v>111</v>
      </c>
      <c r="G19345" s="61" t="s">
        <v>1527</v>
      </c>
      <c r="H19345" s="61" t="s">
        <v>967</v>
      </c>
      <c r="I19345" s="61">
        <v>41.8</v>
      </c>
      <c r="J19345" s="61">
        <v>-74.989999999999995</v>
      </c>
      <c r="K19345">
        <v>458</v>
      </c>
      <c r="L19345"/>
      <c r="M19345"/>
    </row>
    <row r="19346" spans="1:13">
      <c r="A19346" s="61" t="s">
        <v>40</v>
      </c>
      <c r="B19346" s="61">
        <v>13418</v>
      </c>
      <c r="C19346" s="63" t="s">
        <v>968</v>
      </c>
      <c r="D19346" s="61">
        <v>0</v>
      </c>
      <c r="E19346" s="61" t="s">
        <v>1135</v>
      </c>
      <c r="F19346" s="61" t="s">
        <v>111</v>
      </c>
      <c r="G19346" s="61" t="s">
        <v>495</v>
      </c>
      <c r="H19346" s="61" t="s">
        <v>967</v>
      </c>
      <c r="I19346" s="61">
        <v>42.85</v>
      </c>
      <c r="J19346" s="61">
        <v>-75.38</v>
      </c>
      <c r="K19346">
        <v>241</v>
      </c>
      <c r="L19346"/>
      <c r="M19346"/>
    </row>
    <row r="19347" spans="1:13">
      <c r="A19347" s="61" t="s">
        <v>40</v>
      </c>
      <c r="B19347" s="61">
        <v>14514</v>
      </c>
      <c r="C19347" s="63" t="s">
        <v>968</v>
      </c>
      <c r="D19347" s="61">
        <v>0</v>
      </c>
      <c r="E19347" s="61" t="s">
        <v>3811</v>
      </c>
      <c r="F19347" s="61" t="s">
        <v>111</v>
      </c>
      <c r="G19347" s="61" t="s">
        <v>603</v>
      </c>
      <c r="H19347" s="61" t="s">
        <v>967</v>
      </c>
      <c r="I19347" s="61">
        <v>43.11</v>
      </c>
      <c r="J19347" s="61">
        <v>-77.81</v>
      </c>
      <c r="K19347">
        <v>6734</v>
      </c>
      <c r="L19347"/>
      <c r="M19347"/>
    </row>
    <row r="19348" spans="1:13">
      <c r="A19348" s="61" t="s">
        <v>40</v>
      </c>
      <c r="B19348" s="61">
        <v>14111</v>
      </c>
      <c r="C19348" s="63" t="s">
        <v>968</v>
      </c>
      <c r="D19348" s="61">
        <v>0</v>
      </c>
      <c r="E19348" s="61" t="s">
        <v>3748</v>
      </c>
      <c r="F19348" s="61" t="s">
        <v>111</v>
      </c>
      <c r="G19348" s="61" t="s">
        <v>3694</v>
      </c>
      <c r="H19348" s="61" t="s">
        <v>967</v>
      </c>
      <c r="I19348" s="61">
        <v>42.59</v>
      </c>
      <c r="J19348" s="61">
        <v>-78.930000000000007</v>
      </c>
      <c r="K19348">
        <v>3198</v>
      </c>
      <c r="L19348"/>
      <c r="M19348"/>
    </row>
    <row r="19349" spans="1:13">
      <c r="A19349" s="61" t="s">
        <v>40</v>
      </c>
      <c r="B19349" s="61">
        <v>12853</v>
      </c>
      <c r="C19349" s="63" t="s">
        <v>968</v>
      </c>
      <c r="D19349" s="61">
        <v>0</v>
      </c>
      <c r="E19349" s="61" t="s">
        <v>3328</v>
      </c>
      <c r="F19349" s="61" t="s">
        <v>111</v>
      </c>
      <c r="G19349" s="61" t="s">
        <v>572</v>
      </c>
      <c r="H19349" s="61" t="s">
        <v>967</v>
      </c>
      <c r="I19349" s="61">
        <v>43.69</v>
      </c>
      <c r="J19349" s="61">
        <v>-73.98</v>
      </c>
      <c r="K19349">
        <v>1489</v>
      </c>
      <c r="L19349"/>
      <c r="M19349"/>
    </row>
    <row r="19350" spans="1:13">
      <c r="A19350" s="61" t="s">
        <v>40</v>
      </c>
      <c r="B19350" s="61">
        <v>12854</v>
      </c>
      <c r="C19350" s="63" t="s">
        <v>968</v>
      </c>
      <c r="D19350" s="61">
        <v>0</v>
      </c>
      <c r="E19350" s="61" t="s">
        <v>3329</v>
      </c>
      <c r="F19350" s="61" t="s">
        <v>111</v>
      </c>
      <c r="G19350" s="61" t="s">
        <v>625</v>
      </c>
      <c r="H19350" s="61" t="s">
        <v>967</v>
      </c>
      <c r="I19350" s="61">
        <v>43.5</v>
      </c>
      <c r="J19350" s="61">
        <v>-73.33</v>
      </c>
      <c r="K19350">
        <v>44</v>
      </c>
      <c r="L19350"/>
      <c r="M19350"/>
    </row>
    <row r="19351" spans="1:13">
      <c r="A19351" s="61" t="s">
        <v>40</v>
      </c>
      <c r="B19351" s="61">
        <v>12855</v>
      </c>
      <c r="C19351" s="63" t="s">
        <v>968</v>
      </c>
      <c r="D19351" s="61">
        <v>0</v>
      </c>
      <c r="E19351" s="61" t="s">
        <v>3330</v>
      </c>
      <c r="F19351" s="61" t="s">
        <v>111</v>
      </c>
      <c r="G19351" s="61" t="s">
        <v>1186</v>
      </c>
      <c r="H19351" s="61" t="s">
        <v>967</v>
      </c>
      <c r="I19351" s="61">
        <v>43.98</v>
      </c>
      <c r="J19351" s="61">
        <v>-73.7</v>
      </c>
      <c r="K19351">
        <v>230</v>
      </c>
      <c r="L19351"/>
      <c r="M19351"/>
    </row>
    <row r="19352" spans="1:13">
      <c r="A19352" s="61" t="s">
        <v>40</v>
      </c>
      <c r="B19352" s="61">
        <v>14113</v>
      </c>
      <c r="C19352" s="63" t="s">
        <v>968</v>
      </c>
      <c r="D19352" s="61">
        <v>0</v>
      </c>
      <c r="E19352" s="61" t="s">
        <v>3749</v>
      </c>
      <c r="F19352" s="61" t="s">
        <v>111</v>
      </c>
      <c r="G19352" s="61" t="s">
        <v>3700</v>
      </c>
      <c r="H19352" s="61" t="s">
        <v>967</v>
      </c>
      <c r="I19352" s="61">
        <v>42.66</v>
      </c>
      <c r="J19352" s="61">
        <v>-78.33</v>
      </c>
      <c r="K19352">
        <v>768</v>
      </c>
      <c r="L19352"/>
      <c r="M19352"/>
    </row>
    <row r="19353" spans="1:13">
      <c r="A19353" s="61" t="s">
        <v>40</v>
      </c>
      <c r="B19353" s="61">
        <v>12967</v>
      </c>
      <c r="C19353" s="63" t="s">
        <v>968</v>
      </c>
      <c r="D19353" s="61">
        <v>0</v>
      </c>
      <c r="E19353" s="61" t="s">
        <v>3390</v>
      </c>
      <c r="F19353" s="61" t="s">
        <v>111</v>
      </c>
      <c r="G19353" s="61" t="s">
        <v>3599</v>
      </c>
      <c r="H19353" s="61" t="s">
        <v>967</v>
      </c>
      <c r="I19353" s="61">
        <v>44.76</v>
      </c>
      <c r="J19353" s="61">
        <v>-74.650000000000006</v>
      </c>
      <c r="K19353">
        <v>1145</v>
      </c>
      <c r="L19353"/>
      <c r="M19353"/>
    </row>
    <row r="19354" spans="1:13">
      <c r="A19354" s="61" t="s">
        <v>40</v>
      </c>
      <c r="B19354" s="61">
        <v>13124</v>
      </c>
      <c r="C19354" s="63" t="s">
        <v>968</v>
      </c>
      <c r="D19354" s="61">
        <v>0</v>
      </c>
      <c r="E19354" s="61" t="s">
        <v>3465</v>
      </c>
      <c r="F19354" s="61" t="s">
        <v>111</v>
      </c>
      <c r="G19354" s="61" t="s">
        <v>3466</v>
      </c>
      <c r="H19354" s="61" t="s">
        <v>967</v>
      </c>
      <c r="I19354" s="61">
        <v>42.66</v>
      </c>
      <c r="J19354" s="61">
        <v>-75.819999999999993</v>
      </c>
      <c r="K19354">
        <v>91</v>
      </c>
      <c r="L19354"/>
      <c r="M19354"/>
    </row>
    <row r="19355" spans="1:13">
      <c r="A19355" s="61" t="s">
        <v>40</v>
      </c>
      <c r="B19355" s="61">
        <v>14516</v>
      </c>
      <c r="C19355" s="63" t="s">
        <v>968</v>
      </c>
      <c r="D19355" s="61">
        <v>0</v>
      </c>
      <c r="E19355" s="61" t="s">
        <v>3812</v>
      </c>
      <c r="F19355" s="61" t="s">
        <v>111</v>
      </c>
      <c r="G19355" s="61" t="s">
        <v>763</v>
      </c>
      <c r="H19355" s="61" t="s">
        <v>967</v>
      </c>
      <c r="I19355" s="61">
        <v>43.2</v>
      </c>
      <c r="J19355" s="61">
        <v>-76.91</v>
      </c>
      <c r="K19355">
        <v>2190</v>
      </c>
      <c r="L19355"/>
      <c r="M19355"/>
    </row>
    <row r="19356" spans="1:13">
      <c r="A19356" s="61" t="s">
        <v>40</v>
      </c>
      <c r="B19356" s="61">
        <v>10560</v>
      </c>
      <c r="C19356" s="63" t="s">
        <v>968</v>
      </c>
      <c r="D19356" s="61">
        <v>0</v>
      </c>
      <c r="E19356" s="61" t="s">
        <v>1486</v>
      </c>
      <c r="F19356" s="61" t="s">
        <v>111</v>
      </c>
      <c r="G19356" s="61" t="s">
        <v>2760</v>
      </c>
      <c r="H19356" s="61" t="s">
        <v>967</v>
      </c>
      <c r="I19356" s="61">
        <v>41.33</v>
      </c>
      <c r="J19356" s="61">
        <v>-73.59</v>
      </c>
      <c r="K19356">
        <v>4854</v>
      </c>
      <c r="L19356"/>
      <c r="M19356"/>
    </row>
    <row r="19357" spans="1:13">
      <c r="A19357" s="61" t="s">
        <v>40</v>
      </c>
      <c r="B19357" s="61">
        <v>14120</v>
      </c>
      <c r="C19357" s="63" t="s">
        <v>968</v>
      </c>
      <c r="D19357" s="61">
        <v>0</v>
      </c>
      <c r="E19357" s="61" t="s">
        <v>3750</v>
      </c>
      <c r="F19357" s="61" t="s">
        <v>111</v>
      </c>
      <c r="G19357" s="61" t="s">
        <v>3699</v>
      </c>
      <c r="H19357" s="61" t="s">
        <v>967</v>
      </c>
      <c r="I19357" s="61">
        <v>43.04</v>
      </c>
      <c r="J19357" s="61">
        <v>-78.86</v>
      </c>
      <c r="K19357">
        <v>44538</v>
      </c>
      <c r="L19357"/>
      <c r="M19357"/>
    </row>
    <row r="19358" spans="1:13">
      <c r="A19358" s="61" t="s">
        <v>40</v>
      </c>
      <c r="B19358" s="61">
        <v>11768</v>
      </c>
      <c r="C19358" s="63" t="s">
        <v>968</v>
      </c>
      <c r="D19358" s="61">
        <v>0</v>
      </c>
      <c r="E19358" s="61" t="s">
        <v>1913</v>
      </c>
      <c r="F19358" s="61" t="s">
        <v>111</v>
      </c>
      <c r="G19358" s="61" t="s">
        <v>966</v>
      </c>
      <c r="H19358" s="61" t="s">
        <v>967</v>
      </c>
      <c r="I19358" s="61">
        <v>40.9</v>
      </c>
      <c r="J19358" s="61">
        <v>-73.34</v>
      </c>
      <c r="K19358">
        <v>21433</v>
      </c>
      <c r="L19358"/>
      <c r="M19358"/>
    </row>
    <row r="19359" spans="1:13">
      <c r="A19359" s="61" t="s">
        <v>40</v>
      </c>
      <c r="B19359" s="61">
        <v>12134</v>
      </c>
      <c r="C19359" s="63" t="s">
        <v>968</v>
      </c>
      <c r="D19359" s="61">
        <v>0</v>
      </c>
      <c r="E19359" s="61" t="s">
        <v>2280</v>
      </c>
      <c r="F19359" s="61" t="s">
        <v>111</v>
      </c>
      <c r="G19359" s="61" t="s">
        <v>185</v>
      </c>
      <c r="H19359" s="61" t="s">
        <v>967</v>
      </c>
      <c r="I19359" s="61">
        <v>43.22</v>
      </c>
      <c r="J19359" s="61">
        <v>-74.17</v>
      </c>
      <c r="K19359">
        <v>3560</v>
      </c>
      <c r="L19359"/>
      <c r="M19359"/>
    </row>
    <row r="19360" spans="1:13">
      <c r="A19360" s="61" t="s">
        <v>40</v>
      </c>
      <c r="B19360" s="61">
        <v>13815</v>
      </c>
      <c r="C19360" s="63" t="s">
        <v>968</v>
      </c>
      <c r="D19360" s="61">
        <v>0</v>
      </c>
      <c r="E19360" s="61" t="s">
        <v>1982</v>
      </c>
      <c r="F19360" s="61" t="s">
        <v>111</v>
      </c>
      <c r="G19360" s="61" t="s">
        <v>3466</v>
      </c>
      <c r="H19360" s="61" t="s">
        <v>967</v>
      </c>
      <c r="I19360" s="61">
        <v>42.53</v>
      </c>
      <c r="J19360" s="61">
        <v>-75.52</v>
      </c>
      <c r="K19360">
        <v>13063</v>
      </c>
      <c r="L19360"/>
      <c r="M19360"/>
    </row>
    <row r="19361" spans="1:13">
      <c r="A19361" s="61" t="s">
        <v>40</v>
      </c>
      <c r="B19361" s="61">
        <v>13668</v>
      </c>
      <c r="C19361" s="63" t="s">
        <v>968</v>
      </c>
      <c r="D19361" s="61">
        <v>0</v>
      </c>
      <c r="E19361" s="61" t="s">
        <v>587</v>
      </c>
      <c r="F19361" s="61" t="s">
        <v>111</v>
      </c>
      <c r="G19361" s="61" t="s">
        <v>3599</v>
      </c>
      <c r="H19361" s="61" t="s">
        <v>967</v>
      </c>
      <c r="I19361" s="61">
        <v>44.74</v>
      </c>
      <c r="J19361" s="61">
        <v>-74.989999999999995</v>
      </c>
      <c r="K19361">
        <v>3248</v>
      </c>
      <c r="L19361"/>
      <c r="M19361"/>
    </row>
    <row r="19362" spans="1:13">
      <c r="A19362" s="61" t="s">
        <v>40</v>
      </c>
      <c r="B19362" s="61">
        <v>14517</v>
      </c>
      <c r="C19362" s="63" t="s">
        <v>968</v>
      </c>
      <c r="D19362" s="61">
        <v>0</v>
      </c>
      <c r="E19362" s="61" t="s">
        <v>3813</v>
      </c>
      <c r="F19362" s="61" t="s">
        <v>111</v>
      </c>
      <c r="G19362" s="61" t="s">
        <v>3771</v>
      </c>
      <c r="H19362" s="61" t="s">
        <v>967</v>
      </c>
      <c r="I19362" s="61">
        <v>42.58</v>
      </c>
      <c r="J19362" s="61">
        <v>-77.930000000000007</v>
      </c>
      <c r="K19362">
        <v>2549</v>
      </c>
      <c r="L19362"/>
      <c r="M19362"/>
    </row>
    <row r="19363" spans="1:13">
      <c r="A19363" s="61" t="s">
        <v>40</v>
      </c>
      <c r="B19363" s="61">
        <v>10960</v>
      </c>
      <c r="C19363" s="63" t="s">
        <v>968</v>
      </c>
      <c r="D19363" s="61">
        <v>0</v>
      </c>
      <c r="E19363" s="61" t="s">
        <v>2829</v>
      </c>
      <c r="F19363" s="61" t="s">
        <v>111</v>
      </c>
      <c r="G19363" s="61" t="s">
        <v>2809</v>
      </c>
      <c r="H19363" s="61" t="s">
        <v>967</v>
      </c>
      <c r="I19363" s="61">
        <v>41.09</v>
      </c>
      <c r="J19363" s="61">
        <v>-73.92</v>
      </c>
      <c r="K19363">
        <v>14680</v>
      </c>
      <c r="L19363"/>
      <c r="M19363"/>
    </row>
    <row r="19364" spans="1:13">
      <c r="A19364" s="61" t="s">
        <v>40</v>
      </c>
      <c r="B19364" s="61">
        <v>12460</v>
      </c>
      <c r="C19364" s="63" t="s">
        <v>968</v>
      </c>
      <c r="D19364" s="61">
        <v>0</v>
      </c>
      <c r="E19364" s="61" t="s">
        <v>3170</v>
      </c>
      <c r="F19364" s="61" t="s">
        <v>111</v>
      </c>
      <c r="G19364" s="61" t="s">
        <v>506</v>
      </c>
      <c r="H19364" s="61" t="s">
        <v>967</v>
      </c>
      <c r="I19364" s="61">
        <v>42.42</v>
      </c>
      <c r="J19364" s="61">
        <v>-74.150000000000006</v>
      </c>
      <c r="K19364">
        <v>281</v>
      </c>
      <c r="L19364"/>
      <c r="M19364"/>
    </row>
    <row r="19365" spans="1:13">
      <c r="A19365" s="61" t="s">
        <v>40</v>
      </c>
      <c r="B19365" s="61">
        <v>11769</v>
      </c>
      <c r="C19365" s="63" t="s">
        <v>968</v>
      </c>
      <c r="D19365" s="61">
        <v>0</v>
      </c>
      <c r="E19365" s="61" t="s">
        <v>2226</v>
      </c>
      <c r="F19365" s="61" t="s">
        <v>111</v>
      </c>
      <c r="G19365" s="61" t="s">
        <v>966</v>
      </c>
      <c r="H19365" s="61" t="s">
        <v>967</v>
      </c>
      <c r="I19365" s="61">
        <v>40.729999999999997</v>
      </c>
      <c r="J19365" s="61">
        <v>-73.13</v>
      </c>
      <c r="K19365">
        <v>9250</v>
      </c>
      <c r="L19365"/>
      <c r="M19365"/>
    </row>
    <row r="19366" spans="1:13">
      <c r="A19366" s="61" t="s">
        <v>40</v>
      </c>
      <c r="B19366" s="61">
        <v>14125</v>
      </c>
      <c r="C19366" s="63" t="s">
        <v>968</v>
      </c>
      <c r="D19366" s="61">
        <v>0</v>
      </c>
      <c r="E19366" s="61" t="s">
        <v>862</v>
      </c>
      <c r="F19366" s="61" t="s">
        <v>111</v>
      </c>
      <c r="G19366" s="61" t="s">
        <v>3697</v>
      </c>
      <c r="H19366" s="61" t="s">
        <v>967</v>
      </c>
      <c r="I19366" s="61">
        <v>43.06</v>
      </c>
      <c r="J19366" s="61">
        <v>-78.27</v>
      </c>
      <c r="K19366">
        <v>3717</v>
      </c>
      <c r="L19366"/>
      <c r="M19366"/>
    </row>
    <row r="19367" spans="1:13">
      <c r="A19367" s="61" t="s">
        <v>40</v>
      </c>
      <c r="B19367" s="61">
        <v>11364</v>
      </c>
      <c r="C19367" s="63" t="s">
        <v>968</v>
      </c>
      <c r="D19367" s="61">
        <v>0</v>
      </c>
      <c r="E19367" s="61" t="s">
        <v>2872</v>
      </c>
      <c r="F19367" s="61" t="s">
        <v>111</v>
      </c>
      <c r="G19367" s="61" t="s">
        <v>2853</v>
      </c>
      <c r="H19367" s="61" t="s">
        <v>967</v>
      </c>
      <c r="I19367" s="61">
        <v>40.75</v>
      </c>
      <c r="J19367" s="61">
        <v>-73.760000000000005</v>
      </c>
      <c r="K19367">
        <v>37032</v>
      </c>
      <c r="L19367"/>
      <c r="M19367"/>
    </row>
    <row r="19368" spans="1:13">
      <c r="A19368" s="61" t="s">
        <v>40</v>
      </c>
      <c r="B19368" s="61">
        <v>11572</v>
      </c>
      <c r="C19368" s="63" t="s">
        <v>968</v>
      </c>
      <c r="D19368" s="61">
        <v>0</v>
      </c>
      <c r="E19368" s="61" t="s">
        <v>2917</v>
      </c>
      <c r="F19368" s="61" t="s">
        <v>111</v>
      </c>
      <c r="G19368" s="61" t="s">
        <v>2852</v>
      </c>
      <c r="H19368" s="61" t="s">
        <v>967</v>
      </c>
      <c r="I19368" s="61">
        <v>40.630000000000003</v>
      </c>
      <c r="J19368" s="61">
        <v>-73.63</v>
      </c>
      <c r="K19368">
        <v>31157</v>
      </c>
      <c r="L19368"/>
      <c r="M19368"/>
    </row>
    <row r="19369" spans="1:13">
      <c r="A19369" s="61" t="s">
        <v>40</v>
      </c>
      <c r="B19369" s="61">
        <v>14869</v>
      </c>
      <c r="C19369" s="63" t="s">
        <v>968</v>
      </c>
      <c r="D19369" s="61">
        <v>0</v>
      </c>
      <c r="E19369" s="61" t="s">
        <v>3926</v>
      </c>
      <c r="F19369" s="61" t="s">
        <v>111</v>
      </c>
      <c r="G19369" s="61" t="s">
        <v>3892</v>
      </c>
      <c r="H19369" s="61" t="s">
        <v>967</v>
      </c>
      <c r="I19369" s="61">
        <v>42.33</v>
      </c>
      <c r="J19369" s="61">
        <v>-76.78</v>
      </c>
      <c r="K19369">
        <v>1208</v>
      </c>
      <c r="L19369"/>
      <c r="M19369"/>
    </row>
    <row r="19370" spans="1:13">
      <c r="A19370" s="61" t="s">
        <v>40</v>
      </c>
      <c r="B19370" s="61">
        <v>13669</v>
      </c>
      <c r="C19370" s="63" t="s">
        <v>968</v>
      </c>
      <c r="D19370" s="61">
        <v>0</v>
      </c>
      <c r="E19370" s="61" t="s">
        <v>2389</v>
      </c>
      <c r="F19370" s="61" t="s">
        <v>111</v>
      </c>
      <c r="G19370" s="61" t="s">
        <v>3599</v>
      </c>
      <c r="H19370" s="61" t="s">
        <v>967</v>
      </c>
      <c r="I19370" s="61">
        <v>44.7</v>
      </c>
      <c r="J19370" s="61">
        <v>-75.47</v>
      </c>
      <c r="K19370">
        <v>14990</v>
      </c>
      <c r="L19370"/>
      <c r="M19370"/>
    </row>
    <row r="19371" spans="1:13">
      <c r="A19371" s="61" t="s">
        <v>40</v>
      </c>
      <c r="B19371" s="61">
        <v>11804</v>
      </c>
      <c r="C19371" s="63" t="s">
        <v>968</v>
      </c>
      <c r="D19371" s="61">
        <v>0</v>
      </c>
      <c r="E19371" s="61" t="s">
        <v>2992</v>
      </c>
      <c r="F19371" s="61" t="s">
        <v>111</v>
      </c>
      <c r="G19371" s="61" t="s">
        <v>2852</v>
      </c>
      <c r="H19371" s="61" t="s">
        <v>967</v>
      </c>
      <c r="I19371" s="61">
        <v>40.75</v>
      </c>
      <c r="J19371" s="61">
        <v>-73.45</v>
      </c>
      <c r="K19371">
        <v>4972</v>
      </c>
      <c r="L19371"/>
      <c r="M19371"/>
    </row>
    <row r="19372" spans="1:13">
      <c r="A19372" s="61" t="s">
        <v>40</v>
      </c>
      <c r="B19372" s="61">
        <v>12136</v>
      </c>
      <c r="C19372" s="63" t="s">
        <v>968</v>
      </c>
      <c r="D19372" s="61">
        <v>0</v>
      </c>
      <c r="E19372" s="61" t="s">
        <v>3101</v>
      </c>
      <c r="F19372" s="61" t="s">
        <v>111</v>
      </c>
      <c r="G19372" s="61" t="s">
        <v>566</v>
      </c>
      <c r="H19372" s="61" t="s">
        <v>967</v>
      </c>
      <c r="I19372" s="61">
        <v>42.42</v>
      </c>
      <c r="J19372" s="61">
        <v>-73.56</v>
      </c>
      <c r="K19372">
        <v>927</v>
      </c>
      <c r="L19372"/>
      <c r="M19372"/>
    </row>
    <row r="19373" spans="1:13">
      <c r="A19373" s="61" t="s">
        <v>40</v>
      </c>
      <c r="B19373" s="61">
        <v>13420</v>
      </c>
      <c r="C19373" s="63" t="s">
        <v>968</v>
      </c>
      <c r="D19373" s="61">
        <v>0</v>
      </c>
      <c r="E19373" s="61" t="s">
        <v>3539</v>
      </c>
      <c r="F19373" s="61" t="s">
        <v>111</v>
      </c>
      <c r="G19373" s="61" t="s">
        <v>3504</v>
      </c>
      <c r="H19373" s="61" t="s">
        <v>967</v>
      </c>
      <c r="I19373" s="61">
        <v>43.71</v>
      </c>
      <c r="J19373" s="61">
        <v>-74.97</v>
      </c>
      <c r="K19373">
        <v>1263</v>
      </c>
      <c r="L19373"/>
      <c r="M19373"/>
    </row>
    <row r="19374" spans="1:13">
      <c r="A19374" s="61" t="s">
        <v>40</v>
      </c>
      <c r="B19374" s="61">
        <v>11568</v>
      </c>
      <c r="C19374" s="63" t="s">
        <v>968</v>
      </c>
      <c r="D19374" s="61">
        <v>0</v>
      </c>
      <c r="E19374" s="61" t="s">
        <v>2914</v>
      </c>
      <c r="F19374" s="61" t="s">
        <v>111</v>
      </c>
      <c r="G19374" s="61" t="s">
        <v>2852</v>
      </c>
      <c r="H19374" s="61" t="s">
        <v>967</v>
      </c>
      <c r="I19374" s="61">
        <v>40.78</v>
      </c>
      <c r="J19374" s="61">
        <v>-73.59</v>
      </c>
      <c r="K19374">
        <v>4168</v>
      </c>
      <c r="L19374"/>
      <c r="M19374"/>
    </row>
    <row r="19375" spans="1:13">
      <c r="A19375" s="61" t="s">
        <v>40</v>
      </c>
      <c r="B19375" s="61">
        <v>14760</v>
      </c>
      <c r="C19375" s="63" t="s">
        <v>968</v>
      </c>
      <c r="D19375" s="61">
        <v>0</v>
      </c>
      <c r="E19375" s="61" t="s">
        <v>3882</v>
      </c>
      <c r="F19375" s="61" t="s">
        <v>111</v>
      </c>
      <c r="G19375" s="61" t="s">
        <v>3719</v>
      </c>
      <c r="H19375" s="61" t="s">
        <v>967</v>
      </c>
      <c r="I19375" s="61">
        <v>42.08</v>
      </c>
      <c r="J19375" s="61">
        <v>-78.430000000000007</v>
      </c>
      <c r="K19375">
        <v>18031</v>
      </c>
      <c r="L19375"/>
      <c r="M19375"/>
    </row>
    <row r="19376" spans="1:13">
      <c r="A19376" s="61" t="s">
        <v>40</v>
      </c>
      <c r="B19376" s="61">
        <v>12461</v>
      </c>
      <c r="C19376" s="63" t="s">
        <v>968</v>
      </c>
      <c r="D19376" s="61">
        <v>0</v>
      </c>
      <c r="E19376" s="61" t="s">
        <v>3171</v>
      </c>
      <c r="F19376" s="61" t="s">
        <v>111</v>
      </c>
      <c r="G19376" s="61" t="s">
        <v>3136</v>
      </c>
      <c r="H19376" s="61" t="s">
        <v>967</v>
      </c>
      <c r="I19376" s="61">
        <v>41.89</v>
      </c>
      <c r="J19376" s="61">
        <v>-74.239999999999995</v>
      </c>
      <c r="K19376">
        <v>1661</v>
      </c>
      <c r="L19376"/>
      <c r="M19376"/>
    </row>
    <row r="19377" spans="1:13">
      <c r="A19377" s="61" t="s">
        <v>40</v>
      </c>
      <c r="B19377" s="61">
        <v>12857</v>
      </c>
      <c r="C19377" s="63" t="s">
        <v>968</v>
      </c>
      <c r="D19377" s="61">
        <v>0</v>
      </c>
      <c r="E19377" s="61" t="s">
        <v>3331</v>
      </c>
      <c r="F19377" s="61" t="s">
        <v>111</v>
      </c>
      <c r="G19377" s="61" t="s">
        <v>1186</v>
      </c>
      <c r="H19377" s="61" t="s">
        <v>967</v>
      </c>
      <c r="I19377" s="61">
        <v>43.82</v>
      </c>
      <c r="J19377" s="61">
        <v>-73.89</v>
      </c>
      <c r="K19377">
        <v>571</v>
      </c>
      <c r="L19377"/>
      <c r="M19377"/>
    </row>
    <row r="19378" spans="1:13">
      <c r="A19378" s="61" t="s">
        <v>40</v>
      </c>
      <c r="B19378" s="61">
        <v>13421</v>
      </c>
      <c r="C19378" s="63" t="s">
        <v>968</v>
      </c>
      <c r="D19378" s="61">
        <v>0</v>
      </c>
      <c r="E19378" s="61" t="s">
        <v>3540</v>
      </c>
      <c r="F19378" s="61" t="s">
        <v>111</v>
      </c>
      <c r="G19378" s="61" t="s">
        <v>495</v>
      </c>
      <c r="H19378" s="61" t="s">
        <v>967</v>
      </c>
      <c r="I19378" s="61">
        <v>43.08</v>
      </c>
      <c r="J19378" s="61">
        <v>-75.650000000000006</v>
      </c>
      <c r="K19378">
        <v>12807</v>
      </c>
      <c r="L19378"/>
      <c r="M19378"/>
    </row>
    <row r="19379" spans="1:13">
      <c r="A19379" s="61" t="s">
        <v>40</v>
      </c>
      <c r="B19379" s="61">
        <v>13820</v>
      </c>
      <c r="C19379" s="63" t="s">
        <v>968</v>
      </c>
      <c r="D19379" s="61">
        <v>0</v>
      </c>
      <c r="E19379" s="61" t="s">
        <v>3668</v>
      </c>
      <c r="F19379" s="61" t="s">
        <v>111</v>
      </c>
      <c r="G19379" s="61" t="s">
        <v>3066</v>
      </c>
      <c r="H19379" s="61" t="s">
        <v>967</v>
      </c>
      <c r="I19379" s="61">
        <v>42.45</v>
      </c>
      <c r="J19379" s="61">
        <v>-75.06</v>
      </c>
      <c r="K19379">
        <v>21605</v>
      </c>
      <c r="L19379"/>
      <c r="M19379"/>
    </row>
    <row r="19380" spans="1:13">
      <c r="A19380" s="61" t="s">
        <v>40</v>
      </c>
      <c r="B19380" s="61">
        <v>14519</v>
      </c>
      <c r="C19380" s="63" t="s">
        <v>968</v>
      </c>
      <c r="D19380" s="61">
        <v>0</v>
      </c>
      <c r="E19380" s="61" t="s">
        <v>3814</v>
      </c>
      <c r="F19380" s="61" t="s">
        <v>111</v>
      </c>
      <c r="G19380" s="61" t="s">
        <v>763</v>
      </c>
      <c r="H19380" s="61" t="s">
        <v>967</v>
      </c>
      <c r="I19380" s="61">
        <v>43.22</v>
      </c>
      <c r="J19380" s="61">
        <v>-77.31</v>
      </c>
      <c r="K19380">
        <v>12354</v>
      </c>
      <c r="L19380"/>
      <c r="M19380"/>
    </row>
    <row r="19381" spans="1:13">
      <c r="A19381" s="61" t="s">
        <v>40</v>
      </c>
      <c r="B19381" s="61">
        <v>10962</v>
      </c>
      <c r="C19381" s="63" t="s">
        <v>968</v>
      </c>
      <c r="D19381" s="61">
        <v>0</v>
      </c>
      <c r="E19381" s="61" t="s">
        <v>2830</v>
      </c>
      <c r="F19381" s="61" t="s">
        <v>111</v>
      </c>
      <c r="G19381" s="61" t="s">
        <v>2809</v>
      </c>
      <c r="H19381" s="61" t="s">
        <v>967</v>
      </c>
      <c r="I19381" s="61">
        <v>41.05</v>
      </c>
      <c r="J19381" s="61">
        <v>-73.94</v>
      </c>
      <c r="K19381">
        <v>5049</v>
      </c>
      <c r="L19381"/>
      <c r="M19381"/>
    </row>
    <row r="19382" spans="1:13">
      <c r="A19382" s="61" t="s">
        <v>40</v>
      </c>
      <c r="B19382" s="61">
        <v>14127</v>
      </c>
      <c r="C19382" s="63" t="s">
        <v>968</v>
      </c>
      <c r="D19382" s="61">
        <v>0</v>
      </c>
      <c r="E19382" s="61" t="s">
        <v>3751</v>
      </c>
      <c r="F19382" s="61" t="s">
        <v>111</v>
      </c>
      <c r="G19382" s="61" t="s">
        <v>3694</v>
      </c>
      <c r="H19382" s="61" t="s">
        <v>967</v>
      </c>
      <c r="I19382" s="61">
        <v>42.76</v>
      </c>
      <c r="J19382" s="61">
        <v>-78.739999999999995</v>
      </c>
      <c r="K19382">
        <v>30565</v>
      </c>
      <c r="L19382"/>
      <c r="M19382"/>
    </row>
    <row r="19383" spans="1:13">
      <c r="A19383" s="61" t="s">
        <v>40</v>
      </c>
      <c r="B19383" s="61">
        <v>11957</v>
      </c>
      <c r="C19383" s="63" t="s">
        <v>968</v>
      </c>
      <c r="D19383" s="61">
        <v>0</v>
      </c>
      <c r="E19383" s="61" t="s">
        <v>1789</v>
      </c>
      <c r="F19383" s="61" t="s">
        <v>111</v>
      </c>
      <c r="G19383" s="61" t="s">
        <v>966</v>
      </c>
      <c r="H19383" s="61" t="s">
        <v>967</v>
      </c>
      <c r="I19383" s="61">
        <v>41.14</v>
      </c>
      <c r="J19383" s="61">
        <v>-72.3</v>
      </c>
      <c r="K19383">
        <v>1004</v>
      </c>
      <c r="L19383"/>
      <c r="M19383"/>
    </row>
    <row r="19384" spans="1:13">
      <c r="A19384" s="61" t="s">
        <v>40</v>
      </c>
      <c r="B19384" s="61">
        <v>13424</v>
      </c>
      <c r="C19384" s="63" t="s">
        <v>968</v>
      </c>
      <c r="D19384" s="61">
        <v>0</v>
      </c>
      <c r="E19384" s="61" t="s">
        <v>3541</v>
      </c>
      <c r="F19384" s="61" t="s">
        <v>111</v>
      </c>
      <c r="G19384" s="61" t="s">
        <v>3426</v>
      </c>
      <c r="H19384" s="61" t="s">
        <v>967</v>
      </c>
      <c r="I19384" s="61">
        <v>43.15</v>
      </c>
      <c r="J19384" s="61">
        <v>-75.33</v>
      </c>
      <c r="K19384">
        <v>2450</v>
      </c>
      <c r="L19384"/>
      <c r="M19384"/>
    </row>
    <row r="19385" spans="1:13">
      <c r="A19385" s="61" t="s">
        <v>40</v>
      </c>
      <c r="B19385" s="61">
        <v>13425</v>
      </c>
      <c r="C19385" s="63" t="s">
        <v>968</v>
      </c>
      <c r="D19385" s="61">
        <v>0</v>
      </c>
      <c r="E19385" s="61" t="s">
        <v>3542</v>
      </c>
      <c r="F19385" s="61" t="s">
        <v>111</v>
      </c>
      <c r="G19385" s="61" t="s">
        <v>3426</v>
      </c>
      <c r="H19385" s="61" t="s">
        <v>967</v>
      </c>
      <c r="I19385" s="61">
        <v>42.93</v>
      </c>
      <c r="J19385" s="61">
        <v>-75.459999999999994</v>
      </c>
      <c r="K19385">
        <v>2052</v>
      </c>
      <c r="L19385"/>
      <c r="M19385"/>
    </row>
    <row r="19386" spans="1:13">
      <c r="A19386" s="61" t="s">
        <v>40</v>
      </c>
      <c r="B19386" s="61">
        <v>10562</v>
      </c>
      <c r="C19386" s="63" t="s">
        <v>968</v>
      </c>
      <c r="D19386" s="61">
        <v>0</v>
      </c>
      <c r="E19386" s="61" t="s">
        <v>2787</v>
      </c>
      <c r="F19386" s="61" t="s">
        <v>111</v>
      </c>
      <c r="G19386" s="61" t="s">
        <v>2760</v>
      </c>
      <c r="H19386" s="61" t="s">
        <v>967</v>
      </c>
      <c r="I19386" s="61">
        <v>41.15</v>
      </c>
      <c r="J19386" s="61">
        <v>-73.87</v>
      </c>
      <c r="K19386">
        <v>34252</v>
      </c>
      <c r="L19386"/>
      <c r="M19386"/>
    </row>
    <row r="19387" spans="1:13">
      <c r="A19387" s="61" t="s">
        <v>40</v>
      </c>
      <c r="B19387" s="61">
        <v>13670</v>
      </c>
      <c r="C19387" s="63" t="s">
        <v>968</v>
      </c>
      <c r="D19387" s="61">
        <v>0</v>
      </c>
      <c r="E19387" s="61" t="s">
        <v>3611</v>
      </c>
      <c r="F19387" s="61" t="s">
        <v>111</v>
      </c>
      <c r="G19387" s="61" t="s">
        <v>3599</v>
      </c>
      <c r="H19387" s="61" t="s">
        <v>967</v>
      </c>
      <c r="I19387" s="61">
        <v>44.18</v>
      </c>
      <c r="J19387" s="61">
        <v>-75.069999999999993</v>
      </c>
      <c r="K19387">
        <v>446</v>
      </c>
      <c r="L19387"/>
      <c r="M19387"/>
    </row>
    <row r="19388" spans="1:13">
      <c r="A19388" s="61" t="s">
        <v>40</v>
      </c>
      <c r="B19388" s="61">
        <v>13126</v>
      </c>
      <c r="C19388" s="63" t="s">
        <v>968</v>
      </c>
      <c r="D19388" s="61">
        <v>0</v>
      </c>
      <c r="E19388" s="61" t="s">
        <v>3467</v>
      </c>
      <c r="F19388" s="61" t="s">
        <v>111</v>
      </c>
      <c r="G19388" s="61" t="s">
        <v>3412</v>
      </c>
      <c r="H19388" s="61" t="s">
        <v>967</v>
      </c>
      <c r="I19388" s="61">
        <v>43.45</v>
      </c>
      <c r="J19388" s="61">
        <v>-76.5</v>
      </c>
      <c r="K19388">
        <v>35477</v>
      </c>
      <c r="L19388"/>
      <c r="M19388"/>
    </row>
    <row r="19389" spans="1:13">
      <c r="A19389" s="61" t="s">
        <v>40</v>
      </c>
      <c r="B19389" s="61">
        <v>13825</v>
      </c>
      <c r="C19389" s="63" t="s">
        <v>968</v>
      </c>
      <c r="D19389" s="61">
        <v>0</v>
      </c>
      <c r="E19389" s="61" t="s">
        <v>3669</v>
      </c>
      <c r="F19389" s="61" t="s">
        <v>111</v>
      </c>
      <c r="G19389" s="61" t="s">
        <v>3066</v>
      </c>
      <c r="H19389" s="61" t="s">
        <v>967</v>
      </c>
      <c r="I19389" s="61">
        <v>42.39</v>
      </c>
      <c r="J19389" s="61">
        <v>-75.17</v>
      </c>
      <c r="K19389">
        <v>3020</v>
      </c>
      <c r="L19389"/>
      <c r="M19389"/>
    </row>
    <row r="19390" spans="1:13">
      <c r="A19390" s="61" t="s">
        <v>40</v>
      </c>
      <c r="B19390" s="61">
        <v>10963</v>
      </c>
      <c r="C19390" s="63" t="s">
        <v>968</v>
      </c>
      <c r="D19390" s="61">
        <v>0</v>
      </c>
      <c r="E19390" s="61" t="s">
        <v>2831</v>
      </c>
      <c r="F19390" s="61" t="s">
        <v>111</v>
      </c>
      <c r="G19390" s="61" t="s">
        <v>1971</v>
      </c>
      <c r="H19390" s="61" t="s">
        <v>967</v>
      </c>
      <c r="I19390" s="61">
        <v>41.47</v>
      </c>
      <c r="J19390" s="61">
        <v>-74.53</v>
      </c>
      <c r="K19390">
        <v>3663</v>
      </c>
      <c r="L19390"/>
      <c r="M19390"/>
    </row>
    <row r="19391" spans="1:13">
      <c r="A19391" s="61" t="s">
        <v>40</v>
      </c>
      <c r="B19391" s="61">
        <v>13826</v>
      </c>
      <c r="C19391" s="63" t="s">
        <v>968</v>
      </c>
      <c r="D19391" s="61">
        <v>0</v>
      </c>
      <c r="E19391" s="61" t="s">
        <v>3670</v>
      </c>
      <c r="F19391" s="61" t="s">
        <v>111</v>
      </c>
      <c r="G19391" s="61" t="s">
        <v>3632</v>
      </c>
      <c r="H19391" s="61" t="s">
        <v>967</v>
      </c>
      <c r="I19391" s="61">
        <v>42.1</v>
      </c>
      <c r="J19391" s="61">
        <v>-75.64</v>
      </c>
      <c r="K19391">
        <v>117</v>
      </c>
      <c r="L19391"/>
      <c r="M19391"/>
    </row>
    <row r="19392" spans="1:13">
      <c r="A19392" s="61" t="s">
        <v>40</v>
      </c>
      <c r="B19392" s="61">
        <v>14521</v>
      </c>
      <c r="C19392" s="63" t="s">
        <v>968</v>
      </c>
      <c r="D19392" s="61">
        <v>0</v>
      </c>
      <c r="E19392" s="61" t="s">
        <v>3815</v>
      </c>
      <c r="F19392" s="61" t="s">
        <v>111</v>
      </c>
      <c r="G19392" s="61" t="s">
        <v>3438</v>
      </c>
      <c r="H19392" s="61" t="s">
        <v>967</v>
      </c>
      <c r="I19392" s="61">
        <v>42.67</v>
      </c>
      <c r="J19392" s="61">
        <v>-76.819999999999993</v>
      </c>
      <c r="K19392">
        <v>3473</v>
      </c>
      <c r="L19392"/>
      <c r="M19392"/>
    </row>
    <row r="19393" spans="1:13">
      <c r="A19393" s="61" t="s">
        <v>40</v>
      </c>
      <c r="B19393" s="61">
        <v>13827</v>
      </c>
      <c r="C19393" s="63" t="s">
        <v>968</v>
      </c>
      <c r="D19393" s="61">
        <v>0</v>
      </c>
      <c r="E19393" s="61" t="s">
        <v>3671</v>
      </c>
      <c r="F19393" s="61" t="s">
        <v>111</v>
      </c>
      <c r="G19393" s="61" t="s">
        <v>3631</v>
      </c>
      <c r="H19393" s="61" t="s">
        <v>967</v>
      </c>
      <c r="I19393" s="61">
        <v>42.1</v>
      </c>
      <c r="J19393" s="61">
        <v>-76.260000000000005</v>
      </c>
      <c r="K19393">
        <v>11381</v>
      </c>
      <c r="L19393"/>
      <c r="M19393"/>
    </row>
    <row r="19394" spans="1:13">
      <c r="A19394" s="61" t="s">
        <v>40</v>
      </c>
      <c r="B19394" s="61">
        <v>12969</v>
      </c>
      <c r="C19394" s="63" t="s">
        <v>968</v>
      </c>
      <c r="D19394" s="61">
        <v>0</v>
      </c>
      <c r="E19394" s="61" t="s">
        <v>1915</v>
      </c>
      <c r="F19394" s="61" t="s">
        <v>111</v>
      </c>
      <c r="G19394" s="61" t="s">
        <v>428</v>
      </c>
      <c r="H19394" s="61" t="s">
        <v>967</v>
      </c>
      <c r="I19394" s="61">
        <v>44.71</v>
      </c>
      <c r="J19394" s="61">
        <v>-74.08</v>
      </c>
      <c r="K19394">
        <v>413</v>
      </c>
      <c r="L19394"/>
      <c r="M19394"/>
    </row>
    <row r="19395" spans="1:13">
      <c r="A19395" s="61" t="s">
        <v>40</v>
      </c>
      <c r="B19395" s="61">
        <v>13830</v>
      </c>
      <c r="C19395" s="63" t="s">
        <v>968</v>
      </c>
      <c r="D19395" s="61">
        <v>0</v>
      </c>
      <c r="E19395" s="61" t="s">
        <v>213</v>
      </c>
      <c r="F19395" s="61" t="s">
        <v>111</v>
      </c>
      <c r="G19395" s="61" t="s">
        <v>3466</v>
      </c>
      <c r="H19395" s="61" t="s">
        <v>967</v>
      </c>
      <c r="I19395" s="61">
        <v>42.44</v>
      </c>
      <c r="J19395" s="61">
        <v>-75.59</v>
      </c>
      <c r="K19395">
        <v>4599</v>
      </c>
      <c r="L19395"/>
      <c r="M19395"/>
    </row>
    <row r="19396" spans="1:13">
      <c r="A19396" s="61" t="s">
        <v>40</v>
      </c>
      <c r="B19396" s="61">
        <v>11771</v>
      </c>
      <c r="C19396" s="63" t="s">
        <v>968</v>
      </c>
      <c r="D19396" s="61">
        <v>0</v>
      </c>
      <c r="E19396" s="61" t="s">
        <v>2970</v>
      </c>
      <c r="F19396" s="61" t="s">
        <v>111</v>
      </c>
      <c r="G19396" s="61" t="s">
        <v>2852</v>
      </c>
      <c r="H19396" s="61" t="s">
        <v>967</v>
      </c>
      <c r="I19396" s="61">
        <v>40.86</v>
      </c>
      <c r="J19396" s="61">
        <v>-73.53</v>
      </c>
      <c r="K19396">
        <v>10322</v>
      </c>
      <c r="L19396"/>
      <c r="M19396"/>
    </row>
    <row r="19397" spans="1:13">
      <c r="A19397" s="61" t="s">
        <v>40</v>
      </c>
      <c r="B19397" s="61">
        <v>11416</v>
      </c>
      <c r="C19397" s="63" t="s">
        <v>968</v>
      </c>
      <c r="D19397" s="61">
        <v>0</v>
      </c>
      <c r="E19397" s="61" t="s">
        <v>2886</v>
      </c>
      <c r="F19397" s="61" t="s">
        <v>111</v>
      </c>
      <c r="G19397" s="61" t="s">
        <v>2853</v>
      </c>
      <c r="H19397" s="61" t="s">
        <v>967</v>
      </c>
      <c r="I19397" s="61">
        <v>40.68</v>
      </c>
      <c r="J19397" s="61">
        <v>-73.849999999999994</v>
      </c>
      <c r="K19397">
        <v>28381</v>
      </c>
      <c r="L19397"/>
      <c r="M19397"/>
    </row>
    <row r="19398" spans="1:13">
      <c r="A19398" s="61" t="s">
        <v>40</v>
      </c>
      <c r="B19398" s="61">
        <v>11417</v>
      </c>
      <c r="C19398" s="63" t="s">
        <v>968</v>
      </c>
      <c r="D19398" s="61">
        <v>0</v>
      </c>
      <c r="E19398" s="61" t="s">
        <v>2886</v>
      </c>
      <c r="F19398" s="61" t="s">
        <v>111</v>
      </c>
      <c r="G19398" s="61" t="s">
        <v>2853</v>
      </c>
      <c r="H19398" s="61" t="s">
        <v>967</v>
      </c>
      <c r="I19398" s="61">
        <v>40.68</v>
      </c>
      <c r="J19398" s="61">
        <v>-73.84</v>
      </c>
      <c r="K19398">
        <v>31229</v>
      </c>
      <c r="L19398"/>
      <c r="M19398"/>
    </row>
    <row r="19399" spans="1:13">
      <c r="A19399" s="61" t="s">
        <v>40</v>
      </c>
      <c r="B19399" s="61">
        <v>14870</v>
      </c>
      <c r="C19399" s="63" t="s">
        <v>968</v>
      </c>
      <c r="D19399" s="61">
        <v>0</v>
      </c>
      <c r="E19399" s="61" t="s">
        <v>3927</v>
      </c>
      <c r="F19399" s="61" t="s">
        <v>111</v>
      </c>
      <c r="G19399" s="61" t="s">
        <v>3819</v>
      </c>
      <c r="H19399" s="61" t="s">
        <v>967</v>
      </c>
      <c r="I19399" s="61">
        <v>42.16</v>
      </c>
      <c r="J19399" s="61">
        <v>-77.09</v>
      </c>
      <c r="K19399">
        <v>9648</v>
      </c>
      <c r="L19399"/>
      <c r="M19399"/>
    </row>
    <row r="19400" spans="1:13">
      <c r="A19400" s="61" t="s">
        <v>40</v>
      </c>
      <c r="B19400" s="61">
        <v>13428</v>
      </c>
      <c r="C19400" s="63" t="s">
        <v>968</v>
      </c>
      <c r="D19400" s="61">
        <v>0</v>
      </c>
      <c r="E19400" s="61" t="s">
        <v>3543</v>
      </c>
      <c r="F19400" s="61" t="s">
        <v>111</v>
      </c>
      <c r="G19400" s="61" t="s">
        <v>358</v>
      </c>
      <c r="H19400" s="61" t="s">
        <v>967</v>
      </c>
      <c r="I19400" s="61">
        <v>42.92</v>
      </c>
      <c r="J19400" s="61">
        <v>-74.55</v>
      </c>
      <c r="K19400">
        <v>1592</v>
      </c>
      <c r="L19400"/>
      <c r="M19400"/>
    </row>
    <row r="19401" spans="1:13">
      <c r="A19401" s="61" t="s">
        <v>40</v>
      </c>
      <c r="B19401" s="61">
        <v>12463</v>
      </c>
      <c r="C19401" s="63" t="s">
        <v>968</v>
      </c>
      <c r="D19401" s="61">
        <v>0</v>
      </c>
      <c r="E19401" s="61" t="s">
        <v>3172</v>
      </c>
      <c r="F19401" s="61" t="s">
        <v>111</v>
      </c>
      <c r="G19401" s="61" t="s">
        <v>506</v>
      </c>
      <c r="H19401" s="61" t="s">
        <v>967</v>
      </c>
      <c r="I19401" s="61">
        <v>42.17</v>
      </c>
      <c r="J19401" s="61">
        <v>-74.010000000000005</v>
      </c>
      <c r="K19401">
        <v>1405</v>
      </c>
      <c r="L19401"/>
      <c r="M19401"/>
    </row>
    <row r="19402" spans="1:13">
      <c r="A19402" s="61" t="s">
        <v>40</v>
      </c>
      <c r="B19402" s="61">
        <v>10964</v>
      </c>
      <c r="C19402" s="63" t="s">
        <v>968</v>
      </c>
      <c r="D19402" s="61">
        <v>0</v>
      </c>
      <c r="E19402" s="61" t="s">
        <v>2832</v>
      </c>
      <c r="F19402" s="61" t="s">
        <v>111</v>
      </c>
      <c r="G19402" s="61" t="s">
        <v>2809</v>
      </c>
      <c r="H19402" s="61" t="s">
        <v>967</v>
      </c>
      <c r="I19402" s="61">
        <v>41.02</v>
      </c>
      <c r="J19402" s="61">
        <v>-73.91</v>
      </c>
      <c r="K19402">
        <v>1457</v>
      </c>
      <c r="L19402"/>
      <c r="M19402"/>
    </row>
    <row r="19403" spans="1:13">
      <c r="A19403" s="61" t="s">
        <v>40</v>
      </c>
      <c r="B19403" s="61">
        <v>14522</v>
      </c>
      <c r="C19403" s="63" t="s">
        <v>968</v>
      </c>
      <c r="D19403" s="61">
        <v>0</v>
      </c>
      <c r="E19403" s="61" t="s">
        <v>1951</v>
      </c>
      <c r="F19403" s="61" t="s">
        <v>111</v>
      </c>
      <c r="G19403" s="61" t="s">
        <v>763</v>
      </c>
      <c r="H19403" s="61" t="s">
        <v>967</v>
      </c>
      <c r="I19403" s="61">
        <v>43.06</v>
      </c>
      <c r="J19403" s="61">
        <v>-77.23</v>
      </c>
      <c r="K19403">
        <v>9028</v>
      </c>
      <c r="L19403"/>
      <c r="M19403"/>
    </row>
    <row r="19404" spans="1:13">
      <c r="A19404" s="61" t="s">
        <v>40</v>
      </c>
      <c r="B19404" s="61">
        <v>14767</v>
      </c>
      <c r="C19404" s="63" t="s">
        <v>968</v>
      </c>
      <c r="D19404" s="61">
        <v>0</v>
      </c>
      <c r="E19404" s="61" t="s">
        <v>3884</v>
      </c>
      <c r="F19404" s="61" t="s">
        <v>111</v>
      </c>
      <c r="G19404" s="61" t="s">
        <v>3723</v>
      </c>
      <c r="H19404" s="61" t="s">
        <v>967</v>
      </c>
      <c r="I19404" s="61">
        <v>42.07</v>
      </c>
      <c r="J19404" s="61">
        <v>-79.48</v>
      </c>
      <c r="K19404">
        <v>2171</v>
      </c>
      <c r="L19404"/>
      <c r="M19404"/>
    </row>
    <row r="19405" spans="1:13">
      <c r="A19405" s="61" t="s">
        <v>40</v>
      </c>
      <c r="B19405" s="61">
        <v>12858</v>
      </c>
      <c r="C19405" s="63" t="s">
        <v>968</v>
      </c>
      <c r="D19405" s="61">
        <v>0</v>
      </c>
      <c r="E19405" s="61" t="s">
        <v>3332</v>
      </c>
      <c r="F19405" s="61" t="s">
        <v>111</v>
      </c>
      <c r="G19405" s="61" t="s">
        <v>1186</v>
      </c>
      <c r="H19405" s="61" t="s">
        <v>967</v>
      </c>
      <c r="I19405" s="61">
        <v>43.91</v>
      </c>
      <c r="J19405" s="61">
        <v>-73.680000000000007</v>
      </c>
      <c r="K19405">
        <v>123</v>
      </c>
      <c r="L19405"/>
      <c r="M19405"/>
    </row>
    <row r="19406" spans="1:13">
      <c r="A19406" s="61" t="s">
        <v>40</v>
      </c>
      <c r="B19406" s="61">
        <v>13131</v>
      </c>
      <c r="C19406" s="63" t="s">
        <v>968</v>
      </c>
      <c r="D19406" s="61">
        <v>0</v>
      </c>
      <c r="E19406" s="61" t="s">
        <v>3457</v>
      </c>
      <c r="F19406" s="61" t="s">
        <v>111</v>
      </c>
      <c r="G19406" s="61" t="s">
        <v>3412</v>
      </c>
      <c r="H19406" s="61" t="s">
        <v>967</v>
      </c>
      <c r="I19406" s="61">
        <v>43.4</v>
      </c>
      <c r="J19406" s="61">
        <v>-76.12</v>
      </c>
      <c r="K19406">
        <v>3649</v>
      </c>
      <c r="L19406"/>
      <c r="M19406"/>
    </row>
    <row r="19407" spans="1:13">
      <c r="A19407" s="61" t="s">
        <v>40</v>
      </c>
      <c r="B19407" s="61">
        <v>13672</v>
      </c>
      <c r="C19407" s="63" t="s">
        <v>968</v>
      </c>
      <c r="D19407" s="61">
        <v>0</v>
      </c>
      <c r="E19407" s="61" t="s">
        <v>3612</v>
      </c>
      <c r="F19407" s="61" t="s">
        <v>111</v>
      </c>
      <c r="G19407" s="61" t="s">
        <v>3599</v>
      </c>
      <c r="H19407" s="61" t="s">
        <v>967</v>
      </c>
      <c r="I19407" s="61">
        <v>44.47</v>
      </c>
      <c r="J19407" s="61">
        <v>-74.66</v>
      </c>
      <c r="K19407">
        <v>526</v>
      </c>
      <c r="L19407"/>
      <c r="M19407"/>
    </row>
    <row r="19408" spans="1:13">
      <c r="A19408" s="61" t="s">
        <v>40</v>
      </c>
      <c r="B19408" s="61">
        <v>12768</v>
      </c>
      <c r="C19408" s="63" t="s">
        <v>968</v>
      </c>
      <c r="D19408" s="61">
        <v>0</v>
      </c>
      <c r="E19408" s="61" t="s">
        <v>3278</v>
      </c>
      <c r="F19408" s="61" t="s">
        <v>111</v>
      </c>
      <c r="G19408" s="61" t="s">
        <v>1527</v>
      </c>
      <c r="H19408" s="61" t="s">
        <v>967</v>
      </c>
      <c r="I19408" s="61">
        <v>41.85</v>
      </c>
      <c r="J19408" s="61">
        <v>-74.760000000000005</v>
      </c>
      <c r="K19408">
        <v>958</v>
      </c>
      <c r="L19408"/>
      <c r="M19408"/>
    </row>
    <row r="19409" spans="1:13">
      <c r="A19409" s="61" t="s">
        <v>40</v>
      </c>
      <c r="B19409" s="61">
        <v>11772</v>
      </c>
      <c r="C19409" s="63" t="s">
        <v>968</v>
      </c>
      <c r="D19409" s="61">
        <v>0</v>
      </c>
      <c r="E19409" s="61" t="s">
        <v>2971</v>
      </c>
      <c r="F19409" s="61" t="s">
        <v>111</v>
      </c>
      <c r="G19409" s="61" t="s">
        <v>966</v>
      </c>
      <c r="H19409" s="61" t="s">
        <v>967</v>
      </c>
      <c r="I19409" s="61">
        <v>40.76</v>
      </c>
      <c r="J19409" s="61">
        <v>-73.010000000000005</v>
      </c>
      <c r="K19409">
        <v>44459</v>
      </c>
      <c r="L19409"/>
      <c r="M19409"/>
    </row>
    <row r="19410" spans="1:13">
      <c r="A19410" s="61" t="s">
        <v>40</v>
      </c>
      <c r="B19410" s="61">
        <v>12563</v>
      </c>
      <c r="C19410" s="63" t="s">
        <v>968</v>
      </c>
      <c r="D19410" s="61">
        <v>0</v>
      </c>
      <c r="E19410" s="61" t="s">
        <v>778</v>
      </c>
      <c r="F19410" s="61" t="s">
        <v>111</v>
      </c>
      <c r="G19410" s="61" t="s">
        <v>633</v>
      </c>
      <c r="H19410" s="61" t="s">
        <v>967</v>
      </c>
      <c r="I19410" s="61">
        <v>41.5</v>
      </c>
      <c r="J19410" s="61">
        <v>-73.58</v>
      </c>
      <c r="K19410">
        <v>7586</v>
      </c>
      <c r="L19410"/>
      <c r="M19410"/>
    </row>
    <row r="19411" spans="1:13">
      <c r="A19411" s="61" t="s">
        <v>40</v>
      </c>
      <c r="B19411" s="61">
        <v>12137</v>
      </c>
      <c r="C19411" s="63" t="s">
        <v>968</v>
      </c>
      <c r="D19411" s="61">
        <v>0</v>
      </c>
      <c r="E19411" s="61" t="s">
        <v>3102</v>
      </c>
      <c r="F19411" s="61" t="s">
        <v>111</v>
      </c>
      <c r="G19411" s="61" t="s">
        <v>3024</v>
      </c>
      <c r="H19411" s="61" t="s">
        <v>967</v>
      </c>
      <c r="I19411" s="61">
        <v>42.84</v>
      </c>
      <c r="J19411" s="61">
        <v>-74.13</v>
      </c>
      <c r="K19411">
        <v>1704</v>
      </c>
      <c r="L19411"/>
      <c r="M19411"/>
    </row>
    <row r="19412" spans="1:13">
      <c r="A19412" s="61" t="s">
        <v>40</v>
      </c>
      <c r="B19412" s="61">
        <v>12970</v>
      </c>
      <c r="C19412" s="63" t="s">
        <v>968</v>
      </c>
      <c r="D19412" s="61">
        <v>0</v>
      </c>
      <c r="E19412" s="61" t="s">
        <v>3392</v>
      </c>
      <c r="F19412" s="61" t="s">
        <v>111</v>
      </c>
      <c r="G19412" s="61" t="s">
        <v>428</v>
      </c>
      <c r="H19412" s="61" t="s">
        <v>967</v>
      </c>
      <c r="I19412" s="61">
        <v>44.43</v>
      </c>
      <c r="J19412" s="61">
        <v>-74.25</v>
      </c>
      <c r="K19412">
        <v>682</v>
      </c>
      <c r="L19412"/>
      <c r="M19412"/>
    </row>
    <row r="19413" spans="1:13">
      <c r="A19413" s="61" t="s">
        <v>40</v>
      </c>
      <c r="B19413" s="61">
        <v>14525</v>
      </c>
      <c r="C19413" s="63" t="s">
        <v>968</v>
      </c>
      <c r="D19413" s="61">
        <v>0</v>
      </c>
      <c r="E19413" s="61" t="s">
        <v>3816</v>
      </c>
      <c r="F19413" s="61" t="s">
        <v>111</v>
      </c>
      <c r="G19413" s="61" t="s">
        <v>3697</v>
      </c>
      <c r="H19413" s="61" t="s">
        <v>967</v>
      </c>
      <c r="I19413" s="61">
        <v>42.87</v>
      </c>
      <c r="J19413" s="61">
        <v>-77.989999999999995</v>
      </c>
      <c r="K19413">
        <v>2921</v>
      </c>
      <c r="L19413"/>
      <c r="M19413"/>
    </row>
    <row r="19414" spans="1:13">
      <c r="A19414" s="61" t="s">
        <v>40</v>
      </c>
      <c r="B19414" s="61">
        <v>12564</v>
      </c>
      <c r="C19414" s="63" t="s">
        <v>968</v>
      </c>
      <c r="D19414" s="61">
        <v>0</v>
      </c>
      <c r="E19414" s="61" t="s">
        <v>3225</v>
      </c>
      <c r="F19414" s="61" t="s">
        <v>111</v>
      </c>
      <c r="G19414" s="61" t="s">
        <v>3195</v>
      </c>
      <c r="H19414" s="61" t="s">
        <v>967</v>
      </c>
      <c r="I19414" s="61">
        <v>41.56</v>
      </c>
      <c r="J19414" s="61">
        <v>-73.59</v>
      </c>
      <c r="K19414">
        <v>7159</v>
      </c>
      <c r="L19414"/>
      <c r="M19414"/>
    </row>
    <row r="19415" spans="1:13">
      <c r="A19415" s="61" t="s">
        <v>40</v>
      </c>
      <c r="B19415" s="61">
        <v>10965</v>
      </c>
      <c r="C19415" s="63" t="s">
        <v>968</v>
      </c>
      <c r="D19415" s="61">
        <v>0</v>
      </c>
      <c r="E19415" s="61" t="s">
        <v>2833</v>
      </c>
      <c r="F19415" s="61" t="s">
        <v>111</v>
      </c>
      <c r="G19415" s="61" t="s">
        <v>2809</v>
      </c>
      <c r="H19415" s="61" t="s">
        <v>967</v>
      </c>
      <c r="I19415" s="61">
        <v>41.06</v>
      </c>
      <c r="J19415" s="61">
        <v>-74</v>
      </c>
      <c r="K19415">
        <v>15342</v>
      </c>
      <c r="L19415"/>
      <c r="M19415"/>
    </row>
    <row r="19416" spans="1:13">
      <c r="A19416" s="61" t="s">
        <v>40</v>
      </c>
      <c r="B19416" s="61">
        <v>11958</v>
      </c>
      <c r="C19416" s="63" t="s">
        <v>968</v>
      </c>
      <c r="D19416" s="61">
        <v>0</v>
      </c>
      <c r="E19416" s="61" t="s">
        <v>3011</v>
      </c>
      <c r="F19416" s="61" t="s">
        <v>111</v>
      </c>
      <c r="G19416" s="61" t="s">
        <v>966</v>
      </c>
      <c r="H19416" s="61" t="s">
        <v>967</v>
      </c>
      <c r="I19416" s="61">
        <v>41.03</v>
      </c>
      <c r="J19416" s="61">
        <v>-72.459999999999994</v>
      </c>
      <c r="K19416">
        <v>691</v>
      </c>
      <c r="L19416"/>
      <c r="M19416"/>
    </row>
    <row r="19417" spans="1:13">
      <c r="A19417" s="61" t="s">
        <v>40</v>
      </c>
      <c r="B19417" s="61">
        <v>10566</v>
      </c>
      <c r="C19417" s="63" t="s">
        <v>968</v>
      </c>
      <c r="D19417" s="61">
        <v>0</v>
      </c>
      <c r="E19417" s="61" t="s">
        <v>2788</v>
      </c>
      <c r="F19417" s="61" t="s">
        <v>111</v>
      </c>
      <c r="G19417" s="61" t="s">
        <v>2760</v>
      </c>
      <c r="H19417" s="61" t="s">
        <v>967</v>
      </c>
      <c r="I19417" s="61">
        <v>41.28</v>
      </c>
      <c r="J19417" s="61">
        <v>-73.92</v>
      </c>
      <c r="K19417">
        <v>25384</v>
      </c>
      <c r="L19417"/>
      <c r="M19417"/>
    </row>
    <row r="19418" spans="1:13">
      <c r="A19418" s="61" t="s">
        <v>40</v>
      </c>
      <c r="B19418" s="61">
        <v>10803</v>
      </c>
      <c r="C19418" s="63" t="s">
        <v>968</v>
      </c>
      <c r="D19418" s="61">
        <v>0</v>
      </c>
      <c r="E19418" s="61" t="s">
        <v>867</v>
      </c>
      <c r="F19418" s="61" t="s">
        <v>111</v>
      </c>
      <c r="G19418" s="61" t="s">
        <v>2760</v>
      </c>
      <c r="H19418" s="61" t="s">
        <v>967</v>
      </c>
      <c r="I19418" s="61">
        <v>40.9</v>
      </c>
      <c r="J19418" s="61">
        <v>-73.81</v>
      </c>
      <c r="K19418">
        <v>13255</v>
      </c>
      <c r="L19418"/>
      <c r="M19418"/>
    </row>
    <row r="19419" spans="1:13">
      <c r="A19419" s="61" t="s">
        <v>40</v>
      </c>
      <c r="B19419" s="61">
        <v>14526</v>
      </c>
      <c r="C19419" s="63" t="s">
        <v>968</v>
      </c>
      <c r="D19419" s="61">
        <v>0</v>
      </c>
      <c r="E19419" s="61" t="s">
        <v>3817</v>
      </c>
      <c r="F19419" s="61" t="s">
        <v>111</v>
      </c>
      <c r="G19419" s="61" t="s">
        <v>603</v>
      </c>
      <c r="H19419" s="61" t="s">
        <v>967</v>
      </c>
      <c r="I19419" s="61">
        <v>43.15</v>
      </c>
      <c r="J19419" s="61">
        <v>-77.44</v>
      </c>
      <c r="K19419">
        <v>20932</v>
      </c>
      <c r="L19419"/>
      <c r="M19419"/>
    </row>
    <row r="19420" spans="1:13">
      <c r="A19420" s="61" t="s">
        <v>40</v>
      </c>
      <c r="B19420" s="61">
        <v>14527</v>
      </c>
      <c r="C19420" s="63" t="s">
        <v>968</v>
      </c>
      <c r="D19420" s="61">
        <v>0</v>
      </c>
      <c r="E19420" s="61" t="s">
        <v>3818</v>
      </c>
      <c r="F19420" s="61" t="s">
        <v>111</v>
      </c>
      <c r="G19420" s="61" t="s">
        <v>3773</v>
      </c>
      <c r="H19420" s="61" t="s">
        <v>967</v>
      </c>
      <c r="I19420" s="61">
        <v>42.66</v>
      </c>
      <c r="J19420" s="61">
        <v>-77.05</v>
      </c>
      <c r="K19420">
        <v>12716</v>
      </c>
      <c r="L19420"/>
      <c r="M19420"/>
    </row>
    <row r="19421" spans="1:13">
      <c r="A19421" s="61" t="s">
        <v>40</v>
      </c>
      <c r="B19421" s="61">
        <v>13132</v>
      </c>
      <c r="C19421" s="63" t="s">
        <v>968</v>
      </c>
      <c r="D19421" s="61">
        <v>0</v>
      </c>
      <c r="E19421" s="61" t="s">
        <v>3468</v>
      </c>
      <c r="F19421" s="61" t="s">
        <v>111</v>
      </c>
      <c r="G19421" s="61" t="s">
        <v>3412</v>
      </c>
      <c r="H19421" s="61" t="s">
        <v>967</v>
      </c>
      <c r="I19421" s="61">
        <v>43.26</v>
      </c>
      <c r="J19421" s="61">
        <v>-76.239999999999995</v>
      </c>
      <c r="K19421">
        <v>3865</v>
      </c>
      <c r="L19421"/>
      <c r="M19421"/>
    </row>
    <row r="19422" spans="1:13">
      <c r="A19422" s="61" t="s">
        <v>40</v>
      </c>
      <c r="B19422" s="61">
        <v>14530</v>
      </c>
      <c r="C19422" s="63" t="s">
        <v>968</v>
      </c>
      <c r="D19422" s="61">
        <v>0</v>
      </c>
      <c r="E19422" s="61" t="s">
        <v>680</v>
      </c>
      <c r="F19422" s="61" t="s">
        <v>111</v>
      </c>
      <c r="G19422" s="61" t="s">
        <v>3700</v>
      </c>
      <c r="H19422" s="61" t="s">
        <v>967</v>
      </c>
      <c r="I19422" s="61">
        <v>42.71</v>
      </c>
      <c r="J19422" s="61">
        <v>-78</v>
      </c>
      <c r="K19422">
        <v>6583</v>
      </c>
      <c r="L19422"/>
      <c r="M19422"/>
    </row>
    <row r="19423" spans="1:13">
      <c r="A19423" s="61" t="s">
        <v>40</v>
      </c>
      <c r="B19423" s="61">
        <v>14129</v>
      </c>
      <c r="C19423" s="63" t="s">
        <v>968</v>
      </c>
      <c r="D19423" s="61">
        <v>0</v>
      </c>
      <c r="E19423" s="61" t="s">
        <v>3752</v>
      </c>
      <c r="F19423" s="61" t="s">
        <v>111</v>
      </c>
      <c r="G19423" s="61" t="s">
        <v>3719</v>
      </c>
      <c r="H19423" s="61" t="s">
        <v>967</v>
      </c>
      <c r="I19423" s="61">
        <v>42.45</v>
      </c>
      <c r="J19423" s="61">
        <v>-79</v>
      </c>
      <c r="K19423">
        <v>1638</v>
      </c>
      <c r="L19423"/>
      <c r="M19423"/>
    </row>
    <row r="19424" spans="1:13">
      <c r="A19424" s="61" t="s">
        <v>40</v>
      </c>
      <c r="B19424" s="61">
        <v>12972</v>
      </c>
      <c r="C19424" s="63" t="s">
        <v>968</v>
      </c>
      <c r="D19424" s="61">
        <v>0</v>
      </c>
      <c r="E19424" s="61" t="s">
        <v>1048</v>
      </c>
      <c r="F19424" s="61" t="s">
        <v>111</v>
      </c>
      <c r="G19424" s="61" t="s">
        <v>3350</v>
      </c>
      <c r="H19424" s="61" t="s">
        <v>967</v>
      </c>
      <c r="I19424" s="61">
        <v>44.58</v>
      </c>
      <c r="J19424" s="61">
        <v>-73.53</v>
      </c>
      <c r="K19424">
        <v>6212</v>
      </c>
      <c r="L19424"/>
      <c r="M19424"/>
    </row>
    <row r="19425" spans="1:13">
      <c r="A19425" s="61" t="s">
        <v>40</v>
      </c>
      <c r="B19425" s="61">
        <v>12138</v>
      </c>
      <c r="C19425" s="63" t="s">
        <v>968</v>
      </c>
      <c r="D19425" s="61">
        <v>0</v>
      </c>
      <c r="E19425" s="61" t="s">
        <v>3103</v>
      </c>
      <c r="F19425" s="61" t="s">
        <v>111</v>
      </c>
      <c r="G19425" s="61" t="s">
        <v>3031</v>
      </c>
      <c r="H19425" s="61" t="s">
        <v>967</v>
      </c>
      <c r="I19425" s="61">
        <v>42.72</v>
      </c>
      <c r="J19425" s="61">
        <v>-73.36</v>
      </c>
      <c r="K19425">
        <v>3012</v>
      </c>
      <c r="L19425"/>
      <c r="M19425"/>
    </row>
    <row r="19426" spans="1:13">
      <c r="A19426" s="61" t="s">
        <v>40</v>
      </c>
      <c r="B19426" s="61">
        <v>14532</v>
      </c>
      <c r="C19426" s="63" t="s">
        <v>968</v>
      </c>
      <c r="D19426" s="61">
        <v>0</v>
      </c>
      <c r="E19426" s="61" t="s">
        <v>3820</v>
      </c>
      <c r="F19426" s="61" t="s">
        <v>111</v>
      </c>
      <c r="G19426" s="61" t="s">
        <v>3779</v>
      </c>
      <c r="H19426" s="61" t="s">
        <v>967</v>
      </c>
      <c r="I19426" s="61">
        <v>42.95</v>
      </c>
      <c r="J19426" s="61">
        <v>-77.06</v>
      </c>
      <c r="K19426">
        <v>4174</v>
      </c>
      <c r="L19426"/>
      <c r="M19426"/>
    </row>
    <row r="19427" spans="1:13">
      <c r="A19427" s="61" t="s">
        <v>40</v>
      </c>
      <c r="B19427" s="61">
        <v>13673</v>
      </c>
      <c r="C19427" s="63" t="s">
        <v>968</v>
      </c>
      <c r="D19427" s="61">
        <v>0</v>
      </c>
      <c r="E19427" s="61" t="s">
        <v>3613</v>
      </c>
      <c r="F19427" s="61" t="s">
        <v>111</v>
      </c>
      <c r="G19427" s="61" t="s">
        <v>362</v>
      </c>
      <c r="H19427" s="61" t="s">
        <v>967</v>
      </c>
      <c r="I19427" s="61">
        <v>44.15</v>
      </c>
      <c r="J19427" s="61">
        <v>-75.7</v>
      </c>
      <c r="K19427">
        <v>2503</v>
      </c>
      <c r="L19427"/>
      <c r="M19427"/>
    </row>
    <row r="19428" spans="1:13">
      <c r="A19428" s="61" t="s">
        <v>40</v>
      </c>
      <c r="B19428" s="61">
        <v>12565</v>
      </c>
      <c r="C19428" s="63" t="s">
        <v>968</v>
      </c>
      <c r="D19428" s="61">
        <v>0</v>
      </c>
      <c r="E19428" s="61" t="s">
        <v>3226</v>
      </c>
      <c r="F19428" s="61" t="s">
        <v>111</v>
      </c>
      <c r="G19428" s="61" t="s">
        <v>566</v>
      </c>
      <c r="H19428" s="61" t="s">
        <v>967</v>
      </c>
      <c r="I19428" s="61">
        <v>42.24</v>
      </c>
      <c r="J19428" s="61">
        <v>-73.64</v>
      </c>
      <c r="K19428">
        <v>1402</v>
      </c>
      <c r="L19428"/>
      <c r="M19428"/>
    </row>
    <row r="19429" spans="1:13">
      <c r="A19429" s="61" t="s">
        <v>40</v>
      </c>
      <c r="B19429" s="61">
        <v>12464</v>
      </c>
      <c r="C19429" s="63" t="s">
        <v>968</v>
      </c>
      <c r="D19429" s="61">
        <v>0</v>
      </c>
      <c r="E19429" s="61" t="s">
        <v>3173</v>
      </c>
      <c r="F19429" s="61" t="s">
        <v>111</v>
      </c>
      <c r="G19429" s="61" t="s">
        <v>3136</v>
      </c>
      <c r="H19429" s="61" t="s">
        <v>967</v>
      </c>
      <c r="I19429" s="61">
        <v>42.08</v>
      </c>
      <c r="J19429" s="61">
        <v>-74.31</v>
      </c>
      <c r="K19429">
        <v>955</v>
      </c>
      <c r="L19429"/>
      <c r="M19429"/>
    </row>
    <row r="19430" spans="1:13">
      <c r="A19430" s="61" t="s">
        <v>40</v>
      </c>
      <c r="B19430" s="61">
        <v>13135</v>
      </c>
      <c r="C19430" s="63" t="s">
        <v>968</v>
      </c>
      <c r="D19430" s="61">
        <v>0</v>
      </c>
      <c r="E19430" s="61" t="s">
        <v>3469</v>
      </c>
      <c r="F19430" s="61" t="s">
        <v>111</v>
      </c>
      <c r="G19430" s="61" t="s">
        <v>3412</v>
      </c>
      <c r="H19430" s="61" t="s">
        <v>967</v>
      </c>
      <c r="I19430" s="61">
        <v>43.23</v>
      </c>
      <c r="J19430" s="61">
        <v>-76.290000000000006</v>
      </c>
      <c r="K19430">
        <v>6303</v>
      </c>
      <c r="L19430"/>
      <c r="M19430"/>
    </row>
    <row r="19431" spans="1:13">
      <c r="A19431" s="61" t="s">
        <v>40</v>
      </c>
      <c r="B19431" s="61">
        <v>10968</v>
      </c>
      <c r="C19431" s="63" t="s">
        <v>968</v>
      </c>
      <c r="D19431" s="61">
        <v>0</v>
      </c>
      <c r="E19431" s="61" t="s">
        <v>1588</v>
      </c>
      <c r="F19431" s="61" t="s">
        <v>111</v>
      </c>
      <c r="G19431" s="61" t="s">
        <v>2809</v>
      </c>
      <c r="H19431" s="61" t="s">
        <v>967</v>
      </c>
      <c r="I19431" s="61">
        <v>41.04</v>
      </c>
      <c r="J19431" s="61">
        <v>-73.92</v>
      </c>
      <c r="K19431">
        <v>2435</v>
      </c>
      <c r="L19431"/>
      <c r="M19431"/>
    </row>
    <row r="19432" spans="1:13">
      <c r="A19432" s="61" t="s">
        <v>40</v>
      </c>
      <c r="B19432" s="61">
        <v>14533</v>
      </c>
      <c r="C19432" s="63" t="s">
        <v>968</v>
      </c>
      <c r="D19432" s="61">
        <v>0</v>
      </c>
      <c r="E19432" s="61" t="s">
        <v>3821</v>
      </c>
      <c r="F19432" s="61" t="s">
        <v>111</v>
      </c>
      <c r="G19432" s="61" t="s">
        <v>3771</v>
      </c>
      <c r="H19432" s="61" t="s">
        <v>967</v>
      </c>
      <c r="I19432" s="61">
        <v>42.84</v>
      </c>
      <c r="J19432" s="61">
        <v>-77.88</v>
      </c>
      <c r="K19432">
        <v>1753</v>
      </c>
      <c r="L19432"/>
      <c r="M19432"/>
    </row>
    <row r="19433" spans="1:13">
      <c r="A19433" s="61" t="s">
        <v>40</v>
      </c>
      <c r="B19433" s="61">
        <v>12566</v>
      </c>
      <c r="C19433" s="63" t="s">
        <v>968</v>
      </c>
      <c r="D19433" s="61">
        <v>0</v>
      </c>
      <c r="E19433" s="61" t="s">
        <v>3227</v>
      </c>
      <c r="F19433" s="61" t="s">
        <v>111</v>
      </c>
      <c r="G19433" s="61" t="s">
        <v>3136</v>
      </c>
      <c r="H19433" s="61" t="s">
        <v>967</v>
      </c>
      <c r="I19433" s="61">
        <v>41.6</v>
      </c>
      <c r="J19433" s="61">
        <v>-74.290000000000006</v>
      </c>
      <c r="K19433">
        <v>10923</v>
      </c>
      <c r="L19433"/>
      <c r="M19433"/>
    </row>
    <row r="19434" spans="1:13">
      <c r="A19434" s="61" t="s">
        <v>40</v>
      </c>
      <c r="B19434" s="61">
        <v>14871</v>
      </c>
      <c r="C19434" s="63" t="s">
        <v>968</v>
      </c>
      <c r="D19434" s="61">
        <v>0</v>
      </c>
      <c r="E19434" s="61" t="s">
        <v>3928</v>
      </c>
      <c r="F19434" s="61" t="s">
        <v>111</v>
      </c>
      <c r="G19434" s="61" t="s">
        <v>3898</v>
      </c>
      <c r="H19434" s="61" t="s">
        <v>967</v>
      </c>
      <c r="I19434" s="61">
        <v>42.03</v>
      </c>
      <c r="J19434" s="61">
        <v>-76.86</v>
      </c>
      <c r="K19434">
        <v>4025</v>
      </c>
      <c r="L19434"/>
      <c r="M19434"/>
    </row>
    <row r="19435" spans="1:13">
      <c r="A19435" s="61" t="s">
        <v>40</v>
      </c>
      <c r="B19435" s="61">
        <v>12465</v>
      </c>
      <c r="C19435" s="63" t="s">
        <v>968</v>
      </c>
      <c r="D19435" s="61">
        <v>0</v>
      </c>
      <c r="E19435" s="61" t="s">
        <v>3174</v>
      </c>
      <c r="F19435" s="61" t="s">
        <v>111</v>
      </c>
      <c r="G19435" s="61" t="s">
        <v>3136</v>
      </c>
      <c r="H19435" s="61" t="s">
        <v>967</v>
      </c>
      <c r="I19435" s="61">
        <v>42.16</v>
      </c>
      <c r="J19435" s="61">
        <v>-74.459999999999994</v>
      </c>
      <c r="K19435">
        <v>288</v>
      </c>
      <c r="L19435"/>
      <c r="M19435"/>
    </row>
    <row r="19436" spans="1:13">
      <c r="A19436" s="61" t="s">
        <v>40</v>
      </c>
      <c r="B19436" s="61">
        <v>10969</v>
      </c>
      <c r="C19436" s="63" t="s">
        <v>968</v>
      </c>
      <c r="D19436" s="61">
        <v>0</v>
      </c>
      <c r="E19436" s="61" t="s">
        <v>2834</v>
      </c>
      <c r="F19436" s="61" t="s">
        <v>111</v>
      </c>
      <c r="G19436" s="61" t="s">
        <v>1971</v>
      </c>
      <c r="H19436" s="61" t="s">
        <v>967</v>
      </c>
      <c r="I19436" s="61">
        <v>41.29</v>
      </c>
      <c r="J19436" s="61">
        <v>-74.489999999999995</v>
      </c>
      <c r="K19436">
        <v>1282</v>
      </c>
      <c r="L19436"/>
      <c r="M19436"/>
    </row>
    <row r="19437" spans="1:13">
      <c r="A19437" s="61" t="s">
        <v>40</v>
      </c>
      <c r="B19437" s="61">
        <v>12567</v>
      </c>
      <c r="C19437" s="63" t="s">
        <v>968</v>
      </c>
      <c r="D19437" s="61">
        <v>0</v>
      </c>
      <c r="E19437" s="61" t="s">
        <v>3228</v>
      </c>
      <c r="F19437" s="61" t="s">
        <v>111</v>
      </c>
      <c r="G19437" s="61" t="s">
        <v>3195</v>
      </c>
      <c r="H19437" s="61" t="s">
        <v>967</v>
      </c>
      <c r="I19437" s="61">
        <v>41.97</v>
      </c>
      <c r="J19437" s="61">
        <v>-73.650000000000006</v>
      </c>
      <c r="K19437">
        <v>2564</v>
      </c>
      <c r="L19437"/>
      <c r="M19437"/>
    </row>
    <row r="19438" spans="1:13">
      <c r="A19438" s="61" t="s">
        <v>40</v>
      </c>
      <c r="B19438" s="61">
        <v>14872</v>
      </c>
      <c r="C19438" s="63" t="s">
        <v>968</v>
      </c>
      <c r="D19438" s="61">
        <v>0</v>
      </c>
      <c r="E19438" s="61" t="s">
        <v>3929</v>
      </c>
      <c r="F19438" s="61" t="s">
        <v>111</v>
      </c>
      <c r="G19438" s="61" t="s">
        <v>3898</v>
      </c>
      <c r="H19438" s="61" t="s">
        <v>967</v>
      </c>
      <c r="I19438" s="61">
        <v>42.24</v>
      </c>
      <c r="J19438" s="61">
        <v>-76.87</v>
      </c>
      <c r="K19438">
        <v>641</v>
      </c>
      <c r="L19438"/>
      <c r="M19438"/>
    </row>
    <row r="19439" spans="1:13">
      <c r="A19439" s="61" t="s">
        <v>40</v>
      </c>
      <c r="B19439" s="61">
        <v>12139</v>
      </c>
      <c r="C19439" s="63" t="s">
        <v>968</v>
      </c>
      <c r="D19439" s="61">
        <v>0</v>
      </c>
      <c r="E19439" s="61" t="s">
        <v>3104</v>
      </c>
      <c r="F19439" s="61" t="s">
        <v>111</v>
      </c>
      <c r="G19439" s="61" t="s">
        <v>3088</v>
      </c>
      <c r="H19439" s="61" t="s">
        <v>967</v>
      </c>
      <c r="I19439" s="61">
        <v>43.42</v>
      </c>
      <c r="J19439" s="61">
        <v>-74.53</v>
      </c>
      <c r="K19439">
        <v>266</v>
      </c>
      <c r="L19439"/>
      <c r="M19439"/>
    </row>
    <row r="19440" spans="1:13">
      <c r="A19440" s="61" t="s">
        <v>40</v>
      </c>
      <c r="B19440" s="61">
        <v>13136</v>
      </c>
      <c r="C19440" s="63" t="s">
        <v>968</v>
      </c>
      <c r="D19440" s="61">
        <v>0</v>
      </c>
      <c r="E19440" s="61" t="s">
        <v>3470</v>
      </c>
      <c r="F19440" s="61" t="s">
        <v>111</v>
      </c>
      <c r="G19440" s="61" t="s">
        <v>3466</v>
      </c>
      <c r="H19440" s="61" t="s">
        <v>967</v>
      </c>
      <c r="I19440" s="61">
        <v>42.58</v>
      </c>
      <c r="J19440" s="61">
        <v>-75.86</v>
      </c>
      <c r="K19440">
        <v>409</v>
      </c>
      <c r="L19440"/>
      <c r="M19440"/>
    </row>
    <row r="19441" spans="1:13">
      <c r="A19441" s="61" t="s">
        <v>40</v>
      </c>
      <c r="B19441" s="61">
        <v>14534</v>
      </c>
      <c r="C19441" s="63" t="s">
        <v>968</v>
      </c>
      <c r="D19441" s="61">
        <v>0</v>
      </c>
      <c r="E19441" s="61" t="s">
        <v>2108</v>
      </c>
      <c r="F19441" s="61" t="s">
        <v>111</v>
      </c>
      <c r="G19441" s="61" t="s">
        <v>603</v>
      </c>
      <c r="H19441" s="61" t="s">
        <v>967</v>
      </c>
      <c r="I19441" s="61">
        <v>43.09</v>
      </c>
      <c r="J19441" s="61">
        <v>-77.510000000000005</v>
      </c>
      <c r="K19441">
        <v>32834</v>
      </c>
      <c r="L19441"/>
      <c r="M19441"/>
    </row>
    <row r="19442" spans="1:13">
      <c r="A19442" s="61" t="s">
        <v>40</v>
      </c>
      <c r="B19442" s="61">
        <v>11803</v>
      </c>
      <c r="C19442" s="63" t="s">
        <v>968</v>
      </c>
      <c r="D19442" s="61">
        <v>0</v>
      </c>
      <c r="E19442" s="61" t="s">
        <v>2991</v>
      </c>
      <c r="F19442" s="61" t="s">
        <v>111</v>
      </c>
      <c r="G19442" s="61" t="s">
        <v>2852</v>
      </c>
      <c r="H19442" s="61" t="s">
        <v>967</v>
      </c>
      <c r="I19442" s="61">
        <v>40.78</v>
      </c>
      <c r="J19442" s="61">
        <v>-73.47</v>
      </c>
      <c r="K19442">
        <v>30049</v>
      </c>
      <c r="L19442"/>
      <c r="M19442"/>
    </row>
    <row r="19443" spans="1:13">
      <c r="A19443" s="61" t="s">
        <v>40</v>
      </c>
      <c r="B19443" s="61">
        <v>12901</v>
      </c>
      <c r="C19443" s="63" t="s">
        <v>968</v>
      </c>
      <c r="D19443" s="61">
        <v>0</v>
      </c>
      <c r="E19443" s="61" t="s">
        <v>3349</v>
      </c>
      <c r="F19443" s="61" t="s">
        <v>111</v>
      </c>
      <c r="G19443" s="61" t="s">
        <v>3350</v>
      </c>
      <c r="H19443" s="61" t="s">
        <v>967</v>
      </c>
      <c r="I19443" s="61">
        <v>44.7</v>
      </c>
      <c r="J19443" s="61">
        <v>-73.47</v>
      </c>
      <c r="K19443">
        <v>32147</v>
      </c>
      <c r="L19443"/>
      <c r="M19443"/>
    </row>
    <row r="19444" spans="1:13">
      <c r="A19444" s="61" t="s">
        <v>40</v>
      </c>
      <c r="B19444" s="61">
        <v>12903</v>
      </c>
      <c r="C19444" s="63" t="s">
        <v>968</v>
      </c>
      <c r="D19444" s="61">
        <v>0</v>
      </c>
      <c r="E19444" s="61" t="s">
        <v>3349</v>
      </c>
      <c r="F19444" s="61" t="s">
        <v>111</v>
      </c>
      <c r="G19444" s="61" t="s">
        <v>3350</v>
      </c>
      <c r="H19444" s="61" t="s">
        <v>967</v>
      </c>
      <c r="I19444" s="61">
        <v>44.69</v>
      </c>
      <c r="J19444" s="61">
        <v>-73.45</v>
      </c>
      <c r="K19444">
        <v>1810</v>
      </c>
      <c r="L19444"/>
      <c r="M19444"/>
    </row>
    <row r="19445" spans="1:13">
      <c r="A19445" s="61" t="s">
        <v>40</v>
      </c>
      <c r="B19445" s="61">
        <v>12569</v>
      </c>
      <c r="C19445" s="63" t="s">
        <v>968</v>
      </c>
      <c r="D19445" s="61">
        <v>0</v>
      </c>
      <c r="E19445" s="61" t="s">
        <v>3229</v>
      </c>
      <c r="F19445" s="61" t="s">
        <v>111</v>
      </c>
      <c r="G19445" s="61" t="s">
        <v>3195</v>
      </c>
      <c r="H19445" s="61" t="s">
        <v>967</v>
      </c>
      <c r="I19445" s="61">
        <v>41.74</v>
      </c>
      <c r="J19445" s="61">
        <v>-73.819999999999993</v>
      </c>
      <c r="K19445">
        <v>10177</v>
      </c>
      <c r="L19445"/>
      <c r="M19445"/>
    </row>
    <row r="19446" spans="1:13">
      <c r="A19446" s="61" t="s">
        <v>40</v>
      </c>
      <c r="B19446" s="61">
        <v>10570</v>
      </c>
      <c r="C19446" s="63" t="s">
        <v>968</v>
      </c>
      <c r="D19446" s="61">
        <v>0</v>
      </c>
      <c r="E19446" s="61" t="s">
        <v>2619</v>
      </c>
      <c r="F19446" s="61" t="s">
        <v>111</v>
      </c>
      <c r="G19446" s="61" t="s">
        <v>2760</v>
      </c>
      <c r="H19446" s="61" t="s">
        <v>967</v>
      </c>
      <c r="I19446" s="61">
        <v>41.13</v>
      </c>
      <c r="J19446" s="61">
        <v>-73.78</v>
      </c>
      <c r="K19446">
        <v>13986</v>
      </c>
      <c r="L19446"/>
      <c r="M19446"/>
    </row>
    <row r="19447" spans="1:13">
      <c r="A19447" s="61" t="s">
        <v>40</v>
      </c>
      <c r="B19447" s="61">
        <v>13675</v>
      </c>
      <c r="C19447" s="63" t="s">
        <v>968</v>
      </c>
      <c r="D19447" s="61">
        <v>0</v>
      </c>
      <c r="E19447" s="61" t="s">
        <v>3614</v>
      </c>
      <c r="F19447" s="61" t="s">
        <v>111</v>
      </c>
      <c r="G19447" s="61" t="s">
        <v>362</v>
      </c>
      <c r="H19447" s="61" t="s">
        <v>967</v>
      </c>
      <c r="I19447" s="61">
        <v>44.28</v>
      </c>
      <c r="J19447" s="61">
        <v>-75.849999999999994</v>
      </c>
      <c r="K19447">
        <v>89</v>
      </c>
      <c r="L19447"/>
      <c r="M19447"/>
    </row>
    <row r="19448" spans="1:13">
      <c r="A19448" s="61" t="s">
        <v>40</v>
      </c>
      <c r="B19448" s="61">
        <v>13832</v>
      </c>
      <c r="C19448" s="63" t="s">
        <v>968</v>
      </c>
      <c r="D19448" s="61">
        <v>0</v>
      </c>
      <c r="E19448" s="61" t="s">
        <v>1305</v>
      </c>
      <c r="F19448" s="61" t="s">
        <v>111</v>
      </c>
      <c r="G19448" s="61" t="s">
        <v>3466</v>
      </c>
      <c r="H19448" s="61" t="s">
        <v>967</v>
      </c>
      <c r="I19448" s="61">
        <v>42.66</v>
      </c>
      <c r="J19448" s="61">
        <v>-75.67</v>
      </c>
      <c r="K19448">
        <v>528</v>
      </c>
      <c r="L19448"/>
      <c r="M19448"/>
    </row>
    <row r="19449" spans="1:13">
      <c r="A19449" s="61" t="s">
        <v>40</v>
      </c>
      <c r="B19449" s="61">
        <v>12140</v>
      </c>
      <c r="C19449" s="63" t="s">
        <v>968</v>
      </c>
      <c r="D19449" s="61">
        <v>0</v>
      </c>
      <c r="E19449" s="61" t="s">
        <v>3105</v>
      </c>
      <c r="F19449" s="61" t="s">
        <v>111</v>
      </c>
      <c r="G19449" s="61" t="s">
        <v>3031</v>
      </c>
      <c r="H19449" s="61" t="s">
        <v>967</v>
      </c>
      <c r="I19449" s="61">
        <v>42.69</v>
      </c>
      <c r="J19449" s="61">
        <v>-73.56</v>
      </c>
      <c r="K19449">
        <v>1639</v>
      </c>
      <c r="L19449"/>
      <c r="M19449"/>
    </row>
    <row r="19450" spans="1:13">
      <c r="A19450" s="61" t="s">
        <v>40</v>
      </c>
      <c r="B19450" s="61">
        <v>13431</v>
      </c>
      <c r="C19450" s="63" t="s">
        <v>968</v>
      </c>
      <c r="D19450" s="61">
        <v>0</v>
      </c>
      <c r="E19450" s="61" t="s">
        <v>1738</v>
      </c>
      <c r="F19450" s="61" t="s">
        <v>111</v>
      </c>
      <c r="G19450" s="61" t="s">
        <v>3504</v>
      </c>
      <c r="H19450" s="61" t="s">
        <v>967</v>
      </c>
      <c r="I19450" s="61">
        <v>43.22</v>
      </c>
      <c r="J19450" s="61">
        <v>-75.06</v>
      </c>
      <c r="K19450">
        <v>1960</v>
      </c>
      <c r="L19450"/>
      <c r="M19450"/>
    </row>
    <row r="19451" spans="1:13">
      <c r="A19451" s="61" t="s">
        <v>40</v>
      </c>
      <c r="B19451" s="61">
        <v>10970</v>
      </c>
      <c r="C19451" s="63" t="s">
        <v>968</v>
      </c>
      <c r="D19451" s="61">
        <v>0</v>
      </c>
      <c r="E19451" s="61" t="s">
        <v>2621</v>
      </c>
      <c r="F19451" s="61" t="s">
        <v>111</v>
      </c>
      <c r="G19451" s="61" t="s">
        <v>2809</v>
      </c>
      <c r="H19451" s="61" t="s">
        <v>967</v>
      </c>
      <c r="I19451" s="61">
        <v>41.18</v>
      </c>
      <c r="J19451" s="61">
        <v>-74.05</v>
      </c>
      <c r="K19451">
        <v>11211</v>
      </c>
      <c r="L19451"/>
      <c r="M19451"/>
    </row>
    <row r="19452" spans="1:13">
      <c r="A19452" s="61" t="s">
        <v>40</v>
      </c>
      <c r="B19452" s="61">
        <v>12770</v>
      </c>
      <c r="C19452" s="63" t="s">
        <v>968</v>
      </c>
      <c r="D19452" s="61">
        <v>0</v>
      </c>
      <c r="E19452" s="61" t="s">
        <v>3279</v>
      </c>
      <c r="F19452" s="61" t="s">
        <v>111</v>
      </c>
      <c r="G19452" s="61" t="s">
        <v>1527</v>
      </c>
      <c r="H19452" s="61" t="s">
        <v>967</v>
      </c>
      <c r="I19452" s="61">
        <v>41.44</v>
      </c>
      <c r="J19452" s="61">
        <v>-74.819999999999993</v>
      </c>
      <c r="K19452">
        <v>176</v>
      </c>
      <c r="L19452"/>
      <c r="M19452"/>
    </row>
    <row r="19453" spans="1:13">
      <c r="A19453" s="61" t="s">
        <v>40</v>
      </c>
      <c r="B19453" s="61">
        <v>13140</v>
      </c>
      <c r="C19453" s="63" t="s">
        <v>968</v>
      </c>
      <c r="D19453" s="61">
        <v>0</v>
      </c>
      <c r="E19453" s="61" t="s">
        <v>3471</v>
      </c>
      <c r="F19453" s="61" t="s">
        <v>111</v>
      </c>
      <c r="G19453" s="61" t="s">
        <v>3409</v>
      </c>
      <c r="H19453" s="61" t="s">
        <v>967</v>
      </c>
      <c r="I19453" s="61">
        <v>43.03</v>
      </c>
      <c r="J19453" s="61">
        <v>-76.62</v>
      </c>
      <c r="K19453">
        <v>4044</v>
      </c>
      <c r="L19453"/>
      <c r="M19453"/>
    </row>
    <row r="19454" spans="1:13">
      <c r="A19454" s="61" t="s">
        <v>40</v>
      </c>
      <c r="B19454" s="61">
        <v>10573</v>
      </c>
      <c r="C19454" s="63" t="s">
        <v>968</v>
      </c>
      <c r="D19454" s="61">
        <v>0</v>
      </c>
      <c r="E19454" s="61" t="s">
        <v>2790</v>
      </c>
      <c r="F19454" s="61" t="s">
        <v>111</v>
      </c>
      <c r="G19454" s="61" t="s">
        <v>2760</v>
      </c>
      <c r="H19454" s="61" t="s">
        <v>967</v>
      </c>
      <c r="I19454" s="61">
        <v>41.02</v>
      </c>
      <c r="J19454" s="61">
        <v>-73.680000000000007</v>
      </c>
      <c r="K19454">
        <v>41758</v>
      </c>
      <c r="L19454"/>
      <c r="M19454"/>
    </row>
    <row r="19455" spans="1:13">
      <c r="A19455" s="61" t="s">
        <v>40</v>
      </c>
      <c r="B19455" s="61">
        <v>13833</v>
      </c>
      <c r="C19455" s="63" t="s">
        <v>968</v>
      </c>
      <c r="D19455" s="61">
        <v>0</v>
      </c>
      <c r="E19455" s="61" t="s">
        <v>3672</v>
      </c>
      <c r="F19455" s="61" t="s">
        <v>111</v>
      </c>
      <c r="G19455" s="61" t="s">
        <v>3632</v>
      </c>
      <c r="H19455" s="61" t="s">
        <v>967</v>
      </c>
      <c r="I19455" s="61">
        <v>42.16</v>
      </c>
      <c r="J19455" s="61">
        <v>-75.83</v>
      </c>
      <c r="K19455">
        <v>4004</v>
      </c>
      <c r="L19455"/>
      <c r="M19455"/>
    </row>
    <row r="19456" spans="1:13">
      <c r="A19456" s="61" t="s">
        <v>40</v>
      </c>
      <c r="B19456" s="61">
        <v>12466</v>
      </c>
      <c r="C19456" s="63" t="s">
        <v>968</v>
      </c>
      <c r="D19456" s="61">
        <v>0</v>
      </c>
      <c r="E19456" s="61" t="s">
        <v>3175</v>
      </c>
      <c r="F19456" s="61" t="s">
        <v>111</v>
      </c>
      <c r="G19456" s="61" t="s">
        <v>3136</v>
      </c>
      <c r="H19456" s="61" t="s">
        <v>967</v>
      </c>
      <c r="I19456" s="61">
        <v>41.9</v>
      </c>
      <c r="J19456" s="61">
        <v>-73.98</v>
      </c>
      <c r="K19456">
        <v>2353</v>
      </c>
      <c r="L19456"/>
      <c r="M19456"/>
    </row>
    <row r="19457" spans="1:13">
      <c r="A19457" s="61" t="s">
        <v>40</v>
      </c>
      <c r="B19457" s="61">
        <v>12974</v>
      </c>
      <c r="C19457" s="63" t="s">
        <v>968</v>
      </c>
      <c r="D19457" s="61">
        <v>0</v>
      </c>
      <c r="E19457" s="61" t="s">
        <v>3393</v>
      </c>
      <c r="F19457" s="61" t="s">
        <v>111</v>
      </c>
      <c r="G19457" s="61" t="s">
        <v>1186</v>
      </c>
      <c r="H19457" s="61" t="s">
        <v>967</v>
      </c>
      <c r="I19457" s="61">
        <v>44.04</v>
      </c>
      <c r="J19457" s="61">
        <v>-73.459999999999994</v>
      </c>
      <c r="K19457">
        <v>1537</v>
      </c>
      <c r="L19457"/>
      <c r="M19457"/>
    </row>
    <row r="19458" spans="1:13">
      <c r="A19458" s="61" t="s">
        <v>40</v>
      </c>
      <c r="B19458" s="61">
        <v>11777</v>
      </c>
      <c r="C19458" s="63" t="s">
        <v>968</v>
      </c>
      <c r="D19458" s="61">
        <v>0</v>
      </c>
      <c r="E19458" s="61" t="s">
        <v>2974</v>
      </c>
      <c r="F19458" s="61" t="s">
        <v>111</v>
      </c>
      <c r="G19458" s="61" t="s">
        <v>966</v>
      </c>
      <c r="H19458" s="61" t="s">
        <v>967</v>
      </c>
      <c r="I19458" s="61">
        <v>40.94</v>
      </c>
      <c r="J19458" s="61">
        <v>-73.05</v>
      </c>
      <c r="K19458">
        <v>9346</v>
      </c>
      <c r="L19458"/>
      <c r="M19458"/>
    </row>
    <row r="19459" spans="1:13">
      <c r="A19459" s="61" t="s">
        <v>40</v>
      </c>
      <c r="B19459" s="61">
        <v>11776</v>
      </c>
      <c r="C19459" s="63" t="s">
        <v>968</v>
      </c>
      <c r="D19459" s="61">
        <v>0</v>
      </c>
      <c r="E19459" s="61" t="s">
        <v>2973</v>
      </c>
      <c r="F19459" s="61" t="s">
        <v>111</v>
      </c>
      <c r="G19459" s="61" t="s">
        <v>966</v>
      </c>
      <c r="H19459" s="61" t="s">
        <v>967</v>
      </c>
      <c r="I19459" s="61">
        <v>40.92</v>
      </c>
      <c r="J19459" s="61">
        <v>-73.06</v>
      </c>
      <c r="K19459">
        <v>24205</v>
      </c>
      <c r="L19459"/>
      <c r="M19459"/>
    </row>
    <row r="19460" spans="1:13">
      <c r="A19460" s="61" t="s">
        <v>40</v>
      </c>
      <c r="B19460" s="61">
        <v>12771</v>
      </c>
      <c r="C19460" s="63" t="s">
        <v>968</v>
      </c>
      <c r="D19460" s="61">
        <v>0</v>
      </c>
      <c r="E19460" s="61" t="s">
        <v>3280</v>
      </c>
      <c r="F19460" s="61" t="s">
        <v>111</v>
      </c>
      <c r="G19460" s="61" t="s">
        <v>1971</v>
      </c>
      <c r="H19460" s="61" t="s">
        <v>967</v>
      </c>
      <c r="I19460" s="61">
        <v>41.37</v>
      </c>
      <c r="J19460" s="61">
        <v>-74.69</v>
      </c>
      <c r="K19460">
        <v>14423</v>
      </c>
      <c r="L19460"/>
      <c r="M19460"/>
    </row>
    <row r="19461" spans="1:13">
      <c r="A19461" s="61" t="s">
        <v>40</v>
      </c>
      <c r="B19461" s="61">
        <v>13433</v>
      </c>
      <c r="C19461" s="63" t="s">
        <v>968</v>
      </c>
      <c r="D19461" s="61">
        <v>0</v>
      </c>
      <c r="E19461" s="61" t="s">
        <v>3544</v>
      </c>
      <c r="F19461" s="61" t="s">
        <v>111</v>
      </c>
      <c r="G19461" s="61" t="s">
        <v>3494</v>
      </c>
      <c r="H19461" s="61" t="s">
        <v>967</v>
      </c>
      <c r="I19461" s="61">
        <v>43.58</v>
      </c>
      <c r="J19461" s="61">
        <v>-75.34</v>
      </c>
      <c r="K19461">
        <v>1537</v>
      </c>
      <c r="L19461"/>
      <c r="M19461"/>
    </row>
    <row r="19462" spans="1:13">
      <c r="A19462" s="61" t="s">
        <v>40</v>
      </c>
      <c r="B19462" s="61">
        <v>11050</v>
      </c>
      <c r="C19462" s="63" t="s">
        <v>968</v>
      </c>
      <c r="D19462" s="61">
        <v>0</v>
      </c>
      <c r="E19462" s="61" t="s">
        <v>2860</v>
      </c>
      <c r="F19462" s="61" t="s">
        <v>111</v>
      </c>
      <c r="G19462" s="61" t="s">
        <v>2852</v>
      </c>
      <c r="H19462" s="61" t="s">
        <v>967</v>
      </c>
      <c r="I19462" s="61">
        <v>40.82</v>
      </c>
      <c r="J19462" s="61">
        <v>-73.680000000000007</v>
      </c>
      <c r="K19462">
        <v>31512</v>
      </c>
      <c r="L19462"/>
      <c r="M19462"/>
    </row>
    <row r="19463" spans="1:13">
      <c r="A19463" s="61" t="s">
        <v>40</v>
      </c>
      <c r="B19463" s="61">
        <v>14536</v>
      </c>
      <c r="C19463" s="63" t="s">
        <v>968</v>
      </c>
      <c r="D19463" s="61">
        <v>0</v>
      </c>
      <c r="E19463" s="61" t="s">
        <v>3823</v>
      </c>
      <c r="F19463" s="61" t="s">
        <v>111</v>
      </c>
      <c r="G19463" s="61" t="s">
        <v>3700</v>
      </c>
      <c r="H19463" s="61" t="s">
        <v>967</v>
      </c>
      <c r="I19463" s="61">
        <v>42.55</v>
      </c>
      <c r="J19463" s="61">
        <v>-78.09</v>
      </c>
      <c r="K19463">
        <v>607</v>
      </c>
      <c r="L19463"/>
      <c r="M19463"/>
    </row>
    <row r="19464" spans="1:13">
      <c r="A19464" s="61" t="s">
        <v>40</v>
      </c>
      <c r="B19464" s="61">
        <v>12859</v>
      </c>
      <c r="C19464" s="63" t="s">
        <v>968</v>
      </c>
      <c r="D19464" s="61">
        <v>0</v>
      </c>
      <c r="E19464" s="61" t="s">
        <v>3334</v>
      </c>
      <c r="F19464" s="61" t="s">
        <v>111</v>
      </c>
      <c r="G19464" s="61" t="s">
        <v>3033</v>
      </c>
      <c r="H19464" s="61" t="s">
        <v>967</v>
      </c>
      <c r="I19464" s="61">
        <v>43.14</v>
      </c>
      <c r="J19464" s="61">
        <v>-73.88</v>
      </c>
      <c r="K19464">
        <v>2041</v>
      </c>
      <c r="L19464"/>
      <c r="M19464"/>
    </row>
    <row r="19465" spans="1:13">
      <c r="A19465" s="61" t="s">
        <v>40</v>
      </c>
      <c r="B19465" s="61">
        <v>14769</v>
      </c>
      <c r="C19465" s="63" t="s">
        <v>968</v>
      </c>
      <c r="D19465" s="61">
        <v>0</v>
      </c>
      <c r="E19465" s="61" t="s">
        <v>1710</v>
      </c>
      <c r="F19465" s="61" t="s">
        <v>111</v>
      </c>
      <c r="G19465" s="61" t="s">
        <v>3723</v>
      </c>
      <c r="H19465" s="61" t="s">
        <v>967</v>
      </c>
      <c r="I19465" s="61">
        <v>42.37</v>
      </c>
      <c r="J19465" s="61">
        <v>-79.47</v>
      </c>
      <c r="K19465">
        <v>948</v>
      </c>
      <c r="L19465"/>
      <c r="M19465"/>
    </row>
    <row r="19466" spans="1:13">
      <c r="A19466" s="61" t="s">
        <v>40</v>
      </c>
      <c r="B19466" s="61">
        <v>13834</v>
      </c>
      <c r="C19466" s="63" t="s">
        <v>968</v>
      </c>
      <c r="D19466" s="61">
        <v>0</v>
      </c>
      <c r="E19466" s="61" t="s">
        <v>3674</v>
      </c>
      <c r="F19466" s="61" t="s">
        <v>111</v>
      </c>
      <c r="G19466" s="61" t="s">
        <v>3066</v>
      </c>
      <c r="H19466" s="61" t="s">
        <v>967</v>
      </c>
      <c r="I19466" s="61">
        <v>42.53</v>
      </c>
      <c r="J19466" s="61">
        <v>-74.97</v>
      </c>
      <c r="K19466">
        <v>168</v>
      </c>
      <c r="L19466"/>
      <c r="M19466"/>
    </row>
    <row r="19467" spans="1:13">
      <c r="A19467" s="61" t="s">
        <v>40</v>
      </c>
      <c r="B19467" s="61">
        <v>14770</v>
      </c>
      <c r="C19467" s="63" t="s">
        <v>968</v>
      </c>
      <c r="D19467" s="61">
        <v>0</v>
      </c>
      <c r="E19467" s="61" t="s">
        <v>3885</v>
      </c>
      <c r="F19467" s="61" t="s">
        <v>111</v>
      </c>
      <c r="G19467" s="61" t="s">
        <v>3719</v>
      </c>
      <c r="H19467" s="61" t="s">
        <v>967</v>
      </c>
      <c r="I19467" s="61">
        <v>42.03</v>
      </c>
      <c r="J19467" s="61">
        <v>-78.33</v>
      </c>
      <c r="K19467">
        <v>2747</v>
      </c>
      <c r="L19467"/>
      <c r="M19467"/>
    </row>
    <row r="19468" spans="1:13">
      <c r="A19468" s="61" t="s">
        <v>40</v>
      </c>
      <c r="B19468" s="61">
        <v>13676</v>
      </c>
      <c r="C19468" s="63" t="s">
        <v>968</v>
      </c>
      <c r="D19468" s="61">
        <v>0</v>
      </c>
      <c r="E19468" s="61" t="s">
        <v>3616</v>
      </c>
      <c r="F19468" s="61" t="s">
        <v>111</v>
      </c>
      <c r="G19468" s="61" t="s">
        <v>3599</v>
      </c>
      <c r="H19468" s="61" t="s">
        <v>967</v>
      </c>
      <c r="I19468" s="61">
        <v>44.66</v>
      </c>
      <c r="J19468" s="61">
        <v>-74.98</v>
      </c>
      <c r="K19468">
        <v>13211</v>
      </c>
      <c r="L19468"/>
      <c r="M19468"/>
    </row>
    <row r="19469" spans="1:13">
      <c r="A19469" s="61" t="s">
        <v>40</v>
      </c>
      <c r="B19469" s="61">
        <v>12860</v>
      </c>
      <c r="C19469" s="63" t="s">
        <v>968</v>
      </c>
      <c r="D19469" s="61">
        <v>0</v>
      </c>
      <c r="E19469" s="61" t="s">
        <v>2531</v>
      </c>
      <c r="F19469" s="61" t="s">
        <v>111</v>
      </c>
      <c r="G19469" s="61" t="s">
        <v>572</v>
      </c>
      <c r="H19469" s="61" t="s">
        <v>967</v>
      </c>
      <c r="I19469" s="61">
        <v>43.76</v>
      </c>
      <c r="J19469" s="61">
        <v>-73.84</v>
      </c>
      <c r="K19469">
        <v>579</v>
      </c>
      <c r="L19469"/>
      <c r="M19469"/>
    </row>
    <row r="19470" spans="1:13">
      <c r="A19470" s="61" t="s">
        <v>40</v>
      </c>
      <c r="B19470" s="61">
        <v>12601</v>
      </c>
      <c r="C19470" s="63" t="s">
        <v>968</v>
      </c>
      <c r="D19470" s="61">
        <v>0</v>
      </c>
      <c r="E19470" s="61" t="s">
        <v>3247</v>
      </c>
      <c r="F19470" s="61" t="s">
        <v>111</v>
      </c>
      <c r="G19470" s="61" t="s">
        <v>3195</v>
      </c>
      <c r="H19470" s="61" t="s">
        <v>967</v>
      </c>
      <c r="I19470" s="61">
        <v>41.69</v>
      </c>
      <c r="J19470" s="61">
        <v>-73.92</v>
      </c>
      <c r="K19470">
        <v>44264</v>
      </c>
      <c r="L19470"/>
      <c r="M19470"/>
    </row>
    <row r="19471" spans="1:13">
      <c r="A19471" s="61" t="s">
        <v>40</v>
      </c>
      <c r="B19471" s="61">
        <v>12603</v>
      </c>
      <c r="C19471" s="63" t="s">
        <v>968</v>
      </c>
      <c r="D19471" s="61">
        <v>0</v>
      </c>
      <c r="E19471" s="61" t="s">
        <v>3247</v>
      </c>
      <c r="F19471" s="61" t="s">
        <v>111</v>
      </c>
      <c r="G19471" s="61" t="s">
        <v>3195</v>
      </c>
      <c r="H19471" s="61" t="s">
        <v>967</v>
      </c>
      <c r="I19471" s="61">
        <v>41.68</v>
      </c>
      <c r="J19471" s="61">
        <v>-73.86</v>
      </c>
      <c r="K19471">
        <v>41470</v>
      </c>
      <c r="L19471"/>
      <c r="M19471"/>
    </row>
    <row r="19472" spans="1:13">
      <c r="A19472" s="61" t="s">
        <v>40</v>
      </c>
      <c r="B19472" s="61">
        <v>12570</v>
      </c>
      <c r="C19472" s="63" t="s">
        <v>968</v>
      </c>
      <c r="D19472" s="61">
        <v>0</v>
      </c>
      <c r="E19472" s="61" t="s">
        <v>3230</v>
      </c>
      <c r="F19472" s="61" t="s">
        <v>111</v>
      </c>
      <c r="G19472" s="61" t="s">
        <v>3195</v>
      </c>
      <c r="H19472" s="61" t="s">
        <v>967</v>
      </c>
      <c r="I19472" s="61">
        <v>41.63</v>
      </c>
      <c r="J19472" s="61">
        <v>-73.66</v>
      </c>
      <c r="K19472">
        <v>6825</v>
      </c>
      <c r="L19472"/>
      <c r="M19472"/>
    </row>
    <row r="19473" spans="1:13">
      <c r="A19473" s="61" t="s">
        <v>40</v>
      </c>
      <c r="B19473" s="61">
        <v>10576</v>
      </c>
      <c r="C19473" s="63" t="s">
        <v>968</v>
      </c>
      <c r="D19473" s="61">
        <v>0</v>
      </c>
      <c r="E19473" s="61" t="s">
        <v>2791</v>
      </c>
      <c r="F19473" s="61" t="s">
        <v>111</v>
      </c>
      <c r="G19473" s="61" t="s">
        <v>2760</v>
      </c>
      <c r="H19473" s="61" t="s">
        <v>967</v>
      </c>
      <c r="I19473" s="61">
        <v>41.21</v>
      </c>
      <c r="J19473" s="61">
        <v>-73.569999999999993</v>
      </c>
      <c r="K19473">
        <v>5099</v>
      </c>
      <c r="L19473"/>
      <c r="M19473"/>
    </row>
    <row r="19474" spans="1:13">
      <c r="A19474" s="61" t="s">
        <v>40</v>
      </c>
      <c r="B19474" s="61">
        <v>14873</v>
      </c>
      <c r="C19474" s="63" t="s">
        <v>968</v>
      </c>
      <c r="D19474" s="61">
        <v>0</v>
      </c>
      <c r="E19474" s="61" t="s">
        <v>3930</v>
      </c>
      <c r="F19474" s="61" t="s">
        <v>111</v>
      </c>
      <c r="G19474" s="61" t="s">
        <v>3819</v>
      </c>
      <c r="H19474" s="61" t="s">
        <v>967</v>
      </c>
      <c r="I19474" s="61">
        <v>42.52</v>
      </c>
      <c r="J19474" s="61">
        <v>-77.290000000000006</v>
      </c>
      <c r="K19474">
        <v>2348</v>
      </c>
      <c r="L19474"/>
      <c r="M19474"/>
    </row>
    <row r="19475" spans="1:13">
      <c r="A19475" s="61" t="s">
        <v>40</v>
      </c>
      <c r="B19475" s="61">
        <v>12468</v>
      </c>
      <c r="C19475" s="63" t="s">
        <v>968</v>
      </c>
      <c r="D19475" s="61">
        <v>0</v>
      </c>
      <c r="E19475" s="61" t="s">
        <v>3176</v>
      </c>
      <c r="F19475" s="61" t="s">
        <v>111</v>
      </c>
      <c r="G19475" s="61" t="s">
        <v>506</v>
      </c>
      <c r="H19475" s="61" t="s">
        <v>967</v>
      </c>
      <c r="I19475" s="61">
        <v>42.31</v>
      </c>
      <c r="J19475" s="61">
        <v>-74.430000000000007</v>
      </c>
      <c r="K19475">
        <v>1417</v>
      </c>
      <c r="L19475"/>
      <c r="M19475"/>
    </row>
    <row r="19476" spans="1:13">
      <c r="A19476" s="61" t="s">
        <v>40</v>
      </c>
      <c r="B19476" s="61">
        <v>13141</v>
      </c>
      <c r="C19476" s="63" t="s">
        <v>968</v>
      </c>
      <c r="D19476" s="61">
        <v>0</v>
      </c>
      <c r="E19476" s="61" t="s">
        <v>3472</v>
      </c>
      <c r="F19476" s="61" t="s">
        <v>111</v>
      </c>
      <c r="G19476" s="61" t="s">
        <v>3424</v>
      </c>
      <c r="H19476" s="61" t="s">
        <v>967</v>
      </c>
      <c r="I19476" s="61">
        <v>42.73</v>
      </c>
      <c r="J19476" s="61">
        <v>-76.14</v>
      </c>
      <c r="K19476">
        <v>661</v>
      </c>
      <c r="L19476"/>
      <c r="M19476"/>
    </row>
    <row r="19477" spans="1:13">
      <c r="A19477" s="61" t="s">
        <v>40</v>
      </c>
      <c r="B19477" s="61">
        <v>12469</v>
      </c>
      <c r="C19477" s="63" t="s">
        <v>968</v>
      </c>
      <c r="D19477" s="61">
        <v>0</v>
      </c>
      <c r="E19477" s="61" t="s">
        <v>3177</v>
      </c>
      <c r="F19477" s="61" t="s">
        <v>111</v>
      </c>
      <c r="G19477" s="61" t="s">
        <v>3020</v>
      </c>
      <c r="H19477" s="61" t="s">
        <v>967</v>
      </c>
      <c r="I19477" s="61">
        <v>42.44</v>
      </c>
      <c r="J19477" s="61">
        <v>-74.2</v>
      </c>
      <c r="K19477">
        <v>697</v>
      </c>
      <c r="L19477"/>
      <c r="M19477"/>
    </row>
    <row r="19478" spans="1:13">
      <c r="A19478" s="61" t="s">
        <v>40</v>
      </c>
      <c r="B19478" s="61">
        <v>13142</v>
      </c>
      <c r="C19478" s="63" t="s">
        <v>968</v>
      </c>
      <c r="D19478" s="61">
        <v>0</v>
      </c>
      <c r="E19478" s="61" t="s">
        <v>395</v>
      </c>
      <c r="F19478" s="61" t="s">
        <v>111</v>
      </c>
      <c r="G19478" s="61" t="s">
        <v>3412</v>
      </c>
      <c r="H19478" s="61" t="s">
        <v>967</v>
      </c>
      <c r="I19478" s="61">
        <v>43.56</v>
      </c>
      <c r="J19478" s="61">
        <v>-76.12</v>
      </c>
      <c r="K19478">
        <v>6323</v>
      </c>
      <c r="L19478"/>
      <c r="M19478"/>
    </row>
    <row r="19479" spans="1:13">
      <c r="A19479" s="61" t="s">
        <v>40</v>
      </c>
      <c r="B19479" s="61">
        <v>14874</v>
      </c>
      <c r="C19479" s="63" t="s">
        <v>968</v>
      </c>
      <c r="D19479" s="61">
        <v>0</v>
      </c>
      <c r="E19479" s="61" t="s">
        <v>3931</v>
      </c>
      <c r="F19479" s="61" t="s">
        <v>111</v>
      </c>
      <c r="G19479" s="61" t="s">
        <v>3819</v>
      </c>
      <c r="H19479" s="61" t="s">
        <v>967</v>
      </c>
      <c r="I19479" s="61">
        <v>42.53</v>
      </c>
      <c r="J19479" s="61">
        <v>-77.180000000000007</v>
      </c>
      <c r="K19479">
        <v>180</v>
      </c>
      <c r="L19479"/>
      <c r="M19479"/>
    </row>
    <row r="19480" spans="1:13">
      <c r="A19480" s="61" t="s">
        <v>40</v>
      </c>
      <c r="B19480" s="61">
        <v>10577</v>
      </c>
      <c r="C19480" s="63" t="s">
        <v>968</v>
      </c>
      <c r="D19480" s="61">
        <v>0</v>
      </c>
      <c r="E19480" s="61" t="s">
        <v>2792</v>
      </c>
      <c r="F19480" s="61" t="s">
        <v>111</v>
      </c>
      <c r="G19480" s="61" t="s">
        <v>2760</v>
      </c>
      <c r="H19480" s="61" t="s">
        <v>967</v>
      </c>
      <c r="I19480" s="61">
        <v>41.03</v>
      </c>
      <c r="J19480" s="61">
        <v>-73.709999999999994</v>
      </c>
      <c r="K19480">
        <v>6008</v>
      </c>
      <c r="L19480"/>
      <c r="M19480"/>
    </row>
    <row r="19481" spans="1:13">
      <c r="A19481" s="61" t="s">
        <v>40</v>
      </c>
      <c r="B19481" s="61">
        <v>10578</v>
      </c>
      <c r="C19481" s="63" t="s">
        <v>968</v>
      </c>
      <c r="D19481" s="61">
        <v>0</v>
      </c>
      <c r="E19481" s="61" t="s">
        <v>2793</v>
      </c>
      <c r="F19481" s="61" t="s">
        <v>111</v>
      </c>
      <c r="G19481" s="61" t="s">
        <v>2760</v>
      </c>
      <c r="H19481" s="61" t="s">
        <v>967</v>
      </c>
      <c r="I19481" s="61">
        <v>41.32</v>
      </c>
      <c r="J19481" s="61">
        <v>-73.680000000000007</v>
      </c>
      <c r="K19481">
        <v>721</v>
      </c>
      <c r="L19481"/>
      <c r="M19481"/>
    </row>
    <row r="19482" spans="1:13">
      <c r="A19482" s="61" t="s">
        <v>40</v>
      </c>
      <c r="B19482" s="61">
        <v>12470</v>
      </c>
      <c r="C19482" s="63" t="s">
        <v>968</v>
      </c>
      <c r="D19482" s="61">
        <v>0</v>
      </c>
      <c r="E19482" s="61" t="s">
        <v>3178</v>
      </c>
      <c r="F19482" s="61" t="s">
        <v>111</v>
      </c>
      <c r="G19482" s="61" t="s">
        <v>506</v>
      </c>
      <c r="H19482" s="61" t="s">
        <v>967</v>
      </c>
      <c r="I19482" s="61">
        <v>42.3</v>
      </c>
      <c r="J19482" s="61">
        <v>-74.099999999999994</v>
      </c>
      <c r="K19482">
        <v>648</v>
      </c>
      <c r="L19482"/>
      <c r="M19482"/>
    </row>
    <row r="19483" spans="1:13">
      <c r="A19483" s="61" t="s">
        <v>40</v>
      </c>
      <c r="B19483" s="61">
        <v>12861</v>
      </c>
      <c r="C19483" s="63" t="s">
        <v>968</v>
      </c>
      <c r="D19483" s="61">
        <v>0</v>
      </c>
      <c r="E19483" s="61" t="s">
        <v>3335</v>
      </c>
      <c r="F19483" s="61" t="s">
        <v>111</v>
      </c>
      <c r="G19483" s="61" t="s">
        <v>625</v>
      </c>
      <c r="H19483" s="61" t="s">
        <v>967</v>
      </c>
      <c r="I19483" s="61">
        <v>43.75</v>
      </c>
      <c r="J19483" s="61">
        <v>-73.41</v>
      </c>
      <c r="K19483">
        <v>548</v>
      </c>
      <c r="L19483"/>
      <c r="M19483"/>
    </row>
    <row r="19484" spans="1:13">
      <c r="A19484" s="61" t="s">
        <v>40</v>
      </c>
      <c r="B19484" s="61">
        <v>10579</v>
      </c>
      <c r="C19484" s="63" t="s">
        <v>968</v>
      </c>
      <c r="D19484" s="61">
        <v>0</v>
      </c>
      <c r="E19484" s="61" t="s">
        <v>2794</v>
      </c>
      <c r="F19484" s="61" t="s">
        <v>111</v>
      </c>
      <c r="G19484" s="61" t="s">
        <v>633</v>
      </c>
      <c r="H19484" s="61" t="s">
        <v>967</v>
      </c>
      <c r="I19484" s="61">
        <v>41.34</v>
      </c>
      <c r="J19484" s="61">
        <v>-73.87</v>
      </c>
      <c r="K19484">
        <v>8633</v>
      </c>
      <c r="L19484"/>
      <c r="M19484"/>
    </row>
    <row r="19485" spans="1:13">
      <c r="A19485" s="61" t="s">
        <v>40</v>
      </c>
      <c r="B19485" s="61">
        <v>11427</v>
      </c>
      <c r="C19485" s="63" t="s">
        <v>968</v>
      </c>
      <c r="D19485" s="61">
        <v>0</v>
      </c>
      <c r="E19485" s="61" t="s">
        <v>2892</v>
      </c>
      <c r="F19485" s="61" t="s">
        <v>111</v>
      </c>
      <c r="G19485" s="61" t="s">
        <v>2853</v>
      </c>
      <c r="H19485" s="61" t="s">
        <v>967</v>
      </c>
      <c r="I19485" s="61">
        <v>40.729999999999997</v>
      </c>
      <c r="J19485" s="61">
        <v>-73.75</v>
      </c>
      <c r="K19485">
        <v>24555</v>
      </c>
      <c r="L19485"/>
      <c r="M19485"/>
    </row>
    <row r="19486" spans="1:13">
      <c r="A19486" s="61" t="s">
        <v>40</v>
      </c>
      <c r="B19486" s="61">
        <v>11429</v>
      </c>
      <c r="C19486" s="63" t="s">
        <v>968</v>
      </c>
      <c r="D19486" s="61">
        <v>0</v>
      </c>
      <c r="E19486" s="61" t="s">
        <v>2892</v>
      </c>
      <c r="F19486" s="61" t="s">
        <v>111</v>
      </c>
      <c r="G19486" s="61" t="s">
        <v>2853</v>
      </c>
      <c r="H19486" s="61" t="s">
        <v>967</v>
      </c>
      <c r="I19486" s="61">
        <v>40.71</v>
      </c>
      <c r="J19486" s="61">
        <v>-73.739999999999995</v>
      </c>
      <c r="K19486">
        <v>25895</v>
      </c>
      <c r="L19486"/>
      <c r="M19486"/>
    </row>
    <row r="19487" spans="1:13">
      <c r="A19487" s="61" t="s">
        <v>40</v>
      </c>
      <c r="B19487" s="61">
        <v>11428</v>
      </c>
      <c r="C19487" s="63" t="s">
        <v>968</v>
      </c>
      <c r="D19487" s="61">
        <v>0</v>
      </c>
      <c r="E19487" s="61" t="s">
        <v>2892</v>
      </c>
      <c r="F19487" s="61" t="s">
        <v>111</v>
      </c>
      <c r="G19487" s="61" t="s">
        <v>2853</v>
      </c>
      <c r="H19487" s="61" t="s">
        <v>967</v>
      </c>
      <c r="I19487" s="61">
        <v>40.72</v>
      </c>
      <c r="J19487" s="61">
        <v>-73.739999999999995</v>
      </c>
      <c r="K19487">
        <v>19516</v>
      </c>
      <c r="L19487"/>
      <c r="M19487"/>
    </row>
    <row r="19488" spans="1:13">
      <c r="A19488" s="61" t="s">
        <v>40</v>
      </c>
      <c r="B19488" s="61">
        <v>12804</v>
      </c>
      <c r="C19488" s="63" t="s">
        <v>968</v>
      </c>
      <c r="D19488" s="61">
        <v>0</v>
      </c>
      <c r="E19488" s="61" t="s">
        <v>3298</v>
      </c>
      <c r="F19488" s="61" t="s">
        <v>111</v>
      </c>
      <c r="G19488" s="61" t="s">
        <v>572</v>
      </c>
      <c r="H19488" s="61" t="s">
        <v>967</v>
      </c>
      <c r="I19488" s="61">
        <v>43.34</v>
      </c>
      <c r="J19488" s="61">
        <v>-73.67</v>
      </c>
      <c r="K19488">
        <v>27790</v>
      </c>
      <c r="L19488"/>
      <c r="M19488"/>
    </row>
    <row r="19489" spans="1:13">
      <c r="A19489" s="61" t="s">
        <v>40</v>
      </c>
      <c r="B19489" s="61">
        <v>14772</v>
      </c>
      <c r="C19489" s="63" t="s">
        <v>968</v>
      </c>
      <c r="D19489" s="61">
        <v>0</v>
      </c>
      <c r="E19489" s="61" t="s">
        <v>1311</v>
      </c>
      <c r="F19489" s="61" t="s">
        <v>111</v>
      </c>
      <c r="G19489" s="61" t="s">
        <v>3719</v>
      </c>
      <c r="H19489" s="61" t="s">
        <v>967</v>
      </c>
      <c r="I19489" s="61">
        <v>42.16</v>
      </c>
      <c r="J19489" s="61">
        <v>-78.97</v>
      </c>
      <c r="K19489">
        <v>4141</v>
      </c>
      <c r="L19489"/>
      <c r="M19489"/>
    </row>
    <row r="19490" spans="1:13">
      <c r="A19490" s="61" t="s">
        <v>40</v>
      </c>
      <c r="B19490" s="61">
        <v>14131</v>
      </c>
      <c r="C19490" s="63" t="s">
        <v>968</v>
      </c>
      <c r="D19490" s="61">
        <v>0</v>
      </c>
      <c r="E19490" s="61" t="s">
        <v>3753</v>
      </c>
      <c r="F19490" s="61" t="s">
        <v>111</v>
      </c>
      <c r="G19490" s="61" t="s">
        <v>3699</v>
      </c>
      <c r="H19490" s="61" t="s">
        <v>967</v>
      </c>
      <c r="I19490" s="61">
        <v>43.23</v>
      </c>
      <c r="J19490" s="61">
        <v>-78.900000000000006</v>
      </c>
      <c r="K19490">
        <v>5207</v>
      </c>
      <c r="L19490"/>
      <c r="M19490"/>
    </row>
    <row r="19491" spans="1:13">
      <c r="A19491" s="61" t="s">
        <v>40</v>
      </c>
      <c r="B19491" s="61">
        <v>13436</v>
      </c>
      <c r="C19491" s="63" t="s">
        <v>968</v>
      </c>
      <c r="D19491" s="61">
        <v>0</v>
      </c>
      <c r="E19491" s="61" t="s">
        <v>3545</v>
      </c>
      <c r="F19491" s="61" t="s">
        <v>111</v>
      </c>
      <c r="G19491" s="61" t="s">
        <v>3088</v>
      </c>
      <c r="H19491" s="61" t="s">
        <v>967</v>
      </c>
      <c r="I19491" s="61">
        <v>43.81</v>
      </c>
      <c r="J19491" s="61">
        <v>-74.650000000000006</v>
      </c>
      <c r="K19491">
        <v>106</v>
      </c>
      <c r="L19491"/>
      <c r="M19491"/>
    </row>
    <row r="19492" spans="1:13">
      <c r="A19492" s="61" t="s">
        <v>40</v>
      </c>
      <c r="B19492" s="61">
        <v>12143</v>
      </c>
      <c r="C19492" s="63" t="s">
        <v>968</v>
      </c>
      <c r="D19492" s="61">
        <v>0</v>
      </c>
      <c r="E19492" s="61" t="s">
        <v>3106</v>
      </c>
      <c r="F19492" s="61" t="s">
        <v>111</v>
      </c>
      <c r="G19492" s="61" t="s">
        <v>3020</v>
      </c>
      <c r="H19492" s="61" t="s">
        <v>967</v>
      </c>
      <c r="I19492" s="61">
        <v>42.47</v>
      </c>
      <c r="J19492" s="61">
        <v>-73.81</v>
      </c>
      <c r="K19492">
        <v>4903</v>
      </c>
      <c r="L19492"/>
      <c r="M19492"/>
    </row>
    <row r="19493" spans="1:13">
      <c r="A19493" s="61" t="s">
        <v>40</v>
      </c>
      <c r="B19493" s="61">
        <v>13143</v>
      </c>
      <c r="C19493" s="63" t="s">
        <v>968</v>
      </c>
      <c r="D19493" s="61">
        <v>0</v>
      </c>
      <c r="E19493" s="61" t="s">
        <v>3473</v>
      </c>
      <c r="F19493" s="61" t="s">
        <v>111</v>
      </c>
      <c r="G19493" s="61" t="s">
        <v>763</v>
      </c>
      <c r="H19493" s="61" t="s">
        <v>967</v>
      </c>
      <c r="I19493" s="61">
        <v>43.24</v>
      </c>
      <c r="J19493" s="61">
        <v>-76.72</v>
      </c>
      <c r="K19493">
        <v>2619</v>
      </c>
      <c r="L19493"/>
      <c r="M19493"/>
    </row>
    <row r="19494" spans="1:13">
      <c r="A19494" s="61" t="s">
        <v>40</v>
      </c>
      <c r="B19494" s="61">
        <v>12571</v>
      </c>
      <c r="C19494" s="63" t="s">
        <v>968</v>
      </c>
      <c r="D19494" s="61">
        <v>0</v>
      </c>
      <c r="E19494" s="61" t="s">
        <v>3199</v>
      </c>
      <c r="F19494" s="61" t="s">
        <v>111</v>
      </c>
      <c r="G19494" s="61" t="s">
        <v>3195</v>
      </c>
      <c r="H19494" s="61" t="s">
        <v>967</v>
      </c>
      <c r="I19494" s="61">
        <v>41.99</v>
      </c>
      <c r="J19494" s="61">
        <v>-73.87</v>
      </c>
      <c r="K19494">
        <v>9600</v>
      </c>
      <c r="L19494"/>
      <c r="M19494"/>
    </row>
    <row r="19495" spans="1:13">
      <c r="A19495" s="61" t="s">
        <v>40</v>
      </c>
      <c r="B19495" s="61">
        <v>13437</v>
      </c>
      <c r="C19495" s="63" t="s">
        <v>968</v>
      </c>
      <c r="D19495" s="61">
        <v>0</v>
      </c>
      <c r="E19495" s="61" t="s">
        <v>3546</v>
      </c>
      <c r="F19495" s="61" t="s">
        <v>111</v>
      </c>
      <c r="G19495" s="61" t="s">
        <v>3412</v>
      </c>
      <c r="H19495" s="61" t="s">
        <v>967</v>
      </c>
      <c r="I19495" s="61">
        <v>43.59</v>
      </c>
      <c r="J19495" s="61">
        <v>-75.81</v>
      </c>
      <c r="K19495">
        <v>404</v>
      </c>
      <c r="L19495"/>
      <c r="M19495"/>
    </row>
    <row r="19496" spans="1:13">
      <c r="A19496" s="61" t="s">
        <v>40</v>
      </c>
      <c r="B19496" s="61">
        <v>12978</v>
      </c>
      <c r="C19496" s="63" t="s">
        <v>968</v>
      </c>
      <c r="D19496" s="61">
        <v>0</v>
      </c>
      <c r="E19496" s="61" t="s">
        <v>3394</v>
      </c>
      <c r="F19496" s="61" t="s">
        <v>111</v>
      </c>
      <c r="G19496" s="61" t="s">
        <v>3350</v>
      </c>
      <c r="H19496" s="61" t="s">
        <v>967</v>
      </c>
      <c r="I19496" s="61">
        <v>44.62</v>
      </c>
      <c r="J19496" s="61">
        <v>-73.81</v>
      </c>
      <c r="K19496">
        <v>323</v>
      </c>
      <c r="L19496"/>
      <c r="M19496"/>
    </row>
    <row r="19497" spans="1:13">
      <c r="A19497" s="61" t="s">
        <v>40</v>
      </c>
      <c r="B19497" s="61">
        <v>13679</v>
      </c>
      <c r="C19497" s="63" t="s">
        <v>968</v>
      </c>
      <c r="D19497" s="61">
        <v>0</v>
      </c>
      <c r="E19497" s="61" t="s">
        <v>3618</v>
      </c>
      <c r="F19497" s="61" t="s">
        <v>111</v>
      </c>
      <c r="G19497" s="61" t="s">
        <v>362</v>
      </c>
      <c r="H19497" s="61" t="s">
        <v>967</v>
      </c>
      <c r="I19497" s="61">
        <v>44.32</v>
      </c>
      <c r="J19497" s="61">
        <v>-75.77</v>
      </c>
      <c r="K19497">
        <v>1791</v>
      </c>
      <c r="L19497"/>
      <c r="M19497"/>
    </row>
    <row r="19498" spans="1:13">
      <c r="A19498" s="61" t="s">
        <v>40</v>
      </c>
      <c r="B19498" s="61">
        <v>11374</v>
      </c>
      <c r="C19498" s="63" t="s">
        <v>968</v>
      </c>
      <c r="D19498" s="61">
        <v>0</v>
      </c>
      <c r="E19498" s="61" t="s">
        <v>2878</v>
      </c>
      <c r="F19498" s="61" t="s">
        <v>111</v>
      </c>
      <c r="G19498" s="61" t="s">
        <v>2853</v>
      </c>
      <c r="H19498" s="61" t="s">
        <v>967</v>
      </c>
      <c r="I19498" s="61">
        <v>40.72</v>
      </c>
      <c r="J19498" s="61">
        <v>-73.86</v>
      </c>
      <c r="K19498">
        <v>47129</v>
      </c>
      <c r="L19498"/>
      <c r="M19498"/>
    </row>
    <row r="19499" spans="1:13">
      <c r="A19499" s="61" t="s">
        <v>40</v>
      </c>
      <c r="B19499" s="61">
        <v>13438</v>
      </c>
      <c r="C19499" s="63" t="s">
        <v>968</v>
      </c>
      <c r="D19499" s="61">
        <v>0</v>
      </c>
      <c r="E19499" s="61" t="s">
        <v>3547</v>
      </c>
      <c r="F19499" s="61" t="s">
        <v>111</v>
      </c>
      <c r="G19499" s="61" t="s">
        <v>3426</v>
      </c>
      <c r="H19499" s="61" t="s">
        <v>967</v>
      </c>
      <c r="I19499" s="61">
        <v>43.32</v>
      </c>
      <c r="J19499" s="61">
        <v>-75.180000000000007</v>
      </c>
      <c r="K19499">
        <v>3626</v>
      </c>
      <c r="L19499"/>
      <c r="M19499"/>
    </row>
    <row r="19500" spans="1:13">
      <c r="A19500" s="61" t="s">
        <v>40</v>
      </c>
      <c r="B19500" s="61">
        <v>12144</v>
      </c>
      <c r="C19500" s="63" t="s">
        <v>968</v>
      </c>
      <c r="D19500" s="61">
        <v>0</v>
      </c>
      <c r="E19500" s="61" t="s">
        <v>3107</v>
      </c>
      <c r="F19500" s="61" t="s">
        <v>111</v>
      </c>
      <c r="G19500" s="61" t="s">
        <v>3031</v>
      </c>
      <c r="H19500" s="61" t="s">
        <v>967</v>
      </c>
      <c r="I19500" s="61">
        <v>42.64</v>
      </c>
      <c r="J19500" s="61">
        <v>-73.73</v>
      </c>
      <c r="K19500">
        <v>21277</v>
      </c>
      <c r="L19500"/>
      <c r="M19500"/>
    </row>
    <row r="19501" spans="1:13">
      <c r="A19501" s="61" t="s">
        <v>40</v>
      </c>
      <c r="B19501" s="61">
        <v>13680</v>
      </c>
      <c r="C19501" s="63" t="s">
        <v>968</v>
      </c>
      <c r="D19501" s="61">
        <v>0</v>
      </c>
      <c r="E19501" s="61" t="s">
        <v>3619</v>
      </c>
      <c r="F19501" s="61" t="s">
        <v>111</v>
      </c>
      <c r="G19501" s="61" t="s">
        <v>3599</v>
      </c>
      <c r="H19501" s="61" t="s">
        <v>967</v>
      </c>
      <c r="I19501" s="61">
        <v>44.59</v>
      </c>
      <c r="J19501" s="61">
        <v>-75.319999999999993</v>
      </c>
      <c r="K19501">
        <v>1427</v>
      </c>
      <c r="L19501"/>
      <c r="M19501"/>
    </row>
    <row r="19502" spans="1:13">
      <c r="A19502" s="61" t="s">
        <v>40</v>
      </c>
      <c r="B19502" s="61">
        <v>12147</v>
      </c>
      <c r="C19502" s="63" t="s">
        <v>968</v>
      </c>
      <c r="D19502" s="61">
        <v>0</v>
      </c>
      <c r="E19502" s="61" t="s">
        <v>3108</v>
      </c>
      <c r="F19502" s="61" t="s">
        <v>111</v>
      </c>
      <c r="G19502" s="61" t="s">
        <v>3020</v>
      </c>
      <c r="H19502" s="61" t="s">
        <v>967</v>
      </c>
      <c r="I19502" s="61">
        <v>42.51</v>
      </c>
      <c r="J19502" s="61">
        <v>-74.150000000000006</v>
      </c>
      <c r="K19502">
        <v>521</v>
      </c>
      <c r="L19502"/>
      <c r="M19502"/>
    </row>
    <row r="19503" spans="1:13">
      <c r="A19503" s="61" t="s">
        <v>40</v>
      </c>
      <c r="B19503" s="61">
        <v>12148</v>
      </c>
      <c r="C19503" s="63" t="s">
        <v>968</v>
      </c>
      <c r="D19503" s="61">
        <v>0</v>
      </c>
      <c r="E19503" s="61" t="s">
        <v>3023</v>
      </c>
      <c r="F19503" s="61" t="s">
        <v>111</v>
      </c>
      <c r="G19503" s="61" t="s">
        <v>3033</v>
      </c>
      <c r="H19503" s="61" t="s">
        <v>967</v>
      </c>
      <c r="I19503" s="61">
        <v>42.84</v>
      </c>
      <c r="J19503" s="61">
        <v>-73.849999999999994</v>
      </c>
      <c r="K19503">
        <v>4935</v>
      </c>
      <c r="L19503"/>
      <c r="M19503"/>
    </row>
    <row r="19504" spans="1:13">
      <c r="A19504" s="61" t="s">
        <v>40</v>
      </c>
      <c r="B19504" s="61">
        <v>14877</v>
      </c>
      <c r="C19504" s="63" t="s">
        <v>968</v>
      </c>
      <c r="D19504" s="61">
        <v>0</v>
      </c>
      <c r="E19504" s="61" t="s">
        <v>3932</v>
      </c>
      <c r="F19504" s="61" t="s">
        <v>111</v>
      </c>
      <c r="G19504" s="61" t="s">
        <v>3819</v>
      </c>
      <c r="H19504" s="61" t="s">
        <v>967</v>
      </c>
      <c r="I19504" s="61">
        <v>42.08</v>
      </c>
      <c r="J19504" s="61">
        <v>-77.66</v>
      </c>
      <c r="K19504">
        <v>505</v>
      </c>
      <c r="L19504"/>
      <c r="M19504"/>
    </row>
    <row r="19505" spans="1:13">
      <c r="A19505" s="61" t="s">
        <v>40</v>
      </c>
      <c r="B19505" s="61">
        <v>12572</v>
      </c>
      <c r="C19505" s="63" t="s">
        <v>968</v>
      </c>
      <c r="D19505" s="61">
        <v>0</v>
      </c>
      <c r="E19505" s="61" t="s">
        <v>3231</v>
      </c>
      <c r="F19505" s="61" t="s">
        <v>111</v>
      </c>
      <c r="G19505" s="61" t="s">
        <v>3195</v>
      </c>
      <c r="H19505" s="61" t="s">
        <v>967</v>
      </c>
      <c r="I19505" s="61">
        <v>41.92</v>
      </c>
      <c r="J19505" s="61">
        <v>-73.900000000000006</v>
      </c>
      <c r="K19505">
        <v>9258</v>
      </c>
      <c r="L19505"/>
      <c r="M19505"/>
    </row>
    <row r="19506" spans="1:13">
      <c r="A19506" s="61" t="s">
        <v>40</v>
      </c>
      <c r="B19506" s="61">
        <v>13439</v>
      </c>
      <c r="C19506" s="63" t="s">
        <v>968</v>
      </c>
      <c r="D19506" s="61">
        <v>0</v>
      </c>
      <c r="E19506" s="61" t="s">
        <v>3513</v>
      </c>
      <c r="F19506" s="61" t="s">
        <v>111</v>
      </c>
      <c r="G19506" s="61" t="s">
        <v>3066</v>
      </c>
      <c r="H19506" s="61" t="s">
        <v>967</v>
      </c>
      <c r="I19506" s="61">
        <v>42.85</v>
      </c>
      <c r="J19506" s="61">
        <v>-74.98</v>
      </c>
      <c r="K19506">
        <v>3681</v>
      </c>
      <c r="L19506"/>
      <c r="M19506"/>
    </row>
    <row r="19507" spans="1:13">
      <c r="A19507" s="61" t="s">
        <v>40</v>
      </c>
      <c r="B19507" s="61">
        <v>13835</v>
      </c>
      <c r="C19507" s="63" t="s">
        <v>968</v>
      </c>
      <c r="D19507" s="61">
        <v>0</v>
      </c>
      <c r="E19507" s="61" t="s">
        <v>2061</v>
      </c>
      <c r="F19507" s="61" t="s">
        <v>111</v>
      </c>
      <c r="G19507" s="61" t="s">
        <v>3631</v>
      </c>
      <c r="H19507" s="61" t="s">
        <v>967</v>
      </c>
      <c r="I19507" s="61">
        <v>42.35</v>
      </c>
      <c r="J19507" s="61">
        <v>-76.2</v>
      </c>
      <c r="K19507">
        <v>1384</v>
      </c>
      <c r="L19507"/>
      <c r="M19507"/>
    </row>
    <row r="19508" spans="1:13">
      <c r="A19508" s="61" t="s">
        <v>40</v>
      </c>
      <c r="B19508" s="61">
        <v>13144</v>
      </c>
      <c r="C19508" s="63" t="s">
        <v>968</v>
      </c>
      <c r="D19508" s="61">
        <v>0</v>
      </c>
      <c r="E19508" s="61" t="s">
        <v>906</v>
      </c>
      <c r="F19508" s="61" t="s">
        <v>111</v>
      </c>
      <c r="G19508" s="61" t="s">
        <v>3412</v>
      </c>
      <c r="H19508" s="61" t="s">
        <v>967</v>
      </c>
      <c r="I19508" s="61">
        <v>43.57</v>
      </c>
      <c r="J19508" s="61">
        <v>-75.97</v>
      </c>
      <c r="K19508">
        <v>1401</v>
      </c>
      <c r="L19508"/>
      <c r="M19508"/>
    </row>
    <row r="19509" spans="1:13">
      <c r="A19509" s="61" t="s">
        <v>40</v>
      </c>
      <c r="B19509" s="61">
        <v>11418</v>
      </c>
      <c r="C19509" s="63" t="s">
        <v>968</v>
      </c>
      <c r="D19509" s="61">
        <v>0</v>
      </c>
      <c r="E19509" s="61" t="s">
        <v>730</v>
      </c>
      <c r="F19509" s="61" t="s">
        <v>111</v>
      </c>
      <c r="G19509" s="61" t="s">
        <v>2853</v>
      </c>
      <c r="H19509" s="61" t="s">
        <v>967</v>
      </c>
      <c r="I19509" s="61">
        <v>40.700000000000003</v>
      </c>
      <c r="J19509" s="61">
        <v>-73.84</v>
      </c>
      <c r="K19509">
        <v>37596</v>
      </c>
      <c r="L19509"/>
      <c r="M19509"/>
    </row>
    <row r="19510" spans="1:13">
      <c r="A19510" s="61" t="s">
        <v>40</v>
      </c>
      <c r="B19510" s="61">
        <v>12149</v>
      </c>
      <c r="C19510" s="63" t="s">
        <v>968</v>
      </c>
      <c r="D19510" s="61">
        <v>0</v>
      </c>
      <c r="E19510" s="61" t="s">
        <v>3109</v>
      </c>
      <c r="F19510" s="61" t="s">
        <v>111</v>
      </c>
      <c r="G19510" s="61" t="s">
        <v>3041</v>
      </c>
      <c r="H19510" s="61" t="s">
        <v>967</v>
      </c>
      <c r="I19510" s="61">
        <v>42.63</v>
      </c>
      <c r="J19510" s="61">
        <v>-74.56</v>
      </c>
      <c r="K19510">
        <v>2294</v>
      </c>
      <c r="L19510"/>
      <c r="M19510"/>
    </row>
    <row r="19511" spans="1:13">
      <c r="A19511" s="61" t="s">
        <v>40</v>
      </c>
      <c r="B19511" s="61">
        <v>13681</v>
      </c>
      <c r="C19511" s="63" t="s">
        <v>968</v>
      </c>
      <c r="D19511" s="61">
        <v>0</v>
      </c>
      <c r="E19511" s="61" t="s">
        <v>3620</v>
      </c>
      <c r="F19511" s="61" t="s">
        <v>111</v>
      </c>
      <c r="G19511" s="61" t="s">
        <v>3599</v>
      </c>
      <c r="H19511" s="61" t="s">
        <v>967</v>
      </c>
      <c r="I19511" s="61">
        <v>44.41</v>
      </c>
      <c r="J19511" s="61">
        <v>-75.39</v>
      </c>
      <c r="K19511">
        <v>809</v>
      </c>
      <c r="L19511"/>
      <c r="M19511"/>
    </row>
    <row r="19512" spans="1:13">
      <c r="A19512" s="61" t="s">
        <v>40</v>
      </c>
      <c r="B19512" s="61">
        <v>11961</v>
      </c>
      <c r="C19512" s="63" t="s">
        <v>968</v>
      </c>
      <c r="D19512" s="61">
        <v>0</v>
      </c>
      <c r="E19512" s="61" t="s">
        <v>3012</v>
      </c>
      <c r="F19512" s="61" t="s">
        <v>111</v>
      </c>
      <c r="G19512" s="61" t="s">
        <v>966</v>
      </c>
      <c r="H19512" s="61" t="s">
        <v>967</v>
      </c>
      <c r="I19512" s="61">
        <v>40.909999999999997</v>
      </c>
      <c r="J19512" s="61">
        <v>-72.88</v>
      </c>
      <c r="K19512">
        <v>13042</v>
      </c>
      <c r="L19512"/>
      <c r="M19512"/>
    </row>
    <row r="19513" spans="1:13">
      <c r="A19513" s="61" t="s">
        <v>40</v>
      </c>
      <c r="B19513" s="61">
        <v>11385</v>
      </c>
      <c r="C19513" s="63" t="s">
        <v>968</v>
      </c>
      <c r="D19513" s="61">
        <v>0</v>
      </c>
      <c r="E19513" s="61" t="s">
        <v>2394</v>
      </c>
      <c r="F19513" s="61" t="s">
        <v>111</v>
      </c>
      <c r="G19513" s="61" t="s">
        <v>2853</v>
      </c>
      <c r="H19513" s="61" t="s">
        <v>967</v>
      </c>
      <c r="I19513" s="61">
        <v>40.700000000000003</v>
      </c>
      <c r="J19513" s="61">
        <v>-73.89</v>
      </c>
      <c r="K19513">
        <v>100883</v>
      </c>
      <c r="L19513"/>
      <c r="M19513"/>
    </row>
    <row r="19514" spans="1:13">
      <c r="A19514" s="61" t="s">
        <v>40</v>
      </c>
      <c r="B19514" s="61">
        <v>14775</v>
      </c>
      <c r="C19514" s="63" t="s">
        <v>968</v>
      </c>
      <c r="D19514" s="61">
        <v>0</v>
      </c>
      <c r="E19514" s="61" t="s">
        <v>1932</v>
      </c>
      <c r="F19514" s="61" t="s">
        <v>111</v>
      </c>
      <c r="G19514" s="61" t="s">
        <v>3723</v>
      </c>
      <c r="H19514" s="61" t="s">
        <v>967</v>
      </c>
      <c r="I19514" s="61">
        <v>42.26</v>
      </c>
      <c r="J19514" s="61">
        <v>-79.709999999999994</v>
      </c>
      <c r="K19514">
        <v>2402</v>
      </c>
      <c r="L19514"/>
      <c r="M19514"/>
    </row>
    <row r="19515" spans="1:13">
      <c r="A19515" s="61" t="s">
        <v>40</v>
      </c>
      <c r="B19515" s="61">
        <v>11901</v>
      </c>
      <c r="C19515" s="63" t="s">
        <v>968</v>
      </c>
      <c r="D19515" s="61">
        <v>0</v>
      </c>
      <c r="E19515" s="61" t="s">
        <v>2993</v>
      </c>
      <c r="F19515" s="61" t="s">
        <v>111</v>
      </c>
      <c r="G19515" s="61" t="s">
        <v>966</v>
      </c>
      <c r="H19515" s="61" t="s">
        <v>967</v>
      </c>
      <c r="I19515" s="61">
        <v>40.94</v>
      </c>
      <c r="J19515" s="61">
        <v>-72.67</v>
      </c>
      <c r="K19515">
        <v>30936</v>
      </c>
      <c r="L19515"/>
      <c r="M19515"/>
    </row>
    <row r="19516" spans="1:13">
      <c r="A19516" s="61" t="s">
        <v>40</v>
      </c>
      <c r="B19516" s="61">
        <v>14624</v>
      </c>
      <c r="C19516" s="63" t="s">
        <v>968</v>
      </c>
      <c r="D19516" s="61">
        <v>0</v>
      </c>
      <c r="E19516" s="61" t="s">
        <v>1404</v>
      </c>
      <c r="F19516" s="61" t="s">
        <v>111</v>
      </c>
      <c r="G19516" s="61" t="s">
        <v>603</v>
      </c>
      <c r="H19516" s="61" t="s">
        <v>967</v>
      </c>
      <c r="I19516" s="61">
        <v>43.13</v>
      </c>
      <c r="J19516" s="61">
        <v>-77.73</v>
      </c>
      <c r="K19516">
        <v>37200</v>
      </c>
      <c r="L19516"/>
      <c r="M19516"/>
    </row>
    <row r="19517" spans="1:13">
      <c r="A19517" s="61" t="s">
        <v>40</v>
      </c>
      <c r="B19517" s="61">
        <v>14626</v>
      </c>
      <c r="C19517" s="63" t="s">
        <v>968</v>
      </c>
      <c r="D19517" s="61">
        <v>0</v>
      </c>
      <c r="E19517" s="61" t="s">
        <v>1404</v>
      </c>
      <c r="F19517" s="61" t="s">
        <v>111</v>
      </c>
      <c r="G19517" s="61" t="s">
        <v>603</v>
      </c>
      <c r="H19517" s="61" t="s">
        <v>967</v>
      </c>
      <c r="I19517" s="61">
        <v>43.22</v>
      </c>
      <c r="J19517" s="61">
        <v>-77.709999999999994</v>
      </c>
      <c r="K19517">
        <v>30032</v>
      </c>
      <c r="L19517"/>
      <c r="M19517"/>
    </row>
    <row r="19518" spans="1:13">
      <c r="A19518" s="61" t="s">
        <v>40</v>
      </c>
      <c r="B19518" s="61">
        <v>14606</v>
      </c>
      <c r="C19518" s="63" t="s">
        <v>968</v>
      </c>
      <c r="D19518" s="61">
        <v>0</v>
      </c>
      <c r="E19518" s="61" t="s">
        <v>1404</v>
      </c>
      <c r="F19518" s="61" t="s">
        <v>111</v>
      </c>
      <c r="G19518" s="61" t="s">
        <v>603</v>
      </c>
      <c r="H19518" s="61" t="s">
        <v>967</v>
      </c>
      <c r="I19518" s="61">
        <v>43.17</v>
      </c>
      <c r="J19518" s="61">
        <v>-77.7</v>
      </c>
      <c r="K19518">
        <v>28252</v>
      </c>
      <c r="L19518"/>
      <c r="M19518"/>
    </row>
    <row r="19519" spans="1:13">
      <c r="A19519" s="61" t="s">
        <v>40</v>
      </c>
      <c r="B19519" s="61">
        <v>14612</v>
      </c>
      <c r="C19519" s="63" t="s">
        <v>968</v>
      </c>
      <c r="D19519" s="61">
        <v>0</v>
      </c>
      <c r="E19519" s="61" t="s">
        <v>1404</v>
      </c>
      <c r="F19519" s="61" t="s">
        <v>111</v>
      </c>
      <c r="G19519" s="61" t="s">
        <v>603</v>
      </c>
      <c r="H19519" s="61" t="s">
        <v>967</v>
      </c>
      <c r="I19519" s="61">
        <v>43.27</v>
      </c>
      <c r="J19519" s="61">
        <v>-77.680000000000007</v>
      </c>
      <c r="K19519">
        <v>34844</v>
      </c>
      <c r="L19519"/>
      <c r="M19519"/>
    </row>
    <row r="19520" spans="1:13">
      <c r="A19520" s="61" t="s">
        <v>40</v>
      </c>
      <c r="B19520" s="61">
        <v>14616</v>
      </c>
      <c r="C19520" s="63" t="s">
        <v>968</v>
      </c>
      <c r="D19520" s="61">
        <v>0</v>
      </c>
      <c r="E19520" s="61" t="s">
        <v>1404</v>
      </c>
      <c r="F19520" s="61" t="s">
        <v>111</v>
      </c>
      <c r="G19520" s="61" t="s">
        <v>603</v>
      </c>
      <c r="H19520" s="61" t="s">
        <v>967</v>
      </c>
      <c r="I19520" s="61">
        <v>43.23</v>
      </c>
      <c r="J19520" s="61">
        <v>-77.66</v>
      </c>
      <c r="K19520">
        <v>27946</v>
      </c>
      <c r="L19520"/>
      <c r="M19520"/>
    </row>
    <row r="19521" spans="1:13">
      <c r="A19521" s="61" t="s">
        <v>40</v>
      </c>
      <c r="B19521" s="61">
        <v>14619</v>
      </c>
      <c r="C19521" s="63" t="s">
        <v>968</v>
      </c>
      <c r="D19521" s="61">
        <v>0</v>
      </c>
      <c r="E19521" s="61" t="s">
        <v>1404</v>
      </c>
      <c r="F19521" s="61" t="s">
        <v>111</v>
      </c>
      <c r="G19521" s="61" t="s">
        <v>603</v>
      </c>
      <c r="H19521" s="61" t="s">
        <v>967</v>
      </c>
      <c r="I19521" s="61">
        <v>43.14</v>
      </c>
      <c r="J19521" s="61">
        <v>-77.650000000000006</v>
      </c>
      <c r="K19521">
        <v>14061</v>
      </c>
      <c r="L19521"/>
      <c r="M19521"/>
    </row>
    <row r="19522" spans="1:13">
      <c r="A19522" s="61" t="s">
        <v>40</v>
      </c>
      <c r="B19522" s="61">
        <v>14611</v>
      </c>
      <c r="C19522" s="63" t="s">
        <v>968</v>
      </c>
      <c r="D19522" s="61">
        <v>0</v>
      </c>
      <c r="E19522" s="61" t="s">
        <v>1404</v>
      </c>
      <c r="F19522" s="61" t="s">
        <v>111</v>
      </c>
      <c r="G19522" s="61" t="s">
        <v>603</v>
      </c>
      <c r="H19522" s="61" t="s">
        <v>967</v>
      </c>
      <c r="I19522" s="61">
        <v>43.15</v>
      </c>
      <c r="J19522" s="61">
        <v>-77.650000000000006</v>
      </c>
      <c r="K19522">
        <v>18586</v>
      </c>
      <c r="L19522"/>
      <c r="M19522"/>
    </row>
    <row r="19523" spans="1:13">
      <c r="A19523" s="61" t="s">
        <v>40</v>
      </c>
      <c r="B19523" s="61">
        <v>14615</v>
      </c>
      <c r="C19523" s="63" t="s">
        <v>968</v>
      </c>
      <c r="D19523" s="61">
        <v>0</v>
      </c>
      <c r="E19523" s="61" t="s">
        <v>1404</v>
      </c>
      <c r="F19523" s="61" t="s">
        <v>111</v>
      </c>
      <c r="G19523" s="61" t="s">
        <v>603</v>
      </c>
      <c r="H19523" s="61" t="s">
        <v>967</v>
      </c>
      <c r="I19523" s="61">
        <v>43.2</v>
      </c>
      <c r="J19523" s="61">
        <v>-77.650000000000006</v>
      </c>
      <c r="K19523">
        <v>16862</v>
      </c>
      <c r="L19523"/>
      <c r="M19523"/>
    </row>
    <row r="19524" spans="1:13">
      <c r="A19524" s="61" t="s">
        <v>40</v>
      </c>
      <c r="B19524" s="61">
        <v>14623</v>
      </c>
      <c r="C19524" s="63" t="s">
        <v>968</v>
      </c>
      <c r="D19524" s="61">
        <v>0</v>
      </c>
      <c r="E19524" s="61" t="s">
        <v>1404</v>
      </c>
      <c r="F19524" s="61" t="s">
        <v>111</v>
      </c>
      <c r="G19524" s="61" t="s">
        <v>603</v>
      </c>
      <c r="H19524" s="61" t="s">
        <v>967</v>
      </c>
      <c r="I19524" s="61">
        <v>43.09</v>
      </c>
      <c r="J19524" s="61">
        <v>-77.64</v>
      </c>
      <c r="K19524">
        <v>27865</v>
      </c>
      <c r="L19524"/>
      <c r="M19524"/>
    </row>
    <row r="19525" spans="1:13">
      <c r="A19525" s="61" t="s">
        <v>40</v>
      </c>
      <c r="B19525" s="61">
        <v>14613</v>
      </c>
      <c r="C19525" s="63" t="s">
        <v>968</v>
      </c>
      <c r="D19525" s="61">
        <v>0</v>
      </c>
      <c r="E19525" s="61" t="s">
        <v>1404</v>
      </c>
      <c r="F19525" s="61" t="s">
        <v>111</v>
      </c>
      <c r="G19525" s="61" t="s">
        <v>603</v>
      </c>
      <c r="H19525" s="61" t="s">
        <v>967</v>
      </c>
      <c r="I19525" s="61">
        <v>43.18</v>
      </c>
      <c r="J19525" s="61">
        <v>-77.64</v>
      </c>
      <c r="K19525">
        <v>14882</v>
      </c>
      <c r="L19525"/>
      <c r="M19525"/>
    </row>
    <row r="19526" spans="1:13">
      <c r="A19526" s="61" t="s">
        <v>40</v>
      </c>
      <c r="B19526" s="61">
        <v>14608</v>
      </c>
      <c r="C19526" s="63" t="s">
        <v>968</v>
      </c>
      <c r="D19526" s="61">
        <v>0</v>
      </c>
      <c r="E19526" s="61" t="s">
        <v>1404</v>
      </c>
      <c r="F19526" s="61" t="s">
        <v>111</v>
      </c>
      <c r="G19526" s="61" t="s">
        <v>603</v>
      </c>
      <c r="H19526" s="61" t="s">
        <v>967</v>
      </c>
      <c r="I19526" s="61">
        <v>43.15</v>
      </c>
      <c r="J19526" s="61">
        <v>-77.62</v>
      </c>
      <c r="K19526">
        <v>13177</v>
      </c>
      <c r="L19526"/>
      <c r="M19526"/>
    </row>
    <row r="19527" spans="1:13">
      <c r="A19527" s="61" t="s">
        <v>40</v>
      </c>
      <c r="B19527" s="61">
        <v>14614</v>
      </c>
      <c r="C19527" s="63" t="s">
        <v>968</v>
      </c>
      <c r="D19527" s="61">
        <v>0</v>
      </c>
      <c r="E19527" s="61" t="s">
        <v>1404</v>
      </c>
      <c r="F19527" s="61" t="s">
        <v>111</v>
      </c>
      <c r="G19527" s="61" t="s">
        <v>603</v>
      </c>
      <c r="H19527" s="61" t="s">
        <v>967</v>
      </c>
      <c r="I19527" s="61">
        <v>43.16</v>
      </c>
      <c r="J19527" s="61">
        <v>-77.62</v>
      </c>
      <c r="K19527">
        <v>1109</v>
      </c>
      <c r="L19527"/>
      <c r="M19527"/>
    </row>
    <row r="19528" spans="1:13">
      <c r="A19528" s="61" t="s">
        <v>40</v>
      </c>
      <c r="B19528" s="61">
        <v>14620</v>
      </c>
      <c r="C19528" s="63" t="s">
        <v>968</v>
      </c>
      <c r="D19528" s="61">
        <v>0</v>
      </c>
      <c r="E19528" s="61" t="s">
        <v>1404</v>
      </c>
      <c r="F19528" s="61" t="s">
        <v>111</v>
      </c>
      <c r="G19528" s="61" t="s">
        <v>603</v>
      </c>
      <c r="H19528" s="61" t="s">
        <v>967</v>
      </c>
      <c r="I19528" s="61">
        <v>43.13</v>
      </c>
      <c r="J19528" s="61">
        <v>-77.61</v>
      </c>
      <c r="K19528">
        <v>24185</v>
      </c>
      <c r="L19528"/>
      <c r="M19528"/>
    </row>
    <row r="19529" spans="1:13">
      <c r="A19529" s="61" t="s">
        <v>40</v>
      </c>
      <c r="B19529" s="61">
        <v>14604</v>
      </c>
      <c r="C19529" s="63" t="s">
        <v>968</v>
      </c>
      <c r="D19529" s="61">
        <v>0</v>
      </c>
      <c r="E19529" s="61" t="s">
        <v>1404</v>
      </c>
      <c r="F19529" s="61" t="s">
        <v>111</v>
      </c>
      <c r="G19529" s="61" t="s">
        <v>603</v>
      </c>
      <c r="H19529" s="61" t="s">
        <v>967</v>
      </c>
      <c r="I19529" s="61">
        <v>43.16</v>
      </c>
      <c r="J19529" s="61">
        <v>-77.61</v>
      </c>
      <c r="K19529">
        <v>3138</v>
      </c>
      <c r="L19529"/>
      <c r="M19529"/>
    </row>
    <row r="19530" spans="1:13">
      <c r="A19530" s="61" t="s">
        <v>40</v>
      </c>
      <c r="B19530" s="61">
        <v>14605</v>
      </c>
      <c r="C19530" s="63" t="s">
        <v>968</v>
      </c>
      <c r="D19530" s="61">
        <v>0</v>
      </c>
      <c r="E19530" s="61" t="s">
        <v>1404</v>
      </c>
      <c r="F19530" s="61" t="s">
        <v>111</v>
      </c>
      <c r="G19530" s="61" t="s">
        <v>603</v>
      </c>
      <c r="H19530" s="61" t="s">
        <v>967</v>
      </c>
      <c r="I19530" s="61">
        <v>43.17</v>
      </c>
      <c r="J19530" s="61">
        <v>-77.599999999999994</v>
      </c>
      <c r="K19530">
        <v>12172</v>
      </c>
      <c r="L19530"/>
      <c r="M19530"/>
    </row>
    <row r="19531" spans="1:13">
      <c r="A19531" s="61" t="s">
        <v>40</v>
      </c>
      <c r="B19531" s="61">
        <v>14621</v>
      </c>
      <c r="C19531" s="63" t="s">
        <v>968</v>
      </c>
      <c r="D19531" s="61">
        <v>0</v>
      </c>
      <c r="E19531" s="61" t="s">
        <v>1404</v>
      </c>
      <c r="F19531" s="61" t="s">
        <v>111</v>
      </c>
      <c r="G19531" s="61" t="s">
        <v>603</v>
      </c>
      <c r="H19531" s="61" t="s">
        <v>967</v>
      </c>
      <c r="I19531" s="61">
        <v>43.19</v>
      </c>
      <c r="J19531" s="61">
        <v>-77.599999999999994</v>
      </c>
      <c r="K19531">
        <v>32891</v>
      </c>
      <c r="L19531"/>
      <c r="M19531"/>
    </row>
    <row r="19532" spans="1:13">
      <c r="A19532" s="61" t="s">
        <v>40</v>
      </c>
      <c r="B19532" s="61">
        <v>14607</v>
      </c>
      <c r="C19532" s="63" t="s">
        <v>968</v>
      </c>
      <c r="D19532" s="61">
        <v>0</v>
      </c>
      <c r="E19532" s="61" t="s">
        <v>1404</v>
      </c>
      <c r="F19532" s="61" t="s">
        <v>111</v>
      </c>
      <c r="G19532" s="61" t="s">
        <v>603</v>
      </c>
      <c r="H19532" s="61" t="s">
        <v>967</v>
      </c>
      <c r="I19532" s="61">
        <v>43.15</v>
      </c>
      <c r="J19532" s="61">
        <v>-77.59</v>
      </c>
      <c r="K19532">
        <v>16298</v>
      </c>
      <c r="L19532"/>
      <c r="M19532"/>
    </row>
    <row r="19533" spans="1:13">
      <c r="A19533" s="61" t="s">
        <v>40</v>
      </c>
      <c r="B19533" s="61">
        <v>14617</v>
      </c>
      <c r="C19533" s="63" t="s">
        <v>968</v>
      </c>
      <c r="D19533" s="61">
        <v>0</v>
      </c>
      <c r="E19533" s="61" t="s">
        <v>1404</v>
      </c>
      <c r="F19533" s="61" t="s">
        <v>111</v>
      </c>
      <c r="G19533" s="61" t="s">
        <v>603</v>
      </c>
      <c r="H19533" s="61" t="s">
        <v>967</v>
      </c>
      <c r="I19533" s="61">
        <v>43.23</v>
      </c>
      <c r="J19533" s="61">
        <v>-77.59</v>
      </c>
      <c r="K19533">
        <v>22599</v>
      </c>
      <c r="L19533"/>
      <c r="M19533"/>
    </row>
    <row r="19534" spans="1:13">
      <c r="A19534" s="61" t="s">
        <v>40</v>
      </c>
      <c r="B19534" s="61">
        <v>14618</v>
      </c>
      <c r="C19534" s="63" t="s">
        <v>968</v>
      </c>
      <c r="D19534" s="61">
        <v>0</v>
      </c>
      <c r="E19534" s="61" t="s">
        <v>1404</v>
      </c>
      <c r="F19534" s="61" t="s">
        <v>111</v>
      </c>
      <c r="G19534" s="61" t="s">
        <v>603</v>
      </c>
      <c r="H19534" s="61" t="s">
        <v>967</v>
      </c>
      <c r="I19534" s="61">
        <v>43.11</v>
      </c>
      <c r="J19534" s="61">
        <v>-77.55</v>
      </c>
      <c r="K19534">
        <v>23998</v>
      </c>
      <c r="L19534"/>
      <c r="M19534"/>
    </row>
    <row r="19535" spans="1:13">
      <c r="A19535" s="61" t="s">
        <v>40</v>
      </c>
      <c r="B19535" s="61">
        <v>14610</v>
      </c>
      <c r="C19535" s="63" t="s">
        <v>968</v>
      </c>
      <c r="D19535" s="61">
        <v>0</v>
      </c>
      <c r="E19535" s="61" t="s">
        <v>1404</v>
      </c>
      <c r="F19535" s="61" t="s">
        <v>111</v>
      </c>
      <c r="G19535" s="61" t="s">
        <v>603</v>
      </c>
      <c r="H19535" s="61" t="s">
        <v>967</v>
      </c>
      <c r="I19535" s="61">
        <v>43.14</v>
      </c>
      <c r="J19535" s="61">
        <v>-77.55</v>
      </c>
      <c r="K19535">
        <v>14311</v>
      </c>
      <c r="L19535"/>
      <c r="M19535"/>
    </row>
    <row r="19536" spans="1:13">
      <c r="A19536" s="61" t="s">
        <v>40</v>
      </c>
      <c r="B19536" s="61">
        <v>14609</v>
      </c>
      <c r="C19536" s="63" t="s">
        <v>968</v>
      </c>
      <c r="D19536" s="61">
        <v>0</v>
      </c>
      <c r="E19536" s="61" t="s">
        <v>1404</v>
      </c>
      <c r="F19536" s="61" t="s">
        <v>111</v>
      </c>
      <c r="G19536" s="61" t="s">
        <v>603</v>
      </c>
      <c r="H19536" s="61" t="s">
        <v>967</v>
      </c>
      <c r="I19536" s="61">
        <v>43.18</v>
      </c>
      <c r="J19536" s="61">
        <v>-77.55</v>
      </c>
      <c r="K19536">
        <v>41329</v>
      </c>
      <c r="L19536"/>
      <c r="M19536"/>
    </row>
    <row r="19537" spans="1:13">
      <c r="A19537" s="61" t="s">
        <v>40</v>
      </c>
      <c r="B19537" s="61">
        <v>14622</v>
      </c>
      <c r="C19537" s="63" t="s">
        <v>968</v>
      </c>
      <c r="D19537" s="61">
        <v>0</v>
      </c>
      <c r="E19537" s="61" t="s">
        <v>1404</v>
      </c>
      <c r="F19537" s="61" t="s">
        <v>111</v>
      </c>
      <c r="G19537" s="61" t="s">
        <v>603</v>
      </c>
      <c r="H19537" s="61" t="s">
        <v>967</v>
      </c>
      <c r="I19537" s="61">
        <v>43.22</v>
      </c>
      <c r="J19537" s="61">
        <v>-77.55</v>
      </c>
      <c r="K19537">
        <v>11930</v>
      </c>
      <c r="L19537"/>
      <c r="M19537"/>
    </row>
    <row r="19538" spans="1:13">
      <c r="A19538" s="61" t="s">
        <v>40</v>
      </c>
      <c r="B19538" s="61">
        <v>14625</v>
      </c>
      <c r="C19538" s="63" t="s">
        <v>968</v>
      </c>
      <c r="D19538" s="61">
        <v>0</v>
      </c>
      <c r="E19538" s="61" t="s">
        <v>1404</v>
      </c>
      <c r="F19538" s="61" t="s">
        <v>111</v>
      </c>
      <c r="G19538" s="61" t="s">
        <v>603</v>
      </c>
      <c r="H19538" s="61" t="s">
        <v>967</v>
      </c>
      <c r="I19538" s="61">
        <v>43.15</v>
      </c>
      <c r="J19538" s="61">
        <v>-77.510000000000005</v>
      </c>
      <c r="K19538">
        <v>10487</v>
      </c>
      <c r="L19538"/>
      <c r="M19538"/>
    </row>
    <row r="19539" spans="1:13">
      <c r="A19539" s="61" t="s">
        <v>40</v>
      </c>
      <c r="B19539" s="61">
        <v>12863</v>
      </c>
      <c r="C19539" s="63" t="s">
        <v>968</v>
      </c>
      <c r="D19539" s="61">
        <v>0</v>
      </c>
      <c r="E19539" s="61" t="s">
        <v>3336</v>
      </c>
      <c r="F19539" s="61" t="s">
        <v>111</v>
      </c>
      <c r="G19539" s="61" t="s">
        <v>3033</v>
      </c>
      <c r="H19539" s="61" t="s">
        <v>967</v>
      </c>
      <c r="I19539" s="61">
        <v>43.06</v>
      </c>
      <c r="J19539" s="61">
        <v>-73.92</v>
      </c>
      <c r="K19539">
        <v>762</v>
      </c>
      <c r="L19539"/>
      <c r="M19539"/>
    </row>
    <row r="19540" spans="1:13">
      <c r="A19540" s="61" t="s">
        <v>40</v>
      </c>
      <c r="B19540" s="61">
        <v>12775</v>
      </c>
      <c r="C19540" s="63" t="s">
        <v>968</v>
      </c>
      <c r="D19540" s="61">
        <v>0</v>
      </c>
      <c r="E19540" s="61" t="s">
        <v>3281</v>
      </c>
      <c r="F19540" s="61" t="s">
        <v>111</v>
      </c>
      <c r="G19540" s="61" t="s">
        <v>1527</v>
      </c>
      <c r="H19540" s="61" t="s">
        <v>967</v>
      </c>
      <c r="I19540" s="61">
        <v>41.62</v>
      </c>
      <c r="J19540" s="61">
        <v>-74.59</v>
      </c>
      <c r="K19540">
        <v>2467</v>
      </c>
      <c r="L19540"/>
      <c r="M19540"/>
    </row>
    <row r="19541" spans="1:13">
      <c r="A19541" s="61" t="s">
        <v>40</v>
      </c>
      <c r="B19541" s="61">
        <v>14878</v>
      </c>
      <c r="C19541" s="63" t="s">
        <v>968</v>
      </c>
      <c r="D19541" s="61">
        <v>0</v>
      </c>
      <c r="E19541" s="61" t="s">
        <v>3933</v>
      </c>
      <c r="F19541" s="61" t="s">
        <v>111</v>
      </c>
      <c r="G19541" s="61" t="s">
        <v>3892</v>
      </c>
      <c r="H19541" s="61" t="s">
        <v>967</v>
      </c>
      <c r="I19541" s="61">
        <v>42.47</v>
      </c>
      <c r="J19541" s="61">
        <v>-76.92</v>
      </c>
      <c r="K19541">
        <v>780</v>
      </c>
      <c r="L19541"/>
      <c r="M19541"/>
    </row>
    <row r="19542" spans="1:13">
      <c r="A19542" s="61" t="s">
        <v>40</v>
      </c>
      <c r="B19542" s="61">
        <v>12575</v>
      </c>
      <c r="C19542" s="63" t="s">
        <v>968</v>
      </c>
      <c r="D19542" s="61">
        <v>0</v>
      </c>
      <c r="E19542" s="61" t="s">
        <v>3232</v>
      </c>
      <c r="F19542" s="61" t="s">
        <v>111</v>
      </c>
      <c r="G19542" s="61" t="s">
        <v>1971</v>
      </c>
      <c r="H19542" s="61" t="s">
        <v>967</v>
      </c>
      <c r="I19542" s="61">
        <v>41.47</v>
      </c>
      <c r="J19542" s="61">
        <v>-74.16</v>
      </c>
      <c r="K19542">
        <v>2478</v>
      </c>
      <c r="L19542"/>
      <c r="M19542"/>
    </row>
    <row r="19543" spans="1:13">
      <c r="A19543" s="61" t="s">
        <v>40</v>
      </c>
      <c r="B19543" s="61">
        <v>11694</v>
      </c>
      <c r="C19543" s="63" t="s">
        <v>968</v>
      </c>
      <c r="D19543" s="61">
        <v>0</v>
      </c>
      <c r="E19543" s="61" t="s">
        <v>2925</v>
      </c>
      <c r="F19543" s="61" t="s">
        <v>111</v>
      </c>
      <c r="G19543" s="61" t="s">
        <v>2853</v>
      </c>
      <c r="H19543" s="61" t="s">
        <v>967</v>
      </c>
      <c r="I19543" s="61">
        <v>40.58</v>
      </c>
      <c r="J19543" s="61">
        <v>-73.84</v>
      </c>
      <c r="K19543">
        <v>19780</v>
      </c>
      <c r="L19543"/>
      <c r="M19543"/>
    </row>
    <row r="19544" spans="1:13">
      <c r="A19544" s="61" t="s">
        <v>40</v>
      </c>
      <c r="B19544" s="61">
        <v>11570</v>
      </c>
      <c r="C19544" s="63" t="s">
        <v>968</v>
      </c>
      <c r="D19544" s="61">
        <v>0</v>
      </c>
      <c r="E19544" s="61" t="s">
        <v>2916</v>
      </c>
      <c r="F19544" s="61" t="s">
        <v>111</v>
      </c>
      <c r="G19544" s="61" t="s">
        <v>2852</v>
      </c>
      <c r="H19544" s="61" t="s">
        <v>967</v>
      </c>
      <c r="I19544" s="61">
        <v>40.659999999999997</v>
      </c>
      <c r="J19544" s="61">
        <v>-73.63</v>
      </c>
      <c r="K19544">
        <v>29023</v>
      </c>
      <c r="L19544"/>
      <c r="M19544"/>
    </row>
    <row r="19545" spans="1:13">
      <c r="A19545" s="61" t="s">
        <v>40</v>
      </c>
      <c r="B19545" s="61">
        <v>11778</v>
      </c>
      <c r="C19545" s="63" t="s">
        <v>968</v>
      </c>
      <c r="D19545" s="61">
        <v>0</v>
      </c>
      <c r="E19545" s="61" t="s">
        <v>2975</v>
      </c>
      <c r="F19545" s="61" t="s">
        <v>111</v>
      </c>
      <c r="G19545" s="61" t="s">
        <v>966</v>
      </c>
      <c r="H19545" s="61" t="s">
        <v>967</v>
      </c>
      <c r="I19545" s="61">
        <v>40.92</v>
      </c>
      <c r="J19545" s="61">
        <v>-72.92</v>
      </c>
      <c r="K19545">
        <v>12449</v>
      </c>
      <c r="L19545"/>
      <c r="M19545"/>
    </row>
    <row r="19546" spans="1:13">
      <c r="A19546" s="61" t="s">
        <v>40</v>
      </c>
      <c r="B19546" s="61">
        <v>13682</v>
      </c>
      <c r="C19546" s="63" t="s">
        <v>968</v>
      </c>
      <c r="D19546" s="61">
        <v>0</v>
      </c>
      <c r="E19546" s="61" t="s">
        <v>3621</v>
      </c>
      <c r="F19546" s="61" t="s">
        <v>111</v>
      </c>
      <c r="G19546" s="61" t="s">
        <v>362</v>
      </c>
      <c r="H19546" s="61" t="s">
        <v>967</v>
      </c>
      <c r="I19546" s="61">
        <v>43.84</v>
      </c>
      <c r="J19546" s="61">
        <v>-75.900000000000006</v>
      </c>
      <c r="K19546">
        <v>921</v>
      </c>
      <c r="L19546"/>
      <c r="M19546"/>
    </row>
    <row r="19547" spans="1:13">
      <c r="A19547" s="61" t="s">
        <v>40</v>
      </c>
      <c r="B19547" s="61">
        <v>13440</v>
      </c>
      <c r="C19547" s="63" t="s">
        <v>968</v>
      </c>
      <c r="D19547" s="61">
        <v>0</v>
      </c>
      <c r="E19547" s="61" t="s">
        <v>267</v>
      </c>
      <c r="F19547" s="61" t="s">
        <v>111</v>
      </c>
      <c r="G19547" s="61" t="s">
        <v>3426</v>
      </c>
      <c r="H19547" s="61" t="s">
        <v>967</v>
      </c>
      <c r="I19547" s="61">
        <v>43.21</v>
      </c>
      <c r="J19547" s="61">
        <v>-75.47</v>
      </c>
      <c r="K19547">
        <v>41024</v>
      </c>
      <c r="L19547"/>
      <c r="M19547"/>
    </row>
    <row r="19548" spans="1:13">
      <c r="A19548" s="61" t="s">
        <v>40</v>
      </c>
      <c r="B19548" s="61">
        <v>13441</v>
      </c>
      <c r="C19548" s="63" t="s">
        <v>968</v>
      </c>
      <c r="D19548" s="61">
        <v>0</v>
      </c>
      <c r="E19548" s="61" t="s">
        <v>267</v>
      </c>
      <c r="F19548" s="61" t="s">
        <v>111</v>
      </c>
      <c r="G19548" s="61" t="s">
        <v>3426</v>
      </c>
      <c r="H19548" s="61" t="s">
        <v>967</v>
      </c>
      <c r="I19548" s="61">
        <v>43.23</v>
      </c>
      <c r="J19548" s="61">
        <v>-75.41</v>
      </c>
      <c r="K19548">
        <v>130</v>
      </c>
      <c r="L19548"/>
      <c r="M19548"/>
    </row>
    <row r="19549" spans="1:13">
      <c r="A19549" s="61" t="s">
        <v>40</v>
      </c>
      <c r="B19549" s="61">
        <v>14541</v>
      </c>
      <c r="C19549" s="63" t="s">
        <v>968</v>
      </c>
      <c r="D19549" s="61">
        <v>0</v>
      </c>
      <c r="E19549" s="61" t="s">
        <v>3826</v>
      </c>
      <c r="F19549" s="61" t="s">
        <v>111</v>
      </c>
      <c r="G19549" s="61" t="s">
        <v>3438</v>
      </c>
      <c r="H19549" s="61" t="s">
        <v>967</v>
      </c>
      <c r="I19549" s="61">
        <v>42.75</v>
      </c>
      <c r="J19549" s="61">
        <v>-76.83</v>
      </c>
      <c r="K19549">
        <v>3298</v>
      </c>
      <c r="L19549"/>
      <c r="M19549"/>
    </row>
    <row r="19550" spans="1:13">
      <c r="A19550" s="61" t="s">
        <v>40</v>
      </c>
      <c r="B19550" s="61">
        <v>11779</v>
      </c>
      <c r="C19550" s="63" t="s">
        <v>968</v>
      </c>
      <c r="D19550" s="61">
        <v>0</v>
      </c>
      <c r="E19550" s="61" t="s">
        <v>2976</v>
      </c>
      <c r="F19550" s="61" t="s">
        <v>111</v>
      </c>
      <c r="G19550" s="61" t="s">
        <v>966</v>
      </c>
      <c r="H19550" s="61" t="s">
        <v>967</v>
      </c>
      <c r="I19550" s="61">
        <v>40.799999999999997</v>
      </c>
      <c r="J19550" s="61">
        <v>-73.12</v>
      </c>
      <c r="K19550">
        <v>38250</v>
      </c>
      <c r="L19550"/>
      <c r="M19550"/>
    </row>
    <row r="19551" spans="1:13">
      <c r="A19551" s="61" t="s">
        <v>40</v>
      </c>
      <c r="B19551" s="61">
        <v>11575</v>
      </c>
      <c r="C19551" s="63" t="s">
        <v>968</v>
      </c>
      <c r="D19551" s="61">
        <v>0</v>
      </c>
      <c r="E19551" s="61" t="s">
        <v>2672</v>
      </c>
      <c r="F19551" s="61" t="s">
        <v>111</v>
      </c>
      <c r="G19551" s="61" t="s">
        <v>2852</v>
      </c>
      <c r="H19551" s="61" t="s">
        <v>967</v>
      </c>
      <c r="I19551" s="61">
        <v>40.68</v>
      </c>
      <c r="J19551" s="61">
        <v>-73.58</v>
      </c>
      <c r="K19551">
        <v>18048</v>
      </c>
      <c r="L19551"/>
      <c r="M19551"/>
    </row>
    <row r="19552" spans="1:13">
      <c r="A19552" s="61" t="s">
        <v>40</v>
      </c>
      <c r="B19552" s="61">
        <v>12776</v>
      </c>
      <c r="C19552" s="63" t="s">
        <v>968</v>
      </c>
      <c r="D19552" s="61">
        <v>0</v>
      </c>
      <c r="E19552" s="61" t="s">
        <v>3282</v>
      </c>
      <c r="F19552" s="61" t="s">
        <v>111</v>
      </c>
      <c r="G19552" s="61" t="s">
        <v>1527</v>
      </c>
      <c r="H19552" s="61" t="s">
        <v>967</v>
      </c>
      <c r="I19552" s="61">
        <v>41.93</v>
      </c>
      <c r="J19552" s="61">
        <v>-74.91</v>
      </c>
      <c r="K19552">
        <v>1865</v>
      </c>
      <c r="L19552"/>
      <c r="M19552"/>
    </row>
    <row r="19553" spans="1:13">
      <c r="A19553" s="61" t="s">
        <v>40</v>
      </c>
      <c r="B19553" s="61">
        <v>13450</v>
      </c>
      <c r="C19553" s="63" t="s">
        <v>968</v>
      </c>
      <c r="D19553" s="61">
        <v>0</v>
      </c>
      <c r="E19553" s="61" t="s">
        <v>3548</v>
      </c>
      <c r="F19553" s="61" t="s">
        <v>111</v>
      </c>
      <c r="G19553" s="61" t="s">
        <v>3066</v>
      </c>
      <c r="H19553" s="61" t="s">
        <v>967</v>
      </c>
      <c r="I19553" s="61">
        <v>42.7</v>
      </c>
      <c r="J19553" s="61">
        <v>-74.81</v>
      </c>
      <c r="K19553">
        <v>169</v>
      </c>
      <c r="L19553"/>
      <c r="M19553"/>
    </row>
    <row r="19554" spans="1:13">
      <c r="A19554" s="61" t="s">
        <v>40</v>
      </c>
      <c r="B19554" s="61">
        <v>11422</v>
      </c>
      <c r="C19554" s="63" t="s">
        <v>968</v>
      </c>
      <c r="D19554" s="61">
        <v>0</v>
      </c>
      <c r="E19554" s="61" t="s">
        <v>2890</v>
      </c>
      <c r="F19554" s="61" t="s">
        <v>111</v>
      </c>
      <c r="G19554" s="61" t="s">
        <v>2853</v>
      </c>
      <c r="H19554" s="61" t="s">
        <v>967</v>
      </c>
      <c r="I19554" s="61">
        <v>40.659999999999997</v>
      </c>
      <c r="J19554" s="61">
        <v>-73.73</v>
      </c>
      <c r="K19554">
        <v>32839</v>
      </c>
      <c r="L19554"/>
      <c r="M19554"/>
    </row>
    <row r="19555" spans="1:13">
      <c r="A19555" s="61" t="s">
        <v>40</v>
      </c>
      <c r="B19555" s="61">
        <v>12472</v>
      </c>
      <c r="C19555" s="63" t="s">
        <v>968</v>
      </c>
      <c r="D19555" s="61">
        <v>0</v>
      </c>
      <c r="E19555" s="61" t="s">
        <v>3179</v>
      </c>
      <c r="F19555" s="61" t="s">
        <v>111</v>
      </c>
      <c r="G19555" s="61" t="s">
        <v>3136</v>
      </c>
      <c r="H19555" s="61" t="s">
        <v>967</v>
      </c>
      <c r="I19555" s="61">
        <v>41.85</v>
      </c>
      <c r="J19555" s="61">
        <v>-74.08</v>
      </c>
      <c r="K19555">
        <v>1519</v>
      </c>
      <c r="L19555"/>
      <c r="M19555"/>
    </row>
    <row r="19556" spans="1:13">
      <c r="A19556" s="61" t="s">
        <v>40</v>
      </c>
      <c r="B19556" s="61">
        <v>11576</v>
      </c>
      <c r="C19556" s="63" t="s">
        <v>968</v>
      </c>
      <c r="D19556" s="61">
        <v>0</v>
      </c>
      <c r="E19556" s="61" t="s">
        <v>2918</v>
      </c>
      <c r="F19556" s="61" t="s">
        <v>111</v>
      </c>
      <c r="G19556" s="61" t="s">
        <v>2852</v>
      </c>
      <c r="H19556" s="61" t="s">
        <v>967</v>
      </c>
      <c r="I19556" s="61">
        <v>40.799999999999997</v>
      </c>
      <c r="J19556" s="61">
        <v>-73.650000000000006</v>
      </c>
      <c r="K19556">
        <v>12962</v>
      </c>
      <c r="L19556"/>
      <c r="M19556"/>
    </row>
    <row r="19557" spans="1:13">
      <c r="A19557" s="61" t="s">
        <v>40</v>
      </c>
      <c r="B19557" s="61">
        <v>11577</v>
      </c>
      <c r="C19557" s="63" t="s">
        <v>968</v>
      </c>
      <c r="D19557" s="61">
        <v>0</v>
      </c>
      <c r="E19557" s="61" t="s">
        <v>2919</v>
      </c>
      <c r="F19557" s="61" t="s">
        <v>111</v>
      </c>
      <c r="G19557" s="61" t="s">
        <v>2852</v>
      </c>
      <c r="H19557" s="61" t="s">
        <v>967</v>
      </c>
      <c r="I19557" s="61">
        <v>40.78</v>
      </c>
      <c r="J19557" s="61">
        <v>-73.64</v>
      </c>
      <c r="K19557">
        <v>12695</v>
      </c>
      <c r="L19557"/>
      <c r="M19557"/>
    </row>
    <row r="19558" spans="1:13">
      <c r="A19558" s="61" t="s">
        <v>40</v>
      </c>
      <c r="B19558" s="61">
        <v>12150</v>
      </c>
      <c r="C19558" s="63" t="s">
        <v>968</v>
      </c>
      <c r="D19558" s="61">
        <v>0</v>
      </c>
      <c r="E19558" s="61" t="s">
        <v>3110</v>
      </c>
      <c r="F19558" s="61" t="s">
        <v>111</v>
      </c>
      <c r="G19558" s="61" t="s">
        <v>3024</v>
      </c>
      <c r="H19558" s="61" t="s">
        <v>967</v>
      </c>
      <c r="I19558" s="61">
        <v>42.88</v>
      </c>
      <c r="J19558" s="61">
        <v>-74.05</v>
      </c>
      <c r="K19558">
        <v>799</v>
      </c>
      <c r="L19558"/>
      <c r="M19558"/>
    </row>
    <row r="19559" spans="1:13">
      <c r="A19559" s="61" t="s">
        <v>40</v>
      </c>
      <c r="B19559" s="61">
        <v>12151</v>
      </c>
      <c r="C19559" s="63" t="s">
        <v>968</v>
      </c>
      <c r="D19559" s="61">
        <v>0</v>
      </c>
      <c r="E19559" s="61" t="s">
        <v>3111</v>
      </c>
      <c r="F19559" s="61" t="s">
        <v>111</v>
      </c>
      <c r="G19559" s="61" t="s">
        <v>3033</v>
      </c>
      <c r="H19559" s="61" t="s">
        <v>967</v>
      </c>
      <c r="I19559" s="61">
        <v>42.93</v>
      </c>
      <c r="J19559" s="61">
        <v>-73.790000000000006</v>
      </c>
      <c r="K19559">
        <v>957</v>
      </c>
      <c r="L19559"/>
      <c r="M19559"/>
    </row>
    <row r="19560" spans="1:13">
      <c r="A19560" s="61" t="s">
        <v>40</v>
      </c>
      <c r="B19560" s="61">
        <v>12473</v>
      </c>
      <c r="C19560" s="63" t="s">
        <v>968</v>
      </c>
      <c r="D19560" s="61">
        <v>0</v>
      </c>
      <c r="E19560" s="61" t="s">
        <v>3180</v>
      </c>
      <c r="F19560" s="61" t="s">
        <v>111</v>
      </c>
      <c r="G19560" s="61" t="s">
        <v>506</v>
      </c>
      <c r="H19560" s="61" t="s">
        <v>967</v>
      </c>
      <c r="I19560" s="61">
        <v>42.27</v>
      </c>
      <c r="J19560" s="61">
        <v>-74.06</v>
      </c>
      <c r="K19560">
        <v>931</v>
      </c>
      <c r="L19560"/>
      <c r="M19560"/>
    </row>
    <row r="19561" spans="1:13">
      <c r="A19561" s="61" t="s">
        <v>40</v>
      </c>
      <c r="B19561" s="61">
        <v>12979</v>
      </c>
      <c r="C19561" s="63" t="s">
        <v>968</v>
      </c>
      <c r="D19561" s="61">
        <v>0</v>
      </c>
      <c r="E19561" s="61" t="s">
        <v>3395</v>
      </c>
      <c r="F19561" s="61" t="s">
        <v>111</v>
      </c>
      <c r="G19561" s="61" t="s">
        <v>3350</v>
      </c>
      <c r="H19561" s="61" t="s">
        <v>967</v>
      </c>
      <c r="I19561" s="61">
        <v>44.99</v>
      </c>
      <c r="J19561" s="61">
        <v>-73.37</v>
      </c>
      <c r="K19561">
        <v>2321</v>
      </c>
      <c r="L19561"/>
      <c r="M19561"/>
    </row>
    <row r="19562" spans="1:13">
      <c r="A19562" s="61" t="s">
        <v>40</v>
      </c>
      <c r="B19562" s="61">
        <v>12474</v>
      </c>
      <c r="C19562" s="63" t="s">
        <v>968</v>
      </c>
      <c r="D19562" s="61">
        <v>0</v>
      </c>
      <c r="E19562" s="61" t="s">
        <v>1262</v>
      </c>
      <c r="F19562" s="61" t="s">
        <v>111</v>
      </c>
      <c r="G19562" s="61" t="s">
        <v>3123</v>
      </c>
      <c r="H19562" s="61" t="s">
        <v>967</v>
      </c>
      <c r="I19562" s="61">
        <v>42.28</v>
      </c>
      <c r="J19562" s="61">
        <v>-74.56</v>
      </c>
      <c r="K19562">
        <v>1128</v>
      </c>
      <c r="L19562"/>
      <c r="M19562"/>
    </row>
    <row r="19563" spans="1:13">
      <c r="A19563" s="61" t="s">
        <v>40</v>
      </c>
      <c r="B19563" s="61">
        <v>14543</v>
      </c>
      <c r="C19563" s="63" t="s">
        <v>968</v>
      </c>
      <c r="D19563" s="61">
        <v>0</v>
      </c>
      <c r="E19563" s="61" t="s">
        <v>3828</v>
      </c>
      <c r="F19563" s="61" t="s">
        <v>111</v>
      </c>
      <c r="G19563" s="61" t="s">
        <v>603</v>
      </c>
      <c r="H19563" s="61" t="s">
        <v>967</v>
      </c>
      <c r="I19563" s="61">
        <v>42.98</v>
      </c>
      <c r="J19563" s="61">
        <v>-77.67</v>
      </c>
      <c r="K19563">
        <v>3160</v>
      </c>
      <c r="L19563"/>
      <c r="M19563"/>
    </row>
    <row r="19564" spans="1:13">
      <c r="A19564" s="61" t="s">
        <v>40</v>
      </c>
      <c r="B19564" s="61">
        <v>14777</v>
      </c>
      <c r="C19564" s="63" t="s">
        <v>968</v>
      </c>
      <c r="D19564" s="61">
        <v>0</v>
      </c>
      <c r="E19564" s="61" t="s">
        <v>3887</v>
      </c>
      <c r="F19564" s="61" t="s">
        <v>111</v>
      </c>
      <c r="G19564" s="61" t="s">
        <v>3710</v>
      </c>
      <c r="H19564" s="61" t="s">
        <v>967</v>
      </c>
      <c r="I19564" s="61">
        <v>42.39</v>
      </c>
      <c r="J19564" s="61">
        <v>-78.27</v>
      </c>
      <c r="K19564">
        <v>509</v>
      </c>
      <c r="L19564"/>
      <c r="M19564"/>
    </row>
    <row r="19565" spans="1:13">
      <c r="A19565" s="61" t="s">
        <v>40</v>
      </c>
      <c r="B19565" s="61">
        <v>14544</v>
      </c>
      <c r="C19565" s="63" t="s">
        <v>968</v>
      </c>
      <c r="D19565" s="61">
        <v>0</v>
      </c>
      <c r="E19565" s="61" t="s">
        <v>3829</v>
      </c>
      <c r="F19565" s="61" t="s">
        <v>111</v>
      </c>
      <c r="G19565" s="61" t="s">
        <v>3773</v>
      </c>
      <c r="H19565" s="61" t="s">
        <v>967</v>
      </c>
      <c r="I19565" s="61">
        <v>42.76</v>
      </c>
      <c r="J19565" s="61">
        <v>-77.22</v>
      </c>
      <c r="K19565">
        <v>2035</v>
      </c>
      <c r="L19565"/>
      <c r="M19565"/>
    </row>
    <row r="19566" spans="1:13">
      <c r="A19566" s="61" t="s">
        <v>40</v>
      </c>
      <c r="B19566" s="61">
        <v>13684</v>
      </c>
      <c r="C19566" s="63" t="s">
        <v>968</v>
      </c>
      <c r="D19566" s="61">
        <v>0</v>
      </c>
      <c r="E19566" s="61" t="s">
        <v>1018</v>
      </c>
      <c r="F19566" s="61" t="s">
        <v>111</v>
      </c>
      <c r="G19566" s="61" t="s">
        <v>3599</v>
      </c>
      <c r="H19566" s="61" t="s">
        <v>967</v>
      </c>
      <c r="I19566" s="61">
        <v>44.36</v>
      </c>
      <c r="J19566" s="61">
        <v>-75.040000000000006</v>
      </c>
      <c r="K19566">
        <v>1141</v>
      </c>
      <c r="L19566"/>
      <c r="M19566"/>
    </row>
    <row r="19567" spans="1:13">
      <c r="A19567" s="61" t="s">
        <v>40</v>
      </c>
      <c r="B19567" s="61">
        <v>10580</v>
      </c>
      <c r="C19567" s="63" t="s">
        <v>968</v>
      </c>
      <c r="D19567" s="61">
        <v>0</v>
      </c>
      <c r="E19567" s="61" t="s">
        <v>1626</v>
      </c>
      <c r="F19567" s="61" t="s">
        <v>111</v>
      </c>
      <c r="G19567" s="61" t="s">
        <v>2760</v>
      </c>
      <c r="H19567" s="61" t="s">
        <v>967</v>
      </c>
      <c r="I19567" s="61">
        <v>40.98</v>
      </c>
      <c r="J19567" s="61">
        <v>-73.69</v>
      </c>
      <c r="K19567">
        <v>18268</v>
      </c>
      <c r="L19567"/>
      <c r="M19567"/>
    </row>
    <row r="19568" spans="1:13">
      <c r="A19568" s="61" t="s">
        <v>40</v>
      </c>
      <c r="B19568" s="61">
        <v>12864</v>
      </c>
      <c r="C19568" s="63" t="s">
        <v>968</v>
      </c>
      <c r="D19568" s="61">
        <v>0</v>
      </c>
      <c r="E19568" s="61" t="s">
        <v>3337</v>
      </c>
      <c r="F19568" s="61" t="s">
        <v>111</v>
      </c>
      <c r="G19568" s="61" t="s">
        <v>3088</v>
      </c>
      <c r="H19568" s="61" t="s">
        <v>967</v>
      </c>
      <c r="I19568" s="61">
        <v>43.73</v>
      </c>
      <c r="J19568" s="61">
        <v>-74.31</v>
      </c>
      <c r="K19568">
        <v>36</v>
      </c>
      <c r="L19568"/>
      <c r="M19568"/>
    </row>
    <row r="19569" spans="1:13">
      <c r="A19569" s="61" t="s">
        <v>40</v>
      </c>
      <c r="B19569" s="61">
        <v>13685</v>
      </c>
      <c r="C19569" s="63" t="s">
        <v>968</v>
      </c>
      <c r="D19569" s="61">
        <v>0</v>
      </c>
      <c r="E19569" s="61" t="s">
        <v>3622</v>
      </c>
      <c r="F19569" s="61" t="s">
        <v>111</v>
      </c>
      <c r="G19569" s="61" t="s">
        <v>362</v>
      </c>
      <c r="H19569" s="61" t="s">
        <v>967</v>
      </c>
      <c r="I19569" s="61">
        <v>43.94</v>
      </c>
      <c r="J19569" s="61">
        <v>-76.12</v>
      </c>
      <c r="K19569">
        <v>2224</v>
      </c>
      <c r="L19569"/>
      <c r="M19569"/>
    </row>
    <row r="19570" spans="1:13">
      <c r="A19570" s="61" t="s">
        <v>40</v>
      </c>
      <c r="B19570" s="61">
        <v>11963</v>
      </c>
      <c r="C19570" s="63" t="s">
        <v>968</v>
      </c>
      <c r="D19570" s="61">
        <v>0</v>
      </c>
      <c r="E19570" s="61" t="s">
        <v>3013</v>
      </c>
      <c r="F19570" s="61" t="s">
        <v>111</v>
      </c>
      <c r="G19570" s="61" t="s">
        <v>966</v>
      </c>
      <c r="H19570" s="61" t="s">
        <v>967</v>
      </c>
      <c r="I19570" s="61">
        <v>40.99</v>
      </c>
      <c r="J19570" s="61">
        <v>-72.290000000000006</v>
      </c>
      <c r="K19570">
        <v>8384</v>
      </c>
      <c r="L19570"/>
      <c r="M19570"/>
    </row>
    <row r="19571" spans="1:13">
      <c r="A19571" s="61" t="s">
        <v>40</v>
      </c>
      <c r="B19571" s="61">
        <v>11412</v>
      </c>
      <c r="C19571" s="63" t="s">
        <v>968</v>
      </c>
      <c r="D19571" s="61">
        <v>0</v>
      </c>
      <c r="E19571" s="61" t="s">
        <v>1954</v>
      </c>
      <c r="F19571" s="61" t="s">
        <v>111</v>
      </c>
      <c r="G19571" s="61" t="s">
        <v>2853</v>
      </c>
      <c r="H19571" s="61" t="s">
        <v>967</v>
      </c>
      <c r="I19571" s="61">
        <v>40.69</v>
      </c>
      <c r="J19571" s="61">
        <v>-73.75</v>
      </c>
      <c r="K19571">
        <v>37958</v>
      </c>
      <c r="L19571"/>
      <c r="M19571"/>
    </row>
    <row r="19572" spans="1:13">
      <c r="A19572" s="61" t="s">
        <v>40</v>
      </c>
      <c r="B19572" s="61">
        <v>11780</v>
      </c>
      <c r="C19572" s="63" t="s">
        <v>968</v>
      </c>
      <c r="D19572" s="61">
        <v>0</v>
      </c>
      <c r="E19572" s="61" t="s">
        <v>2977</v>
      </c>
      <c r="F19572" s="61" t="s">
        <v>111</v>
      </c>
      <c r="G19572" s="61" t="s">
        <v>966</v>
      </c>
      <c r="H19572" s="61" t="s">
        <v>967</v>
      </c>
      <c r="I19572" s="61">
        <v>40.869999999999997</v>
      </c>
      <c r="J19572" s="61">
        <v>-73.150000000000006</v>
      </c>
      <c r="K19572">
        <v>15508</v>
      </c>
      <c r="L19572"/>
      <c r="M19572"/>
    </row>
    <row r="19573" spans="1:13">
      <c r="A19573" s="61" t="s">
        <v>40</v>
      </c>
      <c r="B19573" s="61">
        <v>13452</v>
      </c>
      <c r="C19573" s="63" t="s">
        <v>968</v>
      </c>
      <c r="D19573" s="61">
        <v>0</v>
      </c>
      <c r="E19573" s="61" t="s">
        <v>3549</v>
      </c>
      <c r="F19573" s="61" t="s">
        <v>111</v>
      </c>
      <c r="G19573" s="61" t="s">
        <v>358</v>
      </c>
      <c r="H19573" s="61" t="s">
        <v>967</v>
      </c>
      <c r="I19573" s="61">
        <v>43</v>
      </c>
      <c r="J19573" s="61">
        <v>-74.67</v>
      </c>
      <c r="K19573">
        <v>4445</v>
      </c>
      <c r="L19573"/>
      <c r="M19573"/>
    </row>
    <row r="19574" spans="1:13">
      <c r="A19574" s="61" t="s">
        <v>40</v>
      </c>
      <c r="B19574" s="61">
        <v>12980</v>
      </c>
      <c r="C19574" s="63" t="s">
        <v>968</v>
      </c>
      <c r="D19574" s="61">
        <v>0</v>
      </c>
      <c r="E19574" s="61" t="s">
        <v>3396</v>
      </c>
      <c r="F19574" s="61" t="s">
        <v>111</v>
      </c>
      <c r="G19574" s="61" t="s">
        <v>428</v>
      </c>
      <c r="H19574" s="61" t="s">
        <v>967</v>
      </c>
      <c r="I19574" s="61">
        <v>44.49</v>
      </c>
      <c r="J19574" s="61">
        <v>-74.53</v>
      </c>
      <c r="K19574">
        <v>1292</v>
      </c>
      <c r="L19574"/>
      <c r="M19574"/>
    </row>
    <row r="19575" spans="1:13">
      <c r="A19575" s="61" t="s">
        <v>40</v>
      </c>
      <c r="B19575" s="61">
        <v>14779</v>
      </c>
      <c r="C19575" s="63" t="s">
        <v>968</v>
      </c>
      <c r="D19575" s="61">
        <v>0</v>
      </c>
      <c r="E19575" s="61" t="s">
        <v>3888</v>
      </c>
      <c r="F19575" s="61" t="s">
        <v>111</v>
      </c>
      <c r="G19575" s="61" t="s">
        <v>3719</v>
      </c>
      <c r="H19575" s="61" t="s">
        <v>967</v>
      </c>
      <c r="I19575" s="61">
        <v>42.16</v>
      </c>
      <c r="J19575" s="61">
        <v>-78.72</v>
      </c>
      <c r="K19575">
        <v>7191</v>
      </c>
      <c r="L19575"/>
      <c r="M19575"/>
    </row>
    <row r="19576" spans="1:13">
      <c r="A19576" s="61" t="s">
        <v>40</v>
      </c>
      <c r="B19576" s="61">
        <v>12865</v>
      </c>
      <c r="C19576" s="63" t="s">
        <v>968</v>
      </c>
      <c r="D19576" s="61">
        <v>0</v>
      </c>
      <c r="E19576" s="61" t="s">
        <v>1231</v>
      </c>
      <c r="F19576" s="61" t="s">
        <v>111</v>
      </c>
      <c r="G19576" s="61" t="s">
        <v>625</v>
      </c>
      <c r="H19576" s="61" t="s">
        <v>967</v>
      </c>
      <c r="I19576" s="61">
        <v>43.17</v>
      </c>
      <c r="J19576" s="61">
        <v>-73.319999999999993</v>
      </c>
      <c r="K19576">
        <v>3394</v>
      </c>
      <c r="L19576"/>
      <c r="M19576"/>
    </row>
    <row r="19577" spans="1:13">
      <c r="A19577" s="61" t="s">
        <v>40</v>
      </c>
      <c r="B19577" s="61">
        <v>13454</v>
      </c>
      <c r="C19577" s="63" t="s">
        <v>968</v>
      </c>
      <c r="D19577" s="61">
        <v>0</v>
      </c>
      <c r="E19577" s="61" t="s">
        <v>3550</v>
      </c>
      <c r="F19577" s="61" t="s">
        <v>111</v>
      </c>
      <c r="G19577" s="61" t="s">
        <v>3504</v>
      </c>
      <c r="H19577" s="61" t="s">
        <v>967</v>
      </c>
      <c r="I19577" s="61">
        <v>43.22</v>
      </c>
      <c r="J19577" s="61">
        <v>-74.760000000000005</v>
      </c>
      <c r="K19577">
        <v>608</v>
      </c>
      <c r="L19577"/>
      <c r="M19577"/>
    </row>
    <row r="19578" spans="1:13">
      <c r="A19578" s="61" t="s">
        <v>40</v>
      </c>
      <c r="B19578" s="61">
        <v>12577</v>
      </c>
      <c r="C19578" s="63" t="s">
        <v>968</v>
      </c>
      <c r="D19578" s="61">
        <v>0</v>
      </c>
      <c r="E19578" s="61" t="s">
        <v>3233</v>
      </c>
      <c r="F19578" s="61" t="s">
        <v>111</v>
      </c>
      <c r="G19578" s="61" t="s">
        <v>1971</v>
      </c>
      <c r="H19578" s="61" t="s">
        <v>967</v>
      </c>
      <c r="I19578" s="61">
        <v>41.44</v>
      </c>
      <c r="J19578" s="61">
        <v>-74.12</v>
      </c>
      <c r="K19578">
        <v>2280</v>
      </c>
      <c r="L19578"/>
      <c r="M19578"/>
    </row>
    <row r="19579" spans="1:13">
      <c r="A19579" s="61" t="s">
        <v>40</v>
      </c>
      <c r="B19579" s="61">
        <v>12578</v>
      </c>
      <c r="C19579" s="63" t="s">
        <v>968</v>
      </c>
      <c r="D19579" s="61">
        <v>0</v>
      </c>
      <c r="E19579" s="61" t="s">
        <v>3234</v>
      </c>
      <c r="F19579" s="61" t="s">
        <v>111</v>
      </c>
      <c r="G19579" s="61" t="s">
        <v>3195</v>
      </c>
      <c r="H19579" s="61" t="s">
        <v>967</v>
      </c>
      <c r="I19579" s="61">
        <v>41.8</v>
      </c>
      <c r="J19579" s="61">
        <v>-73.8</v>
      </c>
      <c r="K19579">
        <v>2298</v>
      </c>
      <c r="L19579"/>
      <c r="M19579"/>
    </row>
    <row r="19580" spans="1:13">
      <c r="A19580" s="61" t="s">
        <v>40</v>
      </c>
      <c r="B19580" s="61">
        <v>14132</v>
      </c>
      <c r="C19580" s="63" t="s">
        <v>968</v>
      </c>
      <c r="D19580" s="61">
        <v>0</v>
      </c>
      <c r="E19580" s="61" t="s">
        <v>3754</v>
      </c>
      <c r="F19580" s="61" t="s">
        <v>111</v>
      </c>
      <c r="G19580" s="61" t="s">
        <v>3699</v>
      </c>
      <c r="H19580" s="61" t="s">
        <v>967</v>
      </c>
      <c r="I19580" s="61">
        <v>43.14</v>
      </c>
      <c r="J19580" s="61">
        <v>-78.87</v>
      </c>
      <c r="K19580">
        <v>6155</v>
      </c>
      <c r="L19580"/>
      <c r="M19580"/>
    </row>
    <row r="19581" spans="1:13">
      <c r="A19581" s="61" t="s">
        <v>40</v>
      </c>
      <c r="B19581" s="61">
        <v>12153</v>
      </c>
      <c r="C19581" s="63" t="s">
        <v>968</v>
      </c>
      <c r="D19581" s="61">
        <v>0</v>
      </c>
      <c r="E19581" s="61" t="s">
        <v>3112</v>
      </c>
      <c r="F19581" s="61" t="s">
        <v>111</v>
      </c>
      <c r="G19581" s="61" t="s">
        <v>3031</v>
      </c>
      <c r="H19581" s="61" t="s">
        <v>967</v>
      </c>
      <c r="I19581" s="61">
        <v>42.63</v>
      </c>
      <c r="J19581" s="61">
        <v>-73.489999999999995</v>
      </c>
      <c r="K19581">
        <v>818</v>
      </c>
      <c r="L19581"/>
      <c r="M19581"/>
    </row>
    <row r="19582" spans="1:13">
      <c r="A19582" s="61" t="s">
        <v>40</v>
      </c>
      <c r="B19582" s="61">
        <v>13145</v>
      </c>
      <c r="C19582" s="63" t="s">
        <v>968</v>
      </c>
      <c r="D19582" s="61">
        <v>0</v>
      </c>
      <c r="E19582" s="61" t="s">
        <v>3474</v>
      </c>
      <c r="F19582" s="61" t="s">
        <v>111</v>
      </c>
      <c r="G19582" s="61" t="s">
        <v>3412</v>
      </c>
      <c r="H19582" s="61" t="s">
        <v>967</v>
      </c>
      <c r="I19582" s="61">
        <v>43.65</v>
      </c>
      <c r="J19582" s="61">
        <v>-76.12</v>
      </c>
      <c r="K19582">
        <v>1793</v>
      </c>
      <c r="L19582"/>
      <c r="M19582"/>
    </row>
    <row r="19583" spans="1:13">
      <c r="A19583" s="61" t="s">
        <v>40</v>
      </c>
      <c r="B19583" s="61">
        <v>12981</v>
      </c>
      <c r="C19583" s="63" t="s">
        <v>968</v>
      </c>
      <c r="D19583" s="61">
        <v>0</v>
      </c>
      <c r="E19583" s="61" t="s">
        <v>3398</v>
      </c>
      <c r="F19583" s="61" t="s">
        <v>111</v>
      </c>
      <c r="G19583" s="61" t="s">
        <v>3350</v>
      </c>
      <c r="H19583" s="61" t="s">
        <v>967</v>
      </c>
      <c r="I19583" s="61">
        <v>44.67</v>
      </c>
      <c r="J19583" s="61">
        <v>-73.819999999999993</v>
      </c>
      <c r="K19583">
        <v>2215</v>
      </c>
      <c r="L19583"/>
      <c r="M19583"/>
    </row>
    <row r="19584" spans="1:13">
      <c r="A19584" s="61" t="s">
        <v>40</v>
      </c>
      <c r="B19584" s="61">
        <v>12983</v>
      </c>
      <c r="C19584" s="63" t="s">
        <v>968</v>
      </c>
      <c r="D19584" s="61">
        <v>0</v>
      </c>
      <c r="E19584" s="61" t="s">
        <v>3399</v>
      </c>
      <c r="F19584" s="61" t="s">
        <v>111</v>
      </c>
      <c r="G19584" s="61" t="s">
        <v>428</v>
      </c>
      <c r="H19584" s="61" t="s">
        <v>967</v>
      </c>
      <c r="I19584" s="61">
        <v>44.32</v>
      </c>
      <c r="J19584" s="61">
        <v>-74.13</v>
      </c>
      <c r="K19584">
        <v>7073</v>
      </c>
      <c r="L19584"/>
      <c r="M19584"/>
    </row>
    <row r="19585" spans="1:13">
      <c r="A19585" s="61" t="s">
        <v>40</v>
      </c>
      <c r="B19585" s="61">
        <v>12866</v>
      </c>
      <c r="C19585" s="63" t="s">
        <v>968</v>
      </c>
      <c r="D19585" s="61">
        <v>0</v>
      </c>
      <c r="E19585" s="61" t="s">
        <v>3338</v>
      </c>
      <c r="F19585" s="61" t="s">
        <v>111</v>
      </c>
      <c r="G19585" s="61" t="s">
        <v>3033</v>
      </c>
      <c r="H19585" s="61" t="s">
        <v>967</v>
      </c>
      <c r="I19585" s="61">
        <v>43.06</v>
      </c>
      <c r="J19585" s="61">
        <v>-73.77</v>
      </c>
      <c r="K19585">
        <v>40355</v>
      </c>
      <c r="L19585"/>
      <c r="M19585"/>
    </row>
    <row r="19586" spans="1:13">
      <c r="A19586" s="61" t="s">
        <v>40</v>
      </c>
      <c r="B19586" s="61">
        <v>14134</v>
      </c>
      <c r="C19586" s="63" t="s">
        <v>968</v>
      </c>
      <c r="D19586" s="61">
        <v>0</v>
      </c>
      <c r="E19586" s="61" t="s">
        <v>3755</v>
      </c>
      <c r="F19586" s="61" t="s">
        <v>111</v>
      </c>
      <c r="G19586" s="61" t="s">
        <v>3694</v>
      </c>
      <c r="H19586" s="61" t="s">
        <v>967</v>
      </c>
      <c r="I19586" s="61">
        <v>42.53</v>
      </c>
      <c r="J19586" s="61">
        <v>-78.52</v>
      </c>
      <c r="K19586">
        <v>71</v>
      </c>
      <c r="L19586"/>
      <c r="M19586"/>
    </row>
    <row r="19587" spans="1:13">
      <c r="A19587" s="61" t="s">
        <v>40</v>
      </c>
      <c r="B19587" s="61">
        <v>12477</v>
      </c>
      <c r="C19587" s="63" t="s">
        <v>968</v>
      </c>
      <c r="D19587" s="61">
        <v>0</v>
      </c>
      <c r="E19587" s="61" t="s">
        <v>3182</v>
      </c>
      <c r="F19587" s="61" t="s">
        <v>111</v>
      </c>
      <c r="G19587" s="61" t="s">
        <v>3136</v>
      </c>
      <c r="H19587" s="61" t="s">
        <v>967</v>
      </c>
      <c r="I19587" s="61">
        <v>42.07</v>
      </c>
      <c r="J19587" s="61">
        <v>-73.94</v>
      </c>
      <c r="K19587">
        <v>18559</v>
      </c>
      <c r="L19587"/>
      <c r="M19587"/>
    </row>
    <row r="19588" spans="1:13">
      <c r="A19588" s="61" t="s">
        <v>40</v>
      </c>
      <c r="B19588" s="61">
        <v>13456</v>
      </c>
      <c r="C19588" s="63" t="s">
        <v>968</v>
      </c>
      <c r="D19588" s="61">
        <v>0</v>
      </c>
      <c r="E19588" s="61" t="s">
        <v>3551</v>
      </c>
      <c r="F19588" s="61" t="s">
        <v>111</v>
      </c>
      <c r="G19588" s="61" t="s">
        <v>3426</v>
      </c>
      <c r="H19588" s="61" t="s">
        <v>967</v>
      </c>
      <c r="I19588" s="61">
        <v>43</v>
      </c>
      <c r="J19588" s="61">
        <v>-75.260000000000005</v>
      </c>
      <c r="K19588">
        <v>3941</v>
      </c>
      <c r="L19588"/>
      <c r="M19588"/>
    </row>
    <row r="19589" spans="1:13">
      <c r="A19589" s="61" t="s">
        <v>40</v>
      </c>
      <c r="B19589" s="61">
        <v>13146</v>
      </c>
      <c r="C19589" s="63" t="s">
        <v>968</v>
      </c>
      <c r="D19589" s="61">
        <v>0</v>
      </c>
      <c r="E19589" s="61" t="s">
        <v>735</v>
      </c>
      <c r="F19589" s="61" t="s">
        <v>111</v>
      </c>
      <c r="G19589" s="61" t="s">
        <v>763</v>
      </c>
      <c r="H19589" s="61" t="s">
        <v>967</v>
      </c>
      <c r="I19589" s="61">
        <v>43.09</v>
      </c>
      <c r="J19589" s="61">
        <v>-76.75</v>
      </c>
      <c r="K19589">
        <v>2205</v>
      </c>
      <c r="L19589"/>
      <c r="M19589"/>
    </row>
    <row r="19590" spans="1:13">
      <c r="A19590" s="61" t="s">
        <v>40</v>
      </c>
      <c r="B19590" s="61">
        <v>14879</v>
      </c>
      <c r="C19590" s="63" t="s">
        <v>968</v>
      </c>
      <c r="D19590" s="61">
        <v>0</v>
      </c>
      <c r="E19590" s="61" t="s">
        <v>3934</v>
      </c>
      <c r="F19590" s="61" t="s">
        <v>111</v>
      </c>
      <c r="G19590" s="61" t="s">
        <v>3819</v>
      </c>
      <c r="H19590" s="61" t="s">
        <v>967</v>
      </c>
      <c r="I19590" s="61">
        <v>42.28</v>
      </c>
      <c r="J19590" s="61">
        <v>-77.22</v>
      </c>
      <c r="K19590">
        <v>2152</v>
      </c>
      <c r="L19590"/>
      <c r="M19590"/>
    </row>
    <row r="19591" spans="1:13">
      <c r="A19591" s="61" t="s">
        <v>40</v>
      </c>
      <c r="B19591" s="61">
        <v>11782</v>
      </c>
      <c r="C19591" s="63" t="s">
        <v>968</v>
      </c>
      <c r="D19591" s="61">
        <v>0</v>
      </c>
      <c r="E19591" s="61" t="s">
        <v>2978</v>
      </c>
      <c r="F19591" s="61" t="s">
        <v>111</v>
      </c>
      <c r="G19591" s="61" t="s">
        <v>966</v>
      </c>
      <c r="H19591" s="61" t="s">
        <v>967</v>
      </c>
      <c r="I19591" s="61">
        <v>40.74</v>
      </c>
      <c r="J19591" s="61">
        <v>-73.08</v>
      </c>
      <c r="K19591">
        <v>15682</v>
      </c>
      <c r="L19591"/>
      <c r="M19591"/>
    </row>
    <row r="19592" spans="1:13">
      <c r="A19592" s="61" t="s">
        <v>40</v>
      </c>
      <c r="B19592" s="61">
        <v>10583</v>
      </c>
      <c r="C19592" s="63" t="s">
        <v>968</v>
      </c>
      <c r="D19592" s="61">
        <v>0</v>
      </c>
      <c r="E19592" s="61" t="s">
        <v>2795</v>
      </c>
      <c r="F19592" s="61" t="s">
        <v>111</v>
      </c>
      <c r="G19592" s="61" t="s">
        <v>2760</v>
      </c>
      <c r="H19592" s="61" t="s">
        <v>967</v>
      </c>
      <c r="I19592" s="61">
        <v>40.98</v>
      </c>
      <c r="J19592" s="61">
        <v>-73.77</v>
      </c>
      <c r="K19592">
        <v>41589</v>
      </c>
      <c r="L19592"/>
      <c r="M19592"/>
    </row>
    <row r="19593" spans="1:13">
      <c r="A19593" s="61" t="s">
        <v>40</v>
      </c>
      <c r="B19593" s="61">
        <v>12154</v>
      </c>
      <c r="C19593" s="63" t="s">
        <v>968</v>
      </c>
      <c r="D19593" s="61">
        <v>0</v>
      </c>
      <c r="E19593" s="61" t="s">
        <v>3113</v>
      </c>
      <c r="F19593" s="61" t="s">
        <v>111</v>
      </c>
      <c r="G19593" s="61" t="s">
        <v>3031</v>
      </c>
      <c r="H19593" s="61" t="s">
        <v>967</v>
      </c>
      <c r="I19593" s="61">
        <v>42.89</v>
      </c>
      <c r="J19593" s="61">
        <v>-73.58</v>
      </c>
      <c r="K19593">
        <v>2669</v>
      </c>
      <c r="L19593"/>
      <c r="M19593"/>
    </row>
    <row r="19594" spans="1:13">
      <c r="A19594" s="61" t="s">
        <v>40</v>
      </c>
      <c r="B19594" s="61">
        <v>12306</v>
      </c>
      <c r="C19594" s="63" t="s">
        <v>968</v>
      </c>
      <c r="D19594" s="61">
        <v>0</v>
      </c>
      <c r="E19594" s="61" t="s">
        <v>3022</v>
      </c>
      <c r="F19594" s="61" t="s">
        <v>111</v>
      </c>
      <c r="G19594" s="61" t="s">
        <v>3024</v>
      </c>
      <c r="H19594" s="61" t="s">
        <v>967</v>
      </c>
      <c r="I19594" s="61">
        <v>42.81</v>
      </c>
      <c r="J19594" s="61">
        <v>-74.040000000000006</v>
      </c>
      <c r="K19594">
        <v>26935</v>
      </c>
      <c r="L19594"/>
      <c r="M19594"/>
    </row>
    <row r="19595" spans="1:13">
      <c r="A19595" s="61" t="s">
        <v>40</v>
      </c>
      <c r="B19595" s="61">
        <v>12302</v>
      </c>
      <c r="C19595" s="63" t="s">
        <v>968</v>
      </c>
      <c r="D19595" s="61">
        <v>0</v>
      </c>
      <c r="E19595" s="61" t="s">
        <v>3022</v>
      </c>
      <c r="F19595" s="61" t="s">
        <v>111</v>
      </c>
      <c r="G19595" s="61" t="s">
        <v>3024</v>
      </c>
      <c r="H19595" s="61" t="s">
        <v>967</v>
      </c>
      <c r="I19595" s="61">
        <v>42.88</v>
      </c>
      <c r="J19595" s="61">
        <v>-73.98</v>
      </c>
      <c r="K19595">
        <v>27618</v>
      </c>
      <c r="L19595"/>
      <c r="M19595"/>
    </row>
    <row r="19596" spans="1:13">
      <c r="A19596" s="61" t="s">
        <v>40</v>
      </c>
      <c r="B19596" s="61">
        <v>12305</v>
      </c>
      <c r="C19596" s="63" t="s">
        <v>968</v>
      </c>
      <c r="D19596" s="61">
        <v>0</v>
      </c>
      <c r="E19596" s="61" t="s">
        <v>3022</v>
      </c>
      <c r="F19596" s="61" t="s">
        <v>111</v>
      </c>
      <c r="G19596" s="61" t="s">
        <v>3024</v>
      </c>
      <c r="H19596" s="61" t="s">
        <v>967</v>
      </c>
      <c r="I19596" s="61">
        <v>42.81</v>
      </c>
      <c r="J19596" s="61">
        <v>-73.95</v>
      </c>
      <c r="K19596">
        <v>6085</v>
      </c>
      <c r="L19596"/>
      <c r="M19596"/>
    </row>
    <row r="19597" spans="1:13">
      <c r="A19597" s="61" t="s">
        <v>40</v>
      </c>
      <c r="B19597" s="61">
        <v>12303</v>
      </c>
      <c r="C19597" s="63" t="s">
        <v>968</v>
      </c>
      <c r="D19597" s="61">
        <v>0</v>
      </c>
      <c r="E19597" s="61" t="s">
        <v>3022</v>
      </c>
      <c r="F19597" s="61" t="s">
        <v>111</v>
      </c>
      <c r="G19597" s="61" t="s">
        <v>3024</v>
      </c>
      <c r="H19597" s="61" t="s">
        <v>967</v>
      </c>
      <c r="I19597" s="61">
        <v>42.75</v>
      </c>
      <c r="J19597" s="61">
        <v>-73.930000000000007</v>
      </c>
      <c r="K19597">
        <v>30893</v>
      </c>
      <c r="L19597"/>
      <c r="M19597"/>
    </row>
    <row r="19598" spans="1:13">
      <c r="A19598" s="61" t="s">
        <v>40</v>
      </c>
      <c r="B19598" s="61">
        <v>12307</v>
      </c>
      <c r="C19598" s="63" t="s">
        <v>968</v>
      </c>
      <c r="D19598" s="61">
        <v>0</v>
      </c>
      <c r="E19598" s="61" t="s">
        <v>3022</v>
      </c>
      <c r="F19598" s="61" t="s">
        <v>111</v>
      </c>
      <c r="G19598" s="61" t="s">
        <v>3024</v>
      </c>
      <c r="H19598" s="61" t="s">
        <v>967</v>
      </c>
      <c r="I19598" s="61">
        <v>42.8</v>
      </c>
      <c r="J19598" s="61">
        <v>-73.930000000000007</v>
      </c>
      <c r="K19598">
        <v>7567</v>
      </c>
      <c r="L19598"/>
      <c r="M19598"/>
    </row>
    <row r="19599" spans="1:13">
      <c r="A19599" s="61" t="s">
        <v>40</v>
      </c>
      <c r="B19599" s="61">
        <v>12304</v>
      </c>
      <c r="C19599" s="63" t="s">
        <v>968</v>
      </c>
      <c r="D19599" s="61">
        <v>0</v>
      </c>
      <c r="E19599" s="61" t="s">
        <v>3022</v>
      </c>
      <c r="F19599" s="61" t="s">
        <v>111</v>
      </c>
      <c r="G19599" s="61" t="s">
        <v>3024</v>
      </c>
      <c r="H19599" s="61" t="s">
        <v>967</v>
      </c>
      <c r="I19599" s="61">
        <v>42.8</v>
      </c>
      <c r="J19599" s="61">
        <v>-73.92</v>
      </c>
      <c r="K19599">
        <v>21513</v>
      </c>
      <c r="L19599"/>
      <c r="M19599"/>
    </row>
    <row r="19600" spans="1:13">
      <c r="A19600" s="61" t="s">
        <v>40</v>
      </c>
      <c r="B19600" s="61">
        <v>12308</v>
      </c>
      <c r="C19600" s="63" t="s">
        <v>968</v>
      </c>
      <c r="D19600" s="61">
        <v>0</v>
      </c>
      <c r="E19600" s="61" t="s">
        <v>3022</v>
      </c>
      <c r="F19600" s="61" t="s">
        <v>111</v>
      </c>
      <c r="G19600" s="61" t="s">
        <v>3024</v>
      </c>
      <c r="H19600" s="61" t="s">
        <v>967</v>
      </c>
      <c r="I19600" s="61">
        <v>42.82</v>
      </c>
      <c r="J19600" s="61">
        <v>-73.92</v>
      </c>
      <c r="K19600">
        <v>15285</v>
      </c>
      <c r="L19600"/>
      <c r="M19600"/>
    </row>
    <row r="19601" spans="1:13">
      <c r="A19601" s="61" t="s">
        <v>40</v>
      </c>
      <c r="B19601" s="61">
        <v>12309</v>
      </c>
      <c r="C19601" s="63" t="s">
        <v>968</v>
      </c>
      <c r="D19601" s="61">
        <v>0</v>
      </c>
      <c r="E19601" s="61" t="s">
        <v>3022</v>
      </c>
      <c r="F19601" s="61" t="s">
        <v>111</v>
      </c>
      <c r="G19601" s="61" t="s">
        <v>3024</v>
      </c>
      <c r="H19601" s="61" t="s">
        <v>967</v>
      </c>
      <c r="I19601" s="61">
        <v>42.8</v>
      </c>
      <c r="J19601" s="61">
        <v>-73.86</v>
      </c>
      <c r="K19601">
        <v>31273</v>
      </c>
      <c r="L19601"/>
      <c r="M19601"/>
    </row>
    <row r="19602" spans="1:13">
      <c r="A19602" s="61" t="s">
        <v>40</v>
      </c>
      <c r="B19602" s="61">
        <v>12155</v>
      </c>
      <c r="C19602" s="63" t="s">
        <v>968</v>
      </c>
      <c r="D19602" s="61">
        <v>0</v>
      </c>
      <c r="E19602" s="61" t="s">
        <v>3114</v>
      </c>
      <c r="F19602" s="61" t="s">
        <v>111</v>
      </c>
      <c r="G19602" s="61" t="s">
        <v>3066</v>
      </c>
      <c r="H19602" s="61" t="s">
        <v>967</v>
      </c>
      <c r="I19602" s="61">
        <v>42.54</v>
      </c>
      <c r="J19602" s="61">
        <v>-74.819999999999993</v>
      </c>
      <c r="K19602">
        <v>1753</v>
      </c>
      <c r="L19602"/>
      <c r="M19602"/>
    </row>
    <row r="19603" spans="1:13">
      <c r="A19603" s="61" t="s">
        <v>40</v>
      </c>
      <c r="B19603" s="61">
        <v>12156</v>
      </c>
      <c r="C19603" s="63" t="s">
        <v>968</v>
      </c>
      <c r="D19603" s="61">
        <v>0</v>
      </c>
      <c r="E19603" s="61" t="s">
        <v>3115</v>
      </c>
      <c r="F19603" s="61" t="s">
        <v>111</v>
      </c>
      <c r="G19603" s="61" t="s">
        <v>3031</v>
      </c>
      <c r="H19603" s="61" t="s">
        <v>967</v>
      </c>
      <c r="I19603" s="61">
        <v>42.47</v>
      </c>
      <c r="J19603" s="61">
        <v>-73.739999999999995</v>
      </c>
      <c r="K19603">
        <v>853</v>
      </c>
      <c r="L19603"/>
      <c r="M19603"/>
    </row>
    <row r="19604" spans="1:13">
      <c r="A19604" s="61" t="s">
        <v>40</v>
      </c>
      <c r="B19604" s="61">
        <v>12157</v>
      </c>
      <c r="C19604" s="63" t="s">
        <v>968</v>
      </c>
      <c r="D19604" s="61">
        <v>0</v>
      </c>
      <c r="E19604" s="61" t="s">
        <v>3116</v>
      </c>
      <c r="F19604" s="61" t="s">
        <v>111</v>
      </c>
      <c r="G19604" s="61" t="s">
        <v>3041</v>
      </c>
      <c r="H19604" s="61" t="s">
        <v>967</v>
      </c>
      <c r="I19604" s="61">
        <v>42.66</v>
      </c>
      <c r="J19604" s="61">
        <v>-74.31</v>
      </c>
      <c r="K19604">
        <v>4109</v>
      </c>
      <c r="L19604"/>
      <c r="M19604"/>
    </row>
    <row r="19605" spans="1:13">
      <c r="A19605" s="61" t="s">
        <v>40</v>
      </c>
      <c r="B19605" s="61">
        <v>12870</v>
      </c>
      <c r="C19605" s="63" t="s">
        <v>968</v>
      </c>
      <c r="D19605" s="61">
        <v>0</v>
      </c>
      <c r="E19605" s="61" t="s">
        <v>3339</v>
      </c>
      <c r="F19605" s="61" t="s">
        <v>111</v>
      </c>
      <c r="G19605" s="61" t="s">
        <v>1186</v>
      </c>
      <c r="H19605" s="61" t="s">
        <v>967</v>
      </c>
      <c r="I19605" s="61">
        <v>43.83</v>
      </c>
      <c r="J19605" s="61">
        <v>-73.73</v>
      </c>
      <c r="K19605">
        <v>1652</v>
      </c>
      <c r="L19605"/>
      <c r="M19605"/>
    </row>
    <row r="19606" spans="1:13">
      <c r="A19606" s="61" t="s">
        <v>40</v>
      </c>
      <c r="B19606" s="61">
        <v>12985</v>
      </c>
      <c r="C19606" s="63" t="s">
        <v>968</v>
      </c>
      <c r="D19606" s="61">
        <v>0</v>
      </c>
      <c r="E19606" s="61" t="s">
        <v>3400</v>
      </c>
      <c r="F19606" s="61" t="s">
        <v>111</v>
      </c>
      <c r="G19606" s="61" t="s">
        <v>3350</v>
      </c>
      <c r="H19606" s="61" t="s">
        <v>967</v>
      </c>
      <c r="I19606" s="61">
        <v>44.55</v>
      </c>
      <c r="J19606" s="61">
        <v>-73.75</v>
      </c>
      <c r="K19606">
        <v>1079</v>
      </c>
      <c r="L19606"/>
      <c r="M19606"/>
    </row>
    <row r="19607" spans="1:13">
      <c r="A19607" s="61" t="s">
        <v>40</v>
      </c>
      <c r="B19607" s="61">
        <v>12871</v>
      </c>
      <c r="C19607" s="63" t="s">
        <v>968</v>
      </c>
      <c r="D19607" s="61">
        <v>0</v>
      </c>
      <c r="E19607" s="61" t="s">
        <v>3340</v>
      </c>
      <c r="F19607" s="61" t="s">
        <v>111</v>
      </c>
      <c r="G19607" s="61" t="s">
        <v>3033</v>
      </c>
      <c r="H19607" s="61" t="s">
        <v>967</v>
      </c>
      <c r="I19607" s="61">
        <v>43.1</v>
      </c>
      <c r="J19607" s="61">
        <v>-73.58</v>
      </c>
      <c r="K19607">
        <v>3934</v>
      </c>
      <c r="L19607"/>
      <c r="M19607"/>
    </row>
    <row r="19608" spans="1:13">
      <c r="A19608" s="61" t="s">
        <v>40</v>
      </c>
      <c r="B19608" s="61">
        <v>14880</v>
      </c>
      <c r="C19608" s="63" t="s">
        <v>968</v>
      </c>
      <c r="D19608" s="61">
        <v>0</v>
      </c>
      <c r="E19608" s="61" t="s">
        <v>3935</v>
      </c>
      <c r="F19608" s="61" t="s">
        <v>111</v>
      </c>
      <c r="G19608" s="61" t="s">
        <v>3710</v>
      </c>
      <c r="H19608" s="61" t="s">
        <v>967</v>
      </c>
      <c r="I19608" s="61">
        <v>42.17</v>
      </c>
      <c r="J19608" s="61">
        <v>-77.97</v>
      </c>
      <c r="K19608">
        <v>1545</v>
      </c>
      <c r="L19608"/>
      <c r="M19608"/>
    </row>
    <row r="19609" spans="1:13">
      <c r="A19609" s="61" t="s">
        <v>40</v>
      </c>
      <c r="B19609" s="61">
        <v>13147</v>
      </c>
      <c r="C19609" s="63" t="s">
        <v>968</v>
      </c>
      <c r="D19609" s="61">
        <v>0</v>
      </c>
      <c r="E19609" s="61" t="s">
        <v>3475</v>
      </c>
      <c r="F19609" s="61" t="s">
        <v>111</v>
      </c>
      <c r="G19609" s="61" t="s">
        <v>3409</v>
      </c>
      <c r="H19609" s="61" t="s">
        <v>967</v>
      </c>
      <c r="I19609" s="61">
        <v>42.78</v>
      </c>
      <c r="J19609" s="61">
        <v>-76.55</v>
      </c>
      <c r="K19609">
        <v>1213</v>
      </c>
      <c r="L19609"/>
      <c r="M19609"/>
    </row>
    <row r="19610" spans="1:13">
      <c r="A19610" s="61" t="s">
        <v>40</v>
      </c>
      <c r="B19610" s="61">
        <v>14545</v>
      </c>
      <c r="C19610" s="63" t="s">
        <v>968</v>
      </c>
      <c r="D19610" s="61">
        <v>0</v>
      </c>
      <c r="E19610" s="61" t="s">
        <v>3830</v>
      </c>
      <c r="F19610" s="61" t="s">
        <v>111</v>
      </c>
      <c r="G19610" s="61" t="s">
        <v>3771</v>
      </c>
      <c r="H19610" s="61" t="s">
        <v>967</v>
      </c>
      <c r="I19610" s="61">
        <v>42.66</v>
      </c>
      <c r="J19610" s="61">
        <v>-77.7</v>
      </c>
      <c r="K19610">
        <v>157</v>
      </c>
      <c r="L19610"/>
      <c r="M19610"/>
    </row>
    <row r="19611" spans="1:13">
      <c r="A19611" s="61" t="s">
        <v>40</v>
      </c>
      <c r="B19611" s="61">
        <v>14546</v>
      </c>
      <c r="C19611" s="63" t="s">
        <v>968</v>
      </c>
      <c r="D19611" s="61">
        <v>0</v>
      </c>
      <c r="E19611" s="61" t="s">
        <v>3831</v>
      </c>
      <c r="F19611" s="61" t="s">
        <v>111</v>
      </c>
      <c r="G19611" s="61" t="s">
        <v>603</v>
      </c>
      <c r="H19611" s="61" t="s">
        <v>967</v>
      </c>
      <c r="I19611" s="61">
        <v>43.02</v>
      </c>
      <c r="J19611" s="61">
        <v>-77.75</v>
      </c>
      <c r="K19611">
        <v>4872</v>
      </c>
      <c r="L19611"/>
      <c r="M19611"/>
    </row>
    <row r="19612" spans="1:13">
      <c r="A19612" s="61" t="s">
        <v>40</v>
      </c>
      <c r="B19612" s="61">
        <v>11579</v>
      </c>
      <c r="C19612" s="63" t="s">
        <v>968</v>
      </c>
      <c r="D19612" s="61">
        <v>0</v>
      </c>
      <c r="E19612" s="61" t="s">
        <v>2920</v>
      </c>
      <c r="F19612" s="61" t="s">
        <v>111</v>
      </c>
      <c r="G19612" s="61" t="s">
        <v>2852</v>
      </c>
      <c r="H19612" s="61" t="s">
        <v>967</v>
      </c>
      <c r="I19612" s="61">
        <v>40.840000000000003</v>
      </c>
      <c r="J19612" s="61">
        <v>-73.64</v>
      </c>
      <c r="K19612">
        <v>5039</v>
      </c>
      <c r="L19612"/>
      <c r="M19612"/>
    </row>
    <row r="19613" spans="1:13">
      <c r="A19613" s="61" t="s">
        <v>40</v>
      </c>
      <c r="B19613" s="61">
        <v>11783</v>
      </c>
      <c r="C19613" s="63" t="s">
        <v>968</v>
      </c>
      <c r="D19613" s="61">
        <v>0</v>
      </c>
      <c r="E19613" s="61" t="s">
        <v>2979</v>
      </c>
      <c r="F19613" s="61" t="s">
        <v>111</v>
      </c>
      <c r="G19613" s="61" t="s">
        <v>2852</v>
      </c>
      <c r="H19613" s="61" t="s">
        <v>967</v>
      </c>
      <c r="I19613" s="61">
        <v>40.659999999999997</v>
      </c>
      <c r="J19613" s="61">
        <v>-73.489999999999995</v>
      </c>
      <c r="K19613">
        <v>21299</v>
      </c>
      <c r="L19613"/>
      <c r="M19613"/>
    </row>
    <row r="19614" spans="1:13">
      <c r="A19614" s="61" t="s">
        <v>40</v>
      </c>
      <c r="B19614" s="61">
        <v>11784</v>
      </c>
      <c r="C19614" s="63" t="s">
        <v>968</v>
      </c>
      <c r="D19614" s="61">
        <v>0</v>
      </c>
      <c r="E19614" s="61" t="s">
        <v>2980</v>
      </c>
      <c r="F19614" s="61" t="s">
        <v>111</v>
      </c>
      <c r="G19614" s="61" t="s">
        <v>966</v>
      </c>
      <c r="H19614" s="61" t="s">
        <v>967</v>
      </c>
      <c r="I19614" s="61">
        <v>40.86</v>
      </c>
      <c r="J19614" s="61">
        <v>-73.040000000000006</v>
      </c>
      <c r="K19614">
        <v>24794</v>
      </c>
      <c r="L19614"/>
      <c r="M19614"/>
    </row>
    <row r="19615" spans="1:13">
      <c r="A19615" s="61" t="s">
        <v>40</v>
      </c>
      <c r="B19615" s="61">
        <v>12158</v>
      </c>
      <c r="C19615" s="63" t="s">
        <v>968</v>
      </c>
      <c r="D19615" s="61">
        <v>0</v>
      </c>
      <c r="E19615" s="61" t="s">
        <v>3117</v>
      </c>
      <c r="F19615" s="61" t="s">
        <v>111</v>
      </c>
      <c r="G19615" s="61" t="s">
        <v>3020</v>
      </c>
      <c r="H19615" s="61" t="s">
        <v>967</v>
      </c>
      <c r="I19615" s="61">
        <v>42.53</v>
      </c>
      <c r="J19615" s="61">
        <v>-73.8</v>
      </c>
      <c r="K19615">
        <v>6373</v>
      </c>
      <c r="L19615"/>
      <c r="M19615"/>
    </row>
    <row r="19616" spans="1:13">
      <c r="A19616" s="61" t="s">
        <v>40</v>
      </c>
      <c r="B19616" s="61">
        <v>13148</v>
      </c>
      <c r="C19616" s="63" t="s">
        <v>968</v>
      </c>
      <c r="D19616" s="61">
        <v>0</v>
      </c>
      <c r="E19616" s="61" t="s">
        <v>3476</v>
      </c>
      <c r="F19616" s="61" t="s">
        <v>111</v>
      </c>
      <c r="G19616" s="61" t="s">
        <v>3438</v>
      </c>
      <c r="H19616" s="61" t="s">
        <v>967</v>
      </c>
      <c r="I19616" s="61">
        <v>42.91</v>
      </c>
      <c r="J19616" s="61">
        <v>-76.790000000000006</v>
      </c>
      <c r="K19616">
        <v>10541</v>
      </c>
      <c r="L19616"/>
      <c r="M19616"/>
    </row>
    <row r="19617" spans="1:13">
      <c r="A19617" s="61" t="s">
        <v>40</v>
      </c>
      <c r="B19617" s="61">
        <v>12480</v>
      </c>
      <c r="C19617" s="63" t="s">
        <v>968</v>
      </c>
      <c r="D19617" s="61">
        <v>0</v>
      </c>
      <c r="E19617" s="61" t="s">
        <v>3183</v>
      </c>
      <c r="F19617" s="61" t="s">
        <v>111</v>
      </c>
      <c r="G19617" s="61" t="s">
        <v>3136</v>
      </c>
      <c r="H19617" s="61" t="s">
        <v>967</v>
      </c>
      <c r="I19617" s="61">
        <v>42.12</v>
      </c>
      <c r="J19617" s="61">
        <v>-74.39</v>
      </c>
      <c r="K19617">
        <v>604</v>
      </c>
      <c r="L19617"/>
      <c r="M19617"/>
    </row>
    <row r="19618" spans="1:13">
      <c r="A19618" s="61" t="s">
        <v>40</v>
      </c>
      <c r="B19618" s="61">
        <v>13459</v>
      </c>
      <c r="C19618" s="63" t="s">
        <v>968</v>
      </c>
      <c r="D19618" s="61">
        <v>0</v>
      </c>
      <c r="E19618" s="61" t="s">
        <v>3552</v>
      </c>
      <c r="F19618" s="61" t="s">
        <v>111</v>
      </c>
      <c r="G19618" s="61" t="s">
        <v>3041</v>
      </c>
      <c r="H19618" s="61" t="s">
        <v>967</v>
      </c>
      <c r="I19618" s="61">
        <v>42.79</v>
      </c>
      <c r="J19618" s="61">
        <v>-74.61</v>
      </c>
      <c r="K19618">
        <v>1956</v>
      </c>
      <c r="L19618"/>
      <c r="M19618"/>
    </row>
    <row r="19619" spans="1:13">
      <c r="A19619" s="61" t="s">
        <v>40</v>
      </c>
      <c r="B19619" s="61">
        <v>13460</v>
      </c>
      <c r="C19619" s="63" t="s">
        <v>968</v>
      </c>
      <c r="D19619" s="61">
        <v>0</v>
      </c>
      <c r="E19619" s="61" t="s">
        <v>3553</v>
      </c>
      <c r="F19619" s="61" t="s">
        <v>111</v>
      </c>
      <c r="G19619" s="61" t="s">
        <v>3466</v>
      </c>
      <c r="H19619" s="61" t="s">
        <v>967</v>
      </c>
      <c r="I19619" s="61">
        <v>42.67</v>
      </c>
      <c r="J19619" s="61">
        <v>-75.489999999999995</v>
      </c>
      <c r="K19619">
        <v>4309</v>
      </c>
      <c r="L19619"/>
      <c r="M19619"/>
    </row>
    <row r="19620" spans="1:13">
      <c r="A19620" s="61" t="s">
        <v>40</v>
      </c>
      <c r="B19620" s="61">
        <v>14781</v>
      </c>
      <c r="C19620" s="63" t="s">
        <v>968</v>
      </c>
      <c r="D19620" s="61">
        <v>0</v>
      </c>
      <c r="E19620" s="61" t="s">
        <v>1900</v>
      </c>
      <c r="F19620" s="61" t="s">
        <v>111</v>
      </c>
      <c r="G19620" s="61" t="s">
        <v>3723</v>
      </c>
      <c r="H19620" s="61" t="s">
        <v>967</v>
      </c>
      <c r="I19620" s="61">
        <v>42.16</v>
      </c>
      <c r="J19620" s="61">
        <v>-79.59</v>
      </c>
      <c r="K19620">
        <v>2114</v>
      </c>
      <c r="L19620"/>
      <c r="M19620"/>
    </row>
    <row r="19621" spans="1:13">
      <c r="A19621" s="61" t="s">
        <v>40</v>
      </c>
      <c r="B19621" s="61">
        <v>13461</v>
      </c>
      <c r="C19621" s="63" t="s">
        <v>968</v>
      </c>
      <c r="D19621" s="61">
        <v>0</v>
      </c>
      <c r="E19621" s="61" t="s">
        <v>3554</v>
      </c>
      <c r="F19621" s="61" t="s">
        <v>111</v>
      </c>
      <c r="G19621" s="61" t="s">
        <v>3426</v>
      </c>
      <c r="H19621" s="61" t="s">
        <v>967</v>
      </c>
      <c r="I19621" s="61">
        <v>43.07</v>
      </c>
      <c r="J19621" s="61">
        <v>-75.59</v>
      </c>
      <c r="K19621">
        <v>3111</v>
      </c>
      <c r="L19621"/>
      <c r="M19621"/>
    </row>
    <row r="19622" spans="1:13">
      <c r="A19622" s="61" t="s">
        <v>40</v>
      </c>
      <c r="B19622" s="61">
        <v>11967</v>
      </c>
      <c r="C19622" s="63" t="s">
        <v>968</v>
      </c>
      <c r="D19622" s="61">
        <v>0</v>
      </c>
      <c r="E19622" s="61" t="s">
        <v>1111</v>
      </c>
      <c r="F19622" s="61" t="s">
        <v>111</v>
      </c>
      <c r="G19622" s="61" t="s">
        <v>966</v>
      </c>
      <c r="H19622" s="61" t="s">
        <v>967</v>
      </c>
      <c r="I19622" s="61">
        <v>40.79</v>
      </c>
      <c r="J19622" s="61">
        <v>-72.87</v>
      </c>
      <c r="K19622">
        <v>26213</v>
      </c>
      <c r="L19622"/>
      <c r="M19622"/>
    </row>
    <row r="19623" spans="1:13">
      <c r="A19623" s="61" t="s">
        <v>40</v>
      </c>
      <c r="B19623" s="61">
        <v>12481</v>
      </c>
      <c r="C19623" s="63" t="s">
        <v>968</v>
      </c>
      <c r="D19623" s="61">
        <v>0</v>
      </c>
      <c r="E19623" s="61" t="s">
        <v>3184</v>
      </c>
      <c r="F19623" s="61" t="s">
        <v>111</v>
      </c>
      <c r="G19623" s="61" t="s">
        <v>3136</v>
      </c>
      <c r="H19623" s="61" t="s">
        <v>967</v>
      </c>
      <c r="I19623" s="61">
        <v>41.97</v>
      </c>
      <c r="J19623" s="61">
        <v>-74.2</v>
      </c>
      <c r="K19623">
        <v>1259</v>
      </c>
      <c r="L19623"/>
      <c r="M19623"/>
    </row>
    <row r="19624" spans="1:13">
      <c r="A19624" s="61" t="s">
        <v>40</v>
      </c>
      <c r="B19624" s="61">
        <v>11786</v>
      </c>
      <c r="C19624" s="63" t="s">
        <v>968</v>
      </c>
      <c r="D19624" s="61">
        <v>0</v>
      </c>
      <c r="E19624" s="61" t="s">
        <v>2111</v>
      </c>
      <c r="F19624" s="61" t="s">
        <v>111</v>
      </c>
      <c r="G19624" s="61" t="s">
        <v>966</v>
      </c>
      <c r="H19624" s="61" t="s">
        <v>967</v>
      </c>
      <c r="I19624" s="61">
        <v>40.950000000000003</v>
      </c>
      <c r="J19624" s="61">
        <v>-72.900000000000006</v>
      </c>
      <c r="K19624">
        <v>6287</v>
      </c>
      <c r="L19624"/>
      <c r="M19624"/>
    </row>
    <row r="19625" spans="1:13">
      <c r="A19625" s="61" t="s">
        <v>40</v>
      </c>
      <c r="B19625" s="61">
        <v>14548</v>
      </c>
      <c r="C19625" s="63" t="s">
        <v>968</v>
      </c>
      <c r="D19625" s="61">
        <v>0</v>
      </c>
      <c r="E19625" s="61" t="s">
        <v>3833</v>
      </c>
      <c r="F19625" s="61" t="s">
        <v>111</v>
      </c>
      <c r="G19625" s="61" t="s">
        <v>3779</v>
      </c>
      <c r="H19625" s="61" t="s">
        <v>967</v>
      </c>
      <c r="I19625" s="61">
        <v>42.95</v>
      </c>
      <c r="J19625" s="61">
        <v>-77.22</v>
      </c>
      <c r="K19625">
        <v>3972</v>
      </c>
      <c r="L19625"/>
      <c r="M19625"/>
    </row>
    <row r="19626" spans="1:13">
      <c r="A19626" s="61" t="s">
        <v>40</v>
      </c>
      <c r="B19626" s="61">
        <v>10588</v>
      </c>
      <c r="C19626" s="63" t="s">
        <v>968</v>
      </c>
      <c r="D19626" s="61">
        <v>0</v>
      </c>
      <c r="E19626" s="61" t="s">
        <v>2796</v>
      </c>
      <c r="F19626" s="61" t="s">
        <v>111</v>
      </c>
      <c r="G19626" s="61" t="s">
        <v>2760</v>
      </c>
      <c r="H19626" s="61" t="s">
        <v>967</v>
      </c>
      <c r="I19626" s="61">
        <v>41.34</v>
      </c>
      <c r="J19626" s="61">
        <v>-73.819999999999993</v>
      </c>
      <c r="K19626">
        <v>2430</v>
      </c>
      <c r="L19626"/>
      <c r="M19626"/>
    </row>
    <row r="19627" spans="1:13">
      <c r="A19627" s="61" t="s">
        <v>40</v>
      </c>
      <c r="B19627" s="61">
        <v>12873</v>
      </c>
      <c r="C19627" s="63" t="s">
        <v>968</v>
      </c>
      <c r="D19627" s="61">
        <v>0</v>
      </c>
      <c r="E19627" s="61" t="s">
        <v>3341</v>
      </c>
      <c r="F19627" s="61" t="s">
        <v>111</v>
      </c>
      <c r="G19627" s="61" t="s">
        <v>625</v>
      </c>
      <c r="H19627" s="61" t="s">
        <v>967</v>
      </c>
      <c r="I19627" s="61">
        <v>43.12</v>
      </c>
      <c r="J19627" s="61">
        <v>-73.3</v>
      </c>
      <c r="K19627">
        <v>760</v>
      </c>
      <c r="L19627"/>
      <c r="M19627"/>
    </row>
    <row r="19628" spans="1:13">
      <c r="A19628" s="61" t="s">
        <v>40</v>
      </c>
      <c r="B19628" s="61">
        <v>13838</v>
      </c>
      <c r="C19628" s="63" t="s">
        <v>968</v>
      </c>
      <c r="D19628" s="61">
        <v>0</v>
      </c>
      <c r="E19628" s="61" t="s">
        <v>3675</v>
      </c>
      <c r="F19628" s="61" t="s">
        <v>111</v>
      </c>
      <c r="G19628" s="61" t="s">
        <v>3123</v>
      </c>
      <c r="H19628" s="61" t="s">
        <v>967</v>
      </c>
      <c r="I19628" s="61">
        <v>42.31</v>
      </c>
      <c r="J19628" s="61">
        <v>-75.39</v>
      </c>
      <c r="K19628">
        <v>4203</v>
      </c>
      <c r="L19628"/>
      <c r="M19628"/>
    </row>
    <row r="19629" spans="1:13">
      <c r="A19629" s="61" t="s">
        <v>40</v>
      </c>
      <c r="B19629" s="61">
        <v>13839</v>
      </c>
      <c r="C19629" s="63" t="s">
        <v>968</v>
      </c>
      <c r="D19629" s="61">
        <v>0</v>
      </c>
      <c r="E19629" s="61" t="s">
        <v>3676</v>
      </c>
      <c r="F19629" s="61" t="s">
        <v>111</v>
      </c>
      <c r="G19629" s="61" t="s">
        <v>3123</v>
      </c>
      <c r="H19629" s="61" t="s">
        <v>967</v>
      </c>
      <c r="I19629" s="61">
        <v>42.29</v>
      </c>
      <c r="J19629" s="61">
        <v>-75.25</v>
      </c>
      <c r="K19629">
        <v>1475</v>
      </c>
      <c r="L19629"/>
      <c r="M19629"/>
    </row>
    <row r="19630" spans="1:13">
      <c r="A19630" s="61" t="s">
        <v>40</v>
      </c>
      <c r="B19630" s="61">
        <v>12874</v>
      </c>
      <c r="C19630" s="63" t="s">
        <v>968</v>
      </c>
      <c r="D19630" s="61">
        <v>0</v>
      </c>
      <c r="E19630" s="61" t="s">
        <v>3343</v>
      </c>
      <c r="F19630" s="61" t="s">
        <v>111</v>
      </c>
      <c r="G19630" s="61" t="s">
        <v>572</v>
      </c>
      <c r="H19630" s="61" t="s">
        <v>967</v>
      </c>
      <c r="I19630" s="61">
        <v>43.7</v>
      </c>
      <c r="J19630" s="61">
        <v>-73.510000000000005</v>
      </c>
      <c r="K19630">
        <v>112</v>
      </c>
      <c r="L19630"/>
      <c r="M19630"/>
    </row>
    <row r="19631" spans="1:13">
      <c r="A19631" s="61" t="s">
        <v>40</v>
      </c>
      <c r="B19631" s="61">
        <v>14136</v>
      </c>
      <c r="C19631" s="63" t="s">
        <v>968</v>
      </c>
      <c r="D19631" s="61">
        <v>0</v>
      </c>
      <c r="E19631" s="61" t="s">
        <v>274</v>
      </c>
      <c r="F19631" s="61" t="s">
        <v>111</v>
      </c>
      <c r="G19631" s="61" t="s">
        <v>3723</v>
      </c>
      <c r="H19631" s="61" t="s">
        <v>967</v>
      </c>
      <c r="I19631" s="61">
        <v>42.54</v>
      </c>
      <c r="J19631" s="61">
        <v>-79.16</v>
      </c>
      <c r="K19631">
        <v>5029</v>
      </c>
      <c r="L19631"/>
      <c r="M19631"/>
    </row>
    <row r="19632" spans="1:13">
      <c r="A19632" s="61" t="s">
        <v>40</v>
      </c>
      <c r="B19632" s="61">
        <v>14550</v>
      </c>
      <c r="C19632" s="63" t="s">
        <v>968</v>
      </c>
      <c r="D19632" s="61">
        <v>0</v>
      </c>
      <c r="E19632" s="61" t="s">
        <v>3834</v>
      </c>
      <c r="F19632" s="61" t="s">
        <v>111</v>
      </c>
      <c r="G19632" s="61" t="s">
        <v>3700</v>
      </c>
      <c r="H19632" s="61" t="s">
        <v>967</v>
      </c>
      <c r="I19632" s="61">
        <v>42.66</v>
      </c>
      <c r="J19632" s="61">
        <v>-78.08</v>
      </c>
      <c r="K19632">
        <v>1564</v>
      </c>
      <c r="L19632"/>
      <c r="M19632"/>
    </row>
    <row r="19633" spans="1:13">
      <c r="A19633" s="61" t="s">
        <v>40</v>
      </c>
      <c r="B19633" s="61">
        <v>14782</v>
      </c>
      <c r="C19633" s="63" t="s">
        <v>968</v>
      </c>
      <c r="D19633" s="61">
        <v>0</v>
      </c>
      <c r="E19633" s="61" t="s">
        <v>3889</v>
      </c>
      <c r="F19633" s="61" t="s">
        <v>111</v>
      </c>
      <c r="G19633" s="61" t="s">
        <v>3723</v>
      </c>
      <c r="H19633" s="61" t="s">
        <v>967</v>
      </c>
      <c r="I19633" s="61">
        <v>42.26</v>
      </c>
      <c r="J19633" s="61">
        <v>-79.25</v>
      </c>
      <c r="K19633">
        <v>2236</v>
      </c>
      <c r="L19633"/>
      <c r="M19633"/>
    </row>
    <row r="19634" spans="1:13">
      <c r="A19634" s="61" t="s">
        <v>40</v>
      </c>
      <c r="B19634" s="61">
        <v>13152</v>
      </c>
      <c r="C19634" s="63" t="s">
        <v>968</v>
      </c>
      <c r="D19634" s="61">
        <v>0</v>
      </c>
      <c r="E19634" s="61" t="s">
        <v>3477</v>
      </c>
      <c r="F19634" s="61" t="s">
        <v>111</v>
      </c>
      <c r="G19634" s="61" t="s">
        <v>3408</v>
      </c>
      <c r="H19634" s="61" t="s">
        <v>967</v>
      </c>
      <c r="I19634" s="61">
        <v>42.89</v>
      </c>
      <c r="J19634" s="61">
        <v>-76.37</v>
      </c>
      <c r="K19634">
        <v>7696</v>
      </c>
      <c r="L19634"/>
      <c r="M19634"/>
    </row>
    <row r="19635" spans="1:13">
      <c r="A19635" s="61" t="s">
        <v>40</v>
      </c>
      <c r="B19635" s="61">
        <v>10973</v>
      </c>
      <c r="C19635" s="63" t="s">
        <v>968</v>
      </c>
      <c r="D19635" s="61">
        <v>0</v>
      </c>
      <c r="E19635" s="61" t="s">
        <v>2835</v>
      </c>
      <c r="F19635" s="61" t="s">
        <v>111</v>
      </c>
      <c r="G19635" s="61" t="s">
        <v>1971</v>
      </c>
      <c r="H19635" s="61" t="s">
        <v>967</v>
      </c>
      <c r="I19635" s="61">
        <v>41.37</v>
      </c>
      <c r="J19635" s="61">
        <v>-74.489999999999995</v>
      </c>
      <c r="K19635">
        <v>2053</v>
      </c>
      <c r="L19635"/>
      <c r="M19635"/>
    </row>
    <row r="19636" spans="1:13">
      <c r="A19636" s="61" t="s">
        <v>40</v>
      </c>
      <c r="B19636" s="61">
        <v>14881</v>
      </c>
      <c r="C19636" s="63" t="s">
        <v>968</v>
      </c>
      <c r="D19636" s="61">
        <v>0</v>
      </c>
      <c r="E19636" s="61" t="s">
        <v>3936</v>
      </c>
      <c r="F19636" s="61" t="s">
        <v>111</v>
      </c>
      <c r="G19636" s="61" t="s">
        <v>3431</v>
      </c>
      <c r="H19636" s="61" t="s">
        <v>967</v>
      </c>
      <c r="I19636" s="61">
        <v>42.4</v>
      </c>
      <c r="J19636" s="61">
        <v>-76.36</v>
      </c>
      <c r="K19636">
        <v>254</v>
      </c>
      <c r="L19636"/>
      <c r="M19636"/>
    </row>
    <row r="19637" spans="1:13">
      <c r="A19637" s="61" t="s">
        <v>40</v>
      </c>
      <c r="B19637" s="61">
        <v>12159</v>
      </c>
      <c r="C19637" s="63" t="s">
        <v>968</v>
      </c>
      <c r="D19637" s="61">
        <v>0</v>
      </c>
      <c r="E19637" s="61" t="s">
        <v>3118</v>
      </c>
      <c r="F19637" s="61" t="s">
        <v>111</v>
      </c>
      <c r="G19637" s="61" t="s">
        <v>3020</v>
      </c>
      <c r="H19637" s="61" t="s">
        <v>967</v>
      </c>
      <c r="I19637" s="61">
        <v>42.64</v>
      </c>
      <c r="J19637" s="61">
        <v>-73.88</v>
      </c>
      <c r="K19637">
        <v>8524</v>
      </c>
      <c r="L19637"/>
      <c r="M19637"/>
    </row>
    <row r="19638" spans="1:13">
      <c r="A19638" s="61" t="s">
        <v>40</v>
      </c>
      <c r="B19638" s="61">
        <v>12160</v>
      </c>
      <c r="C19638" s="63" t="s">
        <v>968</v>
      </c>
      <c r="D19638" s="61">
        <v>0</v>
      </c>
      <c r="E19638" s="61" t="s">
        <v>3119</v>
      </c>
      <c r="F19638" s="61" t="s">
        <v>111</v>
      </c>
      <c r="G19638" s="61" t="s">
        <v>3041</v>
      </c>
      <c r="H19638" s="61" t="s">
        <v>967</v>
      </c>
      <c r="I19638" s="61">
        <v>42.76</v>
      </c>
      <c r="J19638" s="61">
        <v>-74.37</v>
      </c>
      <c r="K19638">
        <v>938</v>
      </c>
      <c r="L19638"/>
      <c r="M19638"/>
    </row>
    <row r="19639" spans="1:13">
      <c r="A19639" s="61" t="s">
        <v>40</v>
      </c>
      <c r="B19639" s="61">
        <v>10974</v>
      </c>
      <c r="C19639" s="63" t="s">
        <v>968</v>
      </c>
      <c r="D19639" s="61">
        <v>0</v>
      </c>
      <c r="E19639" s="61" t="s">
        <v>2836</v>
      </c>
      <c r="F19639" s="61" t="s">
        <v>111</v>
      </c>
      <c r="G19639" s="61" t="s">
        <v>2809</v>
      </c>
      <c r="H19639" s="61" t="s">
        <v>967</v>
      </c>
      <c r="I19639" s="61">
        <v>41.16</v>
      </c>
      <c r="J19639" s="61">
        <v>-74.19</v>
      </c>
      <c r="K19639">
        <v>3395</v>
      </c>
      <c r="L19639"/>
      <c r="M19639"/>
    </row>
    <row r="19640" spans="1:13">
      <c r="A19640" s="61" t="s">
        <v>40</v>
      </c>
      <c r="B19640" s="61">
        <v>11787</v>
      </c>
      <c r="C19640" s="63" t="s">
        <v>968</v>
      </c>
      <c r="D19640" s="61">
        <v>0</v>
      </c>
      <c r="E19640" s="61" t="s">
        <v>2981</v>
      </c>
      <c r="F19640" s="61" t="s">
        <v>111</v>
      </c>
      <c r="G19640" s="61" t="s">
        <v>966</v>
      </c>
      <c r="H19640" s="61" t="s">
        <v>967</v>
      </c>
      <c r="I19640" s="61">
        <v>40.85</v>
      </c>
      <c r="J19640" s="61">
        <v>-73.209999999999994</v>
      </c>
      <c r="K19640">
        <v>35361</v>
      </c>
      <c r="L19640"/>
      <c r="M19640"/>
    </row>
    <row r="19641" spans="1:13">
      <c r="A19641" s="61" t="s">
        <v>40</v>
      </c>
      <c r="B19641" s="61">
        <v>13841</v>
      </c>
      <c r="C19641" s="63" t="s">
        <v>968</v>
      </c>
      <c r="D19641" s="61">
        <v>0</v>
      </c>
      <c r="E19641" s="61" t="s">
        <v>3678</v>
      </c>
      <c r="F19641" s="61" t="s">
        <v>111</v>
      </c>
      <c r="G19641" s="61" t="s">
        <v>3466</v>
      </c>
      <c r="H19641" s="61" t="s">
        <v>967</v>
      </c>
      <c r="I19641" s="61">
        <v>42.41</v>
      </c>
      <c r="J19641" s="61">
        <v>-75.84</v>
      </c>
      <c r="K19641">
        <v>421</v>
      </c>
      <c r="L19641"/>
      <c r="M19641"/>
    </row>
    <row r="19642" spans="1:13">
      <c r="A19642" s="61" t="s">
        <v>40</v>
      </c>
      <c r="B19642" s="61">
        <v>13464</v>
      </c>
      <c r="C19642" s="63" t="s">
        <v>968</v>
      </c>
      <c r="D19642" s="61">
        <v>0</v>
      </c>
      <c r="E19642" s="61" t="s">
        <v>219</v>
      </c>
      <c r="F19642" s="61" t="s">
        <v>111</v>
      </c>
      <c r="G19642" s="61" t="s">
        <v>3466</v>
      </c>
      <c r="H19642" s="61" t="s">
        <v>967</v>
      </c>
      <c r="I19642" s="61">
        <v>42.68</v>
      </c>
      <c r="J19642" s="61">
        <v>-75.56</v>
      </c>
      <c r="K19642">
        <v>1182</v>
      </c>
      <c r="L19642"/>
      <c r="M19642"/>
    </row>
    <row r="19643" spans="1:13">
      <c r="A19643" s="61" t="s">
        <v>40</v>
      </c>
      <c r="B19643" s="61">
        <v>14551</v>
      </c>
      <c r="C19643" s="63" t="s">
        <v>968</v>
      </c>
      <c r="D19643" s="61">
        <v>0</v>
      </c>
      <c r="E19643" s="61" t="s">
        <v>3835</v>
      </c>
      <c r="F19643" s="61" t="s">
        <v>111</v>
      </c>
      <c r="G19643" s="61" t="s">
        <v>763</v>
      </c>
      <c r="H19643" s="61" t="s">
        <v>967</v>
      </c>
      <c r="I19643" s="61">
        <v>43.23</v>
      </c>
      <c r="J19643" s="61">
        <v>-77.06</v>
      </c>
      <c r="K19643">
        <v>5163</v>
      </c>
      <c r="L19643"/>
      <c r="M19643"/>
    </row>
    <row r="19644" spans="1:13">
      <c r="A19644" s="61" t="s">
        <v>40</v>
      </c>
      <c r="B19644" s="61">
        <v>14555</v>
      </c>
      <c r="C19644" s="63" t="s">
        <v>968</v>
      </c>
      <c r="D19644" s="61">
        <v>0</v>
      </c>
      <c r="E19644" s="61" t="s">
        <v>3836</v>
      </c>
      <c r="F19644" s="61" t="s">
        <v>111</v>
      </c>
      <c r="G19644" s="61" t="s">
        <v>763</v>
      </c>
      <c r="H19644" s="61" t="s">
        <v>967</v>
      </c>
      <c r="I19644" s="61">
        <v>43.26</v>
      </c>
      <c r="J19644" s="61">
        <v>-76.989999999999995</v>
      </c>
      <c r="K19644">
        <v>934</v>
      </c>
      <c r="L19644"/>
      <c r="M19644"/>
    </row>
    <row r="19645" spans="1:13">
      <c r="A19645" s="61" t="s">
        <v>40</v>
      </c>
      <c r="B19645" s="61">
        <v>13465</v>
      </c>
      <c r="C19645" s="63" t="s">
        <v>968</v>
      </c>
      <c r="D19645" s="61">
        <v>0</v>
      </c>
      <c r="E19645" s="61" t="s">
        <v>3555</v>
      </c>
      <c r="F19645" s="61" t="s">
        <v>111</v>
      </c>
      <c r="G19645" s="61" t="s">
        <v>495</v>
      </c>
      <c r="H19645" s="61" t="s">
        <v>967</v>
      </c>
      <c r="I19645" s="61">
        <v>42.91</v>
      </c>
      <c r="J19645" s="61">
        <v>-75.510000000000005</v>
      </c>
      <c r="K19645">
        <v>1182</v>
      </c>
      <c r="L19645"/>
      <c r="M19645"/>
    </row>
    <row r="19646" spans="1:13">
      <c r="A19646" s="61" t="s">
        <v>40</v>
      </c>
      <c r="B19646" s="61">
        <v>10589</v>
      </c>
      <c r="C19646" s="63" t="s">
        <v>968</v>
      </c>
      <c r="D19646" s="61">
        <v>0</v>
      </c>
      <c r="E19646" s="61" t="s">
        <v>2172</v>
      </c>
      <c r="F19646" s="61" t="s">
        <v>111</v>
      </c>
      <c r="G19646" s="61" t="s">
        <v>2760</v>
      </c>
      <c r="H19646" s="61" t="s">
        <v>967</v>
      </c>
      <c r="I19646" s="61">
        <v>41.33</v>
      </c>
      <c r="J19646" s="61">
        <v>-73.69</v>
      </c>
      <c r="K19646">
        <v>8510</v>
      </c>
      <c r="L19646"/>
      <c r="M19646"/>
    </row>
    <row r="19647" spans="1:13">
      <c r="A19647" s="61" t="s">
        <v>40</v>
      </c>
      <c r="B19647" s="61">
        <v>11789</v>
      </c>
      <c r="C19647" s="63" t="s">
        <v>968</v>
      </c>
      <c r="D19647" s="61">
        <v>0</v>
      </c>
      <c r="E19647" s="61" t="s">
        <v>2983</v>
      </c>
      <c r="F19647" s="61" t="s">
        <v>111</v>
      </c>
      <c r="G19647" s="61" t="s">
        <v>966</v>
      </c>
      <c r="H19647" s="61" t="s">
        <v>967</v>
      </c>
      <c r="I19647" s="61">
        <v>40.96</v>
      </c>
      <c r="J19647" s="61">
        <v>-72.97</v>
      </c>
      <c r="K19647">
        <v>7640</v>
      </c>
      <c r="L19647"/>
      <c r="M19647"/>
    </row>
    <row r="19648" spans="1:13">
      <c r="A19648" s="61" t="s">
        <v>40</v>
      </c>
      <c r="B19648" s="61">
        <v>12482</v>
      </c>
      <c r="C19648" s="63" t="s">
        <v>968</v>
      </c>
      <c r="D19648" s="61">
        <v>0</v>
      </c>
      <c r="E19648" s="61" t="s">
        <v>3185</v>
      </c>
      <c r="F19648" s="61" t="s">
        <v>111</v>
      </c>
      <c r="G19648" s="61" t="s">
        <v>506</v>
      </c>
      <c r="H19648" s="61" t="s">
        <v>967</v>
      </c>
      <c r="I19648" s="61">
        <v>42.27</v>
      </c>
      <c r="J19648" s="61">
        <v>-73.959999999999994</v>
      </c>
      <c r="K19648">
        <v>599</v>
      </c>
      <c r="L19648"/>
      <c r="M19648"/>
    </row>
    <row r="19649" spans="1:13">
      <c r="A19649" s="61" t="s">
        <v>40</v>
      </c>
      <c r="B19649" s="61">
        <v>13687</v>
      </c>
      <c r="C19649" s="63" t="s">
        <v>968</v>
      </c>
      <c r="D19649" s="61">
        <v>0</v>
      </c>
      <c r="E19649" s="61" t="s">
        <v>3623</v>
      </c>
      <c r="F19649" s="61" t="s">
        <v>111</v>
      </c>
      <c r="G19649" s="61" t="s">
        <v>3599</v>
      </c>
      <c r="H19649" s="61" t="s">
        <v>967</v>
      </c>
      <c r="I19649" s="61">
        <v>44.5</v>
      </c>
      <c r="J19649" s="61">
        <v>-74.88</v>
      </c>
      <c r="K19649">
        <v>496</v>
      </c>
      <c r="L19649"/>
      <c r="M19649"/>
    </row>
    <row r="19650" spans="1:13">
      <c r="A19650" s="61" t="s">
        <v>40</v>
      </c>
      <c r="B19650" s="61">
        <v>14138</v>
      </c>
      <c r="C19650" s="63" t="s">
        <v>968</v>
      </c>
      <c r="D19650" s="61">
        <v>0</v>
      </c>
      <c r="E19650" s="61" t="s">
        <v>3756</v>
      </c>
      <c r="F19650" s="61" t="s">
        <v>111</v>
      </c>
      <c r="G19650" s="61" t="s">
        <v>3719</v>
      </c>
      <c r="H19650" s="61" t="s">
        <v>967</v>
      </c>
      <c r="I19650" s="61">
        <v>42.36</v>
      </c>
      <c r="J19650" s="61">
        <v>-79.05</v>
      </c>
      <c r="K19650">
        <v>1841</v>
      </c>
      <c r="L19650"/>
      <c r="M19650"/>
    </row>
    <row r="19651" spans="1:13">
      <c r="A19651" s="61" t="s">
        <v>40</v>
      </c>
      <c r="B19651" s="61">
        <v>12779</v>
      </c>
      <c r="C19651" s="63" t="s">
        <v>968</v>
      </c>
      <c r="D19651" s="61">
        <v>0</v>
      </c>
      <c r="E19651" s="61" t="s">
        <v>3285</v>
      </c>
      <c r="F19651" s="61" t="s">
        <v>111</v>
      </c>
      <c r="G19651" s="61" t="s">
        <v>1527</v>
      </c>
      <c r="H19651" s="61" t="s">
        <v>967</v>
      </c>
      <c r="I19651" s="61">
        <v>41.71</v>
      </c>
      <c r="J19651" s="61">
        <v>-74.63</v>
      </c>
      <c r="K19651">
        <v>2665</v>
      </c>
      <c r="L19651"/>
      <c r="M19651"/>
    </row>
    <row r="19652" spans="1:13">
      <c r="A19652" s="61" t="s">
        <v>40</v>
      </c>
      <c r="B19652" s="61">
        <v>12803</v>
      </c>
      <c r="C19652" s="63" t="s">
        <v>968</v>
      </c>
      <c r="D19652" s="61">
        <v>0</v>
      </c>
      <c r="E19652" s="61" t="s">
        <v>3299</v>
      </c>
      <c r="F19652" s="61" t="s">
        <v>111</v>
      </c>
      <c r="G19652" s="61" t="s">
        <v>3033</v>
      </c>
      <c r="H19652" s="61" t="s">
        <v>967</v>
      </c>
      <c r="I19652" s="61">
        <v>43.29</v>
      </c>
      <c r="J19652" s="61">
        <v>-73.63</v>
      </c>
      <c r="K19652">
        <v>8990</v>
      </c>
      <c r="L19652"/>
      <c r="M19652"/>
    </row>
    <row r="19653" spans="1:13">
      <c r="A19653" s="61" t="s">
        <v>40</v>
      </c>
      <c r="B19653" s="61">
        <v>13842</v>
      </c>
      <c r="C19653" s="63" t="s">
        <v>968</v>
      </c>
      <c r="D19653" s="61">
        <v>0</v>
      </c>
      <c r="E19653" s="61" t="s">
        <v>3679</v>
      </c>
      <c r="F19653" s="61" t="s">
        <v>111</v>
      </c>
      <c r="G19653" s="61" t="s">
        <v>3123</v>
      </c>
      <c r="H19653" s="61" t="s">
        <v>967</v>
      </c>
      <c r="I19653" s="61">
        <v>42.37</v>
      </c>
      <c r="J19653" s="61">
        <v>-74.72</v>
      </c>
      <c r="K19653">
        <v>414</v>
      </c>
      <c r="L19653"/>
      <c r="M19653"/>
    </row>
    <row r="19654" spans="1:13">
      <c r="A19654" s="61" t="s">
        <v>40</v>
      </c>
      <c r="B19654" s="61">
        <v>13843</v>
      </c>
      <c r="C19654" s="63" t="s">
        <v>968</v>
      </c>
      <c r="D19654" s="61">
        <v>0</v>
      </c>
      <c r="E19654" s="61" t="s">
        <v>3680</v>
      </c>
      <c r="F19654" s="61" t="s">
        <v>111</v>
      </c>
      <c r="G19654" s="61" t="s">
        <v>3466</v>
      </c>
      <c r="H19654" s="61" t="s">
        <v>967</v>
      </c>
      <c r="I19654" s="61">
        <v>42.53</v>
      </c>
      <c r="J19654" s="61">
        <v>-75.349999999999994</v>
      </c>
      <c r="K19654">
        <v>1849</v>
      </c>
      <c r="L19654"/>
      <c r="M19654"/>
    </row>
    <row r="19655" spans="1:13">
      <c r="A19655" s="61" t="s">
        <v>40</v>
      </c>
      <c r="B19655" s="61">
        <v>13155</v>
      </c>
      <c r="C19655" s="63" t="s">
        <v>968</v>
      </c>
      <c r="D19655" s="61">
        <v>0</v>
      </c>
      <c r="E19655" s="61" t="s">
        <v>3478</v>
      </c>
      <c r="F19655" s="61" t="s">
        <v>111</v>
      </c>
      <c r="G19655" s="61" t="s">
        <v>3466</v>
      </c>
      <c r="H19655" s="61" t="s">
        <v>967</v>
      </c>
      <c r="I19655" s="61">
        <v>42.65</v>
      </c>
      <c r="J19655" s="61">
        <v>-75.78</v>
      </c>
      <c r="K19655">
        <v>605</v>
      </c>
      <c r="L19655"/>
      <c r="M19655"/>
    </row>
    <row r="19656" spans="1:13">
      <c r="A19656" s="61" t="s">
        <v>40</v>
      </c>
      <c r="B19656" s="61">
        <v>11420</v>
      </c>
      <c r="C19656" s="63" t="s">
        <v>968</v>
      </c>
      <c r="D19656" s="61">
        <v>0</v>
      </c>
      <c r="E19656" s="61" t="s">
        <v>2888</v>
      </c>
      <c r="F19656" s="61" t="s">
        <v>111</v>
      </c>
      <c r="G19656" s="61" t="s">
        <v>2853</v>
      </c>
      <c r="H19656" s="61" t="s">
        <v>967</v>
      </c>
      <c r="I19656" s="61">
        <v>40.67</v>
      </c>
      <c r="J19656" s="61">
        <v>-73.81</v>
      </c>
      <c r="K19656">
        <v>47383</v>
      </c>
      <c r="L19656"/>
      <c r="M19656"/>
    </row>
    <row r="19657" spans="1:13">
      <c r="A19657" s="61" t="s">
        <v>40</v>
      </c>
      <c r="B19657" s="61">
        <v>13844</v>
      </c>
      <c r="C19657" s="63" t="s">
        <v>968</v>
      </c>
      <c r="D19657" s="61">
        <v>0</v>
      </c>
      <c r="E19657" s="61" t="s">
        <v>3681</v>
      </c>
      <c r="F19657" s="61" t="s">
        <v>111</v>
      </c>
      <c r="G19657" s="61" t="s">
        <v>3466</v>
      </c>
      <c r="H19657" s="61" t="s">
        <v>967</v>
      </c>
      <c r="I19657" s="61">
        <v>42.61</v>
      </c>
      <c r="J19657" s="61">
        <v>-75.67</v>
      </c>
      <c r="K19657">
        <v>686</v>
      </c>
      <c r="L19657"/>
      <c r="M19657"/>
    </row>
    <row r="19658" spans="1:13">
      <c r="A19658" s="61" t="s">
        <v>40</v>
      </c>
      <c r="B19658" s="61">
        <v>11419</v>
      </c>
      <c r="C19658" s="63" t="s">
        <v>968</v>
      </c>
      <c r="D19658" s="61">
        <v>0</v>
      </c>
      <c r="E19658" s="61" t="s">
        <v>2887</v>
      </c>
      <c r="F19658" s="61" t="s">
        <v>111</v>
      </c>
      <c r="G19658" s="61" t="s">
        <v>2853</v>
      </c>
      <c r="H19658" s="61" t="s">
        <v>967</v>
      </c>
      <c r="I19658" s="61">
        <v>40.69</v>
      </c>
      <c r="J19658" s="61">
        <v>-73.819999999999993</v>
      </c>
      <c r="K19658">
        <v>47430</v>
      </c>
      <c r="L19658"/>
      <c r="M19658"/>
    </row>
    <row r="19659" spans="1:13">
      <c r="A19659" s="61" t="s">
        <v>40</v>
      </c>
      <c r="B19659" s="61">
        <v>10590</v>
      </c>
      <c r="C19659" s="63" t="s">
        <v>968</v>
      </c>
      <c r="D19659" s="61">
        <v>0</v>
      </c>
      <c r="E19659" s="61" t="s">
        <v>2797</v>
      </c>
      <c r="F19659" s="61" t="s">
        <v>111</v>
      </c>
      <c r="G19659" s="61" t="s">
        <v>2760</v>
      </c>
      <c r="H19659" s="61" t="s">
        <v>967</v>
      </c>
      <c r="I19659" s="61">
        <v>41.25</v>
      </c>
      <c r="J19659" s="61">
        <v>-73.540000000000006</v>
      </c>
      <c r="K19659">
        <v>6556</v>
      </c>
      <c r="L19659"/>
      <c r="M19659"/>
    </row>
    <row r="19660" spans="1:13">
      <c r="A19660" s="61" t="s">
        <v>40</v>
      </c>
      <c r="B19660" s="61">
        <v>14139</v>
      </c>
      <c r="C19660" s="63" t="s">
        <v>968</v>
      </c>
      <c r="D19660" s="61">
        <v>0</v>
      </c>
      <c r="E19660" s="61" t="s">
        <v>3757</v>
      </c>
      <c r="F19660" s="61" t="s">
        <v>111</v>
      </c>
      <c r="G19660" s="61" t="s">
        <v>3694</v>
      </c>
      <c r="H19660" s="61" t="s">
        <v>967</v>
      </c>
      <c r="I19660" s="61">
        <v>42.7</v>
      </c>
      <c r="J19660" s="61">
        <v>-78.53</v>
      </c>
      <c r="K19660">
        <v>2231</v>
      </c>
      <c r="L19660"/>
      <c r="M19660"/>
    </row>
    <row r="19661" spans="1:13">
      <c r="A19661" s="61" t="s">
        <v>40</v>
      </c>
      <c r="B19661" s="61">
        <v>11968</v>
      </c>
      <c r="C19661" s="63" t="s">
        <v>968</v>
      </c>
      <c r="D19661" s="61">
        <v>0</v>
      </c>
      <c r="E19661" s="61" t="s">
        <v>1020</v>
      </c>
      <c r="F19661" s="61" t="s">
        <v>111</v>
      </c>
      <c r="G19661" s="61" t="s">
        <v>966</v>
      </c>
      <c r="H19661" s="61" t="s">
        <v>967</v>
      </c>
      <c r="I19661" s="61">
        <v>40.880000000000003</v>
      </c>
      <c r="J19661" s="61">
        <v>-72.39</v>
      </c>
      <c r="K19661">
        <v>14467</v>
      </c>
      <c r="L19661"/>
      <c r="M19661"/>
    </row>
    <row r="19662" spans="1:13">
      <c r="A19662" s="61" t="s">
        <v>40</v>
      </c>
      <c r="B19662" s="61">
        <v>10975</v>
      </c>
      <c r="C19662" s="63" t="s">
        <v>968</v>
      </c>
      <c r="D19662" s="61">
        <v>0</v>
      </c>
      <c r="E19662" s="61" t="s">
        <v>2837</v>
      </c>
      <c r="F19662" s="61" t="s">
        <v>111</v>
      </c>
      <c r="G19662" s="61" t="s">
        <v>1971</v>
      </c>
      <c r="H19662" s="61" t="s">
        <v>967</v>
      </c>
      <c r="I19662" s="61">
        <v>41.25</v>
      </c>
      <c r="J19662" s="61">
        <v>-74.17</v>
      </c>
      <c r="K19662">
        <v>267</v>
      </c>
      <c r="L19662"/>
      <c r="M19662"/>
    </row>
    <row r="19663" spans="1:13">
      <c r="A19663" s="61" t="s">
        <v>40</v>
      </c>
      <c r="B19663" s="61">
        <v>11971</v>
      </c>
      <c r="C19663" s="63" t="s">
        <v>968</v>
      </c>
      <c r="D19663" s="61">
        <v>0</v>
      </c>
      <c r="E19663" s="61" t="s">
        <v>3014</v>
      </c>
      <c r="F19663" s="61" t="s">
        <v>111</v>
      </c>
      <c r="G19663" s="61" t="s">
        <v>966</v>
      </c>
      <c r="H19663" s="61" t="s">
        <v>967</v>
      </c>
      <c r="I19663" s="61">
        <v>41.05</v>
      </c>
      <c r="J19663" s="61">
        <v>-72.42</v>
      </c>
      <c r="K19663">
        <v>6105</v>
      </c>
      <c r="L19663"/>
      <c r="M19663"/>
    </row>
    <row r="19664" spans="1:13">
      <c r="A19664" s="61" t="s">
        <v>40</v>
      </c>
      <c r="B19664" s="61">
        <v>10976</v>
      </c>
      <c r="C19664" s="63" t="s">
        <v>968</v>
      </c>
      <c r="D19664" s="61">
        <v>0</v>
      </c>
      <c r="E19664" s="61" t="s">
        <v>2838</v>
      </c>
      <c r="F19664" s="61" t="s">
        <v>111</v>
      </c>
      <c r="G19664" s="61" t="s">
        <v>2809</v>
      </c>
      <c r="H19664" s="61" t="s">
        <v>967</v>
      </c>
      <c r="I19664" s="61">
        <v>41.02</v>
      </c>
      <c r="J19664" s="61">
        <v>-73.930000000000007</v>
      </c>
      <c r="K19664">
        <v>2269</v>
      </c>
      <c r="L19664"/>
      <c r="M19664"/>
    </row>
    <row r="19665" spans="1:13">
      <c r="A19665" s="61" t="s">
        <v>40</v>
      </c>
      <c r="B19665" s="61">
        <v>12780</v>
      </c>
      <c r="C19665" s="63" t="s">
        <v>968</v>
      </c>
      <c r="D19665" s="61">
        <v>0</v>
      </c>
      <c r="E19665" s="61" t="s">
        <v>3286</v>
      </c>
      <c r="F19665" s="61" t="s">
        <v>111</v>
      </c>
      <c r="G19665" s="61" t="s">
        <v>1971</v>
      </c>
      <c r="H19665" s="61" t="s">
        <v>967</v>
      </c>
      <c r="I19665" s="61">
        <v>41.44</v>
      </c>
      <c r="J19665" s="61">
        <v>-74.72</v>
      </c>
      <c r="K19665">
        <v>2218</v>
      </c>
      <c r="L19665"/>
      <c r="M19665"/>
    </row>
    <row r="19666" spans="1:13">
      <c r="A19666" s="61" t="s">
        <v>40</v>
      </c>
      <c r="B19666" s="61">
        <v>12164</v>
      </c>
      <c r="C19666" s="63" t="s">
        <v>968</v>
      </c>
      <c r="D19666" s="61">
        <v>0</v>
      </c>
      <c r="E19666" s="61" t="s">
        <v>3120</v>
      </c>
      <c r="F19666" s="61" t="s">
        <v>111</v>
      </c>
      <c r="G19666" s="61" t="s">
        <v>3088</v>
      </c>
      <c r="H19666" s="61" t="s">
        <v>967</v>
      </c>
      <c r="I19666" s="61">
        <v>43.58</v>
      </c>
      <c r="J19666" s="61">
        <v>-74.38</v>
      </c>
      <c r="K19666">
        <v>487</v>
      </c>
      <c r="L19666"/>
      <c r="M19666"/>
    </row>
    <row r="19667" spans="1:13">
      <c r="A19667" s="61" t="s">
        <v>40</v>
      </c>
      <c r="B19667" s="61">
        <v>14883</v>
      </c>
      <c r="C19667" s="63" t="s">
        <v>968</v>
      </c>
      <c r="D19667" s="61">
        <v>0</v>
      </c>
      <c r="E19667" s="61" t="s">
        <v>1144</v>
      </c>
      <c r="F19667" s="61" t="s">
        <v>111</v>
      </c>
      <c r="G19667" s="61" t="s">
        <v>3631</v>
      </c>
      <c r="H19667" s="61" t="s">
        <v>967</v>
      </c>
      <c r="I19667" s="61">
        <v>42.21</v>
      </c>
      <c r="J19667" s="61">
        <v>-76.489999999999995</v>
      </c>
      <c r="K19667">
        <v>3998</v>
      </c>
      <c r="L19667"/>
      <c r="M19667"/>
    </row>
    <row r="19668" spans="1:13">
      <c r="A19668" s="61" t="s">
        <v>40</v>
      </c>
      <c r="B19668" s="61">
        <v>14559</v>
      </c>
      <c r="C19668" s="63" t="s">
        <v>968</v>
      </c>
      <c r="D19668" s="61">
        <v>0</v>
      </c>
      <c r="E19668" s="61" t="s">
        <v>3837</v>
      </c>
      <c r="F19668" s="61" t="s">
        <v>111</v>
      </c>
      <c r="G19668" s="61" t="s">
        <v>603</v>
      </c>
      <c r="H19668" s="61" t="s">
        <v>967</v>
      </c>
      <c r="I19668" s="61">
        <v>43.18</v>
      </c>
      <c r="J19668" s="61">
        <v>-77.8</v>
      </c>
      <c r="K19668">
        <v>17964</v>
      </c>
      <c r="L19668"/>
      <c r="M19668"/>
    </row>
    <row r="19669" spans="1:13">
      <c r="A19669" s="61" t="s">
        <v>40</v>
      </c>
      <c r="B19669" s="61">
        <v>12165</v>
      </c>
      <c r="C19669" s="63" t="s">
        <v>968</v>
      </c>
      <c r="D19669" s="61">
        <v>0</v>
      </c>
      <c r="E19669" s="61" t="s">
        <v>3121</v>
      </c>
      <c r="F19669" s="61" t="s">
        <v>111</v>
      </c>
      <c r="G19669" s="61" t="s">
        <v>566</v>
      </c>
      <c r="H19669" s="61" t="s">
        <v>967</v>
      </c>
      <c r="I19669" s="61">
        <v>42.31</v>
      </c>
      <c r="J19669" s="61">
        <v>-73.510000000000005</v>
      </c>
      <c r="K19669">
        <v>146</v>
      </c>
      <c r="L19669"/>
      <c r="M19669"/>
    </row>
    <row r="19670" spans="1:13">
      <c r="A19670" s="61" t="s">
        <v>40</v>
      </c>
      <c r="B19670" s="61">
        <v>12166</v>
      </c>
      <c r="C19670" s="63" t="s">
        <v>968</v>
      </c>
      <c r="D19670" s="61">
        <v>0</v>
      </c>
      <c r="E19670" s="61" t="s">
        <v>3122</v>
      </c>
      <c r="F19670" s="61" t="s">
        <v>111</v>
      </c>
      <c r="G19670" s="61" t="s">
        <v>358</v>
      </c>
      <c r="H19670" s="61" t="s">
        <v>967</v>
      </c>
      <c r="I19670" s="61">
        <v>42.83</v>
      </c>
      <c r="J19670" s="61">
        <v>-74.45</v>
      </c>
      <c r="K19670">
        <v>1500</v>
      </c>
      <c r="L19670"/>
      <c r="M19670"/>
    </row>
    <row r="19671" spans="1:13">
      <c r="A19671" s="61" t="s">
        <v>40</v>
      </c>
      <c r="B19671" s="61">
        <v>10977</v>
      </c>
      <c r="C19671" s="63" t="s">
        <v>968</v>
      </c>
      <c r="D19671" s="61">
        <v>0</v>
      </c>
      <c r="E19671" s="61" t="s">
        <v>2839</v>
      </c>
      <c r="F19671" s="61" t="s">
        <v>111</v>
      </c>
      <c r="G19671" s="61" t="s">
        <v>2809</v>
      </c>
      <c r="H19671" s="61" t="s">
        <v>967</v>
      </c>
      <c r="I19671" s="61">
        <v>41.12</v>
      </c>
      <c r="J19671" s="61">
        <v>-74.05</v>
      </c>
      <c r="K19671">
        <v>71049</v>
      </c>
      <c r="L19671"/>
      <c r="M19671"/>
    </row>
    <row r="19672" spans="1:13">
      <c r="A19672" s="61" t="s">
        <v>40</v>
      </c>
      <c r="B19672" s="61">
        <v>13468</v>
      </c>
      <c r="C19672" s="63" t="s">
        <v>968</v>
      </c>
      <c r="D19672" s="61">
        <v>0</v>
      </c>
      <c r="E19672" s="61" t="s">
        <v>3556</v>
      </c>
      <c r="F19672" s="61" t="s">
        <v>111</v>
      </c>
      <c r="G19672" s="61" t="s">
        <v>3066</v>
      </c>
      <c r="H19672" s="61" t="s">
        <v>967</v>
      </c>
      <c r="I19672" s="61">
        <v>42.82</v>
      </c>
      <c r="J19672" s="61">
        <v>-74.87</v>
      </c>
      <c r="K19672">
        <v>321</v>
      </c>
      <c r="L19672"/>
      <c r="M19672"/>
    </row>
    <row r="19673" spans="1:13">
      <c r="A19673" s="61" t="s">
        <v>40</v>
      </c>
      <c r="B19673" s="61">
        <v>11413</v>
      </c>
      <c r="C19673" s="63" t="s">
        <v>968</v>
      </c>
      <c r="D19673" s="61">
        <v>0</v>
      </c>
      <c r="E19673" s="61" t="s">
        <v>2883</v>
      </c>
      <c r="F19673" s="61" t="s">
        <v>111</v>
      </c>
      <c r="G19673" s="61" t="s">
        <v>2853</v>
      </c>
      <c r="H19673" s="61" t="s">
        <v>967</v>
      </c>
      <c r="I19673" s="61">
        <v>40.659999999999997</v>
      </c>
      <c r="J19673" s="61">
        <v>-73.75</v>
      </c>
      <c r="K19673">
        <v>42978</v>
      </c>
      <c r="L19673"/>
      <c r="M19673"/>
    </row>
    <row r="19674" spans="1:13">
      <c r="A19674" s="61" t="s">
        <v>40</v>
      </c>
      <c r="B19674" s="61">
        <v>14141</v>
      </c>
      <c r="C19674" s="63" t="s">
        <v>968</v>
      </c>
      <c r="D19674" s="61">
        <v>0</v>
      </c>
      <c r="E19674" s="61" t="s">
        <v>3759</v>
      </c>
      <c r="F19674" s="61" t="s">
        <v>111</v>
      </c>
      <c r="G19674" s="61" t="s">
        <v>3694</v>
      </c>
      <c r="H19674" s="61" t="s">
        <v>967</v>
      </c>
      <c r="I19674" s="61">
        <v>42.5</v>
      </c>
      <c r="J19674" s="61">
        <v>-78.67</v>
      </c>
      <c r="K19674">
        <v>7585</v>
      </c>
      <c r="L19674"/>
      <c r="M19674"/>
    </row>
    <row r="19675" spans="1:13">
      <c r="A19675" s="61" t="s">
        <v>40</v>
      </c>
      <c r="B19675" s="61">
        <v>14560</v>
      </c>
      <c r="C19675" s="63" t="s">
        <v>968</v>
      </c>
      <c r="D19675" s="61">
        <v>0</v>
      </c>
      <c r="E19675" s="61" t="s">
        <v>3839</v>
      </c>
      <c r="F19675" s="61" t="s">
        <v>111</v>
      </c>
      <c r="G19675" s="61" t="s">
        <v>3771</v>
      </c>
      <c r="H19675" s="61" t="s">
        <v>967</v>
      </c>
      <c r="I19675" s="61">
        <v>42.68</v>
      </c>
      <c r="J19675" s="61">
        <v>-77.569999999999993</v>
      </c>
      <c r="K19675">
        <v>2167</v>
      </c>
      <c r="L19675"/>
      <c r="M19675"/>
    </row>
    <row r="19676" spans="1:13">
      <c r="A19676" s="61" t="s">
        <v>40</v>
      </c>
      <c r="B19676" s="61">
        <v>12580</v>
      </c>
      <c r="C19676" s="63" t="s">
        <v>968</v>
      </c>
      <c r="D19676" s="61">
        <v>0</v>
      </c>
      <c r="E19676" s="61" t="s">
        <v>3235</v>
      </c>
      <c r="F19676" s="61" t="s">
        <v>111</v>
      </c>
      <c r="G19676" s="61" t="s">
        <v>3195</v>
      </c>
      <c r="H19676" s="61" t="s">
        <v>967</v>
      </c>
      <c r="I19676" s="61">
        <v>41.84</v>
      </c>
      <c r="J19676" s="61">
        <v>-73.92</v>
      </c>
      <c r="K19676">
        <v>4204</v>
      </c>
      <c r="L19676"/>
      <c r="M19676"/>
    </row>
    <row r="19677" spans="1:13">
      <c r="A19677" s="61" t="s">
        <v>40</v>
      </c>
      <c r="B19677" s="61">
        <v>14143</v>
      </c>
      <c r="C19677" s="63" t="s">
        <v>968</v>
      </c>
      <c r="D19677" s="61">
        <v>0</v>
      </c>
      <c r="E19677" s="61" t="s">
        <v>2175</v>
      </c>
      <c r="F19677" s="61" t="s">
        <v>111</v>
      </c>
      <c r="G19677" s="61" t="s">
        <v>3697</v>
      </c>
      <c r="H19677" s="61" t="s">
        <v>967</v>
      </c>
      <c r="I19677" s="61">
        <v>42.98</v>
      </c>
      <c r="J19677" s="61">
        <v>-78.08</v>
      </c>
      <c r="K19677">
        <v>1310</v>
      </c>
      <c r="L19677"/>
      <c r="M19677"/>
    </row>
    <row r="19678" spans="1:13">
      <c r="A19678" s="61" t="s">
        <v>40</v>
      </c>
      <c r="B19678" s="61">
        <v>12167</v>
      </c>
      <c r="C19678" s="63" t="s">
        <v>968</v>
      </c>
      <c r="D19678" s="61">
        <v>0</v>
      </c>
      <c r="E19678" s="61" t="s">
        <v>2025</v>
      </c>
      <c r="F19678" s="61" t="s">
        <v>111</v>
      </c>
      <c r="G19678" s="61" t="s">
        <v>3123</v>
      </c>
      <c r="H19678" s="61" t="s">
        <v>967</v>
      </c>
      <c r="I19678" s="61">
        <v>42.4</v>
      </c>
      <c r="J19678" s="61">
        <v>-74.61</v>
      </c>
      <c r="K19678">
        <v>2342</v>
      </c>
      <c r="L19678"/>
      <c r="M19678"/>
    </row>
    <row r="19679" spans="1:13">
      <c r="A19679" s="61" t="s">
        <v>40</v>
      </c>
      <c r="B19679" s="61">
        <v>12581</v>
      </c>
      <c r="C19679" s="63" t="s">
        <v>968</v>
      </c>
      <c r="D19679" s="61">
        <v>0</v>
      </c>
      <c r="E19679" s="61" t="s">
        <v>3236</v>
      </c>
      <c r="F19679" s="61" t="s">
        <v>111</v>
      </c>
      <c r="G19679" s="61" t="s">
        <v>3195</v>
      </c>
      <c r="H19679" s="61" t="s">
        <v>967</v>
      </c>
      <c r="I19679" s="61">
        <v>41.86</v>
      </c>
      <c r="J19679" s="61">
        <v>-73.709999999999994</v>
      </c>
      <c r="K19679">
        <v>2091</v>
      </c>
      <c r="L19679"/>
      <c r="M19679"/>
    </row>
    <row r="19680" spans="1:13">
      <c r="A19680" s="61" t="s">
        <v>40</v>
      </c>
      <c r="B19680" s="61">
        <v>14561</v>
      </c>
      <c r="C19680" s="63" t="s">
        <v>968</v>
      </c>
      <c r="D19680" s="61">
        <v>0</v>
      </c>
      <c r="E19680" s="61" t="s">
        <v>3840</v>
      </c>
      <c r="F19680" s="61" t="s">
        <v>111</v>
      </c>
      <c r="G19680" s="61" t="s">
        <v>3779</v>
      </c>
      <c r="H19680" s="61" t="s">
        <v>967</v>
      </c>
      <c r="I19680" s="61">
        <v>42.82</v>
      </c>
      <c r="J19680" s="61">
        <v>-77.12</v>
      </c>
      <c r="K19680">
        <v>3026</v>
      </c>
      <c r="L19680"/>
      <c r="M19680"/>
    </row>
    <row r="19681" spans="1:13">
      <c r="A19681" s="61" t="s">
        <v>40</v>
      </c>
      <c r="B19681" s="61">
        <v>13690</v>
      </c>
      <c r="C19681" s="63" t="s">
        <v>968</v>
      </c>
      <c r="D19681" s="61">
        <v>0</v>
      </c>
      <c r="E19681" s="61" t="s">
        <v>3624</v>
      </c>
      <c r="F19681" s="61" t="s">
        <v>111</v>
      </c>
      <c r="G19681" s="61" t="s">
        <v>3599</v>
      </c>
      <c r="H19681" s="61" t="s">
        <v>967</v>
      </c>
      <c r="I19681" s="61">
        <v>44.16</v>
      </c>
      <c r="J19681" s="61">
        <v>-75.03</v>
      </c>
      <c r="K19681">
        <v>692</v>
      </c>
      <c r="L19681"/>
      <c r="M19681"/>
    </row>
    <row r="19682" spans="1:13">
      <c r="A19682" s="61" t="s">
        <v>40</v>
      </c>
      <c r="B19682" s="61">
        <v>10307</v>
      </c>
      <c r="C19682" s="63" t="s">
        <v>968</v>
      </c>
      <c r="D19682" s="61">
        <v>0</v>
      </c>
      <c r="E19682" s="61" t="s">
        <v>2754</v>
      </c>
      <c r="F19682" s="61" t="s">
        <v>111</v>
      </c>
      <c r="G19682" s="61" t="s">
        <v>569</v>
      </c>
      <c r="H19682" s="61" t="s">
        <v>967</v>
      </c>
      <c r="I19682" s="61">
        <v>40.51</v>
      </c>
      <c r="J19682" s="61">
        <v>-74.239999999999995</v>
      </c>
      <c r="K19682">
        <v>14129</v>
      </c>
      <c r="L19682"/>
      <c r="M19682"/>
    </row>
    <row r="19683" spans="1:13">
      <c r="A19683" s="61" t="s">
        <v>40</v>
      </c>
      <c r="B19683" s="61">
        <v>10309</v>
      </c>
      <c r="C19683" s="63" t="s">
        <v>968</v>
      </c>
      <c r="D19683" s="61">
        <v>0</v>
      </c>
      <c r="E19683" s="61" t="s">
        <v>2754</v>
      </c>
      <c r="F19683" s="61" t="s">
        <v>111</v>
      </c>
      <c r="G19683" s="61" t="s">
        <v>569</v>
      </c>
      <c r="H19683" s="61" t="s">
        <v>967</v>
      </c>
      <c r="I19683" s="61">
        <v>40.53</v>
      </c>
      <c r="J19683" s="61">
        <v>-74.22</v>
      </c>
      <c r="K19683">
        <v>33523</v>
      </c>
      <c r="L19683"/>
      <c r="M19683"/>
    </row>
    <row r="19684" spans="1:13">
      <c r="A19684" s="61" t="s">
        <v>40</v>
      </c>
      <c r="B19684" s="61">
        <v>10312</v>
      </c>
      <c r="C19684" s="63" t="s">
        <v>968</v>
      </c>
      <c r="D19684" s="61">
        <v>0</v>
      </c>
      <c r="E19684" s="61" t="s">
        <v>2754</v>
      </c>
      <c r="F19684" s="61" t="s">
        <v>111</v>
      </c>
      <c r="G19684" s="61" t="s">
        <v>569</v>
      </c>
      <c r="H19684" s="61" t="s">
        <v>967</v>
      </c>
      <c r="I19684" s="61">
        <v>40.549999999999997</v>
      </c>
      <c r="J19684" s="61">
        <v>-74.180000000000007</v>
      </c>
      <c r="K19684">
        <v>61642</v>
      </c>
      <c r="L19684"/>
      <c r="M19684"/>
    </row>
    <row r="19685" spans="1:13">
      <c r="A19685" s="61" t="s">
        <v>40</v>
      </c>
      <c r="B19685" s="61">
        <v>10311</v>
      </c>
      <c r="C19685" s="63" t="s">
        <v>968</v>
      </c>
      <c r="D19685" s="61">
        <v>0</v>
      </c>
      <c r="E19685" s="61" t="s">
        <v>2754</v>
      </c>
      <c r="F19685" s="61" t="s">
        <v>111</v>
      </c>
      <c r="G19685" s="61" t="s">
        <v>569</v>
      </c>
      <c r="H19685" s="61" t="s">
        <v>967</v>
      </c>
      <c r="I19685" s="61">
        <v>40.61</v>
      </c>
      <c r="J19685" s="61">
        <v>-74.180000000000007</v>
      </c>
      <c r="K19685">
        <v>0</v>
      </c>
      <c r="L19685"/>
      <c r="M19685"/>
    </row>
    <row r="19686" spans="1:13">
      <c r="A19686" s="61" t="s">
        <v>40</v>
      </c>
      <c r="B19686" s="61">
        <v>10314</v>
      </c>
      <c r="C19686" s="63" t="s">
        <v>968</v>
      </c>
      <c r="D19686" s="61">
        <v>0</v>
      </c>
      <c r="E19686" s="61" t="s">
        <v>2754</v>
      </c>
      <c r="F19686" s="61" t="s">
        <v>111</v>
      </c>
      <c r="G19686" s="61" t="s">
        <v>569</v>
      </c>
      <c r="H19686" s="61" t="s">
        <v>967</v>
      </c>
      <c r="I19686" s="61">
        <v>40.6</v>
      </c>
      <c r="J19686" s="61">
        <v>-74.17</v>
      </c>
      <c r="K19686">
        <v>92157</v>
      </c>
      <c r="L19686"/>
      <c r="M19686"/>
    </row>
    <row r="19687" spans="1:13">
      <c r="A19687" s="61" t="s">
        <v>40</v>
      </c>
      <c r="B19687" s="61">
        <v>10303</v>
      </c>
      <c r="C19687" s="63" t="s">
        <v>968</v>
      </c>
      <c r="D19687" s="61">
        <v>0</v>
      </c>
      <c r="E19687" s="61" t="s">
        <v>2754</v>
      </c>
      <c r="F19687" s="61" t="s">
        <v>111</v>
      </c>
      <c r="G19687" s="61" t="s">
        <v>569</v>
      </c>
      <c r="H19687" s="61" t="s">
        <v>967</v>
      </c>
      <c r="I19687" s="61">
        <v>40.630000000000003</v>
      </c>
      <c r="J19687" s="61">
        <v>-74.17</v>
      </c>
      <c r="K19687">
        <v>28155</v>
      </c>
      <c r="L19687"/>
      <c r="M19687"/>
    </row>
    <row r="19688" spans="1:13">
      <c r="A19688" s="61" t="s">
        <v>40</v>
      </c>
      <c r="B19688" s="61">
        <v>10308</v>
      </c>
      <c r="C19688" s="63" t="s">
        <v>968</v>
      </c>
      <c r="D19688" s="61">
        <v>0</v>
      </c>
      <c r="E19688" s="61" t="s">
        <v>2754</v>
      </c>
      <c r="F19688" s="61" t="s">
        <v>111</v>
      </c>
      <c r="G19688" s="61" t="s">
        <v>569</v>
      </c>
      <c r="H19688" s="61" t="s">
        <v>967</v>
      </c>
      <c r="I19688" s="61">
        <v>40.549999999999997</v>
      </c>
      <c r="J19688" s="61">
        <v>-74.150000000000006</v>
      </c>
      <c r="K19688">
        <v>28198</v>
      </c>
      <c r="L19688"/>
      <c r="M19688"/>
    </row>
    <row r="19689" spans="1:13">
      <c r="A19689" s="61" t="s">
        <v>40</v>
      </c>
      <c r="B19689" s="61">
        <v>10306</v>
      </c>
      <c r="C19689" s="63" t="s">
        <v>968</v>
      </c>
      <c r="D19689" s="61">
        <v>0</v>
      </c>
      <c r="E19689" s="61" t="s">
        <v>2754</v>
      </c>
      <c r="F19689" s="61" t="s">
        <v>111</v>
      </c>
      <c r="G19689" s="61" t="s">
        <v>569</v>
      </c>
      <c r="H19689" s="61" t="s">
        <v>967</v>
      </c>
      <c r="I19689" s="61">
        <v>40.58</v>
      </c>
      <c r="J19689" s="61">
        <v>-74.14</v>
      </c>
      <c r="K19689">
        <v>57919</v>
      </c>
      <c r="L19689"/>
      <c r="M19689"/>
    </row>
    <row r="19690" spans="1:13">
      <c r="A19690" s="61" t="s">
        <v>40</v>
      </c>
      <c r="B19690" s="61">
        <v>10302</v>
      </c>
      <c r="C19690" s="63" t="s">
        <v>968</v>
      </c>
      <c r="D19690" s="61">
        <v>0</v>
      </c>
      <c r="E19690" s="61" t="s">
        <v>2754</v>
      </c>
      <c r="F19690" s="61" t="s">
        <v>111</v>
      </c>
      <c r="G19690" s="61" t="s">
        <v>569</v>
      </c>
      <c r="H19690" s="61" t="s">
        <v>967</v>
      </c>
      <c r="I19690" s="61">
        <v>40.630000000000003</v>
      </c>
      <c r="J19690" s="61">
        <v>-74.14</v>
      </c>
      <c r="K19690">
        <v>20931</v>
      </c>
      <c r="L19690"/>
      <c r="M19690"/>
    </row>
    <row r="19691" spans="1:13">
      <c r="A19691" s="61" t="s">
        <v>40</v>
      </c>
      <c r="B19691" s="61">
        <v>10310</v>
      </c>
      <c r="C19691" s="63" t="s">
        <v>968</v>
      </c>
      <c r="D19691" s="61">
        <v>0</v>
      </c>
      <c r="E19691" s="61" t="s">
        <v>2754</v>
      </c>
      <c r="F19691" s="61" t="s">
        <v>111</v>
      </c>
      <c r="G19691" s="61" t="s">
        <v>569</v>
      </c>
      <c r="H19691" s="61" t="s">
        <v>967</v>
      </c>
      <c r="I19691" s="61">
        <v>40.630000000000003</v>
      </c>
      <c r="J19691" s="61">
        <v>-74.12</v>
      </c>
      <c r="K19691">
        <v>26667</v>
      </c>
      <c r="L19691"/>
      <c r="M19691"/>
    </row>
    <row r="19692" spans="1:13">
      <c r="A19692" s="61" t="s">
        <v>40</v>
      </c>
      <c r="B19692" s="61">
        <v>10304</v>
      </c>
      <c r="C19692" s="63" t="s">
        <v>968</v>
      </c>
      <c r="D19692" s="61">
        <v>0</v>
      </c>
      <c r="E19692" s="61" t="s">
        <v>2754</v>
      </c>
      <c r="F19692" s="61" t="s">
        <v>111</v>
      </c>
      <c r="G19692" s="61" t="s">
        <v>569</v>
      </c>
      <c r="H19692" s="61" t="s">
        <v>967</v>
      </c>
      <c r="I19692" s="61">
        <v>40.61</v>
      </c>
      <c r="J19692" s="61">
        <v>-74.09</v>
      </c>
      <c r="K19692">
        <v>46944</v>
      </c>
      <c r="L19692"/>
      <c r="M19692"/>
    </row>
    <row r="19693" spans="1:13">
      <c r="A19693" s="61" t="s">
        <v>40</v>
      </c>
      <c r="B19693" s="61">
        <v>10301</v>
      </c>
      <c r="C19693" s="63" t="s">
        <v>968</v>
      </c>
      <c r="D19693" s="61">
        <v>0</v>
      </c>
      <c r="E19693" s="61" t="s">
        <v>2754</v>
      </c>
      <c r="F19693" s="61" t="s">
        <v>111</v>
      </c>
      <c r="G19693" s="61" t="s">
        <v>569</v>
      </c>
      <c r="H19693" s="61" t="s">
        <v>967</v>
      </c>
      <c r="I19693" s="61">
        <v>40.630000000000003</v>
      </c>
      <c r="J19693" s="61">
        <v>-74.09</v>
      </c>
      <c r="K19693">
        <v>41474</v>
      </c>
      <c r="L19693"/>
      <c r="M19693"/>
    </row>
    <row r="19694" spans="1:13">
      <c r="A19694" s="61" t="s">
        <v>40</v>
      </c>
      <c r="B19694" s="61">
        <v>10305</v>
      </c>
      <c r="C19694" s="63" t="s">
        <v>968</v>
      </c>
      <c r="D19694" s="61">
        <v>0</v>
      </c>
      <c r="E19694" s="61" t="s">
        <v>2754</v>
      </c>
      <c r="F19694" s="61" t="s">
        <v>111</v>
      </c>
      <c r="G19694" s="61" t="s">
        <v>569</v>
      </c>
      <c r="H19694" s="61" t="s">
        <v>967</v>
      </c>
      <c r="I19694" s="61">
        <v>40.6</v>
      </c>
      <c r="J19694" s="61">
        <v>-74.069999999999993</v>
      </c>
      <c r="K19694">
        <v>44008</v>
      </c>
      <c r="L19694"/>
      <c r="M19694"/>
    </row>
    <row r="19695" spans="1:13">
      <c r="A19695" s="61" t="s">
        <v>40</v>
      </c>
      <c r="B19695" s="61">
        <v>14144</v>
      </c>
      <c r="C19695" s="63" t="s">
        <v>968</v>
      </c>
      <c r="D19695" s="61">
        <v>0</v>
      </c>
      <c r="E19695" s="61" t="s">
        <v>3760</v>
      </c>
      <c r="F19695" s="61" t="s">
        <v>111</v>
      </c>
      <c r="G19695" s="61" t="s">
        <v>3699</v>
      </c>
      <c r="H19695" s="61" t="s">
        <v>967</v>
      </c>
      <c r="I19695" s="61">
        <v>43.17</v>
      </c>
      <c r="J19695" s="61">
        <v>-78.989999999999995</v>
      </c>
      <c r="K19695">
        <v>1310</v>
      </c>
      <c r="L19695"/>
      <c r="M19695"/>
    </row>
    <row r="19696" spans="1:13">
      <c r="A19696" s="61" t="s">
        <v>40</v>
      </c>
      <c r="B19696" s="61">
        <v>12169</v>
      </c>
      <c r="C19696" s="63" t="s">
        <v>968</v>
      </c>
      <c r="D19696" s="61">
        <v>0</v>
      </c>
      <c r="E19696" s="61" t="s">
        <v>3124</v>
      </c>
      <c r="F19696" s="61" t="s">
        <v>111</v>
      </c>
      <c r="G19696" s="61" t="s">
        <v>3031</v>
      </c>
      <c r="H19696" s="61" t="s">
        <v>967</v>
      </c>
      <c r="I19696" s="61">
        <v>42.59</v>
      </c>
      <c r="J19696" s="61">
        <v>-73.45</v>
      </c>
      <c r="K19696">
        <v>445</v>
      </c>
      <c r="L19696"/>
      <c r="M19696"/>
    </row>
    <row r="19697" spans="1:13">
      <c r="A19697" s="61" t="s">
        <v>40</v>
      </c>
      <c r="B19697" s="61">
        <v>12168</v>
      </c>
      <c r="C19697" s="63" t="s">
        <v>968</v>
      </c>
      <c r="D19697" s="61">
        <v>0</v>
      </c>
      <c r="E19697" s="61" t="s">
        <v>3124</v>
      </c>
      <c r="F19697" s="61" t="s">
        <v>111</v>
      </c>
      <c r="G19697" s="61" t="s">
        <v>3031</v>
      </c>
      <c r="H19697" s="61" t="s">
        <v>967</v>
      </c>
      <c r="I19697" s="61">
        <v>42.56</v>
      </c>
      <c r="J19697" s="61">
        <v>-73.38</v>
      </c>
      <c r="K19697">
        <v>1681</v>
      </c>
      <c r="L19697"/>
      <c r="M19697"/>
    </row>
    <row r="19698" spans="1:13">
      <c r="A19698" s="61" t="s">
        <v>40</v>
      </c>
      <c r="B19698" s="61">
        <v>13156</v>
      </c>
      <c r="C19698" s="63" t="s">
        <v>968</v>
      </c>
      <c r="D19698" s="61">
        <v>0</v>
      </c>
      <c r="E19698" s="61" t="s">
        <v>1145</v>
      </c>
      <c r="F19698" s="61" t="s">
        <v>111</v>
      </c>
      <c r="G19698" s="61" t="s">
        <v>3409</v>
      </c>
      <c r="H19698" s="61" t="s">
        <v>967</v>
      </c>
      <c r="I19698" s="61">
        <v>43.32</v>
      </c>
      <c r="J19698" s="61">
        <v>-76.64</v>
      </c>
      <c r="K19698">
        <v>2231</v>
      </c>
      <c r="L19698"/>
      <c r="M19698"/>
    </row>
    <row r="19699" spans="1:13">
      <c r="A19699" s="61" t="s">
        <v>40</v>
      </c>
      <c r="B19699" s="61">
        <v>12170</v>
      </c>
      <c r="C19699" s="63" t="s">
        <v>968</v>
      </c>
      <c r="D19699" s="61">
        <v>0</v>
      </c>
      <c r="E19699" s="61" t="s">
        <v>1799</v>
      </c>
      <c r="F19699" s="61" t="s">
        <v>111</v>
      </c>
      <c r="G19699" s="61" t="s">
        <v>3033</v>
      </c>
      <c r="H19699" s="61" t="s">
        <v>967</v>
      </c>
      <c r="I19699" s="61">
        <v>42.95</v>
      </c>
      <c r="J19699" s="61">
        <v>-73.64</v>
      </c>
      <c r="K19699">
        <v>4964</v>
      </c>
      <c r="L19699"/>
      <c r="M19699"/>
    </row>
    <row r="19700" spans="1:13">
      <c r="A19700" s="61" t="s">
        <v>40</v>
      </c>
      <c r="B19700" s="61">
        <v>13469</v>
      </c>
      <c r="C19700" s="63" t="s">
        <v>968</v>
      </c>
      <c r="D19700" s="61">
        <v>0</v>
      </c>
      <c r="E19700" s="61" t="s">
        <v>3557</v>
      </c>
      <c r="F19700" s="61" t="s">
        <v>111</v>
      </c>
      <c r="G19700" s="61" t="s">
        <v>3426</v>
      </c>
      <c r="H19700" s="61" t="s">
        <v>967</v>
      </c>
      <c r="I19700" s="61">
        <v>43.21</v>
      </c>
      <c r="J19700" s="61">
        <v>-75.3</v>
      </c>
      <c r="K19700">
        <v>753</v>
      </c>
      <c r="L19700"/>
      <c r="M19700"/>
    </row>
    <row r="19701" spans="1:13">
      <c r="A19701" s="61" t="s">
        <v>40</v>
      </c>
      <c r="B19701" s="61">
        <v>14784</v>
      </c>
      <c r="C19701" s="63" t="s">
        <v>968</v>
      </c>
      <c r="D19701" s="61">
        <v>0</v>
      </c>
      <c r="E19701" s="61" t="s">
        <v>822</v>
      </c>
      <c r="F19701" s="61" t="s">
        <v>111</v>
      </c>
      <c r="G19701" s="61" t="s">
        <v>3723</v>
      </c>
      <c r="H19701" s="61" t="s">
        <v>967</v>
      </c>
      <c r="I19701" s="61">
        <v>42.31</v>
      </c>
      <c r="J19701" s="61">
        <v>-79.38</v>
      </c>
      <c r="K19701">
        <v>967</v>
      </c>
      <c r="L19701"/>
      <c r="M19701"/>
    </row>
    <row r="19702" spans="1:13">
      <c r="A19702" s="61" t="s">
        <v>40</v>
      </c>
      <c r="B19702" s="61">
        <v>12484</v>
      </c>
      <c r="C19702" s="63" t="s">
        <v>968</v>
      </c>
      <c r="D19702" s="61">
        <v>0</v>
      </c>
      <c r="E19702" s="61" t="s">
        <v>3187</v>
      </c>
      <c r="F19702" s="61" t="s">
        <v>111</v>
      </c>
      <c r="G19702" s="61" t="s">
        <v>3136</v>
      </c>
      <c r="H19702" s="61" t="s">
        <v>967</v>
      </c>
      <c r="I19702" s="61">
        <v>41.86</v>
      </c>
      <c r="J19702" s="61">
        <v>-74.17</v>
      </c>
      <c r="K19702">
        <v>2809</v>
      </c>
      <c r="L19702"/>
      <c r="M19702"/>
    </row>
    <row r="19703" spans="1:13">
      <c r="A19703" s="61" t="s">
        <v>40</v>
      </c>
      <c r="B19703" s="61">
        <v>11790</v>
      </c>
      <c r="C19703" s="63" t="s">
        <v>968</v>
      </c>
      <c r="D19703" s="61">
        <v>0</v>
      </c>
      <c r="E19703" s="61" t="s">
        <v>2984</v>
      </c>
      <c r="F19703" s="61" t="s">
        <v>111</v>
      </c>
      <c r="G19703" s="61" t="s">
        <v>966</v>
      </c>
      <c r="H19703" s="61" t="s">
        <v>967</v>
      </c>
      <c r="I19703" s="61">
        <v>40.9</v>
      </c>
      <c r="J19703" s="61">
        <v>-73.12</v>
      </c>
      <c r="K19703">
        <v>21519</v>
      </c>
      <c r="L19703"/>
      <c r="M19703"/>
    </row>
    <row r="19704" spans="1:13">
      <c r="A19704" s="61" t="s">
        <v>40</v>
      </c>
      <c r="B19704" s="61">
        <v>12878</v>
      </c>
      <c r="C19704" s="63" t="s">
        <v>968</v>
      </c>
      <c r="D19704" s="61">
        <v>0</v>
      </c>
      <c r="E19704" s="61" t="s">
        <v>3344</v>
      </c>
      <c r="F19704" s="61" t="s">
        <v>111</v>
      </c>
      <c r="G19704" s="61" t="s">
        <v>572</v>
      </c>
      <c r="H19704" s="61" t="s">
        <v>967</v>
      </c>
      <c r="I19704" s="61">
        <v>43.42</v>
      </c>
      <c r="J19704" s="61">
        <v>-74.03</v>
      </c>
      <c r="K19704">
        <v>705</v>
      </c>
      <c r="L19704"/>
      <c r="M19704"/>
    </row>
    <row r="19705" spans="1:13">
      <c r="A19705" s="61" t="s">
        <v>40</v>
      </c>
      <c r="B19705" s="61">
        <v>10980</v>
      </c>
      <c r="C19705" s="63" t="s">
        <v>968</v>
      </c>
      <c r="D19705" s="61">
        <v>0</v>
      </c>
      <c r="E19705" s="61" t="s">
        <v>2840</v>
      </c>
      <c r="F19705" s="61" t="s">
        <v>111</v>
      </c>
      <c r="G19705" s="61" t="s">
        <v>2809</v>
      </c>
      <c r="H19705" s="61" t="s">
        <v>967</v>
      </c>
      <c r="I19705" s="61">
        <v>41.22</v>
      </c>
      <c r="J19705" s="61">
        <v>-73.989999999999995</v>
      </c>
      <c r="K19705">
        <v>13289</v>
      </c>
      <c r="L19705"/>
      <c r="M19705"/>
    </row>
    <row r="19706" spans="1:13">
      <c r="A19706" s="61" t="s">
        <v>40</v>
      </c>
      <c r="B19706" s="61">
        <v>12582</v>
      </c>
      <c r="C19706" s="63" t="s">
        <v>968</v>
      </c>
      <c r="D19706" s="61">
        <v>0</v>
      </c>
      <c r="E19706" s="61" t="s">
        <v>3237</v>
      </c>
      <c r="F19706" s="61" t="s">
        <v>111</v>
      </c>
      <c r="G19706" s="61" t="s">
        <v>3195</v>
      </c>
      <c r="H19706" s="61" t="s">
        <v>967</v>
      </c>
      <c r="I19706" s="61">
        <v>41.54</v>
      </c>
      <c r="J19706" s="61">
        <v>-73.73</v>
      </c>
      <c r="K19706">
        <v>6148</v>
      </c>
      <c r="L19706"/>
      <c r="M19706"/>
    </row>
    <row r="19707" spans="1:13">
      <c r="A19707" s="61" t="s">
        <v>40</v>
      </c>
      <c r="B19707" s="61">
        <v>13470</v>
      </c>
      <c r="C19707" s="63" t="s">
        <v>968</v>
      </c>
      <c r="D19707" s="61">
        <v>0</v>
      </c>
      <c r="E19707" s="61" t="s">
        <v>2264</v>
      </c>
      <c r="F19707" s="61" t="s">
        <v>111</v>
      </c>
      <c r="G19707" s="61" t="s">
        <v>185</v>
      </c>
      <c r="H19707" s="61" t="s">
        <v>967</v>
      </c>
      <c r="I19707" s="61">
        <v>43.18</v>
      </c>
      <c r="J19707" s="61">
        <v>-74.680000000000007</v>
      </c>
      <c r="K19707">
        <v>633</v>
      </c>
      <c r="L19707"/>
      <c r="M19707"/>
    </row>
    <row r="19708" spans="1:13">
      <c r="A19708" s="61" t="s">
        <v>40</v>
      </c>
      <c r="B19708" s="61">
        <v>14145</v>
      </c>
      <c r="C19708" s="63" t="s">
        <v>968</v>
      </c>
      <c r="D19708" s="61">
        <v>0</v>
      </c>
      <c r="E19708" s="61" t="s">
        <v>3761</v>
      </c>
      <c r="F19708" s="61" t="s">
        <v>111</v>
      </c>
      <c r="G19708" s="61" t="s">
        <v>3700</v>
      </c>
      <c r="H19708" s="61" t="s">
        <v>967</v>
      </c>
      <c r="I19708" s="61">
        <v>42.73</v>
      </c>
      <c r="J19708" s="61">
        <v>-78.42</v>
      </c>
      <c r="K19708">
        <v>1536</v>
      </c>
      <c r="L19708"/>
      <c r="M19708"/>
    </row>
    <row r="19709" spans="1:13">
      <c r="A19709" s="61" t="s">
        <v>40</v>
      </c>
      <c r="B19709" s="61">
        <v>12173</v>
      </c>
      <c r="C19709" s="63" t="s">
        <v>968</v>
      </c>
      <c r="D19709" s="61">
        <v>0</v>
      </c>
      <c r="E19709" s="61" t="s">
        <v>3125</v>
      </c>
      <c r="F19709" s="61" t="s">
        <v>111</v>
      </c>
      <c r="G19709" s="61" t="s">
        <v>566</v>
      </c>
      <c r="H19709" s="61" t="s">
        <v>967</v>
      </c>
      <c r="I19709" s="61">
        <v>42.38</v>
      </c>
      <c r="J19709" s="61">
        <v>-73.760000000000005</v>
      </c>
      <c r="K19709">
        <v>1732</v>
      </c>
      <c r="L19709"/>
      <c r="M19709"/>
    </row>
    <row r="19710" spans="1:13">
      <c r="A19710" s="61" t="s">
        <v>40</v>
      </c>
      <c r="B19710" s="61">
        <v>10901</v>
      </c>
      <c r="C19710" s="63" t="s">
        <v>968</v>
      </c>
      <c r="D19710" s="61">
        <v>0</v>
      </c>
      <c r="E19710" s="61" t="s">
        <v>2808</v>
      </c>
      <c r="F19710" s="61" t="s">
        <v>111</v>
      </c>
      <c r="G19710" s="61" t="s">
        <v>2809</v>
      </c>
      <c r="H19710" s="61" t="s">
        <v>967</v>
      </c>
      <c r="I19710" s="61">
        <v>41.11</v>
      </c>
      <c r="J19710" s="61">
        <v>-74.14</v>
      </c>
      <c r="K19710">
        <v>25145</v>
      </c>
      <c r="L19710"/>
      <c r="M19710"/>
    </row>
    <row r="19711" spans="1:13">
      <c r="A19711" s="61" t="s">
        <v>40</v>
      </c>
      <c r="B19711" s="61">
        <v>12175</v>
      </c>
      <c r="C19711" s="63" t="s">
        <v>968</v>
      </c>
      <c r="D19711" s="61">
        <v>0</v>
      </c>
      <c r="E19711" s="61" t="s">
        <v>2513</v>
      </c>
      <c r="F19711" s="61" t="s">
        <v>111</v>
      </c>
      <c r="G19711" s="61" t="s">
        <v>3041</v>
      </c>
      <c r="H19711" s="61" t="s">
        <v>967</v>
      </c>
      <c r="I19711" s="61">
        <v>42.58</v>
      </c>
      <c r="J19711" s="61">
        <v>-74.58</v>
      </c>
      <c r="K19711">
        <v>725</v>
      </c>
      <c r="L19711"/>
      <c r="M19711"/>
    </row>
    <row r="19712" spans="1:13">
      <c r="A19712" s="61" t="s">
        <v>40</v>
      </c>
      <c r="B19712" s="61">
        <v>11104</v>
      </c>
      <c r="C19712" s="63" t="s">
        <v>968</v>
      </c>
      <c r="D19712" s="61">
        <v>0</v>
      </c>
      <c r="E19712" s="61" t="s">
        <v>2865</v>
      </c>
      <c r="F19712" s="61" t="s">
        <v>111</v>
      </c>
      <c r="G19712" s="61" t="s">
        <v>2853</v>
      </c>
      <c r="H19712" s="61" t="s">
        <v>967</v>
      </c>
      <c r="I19712" s="61">
        <v>40.74</v>
      </c>
      <c r="J19712" s="61">
        <v>-73.92</v>
      </c>
      <c r="K19712">
        <v>27407</v>
      </c>
      <c r="L19712"/>
      <c r="M19712"/>
    </row>
    <row r="19713" spans="1:13">
      <c r="A19713" s="61" t="s">
        <v>40</v>
      </c>
      <c r="B19713" s="61">
        <v>12176</v>
      </c>
      <c r="C19713" s="63" t="s">
        <v>968</v>
      </c>
      <c r="D19713" s="61">
        <v>0</v>
      </c>
      <c r="E19713" s="61" t="s">
        <v>3126</v>
      </c>
      <c r="F19713" s="61" t="s">
        <v>111</v>
      </c>
      <c r="G19713" s="61" t="s">
        <v>506</v>
      </c>
      <c r="H19713" s="61" t="s">
        <v>967</v>
      </c>
      <c r="I19713" s="61">
        <v>42.38</v>
      </c>
      <c r="J19713" s="61">
        <v>-73.98</v>
      </c>
      <c r="K19713">
        <v>292</v>
      </c>
      <c r="L19713"/>
      <c r="M19713"/>
    </row>
    <row r="19714" spans="1:13">
      <c r="A19714" s="61" t="s">
        <v>40</v>
      </c>
      <c r="B19714" s="61">
        <v>14884</v>
      </c>
      <c r="C19714" s="63" t="s">
        <v>968</v>
      </c>
      <c r="D19714" s="61">
        <v>0</v>
      </c>
      <c r="E19714" s="61" t="s">
        <v>3938</v>
      </c>
      <c r="F19714" s="61" t="s">
        <v>111</v>
      </c>
      <c r="G19714" s="61" t="s">
        <v>3710</v>
      </c>
      <c r="H19714" s="61" t="s">
        <v>967</v>
      </c>
      <c r="I19714" s="61">
        <v>42.48</v>
      </c>
      <c r="J19714" s="61">
        <v>-77.88</v>
      </c>
      <c r="K19714">
        <v>309</v>
      </c>
      <c r="L19714"/>
      <c r="M19714"/>
    </row>
    <row r="19715" spans="1:13">
      <c r="A19715" s="61" t="s">
        <v>40</v>
      </c>
      <c r="B19715" s="61">
        <v>12783</v>
      </c>
      <c r="C19715" s="63" t="s">
        <v>968</v>
      </c>
      <c r="D19715" s="61">
        <v>0</v>
      </c>
      <c r="E19715" s="61" t="s">
        <v>3288</v>
      </c>
      <c r="F19715" s="61" t="s">
        <v>111</v>
      </c>
      <c r="G19715" s="61" t="s">
        <v>1527</v>
      </c>
      <c r="H19715" s="61" t="s">
        <v>967</v>
      </c>
      <c r="I19715" s="61">
        <v>41.75</v>
      </c>
      <c r="J19715" s="61">
        <v>-74.77</v>
      </c>
      <c r="K19715">
        <v>1388</v>
      </c>
      <c r="L19715"/>
      <c r="M19715"/>
    </row>
    <row r="19716" spans="1:13">
      <c r="A19716" s="61" t="s">
        <v>40</v>
      </c>
      <c r="B19716" s="61">
        <v>11791</v>
      </c>
      <c r="C19716" s="63" t="s">
        <v>968</v>
      </c>
      <c r="D19716" s="61">
        <v>0</v>
      </c>
      <c r="E19716" s="61" t="s">
        <v>2972</v>
      </c>
      <c r="F19716" s="61" t="s">
        <v>111</v>
      </c>
      <c r="G19716" s="61" t="s">
        <v>2852</v>
      </c>
      <c r="H19716" s="61" t="s">
        <v>967</v>
      </c>
      <c r="I19716" s="61">
        <v>40.81</v>
      </c>
      <c r="J19716" s="61">
        <v>-73.5</v>
      </c>
      <c r="K19716">
        <v>25879</v>
      </c>
      <c r="L19716"/>
      <c r="M19716"/>
    </row>
    <row r="19717" spans="1:13">
      <c r="A19717" s="61" t="s">
        <v>40</v>
      </c>
      <c r="B19717" s="61">
        <v>13215</v>
      </c>
      <c r="C19717" s="63" t="s">
        <v>968</v>
      </c>
      <c r="D19717" s="61">
        <v>0</v>
      </c>
      <c r="E19717" s="61" t="s">
        <v>3486</v>
      </c>
      <c r="F19717" s="61" t="s">
        <v>111</v>
      </c>
      <c r="G19717" s="61" t="s">
        <v>3408</v>
      </c>
      <c r="H19717" s="61" t="s">
        <v>967</v>
      </c>
      <c r="I19717" s="61">
        <v>42.98</v>
      </c>
      <c r="J19717" s="61">
        <v>-76.22</v>
      </c>
      <c r="K19717">
        <v>15007</v>
      </c>
      <c r="L19717"/>
      <c r="M19717"/>
    </row>
    <row r="19718" spans="1:13">
      <c r="A19718" s="61" t="s">
        <v>40</v>
      </c>
      <c r="B19718" s="61">
        <v>13219</v>
      </c>
      <c r="C19718" s="63" t="s">
        <v>968</v>
      </c>
      <c r="D19718" s="61">
        <v>0</v>
      </c>
      <c r="E19718" s="61" t="s">
        <v>3486</v>
      </c>
      <c r="F19718" s="61" t="s">
        <v>111</v>
      </c>
      <c r="G19718" s="61" t="s">
        <v>3408</v>
      </c>
      <c r="H19718" s="61" t="s">
        <v>967</v>
      </c>
      <c r="I19718" s="61">
        <v>43.04</v>
      </c>
      <c r="J19718" s="61">
        <v>-76.22</v>
      </c>
      <c r="K19718">
        <v>15436</v>
      </c>
      <c r="L19718"/>
      <c r="M19718"/>
    </row>
    <row r="19719" spans="1:13">
      <c r="A19719" s="61" t="s">
        <v>40</v>
      </c>
      <c r="B19719" s="61">
        <v>13209</v>
      </c>
      <c r="C19719" s="63" t="s">
        <v>968</v>
      </c>
      <c r="D19719" s="61">
        <v>0</v>
      </c>
      <c r="E19719" s="61" t="s">
        <v>3486</v>
      </c>
      <c r="F19719" s="61" t="s">
        <v>111</v>
      </c>
      <c r="G19719" s="61" t="s">
        <v>3408</v>
      </c>
      <c r="H19719" s="61" t="s">
        <v>967</v>
      </c>
      <c r="I19719" s="61">
        <v>43.07</v>
      </c>
      <c r="J19719" s="61">
        <v>-76.22</v>
      </c>
      <c r="K19719">
        <v>13018</v>
      </c>
      <c r="L19719"/>
      <c r="M19719"/>
    </row>
    <row r="19720" spans="1:13">
      <c r="A19720" s="61" t="s">
        <v>40</v>
      </c>
      <c r="B19720" s="61">
        <v>13204</v>
      </c>
      <c r="C19720" s="63" t="s">
        <v>968</v>
      </c>
      <c r="D19720" s="61">
        <v>0</v>
      </c>
      <c r="E19720" s="61" t="s">
        <v>3486</v>
      </c>
      <c r="F19720" s="61" t="s">
        <v>111</v>
      </c>
      <c r="G19720" s="61" t="s">
        <v>3408</v>
      </c>
      <c r="H19720" s="61" t="s">
        <v>967</v>
      </c>
      <c r="I19720" s="61">
        <v>43.05</v>
      </c>
      <c r="J19720" s="61">
        <v>-76.180000000000007</v>
      </c>
      <c r="K19720">
        <v>19752</v>
      </c>
      <c r="L19720"/>
      <c r="M19720"/>
    </row>
    <row r="19721" spans="1:13">
      <c r="A19721" s="61" t="s">
        <v>40</v>
      </c>
      <c r="B19721" s="61">
        <v>13207</v>
      </c>
      <c r="C19721" s="63" t="s">
        <v>968</v>
      </c>
      <c r="D19721" s="61">
        <v>0</v>
      </c>
      <c r="E19721" s="61" t="s">
        <v>3486</v>
      </c>
      <c r="F19721" s="61" t="s">
        <v>111</v>
      </c>
      <c r="G19721" s="61" t="s">
        <v>3408</v>
      </c>
      <c r="H19721" s="61" t="s">
        <v>967</v>
      </c>
      <c r="I19721" s="61">
        <v>43.01</v>
      </c>
      <c r="J19721" s="61">
        <v>-76.16</v>
      </c>
      <c r="K19721">
        <v>13140</v>
      </c>
      <c r="L19721"/>
      <c r="M19721"/>
    </row>
    <row r="19722" spans="1:13">
      <c r="A19722" s="61" t="s">
        <v>40</v>
      </c>
      <c r="B19722" s="61">
        <v>13202</v>
      </c>
      <c r="C19722" s="63" t="s">
        <v>968</v>
      </c>
      <c r="D19722" s="61">
        <v>0</v>
      </c>
      <c r="E19722" s="61" t="s">
        <v>3486</v>
      </c>
      <c r="F19722" s="61" t="s">
        <v>111</v>
      </c>
      <c r="G19722" s="61" t="s">
        <v>3408</v>
      </c>
      <c r="H19722" s="61" t="s">
        <v>967</v>
      </c>
      <c r="I19722" s="61">
        <v>43.04</v>
      </c>
      <c r="J19722" s="61">
        <v>-76.150000000000006</v>
      </c>
      <c r="K19722">
        <v>6967</v>
      </c>
      <c r="L19722"/>
      <c r="M19722"/>
    </row>
    <row r="19723" spans="1:13">
      <c r="A19723" s="61" t="s">
        <v>40</v>
      </c>
      <c r="B19723" s="61">
        <v>13208</v>
      </c>
      <c r="C19723" s="63" t="s">
        <v>968</v>
      </c>
      <c r="D19723" s="61">
        <v>0</v>
      </c>
      <c r="E19723" s="61" t="s">
        <v>3486</v>
      </c>
      <c r="F19723" s="61" t="s">
        <v>111</v>
      </c>
      <c r="G19723" s="61" t="s">
        <v>3408</v>
      </c>
      <c r="H19723" s="61" t="s">
        <v>967</v>
      </c>
      <c r="I19723" s="61">
        <v>43.08</v>
      </c>
      <c r="J19723" s="61">
        <v>-76.150000000000006</v>
      </c>
      <c r="K19723">
        <v>23603</v>
      </c>
      <c r="L19723"/>
      <c r="M19723"/>
    </row>
    <row r="19724" spans="1:13">
      <c r="A19724" s="61" t="s">
        <v>40</v>
      </c>
      <c r="B19724" s="61">
        <v>13205</v>
      </c>
      <c r="C19724" s="63" t="s">
        <v>968</v>
      </c>
      <c r="D19724" s="61">
        <v>0</v>
      </c>
      <c r="E19724" s="61" t="s">
        <v>3486</v>
      </c>
      <c r="F19724" s="61" t="s">
        <v>111</v>
      </c>
      <c r="G19724" s="61" t="s">
        <v>3408</v>
      </c>
      <c r="H19724" s="61" t="s">
        <v>967</v>
      </c>
      <c r="I19724" s="61">
        <v>43.01</v>
      </c>
      <c r="J19724" s="61">
        <v>-76.14</v>
      </c>
      <c r="K19724">
        <v>18834</v>
      </c>
      <c r="L19724"/>
      <c r="M19724"/>
    </row>
    <row r="19725" spans="1:13">
      <c r="A19725" s="61" t="s">
        <v>40</v>
      </c>
      <c r="B19725" s="61">
        <v>13210</v>
      </c>
      <c r="C19725" s="63" t="s">
        <v>968</v>
      </c>
      <c r="D19725" s="61">
        <v>0</v>
      </c>
      <c r="E19725" s="61" t="s">
        <v>3486</v>
      </c>
      <c r="F19725" s="61" t="s">
        <v>111</v>
      </c>
      <c r="G19725" s="61" t="s">
        <v>3408</v>
      </c>
      <c r="H19725" s="61" t="s">
        <v>967</v>
      </c>
      <c r="I19725" s="61">
        <v>43.04</v>
      </c>
      <c r="J19725" s="61">
        <v>-76.14</v>
      </c>
      <c r="K19725">
        <v>23150</v>
      </c>
      <c r="L19725"/>
      <c r="M19725"/>
    </row>
    <row r="19726" spans="1:13">
      <c r="A19726" s="61" t="s">
        <v>40</v>
      </c>
      <c r="B19726" s="61">
        <v>13203</v>
      </c>
      <c r="C19726" s="63" t="s">
        <v>968</v>
      </c>
      <c r="D19726" s="61">
        <v>0</v>
      </c>
      <c r="E19726" s="61" t="s">
        <v>3486</v>
      </c>
      <c r="F19726" s="61" t="s">
        <v>111</v>
      </c>
      <c r="G19726" s="61" t="s">
        <v>3408</v>
      </c>
      <c r="H19726" s="61" t="s">
        <v>967</v>
      </c>
      <c r="I19726" s="61">
        <v>43.06</v>
      </c>
      <c r="J19726" s="61">
        <v>-76.13</v>
      </c>
      <c r="K19726">
        <v>16240</v>
      </c>
      <c r="L19726"/>
      <c r="M19726"/>
    </row>
    <row r="19727" spans="1:13">
      <c r="A19727" s="61" t="s">
        <v>40</v>
      </c>
      <c r="B19727" s="61">
        <v>13212</v>
      </c>
      <c r="C19727" s="63" t="s">
        <v>968</v>
      </c>
      <c r="D19727" s="61">
        <v>0</v>
      </c>
      <c r="E19727" s="61" t="s">
        <v>3486</v>
      </c>
      <c r="F19727" s="61" t="s">
        <v>111</v>
      </c>
      <c r="G19727" s="61" t="s">
        <v>3408</v>
      </c>
      <c r="H19727" s="61" t="s">
        <v>967</v>
      </c>
      <c r="I19727" s="61">
        <v>43.13</v>
      </c>
      <c r="J19727" s="61">
        <v>-76.13</v>
      </c>
      <c r="K19727">
        <v>20220</v>
      </c>
      <c r="L19727"/>
      <c r="M19727"/>
    </row>
    <row r="19728" spans="1:13">
      <c r="A19728" s="61" t="s">
        <v>40</v>
      </c>
      <c r="B19728" s="61">
        <v>13211</v>
      </c>
      <c r="C19728" s="63" t="s">
        <v>968</v>
      </c>
      <c r="D19728" s="61">
        <v>0</v>
      </c>
      <c r="E19728" s="61" t="s">
        <v>3486</v>
      </c>
      <c r="F19728" s="61" t="s">
        <v>111</v>
      </c>
      <c r="G19728" s="61" t="s">
        <v>3408</v>
      </c>
      <c r="H19728" s="61" t="s">
        <v>967</v>
      </c>
      <c r="I19728" s="61">
        <v>43.1</v>
      </c>
      <c r="J19728" s="61">
        <v>-76.12</v>
      </c>
      <c r="K19728">
        <v>6382</v>
      </c>
      <c r="L19728"/>
      <c r="M19728"/>
    </row>
    <row r="19729" spans="1:13">
      <c r="A19729" s="61" t="s">
        <v>40</v>
      </c>
      <c r="B19729" s="61">
        <v>13206</v>
      </c>
      <c r="C19729" s="63" t="s">
        <v>968</v>
      </c>
      <c r="D19729" s="61">
        <v>0</v>
      </c>
      <c r="E19729" s="61" t="s">
        <v>3486</v>
      </c>
      <c r="F19729" s="61" t="s">
        <v>111</v>
      </c>
      <c r="G19729" s="61" t="s">
        <v>3408</v>
      </c>
      <c r="H19729" s="61" t="s">
        <v>967</v>
      </c>
      <c r="I19729" s="61">
        <v>43.07</v>
      </c>
      <c r="J19729" s="61">
        <v>-76.11</v>
      </c>
      <c r="K19729">
        <v>16599</v>
      </c>
      <c r="L19729"/>
      <c r="M19729"/>
    </row>
    <row r="19730" spans="1:13">
      <c r="A19730" s="61" t="s">
        <v>40</v>
      </c>
      <c r="B19730" s="61">
        <v>13224</v>
      </c>
      <c r="C19730" s="63" t="s">
        <v>968</v>
      </c>
      <c r="D19730" s="61">
        <v>0</v>
      </c>
      <c r="E19730" s="61" t="s">
        <v>3486</v>
      </c>
      <c r="F19730" s="61" t="s">
        <v>111</v>
      </c>
      <c r="G19730" s="61" t="s">
        <v>3408</v>
      </c>
      <c r="H19730" s="61" t="s">
        <v>967</v>
      </c>
      <c r="I19730" s="61">
        <v>43.04</v>
      </c>
      <c r="J19730" s="61">
        <v>-76.099999999999994</v>
      </c>
      <c r="K19730">
        <v>8705</v>
      </c>
      <c r="L19730"/>
      <c r="M19730"/>
    </row>
    <row r="19731" spans="1:13">
      <c r="A19731" s="61" t="s">
        <v>40</v>
      </c>
      <c r="B19731" s="61">
        <v>13214</v>
      </c>
      <c r="C19731" s="63" t="s">
        <v>968</v>
      </c>
      <c r="D19731" s="61">
        <v>0</v>
      </c>
      <c r="E19731" s="61" t="s">
        <v>3486</v>
      </c>
      <c r="F19731" s="61" t="s">
        <v>111</v>
      </c>
      <c r="G19731" s="61" t="s">
        <v>3408</v>
      </c>
      <c r="H19731" s="61" t="s">
        <v>967</v>
      </c>
      <c r="I19731" s="61">
        <v>43.04</v>
      </c>
      <c r="J19731" s="61">
        <v>-76.08</v>
      </c>
      <c r="K19731">
        <v>9072</v>
      </c>
      <c r="L19731"/>
      <c r="M19731"/>
    </row>
    <row r="19732" spans="1:13">
      <c r="A19732" s="61" t="s">
        <v>40</v>
      </c>
      <c r="B19732" s="61">
        <v>13471</v>
      </c>
      <c r="C19732" s="63" t="s">
        <v>968</v>
      </c>
      <c r="D19732" s="61">
        <v>0</v>
      </c>
      <c r="E19732" s="61" t="s">
        <v>3558</v>
      </c>
      <c r="F19732" s="61" t="s">
        <v>111</v>
      </c>
      <c r="G19732" s="61" t="s">
        <v>3426</v>
      </c>
      <c r="H19732" s="61" t="s">
        <v>967</v>
      </c>
      <c r="I19732" s="61">
        <v>43.3</v>
      </c>
      <c r="J19732" s="61">
        <v>-75.61</v>
      </c>
      <c r="K19732">
        <v>3023</v>
      </c>
      <c r="L19732"/>
      <c r="M19732"/>
    </row>
    <row r="19733" spans="1:13">
      <c r="A19733" s="61" t="s">
        <v>40</v>
      </c>
      <c r="B19733" s="61">
        <v>12485</v>
      </c>
      <c r="C19733" s="63" t="s">
        <v>968</v>
      </c>
      <c r="D19733" s="61">
        <v>0</v>
      </c>
      <c r="E19733" s="61" t="s">
        <v>3149</v>
      </c>
      <c r="F19733" s="61" t="s">
        <v>111</v>
      </c>
      <c r="G19733" s="61" t="s">
        <v>506</v>
      </c>
      <c r="H19733" s="61" t="s">
        <v>967</v>
      </c>
      <c r="I19733" s="61">
        <v>42.19</v>
      </c>
      <c r="J19733" s="61">
        <v>-74.13</v>
      </c>
      <c r="K19733">
        <v>939</v>
      </c>
      <c r="L19733"/>
      <c r="M19733"/>
    </row>
    <row r="19734" spans="1:13">
      <c r="A19734" s="61" t="s">
        <v>40</v>
      </c>
      <c r="B19734" s="61">
        <v>10983</v>
      </c>
      <c r="C19734" s="63" t="s">
        <v>968</v>
      </c>
      <c r="D19734" s="61">
        <v>0</v>
      </c>
      <c r="E19734" s="61" t="s">
        <v>2841</v>
      </c>
      <c r="F19734" s="61" t="s">
        <v>111</v>
      </c>
      <c r="G19734" s="61" t="s">
        <v>2809</v>
      </c>
      <c r="H19734" s="61" t="s">
        <v>967</v>
      </c>
      <c r="I19734" s="61">
        <v>41.02</v>
      </c>
      <c r="J19734" s="61">
        <v>-73.95</v>
      </c>
      <c r="K19734">
        <v>5777</v>
      </c>
      <c r="L19734"/>
      <c r="M19734"/>
    </row>
    <row r="19735" spans="1:13">
      <c r="A19735" s="61" t="s">
        <v>40</v>
      </c>
      <c r="B19735" s="61">
        <v>10591</v>
      </c>
      <c r="C19735" s="63" t="s">
        <v>968</v>
      </c>
      <c r="D19735" s="61">
        <v>0</v>
      </c>
      <c r="E19735" s="61" t="s">
        <v>406</v>
      </c>
      <c r="F19735" s="61" t="s">
        <v>111</v>
      </c>
      <c r="G19735" s="61" t="s">
        <v>2760</v>
      </c>
      <c r="H19735" s="61" t="s">
        <v>967</v>
      </c>
      <c r="I19735" s="61">
        <v>41.06</v>
      </c>
      <c r="J19735" s="61">
        <v>-73.86</v>
      </c>
      <c r="K19735">
        <v>23301</v>
      </c>
      <c r="L19735"/>
      <c r="M19735"/>
    </row>
    <row r="19736" spans="1:13">
      <c r="A19736" s="61" t="s">
        <v>40</v>
      </c>
      <c r="B19736" s="61">
        <v>13691</v>
      </c>
      <c r="C19736" s="63" t="s">
        <v>968</v>
      </c>
      <c r="D19736" s="61">
        <v>0</v>
      </c>
      <c r="E19736" s="61" t="s">
        <v>3615</v>
      </c>
      <c r="F19736" s="61" t="s">
        <v>111</v>
      </c>
      <c r="G19736" s="61" t="s">
        <v>362</v>
      </c>
      <c r="H19736" s="61" t="s">
        <v>967</v>
      </c>
      <c r="I19736" s="61">
        <v>44.21</v>
      </c>
      <c r="J19736" s="61">
        <v>-75.790000000000006</v>
      </c>
      <c r="K19736">
        <v>2981</v>
      </c>
      <c r="L19736"/>
      <c r="M19736"/>
    </row>
    <row r="19737" spans="1:13">
      <c r="A19737" s="61" t="s">
        <v>40</v>
      </c>
      <c r="B19737" s="61">
        <v>10984</v>
      </c>
      <c r="C19737" s="63" t="s">
        <v>968</v>
      </c>
      <c r="D19737" s="61">
        <v>0</v>
      </c>
      <c r="E19737" s="61" t="s">
        <v>2842</v>
      </c>
      <c r="F19737" s="61" t="s">
        <v>111</v>
      </c>
      <c r="G19737" s="61" t="s">
        <v>2809</v>
      </c>
      <c r="H19737" s="61" t="s">
        <v>967</v>
      </c>
      <c r="I19737" s="61">
        <v>41.2</v>
      </c>
      <c r="J19737" s="61">
        <v>-74.010000000000005</v>
      </c>
      <c r="K19737">
        <v>2680</v>
      </c>
      <c r="L19737"/>
      <c r="M19737"/>
    </row>
    <row r="19738" spans="1:13">
      <c r="A19738" s="61" t="s">
        <v>40</v>
      </c>
      <c r="B19738" s="61">
        <v>10985</v>
      </c>
      <c r="C19738" s="63" t="s">
        <v>968</v>
      </c>
      <c r="D19738" s="61">
        <v>0</v>
      </c>
      <c r="E19738" s="61" t="s">
        <v>2843</v>
      </c>
      <c r="F19738" s="61" t="s">
        <v>111</v>
      </c>
      <c r="G19738" s="61" t="s">
        <v>1971</v>
      </c>
      <c r="H19738" s="61" t="s">
        <v>967</v>
      </c>
      <c r="I19738" s="61">
        <v>41.58</v>
      </c>
      <c r="J19738" s="61">
        <v>-74.37</v>
      </c>
      <c r="K19738">
        <v>147</v>
      </c>
      <c r="L19738"/>
      <c r="M19738"/>
    </row>
    <row r="19739" spans="1:13">
      <c r="A19739" s="61" t="s">
        <v>40</v>
      </c>
      <c r="B19739" s="61">
        <v>10594</v>
      </c>
      <c r="C19739" s="63" t="s">
        <v>968</v>
      </c>
      <c r="D19739" s="61">
        <v>0</v>
      </c>
      <c r="E19739" s="61" t="s">
        <v>2798</v>
      </c>
      <c r="F19739" s="61" t="s">
        <v>111</v>
      </c>
      <c r="G19739" s="61" t="s">
        <v>2760</v>
      </c>
      <c r="H19739" s="61" t="s">
        <v>967</v>
      </c>
      <c r="I19739" s="61">
        <v>41.11</v>
      </c>
      <c r="J19739" s="61">
        <v>-73.77</v>
      </c>
      <c r="K19739">
        <v>5028</v>
      </c>
      <c r="L19739"/>
      <c r="M19739"/>
    </row>
    <row r="19740" spans="1:13">
      <c r="A19740" s="61" t="s">
        <v>40</v>
      </c>
      <c r="B19740" s="61">
        <v>13693</v>
      </c>
      <c r="C19740" s="63" t="s">
        <v>968</v>
      </c>
      <c r="D19740" s="61">
        <v>0</v>
      </c>
      <c r="E19740" s="61" t="s">
        <v>3625</v>
      </c>
      <c r="F19740" s="61" t="s">
        <v>111</v>
      </c>
      <c r="G19740" s="61" t="s">
        <v>362</v>
      </c>
      <c r="H19740" s="61" t="s">
        <v>967</v>
      </c>
      <c r="I19740" s="61">
        <v>43.99</v>
      </c>
      <c r="J19740" s="61">
        <v>-76.25</v>
      </c>
      <c r="K19740">
        <v>495</v>
      </c>
      <c r="L19740"/>
      <c r="M19740"/>
    </row>
    <row r="19741" spans="1:13">
      <c r="A19741" s="61" t="s">
        <v>40</v>
      </c>
      <c r="B19741" s="61">
        <v>12883</v>
      </c>
      <c r="C19741" s="63" t="s">
        <v>968</v>
      </c>
      <c r="D19741" s="61">
        <v>0</v>
      </c>
      <c r="E19741" s="61" t="s">
        <v>3333</v>
      </c>
      <c r="F19741" s="61" t="s">
        <v>111</v>
      </c>
      <c r="G19741" s="61" t="s">
        <v>1186</v>
      </c>
      <c r="H19741" s="61" t="s">
        <v>967</v>
      </c>
      <c r="I19741" s="61">
        <v>43.84</v>
      </c>
      <c r="J19741" s="61">
        <v>-73.42</v>
      </c>
      <c r="K19741">
        <v>4808</v>
      </c>
      <c r="L19741"/>
      <c r="M19741"/>
    </row>
    <row r="19742" spans="1:13">
      <c r="A19742" s="61" t="s">
        <v>40</v>
      </c>
      <c r="B19742" s="61">
        <v>12486</v>
      </c>
      <c r="C19742" s="63" t="s">
        <v>968</v>
      </c>
      <c r="D19742" s="61">
        <v>0</v>
      </c>
      <c r="E19742" s="61" t="s">
        <v>3188</v>
      </c>
      <c r="F19742" s="61" t="s">
        <v>111</v>
      </c>
      <c r="G19742" s="61" t="s">
        <v>3136</v>
      </c>
      <c r="H19742" s="61" t="s">
        <v>967</v>
      </c>
      <c r="I19742" s="61">
        <v>41.83</v>
      </c>
      <c r="J19742" s="61">
        <v>-74.06</v>
      </c>
      <c r="K19742">
        <v>1457</v>
      </c>
      <c r="L19742"/>
      <c r="M19742"/>
    </row>
    <row r="19743" spans="1:13">
      <c r="A19743" s="61" t="s">
        <v>40</v>
      </c>
      <c r="B19743" s="61">
        <v>12583</v>
      </c>
      <c r="C19743" s="63" t="s">
        <v>968</v>
      </c>
      <c r="D19743" s="61">
        <v>0</v>
      </c>
      <c r="E19743" s="61" t="s">
        <v>3238</v>
      </c>
      <c r="F19743" s="61" t="s">
        <v>111</v>
      </c>
      <c r="G19743" s="61" t="s">
        <v>3195</v>
      </c>
      <c r="H19743" s="61" t="s">
        <v>967</v>
      </c>
      <c r="I19743" s="61">
        <v>42.05</v>
      </c>
      <c r="J19743" s="61">
        <v>-73.91</v>
      </c>
      <c r="K19743">
        <v>2212</v>
      </c>
      <c r="L19743"/>
      <c r="M19743"/>
    </row>
    <row r="19744" spans="1:13">
      <c r="A19744" s="61" t="s">
        <v>40</v>
      </c>
      <c r="B19744" s="61">
        <v>10986</v>
      </c>
      <c r="C19744" s="63" t="s">
        <v>968</v>
      </c>
      <c r="D19744" s="61">
        <v>0</v>
      </c>
      <c r="E19744" s="61" t="s">
        <v>2844</v>
      </c>
      <c r="F19744" s="61" t="s">
        <v>111</v>
      </c>
      <c r="G19744" s="61" t="s">
        <v>2809</v>
      </c>
      <c r="H19744" s="61" t="s">
        <v>967</v>
      </c>
      <c r="I19744" s="61">
        <v>41.27</v>
      </c>
      <c r="J19744" s="61">
        <v>-73.98</v>
      </c>
      <c r="K19744">
        <v>1858</v>
      </c>
      <c r="L19744"/>
      <c r="M19744"/>
    </row>
    <row r="19745" spans="1:13">
      <c r="A19745" s="61" t="s">
        <v>40</v>
      </c>
      <c r="B19745" s="61">
        <v>14150</v>
      </c>
      <c r="C19745" s="63" t="s">
        <v>968</v>
      </c>
      <c r="D19745" s="61">
        <v>0</v>
      </c>
      <c r="E19745" s="61" t="s">
        <v>3762</v>
      </c>
      <c r="F19745" s="61" t="s">
        <v>111</v>
      </c>
      <c r="G19745" s="61" t="s">
        <v>3694</v>
      </c>
      <c r="H19745" s="61" t="s">
        <v>967</v>
      </c>
      <c r="I19745" s="61">
        <v>43</v>
      </c>
      <c r="J19745" s="61">
        <v>-78.87</v>
      </c>
      <c r="K19745">
        <v>41161</v>
      </c>
      <c r="L19745"/>
      <c r="M19745"/>
    </row>
    <row r="19746" spans="1:13">
      <c r="A19746" s="61" t="s">
        <v>40</v>
      </c>
      <c r="B19746" s="61">
        <v>13846</v>
      </c>
      <c r="C19746" s="63" t="s">
        <v>968</v>
      </c>
      <c r="D19746" s="61">
        <v>0</v>
      </c>
      <c r="E19746" s="61" t="s">
        <v>3683</v>
      </c>
      <c r="F19746" s="61" t="s">
        <v>111</v>
      </c>
      <c r="G19746" s="61" t="s">
        <v>3123</v>
      </c>
      <c r="H19746" s="61" t="s">
        <v>967</v>
      </c>
      <c r="I19746" s="61">
        <v>42.34</v>
      </c>
      <c r="J19746" s="61">
        <v>-75.05</v>
      </c>
      <c r="K19746">
        <v>293</v>
      </c>
      <c r="L19746"/>
      <c r="M19746"/>
    </row>
    <row r="19747" spans="1:13">
      <c r="A19747" s="61" t="s">
        <v>40</v>
      </c>
      <c r="B19747" s="61">
        <v>14885</v>
      </c>
      <c r="C19747" s="63" t="s">
        <v>968</v>
      </c>
      <c r="D19747" s="61">
        <v>0</v>
      </c>
      <c r="E19747" s="61" t="s">
        <v>3939</v>
      </c>
      <c r="F19747" s="61" t="s">
        <v>111</v>
      </c>
      <c r="G19747" s="61" t="s">
        <v>3819</v>
      </c>
      <c r="H19747" s="61" t="s">
        <v>967</v>
      </c>
      <c r="I19747" s="61">
        <v>42.04</v>
      </c>
      <c r="J19747" s="61">
        <v>-77.540000000000006</v>
      </c>
      <c r="K19747">
        <v>689</v>
      </c>
      <c r="L19747"/>
      <c r="M19747"/>
    </row>
    <row r="19748" spans="1:13">
      <c r="A19748" s="61" t="s">
        <v>40</v>
      </c>
      <c r="B19748" s="61">
        <v>12183</v>
      </c>
      <c r="C19748" s="63" t="s">
        <v>968</v>
      </c>
      <c r="D19748" s="61">
        <v>0</v>
      </c>
      <c r="E19748" s="61" t="s">
        <v>1552</v>
      </c>
      <c r="F19748" s="61" t="s">
        <v>111</v>
      </c>
      <c r="G19748" s="61" t="s">
        <v>3020</v>
      </c>
      <c r="H19748" s="61" t="s">
        <v>967</v>
      </c>
      <c r="I19748" s="61">
        <v>42.75</v>
      </c>
      <c r="J19748" s="61">
        <v>-73.69</v>
      </c>
      <c r="K19748">
        <v>2934</v>
      </c>
      <c r="L19748"/>
      <c r="M19748"/>
    </row>
    <row r="19749" spans="1:13">
      <c r="A19749" s="61" t="s">
        <v>40</v>
      </c>
      <c r="B19749" s="61">
        <v>12180</v>
      </c>
      <c r="C19749" s="63" t="s">
        <v>968</v>
      </c>
      <c r="D19749" s="61">
        <v>0</v>
      </c>
      <c r="E19749" s="61" t="s">
        <v>1552</v>
      </c>
      <c r="F19749" s="61" t="s">
        <v>111</v>
      </c>
      <c r="G19749" s="61" t="s">
        <v>3031</v>
      </c>
      <c r="H19749" s="61" t="s">
        <v>967</v>
      </c>
      <c r="I19749" s="61">
        <v>42.73</v>
      </c>
      <c r="J19749" s="61">
        <v>-73.67</v>
      </c>
      <c r="K19749">
        <v>55907</v>
      </c>
      <c r="L19749"/>
      <c r="M19749"/>
    </row>
    <row r="19750" spans="1:13">
      <c r="A19750" s="61" t="s">
        <v>40</v>
      </c>
      <c r="B19750" s="61">
        <v>12182</v>
      </c>
      <c r="C19750" s="63" t="s">
        <v>968</v>
      </c>
      <c r="D19750" s="61">
        <v>0</v>
      </c>
      <c r="E19750" s="61" t="s">
        <v>1552</v>
      </c>
      <c r="F19750" s="61" t="s">
        <v>111</v>
      </c>
      <c r="G19750" s="61" t="s">
        <v>3031</v>
      </c>
      <c r="H19750" s="61" t="s">
        <v>967</v>
      </c>
      <c r="I19750" s="61">
        <v>42.8</v>
      </c>
      <c r="J19750" s="61">
        <v>-73.63</v>
      </c>
      <c r="K19750">
        <v>14657</v>
      </c>
      <c r="L19750"/>
      <c r="M19750"/>
    </row>
    <row r="19751" spans="1:13">
      <c r="A19751" s="61" t="s">
        <v>40</v>
      </c>
      <c r="B19751" s="61">
        <v>14886</v>
      </c>
      <c r="C19751" s="63" t="s">
        <v>968</v>
      </c>
      <c r="D19751" s="61">
        <v>0</v>
      </c>
      <c r="E19751" s="61" t="s">
        <v>3940</v>
      </c>
      <c r="F19751" s="61" t="s">
        <v>111</v>
      </c>
      <c r="G19751" s="61" t="s">
        <v>3431</v>
      </c>
      <c r="H19751" s="61" t="s">
        <v>967</v>
      </c>
      <c r="I19751" s="61">
        <v>42.54</v>
      </c>
      <c r="J19751" s="61">
        <v>-76.66</v>
      </c>
      <c r="K19751">
        <v>6648</v>
      </c>
      <c r="L19751"/>
      <c r="M19751"/>
    </row>
    <row r="19752" spans="1:13">
      <c r="A19752" s="61" t="s">
        <v>40</v>
      </c>
      <c r="B19752" s="61">
        <v>13158</v>
      </c>
      <c r="C19752" s="63" t="s">
        <v>968</v>
      </c>
      <c r="D19752" s="61">
        <v>0</v>
      </c>
      <c r="E19752" s="61" t="s">
        <v>3433</v>
      </c>
      <c r="F19752" s="61" t="s">
        <v>111</v>
      </c>
      <c r="G19752" s="61" t="s">
        <v>3424</v>
      </c>
      <c r="H19752" s="61" t="s">
        <v>967</v>
      </c>
      <c r="I19752" s="61">
        <v>42.71</v>
      </c>
      <c r="J19752" s="61">
        <v>-76.02</v>
      </c>
      <c r="K19752">
        <v>1397</v>
      </c>
      <c r="L19752"/>
      <c r="M19752"/>
    </row>
    <row r="19753" spans="1:13">
      <c r="A19753" s="61" t="s">
        <v>40</v>
      </c>
      <c r="B19753" s="61">
        <v>10707</v>
      </c>
      <c r="C19753" s="63" t="s">
        <v>968</v>
      </c>
      <c r="D19753" s="61">
        <v>0</v>
      </c>
      <c r="E19753" s="61" t="s">
        <v>2626</v>
      </c>
      <c r="F19753" s="61" t="s">
        <v>111</v>
      </c>
      <c r="G19753" s="61" t="s">
        <v>2760</v>
      </c>
      <c r="H19753" s="61" t="s">
        <v>967</v>
      </c>
      <c r="I19753" s="61">
        <v>40.96</v>
      </c>
      <c r="J19753" s="61">
        <v>-73.819999999999993</v>
      </c>
      <c r="K19753">
        <v>10553</v>
      </c>
      <c r="L19753"/>
      <c r="M19753"/>
    </row>
    <row r="19754" spans="1:13">
      <c r="A19754" s="61" t="s">
        <v>40</v>
      </c>
      <c r="B19754" s="61">
        <v>13159</v>
      </c>
      <c r="C19754" s="63" t="s">
        <v>968</v>
      </c>
      <c r="D19754" s="61">
        <v>0</v>
      </c>
      <c r="E19754" s="61" t="s">
        <v>3479</v>
      </c>
      <c r="F19754" s="61" t="s">
        <v>111</v>
      </c>
      <c r="G19754" s="61" t="s">
        <v>3408</v>
      </c>
      <c r="H19754" s="61" t="s">
        <v>967</v>
      </c>
      <c r="I19754" s="61">
        <v>42.79</v>
      </c>
      <c r="J19754" s="61">
        <v>-76.099999999999994</v>
      </c>
      <c r="K19754">
        <v>5155</v>
      </c>
      <c r="L19754"/>
      <c r="M19754"/>
    </row>
    <row r="19755" spans="1:13">
      <c r="A19755" s="61" t="s">
        <v>40</v>
      </c>
      <c r="B19755" s="61">
        <v>12986</v>
      </c>
      <c r="C19755" s="63" t="s">
        <v>968</v>
      </c>
      <c r="D19755" s="61">
        <v>0</v>
      </c>
      <c r="E19755" s="61" t="s">
        <v>3401</v>
      </c>
      <c r="F19755" s="61" t="s">
        <v>111</v>
      </c>
      <c r="G19755" s="61" t="s">
        <v>428</v>
      </c>
      <c r="H19755" s="61" t="s">
        <v>967</v>
      </c>
      <c r="I19755" s="61">
        <v>44.23</v>
      </c>
      <c r="J19755" s="61">
        <v>-74.459999999999994</v>
      </c>
      <c r="K19755">
        <v>5363</v>
      </c>
      <c r="L19755"/>
      <c r="M19755"/>
    </row>
    <row r="19756" spans="1:13">
      <c r="A19756" s="61" t="s">
        <v>40</v>
      </c>
      <c r="B19756" s="61">
        <v>13473</v>
      </c>
      <c r="C19756" s="63" t="s">
        <v>968</v>
      </c>
      <c r="D19756" s="61">
        <v>0</v>
      </c>
      <c r="E19756" s="61" t="s">
        <v>344</v>
      </c>
      <c r="F19756" s="61" t="s">
        <v>111</v>
      </c>
      <c r="G19756" s="61" t="s">
        <v>3494</v>
      </c>
      <c r="H19756" s="61" t="s">
        <v>967</v>
      </c>
      <c r="I19756" s="61">
        <v>43.62</v>
      </c>
      <c r="J19756" s="61">
        <v>-75.400000000000006</v>
      </c>
      <c r="K19756">
        <v>786</v>
      </c>
      <c r="L19756"/>
      <c r="M19756"/>
    </row>
    <row r="19757" spans="1:13">
      <c r="A19757" s="61" t="s">
        <v>40</v>
      </c>
      <c r="B19757" s="61">
        <v>10987</v>
      </c>
      <c r="C19757" s="63" t="s">
        <v>968</v>
      </c>
      <c r="D19757" s="61">
        <v>0</v>
      </c>
      <c r="E19757" s="61" t="s">
        <v>2845</v>
      </c>
      <c r="F19757" s="61" t="s">
        <v>111</v>
      </c>
      <c r="G19757" s="61" t="s">
        <v>1971</v>
      </c>
      <c r="H19757" s="61" t="s">
        <v>967</v>
      </c>
      <c r="I19757" s="61">
        <v>41.2</v>
      </c>
      <c r="J19757" s="61">
        <v>-74.2</v>
      </c>
      <c r="K19757">
        <v>4454</v>
      </c>
      <c r="L19757"/>
      <c r="M19757"/>
    </row>
    <row r="19758" spans="1:13">
      <c r="A19758" s="61" t="s">
        <v>40</v>
      </c>
      <c r="B19758" s="61">
        <v>12487</v>
      </c>
      <c r="C19758" s="63" t="s">
        <v>968</v>
      </c>
      <c r="D19758" s="61">
        <v>0</v>
      </c>
      <c r="E19758" s="61" t="s">
        <v>3189</v>
      </c>
      <c r="F19758" s="61" t="s">
        <v>111</v>
      </c>
      <c r="G19758" s="61" t="s">
        <v>3136</v>
      </c>
      <c r="H19758" s="61" t="s">
        <v>967</v>
      </c>
      <c r="I19758" s="61">
        <v>41.86</v>
      </c>
      <c r="J19758" s="61">
        <v>-73.989999999999995</v>
      </c>
      <c r="K19758">
        <v>3508</v>
      </c>
      <c r="L19758"/>
      <c r="M19758"/>
    </row>
    <row r="19759" spans="1:13">
      <c r="A19759" s="61" t="s">
        <v>40</v>
      </c>
      <c r="B19759" s="61">
        <v>13849</v>
      </c>
      <c r="C19759" s="63" t="s">
        <v>968</v>
      </c>
      <c r="D19759" s="61">
        <v>0</v>
      </c>
      <c r="E19759" s="61" t="s">
        <v>700</v>
      </c>
      <c r="F19759" s="61" t="s">
        <v>111</v>
      </c>
      <c r="G19759" s="61" t="s">
        <v>3066</v>
      </c>
      <c r="H19759" s="61" t="s">
        <v>967</v>
      </c>
      <c r="I19759" s="61">
        <v>42.32</v>
      </c>
      <c r="J19759" s="61">
        <v>-75.31</v>
      </c>
      <c r="K19759">
        <v>4456</v>
      </c>
      <c r="L19759"/>
      <c r="M19759"/>
    </row>
    <row r="19760" spans="1:13">
      <c r="A19760" s="61" t="s">
        <v>40</v>
      </c>
      <c r="B19760" s="61">
        <v>13160</v>
      </c>
      <c r="C19760" s="63" t="s">
        <v>968</v>
      </c>
      <c r="D19760" s="61">
        <v>0</v>
      </c>
      <c r="E19760" s="61" t="s">
        <v>3480</v>
      </c>
      <c r="F19760" s="61" t="s">
        <v>111</v>
      </c>
      <c r="G19760" s="61" t="s">
        <v>3409</v>
      </c>
      <c r="H19760" s="61" t="s">
        <v>967</v>
      </c>
      <c r="I19760" s="61">
        <v>42.84</v>
      </c>
      <c r="J19760" s="61">
        <v>-76.69</v>
      </c>
      <c r="K19760">
        <v>1942</v>
      </c>
      <c r="L19760"/>
      <c r="M19760"/>
    </row>
    <row r="19761" spans="1:13">
      <c r="A19761" s="61" t="s">
        <v>40</v>
      </c>
      <c r="B19761" s="61">
        <v>11553</v>
      </c>
      <c r="C19761" s="63" t="s">
        <v>968</v>
      </c>
      <c r="D19761" s="61">
        <v>0</v>
      </c>
      <c r="E19761" s="61" t="s">
        <v>2905</v>
      </c>
      <c r="F19761" s="61" t="s">
        <v>111</v>
      </c>
      <c r="G19761" s="61" t="s">
        <v>2852</v>
      </c>
      <c r="H19761" s="61" t="s">
        <v>967</v>
      </c>
      <c r="I19761" s="61">
        <v>40.700000000000003</v>
      </c>
      <c r="J19761" s="61">
        <v>-73.59</v>
      </c>
      <c r="K19761">
        <v>26929</v>
      </c>
      <c r="L19761"/>
      <c r="M19761"/>
    </row>
    <row r="19762" spans="1:13">
      <c r="A19762" s="61" t="s">
        <v>40</v>
      </c>
      <c r="B19762" s="61">
        <v>11556</v>
      </c>
      <c r="C19762" s="63" t="s">
        <v>968</v>
      </c>
      <c r="D19762" s="61">
        <v>0</v>
      </c>
      <c r="E19762" s="61" t="s">
        <v>2905</v>
      </c>
      <c r="F19762" s="61" t="s">
        <v>111</v>
      </c>
      <c r="G19762" s="61" t="s">
        <v>2852</v>
      </c>
      <c r="H19762" s="61" t="s">
        <v>967</v>
      </c>
      <c r="I19762" s="61">
        <v>40.72</v>
      </c>
      <c r="J19762" s="61">
        <v>-73.58</v>
      </c>
      <c r="K19762">
        <v>18</v>
      </c>
      <c r="L19762"/>
      <c r="M19762"/>
    </row>
    <row r="19763" spans="1:13">
      <c r="A19763" s="61" t="s">
        <v>40</v>
      </c>
      <c r="B19763" s="61">
        <v>12987</v>
      </c>
      <c r="C19763" s="63" t="s">
        <v>968</v>
      </c>
      <c r="D19763" s="61">
        <v>0</v>
      </c>
      <c r="E19763" s="61" t="s">
        <v>3403</v>
      </c>
      <c r="F19763" s="61" t="s">
        <v>111</v>
      </c>
      <c r="G19763" s="61" t="s">
        <v>1186</v>
      </c>
      <c r="H19763" s="61" t="s">
        <v>967</v>
      </c>
      <c r="I19763" s="61">
        <v>44.33</v>
      </c>
      <c r="J19763" s="61">
        <v>-73.78</v>
      </c>
      <c r="K19763">
        <v>296</v>
      </c>
      <c r="L19763"/>
      <c r="M19763"/>
    </row>
    <row r="19764" spans="1:13">
      <c r="A19764" s="61" t="s">
        <v>40</v>
      </c>
      <c r="B19764" s="61">
        <v>13501</v>
      </c>
      <c r="C19764" s="63" t="s">
        <v>968</v>
      </c>
      <c r="D19764" s="61">
        <v>0</v>
      </c>
      <c r="E19764" s="61" t="s">
        <v>3571</v>
      </c>
      <c r="F19764" s="61" t="s">
        <v>111</v>
      </c>
      <c r="G19764" s="61" t="s">
        <v>3426</v>
      </c>
      <c r="H19764" s="61" t="s">
        <v>967</v>
      </c>
      <c r="I19764" s="61">
        <v>43.1</v>
      </c>
      <c r="J19764" s="61">
        <v>-75.23</v>
      </c>
      <c r="K19764">
        <v>40885</v>
      </c>
      <c r="L19764"/>
      <c r="M19764"/>
    </row>
    <row r="19765" spans="1:13">
      <c r="A19765" s="61" t="s">
        <v>40</v>
      </c>
      <c r="B19765" s="61">
        <v>13502</v>
      </c>
      <c r="C19765" s="63" t="s">
        <v>968</v>
      </c>
      <c r="D19765" s="61">
        <v>0</v>
      </c>
      <c r="E19765" s="61" t="s">
        <v>3571</v>
      </c>
      <c r="F19765" s="61" t="s">
        <v>111</v>
      </c>
      <c r="G19765" s="61" t="s">
        <v>3426</v>
      </c>
      <c r="H19765" s="61" t="s">
        <v>967</v>
      </c>
      <c r="I19765" s="61">
        <v>43.14</v>
      </c>
      <c r="J19765" s="61">
        <v>-75.150000000000006</v>
      </c>
      <c r="K19765">
        <v>33990</v>
      </c>
      <c r="L19765"/>
      <c r="M19765"/>
    </row>
    <row r="19766" spans="1:13">
      <c r="A19766" s="61" t="s">
        <v>40</v>
      </c>
      <c r="B19766" s="61">
        <v>12184</v>
      </c>
      <c r="C19766" s="63" t="s">
        <v>968</v>
      </c>
      <c r="D19766" s="61">
        <v>0</v>
      </c>
      <c r="E19766" s="61" t="s">
        <v>3127</v>
      </c>
      <c r="F19766" s="61" t="s">
        <v>111</v>
      </c>
      <c r="G19766" s="61" t="s">
        <v>566</v>
      </c>
      <c r="H19766" s="61" t="s">
        <v>967</v>
      </c>
      <c r="I19766" s="61">
        <v>42.41</v>
      </c>
      <c r="J19766" s="61">
        <v>-73.67</v>
      </c>
      <c r="K19766">
        <v>7178</v>
      </c>
      <c r="L19766"/>
      <c r="M19766"/>
    </row>
    <row r="19767" spans="1:13">
      <c r="A19767" s="61" t="s">
        <v>40</v>
      </c>
      <c r="B19767" s="61">
        <v>10595</v>
      </c>
      <c r="C19767" s="63" t="s">
        <v>968</v>
      </c>
      <c r="D19767" s="61">
        <v>0</v>
      </c>
      <c r="E19767" s="61" t="s">
        <v>2799</v>
      </c>
      <c r="F19767" s="61" t="s">
        <v>111</v>
      </c>
      <c r="G19767" s="61" t="s">
        <v>2760</v>
      </c>
      <c r="H19767" s="61" t="s">
        <v>967</v>
      </c>
      <c r="I19767" s="61">
        <v>41.07</v>
      </c>
      <c r="J19767" s="61">
        <v>-73.77</v>
      </c>
      <c r="K19767">
        <v>7264</v>
      </c>
      <c r="L19767"/>
      <c r="M19767"/>
    </row>
    <row r="19768" spans="1:13">
      <c r="A19768" s="61" t="s">
        <v>40</v>
      </c>
      <c r="B19768" s="61">
        <v>10989</v>
      </c>
      <c r="C19768" s="63" t="s">
        <v>968</v>
      </c>
      <c r="D19768" s="61">
        <v>0</v>
      </c>
      <c r="E19768" s="61" t="s">
        <v>2846</v>
      </c>
      <c r="F19768" s="61" t="s">
        <v>111</v>
      </c>
      <c r="G19768" s="61" t="s">
        <v>2809</v>
      </c>
      <c r="H19768" s="61" t="s">
        <v>967</v>
      </c>
      <c r="I19768" s="61">
        <v>41.11</v>
      </c>
      <c r="J19768" s="61">
        <v>-73.94</v>
      </c>
      <c r="K19768">
        <v>8993</v>
      </c>
      <c r="L19768"/>
      <c r="M19768"/>
    </row>
    <row r="19769" spans="1:13">
      <c r="A19769" s="61" t="s">
        <v>40</v>
      </c>
      <c r="B19769" s="61">
        <v>12185</v>
      </c>
      <c r="C19769" s="63" t="s">
        <v>968</v>
      </c>
      <c r="D19769" s="61">
        <v>0</v>
      </c>
      <c r="E19769" s="61" t="s">
        <v>3128</v>
      </c>
      <c r="F19769" s="61" t="s">
        <v>111</v>
      </c>
      <c r="G19769" s="61" t="s">
        <v>3031</v>
      </c>
      <c r="H19769" s="61" t="s">
        <v>967</v>
      </c>
      <c r="I19769" s="61">
        <v>42.9</v>
      </c>
      <c r="J19769" s="61">
        <v>-73.56</v>
      </c>
      <c r="K19769">
        <v>2059</v>
      </c>
      <c r="L19769"/>
      <c r="M19769"/>
    </row>
    <row r="19770" spans="1:13">
      <c r="A19770" s="61" t="s">
        <v>40</v>
      </c>
      <c r="B19770" s="61">
        <v>11581</v>
      </c>
      <c r="C19770" s="63" t="s">
        <v>968</v>
      </c>
      <c r="D19770" s="61">
        <v>0</v>
      </c>
      <c r="E19770" s="61" t="s">
        <v>2921</v>
      </c>
      <c r="F19770" s="61" t="s">
        <v>111</v>
      </c>
      <c r="G19770" s="61" t="s">
        <v>2852</v>
      </c>
      <c r="H19770" s="61" t="s">
        <v>967</v>
      </c>
      <c r="I19770" s="61">
        <v>40.65</v>
      </c>
      <c r="J19770" s="61">
        <v>-73.72</v>
      </c>
      <c r="K19770">
        <v>23183</v>
      </c>
      <c r="L19770"/>
      <c r="M19770"/>
    </row>
    <row r="19771" spans="1:13">
      <c r="A19771" s="61" t="s">
        <v>40</v>
      </c>
      <c r="B19771" s="61">
        <v>11580</v>
      </c>
      <c r="C19771" s="63" t="s">
        <v>968</v>
      </c>
      <c r="D19771" s="61">
        <v>0</v>
      </c>
      <c r="E19771" s="61" t="s">
        <v>2921</v>
      </c>
      <c r="F19771" s="61" t="s">
        <v>111</v>
      </c>
      <c r="G19771" s="61" t="s">
        <v>2852</v>
      </c>
      <c r="H19771" s="61" t="s">
        <v>967</v>
      </c>
      <c r="I19771" s="61">
        <v>40.659999999999997</v>
      </c>
      <c r="J19771" s="61">
        <v>-73.7</v>
      </c>
      <c r="K19771">
        <v>43026</v>
      </c>
      <c r="L19771"/>
      <c r="M19771"/>
    </row>
    <row r="19772" spans="1:13">
      <c r="A19772" s="61" t="s">
        <v>40</v>
      </c>
      <c r="B19772" s="61">
        <v>14889</v>
      </c>
      <c r="C19772" s="63" t="s">
        <v>968</v>
      </c>
      <c r="D19772" s="61">
        <v>0</v>
      </c>
      <c r="E19772" s="61" t="s">
        <v>3941</v>
      </c>
      <c r="F19772" s="61" t="s">
        <v>111</v>
      </c>
      <c r="G19772" s="61" t="s">
        <v>3898</v>
      </c>
      <c r="H19772" s="61" t="s">
        <v>967</v>
      </c>
      <c r="I19772" s="61">
        <v>42.19</v>
      </c>
      <c r="J19772" s="61">
        <v>-76.55</v>
      </c>
      <c r="K19772">
        <v>1514</v>
      </c>
      <c r="L19772"/>
      <c r="M19772"/>
    </row>
    <row r="19773" spans="1:13">
      <c r="A19773" s="61" t="s">
        <v>40</v>
      </c>
      <c r="B19773" s="61">
        <v>13475</v>
      </c>
      <c r="C19773" s="63" t="s">
        <v>968</v>
      </c>
      <c r="D19773" s="61">
        <v>0</v>
      </c>
      <c r="E19773" s="61" t="s">
        <v>3559</v>
      </c>
      <c r="F19773" s="61" t="s">
        <v>111</v>
      </c>
      <c r="G19773" s="61" t="s">
        <v>3504</v>
      </c>
      <c r="H19773" s="61" t="s">
        <v>967</v>
      </c>
      <c r="I19773" s="61">
        <v>42.89</v>
      </c>
      <c r="J19773" s="61">
        <v>-74.83</v>
      </c>
      <c r="K19773">
        <v>76</v>
      </c>
      <c r="L19773"/>
      <c r="M19773"/>
    </row>
    <row r="19774" spans="1:13">
      <c r="A19774" s="61" t="s">
        <v>40</v>
      </c>
      <c r="B19774" s="61">
        <v>14167</v>
      </c>
      <c r="C19774" s="63" t="s">
        <v>968</v>
      </c>
      <c r="D19774" s="61">
        <v>0</v>
      </c>
      <c r="E19774" s="61" t="s">
        <v>3763</v>
      </c>
      <c r="F19774" s="61" t="s">
        <v>111</v>
      </c>
      <c r="G19774" s="61" t="s">
        <v>3700</v>
      </c>
      <c r="H19774" s="61" t="s">
        <v>967</v>
      </c>
      <c r="I19774" s="61">
        <v>42.73</v>
      </c>
      <c r="J19774" s="61">
        <v>-78.31</v>
      </c>
      <c r="K19774">
        <v>1567</v>
      </c>
      <c r="L19774"/>
      <c r="M19774"/>
    </row>
    <row r="19775" spans="1:13">
      <c r="A19775" s="61" t="s">
        <v>40</v>
      </c>
      <c r="B19775" s="61">
        <v>12585</v>
      </c>
      <c r="C19775" s="63" t="s">
        <v>968</v>
      </c>
      <c r="D19775" s="61">
        <v>0</v>
      </c>
      <c r="E19775" s="61" t="s">
        <v>3240</v>
      </c>
      <c r="F19775" s="61" t="s">
        <v>111</v>
      </c>
      <c r="G19775" s="61" t="s">
        <v>3195</v>
      </c>
      <c r="H19775" s="61" t="s">
        <v>967</v>
      </c>
      <c r="I19775" s="61">
        <v>41.73</v>
      </c>
      <c r="J19775" s="61">
        <v>-73.69</v>
      </c>
      <c r="K19775">
        <v>850</v>
      </c>
      <c r="L19775"/>
      <c r="M19775"/>
    </row>
    <row r="19776" spans="1:13">
      <c r="A19776" s="61" t="s">
        <v>40</v>
      </c>
      <c r="B19776" s="61">
        <v>12989</v>
      </c>
      <c r="C19776" s="63" t="s">
        <v>968</v>
      </c>
      <c r="D19776" s="61">
        <v>0</v>
      </c>
      <c r="E19776" s="61" t="s">
        <v>3404</v>
      </c>
      <c r="F19776" s="61" t="s">
        <v>111</v>
      </c>
      <c r="G19776" s="61" t="s">
        <v>428</v>
      </c>
      <c r="H19776" s="61" t="s">
        <v>967</v>
      </c>
      <c r="I19776" s="61">
        <v>44.52</v>
      </c>
      <c r="J19776" s="61">
        <v>-74.09</v>
      </c>
      <c r="K19776">
        <v>947</v>
      </c>
      <c r="L19776"/>
      <c r="M19776"/>
    </row>
    <row r="19777" spans="1:13">
      <c r="A19777" s="61" t="s">
        <v>40</v>
      </c>
      <c r="B19777" s="61">
        <v>13476</v>
      </c>
      <c r="C19777" s="63" t="s">
        <v>968</v>
      </c>
      <c r="D19777" s="61">
        <v>0</v>
      </c>
      <c r="E19777" s="61" t="s">
        <v>2027</v>
      </c>
      <c r="F19777" s="61" t="s">
        <v>111</v>
      </c>
      <c r="G19777" s="61" t="s">
        <v>3426</v>
      </c>
      <c r="H19777" s="61" t="s">
        <v>967</v>
      </c>
      <c r="I19777" s="61">
        <v>43.07</v>
      </c>
      <c r="J19777" s="61">
        <v>-75.53</v>
      </c>
      <c r="K19777">
        <v>3092</v>
      </c>
      <c r="L19777"/>
      <c r="M19777"/>
    </row>
    <row r="19778" spans="1:13">
      <c r="A19778" s="61" t="s">
        <v>40</v>
      </c>
      <c r="B19778" s="61">
        <v>13477</v>
      </c>
      <c r="C19778" s="63" t="s">
        <v>968</v>
      </c>
      <c r="D19778" s="61">
        <v>0</v>
      </c>
      <c r="E19778" s="61" t="s">
        <v>3560</v>
      </c>
      <c r="F19778" s="61" t="s">
        <v>111</v>
      </c>
      <c r="G19778" s="61" t="s">
        <v>3426</v>
      </c>
      <c r="H19778" s="61" t="s">
        <v>967</v>
      </c>
      <c r="I19778" s="61">
        <v>43.05</v>
      </c>
      <c r="J19778" s="61">
        <v>-75.5</v>
      </c>
      <c r="K19778">
        <v>1279</v>
      </c>
      <c r="L19778"/>
      <c r="M19778"/>
    </row>
    <row r="19779" spans="1:13">
      <c r="A19779" s="61" t="s">
        <v>40</v>
      </c>
      <c r="B19779" s="61">
        <v>13478</v>
      </c>
      <c r="C19779" s="63" t="s">
        <v>968</v>
      </c>
      <c r="D19779" s="61">
        <v>0</v>
      </c>
      <c r="E19779" s="61" t="s">
        <v>2332</v>
      </c>
      <c r="F19779" s="61" t="s">
        <v>111</v>
      </c>
      <c r="G19779" s="61" t="s">
        <v>3426</v>
      </c>
      <c r="H19779" s="61" t="s">
        <v>967</v>
      </c>
      <c r="I19779" s="61">
        <v>43.13</v>
      </c>
      <c r="J19779" s="61">
        <v>-75.569999999999993</v>
      </c>
      <c r="K19779">
        <v>3084</v>
      </c>
      <c r="L19779"/>
      <c r="M19779"/>
    </row>
    <row r="19780" spans="1:13">
      <c r="A19780" s="61" t="s">
        <v>40</v>
      </c>
      <c r="B19780" s="61">
        <v>13850</v>
      </c>
      <c r="C19780" s="63" t="s">
        <v>968</v>
      </c>
      <c r="D19780" s="61">
        <v>0</v>
      </c>
      <c r="E19780" s="61" t="s">
        <v>3685</v>
      </c>
      <c r="F19780" s="61" t="s">
        <v>111</v>
      </c>
      <c r="G19780" s="61" t="s">
        <v>3632</v>
      </c>
      <c r="H19780" s="61" t="s">
        <v>967</v>
      </c>
      <c r="I19780" s="61">
        <v>42.08</v>
      </c>
      <c r="J19780" s="61">
        <v>-76.05</v>
      </c>
      <c r="K19780">
        <v>22135</v>
      </c>
      <c r="L19780"/>
      <c r="M19780"/>
    </row>
    <row r="19781" spans="1:13">
      <c r="A19781" s="61" t="s">
        <v>40</v>
      </c>
      <c r="B19781" s="61">
        <v>14564</v>
      </c>
      <c r="C19781" s="63" t="s">
        <v>968</v>
      </c>
      <c r="D19781" s="61">
        <v>0</v>
      </c>
      <c r="E19781" s="61" t="s">
        <v>3841</v>
      </c>
      <c r="F19781" s="61" t="s">
        <v>111</v>
      </c>
      <c r="G19781" s="61" t="s">
        <v>3779</v>
      </c>
      <c r="H19781" s="61" t="s">
        <v>967</v>
      </c>
      <c r="I19781" s="61">
        <v>42.98</v>
      </c>
      <c r="J19781" s="61">
        <v>-77.41</v>
      </c>
      <c r="K19781">
        <v>16138</v>
      </c>
      <c r="L19781"/>
      <c r="M19781"/>
    </row>
    <row r="19782" spans="1:13">
      <c r="A19782" s="61" t="s">
        <v>40</v>
      </c>
      <c r="B19782" s="61">
        <v>12186</v>
      </c>
      <c r="C19782" s="63" t="s">
        <v>968</v>
      </c>
      <c r="D19782" s="61">
        <v>0</v>
      </c>
      <c r="E19782" s="61" t="s">
        <v>3129</v>
      </c>
      <c r="F19782" s="61" t="s">
        <v>111</v>
      </c>
      <c r="G19782" s="61" t="s">
        <v>3020</v>
      </c>
      <c r="H19782" s="61" t="s">
        <v>967</v>
      </c>
      <c r="I19782" s="61">
        <v>42.64</v>
      </c>
      <c r="J19782" s="61">
        <v>-73.930000000000007</v>
      </c>
      <c r="K19782">
        <v>6485</v>
      </c>
      <c r="L19782"/>
      <c r="M19782"/>
    </row>
    <row r="19783" spans="1:13">
      <c r="A19783" s="61" t="s">
        <v>40</v>
      </c>
      <c r="B19783" s="61">
        <v>10597</v>
      </c>
      <c r="C19783" s="63" t="s">
        <v>968</v>
      </c>
      <c r="D19783" s="61">
        <v>0</v>
      </c>
      <c r="E19783" s="61" t="s">
        <v>2800</v>
      </c>
      <c r="F19783" s="61" t="s">
        <v>111</v>
      </c>
      <c r="G19783" s="61" t="s">
        <v>2760</v>
      </c>
      <c r="H19783" s="61" t="s">
        <v>967</v>
      </c>
      <c r="I19783" s="61">
        <v>41.29</v>
      </c>
      <c r="J19783" s="61">
        <v>-73.599999999999994</v>
      </c>
      <c r="K19783">
        <v>1000</v>
      </c>
      <c r="L19783"/>
      <c r="M19783"/>
    </row>
    <row r="19784" spans="1:13">
      <c r="A19784" s="61" t="s">
        <v>40</v>
      </c>
      <c r="B19784" s="61">
        <v>13694</v>
      </c>
      <c r="C19784" s="63" t="s">
        <v>968</v>
      </c>
      <c r="D19784" s="61">
        <v>0</v>
      </c>
      <c r="E19784" s="61" t="s">
        <v>3626</v>
      </c>
      <c r="F19784" s="61" t="s">
        <v>111</v>
      </c>
      <c r="G19784" s="61" t="s">
        <v>3599</v>
      </c>
      <c r="H19784" s="61" t="s">
        <v>967</v>
      </c>
      <c r="I19784" s="61">
        <v>44.85</v>
      </c>
      <c r="J19784" s="61">
        <v>-75.19</v>
      </c>
      <c r="K19784">
        <v>1316</v>
      </c>
      <c r="L19784"/>
      <c r="M19784"/>
    </row>
    <row r="19785" spans="1:13">
      <c r="A19785" s="61" t="s">
        <v>40</v>
      </c>
      <c r="B19785" s="61">
        <v>11792</v>
      </c>
      <c r="C19785" s="63" t="s">
        <v>968</v>
      </c>
      <c r="D19785" s="61">
        <v>0</v>
      </c>
      <c r="E19785" s="61" t="s">
        <v>2985</v>
      </c>
      <c r="F19785" s="61" t="s">
        <v>111</v>
      </c>
      <c r="G19785" s="61" t="s">
        <v>966</v>
      </c>
      <c r="H19785" s="61" t="s">
        <v>967</v>
      </c>
      <c r="I19785" s="61">
        <v>40.94</v>
      </c>
      <c r="J19785" s="61">
        <v>-72.81</v>
      </c>
      <c r="K19785">
        <v>8528</v>
      </c>
      <c r="L19785"/>
      <c r="M19785"/>
    </row>
    <row r="19786" spans="1:13">
      <c r="A19786" s="61" t="s">
        <v>40</v>
      </c>
      <c r="B19786" s="61">
        <v>12586</v>
      </c>
      <c r="C19786" s="63" t="s">
        <v>968</v>
      </c>
      <c r="D19786" s="61">
        <v>0</v>
      </c>
      <c r="E19786" s="61" t="s">
        <v>3241</v>
      </c>
      <c r="F19786" s="61" t="s">
        <v>111</v>
      </c>
      <c r="G19786" s="61" t="s">
        <v>1971</v>
      </c>
      <c r="H19786" s="61" t="s">
        <v>967</v>
      </c>
      <c r="I19786" s="61">
        <v>41.55</v>
      </c>
      <c r="J19786" s="61">
        <v>-74.180000000000007</v>
      </c>
      <c r="K19786">
        <v>13087</v>
      </c>
      <c r="L19786"/>
      <c r="M19786"/>
    </row>
    <row r="19787" spans="1:13">
      <c r="A19787" s="61" t="s">
        <v>40</v>
      </c>
      <c r="B19787" s="61">
        <v>12589</v>
      </c>
      <c r="C19787" s="63" t="s">
        <v>968</v>
      </c>
      <c r="D19787" s="61">
        <v>0</v>
      </c>
      <c r="E19787" s="61" t="s">
        <v>3242</v>
      </c>
      <c r="F19787" s="61" t="s">
        <v>111</v>
      </c>
      <c r="G19787" s="61" t="s">
        <v>3136</v>
      </c>
      <c r="H19787" s="61" t="s">
        <v>967</v>
      </c>
      <c r="I19787" s="61">
        <v>41.6</v>
      </c>
      <c r="J19787" s="61">
        <v>-74.16</v>
      </c>
      <c r="K19787">
        <v>16935</v>
      </c>
      <c r="L19787"/>
      <c r="M19787"/>
    </row>
    <row r="19788" spans="1:13">
      <c r="A19788" s="61" t="s">
        <v>40</v>
      </c>
      <c r="B19788" s="61">
        <v>13856</v>
      </c>
      <c r="C19788" s="63" t="s">
        <v>968</v>
      </c>
      <c r="D19788" s="61">
        <v>0</v>
      </c>
      <c r="E19788" s="61" t="s">
        <v>3686</v>
      </c>
      <c r="F19788" s="61" t="s">
        <v>111</v>
      </c>
      <c r="G19788" s="61" t="s">
        <v>3123</v>
      </c>
      <c r="H19788" s="61" t="s">
        <v>967</v>
      </c>
      <c r="I19788" s="61">
        <v>42.16</v>
      </c>
      <c r="J19788" s="61">
        <v>-75.13</v>
      </c>
      <c r="K19788">
        <v>6193</v>
      </c>
      <c r="L19788"/>
      <c r="M19788"/>
    </row>
    <row r="19789" spans="1:13">
      <c r="A19789" s="61" t="s">
        <v>40</v>
      </c>
      <c r="B19789" s="61">
        <v>14568</v>
      </c>
      <c r="C19789" s="63" t="s">
        <v>968</v>
      </c>
      <c r="D19789" s="61">
        <v>0</v>
      </c>
      <c r="E19789" s="61" t="s">
        <v>3842</v>
      </c>
      <c r="F19789" s="61" t="s">
        <v>111</v>
      </c>
      <c r="G19789" s="61" t="s">
        <v>763</v>
      </c>
      <c r="H19789" s="61" t="s">
        <v>967</v>
      </c>
      <c r="I19789" s="61">
        <v>43.14</v>
      </c>
      <c r="J19789" s="61">
        <v>-77.27</v>
      </c>
      <c r="K19789">
        <v>5975</v>
      </c>
      <c r="L19789"/>
      <c r="M19789"/>
    </row>
    <row r="19790" spans="1:13">
      <c r="A19790" s="61" t="s">
        <v>40</v>
      </c>
      <c r="B19790" s="61">
        <v>11793</v>
      </c>
      <c r="C19790" s="63" t="s">
        <v>968</v>
      </c>
      <c r="D19790" s="61">
        <v>0</v>
      </c>
      <c r="E19790" s="61" t="s">
        <v>2986</v>
      </c>
      <c r="F19790" s="61" t="s">
        <v>111</v>
      </c>
      <c r="G19790" s="61" t="s">
        <v>2852</v>
      </c>
      <c r="H19790" s="61" t="s">
        <v>967</v>
      </c>
      <c r="I19790" s="61">
        <v>40.659999999999997</v>
      </c>
      <c r="J19790" s="61">
        <v>-73.510000000000005</v>
      </c>
      <c r="K19790">
        <v>32121</v>
      </c>
      <c r="L19790"/>
      <c r="M19790"/>
    </row>
    <row r="19791" spans="1:13">
      <c r="A19791" s="61" t="s">
        <v>40</v>
      </c>
      <c r="B19791" s="61">
        <v>12590</v>
      </c>
      <c r="C19791" s="63" t="s">
        <v>968</v>
      </c>
      <c r="D19791" s="61">
        <v>0</v>
      </c>
      <c r="E19791" s="61" t="s">
        <v>3243</v>
      </c>
      <c r="F19791" s="61" t="s">
        <v>111</v>
      </c>
      <c r="G19791" s="61" t="s">
        <v>3195</v>
      </c>
      <c r="H19791" s="61" t="s">
        <v>967</v>
      </c>
      <c r="I19791" s="61">
        <v>41.59</v>
      </c>
      <c r="J19791" s="61">
        <v>-73.91</v>
      </c>
      <c r="K19791">
        <v>37051</v>
      </c>
      <c r="L19791"/>
      <c r="M19791"/>
    </row>
    <row r="19792" spans="1:13">
      <c r="A19792" s="61" t="s">
        <v>40</v>
      </c>
      <c r="B19792" s="61">
        <v>13164</v>
      </c>
      <c r="C19792" s="63" t="s">
        <v>968</v>
      </c>
      <c r="D19792" s="61">
        <v>0</v>
      </c>
      <c r="E19792" s="61" t="s">
        <v>3481</v>
      </c>
      <c r="F19792" s="61" t="s">
        <v>111</v>
      </c>
      <c r="G19792" s="61" t="s">
        <v>3408</v>
      </c>
      <c r="H19792" s="61" t="s">
        <v>967</v>
      </c>
      <c r="I19792" s="61">
        <v>43.08</v>
      </c>
      <c r="J19792" s="61">
        <v>-76.319999999999993</v>
      </c>
      <c r="K19792">
        <v>2730</v>
      </c>
      <c r="L19792"/>
      <c r="M19792"/>
    </row>
    <row r="19793" spans="1:13">
      <c r="A19793" s="61" t="s">
        <v>40</v>
      </c>
      <c r="B19793" s="61">
        <v>12187</v>
      </c>
      <c r="C19793" s="63" t="s">
        <v>968</v>
      </c>
      <c r="D19793" s="61">
        <v>0</v>
      </c>
      <c r="E19793" s="61" t="s">
        <v>3130</v>
      </c>
      <c r="F19793" s="61" t="s">
        <v>111</v>
      </c>
      <c r="G19793" s="61" t="s">
        <v>3041</v>
      </c>
      <c r="H19793" s="61" t="s">
        <v>967</v>
      </c>
      <c r="I19793" s="61">
        <v>42.61</v>
      </c>
      <c r="J19793" s="61">
        <v>-74.47</v>
      </c>
      <c r="K19793">
        <v>571</v>
      </c>
      <c r="L19793"/>
      <c r="M19793"/>
    </row>
    <row r="19794" spans="1:13">
      <c r="A19794" s="61" t="s">
        <v>40</v>
      </c>
      <c r="B19794" s="61">
        <v>12885</v>
      </c>
      <c r="C19794" s="63" t="s">
        <v>968</v>
      </c>
      <c r="D19794" s="61">
        <v>0</v>
      </c>
      <c r="E19794" s="61" t="s">
        <v>3345</v>
      </c>
      <c r="F19794" s="61" t="s">
        <v>111</v>
      </c>
      <c r="G19794" s="61" t="s">
        <v>572</v>
      </c>
      <c r="H19794" s="61" t="s">
        <v>967</v>
      </c>
      <c r="I19794" s="61">
        <v>43.5</v>
      </c>
      <c r="J19794" s="61">
        <v>-73.77</v>
      </c>
      <c r="K19794">
        <v>4371</v>
      </c>
      <c r="L19794"/>
      <c r="M19794"/>
    </row>
    <row r="19795" spans="1:13">
      <c r="A19795" s="61" t="s">
        <v>40</v>
      </c>
      <c r="B19795" s="61">
        <v>14569</v>
      </c>
      <c r="C19795" s="63" t="s">
        <v>968</v>
      </c>
      <c r="D19795" s="61">
        <v>0</v>
      </c>
      <c r="E19795" s="61" t="s">
        <v>3843</v>
      </c>
      <c r="F19795" s="61" t="s">
        <v>111</v>
      </c>
      <c r="G19795" s="61" t="s">
        <v>3700</v>
      </c>
      <c r="H19795" s="61" t="s">
        <v>967</v>
      </c>
      <c r="I19795" s="61">
        <v>42.74</v>
      </c>
      <c r="J19795" s="61">
        <v>-78.14</v>
      </c>
      <c r="K19795">
        <v>6302</v>
      </c>
      <c r="L19795"/>
      <c r="M19795"/>
    </row>
    <row r="19796" spans="1:13">
      <c r="A19796" s="61" t="s">
        <v>40</v>
      </c>
      <c r="B19796" s="61">
        <v>10990</v>
      </c>
      <c r="C19796" s="63" t="s">
        <v>968</v>
      </c>
      <c r="D19796" s="61">
        <v>0</v>
      </c>
      <c r="E19796" s="61" t="s">
        <v>879</v>
      </c>
      <c r="F19796" s="61" t="s">
        <v>111</v>
      </c>
      <c r="G19796" s="61" t="s">
        <v>1971</v>
      </c>
      <c r="H19796" s="61" t="s">
        <v>967</v>
      </c>
      <c r="I19796" s="61">
        <v>41.25</v>
      </c>
      <c r="J19796" s="61">
        <v>-74.349999999999994</v>
      </c>
      <c r="K19796">
        <v>19877</v>
      </c>
      <c r="L19796"/>
      <c r="M19796"/>
    </row>
    <row r="19797" spans="1:13">
      <c r="A19797" s="61" t="s">
        <v>40</v>
      </c>
      <c r="B19797" s="61">
        <v>10992</v>
      </c>
      <c r="C19797" s="63" t="s">
        <v>968</v>
      </c>
      <c r="D19797" s="61">
        <v>0</v>
      </c>
      <c r="E19797" s="61" t="s">
        <v>2847</v>
      </c>
      <c r="F19797" s="61" t="s">
        <v>111</v>
      </c>
      <c r="G19797" s="61" t="s">
        <v>1971</v>
      </c>
      <c r="H19797" s="61" t="s">
        <v>967</v>
      </c>
      <c r="I19797" s="61">
        <v>41.42</v>
      </c>
      <c r="J19797" s="61">
        <v>-74.150000000000006</v>
      </c>
      <c r="K19797">
        <v>9301</v>
      </c>
      <c r="L19797"/>
      <c r="M19797"/>
    </row>
    <row r="19798" spans="1:13">
      <c r="A19798" s="61" t="s">
        <v>40</v>
      </c>
      <c r="B19798" s="61">
        <v>12592</v>
      </c>
      <c r="C19798" s="63" t="s">
        <v>968</v>
      </c>
      <c r="D19798" s="61">
        <v>0</v>
      </c>
      <c r="E19798" s="61" t="s">
        <v>3244</v>
      </c>
      <c r="F19798" s="61" t="s">
        <v>111</v>
      </c>
      <c r="G19798" s="61" t="s">
        <v>3195</v>
      </c>
      <c r="H19798" s="61" t="s">
        <v>967</v>
      </c>
      <c r="I19798" s="61">
        <v>41.78</v>
      </c>
      <c r="J19798" s="61">
        <v>-73.540000000000006</v>
      </c>
      <c r="K19798">
        <v>1230</v>
      </c>
      <c r="L19798"/>
      <c r="M19798"/>
    </row>
    <row r="19799" spans="1:13">
      <c r="A19799" s="61" t="s">
        <v>40</v>
      </c>
      <c r="B19799" s="61">
        <v>11976</v>
      </c>
      <c r="C19799" s="63" t="s">
        <v>968</v>
      </c>
      <c r="D19799" s="61">
        <v>0</v>
      </c>
      <c r="E19799" s="61" t="s">
        <v>3015</v>
      </c>
      <c r="F19799" s="61" t="s">
        <v>111</v>
      </c>
      <c r="G19799" s="61" t="s">
        <v>966</v>
      </c>
      <c r="H19799" s="61" t="s">
        <v>967</v>
      </c>
      <c r="I19799" s="61">
        <v>40.92</v>
      </c>
      <c r="J19799" s="61">
        <v>-72.34</v>
      </c>
      <c r="K19799">
        <v>2764</v>
      </c>
      <c r="L19799"/>
      <c r="M19799"/>
    </row>
    <row r="19800" spans="1:13">
      <c r="A19800" s="61" t="s">
        <v>40</v>
      </c>
      <c r="B19800" s="61">
        <v>12188</v>
      </c>
      <c r="C19800" s="63" t="s">
        <v>968</v>
      </c>
      <c r="D19800" s="61">
        <v>0</v>
      </c>
      <c r="E19800" s="61" t="s">
        <v>1702</v>
      </c>
      <c r="F19800" s="61" t="s">
        <v>111</v>
      </c>
      <c r="G19800" s="61" t="s">
        <v>3033</v>
      </c>
      <c r="H19800" s="61" t="s">
        <v>967</v>
      </c>
      <c r="I19800" s="61">
        <v>42.82</v>
      </c>
      <c r="J19800" s="61">
        <v>-73.7</v>
      </c>
      <c r="K19800">
        <v>11035</v>
      </c>
      <c r="L19800"/>
      <c r="M19800"/>
    </row>
    <row r="19801" spans="1:13">
      <c r="A19801" s="61" t="s">
        <v>40</v>
      </c>
      <c r="B19801" s="61">
        <v>13165</v>
      </c>
      <c r="C19801" s="63" t="s">
        <v>968</v>
      </c>
      <c r="D19801" s="61">
        <v>0</v>
      </c>
      <c r="E19801" s="61" t="s">
        <v>3482</v>
      </c>
      <c r="F19801" s="61" t="s">
        <v>111</v>
      </c>
      <c r="G19801" s="61" t="s">
        <v>3438</v>
      </c>
      <c r="H19801" s="61" t="s">
        <v>967</v>
      </c>
      <c r="I19801" s="61">
        <v>42.9</v>
      </c>
      <c r="J19801" s="61">
        <v>-76.86</v>
      </c>
      <c r="K19801">
        <v>10354</v>
      </c>
      <c r="L19801"/>
      <c r="M19801"/>
    </row>
    <row r="19802" spans="1:13">
      <c r="A19802" s="61" t="s">
        <v>40</v>
      </c>
      <c r="B19802" s="61">
        <v>14571</v>
      </c>
      <c r="C19802" s="63" t="s">
        <v>968</v>
      </c>
      <c r="D19802" s="61">
        <v>0</v>
      </c>
      <c r="E19802" s="61" t="s">
        <v>3844</v>
      </c>
      <c r="F19802" s="61" t="s">
        <v>111</v>
      </c>
      <c r="G19802" s="61" t="s">
        <v>2118</v>
      </c>
      <c r="H19802" s="61" t="s">
        <v>967</v>
      </c>
      <c r="I19802" s="61">
        <v>43.33</v>
      </c>
      <c r="J19802" s="61">
        <v>-78.239999999999995</v>
      </c>
      <c r="K19802">
        <v>1207</v>
      </c>
      <c r="L19802"/>
      <c r="M19802"/>
    </row>
    <row r="19803" spans="1:13">
      <c r="A19803" s="61" t="s">
        <v>40</v>
      </c>
      <c r="B19803" s="61">
        <v>13601</v>
      </c>
      <c r="C19803" s="63" t="s">
        <v>968</v>
      </c>
      <c r="D19803" s="61">
        <v>0</v>
      </c>
      <c r="E19803" s="61" t="s">
        <v>1330</v>
      </c>
      <c r="F19803" s="61" t="s">
        <v>111</v>
      </c>
      <c r="G19803" s="61" t="s">
        <v>362</v>
      </c>
      <c r="H19803" s="61" t="s">
        <v>967</v>
      </c>
      <c r="I19803" s="61">
        <v>43.97</v>
      </c>
      <c r="J19803" s="61">
        <v>-75.91</v>
      </c>
      <c r="K19803">
        <v>37287</v>
      </c>
      <c r="L19803"/>
      <c r="M19803"/>
    </row>
    <row r="19804" spans="1:13">
      <c r="A19804" s="61" t="s">
        <v>40</v>
      </c>
      <c r="B19804" s="61">
        <v>13603</v>
      </c>
      <c r="C19804" s="63" t="s">
        <v>968</v>
      </c>
      <c r="D19804" s="61">
        <v>0</v>
      </c>
      <c r="E19804" s="61" t="s">
        <v>1330</v>
      </c>
      <c r="F19804" s="61" t="s">
        <v>111</v>
      </c>
      <c r="G19804" s="61" t="s">
        <v>362</v>
      </c>
      <c r="H19804" s="61" t="s">
        <v>967</v>
      </c>
      <c r="I19804" s="61">
        <v>44.04</v>
      </c>
      <c r="J19804" s="61">
        <v>-75.790000000000006</v>
      </c>
      <c r="K19804">
        <v>11808</v>
      </c>
      <c r="L19804"/>
      <c r="M19804"/>
    </row>
    <row r="19805" spans="1:13">
      <c r="A19805" s="61" t="s">
        <v>40</v>
      </c>
      <c r="B19805" s="61">
        <v>13480</v>
      </c>
      <c r="C19805" s="63" t="s">
        <v>968</v>
      </c>
      <c r="D19805" s="61">
        <v>0</v>
      </c>
      <c r="E19805" s="61" t="s">
        <v>1921</v>
      </c>
      <c r="F19805" s="61" t="s">
        <v>111</v>
      </c>
      <c r="G19805" s="61" t="s">
        <v>3426</v>
      </c>
      <c r="H19805" s="61" t="s">
        <v>967</v>
      </c>
      <c r="I19805" s="61">
        <v>42.93</v>
      </c>
      <c r="J19805" s="61">
        <v>-75.38</v>
      </c>
      <c r="K19805">
        <v>3231</v>
      </c>
      <c r="L19805"/>
      <c r="M19805"/>
    </row>
    <row r="19806" spans="1:13">
      <c r="A19806" s="61" t="s">
        <v>40</v>
      </c>
      <c r="B19806" s="61">
        <v>12189</v>
      </c>
      <c r="C19806" s="63" t="s">
        <v>968</v>
      </c>
      <c r="D19806" s="61">
        <v>0</v>
      </c>
      <c r="E19806" s="61" t="s">
        <v>3131</v>
      </c>
      <c r="F19806" s="61" t="s">
        <v>111</v>
      </c>
      <c r="G19806" s="61" t="s">
        <v>3020</v>
      </c>
      <c r="H19806" s="61" t="s">
        <v>967</v>
      </c>
      <c r="I19806" s="61">
        <v>42.72</v>
      </c>
      <c r="J19806" s="61">
        <v>-73.7</v>
      </c>
      <c r="K19806">
        <v>18970</v>
      </c>
      <c r="L19806"/>
      <c r="M19806"/>
    </row>
    <row r="19807" spans="1:13">
      <c r="A19807" s="61" t="s">
        <v>40</v>
      </c>
      <c r="B19807" s="61">
        <v>14891</v>
      </c>
      <c r="C19807" s="63" t="s">
        <v>968</v>
      </c>
      <c r="D19807" s="61">
        <v>0</v>
      </c>
      <c r="E19807" s="61" t="s">
        <v>3942</v>
      </c>
      <c r="F19807" s="61" t="s">
        <v>111</v>
      </c>
      <c r="G19807" s="61" t="s">
        <v>3892</v>
      </c>
      <c r="H19807" s="61" t="s">
        <v>967</v>
      </c>
      <c r="I19807" s="61">
        <v>42.38</v>
      </c>
      <c r="J19807" s="61">
        <v>-76.87</v>
      </c>
      <c r="K19807">
        <v>4140</v>
      </c>
      <c r="L19807"/>
      <c r="M19807"/>
    </row>
    <row r="19808" spans="1:13">
      <c r="A19808" s="61" t="s">
        <v>40</v>
      </c>
      <c r="B19808" s="61">
        <v>14892</v>
      </c>
      <c r="C19808" s="63" t="s">
        <v>968</v>
      </c>
      <c r="D19808" s="61">
        <v>0</v>
      </c>
      <c r="E19808" s="61" t="s">
        <v>783</v>
      </c>
      <c r="F19808" s="61" t="s">
        <v>111</v>
      </c>
      <c r="G19808" s="61" t="s">
        <v>3631</v>
      </c>
      <c r="H19808" s="61" t="s">
        <v>967</v>
      </c>
      <c r="I19808" s="61">
        <v>42.01</v>
      </c>
      <c r="J19808" s="61">
        <v>-76.52</v>
      </c>
      <c r="K19808">
        <v>7949</v>
      </c>
      <c r="L19808"/>
      <c r="M19808"/>
    </row>
    <row r="19809" spans="1:13">
      <c r="A19809" s="61" t="s">
        <v>40</v>
      </c>
      <c r="B19809" s="61">
        <v>14572</v>
      </c>
      <c r="C19809" s="63" t="s">
        <v>968</v>
      </c>
      <c r="D19809" s="61">
        <v>0</v>
      </c>
      <c r="E19809" s="61" t="s">
        <v>1182</v>
      </c>
      <c r="F19809" s="61" t="s">
        <v>111</v>
      </c>
      <c r="G19809" s="61" t="s">
        <v>3819</v>
      </c>
      <c r="H19809" s="61" t="s">
        <v>967</v>
      </c>
      <c r="I19809" s="61">
        <v>42.56</v>
      </c>
      <c r="J19809" s="61">
        <v>-77.59</v>
      </c>
      <c r="K19809">
        <v>4636</v>
      </c>
      <c r="L19809"/>
      <c r="M19809"/>
    </row>
    <row r="19810" spans="1:13">
      <c r="A19810" s="61" t="s">
        <v>40</v>
      </c>
      <c r="B19810" s="61">
        <v>14580</v>
      </c>
      <c r="C19810" s="63" t="s">
        <v>968</v>
      </c>
      <c r="D19810" s="61">
        <v>0</v>
      </c>
      <c r="E19810" s="61" t="s">
        <v>1148</v>
      </c>
      <c r="F19810" s="61" t="s">
        <v>111</v>
      </c>
      <c r="G19810" s="61" t="s">
        <v>603</v>
      </c>
      <c r="H19810" s="61" t="s">
        <v>967</v>
      </c>
      <c r="I19810" s="61">
        <v>43.21</v>
      </c>
      <c r="J19810" s="61">
        <v>-77.42</v>
      </c>
      <c r="K19810">
        <v>54148</v>
      </c>
      <c r="L19810"/>
      <c r="M19810"/>
    </row>
    <row r="19811" spans="1:13">
      <c r="A19811" s="61" t="s">
        <v>40</v>
      </c>
      <c r="B19811" s="61">
        <v>13166</v>
      </c>
      <c r="C19811" s="63" t="s">
        <v>968</v>
      </c>
      <c r="D19811" s="61">
        <v>0</v>
      </c>
      <c r="E19811" s="61" t="s">
        <v>3483</v>
      </c>
      <c r="F19811" s="61" t="s">
        <v>111</v>
      </c>
      <c r="G19811" s="61" t="s">
        <v>3409</v>
      </c>
      <c r="H19811" s="61" t="s">
        <v>967</v>
      </c>
      <c r="I19811" s="61">
        <v>43.04</v>
      </c>
      <c r="J19811" s="61">
        <v>-76.56</v>
      </c>
      <c r="K19811">
        <v>5398</v>
      </c>
      <c r="L19811"/>
      <c r="M19811"/>
    </row>
    <row r="19812" spans="1:13">
      <c r="A19812" s="61" t="s">
        <v>40</v>
      </c>
      <c r="B19812" s="61">
        <v>13640</v>
      </c>
      <c r="C19812" s="63" t="s">
        <v>968</v>
      </c>
      <c r="D19812" s="61">
        <v>0</v>
      </c>
      <c r="E19812" s="61" t="s">
        <v>3595</v>
      </c>
      <c r="F19812" s="61" t="s">
        <v>111</v>
      </c>
      <c r="G19812" s="61" t="s">
        <v>362</v>
      </c>
      <c r="H19812" s="61" t="s">
        <v>967</v>
      </c>
      <c r="I19812" s="61">
        <v>44.3</v>
      </c>
      <c r="J19812" s="61">
        <v>-76.03</v>
      </c>
      <c r="K19812">
        <v>348</v>
      </c>
      <c r="L19812"/>
      <c r="M19812"/>
    </row>
    <row r="19813" spans="1:13">
      <c r="A19813" s="61" t="s">
        <v>40</v>
      </c>
      <c r="B19813" s="61">
        <v>12190</v>
      </c>
      <c r="C19813" s="63" t="s">
        <v>968</v>
      </c>
      <c r="D19813" s="61">
        <v>0</v>
      </c>
      <c r="E19813" s="61" t="s">
        <v>1703</v>
      </c>
      <c r="F19813" s="61" t="s">
        <v>111</v>
      </c>
      <c r="G19813" s="61" t="s">
        <v>3088</v>
      </c>
      <c r="H19813" s="61" t="s">
        <v>967</v>
      </c>
      <c r="I19813" s="61">
        <v>43.39</v>
      </c>
      <c r="J19813" s="61">
        <v>-74.290000000000006</v>
      </c>
      <c r="K19813">
        <v>683</v>
      </c>
      <c r="L19813"/>
      <c r="M19813"/>
    </row>
    <row r="19814" spans="1:13">
      <c r="A19814" s="61" t="s">
        <v>40</v>
      </c>
      <c r="B19814" s="61">
        <v>13859</v>
      </c>
      <c r="C19814" s="63" t="s">
        <v>968</v>
      </c>
      <c r="D19814" s="61">
        <v>0</v>
      </c>
      <c r="E19814" s="61" t="s">
        <v>3687</v>
      </c>
      <c r="F19814" s="61" t="s">
        <v>111</v>
      </c>
      <c r="G19814" s="61" t="s">
        <v>3066</v>
      </c>
      <c r="H19814" s="61" t="s">
        <v>967</v>
      </c>
      <c r="I19814" s="61">
        <v>42.37</v>
      </c>
      <c r="J19814" s="61">
        <v>-75.25</v>
      </c>
      <c r="K19814">
        <v>162</v>
      </c>
      <c r="L19814"/>
      <c r="M19814"/>
    </row>
    <row r="19815" spans="1:13">
      <c r="A19815" s="61" t="s">
        <v>40</v>
      </c>
      <c r="B19815" s="61">
        <v>14894</v>
      </c>
      <c r="C19815" s="63" t="s">
        <v>968</v>
      </c>
      <c r="D19815" s="61">
        <v>0</v>
      </c>
      <c r="E19815" s="61" t="s">
        <v>3943</v>
      </c>
      <c r="F19815" s="61" t="s">
        <v>111</v>
      </c>
      <c r="G19815" s="61" t="s">
        <v>3898</v>
      </c>
      <c r="H19815" s="61" t="s">
        <v>967</v>
      </c>
      <c r="I19815" s="61">
        <v>42.01</v>
      </c>
      <c r="J19815" s="61">
        <v>-76.72</v>
      </c>
      <c r="K19815">
        <v>1716</v>
      </c>
      <c r="L19815"/>
      <c r="M19815"/>
    </row>
    <row r="19816" spans="1:13">
      <c r="A19816" s="61" t="s">
        <v>40</v>
      </c>
      <c r="B19816" s="61">
        <v>14895</v>
      </c>
      <c r="C19816" s="63" t="s">
        <v>968</v>
      </c>
      <c r="D19816" s="61">
        <v>0</v>
      </c>
      <c r="E19816" s="61" t="s">
        <v>3944</v>
      </c>
      <c r="F19816" s="61" t="s">
        <v>111</v>
      </c>
      <c r="G19816" s="61" t="s">
        <v>3710</v>
      </c>
      <c r="H19816" s="61" t="s">
        <v>967</v>
      </c>
      <c r="I19816" s="61">
        <v>42.12</v>
      </c>
      <c r="J19816" s="61">
        <v>-77.94</v>
      </c>
      <c r="K19816">
        <v>9375</v>
      </c>
      <c r="L19816"/>
      <c r="M19816"/>
    </row>
    <row r="19817" spans="1:13">
      <c r="A19817" s="61" t="s">
        <v>40</v>
      </c>
      <c r="B19817" s="61">
        <v>11704</v>
      </c>
      <c r="C19817" s="63" t="s">
        <v>968</v>
      </c>
      <c r="D19817" s="61">
        <v>0</v>
      </c>
      <c r="E19817" s="61" t="s">
        <v>2930</v>
      </c>
      <c r="F19817" s="61" t="s">
        <v>111</v>
      </c>
      <c r="G19817" s="61" t="s">
        <v>966</v>
      </c>
      <c r="H19817" s="61" t="s">
        <v>967</v>
      </c>
      <c r="I19817" s="61">
        <v>40.71</v>
      </c>
      <c r="J19817" s="61">
        <v>-73.349999999999994</v>
      </c>
      <c r="K19817">
        <v>40367</v>
      </c>
      <c r="L19817"/>
      <c r="M19817"/>
    </row>
    <row r="19818" spans="1:13">
      <c r="A19818" s="61" t="s">
        <v>40</v>
      </c>
      <c r="B19818" s="61">
        <v>14585</v>
      </c>
      <c r="C19818" s="63" t="s">
        <v>968</v>
      </c>
      <c r="D19818" s="61">
        <v>0</v>
      </c>
      <c r="E19818" s="61" t="s">
        <v>3845</v>
      </c>
      <c r="F19818" s="61" t="s">
        <v>111</v>
      </c>
      <c r="G19818" s="61" t="s">
        <v>3779</v>
      </c>
      <c r="H19818" s="61" t="s">
        <v>967</v>
      </c>
      <c r="I19818" s="61">
        <v>42.91</v>
      </c>
      <c r="J19818" s="61">
        <v>-77.55</v>
      </c>
      <c r="K19818">
        <v>187</v>
      </c>
      <c r="L19818"/>
      <c r="M19818"/>
    </row>
    <row r="19819" spans="1:13">
      <c r="A19819" s="61" t="s">
        <v>40</v>
      </c>
      <c r="B19819" s="61">
        <v>13482</v>
      </c>
      <c r="C19819" s="63" t="s">
        <v>968</v>
      </c>
      <c r="D19819" s="61">
        <v>0</v>
      </c>
      <c r="E19819" s="61" t="s">
        <v>3561</v>
      </c>
      <c r="F19819" s="61" t="s">
        <v>111</v>
      </c>
      <c r="G19819" s="61" t="s">
        <v>3066</v>
      </c>
      <c r="H19819" s="61" t="s">
        <v>967</v>
      </c>
      <c r="I19819" s="61">
        <v>42.69</v>
      </c>
      <c r="J19819" s="61">
        <v>-75.19</v>
      </c>
      <c r="K19819">
        <v>65</v>
      </c>
      <c r="L19819"/>
      <c r="M19819"/>
    </row>
    <row r="19820" spans="1:13">
      <c r="A19820" s="61" t="s">
        <v>40</v>
      </c>
      <c r="B19820" s="61">
        <v>12992</v>
      </c>
      <c r="C19820" s="63" t="s">
        <v>968</v>
      </c>
      <c r="D19820" s="61">
        <v>0</v>
      </c>
      <c r="E19820" s="61" t="s">
        <v>3405</v>
      </c>
      <c r="F19820" s="61" t="s">
        <v>111</v>
      </c>
      <c r="G19820" s="61" t="s">
        <v>3350</v>
      </c>
      <c r="H19820" s="61" t="s">
        <v>967</v>
      </c>
      <c r="I19820" s="61">
        <v>44.79</v>
      </c>
      <c r="J19820" s="61">
        <v>-73.52</v>
      </c>
      <c r="K19820">
        <v>4796</v>
      </c>
      <c r="L19820"/>
      <c r="M19820"/>
    </row>
    <row r="19821" spans="1:13">
      <c r="A19821" s="61" t="s">
        <v>40</v>
      </c>
      <c r="B19821" s="61">
        <v>12593</v>
      </c>
      <c r="C19821" s="63" t="s">
        <v>968</v>
      </c>
      <c r="D19821" s="61">
        <v>1</v>
      </c>
      <c r="E19821" s="61" t="s">
        <v>3245</v>
      </c>
      <c r="F19821" s="61" t="s">
        <v>111</v>
      </c>
      <c r="G19821" s="61" t="s">
        <v>566</v>
      </c>
      <c r="H19821" s="61" t="s">
        <v>967</v>
      </c>
      <c r="I19821" s="61">
        <v>42.09</v>
      </c>
      <c r="J19821" s="61">
        <v>-73.58</v>
      </c>
      <c r="K19821">
        <v>1230</v>
      </c>
      <c r="L19821"/>
      <c r="M19821"/>
    </row>
    <row r="19822" spans="1:13">
      <c r="A19822" s="61" t="s">
        <v>40</v>
      </c>
      <c r="B19822" s="61">
        <v>12192</v>
      </c>
      <c r="C19822" s="63" t="s">
        <v>968</v>
      </c>
      <c r="D19822" s="61">
        <v>0</v>
      </c>
      <c r="E19822" s="61" t="s">
        <v>3132</v>
      </c>
      <c r="F19822" s="61" t="s">
        <v>111</v>
      </c>
      <c r="G19822" s="61" t="s">
        <v>506</v>
      </c>
      <c r="H19822" s="61" t="s">
        <v>967</v>
      </c>
      <c r="I19822" s="61">
        <v>42.4</v>
      </c>
      <c r="J19822" s="61">
        <v>-73.81</v>
      </c>
      <c r="K19822">
        <v>1617</v>
      </c>
      <c r="L19822"/>
      <c r="M19822"/>
    </row>
    <row r="19823" spans="1:13">
      <c r="A19823" s="61" t="s">
        <v>40</v>
      </c>
      <c r="B19823" s="61">
        <v>13485</v>
      </c>
      <c r="C19823" s="63" t="s">
        <v>968</v>
      </c>
      <c r="D19823" s="61">
        <v>0</v>
      </c>
      <c r="E19823" s="61" t="s">
        <v>3563</v>
      </c>
      <c r="F19823" s="61" t="s">
        <v>111</v>
      </c>
      <c r="G19823" s="61" t="s">
        <v>495</v>
      </c>
      <c r="H19823" s="61" t="s">
        <v>967</v>
      </c>
      <c r="I19823" s="61">
        <v>42.78</v>
      </c>
      <c r="J19823" s="61">
        <v>-75.31</v>
      </c>
      <c r="K19823">
        <v>1349</v>
      </c>
      <c r="L19823"/>
      <c r="M19823"/>
    </row>
    <row r="19824" spans="1:13">
      <c r="A19824" s="61" t="s">
        <v>40</v>
      </c>
      <c r="B19824" s="61">
        <v>14170</v>
      </c>
      <c r="C19824" s="63" t="s">
        <v>968</v>
      </c>
      <c r="D19824" s="61">
        <v>0</v>
      </c>
      <c r="E19824" s="61" t="s">
        <v>3764</v>
      </c>
      <c r="F19824" s="61" t="s">
        <v>111</v>
      </c>
      <c r="G19824" s="61" t="s">
        <v>3694</v>
      </c>
      <c r="H19824" s="61" t="s">
        <v>967</v>
      </c>
      <c r="I19824" s="61">
        <v>42.7</v>
      </c>
      <c r="J19824" s="61">
        <v>-78.67</v>
      </c>
      <c r="K19824">
        <v>2248</v>
      </c>
      <c r="L19824"/>
      <c r="M19824"/>
    </row>
    <row r="19825" spans="1:13">
      <c r="A19825" s="61" t="s">
        <v>40</v>
      </c>
      <c r="B19825" s="61">
        <v>12194</v>
      </c>
      <c r="C19825" s="63" t="s">
        <v>968</v>
      </c>
      <c r="D19825" s="61">
        <v>0</v>
      </c>
      <c r="E19825" s="61" t="s">
        <v>3133</v>
      </c>
      <c r="F19825" s="61" t="s">
        <v>111</v>
      </c>
      <c r="G19825" s="61" t="s">
        <v>3041</v>
      </c>
      <c r="H19825" s="61" t="s">
        <v>967</v>
      </c>
      <c r="I19825" s="61">
        <v>42.53</v>
      </c>
      <c r="J19825" s="61">
        <v>-74.45</v>
      </c>
      <c r="K19825">
        <v>176</v>
      </c>
      <c r="L19825"/>
      <c r="M19825"/>
    </row>
    <row r="19826" spans="1:13">
      <c r="A19826" s="61" t="s">
        <v>40</v>
      </c>
      <c r="B19826" s="61">
        <v>10604</v>
      </c>
      <c r="C19826" s="63" t="s">
        <v>968</v>
      </c>
      <c r="D19826" s="61">
        <v>0</v>
      </c>
      <c r="E19826" s="61" t="s">
        <v>2802</v>
      </c>
      <c r="F19826" s="61" t="s">
        <v>111</v>
      </c>
      <c r="G19826" s="61" t="s">
        <v>2760</v>
      </c>
      <c r="H19826" s="61" t="s">
        <v>967</v>
      </c>
      <c r="I19826" s="61">
        <v>41.05</v>
      </c>
      <c r="J19826" s="61">
        <v>-73.739999999999995</v>
      </c>
      <c r="K19826">
        <v>11526</v>
      </c>
      <c r="L19826"/>
      <c r="M19826"/>
    </row>
    <row r="19827" spans="1:13">
      <c r="A19827" s="61" t="s">
        <v>40</v>
      </c>
      <c r="B19827" s="61">
        <v>10993</v>
      </c>
      <c r="C19827" s="63" t="s">
        <v>968</v>
      </c>
      <c r="D19827" s="61">
        <v>0</v>
      </c>
      <c r="E19827" s="61" t="s">
        <v>2848</v>
      </c>
      <c r="F19827" s="61" t="s">
        <v>111</v>
      </c>
      <c r="G19827" s="61" t="s">
        <v>2809</v>
      </c>
      <c r="H19827" s="61" t="s">
        <v>967</v>
      </c>
      <c r="I19827" s="61">
        <v>41.21</v>
      </c>
      <c r="J19827" s="61">
        <v>-73.97</v>
      </c>
      <c r="K19827">
        <v>5113</v>
      </c>
      <c r="L19827"/>
      <c r="M19827"/>
    </row>
    <row r="19828" spans="1:13">
      <c r="A19828" s="61" t="s">
        <v>40</v>
      </c>
      <c r="B19828" s="61">
        <v>11552</v>
      </c>
      <c r="C19828" s="63" t="s">
        <v>968</v>
      </c>
      <c r="D19828" s="61">
        <v>0</v>
      </c>
      <c r="E19828" s="61" t="s">
        <v>2903</v>
      </c>
      <c r="F19828" s="61" t="s">
        <v>111</v>
      </c>
      <c r="G19828" s="61" t="s">
        <v>2852</v>
      </c>
      <c r="H19828" s="61" t="s">
        <v>967</v>
      </c>
      <c r="I19828" s="61">
        <v>40.69</v>
      </c>
      <c r="J19828" s="61">
        <v>-73.650000000000006</v>
      </c>
      <c r="K19828">
        <v>24903</v>
      </c>
      <c r="L19828"/>
      <c r="M19828"/>
    </row>
    <row r="19829" spans="1:13">
      <c r="A19829" s="61" t="s">
        <v>40</v>
      </c>
      <c r="B19829" s="61">
        <v>14586</v>
      </c>
      <c r="C19829" s="63" t="s">
        <v>968</v>
      </c>
      <c r="D19829" s="61">
        <v>0</v>
      </c>
      <c r="E19829" s="61" t="s">
        <v>3846</v>
      </c>
      <c r="F19829" s="61" t="s">
        <v>111</v>
      </c>
      <c r="G19829" s="61" t="s">
        <v>603</v>
      </c>
      <c r="H19829" s="61" t="s">
        <v>967</v>
      </c>
      <c r="I19829" s="61">
        <v>43.03</v>
      </c>
      <c r="J19829" s="61">
        <v>-77.69</v>
      </c>
      <c r="K19829">
        <v>13089</v>
      </c>
      <c r="L19829"/>
      <c r="M19829"/>
    </row>
    <row r="19830" spans="1:13">
      <c r="A19830" s="61" t="s">
        <v>40</v>
      </c>
      <c r="B19830" s="61">
        <v>12491</v>
      </c>
      <c r="C19830" s="63" t="s">
        <v>968</v>
      </c>
      <c r="D19830" s="61">
        <v>0</v>
      </c>
      <c r="E19830" s="61" t="s">
        <v>3190</v>
      </c>
      <c r="F19830" s="61" t="s">
        <v>111</v>
      </c>
      <c r="G19830" s="61" t="s">
        <v>3136</v>
      </c>
      <c r="H19830" s="61" t="s">
        <v>967</v>
      </c>
      <c r="I19830" s="61">
        <v>41.97</v>
      </c>
      <c r="J19830" s="61">
        <v>-74.14</v>
      </c>
      <c r="K19830">
        <v>1782</v>
      </c>
      <c r="L19830"/>
      <c r="M19830"/>
    </row>
    <row r="19831" spans="1:13">
      <c r="A19831" s="61" t="s">
        <v>40</v>
      </c>
      <c r="B19831" s="61">
        <v>11795</v>
      </c>
      <c r="C19831" s="63" t="s">
        <v>968</v>
      </c>
      <c r="D19831" s="61">
        <v>0</v>
      </c>
      <c r="E19831" s="61" t="s">
        <v>2987</v>
      </c>
      <c r="F19831" s="61" t="s">
        <v>111</v>
      </c>
      <c r="G19831" s="61" t="s">
        <v>966</v>
      </c>
      <c r="H19831" s="61" t="s">
        <v>967</v>
      </c>
      <c r="I19831" s="61">
        <v>40.700000000000003</v>
      </c>
      <c r="J19831" s="61">
        <v>-73.290000000000006</v>
      </c>
      <c r="K19831">
        <v>25344</v>
      </c>
      <c r="L19831"/>
      <c r="M19831"/>
    </row>
    <row r="19832" spans="1:13">
      <c r="A19832" s="61" t="s">
        <v>40</v>
      </c>
      <c r="B19832" s="61">
        <v>12492</v>
      </c>
      <c r="C19832" s="63" t="s">
        <v>968</v>
      </c>
      <c r="D19832" s="61">
        <v>0</v>
      </c>
      <c r="E19832" s="61" t="s">
        <v>3191</v>
      </c>
      <c r="F19832" s="61" t="s">
        <v>111</v>
      </c>
      <c r="G19832" s="61" t="s">
        <v>506</v>
      </c>
      <c r="H19832" s="61" t="s">
        <v>967</v>
      </c>
      <c r="I19832" s="61">
        <v>42.18</v>
      </c>
      <c r="J19832" s="61">
        <v>-74.34</v>
      </c>
      <c r="K19832">
        <v>296</v>
      </c>
      <c r="L19832"/>
      <c r="M19832"/>
    </row>
    <row r="19833" spans="1:13">
      <c r="A19833" s="61" t="s">
        <v>40</v>
      </c>
      <c r="B19833" s="61">
        <v>13489</v>
      </c>
      <c r="C19833" s="63" t="s">
        <v>968</v>
      </c>
      <c r="D19833" s="61">
        <v>0</v>
      </c>
      <c r="E19833" s="61" t="s">
        <v>3566</v>
      </c>
      <c r="F19833" s="61" t="s">
        <v>111</v>
      </c>
      <c r="G19833" s="61" t="s">
        <v>3494</v>
      </c>
      <c r="H19833" s="61" t="s">
        <v>967</v>
      </c>
      <c r="I19833" s="61">
        <v>43.46</v>
      </c>
      <c r="J19833" s="61">
        <v>-75.52</v>
      </c>
      <c r="K19833">
        <v>556</v>
      </c>
      <c r="L19833"/>
      <c r="M19833"/>
    </row>
    <row r="19834" spans="1:13">
      <c r="A19834" s="61" t="s">
        <v>40</v>
      </c>
      <c r="B19834" s="61">
        <v>13167</v>
      </c>
      <c r="C19834" s="63" t="s">
        <v>968</v>
      </c>
      <c r="D19834" s="61">
        <v>0</v>
      </c>
      <c r="E19834" s="61" t="s">
        <v>3485</v>
      </c>
      <c r="F19834" s="61" t="s">
        <v>111</v>
      </c>
      <c r="G19834" s="61" t="s">
        <v>3412</v>
      </c>
      <c r="H19834" s="61" t="s">
        <v>967</v>
      </c>
      <c r="I19834" s="61">
        <v>43.29</v>
      </c>
      <c r="J19834" s="61">
        <v>-76.069999999999993</v>
      </c>
      <c r="K19834">
        <v>3263</v>
      </c>
      <c r="L19834"/>
      <c r="M19834"/>
    </row>
    <row r="19835" spans="1:13">
      <c r="A19835" s="61" t="s">
        <v>40</v>
      </c>
      <c r="B19835" s="61">
        <v>10994</v>
      </c>
      <c r="C19835" s="63" t="s">
        <v>968</v>
      </c>
      <c r="D19835" s="61">
        <v>0</v>
      </c>
      <c r="E19835" s="61" t="s">
        <v>2849</v>
      </c>
      <c r="F19835" s="61" t="s">
        <v>111</v>
      </c>
      <c r="G19835" s="61" t="s">
        <v>2809</v>
      </c>
      <c r="H19835" s="61" t="s">
        <v>967</v>
      </c>
      <c r="I19835" s="61">
        <v>41.09</v>
      </c>
      <c r="J19835" s="61">
        <v>-73.959999999999994</v>
      </c>
      <c r="K19835">
        <v>7242</v>
      </c>
      <c r="L19835"/>
      <c r="M19835"/>
    </row>
    <row r="19836" spans="1:13">
      <c r="A19836" s="61" t="s">
        <v>40</v>
      </c>
      <c r="B19836" s="61">
        <v>13861</v>
      </c>
      <c r="C19836" s="63" t="s">
        <v>968</v>
      </c>
      <c r="D19836" s="61">
        <v>0</v>
      </c>
      <c r="E19836" s="61" t="s">
        <v>3688</v>
      </c>
      <c r="F19836" s="61" t="s">
        <v>111</v>
      </c>
      <c r="G19836" s="61" t="s">
        <v>3066</v>
      </c>
      <c r="H19836" s="61" t="s">
        <v>967</v>
      </c>
      <c r="I19836" s="61">
        <v>42.51</v>
      </c>
      <c r="J19836" s="61">
        <v>-75.150000000000006</v>
      </c>
      <c r="K19836">
        <v>426</v>
      </c>
      <c r="L19836"/>
      <c r="M19836"/>
    </row>
    <row r="19837" spans="1:13">
      <c r="A19837" s="61" t="s">
        <v>40</v>
      </c>
      <c r="B19837" s="61">
        <v>10996</v>
      </c>
      <c r="C19837" s="63" t="s">
        <v>968</v>
      </c>
      <c r="D19837" s="61">
        <v>0</v>
      </c>
      <c r="E19837" s="61" t="s">
        <v>914</v>
      </c>
      <c r="F19837" s="61" t="s">
        <v>111</v>
      </c>
      <c r="G19837" s="61" t="s">
        <v>1971</v>
      </c>
      <c r="H19837" s="61" t="s">
        <v>967</v>
      </c>
      <c r="I19837" s="61">
        <v>41.39</v>
      </c>
      <c r="J19837" s="61">
        <v>-73.97</v>
      </c>
      <c r="K19837">
        <v>7276</v>
      </c>
      <c r="L19837"/>
      <c r="M19837"/>
    </row>
    <row r="19838" spans="1:13">
      <c r="A19838" s="61" t="s">
        <v>40</v>
      </c>
      <c r="B19838" s="61">
        <v>12196</v>
      </c>
      <c r="C19838" s="63" t="s">
        <v>968</v>
      </c>
      <c r="D19838" s="61">
        <v>0</v>
      </c>
      <c r="E19838" s="61" t="s">
        <v>3134</v>
      </c>
      <c r="F19838" s="61" t="s">
        <v>111</v>
      </c>
      <c r="G19838" s="61" t="s">
        <v>3031</v>
      </c>
      <c r="H19838" s="61" t="s">
        <v>967</v>
      </c>
      <c r="I19838" s="61">
        <v>42.63</v>
      </c>
      <c r="J19838" s="61">
        <v>-73.599999999999994</v>
      </c>
      <c r="K19838">
        <v>2930</v>
      </c>
      <c r="L19838"/>
      <c r="M19838"/>
    </row>
    <row r="19839" spans="1:13">
      <c r="A19839" s="61" t="s">
        <v>40</v>
      </c>
      <c r="B19839" s="61">
        <v>11796</v>
      </c>
      <c r="C19839" s="63" t="s">
        <v>968</v>
      </c>
      <c r="D19839" s="61">
        <v>0</v>
      </c>
      <c r="E19839" s="61" t="s">
        <v>2988</v>
      </c>
      <c r="F19839" s="61" t="s">
        <v>111</v>
      </c>
      <c r="G19839" s="61" t="s">
        <v>966</v>
      </c>
      <c r="H19839" s="61" t="s">
        <v>967</v>
      </c>
      <c r="I19839" s="61">
        <v>40.72</v>
      </c>
      <c r="J19839" s="61">
        <v>-73.099999999999994</v>
      </c>
      <c r="K19839">
        <v>3676</v>
      </c>
      <c r="L19839"/>
      <c r="M19839"/>
    </row>
    <row r="19840" spans="1:13">
      <c r="A19840" s="61" t="s">
        <v>40</v>
      </c>
      <c r="B19840" s="61">
        <v>12494</v>
      </c>
      <c r="C19840" s="63" t="s">
        <v>968</v>
      </c>
      <c r="D19840" s="61">
        <v>0</v>
      </c>
      <c r="E19840" s="61" t="s">
        <v>3192</v>
      </c>
      <c r="F19840" s="61" t="s">
        <v>111</v>
      </c>
      <c r="G19840" s="61" t="s">
        <v>3136</v>
      </c>
      <c r="H19840" s="61" t="s">
        <v>967</v>
      </c>
      <c r="I19840" s="61">
        <v>41.96</v>
      </c>
      <c r="J19840" s="61">
        <v>-74.28</v>
      </c>
      <c r="K19840">
        <v>712</v>
      </c>
      <c r="L19840"/>
      <c r="M19840"/>
    </row>
    <row r="19841" spans="1:13">
      <c r="A19841" s="61" t="s">
        <v>40</v>
      </c>
      <c r="B19841" s="61">
        <v>13696</v>
      </c>
      <c r="C19841" s="63" t="s">
        <v>968</v>
      </c>
      <c r="D19841" s="61">
        <v>0</v>
      </c>
      <c r="E19841" s="61" t="s">
        <v>3627</v>
      </c>
      <c r="F19841" s="61" t="s">
        <v>111</v>
      </c>
      <c r="G19841" s="61" t="s">
        <v>3599</v>
      </c>
      <c r="H19841" s="61" t="s">
        <v>967</v>
      </c>
      <c r="I19841" s="61">
        <v>44.69</v>
      </c>
      <c r="J19841" s="61">
        <v>-74.89</v>
      </c>
      <c r="K19841">
        <v>181</v>
      </c>
      <c r="L19841"/>
      <c r="M19841"/>
    </row>
    <row r="19842" spans="1:13">
      <c r="A19842" s="61" t="s">
        <v>40</v>
      </c>
      <c r="B19842" s="61">
        <v>14171</v>
      </c>
      <c r="C19842" s="63" t="s">
        <v>968</v>
      </c>
      <c r="D19842" s="61">
        <v>0</v>
      </c>
      <c r="E19842" s="61" t="s">
        <v>3765</v>
      </c>
      <c r="F19842" s="61" t="s">
        <v>111</v>
      </c>
      <c r="G19842" s="61" t="s">
        <v>3719</v>
      </c>
      <c r="H19842" s="61" t="s">
        <v>967</v>
      </c>
      <c r="I19842" s="61">
        <v>42.43</v>
      </c>
      <c r="J19842" s="61">
        <v>-78.62</v>
      </c>
      <c r="K19842">
        <v>1852</v>
      </c>
      <c r="L19842"/>
      <c r="M19842"/>
    </row>
    <row r="19843" spans="1:13">
      <c r="A19843" s="61" t="s">
        <v>40</v>
      </c>
      <c r="B19843" s="61">
        <v>13491</v>
      </c>
      <c r="C19843" s="63" t="s">
        <v>968</v>
      </c>
      <c r="D19843" s="61">
        <v>0</v>
      </c>
      <c r="E19843" s="61" t="s">
        <v>3568</v>
      </c>
      <c r="F19843" s="61" t="s">
        <v>111</v>
      </c>
      <c r="G19843" s="61" t="s">
        <v>3504</v>
      </c>
      <c r="H19843" s="61" t="s">
        <v>967</v>
      </c>
      <c r="I19843" s="61">
        <v>42.88</v>
      </c>
      <c r="J19843" s="61">
        <v>-75.19</v>
      </c>
      <c r="K19843">
        <v>3494</v>
      </c>
      <c r="L19843"/>
      <c r="M19843"/>
    </row>
    <row r="19844" spans="1:13">
      <c r="A19844" s="61" t="s">
        <v>40</v>
      </c>
      <c r="B19844" s="61">
        <v>11590</v>
      </c>
      <c r="C19844" s="63" t="s">
        <v>968</v>
      </c>
      <c r="D19844" s="61">
        <v>0</v>
      </c>
      <c r="E19844" s="61" t="s">
        <v>2915</v>
      </c>
      <c r="F19844" s="61" t="s">
        <v>111</v>
      </c>
      <c r="G19844" s="61" t="s">
        <v>2852</v>
      </c>
      <c r="H19844" s="61" t="s">
        <v>967</v>
      </c>
      <c r="I19844" s="61">
        <v>40.75</v>
      </c>
      <c r="J19844" s="61">
        <v>-73.58</v>
      </c>
      <c r="K19844">
        <v>47838</v>
      </c>
      <c r="L19844"/>
      <c r="M19844"/>
    </row>
    <row r="19845" spans="1:13">
      <c r="A19845" s="61" t="s">
        <v>40</v>
      </c>
      <c r="B19845" s="61">
        <v>13483</v>
      </c>
      <c r="C19845" s="63" t="s">
        <v>968</v>
      </c>
      <c r="D19845" s="61">
        <v>0</v>
      </c>
      <c r="E19845" s="61" t="s">
        <v>3562</v>
      </c>
      <c r="F19845" s="61" t="s">
        <v>111</v>
      </c>
      <c r="G19845" s="61" t="s">
        <v>3426</v>
      </c>
      <c r="H19845" s="61" t="s">
        <v>967</v>
      </c>
      <c r="I19845" s="61">
        <v>43.4</v>
      </c>
      <c r="J19845" s="61">
        <v>-75.83</v>
      </c>
      <c r="K19845">
        <v>310</v>
      </c>
      <c r="L19845"/>
      <c r="M19845"/>
    </row>
    <row r="19846" spans="1:13">
      <c r="A19846" s="61" t="s">
        <v>40</v>
      </c>
      <c r="B19846" s="61">
        <v>12193</v>
      </c>
      <c r="C19846" s="63" t="s">
        <v>968</v>
      </c>
      <c r="D19846" s="61">
        <v>0</v>
      </c>
      <c r="E19846" s="61" t="s">
        <v>3055</v>
      </c>
      <c r="F19846" s="61" t="s">
        <v>111</v>
      </c>
      <c r="G19846" s="61" t="s">
        <v>3020</v>
      </c>
      <c r="H19846" s="61" t="s">
        <v>967</v>
      </c>
      <c r="I19846" s="61">
        <v>42.51</v>
      </c>
      <c r="J19846" s="61">
        <v>-74.040000000000006</v>
      </c>
      <c r="K19846">
        <v>1934</v>
      </c>
      <c r="L19846"/>
      <c r="M19846"/>
    </row>
    <row r="19847" spans="1:13">
      <c r="A19847" s="61" t="s">
        <v>40</v>
      </c>
      <c r="B19847" s="61">
        <v>13486</v>
      </c>
      <c r="C19847" s="63" t="s">
        <v>968</v>
      </c>
      <c r="D19847" s="61">
        <v>0</v>
      </c>
      <c r="E19847" s="61" t="s">
        <v>3564</v>
      </c>
      <c r="F19847" s="61" t="s">
        <v>111</v>
      </c>
      <c r="G19847" s="61" t="s">
        <v>3426</v>
      </c>
      <c r="H19847" s="61" t="s">
        <v>967</v>
      </c>
      <c r="I19847" s="61">
        <v>43.3</v>
      </c>
      <c r="J19847" s="61">
        <v>-75.38</v>
      </c>
      <c r="K19847">
        <v>710</v>
      </c>
      <c r="L19847"/>
      <c r="M19847"/>
    </row>
    <row r="19848" spans="1:13">
      <c r="A19848" s="61" t="s">
        <v>40</v>
      </c>
      <c r="B19848" s="61">
        <v>14787</v>
      </c>
      <c r="C19848" s="63" t="s">
        <v>968</v>
      </c>
      <c r="D19848" s="61">
        <v>0</v>
      </c>
      <c r="E19848" s="61" t="s">
        <v>1029</v>
      </c>
      <c r="F19848" s="61" t="s">
        <v>111</v>
      </c>
      <c r="G19848" s="61" t="s">
        <v>3723</v>
      </c>
      <c r="H19848" s="61" t="s">
        <v>967</v>
      </c>
      <c r="I19848" s="61">
        <v>42.32</v>
      </c>
      <c r="J19848" s="61">
        <v>-79.569999999999993</v>
      </c>
      <c r="K19848">
        <v>4825</v>
      </c>
      <c r="L19848"/>
      <c r="M19848"/>
    </row>
    <row r="19849" spans="1:13">
      <c r="A19849" s="61" t="s">
        <v>40</v>
      </c>
      <c r="B19849" s="61">
        <v>13488</v>
      </c>
      <c r="C19849" s="63" t="s">
        <v>968</v>
      </c>
      <c r="D19849" s="61">
        <v>0</v>
      </c>
      <c r="E19849" s="61" t="s">
        <v>1205</v>
      </c>
      <c r="F19849" s="61" t="s">
        <v>111</v>
      </c>
      <c r="G19849" s="61" t="s">
        <v>3066</v>
      </c>
      <c r="H19849" s="61" t="s">
        <v>967</v>
      </c>
      <c r="I19849" s="61">
        <v>42.69</v>
      </c>
      <c r="J19849" s="61">
        <v>-74.75</v>
      </c>
      <c r="K19849">
        <v>138</v>
      </c>
      <c r="L19849"/>
      <c r="M19849"/>
    </row>
    <row r="19850" spans="1:13">
      <c r="A19850" s="61" t="s">
        <v>40</v>
      </c>
      <c r="B19850" s="61">
        <v>11977</v>
      </c>
      <c r="C19850" s="63" t="s">
        <v>968</v>
      </c>
      <c r="D19850" s="61">
        <v>0</v>
      </c>
      <c r="E19850" s="61" t="s">
        <v>3016</v>
      </c>
      <c r="F19850" s="61" t="s">
        <v>111</v>
      </c>
      <c r="G19850" s="61" t="s">
        <v>966</v>
      </c>
      <c r="H19850" s="61" t="s">
        <v>967</v>
      </c>
      <c r="I19850" s="61">
        <v>40.83</v>
      </c>
      <c r="J19850" s="61">
        <v>-72.680000000000007</v>
      </c>
      <c r="K19850">
        <v>2837</v>
      </c>
      <c r="L19850"/>
      <c r="M19850"/>
    </row>
    <row r="19851" spans="1:13">
      <c r="A19851" s="61" t="s">
        <v>40</v>
      </c>
      <c r="B19851" s="61">
        <v>11978</v>
      </c>
      <c r="C19851" s="63" t="s">
        <v>968</v>
      </c>
      <c r="D19851" s="61">
        <v>0</v>
      </c>
      <c r="E19851" s="61" t="s">
        <v>3017</v>
      </c>
      <c r="F19851" s="61" t="s">
        <v>111</v>
      </c>
      <c r="G19851" s="61" t="s">
        <v>966</v>
      </c>
      <c r="H19851" s="61" t="s">
        <v>967</v>
      </c>
      <c r="I19851" s="61">
        <v>40.83</v>
      </c>
      <c r="J19851" s="61">
        <v>-72.650000000000006</v>
      </c>
      <c r="K19851">
        <v>4087</v>
      </c>
      <c r="L19851"/>
      <c r="M19851"/>
    </row>
    <row r="19852" spans="1:13">
      <c r="A19852" s="61" t="s">
        <v>40</v>
      </c>
      <c r="B19852" s="61">
        <v>13490</v>
      </c>
      <c r="C19852" s="63" t="s">
        <v>968</v>
      </c>
      <c r="D19852" s="61">
        <v>0</v>
      </c>
      <c r="E19852" s="61" t="s">
        <v>1553</v>
      </c>
      <c r="F19852" s="61" t="s">
        <v>111</v>
      </c>
      <c r="G19852" s="61" t="s">
        <v>3426</v>
      </c>
      <c r="H19852" s="61" t="s">
        <v>967</v>
      </c>
      <c r="I19852" s="61">
        <v>43.11</v>
      </c>
      <c r="J19852" s="61">
        <v>-75.400000000000006</v>
      </c>
      <c r="K19852">
        <v>1278</v>
      </c>
      <c r="L19852"/>
      <c r="M19852"/>
    </row>
    <row r="19853" spans="1:13">
      <c r="A19853" s="61" t="s">
        <v>40</v>
      </c>
      <c r="B19853" s="61">
        <v>12993</v>
      </c>
      <c r="C19853" s="63" t="s">
        <v>968</v>
      </c>
      <c r="D19853" s="61">
        <v>0</v>
      </c>
      <c r="E19853" s="61" t="s">
        <v>1409</v>
      </c>
      <c r="F19853" s="61" t="s">
        <v>111</v>
      </c>
      <c r="G19853" s="61" t="s">
        <v>1186</v>
      </c>
      <c r="H19853" s="61" t="s">
        <v>967</v>
      </c>
      <c r="I19853" s="61">
        <v>44.17</v>
      </c>
      <c r="J19853" s="61">
        <v>-73.430000000000007</v>
      </c>
      <c r="K19853">
        <v>1657</v>
      </c>
      <c r="L19853"/>
      <c r="M19853"/>
    </row>
    <row r="19854" spans="1:13">
      <c r="A19854" s="61" t="s">
        <v>40</v>
      </c>
      <c r="B19854" s="61">
        <v>10998</v>
      </c>
      <c r="C19854" s="63" t="s">
        <v>968</v>
      </c>
      <c r="D19854" s="61">
        <v>0</v>
      </c>
      <c r="E19854" s="61" t="s">
        <v>2850</v>
      </c>
      <c r="F19854" s="61" t="s">
        <v>111</v>
      </c>
      <c r="G19854" s="61" t="s">
        <v>1971</v>
      </c>
      <c r="H19854" s="61" t="s">
        <v>967</v>
      </c>
      <c r="I19854" s="61">
        <v>41.32</v>
      </c>
      <c r="J19854" s="61">
        <v>-74.540000000000006</v>
      </c>
      <c r="K19854">
        <v>3588</v>
      </c>
      <c r="L19854"/>
      <c r="M19854"/>
    </row>
    <row r="19855" spans="1:13">
      <c r="A19855" s="61" t="s">
        <v>40</v>
      </c>
      <c r="B19855" s="61">
        <v>12886</v>
      </c>
      <c r="C19855" s="63" t="s">
        <v>968</v>
      </c>
      <c r="D19855" s="61">
        <v>0</v>
      </c>
      <c r="E19855" s="61" t="s">
        <v>3347</v>
      </c>
      <c r="F19855" s="61" t="s">
        <v>111</v>
      </c>
      <c r="G19855" s="61" t="s">
        <v>572</v>
      </c>
      <c r="H19855" s="61" t="s">
        <v>967</v>
      </c>
      <c r="I19855" s="61">
        <v>43.64</v>
      </c>
      <c r="J19855" s="61">
        <v>-73.92</v>
      </c>
      <c r="K19855">
        <v>179</v>
      </c>
      <c r="L19855"/>
      <c r="M19855"/>
    </row>
    <row r="19856" spans="1:13">
      <c r="A19856" s="61" t="s">
        <v>40</v>
      </c>
      <c r="B19856" s="61">
        <v>12786</v>
      </c>
      <c r="C19856" s="63" t="s">
        <v>968</v>
      </c>
      <c r="D19856" s="61">
        <v>0</v>
      </c>
      <c r="E19856" s="61" t="s">
        <v>3290</v>
      </c>
      <c r="F19856" s="61" t="s">
        <v>111</v>
      </c>
      <c r="G19856" s="61" t="s">
        <v>1527</v>
      </c>
      <c r="H19856" s="61" t="s">
        <v>967</v>
      </c>
      <c r="I19856" s="61">
        <v>41.64</v>
      </c>
      <c r="J19856" s="61">
        <v>-74.86</v>
      </c>
      <c r="K19856">
        <v>711</v>
      </c>
      <c r="L19856"/>
      <c r="M19856"/>
    </row>
    <row r="19857" spans="1:13">
      <c r="A19857" s="61" t="s">
        <v>40</v>
      </c>
      <c r="B19857" s="61">
        <v>10607</v>
      </c>
      <c r="C19857" s="63" t="s">
        <v>968</v>
      </c>
      <c r="D19857" s="61">
        <v>0</v>
      </c>
      <c r="E19857" s="61" t="s">
        <v>527</v>
      </c>
      <c r="F19857" s="61" t="s">
        <v>111</v>
      </c>
      <c r="G19857" s="61" t="s">
        <v>2760</v>
      </c>
      <c r="H19857" s="61" t="s">
        <v>967</v>
      </c>
      <c r="I19857" s="61">
        <v>41.04</v>
      </c>
      <c r="J19857" s="61">
        <v>-73.81</v>
      </c>
      <c r="K19857">
        <v>7441</v>
      </c>
      <c r="L19857"/>
      <c r="M19857"/>
    </row>
    <row r="19858" spans="1:13">
      <c r="A19858" s="61" t="s">
        <v>40</v>
      </c>
      <c r="B19858" s="61">
        <v>10606</v>
      </c>
      <c r="C19858" s="63" t="s">
        <v>968</v>
      </c>
      <c r="D19858" s="61">
        <v>0</v>
      </c>
      <c r="E19858" s="61" t="s">
        <v>527</v>
      </c>
      <c r="F19858" s="61" t="s">
        <v>111</v>
      </c>
      <c r="G19858" s="61" t="s">
        <v>2760</v>
      </c>
      <c r="H19858" s="61" t="s">
        <v>967</v>
      </c>
      <c r="I19858" s="61">
        <v>41.02</v>
      </c>
      <c r="J19858" s="61">
        <v>-73.78</v>
      </c>
      <c r="K19858">
        <v>16929</v>
      </c>
      <c r="L19858"/>
      <c r="M19858"/>
    </row>
    <row r="19859" spans="1:13">
      <c r="A19859" s="61" t="s">
        <v>40</v>
      </c>
      <c r="B19859" s="61">
        <v>10603</v>
      </c>
      <c r="C19859" s="63" t="s">
        <v>968</v>
      </c>
      <c r="D19859" s="61">
        <v>0</v>
      </c>
      <c r="E19859" s="61" t="s">
        <v>527</v>
      </c>
      <c r="F19859" s="61" t="s">
        <v>111</v>
      </c>
      <c r="G19859" s="61" t="s">
        <v>2760</v>
      </c>
      <c r="H19859" s="61" t="s">
        <v>967</v>
      </c>
      <c r="I19859" s="61">
        <v>41.05</v>
      </c>
      <c r="J19859" s="61">
        <v>-73.78</v>
      </c>
      <c r="K19859">
        <v>18033</v>
      </c>
      <c r="L19859"/>
      <c r="M19859"/>
    </row>
    <row r="19860" spans="1:13">
      <c r="A19860" s="61" t="s">
        <v>40</v>
      </c>
      <c r="B19860" s="61">
        <v>10601</v>
      </c>
      <c r="C19860" s="63" t="s">
        <v>968</v>
      </c>
      <c r="D19860" s="61">
        <v>0</v>
      </c>
      <c r="E19860" s="61" t="s">
        <v>527</v>
      </c>
      <c r="F19860" s="61" t="s">
        <v>111</v>
      </c>
      <c r="G19860" s="61" t="s">
        <v>2760</v>
      </c>
      <c r="H19860" s="61" t="s">
        <v>967</v>
      </c>
      <c r="I19860" s="61">
        <v>41.03</v>
      </c>
      <c r="J19860" s="61">
        <v>-73.77</v>
      </c>
      <c r="K19860">
        <v>11882</v>
      </c>
      <c r="L19860"/>
      <c r="M19860"/>
    </row>
    <row r="19861" spans="1:13">
      <c r="A19861" s="61" t="s">
        <v>40</v>
      </c>
      <c r="B19861" s="61">
        <v>10605</v>
      </c>
      <c r="C19861" s="63" t="s">
        <v>968</v>
      </c>
      <c r="D19861" s="61">
        <v>0</v>
      </c>
      <c r="E19861" s="61" t="s">
        <v>527</v>
      </c>
      <c r="F19861" s="61" t="s">
        <v>111</v>
      </c>
      <c r="G19861" s="61" t="s">
        <v>2760</v>
      </c>
      <c r="H19861" s="61" t="s">
        <v>967</v>
      </c>
      <c r="I19861" s="61">
        <v>41.02</v>
      </c>
      <c r="J19861" s="61">
        <v>-73.75</v>
      </c>
      <c r="K19861">
        <v>19438</v>
      </c>
      <c r="L19861"/>
      <c r="M19861"/>
    </row>
    <row r="19862" spans="1:13">
      <c r="A19862" s="61" t="s">
        <v>40</v>
      </c>
      <c r="B19862" s="61">
        <v>12787</v>
      </c>
      <c r="C19862" s="63" t="s">
        <v>968</v>
      </c>
      <c r="D19862" s="61">
        <v>0</v>
      </c>
      <c r="E19862" s="61" t="s">
        <v>3291</v>
      </c>
      <c r="F19862" s="61" t="s">
        <v>111</v>
      </c>
      <c r="G19862" s="61" t="s">
        <v>1527</v>
      </c>
      <c r="H19862" s="61" t="s">
        <v>967</v>
      </c>
      <c r="I19862" s="61">
        <v>41.79</v>
      </c>
      <c r="J19862" s="61">
        <v>-74.819999999999993</v>
      </c>
      <c r="K19862">
        <v>259</v>
      </c>
      <c r="L19862"/>
      <c r="M19862"/>
    </row>
    <row r="19863" spans="1:13">
      <c r="A19863" s="61" t="s">
        <v>40</v>
      </c>
      <c r="B19863" s="61">
        <v>12887</v>
      </c>
      <c r="C19863" s="63" t="s">
        <v>968</v>
      </c>
      <c r="D19863" s="61">
        <v>0</v>
      </c>
      <c r="E19863" s="61" t="s">
        <v>3348</v>
      </c>
      <c r="F19863" s="61" t="s">
        <v>111</v>
      </c>
      <c r="G19863" s="61" t="s">
        <v>625</v>
      </c>
      <c r="H19863" s="61" t="s">
        <v>967</v>
      </c>
      <c r="I19863" s="61">
        <v>43.56</v>
      </c>
      <c r="J19863" s="61">
        <v>-73.41</v>
      </c>
      <c r="K19863">
        <v>4966</v>
      </c>
      <c r="L19863"/>
      <c r="M19863"/>
    </row>
    <row r="19864" spans="1:13">
      <c r="A19864" s="61" t="s">
        <v>40</v>
      </c>
      <c r="B19864" s="61">
        <v>13492</v>
      </c>
      <c r="C19864" s="63" t="s">
        <v>968</v>
      </c>
      <c r="D19864" s="61">
        <v>0</v>
      </c>
      <c r="E19864" s="61" t="s">
        <v>2629</v>
      </c>
      <c r="F19864" s="61" t="s">
        <v>111</v>
      </c>
      <c r="G19864" s="61" t="s">
        <v>3426</v>
      </c>
      <c r="H19864" s="61" t="s">
        <v>967</v>
      </c>
      <c r="I19864" s="61">
        <v>43.12</v>
      </c>
      <c r="J19864" s="61">
        <v>-75.290000000000006</v>
      </c>
      <c r="K19864">
        <v>11457</v>
      </c>
      <c r="L19864"/>
      <c r="M19864"/>
    </row>
    <row r="19865" spans="1:13">
      <c r="A19865" s="61" t="s">
        <v>40</v>
      </c>
      <c r="B19865" s="61">
        <v>11357</v>
      </c>
      <c r="C19865" s="63" t="s">
        <v>968</v>
      </c>
      <c r="D19865" s="61">
        <v>0</v>
      </c>
      <c r="E19865" s="61" t="s">
        <v>2869</v>
      </c>
      <c r="F19865" s="61" t="s">
        <v>111</v>
      </c>
      <c r="G19865" s="61" t="s">
        <v>2853</v>
      </c>
      <c r="H19865" s="61" t="s">
        <v>967</v>
      </c>
      <c r="I19865" s="61">
        <v>40.79</v>
      </c>
      <c r="J19865" s="61">
        <v>-73.81</v>
      </c>
      <c r="K19865">
        <v>42319</v>
      </c>
      <c r="L19865"/>
      <c r="M19865"/>
    </row>
    <row r="19866" spans="1:13">
      <c r="A19866" s="61" t="s">
        <v>40</v>
      </c>
      <c r="B19866" s="61">
        <v>14897</v>
      </c>
      <c r="C19866" s="63" t="s">
        <v>968</v>
      </c>
      <c r="D19866" s="61">
        <v>0</v>
      </c>
      <c r="E19866" s="61" t="s">
        <v>3945</v>
      </c>
      <c r="F19866" s="61" t="s">
        <v>111</v>
      </c>
      <c r="G19866" s="61" t="s">
        <v>3710</v>
      </c>
      <c r="H19866" s="61" t="s">
        <v>967</v>
      </c>
      <c r="I19866" s="61">
        <v>42.03</v>
      </c>
      <c r="J19866" s="61">
        <v>-77.8</v>
      </c>
      <c r="K19866">
        <v>850</v>
      </c>
      <c r="L19866"/>
      <c r="M19866"/>
    </row>
    <row r="19867" spans="1:13">
      <c r="A19867" s="61" t="s">
        <v>40</v>
      </c>
      <c r="B19867" s="61">
        <v>13862</v>
      </c>
      <c r="C19867" s="63" t="s">
        <v>968</v>
      </c>
      <c r="D19867" s="61">
        <v>0</v>
      </c>
      <c r="E19867" s="61" t="s">
        <v>3689</v>
      </c>
      <c r="F19867" s="61" t="s">
        <v>111</v>
      </c>
      <c r="G19867" s="61" t="s">
        <v>3632</v>
      </c>
      <c r="H19867" s="61" t="s">
        <v>967</v>
      </c>
      <c r="I19867" s="61">
        <v>42.33</v>
      </c>
      <c r="J19867" s="61">
        <v>-75.959999999999994</v>
      </c>
      <c r="K19867">
        <v>3960</v>
      </c>
      <c r="L19867"/>
      <c r="M19867"/>
    </row>
    <row r="19868" spans="1:13">
      <c r="A19868" s="61" t="s">
        <v>40</v>
      </c>
      <c r="B19868" s="61">
        <v>13863</v>
      </c>
      <c r="C19868" s="63" t="s">
        <v>968</v>
      </c>
      <c r="D19868" s="61">
        <v>0</v>
      </c>
      <c r="E19868" s="61" t="s">
        <v>3690</v>
      </c>
      <c r="F19868" s="61" t="s">
        <v>111</v>
      </c>
      <c r="G19868" s="61" t="s">
        <v>3424</v>
      </c>
      <c r="H19868" s="61" t="s">
        <v>967</v>
      </c>
      <c r="I19868" s="61">
        <v>42.46</v>
      </c>
      <c r="J19868" s="61">
        <v>-75.91</v>
      </c>
      <c r="K19868">
        <v>527</v>
      </c>
      <c r="L19868"/>
      <c r="M19868"/>
    </row>
    <row r="19869" spans="1:13">
      <c r="A19869" s="61" t="s">
        <v>40</v>
      </c>
      <c r="B19869" s="61">
        <v>14589</v>
      </c>
      <c r="C19869" s="63" t="s">
        <v>968</v>
      </c>
      <c r="D19869" s="61">
        <v>0</v>
      </c>
      <c r="E19869" s="61" t="s">
        <v>347</v>
      </c>
      <c r="F19869" s="61" t="s">
        <v>111</v>
      </c>
      <c r="G19869" s="61" t="s">
        <v>763</v>
      </c>
      <c r="H19869" s="61" t="s">
        <v>967</v>
      </c>
      <c r="I19869" s="61">
        <v>43.24</v>
      </c>
      <c r="J19869" s="61">
        <v>-77.150000000000006</v>
      </c>
      <c r="K19869">
        <v>7637</v>
      </c>
      <c r="L19869"/>
      <c r="M19869"/>
    </row>
    <row r="19870" spans="1:13">
      <c r="A19870" s="61" t="s">
        <v>40</v>
      </c>
      <c r="B19870" s="61">
        <v>13493</v>
      </c>
      <c r="C19870" s="63" t="s">
        <v>968</v>
      </c>
      <c r="D19870" s="61">
        <v>0</v>
      </c>
      <c r="E19870" s="61" t="s">
        <v>1063</v>
      </c>
      <c r="F19870" s="61" t="s">
        <v>111</v>
      </c>
      <c r="G19870" s="61" t="s">
        <v>3412</v>
      </c>
      <c r="H19870" s="61" t="s">
        <v>967</v>
      </c>
      <c r="I19870" s="61">
        <v>43.42</v>
      </c>
      <c r="J19870" s="61">
        <v>-75.88</v>
      </c>
      <c r="K19870">
        <v>2017</v>
      </c>
      <c r="L19870"/>
      <c r="M19870"/>
    </row>
    <row r="19871" spans="1:13">
      <c r="A19871" s="61" t="s">
        <v>40</v>
      </c>
      <c r="B19871" s="61">
        <v>11596</v>
      </c>
      <c r="C19871" s="63" t="s">
        <v>968</v>
      </c>
      <c r="D19871" s="61">
        <v>0</v>
      </c>
      <c r="E19871" s="61" t="s">
        <v>2922</v>
      </c>
      <c r="F19871" s="61" t="s">
        <v>111</v>
      </c>
      <c r="G19871" s="61" t="s">
        <v>2852</v>
      </c>
      <c r="H19871" s="61" t="s">
        <v>967</v>
      </c>
      <c r="I19871" s="61">
        <v>40.76</v>
      </c>
      <c r="J19871" s="61">
        <v>-73.64</v>
      </c>
      <c r="K19871">
        <v>10849</v>
      </c>
      <c r="L19871"/>
      <c r="M19871"/>
    </row>
    <row r="19872" spans="1:13">
      <c r="A19872" s="61" t="s">
        <v>40</v>
      </c>
      <c r="B19872" s="61">
        <v>12495</v>
      </c>
      <c r="C19872" s="63" t="s">
        <v>968</v>
      </c>
      <c r="D19872" s="61">
        <v>0</v>
      </c>
      <c r="E19872" s="61" t="s">
        <v>3193</v>
      </c>
      <c r="F19872" s="61" t="s">
        <v>111</v>
      </c>
      <c r="G19872" s="61" t="s">
        <v>3136</v>
      </c>
      <c r="H19872" s="61" t="s">
        <v>967</v>
      </c>
      <c r="I19872" s="61">
        <v>42.08</v>
      </c>
      <c r="J19872" s="61">
        <v>-74.239999999999995</v>
      </c>
      <c r="K19872">
        <v>212</v>
      </c>
      <c r="L19872"/>
      <c r="M19872"/>
    </row>
    <row r="19873" spans="1:13">
      <c r="A19873" s="61" t="s">
        <v>40</v>
      </c>
      <c r="B19873" s="61">
        <v>12996</v>
      </c>
      <c r="C19873" s="63" t="s">
        <v>968</v>
      </c>
      <c r="D19873" s="61">
        <v>0</v>
      </c>
      <c r="E19873" s="61" t="s">
        <v>3406</v>
      </c>
      <c r="F19873" s="61" t="s">
        <v>111</v>
      </c>
      <c r="G19873" s="61" t="s">
        <v>1186</v>
      </c>
      <c r="H19873" s="61" t="s">
        <v>967</v>
      </c>
      <c r="I19873" s="61">
        <v>44.37</v>
      </c>
      <c r="J19873" s="61">
        <v>-73.400000000000006</v>
      </c>
      <c r="K19873">
        <v>1879</v>
      </c>
      <c r="L19873"/>
      <c r="M19873"/>
    </row>
    <row r="19874" spans="1:13">
      <c r="A19874" s="61" t="s">
        <v>40</v>
      </c>
      <c r="B19874" s="61">
        <v>13864</v>
      </c>
      <c r="C19874" s="63" t="s">
        <v>968</v>
      </c>
      <c r="D19874" s="61">
        <v>0</v>
      </c>
      <c r="E19874" s="61" t="s">
        <v>3691</v>
      </c>
      <c r="F19874" s="61" t="s">
        <v>111</v>
      </c>
      <c r="G19874" s="61" t="s">
        <v>3631</v>
      </c>
      <c r="H19874" s="61" t="s">
        <v>967</v>
      </c>
      <c r="I19874" s="61">
        <v>42.29</v>
      </c>
      <c r="J19874" s="61">
        <v>-76.37</v>
      </c>
      <c r="K19874">
        <v>1113</v>
      </c>
      <c r="L19874"/>
      <c r="M19874"/>
    </row>
    <row r="19875" spans="1:13">
      <c r="A19875" s="61" t="s">
        <v>40</v>
      </c>
      <c r="B19875" s="61">
        <v>12997</v>
      </c>
      <c r="C19875" s="63" t="s">
        <v>968</v>
      </c>
      <c r="D19875" s="61">
        <v>0</v>
      </c>
      <c r="E19875" s="61" t="s">
        <v>1206</v>
      </c>
      <c r="F19875" s="61" t="s">
        <v>111</v>
      </c>
      <c r="G19875" s="61" t="s">
        <v>1186</v>
      </c>
      <c r="H19875" s="61" t="s">
        <v>967</v>
      </c>
      <c r="I19875" s="61">
        <v>44.38</v>
      </c>
      <c r="J19875" s="61">
        <v>-73.819999999999993</v>
      </c>
      <c r="K19875">
        <v>1139</v>
      </c>
      <c r="L19875"/>
      <c r="M19875"/>
    </row>
    <row r="19876" spans="1:13">
      <c r="A19876" s="61" t="s">
        <v>40</v>
      </c>
      <c r="B19876" s="61">
        <v>14172</v>
      </c>
      <c r="C19876" s="63" t="s">
        <v>968</v>
      </c>
      <c r="D19876" s="61">
        <v>0</v>
      </c>
      <c r="E19876" s="61" t="s">
        <v>2184</v>
      </c>
      <c r="F19876" s="61" t="s">
        <v>111</v>
      </c>
      <c r="G19876" s="61" t="s">
        <v>3699</v>
      </c>
      <c r="H19876" s="61" t="s">
        <v>967</v>
      </c>
      <c r="I19876" s="61">
        <v>43.31</v>
      </c>
      <c r="J19876" s="61">
        <v>-78.819999999999993</v>
      </c>
      <c r="K19876">
        <v>3301</v>
      </c>
      <c r="L19876"/>
      <c r="M19876"/>
    </row>
    <row r="19877" spans="1:13">
      <c r="A19877" s="61" t="s">
        <v>40</v>
      </c>
      <c r="B19877" s="61">
        <v>12496</v>
      </c>
      <c r="C19877" s="63" t="s">
        <v>968</v>
      </c>
      <c r="D19877" s="61">
        <v>0</v>
      </c>
      <c r="E19877" s="61" t="s">
        <v>1489</v>
      </c>
      <c r="F19877" s="61" t="s">
        <v>111</v>
      </c>
      <c r="G19877" s="61" t="s">
        <v>506</v>
      </c>
      <c r="H19877" s="61" t="s">
        <v>967</v>
      </c>
      <c r="I19877" s="61">
        <v>42.3</v>
      </c>
      <c r="J19877" s="61">
        <v>-74.25</v>
      </c>
      <c r="K19877">
        <v>1508</v>
      </c>
      <c r="L19877"/>
      <c r="M19877"/>
    </row>
    <row r="19878" spans="1:13">
      <c r="A19878" s="61" t="s">
        <v>40</v>
      </c>
      <c r="B19878" s="61">
        <v>13865</v>
      </c>
      <c r="C19878" s="63" t="s">
        <v>968</v>
      </c>
      <c r="D19878" s="61">
        <v>0</v>
      </c>
      <c r="E19878" s="61" t="s">
        <v>1064</v>
      </c>
      <c r="F19878" s="61" t="s">
        <v>111</v>
      </c>
      <c r="G19878" s="61" t="s">
        <v>3632</v>
      </c>
      <c r="H19878" s="61" t="s">
        <v>967</v>
      </c>
      <c r="I19878" s="61">
        <v>42.07</v>
      </c>
      <c r="J19878" s="61">
        <v>-75.64</v>
      </c>
      <c r="K19878">
        <v>5754</v>
      </c>
      <c r="L19878"/>
      <c r="M19878"/>
    </row>
    <row r="19879" spans="1:13">
      <c r="A19879" s="61" t="s">
        <v>40</v>
      </c>
      <c r="B19879" s="61">
        <v>12594</v>
      </c>
      <c r="C19879" s="63" t="s">
        <v>968</v>
      </c>
      <c r="D19879" s="61">
        <v>0</v>
      </c>
      <c r="E19879" s="61" t="s">
        <v>3246</v>
      </c>
      <c r="F19879" s="61" t="s">
        <v>111</v>
      </c>
      <c r="G19879" s="61" t="s">
        <v>3195</v>
      </c>
      <c r="H19879" s="61" t="s">
        <v>967</v>
      </c>
      <c r="I19879" s="61">
        <v>41.64</v>
      </c>
      <c r="J19879" s="61">
        <v>-73.56</v>
      </c>
      <c r="K19879">
        <v>4018</v>
      </c>
      <c r="L19879"/>
      <c r="M19879"/>
    </row>
    <row r="19880" spans="1:13">
      <c r="A19880" s="61" t="s">
        <v>40</v>
      </c>
      <c r="B19880" s="61">
        <v>13697</v>
      </c>
      <c r="C19880" s="63" t="s">
        <v>968</v>
      </c>
      <c r="D19880" s="61">
        <v>0</v>
      </c>
      <c r="E19880" s="61" t="s">
        <v>1282</v>
      </c>
      <c r="F19880" s="61" t="s">
        <v>111</v>
      </c>
      <c r="G19880" s="61" t="s">
        <v>3599</v>
      </c>
      <c r="H19880" s="61" t="s">
        <v>967</v>
      </c>
      <c r="I19880" s="61">
        <v>44.74</v>
      </c>
      <c r="J19880" s="61">
        <v>-74.8</v>
      </c>
      <c r="K19880">
        <v>2206</v>
      </c>
      <c r="L19880"/>
      <c r="M19880"/>
    </row>
    <row r="19881" spans="1:13">
      <c r="A19881" s="61" t="s">
        <v>40</v>
      </c>
      <c r="B19881" s="61">
        <v>12998</v>
      </c>
      <c r="C19881" s="63" t="s">
        <v>968</v>
      </c>
      <c r="D19881" s="61">
        <v>0</v>
      </c>
      <c r="E19881" s="61" t="s">
        <v>3407</v>
      </c>
      <c r="F19881" s="61" t="s">
        <v>111</v>
      </c>
      <c r="G19881" s="61" t="s">
        <v>1186</v>
      </c>
      <c r="H19881" s="61" t="s">
        <v>967</v>
      </c>
      <c r="I19881" s="61">
        <v>44.08</v>
      </c>
      <c r="J19881" s="61">
        <v>-73.58</v>
      </c>
      <c r="K19881">
        <v>569</v>
      </c>
      <c r="L19881"/>
      <c r="M19881"/>
    </row>
    <row r="19882" spans="1:13">
      <c r="A19882" s="61" t="s">
        <v>40</v>
      </c>
      <c r="B19882" s="61">
        <v>14590</v>
      </c>
      <c r="C19882" s="63" t="s">
        <v>968</v>
      </c>
      <c r="D19882" s="61">
        <v>0</v>
      </c>
      <c r="E19882" s="61" t="s">
        <v>2086</v>
      </c>
      <c r="F19882" s="61" t="s">
        <v>111</v>
      </c>
      <c r="G19882" s="61" t="s">
        <v>763</v>
      </c>
      <c r="H19882" s="61" t="s">
        <v>967</v>
      </c>
      <c r="I19882" s="61">
        <v>43.22</v>
      </c>
      <c r="J19882" s="61">
        <v>-76.81</v>
      </c>
      <c r="K19882">
        <v>4902</v>
      </c>
      <c r="L19882"/>
      <c r="M19882"/>
    </row>
    <row r="19883" spans="1:13">
      <c r="A19883" s="61" t="s">
        <v>40</v>
      </c>
      <c r="B19883" s="61">
        <v>12788</v>
      </c>
      <c r="C19883" s="63" t="s">
        <v>968</v>
      </c>
      <c r="D19883" s="61">
        <v>0</v>
      </c>
      <c r="E19883" s="61" t="s">
        <v>3292</v>
      </c>
      <c r="F19883" s="61" t="s">
        <v>111</v>
      </c>
      <c r="G19883" s="61" t="s">
        <v>1527</v>
      </c>
      <c r="H19883" s="61" t="s">
        <v>967</v>
      </c>
      <c r="I19883" s="61">
        <v>41.75</v>
      </c>
      <c r="J19883" s="61">
        <v>-74.59</v>
      </c>
      <c r="K19883">
        <v>3596</v>
      </c>
      <c r="L19883"/>
      <c r="M19883"/>
    </row>
    <row r="19884" spans="1:13">
      <c r="A19884" s="61" t="s">
        <v>40</v>
      </c>
      <c r="B19884" s="61">
        <v>11797</v>
      </c>
      <c r="C19884" s="63" t="s">
        <v>968</v>
      </c>
      <c r="D19884" s="61">
        <v>0</v>
      </c>
      <c r="E19884" s="61" t="s">
        <v>348</v>
      </c>
      <c r="F19884" s="61" t="s">
        <v>111</v>
      </c>
      <c r="G19884" s="61" t="s">
        <v>2852</v>
      </c>
      <c r="H19884" s="61" t="s">
        <v>967</v>
      </c>
      <c r="I19884" s="61">
        <v>40.81</v>
      </c>
      <c r="J19884" s="61">
        <v>-73.47</v>
      </c>
      <c r="K19884">
        <v>9452</v>
      </c>
      <c r="L19884"/>
      <c r="M19884"/>
    </row>
    <row r="19885" spans="1:13">
      <c r="A19885" s="61" t="s">
        <v>40</v>
      </c>
      <c r="B19885" s="61">
        <v>13494</v>
      </c>
      <c r="C19885" s="63" t="s">
        <v>968</v>
      </c>
      <c r="D19885" s="61">
        <v>0</v>
      </c>
      <c r="E19885" s="61" t="s">
        <v>3569</v>
      </c>
      <c r="F19885" s="61" t="s">
        <v>111</v>
      </c>
      <c r="G19885" s="61" t="s">
        <v>3426</v>
      </c>
      <c r="H19885" s="61" t="s">
        <v>967</v>
      </c>
      <c r="I19885" s="61">
        <v>43.52</v>
      </c>
      <c r="J19885" s="61">
        <v>-75.150000000000006</v>
      </c>
      <c r="K19885">
        <v>265</v>
      </c>
      <c r="L19885"/>
      <c r="M19885"/>
    </row>
    <row r="19886" spans="1:13">
      <c r="A19886" s="61" t="s">
        <v>40</v>
      </c>
      <c r="B19886" s="61">
        <v>11421</v>
      </c>
      <c r="C19886" s="63" t="s">
        <v>968</v>
      </c>
      <c r="D19886" s="61">
        <v>0</v>
      </c>
      <c r="E19886" s="61" t="s">
        <v>2889</v>
      </c>
      <c r="F19886" s="61" t="s">
        <v>111</v>
      </c>
      <c r="G19886" s="61" t="s">
        <v>2853</v>
      </c>
      <c r="H19886" s="61" t="s">
        <v>967</v>
      </c>
      <c r="I19886" s="61">
        <v>40.69</v>
      </c>
      <c r="J19886" s="61">
        <v>-73.849999999999994</v>
      </c>
      <c r="K19886">
        <v>42586</v>
      </c>
      <c r="L19886"/>
      <c r="M19886"/>
    </row>
    <row r="19887" spans="1:13">
      <c r="A19887" s="61" t="s">
        <v>40</v>
      </c>
      <c r="B19887" s="61">
        <v>14898</v>
      </c>
      <c r="C19887" s="63" t="s">
        <v>968</v>
      </c>
      <c r="D19887" s="61">
        <v>0</v>
      </c>
      <c r="E19887" s="61" t="s">
        <v>3946</v>
      </c>
      <c r="F19887" s="61" t="s">
        <v>111</v>
      </c>
      <c r="G19887" s="61" t="s">
        <v>3819</v>
      </c>
      <c r="H19887" s="61" t="s">
        <v>967</v>
      </c>
      <c r="I19887" s="61">
        <v>42.08</v>
      </c>
      <c r="J19887" s="61">
        <v>-77.400000000000006</v>
      </c>
      <c r="K19887">
        <v>1573</v>
      </c>
      <c r="L19887"/>
      <c r="M19887"/>
    </row>
    <row r="19888" spans="1:13">
      <c r="A19888" s="61" t="s">
        <v>40</v>
      </c>
      <c r="B19888" s="61">
        <v>11598</v>
      </c>
      <c r="C19888" s="63" t="s">
        <v>968</v>
      </c>
      <c r="D19888" s="61">
        <v>0</v>
      </c>
      <c r="E19888" s="61" t="s">
        <v>2923</v>
      </c>
      <c r="F19888" s="61" t="s">
        <v>111</v>
      </c>
      <c r="G19888" s="61" t="s">
        <v>2852</v>
      </c>
      <c r="H19888" s="61" t="s">
        <v>967</v>
      </c>
      <c r="I19888" s="61">
        <v>40.630000000000003</v>
      </c>
      <c r="J19888" s="61">
        <v>-73.72</v>
      </c>
      <c r="K19888">
        <v>14515</v>
      </c>
      <c r="L19888"/>
      <c r="M19888"/>
    </row>
    <row r="19889" spans="1:13">
      <c r="A19889" s="61" t="s">
        <v>40</v>
      </c>
      <c r="B19889" s="61">
        <v>12789</v>
      </c>
      <c r="C19889" s="63" t="s">
        <v>968</v>
      </c>
      <c r="D19889" s="61">
        <v>0</v>
      </c>
      <c r="E19889" s="61" t="s">
        <v>3293</v>
      </c>
      <c r="F19889" s="61" t="s">
        <v>111</v>
      </c>
      <c r="G19889" s="61" t="s">
        <v>1527</v>
      </c>
      <c r="H19889" s="61" t="s">
        <v>967</v>
      </c>
      <c r="I19889" s="61">
        <v>41.71</v>
      </c>
      <c r="J19889" s="61">
        <v>-74.569999999999993</v>
      </c>
      <c r="K19889">
        <v>1930</v>
      </c>
      <c r="L19889"/>
      <c r="M19889"/>
    </row>
    <row r="19890" spans="1:13">
      <c r="A19890" s="61" t="s">
        <v>40</v>
      </c>
      <c r="B19890" s="61">
        <v>11377</v>
      </c>
      <c r="C19890" s="63" t="s">
        <v>968</v>
      </c>
      <c r="D19890" s="61">
        <v>0</v>
      </c>
      <c r="E19890" s="61" t="s">
        <v>2879</v>
      </c>
      <c r="F19890" s="61" t="s">
        <v>111</v>
      </c>
      <c r="G19890" s="61" t="s">
        <v>2853</v>
      </c>
      <c r="H19890" s="61" t="s">
        <v>967</v>
      </c>
      <c r="I19890" s="61">
        <v>40.74</v>
      </c>
      <c r="J19890" s="61">
        <v>-73.900000000000006</v>
      </c>
      <c r="K19890">
        <v>91512</v>
      </c>
      <c r="L19890"/>
      <c r="M19890"/>
    </row>
    <row r="19891" spans="1:13">
      <c r="A19891" s="61" t="s">
        <v>40</v>
      </c>
      <c r="B19891" s="61">
        <v>12498</v>
      </c>
      <c r="C19891" s="63" t="s">
        <v>968</v>
      </c>
      <c r="D19891" s="61">
        <v>0</v>
      </c>
      <c r="E19891" s="61" t="s">
        <v>287</v>
      </c>
      <c r="F19891" s="61" t="s">
        <v>111</v>
      </c>
      <c r="G19891" s="61" t="s">
        <v>3136</v>
      </c>
      <c r="H19891" s="61" t="s">
        <v>967</v>
      </c>
      <c r="I19891" s="61">
        <v>42.03</v>
      </c>
      <c r="J19891" s="61">
        <v>-74.11</v>
      </c>
      <c r="K19891">
        <v>4845</v>
      </c>
      <c r="L19891"/>
      <c r="M19891"/>
    </row>
    <row r="19892" spans="1:13">
      <c r="A19892" s="61" t="s">
        <v>40</v>
      </c>
      <c r="B19892" s="61">
        <v>12197</v>
      </c>
      <c r="C19892" s="63" t="s">
        <v>968</v>
      </c>
      <c r="D19892" s="61">
        <v>0</v>
      </c>
      <c r="E19892" s="61" t="s">
        <v>1155</v>
      </c>
      <c r="F19892" s="61" t="s">
        <v>111</v>
      </c>
      <c r="G19892" s="61" t="s">
        <v>3066</v>
      </c>
      <c r="H19892" s="61" t="s">
        <v>967</v>
      </c>
      <c r="I19892" s="61">
        <v>42.59</v>
      </c>
      <c r="J19892" s="61">
        <v>-74.75</v>
      </c>
      <c r="K19892">
        <v>2176</v>
      </c>
      <c r="L19892"/>
      <c r="M19892"/>
    </row>
    <row r="19893" spans="1:13">
      <c r="A19893" s="61" t="s">
        <v>40</v>
      </c>
      <c r="B19893" s="61">
        <v>12790</v>
      </c>
      <c r="C19893" s="63" t="s">
        <v>968</v>
      </c>
      <c r="D19893" s="61">
        <v>0</v>
      </c>
      <c r="E19893" s="61" t="s">
        <v>3294</v>
      </c>
      <c r="F19893" s="61" t="s">
        <v>111</v>
      </c>
      <c r="G19893" s="61" t="s">
        <v>1527</v>
      </c>
      <c r="H19893" s="61" t="s">
        <v>967</v>
      </c>
      <c r="I19893" s="61">
        <v>41.57</v>
      </c>
      <c r="J19893" s="61">
        <v>-74.48</v>
      </c>
      <c r="K19893">
        <v>4817</v>
      </c>
      <c r="L19893"/>
      <c r="M19893"/>
    </row>
    <row r="19894" spans="1:13">
      <c r="A19894" s="61" t="s">
        <v>40</v>
      </c>
      <c r="B19894" s="61">
        <v>11798</v>
      </c>
      <c r="C19894" s="63" t="s">
        <v>968</v>
      </c>
      <c r="D19894" s="61">
        <v>0</v>
      </c>
      <c r="E19894" s="61" t="s">
        <v>2989</v>
      </c>
      <c r="F19894" s="61" t="s">
        <v>111</v>
      </c>
      <c r="G19894" s="61" t="s">
        <v>966</v>
      </c>
      <c r="H19894" s="61" t="s">
        <v>967</v>
      </c>
      <c r="I19894" s="61">
        <v>40.74</v>
      </c>
      <c r="J19894" s="61">
        <v>-73.37</v>
      </c>
      <c r="K19894">
        <v>17215</v>
      </c>
      <c r="L19894"/>
      <c r="M19894"/>
    </row>
    <row r="19895" spans="1:13">
      <c r="A19895" s="61" t="s">
        <v>40</v>
      </c>
      <c r="B19895" s="61">
        <v>12198</v>
      </c>
      <c r="C19895" s="63" t="s">
        <v>968</v>
      </c>
      <c r="D19895" s="61">
        <v>0</v>
      </c>
      <c r="E19895" s="61" t="s">
        <v>3135</v>
      </c>
      <c r="F19895" s="61" t="s">
        <v>111</v>
      </c>
      <c r="G19895" s="61" t="s">
        <v>3031</v>
      </c>
      <c r="H19895" s="61" t="s">
        <v>967</v>
      </c>
      <c r="I19895" s="61">
        <v>42.68</v>
      </c>
      <c r="J19895" s="61">
        <v>-73.63</v>
      </c>
      <c r="K19895">
        <v>7548</v>
      </c>
      <c r="L19895"/>
      <c r="M19895"/>
    </row>
    <row r="19896" spans="1:13">
      <c r="A19896" s="61" t="s">
        <v>40</v>
      </c>
      <c r="B19896" s="61">
        <v>14591</v>
      </c>
      <c r="C19896" s="63" t="s">
        <v>968</v>
      </c>
      <c r="D19896" s="61">
        <v>0</v>
      </c>
      <c r="E19896" s="61" t="s">
        <v>1460</v>
      </c>
      <c r="F19896" s="61" t="s">
        <v>111</v>
      </c>
      <c r="G19896" s="61" t="s">
        <v>3700</v>
      </c>
      <c r="H19896" s="61" t="s">
        <v>967</v>
      </c>
      <c r="I19896" s="61">
        <v>42.82</v>
      </c>
      <c r="J19896" s="61">
        <v>-78.08</v>
      </c>
      <c r="K19896">
        <v>1451</v>
      </c>
      <c r="L19896"/>
      <c r="M19896"/>
    </row>
    <row r="19897" spans="1:13">
      <c r="A19897" s="61" t="s">
        <v>40</v>
      </c>
      <c r="B19897" s="61">
        <v>11980</v>
      </c>
      <c r="C19897" s="63" t="s">
        <v>968</v>
      </c>
      <c r="D19897" s="61">
        <v>0</v>
      </c>
      <c r="E19897" s="61" t="s">
        <v>3018</v>
      </c>
      <c r="F19897" s="61" t="s">
        <v>111</v>
      </c>
      <c r="G19897" s="61" t="s">
        <v>966</v>
      </c>
      <c r="H19897" s="61" t="s">
        <v>967</v>
      </c>
      <c r="I19897" s="61">
        <v>40.83</v>
      </c>
      <c r="J19897" s="61">
        <v>-72.92</v>
      </c>
      <c r="K19897">
        <v>4931</v>
      </c>
      <c r="L19897"/>
      <c r="M19897"/>
    </row>
    <row r="19898" spans="1:13">
      <c r="A19898" s="61" t="s">
        <v>40</v>
      </c>
      <c r="B19898" s="61">
        <v>10705</v>
      </c>
      <c r="C19898" s="63" t="s">
        <v>968</v>
      </c>
      <c r="D19898" s="61">
        <v>0</v>
      </c>
      <c r="E19898" s="61" t="s">
        <v>2803</v>
      </c>
      <c r="F19898" s="61" t="s">
        <v>111</v>
      </c>
      <c r="G19898" s="61" t="s">
        <v>2760</v>
      </c>
      <c r="H19898" s="61" t="s">
        <v>967</v>
      </c>
      <c r="I19898" s="61">
        <v>40.92</v>
      </c>
      <c r="J19898" s="61">
        <v>-73.89</v>
      </c>
      <c r="K19898">
        <v>41785</v>
      </c>
      <c r="L19898"/>
      <c r="M19898"/>
    </row>
    <row r="19899" spans="1:13">
      <c r="A19899" s="61" t="s">
        <v>40</v>
      </c>
      <c r="B19899" s="61">
        <v>10703</v>
      </c>
      <c r="C19899" s="63" t="s">
        <v>968</v>
      </c>
      <c r="D19899" s="61">
        <v>0</v>
      </c>
      <c r="E19899" s="61" t="s">
        <v>2803</v>
      </c>
      <c r="F19899" s="61" t="s">
        <v>111</v>
      </c>
      <c r="G19899" s="61" t="s">
        <v>2760</v>
      </c>
      <c r="H19899" s="61" t="s">
        <v>967</v>
      </c>
      <c r="I19899" s="61">
        <v>40.96</v>
      </c>
      <c r="J19899" s="61">
        <v>-73.88</v>
      </c>
      <c r="K19899">
        <v>22571</v>
      </c>
      <c r="L19899"/>
      <c r="M19899"/>
    </row>
    <row r="19900" spans="1:13">
      <c r="A19900" s="61" t="s">
        <v>40</v>
      </c>
      <c r="B19900" s="61">
        <v>10704</v>
      </c>
      <c r="C19900" s="63" t="s">
        <v>968</v>
      </c>
      <c r="D19900" s="61">
        <v>0</v>
      </c>
      <c r="E19900" s="61" t="s">
        <v>2803</v>
      </c>
      <c r="F19900" s="61" t="s">
        <v>111</v>
      </c>
      <c r="G19900" s="61" t="s">
        <v>2760</v>
      </c>
      <c r="H19900" s="61" t="s">
        <v>967</v>
      </c>
      <c r="I19900" s="61">
        <v>40.92</v>
      </c>
      <c r="J19900" s="61">
        <v>-73.86</v>
      </c>
      <c r="K19900">
        <v>32426</v>
      </c>
      <c r="L19900"/>
      <c r="M19900"/>
    </row>
    <row r="19901" spans="1:13">
      <c r="A19901" s="61" t="s">
        <v>40</v>
      </c>
      <c r="B19901" s="61">
        <v>10701</v>
      </c>
      <c r="C19901" s="63" t="s">
        <v>968</v>
      </c>
      <c r="D19901" s="61">
        <v>0</v>
      </c>
      <c r="E19901" s="61" t="s">
        <v>2803</v>
      </c>
      <c r="F19901" s="61" t="s">
        <v>111</v>
      </c>
      <c r="G19901" s="61" t="s">
        <v>2760</v>
      </c>
      <c r="H19901" s="61" t="s">
        <v>967</v>
      </c>
      <c r="I19901" s="61">
        <v>40.94</v>
      </c>
      <c r="J19901" s="61">
        <v>-73.86</v>
      </c>
      <c r="K19901">
        <v>68704</v>
      </c>
      <c r="L19901"/>
      <c r="M19901"/>
    </row>
    <row r="19902" spans="1:13">
      <c r="A19902" s="61" t="s">
        <v>40</v>
      </c>
      <c r="B19902" s="61">
        <v>10710</v>
      </c>
      <c r="C19902" s="63" t="s">
        <v>968</v>
      </c>
      <c r="D19902" s="61">
        <v>0</v>
      </c>
      <c r="E19902" s="61" t="s">
        <v>2803</v>
      </c>
      <c r="F19902" s="61" t="s">
        <v>111</v>
      </c>
      <c r="G19902" s="61" t="s">
        <v>2760</v>
      </c>
      <c r="H19902" s="61" t="s">
        <v>967</v>
      </c>
      <c r="I19902" s="61">
        <v>40.97</v>
      </c>
      <c r="J19902" s="61">
        <v>-73.849999999999994</v>
      </c>
      <c r="K19902">
        <v>26725</v>
      </c>
      <c r="L19902"/>
      <c r="M19902"/>
    </row>
    <row r="19903" spans="1:13">
      <c r="A19903" s="61" t="s">
        <v>40</v>
      </c>
      <c r="B19903" s="61">
        <v>10598</v>
      </c>
      <c r="C19903" s="63" t="s">
        <v>968</v>
      </c>
      <c r="D19903" s="61">
        <v>0</v>
      </c>
      <c r="E19903" s="61" t="s">
        <v>2801</v>
      </c>
      <c r="F19903" s="61" t="s">
        <v>111</v>
      </c>
      <c r="G19903" s="61" t="s">
        <v>2760</v>
      </c>
      <c r="H19903" s="61" t="s">
        <v>967</v>
      </c>
      <c r="I19903" s="61">
        <v>41.27</v>
      </c>
      <c r="J19903" s="61">
        <v>-73.78</v>
      </c>
      <c r="K19903">
        <v>29040</v>
      </c>
      <c r="L19903"/>
      <c r="M19903"/>
    </row>
    <row r="19904" spans="1:13">
      <c r="A19904" s="61" t="s">
        <v>40</v>
      </c>
      <c r="B19904" s="61">
        <v>13495</v>
      </c>
      <c r="C19904" s="63" t="s">
        <v>968</v>
      </c>
      <c r="D19904" s="61">
        <v>0</v>
      </c>
      <c r="E19904" s="61" t="s">
        <v>3570</v>
      </c>
      <c r="F19904" s="61" t="s">
        <v>111</v>
      </c>
      <c r="G19904" s="61" t="s">
        <v>3426</v>
      </c>
      <c r="H19904" s="61" t="s">
        <v>967</v>
      </c>
      <c r="I19904" s="61">
        <v>43.11</v>
      </c>
      <c r="J19904" s="61">
        <v>-75.27</v>
      </c>
      <c r="K19904">
        <v>2183</v>
      </c>
      <c r="L19904"/>
      <c r="M19904"/>
    </row>
    <row r="19905" spans="1:13">
      <c r="A19905" s="61" t="s">
        <v>40</v>
      </c>
      <c r="B19905" s="61">
        <v>14174</v>
      </c>
      <c r="C19905" s="63" t="s">
        <v>968</v>
      </c>
      <c r="D19905" s="61">
        <v>0</v>
      </c>
      <c r="E19905" s="61" t="s">
        <v>3767</v>
      </c>
      <c r="F19905" s="61" t="s">
        <v>111</v>
      </c>
      <c r="G19905" s="61" t="s">
        <v>3699</v>
      </c>
      <c r="H19905" s="61" t="s">
        <v>967</v>
      </c>
      <c r="I19905" s="61">
        <v>43.24</v>
      </c>
      <c r="J19905" s="61">
        <v>-79.040000000000006</v>
      </c>
      <c r="K19905">
        <v>5654</v>
      </c>
      <c r="L19905"/>
      <c r="M19905"/>
    </row>
    <row r="19906" spans="1:13">
      <c r="A19906" s="61" t="s">
        <v>40</v>
      </c>
      <c r="B19906" s="61">
        <v>12791</v>
      </c>
      <c r="C19906" s="63" t="s">
        <v>968</v>
      </c>
      <c r="D19906" s="61">
        <v>0</v>
      </c>
      <c r="E19906" s="61" t="s">
        <v>3295</v>
      </c>
      <c r="F19906" s="61" t="s">
        <v>111</v>
      </c>
      <c r="G19906" s="61" t="s">
        <v>1527</v>
      </c>
      <c r="H19906" s="61" t="s">
        <v>967</v>
      </c>
      <c r="I19906" s="61">
        <v>41.82</v>
      </c>
      <c r="J19906" s="61">
        <v>-74.89</v>
      </c>
      <c r="K19906">
        <v>547</v>
      </c>
      <c r="L19906"/>
      <c r="M19906"/>
    </row>
    <row r="19907" spans="1:13">
      <c r="A19907" s="61" t="s">
        <v>40</v>
      </c>
      <c r="B19907" s="61">
        <v>12792</v>
      </c>
      <c r="C19907" s="63" t="s">
        <v>968</v>
      </c>
      <c r="D19907" s="61">
        <v>0</v>
      </c>
      <c r="E19907" s="61" t="s">
        <v>3296</v>
      </c>
      <c r="F19907" s="61" t="s">
        <v>111</v>
      </c>
      <c r="G19907" s="61" t="s">
        <v>1527</v>
      </c>
      <c r="H19907" s="61" t="s">
        <v>967</v>
      </c>
      <c r="I19907" s="61">
        <v>41.51</v>
      </c>
      <c r="J19907" s="61">
        <v>-74.959999999999994</v>
      </c>
      <c r="K19907">
        <v>311</v>
      </c>
      <c r="L19907"/>
      <c r="M19907"/>
    </row>
    <row r="19908" spans="1:13">
      <c r="A19908" s="61" t="s">
        <v>40</v>
      </c>
      <c r="B19908" s="61">
        <v>45101</v>
      </c>
      <c r="C19908" s="63" t="s">
        <v>968</v>
      </c>
      <c r="D19908" s="61">
        <v>0</v>
      </c>
      <c r="E19908" s="61" t="s">
        <v>2468</v>
      </c>
      <c r="F19908" s="61" t="s">
        <v>117</v>
      </c>
      <c r="G19908" s="61" t="s">
        <v>9447</v>
      </c>
      <c r="H19908" s="61" t="s">
        <v>967</v>
      </c>
      <c r="I19908" s="61">
        <v>38.659999999999997</v>
      </c>
      <c r="J19908" s="61">
        <v>-83.76</v>
      </c>
      <c r="K19908">
        <v>2125</v>
      </c>
      <c r="L19908"/>
      <c r="M19908"/>
    </row>
    <row r="19909" spans="1:13">
      <c r="A19909" s="61" t="s">
        <v>40</v>
      </c>
      <c r="B19909" s="61">
        <v>45810</v>
      </c>
      <c r="C19909" s="63" t="s">
        <v>968</v>
      </c>
      <c r="D19909" s="61">
        <v>0</v>
      </c>
      <c r="E19909" s="61" t="s">
        <v>9556</v>
      </c>
      <c r="F19909" s="61" t="s">
        <v>117</v>
      </c>
      <c r="G19909" s="61" t="s">
        <v>8285</v>
      </c>
      <c r="H19909" s="61" t="s">
        <v>967</v>
      </c>
      <c r="I19909" s="61">
        <v>40.76</v>
      </c>
      <c r="J19909" s="61">
        <v>-83.82</v>
      </c>
      <c r="K19909">
        <v>7840</v>
      </c>
      <c r="L19909"/>
      <c r="M19909"/>
    </row>
    <row r="19910" spans="1:13">
      <c r="A19910" s="61" t="s">
        <v>40</v>
      </c>
      <c r="B19910" s="61">
        <v>43802</v>
      </c>
      <c r="C19910" s="63" t="s">
        <v>968</v>
      </c>
      <c r="D19910" s="61">
        <v>0</v>
      </c>
      <c r="E19910" s="61" t="s">
        <v>1410</v>
      </c>
      <c r="F19910" s="61" t="s">
        <v>117</v>
      </c>
      <c r="G19910" s="61" t="s">
        <v>9232</v>
      </c>
      <c r="H19910" s="61" t="s">
        <v>967</v>
      </c>
      <c r="I19910" s="61">
        <v>40.06</v>
      </c>
      <c r="J19910" s="61">
        <v>-81.88</v>
      </c>
      <c r="K19910">
        <v>1334</v>
      </c>
      <c r="L19910"/>
      <c r="M19910"/>
    </row>
    <row r="19911" spans="1:13">
      <c r="A19911" s="61" t="s">
        <v>40</v>
      </c>
      <c r="B19911" s="61">
        <v>43901</v>
      </c>
      <c r="C19911" s="63" t="s">
        <v>968</v>
      </c>
      <c r="D19911" s="61">
        <v>0</v>
      </c>
      <c r="E19911" s="61" t="s">
        <v>9273</v>
      </c>
      <c r="F19911" s="61" t="s">
        <v>117</v>
      </c>
      <c r="G19911" s="61" t="s">
        <v>362</v>
      </c>
      <c r="H19911" s="61" t="s">
        <v>967</v>
      </c>
      <c r="I19911" s="61">
        <v>40.21</v>
      </c>
      <c r="J19911" s="61">
        <v>-80.87</v>
      </c>
      <c r="K19911">
        <v>2082</v>
      </c>
      <c r="L19911"/>
      <c r="M19911"/>
    </row>
    <row r="19912" spans="1:13">
      <c r="A19912" s="61" t="s">
        <v>40</v>
      </c>
      <c r="B19912" s="61">
        <v>44321</v>
      </c>
      <c r="C19912" s="63" t="s">
        <v>968</v>
      </c>
      <c r="D19912" s="61">
        <v>0</v>
      </c>
      <c r="E19912" s="61" t="s">
        <v>3693</v>
      </c>
      <c r="F19912" s="61" t="s">
        <v>117</v>
      </c>
      <c r="G19912" s="61" t="s">
        <v>9314</v>
      </c>
      <c r="H19912" s="61" t="s">
        <v>967</v>
      </c>
      <c r="I19912" s="61">
        <v>41.09</v>
      </c>
      <c r="J19912" s="61">
        <v>-81.650000000000006</v>
      </c>
      <c r="K19912">
        <v>15993</v>
      </c>
      <c r="L19912"/>
      <c r="M19912"/>
    </row>
    <row r="19913" spans="1:13">
      <c r="A19913" s="61" t="s">
        <v>40</v>
      </c>
      <c r="B19913" s="61">
        <v>44333</v>
      </c>
      <c r="C19913" s="63" t="s">
        <v>968</v>
      </c>
      <c r="D19913" s="61">
        <v>0</v>
      </c>
      <c r="E19913" s="61" t="s">
        <v>3693</v>
      </c>
      <c r="F19913" s="61" t="s">
        <v>117</v>
      </c>
      <c r="G19913" s="61" t="s">
        <v>9314</v>
      </c>
      <c r="H19913" s="61" t="s">
        <v>967</v>
      </c>
      <c r="I19913" s="61">
        <v>41.16</v>
      </c>
      <c r="J19913" s="61">
        <v>-81.63</v>
      </c>
      <c r="K19913">
        <v>19449</v>
      </c>
      <c r="L19913"/>
      <c r="M19913"/>
    </row>
    <row r="19914" spans="1:13">
      <c r="A19914" s="61" t="s">
        <v>40</v>
      </c>
      <c r="B19914" s="61">
        <v>44322</v>
      </c>
      <c r="C19914" s="63" t="s">
        <v>968</v>
      </c>
      <c r="D19914" s="61">
        <v>1</v>
      </c>
      <c r="E19914" s="61" t="s">
        <v>3693</v>
      </c>
      <c r="F19914" s="61" t="s">
        <v>117</v>
      </c>
      <c r="G19914" s="61" t="s">
        <v>9314</v>
      </c>
      <c r="H19914" s="61" t="s">
        <v>967</v>
      </c>
      <c r="I19914" s="61">
        <v>41.04</v>
      </c>
      <c r="J19914" s="61">
        <v>-81.58</v>
      </c>
      <c r="K19914">
        <v>15993</v>
      </c>
      <c r="L19914"/>
      <c r="M19914"/>
    </row>
    <row r="19915" spans="1:13">
      <c r="A19915" s="61" t="s">
        <v>40</v>
      </c>
      <c r="B19915" s="61">
        <v>44320</v>
      </c>
      <c r="C19915" s="63" t="s">
        <v>968</v>
      </c>
      <c r="D19915" s="61">
        <v>0</v>
      </c>
      <c r="E19915" s="61" t="s">
        <v>3693</v>
      </c>
      <c r="F19915" s="61" t="s">
        <v>117</v>
      </c>
      <c r="G19915" s="61" t="s">
        <v>9314</v>
      </c>
      <c r="H19915" s="61" t="s">
        <v>967</v>
      </c>
      <c r="I19915" s="61">
        <v>41.07</v>
      </c>
      <c r="J19915" s="61">
        <v>-81.58</v>
      </c>
      <c r="K19915">
        <v>19083</v>
      </c>
      <c r="L19915"/>
      <c r="M19915"/>
    </row>
    <row r="19916" spans="1:13">
      <c r="A19916" s="61" t="s">
        <v>40</v>
      </c>
      <c r="B19916" s="61">
        <v>44313</v>
      </c>
      <c r="C19916" s="63" t="s">
        <v>968</v>
      </c>
      <c r="D19916" s="61">
        <v>0</v>
      </c>
      <c r="E19916" s="61" t="s">
        <v>3693</v>
      </c>
      <c r="F19916" s="61" t="s">
        <v>117</v>
      </c>
      <c r="G19916" s="61" t="s">
        <v>9314</v>
      </c>
      <c r="H19916" s="61" t="s">
        <v>967</v>
      </c>
      <c r="I19916" s="61">
        <v>41.13</v>
      </c>
      <c r="J19916" s="61">
        <v>-81.569999999999993</v>
      </c>
      <c r="K19916">
        <v>25678</v>
      </c>
      <c r="L19916"/>
      <c r="M19916"/>
    </row>
    <row r="19917" spans="1:13">
      <c r="A19917" s="61" t="s">
        <v>40</v>
      </c>
      <c r="B19917" s="61">
        <v>44314</v>
      </c>
      <c r="C19917" s="63" t="s">
        <v>968</v>
      </c>
      <c r="D19917" s="61">
        <v>0</v>
      </c>
      <c r="E19917" s="61" t="s">
        <v>3693</v>
      </c>
      <c r="F19917" s="61" t="s">
        <v>117</v>
      </c>
      <c r="G19917" s="61" t="s">
        <v>9314</v>
      </c>
      <c r="H19917" s="61" t="s">
        <v>967</v>
      </c>
      <c r="I19917" s="61">
        <v>41.04</v>
      </c>
      <c r="J19917" s="61">
        <v>-81.56</v>
      </c>
      <c r="K19917">
        <v>17686</v>
      </c>
      <c r="L19917"/>
      <c r="M19917"/>
    </row>
    <row r="19918" spans="1:13">
      <c r="A19918" s="61" t="s">
        <v>40</v>
      </c>
      <c r="B19918" s="61">
        <v>44307</v>
      </c>
      <c r="C19918" s="63" t="s">
        <v>968</v>
      </c>
      <c r="D19918" s="61">
        <v>0</v>
      </c>
      <c r="E19918" s="61" t="s">
        <v>3693</v>
      </c>
      <c r="F19918" s="61" t="s">
        <v>117</v>
      </c>
      <c r="G19918" s="61" t="s">
        <v>9314</v>
      </c>
      <c r="H19918" s="61" t="s">
        <v>967</v>
      </c>
      <c r="I19918" s="61">
        <v>41.07</v>
      </c>
      <c r="J19918" s="61">
        <v>-81.55</v>
      </c>
      <c r="K19918">
        <v>6959</v>
      </c>
      <c r="L19918"/>
      <c r="M19918"/>
    </row>
    <row r="19919" spans="1:13">
      <c r="A19919" s="61" t="s">
        <v>40</v>
      </c>
      <c r="B19919" s="61">
        <v>44302</v>
      </c>
      <c r="C19919" s="63" t="s">
        <v>968</v>
      </c>
      <c r="D19919" s="61">
        <v>0</v>
      </c>
      <c r="E19919" s="61" t="s">
        <v>3693</v>
      </c>
      <c r="F19919" s="61" t="s">
        <v>117</v>
      </c>
      <c r="G19919" s="61" t="s">
        <v>9314</v>
      </c>
      <c r="H19919" s="61" t="s">
        <v>967</v>
      </c>
      <c r="I19919" s="61">
        <v>41.09</v>
      </c>
      <c r="J19919" s="61">
        <v>-81.540000000000006</v>
      </c>
      <c r="K19919">
        <v>4661</v>
      </c>
      <c r="L19919"/>
      <c r="M19919"/>
    </row>
    <row r="19920" spans="1:13">
      <c r="A19920" s="61" t="s">
        <v>40</v>
      </c>
      <c r="B19920" s="61">
        <v>44303</v>
      </c>
      <c r="C19920" s="63" t="s">
        <v>968</v>
      </c>
      <c r="D19920" s="61">
        <v>0</v>
      </c>
      <c r="E19920" s="61" t="s">
        <v>3693</v>
      </c>
      <c r="F19920" s="61" t="s">
        <v>117</v>
      </c>
      <c r="G19920" s="61" t="s">
        <v>9314</v>
      </c>
      <c r="H19920" s="61" t="s">
        <v>967</v>
      </c>
      <c r="I19920" s="61">
        <v>41.1</v>
      </c>
      <c r="J19920" s="61">
        <v>-81.540000000000006</v>
      </c>
      <c r="K19920">
        <v>7031</v>
      </c>
      <c r="L19920"/>
      <c r="M19920"/>
    </row>
    <row r="19921" spans="1:13">
      <c r="A19921" s="61" t="s">
        <v>40</v>
      </c>
      <c r="B19921" s="61">
        <v>44319</v>
      </c>
      <c r="C19921" s="63" t="s">
        <v>968</v>
      </c>
      <c r="D19921" s="61">
        <v>0</v>
      </c>
      <c r="E19921" s="61" t="s">
        <v>3693</v>
      </c>
      <c r="F19921" s="61" t="s">
        <v>117</v>
      </c>
      <c r="G19921" s="61" t="s">
        <v>9314</v>
      </c>
      <c r="H19921" s="61" t="s">
        <v>967</v>
      </c>
      <c r="I19921" s="61">
        <v>40.98</v>
      </c>
      <c r="J19921" s="61">
        <v>-81.53</v>
      </c>
      <c r="K19921">
        <v>21833</v>
      </c>
      <c r="L19921"/>
      <c r="M19921"/>
    </row>
    <row r="19922" spans="1:13">
      <c r="A19922" s="61" t="s">
        <v>40</v>
      </c>
      <c r="B19922" s="61">
        <v>44301</v>
      </c>
      <c r="C19922" s="63" t="s">
        <v>968</v>
      </c>
      <c r="D19922" s="61">
        <v>0</v>
      </c>
      <c r="E19922" s="61" t="s">
        <v>3693</v>
      </c>
      <c r="F19922" s="61" t="s">
        <v>117</v>
      </c>
      <c r="G19922" s="61" t="s">
        <v>9314</v>
      </c>
      <c r="H19922" s="61" t="s">
        <v>967</v>
      </c>
      <c r="I19922" s="61">
        <v>41.04</v>
      </c>
      <c r="J19922" s="61">
        <v>-81.52</v>
      </c>
      <c r="K19922">
        <v>14364</v>
      </c>
      <c r="L19922"/>
      <c r="M19922"/>
    </row>
    <row r="19923" spans="1:13">
      <c r="A19923" s="61" t="s">
        <v>40</v>
      </c>
      <c r="B19923" s="61">
        <v>44311</v>
      </c>
      <c r="C19923" s="63" t="s">
        <v>968</v>
      </c>
      <c r="D19923" s="61">
        <v>0</v>
      </c>
      <c r="E19923" s="61" t="s">
        <v>3693</v>
      </c>
      <c r="F19923" s="61" t="s">
        <v>117</v>
      </c>
      <c r="G19923" s="61" t="s">
        <v>9314</v>
      </c>
      <c r="H19923" s="61" t="s">
        <v>967</v>
      </c>
      <c r="I19923" s="61">
        <v>41.06</v>
      </c>
      <c r="J19923" s="61">
        <v>-81.52</v>
      </c>
      <c r="K19923">
        <v>6993</v>
      </c>
      <c r="L19923"/>
      <c r="M19923"/>
    </row>
    <row r="19924" spans="1:13">
      <c r="A19924" s="61" t="s">
        <v>40</v>
      </c>
      <c r="B19924" s="61">
        <v>44308</v>
      </c>
      <c r="C19924" s="63" t="s">
        <v>968</v>
      </c>
      <c r="D19924" s="61">
        <v>0</v>
      </c>
      <c r="E19924" s="61" t="s">
        <v>3693</v>
      </c>
      <c r="F19924" s="61" t="s">
        <v>117</v>
      </c>
      <c r="G19924" s="61" t="s">
        <v>9314</v>
      </c>
      <c r="H19924" s="61" t="s">
        <v>967</v>
      </c>
      <c r="I19924" s="61">
        <v>41.08</v>
      </c>
      <c r="J19924" s="61">
        <v>-81.52</v>
      </c>
      <c r="K19924">
        <v>1037</v>
      </c>
      <c r="L19924"/>
      <c r="M19924"/>
    </row>
    <row r="19925" spans="1:13">
      <c r="A19925" s="61" t="s">
        <v>40</v>
      </c>
      <c r="B19925" s="61">
        <v>44304</v>
      </c>
      <c r="C19925" s="63" t="s">
        <v>968</v>
      </c>
      <c r="D19925" s="61">
        <v>0</v>
      </c>
      <c r="E19925" s="61" t="s">
        <v>3693</v>
      </c>
      <c r="F19925" s="61" t="s">
        <v>117</v>
      </c>
      <c r="G19925" s="61" t="s">
        <v>9314</v>
      </c>
      <c r="H19925" s="61" t="s">
        <v>967</v>
      </c>
      <c r="I19925" s="61">
        <v>41.08</v>
      </c>
      <c r="J19925" s="61">
        <v>-81.510000000000005</v>
      </c>
      <c r="K19925">
        <v>4185</v>
      </c>
      <c r="L19925"/>
      <c r="M19925"/>
    </row>
    <row r="19926" spans="1:13">
      <c r="A19926" s="61" t="s">
        <v>40</v>
      </c>
      <c r="B19926" s="61">
        <v>44310</v>
      </c>
      <c r="C19926" s="63" t="s">
        <v>968</v>
      </c>
      <c r="D19926" s="61">
        <v>0</v>
      </c>
      <c r="E19926" s="61" t="s">
        <v>3693</v>
      </c>
      <c r="F19926" s="61" t="s">
        <v>117</v>
      </c>
      <c r="G19926" s="61" t="s">
        <v>9314</v>
      </c>
      <c r="H19926" s="61" t="s">
        <v>967</v>
      </c>
      <c r="I19926" s="61">
        <v>41.11</v>
      </c>
      <c r="J19926" s="61">
        <v>-81.489999999999995</v>
      </c>
      <c r="K19926">
        <v>24984</v>
      </c>
      <c r="L19926"/>
      <c r="M19926"/>
    </row>
    <row r="19927" spans="1:13">
      <c r="A19927" s="61" t="s">
        <v>40</v>
      </c>
      <c r="B19927" s="61">
        <v>44306</v>
      </c>
      <c r="C19927" s="63" t="s">
        <v>968</v>
      </c>
      <c r="D19927" s="61">
        <v>0</v>
      </c>
      <c r="E19927" s="61" t="s">
        <v>3693</v>
      </c>
      <c r="F19927" s="61" t="s">
        <v>117</v>
      </c>
      <c r="G19927" s="61" t="s">
        <v>9314</v>
      </c>
      <c r="H19927" s="61" t="s">
        <v>967</v>
      </c>
      <c r="I19927" s="61">
        <v>41.04</v>
      </c>
      <c r="J19927" s="61">
        <v>-81.48</v>
      </c>
      <c r="K19927">
        <v>21085</v>
      </c>
      <c r="L19927"/>
      <c r="M19927"/>
    </row>
    <row r="19928" spans="1:13">
      <c r="A19928" s="61" t="s">
        <v>40</v>
      </c>
      <c r="B19928" s="61">
        <v>44305</v>
      </c>
      <c r="C19928" s="63" t="s">
        <v>968</v>
      </c>
      <c r="D19928" s="61">
        <v>0</v>
      </c>
      <c r="E19928" s="61" t="s">
        <v>3693</v>
      </c>
      <c r="F19928" s="61" t="s">
        <v>117</v>
      </c>
      <c r="G19928" s="61" t="s">
        <v>9314</v>
      </c>
      <c r="H19928" s="61" t="s">
        <v>967</v>
      </c>
      <c r="I19928" s="61">
        <v>41.08</v>
      </c>
      <c r="J19928" s="61">
        <v>-81.459999999999994</v>
      </c>
      <c r="K19928">
        <v>21214</v>
      </c>
      <c r="L19928"/>
      <c r="M19928"/>
    </row>
    <row r="19929" spans="1:13">
      <c r="A19929" s="61" t="s">
        <v>40</v>
      </c>
      <c r="B19929" s="61">
        <v>44312</v>
      </c>
      <c r="C19929" s="63" t="s">
        <v>968</v>
      </c>
      <c r="D19929" s="61">
        <v>0</v>
      </c>
      <c r="E19929" s="61" t="s">
        <v>3693</v>
      </c>
      <c r="F19929" s="61" t="s">
        <v>117</v>
      </c>
      <c r="G19929" s="61" t="s">
        <v>9314</v>
      </c>
      <c r="H19929" s="61" t="s">
        <v>967</v>
      </c>
      <c r="I19929" s="61">
        <v>41.01</v>
      </c>
      <c r="J19929" s="61">
        <v>-81.44</v>
      </c>
      <c r="K19929">
        <v>30510</v>
      </c>
      <c r="L19929"/>
      <c r="M19929"/>
    </row>
    <row r="19930" spans="1:13">
      <c r="A19930" s="61" t="s">
        <v>40</v>
      </c>
      <c r="B19930" s="61">
        <v>45710</v>
      </c>
      <c r="C19930" s="63" t="s">
        <v>968</v>
      </c>
      <c r="D19930" s="61">
        <v>0</v>
      </c>
      <c r="E19930" s="61" t="s">
        <v>825</v>
      </c>
      <c r="F19930" s="61" t="s">
        <v>117</v>
      </c>
      <c r="G19930" s="61" t="s">
        <v>9537</v>
      </c>
      <c r="H19930" s="61" t="s">
        <v>967</v>
      </c>
      <c r="I19930" s="61">
        <v>39.22</v>
      </c>
      <c r="J19930" s="61">
        <v>-82.19</v>
      </c>
      <c r="K19930">
        <v>5547</v>
      </c>
      <c r="L19930"/>
      <c r="M19930"/>
    </row>
    <row r="19931" spans="1:13">
      <c r="A19931" s="61" t="s">
        <v>40</v>
      </c>
      <c r="B19931" s="61">
        <v>43001</v>
      </c>
      <c r="C19931" s="63" t="s">
        <v>968</v>
      </c>
      <c r="D19931" s="61">
        <v>0</v>
      </c>
      <c r="E19931" s="61" t="s">
        <v>1494</v>
      </c>
      <c r="F19931" s="61" t="s">
        <v>117</v>
      </c>
      <c r="G19931" s="61" t="s">
        <v>9119</v>
      </c>
      <c r="H19931" s="61" t="s">
        <v>967</v>
      </c>
      <c r="I19931" s="61">
        <v>40.08</v>
      </c>
      <c r="J19931" s="61">
        <v>-82.61</v>
      </c>
      <c r="K19931">
        <v>2705</v>
      </c>
      <c r="L19931"/>
      <c r="M19931"/>
    </row>
    <row r="19932" spans="1:13">
      <c r="A19932" s="61" t="s">
        <v>40</v>
      </c>
      <c r="B19932" s="61">
        <v>45812</v>
      </c>
      <c r="C19932" s="63" t="s">
        <v>968</v>
      </c>
      <c r="D19932" s="61">
        <v>0</v>
      </c>
      <c r="E19932" s="61" t="s">
        <v>9557</v>
      </c>
      <c r="F19932" s="61" t="s">
        <v>117</v>
      </c>
      <c r="G19932" s="61" t="s">
        <v>8285</v>
      </c>
      <c r="H19932" s="61" t="s">
        <v>967</v>
      </c>
      <c r="I19932" s="61">
        <v>40.700000000000003</v>
      </c>
      <c r="J19932" s="61">
        <v>-83.84</v>
      </c>
      <c r="K19932">
        <v>1835</v>
      </c>
      <c r="L19932"/>
      <c r="M19932"/>
    </row>
    <row r="19933" spans="1:13">
      <c r="A19933" s="61" t="s">
        <v>40</v>
      </c>
      <c r="B19933" s="61">
        <v>43902</v>
      </c>
      <c r="C19933" s="63" t="s">
        <v>968</v>
      </c>
      <c r="D19933" s="61">
        <v>0</v>
      </c>
      <c r="E19933" s="61" t="s">
        <v>9274</v>
      </c>
      <c r="F19933" s="61" t="s">
        <v>117</v>
      </c>
      <c r="G19933" s="61" t="s">
        <v>9235</v>
      </c>
      <c r="H19933" s="61" t="s">
        <v>967</v>
      </c>
      <c r="I19933" s="61">
        <v>39.89</v>
      </c>
      <c r="J19933" s="61">
        <v>-80.95</v>
      </c>
      <c r="K19933">
        <v>200</v>
      </c>
      <c r="L19933"/>
      <c r="M19933"/>
    </row>
    <row r="19934" spans="1:13">
      <c r="A19934" s="61" t="s">
        <v>40</v>
      </c>
      <c r="B19934" s="61">
        <v>44601</v>
      </c>
      <c r="C19934" s="63" t="s">
        <v>968</v>
      </c>
      <c r="D19934" s="61">
        <v>0</v>
      </c>
      <c r="E19934" s="61" t="s">
        <v>6925</v>
      </c>
      <c r="F19934" s="61" t="s">
        <v>117</v>
      </c>
      <c r="G19934" s="61" t="s">
        <v>9385</v>
      </c>
      <c r="H19934" s="61" t="s">
        <v>967</v>
      </c>
      <c r="I19934" s="61">
        <v>40.909999999999997</v>
      </c>
      <c r="J19934" s="61">
        <v>-81.11</v>
      </c>
      <c r="K19934">
        <v>33688</v>
      </c>
      <c r="L19934"/>
      <c r="M19934"/>
    </row>
    <row r="19935" spans="1:13">
      <c r="A19935" s="61" t="s">
        <v>40</v>
      </c>
      <c r="B19935" s="61">
        <v>44802</v>
      </c>
      <c r="C19935" s="63" t="s">
        <v>968</v>
      </c>
      <c r="D19935" s="61">
        <v>0</v>
      </c>
      <c r="E19935" s="61" t="s">
        <v>9412</v>
      </c>
      <c r="F19935" s="61" t="s">
        <v>117</v>
      </c>
      <c r="G19935" s="61" t="s">
        <v>3438</v>
      </c>
      <c r="H19935" s="61" t="s">
        <v>967</v>
      </c>
      <c r="I19935" s="61">
        <v>41.04</v>
      </c>
      <c r="J19935" s="61">
        <v>-83.39</v>
      </c>
      <c r="K19935">
        <v>948</v>
      </c>
      <c r="L19935"/>
      <c r="M19935"/>
    </row>
    <row r="19936" spans="1:13">
      <c r="A19936" s="61" t="s">
        <v>40</v>
      </c>
      <c r="B19936" s="61">
        <v>43501</v>
      </c>
      <c r="C19936" s="63" t="s">
        <v>968</v>
      </c>
      <c r="D19936" s="61">
        <v>0</v>
      </c>
      <c r="E19936" s="61" t="s">
        <v>9203</v>
      </c>
      <c r="F19936" s="61" t="s">
        <v>117</v>
      </c>
      <c r="G19936" s="61" t="s">
        <v>9204</v>
      </c>
      <c r="H19936" s="61" t="s">
        <v>967</v>
      </c>
      <c r="I19936" s="61">
        <v>41.66</v>
      </c>
      <c r="J19936" s="61">
        <v>-84.43</v>
      </c>
      <c r="K19936">
        <v>844</v>
      </c>
      <c r="L19936"/>
      <c r="M19936"/>
    </row>
    <row r="19937" spans="1:13">
      <c r="A19937" s="61" t="s">
        <v>40</v>
      </c>
      <c r="B19937" s="61">
        <v>43102</v>
      </c>
      <c r="C19937" s="63" t="s">
        <v>968</v>
      </c>
      <c r="D19937" s="61">
        <v>0</v>
      </c>
      <c r="E19937" s="61" t="s">
        <v>9144</v>
      </c>
      <c r="F19937" s="61" t="s">
        <v>117</v>
      </c>
      <c r="G19937" s="61" t="s">
        <v>2238</v>
      </c>
      <c r="H19937" s="61" t="s">
        <v>967</v>
      </c>
      <c r="I19937" s="61">
        <v>39.65</v>
      </c>
      <c r="J19937" s="61">
        <v>-82.74</v>
      </c>
      <c r="K19937">
        <v>4610</v>
      </c>
      <c r="L19937"/>
      <c r="M19937"/>
    </row>
    <row r="19938" spans="1:13">
      <c r="A19938" s="61" t="s">
        <v>40</v>
      </c>
      <c r="B19938" s="61">
        <v>45102</v>
      </c>
      <c r="C19938" s="63" t="s">
        <v>968</v>
      </c>
      <c r="D19938" s="61">
        <v>0</v>
      </c>
      <c r="E19938" s="61" t="s">
        <v>6200</v>
      </c>
      <c r="F19938" s="61" t="s">
        <v>117</v>
      </c>
      <c r="G19938" s="61" t="s">
        <v>9448</v>
      </c>
      <c r="H19938" s="61" t="s">
        <v>967</v>
      </c>
      <c r="I19938" s="61">
        <v>39.020000000000003</v>
      </c>
      <c r="J19938" s="61">
        <v>-84.21</v>
      </c>
      <c r="K19938">
        <v>24954</v>
      </c>
      <c r="L19938"/>
      <c r="M19938"/>
    </row>
    <row r="19939" spans="1:13">
      <c r="A19939" s="61" t="s">
        <v>40</v>
      </c>
      <c r="B19939" s="61">
        <v>45711</v>
      </c>
      <c r="C19939" s="63" t="s">
        <v>968</v>
      </c>
      <c r="D19939" s="61">
        <v>0</v>
      </c>
      <c r="E19939" s="61" t="s">
        <v>9538</v>
      </c>
      <c r="F19939" s="61" t="s">
        <v>117</v>
      </c>
      <c r="G19939" s="61" t="s">
        <v>9537</v>
      </c>
      <c r="H19939" s="61" t="s">
        <v>967</v>
      </c>
      <c r="I19939" s="61">
        <v>39.4</v>
      </c>
      <c r="J19939" s="61">
        <v>-81.95</v>
      </c>
      <c r="K19939">
        <v>1065</v>
      </c>
      <c r="L19939"/>
      <c r="M19939"/>
    </row>
    <row r="19940" spans="1:13">
      <c r="A19940" s="61" t="s">
        <v>40</v>
      </c>
      <c r="B19940" s="61">
        <v>44001</v>
      </c>
      <c r="C19940" s="63" t="s">
        <v>968</v>
      </c>
      <c r="D19940" s="61">
        <v>0</v>
      </c>
      <c r="E19940" s="61" t="s">
        <v>982</v>
      </c>
      <c r="F19940" s="61" t="s">
        <v>117</v>
      </c>
      <c r="G19940" s="61" t="s">
        <v>9294</v>
      </c>
      <c r="H19940" s="61" t="s">
        <v>967</v>
      </c>
      <c r="I19940" s="61">
        <v>41.4</v>
      </c>
      <c r="J19940" s="61">
        <v>-82.23</v>
      </c>
      <c r="K19940">
        <v>20837</v>
      </c>
      <c r="L19940"/>
      <c r="M19940"/>
    </row>
    <row r="19941" spans="1:13">
      <c r="A19941" s="61" t="s">
        <v>40</v>
      </c>
      <c r="B19941" s="61">
        <v>43903</v>
      </c>
      <c r="C19941" s="63" t="s">
        <v>968</v>
      </c>
      <c r="D19941" s="61">
        <v>0</v>
      </c>
      <c r="E19941" s="61" t="s">
        <v>3026</v>
      </c>
      <c r="F19941" s="61" t="s">
        <v>117</v>
      </c>
      <c r="G19941" s="61" t="s">
        <v>362</v>
      </c>
      <c r="H19941" s="61" t="s">
        <v>967</v>
      </c>
      <c r="I19941" s="61">
        <v>40.47</v>
      </c>
      <c r="J19941" s="61">
        <v>-80.92</v>
      </c>
      <c r="K19941">
        <v>1937</v>
      </c>
      <c r="L19941"/>
      <c r="M19941"/>
    </row>
    <row r="19942" spans="1:13">
      <c r="A19942" s="61" t="s">
        <v>40</v>
      </c>
      <c r="B19942" s="61">
        <v>44003</v>
      </c>
      <c r="C19942" s="63" t="s">
        <v>968</v>
      </c>
      <c r="D19942" s="61">
        <v>0</v>
      </c>
      <c r="E19942" s="61" t="s">
        <v>1185</v>
      </c>
      <c r="F19942" s="61" t="s">
        <v>117</v>
      </c>
      <c r="G19942" s="61" t="s">
        <v>9295</v>
      </c>
      <c r="H19942" s="61" t="s">
        <v>967</v>
      </c>
      <c r="I19942" s="61">
        <v>41.6</v>
      </c>
      <c r="J19942" s="61">
        <v>-80.56</v>
      </c>
      <c r="K19942">
        <v>4275</v>
      </c>
      <c r="L19942"/>
      <c r="M19942"/>
    </row>
    <row r="19943" spans="1:13">
      <c r="A19943" s="61" t="s">
        <v>40</v>
      </c>
      <c r="B19943" s="61">
        <v>45302</v>
      </c>
      <c r="C19943" s="63" t="s">
        <v>968</v>
      </c>
      <c r="D19943" s="61">
        <v>0</v>
      </c>
      <c r="E19943" s="61" t="s">
        <v>9467</v>
      </c>
      <c r="F19943" s="61" t="s">
        <v>117</v>
      </c>
      <c r="G19943" s="61" t="s">
        <v>7700</v>
      </c>
      <c r="H19943" s="61" t="s">
        <v>967</v>
      </c>
      <c r="I19943" s="61">
        <v>40.39</v>
      </c>
      <c r="J19943" s="61">
        <v>-84.17</v>
      </c>
      <c r="K19943">
        <v>4313</v>
      </c>
      <c r="L19943"/>
      <c r="M19943"/>
    </row>
    <row r="19944" spans="1:13">
      <c r="A19944" s="61" t="s">
        <v>40</v>
      </c>
      <c r="B19944" s="61">
        <v>45303</v>
      </c>
      <c r="C19944" s="63" t="s">
        <v>968</v>
      </c>
      <c r="D19944" s="61">
        <v>0</v>
      </c>
      <c r="E19944" s="61" t="s">
        <v>2235</v>
      </c>
      <c r="F19944" s="61" t="s">
        <v>117</v>
      </c>
      <c r="G19944" s="61" t="s">
        <v>9468</v>
      </c>
      <c r="H19944" s="61" t="s">
        <v>967</v>
      </c>
      <c r="I19944" s="61">
        <v>40.21</v>
      </c>
      <c r="J19944" s="61">
        <v>-84.63</v>
      </c>
      <c r="K19944">
        <v>2215</v>
      </c>
      <c r="L19944"/>
      <c r="M19944"/>
    </row>
    <row r="19945" spans="1:13">
      <c r="A19945" s="61" t="s">
        <v>40</v>
      </c>
      <c r="B19945" s="61">
        <v>45813</v>
      </c>
      <c r="C19945" s="63" t="s">
        <v>968</v>
      </c>
      <c r="D19945" s="61">
        <v>0</v>
      </c>
      <c r="E19945" s="61" t="s">
        <v>3575</v>
      </c>
      <c r="F19945" s="61" t="s">
        <v>117</v>
      </c>
      <c r="G19945" s="61" t="s">
        <v>251</v>
      </c>
      <c r="H19945" s="61" t="s">
        <v>967</v>
      </c>
      <c r="I19945" s="61">
        <v>41.18</v>
      </c>
      <c r="J19945" s="61">
        <v>-84.73</v>
      </c>
      <c r="K19945">
        <v>3579</v>
      </c>
      <c r="L19945"/>
      <c r="M19945"/>
    </row>
    <row r="19946" spans="1:13">
      <c r="A19946" s="61" t="s">
        <v>40</v>
      </c>
      <c r="B19946" s="61">
        <v>44606</v>
      </c>
      <c r="C19946" s="63" t="s">
        <v>968</v>
      </c>
      <c r="D19946" s="61">
        <v>0</v>
      </c>
      <c r="E19946" s="61" t="s">
        <v>9386</v>
      </c>
      <c r="F19946" s="61" t="s">
        <v>117</v>
      </c>
      <c r="G19946" s="61" t="s">
        <v>763</v>
      </c>
      <c r="H19946" s="61" t="s">
        <v>967</v>
      </c>
      <c r="I19946" s="61">
        <v>40.75</v>
      </c>
      <c r="J19946" s="61">
        <v>-81.84</v>
      </c>
      <c r="K19946">
        <v>8218</v>
      </c>
      <c r="L19946"/>
      <c r="M19946"/>
    </row>
    <row r="19947" spans="1:13">
      <c r="A19947" s="61" t="s">
        <v>40</v>
      </c>
      <c r="B19947" s="61">
        <v>44804</v>
      </c>
      <c r="C19947" s="63" t="s">
        <v>968</v>
      </c>
      <c r="D19947" s="61">
        <v>0</v>
      </c>
      <c r="E19947" s="61" t="s">
        <v>4186</v>
      </c>
      <c r="F19947" s="61" t="s">
        <v>117</v>
      </c>
      <c r="G19947" s="61" t="s">
        <v>694</v>
      </c>
      <c r="H19947" s="61" t="s">
        <v>967</v>
      </c>
      <c r="I19947" s="61">
        <v>41.11</v>
      </c>
      <c r="J19947" s="61">
        <v>-83.51</v>
      </c>
      <c r="K19947">
        <v>1127</v>
      </c>
      <c r="L19947"/>
      <c r="M19947"/>
    </row>
    <row r="19948" spans="1:13">
      <c r="A19948" s="61" t="s">
        <v>40</v>
      </c>
      <c r="B19948" s="61">
        <v>45304</v>
      </c>
      <c r="C19948" s="63" t="s">
        <v>968</v>
      </c>
      <c r="D19948" s="61">
        <v>0</v>
      </c>
      <c r="E19948" s="61" t="s">
        <v>9469</v>
      </c>
      <c r="F19948" s="61" t="s">
        <v>117</v>
      </c>
      <c r="G19948" s="61" t="s">
        <v>9468</v>
      </c>
      <c r="H19948" s="61" t="s">
        <v>967</v>
      </c>
      <c r="I19948" s="61">
        <v>39.99</v>
      </c>
      <c r="J19948" s="61">
        <v>-84.55</v>
      </c>
      <c r="K19948">
        <v>7532</v>
      </c>
      <c r="L19948"/>
      <c r="M19948"/>
    </row>
    <row r="19949" spans="1:13">
      <c r="A19949" s="61" t="s">
        <v>40</v>
      </c>
      <c r="B19949" s="61">
        <v>43502</v>
      </c>
      <c r="C19949" s="63" t="s">
        <v>968</v>
      </c>
      <c r="D19949" s="61">
        <v>0</v>
      </c>
      <c r="E19949" s="61" t="s">
        <v>9205</v>
      </c>
      <c r="F19949" s="61" t="s">
        <v>117</v>
      </c>
      <c r="G19949" s="61" t="s">
        <v>185</v>
      </c>
      <c r="H19949" s="61" t="s">
        <v>967</v>
      </c>
      <c r="I19949" s="61">
        <v>41.51</v>
      </c>
      <c r="J19949" s="61">
        <v>-84.3</v>
      </c>
      <c r="K19949">
        <v>7064</v>
      </c>
      <c r="L19949"/>
      <c r="M19949"/>
    </row>
    <row r="19950" spans="1:13">
      <c r="A19950" s="61" t="s">
        <v>40</v>
      </c>
      <c r="B19950" s="61">
        <v>45814</v>
      </c>
      <c r="C19950" s="63" t="s">
        <v>968</v>
      </c>
      <c r="D19950" s="61">
        <v>0</v>
      </c>
      <c r="E19950" s="61" t="s">
        <v>918</v>
      </c>
      <c r="F19950" s="61" t="s">
        <v>117</v>
      </c>
      <c r="G19950" s="61" t="s">
        <v>694</v>
      </c>
      <c r="H19950" s="61" t="s">
        <v>967</v>
      </c>
      <c r="I19950" s="61">
        <v>40.89</v>
      </c>
      <c r="J19950" s="61">
        <v>-83.65</v>
      </c>
      <c r="K19950">
        <v>2646</v>
      </c>
      <c r="L19950"/>
      <c r="M19950"/>
    </row>
    <row r="19951" spans="1:13">
      <c r="A19951" s="61" t="s">
        <v>40</v>
      </c>
      <c r="B19951" s="61">
        <v>44805</v>
      </c>
      <c r="C19951" s="63" t="s">
        <v>968</v>
      </c>
      <c r="D19951" s="61">
        <v>0</v>
      </c>
      <c r="E19951" s="61" t="s">
        <v>1162</v>
      </c>
      <c r="F19951" s="61" t="s">
        <v>117</v>
      </c>
      <c r="G19951" s="61" t="s">
        <v>9413</v>
      </c>
      <c r="H19951" s="61" t="s">
        <v>967</v>
      </c>
      <c r="I19951" s="61">
        <v>40.86</v>
      </c>
      <c r="J19951" s="61">
        <v>-82.31</v>
      </c>
      <c r="K19951">
        <v>31238</v>
      </c>
      <c r="L19951"/>
      <c r="M19951"/>
    </row>
    <row r="19952" spans="1:13">
      <c r="A19952" s="61" t="s">
        <v>40</v>
      </c>
      <c r="B19952" s="61">
        <v>43003</v>
      </c>
      <c r="C19952" s="63" t="s">
        <v>968</v>
      </c>
      <c r="D19952" s="61">
        <v>0</v>
      </c>
      <c r="E19952" s="61" t="s">
        <v>9120</v>
      </c>
      <c r="F19952" s="61" t="s">
        <v>117</v>
      </c>
      <c r="G19952" s="61" t="s">
        <v>3123</v>
      </c>
      <c r="H19952" s="61" t="s">
        <v>967</v>
      </c>
      <c r="I19952" s="61">
        <v>40.4</v>
      </c>
      <c r="J19952" s="61">
        <v>-82.95</v>
      </c>
      <c r="K19952">
        <v>2776</v>
      </c>
      <c r="L19952"/>
      <c r="M19952"/>
    </row>
    <row r="19953" spans="1:13">
      <c r="A19953" s="61" t="s">
        <v>40</v>
      </c>
      <c r="B19953" s="61">
        <v>44004</v>
      </c>
      <c r="C19953" s="63" t="s">
        <v>968</v>
      </c>
      <c r="D19953" s="61">
        <v>0</v>
      </c>
      <c r="E19953" s="61" t="s">
        <v>9296</v>
      </c>
      <c r="F19953" s="61" t="s">
        <v>117</v>
      </c>
      <c r="G19953" s="61" t="s">
        <v>9295</v>
      </c>
      <c r="H19953" s="61" t="s">
        <v>967</v>
      </c>
      <c r="I19953" s="61">
        <v>41.87</v>
      </c>
      <c r="J19953" s="61">
        <v>-80.790000000000006</v>
      </c>
      <c r="K19953">
        <v>31661</v>
      </c>
      <c r="L19953"/>
      <c r="M19953"/>
    </row>
    <row r="19954" spans="1:13">
      <c r="A19954" s="61" t="s">
        <v>40</v>
      </c>
      <c r="B19954" s="61">
        <v>43103</v>
      </c>
      <c r="C19954" s="63" t="s">
        <v>968</v>
      </c>
      <c r="D19954" s="61">
        <v>0</v>
      </c>
      <c r="E19954" s="61" t="s">
        <v>3851</v>
      </c>
      <c r="F19954" s="61" t="s">
        <v>117</v>
      </c>
      <c r="G19954" s="61" t="s">
        <v>9145</v>
      </c>
      <c r="H19954" s="61" t="s">
        <v>967</v>
      </c>
      <c r="I19954" s="61">
        <v>39.71</v>
      </c>
      <c r="J19954" s="61">
        <v>-82.95</v>
      </c>
      <c r="K19954">
        <v>12282</v>
      </c>
      <c r="L19954"/>
      <c r="M19954"/>
    </row>
    <row r="19955" spans="1:13">
      <c r="A19955" s="61" t="s">
        <v>40</v>
      </c>
      <c r="B19955" s="61">
        <v>45701</v>
      </c>
      <c r="C19955" s="63" t="s">
        <v>968</v>
      </c>
      <c r="D19955" s="61">
        <v>0</v>
      </c>
      <c r="E19955" s="61" t="s">
        <v>483</v>
      </c>
      <c r="F19955" s="61" t="s">
        <v>117</v>
      </c>
      <c r="G19955" s="61" t="s">
        <v>9537</v>
      </c>
      <c r="H19955" s="61" t="s">
        <v>967</v>
      </c>
      <c r="I19955" s="61">
        <v>39.32</v>
      </c>
      <c r="J19955" s="61">
        <v>-82.09</v>
      </c>
      <c r="K19955">
        <v>33705</v>
      </c>
      <c r="L19955"/>
      <c r="M19955"/>
    </row>
    <row r="19956" spans="1:13">
      <c r="A19956" s="61" t="s">
        <v>40</v>
      </c>
      <c r="B19956" s="61">
        <v>44807</v>
      </c>
      <c r="C19956" s="63" t="s">
        <v>968</v>
      </c>
      <c r="D19956" s="61">
        <v>0</v>
      </c>
      <c r="E19956" s="61" t="s">
        <v>3701</v>
      </c>
      <c r="F19956" s="61" t="s">
        <v>117</v>
      </c>
      <c r="G19956" s="61" t="s">
        <v>3438</v>
      </c>
      <c r="H19956" s="61" t="s">
        <v>967</v>
      </c>
      <c r="I19956" s="61">
        <v>41.06</v>
      </c>
      <c r="J19956" s="61">
        <v>-82.88</v>
      </c>
      <c r="K19956">
        <v>2264</v>
      </c>
      <c r="L19956"/>
      <c r="M19956"/>
    </row>
    <row r="19957" spans="1:13">
      <c r="A19957" s="61" t="s">
        <v>40</v>
      </c>
      <c r="B19957" s="61">
        <v>44201</v>
      </c>
      <c r="C19957" s="63" t="s">
        <v>968</v>
      </c>
      <c r="D19957" s="61">
        <v>0</v>
      </c>
      <c r="E19957" s="61" t="s">
        <v>9338</v>
      </c>
      <c r="F19957" s="61" t="s">
        <v>117</v>
      </c>
      <c r="G19957" s="61" t="s">
        <v>9339</v>
      </c>
      <c r="H19957" s="61" t="s">
        <v>967</v>
      </c>
      <c r="I19957" s="61">
        <v>41.03</v>
      </c>
      <c r="J19957" s="61">
        <v>-81.180000000000007</v>
      </c>
      <c r="K19957">
        <v>6658</v>
      </c>
      <c r="L19957"/>
      <c r="M19957"/>
    </row>
    <row r="19958" spans="1:13">
      <c r="A19958" s="61" t="s">
        <v>40</v>
      </c>
      <c r="B19958" s="61">
        <v>44202</v>
      </c>
      <c r="C19958" s="63" t="s">
        <v>968</v>
      </c>
      <c r="D19958" s="61">
        <v>0</v>
      </c>
      <c r="E19958" s="61" t="s">
        <v>1760</v>
      </c>
      <c r="F19958" s="61" t="s">
        <v>117</v>
      </c>
      <c r="G19958" s="61" t="s">
        <v>9339</v>
      </c>
      <c r="H19958" s="61" t="s">
        <v>967</v>
      </c>
      <c r="I19958" s="61">
        <v>41.31</v>
      </c>
      <c r="J19958" s="61">
        <v>-81.34</v>
      </c>
      <c r="K19958">
        <v>22167</v>
      </c>
      <c r="L19958"/>
      <c r="M19958"/>
    </row>
    <row r="19959" spans="1:13">
      <c r="A19959" s="61" t="s">
        <v>40</v>
      </c>
      <c r="B19959" s="61">
        <v>44010</v>
      </c>
      <c r="C19959" s="63" t="s">
        <v>968</v>
      </c>
      <c r="D19959" s="61">
        <v>0</v>
      </c>
      <c r="E19959" s="61" t="s">
        <v>9297</v>
      </c>
      <c r="F19959" s="61" t="s">
        <v>117</v>
      </c>
      <c r="G19959" s="61" t="s">
        <v>9295</v>
      </c>
      <c r="H19959" s="61" t="s">
        <v>967</v>
      </c>
      <c r="I19959" s="61">
        <v>41.75</v>
      </c>
      <c r="J19959" s="61">
        <v>-80.849999999999994</v>
      </c>
      <c r="K19959">
        <v>1666</v>
      </c>
      <c r="L19959"/>
      <c r="M19959"/>
    </row>
    <row r="19960" spans="1:13">
      <c r="A19960" s="61" t="s">
        <v>40</v>
      </c>
      <c r="B19960" s="61">
        <v>44011</v>
      </c>
      <c r="C19960" s="63" t="s">
        <v>968</v>
      </c>
      <c r="D19960" s="61">
        <v>0</v>
      </c>
      <c r="E19960" s="61" t="s">
        <v>1293</v>
      </c>
      <c r="F19960" s="61" t="s">
        <v>117</v>
      </c>
      <c r="G19960" s="61" t="s">
        <v>9294</v>
      </c>
      <c r="H19960" s="61" t="s">
        <v>967</v>
      </c>
      <c r="I19960" s="61">
        <v>41.45</v>
      </c>
      <c r="J19960" s="61">
        <v>-82.02</v>
      </c>
      <c r="K19960">
        <v>24847</v>
      </c>
      <c r="L19960"/>
      <c r="M19960"/>
    </row>
    <row r="19961" spans="1:13">
      <c r="A19961" s="61" t="s">
        <v>40</v>
      </c>
      <c r="B19961" s="61">
        <v>44012</v>
      </c>
      <c r="C19961" s="63" t="s">
        <v>968</v>
      </c>
      <c r="D19961" s="61">
        <v>0</v>
      </c>
      <c r="E19961" s="61" t="s">
        <v>9298</v>
      </c>
      <c r="F19961" s="61" t="s">
        <v>117</v>
      </c>
      <c r="G19961" s="61" t="s">
        <v>9294</v>
      </c>
      <c r="H19961" s="61" t="s">
        <v>967</v>
      </c>
      <c r="I19961" s="61">
        <v>41.49</v>
      </c>
      <c r="J19961" s="61">
        <v>-82.01</v>
      </c>
      <c r="K19961">
        <v>25206</v>
      </c>
      <c r="L19961"/>
      <c r="M19961"/>
    </row>
    <row r="19962" spans="1:13">
      <c r="A19962" s="61" t="s">
        <v>40</v>
      </c>
      <c r="B19962" s="61">
        <v>45612</v>
      </c>
      <c r="C19962" s="63" t="s">
        <v>968</v>
      </c>
      <c r="D19962" s="61">
        <v>0</v>
      </c>
      <c r="E19962" s="61" t="s">
        <v>921</v>
      </c>
      <c r="F19962" s="61" t="s">
        <v>117</v>
      </c>
      <c r="G19962" s="61" t="s">
        <v>9143</v>
      </c>
      <c r="H19962" s="61" t="s">
        <v>967</v>
      </c>
      <c r="I19962" s="61">
        <v>39.22</v>
      </c>
      <c r="J19962" s="61">
        <v>-83.26</v>
      </c>
      <c r="K19962">
        <v>5059</v>
      </c>
      <c r="L19962"/>
      <c r="M19962"/>
    </row>
    <row r="19963" spans="1:13">
      <c r="A19963" s="61" t="s">
        <v>40</v>
      </c>
      <c r="B19963" s="61">
        <v>43804</v>
      </c>
      <c r="C19963" s="63" t="s">
        <v>968</v>
      </c>
      <c r="D19963" s="61">
        <v>0</v>
      </c>
      <c r="E19963" s="61" t="s">
        <v>2216</v>
      </c>
      <c r="F19963" s="61" t="s">
        <v>117</v>
      </c>
      <c r="G19963" s="61" t="s">
        <v>7417</v>
      </c>
      <c r="H19963" s="61" t="s">
        <v>967</v>
      </c>
      <c r="I19963" s="61">
        <v>40.44</v>
      </c>
      <c r="J19963" s="61">
        <v>-81.7</v>
      </c>
      <c r="K19963">
        <v>4045</v>
      </c>
      <c r="L19963"/>
      <c r="M19963"/>
    </row>
    <row r="19964" spans="1:13">
      <c r="A19964" s="61" t="s">
        <v>40</v>
      </c>
      <c r="B19964" s="61">
        <v>43105</v>
      </c>
      <c r="C19964" s="63" t="s">
        <v>968</v>
      </c>
      <c r="D19964" s="61">
        <v>0</v>
      </c>
      <c r="E19964" s="61" t="s">
        <v>5354</v>
      </c>
      <c r="F19964" s="61" t="s">
        <v>117</v>
      </c>
      <c r="G19964" s="61" t="s">
        <v>2238</v>
      </c>
      <c r="H19964" s="61" t="s">
        <v>967</v>
      </c>
      <c r="I19964" s="61">
        <v>39.840000000000003</v>
      </c>
      <c r="J19964" s="61">
        <v>-82.6</v>
      </c>
      <c r="K19964">
        <v>8458</v>
      </c>
      <c r="L19964"/>
      <c r="M19964"/>
    </row>
    <row r="19965" spans="1:13">
      <c r="A19965" s="61" t="s">
        <v>40</v>
      </c>
      <c r="B19965" s="61">
        <v>44203</v>
      </c>
      <c r="C19965" s="63" t="s">
        <v>968</v>
      </c>
      <c r="D19965" s="61">
        <v>0</v>
      </c>
      <c r="E19965" s="61" t="s">
        <v>9340</v>
      </c>
      <c r="F19965" s="61" t="s">
        <v>117</v>
      </c>
      <c r="G19965" s="61" t="s">
        <v>9314</v>
      </c>
      <c r="H19965" s="61" t="s">
        <v>967</v>
      </c>
      <c r="I19965" s="61">
        <v>41.01</v>
      </c>
      <c r="J19965" s="61">
        <v>-81.599999999999994</v>
      </c>
      <c r="K19965">
        <v>39577</v>
      </c>
      <c r="L19965"/>
      <c r="M19965"/>
    </row>
    <row r="19966" spans="1:13">
      <c r="A19966" s="61" t="s">
        <v>40</v>
      </c>
      <c r="B19966" s="61">
        <v>43713</v>
      </c>
      <c r="C19966" s="63" t="s">
        <v>968</v>
      </c>
      <c r="D19966" s="61">
        <v>0</v>
      </c>
      <c r="E19966" s="61" t="s">
        <v>289</v>
      </c>
      <c r="F19966" s="61" t="s">
        <v>117</v>
      </c>
      <c r="G19966" s="61" t="s">
        <v>9235</v>
      </c>
      <c r="H19966" s="61" t="s">
        <v>967</v>
      </c>
      <c r="I19966" s="61">
        <v>39.979999999999997</v>
      </c>
      <c r="J19966" s="61">
        <v>-81.17</v>
      </c>
      <c r="K19966">
        <v>7227</v>
      </c>
      <c r="L19966"/>
      <c r="M19966"/>
    </row>
    <row r="19967" spans="1:13">
      <c r="A19967" s="61" t="s">
        <v>40</v>
      </c>
      <c r="B19967" s="61">
        <v>45103</v>
      </c>
      <c r="C19967" s="63" t="s">
        <v>968</v>
      </c>
      <c r="D19967" s="61">
        <v>0</v>
      </c>
      <c r="E19967" s="61" t="s">
        <v>3705</v>
      </c>
      <c r="F19967" s="61" t="s">
        <v>117</v>
      </c>
      <c r="G19967" s="61" t="s">
        <v>9448</v>
      </c>
      <c r="H19967" s="61" t="s">
        <v>967</v>
      </c>
      <c r="I19967" s="61">
        <v>39.07</v>
      </c>
      <c r="J19967" s="61">
        <v>-84.18</v>
      </c>
      <c r="K19967">
        <v>35237</v>
      </c>
      <c r="L19967"/>
      <c r="M19967"/>
    </row>
    <row r="19968" spans="1:13">
      <c r="A19968" s="61" t="s">
        <v>40</v>
      </c>
      <c r="B19968" s="61">
        <v>44140</v>
      </c>
      <c r="C19968" s="63" t="s">
        <v>968</v>
      </c>
      <c r="D19968" s="61">
        <v>0</v>
      </c>
      <c r="E19968" s="61" t="s">
        <v>9334</v>
      </c>
      <c r="F19968" s="61" t="s">
        <v>117</v>
      </c>
      <c r="G19968" s="61" t="s">
        <v>9299</v>
      </c>
      <c r="H19968" s="61" t="s">
        <v>967</v>
      </c>
      <c r="I19968" s="61">
        <v>41.48</v>
      </c>
      <c r="J19968" s="61">
        <v>-81.92</v>
      </c>
      <c r="K19968">
        <v>16163</v>
      </c>
      <c r="L19968"/>
      <c r="M19968"/>
    </row>
    <row r="19969" spans="1:13">
      <c r="A19969" s="61" t="s">
        <v>40</v>
      </c>
      <c r="B19969" s="61">
        <v>44608</v>
      </c>
      <c r="C19969" s="63" t="s">
        <v>968</v>
      </c>
      <c r="D19969" s="61">
        <v>0</v>
      </c>
      <c r="E19969" s="61" t="s">
        <v>9387</v>
      </c>
      <c r="F19969" s="61" t="s">
        <v>117</v>
      </c>
      <c r="G19969" s="61" t="s">
        <v>9385</v>
      </c>
      <c r="H19969" s="61" t="s">
        <v>967</v>
      </c>
      <c r="I19969" s="61">
        <v>40.65</v>
      </c>
      <c r="J19969" s="61">
        <v>-81.58</v>
      </c>
      <c r="K19969">
        <v>2646</v>
      </c>
      <c r="L19969"/>
      <c r="M19969"/>
    </row>
    <row r="19970" spans="1:13">
      <c r="A19970" s="61" t="s">
        <v>40</v>
      </c>
      <c r="B19970" s="61">
        <v>44122</v>
      </c>
      <c r="C19970" s="63" t="s">
        <v>968</v>
      </c>
      <c r="D19970" s="61">
        <v>0</v>
      </c>
      <c r="E19970" s="61" t="s">
        <v>2682</v>
      </c>
      <c r="F19970" s="61" t="s">
        <v>117</v>
      </c>
      <c r="G19970" s="61" t="s">
        <v>9299</v>
      </c>
      <c r="H19970" s="61" t="s">
        <v>967</v>
      </c>
      <c r="I19970" s="61">
        <v>41.47</v>
      </c>
      <c r="J19970" s="61">
        <v>-81.5</v>
      </c>
      <c r="K19970">
        <v>36268</v>
      </c>
      <c r="L19970"/>
      <c r="M19970"/>
    </row>
    <row r="19971" spans="1:13">
      <c r="A19971" s="61" t="s">
        <v>40</v>
      </c>
      <c r="B19971" s="61">
        <v>43716</v>
      </c>
      <c r="C19971" s="63" t="s">
        <v>968</v>
      </c>
      <c r="D19971" s="61">
        <v>0</v>
      </c>
      <c r="E19971" s="61" t="s">
        <v>4032</v>
      </c>
      <c r="F19971" s="61" t="s">
        <v>117</v>
      </c>
      <c r="G19971" s="61" t="s">
        <v>603</v>
      </c>
      <c r="H19971" s="61" t="s">
        <v>967</v>
      </c>
      <c r="I19971" s="61">
        <v>39.840000000000003</v>
      </c>
      <c r="J19971" s="61">
        <v>-81.03</v>
      </c>
      <c r="K19971">
        <v>1806</v>
      </c>
      <c r="L19971"/>
      <c r="M19971"/>
    </row>
    <row r="19972" spans="1:13">
      <c r="A19972" s="61" t="s">
        <v>40</v>
      </c>
      <c r="B19972" s="61">
        <v>45613</v>
      </c>
      <c r="C19972" s="63" t="s">
        <v>968</v>
      </c>
      <c r="D19972" s="61">
        <v>0</v>
      </c>
      <c r="E19972" s="61" t="s">
        <v>3955</v>
      </c>
      <c r="F19972" s="61" t="s">
        <v>117</v>
      </c>
      <c r="G19972" s="61" t="s">
        <v>292</v>
      </c>
      <c r="H19972" s="61" t="s">
        <v>967</v>
      </c>
      <c r="I19972" s="61">
        <v>39.03</v>
      </c>
      <c r="J19972" s="61">
        <v>-82.82</v>
      </c>
      <c r="K19972">
        <v>3542</v>
      </c>
      <c r="L19972"/>
      <c r="M19972"/>
    </row>
    <row r="19973" spans="1:13">
      <c r="A19973" s="61" t="s">
        <v>40</v>
      </c>
      <c r="B19973" s="61">
        <v>45808</v>
      </c>
      <c r="C19973" s="63" t="s">
        <v>968</v>
      </c>
      <c r="D19973" s="61">
        <v>0</v>
      </c>
      <c r="E19973" s="61" t="s">
        <v>5645</v>
      </c>
      <c r="F19973" s="61" t="s">
        <v>117</v>
      </c>
      <c r="G19973" s="61" t="s">
        <v>9005</v>
      </c>
      <c r="H19973" s="61" t="s">
        <v>967</v>
      </c>
      <c r="I19973" s="61">
        <v>40.83</v>
      </c>
      <c r="J19973" s="61">
        <v>-83.97</v>
      </c>
      <c r="K19973">
        <v>282</v>
      </c>
      <c r="L19973"/>
      <c r="M19973"/>
    </row>
    <row r="19974" spans="1:13">
      <c r="A19974" s="61" t="s">
        <v>40</v>
      </c>
      <c r="B19974" s="61">
        <v>44146</v>
      </c>
      <c r="C19974" s="63" t="s">
        <v>968</v>
      </c>
      <c r="D19974" s="61">
        <v>0</v>
      </c>
      <c r="E19974" s="61" t="s">
        <v>1163</v>
      </c>
      <c r="F19974" s="61" t="s">
        <v>117</v>
      </c>
      <c r="G19974" s="61" t="s">
        <v>9299</v>
      </c>
      <c r="H19974" s="61" t="s">
        <v>967</v>
      </c>
      <c r="I19974" s="61">
        <v>41.39</v>
      </c>
      <c r="J19974" s="61">
        <v>-81.53</v>
      </c>
      <c r="K19974">
        <v>29778</v>
      </c>
      <c r="L19974"/>
      <c r="M19974"/>
    </row>
    <row r="19975" spans="1:13">
      <c r="A19975" s="61" t="s">
        <v>40</v>
      </c>
      <c r="B19975" s="61">
        <v>43906</v>
      </c>
      <c r="C19975" s="63" t="s">
        <v>968</v>
      </c>
      <c r="D19975" s="61">
        <v>0</v>
      </c>
      <c r="E19975" s="61" t="s">
        <v>9275</v>
      </c>
      <c r="F19975" s="61" t="s">
        <v>117</v>
      </c>
      <c r="G19975" s="61" t="s">
        <v>9235</v>
      </c>
      <c r="H19975" s="61" t="s">
        <v>967</v>
      </c>
      <c r="I19975" s="61">
        <v>40.01</v>
      </c>
      <c r="J19975" s="61">
        <v>-80.81</v>
      </c>
      <c r="K19975">
        <v>7952</v>
      </c>
      <c r="L19975"/>
      <c r="M19975"/>
    </row>
    <row r="19976" spans="1:13">
      <c r="A19976" s="61" t="s">
        <v>40</v>
      </c>
      <c r="B19976" s="61">
        <v>45305</v>
      </c>
      <c r="C19976" s="63" t="s">
        <v>968</v>
      </c>
      <c r="D19976" s="61">
        <v>0</v>
      </c>
      <c r="E19976" s="61" t="s">
        <v>9470</v>
      </c>
      <c r="F19976" s="61" t="s">
        <v>117</v>
      </c>
      <c r="G19976" s="61" t="s">
        <v>506</v>
      </c>
      <c r="H19976" s="61" t="s">
        <v>967</v>
      </c>
      <c r="I19976" s="61">
        <v>39.64</v>
      </c>
      <c r="J19976" s="61">
        <v>-84.08</v>
      </c>
      <c r="K19976">
        <v>11470</v>
      </c>
      <c r="L19976"/>
      <c r="M19976"/>
    </row>
    <row r="19977" spans="1:13">
      <c r="A19977" s="61" t="s">
        <v>40</v>
      </c>
      <c r="B19977" s="61">
        <v>43310</v>
      </c>
      <c r="C19977" s="63" t="s">
        <v>968</v>
      </c>
      <c r="D19977" s="61">
        <v>0</v>
      </c>
      <c r="E19977" s="61" t="s">
        <v>9161</v>
      </c>
      <c r="F19977" s="61" t="s">
        <v>117</v>
      </c>
      <c r="G19977" s="61" t="s">
        <v>6149</v>
      </c>
      <c r="H19977" s="61" t="s">
        <v>967</v>
      </c>
      <c r="I19977" s="61">
        <v>40.5</v>
      </c>
      <c r="J19977" s="61">
        <v>-83.74</v>
      </c>
      <c r="K19977">
        <v>3185</v>
      </c>
      <c r="L19977"/>
      <c r="M19977"/>
    </row>
    <row r="19978" spans="1:13">
      <c r="A19978" s="61" t="s">
        <v>40</v>
      </c>
      <c r="B19978" s="61">
        <v>43311</v>
      </c>
      <c r="C19978" s="63" t="s">
        <v>968</v>
      </c>
      <c r="D19978" s="61">
        <v>0</v>
      </c>
      <c r="E19978" s="61" t="s">
        <v>8612</v>
      </c>
      <c r="F19978" s="61" t="s">
        <v>117</v>
      </c>
      <c r="G19978" s="61" t="s">
        <v>6149</v>
      </c>
      <c r="H19978" s="61" t="s">
        <v>967</v>
      </c>
      <c r="I19978" s="61">
        <v>40.36</v>
      </c>
      <c r="J19978" s="61">
        <v>-83.75</v>
      </c>
      <c r="K19978">
        <v>20029</v>
      </c>
      <c r="L19978"/>
      <c r="M19978"/>
    </row>
    <row r="19979" spans="1:13">
      <c r="A19979" s="61" t="s">
        <v>40</v>
      </c>
      <c r="B19979" s="61">
        <v>44811</v>
      </c>
      <c r="C19979" s="63" t="s">
        <v>968</v>
      </c>
      <c r="D19979" s="61">
        <v>0</v>
      </c>
      <c r="E19979" s="61" t="s">
        <v>8117</v>
      </c>
      <c r="F19979" s="61" t="s">
        <v>117</v>
      </c>
      <c r="G19979" s="61" t="s">
        <v>9181</v>
      </c>
      <c r="H19979" s="61" t="s">
        <v>967</v>
      </c>
      <c r="I19979" s="61">
        <v>41.27</v>
      </c>
      <c r="J19979" s="61">
        <v>-82.84</v>
      </c>
      <c r="K19979">
        <v>12698</v>
      </c>
      <c r="L19979"/>
      <c r="M19979"/>
    </row>
    <row r="19980" spans="1:13">
      <c r="A19980" s="61" t="s">
        <v>40</v>
      </c>
      <c r="B19980" s="61">
        <v>44813</v>
      </c>
      <c r="C19980" s="63" t="s">
        <v>968</v>
      </c>
      <c r="D19980" s="61">
        <v>0</v>
      </c>
      <c r="E19980" s="61" t="s">
        <v>365</v>
      </c>
      <c r="F19980" s="61" t="s">
        <v>117</v>
      </c>
      <c r="G19980" s="61" t="s">
        <v>7085</v>
      </c>
      <c r="H19980" s="61" t="s">
        <v>967</v>
      </c>
      <c r="I19980" s="61">
        <v>40.619999999999997</v>
      </c>
      <c r="J19980" s="61">
        <v>-82.51</v>
      </c>
      <c r="K19980">
        <v>8039</v>
      </c>
      <c r="L19980"/>
      <c r="M19980"/>
    </row>
    <row r="19981" spans="1:13">
      <c r="A19981" s="61" t="s">
        <v>40</v>
      </c>
      <c r="B19981" s="61">
        <v>43718</v>
      </c>
      <c r="C19981" s="63" t="s">
        <v>968</v>
      </c>
      <c r="D19981" s="61">
        <v>0</v>
      </c>
      <c r="E19981" s="61" t="s">
        <v>1332</v>
      </c>
      <c r="F19981" s="61" t="s">
        <v>117</v>
      </c>
      <c r="G19981" s="61" t="s">
        <v>9235</v>
      </c>
      <c r="H19981" s="61" t="s">
        <v>967</v>
      </c>
      <c r="I19981" s="61">
        <v>40.020000000000003</v>
      </c>
      <c r="J19981" s="61">
        <v>-81.040000000000006</v>
      </c>
      <c r="K19981">
        <v>3049</v>
      </c>
      <c r="L19981"/>
      <c r="M19981"/>
    </row>
    <row r="19982" spans="1:13">
      <c r="A19982" s="61" t="s">
        <v>40</v>
      </c>
      <c r="B19982" s="61">
        <v>44609</v>
      </c>
      <c r="C19982" s="63" t="s">
        <v>968</v>
      </c>
      <c r="D19982" s="61">
        <v>0</v>
      </c>
      <c r="E19982" s="61" t="s">
        <v>9388</v>
      </c>
      <c r="F19982" s="61" t="s">
        <v>117</v>
      </c>
      <c r="G19982" s="61" t="s">
        <v>4319</v>
      </c>
      <c r="H19982" s="61" t="s">
        <v>967</v>
      </c>
      <c r="I19982" s="61">
        <v>40.92</v>
      </c>
      <c r="J19982" s="61">
        <v>-81</v>
      </c>
      <c r="K19982">
        <v>3592</v>
      </c>
      <c r="L19982"/>
      <c r="M19982"/>
    </row>
    <row r="19983" spans="1:13">
      <c r="A19983" s="61" t="s">
        <v>40</v>
      </c>
      <c r="B19983" s="61">
        <v>45714</v>
      </c>
      <c r="C19983" s="63" t="s">
        <v>968</v>
      </c>
      <c r="D19983" s="61">
        <v>0</v>
      </c>
      <c r="E19983" s="61" t="s">
        <v>9539</v>
      </c>
      <c r="F19983" s="61" t="s">
        <v>117</v>
      </c>
      <c r="G19983" s="61" t="s">
        <v>625</v>
      </c>
      <c r="H19983" s="61" t="s">
        <v>967</v>
      </c>
      <c r="I19983" s="61">
        <v>39.270000000000003</v>
      </c>
      <c r="J19983" s="61">
        <v>-81.58</v>
      </c>
      <c r="K19983">
        <v>10149</v>
      </c>
      <c r="L19983"/>
      <c r="M19983"/>
    </row>
    <row r="19984" spans="1:13">
      <c r="A19984" s="61" t="s">
        <v>40</v>
      </c>
      <c r="B19984" s="61">
        <v>44017</v>
      </c>
      <c r="C19984" s="63" t="s">
        <v>968</v>
      </c>
      <c r="D19984" s="61">
        <v>0</v>
      </c>
      <c r="E19984" s="61" t="s">
        <v>6450</v>
      </c>
      <c r="F19984" s="61" t="s">
        <v>117</v>
      </c>
      <c r="G19984" s="61" t="s">
        <v>9299</v>
      </c>
      <c r="H19984" s="61" t="s">
        <v>967</v>
      </c>
      <c r="I19984" s="61">
        <v>41.36</v>
      </c>
      <c r="J19984" s="61">
        <v>-81.86</v>
      </c>
      <c r="K19984">
        <v>18611</v>
      </c>
      <c r="L19984"/>
      <c r="M19984"/>
    </row>
    <row r="19985" spans="1:13">
      <c r="A19985" s="61" t="s">
        <v>40</v>
      </c>
      <c r="B19985" s="61">
        <v>43908</v>
      </c>
      <c r="C19985" s="63" t="s">
        <v>968</v>
      </c>
      <c r="D19985" s="61">
        <v>0</v>
      </c>
      <c r="E19985" s="61" t="s">
        <v>9276</v>
      </c>
      <c r="F19985" s="61" t="s">
        <v>117</v>
      </c>
      <c r="G19985" s="61" t="s">
        <v>362</v>
      </c>
      <c r="H19985" s="61" t="s">
        <v>967</v>
      </c>
      <c r="I19985" s="61">
        <v>40.520000000000003</v>
      </c>
      <c r="J19985" s="61">
        <v>-80.88</v>
      </c>
      <c r="K19985">
        <v>1321</v>
      </c>
      <c r="L19985"/>
      <c r="M19985"/>
    </row>
    <row r="19986" spans="1:13">
      <c r="A19986" s="61" t="s">
        <v>40</v>
      </c>
      <c r="B19986" s="61">
        <v>43504</v>
      </c>
      <c r="C19986" s="63" t="s">
        <v>968</v>
      </c>
      <c r="D19986" s="61">
        <v>0</v>
      </c>
      <c r="E19986" s="61" t="s">
        <v>9206</v>
      </c>
      <c r="F19986" s="61" t="s">
        <v>117</v>
      </c>
      <c r="G19986" s="61" t="s">
        <v>9185</v>
      </c>
      <c r="H19986" s="61" t="s">
        <v>967</v>
      </c>
      <c r="I19986" s="61">
        <v>41.71</v>
      </c>
      <c r="J19986" s="61">
        <v>-83.83</v>
      </c>
      <c r="K19986">
        <v>1110</v>
      </c>
      <c r="L19986"/>
      <c r="M19986"/>
    </row>
    <row r="19987" spans="1:13">
      <c r="A19987" s="61" t="s">
        <v>40</v>
      </c>
      <c r="B19987" s="61">
        <v>44401</v>
      </c>
      <c r="C19987" s="63" t="s">
        <v>968</v>
      </c>
      <c r="D19987" s="61">
        <v>0</v>
      </c>
      <c r="E19987" s="61" t="s">
        <v>9357</v>
      </c>
      <c r="F19987" s="61" t="s">
        <v>117</v>
      </c>
      <c r="G19987" s="61" t="s">
        <v>4319</v>
      </c>
      <c r="H19987" s="61" t="s">
        <v>967</v>
      </c>
      <c r="I19987" s="61">
        <v>41.02</v>
      </c>
      <c r="J19987" s="61">
        <v>-80.930000000000007</v>
      </c>
      <c r="K19987">
        <v>2648</v>
      </c>
      <c r="L19987"/>
      <c r="M19987"/>
    </row>
    <row r="19988" spans="1:13">
      <c r="A19988" s="61" t="s">
        <v>40</v>
      </c>
      <c r="B19988" s="61">
        <v>44814</v>
      </c>
      <c r="C19988" s="63" t="s">
        <v>968</v>
      </c>
      <c r="D19988" s="61">
        <v>0</v>
      </c>
      <c r="E19988" s="61" t="s">
        <v>9415</v>
      </c>
      <c r="F19988" s="61" t="s">
        <v>117</v>
      </c>
      <c r="G19988" s="61" t="s">
        <v>3694</v>
      </c>
      <c r="H19988" s="61" t="s">
        <v>967</v>
      </c>
      <c r="I19988" s="61">
        <v>41.32</v>
      </c>
      <c r="J19988" s="61">
        <v>-82.49</v>
      </c>
      <c r="K19988">
        <v>2750</v>
      </c>
      <c r="L19988"/>
      <c r="M19988"/>
    </row>
    <row r="19989" spans="1:13">
      <c r="A19989" s="61" t="s">
        <v>40</v>
      </c>
      <c r="B19989" s="61">
        <v>45106</v>
      </c>
      <c r="C19989" s="63" t="s">
        <v>968</v>
      </c>
      <c r="D19989" s="61">
        <v>0</v>
      </c>
      <c r="E19989" s="61" t="s">
        <v>1716</v>
      </c>
      <c r="F19989" s="61" t="s">
        <v>117</v>
      </c>
      <c r="G19989" s="61" t="s">
        <v>9448</v>
      </c>
      <c r="H19989" s="61" t="s">
        <v>967</v>
      </c>
      <c r="I19989" s="61">
        <v>38.96</v>
      </c>
      <c r="J19989" s="61">
        <v>-84.08</v>
      </c>
      <c r="K19989">
        <v>11855</v>
      </c>
      <c r="L19989"/>
      <c r="M19989"/>
    </row>
    <row r="19990" spans="1:13">
      <c r="A19990" s="61" t="s">
        <v>40</v>
      </c>
      <c r="B19990" s="61">
        <v>43719</v>
      </c>
      <c r="C19990" s="63" t="s">
        <v>968</v>
      </c>
      <c r="D19990" s="61">
        <v>0</v>
      </c>
      <c r="E19990" s="61" t="s">
        <v>5278</v>
      </c>
      <c r="F19990" s="61" t="s">
        <v>117</v>
      </c>
      <c r="G19990" s="61" t="s">
        <v>9235</v>
      </c>
      <c r="H19990" s="61" t="s">
        <v>967</v>
      </c>
      <c r="I19990" s="61">
        <v>40.01</v>
      </c>
      <c r="J19990" s="61">
        <v>-81.069999999999993</v>
      </c>
      <c r="K19990">
        <v>2319</v>
      </c>
      <c r="L19990"/>
      <c r="M19990"/>
    </row>
    <row r="19991" spans="1:13">
      <c r="A19991" s="61" t="s">
        <v>40</v>
      </c>
      <c r="B19991" s="61">
        <v>45715</v>
      </c>
      <c r="C19991" s="63" t="s">
        <v>968</v>
      </c>
      <c r="D19991" s="61">
        <v>0</v>
      </c>
      <c r="E19991" s="61" t="s">
        <v>1214</v>
      </c>
      <c r="F19991" s="61" t="s">
        <v>117</v>
      </c>
      <c r="G19991" s="61" t="s">
        <v>625</v>
      </c>
      <c r="H19991" s="61" t="s">
        <v>967</v>
      </c>
      <c r="I19991" s="61">
        <v>39.61</v>
      </c>
      <c r="J19991" s="61">
        <v>-81.63</v>
      </c>
      <c r="K19991">
        <v>2412</v>
      </c>
      <c r="L19991"/>
      <c r="M19991"/>
    </row>
    <row r="19992" spans="1:13">
      <c r="A19992" s="61" t="s">
        <v>40</v>
      </c>
      <c r="B19992" s="61">
        <v>45614</v>
      </c>
      <c r="C19992" s="63" t="s">
        <v>968</v>
      </c>
      <c r="D19992" s="61">
        <v>0</v>
      </c>
      <c r="E19992" s="61" t="s">
        <v>9500</v>
      </c>
      <c r="F19992" s="61" t="s">
        <v>117</v>
      </c>
      <c r="G19992" s="61" t="s">
        <v>9501</v>
      </c>
      <c r="H19992" s="61" t="s">
        <v>967</v>
      </c>
      <c r="I19992" s="61">
        <v>38.93</v>
      </c>
      <c r="J19992" s="61">
        <v>-82.28</v>
      </c>
      <c r="K19992">
        <v>4800</v>
      </c>
      <c r="L19992"/>
      <c r="M19992"/>
    </row>
    <row r="19993" spans="1:13">
      <c r="A19993" s="61" t="s">
        <v>40</v>
      </c>
      <c r="B19993" s="61">
        <v>44611</v>
      </c>
      <c r="C19993" s="63" t="s">
        <v>968</v>
      </c>
      <c r="D19993" s="61">
        <v>0</v>
      </c>
      <c r="E19993" s="61" t="s">
        <v>9389</v>
      </c>
      <c r="F19993" s="61" t="s">
        <v>117</v>
      </c>
      <c r="G19993" s="61" t="s">
        <v>7417</v>
      </c>
      <c r="H19993" s="61" t="s">
        <v>967</v>
      </c>
      <c r="I19993" s="61">
        <v>40.6</v>
      </c>
      <c r="J19993" s="61">
        <v>-82.06</v>
      </c>
      <c r="K19993">
        <v>2133</v>
      </c>
      <c r="L19993"/>
      <c r="M19993"/>
    </row>
    <row r="19994" spans="1:13">
      <c r="A19994" s="61" t="s">
        <v>40</v>
      </c>
      <c r="B19994" s="61">
        <v>43004</v>
      </c>
      <c r="C19994" s="63" t="s">
        <v>968</v>
      </c>
      <c r="D19994" s="61">
        <v>0</v>
      </c>
      <c r="E19994" s="61" t="s">
        <v>9121</v>
      </c>
      <c r="F19994" s="61" t="s">
        <v>117</v>
      </c>
      <c r="G19994" s="61" t="s">
        <v>428</v>
      </c>
      <c r="H19994" s="61" t="s">
        <v>967</v>
      </c>
      <c r="I19994" s="61">
        <v>40.020000000000003</v>
      </c>
      <c r="J19994" s="61">
        <v>-82.8</v>
      </c>
      <c r="K19994">
        <v>29982</v>
      </c>
      <c r="L19994"/>
      <c r="M19994"/>
    </row>
    <row r="19995" spans="1:13">
      <c r="A19995" s="61" t="s">
        <v>40</v>
      </c>
      <c r="B19995" s="61">
        <v>45107</v>
      </c>
      <c r="C19995" s="63" t="s">
        <v>968</v>
      </c>
      <c r="D19995" s="61">
        <v>0</v>
      </c>
      <c r="E19995" s="61" t="s">
        <v>9449</v>
      </c>
      <c r="F19995" s="61" t="s">
        <v>117</v>
      </c>
      <c r="G19995" s="61" t="s">
        <v>3350</v>
      </c>
      <c r="H19995" s="61" t="s">
        <v>967</v>
      </c>
      <c r="I19995" s="61">
        <v>39.28</v>
      </c>
      <c r="J19995" s="61">
        <v>-83.97</v>
      </c>
      <c r="K19995">
        <v>9806</v>
      </c>
      <c r="L19995"/>
      <c r="M19995"/>
    </row>
    <row r="19996" spans="1:13">
      <c r="A19996" s="61" t="s">
        <v>40</v>
      </c>
      <c r="B19996" s="61">
        <v>44817</v>
      </c>
      <c r="C19996" s="63" t="s">
        <v>968</v>
      </c>
      <c r="D19996" s="61">
        <v>0</v>
      </c>
      <c r="E19996" s="61" t="s">
        <v>9416</v>
      </c>
      <c r="F19996" s="61" t="s">
        <v>117</v>
      </c>
      <c r="G19996" s="61" t="s">
        <v>6381</v>
      </c>
      <c r="H19996" s="61" t="s">
        <v>967</v>
      </c>
      <c r="I19996" s="61">
        <v>41.17</v>
      </c>
      <c r="J19996" s="61">
        <v>-83.55</v>
      </c>
      <c r="K19996">
        <v>1370</v>
      </c>
      <c r="L19996"/>
      <c r="M19996"/>
    </row>
    <row r="19997" spans="1:13">
      <c r="A19997" s="61" t="s">
        <v>40</v>
      </c>
      <c r="B19997" s="61">
        <v>43106</v>
      </c>
      <c r="C19997" s="63" t="s">
        <v>968</v>
      </c>
      <c r="D19997" s="61">
        <v>0</v>
      </c>
      <c r="E19997" s="61" t="s">
        <v>3249</v>
      </c>
      <c r="F19997" s="61" t="s">
        <v>117</v>
      </c>
      <c r="G19997" s="61" t="s">
        <v>290</v>
      </c>
      <c r="H19997" s="61" t="s">
        <v>967</v>
      </c>
      <c r="I19997" s="61">
        <v>39.64</v>
      </c>
      <c r="J19997" s="61">
        <v>-83.42</v>
      </c>
      <c r="K19997">
        <v>1590</v>
      </c>
      <c r="L19997"/>
      <c r="M19997"/>
    </row>
    <row r="19998" spans="1:13">
      <c r="A19998" s="61" t="s">
        <v>40</v>
      </c>
      <c r="B19998" s="61">
        <v>43910</v>
      </c>
      <c r="C19998" s="63" t="s">
        <v>968</v>
      </c>
      <c r="D19998" s="61">
        <v>0</v>
      </c>
      <c r="E19998" s="61" t="s">
        <v>709</v>
      </c>
      <c r="F19998" s="61" t="s">
        <v>117</v>
      </c>
      <c r="G19998" s="61" t="s">
        <v>362</v>
      </c>
      <c r="H19998" s="61" t="s">
        <v>967</v>
      </c>
      <c r="I19998" s="61">
        <v>40.340000000000003</v>
      </c>
      <c r="J19998" s="61">
        <v>-80.81</v>
      </c>
      <c r="K19998">
        <v>3379</v>
      </c>
      <c r="L19998"/>
      <c r="M19998"/>
    </row>
    <row r="19999" spans="1:13">
      <c r="A19999" s="61" t="s">
        <v>40</v>
      </c>
      <c r="B19999" s="61">
        <v>44818</v>
      </c>
      <c r="C19999" s="63" t="s">
        <v>968</v>
      </c>
      <c r="D19999" s="61">
        <v>0</v>
      </c>
      <c r="E19999" s="61" t="s">
        <v>3633</v>
      </c>
      <c r="F19999" s="61" t="s">
        <v>117</v>
      </c>
      <c r="G19999" s="61" t="s">
        <v>3438</v>
      </c>
      <c r="H19999" s="61" t="s">
        <v>967</v>
      </c>
      <c r="I19999" s="61">
        <v>41.05</v>
      </c>
      <c r="J19999" s="61">
        <v>-83.01</v>
      </c>
      <c r="K19999">
        <v>2399</v>
      </c>
      <c r="L19999"/>
      <c r="M19999"/>
    </row>
    <row r="20000" spans="1:13">
      <c r="A20000" s="61" t="s">
        <v>40</v>
      </c>
      <c r="B20000" s="61">
        <v>45616</v>
      </c>
      <c r="C20000" s="63" t="s">
        <v>968</v>
      </c>
      <c r="D20000" s="61">
        <v>0</v>
      </c>
      <c r="E20000" s="61" t="s">
        <v>6152</v>
      </c>
      <c r="F20000" s="61" t="s">
        <v>117</v>
      </c>
      <c r="G20000" s="61" t="s">
        <v>4633</v>
      </c>
      <c r="H20000" s="61" t="s">
        <v>967</v>
      </c>
      <c r="I20000" s="61">
        <v>38.76</v>
      </c>
      <c r="J20000" s="61">
        <v>-83.31</v>
      </c>
      <c r="K20000">
        <v>1187</v>
      </c>
      <c r="L20000"/>
      <c r="M20000"/>
    </row>
    <row r="20001" spans="1:13">
      <c r="A20001" s="61" t="s">
        <v>40</v>
      </c>
      <c r="B20001" s="61">
        <v>43720</v>
      </c>
      <c r="C20001" s="63" t="s">
        <v>968</v>
      </c>
      <c r="D20001" s="61">
        <v>0</v>
      </c>
      <c r="E20001" s="61" t="s">
        <v>9236</v>
      </c>
      <c r="F20001" s="61" t="s">
        <v>117</v>
      </c>
      <c r="G20001" s="61" t="s">
        <v>9232</v>
      </c>
      <c r="H20001" s="61" t="s">
        <v>967</v>
      </c>
      <c r="I20001" s="61">
        <v>39.79</v>
      </c>
      <c r="J20001" s="61">
        <v>-81.87</v>
      </c>
      <c r="K20001">
        <v>1304</v>
      </c>
      <c r="L20001"/>
      <c r="M20001"/>
    </row>
    <row r="20002" spans="1:13">
      <c r="A20002" s="61" t="s">
        <v>40</v>
      </c>
      <c r="B20002" s="61">
        <v>45817</v>
      </c>
      <c r="C20002" s="63" t="s">
        <v>968</v>
      </c>
      <c r="D20002" s="61">
        <v>0</v>
      </c>
      <c r="E20002" s="61" t="s">
        <v>925</v>
      </c>
      <c r="F20002" s="61" t="s">
        <v>117</v>
      </c>
      <c r="G20002" s="61" t="s">
        <v>9005</v>
      </c>
      <c r="H20002" s="61" t="s">
        <v>967</v>
      </c>
      <c r="I20002" s="61">
        <v>40.89</v>
      </c>
      <c r="J20002" s="61">
        <v>-83.88</v>
      </c>
      <c r="K20002">
        <v>6420</v>
      </c>
      <c r="L20002"/>
      <c r="M20002"/>
    </row>
    <row r="20003" spans="1:13">
      <c r="A20003" s="61" t="s">
        <v>40</v>
      </c>
      <c r="B20003" s="61">
        <v>44612</v>
      </c>
      <c r="C20003" s="63" t="s">
        <v>968</v>
      </c>
      <c r="D20003" s="61">
        <v>0</v>
      </c>
      <c r="E20003" s="61" t="s">
        <v>3853</v>
      </c>
      <c r="F20003" s="61" t="s">
        <v>117</v>
      </c>
      <c r="G20003" s="61" t="s">
        <v>9269</v>
      </c>
      <c r="H20003" s="61" t="s">
        <v>967</v>
      </c>
      <c r="I20003" s="61">
        <v>40.65</v>
      </c>
      <c r="J20003" s="61">
        <v>-81.45</v>
      </c>
      <c r="K20003">
        <v>5443</v>
      </c>
      <c r="L20003"/>
      <c r="M20003"/>
    </row>
    <row r="20004" spans="1:13">
      <c r="A20004" s="61" t="s">
        <v>40</v>
      </c>
      <c r="B20004" s="61">
        <v>45306</v>
      </c>
      <c r="C20004" s="63" t="s">
        <v>968</v>
      </c>
      <c r="D20004" s="61">
        <v>0</v>
      </c>
      <c r="E20004" s="61" t="s">
        <v>9472</v>
      </c>
      <c r="F20004" s="61" t="s">
        <v>117</v>
      </c>
      <c r="G20004" s="61" t="s">
        <v>7700</v>
      </c>
      <c r="H20004" s="61" t="s">
        <v>967</v>
      </c>
      <c r="I20004" s="61">
        <v>40.46</v>
      </c>
      <c r="J20004" s="61">
        <v>-84.18</v>
      </c>
      <c r="K20004">
        <v>2192</v>
      </c>
      <c r="L20004"/>
      <c r="M20004"/>
    </row>
    <row r="20005" spans="1:13">
      <c r="A20005" s="61" t="s">
        <v>40</v>
      </c>
      <c r="B20005" s="61">
        <v>44695</v>
      </c>
      <c r="C20005" s="63" t="s">
        <v>968</v>
      </c>
      <c r="D20005" s="61">
        <v>0</v>
      </c>
      <c r="E20005" s="61" t="s">
        <v>9409</v>
      </c>
      <c r="F20005" s="61" t="s">
        <v>117</v>
      </c>
      <c r="G20005" s="61" t="s">
        <v>234</v>
      </c>
      <c r="H20005" s="61" t="s">
        <v>967</v>
      </c>
      <c r="I20005" s="61">
        <v>40.42</v>
      </c>
      <c r="J20005" s="61">
        <v>-81.180000000000007</v>
      </c>
      <c r="K20005">
        <v>1222</v>
      </c>
      <c r="L20005"/>
      <c r="M20005"/>
    </row>
    <row r="20006" spans="1:13">
      <c r="A20006" s="61" t="s">
        <v>40</v>
      </c>
      <c r="B20006" s="61">
        <v>43402</v>
      </c>
      <c r="C20006" s="63" t="s">
        <v>968</v>
      </c>
      <c r="D20006" s="61">
        <v>0</v>
      </c>
      <c r="E20006" s="61" t="s">
        <v>2751</v>
      </c>
      <c r="F20006" s="61" t="s">
        <v>117</v>
      </c>
      <c r="G20006" s="61" t="s">
        <v>6381</v>
      </c>
      <c r="H20006" s="61" t="s">
        <v>967</v>
      </c>
      <c r="I20006" s="61">
        <v>41.37</v>
      </c>
      <c r="J20006" s="61">
        <v>-83.64</v>
      </c>
      <c r="K20006">
        <v>31459</v>
      </c>
      <c r="L20006"/>
      <c r="M20006"/>
    </row>
    <row r="20007" spans="1:13">
      <c r="A20007" s="61" t="s">
        <v>40</v>
      </c>
      <c r="B20007" s="61">
        <v>45308</v>
      </c>
      <c r="C20007" s="63" t="s">
        <v>968</v>
      </c>
      <c r="D20007" s="61">
        <v>0</v>
      </c>
      <c r="E20007" s="61" t="s">
        <v>1417</v>
      </c>
      <c r="F20007" s="61" t="s">
        <v>117</v>
      </c>
      <c r="G20007" s="61" t="s">
        <v>9468</v>
      </c>
      <c r="H20007" s="61" t="s">
        <v>967</v>
      </c>
      <c r="I20007" s="61">
        <v>40.130000000000003</v>
      </c>
      <c r="J20007" s="61">
        <v>-84.42</v>
      </c>
      <c r="K20007">
        <v>4488</v>
      </c>
      <c r="L20007"/>
      <c r="M20007"/>
    </row>
    <row r="20008" spans="1:13">
      <c r="A20008" s="61" t="s">
        <v>40</v>
      </c>
      <c r="B20008" s="61">
        <v>43406</v>
      </c>
      <c r="C20008" s="63" t="s">
        <v>968</v>
      </c>
      <c r="D20008" s="61">
        <v>0</v>
      </c>
      <c r="E20008" s="61" t="s">
        <v>9179</v>
      </c>
      <c r="F20008" s="61" t="s">
        <v>117</v>
      </c>
      <c r="G20008" s="61" t="s">
        <v>6381</v>
      </c>
      <c r="H20008" s="61" t="s">
        <v>967</v>
      </c>
      <c r="I20008" s="61">
        <v>41.32</v>
      </c>
      <c r="J20008" s="61">
        <v>-83.43</v>
      </c>
      <c r="K20008">
        <v>1740</v>
      </c>
      <c r="L20008"/>
      <c r="M20008"/>
    </row>
    <row r="20009" spans="1:13">
      <c r="A20009" s="61" t="s">
        <v>40</v>
      </c>
      <c r="B20009" s="61">
        <v>44141</v>
      </c>
      <c r="C20009" s="63" t="s">
        <v>968</v>
      </c>
      <c r="D20009" s="61">
        <v>0</v>
      </c>
      <c r="E20009" s="61" t="s">
        <v>9335</v>
      </c>
      <c r="F20009" s="61" t="s">
        <v>117</v>
      </c>
      <c r="G20009" s="61" t="s">
        <v>9299</v>
      </c>
      <c r="H20009" s="61" t="s">
        <v>967</v>
      </c>
      <c r="I20009" s="61">
        <v>41.3</v>
      </c>
      <c r="J20009" s="61">
        <v>-81.61</v>
      </c>
      <c r="K20009">
        <v>14130</v>
      </c>
      <c r="L20009"/>
      <c r="M20009"/>
    </row>
    <row r="20010" spans="1:13">
      <c r="A20010" s="61" t="s">
        <v>40</v>
      </c>
      <c r="B20010" s="61">
        <v>43107</v>
      </c>
      <c r="C20010" s="63" t="s">
        <v>968</v>
      </c>
      <c r="D20010" s="61">
        <v>0</v>
      </c>
      <c r="E20010" s="61" t="s">
        <v>237</v>
      </c>
      <c r="F20010" s="61" t="s">
        <v>117</v>
      </c>
      <c r="G20010" s="61" t="s">
        <v>2238</v>
      </c>
      <c r="H20010" s="61" t="s">
        <v>967</v>
      </c>
      <c r="I20010" s="61">
        <v>39.700000000000003</v>
      </c>
      <c r="J20010" s="61">
        <v>-82.43</v>
      </c>
      <c r="K20010">
        <v>3232</v>
      </c>
      <c r="L20010"/>
      <c r="M20010"/>
    </row>
    <row r="20011" spans="1:13">
      <c r="A20011" s="61" t="s">
        <v>40</v>
      </c>
      <c r="B20011" s="61">
        <v>44613</v>
      </c>
      <c r="C20011" s="63" t="s">
        <v>968</v>
      </c>
      <c r="D20011" s="61">
        <v>0</v>
      </c>
      <c r="E20011" s="61" t="s">
        <v>1357</v>
      </c>
      <c r="F20011" s="61" t="s">
        <v>117</v>
      </c>
      <c r="G20011" s="61" t="s">
        <v>9385</v>
      </c>
      <c r="H20011" s="61" t="s">
        <v>967</v>
      </c>
      <c r="I20011" s="61">
        <v>40.71</v>
      </c>
      <c r="J20011" s="61">
        <v>-81.599999999999994</v>
      </c>
      <c r="K20011">
        <v>1998</v>
      </c>
      <c r="L20011"/>
      <c r="M20011"/>
    </row>
    <row r="20012" spans="1:13">
      <c r="A20012" s="61" t="s">
        <v>40</v>
      </c>
      <c r="B20012" s="61">
        <v>43912</v>
      </c>
      <c r="C20012" s="63" t="s">
        <v>968</v>
      </c>
      <c r="D20012" s="61">
        <v>0</v>
      </c>
      <c r="E20012" s="61" t="s">
        <v>2269</v>
      </c>
      <c r="F20012" s="61" t="s">
        <v>117</v>
      </c>
      <c r="G20012" s="61" t="s">
        <v>9235</v>
      </c>
      <c r="H20012" s="61" t="s">
        <v>967</v>
      </c>
      <c r="I20012" s="61">
        <v>40.090000000000003</v>
      </c>
      <c r="J20012" s="61">
        <v>-80.8</v>
      </c>
      <c r="K20012">
        <v>6060</v>
      </c>
      <c r="L20012"/>
      <c r="M20012"/>
    </row>
    <row r="20013" spans="1:13">
      <c r="A20013" s="61" t="s">
        <v>40</v>
      </c>
      <c r="B20013" s="61">
        <v>43913</v>
      </c>
      <c r="C20013" s="63" t="s">
        <v>968</v>
      </c>
      <c r="D20013" s="61">
        <v>0</v>
      </c>
      <c r="E20013" s="61" t="s">
        <v>7786</v>
      </c>
      <c r="F20013" s="61" t="s">
        <v>117</v>
      </c>
      <c r="G20013" s="61" t="s">
        <v>362</v>
      </c>
      <c r="H20013" s="61" t="s">
        <v>967</v>
      </c>
      <c r="I20013" s="61">
        <v>40.270000000000003</v>
      </c>
      <c r="J20013" s="61">
        <v>-80.64</v>
      </c>
      <c r="K20013">
        <v>1322</v>
      </c>
      <c r="L20013"/>
      <c r="M20013"/>
    </row>
    <row r="20014" spans="1:13">
      <c r="A20014" s="61" t="s">
        <v>40</v>
      </c>
      <c r="B20014" s="61">
        <v>43006</v>
      </c>
      <c r="C20014" s="63" t="s">
        <v>968</v>
      </c>
      <c r="D20014" s="61">
        <v>0</v>
      </c>
      <c r="E20014" s="61" t="s">
        <v>9122</v>
      </c>
      <c r="F20014" s="61" t="s">
        <v>117</v>
      </c>
      <c r="G20014" s="61" t="s">
        <v>7417</v>
      </c>
      <c r="H20014" s="61" t="s">
        <v>967</v>
      </c>
      <c r="I20014" s="61">
        <v>40.47</v>
      </c>
      <c r="J20014" s="61">
        <v>-82.19</v>
      </c>
      <c r="K20014">
        <v>715</v>
      </c>
      <c r="L20014"/>
      <c r="M20014"/>
    </row>
    <row r="20015" spans="1:13">
      <c r="A20015" s="61" t="s">
        <v>40</v>
      </c>
      <c r="B20015" s="61">
        <v>44402</v>
      </c>
      <c r="C20015" s="63" t="s">
        <v>968</v>
      </c>
      <c r="D20015" s="61">
        <v>0</v>
      </c>
      <c r="E20015" s="61" t="s">
        <v>9358</v>
      </c>
      <c r="F20015" s="61" t="s">
        <v>117</v>
      </c>
      <c r="G20015" s="61" t="s">
        <v>9359</v>
      </c>
      <c r="H20015" s="61" t="s">
        <v>967</v>
      </c>
      <c r="I20015" s="61">
        <v>41.38</v>
      </c>
      <c r="J20015" s="61">
        <v>-80.87</v>
      </c>
      <c r="K20015">
        <v>2951</v>
      </c>
      <c r="L20015"/>
      <c r="M20015"/>
    </row>
    <row r="20016" spans="1:13">
      <c r="A20016" s="61" t="s">
        <v>40</v>
      </c>
      <c r="B20016" s="61">
        <v>44147</v>
      </c>
      <c r="C20016" s="63" t="s">
        <v>968</v>
      </c>
      <c r="D20016" s="61">
        <v>0</v>
      </c>
      <c r="E20016" s="61" t="s">
        <v>9337</v>
      </c>
      <c r="F20016" s="61" t="s">
        <v>117</v>
      </c>
      <c r="G20016" s="61" t="s">
        <v>9299</v>
      </c>
      <c r="H20016" s="61" t="s">
        <v>967</v>
      </c>
      <c r="I20016" s="61">
        <v>41.32</v>
      </c>
      <c r="J20016" s="61">
        <v>-81.680000000000007</v>
      </c>
      <c r="K20016">
        <v>19872</v>
      </c>
      <c r="L20016"/>
      <c r="M20016"/>
    </row>
    <row r="20017" spans="1:13">
      <c r="A20017" s="61" t="s">
        <v>40</v>
      </c>
      <c r="B20017" s="61">
        <v>44403</v>
      </c>
      <c r="C20017" s="63" t="s">
        <v>968</v>
      </c>
      <c r="D20017" s="61">
        <v>0</v>
      </c>
      <c r="E20017" s="61" t="s">
        <v>837</v>
      </c>
      <c r="F20017" s="61" t="s">
        <v>117</v>
      </c>
      <c r="G20017" s="61" t="s">
        <v>9359</v>
      </c>
      <c r="H20017" s="61" t="s">
        <v>967</v>
      </c>
      <c r="I20017" s="61">
        <v>41.26</v>
      </c>
      <c r="J20017" s="61">
        <v>-80.569999999999993</v>
      </c>
      <c r="K20017">
        <v>3690</v>
      </c>
      <c r="L20017"/>
      <c r="M20017"/>
    </row>
    <row r="20018" spans="1:13">
      <c r="A20018" s="61" t="s">
        <v>40</v>
      </c>
      <c r="B20018" s="61">
        <v>44142</v>
      </c>
      <c r="C20018" s="63" t="s">
        <v>968</v>
      </c>
      <c r="D20018" s="61">
        <v>0</v>
      </c>
      <c r="E20018" s="61" t="s">
        <v>9336</v>
      </c>
      <c r="F20018" s="61" t="s">
        <v>117</v>
      </c>
      <c r="G20018" s="61" t="s">
        <v>9299</v>
      </c>
      <c r="H20018" s="61" t="s">
        <v>967</v>
      </c>
      <c r="I20018" s="61">
        <v>41.4</v>
      </c>
      <c r="J20018" s="61">
        <v>-81.819999999999993</v>
      </c>
      <c r="K20018">
        <v>18598</v>
      </c>
      <c r="L20018"/>
      <c r="M20018"/>
    </row>
    <row r="20019" spans="1:13">
      <c r="A20019" s="61" t="s">
        <v>40</v>
      </c>
      <c r="B20019" s="61">
        <v>45309</v>
      </c>
      <c r="C20019" s="63" t="s">
        <v>968</v>
      </c>
      <c r="D20019" s="61">
        <v>0</v>
      </c>
      <c r="E20019" s="61" t="s">
        <v>4233</v>
      </c>
      <c r="F20019" s="61" t="s">
        <v>117</v>
      </c>
      <c r="G20019" s="61" t="s">
        <v>358</v>
      </c>
      <c r="H20019" s="61" t="s">
        <v>967</v>
      </c>
      <c r="I20019" s="61">
        <v>39.83</v>
      </c>
      <c r="J20019" s="61">
        <v>-84.41</v>
      </c>
      <c r="K20019">
        <v>12050</v>
      </c>
      <c r="L20019"/>
      <c r="M20019"/>
    </row>
    <row r="20020" spans="1:13">
      <c r="A20020" s="61" t="s">
        <v>40</v>
      </c>
      <c r="B20020" s="61">
        <v>44212</v>
      </c>
      <c r="C20020" s="63" t="s">
        <v>968</v>
      </c>
      <c r="D20020" s="61">
        <v>0</v>
      </c>
      <c r="E20020" s="61" t="s">
        <v>750</v>
      </c>
      <c r="F20020" s="61" t="s">
        <v>117</v>
      </c>
      <c r="G20020" s="61" t="s">
        <v>9341</v>
      </c>
      <c r="H20020" s="61" t="s">
        <v>967</v>
      </c>
      <c r="I20020" s="61">
        <v>41.24</v>
      </c>
      <c r="J20020" s="61">
        <v>-81.819999999999993</v>
      </c>
      <c r="K20020">
        <v>45749</v>
      </c>
      <c r="L20020"/>
      <c r="M20020"/>
    </row>
    <row r="20021" spans="1:13">
      <c r="A20021" s="61" t="s">
        <v>40</v>
      </c>
      <c r="B20021" s="61">
        <v>43506</v>
      </c>
      <c r="C20021" s="63" t="s">
        <v>968</v>
      </c>
      <c r="D20021" s="61">
        <v>0</v>
      </c>
      <c r="E20021" s="61" t="s">
        <v>9207</v>
      </c>
      <c r="F20021" s="61" t="s">
        <v>117</v>
      </c>
      <c r="G20021" s="61" t="s">
        <v>9204</v>
      </c>
      <c r="H20021" s="61" t="s">
        <v>967</v>
      </c>
      <c r="I20021" s="61">
        <v>41.47</v>
      </c>
      <c r="J20021" s="61">
        <v>-84.54</v>
      </c>
      <c r="K20021">
        <v>15010</v>
      </c>
      <c r="L20021"/>
      <c r="M20021"/>
    </row>
    <row r="20022" spans="1:13">
      <c r="A20022" s="61" t="s">
        <v>40</v>
      </c>
      <c r="B20022" s="61">
        <v>45819</v>
      </c>
      <c r="C20022" s="63" t="s">
        <v>968</v>
      </c>
      <c r="D20022" s="61">
        <v>0</v>
      </c>
      <c r="E20022" s="61" t="s">
        <v>1071</v>
      </c>
      <c r="F20022" s="61" t="s">
        <v>117</v>
      </c>
      <c r="G20022" s="61" t="s">
        <v>9559</v>
      </c>
      <c r="H20022" s="61" t="s">
        <v>967</v>
      </c>
      <c r="I20022" s="61">
        <v>40.619999999999997</v>
      </c>
      <c r="J20022" s="61">
        <v>-84.26</v>
      </c>
      <c r="K20022">
        <v>233</v>
      </c>
      <c r="L20022"/>
      <c r="M20022"/>
    </row>
    <row r="20023" spans="1:13">
      <c r="A20023" s="61" t="s">
        <v>40</v>
      </c>
      <c r="B20023" s="61">
        <v>44820</v>
      </c>
      <c r="C20023" s="63" t="s">
        <v>968</v>
      </c>
      <c r="D20023" s="61">
        <v>0</v>
      </c>
      <c r="E20023" s="61" t="s">
        <v>9417</v>
      </c>
      <c r="F20023" s="61" t="s">
        <v>117</v>
      </c>
      <c r="G20023" s="61" t="s">
        <v>662</v>
      </c>
      <c r="H20023" s="61" t="s">
        <v>967</v>
      </c>
      <c r="I20023" s="61">
        <v>40.799999999999997</v>
      </c>
      <c r="J20023" s="61">
        <v>-82.97</v>
      </c>
      <c r="K20023">
        <v>17114</v>
      </c>
      <c r="L20023"/>
      <c r="M20023"/>
    </row>
    <row r="20024" spans="1:13">
      <c r="A20024" s="61" t="s">
        <v>40</v>
      </c>
      <c r="B20024" s="61">
        <v>44214</v>
      </c>
      <c r="C20024" s="63" t="s">
        <v>968</v>
      </c>
      <c r="D20024" s="61">
        <v>0</v>
      </c>
      <c r="E20024" s="61" t="s">
        <v>9342</v>
      </c>
      <c r="F20024" s="61" t="s">
        <v>117</v>
      </c>
      <c r="G20024" s="61" t="s">
        <v>763</v>
      </c>
      <c r="H20024" s="61" t="s">
        <v>967</v>
      </c>
      <c r="I20024" s="61">
        <v>40.98</v>
      </c>
      <c r="J20024" s="61">
        <v>-81.99</v>
      </c>
      <c r="K20024">
        <v>2149</v>
      </c>
      <c r="L20024"/>
      <c r="M20024"/>
    </row>
    <row r="20025" spans="1:13">
      <c r="A20025" s="61" t="s">
        <v>40</v>
      </c>
      <c r="B20025" s="61">
        <v>44404</v>
      </c>
      <c r="C20025" s="63" t="s">
        <v>968</v>
      </c>
      <c r="D20025" s="61">
        <v>0</v>
      </c>
      <c r="E20025" s="61" t="s">
        <v>9360</v>
      </c>
      <c r="F20025" s="61" t="s">
        <v>117</v>
      </c>
      <c r="G20025" s="61" t="s">
        <v>9359</v>
      </c>
      <c r="H20025" s="61" t="s">
        <v>967</v>
      </c>
      <c r="I20025" s="61">
        <v>41.33</v>
      </c>
      <c r="J20025" s="61">
        <v>-80.540000000000006</v>
      </c>
      <c r="K20025">
        <v>1300</v>
      </c>
      <c r="L20025"/>
      <c r="M20025"/>
    </row>
    <row r="20026" spans="1:13">
      <c r="A20026" s="61" t="s">
        <v>40</v>
      </c>
      <c r="B20026" s="61">
        <v>43407</v>
      </c>
      <c r="C20026" s="63" t="s">
        <v>968</v>
      </c>
      <c r="D20026" s="61">
        <v>0</v>
      </c>
      <c r="E20026" s="61" t="s">
        <v>9180</v>
      </c>
      <c r="F20026" s="61" t="s">
        <v>117</v>
      </c>
      <c r="G20026" s="61" t="s">
        <v>9181</v>
      </c>
      <c r="H20026" s="61" t="s">
        <v>967</v>
      </c>
      <c r="I20026" s="61">
        <v>41.26</v>
      </c>
      <c r="J20026" s="61">
        <v>-83.25</v>
      </c>
      <c r="K20026">
        <v>631</v>
      </c>
      <c r="L20026"/>
      <c r="M20026"/>
    </row>
    <row r="20027" spans="1:13">
      <c r="A20027" s="61" t="s">
        <v>40</v>
      </c>
      <c r="B20027" s="61">
        <v>44021</v>
      </c>
      <c r="C20027" s="63" t="s">
        <v>968</v>
      </c>
      <c r="D20027" s="61">
        <v>0</v>
      </c>
      <c r="E20027" s="61" t="s">
        <v>6494</v>
      </c>
      <c r="F20027" s="61" t="s">
        <v>117</v>
      </c>
      <c r="G20027" s="61" t="s">
        <v>9300</v>
      </c>
      <c r="H20027" s="61" t="s">
        <v>967</v>
      </c>
      <c r="I20027" s="61">
        <v>41.47</v>
      </c>
      <c r="J20027" s="61">
        <v>-81.14</v>
      </c>
      <c r="K20027">
        <v>6347</v>
      </c>
      <c r="L20027"/>
      <c r="M20027"/>
    </row>
    <row r="20028" spans="1:13">
      <c r="A20028" s="61" t="s">
        <v>40</v>
      </c>
      <c r="B20028" s="61">
        <v>44822</v>
      </c>
      <c r="C20028" s="63" t="s">
        <v>968</v>
      </c>
      <c r="D20028" s="61">
        <v>0</v>
      </c>
      <c r="E20028" s="61" t="s">
        <v>607</v>
      </c>
      <c r="F20028" s="61" t="s">
        <v>117</v>
      </c>
      <c r="G20028" s="61" t="s">
        <v>7085</v>
      </c>
      <c r="H20028" s="61" t="s">
        <v>967</v>
      </c>
      <c r="I20028" s="61">
        <v>40.58</v>
      </c>
      <c r="J20028" s="61">
        <v>-82.42</v>
      </c>
      <c r="K20028">
        <v>3431</v>
      </c>
      <c r="L20028"/>
      <c r="M20028"/>
    </row>
    <row r="20029" spans="1:13">
      <c r="A20029" s="61" t="s">
        <v>40</v>
      </c>
      <c r="B20029" s="61">
        <v>43723</v>
      </c>
      <c r="C20029" s="63" t="s">
        <v>968</v>
      </c>
      <c r="D20029" s="61">
        <v>0</v>
      </c>
      <c r="E20029" s="61" t="s">
        <v>9238</v>
      </c>
      <c r="F20029" s="61" t="s">
        <v>117</v>
      </c>
      <c r="G20029" s="61" t="s">
        <v>9237</v>
      </c>
      <c r="H20029" s="61" t="s">
        <v>967</v>
      </c>
      <c r="I20029" s="61">
        <v>39.96</v>
      </c>
      <c r="J20029" s="61">
        <v>-81.540000000000006</v>
      </c>
      <c r="K20029">
        <v>4671</v>
      </c>
      <c r="L20029"/>
      <c r="M20029"/>
    </row>
    <row r="20030" spans="1:13">
      <c r="A20030" s="61" t="s">
        <v>40</v>
      </c>
      <c r="B20030" s="61">
        <v>43009</v>
      </c>
      <c r="C20030" s="63" t="s">
        <v>968</v>
      </c>
      <c r="D20030" s="61">
        <v>0</v>
      </c>
      <c r="E20030" s="61" t="s">
        <v>9124</v>
      </c>
      <c r="F20030" s="61" t="s">
        <v>117</v>
      </c>
      <c r="G20030" s="61" t="s">
        <v>9125</v>
      </c>
      <c r="H20030" s="61" t="s">
        <v>967</v>
      </c>
      <c r="I20030" s="61">
        <v>40.17</v>
      </c>
      <c r="J20030" s="61">
        <v>-83.64</v>
      </c>
      <c r="K20030">
        <v>2083</v>
      </c>
      <c r="L20030"/>
      <c r="M20030"/>
    </row>
    <row r="20031" spans="1:13">
      <c r="A20031" s="61" t="s">
        <v>40</v>
      </c>
      <c r="B20031" s="61">
        <v>43907</v>
      </c>
      <c r="C20031" s="63" t="s">
        <v>968</v>
      </c>
      <c r="D20031" s="61">
        <v>0</v>
      </c>
      <c r="E20031" s="61" t="s">
        <v>9029</v>
      </c>
      <c r="F20031" s="61" t="s">
        <v>117</v>
      </c>
      <c r="G20031" s="61" t="s">
        <v>6447</v>
      </c>
      <c r="H20031" s="61" t="s">
        <v>967</v>
      </c>
      <c r="I20031" s="61">
        <v>40.26</v>
      </c>
      <c r="J20031" s="61">
        <v>-80.989999999999995</v>
      </c>
      <c r="K20031">
        <v>5369</v>
      </c>
      <c r="L20031"/>
      <c r="M20031"/>
    </row>
    <row r="20032" spans="1:13">
      <c r="A20032" s="61" t="s">
        <v>40</v>
      </c>
      <c r="B20032" s="61">
        <v>43724</v>
      </c>
      <c r="C20032" s="63" t="s">
        <v>968</v>
      </c>
      <c r="D20032" s="61">
        <v>0</v>
      </c>
      <c r="E20032" s="61" t="s">
        <v>2307</v>
      </c>
      <c r="F20032" s="61" t="s">
        <v>117</v>
      </c>
      <c r="G20032" s="61" t="s">
        <v>9233</v>
      </c>
      <c r="H20032" s="61" t="s">
        <v>967</v>
      </c>
      <c r="I20032" s="61">
        <v>39.74</v>
      </c>
      <c r="J20032" s="61">
        <v>-81.510000000000005</v>
      </c>
      <c r="K20032">
        <v>8865</v>
      </c>
      <c r="L20032"/>
      <c r="M20032"/>
    </row>
    <row r="20033" spans="1:13">
      <c r="A20033" s="61" t="s">
        <v>40</v>
      </c>
      <c r="B20033" s="61">
        <v>43314</v>
      </c>
      <c r="C20033" s="63" t="s">
        <v>968</v>
      </c>
      <c r="D20033" s="61">
        <v>0</v>
      </c>
      <c r="E20033" s="61" t="s">
        <v>3777</v>
      </c>
      <c r="F20033" s="61" t="s">
        <v>117</v>
      </c>
      <c r="G20033" s="61" t="s">
        <v>670</v>
      </c>
      <c r="H20033" s="61" t="s">
        <v>967</v>
      </c>
      <c r="I20033" s="61">
        <v>40.630000000000003</v>
      </c>
      <c r="J20033" s="61">
        <v>-82.96</v>
      </c>
      <c r="K20033">
        <v>3096</v>
      </c>
      <c r="L20033"/>
      <c r="M20033"/>
    </row>
    <row r="20034" spans="1:13">
      <c r="A20034" s="61" t="s">
        <v>40</v>
      </c>
      <c r="B20034" s="61">
        <v>43725</v>
      </c>
      <c r="C20034" s="63" t="s">
        <v>968</v>
      </c>
      <c r="D20034" s="61">
        <v>0</v>
      </c>
      <c r="E20034" s="61" t="s">
        <v>1276</v>
      </c>
      <c r="F20034" s="61" t="s">
        <v>117</v>
      </c>
      <c r="G20034" s="61" t="s">
        <v>9237</v>
      </c>
      <c r="H20034" s="61" t="s">
        <v>967</v>
      </c>
      <c r="I20034" s="61">
        <v>40.020000000000003</v>
      </c>
      <c r="J20034" s="61">
        <v>-81.58</v>
      </c>
      <c r="K20034">
        <v>19520</v>
      </c>
      <c r="L20034"/>
      <c r="M20034"/>
    </row>
    <row r="20035" spans="1:13">
      <c r="A20035" s="61" t="s">
        <v>40</v>
      </c>
      <c r="B20035" s="61">
        <v>45311</v>
      </c>
      <c r="C20035" s="63" t="s">
        <v>968</v>
      </c>
      <c r="D20035" s="61">
        <v>0</v>
      </c>
      <c r="E20035" s="61" t="s">
        <v>1909</v>
      </c>
      <c r="F20035" s="61" t="s">
        <v>117</v>
      </c>
      <c r="G20035" s="61" t="s">
        <v>9438</v>
      </c>
      <c r="H20035" s="61" t="s">
        <v>967</v>
      </c>
      <c r="I20035" s="61">
        <v>39.630000000000003</v>
      </c>
      <c r="J20035" s="61">
        <v>-84.64</v>
      </c>
      <c r="K20035">
        <v>5723</v>
      </c>
      <c r="L20035"/>
      <c r="M20035"/>
    </row>
    <row r="20036" spans="1:13">
      <c r="A20036" s="61" t="s">
        <v>40</v>
      </c>
      <c r="B20036" s="61">
        <v>45111</v>
      </c>
      <c r="C20036" s="63" t="s">
        <v>968</v>
      </c>
      <c r="D20036" s="61">
        <v>0</v>
      </c>
      <c r="E20036" s="61" t="s">
        <v>9450</v>
      </c>
      <c r="F20036" s="61" t="s">
        <v>117</v>
      </c>
      <c r="G20036" s="61" t="s">
        <v>3088</v>
      </c>
      <c r="H20036" s="61" t="s">
        <v>967</v>
      </c>
      <c r="I20036" s="61">
        <v>39.200000000000003</v>
      </c>
      <c r="J20036" s="61">
        <v>-84.29</v>
      </c>
      <c r="K20036">
        <v>384</v>
      </c>
      <c r="L20036"/>
      <c r="M20036"/>
    </row>
    <row r="20037" spans="1:13">
      <c r="A20037" s="61" t="s">
        <v>40</v>
      </c>
      <c r="B20037" s="61">
        <v>44405</v>
      </c>
      <c r="C20037" s="63" t="s">
        <v>968</v>
      </c>
      <c r="D20037" s="61">
        <v>0</v>
      </c>
      <c r="E20037" s="61" t="s">
        <v>3904</v>
      </c>
      <c r="F20037" s="61" t="s">
        <v>117</v>
      </c>
      <c r="G20037" s="61" t="s">
        <v>4319</v>
      </c>
      <c r="H20037" s="61" t="s">
        <v>967</v>
      </c>
      <c r="I20037" s="61">
        <v>41.07</v>
      </c>
      <c r="J20037" s="61">
        <v>-80.59</v>
      </c>
      <c r="K20037">
        <v>7837</v>
      </c>
      <c r="L20037"/>
      <c r="M20037"/>
    </row>
    <row r="20038" spans="1:13">
      <c r="A20038" s="61" t="s">
        <v>40</v>
      </c>
      <c r="B20038" s="61">
        <v>44614</v>
      </c>
      <c r="C20038" s="63" t="s">
        <v>968</v>
      </c>
      <c r="D20038" s="61">
        <v>0</v>
      </c>
      <c r="E20038" s="61" t="s">
        <v>9390</v>
      </c>
      <c r="F20038" s="61" t="s">
        <v>117</v>
      </c>
      <c r="G20038" s="61" t="s">
        <v>9385</v>
      </c>
      <c r="H20038" s="61" t="s">
        <v>967</v>
      </c>
      <c r="I20038" s="61">
        <v>40.89</v>
      </c>
      <c r="J20038" s="61">
        <v>-81.58</v>
      </c>
      <c r="K20038">
        <v>12922</v>
      </c>
      <c r="L20038"/>
      <c r="M20038"/>
    </row>
    <row r="20039" spans="1:13">
      <c r="A20039" s="61" t="s">
        <v>40</v>
      </c>
      <c r="B20039" s="61">
        <v>43110</v>
      </c>
      <c r="C20039" s="63" t="s">
        <v>968</v>
      </c>
      <c r="D20039" s="61">
        <v>0</v>
      </c>
      <c r="E20039" s="61" t="s">
        <v>9146</v>
      </c>
      <c r="F20039" s="61" t="s">
        <v>117</v>
      </c>
      <c r="G20039" s="61" t="s">
        <v>428</v>
      </c>
      <c r="H20039" s="61" t="s">
        <v>967</v>
      </c>
      <c r="I20039" s="61">
        <v>39.840000000000003</v>
      </c>
      <c r="J20039" s="61">
        <v>-82.82</v>
      </c>
      <c r="K20039">
        <v>40953</v>
      </c>
      <c r="L20039"/>
      <c r="M20039"/>
    </row>
    <row r="20040" spans="1:13">
      <c r="A20040" s="61" t="s">
        <v>40</v>
      </c>
      <c r="B20040" s="61">
        <v>44406</v>
      </c>
      <c r="C20040" s="63" t="s">
        <v>968</v>
      </c>
      <c r="D20040" s="61">
        <v>0</v>
      </c>
      <c r="E20040" s="61" t="s">
        <v>9361</v>
      </c>
      <c r="F20040" s="61" t="s">
        <v>117</v>
      </c>
      <c r="G20040" s="61" t="s">
        <v>4319</v>
      </c>
      <c r="H20040" s="61" t="s">
        <v>967</v>
      </c>
      <c r="I20040" s="61">
        <v>41.02</v>
      </c>
      <c r="J20040" s="61">
        <v>-80.760000000000005</v>
      </c>
      <c r="K20040">
        <v>22740</v>
      </c>
      <c r="L20040"/>
      <c r="M20040"/>
    </row>
    <row r="20041" spans="1:13">
      <c r="A20041" s="61" t="s">
        <v>40</v>
      </c>
      <c r="B20041" s="61">
        <v>44718</v>
      </c>
      <c r="C20041" s="63" t="s">
        <v>968</v>
      </c>
      <c r="D20041" s="61">
        <v>0</v>
      </c>
      <c r="E20041" s="61" t="s">
        <v>241</v>
      </c>
      <c r="F20041" s="61" t="s">
        <v>117</v>
      </c>
      <c r="G20041" s="61" t="s">
        <v>9385</v>
      </c>
      <c r="H20041" s="61" t="s">
        <v>967</v>
      </c>
      <c r="I20041" s="61">
        <v>40.85</v>
      </c>
      <c r="J20041" s="61">
        <v>-81.45</v>
      </c>
      <c r="K20041">
        <v>12607</v>
      </c>
      <c r="L20041"/>
      <c r="M20041"/>
    </row>
    <row r="20042" spans="1:13">
      <c r="A20042" s="61" t="s">
        <v>40</v>
      </c>
      <c r="B20042" s="61">
        <v>44708</v>
      </c>
      <c r="C20042" s="63" t="s">
        <v>968</v>
      </c>
      <c r="D20042" s="61">
        <v>0</v>
      </c>
      <c r="E20042" s="61" t="s">
        <v>241</v>
      </c>
      <c r="F20042" s="61" t="s">
        <v>117</v>
      </c>
      <c r="G20042" s="61" t="s">
        <v>9385</v>
      </c>
      <c r="H20042" s="61" t="s">
        <v>967</v>
      </c>
      <c r="I20042" s="61">
        <v>40.82</v>
      </c>
      <c r="J20042" s="61">
        <v>-81.44</v>
      </c>
      <c r="K20042">
        <v>25386</v>
      </c>
      <c r="L20042"/>
      <c r="M20042"/>
    </row>
    <row r="20043" spans="1:13">
      <c r="A20043" s="61" t="s">
        <v>40</v>
      </c>
      <c r="B20043" s="61">
        <v>44710</v>
      </c>
      <c r="C20043" s="63" t="s">
        <v>968</v>
      </c>
      <c r="D20043" s="61">
        <v>0</v>
      </c>
      <c r="E20043" s="61" t="s">
        <v>241</v>
      </c>
      <c r="F20043" s="61" t="s">
        <v>117</v>
      </c>
      <c r="G20043" s="61" t="s">
        <v>9385</v>
      </c>
      <c r="H20043" s="61" t="s">
        <v>967</v>
      </c>
      <c r="I20043" s="61">
        <v>40.79</v>
      </c>
      <c r="J20043" s="61">
        <v>-81.430000000000007</v>
      </c>
      <c r="K20043">
        <v>9309</v>
      </c>
      <c r="L20043"/>
      <c r="M20043"/>
    </row>
    <row r="20044" spans="1:13">
      <c r="A20044" s="61" t="s">
        <v>40</v>
      </c>
      <c r="B20044" s="61">
        <v>44706</v>
      </c>
      <c r="C20044" s="63" t="s">
        <v>968</v>
      </c>
      <c r="D20044" s="61">
        <v>0</v>
      </c>
      <c r="E20044" s="61" t="s">
        <v>241</v>
      </c>
      <c r="F20044" s="61" t="s">
        <v>117</v>
      </c>
      <c r="G20044" s="61" t="s">
        <v>9385</v>
      </c>
      <c r="H20044" s="61" t="s">
        <v>967</v>
      </c>
      <c r="I20044" s="61">
        <v>40.75</v>
      </c>
      <c r="J20044" s="61">
        <v>-81.42</v>
      </c>
      <c r="K20044">
        <v>16972</v>
      </c>
      <c r="L20044"/>
      <c r="M20044"/>
    </row>
    <row r="20045" spans="1:13">
      <c r="A20045" s="61" t="s">
        <v>40</v>
      </c>
      <c r="B20045" s="61">
        <v>44709</v>
      </c>
      <c r="C20045" s="63" t="s">
        <v>968</v>
      </c>
      <c r="D20045" s="61">
        <v>0</v>
      </c>
      <c r="E20045" s="61" t="s">
        <v>241</v>
      </c>
      <c r="F20045" s="61" t="s">
        <v>117</v>
      </c>
      <c r="G20045" s="61" t="s">
        <v>9385</v>
      </c>
      <c r="H20045" s="61" t="s">
        <v>967</v>
      </c>
      <c r="I20045" s="61">
        <v>40.840000000000003</v>
      </c>
      <c r="J20045" s="61">
        <v>-81.39</v>
      </c>
      <c r="K20045">
        <v>18509</v>
      </c>
      <c r="L20045"/>
      <c r="M20045"/>
    </row>
    <row r="20046" spans="1:13">
      <c r="A20046" s="61" t="s">
        <v>40</v>
      </c>
      <c r="B20046" s="61">
        <v>44702</v>
      </c>
      <c r="C20046" s="63" t="s">
        <v>968</v>
      </c>
      <c r="D20046" s="61">
        <v>0</v>
      </c>
      <c r="E20046" s="61" t="s">
        <v>241</v>
      </c>
      <c r="F20046" s="61" t="s">
        <v>117</v>
      </c>
      <c r="G20046" s="61" t="s">
        <v>9385</v>
      </c>
      <c r="H20046" s="61" t="s">
        <v>967</v>
      </c>
      <c r="I20046" s="61">
        <v>40.799999999999997</v>
      </c>
      <c r="J20046" s="61">
        <v>-81.38</v>
      </c>
      <c r="K20046">
        <v>1086</v>
      </c>
      <c r="L20046"/>
      <c r="M20046"/>
    </row>
    <row r="20047" spans="1:13">
      <c r="A20047" s="61" t="s">
        <v>40</v>
      </c>
      <c r="B20047" s="61">
        <v>44703</v>
      </c>
      <c r="C20047" s="63" t="s">
        <v>968</v>
      </c>
      <c r="D20047" s="61">
        <v>0</v>
      </c>
      <c r="E20047" s="61" t="s">
        <v>241</v>
      </c>
      <c r="F20047" s="61" t="s">
        <v>117</v>
      </c>
      <c r="G20047" s="61" t="s">
        <v>9385</v>
      </c>
      <c r="H20047" s="61" t="s">
        <v>967</v>
      </c>
      <c r="I20047" s="61">
        <v>40.81</v>
      </c>
      <c r="J20047" s="61">
        <v>-81.38</v>
      </c>
      <c r="K20047">
        <v>8015</v>
      </c>
      <c r="L20047"/>
      <c r="M20047"/>
    </row>
    <row r="20048" spans="1:13">
      <c r="A20048" s="61" t="s">
        <v>40</v>
      </c>
      <c r="B20048" s="61">
        <v>44714</v>
      </c>
      <c r="C20048" s="63" t="s">
        <v>968</v>
      </c>
      <c r="D20048" s="61">
        <v>0</v>
      </c>
      <c r="E20048" s="61" t="s">
        <v>241</v>
      </c>
      <c r="F20048" s="61" t="s">
        <v>117</v>
      </c>
      <c r="G20048" s="61" t="s">
        <v>9385</v>
      </c>
      <c r="H20048" s="61" t="s">
        <v>967</v>
      </c>
      <c r="I20048" s="61">
        <v>40.81</v>
      </c>
      <c r="J20048" s="61">
        <v>-81.37</v>
      </c>
      <c r="K20048">
        <v>8923</v>
      </c>
      <c r="L20048"/>
      <c r="M20048"/>
    </row>
    <row r="20049" spans="1:13">
      <c r="A20049" s="61" t="s">
        <v>40</v>
      </c>
      <c r="B20049" s="61">
        <v>44707</v>
      </c>
      <c r="C20049" s="63" t="s">
        <v>968</v>
      </c>
      <c r="D20049" s="61">
        <v>0</v>
      </c>
      <c r="E20049" s="61" t="s">
        <v>241</v>
      </c>
      <c r="F20049" s="61" t="s">
        <v>117</v>
      </c>
      <c r="G20049" s="61" t="s">
        <v>9385</v>
      </c>
      <c r="H20049" s="61" t="s">
        <v>967</v>
      </c>
      <c r="I20049" s="61">
        <v>40.76</v>
      </c>
      <c r="J20049" s="61">
        <v>-81.349999999999994</v>
      </c>
      <c r="K20049">
        <v>9163</v>
      </c>
      <c r="L20049"/>
      <c r="M20049"/>
    </row>
    <row r="20050" spans="1:13">
      <c r="A20050" s="61" t="s">
        <v>40</v>
      </c>
      <c r="B20050" s="61">
        <v>44704</v>
      </c>
      <c r="C20050" s="63" t="s">
        <v>968</v>
      </c>
      <c r="D20050" s="61">
        <v>0</v>
      </c>
      <c r="E20050" s="61" t="s">
        <v>241</v>
      </c>
      <c r="F20050" s="61" t="s">
        <v>117</v>
      </c>
      <c r="G20050" s="61" t="s">
        <v>9385</v>
      </c>
      <c r="H20050" s="61" t="s">
        <v>967</v>
      </c>
      <c r="I20050" s="61">
        <v>40.799999999999997</v>
      </c>
      <c r="J20050" s="61">
        <v>-81.34</v>
      </c>
      <c r="K20050">
        <v>3723</v>
      </c>
      <c r="L20050"/>
      <c r="M20050"/>
    </row>
    <row r="20051" spans="1:13">
      <c r="A20051" s="61" t="s">
        <v>40</v>
      </c>
      <c r="B20051" s="61">
        <v>44705</v>
      </c>
      <c r="C20051" s="63" t="s">
        <v>968</v>
      </c>
      <c r="D20051" s="61">
        <v>0</v>
      </c>
      <c r="E20051" s="61" t="s">
        <v>241</v>
      </c>
      <c r="F20051" s="61" t="s">
        <v>117</v>
      </c>
      <c r="G20051" s="61" t="s">
        <v>9385</v>
      </c>
      <c r="H20051" s="61" t="s">
        <v>967</v>
      </c>
      <c r="I20051" s="61">
        <v>40.83</v>
      </c>
      <c r="J20051" s="61">
        <v>-81.33</v>
      </c>
      <c r="K20051">
        <v>17779</v>
      </c>
      <c r="L20051"/>
      <c r="M20051"/>
    </row>
    <row r="20052" spans="1:13">
      <c r="A20052" s="61" t="s">
        <v>40</v>
      </c>
      <c r="B20052" s="61">
        <v>44721</v>
      </c>
      <c r="C20052" s="63" t="s">
        <v>968</v>
      </c>
      <c r="D20052" s="61">
        <v>0</v>
      </c>
      <c r="E20052" s="61" t="s">
        <v>241</v>
      </c>
      <c r="F20052" s="61" t="s">
        <v>117</v>
      </c>
      <c r="G20052" s="61" t="s">
        <v>9385</v>
      </c>
      <c r="H20052" s="61" t="s">
        <v>967</v>
      </c>
      <c r="I20052" s="61">
        <v>40.89</v>
      </c>
      <c r="J20052" s="61">
        <v>-81.33</v>
      </c>
      <c r="K20052">
        <v>13432</v>
      </c>
      <c r="L20052"/>
      <c r="M20052"/>
    </row>
    <row r="20053" spans="1:13">
      <c r="A20053" s="61" t="s">
        <v>40</v>
      </c>
      <c r="B20053" s="61">
        <v>43315</v>
      </c>
      <c r="C20053" s="63" t="s">
        <v>968</v>
      </c>
      <c r="D20053" s="61">
        <v>0</v>
      </c>
      <c r="E20053" s="61" t="s">
        <v>9162</v>
      </c>
      <c r="F20053" s="61" t="s">
        <v>117</v>
      </c>
      <c r="G20053" s="61" t="s">
        <v>9163</v>
      </c>
      <c r="H20053" s="61" t="s">
        <v>967</v>
      </c>
      <c r="I20053" s="61">
        <v>40.49</v>
      </c>
      <c r="J20053" s="61">
        <v>-82.89</v>
      </c>
      <c r="K20053">
        <v>7090</v>
      </c>
      <c r="L20053"/>
      <c r="M20053"/>
    </row>
    <row r="20054" spans="1:13">
      <c r="A20054" s="61" t="s">
        <v>40</v>
      </c>
      <c r="B20054" s="61">
        <v>43316</v>
      </c>
      <c r="C20054" s="63" t="s">
        <v>968</v>
      </c>
      <c r="D20054" s="61">
        <v>0</v>
      </c>
      <c r="E20054" s="61" t="s">
        <v>9164</v>
      </c>
      <c r="F20054" s="61" t="s">
        <v>117</v>
      </c>
      <c r="G20054" s="61" t="s">
        <v>9165</v>
      </c>
      <c r="H20054" s="61" t="s">
        <v>967</v>
      </c>
      <c r="I20054" s="61">
        <v>40.950000000000003</v>
      </c>
      <c r="J20054" s="61">
        <v>-83.38</v>
      </c>
      <c r="K20054">
        <v>5931</v>
      </c>
      <c r="L20054"/>
      <c r="M20054"/>
    </row>
    <row r="20055" spans="1:13">
      <c r="A20055" s="61" t="s">
        <v>40</v>
      </c>
      <c r="B20055" s="61">
        <v>43112</v>
      </c>
      <c r="C20055" s="63" t="s">
        <v>968</v>
      </c>
      <c r="D20055" s="61">
        <v>0</v>
      </c>
      <c r="E20055" s="61" t="s">
        <v>5365</v>
      </c>
      <c r="F20055" s="61" t="s">
        <v>117</v>
      </c>
      <c r="G20055" s="61" t="s">
        <v>2238</v>
      </c>
      <c r="H20055" s="61" t="s">
        <v>967</v>
      </c>
      <c r="I20055" s="61">
        <v>39.79</v>
      </c>
      <c r="J20055" s="61">
        <v>-82.7</v>
      </c>
      <c r="K20055">
        <v>5052</v>
      </c>
      <c r="L20055"/>
      <c r="M20055"/>
    </row>
    <row r="20056" spans="1:13">
      <c r="A20056" s="61" t="s">
        <v>40</v>
      </c>
      <c r="B20056" s="61">
        <v>44615</v>
      </c>
      <c r="C20056" s="63" t="s">
        <v>968</v>
      </c>
      <c r="D20056" s="61">
        <v>0</v>
      </c>
      <c r="E20056" s="61" t="s">
        <v>239</v>
      </c>
      <c r="F20056" s="61" t="s">
        <v>117</v>
      </c>
      <c r="G20056" s="61" t="s">
        <v>234</v>
      </c>
      <c r="H20056" s="61" t="s">
        <v>967</v>
      </c>
      <c r="I20056" s="61">
        <v>40.57</v>
      </c>
      <c r="J20056" s="61">
        <v>-81.09</v>
      </c>
      <c r="K20056">
        <v>10557</v>
      </c>
      <c r="L20056"/>
      <c r="M20056"/>
    </row>
    <row r="20057" spans="1:13">
      <c r="A20057" s="61" t="s">
        <v>40</v>
      </c>
      <c r="B20057" s="61">
        <v>45312</v>
      </c>
      <c r="C20057" s="63" t="s">
        <v>968</v>
      </c>
      <c r="D20057" s="61">
        <v>0</v>
      </c>
      <c r="E20057" s="61" t="s">
        <v>9474</v>
      </c>
      <c r="F20057" s="61" t="s">
        <v>117</v>
      </c>
      <c r="G20057" s="61" t="s">
        <v>9475</v>
      </c>
      <c r="H20057" s="61" t="s">
        <v>967</v>
      </c>
      <c r="I20057" s="61">
        <v>40.049999999999997</v>
      </c>
      <c r="J20057" s="61">
        <v>-84.12</v>
      </c>
      <c r="K20057">
        <v>1416</v>
      </c>
      <c r="L20057"/>
      <c r="M20057"/>
    </row>
    <row r="20058" spans="1:13">
      <c r="A20058" s="61" t="s">
        <v>40</v>
      </c>
      <c r="B20058" s="61">
        <v>44824</v>
      </c>
      <c r="C20058" s="63" t="s">
        <v>968</v>
      </c>
      <c r="D20058" s="61">
        <v>0</v>
      </c>
      <c r="E20058" s="61" t="s">
        <v>6698</v>
      </c>
      <c r="F20058" s="61" t="s">
        <v>117</v>
      </c>
      <c r="G20058" s="61" t="s">
        <v>3694</v>
      </c>
      <c r="H20058" s="61" t="s">
        <v>967</v>
      </c>
      <c r="I20058" s="61">
        <v>41.4</v>
      </c>
      <c r="J20058" s="61">
        <v>-82.8</v>
      </c>
      <c r="K20058">
        <v>3882</v>
      </c>
      <c r="L20058"/>
      <c r="M20058"/>
    </row>
    <row r="20059" spans="1:13">
      <c r="A20059" s="61" t="s">
        <v>40</v>
      </c>
      <c r="B20059" s="61">
        <v>45821</v>
      </c>
      <c r="C20059" s="63" t="s">
        <v>968</v>
      </c>
      <c r="D20059" s="61">
        <v>0</v>
      </c>
      <c r="E20059" s="61" t="s">
        <v>802</v>
      </c>
      <c r="F20059" s="61" t="s">
        <v>117</v>
      </c>
      <c r="G20059" s="61" t="s">
        <v>251</v>
      </c>
      <c r="H20059" s="61" t="s">
        <v>967</v>
      </c>
      <c r="I20059" s="61">
        <v>41.21</v>
      </c>
      <c r="J20059" s="61">
        <v>-84.6</v>
      </c>
      <c r="K20059">
        <v>1252</v>
      </c>
      <c r="L20059"/>
      <c r="M20059"/>
    </row>
    <row r="20060" spans="1:13">
      <c r="A20060" s="61" t="s">
        <v>40</v>
      </c>
      <c r="B20060" s="61">
        <v>45314</v>
      </c>
      <c r="C20060" s="63" t="s">
        <v>968</v>
      </c>
      <c r="D20060" s="61">
        <v>0</v>
      </c>
      <c r="E20060" s="61" t="s">
        <v>1309</v>
      </c>
      <c r="F20060" s="61" t="s">
        <v>117</v>
      </c>
      <c r="G20060" s="61" t="s">
        <v>506</v>
      </c>
      <c r="H20060" s="61" t="s">
        <v>967</v>
      </c>
      <c r="I20060" s="61">
        <v>39.74</v>
      </c>
      <c r="J20060" s="61">
        <v>-83.81</v>
      </c>
      <c r="K20060">
        <v>6261</v>
      </c>
      <c r="L20060"/>
      <c r="M20060"/>
    </row>
    <row r="20061" spans="1:13">
      <c r="A20061" s="61" t="s">
        <v>40</v>
      </c>
      <c r="B20061" s="61">
        <v>45822</v>
      </c>
      <c r="C20061" s="63" t="s">
        <v>968</v>
      </c>
      <c r="D20061" s="61">
        <v>0</v>
      </c>
      <c r="E20061" s="61" t="s">
        <v>8345</v>
      </c>
      <c r="F20061" s="61" t="s">
        <v>117</v>
      </c>
      <c r="G20061" s="61" t="s">
        <v>2662</v>
      </c>
      <c r="H20061" s="61" t="s">
        <v>967</v>
      </c>
      <c r="I20061" s="61">
        <v>40.549999999999997</v>
      </c>
      <c r="J20061" s="61">
        <v>-84.57</v>
      </c>
      <c r="K20061">
        <v>19945</v>
      </c>
      <c r="L20061"/>
      <c r="M20061"/>
    </row>
    <row r="20062" spans="1:13">
      <c r="A20062" s="61" t="s">
        <v>40</v>
      </c>
      <c r="B20062" s="61">
        <v>43011</v>
      </c>
      <c r="C20062" s="63" t="s">
        <v>968</v>
      </c>
      <c r="D20062" s="61">
        <v>0</v>
      </c>
      <c r="E20062" s="61" t="s">
        <v>9126</v>
      </c>
      <c r="F20062" s="61" t="s">
        <v>117</v>
      </c>
      <c r="G20062" s="61" t="s">
        <v>1813</v>
      </c>
      <c r="H20062" s="61" t="s">
        <v>967</v>
      </c>
      <c r="I20062" s="61">
        <v>40.299999999999997</v>
      </c>
      <c r="J20062" s="61">
        <v>-82.69</v>
      </c>
      <c r="K20062">
        <v>7559</v>
      </c>
      <c r="L20062"/>
      <c r="M20062"/>
    </row>
    <row r="20063" spans="1:13">
      <c r="A20063" s="61" t="s">
        <v>40</v>
      </c>
      <c r="B20063" s="61">
        <v>44022</v>
      </c>
      <c r="C20063" s="63" t="s">
        <v>968</v>
      </c>
      <c r="D20063" s="61">
        <v>0</v>
      </c>
      <c r="E20063" s="61" t="s">
        <v>9301</v>
      </c>
      <c r="F20063" s="61" t="s">
        <v>117</v>
      </c>
      <c r="G20063" s="61" t="s">
        <v>9299</v>
      </c>
      <c r="H20063" s="61" t="s">
        <v>967</v>
      </c>
      <c r="I20063" s="61">
        <v>41.43</v>
      </c>
      <c r="J20063" s="61">
        <v>-81.38</v>
      </c>
      <c r="K20063">
        <v>17150</v>
      </c>
      <c r="L20063"/>
      <c r="M20063"/>
    </row>
    <row r="20064" spans="1:13">
      <c r="A20064" s="61" t="s">
        <v>40</v>
      </c>
      <c r="B20064" s="61">
        <v>44023</v>
      </c>
      <c r="C20064" s="63" t="s">
        <v>968</v>
      </c>
      <c r="D20064" s="61">
        <v>0</v>
      </c>
      <c r="E20064" s="61" t="s">
        <v>9301</v>
      </c>
      <c r="F20064" s="61" t="s">
        <v>117</v>
      </c>
      <c r="G20064" s="61" t="s">
        <v>9300</v>
      </c>
      <c r="H20064" s="61" t="s">
        <v>967</v>
      </c>
      <c r="I20064" s="61">
        <v>41.38</v>
      </c>
      <c r="J20064" s="61">
        <v>-81.290000000000006</v>
      </c>
      <c r="K20064">
        <v>19075</v>
      </c>
      <c r="L20064"/>
      <c r="M20064"/>
    </row>
    <row r="20065" spans="1:13">
      <c r="A20065" s="61" t="s">
        <v>40</v>
      </c>
      <c r="B20065" s="61">
        <v>43727</v>
      </c>
      <c r="C20065" s="63" t="s">
        <v>968</v>
      </c>
      <c r="D20065" s="61">
        <v>0</v>
      </c>
      <c r="E20065" s="61" t="s">
        <v>9239</v>
      </c>
      <c r="F20065" s="61" t="s">
        <v>117</v>
      </c>
      <c r="G20065" s="61" t="s">
        <v>9232</v>
      </c>
      <c r="H20065" s="61" t="s">
        <v>967</v>
      </c>
      <c r="I20065" s="61">
        <v>39.86</v>
      </c>
      <c r="J20065" s="61">
        <v>-81.8</v>
      </c>
      <c r="K20065">
        <v>1517</v>
      </c>
      <c r="L20065"/>
      <c r="M20065"/>
    </row>
    <row r="20066" spans="1:13">
      <c r="A20066" s="61" t="s">
        <v>40</v>
      </c>
      <c r="B20066" s="61">
        <v>44024</v>
      </c>
      <c r="C20066" s="63" t="s">
        <v>968</v>
      </c>
      <c r="D20066" s="61">
        <v>0</v>
      </c>
      <c r="E20066" s="61" t="s">
        <v>9302</v>
      </c>
      <c r="F20066" s="61" t="s">
        <v>117</v>
      </c>
      <c r="G20066" s="61" t="s">
        <v>9300</v>
      </c>
      <c r="H20066" s="61" t="s">
        <v>967</v>
      </c>
      <c r="I20066" s="61">
        <v>41.57</v>
      </c>
      <c r="J20066" s="61">
        <v>-81.2</v>
      </c>
      <c r="K20066">
        <v>23795</v>
      </c>
      <c r="L20066"/>
      <c r="M20066"/>
    </row>
    <row r="20067" spans="1:13">
      <c r="A20067" s="61" t="s">
        <v>40</v>
      </c>
      <c r="B20067" s="61">
        <v>45619</v>
      </c>
      <c r="C20067" s="63" t="s">
        <v>968</v>
      </c>
      <c r="D20067" s="61">
        <v>0</v>
      </c>
      <c r="E20067" s="61" t="s">
        <v>5729</v>
      </c>
      <c r="F20067" s="61" t="s">
        <v>117</v>
      </c>
      <c r="G20067" s="61" t="s">
        <v>4307</v>
      </c>
      <c r="H20067" s="61" t="s">
        <v>967</v>
      </c>
      <c r="I20067" s="61">
        <v>38.43</v>
      </c>
      <c r="J20067" s="61">
        <v>-82.45</v>
      </c>
      <c r="K20067">
        <v>7348</v>
      </c>
      <c r="L20067"/>
      <c r="M20067"/>
    </row>
    <row r="20068" spans="1:13">
      <c r="A20068" s="61" t="s">
        <v>40</v>
      </c>
      <c r="B20068" s="61">
        <v>45620</v>
      </c>
      <c r="C20068" s="63" t="s">
        <v>968</v>
      </c>
      <c r="D20068" s="61">
        <v>0</v>
      </c>
      <c r="E20068" s="61" t="s">
        <v>1044</v>
      </c>
      <c r="F20068" s="61" t="s">
        <v>117</v>
      </c>
      <c r="G20068" s="61" t="s">
        <v>9501</v>
      </c>
      <c r="H20068" s="61" t="s">
        <v>967</v>
      </c>
      <c r="I20068" s="61">
        <v>38.96</v>
      </c>
      <c r="J20068" s="61">
        <v>-82.14</v>
      </c>
      <c r="K20068">
        <v>875</v>
      </c>
      <c r="L20068"/>
      <c r="M20068"/>
    </row>
    <row r="20069" spans="1:13">
      <c r="A20069" s="61" t="s">
        <v>40</v>
      </c>
      <c r="B20069" s="61">
        <v>43728</v>
      </c>
      <c r="C20069" s="63" t="s">
        <v>968</v>
      </c>
      <c r="D20069" s="61">
        <v>0</v>
      </c>
      <c r="E20069" s="61" t="s">
        <v>9240</v>
      </c>
      <c r="F20069" s="61" t="s">
        <v>117</v>
      </c>
      <c r="G20069" s="61" t="s">
        <v>490</v>
      </c>
      <c r="H20069" s="61" t="s">
        <v>967</v>
      </c>
      <c r="I20069" s="61">
        <v>39.479999999999997</v>
      </c>
      <c r="J20069" s="61">
        <v>-81.86</v>
      </c>
      <c r="K20069">
        <v>1072</v>
      </c>
      <c r="L20069"/>
      <c r="M20069"/>
    </row>
    <row r="20070" spans="1:13">
      <c r="A20070" s="61" t="s">
        <v>40</v>
      </c>
      <c r="B20070" s="61">
        <v>44026</v>
      </c>
      <c r="C20070" s="63" t="s">
        <v>968</v>
      </c>
      <c r="D20070" s="61">
        <v>0</v>
      </c>
      <c r="E20070" s="61" t="s">
        <v>9304</v>
      </c>
      <c r="F20070" s="61" t="s">
        <v>117</v>
      </c>
      <c r="G20070" s="61" t="s">
        <v>9300</v>
      </c>
      <c r="H20070" s="61" t="s">
        <v>967</v>
      </c>
      <c r="I20070" s="61">
        <v>41.52</v>
      </c>
      <c r="J20070" s="61">
        <v>-81.34</v>
      </c>
      <c r="K20070">
        <v>10877</v>
      </c>
      <c r="L20070"/>
      <c r="M20070"/>
    </row>
    <row r="20071" spans="1:13">
      <c r="A20071" s="61" t="s">
        <v>40</v>
      </c>
      <c r="B20071" s="61">
        <v>45601</v>
      </c>
      <c r="C20071" s="63" t="s">
        <v>968</v>
      </c>
      <c r="D20071" s="61">
        <v>0</v>
      </c>
      <c r="E20071" s="61" t="s">
        <v>9499</v>
      </c>
      <c r="F20071" s="61" t="s">
        <v>117</v>
      </c>
      <c r="G20071" s="61" t="s">
        <v>9143</v>
      </c>
      <c r="H20071" s="61" t="s">
        <v>967</v>
      </c>
      <c r="I20071" s="61">
        <v>39.33</v>
      </c>
      <c r="J20071" s="61">
        <v>-82.98</v>
      </c>
      <c r="K20071">
        <v>56849</v>
      </c>
      <c r="L20071"/>
      <c r="M20071"/>
    </row>
    <row r="20072" spans="1:13">
      <c r="A20072" s="61" t="s">
        <v>40</v>
      </c>
      <c r="B20072" s="61">
        <v>44215</v>
      </c>
      <c r="C20072" s="63" t="s">
        <v>968</v>
      </c>
      <c r="D20072" s="61">
        <v>0</v>
      </c>
      <c r="E20072" s="61" t="s">
        <v>9343</v>
      </c>
      <c r="F20072" s="61" t="s">
        <v>117</v>
      </c>
      <c r="G20072" s="61" t="s">
        <v>9341</v>
      </c>
      <c r="H20072" s="61" t="s">
        <v>967</v>
      </c>
      <c r="I20072" s="61">
        <v>41.07</v>
      </c>
      <c r="J20072" s="61">
        <v>-81.900000000000006</v>
      </c>
      <c r="K20072">
        <v>2289</v>
      </c>
      <c r="L20072"/>
      <c r="M20072"/>
    </row>
    <row r="20073" spans="1:13">
      <c r="A20073" s="61" t="s">
        <v>40</v>
      </c>
      <c r="B20073" s="61">
        <v>45233</v>
      </c>
      <c r="C20073" s="63" t="s">
        <v>968</v>
      </c>
      <c r="D20073" s="61">
        <v>0</v>
      </c>
      <c r="E20073" s="61" t="s">
        <v>9461</v>
      </c>
      <c r="F20073" s="61" t="s">
        <v>117</v>
      </c>
      <c r="G20073" s="61" t="s">
        <v>3088</v>
      </c>
      <c r="H20073" s="61" t="s">
        <v>967</v>
      </c>
      <c r="I20073" s="61">
        <v>39.119999999999997</v>
      </c>
      <c r="J20073" s="61">
        <v>-84.67</v>
      </c>
      <c r="K20073">
        <v>15596</v>
      </c>
      <c r="L20073"/>
      <c r="M20073"/>
    </row>
    <row r="20074" spans="1:13">
      <c r="A20074" s="61" t="s">
        <v>40</v>
      </c>
      <c r="B20074" s="61">
        <v>45248</v>
      </c>
      <c r="C20074" s="63" t="s">
        <v>968</v>
      </c>
      <c r="D20074" s="61">
        <v>0</v>
      </c>
      <c r="E20074" s="61" t="s">
        <v>9461</v>
      </c>
      <c r="F20074" s="61" t="s">
        <v>117</v>
      </c>
      <c r="G20074" s="61" t="s">
        <v>3088</v>
      </c>
      <c r="H20074" s="61" t="s">
        <v>967</v>
      </c>
      <c r="I20074" s="61">
        <v>39.159999999999997</v>
      </c>
      <c r="J20074" s="61">
        <v>-84.66</v>
      </c>
      <c r="K20074">
        <v>25181</v>
      </c>
      <c r="L20074"/>
      <c r="M20074"/>
    </row>
    <row r="20075" spans="1:13">
      <c r="A20075" s="61" t="s">
        <v>40</v>
      </c>
      <c r="B20075" s="61">
        <v>45247</v>
      </c>
      <c r="C20075" s="63" t="s">
        <v>968</v>
      </c>
      <c r="D20075" s="61">
        <v>0</v>
      </c>
      <c r="E20075" s="61" t="s">
        <v>9461</v>
      </c>
      <c r="F20075" s="61" t="s">
        <v>117</v>
      </c>
      <c r="G20075" s="61" t="s">
        <v>3088</v>
      </c>
      <c r="H20075" s="61" t="s">
        <v>967</v>
      </c>
      <c r="I20075" s="61">
        <v>39.22</v>
      </c>
      <c r="J20075" s="61">
        <v>-84.66</v>
      </c>
      <c r="K20075">
        <v>23293</v>
      </c>
      <c r="L20075"/>
      <c r="M20075"/>
    </row>
    <row r="20076" spans="1:13">
      <c r="A20076" s="61" t="s">
        <v>40</v>
      </c>
      <c r="B20076" s="61">
        <v>45252</v>
      </c>
      <c r="C20076" s="63" t="s">
        <v>968</v>
      </c>
      <c r="D20076" s="61">
        <v>0</v>
      </c>
      <c r="E20076" s="61" t="s">
        <v>9461</v>
      </c>
      <c r="F20076" s="61" t="s">
        <v>117</v>
      </c>
      <c r="G20076" s="61" t="s">
        <v>3088</v>
      </c>
      <c r="H20076" s="61" t="s">
        <v>967</v>
      </c>
      <c r="I20076" s="61">
        <v>39.270000000000003</v>
      </c>
      <c r="J20076" s="61">
        <v>-84.63</v>
      </c>
      <c r="K20076">
        <v>4548</v>
      </c>
      <c r="L20076"/>
      <c r="M20076"/>
    </row>
    <row r="20077" spans="1:13">
      <c r="A20077" s="61" t="s">
        <v>40</v>
      </c>
      <c r="B20077" s="61">
        <v>45238</v>
      </c>
      <c r="C20077" s="63" t="s">
        <v>968</v>
      </c>
      <c r="D20077" s="61">
        <v>0</v>
      </c>
      <c r="E20077" s="61" t="s">
        <v>9461</v>
      </c>
      <c r="F20077" s="61" t="s">
        <v>117</v>
      </c>
      <c r="G20077" s="61" t="s">
        <v>3088</v>
      </c>
      <c r="H20077" s="61" t="s">
        <v>967</v>
      </c>
      <c r="I20077" s="61">
        <v>39.11</v>
      </c>
      <c r="J20077" s="61">
        <v>-84.61</v>
      </c>
      <c r="K20077">
        <v>46864</v>
      </c>
      <c r="L20077"/>
      <c r="M20077"/>
    </row>
    <row r="20078" spans="1:13">
      <c r="A20078" s="61" t="s">
        <v>40</v>
      </c>
      <c r="B20078" s="61">
        <v>45211</v>
      </c>
      <c r="C20078" s="63" t="s">
        <v>968</v>
      </c>
      <c r="D20078" s="61">
        <v>0</v>
      </c>
      <c r="E20078" s="61" t="s">
        <v>9461</v>
      </c>
      <c r="F20078" s="61" t="s">
        <v>117</v>
      </c>
      <c r="G20078" s="61" t="s">
        <v>3088</v>
      </c>
      <c r="H20078" s="61" t="s">
        <v>967</v>
      </c>
      <c r="I20078" s="61">
        <v>39.159999999999997</v>
      </c>
      <c r="J20078" s="61">
        <v>-84.6</v>
      </c>
      <c r="K20078">
        <v>37868</v>
      </c>
      <c r="L20078"/>
      <c r="M20078"/>
    </row>
    <row r="20079" spans="1:13">
      <c r="A20079" s="61" t="s">
        <v>40</v>
      </c>
      <c r="B20079" s="61">
        <v>45251</v>
      </c>
      <c r="C20079" s="63" t="s">
        <v>968</v>
      </c>
      <c r="D20079" s="61">
        <v>0</v>
      </c>
      <c r="E20079" s="61" t="s">
        <v>9461</v>
      </c>
      <c r="F20079" s="61" t="s">
        <v>117</v>
      </c>
      <c r="G20079" s="61" t="s">
        <v>3088</v>
      </c>
      <c r="H20079" s="61" t="s">
        <v>967</v>
      </c>
      <c r="I20079" s="61">
        <v>39.270000000000003</v>
      </c>
      <c r="J20079" s="61">
        <v>-84.6</v>
      </c>
      <c r="K20079">
        <v>22073</v>
      </c>
      <c r="L20079"/>
      <c r="M20079"/>
    </row>
    <row r="20080" spans="1:13">
      <c r="A20080" s="61" t="s">
        <v>40</v>
      </c>
      <c r="B20080" s="61">
        <v>45205</v>
      </c>
      <c r="C20080" s="63" t="s">
        <v>968</v>
      </c>
      <c r="D20080" s="61">
        <v>0</v>
      </c>
      <c r="E20080" s="61" t="s">
        <v>9461</v>
      </c>
      <c r="F20080" s="61" t="s">
        <v>117</v>
      </c>
      <c r="G20080" s="61" t="s">
        <v>3088</v>
      </c>
      <c r="H20080" s="61" t="s">
        <v>967</v>
      </c>
      <c r="I20080" s="61">
        <v>39.11</v>
      </c>
      <c r="J20080" s="61">
        <v>-84.58</v>
      </c>
      <c r="K20080">
        <v>19517</v>
      </c>
      <c r="L20080"/>
      <c r="M20080"/>
    </row>
    <row r="20081" spans="1:13">
      <c r="A20081" s="61" t="s">
        <v>40</v>
      </c>
      <c r="B20081" s="61">
        <v>45239</v>
      </c>
      <c r="C20081" s="63" t="s">
        <v>968</v>
      </c>
      <c r="D20081" s="61">
        <v>0</v>
      </c>
      <c r="E20081" s="61" t="s">
        <v>9461</v>
      </c>
      <c r="F20081" s="61" t="s">
        <v>117</v>
      </c>
      <c r="G20081" s="61" t="s">
        <v>3088</v>
      </c>
      <c r="H20081" s="61" t="s">
        <v>967</v>
      </c>
      <c r="I20081" s="61">
        <v>39.200000000000003</v>
      </c>
      <c r="J20081" s="61">
        <v>-84.58</v>
      </c>
      <c r="K20081">
        <v>28499</v>
      </c>
      <c r="L20081"/>
      <c r="M20081"/>
    </row>
    <row r="20082" spans="1:13">
      <c r="A20082" s="61" t="s">
        <v>40</v>
      </c>
      <c r="B20082" s="61">
        <v>45204</v>
      </c>
      <c r="C20082" s="63" t="s">
        <v>968</v>
      </c>
      <c r="D20082" s="61">
        <v>0</v>
      </c>
      <c r="E20082" s="61" t="s">
        <v>9461</v>
      </c>
      <c r="F20082" s="61" t="s">
        <v>117</v>
      </c>
      <c r="G20082" s="61" t="s">
        <v>3088</v>
      </c>
      <c r="H20082" s="61" t="s">
        <v>967</v>
      </c>
      <c r="I20082" s="61">
        <v>39.11</v>
      </c>
      <c r="J20082" s="61">
        <v>-84.55</v>
      </c>
      <c r="K20082">
        <v>5818</v>
      </c>
      <c r="L20082"/>
      <c r="M20082"/>
    </row>
    <row r="20083" spans="1:13">
      <c r="A20083" s="61" t="s">
        <v>40</v>
      </c>
      <c r="B20083" s="61">
        <v>45225</v>
      </c>
      <c r="C20083" s="63" t="s">
        <v>968</v>
      </c>
      <c r="D20083" s="61">
        <v>0</v>
      </c>
      <c r="E20083" s="61" t="s">
        <v>9461</v>
      </c>
      <c r="F20083" s="61" t="s">
        <v>117</v>
      </c>
      <c r="G20083" s="61" t="s">
        <v>3088</v>
      </c>
      <c r="H20083" s="61" t="s">
        <v>967</v>
      </c>
      <c r="I20083" s="61">
        <v>39.14</v>
      </c>
      <c r="J20083" s="61">
        <v>-84.55</v>
      </c>
      <c r="K20083">
        <v>8006</v>
      </c>
      <c r="L20083"/>
      <c r="M20083"/>
    </row>
    <row r="20084" spans="1:13">
      <c r="A20084" s="61" t="s">
        <v>40</v>
      </c>
      <c r="B20084" s="61">
        <v>45223</v>
      </c>
      <c r="C20084" s="63" t="s">
        <v>968</v>
      </c>
      <c r="D20084" s="61">
        <v>0</v>
      </c>
      <c r="E20084" s="61" t="s">
        <v>9461</v>
      </c>
      <c r="F20084" s="61" t="s">
        <v>117</v>
      </c>
      <c r="G20084" s="61" t="s">
        <v>3088</v>
      </c>
      <c r="H20084" s="61" t="s">
        <v>967</v>
      </c>
      <c r="I20084" s="61">
        <v>39.17</v>
      </c>
      <c r="J20084" s="61">
        <v>-84.55</v>
      </c>
      <c r="K20084">
        <v>13174</v>
      </c>
      <c r="L20084"/>
      <c r="M20084"/>
    </row>
    <row r="20085" spans="1:13">
      <c r="A20085" s="61" t="s">
        <v>40</v>
      </c>
      <c r="B20085" s="61">
        <v>45203</v>
      </c>
      <c r="C20085" s="63" t="s">
        <v>968</v>
      </c>
      <c r="D20085" s="61">
        <v>0</v>
      </c>
      <c r="E20085" s="61" t="s">
        <v>9461</v>
      </c>
      <c r="F20085" s="61" t="s">
        <v>117</v>
      </c>
      <c r="G20085" s="61" t="s">
        <v>3088</v>
      </c>
      <c r="H20085" s="61" t="s">
        <v>967</v>
      </c>
      <c r="I20085" s="61">
        <v>39.11</v>
      </c>
      <c r="J20085" s="61">
        <v>-84.53</v>
      </c>
      <c r="K20085">
        <v>2365</v>
      </c>
      <c r="L20085"/>
      <c r="M20085"/>
    </row>
    <row r="20086" spans="1:13">
      <c r="A20086" s="61" t="s">
        <v>40</v>
      </c>
      <c r="B20086" s="61">
        <v>45214</v>
      </c>
      <c r="C20086" s="63" t="s">
        <v>968</v>
      </c>
      <c r="D20086" s="61">
        <v>0</v>
      </c>
      <c r="E20086" s="61" t="s">
        <v>9461</v>
      </c>
      <c r="F20086" s="61" t="s">
        <v>117</v>
      </c>
      <c r="G20086" s="61" t="s">
        <v>3088</v>
      </c>
      <c r="H20086" s="61" t="s">
        <v>967</v>
      </c>
      <c r="I20086" s="61">
        <v>39.119999999999997</v>
      </c>
      <c r="J20086" s="61">
        <v>-84.53</v>
      </c>
      <c r="K20086">
        <v>8901</v>
      </c>
      <c r="L20086"/>
      <c r="M20086"/>
    </row>
    <row r="20087" spans="1:13">
      <c r="A20087" s="61" t="s">
        <v>40</v>
      </c>
      <c r="B20087" s="61">
        <v>45224</v>
      </c>
      <c r="C20087" s="63" t="s">
        <v>968</v>
      </c>
      <c r="D20087" s="61">
        <v>0</v>
      </c>
      <c r="E20087" s="61" t="s">
        <v>9461</v>
      </c>
      <c r="F20087" s="61" t="s">
        <v>117</v>
      </c>
      <c r="G20087" s="61" t="s">
        <v>3088</v>
      </c>
      <c r="H20087" s="61" t="s">
        <v>967</v>
      </c>
      <c r="I20087" s="61">
        <v>39.200000000000003</v>
      </c>
      <c r="J20087" s="61">
        <v>-84.53</v>
      </c>
      <c r="K20087">
        <v>20214</v>
      </c>
      <c r="L20087"/>
      <c r="M20087"/>
    </row>
    <row r="20088" spans="1:13">
      <c r="A20088" s="61" t="s">
        <v>40</v>
      </c>
      <c r="B20088" s="61">
        <v>45231</v>
      </c>
      <c r="C20088" s="63" t="s">
        <v>968</v>
      </c>
      <c r="D20088" s="61">
        <v>0</v>
      </c>
      <c r="E20088" s="61" t="s">
        <v>9461</v>
      </c>
      <c r="F20088" s="61" t="s">
        <v>117</v>
      </c>
      <c r="G20088" s="61" t="s">
        <v>3088</v>
      </c>
      <c r="H20088" s="61" t="s">
        <v>967</v>
      </c>
      <c r="I20088" s="61">
        <v>39.25</v>
      </c>
      <c r="J20088" s="61">
        <v>-84.53</v>
      </c>
      <c r="K20088">
        <v>41934</v>
      </c>
      <c r="L20088"/>
      <c r="M20088"/>
    </row>
    <row r="20089" spans="1:13">
      <c r="A20089" s="61" t="s">
        <v>40</v>
      </c>
      <c r="B20089" s="61">
        <v>45240</v>
      </c>
      <c r="C20089" s="63" t="s">
        <v>968</v>
      </c>
      <c r="D20089" s="61">
        <v>0</v>
      </c>
      <c r="E20089" s="61" t="s">
        <v>9461</v>
      </c>
      <c r="F20089" s="61" t="s">
        <v>117</v>
      </c>
      <c r="G20089" s="61" t="s">
        <v>3088</v>
      </c>
      <c r="H20089" s="61" t="s">
        <v>967</v>
      </c>
      <c r="I20089" s="61">
        <v>39.28</v>
      </c>
      <c r="J20089" s="61">
        <v>-84.53</v>
      </c>
      <c r="K20089">
        <v>28820</v>
      </c>
      <c r="L20089"/>
      <c r="M20089"/>
    </row>
    <row r="20090" spans="1:13">
      <c r="A20090" s="61" t="s">
        <v>40</v>
      </c>
      <c r="B20090" s="61">
        <v>45234</v>
      </c>
      <c r="C20090" s="63" t="s">
        <v>968</v>
      </c>
      <c r="D20090" s="61">
        <v>0</v>
      </c>
      <c r="E20090" s="61" t="s">
        <v>9461</v>
      </c>
      <c r="F20090" s="61" t="s">
        <v>117</v>
      </c>
      <c r="G20090" s="61" t="s">
        <v>3088</v>
      </c>
      <c r="H20090" s="61" t="s">
        <v>967</v>
      </c>
      <c r="I20090" s="61">
        <v>39.130000000000003</v>
      </c>
      <c r="J20090" s="61">
        <v>-84.52</v>
      </c>
      <c r="K20090">
        <v>15596</v>
      </c>
      <c r="L20090"/>
      <c r="M20090"/>
    </row>
    <row r="20091" spans="1:13">
      <c r="A20091" s="61" t="s">
        <v>40</v>
      </c>
      <c r="B20091" s="61">
        <v>45235</v>
      </c>
      <c r="C20091" s="63" t="s">
        <v>968</v>
      </c>
      <c r="D20091" s="61">
        <v>0</v>
      </c>
      <c r="E20091" s="61" t="s">
        <v>9461</v>
      </c>
      <c r="F20091" s="61" t="s">
        <v>117</v>
      </c>
      <c r="G20091" s="61" t="s">
        <v>3088</v>
      </c>
      <c r="H20091" s="61" t="s">
        <v>967</v>
      </c>
      <c r="I20091" s="61">
        <v>39.130000000000003</v>
      </c>
      <c r="J20091" s="61">
        <v>-84.52</v>
      </c>
      <c r="K20091">
        <v>15596</v>
      </c>
      <c r="L20091"/>
      <c r="M20091"/>
    </row>
    <row r="20092" spans="1:13">
      <c r="A20092" s="61" t="s">
        <v>40</v>
      </c>
      <c r="B20092" s="61">
        <v>45220</v>
      </c>
      <c r="C20092" s="63" t="s">
        <v>968</v>
      </c>
      <c r="D20092" s="61">
        <v>0</v>
      </c>
      <c r="E20092" s="61" t="s">
        <v>9461</v>
      </c>
      <c r="F20092" s="61" t="s">
        <v>117</v>
      </c>
      <c r="G20092" s="61" t="s">
        <v>3088</v>
      </c>
      <c r="H20092" s="61" t="s">
        <v>967</v>
      </c>
      <c r="I20092" s="61">
        <v>39.15</v>
      </c>
      <c r="J20092" s="61">
        <v>-84.52</v>
      </c>
      <c r="K20092">
        <v>15466</v>
      </c>
      <c r="L20092"/>
      <c r="M20092"/>
    </row>
    <row r="20093" spans="1:13">
      <c r="A20093" s="61" t="s">
        <v>40</v>
      </c>
      <c r="B20093" s="61">
        <v>45218</v>
      </c>
      <c r="C20093" s="63" t="s">
        <v>968</v>
      </c>
      <c r="D20093" s="61">
        <v>0</v>
      </c>
      <c r="E20093" s="61" t="s">
        <v>9461</v>
      </c>
      <c r="F20093" s="61" t="s">
        <v>117</v>
      </c>
      <c r="G20093" s="61" t="s">
        <v>3088</v>
      </c>
      <c r="H20093" s="61" t="s">
        <v>967</v>
      </c>
      <c r="I20093" s="61">
        <v>39.26</v>
      </c>
      <c r="J20093" s="61">
        <v>-84.52</v>
      </c>
      <c r="K20093">
        <v>3957</v>
      </c>
      <c r="L20093"/>
      <c r="M20093"/>
    </row>
    <row r="20094" spans="1:13">
      <c r="A20094" s="61" t="s">
        <v>40</v>
      </c>
      <c r="B20094" s="61">
        <v>45219</v>
      </c>
      <c r="C20094" s="63" t="s">
        <v>968</v>
      </c>
      <c r="D20094" s="61">
        <v>0</v>
      </c>
      <c r="E20094" s="61" t="s">
        <v>9461</v>
      </c>
      <c r="F20094" s="61" t="s">
        <v>117</v>
      </c>
      <c r="G20094" s="61" t="s">
        <v>3088</v>
      </c>
      <c r="H20094" s="61" t="s">
        <v>967</v>
      </c>
      <c r="I20094" s="61">
        <v>39.130000000000003</v>
      </c>
      <c r="J20094" s="61">
        <v>-84.51</v>
      </c>
      <c r="K20094">
        <v>20644</v>
      </c>
      <c r="L20094"/>
      <c r="M20094"/>
    </row>
    <row r="20095" spans="1:13">
      <c r="A20095" s="61" t="s">
        <v>40</v>
      </c>
      <c r="B20095" s="61">
        <v>45232</v>
      </c>
      <c r="C20095" s="63" t="s">
        <v>968</v>
      </c>
      <c r="D20095" s="61">
        <v>0</v>
      </c>
      <c r="E20095" s="61" t="s">
        <v>9461</v>
      </c>
      <c r="F20095" s="61" t="s">
        <v>117</v>
      </c>
      <c r="G20095" s="61" t="s">
        <v>3088</v>
      </c>
      <c r="H20095" s="61" t="s">
        <v>967</v>
      </c>
      <c r="I20095" s="61">
        <v>39.19</v>
      </c>
      <c r="J20095" s="61">
        <v>-84.51</v>
      </c>
      <c r="K20095">
        <v>7109</v>
      </c>
      <c r="L20095"/>
      <c r="M20095"/>
    </row>
    <row r="20096" spans="1:13">
      <c r="A20096" s="61" t="s">
        <v>40</v>
      </c>
      <c r="B20096" s="61">
        <v>45202</v>
      </c>
      <c r="C20096" s="63" t="s">
        <v>968</v>
      </c>
      <c r="D20096" s="61">
        <v>0</v>
      </c>
      <c r="E20096" s="61" t="s">
        <v>9461</v>
      </c>
      <c r="F20096" s="61" t="s">
        <v>117</v>
      </c>
      <c r="G20096" s="61" t="s">
        <v>3088</v>
      </c>
      <c r="H20096" s="61" t="s">
        <v>967</v>
      </c>
      <c r="I20096" s="61">
        <v>39.11</v>
      </c>
      <c r="J20096" s="61">
        <v>-84.5</v>
      </c>
      <c r="K20096">
        <v>16883</v>
      </c>
      <c r="L20096"/>
      <c r="M20096"/>
    </row>
    <row r="20097" spans="1:13">
      <c r="A20097" s="61" t="s">
        <v>40</v>
      </c>
      <c r="B20097" s="61">
        <v>45217</v>
      </c>
      <c r="C20097" s="63" t="s">
        <v>968</v>
      </c>
      <c r="D20097" s="61">
        <v>0</v>
      </c>
      <c r="E20097" s="61" t="s">
        <v>9461</v>
      </c>
      <c r="F20097" s="61" t="s">
        <v>117</v>
      </c>
      <c r="G20097" s="61" t="s">
        <v>3088</v>
      </c>
      <c r="H20097" s="61" t="s">
        <v>967</v>
      </c>
      <c r="I20097" s="61">
        <v>39.17</v>
      </c>
      <c r="J20097" s="61">
        <v>-84.5</v>
      </c>
      <c r="K20097">
        <v>6177</v>
      </c>
      <c r="L20097"/>
      <c r="M20097"/>
    </row>
    <row r="20098" spans="1:13">
      <c r="A20098" s="61" t="s">
        <v>40</v>
      </c>
      <c r="B20098" s="61">
        <v>45229</v>
      </c>
      <c r="C20098" s="63" t="s">
        <v>968</v>
      </c>
      <c r="D20098" s="61">
        <v>0</v>
      </c>
      <c r="E20098" s="61" t="s">
        <v>9461</v>
      </c>
      <c r="F20098" s="61" t="s">
        <v>117</v>
      </c>
      <c r="G20098" s="61" t="s">
        <v>3088</v>
      </c>
      <c r="H20098" s="61" t="s">
        <v>967</v>
      </c>
      <c r="I20098" s="61">
        <v>39.15</v>
      </c>
      <c r="J20098" s="61">
        <v>-84.49</v>
      </c>
      <c r="K20098">
        <v>12540</v>
      </c>
      <c r="L20098"/>
      <c r="M20098"/>
    </row>
    <row r="20099" spans="1:13">
      <c r="A20099" s="61" t="s">
        <v>40</v>
      </c>
      <c r="B20099" s="61">
        <v>45206</v>
      </c>
      <c r="C20099" s="63" t="s">
        <v>968</v>
      </c>
      <c r="D20099" s="61">
        <v>0</v>
      </c>
      <c r="E20099" s="61" t="s">
        <v>9461</v>
      </c>
      <c r="F20099" s="61" t="s">
        <v>117</v>
      </c>
      <c r="G20099" s="61" t="s">
        <v>3088</v>
      </c>
      <c r="H20099" s="61" t="s">
        <v>967</v>
      </c>
      <c r="I20099" s="61">
        <v>39.130000000000003</v>
      </c>
      <c r="J20099" s="61">
        <v>-84.48</v>
      </c>
      <c r="K20099">
        <v>10670</v>
      </c>
      <c r="L20099"/>
      <c r="M20099"/>
    </row>
    <row r="20100" spans="1:13">
      <c r="A20100" s="61" t="s">
        <v>40</v>
      </c>
      <c r="B20100" s="61">
        <v>45216</v>
      </c>
      <c r="C20100" s="63" t="s">
        <v>968</v>
      </c>
      <c r="D20100" s="61">
        <v>0</v>
      </c>
      <c r="E20100" s="61" t="s">
        <v>9461</v>
      </c>
      <c r="F20100" s="61" t="s">
        <v>117</v>
      </c>
      <c r="G20100" s="61" t="s">
        <v>3088</v>
      </c>
      <c r="H20100" s="61" t="s">
        <v>967</v>
      </c>
      <c r="I20100" s="61">
        <v>39.200000000000003</v>
      </c>
      <c r="J20100" s="61">
        <v>-84.48</v>
      </c>
      <c r="K20100">
        <v>9667</v>
      </c>
      <c r="L20100"/>
      <c r="M20100"/>
    </row>
    <row r="20101" spans="1:13">
      <c r="A20101" s="61" t="s">
        <v>40</v>
      </c>
      <c r="B20101" s="61">
        <v>45207</v>
      </c>
      <c r="C20101" s="63" t="s">
        <v>968</v>
      </c>
      <c r="D20101" s="61">
        <v>0</v>
      </c>
      <c r="E20101" s="61" t="s">
        <v>9461</v>
      </c>
      <c r="F20101" s="61" t="s">
        <v>117</v>
      </c>
      <c r="G20101" s="61" t="s">
        <v>3088</v>
      </c>
      <c r="H20101" s="61" t="s">
        <v>967</v>
      </c>
      <c r="I20101" s="61">
        <v>39.14</v>
      </c>
      <c r="J20101" s="61">
        <v>-84.47</v>
      </c>
      <c r="K20101">
        <v>7484</v>
      </c>
      <c r="L20101"/>
      <c r="M20101"/>
    </row>
    <row r="20102" spans="1:13">
      <c r="A20102" s="61" t="s">
        <v>40</v>
      </c>
      <c r="B20102" s="61">
        <v>45246</v>
      </c>
      <c r="C20102" s="63" t="s">
        <v>968</v>
      </c>
      <c r="D20102" s="61">
        <v>0</v>
      </c>
      <c r="E20102" s="61" t="s">
        <v>9461</v>
      </c>
      <c r="F20102" s="61" t="s">
        <v>117</v>
      </c>
      <c r="G20102" s="61" t="s">
        <v>3088</v>
      </c>
      <c r="H20102" s="61" t="s">
        <v>967</v>
      </c>
      <c r="I20102" s="61">
        <v>39.29</v>
      </c>
      <c r="J20102" s="61">
        <v>-84.47</v>
      </c>
      <c r="K20102">
        <v>15249</v>
      </c>
      <c r="L20102"/>
      <c r="M20102"/>
    </row>
    <row r="20103" spans="1:13">
      <c r="A20103" s="61" t="s">
        <v>40</v>
      </c>
      <c r="B20103" s="61">
        <v>45215</v>
      </c>
      <c r="C20103" s="63" t="s">
        <v>968</v>
      </c>
      <c r="D20103" s="61">
        <v>0</v>
      </c>
      <c r="E20103" s="61" t="s">
        <v>9461</v>
      </c>
      <c r="F20103" s="61" t="s">
        <v>117</v>
      </c>
      <c r="G20103" s="61" t="s">
        <v>3088</v>
      </c>
      <c r="H20103" s="61" t="s">
        <v>967</v>
      </c>
      <c r="I20103" s="61">
        <v>39.24</v>
      </c>
      <c r="J20103" s="61">
        <v>-84.46</v>
      </c>
      <c r="K20103">
        <v>30993</v>
      </c>
      <c r="L20103"/>
      <c r="M20103"/>
    </row>
    <row r="20104" spans="1:13">
      <c r="A20104" s="61" t="s">
        <v>40</v>
      </c>
      <c r="B20104" s="61">
        <v>45212</v>
      </c>
      <c r="C20104" s="63" t="s">
        <v>968</v>
      </c>
      <c r="D20104" s="61">
        <v>0</v>
      </c>
      <c r="E20104" s="61" t="s">
        <v>9461</v>
      </c>
      <c r="F20104" s="61" t="s">
        <v>117</v>
      </c>
      <c r="G20104" s="61" t="s">
        <v>3088</v>
      </c>
      <c r="H20104" s="61" t="s">
        <v>967</v>
      </c>
      <c r="I20104" s="61">
        <v>39.159999999999997</v>
      </c>
      <c r="J20104" s="61">
        <v>-84.45</v>
      </c>
      <c r="K20104">
        <v>21885</v>
      </c>
      <c r="L20104"/>
      <c r="M20104"/>
    </row>
    <row r="20105" spans="1:13">
      <c r="A20105" s="61" t="s">
        <v>40</v>
      </c>
      <c r="B20105" s="61">
        <v>45237</v>
      </c>
      <c r="C20105" s="63" t="s">
        <v>968</v>
      </c>
      <c r="D20105" s="61">
        <v>0</v>
      </c>
      <c r="E20105" s="61" t="s">
        <v>9461</v>
      </c>
      <c r="F20105" s="61" t="s">
        <v>117</v>
      </c>
      <c r="G20105" s="61" t="s">
        <v>3088</v>
      </c>
      <c r="H20105" s="61" t="s">
        <v>967</v>
      </c>
      <c r="I20105" s="61">
        <v>39.19</v>
      </c>
      <c r="J20105" s="61">
        <v>-84.45</v>
      </c>
      <c r="K20105">
        <v>21029</v>
      </c>
      <c r="L20105"/>
      <c r="M20105"/>
    </row>
    <row r="20106" spans="1:13">
      <c r="A20106" s="61" t="s">
        <v>40</v>
      </c>
      <c r="B20106" s="61">
        <v>45208</v>
      </c>
      <c r="C20106" s="63" t="s">
        <v>968</v>
      </c>
      <c r="D20106" s="61">
        <v>0</v>
      </c>
      <c r="E20106" s="61" t="s">
        <v>9461</v>
      </c>
      <c r="F20106" s="61" t="s">
        <v>117</v>
      </c>
      <c r="G20106" s="61" t="s">
        <v>3088</v>
      </c>
      <c r="H20106" s="61" t="s">
        <v>967</v>
      </c>
      <c r="I20106" s="61">
        <v>39.130000000000003</v>
      </c>
      <c r="J20106" s="61">
        <v>-84.43</v>
      </c>
      <c r="K20106">
        <v>18969</v>
      </c>
      <c r="L20106"/>
      <c r="M20106"/>
    </row>
    <row r="20107" spans="1:13">
      <c r="A20107" s="61" t="s">
        <v>40</v>
      </c>
      <c r="B20107" s="61">
        <v>45209</v>
      </c>
      <c r="C20107" s="63" t="s">
        <v>968</v>
      </c>
      <c r="D20107" s="61">
        <v>0</v>
      </c>
      <c r="E20107" s="61" t="s">
        <v>9461</v>
      </c>
      <c r="F20107" s="61" t="s">
        <v>117</v>
      </c>
      <c r="G20107" s="61" t="s">
        <v>3088</v>
      </c>
      <c r="H20107" s="61" t="s">
        <v>967</v>
      </c>
      <c r="I20107" s="61">
        <v>39.15</v>
      </c>
      <c r="J20107" s="61">
        <v>-84.43</v>
      </c>
      <c r="K20107">
        <v>10708</v>
      </c>
      <c r="L20107"/>
      <c r="M20107"/>
    </row>
    <row r="20108" spans="1:13">
      <c r="A20108" s="61" t="s">
        <v>40</v>
      </c>
      <c r="B20108" s="61">
        <v>45228</v>
      </c>
      <c r="C20108" s="63" t="s">
        <v>968</v>
      </c>
      <c r="D20108" s="61">
        <v>1</v>
      </c>
      <c r="E20108" s="61" t="s">
        <v>9461</v>
      </c>
      <c r="F20108" s="61" t="s">
        <v>117</v>
      </c>
      <c r="G20108" s="61" t="s">
        <v>3088</v>
      </c>
      <c r="H20108" s="61" t="s">
        <v>967</v>
      </c>
      <c r="I20108" s="61">
        <v>39.06</v>
      </c>
      <c r="J20108" s="61">
        <v>-84.42</v>
      </c>
      <c r="K20108">
        <v>18427</v>
      </c>
      <c r="L20108"/>
      <c r="M20108"/>
    </row>
    <row r="20109" spans="1:13">
      <c r="A20109" s="61" t="s">
        <v>40</v>
      </c>
      <c r="B20109" s="61">
        <v>45226</v>
      </c>
      <c r="C20109" s="63" t="s">
        <v>968</v>
      </c>
      <c r="D20109" s="61">
        <v>0</v>
      </c>
      <c r="E20109" s="61" t="s">
        <v>9461</v>
      </c>
      <c r="F20109" s="61" t="s">
        <v>117</v>
      </c>
      <c r="G20109" s="61" t="s">
        <v>3088</v>
      </c>
      <c r="H20109" s="61" t="s">
        <v>967</v>
      </c>
      <c r="I20109" s="61">
        <v>39.11</v>
      </c>
      <c r="J20109" s="61">
        <v>-84.42</v>
      </c>
      <c r="K20109">
        <v>5687</v>
      </c>
      <c r="L20109"/>
      <c r="M20109"/>
    </row>
    <row r="20110" spans="1:13">
      <c r="A20110" s="61" t="s">
        <v>40</v>
      </c>
      <c r="B20110" s="61">
        <v>45213</v>
      </c>
      <c r="C20110" s="63" t="s">
        <v>968</v>
      </c>
      <c r="D20110" s="61">
        <v>0</v>
      </c>
      <c r="E20110" s="61" t="s">
        <v>9461</v>
      </c>
      <c r="F20110" s="61" t="s">
        <v>117</v>
      </c>
      <c r="G20110" s="61" t="s">
        <v>3088</v>
      </c>
      <c r="H20110" s="61" t="s">
        <v>967</v>
      </c>
      <c r="I20110" s="61">
        <v>39.18</v>
      </c>
      <c r="J20110" s="61">
        <v>-84.42</v>
      </c>
      <c r="K20110">
        <v>12052</v>
      </c>
      <c r="L20110"/>
      <c r="M20110"/>
    </row>
    <row r="20111" spans="1:13">
      <c r="A20111" s="61" t="s">
        <v>40</v>
      </c>
      <c r="B20111" s="61">
        <v>45236</v>
      </c>
      <c r="C20111" s="63" t="s">
        <v>968</v>
      </c>
      <c r="D20111" s="61">
        <v>0</v>
      </c>
      <c r="E20111" s="61" t="s">
        <v>9461</v>
      </c>
      <c r="F20111" s="61" t="s">
        <v>117</v>
      </c>
      <c r="G20111" s="61" t="s">
        <v>3088</v>
      </c>
      <c r="H20111" s="61" t="s">
        <v>967</v>
      </c>
      <c r="I20111" s="61">
        <v>39.21</v>
      </c>
      <c r="J20111" s="61">
        <v>-84.4</v>
      </c>
      <c r="K20111">
        <v>24223</v>
      </c>
      <c r="L20111"/>
      <c r="M20111"/>
    </row>
    <row r="20112" spans="1:13">
      <c r="A20112" s="61" t="s">
        <v>40</v>
      </c>
      <c r="B20112" s="61">
        <v>45241</v>
      </c>
      <c r="C20112" s="63" t="s">
        <v>968</v>
      </c>
      <c r="D20112" s="61">
        <v>0</v>
      </c>
      <c r="E20112" s="61" t="s">
        <v>9461</v>
      </c>
      <c r="F20112" s="61" t="s">
        <v>117</v>
      </c>
      <c r="G20112" s="61" t="s">
        <v>3088</v>
      </c>
      <c r="H20112" s="61" t="s">
        <v>967</v>
      </c>
      <c r="I20112" s="61">
        <v>39.28</v>
      </c>
      <c r="J20112" s="61">
        <v>-84.4</v>
      </c>
      <c r="K20112">
        <v>24380</v>
      </c>
      <c r="L20112"/>
      <c r="M20112"/>
    </row>
    <row r="20113" spans="1:13">
      <c r="A20113" s="61" t="s">
        <v>40</v>
      </c>
      <c r="B20113" s="61">
        <v>45230</v>
      </c>
      <c r="C20113" s="63" t="s">
        <v>968</v>
      </c>
      <c r="D20113" s="61">
        <v>0</v>
      </c>
      <c r="E20113" s="61" t="s">
        <v>9461</v>
      </c>
      <c r="F20113" s="61" t="s">
        <v>117</v>
      </c>
      <c r="G20113" s="61" t="s">
        <v>3088</v>
      </c>
      <c r="H20113" s="61" t="s">
        <v>967</v>
      </c>
      <c r="I20113" s="61">
        <v>39.07</v>
      </c>
      <c r="J20113" s="61">
        <v>-84.39</v>
      </c>
      <c r="K20113">
        <v>27718</v>
      </c>
      <c r="L20113"/>
      <c r="M20113"/>
    </row>
    <row r="20114" spans="1:13">
      <c r="A20114" s="61" t="s">
        <v>40</v>
      </c>
      <c r="B20114" s="61">
        <v>45227</v>
      </c>
      <c r="C20114" s="63" t="s">
        <v>968</v>
      </c>
      <c r="D20114" s="61">
        <v>0</v>
      </c>
      <c r="E20114" s="61" t="s">
        <v>9461</v>
      </c>
      <c r="F20114" s="61" t="s">
        <v>117</v>
      </c>
      <c r="G20114" s="61" t="s">
        <v>3088</v>
      </c>
      <c r="H20114" s="61" t="s">
        <v>967</v>
      </c>
      <c r="I20114" s="61">
        <v>39.15</v>
      </c>
      <c r="J20114" s="61">
        <v>-84.39</v>
      </c>
      <c r="K20114">
        <v>18427</v>
      </c>
      <c r="L20114"/>
      <c r="M20114"/>
    </row>
    <row r="20115" spans="1:13">
      <c r="A20115" s="61" t="s">
        <v>40</v>
      </c>
      <c r="B20115" s="61">
        <v>45242</v>
      </c>
      <c r="C20115" s="63" t="s">
        <v>968</v>
      </c>
      <c r="D20115" s="61">
        <v>0</v>
      </c>
      <c r="E20115" s="61" t="s">
        <v>9461</v>
      </c>
      <c r="F20115" s="61" t="s">
        <v>117</v>
      </c>
      <c r="G20115" s="61" t="s">
        <v>3088</v>
      </c>
      <c r="H20115" s="61" t="s">
        <v>967</v>
      </c>
      <c r="I20115" s="61">
        <v>39.24</v>
      </c>
      <c r="J20115" s="61">
        <v>-84.35</v>
      </c>
      <c r="K20115">
        <v>23214</v>
      </c>
      <c r="L20115"/>
      <c r="M20115"/>
    </row>
    <row r="20116" spans="1:13">
      <c r="A20116" s="61" t="s">
        <v>40</v>
      </c>
      <c r="B20116" s="61">
        <v>45243</v>
      </c>
      <c r="C20116" s="63" t="s">
        <v>968</v>
      </c>
      <c r="D20116" s="61">
        <v>0</v>
      </c>
      <c r="E20116" s="61" t="s">
        <v>9461</v>
      </c>
      <c r="F20116" s="61" t="s">
        <v>117</v>
      </c>
      <c r="G20116" s="61" t="s">
        <v>3088</v>
      </c>
      <c r="H20116" s="61" t="s">
        <v>967</v>
      </c>
      <c r="I20116" s="61">
        <v>39.19</v>
      </c>
      <c r="J20116" s="61">
        <v>-84.34</v>
      </c>
      <c r="K20116">
        <v>15894</v>
      </c>
      <c r="L20116"/>
      <c r="M20116"/>
    </row>
    <row r="20117" spans="1:13">
      <c r="A20117" s="61" t="s">
        <v>40</v>
      </c>
      <c r="B20117" s="61">
        <v>45255</v>
      </c>
      <c r="C20117" s="63" t="s">
        <v>968</v>
      </c>
      <c r="D20117" s="61">
        <v>0</v>
      </c>
      <c r="E20117" s="61" t="s">
        <v>9461</v>
      </c>
      <c r="F20117" s="61" t="s">
        <v>117</v>
      </c>
      <c r="G20117" s="61" t="s">
        <v>3088</v>
      </c>
      <c r="H20117" s="61" t="s">
        <v>967</v>
      </c>
      <c r="I20117" s="61">
        <v>39.06</v>
      </c>
      <c r="J20117" s="61">
        <v>-84.33</v>
      </c>
      <c r="K20117">
        <v>22069</v>
      </c>
      <c r="L20117"/>
      <c r="M20117"/>
    </row>
    <row r="20118" spans="1:13">
      <c r="A20118" s="61" t="s">
        <v>40</v>
      </c>
      <c r="B20118" s="61">
        <v>45244</v>
      </c>
      <c r="C20118" s="63" t="s">
        <v>968</v>
      </c>
      <c r="D20118" s="61">
        <v>0</v>
      </c>
      <c r="E20118" s="61" t="s">
        <v>9461</v>
      </c>
      <c r="F20118" s="61" t="s">
        <v>117</v>
      </c>
      <c r="G20118" s="61" t="s">
        <v>3088</v>
      </c>
      <c r="H20118" s="61" t="s">
        <v>967</v>
      </c>
      <c r="I20118" s="61">
        <v>39.11</v>
      </c>
      <c r="J20118" s="61">
        <v>-84.33</v>
      </c>
      <c r="K20118">
        <v>28936</v>
      </c>
      <c r="L20118"/>
      <c r="M20118"/>
    </row>
    <row r="20119" spans="1:13">
      <c r="A20119" s="61" t="s">
        <v>40</v>
      </c>
      <c r="B20119" s="61">
        <v>45249</v>
      </c>
      <c r="C20119" s="63" t="s">
        <v>968</v>
      </c>
      <c r="D20119" s="61">
        <v>0</v>
      </c>
      <c r="E20119" s="61" t="s">
        <v>9461</v>
      </c>
      <c r="F20119" s="61" t="s">
        <v>117</v>
      </c>
      <c r="G20119" s="61" t="s">
        <v>3088</v>
      </c>
      <c r="H20119" s="61" t="s">
        <v>967</v>
      </c>
      <c r="I20119" s="61">
        <v>39.28</v>
      </c>
      <c r="J20119" s="61">
        <v>-84.33</v>
      </c>
      <c r="K20119">
        <v>14005</v>
      </c>
      <c r="L20119"/>
      <c r="M20119"/>
    </row>
    <row r="20120" spans="1:13">
      <c r="A20120" s="61" t="s">
        <v>40</v>
      </c>
      <c r="B20120" s="61">
        <v>45245</v>
      </c>
      <c r="C20120" s="63" t="s">
        <v>968</v>
      </c>
      <c r="D20120" s="61">
        <v>0</v>
      </c>
      <c r="E20120" s="61" t="s">
        <v>9461</v>
      </c>
      <c r="F20120" s="61" t="s">
        <v>117</v>
      </c>
      <c r="G20120" s="61" t="s">
        <v>9448</v>
      </c>
      <c r="H20120" s="61" t="s">
        <v>967</v>
      </c>
      <c r="I20120" s="61">
        <v>39.06</v>
      </c>
      <c r="J20120" s="61">
        <v>-84.28</v>
      </c>
      <c r="K20120">
        <v>20249</v>
      </c>
      <c r="L20120"/>
      <c r="M20120"/>
    </row>
    <row r="20121" spans="1:13">
      <c r="A20121" s="61" t="s">
        <v>40</v>
      </c>
      <c r="B20121" s="61">
        <v>43113</v>
      </c>
      <c r="C20121" s="63" t="s">
        <v>968</v>
      </c>
      <c r="D20121" s="61">
        <v>0</v>
      </c>
      <c r="E20121" s="61" t="s">
        <v>2816</v>
      </c>
      <c r="F20121" s="61" t="s">
        <v>117</v>
      </c>
      <c r="G20121" s="61" t="s">
        <v>9145</v>
      </c>
      <c r="H20121" s="61" t="s">
        <v>967</v>
      </c>
      <c r="I20121" s="61">
        <v>39.6</v>
      </c>
      <c r="J20121" s="61">
        <v>-82.93</v>
      </c>
      <c r="K20121">
        <v>24165</v>
      </c>
      <c r="L20121"/>
      <c r="M20121"/>
    </row>
    <row r="20122" spans="1:13">
      <c r="A20122" s="61" t="s">
        <v>40</v>
      </c>
      <c r="B20122" s="61">
        <v>43915</v>
      </c>
      <c r="C20122" s="63" t="s">
        <v>968</v>
      </c>
      <c r="D20122" s="61">
        <v>0</v>
      </c>
      <c r="E20122" s="61" t="s">
        <v>4236</v>
      </c>
      <c r="F20122" s="61" t="s">
        <v>117</v>
      </c>
      <c r="G20122" s="61" t="s">
        <v>603</v>
      </c>
      <c r="H20122" s="61" t="s">
        <v>967</v>
      </c>
      <c r="I20122" s="61">
        <v>39.76</v>
      </c>
      <c r="J20122" s="61">
        <v>-80.900000000000006</v>
      </c>
      <c r="K20122">
        <v>1383</v>
      </c>
      <c r="L20122"/>
      <c r="M20122"/>
    </row>
    <row r="20123" spans="1:13">
      <c r="A20123" s="61" t="s">
        <v>40</v>
      </c>
      <c r="B20123" s="61">
        <v>43115</v>
      </c>
      <c r="C20123" s="63" t="s">
        <v>968</v>
      </c>
      <c r="D20123" s="61">
        <v>0</v>
      </c>
      <c r="E20123" s="61" t="s">
        <v>2664</v>
      </c>
      <c r="F20123" s="61" t="s">
        <v>117</v>
      </c>
      <c r="G20123" s="61" t="s">
        <v>9143</v>
      </c>
      <c r="H20123" s="61" t="s">
        <v>967</v>
      </c>
      <c r="I20123" s="61">
        <v>39.5</v>
      </c>
      <c r="J20123" s="61">
        <v>-83.15</v>
      </c>
      <c r="K20123">
        <v>1260</v>
      </c>
      <c r="L20123"/>
      <c r="M20123"/>
    </row>
    <row r="20124" spans="1:13">
      <c r="A20124" s="61" t="s">
        <v>40</v>
      </c>
      <c r="B20124" s="61">
        <v>45113</v>
      </c>
      <c r="C20124" s="63" t="s">
        <v>968</v>
      </c>
      <c r="D20124" s="61">
        <v>0</v>
      </c>
      <c r="E20124" s="61" t="s">
        <v>1567</v>
      </c>
      <c r="F20124" s="61" t="s">
        <v>117</v>
      </c>
      <c r="G20124" s="61" t="s">
        <v>3350</v>
      </c>
      <c r="H20124" s="61" t="s">
        <v>967</v>
      </c>
      <c r="I20124" s="61">
        <v>39.4</v>
      </c>
      <c r="J20124" s="61">
        <v>-83.98</v>
      </c>
      <c r="K20124">
        <v>3974</v>
      </c>
      <c r="L20124"/>
      <c r="M20124"/>
    </row>
    <row r="20125" spans="1:13">
      <c r="A20125" s="61" t="s">
        <v>40</v>
      </c>
      <c r="B20125" s="61">
        <v>45315</v>
      </c>
      <c r="C20125" s="63" t="s">
        <v>968</v>
      </c>
      <c r="D20125" s="61">
        <v>0</v>
      </c>
      <c r="E20125" s="61" t="s">
        <v>434</v>
      </c>
      <c r="F20125" s="61" t="s">
        <v>117</v>
      </c>
      <c r="G20125" s="61" t="s">
        <v>358</v>
      </c>
      <c r="H20125" s="61" t="s">
        <v>967</v>
      </c>
      <c r="I20125" s="61">
        <v>39.86</v>
      </c>
      <c r="J20125" s="61">
        <v>-84.35</v>
      </c>
      <c r="K20125">
        <v>4818</v>
      </c>
      <c r="L20125"/>
      <c r="M20125"/>
    </row>
    <row r="20126" spans="1:13">
      <c r="A20126" s="61" t="s">
        <v>40</v>
      </c>
      <c r="B20126" s="61">
        <v>44126</v>
      </c>
      <c r="C20126" s="63" t="s">
        <v>968</v>
      </c>
      <c r="D20126" s="61">
        <v>0</v>
      </c>
      <c r="E20126" s="61" t="s">
        <v>437</v>
      </c>
      <c r="F20126" s="61" t="s">
        <v>117</v>
      </c>
      <c r="G20126" s="61" t="s">
        <v>9299</v>
      </c>
      <c r="H20126" s="61" t="s">
        <v>967</v>
      </c>
      <c r="I20126" s="61">
        <v>41.44</v>
      </c>
      <c r="J20126" s="61">
        <v>-81.849999999999994</v>
      </c>
      <c r="K20126">
        <v>17235</v>
      </c>
      <c r="L20126"/>
      <c r="M20126"/>
    </row>
    <row r="20127" spans="1:13">
      <c r="A20127" s="61" t="s">
        <v>40</v>
      </c>
      <c r="B20127" s="61">
        <v>44135</v>
      </c>
      <c r="C20127" s="63" t="s">
        <v>968</v>
      </c>
      <c r="D20127" s="61">
        <v>0</v>
      </c>
      <c r="E20127" s="61" t="s">
        <v>437</v>
      </c>
      <c r="F20127" s="61" t="s">
        <v>117</v>
      </c>
      <c r="G20127" s="61" t="s">
        <v>9299</v>
      </c>
      <c r="H20127" s="61" t="s">
        <v>967</v>
      </c>
      <c r="I20127" s="61">
        <v>41.43</v>
      </c>
      <c r="J20127" s="61">
        <v>-81.819999999999993</v>
      </c>
      <c r="K20127">
        <v>26684</v>
      </c>
      <c r="L20127"/>
      <c r="M20127"/>
    </row>
    <row r="20128" spans="1:13">
      <c r="A20128" s="61" t="s">
        <v>40</v>
      </c>
      <c r="B20128" s="61">
        <v>44130</v>
      </c>
      <c r="C20128" s="63" t="s">
        <v>968</v>
      </c>
      <c r="D20128" s="61">
        <v>0</v>
      </c>
      <c r="E20128" s="61" t="s">
        <v>437</v>
      </c>
      <c r="F20128" s="61" t="s">
        <v>117</v>
      </c>
      <c r="G20128" s="61" t="s">
        <v>9299</v>
      </c>
      <c r="H20128" s="61" t="s">
        <v>967</v>
      </c>
      <c r="I20128" s="61">
        <v>41.38</v>
      </c>
      <c r="J20128" s="61">
        <v>-81.790000000000006</v>
      </c>
      <c r="K20128">
        <v>50825</v>
      </c>
      <c r="L20128"/>
      <c r="M20128"/>
    </row>
    <row r="20129" spans="1:13">
      <c r="A20129" s="61" t="s">
        <v>40</v>
      </c>
      <c r="B20129" s="61">
        <v>44111</v>
      </c>
      <c r="C20129" s="63" t="s">
        <v>968</v>
      </c>
      <c r="D20129" s="61">
        <v>0</v>
      </c>
      <c r="E20129" s="61" t="s">
        <v>437</v>
      </c>
      <c r="F20129" s="61" t="s">
        <v>117</v>
      </c>
      <c r="G20129" s="61" t="s">
        <v>9299</v>
      </c>
      <c r="H20129" s="61" t="s">
        <v>967</v>
      </c>
      <c r="I20129" s="61">
        <v>41.46</v>
      </c>
      <c r="J20129" s="61">
        <v>-81.790000000000006</v>
      </c>
      <c r="K20129">
        <v>41045</v>
      </c>
      <c r="L20129"/>
      <c r="M20129"/>
    </row>
    <row r="20130" spans="1:13">
      <c r="A20130" s="61" t="s">
        <v>40</v>
      </c>
      <c r="B20130" s="61">
        <v>44129</v>
      </c>
      <c r="C20130" s="63" t="s">
        <v>968</v>
      </c>
      <c r="D20130" s="61">
        <v>0</v>
      </c>
      <c r="E20130" s="61" t="s">
        <v>437</v>
      </c>
      <c r="F20130" s="61" t="s">
        <v>117</v>
      </c>
      <c r="G20130" s="61" t="s">
        <v>9299</v>
      </c>
      <c r="H20130" s="61" t="s">
        <v>967</v>
      </c>
      <c r="I20130" s="61">
        <v>41.39</v>
      </c>
      <c r="J20130" s="61">
        <v>-81.739999999999995</v>
      </c>
      <c r="K20130">
        <v>28803</v>
      </c>
      <c r="L20130"/>
      <c r="M20130"/>
    </row>
    <row r="20131" spans="1:13">
      <c r="A20131" s="61" t="s">
        <v>40</v>
      </c>
      <c r="B20131" s="61">
        <v>44144</v>
      </c>
      <c r="C20131" s="63" t="s">
        <v>968</v>
      </c>
      <c r="D20131" s="61">
        <v>0</v>
      </c>
      <c r="E20131" s="61" t="s">
        <v>437</v>
      </c>
      <c r="F20131" s="61" t="s">
        <v>117</v>
      </c>
      <c r="G20131" s="61" t="s">
        <v>9299</v>
      </c>
      <c r="H20131" s="61" t="s">
        <v>967</v>
      </c>
      <c r="I20131" s="61">
        <v>41.44</v>
      </c>
      <c r="J20131" s="61">
        <v>-81.739999999999995</v>
      </c>
      <c r="K20131">
        <v>21361</v>
      </c>
      <c r="L20131"/>
      <c r="M20131"/>
    </row>
    <row r="20132" spans="1:13">
      <c r="A20132" s="61" t="s">
        <v>40</v>
      </c>
      <c r="B20132" s="61">
        <v>44102</v>
      </c>
      <c r="C20132" s="63" t="s">
        <v>968</v>
      </c>
      <c r="D20132" s="61">
        <v>0</v>
      </c>
      <c r="E20132" s="61" t="s">
        <v>437</v>
      </c>
      <c r="F20132" s="61" t="s">
        <v>117</v>
      </c>
      <c r="G20132" s="61" t="s">
        <v>9299</v>
      </c>
      <c r="H20132" s="61" t="s">
        <v>967</v>
      </c>
      <c r="I20132" s="61">
        <v>41.48</v>
      </c>
      <c r="J20132" s="61">
        <v>-81.739999999999995</v>
      </c>
      <c r="K20132">
        <v>43347</v>
      </c>
      <c r="L20132"/>
      <c r="M20132"/>
    </row>
    <row r="20133" spans="1:13">
      <c r="A20133" s="61" t="s">
        <v>40</v>
      </c>
      <c r="B20133" s="61">
        <v>44134</v>
      </c>
      <c r="C20133" s="63" t="s">
        <v>968</v>
      </c>
      <c r="D20133" s="61">
        <v>0</v>
      </c>
      <c r="E20133" s="61" t="s">
        <v>437</v>
      </c>
      <c r="F20133" s="61" t="s">
        <v>117</v>
      </c>
      <c r="G20133" s="61" t="s">
        <v>9299</v>
      </c>
      <c r="H20133" s="61" t="s">
        <v>967</v>
      </c>
      <c r="I20133" s="61">
        <v>41.38</v>
      </c>
      <c r="J20133" s="61">
        <v>-81.7</v>
      </c>
      <c r="K20133">
        <v>38845</v>
      </c>
      <c r="L20133"/>
      <c r="M20133"/>
    </row>
    <row r="20134" spans="1:13">
      <c r="A20134" s="61" t="s">
        <v>40</v>
      </c>
      <c r="B20134" s="61">
        <v>44113</v>
      </c>
      <c r="C20134" s="63" t="s">
        <v>968</v>
      </c>
      <c r="D20134" s="61">
        <v>0</v>
      </c>
      <c r="E20134" s="61" t="s">
        <v>437</v>
      </c>
      <c r="F20134" s="61" t="s">
        <v>117</v>
      </c>
      <c r="G20134" s="61" t="s">
        <v>9299</v>
      </c>
      <c r="H20134" s="61" t="s">
        <v>967</v>
      </c>
      <c r="I20134" s="61">
        <v>41.48</v>
      </c>
      <c r="J20134" s="61">
        <v>-81.7</v>
      </c>
      <c r="K20134">
        <v>20291</v>
      </c>
      <c r="L20134"/>
      <c r="M20134"/>
    </row>
    <row r="20135" spans="1:13">
      <c r="A20135" s="61" t="s">
        <v>40</v>
      </c>
      <c r="B20135" s="61">
        <v>44114</v>
      </c>
      <c r="C20135" s="63" t="s">
        <v>968</v>
      </c>
      <c r="D20135" s="61">
        <v>0</v>
      </c>
      <c r="E20135" s="61" t="s">
        <v>437</v>
      </c>
      <c r="F20135" s="61" t="s">
        <v>117</v>
      </c>
      <c r="G20135" s="61" t="s">
        <v>9299</v>
      </c>
      <c r="H20135" s="61" t="s">
        <v>967</v>
      </c>
      <c r="I20135" s="61">
        <v>41.52</v>
      </c>
      <c r="J20135" s="61">
        <v>-81.680000000000007</v>
      </c>
      <c r="K20135">
        <v>7622</v>
      </c>
      <c r="L20135"/>
      <c r="M20135"/>
    </row>
    <row r="20136" spans="1:13">
      <c r="A20136" s="61" t="s">
        <v>40</v>
      </c>
      <c r="B20136" s="61">
        <v>44109</v>
      </c>
      <c r="C20136" s="63" t="s">
        <v>968</v>
      </c>
      <c r="D20136" s="61">
        <v>0</v>
      </c>
      <c r="E20136" s="61" t="s">
        <v>437</v>
      </c>
      <c r="F20136" s="61" t="s">
        <v>117</v>
      </c>
      <c r="G20136" s="61" t="s">
        <v>9299</v>
      </c>
      <c r="H20136" s="61" t="s">
        <v>967</v>
      </c>
      <c r="I20136" s="61">
        <v>41.47</v>
      </c>
      <c r="J20136" s="61">
        <v>-81.67</v>
      </c>
      <c r="K20136">
        <v>39121</v>
      </c>
      <c r="L20136"/>
      <c r="M20136"/>
    </row>
    <row r="20137" spans="1:13">
      <c r="A20137" s="61" t="s">
        <v>40</v>
      </c>
      <c r="B20137" s="61">
        <v>44115</v>
      </c>
      <c r="C20137" s="63" t="s">
        <v>968</v>
      </c>
      <c r="D20137" s="61">
        <v>0</v>
      </c>
      <c r="E20137" s="61" t="s">
        <v>437</v>
      </c>
      <c r="F20137" s="61" t="s">
        <v>117</v>
      </c>
      <c r="G20137" s="61" t="s">
        <v>9299</v>
      </c>
      <c r="H20137" s="61" t="s">
        <v>967</v>
      </c>
      <c r="I20137" s="61">
        <v>41.49</v>
      </c>
      <c r="J20137" s="61">
        <v>-81.67</v>
      </c>
      <c r="K20137">
        <v>8985</v>
      </c>
      <c r="L20137"/>
      <c r="M20137"/>
    </row>
    <row r="20138" spans="1:13">
      <c r="A20138" s="61" t="s">
        <v>40</v>
      </c>
      <c r="B20138" s="61">
        <v>44127</v>
      </c>
      <c r="C20138" s="63" t="s">
        <v>968</v>
      </c>
      <c r="D20138" s="61">
        <v>0</v>
      </c>
      <c r="E20138" s="61" t="s">
        <v>437</v>
      </c>
      <c r="F20138" s="61" t="s">
        <v>117</v>
      </c>
      <c r="G20138" s="61" t="s">
        <v>9299</v>
      </c>
      <c r="H20138" s="61" t="s">
        <v>967</v>
      </c>
      <c r="I20138" s="61">
        <v>41.47</v>
      </c>
      <c r="J20138" s="61">
        <v>-81.650000000000006</v>
      </c>
      <c r="K20138">
        <v>4179</v>
      </c>
      <c r="L20138"/>
      <c r="M20138"/>
    </row>
    <row r="20139" spans="1:13">
      <c r="A20139" s="61" t="s">
        <v>40</v>
      </c>
      <c r="B20139" s="61">
        <v>44103</v>
      </c>
      <c r="C20139" s="63" t="s">
        <v>968</v>
      </c>
      <c r="D20139" s="61">
        <v>0</v>
      </c>
      <c r="E20139" s="61" t="s">
        <v>437</v>
      </c>
      <c r="F20139" s="61" t="s">
        <v>117</v>
      </c>
      <c r="G20139" s="61" t="s">
        <v>9299</v>
      </c>
      <c r="H20139" s="61" t="s">
        <v>967</v>
      </c>
      <c r="I20139" s="61">
        <v>41.52</v>
      </c>
      <c r="J20139" s="61">
        <v>-81.64</v>
      </c>
      <c r="K20139">
        <v>14469</v>
      </c>
      <c r="L20139"/>
      <c r="M20139"/>
    </row>
    <row r="20140" spans="1:13">
      <c r="A20140" s="61" t="s">
        <v>40</v>
      </c>
      <c r="B20140" s="61">
        <v>44105</v>
      </c>
      <c r="C20140" s="63" t="s">
        <v>968</v>
      </c>
      <c r="D20140" s="61">
        <v>0</v>
      </c>
      <c r="E20140" s="61" t="s">
        <v>437</v>
      </c>
      <c r="F20140" s="61" t="s">
        <v>117</v>
      </c>
      <c r="G20140" s="61" t="s">
        <v>9299</v>
      </c>
      <c r="H20140" s="61" t="s">
        <v>967</v>
      </c>
      <c r="I20140" s="61">
        <v>41.45</v>
      </c>
      <c r="J20140" s="61">
        <v>-81.63</v>
      </c>
      <c r="K20140">
        <v>34100</v>
      </c>
      <c r="L20140"/>
      <c r="M20140"/>
    </row>
    <row r="20141" spans="1:13">
      <c r="A20141" s="61" t="s">
        <v>40</v>
      </c>
      <c r="B20141" s="61">
        <v>44104</v>
      </c>
      <c r="C20141" s="63" t="s">
        <v>968</v>
      </c>
      <c r="D20141" s="61">
        <v>0</v>
      </c>
      <c r="E20141" s="61" t="s">
        <v>437</v>
      </c>
      <c r="F20141" s="61" t="s">
        <v>117</v>
      </c>
      <c r="G20141" s="61" t="s">
        <v>9299</v>
      </c>
      <c r="H20141" s="61" t="s">
        <v>967</v>
      </c>
      <c r="I20141" s="61">
        <v>41.48</v>
      </c>
      <c r="J20141" s="61">
        <v>-81.63</v>
      </c>
      <c r="K20141">
        <v>20202</v>
      </c>
      <c r="L20141"/>
      <c r="M20141"/>
    </row>
    <row r="20142" spans="1:13">
      <c r="A20142" s="61" t="s">
        <v>40</v>
      </c>
      <c r="B20142" s="61">
        <v>44125</v>
      </c>
      <c r="C20142" s="63" t="s">
        <v>968</v>
      </c>
      <c r="D20142" s="61">
        <v>0</v>
      </c>
      <c r="E20142" s="61" t="s">
        <v>437</v>
      </c>
      <c r="F20142" s="61" t="s">
        <v>117</v>
      </c>
      <c r="G20142" s="61" t="s">
        <v>9299</v>
      </c>
      <c r="H20142" s="61" t="s">
        <v>967</v>
      </c>
      <c r="I20142" s="61">
        <v>41.41</v>
      </c>
      <c r="J20142" s="61">
        <v>-81.61</v>
      </c>
      <c r="K20142">
        <v>29663</v>
      </c>
      <c r="L20142"/>
      <c r="M20142"/>
    </row>
    <row r="20143" spans="1:13">
      <c r="A20143" s="61" t="s">
        <v>40</v>
      </c>
      <c r="B20143" s="61">
        <v>44106</v>
      </c>
      <c r="C20143" s="63" t="s">
        <v>968</v>
      </c>
      <c r="D20143" s="61">
        <v>0</v>
      </c>
      <c r="E20143" s="61" t="s">
        <v>437</v>
      </c>
      <c r="F20143" s="61" t="s">
        <v>117</v>
      </c>
      <c r="G20143" s="61" t="s">
        <v>9299</v>
      </c>
      <c r="H20143" s="61" t="s">
        <v>967</v>
      </c>
      <c r="I20143" s="61">
        <v>41.51</v>
      </c>
      <c r="J20143" s="61">
        <v>-81.61</v>
      </c>
      <c r="K20143">
        <v>26608</v>
      </c>
      <c r="L20143"/>
      <c r="M20143"/>
    </row>
    <row r="20144" spans="1:13">
      <c r="A20144" s="61" t="s">
        <v>40</v>
      </c>
      <c r="B20144" s="61">
        <v>44108</v>
      </c>
      <c r="C20144" s="63" t="s">
        <v>968</v>
      </c>
      <c r="D20144" s="61">
        <v>0</v>
      </c>
      <c r="E20144" s="61" t="s">
        <v>437</v>
      </c>
      <c r="F20144" s="61" t="s">
        <v>117</v>
      </c>
      <c r="G20144" s="61" t="s">
        <v>9299</v>
      </c>
      <c r="H20144" s="61" t="s">
        <v>967</v>
      </c>
      <c r="I20144" s="61">
        <v>41.54</v>
      </c>
      <c r="J20144" s="61">
        <v>-81.61</v>
      </c>
      <c r="K20144">
        <v>20005</v>
      </c>
      <c r="L20144"/>
      <c r="M20144"/>
    </row>
    <row r="20145" spans="1:13">
      <c r="A20145" s="61" t="s">
        <v>40</v>
      </c>
      <c r="B20145" s="61">
        <v>44120</v>
      </c>
      <c r="C20145" s="63" t="s">
        <v>968</v>
      </c>
      <c r="D20145" s="61">
        <v>0</v>
      </c>
      <c r="E20145" s="61" t="s">
        <v>437</v>
      </c>
      <c r="F20145" s="61" t="s">
        <v>117</v>
      </c>
      <c r="G20145" s="61" t="s">
        <v>9299</v>
      </c>
      <c r="H20145" s="61" t="s">
        <v>967</v>
      </c>
      <c r="I20145" s="61">
        <v>41.47</v>
      </c>
      <c r="J20145" s="61">
        <v>-81.58</v>
      </c>
      <c r="K20145">
        <v>34611</v>
      </c>
      <c r="L20145"/>
      <c r="M20145"/>
    </row>
    <row r="20146" spans="1:13">
      <c r="A20146" s="61" t="s">
        <v>40</v>
      </c>
      <c r="B20146" s="61">
        <v>44112</v>
      </c>
      <c r="C20146" s="63" t="s">
        <v>968</v>
      </c>
      <c r="D20146" s="61">
        <v>0</v>
      </c>
      <c r="E20146" s="61" t="s">
        <v>437</v>
      </c>
      <c r="F20146" s="61" t="s">
        <v>117</v>
      </c>
      <c r="G20146" s="61" t="s">
        <v>9299</v>
      </c>
      <c r="H20146" s="61" t="s">
        <v>967</v>
      </c>
      <c r="I20146" s="61">
        <v>41.54</v>
      </c>
      <c r="J20146" s="61">
        <v>-81.569999999999993</v>
      </c>
      <c r="K20146">
        <v>18685</v>
      </c>
      <c r="L20146"/>
      <c r="M20146"/>
    </row>
    <row r="20147" spans="1:13">
      <c r="A20147" s="61" t="s">
        <v>40</v>
      </c>
      <c r="B20147" s="61">
        <v>44118</v>
      </c>
      <c r="C20147" s="63" t="s">
        <v>968</v>
      </c>
      <c r="D20147" s="61">
        <v>0</v>
      </c>
      <c r="E20147" s="61" t="s">
        <v>437</v>
      </c>
      <c r="F20147" s="61" t="s">
        <v>117</v>
      </c>
      <c r="G20147" s="61" t="s">
        <v>9299</v>
      </c>
      <c r="H20147" s="61" t="s">
        <v>967</v>
      </c>
      <c r="I20147" s="61">
        <v>41.5</v>
      </c>
      <c r="J20147" s="61">
        <v>-81.56</v>
      </c>
      <c r="K20147">
        <v>40242</v>
      </c>
      <c r="L20147"/>
      <c r="M20147"/>
    </row>
    <row r="20148" spans="1:13">
      <c r="A20148" s="61" t="s">
        <v>40</v>
      </c>
      <c r="B20148" s="61">
        <v>44110</v>
      </c>
      <c r="C20148" s="63" t="s">
        <v>968</v>
      </c>
      <c r="D20148" s="61">
        <v>0</v>
      </c>
      <c r="E20148" s="61" t="s">
        <v>437</v>
      </c>
      <c r="F20148" s="61" t="s">
        <v>117</v>
      </c>
      <c r="G20148" s="61" t="s">
        <v>9299</v>
      </c>
      <c r="H20148" s="61" t="s">
        <v>967</v>
      </c>
      <c r="I20148" s="61">
        <v>41.57</v>
      </c>
      <c r="J20148" s="61">
        <v>-81.56</v>
      </c>
      <c r="K20148">
        <v>17617</v>
      </c>
      <c r="L20148"/>
      <c r="M20148"/>
    </row>
    <row r="20149" spans="1:13">
      <c r="A20149" s="61" t="s">
        <v>40</v>
      </c>
      <c r="B20149" s="61">
        <v>44119</v>
      </c>
      <c r="C20149" s="63" t="s">
        <v>968</v>
      </c>
      <c r="D20149" s="61">
        <v>0</v>
      </c>
      <c r="E20149" s="61" t="s">
        <v>437</v>
      </c>
      <c r="F20149" s="61" t="s">
        <v>117</v>
      </c>
      <c r="G20149" s="61" t="s">
        <v>9299</v>
      </c>
      <c r="H20149" s="61" t="s">
        <v>967</v>
      </c>
      <c r="I20149" s="61">
        <v>41.59</v>
      </c>
      <c r="J20149" s="61">
        <v>-81.55</v>
      </c>
      <c r="K20149">
        <v>12134</v>
      </c>
      <c r="L20149"/>
      <c r="M20149"/>
    </row>
    <row r="20150" spans="1:13">
      <c r="A20150" s="61" t="s">
        <v>40</v>
      </c>
      <c r="B20150" s="61">
        <v>44128</v>
      </c>
      <c r="C20150" s="63" t="s">
        <v>968</v>
      </c>
      <c r="D20150" s="61">
        <v>0</v>
      </c>
      <c r="E20150" s="61" t="s">
        <v>437</v>
      </c>
      <c r="F20150" s="61" t="s">
        <v>117</v>
      </c>
      <c r="G20150" s="61" t="s">
        <v>9299</v>
      </c>
      <c r="H20150" s="61" t="s">
        <v>967</v>
      </c>
      <c r="I20150" s="61">
        <v>41.44</v>
      </c>
      <c r="J20150" s="61">
        <v>-81.540000000000006</v>
      </c>
      <c r="K20150">
        <v>28146</v>
      </c>
      <c r="L20150"/>
      <c r="M20150"/>
    </row>
    <row r="20151" spans="1:13">
      <c r="A20151" s="61" t="s">
        <v>40</v>
      </c>
      <c r="B20151" s="61">
        <v>44121</v>
      </c>
      <c r="C20151" s="63" t="s">
        <v>968</v>
      </c>
      <c r="D20151" s="61">
        <v>0</v>
      </c>
      <c r="E20151" s="61" t="s">
        <v>437</v>
      </c>
      <c r="F20151" s="61" t="s">
        <v>117</v>
      </c>
      <c r="G20151" s="61" t="s">
        <v>9299</v>
      </c>
      <c r="H20151" s="61" t="s">
        <v>967</v>
      </c>
      <c r="I20151" s="61">
        <v>41.53</v>
      </c>
      <c r="J20151" s="61">
        <v>-81.53</v>
      </c>
      <c r="K20151">
        <v>32887</v>
      </c>
      <c r="L20151"/>
      <c r="M20151"/>
    </row>
    <row r="20152" spans="1:13">
      <c r="A20152" s="61" t="s">
        <v>40</v>
      </c>
      <c r="B20152" s="61">
        <v>44143</v>
      </c>
      <c r="C20152" s="63" t="s">
        <v>968</v>
      </c>
      <c r="D20152" s="61">
        <v>0</v>
      </c>
      <c r="E20152" s="61" t="s">
        <v>437</v>
      </c>
      <c r="F20152" s="61" t="s">
        <v>117</v>
      </c>
      <c r="G20152" s="61" t="s">
        <v>9299</v>
      </c>
      <c r="H20152" s="61" t="s">
        <v>967</v>
      </c>
      <c r="I20152" s="61">
        <v>41.55</v>
      </c>
      <c r="J20152" s="61">
        <v>-81.48</v>
      </c>
      <c r="K20152">
        <v>25339</v>
      </c>
      <c r="L20152"/>
      <c r="M20152"/>
    </row>
    <row r="20153" spans="1:13">
      <c r="A20153" s="61" t="s">
        <v>40</v>
      </c>
      <c r="B20153" s="61">
        <v>44124</v>
      </c>
      <c r="C20153" s="63" t="s">
        <v>968</v>
      </c>
      <c r="D20153" s="61">
        <v>0</v>
      </c>
      <c r="E20153" s="61" t="s">
        <v>437</v>
      </c>
      <c r="F20153" s="61" t="s">
        <v>117</v>
      </c>
      <c r="G20153" s="61" t="s">
        <v>9299</v>
      </c>
      <c r="H20153" s="61" t="s">
        <v>967</v>
      </c>
      <c r="I20153" s="61">
        <v>41.5</v>
      </c>
      <c r="J20153" s="61">
        <v>-81.47</v>
      </c>
      <c r="K20153">
        <v>40530</v>
      </c>
      <c r="L20153"/>
      <c r="M20153"/>
    </row>
    <row r="20154" spans="1:13">
      <c r="A20154" s="61" t="s">
        <v>40</v>
      </c>
      <c r="B20154" s="61">
        <v>45002</v>
      </c>
      <c r="C20154" s="63" t="s">
        <v>968</v>
      </c>
      <c r="D20154" s="61">
        <v>0</v>
      </c>
      <c r="E20154" s="61" t="s">
        <v>9436</v>
      </c>
      <c r="F20154" s="61" t="s">
        <v>117</v>
      </c>
      <c r="G20154" s="61" t="s">
        <v>3088</v>
      </c>
      <c r="H20154" s="61" t="s">
        <v>967</v>
      </c>
      <c r="I20154" s="61">
        <v>39.159999999999997</v>
      </c>
      <c r="J20154" s="61">
        <v>-84.74</v>
      </c>
      <c r="K20154">
        <v>15458</v>
      </c>
      <c r="L20154"/>
      <c r="M20154"/>
    </row>
    <row r="20155" spans="1:13">
      <c r="A20155" s="61" t="s">
        <v>40</v>
      </c>
      <c r="B20155" s="61">
        <v>44216</v>
      </c>
      <c r="C20155" s="63" t="s">
        <v>968</v>
      </c>
      <c r="D20155" s="61">
        <v>0</v>
      </c>
      <c r="E20155" s="61" t="s">
        <v>1118</v>
      </c>
      <c r="F20155" s="61" t="s">
        <v>117</v>
      </c>
      <c r="G20155" s="61" t="s">
        <v>9314</v>
      </c>
      <c r="H20155" s="61" t="s">
        <v>967</v>
      </c>
      <c r="I20155" s="61">
        <v>40.92</v>
      </c>
      <c r="J20155" s="61">
        <v>-81.63</v>
      </c>
      <c r="K20155">
        <v>9443</v>
      </c>
      <c r="L20155"/>
      <c r="M20155"/>
    </row>
    <row r="20156" spans="1:13">
      <c r="A20156" s="61" t="s">
        <v>40</v>
      </c>
      <c r="B20156" s="61">
        <v>45827</v>
      </c>
      <c r="C20156" s="63" t="s">
        <v>968</v>
      </c>
      <c r="D20156" s="61">
        <v>0</v>
      </c>
      <c r="E20156" s="61" t="s">
        <v>5852</v>
      </c>
      <c r="F20156" s="61" t="s">
        <v>117</v>
      </c>
      <c r="G20156" s="61" t="s">
        <v>633</v>
      </c>
      <c r="H20156" s="61" t="s">
        <v>967</v>
      </c>
      <c r="I20156" s="61">
        <v>41.01</v>
      </c>
      <c r="J20156" s="61">
        <v>-84.3</v>
      </c>
      <c r="K20156">
        <v>2223</v>
      </c>
      <c r="L20156"/>
      <c r="M20156"/>
    </row>
    <row r="20157" spans="1:13">
      <c r="A20157" s="61" t="s">
        <v>40</v>
      </c>
      <c r="B20157" s="61">
        <v>43410</v>
      </c>
      <c r="C20157" s="63" t="s">
        <v>968</v>
      </c>
      <c r="D20157" s="61">
        <v>0</v>
      </c>
      <c r="E20157" s="61" t="s">
        <v>3784</v>
      </c>
      <c r="F20157" s="61" t="s">
        <v>117</v>
      </c>
      <c r="G20157" s="61" t="s">
        <v>9181</v>
      </c>
      <c r="H20157" s="61" t="s">
        <v>967</v>
      </c>
      <c r="I20157" s="61">
        <v>41.3</v>
      </c>
      <c r="J20157" s="61">
        <v>-82.97</v>
      </c>
      <c r="K20157">
        <v>10219</v>
      </c>
      <c r="L20157"/>
      <c r="M20157"/>
    </row>
    <row r="20158" spans="1:13">
      <c r="A20158" s="61" t="s">
        <v>40</v>
      </c>
      <c r="B20158" s="61">
        <v>45721</v>
      </c>
      <c r="C20158" s="63" t="s">
        <v>968</v>
      </c>
      <c r="D20158" s="61">
        <v>0</v>
      </c>
      <c r="E20158" s="61" t="s">
        <v>4754</v>
      </c>
      <c r="F20158" s="61" t="s">
        <v>117</v>
      </c>
      <c r="G20158" s="61" t="s">
        <v>625</v>
      </c>
      <c r="H20158" s="61" t="s">
        <v>967</v>
      </c>
      <c r="I20158" s="61">
        <v>39.57</v>
      </c>
      <c r="J20158" s="61">
        <v>-81.58</v>
      </c>
      <c r="K20158">
        <v>41</v>
      </c>
      <c r="L20158"/>
      <c r="M20158"/>
    </row>
    <row r="20159" spans="1:13">
      <c r="A20159" s="61" t="s">
        <v>40</v>
      </c>
      <c r="B20159" s="61">
        <v>45828</v>
      </c>
      <c r="C20159" s="63" t="s">
        <v>968</v>
      </c>
      <c r="D20159" s="61">
        <v>0</v>
      </c>
      <c r="E20159" s="61" t="s">
        <v>8371</v>
      </c>
      <c r="F20159" s="61" t="s">
        <v>117</v>
      </c>
      <c r="G20159" s="61" t="s">
        <v>2662</v>
      </c>
      <c r="H20159" s="61" t="s">
        <v>967</v>
      </c>
      <c r="I20159" s="61">
        <v>40.479999999999997</v>
      </c>
      <c r="J20159" s="61">
        <v>-84.63</v>
      </c>
      <c r="K20159">
        <v>6495</v>
      </c>
      <c r="L20159"/>
      <c r="M20159"/>
    </row>
    <row r="20160" spans="1:13">
      <c r="A20160" s="61" t="s">
        <v>40</v>
      </c>
      <c r="B20160" s="61">
        <v>45003</v>
      </c>
      <c r="C20160" s="63" t="s">
        <v>968</v>
      </c>
      <c r="D20160" s="61">
        <v>0</v>
      </c>
      <c r="E20160" s="61" t="s">
        <v>9437</v>
      </c>
      <c r="F20160" s="61" t="s">
        <v>117</v>
      </c>
      <c r="G20160" s="61" t="s">
        <v>9438</v>
      </c>
      <c r="H20160" s="61" t="s">
        <v>967</v>
      </c>
      <c r="I20160" s="61">
        <v>39.56</v>
      </c>
      <c r="J20160" s="61">
        <v>-84.81</v>
      </c>
      <c r="K20160">
        <v>818</v>
      </c>
      <c r="L20160"/>
      <c r="M20160"/>
    </row>
    <row r="20161" spans="1:13">
      <c r="A20161" s="61" t="s">
        <v>40</v>
      </c>
      <c r="B20161" s="61">
        <v>44826</v>
      </c>
      <c r="C20161" s="63" t="s">
        <v>968</v>
      </c>
      <c r="D20161" s="61">
        <v>0</v>
      </c>
      <c r="E20161" s="61" t="s">
        <v>372</v>
      </c>
      <c r="F20161" s="61" t="s">
        <v>117</v>
      </c>
      <c r="G20161" s="61" t="s">
        <v>9414</v>
      </c>
      <c r="H20161" s="61" t="s">
        <v>967</v>
      </c>
      <c r="I20161" s="61">
        <v>41.22</v>
      </c>
      <c r="J20161" s="61">
        <v>-82.47</v>
      </c>
      <c r="K20161">
        <v>1617</v>
      </c>
      <c r="L20161"/>
      <c r="M20161"/>
    </row>
    <row r="20162" spans="1:13">
      <c r="A20162" s="61" t="s">
        <v>40</v>
      </c>
      <c r="B20162" s="61">
        <v>44028</v>
      </c>
      <c r="C20162" s="63" t="s">
        <v>968</v>
      </c>
      <c r="D20162" s="61">
        <v>0</v>
      </c>
      <c r="E20162" s="61" t="s">
        <v>9305</v>
      </c>
      <c r="F20162" s="61" t="s">
        <v>117</v>
      </c>
      <c r="G20162" s="61" t="s">
        <v>9294</v>
      </c>
      <c r="H20162" s="61" t="s">
        <v>967</v>
      </c>
      <c r="I20162" s="61">
        <v>41.31</v>
      </c>
      <c r="J20162" s="61">
        <v>-81.94</v>
      </c>
      <c r="K20162">
        <v>8931</v>
      </c>
      <c r="L20162"/>
      <c r="M20162"/>
    </row>
    <row r="20163" spans="1:13">
      <c r="A20163" s="61" t="s">
        <v>40</v>
      </c>
      <c r="B20163" s="61">
        <v>44408</v>
      </c>
      <c r="C20163" s="63" t="s">
        <v>968</v>
      </c>
      <c r="D20163" s="61">
        <v>0</v>
      </c>
      <c r="E20163" s="61" t="s">
        <v>7716</v>
      </c>
      <c r="F20163" s="61" t="s">
        <v>117</v>
      </c>
      <c r="G20163" s="61" t="s">
        <v>9279</v>
      </c>
      <c r="H20163" s="61" t="s">
        <v>967</v>
      </c>
      <c r="I20163" s="61">
        <v>40.880000000000003</v>
      </c>
      <c r="J20163" s="61">
        <v>-80.680000000000007</v>
      </c>
      <c r="K20163">
        <v>10526</v>
      </c>
      <c r="L20163"/>
      <c r="M20163"/>
    </row>
    <row r="20164" spans="1:13">
      <c r="A20164" s="61" t="s">
        <v>40</v>
      </c>
      <c r="B20164" s="61">
        <v>43228</v>
      </c>
      <c r="C20164" s="63" t="s">
        <v>968</v>
      </c>
      <c r="D20164" s="61">
        <v>0</v>
      </c>
      <c r="E20164" s="61" t="s">
        <v>910</v>
      </c>
      <c r="F20164" s="61" t="s">
        <v>117</v>
      </c>
      <c r="G20164" s="61" t="s">
        <v>428</v>
      </c>
      <c r="H20164" s="61" t="s">
        <v>967</v>
      </c>
      <c r="I20164" s="61">
        <v>39.97</v>
      </c>
      <c r="J20164" s="61">
        <v>-83.13</v>
      </c>
      <c r="K20164">
        <v>58465</v>
      </c>
      <c r="L20164"/>
      <c r="M20164"/>
    </row>
    <row r="20165" spans="1:13">
      <c r="A20165" s="61" t="s">
        <v>40</v>
      </c>
      <c r="B20165" s="61">
        <v>43204</v>
      </c>
      <c r="C20165" s="63" t="s">
        <v>968</v>
      </c>
      <c r="D20165" s="61">
        <v>0</v>
      </c>
      <c r="E20165" s="61" t="s">
        <v>910</v>
      </c>
      <c r="F20165" s="61" t="s">
        <v>117</v>
      </c>
      <c r="G20165" s="61" t="s">
        <v>428</v>
      </c>
      <c r="H20165" s="61" t="s">
        <v>967</v>
      </c>
      <c r="I20165" s="61">
        <v>39.96</v>
      </c>
      <c r="J20165" s="61">
        <v>-83.08</v>
      </c>
      <c r="K20165">
        <v>42315</v>
      </c>
      <c r="L20165"/>
      <c r="M20165"/>
    </row>
    <row r="20166" spans="1:13">
      <c r="A20166" s="61" t="s">
        <v>40</v>
      </c>
      <c r="B20166" s="61">
        <v>43221</v>
      </c>
      <c r="C20166" s="63" t="s">
        <v>968</v>
      </c>
      <c r="D20166" s="61">
        <v>0</v>
      </c>
      <c r="E20166" s="61" t="s">
        <v>910</v>
      </c>
      <c r="F20166" s="61" t="s">
        <v>117</v>
      </c>
      <c r="G20166" s="61" t="s">
        <v>428</v>
      </c>
      <c r="H20166" s="61" t="s">
        <v>967</v>
      </c>
      <c r="I20166" s="61">
        <v>40.020000000000003</v>
      </c>
      <c r="J20166" s="61">
        <v>-83.08</v>
      </c>
      <c r="K20166">
        <v>33844</v>
      </c>
      <c r="L20166"/>
      <c r="M20166"/>
    </row>
    <row r="20167" spans="1:13">
      <c r="A20167" s="61" t="s">
        <v>40</v>
      </c>
      <c r="B20167" s="61">
        <v>43220</v>
      </c>
      <c r="C20167" s="63" t="s">
        <v>968</v>
      </c>
      <c r="D20167" s="61">
        <v>0</v>
      </c>
      <c r="E20167" s="61" t="s">
        <v>910</v>
      </c>
      <c r="F20167" s="61" t="s">
        <v>117</v>
      </c>
      <c r="G20167" s="61" t="s">
        <v>428</v>
      </c>
      <c r="H20167" s="61" t="s">
        <v>967</v>
      </c>
      <c r="I20167" s="61">
        <v>40.049999999999997</v>
      </c>
      <c r="J20167" s="61">
        <v>-83.07</v>
      </c>
      <c r="K20167">
        <v>27736</v>
      </c>
      <c r="L20167"/>
      <c r="M20167"/>
    </row>
    <row r="20168" spans="1:13">
      <c r="A20168" s="61" t="s">
        <v>40</v>
      </c>
      <c r="B20168" s="61">
        <v>43222</v>
      </c>
      <c r="C20168" s="63" t="s">
        <v>968</v>
      </c>
      <c r="D20168" s="61">
        <v>0</v>
      </c>
      <c r="E20168" s="61" t="s">
        <v>910</v>
      </c>
      <c r="F20168" s="61" t="s">
        <v>117</v>
      </c>
      <c r="G20168" s="61" t="s">
        <v>428</v>
      </c>
      <c r="H20168" s="61" t="s">
        <v>967</v>
      </c>
      <c r="I20168" s="61">
        <v>39.96</v>
      </c>
      <c r="J20168" s="61">
        <v>-83.04</v>
      </c>
      <c r="K20168">
        <v>4124</v>
      </c>
      <c r="L20168"/>
      <c r="M20168"/>
    </row>
    <row r="20169" spans="1:13">
      <c r="A20169" s="61" t="s">
        <v>40</v>
      </c>
      <c r="B20169" s="61">
        <v>43212</v>
      </c>
      <c r="C20169" s="63" t="s">
        <v>968</v>
      </c>
      <c r="D20169" s="61">
        <v>0</v>
      </c>
      <c r="E20169" s="61" t="s">
        <v>910</v>
      </c>
      <c r="F20169" s="61" t="s">
        <v>117</v>
      </c>
      <c r="G20169" s="61" t="s">
        <v>428</v>
      </c>
      <c r="H20169" s="61" t="s">
        <v>967</v>
      </c>
      <c r="I20169" s="61">
        <v>39.99</v>
      </c>
      <c r="J20169" s="61">
        <v>-83.04</v>
      </c>
      <c r="K20169">
        <v>24171</v>
      </c>
      <c r="L20169"/>
      <c r="M20169"/>
    </row>
    <row r="20170" spans="1:13">
      <c r="A20170" s="61" t="s">
        <v>40</v>
      </c>
      <c r="B20170" s="61">
        <v>43223</v>
      </c>
      <c r="C20170" s="63" t="s">
        <v>968</v>
      </c>
      <c r="D20170" s="61">
        <v>0</v>
      </c>
      <c r="E20170" s="61" t="s">
        <v>910</v>
      </c>
      <c r="F20170" s="61" t="s">
        <v>117</v>
      </c>
      <c r="G20170" s="61" t="s">
        <v>428</v>
      </c>
      <c r="H20170" s="61" t="s">
        <v>967</v>
      </c>
      <c r="I20170" s="61">
        <v>39.93</v>
      </c>
      <c r="J20170" s="61">
        <v>-83.03</v>
      </c>
      <c r="K20170">
        <v>27951</v>
      </c>
      <c r="L20170"/>
      <c r="M20170"/>
    </row>
    <row r="20171" spans="1:13">
      <c r="A20171" s="61" t="s">
        <v>40</v>
      </c>
      <c r="B20171" s="61">
        <v>43235</v>
      </c>
      <c r="C20171" s="63" t="s">
        <v>968</v>
      </c>
      <c r="D20171" s="61">
        <v>0</v>
      </c>
      <c r="E20171" s="61" t="s">
        <v>910</v>
      </c>
      <c r="F20171" s="61" t="s">
        <v>117</v>
      </c>
      <c r="G20171" s="61" t="s">
        <v>428</v>
      </c>
      <c r="H20171" s="61" t="s">
        <v>967</v>
      </c>
      <c r="I20171" s="61">
        <v>40.119999999999997</v>
      </c>
      <c r="J20171" s="61">
        <v>-83.03</v>
      </c>
      <c r="K20171">
        <v>45561</v>
      </c>
      <c r="L20171"/>
      <c r="M20171"/>
    </row>
    <row r="20172" spans="1:13">
      <c r="A20172" s="61" t="s">
        <v>40</v>
      </c>
      <c r="B20172" s="61">
        <v>43210</v>
      </c>
      <c r="C20172" s="63" t="s">
        <v>968</v>
      </c>
      <c r="D20172" s="61">
        <v>0</v>
      </c>
      <c r="E20172" s="61" t="s">
        <v>910</v>
      </c>
      <c r="F20172" s="61" t="s">
        <v>117</v>
      </c>
      <c r="G20172" s="61" t="s">
        <v>428</v>
      </c>
      <c r="H20172" s="61" t="s">
        <v>967</v>
      </c>
      <c r="I20172" s="61">
        <v>40.01</v>
      </c>
      <c r="J20172" s="61">
        <v>-83.02</v>
      </c>
      <c r="K20172">
        <v>14126</v>
      </c>
      <c r="L20172"/>
      <c r="M20172"/>
    </row>
    <row r="20173" spans="1:13">
      <c r="A20173" s="61" t="s">
        <v>40</v>
      </c>
      <c r="B20173" s="61">
        <v>43202</v>
      </c>
      <c r="C20173" s="63" t="s">
        <v>968</v>
      </c>
      <c r="D20173" s="61">
        <v>0</v>
      </c>
      <c r="E20173" s="61" t="s">
        <v>910</v>
      </c>
      <c r="F20173" s="61" t="s">
        <v>117</v>
      </c>
      <c r="G20173" s="61" t="s">
        <v>428</v>
      </c>
      <c r="H20173" s="61" t="s">
        <v>967</v>
      </c>
      <c r="I20173" s="61">
        <v>40.020000000000003</v>
      </c>
      <c r="J20173" s="61">
        <v>-83.02</v>
      </c>
      <c r="K20173">
        <v>20427</v>
      </c>
      <c r="L20173"/>
      <c r="M20173"/>
    </row>
    <row r="20174" spans="1:13">
      <c r="A20174" s="61" t="s">
        <v>40</v>
      </c>
      <c r="B20174" s="61">
        <v>43214</v>
      </c>
      <c r="C20174" s="63" t="s">
        <v>968</v>
      </c>
      <c r="D20174" s="61">
        <v>0</v>
      </c>
      <c r="E20174" s="61" t="s">
        <v>910</v>
      </c>
      <c r="F20174" s="61" t="s">
        <v>117</v>
      </c>
      <c r="G20174" s="61" t="s">
        <v>428</v>
      </c>
      <c r="H20174" s="61" t="s">
        <v>967</v>
      </c>
      <c r="I20174" s="61">
        <v>40.049999999999997</v>
      </c>
      <c r="J20174" s="61">
        <v>-83.02</v>
      </c>
      <c r="K20174">
        <v>26805</v>
      </c>
      <c r="L20174"/>
      <c r="M20174"/>
    </row>
    <row r="20175" spans="1:13">
      <c r="A20175" s="61" t="s">
        <v>40</v>
      </c>
      <c r="B20175" s="61">
        <v>43215</v>
      </c>
      <c r="C20175" s="63" t="s">
        <v>968</v>
      </c>
      <c r="D20175" s="61">
        <v>0</v>
      </c>
      <c r="E20175" s="61" t="s">
        <v>910</v>
      </c>
      <c r="F20175" s="61" t="s">
        <v>117</v>
      </c>
      <c r="G20175" s="61" t="s">
        <v>428</v>
      </c>
      <c r="H20175" s="61" t="s">
        <v>967</v>
      </c>
      <c r="I20175" s="61">
        <v>39.97</v>
      </c>
      <c r="J20175" s="61">
        <v>-83.01</v>
      </c>
      <c r="K20175">
        <v>20761</v>
      </c>
      <c r="L20175"/>
      <c r="M20175"/>
    </row>
    <row r="20176" spans="1:13">
      <c r="A20176" s="61" t="s">
        <v>40</v>
      </c>
      <c r="B20176" s="61">
        <v>43085</v>
      </c>
      <c r="C20176" s="63" t="s">
        <v>968</v>
      </c>
      <c r="D20176" s="61">
        <v>0</v>
      </c>
      <c r="E20176" s="61" t="s">
        <v>910</v>
      </c>
      <c r="F20176" s="61" t="s">
        <v>117</v>
      </c>
      <c r="G20176" s="61" t="s">
        <v>428</v>
      </c>
      <c r="H20176" s="61" t="s">
        <v>967</v>
      </c>
      <c r="I20176" s="61">
        <v>40.1</v>
      </c>
      <c r="J20176" s="61">
        <v>-83.01</v>
      </c>
      <c r="K20176">
        <v>25566</v>
      </c>
      <c r="L20176"/>
      <c r="M20176"/>
    </row>
    <row r="20177" spans="1:13">
      <c r="A20177" s="61" t="s">
        <v>40</v>
      </c>
      <c r="B20177" s="61">
        <v>43201</v>
      </c>
      <c r="C20177" s="63" t="s">
        <v>968</v>
      </c>
      <c r="D20177" s="61">
        <v>0</v>
      </c>
      <c r="E20177" s="61" t="s">
        <v>910</v>
      </c>
      <c r="F20177" s="61" t="s">
        <v>117</v>
      </c>
      <c r="G20177" s="61" t="s">
        <v>428</v>
      </c>
      <c r="H20177" s="61" t="s">
        <v>967</v>
      </c>
      <c r="I20177" s="61">
        <v>39.979999999999997</v>
      </c>
      <c r="J20177" s="61">
        <v>-82.98</v>
      </c>
      <c r="K20177">
        <v>37528</v>
      </c>
      <c r="L20177"/>
      <c r="M20177"/>
    </row>
    <row r="20178" spans="1:13">
      <c r="A20178" s="61" t="s">
        <v>40</v>
      </c>
      <c r="B20178" s="61">
        <v>43229</v>
      </c>
      <c r="C20178" s="63" t="s">
        <v>968</v>
      </c>
      <c r="D20178" s="61">
        <v>0</v>
      </c>
      <c r="E20178" s="61" t="s">
        <v>910</v>
      </c>
      <c r="F20178" s="61" t="s">
        <v>117</v>
      </c>
      <c r="G20178" s="61" t="s">
        <v>428</v>
      </c>
      <c r="H20178" s="61" t="s">
        <v>967</v>
      </c>
      <c r="I20178" s="61">
        <v>40.090000000000003</v>
      </c>
      <c r="J20178" s="61">
        <v>-82.98</v>
      </c>
      <c r="K20178">
        <v>54310</v>
      </c>
      <c r="L20178"/>
      <c r="M20178"/>
    </row>
    <row r="20179" spans="1:13">
      <c r="A20179" s="61" t="s">
        <v>40</v>
      </c>
      <c r="B20179" s="61">
        <v>43240</v>
      </c>
      <c r="C20179" s="63" t="s">
        <v>968</v>
      </c>
      <c r="D20179" s="61">
        <v>0</v>
      </c>
      <c r="E20179" s="61" t="s">
        <v>910</v>
      </c>
      <c r="F20179" s="61" t="s">
        <v>117</v>
      </c>
      <c r="G20179" s="61" t="s">
        <v>3123</v>
      </c>
      <c r="H20179" s="61" t="s">
        <v>967</v>
      </c>
      <c r="I20179" s="61">
        <v>40.14</v>
      </c>
      <c r="J20179" s="61">
        <v>-82.98</v>
      </c>
      <c r="K20179">
        <v>7661</v>
      </c>
      <c r="L20179"/>
      <c r="M20179"/>
    </row>
    <row r="20180" spans="1:13">
      <c r="A20180" s="61" t="s">
        <v>40</v>
      </c>
      <c r="B20180" s="61">
        <v>43206</v>
      </c>
      <c r="C20180" s="63" t="s">
        <v>968</v>
      </c>
      <c r="D20180" s="61">
        <v>0</v>
      </c>
      <c r="E20180" s="61" t="s">
        <v>910</v>
      </c>
      <c r="F20180" s="61" t="s">
        <v>117</v>
      </c>
      <c r="G20180" s="61" t="s">
        <v>428</v>
      </c>
      <c r="H20180" s="61" t="s">
        <v>967</v>
      </c>
      <c r="I20180" s="61">
        <v>39.94</v>
      </c>
      <c r="J20180" s="61">
        <v>-82.97</v>
      </c>
      <c r="K20180">
        <v>21594</v>
      </c>
      <c r="L20180"/>
      <c r="M20180"/>
    </row>
    <row r="20181" spans="1:13">
      <c r="A20181" s="61" t="s">
        <v>40</v>
      </c>
      <c r="B20181" s="61">
        <v>43203</v>
      </c>
      <c r="C20181" s="63" t="s">
        <v>968</v>
      </c>
      <c r="D20181" s="61">
        <v>0</v>
      </c>
      <c r="E20181" s="61" t="s">
        <v>910</v>
      </c>
      <c r="F20181" s="61" t="s">
        <v>117</v>
      </c>
      <c r="G20181" s="61" t="s">
        <v>428</v>
      </c>
      <c r="H20181" s="61" t="s">
        <v>967</v>
      </c>
      <c r="I20181" s="61">
        <v>39.97</v>
      </c>
      <c r="J20181" s="61">
        <v>-82.97</v>
      </c>
      <c r="K20181">
        <v>8726</v>
      </c>
      <c r="L20181"/>
      <c r="M20181"/>
    </row>
    <row r="20182" spans="1:13">
      <c r="A20182" s="61" t="s">
        <v>40</v>
      </c>
      <c r="B20182" s="61">
        <v>43211</v>
      </c>
      <c r="C20182" s="63" t="s">
        <v>968</v>
      </c>
      <c r="D20182" s="61">
        <v>0</v>
      </c>
      <c r="E20182" s="61" t="s">
        <v>910</v>
      </c>
      <c r="F20182" s="61" t="s">
        <v>117</v>
      </c>
      <c r="G20182" s="61" t="s">
        <v>428</v>
      </c>
      <c r="H20182" s="61" t="s">
        <v>967</v>
      </c>
      <c r="I20182" s="61">
        <v>40.01</v>
      </c>
      <c r="J20182" s="61">
        <v>-82.97</v>
      </c>
      <c r="K20182">
        <v>23160</v>
      </c>
      <c r="L20182"/>
      <c r="M20182"/>
    </row>
    <row r="20183" spans="1:13">
      <c r="A20183" s="61" t="s">
        <v>40</v>
      </c>
      <c r="B20183" s="61">
        <v>43207</v>
      </c>
      <c r="C20183" s="63" t="s">
        <v>968</v>
      </c>
      <c r="D20183" s="61">
        <v>0</v>
      </c>
      <c r="E20183" s="61" t="s">
        <v>910</v>
      </c>
      <c r="F20183" s="61" t="s">
        <v>117</v>
      </c>
      <c r="G20183" s="61" t="s">
        <v>428</v>
      </c>
      <c r="H20183" s="61" t="s">
        <v>967</v>
      </c>
      <c r="I20183" s="61">
        <v>39.89</v>
      </c>
      <c r="J20183" s="61">
        <v>-82.96</v>
      </c>
      <c r="K20183">
        <v>46853</v>
      </c>
      <c r="L20183"/>
      <c r="M20183"/>
    </row>
    <row r="20184" spans="1:13">
      <c r="A20184" s="61" t="s">
        <v>40</v>
      </c>
      <c r="B20184" s="61">
        <v>43205</v>
      </c>
      <c r="C20184" s="63" t="s">
        <v>968</v>
      </c>
      <c r="D20184" s="61">
        <v>0</v>
      </c>
      <c r="E20184" s="61" t="s">
        <v>910</v>
      </c>
      <c r="F20184" s="61" t="s">
        <v>117</v>
      </c>
      <c r="G20184" s="61" t="s">
        <v>428</v>
      </c>
      <c r="H20184" s="61" t="s">
        <v>967</v>
      </c>
      <c r="I20184" s="61">
        <v>39.96</v>
      </c>
      <c r="J20184" s="61">
        <v>-82.96</v>
      </c>
      <c r="K20184">
        <v>12044</v>
      </c>
      <c r="L20184"/>
      <c r="M20184"/>
    </row>
    <row r="20185" spans="1:13">
      <c r="A20185" s="61" t="s">
        <v>40</v>
      </c>
      <c r="B20185" s="61">
        <v>43224</v>
      </c>
      <c r="C20185" s="63" t="s">
        <v>968</v>
      </c>
      <c r="D20185" s="61">
        <v>0</v>
      </c>
      <c r="E20185" s="61" t="s">
        <v>910</v>
      </c>
      <c r="F20185" s="61" t="s">
        <v>117</v>
      </c>
      <c r="G20185" s="61" t="s">
        <v>428</v>
      </c>
      <c r="H20185" s="61" t="s">
        <v>967</v>
      </c>
      <c r="I20185" s="61">
        <v>40.04</v>
      </c>
      <c r="J20185" s="61">
        <v>-82.96</v>
      </c>
      <c r="K20185">
        <v>43544</v>
      </c>
      <c r="L20185"/>
      <c r="M20185"/>
    </row>
    <row r="20186" spans="1:13">
      <c r="A20186" s="61" t="s">
        <v>40</v>
      </c>
      <c r="B20186" s="61">
        <v>43209</v>
      </c>
      <c r="C20186" s="63" t="s">
        <v>968</v>
      </c>
      <c r="D20186" s="61">
        <v>0</v>
      </c>
      <c r="E20186" s="61" t="s">
        <v>910</v>
      </c>
      <c r="F20186" s="61" t="s">
        <v>117</v>
      </c>
      <c r="G20186" s="61" t="s">
        <v>428</v>
      </c>
      <c r="H20186" s="61" t="s">
        <v>967</v>
      </c>
      <c r="I20186" s="61">
        <v>39.950000000000003</v>
      </c>
      <c r="J20186" s="61">
        <v>-82.93</v>
      </c>
      <c r="K20186">
        <v>27727</v>
      </c>
      <c r="L20186"/>
      <c r="M20186"/>
    </row>
    <row r="20187" spans="1:13">
      <c r="A20187" s="61" t="s">
        <v>40</v>
      </c>
      <c r="B20187" s="61">
        <v>43231</v>
      </c>
      <c r="C20187" s="63" t="s">
        <v>968</v>
      </c>
      <c r="D20187" s="61">
        <v>0</v>
      </c>
      <c r="E20187" s="61" t="s">
        <v>910</v>
      </c>
      <c r="F20187" s="61" t="s">
        <v>117</v>
      </c>
      <c r="G20187" s="61" t="s">
        <v>428</v>
      </c>
      <c r="H20187" s="61" t="s">
        <v>967</v>
      </c>
      <c r="I20187" s="61">
        <v>40.08</v>
      </c>
      <c r="J20187" s="61">
        <v>-82.93</v>
      </c>
      <c r="K20187">
        <v>22126</v>
      </c>
      <c r="L20187"/>
      <c r="M20187"/>
    </row>
    <row r="20188" spans="1:13">
      <c r="A20188" s="61" t="s">
        <v>40</v>
      </c>
      <c r="B20188" s="61">
        <v>43217</v>
      </c>
      <c r="C20188" s="63" t="s">
        <v>968</v>
      </c>
      <c r="D20188" s="61">
        <v>0</v>
      </c>
      <c r="E20188" s="61" t="s">
        <v>910</v>
      </c>
      <c r="F20188" s="61" t="s">
        <v>117</v>
      </c>
      <c r="G20188" s="61" t="s">
        <v>428</v>
      </c>
      <c r="H20188" s="61" t="s">
        <v>967</v>
      </c>
      <c r="I20188" s="61">
        <v>39.82</v>
      </c>
      <c r="J20188" s="61">
        <v>-82.92</v>
      </c>
      <c r="K20188">
        <v>2408</v>
      </c>
      <c r="L20188"/>
      <c r="M20188"/>
    </row>
    <row r="20189" spans="1:13">
      <c r="A20189" s="61" t="s">
        <v>40</v>
      </c>
      <c r="B20189" s="61">
        <v>43219</v>
      </c>
      <c r="C20189" s="63" t="s">
        <v>968</v>
      </c>
      <c r="D20189" s="61">
        <v>0</v>
      </c>
      <c r="E20189" s="61" t="s">
        <v>910</v>
      </c>
      <c r="F20189" s="61" t="s">
        <v>117</v>
      </c>
      <c r="G20189" s="61" t="s">
        <v>428</v>
      </c>
      <c r="H20189" s="61" t="s">
        <v>967</v>
      </c>
      <c r="I20189" s="61">
        <v>40.01</v>
      </c>
      <c r="J20189" s="61">
        <v>-82.92</v>
      </c>
      <c r="K20189">
        <v>30457</v>
      </c>
      <c r="L20189"/>
      <c r="M20189"/>
    </row>
    <row r="20190" spans="1:13">
      <c r="A20190" s="61" t="s">
        <v>40</v>
      </c>
      <c r="B20190" s="61">
        <v>43227</v>
      </c>
      <c r="C20190" s="63" t="s">
        <v>968</v>
      </c>
      <c r="D20190" s="61">
        <v>0</v>
      </c>
      <c r="E20190" s="61" t="s">
        <v>910</v>
      </c>
      <c r="F20190" s="61" t="s">
        <v>117</v>
      </c>
      <c r="G20190" s="61" t="s">
        <v>428</v>
      </c>
      <c r="H20190" s="61" t="s">
        <v>967</v>
      </c>
      <c r="I20190" s="61">
        <v>39.94</v>
      </c>
      <c r="J20190" s="61">
        <v>-82.89</v>
      </c>
      <c r="K20190">
        <v>25041</v>
      </c>
      <c r="L20190"/>
      <c r="M20190"/>
    </row>
    <row r="20191" spans="1:13">
      <c r="A20191" s="61" t="s">
        <v>40</v>
      </c>
      <c r="B20191" s="61">
        <v>43232</v>
      </c>
      <c r="C20191" s="63" t="s">
        <v>968</v>
      </c>
      <c r="D20191" s="61">
        <v>0</v>
      </c>
      <c r="E20191" s="61" t="s">
        <v>910</v>
      </c>
      <c r="F20191" s="61" t="s">
        <v>117</v>
      </c>
      <c r="G20191" s="61" t="s">
        <v>428</v>
      </c>
      <c r="H20191" s="61" t="s">
        <v>967</v>
      </c>
      <c r="I20191" s="61">
        <v>39.92</v>
      </c>
      <c r="J20191" s="61">
        <v>-82.87</v>
      </c>
      <c r="K20191">
        <v>44823</v>
      </c>
      <c r="L20191"/>
      <c r="M20191"/>
    </row>
    <row r="20192" spans="1:13">
      <c r="A20192" s="61" t="s">
        <v>40</v>
      </c>
      <c r="B20192" s="61">
        <v>43230</v>
      </c>
      <c r="C20192" s="63" t="s">
        <v>968</v>
      </c>
      <c r="D20192" s="61">
        <v>0</v>
      </c>
      <c r="E20192" s="61" t="s">
        <v>910</v>
      </c>
      <c r="F20192" s="61" t="s">
        <v>117</v>
      </c>
      <c r="G20192" s="61" t="s">
        <v>428</v>
      </c>
      <c r="H20192" s="61" t="s">
        <v>967</v>
      </c>
      <c r="I20192" s="61">
        <v>40.04</v>
      </c>
      <c r="J20192" s="61">
        <v>-82.87</v>
      </c>
      <c r="K20192">
        <v>58372</v>
      </c>
      <c r="L20192"/>
      <c r="M20192"/>
    </row>
    <row r="20193" spans="1:13">
      <c r="A20193" s="61" t="s">
        <v>40</v>
      </c>
      <c r="B20193" s="61">
        <v>43213</v>
      </c>
      <c r="C20193" s="63" t="s">
        <v>968</v>
      </c>
      <c r="D20193" s="61">
        <v>0</v>
      </c>
      <c r="E20193" s="61" t="s">
        <v>910</v>
      </c>
      <c r="F20193" s="61" t="s">
        <v>117</v>
      </c>
      <c r="G20193" s="61" t="s">
        <v>428</v>
      </c>
      <c r="H20193" s="61" t="s">
        <v>967</v>
      </c>
      <c r="I20193" s="61">
        <v>39.97</v>
      </c>
      <c r="J20193" s="61">
        <v>-82.86</v>
      </c>
      <c r="K20193">
        <v>35105</v>
      </c>
      <c r="L20193"/>
      <c r="M20193"/>
    </row>
    <row r="20194" spans="1:13">
      <c r="A20194" s="61" t="s">
        <v>40</v>
      </c>
      <c r="B20194" s="61">
        <v>45830</v>
      </c>
      <c r="C20194" s="63" t="s">
        <v>968</v>
      </c>
      <c r="D20194" s="61">
        <v>0</v>
      </c>
      <c r="E20194" s="61" t="s">
        <v>9560</v>
      </c>
      <c r="F20194" s="61" t="s">
        <v>117</v>
      </c>
      <c r="G20194" s="61" t="s">
        <v>633</v>
      </c>
      <c r="H20194" s="61" t="s">
        <v>967</v>
      </c>
      <c r="I20194" s="61">
        <v>40.909999999999997</v>
      </c>
      <c r="J20194" s="61">
        <v>-84.05</v>
      </c>
      <c r="K20194">
        <v>5797</v>
      </c>
      <c r="L20194"/>
      <c r="M20194"/>
    </row>
    <row r="20195" spans="1:13">
      <c r="A20195" s="61" t="s">
        <v>40</v>
      </c>
      <c r="B20195" s="61">
        <v>43116</v>
      </c>
      <c r="C20195" s="63" t="s">
        <v>968</v>
      </c>
      <c r="D20195" s="61">
        <v>0</v>
      </c>
      <c r="E20195" s="61" t="s">
        <v>9149</v>
      </c>
      <c r="F20195" s="61" t="s">
        <v>117</v>
      </c>
      <c r="G20195" s="61" t="s">
        <v>9145</v>
      </c>
      <c r="H20195" s="61" t="s">
        <v>967</v>
      </c>
      <c r="I20195" s="61">
        <v>39.770000000000003</v>
      </c>
      <c r="J20195" s="61">
        <v>-83.06</v>
      </c>
      <c r="K20195">
        <v>2732</v>
      </c>
      <c r="L20195"/>
      <c r="M20195"/>
    </row>
    <row r="20196" spans="1:13">
      <c r="A20196" s="61" t="s">
        <v>40</v>
      </c>
      <c r="B20196" s="61">
        <v>43811</v>
      </c>
      <c r="C20196" s="63" t="s">
        <v>968</v>
      </c>
      <c r="D20196" s="61">
        <v>0</v>
      </c>
      <c r="E20196" s="61" t="s">
        <v>9262</v>
      </c>
      <c r="F20196" s="61" t="s">
        <v>117</v>
      </c>
      <c r="G20196" s="61" t="s">
        <v>9123</v>
      </c>
      <c r="H20196" s="61" t="s">
        <v>967</v>
      </c>
      <c r="I20196" s="61">
        <v>40.18</v>
      </c>
      <c r="J20196" s="61">
        <v>-81.89</v>
      </c>
      <c r="K20196">
        <v>763</v>
      </c>
      <c r="L20196"/>
      <c r="M20196"/>
    </row>
    <row r="20197" spans="1:13">
      <c r="A20197" s="61" t="s">
        <v>40</v>
      </c>
      <c r="B20197" s="61">
        <v>44030</v>
      </c>
      <c r="C20197" s="63" t="s">
        <v>968</v>
      </c>
      <c r="D20197" s="61">
        <v>0</v>
      </c>
      <c r="E20197" s="61" t="s">
        <v>9306</v>
      </c>
      <c r="F20197" s="61" t="s">
        <v>117</v>
      </c>
      <c r="G20197" s="61" t="s">
        <v>9295</v>
      </c>
      <c r="H20197" s="61" t="s">
        <v>967</v>
      </c>
      <c r="I20197" s="61">
        <v>41.92</v>
      </c>
      <c r="J20197" s="61">
        <v>-80.569999999999993</v>
      </c>
      <c r="K20197">
        <v>15868</v>
      </c>
      <c r="L20197"/>
      <c r="M20197"/>
    </row>
    <row r="20198" spans="1:13">
      <c r="A20198" s="61" t="s">
        <v>40</v>
      </c>
      <c r="B20198" s="61">
        <v>45317</v>
      </c>
      <c r="C20198" s="63" t="s">
        <v>968</v>
      </c>
      <c r="D20198" s="61">
        <v>0</v>
      </c>
      <c r="E20198" s="61" t="s">
        <v>6975</v>
      </c>
      <c r="F20198" s="61" t="s">
        <v>117</v>
      </c>
      <c r="G20198" s="61" t="s">
        <v>9125</v>
      </c>
      <c r="H20198" s="61" t="s">
        <v>967</v>
      </c>
      <c r="I20198" s="61">
        <v>40.14</v>
      </c>
      <c r="J20198" s="61">
        <v>-84.03</v>
      </c>
      <c r="K20198">
        <v>1018</v>
      </c>
      <c r="L20198"/>
      <c r="M20198"/>
    </row>
    <row r="20199" spans="1:13">
      <c r="A20199" s="61" t="s">
        <v>40</v>
      </c>
      <c r="B20199" s="61">
        <v>45831</v>
      </c>
      <c r="C20199" s="63" t="s">
        <v>968</v>
      </c>
      <c r="D20199" s="61">
        <v>0</v>
      </c>
      <c r="E20199" s="61" t="s">
        <v>9561</v>
      </c>
      <c r="F20199" s="61" t="s">
        <v>117</v>
      </c>
      <c r="G20199" s="61" t="s">
        <v>633</v>
      </c>
      <c r="H20199" s="61" t="s">
        <v>967</v>
      </c>
      <c r="I20199" s="61">
        <v>41.09</v>
      </c>
      <c r="J20199" s="61">
        <v>-84.26</v>
      </c>
      <c r="K20199">
        <v>3023</v>
      </c>
      <c r="L20199"/>
      <c r="M20199"/>
    </row>
    <row r="20200" spans="1:13">
      <c r="A20200" s="61" t="s">
        <v>40</v>
      </c>
      <c r="B20200" s="61">
        <v>45832</v>
      </c>
      <c r="C20200" s="63" t="s">
        <v>968</v>
      </c>
      <c r="D20200" s="61">
        <v>0</v>
      </c>
      <c r="E20200" s="61" t="s">
        <v>9562</v>
      </c>
      <c r="F20200" s="61" t="s">
        <v>117</v>
      </c>
      <c r="G20200" s="61" t="s">
        <v>9563</v>
      </c>
      <c r="H20200" s="61" t="s">
        <v>967</v>
      </c>
      <c r="I20200" s="61">
        <v>40.909999999999997</v>
      </c>
      <c r="J20200" s="61">
        <v>-84.7</v>
      </c>
      <c r="K20200">
        <v>2854</v>
      </c>
      <c r="L20200"/>
      <c r="M20200"/>
    </row>
    <row r="20201" spans="1:13">
      <c r="A20201" s="61" t="s">
        <v>40</v>
      </c>
      <c r="B20201" s="61">
        <v>45723</v>
      </c>
      <c r="C20201" s="63" t="s">
        <v>968</v>
      </c>
      <c r="D20201" s="61">
        <v>0</v>
      </c>
      <c r="E20201" s="61" t="s">
        <v>9540</v>
      </c>
      <c r="F20201" s="61" t="s">
        <v>117</v>
      </c>
      <c r="G20201" s="61" t="s">
        <v>9537</v>
      </c>
      <c r="H20201" s="61" t="s">
        <v>967</v>
      </c>
      <c r="I20201" s="61">
        <v>39.22</v>
      </c>
      <c r="J20201" s="61">
        <v>-81.790000000000006</v>
      </c>
      <c r="K20201">
        <v>3552</v>
      </c>
      <c r="L20201"/>
      <c r="M20201"/>
    </row>
    <row r="20202" spans="1:13">
      <c r="A20202" s="61" t="s">
        <v>40</v>
      </c>
      <c r="B20202" s="61">
        <v>43730</v>
      </c>
      <c r="C20202" s="63" t="s">
        <v>968</v>
      </c>
      <c r="D20202" s="61">
        <v>0</v>
      </c>
      <c r="E20202" s="61" t="s">
        <v>3910</v>
      </c>
      <c r="F20202" s="61" t="s">
        <v>117</v>
      </c>
      <c r="G20202" s="61" t="s">
        <v>4539</v>
      </c>
      <c r="H20202" s="61" t="s">
        <v>967</v>
      </c>
      <c r="I20202" s="61">
        <v>39.6</v>
      </c>
      <c r="J20202" s="61">
        <v>-82.08</v>
      </c>
      <c r="K20202">
        <v>2277</v>
      </c>
      <c r="L20202"/>
      <c r="M20202"/>
    </row>
    <row r="20203" spans="1:13">
      <c r="A20203" s="61" t="s">
        <v>40</v>
      </c>
      <c r="B20203" s="61">
        <v>44410</v>
      </c>
      <c r="C20203" s="63" t="s">
        <v>968</v>
      </c>
      <c r="D20203" s="61">
        <v>0</v>
      </c>
      <c r="E20203" s="61" t="s">
        <v>3429</v>
      </c>
      <c r="F20203" s="61" t="s">
        <v>117</v>
      </c>
      <c r="G20203" s="61" t="s">
        <v>9359</v>
      </c>
      <c r="H20203" s="61" t="s">
        <v>967</v>
      </c>
      <c r="I20203" s="61">
        <v>41.33</v>
      </c>
      <c r="J20203" s="61">
        <v>-80.72</v>
      </c>
      <c r="K20203">
        <v>16824</v>
      </c>
      <c r="L20203"/>
      <c r="M20203"/>
    </row>
    <row r="20204" spans="1:13">
      <c r="A20204" s="61" t="s">
        <v>40</v>
      </c>
      <c r="B20204" s="61">
        <v>43812</v>
      </c>
      <c r="C20204" s="63" t="s">
        <v>968</v>
      </c>
      <c r="D20204" s="61">
        <v>0</v>
      </c>
      <c r="E20204" s="61" t="s">
        <v>9263</v>
      </c>
      <c r="F20204" s="61" t="s">
        <v>117</v>
      </c>
      <c r="G20204" s="61" t="s">
        <v>9123</v>
      </c>
      <c r="H20204" s="61" t="s">
        <v>967</v>
      </c>
      <c r="I20204" s="61">
        <v>40.26</v>
      </c>
      <c r="J20204" s="61">
        <v>-81.84</v>
      </c>
      <c r="K20204">
        <v>18669</v>
      </c>
      <c r="L20204"/>
      <c r="M20204"/>
    </row>
    <row r="20205" spans="1:13">
      <c r="A20205" s="61" t="s">
        <v>40</v>
      </c>
      <c r="B20205" s="61">
        <v>45318</v>
      </c>
      <c r="C20205" s="63" t="s">
        <v>968</v>
      </c>
      <c r="D20205" s="61">
        <v>0</v>
      </c>
      <c r="E20205" s="61" t="s">
        <v>195</v>
      </c>
      <c r="F20205" s="61" t="s">
        <v>117</v>
      </c>
      <c r="G20205" s="61" t="s">
        <v>9475</v>
      </c>
      <c r="H20205" s="61" t="s">
        <v>967</v>
      </c>
      <c r="I20205" s="61">
        <v>40.11</v>
      </c>
      <c r="J20205" s="61">
        <v>-84.35</v>
      </c>
      <c r="K20205">
        <v>5438</v>
      </c>
      <c r="L20205"/>
      <c r="M20205"/>
    </row>
    <row r="20206" spans="1:13">
      <c r="A20206" s="61" t="s">
        <v>40</v>
      </c>
      <c r="B20206" s="61">
        <v>45622</v>
      </c>
      <c r="C20206" s="63" t="s">
        <v>968</v>
      </c>
      <c r="D20206" s="61">
        <v>0</v>
      </c>
      <c r="E20206" s="61" t="s">
        <v>7973</v>
      </c>
      <c r="F20206" s="61" t="s">
        <v>117</v>
      </c>
      <c r="G20206" s="61" t="s">
        <v>9502</v>
      </c>
      <c r="H20206" s="61" t="s">
        <v>967</v>
      </c>
      <c r="I20206" s="61">
        <v>39.35</v>
      </c>
      <c r="J20206" s="61">
        <v>-82.5</v>
      </c>
      <c r="K20206">
        <v>485</v>
      </c>
      <c r="L20206"/>
      <c r="M20206"/>
    </row>
    <row r="20207" spans="1:13">
      <c r="A20207" s="61" t="s">
        <v>40</v>
      </c>
      <c r="B20207" s="61">
        <v>44827</v>
      </c>
      <c r="C20207" s="63" t="s">
        <v>968</v>
      </c>
      <c r="D20207" s="61">
        <v>0</v>
      </c>
      <c r="E20207" s="61" t="s">
        <v>7759</v>
      </c>
      <c r="F20207" s="61" t="s">
        <v>117</v>
      </c>
      <c r="G20207" s="61" t="s">
        <v>662</v>
      </c>
      <c r="H20207" s="61" t="s">
        <v>967</v>
      </c>
      <c r="I20207" s="61">
        <v>40.78</v>
      </c>
      <c r="J20207" s="61">
        <v>-82.73</v>
      </c>
      <c r="K20207">
        <v>6973</v>
      </c>
      <c r="L20207"/>
      <c r="M20207"/>
    </row>
    <row r="20208" spans="1:13">
      <c r="A20208" s="61" t="s">
        <v>40</v>
      </c>
      <c r="B20208" s="61">
        <v>44217</v>
      </c>
      <c r="C20208" s="63" t="s">
        <v>968</v>
      </c>
      <c r="D20208" s="61">
        <v>0</v>
      </c>
      <c r="E20208" s="61" t="s">
        <v>6388</v>
      </c>
      <c r="F20208" s="61" t="s">
        <v>117</v>
      </c>
      <c r="G20208" s="61" t="s">
        <v>763</v>
      </c>
      <c r="H20208" s="61" t="s">
        <v>967</v>
      </c>
      <c r="I20208" s="61">
        <v>40.97</v>
      </c>
      <c r="J20208" s="61">
        <v>-81.900000000000006</v>
      </c>
      <c r="K20208">
        <v>4165</v>
      </c>
      <c r="L20208"/>
      <c r="M20208"/>
    </row>
    <row r="20209" spans="1:13">
      <c r="A20209" s="61" t="s">
        <v>40</v>
      </c>
      <c r="B20209" s="61">
        <v>43731</v>
      </c>
      <c r="C20209" s="63" t="s">
        <v>968</v>
      </c>
      <c r="D20209" s="61">
        <v>0</v>
      </c>
      <c r="E20209" s="61" t="s">
        <v>9241</v>
      </c>
      <c r="F20209" s="61" t="s">
        <v>117</v>
      </c>
      <c r="G20209" s="61" t="s">
        <v>4539</v>
      </c>
      <c r="H20209" s="61" t="s">
        <v>967</v>
      </c>
      <c r="I20209" s="61">
        <v>39.76</v>
      </c>
      <c r="J20209" s="61">
        <v>-82.09</v>
      </c>
      <c r="K20209">
        <v>5200</v>
      </c>
      <c r="L20209"/>
      <c r="M20209"/>
    </row>
    <row r="20210" spans="1:13">
      <c r="A20210" s="61" t="s">
        <v>40</v>
      </c>
      <c r="B20210" s="61">
        <v>43013</v>
      </c>
      <c r="C20210" s="63" t="s">
        <v>968</v>
      </c>
      <c r="D20210" s="61">
        <v>0</v>
      </c>
      <c r="E20210" s="61" t="s">
        <v>9127</v>
      </c>
      <c r="F20210" s="61" t="s">
        <v>117</v>
      </c>
      <c r="G20210" s="61" t="s">
        <v>9119</v>
      </c>
      <c r="H20210" s="61" t="s">
        <v>967</v>
      </c>
      <c r="I20210" s="61">
        <v>40.229999999999997</v>
      </c>
      <c r="J20210" s="61">
        <v>-82.7</v>
      </c>
      <c r="K20210">
        <v>1220</v>
      </c>
      <c r="L20210"/>
      <c r="M20210"/>
    </row>
    <row r="20211" spans="1:13">
      <c r="A20211" s="61" t="s">
        <v>40</v>
      </c>
      <c r="B20211" s="61">
        <v>45623</v>
      </c>
      <c r="C20211" s="63" t="s">
        <v>968</v>
      </c>
      <c r="D20211" s="61">
        <v>0</v>
      </c>
      <c r="E20211" s="61" t="s">
        <v>9503</v>
      </c>
      <c r="F20211" s="61" t="s">
        <v>117</v>
      </c>
      <c r="G20211" s="61" t="s">
        <v>9501</v>
      </c>
      <c r="H20211" s="61" t="s">
        <v>967</v>
      </c>
      <c r="I20211" s="61">
        <v>38.64</v>
      </c>
      <c r="J20211" s="61">
        <v>-82.27</v>
      </c>
      <c r="K20211">
        <v>3235</v>
      </c>
      <c r="L20211"/>
      <c r="M20211"/>
    </row>
    <row r="20212" spans="1:13">
      <c r="A20212" s="61" t="s">
        <v>40</v>
      </c>
      <c r="B20212" s="61">
        <v>43732</v>
      </c>
      <c r="C20212" s="63" t="s">
        <v>968</v>
      </c>
      <c r="D20212" s="61">
        <v>0</v>
      </c>
      <c r="E20212" s="61" t="s">
        <v>1445</v>
      </c>
      <c r="F20212" s="61" t="s">
        <v>117</v>
      </c>
      <c r="G20212" s="61" t="s">
        <v>9237</v>
      </c>
      <c r="H20212" s="61" t="s">
        <v>967</v>
      </c>
      <c r="I20212" s="61">
        <v>39.85</v>
      </c>
      <c r="J20212" s="61">
        <v>-81.650000000000006</v>
      </c>
      <c r="K20212">
        <v>1648</v>
      </c>
      <c r="L20212"/>
      <c r="M20212"/>
    </row>
    <row r="20213" spans="1:13">
      <c r="A20213" s="61" t="s">
        <v>40</v>
      </c>
      <c r="B20213" s="61">
        <v>43412</v>
      </c>
      <c r="C20213" s="63" t="s">
        <v>968</v>
      </c>
      <c r="D20213" s="61">
        <v>0</v>
      </c>
      <c r="E20213" s="61" t="s">
        <v>9184</v>
      </c>
      <c r="F20213" s="61" t="s">
        <v>117</v>
      </c>
      <c r="G20213" s="61" t="s">
        <v>9185</v>
      </c>
      <c r="H20213" s="61" t="s">
        <v>967</v>
      </c>
      <c r="I20213" s="61">
        <v>41.63</v>
      </c>
      <c r="J20213" s="61">
        <v>-83.31</v>
      </c>
      <c r="K20213">
        <v>4033</v>
      </c>
      <c r="L20213"/>
      <c r="M20213"/>
    </row>
    <row r="20214" spans="1:13">
      <c r="A20214" s="61" t="s">
        <v>40</v>
      </c>
      <c r="B20214" s="61">
        <v>43511</v>
      </c>
      <c r="C20214" s="63" t="s">
        <v>968</v>
      </c>
      <c r="D20214" s="61">
        <v>0</v>
      </c>
      <c r="E20214" s="61" t="s">
        <v>9208</v>
      </c>
      <c r="F20214" s="61" t="s">
        <v>117</v>
      </c>
      <c r="G20214" s="61" t="s">
        <v>6381</v>
      </c>
      <c r="H20214" s="61" t="s">
        <v>967</v>
      </c>
      <c r="I20214" s="61">
        <v>41.28</v>
      </c>
      <c r="J20214" s="61">
        <v>-83.84</v>
      </c>
      <c r="K20214">
        <v>856</v>
      </c>
      <c r="L20214"/>
      <c r="M20214"/>
    </row>
    <row r="20215" spans="1:13">
      <c r="A20215" s="61" t="s">
        <v>40</v>
      </c>
      <c r="B20215" s="61">
        <v>45724</v>
      </c>
      <c r="C20215" s="63" t="s">
        <v>968</v>
      </c>
      <c r="D20215" s="61">
        <v>0</v>
      </c>
      <c r="E20215" s="61" t="s">
        <v>1841</v>
      </c>
      <c r="F20215" s="61" t="s">
        <v>117</v>
      </c>
      <c r="G20215" s="61" t="s">
        <v>625</v>
      </c>
      <c r="H20215" s="61" t="s">
        <v>967</v>
      </c>
      <c r="I20215" s="61">
        <v>39.4</v>
      </c>
      <c r="J20215" s="61">
        <v>-81.77</v>
      </c>
      <c r="K20215">
        <v>1785</v>
      </c>
      <c r="L20215"/>
      <c r="M20215"/>
    </row>
    <row r="20216" spans="1:13">
      <c r="A20216" s="61" t="s">
        <v>40</v>
      </c>
      <c r="B20216" s="61">
        <v>44223</v>
      </c>
      <c r="C20216" s="63" t="s">
        <v>968</v>
      </c>
      <c r="D20216" s="61">
        <v>0</v>
      </c>
      <c r="E20216" s="61" t="s">
        <v>9344</v>
      </c>
      <c r="F20216" s="61" t="s">
        <v>117</v>
      </c>
      <c r="G20216" s="61" t="s">
        <v>9314</v>
      </c>
      <c r="H20216" s="61" t="s">
        <v>967</v>
      </c>
      <c r="I20216" s="61">
        <v>41.16</v>
      </c>
      <c r="J20216" s="61">
        <v>-81.52</v>
      </c>
      <c r="K20216">
        <v>18388</v>
      </c>
      <c r="L20216"/>
      <c r="M20216"/>
    </row>
    <row r="20217" spans="1:13">
      <c r="A20217" s="61" t="s">
        <v>40</v>
      </c>
      <c r="B20217" s="61">
        <v>44221</v>
      </c>
      <c r="C20217" s="63" t="s">
        <v>968</v>
      </c>
      <c r="D20217" s="61">
        <v>0</v>
      </c>
      <c r="E20217" s="61" t="s">
        <v>9344</v>
      </c>
      <c r="F20217" s="61" t="s">
        <v>117</v>
      </c>
      <c r="G20217" s="61" t="s">
        <v>9314</v>
      </c>
      <c r="H20217" s="61" t="s">
        <v>967</v>
      </c>
      <c r="I20217" s="61">
        <v>41.14</v>
      </c>
      <c r="J20217" s="61">
        <v>-81.48</v>
      </c>
      <c r="K20217">
        <v>29601</v>
      </c>
      <c r="L20217"/>
      <c r="M20217"/>
    </row>
    <row r="20218" spans="1:13">
      <c r="A20218" s="61" t="s">
        <v>40</v>
      </c>
      <c r="B20218" s="61">
        <v>43413</v>
      </c>
      <c r="C20218" s="63" t="s">
        <v>968</v>
      </c>
      <c r="D20218" s="61">
        <v>0</v>
      </c>
      <c r="E20218" s="61" t="s">
        <v>9186</v>
      </c>
      <c r="F20218" s="61" t="s">
        <v>117</v>
      </c>
      <c r="G20218" s="61" t="s">
        <v>6381</v>
      </c>
      <c r="H20218" s="61" t="s">
        <v>967</v>
      </c>
      <c r="I20218" s="61">
        <v>41.24</v>
      </c>
      <c r="J20218" s="61">
        <v>-83.64</v>
      </c>
      <c r="K20218">
        <v>1430</v>
      </c>
      <c r="L20218"/>
      <c r="M20218"/>
    </row>
    <row r="20219" spans="1:13">
      <c r="A20219" s="61" t="s">
        <v>40</v>
      </c>
      <c r="B20219" s="61">
        <v>44618</v>
      </c>
      <c r="C20219" s="63" t="s">
        <v>968</v>
      </c>
      <c r="D20219" s="61">
        <v>0</v>
      </c>
      <c r="E20219" s="61" t="s">
        <v>539</v>
      </c>
      <c r="F20219" s="61" t="s">
        <v>117</v>
      </c>
      <c r="G20219" s="61" t="s">
        <v>763</v>
      </c>
      <c r="H20219" s="61" t="s">
        <v>967</v>
      </c>
      <c r="I20219" s="61">
        <v>40.79</v>
      </c>
      <c r="J20219" s="61">
        <v>-81.69</v>
      </c>
      <c r="K20219">
        <v>7159</v>
      </c>
      <c r="L20219"/>
      <c r="M20219"/>
    </row>
    <row r="20220" spans="1:13">
      <c r="A20220" s="61" t="s">
        <v>40</v>
      </c>
      <c r="B20220" s="61">
        <v>43014</v>
      </c>
      <c r="C20220" s="63" t="s">
        <v>968</v>
      </c>
      <c r="D20220" s="61">
        <v>0</v>
      </c>
      <c r="E20220" s="61" t="s">
        <v>624</v>
      </c>
      <c r="F20220" s="61" t="s">
        <v>117</v>
      </c>
      <c r="G20220" s="61" t="s">
        <v>1813</v>
      </c>
      <c r="H20220" s="61" t="s">
        <v>967</v>
      </c>
      <c r="I20220" s="61">
        <v>40.44</v>
      </c>
      <c r="J20220" s="61">
        <v>-82.26</v>
      </c>
      <c r="K20220">
        <v>3850</v>
      </c>
      <c r="L20220"/>
      <c r="M20220"/>
    </row>
    <row r="20221" spans="1:13">
      <c r="A20221" s="61" t="s">
        <v>40</v>
      </c>
      <c r="B20221" s="61">
        <v>45426</v>
      </c>
      <c r="C20221" s="63" t="s">
        <v>968</v>
      </c>
      <c r="D20221" s="61">
        <v>0</v>
      </c>
      <c r="E20221" s="61" t="s">
        <v>1656</v>
      </c>
      <c r="F20221" s="61" t="s">
        <v>117</v>
      </c>
      <c r="G20221" s="61" t="s">
        <v>358</v>
      </c>
      <c r="H20221" s="61" t="s">
        <v>967</v>
      </c>
      <c r="I20221" s="61">
        <v>39.799999999999997</v>
      </c>
      <c r="J20221" s="61">
        <v>-84.32</v>
      </c>
      <c r="K20221">
        <v>14391</v>
      </c>
      <c r="L20221"/>
      <c r="M20221"/>
    </row>
    <row r="20222" spans="1:13">
      <c r="A20222" s="61" t="s">
        <v>40</v>
      </c>
      <c r="B20222" s="61">
        <v>45417</v>
      </c>
      <c r="C20222" s="63" t="s">
        <v>968</v>
      </c>
      <c r="D20222" s="61">
        <v>0</v>
      </c>
      <c r="E20222" s="61" t="s">
        <v>1656</v>
      </c>
      <c r="F20222" s="61" t="s">
        <v>117</v>
      </c>
      <c r="G20222" s="61" t="s">
        <v>358</v>
      </c>
      <c r="H20222" s="61" t="s">
        <v>967</v>
      </c>
      <c r="I20222" s="61">
        <v>39.74</v>
      </c>
      <c r="J20222" s="61">
        <v>-84.29</v>
      </c>
      <c r="K20222">
        <v>28079</v>
      </c>
      <c r="L20222"/>
      <c r="M20222"/>
    </row>
    <row r="20223" spans="1:13">
      <c r="A20223" s="61" t="s">
        <v>40</v>
      </c>
      <c r="B20223" s="61">
        <v>45427</v>
      </c>
      <c r="C20223" s="63" t="s">
        <v>968</v>
      </c>
      <c r="D20223" s="61">
        <v>1</v>
      </c>
      <c r="E20223" s="61" t="s">
        <v>1656</v>
      </c>
      <c r="F20223" s="61" t="s">
        <v>117</v>
      </c>
      <c r="G20223" s="61" t="s">
        <v>358</v>
      </c>
      <c r="H20223" s="61" t="s">
        <v>967</v>
      </c>
      <c r="I20223" s="61">
        <v>39.75</v>
      </c>
      <c r="J20223" s="61">
        <v>-84.27</v>
      </c>
      <c r="K20223">
        <v>14391</v>
      </c>
      <c r="L20223"/>
      <c r="M20223"/>
    </row>
    <row r="20224" spans="1:13">
      <c r="A20224" s="61" t="s">
        <v>40</v>
      </c>
      <c r="B20224" s="61">
        <v>45418</v>
      </c>
      <c r="C20224" s="63" t="s">
        <v>968</v>
      </c>
      <c r="D20224" s="61">
        <v>1</v>
      </c>
      <c r="E20224" s="61" t="s">
        <v>1656</v>
      </c>
      <c r="F20224" s="61" t="s">
        <v>117</v>
      </c>
      <c r="G20224" s="61" t="s">
        <v>358</v>
      </c>
      <c r="H20224" s="61" t="s">
        <v>967</v>
      </c>
      <c r="I20224" s="61">
        <v>39.700000000000003</v>
      </c>
      <c r="J20224" s="61">
        <v>-84.26</v>
      </c>
      <c r="K20224">
        <v>28079</v>
      </c>
      <c r="L20224"/>
      <c r="M20224"/>
    </row>
    <row r="20225" spans="1:13">
      <c r="A20225" s="61" t="s">
        <v>40</v>
      </c>
      <c r="B20225" s="61">
        <v>45416</v>
      </c>
      <c r="C20225" s="63" t="s">
        <v>968</v>
      </c>
      <c r="D20225" s="61">
        <v>0</v>
      </c>
      <c r="E20225" s="61" t="s">
        <v>1656</v>
      </c>
      <c r="F20225" s="61" t="s">
        <v>117</v>
      </c>
      <c r="G20225" s="61" t="s">
        <v>358</v>
      </c>
      <c r="H20225" s="61" t="s">
        <v>967</v>
      </c>
      <c r="I20225" s="61">
        <v>39.81</v>
      </c>
      <c r="J20225" s="61">
        <v>-84.26</v>
      </c>
      <c r="K20225">
        <v>5612</v>
      </c>
      <c r="L20225"/>
      <c r="M20225"/>
    </row>
    <row r="20226" spans="1:13">
      <c r="A20226" s="61" t="s">
        <v>40</v>
      </c>
      <c r="B20226" s="61">
        <v>45415</v>
      </c>
      <c r="C20226" s="63" t="s">
        <v>968</v>
      </c>
      <c r="D20226" s="61">
        <v>0</v>
      </c>
      <c r="E20226" s="61" t="s">
        <v>1656</v>
      </c>
      <c r="F20226" s="61" t="s">
        <v>117</v>
      </c>
      <c r="G20226" s="61" t="s">
        <v>358</v>
      </c>
      <c r="H20226" s="61" t="s">
        <v>967</v>
      </c>
      <c r="I20226" s="61">
        <v>39.840000000000003</v>
      </c>
      <c r="J20226" s="61">
        <v>-84.26</v>
      </c>
      <c r="K20226">
        <v>12811</v>
      </c>
      <c r="L20226"/>
      <c r="M20226"/>
    </row>
    <row r="20227" spans="1:13">
      <c r="A20227" s="61" t="s">
        <v>40</v>
      </c>
      <c r="B20227" s="61">
        <v>45449</v>
      </c>
      <c r="C20227" s="63" t="s">
        <v>968</v>
      </c>
      <c r="D20227" s="61">
        <v>0</v>
      </c>
      <c r="E20227" s="61" t="s">
        <v>1656</v>
      </c>
      <c r="F20227" s="61" t="s">
        <v>117</v>
      </c>
      <c r="G20227" s="61" t="s">
        <v>358</v>
      </c>
      <c r="H20227" s="61" t="s">
        <v>967</v>
      </c>
      <c r="I20227" s="61">
        <v>39.659999999999997</v>
      </c>
      <c r="J20227" s="61">
        <v>-84.24</v>
      </c>
      <c r="K20227">
        <v>18976</v>
      </c>
      <c r="L20227"/>
      <c r="M20227"/>
    </row>
    <row r="20228" spans="1:13">
      <c r="A20228" s="61" t="s">
        <v>40</v>
      </c>
      <c r="B20228" s="61">
        <v>45406</v>
      </c>
      <c r="C20228" s="63" t="s">
        <v>968</v>
      </c>
      <c r="D20228" s="61">
        <v>0</v>
      </c>
      <c r="E20228" s="61" t="s">
        <v>1656</v>
      </c>
      <c r="F20228" s="61" t="s">
        <v>117</v>
      </c>
      <c r="G20228" s="61" t="s">
        <v>358</v>
      </c>
      <c r="H20228" s="61" t="s">
        <v>967</v>
      </c>
      <c r="I20228" s="61">
        <v>39.78</v>
      </c>
      <c r="J20228" s="61">
        <v>-84.24</v>
      </c>
      <c r="K20228">
        <v>20622</v>
      </c>
      <c r="L20228"/>
      <c r="M20228"/>
    </row>
    <row r="20229" spans="1:13">
      <c r="A20229" s="61" t="s">
        <v>40</v>
      </c>
      <c r="B20229" s="61">
        <v>45439</v>
      </c>
      <c r="C20229" s="63" t="s">
        <v>968</v>
      </c>
      <c r="D20229" s="61">
        <v>0</v>
      </c>
      <c r="E20229" s="61" t="s">
        <v>1656</v>
      </c>
      <c r="F20229" s="61" t="s">
        <v>117</v>
      </c>
      <c r="G20229" s="61" t="s">
        <v>358</v>
      </c>
      <c r="H20229" s="61" t="s">
        <v>967</v>
      </c>
      <c r="I20229" s="61">
        <v>39.700000000000003</v>
      </c>
      <c r="J20229" s="61">
        <v>-84.22</v>
      </c>
      <c r="K20229">
        <v>11726</v>
      </c>
      <c r="L20229"/>
      <c r="M20229"/>
    </row>
    <row r="20230" spans="1:13">
      <c r="A20230" s="61" t="s">
        <v>40</v>
      </c>
      <c r="B20230" s="61">
        <v>45408</v>
      </c>
      <c r="C20230" s="63" t="s">
        <v>968</v>
      </c>
      <c r="D20230" s="61">
        <v>1</v>
      </c>
      <c r="E20230" s="61" t="s">
        <v>1656</v>
      </c>
      <c r="F20230" s="61" t="s">
        <v>117</v>
      </c>
      <c r="G20230" s="61" t="s">
        <v>358</v>
      </c>
      <c r="H20230" s="61" t="s">
        <v>967</v>
      </c>
      <c r="I20230" s="61">
        <v>39.74</v>
      </c>
      <c r="J20230" s="61">
        <v>-84.22</v>
      </c>
      <c r="K20230">
        <v>20622</v>
      </c>
      <c r="L20230"/>
      <c r="M20230"/>
    </row>
    <row r="20231" spans="1:13">
      <c r="A20231" s="61" t="s">
        <v>40</v>
      </c>
      <c r="B20231" s="61">
        <v>45402</v>
      </c>
      <c r="C20231" s="63" t="s">
        <v>968</v>
      </c>
      <c r="D20231" s="61">
        <v>0</v>
      </c>
      <c r="E20231" s="61" t="s">
        <v>1656</v>
      </c>
      <c r="F20231" s="61" t="s">
        <v>117</v>
      </c>
      <c r="G20231" s="61" t="s">
        <v>358</v>
      </c>
      <c r="H20231" s="61" t="s">
        <v>967</v>
      </c>
      <c r="I20231" s="61">
        <v>39.76</v>
      </c>
      <c r="J20231" s="61">
        <v>-84.21</v>
      </c>
      <c r="K20231">
        <v>10735</v>
      </c>
      <c r="L20231"/>
      <c r="M20231"/>
    </row>
    <row r="20232" spans="1:13">
      <c r="A20232" s="61" t="s">
        <v>40</v>
      </c>
      <c r="B20232" s="61">
        <v>45414</v>
      </c>
      <c r="C20232" s="63" t="s">
        <v>968</v>
      </c>
      <c r="D20232" s="61">
        <v>0</v>
      </c>
      <c r="E20232" s="61" t="s">
        <v>1656</v>
      </c>
      <c r="F20232" s="61" t="s">
        <v>117</v>
      </c>
      <c r="G20232" s="61" t="s">
        <v>358</v>
      </c>
      <c r="H20232" s="61" t="s">
        <v>967</v>
      </c>
      <c r="I20232" s="61">
        <v>39.85</v>
      </c>
      <c r="J20232" s="61">
        <v>-84.21</v>
      </c>
      <c r="K20232">
        <v>20693</v>
      </c>
      <c r="L20232"/>
      <c r="M20232"/>
    </row>
    <row r="20233" spans="1:13">
      <c r="A20233" s="61" t="s">
        <v>40</v>
      </c>
      <c r="B20233" s="61">
        <v>45409</v>
      </c>
      <c r="C20233" s="63" t="s">
        <v>968</v>
      </c>
      <c r="D20233" s="61">
        <v>0</v>
      </c>
      <c r="E20233" s="61" t="s">
        <v>1656</v>
      </c>
      <c r="F20233" s="61" t="s">
        <v>117</v>
      </c>
      <c r="G20233" s="61" t="s">
        <v>358</v>
      </c>
      <c r="H20233" s="61" t="s">
        <v>967</v>
      </c>
      <c r="I20233" s="61">
        <v>39.72</v>
      </c>
      <c r="J20233" s="61">
        <v>-84.19</v>
      </c>
      <c r="K20233">
        <v>12392</v>
      </c>
      <c r="L20233"/>
      <c r="M20233"/>
    </row>
    <row r="20234" spans="1:13">
      <c r="A20234" s="61" t="s">
        <v>40</v>
      </c>
      <c r="B20234" s="61">
        <v>45400</v>
      </c>
      <c r="C20234" s="63" t="s">
        <v>968</v>
      </c>
      <c r="D20234" s="61">
        <v>1</v>
      </c>
      <c r="E20234" s="61" t="s">
        <v>1656</v>
      </c>
      <c r="F20234" s="61" t="s">
        <v>117</v>
      </c>
      <c r="G20234" s="61" t="s">
        <v>358</v>
      </c>
      <c r="H20234" s="61" t="s">
        <v>967</v>
      </c>
      <c r="I20234" s="61">
        <v>39.76</v>
      </c>
      <c r="J20234" s="61">
        <v>-84.19</v>
      </c>
      <c r="K20234">
        <v>3269</v>
      </c>
      <c r="L20234"/>
      <c r="M20234"/>
    </row>
    <row r="20235" spans="1:13">
      <c r="A20235" s="61" t="s">
        <v>40</v>
      </c>
      <c r="B20235" s="61">
        <v>45405</v>
      </c>
      <c r="C20235" s="63" t="s">
        <v>968</v>
      </c>
      <c r="D20235" s="61">
        <v>0</v>
      </c>
      <c r="E20235" s="61" t="s">
        <v>1656</v>
      </c>
      <c r="F20235" s="61" t="s">
        <v>117</v>
      </c>
      <c r="G20235" s="61" t="s">
        <v>358</v>
      </c>
      <c r="H20235" s="61" t="s">
        <v>967</v>
      </c>
      <c r="I20235" s="61">
        <v>39.770000000000003</v>
      </c>
      <c r="J20235" s="61">
        <v>-84.19</v>
      </c>
      <c r="K20235">
        <v>18124</v>
      </c>
      <c r="L20235"/>
      <c r="M20235"/>
    </row>
    <row r="20236" spans="1:13">
      <c r="A20236" s="61" t="s">
        <v>40</v>
      </c>
      <c r="B20236" s="61">
        <v>45423</v>
      </c>
      <c r="C20236" s="63" t="s">
        <v>968</v>
      </c>
      <c r="D20236" s="61">
        <v>0</v>
      </c>
      <c r="E20236" s="61" t="s">
        <v>1656</v>
      </c>
      <c r="F20236" s="61" t="s">
        <v>117</v>
      </c>
      <c r="G20236" s="61" t="s">
        <v>358</v>
      </c>
      <c r="H20236" s="61" t="s">
        <v>967</v>
      </c>
      <c r="I20236" s="61">
        <v>39.770000000000003</v>
      </c>
      <c r="J20236" s="61">
        <v>-84.19</v>
      </c>
      <c r="K20236">
        <v>4</v>
      </c>
      <c r="L20236"/>
      <c r="M20236"/>
    </row>
    <row r="20237" spans="1:13">
      <c r="A20237" s="61" t="s">
        <v>40</v>
      </c>
      <c r="B20237" s="61">
        <v>45479</v>
      </c>
      <c r="C20237" s="63" t="s">
        <v>968</v>
      </c>
      <c r="D20237" s="61">
        <v>0</v>
      </c>
      <c r="E20237" s="61" t="s">
        <v>1656</v>
      </c>
      <c r="F20237" s="61" t="s">
        <v>117</v>
      </c>
      <c r="G20237" s="61" t="s">
        <v>358</v>
      </c>
      <c r="H20237" s="61" t="s">
        <v>967</v>
      </c>
      <c r="I20237" s="61">
        <v>39.770000000000003</v>
      </c>
      <c r="J20237" s="61">
        <v>-84.19</v>
      </c>
      <c r="K20237">
        <v>219</v>
      </c>
      <c r="L20237"/>
      <c r="M20237"/>
    </row>
    <row r="20238" spans="1:13">
      <c r="A20238" s="61" t="s">
        <v>40</v>
      </c>
      <c r="B20238" s="61">
        <v>45459</v>
      </c>
      <c r="C20238" s="63" t="s">
        <v>968</v>
      </c>
      <c r="D20238" s="61">
        <v>0</v>
      </c>
      <c r="E20238" s="61" t="s">
        <v>1656</v>
      </c>
      <c r="F20238" s="61" t="s">
        <v>117</v>
      </c>
      <c r="G20238" s="61" t="s">
        <v>358</v>
      </c>
      <c r="H20238" s="61" t="s">
        <v>967</v>
      </c>
      <c r="I20238" s="61">
        <v>39.65</v>
      </c>
      <c r="J20238" s="61">
        <v>-84.17</v>
      </c>
      <c r="K20238">
        <v>28344</v>
      </c>
      <c r="L20238"/>
      <c r="M20238"/>
    </row>
    <row r="20239" spans="1:13">
      <c r="A20239" s="61" t="s">
        <v>40</v>
      </c>
      <c r="B20239" s="61">
        <v>45419</v>
      </c>
      <c r="C20239" s="63" t="s">
        <v>968</v>
      </c>
      <c r="D20239" s="61">
        <v>0</v>
      </c>
      <c r="E20239" s="61" t="s">
        <v>1656</v>
      </c>
      <c r="F20239" s="61" t="s">
        <v>117</v>
      </c>
      <c r="G20239" s="61" t="s">
        <v>358</v>
      </c>
      <c r="H20239" s="61" t="s">
        <v>967</v>
      </c>
      <c r="I20239" s="61">
        <v>39.71</v>
      </c>
      <c r="J20239" s="61">
        <v>-84.17</v>
      </c>
      <c r="K20239">
        <v>16236</v>
      </c>
      <c r="L20239"/>
      <c r="M20239"/>
    </row>
    <row r="20240" spans="1:13">
      <c r="A20240" s="61" t="s">
        <v>40</v>
      </c>
      <c r="B20240" s="61">
        <v>45458</v>
      </c>
      <c r="C20240" s="63" t="s">
        <v>968</v>
      </c>
      <c r="D20240" s="61">
        <v>0</v>
      </c>
      <c r="E20240" s="61" t="s">
        <v>1656</v>
      </c>
      <c r="F20240" s="61" t="s">
        <v>117</v>
      </c>
      <c r="G20240" s="61" t="s">
        <v>358</v>
      </c>
      <c r="H20240" s="61" t="s">
        <v>967</v>
      </c>
      <c r="I20240" s="61">
        <v>39.6</v>
      </c>
      <c r="J20240" s="61">
        <v>-84.16</v>
      </c>
      <c r="K20240">
        <v>36474</v>
      </c>
      <c r="L20240"/>
      <c r="M20240"/>
    </row>
    <row r="20241" spans="1:13">
      <c r="A20241" s="61" t="s">
        <v>40</v>
      </c>
      <c r="B20241" s="61">
        <v>45429</v>
      </c>
      <c r="C20241" s="63" t="s">
        <v>968</v>
      </c>
      <c r="D20241" s="61">
        <v>0</v>
      </c>
      <c r="E20241" s="61" t="s">
        <v>1656</v>
      </c>
      <c r="F20241" s="61" t="s">
        <v>117</v>
      </c>
      <c r="G20241" s="61" t="s">
        <v>358</v>
      </c>
      <c r="H20241" s="61" t="s">
        <v>967</v>
      </c>
      <c r="I20241" s="61">
        <v>39.68</v>
      </c>
      <c r="J20241" s="61">
        <v>-84.16</v>
      </c>
      <c r="K20241">
        <v>26514</v>
      </c>
      <c r="L20241"/>
      <c r="M20241"/>
    </row>
    <row r="20242" spans="1:13">
      <c r="A20242" s="61" t="s">
        <v>40</v>
      </c>
      <c r="B20242" s="61">
        <v>45410</v>
      </c>
      <c r="C20242" s="63" t="s">
        <v>968</v>
      </c>
      <c r="D20242" s="61">
        <v>0</v>
      </c>
      <c r="E20242" s="61" t="s">
        <v>1656</v>
      </c>
      <c r="F20242" s="61" t="s">
        <v>117</v>
      </c>
      <c r="G20242" s="61" t="s">
        <v>358</v>
      </c>
      <c r="H20242" s="61" t="s">
        <v>967</v>
      </c>
      <c r="I20242" s="61">
        <v>39.75</v>
      </c>
      <c r="J20242" s="61">
        <v>-84.16</v>
      </c>
      <c r="K20242">
        <v>15758</v>
      </c>
      <c r="L20242"/>
      <c r="M20242"/>
    </row>
    <row r="20243" spans="1:13">
      <c r="A20243" s="61" t="s">
        <v>40</v>
      </c>
      <c r="B20243" s="61">
        <v>45404</v>
      </c>
      <c r="C20243" s="63" t="s">
        <v>968</v>
      </c>
      <c r="D20243" s="61">
        <v>0</v>
      </c>
      <c r="E20243" s="61" t="s">
        <v>1656</v>
      </c>
      <c r="F20243" s="61" t="s">
        <v>117</v>
      </c>
      <c r="G20243" s="61" t="s">
        <v>358</v>
      </c>
      <c r="H20243" s="61" t="s">
        <v>967</v>
      </c>
      <c r="I20243" s="61">
        <v>39.79</v>
      </c>
      <c r="J20243" s="61">
        <v>-84.16</v>
      </c>
      <c r="K20243">
        <v>10730</v>
      </c>
      <c r="L20243"/>
      <c r="M20243"/>
    </row>
    <row r="20244" spans="1:13">
      <c r="A20244" s="61" t="s">
        <v>40</v>
      </c>
      <c r="B20244" s="61">
        <v>45403</v>
      </c>
      <c r="C20244" s="63" t="s">
        <v>968</v>
      </c>
      <c r="D20244" s="61">
        <v>0</v>
      </c>
      <c r="E20244" s="61" t="s">
        <v>1656</v>
      </c>
      <c r="F20244" s="61" t="s">
        <v>117</v>
      </c>
      <c r="G20244" s="61" t="s">
        <v>358</v>
      </c>
      <c r="H20244" s="61" t="s">
        <v>967</v>
      </c>
      <c r="I20244" s="61">
        <v>39.770000000000003</v>
      </c>
      <c r="J20244" s="61">
        <v>-84.15</v>
      </c>
      <c r="K20244">
        <v>15130</v>
      </c>
      <c r="L20244"/>
      <c r="M20244"/>
    </row>
    <row r="20245" spans="1:13">
      <c r="A20245" s="61" t="s">
        <v>40</v>
      </c>
      <c r="B20245" s="61">
        <v>45420</v>
      </c>
      <c r="C20245" s="63" t="s">
        <v>968</v>
      </c>
      <c r="D20245" s="61">
        <v>0</v>
      </c>
      <c r="E20245" s="61" t="s">
        <v>1656</v>
      </c>
      <c r="F20245" s="61" t="s">
        <v>117</v>
      </c>
      <c r="G20245" s="61" t="s">
        <v>358</v>
      </c>
      <c r="H20245" s="61" t="s">
        <v>967</v>
      </c>
      <c r="I20245" s="61">
        <v>39.72</v>
      </c>
      <c r="J20245" s="61">
        <v>-84.13</v>
      </c>
      <c r="K20245">
        <v>25045</v>
      </c>
      <c r="L20245"/>
      <c r="M20245"/>
    </row>
    <row r="20246" spans="1:13">
      <c r="A20246" s="61" t="s">
        <v>40</v>
      </c>
      <c r="B20246" s="61">
        <v>45424</v>
      </c>
      <c r="C20246" s="63" t="s">
        <v>968</v>
      </c>
      <c r="D20246" s="61">
        <v>0</v>
      </c>
      <c r="E20246" s="61" t="s">
        <v>1656</v>
      </c>
      <c r="F20246" s="61" t="s">
        <v>117</v>
      </c>
      <c r="G20246" s="61" t="s">
        <v>358</v>
      </c>
      <c r="H20246" s="61" t="s">
        <v>967</v>
      </c>
      <c r="I20246" s="61">
        <v>39.840000000000003</v>
      </c>
      <c r="J20246" s="61">
        <v>-84.11</v>
      </c>
      <c r="K20246">
        <v>50920</v>
      </c>
      <c r="L20246"/>
      <c r="M20246"/>
    </row>
    <row r="20247" spans="1:13">
      <c r="A20247" s="61" t="s">
        <v>40</v>
      </c>
      <c r="B20247" s="61">
        <v>45440</v>
      </c>
      <c r="C20247" s="63" t="s">
        <v>968</v>
      </c>
      <c r="D20247" s="61">
        <v>0</v>
      </c>
      <c r="E20247" s="61" t="s">
        <v>1656</v>
      </c>
      <c r="F20247" s="61" t="s">
        <v>117</v>
      </c>
      <c r="G20247" s="61" t="s">
        <v>358</v>
      </c>
      <c r="H20247" s="61" t="s">
        <v>967</v>
      </c>
      <c r="I20247" s="61">
        <v>39.68</v>
      </c>
      <c r="J20247" s="61">
        <v>-84.1</v>
      </c>
      <c r="K20247">
        <v>22676</v>
      </c>
      <c r="L20247"/>
      <c r="M20247"/>
    </row>
    <row r="20248" spans="1:13">
      <c r="A20248" s="61" t="s">
        <v>40</v>
      </c>
      <c r="B20248" s="61">
        <v>45432</v>
      </c>
      <c r="C20248" s="63" t="s">
        <v>968</v>
      </c>
      <c r="D20248" s="61">
        <v>0</v>
      </c>
      <c r="E20248" s="61" t="s">
        <v>1656</v>
      </c>
      <c r="F20248" s="61" t="s">
        <v>117</v>
      </c>
      <c r="G20248" s="61" t="s">
        <v>506</v>
      </c>
      <c r="H20248" s="61" t="s">
        <v>967</v>
      </c>
      <c r="I20248" s="61">
        <v>39.74</v>
      </c>
      <c r="J20248" s="61">
        <v>-84.09</v>
      </c>
      <c r="K20248">
        <v>15105</v>
      </c>
      <c r="L20248"/>
      <c r="M20248"/>
    </row>
    <row r="20249" spans="1:13">
      <c r="A20249" s="61" t="s">
        <v>40</v>
      </c>
      <c r="B20249" s="61">
        <v>45430</v>
      </c>
      <c r="C20249" s="63" t="s">
        <v>968</v>
      </c>
      <c r="D20249" s="61">
        <v>0</v>
      </c>
      <c r="E20249" s="61" t="s">
        <v>1656</v>
      </c>
      <c r="F20249" s="61" t="s">
        <v>117</v>
      </c>
      <c r="G20249" s="61" t="s">
        <v>506</v>
      </c>
      <c r="H20249" s="61" t="s">
        <v>967</v>
      </c>
      <c r="I20249" s="61">
        <v>39.71</v>
      </c>
      <c r="J20249" s="61">
        <v>-84.08</v>
      </c>
      <c r="K20249">
        <v>7637</v>
      </c>
      <c r="L20249"/>
      <c r="M20249"/>
    </row>
    <row r="20250" spans="1:13">
      <c r="A20250" s="61" t="s">
        <v>40</v>
      </c>
      <c r="B20250" s="61">
        <v>45431</v>
      </c>
      <c r="C20250" s="63" t="s">
        <v>968</v>
      </c>
      <c r="D20250" s="61">
        <v>0</v>
      </c>
      <c r="E20250" s="61" t="s">
        <v>1656</v>
      </c>
      <c r="F20250" s="61" t="s">
        <v>117</v>
      </c>
      <c r="G20250" s="61" t="s">
        <v>358</v>
      </c>
      <c r="H20250" s="61" t="s">
        <v>967</v>
      </c>
      <c r="I20250" s="61">
        <v>39.76</v>
      </c>
      <c r="J20250" s="61">
        <v>-84.08</v>
      </c>
      <c r="K20250">
        <v>26660</v>
      </c>
      <c r="L20250"/>
      <c r="M20250"/>
    </row>
    <row r="20251" spans="1:13">
      <c r="A20251" s="61" t="s">
        <v>40</v>
      </c>
      <c r="B20251" s="61">
        <v>45433</v>
      </c>
      <c r="C20251" s="63" t="s">
        <v>968</v>
      </c>
      <c r="D20251" s="61">
        <v>0</v>
      </c>
      <c r="E20251" s="61" t="s">
        <v>1656</v>
      </c>
      <c r="F20251" s="61" t="s">
        <v>117</v>
      </c>
      <c r="G20251" s="61" t="s">
        <v>506</v>
      </c>
      <c r="H20251" s="61" t="s">
        <v>967</v>
      </c>
      <c r="I20251" s="61">
        <v>39.82</v>
      </c>
      <c r="J20251" s="61">
        <v>-84.05</v>
      </c>
      <c r="K20251">
        <v>1567</v>
      </c>
      <c r="L20251"/>
      <c r="M20251"/>
    </row>
    <row r="20252" spans="1:13">
      <c r="A20252" s="61" t="s">
        <v>40</v>
      </c>
      <c r="B20252" s="61">
        <v>45434</v>
      </c>
      <c r="C20252" s="63" t="s">
        <v>968</v>
      </c>
      <c r="D20252" s="61">
        <v>0</v>
      </c>
      <c r="E20252" s="61" t="s">
        <v>1656</v>
      </c>
      <c r="F20252" s="61" t="s">
        <v>117</v>
      </c>
      <c r="G20252" s="61" t="s">
        <v>506</v>
      </c>
      <c r="H20252" s="61" t="s">
        <v>967</v>
      </c>
      <c r="I20252" s="61">
        <v>39.72</v>
      </c>
      <c r="J20252" s="61">
        <v>-84.03</v>
      </c>
      <c r="K20252">
        <v>12628</v>
      </c>
      <c r="L20252"/>
      <c r="M20252"/>
    </row>
    <row r="20253" spans="1:13">
      <c r="A20253" s="61" t="s">
        <v>40</v>
      </c>
      <c r="B20253" s="61">
        <v>43318</v>
      </c>
      <c r="C20253" s="63" t="s">
        <v>968</v>
      </c>
      <c r="D20253" s="61">
        <v>0</v>
      </c>
      <c r="E20253" s="61" t="s">
        <v>9166</v>
      </c>
      <c r="F20253" s="61" t="s">
        <v>117</v>
      </c>
      <c r="G20253" s="61" t="s">
        <v>6149</v>
      </c>
      <c r="H20253" s="61" t="s">
        <v>967</v>
      </c>
      <c r="I20253" s="61">
        <v>40.31</v>
      </c>
      <c r="J20253" s="61">
        <v>-83.91</v>
      </c>
      <c r="K20253">
        <v>3609</v>
      </c>
      <c r="L20253"/>
      <c r="M20253"/>
    </row>
    <row r="20254" spans="1:13">
      <c r="A20254" s="61" t="s">
        <v>40</v>
      </c>
      <c r="B20254" s="61">
        <v>44411</v>
      </c>
      <c r="C20254" s="63" t="s">
        <v>968</v>
      </c>
      <c r="D20254" s="61">
        <v>0</v>
      </c>
      <c r="E20254" s="61" t="s">
        <v>1076</v>
      </c>
      <c r="F20254" s="61" t="s">
        <v>117</v>
      </c>
      <c r="G20254" s="61" t="s">
        <v>9339</v>
      </c>
      <c r="H20254" s="61" t="s">
        <v>967</v>
      </c>
      <c r="I20254" s="61">
        <v>41.03</v>
      </c>
      <c r="J20254" s="61">
        <v>-81.05</v>
      </c>
      <c r="K20254">
        <v>2319</v>
      </c>
      <c r="L20254"/>
      <c r="M20254"/>
    </row>
    <row r="20255" spans="1:13">
      <c r="A20255" s="61" t="s">
        <v>40</v>
      </c>
      <c r="B20255" s="61">
        <v>43512</v>
      </c>
      <c r="C20255" s="63" t="s">
        <v>968</v>
      </c>
      <c r="D20255" s="61">
        <v>0</v>
      </c>
      <c r="E20255" s="61" t="s">
        <v>4412</v>
      </c>
      <c r="F20255" s="61" t="s">
        <v>117</v>
      </c>
      <c r="G20255" s="61" t="s">
        <v>9209</v>
      </c>
      <c r="H20255" s="61" t="s">
        <v>967</v>
      </c>
      <c r="I20255" s="61">
        <v>41.28</v>
      </c>
      <c r="J20255" s="61">
        <v>-84.36</v>
      </c>
      <c r="K20255">
        <v>28208</v>
      </c>
      <c r="L20255"/>
      <c r="M20255"/>
    </row>
    <row r="20256" spans="1:13">
      <c r="A20256" s="61" t="s">
        <v>40</v>
      </c>
      <c r="B20256" s="61">
        <v>43015</v>
      </c>
      <c r="C20256" s="63" t="s">
        <v>968</v>
      </c>
      <c r="D20256" s="61">
        <v>0</v>
      </c>
      <c r="E20256" s="61" t="s">
        <v>2490</v>
      </c>
      <c r="F20256" s="61" t="s">
        <v>117</v>
      </c>
      <c r="G20256" s="61" t="s">
        <v>3123</v>
      </c>
      <c r="H20256" s="61" t="s">
        <v>967</v>
      </c>
      <c r="I20256" s="61">
        <v>40.29</v>
      </c>
      <c r="J20256" s="61">
        <v>-83.08</v>
      </c>
      <c r="K20256">
        <v>57563</v>
      </c>
      <c r="L20256"/>
      <c r="M20256"/>
    </row>
    <row r="20257" spans="1:13">
      <c r="A20257" s="61" t="s">
        <v>40</v>
      </c>
      <c r="B20257" s="61">
        <v>44620</v>
      </c>
      <c r="C20257" s="63" t="s">
        <v>968</v>
      </c>
      <c r="D20257" s="61">
        <v>0</v>
      </c>
      <c r="E20257" s="61" t="s">
        <v>9391</v>
      </c>
      <c r="F20257" s="61" t="s">
        <v>117</v>
      </c>
      <c r="G20257" s="61" t="s">
        <v>234</v>
      </c>
      <c r="H20257" s="61" t="s">
        <v>967</v>
      </c>
      <c r="I20257" s="61">
        <v>40.549999999999997</v>
      </c>
      <c r="J20257" s="61">
        <v>-81.19</v>
      </c>
      <c r="K20257">
        <v>1428</v>
      </c>
      <c r="L20257"/>
      <c r="M20257"/>
    </row>
    <row r="20258" spans="1:13">
      <c r="A20258" s="61" t="s">
        <v>40</v>
      </c>
      <c r="B20258" s="61">
        <v>45833</v>
      </c>
      <c r="C20258" s="63" t="s">
        <v>968</v>
      </c>
      <c r="D20258" s="61">
        <v>0</v>
      </c>
      <c r="E20258" s="61" t="s">
        <v>9564</v>
      </c>
      <c r="F20258" s="61" t="s">
        <v>117</v>
      </c>
      <c r="G20258" s="61" t="s">
        <v>9005</v>
      </c>
      <c r="H20258" s="61" t="s">
        <v>967</v>
      </c>
      <c r="I20258" s="61">
        <v>40.840000000000003</v>
      </c>
      <c r="J20258" s="61">
        <v>-84.33</v>
      </c>
      <c r="K20258">
        <v>10682</v>
      </c>
      <c r="L20258"/>
      <c r="M20258"/>
    </row>
    <row r="20259" spans="1:13">
      <c r="A20259" s="61" t="s">
        <v>40</v>
      </c>
      <c r="B20259" s="61">
        <v>43515</v>
      </c>
      <c r="C20259" s="63" t="s">
        <v>968</v>
      </c>
      <c r="D20259" s="61">
        <v>0</v>
      </c>
      <c r="E20259" s="61" t="s">
        <v>4639</v>
      </c>
      <c r="F20259" s="61" t="s">
        <v>117</v>
      </c>
      <c r="G20259" s="61" t="s">
        <v>185</v>
      </c>
      <c r="H20259" s="61" t="s">
        <v>967</v>
      </c>
      <c r="I20259" s="61">
        <v>41.57</v>
      </c>
      <c r="J20259" s="61">
        <v>-84</v>
      </c>
      <c r="K20259">
        <v>8174</v>
      </c>
      <c r="L20259"/>
      <c r="M20259"/>
    </row>
    <row r="20260" spans="1:13">
      <c r="A20260" s="61" t="s">
        <v>40</v>
      </c>
      <c r="B20260" s="61">
        <v>44621</v>
      </c>
      <c r="C20260" s="63" t="s">
        <v>968</v>
      </c>
      <c r="D20260" s="61">
        <v>0</v>
      </c>
      <c r="E20260" s="61" t="s">
        <v>9392</v>
      </c>
      <c r="F20260" s="61" t="s">
        <v>117</v>
      </c>
      <c r="G20260" s="61" t="s">
        <v>9269</v>
      </c>
      <c r="H20260" s="61" t="s">
        <v>967</v>
      </c>
      <c r="I20260" s="61">
        <v>40.39</v>
      </c>
      <c r="J20260" s="61">
        <v>-81.319999999999993</v>
      </c>
      <c r="K20260">
        <v>4606</v>
      </c>
      <c r="L20260"/>
      <c r="M20260"/>
    </row>
    <row r="20261" spans="1:13">
      <c r="A20261" s="61" t="s">
        <v>40</v>
      </c>
      <c r="B20261" s="61">
        <v>43516</v>
      </c>
      <c r="C20261" s="63" t="s">
        <v>968</v>
      </c>
      <c r="D20261" s="61">
        <v>0</v>
      </c>
      <c r="E20261" s="61" t="s">
        <v>9210</v>
      </c>
      <c r="F20261" s="61" t="s">
        <v>117</v>
      </c>
      <c r="G20261" s="61" t="s">
        <v>308</v>
      </c>
      <c r="H20261" s="61" t="s">
        <v>967</v>
      </c>
      <c r="I20261" s="61">
        <v>41.2</v>
      </c>
      <c r="J20261" s="61">
        <v>-83.9</v>
      </c>
      <c r="K20261">
        <v>2776</v>
      </c>
      <c r="L20261"/>
      <c r="M20261"/>
    </row>
    <row r="20262" spans="1:13">
      <c r="A20262" s="61" t="s">
        <v>40</v>
      </c>
      <c r="B20262" s="61">
        <v>45727</v>
      </c>
      <c r="C20262" s="63" t="s">
        <v>968</v>
      </c>
      <c r="D20262" s="61">
        <v>0</v>
      </c>
      <c r="E20262" s="61" t="s">
        <v>9541</v>
      </c>
      <c r="F20262" s="61" t="s">
        <v>117</v>
      </c>
      <c r="G20262" s="61" t="s">
        <v>9233</v>
      </c>
      <c r="H20262" s="61" t="s">
        <v>967</v>
      </c>
      <c r="I20262" s="61">
        <v>39.65</v>
      </c>
      <c r="J20262" s="61">
        <v>-81.47</v>
      </c>
      <c r="K20262">
        <v>478</v>
      </c>
      <c r="L20262"/>
      <c r="M20262"/>
    </row>
    <row r="20263" spans="1:13">
      <c r="A20263" s="61" t="s">
        <v>40</v>
      </c>
      <c r="B20263" s="61">
        <v>44412</v>
      </c>
      <c r="C20263" s="63" t="s">
        <v>968</v>
      </c>
      <c r="D20263" s="61">
        <v>0</v>
      </c>
      <c r="E20263" s="61" t="s">
        <v>9362</v>
      </c>
      <c r="F20263" s="61" t="s">
        <v>117</v>
      </c>
      <c r="G20263" s="61" t="s">
        <v>9339</v>
      </c>
      <c r="H20263" s="61" t="s">
        <v>967</v>
      </c>
      <c r="I20263" s="61">
        <v>41.09</v>
      </c>
      <c r="J20263" s="61">
        <v>-81.040000000000006</v>
      </c>
      <c r="K20263">
        <v>2472</v>
      </c>
      <c r="L20263"/>
      <c r="M20263"/>
    </row>
    <row r="20264" spans="1:13">
      <c r="A20264" s="61" t="s">
        <v>40</v>
      </c>
      <c r="B20264" s="61">
        <v>43917</v>
      </c>
      <c r="C20264" s="63" t="s">
        <v>968</v>
      </c>
      <c r="D20264" s="61">
        <v>0</v>
      </c>
      <c r="E20264" s="61" t="s">
        <v>9277</v>
      </c>
      <c r="F20264" s="61" t="s">
        <v>117</v>
      </c>
      <c r="G20264" s="61" t="s">
        <v>362</v>
      </c>
      <c r="H20264" s="61" t="s">
        <v>967</v>
      </c>
      <c r="I20264" s="61">
        <v>40.19</v>
      </c>
      <c r="J20264" s="61">
        <v>-80.77</v>
      </c>
      <c r="K20264">
        <v>2647</v>
      </c>
      <c r="L20264"/>
      <c r="M20264"/>
    </row>
    <row r="20265" spans="1:13">
      <c r="A20265" s="61" t="s">
        <v>40</v>
      </c>
      <c r="B20265" s="61">
        <v>45835</v>
      </c>
      <c r="C20265" s="63" t="s">
        <v>968</v>
      </c>
      <c r="D20265" s="61">
        <v>0</v>
      </c>
      <c r="E20265" s="61" t="s">
        <v>6467</v>
      </c>
      <c r="F20265" s="61" t="s">
        <v>117</v>
      </c>
      <c r="G20265" s="61" t="s">
        <v>8285</v>
      </c>
      <c r="H20265" s="61" t="s">
        <v>967</v>
      </c>
      <c r="I20265" s="61">
        <v>40.78</v>
      </c>
      <c r="J20265" s="61">
        <v>-83.69</v>
      </c>
      <c r="K20265">
        <v>487</v>
      </c>
      <c r="L20265"/>
      <c r="M20265"/>
    </row>
    <row r="20266" spans="1:13">
      <c r="A20266" s="61" t="s">
        <v>40</v>
      </c>
      <c r="B20266" s="61">
        <v>44032</v>
      </c>
      <c r="C20266" s="63" t="s">
        <v>968</v>
      </c>
      <c r="D20266" s="61">
        <v>0</v>
      </c>
      <c r="E20266" s="61" t="s">
        <v>2011</v>
      </c>
      <c r="F20266" s="61" t="s">
        <v>117</v>
      </c>
      <c r="G20266" s="61" t="s">
        <v>9295</v>
      </c>
      <c r="H20266" s="61" t="s">
        <v>967</v>
      </c>
      <c r="I20266" s="61">
        <v>41.65</v>
      </c>
      <c r="J20266" s="61">
        <v>-80.66</v>
      </c>
      <c r="K20266">
        <v>1505</v>
      </c>
      <c r="L20266"/>
      <c r="M20266"/>
    </row>
    <row r="20267" spans="1:13">
      <c r="A20267" s="61" t="s">
        <v>40</v>
      </c>
      <c r="B20267" s="61">
        <v>44622</v>
      </c>
      <c r="C20267" s="63" t="s">
        <v>968</v>
      </c>
      <c r="D20267" s="61">
        <v>0</v>
      </c>
      <c r="E20267" s="61" t="s">
        <v>375</v>
      </c>
      <c r="F20267" s="61" t="s">
        <v>117</v>
      </c>
      <c r="G20267" s="61" t="s">
        <v>9269</v>
      </c>
      <c r="H20267" s="61" t="s">
        <v>967</v>
      </c>
      <c r="I20267" s="61">
        <v>40.520000000000003</v>
      </c>
      <c r="J20267" s="61">
        <v>-81.47</v>
      </c>
      <c r="K20267">
        <v>18921</v>
      </c>
      <c r="L20267"/>
      <c r="M20267"/>
    </row>
    <row r="20268" spans="1:13">
      <c r="A20268" s="61" t="s">
        <v>40</v>
      </c>
      <c r="B20268" s="61">
        <v>44230</v>
      </c>
      <c r="C20268" s="63" t="s">
        <v>968</v>
      </c>
      <c r="D20268" s="61">
        <v>0</v>
      </c>
      <c r="E20268" s="61" t="s">
        <v>4973</v>
      </c>
      <c r="F20268" s="61" t="s">
        <v>117</v>
      </c>
      <c r="G20268" s="61" t="s">
        <v>763</v>
      </c>
      <c r="H20268" s="61" t="s">
        <v>967</v>
      </c>
      <c r="I20268" s="61">
        <v>40.97</v>
      </c>
      <c r="J20268" s="61">
        <v>-81.69</v>
      </c>
      <c r="K20268">
        <v>8064</v>
      </c>
      <c r="L20268"/>
      <c r="M20268"/>
    </row>
    <row r="20269" spans="1:13">
      <c r="A20269" s="61" t="s">
        <v>40</v>
      </c>
      <c r="B20269" s="61">
        <v>43821</v>
      </c>
      <c r="C20269" s="63" t="s">
        <v>968</v>
      </c>
      <c r="D20269" s="61">
        <v>0</v>
      </c>
      <c r="E20269" s="61" t="s">
        <v>1746</v>
      </c>
      <c r="F20269" s="61" t="s">
        <v>117</v>
      </c>
      <c r="G20269" s="61" t="s">
        <v>9232</v>
      </c>
      <c r="H20269" s="61" t="s">
        <v>967</v>
      </c>
      <c r="I20269" s="61">
        <v>40.119999999999997</v>
      </c>
      <c r="J20269" s="61">
        <v>-82.01</v>
      </c>
      <c r="K20269">
        <v>4557</v>
      </c>
      <c r="L20269"/>
      <c r="M20269"/>
    </row>
    <row r="20270" spans="1:13">
      <c r="A20270" s="61" t="s">
        <v>40</v>
      </c>
      <c r="B20270" s="61">
        <v>43016</v>
      </c>
      <c r="C20270" s="63" t="s">
        <v>968</v>
      </c>
      <c r="D20270" s="61">
        <v>0</v>
      </c>
      <c r="E20270" s="61" t="s">
        <v>629</v>
      </c>
      <c r="F20270" s="61" t="s">
        <v>117</v>
      </c>
      <c r="G20270" s="61" t="s">
        <v>428</v>
      </c>
      <c r="H20270" s="61" t="s">
        <v>967</v>
      </c>
      <c r="I20270" s="61">
        <v>40.1</v>
      </c>
      <c r="J20270" s="61">
        <v>-83.15</v>
      </c>
      <c r="K20270">
        <v>44517</v>
      </c>
      <c r="L20270"/>
      <c r="M20270"/>
    </row>
    <row r="20271" spans="1:13">
      <c r="A20271" s="61" t="s">
        <v>40</v>
      </c>
      <c r="B20271" s="61">
        <v>43017</v>
      </c>
      <c r="C20271" s="63" t="s">
        <v>968</v>
      </c>
      <c r="D20271" s="61">
        <v>0</v>
      </c>
      <c r="E20271" s="61" t="s">
        <v>629</v>
      </c>
      <c r="F20271" s="61" t="s">
        <v>117</v>
      </c>
      <c r="G20271" s="61" t="s">
        <v>428</v>
      </c>
      <c r="H20271" s="61" t="s">
        <v>967</v>
      </c>
      <c r="I20271" s="61">
        <v>40.11</v>
      </c>
      <c r="J20271" s="61">
        <v>-83.13</v>
      </c>
      <c r="K20271">
        <v>43619</v>
      </c>
      <c r="L20271"/>
      <c r="M20271"/>
    </row>
    <row r="20272" spans="1:13">
      <c r="A20272" s="61" t="s">
        <v>40</v>
      </c>
      <c r="B20272" s="61">
        <v>43734</v>
      </c>
      <c r="C20272" s="63" t="s">
        <v>968</v>
      </c>
      <c r="D20272" s="61">
        <v>0</v>
      </c>
      <c r="E20272" s="61" t="s">
        <v>9242</v>
      </c>
      <c r="F20272" s="61" t="s">
        <v>117</v>
      </c>
      <c r="G20272" s="61" t="s">
        <v>9232</v>
      </c>
      <c r="H20272" s="61" t="s">
        <v>967</v>
      </c>
      <c r="I20272" s="61">
        <v>39.880000000000003</v>
      </c>
      <c r="J20272" s="61">
        <v>-81.89</v>
      </c>
      <c r="K20272">
        <v>1212</v>
      </c>
      <c r="L20272"/>
      <c r="M20272"/>
    </row>
    <row r="20273" spans="1:13">
      <c r="A20273" s="61" t="s">
        <v>40</v>
      </c>
      <c r="B20273" s="61">
        <v>44624</v>
      </c>
      <c r="C20273" s="63" t="s">
        <v>968</v>
      </c>
      <c r="D20273" s="61">
        <v>0</v>
      </c>
      <c r="E20273" s="61" t="s">
        <v>3911</v>
      </c>
      <c r="F20273" s="61" t="s">
        <v>117</v>
      </c>
      <c r="G20273" s="61" t="s">
        <v>7417</v>
      </c>
      <c r="H20273" s="61" t="s">
        <v>967</v>
      </c>
      <c r="I20273" s="61">
        <v>40.58</v>
      </c>
      <c r="J20273" s="61">
        <v>-81.599999999999994</v>
      </c>
      <c r="K20273">
        <v>5843</v>
      </c>
      <c r="L20273"/>
      <c r="M20273"/>
    </row>
    <row r="20274" spans="1:13">
      <c r="A20274" s="61" t="s">
        <v>40</v>
      </c>
      <c r="B20274" s="61">
        <v>45836</v>
      </c>
      <c r="C20274" s="63" t="s">
        <v>968</v>
      </c>
      <c r="D20274" s="61">
        <v>0</v>
      </c>
      <c r="E20274" s="61" t="s">
        <v>3722</v>
      </c>
      <c r="F20274" s="61" t="s">
        <v>117</v>
      </c>
      <c r="G20274" s="61" t="s">
        <v>8285</v>
      </c>
      <c r="H20274" s="61" t="s">
        <v>967</v>
      </c>
      <c r="I20274" s="61">
        <v>40.78</v>
      </c>
      <c r="J20274" s="61">
        <v>-83.64</v>
      </c>
      <c r="K20274">
        <v>1332</v>
      </c>
      <c r="L20274"/>
      <c r="M20274"/>
    </row>
    <row r="20275" spans="1:13">
      <c r="A20275" s="61" t="s">
        <v>40</v>
      </c>
      <c r="B20275" s="61">
        <v>44730</v>
      </c>
      <c r="C20275" s="63" t="s">
        <v>968</v>
      </c>
      <c r="D20275" s="61">
        <v>0</v>
      </c>
      <c r="E20275" s="61" t="s">
        <v>9411</v>
      </c>
      <c r="F20275" s="61" t="s">
        <v>117</v>
      </c>
      <c r="G20275" s="61" t="s">
        <v>9385</v>
      </c>
      <c r="H20275" s="61" t="s">
        <v>967</v>
      </c>
      <c r="I20275" s="61">
        <v>40.770000000000003</v>
      </c>
      <c r="J20275" s="61">
        <v>-81.27</v>
      </c>
      <c r="K20275">
        <v>5925</v>
      </c>
      <c r="L20275"/>
      <c r="M20275"/>
    </row>
    <row r="20276" spans="1:13">
      <c r="A20276" s="61" t="s">
        <v>40</v>
      </c>
      <c r="B20276" s="61">
        <v>43319</v>
      </c>
      <c r="C20276" s="63" t="s">
        <v>968</v>
      </c>
      <c r="D20276" s="61">
        <v>0</v>
      </c>
      <c r="E20276" s="61" t="s">
        <v>4022</v>
      </c>
      <c r="F20276" s="61" t="s">
        <v>117</v>
      </c>
      <c r="G20276" s="61" t="s">
        <v>6149</v>
      </c>
      <c r="H20276" s="61" t="s">
        <v>967</v>
      </c>
      <c r="I20276" s="61">
        <v>40.299999999999997</v>
      </c>
      <c r="J20276" s="61">
        <v>-83.58</v>
      </c>
      <c r="K20276">
        <v>1062</v>
      </c>
      <c r="L20276"/>
      <c r="M20276"/>
    </row>
    <row r="20277" spans="1:13">
      <c r="A20277" s="61" t="s">
        <v>40</v>
      </c>
      <c r="B20277" s="61">
        <v>43920</v>
      </c>
      <c r="C20277" s="63" t="s">
        <v>968</v>
      </c>
      <c r="D20277" s="61">
        <v>0</v>
      </c>
      <c r="E20277" s="61" t="s">
        <v>9278</v>
      </c>
      <c r="F20277" s="61" t="s">
        <v>117</v>
      </c>
      <c r="G20277" s="61" t="s">
        <v>9279</v>
      </c>
      <c r="H20277" s="61" t="s">
        <v>967</v>
      </c>
      <c r="I20277" s="61">
        <v>40.630000000000003</v>
      </c>
      <c r="J20277" s="61">
        <v>-80.56</v>
      </c>
      <c r="K20277">
        <v>21662</v>
      </c>
      <c r="L20277"/>
      <c r="M20277"/>
    </row>
    <row r="20278" spans="1:13">
      <c r="A20278" s="61" t="s">
        <v>40</v>
      </c>
      <c r="B20278" s="61">
        <v>44413</v>
      </c>
      <c r="C20278" s="63" t="s">
        <v>968</v>
      </c>
      <c r="D20278" s="61">
        <v>0</v>
      </c>
      <c r="E20278" s="61" t="s">
        <v>9363</v>
      </c>
      <c r="F20278" s="61" t="s">
        <v>117</v>
      </c>
      <c r="G20278" s="61" t="s">
        <v>9279</v>
      </c>
      <c r="H20278" s="61" t="s">
        <v>967</v>
      </c>
      <c r="I20278" s="61">
        <v>40.83</v>
      </c>
      <c r="J20278" s="61">
        <v>-80.540000000000006</v>
      </c>
      <c r="K20278">
        <v>7186</v>
      </c>
      <c r="L20278"/>
      <c r="M20278"/>
    </row>
    <row r="20279" spans="1:13">
      <c r="A20279" s="61" t="s">
        <v>40</v>
      </c>
      <c r="B20279" s="61">
        <v>44625</v>
      </c>
      <c r="C20279" s="63" t="s">
        <v>968</v>
      </c>
      <c r="D20279" s="61">
        <v>0</v>
      </c>
      <c r="E20279" s="61" t="s">
        <v>3787</v>
      </c>
      <c r="F20279" s="61" t="s">
        <v>117</v>
      </c>
      <c r="G20279" s="61" t="s">
        <v>9279</v>
      </c>
      <c r="H20279" s="61" t="s">
        <v>967</v>
      </c>
      <c r="I20279" s="61">
        <v>40.76</v>
      </c>
      <c r="J20279" s="61">
        <v>-81.010000000000005</v>
      </c>
      <c r="K20279">
        <v>1322</v>
      </c>
      <c r="L20279"/>
      <c r="M20279"/>
    </row>
    <row r="20280" spans="1:13">
      <c r="A20280" s="61" t="s">
        <v>40</v>
      </c>
      <c r="B20280" s="61">
        <v>44626</v>
      </c>
      <c r="C20280" s="63" t="s">
        <v>968</v>
      </c>
      <c r="D20280" s="61">
        <v>0</v>
      </c>
      <c r="E20280" s="61" t="s">
        <v>9394</v>
      </c>
      <c r="F20280" s="61" t="s">
        <v>117</v>
      </c>
      <c r="G20280" s="61" t="s">
        <v>9385</v>
      </c>
      <c r="H20280" s="61" t="s">
        <v>967</v>
      </c>
      <c r="I20280" s="61">
        <v>40.69</v>
      </c>
      <c r="J20280" s="61">
        <v>-81.38</v>
      </c>
      <c r="K20280">
        <v>2996</v>
      </c>
      <c r="L20280"/>
      <c r="M20280"/>
    </row>
    <row r="20281" spans="1:13">
      <c r="A20281" s="61" t="s">
        <v>40</v>
      </c>
      <c r="B20281" s="61">
        <v>44095</v>
      </c>
      <c r="C20281" s="63" t="s">
        <v>968</v>
      </c>
      <c r="D20281" s="61">
        <v>0</v>
      </c>
      <c r="E20281" s="61" t="s">
        <v>9324</v>
      </c>
      <c r="F20281" s="61" t="s">
        <v>117</v>
      </c>
      <c r="G20281" s="61" t="s">
        <v>7358</v>
      </c>
      <c r="H20281" s="61" t="s">
        <v>967</v>
      </c>
      <c r="I20281" s="61">
        <v>41.65</v>
      </c>
      <c r="J20281" s="61">
        <v>-81.430000000000007</v>
      </c>
      <c r="K20281">
        <v>32616</v>
      </c>
      <c r="L20281"/>
      <c r="M20281"/>
    </row>
    <row r="20282" spans="1:13">
      <c r="A20282" s="61" t="s">
        <v>40</v>
      </c>
      <c r="B20282" s="61">
        <v>45320</v>
      </c>
      <c r="C20282" s="63" t="s">
        <v>968</v>
      </c>
      <c r="D20282" s="61">
        <v>0</v>
      </c>
      <c r="E20282" s="61" t="s">
        <v>3514</v>
      </c>
      <c r="F20282" s="61" t="s">
        <v>117</v>
      </c>
      <c r="G20282" s="61" t="s">
        <v>9438</v>
      </c>
      <c r="H20282" s="61" t="s">
        <v>967</v>
      </c>
      <c r="I20282" s="61">
        <v>39.74</v>
      </c>
      <c r="J20282" s="61">
        <v>-84.63</v>
      </c>
      <c r="K20282">
        <v>15530</v>
      </c>
      <c r="L20282"/>
      <c r="M20282"/>
    </row>
    <row r="20283" spans="1:13">
      <c r="A20283" s="61" t="s">
        <v>40</v>
      </c>
      <c r="B20283" s="61">
        <v>43517</v>
      </c>
      <c r="C20283" s="63" t="s">
        <v>968</v>
      </c>
      <c r="D20283" s="61">
        <v>0</v>
      </c>
      <c r="E20283" s="61" t="s">
        <v>9211</v>
      </c>
      <c r="F20283" s="61" t="s">
        <v>117</v>
      </c>
      <c r="G20283" s="61" t="s">
        <v>9204</v>
      </c>
      <c r="H20283" s="61" t="s">
        <v>967</v>
      </c>
      <c r="I20283" s="61">
        <v>41.44</v>
      </c>
      <c r="J20283" s="61">
        <v>-84.74</v>
      </c>
      <c r="K20283">
        <v>3494</v>
      </c>
      <c r="L20283"/>
      <c r="M20283"/>
    </row>
    <row r="20284" spans="1:13">
      <c r="A20284" s="61" t="s">
        <v>40</v>
      </c>
      <c r="B20284" s="61">
        <v>43320</v>
      </c>
      <c r="C20284" s="63" t="s">
        <v>968</v>
      </c>
      <c r="D20284" s="61">
        <v>0</v>
      </c>
      <c r="E20284" s="61" t="s">
        <v>942</v>
      </c>
      <c r="F20284" s="61" t="s">
        <v>117</v>
      </c>
      <c r="G20284" s="61" t="s">
        <v>9163</v>
      </c>
      <c r="H20284" s="61" t="s">
        <v>967</v>
      </c>
      <c r="I20284" s="61">
        <v>40.549999999999997</v>
      </c>
      <c r="J20284" s="61">
        <v>-82.86</v>
      </c>
      <c r="K20284">
        <v>1440</v>
      </c>
      <c r="L20284"/>
      <c r="M20284"/>
    </row>
    <row r="20285" spans="1:13">
      <c r="A20285" s="61" t="s">
        <v>40</v>
      </c>
      <c r="B20285" s="61">
        <v>43518</v>
      </c>
      <c r="C20285" s="63" t="s">
        <v>968</v>
      </c>
      <c r="D20285" s="61">
        <v>0</v>
      </c>
      <c r="E20285" s="61" t="s">
        <v>9212</v>
      </c>
      <c r="F20285" s="61" t="s">
        <v>117</v>
      </c>
      <c r="G20285" s="61" t="s">
        <v>9204</v>
      </c>
      <c r="H20285" s="61" t="s">
        <v>967</v>
      </c>
      <c r="I20285" s="61">
        <v>41.55</v>
      </c>
      <c r="J20285" s="61">
        <v>-84.76</v>
      </c>
      <c r="K20285">
        <v>2572</v>
      </c>
      <c r="L20285"/>
      <c r="M20285"/>
    </row>
    <row r="20286" spans="1:13">
      <c r="A20286" s="61" t="s">
        <v>40</v>
      </c>
      <c r="B20286" s="61">
        <v>45321</v>
      </c>
      <c r="C20286" s="63" t="s">
        <v>968</v>
      </c>
      <c r="D20286" s="61">
        <v>0</v>
      </c>
      <c r="E20286" s="61" t="s">
        <v>9476</v>
      </c>
      <c r="F20286" s="61" t="s">
        <v>117</v>
      </c>
      <c r="G20286" s="61" t="s">
        <v>9438</v>
      </c>
      <c r="H20286" s="61" t="s">
        <v>967</v>
      </c>
      <c r="I20286" s="61">
        <v>39.9</v>
      </c>
      <c r="J20286" s="61">
        <v>-84.67</v>
      </c>
      <c r="K20286">
        <v>859</v>
      </c>
      <c r="L20286"/>
      <c r="M20286"/>
    </row>
    <row r="20287" spans="1:13">
      <c r="A20287" s="61" t="s">
        <v>40</v>
      </c>
      <c r="B20287" s="61">
        <v>43416</v>
      </c>
      <c r="C20287" s="63" t="s">
        <v>968</v>
      </c>
      <c r="D20287" s="61">
        <v>0</v>
      </c>
      <c r="E20287" s="61" t="s">
        <v>7869</v>
      </c>
      <c r="F20287" s="61" t="s">
        <v>117</v>
      </c>
      <c r="G20287" s="61" t="s">
        <v>9183</v>
      </c>
      <c r="H20287" s="61" t="s">
        <v>967</v>
      </c>
      <c r="I20287" s="61">
        <v>41.47</v>
      </c>
      <c r="J20287" s="61">
        <v>-83.29</v>
      </c>
      <c r="K20287">
        <v>2769</v>
      </c>
      <c r="L20287"/>
      <c r="M20287"/>
    </row>
    <row r="20288" spans="1:13">
      <c r="A20288" s="61" t="s">
        <v>40</v>
      </c>
      <c r="B20288" s="61">
        <v>44035</v>
      </c>
      <c r="C20288" s="63" t="s">
        <v>968</v>
      </c>
      <c r="D20288" s="61">
        <v>0</v>
      </c>
      <c r="E20288" s="61" t="s">
        <v>9307</v>
      </c>
      <c r="F20288" s="61" t="s">
        <v>117</v>
      </c>
      <c r="G20288" s="61" t="s">
        <v>9294</v>
      </c>
      <c r="H20288" s="61" t="s">
        <v>967</v>
      </c>
      <c r="I20288" s="61">
        <v>41.37</v>
      </c>
      <c r="J20288" s="61">
        <v>-82.1</v>
      </c>
      <c r="K20288">
        <v>61921</v>
      </c>
      <c r="L20288"/>
      <c r="M20288"/>
    </row>
    <row r="20289" spans="1:13">
      <c r="A20289" s="61" t="s">
        <v>40</v>
      </c>
      <c r="B20289" s="61">
        <v>45322</v>
      </c>
      <c r="C20289" s="63" t="s">
        <v>968</v>
      </c>
      <c r="D20289" s="61">
        <v>0</v>
      </c>
      <c r="E20289" s="61" t="s">
        <v>2421</v>
      </c>
      <c r="F20289" s="61" t="s">
        <v>117</v>
      </c>
      <c r="G20289" s="61" t="s">
        <v>358</v>
      </c>
      <c r="H20289" s="61" t="s">
        <v>967</v>
      </c>
      <c r="I20289" s="61">
        <v>39.86</v>
      </c>
      <c r="J20289" s="61">
        <v>-84.3</v>
      </c>
      <c r="K20289">
        <v>21185</v>
      </c>
      <c r="L20289"/>
      <c r="M20289"/>
    </row>
    <row r="20290" spans="1:13">
      <c r="A20290" s="61" t="s">
        <v>40</v>
      </c>
      <c r="B20290" s="61">
        <v>45323</v>
      </c>
      <c r="C20290" s="63" t="s">
        <v>968</v>
      </c>
      <c r="D20290" s="61">
        <v>0</v>
      </c>
      <c r="E20290" s="61" t="s">
        <v>9477</v>
      </c>
      <c r="F20290" s="61" t="s">
        <v>117</v>
      </c>
      <c r="G20290" s="61" t="s">
        <v>8707</v>
      </c>
      <c r="H20290" s="61" t="s">
        <v>967</v>
      </c>
      <c r="I20290" s="61">
        <v>39.85</v>
      </c>
      <c r="J20290" s="61">
        <v>-83.93</v>
      </c>
      <c r="K20290">
        <v>5123</v>
      </c>
      <c r="L20290"/>
      <c r="M20290"/>
    </row>
    <row r="20291" spans="1:13">
      <c r="A20291" s="61" t="s">
        <v>40</v>
      </c>
      <c r="B20291" s="61">
        <v>44123</v>
      </c>
      <c r="C20291" s="63" t="s">
        <v>968</v>
      </c>
      <c r="D20291" s="61">
        <v>0</v>
      </c>
      <c r="E20291" s="61" t="s">
        <v>9326</v>
      </c>
      <c r="F20291" s="61" t="s">
        <v>117</v>
      </c>
      <c r="G20291" s="61" t="s">
        <v>9299</v>
      </c>
      <c r="H20291" s="61" t="s">
        <v>967</v>
      </c>
      <c r="I20291" s="61">
        <v>41.6</v>
      </c>
      <c r="J20291" s="61">
        <v>-81.52</v>
      </c>
      <c r="K20291">
        <v>17620</v>
      </c>
      <c r="L20291"/>
      <c r="M20291"/>
    </row>
    <row r="20292" spans="1:13">
      <c r="A20292" s="61" t="s">
        <v>40</v>
      </c>
      <c r="B20292" s="61">
        <v>44117</v>
      </c>
      <c r="C20292" s="63" t="s">
        <v>968</v>
      </c>
      <c r="D20292" s="61">
        <v>0</v>
      </c>
      <c r="E20292" s="61" t="s">
        <v>9326</v>
      </c>
      <c r="F20292" s="61" t="s">
        <v>117</v>
      </c>
      <c r="G20292" s="61" t="s">
        <v>9299</v>
      </c>
      <c r="H20292" s="61" t="s">
        <v>967</v>
      </c>
      <c r="I20292" s="61">
        <v>41.59</v>
      </c>
      <c r="J20292" s="61">
        <v>-81.510000000000005</v>
      </c>
      <c r="K20292">
        <v>10533</v>
      </c>
      <c r="L20292"/>
      <c r="M20292"/>
    </row>
    <row r="20293" spans="1:13">
      <c r="A20293" s="61" t="s">
        <v>40</v>
      </c>
      <c r="B20293" s="61">
        <v>44132</v>
      </c>
      <c r="C20293" s="63" t="s">
        <v>968</v>
      </c>
      <c r="D20293" s="61">
        <v>0</v>
      </c>
      <c r="E20293" s="61" t="s">
        <v>9326</v>
      </c>
      <c r="F20293" s="61" t="s">
        <v>117</v>
      </c>
      <c r="G20293" s="61" t="s">
        <v>9299</v>
      </c>
      <c r="H20293" s="61" t="s">
        <v>967</v>
      </c>
      <c r="I20293" s="61">
        <v>41.61</v>
      </c>
      <c r="J20293" s="61">
        <v>-81.5</v>
      </c>
      <c r="K20293">
        <v>14524</v>
      </c>
      <c r="L20293"/>
      <c r="M20293"/>
    </row>
    <row r="20294" spans="1:13">
      <c r="A20294" s="61" t="s">
        <v>40</v>
      </c>
      <c r="B20294" s="61">
        <v>45324</v>
      </c>
      <c r="C20294" s="63" t="s">
        <v>968</v>
      </c>
      <c r="D20294" s="61">
        <v>0</v>
      </c>
      <c r="E20294" s="61" t="s">
        <v>9478</v>
      </c>
      <c r="F20294" s="61" t="s">
        <v>117</v>
      </c>
      <c r="G20294" s="61" t="s">
        <v>506</v>
      </c>
      <c r="H20294" s="61" t="s">
        <v>967</v>
      </c>
      <c r="I20294" s="61">
        <v>39.799999999999997</v>
      </c>
      <c r="J20294" s="61">
        <v>-84.01</v>
      </c>
      <c r="K20294">
        <v>40449</v>
      </c>
      <c r="L20294"/>
      <c r="M20294"/>
    </row>
    <row r="20295" spans="1:13">
      <c r="A20295" s="61" t="s">
        <v>40</v>
      </c>
      <c r="B20295" s="61">
        <v>45014</v>
      </c>
      <c r="C20295" s="63" t="s">
        <v>968</v>
      </c>
      <c r="D20295" s="61">
        <v>0</v>
      </c>
      <c r="E20295" s="61" t="s">
        <v>1935</v>
      </c>
      <c r="F20295" s="61" t="s">
        <v>117</v>
      </c>
      <c r="G20295" s="61" t="s">
        <v>4280</v>
      </c>
      <c r="H20295" s="61" t="s">
        <v>967</v>
      </c>
      <c r="I20295" s="61">
        <v>39.33</v>
      </c>
      <c r="J20295" s="61">
        <v>-84.54</v>
      </c>
      <c r="K20295">
        <v>46169</v>
      </c>
      <c r="L20295"/>
      <c r="M20295"/>
    </row>
    <row r="20296" spans="1:13">
      <c r="A20296" s="61" t="s">
        <v>40</v>
      </c>
      <c r="B20296" s="61">
        <v>44417</v>
      </c>
      <c r="C20296" s="63" t="s">
        <v>968</v>
      </c>
      <c r="D20296" s="61">
        <v>0</v>
      </c>
      <c r="E20296" s="61" t="s">
        <v>9364</v>
      </c>
      <c r="F20296" s="61" t="s">
        <v>117</v>
      </c>
      <c r="G20296" s="61" t="s">
        <v>9359</v>
      </c>
      <c r="H20296" s="61" t="s">
        <v>967</v>
      </c>
      <c r="I20296" s="61">
        <v>41.39</v>
      </c>
      <c r="J20296" s="61">
        <v>-80.66</v>
      </c>
      <c r="K20296">
        <v>1539</v>
      </c>
      <c r="L20296"/>
      <c r="M20296"/>
    </row>
    <row r="20297" spans="1:13">
      <c r="A20297" s="61" t="s">
        <v>40</v>
      </c>
      <c r="B20297" s="61">
        <v>45325</v>
      </c>
      <c r="C20297" s="63" t="s">
        <v>968</v>
      </c>
      <c r="D20297" s="61">
        <v>0</v>
      </c>
      <c r="E20297" s="61" t="s">
        <v>3730</v>
      </c>
      <c r="F20297" s="61" t="s">
        <v>117</v>
      </c>
      <c r="G20297" s="61" t="s">
        <v>358</v>
      </c>
      <c r="H20297" s="61" t="s">
        <v>967</v>
      </c>
      <c r="I20297" s="61">
        <v>39.67</v>
      </c>
      <c r="J20297" s="61">
        <v>-84.42</v>
      </c>
      <c r="K20297">
        <v>2558</v>
      </c>
      <c r="L20297"/>
      <c r="M20297"/>
    </row>
    <row r="20298" spans="1:13">
      <c r="A20298" s="61" t="s">
        <v>40</v>
      </c>
      <c r="B20298" s="61">
        <v>43521</v>
      </c>
      <c r="C20298" s="63" t="s">
        <v>968</v>
      </c>
      <c r="D20298" s="61">
        <v>0</v>
      </c>
      <c r="E20298" s="61" t="s">
        <v>1751</v>
      </c>
      <c r="F20298" s="61" t="s">
        <v>117</v>
      </c>
      <c r="G20298" s="61" t="s">
        <v>185</v>
      </c>
      <c r="H20298" s="61" t="s">
        <v>967</v>
      </c>
      <c r="I20298" s="61">
        <v>41.67</v>
      </c>
      <c r="J20298" s="61">
        <v>-84.32</v>
      </c>
      <c r="K20298">
        <v>2693</v>
      </c>
      <c r="L20298"/>
      <c r="M20298"/>
    </row>
    <row r="20299" spans="1:13">
      <c r="A20299" s="61" t="s">
        <v>40</v>
      </c>
      <c r="B20299" s="61">
        <v>45118</v>
      </c>
      <c r="C20299" s="63" t="s">
        <v>968</v>
      </c>
      <c r="D20299" s="61">
        <v>0</v>
      </c>
      <c r="E20299" s="61" t="s">
        <v>296</v>
      </c>
      <c r="F20299" s="61" t="s">
        <v>117</v>
      </c>
      <c r="G20299" s="61" t="s">
        <v>9447</v>
      </c>
      <c r="H20299" s="61" t="s">
        <v>967</v>
      </c>
      <c r="I20299" s="61">
        <v>39.18</v>
      </c>
      <c r="J20299" s="61">
        <v>-83.93</v>
      </c>
      <c r="K20299">
        <v>3716</v>
      </c>
      <c r="L20299"/>
      <c r="M20299"/>
    </row>
    <row r="20300" spans="1:13">
      <c r="A20300" s="61" t="s">
        <v>40</v>
      </c>
      <c r="B20300" s="61">
        <v>45120</v>
      </c>
      <c r="C20300" s="63" t="s">
        <v>968</v>
      </c>
      <c r="D20300" s="61">
        <v>0</v>
      </c>
      <c r="E20300" s="61" t="s">
        <v>9452</v>
      </c>
      <c r="F20300" s="61" t="s">
        <v>117</v>
      </c>
      <c r="G20300" s="61" t="s">
        <v>9448</v>
      </c>
      <c r="H20300" s="61" t="s">
        <v>967</v>
      </c>
      <c r="I20300" s="61">
        <v>38.83</v>
      </c>
      <c r="J20300" s="61">
        <v>-84.09</v>
      </c>
      <c r="K20300">
        <v>3138</v>
      </c>
      <c r="L20300"/>
      <c r="M20300"/>
    </row>
    <row r="20301" spans="1:13">
      <c r="A20301" s="61" t="s">
        <v>40</v>
      </c>
      <c r="B20301" s="61">
        <v>45840</v>
      </c>
      <c r="C20301" s="63" t="s">
        <v>968</v>
      </c>
      <c r="D20301" s="61">
        <v>0</v>
      </c>
      <c r="E20301" s="61" t="s">
        <v>9566</v>
      </c>
      <c r="F20301" s="61" t="s">
        <v>117</v>
      </c>
      <c r="G20301" s="61" t="s">
        <v>694</v>
      </c>
      <c r="H20301" s="61" t="s">
        <v>967</v>
      </c>
      <c r="I20301" s="61">
        <v>41.04</v>
      </c>
      <c r="J20301" s="61">
        <v>-83.64</v>
      </c>
      <c r="K20301">
        <v>54901</v>
      </c>
      <c r="L20301"/>
      <c r="M20301"/>
    </row>
    <row r="20302" spans="1:13">
      <c r="A20302" s="61" t="s">
        <v>40</v>
      </c>
      <c r="B20302" s="61">
        <v>45729</v>
      </c>
      <c r="C20302" s="63" t="s">
        <v>968</v>
      </c>
      <c r="D20302" s="61">
        <v>0</v>
      </c>
      <c r="E20302" s="61" t="s">
        <v>718</v>
      </c>
      <c r="F20302" s="61" t="s">
        <v>117</v>
      </c>
      <c r="G20302" s="61" t="s">
        <v>625</v>
      </c>
      <c r="H20302" s="61" t="s">
        <v>967</v>
      </c>
      <c r="I20302" s="61">
        <v>39.4</v>
      </c>
      <c r="J20302" s="61">
        <v>-81.64</v>
      </c>
      <c r="K20302">
        <v>1460</v>
      </c>
      <c r="L20302"/>
      <c r="M20302"/>
    </row>
    <row r="20303" spans="1:13">
      <c r="A20303" s="61" t="s">
        <v>40</v>
      </c>
      <c r="B20303" s="61">
        <v>45326</v>
      </c>
      <c r="C20303" s="63" t="s">
        <v>968</v>
      </c>
      <c r="D20303" s="61">
        <v>0</v>
      </c>
      <c r="E20303" s="61" t="s">
        <v>7049</v>
      </c>
      <c r="F20303" s="61" t="s">
        <v>117</v>
      </c>
      <c r="G20303" s="61" t="s">
        <v>9475</v>
      </c>
      <c r="H20303" s="61" t="s">
        <v>967</v>
      </c>
      <c r="I20303" s="61">
        <v>40.14</v>
      </c>
      <c r="J20303" s="61">
        <v>-84.11</v>
      </c>
      <c r="K20303">
        <v>1170</v>
      </c>
      <c r="L20303"/>
      <c r="M20303"/>
    </row>
    <row r="20304" spans="1:13">
      <c r="A20304" s="61" t="s">
        <v>40</v>
      </c>
      <c r="B20304" s="61">
        <v>43977</v>
      </c>
      <c r="C20304" s="63" t="s">
        <v>968</v>
      </c>
      <c r="D20304" s="61">
        <v>0</v>
      </c>
      <c r="E20304" s="61" t="s">
        <v>2867</v>
      </c>
      <c r="F20304" s="61" t="s">
        <v>117</v>
      </c>
      <c r="G20304" s="61" t="s">
        <v>9235</v>
      </c>
      <c r="H20304" s="61" t="s">
        <v>967</v>
      </c>
      <c r="I20304" s="61">
        <v>40.14</v>
      </c>
      <c r="J20304" s="61">
        <v>-81.06</v>
      </c>
      <c r="K20304">
        <v>2178</v>
      </c>
      <c r="L20304"/>
      <c r="M20304"/>
    </row>
    <row r="20305" spans="1:13">
      <c r="A20305" s="61" t="s">
        <v>40</v>
      </c>
      <c r="B20305" s="61">
        <v>45843</v>
      </c>
      <c r="C20305" s="63" t="s">
        <v>968</v>
      </c>
      <c r="D20305" s="61">
        <v>0</v>
      </c>
      <c r="E20305" s="61" t="s">
        <v>352</v>
      </c>
      <c r="F20305" s="61" t="s">
        <v>117</v>
      </c>
      <c r="G20305" s="61" t="s">
        <v>8285</v>
      </c>
      <c r="H20305" s="61" t="s">
        <v>967</v>
      </c>
      <c r="I20305" s="61">
        <v>40.799999999999997</v>
      </c>
      <c r="J20305" s="61">
        <v>-83.51</v>
      </c>
      <c r="K20305">
        <v>3768</v>
      </c>
      <c r="L20305"/>
      <c r="M20305"/>
    </row>
    <row r="20306" spans="1:13">
      <c r="A20306" s="61" t="s">
        <v>40</v>
      </c>
      <c r="B20306" s="61">
        <v>45844</v>
      </c>
      <c r="C20306" s="63" t="s">
        <v>968</v>
      </c>
      <c r="D20306" s="61">
        <v>0</v>
      </c>
      <c r="E20306" s="61" t="s">
        <v>9569</v>
      </c>
      <c r="F20306" s="61" t="s">
        <v>117</v>
      </c>
      <c r="G20306" s="61" t="s">
        <v>633</v>
      </c>
      <c r="H20306" s="61" t="s">
        <v>967</v>
      </c>
      <c r="I20306" s="61">
        <v>40.9</v>
      </c>
      <c r="J20306" s="61">
        <v>-84.29</v>
      </c>
      <c r="K20306">
        <v>3251</v>
      </c>
      <c r="L20306"/>
      <c r="M20306"/>
    </row>
    <row r="20307" spans="1:13">
      <c r="A20307" s="61" t="s">
        <v>40</v>
      </c>
      <c r="B20307" s="61">
        <v>45845</v>
      </c>
      <c r="C20307" s="63" t="s">
        <v>968</v>
      </c>
      <c r="D20307" s="61">
        <v>0</v>
      </c>
      <c r="E20307" s="61" t="s">
        <v>9570</v>
      </c>
      <c r="F20307" s="61" t="s">
        <v>117</v>
      </c>
      <c r="G20307" s="61" t="s">
        <v>7700</v>
      </c>
      <c r="H20307" s="61" t="s">
        <v>967</v>
      </c>
      <c r="I20307" s="61">
        <v>40.340000000000003</v>
      </c>
      <c r="J20307" s="61">
        <v>-84.37</v>
      </c>
      <c r="K20307">
        <v>3270</v>
      </c>
      <c r="L20307"/>
      <c r="M20307"/>
    </row>
    <row r="20308" spans="1:13">
      <c r="A20308" s="61" t="s">
        <v>40</v>
      </c>
      <c r="B20308" s="61">
        <v>45846</v>
      </c>
      <c r="C20308" s="63" t="s">
        <v>968</v>
      </c>
      <c r="D20308" s="61">
        <v>0</v>
      </c>
      <c r="E20308" s="61" t="s">
        <v>9571</v>
      </c>
      <c r="F20308" s="61" t="s">
        <v>117</v>
      </c>
      <c r="G20308" s="61" t="s">
        <v>2662</v>
      </c>
      <c r="H20308" s="61" t="s">
        <v>967</v>
      </c>
      <c r="I20308" s="61">
        <v>40.409999999999997</v>
      </c>
      <c r="J20308" s="61">
        <v>-84.77</v>
      </c>
      <c r="K20308">
        <v>4461</v>
      </c>
      <c r="L20308"/>
      <c r="M20308"/>
    </row>
    <row r="20309" spans="1:13">
      <c r="A20309" s="61" t="s">
        <v>40</v>
      </c>
      <c r="B20309" s="61">
        <v>44830</v>
      </c>
      <c r="C20309" s="63" t="s">
        <v>968</v>
      </c>
      <c r="D20309" s="61">
        <v>0</v>
      </c>
      <c r="E20309" s="61" t="s">
        <v>9420</v>
      </c>
      <c r="F20309" s="61" t="s">
        <v>117</v>
      </c>
      <c r="G20309" s="61" t="s">
        <v>3438</v>
      </c>
      <c r="H20309" s="61" t="s">
        <v>967</v>
      </c>
      <c r="I20309" s="61">
        <v>41.15</v>
      </c>
      <c r="J20309" s="61">
        <v>-83.41</v>
      </c>
      <c r="K20309">
        <v>18442</v>
      </c>
      <c r="L20309"/>
      <c r="M20309"/>
    </row>
    <row r="20310" spans="1:13">
      <c r="A20310" s="61" t="s">
        <v>40</v>
      </c>
      <c r="B20310" s="61">
        <v>44418</v>
      </c>
      <c r="C20310" s="63" t="s">
        <v>968</v>
      </c>
      <c r="D20310" s="61">
        <v>0</v>
      </c>
      <c r="E20310" s="61" t="s">
        <v>9365</v>
      </c>
      <c r="F20310" s="61" t="s">
        <v>117</v>
      </c>
      <c r="G20310" s="61" t="s">
        <v>9359</v>
      </c>
      <c r="H20310" s="61" t="s">
        <v>967</v>
      </c>
      <c r="I20310" s="61">
        <v>41.33</v>
      </c>
      <c r="J20310" s="61">
        <v>-80.599999999999994</v>
      </c>
      <c r="K20310">
        <v>1224</v>
      </c>
      <c r="L20310"/>
      <c r="M20310"/>
    </row>
    <row r="20311" spans="1:13">
      <c r="A20311" s="61" t="s">
        <v>40</v>
      </c>
      <c r="B20311" s="61">
        <v>45628</v>
      </c>
      <c r="C20311" s="63" t="s">
        <v>968</v>
      </c>
      <c r="D20311" s="61">
        <v>0</v>
      </c>
      <c r="E20311" s="61" t="s">
        <v>1776</v>
      </c>
      <c r="F20311" s="61" t="s">
        <v>117</v>
      </c>
      <c r="G20311" s="61" t="s">
        <v>9143</v>
      </c>
      <c r="H20311" s="61" t="s">
        <v>967</v>
      </c>
      <c r="I20311" s="61">
        <v>39.4</v>
      </c>
      <c r="J20311" s="61">
        <v>-83.18</v>
      </c>
      <c r="K20311">
        <v>5429</v>
      </c>
      <c r="L20311"/>
      <c r="M20311"/>
    </row>
    <row r="20312" spans="1:13">
      <c r="A20312" s="61" t="s">
        <v>40</v>
      </c>
      <c r="B20312" s="61">
        <v>45005</v>
      </c>
      <c r="C20312" s="63" t="s">
        <v>968</v>
      </c>
      <c r="D20312" s="61">
        <v>0</v>
      </c>
      <c r="E20312" s="61" t="s">
        <v>300</v>
      </c>
      <c r="F20312" s="61" t="s">
        <v>117</v>
      </c>
      <c r="G20312" s="61" t="s">
        <v>572</v>
      </c>
      <c r="H20312" s="61" t="s">
        <v>967</v>
      </c>
      <c r="I20312" s="61">
        <v>39.549999999999997</v>
      </c>
      <c r="J20312" s="61">
        <v>-84.3</v>
      </c>
      <c r="K20312">
        <v>31577</v>
      </c>
      <c r="L20312"/>
      <c r="M20312"/>
    </row>
    <row r="20313" spans="1:13">
      <c r="A20313" s="61" t="s">
        <v>40</v>
      </c>
      <c r="B20313" s="61">
        <v>45629</v>
      </c>
      <c r="C20313" s="63" t="s">
        <v>968</v>
      </c>
      <c r="D20313" s="61">
        <v>0</v>
      </c>
      <c r="E20313" s="61" t="s">
        <v>9504</v>
      </c>
      <c r="F20313" s="61" t="s">
        <v>117</v>
      </c>
      <c r="G20313" s="61" t="s">
        <v>9505</v>
      </c>
      <c r="H20313" s="61" t="s">
        <v>967</v>
      </c>
      <c r="I20313" s="61">
        <v>38.6</v>
      </c>
      <c r="J20313" s="61">
        <v>-82.84</v>
      </c>
      <c r="K20313">
        <v>3220</v>
      </c>
      <c r="L20313"/>
      <c r="M20313"/>
    </row>
    <row r="20314" spans="1:13">
      <c r="A20314" s="61" t="s">
        <v>40</v>
      </c>
      <c r="B20314" s="61">
        <v>43822</v>
      </c>
      <c r="C20314" s="63" t="s">
        <v>968</v>
      </c>
      <c r="D20314" s="61">
        <v>0</v>
      </c>
      <c r="E20314" s="61" t="s">
        <v>9264</v>
      </c>
      <c r="F20314" s="61" t="s">
        <v>117</v>
      </c>
      <c r="G20314" s="61" t="s">
        <v>9232</v>
      </c>
      <c r="H20314" s="61" t="s">
        <v>967</v>
      </c>
      <c r="I20314" s="61">
        <v>40.11</v>
      </c>
      <c r="J20314" s="61">
        <v>-82.11</v>
      </c>
      <c r="K20314">
        <v>4668</v>
      </c>
      <c r="L20314"/>
      <c r="M20314"/>
    </row>
    <row r="20315" spans="1:13">
      <c r="A20315" s="61" t="s">
        <v>40</v>
      </c>
      <c r="B20315" s="61">
        <v>44627</v>
      </c>
      <c r="C20315" s="63" t="s">
        <v>968</v>
      </c>
      <c r="D20315" s="61">
        <v>0</v>
      </c>
      <c r="E20315" s="61" t="s">
        <v>4553</v>
      </c>
      <c r="F20315" s="61" t="s">
        <v>117</v>
      </c>
      <c r="G20315" s="61" t="s">
        <v>763</v>
      </c>
      <c r="H20315" s="61" t="s">
        <v>967</v>
      </c>
      <c r="I20315" s="61">
        <v>40.67</v>
      </c>
      <c r="J20315" s="61">
        <v>-81.86</v>
      </c>
      <c r="K20315">
        <v>7692</v>
      </c>
      <c r="L20315"/>
      <c r="M20315"/>
    </row>
    <row r="20316" spans="1:13">
      <c r="A20316" s="61" t="s">
        <v>40</v>
      </c>
      <c r="B20316" s="61">
        <v>43019</v>
      </c>
      <c r="C20316" s="63" t="s">
        <v>968</v>
      </c>
      <c r="D20316" s="61">
        <v>0</v>
      </c>
      <c r="E20316" s="61" t="s">
        <v>4043</v>
      </c>
      <c r="F20316" s="61" t="s">
        <v>117</v>
      </c>
      <c r="G20316" s="61" t="s">
        <v>1813</v>
      </c>
      <c r="H20316" s="61" t="s">
        <v>967</v>
      </c>
      <c r="I20316" s="61">
        <v>40.47</v>
      </c>
      <c r="J20316" s="61">
        <v>-82.54</v>
      </c>
      <c r="K20316">
        <v>9419</v>
      </c>
      <c r="L20316"/>
      <c r="M20316"/>
    </row>
    <row r="20317" spans="1:13">
      <c r="A20317" s="61" t="s">
        <v>40</v>
      </c>
      <c r="B20317" s="61">
        <v>43973</v>
      </c>
      <c r="C20317" s="63" t="s">
        <v>968</v>
      </c>
      <c r="D20317" s="61">
        <v>0</v>
      </c>
      <c r="E20317" s="61" t="s">
        <v>1670</v>
      </c>
      <c r="F20317" s="61" t="s">
        <v>117</v>
      </c>
      <c r="G20317" s="61" t="s">
        <v>6447</v>
      </c>
      <c r="H20317" s="61" t="s">
        <v>967</v>
      </c>
      <c r="I20317" s="61">
        <v>40.21</v>
      </c>
      <c r="J20317" s="61">
        <v>-81.260000000000005</v>
      </c>
      <c r="K20317">
        <v>1947</v>
      </c>
      <c r="L20317"/>
      <c r="M20317"/>
    </row>
    <row r="20318" spans="1:13">
      <c r="A20318" s="61" t="s">
        <v>40</v>
      </c>
      <c r="B20318" s="61">
        <v>43420</v>
      </c>
      <c r="C20318" s="63" t="s">
        <v>968</v>
      </c>
      <c r="D20318" s="61">
        <v>0</v>
      </c>
      <c r="E20318" s="61" t="s">
        <v>1474</v>
      </c>
      <c r="F20318" s="61" t="s">
        <v>117</v>
      </c>
      <c r="G20318" s="61" t="s">
        <v>9181</v>
      </c>
      <c r="H20318" s="61" t="s">
        <v>967</v>
      </c>
      <c r="I20318" s="61">
        <v>41.35</v>
      </c>
      <c r="J20318" s="61">
        <v>-83.11</v>
      </c>
      <c r="K20318">
        <v>29332</v>
      </c>
      <c r="L20318"/>
      <c r="M20318"/>
    </row>
    <row r="20319" spans="1:13">
      <c r="A20319" s="61" t="s">
        <v>40</v>
      </c>
      <c r="B20319" s="61">
        <v>43824</v>
      </c>
      <c r="C20319" s="63" t="s">
        <v>968</v>
      </c>
      <c r="D20319" s="61">
        <v>0</v>
      </c>
      <c r="E20319" s="61" t="s">
        <v>9265</v>
      </c>
      <c r="F20319" s="61" t="s">
        <v>117</v>
      </c>
      <c r="G20319" s="61" t="s">
        <v>9123</v>
      </c>
      <c r="H20319" s="61" t="s">
        <v>967</v>
      </c>
      <c r="I20319" s="61">
        <v>40.36</v>
      </c>
      <c r="J20319" s="61">
        <v>-81.75</v>
      </c>
      <c r="K20319">
        <v>3991</v>
      </c>
      <c r="L20319"/>
      <c r="M20319"/>
    </row>
    <row r="20320" spans="1:13">
      <c r="A20320" s="61" t="s">
        <v>40</v>
      </c>
      <c r="B20320" s="61">
        <v>43321</v>
      </c>
      <c r="C20320" s="63" t="s">
        <v>968</v>
      </c>
      <c r="D20320" s="61">
        <v>0</v>
      </c>
      <c r="E20320" s="61" t="s">
        <v>3440</v>
      </c>
      <c r="F20320" s="61" t="s">
        <v>117</v>
      </c>
      <c r="G20320" s="61" t="s">
        <v>9163</v>
      </c>
      <c r="H20320" s="61" t="s">
        <v>967</v>
      </c>
      <c r="I20320" s="61">
        <v>40.46</v>
      </c>
      <c r="J20320" s="61">
        <v>-82.83</v>
      </c>
      <c r="K20320">
        <v>250</v>
      </c>
      <c r="L20320"/>
      <c r="M20320"/>
    </row>
    <row r="20321" spans="1:13">
      <c r="A20321" s="61" t="s">
        <v>40</v>
      </c>
      <c r="B20321" s="61">
        <v>43021</v>
      </c>
      <c r="C20321" s="63" t="s">
        <v>968</v>
      </c>
      <c r="D20321" s="61">
        <v>0</v>
      </c>
      <c r="E20321" s="61" t="s">
        <v>5400</v>
      </c>
      <c r="F20321" s="61" t="s">
        <v>117</v>
      </c>
      <c r="G20321" s="61" t="s">
        <v>3123</v>
      </c>
      <c r="H20321" s="61" t="s">
        <v>967</v>
      </c>
      <c r="I20321" s="61">
        <v>40.22</v>
      </c>
      <c r="J20321" s="61">
        <v>-82.88</v>
      </c>
      <c r="K20321">
        <v>14622</v>
      </c>
      <c r="L20321"/>
      <c r="M20321"/>
    </row>
    <row r="20322" spans="1:13">
      <c r="A20322" s="61" t="s">
        <v>40</v>
      </c>
      <c r="B20322" s="61">
        <v>44833</v>
      </c>
      <c r="C20322" s="63" t="s">
        <v>968</v>
      </c>
      <c r="D20322" s="61">
        <v>0</v>
      </c>
      <c r="E20322" s="61" t="s">
        <v>9421</v>
      </c>
      <c r="F20322" s="61" t="s">
        <v>117</v>
      </c>
      <c r="G20322" s="61" t="s">
        <v>662</v>
      </c>
      <c r="H20322" s="61" t="s">
        <v>967</v>
      </c>
      <c r="I20322" s="61">
        <v>40.729999999999997</v>
      </c>
      <c r="J20322" s="61">
        <v>-82.79</v>
      </c>
      <c r="K20322">
        <v>16786</v>
      </c>
      <c r="L20322"/>
      <c r="M20322"/>
    </row>
    <row r="20323" spans="1:13">
      <c r="A20323" s="61" t="s">
        <v>40</v>
      </c>
      <c r="B20323" s="61">
        <v>45631</v>
      </c>
      <c r="C20323" s="63" t="s">
        <v>968</v>
      </c>
      <c r="D20323" s="61">
        <v>0</v>
      </c>
      <c r="E20323" s="61" t="s">
        <v>9506</v>
      </c>
      <c r="F20323" s="61" t="s">
        <v>117</v>
      </c>
      <c r="G20323" s="61" t="s">
        <v>9501</v>
      </c>
      <c r="H20323" s="61" t="s">
        <v>967</v>
      </c>
      <c r="I20323" s="61">
        <v>38.82</v>
      </c>
      <c r="J20323" s="61">
        <v>-82.19</v>
      </c>
      <c r="K20323">
        <v>14200</v>
      </c>
      <c r="L20323"/>
      <c r="M20323"/>
    </row>
    <row r="20324" spans="1:13">
      <c r="A20324" s="61" t="s">
        <v>40</v>
      </c>
      <c r="B20324" s="61">
        <v>43119</v>
      </c>
      <c r="C20324" s="63" t="s">
        <v>968</v>
      </c>
      <c r="D20324" s="61">
        <v>0</v>
      </c>
      <c r="E20324" s="61" t="s">
        <v>6458</v>
      </c>
      <c r="F20324" s="61" t="s">
        <v>117</v>
      </c>
      <c r="G20324" s="61" t="s">
        <v>428</v>
      </c>
      <c r="H20324" s="61" t="s">
        <v>967</v>
      </c>
      <c r="I20324" s="61">
        <v>39.93</v>
      </c>
      <c r="J20324" s="61">
        <v>-83.19</v>
      </c>
      <c r="K20324">
        <v>30072</v>
      </c>
      <c r="L20324"/>
      <c r="M20324"/>
    </row>
    <row r="20325" spans="1:13">
      <c r="A20325" s="61" t="s">
        <v>40</v>
      </c>
      <c r="B20325" s="61">
        <v>43022</v>
      </c>
      <c r="C20325" s="63" t="s">
        <v>968</v>
      </c>
      <c r="D20325" s="61">
        <v>0</v>
      </c>
      <c r="E20325" s="61" t="s">
        <v>9128</v>
      </c>
      <c r="F20325" s="61" t="s">
        <v>117</v>
      </c>
      <c r="G20325" s="61" t="s">
        <v>1813</v>
      </c>
      <c r="H20325" s="61" t="s">
        <v>967</v>
      </c>
      <c r="I20325" s="61">
        <v>40.369999999999997</v>
      </c>
      <c r="J20325" s="61">
        <v>-82.39</v>
      </c>
      <c r="K20325">
        <v>4120</v>
      </c>
      <c r="L20325"/>
      <c r="M20325"/>
    </row>
    <row r="20326" spans="1:13">
      <c r="A20326" s="61" t="s">
        <v>40</v>
      </c>
      <c r="B20326" s="61">
        <v>44231</v>
      </c>
      <c r="C20326" s="63" t="s">
        <v>968</v>
      </c>
      <c r="D20326" s="61">
        <v>0</v>
      </c>
      <c r="E20326" s="61" t="s">
        <v>9345</v>
      </c>
      <c r="F20326" s="61" t="s">
        <v>117</v>
      </c>
      <c r="G20326" s="61" t="s">
        <v>9339</v>
      </c>
      <c r="H20326" s="61" t="s">
        <v>967</v>
      </c>
      <c r="I20326" s="61">
        <v>41.28</v>
      </c>
      <c r="J20326" s="61">
        <v>-81.09</v>
      </c>
      <c r="K20326">
        <v>8398</v>
      </c>
      <c r="L20326"/>
      <c r="M20326"/>
    </row>
    <row r="20327" spans="1:13">
      <c r="A20327" s="61" t="s">
        <v>40</v>
      </c>
      <c r="B20327" s="61">
        <v>44040</v>
      </c>
      <c r="C20327" s="63" t="s">
        <v>968</v>
      </c>
      <c r="D20327" s="61">
        <v>0</v>
      </c>
      <c r="E20327" s="61" t="s">
        <v>9309</v>
      </c>
      <c r="F20327" s="61" t="s">
        <v>117</v>
      </c>
      <c r="G20327" s="61" t="s">
        <v>9299</v>
      </c>
      <c r="H20327" s="61" t="s">
        <v>967</v>
      </c>
      <c r="I20327" s="61">
        <v>41.53</v>
      </c>
      <c r="J20327" s="61">
        <v>-81.41</v>
      </c>
      <c r="K20327">
        <v>3032</v>
      </c>
      <c r="L20327"/>
      <c r="M20327"/>
    </row>
    <row r="20328" spans="1:13">
      <c r="A20328" s="61" t="s">
        <v>40</v>
      </c>
      <c r="B20328" s="61">
        <v>44041</v>
      </c>
      <c r="C20328" s="63" t="s">
        <v>968</v>
      </c>
      <c r="D20328" s="61">
        <v>0</v>
      </c>
      <c r="E20328" s="61" t="s">
        <v>893</v>
      </c>
      <c r="F20328" s="61" t="s">
        <v>117</v>
      </c>
      <c r="G20328" s="61" t="s">
        <v>9295</v>
      </c>
      <c r="H20328" s="61" t="s">
        <v>967</v>
      </c>
      <c r="I20328" s="61">
        <v>41.79</v>
      </c>
      <c r="J20328" s="61">
        <v>-80.94</v>
      </c>
      <c r="K20328">
        <v>13910</v>
      </c>
      <c r="L20328"/>
      <c r="M20328"/>
    </row>
    <row r="20329" spans="1:13">
      <c r="A20329" s="61" t="s">
        <v>40</v>
      </c>
      <c r="B20329" s="61">
        <v>43430</v>
      </c>
      <c r="C20329" s="63" t="s">
        <v>968</v>
      </c>
      <c r="D20329" s="61">
        <v>0</v>
      </c>
      <c r="E20329" s="61" t="s">
        <v>3441</v>
      </c>
      <c r="F20329" s="61" t="s">
        <v>117</v>
      </c>
      <c r="G20329" s="61" t="s">
        <v>9183</v>
      </c>
      <c r="H20329" s="61" t="s">
        <v>967</v>
      </c>
      <c r="I20329" s="61">
        <v>41.51</v>
      </c>
      <c r="J20329" s="61">
        <v>-83.36</v>
      </c>
      <c r="K20329">
        <v>4631</v>
      </c>
      <c r="L20329"/>
      <c r="M20329"/>
    </row>
    <row r="20330" spans="1:13">
      <c r="A20330" s="61" t="s">
        <v>40</v>
      </c>
      <c r="B20330" s="61">
        <v>45121</v>
      </c>
      <c r="C20330" s="63" t="s">
        <v>968</v>
      </c>
      <c r="D20330" s="61">
        <v>0</v>
      </c>
      <c r="E20330" s="61" t="s">
        <v>945</v>
      </c>
      <c r="F20330" s="61" t="s">
        <v>117</v>
      </c>
      <c r="G20330" s="61" t="s">
        <v>9447</v>
      </c>
      <c r="H20330" s="61" t="s">
        <v>967</v>
      </c>
      <c r="I20330" s="61">
        <v>38.86</v>
      </c>
      <c r="J20330" s="61">
        <v>-83.9</v>
      </c>
      <c r="K20330">
        <v>8927</v>
      </c>
      <c r="L20330"/>
      <c r="M20330"/>
    </row>
    <row r="20331" spans="1:13">
      <c r="A20331" s="61" t="s">
        <v>40</v>
      </c>
      <c r="B20331" s="61">
        <v>45327</v>
      </c>
      <c r="C20331" s="63" t="s">
        <v>968</v>
      </c>
      <c r="D20331" s="61">
        <v>0</v>
      </c>
      <c r="E20331" s="61" t="s">
        <v>3212</v>
      </c>
      <c r="F20331" s="61" t="s">
        <v>117</v>
      </c>
      <c r="G20331" s="61" t="s">
        <v>358</v>
      </c>
      <c r="H20331" s="61" t="s">
        <v>967</v>
      </c>
      <c r="I20331" s="61">
        <v>39.630000000000003</v>
      </c>
      <c r="J20331" s="61">
        <v>-84.36</v>
      </c>
      <c r="K20331">
        <v>9388</v>
      </c>
      <c r="L20331"/>
      <c r="M20331"/>
    </row>
    <row r="20332" spans="1:13">
      <c r="A20332" s="61" t="s">
        <v>40</v>
      </c>
      <c r="B20332" s="61">
        <v>43431</v>
      </c>
      <c r="C20332" s="63" t="s">
        <v>968</v>
      </c>
      <c r="D20332" s="61">
        <v>0</v>
      </c>
      <c r="E20332" s="61" t="s">
        <v>9187</v>
      </c>
      <c r="F20332" s="61" t="s">
        <v>117</v>
      </c>
      <c r="G20332" s="61" t="s">
        <v>9181</v>
      </c>
      <c r="H20332" s="61" t="s">
        <v>967</v>
      </c>
      <c r="I20332" s="61">
        <v>41.38</v>
      </c>
      <c r="J20332" s="61">
        <v>-83.32</v>
      </c>
      <c r="K20332">
        <v>4500</v>
      </c>
      <c r="L20332"/>
      <c r="M20332"/>
    </row>
    <row r="20333" spans="1:13">
      <c r="A20333" s="61" t="s">
        <v>40</v>
      </c>
      <c r="B20333" s="61">
        <v>44420</v>
      </c>
      <c r="C20333" s="63" t="s">
        <v>968</v>
      </c>
      <c r="D20333" s="61">
        <v>0</v>
      </c>
      <c r="E20333" s="61" t="s">
        <v>379</v>
      </c>
      <c r="F20333" s="61" t="s">
        <v>117</v>
      </c>
      <c r="G20333" s="61" t="s">
        <v>9359</v>
      </c>
      <c r="H20333" s="61" t="s">
        <v>967</v>
      </c>
      <c r="I20333" s="61">
        <v>41.15</v>
      </c>
      <c r="J20333" s="61">
        <v>-80.69</v>
      </c>
      <c r="K20333">
        <v>15033</v>
      </c>
      <c r="L20333"/>
      <c r="M20333"/>
    </row>
    <row r="20334" spans="1:13">
      <c r="A20334" s="61" t="s">
        <v>40</v>
      </c>
      <c r="B20334" s="61">
        <v>43739</v>
      </c>
      <c r="C20334" s="63" t="s">
        <v>968</v>
      </c>
      <c r="D20334" s="61">
        <v>0</v>
      </c>
      <c r="E20334" s="61" t="s">
        <v>3154</v>
      </c>
      <c r="F20334" s="61" t="s">
        <v>117</v>
      </c>
      <c r="G20334" s="61" t="s">
        <v>4539</v>
      </c>
      <c r="H20334" s="61" t="s">
        <v>967</v>
      </c>
      <c r="I20334" s="61">
        <v>39.880000000000003</v>
      </c>
      <c r="J20334" s="61">
        <v>-82.31</v>
      </c>
      <c r="K20334">
        <v>2380</v>
      </c>
      <c r="L20334"/>
      <c r="M20334"/>
    </row>
    <row r="20335" spans="1:13">
      <c r="A20335" s="61" t="s">
        <v>40</v>
      </c>
      <c r="B20335" s="61">
        <v>44628</v>
      </c>
      <c r="C20335" s="63" t="s">
        <v>968</v>
      </c>
      <c r="D20335" s="61">
        <v>0</v>
      </c>
      <c r="E20335" s="61" t="s">
        <v>3077</v>
      </c>
      <c r="F20335" s="61" t="s">
        <v>117</v>
      </c>
      <c r="G20335" s="61" t="s">
        <v>7417</v>
      </c>
      <c r="H20335" s="61" t="s">
        <v>967</v>
      </c>
      <c r="I20335" s="61">
        <v>40.53</v>
      </c>
      <c r="J20335" s="61">
        <v>-82.17</v>
      </c>
      <c r="K20335">
        <v>1119</v>
      </c>
      <c r="L20335"/>
      <c r="M20335"/>
    </row>
    <row r="20336" spans="1:13">
      <c r="A20336" s="61" t="s">
        <v>40</v>
      </c>
      <c r="B20336" s="61">
        <v>45732</v>
      </c>
      <c r="C20336" s="63" t="s">
        <v>968</v>
      </c>
      <c r="D20336" s="61">
        <v>0</v>
      </c>
      <c r="E20336" s="61" t="s">
        <v>9542</v>
      </c>
      <c r="F20336" s="61" t="s">
        <v>117</v>
      </c>
      <c r="G20336" s="61" t="s">
        <v>9537</v>
      </c>
      <c r="H20336" s="61" t="s">
        <v>967</v>
      </c>
      <c r="I20336" s="61">
        <v>39.5</v>
      </c>
      <c r="J20336" s="61">
        <v>-82.08</v>
      </c>
      <c r="K20336">
        <v>4524</v>
      </c>
      <c r="L20336"/>
      <c r="M20336"/>
    </row>
    <row r="20337" spans="1:13">
      <c r="A20337" s="61" t="s">
        <v>40</v>
      </c>
      <c r="B20337" s="61">
        <v>44629</v>
      </c>
      <c r="C20337" s="63" t="s">
        <v>968</v>
      </c>
      <c r="D20337" s="61">
        <v>0</v>
      </c>
      <c r="E20337" s="61" t="s">
        <v>9395</v>
      </c>
      <c r="F20337" s="61" t="s">
        <v>117</v>
      </c>
      <c r="G20337" s="61" t="s">
        <v>9269</v>
      </c>
      <c r="H20337" s="61" t="s">
        <v>967</v>
      </c>
      <c r="I20337" s="61">
        <v>40.35</v>
      </c>
      <c r="J20337" s="61">
        <v>-81.430000000000007</v>
      </c>
      <c r="K20337">
        <v>2126</v>
      </c>
      <c r="L20337"/>
      <c r="M20337"/>
    </row>
    <row r="20338" spans="1:13">
      <c r="A20338" s="61" t="s">
        <v>40</v>
      </c>
      <c r="B20338" s="61">
        <v>45809</v>
      </c>
      <c r="C20338" s="63" t="s">
        <v>968</v>
      </c>
      <c r="D20338" s="61">
        <v>0</v>
      </c>
      <c r="E20338" s="61" t="s">
        <v>9555</v>
      </c>
      <c r="F20338" s="61" t="s">
        <v>117</v>
      </c>
      <c r="G20338" s="61" t="s">
        <v>9005</v>
      </c>
      <c r="H20338" s="61" t="s">
        <v>967</v>
      </c>
      <c r="I20338" s="61">
        <v>40.85</v>
      </c>
      <c r="J20338" s="61">
        <v>-84.19</v>
      </c>
      <c r="K20338">
        <v>173</v>
      </c>
      <c r="L20338"/>
      <c r="M20338"/>
    </row>
    <row r="20339" spans="1:13">
      <c r="A20339" s="61" t="s">
        <v>40</v>
      </c>
      <c r="B20339" s="61">
        <v>45122</v>
      </c>
      <c r="C20339" s="63" t="s">
        <v>968</v>
      </c>
      <c r="D20339" s="61">
        <v>0</v>
      </c>
      <c r="E20339" s="61" t="s">
        <v>997</v>
      </c>
      <c r="F20339" s="61" t="s">
        <v>117</v>
      </c>
      <c r="G20339" s="61" t="s">
        <v>9448</v>
      </c>
      <c r="H20339" s="61" t="s">
        <v>967</v>
      </c>
      <c r="I20339" s="61">
        <v>39.22</v>
      </c>
      <c r="J20339" s="61">
        <v>-84.09</v>
      </c>
      <c r="K20339">
        <v>10757</v>
      </c>
      <c r="L20339"/>
      <c r="M20339"/>
    </row>
    <row r="20340" spans="1:13">
      <c r="A20340" s="61" t="s">
        <v>40</v>
      </c>
      <c r="B20340" s="61">
        <v>44044</v>
      </c>
      <c r="C20340" s="63" t="s">
        <v>968</v>
      </c>
      <c r="D20340" s="61">
        <v>0</v>
      </c>
      <c r="E20340" s="61" t="s">
        <v>1122</v>
      </c>
      <c r="F20340" s="61" t="s">
        <v>117</v>
      </c>
      <c r="G20340" s="61" t="s">
        <v>9294</v>
      </c>
      <c r="H20340" s="61" t="s">
        <v>967</v>
      </c>
      <c r="I20340" s="61">
        <v>41.28</v>
      </c>
      <c r="J20340" s="61">
        <v>-82.03</v>
      </c>
      <c r="K20340">
        <v>14911</v>
      </c>
      <c r="L20340"/>
      <c r="M20340"/>
    </row>
    <row r="20341" spans="1:13">
      <c r="A20341" s="61" t="s">
        <v>40</v>
      </c>
      <c r="B20341" s="61">
        <v>43522</v>
      </c>
      <c r="C20341" s="63" t="s">
        <v>968</v>
      </c>
      <c r="D20341" s="61">
        <v>0</v>
      </c>
      <c r="E20341" s="61" t="s">
        <v>9214</v>
      </c>
      <c r="F20341" s="61" t="s">
        <v>117</v>
      </c>
      <c r="G20341" s="61" t="s">
        <v>6381</v>
      </c>
      <c r="H20341" s="61" t="s">
        <v>967</v>
      </c>
      <c r="I20341" s="61">
        <v>41.41</v>
      </c>
      <c r="J20341" s="61">
        <v>-83.86</v>
      </c>
      <c r="K20341">
        <v>3249</v>
      </c>
      <c r="L20341"/>
      <c r="M20341"/>
    </row>
    <row r="20342" spans="1:13">
      <c r="A20342" s="61" t="s">
        <v>40</v>
      </c>
      <c r="B20342" s="61">
        <v>43023</v>
      </c>
      <c r="C20342" s="63" t="s">
        <v>968</v>
      </c>
      <c r="D20342" s="61">
        <v>0</v>
      </c>
      <c r="E20342" s="61" t="s">
        <v>1000</v>
      </c>
      <c r="F20342" s="61" t="s">
        <v>117</v>
      </c>
      <c r="G20342" s="61" t="s">
        <v>9119</v>
      </c>
      <c r="H20342" s="61" t="s">
        <v>967</v>
      </c>
      <c r="I20342" s="61">
        <v>40.07</v>
      </c>
      <c r="J20342" s="61">
        <v>-82.5</v>
      </c>
      <c r="K20342">
        <v>14462</v>
      </c>
      <c r="L20342"/>
      <c r="M20342"/>
    </row>
    <row r="20343" spans="1:13">
      <c r="A20343" s="61" t="s">
        <v>40</v>
      </c>
      <c r="B20343" s="61">
        <v>45734</v>
      </c>
      <c r="C20343" s="63" t="s">
        <v>968</v>
      </c>
      <c r="D20343" s="61">
        <v>0</v>
      </c>
      <c r="E20343" s="61" t="s">
        <v>542</v>
      </c>
      <c r="F20343" s="61" t="s">
        <v>117</v>
      </c>
      <c r="G20343" s="61" t="s">
        <v>603</v>
      </c>
      <c r="H20343" s="61" t="s">
        <v>967</v>
      </c>
      <c r="I20343" s="61">
        <v>39.659999999999997</v>
      </c>
      <c r="J20343" s="61">
        <v>-81.17</v>
      </c>
      <c r="K20343">
        <v>409</v>
      </c>
      <c r="L20343"/>
      <c r="M20343"/>
    </row>
    <row r="20344" spans="1:13">
      <c r="A20344" s="61" t="s">
        <v>40</v>
      </c>
      <c r="B20344" s="61">
        <v>43432</v>
      </c>
      <c r="C20344" s="63" t="s">
        <v>968</v>
      </c>
      <c r="D20344" s="61">
        <v>0</v>
      </c>
      <c r="E20344" s="61" t="s">
        <v>9188</v>
      </c>
      <c r="F20344" s="61" t="s">
        <v>117</v>
      </c>
      <c r="G20344" s="61" t="s">
        <v>9183</v>
      </c>
      <c r="H20344" s="61" t="s">
        <v>967</v>
      </c>
      <c r="I20344" s="61">
        <v>41.52</v>
      </c>
      <c r="J20344" s="61">
        <v>-83.26</v>
      </c>
      <c r="K20344">
        <v>1354</v>
      </c>
      <c r="L20344"/>
      <c r="M20344"/>
    </row>
    <row r="20345" spans="1:13">
      <c r="A20345" s="61" t="s">
        <v>40</v>
      </c>
      <c r="B20345" s="61">
        <v>44836</v>
      </c>
      <c r="C20345" s="63" t="s">
        <v>968</v>
      </c>
      <c r="D20345" s="61">
        <v>0</v>
      </c>
      <c r="E20345" s="61" t="s">
        <v>9422</v>
      </c>
      <c r="F20345" s="61" t="s">
        <v>117</v>
      </c>
      <c r="G20345" s="61" t="s">
        <v>3438</v>
      </c>
      <c r="H20345" s="61" t="s">
        <v>967</v>
      </c>
      <c r="I20345" s="61">
        <v>41.25</v>
      </c>
      <c r="J20345" s="61">
        <v>-83.05</v>
      </c>
      <c r="K20345">
        <v>2538</v>
      </c>
      <c r="L20345"/>
      <c r="M20345"/>
    </row>
    <row r="20346" spans="1:13">
      <c r="A20346" s="61" t="s">
        <v>40</v>
      </c>
      <c r="B20346" s="61">
        <v>45123</v>
      </c>
      <c r="C20346" s="63" t="s">
        <v>968</v>
      </c>
      <c r="D20346" s="61">
        <v>0</v>
      </c>
      <c r="E20346" s="61" t="s">
        <v>1066</v>
      </c>
      <c r="F20346" s="61" t="s">
        <v>117</v>
      </c>
      <c r="G20346" s="61" t="s">
        <v>5977</v>
      </c>
      <c r="H20346" s="61" t="s">
        <v>967</v>
      </c>
      <c r="I20346" s="61">
        <v>39.35</v>
      </c>
      <c r="J20346" s="61">
        <v>-83.38</v>
      </c>
      <c r="K20346">
        <v>8776</v>
      </c>
      <c r="L20346"/>
      <c r="M20346"/>
    </row>
    <row r="20347" spans="1:13">
      <c r="A20347" s="61" t="s">
        <v>40</v>
      </c>
      <c r="B20347" s="61">
        <v>45331</v>
      </c>
      <c r="C20347" s="63" t="s">
        <v>968</v>
      </c>
      <c r="D20347" s="61">
        <v>0</v>
      </c>
      <c r="E20347" s="61" t="s">
        <v>306</v>
      </c>
      <c r="F20347" s="61" t="s">
        <v>117</v>
      </c>
      <c r="G20347" s="61" t="s">
        <v>9468</v>
      </c>
      <c r="H20347" s="61" t="s">
        <v>967</v>
      </c>
      <c r="I20347" s="61">
        <v>40.1</v>
      </c>
      <c r="J20347" s="61">
        <v>-84.62</v>
      </c>
      <c r="K20347">
        <v>22213</v>
      </c>
      <c r="L20347"/>
      <c r="M20347"/>
    </row>
    <row r="20348" spans="1:13">
      <c r="A20348" s="61" t="s">
        <v>40</v>
      </c>
      <c r="B20348" s="61">
        <v>44837</v>
      </c>
      <c r="C20348" s="63" t="s">
        <v>968</v>
      </c>
      <c r="D20348" s="61">
        <v>0</v>
      </c>
      <c r="E20348" s="61" t="s">
        <v>2290</v>
      </c>
      <c r="F20348" s="61" t="s">
        <v>117</v>
      </c>
      <c r="G20348" s="61" t="s">
        <v>9414</v>
      </c>
      <c r="H20348" s="61" t="s">
        <v>967</v>
      </c>
      <c r="I20348" s="61">
        <v>41.03</v>
      </c>
      <c r="J20348" s="61">
        <v>-82.51</v>
      </c>
      <c r="K20348">
        <v>4330</v>
      </c>
      <c r="L20348"/>
      <c r="M20348"/>
    </row>
    <row r="20349" spans="1:13">
      <c r="A20349" s="61" t="s">
        <v>40</v>
      </c>
      <c r="B20349" s="61">
        <v>43123</v>
      </c>
      <c r="C20349" s="63" t="s">
        <v>968</v>
      </c>
      <c r="D20349" s="61">
        <v>0</v>
      </c>
      <c r="E20349" s="61" t="s">
        <v>4315</v>
      </c>
      <c r="F20349" s="61" t="s">
        <v>117</v>
      </c>
      <c r="G20349" s="61" t="s">
        <v>428</v>
      </c>
      <c r="H20349" s="61" t="s">
        <v>967</v>
      </c>
      <c r="I20349" s="61">
        <v>39.869999999999997</v>
      </c>
      <c r="J20349" s="61">
        <v>-83.07</v>
      </c>
      <c r="K20349">
        <v>66188</v>
      </c>
      <c r="L20349"/>
      <c r="M20349"/>
    </row>
    <row r="20350" spans="1:13">
      <c r="A20350" s="61" t="s">
        <v>40</v>
      </c>
      <c r="B20350" s="61">
        <v>43125</v>
      </c>
      <c r="C20350" s="63" t="s">
        <v>968</v>
      </c>
      <c r="D20350" s="61">
        <v>0</v>
      </c>
      <c r="E20350" s="61" t="s">
        <v>9150</v>
      </c>
      <c r="F20350" s="61" t="s">
        <v>117</v>
      </c>
      <c r="G20350" s="61" t="s">
        <v>428</v>
      </c>
      <c r="H20350" s="61" t="s">
        <v>967</v>
      </c>
      <c r="I20350" s="61">
        <v>39.86</v>
      </c>
      <c r="J20350" s="61">
        <v>-82.89</v>
      </c>
      <c r="K20350">
        <v>14295</v>
      </c>
      <c r="L20350"/>
      <c r="M20350"/>
    </row>
    <row r="20351" spans="1:13">
      <c r="A20351" s="61" t="s">
        <v>40</v>
      </c>
      <c r="B20351" s="61">
        <v>45849</v>
      </c>
      <c r="C20351" s="63" t="s">
        <v>968</v>
      </c>
      <c r="D20351" s="61">
        <v>0</v>
      </c>
      <c r="E20351" s="61" t="s">
        <v>9572</v>
      </c>
      <c r="F20351" s="61" t="s">
        <v>117</v>
      </c>
      <c r="G20351" s="61" t="s">
        <v>251</v>
      </c>
      <c r="H20351" s="61" t="s">
        <v>967</v>
      </c>
      <c r="I20351" s="61">
        <v>41.01</v>
      </c>
      <c r="J20351" s="61">
        <v>-84.47</v>
      </c>
      <c r="K20351">
        <v>1154</v>
      </c>
      <c r="L20351"/>
      <c r="M20351"/>
    </row>
    <row r="20352" spans="1:13">
      <c r="A20352" s="61" t="s">
        <v>40</v>
      </c>
      <c r="B20352" s="61">
        <v>45735</v>
      </c>
      <c r="C20352" s="63" t="s">
        <v>968</v>
      </c>
      <c r="D20352" s="61">
        <v>0</v>
      </c>
      <c r="E20352" s="61" t="s">
        <v>9544</v>
      </c>
      <c r="F20352" s="61" t="s">
        <v>117</v>
      </c>
      <c r="G20352" s="61" t="s">
        <v>9537</v>
      </c>
      <c r="H20352" s="61" t="s">
        <v>967</v>
      </c>
      <c r="I20352" s="61">
        <v>39.29</v>
      </c>
      <c r="J20352" s="61">
        <v>-81.92</v>
      </c>
      <c r="K20352">
        <v>1619</v>
      </c>
      <c r="L20352"/>
      <c r="M20352"/>
    </row>
    <row r="20353" spans="1:13">
      <c r="A20353" s="61" t="s">
        <v>40</v>
      </c>
      <c r="B20353" s="61">
        <v>45634</v>
      </c>
      <c r="C20353" s="63" t="s">
        <v>968</v>
      </c>
      <c r="D20353" s="61">
        <v>0</v>
      </c>
      <c r="E20353" s="61" t="s">
        <v>2265</v>
      </c>
      <c r="F20353" s="61" t="s">
        <v>117</v>
      </c>
      <c r="G20353" s="61" t="s">
        <v>9502</v>
      </c>
      <c r="H20353" s="61" t="s">
        <v>967</v>
      </c>
      <c r="I20353" s="61">
        <v>39.159999999999997</v>
      </c>
      <c r="J20353" s="61">
        <v>-82.52</v>
      </c>
      <c r="K20353">
        <v>1893</v>
      </c>
      <c r="L20353"/>
      <c r="M20353"/>
    </row>
    <row r="20354" spans="1:13">
      <c r="A20354" s="61" t="s">
        <v>40</v>
      </c>
      <c r="B20354" s="61">
        <v>45130</v>
      </c>
      <c r="C20354" s="63" t="s">
        <v>968</v>
      </c>
      <c r="D20354" s="61">
        <v>0</v>
      </c>
      <c r="E20354" s="61" t="s">
        <v>9454</v>
      </c>
      <c r="F20354" s="61" t="s">
        <v>117</v>
      </c>
      <c r="G20354" s="61" t="s">
        <v>9447</v>
      </c>
      <c r="H20354" s="61" t="s">
        <v>967</v>
      </c>
      <c r="I20354" s="61">
        <v>38.909999999999997</v>
      </c>
      <c r="J20354" s="61">
        <v>-83.98</v>
      </c>
      <c r="K20354">
        <v>3585</v>
      </c>
      <c r="L20354"/>
      <c r="M20354"/>
    </row>
    <row r="20355" spans="1:13">
      <c r="A20355" s="61" t="s">
        <v>40</v>
      </c>
      <c r="B20355" s="61">
        <v>45013</v>
      </c>
      <c r="C20355" s="63" t="s">
        <v>968</v>
      </c>
      <c r="D20355" s="61">
        <v>0</v>
      </c>
      <c r="E20355" s="61" t="s">
        <v>894</v>
      </c>
      <c r="F20355" s="61" t="s">
        <v>117</v>
      </c>
      <c r="G20355" s="61" t="s">
        <v>4280</v>
      </c>
      <c r="H20355" s="61" t="s">
        <v>967</v>
      </c>
      <c r="I20355" s="61">
        <v>39.409999999999997</v>
      </c>
      <c r="J20355" s="61">
        <v>-84.65</v>
      </c>
      <c r="K20355">
        <v>53911</v>
      </c>
      <c r="L20355"/>
      <c r="M20355"/>
    </row>
    <row r="20356" spans="1:13">
      <c r="A20356" s="61" t="s">
        <v>40</v>
      </c>
      <c r="B20356" s="61">
        <v>45015</v>
      </c>
      <c r="C20356" s="63" t="s">
        <v>968</v>
      </c>
      <c r="D20356" s="61">
        <v>0</v>
      </c>
      <c r="E20356" s="61" t="s">
        <v>894</v>
      </c>
      <c r="F20356" s="61" t="s">
        <v>117</v>
      </c>
      <c r="G20356" s="61" t="s">
        <v>4280</v>
      </c>
      <c r="H20356" s="61" t="s">
        <v>967</v>
      </c>
      <c r="I20356" s="61">
        <v>39.380000000000003</v>
      </c>
      <c r="J20356" s="61">
        <v>-84.57</v>
      </c>
      <c r="K20356">
        <v>12103</v>
      </c>
      <c r="L20356"/>
      <c r="M20356"/>
    </row>
    <row r="20357" spans="1:13">
      <c r="A20357" s="61" t="s">
        <v>40</v>
      </c>
      <c r="B20357" s="61">
        <v>45011</v>
      </c>
      <c r="C20357" s="63" t="s">
        <v>968</v>
      </c>
      <c r="D20357" s="61">
        <v>0</v>
      </c>
      <c r="E20357" s="61" t="s">
        <v>894</v>
      </c>
      <c r="F20357" s="61" t="s">
        <v>117</v>
      </c>
      <c r="G20357" s="61" t="s">
        <v>4280</v>
      </c>
      <c r="H20357" s="61" t="s">
        <v>967</v>
      </c>
      <c r="I20357" s="61">
        <v>39.39</v>
      </c>
      <c r="J20357" s="61">
        <v>-84.56</v>
      </c>
      <c r="K20357">
        <v>73596</v>
      </c>
      <c r="L20357"/>
      <c r="M20357"/>
    </row>
    <row r="20358" spans="1:13">
      <c r="A20358" s="61" t="s">
        <v>40</v>
      </c>
      <c r="B20358" s="61">
        <v>43524</v>
      </c>
      <c r="C20358" s="63" t="s">
        <v>968</v>
      </c>
      <c r="D20358" s="61">
        <v>0</v>
      </c>
      <c r="E20358" s="61" t="s">
        <v>9215</v>
      </c>
      <c r="F20358" s="61" t="s">
        <v>117</v>
      </c>
      <c r="G20358" s="61" t="s">
        <v>308</v>
      </c>
      <c r="H20358" s="61" t="s">
        <v>967</v>
      </c>
      <c r="I20358" s="61">
        <v>41.23</v>
      </c>
      <c r="J20358" s="61">
        <v>-84.03</v>
      </c>
      <c r="K20358">
        <v>1239</v>
      </c>
      <c r="L20358"/>
      <c r="M20358"/>
    </row>
    <row r="20359" spans="1:13">
      <c r="A20359" s="61" t="s">
        <v>40</v>
      </c>
      <c r="B20359" s="61">
        <v>43930</v>
      </c>
      <c r="C20359" s="63" t="s">
        <v>968</v>
      </c>
      <c r="D20359" s="61">
        <v>0</v>
      </c>
      <c r="E20359" s="61" t="s">
        <v>9280</v>
      </c>
      <c r="F20359" s="61" t="s">
        <v>117</v>
      </c>
      <c r="G20359" s="61" t="s">
        <v>362</v>
      </c>
      <c r="H20359" s="61" t="s">
        <v>967</v>
      </c>
      <c r="I20359" s="61">
        <v>40.56</v>
      </c>
      <c r="J20359" s="61">
        <v>-80.760000000000005</v>
      </c>
      <c r="K20359">
        <v>681</v>
      </c>
      <c r="L20359"/>
      <c r="M20359"/>
    </row>
    <row r="20360" spans="1:13">
      <c r="A20360" s="61" t="s">
        <v>40</v>
      </c>
      <c r="B20360" s="61">
        <v>44423</v>
      </c>
      <c r="C20360" s="63" t="s">
        <v>968</v>
      </c>
      <c r="D20360" s="61">
        <v>0</v>
      </c>
      <c r="E20360" s="61" t="s">
        <v>9366</v>
      </c>
      <c r="F20360" s="61" t="s">
        <v>117</v>
      </c>
      <c r="G20360" s="61" t="s">
        <v>9279</v>
      </c>
      <c r="H20360" s="61" t="s">
        <v>967</v>
      </c>
      <c r="I20360" s="61">
        <v>40.75</v>
      </c>
      <c r="J20360" s="61">
        <v>-80.930000000000007</v>
      </c>
      <c r="K20360">
        <v>2234</v>
      </c>
      <c r="L20360"/>
      <c r="M20360"/>
    </row>
    <row r="20361" spans="1:13">
      <c r="A20361" s="61" t="s">
        <v>40</v>
      </c>
      <c r="B20361" s="61">
        <v>44631</v>
      </c>
      <c r="C20361" s="63" t="s">
        <v>968</v>
      </c>
      <c r="D20361" s="61">
        <v>1</v>
      </c>
      <c r="E20361" s="61" t="s">
        <v>9396</v>
      </c>
      <c r="F20361" s="61" t="s">
        <v>117</v>
      </c>
      <c r="G20361" s="61" t="s">
        <v>234</v>
      </c>
      <c r="H20361" s="61" t="s">
        <v>967</v>
      </c>
      <c r="I20361" s="61">
        <v>40.520000000000003</v>
      </c>
      <c r="J20361" s="61">
        <v>-81</v>
      </c>
      <c r="K20361">
        <v>28</v>
      </c>
      <c r="L20361"/>
      <c r="M20361"/>
    </row>
    <row r="20362" spans="1:13">
      <c r="A20362" s="61" t="s">
        <v>40</v>
      </c>
      <c r="B20362" s="61">
        <v>43323</v>
      </c>
      <c r="C20362" s="63" t="s">
        <v>968</v>
      </c>
      <c r="D20362" s="61">
        <v>0</v>
      </c>
      <c r="E20362" s="61" t="s">
        <v>9167</v>
      </c>
      <c r="F20362" s="61" t="s">
        <v>117</v>
      </c>
      <c r="G20362" s="61" t="s">
        <v>9165</v>
      </c>
      <c r="H20362" s="61" t="s">
        <v>967</v>
      </c>
      <c r="I20362" s="61">
        <v>40.729999999999997</v>
      </c>
      <c r="J20362" s="61">
        <v>-83.25</v>
      </c>
      <c r="K20362">
        <v>609</v>
      </c>
      <c r="L20362"/>
      <c r="M20362"/>
    </row>
    <row r="20363" spans="1:13">
      <c r="A20363" s="61" t="s">
        <v>40</v>
      </c>
      <c r="B20363" s="61">
        <v>45030</v>
      </c>
      <c r="C20363" s="63" t="s">
        <v>968</v>
      </c>
      <c r="D20363" s="61">
        <v>0</v>
      </c>
      <c r="E20363" s="61" t="s">
        <v>646</v>
      </c>
      <c r="F20363" s="61" t="s">
        <v>117</v>
      </c>
      <c r="G20363" s="61" t="s">
        <v>3088</v>
      </c>
      <c r="H20363" s="61" t="s">
        <v>967</v>
      </c>
      <c r="I20363" s="61">
        <v>39.24</v>
      </c>
      <c r="J20363" s="61">
        <v>-84.79</v>
      </c>
      <c r="K20363">
        <v>21234</v>
      </c>
      <c r="L20363"/>
      <c r="M20363"/>
    </row>
    <row r="20364" spans="1:13">
      <c r="A20364" s="61" t="s">
        <v>40</v>
      </c>
      <c r="B20364" s="61">
        <v>45850</v>
      </c>
      <c r="C20364" s="63" t="s">
        <v>968</v>
      </c>
      <c r="D20364" s="61">
        <v>0</v>
      </c>
      <c r="E20364" s="61" t="s">
        <v>9573</v>
      </c>
      <c r="F20364" s="61" t="s">
        <v>117</v>
      </c>
      <c r="G20364" s="61" t="s">
        <v>9005</v>
      </c>
      <c r="H20364" s="61" t="s">
        <v>967</v>
      </c>
      <c r="I20364" s="61">
        <v>40.700000000000003</v>
      </c>
      <c r="J20364" s="61">
        <v>-83.92</v>
      </c>
      <c r="K20364">
        <v>3617</v>
      </c>
      <c r="L20364"/>
      <c r="M20364"/>
    </row>
    <row r="20365" spans="1:13">
      <c r="A20365" s="61" t="s">
        <v>40</v>
      </c>
      <c r="B20365" s="61">
        <v>44632</v>
      </c>
      <c r="C20365" s="63" t="s">
        <v>968</v>
      </c>
      <c r="D20365" s="61">
        <v>0</v>
      </c>
      <c r="E20365" s="61" t="s">
        <v>850</v>
      </c>
      <c r="F20365" s="61" t="s">
        <v>117</v>
      </c>
      <c r="G20365" s="61" t="s">
        <v>9385</v>
      </c>
      <c r="H20365" s="61" t="s">
        <v>967</v>
      </c>
      <c r="I20365" s="61">
        <v>40.96</v>
      </c>
      <c r="J20365" s="61">
        <v>-81.33</v>
      </c>
      <c r="K20365">
        <v>10047</v>
      </c>
      <c r="L20365"/>
      <c r="M20365"/>
    </row>
    <row r="20366" spans="1:13">
      <c r="A20366" s="61" t="s">
        <v>40</v>
      </c>
      <c r="B20366" s="61">
        <v>43525</v>
      </c>
      <c r="C20366" s="63" t="s">
        <v>968</v>
      </c>
      <c r="D20366" s="61">
        <v>0</v>
      </c>
      <c r="E20366" s="61" t="s">
        <v>9216</v>
      </c>
      <c r="F20366" s="61" t="s">
        <v>117</v>
      </c>
      <c r="G20366" s="61" t="s">
        <v>6381</v>
      </c>
      <c r="H20366" s="61" t="s">
        <v>967</v>
      </c>
      <c r="I20366" s="61">
        <v>41.46</v>
      </c>
      <c r="J20366" s="61">
        <v>-83.7</v>
      </c>
      <c r="K20366">
        <v>1191</v>
      </c>
      <c r="L20366"/>
      <c r="M20366"/>
    </row>
    <row r="20367" spans="1:13">
      <c r="A20367" s="61" t="s">
        <v>40</v>
      </c>
      <c r="B20367" s="61">
        <v>45851</v>
      </c>
      <c r="C20367" s="63" t="s">
        <v>968</v>
      </c>
      <c r="D20367" s="61">
        <v>0</v>
      </c>
      <c r="E20367" s="61" t="s">
        <v>9574</v>
      </c>
      <c r="F20367" s="61" t="s">
        <v>117</v>
      </c>
      <c r="G20367" s="61" t="s">
        <v>251</v>
      </c>
      <c r="H20367" s="61" t="s">
        <v>967</v>
      </c>
      <c r="I20367" s="61">
        <v>41.01</v>
      </c>
      <c r="J20367" s="61">
        <v>-84.58</v>
      </c>
      <c r="K20367">
        <v>676</v>
      </c>
      <c r="L20367"/>
      <c r="M20367"/>
    </row>
    <row r="20368" spans="1:13">
      <c r="A20368" s="61" t="s">
        <v>40</v>
      </c>
      <c r="B20368" s="61">
        <v>43056</v>
      </c>
      <c r="C20368" s="63" t="s">
        <v>968</v>
      </c>
      <c r="D20368" s="61">
        <v>0</v>
      </c>
      <c r="E20368" s="61" t="s">
        <v>1079</v>
      </c>
      <c r="F20368" s="61" t="s">
        <v>117</v>
      </c>
      <c r="G20368" s="61" t="s">
        <v>9119</v>
      </c>
      <c r="H20368" s="61" t="s">
        <v>967</v>
      </c>
      <c r="I20368" s="61">
        <v>40.020000000000003</v>
      </c>
      <c r="J20368" s="61">
        <v>-82.43</v>
      </c>
      <c r="K20368">
        <v>17479</v>
      </c>
      <c r="L20368"/>
      <c r="M20368"/>
    </row>
    <row r="20369" spans="1:13">
      <c r="A20369" s="61" t="s">
        <v>40</v>
      </c>
      <c r="B20369" s="61">
        <v>43025</v>
      </c>
      <c r="C20369" s="63" t="s">
        <v>968</v>
      </c>
      <c r="D20369" s="61">
        <v>0</v>
      </c>
      <c r="E20369" s="61" t="s">
        <v>1506</v>
      </c>
      <c r="F20369" s="61" t="s">
        <v>117</v>
      </c>
      <c r="G20369" s="61" t="s">
        <v>9119</v>
      </c>
      <c r="H20369" s="61" t="s">
        <v>967</v>
      </c>
      <c r="I20369" s="61">
        <v>39.96</v>
      </c>
      <c r="J20369" s="61">
        <v>-82.49</v>
      </c>
      <c r="K20369">
        <v>5541</v>
      </c>
      <c r="L20369"/>
      <c r="M20369"/>
    </row>
    <row r="20370" spans="1:13">
      <c r="A20370" s="61" t="s">
        <v>40</v>
      </c>
      <c r="B20370" s="61">
        <v>43435</v>
      </c>
      <c r="C20370" s="63" t="s">
        <v>968</v>
      </c>
      <c r="D20370" s="61">
        <v>0</v>
      </c>
      <c r="E20370" s="61" t="s">
        <v>650</v>
      </c>
      <c r="F20370" s="61" t="s">
        <v>117</v>
      </c>
      <c r="G20370" s="61" t="s">
        <v>9181</v>
      </c>
      <c r="H20370" s="61" t="s">
        <v>967</v>
      </c>
      <c r="I20370" s="61">
        <v>41.33</v>
      </c>
      <c r="J20370" s="61">
        <v>-83.29</v>
      </c>
      <c r="K20370">
        <v>1484</v>
      </c>
      <c r="L20370"/>
      <c r="M20370"/>
    </row>
    <row r="20371" spans="1:13">
      <c r="A20371" s="61" t="s">
        <v>40</v>
      </c>
      <c r="B20371" s="61">
        <v>43526</v>
      </c>
      <c r="C20371" s="63" t="s">
        <v>968</v>
      </c>
      <c r="D20371" s="61">
        <v>0</v>
      </c>
      <c r="E20371" s="61" t="s">
        <v>2990</v>
      </c>
      <c r="F20371" s="61" t="s">
        <v>117</v>
      </c>
      <c r="G20371" s="61" t="s">
        <v>9209</v>
      </c>
      <c r="H20371" s="61" t="s">
        <v>967</v>
      </c>
      <c r="I20371" s="61">
        <v>41.29</v>
      </c>
      <c r="J20371" s="61">
        <v>-84.76</v>
      </c>
      <c r="K20371">
        <v>5995</v>
      </c>
      <c r="L20371"/>
      <c r="M20371"/>
    </row>
    <row r="20372" spans="1:13">
      <c r="A20372" s="61" t="s">
        <v>40</v>
      </c>
      <c r="B20372" s="61">
        <v>43026</v>
      </c>
      <c r="C20372" s="63" t="s">
        <v>968</v>
      </c>
      <c r="D20372" s="61">
        <v>0</v>
      </c>
      <c r="E20372" s="61" t="s">
        <v>7341</v>
      </c>
      <c r="F20372" s="61" t="s">
        <v>117</v>
      </c>
      <c r="G20372" s="61" t="s">
        <v>428</v>
      </c>
      <c r="H20372" s="61" t="s">
        <v>967</v>
      </c>
      <c r="I20372" s="61">
        <v>40.03</v>
      </c>
      <c r="J20372" s="61">
        <v>-83.14</v>
      </c>
      <c r="K20372">
        <v>64607</v>
      </c>
      <c r="L20372"/>
      <c r="M20372"/>
    </row>
    <row r="20373" spans="1:13">
      <c r="A20373" s="61" t="s">
        <v>40</v>
      </c>
      <c r="B20373" s="61">
        <v>45133</v>
      </c>
      <c r="C20373" s="63" t="s">
        <v>968</v>
      </c>
      <c r="D20373" s="61">
        <v>0</v>
      </c>
      <c r="E20373" s="61" t="s">
        <v>651</v>
      </c>
      <c r="F20373" s="61" t="s">
        <v>117</v>
      </c>
      <c r="G20373" s="61" t="s">
        <v>5977</v>
      </c>
      <c r="H20373" s="61" t="s">
        <v>967</v>
      </c>
      <c r="I20373" s="61">
        <v>39.200000000000003</v>
      </c>
      <c r="J20373" s="61">
        <v>-83.61</v>
      </c>
      <c r="K20373">
        <v>23646</v>
      </c>
      <c r="L20373"/>
      <c r="M20373"/>
    </row>
    <row r="20374" spans="1:13">
      <c r="A20374" s="61" t="s">
        <v>40</v>
      </c>
      <c r="B20374" s="61">
        <v>44233</v>
      </c>
      <c r="C20374" s="63" t="s">
        <v>968</v>
      </c>
      <c r="D20374" s="61">
        <v>0</v>
      </c>
      <c r="E20374" s="61" t="s">
        <v>1940</v>
      </c>
      <c r="F20374" s="61" t="s">
        <v>117</v>
      </c>
      <c r="G20374" s="61" t="s">
        <v>9341</v>
      </c>
      <c r="H20374" s="61" t="s">
        <v>967</v>
      </c>
      <c r="I20374" s="61">
        <v>41.23</v>
      </c>
      <c r="J20374" s="61">
        <v>-81.73</v>
      </c>
      <c r="K20374">
        <v>8025</v>
      </c>
      <c r="L20374"/>
      <c r="M20374"/>
    </row>
    <row r="20375" spans="1:13">
      <c r="A20375" s="61" t="s">
        <v>40</v>
      </c>
      <c r="B20375" s="61">
        <v>44234</v>
      </c>
      <c r="C20375" s="63" t="s">
        <v>968</v>
      </c>
      <c r="D20375" s="61">
        <v>0</v>
      </c>
      <c r="E20375" s="61" t="s">
        <v>259</v>
      </c>
      <c r="F20375" s="61" t="s">
        <v>117</v>
      </c>
      <c r="G20375" s="61" t="s">
        <v>9339</v>
      </c>
      <c r="H20375" s="61" t="s">
        <v>967</v>
      </c>
      <c r="I20375" s="61">
        <v>41.31</v>
      </c>
      <c r="J20375" s="61">
        <v>-81.14</v>
      </c>
      <c r="K20375">
        <v>3763</v>
      </c>
      <c r="L20375"/>
      <c r="M20375"/>
    </row>
    <row r="20376" spans="1:13">
      <c r="A20376" s="61" t="s">
        <v>40</v>
      </c>
      <c r="B20376" s="61">
        <v>43527</v>
      </c>
      <c r="C20376" s="63" t="s">
        <v>968</v>
      </c>
      <c r="D20376" s="61">
        <v>0</v>
      </c>
      <c r="E20376" s="61" t="s">
        <v>9217</v>
      </c>
      <c r="F20376" s="61" t="s">
        <v>117</v>
      </c>
      <c r="G20376" s="61" t="s">
        <v>308</v>
      </c>
      <c r="H20376" s="61" t="s">
        <v>967</v>
      </c>
      <c r="I20376" s="61">
        <v>41.24</v>
      </c>
      <c r="J20376" s="61">
        <v>-84.12</v>
      </c>
      <c r="K20376">
        <v>2152</v>
      </c>
      <c r="L20376"/>
      <c r="M20376"/>
    </row>
    <row r="20377" spans="1:13">
      <c r="A20377" s="61" t="s">
        <v>40</v>
      </c>
      <c r="B20377" s="61">
        <v>43528</v>
      </c>
      <c r="C20377" s="63" t="s">
        <v>968</v>
      </c>
      <c r="D20377" s="61">
        <v>0</v>
      </c>
      <c r="E20377" s="61" t="s">
        <v>1124</v>
      </c>
      <c r="F20377" s="61" t="s">
        <v>117</v>
      </c>
      <c r="G20377" s="61" t="s">
        <v>9185</v>
      </c>
      <c r="H20377" s="61" t="s">
        <v>967</v>
      </c>
      <c r="I20377" s="61">
        <v>41.62</v>
      </c>
      <c r="J20377" s="61">
        <v>-83.7</v>
      </c>
      <c r="K20377">
        <v>16746</v>
      </c>
      <c r="L20377"/>
      <c r="M20377"/>
    </row>
    <row r="20378" spans="1:13">
      <c r="A20378" s="61" t="s">
        <v>40</v>
      </c>
      <c r="B20378" s="61">
        <v>45332</v>
      </c>
      <c r="C20378" s="63" t="s">
        <v>968</v>
      </c>
      <c r="D20378" s="61">
        <v>0</v>
      </c>
      <c r="E20378" s="61" t="s">
        <v>9479</v>
      </c>
      <c r="F20378" s="61" t="s">
        <v>117</v>
      </c>
      <c r="G20378" s="61" t="s">
        <v>9468</v>
      </c>
      <c r="H20378" s="61" t="s">
        <v>967</v>
      </c>
      <c r="I20378" s="61">
        <v>39.99</v>
      </c>
      <c r="J20378" s="61">
        <v>-84.79</v>
      </c>
      <c r="K20378">
        <v>634</v>
      </c>
      <c r="L20378"/>
      <c r="M20378"/>
    </row>
    <row r="20379" spans="1:13">
      <c r="A20379" s="61" t="s">
        <v>40</v>
      </c>
      <c r="B20379" s="61">
        <v>44633</v>
      </c>
      <c r="C20379" s="63" t="s">
        <v>968</v>
      </c>
      <c r="D20379" s="61">
        <v>0</v>
      </c>
      <c r="E20379" s="61" t="s">
        <v>9397</v>
      </c>
      <c r="F20379" s="61" t="s">
        <v>117</v>
      </c>
      <c r="G20379" s="61" t="s">
        <v>7417</v>
      </c>
      <c r="H20379" s="61" t="s">
        <v>967</v>
      </c>
      <c r="I20379" s="61">
        <v>40.619999999999997</v>
      </c>
      <c r="J20379" s="61">
        <v>-81.92</v>
      </c>
      <c r="K20379">
        <v>2565</v>
      </c>
      <c r="L20379"/>
      <c r="M20379"/>
    </row>
    <row r="20380" spans="1:13">
      <c r="A20380" s="61" t="s">
        <v>40</v>
      </c>
      <c r="B20380" s="61">
        <v>44235</v>
      </c>
      <c r="C20380" s="63" t="s">
        <v>968</v>
      </c>
      <c r="D20380" s="61">
        <v>0</v>
      </c>
      <c r="E20380" s="61" t="s">
        <v>807</v>
      </c>
      <c r="F20380" s="61" t="s">
        <v>117</v>
      </c>
      <c r="G20380" s="61" t="s">
        <v>9341</v>
      </c>
      <c r="H20380" s="61" t="s">
        <v>967</v>
      </c>
      <c r="I20380" s="61">
        <v>41.02</v>
      </c>
      <c r="J20380" s="61">
        <v>-82.12</v>
      </c>
      <c r="K20380">
        <v>1960</v>
      </c>
      <c r="L20380"/>
      <c r="M20380"/>
    </row>
    <row r="20381" spans="1:13">
      <c r="A20381" s="61" t="s">
        <v>40</v>
      </c>
      <c r="B20381" s="61">
        <v>44634</v>
      </c>
      <c r="C20381" s="63" t="s">
        <v>968</v>
      </c>
      <c r="D20381" s="61">
        <v>0</v>
      </c>
      <c r="E20381" s="61" t="s">
        <v>9398</v>
      </c>
      <c r="F20381" s="61" t="s">
        <v>117</v>
      </c>
      <c r="G20381" s="61" t="s">
        <v>9279</v>
      </c>
      <c r="H20381" s="61" t="s">
        <v>967</v>
      </c>
      <c r="I20381" s="61">
        <v>40.85</v>
      </c>
      <c r="J20381" s="61">
        <v>-81.05</v>
      </c>
      <c r="K20381">
        <v>1995</v>
      </c>
      <c r="L20381"/>
      <c r="M20381"/>
    </row>
    <row r="20382" spans="1:13">
      <c r="A20382" s="61" t="s">
        <v>40</v>
      </c>
      <c r="B20382" s="61">
        <v>43976</v>
      </c>
      <c r="C20382" s="63" t="s">
        <v>968</v>
      </c>
      <c r="D20382" s="61">
        <v>0</v>
      </c>
      <c r="E20382" s="61" t="s">
        <v>1169</v>
      </c>
      <c r="F20382" s="61" t="s">
        <v>117</v>
      </c>
      <c r="G20382" s="61" t="s">
        <v>6447</v>
      </c>
      <c r="H20382" s="61" t="s">
        <v>967</v>
      </c>
      <c r="I20382" s="61">
        <v>40.32</v>
      </c>
      <c r="J20382" s="61">
        <v>-80.89</v>
      </c>
      <c r="K20382">
        <v>1543</v>
      </c>
      <c r="L20382"/>
      <c r="M20382"/>
    </row>
    <row r="20383" spans="1:13">
      <c r="A20383" s="61" t="s">
        <v>40</v>
      </c>
      <c r="B20383" s="61">
        <v>43746</v>
      </c>
      <c r="C20383" s="63" t="s">
        <v>968</v>
      </c>
      <c r="D20383" s="61">
        <v>0</v>
      </c>
      <c r="E20383" s="61" t="s">
        <v>2663</v>
      </c>
      <c r="F20383" s="61" t="s">
        <v>117</v>
      </c>
      <c r="G20383" s="61" t="s">
        <v>9232</v>
      </c>
      <c r="H20383" s="61" t="s">
        <v>967</v>
      </c>
      <c r="I20383" s="61">
        <v>39.96</v>
      </c>
      <c r="J20383" s="61">
        <v>-82.17</v>
      </c>
      <c r="K20383">
        <v>1261</v>
      </c>
      <c r="L20383"/>
      <c r="M20383"/>
    </row>
    <row r="20384" spans="1:13">
      <c r="A20384" s="61" t="s">
        <v>40</v>
      </c>
      <c r="B20384" s="61">
        <v>45333</v>
      </c>
      <c r="C20384" s="63" t="s">
        <v>968</v>
      </c>
      <c r="D20384" s="61">
        <v>0</v>
      </c>
      <c r="E20384" s="61" t="s">
        <v>4047</v>
      </c>
      <c r="F20384" s="61" t="s">
        <v>117</v>
      </c>
      <c r="G20384" s="61" t="s">
        <v>7700</v>
      </c>
      <c r="H20384" s="61" t="s">
        <v>967</v>
      </c>
      <c r="I20384" s="61">
        <v>40.24</v>
      </c>
      <c r="J20384" s="61">
        <v>-84.35</v>
      </c>
      <c r="K20384">
        <v>1389</v>
      </c>
      <c r="L20384"/>
      <c r="M20384"/>
    </row>
    <row r="20385" spans="1:13">
      <c r="A20385" s="61" t="s">
        <v>40</v>
      </c>
      <c r="B20385" s="61">
        <v>43028</v>
      </c>
      <c r="C20385" s="63" t="s">
        <v>968</v>
      </c>
      <c r="D20385" s="61">
        <v>0</v>
      </c>
      <c r="E20385" s="61" t="s">
        <v>652</v>
      </c>
      <c r="F20385" s="61" t="s">
        <v>117</v>
      </c>
      <c r="G20385" s="61" t="s">
        <v>1813</v>
      </c>
      <c r="H20385" s="61" t="s">
        <v>967</v>
      </c>
      <c r="I20385" s="61">
        <v>40.380000000000003</v>
      </c>
      <c r="J20385" s="61">
        <v>-82.27</v>
      </c>
      <c r="K20385">
        <v>7781</v>
      </c>
      <c r="L20385"/>
      <c r="M20385"/>
    </row>
    <row r="20386" spans="1:13">
      <c r="A20386" s="61" t="s">
        <v>40</v>
      </c>
      <c r="B20386" s="61">
        <v>44425</v>
      </c>
      <c r="C20386" s="63" t="s">
        <v>968</v>
      </c>
      <c r="D20386" s="61">
        <v>0</v>
      </c>
      <c r="E20386" s="61" t="s">
        <v>9367</v>
      </c>
      <c r="F20386" s="61" t="s">
        <v>117</v>
      </c>
      <c r="G20386" s="61" t="s">
        <v>9359</v>
      </c>
      <c r="H20386" s="61" t="s">
        <v>967</v>
      </c>
      <c r="I20386" s="61">
        <v>41.16</v>
      </c>
      <c r="J20386" s="61">
        <v>-80.56</v>
      </c>
      <c r="K20386">
        <v>14280</v>
      </c>
      <c r="L20386"/>
      <c r="M20386"/>
    </row>
    <row r="20387" spans="1:13">
      <c r="A20387" s="61" t="s">
        <v>40</v>
      </c>
      <c r="B20387" s="61">
        <v>44236</v>
      </c>
      <c r="C20387" s="63" t="s">
        <v>968</v>
      </c>
      <c r="D20387" s="61">
        <v>0</v>
      </c>
      <c r="E20387" s="61" t="s">
        <v>1171</v>
      </c>
      <c r="F20387" s="61" t="s">
        <v>117</v>
      </c>
      <c r="G20387" s="61" t="s">
        <v>9314</v>
      </c>
      <c r="H20387" s="61" t="s">
        <v>967</v>
      </c>
      <c r="I20387" s="61">
        <v>41.24</v>
      </c>
      <c r="J20387" s="61">
        <v>-81.45</v>
      </c>
      <c r="K20387">
        <v>26216</v>
      </c>
      <c r="L20387"/>
      <c r="M20387"/>
    </row>
    <row r="20388" spans="1:13">
      <c r="A20388" s="61" t="s">
        <v>40</v>
      </c>
      <c r="B20388" s="61">
        <v>44046</v>
      </c>
      <c r="C20388" s="63" t="s">
        <v>968</v>
      </c>
      <c r="D20388" s="61">
        <v>0</v>
      </c>
      <c r="E20388" s="61" t="s">
        <v>9311</v>
      </c>
      <c r="F20388" s="61" t="s">
        <v>117</v>
      </c>
      <c r="G20388" s="61" t="s">
        <v>9300</v>
      </c>
      <c r="H20388" s="61" t="s">
        <v>967</v>
      </c>
      <c r="I20388" s="61">
        <v>41.54</v>
      </c>
      <c r="J20388" s="61">
        <v>-81.069999999999993</v>
      </c>
      <c r="K20388">
        <v>2187</v>
      </c>
      <c r="L20388"/>
      <c r="M20388"/>
    </row>
    <row r="20389" spans="1:13">
      <c r="A20389" s="61" t="s">
        <v>40</v>
      </c>
      <c r="B20389" s="61">
        <v>43324</v>
      </c>
      <c r="C20389" s="63" t="s">
        <v>968</v>
      </c>
      <c r="D20389" s="61">
        <v>0</v>
      </c>
      <c r="E20389" s="61" t="s">
        <v>7833</v>
      </c>
      <c r="F20389" s="61" t="s">
        <v>117</v>
      </c>
      <c r="G20389" s="61" t="s">
        <v>6149</v>
      </c>
      <c r="H20389" s="61" t="s">
        <v>967</v>
      </c>
      <c r="I20389" s="61">
        <v>40.44</v>
      </c>
      <c r="J20389" s="61">
        <v>-83.8</v>
      </c>
      <c r="K20389">
        <v>2753</v>
      </c>
      <c r="L20389"/>
      <c r="M20389"/>
    </row>
    <row r="20390" spans="1:13">
      <c r="A20390" s="61" t="s">
        <v>40</v>
      </c>
      <c r="B20390" s="61">
        <v>44839</v>
      </c>
      <c r="C20390" s="63" t="s">
        <v>968</v>
      </c>
      <c r="D20390" s="61">
        <v>0</v>
      </c>
      <c r="E20390" s="61" t="s">
        <v>8297</v>
      </c>
      <c r="F20390" s="61" t="s">
        <v>117</v>
      </c>
      <c r="G20390" s="61" t="s">
        <v>3694</v>
      </c>
      <c r="H20390" s="61" t="s">
        <v>967</v>
      </c>
      <c r="I20390" s="61">
        <v>41.39</v>
      </c>
      <c r="J20390" s="61">
        <v>-82.56</v>
      </c>
      <c r="K20390">
        <v>12472</v>
      </c>
      <c r="L20390"/>
      <c r="M20390"/>
    </row>
    <row r="20391" spans="1:13">
      <c r="A20391" s="61" t="s">
        <v>40</v>
      </c>
      <c r="B20391" s="61">
        <v>44131</v>
      </c>
      <c r="C20391" s="63" t="s">
        <v>968</v>
      </c>
      <c r="D20391" s="61">
        <v>0</v>
      </c>
      <c r="E20391" s="61" t="s">
        <v>5959</v>
      </c>
      <c r="F20391" s="61" t="s">
        <v>117</v>
      </c>
      <c r="G20391" s="61" t="s">
        <v>9299</v>
      </c>
      <c r="H20391" s="61" t="s">
        <v>967</v>
      </c>
      <c r="I20391" s="61">
        <v>41.38</v>
      </c>
      <c r="J20391" s="61">
        <v>-81.64</v>
      </c>
      <c r="K20391">
        <v>20664</v>
      </c>
      <c r="L20391"/>
      <c r="M20391"/>
    </row>
    <row r="20392" spans="1:13">
      <c r="A20392" s="61" t="s">
        <v>40</v>
      </c>
      <c r="B20392" s="61">
        <v>43932</v>
      </c>
      <c r="C20392" s="63" t="s">
        <v>968</v>
      </c>
      <c r="D20392" s="61">
        <v>0</v>
      </c>
      <c r="E20392" s="61" t="s">
        <v>9281</v>
      </c>
      <c r="F20392" s="61" t="s">
        <v>117</v>
      </c>
      <c r="G20392" s="61" t="s">
        <v>362</v>
      </c>
      <c r="H20392" s="61" t="s">
        <v>967</v>
      </c>
      <c r="I20392" s="61">
        <v>40.57</v>
      </c>
      <c r="J20392" s="61">
        <v>-80.72</v>
      </c>
      <c r="K20392">
        <v>970</v>
      </c>
      <c r="L20392"/>
      <c r="M20392"/>
    </row>
    <row r="20393" spans="1:13">
      <c r="A20393" s="61" t="s">
        <v>40</v>
      </c>
      <c r="B20393" s="61">
        <v>45638</v>
      </c>
      <c r="C20393" s="63" t="s">
        <v>968</v>
      </c>
      <c r="D20393" s="61">
        <v>0</v>
      </c>
      <c r="E20393" s="61" t="s">
        <v>4804</v>
      </c>
      <c r="F20393" s="61" t="s">
        <v>117</v>
      </c>
      <c r="G20393" s="61" t="s">
        <v>4307</v>
      </c>
      <c r="H20393" s="61" t="s">
        <v>967</v>
      </c>
      <c r="I20393" s="61">
        <v>38.53</v>
      </c>
      <c r="J20393" s="61">
        <v>-82.67</v>
      </c>
      <c r="K20393">
        <v>20114</v>
      </c>
      <c r="L20393"/>
      <c r="M20393"/>
    </row>
    <row r="20394" spans="1:13">
      <c r="A20394" s="61" t="s">
        <v>40</v>
      </c>
      <c r="B20394" s="61">
        <v>43029</v>
      </c>
      <c r="C20394" s="63" t="s">
        <v>968</v>
      </c>
      <c r="D20394" s="61">
        <v>0</v>
      </c>
      <c r="E20394" s="61" t="s">
        <v>4152</v>
      </c>
      <c r="F20394" s="61" t="s">
        <v>117</v>
      </c>
      <c r="G20394" s="61" t="s">
        <v>495</v>
      </c>
      <c r="H20394" s="61" t="s">
        <v>967</v>
      </c>
      <c r="I20394" s="61">
        <v>40.1</v>
      </c>
      <c r="J20394" s="61">
        <v>-83.44</v>
      </c>
      <c r="K20394">
        <v>629</v>
      </c>
      <c r="L20394"/>
      <c r="M20394"/>
    </row>
    <row r="20395" spans="1:13">
      <c r="A20395" s="61" t="s">
        <v>40</v>
      </c>
      <c r="B20395" s="61">
        <v>43436</v>
      </c>
      <c r="C20395" s="63" t="s">
        <v>968</v>
      </c>
      <c r="D20395" s="61">
        <v>0</v>
      </c>
      <c r="E20395" s="61" t="s">
        <v>9190</v>
      </c>
      <c r="F20395" s="61" t="s">
        <v>117</v>
      </c>
      <c r="G20395" s="61" t="s">
        <v>9183</v>
      </c>
      <c r="H20395" s="61" t="s">
        <v>967</v>
      </c>
      <c r="I20395" s="61">
        <v>41.72</v>
      </c>
      <c r="J20395" s="61">
        <v>-82.82</v>
      </c>
      <c r="K20395">
        <v>10</v>
      </c>
      <c r="L20395"/>
      <c r="M20395"/>
    </row>
    <row r="20396" spans="1:13">
      <c r="A20396" s="61" t="s">
        <v>40</v>
      </c>
      <c r="B20396" s="61">
        <v>45640</v>
      </c>
      <c r="C20396" s="63" t="s">
        <v>968</v>
      </c>
      <c r="D20396" s="61">
        <v>0</v>
      </c>
      <c r="E20396" s="61" t="s">
        <v>312</v>
      </c>
      <c r="F20396" s="61" t="s">
        <v>117</v>
      </c>
      <c r="G20396" s="61" t="s">
        <v>425</v>
      </c>
      <c r="H20396" s="61" t="s">
        <v>967</v>
      </c>
      <c r="I20396" s="61">
        <v>39.04</v>
      </c>
      <c r="J20396" s="61">
        <v>-82.62</v>
      </c>
      <c r="K20396">
        <v>15896</v>
      </c>
      <c r="L20396"/>
      <c r="M20396"/>
    </row>
    <row r="20397" spans="1:13">
      <c r="A20397" s="61" t="s">
        <v>40</v>
      </c>
      <c r="B20397" s="61">
        <v>45334</v>
      </c>
      <c r="C20397" s="63" t="s">
        <v>968</v>
      </c>
      <c r="D20397" s="61">
        <v>0</v>
      </c>
      <c r="E20397" s="61" t="s">
        <v>4318</v>
      </c>
      <c r="F20397" s="61" t="s">
        <v>117</v>
      </c>
      <c r="G20397" s="61" t="s">
        <v>7700</v>
      </c>
      <c r="H20397" s="61" t="s">
        <v>967</v>
      </c>
      <c r="I20397" s="61">
        <v>40.43</v>
      </c>
      <c r="J20397" s="61">
        <v>-84.03</v>
      </c>
      <c r="K20397">
        <v>2041</v>
      </c>
      <c r="L20397"/>
      <c r="M20397"/>
    </row>
    <row r="20398" spans="1:13">
      <c r="A20398" s="61" t="s">
        <v>40</v>
      </c>
      <c r="B20398" s="61">
        <v>43933</v>
      </c>
      <c r="C20398" s="63" t="s">
        <v>968</v>
      </c>
      <c r="D20398" s="61">
        <v>0</v>
      </c>
      <c r="E20398" s="61" t="s">
        <v>9282</v>
      </c>
      <c r="F20398" s="61" t="s">
        <v>117</v>
      </c>
      <c r="G20398" s="61" t="s">
        <v>9235</v>
      </c>
      <c r="H20398" s="61" t="s">
        <v>967</v>
      </c>
      <c r="I20398" s="61">
        <v>39.950000000000003</v>
      </c>
      <c r="J20398" s="61">
        <v>-80.88</v>
      </c>
      <c r="K20398">
        <v>1969</v>
      </c>
      <c r="L20398"/>
      <c r="M20398"/>
    </row>
    <row r="20399" spans="1:13">
      <c r="A20399" s="61" t="s">
        <v>40</v>
      </c>
      <c r="B20399" s="61">
        <v>45335</v>
      </c>
      <c r="C20399" s="63" t="s">
        <v>968</v>
      </c>
      <c r="D20399" s="61">
        <v>0</v>
      </c>
      <c r="E20399" s="61" t="s">
        <v>1433</v>
      </c>
      <c r="F20399" s="61" t="s">
        <v>117</v>
      </c>
      <c r="G20399" s="61" t="s">
        <v>506</v>
      </c>
      <c r="H20399" s="61" t="s">
        <v>967</v>
      </c>
      <c r="I20399" s="61">
        <v>39.65</v>
      </c>
      <c r="J20399" s="61">
        <v>-83.74</v>
      </c>
      <c r="K20399">
        <v>7062</v>
      </c>
      <c r="L20399"/>
      <c r="M20399"/>
    </row>
    <row r="20400" spans="1:13">
      <c r="A20400" s="61" t="s">
        <v>40</v>
      </c>
      <c r="B20400" s="61">
        <v>44047</v>
      </c>
      <c r="C20400" s="63" t="s">
        <v>968</v>
      </c>
      <c r="D20400" s="61">
        <v>0</v>
      </c>
      <c r="E20400" s="61" t="s">
        <v>457</v>
      </c>
      <c r="F20400" s="61" t="s">
        <v>117</v>
      </c>
      <c r="G20400" s="61" t="s">
        <v>9295</v>
      </c>
      <c r="H20400" s="61" t="s">
        <v>967</v>
      </c>
      <c r="I20400" s="61">
        <v>41.73</v>
      </c>
      <c r="J20400" s="61">
        <v>-80.760000000000005</v>
      </c>
      <c r="K20400">
        <v>9156</v>
      </c>
      <c r="L20400"/>
      <c r="M20400"/>
    </row>
    <row r="20401" spans="1:13">
      <c r="A20401" s="61" t="s">
        <v>40</v>
      </c>
      <c r="B20401" s="61">
        <v>43128</v>
      </c>
      <c r="C20401" s="63" t="s">
        <v>968</v>
      </c>
      <c r="D20401" s="61">
        <v>0</v>
      </c>
      <c r="E20401" s="61" t="s">
        <v>656</v>
      </c>
      <c r="F20401" s="61" t="s">
        <v>117</v>
      </c>
      <c r="G20401" s="61" t="s">
        <v>290</v>
      </c>
      <c r="H20401" s="61" t="s">
        <v>967</v>
      </c>
      <c r="I20401" s="61">
        <v>39.65</v>
      </c>
      <c r="J20401" s="61">
        <v>-83.55</v>
      </c>
      <c r="K20401">
        <v>2267</v>
      </c>
      <c r="L20401"/>
      <c r="M20401"/>
    </row>
    <row r="20402" spans="1:13">
      <c r="A20402" s="61" t="s">
        <v>40</v>
      </c>
      <c r="B20402" s="61">
        <v>45841</v>
      </c>
      <c r="C20402" s="63" t="s">
        <v>968</v>
      </c>
      <c r="D20402" s="61">
        <v>0</v>
      </c>
      <c r="E20402" s="61" t="s">
        <v>9567</v>
      </c>
      <c r="F20402" s="61" t="s">
        <v>117</v>
      </c>
      <c r="G20402" s="61" t="s">
        <v>694</v>
      </c>
      <c r="H20402" s="61" t="s">
        <v>967</v>
      </c>
      <c r="I20402" s="61">
        <v>40.89</v>
      </c>
      <c r="J20402" s="61">
        <v>-83.72</v>
      </c>
      <c r="K20402">
        <v>936</v>
      </c>
      <c r="L20402"/>
      <c r="M20402"/>
    </row>
    <row r="20403" spans="1:13">
      <c r="A20403" s="61" t="s">
        <v>40</v>
      </c>
      <c r="B20403" s="61">
        <v>44840</v>
      </c>
      <c r="C20403" s="63" t="s">
        <v>968</v>
      </c>
      <c r="D20403" s="61">
        <v>0</v>
      </c>
      <c r="E20403" s="61" t="s">
        <v>9423</v>
      </c>
      <c r="F20403" s="61" t="s">
        <v>117</v>
      </c>
      <c r="G20403" s="61" t="s">
        <v>9413</v>
      </c>
      <c r="H20403" s="61" t="s">
        <v>967</v>
      </c>
      <c r="I20403" s="61">
        <v>40.799999999999997</v>
      </c>
      <c r="J20403" s="61">
        <v>-82.19</v>
      </c>
      <c r="K20403">
        <v>3137</v>
      </c>
      <c r="L20403"/>
      <c r="M20403"/>
    </row>
    <row r="20404" spans="1:13">
      <c r="A20404" s="61" t="s">
        <v>40</v>
      </c>
      <c r="B20404" s="61">
        <v>43747</v>
      </c>
      <c r="C20404" s="63" t="s">
        <v>968</v>
      </c>
      <c r="D20404" s="61">
        <v>0</v>
      </c>
      <c r="E20404" s="61" t="s">
        <v>9245</v>
      </c>
      <c r="F20404" s="61" t="s">
        <v>117</v>
      </c>
      <c r="G20404" s="61" t="s">
        <v>603</v>
      </c>
      <c r="H20404" s="61" t="s">
        <v>967</v>
      </c>
      <c r="I20404" s="61">
        <v>39.85</v>
      </c>
      <c r="J20404" s="61">
        <v>-81.09</v>
      </c>
      <c r="K20404">
        <v>1229</v>
      </c>
      <c r="L20404"/>
      <c r="M20404"/>
    </row>
    <row r="20405" spans="1:13">
      <c r="A20405" s="61" t="s">
        <v>40</v>
      </c>
      <c r="B20405" s="61">
        <v>43986</v>
      </c>
      <c r="C20405" s="63" t="s">
        <v>968</v>
      </c>
      <c r="D20405" s="61">
        <v>0</v>
      </c>
      <c r="E20405" s="61" t="s">
        <v>3161</v>
      </c>
      <c r="F20405" s="61" t="s">
        <v>117</v>
      </c>
      <c r="G20405" s="61" t="s">
        <v>6447</v>
      </c>
      <c r="H20405" s="61" t="s">
        <v>967</v>
      </c>
      <c r="I20405" s="61">
        <v>40.36</v>
      </c>
      <c r="J20405" s="61">
        <v>-81</v>
      </c>
      <c r="K20405">
        <v>1728</v>
      </c>
      <c r="L20405"/>
      <c r="M20405"/>
    </row>
    <row r="20406" spans="1:13">
      <c r="A20406" s="61" t="s">
        <v>40</v>
      </c>
      <c r="B20406" s="61">
        <v>43031</v>
      </c>
      <c r="C20406" s="63" t="s">
        <v>968</v>
      </c>
      <c r="D20406" s="61">
        <v>0</v>
      </c>
      <c r="E20406" s="61" t="s">
        <v>3086</v>
      </c>
      <c r="F20406" s="61" t="s">
        <v>117</v>
      </c>
      <c r="G20406" s="61" t="s">
        <v>9119</v>
      </c>
      <c r="H20406" s="61" t="s">
        <v>967</v>
      </c>
      <c r="I20406" s="61">
        <v>40.15</v>
      </c>
      <c r="J20406" s="61">
        <v>-82.68</v>
      </c>
      <c r="K20406">
        <v>13189</v>
      </c>
      <c r="L20406"/>
      <c r="M20406"/>
    </row>
    <row r="20407" spans="1:13">
      <c r="A20407" s="61" t="s">
        <v>40</v>
      </c>
      <c r="B20407" s="61">
        <v>43748</v>
      </c>
      <c r="C20407" s="63" t="s">
        <v>968</v>
      </c>
      <c r="D20407" s="61">
        <v>0</v>
      </c>
      <c r="E20407" s="61" t="s">
        <v>895</v>
      </c>
      <c r="F20407" s="61" t="s">
        <v>117</v>
      </c>
      <c r="G20407" s="61" t="s">
        <v>4539</v>
      </c>
      <c r="H20407" s="61" t="s">
        <v>967</v>
      </c>
      <c r="I20407" s="61">
        <v>39.72</v>
      </c>
      <c r="J20407" s="61">
        <v>-82.3</v>
      </c>
      <c r="K20407">
        <v>2711</v>
      </c>
      <c r="L20407"/>
      <c r="M20407"/>
    </row>
    <row r="20408" spans="1:13">
      <c r="A20408" s="61" t="s">
        <v>40</v>
      </c>
      <c r="B20408" s="61">
        <v>44841</v>
      </c>
      <c r="C20408" s="63" t="s">
        <v>968</v>
      </c>
      <c r="D20408" s="61">
        <v>0</v>
      </c>
      <c r="E20408" s="61" t="s">
        <v>7795</v>
      </c>
      <c r="F20408" s="61" t="s">
        <v>117</v>
      </c>
      <c r="G20408" s="61" t="s">
        <v>3438</v>
      </c>
      <c r="H20408" s="61" t="s">
        <v>967</v>
      </c>
      <c r="I20408" s="61">
        <v>41.25</v>
      </c>
      <c r="J20408" s="61">
        <v>-83.31</v>
      </c>
      <c r="K20408">
        <v>821</v>
      </c>
      <c r="L20408"/>
      <c r="M20408"/>
    </row>
    <row r="20409" spans="1:13">
      <c r="A20409" s="61" t="s">
        <v>40</v>
      </c>
      <c r="B20409" s="61">
        <v>44427</v>
      </c>
      <c r="C20409" s="63" t="s">
        <v>968</v>
      </c>
      <c r="D20409" s="61">
        <v>0</v>
      </c>
      <c r="E20409" s="61" t="s">
        <v>2162</v>
      </c>
      <c r="F20409" s="61" t="s">
        <v>117</v>
      </c>
      <c r="G20409" s="61" t="s">
        <v>9279</v>
      </c>
      <c r="H20409" s="61" t="s">
        <v>967</v>
      </c>
      <c r="I20409" s="61">
        <v>40.700000000000003</v>
      </c>
      <c r="J20409" s="61">
        <v>-80.930000000000007</v>
      </c>
      <c r="K20409">
        <v>1555</v>
      </c>
      <c r="L20409"/>
      <c r="M20409"/>
    </row>
    <row r="20410" spans="1:13">
      <c r="A20410" s="61" t="s">
        <v>40</v>
      </c>
      <c r="B20410" s="61">
        <v>44240</v>
      </c>
      <c r="C20410" s="63" t="s">
        <v>968</v>
      </c>
      <c r="D20410" s="61">
        <v>0</v>
      </c>
      <c r="E20410" s="61" t="s">
        <v>2276</v>
      </c>
      <c r="F20410" s="61" t="s">
        <v>117</v>
      </c>
      <c r="G20410" s="61" t="s">
        <v>9339</v>
      </c>
      <c r="H20410" s="61" t="s">
        <v>967</v>
      </c>
      <c r="I20410" s="61">
        <v>41.14</v>
      </c>
      <c r="J20410" s="61">
        <v>-81.36</v>
      </c>
      <c r="K20410">
        <v>38354</v>
      </c>
      <c r="L20410"/>
      <c r="M20410"/>
    </row>
    <row r="20411" spans="1:13">
      <c r="A20411" s="61" t="s">
        <v>40</v>
      </c>
      <c r="B20411" s="61">
        <v>44243</v>
      </c>
      <c r="C20411" s="63" t="s">
        <v>968</v>
      </c>
      <c r="D20411" s="61">
        <v>0</v>
      </c>
      <c r="E20411" s="61" t="s">
        <v>2276</v>
      </c>
      <c r="F20411" s="61" t="s">
        <v>117</v>
      </c>
      <c r="G20411" s="61" t="s">
        <v>9339</v>
      </c>
      <c r="H20411" s="61" t="s">
        <v>967</v>
      </c>
      <c r="I20411" s="61">
        <v>41.15</v>
      </c>
      <c r="J20411" s="61">
        <v>-81.34</v>
      </c>
      <c r="K20411">
        <v>5670</v>
      </c>
      <c r="L20411"/>
      <c r="M20411"/>
    </row>
    <row r="20412" spans="1:13">
      <c r="A20412" s="61" t="s">
        <v>40</v>
      </c>
      <c r="B20412" s="61">
        <v>43326</v>
      </c>
      <c r="C20412" s="63" t="s">
        <v>968</v>
      </c>
      <c r="D20412" s="61">
        <v>0</v>
      </c>
      <c r="E20412" s="61" t="s">
        <v>5159</v>
      </c>
      <c r="F20412" s="61" t="s">
        <v>117</v>
      </c>
      <c r="G20412" s="61" t="s">
        <v>8285</v>
      </c>
      <c r="H20412" s="61" t="s">
        <v>967</v>
      </c>
      <c r="I20412" s="61">
        <v>40.64</v>
      </c>
      <c r="J20412" s="61">
        <v>-83.61</v>
      </c>
      <c r="K20412">
        <v>13328</v>
      </c>
      <c r="L20412"/>
      <c r="M20412"/>
    </row>
    <row r="20413" spans="1:13">
      <c r="A20413" s="61" t="s">
        <v>40</v>
      </c>
      <c r="B20413" s="61">
        <v>44637</v>
      </c>
      <c r="C20413" s="63" t="s">
        <v>968</v>
      </c>
      <c r="D20413" s="61">
        <v>0</v>
      </c>
      <c r="E20413" s="61" t="s">
        <v>3877</v>
      </c>
      <c r="F20413" s="61" t="s">
        <v>117</v>
      </c>
      <c r="G20413" s="61" t="s">
        <v>7417</v>
      </c>
      <c r="H20413" s="61" t="s">
        <v>967</v>
      </c>
      <c r="I20413" s="61">
        <v>40.49</v>
      </c>
      <c r="J20413" s="61">
        <v>-81.98</v>
      </c>
      <c r="K20413">
        <v>2437</v>
      </c>
      <c r="L20413"/>
      <c r="M20413"/>
    </row>
    <row r="20414" spans="1:13">
      <c r="A20414" s="61" t="s">
        <v>40</v>
      </c>
      <c r="B20414" s="61">
        <v>43749</v>
      </c>
      <c r="C20414" s="63" t="s">
        <v>968</v>
      </c>
      <c r="D20414" s="61">
        <v>0</v>
      </c>
      <c r="E20414" s="61" t="s">
        <v>9246</v>
      </c>
      <c r="F20414" s="61" t="s">
        <v>117</v>
      </c>
      <c r="G20414" s="61" t="s">
        <v>9237</v>
      </c>
      <c r="H20414" s="61" t="s">
        <v>967</v>
      </c>
      <c r="I20414" s="61">
        <v>40.15</v>
      </c>
      <c r="J20414" s="61">
        <v>-81.569999999999993</v>
      </c>
      <c r="K20414">
        <v>2308</v>
      </c>
      <c r="L20414"/>
      <c r="M20414"/>
    </row>
    <row r="20415" spans="1:13">
      <c r="A20415" s="61" t="s">
        <v>40</v>
      </c>
      <c r="B20415" s="61">
        <v>45034</v>
      </c>
      <c r="C20415" s="63" t="s">
        <v>968</v>
      </c>
      <c r="D20415" s="61">
        <v>0</v>
      </c>
      <c r="E20415" s="61" t="s">
        <v>9439</v>
      </c>
      <c r="F20415" s="61" t="s">
        <v>117</v>
      </c>
      <c r="G20415" s="61" t="s">
        <v>572</v>
      </c>
      <c r="H20415" s="61" t="s">
        <v>967</v>
      </c>
      <c r="I20415" s="61">
        <v>39.36</v>
      </c>
      <c r="J20415" s="61">
        <v>-84.24</v>
      </c>
      <c r="K20415">
        <v>1166</v>
      </c>
      <c r="L20415"/>
      <c r="M20415"/>
    </row>
    <row r="20416" spans="1:13">
      <c r="A20416" s="61" t="s">
        <v>40</v>
      </c>
      <c r="B20416" s="61">
        <v>45644</v>
      </c>
      <c r="C20416" s="63" t="s">
        <v>968</v>
      </c>
      <c r="D20416" s="61">
        <v>0</v>
      </c>
      <c r="E20416" s="61" t="s">
        <v>263</v>
      </c>
      <c r="F20416" s="61" t="s">
        <v>117</v>
      </c>
      <c r="G20416" s="61" t="s">
        <v>9143</v>
      </c>
      <c r="H20416" s="61" t="s">
        <v>967</v>
      </c>
      <c r="I20416" s="61">
        <v>39.47</v>
      </c>
      <c r="J20416" s="61">
        <v>-82.91</v>
      </c>
      <c r="K20416">
        <v>4316</v>
      </c>
      <c r="L20416"/>
      <c r="M20416"/>
    </row>
    <row r="20417" spans="1:13">
      <c r="A20417" s="61" t="s">
        <v>40</v>
      </c>
      <c r="B20417" s="61">
        <v>44048</v>
      </c>
      <c r="C20417" s="63" t="s">
        <v>968</v>
      </c>
      <c r="D20417" s="61">
        <v>0</v>
      </c>
      <c r="E20417" s="61" t="s">
        <v>5328</v>
      </c>
      <c r="F20417" s="61" t="s">
        <v>117</v>
      </c>
      <c r="G20417" s="61" t="s">
        <v>9295</v>
      </c>
      <c r="H20417" s="61" t="s">
        <v>967</v>
      </c>
      <c r="I20417" s="61">
        <v>41.85</v>
      </c>
      <c r="J20417" s="61">
        <v>-80.64</v>
      </c>
      <c r="K20417">
        <v>2178</v>
      </c>
      <c r="L20417"/>
      <c r="M20417"/>
    </row>
    <row r="20418" spans="1:13">
      <c r="A20418" s="61" t="s">
        <v>40</v>
      </c>
      <c r="B20418" s="61">
        <v>44428</v>
      </c>
      <c r="C20418" s="63" t="s">
        <v>968</v>
      </c>
      <c r="D20418" s="61">
        <v>0</v>
      </c>
      <c r="E20418" s="61" t="s">
        <v>9368</v>
      </c>
      <c r="F20418" s="61" t="s">
        <v>117</v>
      </c>
      <c r="G20418" s="61" t="s">
        <v>9359</v>
      </c>
      <c r="H20418" s="61" t="s">
        <v>967</v>
      </c>
      <c r="I20418" s="61">
        <v>41.43</v>
      </c>
      <c r="J20418" s="61">
        <v>-80.569999999999993</v>
      </c>
      <c r="K20418">
        <v>3115</v>
      </c>
      <c r="L20418"/>
      <c r="M20418"/>
    </row>
    <row r="20419" spans="1:13">
      <c r="A20419" s="61" t="s">
        <v>40</v>
      </c>
      <c r="B20419" s="61">
        <v>45645</v>
      </c>
      <c r="C20419" s="63" t="s">
        <v>968</v>
      </c>
      <c r="D20419" s="61">
        <v>0</v>
      </c>
      <c r="E20419" s="61" t="s">
        <v>9509</v>
      </c>
      <c r="F20419" s="61" t="s">
        <v>117</v>
      </c>
      <c r="G20419" s="61" t="s">
        <v>4307</v>
      </c>
      <c r="H20419" s="61" t="s">
        <v>967</v>
      </c>
      <c r="I20419" s="61">
        <v>38.57</v>
      </c>
      <c r="J20419" s="61">
        <v>-82.53</v>
      </c>
      <c r="K20419">
        <v>2750</v>
      </c>
      <c r="L20419"/>
      <c r="M20419"/>
    </row>
    <row r="20420" spans="1:13">
      <c r="A20420" s="61" t="s">
        <v>40</v>
      </c>
      <c r="B20420" s="61">
        <v>43332</v>
      </c>
      <c r="C20420" s="63" t="s">
        <v>968</v>
      </c>
      <c r="D20420" s="61">
        <v>0</v>
      </c>
      <c r="E20420" s="61" t="s">
        <v>9169</v>
      </c>
      <c r="F20420" s="61" t="s">
        <v>117</v>
      </c>
      <c r="G20420" s="61" t="s">
        <v>670</v>
      </c>
      <c r="H20420" s="61" t="s">
        <v>967</v>
      </c>
      <c r="I20420" s="61">
        <v>40.57</v>
      </c>
      <c r="J20420" s="61">
        <v>-83.38</v>
      </c>
      <c r="K20420">
        <v>2136</v>
      </c>
      <c r="L20420"/>
      <c r="M20420"/>
    </row>
    <row r="20421" spans="1:13">
      <c r="A20421" s="61" t="s">
        <v>40</v>
      </c>
      <c r="B20421" s="61">
        <v>44050</v>
      </c>
      <c r="C20421" s="63" t="s">
        <v>968</v>
      </c>
      <c r="D20421" s="61">
        <v>0</v>
      </c>
      <c r="E20421" s="61" t="s">
        <v>316</v>
      </c>
      <c r="F20421" s="61" t="s">
        <v>117</v>
      </c>
      <c r="G20421" s="61" t="s">
        <v>9294</v>
      </c>
      <c r="H20421" s="61" t="s">
        <v>967</v>
      </c>
      <c r="I20421" s="61">
        <v>41.23</v>
      </c>
      <c r="J20421" s="61">
        <v>-82.12</v>
      </c>
      <c r="K20421">
        <v>6724</v>
      </c>
      <c r="L20421"/>
      <c r="M20421"/>
    </row>
    <row r="20422" spans="1:13">
      <c r="A20422" s="61" t="s">
        <v>40</v>
      </c>
      <c r="B20422" s="61">
        <v>44429</v>
      </c>
      <c r="C20422" s="63" t="s">
        <v>968</v>
      </c>
      <c r="D20422" s="61">
        <v>0</v>
      </c>
      <c r="E20422" s="61" t="s">
        <v>9369</v>
      </c>
      <c r="F20422" s="61" t="s">
        <v>117</v>
      </c>
      <c r="G20422" s="61" t="s">
        <v>4319</v>
      </c>
      <c r="H20422" s="61" t="s">
        <v>967</v>
      </c>
      <c r="I20422" s="61">
        <v>41.1</v>
      </c>
      <c r="J20422" s="61">
        <v>-80.98</v>
      </c>
      <c r="K20422">
        <v>2437</v>
      </c>
      <c r="L20422"/>
      <c r="M20422"/>
    </row>
    <row r="20423" spans="1:13">
      <c r="A20423" s="61" t="s">
        <v>40</v>
      </c>
      <c r="B20423" s="61">
        <v>43440</v>
      </c>
      <c r="C20423" s="63" t="s">
        <v>968</v>
      </c>
      <c r="D20423" s="61">
        <v>0</v>
      </c>
      <c r="E20423" s="61" t="s">
        <v>9191</v>
      </c>
      <c r="F20423" s="61" t="s">
        <v>117</v>
      </c>
      <c r="G20423" s="61" t="s">
        <v>9183</v>
      </c>
      <c r="H20423" s="61" t="s">
        <v>967</v>
      </c>
      <c r="I20423" s="61">
        <v>41.52</v>
      </c>
      <c r="J20423" s="61">
        <v>-82.78</v>
      </c>
      <c r="K20423">
        <v>4665</v>
      </c>
      <c r="L20423"/>
      <c r="M20423"/>
    </row>
    <row r="20424" spans="1:13">
      <c r="A20424" s="61" t="s">
        <v>40</v>
      </c>
      <c r="B20424" s="61">
        <v>43331</v>
      </c>
      <c r="C20424" s="63" t="s">
        <v>968</v>
      </c>
      <c r="D20424" s="61">
        <v>0</v>
      </c>
      <c r="E20424" s="61" t="s">
        <v>2904</v>
      </c>
      <c r="F20424" s="61" t="s">
        <v>117</v>
      </c>
      <c r="G20424" s="61" t="s">
        <v>6149</v>
      </c>
      <c r="H20424" s="61" t="s">
        <v>967</v>
      </c>
      <c r="I20424" s="61">
        <v>40.479999999999997</v>
      </c>
      <c r="J20424" s="61">
        <v>-83.92</v>
      </c>
      <c r="K20424">
        <v>4428</v>
      </c>
      <c r="L20424"/>
      <c r="M20424"/>
    </row>
    <row r="20425" spans="1:13">
      <c r="A20425" s="61" t="s">
        <v>40</v>
      </c>
      <c r="B20425" s="61">
        <v>44638</v>
      </c>
      <c r="C20425" s="63" t="s">
        <v>968</v>
      </c>
      <c r="D20425" s="61">
        <v>0</v>
      </c>
      <c r="E20425" s="61" t="s">
        <v>1306</v>
      </c>
      <c r="F20425" s="61" t="s">
        <v>117</v>
      </c>
      <c r="G20425" s="61" t="s">
        <v>7417</v>
      </c>
      <c r="H20425" s="61" t="s">
        <v>967</v>
      </c>
      <c r="I20425" s="61">
        <v>40.630000000000003</v>
      </c>
      <c r="J20425" s="61">
        <v>-82.15</v>
      </c>
      <c r="K20425">
        <v>1555</v>
      </c>
      <c r="L20425"/>
      <c r="M20425"/>
    </row>
    <row r="20426" spans="1:13">
      <c r="A20426" s="61" t="s">
        <v>40</v>
      </c>
      <c r="B20426" s="61">
        <v>44107</v>
      </c>
      <c r="C20426" s="63" t="s">
        <v>968</v>
      </c>
      <c r="D20426" s="61">
        <v>0</v>
      </c>
      <c r="E20426" s="61" t="s">
        <v>2679</v>
      </c>
      <c r="F20426" s="61" t="s">
        <v>117</v>
      </c>
      <c r="G20426" s="61" t="s">
        <v>9299</v>
      </c>
      <c r="H20426" s="61" t="s">
        <v>967</v>
      </c>
      <c r="I20426" s="61">
        <v>41.48</v>
      </c>
      <c r="J20426" s="61">
        <v>-81.8</v>
      </c>
      <c r="K20426">
        <v>51109</v>
      </c>
      <c r="L20426"/>
      <c r="M20426"/>
    </row>
    <row r="20427" spans="1:13">
      <c r="A20427" s="61" t="s">
        <v>40</v>
      </c>
      <c r="B20427" s="61">
        <v>43130</v>
      </c>
      <c r="C20427" s="63" t="s">
        <v>968</v>
      </c>
      <c r="D20427" s="61">
        <v>0</v>
      </c>
      <c r="E20427" s="61" t="s">
        <v>1125</v>
      </c>
      <c r="F20427" s="61" t="s">
        <v>117</v>
      </c>
      <c r="G20427" s="61" t="s">
        <v>2238</v>
      </c>
      <c r="H20427" s="61" t="s">
        <v>967</v>
      </c>
      <c r="I20427" s="61">
        <v>39.72</v>
      </c>
      <c r="J20427" s="61">
        <v>-82.59</v>
      </c>
      <c r="K20427">
        <v>62010</v>
      </c>
      <c r="L20427"/>
      <c r="M20427"/>
    </row>
    <row r="20428" spans="1:13">
      <c r="A20428" s="61" t="s">
        <v>40</v>
      </c>
      <c r="B20428" s="61">
        <v>45741</v>
      </c>
      <c r="C20428" s="63" t="s">
        <v>968</v>
      </c>
      <c r="D20428" s="61">
        <v>0</v>
      </c>
      <c r="E20428" s="61" t="s">
        <v>9545</v>
      </c>
      <c r="F20428" s="61" t="s">
        <v>117</v>
      </c>
      <c r="G20428" s="61" t="s">
        <v>8130</v>
      </c>
      <c r="H20428" s="61" t="s">
        <v>967</v>
      </c>
      <c r="I20428" s="61">
        <v>39.049999999999997</v>
      </c>
      <c r="J20428" s="61">
        <v>-82.23</v>
      </c>
      <c r="K20428">
        <v>809</v>
      </c>
      <c r="L20428"/>
      <c r="M20428"/>
    </row>
    <row r="20429" spans="1:13">
      <c r="A20429" s="61" t="s">
        <v>40</v>
      </c>
      <c r="B20429" s="61">
        <v>45646</v>
      </c>
      <c r="C20429" s="63" t="s">
        <v>968</v>
      </c>
      <c r="D20429" s="61">
        <v>0</v>
      </c>
      <c r="E20429" s="61" t="s">
        <v>3089</v>
      </c>
      <c r="F20429" s="61" t="s">
        <v>117</v>
      </c>
      <c r="G20429" s="61" t="s">
        <v>292</v>
      </c>
      <c r="H20429" s="61" t="s">
        <v>967</v>
      </c>
      <c r="I20429" s="61">
        <v>39.07</v>
      </c>
      <c r="J20429" s="61">
        <v>-83.32</v>
      </c>
      <c r="K20429">
        <v>363</v>
      </c>
      <c r="L20429"/>
      <c r="M20429"/>
    </row>
    <row r="20430" spans="1:13">
      <c r="A20430" s="61" t="s">
        <v>40</v>
      </c>
      <c r="B20430" s="61">
        <v>45337</v>
      </c>
      <c r="C20430" s="63" t="s">
        <v>968</v>
      </c>
      <c r="D20430" s="61">
        <v>0</v>
      </c>
      <c r="E20430" s="61" t="s">
        <v>8831</v>
      </c>
      <c r="F20430" s="61" t="s">
        <v>117</v>
      </c>
      <c r="G20430" s="61" t="s">
        <v>9475</v>
      </c>
      <c r="H20430" s="61" t="s">
        <v>967</v>
      </c>
      <c r="I20430" s="61">
        <v>39.99</v>
      </c>
      <c r="J20430" s="61">
        <v>-84.4</v>
      </c>
      <c r="K20430">
        <v>1519</v>
      </c>
      <c r="L20430"/>
      <c r="M20430"/>
    </row>
    <row r="20431" spans="1:13">
      <c r="A20431" s="61" t="s">
        <v>40</v>
      </c>
      <c r="B20431" s="61">
        <v>43135</v>
      </c>
      <c r="C20431" s="63" t="s">
        <v>968</v>
      </c>
      <c r="D20431" s="61">
        <v>0</v>
      </c>
      <c r="E20431" s="61" t="s">
        <v>9151</v>
      </c>
      <c r="F20431" s="61" t="s">
        <v>117</v>
      </c>
      <c r="G20431" s="61" t="s">
        <v>9147</v>
      </c>
      <c r="H20431" s="61" t="s">
        <v>967</v>
      </c>
      <c r="I20431" s="61">
        <v>39.47</v>
      </c>
      <c r="J20431" s="61">
        <v>-82.73</v>
      </c>
      <c r="K20431">
        <v>4267</v>
      </c>
      <c r="L20431"/>
      <c r="M20431"/>
    </row>
    <row r="20432" spans="1:13">
      <c r="A20432" s="61" t="s">
        <v>40</v>
      </c>
      <c r="B20432" s="61">
        <v>44430</v>
      </c>
      <c r="C20432" s="63" t="s">
        <v>968</v>
      </c>
      <c r="D20432" s="61">
        <v>0</v>
      </c>
      <c r="E20432" s="61" t="s">
        <v>9370</v>
      </c>
      <c r="F20432" s="61" t="s">
        <v>117</v>
      </c>
      <c r="G20432" s="61" t="s">
        <v>9359</v>
      </c>
      <c r="H20432" s="61" t="s">
        <v>967</v>
      </c>
      <c r="I20432" s="61">
        <v>41.24</v>
      </c>
      <c r="J20432" s="61">
        <v>-80.900000000000006</v>
      </c>
      <c r="K20432">
        <v>4723</v>
      </c>
      <c r="L20432"/>
      <c r="M20432"/>
    </row>
    <row r="20433" spans="1:13">
      <c r="A20433" s="61" t="s">
        <v>40</v>
      </c>
      <c r="B20433" s="61">
        <v>45036</v>
      </c>
      <c r="C20433" s="63" t="s">
        <v>968</v>
      </c>
      <c r="D20433" s="61">
        <v>0</v>
      </c>
      <c r="E20433" s="61" t="s">
        <v>264</v>
      </c>
      <c r="F20433" s="61" t="s">
        <v>117</v>
      </c>
      <c r="G20433" s="61" t="s">
        <v>572</v>
      </c>
      <c r="H20433" s="61" t="s">
        <v>967</v>
      </c>
      <c r="I20433" s="61">
        <v>39.42</v>
      </c>
      <c r="J20433" s="61">
        <v>-84.21</v>
      </c>
      <c r="K20433">
        <v>41060</v>
      </c>
      <c r="L20433"/>
      <c r="M20433"/>
    </row>
    <row r="20434" spans="1:13">
      <c r="A20434" s="61" t="s">
        <v>40</v>
      </c>
      <c r="B20434" s="61">
        <v>45135</v>
      </c>
      <c r="C20434" s="63" t="s">
        <v>968</v>
      </c>
      <c r="D20434" s="61">
        <v>0</v>
      </c>
      <c r="E20434" s="61" t="s">
        <v>854</v>
      </c>
      <c r="F20434" s="61" t="s">
        <v>117</v>
      </c>
      <c r="G20434" s="61" t="s">
        <v>5977</v>
      </c>
      <c r="H20434" s="61" t="s">
        <v>967</v>
      </c>
      <c r="I20434" s="61">
        <v>39.340000000000003</v>
      </c>
      <c r="J20434" s="61">
        <v>-83.55</v>
      </c>
      <c r="K20434">
        <v>4765</v>
      </c>
      <c r="L20434"/>
      <c r="M20434"/>
    </row>
    <row r="20435" spans="1:13">
      <c r="A20435" s="61" t="s">
        <v>40</v>
      </c>
      <c r="B20435" s="61">
        <v>44431</v>
      </c>
      <c r="C20435" s="63" t="s">
        <v>968</v>
      </c>
      <c r="D20435" s="61">
        <v>0</v>
      </c>
      <c r="E20435" s="61" t="s">
        <v>4704</v>
      </c>
      <c r="F20435" s="61" t="s">
        <v>117</v>
      </c>
      <c r="G20435" s="61" t="s">
        <v>9279</v>
      </c>
      <c r="H20435" s="61" t="s">
        <v>967</v>
      </c>
      <c r="I20435" s="61">
        <v>40.869999999999997</v>
      </c>
      <c r="J20435" s="61">
        <v>-80.760000000000005</v>
      </c>
      <c r="K20435">
        <v>4629</v>
      </c>
      <c r="L20435"/>
      <c r="M20435"/>
    </row>
    <row r="20436" spans="1:13">
      <c r="A20436" s="61" t="s">
        <v>40</v>
      </c>
      <c r="B20436" s="61">
        <v>45856</v>
      </c>
      <c r="C20436" s="63" t="s">
        <v>968</v>
      </c>
      <c r="D20436" s="61">
        <v>0</v>
      </c>
      <c r="E20436" s="61" t="s">
        <v>5149</v>
      </c>
      <c r="F20436" s="61" t="s">
        <v>117</v>
      </c>
      <c r="G20436" s="61" t="s">
        <v>633</v>
      </c>
      <c r="H20436" s="61" t="s">
        <v>967</v>
      </c>
      <c r="I20436" s="61">
        <v>41.09</v>
      </c>
      <c r="J20436" s="61">
        <v>-83.98</v>
      </c>
      <c r="K20436">
        <v>5094</v>
      </c>
      <c r="L20436"/>
      <c r="M20436"/>
    </row>
    <row r="20437" spans="1:13">
      <c r="A20437" s="61" t="s">
        <v>40</v>
      </c>
      <c r="B20437" s="61">
        <v>43035</v>
      </c>
      <c r="C20437" s="63" t="s">
        <v>968</v>
      </c>
      <c r="D20437" s="61">
        <v>0</v>
      </c>
      <c r="E20437" s="61" t="s">
        <v>9130</v>
      </c>
      <c r="F20437" s="61" t="s">
        <v>117</v>
      </c>
      <c r="G20437" s="61" t="s">
        <v>3123</v>
      </c>
      <c r="H20437" s="61" t="s">
        <v>967</v>
      </c>
      <c r="I20437" s="61">
        <v>40.18</v>
      </c>
      <c r="J20437" s="61">
        <v>-82.99</v>
      </c>
      <c r="K20437">
        <v>33032</v>
      </c>
      <c r="L20437"/>
      <c r="M20437"/>
    </row>
    <row r="20438" spans="1:13">
      <c r="A20438" s="61" t="s">
        <v>40</v>
      </c>
      <c r="B20438" s="61">
        <v>45338</v>
      </c>
      <c r="C20438" s="63" t="s">
        <v>968</v>
      </c>
      <c r="D20438" s="61">
        <v>0</v>
      </c>
      <c r="E20438" s="61" t="s">
        <v>4741</v>
      </c>
      <c r="F20438" s="61" t="s">
        <v>117</v>
      </c>
      <c r="G20438" s="61" t="s">
        <v>9438</v>
      </c>
      <c r="H20438" s="61" t="s">
        <v>967</v>
      </c>
      <c r="I20438" s="61">
        <v>39.840000000000003</v>
      </c>
      <c r="J20438" s="61">
        <v>-84.54</v>
      </c>
      <c r="K20438">
        <v>4950</v>
      </c>
      <c r="L20438"/>
      <c r="M20438"/>
    </row>
    <row r="20439" spans="1:13">
      <c r="A20439" s="61" t="s">
        <v>40</v>
      </c>
      <c r="B20439" s="61">
        <v>43333</v>
      </c>
      <c r="C20439" s="63" t="s">
        <v>968</v>
      </c>
      <c r="D20439" s="61">
        <v>0</v>
      </c>
      <c r="E20439" s="61" t="s">
        <v>4565</v>
      </c>
      <c r="F20439" s="61" t="s">
        <v>117</v>
      </c>
      <c r="G20439" s="61" t="s">
        <v>6149</v>
      </c>
      <c r="H20439" s="61" t="s">
        <v>967</v>
      </c>
      <c r="I20439" s="61">
        <v>40.43</v>
      </c>
      <c r="J20439" s="61">
        <v>-83.93</v>
      </c>
      <c r="K20439">
        <v>826</v>
      </c>
      <c r="L20439"/>
      <c r="M20439"/>
    </row>
    <row r="20440" spans="1:13">
      <c r="A20440" s="61" t="s">
        <v>40</v>
      </c>
      <c r="B20440" s="61">
        <v>43754</v>
      </c>
      <c r="C20440" s="63" t="s">
        <v>968</v>
      </c>
      <c r="D20440" s="61">
        <v>0</v>
      </c>
      <c r="E20440" s="61" t="s">
        <v>5080</v>
      </c>
      <c r="F20440" s="61" t="s">
        <v>117</v>
      </c>
      <c r="G20440" s="61" t="s">
        <v>603</v>
      </c>
      <c r="H20440" s="61" t="s">
        <v>967</v>
      </c>
      <c r="I20440" s="61">
        <v>39.76</v>
      </c>
      <c r="J20440" s="61">
        <v>-81.209999999999994</v>
      </c>
      <c r="K20440">
        <v>1318</v>
      </c>
      <c r="L20440"/>
      <c r="M20440"/>
    </row>
    <row r="20441" spans="1:13">
      <c r="A20441" s="61" t="s">
        <v>40</v>
      </c>
      <c r="B20441" s="61">
        <v>43532</v>
      </c>
      <c r="C20441" s="63" t="s">
        <v>968</v>
      </c>
      <c r="D20441" s="61">
        <v>0</v>
      </c>
      <c r="E20441" s="61" t="s">
        <v>9218</v>
      </c>
      <c r="F20441" s="61" t="s">
        <v>117</v>
      </c>
      <c r="G20441" s="61" t="s">
        <v>308</v>
      </c>
      <c r="H20441" s="61" t="s">
        <v>967</v>
      </c>
      <c r="I20441" s="61">
        <v>41.44</v>
      </c>
      <c r="J20441" s="61">
        <v>-84</v>
      </c>
      <c r="K20441">
        <v>3775</v>
      </c>
      <c r="L20441"/>
      <c r="M20441"/>
    </row>
    <row r="20442" spans="1:13">
      <c r="A20442" s="61" t="s">
        <v>40</v>
      </c>
      <c r="B20442" s="61">
        <v>45805</v>
      </c>
      <c r="C20442" s="63" t="s">
        <v>968</v>
      </c>
      <c r="D20442" s="61">
        <v>0</v>
      </c>
      <c r="E20442" s="61" t="s">
        <v>3805</v>
      </c>
      <c r="F20442" s="61" t="s">
        <v>117</v>
      </c>
      <c r="G20442" s="61" t="s">
        <v>9005</v>
      </c>
      <c r="H20442" s="61" t="s">
        <v>967</v>
      </c>
      <c r="I20442" s="61">
        <v>40.729999999999997</v>
      </c>
      <c r="J20442" s="61">
        <v>-84.17</v>
      </c>
      <c r="K20442">
        <v>22740</v>
      </c>
      <c r="L20442"/>
      <c r="M20442"/>
    </row>
    <row r="20443" spans="1:13">
      <c r="A20443" s="61" t="s">
        <v>40</v>
      </c>
      <c r="B20443" s="61">
        <v>45807</v>
      </c>
      <c r="C20443" s="63" t="s">
        <v>968</v>
      </c>
      <c r="D20443" s="61">
        <v>0</v>
      </c>
      <c r="E20443" s="61" t="s">
        <v>3805</v>
      </c>
      <c r="F20443" s="61" t="s">
        <v>117</v>
      </c>
      <c r="G20443" s="61" t="s">
        <v>9005</v>
      </c>
      <c r="H20443" s="61" t="s">
        <v>967</v>
      </c>
      <c r="I20443" s="61">
        <v>40.81</v>
      </c>
      <c r="J20443" s="61">
        <v>-84.17</v>
      </c>
      <c r="K20443">
        <v>11856</v>
      </c>
      <c r="L20443"/>
      <c r="M20443"/>
    </row>
    <row r="20444" spans="1:13">
      <c r="A20444" s="61" t="s">
        <v>40</v>
      </c>
      <c r="B20444" s="61">
        <v>45806</v>
      </c>
      <c r="C20444" s="63" t="s">
        <v>968</v>
      </c>
      <c r="D20444" s="61">
        <v>0</v>
      </c>
      <c r="E20444" s="61" t="s">
        <v>3805</v>
      </c>
      <c r="F20444" s="61" t="s">
        <v>117</v>
      </c>
      <c r="G20444" s="61" t="s">
        <v>9005</v>
      </c>
      <c r="H20444" s="61" t="s">
        <v>967</v>
      </c>
      <c r="I20444" s="61">
        <v>40.68</v>
      </c>
      <c r="J20444" s="61">
        <v>-84.12</v>
      </c>
      <c r="K20444">
        <v>11238</v>
      </c>
      <c r="L20444"/>
      <c r="M20444"/>
    </row>
    <row r="20445" spans="1:13">
      <c r="A20445" s="61" t="s">
        <v>40</v>
      </c>
      <c r="B20445" s="61">
        <v>45801</v>
      </c>
      <c r="C20445" s="63" t="s">
        <v>968</v>
      </c>
      <c r="D20445" s="61">
        <v>0</v>
      </c>
      <c r="E20445" s="61" t="s">
        <v>3805</v>
      </c>
      <c r="F20445" s="61" t="s">
        <v>117</v>
      </c>
      <c r="G20445" s="61" t="s">
        <v>9005</v>
      </c>
      <c r="H20445" s="61" t="s">
        <v>967</v>
      </c>
      <c r="I20445" s="61">
        <v>40.74</v>
      </c>
      <c r="J20445" s="61">
        <v>-84.11</v>
      </c>
      <c r="K20445">
        <v>22819</v>
      </c>
      <c r="L20445"/>
      <c r="M20445"/>
    </row>
    <row r="20446" spans="1:13">
      <c r="A20446" s="61" t="s">
        <v>40</v>
      </c>
      <c r="B20446" s="61">
        <v>45804</v>
      </c>
      <c r="C20446" s="63" t="s">
        <v>968</v>
      </c>
      <c r="D20446" s="61">
        <v>0</v>
      </c>
      <c r="E20446" s="61" t="s">
        <v>3805</v>
      </c>
      <c r="F20446" s="61" t="s">
        <v>117</v>
      </c>
      <c r="G20446" s="61" t="s">
        <v>9005</v>
      </c>
      <c r="H20446" s="61" t="s">
        <v>967</v>
      </c>
      <c r="I20446" s="61">
        <v>40.71</v>
      </c>
      <c r="J20446" s="61">
        <v>-84.06</v>
      </c>
      <c r="K20446">
        <v>14573</v>
      </c>
      <c r="L20446"/>
      <c r="M20446"/>
    </row>
    <row r="20447" spans="1:13">
      <c r="A20447" s="61" t="s">
        <v>40</v>
      </c>
      <c r="B20447" s="61">
        <v>43442</v>
      </c>
      <c r="C20447" s="63" t="s">
        <v>968</v>
      </c>
      <c r="D20447" s="61">
        <v>0</v>
      </c>
      <c r="E20447" s="61" t="s">
        <v>9192</v>
      </c>
      <c r="F20447" s="61" t="s">
        <v>117</v>
      </c>
      <c r="G20447" s="61" t="s">
        <v>9181</v>
      </c>
      <c r="H20447" s="61" t="s">
        <v>967</v>
      </c>
      <c r="I20447" s="61">
        <v>41.42</v>
      </c>
      <c r="J20447" s="61">
        <v>-83.22</v>
      </c>
      <c r="K20447">
        <v>1015</v>
      </c>
      <c r="L20447"/>
      <c r="M20447"/>
    </row>
    <row r="20448" spans="1:13">
      <c r="A20448" s="61" t="s">
        <v>40</v>
      </c>
      <c r="B20448" s="61">
        <v>44432</v>
      </c>
      <c r="C20448" s="63" t="s">
        <v>968</v>
      </c>
      <c r="D20448" s="61">
        <v>0</v>
      </c>
      <c r="E20448" s="61" t="s">
        <v>1562</v>
      </c>
      <c r="F20448" s="61" t="s">
        <v>117</v>
      </c>
      <c r="G20448" s="61" t="s">
        <v>9279</v>
      </c>
      <c r="H20448" s="61" t="s">
        <v>967</v>
      </c>
      <c r="I20448" s="61">
        <v>40.770000000000003</v>
      </c>
      <c r="J20448" s="61">
        <v>-80.760000000000005</v>
      </c>
      <c r="K20448">
        <v>12276</v>
      </c>
      <c r="L20448"/>
      <c r="M20448"/>
    </row>
    <row r="20449" spans="1:13">
      <c r="A20449" s="61" t="s">
        <v>40</v>
      </c>
      <c r="B20449" s="61">
        <v>44253</v>
      </c>
      <c r="C20449" s="63" t="s">
        <v>968</v>
      </c>
      <c r="D20449" s="61">
        <v>0</v>
      </c>
      <c r="E20449" s="61" t="s">
        <v>1480</v>
      </c>
      <c r="F20449" s="61" t="s">
        <v>117</v>
      </c>
      <c r="G20449" s="61" t="s">
        <v>9341</v>
      </c>
      <c r="H20449" s="61" t="s">
        <v>967</v>
      </c>
      <c r="I20449" s="61">
        <v>41.16</v>
      </c>
      <c r="J20449" s="61">
        <v>-82.02</v>
      </c>
      <c r="K20449">
        <v>3438</v>
      </c>
      <c r="L20449"/>
      <c r="M20449"/>
    </row>
    <row r="20450" spans="1:13">
      <c r="A20450" s="61" t="s">
        <v>40</v>
      </c>
      <c r="B20450" s="61">
        <v>43136</v>
      </c>
      <c r="C20450" s="63" t="s">
        <v>968</v>
      </c>
      <c r="D20450" s="61">
        <v>0</v>
      </c>
      <c r="E20450" s="61" t="s">
        <v>9152</v>
      </c>
      <c r="F20450" s="61" t="s">
        <v>117</v>
      </c>
      <c r="G20450" s="61" t="s">
        <v>2238</v>
      </c>
      <c r="H20450" s="61" t="s">
        <v>967</v>
      </c>
      <c r="I20450" s="61">
        <v>39.799999999999997</v>
      </c>
      <c r="J20450" s="61">
        <v>-82.81</v>
      </c>
      <c r="K20450">
        <v>1977</v>
      </c>
      <c r="L20450"/>
      <c r="M20450"/>
    </row>
    <row r="20451" spans="1:13">
      <c r="A20451" s="61" t="s">
        <v>40</v>
      </c>
      <c r="B20451" s="61">
        <v>45742</v>
      </c>
      <c r="C20451" s="63" t="s">
        <v>968</v>
      </c>
      <c r="D20451" s="61">
        <v>0</v>
      </c>
      <c r="E20451" s="61" t="s">
        <v>9546</v>
      </c>
      <c r="F20451" s="61" t="s">
        <v>117</v>
      </c>
      <c r="G20451" s="61" t="s">
        <v>625</v>
      </c>
      <c r="H20451" s="61" t="s">
        <v>967</v>
      </c>
      <c r="I20451" s="61">
        <v>39.29</v>
      </c>
      <c r="J20451" s="61">
        <v>-81.73</v>
      </c>
      <c r="K20451">
        <v>3018</v>
      </c>
      <c r="L20451"/>
      <c r="M20451"/>
    </row>
    <row r="20452" spans="1:13">
      <c r="A20452" s="61" t="s">
        <v>40</v>
      </c>
      <c r="B20452" s="61">
        <v>43137</v>
      </c>
      <c r="C20452" s="63" t="s">
        <v>968</v>
      </c>
      <c r="D20452" s="61">
        <v>0</v>
      </c>
      <c r="E20452" s="61" t="s">
        <v>9153</v>
      </c>
      <c r="F20452" s="61" t="s">
        <v>117</v>
      </c>
      <c r="G20452" s="61" t="s">
        <v>9145</v>
      </c>
      <c r="H20452" s="61" t="s">
        <v>967</v>
      </c>
      <c r="I20452" s="61">
        <v>39.799999999999997</v>
      </c>
      <c r="J20452" s="61">
        <v>-82.97</v>
      </c>
      <c r="K20452">
        <v>2684</v>
      </c>
      <c r="L20452"/>
      <c r="M20452"/>
    </row>
    <row r="20453" spans="1:13">
      <c r="A20453" s="61" t="s">
        <v>40</v>
      </c>
      <c r="B20453" s="61">
        <v>44254</v>
      </c>
      <c r="C20453" s="63" t="s">
        <v>968</v>
      </c>
      <c r="D20453" s="61">
        <v>0</v>
      </c>
      <c r="E20453" s="61" t="s">
        <v>2427</v>
      </c>
      <c r="F20453" s="61" t="s">
        <v>117</v>
      </c>
      <c r="G20453" s="61" t="s">
        <v>9341</v>
      </c>
      <c r="H20453" s="61" t="s">
        <v>967</v>
      </c>
      <c r="I20453" s="61">
        <v>41.03</v>
      </c>
      <c r="J20453" s="61">
        <v>-82.01</v>
      </c>
      <c r="K20453">
        <v>4784</v>
      </c>
      <c r="L20453"/>
      <c r="M20453"/>
    </row>
    <row r="20454" spans="1:13">
      <c r="A20454" s="61" t="s">
        <v>40</v>
      </c>
      <c r="B20454" s="61">
        <v>43138</v>
      </c>
      <c r="C20454" s="63" t="s">
        <v>968</v>
      </c>
      <c r="D20454" s="61">
        <v>0</v>
      </c>
      <c r="E20454" s="61" t="s">
        <v>6281</v>
      </c>
      <c r="F20454" s="61" t="s">
        <v>117</v>
      </c>
      <c r="G20454" s="61" t="s">
        <v>9147</v>
      </c>
      <c r="H20454" s="61" t="s">
        <v>967</v>
      </c>
      <c r="I20454" s="61">
        <v>39.53</v>
      </c>
      <c r="J20454" s="61">
        <v>-82.4</v>
      </c>
      <c r="K20454">
        <v>18445</v>
      </c>
      <c r="L20454"/>
      <c r="M20454"/>
    </row>
    <row r="20455" spans="1:13">
      <c r="A20455" s="61" t="s">
        <v>40</v>
      </c>
      <c r="B20455" s="61">
        <v>43140</v>
      </c>
      <c r="C20455" s="63" t="s">
        <v>968</v>
      </c>
      <c r="D20455" s="61">
        <v>0</v>
      </c>
      <c r="E20455" s="61" t="s">
        <v>6187</v>
      </c>
      <c r="F20455" s="61" t="s">
        <v>117</v>
      </c>
      <c r="G20455" s="61" t="s">
        <v>495</v>
      </c>
      <c r="H20455" s="61" t="s">
        <v>967</v>
      </c>
      <c r="I20455" s="61">
        <v>39.880000000000003</v>
      </c>
      <c r="J20455" s="61">
        <v>-83.44</v>
      </c>
      <c r="K20455">
        <v>24030</v>
      </c>
      <c r="L20455"/>
      <c r="M20455"/>
    </row>
    <row r="20456" spans="1:13">
      <c r="A20456" s="61" t="s">
        <v>40</v>
      </c>
      <c r="B20456" s="61">
        <v>45647</v>
      </c>
      <c r="C20456" s="63" t="s">
        <v>968</v>
      </c>
      <c r="D20456" s="61">
        <v>0</v>
      </c>
      <c r="E20456" s="61" t="s">
        <v>1471</v>
      </c>
      <c r="F20456" s="61" t="s">
        <v>117</v>
      </c>
      <c r="G20456" s="61" t="s">
        <v>9143</v>
      </c>
      <c r="H20456" s="61" t="s">
        <v>967</v>
      </c>
      <c r="I20456" s="61">
        <v>39.270000000000003</v>
      </c>
      <c r="J20456" s="61">
        <v>-82.75</v>
      </c>
      <c r="K20456">
        <v>2410</v>
      </c>
      <c r="L20456"/>
      <c r="M20456"/>
    </row>
    <row r="20457" spans="1:13">
      <c r="A20457" s="61" t="s">
        <v>40</v>
      </c>
      <c r="B20457" s="61">
        <v>45743</v>
      </c>
      <c r="C20457" s="63" t="s">
        <v>968</v>
      </c>
      <c r="D20457" s="61">
        <v>0</v>
      </c>
      <c r="E20457" s="61" t="s">
        <v>9547</v>
      </c>
      <c r="F20457" s="61" t="s">
        <v>117</v>
      </c>
      <c r="G20457" s="61" t="s">
        <v>8130</v>
      </c>
      <c r="H20457" s="61" t="s">
        <v>967</v>
      </c>
      <c r="I20457" s="61">
        <v>39.08</v>
      </c>
      <c r="J20457" s="61">
        <v>-81.87</v>
      </c>
      <c r="K20457">
        <v>1383</v>
      </c>
      <c r="L20457"/>
      <c r="M20457"/>
    </row>
    <row r="20458" spans="1:13">
      <c r="A20458" s="61" t="s">
        <v>40</v>
      </c>
      <c r="B20458" s="61">
        <v>44053</v>
      </c>
      <c r="C20458" s="63" t="s">
        <v>968</v>
      </c>
      <c r="D20458" s="61">
        <v>0</v>
      </c>
      <c r="E20458" s="61" t="s">
        <v>9312</v>
      </c>
      <c r="F20458" s="61" t="s">
        <v>117</v>
      </c>
      <c r="G20458" s="61" t="s">
        <v>9294</v>
      </c>
      <c r="H20458" s="61" t="s">
        <v>967</v>
      </c>
      <c r="I20458" s="61">
        <v>41.43</v>
      </c>
      <c r="J20458" s="61">
        <v>-82.23</v>
      </c>
      <c r="K20458">
        <v>20735</v>
      </c>
      <c r="L20458"/>
      <c r="M20458"/>
    </row>
    <row r="20459" spans="1:13">
      <c r="A20459" s="61" t="s">
        <v>40</v>
      </c>
      <c r="B20459" s="61">
        <v>44052</v>
      </c>
      <c r="C20459" s="63" t="s">
        <v>968</v>
      </c>
      <c r="D20459" s="61">
        <v>0</v>
      </c>
      <c r="E20459" s="61" t="s">
        <v>9312</v>
      </c>
      <c r="F20459" s="61" t="s">
        <v>117</v>
      </c>
      <c r="G20459" s="61" t="s">
        <v>9294</v>
      </c>
      <c r="H20459" s="61" t="s">
        <v>967</v>
      </c>
      <c r="I20459" s="61">
        <v>41.44</v>
      </c>
      <c r="J20459" s="61">
        <v>-82.18</v>
      </c>
      <c r="K20459">
        <v>29249</v>
      </c>
      <c r="L20459"/>
      <c r="M20459"/>
    </row>
    <row r="20460" spans="1:13">
      <c r="A20460" s="61" t="s">
        <v>40</v>
      </c>
      <c r="B20460" s="61">
        <v>44055</v>
      </c>
      <c r="C20460" s="63" t="s">
        <v>968</v>
      </c>
      <c r="D20460" s="61">
        <v>0</v>
      </c>
      <c r="E20460" s="61" t="s">
        <v>9312</v>
      </c>
      <c r="F20460" s="61" t="s">
        <v>117</v>
      </c>
      <c r="G20460" s="61" t="s">
        <v>9294</v>
      </c>
      <c r="H20460" s="61" t="s">
        <v>967</v>
      </c>
      <c r="I20460" s="61">
        <v>41.43</v>
      </c>
      <c r="J20460" s="61">
        <v>-82.13</v>
      </c>
      <c r="K20460">
        <v>19331</v>
      </c>
      <c r="L20460"/>
      <c r="M20460"/>
    </row>
    <row r="20461" spans="1:13">
      <c r="A20461" s="61" t="s">
        <v>40</v>
      </c>
      <c r="B20461" s="61">
        <v>43755</v>
      </c>
      <c r="C20461" s="63" t="s">
        <v>968</v>
      </c>
      <c r="D20461" s="61">
        <v>0</v>
      </c>
      <c r="E20461" s="61" t="s">
        <v>9248</v>
      </c>
      <c r="F20461" s="61" t="s">
        <v>117</v>
      </c>
      <c r="G20461" s="61" t="s">
        <v>9237</v>
      </c>
      <c r="H20461" s="61" t="s">
        <v>967</v>
      </c>
      <c r="I20461" s="61">
        <v>39.979999999999997</v>
      </c>
      <c r="J20461" s="61">
        <v>-81.45</v>
      </c>
      <c r="K20461">
        <v>1732</v>
      </c>
      <c r="L20461"/>
      <c r="M20461"/>
    </row>
    <row r="20462" spans="1:13">
      <c r="A20462" s="61" t="s">
        <v>40</v>
      </c>
      <c r="B20462" s="61">
        <v>44842</v>
      </c>
      <c r="C20462" s="63" t="s">
        <v>968</v>
      </c>
      <c r="D20462" s="61">
        <v>0</v>
      </c>
      <c r="E20462" s="61" t="s">
        <v>9424</v>
      </c>
      <c r="F20462" s="61" t="s">
        <v>117</v>
      </c>
      <c r="G20462" s="61" t="s">
        <v>9413</v>
      </c>
      <c r="H20462" s="61" t="s">
        <v>967</v>
      </c>
      <c r="I20462" s="61">
        <v>40.630000000000003</v>
      </c>
      <c r="J20462" s="61">
        <v>-82.23</v>
      </c>
      <c r="K20462">
        <v>5643</v>
      </c>
      <c r="L20462"/>
      <c r="M20462"/>
    </row>
    <row r="20463" spans="1:13">
      <c r="A20463" s="61" t="s">
        <v>40</v>
      </c>
      <c r="B20463" s="61">
        <v>44641</v>
      </c>
      <c r="C20463" s="63" t="s">
        <v>968</v>
      </c>
      <c r="D20463" s="61">
        <v>0</v>
      </c>
      <c r="E20463" s="61" t="s">
        <v>382</v>
      </c>
      <c r="F20463" s="61" t="s">
        <v>117</v>
      </c>
      <c r="G20463" s="61" t="s">
        <v>9385</v>
      </c>
      <c r="H20463" s="61" t="s">
        <v>967</v>
      </c>
      <c r="I20463" s="61">
        <v>40.83</v>
      </c>
      <c r="J20463" s="61">
        <v>-81.260000000000005</v>
      </c>
      <c r="K20463">
        <v>20399</v>
      </c>
      <c r="L20463"/>
      <c r="M20463"/>
    </row>
    <row r="20464" spans="1:13">
      <c r="A20464" s="61" t="s">
        <v>40</v>
      </c>
      <c r="B20464" s="61">
        <v>45140</v>
      </c>
      <c r="C20464" s="63" t="s">
        <v>968</v>
      </c>
      <c r="D20464" s="61">
        <v>0</v>
      </c>
      <c r="E20464" s="61" t="s">
        <v>9451</v>
      </c>
      <c r="F20464" s="61" t="s">
        <v>117</v>
      </c>
      <c r="G20464" s="61" t="s">
        <v>9448</v>
      </c>
      <c r="H20464" s="61" t="s">
        <v>967</v>
      </c>
      <c r="I20464" s="61">
        <v>39.26</v>
      </c>
      <c r="J20464" s="61">
        <v>-84.27</v>
      </c>
      <c r="K20464">
        <v>56386</v>
      </c>
      <c r="L20464"/>
      <c r="M20464"/>
    </row>
    <row r="20465" spans="1:13">
      <c r="A20465" s="61" t="s">
        <v>40</v>
      </c>
      <c r="B20465" s="61">
        <v>45744</v>
      </c>
      <c r="C20465" s="63" t="s">
        <v>968</v>
      </c>
      <c r="D20465" s="61">
        <v>0</v>
      </c>
      <c r="E20465" s="61" t="s">
        <v>1196</v>
      </c>
      <c r="F20465" s="61" t="s">
        <v>117</v>
      </c>
      <c r="G20465" s="61" t="s">
        <v>625</v>
      </c>
      <c r="H20465" s="61" t="s">
        <v>967</v>
      </c>
      <c r="I20465" s="61">
        <v>39.520000000000003</v>
      </c>
      <c r="J20465" s="61">
        <v>-81.5</v>
      </c>
      <c r="K20465">
        <v>2656</v>
      </c>
      <c r="L20465"/>
      <c r="M20465"/>
    </row>
    <row r="20466" spans="1:13">
      <c r="A20466" s="61" t="s">
        <v>40</v>
      </c>
      <c r="B20466" s="61">
        <v>44436</v>
      </c>
      <c r="C20466" s="63" t="s">
        <v>968</v>
      </c>
      <c r="D20466" s="61">
        <v>0</v>
      </c>
      <c r="E20466" s="61" t="s">
        <v>9371</v>
      </c>
      <c r="F20466" s="61" t="s">
        <v>117</v>
      </c>
      <c r="G20466" s="61" t="s">
        <v>4319</v>
      </c>
      <c r="H20466" s="61" t="s">
        <v>967</v>
      </c>
      <c r="I20466" s="61">
        <v>41.04</v>
      </c>
      <c r="J20466" s="61">
        <v>-80.540000000000006</v>
      </c>
      <c r="K20466">
        <v>3382</v>
      </c>
      <c r="L20466"/>
      <c r="M20466"/>
    </row>
    <row r="20467" spans="1:13">
      <c r="A20467" s="61" t="s">
        <v>40</v>
      </c>
      <c r="B20467" s="61">
        <v>45745</v>
      </c>
      <c r="C20467" s="63" t="s">
        <v>968</v>
      </c>
      <c r="D20467" s="61">
        <v>0</v>
      </c>
      <c r="E20467" s="61" t="s">
        <v>9548</v>
      </c>
      <c r="F20467" s="61" t="s">
        <v>117</v>
      </c>
      <c r="G20467" s="61" t="s">
        <v>625</v>
      </c>
      <c r="H20467" s="61" t="s">
        <v>967</v>
      </c>
      <c r="I20467" s="61">
        <v>39.56</v>
      </c>
      <c r="J20467" s="61">
        <v>-81.39</v>
      </c>
      <c r="K20467">
        <v>1104</v>
      </c>
      <c r="L20467"/>
      <c r="M20467"/>
    </row>
    <row r="20468" spans="1:13">
      <c r="A20468" s="61" t="s">
        <v>40</v>
      </c>
      <c r="B20468" s="61">
        <v>44843</v>
      </c>
      <c r="C20468" s="63" t="s">
        <v>968</v>
      </c>
      <c r="D20468" s="61">
        <v>0</v>
      </c>
      <c r="E20468" s="61" t="s">
        <v>9017</v>
      </c>
      <c r="F20468" s="61" t="s">
        <v>117</v>
      </c>
      <c r="G20468" s="61" t="s">
        <v>7085</v>
      </c>
      <c r="H20468" s="61" t="s">
        <v>967</v>
      </c>
      <c r="I20468" s="61">
        <v>40.700000000000003</v>
      </c>
      <c r="J20468" s="61">
        <v>-82.42</v>
      </c>
      <c r="K20468">
        <v>2469</v>
      </c>
      <c r="L20468"/>
      <c r="M20468"/>
    </row>
    <row r="20469" spans="1:13">
      <c r="A20469" s="61" t="s">
        <v>40</v>
      </c>
      <c r="B20469" s="61">
        <v>45648</v>
      </c>
      <c r="C20469" s="63" t="s">
        <v>968</v>
      </c>
      <c r="D20469" s="61">
        <v>0</v>
      </c>
      <c r="E20469" s="61" t="s">
        <v>9510</v>
      </c>
      <c r="F20469" s="61" t="s">
        <v>117</v>
      </c>
      <c r="G20469" s="61" t="s">
        <v>9505</v>
      </c>
      <c r="H20469" s="61" t="s">
        <v>967</v>
      </c>
      <c r="I20469" s="61">
        <v>38.869999999999997</v>
      </c>
      <c r="J20469" s="61">
        <v>-82.99</v>
      </c>
      <c r="K20469">
        <v>11211</v>
      </c>
      <c r="L20469"/>
      <c r="M20469"/>
    </row>
    <row r="20470" spans="1:13">
      <c r="A20470" s="61" t="s">
        <v>40</v>
      </c>
      <c r="B20470" s="61">
        <v>43443</v>
      </c>
      <c r="C20470" s="63" t="s">
        <v>968</v>
      </c>
      <c r="D20470" s="61">
        <v>0</v>
      </c>
      <c r="E20470" s="61" t="s">
        <v>9193</v>
      </c>
      <c r="F20470" s="61" t="s">
        <v>117</v>
      </c>
      <c r="G20470" s="61" t="s">
        <v>6381</v>
      </c>
      <c r="H20470" s="61" t="s">
        <v>967</v>
      </c>
      <c r="I20470" s="61">
        <v>41.45</v>
      </c>
      <c r="J20470" s="61">
        <v>-83.48</v>
      </c>
      <c r="K20470">
        <v>1856</v>
      </c>
      <c r="L20470"/>
      <c r="M20470"/>
    </row>
    <row r="20471" spans="1:13">
      <c r="A20471" s="61" t="s">
        <v>40</v>
      </c>
      <c r="B20471" s="61">
        <v>45339</v>
      </c>
      <c r="C20471" s="63" t="s">
        <v>968</v>
      </c>
      <c r="D20471" s="61">
        <v>0</v>
      </c>
      <c r="E20471" s="61" t="s">
        <v>9480</v>
      </c>
      <c r="F20471" s="61" t="s">
        <v>117</v>
      </c>
      <c r="G20471" s="61" t="s">
        <v>9475</v>
      </c>
      <c r="H20471" s="61" t="s">
        <v>967</v>
      </c>
      <c r="I20471" s="61">
        <v>39.99</v>
      </c>
      <c r="J20471" s="61">
        <v>-84.33</v>
      </c>
      <c r="K20471">
        <v>1169</v>
      </c>
      <c r="L20471"/>
      <c r="M20471"/>
    </row>
    <row r="20472" spans="1:13">
      <c r="A20472" s="61" t="s">
        <v>40</v>
      </c>
      <c r="B20472" s="61">
        <v>45142</v>
      </c>
      <c r="C20472" s="63" t="s">
        <v>968</v>
      </c>
      <c r="D20472" s="61">
        <v>0</v>
      </c>
      <c r="E20472" s="61" t="s">
        <v>6004</v>
      </c>
      <c r="F20472" s="61" t="s">
        <v>117</v>
      </c>
      <c r="G20472" s="61" t="s">
        <v>5977</v>
      </c>
      <c r="H20472" s="61" t="s">
        <v>967</v>
      </c>
      <c r="I20472" s="61">
        <v>39.24</v>
      </c>
      <c r="J20472" s="61">
        <v>-83.78</v>
      </c>
      <c r="K20472">
        <v>4384</v>
      </c>
      <c r="L20472"/>
      <c r="M20472"/>
    </row>
    <row r="20473" spans="1:13">
      <c r="A20473" s="61" t="s">
        <v>40</v>
      </c>
      <c r="B20473" s="61">
        <v>45650</v>
      </c>
      <c r="C20473" s="63" t="s">
        <v>968</v>
      </c>
      <c r="D20473" s="61">
        <v>0</v>
      </c>
      <c r="E20473" s="61" t="s">
        <v>9511</v>
      </c>
      <c r="F20473" s="61" t="s">
        <v>117</v>
      </c>
      <c r="G20473" s="61" t="s">
        <v>4633</v>
      </c>
      <c r="H20473" s="61" t="s">
        <v>967</v>
      </c>
      <c r="I20473" s="61">
        <v>38.74</v>
      </c>
      <c r="J20473" s="61">
        <v>-83.42</v>
      </c>
      <c r="K20473">
        <v>348</v>
      </c>
      <c r="L20473"/>
      <c r="M20473"/>
    </row>
    <row r="20474" spans="1:13">
      <c r="A20474" s="61" t="s">
        <v>40</v>
      </c>
      <c r="B20474" s="61">
        <v>43533</v>
      </c>
      <c r="C20474" s="63" t="s">
        <v>968</v>
      </c>
      <c r="D20474" s="61">
        <v>0</v>
      </c>
      <c r="E20474" s="61" t="s">
        <v>384</v>
      </c>
      <c r="F20474" s="61" t="s">
        <v>117</v>
      </c>
      <c r="G20474" s="61" t="s">
        <v>185</v>
      </c>
      <c r="H20474" s="61" t="s">
        <v>967</v>
      </c>
      <c r="I20474" s="61">
        <v>41.69</v>
      </c>
      <c r="J20474" s="61">
        <v>-84.07</v>
      </c>
      <c r="K20474">
        <v>1509</v>
      </c>
      <c r="L20474"/>
      <c r="M20474"/>
    </row>
    <row r="20475" spans="1:13">
      <c r="A20475" s="61" t="s">
        <v>40</v>
      </c>
      <c r="B20475" s="61">
        <v>44056</v>
      </c>
      <c r="C20475" s="63" t="s">
        <v>968</v>
      </c>
      <c r="D20475" s="61">
        <v>0</v>
      </c>
      <c r="E20475" s="61" t="s">
        <v>7912</v>
      </c>
      <c r="F20475" s="61" t="s">
        <v>117</v>
      </c>
      <c r="G20475" s="61" t="s">
        <v>9314</v>
      </c>
      <c r="H20475" s="61" t="s">
        <v>967</v>
      </c>
      <c r="I20475" s="61">
        <v>41.31</v>
      </c>
      <c r="J20475" s="61">
        <v>-81.489999999999995</v>
      </c>
      <c r="K20475">
        <v>12156</v>
      </c>
      <c r="L20475"/>
      <c r="M20475"/>
    </row>
    <row r="20476" spans="1:13">
      <c r="A20476" s="61" t="s">
        <v>40</v>
      </c>
      <c r="B20476" s="61">
        <v>45746</v>
      </c>
      <c r="C20476" s="63" t="s">
        <v>968</v>
      </c>
      <c r="D20476" s="61">
        <v>0</v>
      </c>
      <c r="E20476" s="61" t="s">
        <v>9549</v>
      </c>
      <c r="F20476" s="61" t="s">
        <v>117</v>
      </c>
      <c r="G20476" s="61" t="s">
        <v>625</v>
      </c>
      <c r="H20476" s="61" t="s">
        <v>967</v>
      </c>
      <c r="I20476" s="61">
        <v>39.630000000000003</v>
      </c>
      <c r="J20476" s="61">
        <v>-81.45</v>
      </c>
      <c r="K20476">
        <v>348</v>
      </c>
      <c r="L20476"/>
      <c r="M20476"/>
    </row>
    <row r="20477" spans="1:13">
      <c r="A20477" s="61" t="s">
        <v>40</v>
      </c>
      <c r="B20477" s="61">
        <v>44057</v>
      </c>
      <c r="C20477" s="63" t="s">
        <v>968</v>
      </c>
      <c r="D20477" s="61">
        <v>0</v>
      </c>
      <c r="E20477" s="61" t="s">
        <v>511</v>
      </c>
      <c r="F20477" s="61" t="s">
        <v>117</v>
      </c>
      <c r="G20477" s="61" t="s">
        <v>7358</v>
      </c>
      <c r="H20477" s="61" t="s">
        <v>967</v>
      </c>
      <c r="I20477" s="61">
        <v>41.77</v>
      </c>
      <c r="J20477" s="61">
        <v>-81.05</v>
      </c>
      <c r="K20477">
        <v>19447</v>
      </c>
      <c r="L20477"/>
      <c r="M20477"/>
    </row>
    <row r="20478" spans="1:13">
      <c r="A20478" s="61" t="s">
        <v>40</v>
      </c>
      <c r="B20478" s="61">
        <v>44643</v>
      </c>
      <c r="C20478" s="63" t="s">
        <v>968</v>
      </c>
      <c r="D20478" s="61">
        <v>0</v>
      </c>
      <c r="E20478" s="61" t="s">
        <v>1221</v>
      </c>
      <c r="F20478" s="61" t="s">
        <v>117</v>
      </c>
      <c r="G20478" s="61" t="s">
        <v>9385</v>
      </c>
      <c r="H20478" s="61" t="s">
        <v>967</v>
      </c>
      <c r="I20478" s="61">
        <v>40.65</v>
      </c>
      <c r="J20478" s="61">
        <v>-81.290000000000006</v>
      </c>
      <c r="K20478">
        <v>3218</v>
      </c>
      <c r="L20478"/>
      <c r="M20478"/>
    </row>
    <row r="20479" spans="1:13">
      <c r="A20479" s="61" t="s">
        <v>40</v>
      </c>
      <c r="B20479" s="61">
        <v>45039</v>
      </c>
      <c r="C20479" s="63" t="s">
        <v>968</v>
      </c>
      <c r="D20479" s="61">
        <v>0</v>
      </c>
      <c r="E20479" s="61" t="s">
        <v>9440</v>
      </c>
      <c r="F20479" s="61" t="s">
        <v>117</v>
      </c>
      <c r="G20479" s="61" t="s">
        <v>572</v>
      </c>
      <c r="H20479" s="61" t="s">
        <v>967</v>
      </c>
      <c r="I20479" s="61">
        <v>39.31</v>
      </c>
      <c r="J20479" s="61">
        <v>-84.22</v>
      </c>
      <c r="K20479">
        <v>27529</v>
      </c>
      <c r="L20479"/>
      <c r="M20479"/>
    </row>
    <row r="20480" spans="1:13">
      <c r="A20480" s="61" t="s">
        <v>40</v>
      </c>
      <c r="B20480" s="61">
        <v>43535</v>
      </c>
      <c r="C20480" s="63" t="s">
        <v>968</v>
      </c>
      <c r="D20480" s="61">
        <v>0</v>
      </c>
      <c r="E20480" s="61" t="s">
        <v>9219</v>
      </c>
      <c r="F20480" s="61" t="s">
        <v>117</v>
      </c>
      <c r="G20480" s="61" t="s">
        <v>308</v>
      </c>
      <c r="H20480" s="61" t="s">
        <v>967</v>
      </c>
      <c r="I20480" s="61">
        <v>41.31</v>
      </c>
      <c r="J20480" s="61">
        <v>-84.03</v>
      </c>
      <c r="K20480">
        <v>721</v>
      </c>
      <c r="L20480"/>
      <c r="M20480"/>
    </row>
    <row r="20481" spans="1:13">
      <c r="A20481" s="61" t="s">
        <v>40</v>
      </c>
      <c r="B20481" s="61">
        <v>43758</v>
      </c>
      <c r="C20481" s="63" t="s">
        <v>968</v>
      </c>
      <c r="D20481" s="61">
        <v>0</v>
      </c>
      <c r="E20481" s="61" t="s">
        <v>3035</v>
      </c>
      <c r="F20481" s="61" t="s">
        <v>117</v>
      </c>
      <c r="G20481" s="61" t="s">
        <v>490</v>
      </c>
      <c r="H20481" s="61" t="s">
        <v>967</v>
      </c>
      <c r="I20481" s="61">
        <v>39.630000000000003</v>
      </c>
      <c r="J20481" s="61">
        <v>-81.95</v>
      </c>
      <c r="K20481">
        <v>3000</v>
      </c>
      <c r="L20481"/>
      <c r="M20481"/>
    </row>
    <row r="20482" spans="1:13">
      <c r="A20482" s="61" t="s">
        <v>40</v>
      </c>
      <c r="B20482" s="61">
        <v>44644</v>
      </c>
      <c r="C20482" s="63" t="s">
        <v>968</v>
      </c>
      <c r="D20482" s="61">
        <v>0</v>
      </c>
      <c r="E20482" s="61" t="s">
        <v>5082</v>
      </c>
      <c r="F20482" s="61" t="s">
        <v>117</v>
      </c>
      <c r="G20482" s="61" t="s">
        <v>234</v>
      </c>
      <c r="H20482" s="61" t="s">
        <v>967</v>
      </c>
      <c r="I20482" s="61">
        <v>40.68</v>
      </c>
      <c r="J20482" s="61">
        <v>-81.180000000000007</v>
      </c>
      <c r="K20482">
        <v>4378</v>
      </c>
      <c r="L20482"/>
      <c r="M20482"/>
    </row>
    <row r="20483" spans="1:13">
      <c r="A20483" s="61" t="s">
        <v>40</v>
      </c>
      <c r="B20483" s="61">
        <v>45144</v>
      </c>
      <c r="C20483" s="63" t="s">
        <v>968</v>
      </c>
      <c r="D20483" s="61">
        <v>0</v>
      </c>
      <c r="E20483" s="61" t="s">
        <v>898</v>
      </c>
      <c r="F20483" s="61" t="s">
        <v>117</v>
      </c>
      <c r="G20483" s="61" t="s">
        <v>4633</v>
      </c>
      <c r="H20483" s="61" t="s">
        <v>967</v>
      </c>
      <c r="I20483" s="61">
        <v>38.69</v>
      </c>
      <c r="J20483" s="61">
        <v>-83.6</v>
      </c>
      <c r="K20483">
        <v>3912</v>
      </c>
      <c r="L20483"/>
      <c r="M20483"/>
    </row>
    <row r="20484" spans="1:13">
      <c r="A20484" s="61" t="s">
        <v>40</v>
      </c>
      <c r="B20484" s="61">
        <v>44904</v>
      </c>
      <c r="C20484" s="63" t="s">
        <v>968</v>
      </c>
      <c r="D20484" s="61">
        <v>0</v>
      </c>
      <c r="E20484" s="61" t="s">
        <v>214</v>
      </c>
      <c r="F20484" s="61" t="s">
        <v>117</v>
      </c>
      <c r="G20484" s="61" t="s">
        <v>7085</v>
      </c>
      <c r="H20484" s="61" t="s">
        <v>967</v>
      </c>
      <c r="I20484" s="61">
        <v>40.659999999999997</v>
      </c>
      <c r="J20484" s="61">
        <v>-82.61</v>
      </c>
      <c r="K20484">
        <v>14368</v>
      </c>
      <c r="L20484"/>
      <c r="M20484"/>
    </row>
    <row r="20485" spans="1:13">
      <c r="A20485" s="61" t="s">
        <v>40</v>
      </c>
      <c r="B20485" s="61">
        <v>44906</v>
      </c>
      <c r="C20485" s="63" t="s">
        <v>968</v>
      </c>
      <c r="D20485" s="61">
        <v>0</v>
      </c>
      <c r="E20485" s="61" t="s">
        <v>214</v>
      </c>
      <c r="F20485" s="61" t="s">
        <v>117</v>
      </c>
      <c r="G20485" s="61" t="s">
        <v>7085</v>
      </c>
      <c r="H20485" s="61" t="s">
        <v>967</v>
      </c>
      <c r="I20485" s="61">
        <v>40.770000000000003</v>
      </c>
      <c r="J20485" s="61">
        <v>-82.57</v>
      </c>
      <c r="K20485">
        <v>16566</v>
      </c>
      <c r="L20485"/>
      <c r="M20485"/>
    </row>
    <row r="20486" spans="1:13">
      <c r="A20486" s="61" t="s">
        <v>40</v>
      </c>
      <c r="B20486" s="61">
        <v>44903</v>
      </c>
      <c r="C20486" s="63" t="s">
        <v>968</v>
      </c>
      <c r="D20486" s="61">
        <v>0</v>
      </c>
      <c r="E20486" s="61" t="s">
        <v>214</v>
      </c>
      <c r="F20486" s="61" t="s">
        <v>117</v>
      </c>
      <c r="G20486" s="61" t="s">
        <v>7085</v>
      </c>
      <c r="H20486" s="61" t="s">
        <v>967</v>
      </c>
      <c r="I20486" s="61">
        <v>40.78</v>
      </c>
      <c r="J20486" s="61">
        <v>-82.53</v>
      </c>
      <c r="K20486">
        <v>25613</v>
      </c>
      <c r="L20486"/>
      <c r="M20486"/>
    </row>
    <row r="20487" spans="1:13">
      <c r="A20487" s="61" t="s">
        <v>40</v>
      </c>
      <c r="B20487" s="61">
        <v>44907</v>
      </c>
      <c r="C20487" s="63" t="s">
        <v>968</v>
      </c>
      <c r="D20487" s="61">
        <v>0</v>
      </c>
      <c r="E20487" s="61" t="s">
        <v>214</v>
      </c>
      <c r="F20487" s="61" t="s">
        <v>117</v>
      </c>
      <c r="G20487" s="61" t="s">
        <v>7085</v>
      </c>
      <c r="H20487" s="61" t="s">
        <v>967</v>
      </c>
      <c r="I20487" s="61">
        <v>40.729999999999997</v>
      </c>
      <c r="J20487" s="61">
        <v>-82.52</v>
      </c>
      <c r="K20487">
        <v>15014</v>
      </c>
      <c r="L20487"/>
      <c r="M20487"/>
    </row>
    <row r="20488" spans="1:13">
      <c r="A20488" s="61" t="s">
        <v>40</v>
      </c>
      <c r="B20488" s="61">
        <v>44902</v>
      </c>
      <c r="C20488" s="63" t="s">
        <v>968</v>
      </c>
      <c r="D20488" s="61">
        <v>0</v>
      </c>
      <c r="E20488" s="61" t="s">
        <v>214</v>
      </c>
      <c r="F20488" s="61" t="s">
        <v>117</v>
      </c>
      <c r="G20488" s="61" t="s">
        <v>7085</v>
      </c>
      <c r="H20488" s="61" t="s">
        <v>967</v>
      </c>
      <c r="I20488" s="61">
        <v>40.76</v>
      </c>
      <c r="J20488" s="61">
        <v>-82.52</v>
      </c>
      <c r="K20488">
        <v>4891</v>
      </c>
      <c r="L20488"/>
      <c r="M20488"/>
    </row>
    <row r="20489" spans="1:13">
      <c r="A20489" s="61" t="s">
        <v>40</v>
      </c>
      <c r="B20489" s="61">
        <v>44905</v>
      </c>
      <c r="C20489" s="63" t="s">
        <v>968</v>
      </c>
      <c r="D20489" s="61">
        <v>0</v>
      </c>
      <c r="E20489" s="61" t="s">
        <v>214</v>
      </c>
      <c r="F20489" s="61" t="s">
        <v>117</v>
      </c>
      <c r="G20489" s="61" t="s">
        <v>7085</v>
      </c>
      <c r="H20489" s="61" t="s">
        <v>967</v>
      </c>
      <c r="I20489" s="61">
        <v>40.78</v>
      </c>
      <c r="J20489" s="61">
        <v>-82.47</v>
      </c>
      <c r="K20489">
        <v>16827</v>
      </c>
      <c r="L20489"/>
      <c r="M20489"/>
    </row>
    <row r="20490" spans="1:13">
      <c r="A20490" s="61" t="s">
        <v>40</v>
      </c>
      <c r="B20490" s="61">
        <v>44255</v>
      </c>
      <c r="C20490" s="63" t="s">
        <v>968</v>
      </c>
      <c r="D20490" s="61">
        <v>0</v>
      </c>
      <c r="E20490" s="61" t="s">
        <v>2567</v>
      </c>
      <c r="F20490" s="61" t="s">
        <v>117</v>
      </c>
      <c r="G20490" s="61" t="s">
        <v>9339</v>
      </c>
      <c r="H20490" s="61" t="s">
        <v>967</v>
      </c>
      <c r="I20490" s="61">
        <v>41.28</v>
      </c>
      <c r="J20490" s="61">
        <v>-81.22</v>
      </c>
      <c r="K20490">
        <v>7558</v>
      </c>
      <c r="L20490"/>
      <c r="M20490"/>
    </row>
    <row r="20491" spans="1:13">
      <c r="A20491" s="61" t="s">
        <v>40</v>
      </c>
      <c r="B20491" s="61">
        <v>44137</v>
      </c>
      <c r="C20491" s="63" t="s">
        <v>968</v>
      </c>
      <c r="D20491" s="61">
        <v>0</v>
      </c>
      <c r="E20491" s="61" t="s">
        <v>9332</v>
      </c>
      <c r="F20491" s="61" t="s">
        <v>117</v>
      </c>
      <c r="G20491" s="61" t="s">
        <v>9299</v>
      </c>
      <c r="H20491" s="61" t="s">
        <v>967</v>
      </c>
      <c r="I20491" s="61">
        <v>41.4</v>
      </c>
      <c r="J20491" s="61">
        <v>-81.56</v>
      </c>
      <c r="K20491">
        <v>23759</v>
      </c>
      <c r="L20491"/>
      <c r="M20491"/>
    </row>
    <row r="20492" spans="1:13">
      <c r="A20492" s="61" t="s">
        <v>40</v>
      </c>
      <c r="B20492" s="61">
        <v>45340</v>
      </c>
      <c r="C20492" s="63" t="s">
        <v>968</v>
      </c>
      <c r="D20492" s="61">
        <v>0</v>
      </c>
      <c r="E20492" s="61" t="s">
        <v>1676</v>
      </c>
      <c r="F20492" s="61" t="s">
        <v>117</v>
      </c>
      <c r="G20492" s="61" t="s">
        <v>7700</v>
      </c>
      <c r="H20492" s="61" t="s">
        <v>967</v>
      </c>
      <c r="I20492" s="61">
        <v>40.35</v>
      </c>
      <c r="J20492" s="61">
        <v>-84.06</v>
      </c>
      <c r="K20492">
        <v>850</v>
      </c>
      <c r="L20492"/>
      <c r="M20492"/>
    </row>
    <row r="20493" spans="1:13">
      <c r="A20493" s="61" t="s">
        <v>40</v>
      </c>
      <c r="B20493" s="61">
        <v>43334</v>
      </c>
      <c r="C20493" s="63" t="s">
        <v>968</v>
      </c>
      <c r="D20493" s="61">
        <v>0</v>
      </c>
      <c r="E20493" s="61" t="s">
        <v>9170</v>
      </c>
      <c r="F20493" s="61" t="s">
        <v>117</v>
      </c>
      <c r="G20493" s="61" t="s">
        <v>9163</v>
      </c>
      <c r="H20493" s="61" t="s">
        <v>967</v>
      </c>
      <c r="I20493" s="61">
        <v>40.4</v>
      </c>
      <c r="J20493" s="61">
        <v>-82.81</v>
      </c>
      <c r="K20493">
        <v>6721</v>
      </c>
      <c r="L20493"/>
      <c r="M20493"/>
    </row>
    <row r="20494" spans="1:13">
      <c r="A20494" s="61" t="s">
        <v>40</v>
      </c>
      <c r="B20494" s="61">
        <v>45860</v>
      </c>
      <c r="C20494" s="63" t="s">
        <v>968</v>
      </c>
      <c r="D20494" s="61">
        <v>0</v>
      </c>
      <c r="E20494" s="61" t="s">
        <v>9576</v>
      </c>
      <c r="F20494" s="61" t="s">
        <v>117</v>
      </c>
      <c r="G20494" s="61" t="s">
        <v>2662</v>
      </c>
      <c r="H20494" s="61" t="s">
        <v>967</v>
      </c>
      <c r="I20494" s="61">
        <v>40.39</v>
      </c>
      <c r="J20494" s="61">
        <v>-84.51</v>
      </c>
      <c r="K20494">
        <v>2444</v>
      </c>
      <c r="L20494"/>
      <c r="M20494"/>
    </row>
    <row r="20495" spans="1:13">
      <c r="A20495" s="61" t="s">
        <v>40</v>
      </c>
      <c r="B20495" s="61">
        <v>45750</v>
      </c>
      <c r="C20495" s="63" t="s">
        <v>968</v>
      </c>
      <c r="D20495" s="61">
        <v>0</v>
      </c>
      <c r="E20495" s="61" t="s">
        <v>189</v>
      </c>
      <c r="F20495" s="61" t="s">
        <v>117</v>
      </c>
      <c r="G20495" s="61" t="s">
        <v>625</v>
      </c>
      <c r="H20495" s="61" t="s">
        <v>967</v>
      </c>
      <c r="I20495" s="61">
        <v>39.42</v>
      </c>
      <c r="J20495" s="61">
        <v>-81.44</v>
      </c>
      <c r="K20495">
        <v>26327</v>
      </c>
      <c r="L20495"/>
      <c r="M20495"/>
    </row>
    <row r="20496" spans="1:13">
      <c r="A20496" s="61" t="s">
        <v>40</v>
      </c>
      <c r="B20496" s="61">
        <v>43302</v>
      </c>
      <c r="C20496" s="63" t="s">
        <v>968</v>
      </c>
      <c r="D20496" s="61">
        <v>0</v>
      </c>
      <c r="E20496" s="61" t="s">
        <v>1393</v>
      </c>
      <c r="F20496" s="61" t="s">
        <v>117</v>
      </c>
      <c r="G20496" s="61" t="s">
        <v>670</v>
      </c>
      <c r="H20496" s="61" t="s">
        <v>967</v>
      </c>
      <c r="I20496" s="61">
        <v>40.58</v>
      </c>
      <c r="J20496" s="61">
        <v>-83.12</v>
      </c>
      <c r="K20496">
        <v>54094</v>
      </c>
      <c r="L20496"/>
      <c r="M20496"/>
    </row>
    <row r="20497" spans="1:13">
      <c r="A20497" s="61" t="s">
        <v>40</v>
      </c>
      <c r="B20497" s="61">
        <v>43536</v>
      </c>
      <c r="C20497" s="63" t="s">
        <v>968</v>
      </c>
      <c r="D20497" s="61">
        <v>0</v>
      </c>
      <c r="E20497" s="61" t="s">
        <v>9220</v>
      </c>
      <c r="F20497" s="61" t="s">
        <v>117</v>
      </c>
      <c r="G20497" s="61" t="s">
        <v>9209</v>
      </c>
      <c r="H20497" s="61" t="s">
        <v>967</v>
      </c>
      <c r="I20497" s="61">
        <v>41.29</v>
      </c>
      <c r="J20497" s="61">
        <v>-84.63</v>
      </c>
      <c r="K20497">
        <v>383</v>
      </c>
      <c r="L20497"/>
      <c r="M20497"/>
    </row>
    <row r="20498" spans="1:13">
      <c r="A20498" s="61" t="s">
        <v>40</v>
      </c>
      <c r="B20498" s="61">
        <v>44645</v>
      </c>
      <c r="C20498" s="63" t="s">
        <v>968</v>
      </c>
      <c r="D20498" s="61">
        <v>0</v>
      </c>
      <c r="E20498" s="61" t="s">
        <v>669</v>
      </c>
      <c r="F20498" s="61" t="s">
        <v>117</v>
      </c>
      <c r="G20498" s="61" t="s">
        <v>763</v>
      </c>
      <c r="H20498" s="61" t="s">
        <v>967</v>
      </c>
      <c r="I20498" s="61">
        <v>40.9</v>
      </c>
      <c r="J20498" s="61">
        <v>-81.73</v>
      </c>
      <c r="K20498">
        <v>2670</v>
      </c>
      <c r="L20498"/>
      <c r="M20498"/>
    </row>
    <row r="20499" spans="1:13">
      <c r="A20499" s="61" t="s">
        <v>40</v>
      </c>
      <c r="B20499" s="61">
        <v>43445</v>
      </c>
      <c r="C20499" s="63" t="s">
        <v>968</v>
      </c>
      <c r="D20499" s="61">
        <v>0</v>
      </c>
      <c r="E20499" s="61" t="s">
        <v>463</v>
      </c>
      <c r="F20499" s="61" t="s">
        <v>117</v>
      </c>
      <c r="G20499" s="61" t="s">
        <v>9183</v>
      </c>
      <c r="H20499" s="61" t="s">
        <v>967</v>
      </c>
      <c r="I20499" s="61">
        <v>41.58</v>
      </c>
      <c r="J20499" s="61">
        <v>-83.3</v>
      </c>
      <c r="K20499">
        <v>1188</v>
      </c>
      <c r="L20499"/>
      <c r="M20499"/>
    </row>
    <row r="20500" spans="1:13">
      <c r="A20500" s="61" t="s">
        <v>40</v>
      </c>
      <c r="B20500" s="61">
        <v>43935</v>
      </c>
      <c r="C20500" s="63" t="s">
        <v>968</v>
      </c>
      <c r="D20500" s="61">
        <v>0</v>
      </c>
      <c r="E20500" s="61" t="s">
        <v>9283</v>
      </c>
      <c r="F20500" s="61" t="s">
        <v>117</v>
      </c>
      <c r="G20500" s="61" t="s">
        <v>9235</v>
      </c>
      <c r="H20500" s="61" t="s">
        <v>967</v>
      </c>
      <c r="I20500" s="61">
        <v>40.1</v>
      </c>
      <c r="J20500" s="61">
        <v>-80.72</v>
      </c>
      <c r="K20500">
        <v>7968</v>
      </c>
      <c r="L20500"/>
      <c r="M20500"/>
    </row>
    <row r="20501" spans="1:13">
      <c r="A20501" s="61" t="s">
        <v>40</v>
      </c>
      <c r="B20501" s="61">
        <v>43037</v>
      </c>
      <c r="C20501" s="63" t="s">
        <v>968</v>
      </c>
      <c r="D20501" s="61">
        <v>0</v>
      </c>
      <c r="E20501" s="61" t="s">
        <v>3533</v>
      </c>
      <c r="F20501" s="61" t="s">
        <v>117</v>
      </c>
      <c r="G20501" s="61" t="s">
        <v>1813</v>
      </c>
      <c r="H20501" s="61" t="s">
        <v>967</v>
      </c>
      <c r="I20501" s="61">
        <v>40.28</v>
      </c>
      <c r="J20501" s="61">
        <v>-82.32</v>
      </c>
      <c r="K20501">
        <v>323</v>
      </c>
      <c r="L20501"/>
      <c r="M20501"/>
    </row>
    <row r="20502" spans="1:13">
      <c r="A20502" s="61" t="s">
        <v>40</v>
      </c>
      <c r="B20502" s="61">
        <v>45146</v>
      </c>
      <c r="C20502" s="63" t="s">
        <v>968</v>
      </c>
      <c r="D20502" s="61">
        <v>0</v>
      </c>
      <c r="E20502" s="61" t="s">
        <v>2719</v>
      </c>
      <c r="F20502" s="61" t="s">
        <v>117</v>
      </c>
      <c r="G20502" s="61" t="s">
        <v>3350</v>
      </c>
      <c r="H20502" s="61" t="s">
        <v>967</v>
      </c>
      <c r="I20502" s="61">
        <v>39.32</v>
      </c>
      <c r="J20502" s="61">
        <v>-83.81</v>
      </c>
      <c r="K20502">
        <v>1400</v>
      </c>
      <c r="L20502"/>
      <c r="M20502"/>
    </row>
    <row r="20503" spans="1:13">
      <c r="A20503" s="61" t="s">
        <v>40</v>
      </c>
      <c r="B20503" s="61">
        <v>43040</v>
      </c>
      <c r="C20503" s="63" t="s">
        <v>968</v>
      </c>
      <c r="D20503" s="61">
        <v>0</v>
      </c>
      <c r="E20503" s="61" t="s">
        <v>4572</v>
      </c>
      <c r="F20503" s="61" t="s">
        <v>117</v>
      </c>
      <c r="G20503" s="61" t="s">
        <v>418</v>
      </c>
      <c r="H20503" s="61" t="s">
        <v>967</v>
      </c>
      <c r="I20503" s="61">
        <v>40.229999999999997</v>
      </c>
      <c r="J20503" s="61">
        <v>-83.37</v>
      </c>
      <c r="K20503">
        <v>35853</v>
      </c>
      <c r="L20503"/>
      <c r="M20503"/>
    </row>
    <row r="20504" spans="1:13">
      <c r="A20504" s="61" t="s">
        <v>40</v>
      </c>
      <c r="B20504" s="61">
        <v>45040</v>
      </c>
      <c r="C20504" s="63" t="s">
        <v>968</v>
      </c>
      <c r="D20504" s="61">
        <v>0</v>
      </c>
      <c r="E20504" s="61" t="s">
        <v>1478</v>
      </c>
      <c r="F20504" s="61" t="s">
        <v>117</v>
      </c>
      <c r="G20504" s="61" t="s">
        <v>572</v>
      </c>
      <c r="H20504" s="61" t="s">
        <v>967</v>
      </c>
      <c r="I20504" s="61">
        <v>39.36</v>
      </c>
      <c r="J20504" s="61">
        <v>-84.3</v>
      </c>
      <c r="K20504">
        <v>57153</v>
      </c>
      <c r="L20504"/>
      <c r="M20504"/>
    </row>
    <row r="20505" spans="1:13">
      <c r="A20505" s="61" t="s">
        <v>40</v>
      </c>
      <c r="B20505" s="61">
        <v>44647</v>
      </c>
      <c r="C20505" s="63" t="s">
        <v>968</v>
      </c>
      <c r="D20505" s="61">
        <v>0</v>
      </c>
      <c r="E20505" s="61" t="s">
        <v>9399</v>
      </c>
      <c r="F20505" s="61" t="s">
        <v>117</v>
      </c>
      <c r="G20505" s="61" t="s">
        <v>9385</v>
      </c>
      <c r="H20505" s="61" t="s">
        <v>967</v>
      </c>
      <c r="I20505" s="61">
        <v>40.78</v>
      </c>
      <c r="J20505" s="61">
        <v>-81.52</v>
      </c>
      <c r="K20505">
        <v>18368</v>
      </c>
      <c r="L20505"/>
      <c r="M20505"/>
    </row>
    <row r="20506" spans="1:13">
      <c r="A20506" s="61" t="s">
        <v>40</v>
      </c>
      <c r="B20506" s="61">
        <v>44646</v>
      </c>
      <c r="C20506" s="63" t="s">
        <v>968</v>
      </c>
      <c r="D20506" s="61">
        <v>0</v>
      </c>
      <c r="E20506" s="61" t="s">
        <v>9399</v>
      </c>
      <c r="F20506" s="61" t="s">
        <v>117</v>
      </c>
      <c r="G20506" s="61" t="s">
        <v>9385</v>
      </c>
      <c r="H20506" s="61" t="s">
        <v>967</v>
      </c>
      <c r="I20506" s="61">
        <v>40.81</v>
      </c>
      <c r="J20506" s="61">
        <v>-81.5</v>
      </c>
      <c r="K20506">
        <v>47973</v>
      </c>
      <c r="L20506"/>
      <c r="M20506"/>
    </row>
    <row r="20507" spans="1:13">
      <c r="A20507" s="61" t="s">
        <v>40</v>
      </c>
      <c r="B20507" s="61">
        <v>44438</v>
      </c>
      <c r="C20507" s="63" t="s">
        <v>968</v>
      </c>
      <c r="D20507" s="61">
        <v>0</v>
      </c>
      <c r="E20507" s="61" t="s">
        <v>9372</v>
      </c>
      <c r="F20507" s="61" t="s">
        <v>117</v>
      </c>
      <c r="G20507" s="61" t="s">
        <v>9359</v>
      </c>
      <c r="H20507" s="61" t="s">
        <v>967</v>
      </c>
      <c r="I20507" s="61">
        <v>41.23</v>
      </c>
      <c r="J20507" s="61">
        <v>-80.53</v>
      </c>
      <c r="K20507">
        <v>4762</v>
      </c>
      <c r="L20507"/>
      <c r="M20507"/>
    </row>
    <row r="20508" spans="1:13">
      <c r="A20508" s="61" t="s">
        <v>40</v>
      </c>
      <c r="B20508" s="61">
        <v>43537</v>
      </c>
      <c r="C20508" s="63" t="s">
        <v>968</v>
      </c>
      <c r="D20508" s="61">
        <v>0</v>
      </c>
      <c r="E20508" s="61" t="s">
        <v>9221</v>
      </c>
      <c r="F20508" s="61" t="s">
        <v>117</v>
      </c>
      <c r="G20508" s="61" t="s">
        <v>9185</v>
      </c>
      <c r="H20508" s="61" t="s">
        <v>967</v>
      </c>
      <c r="I20508" s="61">
        <v>41.57</v>
      </c>
      <c r="J20508" s="61">
        <v>-83.65</v>
      </c>
      <c r="K20508">
        <v>29075</v>
      </c>
      <c r="L20508"/>
      <c r="M20508"/>
    </row>
    <row r="20509" spans="1:13">
      <c r="A20509" s="61" t="s">
        <v>40</v>
      </c>
      <c r="B20509" s="61">
        <v>45651</v>
      </c>
      <c r="C20509" s="63" t="s">
        <v>968</v>
      </c>
      <c r="D20509" s="61">
        <v>0</v>
      </c>
      <c r="E20509" s="61" t="s">
        <v>9512</v>
      </c>
      <c r="F20509" s="61" t="s">
        <v>117</v>
      </c>
      <c r="G20509" s="61" t="s">
        <v>9502</v>
      </c>
      <c r="H20509" s="61" t="s">
        <v>967</v>
      </c>
      <c r="I20509" s="61">
        <v>39.24</v>
      </c>
      <c r="J20509" s="61">
        <v>-82.47</v>
      </c>
      <c r="K20509">
        <v>5691</v>
      </c>
      <c r="L20509"/>
      <c r="M20509"/>
    </row>
    <row r="20510" spans="1:13">
      <c r="A20510" s="61" t="s">
        <v>40</v>
      </c>
      <c r="B20510" s="61">
        <v>43534</v>
      </c>
      <c r="C20510" s="63" t="s">
        <v>968</v>
      </c>
      <c r="D20510" s="61">
        <v>0</v>
      </c>
      <c r="E20510" s="61" t="s">
        <v>4743</v>
      </c>
      <c r="F20510" s="61" t="s">
        <v>117</v>
      </c>
      <c r="G20510" s="61" t="s">
        <v>308</v>
      </c>
      <c r="H20510" s="61" t="s">
        <v>967</v>
      </c>
      <c r="I20510" s="61">
        <v>41.37</v>
      </c>
      <c r="J20510" s="61">
        <v>-83.94</v>
      </c>
      <c r="K20510">
        <v>1662</v>
      </c>
      <c r="L20510"/>
      <c r="M20510"/>
    </row>
    <row r="20511" spans="1:13">
      <c r="A20511" s="61" t="s">
        <v>40</v>
      </c>
      <c r="B20511" s="61">
        <v>45858</v>
      </c>
      <c r="C20511" s="63" t="s">
        <v>968</v>
      </c>
      <c r="D20511" s="61">
        <v>0</v>
      </c>
      <c r="E20511" s="61" t="s">
        <v>9575</v>
      </c>
      <c r="F20511" s="61" t="s">
        <v>117</v>
      </c>
      <c r="G20511" s="61" t="s">
        <v>694</v>
      </c>
      <c r="H20511" s="61" t="s">
        <v>967</v>
      </c>
      <c r="I20511" s="61">
        <v>41.1</v>
      </c>
      <c r="J20511" s="61">
        <v>-83.78</v>
      </c>
      <c r="K20511">
        <v>3038</v>
      </c>
      <c r="L20511"/>
      <c r="M20511"/>
    </row>
    <row r="20512" spans="1:13">
      <c r="A20512" s="61" t="s">
        <v>40</v>
      </c>
      <c r="B20512" s="61">
        <v>44844</v>
      </c>
      <c r="C20512" s="63" t="s">
        <v>968</v>
      </c>
      <c r="D20512" s="61">
        <v>0</v>
      </c>
      <c r="E20512" s="61" t="s">
        <v>9425</v>
      </c>
      <c r="F20512" s="61" t="s">
        <v>117</v>
      </c>
      <c r="G20512" s="61" t="s">
        <v>9165</v>
      </c>
      <c r="H20512" s="61" t="s">
        <v>967</v>
      </c>
      <c r="I20512" s="61">
        <v>40.96</v>
      </c>
      <c r="J20512" s="61">
        <v>-83.26</v>
      </c>
      <c r="K20512">
        <v>718</v>
      </c>
      <c r="L20512"/>
      <c r="M20512"/>
    </row>
    <row r="20513" spans="1:13">
      <c r="A20513" s="61" t="s">
        <v>40</v>
      </c>
      <c r="B20513" s="61">
        <v>45652</v>
      </c>
      <c r="C20513" s="63" t="s">
        <v>968</v>
      </c>
      <c r="D20513" s="61">
        <v>0</v>
      </c>
      <c r="E20513" s="61" t="s">
        <v>9514</v>
      </c>
      <c r="F20513" s="61" t="s">
        <v>117</v>
      </c>
      <c r="G20513" s="61" t="s">
        <v>9505</v>
      </c>
      <c r="H20513" s="61" t="s">
        <v>967</v>
      </c>
      <c r="I20513" s="61">
        <v>38.83</v>
      </c>
      <c r="J20513" s="61">
        <v>-83.07</v>
      </c>
      <c r="K20513">
        <v>3131</v>
      </c>
      <c r="L20513"/>
      <c r="M20513"/>
    </row>
    <row r="20514" spans="1:13">
      <c r="A20514" s="61" t="s">
        <v>40</v>
      </c>
      <c r="B20514" s="61">
        <v>44437</v>
      </c>
      <c r="C20514" s="63" t="s">
        <v>968</v>
      </c>
      <c r="D20514" s="61">
        <v>0</v>
      </c>
      <c r="E20514" s="61" t="s">
        <v>3979</v>
      </c>
      <c r="F20514" s="61" t="s">
        <v>117</v>
      </c>
      <c r="G20514" s="61" t="s">
        <v>9359</v>
      </c>
      <c r="H20514" s="61" t="s">
        <v>967</v>
      </c>
      <c r="I20514" s="61">
        <v>41.16</v>
      </c>
      <c r="J20514" s="61">
        <v>-80.72</v>
      </c>
      <c r="K20514">
        <v>4073</v>
      </c>
      <c r="L20514"/>
      <c r="M20514"/>
    </row>
    <row r="20515" spans="1:13">
      <c r="A20515" s="61" t="s">
        <v>40</v>
      </c>
      <c r="B20515" s="61">
        <v>43756</v>
      </c>
      <c r="C20515" s="63" t="s">
        <v>968</v>
      </c>
      <c r="D20515" s="61">
        <v>0</v>
      </c>
      <c r="E20515" s="61" t="s">
        <v>9249</v>
      </c>
      <c r="F20515" s="61" t="s">
        <v>117</v>
      </c>
      <c r="G20515" s="61" t="s">
        <v>490</v>
      </c>
      <c r="H20515" s="61" t="s">
        <v>967</v>
      </c>
      <c r="I20515" s="61">
        <v>39.65</v>
      </c>
      <c r="J20515" s="61">
        <v>-81.84</v>
      </c>
      <c r="K20515">
        <v>4909</v>
      </c>
      <c r="L20515"/>
      <c r="M20515"/>
    </row>
    <row r="20516" spans="1:13">
      <c r="A20516" s="61" t="s">
        <v>40</v>
      </c>
      <c r="B20516" s="61">
        <v>43044</v>
      </c>
      <c r="C20516" s="63" t="s">
        <v>968</v>
      </c>
      <c r="D20516" s="61">
        <v>0</v>
      </c>
      <c r="E20516" s="61" t="s">
        <v>4569</v>
      </c>
      <c r="F20516" s="61" t="s">
        <v>117</v>
      </c>
      <c r="G20516" s="61" t="s">
        <v>9125</v>
      </c>
      <c r="H20516" s="61" t="s">
        <v>967</v>
      </c>
      <c r="I20516" s="61">
        <v>40.07</v>
      </c>
      <c r="J20516" s="61">
        <v>-83.55</v>
      </c>
      <c r="K20516">
        <v>5352</v>
      </c>
      <c r="L20516"/>
      <c r="M20516"/>
    </row>
    <row r="20517" spans="1:13">
      <c r="A20517" s="61" t="s">
        <v>40</v>
      </c>
      <c r="B20517" s="61">
        <v>44651</v>
      </c>
      <c r="C20517" s="63" t="s">
        <v>968</v>
      </c>
      <c r="D20517" s="61">
        <v>0</v>
      </c>
      <c r="E20517" s="61" t="s">
        <v>9400</v>
      </c>
      <c r="F20517" s="61" t="s">
        <v>117</v>
      </c>
      <c r="G20517" s="61" t="s">
        <v>234</v>
      </c>
      <c r="H20517" s="61" t="s">
        <v>967</v>
      </c>
      <c r="I20517" s="61">
        <v>40.619999999999997</v>
      </c>
      <c r="J20517" s="61">
        <v>-80.95</v>
      </c>
      <c r="K20517">
        <v>765</v>
      </c>
      <c r="L20517"/>
      <c r="M20517"/>
    </row>
    <row r="20518" spans="1:13">
      <c r="A20518" s="61" t="s">
        <v>40</v>
      </c>
      <c r="B20518" s="61">
        <v>44256</v>
      </c>
      <c r="C20518" s="63" t="s">
        <v>968</v>
      </c>
      <c r="D20518" s="61">
        <v>0</v>
      </c>
      <c r="E20518" s="61" t="s">
        <v>3746</v>
      </c>
      <c r="F20518" s="61" t="s">
        <v>117</v>
      </c>
      <c r="G20518" s="61" t="s">
        <v>9341</v>
      </c>
      <c r="H20518" s="61" t="s">
        <v>967</v>
      </c>
      <c r="I20518" s="61">
        <v>41.13</v>
      </c>
      <c r="J20518" s="61">
        <v>-81.86</v>
      </c>
      <c r="K20518">
        <v>64815</v>
      </c>
      <c r="L20518"/>
      <c r="M20518"/>
    </row>
    <row r="20519" spans="1:13">
      <c r="A20519" s="61" t="s">
        <v>40</v>
      </c>
      <c r="B20519" s="61">
        <v>45341</v>
      </c>
      <c r="C20519" s="63" t="s">
        <v>968</v>
      </c>
      <c r="D20519" s="61">
        <v>0</v>
      </c>
      <c r="E20519" s="61" t="s">
        <v>1252</v>
      </c>
      <c r="F20519" s="61" t="s">
        <v>117</v>
      </c>
      <c r="G20519" s="61" t="s">
        <v>8707</v>
      </c>
      <c r="H20519" s="61" t="s">
        <v>967</v>
      </c>
      <c r="I20519" s="61">
        <v>39.869999999999997</v>
      </c>
      <c r="J20519" s="61">
        <v>-84.02</v>
      </c>
      <c r="K20519">
        <v>3741</v>
      </c>
      <c r="L20519"/>
      <c r="M20519"/>
    </row>
    <row r="20520" spans="1:13">
      <c r="A20520" s="61" t="s">
        <v>40</v>
      </c>
      <c r="B20520" s="61">
        <v>45862</v>
      </c>
      <c r="C20520" s="63" t="s">
        <v>968</v>
      </c>
      <c r="D20520" s="61">
        <v>0</v>
      </c>
      <c r="E20520" s="61" t="s">
        <v>1175</v>
      </c>
      <c r="F20520" s="61" t="s">
        <v>117</v>
      </c>
      <c r="G20520" s="61" t="s">
        <v>2662</v>
      </c>
      <c r="H20520" s="61" t="s">
        <v>967</v>
      </c>
      <c r="I20520" s="61">
        <v>40.67</v>
      </c>
      <c r="J20520" s="61">
        <v>-84.51</v>
      </c>
      <c r="K20520">
        <v>1408</v>
      </c>
      <c r="L20520"/>
      <c r="M20520"/>
    </row>
    <row r="20521" spans="1:13">
      <c r="A20521" s="61" t="s">
        <v>40</v>
      </c>
      <c r="B20521" s="61">
        <v>44060</v>
      </c>
      <c r="C20521" s="63" t="s">
        <v>968</v>
      </c>
      <c r="D20521" s="61">
        <v>0</v>
      </c>
      <c r="E20521" s="61" t="s">
        <v>8780</v>
      </c>
      <c r="F20521" s="61" t="s">
        <v>117</v>
      </c>
      <c r="G20521" s="61" t="s">
        <v>7358</v>
      </c>
      <c r="H20521" s="61" t="s">
        <v>967</v>
      </c>
      <c r="I20521" s="61">
        <v>41.69</v>
      </c>
      <c r="J20521" s="61">
        <v>-81.33</v>
      </c>
      <c r="K20521">
        <v>60360</v>
      </c>
      <c r="L20521"/>
      <c r="M20521"/>
    </row>
    <row r="20522" spans="1:13">
      <c r="A20522" s="61" t="s">
        <v>40</v>
      </c>
      <c r="B20522" s="61">
        <v>43540</v>
      </c>
      <c r="C20522" s="63" t="s">
        <v>968</v>
      </c>
      <c r="D20522" s="61">
        <v>0</v>
      </c>
      <c r="E20522" s="61" t="s">
        <v>9222</v>
      </c>
      <c r="F20522" s="61" t="s">
        <v>117</v>
      </c>
      <c r="G20522" s="61" t="s">
        <v>185</v>
      </c>
      <c r="H20522" s="61" t="s">
        <v>967</v>
      </c>
      <c r="I20522" s="61">
        <v>41.71</v>
      </c>
      <c r="J20522" s="61">
        <v>-83.9</v>
      </c>
      <c r="K20522">
        <v>1459</v>
      </c>
      <c r="L20522"/>
      <c r="M20522"/>
    </row>
    <row r="20523" spans="1:13">
      <c r="A20523" s="61" t="s">
        <v>40</v>
      </c>
      <c r="B20523" s="61">
        <v>45342</v>
      </c>
      <c r="C20523" s="63" t="s">
        <v>968</v>
      </c>
      <c r="D20523" s="61">
        <v>0</v>
      </c>
      <c r="E20523" s="61" t="s">
        <v>9481</v>
      </c>
      <c r="F20523" s="61" t="s">
        <v>117</v>
      </c>
      <c r="G20523" s="61" t="s">
        <v>358</v>
      </c>
      <c r="H20523" s="61" t="s">
        <v>967</v>
      </c>
      <c r="I20523" s="61">
        <v>39.630000000000003</v>
      </c>
      <c r="J20523" s="61">
        <v>-84.27</v>
      </c>
      <c r="K20523">
        <v>37508</v>
      </c>
      <c r="L20523"/>
      <c r="M20523"/>
    </row>
    <row r="20524" spans="1:13">
      <c r="A20524" s="61" t="s">
        <v>40</v>
      </c>
      <c r="B20524" s="61">
        <v>45863</v>
      </c>
      <c r="C20524" s="63" t="s">
        <v>968</v>
      </c>
      <c r="D20524" s="61">
        <v>0</v>
      </c>
      <c r="E20524" s="61" t="s">
        <v>9577</v>
      </c>
      <c r="F20524" s="61" t="s">
        <v>117</v>
      </c>
      <c r="G20524" s="61" t="s">
        <v>9563</v>
      </c>
      <c r="H20524" s="61" t="s">
        <v>967</v>
      </c>
      <c r="I20524" s="61">
        <v>40.909999999999997</v>
      </c>
      <c r="J20524" s="61">
        <v>-84.44</v>
      </c>
      <c r="K20524">
        <v>1135</v>
      </c>
      <c r="L20524"/>
      <c r="M20524"/>
    </row>
    <row r="20525" spans="1:13">
      <c r="A20525" s="61" t="s">
        <v>40</v>
      </c>
      <c r="B20525" s="61">
        <v>44062</v>
      </c>
      <c r="C20525" s="63" t="s">
        <v>968</v>
      </c>
      <c r="D20525" s="61">
        <v>0</v>
      </c>
      <c r="E20525" s="61" t="s">
        <v>1052</v>
      </c>
      <c r="F20525" s="61" t="s">
        <v>117</v>
      </c>
      <c r="G20525" s="61" t="s">
        <v>9300</v>
      </c>
      <c r="H20525" s="61" t="s">
        <v>967</v>
      </c>
      <c r="I20525" s="61">
        <v>41.45</v>
      </c>
      <c r="J20525" s="61">
        <v>-81.069999999999993</v>
      </c>
      <c r="K20525">
        <v>15085</v>
      </c>
      <c r="L20525"/>
      <c r="M20525"/>
    </row>
    <row r="20526" spans="1:13">
      <c r="A20526" s="61" t="s">
        <v>40</v>
      </c>
      <c r="B20526" s="61">
        <v>45760</v>
      </c>
      <c r="C20526" s="63" t="s">
        <v>968</v>
      </c>
      <c r="D20526" s="61">
        <v>0</v>
      </c>
      <c r="E20526" s="61" t="s">
        <v>3747</v>
      </c>
      <c r="F20526" s="61" t="s">
        <v>117</v>
      </c>
      <c r="G20526" s="61" t="s">
        <v>8130</v>
      </c>
      <c r="H20526" s="61" t="s">
        <v>967</v>
      </c>
      <c r="I20526" s="61">
        <v>39.020000000000003</v>
      </c>
      <c r="J20526" s="61">
        <v>-82.12</v>
      </c>
      <c r="K20526">
        <v>3309</v>
      </c>
      <c r="L20526"/>
      <c r="M20526"/>
    </row>
    <row r="20527" spans="1:13">
      <c r="A20527" s="61" t="s">
        <v>40</v>
      </c>
      <c r="B20527" s="61">
        <v>45042</v>
      </c>
      <c r="C20527" s="63" t="s">
        <v>968</v>
      </c>
      <c r="D20527" s="61">
        <v>0</v>
      </c>
      <c r="E20527" s="61" t="s">
        <v>1438</v>
      </c>
      <c r="F20527" s="61" t="s">
        <v>117</v>
      </c>
      <c r="G20527" s="61" t="s">
        <v>4280</v>
      </c>
      <c r="H20527" s="61" t="s">
        <v>967</v>
      </c>
      <c r="I20527" s="61">
        <v>39.56</v>
      </c>
      <c r="J20527" s="61">
        <v>-84.42</v>
      </c>
      <c r="K20527">
        <v>26972</v>
      </c>
      <c r="L20527"/>
      <c r="M20527"/>
    </row>
    <row r="20528" spans="1:13">
      <c r="A20528" s="61" t="s">
        <v>40</v>
      </c>
      <c r="B20528" s="61">
        <v>45044</v>
      </c>
      <c r="C20528" s="63" t="s">
        <v>968</v>
      </c>
      <c r="D20528" s="61">
        <v>0</v>
      </c>
      <c r="E20528" s="61" t="s">
        <v>1438</v>
      </c>
      <c r="F20528" s="61" t="s">
        <v>117</v>
      </c>
      <c r="G20528" s="61" t="s">
        <v>4280</v>
      </c>
      <c r="H20528" s="61" t="s">
        <v>967</v>
      </c>
      <c r="I20528" s="61">
        <v>39.5</v>
      </c>
      <c r="J20528" s="61">
        <v>-84.37</v>
      </c>
      <c r="K20528">
        <v>56128</v>
      </c>
      <c r="L20528"/>
      <c r="M20528"/>
    </row>
    <row r="20529" spans="1:13">
      <c r="A20529" s="61" t="s">
        <v>40</v>
      </c>
      <c r="B20529" s="61">
        <v>45148</v>
      </c>
      <c r="C20529" s="63" t="s">
        <v>968</v>
      </c>
      <c r="D20529" s="61">
        <v>0</v>
      </c>
      <c r="E20529" s="61" t="s">
        <v>900</v>
      </c>
      <c r="F20529" s="61" t="s">
        <v>117</v>
      </c>
      <c r="G20529" s="61" t="s">
        <v>3350</v>
      </c>
      <c r="H20529" s="61" t="s">
        <v>967</v>
      </c>
      <c r="I20529" s="61">
        <v>39.29</v>
      </c>
      <c r="J20529" s="61">
        <v>-83.89</v>
      </c>
      <c r="K20529">
        <v>1539</v>
      </c>
      <c r="L20529"/>
      <c r="M20529"/>
    </row>
    <row r="20530" spans="1:13">
      <c r="A20530" s="61" t="s">
        <v>40</v>
      </c>
      <c r="B20530" s="61">
        <v>44846</v>
      </c>
      <c r="C20530" s="63" t="s">
        <v>968</v>
      </c>
      <c r="D20530" s="61">
        <v>0</v>
      </c>
      <c r="E20530" s="61" t="s">
        <v>673</v>
      </c>
      <c r="F20530" s="61" t="s">
        <v>117</v>
      </c>
      <c r="G20530" s="61" t="s">
        <v>3694</v>
      </c>
      <c r="H20530" s="61" t="s">
        <v>967</v>
      </c>
      <c r="I20530" s="61">
        <v>41.32</v>
      </c>
      <c r="J20530" s="61">
        <v>-82.61</v>
      </c>
      <c r="K20530">
        <v>3322</v>
      </c>
      <c r="L20530"/>
      <c r="M20530"/>
    </row>
    <row r="20531" spans="1:13">
      <c r="A20531" s="61" t="s">
        <v>40</v>
      </c>
      <c r="B20531" s="61">
        <v>45150</v>
      </c>
      <c r="C20531" s="63" t="s">
        <v>968</v>
      </c>
      <c r="D20531" s="61">
        <v>0</v>
      </c>
      <c r="E20531" s="61" t="s">
        <v>1176</v>
      </c>
      <c r="F20531" s="61" t="s">
        <v>117</v>
      </c>
      <c r="G20531" s="61" t="s">
        <v>9448</v>
      </c>
      <c r="H20531" s="61" t="s">
        <v>967</v>
      </c>
      <c r="I20531" s="61">
        <v>39.17</v>
      </c>
      <c r="J20531" s="61">
        <v>-84.28</v>
      </c>
      <c r="K20531">
        <v>33735</v>
      </c>
      <c r="L20531"/>
      <c r="M20531"/>
    </row>
    <row r="20532" spans="1:13">
      <c r="A20532" s="61" t="s">
        <v>40</v>
      </c>
      <c r="B20532" s="61">
        <v>43045</v>
      </c>
      <c r="C20532" s="63" t="s">
        <v>968</v>
      </c>
      <c r="D20532" s="61">
        <v>0</v>
      </c>
      <c r="E20532" s="61" t="s">
        <v>9131</v>
      </c>
      <c r="F20532" s="61" t="s">
        <v>117</v>
      </c>
      <c r="G20532" s="61" t="s">
        <v>418</v>
      </c>
      <c r="H20532" s="61" t="s">
        <v>967</v>
      </c>
      <c r="I20532" s="61">
        <v>40.17</v>
      </c>
      <c r="J20532" s="61">
        <v>-83.43</v>
      </c>
      <c r="K20532">
        <v>1928</v>
      </c>
      <c r="L20532"/>
      <c r="M20532"/>
    </row>
    <row r="20533" spans="1:13">
      <c r="A20533" s="61" t="s">
        <v>40</v>
      </c>
      <c r="B20533" s="61">
        <v>43447</v>
      </c>
      <c r="C20533" s="63" t="s">
        <v>968</v>
      </c>
      <c r="D20533" s="61">
        <v>0</v>
      </c>
      <c r="E20533" s="61" t="s">
        <v>1128</v>
      </c>
      <c r="F20533" s="61" t="s">
        <v>117</v>
      </c>
      <c r="G20533" s="61" t="s">
        <v>6381</v>
      </c>
      <c r="H20533" s="61" t="s">
        <v>967</v>
      </c>
      <c r="I20533" s="61">
        <v>41.56</v>
      </c>
      <c r="J20533" s="61">
        <v>-83.42</v>
      </c>
      <c r="K20533">
        <v>3343</v>
      </c>
      <c r="L20533"/>
      <c r="M20533"/>
    </row>
    <row r="20534" spans="1:13">
      <c r="A20534" s="61" t="s">
        <v>40</v>
      </c>
      <c r="B20534" s="61">
        <v>44654</v>
      </c>
      <c r="C20534" s="63" t="s">
        <v>968</v>
      </c>
      <c r="D20534" s="61">
        <v>0</v>
      </c>
      <c r="E20534" s="61" t="s">
        <v>4576</v>
      </c>
      <c r="F20534" s="61" t="s">
        <v>117</v>
      </c>
      <c r="G20534" s="61" t="s">
        <v>7417</v>
      </c>
      <c r="H20534" s="61" t="s">
        <v>967</v>
      </c>
      <c r="I20534" s="61">
        <v>40.549999999999997</v>
      </c>
      <c r="J20534" s="61">
        <v>-81.91</v>
      </c>
      <c r="K20534">
        <v>20612</v>
      </c>
      <c r="L20534"/>
      <c r="M20534"/>
    </row>
    <row r="20535" spans="1:13">
      <c r="A20535" s="61" t="s">
        <v>40</v>
      </c>
      <c r="B20535" s="61">
        <v>43046</v>
      </c>
      <c r="C20535" s="63" t="s">
        <v>968</v>
      </c>
      <c r="D20535" s="61">
        <v>0</v>
      </c>
      <c r="E20535" s="61" t="s">
        <v>9132</v>
      </c>
      <c r="F20535" s="61" t="s">
        <v>117</v>
      </c>
      <c r="G20535" s="61" t="s">
        <v>2238</v>
      </c>
      <c r="H20535" s="61" t="s">
        <v>967</v>
      </c>
      <c r="I20535" s="61">
        <v>39.89</v>
      </c>
      <c r="J20535" s="61">
        <v>-82.54</v>
      </c>
      <c r="K20535">
        <v>3195</v>
      </c>
      <c r="L20535"/>
      <c r="M20535"/>
    </row>
    <row r="20536" spans="1:13">
      <c r="A20536" s="61" t="s">
        <v>40</v>
      </c>
      <c r="B20536" s="61">
        <v>45761</v>
      </c>
      <c r="C20536" s="63" t="s">
        <v>968</v>
      </c>
      <c r="D20536" s="61">
        <v>0</v>
      </c>
      <c r="E20536" s="61" t="s">
        <v>9550</v>
      </c>
      <c r="F20536" s="61" t="s">
        <v>117</v>
      </c>
      <c r="G20536" s="61" t="s">
        <v>9537</v>
      </c>
      <c r="H20536" s="61" t="s">
        <v>967</v>
      </c>
      <c r="I20536" s="61">
        <v>39.409999999999997</v>
      </c>
      <c r="J20536" s="61">
        <v>-82.11</v>
      </c>
      <c r="K20536">
        <v>1558</v>
      </c>
      <c r="L20536"/>
      <c r="M20536"/>
    </row>
    <row r="20537" spans="1:13">
      <c r="A20537" s="61" t="s">
        <v>40</v>
      </c>
      <c r="B20537" s="61">
        <v>43541</v>
      </c>
      <c r="C20537" s="63" t="s">
        <v>968</v>
      </c>
      <c r="D20537" s="61">
        <v>0</v>
      </c>
      <c r="E20537" s="61" t="s">
        <v>9223</v>
      </c>
      <c r="F20537" s="61" t="s">
        <v>117</v>
      </c>
      <c r="G20537" s="61" t="s">
        <v>6381</v>
      </c>
      <c r="H20537" s="61" t="s">
        <v>967</v>
      </c>
      <c r="I20537" s="61">
        <v>41.3</v>
      </c>
      <c r="J20537" s="61">
        <v>-83.83</v>
      </c>
      <c r="K20537">
        <v>137</v>
      </c>
      <c r="L20537"/>
      <c r="M20537"/>
    </row>
    <row r="20538" spans="1:13">
      <c r="A20538" s="61" t="s">
        <v>40</v>
      </c>
      <c r="B20538" s="61">
        <v>44656</v>
      </c>
      <c r="C20538" s="63" t="s">
        <v>968</v>
      </c>
      <c r="D20538" s="61">
        <v>0</v>
      </c>
      <c r="E20538" s="61" t="s">
        <v>9401</v>
      </c>
      <c r="F20538" s="61" t="s">
        <v>117</v>
      </c>
      <c r="G20538" s="61" t="s">
        <v>9269</v>
      </c>
      <c r="H20538" s="61" t="s">
        <v>967</v>
      </c>
      <c r="I20538" s="61">
        <v>40.6</v>
      </c>
      <c r="J20538" s="61">
        <v>-81.36</v>
      </c>
      <c r="K20538">
        <v>2618</v>
      </c>
      <c r="L20538"/>
      <c r="M20538"/>
    </row>
    <row r="20539" spans="1:13">
      <c r="A20539" s="61" t="s">
        <v>40</v>
      </c>
      <c r="B20539" s="61">
        <v>44440</v>
      </c>
      <c r="C20539" s="63" t="s">
        <v>968</v>
      </c>
      <c r="D20539" s="61">
        <v>0</v>
      </c>
      <c r="E20539" s="61" t="s">
        <v>9373</v>
      </c>
      <c r="F20539" s="61" t="s">
        <v>117</v>
      </c>
      <c r="G20539" s="61" t="s">
        <v>9359</v>
      </c>
      <c r="H20539" s="61" t="s">
        <v>967</v>
      </c>
      <c r="I20539" s="61">
        <v>41.13</v>
      </c>
      <c r="J20539" s="61">
        <v>-80.760000000000005</v>
      </c>
      <c r="K20539">
        <v>4648</v>
      </c>
      <c r="L20539"/>
      <c r="M20539"/>
    </row>
    <row r="20540" spans="1:13">
      <c r="A20540" s="61" t="s">
        <v>40</v>
      </c>
      <c r="B20540" s="61">
        <v>44657</v>
      </c>
      <c r="C20540" s="63" t="s">
        <v>968</v>
      </c>
      <c r="D20540" s="61">
        <v>0</v>
      </c>
      <c r="E20540" s="61" t="s">
        <v>3326</v>
      </c>
      <c r="F20540" s="61" t="s">
        <v>117</v>
      </c>
      <c r="G20540" s="61" t="s">
        <v>9385</v>
      </c>
      <c r="H20540" s="61" t="s">
        <v>967</v>
      </c>
      <c r="I20540" s="61">
        <v>40.72</v>
      </c>
      <c r="J20540" s="61">
        <v>-81.099999999999994</v>
      </c>
      <c r="K20540">
        <v>9916</v>
      </c>
      <c r="L20540"/>
      <c r="M20540"/>
    </row>
    <row r="20541" spans="1:13">
      <c r="A20541" s="61" t="s">
        <v>40</v>
      </c>
      <c r="B20541" s="61">
        <v>45653</v>
      </c>
      <c r="C20541" s="63" t="s">
        <v>968</v>
      </c>
      <c r="D20541" s="61">
        <v>0</v>
      </c>
      <c r="E20541" s="61" t="s">
        <v>9515</v>
      </c>
      <c r="F20541" s="61" t="s">
        <v>117</v>
      </c>
      <c r="G20541" s="61" t="s">
        <v>9505</v>
      </c>
      <c r="H20541" s="61" t="s">
        <v>967</v>
      </c>
      <c r="I20541" s="61">
        <v>38.880000000000003</v>
      </c>
      <c r="J20541" s="61">
        <v>-82.83</v>
      </c>
      <c r="K20541">
        <v>3907</v>
      </c>
      <c r="L20541"/>
      <c r="M20541"/>
    </row>
    <row r="20542" spans="1:13">
      <c r="A20542" s="61" t="s">
        <v>40</v>
      </c>
      <c r="B20542" s="61">
        <v>43938</v>
      </c>
      <c r="C20542" s="63" t="s">
        <v>968</v>
      </c>
      <c r="D20542" s="61">
        <v>0</v>
      </c>
      <c r="E20542" s="61" t="s">
        <v>9284</v>
      </c>
      <c r="F20542" s="61" t="s">
        <v>117</v>
      </c>
      <c r="G20542" s="61" t="s">
        <v>362</v>
      </c>
      <c r="H20542" s="61" t="s">
        <v>967</v>
      </c>
      <c r="I20542" s="61">
        <v>40.32</v>
      </c>
      <c r="J20542" s="61">
        <v>-80.61</v>
      </c>
      <c r="K20542">
        <v>5196</v>
      </c>
      <c r="L20542"/>
      <c r="M20542"/>
    </row>
    <row r="20543" spans="1:13">
      <c r="A20543" s="61" t="s">
        <v>40</v>
      </c>
      <c r="B20543" s="61">
        <v>45865</v>
      </c>
      <c r="C20543" s="63" t="s">
        <v>968</v>
      </c>
      <c r="D20543" s="61">
        <v>0</v>
      </c>
      <c r="E20543" s="61" t="s">
        <v>9579</v>
      </c>
      <c r="F20543" s="61" t="s">
        <v>117</v>
      </c>
      <c r="G20543" s="61" t="s">
        <v>9559</v>
      </c>
      <c r="H20543" s="61" t="s">
        <v>967</v>
      </c>
      <c r="I20543" s="61">
        <v>40.39</v>
      </c>
      <c r="J20543" s="61">
        <v>-84.37</v>
      </c>
      <c r="K20543">
        <v>5251</v>
      </c>
      <c r="L20543"/>
      <c r="M20543"/>
    </row>
    <row r="20544" spans="1:13">
      <c r="A20544" s="61" t="s">
        <v>40</v>
      </c>
      <c r="B20544" s="61">
        <v>44260</v>
      </c>
      <c r="C20544" s="63" t="s">
        <v>968</v>
      </c>
      <c r="D20544" s="61">
        <v>0</v>
      </c>
      <c r="E20544" s="61" t="s">
        <v>9348</v>
      </c>
      <c r="F20544" s="61" t="s">
        <v>117</v>
      </c>
      <c r="G20544" s="61" t="s">
        <v>9339</v>
      </c>
      <c r="H20544" s="61" t="s">
        <v>967</v>
      </c>
      <c r="I20544" s="61">
        <v>41.05</v>
      </c>
      <c r="J20544" s="61">
        <v>-81.400000000000006</v>
      </c>
      <c r="K20544">
        <v>13152</v>
      </c>
      <c r="L20544"/>
      <c r="M20544"/>
    </row>
    <row r="20545" spans="1:13">
      <c r="A20545" s="61" t="s">
        <v>40</v>
      </c>
      <c r="B20545" s="61">
        <v>43542</v>
      </c>
      <c r="C20545" s="63" t="s">
        <v>968</v>
      </c>
      <c r="D20545" s="61">
        <v>0</v>
      </c>
      <c r="E20545" s="61" t="s">
        <v>9224</v>
      </c>
      <c r="F20545" s="61" t="s">
        <v>117</v>
      </c>
      <c r="G20545" s="61" t="s">
        <v>9185</v>
      </c>
      <c r="H20545" s="61" t="s">
        <v>967</v>
      </c>
      <c r="I20545" s="61">
        <v>41.56</v>
      </c>
      <c r="J20545" s="61">
        <v>-83.76</v>
      </c>
      <c r="K20545">
        <v>4443</v>
      </c>
      <c r="L20545"/>
      <c r="M20545"/>
    </row>
    <row r="20546" spans="1:13">
      <c r="A20546" s="61" t="s">
        <v>40</v>
      </c>
      <c r="B20546" s="61">
        <v>45050</v>
      </c>
      <c r="C20546" s="63" t="s">
        <v>968</v>
      </c>
      <c r="D20546" s="61">
        <v>0</v>
      </c>
      <c r="E20546" s="61" t="s">
        <v>512</v>
      </c>
      <c r="F20546" s="61" t="s">
        <v>117</v>
      </c>
      <c r="G20546" s="61" t="s">
        <v>4280</v>
      </c>
      <c r="H20546" s="61" t="s">
        <v>967</v>
      </c>
      <c r="I20546" s="61">
        <v>39.44</v>
      </c>
      <c r="J20546" s="61">
        <v>-84.34</v>
      </c>
      <c r="K20546">
        <v>12173</v>
      </c>
      <c r="L20546"/>
      <c r="M20546"/>
    </row>
    <row r="20547" spans="1:13">
      <c r="A20547" s="61" t="s">
        <v>40</v>
      </c>
      <c r="B20547" s="61">
        <v>44847</v>
      </c>
      <c r="C20547" s="63" t="s">
        <v>968</v>
      </c>
      <c r="D20547" s="61">
        <v>0</v>
      </c>
      <c r="E20547" s="61" t="s">
        <v>2644</v>
      </c>
      <c r="F20547" s="61" t="s">
        <v>117</v>
      </c>
      <c r="G20547" s="61" t="s">
        <v>9414</v>
      </c>
      <c r="H20547" s="61" t="s">
        <v>967</v>
      </c>
      <c r="I20547" s="61">
        <v>41.24</v>
      </c>
      <c r="J20547" s="61">
        <v>-82.7</v>
      </c>
      <c r="K20547">
        <v>3488</v>
      </c>
      <c r="L20547"/>
      <c r="M20547"/>
    </row>
    <row r="20548" spans="1:13">
      <c r="A20548" s="61" t="s">
        <v>40</v>
      </c>
      <c r="B20548" s="61">
        <v>43543</v>
      </c>
      <c r="C20548" s="63" t="s">
        <v>968</v>
      </c>
      <c r="D20548" s="61">
        <v>0</v>
      </c>
      <c r="E20548" s="61" t="s">
        <v>2068</v>
      </c>
      <c r="F20548" s="61" t="s">
        <v>117</v>
      </c>
      <c r="G20548" s="61" t="s">
        <v>9204</v>
      </c>
      <c r="H20548" s="61" t="s">
        <v>967</v>
      </c>
      <c r="I20548" s="61">
        <v>41.58</v>
      </c>
      <c r="J20548" s="61">
        <v>-84.6</v>
      </c>
      <c r="K20548">
        <v>7364</v>
      </c>
      <c r="L20548"/>
      <c r="M20548"/>
    </row>
    <row r="20549" spans="1:13">
      <c r="A20549" s="61" t="s">
        <v>40</v>
      </c>
      <c r="B20549" s="61">
        <v>44064</v>
      </c>
      <c r="C20549" s="63" t="s">
        <v>968</v>
      </c>
      <c r="D20549" s="61">
        <v>0</v>
      </c>
      <c r="E20549" s="61" t="s">
        <v>1938</v>
      </c>
      <c r="F20549" s="61" t="s">
        <v>117</v>
      </c>
      <c r="G20549" s="61" t="s">
        <v>9300</v>
      </c>
      <c r="H20549" s="61" t="s">
        <v>967</v>
      </c>
      <c r="I20549" s="61">
        <v>41.6</v>
      </c>
      <c r="J20549" s="61">
        <v>-81.05</v>
      </c>
      <c r="K20549">
        <v>1618</v>
      </c>
      <c r="L20549"/>
      <c r="M20549"/>
    </row>
    <row r="20550" spans="1:13">
      <c r="A20550" s="61" t="s">
        <v>40</v>
      </c>
      <c r="B20550" s="61">
        <v>43337</v>
      </c>
      <c r="C20550" s="63" t="s">
        <v>968</v>
      </c>
      <c r="D20550" s="61">
        <v>0</v>
      </c>
      <c r="E20550" s="61" t="s">
        <v>9171</v>
      </c>
      <c r="F20550" s="61" t="s">
        <v>117</v>
      </c>
      <c r="G20550" s="61" t="s">
        <v>670</v>
      </c>
      <c r="H20550" s="61" t="s">
        <v>967</v>
      </c>
      <c r="I20550" s="61">
        <v>40.68</v>
      </c>
      <c r="J20550" s="61">
        <v>-83.21</v>
      </c>
      <c r="K20550">
        <v>1001</v>
      </c>
      <c r="L20550"/>
      <c r="M20550"/>
    </row>
    <row r="20551" spans="1:13">
      <c r="A20551" s="61" t="s">
        <v>40</v>
      </c>
      <c r="B20551" s="61">
        <v>45152</v>
      </c>
      <c r="C20551" s="63" t="s">
        <v>968</v>
      </c>
      <c r="D20551" s="61">
        <v>0</v>
      </c>
      <c r="E20551" s="61" t="s">
        <v>325</v>
      </c>
      <c r="F20551" s="61" t="s">
        <v>117</v>
      </c>
      <c r="G20551" s="61" t="s">
        <v>572</v>
      </c>
      <c r="H20551" s="61" t="s">
        <v>967</v>
      </c>
      <c r="I20551" s="61">
        <v>39.340000000000003</v>
      </c>
      <c r="J20551" s="61">
        <v>-84.12</v>
      </c>
      <c r="K20551">
        <v>13617</v>
      </c>
      <c r="L20551"/>
      <c r="M20551"/>
    </row>
    <row r="20552" spans="1:13">
      <c r="A20552" s="61" t="s">
        <v>40</v>
      </c>
      <c r="B20552" s="61">
        <v>45153</v>
      </c>
      <c r="C20552" s="63" t="s">
        <v>968</v>
      </c>
      <c r="D20552" s="61">
        <v>0</v>
      </c>
      <c r="E20552" s="61" t="s">
        <v>2079</v>
      </c>
      <c r="F20552" s="61" t="s">
        <v>117</v>
      </c>
      <c r="G20552" s="61" t="s">
        <v>9448</v>
      </c>
      <c r="H20552" s="61" t="s">
        <v>967</v>
      </c>
      <c r="I20552" s="61">
        <v>38.86</v>
      </c>
      <c r="J20552" s="61">
        <v>-84.22</v>
      </c>
      <c r="K20552">
        <v>1826</v>
      </c>
      <c r="L20552"/>
      <c r="M20552"/>
    </row>
    <row r="20553" spans="1:13">
      <c r="A20553" s="61" t="s">
        <v>40</v>
      </c>
      <c r="B20553" s="61">
        <v>45867</v>
      </c>
      <c r="C20553" s="63" t="s">
        <v>968</v>
      </c>
      <c r="D20553" s="61">
        <v>0</v>
      </c>
      <c r="E20553" s="61" t="s">
        <v>9580</v>
      </c>
      <c r="F20553" s="61" t="s">
        <v>117</v>
      </c>
      <c r="G20553" s="61" t="s">
        <v>694</v>
      </c>
      <c r="H20553" s="61" t="s">
        <v>967</v>
      </c>
      <c r="I20553" s="61">
        <v>40.89</v>
      </c>
      <c r="J20553" s="61">
        <v>-83.55</v>
      </c>
      <c r="K20553">
        <v>1138</v>
      </c>
      <c r="L20553"/>
      <c r="M20553"/>
    </row>
    <row r="20554" spans="1:13">
      <c r="A20554" s="61" t="s">
        <v>40</v>
      </c>
      <c r="B20554" s="61">
        <v>45868</v>
      </c>
      <c r="C20554" s="63" t="s">
        <v>968</v>
      </c>
      <c r="D20554" s="61">
        <v>0</v>
      </c>
      <c r="E20554" s="61" t="s">
        <v>9581</v>
      </c>
      <c r="F20554" s="61" t="s">
        <v>117</v>
      </c>
      <c r="G20554" s="61" t="s">
        <v>694</v>
      </c>
      <c r="H20554" s="61" t="s">
        <v>967</v>
      </c>
      <c r="I20554" s="61">
        <v>40.93</v>
      </c>
      <c r="J20554" s="61">
        <v>-83.82</v>
      </c>
      <c r="K20554">
        <v>705</v>
      </c>
      <c r="L20554"/>
      <c r="M20554"/>
    </row>
    <row r="20555" spans="1:13">
      <c r="A20555" s="61" t="s">
        <v>40</v>
      </c>
      <c r="B20555" s="61">
        <v>43338</v>
      </c>
      <c r="C20555" s="63" t="s">
        <v>968</v>
      </c>
      <c r="D20555" s="61">
        <v>0</v>
      </c>
      <c r="E20555" s="61" t="s">
        <v>6621</v>
      </c>
      <c r="F20555" s="61" t="s">
        <v>117</v>
      </c>
      <c r="G20555" s="61" t="s">
        <v>9163</v>
      </c>
      <c r="H20555" s="61" t="s">
        <v>967</v>
      </c>
      <c r="I20555" s="61">
        <v>40.549999999999997</v>
      </c>
      <c r="J20555" s="61">
        <v>-82.83</v>
      </c>
      <c r="K20555">
        <v>10423</v>
      </c>
      <c r="L20555"/>
      <c r="M20555"/>
    </row>
    <row r="20556" spans="1:13">
      <c r="A20556" s="61" t="s">
        <v>40</v>
      </c>
      <c r="B20556" s="61">
        <v>45154</v>
      </c>
      <c r="C20556" s="63" t="s">
        <v>968</v>
      </c>
      <c r="D20556" s="61">
        <v>0</v>
      </c>
      <c r="E20556" s="61" t="s">
        <v>9455</v>
      </c>
      <c r="F20556" s="61" t="s">
        <v>117</v>
      </c>
      <c r="G20556" s="61" t="s">
        <v>9447</v>
      </c>
      <c r="H20556" s="61" t="s">
        <v>967</v>
      </c>
      <c r="I20556" s="61">
        <v>39.020000000000003</v>
      </c>
      <c r="J20556" s="61">
        <v>-83.92</v>
      </c>
      <c r="K20556">
        <v>9439</v>
      </c>
      <c r="L20556"/>
      <c r="M20556"/>
    </row>
    <row r="20557" spans="1:13">
      <c r="A20557" s="61" t="s">
        <v>40</v>
      </c>
      <c r="B20557" s="61">
        <v>43760</v>
      </c>
      <c r="C20557" s="63" t="s">
        <v>968</v>
      </c>
      <c r="D20557" s="61">
        <v>0</v>
      </c>
      <c r="E20557" s="61" t="s">
        <v>9250</v>
      </c>
      <c r="F20557" s="61" t="s">
        <v>117</v>
      </c>
      <c r="G20557" s="61" t="s">
        <v>4539</v>
      </c>
      <c r="H20557" s="61" t="s">
        <v>967</v>
      </c>
      <c r="I20557" s="61">
        <v>39.869999999999997</v>
      </c>
      <c r="J20557" s="61">
        <v>-82.18</v>
      </c>
      <c r="K20557">
        <v>1949</v>
      </c>
      <c r="L20557"/>
      <c r="M20557"/>
    </row>
    <row r="20558" spans="1:13">
      <c r="A20558" s="61" t="s">
        <v>40</v>
      </c>
      <c r="B20558" s="61">
        <v>45051</v>
      </c>
      <c r="C20558" s="63" t="s">
        <v>968</v>
      </c>
      <c r="D20558" s="61">
        <v>0</v>
      </c>
      <c r="E20558" s="61" t="s">
        <v>9441</v>
      </c>
      <c r="F20558" s="61" t="s">
        <v>117</v>
      </c>
      <c r="G20558" s="61" t="s">
        <v>3088</v>
      </c>
      <c r="H20558" s="61" t="s">
        <v>967</v>
      </c>
      <c r="I20558" s="61">
        <v>39.1</v>
      </c>
      <c r="J20558" s="61">
        <v>-84.65</v>
      </c>
      <c r="K20558">
        <v>393</v>
      </c>
      <c r="L20558"/>
      <c r="M20558"/>
    </row>
    <row r="20559" spans="1:13">
      <c r="A20559" s="61" t="s">
        <v>40</v>
      </c>
      <c r="B20559" s="61">
        <v>43143</v>
      </c>
      <c r="C20559" s="63" t="s">
        <v>968</v>
      </c>
      <c r="D20559" s="61">
        <v>0</v>
      </c>
      <c r="E20559" s="61" t="s">
        <v>8696</v>
      </c>
      <c r="F20559" s="61" t="s">
        <v>117</v>
      </c>
      <c r="G20559" s="61" t="s">
        <v>495</v>
      </c>
      <c r="H20559" s="61" t="s">
        <v>967</v>
      </c>
      <c r="I20559" s="61">
        <v>39.71</v>
      </c>
      <c r="J20559" s="61">
        <v>-83.26</v>
      </c>
      <c r="K20559">
        <v>5935</v>
      </c>
      <c r="L20559"/>
      <c r="M20559"/>
    </row>
    <row r="20560" spans="1:13">
      <c r="A20560" s="61" t="s">
        <v>40</v>
      </c>
      <c r="B20560" s="61">
        <v>43050</v>
      </c>
      <c r="C20560" s="63" t="s">
        <v>968</v>
      </c>
      <c r="D20560" s="61">
        <v>0</v>
      </c>
      <c r="E20560" s="61" t="s">
        <v>391</v>
      </c>
      <c r="F20560" s="61" t="s">
        <v>117</v>
      </c>
      <c r="G20560" s="61" t="s">
        <v>1813</v>
      </c>
      <c r="H20560" s="61" t="s">
        <v>967</v>
      </c>
      <c r="I20560" s="61">
        <v>40.39</v>
      </c>
      <c r="J20560" s="61">
        <v>-82.47</v>
      </c>
      <c r="K20560">
        <v>29594</v>
      </c>
      <c r="L20560"/>
      <c r="M20560"/>
    </row>
    <row r="20561" spans="1:13">
      <c r="A20561" s="61" t="s">
        <v>40</v>
      </c>
      <c r="B20561" s="61">
        <v>43340</v>
      </c>
      <c r="C20561" s="63" t="s">
        <v>968</v>
      </c>
      <c r="D20561" s="61">
        <v>0</v>
      </c>
      <c r="E20561" s="61" t="s">
        <v>9172</v>
      </c>
      <c r="F20561" s="61" t="s">
        <v>117</v>
      </c>
      <c r="G20561" s="61" t="s">
        <v>8285</v>
      </c>
      <c r="H20561" s="61" t="s">
        <v>967</v>
      </c>
      <c r="I20561" s="61">
        <v>40.53</v>
      </c>
      <c r="J20561" s="61">
        <v>-83.52</v>
      </c>
      <c r="K20561">
        <v>1754</v>
      </c>
      <c r="L20561"/>
      <c r="M20561"/>
    </row>
    <row r="20562" spans="1:13">
      <c r="A20562" s="61" t="s">
        <v>40</v>
      </c>
      <c r="B20562" s="61">
        <v>44262</v>
      </c>
      <c r="C20562" s="63" t="s">
        <v>968</v>
      </c>
      <c r="D20562" s="61">
        <v>0</v>
      </c>
      <c r="E20562" s="61" t="s">
        <v>9349</v>
      </c>
      <c r="F20562" s="61" t="s">
        <v>117</v>
      </c>
      <c r="G20562" s="61" t="s">
        <v>9314</v>
      </c>
      <c r="H20562" s="61" t="s">
        <v>967</v>
      </c>
      <c r="I20562" s="61">
        <v>41.14</v>
      </c>
      <c r="J20562" s="61">
        <v>-81.44</v>
      </c>
      <c r="K20562">
        <v>5020</v>
      </c>
      <c r="L20562"/>
      <c r="M20562"/>
    </row>
    <row r="20563" spans="1:13">
      <c r="A20563" s="61" t="s">
        <v>40</v>
      </c>
      <c r="B20563" s="61">
        <v>43545</v>
      </c>
      <c r="C20563" s="63" t="s">
        <v>968</v>
      </c>
      <c r="D20563" s="61">
        <v>0</v>
      </c>
      <c r="E20563" s="61" t="s">
        <v>8796</v>
      </c>
      <c r="F20563" s="61" t="s">
        <v>117</v>
      </c>
      <c r="G20563" s="61" t="s">
        <v>308</v>
      </c>
      <c r="H20563" s="61" t="s">
        <v>967</v>
      </c>
      <c r="I20563" s="61">
        <v>41.39</v>
      </c>
      <c r="J20563" s="61">
        <v>-84.12</v>
      </c>
      <c r="K20563">
        <v>13954</v>
      </c>
      <c r="L20563"/>
      <c r="M20563"/>
    </row>
    <row r="20564" spans="1:13">
      <c r="A20564" s="61" t="s">
        <v>40</v>
      </c>
      <c r="B20564" s="61">
        <v>43830</v>
      </c>
      <c r="C20564" s="63" t="s">
        <v>968</v>
      </c>
      <c r="D20564" s="61">
        <v>0</v>
      </c>
      <c r="E20564" s="61" t="s">
        <v>9266</v>
      </c>
      <c r="F20564" s="61" t="s">
        <v>117</v>
      </c>
      <c r="G20564" s="61" t="s">
        <v>9232</v>
      </c>
      <c r="H20564" s="61" t="s">
        <v>967</v>
      </c>
      <c r="I20564" s="61">
        <v>40.04</v>
      </c>
      <c r="J20564" s="61">
        <v>-82.12</v>
      </c>
      <c r="K20564">
        <v>6593</v>
      </c>
      <c r="L20564"/>
      <c r="M20564"/>
    </row>
    <row r="20565" spans="1:13">
      <c r="A20565" s="61" t="s">
        <v>40</v>
      </c>
      <c r="B20565" s="61">
        <v>44662</v>
      </c>
      <c r="C20565" s="63" t="s">
        <v>968</v>
      </c>
      <c r="D20565" s="61">
        <v>0</v>
      </c>
      <c r="E20565" s="61" t="s">
        <v>7450</v>
      </c>
      <c r="F20565" s="61" t="s">
        <v>117</v>
      </c>
      <c r="G20565" s="61" t="s">
        <v>9385</v>
      </c>
      <c r="H20565" s="61" t="s">
        <v>967</v>
      </c>
      <c r="I20565" s="61">
        <v>40.72</v>
      </c>
      <c r="J20565" s="61">
        <v>-81.52</v>
      </c>
      <c r="K20565">
        <v>9562</v>
      </c>
      <c r="L20565"/>
      <c r="M20565"/>
    </row>
    <row r="20566" spans="1:13">
      <c r="A20566" s="61" t="s">
        <v>40</v>
      </c>
      <c r="B20566" s="61">
        <v>44441</v>
      </c>
      <c r="C20566" s="63" t="s">
        <v>968</v>
      </c>
      <c r="D20566" s="61">
        <v>0</v>
      </c>
      <c r="E20566" s="61" t="s">
        <v>9374</v>
      </c>
      <c r="F20566" s="61" t="s">
        <v>117</v>
      </c>
      <c r="G20566" s="61" t="s">
        <v>9279</v>
      </c>
      <c r="H20566" s="61" t="s">
        <v>967</v>
      </c>
      <c r="I20566" s="61">
        <v>40.76</v>
      </c>
      <c r="J20566" s="61">
        <v>-80.55</v>
      </c>
      <c r="K20566">
        <v>1558</v>
      </c>
      <c r="L20566"/>
      <c r="M20566"/>
    </row>
    <row r="20567" spans="1:13">
      <c r="A20567" s="61" t="s">
        <v>40</v>
      </c>
      <c r="B20567" s="61">
        <v>45764</v>
      </c>
      <c r="C20567" s="63" t="s">
        <v>968</v>
      </c>
      <c r="D20567" s="61">
        <v>0</v>
      </c>
      <c r="E20567" s="61" t="s">
        <v>2768</v>
      </c>
      <c r="F20567" s="61" t="s">
        <v>117</v>
      </c>
      <c r="G20567" s="61" t="s">
        <v>9537</v>
      </c>
      <c r="H20567" s="61" t="s">
        <v>967</v>
      </c>
      <c r="I20567" s="61">
        <v>39.450000000000003</v>
      </c>
      <c r="J20567" s="61">
        <v>-82.22</v>
      </c>
      <c r="K20567">
        <v>7859</v>
      </c>
      <c r="L20567"/>
      <c r="M20567"/>
    </row>
    <row r="20568" spans="1:13">
      <c r="A20568" s="61" t="s">
        <v>40</v>
      </c>
      <c r="B20568" s="61">
        <v>44849</v>
      </c>
      <c r="C20568" s="63" t="s">
        <v>968</v>
      </c>
      <c r="D20568" s="61">
        <v>0</v>
      </c>
      <c r="E20568" s="61" t="s">
        <v>9426</v>
      </c>
      <c r="F20568" s="61" t="s">
        <v>117</v>
      </c>
      <c r="G20568" s="61" t="s">
        <v>9165</v>
      </c>
      <c r="H20568" s="61" t="s">
        <v>967</v>
      </c>
      <c r="I20568" s="61">
        <v>40.81</v>
      </c>
      <c r="J20568" s="61">
        <v>-83.13</v>
      </c>
      <c r="K20568">
        <v>2162</v>
      </c>
      <c r="L20568"/>
      <c r="M20568"/>
    </row>
    <row r="20569" spans="1:13">
      <c r="A20569" s="61" t="s">
        <v>40</v>
      </c>
      <c r="B20569" s="61">
        <v>43054</v>
      </c>
      <c r="C20569" s="63" t="s">
        <v>968</v>
      </c>
      <c r="D20569" s="61">
        <v>0</v>
      </c>
      <c r="E20569" s="61" t="s">
        <v>4962</v>
      </c>
      <c r="F20569" s="61" t="s">
        <v>117</v>
      </c>
      <c r="G20569" s="61" t="s">
        <v>428</v>
      </c>
      <c r="H20569" s="61" t="s">
        <v>967</v>
      </c>
      <c r="I20569" s="61">
        <v>40.07</v>
      </c>
      <c r="J20569" s="61">
        <v>-82.8</v>
      </c>
      <c r="K20569">
        <v>27781</v>
      </c>
      <c r="L20569"/>
      <c r="M20569"/>
    </row>
    <row r="20570" spans="1:13">
      <c r="A20570" s="61" t="s">
        <v>40</v>
      </c>
      <c r="B20570" s="61">
        <v>43548</v>
      </c>
      <c r="C20570" s="63" t="s">
        <v>968</v>
      </c>
      <c r="D20570" s="61">
        <v>0</v>
      </c>
      <c r="E20570" s="61" t="s">
        <v>9225</v>
      </c>
      <c r="F20570" s="61" t="s">
        <v>117</v>
      </c>
      <c r="G20570" s="61" t="s">
        <v>308</v>
      </c>
      <c r="H20570" s="61" t="s">
        <v>967</v>
      </c>
      <c r="I20570" s="61">
        <v>41.2</v>
      </c>
      <c r="J20570" s="61">
        <v>-84.16</v>
      </c>
      <c r="K20570">
        <v>721</v>
      </c>
      <c r="L20570"/>
      <c r="M20570"/>
    </row>
    <row r="20571" spans="1:13">
      <c r="A20571" s="61" t="s">
        <v>40</v>
      </c>
      <c r="B20571" s="61">
        <v>43341</v>
      </c>
      <c r="C20571" s="63" t="s">
        <v>968</v>
      </c>
      <c r="D20571" s="61">
        <v>0</v>
      </c>
      <c r="E20571" s="61" t="s">
        <v>9173</v>
      </c>
      <c r="F20571" s="61" t="s">
        <v>117</v>
      </c>
      <c r="G20571" s="61" t="s">
        <v>670</v>
      </c>
      <c r="H20571" s="61" t="s">
        <v>967</v>
      </c>
      <c r="I20571" s="61">
        <v>40.6</v>
      </c>
      <c r="J20571" s="61">
        <v>-83.32</v>
      </c>
      <c r="K20571">
        <v>911</v>
      </c>
      <c r="L20571"/>
      <c r="M20571"/>
    </row>
    <row r="20572" spans="1:13">
      <c r="A20572" s="61" t="s">
        <v>40</v>
      </c>
      <c r="B20572" s="61">
        <v>45869</v>
      </c>
      <c r="C20572" s="63" t="s">
        <v>968</v>
      </c>
      <c r="D20572" s="61">
        <v>0</v>
      </c>
      <c r="E20572" s="61" t="s">
        <v>9582</v>
      </c>
      <c r="F20572" s="61" t="s">
        <v>117</v>
      </c>
      <c r="G20572" s="61" t="s">
        <v>9559</v>
      </c>
      <c r="H20572" s="61" t="s">
        <v>967</v>
      </c>
      <c r="I20572" s="61">
        <v>40.43</v>
      </c>
      <c r="J20572" s="61">
        <v>-84.38</v>
      </c>
      <c r="K20572">
        <v>4567</v>
      </c>
      <c r="L20572"/>
      <c r="M20572"/>
    </row>
    <row r="20573" spans="1:13">
      <c r="A20573" s="61" t="s">
        <v>40</v>
      </c>
      <c r="B20573" s="61">
        <v>45344</v>
      </c>
      <c r="C20573" s="63" t="s">
        <v>968</v>
      </c>
      <c r="D20573" s="61">
        <v>0</v>
      </c>
      <c r="E20573" s="61" t="s">
        <v>9482</v>
      </c>
      <c r="F20573" s="61" t="s">
        <v>117</v>
      </c>
      <c r="G20573" s="61" t="s">
        <v>8707</v>
      </c>
      <c r="H20573" s="61" t="s">
        <v>967</v>
      </c>
      <c r="I20573" s="61">
        <v>39.94</v>
      </c>
      <c r="J20573" s="61">
        <v>-84.02</v>
      </c>
      <c r="K20573">
        <v>17042</v>
      </c>
      <c r="L20573"/>
      <c r="M20573"/>
    </row>
    <row r="20574" spans="1:13">
      <c r="A20574" s="61" t="s">
        <v>40</v>
      </c>
      <c r="B20574" s="61">
        <v>43762</v>
      </c>
      <c r="C20574" s="63" t="s">
        <v>968</v>
      </c>
      <c r="D20574" s="61">
        <v>0</v>
      </c>
      <c r="E20574" s="61" t="s">
        <v>8997</v>
      </c>
      <c r="F20574" s="61" t="s">
        <v>117</v>
      </c>
      <c r="G20574" s="61" t="s">
        <v>9232</v>
      </c>
      <c r="H20574" s="61" t="s">
        <v>967</v>
      </c>
      <c r="I20574" s="61">
        <v>39.99</v>
      </c>
      <c r="J20574" s="61">
        <v>-81.73</v>
      </c>
      <c r="K20574">
        <v>5346</v>
      </c>
      <c r="L20574"/>
      <c r="M20574"/>
    </row>
    <row r="20575" spans="1:13">
      <c r="A20575" s="61" t="s">
        <v>40</v>
      </c>
      <c r="B20575" s="61">
        <v>43145</v>
      </c>
      <c r="C20575" s="63" t="s">
        <v>968</v>
      </c>
      <c r="D20575" s="61">
        <v>0</v>
      </c>
      <c r="E20575" s="61" t="s">
        <v>4682</v>
      </c>
      <c r="F20575" s="61" t="s">
        <v>117</v>
      </c>
      <c r="G20575" s="61" t="s">
        <v>9145</v>
      </c>
      <c r="H20575" s="61" t="s">
        <v>967</v>
      </c>
      <c r="I20575" s="61">
        <v>39.549999999999997</v>
      </c>
      <c r="J20575" s="61">
        <v>-83.25</v>
      </c>
      <c r="K20575">
        <v>1920</v>
      </c>
      <c r="L20575"/>
      <c r="M20575"/>
    </row>
    <row r="20576" spans="1:13">
      <c r="A20576" s="61" t="s">
        <v>40</v>
      </c>
      <c r="B20576" s="61">
        <v>45871</v>
      </c>
      <c r="C20576" s="63" t="s">
        <v>968</v>
      </c>
      <c r="D20576" s="61">
        <v>0</v>
      </c>
      <c r="E20576" s="61" t="s">
        <v>9583</v>
      </c>
      <c r="F20576" s="61" t="s">
        <v>117</v>
      </c>
      <c r="G20576" s="61" t="s">
        <v>9559</v>
      </c>
      <c r="H20576" s="61" t="s">
        <v>967</v>
      </c>
      <c r="I20576" s="61">
        <v>40.49</v>
      </c>
      <c r="J20576" s="61">
        <v>-84.31</v>
      </c>
      <c r="K20576">
        <v>2019</v>
      </c>
      <c r="L20576"/>
      <c r="M20576"/>
    </row>
    <row r="20577" spans="1:13">
      <c r="A20577" s="61" t="s">
        <v>40</v>
      </c>
      <c r="B20577" s="61">
        <v>45345</v>
      </c>
      <c r="C20577" s="63" t="s">
        <v>968</v>
      </c>
      <c r="D20577" s="61">
        <v>0</v>
      </c>
      <c r="E20577" s="61" t="s">
        <v>3097</v>
      </c>
      <c r="F20577" s="61" t="s">
        <v>117</v>
      </c>
      <c r="G20577" s="61" t="s">
        <v>358</v>
      </c>
      <c r="H20577" s="61" t="s">
        <v>967</v>
      </c>
      <c r="I20577" s="61">
        <v>39.74</v>
      </c>
      <c r="J20577" s="61">
        <v>-84.4</v>
      </c>
      <c r="K20577">
        <v>5951</v>
      </c>
      <c r="L20577"/>
      <c r="M20577"/>
    </row>
    <row r="20578" spans="1:13">
      <c r="A20578" s="61" t="s">
        <v>40</v>
      </c>
      <c r="B20578" s="61">
        <v>43764</v>
      </c>
      <c r="C20578" s="63" t="s">
        <v>968</v>
      </c>
      <c r="D20578" s="61">
        <v>0</v>
      </c>
      <c r="E20578" s="61" t="s">
        <v>9251</v>
      </c>
      <c r="F20578" s="61" t="s">
        <v>117</v>
      </c>
      <c r="G20578" s="61" t="s">
        <v>4539</v>
      </c>
      <c r="H20578" s="61" t="s">
        <v>967</v>
      </c>
      <c r="I20578" s="61">
        <v>39.71</v>
      </c>
      <c r="J20578" s="61">
        <v>-82.2</v>
      </c>
      <c r="K20578">
        <v>8177</v>
      </c>
      <c r="L20578"/>
      <c r="M20578"/>
    </row>
    <row r="20579" spans="1:13">
      <c r="A20579" s="61" t="s">
        <v>40</v>
      </c>
      <c r="B20579" s="61">
        <v>44851</v>
      </c>
      <c r="C20579" s="63" t="s">
        <v>968</v>
      </c>
      <c r="D20579" s="61">
        <v>0</v>
      </c>
      <c r="E20579" s="61" t="s">
        <v>1517</v>
      </c>
      <c r="F20579" s="61" t="s">
        <v>117</v>
      </c>
      <c r="G20579" s="61" t="s">
        <v>9414</v>
      </c>
      <c r="H20579" s="61" t="s">
        <v>967</v>
      </c>
      <c r="I20579" s="61">
        <v>41.07</v>
      </c>
      <c r="J20579" s="61">
        <v>-82.4</v>
      </c>
      <c r="K20579">
        <v>5303</v>
      </c>
      <c r="L20579"/>
      <c r="M20579"/>
    </row>
    <row r="20580" spans="1:13">
      <c r="A20580" s="61" t="s">
        <v>40</v>
      </c>
      <c r="B20580" s="61">
        <v>45346</v>
      </c>
      <c r="C20580" s="63" t="s">
        <v>968</v>
      </c>
      <c r="D20580" s="61">
        <v>0</v>
      </c>
      <c r="E20580" s="61" t="s">
        <v>9483</v>
      </c>
      <c r="F20580" s="61" t="s">
        <v>117</v>
      </c>
      <c r="G20580" s="61" t="s">
        <v>9468</v>
      </c>
      <c r="H20580" s="61" t="s">
        <v>967</v>
      </c>
      <c r="I20580" s="61">
        <v>39.96</v>
      </c>
      <c r="J20580" s="61">
        <v>-84.7</v>
      </c>
      <c r="K20580">
        <v>2085</v>
      </c>
      <c r="L20580"/>
      <c r="M20580"/>
    </row>
    <row r="20581" spans="1:13">
      <c r="A20581" s="61" t="s">
        <v>40</v>
      </c>
      <c r="B20581" s="61">
        <v>45766</v>
      </c>
      <c r="C20581" s="63" t="s">
        <v>968</v>
      </c>
      <c r="D20581" s="61">
        <v>0</v>
      </c>
      <c r="E20581" s="61" t="s">
        <v>9551</v>
      </c>
      <c r="F20581" s="61" t="s">
        <v>117</v>
      </c>
      <c r="G20581" s="61" t="s">
        <v>9537</v>
      </c>
      <c r="H20581" s="61" t="s">
        <v>967</v>
      </c>
      <c r="I20581" s="61">
        <v>39.33</v>
      </c>
      <c r="J20581" s="61">
        <v>-82.23</v>
      </c>
      <c r="K20581">
        <v>1313</v>
      </c>
      <c r="L20581"/>
      <c r="M20581"/>
    </row>
    <row r="20582" spans="1:13">
      <c r="A20582" s="61" t="s">
        <v>40</v>
      </c>
      <c r="B20582" s="61">
        <v>45767</v>
      </c>
      <c r="C20582" s="63" t="s">
        <v>968</v>
      </c>
      <c r="D20582" s="61">
        <v>0</v>
      </c>
      <c r="E20582" s="61" t="s">
        <v>9543</v>
      </c>
      <c r="F20582" s="61" t="s">
        <v>117</v>
      </c>
      <c r="G20582" s="61" t="s">
        <v>625</v>
      </c>
      <c r="H20582" s="61" t="s">
        <v>967</v>
      </c>
      <c r="I20582" s="61">
        <v>39.53</v>
      </c>
      <c r="J20582" s="61">
        <v>-81.12</v>
      </c>
      <c r="K20582">
        <v>2314</v>
      </c>
      <c r="L20582"/>
      <c r="M20582"/>
    </row>
    <row r="20583" spans="1:13">
      <c r="A20583" s="61" t="s">
        <v>40</v>
      </c>
      <c r="B20583" s="61">
        <v>44442</v>
      </c>
      <c r="C20583" s="63" t="s">
        <v>968</v>
      </c>
      <c r="D20583" s="61">
        <v>0</v>
      </c>
      <c r="E20583" s="61" t="s">
        <v>9375</v>
      </c>
      <c r="F20583" s="61" t="s">
        <v>117</v>
      </c>
      <c r="G20583" s="61" t="s">
        <v>4319</v>
      </c>
      <c r="H20583" s="61" t="s">
        <v>967</v>
      </c>
      <c r="I20583" s="61">
        <v>40.96</v>
      </c>
      <c r="J20583" s="61">
        <v>-80.56</v>
      </c>
      <c r="K20583">
        <v>4095</v>
      </c>
      <c r="L20583"/>
      <c r="M20583"/>
    </row>
    <row r="20584" spans="1:13">
      <c r="A20584" s="61" t="s">
        <v>40</v>
      </c>
      <c r="B20584" s="61">
        <v>45347</v>
      </c>
      <c r="C20584" s="63" t="s">
        <v>968</v>
      </c>
      <c r="D20584" s="61">
        <v>0</v>
      </c>
      <c r="E20584" s="61" t="s">
        <v>4125</v>
      </c>
      <c r="F20584" s="61" t="s">
        <v>117</v>
      </c>
      <c r="G20584" s="61" t="s">
        <v>9438</v>
      </c>
      <c r="H20584" s="61" t="s">
        <v>967</v>
      </c>
      <c r="I20584" s="61">
        <v>39.85</v>
      </c>
      <c r="J20584" s="61">
        <v>-84.79</v>
      </c>
      <c r="K20584">
        <v>4264</v>
      </c>
      <c r="L20584"/>
      <c r="M20584"/>
    </row>
    <row r="20585" spans="1:13">
      <c r="A20585" s="61" t="s">
        <v>40</v>
      </c>
      <c r="B20585" s="61">
        <v>44663</v>
      </c>
      <c r="C20585" s="63" t="s">
        <v>968</v>
      </c>
      <c r="D20585" s="61">
        <v>0</v>
      </c>
      <c r="E20585" s="61" t="s">
        <v>4779</v>
      </c>
      <c r="F20585" s="61" t="s">
        <v>117</v>
      </c>
      <c r="G20585" s="61" t="s">
        <v>9269</v>
      </c>
      <c r="H20585" s="61" t="s">
        <v>967</v>
      </c>
      <c r="I20585" s="61">
        <v>40.479999999999997</v>
      </c>
      <c r="J20585" s="61">
        <v>-81.44</v>
      </c>
      <c r="K20585">
        <v>25601</v>
      </c>
      <c r="L20585"/>
      <c r="M20585"/>
    </row>
    <row r="20586" spans="1:13">
      <c r="A20586" s="61" t="s">
        <v>40</v>
      </c>
      <c r="B20586" s="61">
        <v>45654</v>
      </c>
      <c r="C20586" s="63" t="s">
        <v>968</v>
      </c>
      <c r="D20586" s="61">
        <v>0</v>
      </c>
      <c r="E20586" s="61" t="s">
        <v>9516</v>
      </c>
      <c r="F20586" s="61" t="s">
        <v>117</v>
      </c>
      <c r="G20586" s="61" t="s">
        <v>9502</v>
      </c>
      <c r="H20586" s="61" t="s">
        <v>967</v>
      </c>
      <c r="I20586" s="61">
        <v>39.369999999999997</v>
      </c>
      <c r="J20586" s="61">
        <v>-82.39</v>
      </c>
      <c r="K20586">
        <v>833</v>
      </c>
      <c r="L20586"/>
      <c r="M20586"/>
    </row>
    <row r="20587" spans="1:13">
      <c r="A20587" s="61" t="s">
        <v>40</v>
      </c>
      <c r="B20587" s="61">
        <v>45157</v>
      </c>
      <c r="C20587" s="63" t="s">
        <v>968</v>
      </c>
      <c r="D20587" s="61">
        <v>0</v>
      </c>
      <c r="E20587" s="61" t="s">
        <v>6096</v>
      </c>
      <c r="F20587" s="61" t="s">
        <v>117</v>
      </c>
      <c r="G20587" s="61" t="s">
        <v>9448</v>
      </c>
      <c r="H20587" s="61" t="s">
        <v>967</v>
      </c>
      <c r="I20587" s="61">
        <v>38.96</v>
      </c>
      <c r="J20587" s="61">
        <v>-84.27</v>
      </c>
      <c r="K20587">
        <v>9705</v>
      </c>
      <c r="L20587"/>
      <c r="M20587"/>
    </row>
    <row r="20588" spans="1:13">
      <c r="A20588" s="61" t="s">
        <v>40</v>
      </c>
      <c r="B20588" s="61">
        <v>44853</v>
      </c>
      <c r="C20588" s="63" t="s">
        <v>968</v>
      </c>
      <c r="D20588" s="61">
        <v>0</v>
      </c>
      <c r="E20588" s="61" t="s">
        <v>9427</v>
      </c>
      <c r="F20588" s="61" t="s">
        <v>117</v>
      </c>
      <c r="G20588" s="61" t="s">
        <v>3438</v>
      </c>
      <c r="H20588" s="61" t="s">
        <v>967</v>
      </c>
      <c r="I20588" s="61">
        <v>41.05</v>
      </c>
      <c r="J20588" s="61">
        <v>-83.31</v>
      </c>
      <c r="K20588">
        <v>1447</v>
      </c>
      <c r="L20588"/>
      <c r="M20588"/>
    </row>
    <row r="20589" spans="1:13">
      <c r="A20589" s="61" t="s">
        <v>40</v>
      </c>
      <c r="B20589" s="61">
        <v>44443</v>
      </c>
      <c r="C20589" s="63" t="s">
        <v>968</v>
      </c>
      <c r="D20589" s="61">
        <v>0</v>
      </c>
      <c r="E20589" s="61" t="s">
        <v>9376</v>
      </c>
      <c r="F20589" s="61" t="s">
        <v>117</v>
      </c>
      <c r="G20589" s="61" t="s">
        <v>4319</v>
      </c>
      <c r="H20589" s="61" t="s">
        <v>967</v>
      </c>
      <c r="I20589" s="61">
        <v>40.92</v>
      </c>
      <c r="J20589" s="61">
        <v>-80.58</v>
      </c>
      <c r="K20589">
        <v>1742</v>
      </c>
      <c r="L20589"/>
      <c r="M20589"/>
    </row>
    <row r="20590" spans="1:13">
      <c r="A20590" s="61" t="s">
        <v>40</v>
      </c>
      <c r="B20590" s="61">
        <v>43766</v>
      </c>
      <c r="C20590" s="63" t="s">
        <v>968</v>
      </c>
      <c r="D20590" s="61">
        <v>0</v>
      </c>
      <c r="E20590" s="61" t="s">
        <v>9252</v>
      </c>
      <c r="F20590" s="61" t="s">
        <v>117</v>
      </c>
      <c r="G20590" s="61" t="s">
        <v>4539</v>
      </c>
      <c r="H20590" s="61" t="s">
        <v>967</v>
      </c>
      <c r="I20590" s="61">
        <v>39.57</v>
      </c>
      <c r="J20590" s="61">
        <v>-82.23</v>
      </c>
      <c r="K20590">
        <v>1492</v>
      </c>
      <c r="L20590"/>
      <c r="M20590"/>
    </row>
    <row r="20591" spans="1:13">
      <c r="A20591" s="61" t="s">
        <v>40</v>
      </c>
      <c r="B20591" s="61">
        <v>45159</v>
      </c>
      <c r="C20591" s="63" t="s">
        <v>968</v>
      </c>
      <c r="D20591" s="61">
        <v>0</v>
      </c>
      <c r="E20591" s="61" t="s">
        <v>9456</v>
      </c>
      <c r="F20591" s="61" t="s">
        <v>117</v>
      </c>
      <c r="G20591" s="61" t="s">
        <v>3350</v>
      </c>
      <c r="H20591" s="61" t="s">
        <v>967</v>
      </c>
      <c r="I20591" s="61">
        <v>39.32</v>
      </c>
      <c r="J20591" s="61">
        <v>-83.69</v>
      </c>
      <c r="K20591">
        <v>3524</v>
      </c>
      <c r="L20591"/>
      <c r="M20591"/>
    </row>
    <row r="20592" spans="1:13">
      <c r="A20592" s="61" t="s">
        <v>40</v>
      </c>
      <c r="B20592" s="61">
        <v>44854</v>
      </c>
      <c r="C20592" s="63" t="s">
        <v>968</v>
      </c>
      <c r="D20592" s="61">
        <v>0</v>
      </c>
      <c r="E20592" s="61" t="s">
        <v>9428</v>
      </c>
      <c r="F20592" s="61" t="s">
        <v>117</v>
      </c>
      <c r="G20592" s="61" t="s">
        <v>662</v>
      </c>
      <c r="H20592" s="61" t="s">
        <v>967</v>
      </c>
      <c r="I20592" s="61">
        <v>40.96</v>
      </c>
      <c r="J20592" s="61">
        <v>-82.85</v>
      </c>
      <c r="K20592">
        <v>1673</v>
      </c>
      <c r="L20592"/>
      <c r="M20592"/>
    </row>
    <row r="20593" spans="1:13">
      <c r="A20593" s="61" t="s">
        <v>40</v>
      </c>
      <c r="B20593" s="61">
        <v>44445</v>
      </c>
      <c r="C20593" s="63" t="s">
        <v>968</v>
      </c>
      <c r="D20593" s="61">
        <v>0</v>
      </c>
      <c r="E20593" s="61" t="s">
        <v>9378</v>
      </c>
      <c r="F20593" s="61" t="s">
        <v>117</v>
      </c>
      <c r="G20593" s="61" t="s">
        <v>9279</v>
      </c>
      <c r="H20593" s="61" t="s">
        <v>967</v>
      </c>
      <c r="I20593" s="61">
        <v>40.840000000000003</v>
      </c>
      <c r="J20593" s="61">
        <v>-80.62</v>
      </c>
      <c r="K20593">
        <v>3160</v>
      </c>
      <c r="L20593"/>
      <c r="M20593"/>
    </row>
    <row r="20594" spans="1:13">
      <c r="A20594" s="61" t="s">
        <v>40</v>
      </c>
      <c r="B20594" s="61">
        <v>45348</v>
      </c>
      <c r="C20594" s="63" t="s">
        <v>968</v>
      </c>
      <c r="D20594" s="61">
        <v>0</v>
      </c>
      <c r="E20594" s="61" t="s">
        <v>9484</v>
      </c>
      <c r="F20594" s="61" t="s">
        <v>117</v>
      </c>
      <c r="G20594" s="61" t="s">
        <v>9468</v>
      </c>
      <c r="H20594" s="61" t="s">
        <v>967</v>
      </c>
      <c r="I20594" s="61">
        <v>40.33</v>
      </c>
      <c r="J20594" s="61">
        <v>-84.64</v>
      </c>
      <c r="K20594">
        <v>968</v>
      </c>
      <c r="L20594"/>
      <c r="M20594"/>
    </row>
    <row r="20595" spans="1:13">
      <c r="A20595" s="61" t="s">
        <v>40</v>
      </c>
      <c r="B20595" s="61">
        <v>43055</v>
      </c>
      <c r="C20595" s="63" t="s">
        <v>968</v>
      </c>
      <c r="D20595" s="61">
        <v>0</v>
      </c>
      <c r="E20595" s="61" t="s">
        <v>2365</v>
      </c>
      <c r="F20595" s="61" t="s">
        <v>117</v>
      </c>
      <c r="G20595" s="61" t="s">
        <v>9119</v>
      </c>
      <c r="H20595" s="61" t="s">
        <v>967</v>
      </c>
      <c r="I20595" s="61">
        <v>40.06</v>
      </c>
      <c r="J20595" s="61">
        <v>-82.42</v>
      </c>
      <c r="K20595">
        <v>62590</v>
      </c>
      <c r="L20595"/>
      <c r="M20595"/>
    </row>
    <row r="20596" spans="1:13">
      <c r="A20596" s="61" t="s">
        <v>40</v>
      </c>
      <c r="B20596" s="61">
        <v>44065</v>
      </c>
      <c r="C20596" s="63" t="s">
        <v>968</v>
      </c>
      <c r="D20596" s="61">
        <v>0</v>
      </c>
      <c r="E20596" s="61" t="s">
        <v>1217</v>
      </c>
      <c r="F20596" s="61" t="s">
        <v>117</v>
      </c>
      <c r="G20596" s="61" t="s">
        <v>9300</v>
      </c>
      <c r="H20596" s="61" t="s">
        <v>967</v>
      </c>
      <c r="I20596" s="61">
        <v>41.47</v>
      </c>
      <c r="J20596" s="61">
        <v>-81.23</v>
      </c>
      <c r="K20596">
        <v>4058</v>
      </c>
      <c r="L20596"/>
      <c r="M20596"/>
    </row>
    <row r="20597" spans="1:13">
      <c r="A20597" s="61" t="s">
        <v>40</v>
      </c>
      <c r="B20597" s="61">
        <v>43832</v>
      </c>
      <c r="C20597" s="63" t="s">
        <v>968</v>
      </c>
      <c r="D20597" s="61">
        <v>0</v>
      </c>
      <c r="E20597" s="61" t="s">
        <v>9267</v>
      </c>
      <c r="F20597" s="61" t="s">
        <v>117</v>
      </c>
      <c r="G20597" s="61" t="s">
        <v>9269</v>
      </c>
      <c r="H20597" s="61" t="s">
        <v>967</v>
      </c>
      <c r="I20597" s="61">
        <v>40.270000000000003</v>
      </c>
      <c r="J20597" s="61">
        <v>-81.59</v>
      </c>
      <c r="K20597">
        <v>7341</v>
      </c>
      <c r="L20597"/>
      <c r="M20597"/>
    </row>
    <row r="20598" spans="1:13">
      <c r="A20598" s="61" t="s">
        <v>40</v>
      </c>
      <c r="B20598" s="61">
        <v>45768</v>
      </c>
      <c r="C20598" s="63" t="s">
        <v>968</v>
      </c>
      <c r="D20598" s="61">
        <v>0</v>
      </c>
      <c r="E20598" s="61" t="s">
        <v>1437</v>
      </c>
      <c r="F20598" s="61" t="s">
        <v>117</v>
      </c>
      <c r="G20598" s="61" t="s">
        <v>625</v>
      </c>
      <c r="H20598" s="61" t="s">
        <v>967</v>
      </c>
      <c r="I20598" s="61">
        <v>39.4</v>
      </c>
      <c r="J20598" s="61">
        <v>-81.260000000000005</v>
      </c>
      <c r="K20598">
        <v>1599</v>
      </c>
      <c r="L20598"/>
      <c r="M20598"/>
    </row>
    <row r="20599" spans="1:13">
      <c r="A20599" s="61" t="s">
        <v>40</v>
      </c>
      <c r="B20599" s="61">
        <v>44444</v>
      </c>
      <c r="C20599" s="63" t="s">
        <v>968</v>
      </c>
      <c r="D20599" s="61">
        <v>0</v>
      </c>
      <c r="E20599" s="61" t="s">
        <v>3610</v>
      </c>
      <c r="F20599" s="61" t="s">
        <v>117</v>
      </c>
      <c r="G20599" s="61" t="s">
        <v>9359</v>
      </c>
      <c r="H20599" s="61" t="s">
        <v>967</v>
      </c>
      <c r="I20599" s="61">
        <v>41.18</v>
      </c>
      <c r="J20599" s="61">
        <v>-80.959999999999994</v>
      </c>
      <c r="K20599">
        <v>10042</v>
      </c>
      <c r="L20599"/>
      <c r="M20599"/>
    </row>
    <row r="20600" spans="1:13">
      <c r="A20600" s="61" t="s">
        <v>40</v>
      </c>
      <c r="B20600" s="61">
        <v>43549</v>
      </c>
      <c r="C20600" s="63" t="s">
        <v>968</v>
      </c>
      <c r="D20600" s="61">
        <v>0</v>
      </c>
      <c r="E20600" s="61" t="s">
        <v>9226</v>
      </c>
      <c r="F20600" s="61" t="s">
        <v>117</v>
      </c>
      <c r="G20600" s="61" t="s">
        <v>9209</v>
      </c>
      <c r="H20600" s="61" t="s">
        <v>967</v>
      </c>
      <c r="I20600" s="61">
        <v>41.38</v>
      </c>
      <c r="J20600" s="61">
        <v>-84.52</v>
      </c>
      <c r="K20600">
        <v>1359</v>
      </c>
      <c r="L20600"/>
      <c r="M20600"/>
    </row>
    <row r="20601" spans="1:13">
      <c r="A20601" s="61" t="s">
        <v>40</v>
      </c>
      <c r="B20601" s="61">
        <v>44446</v>
      </c>
      <c r="C20601" s="63" t="s">
        <v>968</v>
      </c>
      <c r="D20601" s="61">
        <v>0</v>
      </c>
      <c r="E20601" s="61" t="s">
        <v>9379</v>
      </c>
      <c r="F20601" s="61" t="s">
        <v>117</v>
      </c>
      <c r="G20601" s="61" t="s">
        <v>9359</v>
      </c>
      <c r="H20601" s="61" t="s">
        <v>967</v>
      </c>
      <c r="I20601" s="61">
        <v>41.18</v>
      </c>
      <c r="J20601" s="61">
        <v>-80.75</v>
      </c>
      <c r="K20601">
        <v>20173</v>
      </c>
      <c r="L20601"/>
      <c r="M20601"/>
    </row>
    <row r="20602" spans="1:13">
      <c r="A20602" s="61" t="s">
        <v>40</v>
      </c>
      <c r="B20602" s="61">
        <v>45872</v>
      </c>
      <c r="C20602" s="63" t="s">
        <v>968</v>
      </c>
      <c r="D20602" s="61">
        <v>0</v>
      </c>
      <c r="E20602" s="61" t="s">
        <v>9584</v>
      </c>
      <c r="F20602" s="61" t="s">
        <v>117</v>
      </c>
      <c r="G20602" s="61" t="s">
        <v>6381</v>
      </c>
      <c r="H20602" s="61" t="s">
        <v>967</v>
      </c>
      <c r="I20602" s="61">
        <v>41.18</v>
      </c>
      <c r="J20602" s="61">
        <v>-83.67</v>
      </c>
      <c r="K20602">
        <v>4120</v>
      </c>
      <c r="L20602"/>
      <c r="M20602"/>
    </row>
    <row r="20603" spans="1:13">
      <c r="A20603" s="61" t="s">
        <v>40</v>
      </c>
      <c r="B20603" s="61">
        <v>45052</v>
      </c>
      <c r="C20603" s="63" t="s">
        <v>968</v>
      </c>
      <c r="D20603" s="61">
        <v>0</v>
      </c>
      <c r="E20603" s="61" t="s">
        <v>4709</v>
      </c>
      <c r="F20603" s="61" t="s">
        <v>117</v>
      </c>
      <c r="G20603" s="61" t="s">
        <v>3088</v>
      </c>
      <c r="H20603" s="61" t="s">
        <v>967</v>
      </c>
      <c r="I20603" s="61">
        <v>39.14</v>
      </c>
      <c r="J20603" s="61">
        <v>-84.78</v>
      </c>
      <c r="K20603">
        <v>3830</v>
      </c>
      <c r="L20603"/>
      <c r="M20603"/>
    </row>
    <row r="20604" spans="1:13">
      <c r="A20604" s="61" t="s">
        <v>40</v>
      </c>
      <c r="B20604" s="61">
        <v>44449</v>
      </c>
      <c r="C20604" s="63" t="s">
        <v>968</v>
      </c>
      <c r="D20604" s="61">
        <v>0</v>
      </c>
      <c r="E20604" s="61" t="s">
        <v>9380</v>
      </c>
      <c r="F20604" s="61" t="s">
        <v>117</v>
      </c>
      <c r="G20604" s="61" t="s">
        <v>4319</v>
      </c>
      <c r="H20604" s="61" t="s">
        <v>967</v>
      </c>
      <c r="I20604" s="61">
        <v>40.98</v>
      </c>
      <c r="J20604" s="61">
        <v>-81.010000000000005</v>
      </c>
      <c r="K20604">
        <v>1230</v>
      </c>
      <c r="L20604"/>
      <c r="M20604"/>
    </row>
    <row r="20605" spans="1:13">
      <c r="A20605" s="61" t="s">
        <v>40</v>
      </c>
      <c r="B20605" s="61">
        <v>44450</v>
      </c>
      <c r="C20605" s="63" t="s">
        <v>968</v>
      </c>
      <c r="D20605" s="61">
        <v>0</v>
      </c>
      <c r="E20605" s="61" t="s">
        <v>9381</v>
      </c>
      <c r="F20605" s="61" t="s">
        <v>117</v>
      </c>
      <c r="G20605" s="61" t="s">
        <v>9359</v>
      </c>
      <c r="H20605" s="61" t="s">
        <v>967</v>
      </c>
      <c r="I20605" s="61">
        <v>41.45</v>
      </c>
      <c r="J20605" s="61">
        <v>-80.8</v>
      </c>
      <c r="K20605">
        <v>1824</v>
      </c>
      <c r="L20605"/>
      <c r="M20605"/>
    </row>
    <row r="20606" spans="1:13">
      <c r="A20606" s="61" t="s">
        <v>40</v>
      </c>
      <c r="B20606" s="61">
        <v>44720</v>
      </c>
      <c r="C20606" s="63" t="s">
        <v>968</v>
      </c>
      <c r="D20606" s="61">
        <v>0</v>
      </c>
      <c r="E20606" s="61" t="s">
        <v>2165</v>
      </c>
      <c r="F20606" s="61" t="s">
        <v>117</v>
      </c>
      <c r="G20606" s="61" t="s">
        <v>9385</v>
      </c>
      <c r="H20606" s="61" t="s">
        <v>967</v>
      </c>
      <c r="I20606" s="61">
        <v>40.9</v>
      </c>
      <c r="J20606" s="61">
        <v>-81.430000000000007</v>
      </c>
      <c r="K20606">
        <v>40744</v>
      </c>
      <c r="L20606"/>
      <c r="M20606"/>
    </row>
    <row r="20607" spans="1:13">
      <c r="A20607" s="61" t="s">
        <v>40</v>
      </c>
      <c r="B20607" s="61">
        <v>44855</v>
      </c>
      <c r="C20607" s="63" t="s">
        <v>968</v>
      </c>
      <c r="D20607" s="61">
        <v>0</v>
      </c>
      <c r="E20607" s="61" t="s">
        <v>9429</v>
      </c>
      <c r="F20607" s="61" t="s">
        <v>117</v>
      </c>
      <c r="G20607" s="61" t="s">
        <v>9414</v>
      </c>
      <c r="H20607" s="61" t="s">
        <v>967</v>
      </c>
      <c r="I20607" s="61">
        <v>41.1</v>
      </c>
      <c r="J20607" s="61">
        <v>-82.61</v>
      </c>
      <c r="K20607">
        <v>1289</v>
      </c>
      <c r="L20607"/>
      <c r="M20607"/>
    </row>
    <row r="20608" spans="1:13">
      <c r="A20608" s="61" t="s">
        <v>40</v>
      </c>
      <c r="B20608" s="61">
        <v>44451</v>
      </c>
      <c r="C20608" s="63" t="s">
        <v>968</v>
      </c>
      <c r="D20608" s="61">
        <v>0</v>
      </c>
      <c r="E20608" s="61" t="s">
        <v>9382</v>
      </c>
      <c r="F20608" s="61" t="s">
        <v>117</v>
      </c>
      <c r="G20608" s="61" t="s">
        <v>4319</v>
      </c>
      <c r="H20608" s="61" t="s">
        <v>967</v>
      </c>
      <c r="I20608" s="61">
        <v>41.09</v>
      </c>
      <c r="J20608" s="61">
        <v>-80.86</v>
      </c>
      <c r="K20608">
        <v>3199</v>
      </c>
      <c r="L20608"/>
      <c r="M20608"/>
    </row>
    <row r="20609" spans="1:13">
      <c r="A20609" s="61" t="s">
        <v>40</v>
      </c>
      <c r="B20609" s="61">
        <v>44666</v>
      </c>
      <c r="C20609" s="63" t="s">
        <v>968</v>
      </c>
      <c r="D20609" s="61">
        <v>0</v>
      </c>
      <c r="E20609" s="61" t="s">
        <v>3390</v>
      </c>
      <c r="F20609" s="61" t="s">
        <v>117</v>
      </c>
      <c r="G20609" s="61" t="s">
        <v>9385</v>
      </c>
      <c r="H20609" s="61" t="s">
        <v>967</v>
      </c>
      <c r="I20609" s="61">
        <v>40.840000000000003</v>
      </c>
      <c r="J20609" s="61">
        <v>-81.63</v>
      </c>
      <c r="K20609">
        <v>2935</v>
      </c>
      <c r="L20609"/>
      <c r="M20609"/>
    </row>
    <row r="20610" spans="1:13">
      <c r="A20610" s="61" t="s">
        <v>40</v>
      </c>
      <c r="B20610" s="61">
        <v>43060</v>
      </c>
      <c r="C20610" s="63" t="s">
        <v>968</v>
      </c>
      <c r="D20610" s="61">
        <v>0</v>
      </c>
      <c r="E20610" s="61" t="s">
        <v>9134</v>
      </c>
      <c r="F20610" s="61" t="s">
        <v>117</v>
      </c>
      <c r="G20610" s="61" t="s">
        <v>9125</v>
      </c>
      <c r="H20610" s="61" t="s">
        <v>967</v>
      </c>
      <c r="I20610" s="61">
        <v>40.22</v>
      </c>
      <c r="J20610" s="61">
        <v>-83.55</v>
      </c>
      <c r="K20610">
        <v>2667</v>
      </c>
      <c r="L20610"/>
      <c r="M20610"/>
    </row>
    <row r="20611" spans="1:13">
      <c r="A20611" s="61" t="s">
        <v>40</v>
      </c>
      <c r="B20611" s="61">
        <v>44452</v>
      </c>
      <c r="C20611" s="63" t="s">
        <v>968</v>
      </c>
      <c r="D20611" s="61">
        <v>0</v>
      </c>
      <c r="E20611" s="61" t="s">
        <v>9383</v>
      </c>
      <c r="F20611" s="61" t="s">
        <v>117</v>
      </c>
      <c r="G20611" s="61" t="s">
        <v>4319</v>
      </c>
      <c r="H20611" s="61" t="s">
        <v>967</v>
      </c>
      <c r="I20611" s="61">
        <v>40.950000000000003</v>
      </c>
      <c r="J20611" s="61">
        <v>-80.650000000000006</v>
      </c>
      <c r="K20611">
        <v>3114</v>
      </c>
      <c r="L20611"/>
      <c r="M20611"/>
    </row>
    <row r="20612" spans="1:13">
      <c r="A20612" s="61" t="s">
        <v>40</v>
      </c>
      <c r="B20612" s="61">
        <v>44070</v>
      </c>
      <c r="C20612" s="63" t="s">
        <v>968</v>
      </c>
      <c r="D20612" s="61">
        <v>0</v>
      </c>
      <c r="E20612" s="61" t="s">
        <v>9315</v>
      </c>
      <c r="F20612" s="61" t="s">
        <v>117</v>
      </c>
      <c r="G20612" s="61" t="s">
        <v>9299</v>
      </c>
      <c r="H20612" s="61" t="s">
        <v>967</v>
      </c>
      <c r="I20612" s="61">
        <v>41.41</v>
      </c>
      <c r="J20612" s="61">
        <v>-81.92</v>
      </c>
      <c r="K20612">
        <v>32442</v>
      </c>
      <c r="L20612"/>
      <c r="M20612"/>
    </row>
    <row r="20613" spans="1:13">
      <c r="A20613" s="61" t="s">
        <v>40</v>
      </c>
      <c r="B20613" s="61">
        <v>44039</v>
      </c>
      <c r="C20613" s="63" t="s">
        <v>968</v>
      </c>
      <c r="D20613" s="61">
        <v>0</v>
      </c>
      <c r="E20613" s="61" t="s">
        <v>9308</v>
      </c>
      <c r="F20613" s="61" t="s">
        <v>117</v>
      </c>
      <c r="G20613" s="61" t="s">
        <v>9294</v>
      </c>
      <c r="H20613" s="61" t="s">
        <v>967</v>
      </c>
      <c r="I20613" s="61">
        <v>41.38</v>
      </c>
      <c r="J20613" s="61">
        <v>-82.01</v>
      </c>
      <c r="K20613">
        <v>35630</v>
      </c>
      <c r="L20613"/>
      <c r="M20613"/>
    </row>
    <row r="20614" spans="1:13">
      <c r="A20614" s="61" t="s">
        <v>40</v>
      </c>
      <c r="B20614" s="61">
        <v>44133</v>
      </c>
      <c r="C20614" s="63" t="s">
        <v>968</v>
      </c>
      <c r="D20614" s="61">
        <v>0</v>
      </c>
      <c r="E20614" s="61" t="s">
        <v>9329</v>
      </c>
      <c r="F20614" s="61" t="s">
        <v>117</v>
      </c>
      <c r="G20614" s="61" t="s">
        <v>9299</v>
      </c>
      <c r="H20614" s="61" t="s">
        <v>967</v>
      </c>
      <c r="I20614" s="61">
        <v>41.31</v>
      </c>
      <c r="J20614" s="61">
        <v>-81.739999999999995</v>
      </c>
      <c r="K20614">
        <v>31373</v>
      </c>
      <c r="L20614"/>
      <c r="M20614"/>
    </row>
    <row r="20615" spans="1:13">
      <c r="A20615" s="61" t="s">
        <v>40</v>
      </c>
      <c r="B20615" s="61">
        <v>44067</v>
      </c>
      <c r="C20615" s="63" t="s">
        <v>968</v>
      </c>
      <c r="D20615" s="61">
        <v>0</v>
      </c>
      <c r="E20615" s="61" t="s">
        <v>1087</v>
      </c>
      <c r="F20615" s="61" t="s">
        <v>117</v>
      </c>
      <c r="G20615" s="61" t="s">
        <v>9314</v>
      </c>
      <c r="H20615" s="61" t="s">
        <v>967</v>
      </c>
      <c r="I20615" s="61">
        <v>41.34</v>
      </c>
      <c r="J20615" s="61">
        <v>-81.52</v>
      </c>
      <c r="K20615">
        <v>19995</v>
      </c>
      <c r="L20615"/>
      <c r="M20615"/>
    </row>
    <row r="20616" spans="1:13">
      <c r="A20616" s="61" t="s">
        <v>40</v>
      </c>
      <c r="B20616" s="61">
        <v>43619</v>
      </c>
      <c r="C20616" s="63" t="s">
        <v>968</v>
      </c>
      <c r="D20616" s="61">
        <v>0</v>
      </c>
      <c r="E20616" s="61" t="s">
        <v>1520</v>
      </c>
      <c r="F20616" s="61" t="s">
        <v>117</v>
      </c>
      <c r="G20616" s="61" t="s">
        <v>6381</v>
      </c>
      <c r="H20616" s="61" t="s">
        <v>967</v>
      </c>
      <c r="I20616" s="61">
        <v>41.61</v>
      </c>
      <c r="J20616" s="61">
        <v>-83.48</v>
      </c>
      <c r="K20616">
        <v>7454</v>
      </c>
      <c r="L20616"/>
      <c r="M20616"/>
    </row>
    <row r="20617" spans="1:13">
      <c r="A20617" s="61" t="s">
        <v>40</v>
      </c>
      <c r="B20617" s="61">
        <v>44857</v>
      </c>
      <c r="C20617" s="63" t="s">
        <v>968</v>
      </c>
      <c r="D20617" s="61">
        <v>0</v>
      </c>
      <c r="E20617" s="61" t="s">
        <v>2294</v>
      </c>
      <c r="F20617" s="61" t="s">
        <v>117</v>
      </c>
      <c r="G20617" s="61" t="s">
        <v>9414</v>
      </c>
      <c r="H20617" s="61" t="s">
        <v>967</v>
      </c>
      <c r="I20617" s="61">
        <v>41.24</v>
      </c>
      <c r="J20617" s="61">
        <v>-82.61</v>
      </c>
      <c r="K20617">
        <v>23619</v>
      </c>
      <c r="L20617"/>
      <c r="M20617"/>
    </row>
    <row r="20618" spans="1:13">
      <c r="A20618" s="61" t="s">
        <v>40</v>
      </c>
      <c r="B20618" s="61">
        <v>43767</v>
      </c>
      <c r="C20618" s="63" t="s">
        <v>968</v>
      </c>
      <c r="D20618" s="61">
        <v>0</v>
      </c>
      <c r="E20618" s="61" t="s">
        <v>1982</v>
      </c>
      <c r="F20618" s="61" t="s">
        <v>117</v>
      </c>
      <c r="G20618" s="61" t="s">
        <v>9232</v>
      </c>
      <c r="H20618" s="61" t="s">
        <v>967</v>
      </c>
      <c r="I20618" s="61">
        <v>39.979999999999997</v>
      </c>
      <c r="J20618" s="61">
        <v>-81.790000000000006</v>
      </c>
      <c r="K20618">
        <v>1425</v>
      </c>
      <c r="L20618"/>
      <c r="M20618"/>
    </row>
    <row r="20619" spans="1:13">
      <c r="A20619" s="61" t="s">
        <v>40</v>
      </c>
      <c r="B20619" s="61">
        <v>44859</v>
      </c>
      <c r="C20619" s="63" t="s">
        <v>968</v>
      </c>
      <c r="D20619" s="61">
        <v>0</v>
      </c>
      <c r="E20619" s="61" t="s">
        <v>9430</v>
      </c>
      <c r="F20619" s="61" t="s">
        <v>117</v>
      </c>
      <c r="G20619" s="61" t="s">
        <v>9413</v>
      </c>
      <c r="H20619" s="61" t="s">
        <v>967</v>
      </c>
      <c r="I20619" s="61">
        <v>41.02</v>
      </c>
      <c r="J20619" s="61">
        <v>-82.35</v>
      </c>
      <c r="K20619">
        <v>1784</v>
      </c>
      <c r="L20619"/>
      <c r="M20619"/>
    </row>
    <row r="20620" spans="1:13">
      <c r="A20620" s="61" t="s">
        <v>40</v>
      </c>
      <c r="B20620" s="61">
        <v>44072</v>
      </c>
      <c r="C20620" s="63" t="s">
        <v>968</v>
      </c>
      <c r="D20620" s="61">
        <v>0</v>
      </c>
      <c r="E20620" s="61" t="s">
        <v>9316</v>
      </c>
      <c r="F20620" s="61" t="s">
        <v>117</v>
      </c>
      <c r="G20620" s="61" t="s">
        <v>9300</v>
      </c>
      <c r="H20620" s="61" t="s">
        <v>967</v>
      </c>
      <c r="I20620" s="61">
        <v>41.47</v>
      </c>
      <c r="J20620" s="61">
        <v>-81.319999999999993</v>
      </c>
      <c r="K20620">
        <v>4583</v>
      </c>
      <c r="L20620"/>
      <c r="M20620"/>
    </row>
    <row r="20621" spans="1:13">
      <c r="A20621" s="61" t="s">
        <v>40</v>
      </c>
      <c r="B20621" s="61">
        <v>43449</v>
      </c>
      <c r="C20621" s="63" t="s">
        <v>968</v>
      </c>
      <c r="D20621" s="61">
        <v>0</v>
      </c>
      <c r="E20621" s="61" t="s">
        <v>9195</v>
      </c>
      <c r="F20621" s="61" t="s">
        <v>117</v>
      </c>
      <c r="G20621" s="61" t="s">
        <v>9183</v>
      </c>
      <c r="H20621" s="61" t="s">
        <v>967</v>
      </c>
      <c r="I20621" s="61">
        <v>41.51</v>
      </c>
      <c r="J20621" s="61">
        <v>-83.14</v>
      </c>
      <c r="K20621">
        <v>8057</v>
      </c>
      <c r="L20621"/>
      <c r="M20621"/>
    </row>
    <row r="20622" spans="1:13">
      <c r="A20622" s="61" t="s">
        <v>40</v>
      </c>
      <c r="B20622" s="61">
        <v>45656</v>
      </c>
      <c r="C20622" s="63" t="s">
        <v>968</v>
      </c>
      <c r="D20622" s="61">
        <v>0</v>
      </c>
      <c r="E20622" s="61" t="s">
        <v>3170</v>
      </c>
      <c r="F20622" s="61" t="s">
        <v>117</v>
      </c>
      <c r="G20622" s="61" t="s">
        <v>425</v>
      </c>
      <c r="H20622" s="61" t="s">
        <v>967</v>
      </c>
      <c r="I20622" s="61">
        <v>38.89</v>
      </c>
      <c r="J20622" s="61">
        <v>-82.56</v>
      </c>
      <c r="K20622">
        <v>6532</v>
      </c>
      <c r="L20622"/>
      <c r="M20622"/>
    </row>
    <row r="20623" spans="1:13">
      <c r="A20623" s="61" t="s">
        <v>40</v>
      </c>
      <c r="B20623" s="61">
        <v>45873</v>
      </c>
      <c r="C20623" s="63" t="s">
        <v>968</v>
      </c>
      <c r="D20623" s="61">
        <v>0</v>
      </c>
      <c r="E20623" s="61" t="s">
        <v>472</v>
      </c>
      <c r="F20623" s="61" t="s">
        <v>117</v>
      </c>
      <c r="G20623" s="61" t="s">
        <v>251</v>
      </c>
      <c r="H20623" s="61" t="s">
        <v>967</v>
      </c>
      <c r="I20623" s="61">
        <v>41.09</v>
      </c>
      <c r="J20623" s="61">
        <v>-84.37</v>
      </c>
      <c r="K20623">
        <v>2235</v>
      </c>
      <c r="L20623"/>
      <c r="M20623"/>
    </row>
    <row r="20624" spans="1:13">
      <c r="A20624" s="61" t="s">
        <v>40</v>
      </c>
      <c r="B20624" s="61">
        <v>44074</v>
      </c>
      <c r="C20624" s="63" t="s">
        <v>968</v>
      </c>
      <c r="D20624" s="61">
        <v>0</v>
      </c>
      <c r="E20624" s="61" t="s">
        <v>9317</v>
      </c>
      <c r="F20624" s="61" t="s">
        <v>117</v>
      </c>
      <c r="G20624" s="61" t="s">
        <v>9294</v>
      </c>
      <c r="H20624" s="61" t="s">
        <v>967</v>
      </c>
      <c r="I20624" s="61">
        <v>41.29</v>
      </c>
      <c r="J20624" s="61">
        <v>-82.21</v>
      </c>
      <c r="K20624">
        <v>11957</v>
      </c>
      <c r="L20624"/>
      <c r="M20624"/>
    </row>
    <row r="20625" spans="1:13">
      <c r="A20625" s="61" t="s">
        <v>40</v>
      </c>
      <c r="B20625" s="61">
        <v>45874</v>
      </c>
      <c r="C20625" s="63" t="s">
        <v>968</v>
      </c>
      <c r="D20625" s="61">
        <v>0</v>
      </c>
      <c r="E20625" s="61" t="s">
        <v>9585</v>
      </c>
      <c r="F20625" s="61" t="s">
        <v>117</v>
      </c>
      <c r="G20625" s="61" t="s">
        <v>9563</v>
      </c>
      <c r="H20625" s="61" t="s">
        <v>967</v>
      </c>
      <c r="I20625" s="61">
        <v>40.770000000000003</v>
      </c>
      <c r="J20625" s="61">
        <v>-84.61</v>
      </c>
      <c r="K20625">
        <v>2079</v>
      </c>
      <c r="L20625"/>
      <c r="M20625"/>
    </row>
    <row r="20626" spans="1:13">
      <c r="A20626" s="61" t="s">
        <v>40</v>
      </c>
      <c r="B20626" s="61">
        <v>45053</v>
      </c>
      <c r="C20626" s="63" t="s">
        <v>968</v>
      </c>
      <c r="D20626" s="61">
        <v>0</v>
      </c>
      <c r="E20626" s="61" t="s">
        <v>9442</v>
      </c>
      <c r="F20626" s="61" t="s">
        <v>117</v>
      </c>
      <c r="G20626" s="61" t="s">
        <v>4280</v>
      </c>
      <c r="H20626" s="61" t="s">
        <v>967</v>
      </c>
      <c r="I20626" s="61">
        <v>39.36</v>
      </c>
      <c r="J20626" s="61">
        <v>-84.78</v>
      </c>
      <c r="K20626">
        <v>3375</v>
      </c>
      <c r="L20626"/>
      <c r="M20626"/>
    </row>
    <row r="20627" spans="1:13">
      <c r="A20627" s="61" t="s">
        <v>40</v>
      </c>
      <c r="B20627" s="61">
        <v>44138</v>
      </c>
      <c r="C20627" s="63" t="s">
        <v>968</v>
      </c>
      <c r="D20627" s="61">
        <v>0</v>
      </c>
      <c r="E20627" s="61" t="s">
        <v>9333</v>
      </c>
      <c r="F20627" s="61" t="s">
        <v>117</v>
      </c>
      <c r="G20627" s="61" t="s">
        <v>9299</v>
      </c>
      <c r="H20627" s="61" t="s">
        <v>967</v>
      </c>
      <c r="I20627" s="61">
        <v>41.36</v>
      </c>
      <c r="J20627" s="61">
        <v>-81.900000000000006</v>
      </c>
      <c r="K20627">
        <v>23088</v>
      </c>
      <c r="L20627"/>
      <c r="M20627"/>
    </row>
    <row r="20628" spans="1:13">
      <c r="A20628" s="61" t="s">
        <v>40</v>
      </c>
      <c r="B20628" s="61">
        <v>43616</v>
      </c>
      <c r="C20628" s="63" t="s">
        <v>968</v>
      </c>
      <c r="D20628" s="61">
        <v>0</v>
      </c>
      <c r="E20628" s="61" t="s">
        <v>9230</v>
      </c>
      <c r="F20628" s="61" t="s">
        <v>117</v>
      </c>
      <c r="G20628" s="61" t="s">
        <v>9185</v>
      </c>
      <c r="H20628" s="61" t="s">
        <v>967</v>
      </c>
      <c r="I20628" s="61">
        <v>41.66</v>
      </c>
      <c r="J20628" s="61">
        <v>-83.41</v>
      </c>
      <c r="K20628">
        <v>20480</v>
      </c>
      <c r="L20628"/>
      <c r="M20628"/>
    </row>
    <row r="20629" spans="1:13">
      <c r="A20629" s="61" t="s">
        <v>40</v>
      </c>
      <c r="B20629" s="61">
        <v>43618</v>
      </c>
      <c r="C20629" s="63" t="s">
        <v>968</v>
      </c>
      <c r="D20629" s="61">
        <v>1</v>
      </c>
      <c r="E20629" s="61" t="s">
        <v>9230</v>
      </c>
      <c r="F20629" s="61" t="s">
        <v>117</v>
      </c>
      <c r="G20629" s="61" t="s">
        <v>9185</v>
      </c>
      <c r="H20629" s="61" t="s">
        <v>967</v>
      </c>
      <c r="I20629" s="61">
        <v>41.67</v>
      </c>
      <c r="J20629" s="61">
        <v>-83.39</v>
      </c>
      <c r="K20629">
        <v>7659</v>
      </c>
      <c r="L20629"/>
      <c r="M20629"/>
    </row>
    <row r="20630" spans="1:13">
      <c r="A20630" s="61" t="s">
        <v>40</v>
      </c>
      <c r="B20630" s="61">
        <v>45054</v>
      </c>
      <c r="C20630" s="63" t="s">
        <v>968</v>
      </c>
      <c r="D20630" s="61">
        <v>0</v>
      </c>
      <c r="E20630" s="61" t="s">
        <v>9443</v>
      </c>
      <c r="F20630" s="61" t="s">
        <v>117</v>
      </c>
      <c r="G20630" s="61" t="s">
        <v>572</v>
      </c>
      <c r="H20630" s="61" t="s">
        <v>967</v>
      </c>
      <c r="I20630" s="61">
        <v>39.409999999999997</v>
      </c>
      <c r="J20630" s="61">
        <v>-84.04</v>
      </c>
      <c r="K20630">
        <v>2499</v>
      </c>
      <c r="L20630"/>
      <c r="M20630"/>
    </row>
    <row r="20631" spans="1:13">
      <c r="A20631" s="61" t="s">
        <v>40</v>
      </c>
      <c r="B20631" s="61">
        <v>43146</v>
      </c>
      <c r="C20631" s="63" t="s">
        <v>968</v>
      </c>
      <c r="D20631" s="61">
        <v>0</v>
      </c>
      <c r="E20631" s="61" t="s">
        <v>1789</v>
      </c>
      <c r="F20631" s="61" t="s">
        <v>117</v>
      </c>
      <c r="G20631" s="61" t="s">
        <v>9145</v>
      </c>
      <c r="H20631" s="61" t="s">
        <v>967</v>
      </c>
      <c r="I20631" s="61">
        <v>39.799999999999997</v>
      </c>
      <c r="J20631" s="61">
        <v>-83.15</v>
      </c>
      <c r="K20631">
        <v>12627</v>
      </c>
      <c r="L20631"/>
      <c r="M20631"/>
    </row>
    <row r="20632" spans="1:13">
      <c r="A20632" s="61" t="s">
        <v>40</v>
      </c>
      <c r="B20632" s="61">
        <v>44667</v>
      </c>
      <c r="C20632" s="63" t="s">
        <v>968</v>
      </c>
      <c r="D20632" s="61">
        <v>0</v>
      </c>
      <c r="E20632" s="61" t="s">
        <v>8022</v>
      </c>
      <c r="F20632" s="61" t="s">
        <v>117</v>
      </c>
      <c r="G20632" s="61" t="s">
        <v>763</v>
      </c>
      <c r="H20632" s="61" t="s">
        <v>967</v>
      </c>
      <c r="I20632" s="61">
        <v>40.840000000000003</v>
      </c>
      <c r="J20632" s="61">
        <v>-81.77</v>
      </c>
      <c r="K20632">
        <v>13723</v>
      </c>
      <c r="L20632"/>
      <c r="M20632"/>
    </row>
    <row r="20633" spans="1:13">
      <c r="A20633" s="61" t="s">
        <v>40</v>
      </c>
      <c r="B20633" s="61">
        <v>44076</v>
      </c>
      <c r="C20633" s="63" t="s">
        <v>968</v>
      </c>
      <c r="D20633" s="61">
        <v>0</v>
      </c>
      <c r="E20633" s="61" t="s">
        <v>2106</v>
      </c>
      <c r="F20633" s="61" t="s">
        <v>117</v>
      </c>
      <c r="G20633" s="61" t="s">
        <v>9295</v>
      </c>
      <c r="H20633" s="61" t="s">
        <v>967</v>
      </c>
      <c r="I20633" s="61">
        <v>41.53</v>
      </c>
      <c r="J20633" s="61">
        <v>-80.849999999999994</v>
      </c>
      <c r="K20633">
        <v>5313</v>
      </c>
      <c r="L20633"/>
      <c r="M20633"/>
    </row>
    <row r="20634" spans="1:13">
      <c r="A20634" s="61" t="s">
        <v>40</v>
      </c>
      <c r="B20634" s="61">
        <v>43061</v>
      </c>
      <c r="C20634" s="63" t="s">
        <v>968</v>
      </c>
      <c r="D20634" s="61">
        <v>0</v>
      </c>
      <c r="E20634" s="61" t="s">
        <v>9135</v>
      </c>
      <c r="F20634" s="61" t="s">
        <v>117</v>
      </c>
      <c r="G20634" s="61" t="s">
        <v>3123</v>
      </c>
      <c r="H20634" s="61" t="s">
        <v>967</v>
      </c>
      <c r="I20634" s="61">
        <v>40.26</v>
      </c>
      <c r="J20634" s="61">
        <v>-83.21</v>
      </c>
      <c r="K20634">
        <v>4593</v>
      </c>
      <c r="L20634"/>
      <c r="M20634"/>
    </row>
    <row r="20635" spans="1:13">
      <c r="A20635" s="61" t="s">
        <v>40</v>
      </c>
      <c r="B20635" s="61">
        <v>45875</v>
      </c>
      <c r="C20635" s="63" t="s">
        <v>968</v>
      </c>
      <c r="D20635" s="61">
        <v>0</v>
      </c>
      <c r="E20635" s="61" t="s">
        <v>6195</v>
      </c>
      <c r="F20635" s="61" t="s">
        <v>117</v>
      </c>
      <c r="G20635" s="61" t="s">
        <v>633</v>
      </c>
      <c r="H20635" s="61" t="s">
        <v>967</v>
      </c>
      <c r="I20635" s="61">
        <v>41.02</v>
      </c>
      <c r="J20635" s="61">
        <v>-84.04</v>
      </c>
      <c r="K20635">
        <v>11273</v>
      </c>
      <c r="L20635"/>
      <c r="M20635"/>
    </row>
    <row r="20636" spans="1:13">
      <c r="A20636" s="61" t="s">
        <v>40</v>
      </c>
      <c r="B20636" s="61">
        <v>45657</v>
      </c>
      <c r="C20636" s="63" t="s">
        <v>968</v>
      </c>
      <c r="D20636" s="61">
        <v>0</v>
      </c>
      <c r="E20636" s="61" t="s">
        <v>9517</v>
      </c>
      <c r="F20636" s="61" t="s">
        <v>117</v>
      </c>
      <c r="G20636" s="61" t="s">
        <v>9505</v>
      </c>
      <c r="H20636" s="61" t="s">
        <v>967</v>
      </c>
      <c r="I20636" s="61">
        <v>38.86</v>
      </c>
      <c r="J20636" s="61">
        <v>-83.18</v>
      </c>
      <c r="K20636">
        <v>2504</v>
      </c>
      <c r="L20636"/>
      <c r="M20636"/>
    </row>
    <row r="20637" spans="1:13">
      <c r="A20637" s="61" t="s">
        <v>40</v>
      </c>
      <c r="B20637" s="61">
        <v>45160</v>
      </c>
      <c r="C20637" s="63" t="s">
        <v>968</v>
      </c>
      <c r="D20637" s="61">
        <v>0</v>
      </c>
      <c r="E20637" s="61" t="s">
        <v>9457</v>
      </c>
      <c r="F20637" s="61" t="s">
        <v>117</v>
      </c>
      <c r="G20637" s="61" t="s">
        <v>9448</v>
      </c>
      <c r="H20637" s="61" t="s">
        <v>967</v>
      </c>
      <c r="I20637" s="61">
        <v>39.119999999999997</v>
      </c>
      <c r="J20637" s="61">
        <v>-84.14</v>
      </c>
      <c r="K20637">
        <v>627</v>
      </c>
      <c r="L20637"/>
      <c r="M20637"/>
    </row>
    <row r="20638" spans="1:13">
      <c r="A20638" s="61" t="s">
        <v>40</v>
      </c>
      <c r="B20638" s="61">
        <v>45056</v>
      </c>
      <c r="C20638" s="63" t="s">
        <v>968</v>
      </c>
      <c r="D20638" s="61">
        <v>0</v>
      </c>
      <c r="E20638" s="61" t="s">
        <v>213</v>
      </c>
      <c r="F20638" s="61" t="s">
        <v>117</v>
      </c>
      <c r="G20638" s="61" t="s">
        <v>4280</v>
      </c>
      <c r="H20638" s="61" t="s">
        <v>967</v>
      </c>
      <c r="I20638" s="61">
        <v>39.5</v>
      </c>
      <c r="J20638" s="61">
        <v>-84.74</v>
      </c>
      <c r="K20638">
        <v>28892</v>
      </c>
      <c r="L20638"/>
      <c r="M20638"/>
    </row>
    <row r="20639" spans="1:13">
      <c r="A20639" s="61" t="s">
        <v>40</v>
      </c>
      <c r="B20639" s="61">
        <v>44077</v>
      </c>
      <c r="C20639" s="63" t="s">
        <v>968</v>
      </c>
      <c r="D20639" s="61">
        <v>0</v>
      </c>
      <c r="E20639" s="61" t="s">
        <v>9318</v>
      </c>
      <c r="F20639" s="61" t="s">
        <v>117</v>
      </c>
      <c r="G20639" s="61" t="s">
        <v>7358</v>
      </c>
      <c r="H20639" s="61" t="s">
        <v>967</v>
      </c>
      <c r="I20639" s="61">
        <v>41.72</v>
      </c>
      <c r="J20639" s="61">
        <v>-81.239999999999995</v>
      </c>
      <c r="K20639">
        <v>58253</v>
      </c>
      <c r="L20639"/>
      <c r="M20639"/>
    </row>
    <row r="20640" spans="1:13">
      <c r="A20640" s="61" t="s">
        <v>40</v>
      </c>
      <c r="B20640" s="61">
        <v>45877</v>
      </c>
      <c r="C20640" s="63" t="s">
        <v>968</v>
      </c>
      <c r="D20640" s="61">
        <v>0</v>
      </c>
      <c r="E20640" s="61" t="s">
        <v>9586</v>
      </c>
      <c r="F20640" s="61" t="s">
        <v>117</v>
      </c>
      <c r="G20640" s="61" t="s">
        <v>633</v>
      </c>
      <c r="H20640" s="61" t="s">
        <v>967</v>
      </c>
      <c r="I20640" s="61">
        <v>40.94</v>
      </c>
      <c r="J20640" s="61">
        <v>-83.96</v>
      </c>
      <c r="K20640">
        <v>2239</v>
      </c>
      <c r="L20640"/>
      <c r="M20640"/>
    </row>
    <row r="20641" spans="1:13">
      <c r="A20641" s="61" t="s">
        <v>40</v>
      </c>
      <c r="B20641" s="61">
        <v>44669</v>
      </c>
      <c r="C20641" s="63" t="s">
        <v>968</v>
      </c>
      <c r="D20641" s="61">
        <v>0</v>
      </c>
      <c r="E20641" s="61" t="s">
        <v>1737</v>
      </c>
      <c r="F20641" s="61" t="s">
        <v>117</v>
      </c>
      <c r="G20641" s="61" t="s">
        <v>9385</v>
      </c>
      <c r="H20641" s="61" t="s">
        <v>967</v>
      </c>
      <c r="I20641" s="61">
        <v>40.799999999999997</v>
      </c>
      <c r="J20641" s="61">
        <v>-81.150000000000006</v>
      </c>
      <c r="K20641">
        <v>1454</v>
      </c>
      <c r="L20641"/>
      <c r="M20641"/>
    </row>
    <row r="20642" spans="1:13">
      <c r="A20642" s="61" t="s">
        <v>40</v>
      </c>
      <c r="B20642" s="61">
        <v>43062</v>
      </c>
      <c r="C20642" s="63" t="s">
        <v>968</v>
      </c>
      <c r="D20642" s="61">
        <v>0</v>
      </c>
      <c r="E20642" s="61" t="s">
        <v>9136</v>
      </c>
      <c r="F20642" s="61" t="s">
        <v>117</v>
      </c>
      <c r="G20642" s="61" t="s">
        <v>9119</v>
      </c>
      <c r="H20642" s="61" t="s">
        <v>967</v>
      </c>
      <c r="I20642" s="61">
        <v>40</v>
      </c>
      <c r="J20642" s="61">
        <v>-82.67</v>
      </c>
      <c r="K20642">
        <v>32125</v>
      </c>
      <c r="L20642"/>
      <c r="M20642"/>
    </row>
    <row r="20643" spans="1:13">
      <c r="A20643" s="61" t="s">
        <v>40</v>
      </c>
      <c r="B20643" s="61">
        <v>45658</v>
      </c>
      <c r="C20643" s="63" t="s">
        <v>968</v>
      </c>
      <c r="D20643" s="61">
        <v>0</v>
      </c>
      <c r="E20643" s="61" t="s">
        <v>9518</v>
      </c>
      <c r="F20643" s="61" t="s">
        <v>117</v>
      </c>
      <c r="G20643" s="61" t="s">
        <v>9501</v>
      </c>
      <c r="H20643" s="61" t="s">
        <v>967</v>
      </c>
      <c r="I20643" s="61">
        <v>38.770000000000003</v>
      </c>
      <c r="J20643" s="61">
        <v>-82.43</v>
      </c>
      <c r="K20643">
        <v>2538</v>
      </c>
      <c r="L20643"/>
      <c r="M20643"/>
    </row>
    <row r="20644" spans="1:13">
      <c r="A20644" s="61" t="s">
        <v>40</v>
      </c>
      <c r="B20644" s="61">
        <v>45879</v>
      </c>
      <c r="C20644" s="63" t="s">
        <v>968</v>
      </c>
      <c r="D20644" s="61">
        <v>0</v>
      </c>
      <c r="E20644" s="61" t="s">
        <v>8536</v>
      </c>
      <c r="F20644" s="61" t="s">
        <v>117</v>
      </c>
      <c r="G20644" s="61" t="s">
        <v>251</v>
      </c>
      <c r="H20644" s="61" t="s">
        <v>967</v>
      </c>
      <c r="I20644" s="61">
        <v>41.13</v>
      </c>
      <c r="J20644" s="61">
        <v>-84.58</v>
      </c>
      <c r="K20644">
        <v>5963</v>
      </c>
      <c r="L20644"/>
      <c r="M20644"/>
    </row>
    <row r="20645" spans="1:13">
      <c r="A20645" s="61" t="s">
        <v>40</v>
      </c>
      <c r="B20645" s="61">
        <v>45880</v>
      </c>
      <c r="C20645" s="63" t="s">
        <v>968</v>
      </c>
      <c r="D20645" s="61">
        <v>0</v>
      </c>
      <c r="E20645" s="61" t="s">
        <v>9588</v>
      </c>
      <c r="F20645" s="61" t="s">
        <v>117</v>
      </c>
      <c r="G20645" s="61" t="s">
        <v>251</v>
      </c>
      <c r="H20645" s="61" t="s">
        <v>967</v>
      </c>
      <c r="I20645" s="61">
        <v>41.07</v>
      </c>
      <c r="J20645" s="61">
        <v>-84.72</v>
      </c>
      <c r="K20645">
        <v>2390</v>
      </c>
      <c r="L20645"/>
      <c r="M20645"/>
    </row>
    <row r="20646" spans="1:13">
      <c r="A20646" s="61" t="s">
        <v>40</v>
      </c>
      <c r="B20646" s="61">
        <v>45659</v>
      </c>
      <c r="C20646" s="63" t="s">
        <v>968</v>
      </c>
      <c r="D20646" s="61">
        <v>0</v>
      </c>
      <c r="E20646" s="61" t="s">
        <v>9519</v>
      </c>
      <c r="F20646" s="61" t="s">
        <v>117</v>
      </c>
      <c r="G20646" s="61" t="s">
        <v>4307</v>
      </c>
      <c r="H20646" s="61" t="s">
        <v>967</v>
      </c>
      <c r="I20646" s="61">
        <v>38.659999999999997</v>
      </c>
      <c r="J20646" s="61">
        <v>-82.63</v>
      </c>
      <c r="K20646">
        <v>2623</v>
      </c>
      <c r="L20646"/>
      <c r="M20646"/>
    </row>
    <row r="20647" spans="1:13">
      <c r="A20647" s="61" t="s">
        <v>40</v>
      </c>
      <c r="B20647" s="61">
        <v>45660</v>
      </c>
      <c r="C20647" s="63" t="s">
        <v>968</v>
      </c>
      <c r="D20647" s="61">
        <v>0</v>
      </c>
      <c r="E20647" s="61" t="s">
        <v>9520</v>
      </c>
      <c r="F20647" s="61" t="s">
        <v>117</v>
      </c>
      <c r="G20647" s="61" t="s">
        <v>4633</v>
      </c>
      <c r="H20647" s="61" t="s">
        <v>967</v>
      </c>
      <c r="I20647" s="61">
        <v>38.94</v>
      </c>
      <c r="J20647" s="61">
        <v>-83.4</v>
      </c>
      <c r="K20647">
        <v>8011</v>
      </c>
      <c r="L20647"/>
      <c r="M20647"/>
    </row>
    <row r="20648" spans="1:13">
      <c r="A20648" s="61" t="s">
        <v>40</v>
      </c>
      <c r="B20648" s="61">
        <v>43450</v>
      </c>
      <c r="C20648" s="63" t="s">
        <v>968</v>
      </c>
      <c r="D20648" s="61">
        <v>0</v>
      </c>
      <c r="E20648" s="61" t="s">
        <v>9196</v>
      </c>
      <c r="F20648" s="61" t="s">
        <v>117</v>
      </c>
      <c r="G20648" s="61" t="s">
        <v>6381</v>
      </c>
      <c r="H20648" s="61" t="s">
        <v>967</v>
      </c>
      <c r="I20648" s="61">
        <v>41.4</v>
      </c>
      <c r="J20648" s="61">
        <v>-83.45</v>
      </c>
      <c r="K20648">
        <v>3454</v>
      </c>
      <c r="L20648"/>
      <c r="M20648"/>
    </row>
    <row r="20649" spans="1:13">
      <c r="A20649" s="61" t="s">
        <v>40</v>
      </c>
      <c r="B20649" s="61">
        <v>44264</v>
      </c>
      <c r="C20649" s="63" t="s">
        <v>968</v>
      </c>
      <c r="D20649" s="61">
        <v>0</v>
      </c>
      <c r="E20649" s="61" t="s">
        <v>9350</v>
      </c>
      <c r="F20649" s="61" t="s">
        <v>117</v>
      </c>
      <c r="G20649" s="61" t="s">
        <v>9314</v>
      </c>
      <c r="H20649" s="61" t="s">
        <v>967</v>
      </c>
      <c r="I20649" s="61">
        <v>41.23</v>
      </c>
      <c r="J20649" s="61">
        <v>-81.55</v>
      </c>
      <c r="K20649">
        <v>3370</v>
      </c>
      <c r="L20649"/>
      <c r="M20649"/>
    </row>
    <row r="20650" spans="1:13">
      <c r="A20650" s="61" t="s">
        <v>40</v>
      </c>
      <c r="B20650" s="61">
        <v>44081</v>
      </c>
      <c r="C20650" s="63" t="s">
        <v>968</v>
      </c>
      <c r="D20650" s="61">
        <v>0</v>
      </c>
      <c r="E20650" s="61" t="s">
        <v>680</v>
      </c>
      <c r="F20650" s="61" t="s">
        <v>117</v>
      </c>
      <c r="G20650" s="61" t="s">
        <v>7358</v>
      </c>
      <c r="H20650" s="61" t="s">
        <v>967</v>
      </c>
      <c r="I20650" s="61">
        <v>41.76</v>
      </c>
      <c r="J20650" s="61">
        <v>-81.14</v>
      </c>
      <c r="K20650">
        <v>6930</v>
      </c>
      <c r="L20650"/>
      <c r="M20650"/>
    </row>
    <row r="20651" spans="1:13">
      <c r="A20651" s="61" t="s">
        <v>40</v>
      </c>
      <c r="B20651" s="61">
        <v>43551</v>
      </c>
      <c r="C20651" s="63" t="s">
        <v>968</v>
      </c>
      <c r="D20651" s="61">
        <v>0</v>
      </c>
      <c r="E20651" s="61" t="s">
        <v>3752</v>
      </c>
      <c r="F20651" s="61" t="s">
        <v>117</v>
      </c>
      <c r="G20651" s="61" t="s">
        <v>6381</v>
      </c>
      <c r="H20651" s="61" t="s">
        <v>967</v>
      </c>
      <c r="I20651" s="61">
        <v>41.55</v>
      </c>
      <c r="J20651" s="61">
        <v>-83.62</v>
      </c>
      <c r="K20651">
        <v>43235</v>
      </c>
      <c r="L20651"/>
      <c r="M20651"/>
    </row>
    <row r="20652" spans="1:13">
      <c r="A20652" s="61" t="s">
        <v>40</v>
      </c>
      <c r="B20652" s="61">
        <v>44864</v>
      </c>
      <c r="C20652" s="63" t="s">
        <v>968</v>
      </c>
      <c r="D20652" s="61">
        <v>0</v>
      </c>
      <c r="E20652" s="61" t="s">
        <v>9431</v>
      </c>
      <c r="F20652" s="61" t="s">
        <v>117</v>
      </c>
      <c r="G20652" s="61" t="s">
        <v>9413</v>
      </c>
      <c r="H20652" s="61" t="s">
        <v>967</v>
      </c>
      <c r="I20652" s="61">
        <v>40.65</v>
      </c>
      <c r="J20652" s="61">
        <v>-82.31</v>
      </c>
      <c r="K20652">
        <v>3182</v>
      </c>
      <c r="L20652"/>
      <c r="M20652"/>
    </row>
    <row r="20653" spans="1:13">
      <c r="A20653" s="61" t="s">
        <v>40</v>
      </c>
      <c r="B20653" s="61">
        <v>44454</v>
      </c>
      <c r="C20653" s="63" t="s">
        <v>968</v>
      </c>
      <c r="D20653" s="61">
        <v>0</v>
      </c>
      <c r="E20653" s="61" t="s">
        <v>3103</v>
      </c>
      <c r="F20653" s="61" t="s">
        <v>117</v>
      </c>
      <c r="G20653" s="61" t="s">
        <v>4319</v>
      </c>
      <c r="H20653" s="61" t="s">
        <v>967</v>
      </c>
      <c r="I20653" s="61">
        <v>40.9</v>
      </c>
      <c r="J20653" s="61">
        <v>-80.540000000000006</v>
      </c>
      <c r="K20653">
        <v>935</v>
      </c>
      <c r="L20653"/>
      <c r="M20653"/>
    </row>
    <row r="20654" spans="1:13">
      <c r="A20654" s="61" t="s">
        <v>40</v>
      </c>
      <c r="B20654" s="61">
        <v>43771</v>
      </c>
      <c r="C20654" s="63" t="s">
        <v>968</v>
      </c>
      <c r="D20654" s="61">
        <v>0</v>
      </c>
      <c r="E20654" s="61" t="s">
        <v>9253</v>
      </c>
      <c r="F20654" s="61" t="s">
        <v>117</v>
      </c>
      <c r="G20654" s="61" t="s">
        <v>9232</v>
      </c>
      <c r="H20654" s="61" t="s">
        <v>967</v>
      </c>
      <c r="I20654" s="61">
        <v>39.840000000000003</v>
      </c>
      <c r="J20654" s="61">
        <v>-81.95</v>
      </c>
      <c r="K20654">
        <v>1796</v>
      </c>
      <c r="L20654"/>
      <c r="M20654"/>
    </row>
    <row r="20655" spans="1:13">
      <c r="A20655" s="61" t="s">
        <v>40</v>
      </c>
      <c r="B20655" s="61">
        <v>43147</v>
      </c>
      <c r="C20655" s="63" t="s">
        <v>968</v>
      </c>
      <c r="D20655" s="61">
        <v>0</v>
      </c>
      <c r="E20655" s="61" t="s">
        <v>9154</v>
      </c>
      <c r="F20655" s="61" t="s">
        <v>117</v>
      </c>
      <c r="G20655" s="61" t="s">
        <v>2238</v>
      </c>
      <c r="H20655" s="61" t="s">
        <v>967</v>
      </c>
      <c r="I20655" s="61">
        <v>39.89</v>
      </c>
      <c r="J20655" s="61">
        <v>-82.76</v>
      </c>
      <c r="K20655">
        <v>45281</v>
      </c>
      <c r="L20655"/>
      <c r="M20655"/>
    </row>
    <row r="20656" spans="1:13">
      <c r="A20656" s="61" t="s">
        <v>40</v>
      </c>
      <c r="B20656" s="61">
        <v>43983</v>
      </c>
      <c r="C20656" s="63" t="s">
        <v>968</v>
      </c>
      <c r="D20656" s="61">
        <v>0</v>
      </c>
      <c r="E20656" s="61" t="s">
        <v>6538</v>
      </c>
      <c r="F20656" s="61" t="s">
        <v>117</v>
      </c>
      <c r="G20656" s="61" t="s">
        <v>9235</v>
      </c>
      <c r="H20656" s="61" t="s">
        <v>967</v>
      </c>
      <c r="I20656" s="61">
        <v>40.14</v>
      </c>
      <c r="J20656" s="61">
        <v>-81.209999999999994</v>
      </c>
      <c r="K20656">
        <v>436</v>
      </c>
      <c r="L20656"/>
      <c r="M20656"/>
    </row>
    <row r="20657" spans="1:13">
      <c r="A20657" s="61" t="s">
        <v>40</v>
      </c>
      <c r="B20657" s="61">
        <v>44082</v>
      </c>
      <c r="C20657" s="63" t="s">
        <v>968</v>
      </c>
      <c r="D20657" s="61">
        <v>0</v>
      </c>
      <c r="E20657" s="61" t="s">
        <v>6336</v>
      </c>
      <c r="F20657" s="61" t="s">
        <v>117</v>
      </c>
      <c r="G20657" s="61" t="s">
        <v>9295</v>
      </c>
      <c r="H20657" s="61" t="s">
        <v>967</v>
      </c>
      <c r="I20657" s="61">
        <v>41.76</v>
      </c>
      <c r="J20657" s="61">
        <v>-80.569999999999993</v>
      </c>
      <c r="K20657">
        <v>1511</v>
      </c>
      <c r="L20657"/>
      <c r="M20657"/>
    </row>
    <row r="20658" spans="1:13">
      <c r="A20658" s="61" t="s">
        <v>40</v>
      </c>
      <c r="B20658" s="61">
        <v>45661</v>
      </c>
      <c r="C20658" s="63" t="s">
        <v>968</v>
      </c>
      <c r="D20658" s="61">
        <v>0</v>
      </c>
      <c r="E20658" s="61" t="s">
        <v>9521</v>
      </c>
      <c r="F20658" s="61" t="s">
        <v>117</v>
      </c>
      <c r="G20658" s="61" t="s">
        <v>292</v>
      </c>
      <c r="H20658" s="61" t="s">
        <v>967</v>
      </c>
      <c r="I20658" s="61">
        <v>39.06</v>
      </c>
      <c r="J20658" s="61">
        <v>-82.99</v>
      </c>
      <c r="K20658">
        <v>7014</v>
      </c>
      <c r="L20658"/>
      <c r="M20658"/>
    </row>
    <row r="20659" spans="1:13">
      <c r="A20659" s="61" t="s">
        <v>40</v>
      </c>
      <c r="B20659" s="61">
        <v>43554</v>
      </c>
      <c r="C20659" s="63" t="s">
        <v>968</v>
      </c>
      <c r="D20659" s="61">
        <v>0</v>
      </c>
      <c r="E20659" s="61" t="s">
        <v>8226</v>
      </c>
      <c r="F20659" s="61" t="s">
        <v>117</v>
      </c>
      <c r="G20659" s="61" t="s">
        <v>9204</v>
      </c>
      <c r="H20659" s="61" t="s">
        <v>967</v>
      </c>
      <c r="I20659" s="61">
        <v>41.67</v>
      </c>
      <c r="J20659" s="61">
        <v>-84.55</v>
      </c>
      <c r="K20659">
        <v>2413</v>
      </c>
      <c r="L20659"/>
      <c r="M20659"/>
    </row>
    <row r="20660" spans="1:13">
      <c r="A20660" s="61" t="s">
        <v>40</v>
      </c>
      <c r="B20660" s="61">
        <v>45356</v>
      </c>
      <c r="C20660" s="63" t="s">
        <v>968</v>
      </c>
      <c r="D20660" s="61">
        <v>0</v>
      </c>
      <c r="E20660" s="61" t="s">
        <v>9486</v>
      </c>
      <c r="F20660" s="61" t="s">
        <v>117</v>
      </c>
      <c r="G20660" s="61" t="s">
        <v>9475</v>
      </c>
      <c r="H20660" s="61" t="s">
        <v>967</v>
      </c>
      <c r="I20660" s="61">
        <v>40.14</v>
      </c>
      <c r="J20660" s="61">
        <v>-84.25</v>
      </c>
      <c r="K20660">
        <v>25106</v>
      </c>
      <c r="L20660"/>
      <c r="M20660"/>
    </row>
    <row r="20661" spans="1:13">
      <c r="A20661" s="61" t="s">
        <v>40</v>
      </c>
      <c r="B20661" s="61">
        <v>43064</v>
      </c>
      <c r="C20661" s="63" t="s">
        <v>968</v>
      </c>
      <c r="D20661" s="61">
        <v>0</v>
      </c>
      <c r="E20661" s="61" t="s">
        <v>9137</v>
      </c>
      <c r="F20661" s="61" t="s">
        <v>117</v>
      </c>
      <c r="G20661" s="61" t="s">
        <v>495</v>
      </c>
      <c r="H20661" s="61" t="s">
        <v>967</v>
      </c>
      <c r="I20661" s="61">
        <v>40.1</v>
      </c>
      <c r="J20661" s="61">
        <v>-83.27</v>
      </c>
      <c r="K20661">
        <v>17301</v>
      </c>
      <c r="L20661"/>
      <c r="M20661"/>
    </row>
    <row r="20662" spans="1:13">
      <c r="A20662" s="61" t="s">
        <v>40</v>
      </c>
      <c r="B20662" s="61">
        <v>43772</v>
      </c>
      <c r="C20662" s="63" t="s">
        <v>968</v>
      </c>
      <c r="D20662" s="61">
        <v>0</v>
      </c>
      <c r="E20662" s="61" t="s">
        <v>9254</v>
      </c>
      <c r="F20662" s="61" t="s">
        <v>117</v>
      </c>
      <c r="G20662" s="61" t="s">
        <v>9237</v>
      </c>
      <c r="H20662" s="61" t="s">
        <v>967</v>
      </c>
      <c r="I20662" s="61">
        <v>39.9</v>
      </c>
      <c r="J20662" s="61">
        <v>-81.540000000000006</v>
      </c>
      <c r="K20662">
        <v>1811</v>
      </c>
      <c r="L20662"/>
      <c r="M20662"/>
    </row>
    <row r="20663" spans="1:13">
      <c r="A20663" s="61" t="s">
        <v>40</v>
      </c>
      <c r="B20663" s="61">
        <v>45359</v>
      </c>
      <c r="C20663" s="63" t="s">
        <v>968</v>
      </c>
      <c r="D20663" s="61">
        <v>0</v>
      </c>
      <c r="E20663" s="61" t="s">
        <v>6726</v>
      </c>
      <c r="F20663" s="61" t="s">
        <v>117</v>
      </c>
      <c r="G20663" s="61" t="s">
        <v>9475</v>
      </c>
      <c r="H20663" s="61" t="s">
        <v>967</v>
      </c>
      <c r="I20663" s="61">
        <v>40.049999999999997</v>
      </c>
      <c r="J20663" s="61">
        <v>-84.34</v>
      </c>
      <c r="K20663">
        <v>1996</v>
      </c>
      <c r="L20663"/>
      <c r="M20663"/>
    </row>
    <row r="20664" spans="1:13">
      <c r="A20664" s="61" t="s">
        <v>40</v>
      </c>
      <c r="B20664" s="61">
        <v>45162</v>
      </c>
      <c r="C20664" s="63" t="s">
        <v>968</v>
      </c>
      <c r="D20664" s="61">
        <v>0</v>
      </c>
      <c r="E20664" s="61" t="s">
        <v>9458</v>
      </c>
      <c r="F20664" s="61" t="s">
        <v>117</v>
      </c>
      <c r="G20664" s="61" t="s">
        <v>572</v>
      </c>
      <c r="H20664" s="61" t="s">
        <v>967</v>
      </c>
      <c r="I20664" s="61">
        <v>39.270000000000003</v>
      </c>
      <c r="J20664" s="61">
        <v>-84.1</v>
      </c>
      <c r="K20664">
        <v>2730</v>
      </c>
      <c r="L20664"/>
      <c r="M20664"/>
    </row>
    <row r="20665" spans="1:13">
      <c r="A20665" s="61" t="s">
        <v>40</v>
      </c>
      <c r="B20665" s="61">
        <v>43148</v>
      </c>
      <c r="C20665" s="63" t="s">
        <v>968</v>
      </c>
      <c r="D20665" s="61">
        <v>0</v>
      </c>
      <c r="E20665" s="61" t="s">
        <v>2619</v>
      </c>
      <c r="F20665" s="61" t="s">
        <v>117</v>
      </c>
      <c r="G20665" s="61" t="s">
        <v>2238</v>
      </c>
      <c r="H20665" s="61" t="s">
        <v>967</v>
      </c>
      <c r="I20665" s="61">
        <v>39.799999999999997</v>
      </c>
      <c r="J20665" s="61">
        <v>-82.52</v>
      </c>
      <c r="K20665">
        <v>2431</v>
      </c>
      <c r="L20665"/>
      <c r="M20665"/>
    </row>
    <row r="20666" spans="1:13">
      <c r="A20666" s="61" t="s">
        <v>40</v>
      </c>
      <c r="B20666" s="61">
        <v>44865</v>
      </c>
      <c r="C20666" s="63" t="s">
        <v>968</v>
      </c>
      <c r="D20666" s="61">
        <v>0</v>
      </c>
      <c r="E20666" s="61" t="s">
        <v>1305</v>
      </c>
      <c r="F20666" s="61" t="s">
        <v>117</v>
      </c>
      <c r="G20666" s="61" t="s">
        <v>9414</v>
      </c>
      <c r="H20666" s="61" t="s">
        <v>967</v>
      </c>
      <c r="I20666" s="61">
        <v>40.99</v>
      </c>
      <c r="J20666" s="61">
        <v>-82.66</v>
      </c>
      <c r="K20666">
        <v>3164</v>
      </c>
      <c r="L20666"/>
      <c r="M20666"/>
    </row>
    <row r="20667" spans="1:13">
      <c r="A20667" s="61" t="s">
        <v>40</v>
      </c>
      <c r="B20667" s="61">
        <v>44866</v>
      </c>
      <c r="C20667" s="63" t="s">
        <v>968</v>
      </c>
      <c r="D20667" s="61">
        <v>0</v>
      </c>
      <c r="E20667" s="61" t="s">
        <v>4369</v>
      </c>
      <c r="F20667" s="61" t="s">
        <v>117</v>
      </c>
      <c r="G20667" s="61" t="s">
        <v>9413</v>
      </c>
      <c r="H20667" s="61" t="s">
        <v>967</v>
      </c>
      <c r="I20667" s="61">
        <v>40.94</v>
      </c>
      <c r="J20667" s="61">
        <v>-82.21</v>
      </c>
      <c r="K20667">
        <v>2372</v>
      </c>
      <c r="L20667"/>
      <c r="M20667"/>
    </row>
    <row r="20668" spans="1:13">
      <c r="A20668" s="61" t="s">
        <v>40</v>
      </c>
      <c r="B20668" s="61">
        <v>45769</v>
      </c>
      <c r="C20668" s="63" t="s">
        <v>968</v>
      </c>
      <c r="D20668" s="61">
        <v>0</v>
      </c>
      <c r="E20668" s="61" t="s">
        <v>5086</v>
      </c>
      <c r="F20668" s="61" t="s">
        <v>117</v>
      </c>
      <c r="G20668" s="61" t="s">
        <v>8130</v>
      </c>
      <c r="H20668" s="61" t="s">
        <v>967</v>
      </c>
      <c r="I20668" s="61">
        <v>39.11</v>
      </c>
      <c r="J20668" s="61">
        <v>-82.05</v>
      </c>
      <c r="K20668">
        <v>5952</v>
      </c>
      <c r="L20668"/>
      <c r="M20668"/>
    </row>
    <row r="20669" spans="1:13">
      <c r="A20669" s="61" t="s">
        <v>40</v>
      </c>
      <c r="B20669" s="61">
        <v>43452</v>
      </c>
      <c r="C20669" s="63" t="s">
        <v>968</v>
      </c>
      <c r="D20669" s="61">
        <v>0</v>
      </c>
      <c r="E20669" s="61" t="s">
        <v>5135</v>
      </c>
      <c r="F20669" s="61" t="s">
        <v>117</v>
      </c>
      <c r="G20669" s="61" t="s">
        <v>9183</v>
      </c>
      <c r="H20669" s="61" t="s">
        <v>967</v>
      </c>
      <c r="I20669" s="61">
        <v>41.5</v>
      </c>
      <c r="J20669" s="61">
        <v>-82.93</v>
      </c>
      <c r="K20669">
        <v>13443</v>
      </c>
      <c r="L20669"/>
      <c r="M20669"/>
    </row>
    <row r="20670" spans="1:13">
      <c r="A20670" s="61" t="s">
        <v>40</v>
      </c>
      <c r="B20670" s="61">
        <v>43837</v>
      </c>
      <c r="C20670" s="63" t="s">
        <v>968</v>
      </c>
      <c r="D20670" s="61">
        <v>0</v>
      </c>
      <c r="E20670" s="61" t="s">
        <v>2860</v>
      </c>
      <c r="F20670" s="61" t="s">
        <v>117</v>
      </c>
      <c r="G20670" s="61" t="s">
        <v>9269</v>
      </c>
      <c r="H20670" s="61" t="s">
        <v>967</v>
      </c>
      <c r="I20670" s="61">
        <v>40.32</v>
      </c>
      <c r="J20670" s="61">
        <v>-81.510000000000005</v>
      </c>
      <c r="K20670">
        <v>1784</v>
      </c>
      <c r="L20670"/>
      <c r="M20670"/>
    </row>
    <row r="20671" spans="1:13">
      <c r="A20671" s="61" t="s">
        <v>40</v>
      </c>
      <c r="B20671" s="61">
        <v>43451</v>
      </c>
      <c r="C20671" s="63" t="s">
        <v>968</v>
      </c>
      <c r="D20671" s="61">
        <v>0</v>
      </c>
      <c r="E20671" s="61" t="s">
        <v>1894</v>
      </c>
      <c r="F20671" s="61" t="s">
        <v>117</v>
      </c>
      <c r="G20671" s="61" t="s">
        <v>6381</v>
      </c>
      <c r="H20671" s="61" t="s">
        <v>967</v>
      </c>
      <c r="I20671" s="61">
        <v>41.32</v>
      </c>
      <c r="J20671" s="61">
        <v>-83.64</v>
      </c>
      <c r="K20671">
        <v>1126</v>
      </c>
      <c r="L20671"/>
      <c r="M20671"/>
    </row>
    <row r="20672" spans="1:13">
      <c r="A20672" s="61" t="s">
        <v>40</v>
      </c>
      <c r="B20672" s="61">
        <v>45770</v>
      </c>
      <c r="C20672" s="63" t="s">
        <v>968</v>
      </c>
      <c r="D20672" s="61">
        <v>0</v>
      </c>
      <c r="E20672" s="61" t="s">
        <v>1710</v>
      </c>
      <c r="F20672" s="61" t="s">
        <v>117</v>
      </c>
      <c r="G20672" s="61" t="s">
        <v>8130</v>
      </c>
      <c r="H20672" s="61" t="s">
        <v>967</v>
      </c>
      <c r="I20672" s="61">
        <v>38.99</v>
      </c>
      <c r="J20672" s="61">
        <v>-81.81</v>
      </c>
      <c r="K20672">
        <v>567</v>
      </c>
      <c r="L20672"/>
      <c r="M20672"/>
    </row>
    <row r="20673" spans="1:13">
      <c r="A20673" s="61" t="s">
        <v>40</v>
      </c>
      <c r="B20673" s="61">
        <v>45662</v>
      </c>
      <c r="C20673" s="63" t="s">
        <v>968</v>
      </c>
      <c r="D20673" s="61">
        <v>0</v>
      </c>
      <c r="E20673" s="61" t="s">
        <v>1446</v>
      </c>
      <c r="F20673" s="61" t="s">
        <v>117</v>
      </c>
      <c r="G20673" s="61" t="s">
        <v>9505</v>
      </c>
      <c r="H20673" s="61" t="s">
        <v>967</v>
      </c>
      <c r="I20673" s="61">
        <v>38.75</v>
      </c>
      <c r="J20673" s="61">
        <v>-82.95</v>
      </c>
      <c r="K20673">
        <v>27718</v>
      </c>
      <c r="L20673"/>
      <c r="M20673"/>
    </row>
    <row r="20674" spans="1:13">
      <c r="A20674" s="61" t="s">
        <v>40</v>
      </c>
      <c r="B20674" s="61">
        <v>43065</v>
      </c>
      <c r="C20674" s="63" t="s">
        <v>968</v>
      </c>
      <c r="D20674" s="61">
        <v>0</v>
      </c>
      <c r="E20674" s="61" t="s">
        <v>8227</v>
      </c>
      <c r="F20674" s="61" t="s">
        <v>117</v>
      </c>
      <c r="G20674" s="61" t="s">
        <v>3123</v>
      </c>
      <c r="H20674" s="61" t="s">
        <v>967</v>
      </c>
      <c r="I20674" s="61">
        <v>40.159999999999997</v>
      </c>
      <c r="J20674" s="61">
        <v>-83.06</v>
      </c>
      <c r="K20674">
        <v>44829</v>
      </c>
      <c r="L20674"/>
      <c r="M20674"/>
    </row>
    <row r="20675" spans="1:13">
      <c r="A20675" s="61" t="s">
        <v>40</v>
      </c>
      <c r="B20675" s="61">
        <v>43942</v>
      </c>
      <c r="C20675" s="63" t="s">
        <v>968</v>
      </c>
      <c r="D20675" s="61">
        <v>0</v>
      </c>
      <c r="E20675" s="61" t="s">
        <v>9285</v>
      </c>
      <c r="F20675" s="61" t="s">
        <v>117</v>
      </c>
      <c r="G20675" s="61" t="s">
        <v>9235</v>
      </c>
      <c r="H20675" s="61" t="s">
        <v>967</v>
      </c>
      <c r="I20675" s="61">
        <v>39.86</v>
      </c>
      <c r="J20675" s="61">
        <v>-80.8</v>
      </c>
      <c r="K20675">
        <v>2271</v>
      </c>
      <c r="L20675"/>
      <c r="M20675"/>
    </row>
    <row r="20676" spans="1:13">
      <c r="A20676" s="61" t="s">
        <v>40</v>
      </c>
      <c r="B20676" s="61">
        <v>45669</v>
      </c>
      <c r="C20676" s="63" t="s">
        <v>968</v>
      </c>
      <c r="D20676" s="61">
        <v>0</v>
      </c>
      <c r="E20676" s="61" t="s">
        <v>6869</v>
      </c>
      <c r="F20676" s="61" t="s">
        <v>117</v>
      </c>
      <c r="G20676" s="61" t="s">
        <v>4307</v>
      </c>
      <c r="H20676" s="61" t="s">
        <v>967</v>
      </c>
      <c r="I20676" s="61">
        <v>38.5</v>
      </c>
      <c r="J20676" s="61">
        <v>-82.36</v>
      </c>
      <c r="K20676">
        <v>10223</v>
      </c>
      <c r="L20676"/>
      <c r="M20676"/>
    </row>
    <row r="20677" spans="1:13">
      <c r="A20677" s="61" t="s">
        <v>40</v>
      </c>
      <c r="B20677" s="61">
        <v>43342</v>
      </c>
      <c r="C20677" s="63" t="s">
        <v>968</v>
      </c>
      <c r="D20677" s="61">
        <v>0</v>
      </c>
      <c r="E20677" s="61" t="s">
        <v>2271</v>
      </c>
      <c r="F20677" s="61" t="s">
        <v>117</v>
      </c>
      <c r="G20677" s="61" t="s">
        <v>670</v>
      </c>
      <c r="H20677" s="61" t="s">
        <v>967</v>
      </c>
      <c r="I20677" s="61">
        <v>40.450000000000003</v>
      </c>
      <c r="J20677" s="61">
        <v>-83.18</v>
      </c>
      <c r="K20677">
        <v>3256</v>
      </c>
      <c r="L20677"/>
      <c r="M20677"/>
    </row>
    <row r="20678" spans="1:13">
      <c r="A20678" s="61" t="s">
        <v>40</v>
      </c>
      <c r="B20678" s="61">
        <v>43773</v>
      </c>
      <c r="C20678" s="63" t="s">
        <v>968</v>
      </c>
      <c r="D20678" s="61">
        <v>0</v>
      </c>
      <c r="E20678" s="61" t="s">
        <v>9243</v>
      </c>
      <c r="F20678" s="61" t="s">
        <v>117</v>
      </c>
      <c r="G20678" s="61" t="s">
        <v>9237</v>
      </c>
      <c r="H20678" s="61" t="s">
        <v>967</v>
      </c>
      <c r="I20678" s="61">
        <v>39.96</v>
      </c>
      <c r="J20678" s="61">
        <v>-81.290000000000006</v>
      </c>
      <c r="K20678">
        <v>2964</v>
      </c>
      <c r="L20678"/>
      <c r="M20678"/>
    </row>
    <row r="20679" spans="1:13">
      <c r="A20679" s="61" t="s">
        <v>40</v>
      </c>
      <c r="B20679" s="61">
        <v>43343</v>
      </c>
      <c r="C20679" s="63" t="s">
        <v>968</v>
      </c>
      <c r="D20679" s="61">
        <v>0</v>
      </c>
      <c r="E20679" s="61" t="s">
        <v>1284</v>
      </c>
      <c r="F20679" s="61" t="s">
        <v>117</v>
      </c>
      <c r="G20679" s="61" t="s">
        <v>6149</v>
      </c>
      <c r="H20679" s="61" t="s">
        <v>967</v>
      </c>
      <c r="I20679" s="61">
        <v>40.29</v>
      </c>
      <c r="J20679" s="61">
        <v>-83.96</v>
      </c>
      <c r="K20679">
        <v>1233</v>
      </c>
      <c r="L20679"/>
      <c r="M20679"/>
    </row>
    <row r="20680" spans="1:13">
      <c r="A20680" s="61" t="s">
        <v>40</v>
      </c>
      <c r="B20680" s="61">
        <v>45771</v>
      </c>
      <c r="C20680" s="63" t="s">
        <v>968</v>
      </c>
      <c r="D20680" s="61">
        <v>0</v>
      </c>
      <c r="E20680" s="61" t="s">
        <v>6204</v>
      </c>
      <c r="F20680" s="61" t="s">
        <v>117</v>
      </c>
      <c r="G20680" s="61" t="s">
        <v>8130</v>
      </c>
      <c r="H20680" s="61" t="s">
        <v>967</v>
      </c>
      <c r="I20680" s="61">
        <v>38.96</v>
      </c>
      <c r="J20680" s="61">
        <v>-81.91</v>
      </c>
      <c r="K20680">
        <v>3408</v>
      </c>
      <c r="L20680"/>
      <c r="M20680"/>
    </row>
    <row r="20681" spans="1:13">
      <c r="A20681" s="61" t="s">
        <v>40</v>
      </c>
      <c r="B20681" s="61">
        <v>43066</v>
      </c>
      <c r="C20681" s="63" t="s">
        <v>968</v>
      </c>
      <c r="D20681" s="61">
        <v>0</v>
      </c>
      <c r="E20681" s="61" t="s">
        <v>5011</v>
      </c>
      <c r="F20681" s="61" t="s">
        <v>117</v>
      </c>
      <c r="G20681" s="61" t="s">
        <v>3123</v>
      </c>
      <c r="H20681" s="61" t="s">
        <v>967</v>
      </c>
      <c r="I20681" s="61">
        <v>40.39</v>
      </c>
      <c r="J20681" s="61">
        <v>-83.18</v>
      </c>
      <c r="K20681">
        <v>1264</v>
      </c>
      <c r="L20681"/>
      <c r="M20681"/>
    </row>
    <row r="20682" spans="1:13">
      <c r="A20682" s="61" t="s">
        <v>40</v>
      </c>
      <c r="B20682" s="61">
        <v>45671</v>
      </c>
      <c r="C20682" s="63" t="s">
        <v>968</v>
      </c>
      <c r="D20682" s="61">
        <v>0</v>
      </c>
      <c r="E20682" s="61" t="s">
        <v>9524</v>
      </c>
      <c r="F20682" s="61" t="s">
        <v>117</v>
      </c>
      <c r="G20682" s="61" t="s">
        <v>9505</v>
      </c>
      <c r="H20682" s="61" t="s">
        <v>967</v>
      </c>
      <c r="I20682" s="61">
        <v>38.97</v>
      </c>
      <c r="J20682" s="61">
        <v>-83.25</v>
      </c>
      <c r="K20682">
        <v>391</v>
      </c>
      <c r="L20682"/>
      <c r="M20682"/>
    </row>
    <row r="20683" spans="1:13">
      <c r="A20683" s="61" t="s">
        <v>40</v>
      </c>
      <c r="B20683" s="61">
        <v>44266</v>
      </c>
      <c r="C20683" s="63" t="s">
        <v>968</v>
      </c>
      <c r="D20683" s="61">
        <v>0</v>
      </c>
      <c r="E20683" s="61" t="s">
        <v>8715</v>
      </c>
      <c r="F20683" s="61" t="s">
        <v>117</v>
      </c>
      <c r="G20683" s="61" t="s">
        <v>9339</v>
      </c>
      <c r="H20683" s="61" t="s">
        <v>967</v>
      </c>
      <c r="I20683" s="61">
        <v>41.15</v>
      </c>
      <c r="J20683" s="61">
        <v>-81.239999999999995</v>
      </c>
      <c r="K20683">
        <v>32606</v>
      </c>
      <c r="L20683"/>
      <c r="M20683"/>
    </row>
    <row r="20684" spans="1:13">
      <c r="A20684" s="61" t="s">
        <v>40</v>
      </c>
      <c r="B20684" s="61">
        <v>45881</v>
      </c>
      <c r="C20684" s="63" t="s">
        <v>968</v>
      </c>
      <c r="D20684" s="61">
        <v>0</v>
      </c>
      <c r="E20684" s="61" t="s">
        <v>9568</v>
      </c>
      <c r="F20684" s="61" t="s">
        <v>117</v>
      </c>
      <c r="G20684" s="61" t="s">
        <v>694</v>
      </c>
      <c r="H20684" s="61" t="s">
        <v>967</v>
      </c>
      <c r="I20684" s="61">
        <v>40.950000000000003</v>
      </c>
      <c r="J20684" s="61">
        <v>-83.78</v>
      </c>
      <c r="K20684">
        <v>1485</v>
      </c>
      <c r="L20684"/>
      <c r="M20684"/>
    </row>
    <row r="20685" spans="1:13">
      <c r="A20685" s="61" t="s">
        <v>40</v>
      </c>
      <c r="B20685" s="61">
        <v>45672</v>
      </c>
      <c r="C20685" s="63" t="s">
        <v>968</v>
      </c>
      <c r="D20685" s="61">
        <v>0</v>
      </c>
      <c r="E20685" s="61" t="s">
        <v>9525</v>
      </c>
      <c r="F20685" s="61" t="s">
        <v>117</v>
      </c>
      <c r="G20685" s="61" t="s">
        <v>425</v>
      </c>
      <c r="H20685" s="61" t="s">
        <v>967</v>
      </c>
      <c r="I20685" s="61">
        <v>39.200000000000003</v>
      </c>
      <c r="J20685" s="61">
        <v>-82.68</v>
      </c>
      <c r="K20685">
        <v>1679</v>
      </c>
      <c r="L20685"/>
      <c r="M20685"/>
    </row>
    <row r="20686" spans="1:13">
      <c r="A20686" s="61" t="s">
        <v>40</v>
      </c>
      <c r="B20686" s="61">
        <v>43943</v>
      </c>
      <c r="C20686" s="63" t="s">
        <v>968</v>
      </c>
      <c r="D20686" s="61">
        <v>0</v>
      </c>
      <c r="E20686" s="61" t="s">
        <v>9286</v>
      </c>
      <c r="F20686" s="61" t="s">
        <v>117</v>
      </c>
      <c r="G20686" s="61" t="s">
        <v>362</v>
      </c>
      <c r="H20686" s="61" t="s">
        <v>967</v>
      </c>
      <c r="I20686" s="61">
        <v>40.18</v>
      </c>
      <c r="J20686" s="61">
        <v>-80.69</v>
      </c>
      <c r="K20686">
        <v>3452</v>
      </c>
      <c r="L20686"/>
      <c r="M20686"/>
    </row>
    <row r="20687" spans="1:13">
      <c r="A20687" s="61" t="s">
        <v>40</v>
      </c>
      <c r="B20687" s="61">
        <v>43067</v>
      </c>
      <c r="C20687" s="63" t="s">
        <v>968</v>
      </c>
      <c r="D20687" s="61">
        <v>0</v>
      </c>
      <c r="E20687" s="61" t="s">
        <v>329</v>
      </c>
      <c r="F20687" s="61" t="s">
        <v>117</v>
      </c>
      <c r="G20687" s="61" t="s">
        <v>418</v>
      </c>
      <c r="H20687" s="61" t="s">
        <v>967</v>
      </c>
      <c r="I20687" s="61">
        <v>40.340000000000003</v>
      </c>
      <c r="J20687" s="61">
        <v>-83.47</v>
      </c>
      <c r="K20687">
        <v>1410</v>
      </c>
      <c r="L20687"/>
      <c r="M20687"/>
    </row>
    <row r="20688" spans="1:13">
      <c r="A20688" s="61" t="s">
        <v>40</v>
      </c>
      <c r="B20688" s="61">
        <v>45772</v>
      </c>
      <c r="C20688" s="63" t="s">
        <v>968</v>
      </c>
      <c r="D20688" s="61">
        <v>0</v>
      </c>
      <c r="E20688" s="61" t="s">
        <v>4588</v>
      </c>
      <c r="F20688" s="61" t="s">
        <v>117</v>
      </c>
      <c r="G20688" s="61" t="s">
        <v>8130</v>
      </c>
      <c r="H20688" s="61" t="s">
        <v>967</v>
      </c>
      <c r="I20688" s="61">
        <v>39.14</v>
      </c>
      <c r="J20688" s="61">
        <v>-81.78</v>
      </c>
      <c r="K20688">
        <v>1697</v>
      </c>
      <c r="L20688"/>
      <c r="M20688"/>
    </row>
    <row r="20689" spans="1:13">
      <c r="A20689" s="61" t="s">
        <v>40</v>
      </c>
      <c r="B20689" s="61">
        <v>45773</v>
      </c>
      <c r="C20689" s="63" t="s">
        <v>968</v>
      </c>
      <c r="D20689" s="61">
        <v>0</v>
      </c>
      <c r="E20689" s="61" t="s">
        <v>4370</v>
      </c>
      <c r="F20689" s="61" t="s">
        <v>117</v>
      </c>
      <c r="G20689" s="61" t="s">
        <v>625</v>
      </c>
      <c r="H20689" s="61" t="s">
        <v>967</v>
      </c>
      <c r="I20689" s="61">
        <v>39.46</v>
      </c>
      <c r="J20689" s="61">
        <v>-81.27</v>
      </c>
      <c r="K20689">
        <v>305</v>
      </c>
      <c r="L20689"/>
      <c r="M20689"/>
    </row>
    <row r="20690" spans="1:13">
      <c r="A20690" s="61" t="s">
        <v>40</v>
      </c>
      <c r="B20690" s="61">
        <v>44867</v>
      </c>
      <c r="C20690" s="63" t="s">
        <v>968</v>
      </c>
      <c r="D20690" s="61">
        <v>0</v>
      </c>
      <c r="E20690" s="61" t="s">
        <v>4098</v>
      </c>
      <c r="F20690" s="61" t="s">
        <v>117</v>
      </c>
      <c r="G20690" s="61" t="s">
        <v>3438</v>
      </c>
      <c r="H20690" s="61" t="s">
        <v>967</v>
      </c>
      <c r="I20690" s="61">
        <v>41.12</v>
      </c>
      <c r="J20690" s="61">
        <v>-83.01</v>
      </c>
      <c r="K20690">
        <v>2280</v>
      </c>
      <c r="L20690"/>
      <c r="M20690"/>
    </row>
    <row r="20691" spans="1:13">
      <c r="A20691" s="61" t="s">
        <v>40</v>
      </c>
      <c r="B20691" s="61">
        <v>43068</v>
      </c>
      <c r="C20691" s="63" t="s">
        <v>968</v>
      </c>
      <c r="D20691" s="61">
        <v>0</v>
      </c>
      <c r="E20691" s="61" t="s">
        <v>9138</v>
      </c>
      <c r="F20691" s="61" t="s">
        <v>117</v>
      </c>
      <c r="G20691" s="61" t="s">
        <v>428</v>
      </c>
      <c r="H20691" s="61" t="s">
        <v>967</v>
      </c>
      <c r="I20691" s="61">
        <v>39.950000000000003</v>
      </c>
      <c r="J20691" s="61">
        <v>-82.79</v>
      </c>
      <c r="K20691">
        <v>59585</v>
      </c>
      <c r="L20691"/>
      <c r="M20691"/>
    </row>
    <row r="20692" spans="1:13">
      <c r="A20692" s="61" t="s">
        <v>40</v>
      </c>
      <c r="B20692" s="61">
        <v>44286</v>
      </c>
      <c r="C20692" s="63" t="s">
        <v>968</v>
      </c>
      <c r="D20692" s="61">
        <v>0</v>
      </c>
      <c r="E20692" s="61" t="s">
        <v>4589</v>
      </c>
      <c r="F20692" s="61" t="s">
        <v>117</v>
      </c>
      <c r="G20692" s="61" t="s">
        <v>9314</v>
      </c>
      <c r="H20692" s="61" t="s">
        <v>967</v>
      </c>
      <c r="I20692" s="61">
        <v>41.23</v>
      </c>
      <c r="J20692" s="61">
        <v>-81.63</v>
      </c>
      <c r="K20692">
        <v>6258</v>
      </c>
      <c r="L20692"/>
      <c r="M20692"/>
    </row>
    <row r="20693" spans="1:13">
      <c r="A20693" s="61" t="s">
        <v>40</v>
      </c>
      <c r="B20693" s="61">
        <v>43944</v>
      </c>
      <c r="C20693" s="63" t="s">
        <v>968</v>
      </c>
      <c r="D20693" s="61">
        <v>0</v>
      </c>
      <c r="E20693" s="61" t="s">
        <v>1057</v>
      </c>
      <c r="F20693" s="61" t="s">
        <v>117</v>
      </c>
      <c r="G20693" s="61" t="s">
        <v>362</v>
      </c>
      <c r="H20693" s="61" t="s">
        <v>967</v>
      </c>
      <c r="I20693" s="61">
        <v>40.43</v>
      </c>
      <c r="J20693" s="61">
        <v>-80.77</v>
      </c>
      <c r="K20693">
        <v>2328</v>
      </c>
      <c r="L20693"/>
      <c r="M20693"/>
    </row>
    <row r="20694" spans="1:13">
      <c r="A20694" s="61" t="s">
        <v>40</v>
      </c>
      <c r="B20694" s="61">
        <v>45673</v>
      </c>
      <c r="C20694" s="63" t="s">
        <v>968</v>
      </c>
      <c r="D20694" s="61">
        <v>0</v>
      </c>
      <c r="E20694" s="61" t="s">
        <v>9526</v>
      </c>
      <c r="F20694" s="61" t="s">
        <v>117</v>
      </c>
      <c r="G20694" s="61" t="s">
        <v>9143</v>
      </c>
      <c r="H20694" s="61" t="s">
        <v>967</v>
      </c>
      <c r="I20694" s="61">
        <v>39.200000000000003</v>
      </c>
      <c r="J20694" s="61">
        <v>-82.81</v>
      </c>
      <c r="K20694">
        <v>398</v>
      </c>
      <c r="L20694"/>
      <c r="M20694"/>
    </row>
    <row r="20695" spans="1:13">
      <c r="A20695" s="61" t="s">
        <v>40</v>
      </c>
      <c r="B20695" s="61">
        <v>43344</v>
      </c>
      <c r="C20695" s="63" t="s">
        <v>968</v>
      </c>
      <c r="D20695" s="61">
        <v>0</v>
      </c>
      <c r="E20695" s="61" t="s">
        <v>2585</v>
      </c>
      <c r="F20695" s="61" t="s">
        <v>117</v>
      </c>
      <c r="G20695" s="61" t="s">
        <v>418</v>
      </c>
      <c r="H20695" s="61" t="s">
        <v>967</v>
      </c>
      <c r="I20695" s="61">
        <v>40.42</v>
      </c>
      <c r="J20695" s="61">
        <v>-83.29</v>
      </c>
      <c r="K20695">
        <v>5702</v>
      </c>
      <c r="L20695"/>
      <c r="M20695"/>
    </row>
    <row r="20696" spans="1:13">
      <c r="A20696" s="61" t="s">
        <v>40</v>
      </c>
      <c r="B20696" s="61">
        <v>43345</v>
      </c>
      <c r="C20696" s="63" t="s">
        <v>968</v>
      </c>
      <c r="D20696" s="61">
        <v>0</v>
      </c>
      <c r="E20696" s="61" t="s">
        <v>2299</v>
      </c>
      <c r="F20696" s="61" t="s">
        <v>117</v>
      </c>
      <c r="G20696" s="61" t="s">
        <v>8285</v>
      </c>
      <c r="H20696" s="61" t="s">
        <v>967</v>
      </c>
      <c r="I20696" s="61">
        <v>40.51</v>
      </c>
      <c r="J20696" s="61">
        <v>-83.56</v>
      </c>
      <c r="K20696">
        <v>874</v>
      </c>
      <c r="L20696"/>
      <c r="M20696"/>
    </row>
    <row r="20697" spans="1:13">
      <c r="A20697" s="61" t="s">
        <v>40</v>
      </c>
      <c r="B20697" s="61">
        <v>45167</v>
      </c>
      <c r="C20697" s="63" t="s">
        <v>968</v>
      </c>
      <c r="D20697" s="61">
        <v>0</v>
      </c>
      <c r="E20697" s="61" t="s">
        <v>1932</v>
      </c>
      <c r="F20697" s="61" t="s">
        <v>117</v>
      </c>
      <c r="G20697" s="61" t="s">
        <v>9447</v>
      </c>
      <c r="H20697" s="61" t="s">
        <v>967</v>
      </c>
      <c r="I20697" s="61">
        <v>38.729999999999997</v>
      </c>
      <c r="J20697" s="61">
        <v>-83.84</v>
      </c>
      <c r="K20697">
        <v>3441</v>
      </c>
      <c r="L20697"/>
      <c r="M20697"/>
    </row>
    <row r="20698" spans="1:13">
      <c r="A20698" s="61" t="s">
        <v>40</v>
      </c>
      <c r="B20698" s="61">
        <v>43457</v>
      </c>
      <c r="C20698" s="63" t="s">
        <v>968</v>
      </c>
      <c r="D20698" s="61">
        <v>0</v>
      </c>
      <c r="E20698" s="61" t="s">
        <v>9197</v>
      </c>
      <c r="F20698" s="61" t="s">
        <v>117</v>
      </c>
      <c r="G20698" s="61" t="s">
        <v>6381</v>
      </c>
      <c r="H20698" s="61" t="s">
        <v>967</v>
      </c>
      <c r="I20698" s="61">
        <v>41.26</v>
      </c>
      <c r="J20698" s="61">
        <v>-83.42</v>
      </c>
      <c r="K20698">
        <v>1443</v>
      </c>
      <c r="L20698"/>
      <c r="M20698"/>
    </row>
    <row r="20699" spans="1:13">
      <c r="A20699" s="61" t="s">
        <v>40</v>
      </c>
      <c r="B20699" s="61">
        <v>44270</v>
      </c>
      <c r="C20699" s="63" t="s">
        <v>968</v>
      </c>
      <c r="D20699" s="61">
        <v>0</v>
      </c>
      <c r="E20699" s="61" t="s">
        <v>9351</v>
      </c>
      <c r="F20699" s="61" t="s">
        <v>117</v>
      </c>
      <c r="G20699" s="61" t="s">
        <v>763</v>
      </c>
      <c r="H20699" s="61" t="s">
        <v>967</v>
      </c>
      <c r="I20699" s="61">
        <v>40.97</v>
      </c>
      <c r="J20699" s="61">
        <v>-81.78</v>
      </c>
      <c r="K20699">
        <v>8384</v>
      </c>
      <c r="L20699"/>
      <c r="M20699"/>
    </row>
    <row r="20700" spans="1:13">
      <c r="A20700" s="61" t="s">
        <v>40</v>
      </c>
      <c r="B20700" s="61">
        <v>44084</v>
      </c>
      <c r="C20700" s="63" t="s">
        <v>968</v>
      </c>
      <c r="D20700" s="61">
        <v>0</v>
      </c>
      <c r="E20700" s="61" t="s">
        <v>6207</v>
      </c>
      <c r="F20700" s="61" t="s">
        <v>117</v>
      </c>
      <c r="G20700" s="61" t="s">
        <v>9295</v>
      </c>
      <c r="H20700" s="61" t="s">
        <v>967</v>
      </c>
      <c r="I20700" s="61">
        <v>41.66</v>
      </c>
      <c r="J20700" s="61">
        <v>-80.849999999999994</v>
      </c>
      <c r="K20700">
        <v>3707</v>
      </c>
      <c r="L20700"/>
      <c r="M20700"/>
    </row>
    <row r="20701" spans="1:13">
      <c r="A20701" s="61" t="s">
        <v>40</v>
      </c>
      <c r="B20701" s="61">
        <v>43149</v>
      </c>
      <c r="C20701" s="63" t="s">
        <v>968</v>
      </c>
      <c r="D20701" s="61">
        <v>0</v>
      </c>
      <c r="E20701" s="61" t="s">
        <v>222</v>
      </c>
      <c r="F20701" s="61" t="s">
        <v>117</v>
      </c>
      <c r="G20701" s="61" t="s">
        <v>9147</v>
      </c>
      <c r="H20701" s="61" t="s">
        <v>967</v>
      </c>
      <c r="I20701" s="61">
        <v>39.53</v>
      </c>
      <c r="J20701" s="61">
        <v>-82.57</v>
      </c>
      <c r="K20701">
        <v>2335</v>
      </c>
      <c r="L20701"/>
      <c r="M20701"/>
    </row>
    <row r="20702" spans="1:13">
      <c r="A20702" s="61" t="s">
        <v>40</v>
      </c>
      <c r="B20702" s="61">
        <v>45882</v>
      </c>
      <c r="C20702" s="63" t="s">
        <v>968</v>
      </c>
      <c r="D20702" s="61">
        <v>0</v>
      </c>
      <c r="E20702" s="61" t="s">
        <v>7743</v>
      </c>
      <c r="F20702" s="61" t="s">
        <v>117</v>
      </c>
      <c r="G20702" s="61" t="s">
        <v>2662</v>
      </c>
      <c r="H20702" s="61" t="s">
        <v>967</v>
      </c>
      <c r="I20702" s="61">
        <v>40.69</v>
      </c>
      <c r="J20702" s="61">
        <v>-84.64</v>
      </c>
      <c r="K20702">
        <v>3005</v>
      </c>
      <c r="L20702"/>
      <c r="M20702"/>
    </row>
    <row r="20703" spans="1:13">
      <c r="A20703" s="61" t="s">
        <v>40</v>
      </c>
      <c r="B20703" s="61">
        <v>44116</v>
      </c>
      <c r="C20703" s="63" t="s">
        <v>968</v>
      </c>
      <c r="D20703" s="61">
        <v>0</v>
      </c>
      <c r="E20703" s="61" t="s">
        <v>9325</v>
      </c>
      <c r="F20703" s="61" t="s">
        <v>117</v>
      </c>
      <c r="G20703" s="61" t="s">
        <v>9299</v>
      </c>
      <c r="H20703" s="61" t="s">
        <v>967</v>
      </c>
      <c r="I20703" s="61">
        <v>41.47</v>
      </c>
      <c r="J20703" s="61">
        <v>-81.849999999999994</v>
      </c>
      <c r="K20703">
        <v>21821</v>
      </c>
      <c r="L20703"/>
      <c r="M20703"/>
    </row>
    <row r="20704" spans="1:13">
      <c r="A20704" s="61" t="s">
        <v>40</v>
      </c>
      <c r="B20704" s="61">
        <v>44455</v>
      </c>
      <c r="C20704" s="63" t="s">
        <v>968</v>
      </c>
      <c r="D20704" s="61">
        <v>0</v>
      </c>
      <c r="E20704" s="61" t="s">
        <v>2208</v>
      </c>
      <c r="F20704" s="61" t="s">
        <v>117</v>
      </c>
      <c r="G20704" s="61" t="s">
        <v>9279</v>
      </c>
      <c r="H20704" s="61" t="s">
        <v>967</v>
      </c>
      <c r="I20704" s="61">
        <v>40.79</v>
      </c>
      <c r="J20704" s="61">
        <v>-80.62</v>
      </c>
      <c r="K20704">
        <v>1558</v>
      </c>
      <c r="L20704"/>
      <c r="M20704"/>
    </row>
    <row r="20705" spans="1:13">
      <c r="A20705" s="61" t="s">
        <v>40</v>
      </c>
      <c r="B20705" s="61">
        <v>44085</v>
      </c>
      <c r="C20705" s="63" t="s">
        <v>968</v>
      </c>
      <c r="D20705" s="61">
        <v>0</v>
      </c>
      <c r="E20705" s="61" t="s">
        <v>267</v>
      </c>
      <c r="F20705" s="61" t="s">
        <v>117</v>
      </c>
      <c r="G20705" s="61" t="s">
        <v>9295</v>
      </c>
      <c r="H20705" s="61" t="s">
        <v>967</v>
      </c>
      <c r="I20705" s="61">
        <v>41.6</v>
      </c>
      <c r="J20705" s="61">
        <v>-80.86</v>
      </c>
      <c r="K20705">
        <v>3232</v>
      </c>
      <c r="L20705"/>
      <c r="M20705"/>
    </row>
    <row r="20706" spans="1:13">
      <c r="A20706" s="61" t="s">
        <v>40</v>
      </c>
      <c r="B20706" s="61">
        <v>44272</v>
      </c>
      <c r="C20706" s="63" t="s">
        <v>968</v>
      </c>
      <c r="D20706" s="61">
        <v>0</v>
      </c>
      <c r="E20706" s="61" t="s">
        <v>9352</v>
      </c>
      <c r="F20706" s="61" t="s">
        <v>117</v>
      </c>
      <c r="G20706" s="61" t="s">
        <v>9339</v>
      </c>
      <c r="H20706" s="61" t="s">
        <v>967</v>
      </c>
      <c r="I20706" s="61">
        <v>41.09</v>
      </c>
      <c r="J20706" s="61">
        <v>-81.180000000000007</v>
      </c>
      <c r="K20706">
        <v>5356</v>
      </c>
      <c r="L20706"/>
      <c r="M20706"/>
    </row>
    <row r="20707" spans="1:13">
      <c r="A20707" s="61" t="s">
        <v>40</v>
      </c>
      <c r="B20707" s="61">
        <v>43777</v>
      </c>
      <c r="C20707" s="63" t="s">
        <v>968</v>
      </c>
      <c r="D20707" s="61">
        <v>0</v>
      </c>
      <c r="E20707" s="61" t="s">
        <v>2366</v>
      </c>
      <c r="F20707" s="61" t="s">
        <v>117</v>
      </c>
      <c r="G20707" s="61" t="s">
        <v>9232</v>
      </c>
      <c r="H20707" s="61" t="s">
        <v>967</v>
      </c>
      <c r="I20707" s="61">
        <v>39.799999999999997</v>
      </c>
      <c r="J20707" s="61">
        <v>-82.07</v>
      </c>
      <c r="K20707">
        <v>4568</v>
      </c>
      <c r="L20707"/>
      <c r="M20707"/>
    </row>
    <row r="20708" spans="1:13">
      <c r="A20708" s="61" t="s">
        <v>40</v>
      </c>
      <c r="B20708" s="61">
        <v>45362</v>
      </c>
      <c r="C20708" s="63" t="s">
        <v>968</v>
      </c>
      <c r="D20708" s="61">
        <v>0</v>
      </c>
      <c r="E20708" s="61" t="s">
        <v>3824</v>
      </c>
      <c r="F20708" s="61" t="s">
        <v>117</v>
      </c>
      <c r="G20708" s="61" t="s">
        <v>9468</v>
      </c>
      <c r="H20708" s="61" t="s">
        <v>967</v>
      </c>
      <c r="I20708" s="61">
        <v>40.270000000000003</v>
      </c>
      <c r="J20708" s="61">
        <v>-84.63</v>
      </c>
      <c r="K20708">
        <v>1086</v>
      </c>
      <c r="L20708"/>
      <c r="M20708"/>
    </row>
    <row r="20709" spans="1:13">
      <c r="A20709" s="61" t="s">
        <v>40</v>
      </c>
      <c r="B20709" s="61">
        <v>43460</v>
      </c>
      <c r="C20709" s="63" t="s">
        <v>968</v>
      </c>
      <c r="D20709" s="61">
        <v>0</v>
      </c>
      <c r="E20709" s="61" t="s">
        <v>9198</v>
      </c>
      <c r="F20709" s="61" t="s">
        <v>117</v>
      </c>
      <c r="G20709" s="61" t="s">
        <v>6381</v>
      </c>
      <c r="H20709" s="61" t="s">
        <v>967</v>
      </c>
      <c r="I20709" s="61">
        <v>41.6</v>
      </c>
      <c r="J20709" s="61">
        <v>-83.56</v>
      </c>
      <c r="K20709">
        <v>6230</v>
      </c>
      <c r="L20709"/>
      <c r="M20709"/>
    </row>
    <row r="20710" spans="1:13">
      <c r="A20710" s="61" t="s">
        <v>40</v>
      </c>
      <c r="B20710" s="61">
        <v>43462</v>
      </c>
      <c r="C20710" s="63" t="s">
        <v>968</v>
      </c>
      <c r="D20710" s="61">
        <v>0</v>
      </c>
      <c r="E20710" s="61" t="s">
        <v>9199</v>
      </c>
      <c r="F20710" s="61" t="s">
        <v>117</v>
      </c>
      <c r="G20710" s="61" t="s">
        <v>6381</v>
      </c>
      <c r="H20710" s="61" t="s">
        <v>967</v>
      </c>
      <c r="I20710" s="61">
        <v>41.29</v>
      </c>
      <c r="J20710" s="61">
        <v>-83.7</v>
      </c>
      <c r="K20710">
        <v>1096</v>
      </c>
      <c r="L20710"/>
      <c r="M20710"/>
    </row>
    <row r="20711" spans="1:13">
      <c r="A20711" s="61" t="s">
        <v>40</v>
      </c>
      <c r="B20711" s="61">
        <v>43347</v>
      </c>
      <c r="C20711" s="63" t="s">
        <v>968</v>
      </c>
      <c r="D20711" s="61">
        <v>0</v>
      </c>
      <c r="E20711" s="61" t="s">
        <v>9174</v>
      </c>
      <c r="F20711" s="61" t="s">
        <v>117</v>
      </c>
      <c r="G20711" s="61" t="s">
        <v>6149</v>
      </c>
      <c r="H20711" s="61" t="s">
        <v>967</v>
      </c>
      <c r="I20711" s="61">
        <v>40.46</v>
      </c>
      <c r="J20711" s="61">
        <v>-83.67</v>
      </c>
      <c r="K20711">
        <v>1492</v>
      </c>
      <c r="L20711"/>
      <c r="M20711"/>
    </row>
    <row r="20712" spans="1:13">
      <c r="A20712" s="61" t="s">
        <v>40</v>
      </c>
      <c r="B20712" s="61">
        <v>43150</v>
      </c>
      <c r="C20712" s="63" t="s">
        <v>968</v>
      </c>
      <c r="D20712" s="61">
        <v>0</v>
      </c>
      <c r="E20712" s="61" t="s">
        <v>3829</v>
      </c>
      <c r="F20712" s="61" t="s">
        <v>117</v>
      </c>
      <c r="G20712" s="61" t="s">
        <v>2238</v>
      </c>
      <c r="H20712" s="61" t="s">
        <v>967</v>
      </c>
      <c r="I20712" s="61">
        <v>39.76</v>
      </c>
      <c r="J20712" s="61">
        <v>-82.43</v>
      </c>
      <c r="K20712">
        <v>2302</v>
      </c>
      <c r="L20712"/>
      <c r="M20712"/>
    </row>
    <row r="20713" spans="1:13">
      <c r="A20713" s="61" t="s">
        <v>40</v>
      </c>
      <c r="B20713" s="61">
        <v>43348</v>
      </c>
      <c r="C20713" s="63" t="s">
        <v>968</v>
      </c>
      <c r="D20713" s="61">
        <v>0</v>
      </c>
      <c r="E20713" s="61" t="s">
        <v>9175</v>
      </c>
      <c r="F20713" s="61" t="s">
        <v>117</v>
      </c>
      <c r="G20713" s="61" t="s">
        <v>6149</v>
      </c>
      <c r="H20713" s="61" t="s">
        <v>967</v>
      </c>
      <c r="I20713" s="61">
        <v>40.46</v>
      </c>
      <c r="J20713" s="61">
        <v>-83.89</v>
      </c>
      <c r="K20713">
        <v>1880</v>
      </c>
      <c r="L20713"/>
      <c r="M20713"/>
    </row>
    <row r="20714" spans="1:13">
      <c r="A20714" s="61" t="s">
        <v>40</v>
      </c>
      <c r="B20714" s="61">
        <v>45168</v>
      </c>
      <c r="C20714" s="63" t="s">
        <v>968</v>
      </c>
      <c r="D20714" s="61">
        <v>0</v>
      </c>
      <c r="E20714" s="61" t="s">
        <v>7206</v>
      </c>
      <c r="F20714" s="61" t="s">
        <v>117</v>
      </c>
      <c r="G20714" s="61" t="s">
        <v>9447</v>
      </c>
      <c r="H20714" s="61" t="s">
        <v>967</v>
      </c>
      <c r="I20714" s="61">
        <v>38.86</v>
      </c>
      <c r="J20714" s="61">
        <v>-83.78</v>
      </c>
      <c r="K20714">
        <v>1345</v>
      </c>
      <c r="L20714"/>
      <c r="M20714"/>
    </row>
    <row r="20715" spans="1:13">
      <c r="A20715" s="61" t="s">
        <v>40</v>
      </c>
      <c r="B20715" s="61">
        <v>45363</v>
      </c>
      <c r="C20715" s="63" t="s">
        <v>968</v>
      </c>
      <c r="D20715" s="61">
        <v>0</v>
      </c>
      <c r="E20715" s="61" t="s">
        <v>9487</v>
      </c>
      <c r="F20715" s="61" t="s">
        <v>117</v>
      </c>
      <c r="G20715" s="61" t="s">
        <v>7700</v>
      </c>
      <c r="H20715" s="61" t="s">
        <v>967</v>
      </c>
      <c r="I20715" s="61">
        <v>40.229999999999997</v>
      </c>
      <c r="J20715" s="61">
        <v>-84.41</v>
      </c>
      <c r="K20715">
        <v>1853</v>
      </c>
      <c r="L20715"/>
      <c r="M20715"/>
    </row>
    <row r="20716" spans="1:13">
      <c r="A20716" s="61" t="s">
        <v>40</v>
      </c>
      <c r="B20716" s="61">
        <v>45775</v>
      </c>
      <c r="C20716" s="63" t="s">
        <v>968</v>
      </c>
      <c r="D20716" s="61">
        <v>0</v>
      </c>
      <c r="E20716" s="61" t="s">
        <v>1140</v>
      </c>
      <c r="F20716" s="61" t="s">
        <v>117</v>
      </c>
      <c r="G20716" s="61" t="s">
        <v>8130</v>
      </c>
      <c r="H20716" s="61" t="s">
        <v>967</v>
      </c>
      <c r="I20716" s="61">
        <v>39.08</v>
      </c>
      <c r="J20716" s="61">
        <v>-82.15</v>
      </c>
      <c r="K20716">
        <v>1361</v>
      </c>
      <c r="L20716"/>
      <c r="M20716"/>
    </row>
    <row r="20717" spans="1:13">
      <c r="A20717" s="61" t="s">
        <v>40</v>
      </c>
      <c r="B20717" s="61">
        <v>45169</v>
      </c>
      <c r="C20717" s="63" t="s">
        <v>968</v>
      </c>
      <c r="D20717" s="61">
        <v>0</v>
      </c>
      <c r="E20717" s="61" t="s">
        <v>9459</v>
      </c>
      <c r="F20717" s="61" t="s">
        <v>117</v>
      </c>
      <c r="G20717" s="61" t="s">
        <v>3350</v>
      </c>
      <c r="H20717" s="61" t="s">
        <v>967</v>
      </c>
      <c r="I20717" s="61">
        <v>39.49</v>
      </c>
      <c r="J20717" s="61">
        <v>-83.63</v>
      </c>
      <c r="K20717">
        <v>4686</v>
      </c>
      <c r="L20717"/>
      <c r="M20717"/>
    </row>
    <row r="20718" spans="1:13">
      <c r="A20718" s="61" t="s">
        <v>40</v>
      </c>
      <c r="B20718" s="61">
        <v>43950</v>
      </c>
      <c r="C20718" s="63" t="s">
        <v>968</v>
      </c>
      <c r="D20718" s="61">
        <v>0</v>
      </c>
      <c r="E20718" s="61" t="s">
        <v>9288</v>
      </c>
      <c r="F20718" s="61" t="s">
        <v>117</v>
      </c>
      <c r="G20718" s="61" t="s">
        <v>9235</v>
      </c>
      <c r="H20718" s="61" t="s">
        <v>967</v>
      </c>
      <c r="I20718" s="61">
        <v>40.07</v>
      </c>
      <c r="J20718" s="61">
        <v>-80.89</v>
      </c>
      <c r="K20718">
        <v>16212</v>
      </c>
      <c r="L20718"/>
      <c r="M20718"/>
    </row>
    <row r="20719" spans="1:13">
      <c r="A20719" s="61" t="s">
        <v>40</v>
      </c>
      <c r="B20719" s="61">
        <v>45883</v>
      </c>
      <c r="C20719" s="63" t="s">
        <v>968</v>
      </c>
      <c r="D20719" s="61">
        <v>0</v>
      </c>
      <c r="E20719" s="61" t="s">
        <v>9589</v>
      </c>
      <c r="F20719" s="61" t="s">
        <v>117</v>
      </c>
      <c r="G20719" s="61" t="s">
        <v>2662</v>
      </c>
      <c r="H20719" s="61" t="s">
        <v>967</v>
      </c>
      <c r="I20719" s="61">
        <v>40.42</v>
      </c>
      <c r="J20719" s="61">
        <v>-84.63</v>
      </c>
      <c r="K20719">
        <v>4026</v>
      </c>
      <c r="L20719"/>
      <c r="M20719"/>
    </row>
    <row r="20720" spans="1:13">
      <c r="A20720" s="61" t="s">
        <v>40</v>
      </c>
      <c r="B20720" s="61">
        <v>43071</v>
      </c>
      <c r="C20720" s="63" t="s">
        <v>968</v>
      </c>
      <c r="D20720" s="61">
        <v>0</v>
      </c>
      <c r="E20720" s="61" t="s">
        <v>9139</v>
      </c>
      <c r="F20720" s="61" t="s">
        <v>117</v>
      </c>
      <c r="G20720" s="61" t="s">
        <v>9119</v>
      </c>
      <c r="H20720" s="61" t="s">
        <v>967</v>
      </c>
      <c r="I20720" s="61">
        <v>40.17</v>
      </c>
      <c r="J20720" s="61">
        <v>-82.41</v>
      </c>
      <c r="K20720">
        <v>2442</v>
      </c>
      <c r="L20720"/>
      <c r="M20720"/>
    </row>
    <row r="20721" spans="1:13">
      <c r="A20721" s="61" t="s">
        <v>40</v>
      </c>
      <c r="B20721" s="61">
        <v>45885</v>
      </c>
      <c r="C20721" s="63" t="s">
        <v>968</v>
      </c>
      <c r="D20721" s="61">
        <v>0</v>
      </c>
      <c r="E20721" s="61" t="s">
        <v>779</v>
      </c>
      <c r="F20721" s="61" t="s">
        <v>117</v>
      </c>
      <c r="G20721" s="61" t="s">
        <v>9559</v>
      </c>
      <c r="H20721" s="61" t="s">
        <v>967</v>
      </c>
      <c r="I20721" s="61">
        <v>40.54</v>
      </c>
      <c r="J20721" s="61">
        <v>-84.39</v>
      </c>
      <c r="K20721">
        <v>12863</v>
      </c>
      <c r="L20721"/>
      <c r="M20721"/>
    </row>
    <row r="20722" spans="1:13">
      <c r="A20722" s="61" t="s">
        <v>40</v>
      </c>
      <c r="B20722" s="61">
        <v>43072</v>
      </c>
      <c r="C20722" s="63" t="s">
        <v>968</v>
      </c>
      <c r="D20722" s="61">
        <v>0</v>
      </c>
      <c r="E20722" s="61" t="s">
        <v>9140</v>
      </c>
      <c r="F20722" s="61" t="s">
        <v>117</v>
      </c>
      <c r="G20722" s="61" t="s">
        <v>9125</v>
      </c>
      <c r="H20722" s="61" t="s">
        <v>967</v>
      </c>
      <c r="I20722" s="61">
        <v>40.119999999999997</v>
      </c>
      <c r="J20722" s="61">
        <v>-83.95</v>
      </c>
      <c r="K20722">
        <v>5504</v>
      </c>
      <c r="L20722"/>
      <c r="M20722"/>
    </row>
    <row r="20723" spans="1:13">
      <c r="A20723" s="61" t="s">
        <v>40</v>
      </c>
      <c r="B20723" s="61">
        <v>44460</v>
      </c>
      <c r="C20723" s="63" t="s">
        <v>968</v>
      </c>
      <c r="D20723" s="61">
        <v>0</v>
      </c>
      <c r="E20723" s="61" t="s">
        <v>1231</v>
      </c>
      <c r="F20723" s="61" t="s">
        <v>117</v>
      </c>
      <c r="G20723" s="61" t="s">
        <v>9279</v>
      </c>
      <c r="H20723" s="61" t="s">
        <v>967</v>
      </c>
      <c r="I20723" s="61">
        <v>40.9</v>
      </c>
      <c r="J20723" s="61">
        <v>-80.849999999999994</v>
      </c>
      <c r="K20723">
        <v>25393</v>
      </c>
      <c r="L20723"/>
      <c r="M20723"/>
    </row>
    <row r="20724" spans="1:13">
      <c r="A20724" s="61" t="s">
        <v>40</v>
      </c>
      <c r="B20724" s="61">
        <v>43778</v>
      </c>
      <c r="C20724" s="63" t="s">
        <v>968</v>
      </c>
      <c r="D20724" s="61">
        <v>0</v>
      </c>
      <c r="E20724" s="61" t="s">
        <v>9255</v>
      </c>
      <c r="F20724" s="61" t="s">
        <v>117</v>
      </c>
      <c r="G20724" s="61" t="s">
        <v>9237</v>
      </c>
      <c r="H20724" s="61" t="s">
        <v>967</v>
      </c>
      <c r="I20724" s="61">
        <v>40</v>
      </c>
      <c r="J20724" s="61">
        <v>-81.38</v>
      </c>
      <c r="K20724">
        <v>1428</v>
      </c>
      <c r="L20724"/>
      <c r="M20724"/>
    </row>
    <row r="20725" spans="1:13">
      <c r="A20725" s="61" t="s">
        <v>40</v>
      </c>
      <c r="B20725" s="61">
        <v>43945</v>
      </c>
      <c r="C20725" s="63" t="s">
        <v>968</v>
      </c>
      <c r="D20725" s="61">
        <v>0</v>
      </c>
      <c r="E20725" s="61" t="s">
        <v>9287</v>
      </c>
      <c r="F20725" s="61" t="s">
        <v>117</v>
      </c>
      <c r="G20725" s="61" t="s">
        <v>9279</v>
      </c>
      <c r="H20725" s="61" t="s">
        <v>967</v>
      </c>
      <c r="I20725" s="61">
        <v>40.619999999999997</v>
      </c>
      <c r="J20725" s="61">
        <v>-80.83</v>
      </c>
      <c r="K20725">
        <v>2972</v>
      </c>
      <c r="L20725"/>
      <c r="M20725"/>
    </row>
    <row r="20726" spans="1:13">
      <c r="A20726" s="61" t="s">
        <v>40</v>
      </c>
      <c r="B20726" s="61">
        <v>44870</v>
      </c>
      <c r="C20726" s="63" t="s">
        <v>968</v>
      </c>
      <c r="D20726" s="61">
        <v>0</v>
      </c>
      <c r="E20726" s="61" t="s">
        <v>3733</v>
      </c>
      <c r="F20726" s="61" t="s">
        <v>117</v>
      </c>
      <c r="G20726" s="61" t="s">
        <v>3694</v>
      </c>
      <c r="H20726" s="61" t="s">
        <v>967</v>
      </c>
      <c r="I20726" s="61">
        <v>41.45</v>
      </c>
      <c r="J20726" s="61">
        <v>-82.71</v>
      </c>
      <c r="K20726">
        <v>40416</v>
      </c>
      <c r="L20726"/>
      <c r="M20726"/>
    </row>
    <row r="20727" spans="1:13">
      <c r="A20727" s="61" t="s">
        <v>40</v>
      </c>
      <c r="B20727" s="61">
        <v>43779</v>
      </c>
      <c r="C20727" s="63" t="s">
        <v>968</v>
      </c>
      <c r="D20727" s="61">
        <v>0</v>
      </c>
      <c r="E20727" s="61" t="s">
        <v>9256</v>
      </c>
      <c r="F20727" s="61" t="s">
        <v>117</v>
      </c>
      <c r="G20727" s="61" t="s">
        <v>9233</v>
      </c>
      <c r="H20727" s="61" t="s">
        <v>967</v>
      </c>
      <c r="I20727" s="61">
        <v>39.799999999999997</v>
      </c>
      <c r="J20727" s="61">
        <v>-81.459999999999994</v>
      </c>
      <c r="K20727">
        <v>888</v>
      </c>
      <c r="L20727"/>
      <c r="M20727"/>
    </row>
    <row r="20728" spans="1:13">
      <c r="A20728" s="61" t="s">
        <v>40</v>
      </c>
      <c r="B20728" s="61">
        <v>45171</v>
      </c>
      <c r="C20728" s="63" t="s">
        <v>968</v>
      </c>
      <c r="D20728" s="61">
        <v>0</v>
      </c>
      <c r="E20728" s="61" t="s">
        <v>3755</v>
      </c>
      <c r="F20728" s="61" t="s">
        <v>117</v>
      </c>
      <c r="G20728" s="61" t="s">
        <v>9447</v>
      </c>
      <c r="H20728" s="61" t="s">
        <v>967</v>
      </c>
      <c r="I20728" s="61">
        <v>39</v>
      </c>
      <c r="J20728" s="61">
        <v>-83.8</v>
      </c>
      <c r="K20728">
        <v>6174</v>
      </c>
      <c r="L20728"/>
      <c r="M20728"/>
    </row>
    <row r="20729" spans="1:13">
      <c r="A20729" s="61" t="s">
        <v>40</v>
      </c>
      <c r="B20729" s="61">
        <v>43946</v>
      </c>
      <c r="C20729" s="63" t="s">
        <v>968</v>
      </c>
      <c r="D20729" s="61">
        <v>0</v>
      </c>
      <c r="E20729" s="61" t="s">
        <v>401</v>
      </c>
      <c r="F20729" s="61" t="s">
        <v>117</v>
      </c>
      <c r="G20729" s="61" t="s">
        <v>603</v>
      </c>
      <c r="H20729" s="61" t="s">
        <v>967</v>
      </c>
      <c r="I20729" s="61">
        <v>39.659999999999997</v>
      </c>
      <c r="J20729" s="61">
        <v>-80.95</v>
      </c>
      <c r="K20729">
        <v>1836</v>
      </c>
      <c r="L20729"/>
      <c r="M20729"/>
    </row>
    <row r="20730" spans="1:13">
      <c r="A20730" s="61" t="s">
        <v>40</v>
      </c>
      <c r="B20730" s="61">
        <v>43988</v>
      </c>
      <c r="C20730" s="63" t="s">
        <v>968</v>
      </c>
      <c r="D20730" s="61">
        <v>0</v>
      </c>
      <c r="E20730" s="61" t="s">
        <v>3935</v>
      </c>
      <c r="F20730" s="61" t="s">
        <v>117</v>
      </c>
      <c r="G20730" s="61" t="s">
        <v>6447</v>
      </c>
      <c r="H20730" s="61" t="s">
        <v>967</v>
      </c>
      <c r="I20730" s="61">
        <v>40.39</v>
      </c>
      <c r="J20730" s="61">
        <v>-81.08</v>
      </c>
      <c r="K20730">
        <v>2351</v>
      </c>
      <c r="L20730"/>
      <c r="M20730"/>
    </row>
    <row r="20731" spans="1:13">
      <c r="A20731" s="61" t="s">
        <v>40</v>
      </c>
      <c r="B20731" s="61">
        <v>45886</v>
      </c>
      <c r="C20731" s="63" t="s">
        <v>968</v>
      </c>
      <c r="D20731" s="61">
        <v>0</v>
      </c>
      <c r="E20731" s="61" t="s">
        <v>3444</v>
      </c>
      <c r="F20731" s="61" t="s">
        <v>117</v>
      </c>
      <c r="G20731" s="61" t="s">
        <v>9563</v>
      </c>
      <c r="H20731" s="61" t="s">
        <v>967</v>
      </c>
      <c r="I20731" s="61">
        <v>40.98</v>
      </c>
      <c r="J20731" s="61">
        <v>-84.58</v>
      </c>
      <c r="K20731">
        <v>459</v>
      </c>
      <c r="L20731"/>
      <c r="M20731"/>
    </row>
    <row r="20732" spans="1:13">
      <c r="A20732" s="61" t="s">
        <v>40</v>
      </c>
      <c r="B20732" s="61">
        <v>45678</v>
      </c>
      <c r="C20732" s="63" t="s">
        <v>968</v>
      </c>
      <c r="D20732" s="61">
        <v>0</v>
      </c>
      <c r="E20732" s="61" t="s">
        <v>9527</v>
      </c>
      <c r="F20732" s="61" t="s">
        <v>117</v>
      </c>
      <c r="G20732" s="61" t="s">
        <v>4307</v>
      </c>
      <c r="H20732" s="61" t="s">
        <v>967</v>
      </c>
      <c r="I20732" s="61">
        <v>38.61</v>
      </c>
      <c r="J20732" s="61">
        <v>-82.39</v>
      </c>
      <c r="K20732">
        <v>1140</v>
      </c>
      <c r="L20732"/>
      <c r="M20732"/>
    </row>
    <row r="20733" spans="1:13">
      <c r="A20733" s="61" t="s">
        <v>40</v>
      </c>
      <c r="B20733" s="61">
        <v>45679</v>
      </c>
      <c r="C20733" s="63" t="s">
        <v>968</v>
      </c>
      <c r="D20733" s="61">
        <v>0</v>
      </c>
      <c r="E20733" s="61" t="s">
        <v>9528</v>
      </c>
      <c r="F20733" s="61" t="s">
        <v>117</v>
      </c>
      <c r="G20733" s="61" t="s">
        <v>4633</v>
      </c>
      <c r="H20733" s="61" t="s">
        <v>967</v>
      </c>
      <c r="I20733" s="61">
        <v>38.93</v>
      </c>
      <c r="J20733" s="61">
        <v>-83.57</v>
      </c>
      <c r="K20733">
        <v>3097</v>
      </c>
      <c r="L20733"/>
      <c r="M20733"/>
    </row>
    <row r="20734" spans="1:13">
      <c r="A20734" s="61" t="s">
        <v>40</v>
      </c>
      <c r="B20734" s="61">
        <v>44672</v>
      </c>
      <c r="C20734" s="63" t="s">
        <v>968</v>
      </c>
      <c r="D20734" s="61">
        <v>0</v>
      </c>
      <c r="E20734" s="61" t="s">
        <v>7608</v>
      </c>
      <c r="F20734" s="61" t="s">
        <v>117</v>
      </c>
      <c r="G20734" s="61" t="s">
        <v>4319</v>
      </c>
      <c r="H20734" s="61" t="s">
        <v>967</v>
      </c>
      <c r="I20734" s="61">
        <v>40.92</v>
      </c>
      <c r="J20734" s="61">
        <v>-81.02</v>
      </c>
      <c r="K20734">
        <v>4589</v>
      </c>
      <c r="L20734"/>
      <c r="M20734"/>
    </row>
    <row r="20735" spans="1:13">
      <c r="A20735" s="61" t="s">
        <v>40</v>
      </c>
      <c r="B20735" s="61">
        <v>43780</v>
      </c>
      <c r="C20735" s="63" t="s">
        <v>968</v>
      </c>
      <c r="D20735" s="61">
        <v>0</v>
      </c>
      <c r="E20735" s="61" t="s">
        <v>9257</v>
      </c>
      <c r="F20735" s="61" t="s">
        <v>117</v>
      </c>
      <c r="G20735" s="61" t="s">
        <v>9237</v>
      </c>
      <c r="H20735" s="61" t="s">
        <v>967</v>
      </c>
      <c r="I20735" s="61">
        <v>39.93</v>
      </c>
      <c r="J20735" s="61">
        <v>-81.45</v>
      </c>
      <c r="K20735">
        <v>2235</v>
      </c>
      <c r="L20735"/>
      <c r="M20735"/>
    </row>
    <row r="20736" spans="1:13">
      <c r="A20736" s="61" t="s">
        <v>40</v>
      </c>
      <c r="B20736" s="61">
        <v>44273</v>
      </c>
      <c r="C20736" s="63" t="s">
        <v>968</v>
      </c>
      <c r="D20736" s="61">
        <v>0</v>
      </c>
      <c r="E20736" s="61" t="s">
        <v>692</v>
      </c>
      <c r="F20736" s="61" t="s">
        <v>117</v>
      </c>
      <c r="G20736" s="61" t="s">
        <v>9341</v>
      </c>
      <c r="H20736" s="61" t="s">
        <v>967</v>
      </c>
      <c r="I20736" s="61">
        <v>41.02</v>
      </c>
      <c r="J20736" s="61">
        <v>-81.86</v>
      </c>
      <c r="K20736">
        <v>6900</v>
      </c>
      <c r="L20736"/>
      <c r="M20736"/>
    </row>
    <row r="20737" spans="1:13">
      <c r="A20737" s="61" t="s">
        <v>40</v>
      </c>
      <c r="B20737" s="61">
        <v>45776</v>
      </c>
      <c r="C20737" s="63" t="s">
        <v>968</v>
      </c>
      <c r="D20737" s="61">
        <v>0</v>
      </c>
      <c r="E20737" s="61" t="s">
        <v>9536</v>
      </c>
      <c r="F20737" s="61" t="s">
        <v>117</v>
      </c>
      <c r="G20737" s="61" t="s">
        <v>8130</v>
      </c>
      <c r="H20737" s="61" t="s">
        <v>967</v>
      </c>
      <c r="I20737" s="61">
        <v>39.21</v>
      </c>
      <c r="J20737" s="61">
        <v>-82.01</v>
      </c>
      <c r="K20737">
        <v>730</v>
      </c>
      <c r="L20737"/>
      <c r="M20737"/>
    </row>
    <row r="20738" spans="1:13">
      <c r="A20738" s="61" t="s">
        <v>40</v>
      </c>
      <c r="B20738" s="61">
        <v>43947</v>
      </c>
      <c r="C20738" s="63" t="s">
        <v>968</v>
      </c>
      <c r="D20738" s="61">
        <v>0</v>
      </c>
      <c r="E20738" s="61" t="s">
        <v>4026</v>
      </c>
      <c r="F20738" s="61" t="s">
        <v>117</v>
      </c>
      <c r="G20738" s="61" t="s">
        <v>9235</v>
      </c>
      <c r="H20738" s="61" t="s">
        <v>967</v>
      </c>
      <c r="I20738" s="61">
        <v>39.97</v>
      </c>
      <c r="J20738" s="61">
        <v>-80.75</v>
      </c>
      <c r="K20738">
        <v>5002</v>
      </c>
      <c r="L20738"/>
      <c r="M20738"/>
    </row>
    <row r="20739" spans="1:13">
      <c r="A20739" s="61" t="s">
        <v>40</v>
      </c>
      <c r="B20739" s="61">
        <v>43782</v>
      </c>
      <c r="C20739" s="63" t="s">
        <v>968</v>
      </c>
      <c r="D20739" s="61">
        <v>0</v>
      </c>
      <c r="E20739" s="61" t="s">
        <v>9258</v>
      </c>
      <c r="F20739" s="61" t="s">
        <v>117</v>
      </c>
      <c r="G20739" s="61" t="s">
        <v>4539</v>
      </c>
      <c r="H20739" s="61" t="s">
        <v>967</v>
      </c>
      <c r="I20739" s="61">
        <v>39.61</v>
      </c>
      <c r="J20739" s="61">
        <v>-82.2</v>
      </c>
      <c r="K20739">
        <v>727</v>
      </c>
      <c r="L20739"/>
      <c r="M20739"/>
    </row>
    <row r="20740" spans="1:13">
      <c r="A20740" s="61" t="s">
        <v>40</v>
      </c>
      <c r="B20740" s="61">
        <v>44054</v>
      </c>
      <c r="C20740" s="63" t="s">
        <v>968</v>
      </c>
      <c r="D20740" s="61">
        <v>0</v>
      </c>
      <c r="E20740" s="61" t="s">
        <v>9313</v>
      </c>
      <c r="F20740" s="61" t="s">
        <v>117</v>
      </c>
      <c r="G20740" s="61" t="s">
        <v>9294</v>
      </c>
      <c r="H20740" s="61" t="s">
        <v>967</v>
      </c>
      <c r="I20740" s="61">
        <v>41.48</v>
      </c>
      <c r="J20740" s="61">
        <v>-82.09</v>
      </c>
      <c r="K20740">
        <v>12484</v>
      </c>
      <c r="L20740"/>
      <c r="M20740"/>
    </row>
    <row r="20741" spans="1:13">
      <c r="A20741" s="61" t="s">
        <v>40</v>
      </c>
      <c r="B20741" s="61">
        <v>44875</v>
      </c>
      <c r="C20741" s="63" t="s">
        <v>968</v>
      </c>
      <c r="D20741" s="61">
        <v>0</v>
      </c>
      <c r="E20741" s="61" t="s">
        <v>6829</v>
      </c>
      <c r="F20741" s="61" t="s">
        <v>117</v>
      </c>
      <c r="G20741" s="61" t="s">
        <v>7085</v>
      </c>
      <c r="H20741" s="61" t="s">
        <v>967</v>
      </c>
      <c r="I20741" s="61">
        <v>40.880000000000003</v>
      </c>
      <c r="J20741" s="61">
        <v>-82.66</v>
      </c>
      <c r="K20741">
        <v>13900</v>
      </c>
      <c r="L20741"/>
      <c r="M20741"/>
    </row>
    <row r="20742" spans="1:13">
      <c r="A20742" s="61" t="s">
        <v>40</v>
      </c>
      <c r="B20742" s="61">
        <v>44675</v>
      </c>
      <c r="C20742" s="63" t="s">
        <v>968</v>
      </c>
      <c r="D20742" s="61">
        <v>0</v>
      </c>
      <c r="E20742" s="61" t="s">
        <v>9403</v>
      </c>
      <c r="F20742" s="61" t="s">
        <v>117</v>
      </c>
      <c r="G20742" s="61" t="s">
        <v>234</v>
      </c>
      <c r="H20742" s="61" t="s">
        <v>967</v>
      </c>
      <c r="I20742" s="61">
        <v>40.49</v>
      </c>
      <c r="J20742" s="61">
        <v>-81.239999999999995</v>
      </c>
      <c r="K20742">
        <v>1890</v>
      </c>
      <c r="L20742"/>
      <c r="M20742"/>
    </row>
    <row r="20743" spans="1:13">
      <c r="A20743" s="61" t="s">
        <v>40</v>
      </c>
      <c r="B20743" s="61">
        <v>43556</v>
      </c>
      <c r="C20743" s="63" t="s">
        <v>968</v>
      </c>
      <c r="D20743" s="61">
        <v>0</v>
      </c>
      <c r="E20743" s="61" t="s">
        <v>5415</v>
      </c>
      <c r="F20743" s="61" t="s">
        <v>117</v>
      </c>
      <c r="G20743" s="61" t="s">
        <v>9209</v>
      </c>
      <c r="H20743" s="61" t="s">
        <v>967</v>
      </c>
      <c r="I20743" s="61">
        <v>41.29</v>
      </c>
      <c r="J20743" s="61">
        <v>-84.55</v>
      </c>
      <c r="K20743">
        <v>1762</v>
      </c>
      <c r="L20743"/>
      <c r="M20743"/>
    </row>
    <row r="20744" spans="1:13">
      <c r="A20744" s="61" t="s">
        <v>40</v>
      </c>
      <c r="B20744" s="61">
        <v>44878</v>
      </c>
      <c r="C20744" s="63" t="s">
        <v>968</v>
      </c>
      <c r="D20744" s="61">
        <v>0</v>
      </c>
      <c r="E20744" s="61" t="s">
        <v>907</v>
      </c>
      <c r="F20744" s="61" t="s">
        <v>117</v>
      </c>
      <c r="G20744" s="61" t="s">
        <v>7085</v>
      </c>
      <c r="H20744" s="61" t="s">
        <v>967</v>
      </c>
      <c r="I20744" s="61">
        <v>40.96</v>
      </c>
      <c r="J20744" s="61">
        <v>-82.6</v>
      </c>
      <c r="K20744">
        <v>3223</v>
      </c>
      <c r="L20744"/>
      <c r="M20744"/>
    </row>
    <row r="20745" spans="1:13">
      <c r="A20745" s="61" t="s">
        <v>40</v>
      </c>
      <c r="B20745" s="61">
        <v>44676</v>
      </c>
      <c r="C20745" s="63" t="s">
        <v>968</v>
      </c>
      <c r="D20745" s="61">
        <v>0</v>
      </c>
      <c r="E20745" s="61" t="s">
        <v>9404</v>
      </c>
      <c r="F20745" s="61" t="s">
        <v>117</v>
      </c>
      <c r="G20745" s="61" t="s">
        <v>763</v>
      </c>
      <c r="H20745" s="61" t="s">
        <v>967</v>
      </c>
      <c r="I20745" s="61">
        <v>40.68</v>
      </c>
      <c r="J20745" s="61">
        <v>-82.02</v>
      </c>
      <c r="K20745">
        <v>4771</v>
      </c>
      <c r="L20745"/>
      <c r="M20745"/>
    </row>
    <row r="20746" spans="1:13">
      <c r="A20746" s="61" t="s">
        <v>40</v>
      </c>
      <c r="B20746" s="61">
        <v>45365</v>
      </c>
      <c r="C20746" s="63" t="s">
        <v>968</v>
      </c>
      <c r="D20746" s="61">
        <v>0</v>
      </c>
      <c r="E20746" s="61" t="s">
        <v>3675</v>
      </c>
      <c r="F20746" s="61" t="s">
        <v>117</v>
      </c>
      <c r="G20746" s="61" t="s">
        <v>7700</v>
      </c>
      <c r="H20746" s="61" t="s">
        <v>967</v>
      </c>
      <c r="I20746" s="61">
        <v>40.28</v>
      </c>
      <c r="J20746" s="61">
        <v>-84.16</v>
      </c>
      <c r="K20746">
        <v>29277</v>
      </c>
      <c r="L20746"/>
      <c r="M20746"/>
    </row>
    <row r="20747" spans="1:13">
      <c r="A20747" s="61" t="s">
        <v>40</v>
      </c>
      <c r="B20747" s="61">
        <v>44677</v>
      </c>
      <c r="C20747" s="63" t="s">
        <v>968</v>
      </c>
      <c r="D20747" s="61">
        <v>0</v>
      </c>
      <c r="E20747" s="61" t="s">
        <v>873</v>
      </c>
      <c r="F20747" s="61" t="s">
        <v>117</v>
      </c>
      <c r="G20747" s="61" t="s">
        <v>763</v>
      </c>
      <c r="H20747" s="61" t="s">
        <v>967</v>
      </c>
      <c r="I20747" s="61">
        <v>40.86</v>
      </c>
      <c r="J20747" s="61">
        <v>-81.849999999999994</v>
      </c>
      <c r="K20747">
        <v>2805</v>
      </c>
      <c r="L20747"/>
      <c r="M20747"/>
    </row>
    <row r="20748" spans="1:13">
      <c r="A20748" s="61" t="s">
        <v>40</v>
      </c>
      <c r="B20748" s="61">
        <v>44139</v>
      </c>
      <c r="C20748" s="63" t="s">
        <v>968</v>
      </c>
      <c r="D20748" s="61">
        <v>0</v>
      </c>
      <c r="E20748" s="61" t="s">
        <v>1960</v>
      </c>
      <c r="F20748" s="61" t="s">
        <v>117</v>
      </c>
      <c r="G20748" s="61" t="s">
        <v>9299</v>
      </c>
      <c r="H20748" s="61" t="s">
        <v>967</v>
      </c>
      <c r="I20748" s="61">
        <v>41.38</v>
      </c>
      <c r="J20748" s="61">
        <v>-81.44</v>
      </c>
      <c r="K20748">
        <v>25331</v>
      </c>
      <c r="L20748"/>
      <c r="M20748"/>
    </row>
    <row r="20749" spans="1:13">
      <c r="A20749" s="61" t="s">
        <v>40</v>
      </c>
      <c r="B20749" s="61">
        <v>43783</v>
      </c>
      <c r="C20749" s="63" t="s">
        <v>968</v>
      </c>
      <c r="D20749" s="61">
        <v>0</v>
      </c>
      <c r="E20749" s="61" t="s">
        <v>1392</v>
      </c>
      <c r="F20749" s="61" t="s">
        <v>117</v>
      </c>
      <c r="G20749" s="61" t="s">
        <v>4539</v>
      </c>
      <c r="H20749" s="61" t="s">
        <v>967</v>
      </c>
      <c r="I20749" s="61">
        <v>39.799999999999997</v>
      </c>
      <c r="J20749" s="61">
        <v>-82.3</v>
      </c>
      <c r="K20749">
        <v>4743</v>
      </c>
      <c r="L20749"/>
      <c r="M20749"/>
    </row>
    <row r="20750" spans="1:13">
      <c r="A20750" s="61" t="s">
        <v>40</v>
      </c>
      <c r="B20750" s="61">
        <v>45064</v>
      </c>
      <c r="C20750" s="63" t="s">
        <v>968</v>
      </c>
      <c r="D20750" s="61">
        <v>0</v>
      </c>
      <c r="E20750" s="61" t="s">
        <v>1277</v>
      </c>
      <c r="F20750" s="61" t="s">
        <v>117</v>
      </c>
      <c r="G20750" s="61" t="s">
        <v>4280</v>
      </c>
      <c r="H20750" s="61" t="s">
        <v>967</v>
      </c>
      <c r="I20750" s="61">
        <v>39.56</v>
      </c>
      <c r="J20750" s="61">
        <v>-84.63</v>
      </c>
      <c r="K20750">
        <v>3112</v>
      </c>
      <c r="L20750"/>
      <c r="M20750"/>
    </row>
    <row r="20751" spans="1:13">
      <c r="A20751" s="61" t="s">
        <v>40</v>
      </c>
      <c r="B20751" s="61">
        <v>43152</v>
      </c>
      <c r="C20751" s="63" t="s">
        <v>968</v>
      </c>
      <c r="D20751" s="61">
        <v>0</v>
      </c>
      <c r="E20751" s="61" t="s">
        <v>9155</v>
      </c>
      <c r="F20751" s="61" t="s">
        <v>117</v>
      </c>
      <c r="G20751" s="61" t="s">
        <v>9147</v>
      </c>
      <c r="H20751" s="61" t="s">
        <v>967</v>
      </c>
      <c r="I20751" s="61">
        <v>39.409999999999997</v>
      </c>
      <c r="J20751" s="61">
        <v>-82.59</v>
      </c>
      <c r="K20751">
        <v>969</v>
      </c>
      <c r="L20751"/>
      <c r="M20751"/>
    </row>
    <row r="20752" spans="1:13">
      <c r="A20752" s="61" t="s">
        <v>40</v>
      </c>
      <c r="B20752" s="61">
        <v>45368</v>
      </c>
      <c r="C20752" s="63" t="s">
        <v>968</v>
      </c>
      <c r="D20752" s="61">
        <v>0</v>
      </c>
      <c r="E20752" s="61" t="s">
        <v>9488</v>
      </c>
      <c r="F20752" s="61" t="s">
        <v>117</v>
      </c>
      <c r="G20752" s="61" t="s">
        <v>8707</v>
      </c>
      <c r="H20752" s="61" t="s">
        <v>967</v>
      </c>
      <c r="I20752" s="61">
        <v>39.82</v>
      </c>
      <c r="J20752" s="61">
        <v>-83.64</v>
      </c>
      <c r="K20752">
        <v>4817</v>
      </c>
      <c r="L20752"/>
      <c r="M20752"/>
    </row>
    <row r="20753" spans="1:13">
      <c r="A20753" s="61" t="s">
        <v>40</v>
      </c>
      <c r="B20753" s="61">
        <v>45065</v>
      </c>
      <c r="C20753" s="63" t="s">
        <v>968</v>
      </c>
      <c r="D20753" s="61">
        <v>0</v>
      </c>
      <c r="E20753" s="61" t="s">
        <v>9446</v>
      </c>
      <c r="F20753" s="61" t="s">
        <v>117</v>
      </c>
      <c r="G20753" s="61" t="s">
        <v>572</v>
      </c>
      <c r="H20753" s="61" t="s">
        <v>967</v>
      </c>
      <c r="I20753" s="61">
        <v>39.369999999999997</v>
      </c>
      <c r="J20753" s="61">
        <v>-84.21</v>
      </c>
      <c r="K20753">
        <v>6725</v>
      </c>
      <c r="L20753"/>
      <c r="M20753"/>
    </row>
    <row r="20754" spans="1:13">
      <c r="A20754" s="61" t="s">
        <v>40</v>
      </c>
      <c r="B20754" s="61">
        <v>45680</v>
      </c>
      <c r="C20754" s="63" t="s">
        <v>968</v>
      </c>
      <c r="D20754" s="61">
        <v>0</v>
      </c>
      <c r="E20754" s="61" t="s">
        <v>9529</v>
      </c>
      <c r="F20754" s="61" t="s">
        <v>117</v>
      </c>
      <c r="G20754" s="61" t="s">
        <v>4307</v>
      </c>
      <c r="H20754" s="61" t="s">
        <v>967</v>
      </c>
      <c r="I20754" s="61">
        <v>38.409999999999997</v>
      </c>
      <c r="J20754" s="61">
        <v>-82.57</v>
      </c>
      <c r="K20754">
        <v>12326</v>
      </c>
      <c r="L20754"/>
      <c r="M20754"/>
    </row>
    <row r="20755" spans="1:13">
      <c r="A20755" s="61" t="s">
        <v>40</v>
      </c>
      <c r="B20755" s="61">
        <v>45681</v>
      </c>
      <c r="C20755" s="63" t="s">
        <v>968</v>
      </c>
      <c r="D20755" s="61">
        <v>0</v>
      </c>
      <c r="E20755" s="61" t="s">
        <v>2797</v>
      </c>
      <c r="F20755" s="61" t="s">
        <v>117</v>
      </c>
      <c r="G20755" s="61" t="s">
        <v>9143</v>
      </c>
      <c r="H20755" s="61" t="s">
        <v>967</v>
      </c>
      <c r="I20755" s="61">
        <v>39.33</v>
      </c>
      <c r="J20755" s="61">
        <v>-83.3</v>
      </c>
      <c r="K20755">
        <v>1589</v>
      </c>
      <c r="L20755"/>
      <c r="M20755"/>
    </row>
    <row r="20756" spans="1:13">
      <c r="A20756" s="61" t="s">
        <v>40</v>
      </c>
      <c r="B20756" s="61">
        <v>43153</v>
      </c>
      <c r="C20756" s="63" t="s">
        <v>968</v>
      </c>
      <c r="D20756" s="61">
        <v>0</v>
      </c>
      <c r="E20756" s="61" t="s">
        <v>9156</v>
      </c>
      <c r="F20756" s="61" t="s">
        <v>117</v>
      </c>
      <c r="G20756" s="61" t="s">
        <v>495</v>
      </c>
      <c r="H20756" s="61" t="s">
        <v>967</v>
      </c>
      <c r="I20756" s="61">
        <v>39.729999999999997</v>
      </c>
      <c r="J20756" s="61">
        <v>-83.61</v>
      </c>
      <c r="K20756">
        <v>861</v>
      </c>
      <c r="L20756"/>
      <c r="M20756"/>
    </row>
    <row r="20757" spans="1:13">
      <c r="A20757" s="61" t="s">
        <v>40</v>
      </c>
      <c r="B20757" s="61">
        <v>45369</v>
      </c>
      <c r="C20757" s="63" t="s">
        <v>968</v>
      </c>
      <c r="D20757" s="61">
        <v>0</v>
      </c>
      <c r="E20757" s="61" t="s">
        <v>9489</v>
      </c>
      <c r="F20757" s="61" t="s">
        <v>117</v>
      </c>
      <c r="G20757" s="61" t="s">
        <v>8707</v>
      </c>
      <c r="H20757" s="61" t="s">
        <v>967</v>
      </c>
      <c r="I20757" s="61">
        <v>39.92</v>
      </c>
      <c r="J20757" s="61">
        <v>-83.61</v>
      </c>
      <c r="K20757">
        <v>3576</v>
      </c>
      <c r="L20757"/>
      <c r="M20757"/>
    </row>
    <row r="20758" spans="1:13">
      <c r="A20758" s="61" t="s">
        <v>40</v>
      </c>
      <c r="B20758" s="61">
        <v>45682</v>
      </c>
      <c r="C20758" s="63" t="s">
        <v>968</v>
      </c>
      <c r="D20758" s="61">
        <v>0</v>
      </c>
      <c r="E20758" s="61" t="s">
        <v>9530</v>
      </c>
      <c r="F20758" s="61" t="s">
        <v>117</v>
      </c>
      <c r="G20758" s="61" t="s">
        <v>9505</v>
      </c>
      <c r="H20758" s="61" t="s">
        <v>967</v>
      </c>
      <c r="I20758" s="61">
        <v>38.81</v>
      </c>
      <c r="J20758" s="61">
        <v>-82.72</v>
      </c>
      <c r="K20758">
        <v>1998</v>
      </c>
      <c r="L20758"/>
      <c r="M20758"/>
    </row>
    <row r="20759" spans="1:13">
      <c r="A20759" s="61" t="s">
        <v>40</v>
      </c>
      <c r="B20759" s="61">
        <v>44470</v>
      </c>
      <c r="C20759" s="63" t="s">
        <v>968</v>
      </c>
      <c r="D20759" s="61">
        <v>0</v>
      </c>
      <c r="E20759" s="61" t="s">
        <v>2262</v>
      </c>
      <c r="F20759" s="61" t="s">
        <v>117</v>
      </c>
      <c r="G20759" s="61" t="s">
        <v>9359</v>
      </c>
      <c r="H20759" s="61" t="s">
        <v>967</v>
      </c>
      <c r="I20759" s="61">
        <v>41.3</v>
      </c>
      <c r="J20759" s="61">
        <v>-80.95</v>
      </c>
      <c r="K20759">
        <v>3681</v>
      </c>
      <c r="L20759"/>
      <c r="M20759"/>
    </row>
    <row r="20760" spans="1:13">
      <c r="A20760" s="61" t="s">
        <v>40</v>
      </c>
      <c r="B20760" s="61">
        <v>44275</v>
      </c>
      <c r="C20760" s="63" t="s">
        <v>968</v>
      </c>
      <c r="D20760" s="61">
        <v>0</v>
      </c>
      <c r="E20760" s="61" t="s">
        <v>1144</v>
      </c>
      <c r="F20760" s="61" t="s">
        <v>117</v>
      </c>
      <c r="G20760" s="61" t="s">
        <v>9341</v>
      </c>
      <c r="H20760" s="61" t="s">
        <v>967</v>
      </c>
      <c r="I20760" s="61">
        <v>41.09</v>
      </c>
      <c r="J20760" s="61">
        <v>-82.12</v>
      </c>
      <c r="K20760">
        <v>3257</v>
      </c>
      <c r="L20760"/>
      <c r="M20760"/>
    </row>
    <row r="20761" spans="1:13">
      <c r="A20761" s="61" t="s">
        <v>40</v>
      </c>
      <c r="B20761" s="61">
        <v>45887</v>
      </c>
      <c r="C20761" s="63" t="s">
        <v>968</v>
      </c>
      <c r="D20761" s="61">
        <v>0</v>
      </c>
      <c r="E20761" s="61" t="s">
        <v>5292</v>
      </c>
      <c r="F20761" s="61" t="s">
        <v>117</v>
      </c>
      <c r="G20761" s="61" t="s">
        <v>9005</v>
      </c>
      <c r="H20761" s="61" t="s">
        <v>967</v>
      </c>
      <c r="I20761" s="61">
        <v>40.700000000000003</v>
      </c>
      <c r="J20761" s="61">
        <v>-84.35</v>
      </c>
      <c r="K20761">
        <v>4688</v>
      </c>
      <c r="L20761"/>
      <c r="M20761"/>
    </row>
    <row r="20762" spans="1:13">
      <c r="A20762" s="61" t="s">
        <v>40</v>
      </c>
      <c r="B20762" s="61">
        <v>45370</v>
      </c>
      <c r="C20762" s="63" t="s">
        <v>968</v>
      </c>
      <c r="D20762" s="61">
        <v>0</v>
      </c>
      <c r="E20762" s="61" t="s">
        <v>2839</v>
      </c>
      <c r="F20762" s="61" t="s">
        <v>117</v>
      </c>
      <c r="G20762" s="61" t="s">
        <v>506</v>
      </c>
      <c r="H20762" s="61" t="s">
        <v>967</v>
      </c>
      <c r="I20762" s="61">
        <v>39.61</v>
      </c>
      <c r="J20762" s="61">
        <v>-84</v>
      </c>
      <c r="K20762">
        <v>2379</v>
      </c>
      <c r="L20762"/>
      <c r="M20762"/>
    </row>
    <row r="20763" spans="1:13">
      <c r="A20763" s="61" t="s">
        <v>40</v>
      </c>
      <c r="B20763" s="61">
        <v>45066</v>
      </c>
      <c r="C20763" s="63" t="s">
        <v>968</v>
      </c>
      <c r="D20763" s="61">
        <v>0</v>
      </c>
      <c r="E20763" s="61" t="s">
        <v>4395</v>
      </c>
      <c r="F20763" s="61" t="s">
        <v>117</v>
      </c>
      <c r="G20763" s="61" t="s">
        <v>572</v>
      </c>
      <c r="H20763" s="61" t="s">
        <v>967</v>
      </c>
      <c r="I20763" s="61">
        <v>39.56</v>
      </c>
      <c r="J20763" s="61">
        <v>-84.23</v>
      </c>
      <c r="K20763">
        <v>26399</v>
      </c>
      <c r="L20763"/>
      <c r="M20763"/>
    </row>
    <row r="20764" spans="1:13">
      <c r="A20764" s="61" t="s">
        <v>40</v>
      </c>
      <c r="B20764" s="61">
        <v>45504</v>
      </c>
      <c r="C20764" s="63" t="s">
        <v>968</v>
      </c>
      <c r="D20764" s="61">
        <v>0</v>
      </c>
      <c r="E20764" s="61" t="s">
        <v>733</v>
      </c>
      <c r="F20764" s="61" t="s">
        <v>117</v>
      </c>
      <c r="G20764" s="61" t="s">
        <v>8707</v>
      </c>
      <c r="H20764" s="61" t="s">
        <v>967</v>
      </c>
      <c r="I20764" s="61">
        <v>39.950000000000003</v>
      </c>
      <c r="J20764" s="61">
        <v>-83.87</v>
      </c>
      <c r="K20764">
        <v>17343</v>
      </c>
      <c r="L20764"/>
      <c r="M20764"/>
    </row>
    <row r="20765" spans="1:13">
      <c r="A20765" s="61" t="s">
        <v>40</v>
      </c>
      <c r="B20765" s="61">
        <v>45506</v>
      </c>
      <c r="C20765" s="63" t="s">
        <v>968</v>
      </c>
      <c r="D20765" s="61">
        <v>0</v>
      </c>
      <c r="E20765" s="61" t="s">
        <v>733</v>
      </c>
      <c r="F20765" s="61" t="s">
        <v>117</v>
      </c>
      <c r="G20765" s="61" t="s">
        <v>8707</v>
      </c>
      <c r="H20765" s="61" t="s">
        <v>967</v>
      </c>
      <c r="I20765" s="61">
        <v>39.909999999999997</v>
      </c>
      <c r="J20765" s="61">
        <v>-83.84</v>
      </c>
      <c r="K20765">
        <v>13330</v>
      </c>
      <c r="L20765"/>
      <c r="M20765"/>
    </row>
    <row r="20766" spans="1:13">
      <c r="A20766" s="61" t="s">
        <v>40</v>
      </c>
      <c r="B20766" s="61">
        <v>45505</v>
      </c>
      <c r="C20766" s="63" t="s">
        <v>968</v>
      </c>
      <c r="D20766" s="61">
        <v>0</v>
      </c>
      <c r="E20766" s="61" t="s">
        <v>733</v>
      </c>
      <c r="F20766" s="61" t="s">
        <v>117</v>
      </c>
      <c r="G20766" s="61" t="s">
        <v>8707</v>
      </c>
      <c r="H20766" s="61" t="s">
        <v>967</v>
      </c>
      <c r="I20766" s="61">
        <v>39.92</v>
      </c>
      <c r="J20766" s="61">
        <v>-83.79</v>
      </c>
      <c r="K20766">
        <v>19708</v>
      </c>
      <c r="L20766"/>
      <c r="M20766"/>
    </row>
    <row r="20767" spans="1:13">
      <c r="A20767" s="61" t="s">
        <v>40</v>
      </c>
      <c r="B20767" s="61">
        <v>45503</v>
      </c>
      <c r="C20767" s="63" t="s">
        <v>968</v>
      </c>
      <c r="D20767" s="61">
        <v>0</v>
      </c>
      <c r="E20767" s="61" t="s">
        <v>733</v>
      </c>
      <c r="F20767" s="61" t="s">
        <v>117</v>
      </c>
      <c r="G20767" s="61" t="s">
        <v>8707</v>
      </c>
      <c r="H20767" s="61" t="s">
        <v>967</v>
      </c>
      <c r="I20767" s="61">
        <v>39.96</v>
      </c>
      <c r="J20767" s="61">
        <v>-83.77</v>
      </c>
      <c r="K20767">
        <v>32870</v>
      </c>
      <c r="L20767"/>
      <c r="M20767"/>
    </row>
    <row r="20768" spans="1:13">
      <c r="A20768" s="61" t="s">
        <v>40</v>
      </c>
      <c r="B20768" s="61">
        <v>45502</v>
      </c>
      <c r="C20768" s="63" t="s">
        <v>968</v>
      </c>
      <c r="D20768" s="61">
        <v>0</v>
      </c>
      <c r="E20768" s="61" t="s">
        <v>733</v>
      </c>
      <c r="F20768" s="61" t="s">
        <v>117</v>
      </c>
      <c r="G20768" s="61" t="s">
        <v>8707</v>
      </c>
      <c r="H20768" s="61" t="s">
        <v>967</v>
      </c>
      <c r="I20768" s="61">
        <v>39.86</v>
      </c>
      <c r="J20768" s="61">
        <v>-83.75</v>
      </c>
      <c r="K20768">
        <v>16767</v>
      </c>
      <c r="L20768"/>
      <c r="M20768"/>
    </row>
    <row r="20769" spans="1:13">
      <c r="A20769" s="61" t="s">
        <v>40</v>
      </c>
      <c r="B20769" s="61">
        <v>44276</v>
      </c>
      <c r="C20769" s="63" t="s">
        <v>968</v>
      </c>
      <c r="D20769" s="61">
        <v>0</v>
      </c>
      <c r="E20769" s="61" t="s">
        <v>1145</v>
      </c>
      <c r="F20769" s="61" t="s">
        <v>117</v>
      </c>
      <c r="G20769" s="61" t="s">
        <v>763</v>
      </c>
      <c r="H20769" s="61" t="s">
        <v>967</v>
      </c>
      <c r="I20769" s="61">
        <v>40.94</v>
      </c>
      <c r="J20769" s="61">
        <v>-81.849999999999994</v>
      </c>
      <c r="K20769">
        <v>2023</v>
      </c>
      <c r="L20769"/>
      <c r="M20769"/>
    </row>
    <row r="20770" spans="1:13">
      <c r="A20770" s="61" t="s">
        <v>40</v>
      </c>
      <c r="B20770" s="61">
        <v>43953</v>
      </c>
      <c r="C20770" s="63" t="s">
        <v>968</v>
      </c>
      <c r="D20770" s="61">
        <v>0</v>
      </c>
      <c r="E20770" s="61" t="s">
        <v>9289</v>
      </c>
      <c r="F20770" s="61" t="s">
        <v>117</v>
      </c>
      <c r="G20770" s="61" t="s">
        <v>362</v>
      </c>
      <c r="H20770" s="61" t="s">
        <v>967</v>
      </c>
      <c r="I20770" s="61">
        <v>40.35</v>
      </c>
      <c r="J20770" s="61">
        <v>-80.7</v>
      </c>
      <c r="K20770">
        <v>11637</v>
      </c>
      <c r="L20770"/>
      <c r="M20770"/>
    </row>
    <row r="20771" spans="1:13">
      <c r="A20771" s="61" t="s">
        <v>40</v>
      </c>
      <c r="B20771" s="61">
        <v>43952</v>
      </c>
      <c r="C20771" s="63" t="s">
        <v>968</v>
      </c>
      <c r="D20771" s="61">
        <v>0</v>
      </c>
      <c r="E20771" s="61" t="s">
        <v>9289</v>
      </c>
      <c r="F20771" s="61" t="s">
        <v>117</v>
      </c>
      <c r="G20771" s="61" t="s">
        <v>362</v>
      </c>
      <c r="H20771" s="61" t="s">
        <v>967</v>
      </c>
      <c r="I20771" s="61">
        <v>40.36</v>
      </c>
      <c r="J20771" s="61">
        <v>-80.64</v>
      </c>
      <c r="K20771">
        <v>17977</v>
      </c>
      <c r="L20771"/>
      <c r="M20771"/>
    </row>
    <row r="20772" spans="1:13">
      <c r="A20772" s="61" t="s">
        <v>40</v>
      </c>
      <c r="B20772" s="61">
        <v>45778</v>
      </c>
      <c r="C20772" s="63" t="s">
        <v>968</v>
      </c>
      <c r="D20772" s="61">
        <v>0</v>
      </c>
      <c r="E20772" s="61" t="s">
        <v>5719</v>
      </c>
      <c r="F20772" s="61" t="s">
        <v>117</v>
      </c>
      <c r="G20772" s="61" t="s">
        <v>9537</v>
      </c>
      <c r="H20772" s="61" t="s">
        <v>967</v>
      </c>
      <c r="I20772" s="61">
        <v>39.32</v>
      </c>
      <c r="J20772" s="61">
        <v>-81.89</v>
      </c>
      <c r="K20772">
        <v>834</v>
      </c>
      <c r="L20772"/>
      <c r="M20772"/>
    </row>
    <row r="20773" spans="1:13">
      <c r="A20773" s="61" t="s">
        <v>40</v>
      </c>
      <c r="B20773" s="61">
        <v>43787</v>
      </c>
      <c r="C20773" s="63" t="s">
        <v>968</v>
      </c>
      <c r="D20773" s="61">
        <v>0</v>
      </c>
      <c r="E20773" s="61" t="s">
        <v>9259</v>
      </c>
      <c r="F20773" s="61" t="s">
        <v>117</v>
      </c>
      <c r="G20773" s="61" t="s">
        <v>490</v>
      </c>
      <c r="H20773" s="61" t="s">
        <v>967</v>
      </c>
      <c r="I20773" s="61">
        <v>39.54</v>
      </c>
      <c r="J20773" s="61">
        <v>-81.790000000000006</v>
      </c>
      <c r="K20773">
        <v>2815</v>
      </c>
      <c r="L20773"/>
      <c r="M20773"/>
    </row>
    <row r="20774" spans="1:13">
      <c r="A20774" s="61" t="s">
        <v>40</v>
      </c>
      <c r="B20774" s="61">
        <v>43840</v>
      </c>
      <c r="C20774" s="63" t="s">
        <v>968</v>
      </c>
      <c r="D20774" s="61">
        <v>0</v>
      </c>
      <c r="E20774" s="61" t="s">
        <v>9270</v>
      </c>
      <c r="F20774" s="61" t="s">
        <v>117</v>
      </c>
      <c r="G20774" s="61" t="s">
        <v>9269</v>
      </c>
      <c r="H20774" s="61" t="s">
        <v>967</v>
      </c>
      <c r="I20774" s="61">
        <v>40.39</v>
      </c>
      <c r="J20774" s="61">
        <v>-81.55</v>
      </c>
      <c r="K20774">
        <v>1279</v>
      </c>
      <c r="L20774"/>
      <c r="M20774"/>
    </row>
    <row r="20775" spans="1:13">
      <c r="A20775" s="61" t="s">
        <v>40</v>
      </c>
      <c r="B20775" s="61">
        <v>45684</v>
      </c>
      <c r="C20775" s="63" t="s">
        <v>968</v>
      </c>
      <c r="D20775" s="61">
        <v>0</v>
      </c>
      <c r="E20775" s="61" t="s">
        <v>9531</v>
      </c>
      <c r="F20775" s="61" t="s">
        <v>117</v>
      </c>
      <c r="G20775" s="61" t="s">
        <v>9505</v>
      </c>
      <c r="H20775" s="61" t="s">
        <v>967</v>
      </c>
      <c r="I20775" s="61">
        <v>38.67</v>
      </c>
      <c r="J20775" s="61">
        <v>-83.21</v>
      </c>
      <c r="K20775">
        <v>1838</v>
      </c>
      <c r="L20775"/>
      <c r="M20775"/>
    </row>
    <row r="20776" spans="1:13">
      <c r="A20776" s="61" t="s">
        <v>40</v>
      </c>
      <c r="B20776" s="61">
        <v>43154</v>
      </c>
      <c r="C20776" s="63" t="s">
        <v>968</v>
      </c>
      <c r="D20776" s="61">
        <v>0</v>
      </c>
      <c r="E20776" s="61" t="s">
        <v>9157</v>
      </c>
      <c r="F20776" s="61" t="s">
        <v>117</v>
      </c>
      <c r="G20776" s="61" t="s">
        <v>2238</v>
      </c>
      <c r="H20776" s="61" t="s">
        <v>967</v>
      </c>
      <c r="I20776" s="61">
        <v>39.6</v>
      </c>
      <c r="J20776" s="61">
        <v>-82.82</v>
      </c>
      <c r="K20776">
        <v>3014</v>
      </c>
      <c r="L20776"/>
      <c r="M20776"/>
    </row>
    <row r="20777" spans="1:13">
      <c r="A20777" s="61" t="s">
        <v>40</v>
      </c>
      <c r="B20777" s="61">
        <v>44224</v>
      </c>
      <c r="C20777" s="63" t="s">
        <v>968</v>
      </c>
      <c r="D20777" s="61">
        <v>0</v>
      </c>
      <c r="E20777" s="61" t="s">
        <v>1180</v>
      </c>
      <c r="F20777" s="61" t="s">
        <v>117</v>
      </c>
      <c r="G20777" s="61" t="s">
        <v>9314</v>
      </c>
      <c r="H20777" s="61" t="s">
        <v>967</v>
      </c>
      <c r="I20777" s="61">
        <v>41.17</v>
      </c>
      <c r="J20777" s="61">
        <v>-81.430000000000007</v>
      </c>
      <c r="K20777">
        <v>38709</v>
      </c>
      <c r="L20777"/>
      <c r="M20777"/>
    </row>
    <row r="20778" spans="1:13">
      <c r="A20778" s="61" t="s">
        <v>40</v>
      </c>
      <c r="B20778" s="61">
        <v>44680</v>
      </c>
      <c r="C20778" s="63" t="s">
        <v>968</v>
      </c>
      <c r="D20778" s="61">
        <v>0</v>
      </c>
      <c r="E20778" s="61" t="s">
        <v>4694</v>
      </c>
      <c r="F20778" s="61" t="s">
        <v>117</v>
      </c>
      <c r="G20778" s="61" t="s">
        <v>9269</v>
      </c>
      <c r="H20778" s="61" t="s">
        <v>967</v>
      </c>
      <c r="I20778" s="61">
        <v>40.590000000000003</v>
      </c>
      <c r="J20778" s="61">
        <v>-81.52</v>
      </c>
      <c r="K20778">
        <v>4255</v>
      </c>
      <c r="L20778"/>
      <c r="M20778"/>
    </row>
    <row r="20779" spans="1:13">
      <c r="A20779" s="61" t="s">
        <v>40</v>
      </c>
      <c r="B20779" s="61">
        <v>44241</v>
      </c>
      <c r="C20779" s="63" t="s">
        <v>968</v>
      </c>
      <c r="D20779" s="61">
        <v>0</v>
      </c>
      <c r="E20779" s="61" t="s">
        <v>9347</v>
      </c>
      <c r="F20779" s="61" t="s">
        <v>117</v>
      </c>
      <c r="G20779" s="61" t="s">
        <v>9339</v>
      </c>
      <c r="H20779" s="61" t="s">
        <v>967</v>
      </c>
      <c r="I20779" s="61">
        <v>41.23</v>
      </c>
      <c r="J20779" s="61">
        <v>-81.34</v>
      </c>
      <c r="K20779">
        <v>17659</v>
      </c>
      <c r="L20779"/>
      <c r="M20779"/>
    </row>
    <row r="20780" spans="1:13">
      <c r="A20780" s="61" t="s">
        <v>40</v>
      </c>
      <c r="B20780" s="61">
        <v>44149</v>
      </c>
      <c r="C20780" s="63" t="s">
        <v>968</v>
      </c>
      <c r="D20780" s="61">
        <v>0</v>
      </c>
      <c r="E20780" s="61" t="s">
        <v>9331</v>
      </c>
      <c r="F20780" s="61" t="s">
        <v>117</v>
      </c>
      <c r="G20780" s="61" t="s">
        <v>9299</v>
      </c>
      <c r="H20780" s="61" t="s">
        <v>967</v>
      </c>
      <c r="I20780" s="61">
        <v>41.31</v>
      </c>
      <c r="J20780" s="61">
        <v>-81.849999999999994</v>
      </c>
      <c r="K20780">
        <v>20678</v>
      </c>
      <c r="L20780"/>
      <c r="M20780"/>
    </row>
    <row r="20781" spans="1:13">
      <c r="A20781" s="61" t="s">
        <v>40</v>
      </c>
      <c r="B20781" s="61">
        <v>44136</v>
      </c>
      <c r="C20781" s="63" t="s">
        <v>968</v>
      </c>
      <c r="D20781" s="61">
        <v>0</v>
      </c>
      <c r="E20781" s="61" t="s">
        <v>9331</v>
      </c>
      <c r="F20781" s="61" t="s">
        <v>117</v>
      </c>
      <c r="G20781" s="61" t="s">
        <v>9299</v>
      </c>
      <c r="H20781" s="61" t="s">
        <v>967</v>
      </c>
      <c r="I20781" s="61">
        <v>41.31</v>
      </c>
      <c r="J20781" s="61">
        <v>-81.83</v>
      </c>
      <c r="K20781">
        <v>25890</v>
      </c>
      <c r="L20781"/>
      <c r="M20781"/>
    </row>
    <row r="20782" spans="1:13">
      <c r="A20782" s="61" t="s">
        <v>40</v>
      </c>
      <c r="B20782" s="61">
        <v>44471</v>
      </c>
      <c r="C20782" s="63" t="s">
        <v>968</v>
      </c>
      <c r="D20782" s="61">
        <v>0</v>
      </c>
      <c r="E20782" s="61" t="s">
        <v>9384</v>
      </c>
      <c r="F20782" s="61" t="s">
        <v>117</v>
      </c>
      <c r="G20782" s="61" t="s">
        <v>4319</v>
      </c>
      <c r="H20782" s="61" t="s">
        <v>967</v>
      </c>
      <c r="I20782" s="61">
        <v>41.05</v>
      </c>
      <c r="J20782" s="61">
        <v>-80.59</v>
      </c>
      <c r="K20782">
        <v>10445</v>
      </c>
      <c r="L20782"/>
      <c r="M20782"/>
    </row>
    <row r="20783" spans="1:13">
      <c r="A20783" s="61" t="s">
        <v>40</v>
      </c>
      <c r="B20783" s="61">
        <v>43557</v>
      </c>
      <c r="C20783" s="63" t="s">
        <v>968</v>
      </c>
      <c r="D20783" s="61">
        <v>0</v>
      </c>
      <c r="E20783" s="61" t="s">
        <v>9213</v>
      </c>
      <c r="F20783" s="61" t="s">
        <v>117</v>
      </c>
      <c r="G20783" s="61" t="s">
        <v>9204</v>
      </c>
      <c r="H20783" s="61" t="s">
        <v>967</v>
      </c>
      <c r="I20783" s="61">
        <v>41.5</v>
      </c>
      <c r="J20783" s="61">
        <v>-84.41</v>
      </c>
      <c r="K20783">
        <v>3161</v>
      </c>
      <c r="L20783"/>
      <c r="M20783"/>
    </row>
    <row r="20784" spans="1:13">
      <c r="A20784" s="61" t="s">
        <v>40</v>
      </c>
      <c r="B20784" s="61">
        <v>43155</v>
      </c>
      <c r="C20784" s="63" t="s">
        <v>968</v>
      </c>
      <c r="D20784" s="61">
        <v>0</v>
      </c>
      <c r="E20784" s="61" t="s">
        <v>4373</v>
      </c>
      <c r="F20784" s="61" t="s">
        <v>117</v>
      </c>
      <c r="G20784" s="61" t="s">
        <v>2238</v>
      </c>
      <c r="H20784" s="61" t="s">
        <v>967</v>
      </c>
      <c r="I20784" s="61">
        <v>39.619999999999997</v>
      </c>
      <c r="J20784" s="61">
        <v>-82.54</v>
      </c>
      <c r="K20784">
        <v>2531</v>
      </c>
      <c r="L20784"/>
      <c r="M20784"/>
    </row>
    <row r="20785" spans="1:13">
      <c r="A20785" s="61" t="s">
        <v>40</v>
      </c>
      <c r="B20785" s="61">
        <v>44681</v>
      </c>
      <c r="C20785" s="63" t="s">
        <v>968</v>
      </c>
      <c r="D20785" s="61">
        <v>0</v>
      </c>
      <c r="E20785" s="61" t="s">
        <v>9405</v>
      </c>
      <c r="F20785" s="61" t="s">
        <v>117</v>
      </c>
      <c r="G20785" s="61" t="s">
        <v>9269</v>
      </c>
      <c r="H20785" s="61" t="s">
        <v>967</v>
      </c>
      <c r="I20785" s="61">
        <v>40.5</v>
      </c>
      <c r="J20785" s="61">
        <v>-81.64</v>
      </c>
      <c r="K20785">
        <v>8053</v>
      </c>
      <c r="L20785"/>
      <c r="M20785"/>
    </row>
    <row r="20786" spans="1:13">
      <c r="A20786" s="61" t="s">
        <v>40</v>
      </c>
      <c r="B20786" s="61">
        <v>44880</v>
      </c>
      <c r="C20786" s="63" t="s">
        <v>968</v>
      </c>
      <c r="D20786" s="61">
        <v>0</v>
      </c>
      <c r="E20786" s="61" t="s">
        <v>1541</v>
      </c>
      <c r="F20786" s="61" t="s">
        <v>117</v>
      </c>
      <c r="G20786" s="61" t="s">
        <v>9413</v>
      </c>
      <c r="H20786" s="61" t="s">
        <v>967</v>
      </c>
      <c r="I20786" s="61">
        <v>41.03</v>
      </c>
      <c r="J20786" s="61">
        <v>-82.21</v>
      </c>
      <c r="K20786">
        <v>2914</v>
      </c>
      <c r="L20786"/>
      <c r="M20786"/>
    </row>
    <row r="20787" spans="1:13">
      <c r="A20787" s="61" t="s">
        <v>40</v>
      </c>
      <c r="B20787" s="61">
        <v>43788</v>
      </c>
      <c r="C20787" s="63" t="s">
        <v>968</v>
      </c>
      <c r="D20787" s="61">
        <v>0</v>
      </c>
      <c r="E20787" s="61" t="s">
        <v>6638</v>
      </c>
      <c r="F20787" s="61" t="s">
        <v>117</v>
      </c>
      <c r="G20787" s="61" t="s">
        <v>9233</v>
      </c>
      <c r="H20787" s="61" t="s">
        <v>967</v>
      </c>
      <c r="I20787" s="61">
        <v>39.79</v>
      </c>
      <c r="J20787" s="61">
        <v>-81.33</v>
      </c>
      <c r="K20787">
        <v>816</v>
      </c>
      <c r="L20787"/>
      <c r="M20787"/>
    </row>
    <row r="20788" spans="1:13">
      <c r="A20788" s="61" t="s">
        <v>40</v>
      </c>
      <c r="B20788" s="61">
        <v>43074</v>
      </c>
      <c r="C20788" s="63" t="s">
        <v>968</v>
      </c>
      <c r="D20788" s="61">
        <v>0</v>
      </c>
      <c r="E20788" s="61" t="s">
        <v>4728</v>
      </c>
      <c r="F20788" s="61" t="s">
        <v>117</v>
      </c>
      <c r="G20788" s="61" t="s">
        <v>3123</v>
      </c>
      <c r="H20788" s="61" t="s">
        <v>967</v>
      </c>
      <c r="I20788" s="61">
        <v>40.24</v>
      </c>
      <c r="J20788" s="61">
        <v>-82.86</v>
      </c>
      <c r="K20788">
        <v>15288</v>
      </c>
      <c r="L20788"/>
      <c r="M20788"/>
    </row>
    <row r="20789" spans="1:13">
      <c r="A20789" s="61" t="s">
        <v>40</v>
      </c>
      <c r="B20789" s="61">
        <v>43558</v>
      </c>
      <c r="C20789" s="63" t="s">
        <v>968</v>
      </c>
      <c r="D20789" s="61">
        <v>0</v>
      </c>
      <c r="E20789" s="61" t="s">
        <v>2064</v>
      </c>
      <c r="F20789" s="61" t="s">
        <v>117</v>
      </c>
      <c r="G20789" s="61" t="s">
        <v>185</v>
      </c>
      <c r="H20789" s="61" t="s">
        <v>967</v>
      </c>
      <c r="I20789" s="61">
        <v>41.58</v>
      </c>
      <c r="J20789" s="61">
        <v>-83.89</v>
      </c>
      <c r="K20789">
        <v>13088</v>
      </c>
      <c r="L20789"/>
      <c r="M20789"/>
    </row>
    <row r="20790" spans="1:13">
      <c r="A20790" s="61" t="s">
        <v>40</v>
      </c>
      <c r="B20790" s="61">
        <v>44882</v>
      </c>
      <c r="C20790" s="63" t="s">
        <v>968</v>
      </c>
      <c r="D20790" s="61">
        <v>0</v>
      </c>
      <c r="E20790" s="61" t="s">
        <v>875</v>
      </c>
      <c r="F20790" s="61" t="s">
        <v>117</v>
      </c>
      <c r="G20790" s="61" t="s">
        <v>9165</v>
      </c>
      <c r="H20790" s="61" t="s">
        <v>967</v>
      </c>
      <c r="I20790" s="61">
        <v>40.950000000000003</v>
      </c>
      <c r="J20790" s="61">
        <v>-83.17</v>
      </c>
      <c r="K20790">
        <v>2617</v>
      </c>
      <c r="L20790"/>
      <c r="M20790"/>
    </row>
    <row r="20791" spans="1:13">
      <c r="A20791" s="61" t="s">
        <v>40</v>
      </c>
      <c r="B20791" s="61">
        <v>43560</v>
      </c>
      <c r="C20791" s="63" t="s">
        <v>968</v>
      </c>
      <c r="D20791" s="61">
        <v>0</v>
      </c>
      <c r="E20791" s="61" t="s">
        <v>405</v>
      </c>
      <c r="F20791" s="61" t="s">
        <v>117</v>
      </c>
      <c r="G20791" s="61" t="s">
        <v>9185</v>
      </c>
      <c r="H20791" s="61" t="s">
        <v>967</v>
      </c>
      <c r="I20791" s="61">
        <v>41.71</v>
      </c>
      <c r="J20791" s="61">
        <v>-83.7</v>
      </c>
      <c r="K20791">
        <v>34204</v>
      </c>
      <c r="L20791"/>
      <c r="M20791"/>
    </row>
    <row r="20792" spans="1:13">
      <c r="A20792" s="61" t="s">
        <v>40</v>
      </c>
      <c r="B20792" s="61">
        <v>44278</v>
      </c>
      <c r="C20792" s="63" t="s">
        <v>968</v>
      </c>
      <c r="D20792" s="61">
        <v>0</v>
      </c>
      <c r="E20792" s="61" t="s">
        <v>9353</v>
      </c>
      <c r="F20792" s="61" t="s">
        <v>117</v>
      </c>
      <c r="G20792" s="61" t="s">
        <v>9314</v>
      </c>
      <c r="H20792" s="61" t="s">
        <v>967</v>
      </c>
      <c r="I20792" s="61">
        <v>41.1</v>
      </c>
      <c r="J20792" s="61">
        <v>-81.42</v>
      </c>
      <c r="K20792">
        <v>18671</v>
      </c>
      <c r="L20792"/>
      <c r="M20792"/>
    </row>
    <row r="20793" spans="1:13">
      <c r="A20793" s="61" t="s">
        <v>40</v>
      </c>
      <c r="B20793" s="61">
        <v>45174</v>
      </c>
      <c r="C20793" s="63" t="s">
        <v>968</v>
      </c>
      <c r="D20793" s="61">
        <v>0</v>
      </c>
      <c r="E20793" s="61" t="s">
        <v>9460</v>
      </c>
      <c r="F20793" s="61" t="s">
        <v>117</v>
      </c>
      <c r="G20793" s="61" t="s">
        <v>3088</v>
      </c>
      <c r="H20793" s="61" t="s">
        <v>967</v>
      </c>
      <c r="I20793" s="61">
        <v>39.159999999999997</v>
      </c>
      <c r="J20793" s="61">
        <v>-84.31</v>
      </c>
      <c r="K20793">
        <v>2359</v>
      </c>
      <c r="L20793"/>
      <c r="M20793"/>
    </row>
    <row r="20794" spans="1:13">
      <c r="A20794" s="61" t="s">
        <v>40</v>
      </c>
      <c r="B20794" s="61">
        <v>45780</v>
      </c>
      <c r="C20794" s="63" t="s">
        <v>968</v>
      </c>
      <c r="D20794" s="61">
        <v>0</v>
      </c>
      <c r="E20794" s="61" t="s">
        <v>5193</v>
      </c>
      <c r="F20794" s="61" t="s">
        <v>117</v>
      </c>
      <c r="G20794" s="61" t="s">
        <v>9537</v>
      </c>
      <c r="H20794" s="61" t="s">
        <v>967</v>
      </c>
      <c r="I20794" s="61">
        <v>39.36</v>
      </c>
      <c r="J20794" s="61">
        <v>-82.13</v>
      </c>
      <c r="K20794">
        <v>3328</v>
      </c>
      <c r="L20794"/>
      <c r="M20794"/>
    </row>
    <row r="20795" spans="1:13">
      <c r="A20795" s="61" t="s">
        <v>40</v>
      </c>
      <c r="B20795" s="61">
        <v>44086</v>
      </c>
      <c r="C20795" s="63" t="s">
        <v>968</v>
      </c>
      <c r="D20795" s="61">
        <v>0</v>
      </c>
      <c r="E20795" s="61" t="s">
        <v>2211</v>
      </c>
      <c r="F20795" s="61" t="s">
        <v>117</v>
      </c>
      <c r="G20795" s="61" t="s">
        <v>9300</v>
      </c>
      <c r="H20795" s="61" t="s">
        <v>967</v>
      </c>
      <c r="I20795" s="61">
        <v>41.67</v>
      </c>
      <c r="J20795" s="61">
        <v>-81.06</v>
      </c>
      <c r="K20795">
        <v>2221</v>
      </c>
      <c r="L20795"/>
      <c r="M20795"/>
    </row>
    <row r="20796" spans="1:13">
      <c r="A20796" s="61" t="s">
        <v>40</v>
      </c>
      <c r="B20796" s="61">
        <v>43076</v>
      </c>
      <c r="C20796" s="63" t="s">
        <v>968</v>
      </c>
      <c r="D20796" s="61">
        <v>0</v>
      </c>
      <c r="E20796" s="61" t="s">
        <v>9141</v>
      </c>
      <c r="F20796" s="61" t="s">
        <v>117</v>
      </c>
      <c r="G20796" s="61" t="s">
        <v>4539</v>
      </c>
      <c r="H20796" s="61" t="s">
        <v>967</v>
      </c>
      <c r="I20796" s="61">
        <v>39.89</v>
      </c>
      <c r="J20796" s="61">
        <v>-82.41</v>
      </c>
      <c r="K20796">
        <v>9145</v>
      </c>
      <c r="L20796"/>
      <c r="M20796"/>
    </row>
    <row r="20797" spans="1:13">
      <c r="A20797" s="61" t="s">
        <v>40</v>
      </c>
      <c r="B20797" s="61">
        <v>45685</v>
      </c>
      <c r="C20797" s="63" t="s">
        <v>968</v>
      </c>
      <c r="D20797" s="61">
        <v>0</v>
      </c>
      <c r="E20797" s="61" t="s">
        <v>3346</v>
      </c>
      <c r="F20797" s="61" t="s">
        <v>117</v>
      </c>
      <c r="G20797" s="61" t="s">
        <v>9501</v>
      </c>
      <c r="H20797" s="61" t="s">
        <v>967</v>
      </c>
      <c r="I20797" s="61">
        <v>38.93</v>
      </c>
      <c r="J20797" s="61">
        <v>-82.46</v>
      </c>
      <c r="K20797">
        <v>1040</v>
      </c>
      <c r="L20797"/>
      <c r="M20797"/>
    </row>
    <row r="20798" spans="1:13">
      <c r="A20798" s="61" t="s">
        <v>40</v>
      </c>
      <c r="B20798" s="61">
        <v>44883</v>
      </c>
      <c r="C20798" s="63" t="s">
        <v>968</v>
      </c>
      <c r="D20798" s="61">
        <v>0</v>
      </c>
      <c r="E20798" s="61" t="s">
        <v>9433</v>
      </c>
      <c r="F20798" s="61" t="s">
        <v>117</v>
      </c>
      <c r="G20798" s="61" t="s">
        <v>3438</v>
      </c>
      <c r="H20798" s="61" t="s">
        <v>967</v>
      </c>
      <c r="I20798" s="61">
        <v>41.11</v>
      </c>
      <c r="J20798" s="61">
        <v>-83.17</v>
      </c>
      <c r="K20798">
        <v>28690</v>
      </c>
      <c r="L20798"/>
      <c r="M20798"/>
    </row>
    <row r="20799" spans="1:13">
      <c r="A20799" s="61" t="s">
        <v>40</v>
      </c>
      <c r="B20799" s="61">
        <v>43963</v>
      </c>
      <c r="C20799" s="63" t="s">
        <v>968</v>
      </c>
      <c r="D20799" s="61">
        <v>0</v>
      </c>
      <c r="E20799" s="61" t="s">
        <v>9290</v>
      </c>
      <c r="F20799" s="61" t="s">
        <v>117</v>
      </c>
      <c r="G20799" s="61" t="s">
        <v>362</v>
      </c>
      <c r="H20799" s="61" t="s">
        <v>967</v>
      </c>
      <c r="I20799" s="61">
        <v>40.17</v>
      </c>
      <c r="J20799" s="61">
        <v>-80.7</v>
      </c>
      <c r="K20799">
        <v>1249</v>
      </c>
      <c r="L20799"/>
      <c r="M20799"/>
    </row>
    <row r="20800" spans="1:13">
      <c r="A20800" s="61" t="s">
        <v>40</v>
      </c>
      <c r="B20800" s="61">
        <v>45371</v>
      </c>
      <c r="C20800" s="63" t="s">
        <v>968</v>
      </c>
      <c r="D20800" s="61">
        <v>0</v>
      </c>
      <c r="E20800" s="61" t="s">
        <v>9490</v>
      </c>
      <c r="F20800" s="61" t="s">
        <v>117</v>
      </c>
      <c r="G20800" s="61" t="s">
        <v>9475</v>
      </c>
      <c r="H20800" s="61" t="s">
        <v>967</v>
      </c>
      <c r="I20800" s="61">
        <v>39.96</v>
      </c>
      <c r="J20800" s="61">
        <v>-84.18</v>
      </c>
      <c r="K20800">
        <v>23205</v>
      </c>
      <c r="L20800"/>
      <c r="M20800"/>
    </row>
    <row r="20801" spans="1:13">
      <c r="A20801" s="61" t="s">
        <v>40</v>
      </c>
      <c r="B20801" s="61">
        <v>44699</v>
      </c>
      <c r="C20801" s="63" t="s">
        <v>968</v>
      </c>
      <c r="D20801" s="61">
        <v>0</v>
      </c>
      <c r="E20801" s="61" t="s">
        <v>9410</v>
      </c>
      <c r="F20801" s="61" t="s">
        <v>117</v>
      </c>
      <c r="G20801" s="61" t="s">
        <v>6447</v>
      </c>
      <c r="H20801" s="61" t="s">
        <v>967</v>
      </c>
      <c r="I20801" s="61">
        <v>40.270000000000003</v>
      </c>
      <c r="J20801" s="61">
        <v>-81.28</v>
      </c>
      <c r="K20801">
        <v>909</v>
      </c>
      <c r="L20801"/>
      <c r="M20801"/>
    </row>
    <row r="20802" spans="1:13">
      <c r="A20802" s="61" t="s">
        <v>40</v>
      </c>
      <c r="B20802" s="61">
        <v>44887</v>
      </c>
      <c r="C20802" s="63" t="s">
        <v>968</v>
      </c>
      <c r="D20802" s="61">
        <v>0</v>
      </c>
      <c r="E20802" s="61" t="s">
        <v>9434</v>
      </c>
      <c r="F20802" s="61" t="s">
        <v>117</v>
      </c>
      <c r="G20802" s="61" t="s">
        <v>662</v>
      </c>
      <c r="H20802" s="61" t="s">
        <v>967</v>
      </c>
      <c r="I20802" s="61">
        <v>40.92</v>
      </c>
      <c r="J20802" s="61">
        <v>-82.79</v>
      </c>
      <c r="K20802">
        <v>958</v>
      </c>
      <c r="L20802"/>
      <c r="M20802"/>
    </row>
    <row r="20803" spans="1:13">
      <c r="A20803" s="61" t="s">
        <v>40</v>
      </c>
      <c r="B20803" s="61">
        <v>43617</v>
      </c>
      <c r="C20803" s="63" t="s">
        <v>968</v>
      </c>
      <c r="D20803" s="61">
        <v>0</v>
      </c>
      <c r="E20803" s="61" t="s">
        <v>9229</v>
      </c>
      <c r="F20803" s="61" t="s">
        <v>117</v>
      </c>
      <c r="G20803" s="61" t="s">
        <v>9185</v>
      </c>
      <c r="H20803" s="61" t="s">
        <v>967</v>
      </c>
      <c r="I20803" s="61">
        <v>41.66</v>
      </c>
      <c r="J20803" s="61">
        <v>-83.73</v>
      </c>
      <c r="K20803">
        <v>7659</v>
      </c>
      <c r="L20803"/>
      <c r="M20803"/>
    </row>
    <row r="20804" spans="1:13">
      <c r="A20804" s="61" t="s">
        <v>40</v>
      </c>
      <c r="B20804" s="61">
        <v>43615</v>
      </c>
      <c r="C20804" s="63" t="s">
        <v>968</v>
      </c>
      <c r="D20804" s="61">
        <v>0</v>
      </c>
      <c r="E20804" s="61" t="s">
        <v>9229</v>
      </c>
      <c r="F20804" s="61" t="s">
        <v>117</v>
      </c>
      <c r="G20804" s="61" t="s">
        <v>9185</v>
      </c>
      <c r="H20804" s="61" t="s">
        <v>967</v>
      </c>
      <c r="I20804" s="61">
        <v>41.65</v>
      </c>
      <c r="J20804" s="61">
        <v>-83.67</v>
      </c>
      <c r="K20804">
        <v>39449</v>
      </c>
      <c r="L20804"/>
      <c r="M20804"/>
    </row>
    <row r="20805" spans="1:13">
      <c r="A20805" s="61" t="s">
        <v>40</v>
      </c>
      <c r="B20805" s="61">
        <v>43623</v>
      </c>
      <c r="C20805" s="63" t="s">
        <v>968</v>
      </c>
      <c r="D20805" s="61">
        <v>0</v>
      </c>
      <c r="E20805" s="61" t="s">
        <v>9229</v>
      </c>
      <c r="F20805" s="61" t="s">
        <v>117</v>
      </c>
      <c r="G20805" s="61" t="s">
        <v>9185</v>
      </c>
      <c r="H20805" s="61" t="s">
        <v>967</v>
      </c>
      <c r="I20805" s="61">
        <v>41.7</v>
      </c>
      <c r="J20805" s="61">
        <v>-83.65</v>
      </c>
      <c r="K20805">
        <v>20320</v>
      </c>
      <c r="L20805"/>
      <c r="M20805"/>
    </row>
    <row r="20806" spans="1:13">
      <c r="A20806" s="61" t="s">
        <v>40</v>
      </c>
      <c r="B20806" s="61">
        <v>43614</v>
      </c>
      <c r="C20806" s="63" t="s">
        <v>968</v>
      </c>
      <c r="D20806" s="61">
        <v>0</v>
      </c>
      <c r="E20806" s="61" t="s">
        <v>9229</v>
      </c>
      <c r="F20806" s="61" t="s">
        <v>117</v>
      </c>
      <c r="G20806" s="61" t="s">
        <v>9185</v>
      </c>
      <c r="H20806" s="61" t="s">
        <v>967</v>
      </c>
      <c r="I20806" s="61">
        <v>41.6</v>
      </c>
      <c r="J20806" s="61">
        <v>-83.63</v>
      </c>
      <c r="K20806">
        <v>29866</v>
      </c>
      <c r="L20806"/>
      <c r="M20806"/>
    </row>
    <row r="20807" spans="1:13">
      <c r="A20807" s="61" t="s">
        <v>40</v>
      </c>
      <c r="B20807" s="61">
        <v>43607</v>
      </c>
      <c r="C20807" s="63" t="s">
        <v>968</v>
      </c>
      <c r="D20807" s="61">
        <v>0</v>
      </c>
      <c r="E20807" s="61" t="s">
        <v>9229</v>
      </c>
      <c r="F20807" s="61" t="s">
        <v>117</v>
      </c>
      <c r="G20807" s="61" t="s">
        <v>9185</v>
      </c>
      <c r="H20807" s="61" t="s">
        <v>967</v>
      </c>
      <c r="I20807" s="61">
        <v>41.65</v>
      </c>
      <c r="J20807" s="61">
        <v>-83.6</v>
      </c>
      <c r="K20807">
        <v>20494</v>
      </c>
      <c r="L20807"/>
      <c r="M20807"/>
    </row>
    <row r="20808" spans="1:13">
      <c r="A20808" s="61" t="s">
        <v>40</v>
      </c>
      <c r="B20808" s="61">
        <v>43613</v>
      </c>
      <c r="C20808" s="63" t="s">
        <v>968</v>
      </c>
      <c r="D20808" s="61">
        <v>0</v>
      </c>
      <c r="E20808" s="61" t="s">
        <v>9229</v>
      </c>
      <c r="F20808" s="61" t="s">
        <v>117</v>
      </c>
      <c r="G20808" s="61" t="s">
        <v>9185</v>
      </c>
      <c r="H20808" s="61" t="s">
        <v>967</v>
      </c>
      <c r="I20808" s="61">
        <v>41.71</v>
      </c>
      <c r="J20808" s="61">
        <v>-83.6</v>
      </c>
      <c r="K20808">
        <v>32116</v>
      </c>
      <c r="L20808"/>
      <c r="M20808"/>
    </row>
    <row r="20809" spans="1:13">
      <c r="A20809" s="61" t="s">
        <v>40</v>
      </c>
      <c r="B20809" s="61">
        <v>43609</v>
      </c>
      <c r="C20809" s="63" t="s">
        <v>968</v>
      </c>
      <c r="D20809" s="61">
        <v>0</v>
      </c>
      <c r="E20809" s="61" t="s">
        <v>9229</v>
      </c>
      <c r="F20809" s="61" t="s">
        <v>117</v>
      </c>
      <c r="G20809" s="61" t="s">
        <v>9185</v>
      </c>
      <c r="H20809" s="61" t="s">
        <v>967</v>
      </c>
      <c r="I20809" s="61">
        <v>41.63</v>
      </c>
      <c r="J20809" s="61">
        <v>-83.58</v>
      </c>
      <c r="K20809">
        <v>20519</v>
      </c>
      <c r="L20809"/>
      <c r="M20809"/>
    </row>
    <row r="20810" spans="1:13">
      <c r="A20810" s="61" t="s">
        <v>40</v>
      </c>
      <c r="B20810" s="61">
        <v>43601</v>
      </c>
      <c r="C20810" s="63" t="s">
        <v>968</v>
      </c>
      <c r="D20810" s="61">
        <v>0</v>
      </c>
      <c r="E20810" s="61" t="s">
        <v>9229</v>
      </c>
      <c r="F20810" s="61" t="s">
        <v>117</v>
      </c>
      <c r="G20810" s="61" t="s">
        <v>9185</v>
      </c>
      <c r="H20810" s="61" t="s">
        <v>967</v>
      </c>
      <c r="I20810" s="61">
        <v>41.66</v>
      </c>
      <c r="J20810" s="61">
        <v>-83.58</v>
      </c>
      <c r="K20810">
        <v>7753</v>
      </c>
      <c r="L20810"/>
      <c r="M20810"/>
    </row>
    <row r="20811" spans="1:13">
      <c r="A20811" s="61" t="s">
        <v>40</v>
      </c>
      <c r="B20811" s="61">
        <v>43606</v>
      </c>
      <c r="C20811" s="63" t="s">
        <v>968</v>
      </c>
      <c r="D20811" s="61">
        <v>0</v>
      </c>
      <c r="E20811" s="61" t="s">
        <v>9229</v>
      </c>
      <c r="F20811" s="61" t="s">
        <v>117</v>
      </c>
      <c r="G20811" s="61" t="s">
        <v>9185</v>
      </c>
      <c r="H20811" s="61" t="s">
        <v>967</v>
      </c>
      <c r="I20811" s="61">
        <v>41.66</v>
      </c>
      <c r="J20811" s="61">
        <v>-83.58</v>
      </c>
      <c r="K20811">
        <v>25671</v>
      </c>
      <c r="L20811"/>
      <c r="M20811"/>
    </row>
    <row r="20812" spans="1:13">
      <c r="A20812" s="61" t="s">
        <v>40</v>
      </c>
      <c r="B20812" s="61">
        <v>43610</v>
      </c>
      <c r="C20812" s="63" t="s">
        <v>968</v>
      </c>
      <c r="D20812" s="61">
        <v>0</v>
      </c>
      <c r="E20812" s="61" t="s">
        <v>9229</v>
      </c>
      <c r="F20812" s="61" t="s">
        <v>117</v>
      </c>
      <c r="G20812" s="61" t="s">
        <v>9185</v>
      </c>
      <c r="H20812" s="61" t="s">
        <v>967</v>
      </c>
      <c r="I20812" s="61">
        <v>41.68</v>
      </c>
      <c r="J20812" s="61">
        <v>-83.56</v>
      </c>
      <c r="K20812">
        <v>4159</v>
      </c>
      <c r="L20812"/>
      <c r="M20812"/>
    </row>
    <row r="20813" spans="1:13">
      <c r="A20813" s="61" t="s">
        <v>40</v>
      </c>
      <c r="B20813" s="61">
        <v>43620</v>
      </c>
      <c r="C20813" s="63" t="s">
        <v>968</v>
      </c>
      <c r="D20813" s="61">
        <v>0</v>
      </c>
      <c r="E20813" s="61" t="s">
        <v>9229</v>
      </c>
      <c r="F20813" s="61" t="s">
        <v>117</v>
      </c>
      <c r="G20813" s="61" t="s">
        <v>9185</v>
      </c>
      <c r="H20813" s="61" t="s">
        <v>967</v>
      </c>
      <c r="I20813" s="61">
        <v>41.67</v>
      </c>
      <c r="J20813" s="61">
        <v>-83.55</v>
      </c>
      <c r="K20813">
        <v>5019</v>
      </c>
      <c r="L20813"/>
      <c r="M20813"/>
    </row>
    <row r="20814" spans="1:13">
      <c r="A20814" s="61" t="s">
        <v>40</v>
      </c>
      <c r="B20814" s="61">
        <v>43612</v>
      </c>
      <c r="C20814" s="63" t="s">
        <v>968</v>
      </c>
      <c r="D20814" s="61">
        <v>0</v>
      </c>
      <c r="E20814" s="61" t="s">
        <v>9229</v>
      </c>
      <c r="F20814" s="61" t="s">
        <v>117</v>
      </c>
      <c r="G20814" s="61" t="s">
        <v>9185</v>
      </c>
      <c r="H20814" s="61" t="s">
        <v>967</v>
      </c>
      <c r="I20814" s="61">
        <v>41.71</v>
      </c>
      <c r="J20814" s="61">
        <v>-83.55</v>
      </c>
      <c r="K20814">
        <v>29718</v>
      </c>
      <c r="L20814"/>
      <c r="M20814"/>
    </row>
    <row r="20815" spans="1:13">
      <c r="A20815" s="61" t="s">
        <v>40</v>
      </c>
      <c r="B20815" s="61">
        <v>43604</v>
      </c>
      <c r="C20815" s="63" t="s">
        <v>968</v>
      </c>
      <c r="D20815" s="61">
        <v>0</v>
      </c>
      <c r="E20815" s="61" t="s">
        <v>9229</v>
      </c>
      <c r="F20815" s="61" t="s">
        <v>117</v>
      </c>
      <c r="G20815" s="61" t="s">
        <v>9185</v>
      </c>
      <c r="H20815" s="61" t="s">
        <v>967</v>
      </c>
      <c r="I20815" s="61">
        <v>41.65</v>
      </c>
      <c r="J20815" s="61">
        <v>-83.54</v>
      </c>
      <c r="K20815">
        <v>9248</v>
      </c>
      <c r="L20815"/>
      <c r="M20815"/>
    </row>
    <row r="20816" spans="1:13">
      <c r="A20816" s="61" t="s">
        <v>40</v>
      </c>
      <c r="B20816" s="61">
        <v>43608</v>
      </c>
      <c r="C20816" s="63" t="s">
        <v>968</v>
      </c>
      <c r="D20816" s="61">
        <v>0</v>
      </c>
      <c r="E20816" s="61" t="s">
        <v>9229</v>
      </c>
      <c r="F20816" s="61" t="s">
        <v>117</v>
      </c>
      <c r="G20816" s="61" t="s">
        <v>9185</v>
      </c>
      <c r="H20816" s="61" t="s">
        <v>967</v>
      </c>
      <c r="I20816" s="61">
        <v>41.68</v>
      </c>
      <c r="J20816" s="61">
        <v>-83.53</v>
      </c>
      <c r="K20816">
        <v>12948</v>
      </c>
      <c r="L20816"/>
      <c r="M20816"/>
    </row>
    <row r="20817" spans="1:13">
      <c r="A20817" s="61" t="s">
        <v>40</v>
      </c>
      <c r="B20817" s="61">
        <v>43605</v>
      </c>
      <c r="C20817" s="63" t="s">
        <v>968</v>
      </c>
      <c r="D20817" s="61">
        <v>0</v>
      </c>
      <c r="E20817" s="61" t="s">
        <v>9229</v>
      </c>
      <c r="F20817" s="61" t="s">
        <v>117</v>
      </c>
      <c r="G20817" s="61" t="s">
        <v>9185</v>
      </c>
      <c r="H20817" s="61" t="s">
        <v>967</v>
      </c>
      <c r="I20817" s="61">
        <v>41.65</v>
      </c>
      <c r="J20817" s="61">
        <v>-83.51</v>
      </c>
      <c r="K20817">
        <v>25007</v>
      </c>
      <c r="L20817"/>
      <c r="M20817"/>
    </row>
    <row r="20818" spans="1:13">
      <c r="A20818" s="61" t="s">
        <v>40</v>
      </c>
      <c r="B20818" s="61">
        <v>43611</v>
      </c>
      <c r="C20818" s="63" t="s">
        <v>968</v>
      </c>
      <c r="D20818" s="61">
        <v>0</v>
      </c>
      <c r="E20818" s="61" t="s">
        <v>9229</v>
      </c>
      <c r="F20818" s="61" t="s">
        <v>117</v>
      </c>
      <c r="G20818" s="61" t="s">
        <v>9185</v>
      </c>
      <c r="H20818" s="61" t="s">
        <v>967</v>
      </c>
      <c r="I20818" s="61">
        <v>41.71</v>
      </c>
      <c r="J20818" s="61">
        <v>-83.49</v>
      </c>
      <c r="K20818">
        <v>18505</v>
      </c>
      <c r="L20818"/>
      <c r="M20818"/>
    </row>
    <row r="20819" spans="1:13">
      <c r="A20819" s="61" t="s">
        <v>40</v>
      </c>
      <c r="B20819" s="61">
        <v>43964</v>
      </c>
      <c r="C20819" s="63" t="s">
        <v>968</v>
      </c>
      <c r="D20819" s="61">
        <v>0</v>
      </c>
      <c r="E20819" s="61" t="s">
        <v>9291</v>
      </c>
      <c r="F20819" s="61" t="s">
        <v>117</v>
      </c>
      <c r="G20819" s="61" t="s">
        <v>362</v>
      </c>
      <c r="H20819" s="61" t="s">
        <v>967</v>
      </c>
      <c r="I20819" s="61">
        <v>40.46</v>
      </c>
      <c r="J20819" s="61">
        <v>-80.599999999999994</v>
      </c>
      <c r="K20819">
        <v>9098</v>
      </c>
      <c r="L20819"/>
      <c r="M20819"/>
    </row>
    <row r="20820" spans="1:13">
      <c r="A20820" s="61" t="s">
        <v>40</v>
      </c>
      <c r="B20820" s="61">
        <v>45067</v>
      </c>
      <c r="C20820" s="63" t="s">
        <v>968</v>
      </c>
      <c r="D20820" s="61">
        <v>0</v>
      </c>
      <c r="E20820" s="61" t="s">
        <v>562</v>
      </c>
      <c r="F20820" s="61" t="s">
        <v>117</v>
      </c>
      <c r="G20820" s="61" t="s">
        <v>4280</v>
      </c>
      <c r="H20820" s="61" t="s">
        <v>967</v>
      </c>
      <c r="I20820" s="61">
        <v>39.47</v>
      </c>
      <c r="J20820" s="61">
        <v>-84.46</v>
      </c>
      <c r="K20820">
        <v>15004</v>
      </c>
      <c r="L20820"/>
      <c r="M20820"/>
    </row>
    <row r="20821" spans="1:13">
      <c r="A20821" s="61" t="s">
        <v>40</v>
      </c>
      <c r="B20821" s="61">
        <v>45373</v>
      </c>
      <c r="C20821" s="63" t="s">
        <v>968</v>
      </c>
      <c r="D20821" s="61">
        <v>0</v>
      </c>
      <c r="E20821" s="61" t="s">
        <v>1552</v>
      </c>
      <c r="F20821" s="61" t="s">
        <v>117</v>
      </c>
      <c r="G20821" s="61" t="s">
        <v>9475</v>
      </c>
      <c r="H20821" s="61" t="s">
        <v>967</v>
      </c>
      <c r="I20821" s="61">
        <v>40.04</v>
      </c>
      <c r="J20821" s="61">
        <v>-84.21</v>
      </c>
      <c r="K20821">
        <v>36863</v>
      </c>
      <c r="L20821"/>
      <c r="M20821"/>
    </row>
    <row r="20822" spans="1:13">
      <c r="A20822" s="61" t="s">
        <v>40</v>
      </c>
      <c r="B20822" s="61">
        <v>44087</v>
      </c>
      <c r="C20822" s="63" t="s">
        <v>968</v>
      </c>
      <c r="D20822" s="61">
        <v>0</v>
      </c>
      <c r="E20822" s="61" t="s">
        <v>9320</v>
      </c>
      <c r="F20822" s="61" t="s">
        <v>117</v>
      </c>
      <c r="G20822" s="61" t="s">
        <v>9314</v>
      </c>
      <c r="H20822" s="61" t="s">
        <v>967</v>
      </c>
      <c r="I20822" s="61">
        <v>41.32</v>
      </c>
      <c r="J20822" s="61">
        <v>-81.45</v>
      </c>
      <c r="K20822">
        <v>22626</v>
      </c>
      <c r="L20822"/>
      <c r="M20822"/>
    </row>
    <row r="20823" spans="1:13">
      <c r="A20823" s="61" t="s">
        <v>40</v>
      </c>
      <c r="B20823" s="61">
        <v>44683</v>
      </c>
      <c r="C20823" s="63" t="s">
        <v>968</v>
      </c>
      <c r="D20823" s="61">
        <v>0</v>
      </c>
      <c r="E20823" s="61" t="s">
        <v>9406</v>
      </c>
      <c r="F20823" s="61" t="s">
        <v>117</v>
      </c>
      <c r="G20823" s="61" t="s">
        <v>9269</v>
      </c>
      <c r="H20823" s="61" t="s">
        <v>967</v>
      </c>
      <c r="I20823" s="61">
        <v>40.4</v>
      </c>
      <c r="J20823" s="61">
        <v>-81.349999999999994</v>
      </c>
      <c r="K20823">
        <v>8313</v>
      </c>
      <c r="L20823"/>
      <c r="M20823"/>
    </row>
    <row r="20824" spans="1:13">
      <c r="A20824" s="61" t="s">
        <v>40</v>
      </c>
      <c r="B20824" s="61">
        <v>45390</v>
      </c>
      <c r="C20824" s="63" t="s">
        <v>968</v>
      </c>
      <c r="D20824" s="61">
        <v>0</v>
      </c>
      <c r="E20824" s="61" t="s">
        <v>346</v>
      </c>
      <c r="F20824" s="61" t="s">
        <v>117</v>
      </c>
      <c r="G20824" s="61" t="s">
        <v>9468</v>
      </c>
      <c r="H20824" s="61" t="s">
        <v>967</v>
      </c>
      <c r="I20824" s="61">
        <v>40.19</v>
      </c>
      <c r="J20824" s="61">
        <v>-84.79</v>
      </c>
      <c r="K20824">
        <v>3269</v>
      </c>
      <c r="L20824"/>
      <c r="M20824"/>
    </row>
    <row r="20825" spans="1:13">
      <c r="A20825" s="61" t="s">
        <v>40</v>
      </c>
      <c r="B20825" s="61">
        <v>44685</v>
      </c>
      <c r="C20825" s="63" t="s">
        <v>968</v>
      </c>
      <c r="D20825" s="61">
        <v>0</v>
      </c>
      <c r="E20825" s="61" t="s">
        <v>4065</v>
      </c>
      <c r="F20825" s="61" t="s">
        <v>117</v>
      </c>
      <c r="G20825" s="61" t="s">
        <v>9314</v>
      </c>
      <c r="H20825" s="61" t="s">
        <v>967</v>
      </c>
      <c r="I20825" s="61">
        <v>40.97</v>
      </c>
      <c r="J20825" s="61">
        <v>-81.400000000000006</v>
      </c>
      <c r="K20825">
        <v>29008</v>
      </c>
      <c r="L20825"/>
      <c r="M20825"/>
    </row>
    <row r="20826" spans="1:13">
      <c r="A20826" s="61" t="s">
        <v>40</v>
      </c>
      <c r="B20826" s="61">
        <v>43351</v>
      </c>
      <c r="C20826" s="63" t="s">
        <v>968</v>
      </c>
      <c r="D20826" s="61">
        <v>0</v>
      </c>
      <c r="E20826" s="61" t="s">
        <v>9176</v>
      </c>
      <c r="F20826" s="61" t="s">
        <v>117</v>
      </c>
      <c r="G20826" s="61" t="s">
        <v>9165</v>
      </c>
      <c r="H20826" s="61" t="s">
        <v>967</v>
      </c>
      <c r="I20826" s="61">
        <v>40.83</v>
      </c>
      <c r="J20826" s="61">
        <v>-83.28</v>
      </c>
      <c r="K20826">
        <v>10144</v>
      </c>
      <c r="L20826"/>
      <c r="M20826"/>
    </row>
    <row r="20827" spans="1:13">
      <c r="A20827" s="61" t="s">
        <v>40</v>
      </c>
      <c r="B20827" s="61">
        <v>43078</v>
      </c>
      <c r="C20827" s="63" t="s">
        <v>968</v>
      </c>
      <c r="D20827" s="61">
        <v>0</v>
      </c>
      <c r="E20827" s="61" t="s">
        <v>5426</v>
      </c>
      <c r="F20827" s="61" t="s">
        <v>117</v>
      </c>
      <c r="G20827" s="61" t="s">
        <v>9125</v>
      </c>
      <c r="H20827" s="61" t="s">
        <v>967</v>
      </c>
      <c r="I20827" s="61">
        <v>40.1</v>
      </c>
      <c r="J20827" s="61">
        <v>-83.75</v>
      </c>
      <c r="K20827">
        <v>20067</v>
      </c>
      <c r="L20827"/>
      <c r="M20827"/>
    </row>
    <row r="20828" spans="1:13">
      <c r="A20828" s="61" t="s">
        <v>40</v>
      </c>
      <c r="B20828" s="61">
        <v>43080</v>
      </c>
      <c r="C20828" s="63" t="s">
        <v>968</v>
      </c>
      <c r="D20828" s="61">
        <v>0</v>
      </c>
      <c r="E20828" s="61" t="s">
        <v>3571</v>
      </c>
      <c r="F20828" s="61" t="s">
        <v>117</v>
      </c>
      <c r="G20828" s="61" t="s">
        <v>9119</v>
      </c>
      <c r="H20828" s="61" t="s">
        <v>967</v>
      </c>
      <c r="I20828" s="61">
        <v>40.229999999999997</v>
      </c>
      <c r="J20828" s="61">
        <v>-82.44</v>
      </c>
      <c r="K20828">
        <v>5321</v>
      </c>
      <c r="L20828"/>
      <c r="M20828"/>
    </row>
    <row r="20829" spans="1:13">
      <c r="A20829" s="61" t="s">
        <v>40</v>
      </c>
      <c r="B20829" s="61">
        <v>44280</v>
      </c>
      <c r="C20829" s="63" t="s">
        <v>968</v>
      </c>
      <c r="D20829" s="61">
        <v>0</v>
      </c>
      <c r="E20829" s="61" t="s">
        <v>9354</v>
      </c>
      <c r="F20829" s="61" t="s">
        <v>117</v>
      </c>
      <c r="G20829" s="61" t="s">
        <v>9341</v>
      </c>
      <c r="H20829" s="61" t="s">
        <v>967</v>
      </c>
      <c r="I20829" s="61">
        <v>41.23</v>
      </c>
      <c r="J20829" s="61">
        <v>-81.92</v>
      </c>
      <c r="K20829">
        <v>5343</v>
      </c>
      <c r="L20829"/>
      <c r="M20829"/>
    </row>
    <row r="20830" spans="1:13">
      <c r="A20830" s="61" t="s">
        <v>40</v>
      </c>
      <c r="B20830" s="61">
        <v>45889</v>
      </c>
      <c r="C20830" s="63" t="s">
        <v>968</v>
      </c>
      <c r="D20830" s="61">
        <v>0</v>
      </c>
      <c r="E20830" s="61" t="s">
        <v>1906</v>
      </c>
      <c r="F20830" s="61" t="s">
        <v>117</v>
      </c>
      <c r="G20830" s="61" t="s">
        <v>694</v>
      </c>
      <c r="H20830" s="61" t="s">
        <v>967</v>
      </c>
      <c r="I20830" s="61">
        <v>41.15</v>
      </c>
      <c r="J20830" s="61">
        <v>-83.64</v>
      </c>
      <c r="K20830">
        <v>1481</v>
      </c>
      <c r="L20830"/>
      <c r="M20830"/>
    </row>
    <row r="20831" spans="1:13">
      <c r="A20831" s="61" t="s">
        <v>40</v>
      </c>
      <c r="B20831" s="61">
        <v>45891</v>
      </c>
      <c r="C20831" s="63" t="s">
        <v>968</v>
      </c>
      <c r="D20831" s="61">
        <v>0</v>
      </c>
      <c r="E20831" s="61" t="s">
        <v>9591</v>
      </c>
      <c r="F20831" s="61" t="s">
        <v>117</v>
      </c>
      <c r="G20831" s="61" t="s">
        <v>9563</v>
      </c>
      <c r="H20831" s="61" t="s">
        <v>967</v>
      </c>
      <c r="I20831" s="61">
        <v>40.86</v>
      </c>
      <c r="J20831" s="61">
        <v>-84.58</v>
      </c>
      <c r="K20831">
        <v>15633</v>
      </c>
      <c r="L20831"/>
      <c r="M20831"/>
    </row>
    <row r="20832" spans="1:13">
      <c r="A20832" s="61" t="s">
        <v>40</v>
      </c>
      <c r="B20832" s="61">
        <v>45377</v>
      </c>
      <c r="C20832" s="63" t="s">
        <v>968</v>
      </c>
      <c r="D20832" s="61">
        <v>0</v>
      </c>
      <c r="E20832" s="61" t="s">
        <v>9491</v>
      </c>
      <c r="F20832" s="61" t="s">
        <v>117</v>
      </c>
      <c r="G20832" s="61" t="s">
        <v>358</v>
      </c>
      <c r="H20832" s="61" t="s">
        <v>967</v>
      </c>
      <c r="I20832" s="61">
        <v>39.869999999999997</v>
      </c>
      <c r="J20832" s="61">
        <v>-84.19</v>
      </c>
      <c r="K20832">
        <v>15070</v>
      </c>
      <c r="L20832"/>
      <c r="M20832"/>
    </row>
    <row r="20833" spans="1:13">
      <c r="A20833" s="61" t="s">
        <v>40</v>
      </c>
      <c r="B20833" s="61">
        <v>45890</v>
      </c>
      <c r="C20833" s="63" t="s">
        <v>968</v>
      </c>
      <c r="D20833" s="61">
        <v>0</v>
      </c>
      <c r="E20833" s="61" t="s">
        <v>9590</v>
      </c>
      <c r="F20833" s="61" t="s">
        <v>117</v>
      </c>
      <c r="G20833" s="61" t="s">
        <v>694</v>
      </c>
      <c r="H20833" s="61" t="s">
        <v>967</v>
      </c>
      <c r="I20833" s="61">
        <v>40.97</v>
      </c>
      <c r="J20833" s="61">
        <v>-83.48</v>
      </c>
      <c r="K20833">
        <v>653</v>
      </c>
      <c r="L20833"/>
      <c r="M20833"/>
    </row>
    <row r="20834" spans="1:13">
      <c r="A20834" s="61" t="s">
        <v>40</v>
      </c>
      <c r="B20834" s="61">
        <v>45894</v>
      </c>
      <c r="C20834" s="63" t="s">
        <v>968</v>
      </c>
      <c r="D20834" s="61">
        <v>0</v>
      </c>
      <c r="E20834" s="61" t="s">
        <v>9592</v>
      </c>
      <c r="F20834" s="61" t="s">
        <v>117</v>
      </c>
      <c r="G20834" s="61" t="s">
        <v>9563</v>
      </c>
      <c r="H20834" s="61" t="s">
        <v>967</v>
      </c>
      <c r="I20834" s="61">
        <v>40.78</v>
      </c>
      <c r="J20834" s="61">
        <v>-84.45</v>
      </c>
      <c r="K20834">
        <v>649</v>
      </c>
      <c r="L20834"/>
      <c r="M20834"/>
    </row>
    <row r="20835" spans="1:13">
      <c r="A20835" s="61" t="s">
        <v>40</v>
      </c>
      <c r="B20835" s="61">
        <v>44089</v>
      </c>
      <c r="C20835" s="63" t="s">
        <v>968</v>
      </c>
      <c r="D20835" s="61">
        <v>0</v>
      </c>
      <c r="E20835" s="61" t="s">
        <v>9321</v>
      </c>
      <c r="F20835" s="61" t="s">
        <v>117</v>
      </c>
      <c r="G20835" s="61" t="s">
        <v>3694</v>
      </c>
      <c r="H20835" s="61" t="s">
        <v>967</v>
      </c>
      <c r="I20835" s="61">
        <v>41.41</v>
      </c>
      <c r="J20835" s="61">
        <v>-82.31</v>
      </c>
      <c r="K20835">
        <v>15899</v>
      </c>
      <c r="L20835"/>
      <c r="M20835"/>
    </row>
    <row r="20836" spans="1:13">
      <c r="A20836" s="61" t="s">
        <v>40</v>
      </c>
      <c r="B20836" s="61">
        <v>45380</v>
      </c>
      <c r="C20836" s="63" t="s">
        <v>968</v>
      </c>
      <c r="D20836" s="61">
        <v>0</v>
      </c>
      <c r="E20836" s="61" t="s">
        <v>2232</v>
      </c>
      <c r="F20836" s="61" t="s">
        <v>117</v>
      </c>
      <c r="G20836" s="61" t="s">
        <v>9468</v>
      </c>
      <c r="H20836" s="61" t="s">
        <v>967</v>
      </c>
      <c r="I20836" s="61">
        <v>40.22</v>
      </c>
      <c r="J20836" s="61">
        <v>-84.48</v>
      </c>
      <c r="K20836">
        <v>5573</v>
      </c>
      <c r="L20836"/>
      <c r="M20836"/>
    </row>
    <row r="20837" spans="1:13">
      <c r="A20837" s="61" t="s">
        <v>40</v>
      </c>
      <c r="B20837" s="61">
        <v>43464</v>
      </c>
      <c r="C20837" s="63" t="s">
        <v>968</v>
      </c>
      <c r="D20837" s="61">
        <v>0</v>
      </c>
      <c r="E20837" s="61" t="s">
        <v>9200</v>
      </c>
      <c r="F20837" s="61" t="s">
        <v>117</v>
      </c>
      <c r="G20837" s="61" t="s">
        <v>9181</v>
      </c>
      <c r="H20837" s="61" t="s">
        <v>967</v>
      </c>
      <c r="I20837" s="61">
        <v>41.38</v>
      </c>
      <c r="J20837" s="61">
        <v>-82.89</v>
      </c>
      <c r="K20837">
        <v>1336</v>
      </c>
      <c r="L20837"/>
      <c r="M20837"/>
    </row>
    <row r="20838" spans="1:13">
      <c r="A20838" s="61" t="s">
        <v>40</v>
      </c>
      <c r="B20838" s="61">
        <v>44473</v>
      </c>
      <c r="C20838" s="63" t="s">
        <v>968</v>
      </c>
      <c r="D20838" s="61">
        <v>0</v>
      </c>
      <c r="E20838" s="61" t="s">
        <v>701</v>
      </c>
      <c r="F20838" s="61" t="s">
        <v>117</v>
      </c>
      <c r="G20838" s="61" t="s">
        <v>9359</v>
      </c>
      <c r="H20838" s="61" t="s">
        <v>967</v>
      </c>
      <c r="I20838" s="61">
        <v>41.25</v>
      </c>
      <c r="J20838" s="61">
        <v>-80.67</v>
      </c>
      <c r="K20838">
        <v>3719</v>
      </c>
      <c r="L20838"/>
      <c r="M20838"/>
    </row>
    <row r="20839" spans="1:13">
      <c r="A20839" s="61" t="s">
        <v>40</v>
      </c>
      <c r="B20839" s="61">
        <v>45784</v>
      </c>
      <c r="C20839" s="63" t="s">
        <v>968</v>
      </c>
      <c r="D20839" s="61">
        <v>0</v>
      </c>
      <c r="E20839" s="61" t="s">
        <v>7752</v>
      </c>
      <c r="F20839" s="61" t="s">
        <v>117</v>
      </c>
      <c r="G20839" s="61" t="s">
        <v>625</v>
      </c>
      <c r="H20839" s="61" t="s">
        <v>967</v>
      </c>
      <c r="I20839" s="61">
        <v>39.39</v>
      </c>
      <c r="J20839" s="61">
        <v>-81.680000000000007</v>
      </c>
      <c r="K20839">
        <v>3313</v>
      </c>
      <c r="L20839"/>
      <c r="M20839"/>
    </row>
    <row r="20840" spans="1:13">
      <c r="A20840" s="61" t="s">
        <v>40</v>
      </c>
      <c r="B20840" s="61">
        <v>45686</v>
      </c>
      <c r="C20840" s="63" t="s">
        <v>968</v>
      </c>
      <c r="D20840" s="61">
        <v>0</v>
      </c>
      <c r="E20840" s="61" t="s">
        <v>5896</v>
      </c>
      <c r="F20840" s="61" t="s">
        <v>117</v>
      </c>
      <c r="G20840" s="61" t="s">
        <v>9501</v>
      </c>
      <c r="H20840" s="61" t="s">
        <v>967</v>
      </c>
      <c r="I20840" s="61">
        <v>38.97</v>
      </c>
      <c r="J20840" s="61">
        <v>-82.34</v>
      </c>
      <c r="K20840">
        <v>3379</v>
      </c>
      <c r="L20840"/>
      <c r="M20840"/>
    </row>
    <row r="20841" spans="1:13">
      <c r="A20841" s="61" t="s">
        <v>40</v>
      </c>
      <c r="B20841" s="61">
        <v>44281</v>
      </c>
      <c r="C20841" s="63" t="s">
        <v>968</v>
      </c>
      <c r="D20841" s="61">
        <v>0</v>
      </c>
      <c r="E20841" s="61" t="s">
        <v>3822</v>
      </c>
      <c r="F20841" s="61" t="s">
        <v>117</v>
      </c>
      <c r="G20841" s="61" t="s">
        <v>9341</v>
      </c>
      <c r="H20841" s="61" t="s">
        <v>967</v>
      </c>
      <c r="I20841" s="61">
        <v>41.02</v>
      </c>
      <c r="J20841" s="61">
        <v>-81.73</v>
      </c>
      <c r="K20841">
        <v>33241</v>
      </c>
      <c r="L20841"/>
      <c r="M20841"/>
    </row>
    <row r="20842" spans="1:13">
      <c r="A20842" s="61" t="s">
        <v>40</v>
      </c>
      <c r="B20842" s="61">
        <v>44889</v>
      </c>
      <c r="C20842" s="63" t="s">
        <v>968</v>
      </c>
      <c r="D20842" s="61">
        <v>0</v>
      </c>
      <c r="E20842" s="61" t="s">
        <v>9435</v>
      </c>
      <c r="F20842" s="61" t="s">
        <v>117</v>
      </c>
      <c r="G20842" s="61" t="s">
        <v>9414</v>
      </c>
      <c r="H20842" s="61" t="s">
        <v>967</v>
      </c>
      <c r="I20842" s="61">
        <v>41.25</v>
      </c>
      <c r="J20842" s="61">
        <v>-82.4</v>
      </c>
      <c r="K20842">
        <v>6702</v>
      </c>
      <c r="L20842"/>
      <c r="M20842"/>
    </row>
    <row r="20843" spans="1:13">
      <c r="A20843" s="61" t="s">
        <v>40</v>
      </c>
      <c r="B20843" s="61">
        <v>43465</v>
      </c>
      <c r="C20843" s="63" t="s">
        <v>968</v>
      </c>
      <c r="D20843" s="61">
        <v>0</v>
      </c>
      <c r="E20843" s="61" t="s">
        <v>9201</v>
      </c>
      <c r="F20843" s="61" t="s">
        <v>117</v>
      </c>
      <c r="G20843" s="61" t="s">
        <v>6381</v>
      </c>
      <c r="H20843" s="61" t="s">
        <v>967</v>
      </c>
      <c r="I20843" s="61">
        <v>41.58</v>
      </c>
      <c r="J20843" s="61">
        <v>-83.48</v>
      </c>
      <c r="K20843">
        <v>5599</v>
      </c>
      <c r="L20843"/>
      <c r="M20843"/>
    </row>
    <row r="20844" spans="1:13">
      <c r="A20844" s="61" t="s">
        <v>40</v>
      </c>
      <c r="B20844" s="61">
        <v>43356</v>
      </c>
      <c r="C20844" s="63" t="s">
        <v>968</v>
      </c>
      <c r="D20844" s="61">
        <v>0</v>
      </c>
      <c r="E20844" s="61" t="s">
        <v>7480</v>
      </c>
      <c r="F20844" s="61" t="s">
        <v>117</v>
      </c>
      <c r="G20844" s="61" t="s">
        <v>670</v>
      </c>
      <c r="H20844" s="61" t="s">
        <v>967</v>
      </c>
      <c r="I20844" s="61">
        <v>40.46</v>
      </c>
      <c r="J20844" s="61">
        <v>-83.08</v>
      </c>
      <c r="K20844">
        <v>1161</v>
      </c>
      <c r="L20844"/>
      <c r="M20844"/>
    </row>
    <row r="20845" spans="1:13">
      <c r="A20845" s="61" t="s">
        <v>40</v>
      </c>
      <c r="B20845" s="61">
        <v>43843</v>
      </c>
      <c r="C20845" s="63" t="s">
        <v>968</v>
      </c>
      <c r="D20845" s="61">
        <v>0</v>
      </c>
      <c r="E20845" s="61" t="s">
        <v>9271</v>
      </c>
      <c r="F20845" s="61" t="s">
        <v>117</v>
      </c>
      <c r="G20845" s="61" t="s">
        <v>9123</v>
      </c>
      <c r="H20845" s="61" t="s">
        <v>967</v>
      </c>
      <c r="I20845" s="61">
        <v>40.35</v>
      </c>
      <c r="J20845" s="61">
        <v>-82.18</v>
      </c>
      <c r="K20845">
        <v>1449</v>
      </c>
      <c r="L20845"/>
      <c r="M20845"/>
    </row>
    <row r="20846" spans="1:13">
      <c r="A20846" s="61" t="s">
        <v>40</v>
      </c>
      <c r="B20846" s="61">
        <v>45895</v>
      </c>
      <c r="C20846" s="63" t="s">
        <v>968</v>
      </c>
      <c r="D20846" s="61">
        <v>0</v>
      </c>
      <c r="E20846" s="61" t="s">
        <v>9558</v>
      </c>
      <c r="F20846" s="61" t="s">
        <v>117</v>
      </c>
      <c r="G20846" s="61" t="s">
        <v>9559</v>
      </c>
      <c r="H20846" s="61" t="s">
        <v>967</v>
      </c>
      <c r="I20846" s="61">
        <v>40.57</v>
      </c>
      <c r="J20846" s="61">
        <v>-84.19</v>
      </c>
      <c r="K20846">
        <v>17974</v>
      </c>
      <c r="L20846"/>
      <c r="M20846"/>
    </row>
    <row r="20847" spans="1:13">
      <c r="A20847" s="61" t="s">
        <v>40</v>
      </c>
      <c r="B20847" s="61">
        <v>44481</v>
      </c>
      <c r="C20847" s="63" t="s">
        <v>968</v>
      </c>
      <c r="D20847" s="61">
        <v>0</v>
      </c>
      <c r="E20847" s="61" t="s">
        <v>1027</v>
      </c>
      <c r="F20847" s="61" t="s">
        <v>117</v>
      </c>
      <c r="G20847" s="61" t="s">
        <v>9359</v>
      </c>
      <c r="H20847" s="61" t="s">
        <v>967</v>
      </c>
      <c r="I20847" s="61">
        <v>41.18</v>
      </c>
      <c r="J20847" s="61">
        <v>-80.900000000000006</v>
      </c>
      <c r="K20847">
        <v>10258</v>
      </c>
      <c r="L20847"/>
      <c r="M20847"/>
    </row>
    <row r="20848" spans="1:13">
      <c r="A20848" s="61" t="s">
        <v>40</v>
      </c>
      <c r="B20848" s="61">
        <v>44485</v>
      </c>
      <c r="C20848" s="63" t="s">
        <v>968</v>
      </c>
      <c r="D20848" s="61">
        <v>0</v>
      </c>
      <c r="E20848" s="61" t="s">
        <v>1027</v>
      </c>
      <c r="F20848" s="61" t="s">
        <v>117</v>
      </c>
      <c r="G20848" s="61" t="s">
        <v>9359</v>
      </c>
      <c r="H20848" s="61" t="s">
        <v>967</v>
      </c>
      <c r="I20848" s="61">
        <v>41.24</v>
      </c>
      <c r="J20848" s="61">
        <v>-80.849999999999994</v>
      </c>
      <c r="K20848">
        <v>15172</v>
      </c>
      <c r="L20848"/>
      <c r="M20848"/>
    </row>
    <row r="20849" spans="1:13">
      <c r="A20849" s="61" t="s">
        <v>40</v>
      </c>
      <c r="B20849" s="61">
        <v>44483</v>
      </c>
      <c r="C20849" s="63" t="s">
        <v>968</v>
      </c>
      <c r="D20849" s="61">
        <v>0</v>
      </c>
      <c r="E20849" s="61" t="s">
        <v>1027</v>
      </c>
      <c r="F20849" s="61" t="s">
        <v>117</v>
      </c>
      <c r="G20849" s="61" t="s">
        <v>9359</v>
      </c>
      <c r="H20849" s="61" t="s">
        <v>967</v>
      </c>
      <c r="I20849" s="61">
        <v>41.23</v>
      </c>
      <c r="J20849" s="61">
        <v>-80.81</v>
      </c>
      <c r="K20849">
        <v>24840</v>
      </c>
      <c r="L20849"/>
      <c r="M20849"/>
    </row>
    <row r="20850" spans="1:13">
      <c r="A20850" s="61" t="s">
        <v>40</v>
      </c>
      <c r="B20850" s="61">
        <v>44484</v>
      </c>
      <c r="C20850" s="63" t="s">
        <v>968</v>
      </c>
      <c r="D20850" s="61">
        <v>0</v>
      </c>
      <c r="E20850" s="61" t="s">
        <v>1027</v>
      </c>
      <c r="F20850" s="61" t="s">
        <v>117</v>
      </c>
      <c r="G20850" s="61" t="s">
        <v>9359</v>
      </c>
      <c r="H20850" s="61" t="s">
        <v>967</v>
      </c>
      <c r="I20850" s="61">
        <v>41.24</v>
      </c>
      <c r="J20850" s="61">
        <v>-80.75</v>
      </c>
      <c r="K20850">
        <v>22290</v>
      </c>
      <c r="L20850"/>
      <c r="M20850"/>
    </row>
    <row r="20851" spans="1:13">
      <c r="A20851" s="61" t="s">
        <v>40</v>
      </c>
      <c r="B20851" s="61">
        <v>43844</v>
      </c>
      <c r="C20851" s="63" t="s">
        <v>968</v>
      </c>
      <c r="D20851" s="61">
        <v>0</v>
      </c>
      <c r="E20851" s="61" t="s">
        <v>3843</v>
      </c>
      <c r="F20851" s="61" t="s">
        <v>117</v>
      </c>
      <c r="G20851" s="61" t="s">
        <v>9123</v>
      </c>
      <c r="H20851" s="61" t="s">
        <v>967</v>
      </c>
      <c r="I20851" s="61">
        <v>40.33</v>
      </c>
      <c r="J20851" s="61">
        <v>-82</v>
      </c>
      <c r="K20851">
        <v>3778</v>
      </c>
      <c r="L20851"/>
      <c r="M20851"/>
    </row>
    <row r="20852" spans="1:13">
      <c r="A20852" s="61" t="s">
        <v>40</v>
      </c>
      <c r="B20852" s="61">
        <v>43160</v>
      </c>
      <c r="C20852" s="63" t="s">
        <v>968</v>
      </c>
      <c r="D20852" s="61">
        <v>0</v>
      </c>
      <c r="E20852" s="61" t="s">
        <v>9159</v>
      </c>
      <c r="F20852" s="61" t="s">
        <v>117</v>
      </c>
      <c r="G20852" s="61" t="s">
        <v>290</v>
      </c>
      <c r="H20852" s="61" t="s">
        <v>967</v>
      </c>
      <c r="I20852" s="61">
        <v>39.53</v>
      </c>
      <c r="J20852" s="61">
        <v>-83.43</v>
      </c>
      <c r="K20852">
        <v>22117</v>
      </c>
      <c r="L20852"/>
      <c r="M20852"/>
    </row>
    <row r="20853" spans="1:13">
      <c r="A20853" s="61" t="s">
        <v>40</v>
      </c>
      <c r="B20853" s="61">
        <v>44490</v>
      </c>
      <c r="C20853" s="63" t="s">
        <v>968</v>
      </c>
      <c r="D20853" s="61">
        <v>0</v>
      </c>
      <c r="E20853" s="61" t="s">
        <v>2847</v>
      </c>
      <c r="F20853" s="61" t="s">
        <v>117</v>
      </c>
      <c r="G20853" s="61" t="s">
        <v>9279</v>
      </c>
      <c r="H20853" s="61" t="s">
        <v>967</v>
      </c>
      <c r="I20853" s="61">
        <v>40.9</v>
      </c>
      <c r="J20853" s="61">
        <v>-80.77</v>
      </c>
      <c r="K20853">
        <v>721</v>
      </c>
      <c r="L20853"/>
      <c r="M20853"/>
    </row>
    <row r="20854" spans="1:13">
      <c r="A20854" s="61" t="s">
        <v>40</v>
      </c>
      <c r="B20854" s="61">
        <v>45786</v>
      </c>
      <c r="C20854" s="63" t="s">
        <v>968</v>
      </c>
      <c r="D20854" s="61">
        <v>0</v>
      </c>
      <c r="E20854" s="61" t="s">
        <v>1702</v>
      </c>
      <c r="F20854" s="61" t="s">
        <v>117</v>
      </c>
      <c r="G20854" s="61" t="s">
        <v>625</v>
      </c>
      <c r="H20854" s="61" t="s">
        <v>967</v>
      </c>
      <c r="I20854" s="61">
        <v>39.51</v>
      </c>
      <c r="J20854" s="61">
        <v>-81.66</v>
      </c>
      <c r="K20854">
        <v>3160</v>
      </c>
      <c r="L20854"/>
      <c r="M20854"/>
    </row>
    <row r="20855" spans="1:13">
      <c r="A20855" s="61" t="s">
        <v>40</v>
      </c>
      <c r="B20855" s="61">
        <v>45688</v>
      </c>
      <c r="C20855" s="63" t="s">
        <v>968</v>
      </c>
      <c r="D20855" s="61">
        <v>0</v>
      </c>
      <c r="E20855" s="61" t="s">
        <v>3482</v>
      </c>
      <c r="F20855" s="61" t="s">
        <v>117</v>
      </c>
      <c r="G20855" s="61" t="s">
        <v>4307</v>
      </c>
      <c r="H20855" s="61" t="s">
        <v>967</v>
      </c>
      <c r="I20855" s="61">
        <v>38.729999999999997</v>
      </c>
      <c r="J20855" s="61">
        <v>-82.53</v>
      </c>
      <c r="K20855">
        <v>403</v>
      </c>
      <c r="L20855"/>
      <c r="M20855"/>
    </row>
    <row r="20856" spans="1:13">
      <c r="A20856" s="61" t="s">
        <v>40</v>
      </c>
      <c r="B20856" s="61">
        <v>43566</v>
      </c>
      <c r="C20856" s="63" t="s">
        <v>968</v>
      </c>
      <c r="D20856" s="61">
        <v>0</v>
      </c>
      <c r="E20856" s="61" t="s">
        <v>1921</v>
      </c>
      <c r="F20856" s="61" t="s">
        <v>117</v>
      </c>
      <c r="G20856" s="61" t="s">
        <v>9185</v>
      </c>
      <c r="H20856" s="61" t="s">
        <v>967</v>
      </c>
      <c r="I20856" s="61">
        <v>41.49</v>
      </c>
      <c r="J20856" s="61">
        <v>-83.73</v>
      </c>
      <c r="K20856">
        <v>8371</v>
      </c>
      <c r="L20856"/>
      <c r="M20856"/>
    </row>
    <row r="20857" spans="1:13">
      <c r="A20857" s="61" t="s">
        <v>40</v>
      </c>
      <c r="B20857" s="61">
        <v>43567</v>
      </c>
      <c r="C20857" s="63" t="s">
        <v>968</v>
      </c>
      <c r="D20857" s="61">
        <v>0</v>
      </c>
      <c r="E20857" s="61" t="s">
        <v>9227</v>
      </c>
      <c r="F20857" s="61" t="s">
        <v>117</v>
      </c>
      <c r="G20857" s="61" t="s">
        <v>185</v>
      </c>
      <c r="H20857" s="61" t="s">
        <v>967</v>
      </c>
      <c r="I20857" s="61">
        <v>41.55</v>
      </c>
      <c r="J20857" s="61">
        <v>-84.14</v>
      </c>
      <c r="K20857">
        <v>13240</v>
      </c>
      <c r="L20857"/>
      <c r="M20857"/>
    </row>
    <row r="20858" spans="1:13">
      <c r="A20858" s="61" t="s">
        <v>40</v>
      </c>
      <c r="B20858" s="61">
        <v>45690</v>
      </c>
      <c r="C20858" s="63" t="s">
        <v>968</v>
      </c>
      <c r="D20858" s="61">
        <v>0</v>
      </c>
      <c r="E20858" s="61" t="s">
        <v>783</v>
      </c>
      <c r="F20858" s="61" t="s">
        <v>117</v>
      </c>
      <c r="G20858" s="61" t="s">
        <v>292</v>
      </c>
      <c r="H20858" s="61" t="s">
        <v>967</v>
      </c>
      <c r="I20858" s="61">
        <v>39.119999999999997</v>
      </c>
      <c r="J20858" s="61">
        <v>-82.98</v>
      </c>
      <c r="K20858">
        <v>13527</v>
      </c>
      <c r="L20858"/>
      <c r="M20858"/>
    </row>
    <row r="20859" spans="1:13">
      <c r="A20859" s="61" t="s">
        <v>40</v>
      </c>
      <c r="B20859" s="61">
        <v>43466</v>
      </c>
      <c r="C20859" s="63" t="s">
        <v>968</v>
      </c>
      <c r="D20859" s="61">
        <v>0</v>
      </c>
      <c r="E20859" s="61" t="s">
        <v>1742</v>
      </c>
      <c r="F20859" s="61" t="s">
        <v>117</v>
      </c>
      <c r="G20859" s="61" t="s">
        <v>6381</v>
      </c>
      <c r="H20859" s="61" t="s">
        <v>967</v>
      </c>
      <c r="I20859" s="61">
        <v>41.3</v>
      </c>
      <c r="J20859" s="61">
        <v>-83.47</v>
      </c>
      <c r="K20859">
        <v>2141</v>
      </c>
      <c r="L20859"/>
      <c r="M20859"/>
    </row>
    <row r="20860" spans="1:13">
      <c r="A20860" s="61" t="s">
        <v>40</v>
      </c>
      <c r="B20860" s="61">
        <v>44688</v>
      </c>
      <c r="C20860" s="63" t="s">
        <v>968</v>
      </c>
      <c r="D20860" s="61">
        <v>0</v>
      </c>
      <c r="E20860" s="61" t="s">
        <v>4060</v>
      </c>
      <c r="F20860" s="61" t="s">
        <v>117</v>
      </c>
      <c r="G20860" s="61" t="s">
        <v>9385</v>
      </c>
      <c r="H20860" s="61" t="s">
        <v>967</v>
      </c>
      <c r="I20860" s="61">
        <v>40.659999999999997</v>
      </c>
      <c r="J20860" s="61">
        <v>-81.25</v>
      </c>
      <c r="K20860">
        <v>2958</v>
      </c>
      <c r="L20860"/>
      <c r="M20860"/>
    </row>
    <row r="20861" spans="1:13">
      <c r="A20861" s="61" t="s">
        <v>40</v>
      </c>
      <c r="B20861" s="61">
        <v>45896</v>
      </c>
      <c r="C20861" s="63" t="s">
        <v>968</v>
      </c>
      <c r="D20861" s="61">
        <v>0</v>
      </c>
      <c r="E20861" s="61" t="s">
        <v>9593</v>
      </c>
      <c r="F20861" s="61" t="s">
        <v>117</v>
      </c>
      <c r="G20861" s="61" t="s">
        <v>9559</v>
      </c>
      <c r="H20861" s="61" t="s">
        <v>967</v>
      </c>
      <c r="I20861" s="61">
        <v>40.6</v>
      </c>
      <c r="J20861" s="61">
        <v>-83.97</v>
      </c>
      <c r="K20861">
        <v>1990</v>
      </c>
      <c r="L20861"/>
      <c r="M20861"/>
    </row>
    <row r="20862" spans="1:13">
      <c r="A20862" s="61" t="s">
        <v>40</v>
      </c>
      <c r="B20862" s="61">
        <v>45068</v>
      </c>
      <c r="C20862" s="63" t="s">
        <v>968</v>
      </c>
      <c r="D20862" s="61">
        <v>0</v>
      </c>
      <c r="E20862" s="61" t="s">
        <v>784</v>
      </c>
      <c r="F20862" s="61" t="s">
        <v>117</v>
      </c>
      <c r="G20862" s="61" t="s">
        <v>572</v>
      </c>
      <c r="H20862" s="61" t="s">
        <v>967</v>
      </c>
      <c r="I20862" s="61">
        <v>39.53</v>
      </c>
      <c r="J20862" s="61">
        <v>-84.08</v>
      </c>
      <c r="K20862">
        <v>11911</v>
      </c>
      <c r="L20862"/>
      <c r="M20862"/>
    </row>
    <row r="20863" spans="1:13">
      <c r="A20863" s="61" t="s">
        <v>40</v>
      </c>
      <c r="B20863" s="61">
        <v>44090</v>
      </c>
      <c r="C20863" s="63" t="s">
        <v>968</v>
      </c>
      <c r="D20863" s="61">
        <v>0</v>
      </c>
      <c r="E20863" s="61" t="s">
        <v>7546</v>
      </c>
      <c r="F20863" s="61" t="s">
        <v>117</v>
      </c>
      <c r="G20863" s="61" t="s">
        <v>9294</v>
      </c>
      <c r="H20863" s="61" t="s">
        <v>967</v>
      </c>
      <c r="I20863" s="61">
        <v>41.16</v>
      </c>
      <c r="J20863" s="61">
        <v>-82.22</v>
      </c>
      <c r="K20863">
        <v>11085</v>
      </c>
      <c r="L20863"/>
      <c r="M20863"/>
    </row>
    <row r="20864" spans="1:13">
      <c r="A20864" s="61" t="s">
        <v>40</v>
      </c>
      <c r="B20864" s="61">
        <v>45692</v>
      </c>
      <c r="C20864" s="63" t="s">
        <v>968</v>
      </c>
      <c r="D20864" s="61">
        <v>0</v>
      </c>
      <c r="E20864" s="61" t="s">
        <v>9532</v>
      </c>
      <c r="F20864" s="61" t="s">
        <v>117</v>
      </c>
      <c r="G20864" s="61" t="s">
        <v>425</v>
      </c>
      <c r="H20864" s="61" t="s">
        <v>967</v>
      </c>
      <c r="I20864" s="61">
        <v>39.11</v>
      </c>
      <c r="J20864" s="61">
        <v>-82.53</v>
      </c>
      <c r="K20864">
        <v>8460</v>
      </c>
      <c r="L20864"/>
      <c r="M20864"/>
    </row>
    <row r="20865" spans="1:13">
      <c r="A20865" s="61" t="s">
        <v>40</v>
      </c>
      <c r="B20865" s="61">
        <v>43968</v>
      </c>
      <c r="C20865" s="63" t="s">
        <v>968</v>
      </c>
      <c r="D20865" s="61">
        <v>0</v>
      </c>
      <c r="E20865" s="61" t="s">
        <v>3944</v>
      </c>
      <c r="F20865" s="61" t="s">
        <v>117</v>
      </c>
      <c r="G20865" s="61" t="s">
        <v>9279</v>
      </c>
      <c r="H20865" s="61" t="s">
        <v>967</v>
      </c>
      <c r="I20865" s="61">
        <v>40.6</v>
      </c>
      <c r="J20865" s="61">
        <v>-80.650000000000006</v>
      </c>
      <c r="K20865">
        <v>6546</v>
      </c>
      <c r="L20865"/>
      <c r="M20865"/>
    </row>
    <row r="20866" spans="1:13">
      <c r="A20866" s="61" t="s">
        <v>40</v>
      </c>
      <c r="B20866" s="61">
        <v>45381</v>
      </c>
      <c r="C20866" s="63" t="s">
        <v>968</v>
      </c>
      <c r="D20866" s="61">
        <v>0</v>
      </c>
      <c r="E20866" s="61" t="s">
        <v>9492</v>
      </c>
      <c r="F20866" s="61" t="s">
        <v>117</v>
      </c>
      <c r="G20866" s="61" t="s">
        <v>9438</v>
      </c>
      <c r="H20866" s="61" t="s">
        <v>967</v>
      </c>
      <c r="I20866" s="61">
        <v>39.74</v>
      </c>
      <c r="J20866" s="61">
        <v>-84.53</v>
      </c>
      <c r="K20866">
        <v>5424</v>
      </c>
      <c r="L20866"/>
      <c r="M20866"/>
    </row>
    <row r="20867" spans="1:13">
      <c r="A20867" s="61" t="s">
        <v>40</v>
      </c>
      <c r="B20867" s="61">
        <v>45069</v>
      </c>
      <c r="C20867" s="63" t="s">
        <v>968</v>
      </c>
      <c r="D20867" s="61">
        <v>0</v>
      </c>
      <c r="E20867" s="61" t="s">
        <v>5089</v>
      </c>
      <c r="F20867" s="61" t="s">
        <v>117</v>
      </c>
      <c r="G20867" s="61" t="s">
        <v>4280</v>
      </c>
      <c r="H20867" s="61" t="s">
        <v>967</v>
      </c>
      <c r="I20867" s="61">
        <v>39.33</v>
      </c>
      <c r="J20867" s="61">
        <v>-84.4</v>
      </c>
      <c r="K20867">
        <v>53694</v>
      </c>
      <c r="L20867"/>
      <c r="M20867"/>
    </row>
    <row r="20868" spans="1:13">
      <c r="A20868" s="61" t="s">
        <v>40</v>
      </c>
      <c r="B20868" s="61">
        <v>44491</v>
      </c>
      <c r="C20868" s="63" t="s">
        <v>968</v>
      </c>
      <c r="D20868" s="61">
        <v>0</v>
      </c>
      <c r="E20868" s="61" t="s">
        <v>1967</v>
      </c>
      <c r="F20868" s="61" t="s">
        <v>117</v>
      </c>
      <c r="G20868" s="61" t="s">
        <v>9359</v>
      </c>
      <c r="H20868" s="61" t="s">
        <v>967</v>
      </c>
      <c r="I20868" s="61">
        <v>41.39</v>
      </c>
      <c r="J20868" s="61">
        <v>-80.97</v>
      </c>
      <c r="K20868">
        <v>3950</v>
      </c>
      <c r="L20868"/>
      <c r="M20868"/>
    </row>
    <row r="20869" spans="1:13">
      <c r="A20869" s="61" t="s">
        <v>40</v>
      </c>
      <c r="B20869" s="61">
        <v>43162</v>
      </c>
      <c r="C20869" s="63" t="s">
        <v>968</v>
      </c>
      <c r="D20869" s="61">
        <v>0</v>
      </c>
      <c r="E20869" s="61" t="s">
        <v>7021</v>
      </c>
      <c r="F20869" s="61" t="s">
        <v>117</v>
      </c>
      <c r="G20869" s="61" t="s">
        <v>495</v>
      </c>
      <c r="H20869" s="61" t="s">
        <v>967</v>
      </c>
      <c r="I20869" s="61">
        <v>39.94</v>
      </c>
      <c r="J20869" s="61">
        <v>-83.3</v>
      </c>
      <c r="K20869">
        <v>6945</v>
      </c>
      <c r="L20869"/>
      <c r="M20869"/>
    </row>
    <row r="20870" spans="1:13">
      <c r="A20870" s="61" t="s">
        <v>40</v>
      </c>
      <c r="B20870" s="61">
        <v>43845</v>
      </c>
      <c r="C20870" s="63" t="s">
        <v>968</v>
      </c>
      <c r="D20870" s="61">
        <v>0</v>
      </c>
      <c r="E20870" s="61" t="s">
        <v>9272</v>
      </c>
      <c r="F20870" s="61" t="s">
        <v>117</v>
      </c>
      <c r="G20870" s="61" t="s">
        <v>9123</v>
      </c>
      <c r="H20870" s="61" t="s">
        <v>967</v>
      </c>
      <c r="I20870" s="61">
        <v>40.270000000000003</v>
      </c>
      <c r="J20870" s="61">
        <v>-81.75</v>
      </c>
      <c r="K20870">
        <v>4803</v>
      </c>
      <c r="L20870"/>
      <c r="M20870"/>
    </row>
    <row r="20871" spans="1:13">
      <c r="A20871" s="61" t="s">
        <v>40</v>
      </c>
      <c r="B20871" s="61">
        <v>43357</v>
      </c>
      <c r="C20871" s="63" t="s">
        <v>968</v>
      </c>
      <c r="D20871" s="61">
        <v>0</v>
      </c>
      <c r="E20871" s="61" t="s">
        <v>6378</v>
      </c>
      <c r="F20871" s="61" t="s">
        <v>117</v>
      </c>
      <c r="G20871" s="61" t="s">
        <v>6149</v>
      </c>
      <c r="H20871" s="61" t="s">
        <v>967</v>
      </c>
      <c r="I20871" s="61">
        <v>40.25</v>
      </c>
      <c r="J20871" s="61">
        <v>-83.75</v>
      </c>
      <c r="K20871">
        <v>4848</v>
      </c>
      <c r="L20871"/>
      <c r="M20871"/>
    </row>
    <row r="20872" spans="1:13">
      <c r="A20872" s="61" t="s">
        <v>40</v>
      </c>
      <c r="B20872" s="61">
        <v>45382</v>
      </c>
      <c r="C20872" s="63" t="s">
        <v>968</v>
      </c>
      <c r="D20872" s="61">
        <v>0</v>
      </c>
      <c r="E20872" s="61" t="s">
        <v>9493</v>
      </c>
      <c r="F20872" s="61" t="s">
        <v>117</v>
      </c>
      <c r="G20872" s="61" t="s">
        <v>9438</v>
      </c>
      <c r="H20872" s="61" t="s">
        <v>967</v>
      </c>
      <c r="I20872" s="61">
        <v>39.9</v>
      </c>
      <c r="J20872" s="61">
        <v>-84.62</v>
      </c>
      <c r="K20872">
        <v>1179</v>
      </c>
      <c r="L20872"/>
      <c r="M20872"/>
    </row>
    <row r="20873" spans="1:13">
      <c r="A20873" s="61" t="s">
        <v>40</v>
      </c>
      <c r="B20873" s="61">
        <v>43358</v>
      </c>
      <c r="C20873" s="63" t="s">
        <v>968</v>
      </c>
      <c r="D20873" s="61">
        <v>0</v>
      </c>
      <c r="E20873" s="61" t="s">
        <v>9177</v>
      </c>
      <c r="F20873" s="61" t="s">
        <v>117</v>
      </c>
      <c r="G20873" s="61" t="s">
        <v>6149</v>
      </c>
      <c r="H20873" s="61" t="s">
        <v>967</v>
      </c>
      <c r="I20873" s="61">
        <v>40.39</v>
      </c>
      <c r="J20873" s="61">
        <v>-83.54</v>
      </c>
      <c r="K20873">
        <v>2587</v>
      </c>
      <c r="L20873"/>
      <c r="M20873"/>
    </row>
    <row r="20874" spans="1:13">
      <c r="A20874" s="61" t="s">
        <v>40</v>
      </c>
      <c r="B20874" s="61">
        <v>45383</v>
      </c>
      <c r="C20874" s="63" t="s">
        <v>968</v>
      </c>
      <c r="D20874" s="61">
        <v>0</v>
      </c>
      <c r="E20874" s="61" t="s">
        <v>4763</v>
      </c>
      <c r="F20874" s="61" t="s">
        <v>117</v>
      </c>
      <c r="G20874" s="61" t="s">
        <v>9475</v>
      </c>
      <c r="H20874" s="61" t="s">
        <v>967</v>
      </c>
      <c r="I20874" s="61">
        <v>39.950000000000003</v>
      </c>
      <c r="J20874" s="61">
        <v>-84.32</v>
      </c>
      <c r="K20874">
        <v>6885</v>
      </c>
      <c r="L20874"/>
      <c r="M20874"/>
    </row>
    <row r="20875" spans="1:13">
      <c r="A20875" s="61" t="s">
        <v>40</v>
      </c>
      <c r="B20875" s="61">
        <v>45663</v>
      </c>
      <c r="C20875" s="63" t="s">
        <v>968</v>
      </c>
      <c r="D20875" s="61">
        <v>0</v>
      </c>
      <c r="E20875" s="61" t="s">
        <v>9523</v>
      </c>
      <c r="F20875" s="61" t="s">
        <v>117</v>
      </c>
      <c r="G20875" s="61" t="s">
        <v>9505</v>
      </c>
      <c r="H20875" s="61" t="s">
        <v>967</v>
      </c>
      <c r="I20875" s="61">
        <v>38.76</v>
      </c>
      <c r="J20875" s="61">
        <v>-83.03</v>
      </c>
      <c r="K20875">
        <v>6343</v>
      </c>
      <c r="L20875"/>
      <c r="M20875"/>
    </row>
    <row r="20876" spans="1:13">
      <c r="A20876" s="61" t="s">
        <v>40</v>
      </c>
      <c r="B20876" s="61">
        <v>43163</v>
      </c>
      <c r="C20876" s="63" t="s">
        <v>968</v>
      </c>
      <c r="D20876" s="61">
        <v>1</v>
      </c>
      <c r="E20876" s="61" t="s">
        <v>9160</v>
      </c>
      <c r="F20876" s="61" t="s">
        <v>117</v>
      </c>
      <c r="G20876" s="61" t="s">
        <v>2238</v>
      </c>
      <c r="H20876" s="61" t="s">
        <v>967</v>
      </c>
      <c r="I20876" s="61">
        <v>39.76</v>
      </c>
      <c r="J20876" s="61">
        <v>-82.44</v>
      </c>
      <c r="K20876">
        <v>6945</v>
      </c>
      <c r="L20876"/>
      <c r="M20876"/>
    </row>
    <row r="20877" spans="1:13">
      <c r="A20877" s="61" t="s">
        <v>40</v>
      </c>
      <c r="B20877" s="61">
        <v>44287</v>
      </c>
      <c r="C20877" s="63" t="s">
        <v>968</v>
      </c>
      <c r="D20877" s="61">
        <v>0</v>
      </c>
      <c r="E20877" s="61" t="s">
        <v>9355</v>
      </c>
      <c r="F20877" s="61" t="s">
        <v>117</v>
      </c>
      <c r="G20877" s="61" t="s">
        <v>763</v>
      </c>
      <c r="H20877" s="61" t="s">
        <v>967</v>
      </c>
      <c r="I20877" s="61">
        <v>40.96</v>
      </c>
      <c r="J20877" s="61">
        <v>-82.1</v>
      </c>
      <c r="K20877">
        <v>7561</v>
      </c>
      <c r="L20877"/>
      <c r="M20877"/>
    </row>
    <row r="20878" spans="1:13">
      <c r="A20878" s="61" t="s">
        <v>40</v>
      </c>
      <c r="B20878" s="61">
        <v>45693</v>
      </c>
      <c r="C20878" s="63" t="s">
        <v>968</v>
      </c>
      <c r="D20878" s="61">
        <v>0</v>
      </c>
      <c r="E20878" s="61" t="s">
        <v>6481</v>
      </c>
      <c r="F20878" s="61" t="s">
        <v>117</v>
      </c>
      <c r="G20878" s="61" t="s">
        <v>4633</v>
      </c>
      <c r="H20878" s="61" t="s">
        <v>967</v>
      </c>
      <c r="I20878" s="61">
        <v>38.79</v>
      </c>
      <c r="J20878" s="61">
        <v>-83.54</v>
      </c>
      <c r="K20878">
        <v>8797</v>
      </c>
      <c r="L20878"/>
      <c r="M20878"/>
    </row>
    <row r="20879" spans="1:13">
      <c r="A20879" s="61" t="s">
        <v>40</v>
      </c>
      <c r="B20879" s="61">
        <v>43570</v>
      </c>
      <c r="C20879" s="63" t="s">
        <v>968</v>
      </c>
      <c r="D20879" s="61">
        <v>0</v>
      </c>
      <c r="E20879" s="61" t="s">
        <v>9228</v>
      </c>
      <c r="F20879" s="61" t="s">
        <v>117</v>
      </c>
      <c r="G20879" s="61" t="s">
        <v>9204</v>
      </c>
      <c r="H20879" s="61" t="s">
        <v>967</v>
      </c>
      <c r="I20879" s="61">
        <v>41.58</v>
      </c>
      <c r="J20879" s="61">
        <v>-84.43</v>
      </c>
      <c r="K20879">
        <v>3152</v>
      </c>
      <c r="L20879"/>
      <c r="M20879"/>
    </row>
    <row r="20880" spans="1:13">
      <c r="A20880" s="61" t="s">
        <v>40</v>
      </c>
      <c r="B20880" s="61">
        <v>43081</v>
      </c>
      <c r="C20880" s="63" t="s">
        <v>968</v>
      </c>
      <c r="D20880" s="61">
        <v>0</v>
      </c>
      <c r="E20880" s="61" t="s">
        <v>9142</v>
      </c>
      <c r="F20880" s="61" t="s">
        <v>117</v>
      </c>
      <c r="G20880" s="61" t="s">
        <v>428</v>
      </c>
      <c r="H20880" s="61" t="s">
        <v>967</v>
      </c>
      <c r="I20880" s="61">
        <v>40.119999999999997</v>
      </c>
      <c r="J20880" s="61">
        <v>-82.91</v>
      </c>
      <c r="K20880">
        <v>64338</v>
      </c>
      <c r="L20880"/>
      <c r="M20880"/>
    </row>
    <row r="20881" spans="1:13">
      <c r="A20881" s="61" t="s">
        <v>40</v>
      </c>
      <c r="B20881" s="61">
        <v>43082</v>
      </c>
      <c r="C20881" s="63" t="s">
        <v>968</v>
      </c>
      <c r="D20881" s="61">
        <v>0</v>
      </c>
      <c r="E20881" s="61" t="s">
        <v>9142</v>
      </c>
      <c r="F20881" s="61" t="s">
        <v>117</v>
      </c>
      <c r="G20881" s="61" t="s">
        <v>3123</v>
      </c>
      <c r="H20881" s="61" t="s">
        <v>967</v>
      </c>
      <c r="I20881" s="61">
        <v>40.15</v>
      </c>
      <c r="J20881" s="61">
        <v>-82.88</v>
      </c>
      <c r="K20881">
        <v>32459</v>
      </c>
      <c r="L20881"/>
      <c r="M20881"/>
    </row>
    <row r="20882" spans="1:13">
      <c r="A20882" s="61" t="s">
        <v>40</v>
      </c>
      <c r="B20882" s="61">
        <v>44145</v>
      </c>
      <c r="C20882" s="63" t="s">
        <v>968</v>
      </c>
      <c r="D20882" s="61">
        <v>0</v>
      </c>
      <c r="E20882" s="61" t="s">
        <v>5280</v>
      </c>
      <c r="F20882" s="61" t="s">
        <v>117</v>
      </c>
      <c r="G20882" s="61" t="s">
        <v>9299</v>
      </c>
      <c r="H20882" s="61" t="s">
        <v>967</v>
      </c>
      <c r="I20882" s="61">
        <v>41.45</v>
      </c>
      <c r="J20882" s="61">
        <v>-81.92</v>
      </c>
      <c r="K20882">
        <v>34228</v>
      </c>
      <c r="L20882"/>
      <c r="M20882"/>
    </row>
    <row r="20883" spans="1:13">
      <c r="A20883" s="61" t="s">
        <v>40</v>
      </c>
      <c r="B20883" s="61">
        <v>43569</v>
      </c>
      <c r="C20883" s="63" t="s">
        <v>968</v>
      </c>
      <c r="D20883" s="61">
        <v>0</v>
      </c>
      <c r="E20883" s="61" t="s">
        <v>913</v>
      </c>
      <c r="F20883" s="61" t="s">
        <v>117</v>
      </c>
      <c r="G20883" s="61" t="s">
        <v>6381</v>
      </c>
      <c r="H20883" s="61" t="s">
        <v>967</v>
      </c>
      <c r="I20883" s="61">
        <v>41.34</v>
      </c>
      <c r="J20883" s="61">
        <v>-83.79</v>
      </c>
      <c r="K20883">
        <v>2628</v>
      </c>
      <c r="L20883"/>
      <c r="M20883"/>
    </row>
    <row r="20884" spans="1:13">
      <c r="A20884" s="61" t="s">
        <v>40</v>
      </c>
      <c r="B20884" s="61">
        <v>43359</v>
      </c>
      <c r="C20884" s="63" t="s">
        <v>968</v>
      </c>
      <c r="D20884" s="61">
        <v>0</v>
      </c>
      <c r="E20884" s="61" t="s">
        <v>2512</v>
      </c>
      <c r="F20884" s="61" t="s">
        <v>117</v>
      </c>
      <c r="G20884" s="61" t="s">
        <v>9165</v>
      </c>
      <c r="H20884" s="61" t="s">
        <v>967</v>
      </c>
      <c r="I20884" s="61">
        <v>40.86</v>
      </c>
      <c r="J20884" s="61">
        <v>-83.46</v>
      </c>
      <c r="K20884">
        <v>720</v>
      </c>
      <c r="L20884"/>
      <c r="M20884"/>
    </row>
    <row r="20885" spans="1:13">
      <c r="A20885" s="61" t="s">
        <v>40</v>
      </c>
      <c r="B20885" s="61">
        <v>45694</v>
      </c>
      <c r="C20885" s="63" t="s">
        <v>968</v>
      </c>
      <c r="D20885" s="61">
        <v>0</v>
      </c>
      <c r="E20885" s="61" t="s">
        <v>9533</v>
      </c>
      <c r="F20885" s="61" t="s">
        <v>117</v>
      </c>
      <c r="G20885" s="61" t="s">
        <v>9505</v>
      </c>
      <c r="H20885" s="61" t="s">
        <v>967</v>
      </c>
      <c r="I20885" s="61">
        <v>38.729999999999997</v>
      </c>
      <c r="J20885" s="61">
        <v>-82.84</v>
      </c>
      <c r="K20885">
        <v>11783</v>
      </c>
      <c r="L20885"/>
      <c r="M20885"/>
    </row>
    <row r="20886" spans="1:13">
      <c r="A20886" s="61" t="s">
        <v>40</v>
      </c>
      <c r="B20886" s="61">
        <v>45788</v>
      </c>
      <c r="C20886" s="63" t="s">
        <v>968</v>
      </c>
      <c r="D20886" s="61">
        <v>0</v>
      </c>
      <c r="E20886" s="61" t="s">
        <v>9552</v>
      </c>
      <c r="F20886" s="61" t="s">
        <v>117</v>
      </c>
      <c r="G20886" s="61" t="s">
        <v>625</v>
      </c>
      <c r="H20886" s="61" t="s">
        <v>967</v>
      </c>
      <c r="I20886" s="61">
        <v>39.51</v>
      </c>
      <c r="J20886" s="61">
        <v>-81.37</v>
      </c>
      <c r="K20886">
        <v>961</v>
      </c>
      <c r="L20886"/>
      <c r="M20886"/>
    </row>
    <row r="20887" spans="1:13">
      <c r="A20887" s="61" t="s">
        <v>40</v>
      </c>
      <c r="B20887" s="61">
        <v>43571</v>
      </c>
      <c r="C20887" s="63" t="s">
        <v>968</v>
      </c>
      <c r="D20887" s="61">
        <v>0</v>
      </c>
      <c r="E20887" s="61" t="s">
        <v>2744</v>
      </c>
      <c r="F20887" s="61" t="s">
        <v>117</v>
      </c>
      <c r="G20887" s="61" t="s">
        <v>9185</v>
      </c>
      <c r="H20887" s="61" t="s">
        <v>967</v>
      </c>
      <c r="I20887" s="61">
        <v>41.51</v>
      </c>
      <c r="J20887" s="61">
        <v>-83.8</v>
      </c>
      <c r="K20887">
        <v>7753</v>
      </c>
      <c r="L20887"/>
      <c r="M20887"/>
    </row>
    <row r="20888" spans="1:13">
      <c r="A20888" s="61" t="s">
        <v>40</v>
      </c>
      <c r="B20888" s="61">
        <v>44092</v>
      </c>
      <c r="C20888" s="63" t="s">
        <v>968</v>
      </c>
      <c r="D20888" s="61">
        <v>0</v>
      </c>
      <c r="E20888" s="61" t="s">
        <v>9002</v>
      </c>
      <c r="F20888" s="61" t="s">
        <v>117</v>
      </c>
      <c r="G20888" s="61" t="s">
        <v>7358</v>
      </c>
      <c r="H20888" s="61" t="s">
        <v>967</v>
      </c>
      <c r="I20888" s="61">
        <v>41.6</v>
      </c>
      <c r="J20888" s="61">
        <v>-81.459999999999994</v>
      </c>
      <c r="K20888">
        <v>16786</v>
      </c>
      <c r="L20888"/>
      <c r="M20888"/>
    </row>
    <row r="20889" spans="1:13">
      <c r="A20889" s="61" t="s">
        <v>40</v>
      </c>
      <c r="B20889" s="61">
        <v>45695</v>
      </c>
      <c r="C20889" s="63" t="s">
        <v>968</v>
      </c>
      <c r="D20889" s="61">
        <v>0</v>
      </c>
      <c r="E20889" s="61" t="s">
        <v>9534</v>
      </c>
      <c r="F20889" s="61" t="s">
        <v>117</v>
      </c>
      <c r="G20889" s="61" t="s">
        <v>9502</v>
      </c>
      <c r="H20889" s="61" t="s">
        <v>967</v>
      </c>
      <c r="I20889" s="61">
        <v>39.159999999999997</v>
      </c>
      <c r="J20889" s="61">
        <v>-82.37</v>
      </c>
      <c r="K20889">
        <v>587</v>
      </c>
      <c r="L20889"/>
      <c r="M20889"/>
    </row>
    <row r="20890" spans="1:13">
      <c r="A20890" s="61" t="s">
        <v>40</v>
      </c>
      <c r="B20890" s="61">
        <v>44890</v>
      </c>
      <c r="C20890" s="63" t="s">
        <v>968</v>
      </c>
      <c r="D20890" s="61">
        <v>0</v>
      </c>
      <c r="E20890" s="61" t="s">
        <v>3847</v>
      </c>
      <c r="F20890" s="61" t="s">
        <v>117</v>
      </c>
      <c r="G20890" s="61" t="s">
        <v>9414</v>
      </c>
      <c r="H20890" s="61" t="s">
        <v>967</v>
      </c>
      <c r="I20890" s="61">
        <v>41.05</v>
      </c>
      <c r="J20890" s="61">
        <v>-82.72</v>
      </c>
      <c r="K20890">
        <v>10759</v>
      </c>
      <c r="L20890"/>
      <c r="M20890"/>
    </row>
    <row r="20891" spans="1:13">
      <c r="A20891" s="61" t="s">
        <v>40</v>
      </c>
      <c r="B20891" s="61">
        <v>45176</v>
      </c>
      <c r="C20891" s="63" t="s">
        <v>968</v>
      </c>
      <c r="D20891" s="61">
        <v>0</v>
      </c>
      <c r="E20891" s="61" t="s">
        <v>1033</v>
      </c>
      <c r="F20891" s="61" t="s">
        <v>117</v>
      </c>
      <c r="G20891" s="61" t="s">
        <v>9448</v>
      </c>
      <c r="H20891" s="61" t="s">
        <v>967</v>
      </c>
      <c r="I20891" s="61">
        <v>39.049999999999997</v>
      </c>
      <c r="J20891" s="61">
        <v>-84.05</v>
      </c>
      <c r="K20891">
        <v>9100</v>
      </c>
      <c r="L20891"/>
      <c r="M20891"/>
    </row>
    <row r="20892" spans="1:13">
      <c r="A20892" s="61" t="s">
        <v>40</v>
      </c>
      <c r="B20892" s="61">
        <v>44093</v>
      </c>
      <c r="C20892" s="63" t="s">
        <v>968</v>
      </c>
      <c r="D20892" s="61">
        <v>0</v>
      </c>
      <c r="E20892" s="61" t="s">
        <v>9322</v>
      </c>
      <c r="F20892" s="61" t="s">
        <v>117</v>
      </c>
      <c r="G20892" s="61" t="s">
        <v>9295</v>
      </c>
      <c r="H20892" s="61" t="s">
        <v>967</v>
      </c>
      <c r="I20892" s="61">
        <v>41.53</v>
      </c>
      <c r="J20892" s="61">
        <v>-80.61</v>
      </c>
      <c r="K20892">
        <v>1454</v>
      </c>
      <c r="L20892"/>
      <c r="M20892"/>
    </row>
    <row r="20893" spans="1:13">
      <c r="A20893" s="61" t="s">
        <v>40</v>
      </c>
      <c r="B20893" s="61">
        <v>43164</v>
      </c>
      <c r="C20893" s="63" t="s">
        <v>968</v>
      </c>
      <c r="D20893" s="61">
        <v>0</v>
      </c>
      <c r="E20893" s="61" t="s">
        <v>4699</v>
      </c>
      <c r="F20893" s="61" t="s">
        <v>117</v>
      </c>
      <c r="G20893" s="61" t="s">
        <v>9145</v>
      </c>
      <c r="H20893" s="61" t="s">
        <v>967</v>
      </c>
      <c r="I20893" s="61">
        <v>39.58</v>
      </c>
      <c r="J20893" s="61">
        <v>-83.11</v>
      </c>
      <c r="K20893">
        <v>2216</v>
      </c>
      <c r="L20893"/>
      <c r="M20893"/>
    </row>
    <row r="20894" spans="1:13">
      <c r="A20894" s="61" t="s">
        <v>40</v>
      </c>
      <c r="B20894" s="61">
        <v>45897</v>
      </c>
      <c r="C20894" s="63" t="s">
        <v>968</v>
      </c>
      <c r="D20894" s="61">
        <v>0</v>
      </c>
      <c r="E20894" s="61" t="s">
        <v>1063</v>
      </c>
      <c r="F20894" s="61" t="s">
        <v>117</v>
      </c>
      <c r="G20894" s="61" t="s">
        <v>694</v>
      </c>
      <c r="H20894" s="61" t="s">
        <v>967</v>
      </c>
      <c r="I20894" s="61">
        <v>40.83</v>
      </c>
      <c r="J20894" s="61">
        <v>-83.66</v>
      </c>
      <c r="K20894">
        <v>107</v>
      </c>
      <c r="L20894"/>
      <c r="M20894"/>
    </row>
    <row r="20895" spans="1:13">
      <c r="A20895" s="61" t="s">
        <v>40</v>
      </c>
      <c r="B20895" s="61">
        <v>44094</v>
      </c>
      <c r="C20895" s="63" t="s">
        <v>968</v>
      </c>
      <c r="D20895" s="61">
        <v>0</v>
      </c>
      <c r="E20895" s="61" t="s">
        <v>9323</v>
      </c>
      <c r="F20895" s="61" t="s">
        <v>117</v>
      </c>
      <c r="G20895" s="61" t="s">
        <v>7358</v>
      </c>
      <c r="H20895" s="61" t="s">
        <v>967</v>
      </c>
      <c r="I20895" s="61">
        <v>41.64</v>
      </c>
      <c r="J20895" s="61">
        <v>-81.400000000000006</v>
      </c>
      <c r="K20895">
        <v>37634</v>
      </c>
      <c r="L20895"/>
      <c r="M20895"/>
    </row>
    <row r="20896" spans="1:13">
      <c r="A20896" s="61" t="s">
        <v>40</v>
      </c>
      <c r="B20896" s="61">
        <v>45696</v>
      </c>
      <c r="C20896" s="63" t="s">
        <v>968</v>
      </c>
      <c r="D20896" s="61">
        <v>0</v>
      </c>
      <c r="E20896" s="61" t="s">
        <v>9535</v>
      </c>
      <c r="F20896" s="61" t="s">
        <v>117</v>
      </c>
      <c r="G20896" s="61" t="s">
        <v>4307</v>
      </c>
      <c r="H20896" s="61" t="s">
        <v>967</v>
      </c>
      <c r="I20896" s="61">
        <v>38.590000000000003</v>
      </c>
      <c r="J20896" s="61">
        <v>-82.45</v>
      </c>
      <c r="K20896">
        <v>1253</v>
      </c>
      <c r="L20896"/>
      <c r="M20896"/>
    </row>
    <row r="20897" spans="1:13">
      <c r="A20897" s="61" t="s">
        <v>40</v>
      </c>
      <c r="B20897" s="61">
        <v>45898</v>
      </c>
      <c r="C20897" s="63" t="s">
        <v>968</v>
      </c>
      <c r="D20897" s="61">
        <v>0</v>
      </c>
      <c r="E20897" s="61" t="s">
        <v>9594</v>
      </c>
      <c r="F20897" s="61" t="s">
        <v>117</v>
      </c>
      <c r="G20897" s="61" t="s">
        <v>9563</v>
      </c>
      <c r="H20897" s="61" t="s">
        <v>967</v>
      </c>
      <c r="I20897" s="61">
        <v>40.74</v>
      </c>
      <c r="J20897" s="61">
        <v>-84.79</v>
      </c>
      <c r="K20897">
        <v>1251</v>
      </c>
      <c r="L20897"/>
      <c r="M20897"/>
    </row>
    <row r="20898" spans="1:13">
      <c r="A20898" s="61" t="s">
        <v>40</v>
      </c>
      <c r="B20898" s="61">
        <v>45177</v>
      </c>
      <c r="C20898" s="63" t="s">
        <v>968</v>
      </c>
      <c r="D20898" s="61">
        <v>0</v>
      </c>
      <c r="E20898" s="61" t="s">
        <v>1206</v>
      </c>
      <c r="F20898" s="61" t="s">
        <v>117</v>
      </c>
      <c r="G20898" s="61" t="s">
        <v>3350</v>
      </c>
      <c r="H20898" s="61" t="s">
        <v>967</v>
      </c>
      <c r="I20898" s="61">
        <v>39.44</v>
      </c>
      <c r="J20898" s="61">
        <v>-83.83</v>
      </c>
      <c r="K20898">
        <v>22349</v>
      </c>
      <c r="L20898"/>
      <c r="M20898"/>
    </row>
    <row r="20899" spans="1:13">
      <c r="A20899" s="61" t="s">
        <v>40</v>
      </c>
      <c r="B20899" s="61">
        <v>44689</v>
      </c>
      <c r="C20899" s="63" t="s">
        <v>968</v>
      </c>
      <c r="D20899" s="61">
        <v>0</v>
      </c>
      <c r="E20899" s="61" t="s">
        <v>1531</v>
      </c>
      <c r="F20899" s="61" t="s">
        <v>117</v>
      </c>
      <c r="G20899" s="61" t="s">
        <v>9385</v>
      </c>
      <c r="H20899" s="61" t="s">
        <v>967</v>
      </c>
      <c r="I20899" s="61">
        <v>40.65</v>
      </c>
      <c r="J20899" s="61">
        <v>-81.66</v>
      </c>
      <c r="K20899">
        <v>586</v>
      </c>
      <c r="L20899"/>
      <c r="M20899"/>
    </row>
    <row r="20900" spans="1:13">
      <c r="A20900" s="61" t="s">
        <v>40</v>
      </c>
      <c r="B20900" s="61">
        <v>45697</v>
      </c>
      <c r="C20900" s="63" t="s">
        <v>968</v>
      </c>
      <c r="D20900" s="61">
        <v>0</v>
      </c>
      <c r="E20900" s="61" t="s">
        <v>1207</v>
      </c>
      <c r="F20900" s="61" t="s">
        <v>117</v>
      </c>
      <c r="G20900" s="61" t="s">
        <v>4633</v>
      </c>
      <c r="H20900" s="61" t="s">
        <v>967</v>
      </c>
      <c r="I20900" s="61">
        <v>38.94</v>
      </c>
      <c r="J20900" s="61">
        <v>-83.65</v>
      </c>
      <c r="K20900">
        <v>4828</v>
      </c>
      <c r="L20900"/>
      <c r="M20900"/>
    </row>
    <row r="20901" spans="1:13">
      <c r="A20901" s="61" t="s">
        <v>40</v>
      </c>
      <c r="B20901" s="61">
        <v>44288</v>
      </c>
      <c r="C20901" s="63" t="s">
        <v>968</v>
      </c>
      <c r="D20901" s="61">
        <v>0</v>
      </c>
      <c r="E20901" s="61" t="s">
        <v>1489</v>
      </c>
      <c r="F20901" s="61" t="s">
        <v>117</v>
      </c>
      <c r="G20901" s="61" t="s">
        <v>9339</v>
      </c>
      <c r="H20901" s="61" t="s">
        <v>967</v>
      </c>
      <c r="I20901" s="61">
        <v>41.24</v>
      </c>
      <c r="J20901" s="61">
        <v>-81.08</v>
      </c>
      <c r="K20901">
        <v>3444</v>
      </c>
      <c r="L20901"/>
      <c r="M20901"/>
    </row>
    <row r="20902" spans="1:13">
      <c r="A20902" s="61" t="s">
        <v>40</v>
      </c>
      <c r="B20902" s="61">
        <v>44099</v>
      </c>
      <c r="C20902" s="63" t="s">
        <v>968</v>
      </c>
      <c r="D20902" s="61">
        <v>0</v>
      </c>
      <c r="E20902" s="61" t="s">
        <v>1064</v>
      </c>
      <c r="F20902" s="61" t="s">
        <v>117</v>
      </c>
      <c r="G20902" s="61" t="s">
        <v>9295</v>
      </c>
      <c r="H20902" s="61" t="s">
        <v>967</v>
      </c>
      <c r="I20902" s="61">
        <v>41.56</v>
      </c>
      <c r="J20902" s="61">
        <v>-80.959999999999994</v>
      </c>
      <c r="K20902">
        <v>2528</v>
      </c>
      <c r="L20902"/>
      <c r="M20902"/>
    </row>
    <row r="20903" spans="1:13">
      <c r="A20903" s="61" t="s">
        <v>40</v>
      </c>
      <c r="B20903" s="61">
        <v>45789</v>
      </c>
      <c r="C20903" s="63" t="s">
        <v>968</v>
      </c>
      <c r="D20903" s="61">
        <v>0</v>
      </c>
      <c r="E20903" s="61" t="s">
        <v>9553</v>
      </c>
      <c r="F20903" s="61" t="s">
        <v>117</v>
      </c>
      <c r="G20903" s="61" t="s">
        <v>625</v>
      </c>
      <c r="H20903" s="61" t="s">
        <v>967</v>
      </c>
      <c r="I20903" s="61">
        <v>39.54</v>
      </c>
      <c r="J20903" s="61">
        <v>-81.28</v>
      </c>
      <c r="K20903">
        <v>188</v>
      </c>
      <c r="L20903"/>
      <c r="M20903"/>
    </row>
    <row r="20904" spans="1:13">
      <c r="A20904" s="61" t="s">
        <v>40</v>
      </c>
      <c r="B20904" s="61">
        <v>43793</v>
      </c>
      <c r="C20904" s="63" t="s">
        <v>968</v>
      </c>
      <c r="D20904" s="61">
        <v>0</v>
      </c>
      <c r="E20904" s="61" t="s">
        <v>9260</v>
      </c>
      <c r="F20904" s="61" t="s">
        <v>117</v>
      </c>
      <c r="G20904" s="61" t="s">
        <v>603</v>
      </c>
      <c r="H20904" s="61" t="s">
        <v>967</v>
      </c>
      <c r="I20904" s="61">
        <v>39.76</v>
      </c>
      <c r="J20904" s="61">
        <v>-81.11</v>
      </c>
      <c r="K20904">
        <v>4829</v>
      </c>
      <c r="L20904"/>
      <c r="M20904"/>
    </row>
    <row r="20905" spans="1:13">
      <c r="A20905" s="61" t="s">
        <v>40</v>
      </c>
      <c r="B20905" s="61">
        <v>43084</v>
      </c>
      <c r="C20905" s="63" t="s">
        <v>968</v>
      </c>
      <c r="D20905" s="61">
        <v>0</v>
      </c>
      <c r="E20905" s="61" t="s">
        <v>287</v>
      </c>
      <c r="F20905" s="61" t="s">
        <v>117</v>
      </c>
      <c r="G20905" s="61" t="s">
        <v>9125</v>
      </c>
      <c r="H20905" s="61" t="s">
        <v>967</v>
      </c>
      <c r="I20905" s="61">
        <v>40.17</v>
      </c>
      <c r="J20905" s="61">
        <v>-83.52</v>
      </c>
      <c r="K20905">
        <v>844</v>
      </c>
      <c r="L20905"/>
      <c r="M20905"/>
    </row>
    <row r="20906" spans="1:13">
      <c r="A20906" s="61" t="s">
        <v>40</v>
      </c>
      <c r="B20906" s="61">
        <v>43469</v>
      </c>
      <c r="C20906" s="63" t="s">
        <v>968</v>
      </c>
      <c r="D20906" s="61">
        <v>0</v>
      </c>
      <c r="E20906" s="61" t="s">
        <v>524</v>
      </c>
      <c r="F20906" s="61" t="s">
        <v>117</v>
      </c>
      <c r="G20906" s="61" t="s">
        <v>9181</v>
      </c>
      <c r="H20906" s="61" t="s">
        <v>967</v>
      </c>
      <c r="I20906" s="61">
        <v>41.45</v>
      </c>
      <c r="J20906" s="61">
        <v>-83.36</v>
      </c>
      <c r="K20906">
        <v>3014</v>
      </c>
      <c r="L20906"/>
      <c r="M20906"/>
    </row>
    <row r="20907" spans="1:13">
      <c r="A20907" s="61" t="s">
        <v>40</v>
      </c>
      <c r="B20907" s="61">
        <v>44691</v>
      </c>
      <c r="C20907" s="63" t="s">
        <v>968</v>
      </c>
      <c r="D20907" s="61">
        <v>0</v>
      </c>
      <c r="E20907" s="61" t="s">
        <v>9408</v>
      </c>
      <c r="F20907" s="61" t="s">
        <v>117</v>
      </c>
      <c r="G20907" s="61" t="s">
        <v>763</v>
      </c>
      <c r="H20907" s="61" t="s">
        <v>967</v>
      </c>
      <c r="I20907" s="61">
        <v>40.81</v>
      </c>
      <c r="J20907" s="61">
        <v>-81.93</v>
      </c>
      <c r="K20907">
        <v>44666</v>
      </c>
      <c r="L20907"/>
      <c r="M20907"/>
    </row>
    <row r="20908" spans="1:13">
      <c r="A20908" s="61" t="s">
        <v>40</v>
      </c>
      <c r="B20908" s="61">
        <v>45385</v>
      </c>
      <c r="C20908" s="63" t="s">
        <v>968</v>
      </c>
      <c r="D20908" s="61">
        <v>0</v>
      </c>
      <c r="E20908" s="61" t="s">
        <v>9494</v>
      </c>
      <c r="F20908" s="61" t="s">
        <v>117</v>
      </c>
      <c r="G20908" s="61" t="s">
        <v>506</v>
      </c>
      <c r="H20908" s="61" t="s">
        <v>967</v>
      </c>
      <c r="I20908" s="61">
        <v>39.68</v>
      </c>
      <c r="J20908" s="61">
        <v>-83.94</v>
      </c>
      <c r="K20908">
        <v>39446</v>
      </c>
      <c r="L20908"/>
      <c r="M20908"/>
    </row>
    <row r="20909" spans="1:13">
      <c r="A20909" s="61" t="s">
        <v>40</v>
      </c>
      <c r="B20909" s="61">
        <v>45387</v>
      </c>
      <c r="C20909" s="63" t="s">
        <v>968</v>
      </c>
      <c r="D20909" s="61">
        <v>0</v>
      </c>
      <c r="E20909" s="61" t="s">
        <v>9495</v>
      </c>
      <c r="F20909" s="61" t="s">
        <v>117</v>
      </c>
      <c r="G20909" s="61" t="s">
        <v>506</v>
      </c>
      <c r="H20909" s="61" t="s">
        <v>967</v>
      </c>
      <c r="I20909" s="61">
        <v>39.79</v>
      </c>
      <c r="J20909" s="61">
        <v>-83.89</v>
      </c>
      <c r="K20909">
        <v>5326</v>
      </c>
      <c r="L20909"/>
      <c r="M20909"/>
    </row>
    <row r="20910" spans="1:13">
      <c r="A20910" s="61" t="s">
        <v>40</v>
      </c>
      <c r="B20910" s="61">
        <v>45388</v>
      </c>
      <c r="C20910" s="63" t="s">
        <v>968</v>
      </c>
      <c r="D20910" s="61">
        <v>0</v>
      </c>
      <c r="E20910" s="61" t="s">
        <v>3766</v>
      </c>
      <c r="F20910" s="61" t="s">
        <v>117</v>
      </c>
      <c r="G20910" s="61" t="s">
        <v>9468</v>
      </c>
      <c r="H20910" s="61" t="s">
        <v>967</v>
      </c>
      <c r="I20910" s="61">
        <v>40.32</v>
      </c>
      <c r="J20910" s="61">
        <v>-84.49</v>
      </c>
      <c r="K20910">
        <v>878</v>
      </c>
      <c r="L20910"/>
      <c r="M20910"/>
    </row>
    <row r="20911" spans="1:13">
      <c r="A20911" s="61" t="s">
        <v>40</v>
      </c>
      <c r="B20911" s="61">
        <v>43971</v>
      </c>
      <c r="C20911" s="63" t="s">
        <v>968</v>
      </c>
      <c r="D20911" s="61">
        <v>0</v>
      </c>
      <c r="E20911" s="61" t="s">
        <v>3570</v>
      </c>
      <c r="F20911" s="61" t="s">
        <v>117</v>
      </c>
      <c r="G20911" s="61" t="s">
        <v>362</v>
      </c>
      <c r="H20911" s="61" t="s">
        <v>967</v>
      </c>
      <c r="I20911" s="61">
        <v>40.159999999999997</v>
      </c>
      <c r="J20911" s="61">
        <v>-80.709999999999994</v>
      </c>
      <c r="K20911">
        <v>1033</v>
      </c>
      <c r="L20911"/>
      <c r="M20911"/>
    </row>
    <row r="20912" spans="1:13">
      <c r="A20912" s="61" t="s">
        <v>40</v>
      </c>
      <c r="B20912" s="61">
        <v>44515</v>
      </c>
      <c r="C20912" s="63" t="s">
        <v>968</v>
      </c>
      <c r="D20912" s="61">
        <v>0</v>
      </c>
      <c r="E20912" s="61" t="s">
        <v>3767</v>
      </c>
      <c r="F20912" s="61" t="s">
        <v>117</v>
      </c>
      <c r="G20912" s="61" t="s">
        <v>4319</v>
      </c>
      <c r="H20912" s="61" t="s">
        <v>967</v>
      </c>
      <c r="I20912" s="61">
        <v>41.1</v>
      </c>
      <c r="J20912" s="61">
        <v>-80.760000000000005</v>
      </c>
      <c r="K20912">
        <v>27480</v>
      </c>
      <c r="L20912"/>
      <c r="M20912"/>
    </row>
    <row r="20913" spans="1:13">
      <c r="A20913" s="61" t="s">
        <v>40</v>
      </c>
      <c r="B20913" s="61">
        <v>44511</v>
      </c>
      <c r="C20913" s="63" t="s">
        <v>968</v>
      </c>
      <c r="D20913" s="61">
        <v>0</v>
      </c>
      <c r="E20913" s="61" t="s">
        <v>3767</v>
      </c>
      <c r="F20913" s="61" t="s">
        <v>117</v>
      </c>
      <c r="G20913" s="61" t="s">
        <v>4319</v>
      </c>
      <c r="H20913" s="61" t="s">
        <v>967</v>
      </c>
      <c r="I20913" s="61">
        <v>41.07</v>
      </c>
      <c r="J20913" s="61">
        <v>-80.7</v>
      </c>
      <c r="K20913">
        <v>18738</v>
      </c>
      <c r="L20913"/>
      <c r="M20913"/>
    </row>
    <row r="20914" spans="1:13">
      <c r="A20914" s="61" t="s">
        <v>40</v>
      </c>
      <c r="B20914" s="61">
        <v>44509</v>
      </c>
      <c r="C20914" s="63" t="s">
        <v>968</v>
      </c>
      <c r="D20914" s="61">
        <v>0</v>
      </c>
      <c r="E20914" s="61" t="s">
        <v>3767</v>
      </c>
      <c r="F20914" s="61" t="s">
        <v>117</v>
      </c>
      <c r="G20914" s="61" t="s">
        <v>4319</v>
      </c>
      <c r="H20914" s="61" t="s">
        <v>967</v>
      </c>
      <c r="I20914" s="61">
        <v>41.11</v>
      </c>
      <c r="J20914" s="61">
        <v>-80.7</v>
      </c>
      <c r="K20914">
        <v>10934</v>
      </c>
      <c r="L20914"/>
      <c r="M20914"/>
    </row>
    <row r="20915" spans="1:13">
      <c r="A20915" s="61" t="s">
        <v>40</v>
      </c>
      <c r="B20915" s="61">
        <v>44512</v>
      </c>
      <c r="C20915" s="63" t="s">
        <v>968</v>
      </c>
      <c r="D20915" s="61">
        <v>0</v>
      </c>
      <c r="E20915" s="61" t="s">
        <v>3767</v>
      </c>
      <c r="F20915" s="61" t="s">
        <v>117</v>
      </c>
      <c r="G20915" s="61" t="s">
        <v>4319</v>
      </c>
      <c r="H20915" s="61" t="s">
        <v>967</v>
      </c>
      <c r="I20915" s="61">
        <v>41.03</v>
      </c>
      <c r="J20915" s="61">
        <v>-80.67</v>
      </c>
      <c r="K20915">
        <v>33282</v>
      </c>
      <c r="L20915"/>
      <c r="M20915"/>
    </row>
    <row r="20916" spans="1:13">
      <c r="A20916" s="61" t="s">
        <v>40</v>
      </c>
      <c r="B20916" s="61">
        <v>44510</v>
      </c>
      <c r="C20916" s="63" t="s">
        <v>968</v>
      </c>
      <c r="D20916" s="61">
        <v>0</v>
      </c>
      <c r="E20916" s="61" t="s">
        <v>3767</v>
      </c>
      <c r="F20916" s="61" t="s">
        <v>117</v>
      </c>
      <c r="G20916" s="61" t="s">
        <v>4319</v>
      </c>
      <c r="H20916" s="61" t="s">
        <v>967</v>
      </c>
      <c r="I20916" s="61">
        <v>41.12</v>
      </c>
      <c r="J20916" s="61">
        <v>-80.67</v>
      </c>
      <c r="K20916">
        <v>2034</v>
      </c>
      <c r="L20916"/>
      <c r="M20916"/>
    </row>
    <row r="20917" spans="1:13">
      <c r="A20917" s="61" t="s">
        <v>40</v>
      </c>
      <c r="B20917" s="61">
        <v>44507</v>
      </c>
      <c r="C20917" s="63" t="s">
        <v>968</v>
      </c>
      <c r="D20917" s="61">
        <v>0</v>
      </c>
      <c r="E20917" s="61" t="s">
        <v>3767</v>
      </c>
      <c r="F20917" s="61" t="s">
        <v>117</v>
      </c>
      <c r="G20917" s="61" t="s">
        <v>4319</v>
      </c>
      <c r="H20917" s="61" t="s">
        <v>967</v>
      </c>
      <c r="I20917" s="61">
        <v>41.07</v>
      </c>
      <c r="J20917" s="61">
        <v>-80.66</v>
      </c>
      <c r="K20917">
        <v>4598</v>
      </c>
      <c r="L20917"/>
      <c r="M20917"/>
    </row>
    <row r="20918" spans="1:13">
      <c r="A20918" s="61" t="s">
        <v>40</v>
      </c>
      <c r="B20918" s="61">
        <v>44503</v>
      </c>
      <c r="C20918" s="63" t="s">
        <v>968</v>
      </c>
      <c r="D20918" s="61">
        <v>0</v>
      </c>
      <c r="E20918" s="61" t="s">
        <v>3767</v>
      </c>
      <c r="F20918" s="61" t="s">
        <v>117</v>
      </c>
      <c r="G20918" s="61" t="s">
        <v>4319</v>
      </c>
      <c r="H20918" s="61" t="s">
        <v>967</v>
      </c>
      <c r="I20918" s="61">
        <v>41.1</v>
      </c>
      <c r="J20918" s="61">
        <v>-80.650000000000006</v>
      </c>
      <c r="K20918">
        <v>1922</v>
      </c>
      <c r="L20918"/>
      <c r="M20918"/>
    </row>
    <row r="20919" spans="1:13">
      <c r="A20919" s="61" t="s">
        <v>40</v>
      </c>
      <c r="B20919" s="61">
        <v>44504</v>
      </c>
      <c r="C20919" s="63" t="s">
        <v>968</v>
      </c>
      <c r="D20919" s="61">
        <v>0</v>
      </c>
      <c r="E20919" s="61" t="s">
        <v>3767</v>
      </c>
      <c r="F20919" s="61" t="s">
        <v>117</v>
      </c>
      <c r="G20919" s="61" t="s">
        <v>4319</v>
      </c>
      <c r="H20919" s="61" t="s">
        <v>967</v>
      </c>
      <c r="I20919" s="61">
        <v>41.12</v>
      </c>
      <c r="J20919" s="61">
        <v>-80.650000000000006</v>
      </c>
      <c r="K20919">
        <v>4577</v>
      </c>
      <c r="L20919"/>
      <c r="M20919"/>
    </row>
    <row r="20920" spans="1:13">
      <c r="A20920" s="61" t="s">
        <v>40</v>
      </c>
      <c r="B20920" s="61">
        <v>44502</v>
      </c>
      <c r="C20920" s="63" t="s">
        <v>968</v>
      </c>
      <c r="D20920" s="61">
        <v>0</v>
      </c>
      <c r="E20920" s="61" t="s">
        <v>3767</v>
      </c>
      <c r="F20920" s="61" t="s">
        <v>117</v>
      </c>
      <c r="G20920" s="61" t="s">
        <v>4319</v>
      </c>
      <c r="H20920" s="61" t="s">
        <v>967</v>
      </c>
      <c r="I20920" s="61">
        <v>41.09</v>
      </c>
      <c r="J20920" s="61">
        <v>-80.64</v>
      </c>
      <c r="K20920">
        <v>9300</v>
      </c>
      <c r="L20920"/>
      <c r="M20920"/>
    </row>
    <row r="20921" spans="1:13">
      <c r="A20921" s="61" t="s">
        <v>40</v>
      </c>
      <c r="B20921" s="61">
        <v>44506</v>
      </c>
      <c r="C20921" s="63" t="s">
        <v>968</v>
      </c>
      <c r="D20921" s="61">
        <v>0</v>
      </c>
      <c r="E20921" s="61" t="s">
        <v>3767</v>
      </c>
      <c r="F20921" s="61" t="s">
        <v>117</v>
      </c>
      <c r="G20921" s="61" t="s">
        <v>4319</v>
      </c>
      <c r="H20921" s="61" t="s">
        <v>967</v>
      </c>
      <c r="I20921" s="61">
        <v>41.09</v>
      </c>
      <c r="J20921" s="61">
        <v>-80.63</v>
      </c>
      <c r="K20921">
        <v>2109</v>
      </c>
      <c r="L20921"/>
      <c r="M20921"/>
    </row>
    <row r="20922" spans="1:13">
      <c r="A20922" s="61" t="s">
        <v>40</v>
      </c>
      <c r="B20922" s="61">
        <v>44505</v>
      </c>
      <c r="C20922" s="63" t="s">
        <v>968</v>
      </c>
      <c r="D20922" s="61">
        <v>0</v>
      </c>
      <c r="E20922" s="61" t="s">
        <v>3767</v>
      </c>
      <c r="F20922" s="61" t="s">
        <v>117</v>
      </c>
      <c r="G20922" s="61" t="s">
        <v>4319</v>
      </c>
      <c r="H20922" s="61" t="s">
        <v>967</v>
      </c>
      <c r="I20922" s="61">
        <v>41.13</v>
      </c>
      <c r="J20922" s="61">
        <v>-80.62</v>
      </c>
      <c r="K20922">
        <v>17048</v>
      </c>
      <c r="L20922"/>
      <c r="M20922"/>
    </row>
    <row r="20923" spans="1:13">
      <c r="A20923" s="61" t="s">
        <v>40</v>
      </c>
      <c r="B20923" s="61">
        <v>44514</v>
      </c>
      <c r="C20923" s="63" t="s">
        <v>968</v>
      </c>
      <c r="D20923" s="61">
        <v>0</v>
      </c>
      <c r="E20923" s="61" t="s">
        <v>3767</v>
      </c>
      <c r="F20923" s="61" t="s">
        <v>117</v>
      </c>
      <c r="G20923" s="61" t="s">
        <v>4319</v>
      </c>
      <c r="H20923" s="61" t="s">
        <v>967</v>
      </c>
      <c r="I20923" s="61">
        <v>41</v>
      </c>
      <c r="J20923" s="61">
        <v>-80.61</v>
      </c>
      <c r="K20923">
        <v>22599</v>
      </c>
      <c r="L20923"/>
      <c r="M20923"/>
    </row>
    <row r="20924" spans="1:13">
      <c r="A20924" s="61" t="s">
        <v>40</v>
      </c>
      <c r="B20924" s="61">
        <v>43360</v>
      </c>
      <c r="C20924" s="63" t="s">
        <v>968</v>
      </c>
      <c r="D20924" s="61">
        <v>0</v>
      </c>
      <c r="E20924" s="61" t="s">
        <v>9178</v>
      </c>
      <c r="F20924" s="61" t="s">
        <v>117</v>
      </c>
      <c r="G20924" s="61" t="s">
        <v>6149</v>
      </c>
      <c r="H20924" s="61" t="s">
        <v>967</v>
      </c>
      <c r="I20924" s="61">
        <v>40.33</v>
      </c>
      <c r="J20924" s="61">
        <v>-83.67</v>
      </c>
      <c r="K20924">
        <v>1590</v>
      </c>
      <c r="L20924"/>
      <c r="M20924"/>
    </row>
    <row r="20925" spans="1:13">
      <c r="A20925" s="61" t="s">
        <v>40</v>
      </c>
      <c r="B20925" s="61">
        <v>43701</v>
      </c>
      <c r="C20925" s="63" t="s">
        <v>968</v>
      </c>
      <c r="D20925" s="61">
        <v>0</v>
      </c>
      <c r="E20925" s="61" t="s">
        <v>9231</v>
      </c>
      <c r="F20925" s="61" t="s">
        <v>117</v>
      </c>
      <c r="G20925" s="61" t="s">
        <v>9232</v>
      </c>
      <c r="H20925" s="61" t="s">
        <v>967</v>
      </c>
      <c r="I20925" s="61">
        <v>39.950000000000003</v>
      </c>
      <c r="J20925" s="61">
        <v>-82.01</v>
      </c>
      <c r="K20925">
        <v>55361</v>
      </c>
      <c r="L20925"/>
      <c r="M20925"/>
    </row>
    <row r="20926" spans="1:13">
      <c r="A20926" s="61" t="s">
        <v>40</v>
      </c>
      <c r="B20926" s="61">
        <v>74820</v>
      </c>
      <c r="C20926" s="63" t="s">
        <v>968</v>
      </c>
      <c r="D20926" s="61">
        <v>0</v>
      </c>
      <c r="E20926" s="61" t="s">
        <v>9556</v>
      </c>
      <c r="F20926" s="61" t="s">
        <v>119</v>
      </c>
      <c r="G20926" s="61" t="s">
        <v>8423</v>
      </c>
      <c r="H20926" s="61" t="s">
        <v>7409</v>
      </c>
      <c r="I20926" s="61">
        <v>34.770000000000003</v>
      </c>
      <c r="J20926" s="61">
        <v>-96.66</v>
      </c>
      <c r="K20926">
        <v>31630</v>
      </c>
      <c r="L20926"/>
      <c r="M20926"/>
    </row>
    <row r="20927" spans="1:13">
      <c r="A20927" s="61" t="s">
        <v>40</v>
      </c>
      <c r="B20927" s="61">
        <v>74330</v>
      </c>
      <c r="C20927" s="63" t="s">
        <v>968</v>
      </c>
      <c r="D20927" s="61">
        <v>0</v>
      </c>
      <c r="E20927" s="61" t="s">
        <v>10393</v>
      </c>
      <c r="F20927" s="61" t="s">
        <v>119</v>
      </c>
      <c r="G20927" s="61" t="s">
        <v>14538</v>
      </c>
      <c r="H20927" s="61" t="s">
        <v>7409</v>
      </c>
      <c r="I20927" s="61">
        <v>36.43</v>
      </c>
      <c r="J20927" s="61">
        <v>-95.26</v>
      </c>
      <c r="K20927">
        <v>2668</v>
      </c>
      <c r="L20927"/>
      <c r="M20927"/>
    </row>
    <row r="20928" spans="1:13">
      <c r="A20928" s="61" t="s">
        <v>40</v>
      </c>
      <c r="B20928" s="61">
        <v>74331</v>
      </c>
      <c r="C20928" s="63" t="s">
        <v>968</v>
      </c>
      <c r="D20928" s="61">
        <v>0</v>
      </c>
      <c r="E20928" s="61" t="s">
        <v>3628</v>
      </c>
      <c r="F20928" s="61" t="s">
        <v>119</v>
      </c>
      <c r="G20928" s="61" t="s">
        <v>3123</v>
      </c>
      <c r="H20928" s="61" t="s">
        <v>7409</v>
      </c>
      <c r="I20928" s="61">
        <v>36.69</v>
      </c>
      <c r="J20928" s="61">
        <v>-94.96</v>
      </c>
      <c r="K20928">
        <v>6590</v>
      </c>
      <c r="L20928"/>
      <c r="M20928"/>
    </row>
    <row r="20929" spans="1:13">
      <c r="A20929" s="61" t="s">
        <v>40</v>
      </c>
      <c r="B20929" s="61">
        <v>74824</v>
      </c>
      <c r="C20929" s="63" t="s">
        <v>968</v>
      </c>
      <c r="D20929" s="61">
        <v>0</v>
      </c>
      <c r="E20929" s="61" t="s">
        <v>13549</v>
      </c>
      <c r="F20929" s="61" t="s">
        <v>119</v>
      </c>
      <c r="G20929" s="61" t="s">
        <v>581</v>
      </c>
      <c r="H20929" s="61" t="s">
        <v>7409</v>
      </c>
      <c r="I20929" s="61">
        <v>35.89</v>
      </c>
      <c r="J20929" s="61">
        <v>-96.87</v>
      </c>
      <c r="K20929">
        <v>1221</v>
      </c>
      <c r="L20929"/>
      <c r="M20929"/>
    </row>
    <row r="20930" spans="1:13">
      <c r="A20930" s="61" t="s">
        <v>40</v>
      </c>
      <c r="B20930" s="61">
        <v>73002</v>
      </c>
      <c r="C20930" s="63" t="s">
        <v>968</v>
      </c>
      <c r="D20930" s="61">
        <v>0</v>
      </c>
      <c r="E20930" s="61" t="s">
        <v>11531</v>
      </c>
      <c r="F20930" s="61" t="s">
        <v>119</v>
      </c>
      <c r="G20930" s="61" t="s">
        <v>929</v>
      </c>
      <c r="H20930" s="61" t="s">
        <v>7409</v>
      </c>
      <c r="I20930" s="61">
        <v>34.92</v>
      </c>
      <c r="J20930" s="61">
        <v>-97.77</v>
      </c>
      <c r="K20930">
        <v>967</v>
      </c>
      <c r="L20930"/>
      <c r="M20930"/>
    </row>
    <row r="20931" spans="1:13">
      <c r="A20931" s="61" t="s">
        <v>40</v>
      </c>
      <c r="B20931" s="61">
        <v>73716</v>
      </c>
      <c r="C20931" s="63" t="s">
        <v>968</v>
      </c>
      <c r="D20931" s="61">
        <v>0</v>
      </c>
      <c r="E20931" s="61" t="s">
        <v>371</v>
      </c>
      <c r="F20931" s="61" t="s">
        <v>119</v>
      </c>
      <c r="G20931" s="61" t="s">
        <v>14454</v>
      </c>
      <c r="H20931" s="61" t="s">
        <v>7409</v>
      </c>
      <c r="I20931" s="61">
        <v>36.5</v>
      </c>
      <c r="J20931" s="61">
        <v>-98.44</v>
      </c>
      <c r="K20931">
        <v>476</v>
      </c>
      <c r="L20931"/>
      <c r="M20931"/>
    </row>
    <row r="20932" spans="1:13">
      <c r="A20932" s="61" t="s">
        <v>40</v>
      </c>
      <c r="B20932" s="61">
        <v>74825</v>
      </c>
      <c r="C20932" s="63" t="s">
        <v>968</v>
      </c>
      <c r="D20932" s="61">
        <v>0</v>
      </c>
      <c r="E20932" s="61" t="s">
        <v>5458</v>
      </c>
      <c r="F20932" s="61" t="s">
        <v>119</v>
      </c>
      <c r="G20932" s="61" t="s">
        <v>8423</v>
      </c>
      <c r="H20932" s="61" t="s">
        <v>7409</v>
      </c>
      <c r="I20932" s="61">
        <v>34.869999999999997</v>
      </c>
      <c r="J20932" s="61">
        <v>-96.41</v>
      </c>
      <c r="K20932">
        <v>2061</v>
      </c>
      <c r="L20932"/>
      <c r="M20932"/>
    </row>
    <row r="20933" spans="1:13">
      <c r="A20933" s="61" t="s">
        <v>40</v>
      </c>
      <c r="B20933" s="61">
        <v>73521</v>
      </c>
      <c r="C20933" s="63" t="s">
        <v>968</v>
      </c>
      <c r="D20933" s="61">
        <v>0</v>
      </c>
      <c r="E20933" s="61" t="s">
        <v>14346</v>
      </c>
      <c r="F20933" s="61" t="s">
        <v>119</v>
      </c>
      <c r="G20933" s="61" t="s">
        <v>425</v>
      </c>
      <c r="H20933" s="61" t="s">
        <v>7409</v>
      </c>
      <c r="I20933" s="61">
        <v>34.64</v>
      </c>
      <c r="J20933" s="61">
        <v>-99.31</v>
      </c>
      <c r="K20933">
        <v>20209</v>
      </c>
      <c r="L20933"/>
      <c r="M20933"/>
    </row>
    <row r="20934" spans="1:13">
      <c r="A20934" s="61" t="s">
        <v>40</v>
      </c>
      <c r="B20934" s="61">
        <v>73523</v>
      </c>
      <c r="C20934" s="63" t="s">
        <v>968</v>
      </c>
      <c r="D20934" s="61">
        <v>0</v>
      </c>
      <c r="E20934" s="61" t="s">
        <v>17478</v>
      </c>
      <c r="F20934" s="61" t="s">
        <v>119</v>
      </c>
      <c r="G20934" s="61" t="s">
        <v>425</v>
      </c>
      <c r="H20934" s="61" t="s">
        <v>7409</v>
      </c>
      <c r="I20934" s="61">
        <v>34.65</v>
      </c>
      <c r="J20934" s="61">
        <v>-99.28</v>
      </c>
      <c r="K20934">
        <v>261</v>
      </c>
      <c r="L20934"/>
      <c r="M20934"/>
    </row>
    <row r="20935" spans="1:13">
      <c r="A20935" s="61" t="s">
        <v>40</v>
      </c>
      <c r="B20935" s="61">
        <v>73717</v>
      </c>
      <c r="C20935" s="63" t="s">
        <v>968</v>
      </c>
      <c r="D20935" s="61">
        <v>0</v>
      </c>
      <c r="E20935" s="61" t="s">
        <v>7615</v>
      </c>
      <c r="F20935" s="61" t="s">
        <v>119</v>
      </c>
      <c r="G20935" s="61" t="s">
        <v>14455</v>
      </c>
      <c r="H20935" s="61" t="s">
        <v>7409</v>
      </c>
      <c r="I20935" s="61">
        <v>36.799999999999997</v>
      </c>
      <c r="J20935" s="61">
        <v>-98.66</v>
      </c>
      <c r="K20935">
        <v>6964</v>
      </c>
      <c r="L20935"/>
      <c r="M20935"/>
    </row>
    <row r="20936" spans="1:13">
      <c r="A20936" s="61" t="s">
        <v>40</v>
      </c>
      <c r="B20936" s="61">
        <v>73004</v>
      </c>
      <c r="C20936" s="63" t="s">
        <v>968</v>
      </c>
      <c r="D20936" s="61">
        <v>0</v>
      </c>
      <c r="E20936" s="61" t="s">
        <v>14371</v>
      </c>
      <c r="F20936" s="61" t="s">
        <v>119</v>
      </c>
      <c r="G20936" s="61" t="s">
        <v>929</v>
      </c>
      <c r="H20936" s="61" t="s">
        <v>7409</v>
      </c>
      <c r="I20936" s="61">
        <v>35.159999999999997</v>
      </c>
      <c r="J20936" s="61">
        <v>-97.88</v>
      </c>
      <c r="K20936">
        <v>886</v>
      </c>
      <c r="L20936"/>
      <c r="M20936"/>
    </row>
    <row r="20937" spans="1:13">
      <c r="A20937" s="61" t="s">
        <v>40</v>
      </c>
      <c r="B20937" s="61">
        <v>73718</v>
      </c>
      <c r="C20937" s="63" t="s">
        <v>968</v>
      </c>
      <c r="D20937" s="61">
        <v>0</v>
      </c>
      <c r="E20937" s="61" t="s">
        <v>3501</v>
      </c>
      <c r="F20937" s="61" t="s">
        <v>119</v>
      </c>
      <c r="G20937" s="61" t="s">
        <v>14456</v>
      </c>
      <c r="H20937" s="61" t="s">
        <v>7409</v>
      </c>
      <c r="I20937" s="61">
        <v>36.24</v>
      </c>
      <c r="J20937" s="61">
        <v>-98.18</v>
      </c>
      <c r="K20937">
        <v>531</v>
      </c>
      <c r="L20937"/>
      <c r="M20937"/>
    </row>
    <row r="20938" spans="1:13">
      <c r="A20938" s="61" t="s">
        <v>40</v>
      </c>
      <c r="B20938" s="61">
        <v>73719</v>
      </c>
      <c r="C20938" s="63" t="s">
        <v>968</v>
      </c>
      <c r="D20938" s="61">
        <v>0</v>
      </c>
      <c r="E20938" s="61" t="s">
        <v>14457</v>
      </c>
      <c r="F20938" s="61" t="s">
        <v>119</v>
      </c>
      <c r="G20938" s="61" t="s">
        <v>14454</v>
      </c>
      <c r="H20938" s="61" t="s">
        <v>7409</v>
      </c>
      <c r="I20938" s="61">
        <v>36.92</v>
      </c>
      <c r="J20938" s="61">
        <v>-98.29</v>
      </c>
      <c r="K20938">
        <v>94</v>
      </c>
      <c r="L20938"/>
      <c r="M20938"/>
    </row>
    <row r="20939" spans="1:13">
      <c r="A20939" s="61" t="s">
        <v>40</v>
      </c>
      <c r="B20939" s="61">
        <v>73005</v>
      </c>
      <c r="C20939" s="63" t="s">
        <v>968</v>
      </c>
      <c r="D20939" s="61">
        <v>0</v>
      </c>
      <c r="E20939" s="61" t="s">
        <v>14372</v>
      </c>
      <c r="F20939" s="61" t="s">
        <v>119</v>
      </c>
      <c r="G20939" s="61" t="s">
        <v>14369</v>
      </c>
      <c r="H20939" s="61" t="s">
        <v>7409</v>
      </c>
      <c r="I20939" s="61">
        <v>35.06</v>
      </c>
      <c r="J20939" s="61">
        <v>-98.24</v>
      </c>
      <c r="K20939">
        <v>8072</v>
      </c>
      <c r="L20939"/>
      <c r="M20939"/>
    </row>
    <row r="20940" spans="1:13">
      <c r="A20940" s="61" t="s">
        <v>40</v>
      </c>
      <c r="B20940" s="61">
        <v>74523</v>
      </c>
      <c r="C20940" s="63" t="s">
        <v>968</v>
      </c>
      <c r="D20940" s="61">
        <v>0</v>
      </c>
      <c r="E20940" s="61" t="s">
        <v>14577</v>
      </c>
      <c r="F20940" s="61" t="s">
        <v>119</v>
      </c>
      <c r="G20940" s="61" t="s">
        <v>14576</v>
      </c>
      <c r="H20940" s="61" t="s">
        <v>7409</v>
      </c>
      <c r="I20940" s="61">
        <v>34.229999999999997</v>
      </c>
      <c r="J20940" s="61">
        <v>-95.61</v>
      </c>
      <c r="K20940">
        <v>5908</v>
      </c>
      <c r="L20940"/>
      <c r="M20940"/>
    </row>
    <row r="20941" spans="1:13">
      <c r="A20941" s="61" t="s">
        <v>40</v>
      </c>
      <c r="B20941" s="61">
        <v>73006</v>
      </c>
      <c r="C20941" s="63" t="s">
        <v>968</v>
      </c>
      <c r="D20941" s="61">
        <v>0</v>
      </c>
      <c r="E20941" s="61" t="s">
        <v>14374</v>
      </c>
      <c r="F20941" s="61" t="s">
        <v>119</v>
      </c>
      <c r="G20941" s="61" t="s">
        <v>14369</v>
      </c>
      <c r="H20941" s="61" t="s">
        <v>7409</v>
      </c>
      <c r="I20941" s="61">
        <v>34.89</v>
      </c>
      <c r="J20941" s="61">
        <v>-98.35</v>
      </c>
      <c r="K20941">
        <v>3136</v>
      </c>
      <c r="L20941"/>
      <c r="M20941"/>
    </row>
    <row r="20942" spans="1:13">
      <c r="A20942" s="61" t="s">
        <v>40</v>
      </c>
      <c r="B20942" s="61">
        <v>73620</v>
      </c>
      <c r="C20942" s="63" t="s">
        <v>968</v>
      </c>
      <c r="D20942" s="61">
        <v>0</v>
      </c>
      <c r="E20942" s="61" t="s">
        <v>14435</v>
      </c>
      <c r="F20942" s="61" t="s">
        <v>119</v>
      </c>
      <c r="G20942" s="61" t="s">
        <v>11893</v>
      </c>
      <c r="H20942" s="61" t="s">
        <v>7409</v>
      </c>
      <c r="I20942" s="61">
        <v>35.57</v>
      </c>
      <c r="J20942" s="61">
        <v>-98.95</v>
      </c>
      <c r="K20942">
        <v>1106</v>
      </c>
      <c r="L20942"/>
      <c r="M20942"/>
    </row>
    <row r="20943" spans="1:13">
      <c r="A20943" s="61" t="s">
        <v>40</v>
      </c>
      <c r="B20943" s="61">
        <v>73007</v>
      </c>
      <c r="C20943" s="63" t="s">
        <v>968</v>
      </c>
      <c r="D20943" s="61">
        <v>0</v>
      </c>
      <c r="E20943" s="61" t="s">
        <v>4186</v>
      </c>
      <c r="F20943" s="61" t="s">
        <v>119</v>
      </c>
      <c r="G20943" s="61" t="s">
        <v>14370</v>
      </c>
      <c r="H20943" s="61" t="s">
        <v>7409</v>
      </c>
      <c r="I20943" s="61">
        <v>35.659999999999997</v>
      </c>
      <c r="J20943" s="61">
        <v>-97.32</v>
      </c>
      <c r="K20943">
        <v>2931</v>
      </c>
      <c r="L20943"/>
      <c r="M20943"/>
    </row>
    <row r="20944" spans="1:13">
      <c r="A20944" s="61" t="s">
        <v>40</v>
      </c>
      <c r="B20944" s="61">
        <v>73451</v>
      </c>
      <c r="C20944" s="63" t="s">
        <v>968</v>
      </c>
      <c r="D20944" s="61">
        <v>1</v>
      </c>
      <c r="E20944" s="61" t="s">
        <v>5007</v>
      </c>
      <c r="F20944" s="61" t="s">
        <v>119</v>
      </c>
      <c r="G20944" s="61"/>
      <c r="H20944" s="61" t="s">
        <v>7409</v>
      </c>
      <c r="I20944" s="61">
        <v>34.17</v>
      </c>
      <c r="J20944" s="61">
        <v>-97.14</v>
      </c>
      <c r="K20944">
        <v>1156</v>
      </c>
      <c r="L20944"/>
      <c r="M20944"/>
    </row>
    <row r="20945" spans="1:13">
      <c r="A20945" s="61" t="s">
        <v>40</v>
      </c>
      <c r="B20945" s="61">
        <v>73454</v>
      </c>
      <c r="C20945" s="63" t="s">
        <v>968</v>
      </c>
      <c r="D20945" s="61">
        <v>1</v>
      </c>
      <c r="E20945" s="61" t="s">
        <v>5007</v>
      </c>
      <c r="F20945" s="61" t="s">
        <v>119</v>
      </c>
      <c r="G20945" s="61"/>
      <c r="H20945" s="61" t="s">
        <v>7409</v>
      </c>
      <c r="I20945" s="61">
        <v>34.17</v>
      </c>
      <c r="J20945" s="61">
        <v>-97.14</v>
      </c>
      <c r="K20945">
        <v>654</v>
      </c>
      <c r="L20945"/>
      <c r="M20945"/>
    </row>
    <row r="20946" spans="1:13">
      <c r="A20946" s="61" t="s">
        <v>40</v>
      </c>
      <c r="B20946" s="61">
        <v>73401</v>
      </c>
      <c r="C20946" s="63" t="s">
        <v>968</v>
      </c>
      <c r="D20946" s="61">
        <v>0</v>
      </c>
      <c r="E20946" s="61" t="s">
        <v>5007</v>
      </c>
      <c r="F20946" s="61" t="s">
        <v>119</v>
      </c>
      <c r="G20946" s="61" t="s">
        <v>8168</v>
      </c>
      <c r="H20946" s="61" t="s">
        <v>7409</v>
      </c>
      <c r="I20946" s="61">
        <v>34.19</v>
      </c>
      <c r="J20946" s="61">
        <v>-97.11</v>
      </c>
      <c r="K20946">
        <v>36744</v>
      </c>
      <c r="L20946"/>
      <c r="M20946"/>
    </row>
    <row r="20947" spans="1:13">
      <c r="A20947" s="61" t="s">
        <v>40</v>
      </c>
      <c r="B20947" s="61">
        <v>74901</v>
      </c>
      <c r="C20947" s="63" t="s">
        <v>968</v>
      </c>
      <c r="D20947" s="61">
        <v>0</v>
      </c>
      <c r="E20947" s="61" t="s">
        <v>14634</v>
      </c>
      <c r="F20947" s="61" t="s">
        <v>119</v>
      </c>
      <c r="G20947" s="61" t="s">
        <v>14591</v>
      </c>
      <c r="H20947" s="61" t="s">
        <v>7409</v>
      </c>
      <c r="I20947" s="61">
        <v>35.33</v>
      </c>
      <c r="J20947" s="61">
        <v>-94.45</v>
      </c>
      <c r="K20947">
        <v>1832</v>
      </c>
      <c r="L20947"/>
      <c r="M20947"/>
    </row>
    <row r="20948" spans="1:13">
      <c r="A20948" s="61" t="s">
        <v>40</v>
      </c>
      <c r="B20948" s="61">
        <v>73832</v>
      </c>
      <c r="C20948" s="63" t="s">
        <v>968</v>
      </c>
      <c r="D20948" s="61">
        <v>0</v>
      </c>
      <c r="E20948" s="61" t="s">
        <v>6139</v>
      </c>
      <c r="F20948" s="61" t="s">
        <v>119</v>
      </c>
      <c r="G20948" s="61" t="s">
        <v>13548</v>
      </c>
      <c r="H20948" s="61" t="s">
        <v>7409</v>
      </c>
      <c r="I20948" s="61">
        <v>36.130000000000003</v>
      </c>
      <c r="J20948" s="61">
        <v>-99.77</v>
      </c>
      <c r="K20948">
        <v>897</v>
      </c>
      <c r="L20948"/>
      <c r="M20948"/>
    </row>
    <row r="20949" spans="1:13">
      <c r="A20949" s="61" t="s">
        <v>40</v>
      </c>
      <c r="B20949" s="61">
        <v>74826</v>
      </c>
      <c r="C20949" s="63" t="s">
        <v>968</v>
      </c>
      <c r="D20949" s="61">
        <v>0</v>
      </c>
      <c r="E20949" s="61" t="s">
        <v>8729</v>
      </c>
      <c r="F20949" s="61" t="s">
        <v>119</v>
      </c>
      <c r="G20949" s="61" t="s">
        <v>13376</v>
      </c>
      <c r="H20949" s="61" t="s">
        <v>7409</v>
      </c>
      <c r="I20949" s="61">
        <v>34.979999999999997</v>
      </c>
      <c r="J20949" s="61">
        <v>-96.92</v>
      </c>
      <c r="K20949">
        <v>1196</v>
      </c>
      <c r="L20949"/>
      <c r="M20949"/>
    </row>
    <row r="20950" spans="1:13">
      <c r="A20950" s="61" t="s">
        <v>40</v>
      </c>
      <c r="B20950" s="61">
        <v>74525</v>
      </c>
      <c r="C20950" s="63" t="s">
        <v>968</v>
      </c>
      <c r="D20950" s="61">
        <v>0</v>
      </c>
      <c r="E20950" s="61" t="s">
        <v>8246</v>
      </c>
      <c r="F20950" s="61" t="s">
        <v>119</v>
      </c>
      <c r="G20950" s="61" t="s">
        <v>14578</v>
      </c>
      <c r="H20950" s="61" t="s">
        <v>7409</v>
      </c>
      <c r="I20950" s="61">
        <v>34.380000000000003</v>
      </c>
      <c r="J20950" s="61">
        <v>-96.13</v>
      </c>
      <c r="K20950">
        <v>10314</v>
      </c>
      <c r="L20950"/>
      <c r="M20950"/>
    </row>
    <row r="20951" spans="1:13">
      <c r="A20951" s="61" t="s">
        <v>40</v>
      </c>
      <c r="B20951" s="61">
        <v>74542</v>
      </c>
      <c r="C20951" s="63" t="s">
        <v>968</v>
      </c>
      <c r="D20951" s="61">
        <v>1</v>
      </c>
      <c r="E20951" s="61" t="s">
        <v>8246</v>
      </c>
      <c r="F20951" s="61" t="s">
        <v>119</v>
      </c>
      <c r="G20951" s="61" t="s">
        <v>14578</v>
      </c>
      <c r="H20951" s="61" t="s">
        <v>7409</v>
      </c>
      <c r="I20951" s="61">
        <v>34.380000000000003</v>
      </c>
      <c r="J20951" s="61">
        <v>-96.12</v>
      </c>
      <c r="K20951">
        <v>196</v>
      </c>
      <c r="L20951"/>
      <c r="M20951"/>
    </row>
    <row r="20952" spans="1:13">
      <c r="A20952" s="61" t="s">
        <v>40</v>
      </c>
      <c r="B20952" s="61">
        <v>74827</v>
      </c>
      <c r="C20952" s="63" t="s">
        <v>968</v>
      </c>
      <c r="D20952" s="61">
        <v>0</v>
      </c>
      <c r="E20952" s="61" t="s">
        <v>7794</v>
      </c>
      <c r="F20952" s="61" t="s">
        <v>119</v>
      </c>
      <c r="G20952" s="61" t="s">
        <v>11831</v>
      </c>
      <c r="H20952" s="61" t="s">
        <v>7409</v>
      </c>
      <c r="I20952" s="61">
        <v>34.950000000000003</v>
      </c>
      <c r="J20952" s="61">
        <v>-96.33</v>
      </c>
      <c r="K20952">
        <v>376</v>
      </c>
      <c r="L20952"/>
      <c r="M20952"/>
    </row>
    <row r="20953" spans="1:13">
      <c r="A20953" s="61" t="s">
        <v>40</v>
      </c>
      <c r="B20953" s="61">
        <v>73931</v>
      </c>
      <c r="C20953" s="63" t="s">
        <v>968</v>
      </c>
      <c r="D20953" s="61">
        <v>0</v>
      </c>
      <c r="E20953" s="61" t="s">
        <v>14486</v>
      </c>
      <c r="F20953" s="61" t="s">
        <v>119</v>
      </c>
      <c r="G20953" s="61" t="s">
        <v>3949</v>
      </c>
      <c r="H20953" s="61" t="s">
        <v>7409</v>
      </c>
      <c r="I20953" s="61">
        <v>36.630000000000003</v>
      </c>
      <c r="J20953" s="61">
        <v>-100.68</v>
      </c>
      <c r="K20953">
        <v>399</v>
      </c>
      <c r="L20953"/>
      <c r="M20953"/>
    </row>
    <row r="20954" spans="1:13">
      <c r="A20954" s="61" t="s">
        <v>40</v>
      </c>
      <c r="B20954" s="61">
        <v>74002</v>
      </c>
      <c r="C20954" s="63" t="s">
        <v>968</v>
      </c>
      <c r="D20954" s="61">
        <v>0</v>
      </c>
      <c r="E20954" s="61" t="s">
        <v>14498</v>
      </c>
      <c r="F20954" s="61" t="s">
        <v>119</v>
      </c>
      <c r="G20954" s="61" t="s">
        <v>13186</v>
      </c>
      <c r="H20954" s="61" t="s">
        <v>7409</v>
      </c>
      <c r="I20954" s="61">
        <v>36.56</v>
      </c>
      <c r="J20954" s="61">
        <v>-96.16</v>
      </c>
      <c r="K20954">
        <v>2001</v>
      </c>
      <c r="L20954"/>
      <c r="M20954"/>
    </row>
    <row r="20955" spans="1:13">
      <c r="A20955" s="61" t="s">
        <v>40</v>
      </c>
      <c r="B20955" s="61">
        <v>74003</v>
      </c>
      <c r="C20955" s="63" t="s">
        <v>968</v>
      </c>
      <c r="D20955" s="61">
        <v>0</v>
      </c>
      <c r="E20955" s="61" t="s">
        <v>14499</v>
      </c>
      <c r="F20955" s="61" t="s">
        <v>119</v>
      </c>
      <c r="G20955" s="61" t="s">
        <v>13186</v>
      </c>
      <c r="H20955" s="61" t="s">
        <v>7409</v>
      </c>
      <c r="I20955" s="61">
        <v>36.729999999999997</v>
      </c>
      <c r="J20955" s="61">
        <v>-96.07</v>
      </c>
      <c r="K20955">
        <v>13751</v>
      </c>
      <c r="L20955"/>
      <c r="M20955"/>
    </row>
    <row r="20956" spans="1:13">
      <c r="A20956" s="61" t="s">
        <v>40</v>
      </c>
      <c r="B20956" s="61">
        <v>74006</v>
      </c>
      <c r="C20956" s="63" t="s">
        <v>968</v>
      </c>
      <c r="D20956" s="61">
        <v>0</v>
      </c>
      <c r="E20956" s="61" t="s">
        <v>14499</v>
      </c>
      <c r="F20956" s="61" t="s">
        <v>119</v>
      </c>
      <c r="G20956" s="61" t="s">
        <v>625</v>
      </c>
      <c r="H20956" s="61" t="s">
        <v>7409</v>
      </c>
      <c r="I20956" s="61">
        <v>36.729999999999997</v>
      </c>
      <c r="J20956" s="61">
        <v>-95.94</v>
      </c>
      <c r="K20956">
        <v>27795</v>
      </c>
      <c r="L20956"/>
      <c r="M20956"/>
    </row>
    <row r="20957" spans="1:13">
      <c r="A20957" s="61" t="s">
        <v>40</v>
      </c>
      <c r="B20957" s="61">
        <v>73932</v>
      </c>
      <c r="C20957" s="63" t="s">
        <v>968</v>
      </c>
      <c r="D20957" s="61">
        <v>0</v>
      </c>
      <c r="E20957" s="61" t="s">
        <v>3955</v>
      </c>
      <c r="F20957" s="61" t="s">
        <v>119</v>
      </c>
      <c r="G20957" s="61" t="s">
        <v>3949</v>
      </c>
      <c r="H20957" s="61" t="s">
        <v>7409</v>
      </c>
      <c r="I20957" s="61">
        <v>36.81</v>
      </c>
      <c r="J20957" s="61">
        <v>-100.52</v>
      </c>
      <c r="K20957">
        <v>1825</v>
      </c>
      <c r="L20957"/>
      <c r="M20957"/>
    </row>
    <row r="20958" spans="1:13">
      <c r="A20958" s="61" t="s">
        <v>40</v>
      </c>
      <c r="B20958" s="61">
        <v>74421</v>
      </c>
      <c r="C20958" s="63" t="s">
        <v>968</v>
      </c>
      <c r="D20958" s="61">
        <v>0</v>
      </c>
      <c r="E20958" s="61" t="s">
        <v>14551</v>
      </c>
      <c r="F20958" s="61" t="s">
        <v>119</v>
      </c>
      <c r="G20958" s="61" t="s">
        <v>14552</v>
      </c>
      <c r="H20958" s="61" t="s">
        <v>7409</v>
      </c>
      <c r="I20958" s="61">
        <v>35.78</v>
      </c>
      <c r="J20958" s="61">
        <v>-96.02</v>
      </c>
      <c r="K20958">
        <v>4737</v>
      </c>
      <c r="L20958"/>
      <c r="M20958"/>
    </row>
    <row r="20959" spans="1:13">
      <c r="A20959" s="61" t="s">
        <v>40</v>
      </c>
      <c r="B20959" s="61">
        <v>74723</v>
      </c>
      <c r="C20959" s="63" t="s">
        <v>968</v>
      </c>
      <c r="D20959" s="61">
        <v>0</v>
      </c>
      <c r="E20959" s="61" t="s">
        <v>1540</v>
      </c>
      <c r="F20959" s="61" t="s">
        <v>119</v>
      </c>
      <c r="G20959" s="61" t="s">
        <v>715</v>
      </c>
      <c r="H20959" s="61" t="s">
        <v>7409</v>
      </c>
      <c r="I20959" s="61">
        <v>34</v>
      </c>
      <c r="J20959" s="61">
        <v>-96.03</v>
      </c>
      <c r="K20959">
        <v>1539</v>
      </c>
      <c r="L20959"/>
      <c r="M20959"/>
    </row>
    <row r="20960" spans="1:13">
      <c r="A20960" s="61" t="s">
        <v>40</v>
      </c>
      <c r="B20960" s="61">
        <v>73622</v>
      </c>
      <c r="C20960" s="63" t="s">
        <v>968</v>
      </c>
      <c r="D20960" s="61">
        <v>0</v>
      </c>
      <c r="E20960" s="61" t="s">
        <v>14436</v>
      </c>
      <c r="F20960" s="61" t="s">
        <v>119</v>
      </c>
      <c r="G20960" s="61" t="s">
        <v>14382</v>
      </c>
      <c r="H20960" s="61" t="s">
        <v>7409</v>
      </c>
      <c r="I20960" s="61">
        <v>35.380000000000003</v>
      </c>
      <c r="J20960" s="61">
        <v>-98.98</v>
      </c>
      <c r="K20960">
        <v>286</v>
      </c>
      <c r="L20960"/>
      <c r="M20960"/>
    </row>
    <row r="20961" spans="1:13">
      <c r="A20961" s="61" t="s">
        <v>40</v>
      </c>
      <c r="B20961" s="61">
        <v>73008</v>
      </c>
      <c r="C20961" s="63" t="s">
        <v>968</v>
      </c>
      <c r="D20961" s="61">
        <v>0</v>
      </c>
      <c r="E20961" s="61" t="s">
        <v>2267</v>
      </c>
      <c r="F20961" s="61" t="s">
        <v>119</v>
      </c>
      <c r="G20961" s="61" t="s">
        <v>14370</v>
      </c>
      <c r="H20961" s="61" t="s">
        <v>7409</v>
      </c>
      <c r="I20961" s="61">
        <v>35.5</v>
      </c>
      <c r="J20961" s="61">
        <v>-97.64</v>
      </c>
      <c r="K20961">
        <v>21592</v>
      </c>
      <c r="L20961"/>
      <c r="M20961"/>
    </row>
    <row r="20962" spans="1:13">
      <c r="A20962" s="61" t="s">
        <v>40</v>
      </c>
      <c r="B20962" s="61">
        <v>74724</v>
      </c>
      <c r="C20962" s="63" t="s">
        <v>968</v>
      </c>
      <c r="D20962" s="61">
        <v>0</v>
      </c>
      <c r="E20962" s="61" t="s">
        <v>1716</v>
      </c>
      <c r="F20962" s="61" t="s">
        <v>119</v>
      </c>
      <c r="G20962" s="61" t="s">
        <v>14603</v>
      </c>
      <c r="H20962" s="61" t="s">
        <v>7409</v>
      </c>
      <c r="I20962" s="61">
        <v>34.35</v>
      </c>
      <c r="J20962" s="61">
        <v>-94.85</v>
      </c>
      <c r="K20962">
        <v>191</v>
      </c>
      <c r="L20962"/>
      <c r="M20962"/>
    </row>
    <row r="20963" spans="1:13">
      <c r="A20963" s="61" t="s">
        <v>40</v>
      </c>
      <c r="B20963" s="61">
        <v>74332</v>
      </c>
      <c r="C20963" s="63" t="s">
        <v>968</v>
      </c>
      <c r="D20963" s="61">
        <v>0</v>
      </c>
      <c r="E20963" s="61" t="s">
        <v>14539</v>
      </c>
      <c r="F20963" s="61" t="s">
        <v>119</v>
      </c>
      <c r="G20963" s="61" t="s">
        <v>5875</v>
      </c>
      <c r="H20963" s="61" t="s">
        <v>7409</v>
      </c>
      <c r="I20963" s="61">
        <v>36.53</v>
      </c>
      <c r="J20963" s="61">
        <v>-95.22</v>
      </c>
      <c r="K20963">
        <v>1874</v>
      </c>
      <c r="L20963"/>
      <c r="M20963"/>
    </row>
    <row r="20964" spans="1:13">
      <c r="A20964" s="61" t="s">
        <v>40</v>
      </c>
      <c r="B20964" s="61">
        <v>74630</v>
      </c>
      <c r="C20964" s="63" t="s">
        <v>968</v>
      </c>
      <c r="D20964" s="61">
        <v>0</v>
      </c>
      <c r="E20964" s="61" t="s">
        <v>3201</v>
      </c>
      <c r="F20964" s="61" t="s">
        <v>119</v>
      </c>
      <c r="G20964" s="61" t="s">
        <v>9233</v>
      </c>
      <c r="H20964" s="61" t="s">
        <v>7409</v>
      </c>
      <c r="I20964" s="61">
        <v>36.53</v>
      </c>
      <c r="J20964" s="61">
        <v>-97.44</v>
      </c>
      <c r="K20964">
        <v>785</v>
      </c>
      <c r="L20964"/>
      <c r="M20964"/>
    </row>
    <row r="20965" spans="1:13">
      <c r="A20965" s="61" t="s">
        <v>40</v>
      </c>
      <c r="B20965" s="61">
        <v>73009</v>
      </c>
      <c r="C20965" s="63" t="s">
        <v>968</v>
      </c>
      <c r="D20965" s="61">
        <v>0</v>
      </c>
      <c r="E20965" s="61" t="s">
        <v>14375</v>
      </c>
      <c r="F20965" s="61" t="s">
        <v>119</v>
      </c>
      <c r="G20965" s="61" t="s">
        <v>14369</v>
      </c>
      <c r="H20965" s="61" t="s">
        <v>7409</v>
      </c>
      <c r="I20965" s="61">
        <v>35.299999999999997</v>
      </c>
      <c r="J20965" s="61">
        <v>-98.34</v>
      </c>
      <c r="K20965">
        <v>861</v>
      </c>
      <c r="L20965"/>
      <c r="M20965"/>
    </row>
    <row r="20966" spans="1:13">
      <c r="A20966" s="61" t="s">
        <v>40</v>
      </c>
      <c r="B20966" s="61">
        <v>73720</v>
      </c>
      <c r="C20966" s="63" t="s">
        <v>968</v>
      </c>
      <c r="D20966" s="61">
        <v>0</v>
      </c>
      <c r="E20966" s="61" t="s">
        <v>11866</v>
      </c>
      <c r="F20966" s="61" t="s">
        <v>119</v>
      </c>
      <c r="G20966" s="61" t="s">
        <v>12196</v>
      </c>
      <c r="H20966" s="61" t="s">
        <v>7409</v>
      </c>
      <c r="I20966" s="61">
        <v>36.200000000000003</v>
      </c>
      <c r="J20966" s="61">
        <v>-97.88</v>
      </c>
      <c r="K20966">
        <v>215</v>
      </c>
      <c r="L20966"/>
      <c r="M20966"/>
    </row>
    <row r="20967" spans="1:13">
      <c r="A20967" s="61" t="s">
        <v>40</v>
      </c>
      <c r="B20967" s="61">
        <v>74008</v>
      </c>
      <c r="C20967" s="63" t="s">
        <v>968</v>
      </c>
      <c r="D20967" s="61">
        <v>0</v>
      </c>
      <c r="E20967" s="61" t="s">
        <v>13246</v>
      </c>
      <c r="F20967" s="61" t="s">
        <v>119</v>
      </c>
      <c r="G20967" s="61" t="s">
        <v>14500</v>
      </c>
      <c r="H20967" s="61" t="s">
        <v>7409</v>
      </c>
      <c r="I20967" s="61">
        <v>35.94</v>
      </c>
      <c r="J20967" s="61">
        <v>-95.87</v>
      </c>
      <c r="K20967">
        <v>31745</v>
      </c>
      <c r="L20967"/>
      <c r="M20967"/>
    </row>
    <row r="20968" spans="1:13">
      <c r="A20968" s="61" t="s">
        <v>40</v>
      </c>
      <c r="B20968" s="61">
        <v>74631</v>
      </c>
      <c r="C20968" s="63" t="s">
        <v>968</v>
      </c>
      <c r="D20968" s="61">
        <v>0</v>
      </c>
      <c r="E20968" s="61" t="s">
        <v>11096</v>
      </c>
      <c r="F20968" s="61" t="s">
        <v>119</v>
      </c>
      <c r="G20968" s="61" t="s">
        <v>14596</v>
      </c>
      <c r="H20968" s="61" t="s">
        <v>7409</v>
      </c>
      <c r="I20968" s="61">
        <v>36.799999999999997</v>
      </c>
      <c r="J20968" s="61">
        <v>-97.29</v>
      </c>
      <c r="K20968">
        <v>6713</v>
      </c>
      <c r="L20968"/>
      <c r="M20968"/>
    </row>
    <row r="20969" spans="1:13">
      <c r="A20969" s="61" t="s">
        <v>40</v>
      </c>
      <c r="B20969" s="61">
        <v>73526</v>
      </c>
      <c r="C20969" s="63" t="s">
        <v>968</v>
      </c>
      <c r="D20969" s="61">
        <v>0</v>
      </c>
      <c r="E20969" s="61" t="s">
        <v>6148</v>
      </c>
      <c r="F20969" s="61" t="s">
        <v>119</v>
      </c>
      <c r="G20969" s="61" t="s">
        <v>425</v>
      </c>
      <c r="H20969" s="61" t="s">
        <v>7409</v>
      </c>
      <c r="I20969" s="61">
        <v>34.770000000000003</v>
      </c>
      <c r="J20969" s="61">
        <v>-99.33</v>
      </c>
      <c r="K20969">
        <v>2108</v>
      </c>
      <c r="L20969"/>
      <c r="M20969"/>
    </row>
    <row r="20970" spans="1:13">
      <c r="A20970" s="61" t="s">
        <v>40</v>
      </c>
      <c r="B20970" s="61">
        <v>73010</v>
      </c>
      <c r="C20970" s="63" t="s">
        <v>968</v>
      </c>
      <c r="D20970" s="61">
        <v>0</v>
      </c>
      <c r="E20970" s="61" t="s">
        <v>4476</v>
      </c>
      <c r="F20970" s="61" t="s">
        <v>119</v>
      </c>
      <c r="G20970" s="61" t="s">
        <v>14376</v>
      </c>
      <c r="H20970" s="61" t="s">
        <v>7409</v>
      </c>
      <c r="I20970" s="61">
        <v>35.14</v>
      </c>
      <c r="J20970" s="61">
        <v>-97.65</v>
      </c>
      <c r="K20970">
        <v>20744</v>
      </c>
      <c r="L20970"/>
      <c r="M20970"/>
    </row>
    <row r="20971" spans="1:13">
      <c r="A20971" s="61" t="s">
        <v>40</v>
      </c>
      <c r="B20971" s="61">
        <v>74528</v>
      </c>
      <c r="C20971" s="63" t="s">
        <v>968</v>
      </c>
      <c r="D20971" s="61">
        <v>0</v>
      </c>
      <c r="E20971" s="61" t="s">
        <v>14579</v>
      </c>
      <c r="F20971" s="61" t="s">
        <v>119</v>
      </c>
      <c r="G20971" s="61" t="s">
        <v>14555</v>
      </c>
      <c r="H20971" s="61" t="s">
        <v>7409</v>
      </c>
      <c r="I20971" s="61">
        <v>34.75</v>
      </c>
      <c r="J20971" s="61">
        <v>-95.77</v>
      </c>
      <c r="K20971">
        <v>166</v>
      </c>
      <c r="L20971"/>
      <c r="M20971"/>
    </row>
    <row r="20972" spans="1:13">
      <c r="A20972" s="61" t="s">
        <v>40</v>
      </c>
      <c r="B20972" s="61">
        <v>74529</v>
      </c>
      <c r="C20972" s="63" t="s">
        <v>968</v>
      </c>
      <c r="D20972" s="61">
        <v>0</v>
      </c>
      <c r="E20972" s="61" t="s">
        <v>14580</v>
      </c>
      <c r="F20972" s="61" t="s">
        <v>119</v>
      </c>
      <c r="G20972" s="61" t="s">
        <v>14555</v>
      </c>
      <c r="H20972" s="61" t="s">
        <v>7409</v>
      </c>
      <c r="I20972" s="61">
        <v>35.07</v>
      </c>
      <c r="J20972" s="61">
        <v>-95.57</v>
      </c>
      <c r="K20972">
        <v>166</v>
      </c>
      <c r="L20972"/>
      <c r="M20972"/>
    </row>
    <row r="20973" spans="1:13">
      <c r="A20973" s="61" t="s">
        <v>40</v>
      </c>
      <c r="B20973" s="61">
        <v>74333</v>
      </c>
      <c r="C20973" s="63" t="s">
        <v>968</v>
      </c>
      <c r="D20973" s="61">
        <v>0</v>
      </c>
      <c r="E20973" s="61" t="s">
        <v>14540</v>
      </c>
      <c r="F20973" s="61" t="s">
        <v>119</v>
      </c>
      <c r="G20973" s="61" t="s">
        <v>5875</v>
      </c>
      <c r="H20973" s="61" t="s">
        <v>7409</v>
      </c>
      <c r="I20973" s="61">
        <v>36.799999999999997</v>
      </c>
      <c r="J20973" s="61">
        <v>-95.07</v>
      </c>
      <c r="K20973">
        <v>1179</v>
      </c>
      <c r="L20973"/>
      <c r="M20973"/>
    </row>
    <row r="20974" spans="1:13">
      <c r="A20974" s="61" t="s">
        <v>40</v>
      </c>
      <c r="B20974" s="61">
        <v>73933</v>
      </c>
      <c r="C20974" s="63" t="s">
        <v>968</v>
      </c>
      <c r="D20974" s="61">
        <v>0</v>
      </c>
      <c r="E20974" s="61" t="s">
        <v>14487</v>
      </c>
      <c r="F20974" s="61" t="s">
        <v>119</v>
      </c>
      <c r="G20974" s="61" t="s">
        <v>14488</v>
      </c>
      <c r="H20974" s="61" t="s">
        <v>7409</v>
      </c>
      <c r="I20974" s="61">
        <v>36.729999999999997</v>
      </c>
      <c r="J20974" s="61">
        <v>-102.51</v>
      </c>
      <c r="K20974">
        <v>1574</v>
      </c>
      <c r="L20974"/>
      <c r="M20974"/>
    </row>
    <row r="20975" spans="1:13">
      <c r="A20975" s="61" t="s">
        <v>40</v>
      </c>
      <c r="B20975" s="61">
        <v>74726</v>
      </c>
      <c r="C20975" s="63" t="s">
        <v>968</v>
      </c>
      <c r="D20975" s="61">
        <v>0</v>
      </c>
      <c r="E20975" s="61" t="s">
        <v>14604</v>
      </c>
      <c r="F20975" s="61" t="s">
        <v>119</v>
      </c>
      <c r="G20975" s="61" t="s">
        <v>715</v>
      </c>
      <c r="H20975" s="61" t="s">
        <v>7409</v>
      </c>
      <c r="I20975" s="61">
        <v>34.01</v>
      </c>
      <c r="J20975" s="61">
        <v>-96.14</v>
      </c>
      <c r="K20975">
        <v>2191</v>
      </c>
      <c r="L20975"/>
      <c r="M20975"/>
    </row>
    <row r="20976" spans="1:13">
      <c r="A20976" s="61" t="s">
        <v>40</v>
      </c>
      <c r="B20976" s="61">
        <v>74930</v>
      </c>
      <c r="C20976" s="63" t="s">
        <v>968</v>
      </c>
      <c r="D20976" s="61">
        <v>0</v>
      </c>
      <c r="E20976" s="61" t="s">
        <v>14636</v>
      </c>
      <c r="F20976" s="61" t="s">
        <v>119</v>
      </c>
      <c r="G20976" s="61" t="s">
        <v>14591</v>
      </c>
      <c r="H20976" s="61" t="s">
        <v>7409</v>
      </c>
      <c r="I20976" s="61">
        <v>35.19</v>
      </c>
      <c r="J20976" s="61">
        <v>-94.79</v>
      </c>
      <c r="K20976">
        <v>1875</v>
      </c>
      <c r="L20976"/>
      <c r="M20976"/>
    </row>
    <row r="20977" spans="1:13">
      <c r="A20977" s="61" t="s">
        <v>40</v>
      </c>
      <c r="B20977" s="61">
        <v>74829</v>
      </c>
      <c r="C20977" s="63" t="s">
        <v>968</v>
      </c>
      <c r="D20977" s="61">
        <v>0</v>
      </c>
      <c r="E20977" s="61" t="s">
        <v>14615</v>
      </c>
      <c r="F20977" s="61" t="s">
        <v>119</v>
      </c>
      <c r="G20977" s="61" t="s">
        <v>14616</v>
      </c>
      <c r="H20977" s="61" t="s">
        <v>7409</v>
      </c>
      <c r="I20977" s="61">
        <v>35.49</v>
      </c>
      <c r="J20977" s="61">
        <v>-96.47</v>
      </c>
      <c r="K20977">
        <v>1441</v>
      </c>
      <c r="L20977"/>
      <c r="M20977"/>
    </row>
    <row r="20978" spans="1:13">
      <c r="A20978" s="61" t="s">
        <v>40</v>
      </c>
      <c r="B20978" s="61">
        <v>74727</v>
      </c>
      <c r="C20978" s="63" t="s">
        <v>968</v>
      </c>
      <c r="D20978" s="61">
        <v>0</v>
      </c>
      <c r="E20978" s="61" t="s">
        <v>4107</v>
      </c>
      <c r="F20978" s="61" t="s">
        <v>119</v>
      </c>
      <c r="G20978" s="61" t="s">
        <v>8043</v>
      </c>
      <c r="H20978" s="61" t="s">
        <v>7409</v>
      </c>
      <c r="I20978" s="61">
        <v>34.020000000000003</v>
      </c>
      <c r="J20978" s="61">
        <v>-95.86</v>
      </c>
      <c r="K20978">
        <v>1984</v>
      </c>
      <c r="L20978"/>
      <c r="M20978"/>
    </row>
    <row r="20979" spans="1:13">
      <c r="A20979" s="61" t="s">
        <v>40</v>
      </c>
      <c r="B20979" s="61">
        <v>74422</v>
      </c>
      <c r="C20979" s="63" t="s">
        <v>968</v>
      </c>
      <c r="D20979" s="61">
        <v>0</v>
      </c>
      <c r="E20979" s="61" t="s">
        <v>4108</v>
      </c>
      <c r="F20979" s="61" t="s">
        <v>119</v>
      </c>
      <c r="G20979" s="61" t="s">
        <v>14550</v>
      </c>
      <c r="H20979" s="61" t="s">
        <v>7409</v>
      </c>
      <c r="I20979" s="61">
        <v>35.64</v>
      </c>
      <c r="J20979" s="61">
        <v>-95.65</v>
      </c>
      <c r="K20979">
        <v>733</v>
      </c>
      <c r="L20979"/>
      <c r="M20979"/>
    </row>
    <row r="20980" spans="1:13">
      <c r="A20980" s="61" t="s">
        <v>40</v>
      </c>
      <c r="B20980" s="61">
        <v>73011</v>
      </c>
      <c r="C20980" s="63" t="s">
        <v>968</v>
      </c>
      <c r="D20980" s="61">
        <v>0</v>
      </c>
      <c r="E20980" s="61" t="s">
        <v>1761</v>
      </c>
      <c r="F20980" s="61" t="s">
        <v>119</v>
      </c>
      <c r="G20980" s="61" t="s">
        <v>929</v>
      </c>
      <c r="H20980" s="61" t="s">
        <v>7409</v>
      </c>
      <c r="I20980" s="61">
        <v>34.869999999999997</v>
      </c>
      <c r="J20980" s="61">
        <v>-97.7</v>
      </c>
      <c r="K20980">
        <v>377</v>
      </c>
      <c r="L20980"/>
      <c r="M20980"/>
    </row>
    <row r="20981" spans="1:13">
      <c r="A20981" s="61" t="s">
        <v>40</v>
      </c>
      <c r="B20981" s="61">
        <v>74423</v>
      </c>
      <c r="C20981" s="63" t="s">
        <v>968</v>
      </c>
      <c r="D20981" s="61">
        <v>0</v>
      </c>
      <c r="E20981" s="61" t="s">
        <v>14553</v>
      </c>
      <c r="F20981" s="61" t="s">
        <v>119</v>
      </c>
      <c r="G20981" s="61" t="s">
        <v>14550</v>
      </c>
      <c r="H20981" s="61" t="s">
        <v>7409</v>
      </c>
      <c r="I20981" s="61">
        <v>35.659999999999997</v>
      </c>
      <c r="J20981" s="61">
        <v>-95.19</v>
      </c>
      <c r="K20981">
        <v>905</v>
      </c>
      <c r="L20981"/>
      <c r="M20981"/>
    </row>
    <row r="20982" spans="1:13">
      <c r="A20982" s="61" t="s">
        <v>40</v>
      </c>
      <c r="B20982" s="61">
        <v>74632</v>
      </c>
      <c r="C20982" s="63" t="s">
        <v>968</v>
      </c>
      <c r="D20982" s="61">
        <v>0</v>
      </c>
      <c r="E20982" s="61" t="s">
        <v>14597</v>
      </c>
      <c r="F20982" s="61" t="s">
        <v>119</v>
      </c>
      <c r="G20982" s="61" t="s">
        <v>14596</v>
      </c>
      <c r="H20982" s="61" t="s">
        <v>7409</v>
      </c>
      <c r="I20982" s="61">
        <v>36.92</v>
      </c>
      <c r="J20982" s="61">
        <v>-97.33</v>
      </c>
      <c r="K20982">
        <v>444</v>
      </c>
      <c r="L20982"/>
      <c r="M20982"/>
    </row>
    <row r="20983" spans="1:13">
      <c r="A20983" s="61" t="s">
        <v>40</v>
      </c>
      <c r="B20983" s="61">
        <v>74010</v>
      </c>
      <c r="C20983" s="63" t="s">
        <v>968</v>
      </c>
      <c r="D20983" s="61">
        <v>0</v>
      </c>
      <c r="E20983" s="61" t="s">
        <v>5182</v>
      </c>
      <c r="F20983" s="61" t="s">
        <v>119</v>
      </c>
      <c r="G20983" s="61" t="s">
        <v>14501</v>
      </c>
      <c r="H20983" s="61" t="s">
        <v>7409</v>
      </c>
      <c r="I20983" s="61">
        <v>35.83</v>
      </c>
      <c r="J20983" s="61">
        <v>-96.39</v>
      </c>
      <c r="K20983">
        <v>10449</v>
      </c>
      <c r="L20983"/>
      <c r="M20983"/>
    </row>
    <row r="20984" spans="1:13">
      <c r="A20984" s="61" t="s">
        <v>40</v>
      </c>
      <c r="B20984" s="61">
        <v>74011</v>
      </c>
      <c r="C20984" s="63" t="s">
        <v>968</v>
      </c>
      <c r="D20984" s="61">
        <v>0</v>
      </c>
      <c r="E20984" s="61" t="s">
        <v>14502</v>
      </c>
      <c r="F20984" s="61" t="s">
        <v>119</v>
      </c>
      <c r="G20984" s="61" t="s">
        <v>14500</v>
      </c>
      <c r="H20984" s="61" t="s">
        <v>7409</v>
      </c>
      <c r="I20984" s="61">
        <v>35.979999999999997</v>
      </c>
      <c r="J20984" s="61">
        <v>-95.81</v>
      </c>
      <c r="K20984">
        <v>31803</v>
      </c>
      <c r="L20984"/>
      <c r="M20984"/>
    </row>
    <row r="20985" spans="1:13">
      <c r="A20985" s="61" t="s">
        <v>40</v>
      </c>
      <c r="B20985" s="61">
        <v>74012</v>
      </c>
      <c r="C20985" s="63" t="s">
        <v>968</v>
      </c>
      <c r="D20985" s="61">
        <v>0</v>
      </c>
      <c r="E20985" s="61" t="s">
        <v>14502</v>
      </c>
      <c r="F20985" s="61" t="s">
        <v>119</v>
      </c>
      <c r="G20985" s="61" t="s">
        <v>14500</v>
      </c>
      <c r="H20985" s="61" t="s">
        <v>7409</v>
      </c>
      <c r="I20985" s="61">
        <v>36.03</v>
      </c>
      <c r="J20985" s="61">
        <v>-95.78</v>
      </c>
      <c r="K20985">
        <v>63918</v>
      </c>
      <c r="L20985"/>
      <c r="M20985"/>
    </row>
    <row r="20986" spans="1:13">
      <c r="A20986" s="61" t="s">
        <v>40</v>
      </c>
      <c r="B20986" s="61">
        <v>74014</v>
      </c>
      <c r="C20986" s="63" t="s">
        <v>968</v>
      </c>
      <c r="D20986" s="61">
        <v>0</v>
      </c>
      <c r="E20986" s="61" t="s">
        <v>14502</v>
      </c>
      <c r="F20986" s="61" t="s">
        <v>119</v>
      </c>
      <c r="G20986" s="61" t="s">
        <v>14503</v>
      </c>
      <c r="H20986" s="61" t="s">
        <v>7409</v>
      </c>
      <c r="I20986" s="61">
        <v>36.06</v>
      </c>
      <c r="J20986" s="61">
        <v>-95.68</v>
      </c>
      <c r="K20986">
        <v>41284</v>
      </c>
      <c r="L20986"/>
      <c r="M20986"/>
    </row>
    <row r="20987" spans="1:13">
      <c r="A20987" s="61" t="s">
        <v>40</v>
      </c>
      <c r="B20987" s="61">
        <v>74728</v>
      </c>
      <c r="C20987" s="63" t="s">
        <v>968</v>
      </c>
      <c r="D20987" s="61">
        <v>0</v>
      </c>
      <c r="E20987" s="61" t="s">
        <v>13723</v>
      </c>
      <c r="F20987" s="61" t="s">
        <v>119</v>
      </c>
      <c r="G20987" s="61" t="s">
        <v>14603</v>
      </c>
      <c r="H20987" s="61" t="s">
        <v>7409</v>
      </c>
      <c r="I20987" s="61">
        <v>34.020000000000003</v>
      </c>
      <c r="J20987" s="61">
        <v>-94.73</v>
      </c>
      <c r="K20987">
        <v>11010</v>
      </c>
      <c r="L20987"/>
      <c r="M20987"/>
    </row>
    <row r="20988" spans="1:13">
      <c r="A20988" s="61" t="s">
        <v>40</v>
      </c>
      <c r="B20988" s="61">
        <v>73834</v>
      </c>
      <c r="C20988" s="63" t="s">
        <v>968</v>
      </c>
      <c r="D20988" s="61">
        <v>0</v>
      </c>
      <c r="E20988" s="61" t="s">
        <v>3768</v>
      </c>
      <c r="F20988" s="61" t="s">
        <v>119</v>
      </c>
      <c r="G20988" s="61" t="s">
        <v>13452</v>
      </c>
      <c r="H20988" s="61" t="s">
        <v>7409</v>
      </c>
      <c r="I20988" s="61">
        <v>36.83</v>
      </c>
      <c r="J20988" s="61">
        <v>-99.62</v>
      </c>
      <c r="K20988">
        <v>1403</v>
      </c>
      <c r="L20988"/>
      <c r="M20988"/>
    </row>
    <row r="20989" spans="1:13">
      <c r="A20989" s="61" t="s">
        <v>40</v>
      </c>
      <c r="B20989" s="61">
        <v>74931</v>
      </c>
      <c r="C20989" s="63" t="s">
        <v>968</v>
      </c>
      <c r="D20989" s="61">
        <v>0</v>
      </c>
      <c r="E20989" s="61" t="s">
        <v>14637</v>
      </c>
      <c r="F20989" s="61" t="s">
        <v>119</v>
      </c>
      <c r="G20989" s="61" t="s">
        <v>9099</v>
      </c>
      <c r="H20989" s="61" t="s">
        <v>7409</v>
      </c>
      <c r="I20989" s="61">
        <v>35.68</v>
      </c>
      <c r="J20989" s="61">
        <v>-94.77</v>
      </c>
      <c r="K20989">
        <v>1251</v>
      </c>
      <c r="L20989"/>
      <c r="M20989"/>
    </row>
    <row r="20990" spans="1:13">
      <c r="A20990" s="61" t="s">
        <v>40</v>
      </c>
      <c r="B20990" s="61">
        <v>74633</v>
      </c>
      <c r="C20990" s="63" t="s">
        <v>968</v>
      </c>
      <c r="D20990" s="61">
        <v>0</v>
      </c>
      <c r="E20990" s="61" t="s">
        <v>9342</v>
      </c>
      <c r="F20990" s="61" t="s">
        <v>119</v>
      </c>
      <c r="G20990" s="61" t="s">
        <v>13186</v>
      </c>
      <c r="H20990" s="61" t="s">
        <v>7409</v>
      </c>
      <c r="I20990" s="61">
        <v>36.69</v>
      </c>
      <c r="J20990" s="61">
        <v>-96.72</v>
      </c>
      <c r="K20990">
        <v>420</v>
      </c>
      <c r="L20990"/>
      <c r="M20990"/>
    </row>
    <row r="20991" spans="1:13">
      <c r="A20991" s="61" t="s">
        <v>40</v>
      </c>
      <c r="B20991" s="61">
        <v>73722</v>
      </c>
      <c r="C20991" s="63" t="s">
        <v>968</v>
      </c>
      <c r="D20991" s="61">
        <v>0</v>
      </c>
      <c r="E20991" s="61" t="s">
        <v>1184</v>
      </c>
      <c r="F20991" s="61" t="s">
        <v>119</v>
      </c>
      <c r="G20991" s="61" t="s">
        <v>14454</v>
      </c>
      <c r="H20991" s="61" t="s">
        <v>7409</v>
      </c>
      <c r="I20991" s="61">
        <v>36.9</v>
      </c>
      <c r="J20991" s="61">
        <v>-98.42</v>
      </c>
      <c r="K20991">
        <v>405</v>
      </c>
      <c r="L20991"/>
      <c r="M20991"/>
    </row>
    <row r="20992" spans="1:13">
      <c r="A20992" s="61" t="s">
        <v>40</v>
      </c>
      <c r="B20992" s="61">
        <v>73430</v>
      </c>
      <c r="C20992" s="63" t="s">
        <v>968</v>
      </c>
      <c r="D20992" s="61">
        <v>0</v>
      </c>
      <c r="E20992" s="61" t="s">
        <v>14406</v>
      </c>
      <c r="F20992" s="61" t="s">
        <v>119</v>
      </c>
      <c r="G20992" s="61" t="s">
        <v>14407</v>
      </c>
      <c r="H20992" s="61" t="s">
        <v>7409</v>
      </c>
      <c r="I20992" s="61">
        <v>33.9</v>
      </c>
      <c r="J20992" s="61">
        <v>-97.28</v>
      </c>
      <c r="K20992">
        <v>1323</v>
      </c>
      <c r="L20992"/>
      <c r="M20992"/>
    </row>
    <row r="20993" spans="1:13">
      <c r="A20993" s="61" t="s">
        <v>40</v>
      </c>
      <c r="B20993" s="61">
        <v>73625</v>
      </c>
      <c r="C20993" s="63" t="s">
        <v>968</v>
      </c>
      <c r="D20993" s="61">
        <v>0</v>
      </c>
      <c r="E20993" s="61" t="s">
        <v>607</v>
      </c>
      <c r="F20993" s="61" t="s">
        <v>119</v>
      </c>
      <c r="G20993" s="61" t="s">
        <v>11893</v>
      </c>
      <c r="H20993" s="61" t="s">
        <v>7409</v>
      </c>
      <c r="I20993" s="61">
        <v>35.630000000000003</v>
      </c>
      <c r="J20993" s="61">
        <v>-99.18</v>
      </c>
      <c r="K20993">
        <v>431</v>
      </c>
      <c r="L20993"/>
      <c r="M20993"/>
    </row>
    <row r="20994" spans="1:13">
      <c r="A20994" s="61" t="s">
        <v>40</v>
      </c>
      <c r="B20994" s="61">
        <v>74831</v>
      </c>
      <c r="C20994" s="63" t="s">
        <v>968</v>
      </c>
      <c r="D20994" s="61">
        <v>0</v>
      </c>
      <c r="E20994" s="61" t="s">
        <v>14617</v>
      </c>
      <c r="F20994" s="61" t="s">
        <v>119</v>
      </c>
      <c r="G20994" s="61" t="s">
        <v>14376</v>
      </c>
      <c r="H20994" s="61" t="s">
        <v>7409</v>
      </c>
      <c r="I20994" s="61">
        <v>34.869999999999997</v>
      </c>
      <c r="J20994" s="61">
        <v>-97.05</v>
      </c>
      <c r="K20994">
        <v>816</v>
      </c>
      <c r="L20994"/>
      <c r="M20994"/>
    </row>
    <row r="20995" spans="1:13">
      <c r="A20995" s="61" t="s">
        <v>40</v>
      </c>
      <c r="B20995" s="61">
        <v>73527</v>
      </c>
      <c r="C20995" s="63" t="s">
        <v>968</v>
      </c>
      <c r="D20995" s="61">
        <v>0</v>
      </c>
      <c r="E20995" s="61" t="s">
        <v>12908</v>
      </c>
      <c r="F20995" s="61" t="s">
        <v>119</v>
      </c>
      <c r="G20995" s="61" t="s">
        <v>13463</v>
      </c>
      <c r="H20995" s="61" t="s">
        <v>7409</v>
      </c>
      <c r="I20995" s="61">
        <v>34.619999999999997</v>
      </c>
      <c r="J20995" s="61">
        <v>-98.61</v>
      </c>
      <c r="K20995">
        <v>5403</v>
      </c>
      <c r="L20995"/>
      <c r="M20995"/>
    </row>
    <row r="20996" spans="1:13">
      <c r="A20996" s="61" t="s">
        <v>40</v>
      </c>
      <c r="B20996" s="61">
        <v>74729</v>
      </c>
      <c r="C20996" s="63" t="s">
        <v>968</v>
      </c>
      <c r="D20996" s="61">
        <v>0</v>
      </c>
      <c r="E20996" s="61" t="s">
        <v>14010</v>
      </c>
      <c r="F20996" s="61" t="s">
        <v>119</v>
      </c>
      <c r="G20996" s="61" t="s">
        <v>715</v>
      </c>
      <c r="H20996" s="61" t="s">
        <v>7409</v>
      </c>
      <c r="I20996" s="61">
        <v>34.130000000000003</v>
      </c>
      <c r="J20996" s="61">
        <v>-96.26</v>
      </c>
      <c r="K20996">
        <v>2829</v>
      </c>
      <c r="L20996"/>
      <c r="M20996"/>
    </row>
    <row r="20997" spans="1:13">
      <c r="A20997" s="61" t="s">
        <v>40</v>
      </c>
      <c r="B20997" s="61">
        <v>74730</v>
      </c>
      <c r="C20997" s="63" t="s">
        <v>968</v>
      </c>
      <c r="D20997" s="61">
        <v>0</v>
      </c>
      <c r="E20997" s="61" t="s">
        <v>7712</v>
      </c>
      <c r="F20997" s="61" t="s">
        <v>119</v>
      </c>
      <c r="G20997" s="61" t="s">
        <v>715</v>
      </c>
      <c r="H20997" s="61" t="s">
        <v>7409</v>
      </c>
      <c r="I20997" s="61">
        <v>33.93</v>
      </c>
      <c r="J20997" s="61">
        <v>-96.43</v>
      </c>
      <c r="K20997">
        <v>5191</v>
      </c>
      <c r="L20997"/>
      <c r="M20997"/>
    </row>
    <row r="20998" spans="1:13">
      <c r="A20998" s="61" t="s">
        <v>40</v>
      </c>
      <c r="B20998" s="61">
        <v>73014</v>
      </c>
      <c r="C20998" s="63" t="s">
        <v>968</v>
      </c>
      <c r="D20998" s="61">
        <v>0</v>
      </c>
      <c r="E20998" s="61" t="s">
        <v>4140</v>
      </c>
      <c r="F20998" s="61" t="s">
        <v>119</v>
      </c>
      <c r="G20998" s="61" t="s">
        <v>14377</v>
      </c>
      <c r="H20998" s="61" t="s">
        <v>7409</v>
      </c>
      <c r="I20998" s="61">
        <v>35.6</v>
      </c>
      <c r="J20998" s="61">
        <v>-98.12</v>
      </c>
      <c r="K20998">
        <v>1419</v>
      </c>
      <c r="L20998"/>
      <c r="M20998"/>
    </row>
    <row r="20999" spans="1:13">
      <c r="A20999" s="61" t="s">
        <v>40</v>
      </c>
      <c r="B20999" s="61">
        <v>74531</v>
      </c>
      <c r="C20999" s="63" t="s">
        <v>968</v>
      </c>
      <c r="D20999" s="61">
        <v>0</v>
      </c>
      <c r="E20999" s="61" t="s">
        <v>4406</v>
      </c>
      <c r="F20999" s="61" t="s">
        <v>119</v>
      </c>
      <c r="G20999" s="61" t="s">
        <v>11831</v>
      </c>
      <c r="H20999" s="61" t="s">
        <v>7409</v>
      </c>
      <c r="I20999" s="61">
        <v>34.96</v>
      </c>
      <c r="J20999" s="61">
        <v>-96.25</v>
      </c>
      <c r="K20999">
        <v>949</v>
      </c>
      <c r="L20999"/>
      <c r="M20999"/>
    </row>
    <row r="21000" spans="1:13">
      <c r="A21000" s="61" t="s">
        <v>40</v>
      </c>
      <c r="B21000" s="61">
        <v>73835</v>
      </c>
      <c r="C21000" s="63" t="s">
        <v>968</v>
      </c>
      <c r="D21000" s="61">
        <v>0</v>
      </c>
      <c r="E21000" s="61" t="s">
        <v>12708</v>
      </c>
      <c r="F21000" s="61" t="s">
        <v>119</v>
      </c>
      <c r="G21000" s="61" t="s">
        <v>11872</v>
      </c>
      <c r="H21000" s="61" t="s">
        <v>7409</v>
      </c>
      <c r="I21000" s="61">
        <v>36.01</v>
      </c>
      <c r="J21000" s="61">
        <v>-99.28</v>
      </c>
      <c r="K21000">
        <v>319</v>
      </c>
      <c r="L21000"/>
      <c r="M21000"/>
    </row>
    <row r="21001" spans="1:13">
      <c r="A21001" s="61" t="s">
        <v>40</v>
      </c>
      <c r="B21001" s="61">
        <v>74932</v>
      </c>
      <c r="C21001" s="63" t="s">
        <v>968</v>
      </c>
      <c r="D21001" s="61">
        <v>0</v>
      </c>
      <c r="E21001" s="61" t="s">
        <v>3902</v>
      </c>
      <c r="F21001" s="61" t="s">
        <v>119</v>
      </c>
      <c r="G21001" s="61" t="s">
        <v>14591</v>
      </c>
      <c r="H21001" s="61" t="s">
        <v>7409</v>
      </c>
      <c r="I21001" s="61">
        <v>35.130000000000003</v>
      </c>
      <c r="J21001" s="61">
        <v>-94.53</v>
      </c>
      <c r="K21001">
        <v>2302</v>
      </c>
      <c r="L21001"/>
      <c r="M21001"/>
    </row>
    <row r="21002" spans="1:13">
      <c r="A21002" s="61" t="s">
        <v>40</v>
      </c>
      <c r="B21002" s="61">
        <v>74425</v>
      </c>
      <c r="C21002" s="63" t="s">
        <v>968</v>
      </c>
      <c r="D21002" s="61">
        <v>0</v>
      </c>
      <c r="E21002" s="61" t="s">
        <v>14554</v>
      </c>
      <c r="F21002" s="61" t="s">
        <v>119</v>
      </c>
      <c r="G21002" s="61" t="s">
        <v>14555</v>
      </c>
      <c r="H21002" s="61" t="s">
        <v>7409</v>
      </c>
      <c r="I21002" s="61">
        <v>35.17</v>
      </c>
      <c r="J21002" s="61">
        <v>-95.64</v>
      </c>
      <c r="K21002">
        <v>932</v>
      </c>
      <c r="L21002"/>
      <c r="M21002"/>
    </row>
    <row r="21003" spans="1:13">
      <c r="A21003" s="61" t="s">
        <v>40</v>
      </c>
      <c r="B21003" s="61">
        <v>74533</v>
      </c>
      <c r="C21003" s="63" t="s">
        <v>968</v>
      </c>
      <c r="D21003" s="61">
        <v>0</v>
      </c>
      <c r="E21003" s="61" t="s">
        <v>13492</v>
      </c>
      <c r="F21003" s="61" t="s">
        <v>119</v>
      </c>
      <c r="G21003" s="61" t="s">
        <v>14578</v>
      </c>
      <c r="H21003" s="61" t="s">
        <v>7409</v>
      </c>
      <c r="I21003" s="61">
        <v>34.229999999999997</v>
      </c>
      <c r="J21003" s="61">
        <v>-96.21</v>
      </c>
      <c r="K21003">
        <v>850</v>
      </c>
      <c r="L21003"/>
      <c r="M21003"/>
    </row>
    <row r="21004" spans="1:13">
      <c r="A21004" s="61" t="s">
        <v>40</v>
      </c>
      <c r="B21004" s="61">
        <v>73724</v>
      </c>
      <c r="C21004" s="63" t="s">
        <v>968</v>
      </c>
      <c r="D21004" s="61">
        <v>0</v>
      </c>
      <c r="E21004" s="61" t="s">
        <v>241</v>
      </c>
      <c r="F21004" s="61" t="s">
        <v>119</v>
      </c>
      <c r="G21004" s="61" t="s">
        <v>12311</v>
      </c>
      <c r="H21004" s="61" t="s">
        <v>7409</v>
      </c>
      <c r="I21004" s="61">
        <v>36.049999999999997</v>
      </c>
      <c r="J21004" s="61">
        <v>-98.58</v>
      </c>
      <c r="K21004">
        <v>995</v>
      </c>
      <c r="L21004"/>
      <c r="M21004"/>
    </row>
    <row r="21005" spans="1:13">
      <c r="A21005" s="61" t="s">
        <v>40</v>
      </c>
      <c r="B21005" s="61">
        <v>73626</v>
      </c>
      <c r="C21005" s="63" t="s">
        <v>968</v>
      </c>
      <c r="D21005" s="61">
        <v>0</v>
      </c>
      <c r="E21005" s="61" t="s">
        <v>14437</v>
      </c>
      <c r="F21005" s="61" t="s">
        <v>119</v>
      </c>
      <c r="G21005" s="61" t="s">
        <v>14382</v>
      </c>
      <c r="H21005" s="61" t="s">
        <v>7409</v>
      </c>
      <c r="I21005" s="61">
        <v>35.42</v>
      </c>
      <c r="J21005" s="61">
        <v>-99.27</v>
      </c>
      <c r="K21005">
        <v>1085</v>
      </c>
      <c r="L21005"/>
      <c r="M21005"/>
    </row>
    <row r="21006" spans="1:13">
      <c r="A21006" s="61" t="s">
        <v>40</v>
      </c>
      <c r="B21006" s="61">
        <v>73726</v>
      </c>
      <c r="C21006" s="63" t="s">
        <v>968</v>
      </c>
      <c r="D21006" s="61">
        <v>0</v>
      </c>
      <c r="E21006" s="61" t="s">
        <v>14458</v>
      </c>
      <c r="F21006" s="61" t="s">
        <v>119</v>
      </c>
      <c r="G21006" s="61" t="s">
        <v>14454</v>
      </c>
      <c r="H21006" s="61" t="s">
        <v>7409</v>
      </c>
      <c r="I21006" s="61">
        <v>36.57</v>
      </c>
      <c r="J21006" s="61">
        <v>-98.45</v>
      </c>
      <c r="K21006">
        <v>458</v>
      </c>
      <c r="L21006"/>
      <c r="M21006"/>
    </row>
    <row r="21007" spans="1:13">
      <c r="A21007" s="61" t="s">
        <v>40</v>
      </c>
      <c r="B21007" s="61">
        <v>73015</v>
      </c>
      <c r="C21007" s="63" t="s">
        <v>968</v>
      </c>
      <c r="D21007" s="61">
        <v>0</v>
      </c>
      <c r="E21007" s="61" t="s">
        <v>3999</v>
      </c>
      <c r="F21007" s="61" t="s">
        <v>119</v>
      </c>
      <c r="G21007" s="61" t="s">
        <v>14369</v>
      </c>
      <c r="H21007" s="61" t="s">
        <v>7409</v>
      </c>
      <c r="I21007" s="61">
        <v>35.1</v>
      </c>
      <c r="J21007" s="61">
        <v>-98.59</v>
      </c>
      <c r="K21007">
        <v>2282</v>
      </c>
      <c r="L21007"/>
      <c r="M21007"/>
    </row>
    <row r="21008" spans="1:13">
      <c r="A21008" s="61" t="s">
        <v>40</v>
      </c>
      <c r="B21008" s="61">
        <v>74832</v>
      </c>
      <c r="C21008" s="63" t="s">
        <v>968</v>
      </c>
      <c r="D21008" s="61">
        <v>0</v>
      </c>
      <c r="E21008" s="61" t="s">
        <v>10322</v>
      </c>
      <c r="F21008" s="61" t="s">
        <v>119</v>
      </c>
      <c r="G21008" s="61" t="s">
        <v>581</v>
      </c>
      <c r="H21008" s="61" t="s">
        <v>7409</v>
      </c>
      <c r="I21008" s="61">
        <v>35.799999999999997</v>
      </c>
      <c r="J21008" s="61">
        <v>-97.01</v>
      </c>
      <c r="K21008">
        <v>885</v>
      </c>
      <c r="L21008"/>
      <c r="M21008"/>
    </row>
    <row r="21009" spans="1:13">
      <c r="A21009" s="61" t="s">
        <v>40</v>
      </c>
      <c r="B21009" s="61">
        <v>73727</v>
      </c>
      <c r="C21009" s="63" t="s">
        <v>968</v>
      </c>
      <c r="D21009" s="61">
        <v>0</v>
      </c>
      <c r="E21009" s="61" t="s">
        <v>14459</v>
      </c>
      <c r="F21009" s="61" t="s">
        <v>119</v>
      </c>
      <c r="G21009" s="61" t="s">
        <v>12196</v>
      </c>
      <c r="H21009" s="61" t="s">
        <v>7409</v>
      </c>
      <c r="I21009" s="61">
        <v>36.47</v>
      </c>
      <c r="J21009" s="61">
        <v>-98.01</v>
      </c>
      <c r="K21009">
        <v>194</v>
      </c>
      <c r="L21009"/>
      <c r="M21009"/>
    </row>
    <row r="21010" spans="1:13">
      <c r="A21010" s="61" t="s">
        <v>40</v>
      </c>
      <c r="B21010" s="61">
        <v>73627</v>
      </c>
      <c r="C21010" s="63" t="s">
        <v>968</v>
      </c>
      <c r="D21010" s="61">
        <v>0</v>
      </c>
      <c r="E21010" s="61" t="s">
        <v>8800</v>
      </c>
      <c r="F21010" s="61" t="s">
        <v>119</v>
      </c>
      <c r="G21010" s="61" t="s">
        <v>14438</v>
      </c>
      <c r="H21010" s="61" t="s">
        <v>7409</v>
      </c>
      <c r="I21010" s="61">
        <v>35.21</v>
      </c>
      <c r="J21010" s="61">
        <v>-99.5</v>
      </c>
      <c r="K21010">
        <v>554</v>
      </c>
      <c r="L21010"/>
      <c r="M21010"/>
    </row>
    <row r="21011" spans="1:13">
      <c r="A21011" s="61" t="s">
        <v>40</v>
      </c>
      <c r="B21011" s="61">
        <v>74731</v>
      </c>
      <c r="C21011" s="63" t="s">
        <v>968</v>
      </c>
      <c r="D21011" s="61">
        <v>0</v>
      </c>
      <c r="E21011" s="61" t="s">
        <v>12155</v>
      </c>
      <c r="F21011" s="61" t="s">
        <v>119</v>
      </c>
      <c r="G21011" s="61" t="s">
        <v>715</v>
      </c>
      <c r="H21011" s="61" t="s">
        <v>7409</v>
      </c>
      <c r="I21011" s="61">
        <v>33.85</v>
      </c>
      <c r="J21011" s="61">
        <v>-96.57</v>
      </c>
      <c r="K21011">
        <v>1534</v>
      </c>
      <c r="L21011"/>
      <c r="M21011"/>
    </row>
    <row r="21012" spans="1:13">
      <c r="A21012" s="61" t="s">
        <v>40</v>
      </c>
      <c r="B21012" s="61">
        <v>73016</v>
      </c>
      <c r="C21012" s="63" t="s">
        <v>968</v>
      </c>
      <c r="D21012" s="61">
        <v>0</v>
      </c>
      <c r="E21012" s="61" t="s">
        <v>14378</v>
      </c>
      <c r="F21012" s="61" t="s">
        <v>119</v>
      </c>
      <c r="G21012" s="61" t="s">
        <v>6149</v>
      </c>
      <c r="H21012" s="61" t="s">
        <v>7409</v>
      </c>
      <c r="I21012" s="61">
        <v>35.799999999999997</v>
      </c>
      <c r="J21012" s="61">
        <v>-97.67</v>
      </c>
      <c r="K21012">
        <v>2053</v>
      </c>
      <c r="L21012"/>
      <c r="M21012"/>
    </row>
    <row r="21013" spans="1:13">
      <c r="A21013" s="61" t="s">
        <v>40</v>
      </c>
      <c r="B21013" s="61">
        <v>74833</v>
      </c>
      <c r="C21013" s="63" t="s">
        <v>968</v>
      </c>
      <c r="D21013" s="61">
        <v>0</v>
      </c>
      <c r="E21013" s="61" t="s">
        <v>4306</v>
      </c>
      <c r="F21013" s="61" t="s">
        <v>119</v>
      </c>
      <c r="G21013" s="61" t="s">
        <v>14616</v>
      </c>
      <c r="H21013" s="61" t="s">
        <v>7409</v>
      </c>
      <c r="I21013" s="61">
        <v>35.47</v>
      </c>
      <c r="J21013" s="61">
        <v>-96.38</v>
      </c>
      <c r="K21013">
        <v>543</v>
      </c>
      <c r="L21013"/>
      <c r="M21013"/>
    </row>
    <row r="21014" spans="1:13">
      <c r="A21014" s="61" t="s">
        <v>40</v>
      </c>
      <c r="B21014" s="61">
        <v>74015</v>
      </c>
      <c r="C21014" s="63" t="s">
        <v>968</v>
      </c>
      <c r="D21014" s="61">
        <v>0</v>
      </c>
      <c r="E21014" s="61" t="s">
        <v>14504</v>
      </c>
      <c r="F21014" s="61" t="s">
        <v>119</v>
      </c>
      <c r="G21014" s="61" t="s">
        <v>14505</v>
      </c>
      <c r="H21014" s="61" t="s">
        <v>7409</v>
      </c>
      <c r="I21014" s="61">
        <v>36.18</v>
      </c>
      <c r="J21014" s="61">
        <v>-95.76</v>
      </c>
      <c r="K21014">
        <v>8270</v>
      </c>
      <c r="L21014"/>
      <c r="M21014"/>
    </row>
    <row r="21015" spans="1:13">
      <c r="A21015" s="61" t="s">
        <v>40</v>
      </c>
      <c r="B21015" s="61">
        <v>73017</v>
      </c>
      <c r="C21015" s="63" t="s">
        <v>968</v>
      </c>
      <c r="D21015" s="61">
        <v>0</v>
      </c>
      <c r="E21015" s="61" t="s">
        <v>14380</v>
      </c>
      <c r="F21015" s="61" t="s">
        <v>119</v>
      </c>
      <c r="G21015" s="61" t="s">
        <v>14369</v>
      </c>
      <c r="H21015" s="61" t="s">
        <v>7409</v>
      </c>
      <c r="I21015" s="61">
        <v>34.93</v>
      </c>
      <c r="J21015" s="61">
        <v>-98.13</v>
      </c>
      <c r="K21015">
        <v>1692</v>
      </c>
      <c r="L21015"/>
      <c r="M21015"/>
    </row>
    <row r="21016" spans="1:13">
      <c r="A21016" s="61" t="s">
        <v>40</v>
      </c>
      <c r="B21016" s="61">
        <v>74534</v>
      </c>
      <c r="C21016" s="63" t="s">
        <v>968</v>
      </c>
      <c r="D21016" s="61">
        <v>0</v>
      </c>
      <c r="E21016" s="61" t="s">
        <v>14581</v>
      </c>
      <c r="F21016" s="61" t="s">
        <v>119</v>
      </c>
      <c r="G21016" s="61" t="s">
        <v>14582</v>
      </c>
      <c r="H21016" s="61" t="s">
        <v>7409</v>
      </c>
      <c r="I21016" s="61">
        <v>34.6</v>
      </c>
      <c r="J21016" s="61">
        <v>-96.34</v>
      </c>
      <c r="K21016">
        <v>223</v>
      </c>
      <c r="L21016"/>
      <c r="M21016"/>
    </row>
    <row r="21017" spans="1:13">
      <c r="A21017" s="61" t="s">
        <v>40</v>
      </c>
      <c r="B21017" s="61">
        <v>74834</v>
      </c>
      <c r="C21017" s="63" t="s">
        <v>968</v>
      </c>
      <c r="D21017" s="61">
        <v>0</v>
      </c>
      <c r="E21017" s="61" t="s">
        <v>9848</v>
      </c>
      <c r="F21017" s="61" t="s">
        <v>119</v>
      </c>
      <c r="G21017" s="61" t="s">
        <v>581</v>
      </c>
      <c r="H21017" s="61" t="s">
        <v>7409</v>
      </c>
      <c r="I21017" s="61">
        <v>35.700000000000003</v>
      </c>
      <c r="J21017" s="61">
        <v>-96.87</v>
      </c>
      <c r="K21017">
        <v>7011</v>
      </c>
      <c r="L21017"/>
      <c r="M21017"/>
    </row>
    <row r="21018" spans="1:13">
      <c r="A21018" s="61" t="s">
        <v>40</v>
      </c>
      <c r="B21018" s="61">
        <v>73528</v>
      </c>
      <c r="C21018" s="63" t="s">
        <v>968</v>
      </c>
      <c r="D21018" s="61">
        <v>0</v>
      </c>
      <c r="E21018" s="61" t="s">
        <v>8162</v>
      </c>
      <c r="F21018" s="61" t="s">
        <v>119</v>
      </c>
      <c r="G21018" s="61" t="s">
        <v>14419</v>
      </c>
      <c r="H21018" s="61" t="s">
        <v>7409</v>
      </c>
      <c r="I21018" s="61">
        <v>34.42</v>
      </c>
      <c r="J21018" s="61">
        <v>-98.65</v>
      </c>
      <c r="K21018">
        <v>694</v>
      </c>
      <c r="L21018"/>
      <c r="M21018"/>
    </row>
    <row r="21019" spans="1:13">
      <c r="A21019" s="61" t="s">
        <v>40</v>
      </c>
      <c r="B21019" s="61">
        <v>74426</v>
      </c>
      <c r="C21019" s="63" t="s">
        <v>968</v>
      </c>
      <c r="D21019" s="61">
        <v>0</v>
      </c>
      <c r="E21019" s="61" t="s">
        <v>14556</v>
      </c>
      <c r="F21019" s="61" t="s">
        <v>119</v>
      </c>
      <c r="G21019" s="61" t="s">
        <v>711</v>
      </c>
      <c r="H21019" s="61" t="s">
        <v>7409</v>
      </c>
      <c r="I21019" s="61">
        <v>35.47</v>
      </c>
      <c r="J21019" s="61">
        <v>-95.52</v>
      </c>
      <c r="K21019">
        <v>9446</v>
      </c>
      <c r="L21019"/>
      <c r="M21019"/>
    </row>
    <row r="21020" spans="1:13">
      <c r="A21020" s="61" t="s">
        <v>40</v>
      </c>
      <c r="B21020" s="61">
        <v>74016</v>
      </c>
      <c r="C21020" s="63" t="s">
        <v>968</v>
      </c>
      <c r="D21020" s="61">
        <v>0</v>
      </c>
      <c r="E21020" s="61" t="s">
        <v>1280</v>
      </c>
      <c r="F21020" s="61" t="s">
        <v>119</v>
      </c>
      <c r="G21020" s="61" t="s">
        <v>14505</v>
      </c>
      <c r="H21020" s="61" t="s">
        <v>7409</v>
      </c>
      <c r="I21020" s="61">
        <v>36.53</v>
      </c>
      <c r="J21020" s="61">
        <v>-95.43</v>
      </c>
      <c r="K21020">
        <v>5919</v>
      </c>
      <c r="L21020"/>
      <c r="M21020"/>
    </row>
    <row r="21021" spans="1:13">
      <c r="A21021" s="61" t="s">
        <v>40</v>
      </c>
      <c r="B21021" s="61">
        <v>73728</v>
      </c>
      <c r="C21021" s="63" t="s">
        <v>968</v>
      </c>
      <c r="D21021" s="61">
        <v>0</v>
      </c>
      <c r="E21021" s="61" t="s">
        <v>7041</v>
      </c>
      <c r="F21021" s="61" t="s">
        <v>119</v>
      </c>
      <c r="G21021" s="61" t="s">
        <v>14454</v>
      </c>
      <c r="H21021" s="61" t="s">
        <v>7409</v>
      </c>
      <c r="I21021" s="61">
        <v>36.75</v>
      </c>
      <c r="J21021" s="61">
        <v>-98.35</v>
      </c>
      <c r="K21021">
        <v>1840</v>
      </c>
      <c r="L21021"/>
      <c r="M21021"/>
    </row>
    <row r="21022" spans="1:13">
      <c r="A21022" s="61" t="s">
        <v>40</v>
      </c>
      <c r="B21022" s="61">
        <v>73838</v>
      </c>
      <c r="C21022" s="63" t="s">
        <v>968</v>
      </c>
      <c r="D21022" s="61">
        <v>0</v>
      </c>
      <c r="E21022" s="61" t="s">
        <v>618</v>
      </c>
      <c r="F21022" s="61" t="s">
        <v>119</v>
      </c>
      <c r="G21022" s="61" t="s">
        <v>14456</v>
      </c>
      <c r="H21022" s="61" t="s">
        <v>7409</v>
      </c>
      <c r="I21022" s="61">
        <v>36.22</v>
      </c>
      <c r="J21022" s="61">
        <v>-98.92</v>
      </c>
      <c r="K21022">
        <v>573</v>
      </c>
      <c r="L21022"/>
      <c r="M21022"/>
    </row>
    <row r="21023" spans="1:13">
      <c r="A21023" s="61" t="s">
        <v>40</v>
      </c>
      <c r="B21023" s="61">
        <v>73628</v>
      </c>
      <c r="C21023" s="63" t="s">
        <v>968</v>
      </c>
      <c r="D21023" s="61">
        <v>0</v>
      </c>
      <c r="E21023" s="61" t="s">
        <v>14439</v>
      </c>
      <c r="F21023" s="61" t="s">
        <v>119</v>
      </c>
      <c r="G21023" s="61" t="s">
        <v>14440</v>
      </c>
      <c r="H21023" s="61" t="s">
        <v>7409</v>
      </c>
      <c r="I21023" s="61">
        <v>35.61</v>
      </c>
      <c r="J21023" s="61">
        <v>-99.67</v>
      </c>
      <c r="K21023">
        <v>1530</v>
      </c>
      <c r="L21023"/>
      <c r="M21023"/>
    </row>
    <row r="21024" spans="1:13">
      <c r="A21024" s="61" t="s">
        <v>40</v>
      </c>
      <c r="B21024" s="61">
        <v>73018</v>
      </c>
      <c r="C21024" s="63" t="s">
        <v>968</v>
      </c>
      <c r="D21024" s="61">
        <v>0</v>
      </c>
      <c r="E21024" s="61" t="s">
        <v>14381</v>
      </c>
      <c r="F21024" s="61" t="s">
        <v>119</v>
      </c>
      <c r="G21024" s="61" t="s">
        <v>929</v>
      </c>
      <c r="H21024" s="61" t="s">
        <v>7409</v>
      </c>
      <c r="I21024" s="61">
        <v>35.04</v>
      </c>
      <c r="J21024" s="61">
        <v>-97.95</v>
      </c>
      <c r="K21024">
        <v>19806</v>
      </c>
      <c r="L21024"/>
      <c r="M21024"/>
    </row>
    <row r="21025" spans="1:13">
      <c r="A21025" s="61" t="s">
        <v>40</v>
      </c>
      <c r="B21025" s="61">
        <v>73020</v>
      </c>
      <c r="C21025" s="63" t="s">
        <v>968</v>
      </c>
      <c r="D21025" s="61">
        <v>0</v>
      </c>
      <c r="E21025" s="61" t="s">
        <v>8537</v>
      </c>
      <c r="F21025" s="61" t="s">
        <v>119</v>
      </c>
      <c r="G21025" s="61" t="s">
        <v>14370</v>
      </c>
      <c r="H21025" s="61" t="s">
        <v>7409</v>
      </c>
      <c r="I21025" s="61">
        <v>35.479999999999997</v>
      </c>
      <c r="J21025" s="61">
        <v>-97.26</v>
      </c>
      <c r="K21025">
        <v>24627</v>
      </c>
      <c r="L21025"/>
      <c r="M21025"/>
    </row>
    <row r="21026" spans="1:13">
      <c r="A21026" s="61" t="s">
        <v>40</v>
      </c>
      <c r="B21026" s="61">
        <v>74337</v>
      </c>
      <c r="C21026" s="63" t="s">
        <v>968</v>
      </c>
      <c r="D21026" s="61">
        <v>0</v>
      </c>
      <c r="E21026" s="61" t="s">
        <v>14542</v>
      </c>
      <c r="F21026" s="61" t="s">
        <v>119</v>
      </c>
      <c r="G21026" s="61" t="s">
        <v>14538</v>
      </c>
      <c r="H21026" s="61" t="s">
        <v>7409</v>
      </c>
      <c r="I21026" s="61">
        <v>36.18</v>
      </c>
      <c r="J21026" s="61">
        <v>-95.33</v>
      </c>
      <c r="K21026">
        <v>4671</v>
      </c>
      <c r="L21026"/>
      <c r="M21026"/>
    </row>
    <row r="21027" spans="1:13">
      <c r="A21027" s="61" t="s">
        <v>40</v>
      </c>
      <c r="B21027" s="61">
        <v>74017</v>
      </c>
      <c r="C21027" s="63" t="s">
        <v>968</v>
      </c>
      <c r="D21027" s="61">
        <v>0</v>
      </c>
      <c r="E21027" s="61" t="s">
        <v>14506</v>
      </c>
      <c r="F21027" s="61" t="s">
        <v>119</v>
      </c>
      <c r="G21027" s="61" t="s">
        <v>14505</v>
      </c>
      <c r="H21027" s="61" t="s">
        <v>7409</v>
      </c>
      <c r="I21027" s="61">
        <v>36.31</v>
      </c>
      <c r="J21027" s="61">
        <v>-95.61</v>
      </c>
      <c r="K21027">
        <v>29083</v>
      </c>
      <c r="L21027"/>
      <c r="M21027"/>
    </row>
    <row r="21028" spans="1:13">
      <c r="A21028" s="61" t="s">
        <v>40</v>
      </c>
      <c r="B21028" s="61">
        <v>74019</v>
      </c>
      <c r="C21028" s="63" t="s">
        <v>968</v>
      </c>
      <c r="D21028" s="61">
        <v>0</v>
      </c>
      <c r="E21028" s="61" t="s">
        <v>14506</v>
      </c>
      <c r="F21028" s="61" t="s">
        <v>119</v>
      </c>
      <c r="G21028" s="61" t="s">
        <v>14505</v>
      </c>
      <c r="H21028" s="61" t="s">
        <v>7409</v>
      </c>
      <c r="I21028" s="61">
        <v>36.28</v>
      </c>
      <c r="J21028" s="61">
        <v>-95.49</v>
      </c>
      <c r="K21028">
        <v>20333</v>
      </c>
      <c r="L21028"/>
      <c r="M21028"/>
    </row>
    <row r="21029" spans="1:13">
      <c r="A21029" s="61" t="s">
        <v>40</v>
      </c>
      <c r="B21029" s="61">
        <v>74536</v>
      </c>
      <c r="C21029" s="63" t="s">
        <v>968</v>
      </c>
      <c r="D21029" s="61">
        <v>0</v>
      </c>
      <c r="E21029" s="61" t="s">
        <v>434</v>
      </c>
      <c r="F21029" s="61" t="s">
        <v>119</v>
      </c>
      <c r="G21029" s="61" t="s">
        <v>14576</v>
      </c>
      <c r="H21029" s="61" t="s">
        <v>7409</v>
      </c>
      <c r="I21029" s="61">
        <v>34.58</v>
      </c>
      <c r="J21029" s="61">
        <v>-95.35</v>
      </c>
      <c r="K21029">
        <v>1335</v>
      </c>
      <c r="L21029"/>
      <c r="M21029"/>
    </row>
    <row r="21030" spans="1:13">
      <c r="A21030" s="61" t="s">
        <v>40</v>
      </c>
      <c r="B21030" s="61">
        <v>73729</v>
      </c>
      <c r="C21030" s="63" t="s">
        <v>968</v>
      </c>
      <c r="D21030" s="61">
        <v>0</v>
      </c>
      <c r="E21030" s="61" t="s">
        <v>14460</v>
      </c>
      <c r="F21030" s="61" t="s">
        <v>119</v>
      </c>
      <c r="G21030" s="61" t="s">
        <v>14456</v>
      </c>
      <c r="H21030" s="61" t="s">
        <v>7409</v>
      </c>
      <c r="I21030" s="61">
        <v>36.4</v>
      </c>
      <c r="J21030" s="61">
        <v>-98.43</v>
      </c>
      <c r="K21030">
        <v>586</v>
      </c>
      <c r="L21030"/>
      <c r="M21030"/>
    </row>
    <row r="21031" spans="1:13">
      <c r="A21031" s="61" t="s">
        <v>40</v>
      </c>
      <c r="B21031" s="61">
        <v>74020</v>
      </c>
      <c r="C21031" s="63" t="s">
        <v>968</v>
      </c>
      <c r="D21031" s="61">
        <v>0</v>
      </c>
      <c r="E21031" s="61" t="s">
        <v>437</v>
      </c>
      <c r="F21031" s="61" t="s">
        <v>119</v>
      </c>
      <c r="G21031" s="61" t="s">
        <v>13531</v>
      </c>
      <c r="H21031" s="61" t="s">
        <v>7409</v>
      </c>
      <c r="I21031" s="61">
        <v>36.29</v>
      </c>
      <c r="J21031" s="61">
        <v>-96.46</v>
      </c>
      <c r="K21031">
        <v>7207</v>
      </c>
      <c r="L21031"/>
      <c r="M21031"/>
    </row>
    <row r="21032" spans="1:13">
      <c r="A21032" s="61" t="s">
        <v>40</v>
      </c>
      <c r="B21032" s="61">
        <v>73601</v>
      </c>
      <c r="C21032" s="63" t="s">
        <v>968</v>
      </c>
      <c r="D21032" s="61">
        <v>0</v>
      </c>
      <c r="E21032" s="61" t="s">
        <v>1118</v>
      </c>
      <c r="F21032" s="61" t="s">
        <v>119</v>
      </c>
      <c r="G21032" s="61" t="s">
        <v>11893</v>
      </c>
      <c r="H21032" s="61" t="s">
        <v>7409</v>
      </c>
      <c r="I21032" s="61">
        <v>35.5</v>
      </c>
      <c r="J21032" s="61">
        <v>-98.97</v>
      </c>
      <c r="K21032">
        <v>9756</v>
      </c>
      <c r="L21032"/>
      <c r="M21032"/>
    </row>
    <row r="21033" spans="1:13">
      <c r="A21033" s="61" t="s">
        <v>40</v>
      </c>
      <c r="B21033" s="61">
        <v>74538</v>
      </c>
      <c r="C21033" s="63" t="s">
        <v>968</v>
      </c>
      <c r="D21033" s="61">
        <v>0</v>
      </c>
      <c r="E21033" s="61" t="s">
        <v>14583</v>
      </c>
      <c r="F21033" s="61" t="s">
        <v>119</v>
      </c>
      <c r="G21033" s="61" t="s">
        <v>14582</v>
      </c>
      <c r="H21033" s="61" t="s">
        <v>7409</v>
      </c>
      <c r="I21033" s="61">
        <v>34.53</v>
      </c>
      <c r="J21033" s="61">
        <v>-96.21</v>
      </c>
      <c r="K21033">
        <v>3771</v>
      </c>
      <c r="L21033"/>
      <c r="M21033"/>
    </row>
    <row r="21034" spans="1:13">
      <c r="A21034" s="61" t="s">
        <v>40</v>
      </c>
      <c r="B21034" s="61">
        <v>74733</v>
      </c>
      <c r="C21034" s="63" t="s">
        <v>968</v>
      </c>
      <c r="D21034" s="61">
        <v>0</v>
      </c>
      <c r="E21034" s="61" t="s">
        <v>496</v>
      </c>
      <c r="F21034" s="61" t="s">
        <v>119</v>
      </c>
      <c r="G21034" s="61" t="s">
        <v>715</v>
      </c>
      <c r="H21034" s="61" t="s">
        <v>7409</v>
      </c>
      <c r="I21034" s="61">
        <v>33.85</v>
      </c>
      <c r="J21034" s="61">
        <v>-96.5</v>
      </c>
      <c r="K21034">
        <v>2719</v>
      </c>
      <c r="L21034"/>
      <c r="M21034"/>
    </row>
    <row r="21035" spans="1:13">
      <c r="A21035" s="61" t="s">
        <v>40</v>
      </c>
      <c r="B21035" s="61">
        <v>74338</v>
      </c>
      <c r="C21035" s="63" t="s">
        <v>968</v>
      </c>
      <c r="D21035" s="61">
        <v>0</v>
      </c>
      <c r="E21035" s="61" t="s">
        <v>6161</v>
      </c>
      <c r="F21035" s="61" t="s">
        <v>119</v>
      </c>
      <c r="G21035" s="61" t="s">
        <v>3123</v>
      </c>
      <c r="H21035" s="61" t="s">
        <v>7409</v>
      </c>
      <c r="I21035" s="61">
        <v>36.26</v>
      </c>
      <c r="J21035" s="61">
        <v>-94.69</v>
      </c>
      <c r="K21035">
        <v>4928</v>
      </c>
      <c r="L21035"/>
      <c r="M21035"/>
    </row>
    <row r="21036" spans="1:13">
      <c r="A21036" s="61" t="s">
        <v>40</v>
      </c>
      <c r="B21036" s="61">
        <v>73432</v>
      </c>
      <c r="C21036" s="63" t="s">
        <v>968</v>
      </c>
      <c r="D21036" s="61">
        <v>0</v>
      </c>
      <c r="E21036" s="61" t="s">
        <v>934</v>
      </c>
      <c r="F21036" s="61" t="s">
        <v>119</v>
      </c>
      <c r="G21036" s="61" t="s">
        <v>6648</v>
      </c>
      <c r="H21036" s="61" t="s">
        <v>7409</v>
      </c>
      <c r="I21036" s="61">
        <v>34.270000000000003</v>
      </c>
      <c r="J21036" s="61">
        <v>-96.42</v>
      </c>
      <c r="K21036">
        <v>967</v>
      </c>
      <c r="L21036"/>
      <c r="M21036"/>
    </row>
    <row r="21037" spans="1:13">
      <c r="A21037" s="61" t="s">
        <v>40</v>
      </c>
      <c r="B21037" s="61">
        <v>74021</v>
      </c>
      <c r="C21037" s="63" t="s">
        <v>968</v>
      </c>
      <c r="D21037" s="61">
        <v>0</v>
      </c>
      <c r="E21037" s="61" t="s">
        <v>2153</v>
      </c>
      <c r="F21037" s="61" t="s">
        <v>119</v>
      </c>
      <c r="G21037" s="61" t="s">
        <v>14500</v>
      </c>
      <c r="H21037" s="61" t="s">
        <v>7409</v>
      </c>
      <c r="I21037" s="61">
        <v>36.369999999999997</v>
      </c>
      <c r="J21037" s="61">
        <v>-95.85</v>
      </c>
      <c r="K21037">
        <v>21567</v>
      </c>
      <c r="L21037"/>
      <c r="M21037"/>
    </row>
    <row r="21038" spans="1:13">
      <c r="A21038" s="61" t="s">
        <v>40</v>
      </c>
      <c r="B21038" s="61">
        <v>73021</v>
      </c>
      <c r="C21038" s="63" t="s">
        <v>968</v>
      </c>
      <c r="D21038" s="61">
        <v>0</v>
      </c>
      <c r="E21038" s="61" t="s">
        <v>13352</v>
      </c>
      <c r="F21038" s="61" t="s">
        <v>119</v>
      </c>
      <c r="G21038" s="61" t="s">
        <v>14382</v>
      </c>
      <c r="H21038" s="61" t="s">
        <v>7409</v>
      </c>
      <c r="I21038" s="61">
        <v>35.340000000000003</v>
      </c>
      <c r="J21038" s="61">
        <v>-98.67</v>
      </c>
      <c r="K21038">
        <v>293</v>
      </c>
      <c r="L21038"/>
      <c r="M21038"/>
    </row>
    <row r="21039" spans="1:13">
      <c r="A21039" s="61" t="s">
        <v>40</v>
      </c>
      <c r="B21039" s="61">
        <v>73529</v>
      </c>
      <c r="C21039" s="63" t="s">
        <v>968</v>
      </c>
      <c r="D21039" s="61">
        <v>0</v>
      </c>
      <c r="E21039" s="61" t="s">
        <v>12174</v>
      </c>
      <c r="F21039" s="61" t="s">
        <v>119</v>
      </c>
      <c r="G21039" s="61" t="s">
        <v>447</v>
      </c>
      <c r="H21039" s="61" t="s">
        <v>7409</v>
      </c>
      <c r="I21039" s="61">
        <v>34.36</v>
      </c>
      <c r="J21039" s="61">
        <v>-97.96</v>
      </c>
      <c r="K21039">
        <v>4721</v>
      </c>
      <c r="L21039"/>
      <c r="M21039"/>
    </row>
    <row r="21040" spans="1:13">
      <c r="A21040" s="61" t="s">
        <v>40</v>
      </c>
      <c r="B21040" s="61">
        <v>74339</v>
      </c>
      <c r="C21040" s="63" t="s">
        <v>968</v>
      </c>
      <c r="D21040" s="61">
        <v>0</v>
      </c>
      <c r="E21040" s="61" t="s">
        <v>438</v>
      </c>
      <c r="F21040" s="61" t="s">
        <v>119</v>
      </c>
      <c r="G21040" s="61" t="s">
        <v>9183</v>
      </c>
      <c r="H21040" s="61" t="s">
        <v>7409</v>
      </c>
      <c r="I21040" s="61">
        <v>36.93</v>
      </c>
      <c r="J21040" s="61">
        <v>-94.86</v>
      </c>
      <c r="K21040">
        <v>2296</v>
      </c>
      <c r="L21040"/>
      <c r="M21040"/>
    </row>
    <row r="21041" spans="1:13">
      <c r="A21041" s="61" t="s">
        <v>40</v>
      </c>
      <c r="B21041" s="61">
        <v>74427</v>
      </c>
      <c r="C21041" s="63" t="s">
        <v>968</v>
      </c>
      <c r="D21041" s="61">
        <v>0</v>
      </c>
      <c r="E21041" s="61" t="s">
        <v>14557</v>
      </c>
      <c r="F21041" s="61" t="s">
        <v>119</v>
      </c>
      <c r="G21041" s="61" t="s">
        <v>225</v>
      </c>
      <c r="H21041" s="61" t="s">
        <v>7409</v>
      </c>
      <c r="I21041" s="61">
        <v>35.68</v>
      </c>
      <c r="J21041" s="61">
        <v>-94.89</v>
      </c>
      <c r="K21041">
        <v>1250</v>
      </c>
      <c r="L21041"/>
      <c r="M21041"/>
    </row>
    <row r="21042" spans="1:13">
      <c r="A21042" s="61" t="s">
        <v>40</v>
      </c>
      <c r="B21042" s="61">
        <v>74022</v>
      </c>
      <c r="C21042" s="63" t="s">
        <v>968</v>
      </c>
      <c r="D21042" s="61">
        <v>0</v>
      </c>
      <c r="E21042" s="61" t="s">
        <v>14507</v>
      </c>
      <c r="F21042" s="61" t="s">
        <v>119</v>
      </c>
      <c r="G21042" s="61" t="s">
        <v>625</v>
      </c>
      <c r="H21042" s="61" t="s">
        <v>7409</v>
      </c>
      <c r="I21042" s="61">
        <v>36.89</v>
      </c>
      <c r="J21042" s="61">
        <v>-95.92</v>
      </c>
      <c r="K21042">
        <v>1628</v>
      </c>
      <c r="L21042"/>
      <c r="M21042"/>
    </row>
    <row r="21043" spans="1:13">
      <c r="A21043" s="61" t="s">
        <v>40</v>
      </c>
      <c r="B21043" s="61">
        <v>73632</v>
      </c>
      <c r="C21043" s="63" t="s">
        <v>968</v>
      </c>
      <c r="D21043" s="61">
        <v>0</v>
      </c>
      <c r="E21043" s="61" t="s">
        <v>14441</v>
      </c>
      <c r="F21043" s="61" t="s">
        <v>119</v>
      </c>
      <c r="G21043" s="61" t="s">
        <v>14382</v>
      </c>
      <c r="H21043" s="61" t="s">
        <v>7409</v>
      </c>
      <c r="I21043" s="61">
        <v>35.299999999999997</v>
      </c>
      <c r="J21043" s="61">
        <v>-98.98</v>
      </c>
      <c r="K21043">
        <v>3354</v>
      </c>
      <c r="L21043"/>
      <c r="M21043"/>
    </row>
    <row r="21044" spans="1:13">
      <c r="A21044" s="61" t="s">
        <v>40</v>
      </c>
      <c r="B21044" s="61">
        <v>73024</v>
      </c>
      <c r="C21044" s="63" t="s">
        <v>968</v>
      </c>
      <c r="D21044" s="61">
        <v>0</v>
      </c>
      <c r="E21044" s="61" t="s">
        <v>14384</v>
      </c>
      <c r="F21044" s="61" t="s">
        <v>119</v>
      </c>
      <c r="G21044" s="61" t="s">
        <v>14382</v>
      </c>
      <c r="H21044" s="61" t="s">
        <v>7409</v>
      </c>
      <c r="I21044" s="61">
        <v>35.369999999999997</v>
      </c>
      <c r="J21044" s="61">
        <v>-98.78</v>
      </c>
      <c r="K21044">
        <v>724</v>
      </c>
      <c r="L21044"/>
      <c r="M21044"/>
    </row>
    <row r="21045" spans="1:13">
      <c r="A21045" s="61" t="s">
        <v>40</v>
      </c>
      <c r="B21045" s="61">
        <v>74428</v>
      </c>
      <c r="C21045" s="63" t="s">
        <v>968</v>
      </c>
      <c r="D21045" s="61">
        <v>0</v>
      </c>
      <c r="E21045" s="61" t="s">
        <v>14558</v>
      </c>
      <c r="F21045" s="61" t="s">
        <v>119</v>
      </c>
      <c r="G21045" s="61" t="s">
        <v>711</v>
      </c>
      <c r="H21045" s="61" t="s">
        <v>7409</v>
      </c>
      <c r="I21045" s="61">
        <v>35.549999999999997</v>
      </c>
      <c r="J21045" s="61">
        <v>-95.65</v>
      </c>
      <c r="K21045">
        <v>899</v>
      </c>
      <c r="L21045"/>
      <c r="M21045"/>
    </row>
    <row r="21046" spans="1:13">
      <c r="A21046" s="61" t="s">
        <v>40</v>
      </c>
      <c r="B21046" s="61">
        <v>73730</v>
      </c>
      <c r="C21046" s="63" t="s">
        <v>968</v>
      </c>
      <c r="D21046" s="61">
        <v>0</v>
      </c>
      <c r="E21046" s="61" t="s">
        <v>195</v>
      </c>
      <c r="F21046" s="61" t="s">
        <v>119</v>
      </c>
      <c r="G21046" s="61" t="s">
        <v>12196</v>
      </c>
      <c r="H21046" s="61" t="s">
        <v>7409</v>
      </c>
      <c r="I21046" s="61">
        <v>36.299999999999997</v>
      </c>
      <c r="J21046" s="61">
        <v>-97.58</v>
      </c>
      <c r="K21046">
        <v>660</v>
      </c>
      <c r="L21046"/>
      <c r="M21046"/>
    </row>
    <row r="21047" spans="1:13">
      <c r="A21047" s="61" t="s">
        <v>40</v>
      </c>
      <c r="B21047" s="61">
        <v>74429</v>
      </c>
      <c r="C21047" s="63" t="s">
        <v>968</v>
      </c>
      <c r="D21047" s="61">
        <v>0</v>
      </c>
      <c r="E21047" s="61" t="s">
        <v>14559</v>
      </c>
      <c r="F21047" s="61" t="s">
        <v>119</v>
      </c>
      <c r="G21047" s="61" t="s">
        <v>14503</v>
      </c>
      <c r="H21047" s="61" t="s">
        <v>7409</v>
      </c>
      <c r="I21047" s="61">
        <v>35.96</v>
      </c>
      <c r="J21047" s="61">
        <v>-95.66</v>
      </c>
      <c r="K21047">
        <v>15974</v>
      </c>
      <c r="L21047"/>
      <c r="M21047"/>
    </row>
    <row r="21048" spans="1:13">
      <c r="A21048" s="61" t="s">
        <v>40</v>
      </c>
      <c r="B21048" s="61">
        <v>73027</v>
      </c>
      <c r="C21048" s="63" t="s">
        <v>968</v>
      </c>
      <c r="D21048" s="61">
        <v>0</v>
      </c>
      <c r="E21048" s="61" t="s">
        <v>14385</v>
      </c>
      <c r="F21048" s="61" t="s">
        <v>119</v>
      </c>
      <c r="G21048" s="61" t="s">
        <v>14508</v>
      </c>
      <c r="H21048" s="61" t="s">
        <v>7409</v>
      </c>
      <c r="I21048" s="61">
        <v>35.950000000000003</v>
      </c>
      <c r="J21048" s="61">
        <v>-97.23</v>
      </c>
      <c r="K21048">
        <v>1199</v>
      </c>
      <c r="L21048"/>
      <c r="M21048"/>
    </row>
    <row r="21049" spans="1:13">
      <c r="A21049" s="61" t="s">
        <v>40</v>
      </c>
      <c r="B21049" s="61">
        <v>73638</v>
      </c>
      <c r="C21049" s="63" t="s">
        <v>968</v>
      </c>
      <c r="D21049" s="61">
        <v>0</v>
      </c>
      <c r="E21049" s="61" t="s">
        <v>498</v>
      </c>
      <c r="F21049" s="61" t="s">
        <v>119</v>
      </c>
      <c r="G21049" s="61" t="s">
        <v>14440</v>
      </c>
      <c r="H21049" s="61" t="s">
        <v>7409</v>
      </c>
      <c r="I21049" s="61">
        <v>35.83</v>
      </c>
      <c r="J21049" s="61">
        <v>-99.8</v>
      </c>
      <c r="K21049">
        <v>117</v>
      </c>
      <c r="L21049"/>
      <c r="M21049"/>
    </row>
    <row r="21050" spans="1:13">
      <c r="A21050" s="61" t="s">
        <v>40</v>
      </c>
      <c r="B21050" s="61">
        <v>73028</v>
      </c>
      <c r="C21050" s="63" t="s">
        <v>968</v>
      </c>
      <c r="D21050" s="61">
        <v>0</v>
      </c>
      <c r="E21050" s="61" t="s">
        <v>712</v>
      </c>
      <c r="F21050" s="61" t="s">
        <v>119</v>
      </c>
      <c r="G21050" s="61" t="s">
        <v>6149</v>
      </c>
      <c r="H21050" s="61" t="s">
        <v>7409</v>
      </c>
      <c r="I21050" s="61">
        <v>35.94</v>
      </c>
      <c r="J21050" s="61">
        <v>-97.58</v>
      </c>
      <c r="K21050">
        <v>3194</v>
      </c>
      <c r="L21050"/>
      <c r="M21050"/>
    </row>
    <row r="21051" spans="1:13">
      <c r="A21051" s="61" t="s">
        <v>40</v>
      </c>
      <c r="B21051" s="61">
        <v>74023</v>
      </c>
      <c r="C21051" s="63" t="s">
        <v>968</v>
      </c>
      <c r="D21051" s="61">
        <v>0</v>
      </c>
      <c r="E21051" s="61" t="s">
        <v>1820</v>
      </c>
      <c r="F21051" s="61" t="s">
        <v>119</v>
      </c>
      <c r="G21051" s="61" t="s">
        <v>14508</v>
      </c>
      <c r="H21051" s="61" t="s">
        <v>7409</v>
      </c>
      <c r="I21051" s="61">
        <v>35.97</v>
      </c>
      <c r="J21051" s="61">
        <v>-96.76</v>
      </c>
      <c r="K21051">
        <v>12117</v>
      </c>
      <c r="L21051"/>
      <c r="M21051"/>
    </row>
    <row r="21052" spans="1:13">
      <c r="A21052" s="61" t="s">
        <v>40</v>
      </c>
      <c r="B21052" s="61">
        <v>73639</v>
      </c>
      <c r="C21052" s="63" t="s">
        <v>968</v>
      </c>
      <c r="D21052" s="61">
        <v>0</v>
      </c>
      <c r="E21052" s="61" t="s">
        <v>4454</v>
      </c>
      <c r="F21052" s="61" t="s">
        <v>119</v>
      </c>
      <c r="G21052" s="61" t="s">
        <v>11893</v>
      </c>
      <c r="H21052" s="61" t="s">
        <v>7409</v>
      </c>
      <c r="I21052" s="61">
        <v>35.659999999999997</v>
      </c>
      <c r="J21052" s="61">
        <v>-98.88</v>
      </c>
      <c r="K21052">
        <v>683</v>
      </c>
      <c r="L21052"/>
      <c r="M21052"/>
    </row>
    <row r="21053" spans="1:13">
      <c r="A21053" s="61" t="s">
        <v>40</v>
      </c>
      <c r="B21053" s="61">
        <v>73029</v>
      </c>
      <c r="C21053" s="63" t="s">
        <v>968</v>
      </c>
      <c r="D21053" s="61">
        <v>0</v>
      </c>
      <c r="E21053" s="61" t="s">
        <v>14386</v>
      </c>
      <c r="F21053" s="61" t="s">
        <v>119</v>
      </c>
      <c r="G21053" s="61" t="s">
        <v>14369</v>
      </c>
      <c r="H21053" s="61" t="s">
        <v>7409</v>
      </c>
      <c r="I21053" s="61">
        <v>34.89</v>
      </c>
      <c r="J21053" s="61">
        <v>-98.2</v>
      </c>
      <c r="K21053">
        <v>1474</v>
      </c>
      <c r="L21053"/>
      <c r="M21053"/>
    </row>
    <row r="21054" spans="1:13">
      <c r="A21054" s="61" t="s">
        <v>40</v>
      </c>
      <c r="B21054" s="61">
        <v>73731</v>
      </c>
      <c r="C21054" s="63" t="s">
        <v>968</v>
      </c>
      <c r="D21054" s="61">
        <v>0</v>
      </c>
      <c r="E21054" s="61" t="s">
        <v>14461</v>
      </c>
      <c r="F21054" s="61" t="s">
        <v>119</v>
      </c>
      <c r="G21054" s="61" t="s">
        <v>14455</v>
      </c>
      <c r="H21054" s="61" t="s">
        <v>7409</v>
      </c>
      <c r="I21054" s="61">
        <v>36.659999999999997</v>
      </c>
      <c r="J21054" s="61">
        <v>-98.56</v>
      </c>
      <c r="K21054">
        <v>169</v>
      </c>
      <c r="L21054"/>
      <c r="M21054"/>
    </row>
    <row r="21055" spans="1:13">
      <c r="A21055" s="61" t="s">
        <v>40</v>
      </c>
      <c r="B21055" s="61">
        <v>74540</v>
      </c>
      <c r="C21055" s="63" t="s">
        <v>968</v>
      </c>
      <c r="D21055" s="61">
        <v>0</v>
      </c>
      <c r="E21055" s="61" t="s">
        <v>373</v>
      </c>
      <c r="F21055" s="61" t="s">
        <v>119</v>
      </c>
      <c r="G21055" s="61" t="s">
        <v>14578</v>
      </c>
      <c r="H21055" s="61" t="s">
        <v>7409</v>
      </c>
      <c r="I21055" s="61">
        <v>34.53</v>
      </c>
      <c r="J21055" s="61">
        <v>-95.73</v>
      </c>
      <c r="K21055">
        <v>196</v>
      </c>
      <c r="L21055"/>
      <c r="M21055"/>
    </row>
    <row r="21056" spans="1:13">
      <c r="A21056" s="61" t="s">
        <v>40</v>
      </c>
      <c r="B21056" s="61">
        <v>73530</v>
      </c>
      <c r="C21056" s="63" t="s">
        <v>968</v>
      </c>
      <c r="D21056" s="61">
        <v>0</v>
      </c>
      <c r="E21056" s="61" t="s">
        <v>6805</v>
      </c>
      <c r="F21056" s="61" t="s">
        <v>119</v>
      </c>
      <c r="G21056" s="61" t="s">
        <v>14419</v>
      </c>
      <c r="H21056" s="61" t="s">
        <v>7409</v>
      </c>
      <c r="I21056" s="61">
        <v>34.24</v>
      </c>
      <c r="J21056" s="61">
        <v>-99.07</v>
      </c>
      <c r="K21056">
        <v>368</v>
      </c>
      <c r="L21056"/>
      <c r="M21056"/>
    </row>
    <row r="21057" spans="1:13">
      <c r="A21057" s="61" t="s">
        <v>40</v>
      </c>
      <c r="B21057" s="61">
        <v>73030</v>
      </c>
      <c r="C21057" s="63" t="s">
        <v>968</v>
      </c>
      <c r="D21057" s="61">
        <v>0</v>
      </c>
      <c r="E21057" s="61" t="s">
        <v>6426</v>
      </c>
      <c r="F21057" s="61" t="s">
        <v>119</v>
      </c>
      <c r="G21057" s="61" t="s">
        <v>531</v>
      </c>
      <c r="H21057" s="61" t="s">
        <v>7409</v>
      </c>
      <c r="I21057" s="61">
        <v>34.479999999999997</v>
      </c>
      <c r="J21057" s="61">
        <v>-97.13</v>
      </c>
      <c r="K21057">
        <v>4777</v>
      </c>
      <c r="L21057"/>
      <c r="M21057"/>
    </row>
    <row r="21058" spans="1:13">
      <c r="A21058" s="61" t="s">
        <v>40</v>
      </c>
      <c r="B21058" s="61">
        <v>74636</v>
      </c>
      <c r="C21058" s="63" t="s">
        <v>968</v>
      </c>
      <c r="D21058" s="61">
        <v>0</v>
      </c>
      <c r="E21058" s="61" t="s">
        <v>9710</v>
      </c>
      <c r="F21058" s="61" t="s">
        <v>119</v>
      </c>
      <c r="G21058" s="61" t="s">
        <v>6526</v>
      </c>
      <c r="H21058" s="61" t="s">
        <v>7409</v>
      </c>
      <c r="I21058" s="61">
        <v>36.799999999999997</v>
      </c>
      <c r="J21058" s="61">
        <v>-97.51</v>
      </c>
      <c r="K21058">
        <v>225</v>
      </c>
      <c r="L21058"/>
      <c r="M21058"/>
    </row>
    <row r="21059" spans="1:13">
      <c r="A21059" s="61" t="s">
        <v>40</v>
      </c>
      <c r="B21059" s="61">
        <v>74027</v>
      </c>
      <c r="C21059" s="63" t="s">
        <v>968</v>
      </c>
      <c r="D21059" s="61">
        <v>0</v>
      </c>
      <c r="E21059" s="61" t="s">
        <v>2490</v>
      </c>
      <c r="F21059" s="61" t="s">
        <v>119</v>
      </c>
      <c r="G21059" s="61" t="s">
        <v>14509</v>
      </c>
      <c r="H21059" s="61" t="s">
        <v>7409</v>
      </c>
      <c r="I21059" s="61">
        <v>36.770000000000003</v>
      </c>
      <c r="J21059" s="61">
        <v>-95.64</v>
      </c>
      <c r="K21059">
        <v>760</v>
      </c>
      <c r="L21059"/>
      <c r="M21059"/>
    </row>
    <row r="21060" spans="1:13">
      <c r="A21060" s="61" t="s">
        <v>40</v>
      </c>
      <c r="B21060" s="61">
        <v>74028</v>
      </c>
      <c r="C21060" s="63" t="s">
        <v>968</v>
      </c>
      <c r="D21060" s="61">
        <v>0</v>
      </c>
      <c r="E21060" s="61" t="s">
        <v>3721</v>
      </c>
      <c r="F21060" s="61" t="s">
        <v>119</v>
      </c>
      <c r="G21060" s="61" t="s">
        <v>14501</v>
      </c>
      <c r="H21060" s="61" t="s">
        <v>7409</v>
      </c>
      <c r="I21060" s="61">
        <v>35.799999999999997</v>
      </c>
      <c r="J21060" s="61">
        <v>-96.5</v>
      </c>
      <c r="K21060">
        <v>1761</v>
      </c>
      <c r="L21060"/>
      <c r="M21060"/>
    </row>
    <row r="21061" spans="1:13">
      <c r="A21061" s="61" t="s">
        <v>40</v>
      </c>
      <c r="B21061" s="61">
        <v>73531</v>
      </c>
      <c r="C21061" s="63" t="s">
        <v>968</v>
      </c>
      <c r="D21061" s="61">
        <v>0</v>
      </c>
      <c r="E21061" s="61" t="s">
        <v>14420</v>
      </c>
      <c r="F21061" s="61" t="s">
        <v>119</v>
      </c>
      <c r="G21061" s="61" t="s">
        <v>14421</v>
      </c>
      <c r="H21061" s="61" t="s">
        <v>7409</v>
      </c>
      <c r="I21061" s="61">
        <v>34.19</v>
      </c>
      <c r="J21061" s="61">
        <v>-98.58</v>
      </c>
      <c r="K21061">
        <v>311</v>
      </c>
      <c r="L21061"/>
      <c r="M21061"/>
    </row>
    <row r="21062" spans="1:13">
      <c r="A21062" s="61" t="s">
        <v>40</v>
      </c>
      <c r="B21062" s="61">
        <v>74029</v>
      </c>
      <c r="C21062" s="63" t="s">
        <v>968</v>
      </c>
      <c r="D21062" s="61">
        <v>0</v>
      </c>
      <c r="E21062" s="61" t="s">
        <v>12688</v>
      </c>
      <c r="F21062" s="61" t="s">
        <v>119</v>
      </c>
      <c r="G21062" s="61" t="s">
        <v>625</v>
      </c>
      <c r="H21062" s="61" t="s">
        <v>7409</v>
      </c>
      <c r="I21062" s="61">
        <v>36.82</v>
      </c>
      <c r="J21062" s="61">
        <v>-95.89</v>
      </c>
      <c r="K21062">
        <v>4990</v>
      </c>
      <c r="L21062"/>
      <c r="M21062"/>
    </row>
    <row r="21063" spans="1:13">
      <c r="A21063" s="61" t="s">
        <v>40</v>
      </c>
      <c r="B21063" s="61">
        <v>73641</v>
      </c>
      <c r="C21063" s="63" t="s">
        <v>968</v>
      </c>
      <c r="D21063" s="61">
        <v>0</v>
      </c>
      <c r="E21063" s="61" t="s">
        <v>14442</v>
      </c>
      <c r="F21063" s="61" t="s">
        <v>119</v>
      </c>
      <c r="G21063" s="61" t="s">
        <v>14382</v>
      </c>
      <c r="H21063" s="61" t="s">
        <v>7409</v>
      </c>
      <c r="I21063" s="61">
        <v>35.28</v>
      </c>
      <c r="J21063" s="61">
        <v>-99.13</v>
      </c>
      <c r="K21063">
        <v>671</v>
      </c>
      <c r="L21063"/>
      <c r="M21063"/>
    </row>
    <row r="21064" spans="1:13">
      <c r="A21064" s="61" t="s">
        <v>40</v>
      </c>
      <c r="B21064" s="61">
        <v>73733</v>
      </c>
      <c r="C21064" s="63" t="s">
        <v>968</v>
      </c>
      <c r="D21064" s="61">
        <v>0</v>
      </c>
      <c r="E21064" s="61" t="s">
        <v>755</v>
      </c>
      <c r="F21064" s="61" t="s">
        <v>119</v>
      </c>
      <c r="G21064" s="61" t="s">
        <v>12196</v>
      </c>
      <c r="H21064" s="61" t="s">
        <v>7409</v>
      </c>
      <c r="I21064" s="61">
        <v>36.26</v>
      </c>
      <c r="J21064" s="61">
        <v>-97.66</v>
      </c>
      <c r="K21064">
        <v>234</v>
      </c>
      <c r="L21064"/>
      <c r="M21064"/>
    </row>
    <row r="21065" spans="1:13">
      <c r="A21065" s="61" t="s">
        <v>40</v>
      </c>
      <c r="B21065" s="61">
        <v>73734</v>
      </c>
      <c r="C21065" s="63" t="s">
        <v>968</v>
      </c>
      <c r="D21065" s="61">
        <v>0</v>
      </c>
      <c r="E21065" s="61" t="s">
        <v>375</v>
      </c>
      <c r="F21065" s="61" t="s">
        <v>119</v>
      </c>
      <c r="G21065" s="61" t="s">
        <v>14379</v>
      </c>
      <c r="H21065" s="61" t="s">
        <v>7409</v>
      </c>
      <c r="I21065" s="61">
        <v>35.979999999999997</v>
      </c>
      <c r="J21065" s="61">
        <v>-97.91</v>
      </c>
      <c r="K21065">
        <v>926</v>
      </c>
      <c r="L21065"/>
      <c r="M21065"/>
    </row>
    <row r="21066" spans="1:13">
      <c r="A21066" s="61" t="s">
        <v>40</v>
      </c>
      <c r="B21066" s="61">
        <v>73735</v>
      </c>
      <c r="C21066" s="63" t="s">
        <v>968</v>
      </c>
      <c r="D21066" s="61">
        <v>0</v>
      </c>
      <c r="E21066" s="61" t="s">
        <v>11187</v>
      </c>
      <c r="F21066" s="61" t="s">
        <v>119</v>
      </c>
      <c r="G21066" s="61" t="s">
        <v>12196</v>
      </c>
      <c r="H21066" s="61" t="s">
        <v>7409</v>
      </c>
      <c r="I21066" s="61">
        <v>36.299999999999997</v>
      </c>
      <c r="J21066" s="61">
        <v>-98.03</v>
      </c>
      <c r="K21066">
        <v>732</v>
      </c>
      <c r="L21066"/>
      <c r="M21066"/>
    </row>
    <row r="21067" spans="1:13">
      <c r="A21067" s="61" t="s">
        <v>40</v>
      </c>
      <c r="B21067" s="61">
        <v>74030</v>
      </c>
      <c r="C21067" s="63" t="s">
        <v>968</v>
      </c>
      <c r="D21067" s="61">
        <v>0</v>
      </c>
      <c r="E21067" s="61" t="s">
        <v>14510</v>
      </c>
      <c r="F21067" s="61" t="s">
        <v>119</v>
      </c>
      <c r="G21067" s="61" t="s">
        <v>14501</v>
      </c>
      <c r="H21067" s="61" t="s">
        <v>7409</v>
      </c>
      <c r="I21067" s="61">
        <v>35.99</v>
      </c>
      <c r="J21067" s="61">
        <v>-96.59</v>
      </c>
      <c r="K21067">
        <v>3529</v>
      </c>
      <c r="L21067"/>
      <c r="M21067"/>
    </row>
    <row r="21068" spans="1:13">
      <c r="A21068" s="61" t="s">
        <v>40</v>
      </c>
      <c r="B21068" s="61">
        <v>73532</v>
      </c>
      <c r="C21068" s="63" t="s">
        <v>968</v>
      </c>
      <c r="D21068" s="61">
        <v>0</v>
      </c>
      <c r="E21068" s="61" t="s">
        <v>13253</v>
      </c>
      <c r="F21068" s="61" t="s">
        <v>119</v>
      </c>
      <c r="G21068" s="61" t="s">
        <v>425</v>
      </c>
      <c r="H21068" s="61" t="s">
        <v>7409</v>
      </c>
      <c r="I21068" s="61">
        <v>34.67</v>
      </c>
      <c r="J21068" s="61">
        <v>-99.58</v>
      </c>
      <c r="K21068">
        <v>532</v>
      </c>
      <c r="L21068"/>
      <c r="M21068"/>
    </row>
    <row r="21069" spans="1:13">
      <c r="A21069" s="61" t="s">
        <v>40</v>
      </c>
      <c r="B21069" s="61">
        <v>73533</v>
      </c>
      <c r="C21069" s="63" t="s">
        <v>968</v>
      </c>
      <c r="D21069" s="61">
        <v>0</v>
      </c>
      <c r="E21069" s="61" t="s">
        <v>6661</v>
      </c>
      <c r="F21069" s="61" t="s">
        <v>119</v>
      </c>
      <c r="G21069" s="61" t="s">
        <v>447</v>
      </c>
      <c r="H21069" s="61" t="s">
        <v>7409</v>
      </c>
      <c r="I21069" s="61">
        <v>34.520000000000003</v>
      </c>
      <c r="J21069" s="61">
        <v>-97.96</v>
      </c>
      <c r="K21069">
        <v>27396</v>
      </c>
      <c r="L21069"/>
      <c r="M21069"/>
    </row>
    <row r="21070" spans="1:13">
      <c r="A21070" s="61" t="s">
        <v>40</v>
      </c>
      <c r="B21070" s="61">
        <v>74701</v>
      </c>
      <c r="C21070" s="63" t="s">
        <v>968</v>
      </c>
      <c r="D21070" s="61">
        <v>0</v>
      </c>
      <c r="E21070" s="61" t="s">
        <v>7571</v>
      </c>
      <c r="F21070" s="61" t="s">
        <v>119</v>
      </c>
      <c r="G21070" s="61" t="s">
        <v>715</v>
      </c>
      <c r="H21070" s="61" t="s">
        <v>7409</v>
      </c>
      <c r="I21070" s="61">
        <v>33.979999999999997</v>
      </c>
      <c r="J21070" s="61">
        <v>-96.39</v>
      </c>
      <c r="K21070">
        <v>25823</v>
      </c>
      <c r="L21070"/>
      <c r="M21070"/>
    </row>
    <row r="21071" spans="1:13">
      <c r="A21071" s="61" t="s">
        <v>40</v>
      </c>
      <c r="B21071" s="61">
        <v>73642</v>
      </c>
      <c r="C21071" s="63" t="s">
        <v>968</v>
      </c>
      <c r="D21071" s="61">
        <v>0</v>
      </c>
      <c r="E21071" s="61" t="s">
        <v>1604</v>
      </c>
      <c r="F21071" s="61" t="s">
        <v>119</v>
      </c>
      <c r="G21071" s="61" t="s">
        <v>14440</v>
      </c>
      <c r="H21071" s="61" t="s">
        <v>7409</v>
      </c>
      <c r="I21071" s="61">
        <v>35.83</v>
      </c>
      <c r="J21071" s="61">
        <v>-99.92</v>
      </c>
      <c r="K21071">
        <v>194</v>
      </c>
      <c r="L21071"/>
      <c r="M21071"/>
    </row>
    <row r="21072" spans="1:13">
      <c r="A21072" s="61" t="s">
        <v>40</v>
      </c>
      <c r="B21072" s="61">
        <v>74839</v>
      </c>
      <c r="C21072" s="63" t="s">
        <v>968</v>
      </c>
      <c r="D21072" s="61">
        <v>0</v>
      </c>
      <c r="E21072" s="61" t="s">
        <v>14618</v>
      </c>
      <c r="F21072" s="61" t="s">
        <v>119</v>
      </c>
      <c r="G21072" s="61" t="s">
        <v>11831</v>
      </c>
      <c r="H21072" s="61" t="s">
        <v>7409</v>
      </c>
      <c r="I21072" s="61">
        <v>35.270000000000003</v>
      </c>
      <c r="J21072" s="61">
        <v>-96.03</v>
      </c>
      <c r="K21072">
        <v>745</v>
      </c>
      <c r="L21072"/>
      <c r="M21072"/>
    </row>
    <row r="21073" spans="1:13">
      <c r="A21073" s="61" t="s">
        <v>40</v>
      </c>
      <c r="B21073" s="61">
        <v>74734</v>
      </c>
      <c r="C21073" s="63" t="s">
        <v>968</v>
      </c>
      <c r="D21073" s="61">
        <v>0</v>
      </c>
      <c r="E21073" s="61" t="s">
        <v>14605</v>
      </c>
      <c r="F21073" s="61" t="s">
        <v>119</v>
      </c>
      <c r="G21073" s="61" t="s">
        <v>14603</v>
      </c>
      <c r="H21073" s="61" t="s">
        <v>7409</v>
      </c>
      <c r="I21073" s="61">
        <v>34.03</v>
      </c>
      <c r="J21073" s="61">
        <v>-94.57</v>
      </c>
      <c r="K21073">
        <v>864</v>
      </c>
      <c r="L21073"/>
      <c r="M21073"/>
    </row>
    <row r="21074" spans="1:13">
      <c r="A21074" s="61" t="s">
        <v>40</v>
      </c>
      <c r="B21074" s="61">
        <v>74840</v>
      </c>
      <c r="C21074" s="63" t="s">
        <v>968</v>
      </c>
      <c r="D21074" s="61">
        <v>0</v>
      </c>
      <c r="E21074" s="61" t="s">
        <v>14619</v>
      </c>
      <c r="F21074" s="61" t="s">
        <v>119</v>
      </c>
      <c r="G21074" s="61" t="s">
        <v>13376</v>
      </c>
      <c r="H21074" s="61" t="s">
        <v>7409</v>
      </c>
      <c r="I21074" s="61">
        <v>35.32</v>
      </c>
      <c r="J21074" s="61">
        <v>-96.79</v>
      </c>
      <c r="K21074">
        <v>2046</v>
      </c>
      <c r="L21074"/>
      <c r="M21074"/>
    </row>
    <row r="21075" spans="1:13">
      <c r="A21075" s="61" t="s">
        <v>40</v>
      </c>
      <c r="B21075" s="61">
        <v>73025</v>
      </c>
      <c r="C21075" s="63" t="s">
        <v>968</v>
      </c>
      <c r="D21075" s="61">
        <v>0</v>
      </c>
      <c r="E21075" s="61" t="s">
        <v>6322</v>
      </c>
      <c r="F21075" s="61" t="s">
        <v>119</v>
      </c>
      <c r="G21075" s="61" t="s">
        <v>14370</v>
      </c>
      <c r="H21075" s="61" t="s">
        <v>7409</v>
      </c>
      <c r="I21075" s="61">
        <v>35.729999999999997</v>
      </c>
      <c r="J21075" s="61">
        <v>-97.58</v>
      </c>
      <c r="K21075">
        <v>15524</v>
      </c>
      <c r="L21075"/>
      <c r="M21075"/>
    </row>
    <row r="21076" spans="1:13">
      <c r="A21076" s="61" t="s">
        <v>40</v>
      </c>
      <c r="B21076" s="61">
        <v>73012</v>
      </c>
      <c r="C21076" s="63" t="s">
        <v>968</v>
      </c>
      <c r="D21076" s="61">
        <v>0</v>
      </c>
      <c r="E21076" s="61" t="s">
        <v>6322</v>
      </c>
      <c r="F21076" s="61" t="s">
        <v>119</v>
      </c>
      <c r="G21076" s="61" t="s">
        <v>14370</v>
      </c>
      <c r="H21076" s="61" t="s">
        <v>7409</v>
      </c>
      <c r="I21076" s="61">
        <v>35.65</v>
      </c>
      <c r="J21076" s="61">
        <v>-97.52</v>
      </c>
      <c r="K21076">
        <v>41289</v>
      </c>
      <c r="L21076"/>
      <c r="M21076"/>
    </row>
    <row r="21077" spans="1:13">
      <c r="A21077" s="61" t="s">
        <v>40</v>
      </c>
      <c r="B21077" s="61">
        <v>73003</v>
      </c>
      <c r="C21077" s="63" t="s">
        <v>968</v>
      </c>
      <c r="D21077" s="61">
        <v>0</v>
      </c>
      <c r="E21077" s="61" t="s">
        <v>6322</v>
      </c>
      <c r="F21077" s="61" t="s">
        <v>119</v>
      </c>
      <c r="G21077" s="61" t="s">
        <v>14370</v>
      </c>
      <c r="H21077" s="61" t="s">
        <v>7409</v>
      </c>
      <c r="I21077" s="61">
        <v>35.67</v>
      </c>
      <c r="J21077" s="61">
        <v>-97.5</v>
      </c>
      <c r="K21077">
        <v>22648</v>
      </c>
      <c r="L21077"/>
      <c r="M21077"/>
    </row>
    <row r="21078" spans="1:13">
      <c r="A21078" s="61" t="s">
        <v>40</v>
      </c>
      <c r="B21078" s="61">
        <v>73013</v>
      </c>
      <c r="C21078" s="63" t="s">
        <v>968</v>
      </c>
      <c r="D21078" s="61">
        <v>0</v>
      </c>
      <c r="E21078" s="61" t="s">
        <v>6322</v>
      </c>
      <c r="F21078" s="61" t="s">
        <v>119</v>
      </c>
      <c r="G21078" s="61" t="s">
        <v>14370</v>
      </c>
      <c r="H21078" s="61" t="s">
        <v>7409</v>
      </c>
      <c r="I21078" s="61">
        <v>35.619999999999997</v>
      </c>
      <c r="J21078" s="61">
        <v>-97.48</v>
      </c>
      <c r="K21078">
        <v>56972</v>
      </c>
      <c r="L21078"/>
      <c r="M21078"/>
    </row>
    <row r="21079" spans="1:13">
      <c r="A21079" s="61" t="s">
        <v>40</v>
      </c>
      <c r="B21079" s="61">
        <v>73034</v>
      </c>
      <c r="C21079" s="63" t="s">
        <v>968</v>
      </c>
      <c r="D21079" s="61">
        <v>0</v>
      </c>
      <c r="E21079" s="61" t="s">
        <v>6322</v>
      </c>
      <c r="F21079" s="61" t="s">
        <v>119</v>
      </c>
      <c r="G21079" s="61" t="s">
        <v>14370</v>
      </c>
      <c r="H21079" s="61" t="s">
        <v>7409</v>
      </c>
      <c r="I21079" s="61">
        <v>35.67</v>
      </c>
      <c r="J21079" s="61">
        <v>-97.41</v>
      </c>
      <c r="K21079">
        <v>47553</v>
      </c>
      <c r="L21079"/>
      <c r="M21079"/>
    </row>
    <row r="21080" spans="1:13">
      <c r="A21080" s="61" t="s">
        <v>40</v>
      </c>
      <c r="B21080" s="61">
        <v>73036</v>
      </c>
      <c r="C21080" s="63" t="s">
        <v>968</v>
      </c>
      <c r="D21080" s="61">
        <v>0</v>
      </c>
      <c r="E21080" s="61" t="s">
        <v>14387</v>
      </c>
      <c r="F21080" s="61" t="s">
        <v>119</v>
      </c>
      <c r="G21080" s="61" t="s">
        <v>14377</v>
      </c>
      <c r="H21080" s="61" t="s">
        <v>7409</v>
      </c>
      <c r="I21080" s="61">
        <v>35.54</v>
      </c>
      <c r="J21080" s="61">
        <v>-97.96</v>
      </c>
      <c r="K21080">
        <v>19602</v>
      </c>
      <c r="L21080"/>
      <c r="M21080"/>
    </row>
    <row r="21081" spans="1:13">
      <c r="A21081" s="61" t="s">
        <v>40</v>
      </c>
      <c r="B21081" s="61">
        <v>73537</v>
      </c>
      <c r="C21081" s="63" t="s">
        <v>968</v>
      </c>
      <c r="D21081" s="61">
        <v>0</v>
      </c>
      <c r="E21081" s="61" t="s">
        <v>9476</v>
      </c>
      <c r="F21081" s="61" t="s">
        <v>119</v>
      </c>
      <c r="G21081" s="61" t="s">
        <v>425</v>
      </c>
      <c r="H21081" s="61" t="s">
        <v>7409</v>
      </c>
      <c r="I21081" s="61">
        <v>34.47</v>
      </c>
      <c r="J21081" s="61">
        <v>-99.65</v>
      </c>
      <c r="K21081">
        <v>459</v>
      </c>
      <c r="L21081"/>
      <c r="M21081"/>
    </row>
    <row r="21082" spans="1:13">
      <c r="A21082" s="61" t="s">
        <v>40</v>
      </c>
      <c r="B21082" s="61">
        <v>73538</v>
      </c>
      <c r="C21082" s="63" t="s">
        <v>968</v>
      </c>
      <c r="D21082" s="61">
        <v>0</v>
      </c>
      <c r="E21082" s="61" t="s">
        <v>4386</v>
      </c>
      <c r="F21082" s="61" t="s">
        <v>119</v>
      </c>
      <c r="G21082" s="61" t="s">
        <v>13463</v>
      </c>
      <c r="H21082" s="61" t="s">
        <v>7409</v>
      </c>
      <c r="I21082" s="61">
        <v>34.78</v>
      </c>
      <c r="J21082" s="61">
        <v>-98.29</v>
      </c>
      <c r="K21082">
        <v>6771</v>
      </c>
      <c r="L21082"/>
      <c r="M21082"/>
    </row>
    <row r="21083" spans="1:13">
      <c r="A21083" s="61" t="s">
        <v>40</v>
      </c>
      <c r="B21083" s="61">
        <v>73644</v>
      </c>
      <c r="C21083" s="63" t="s">
        <v>968</v>
      </c>
      <c r="D21083" s="61">
        <v>0</v>
      </c>
      <c r="E21083" s="61" t="s">
        <v>13496</v>
      </c>
      <c r="F21083" s="61" t="s">
        <v>119</v>
      </c>
      <c r="G21083" s="61" t="s">
        <v>14438</v>
      </c>
      <c r="H21083" s="61" t="s">
        <v>7409</v>
      </c>
      <c r="I21083" s="61">
        <v>35.4</v>
      </c>
      <c r="J21083" s="61">
        <v>-99.41</v>
      </c>
      <c r="K21083">
        <v>14198</v>
      </c>
      <c r="L21083"/>
      <c r="M21083"/>
    </row>
    <row r="21084" spans="1:13">
      <c r="A21084" s="61" t="s">
        <v>40</v>
      </c>
      <c r="B21084" s="61">
        <v>73539</v>
      </c>
      <c r="C21084" s="63" t="s">
        <v>968</v>
      </c>
      <c r="D21084" s="61">
        <v>0</v>
      </c>
      <c r="E21084" s="61" t="s">
        <v>2634</v>
      </c>
      <c r="F21084" s="61" t="s">
        <v>119</v>
      </c>
      <c r="G21084" s="61" t="s">
        <v>425</v>
      </c>
      <c r="H21084" s="61" t="s">
        <v>7409</v>
      </c>
      <c r="I21084" s="61">
        <v>34.479999999999997</v>
      </c>
      <c r="J21084" s="61">
        <v>-99.35</v>
      </c>
      <c r="K21084">
        <v>173</v>
      </c>
      <c r="L21084"/>
      <c r="M21084"/>
    </row>
    <row r="21085" spans="1:13">
      <c r="A21085" s="61" t="s">
        <v>40</v>
      </c>
      <c r="B21085" s="61">
        <v>73433</v>
      </c>
      <c r="C21085" s="63" t="s">
        <v>968</v>
      </c>
      <c r="D21085" s="61">
        <v>0</v>
      </c>
      <c r="E21085" s="61" t="s">
        <v>14408</v>
      </c>
      <c r="F21085" s="61" t="s">
        <v>119</v>
      </c>
      <c r="G21085" s="61" t="s">
        <v>14394</v>
      </c>
      <c r="H21085" s="61" t="s">
        <v>7409</v>
      </c>
      <c r="I21085" s="61">
        <v>34.619999999999997</v>
      </c>
      <c r="J21085" s="61">
        <v>-97.39</v>
      </c>
      <c r="K21085">
        <v>2654</v>
      </c>
      <c r="L21085"/>
      <c r="M21085"/>
    </row>
    <row r="21086" spans="1:13">
      <c r="A21086" s="61" t="s">
        <v>40</v>
      </c>
      <c r="B21086" s="61">
        <v>73703</v>
      </c>
      <c r="C21086" s="63" t="s">
        <v>968</v>
      </c>
      <c r="D21086" s="61">
        <v>0</v>
      </c>
      <c r="E21086" s="61" t="s">
        <v>8465</v>
      </c>
      <c r="F21086" s="61" t="s">
        <v>119</v>
      </c>
      <c r="G21086" s="61" t="s">
        <v>12196</v>
      </c>
      <c r="H21086" s="61" t="s">
        <v>7409</v>
      </c>
      <c r="I21086" s="61">
        <v>36.43</v>
      </c>
      <c r="J21086" s="61">
        <v>-97.97</v>
      </c>
      <c r="K21086">
        <v>30376</v>
      </c>
      <c r="L21086"/>
      <c r="M21086"/>
    </row>
    <row r="21087" spans="1:13">
      <c r="A21087" s="61" t="s">
        <v>40</v>
      </c>
      <c r="B21087" s="61">
        <v>73705</v>
      </c>
      <c r="C21087" s="63" t="s">
        <v>968</v>
      </c>
      <c r="D21087" s="61">
        <v>0</v>
      </c>
      <c r="E21087" s="61" t="s">
        <v>8465</v>
      </c>
      <c r="F21087" s="61" t="s">
        <v>119</v>
      </c>
      <c r="G21087" s="61" t="s">
        <v>12196</v>
      </c>
      <c r="H21087" s="61" t="s">
        <v>7409</v>
      </c>
      <c r="I21087" s="61">
        <v>36.340000000000003</v>
      </c>
      <c r="J21087" s="61">
        <v>-97.9</v>
      </c>
      <c r="K21087">
        <v>313</v>
      </c>
      <c r="L21087"/>
      <c r="M21087"/>
    </row>
    <row r="21088" spans="1:13">
      <c r="A21088" s="61" t="s">
        <v>40</v>
      </c>
      <c r="B21088" s="61">
        <v>73701</v>
      </c>
      <c r="C21088" s="63" t="s">
        <v>968</v>
      </c>
      <c r="D21088" s="61">
        <v>0</v>
      </c>
      <c r="E21088" s="61" t="s">
        <v>8465</v>
      </c>
      <c r="F21088" s="61" t="s">
        <v>119</v>
      </c>
      <c r="G21088" s="61" t="s">
        <v>12196</v>
      </c>
      <c r="H21088" s="61" t="s">
        <v>7409</v>
      </c>
      <c r="I21088" s="61">
        <v>36.4</v>
      </c>
      <c r="J21088" s="61">
        <v>-97.86</v>
      </c>
      <c r="K21088">
        <v>24744</v>
      </c>
      <c r="L21088"/>
      <c r="M21088"/>
    </row>
    <row r="21089" spans="1:13">
      <c r="A21089" s="61" t="s">
        <v>40</v>
      </c>
      <c r="B21089" s="61">
        <v>73645</v>
      </c>
      <c r="C21089" s="63" t="s">
        <v>968</v>
      </c>
      <c r="D21089" s="61">
        <v>0</v>
      </c>
      <c r="E21089" s="61" t="s">
        <v>14443</v>
      </c>
      <c r="F21089" s="61" t="s">
        <v>119</v>
      </c>
      <c r="G21089" s="61" t="s">
        <v>14438</v>
      </c>
      <c r="H21089" s="61" t="s">
        <v>7409</v>
      </c>
      <c r="I21089" s="61">
        <v>35.21</v>
      </c>
      <c r="J21089" s="61">
        <v>-99.86</v>
      </c>
      <c r="K21089">
        <v>1358</v>
      </c>
      <c r="L21089"/>
      <c r="M21089"/>
    </row>
    <row r="21090" spans="1:13">
      <c r="A21090" s="61" t="s">
        <v>40</v>
      </c>
      <c r="B21090" s="61">
        <v>74342</v>
      </c>
      <c r="C21090" s="63" t="s">
        <v>968</v>
      </c>
      <c r="D21090" s="61">
        <v>0</v>
      </c>
      <c r="E21090" s="61" t="s">
        <v>14543</v>
      </c>
      <c r="F21090" s="61" t="s">
        <v>119</v>
      </c>
      <c r="G21090" s="61" t="s">
        <v>3123</v>
      </c>
      <c r="H21090" s="61" t="s">
        <v>7409</v>
      </c>
      <c r="I21090" s="61">
        <v>36.369999999999997</v>
      </c>
      <c r="J21090" s="61">
        <v>-94.91</v>
      </c>
      <c r="K21090">
        <v>2647</v>
      </c>
      <c r="L21090"/>
      <c r="M21090"/>
    </row>
    <row r="21091" spans="1:13">
      <c r="A21091" s="61" t="s">
        <v>40</v>
      </c>
      <c r="B21091" s="61">
        <v>74432</v>
      </c>
      <c r="C21091" s="63" t="s">
        <v>968</v>
      </c>
      <c r="D21091" s="61">
        <v>0</v>
      </c>
      <c r="E21091" s="61" t="s">
        <v>7871</v>
      </c>
      <c r="F21091" s="61" t="s">
        <v>119</v>
      </c>
      <c r="G21091" s="61" t="s">
        <v>711</v>
      </c>
      <c r="H21091" s="61" t="s">
        <v>7409</v>
      </c>
      <c r="I21091" s="61">
        <v>35.29</v>
      </c>
      <c r="J21091" s="61">
        <v>-95.58</v>
      </c>
      <c r="K21091">
        <v>9012</v>
      </c>
      <c r="L21091"/>
      <c r="M21091"/>
    </row>
    <row r="21092" spans="1:13">
      <c r="A21092" s="61" t="s">
        <v>40</v>
      </c>
      <c r="B21092" s="61">
        <v>74637</v>
      </c>
      <c r="C21092" s="63" t="s">
        <v>968</v>
      </c>
      <c r="D21092" s="61">
        <v>0</v>
      </c>
      <c r="E21092" s="61" t="s">
        <v>774</v>
      </c>
      <c r="F21092" s="61" t="s">
        <v>119</v>
      </c>
      <c r="G21092" s="61" t="s">
        <v>13186</v>
      </c>
      <c r="H21092" s="61" t="s">
        <v>7409</v>
      </c>
      <c r="I21092" s="61">
        <v>36.57</v>
      </c>
      <c r="J21092" s="61">
        <v>-96.7</v>
      </c>
      <c r="K21092">
        <v>1619</v>
      </c>
      <c r="L21092"/>
      <c r="M21092"/>
    </row>
    <row r="21093" spans="1:13">
      <c r="A21093" s="61" t="s">
        <v>40</v>
      </c>
      <c r="B21093" s="61">
        <v>74343</v>
      </c>
      <c r="C21093" s="63" t="s">
        <v>968</v>
      </c>
      <c r="D21093" s="61">
        <v>0</v>
      </c>
      <c r="E21093" s="61" t="s">
        <v>9614</v>
      </c>
      <c r="F21093" s="61" t="s">
        <v>119</v>
      </c>
      <c r="G21093" s="61" t="s">
        <v>9183</v>
      </c>
      <c r="H21093" s="61" t="s">
        <v>7409</v>
      </c>
      <c r="I21093" s="61">
        <v>36.75</v>
      </c>
      <c r="J21093" s="61">
        <v>-94.84</v>
      </c>
      <c r="K21093">
        <v>2999</v>
      </c>
      <c r="L21093"/>
      <c r="M21093"/>
    </row>
    <row r="21094" spans="1:13">
      <c r="A21094" s="61" t="s">
        <v>40</v>
      </c>
      <c r="B21094" s="61">
        <v>73736</v>
      </c>
      <c r="C21094" s="63" t="s">
        <v>968</v>
      </c>
      <c r="D21094" s="61">
        <v>0</v>
      </c>
      <c r="E21094" s="61" t="s">
        <v>6492</v>
      </c>
      <c r="F21094" s="61" t="s">
        <v>119</v>
      </c>
      <c r="G21094" s="61" t="s">
        <v>12196</v>
      </c>
      <c r="H21094" s="61" t="s">
        <v>7409</v>
      </c>
      <c r="I21094" s="61">
        <v>36.35</v>
      </c>
      <c r="J21094" s="61">
        <v>-97.7</v>
      </c>
      <c r="K21094">
        <v>426</v>
      </c>
      <c r="L21094"/>
      <c r="M21094"/>
    </row>
    <row r="21095" spans="1:13">
      <c r="A21095" s="61" t="s">
        <v>40</v>
      </c>
      <c r="B21095" s="61">
        <v>73737</v>
      </c>
      <c r="C21095" s="63" t="s">
        <v>968</v>
      </c>
      <c r="D21095" s="61">
        <v>0</v>
      </c>
      <c r="E21095" s="61" t="s">
        <v>2317</v>
      </c>
      <c r="F21095" s="61" t="s">
        <v>119</v>
      </c>
      <c r="G21095" s="61" t="s">
        <v>14456</v>
      </c>
      <c r="H21095" s="61" t="s">
        <v>7409</v>
      </c>
      <c r="I21095" s="61">
        <v>36.26</v>
      </c>
      <c r="J21095" s="61">
        <v>-98.47</v>
      </c>
      <c r="K21095">
        <v>3525</v>
      </c>
      <c r="L21095"/>
      <c r="M21095"/>
    </row>
    <row r="21096" spans="1:13">
      <c r="A21096" s="61" t="s">
        <v>40</v>
      </c>
      <c r="B21096" s="61">
        <v>73840</v>
      </c>
      <c r="C21096" s="63" t="s">
        <v>968</v>
      </c>
      <c r="D21096" s="61">
        <v>0</v>
      </c>
      <c r="E21096" s="61" t="s">
        <v>805</v>
      </c>
      <c r="F21096" s="61" t="s">
        <v>119</v>
      </c>
      <c r="G21096" s="61" t="s">
        <v>13548</v>
      </c>
      <c r="H21096" s="61" t="s">
        <v>7409</v>
      </c>
      <c r="I21096" s="61">
        <v>36.369999999999997</v>
      </c>
      <c r="J21096" s="61">
        <v>-99.62</v>
      </c>
      <c r="K21096">
        <v>643</v>
      </c>
      <c r="L21096"/>
      <c r="M21096"/>
    </row>
    <row r="21097" spans="1:13">
      <c r="A21097" s="61" t="s">
        <v>40</v>
      </c>
      <c r="B21097" s="61">
        <v>73540</v>
      </c>
      <c r="C21097" s="63" t="s">
        <v>968</v>
      </c>
      <c r="D21097" s="61">
        <v>0</v>
      </c>
      <c r="E21097" s="61" t="s">
        <v>14422</v>
      </c>
      <c r="F21097" s="61" t="s">
        <v>119</v>
      </c>
      <c r="G21097" s="61" t="s">
        <v>13463</v>
      </c>
      <c r="H21097" s="61" t="s">
        <v>7409</v>
      </c>
      <c r="I21097" s="61">
        <v>34.46</v>
      </c>
      <c r="J21097" s="61">
        <v>-98.57</v>
      </c>
      <c r="K21097">
        <v>494</v>
      </c>
      <c r="L21097"/>
      <c r="M21097"/>
    </row>
    <row r="21098" spans="1:13">
      <c r="A21098" s="61" t="s">
        <v>40</v>
      </c>
      <c r="B21098" s="61">
        <v>73646</v>
      </c>
      <c r="C21098" s="63" t="s">
        <v>968</v>
      </c>
      <c r="D21098" s="61">
        <v>0</v>
      </c>
      <c r="E21098" s="61" t="s">
        <v>14444</v>
      </c>
      <c r="F21098" s="61" t="s">
        <v>119</v>
      </c>
      <c r="G21098" s="61" t="s">
        <v>11872</v>
      </c>
      <c r="H21098" s="61" t="s">
        <v>7409</v>
      </c>
      <c r="I21098" s="61">
        <v>35.82</v>
      </c>
      <c r="J21098" s="61">
        <v>-98.65</v>
      </c>
      <c r="K21098">
        <v>363</v>
      </c>
      <c r="L21098"/>
      <c r="M21098"/>
    </row>
    <row r="21099" spans="1:13">
      <c r="A21099" s="61" t="s">
        <v>40</v>
      </c>
      <c r="B21099" s="61">
        <v>73937</v>
      </c>
      <c r="C21099" s="63" t="s">
        <v>968</v>
      </c>
      <c r="D21099" s="61">
        <v>0</v>
      </c>
      <c r="E21099" s="61" t="s">
        <v>14489</v>
      </c>
      <c r="F21099" s="61" t="s">
        <v>119</v>
      </c>
      <c r="G21099" s="61" t="s">
        <v>14488</v>
      </c>
      <c r="H21099" s="61" t="s">
        <v>7409</v>
      </c>
      <c r="I21099" s="61">
        <v>36.57</v>
      </c>
      <c r="J21099" s="61">
        <v>-102.78</v>
      </c>
      <c r="K21099">
        <v>195</v>
      </c>
      <c r="L21099"/>
      <c r="M21099"/>
    </row>
    <row r="21100" spans="1:13">
      <c r="A21100" s="61" t="s">
        <v>40</v>
      </c>
      <c r="B21100" s="61">
        <v>74543</v>
      </c>
      <c r="C21100" s="63" t="s">
        <v>968</v>
      </c>
      <c r="D21100" s="61">
        <v>0</v>
      </c>
      <c r="E21100" s="61" t="s">
        <v>8256</v>
      </c>
      <c r="F21100" s="61" t="s">
        <v>119</v>
      </c>
      <c r="G21100" s="61" t="s">
        <v>14576</v>
      </c>
      <c r="H21100" s="61" t="s">
        <v>7409</v>
      </c>
      <c r="I21100" s="61">
        <v>34.33</v>
      </c>
      <c r="J21100" s="61">
        <v>-95.5</v>
      </c>
      <c r="K21100">
        <v>364</v>
      </c>
      <c r="L21100"/>
      <c r="M21100"/>
    </row>
    <row r="21101" spans="1:13">
      <c r="A21101" s="61" t="s">
        <v>40</v>
      </c>
      <c r="B21101" s="61">
        <v>74843</v>
      </c>
      <c r="C21101" s="63" t="s">
        <v>968</v>
      </c>
      <c r="D21101" s="61">
        <v>0</v>
      </c>
      <c r="E21101" s="61" t="s">
        <v>14620</v>
      </c>
      <c r="F21101" s="61" t="s">
        <v>119</v>
      </c>
      <c r="G21101" s="61" t="s">
        <v>8423</v>
      </c>
      <c r="H21101" s="61" t="s">
        <v>7409</v>
      </c>
      <c r="I21101" s="61">
        <v>34.659999999999997</v>
      </c>
      <c r="J21101" s="61">
        <v>-96.77</v>
      </c>
      <c r="K21101">
        <v>260</v>
      </c>
      <c r="L21101"/>
      <c r="M21101"/>
    </row>
    <row r="21102" spans="1:13">
      <c r="A21102" s="61" t="s">
        <v>40</v>
      </c>
      <c r="B21102" s="61">
        <v>73541</v>
      </c>
      <c r="C21102" s="63" t="s">
        <v>968</v>
      </c>
      <c r="D21102" s="61">
        <v>0</v>
      </c>
      <c r="E21102" s="61" t="s">
        <v>7049</v>
      </c>
      <c r="F21102" s="61" t="s">
        <v>119</v>
      </c>
      <c r="G21102" s="61" t="s">
        <v>13463</v>
      </c>
      <c r="H21102" s="61" t="s">
        <v>7409</v>
      </c>
      <c r="I21102" s="61">
        <v>34.82</v>
      </c>
      <c r="J21102" s="61">
        <v>-98.24</v>
      </c>
      <c r="K21102">
        <v>3362</v>
      </c>
      <c r="L21102"/>
      <c r="M21102"/>
    </row>
    <row r="21103" spans="1:13">
      <c r="A21103" s="61" t="s">
        <v>40</v>
      </c>
      <c r="B21103" s="61">
        <v>73938</v>
      </c>
      <c r="C21103" s="63" t="s">
        <v>968</v>
      </c>
      <c r="D21103" s="61">
        <v>0</v>
      </c>
      <c r="E21103" s="61" t="s">
        <v>14490</v>
      </c>
      <c r="F21103" s="61" t="s">
        <v>119</v>
      </c>
      <c r="G21103" s="61" t="s">
        <v>3949</v>
      </c>
      <c r="H21103" s="61" t="s">
        <v>7409</v>
      </c>
      <c r="I21103" s="61">
        <v>36.9</v>
      </c>
      <c r="J21103" s="61">
        <v>-100.53</v>
      </c>
      <c r="K21103">
        <v>719</v>
      </c>
      <c r="L21103"/>
      <c r="M21103"/>
    </row>
    <row r="21104" spans="1:13">
      <c r="A21104" s="61" t="s">
        <v>40</v>
      </c>
      <c r="B21104" s="61">
        <v>73038</v>
      </c>
      <c r="C21104" s="63" t="s">
        <v>968</v>
      </c>
      <c r="D21104" s="61">
        <v>0</v>
      </c>
      <c r="E21104" s="61" t="s">
        <v>14388</v>
      </c>
      <c r="F21104" s="61" t="s">
        <v>119</v>
      </c>
      <c r="G21104" s="61" t="s">
        <v>14369</v>
      </c>
      <c r="H21104" s="61" t="s">
        <v>7409</v>
      </c>
      <c r="I21104" s="61">
        <v>35.1</v>
      </c>
      <c r="J21104" s="61">
        <v>-98.44</v>
      </c>
      <c r="K21104">
        <v>1621</v>
      </c>
      <c r="L21104"/>
      <c r="M21104"/>
    </row>
    <row r="21105" spans="1:13">
      <c r="A21105" s="61" t="s">
        <v>40</v>
      </c>
      <c r="B21105" s="61">
        <v>74434</v>
      </c>
      <c r="C21105" s="63" t="s">
        <v>968</v>
      </c>
      <c r="D21105" s="61">
        <v>0</v>
      </c>
      <c r="E21105" s="61" t="s">
        <v>14560</v>
      </c>
      <c r="F21105" s="61" t="s">
        <v>119</v>
      </c>
      <c r="G21105" s="61" t="s">
        <v>14550</v>
      </c>
      <c r="H21105" s="61" t="s">
        <v>7409</v>
      </c>
      <c r="I21105" s="61">
        <v>35.78</v>
      </c>
      <c r="J21105" s="61">
        <v>-95.24</v>
      </c>
      <c r="K21105">
        <v>8889</v>
      </c>
      <c r="L21105"/>
      <c r="M21105"/>
    </row>
    <row r="21106" spans="1:13">
      <c r="A21106" s="61" t="s">
        <v>40</v>
      </c>
      <c r="B21106" s="61">
        <v>73503</v>
      </c>
      <c r="C21106" s="63" t="s">
        <v>968</v>
      </c>
      <c r="D21106" s="61">
        <v>0</v>
      </c>
      <c r="E21106" s="61" t="s">
        <v>14418</v>
      </c>
      <c r="F21106" s="61" t="s">
        <v>119</v>
      </c>
      <c r="G21106" s="61" t="s">
        <v>13463</v>
      </c>
      <c r="H21106" s="61" t="s">
        <v>7409</v>
      </c>
      <c r="I21106" s="61">
        <v>34.65</v>
      </c>
      <c r="J21106" s="61">
        <v>-98.4</v>
      </c>
      <c r="K21106">
        <v>11796</v>
      </c>
      <c r="L21106"/>
      <c r="M21106"/>
    </row>
    <row r="21107" spans="1:13">
      <c r="A21107" s="61" t="s">
        <v>40</v>
      </c>
      <c r="B21107" s="61">
        <v>73841</v>
      </c>
      <c r="C21107" s="63" t="s">
        <v>968</v>
      </c>
      <c r="D21107" s="61">
        <v>0</v>
      </c>
      <c r="E21107" s="61" t="s">
        <v>14478</v>
      </c>
      <c r="F21107" s="61" t="s">
        <v>119</v>
      </c>
      <c r="G21107" s="61" t="s">
        <v>14477</v>
      </c>
      <c r="H21107" s="61" t="s">
        <v>7409</v>
      </c>
      <c r="I21107" s="61">
        <v>36.57</v>
      </c>
      <c r="J21107" s="61">
        <v>-99.57</v>
      </c>
      <c r="K21107">
        <v>1351</v>
      </c>
      <c r="L21107"/>
      <c r="M21107"/>
    </row>
    <row r="21108" spans="1:13">
      <c r="A21108" s="61" t="s">
        <v>40</v>
      </c>
      <c r="B21108" s="61">
        <v>74735</v>
      </c>
      <c r="C21108" s="63" t="s">
        <v>968</v>
      </c>
      <c r="D21108" s="61">
        <v>0</v>
      </c>
      <c r="E21108" s="61" t="s">
        <v>14606</v>
      </c>
      <c r="F21108" s="61" t="s">
        <v>119</v>
      </c>
      <c r="G21108" s="61" t="s">
        <v>8043</v>
      </c>
      <c r="H21108" s="61" t="s">
        <v>7409</v>
      </c>
      <c r="I21108" s="61">
        <v>34.020000000000003</v>
      </c>
      <c r="J21108" s="61">
        <v>-95.29</v>
      </c>
      <c r="K21108">
        <v>1821</v>
      </c>
      <c r="L21108"/>
      <c r="M21108"/>
    </row>
    <row r="21109" spans="1:13">
      <c r="A21109" s="61" t="s">
        <v>40</v>
      </c>
      <c r="B21109" s="61">
        <v>73647</v>
      </c>
      <c r="C21109" s="63" t="s">
        <v>968</v>
      </c>
      <c r="D21109" s="61">
        <v>0</v>
      </c>
      <c r="E21109" s="61" t="s">
        <v>14445</v>
      </c>
      <c r="F21109" s="61" t="s">
        <v>119</v>
      </c>
      <c r="G21109" s="61" t="s">
        <v>14382</v>
      </c>
      <c r="H21109" s="61" t="s">
        <v>7409</v>
      </c>
      <c r="I21109" s="61">
        <v>35.450000000000003</v>
      </c>
      <c r="J21109" s="61">
        <v>-99.17</v>
      </c>
      <c r="K21109">
        <v>598</v>
      </c>
      <c r="L21109"/>
      <c r="M21109"/>
    </row>
    <row r="21110" spans="1:13">
      <c r="A21110" s="61" t="s">
        <v>40</v>
      </c>
      <c r="B21110" s="61">
        <v>73434</v>
      </c>
      <c r="C21110" s="63" t="s">
        <v>968</v>
      </c>
      <c r="D21110" s="61">
        <v>0</v>
      </c>
      <c r="E21110" s="61" t="s">
        <v>1426</v>
      </c>
      <c r="F21110" s="61" t="s">
        <v>119</v>
      </c>
      <c r="G21110" s="61" t="s">
        <v>14394</v>
      </c>
      <c r="H21110" s="61" t="s">
        <v>7409</v>
      </c>
      <c r="I21110" s="61">
        <v>34.619999999999997</v>
      </c>
      <c r="J21110" s="61">
        <v>-97.58</v>
      </c>
      <c r="K21110">
        <v>558</v>
      </c>
      <c r="L21110"/>
      <c r="M21110"/>
    </row>
    <row r="21111" spans="1:13">
      <c r="A21111" s="61" t="s">
        <v>40</v>
      </c>
      <c r="B21111" s="61">
        <v>73542</v>
      </c>
      <c r="C21111" s="63" t="s">
        <v>968</v>
      </c>
      <c r="D21111" s="61">
        <v>0</v>
      </c>
      <c r="E21111" s="61" t="s">
        <v>5097</v>
      </c>
      <c r="F21111" s="61" t="s">
        <v>119</v>
      </c>
      <c r="G21111" s="61" t="s">
        <v>14419</v>
      </c>
      <c r="H21111" s="61" t="s">
        <v>7409</v>
      </c>
      <c r="I21111" s="61">
        <v>34.380000000000003</v>
      </c>
      <c r="J21111" s="61">
        <v>-99.01</v>
      </c>
      <c r="K21111">
        <v>3995</v>
      </c>
      <c r="L21111"/>
      <c r="M21111"/>
    </row>
    <row r="21112" spans="1:13">
      <c r="A21112" s="61" t="s">
        <v>40</v>
      </c>
      <c r="B21112" s="61">
        <v>73842</v>
      </c>
      <c r="C21112" s="63" t="s">
        <v>968</v>
      </c>
      <c r="D21112" s="61">
        <v>0</v>
      </c>
      <c r="E21112" s="61" t="s">
        <v>1608</v>
      </c>
      <c r="F21112" s="61" t="s">
        <v>119</v>
      </c>
      <c r="G21112" s="61" t="s">
        <v>14455</v>
      </c>
      <c r="H21112" s="61" t="s">
        <v>7409</v>
      </c>
      <c r="I21112" s="61">
        <v>36.76</v>
      </c>
      <c r="J21112" s="61">
        <v>-99.11</v>
      </c>
      <c r="K21112">
        <v>353</v>
      </c>
      <c r="L21112"/>
      <c r="M21112"/>
    </row>
    <row r="21113" spans="1:13">
      <c r="A21113" s="61" t="s">
        <v>40</v>
      </c>
      <c r="B21113" s="61">
        <v>73843</v>
      </c>
      <c r="C21113" s="63" t="s">
        <v>968</v>
      </c>
      <c r="D21113" s="61">
        <v>0</v>
      </c>
      <c r="E21113" s="61" t="s">
        <v>8992</v>
      </c>
      <c r="F21113" s="61" t="s">
        <v>119</v>
      </c>
      <c r="G21113" s="61" t="s">
        <v>13548</v>
      </c>
      <c r="H21113" s="61" t="s">
        <v>7409</v>
      </c>
      <c r="I21113" s="61">
        <v>36.31</v>
      </c>
      <c r="J21113" s="61">
        <v>-99.75</v>
      </c>
      <c r="K21113">
        <v>785</v>
      </c>
      <c r="L21113"/>
      <c r="M21113"/>
    </row>
    <row r="21114" spans="1:13">
      <c r="A21114" s="61" t="s">
        <v>40</v>
      </c>
      <c r="B21114" s="61">
        <v>74936</v>
      </c>
      <c r="C21114" s="63" t="s">
        <v>968</v>
      </c>
      <c r="D21114" s="61">
        <v>0</v>
      </c>
      <c r="E21114" s="61" t="s">
        <v>4078</v>
      </c>
      <c r="F21114" s="61" t="s">
        <v>119</v>
      </c>
      <c r="G21114" s="61" t="s">
        <v>14561</v>
      </c>
      <c r="H21114" s="61" t="s">
        <v>7409</v>
      </c>
      <c r="I21114" s="61">
        <v>35.380000000000003</v>
      </c>
      <c r="J21114" s="61">
        <v>-94.69</v>
      </c>
      <c r="K21114">
        <v>1084</v>
      </c>
      <c r="L21114"/>
      <c r="M21114"/>
    </row>
    <row r="21115" spans="1:13">
      <c r="A21115" s="61" t="s">
        <v>40</v>
      </c>
      <c r="B21115" s="61">
        <v>73738</v>
      </c>
      <c r="C21115" s="63" t="s">
        <v>968</v>
      </c>
      <c r="D21115" s="61">
        <v>0</v>
      </c>
      <c r="E21115" s="61" t="s">
        <v>10704</v>
      </c>
      <c r="F21115" s="61" t="s">
        <v>119</v>
      </c>
      <c r="G21115" s="61" t="s">
        <v>12196</v>
      </c>
      <c r="H21115" s="61" t="s">
        <v>7409</v>
      </c>
      <c r="I21115" s="61">
        <v>36.43</v>
      </c>
      <c r="J21115" s="61">
        <v>-97.58</v>
      </c>
      <c r="K21115">
        <v>1055</v>
      </c>
      <c r="L21115"/>
      <c r="M21115"/>
    </row>
    <row r="21116" spans="1:13">
      <c r="A21116" s="61" t="s">
        <v>40</v>
      </c>
      <c r="B21116" s="61">
        <v>74736</v>
      </c>
      <c r="C21116" s="63" t="s">
        <v>968</v>
      </c>
      <c r="D21116" s="61">
        <v>0</v>
      </c>
      <c r="E21116" s="61" t="s">
        <v>11470</v>
      </c>
      <c r="F21116" s="61" t="s">
        <v>119</v>
      </c>
      <c r="G21116" s="61" t="s">
        <v>14603</v>
      </c>
      <c r="H21116" s="61" t="s">
        <v>7409</v>
      </c>
      <c r="I21116" s="61">
        <v>33.950000000000003</v>
      </c>
      <c r="J21116" s="61">
        <v>-94.94</v>
      </c>
      <c r="K21116">
        <v>951</v>
      </c>
      <c r="L21116"/>
      <c r="M21116"/>
    </row>
    <row r="21117" spans="1:13">
      <c r="A21117" s="61" t="s">
        <v>40</v>
      </c>
      <c r="B21117" s="61">
        <v>73844</v>
      </c>
      <c r="C21117" s="63" t="s">
        <v>968</v>
      </c>
      <c r="D21117" s="61">
        <v>0</v>
      </c>
      <c r="E21117" s="61" t="s">
        <v>14479</v>
      </c>
      <c r="F21117" s="61" t="s">
        <v>119</v>
      </c>
      <c r="G21117" s="61" t="s">
        <v>3949</v>
      </c>
      <c r="H21117" s="61" t="s">
        <v>7409</v>
      </c>
      <c r="I21117" s="61">
        <v>36.85</v>
      </c>
      <c r="J21117" s="61">
        <v>-100.05</v>
      </c>
      <c r="K21117">
        <v>192</v>
      </c>
      <c r="L21117"/>
      <c r="M21117"/>
    </row>
    <row r="21118" spans="1:13">
      <c r="A21118" s="61" t="s">
        <v>40</v>
      </c>
      <c r="B21118" s="61">
        <v>73040</v>
      </c>
      <c r="C21118" s="63" t="s">
        <v>968</v>
      </c>
      <c r="D21118" s="61">
        <v>0</v>
      </c>
      <c r="E21118" s="61" t="s">
        <v>14389</v>
      </c>
      <c r="F21118" s="61" t="s">
        <v>119</v>
      </c>
      <c r="G21118" s="61" t="s">
        <v>12311</v>
      </c>
      <c r="H21118" s="61" t="s">
        <v>7409</v>
      </c>
      <c r="I21118" s="61">
        <v>35.619999999999997</v>
      </c>
      <c r="J21118" s="61">
        <v>-98.31</v>
      </c>
      <c r="K21118">
        <v>1571</v>
      </c>
      <c r="L21118"/>
      <c r="M21118"/>
    </row>
    <row r="21119" spans="1:13">
      <c r="A21119" s="61" t="s">
        <v>40</v>
      </c>
      <c r="B21119" s="61">
        <v>73543</v>
      </c>
      <c r="C21119" s="63" t="s">
        <v>968</v>
      </c>
      <c r="D21119" s="61">
        <v>0</v>
      </c>
      <c r="E21119" s="61" t="s">
        <v>14423</v>
      </c>
      <c r="F21119" s="61" t="s">
        <v>119</v>
      </c>
      <c r="G21119" s="61" t="s">
        <v>13463</v>
      </c>
      <c r="H21119" s="61" t="s">
        <v>7409</v>
      </c>
      <c r="I21119" s="61">
        <v>34.479999999999997</v>
      </c>
      <c r="J21119" s="61">
        <v>-98.38</v>
      </c>
      <c r="K21119">
        <v>1715</v>
      </c>
      <c r="L21119"/>
      <c r="M21119"/>
    </row>
    <row r="21120" spans="1:13">
      <c r="A21120" s="61" t="s">
        <v>40</v>
      </c>
      <c r="B21120" s="61">
        <v>74032</v>
      </c>
      <c r="C21120" s="63" t="s">
        <v>968</v>
      </c>
      <c r="D21120" s="61">
        <v>0</v>
      </c>
      <c r="E21120" s="61" t="s">
        <v>4114</v>
      </c>
      <c r="F21120" s="61" t="s">
        <v>119</v>
      </c>
      <c r="G21120" s="61" t="s">
        <v>14508</v>
      </c>
      <c r="H21120" s="61" t="s">
        <v>7409</v>
      </c>
      <c r="I21120" s="61">
        <v>36.22</v>
      </c>
      <c r="J21120" s="61">
        <v>-96.92</v>
      </c>
      <c r="K21120">
        <v>2298</v>
      </c>
      <c r="L21120"/>
      <c r="M21120"/>
    </row>
    <row r="21121" spans="1:13">
      <c r="A21121" s="61" t="s">
        <v>40</v>
      </c>
      <c r="B21121" s="61">
        <v>74033</v>
      </c>
      <c r="C21121" s="63" t="s">
        <v>968</v>
      </c>
      <c r="D21121" s="61">
        <v>0</v>
      </c>
      <c r="E21121" s="61" t="s">
        <v>14511</v>
      </c>
      <c r="F21121" s="61" t="s">
        <v>119</v>
      </c>
      <c r="G21121" s="61" t="s">
        <v>14500</v>
      </c>
      <c r="H21121" s="61" t="s">
        <v>7409</v>
      </c>
      <c r="I21121" s="61">
        <v>35.950000000000003</v>
      </c>
      <c r="J21121" s="61">
        <v>-96</v>
      </c>
      <c r="K21121">
        <v>13254</v>
      </c>
      <c r="L21121"/>
      <c r="M21121"/>
    </row>
    <row r="21122" spans="1:13">
      <c r="A21122" s="61" t="s">
        <v>40</v>
      </c>
      <c r="B21122" s="61">
        <v>73739</v>
      </c>
      <c r="C21122" s="63" t="s">
        <v>968</v>
      </c>
      <c r="D21122" s="61">
        <v>0</v>
      </c>
      <c r="E21122" s="61" t="s">
        <v>14462</v>
      </c>
      <c r="F21122" s="61" t="s">
        <v>119</v>
      </c>
      <c r="G21122" s="61" t="s">
        <v>14454</v>
      </c>
      <c r="H21122" s="61" t="s">
        <v>7409</v>
      </c>
      <c r="I21122" s="61">
        <v>36.53</v>
      </c>
      <c r="J21122" s="61">
        <v>-98.15</v>
      </c>
      <c r="K21122">
        <v>435</v>
      </c>
      <c r="L21122"/>
      <c r="M21122"/>
    </row>
    <row r="21123" spans="1:13">
      <c r="A21123" s="61" t="s">
        <v>40</v>
      </c>
      <c r="B21123" s="61">
        <v>73939</v>
      </c>
      <c r="C21123" s="63" t="s">
        <v>968</v>
      </c>
      <c r="D21123" s="61">
        <v>0</v>
      </c>
      <c r="E21123" s="61" t="s">
        <v>14491</v>
      </c>
      <c r="F21123" s="61" t="s">
        <v>119</v>
      </c>
      <c r="G21123" s="61" t="s">
        <v>13250</v>
      </c>
      <c r="H21123" s="61" t="s">
        <v>7409</v>
      </c>
      <c r="I21123" s="61">
        <v>36.590000000000003</v>
      </c>
      <c r="J21123" s="61">
        <v>-101.63</v>
      </c>
      <c r="K21123">
        <v>1429</v>
      </c>
      <c r="L21123"/>
      <c r="M21123"/>
    </row>
    <row r="21124" spans="1:13">
      <c r="A21124" s="61" t="s">
        <v>40</v>
      </c>
      <c r="B21124" s="61">
        <v>74435</v>
      </c>
      <c r="C21124" s="63" t="s">
        <v>968</v>
      </c>
      <c r="D21124" s="61">
        <v>0</v>
      </c>
      <c r="E21124" s="61" t="s">
        <v>5549</v>
      </c>
      <c r="F21124" s="61" t="s">
        <v>119</v>
      </c>
      <c r="G21124" s="61" t="s">
        <v>14561</v>
      </c>
      <c r="H21124" s="61" t="s">
        <v>7409</v>
      </c>
      <c r="I21124" s="61">
        <v>35.54</v>
      </c>
      <c r="J21124" s="61">
        <v>-95.11</v>
      </c>
      <c r="K21124">
        <v>2826</v>
      </c>
      <c r="L21124"/>
      <c r="M21124"/>
    </row>
    <row r="21125" spans="1:13">
      <c r="A21125" s="61" t="s">
        <v>40</v>
      </c>
      <c r="B21125" s="61">
        <v>73041</v>
      </c>
      <c r="C21125" s="63" t="s">
        <v>968</v>
      </c>
      <c r="D21125" s="61">
        <v>0</v>
      </c>
      <c r="E21125" s="61" t="s">
        <v>14390</v>
      </c>
      <c r="F21125" s="61" t="s">
        <v>119</v>
      </c>
      <c r="G21125" s="61" t="s">
        <v>13471</v>
      </c>
      <c r="H21125" s="61" t="s">
        <v>7409</v>
      </c>
      <c r="I21125" s="61">
        <v>35.07</v>
      </c>
      <c r="J21125" s="61">
        <v>-98.87</v>
      </c>
      <c r="K21125">
        <v>324</v>
      </c>
      <c r="L21125"/>
      <c r="M21125"/>
    </row>
    <row r="21126" spans="1:13">
      <c r="A21126" s="61" t="s">
        <v>40</v>
      </c>
      <c r="B21126" s="61">
        <v>73544</v>
      </c>
      <c r="C21126" s="63" t="s">
        <v>968</v>
      </c>
      <c r="D21126" s="61">
        <v>0</v>
      </c>
      <c r="E21126" s="61" t="s">
        <v>14105</v>
      </c>
      <c r="F21126" s="61" t="s">
        <v>119</v>
      </c>
      <c r="G21126" s="61" t="s">
        <v>14424</v>
      </c>
      <c r="H21126" s="61" t="s">
        <v>7409</v>
      </c>
      <c r="I21126" s="61">
        <v>34.659999999999997</v>
      </c>
      <c r="J21126" s="61">
        <v>-99.77</v>
      </c>
      <c r="K21126">
        <v>217</v>
      </c>
      <c r="L21126"/>
      <c r="M21126"/>
    </row>
    <row r="21127" spans="1:13">
      <c r="A21127" s="61" t="s">
        <v>40</v>
      </c>
      <c r="B21127" s="61">
        <v>73042</v>
      </c>
      <c r="C21127" s="63" t="s">
        <v>968</v>
      </c>
      <c r="D21127" s="61">
        <v>0</v>
      </c>
      <c r="E21127" s="61" t="s">
        <v>14391</v>
      </c>
      <c r="F21127" s="61" t="s">
        <v>119</v>
      </c>
      <c r="G21127" s="61" t="s">
        <v>14369</v>
      </c>
      <c r="H21127" s="61" t="s">
        <v>7409</v>
      </c>
      <c r="I21127" s="61">
        <v>35.18</v>
      </c>
      <c r="J21127" s="61">
        <v>-98.25</v>
      </c>
      <c r="K21127">
        <v>883</v>
      </c>
      <c r="L21127"/>
      <c r="M21127"/>
    </row>
    <row r="21128" spans="1:13">
      <c r="A21128" s="61" t="s">
        <v>40</v>
      </c>
      <c r="B21128" s="61">
        <v>73437</v>
      </c>
      <c r="C21128" s="63" t="s">
        <v>968</v>
      </c>
      <c r="D21128" s="61">
        <v>0</v>
      </c>
      <c r="E21128" s="61" t="s">
        <v>6613</v>
      </c>
      <c r="F21128" s="61" t="s">
        <v>119</v>
      </c>
      <c r="G21128" s="61" t="s">
        <v>8168</v>
      </c>
      <c r="H21128" s="61" t="s">
        <v>7409</v>
      </c>
      <c r="I21128" s="61">
        <v>34.369999999999997</v>
      </c>
      <c r="J21128" s="61">
        <v>-97.41</v>
      </c>
      <c r="K21128">
        <v>48</v>
      </c>
      <c r="L21128"/>
      <c r="M21128"/>
    </row>
    <row r="21129" spans="1:13">
      <c r="A21129" s="61" t="s">
        <v>40</v>
      </c>
      <c r="B21129" s="61">
        <v>73546</v>
      </c>
      <c r="C21129" s="63" t="s">
        <v>968</v>
      </c>
      <c r="D21129" s="61">
        <v>0</v>
      </c>
      <c r="E21129" s="61" t="s">
        <v>14425</v>
      </c>
      <c r="F21129" s="61" t="s">
        <v>119</v>
      </c>
      <c r="G21129" s="61" t="s">
        <v>14419</v>
      </c>
      <c r="H21129" s="61" t="s">
        <v>7409</v>
      </c>
      <c r="I21129" s="61">
        <v>34.229999999999997</v>
      </c>
      <c r="J21129" s="61">
        <v>-98.68</v>
      </c>
      <c r="K21129">
        <v>1114</v>
      </c>
      <c r="L21129"/>
      <c r="M21129"/>
    </row>
    <row r="21130" spans="1:13">
      <c r="A21130" s="61" t="s">
        <v>40</v>
      </c>
      <c r="B21130" s="61">
        <v>73547</v>
      </c>
      <c r="C21130" s="63" t="s">
        <v>968</v>
      </c>
      <c r="D21130" s="61">
        <v>0</v>
      </c>
      <c r="E21130" s="61" t="s">
        <v>5353</v>
      </c>
      <c r="F21130" s="61" t="s">
        <v>119</v>
      </c>
      <c r="G21130" s="61" t="s">
        <v>14426</v>
      </c>
      <c r="H21130" s="61" t="s">
        <v>7409</v>
      </c>
      <c r="I21130" s="61">
        <v>34.96</v>
      </c>
      <c r="J21130" s="61">
        <v>-99.37</v>
      </c>
      <c r="K21130">
        <v>1843</v>
      </c>
      <c r="L21130"/>
      <c r="M21130"/>
    </row>
    <row r="21131" spans="1:13">
      <c r="A21131" s="61" t="s">
        <v>40</v>
      </c>
      <c r="B21131" s="61">
        <v>74738</v>
      </c>
      <c r="C21131" s="63" t="s">
        <v>968</v>
      </c>
      <c r="D21131" s="61">
        <v>0</v>
      </c>
      <c r="E21131" s="61" t="s">
        <v>7507</v>
      </c>
      <c r="F21131" s="61" t="s">
        <v>119</v>
      </c>
      <c r="G21131" s="61" t="s">
        <v>8043</v>
      </c>
      <c r="H21131" s="61" t="s">
        <v>7409</v>
      </c>
      <c r="I21131" s="61">
        <v>33.93</v>
      </c>
      <c r="J21131" s="61">
        <v>-95.52</v>
      </c>
      <c r="K21131">
        <v>445</v>
      </c>
      <c r="L21131"/>
      <c r="M21131"/>
    </row>
    <row r="21132" spans="1:13">
      <c r="A21132" s="61" t="s">
        <v>40</v>
      </c>
      <c r="B21132" s="61">
        <v>73043</v>
      </c>
      <c r="C21132" s="63" t="s">
        <v>968</v>
      </c>
      <c r="D21132" s="61">
        <v>0</v>
      </c>
      <c r="E21132" s="61" t="s">
        <v>1066</v>
      </c>
      <c r="F21132" s="61" t="s">
        <v>119</v>
      </c>
      <c r="G21132" s="61" t="s">
        <v>12311</v>
      </c>
      <c r="H21132" s="61" t="s">
        <v>7409</v>
      </c>
      <c r="I21132" s="61">
        <v>35.72</v>
      </c>
      <c r="J21132" s="61">
        <v>-98.37</v>
      </c>
      <c r="K21132">
        <v>152</v>
      </c>
      <c r="L21132"/>
      <c r="M21132"/>
    </row>
    <row r="21133" spans="1:13">
      <c r="A21133" s="61" t="s">
        <v>40</v>
      </c>
      <c r="B21133" s="61">
        <v>74344</v>
      </c>
      <c r="C21133" s="63" t="s">
        <v>968</v>
      </c>
      <c r="D21133" s="61">
        <v>0</v>
      </c>
      <c r="E21133" s="61" t="s">
        <v>14544</v>
      </c>
      <c r="F21133" s="61" t="s">
        <v>119</v>
      </c>
      <c r="G21133" s="61" t="s">
        <v>3123</v>
      </c>
      <c r="H21133" s="61" t="s">
        <v>7409</v>
      </c>
      <c r="I21133" s="61">
        <v>36.590000000000003</v>
      </c>
      <c r="J21133" s="61">
        <v>-94.78</v>
      </c>
      <c r="K21133">
        <v>14923</v>
      </c>
      <c r="L21133"/>
      <c r="M21133"/>
    </row>
    <row r="21134" spans="1:13">
      <c r="A21134" s="61" t="s">
        <v>40</v>
      </c>
      <c r="B21134" s="61">
        <v>73044</v>
      </c>
      <c r="C21134" s="63" t="s">
        <v>968</v>
      </c>
      <c r="D21134" s="61">
        <v>0</v>
      </c>
      <c r="E21134" s="61" t="s">
        <v>9036</v>
      </c>
      <c r="F21134" s="61" t="s">
        <v>119</v>
      </c>
      <c r="G21134" s="61" t="s">
        <v>6149</v>
      </c>
      <c r="H21134" s="61" t="s">
        <v>7409</v>
      </c>
      <c r="I21134" s="61">
        <v>35.840000000000003</v>
      </c>
      <c r="J21134" s="61">
        <v>-97.42</v>
      </c>
      <c r="K21134">
        <v>24603</v>
      </c>
      <c r="L21134"/>
      <c r="M21134"/>
    </row>
    <row r="21135" spans="1:13">
      <c r="A21135" s="61" t="s">
        <v>40</v>
      </c>
      <c r="B21135" s="61">
        <v>73942</v>
      </c>
      <c r="C21135" s="63" t="s">
        <v>968</v>
      </c>
      <c r="D21135" s="61">
        <v>0</v>
      </c>
      <c r="E21135" s="61" t="s">
        <v>14492</v>
      </c>
      <c r="F21135" s="61" t="s">
        <v>119</v>
      </c>
      <c r="G21135" s="61" t="s">
        <v>13250</v>
      </c>
      <c r="H21135" s="61" t="s">
        <v>7409</v>
      </c>
      <c r="I21135" s="61">
        <v>36.68</v>
      </c>
      <c r="J21135" s="61">
        <v>-101.48</v>
      </c>
      <c r="K21135">
        <v>14409</v>
      </c>
      <c r="L21135"/>
      <c r="M21135"/>
    </row>
    <row r="21136" spans="1:13">
      <c r="A21136" s="61" t="s">
        <v>40</v>
      </c>
      <c r="B21136" s="61">
        <v>73650</v>
      </c>
      <c r="C21136" s="63" t="s">
        <v>968</v>
      </c>
      <c r="D21136" s="61">
        <v>0</v>
      </c>
      <c r="E21136" s="61" t="s">
        <v>14446</v>
      </c>
      <c r="F21136" s="61" t="s">
        <v>119</v>
      </c>
      <c r="G21136" s="61" t="s">
        <v>14440</v>
      </c>
      <c r="H21136" s="61" t="s">
        <v>7409</v>
      </c>
      <c r="I21136" s="61">
        <v>35.630000000000003</v>
      </c>
      <c r="J21136" s="61">
        <v>-99.38</v>
      </c>
      <c r="K21136">
        <v>1008</v>
      </c>
      <c r="L21136"/>
      <c r="M21136"/>
    </row>
    <row r="21137" spans="1:13">
      <c r="A21137" s="61" t="s">
        <v>40</v>
      </c>
      <c r="B21137" s="61">
        <v>74845</v>
      </c>
      <c r="C21137" s="63" t="s">
        <v>968</v>
      </c>
      <c r="D21137" s="61">
        <v>0</v>
      </c>
      <c r="E21137" s="61" t="s">
        <v>9638</v>
      </c>
      <c r="F21137" s="61" t="s">
        <v>119</v>
      </c>
      <c r="G21137" s="61" t="s">
        <v>711</v>
      </c>
      <c r="H21137" s="61" t="s">
        <v>7409</v>
      </c>
      <c r="I21137" s="61">
        <v>35.200000000000003</v>
      </c>
      <c r="J21137" s="61">
        <v>-95.88</v>
      </c>
      <c r="K21137">
        <v>422</v>
      </c>
      <c r="L21137"/>
      <c r="M21137"/>
    </row>
    <row r="21138" spans="1:13">
      <c r="A21138" s="61" t="s">
        <v>40</v>
      </c>
      <c r="B21138" s="61">
        <v>73944</v>
      </c>
      <c r="C21138" s="63" t="s">
        <v>968</v>
      </c>
      <c r="D21138" s="61">
        <v>0</v>
      </c>
      <c r="E21138" s="61" t="s">
        <v>14493</v>
      </c>
      <c r="F21138" s="61" t="s">
        <v>119</v>
      </c>
      <c r="G21138" s="61" t="s">
        <v>13250</v>
      </c>
      <c r="H21138" s="61" t="s">
        <v>7409</v>
      </c>
      <c r="I21138" s="61">
        <v>36.61</v>
      </c>
      <c r="J21138" s="61">
        <v>-101.19</v>
      </c>
      <c r="K21138">
        <v>377</v>
      </c>
      <c r="L21138"/>
      <c r="M21138"/>
    </row>
    <row r="21139" spans="1:13">
      <c r="A21139" s="61" t="s">
        <v>40</v>
      </c>
      <c r="B21139" s="61">
        <v>73045</v>
      </c>
      <c r="C21139" s="63" t="s">
        <v>968</v>
      </c>
      <c r="D21139" s="61">
        <v>0</v>
      </c>
      <c r="E21139" s="61" t="s">
        <v>14392</v>
      </c>
      <c r="F21139" s="61" t="s">
        <v>119</v>
      </c>
      <c r="G21139" s="61" t="s">
        <v>14370</v>
      </c>
      <c r="H21139" s="61" t="s">
        <v>7409</v>
      </c>
      <c r="I21139" s="61">
        <v>35.479999999999997</v>
      </c>
      <c r="J21139" s="61">
        <v>-97.18</v>
      </c>
      <c r="K21139">
        <v>11272</v>
      </c>
      <c r="L21139"/>
      <c r="M21139"/>
    </row>
    <row r="21140" spans="1:13">
      <c r="A21140" s="61" t="s">
        <v>40</v>
      </c>
      <c r="B21140" s="61">
        <v>74547</v>
      </c>
      <c r="C21140" s="63" t="s">
        <v>968</v>
      </c>
      <c r="D21140" s="61">
        <v>0</v>
      </c>
      <c r="E21140" s="61" t="s">
        <v>14585</v>
      </c>
      <c r="F21140" s="61" t="s">
        <v>119</v>
      </c>
      <c r="G21140" s="61" t="s">
        <v>14555</v>
      </c>
      <c r="H21140" s="61" t="s">
        <v>7409</v>
      </c>
      <c r="I21140" s="61">
        <v>34.83</v>
      </c>
      <c r="J21140" s="61">
        <v>-95.55</v>
      </c>
      <c r="K21140">
        <v>3196</v>
      </c>
      <c r="L21140"/>
      <c r="M21140"/>
    </row>
    <row r="21141" spans="1:13">
      <c r="A21141" s="61" t="s">
        <v>40</v>
      </c>
      <c r="B21141" s="61">
        <v>74436</v>
      </c>
      <c r="C21141" s="63" t="s">
        <v>968</v>
      </c>
      <c r="D21141" s="61">
        <v>0</v>
      </c>
      <c r="E21141" s="61" t="s">
        <v>2380</v>
      </c>
      <c r="F21141" s="61" t="s">
        <v>119</v>
      </c>
      <c r="G21141" s="61" t="s">
        <v>14550</v>
      </c>
      <c r="H21141" s="61" t="s">
        <v>7409</v>
      </c>
      <c r="I21141" s="61">
        <v>35.82</v>
      </c>
      <c r="J21141" s="61">
        <v>-95.67</v>
      </c>
      <c r="K21141">
        <v>4664</v>
      </c>
      <c r="L21141"/>
      <c r="M21141"/>
    </row>
    <row r="21142" spans="1:13">
      <c r="A21142" s="61" t="s">
        <v>40</v>
      </c>
      <c r="B21142" s="61">
        <v>73548</v>
      </c>
      <c r="C21142" s="63" t="s">
        <v>968</v>
      </c>
      <c r="D21142" s="61">
        <v>0</v>
      </c>
      <c r="E21142" s="61" t="s">
        <v>3443</v>
      </c>
      <c r="F21142" s="61" t="s">
        <v>119</v>
      </c>
      <c r="G21142" s="61" t="s">
        <v>362</v>
      </c>
      <c r="H21142" s="61" t="s">
        <v>7409</v>
      </c>
      <c r="I21142" s="61">
        <v>34.22</v>
      </c>
      <c r="J21142" s="61">
        <v>-98.1</v>
      </c>
      <c r="K21142">
        <v>439</v>
      </c>
      <c r="L21142"/>
      <c r="M21142"/>
    </row>
    <row r="21143" spans="1:13">
      <c r="A21143" s="61" t="s">
        <v>40</v>
      </c>
      <c r="B21143" s="61">
        <v>74740</v>
      </c>
      <c r="C21143" s="63" t="s">
        <v>968</v>
      </c>
      <c r="D21143" s="61">
        <v>0</v>
      </c>
      <c r="E21143" s="61" t="s">
        <v>2424</v>
      </c>
      <c r="F21143" s="61" t="s">
        <v>119</v>
      </c>
      <c r="G21143" s="61" t="s">
        <v>14603</v>
      </c>
      <c r="H21143" s="61" t="s">
        <v>7409</v>
      </c>
      <c r="I21143" s="61">
        <v>33.840000000000003</v>
      </c>
      <c r="J21143" s="61">
        <v>-94.65</v>
      </c>
      <c r="K21143">
        <v>1969</v>
      </c>
      <c r="L21143"/>
      <c r="M21143"/>
    </row>
    <row r="21144" spans="1:13">
      <c r="A21144" s="61" t="s">
        <v>40</v>
      </c>
      <c r="B21144" s="61">
        <v>73549</v>
      </c>
      <c r="C21144" s="63" t="s">
        <v>968</v>
      </c>
      <c r="D21144" s="61">
        <v>0</v>
      </c>
      <c r="E21144" s="61" t="s">
        <v>14427</v>
      </c>
      <c r="F21144" s="61" t="s">
        <v>119</v>
      </c>
      <c r="G21144" s="61" t="s">
        <v>425</v>
      </c>
      <c r="H21144" s="61" t="s">
        <v>7409</v>
      </c>
      <c r="I21144" s="61">
        <v>34.619999999999997</v>
      </c>
      <c r="J21144" s="61">
        <v>-99.13</v>
      </c>
      <c r="K21144">
        <v>316</v>
      </c>
      <c r="L21144"/>
      <c r="M21144"/>
    </row>
    <row r="21145" spans="1:13">
      <c r="A21145" s="61" t="s">
        <v>40</v>
      </c>
      <c r="B21145" s="61">
        <v>73438</v>
      </c>
      <c r="C21145" s="63" t="s">
        <v>968</v>
      </c>
      <c r="D21145" s="61">
        <v>0</v>
      </c>
      <c r="E21145" s="61" t="s">
        <v>14409</v>
      </c>
      <c r="F21145" s="61" t="s">
        <v>119</v>
      </c>
      <c r="G21145" s="61" t="s">
        <v>8168</v>
      </c>
      <c r="H21145" s="61" t="s">
        <v>7409</v>
      </c>
      <c r="I21145" s="61">
        <v>34.229999999999997</v>
      </c>
      <c r="J21145" s="61">
        <v>-97.48</v>
      </c>
      <c r="K21145">
        <v>2888</v>
      </c>
      <c r="L21145"/>
      <c r="M21145"/>
    </row>
    <row r="21146" spans="1:13">
      <c r="A21146" s="61" t="s">
        <v>40</v>
      </c>
      <c r="B21146" s="61">
        <v>74937</v>
      </c>
      <c r="C21146" s="63" t="s">
        <v>968</v>
      </c>
      <c r="D21146" s="61">
        <v>0</v>
      </c>
      <c r="E21146" s="61" t="s">
        <v>14638</v>
      </c>
      <c r="F21146" s="61" t="s">
        <v>119</v>
      </c>
      <c r="G21146" s="61" t="s">
        <v>14591</v>
      </c>
      <c r="H21146" s="61" t="s">
        <v>7409</v>
      </c>
      <c r="I21146" s="61">
        <v>34.89</v>
      </c>
      <c r="J21146" s="61">
        <v>-94.6</v>
      </c>
      <c r="K21146">
        <v>5188</v>
      </c>
      <c r="L21146"/>
      <c r="M21146"/>
    </row>
    <row r="21147" spans="1:13">
      <c r="A21147" s="61" t="s">
        <v>40</v>
      </c>
      <c r="B21147" s="61">
        <v>73741</v>
      </c>
      <c r="C21147" s="63" t="s">
        <v>968</v>
      </c>
      <c r="D21147" s="61">
        <v>0</v>
      </c>
      <c r="E21147" s="61" t="s">
        <v>650</v>
      </c>
      <c r="F21147" s="61" t="s">
        <v>119</v>
      </c>
      <c r="G21147" s="61" t="s">
        <v>14454</v>
      </c>
      <c r="H21147" s="61" t="s">
        <v>7409</v>
      </c>
      <c r="I21147" s="61">
        <v>36.54</v>
      </c>
      <c r="J21147" s="61">
        <v>-98.27</v>
      </c>
      <c r="K21147">
        <v>1702</v>
      </c>
      <c r="L21147"/>
      <c r="M21147"/>
    </row>
    <row r="21148" spans="1:13">
      <c r="A21148" s="61" t="s">
        <v>40</v>
      </c>
      <c r="B21148" s="61">
        <v>74741</v>
      </c>
      <c r="C21148" s="63" t="s">
        <v>968</v>
      </c>
      <c r="D21148" s="61">
        <v>0</v>
      </c>
      <c r="E21148" s="61" t="s">
        <v>14607</v>
      </c>
      <c r="F21148" s="61" t="s">
        <v>119</v>
      </c>
      <c r="G21148" s="61" t="s">
        <v>715</v>
      </c>
      <c r="H21148" s="61" t="s">
        <v>7409</v>
      </c>
      <c r="I21148" s="61">
        <v>33.770000000000003</v>
      </c>
      <c r="J21148" s="61">
        <v>-96.4</v>
      </c>
      <c r="K21148">
        <v>850</v>
      </c>
      <c r="L21148"/>
      <c r="M21148"/>
    </row>
    <row r="21149" spans="1:13">
      <c r="A21149" s="61" t="s">
        <v>40</v>
      </c>
      <c r="B21149" s="61">
        <v>73444</v>
      </c>
      <c r="C21149" s="63" t="s">
        <v>968</v>
      </c>
      <c r="D21149" s="61">
        <v>0</v>
      </c>
      <c r="E21149" s="61" t="s">
        <v>12593</v>
      </c>
      <c r="F21149" s="61" t="s">
        <v>119</v>
      </c>
      <c r="G21149" s="61" t="s">
        <v>14394</v>
      </c>
      <c r="H21149" s="61" t="s">
        <v>7409</v>
      </c>
      <c r="I21149" s="61">
        <v>34.5</v>
      </c>
      <c r="J21149" s="61">
        <v>-97.35</v>
      </c>
      <c r="K21149">
        <v>126</v>
      </c>
      <c r="L21149"/>
      <c r="M21149"/>
    </row>
    <row r="21150" spans="1:13">
      <c r="A21150" s="61" t="s">
        <v>40</v>
      </c>
      <c r="B21150" s="61">
        <v>73742</v>
      </c>
      <c r="C21150" s="63" t="s">
        <v>968</v>
      </c>
      <c r="D21150" s="61">
        <v>0</v>
      </c>
      <c r="E21150" s="61" t="s">
        <v>14463</v>
      </c>
      <c r="F21150" s="61" t="s">
        <v>119</v>
      </c>
      <c r="G21150" s="61" t="s">
        <v>14379</v>
      </c>
      <c r="H21150" s="61" t="s">
        <v>7409</v>
      </c>
      <c r="I21150" s="61">
        <v>36.1</v>
      </c>
      <c r="J21150" s="61">
        <v>-97.89</v>
      </c>
      <c r="K21150">
        <v>3909</v>
      </c>
      <c r="L21150"/>
      <c r="M21150"/>
    </row>
    <row r="21151" spans="1:13">
      <c r="A21151" s="61" t="s">
        <v>40</v>
      </c>
      <c r="B21151" s="61">
        <v>74437</v>
      </c>
      <c r="C21151" s="63" t="s">
        <v>968</v>
      </c>
      <c r="D21151" s="61">
        <v>0</v>
      </c>
      <c r="E21151" s="61" t="s">
        <v>14562</v>
      </c>
      <c r="F21151" s="61" t="s">
        <v>119</v>
      </c>
      <c r="G21151" s="61" t="s">
        <v>14552</v>
      </c>
      <c r="H21151" s="61" t="s">
        <v>7409</v>
      </c>
      <c r="I21151" s="61">
        <v>35.44</v>
      </c>
      <c r="J21151" s="61">
        <v>-95.98</v>
      </c>
      <c r="K21151">
        <v>9098</v>
      </c>
      <c r="L21151"/>
      <c r="M21151"/>
    </row>
    <row r="21152" spans="1:13">
      <c r="A21152" s="61" t="s">
        <v>40</v>
      </c>
      <c r="B21152" s="61">
        <v>73047</v>
      </c>
      <c r="C21152" s="63" t="s">
        <v>968</v>
      </c>
      <c r="D21152" s="61">
        <v>0</v>
      </c>
      <c r="E21152" s="61" t="s">
        <v>5593</v>
      </c>
      <c r="F21152" s="61" t="s">
        <v>119</v>
      </c>
      <c r="G21152" s="61"/>
      <c r="H21152" s="61" t="s">
        <v>7409</v>
      </c>
      <c r="I21152" s="61">
        <v>35.49</v>
      </c>
      <c r="J21152" s="61">
        <v>-98.35</v>
      </c>
      <c r="K21152">
        <v>6441</v>
      </c>
      <c r="L21152"/>
      <c r="M21152"/>
    </row>
    <row r="21153" spans="1:13">
      <c r="A21153" s="61" t="s">
        <v>40</v>
      </c>
      <c r="B21153" s="61">
        <v>73744</v>
      </c>
      <c r="C21153" s="63" t="s">
        <v>968</v>
      </c>
      <c r="D21153" s="61">
        <v>0</v>
      </c>
      <c r="E21153" s="61" t="s">
        <v>11788</v>
      </c>
      <c r="F21153" s="61" t="s">
        <v>119</v>
      </c>
      <c r="G21153" s="61" t="s">
        <v>12311</v>
      </c>
      <c r="H21153" s="61" t="s">
        <v>7409</v>
      </c>
      <c r="I21153" s="61">
        <v>35.96</v>
      </c>
      <c r="J21153" s="61">
        <v>-98.34</v>
      </c>
      <c r="K21153">
        <v>277</v>
      </c>
      <c r="L21153"/>
      <c r="M21153"/>
    </row>
    <row r="21154" spans="1:13">
      <c r="A21154" s="61" t="s">
        <v>40</v>
      </c>
      <c r="B21154" s="61">
        <v>73651</v>
      </c>
      <c r="C21154" s="63" t="s">
        <v>968</v>
      </c>
      <c r="D21154" s="61">
        <v>0</v>
      </c>
      <c r="E21154" s="61" t="s">
        <v>3653</v>
      </c>
      <c r="F21154" s="61" t="s">
        <v>119</v>
      </c>
      <c r="G21154" s="61" t="s">
        <v>13471</v>
      </c>
      <c r="H21154" s="61" t="s">
        <v>7409</v>
      </c>
      <c r="I21154" s="61">
        <v>35.020000000000003</v>
      </c>
      <c r="J21154" s="61">
        <v>-99.09</v>
      </c>
      <c r="K21154">
        <v>3853</v>
      </c>
      <c r="L21154"/>
      <c r="M21154"/>
    </row>
    <row r="21155" spans="1:13">
      <c r="A21155" s="61" t="s">
        <v>40</v>
      </c>
      <c r="B21155" s="61">
        <v>74939</v>
      </c>
      <c r="C21155" s="63" t="s">
        <v>968</v>
      </c>
      <c r="D21155" s="61">
        <v>0</v>
      </c>
      <c r="E21155" s="61" t="s">
        <v>14639</v>
      </c>
      <c r="F21155" s="61" t="s">
        <v>119</v>
      </c>
      <c r="G21155" s="61" t="s">
        <v>14591</v>
      </c>
      <c r="H21155" s="61" t="s">
        <v>7409</v>
      </c>
      <c r="I21155" s="61">
        <v>34.729999999999997</v>
      </c>
      <c r="J21155" s="61">
        <v>-94.63</v>
      </c>
      <c r="K21155">
        <v>1428</v>
      </c>
      <c r="L21155"/>
      <c r="M21155"/>
    </row>
    <row r="21156" spans="1:13">
      <c r="A21156" s="61" t="s">
        <v>40</v>
      </c>
      <c r="B21156" s="61">
        <v>74848</v>
      </c>
      <c r="C21156" s="63" t="s">
        <v>968</v>
      </c>
      <c r="D21156" s="61">
        <v>0</v>
      </c>
      <c r="E21156" s="61" t="s">
        <v>14621</v>
      </c>
      <c r="F21156" s="61" t="s">
        <v>119</v>
      </c>
      <c r="G21156" s="61" t="s">
        <v>11831</v>
      </c>
      <c r="H21156" s="61" t="s">
        <v>7409</v>
      </c>
      <c r="I21156" s="61">
        <v>35.08</v>
      </c>
      <c r="J21156" s="61">
        <v>-96.39</v>
      </c>
      <c r="K21156">
        <v>8143</v>
      </c>
      <c r="L21156"/>
      <c r="M21156"/>
    </row>
    <row r="21157" spans="1:13">
      <c r="A21157" s="61" t="s">
        <v>40</v>
      </c>
      <c r="B21157" s="61">
        <v>73550</v>
      </c>
      <c r="C21157" s="63" t="s">
        <v>968</v>
      </c>
      <c r="D21157" s="61">
        <v>0</v>
      </c>
      <c r="E21157" s="61" t="s">
        <v>1479</v>
      </c>
      <c r="F21157" s="61" t="s">
        <v>119</v>
      </c>
      <c r="G21157" s="61" t="s">
        <v>14424</v>
      </c>
      <c r="H21157" s="61" t="s">
        <v>7409</v>
      </c>
      <c r="I21157" s="61">
        <v>34.68</v>
      </c>
      <c r="J21157" s="61">
        <v>-99.91</v>
      </c>
      <c r="K21157">
        <v>2149</v>
      </c>
      <c r="L21157"/>
      <c r="M21157"/>
    </row>
    <row r="21158" spans="1:13">
      <c r="A21158" s="61" t="s">
        <v>40</v>
      </c>
      <c r="B21158" s="61">
        <v>73551</v>
      </c>
      <c r="C21158" s="63" t="s">
        <v>968</v>
      </c>
      <c r="D21158" s="61">
        <v>0</v>
      </c>
      <c r="E21158" s="61" t="s">
        <v>6713</v>
      </c>
      <c r="F21158" s="61" t="s">
        <v>119</v>
      </c>
      <c r="G21158" s="61" t="s">
        <v>14419</v>
      </c>
      <c r="H21158" s="61" t="s">
        <v>7409</v>
      </c>
      <c r="I21158" s="61">
        <v>34.340000000000003</v>
      </c>
      <c r="J21158" s="61">
        <v>-98.87</v>
      </c>
      <c r="K21158">
        <v>48</v>
      </c>
      <c r="L21158"/>
      <c r="M21158"/>
    </row>
    <row r="21159" spans="1:13">
      <c r="A21159" s="61" t="s">
        <v>40</v>
      </c>
      <c r="B21159" s="61">
        <v>74035</v>
      </c>
      <c r="C21159" s="63" t="s">
        <v>968</v>
      </c>
      <c r="D21159" s="61">
        <v>0</v>
      </c>
      <c r="E21159" s="61" t="s">
        <v>14512</v>
      </c>
      <c r="F21159" s="61" t="s">
        <v>119</v>
      </c>
      <c r="G21159" s="61" t="s">
        <v>13186</v>
      </c>
      <c r="H21159" s="61" t="s">
        <v>7409</v>
      </c>
      <c r="I21159" s="61">
        <v>36.42</v>
      </c>
      <c r="J21159" s="61">
        <v>-96.39</v>
      </c>
      <c r="K21159">
        <v>4288</v>
      </c>
      <c r="L21159"/>
      <c r="M21159"/>
    </row>
    <row r="21160" spans="1:13">
      <c r="A21160" s="61" t="s">
        <v>40</v>
      </c>
      <c r="B21160" s="61">
        <v>74549</v>
      </c>
      <c r="C21160" s="63" t="s">
        <v>968</v>
      </c>
      <c r="D21160" s="61">
        <v>0</v>
      </c>
      <c r="E21160" s="61" t="s">
        <v>17479</v>
      </c>
      <c r="F21160" s="61" t="s">
        <v>119</v>
      </c>
      <c r="G21160" s="61" t="s">
        <v>14576</v>
      </c>
      <c r="H21160" s="61" t="s">
        <v>7409</v>
      </c>
      <c r="I21160" s="61">
        <v>34.53</v>
      </c>
      <c r="J21160" s="61">
        <v>-94.95</v>
      </c>
      <c r="K21160">
        <v>114</v>
      </c>
      <c r="L21160"/>
      <c r="M21160"/>
    </row>
    <row r="21161" spans="1:13">
      <c r="A21161" s="61" t="s">
        <v>40</v>
      </c>
      <c r="B21161" s="61">
        <v>73945</v>
      </c>
      <c r="C21161" s="63" t="s">
        <v>968</v>
      </c>
      <c r="D21161" s="61">
        <v>0</v>
      </c>
      <c r="E21161" s="61" t="s">
        <v>14494</v>
      </c>
      <c r="F21161" s="61" t="s">
        <v>119</v>
      </c>
      <c r="G21161" s="61" t="s">
        <v>13250</v>
      </c>
      <c r="H21161" s="61" t="s">
        <v>7409</v>
      </c>
      <c r="I21161" s="61">
        <v>36.85</v>
      </c>
      <c r="J21161" s="61">
        <v>-101.21</v>
      </c>
      <c r="K21161">
        <v>2745</v>
      </c>
      <c r="L21161"/>
      <c r="M21161"/>
    </row>
    <row r="21162" spans="1:13">
      <c r="A21162" s="61" t="s">
        <v>40</v>
      </c>
      <c r="B21162" s="61">
        <v>74940</v>
      </c>
      <c r="C21162" s="63" t="s">
        <v>968</v>
      </c>
      <c r="D21162" s="61">
        <v>0</v>
      </c>
      <c r="E21162" s="61" t="s">
        <v>9687</v>
      </c>
      <c r="F21162" s="61" t="s">
        <v>119</v>
      </c>
      <c r="G21162" s="61" t="s">
        <v>14591</v>
      </c>
      <c r="H21162" s="61" t="s">
        <v>7409</v>
      </c>
      <c r="I21162" s="61">
        <v>34.94</v>
      </c>
      <c r="J21162" s="61">
        <v>-94.63</v>
      </c>
      <c r="K21162">
        <v>2283</v>
      </c>
      <c r="L21162"/>
      <c r="M21162"/>
    </row>
    <row r="21163" spans="1:13">
      <c r="A21163" s="61" t="s">
        <v>40</v>
      </c>
      <c r="B21163" s="61">
        <v>74743</v>
      </c>
      <c r="C21163" s="63" t="s">
        <v>968</v>
      </c>
      <c r="D21163" s="61">
        <v>0</v>
      </c>
      <c r="E21163" s="61" t="s">
        <v>11263</v>
      </c>
      <c r="F21163" s="61" t="s">
        <v>119</v>
      </c>
      <c r="G21163" s="61" t="s">
        <v>8043</v>
      </c>
      <c r="H21163" s="61" t="s">
        <v>7409</v>
      </c>
      <c r="I21163" s="61">
        <v>34.01</v>
      </c>
      <c r="J21163" s="61">
        <v>-95.51</v>
      </c>
      <c r="K21163">
        <v>8307</v>
      </c>
      <c r="L21163"/>
      <c r="M21163"/>
    </row>
    <row r="21164" spans="1:13">
      <c r="A21164" s="61" t="s">
        <v>40</v>
      </c>
      <c r="B21164" s="61">
        <v>74441</v>
      </c>
      <c r="C21164" s="63" t="s">
        <v>968</v>
      </c>
      <c r="D21164" s="61">
        <v>0</v>
      </c>
      <c r="E21164" s="61" t="s">
        <v>10288</v>
      </c>
      <c r="F21164" s="61" t="s">
        <v>119</v>
      </c>
      <c r="G21164" s="61" t="s">
        <v>225</v>
      </c>
      <c r="H21164" s="61" t="s">
        <v>7409</v>
      </c>
      <c r="I21164" s="61">
        <v>35.93</v>
      </c>
      <c r="J21164" s="61">
        <v>-95.14</v>
      </c>
      <c r="K21164">
        <v>5245</v>
      </c>
      <c r="L21164"/>
      <c r="M21164"/>
    </row>
    <row r="21165" spans="1:13">
      <c r="A21165" s="61" t="s">
        <v>40</v>
      </c>
      <c r="B21165" s="61">
        <v>74640</v>
      </c>
      <c r="C21165" s="63" t="s">
        <v>968</v>
      </c>
      <c r="D21165" s="61">
        <v>0</v>
      </c>
      <c r="E21165" s="61" t="s">
        <v>3159</v>
      </c>
      <c r="F21165" s="61" t="s">
        <v>119</v>
      </c>
      <c r="G21165" s="61" t="s">
        <v>12196</v>
      </c>
      <c r="H21165" s="61" t="s">
        <v>7409</v>
      </c>
      <c r="I21165" s="61">
        <v>36.56</v>
      </c>
      <c r="J21165" s="61">
        <v>-97.66</v>
      </c>
      <c r="K21165">
        <v>359</v>
      </c>
      <c r="L21165"/>
      <c r="M21165"/>
    </row>
    <row r="21166" spans="1:13">
      <c r="A21166" s="61" t="s">
        <v>40</v>
      </c>
      <c r="B21166" s="61">
        <v>73048</v>
      </c>
      <c r="C21166" s="63" t="s">
        <v>968</v>
      </c>
      <c r="D21166" s="61">
        <v>0</v>
      </c>
      <c r="E21166" s="61" t="s">
        <v>14393</v>
      </c>
      <c r="F21166" s="61" t="s">
        <v>119</v>
      </c>
      <c r="G21166" s="61" t="s">
        <v>14369</v>
      </c>
      <c r="H21166" s="61" t="s">
        <v>7409</v>
      </c>
      <c r="I21166" s="61">
        <v>35.54</v>
      </c>
      <c r="J21166" s="61">
        <v>-98.57</v>
      </c>
      <c r="K21166">
        <v>2056</v>
      </c>
      <c r="L21166"/>
      <c r="M21166"/>
    </row>
    <row r="21167" spans="1:13">
      <c r="A21167" s="61" t="s">
        <v>40</v>
      </c>
      <c r="B21167" s="61">
        <v>74745</v>
      </c>
      <c r="C21167" s="63" t="s">
        <v>968</v>
      </c>
      <c r="D21167" s="61">
        <v>0</v>
      </c>
      <c r="E21167" s="61" t="s">
        <v>14608</v>
      </c>
      <c r="F21167" s="61" t="s">
        <v>119</v>
      </c>
      <c r="G21167" s="61" t="s">
        <v>14603</v>
      </c>
      <c r="H21167" s="61" t="s">
        <v>7409</v>
      </c>
      <c r="I21167" s="61">
        <v>33.9</v>
      </c>
      <c r="J21167" s="61">
        <v>-94.81</v>
      </c>
      <c r="K21167">
        <v>9609</v>
      </c>
      <c r="L21167"/>
      <c r="M21167"/>
    </row>
    <row r="21168" spans="1:13">
      <c r="A21168" s="61" t="s">
        <v>40</v>
      </c>
      <c r="B21168" s="61">
        <v>73552</v>
      </c>
      <c r="C21168" s="63" t="s">
        <v>968</v>
      </c>
      <c r="D21168" s="61">
        <v>0</v>
      </c>
      <c r="E21168" s="61" t="s">
        <v>14428</v>
      </c>
      <c r="F21168" s="61" t="s">
        <v>119</v>
      </c>
      <c r="G21168" s="61" t="s">
        <v>13463</v>
      </c>
      <c r="H21168" s="61" t="s">
        <v>7409</v>
      </c>
      <c r="I21168" s="61">
        <v>34.619999999999997</v>
      </c>
      <c r="J21168" s="61">
        <v>-98.75</v>
      </c>
      <c r="K21168">
        <v>1393</v>
      </c>
      <c r="L21168"/>
      <c r="M21168"/>
    </row>
    <row r="21169" spans="1:13">
      <c r="A21169" s="61" t="s">
        <v>40</v>
      </c>
      <c r="B21169" s="61">
        <v>74442</v>
      </c>
      <c r="C21169" s="63" t="s">
        <v>968</v>
      </c>
      <c r="D21169" s="61">
        <v>0</v>
      </c>
      <c r="E21169" s="61" t="s">
        <v>3975</v>
      </c>
      <c r="F21169" s="61" t="s">
        <v>119</v>
      </c>
      <c r="G21169" s="61" t="s">
        <v>14555</v>
      </c>
      <c r="H21169" s="61" t="s">
        <v>7409</v>
      </c>
      <c r="I21169" s="61">
        <v>35.159999999999997</v>
      </c>
      <c r="J21169" s="61">
        <v>-95.77</v>
      </c>
      <c r="K21169">
        <v>803</v>
      </c>
      <c r="L21169"/>
      <c r="M21169"/>
    </row>
    <row r="21170" spans="1:13">
      <c r="A21170" s="61" t="s">
        <v>40</v>
      </c>
      <c r="B21170" s="61">
        <v>74036</v>
      </c>
      <c r="C21170" s="63" t="s">
        <v>968</v>
      </c>
      <c r="D21170" s="61">
        <v>0</v>
      </c>
      <c r="E21170" s="61" t="s">
        <v>14513</v>
      </c>
      <c r="F21170" s="61" t="s">
        <v>119</v>
      </c>
      <c r="G21170" s="61" t="s">
        <v>14505</v>
      </c>
      <c r="H21170" s="61" t="s">
        <v>7409</v>
      </c>
      <c r="I21170" s="61">
        <v>36.130000000000003</v>
      </c>
      <c r="J21170" s="61">
        <v>-95.53</v>
      </c>
      <c r="K21170">
        <v>7182</v>
      </c>
      <c r="L21170"/>
      <c r="M21170"/>
    </row>
    <row r="21171" spans="1:13">
      <c r="A21171" s="61" t="s">
        <v>40</v>
      </c>
      <c r="B21171" s="61">
        <v>73747</v>
      </c>
      <c r="C21171" s="63" t="s">
        <v>968</v>
      </c>
      <c r="D21171" s="61">
        <v>0</v>
      </c>
      <c r="E21171" s="61" t="s">
        <v>4085</v>
      </c>
      <c r="F21171" s="61" t="s">
        <v>119</v>
      </c>
      <c r="G21171" s="61" t="s">
        <v>14456</v>
      </c>
      <c r="H21171" s="61" t="s">
        <v>7409</v>
      </c>
      <c r="I21171" s="61">
        <v>36.229999999999997</v>
      </c>
      <c r="J21171" s="61">
        <v>-98.33</v>
      </c>
      <c r="K21171">
        <v>324</v>
      </c>
      <c r="L21171"/>
      <c r="M21171"/>
    </row>
    <row r="21172" spans="1:13">
      <c r="A21172" s="61" t="s">
        <v>40</v>
      </c>
      <c r="B21172" s="61">
        <v>74346</v>
      </c>
      <c r="C21172" s="63" t="s">
        <v>968</v>
      </c>
      <c r="D21172" s="61">
        <v>0</v>
      </c>
      <c r="E21172" s="61" t="s">
        <v>1723</v>
      </c>
      <c r="F21172" s="61" t="s">
        <v>119</v>
      </c>
      <c r="G21172" s="61" t="s">
        <v>3123</v>
      </c>
      <c r="H21172" s="61" t="s">
        <v>7409</v>
      </c>
      <c r="I21172" s="61">
        <v>36.42</v>
      </c>
      <c r="J21172" s="61">
        <v>-94.79</v>
      </c>
      <c r="K21172">
        <v>7679</v>
      </c>
      <c r="L21172"/>
      <c r="M21172"/>
    </row>
    <row r="21173" spans="1:13">
      <c r="A21173" s="61" t="s">
        <v>40</v>
      </c>
      <c r="B21173" s="61">
        <v>74037</v>
      </c>
      <c r="C21173" s="63" t="s">
        <v>968</v>
      </c>
      <c r="D21173" s="61">
        <v>0</v>
      </c>
      <c r="E21173" s="61" t="s">
        <v>14514</v>
      </c>
      <c r="F21173" s="61" t="s">
        <v>119</v>
      </c>
      <c r="G21173" s="61" t="s">
        <v>14500</v>
      </c>
      <c r="H21173" s="61" t="s">
        <v>7409</v>
      </c>
      <c r="I21173" s="61">
        <v>36</v>
      </c>
      <c r="J21173" s="61">
        <v>-95.97</v>
      </c>
      <c r="K21173">
        <v>23727</v>
      </c>
      <c r="L21173"/>
      <c r="M21173"/>
    </row>
    <row r="21174" spans="1:13">
      <c r="A21174" s="61" t="s">
        <v>40</v>
      </c>
      <c r="B21174" s="61">
        <v>74038</v>
      </c>
      <c r="C21174" s="63" t="s">
        <v>968</v>
      </c>
      <c r="D21174" s="61">
        <v>0</v>
      </c>
      <c r="E21174" s="61" t="s">
        <v>5373</v>
      </c>
      <c r="F21174" s="61" t="s">
        <v>119</v>
      </c>
      <c r="G21174" s="61" t="s">
        <v>13531</v>
      </c>
      <c r="H21174" s="61" t="s">
        <v>7409</v>
      </c>
      <c r="I21174" s="61">
        <v>36.18</v>
      </c>
      <c r="J21174" s="61">
        <v>-96.56</v>
      </c>
      <c r="K21174">
        <v>2172</v>
      </c>
      <c r="L21174"/>
      <c r="M21174"/>
    </row>
    <row r="21175" spans="1:13">
      <c r="A21175" s="61" t="s">
        <v>40</v>
      </c>
      <c r="B21175" s="61">
        <v>73749</v>
      </c>
      <c r="C21175" s="63" t="s">
        <v>968</v>
      </c>
      <c r="D21175" s="61">
        <v>0</v>
      </c>
      <c r="E21175" s="61" t="s">
        <v>14464</v>
      </c>
      <c r="F21175" s="61" t="s">
        <v>119</v>
      </c>
      <c r="G21175" s="61" t="s">
        <v>14454</v>
      </c>
      <c r="H21175" s="61" t="s">
        <v>7409</v>
      </c>
      <c r="I21175" s="61">
        <v>36.659999999999997</v>
      </c>
      <c r="J21175" s="61">
        <v>-98.18</v>
      </c>
      <c r="K21175">
        <v>440</v>
      </c>
      <c r="L21175"/>
      <c r="M21175"/>
    </row>
    <row r="21176" spans="1:13">
      <c r="A21176" s="61" t="s">
        <v>40</v>
      </c>
      <c r="B21176" s="61">
        <v>73049</v>
      </c>
      <c r="C21176" s="63" t="s">
        <v>968</v>
      </c>
      <c r="D21176" s="61">
        <v>0</v>
      </c>
      <c r="E21176" s="61" t="s">
        <v>8014</v>
      </c>
      <c r="F21176" s="61" t="s">
        <v>119</v>
      </c>
      <c r="G21176" s="61" t="s">
        <v>14370</v>
      </c>
      <c r="H21176" s="61" t="s">
        <v>7409</v>
      </c>
      <c r="I21176" s="61">
        <v>35.56</v>
      </c>
      <c r="J21176" s="61">
        <v>-97.29</v>
      </c>
      <c r="K21176">
        <v>6717</v>
      </c>
      <c r="L21176"/>
      <c r="M21176"/>
    </row>
    <row r="21177" spans="1:13">
      <c r="A21177" s="61" t="s">
        <v>40</v>
      </c>
      <c r="B21177" s="61">
        <v>74347</v>
      </c>
      <c r="C21177" s="63" t="s">
        <v>968</v>
      </c>
      <c r="D21177" s="61">
        <v>0</v>
      </c>
      <c r="E21177" s="61" t="s">
        <v>7795</v>
      </c>
      <c r="F21177" s="61" t="s">
        <v>119</v>
      </c>
      <c r="G21177" s="61" t="s">
        <v>3123</v>
      </c>
      <c r="H21177" s="61" t="s">
        <v>7409</v>
      </c>
      <c r="I21177" s="61">
        <v>36.200000000000003</v>
      </c>
      <c r="J21177" s="61">
        <v>-94.79</v>
      </c>
      <c r="K21177">
        <v>2836</v>
      </c>
      <c r="L21177"/>
      <c r="M21177"/>
    </row>
    <row r="21178" spans="1:13">
      <c r="A21178" s="61" t="s">
        <v>40</v>
      </c>
      <c r="B21178" s="61">
        <v>74641</v>
      </c>
      <c r="C21178" s="63" t="s">
        <v>968</v>
      </c>
      <c r="D21178" s="61">
        <v>0</v>
      </c>
      <c r="E21178" s="61" t="s">
        <v>14598</v>
      </c>
      <c r="F21178" s="61" t="s">
        <v>119</v>
      </c>
      <c r="G21178" s="61" t="s">
        <v>14596</v>
      </c>
      <c r="H21178" s="61" t="s">
        <v>7409</v>
      </c>
      <c r="I21178" s="61">
        <v>36.76</v>
      </c>
      <c r="J21178" s="61">
        <v>-96.86</v>
      </c>
      <c r="K21178">
        <v>625</v>
      </c>
      <c r="L21178"/>
      <c r="M21178"/>
    </row>
    <row r="21179" spans="1:13">
      <c r="A21179" s="61" t="s">
        <v>40</v>
      </c>
      <c r="B21179" s="61">
        <v>74039</v>
      </c>
      <c r="C21179" s="63" t="s">
        <v>968</v>
      </c>
      <c r="D21179" s="61">
        <v>0</v>
      </c>
      <c r="E21179" s="61" t="s">
        <v>14515</v>
      </c>
      <c r="F21179" s="61" t="s">
        <v>119</v>
      </c>
      <c r="G21179" s="61" t="s">
        <v>14501</v>
      </c>
      <c r="H21179" s="61" t="s">
        <v>7409</v>
      </c>
      <c r="I21179" s="61">
        <v>35.94</v>
      </c>
      <c r="J21179" s="61">
        <v>-96.21</v>
      </c>
      <c r="K21179">
        <v>3760</v>
      </c>
      <c r="L21179"/>
      <c r="M21179"/>
    </row>
    <row r="21180" spans="1:13">
      <c r="A21180" s="61" t="s">
        <v>40</v>
      </c>
      <c r="B21180" s="61">
        <v>74748</v>
      </c>
      <c r="C21180" s="63" t="s">
        <v>968</v>
      </c>
      <c r="D21180" s="61">
        <v>0</v>
      </c>
      <c r="E21180" s="61" t="s">
        <v>14610</v>
      </c>
      <c r="F21180" s="61" t="s">
        <v>119</v>
      </c>
      <c r="G21180" s="61" t="s">
        <v>715</v>
      </c>
      <c r="H21180" s="61" t="s">
        <v>7409</v>
      </c>
      <c r="I21180" s="61">
        <v>34.15</v>
      </c>
      <c r="J21180" s="61">
        <v>-96.4</v>
      </c>
      <c r="K21180">
        <v>727</v>
      </c>
      <c r="L21180"/>
      <c r="M21180"/>
    </row>
    <row r="21181" spans="1:13">
      <c r="A21181" s="61" t="s">
        <v>40</v>
      </c>
      <c r="B21181" s="61">
        <v>73946</v>
      </c>
      <c r="C21181" s="63" t="s">
        <v>968</v>
      </c>
      <c r="D21181" s="61">
        <v>0</v>
      </c>
      <c r="E21181" s="61" t="s">
        <v>5159</v>
      </c>
      <c r="F21181" s="61" t="s">
        <v>119</v>
      </c>
      <c r="G21181" s="61" t="s">
        <v>14488</v>
      </c>
      <c r="H21181" s="61" t="s">
        <v>7409</v>
      </c>
      <c r="I21181" s="61">
        <v>36.94</v>
      </c>
      <c r="J21181" s="61">
        <v>-102.8</v>
      </c>
      <c r="K21181">
        <v>50</v>
      </c>
      <c r="L21181"/>
      <c r="M21181"/>
    </row>
    <row r="21182" spans="1:13">
      <c r="A21182" s="61" t="s">
        <v>40</v>
      </c>
      <c r="B21182" s="61">
        <v>74941</v>
      </c>
      <c r="C21182" s="63" t="s">
        <v>968</v>
      </c>
      <c r="D21182" s="61">
        <v>0</v>
      </c>
      <c r="E21182" s="61" t="s">
        <v>10748</v>
      </c>
      <c r="F21182" s="61" t="s">
        <v>119</v>
      </c>
      <c r="G21182" s="61" t="s">
        <v>13603</v>
      </c>
      <c r="H21182" s="61" t="s">
        <v>7409</v>
      </c>
      <c r="I21182" s="61">
        <v>35.25</v>
      </c>
      <c r="J21182" s="61">
        <v>-94.92</v>
      </c>
      <c r="K21182">
        <v>2331</v>
      </c>
      <c r="L21182"/>
      <c r="M21182"/>
    </row>
    <row r="21183" spans="1:13">
      <c r="A21183" s="61" t="s">
        <v>40</v>
      </c>
      <c r="B21183" s="61">
        <v>73947</v>
      </c>
      <c r="C21183" s="63" t="s">
        <v>968</v>
      </c>
      <c r="D21183" s="61">
        <v>0</v>
      </c>
      <c r="E21183" s="61" t="s">
        <v>14495</v>
      </c>
      <c r="F21183" s="61" t="s">
        <v>119</v>
      </c>
      <c r="G21183" s="61" t="s">
        <v>14488</v>
      </c>
      <c r="H21183" s="61" t="s">
        <v>7409</v>
      </c>
      <c r="I21183" s="61">
        <v>36.799999999999997</v>
      </c>
      <c r="J21183" s="61">
        <v>-102.25</v>
      </c>
      <c r="K21183">
        <v>438</v>
      </c>
      <c r="L21183"/>
      <c r="M21183"/>
    </row>
    <row r="21184" spans="1:13">
      <c r="A21184" s="61" t="s">
        <v>40</v>
      </c>
      <c r="B21184" s="61">
        <v>74041</v>
      </c>
      <c r="C21184" s="63" t="s">
        <v>968</v>
      </c>
      <c r="D21184" s="61">
        <v>0</v>
      </c>
      <c r="E21184" s="61" t="s">
        <v>14516</v>
      </c>
      <c r="F21184" s="61" t="s">
        <v>119</v>
      </c>
      <c r="G21184" s="61" t="s">
        <v>14501</v>
      </c>
      <c r="H21184" s="61" t="s">
        <v>7409</v>
      </c>
      <c r="I21184" s="61">
        <v>35.94</v>
      </c>
      <c r="J21184" s="61">
        <v>-96.05</v>
      </c>
      <c r="K21184">
        <v>2680</v>
      </c>
      <c r="L21184"/>
      <c r="M21184"/>
    </row>
    <row r="21185" spans="1:13">
      <c r="A21185" s="61" t="s">
        <v>40</v>
      </c>
      <c r="B21185" s="61">
        <v>73750</v>
      </c>
      <c r="C21185" s="63" t="s">
        <v>968</v>
      </c>
      <c r="D21185" s="61">
        <v>0</v>
      </c>
      <c r="E21185" s="61" t="s">
        <v>14465</v>
      </c>
      <c r="F21185" s="61" t="s">
        <v>119</v>
      </c>
      <c r="G21185" s="61" t="s">
        <v>14379</v>
      </c>
      <c r="H21185" s="61" t="s">
        <v>7409</v>
      </c>
      <c r="I21185" s="61">
        <v>35.840000000000003</v>
      </c>
      <c r="J21185" s="61">
        <v>-97.93</v>
      </c>
      <c r="K21185">
        <v>7232</v>
      </c>
      <c r="L21185"/>
      <c r="M21185"/>
    </row>
    <row r="21186" spans="1:13">
      <c r="A21186" s="61" t="s">
        <v>40</v>
      </c>
      <c r="B21186" s="61">
        <v>73439</v>
      </c>
      <c r="C21186" s="63" t="s">
        <v>968</v>
      </c>
      <c r="D21186" s="61">
        <v>0</v>
      </c>
      <c r="E21186" s="61" t="s">
        <v>263</v>
      </c>
      <c r="F21186" s="61" t="s">
        <v>119</v>
      </c>
      <c r="G21186" s="61" t="s">
        <v>6368</v>
      </c>
      <c r="H21186" s="61" t="s">
        <v>7409</v>
      </c>
      <c r="I21186" s="61">
        <v>34</v>
      </c>
      <c r="J21186" s="61">
        <v>-96.72</v>
      </c>
      <c r="K21186">
        <v>7267</v>
      </c>
      <c r="L21186"/>
      <c r="M21186"/>
    </row>
    <row r="21187" spans="1:13">
      <c r="A21187" s="61" t="s">
        <v>40</v>
      </c>
      <c r="B21187" s="61">
        <v>74552</v>
      </c>
      <c r="C21187" s="63" t="s">
        <v>968</v>
      </c>
      <c r="D21187" s="61">
        <v>0</v>
      </c>
      <c r="E21187" s="61" t="s">
        <v>14587</v>
      </c>
      <c r="F21187" s="61" t="s">
        <v>119</v>
      </c>
      <c r="G21187" s="61" t="s">
        <v>13603</v>
      </c>
      <c r="H21187" s="61" t="s">
        <v>7409</v>
      </c>
      <c r="I21187" s="61">
        <v>35.11</v>
      </c>
      <c r="J21187" s="61">
        <v>-95.23</v>
      </c>
      <c r="K21187">
        <v>989</v>
      </c>
      <c r="L21187"/>
      <c r="M21187"/>
    </row>
    <row r="21188" spans="1:13">
      <c r="A21188" s="61" t="s">
        <v>40</v>
      </c>
      <c r="B21188" s="61">
        <v>74553</v>
      </c>
      <c r="C21188" s="63" t="s">
        <v>968</v>
      </c>
      <c r="D21188" s="61">
        <v>0</v>
      </c>
      <c r="E21188" s="61" t="s">
        <v>13477</v>
      </c>
      <c r="F21188" s="61" t="s">
        <v>119</v>
      </c>
      <c r="G21188" s="61" t="s">
        <v>14555</v>
      </c>
      <c r="H21188" s="61" t="s">
        <v>7409</v>
      </c>
      <c r="I21188" s="61">
        <v>34.72</v>
      </c>
      <c r="J21188" s="61">
        <v>-95.9</v>
      </c>
      <c r="K21188">
        <v>1197</v>
      </c>
      <c r="L21188"/>
      <c r="M21188"/>
    </row>
    <row r="21189" spans="1:13">
      <c r="A21189" s="61" t="s">
        <v>40</v>
      </c>
      <c r="B21189" s="61">
        <v>74849</v>
      </c>
      <c r="C21189" s="63" t="s">
        <v>968</v>
      </c>
      <c r="D21189" s="61">
        <v>0</v>
      </c>
      <c r="E21189" s="61" t="s">
        <v>14622</v>
      </c>
      <c r="F21189" s="61" t="s">
        <v>119</v>
      </c>
      <c r="G21189" s="61" t="s">
        <v>940</v>
      </c>
      <c r="H21189" s="61" t="s">
        <v>7409</v>
      </c>
      <c r="I21189" s="61">
        <v>34.950000000000003</v>
      </c>
      <c r="J21189" s="61">
        <v>-96.75</v>
      </c>
      <c r="K21189">
        <v>2898</v>
      </c>
      <c r="L21189"/>
      <c r="M21189"/>
    </row>
    <row r="21190" spans="1:13">
      <c r="A21190" s="61" t="s">
        <v>40</v>
      </c>
      <c r="B21190" s="61">
        <v>73753</v>
      </c>
      <c r="C21190" s="63" t="s">
        <v>968</v>
      </c>
      <c r="D21190" s="61">
        <v>0</v>
      </c>
      <c r="E21190" s="61" t="s">
        <v>12316</v>
      </c>
      <c r="F21190" s="61" t="s">
        <v>119</v>
      </c>
      <c r="G21190" s="61" t="s">
        <v>12196</v>
      </c>
      <c r="H21190" s="61" t="s">
        <v>7409</v>
      </c>
      <c r="I21190" s="61">
        <v>36.54</v>
      </c>
      <c r="J21190" s="61">
        <v>-97.83</v>
      </c>
      <c r="K21190">
        <v>474</v>
      </c>
      <c r="L21190"/>
      <c r="M21190"/>
    </row>
    <row r="21191" spans="1:13">
      <c r="A21191" s="61" t="s">
        <v>40</v>
      </c>
      <c r="B21191" s="61">
        <v>73754</v>
      </c>
      <c r="C21191" s="63" t="s">
        <v>968</v>
      </c>
      <c r="D21191" s="61">
        <v>0</v>
      </c>
      <c r="E21191" s="61" t="s">
        <v>14466</v>
      </c>
      <c r="F21191" s="61" t="s">
        <v>119</v>
      </c>
      <c r="G21191" s="61" t="s">
        <v>12196</v>
      </c>
      <c r="H21191" s="61" t="s">
        <v>7409</v>
      </c>
      <c r="I21191" s="61">
        <v>36.380000000000003</v>
      </c>
      <c r="J21191" s="61">
        <v>-98.09</v>
      </c>
      <c r="K21191">
        <v>1083</v>
      </c>
      <c r="L21191"/>
      <c r="M21191"/>
    </row>
    <row r="21192" spans="1:13">
      <c r="A21192" s="61" t="s">
        <v>40</v>
      </c>
      <c r="B21192" s="61">
        <v>74850</v>
      </c>
      <c r="C21192" s="63" t="s">
        <v>968</v>
      </c>
      <c r="D21192" s="61">
        <v>0</v>
      </c>
      <c r="E21192" s="61" t="s">
        <v>4488</v>
      </c>
      <c r="F21192" s="61" t="s">
        <v>119</v>
      </c>
      <c r="G21192" s="61" t="s">
        <v>11831</v>
      </c>
      <c r="H21192" s="61" t="s">
        <v>7409</v>
      </c>
      <c r="I21192" s="61">
        <v>35.090000000000003</v>
      </c>
      <c r="J21192" s="61">
        <v>-96.12</v>
      </c>
      <c r="K21192">
        <v>259</v>
      </c>
      <c r="L21192"/>
      <c r="M21192"/>
    </row>
    <row r="21193" spans="1:13">
      <c r="A21193" s="61" t="s">
        <v>40</v>
      </c>
      <c r="B21193" s="61">
        <v>74643</v>
      </c>
      <c r="C21193" s="63" t="s">
        <v>968</v>
      </c>
      <c r="D21193" s="61">
        <v>0</v>
      </c>
      <c r="E21193" s="61" t="s">
        <v>7400</v>
      </c>
      <c r="F21193" s="61" t="s">
        <v>119</v>
      </c>
      <c r="G21193" s="61" t="s">
        <v>6526</v>
      </c>
      <c r="H21193" s="61" t="s">
        <v>7409</v>
      </c>
      <c r="I21193" s="61">
        <v>36.69</v>
      </c>
      <c r="J21193" s="61">
        <v>-97.55</v>
      </c>
      <c r="K21193">
        <v>476</v>
      </c>
      <c r="L21193"/>
      <c r="M21193"/>
    </row>
    <row r="21194" spans="1:13">
      <c r="A21194" s="61" t="s">
        <v>40</v>
      </c>
      <c r="B21194" s="61">
        <v>74555</v>
      </c>
      <c r="C21194" s="63" t="s">
        <v>968</v>
      </c>
      <c r="D21194" s="61">
        <v>0</v>
      </c>
      <c r="E21194" s="61" t="s">
        <v>7232</v>
      </c>
      <c r="F21194" s="61" t="s">
        <v>119</v>
      </c>
      <c r="G21194" s="61" t="s">
        <v>14578</v>
      </c>
      <c r="H21194" s="61" t="s">
        <v>7409</v>
      </c>
      <c r="I21194" s="61">
        <v>34.299999999999997</v>
      </c>
      <c r="J21194" s="61">
        <v>-95.98</v>
      </c>
      <c r="K21194">
        <v>647</v>
      </c>
      <c r="L21194"/>
      <c r="M21194"/>
    </row>
    <row r="21195" spans="1:13">
      <c r="A21195" s="61" t="s">
        <v>40</v>
      </c>
      <c r="B21195" s="61">
        <v>73848</v>
      </c>
      <c r="C21195" s="63" t="s">
        <v>968</v>
      </c>
      <c r="D21195" s="61">
        <v>0</v>
      </c>
      <c r="E21195" s="61" t="s">
        <v>14480</v>
      </c>
      <c r="F21195" s="61" t="s">
        <v>119</v>
      </c>
      <c r="G21195" s="61" t="s">
        <v>13452</v>
      </c>
      <c r="H21195" s="61" t="s">
        <v>7409</v>
      </c>
      <c r="I21195" s="61">
        <v>36.700000000000003</v>
      </c>
      <c r="J21195" s="61">
        <v>-99.89</v>
      </c>
      <c r="K21195">
        <v>1811</v>
      </c>
      <c r="L21195"/>
      <c r="M21195"/>
    </row>
    <row r="21196" spans="1:13">
      <c r="A21196" s="61" t="s">
        <v>40</v>
      </c>
      <c r="B21196" s="61">
        <v>73507</v>
      </c>
      <c r="C21196" s="63" t="s">
        <v>968</v>
      </c>
      <c r="D21196" s="61">
        <v>0</v>
      </c>
      <c r="E21196" s="61" t="s">
        <v>4958</v>
      </c>
      <c r="F21196" s="61" t="s">
        <v>119</v>
      </c>
      <c r="G21196" s="61" t="s">
        <v>13463</v>
      </c>
      <c r="H21196" s="61" t="s">
        <v>7409</v>
      </c>
      <c r="I21196" s="61">
        <v>34.799999999999997</v>
      </c>
      <c r="J21196" s="61">
        <v>-98.63</v>
      </c>
      <c r="K21196">
        <v>21605</v>
      </c>
      <c r="L21196"/>
      <c r="M21196"/>
    </row>
    <row r="21197" spans="1:13">
      <c r="A21197" s="61" t="s">
        <v>40</v>
      </c>
      <c r="B21197" s="61">
        <v>73505</v>
      </c>
      <c r="C21197" s="63" t="s">
        <v>968</v>
      </c>
      <c r="D21197" s="61">
        <v>0</v>
      </c>
      <c r="E21197" s="61" t="s">
        <v>4958</v>
      </c>
      <c r="F21197" s="61" t="s">
        <v>119</v>
      </c>
      <c r="G21197" s="61" t="s">
        <v>13463</v>
      </c>
      <c r="H21197" s="61" t="s">
        <v>7409</v>
      </c>
      <c r="I21197" s="61">
        <v>34.6</v>
      </c>
      <c r="J21197" s="61">
        <v>-98.42</v>
      </c>
      <c r="K21197">
        <v>46881</v>
      </c>
      <c r="L21197"/>
      <c r="M21197"/>
    </row>
    <row r="21198" spans="1:13">
      <c r="A21198" s="61" t="s">
        <v>40</v>
      </c>
      <c r="B21198" s="61">
        <v>73501</v>
      </c>
      <c r="C21198" s="63" t="s">
        <v>968</v>
      </c>
      <c r="D21198" s="61">
        <v>0</v>
      </c>
      <c r="E21198" s="61" t="s">
        <v>4958</v>
      </c>
      <c r="F21198" s="61" t="s">
        <v>119</v>
      </c>
      <c r="G21198" s="61" t="s">
        <v>13463</v>
      </c>
      <c r="H21198" s="61" t="s">
        <v>7409</v>
      </c>
      <c r="I21198" s="61">
        <v>34.56</v>
      </c>
      <c r="J21198" s="61">
        <v>-98.29</v>
      </c>
      <c r="K21198">
        <v>19158</v>
      </c>
      <c r="L21198"/>
      <c r="M21198"/>
    </row>
    <row r="21199" spans="1:13">
      <c r="A21199" s="61" t="s">
        <v>40</v>
      </c>
      <c r="B21199" s="61">
        <v>73440</v>
      </c>
      <c r="C21199" s="63" t="s">
        <v>968</v>
      </c>
      <c r="D21199" s="61">
        <v>0</v>
      </c>
      <c r="E21199" s="61" t="s">
        <v>264</v>
      </c>
      <c r="F21199" s="61" t="s">
        <v>119</v>
      </c>
      <c r="G21199" s="61" t="s">
        <v>6368</v>
      </c>
      <c r="H21199" s="61" t="s">
        <v>7409</v>
      </c>
      <c r="I21199" s="61">
        <v>33.979999999999997</v>
      </c>
      <c r="J21199" s="61">
        <v>-96.91</v>
      </c>
      <c r="K21199">
        <v>227</v>
      </c>
      <c r="L21199"/>
      <c r="M21199"/>
    </row>
    <row r="21200" spans="1:13">
      <c r="A21200" s="61" t="s">
        <v>40</v>
      </c>
      <c r="B21200" s="61">
        <v>73654</v>
      </c>
      <c r="C21200" s="63" t="s">
        <v>968</v>
      </c>
      <c r="D21200" s="61">
        <v>0</v>
      </c>
      <c r="E21200" s="61" t="s">
        <v>14447</v>
      </c>
      <c r="F21200" s="61" t="s">
        <v>119</v>
      </c>
      <c r="G21200" s="61" t="s">
        <v>11872</v>
      </c>
      <c r="H21200" s="61" t="s">
        <v>7409</v>
      </c>
      <c r="I21200" s="61">
        <v>35.86</v>
      </c>
      <c r="J21200" s="61">
        <v>-99.34</v>
      </c>
      <c r="K21200">
        <v>754</v>
      </c>
      <c r="L21200"/>
      <c r="M21200"/>
    </row>
    <row r="21201" spans="1:13">
      <c r="A21201" s="61" t="s">
        <v>40</v>
      </c>
      <c r="B21201" s="61">
        <v>74042</v>
      </c>
      <c r="C21201" s="63" t="s">
        <v>968</v>
      </c>
      <c r="D21201" s="61">
        <v>0</v>
      </c>
      <c r="E21201" s="61" t="s">
        <v>14517</v>
      </c>
      <c r="F21201" s="61" t="s">
        <v>119</v>
      </c>
      <c r="G21201" s="61" t="s">
        <v>14509</v>
      </c>
      <c r="H21201" s="61" t="s">
        <v>7409</v>
      </c>
      <c r="I21201" s="61">
        <v>36.85</v>
      </c>
      <c r="J21201" s="61">
        <v>-95.63</v>
      </c>
      <c r="K21201">
        <v>446</v>
      </c>
      <c r="L21201"/>
      <c r="M21201"/>
    </row>
    <row r="21202" spans="1:13">
      <c r="A21202" s="61" t="s">
        <v>40</v>
      </c>
      <c r="B21202" s="61">
        <v>73441</v>
      </c>
      <c r="C21202" s="63" t="s">
        <v>968</v>
      </c>
      <c r="D21202" s="61">
        <v>0</v>
      </c>
      <c r="E21202" s="61" t="s">
        <v>3878</v>
      </c>
      <c r="F21202" s="61" t="s">
        <v>119</v>
      </c>
      <c r="G21202" s="61" t="s">
        <v>14407</v>
      </c>
      <c r="H21202" s="61" t="s">
        <v>7409</v>
      </c>
      <c r="I21202" s="61">
        <v>33.9</v>
      </c>
      <c r="J21202" s="61">
        <v>-97.43</v>
      </c>
      <c r="K21202">
        <v>148</v>
      </c>
      <c r="L21202"/>
      <c r="M21202"/>
    </row>
    <row r="21203" spans="1:13">
      <c r="A21203" s="61" t="s">
        <v>40</v>
      </c>
      <c r="B21203" s="61">
        <v>73051</v>
      </c>
      <c r="C21203" s="63" t="s">
        <v>968</v>
      </c>
      <c r="D21203" s="61">
        <v>0</v>
      </c>
      <c r="E21203" s="61" t="s">
        <v>510</v>
      </c>
      <c r="F21203" s="61" t="s">
        <v>119</v>
      </c>
      <c r="G21203" s="61" t="s">
        <v>6796</v>
      </c>
      <c r="H21203" s="61" t="s">
        <v>7409</v>
      </c>
      <c r="I21203" s="61">
        <v>35.01</v>
      </c>
      <c r="J21203" s="61">
        <v>-97.33</v>
      </c>
      <c r="K21203">
        <v>9541</v>
      </c>
      <c r="L21203"/>
      <c r="M21203"/>
    </row>
    <row r="21204" spans="1:13">
      <c r="A21204" s="61" t="s">
        <v>40</v>
      </c>
      <c r="B21204" s="61">
        <v>73052</v>
      </c>
      <c r="C21204" s="63" t="s">
        <v>968</v>
      </c>
      <c r="D21204" s="61">
        <v>0</v>
      </c>
      <c r="E21204" s="61" t="s">
        <v>12261</v>
      </c>
      <c r="F21204" s="61" t="s">
        <v>119</v>
      </c>
      <c r="G21204" s="61" t="s">
        <v>14394</v>
      </c>
      <c r="H21204" s="61" t="s">
        <v>7409</v>
      </c>
      <c r="I21204" s="61">
        <v>34.83</v>
      </c>
      <c r="J21204" s="61">
        <v>-97.6</v>
      </c>
      <c r="K21204">
        <v>6226</v>
      </c>
      <c r="L21204"/>
      <c r="M21204"/>
    </row>
    <row r="21205" spans="1:13">
      <c r="A21205" s="61" t="s">
        <v>40</v>
      </c>
      <c r="B21205" s="61">
        <v>73442</v>
      </c>
      <c r="C21205" s="63" t="s">
        <v>968</v>
      </c>
      <c r="D21205" s="61">
        <v>0</v>
      </c>
      <c r="E21205" s="61" t="s">
        <v>14410</v>
      </c>
      <c r="F21205" s="61" t="s">
        <v>119</v>
      </c>
      <c r="G21205" s="61" t="s">
        <v>447</v>
      </c>
      <c r="H21205" s="61" t="s">
        <v>7409</v>
      </c>
      <c r="I21205" s="61">
        <v>34.32</v>
      </c>
      <c r="J21205" s="61">
        <v>-97.68</v>
      </c>
      <c r="K21205">
        <v>482</v>
      </c>
      <c r="L21205"/>
      <c r="M21205"/>
    </row>
    <row r="21206" spans="1:13">
      <c r="A21206" s="61" t="s">
        <v>40</v>
      </c>
      <c r="B21206" s="61">
        <v>74352</v>
      </c>
      <c r="C21206" s="63" t="s">
        <v>968</v>
      </c>
      <c r="D21206" s="61">
        <v>0</v>
      </c>
      <c r="E21206" s="61" t="s">
        <v>317</v>
      </c>
      <c r="F21206" s="61" t="s">
        <v>119</v>
      </c>
      <c r="G21206" s="61" t="s">
        <v>14538</v>
      </c>
      <c r="H21206" s="61" t="s">
        <v>7409</v>
      </c>
      <c r="I21206" s="61">
        <v>36.19</v>
      </c>
      <c r="J21206" s="61">
        <v>-95.16</v>
      </c>
      <c r="K21206">
        <v>6070</v>
      </c>
      <c r="L21206"/>
      <c r="M21206"/>
    </row>
    <row r="21207" spans="1:13">
      <c r="A21207" s="61" t="s">
        <v>40</v>
      </c>
      <c r="B21207" s="61">
        <v>73443</v>
      </c>
      <c r="C21207" s="63" t="s">
        <v>968</v>
      </c>
      <c r="D21207" s="61">
        <v>0</v>
      </c>
      <c r="E21207" s="61" t="s">
        <v>14411</v>
      </c>
      <c r="F21207" s="61" t="s">
        <v>119</v>
      </c>
      <c r="G21207" s="61" t="s">
        <v>8168</v>
      </c>
      <c r="H21207" s="61" t="s">
        <v>7409</v>
      </c>
      <c r="I21207" s="61">
        <v>34.18</v>
      </c>
      <c r="J21207" s="61">
        <v>-97.27</v>
      </c>
      <c r="K21207">
        <v>3170</v>
      </c>
      <c r="L21207"/>
      <c r="M21207"/>
    </row>
    <row r="21208" spans="1:13">
      <c r="A21208" s="61" t="s">
        <v>40</v>
      </c>
      <c r="B21208" s="61">
        <v>73655</v>
      </c>
      <c r="C21208" s="63" t="s">
        <v>968</v>
      </c>
      <c r="D21208" s="61">
        <v>0</v>
      </c>
      <c r="E21208" s="61" t="s">
        <v>14448</v>
      </c>
      <c r="F21208" s="61" t="s">
        <v>119</v>
      </c>
      <c r="G21208" s="61" t="s">
        <v>13471</v>
      </c>
      <c r="H21208" s="61" t="s">
        <v>7409</v>
      </c>
      <c r="I21208" s="61">
        <v>34.99</v>
      </c>
      <c r="J21208" s="61">
        <v>-99.24</v>
      </c>
      <c r="K21208">
        <v>809</v>
      </c>
      <c r="L21208"/>
      <c r="M21208"/>
    </row>
    <row r="21209" spans="1:13">
      <c r="A21209" s="61" t="s">
        <v>40</v>
      </c>
      <c r="B21209" s="61">
        <v>73755</v>
      </c>
      <c r="C21209" s="63" t="s">
        <v>968</v>
      </c>
      <c r="D21209" s="61">
        <v>0</v>
      </c>
      <c r="E21209" s="61" t="s">
        <v>14467</v>
      </c>
      <c r="F21209" s="61" t="s">
        <v>119</v>
      </c>
      <c r="G21209" s="61" t="s">
        <v>14456</v>
      </c>
      <c r="H21209" s="61" t="s">
        <v>7409</v>
      </c>
      <c r="I21209" s="61">
        <v>36.130000000000003</v>
      </c>
      <c r="J21209" s="61">
        <v>-98.55</v>
      </c>
      <c r="K21209">
        <v>744</v>
      </c>
      <c r="L21209"/>
      <c r="M21209"/>
    </row>
    <row r="21210" spans="1:13">
      <c r="A21210" s="61" t="s">
        <v>40</v>
      </c>
      <c r="B21210" s="61">
        <v>73053</v>
      </c>
      <c r="C21210" s="63" t="s">
        <v>968</v>
      </c>
      <c r="D21210" s="61">
        <v>0</v>
      </c>
      <c r="E21210" s="61" t="s">
        <v>14395</v>
      </c>
      <c r="F21210" s="61" t="s">
        <v>119</v>
      </c>
      <c r="G21210" s="61" t="s">
        <v>14369</v>
      </c>
      <c r="H21210" s="61" t="s">
        <v>7409</v>
      </c>
      <c r="I21210" s="61">
        <v>35.36</v>
      </c>
      <c r="J21210" s="61">
        <v>-98.36</v>
      </c>
      <c r="K21210">
        <v>677</v>
      </c>
      <c r="L21210"/>
      <c r="M21210"/>
    </row>
    <row r="21211" spans="1:13">
      <c r="A21211" s="61" t="s">
        <v>40</v>
      </c>
      <c r="B21211" s="61">
        <v>73553</v>
      </c>
      <c r="C21211" s="63" t="s">
        <v>968</v>
      </c>
      <c r="D21211" s="61">
        <v>0</v>
      </c>
      <c r="E21211" s="61" t="s">
        <v>9451</v>
      </c>
      <c r="F21211" s="61" t="s">
        <v>119</v>
      </c>
      <c r="G21211" s="61" t="s">
        <v>14419</v>
      </c>
      <c r="H21211" s="61" t="s">
        <v>7409</v>
      </c>
      <c r="I21211" s="61">
        <v>34.33</v>
      </c>
      <c r="J21211" s="61">
        <v>-98.72</v>
      </c>
      <c r="K21211">
        <v>34</v>
      </c>
      <c r="L21211"/>
      <c r="M21211"/>
    </row>
    <row r="21212" spans="1:13">
      <c r="A21212" s="61" t="s">
        <v>40</v>
      </c>
      <c r="B21212" s="61">
        <v>73756</v>
      </c>
      <c r="C21212" s="63" t="s">
        <v>968</v>
      </c>
      <c r="D21212" s="61">
        <v>0</v>
      </c>
      <c r="E21212" s="61" t="s">
        <v>11052</v>
      </c>
      <c r="F21212" s="61" t="s">
        <v>119</v>
      </c>
      <c r="G21212" s="61" t="s">
        <v>14379</v>
      </c>
      <c r="H21212" s="61" t="s">
        <v>7409</v>
      </c>
      <c r="I21212" s="61">
        <v>35.97</v>
      </c>
      <c r="J21212" s="61">
        <v>-98.11</v>
      </c>
      <c r="K21212">
        <v>279</v>
      </c>
      <c r="L21212"/>
      <c r="M21212"/>
    </row>
    <row r="21213" spans="1:13">
      <c r="A21213" s="61" t="s">
        <v>40</v>
      </c>
      <c r="B21213" s="61">
        <v>73757</v>
      </c>
      <c r="C21213" s="63" t="s">
        <v>968</v>
      </c>
      <c r="D21213" s="61">
        <v>0</v>
      </c>
      <c r="E21213" s="61" t="s">
        <v>14468</v>
      </c>
      <c r="F21213" s="61" t="s">
        <v>119</v>
      </c>
      <c r="G21213" s="61" t="s">
        <v>9233</v>
      </c>
      <c r="H21213" s="61" t="s">
        <v>7409</v>
      </c>
      <c r="I21213" s="61">
        <v>36.28</v>
      </c>
      <c r="J21213" s="61">
        <v>-97.45</v>
      </c>
      <c r="K21213">
        <v>133</v>
      </c>
      <c r="L21213"/>
      <c r="M21213"/>
    </row>
    <row r="21214" spans="1:13">
      <c r="A21214" s="61" t="s">
        <v>40</v>
      </c>
      <c r="B21214" s="61">
        <v>73054</v>
      </c>
      <c r="C21214" s="63" t="s">
        <v>968</v>
      </c>
      <c r="D21214" s="61">
        <v>0</v>
      </c>
      <c r="E21214" s="61" t="s">
        <v>10240</v>
      </c>
      <c r="F21214" s="61" t="s">
        <v>119</v>
      </c>
      <c r="G21214" s="61" t="s">
        <v>14370</v>
      </c>
      <c r="H21214" s="61" t="s">
        <v>7409</v>
      </c>
      <c r="I21214" s="61">
        <v>35.659999999999997</v>
      </c>
      <c r="J21214" s="61">
        <v>-97.18</v>
      </c>
      <c r="K21214">
        <v>4636</v>
      </c>
      <c r="L21214"/>
      <c r="M21214"/>
    </row>
    <row r="21215" spans="1:13">
      <c r="A21215" s="61" t="s">
        <v>40</v>
      </c>
      <c r="B21215" s="61">
        <v>74852</v>
      </c>
      <c r="C21215" s="63" t="s">
        <v>968</v>
      </c>
      <c r="D21215" s="61">
        <v>0</v>
      </c>
      <c r="E21215" s="61" t="s">
        <v>9921</v>
      </c>
      <c r="F21215" s="61" t="s">
        <v>119</v>
      </c>
      <c r="G21215" s="61" t="s">
        <v>13376</v>
      </c>
      <c r="H21215" s="61" t="s">
        <v>7409</v>
      </c>
      <c r="I21215" s="61">
        <v>35.14</v>
      </c>
      <c r="J21215" s="61">
        <v>-97</v>
      </c>
      <c r="K21215">
        <v>1533</v>
      </c>
      <c r="L21215"/>
      <c r="M21215"/>
    </row>
    <row r="21216" spans="1:13">
      <c r="A21216" s="61" t="s">
        <v>40</v>
      </c>
      <c r="B21216" s="61">
        <v>73446</v>
      </c>
      <c r="C21216" s="63" t="s">
        <v>968</v>
      </c>
      <c r="D21216" s="61">
        <v>0</v>
      </c>
      <c r="E21216" s="61" t="s">
        <v>14412</v>
      </c>
      <c r="F21216" s="61" t="s">
        <v>119</v>
      </c>
      <c r="G21216" s="61" t="s">
        <v>6368</v>
      </c>
      <c r="H21216" s="61" t="s">
        <v>7409</v>
      </c>
      <c r="I21216" s="61">
        <v>34.090000000000003</v>
      </c>
      <c r="J21216" s="61">
        <v>-96.77</v>
      </c>
      <c r="K21216">
        <v>7873</v>
      </c>
      <c r="L21216"/>
      <c r="M21216"/>
    </row>
    <row r="21217" spans="1:13">
      <c r="A21217" s="61" t="s">
        <v>40</v>
      </c>
      <c r="B21217" s="61">
        <v>73758</v>
      </c>
      <c r="C21217" s="63" t="s">
        <v>968</v>
      </c>
      <c r="D21217" s="61">
        <v>0</v>
      </c>
      <c r="E21217" s="61" t="s">
        <v>898</v>
      </c>
      <c r="F21217" s="61" t="s">
        <v>119</v>
      </c>
      <c r="G21217" s="61" t="s">
        <v>6526</v>
      </c>
      <c r="H21217" s="61" t="s">
        <v>7409</v>
      </c>
      <c r="I21217" s="61">
        <v>36.99</v>
      </c>
      <c r="J21217" s="61">
        <v>-98.03</v>
      </c>
      <c r="K21217">
        <v>176</v>
      </c>
      <c r="L21217"/>
      <c r="M21217"/>
    </row>
    <row r="21218" spans="1:13">
      <c r="A21218" s="61" t="s">
        <v>40</v>
      </c>
      <c r="B21218" s="61">
        <v>73554</v>
      </c>
      <c r="C21218" s="63" t="s">
        <v>968</v>
      </c>
      <c r="D21218" s="61">
        <v>0</v>
      </c>
      <c r="E21218" s="61" t="s">
        <v>14429</v>
      </c>
      <c r="F21218" s="61" t="s">
        <v>119</v>
      </c>
      <c r="G21218" s="61" t="s">
        <v>14426</v>
      </c>
      <c r="H21218" s="61" t="s">
        <v>7409</v>
      </c>
      <c r="I21218" s="61">
        <v>34.869999999999997</v>
      </c>
      <c r="J21218" s="61">
        <v>-99.5</v>
      </c>
      <c r="K21218">
        <v>3371</v>
      </c>
      <c r="L21218"/>
      <c r="M21218"/>
    </row>
    <row r="21219" spans="1:13">
      <c r="A21219" s="61" t="s">
        <v>40</v>
      </c>
      <c r="B21219" s="61">
        <v>74044</v>
      </c>
      <c r="C21219" s="63" t="s">
        <v>968</v>
      </c>
      <c r="D21219" s="61">
        <v>0</v>
      </c>
      <c r="E21219" s="61" t="s">
        <v>14518</v>
      </c>
      <c r="F21219" s="61" t="s">
        <v>119</v>
      </c>
      <c r="G21219" s="61" t="s">
        <v>14501</v>
      </c>
      <c r="H21219" s="61" t="s">
        <v>7409</v>
      </c>
      <c r="I21219" s="61">
        <v>36.119999999999997</v>
      </c>
      <c r="J21219" s="61">
        <v>-96.32</v>
      </c>
      <c r="K21219">
        <v>7363</v>
      </c>
      <c r="L21219"/>
      <c r="M21219"/>
    </row>
    <row r="21220" spans="1:13">
      <c r="A21220" s="61" t="s">
        <v>40</v>
      </c>
      <c r="B21220" s="61">
        <v>73447</v>
      </c>
      <c r="C21220" s="63" t="s">
        <v>968</v>
      </c>
      <c r="D21220" s="61">
        <v>0</v>
      </c>
      <c r="E21220" s="61" t="s">
        <v>3607</v>
      </c>
      <c r="F21220" s="61" t="s">
        <v>119</v>
      </c>
      <c r="G21220" s="61" t="s">
        <v>6648</v>
      </c>
      <c r="H21220" s="61" t="s">
        <v>7409</v>
      </c>
      <c r="I21220" s="61">
        <v>34.18</v>
      </c>
      <c r="J21220" s="61">
        <v>-96.88</v>
      </c>
      <c r="K21220">
        <v>882</v>
      </c>
      <c r="L21220"/>
      <c r="M21220"/>
    </row>
    <row r="21221" spans="1:13">
      <c r="A21221" s="61" t="s">
        <v>40</v>
      </c>
      <c r="B21221" s="61">
        <v>74045</v>
      </c>
      <c r="C21221" s="63" t="s">
        <v>968</v>
      </c>
      <c r="D21221" s="61">
        <v>0</v>
      </c>
      <c r="E21221" s="61" t="s">
        <v>14519</v>
      </c>
      <c r="F21221" s="61" t="s">
        <v>119</v>
      </c>
      <c r="G21221" s="61" t="s">
        <v>14508</v>
      </c>
      <c r="H21221" s="61" t="s">
        <v>7409</v>
      </c>
      <c r="I21221" s="61">
        <v>36.24</v>
      </c>
      <c r="J21221" s="61">
        <v>-96.68</v>
      </c>
      <c r="K21221">
        <v>301</v>
      </c>
      <c r="L21221"/>
      <c r="M21221"/>
    </row>
    <row r="21222" spans="1:13">
      <c r="A21222" s="61" t="s">
        <v>40</v>
      </c>
      <c r="B21222" s="61">
        <v>73448</v>
      </c>
      <c r="C21222" s="63" t="s">
        <v>968</v>
      </c>
      <c r="D21222" s="61">
        <v>0</v>
      </c>
      <c r="E21222" s="61" t="s">
        <v>189</v>
      </c>
      <c r="F21222" s="61" t="s">
        <v>119</v>
      </c>
      <c r="G21222" s="61" t="s">
        <v>14407</v>
      </c>
      <c r="H21222" s="61" t="s">
        <v>7409</v>
      </c>
      <c r="I21222" s="61">
        <v>33.93</v>
      </c>
      <c r="J21222" s="61">
        <v>-97.12</v>
      </c>
      <c r="K21222">
        <v>6145</v>
      </c>
      <c r="L21222"/>
      <c r="M21222"/>
    </row>
    <row r="21223" spans="1:13">
      <c r="A21223" s="61" t="s">
        <v>40</v>
      </c>
      <c r="B21223" s="61">
        <v>74644</v>
      </c>
      <c r="C21223" s="63" t="s">
        <v>968</v>
      </c>
      <c r="D21223" s="61">
        <v>0</v>
      </c>
      <c r="E21223" s="61" t="s">
        <v>14599</v>
      </c>
      <c r="F21223" s="61" t="s">
        <v>119</v>
      </c>
      <c r="G21223" s="61" t="s">
        <v>9233</v>
      </c>
      <c r="H21223" s="61" t="s">
        <v>7409</v>
      </c>
      <c r="I21223" s="61">
        <v>36.56</v>
      </c>
      <c r="J21223" s="61">
        <v>-97.15</v>
      </c>
      <c r="K21223">
        <v>453</v>
      </c>
      <c r="L21223"/>
      <c r="M21223"/>
    </row>
    <row r="21224" spans="1:13">
      <c r="A21224" s="61" t="s">
        <v>40</v>
      </c>
      <c r="B21224" s="61">
        <v>73055</v>
      </c>
      <c r="C21224" s="63" t="s">
        <v>968</v>
      </c>
      <c r="D21224" s="61">
        <v>0</v>
      </c>
      <c r="E21224" s="61" t="s">
        <v>1547</v>
      </c>
      <c r="F21224" s="61" t="s">
        <v>119</v>
      </c>
      <c r="G21224" s="61" t="s">
        <v>447</v>
      </c>
      <c r="H21224" s="61" t="s">
        <v>7409</v>
      </c>
      <c r="I21224" s="61">
        <v>34.630000000000003</v>
      </c>
      <c r="J21224" s="61">
        <v>-97.96</v>
      </c>
      <c r="K21224">
        <v>9529</v>
      </c>
      <c r="L21224"/>
      <c r="M21224"/>
    </row>
    <row r="21225" spans="1:13">
      <c r="A21225" s="61" t="s">
        <v>40</v>
      </c>
      <c r="B21225" s="61">
        <v>73056</v>
      </c>
      <c r="C21225" s="63" t="s">
        <v>968</v>
      </c>
      <c r="D21225" s="61">
        <v>0</v>
      </c>
      <c r="E21225" s="61" t="s">
        <v>5174</v>
      </c>
      <c r="F21225" s="61" t="s">
        <v>119</v>
      </c>
      <c r="G21225" s="61" t="s">
        <v>6149</v>
      </c>
      <c r="H21225" s="61" t="s">
        <v>7409</v>
      </c>
      <c r="I21225" s="61">
        <v>36.15</v>
      </c>
      <c r="J21225" s="61">
        <v>-97.62</v>
      </c>
      <c r="K21225">
        <v>431</v>
      </c>
      <c r="L21225"/>
      <c r="M21225"/>
    </row>
    <row r="21226" spans="1:13">
      <c r="A21226" s="61" t="s">
        <v>40</v>
      </c>
      <c r="B21226" s="61">
        <v>74854</v>
      </c>
      <c r="C21226" s="63" t="s">
        <v>968</v>
      </c>
      <c r="D21226" s="61">
        <v>0</v>
      </c>
      <c r="E21226" s="61" t="s">
        <v>8651</v>
      </c>
      <c r="F21226" s="61" t="s">
        <v>119</v>
      </c>
      <c r="G21226" s="61" t="s">
        <v>940</v>
      </c>
      <c r="H21226" s="61" t="s">
        <v>7409</v>
      </c>
      <c r="I21226" s="61">
        <v>35.130000000000003</v>
      </c>
      <c r="J21226" s="61">
        <v>-96.77</v>
      </c>
      <c r="K21226">
        <v>1783</v>
      </c>
      <c r="L21226"/>
      <c r="M21226"/>
    </row>
    <row r="21227" spans="1:13">
      <c r="A21227" s="61" t="s">
        <v>40</v>
      </c>
      <c r="B21227" s="61">
        <v>73851</v>
      </c>
      <c r="C21227" s="63" t="s">
        <v>968</v>
      </c>
      <c r="D21227" s="61">
        <v>0</v>
      </c>
      <c r="E21227" s="61" t="s">
        <v>14481</v>
      </c>
      <c r="F21227" s="61" t="s">
        <v>119</v>
      </c>
      <c r="G21227" s="61" t="s">
        <v>13452</v>
      </c>
      <c r="H21227" s="61" t="s">
        <v>7409</v>
      </c>
      <c r="I21227" s="61">
        <v>36.61</v>
      </c>
      <c r="J21227" s="61">
        <v>-99.74</v>
      </c>
      <c r="K21227">
        <v>101</v>
      </c>
      <c r="L21227"/>
      <c r="M21227"/>
    </row>
    <row r="21228" spans="1:13">
      <c r="A21228" s="61" t="s">
        <v>40</v>
      </c>
      <c r="B21228" s="61">
        <v>73057</v>
      </c>
      <c r="C21228" s="63" t="s">
        <v>968</v>
      </c>
      <c r="D21228" s="61">
        <v>0</v>
      </c>
      <c r="E21228" s="61" t="s">
        <v>465</v>
      </c>
      <c r="F21228" s="61" t="s">
        <v>119</v>
      </c>
      <c r="G21228" s="61" t="s">
        <v>14394</v>
      </c>
      <c r="H21228" s="61" t="s">
        <v>7409</v>
      </c>
      <c r="I21228" s="61">
        <v>34.81</v>
      </c>
      <c r="J21228" s="61">
        <v>-97.41</v>
      </c>
      <c r="K21228">
        <v>2149</v>
      </c>
      <c r="L21228"/>
      <c r="M21228"/>
    </row>
    <row r="21229" spans="1:13">
      <c r="A21229" s="61" t="s">
        <v>40</v>
      </c>
      <c r="B21229" s="61">
        <v>74501</v>
      </c>
      <c r="C21229" s="63" t="s">
        <v>968</v>
      </c>
      <c r="D21229" s="61">
        <v>0</v>
      </c>
      <c r="E21229" s="61" t="s">
        <v>14575</v>
      </c>
      <c r="F21229" s="61" t="s">
        <v>119</v>
      </c>
      <c r="G21229" s="61" t="s">
        <v>14555</v>
      </c>
      <c r="H21229" s="61" t="s">
        <v>7409</v>
      </c>
      <c r="I21229" s="61">
        <v>34.92</v>
      </c>
      <c r="J21229" s="61">
        <v>-95.76</v>
      </c>
      <c r="K21229">
        <v>28566</v>
      </c>
      <c r="L21229"/>
      <c r="M21229"/>
    </row>
    <row r="21230" spans="1:13">
      <c r="A21230" s="61" t="s">
        <v>40</v>
      </c>
      <c r="B21230" s="61">
        <v>74944</v>
      </c>
      <c r="C21230" s="63" t="s">
        <v>968</v>
      </c>
      <c r="D21230" s="61">
        <v>0</v>
      </c>
      <c r="E21230" s="61" t="s">
        <v>14640</v>
      </c>
      <c r="F21230" s="61" t="s">
        <v>119</v>
      </c>
      <c r="G21230" s="61" t="s">
        <v>13603</v>
      </c>
      <c r="H21230" s="61" t="s">
        <v>7409</v>
      </c>
      <c r="I21230" s="61">
        <v>35.130000000000003</v>
      </c>
      <c r="J21230" s="61">
        <v>-95.02</v>
      </c>
      <c r="K21230">
        <v>1002</v>
      </c>
      <c r="L21230"/>
      <c r="M21230"/>
    </row>
    <row r="21231" spans="1:13">
      <c r="A21231" s="61" t="s">
        <v>40</v>
      </c>
      <c r="B21231" s="61">
        <v>74851</v>
      </c>
      <c r="C21231" s="63" t="s">
        <v>968</v>
      </c>
      <c r="D21231" s="61">
        <v>0</v>
      </c>
      <c r="E21231" s="61" t="s">
        <v>14623</v>
      </c>
      <c r="F21231" s="61" t="s">
        <v>119</v>
      </c>
      <c r="G21231" s="61" t="s">
        <v>13376</v>
      </c>
      <c r="H21231" s="61" t="s">
        <v>7409</v>
      </c>
      <c r="I21231" s="61">
        <v>35.409999999999997</v>
      </c>
      <c r="J21231" s="61">
        <v>-97.09</v>
      </c>
      <c r="K21231">
        <v>10759</v>
      </c>
      <c r="L21231"/>
      <c r="M21231"/>
    </row>
    <row r="21232" spans="1:13">
      <c r="A21232" s="61" t="s">
        <v>40</v>
      </c>
      <c r="B21232" s="61">
        <v>73449</v>
      </c>
      <c r="C21232" s="63" t="s">
        <v>968</v>
      </c>
      <c r="D21232" s="61">
        <v>0</v>
      </c>
      <c r="E21232" s="61" t="s">
        <v>13620</v>
      </c>
      <c r="F21232" s="61" t="s">
        <v>119</v>
      </c>
      <c r="G21232" s="61" t="s">
        <v>715</v>
      </c>
      <c r="H21232" s="61" t="s">
        <v>7409</v>
      </c>
      <c r="I21232" s="61">
        <v>34</v>
      </c>
      <c r="J21232" s="61">
        <v>-96.51</v>
      </c>
      <c r="K21232">
        <v>2995</v>
      </c>
      <c r="L21232"/>
      <c r="M21232"/>
    </row>
    <row r="21233" spans="1:13">
      <c r="A21233" s="61" t="s">
        <v>40</v>
      </c>
      <c r="B21233" s="61">
        <v>73759</v>
      </c>
      <c r="C21233" s="63" t="s">
        <v>968</v>
      </c>
      <c r="D21233" s="61">
        <v>0</v>
      </c>
      <c r="E21233" s="61" t="s">
        <v>1283</v>
      </c>
      <c r="F21233" s="61" t="s">
        <v>119</v>
      </c>
      <c r="G21233" s="61" t="s">
        <v>6526</v>
      </c>
      <c r="H21233" s="61" t="s">
        <v>7409</v>
      </c>
      <c r="I21233" s="61">
        <v>36.799999999999997</v>
      </c>
      <c r="J21233" s="61">
        <v>-97.73</v>
      </c>
      <c r="K21233">
        <v>1364</v>
      </c>
      <c r="L21233"/>
      <c r="M21233"/>
    </row>
    <row r="21234" spans="1:13">
      <c r="A21234" s="61" t="s">
        <v>40</v>
      </c>
      <c r="B21234" s="61">
        <v>74855</v>
      </c>
      <c r="C21234" s="63" t="s">
        <v>968</v>
      </c>
      <c r="D21234" s="61">
        <v>0</v>
      </c>
      <c r="E21234" s="61" t="s">
        <v>14624</v>
      </c>
      <c r="F21234" s="61" t="s">
        <v>119</v>
      </c>
      <c r="G21234" s="61" t="s">
        <v>581</v>
      </c>
      <c r="H21234" s="61" t="s">
        <v>7409</v>
      </c>
      <c r="I21234" s="61">
        <v>35.479999999999997</v>
      </c>
      <c r="J21234" s="61">
        <v>-96.89</v>
      </c>
      <c r="K21234">
        <v>4495</v>
      </c>
      <c r="L21234"/>
      <c r="M21234"/>
    </row>
    <row r="21235" spans="1:13">
      <c r="A21235" s="61" t="s">
        <v>40</v>
      </c>
      <c r="B21235" s="61">
        <v>73760</v>
      </c>
      <c r="C21235" s="63" t="s">
        <v>968</v>
      </c>
      <c r="D21235" s="61">
        <v>0</v>
      </c>
      <c r="E21235" s="61" t="s">
        <v>14469</v>
      </c>
      <c r="F21235" s="61" t="s">
        <v>119</v>
      </c>
      <c r="G21235" s="61" t="s">
        <v>14456</v>
      </c>
      <c r="H21235" s="61" t="s">
        <v>7409</v>
      </c>
      <c r="I21235" s="61">
        <v>36.380000000000003</v>
      </c>
      <c r="J21235" s="61">
        <v>-98.17</v>
      </c>
      <c r="K21235">
        <v>445</v>
      </c>
      <c r="L21235"/>
      <c r="M21235"/>
    </row>
    <row r="21236" spans="1:13">
      <c r="A21236" s="61" t="s">
        <v>40</v>
      </c>
      <c r="B21236" s="61">
        <v>73058</v>
      </c>
      <c r="C21236" s="63" t="s">
        <v>968</v>
      </c>
      <c r="D21236" s="61">
        <v>0</v>
      </c>
      <c r="E21236" s="61" t="s">
        <v>724</v>
      </c>
      <c r="F21236" s="61" t="s">
        <v>119</v>
      </c>
      <c r="G21236" s="61" t="s">
        <v>6149</v>
      </c>
      <c r="H21236" s="61" t="s">
        <v>7409</v>
      </c>
      <c r="I21236" s="61">
        <v>35.82</v>
      </c>
      <c r="J21236" s="61">
        <v>-97.22</v>
      </c>
      <c r="K21236">
        <v>322</v>
      </c>
      <c r="L21236"/>
      <c r="M21236"/>
    </row>
    <row r="21237" spans="1:13">
      <c r="A21237" s="61" t="s">
        <v>40</v>
      </c>
      <c r="B21237" s="61">
        <v>74354</v>
      </c>
      <c r="C21237" s="63" t="s">
        <v>968</v>
      </c>
      <c r="D21237" s="61">
        <v>0</v>
      </c>
      <c r="E21237" s="61" t="s">
        <v>6189</v>
      </c>
      <c r="F21237" s="61" t="s">
        <v>119</v>
      </c>
      <c r="G21237" s="61" t="s">
        <v>9183</v>
      </c>
      <c r="H21237" s="61" t="s">
        <v>7409</v>
      </c>
      <c r="I21237" s="61">
        <v>36.880000000000003</v>
      </c>
      <c r="J21237" s="61">
        <v>-94.87</v>
      </c>
      <c r="K21237">
        <v>17281</v>
      </c>
      <c r="L21237"/>
      <c r="M21237"/>
    </row>
    <row r="21238" spans="1:13">
      <c r="A21238" s="61" t="s">
        <v>40</v>
      </c>
      <c r="B21238" s="61">
        <v>73450</v>
      </c>
      <c r="C21238" s="63" t="s">
        <v>968</v>
      </c>
      <c r="D21238" s="61">
        <v>0</v>
      </c>
      <c r="E21238" s="61" t="s">
        <v>8995</v>
      </c>
      <c r="F21238" s="61" t="s">
        <v>119</v>
      </c>
      <c r="G21238" s="61" t="s">
        <v>6648</v>
      </c>
      <c r="H21238" s="61" t="s">
        <v>7409</v>
      </c>
      <c r="I21238" s="61">
        <v>34.24</v>
      </c>
      <c r="J21238" s="61">
        <v>-96.55</v>
      </c>
      <c r="K21238">
        <v>1156</v>
      </c>
      <c r="L21238"/>
      <c r="M21238"/>
    </row>
    <row r="21239" spans="1:13">
      <c r="A21239" s="61" t="s">
        <v>40</v>
      </c>
      <c r="B21239" s="61">
        <v>74856</v>
      </c>
      <c r="C21239" s="63" t="s">
        <v>968</v>
      </c>
      <c r="D21239" s="61">
        <v>0</v>
      </c>
      <c r="E21239" s="61" t="s">
        <v>4575</v>
      </c>
      <c r="F21239" s="61" t="s">
        <v>119</v>
      </c>
      <c r="G21239" s="61" t="s">
        <v>6648</v>
      </c>
      <c r="H21239" s="61" t="s">
        <v>7409</v>
      </c>
      <c r="I21239" s="61">
        <v>34.4</v>
      </c>
      <c r="J21239" s="61">
        <v>-96.82</v>
      </c>
      <c r="K21239">
        <v>710</v>
      </c>
      <c r="L21239"/>
      <c r="M21239"/>
    </row>
    <row r="21240" spans="1:13">
      <c r="A21240" s="61" t="s">
        <v>40</v>
      </c>
      <c r="B21240" s="61">
        <v>73059</v>
      </c>
      <c r="C21240" s="63" t="s">
        <v>968</v>
      </c>
      <c r="D21240" s="61">
        <v>0</v>
      </c>
      <c r="E21240" s="61" t="s">
        <v>14396</v>
      </c>
      <c r="F21240" s="61" t="s">
        <v>119</v>
      </c>
      <c r="G21240" s="61" t="s">
        <v>929</v>
      </c>
      <c r="H21240" s="61" t="s">
        <v>7409</v>
      </c>
      <c r="I21240" s="61">
        <v>35.31</v>
      </c>
      <c r="J21240" s="61">
        <v>-97.95</v>
      </c>
      <c r="K21240">
        <v>2677</v>
      </c>
      <c r="L21240"/>
      <c r="M21240"/>
    </row>
    <row r="21241" spans="1:13">
      <c r="A21241" s="61" t="s">
        <v>40</v>
      </c>
      <c r="B21241" s="61">
        <v>73852</v>
      </c>
      <c r="C21241" s="63" t="s">
        <v>968</v>
      </c>
      <c r="D21241" s="61">
        <v>0</v>
      </c>
      <c r="E21241" s="61" t="s">
        <v>9787</v>
      </c>
      <c r="F21241" s="61" t="s">
        <v>119</v>
      </c>
      <c r="G21241" s="61" t="s">
        <v>14477</v>
      </c>
      <c r="H21241" s="61" t="s">
        <v>7409</v>
      </c>
      <c r="I21241" s="61">
        <v>36.43</v>
      </c>
      <c r="J21241" s="61">
        <v>-99.2</v>
      </c>
      <c r="K21241">
        <v>1985</v>
      </c>
      <c r="L21241"/>
      <c r="M21241"/>
    </row>
    <row r="21242" spans="1:13">
      <c r="A21242" s="61" t="s">
        <v>40</v>
      </c>
      <c r="B21242" s="61">
        <v>74445</v>
      </c>
      <c r="C21242" s="63" t="s">
        <v>968</v>
      </c>
      <c r="D21242" s="61">
        <v>0</v>
      </c>
      <c r="E21242" s="61" t="s">
        <v>950</v>
      </c>
      <c r="F21242" s="61" t="s">
        <v>119</v>
      </c>
      <c r="G21242" s="61" t="s">
        <v>14552</v>
      </c>
      <c r="H21242" s="61" t="s">
        <v>7409</v>
      </c>
      <c r="I21242" s="61">
        <v>35.61</v>
      </c>
      <c r="J21242" s="61">
        <v>-95.86</v>
      </c>
      <c r="K21242">
        <v>2788</v>
      </c>
      <c r="L21242"/>
      <c r="M21242"/>
    </row>
    <row r="21243" spans="1:13">
      <c r="A21243" s="61" t="s">
        <v>40</v>
      </c>
      <c r="B21243" s="61">
        <v>73061</v>
      </c>
      <c r="C21243" s="63" t="s">
        <v>968</v>
      </c>
      <c r="D21243" s="61">
        <v>0</v>
      </c>
      <c r="E21243" s="61" t="s">
        <v>8147</v>
      </c>
      <c r="F21243" s="61" t="s">
        <v>119</v>
      </c>
      <c r="G21243" s="61" t="s">
        <v>9233</v>
      </c>
      <c r="H21243" s="61" t="s">
        <v>7409</v>
      </c>
      <c r="I21243" s="61">
        <v>36.29</v>
      </c>
      <c r="J21243" s="61">
        <v>-97.01</v>
      </c>
      <c r="K21243">
        <v>1499</v>
      </c>
      <c r="L21243"/>
      <c r="M21243"/>
    </row>
    <row r="21244" spans="1:13">
      <c r="A21244" s="61" t="s">
        <v>40</v>
      </c>
      <c r="B21244" s="61">
        <v>74047</v>
      </c>
      <c r="C21244" s="63" t="s">
        <v>968</v>
      </c>
      <c r="D21244" s="61">
        <v>0</v>
      </c>
      <c r="E21244" s="61" t="s">
        <v>12931</v>
      </c>
      <c r="F21244" s="61" t="s">
        <v>119</v>
      </c>
      <c r="G21244" s="61" t="s">
        <v>14500</v>
      </c>
      <c r="H21244" s="61" t="s">
        <v>7409</v>
      </c>
      <c r="I21244" s="61">
        <v>35.869999999999997</v>
      </c>
      <c r="J21244" s="61">
        <v>-96.05</v>
      </c>
      <c r="K21244">
        <v>6931</v>
      </c>
      <c r="L21244"/>
      <c r="M21244"/>
    </row>
    <row r="21245" spans="1:13">
      <c r="A21245" s="61" t="s">
        <v>40</v>
      </c>
      <c r="B21245" s="61">
        <v>73559</v>
      </c>
      <c r="C21245" s="63" t="s">
        <v>968</v>
      </c>
      <c r="D21245" s="61">
        <v>0</v>
      </c>
      <c r="E21245" s="61" t="s">
        <v>14430</v>
      </c>
      <c r="F21245" s="61" t="s">
        <v>119</v>
      </c>
      <c r="G21245" s="61" t="s">
        <v>13471</v>
      </c>
      <c r="H21245" s="61" t="s">
        <v>7409</v>
      </c>
      <c r="I21245" s="61">
        <v>34.69</v>
      </c>
      <c r="J21245" s="61">
        <v>-98.95</v>
      </c>
      <c r="K21245">
        <v>457</v>
      </c>
      <c r="L21245"/>
      <c r="M21245"/>
    </row>
    <row r="21246" spans="1:13">
      <c r="A21246" s="61" t="s">
        <v>40</v>
      </c>
      <c r="B21246" s="61">
        <v>73062</v>
      </c>
      <c r="C21246" s="63" t="s">
        <v>968</v>
      </c>
      <c r="D21246" s="61">
        <v>0</v>
      </c>
      <c r="E21246" s="61" t="s">
        <v>3391</v>
      </c>
      <c r="F21246" s="61" t="s">
        <v>119</v>
      </c>
      <c r="G21246" s="61" t="s">
        <v>13471</v>
      </c>
      <c r="H21246" s="61" t="s">
        <v>7409</v>
      </c>
      <c r="I21246" s="61">
        <v>35.090000000000003</v>
      </c>
      <c r="J21246" s="61">
        <v>-98.75</v>
      </c>
      <c r="K21246">
        <v>1249</v>
      </c>
      <c r="L21246"/>
      <c r="M21246"/>
    </row>
    <row r="21247" spans="1:13">
      <c r="A21247" s="61" t="s">
        <v>40</v>
      </c>
      <c r="B21247" s="61">
        <v>74557</v>
      </c>
      <c r="C21247" s="63" t="s">
        <v>968</v>
      </c>
      <c r="D21247" s="61">
        <v>0</v>
      </c>
      <c r="E21247" s="61" t="s">
        <v>6552</v>
      </c>
      <c r="F21247" s="61" t="s">
        <v>119</v>
      </c>
      <c r="G21247" s="61" t="s">
        <v>14576</v>
      </c>
      <c r="H21247" s="61" t="s">
        <v>7409</v>
      </c>
      <c r="I21247" s="61">
        <v>34.32</v>
      </c>
      <c r="J21247" s="61">
        <v>-95.65</v>
      </c>
      <c r="K21247">
        <v>511</v>
      </c>
      <c r="L21247"/>
      <c r="M21247"/>
    </row>
    <row r="21248" spans="1:13">
      <c r="A21248" s="61" t="s">
        <v>40</v>
      </c>
      <c r="B21248" s="61">
        <v>74948</v>
      </c>
      <c r="C21248" s="63" t="s">
        <v>968</v>
      </c>
      <c r="D21248" s="61">
        <v>0</v>
      </c>
      <c r="E21248" s="61" t="s">
        <v>14641</v>
      </c>
      <c r="F21248" s="61" t="s">
        <v>119</v>
      </c>
      <c r="G21248" s="61" t="s">
        <v>14561</v>
      </c>
      <c r="H21248" s="61" t="s">
        <v>7409</v>
      </c>
      <c r="I21248" s="61">
        <v>35.4</v>
      </c>
      <c r="J21248" s="61">
        <v>-94.6</v>
      </c>
      <c r="K21248">
        <v>11803</v>
      </c>
      <c r="L21248"/>
      <c r="M21248"/>
    </row>
    <row r="21249" spans="1:13">
      <c r="A21249" s="61" t="s">
        <v>40</v>
      </c>
      <c r="B21249" s="61">
        <v>73063</v>
      </c>
      <c r="C21249" s="63" t="s">
        <v>968</v>
      </c>
      <c r="D21249" s="61">
        <v>0</v>
      </c>
      <c r="E21249" s="61" t="s">
        <v>14397</v>
      </c>
      <c r="F21249" s="61" t="s">
        <v>119</v>
      </c>
      <c r="G21249" s="61" t="s">
        <v>6149</v>
      </c>
      <c r="H21249" s="61" t="s">
        <v>7409</v>
      </c>
      <c r="I21249" s="61">
        <v>36.06</v>
      </c>
      <c r="J21249" s="61">
        <v>-97.4</v>
      </c>
      <c r="K21249">
        <v>710</v>
      </c>
      <c r="L21249"/>
      <c r="M21249"/>
    </row>
    <row r="21250" spans="1:13">
      <c r="A21250" s="61" t="s">
        <v>40</v>
      </c>
      <c r="B21250" s="61">
        <v>74949</v>
      </c>
      <c r="C21250" s="63" t="s">
        <v>968</v>
      </c>
      <c r="D21250" s="61">
        <v>0</v>
      </c>
      <c r="E21250" s="61" t="s">
        <v>4051</v>
      </c>
      <c r="F21250" s="61" t="s">
        <v>119</v>
      </c>
      <c r="G21250" s="61" t="s">
        <v>14591</v>
      </c>
      <c r="H21250" s="61" t="s">
        <v>7409</v>
      </c>
      <c r="I21250" s="61">
        <v>34.67</v>
      </c>
      <c r="J21250" s="61">
        <v>-94.77</v>
      </c>
      <c r="K21250">
        <v>238</v>
      </c>
      <c r="L21250"/>
      <c r="M21250"/>
    </row>
    <row r="21251" spans="1:13">
      <c r="A21251" s="61" t="s">
        <v>40</v>
      </c>
      <c r="B21251" s="61">
        <v>74401</v>
      </c>
      <c r="C21251" s="63" t="s">
        <v>968</v>
      </c>
      <c r="D21251" s="61">
        <v>0</v>
      </c>
      <c r="E21251" s="61" t="s">
        <v>14549</v>
      </c>
      <c r="F21251" s="61" t="s">
        <v>119</v>
      </c>
      <c r="G21251" s="61" t="s">
        <v>14550</v>
      </c>
      <c r="H21251" s="61" t="s">
        <v>7409</v>
      </c>
      <c r="I21251" s="61">
        <v>35.72</v>
      </c>
      <c r="J21251" s="61">
        <v>-95.47</v>
      </c>
      <c r="K21251">
        <v>16181</v>
      </c>
      <c r="L21251"/>
      <c r="M21251"/>
    </row>
    <row r="21252" spans="1:13">
      <c r="A21252" s="61" t="s">
        <v>40</v>
      </c>
      <c r="B21252" s="61">
        <v>74403</v>
      </c>
      <c r="C21252" s="63" t="s">
        <v>968</v>
      </c>
      <c r="D21252" s="61">
        <v>0</v>
      </c>
      <c r="E21252" s="61" t="s">
        <v>14549</v>
      </c>
      <c r="F21252" s="61" t="s">
        <v>119</v>
      </c>
      <c r="G21252" s="61" t="s">
        <v>14550</v>
      </c>
      <c r="H21252" s="61" t="s">
        <v>7409</v>
      </c>
      <c r="I21252" s="61">
        <v>35.74</v>
      </c>
      <c r="J21252" s="61">
        <v>-95.35</v>
      </c>
      <c r="K21252">
        <v>29419</v>
      </c>
      <c r="L21252"/>
      <c r="M21252"/>
    </row>
    <row r="21253" spans="1:13">
      <c r="A21253" s="61" t="s">
        <v>40</v>
      </c>
      <c r="B21253" s="61">
        <v>73064</v>
      </c>
      <c r="C21253" s="63" t="s">
        <v>968</v>
      </c>
      <c r="D21253" s="61">
        <v>0</v>
      </c>
      <c r="E21253" s="61" t="s">
        <v>14398</v>
      </c>
      <c r="F21253" s="61" t="s">
        <v>119</v>
      </c>
      <c r="G21253" s="61" t="s">
        <v>14377</v>
      </c>
      <c r="H21253" s="61" t="s">
        <v>7409</v>
      </c>
      <c r="I21253" s="61">
        <v>35.39</v>
      </c>
      <c r="J21253" s="61">
        <v>-97.72</v>
      </c>
      <c r="K21253">
        <v>25137</v>
      </c>
      <c r="L21253"/>
      <c r="M21253"/>
    </row>
    <row r="21254" spans="1:13">
      <c r="A21254" s="61" t="s">
        <v>40</v>
      </c>
      <c r="B21254" s="61">
        <v>73853</v>
      </c>
      <c r="C21254" s="63" t="s">
        <v>968</v>
      </c>
      <c r="D21254" s="61">
        <v>0</v>
      </c>
      <c r="E21254" s="61" t="s">
        <v>14482</v>
      </c>
      <c r="F21254" s="61" t="s">
        <v>119</v>
      </c>
      <c r="G21254" s="61" t="s">
        <v>14477</v>
      </c>
      <c r="H21254" s="61" t="s">
        <v>7409</v>
      </c>
      <c r="I21254" s="61">
        <v>36.22</v>
      </c>
      <c r="J21254" s="61">
        <v>-99.16</v>
      </c>
      <c r="K21254">
        <v>508</v>
      </c>
      <c r="L21254"/>
      <c r="M21254"/>
    </row>
    <row r="21255" spans="1:13">
      <c r="A21255" s="61" t="s">
        <v>40</v>
      </c>
      <c r="B21255" s="61">
        <v>74646</v>
      </c>
      <c r="C21255" s="63" t="s">
        <v>968</v>
      </c>
      <c r="D21255" s="61">
        <v>0</v>
      </c>
      <c r="E21255" s="61" t="s">
        <v>14600</v>
      </c>
      <c r="F21255" s="61" t="s">
        <v>119</v>
      </c>
      <c r="G21255" s="61" t="s">
        <v>14596</v>
      </c>
      <c r="H21255" s="61" t="s">
        <v>7409</v>
      </c>
      <c r="I21255" s="61">
        <v>36.799999999999997</v>
      </c>
      <c r="J21255" s="61">
        <v>-97.44</v>
      </c>
      <c r="K21255">
        <v>185</v>
      </c>
      <c r="L21255"/>
      <c r="M21255"/>
    </row>
    <row r="21256" spans="1:13">
      <c r="A21256" s="61" t="s">
        <v>40</v>
      </c>
      <c r="B21256" s="61">
        <v>73761</v>
      </c>
      <c r="C21256" s="63" t="s">
        <v>968</v>
      </c>
      <c r="D21256" s="61">
        <v>0</v>
      </c>
      <c r="E21256" s="61" t="s">
        <v>11970</v>
      </c>
      <c r="F21256" s="61" t="s">
        <v>119</v>
      </c>
      <c r="G21256" s="61" t="s">
        <v>6526</v>
      </c>
      <c r="H21256" s="61" t="s">
        <v>7409</v>
      </c>
      <c r="I21256" s="61">
        <v>36.659999999999997</v>
      </c>
      <c r="J21256" s="61">
        <v>-98.05</v>
      </c>
      <c r="K21256">
        <v>354</v>
      </c>
      <c r="L21256"/>
      <c r="M21256"/>
    </row>
    <row r="21257" spans="1:13">
      <c r="A21257" s="61" t="s">
        <v>40</v>
      </c>
      <c r="B21257" s="61">
        <v>74558</v>
      </c>
      <c r="C21257" s="63" t="s">
        <v>968</v>
      </c>
      <c r="D21257" s="61">
        <v>0</v>
      </c>
      <c r="E21257" s="61" t="s">
        <v>14586</v>
      </c>
      <c r="F21257" s="61" t="s">
        <v>119</v>
      </c>
      <c r="G21257" s="61" t="s">
        <v>14576</v>
      </c>
      <c r="H21257" s="61" t="s">
        <v>7409</v>
      </c>
      <c r="I21257" s="61">
        <v>34.479999999999997</v>
      </c>
      <c r="J21257" s="61">
        <v>-95.22</v>
      </c>
      <c r="K21257">
        <v>401</v>
      </c>
      <c r="L21257"/>
      <c r="M21257"/>
    </row>
    <row r="21258" spans="1:13">
      <c r="A21258" s="61" t="s">
        <v>40</v>
      </c>
      <c r="B21258" s="61">
        <v>74857</v>
      </c>
      <c r="C21258" s="63" t="s">
        <v>968</v>
      </c>
      <c r="D21258" s="61">
        <v>0</v>
      </c>
      <c r="E21258" s="61" t="s">
        <v>14625</v>
      </c>
      <c r="F21258" s="61" t="s">
        <v>119</v>
      </c>
      <c r="G21258" s="61" t="s">
        <v>6796</v>
      </c>
      <c r="H21258" s="61" t="s">
        <v>7409</v>
      </c>
      <c r="I21258" s="61">
        <v>35.4</v>
      </c>
      <c r="J21258" s="61">
        <v>-97.17</v>
      </c>
      <c r="K21258">
        <v>9981</v>
      </c>
      <c r="L21258"/>
      <c r="M21258"/>
    </row>
    <row r="21259" spans="1:13">
      <c r="A21259" s="61" t="s">
        <v>40</v>
      </c>
      <c r="B21259" s="61">
        <v>73065</v>
      </c>
      <c r="C21259" s="63" t="s">
        <v>968</v>
      </c>
      <c r="D21259" s="61">
        <v>0</v>
      </c>
      <c r="E21259" s="61" t="s">
        <v>1618</v>
      </c>
      <c r="F21259" s="61" t="s">
        <v>119</v>
      </c>
      <c r="G21259" s="61" t="s">
        <v>14376</v>
      </c>
      <c r="H21259" s="61" t="s">
        <v>7409</v>
      </c>
      <c r="I21259" s="61">
        <v>35.24</v>
      </c>
      <c r="J21259" s="61">
        <v>-97.59</v>
      </c>
      <c r="K21259">
        <v>9725</v>
      </c>
      <c r="L21259"/>
      <c r="M21259"/>
    </row>
    <row r="21260" spans="1:13">
      <c r="A21260" s="61" t="s">
        <v>40</v>
      </c>
      <c r="B21260" s="61">
        <v>74647</v>
      </c>
      <c r="C21260" s="63" t="s">
        <v>968</v>
      </c>
      <c r="D21260" s="61">
        <v>0</v>
      </c>
      <c r="E21260" s="61" t="s">
        <v>10638</v>
      </c>
      <c r="F21260" s="61" t="s">
        <v>119</v>
      </c>
      <c r="G21260" s="61" t="s">
        <v>14596</v>
      </c>
      <c r="H21260" s="61" t="s">
        <v>7409</v>
      </c>
      <c r="I21260" s="61">
        <v>36.880000000000003</v>
      </c>
      <c r="J21260" s="61">
        <v>-97.05</v>
      </c>
      <c r="K21260">
        <v>3563</v>
      </c>
      <c r="L21260"/>
      <c r="M21260"/>
    </row>
    <row r="21261" spans="1:13">
      <c r="A21261" s="61" t="s">
        <v>40</v>
      </c>
      <c r="B21261" s="61">
        <v>73067</v>
      </c>
      <c r="C21261" s="63" t="s">
        <v>968</v>
      </c>
      <c r="D21261" s="61">
        <v>0</v>
      </c>
      <c r="E21261" s="61" t="s">
        <v>14399</v>
      </c>
      <c r="F21261" s="61" t="s">
        <v>119</v>
      </c>
      <c r="G21261" s="61" t="s">
        <v>929</v>
      </c>
      <c r="H21261" s="61" t="s">
        <v>7409</v>
      </c>
      <c r="I21261" s="61">
        <v>34.950000000000003</v>
      </c>
      <c r="J21261" s="61">
        <v>-97.92</v>
      </c>
      <c r="K21261">
        <v>1783</v>
      </c>
      <c r="L21261"/>
      <c r="M21261"/>
    </row>
    <row r="21262" spans="1:13">
      <c r="A21262" s="61" t="s">
        <v>40</v>
      </c>
      <c r="B21262" s="61">
        <v>73068</v>
      </c>
      <c r="C21262" s="63" t="s">
        <v>968</v>
      </c>
      <c r="D21262" s="61">
        <v>0</v>
      </c>
      <c r="E21262" s="61" t="s">
        <v>9328</v>
      </c>
      <c r="F21262" s="61" t="s">
        <v>119</v>
      </c>
      <c r="G21262" s="61" t="s">
        <v>6796</v>
      </c>
      <c r="H21262" s="61" t="s">
        <v>7409</v>
      </c>
      <c r="I21262" s="61">
        <v>35.14</v>
      </c>
      <c r="J21262" s="61">
        <v>-97.37</v>
      </c>
      <c r="K21262">
        <v>12368</v>
      </c>
      <c r="L21262"/>
      <c r="M21262"/>
    </row>
    <row r="21263" spans="1:13">
      <c r="A21263" s="61" t="s">
        <v>40</v>
      </c>
      <c r="B21263" s="61">
        <v>73072</v>
      </c>
      <c r="C21263" s="63" t="s">
        <v>968</v>
      </c>
      <c r="D21263" s="61">
        <v>0</v>
      </c>
      <c r="E21263" s="61" t="s">
        <v>6865</v>
      </c>
      <c r="F21263" s="61" t="s">
        <v>119</v>
      </c>
      <c r="G21263" s="61" t="s">
        <v>6796</v>
      </c>
      <c r="H21263" s="61" t="s">
        <v>7409</v>
      </c>
      <c r="I21263" s="61">
        <v>35.21</v>
      </c>
      <c r="J21263" s="61">
        <v>-97.5</v>
      </c>
      <c r="K21263">
        <v>51062</v>
      </c>
      <c r="L21263"/>
      <c r="M21263"/>
    </row>
    <row r="21264" spans="1:13">
      <c r="A21264" s="61" t="s">
        <v>40</v>
      </c>
      <c r="B21264" s="61">
        <v>73069</v>
      </c>
      <c r="C21264" s="63" t="s">
        <v>968</v>
      </c>
      <c r="D21264" s="61">
        <v>0</v>
      </c>
      <c r="E21264" s="61" t="s">
        <v>6865</v>
      </c>
      <c r="F21264" s="61" t="s">
        <v>119</v>
      </c>
      <c r="G21264" s="61" t="s">
        <v>6796</v>
      </c>
      <c r="H21264" s="61" t="s">
        <v>7409</v>
      </c>
      <c r="I21264" s="61">
        <v>35.25</v>
      </c>
      <c r="J21264" s="61">
        <v>-97.46</v>
      </c>
      <c r="K21264">
        <v>26464</v>
      </c>
      <c r="L21264"/>
      <c r="M21264"/>
    </row>
    <row r="21265" spans="1:13">
      <c r="A21265" s="61" t="s">
        <v>40</v>
      </c>
      <c r="B21265" s="61">
        <v>73071</v>
      </c>
      <c r="C21265" s="63" t="s">
        <v>968</v>
      </c>
      <c r="D21265" s="61">
        <v>0</v>
      </c>
      <c r="E21265" s="61" t="s">
        <v>6865</v>
      </c>
      <c r="F21265" s="61" t="s">
        <v>119</v>
      </c>
      <c r="G21265" s="61" t="s">
        <v>6796</v>
      </c>
      <c r="H21265" s="61" t="s">
        <v>7409</v>
      </c>
      <c r="I21265" s="61">
        <v>35.24</v>
      </c>
      <c r="J21265" s="61">
        <v>-97.41</v>
      </c>
      <c r="K21265">
        <v>43379</v>
      </c>
      <c r="L21265"/>
      <c r="M21265"/>
    </row>
    <row r="21266" spans="1:13">
      <c r="A21266" s="61" t="s">
        <v>40</v>
      </c>
      <c r="B21266" s="61">
        <v>73026</v>
      </c>
      <c r="C21266" s="63" t="s">
        <v>968</v>
      </c>
      <c r="D21266" s="61">
        <v>0</v>
      </c>
      <c r="E21266" s="61" t="s">
        <v>6865</v>
      </c>
      <c r="F21266" s="61" t="s">
        <v>119</v>
      </c>
      <c r="G21266" s="61" t="s">
        <v>6796</v>
      </c>
      <c r="H21266" s="61" t="s">
        <v>7409</v>
      </c>
      <c r="I21266" s="61">
        <v>35.22</v>
      </c>
      <c r="J21266" s="61">
        <v>-97.34</v>
      </c>
      <c r="K21266">
        <v>11940</v>
      </c>
      <c r="L21266"/>
      <c r="M21266"/>
    </row>
    <row r="21267" spans="1:13">
      <c r="A21267" s="61" t="s">
        <v>40</v>
      </c>
      <c r="B21267" s="61">
        <v>74048</v>
      </c>
      <c r="C21267" s="63" t="s">
        <v>968</v>
      </c>
      <c r="D21267" s="61">
        <v>0</v>
      </c>
      <c r="E21267" s="61" t="s">
        <v>14520</v>
      </c>
      <c r="F21267" s="61" t="s">
        <v>119</v>
      </c>
      <c r="G21267" s="61" t="s">
        <v>14509</v>
      </c>
      <c r="H21267" s="61" t="s">
        <v>7409</v>
      </c>
      <c r="I21267" s="61">
        <v>36.69</v>
      </c>
      <c r="J21267" s="61">
        <v>-95.63</v>
      </c>
      <c r="K21267">
        <v>5537</v>
      </c>
      <c r="L21267"/>
      <c r="M21267"/>
    </row>
    <row r="21268" spans="1:13">
      <c r="A21268" s="61" t="s">
        <v>40</v>
      </c>
      <c r="B21268" s="61">
        <v>74359</v>
      </c>
      <c r="C21268" s="63" t="s">
        <v>968</v>
      </c>
      <c r="D21268" s="61">
        <v>0</v>
      </c>
      <c r="E21268" s="61" t="s">
        <v>5105</v>
      </c>
      <c r="F21268" s="61" t="s">
        <v>119</v>
      </c>
      <c r="G21268" s="61" t="s">
        <v>3123</v>
      </c>
      <c r="H21268" s="61" t="s">
        <v>7409</v>
      </c>
      <c r="I21268" s="61">
        <v>36.17</v>
      </c>
      <c r="J21268" s="61">
        <v>-94.79</v>
      </c>
      <c r="K21268">
        <v>320</v>
      </c>
      <c r="L21268"/>
      <c r="M21268"/>
    </row>
    <row r="21269" spans="1:13">
      <c r="A21269" s="61" t="s">
        <v>40</v>
      </c>
      <c r="B21269" s="61">
        <v>73658</v>
      </c>
      <c r="C21269" s="63" t="s">
        <v>968</v>
      </c>
      <c r="D21269" s="61">
        <v>0</v>
      </c>
      <c r="E21269" s="61" t="s">
        <v>472</v>
      </c>
      <c r="F21269" s="61" t="s">
        <v>119</v>
      </c>
      <c r="G21269" s="61" t="s">
        <v>11872</v>
      </c>
      <c r="H21269" s="61" t="s">
        <v>7409</v>
      </c>
      <c r="I21269" s="61">
        <v>35.93</v>
      </c>
      <c r="J21269" s="61">
        <v>-98.7</v>
      </c>
      <c r="K21269">
        <v>236</v>
      </c>
      <c r="L21269"/>
      <c r="M21269"/>
    </row>
    <row r="21270" spans="1:13">
      <c r="A21270" s="61" t="s">
        <v>40</v>
      </c>
      <c r="B21270" s="61">
        <v>74051</v>
      </c>
      <c r="C21270" s="63" t="s">
        <v>968</v>
      </c>
      <c r="D21270" s="61">
        <v>0</v>
      </c>
      <c r="E21270" s="61" t="s">
        <v>14521</v>
      </c>
      <c r="F21270" s="61" t="s">
        <v>119</v>
      </c>
      <c r="G21270" s="61" t="s">
        <v>625</v>
      </c>
      <c r="H21270" s="61" t="s">
        <v>7409</v>
      </c>
      <c r="I21270" s="61">
        <v>36.6</v>
      </c>
      <c r="J21270" s="61">
        <v>-95.98</v>
      </c>
      <c r="K21270">
        <v>1928</v>
      </c>
      <c r="L21270"/>
      <c r="M21270"/>
    </row>
    <row r="21271" spans="1:13">
      <c r="A21271" s="61" t="s">
        <v>40</v>
      </c>
      <c r="B21271" s="61">
        <v>73762</v>
      </c>
      <c r="C21271" s="63" t="s">
        <v>968</v>
      </c>
      <c r="D21271" s="61">
        <v>0</v>
      </c>
      <c r="E21271" s="61" t="s">
        <v>14470</v>
      </c>
      <c r="F21271" s="61" t="s">
        <v>119</v>
      </c>
      <c r="G21271" s="61" t="s">
        <v>14379</v>
      </c>
      <c r="H21271" s="61" t="s">
        <v>7409</v>
      </c>
      <c r="I21271" s="61">
        <v>35.72</v>
      </c>
      <c r="J21271" s="61">
        <v>-97.97</v>
      </c>
      <c r="K21271">
        <v>2257</v>
      </c>
      <c r="L21271"/>
      <c r="M21271"/>
    </row>
    <row r="21272" spans="1:13">
      <c r="A21272" s="61" t="s">
        <v>40</v>
      </c>
      <c r="B21272" s="61">
        <v>73763</v>
      </c>
      <c r="C21272" s="63" t="s">
        <v>968</v>
      </c>
      <c r="D21272" s="61">
        <v>0</v>
      </c>
      <c r="E21272" s="61" t="s">
        <v>14471</v>
      </c>
      <c r="F21272" s="61" t="s">
        <v>119</v>
      </c>
      <c r="G21272" s="61" t="s">
        <v>14456</v>
      </c>
      <c r="H21272" s="61" t="s">
        <v>7409</v>
      </c>
      <c r="I21272" s="61">
        <v>36.11</v>
      </c>
      <c r="J21272" s="61">
        <v>-98.31</v>
      </c>
      <c r="K21272">
        <v>1443</v>
      </c>
      <c r="L21272"/>
      <c r="M21272"/>
    </row>
    <row r="21273" spans="1:13">
      <c r="A21273" s="61" t="s">
        <v>40</v>
      </c>
      <c r="B21273" s="61">
        <v>74859</v>
      </c>
      <c r="C21273" s="63" t="s">
        <v>968</v>
      </c>
      <c r="D21273" s="61">
        <v>0</v>
      </c>
      <c r="E21273" s="61" t="s">
        <v>14626</v>
      </c>
      <c r="F21273" s="61" t="s">
        <v>119</v>
      </c>
      <c r="G21273" s="61" t="s">
        <v>14616</v>
      </c>
      <c r="H21273" s="61" t="s">
        <v>7409</v>
      </c>
      <c r="I21273" s="61">
        <v>35.42</v>
      </c>
      <c r="J21273" s="61">
        <v>-96.29</v>
      </c>
      <c r="K21273">
        <v>6074</v>
      </c>
      <c r="L21273"/>
      <c r="M21273"/>
    </row>
    <row r="21274" spans="1:13">
      <c r="A21274" s="61" t="s">
        <v>40</v>
      </c>
      <c r="B21274" s="61">
        <v>73128</v>
      </c>
      <c r="C21274" s="63" t="s">
        <v>968</v>
      </c>
      <c r="D21274" s="61">
        <v>0</v>
      </c>
      <c r="E21274" s="61" t="s">
        <v>14404</v>
      </c>
      <c r="F21274" s="61" t="s">
        <v>119</v>
      </c>
      <c r="G21274" s="61" t="s">
        <v>14377</v>
      </c>
      <c r="H21274" s="61" t="s">
        <v>7409</v>
      </c>
      <c r="I21274" s="61">
        <v>35.46</v>
      </c>
      <c r="J21274" s="61">
        <v>-97.66</v>
      </c>
      <c r="K21274">
        <v>5950</v>
      </c>
      <c r="L21274"/>
      <c r="M21274"/>
    </row>
    <row r="21275" spans="1:13">
      <c r="A21275" s="61" t="s">
        <v>40</v>
      </c>
      <c r="B21275" s="61">
        <v>73127</v>
      </c>
      <c r="C21275" s="63" t="s">
        <v>968</v>
      </c>
      <c r="D21275" s="61">
        <v>0</v>
      </c>
      <c r="E21275" s="61" t="s">
        <v>14404</v>
      </c>
      <c r="F21275" s="61" t="s">
        <v>119</v>
      </c>
      <c r="G21275" s="61" t="s">
        <v>14370</v>
      </c>
      <c r="H21275" s="61" t="s">
        <v>7409</v>
      </c>
      <c r="I21275" s="61">
        <v>35.479999999999997</v>
      </c>
      <c r="J21275" s="61">
        <v>-97.65</v>
      </c>
      <c r="K21275">
        <v>27007</v>
      </c>
      <c r="L21275"/>
      <c r="M21275"/>
    </row>
    <row r="21276" spans="1:13">
      <c r="A21276" s="61" t="s">
        <v>40</v>
      </c>
      <c r="B21276" s="61">
        <v>73142</v>
      </c>
      <c r="C21276" s="63" t="s">
        <v>968</v>
      </c>
      <c r="D21276" s="61">
        <v>0</v>
      </c>
      <c r="E21276" s="61" t="s">
        <v>14404</v>
      </c>
      <c r="F21276" s="61" t="s">
        <v>119</v>
      </c>
      <c r="G21276" s="61" t="s">
        <v>14370</v>
      </c>
      <c r="H21276" s="61" t="s">
        <v>7409</v>
      </c>
      <c r="I21276" s="61">
        <v>35.619999999999997</v>
      </c>
      <c r="J21276" s="61">
        <v>-97.65</v>
      </c>
      <c r="K21276">
        <v>16461</v>
      </c>
      <c r="L21276"/>
      <c r="M21276"/>
    </row>
    <row r="21277" spans="1:13">
      <c r="A21277" s="61" t="s">
        <v>40</v>
      </c>
      <c r="B21277" s="61">
        <v>73169</v>
      </c>
      <c r="C21277" s="63" t="s">
        <v>968</v>
      </c>
      <c r="D21277" s="61">
        <v>0</v>
      </c>
      <c r="E21277" s="61" t="s">
        <v>14404</v>
      </c>
      <c r="F21277" s="61" t="s">
        <v>119</v>
      </c>
      <c r="G21277" s="61" t="s">
        <v>14370</v>
      </c>
      <c r="H21277" s="61" t="s">
        <v>7409</v>
      </c>
      <c r="I21277" s="61">
        <v>35.380000000000003</v>
      </c>
      <c r="J21277" s="61">
        <v>-97.64</v>
      </c>
      <c r="K21277">
        <v>4295</v>
      </c>
      <c r="L21277"/>
      <c r="M21277"/>
    </row>
    <row r="21278" spans="1:13">
      <c r="A21278" s="61" t="s">
        <v>40</v>
      </c>
      <c r="B21278" s="61">
        <v>73179</v>
      </c>
      <c r="C21278" s="63" t="s">
        <v>968</v>
      </c>
      <c r="D21278" s="61">
        <v>0</v>
      </c>
      <c r="E21278" s="61" t="s">
        <v>14404</v>
      </c>
      <c r="F21278" s="61" t="s">
        <v>119</v>
      </c>
      <c r="G21278" s="61" t="s">
        <v>14370</v>
      </c>
      <c r="H21278" s="61" t="s">
        <v>7409</v>
      </c>
      <c r="I21278" s="61">
        <v>35.43</v>
      </c>
      <c r="J21278" s="61">
        <v>-97.64</v>
      </c>
      <c r="K21278">
        <v>7575</v>
      </c>
      <c r="L21278"/>
      <c r="M21278"/>
    </row>
    <row r="21279" spans="1:13">
      <c r="A21279" s="61" t="s">
        <v>40</v>
      </c>
      <c r="B21279" s="61">
        <v>73132</v>
      </c>
      <c r="C21279" s="63" t="s">
        <v>968</v>
      </c>
      <c r="D21279" s="61">
        <v>0</v>
      </c>
      <c r="E21279" s="61" t="s">
        <v>14404</v>
      </c>
      <c r="F21279" s="61" t="s">
        <v>119</v>
      </c>
      <c r="G21279" s="61" t="s">
        <v>14370</v>
      </c>
      <c r="H21279" s="61" t="s">
        <v>7409</v>
      </c>
      <c r="I21279" s="61">
        <v>35.549999999999997</v>
      </c>
      <c r="J21279" s="61">
        <v>-97.64</v>
      </c>
      <c r="K21279">
        <v>28394</v>
      </c>
      <c r="L21279"/>
      <c r="M21279"/>
    </row>
    <row r="21280" spans="1:13">
      <c r="A21280" s="61" t="s">
        <v>40</v>
      </c>
      <c r="B21280" s="61">
        <v>73162</v>
      </c>
      <c r="C21280" s="63" t="s">
        <v>968</v>
      </c>
      <c r="D21280" s="61">
        <v>0</v>
      </c>
      <c r="E21280" s="61" t="s">
        <v>14404</v>
      </c>
      <c r="F21280" s="61" t="s">
        <v>119</v>
      </c>
      <c r="G21280" s="61" t="s">
        <v>14370</v>
      </c>
      <c r="H21280" s="61" t="s">
        <v>7409</v>
      </c>
      <c r="I21280" s="61">
        <v>35.58</v>
      </c>
      <c r="J21280" s="61">
        <v>-97.64</v>
      </c>
      <c r="K21280">
        <v>28867</v>
      </c>
      <c r="L21280"/>
      <c r="M21280"/>
    </row>
    <row r="21281" spans="1:13">
      <c r="A21281" s="61" t="s">
        <v>40</v>
      </c>
      <c r="B21281" s="61">
        <v>73173</v>
      </c>
      <c r="C21281" s="63" t="s">
        <v>968</v>
      </c>
      <c r="D21281" s="61">
        <v>0</v>
      </c>
      <c r="E21281" s="61" t="s">
        <v>14404</v>
      </c>
      <c r="F21281" s="61" t="s">
        <v>119</v>
      </c>
      <c r="G21281" s="61" t="s">
        <v>6796</v>
      </c>
      <c r="H21281" s="61" t="s">
        <v>7409</v>
      </c>
      <c r="I21281" s="61">
        <v>35.35</v>
      </c>
      <c r="J21281" s="61">
        <v>-97.62</v>
      </c>
      <c r="K21281">
        <v>4363</v>
      </c>
      <c r="L21281"/>
      <c r="M21281"/>
    </row>
    <row r="21282" spans="1:13">
      <c r="A21282" s="61" t="s">
        <v>40</v>
      </c>
      <c r="B21282" s="61">
        <v>73122</v>
      </c>
      <c r="C21282" s="63" t="s">
        <v>968</v>
      </c>
      <c r="D21282" s="61">
        <v>0</v>
      </c>
      <c r="E21282" s="61" t="s">
        <v>14404</v>
      </c>
      <c r="F21282" s="61" t="s">
        <v>119</v>
      </c>
      <c r="G21282" s="61" t="s">
        <v>14370</v>
      </c>
      <c r="H21282" s="61" t="s">
        <v>7409</v>
      </c>
      <c r="I21282" s="61">
        <v>35.520000000000003</v>
      </c>
      <c r="J21282" s="61">
        <v>-97.61</v>
      </c>
      <c r="K21282">
        <v>13326</v>
      </c>
      <c r="L21282"/>
      <c r="M21282"/>
    </row>
    <row r="21283" spans="1:13">
      <c r="A21283" s="61" t="s">
        <v>40</v>
      </c>
      <c r="B21283" s="61">
        <v>73195</v>
      </c>
      <c r="C21283" s="63" t="s">
        <v>968</v>
      </c>
      <c r="D21283" s="61">
        <v>0</v>
      </c>
      <c r="E21283" s="61" t="s">
        <v>14404</v>
      </c>
      <c r="F21283" s="61" t="s">
        <v>119</v>
      </c>
      <c r="G21283" s="61" t="s">
        <v>14370</v>
      </c>
      <c r="H21283" s="61" t="s">
        <v>7409</v>
      </c>
      <c r="I21283" s="61">
        <v>35.4</v>
      </c>
      <c r="J21283" s="61">
        <v>-97.59</v>
      </c>
      <c r="K21283">
        <v>7575</v>
      </c>
      <c r="L21283"/>
      <c r="M21283"/>
    </row>
    <row r="21284" spans="1:13">
      <c r="A21284" s="61" t="s">
        <v>40</v>
      </c>
      <c r="B21284" s="61">
        <v>73159</v>
      </c>
      <c r="C21284" s="63" t="s">
        <v>968</v>
      </c>
      <c r="D21284" s="61">
        <v>0</v>
      </c>
      <c r="E21284" s="61" t="s">
        <v>14404</v>
      </c>
      <c r="F21284" s="61" t="s">
        <v>119</v>
      </c>
      <c r="G21284" s="61" t="s">
        <v>14370</v>
      </c>
      <c r="H21284" s="61" t="s">
        <v>7409</v>
      </c>
      <c r="I21284" s="61">
        <v>35.39</v>
      </c>
      <c r="J21284" s="61">
        <v>-97.58</v>
      </c>
      <c r="K21284">
        <v>32981</v>
      </c>
      <c r="L21284"/>
      <c r="M21284"/>
    </row>
    <row r="21285" spans="1:13">
      <c r="A21285" s="61" t="s">
        <v>40</v>
      </c>
      <c r="B21285" s="61">
        <v>73107</v>
      </c>
      <c r="C21285" s="63" t="s">
        <v>968</v>
      </c>
      <c r="D21285" s="61">
        <v>0</v>
      </c>
      <c r="E21285" s="61" t="s">
        <v>14404</v>
      </c>
      <c r="F21285" s="61" t="s">
        <v>119</v>
      </c>
      <c r="G21285" s="61" t="s">
        <v>14370</v>
      </c>
      <c r="H21285" s="61" t="s">
        <v>7409</v>
      </c>
      <c r="I21285" s="61">
        <v>35.479999999999997</v>
      </c>
      <c r="J21285" s="61">
        <v>-97.58</v>
      </c>
      <c r="K21285">
        <v>26318</v>
      </c>
      <c r="L21285"/>
      <c r="M21285"/>
    </row>
    <row r="21286" spans="1:13">
      <c r="A21286" s="61" t="s">
        <v>40</v>
      </c>
      <c r="B21286" s="61">
        <v>73112</v>
      </c>
      <c r="C21286" s="63" t="s">
        <v>968</v>
      </c>
      <c r="D21286" s="61">
        <v>0</v>
      </c>
      <c r="E21286" s="61" t="s">
        <v>14404</v>
      </c>
      <c r="F21286" s="61" t="s">
        <v>119</v>
      </c>
      <c r="G21286" s="61" t="s">
        <v>14370</v>
      </c>
      <c r="H21286" s="61" t="s">
        <v>7409</v>
      </c>
      <c r="I21286" s="61">
        <v>35.520000000000003</v>
      </c>
      <c r="J21286" s="61">
        <v>-97.58</v>
      </c>
      <c r="K21286">
        <v>31113</v>
      </c>
      <c r="L21286"/>
      <c r="M21286"/>
    </row>
    <row r="21287" spans="1:13">
      <c r="A21287" s="61" t="s">
        <v>40</v>
      </c>
      <c r="B21287" s="61">
        <v>73119</v>
      </c>
      <c r="C21287" s="63" t="s">
        <v>968</v>
      </c>
      <c r="D21287" s="61">
        <v>0</v>
      </c>
      <c r="E21287" s="61" t="s">
        <v>14404</v>
      </c>
      <c r="F21287" s="61" t="s">
        <v>119</v>
      </c>
      <c r="G21287" s="61" t="s">
        <v>14370</v>
      </c>
      <c r="H21287" s="61" t="s">
        <v>7409</v>
      </c>
      <c r="I21287" s="61">
        <v>35.42</v>
      </c>
      <c r="J21287" s="61">
        <v>-97.57</v>
      </c>
      <c r="K21287">
        <v>31216</v>
      </c>
      <c r="L21287"/>
      <c r="M21287"/>
    </row>
    <row r="21288" spans="1:13">
      <c r="A21288" s="61" t="s">
        <v>40</v>
      </c>
      <c r="B21288" s="61">
        <v>73108</v>
      </c>
      <c r="C21288" s="63" t="s">
        <v>968</v>
      </c>
      <c r="D21288" s="61">
        <v>0</v>
      </c>
      <c r="E21288" s="61" t="s">
        <v>14404</v>
      </c>
      <c r="F21288" s="61" t="s">
        <v>119</v>
      </c>
      <c r="G21288" s="61" t="s">
        <v>14370</v>
      </c>
      <c r="H21288" s="61" t="s">
        <v>7409</v>
      </c>
      <c r="I21288" s="61">
        <v>35.450000000000003</v>
      </c>
      <c r="J21288" s="61">
        <v>-97.57</v>
      </c>
      <c r="K21288">
        <v>14451</v>
      </c>
      <c r="L21288"/>
      <c r="M21288"/>
    </row>
    <row r="21289" spans="1:13">
      <c r="A21289" s="61" t="s">
        <v>40</v>
      </c>
      <c r="B21289" s="61">
        <v>73120</v>
      </c>
      <c r="C21289" s="63" t="s">
        <v>968</v>
      </c>
      <c r="D21289" s="61">
        <v>0</v>
      </c>
      <c r="E21289" s="61" t="s">
        <v>14404</v>
      </c>
      <c r="F21289" s="61" t="s">
        <v>119</v>
      </c>
      <c r="G21289" s="61" t="s">
        <v>14370</v>
      </c>
      <c r="H21289" s="61" t="s">
        <v>7409</v>
      </c>
      <c r="I21289" s="61">
        <v>35.58</v>
      </c>
      <c r="J21289" s="61">
        <v>-97.57</v>
      </c>
      <c r="K21289">
        <v>36530</v>
      </c>
      <c r="L21289"/>
      <c r="M21289"/>
    </row>
    <row r="21290" spans="1:13">
      <c r="A21290" s="61" t="s">
        <v>40</v>
      </c>
      <c r="B21290" s="61">
        <v>73134</v>
      </c>
      <c r="C21290" s="63" t="s">
        <v>968</v>
      </c>
      <c r="D21290" s="61">
        <v>0</v>
      </c>
      <c r="E21290" s="61" t="s">
        <v>14404</v>
      </c>
      <c r="F21290" s="61" t="s">
        <v>119</v>
      </c>
      <c r="G21290" s="61" t="s">
        <v>14370</v>
      </c>
      <c r="H21290" s="61" t="s">
        <v>7409</v>
      </c>
      <c r="I21290" s="61">
        <v>35.61</v>
      </c>
      <c r="J21290" s="61">
        <v>-97.57</v>
      </c>
      <c r="K21290">
        <v>7078</v>
      </c>
      <c r="L21290"/>
      <c r="M21290"/>
    </row>
    <row r="21291" spans="1:13">
      <c r="A21291" s="61" t="s">
        <v>40</v>
      </c>
      <c r="B21291" s="61">
        <v>73116</v>
      </c>
      <c r="C21291" s="63" t="s">
        <v>968</v>
      </c>
      <c r="D21291" s="61">
        <v>0</v>
      </c>
      <c r="E21291" s="61" t="s">
        <v>14404</v>
      </c>
      <c r="F21291" s="61" t="s">
        <v>119</v>
      </c>
      <c r="G21291" s="61" t="s">
        <v>14370</v>
      </c>
      <c r="H21291" s="61" t="s">
        <v>7409</v>
      </c>
      <c r="I21291" s="61">
        <v>35.549999999999997</v>
      </c>
      <c r="J21291" s="61">
        <v>-97.56</v>
      </c>
      <c r="K21291">
        <v>9531</v>
      </c>
      <c r="L21291"/>
      <c r="M21291"/>
    </row>
    <row r="21292" spans="1:13">
      <c r="A21292" s="61" t="s">
        <v>40</v>
      </c>
      <c r="B21292" s="61">
        <v>73170</v>
      </c>
      <c r="C21292" s="63" t="s">
        <v>968</v>
      </c>
      <c r="D21292" s="61">
        <v>0</v>
      </c>
      <c r="E21292" s="61" t="s">
        <v>14404</v>
      </c>
      <c r="F21292" s="61" t="s">
        <v>119</v>
      </c>
      <c r="G21292" s="61" t="s">
        <v>6796</v>
      </c>
      <c r="H21292" s="61" t="s">
        <v>7409</v>
      </c>
      <c r="I21292" s="61">
        <v>35.33</v>
      </c>
      <c r="J21292" s="61">
        <v>-97.55</v>
      </c>
      <c r="K21292">
        <v>41343</v>
      </c>
      <c r="L21292"/>
      <c r="M21292"/>
    </row>
    <row r="21293" spans="1:13">
      <c r="A21293" s="61" t="s">
        <v>40</v>
      </c>
      <c r="B21293" s="61">
        <v>73106</v>
      </c>
      <c r="C21293" s="63" t="s">
        <v>968</v>
      </c>
      <c r="D21293" s="61">
        <v>0</v>
      </c>
      <c r="E21293" s="61" t="s">
        <v>14404</v>
      </c>
      <c r="F21293" s="61" t="s">
        <v>119</v>
      </c>
      <c r="G21293" s="61" t="s">
        <v>14370</v>
      </c>
      <c r="H21293" s="61" t="s">
        <v>7409</v>
      </c>
      <c r="I21293" s="61">
        <v>35.479999999999997</v>
      </c>
      <c r="J21293" s="61">
        <v>-97.54</v>
      </c>
      <c r="K21293">
        <v>12956</v>
      </c>
      <c r="L21293"/>
      <c r="M21293"/>
    </row>
    <row r="21294" spans="1:13">
      <c r="A21294" s="61" t="s">
        <v>40</v>
      </c>
      <c r="B21294" s="61">
        <v>73139</v>
      </c>
      <c r="C21294" s="63" t="s">
        <v>968</v>
      </c>
      <c r="D21294" s="61">
        <v>0</v>
      </c>
      <c r="E21294" s="61" t="s">
        <v>14404</v>
      </c>
      <c r="F21294" s="61" t="s">
        <v>119</v>
      </c>
      <c r="G21294" s="61" t="s">
        <v>14370</v>
      </c>
      <c r="H21294" s="61" t="s">
        <v>7409</v>
      </c>
      <c r="I21294" s="61">
        <v>35.39</v>
      </c>
      <c r="J21294" s="61">
        <v>-97.53</v>
      </c>
      <c r="K21294">
        <v>18781</v>
      </c>
      <c r="L21294"/>
      <c r="M21294"/>
    </row>
    <row r="21295" spans="1:13">
      <c r="A21295" s="61" t="s">
        <v>40</v>
      </c>
      <c r="B21295" s="61">
        <v>73118</v>
      </c>
      <c r="C21295" s="63" t="s">
        <v>968</v>
      </c>
      <c r="D21295" s="61">
        <v>0</v>
      </c>
      <c r="E21295" s="61" t="s">
        <v>14404</v>
      </c>
      <c r="F21295" s="61" t="s">
        <v>119</v>
      </c>
      <c r="G21295" s="61" t="s">
        <v>14370</v>
      </c>
      <c r="H21295" s="61" t="s">
        <v>7409</v>
      </c>
      <c r="I21295" s="61">
        <v>35.520000000000003</v>
      </c>
      <c r="J21295" s="61">
        <v>-97.53</v>
      </c>
      <c r="K21295">
        <v>13521</v>
      </c>
      <c r="L21295"/>
      <c r="M21295"/>
    </row>
    <row r="21296" spans="1:13">
      <c r="A21296" s="61" t="s">
        <v>40</v>
      </c>
      <c r="B21296" s="61">
        <v>73109</v>
      </c>
      <c r="C21296" s="63" t="s">
        <v>968</v>
      </c>
      <c r="D21296" s="61">
        <v>0</v>
      </c>
      <c r="E21296" s="61" t="s">
        <v>14404</v>
      </c>
      <c r="F21296" s="61" t="s">
        <v>119</v>
      </c>
      <c r="G21296" s="61" t="s">
        <v>14370</v>
      </c>
      <c r="H21296" s="61" t="s">
        <v>7409</v>
      </c>
      <c r="I21296" s="61">
        <v>35.43</v>
      </c>
      <c r="J21296" s="61">
        <v>-97.52</v>
      </c>
      <c r="K21296">
        <v>20148</v>
      </c>
      <c r="L21296"/>
      <c r="M21296"/>
    </row>
    <row r="21297" spans="1:13">
      <c r="A21297" s="61" t="s">
        <v>40</v>
      </c>
      <c r="B21297" s="61">
        <v>73102</v>
      </c>
      <c r="C21297" s="63" t="s">
        <v>968</v>
      </c>
      <c r="D21297" s="61">
        <v>0</v>
      </c>
      <c r="E21297" s="61" t="s">
        <v>14404</v>
      </c>
      <c r="F21297" s="61" t="s">
        <v>119</v>
      </c>
      <c r="G21297" s="61" t="s">
        <v>14370</v>
      </c>
      <c r="H21297" s="61" t="s">
        <v>7409</v>
      </c>
      <c r="I21297" s="61">
        <v>35.47</v>
      </c>
      <c r="J21297" s="61">
        <v>-97.52</v>
      </c>
      <c r="K21297">
        <v>3072</v>
      </c>
      <c r="L21297"/>
      <c r="M21297"/>
    </row>
    <row r="21298" spans="1:13">
      <c r="A21298" s="61" t="s">
        <v>40</v>
      </c>
      <c r="B21298" s="61">
        <v>73103</v>
      </c>
      <c r="C21298" s="63" t="s">
        <v>968</v>
      </c>
      <c r="D21298" s="61">
        <v>0</v>
      </c>
      <c r="E21298" s="61" t="s">
        <v>14404</v>
      </c>
      <c r="F21298" s="61" t="s">
        <v>119</v>
      </c>
      <c r="G21298" s="61" t="s">
        <v>14370</v>
      </c>
      <c r="H21298" s="61" t="s">
        <v>7409</v>
      </c>
      <c r="I21298" s="61">
        <v>35.49</v>
      </c>
      <c r="J21298" s="61">
        <v>-97.52</v>
      </c>
      <c r="K21298">
        <v>5046</v>
      </c>
      <c r="L21298"/>
      <c r="M21298"/>
    </row>
    <row r="21299" spans="1:13">
      <c r="A21299" s="61" t="s">
        <v>40</v>
      </c>
      <c r="B21299" s="61">
        <v>73114</v>
      </c>
      <c r="C21299" s="63" t="s">
        <v>968</v>
      </c>
      <c r="D21299" s="61">
        <v>0</v>
      </c>
      <c r="E21299" s="61" t="s">
        <v>14404</v>
      </c>
      <c r="F21299" s="61" t="s">
        <v>119</v>
      </c>
      <c r="G21299" s="61" t="s">
        <v>14370</v>
      </c>
      <c r="H21299" s="61" t="s">
        <v>7409</v>
      </c>
      <c r="I21299" s="61">
        <v>35.58</v>
      </c>
      <c r="J21299" s="61">
        <v>-97.52</v>
      </c>
      <c r="K21299">
        <v>18694</v>
      </c>
      <c r="L21299"/>
      <c r="M21299"/>
    </row>
    <row r="21300" spans="1:13">
      <c r="A21300" s="61" t="s">
        <v>40</v>
      </c>
      <c r="B21300" s="61">
        <v>73129</v>
      </c>
      <c r="C21300" s="63" t="s">
        <v>968</v>
      </c>
      <c r="D21300" s="61">
        <v>0</v>
      </c>
      <c r="E21300" s="61" t="s">
        <v>14404</v>
      </c>
      <c r="F21300" s="61" t="s">
        <v>119</v>
      </c>
      <c r="G21300" s="61" t="s">
        <v>14370</v>
      </c>
      <c r="H21300" s="61" t="s">
        <v>7409</v>
      </c>
      <c r="I21300" s="61">
        <v>35.46</v>
      </c>
      <c r="J21300" s="61">
        <v>-97.51</v>
      </c>
      <c r="K21300">
        <v>19971</v>
      </c>
      <c r="L21300"/>
      <c r="M21300"/>
    </row>
    <row r="21301" spans="1:13">
      <c r="A21301" s="61" t="s">
        <v>40</v>
      </c>
      <c r="B21301" s="61">
        <v>73163</v>
      </c>
      <c r="C21301" s="63" t="s">
        <v>968</v>
      </c>
      <c r="D21301" s="61">
        <v>0</v>
      </c>
      <c r="E21301" s="61" t="s">
        <v>14404</v>
      </c>
      <c r="F21301" s="61" t="s">
        <v>119</v>
      </c>
      <c r="G21301" s="61" t="s">
        <v>14370</v>
      </c>
      <c r="H21301" s="61" t="s">
        <v>7409</v>
      </c>
      <c r="I21301" s="61">
        <v>35.46</v>
      </c>
      <c r="J21301" s="61">
        <v>-97.51</v>
      </c>
      <c r="K21301">
        <v>28867</v>
      </c>
      <c r="L21301"/>
      <c r="M21301"/>
    </row>
    <row r="21302" spans="1:13">
      <c r="A21302" s="61" t="s">
        <v>40</v>
      </c>
      <c r="B21302" s="61">
        <v>73167</v>
      </c>
      <c r="C21302" s="63" t="s">
        <v>968</v>
      </c>
      <c r="D21302" s="61">
        <v>0</v>
      </c>
      <c r="E21302" s="61" t="s">
        <v>14404</v>
      </c>
      <c r="F21302" s="61" t="s">
        <v>119</v>
      </c>
      <c r="G21302" s="61" t="s">
        <v>14370</v>
      </c>
      <c r="H21302" s="61" t="s">
        <v>7409</v>
      </c>
      <c r="I21302" s="61">
        <v>35.46</v>
      </c>
      <c r="J21302" s="61">
        <v>-97.51</v>
      </c>
      <c r="K21302">
        <v>7791</v>
      </c>
      <c r="L21302"/>
      <c r="M21302"/>
    </row>
    <row r="21303" spans="1:13">
      <c r="A21303" s="61" t="s">
        <v>40</v>
      </c>
      <c r="B21303" s="61">
        <v>73104</v>
      </c>
      <c r="C21303" s="63" t="s">
        <v>968</v>
      </c>
      <c r="D21303" s="61">
        <v>0</v>
      </c>
      <c r="E21303" s="61" t="s">
        <v>14404</v>
      </c>
      <c r="F21303" s="61" t="s">
        <v>119</v>
      </c>
      <c r="G21303" s="61" t="s">
        <v>14370</v>
      </c>
      <c r="H21303" s="61" t="s">
        <v>7409</v>
      </c>
      <c r="I21303" s="61">
        <v>35.479999999999997</v>
      </c>
      <c r="J21303" s="61">
        <v>-97.5</v>
      </c>
      <c r="K21303">
        <v>3545</v>
      </c>
      <c r="L21303"/>
      <c r="M21303"/>
    </row>
    <row r="21304" spans="1:13">
      <c r="A21304" s="61" t="s">
        <v>40</v>
      </c>
      <c r="B21304" s="61">
        <v>73105</v>
      </c>
      <c r="C21304" s="63" t="s">
        <v>968</v>
      </c>
      <c r="D21304" s="61">
        <v>0</v>
      </c>
      <c r="E21304" s="61" t="s">
        <v>14404</v>
      </c>
      <c r="F21304" s="61" t="s">
        <v>119</v>
      </c>
      <c r="G21304" s="61" t="s">
        <v>14370</v>
      </c>
      <c r="H21304" s="61" t="s">
        <v>7409</v>
      </c>
      <c r="I21304" s="61">
        <v>35.520000000000003</v>
      </c>
      <c r="J21304" s="61">
        <v>-97.5</v>
      </c>
      <c r="K21304">
        <v>5835</v>
      </c>
      <c r="L21304"/>
      <c r="M21304"/>
    </row>
    <row r="21305" spans="1:13">
      <c r="A21305" s="61" t="s">
        <v>40</v>
      </c>
      <c r="B21305" s="61">
        <v>73149</v>
      </c>
      <c r="C21305" s="63" t="s">
        <v>968</v>
      </c>
      <c r="D21305" s="61">
        <v>0</v>
      </c>
      <c r="E21305" s="61" t="s">
        <v>14404</v>
      </c>
      <c r="F21305" s="61" t="s">
        <v>119</v>
      </c>
      <c r="G21305" s="61" t="s">
        <v>14370</v>
      </c>
      <c r="H21305" s="61" t="s">
        <v>7409</v>
      </c>
      <c r="I21305" s="61">
        <v>35.39</v>
      </c>
      <c r="J21305" s="61">
        <v>-97.49</v>
      </c>
      <c r="K21305">
        <v>5726</v>
      </c>
      <c r="L21305"/>
      <c r="M21305"/>
    </row>
    <row r="21306" spans="1:13">
      <c r="A21306" s="61" t="s">
        <v>40</v>
      </c>
      <c r="B21306" s="61">
        <v>73160</v>
      </c>
      <c r="C21306" s="63" t="s">
        <v>968</v>
      </c>
      <c r="D21306" s="61">
        <v>0</v>
      </c>
      <c r="E21306" s="61" t="s">
        <v>14404</v>
      </c>
      <c r="F21306" s="61" t="s">
        <v>119</v>
      </c>
      <c r="G21306" s="61" t="s">
        <v>6796</v>
      </c>
      <c r="H21306" s="61" t="s">
        <v>7409</v>
      </c>
      <c r="I21306" s="61">
        <v>35.33</v>
      </c>
      <c r="J21306" s="61">
        <v>-97.48</v>
      </c>
      <c r="K21306">
        <v>60511</v>
      </c>
      <c r="L21306"/>
      <c r="M21306"/>
    </row>
    <row r="21307" spans="1:13">
      <c r="A21307" s="61" t="s">
        <v>40</v>
      </c>
      <c r="B21307" s="61">
        <v>73111</v>
      </c>
      <c r="C21307" s="63" t="s">
        <v>968</v>
      </c>
      <c r="D21307" s="61">
        <v>0</v>
      </c>
      <c r="E21307" s="61" t="s">
        <v>14404</v>
      </c>
      <c r="F21307" s="61" t="s">
        <v>119</v>
      </c>
      <c r="G21307" s="61" t="s">
        <v>14370</v>
      </c>
      <c r="H21307" s="61" t="s">
        <v>7409</v>
      </c>
      <c r="I21307" s="61">
        <v>35.520000000000003</v>
      </c>
      <c r="J21307" s="61">
        <v>-97.48</v>
      </c>
      <c r="K21307">
        <v>11451</v>
      </c>
      <c r="L21307"/>
      <c r="M21307"/>
    </row>
    <row r="21308" spans="1:13">
      <c r="A21308" s="61" t="s">
        <v>40</v>
      </c>
      <c r="B21308" s="61">
        <v>73131</v>
      </c>
      <c r="C21308" s="63" t="s">
        <v>968</v>
      </c>
      <c r="D21308" s="61">
        <v>0</v>
      </c>
      <c r="E21308" s="61" t="s">
        <v>14404</v>
      </c>
      <c r="F21308" s="61" t="s">
        <v>119</v>
      </c>
      <c r="G21308" s="61" t="s">
        <v>14370</v>
      </c>
      <c r="H21308" s="61" t="s">
        <v>7409</v>
      </c>
      <c r="I21308" s="61">
        <v>35.58</v>
      </c>
      <c r="J21308" s="61">
        <v>-97.47</v>
      </c>
      <c r="K21308">
        <v>3453</v>
      </c>
      <c r="L21308"/>
      <c r="M21308"/>
    </row>
    <row r="21309" spans="1:13">
      <c r="A21309" s="61" t="s">
        <v>40</v>
      </c>
      <c r="B21309" s="61">
        <v>73117</v>
      </c>
      <c r="C21309" s="63" t="s">
        <v>968</v>
      </c>
      <c r="D21309" s="61">
        <v>0</v>
      </c>
      <c r="E21309" s="61" t="s">
        <v>14404</v>
      </c>
      <c r="F21309" s="61" t="s">
        <v>119</v>
      </c>
      <c r="G21309" s="61" t="s">
        <v>14370</v>
      </c>
      <c r="H21309" s="61" t="s">
        <v>7409</v>
      </c>
      <c r="I21309" s="61">
        <v>35.47</v>
      </c>
      <c r="J21309" s="61">
        <v>-97.46</v>
      </c>
      <c r="K21309">
        <v>5859</v>
      </c>
      <c r="L21309"/>
      <c r="M21309"/>
    </row>
    <row r="21310" spans="1:13">
      <c r="A21310" s="61" t="s">
        <v>40</v>
      </c>
      <c r="B21310" s="61">
        <v>73115</v>
      </c>
      <c r="C21310" s="63" t="s">
        <v>968</v>
      </c>
      <c r="D21310" s="61">
        <v>0</v>
      </c>
      <c r="E21310" s="61" t="s">
        <v>14404</v>
      </c>
      <c r="F21310" s="61" t="s">
        <v>119</v>
      </c>
      <c r="G21310" s="61" t="s">
        <v>14370</v>
      </c>
      <c r="H21310" s="61" t="s">
        <v>7409</v>
      </c>
      <c r="I21310" s="61">
        <v>35.44</v>
      </c>
      <c r="J21310" s="61">
        <v>-97.44</v>
      </c>
      <c r="K21310">
        <v>20880</v>
      </c>
      <c r="L21310"/>
      <c r="M21310"/>
    </row>
    <row r="21311" spans="1:13">
      <c r="A21311" s="61" t="s">
        <v>40</v>
      </c>
      <c r="B21311" s="61">
        <v>73121</v>
      </c>
      <c r="C21311" s="63" t="s">
        <v>968</v>
      </c>
      <c r="D21311" s="61">
        <v>0</v>
      </c>
      <c r="E21311" s="61" t="s">
        <v>14404</v>
      </c>
      <c r="F21311" s="61" t="s">
        <v>119</v>
      </c>
      <c r="G21311" s="61" t="s">
        <v>14370</v>
      </c>
      <c r="H21311" s="61" t="s">
        <v>7409</v>
      </c>
      <c r="I21311" s="61">
        <v>35.520000000000003</v>
      </c>
      <c r="J21311" s="61">
        <v>-97.44</v>
      </c>
      <c r="K21311">
        <v>3218</v>
      </c>
      <c r="L21311"/>
      <c r="M21311"/>
    </row>
    <row r="21312" spans="1:13">
      <c r="A21312" s="61" t="s">
        <v>40</v>
      </c>
      <c r="B21312" s="61">
        <v>73135</v>
      </c>
      <c r="C21312" s="63" t="s">
        <v>968</v>
      </c>
      <c r="D21312" s="61">
        <v>0</v>
      </c>
      <c r="E21312" s="61" t="s">
        <v>14404</v>
      </c>
      <c r="F21312" s="61" t="s">
        <v>119</v>
      </c>
      <c r="G21312" s="61" t="s">
        <v>14370</v>
      </c>
      <c r="H21312" s="61" t="s">
        <v>7409</v>
      </c>
      <c r="I21312" s="61">
        <v>35.4</v>
      </c>
      <c r="J21312" s="61">
        <v>-97.43</v>
      </c>
      <c r="K21312">
        <v>21562</v>
      </c>
      <c r="L21312"/>
      <c r="M21312"/>
    </row>
    <row r="21313" spans="1:13">
      <c r="A21313" s="61" t="s">
        <v>40</v>
      </c>
      <c r="B21313" s="61">
        <v>73151</v>
      </c>
      <c r="C21313" s="63" t="s">
        <v>968</v>
      </c>
      <c r="D21313" s="61">
        <v>0</v>
      </c>
      <c r="E21313" s="61" t="s">
        <v>14404</v>
      </c>
      <c r="F21313" s="61" t="s">
        <v>119</v>
      </c>
      <c r="G21313" s="61" t="s">
        <v>14370</v>
      </c>
      <c r="H21313" s="61" t="s">
        <v>7409</v>
      </c>
      <c r="I21313" s="61">
        <v>35.57</v>
      </c>
      <c r="J21313" s="61">
        <v>-97.42</v>
      </c>
      <c r="K21313">
        <v>1920</v>
      </c>
      <c r="L21313"/>
      <c r="M21313"/>
    </row>
    <row r="21314" spans="1:13">
      <c r="A21314" s="61" t="s">
        <v>40</v>
      </c>
      <c r="B21314" s="61">
        <v>73110</v>
      </c>
      <c r="C21314" s="63" t="s">
        <v>968</v>
      </c>
      <c r="D21314" s="61">
        <v>0</v>
      </c>
      <c r="E21314" s="61" t="s">
        <v>14404</v>
      </c>
      <c r="F21314" s="61" t="s">
        <v>119</v>
      </c>
      <c r="G21314" s="61" t="s">
        <v>14370</v>
      </c>
      <c r="H21314" s="61" t="s">
        <v>7409</v>
      </c>
      <c r="I21314" s="61">
        <v>35.46</v>
      </c>
      <c r="J21314" s="61">
        <v>-97.4</v>
      </c>
      <c r="K21314">
        <v>33156</v>
      </c>
      <c r="L21314"/>
      <c r="M21314"/>
    </row>
    <row r="21315" spans="1:13">
      <c r="A21315" s="61" t="s">
        <v>40</v>
      </c>
      <c r="B21315" s="61">
        <v>73141</v>
      </c>
      <c r="C21315" s="63" t="s">
        <v>968</v>
      </c>
      <c r="D21315" s="61">
        <v>0</v>
      </c>
      <c r="E21315" s="61" t="s">
        <v>14404</v>
      </c>
      <c r="F21315" s="61" t="s">
        <v>119</v>
      </c>
      <c r="G21315" s="61" t="s">
        <v>14370</v>
      </c>
      <c r="H21315" s="61" t="s">
        <v>7409</v>
      </c>
      <c r="I21315" s="61">
        <v>35.520000000000003</v>
      </c>
      <c r="J21315" s="61">
        <v>-97.4</v>
      </c>
      <c r="K21315">
        <v>2671</v>
      </c>
      <c r="L21315"/>
      <c r="M21315"/>
    </row>
    <row r="21316" spans="1:13">
      <c r="A21316" s="61" t="s">
        <v>40</v>
      </c>
      <c r="B21316" s="61">
        <v>73145</v>
      </c>
      <c r="C21316" s="63" t="s">
        <v>968</v>
      </c>
      <c r="D21316" s="61">
        <v>0</v>
      </c>
      <c r="E21316" s="61" t="s">
        <v>14404</v>
      </c>
      <c r="F21316" s="61" t="s">
        <v>119</v>
      </c>
      <c r="G21316" s="61" t="s">
        <v>14370</v>
      </c>
      <c r="H21316" s="61" t="s">
        <v>7409</v>
      </c>
      <c r="I21316" s="61">
        <v>35.42</v>
      </c>
      <c r="J21316" s="61">
        <v>-97.39</v>
      </c>
      <c r="K21316">
        <v>2096</v>
      </c>
      <c r="L21316"/>
      <c r="M21316"/>
    </row>
    <row r="21317" spans="1:13">
      <c r="A21317" s="61" t="s">
        <v>40</v>
      </c>
      <c r="B21317" s="61">
        <v>73165</v>
      </c>
      <c r="C21317" s="63" t="s">
        <v>968</v>
      </c>
      <c r="D21317" s="61">
        <v>0</v>
      </c>
      <c r="E21317" s="61" t="s">
        <v>14404</v>
      </c>
      <c r="F21317" s="61" t="s">
        <v>119</v>
      </c>
      <c r="G21317" s="61" t="s">
        <v>6796</v>
      </c>
      <c r="H21317" s="61" t="s">
        <v>7409</v>
      </c>
      <c r="I21317" s="61">
        <v>35.36</v>
      </c>
      <c r="J21317" s="61">
        <v>-97.37</v>
      </c>
      <c r="K21317">
        <v>7791</v>
      </c>
      <c r="L21317"/>
      <c r="M21317"/>
    </row>
    <row r="21318" spans="1:13">
      <c r="A21318" s="61" t="s">
        <v>40</v>
      </c>
      <c r="B21318" s="61">
        <v>73130</v>
      </c>
      <c r="C21318" s="63" t="s">
        <v>968</v>
      </c>
      <c r="D21318" s="61">
        <v>0</v>
      </c>
      <c r="E21318" s="61" t="s">
        <v>14404</v>
      </c>
      <c r="F21318" s="61" t="s">
        <v>119</v>
      </c>
      <c r="G21318" s="61" t="s">
        <v>14370</v>
      </c>
      <c r="H21318" s="61" t="s">
        <v>7409</v>
      </c>
      <c r="I21318" s="61">
        <v>35.46</v>
      </c>
      <c r="J21318" s="61">
        <v>-97.35</v>
      </c>
      <c r="K21318">
        <v>21536</v>
      </c>
      <c r="L21318"/>
      <c r="M21318"/>
    </row>
    <row r="21319" spans="1:13">
      <c r="A21319" s="61" t="s">
        <v>40</v>
      </c>
      <c r="B21319" s="61">
        <v>73150</v>
      </c>
      <c r="C21319" s="63" t="s">
        <v>968</v>
      </c>
      <c r="D21319" s="61">
        <v>0</v>
      </c>
      <c r="E21319" s="61" t="s">
        <v>14404</v>
      </c>
      <c r="F21319" s="61" t="s">
        <v>119</v>
      </c>
      <c r="G21319" s="61" t="s">
        <v>14370</v>
      </c>
      <c r="H21319" s="61" t="s">
        <v>7409</v>
      </c>
      <c r="I21319" s="61">
        <v>35.4</v>
      </c>
      <c r="J21319" s="61">
        <v>-97.33</v>
      </c>
      <c r="K21319">
        <v>5166</v>
      </c>
      <c r="L21319"/>
      <c r="M21319"/>
    </row>
    <row r="21320" spans="1:13">
      <c r="A21320" s="61" t="s">
        <v>40</v>
      </c>
      <c r="B21320" s="61">
        <v>74447</v>
      </c>
      <c r="C21320" s="63" t="s">
        <v>968</v>
      </c>
      <c r="D21320" s="61">
        <v>0</v>
      </c>
      <c r="E21320" s="61" t="s">
        <v>14563</v>
      </c>
      <c r="F21320" s="61" t="s">
        <v>119</v>
      </c>
      <c r="G21320" s="61" t="s">
        <v>14552</v>
      </c>
      <c r="H21320" s="61" t="s">
        <v>7409</v>
      </c>
      <c r="I21320" s="61">
        <v>35.630000000000003</v>
      </c>
      <c r="J21320" s="61">
        <v>-95.95</v>
      </c>
      <c r="K21320">
        <v>15534</v>
      </c>
      <c r="L21320"/>
      <c r="M21320"/>
    </row>
    <row r="21321" spans="1:13">
      <c r="A21321" s="61" t="s">
        <v>40</v>
      </c>
      <c r="B21321" s="61">
        <v>74450</v>
      </c>
      <c r="C21321" s="63" t="s">
        <v>968</v>
      </c>
      <c r="D21321" s="61">
        <v>0</v>
      </c>
      <c r="E21321" s="61" t="s">
        <v>14564</v>
      </c>
      <c r="F21321" s="61" t="s">
        <v>119</v>
      </c>
      <c r="G21321" s="61" t="s">
        <v>14550</v>
      </c>
      <c r="H21321" s="61" t="s">
        <v>7409</v>
      </c>
      <c r="I21321" s="61">
        <v>35.57</v>
      </c>
      <c r="J21321" s="61">
        <v>-95.47</v>
      </c>
      <c r="K21321">
        <v>1624</v>
      </c>
      <c r="L21321"/>
      <c r="M21321"/>
    </row>
    <row r="21322" spans="1:13">
      <c r="A21322" s="61" t="s">
        <v>40</v>
      </c>
      <c r="B21322" s="61">
        <v>73560</v>
      </c>
      <c r="C21322" s="63" t="s">
        <v>968</v>
      </c>
      <c r="D21322" s="61">
        <v>0</v>
      </c>
      <c r="E21322" s="61" t="s">
        <v>7350</v>
      </c>
      <c r="F21322" s="61" t="s">
        <v>119</v>
      </c>
      <c r="G21322" s="61" t="s">
        <v>425</v>
      </c>
      <c r="H21322" s="61" t="s">
        <v>7409</v>
      </c>
      <c r="I21322" s="61">
        <v>34.54</v>
      </c>
      <c r="J21322" s="61">
        <v>-99.42</v>
      </c>
      <c r="K21322">
        <v>631</v>
      </c>
      <c r="L21322"/>
      <c r="M21322"/>
    </row>
    <row r="21323" spans="1:13">
      <c r="A21323" s="61" t="s">
        <v>40</v>
      </c>
      <c r="B21323" s="61">
        <v>73764</v>
      </c>
      <c r="C21323" s="63" t="s">
        <v>968</v>
      </c>
      <c r="D21323" s="61">
        <v>0</v>
      </c>
      <c r="E21323" s="61" t="s">
        <v>865</v>
      </c>
      <c r="F21323" s="61" t="s">
        <v>119</v>
      </c>
      <c r="G21323" s="61" t="s">
        <v>14379</v>
      </c>
      <c r="H21323" s="61" t="s">
        <v>7409</v>
      </c>
      <c r="I21323" s="61">
        <v>35.86</v>
      </c>
      <c r="J21323" s="61">
        <v>-98.19</v>
      </c>
      <c r="K21323">
        <v>128</v>
      </c>
      <c r="L21323"/>
      <c r="M21323"/>
    </row>
    <row r="21324" spans="1:13">
      <c r="A21324" s="61" t="s">
        <v>40</v>
      </c>
      <c r="B21324" s="61">
        <v>74053</v>
      </c>
      <c r="C21324" s="63" t="s">
        <v>968</v>
      </c>
      <c r="D21324" s="61">
        <v>0</v>
      </c>
      <c r="E21324" s="61" t="s">
        <v>14522</v>
      </c>
      <c r="F21324" s="61" t="s">
        <v>119</v>
      </c>
      <c r="G21324" s="61" t="s">
        <v>14505</v>
      </c>
      <c r="H21324" s="61" t="s">
        <v>7409</v>
      </c>
      <c r="I21324" s="61">
        <v>36.44</v>
      </c>
      <c r="J21324" s="61">
        <v>-95.71</v>
      </c>
      <c r="K21324">
        <v>4962</v>
      </c>
      <c r="L21324"/>
      <c r="M21324"/>
    </row>
    <row r="21325" spans="1:13">
      <c r="A21325" s="61" t="s">
        <v>40</v>
      </c>
      <c r="B21325" s="61">
        <v>73073</v>
      </c>
      <c r="C21325" s="63" t="s">
        <v>968</v>
      </c>
      <c r="D21325" s="61">
        <v>0</v>
      </c>
      <c r="E21325" s="61" t="s">
        <v>6473</v>
      </c>
      <c r="F21325" s="61" t="s">
        <v>119</v>
      </c>
      <c r="G21325" s="61" t="s">
        <v>6149</v>
      </c>
      <c r="H21325" s="61" t="s">
        <v>7409</v>
      </c>
      <c r="I21325" s="61">
        <v>36.14</v>
      </c>
      <c r="J21325" s="61">
        <v>-97.37</v>
      </c>
      <c r="K21325">
        <v>610</v>
      </c>
      <c r="L21325"/>
      <c r="M21325"/>
    </row>
    <row r="21326" spans="1:13">
      <c r="A21326" s="61" t="s">
        <v>40</v>
      </c>
      <c r="B21326" s="61">
        <v>74054</v>
      </c>
      <c r="C21326" s="63" t="s">
        <v>968</v>
      </c>
      <c r="D21326" s="61">
        <v>0</v>
      </c>
      <c r="E21326" s="61" t="s">
        <v>6490</v>
      </c>
      <c r="F21326" s="61" t="s">
        <v>119</v>
      </c>
      <c r="G21326" s="61" t="s">
        <v>13186</v>
      </c>
      <c r="H21326" s="61" t="s">
        <v>7409</v>
      </c>
      <c r="I21326" s="61">
        <v>36.29</v>
      </c>
      <c r="J21326" s="61">
        <v>-96.41</v>
      </c>
      <c r="K21326">
        <v>749</v>
      </c>
      <c r="L21326"/>
      <c r="M21326"/>
    </row>
    <row r="21327" spans="1:13">
      <c r="A21327" s="61" t="s">
        <v>40</v>
      </c>
      <c r="B21327" s="61">
        <v>73561</v>
      </c>
      <c r="C21327" s="63" t="s">
        <v>968</v>
      </c>
      <c r="D21327" s="61">
        <v>0</v>
      </c>
      <c r="E21327" s="61" t="s">
        <v>13971</v>
      </c>
      <c r="F21327" s="61" t="s">
        <v>119</v>
      </c>
      <c r="G21327" s="61" t="s">
        <v>362</v>
      </c>
      <c r="H21327" s="61" t="s">
        <v>7409</v>
      </c>
      <c r="I21327" s="61">
        <v>33.979999999999997</v>
      </c>
      <c r="J21327" s="61">
        <v>-97.75</v>
      </c>
      <c r="K21327">
        <v>631</v>
      </c>
      <c r="L21327"/>
      <c r="M21327"/>
    </row>
    <row r="21328" spans="1:13">
      <c r="A21328" s="61" t="s">
        <v>40</v>
      </c>
      <c r="B21328" s="61">
        <v>73453</v>
      </c>
      <c r="C21328" s="63" t="s">
        <v>968</v>
      </c>
      <c r="D21328" s="61">
        <v>0</v>
      </c>
      <c r="E21328" s="61" t="s">
        <v>2310</v>
      </c>
      <c r="F21328" s="61" t="s">
        <v>119</v>
      </c>
      <c r="G21328" s="61" t="s">
        <v>14407</v>
      </c>
      <c r="H21328" s="61" t="s">
        <v>7409</v>
      </c>
      <c r="I21328" s="61">
        <v>34.07</v>
      </c>
      <c r="J21328" s="61">
        <v>-97.15</v>
      </c>
      <c r="K21328">
        <v>654</v>
      </c>
      <c r="L21328"/>
      <c r="M21328"/>
    </row>
    <row r="21329" spans="1:13">
      <c r="A21329" s="61" t="s">
        <v>40</v>
      </c>
      <c r="B21329" s="61">
        <v>74055</v>
      </c>
      <c r="C21329" s="63" t="s">
        <v>968</v>
      </c>
      <c r="D21329" s="61">
        <v>0</v>
      </c>
      <c r="E21329" s="61" t="s">
        <v>14523</v>
      </c>
      <c r="F21329" s="61" t="s">
        <v>119</v>
      </c>
      <c r="G21329" s="61" t="s">
        <v>14500</v>
      </c>
      <c r="H21329" s="61" t="s">
        <v>7409</v>
      </c>
      <c r="I21329" s="61">
        <v>36.28</v>
      </c>
      <c r="J21329" s="61">
        <v>-95.83</v>
      </c>
      <c r="K21329">
        <v>48776</v>
      </c>
      <c r="L21329"/>
      <c r="M21329"/>
    </row>
    <row r="21330" spans="1:13">
      <c r="A21330" s="61" t="s">
        <v>40</v>
      </c>
      <c r="B21330" s="61">
        <v>74860</v>
      </c>
      <c r="C21330" s="63" t="s">
        <v>968</v>
      </c>
      <c r="D21330" s="61">
        <v>0</v>
      </c>
      <c r="E21330" s="61" t="s">
        <v>14627</v>
      </c>
      <c r="F21330" s="61" t="s">
        <v>119</v>
      </c>
      <c r="G21330" s="61" t="s">
        <v>14616</v>
      </c>
      <c r="H21330" s="61" t="s">
        <v>7409</v>
      </c>
      <c r="I21330" s="61">
        <v>35.5</v>
      </c>
      <c r="J21330" s="61">
        <v>-96.56</v>
      </c>
      <c r="K21330">
        <v>1545</v>
      </c>
      <c r="L21330"/>
      <c r="M21330"/>
    </row>
    <row r="21331" spans="1:13">
      <c r="A21331" s="61" t="s">
        <v>40</v>
      </c>
      <c r="B21331" s="61">
        <v>73074</v>
      </c>
      <c r="C21331" s="63" t="s">
        <v>968</v>
      </c>
      <c r="D21331" s="61">
        <v>0</v>
      </c>
      <c r="E21331" s="61" t="s">
        <v>5062</v>
      </c>
      <c r="F21331" s="61" t="s">
        <v>119</v>
      </c>
      <c r="G21331" s="61" t="s">
        <v>14394</v>
      </c>
      <c r="H21331" s="61" t="s">
        <v>7409</v>
      </c>
      <c r="I21331" s="61">
        <v>34.82</v>
      </c>
      <c r="J21331" s="61">
        <v>-97.26</v>
      </c>
      <c r="K21331">
        <v>1123</v>
      </c>
      <c r="L21331"/>
      <c r="M21331"/>
    </row>
    <row r="21332" spans="1:13">
      <c r="A21332" s="61" t="s">
        <v>40</v>
      </c>
      <c r="B21332" s="61">
        <v>74451</v>
      </c>
      <c r="C21332" s="63" t="s">
        <v>968</v>
      </c>
      <c r="D21332" s="61">
        <v>0</v>
      </c>
      <c r="E21332" s="61" t="s">
        <v>14565</v>
      </c>
      <c r="F21332" s="61" t="s">
        <v>119</v>
      </c>
      <c r="G21332" s="61" t="s">
        <v>225</v>
      </c>
      <c r="H21332" s="61" t="s">
        <v>7409</v>
      </c>
      <c r="I21332" s="61">
        <v>35.75</v>
      </c>
      <c r="J21332" s="61">
        <v>-95.02</v>
      </c>
      <c r="K21332">
        <v>3613</v>
      </c>
      <c r="L21332"/>
      <c r="M21332"/>
    </row>
    <row r="21333" spans="1:13">
      <c r="A21333" s="61" t="s">
        <v>40</v>
      </c>
      <c r="B21333" s="61">
        <v>73075</v>
      </c>
      <c r="C21333" s="63" t="s">
        <v>968</v>
      </c>
      <c r="D21333" s="61">
        <v>0</v>
      </c>
      <c r="E21333" s="61" t="s">
        <v>14400</v>
      </c>
      <c r="F21333" s="61" t="s">
        <v>119</v>
      </c>
      <c r="G21333" s="61" t="s">
        <v>14394</v>
      </c>
      <c r="H21333" s="61" t="s">
        <v>7409</v>
      </c>
      <c r="I21333" s="61">
        <v>34.72</v>
      </c>
      <c r="J21333" s="61">
        <v>-97.22</v>
      </c>
      <c r="K21333">
        <v>8974</v>
      </c>
      <c r="L21333"/>
      <c r="M21333"/>
    </row>
    <row r="21334" spans="1:13">
      <c r="A21334" s="61" t="s">
        <v>40</v>
      </c>
      <c r="B21334" s="61">
        <v>74056</v>
      </c>
      <c r="C21334" s="63" t="s">
        <v>968</v>
      </c>
      <c r="D21334" s="61">
        <v>0</v>
      </c>
      <c r="E21334" s="61" t="s">
        <v>14524</v>
      </c>
      <c r="F21334" s="61" t="s">
        <v>119</v>
      </c>
      <c r="G21334" s="61" t="s">
        <v>13186</v>
      </c>
      <c r="H21334" s="61" t="s">
        <v>7409</v>
      </c>
      <c r="I21334" s="61">
        <v>36.659999999999997</v>
      </c>
      <c r="J21334" s="61">
        <v>-96.33</v>
      </c>
      <c r="K21334">
        <v>4857</v>
      </c>
      <c r="L21334"/>
      <c r="M21334"/>
    </row>
    <row r="21335" spans="1:13">
      <c r="A21335" s="61" t="s">
        <v>40</v>
      </c>
      <c r="B21335" s="61">
        <v>74058</v>
      </c>
      <c r="C21335" s="63" t="s">
        <v>968</v>
      </c>
      <c r="D21335" s="61">
        <v>0</v>
      </c>
      <c r="E21335" s="61" t="s">
        <v>12839</v>
      </c>
      <c r="F21335" s="61" t="s">
        <v>119</v>
      </c>
      <c r="G21335" s="61" t="s">
        <v>13531</v>
      </c>
      <c r="H21335" s="61" t="s">
        <v>7409</v>
      </c>
      <c r="I21335" s="61">
        <v>36.33</v>
      </c>
      <c r="J21335" s="61">
        <v>-96.8</v>
      </c>
      <c r="K21335">
        <v>3727</v>
      </c>
      <c r="L21335"/>
      <c r="M21335"/>
    </row>
    <row r="21336" spans="1:13">
      <c r="A21336" s="61" t="s">
        <v>40</v>
      </c>
      <c r="B21336" s="61">
        <v>74452</v>
      </c>
      <c r="C21336" s="63" t="s">
        <v>968</v>
      </c>
      <c r="D21336" s="61">
        <v>0</v>
      </c>
      <c r="E21336" s="61" t="s">
        <v>14566</v>
      </c>
      <c r="F21336" s="61" t="s">
        <v>119</v>
      </c>
      <c r="G21336" s="61" t="s">
        <v>225</v>
      </c>
      <c r="H21336" s="61" t="s">
        <v>7409</v>
      </c>
      <c r="I21336" s="61">
        <v>36.08</v>
      </c>
      <c r="J21336" s="61">
        <v>-95.1</v>
      </c>
      <c r="K21336">
        <v>424</v>
      </c>
      <c r="L21336"/>
      <c r="M21336"/>
    </row>
    <row r="21337" spans="1:13">
      <c r="A21337" s="61" t="s">
        <v>40</v>
      </c>
      <c r="B21337" s="61">
        <v>74059</v>
      </c>
      <c r="C21337" s="63" t="s">
        <v>968</v>
      </c>
      <c r="D21337" s="61">
        <v>0</v>
      </c>
      <c r="E21337" s="61" t="s">
        <v>588</v>
      </c>
      <c r="F21337" s="61" t="s">
        <v>119</v>
      </c>
      <c r="G21337" s="61" t="s">
        <v>14508</v>
      </c>
      <c r="H21337" s="61" t="s">
        <v>7409</v>
      </c>
      <c r="I21337" s="61">
        <v>35.97</v>
      </c>
      <c r="J21337" s="61">
        <v>-97.02</v>
      </c>
      <c r="K21337">
        <v>5724</v>
      </c>
      <c r="L21337"/>
      <c r="M21337"/>
    </row>
    <row r="21338" spans="1:13">
      <c r="A21338" s="61" t="s">
        <v>40</v>
      </c>
      <c r="B21338" s="61">
        <v>73077</v>
      </c>
      <c r="C21338" s="63" t="s">
        <v>968</v>
      </c>
      <c r="D21338" s="61">
        <v>0</v>
      </c>
      <c r="E21338" s="61" t="s">
        <v>680</v>
      </c>
      <c r="F21338" s="61" t="s">
        <v>119</v>
      </c>
      <c r="G21338" s="61" t="s">
        <v>9233</v>
      </c>
      <c r="H21338" s="61" t="s">
        <v>7409</v>
      </c>
      <c r="I21338" s="61">
        <v>36.28</v>
      </c>
      <c r="J21338" s="61">
        <v>-97.3</v>
      </c>
      <c r="K21338">
        <v>6534</v>
      </c>
      <c r="L21338"/>
      <c r="M21338"/>
    </row>
    <row r="21339" spans="1:13">
      <c r="A21339" s="61" t="s">
        <v>40</v>
      </c>
      <c r="B21339" s="61">
        <v>74360</v>
      </c>
      <c r="C21339" s="63" t="s">
        <v>968</v>
      </c>
      <c r="D21339" s="61">
        <v>0</v>
      </c>
      <c r="E21339" s="61" t="s">
        <v>14546</v>
      </c>
      <c r="F21339" s="61" t="s">
        <v>119</v>
      </c>
      <c r="G21339" s="61" t="s">
        <v>9183</v>
      </c>
      <c r="H21339" s="61" t="s">
        <v>7409</v>
      </c>
      <c r="I21339" s="61">
        <v>36.979999999999997</v>
      </c>
      <c r="J21339" s="61">
        <v>-94.83</v>
      </c>
      <c r="K21339">
        <v>26</v>
      </c>
      <c r="L21339"/>
      <c r="M21339"/>
    </row>
    <row r="21340" spans="1:13">
      <c r="A21340" s="61" t="s">
        <v>40</v>
      </c>
      <c r="B21340" s="61">
        <v>73078</v>
      </c>
      <c r="C21340" s="63" t="s">
        <v>968</v>
      </c>
      <c r="D21340" s="61">
        <v>0</v>
      </c>
      <c r="E21340" s="61" t="s">
        <v>6538</v>
      </c>
      <c r="F21340" s="61" t="s">
        <v>119</v>
      </c>
      <c r="G21340" s="61" t="s">
        <v>14377</v>
      </c>
      <c r="H21340" s="61" t="s">
        <v>7409</v>
      </c>
      <c r="I21340" s="61">
        <v>35.67</v>
      </c>
      <c r="J21340" s="61">
        <v>-97.75</v>
      </c>
      <c r="K21340">
        <v>12069</v>
      </c>
      <c r="L21340"/>
      <c r="M21340"/>
    </row>
    <row r="21341" spans="1:13">
      <c r="A21341" s="61" t="s">
        <v>40</v>
      </c>
      <c r="B21341" s="61">
        <v>74560</v>
      </c>
      <c r="C21341" s="63" t="s">
        <v>968</v>
      </c>
      <c r="D21341" s="61">
        <v>0</v>
      </c>
      <c r="E21341" s="61" t="s">
        <v>1566</v>
      </c>
      <c r="F21341" s="61" t="s">
        <v>119</v>
      </c>
      <c r="G21341" s="61" t="s">
        <v>14555</v>
      </c>
      <c r="H21341" s="61" t="s">
        <v>7409</v>
      </c>
      <c r="I21341" s="61">
        <v>34.71</v>
      </c>
      <c r="J21341" s="61">
        <v>-95.85</v>
      </c>
      <c r="K21341">
        <v>602</v>
      </c>
      <c r="L21341"/>
      <c r="M21341"/>
    </row>
    <row r="21342" spans="1:13">
      <c r="A21342" s="61" t="s">
        <v>40</v>
      </c>
      <c r="B21342" s="61">
        <v>73079</v>
      </c>
      <c r="C21342" s="63" t="s">
        <v>968</v>
      </c>
      <c r="D21342" s="61">
        <v>0</v>
      </c>
      <c r="E21342" s="61" t="s">
        <v>1349</v>
      </c>
      <c r="F21342" s="61" t="s">
        <v>119</v>
      </c>
      <c r="G21342" s="61" t="s">
        <v>929</v>
      </c>
      <c r="H21342" s="61" t="s">
        <v>7409</v>
      </c>
      <c r="I21342" s="61">
        <v>35.200000000000003</v>
      </c>
      <c r="J21342" s="61">
        <v>-97.93</v>
      </c>
      <c r="K21342">
        <v>603</v>
      </c>
      <c r="L21342"/>
      <c r="M21342"/>
    </row>
    <row r="21343" spans="1:13">
      <c r="A21343" s="61" t="s">
        <v>40</v>
      </c>
      <c r="B21343" s="61">
        <v>74902</v>
      </c>
      <c r="C21343" s="63" t="s">
        <v>968</v>
      </c>
      <c r="D21343" s="61">
        <v>0</v>
      </c>
      <c r="E21343" s="61" t="s">
        <v>14635</v>
      </c>
      <c r="F21343" s="61" t="s">
        <v>119</v>
      </c>
      <c r="G21343" s="61" t="s">
        <v>14591</v>
      </c>
      <c r="H21343" s="61" t="s">
        <v>7409</v>
      </c>
      <c r="I21343" s="61">
        <v>35.24</v>
      </c>
      <c r="J21343" s="61">
        <v>-94.47</v>
      </c>
      <c r="K21343">
        <v>4239</v>
      </c>
      <c r="L21343"/>
      <c r="M21343"/>
    </row>
    <row r="21344" spans="1:13">
      <c r="A21344" s="61" t="s">
        <v>40</v>
      </c>
      <c r="B21344" s="61">
        <v>74601</v>
      </c>
      <c r="C21344" s="63" t="s">
        <v>968</v>
      </c>
      <c r="D21344" s="61">
        <v>0</v>
      </c>
      <c r="E21344" s="61" t="s">
        <v>14595</v>
      </c>
      <c r="F21344" s="61" t="s">
        <v>119</v>
      </c>
      <c r="G21344" s="61" t="s">
        <v>14596</v>
      </c>
      <c r="H21344" s="61" t="s">
        <v>7409</v>
      </c>
      <c r="I21344" s="61">
        <v>36.700000000000003</v>
      </c>
      <c r="J21344" s="61">
        <v>-97.15</v>
      </c>
      <c r="K21344">
        <v>18962</v>
      </c>
      <c r="L21344"/>
      <c r="M21344"/>
    </row>
    <row r="21345" spans="1:13">
      <c r="A21345" s="61" t="s">
        <v>40</v>
      </c>
      <c r="B21345" s="61">
        <v>74604</v>
      </c>
      <c r="C21345" s="63" t="s">
        <v>968</v>
      </c>
      <c r="D21345" s="61">
        <v>0</v>
      </c>
      <c r="E21345" s="61" t="s">
        <v>14595</v>
      </c>
      <c r="F21345" s="61" t="s">
        <v>119</v>
      </c>
      <c r="G21345" s="61" t="s">
        <v>14596</v>
      </c>
      <c r="H21345" s="61" t="s">
        <v>7409</v>
      </c>
      <c r="I21345" s="61">
        <v>36.72</v>
      </c>
      <c r="J21345" s="61">
        <v>-97.06</v>
      </c>
      <c r="K21345">
        <v>12248</v>
      </c>
      <c r="L21345"/>
      <c r="M21345"/>
    </row>
    <row r="21346" spans="1:13">
      <c r="A21346" s="61" t="s">
        <v>40</v>
      </c>
      <c r="B21346" s="61">
        <v>73766</v>
      </c>
      <c r="C21346" s="63" t="s">
        <v>968</v>
      </c>
      <c r="D21346" s="61">
        <v>0</v>
      </c>
      <c r="E21346" s="61" t="s">
        <v>14472</v>
      </c>
      <c r="F21346" s="61" t="s">
        <v>119</v>
      </c>
      <c r="G21346" s="61" t="s">
        <v>6526</v>
      </c>
      <c r="H21346" s="61" t="s">
        <v>7409</v>
      </c>
      <c r="I21346" s="61">
        <v>36.659999999999997</v>
      </c>
      <c r="J21346" s="61">
        <v>-97.8</v>
      </c>
      <c r="K21346">
        <v>1064</v>
      </c>
      <c r="L21346"/>
      <c r="M21346"/>
    </row>
    <row r="21347" spans="1:13">
      <c r="A21347" s="61" t="s">
        <v>40</v>
      </c>
      <c r="B21347" s="61">
        <v>74454</v>
      </c>
      <c r="C21347" s="63" t="s">
        <v>968</v>
      </c>
      <c r="D21347" s="61">
        <v>0</v>
      </c>
      <c r="E21347" s="61" t="s">
        <v>1688</v>
      </c>
      <c r="F21347" s="61" t="s">
        <v>119</v>
      </c>
      <c r="G21347" s="61" t="s">
        <v>14503</v>
      </c>
      <c r="H21347" s="61" t="s">
        <v>7409</v>
      </c>
      <c r="I21347" s="61">
        <v>35.86</v>
      </c>
      <c r="J21347" s="61">
        <v>-95.52</v>
      </c>
      <c r="K21347">
        <v>2839</v>
      </c>
      <c r="L21347"/>
      <c r="M21347"/>
    </row>
    <row r="21348" spans="1:13">
      <c r="A21348" s="61" t="s">
        <v>40</v>
      </c>
      <c r="B21348" s="61">
        <v>74455</v>
      </c>
      <c r="C21348" s="63" t="s">
        <v>968</v>
      </c>
      <c r="D21348" s="61">
        <v>0</v>
      </c>
      <c r="E21348" s="61" t="s">
        <v>14567</v>
      </c>
      <c r="F21348" s="61" t="s">
        <v>119</v>
      </c>
      <c r="G21348" s="61" t="s">
        <v>14550</v>
      </c>
      <c r="H21348" s="61" t="s">
        <v>7409</v>
      </c>
      <c r="I21348" s="61">
        <v>35.35</v>
      </c>
      <c r="J21348" s="61">
        <v>-95.26</v>
      </c>
      <c r="K21348">
        <v>2559</v>
      </c>
      <c r="L21348"/>
      <c r="M21348"/>
    </row>
    <row r="21349" spans="1:13">
      <c r="A21349" s="61" t="s">
        <v>40</v>
      </c>
      <c r="B21349" s="61">
        <v>74953</v>
      </c>
      <c r="C21349" s="63" t="s">
        <v>968</v>
      </c>
      <c r="D21349" s="61">
        <v>0</v>
      </c>
      <c r="E21349" s="61" t="s">
        <v>14642</v>
      </c>
      <c r="F21349" s="61" t="s">
        <v>119</v>
      </c>
      <c r="G21349" s="61" t="s">
        <v>14591</v>
      </c>
      <c r="H21349" s="61" t="s">
        <v>7409</v>
      </c>
      <c r="I21349" s="61">
        <v>35.04</v>
      </c>
      <c r="J21349" s="61">
        <v>-94.63</v>
      </c>
      <c r="K21349">
        <v>12113</v>
      </c>
      <c r="L21349"/>
      <c r="M21349"/>
    </row>
    <row r="21350" spans="1:13">
      <c r="A21350" s="61" t="s">
        <v>40</v>
      </c>
      <c r="B21350" s="61">
        <v>74864</v>
      </c>
      <c r="C21350" s="63" t="s">
        <v>968</v>
      </c>
      <c r="D21350" s="61">
        <v>0</v>
      </c>
      <c r="E21350" s="61" t="s">
        <v>13624</v>
      </c>
      <c r="F21350" s="61" t="s">
        <v>119</v>
      </c>
      <c r="G21350" s="61" t="s">
        <v>581</v>
      </c>
      <c r="H21350" s="61" t="s">
        <v>7409</v>
      </c>
      <c r="I21350" s="61">
        <v>35.479999999999997</v>
      </c>
      <c r="J21350" s="61">
        <v>-96.69</v>
      </c>
      <c r="K21350">
        <v>5334</v>
      </c>
      <c r="L21350"/>
      <c r="M21350"/>
    </row>
    <row r="21351" spans="1:13">
      <c r="A21351" s="61" t="s">
        <v>40</v>
      </c>
      <c r="B21351" s="61">
        <v>74457</v>
      </c>
      <c r="C21351" s="63" t="s">
        <v>968</v>
      </c>
      <c r="D21351" s="61">
        <v>0</v>
      </c>
      <c r="E21351" s="61" t="s">
        <v>2109</v>
      </c>
      <c r="F21351" s="61" t="s">
        <v>119</v>
      </c>
      <c r="G21351" s="61" t="s">
        <v>9099</v>
      </c>
      <c r="H21351" s="61" t="s">
        <v>7409</v>
      </c>
      <c r="I21351" s="61">
        <v>35.97</v>
      </c>
      <c r="J21351" s="61">
        <v>-94.78</v>
      </c>
      <c r="K21351">
        <v>479</v>
      </c>
      <c r="L21351"/>
      <c r="M21351"/>
    </row>
    <row r="21352" spans="1:13">
      <c r="A21352" s="61" t="s">
        <v>40</v>
      </c>
      <c r="B21352" s="61">
        <v>74060</v>
      </c>
      <c r="C21352" s="63" t="s">
        <v>968</v>
      </c>
      <c r="D21352" s="61">
        <v>0</v>
      </c>
      <c r="E21352" s="61" t="s">
        <v>14525</v>
      </c>
      <c r="F21352" s="61" t="s">
        <v>119</v>
      </c>
      <c r="G21352" s="61" t="s">
        <v>13186</v>
      </c>
      <c r="H21352" s="61" t="s">
        <v>7409</v>
      </c>
      <c r="I21352" s="61">
        <v>36.24</v>
      </c>
      <c r="J21352" s="61">
        <v>-96.26</v>
      </c>
      <c r="K21352">
        <v>463</v>
      </c>
      <c r="L21352"/>
      <c r="M21352"/>
    </row>
    <row r="21353" spans="1:13">
      <c r="A21353" s="61" t="s">
        <v>40</v>
      </c>
      <c r="B21353" s="61">
        <v>74361</v>
      </c>
      <c r="C21353" s="63" t="s">
        <v>968</v>
      </c>
      <c r="D21353" s="61">
        <v>0</v>
      </c>
      <c r="E21353" s="61" t="s">
        <v>12203</v>
      </c>
      <c r="F21353" s="61" t="s">
        <v>119</v>
      </c>
      <c r="G21353" s="61" t="s">
        <v>14538</v>
      </c>
      <c r="H21353" s="61" t="s">
        <v>7409</v>
      </c>
      <c r="I21353" s="61">
        <v>36.299999999999997</v>
      </c>
      <c r="J21353" s="61">
        <v>-95.32</v>
      </c>
      <c r="K21353">
        <v>16699</v>
      </c>
      <c r="L21353"/>
      <c r="M21353"/>
    </row>
    <row r="21354" spans="1:13">
      <c r="A21354" s="61" t="s">
        <v>40</v>
      </c>
      <c r="B21354" s="61">
        <v>73080</v>
      </c>
      <c r="C21354" s="63" t="s">
        <v>968</v>
      </c>
      <c r="D21354" s="61">
        <v>0</v>
      </c>
      <c r="E21354" s="61" t="s">
        <v>13179</v>
      </c>
      <c r="F21354" s="61" t="s">
        <v>119</v>
      </c>
      <c r="G21354" s="61" t="s">
        <v>14376</v>
      </c>
      <c r="H21354" s="61" t="s">
        <v>7409</v>
      </c>
      <c r="I21354" s="61">
        <v>35.01</v>
      </c>
      <c r="J21354" s="61">
        <v>-97.37</v>
      </c>
      <c r="K21354">
        <v>10108</v>
      </c>
      <c r="L21354"/>
      <c r="M21354"/>
    </row>
    <row r="21355" spans="1:13">
      <c r="A21355" s="61" t="s">
        <v>40</v>
      </c>
      <c r="B21355" s="61">
        <v>73659</v>
      </c>
      <c r="C21355" s="63" t="s">
        <v>968</v>
      </c>
      <c r="D21355" s="61">
        <v>0</v>
      </c>
      <c r="E21355" s="61" t="s">
        <v>2206</v>
      </c>
      <c r="F21355" s="61" t="s">
        <v>119</v>
      </c>
      <c r="G21355" s="61" t="s">
        <v>11872</v>
      </c>
      <c r="H21355" s="61" t="s">
        <v>7409</v>
      </c>
      <c r="I21355" s="61">
        <v>35.86</v>
      </c>
      <c r="J21355" s="61">
        <v>-98.92</v>
      </c>
      <c r="K21355">
        <v>150</v>
      </c>
      <c r="L21355"/>
      <c r="M21355"/>
    </row>
    <row r="21356" spans="1:13">
      <c r="A21356" s="61" t="s">
        <v>40</v>
      </c>
      <c r="B21356" s="61">
        <v>74363</v>
      </c>
      <c r="C21356" s="63" t="s">
        <v>968</v>
      </c>
      <c r="D21356" s="61">
        <v>0</v>
      </c>
      <c r="E21356" s="61" t="s">
        <v>14541</v>
      </c>
      <c r="F21356" s="61" t="s">
        <v>119</v>
      </c>
      <c r="G21356" s="61" t="s">
        <v>9183</v>
      </c>
      <c r="H21356" s="61" t="s">
        <v>7409</v>
      </c>
      <c r="I21356" s="61">
        <v>36.950000000000003</v>
      </c>
      <c r="J21356" s="61">
        <v>-94.78</v>
      </c>
      <c r="K21356">
        <v>2715</v>
      </c>
      <c r="L21356"/>
      <c r="M21356"/>
    </row>
    <row r="21357" spans="1:13">
      <c r="A21357" s="61" t="s">
        <v>40</v>
      </c>
      <c r="B21357" s="61">
        <v>74561</v>
      </c>
      <c r="C21357" s="63" t="s">
        <v>968</v>
      </c>
      <c r="D21357" s="61">
        <v>0</v>
      </c>
      <c r="E21357" s="61" t="s">
        <v>2584</v>
      </c>
      <c r="F21357" s="61" t="s">
        <v>119</v>
      </c>
      <c r="G21357" s="61" t="s">
        <v>14555</v>
      </c>
      <c r="H21357" s="61" t="s">
        <v>7409</v>
      </c>
      <c r="I21357" s="61">
        <v>35.119999999999997</v>
      </c>
      <c r="J21357" s="61">
        <v>-95.36</v>
      </c>
      <c r="K21357">
        <v>1905</v>
      </c>
      <c r="L21357"/>
      <c r="M21357"/>
    </row>
    <row r="21358" spans="1:13">
      <c r="A21358" s="61" t="s">
        <v>40</v>
      </c>
      <c r="B21358" s="61">
        <v>74650</v>
      </c>
      <c r="C21358" s="63" t="s">
        <v>968</v>
      </c>
      <c r="D21358" s="61">
        <v>0</v>
      </c>
      <c r="E21358" s="61" t="s">
        <v>4719</v>
      </c>
      <c r="F21358" s="61" t="s">
        <v>119</v>
      </c>
      <c r="G21358" s="61" t="s">
        <v>13531</v>
      </c>
      <c r="H21358" s="61" t="s">
        <v>7409</v>
      </c>
      <c r="I21358" s="61">
        <v>36.5</v>
      </c>
      <c r="J21358" s="61">
        <v>-96.73</v>
      </c>
      <c r="K21358">
        <v>583</v>
      </c>
      <c r="L21358"/>
      <c r="M21358"/>
    </row>
    <row r="21359" spans="1:13">
      <c r="A21359" s="61" t="s">
        <v>40</v>
      </c>
      <c r="B21359" s="61">
        <v>74061</v>
      </c>
      <c r="C21359" s="63" t="s">
        <v>968</v>
      </c>
      <c r="D21359" s="61">
        <v>0</v>
      </c>
      <c r="E21359" s="61" t="s">
        <v>11723</v>
      </c>
      <c r="F21359" s="61" t="s">
        <v>119</v>
      </c>
      <c r="G21359" s="61" t="s">
        <v>625</v>
      </c>
      <c r="H21359" s="61" t="s">
        <v>7409</v>
      </c>
      <c r="I21359" s="61">
        <v>36.53</v>
      </c>
      <c r="J21359" s="61">
        <v>-95.92</v>
      </c>
      <c r="K21359">
        <v>2125</v>
      </c>
      <c r="L21359"/>
      <c r="M21359"/>
    </row>
    <row r="21360" spans="1:13">
      <c r="A21360" s="61" t="s">
        <v>40</v>
      </c>
      <c r="B21360" s="61">
        <v>73562</v>
      </c>
      <c r="C21360" s="63" t="s">
        <v>968</v>
      </c>
      <c r="D21360" s="61">
        <v>0</v>
      </c>
      <c r="E21360" s="61" t="s">
        <v>14432</v>
      </c>
      <c r="F21360" s="61" t="s">
        <v>119</v>
      </c>
      <c r="G21360" s="61" t="s">
        <v>14421</v>
      </c>
      <c r="H21360" s="61" t="s">
        <v>7409</v>
      </c>
      <c r="I21360" s="61">
        <v>34.17</v>
      </c>
      <c r="J21360" s="61">
        <v>-98.46</v>
      </c>
      <c r="K21360">
        <v>579</v>
      </c>
      <c r="L21360"/>
      <c r="M21360"/>
    </row>
    <row r="21361" spans="1:13">
      <c r="A21361" s="61" t="s">
        <v>40</v>
      </c>
      <c r="B21361" s="61">
        <v>73481</v>
      </c>
      <c r="C21361" s="63" t="s">
        <v>968</v>
      </c>
      <c r="D21361" s="61">
        <v>0</v>
      </c>
      <c r="E21361" s="61" t="s">
        <v>14416</v>
      </c>
      <c r="F21361" s="61" t="s">
        <v>119</v>
      </c>
      <c r="G21361" s="61" t="s">
        <v>8168</v>
      </c>
      <c r="H21361" s="61" t="s">
        <v>7409</v>
      </c>
      <c r="I21361" s="61">
        <v>34.44</v>
      </c>
      <c r="J21361" s="61">
        <v>-97.51</v>
      </c>
      <c r="K21361">
        <v>899</v>
      </c>
      <c r="L21361"/>
      <c r="M21361"/>
    </row>
    <row r="21362" spans="1:13">
      <c r="A21362" s="61" t="s">
        <v>40</v>
      </c>
      <c r="B21362" s="61">
        <v>74562</v>
      </c>
      <c r="C21362" s="63" t="s">
        <v>968</v>
      </c>
      <c r="D21362" s="61">
        <v>0</v>
      </c>
      <c r="E21362" s="61" t="s">
        <v>14588</v>
      </c>
      <c r="F21362" s="61" t="s">
        <v>119</v>
      </c>
      <c r="G21362" s="61" t="s">
        <v>14576</v>
      </c>
      <c r="H21362" s="61" t="s">
        <v>7409</v>
      </c>
      <c r="I21362" s="61">
        <v>34.19</v>
      </c>
      <c r="J21362" s="61">
        <v>-95.41</v>
      </c>
      <c r="K21362">
        <v>746</v>
      </c>
      <c r="L21362"/>
      <c r="M21362"/>
    </row>
    <row r="21363" spans="1:13">
      <c r="A21363" s="61" t="s">
        <v>40</v>
      </c>
      <c r="B21363" s="61">
        <v>74563</v>
      </c>
      <c r="C21363" s="63" t="s">
        <v>968</v>
      </c>
      <c r="D21363" s="61">
        <v>0</v>
      </c>
      <c r="E21363" s="61" t="s">
        <v>333</v>
      </c>
      <c r="F21363" s="61" t="s">
        <v>119</v>
      </c>
      <c r="G21363" s="61" t="s">
        <v>14584</v>
      </c>
      <c r="H21363" s="61" t="s">
        <v>7409</v>
      </c>
      <c r="I21363" s="61">
        <v>34.950000000000003</v>
      </c>
      <c r="J21363" s="61">
        <v>-95.08</v>
      </c>
      <c r="K21363">
        <v>1786</v>
      </c>
      <c r="L21363"/>
      <c r="M21363"/>
    </row>
    <row r="21364" spans="1:13">
      <c r="A21364" s="61" t="s">
        <v>40</v>
      </c>
      <c r="B21364" s="61">
        <v>74651</v>
      </c>
      <c r="C21364" s="63" t="s">
        <v>968</v>
      </c>
      <c r="D21364" s="61">
        <v>0</v>
      </c>
      <c r="E21364" s="61" t="s">
        <v>3061</v>
      </c>
      <c r="F21364" s="61" t="s">
        <v>119</v>
      </c>
      <c r="G21364" s="61" t="s">
        <v>9233</v>
      </c>
      <c r="H21364" s="61" t="s">
        <v>7409</v>
      </c>
      <c r="I21364" s="61">
        <v>36.450000000000003</v>
      </c>
      <c r="J21364" s="61">
        <v>-97.17</v>
      </c>
      <c r="K21364">
        <v>741</v>
      </c>
      <c r="L21364"/>
      <c r="M21364"/>
    </row>
    <row r="21365" spans="1:13">
      <c r="A21365" s="61" t="s">
        <v>40</v>
      </c>
      <c r="B21365" s="61">
        <v>74458</v>
      </c>
      <c r="C21365" s="63" t="s">
        <v>968</v>
      </c>
      <c r="D21365" s="61">
        <v>0</v>
      </c>
      <c r="E21365" s="61" t="s">
        <v>14568</v>
      </c>
      <c r="F21365" s="61" t="s">
        <v>119</v>
      </c>
      <c r="G21365" s="61" t="s">
        <v>14503</v>
      </c>
      <c r="H21365" s="61" t="s">
        <v>7409</v>
      </c>
      <c r="I21365" s="61">
        <v>35.880000000000003</v>
      </c>
      <c r="J21365" s="61">
        <v>-95.59</v>
      </c>
      <c r="K21365">
        <v>213</v>
      </c>
      <c r="L21365"/>
      <c r="M21365"/>
    </row>
    <row r="21366" spans="1:13">
      <c r="A21366" s="61" t="s">
        <v>40</v>
      </c>
      <c r="B21366" s="61">
        <v>73660</v>
      </c>
      <c r="C21366" s="63" t="s">
        <v>968</v>
      </c>
      <c r="D21366" s="61">
        <v>0</v>
      </c>
      <c r="E21366" s="61" t="s">
        <v>14449</v>
      </c>
      <c r="F21366" s="61" t="s">
        <v>119</v>
      </c>
      <c r="G21366" s="61" t="s">
        <v>14440</v>
      </c>
      <c r="H21366" s="61" t="s">
        <v>7409</v>
      </c>
      <c r="I21366" s="61">
        <v>35.65</v>
      </c>
      <c r="J21366" s="61">
        <v>-99.92</v>
      </c>
      <c r="K21366">
        <v>373</v>
      </c>
      <c r="L21366"/>
      <c r="M21366"/>
    </row>
    <row r="21367" spans="1:13">
      <c r="A21367" s="61" t="s">
        <v>40</v>
      </c>
      <c r="B21367" s="61">
        <v>73456</v>
      </c>
      <c r="C21367" s="63" t="s">
        <v>968</v>
      </c>
      <c r="D21367" s="61">
        <v>0</v>
      </c>
      <c r="E21367" s="61" t="s">
        <v>12329</v>
      </c>
      <c r="F21367" s="61" t="s">
        <v>119</v>
      </c>
      <c r="G21367" s="61" t="s">
        <v>362</v>
      </c>
      <c r="H21367" s="61" t="s">
        <v>7409</v>
      </c>
      <c r="I21367" s="61">
        <v>34.17</v>
      </c>
      <c r="J21367" s="61">
        <v>-97.59</v>
      </c>
      <c r="K21367">
        <v>1747</v>
      </c>
      <c r="L21367"/>
      <c r="M21367"/>
    </row>
    <row r="21368" spans="1:13">
      <c r="A21368" s="61" t="s">
        <v>40</v>
      </c>
      <c r="B21368" s="61">
        <v>74754</v>
      </c>
      <c r="C21368" s="63" t="s">
        <v>968</v>
      </c>
      <c r="D21368" s="61">
        <v>0</v>
      </c>
      <c r="E21368" s="61" t="s">
        <v>14611</v>
      </c>
      <c r="F21368" s="61" t="s">
        <v>119</v>
      </c>
      <c r="G21368" s="61" t="s">
        <v>14603</v>
      </c>
      <c r="H21368" s="61" t="s">
        <v>7409</v>
      </c>
      <c r="I21368" s="61">
        <v>34.21</v>
      </c>
      <c r="J21368" s="61">
        <v>-95.13</v>
      </c>
      <c r="K21368">
        <v>383</v>
      </c>
      <c r="L21368"/>
      <c r="M21368"/>
    </row>
    <row r="21369" spans="1:13">
      <c r="A21369" s="61" t="s">
        <v>40</v>
      </c>
      <c r="B21369" s="61">
        <v>73768</v>
      </c>
      <c r="C21369" s="63" t="s">
        <v>968</v>
      </c>
      <c r="D21369" s="61">
        <v>0</v>
      </c>
      <c r="E21369" s="61" t="s">
        <v>2396</v>
      </c>
      <c r="F21369" s="61" t="s">
        <v>119</v>
      </c>
      <c r="G21369" s="61" t="s">
        <v>14456</v>
      </c>
      <c r="H21369" s="61" t="s">
        <v>7409</v>
      </c>
      <c r="I21369" s="61">
        <v>36.380000000000003</v>
      </c>
      <c r="J21369" s="61">
        <v>-98.24</v>
      </c>
      <c r="K21369">
        <v>1493</v>
      </c>
      <c r="L21369"/>
      <c r="M21369"/>
    </row>
    <row r="21370" spans="1:13">
      <c r="A21370" s="61" t="s">
        <v>40</v>
      </c>
      <c r="B21370" s="61">
        <v>74062</v>
      </c>
      <c r="C21370" s="63" t="s">
        <v>968</v>
      </c>
      <c r="D21370" s="61">
        <v>0</v>
      </c>
      <c r="E21370" s="61" t="s">
        <v>1932</v>
      </c>
      <c r="F21370" s="61" t="s">
        <v>119</v>
      </c>
      <c r="G21370" s="61" t="s">
        <v>14508</v>
      </c>
      <c r="H21370" s="61" t="s">
        <v>7409</v>
      </c>
      <c r="I21370" s="61">
        <v>36.01</v>
      </c>
      <c r="J21370" s="61">
        <v>-96.9</v>
      </c>
      <c r="K21370">
        <v>993</v>
      </c>
      <c r="L21370"/>
      <c r="M21370"/>
    </row>
    <row r="21371" spans="1:13">
      <c r="A21371" s="61" t="s">
        <v>40</v>
      </c>
      <c r="B21371" s="61">
        <v>73661</v>
      </c>
      <c r="C21371" s="63" t="s">
        <v>968</v>
      </c>
      <c r="D21371" s="61">
        <v>0</v>
      </c>
      <c r="E21371" s="61" t="s">
        <v>14450</v>
      </c>
      <c r="F21371" s="61" t="s">
        <v>119</v>
      </c>
      <c r="G21371" s="61" t="s">
        <v>14382</v>
      </c>
      <c r="H21371" s="61" t="s">
        <v>7409</v>
      </c>
      <c r="I21371" s="61">
        <v>35.15</v>
      </c>
      <c r="J21371" s="61">
        <v>-99.05</v>
      </c>
      <c r="K21371">
        <v>421</v>
      </c>
      <c r="L21371"/>
      <c r="M21371"/>
    </row>
    <row r="21372" spans="1:13">
      <c r="A21372" s="61" t="s">
        <v>40</v>
      </c>
      <c r="B21372" s="61">
        <v>74865</v>
      </c>
      <c r="C21372" s="63" t="s">
        <v>968</v>
      </c>
      <c r="D21372" s="61">
        <v>0</v>
      </c>
      <c r="E21372" s="61" t="s">
        <v>14628</v>
      </c>
      <c r="F21372" s="61" t="s">
        <v>119</v>
      </c>
      <c r="G21372" s="61" t="s">
        <v>8423</v>
      </c>
      <c r="H21372" s="61" t="s">
        <v>7409</v>
      </c>
      <c r="I21372" s="61">
        <v>34.619999999999997</v>
      </c>
      <c r="J21372" s="61">
        <v>-96.84</v>
      </c>
      <c r="K21372">
        <v>1760</v>
      </c>
      <c r="L21372"/>
      <c r="M21372"/>
    </row>
    <row r="21373" spans="1:13">
      <c r="A21373" s="61" t="s">
        <v>40</v>
      </c>
      <c r="B21373" s="61">
        <v>74954</v>
      </c>
      <c r="C21373" s="63" t="s">
        <v>968</v>
      </c>
      <c r="D21373" s="61">
        <v>0</v>
      </c>
      <c r="E21373" s="61" t="s">
        <v>10464</v>
      </c>
      <c r="F21373" s="61" t="s">
        <v>119</v>
      </c>
      <c r="G21373" s="61" t="s">
        <v>14561</v>
      </c>
      <c r="H21373" s="61" t="s">
        <v>7409</v>
      </c>
      <c r="I21373" s="61">
        <v>35.409999999999997</v>
      </c>
      <c r="J21373" s="61">
        <v>-94.51</v>
      </c>
      <c r="K21373">
        <v>4686</v>
      </c>
      <c r="L21373"/>
      <c r="M21373"/>
    </row>
    <row r="21374" spans="1:13">
      <c r="A21374" s="61" t="s">
        <v>40</v>
      </c>
      <c r="B21374" s="61">
        <v>73564</v>
      </c>
      <c r="C21374" s="63" t="s">
        <v>968</v>
      </c>
      <c r="D21374" s="61">
        <v>0</v>
      </c>
      <c r="E21374" s="61" t="s">
        <v>2672</v>
      </c>
      <c r="F21374" s="61" t="s">
        <v>119</v>
      </c>
      <c r="G21374" s="61" t="s">
        <v>13471</v>
      </c>
      <c r="H21374" s="61" t="s">
        <v>7409</v>
      </c>
      <c r="I21374" s="61">
        <v>34.840000000000003</v>
      </c>
      <c r="J21374" s="61">
        <v>-99.02</v>
      </c>
      <c r="K21374">
        <v>528</v>
      </c>
      <c r="L21374"/>
      <c r="M21374"/>
    </row>
    <row r="21375" spans="1:13">
      <c r="A21375" s="61" t="s">
        <v>40</v>
      </c>
      <c r="B21375" s="61">
        <v>74364</v>
      </c>
      <c r="C21375" s="63" t="s">
        <v>968</v>
      </c>
      <c r="D21375" s="61">
        <v>0</v>
      </c>
      <c r="E21375" s="61" t="s">
        <v>3827</v>
      </c>
      <c r="F21375" s="61" t="s">
        <v>119</v>
      </c>
      <c r="G21375" s="61" t="s">
        <v>3123</v>
      </c>
      <c r="H21375" s="61" t="s">
        <v>7409</v>
      </c>
      <c r="I21375" s="61">
        <v>36.200000000000003</v>
      </c>
      <c r="J21375" s="61">
        <v>-94.95</v>
      </c>
      <c r="K21375">
        <v>1811</v>
      </c>
      <c r="L21375"/>
      <c r="M21375"/>
    </row>
    <row r="21376" spans="1:13">
      <c r="A21376" s="61" t="s">
        <v>40</v>
      </c>
      <c r="B21376" s="61">
        <v>73855</v>
      </c>
      <c r="C21376" s="63" t="s">
        <v>968</v>
      </c>
      <c r="D21376" s="61">
        <v>0</v>
      </c>
      <c r="E21376" s="61" t="s">
        <v>14137</v>
      </c>
      <c r="F21376" s="61" t="s">
        <v>119</v>
      </c>
      <c r="G21376" s="61" t="s">
        <v>13452</v>
      </c>
      <c r="H21376" s="61" t="s">
        <v>7409</v>
      </c>
      <c r="I21376" s="61">
        <v>36.92</v>
      </c>
      <c r="J21376" s="61">
        <v>-99.87</v>
      </c>
      <c r="K21376">
        <v>149</v>
      </c>
      <c r="L21376"/>
      <c r="M21376"/>
    </row>
    <row r="21377" spans="1:13">
      <c r="A21377" s="61" t="s">
        <v>40</v>
      </c>
      <c r="B21377" s="61">
        <v>74755</v>
      </c>
      <c r="C21377" s="63" t="s">
        <v>968</v>
      </c>
      <c r="D21377" s="61">
        <v>0</v>
      </c>
      <c r="E21377" s="61" t="s">
        <v>14612</v>
      </c>
      <c r="F21377" s="61" t="s">
        <v>119</v>
      </c>
      <c r="G21377" s="61" t="s">
        <v>14603</v>
      </c>
      <c r="H21377" s="61" t="s">
        <v>7409</v>
      </c>
      <c r="I21377" s="61">
        <v>34.130000000000003</v>
      </c>
      <c r="J21377" s="61">
        <v>-95.11</v>
      </c>
      <c r="K21377">
        <v>113</v>
      </c>
      <c r="L21377"/>
      <c r="M21377"/>
    </row>
    <row r="21378" spans="1:13">
      <c r="A21378" s="61" t="s">
        <v>40</v>
      </c>
      <c r="B21378" s="61">
        <v>73082</v>
      </c>
      <c r="C21378" s="63" t="s">
        <v>968</v>
      </c>
      <c r="D21378" s="61">
        <v>0</v>
      </c>
      <c r="E21378" s="61" t="s">
        <v>14401</v>
      </c>
      <c r="F21378" s="61" t="s">
        <v>119</v>
      </c>
      <c r="G21378" s="61" t="s">
        <v>929</v>
      </c>
      <c r="H21378" s="61" t="s">
        <v>7409</v>
      </c>
      <c r="I21378" s="61">
        <v>34.770000000000003</v>
      </c>
      <c r="J21378" s="61">
        <v>-97.95</v>
      </c>
      <c r="K21378">
        <v>2618</v>
      </c>
      <c r="L21378"/>
      <c r="M21378"/>
    </row>
    <row r="21379" spans="1:13">
      <c r="A21379" s="61" t="s">
        <v>40</v>
      </c>
      <c r="B21379" s="61">
        <v>73565</v>
      </c>
      <c r="C21379" s="63" t="s">
        <v>968</v>
      </c>
      <c r="D21379" s="61">
        <v>0</v>
      </c>
      <c r="E21379" s="61" t="s">
        <v>10765</v>
      </c>
      <c r="F21379" s="61" t="s">
        <v>119</v>
      </c>
      <c r="G21379" s="61" t="s">
        <v>362</v>
      </c>
      <c r="H21379" s="61" t="s">
        <v>7409</v>
      </c>
      <c r="I21379" s="61">
        <v>34.020000000000003</v>
      </c>
      <c r="J21379" s="61">
        <v>-97.95</v>
      </c>
      <c r="K21379">
        <v>885</v>
      </c>
      <c r="L21379"/>
      <c r="M21379"/>
    </row>
    <row r="21380" spans="1:13">
      <c r="A21380" s="61" t="s">
        <v>40</v>
      </c>
      <c r="B21380" s="61">
        <v>74072</v>
      </c>
      <c r="C21380" s="63" t="s">
        <v>968</v>
      </c>
      <c r="D21380" s="61">
        <v>0</v>
      </c>
      <c r="E21380" s="61" t="s">
        <v>14529</v>
      </c>
      <c r="F21380" s="61" t="s">
        <v>119</v>
      </c>
      <c r="G21380" s="61" t="s">
        <v>14509</v>
      </c>
      <c r="H21380" s="61" t="s">
        <v>7409</v>
      </c>
      <c r="I21380" s="61">
        <v>36.99</v>
      </c>
      <c r="J21380" s="61">
        <v>-95.62</v>
      </c>
      <c r="K21380">
        <v>1651</v>
      </c>
      <c r="L21380"/>
      <c r="M21380"/>
    </row>
    <row r="21381" spans="1:13">
      <c r="A21381" s="61" t="s">
        <v>40</v>
      </c>
      <c r="B21381" s="61">
        <v>74365</v>
      </c>
      <c r="C21381" s="63" t="s">
        <v>968</v>
      </c>
      <c r="D21381" s="61">
        <v>0</v>
      </c>
      <c r="E21381" s="61" t="s">
        <v>4170</v>
      </c>
      <c r="F21381" s="61" t="s">
        <v>119</v>
      </c>
      <c r="G21381" s="61" t="s">
        <v>14538</v>
      </c>
      <c r="H21381" s="61" t="s">
        <v>7409</v>
      </c>
      <c r="I21381" s="61">
        <v>36.29</v>
      </c>
      <c r="J21381" s="61">
        <v>-95.15</v>
      </c>
      <c r="K21381">
        <v>4081</v>
      </c>
      <c r="L21381"/>
      <c r="M21381"/>
    </row>
    <row r="21382" spans="1:13">
      <c r="A21382" s="61" t="s">
        <v>40</v>
      </c>
      <c r="B21382" s="61">
        <v>74955</v>
      </c>
      <c r="C21382" s="63" t="s">
        <v>968</v>
      </c>
      <c r="D21382" s="61">
        <v>0</v>
      </c>
      <c r="E21382" s="61" t="s">
        <v>14643</v>
      </c>
      <c r="F21382" s="61" t="s">
        <v>119</v>
      </c>
      <c r="G21382" s="61" t="s">
        <v>14561</v>
      </c>
      <c r="H21382" s="61" t="s">
        <v>7409</v>
      </c>
      <c r="I21382" s="61">
        <v>35.46</v>
      </c>
      <c r="J21382" s="61">
        <v>-94.8</v>
      </c>
      <c r="K21382">
        <v>14340</v>
      </c>
      <c r="L21382"/>
      <c r="M21382"/>
    </row>
    <row r="21383" spans="1:13">
      <c r="A21383" s="61" t="s">
        <v>40</v>
      </c>
      <c r="B21383" s="61">
        <v>74063</v>
      </c>
      <c r="C21383" s="63" t="s">
        <v>968</v>
      </c>
      <c r="D21383" s="61">
        <v>0</v>
      </c>
      <c r="E21383" s="61" t="s">
        <v>12210</v>
      </c>
      <c r="F21383" s="61" t="s">
        <v>119</v>
      </c>
      <c r="G21383" s="61" t="s">
        <v>14500</v>
      </c>
      <c r="H21383" s="61" t="s">
        <v>7409</v>
      </c>
      <c r="I21383" s="61">
        <v>36.130000000000003</v>
      </c>
      <c r="J21383" s="61">
        <v>-96.13</v>
      </c>
      <c r="K21383">
        <v>30630</v>
      </c>
      <c r="L21383"/>
      <c r="M21383"/>
    </row>
    <row r="21384" spans="1:13">
      <c r="A21384" s="61" t="s">
        <v>40</v>
      </c>
      <c r="B21384" s="61">
        <v>74066</v>
      </c>
      <c r="C21384" s="63" t="s">
        <v>968</v>
      </c>
      <c r="D21384" s="61">
        <v>0</v>
      </c>
      <c r="E21384" s="61" t="s">
        <v>14526</v>
      </c>
      <c r="F21384" s="61" t="s">
        <v>119</v>
      </c>
      <c r="G21384" s="61" t="s">
        <v>14501</v>
      </c>
      <c r="H21384" s="61" t="s">
        <v>7409</v>
      </c>
      <c r="I21384" s="61">
        <v>35.99</v>
      </c>
      <c r="J21384" s="61">
        <v>-96.09</v>
      </c>
      <c r="K21384">
        <v>31255</v>
      </c>
      <c r="L21384"/>
      <c r="M21384"/>
    </row>
    <row r="21385" spans="1:13">
      <c r="A21385" s="61" t="s">
        <v>40</v>
      </c>
      <c r="B21385" s="61">
        <v>74867</v>
      </c>
      <c r="C21385" s="63" t="s">
        <v>968</v>
      </c>
      <c r="D21385" s="61">
        <v>0</v>
      </c>
      <c r="E21385" s="61" t="s">
        <v>14629</v>
      </c>
      <c r="F21385" s="61" t="s">
        <v>119</v>
      </c>
      <c r="G21385" s="61" t="s">
        <v>940</v>
      </c>
      <c r="H21385" s="61" t="s">
        <v>7409</v>
      </c>
      <c r="I21385" s="61">
        <v>34.94</v>
      </c>
      <c r="J21385" s="61">
        <v>-96.52</v>
      </c>
      <c r="K21385">
        <v>738</v>
      </c>
      <c r="L21385"/>
      <c r="M21385"/>
    </row>
    <row r="21386" spans="1:13">
      <c r="A21386" s="61" t="s">
        <v>40</v>
      </c>
      <c r="B21386" s="61">
        <v>74756</v>
      </c>
      <c r="C21386" s="63" t="s">
        <v>968</v>
      </c>
      <c r="D21386" s="61">
        <v>0</v>
      </c>
      <c r="E21386" s="61" t="s">
        <v>10143</v>
      </c>
      <c r="F21386" s="61" t="s">
        <v>119</v>
      </c>
      <c r="G21386" s="61" t="s">
        <v>8043</v>
      </c>
      <c r="H21386" s="61" t="s">
        <v>7409</v>
      </c>
      <c r="I21386" s="61">
        <v>34.020000000000003</v>
      </c>
      <c r="J21386" s="61">
        <v>-95.37</v>
      </c>
      <c r="K21386">
        <v>725</v>
      </c>
      <c r="L21386"/>
      <c r="M21386"/>
    </row>
    <row r="21387" spans="1:13">
      <c r="A21387" s="61" t="s">
        <v>40</v>
      </c>
      <c r="B21387" s="61">
        <v>73662</v>
      </c>
      <c r="C21387" s="63" t="s">
        <v>968</v>
      </c>
      <c r="D21387" s="61">
        <v>0</v>
      </c>
      <c r="E21387" s="61" t="s">
        <v>4963</v>
      </c>
      <c r="F21387" s="61" t="s">
        <v>119</v>
      </c>
      <c r="G21387" s="61" t="s">
        <v>14438</v>
      </c>
      <c r="H21387" s="61" t="s">
        <v>7409</v>
      </c>
      <c r="I21387" s="61">
        <v>35.29</v>
      </c>
      <c r="J21387" s="61">
        <v>-99.63</v>
      </c>
      <c r="K21387">
        <v>6385</v>
      </c>
      <c r="L21387"/>
      <c r="M21387"/>
    </row>
    <row r="21388" spans="1:13">
      <c r="A21388" s="61" t="s">
        <v>40</v>
      </c>
      <c r="B21388" s="61">
        <v>73663</v>
      </c>
      <c r="C21388" s="63" t="s">
        <v>968</v>
      </c>
      <c r="D21388" s="61">
        <v>0</v>
      </c>
      <c r="E21388" s="61" t="s">
        <v>14451</v>
      </c>
      <c r="F21388" s="61" t="s">
        <v>119</v>
      </c>
      <c r="G21388" s="61" t="s">
        <v>14456</v>
      </c>
      <c r="H21388" s="61" t="s">
        <v>7409</v>
      </c>
      <c r="I21388" s="61">
        <v>36.14</v>
      </c>
      <c r="J21388" s="61">
        <v>-98.92</v>
      </c>
      <c r="K21388">
        <v>1282</v>
      </c>
      <c r="L21388"/>
      <c r="M21388"/>
    </row>
    <row r="21389" spans="1:13">
      <c r="A21389" s="61" t="s">
        <v>40</v>
      </c>
      <c r="B21389" s="61">
        <v>74868</v>
      </c>
      <c r="C21389" s="63" t="s">
        <v>968</v>
      </c>
      <c r="D21389" s="61">
        <v>0</v>
      </c>
      <c r="E21389" s="61" t="s">
        <v>4345</v>
      </c>
      <c r="F21389" s="61" t="s">
        <v>119</v>
      </c>
      <c r="G21389" s="61" t="s">
        <v>940</v>
      </c>
      <c r="H21389" s="61" t="s">
        <v>7409</v>
      </c>
      <c r="I21389" s="61">
        <v>35.229999999999997</v>
      </c>
      <c r="J21389" s="61">
        <v>-96.64</v>
      </c>
      <c r="K21389">
        <v>12211</v>
      </c>
      <c r="L21389"/>
      <c r="M21389"/>
    </row>
    <row r="21390" spans="1:13">
      <c r="A21390" s="61" t="s">
        <v>40</v>
      </c>
      <c r="B21390" s="61">
        <v>73664</v>
      </c>
      <c r="C21390" s="63" t="s">
        <v>968</v>
      </c>
      <c r="D21390" s="61">
        <v>0</v>
      </c>
      <c r="E21390" s="61" t="s">
        <v>12111</v>
      </c>
      <c r="F21390" s="61" t="s">
        <v>119</v>
      </c>
      <c r="G21390" s="61" t="s">
        <v>14382</v>
      </c>
      <c r="H21390" s="61" t="s">
        <v>7409</v>
      </c>
      <c r="I21390" s="61">
        <v>35.15</v>
      </c>
      <c r="J21390" s="61">
        <v>-99.17</v>
      </c>
      <c r="K21390">
        <v>981</v>
      </c>
      <c r="L21390"/>
      <c r="M21390"/>
    </row>
    <row r="21391" spans="1:13">
      <c r="A21391" s="61" t="s">
        <v>40</v>
      </c>
      <c r="B21391" s="61">
        <v>74956</v>
      </c>
      <c r="C21391" s="63" t="s">
        <v>968</v>
      </c>
      <c r="D21391" s="61">
        <v>0</v>
      </c>
      <c r="E21391" s="61" t="s">
        <v>14644</v>
      </c>
      <c r="F21391" s="61" t="s">
        <v>119</v>
      </c>
      <c r="G21391" s="61" t="s">
        <v>14591</v>
      </c>
      <c r="H21391" s="61" t="s">
        <v>7409</v>
      </c>
      <c r="I21391" s="61">
        <v>35.130000000000003</v>
      </c>
      <c r="J21391" s="61">
        <v>-94.66</v>
      </c>
      <c r="K21391">
        <v>1876</v>
      </c>
      <c r="L21391"/>
      <c r="M21391"/>
    </row>
    <row r="21392" spans="1:13">
      <c r="A21392" s="61" t="s">
        <v>40</v>
      </c>
      <c r="B21392" s="61">
        <v>73857</v>
      </c>
      <c r="C21392" s="63" t="s">
        <v>968</v>
      </c>
      <c r="D21392" s="61">
        <v>0</v>
      </c>
      <c r="E21392" s="61" t="s">
        <v>518</v>
      </c>
      <c r="F21392" s="61" t="s">
        <v>119</v>
      </c>
      <c r="G21392" s="61" t="s">
        <v>14477</v>
      </c>
      <c r="H21392" s="61" t="s">
        <v>7409</v>
      </c>
      <c r="I21392" s="61">
        <v>36.270000000000003</v>
      </c>
      <c r="J21392" s="61">
        <v>-99.33</v>
      </c>
      <c r="K21392">
        <v>615</v>
      </c>
      <c r="L21392"/>
      <c r="M21392"/>
    </row>
    <row r="21393" spans="1:13">
      <c r="A21393" s="61" t="s">
        <v>40</v>
      </c>
      <c r="B21393" s="61">
        <v>73858</v>
      </c>
      <c r="C21393" s="63" t="s">
        <v>968</v>
      </c>
      <c r="D21393" s="61">
        <v>0</v>
      </c>
      <c r="E21393" s="61" t="s">
        <v>14483</v>
      </c>
      <c r="F21393" s="61" t="s">
        <v>119</v>
      </c>
      <c r="G21393" s="61" t="s">
        <v>13548</v>
      </c>
      <c r="H21393" s="61" t="s">
        <v>7409</v>
      </c>
      <c r="I21393" s="61">
        <v>36.270000000000003</v>
      </c>
      <c r="J21393" s="61">
        <v>-99.87</v>
      </c>
      <c r="K21393">
        <v>1540</v>
      </c>
      <c r="L21393"/>
      <c r="M21393"/>
    </row>
    <row r="21394" spans="1:13">
      <c r="A21394" s="61" t="s">
        <v>40</v>
      </c>
      <c r="B21394" s="61">
        <v>74804</v>
      </c>
      <c r="C21394" s="63" t="s">
        <v>968</v>
      </c>
      <c r="D21394" s="61">
        <v>0</v>
      </c>
      <c r="E21394" s="61" t="s">
        <v>9258</v>
      </c>
      <c r="F21394" s="61" t="s">
        <v>119</v>
      </c>
      <c r="G21394" s="61" t="s">
        <v>13376</v>
      </c>
      <c r="H21394" s="61" t="s">
        <v>7409</v>
      </c>
      <c r="I21394" s="61">
        <v>35.39</v>
      </c>
      <c r="J21394" s="61">
        <v>-96.92</v>
      </c>
      <c r="K21394">
        <v>22301</v>
      </c>
      <c r="L21394"/>
      <c r="M21394"/>
    </row>
    <row r="21395" spans="1:13">
      <c r="A21395" s="61" t="s">
        <v>40</v>
      </c>
      <c r="B21395" s="61">
        <v>74801</v>
      </c>
      <c r="C21395" s="63" t="s">
        <v>968</v>
      </c>
      <c r="D21395" s="61">
        <v>0</v>
      </c>
      <c r="E21395" s="61" t="s">
        <v>9258</v>
      </c>
      <c r="F21395" s="61" t="s">
        <v>119</v>
      </c>
      <c r="G21395" s="61" t="s">
        <v>13376</v>
      </c>
      <c r="H21395" s="61" t="s">
        <v>7409</v>
      </c>
      <c r="I21395" s="61">
        <v>35.33</v>
      </c>
      <c r="J21395" s="61">
        <v>-96.91</v>
      </c>
      <c r="K21395">
        <v>22000</v>
      </c>
      <c r="L21395"/>
      <c r="M21395"/>
    </row>
    <row r="21396" spans="1:13">
      <c r="A21396" s="61" t="s">
        <v>40</v>
      </c>
      <c r="B21396" s="61">
        <v>74652</v>
      </c>
      <c r="C21396" s="63" t="s">
        <v>968</v>
      </c>
      <c r="D21396" s="61">
        <v>0</v>
      </c>
      <c r="E21396" s="61" t="s">
        <v>14601</v>
      </c>
      <c r="F21396" s="61" t="s">
        <v>119</v>
      </c>
      <c r="G21396" s="61" t="s">
        <v>13186</v>
      </c>
      <c r="H21396" s="61" t="s">
        <v>7409</v>
      </c>
      <c r="I21396" s="61">
        <v>36.78</v>
      </c>
      <c r="J21396" s="61">
        <v>-96.65</v>
      </c>
      <c r="K21396">
        <v>758</v>
      </c>
      <c r="L21396"/>
      <c r="M21396"/>
    </row>
    <row r="21397" spans="1:13">
      <c r="A21397" s="61" t="s">
        <v>40</v>
      </c>
      <c r="B21397" s="61">
        <v>74070</v>
      </c>
      <c r="C21397" s="63" t="s">
        <v>968</v>
      </c>
      <c r="D21397" s="61">
        <v>0</v>
      </c>
      <c r="E21397" s="61" t="s">
        <v>14528</v>
      </c>
      <c r="F21397" s="61" t="s">
        <v>119</v>
      </c>
      <c r="G21397" s="61" t="s">
        <v>13186</v>
      </c>
      <c r="H21397" s="61" t="s">
        <v>7409</v>
      </c>
      <c r="I21397" s="61">
        <v>36.36</v>
      </c>
      <c r="J21397" s="61">
        <v>-96.03</v>
      </c>
      <c r="K21397">
        <v>15407</v>
      </c>
      <c r="L21397"/>
      <c r="M21397"/>
    </row>
    <row r="21398" spans="1:13">
      <c r="A21398" s="61" t="s">
        <v>40</v>
      </c>
      <c r="B21398" s="61">
        <v>74957</v>
      </c>
      <c r="C21398" s="63" t="s">
        <v>968</v>
      </c>
      <c r="D21398" s="61">
        <v>0</v>
      </c>
      <c r="E21398" s="61" t="s">
        <v>873</v>
      </c>
      <c r="F21398" s="61" t="s">
        <v>119</v>
      </c>
      <c r="G21398" s="61" t="s">
        <v>14603</v>
      </c>
      <c r="H21398" s="61" t="s">
        <v>7409</v>
      </c>
      <c r="I21398" s="61">
        <v>34.46</v>
      </c>
      <c r="J21398" s="61">
        <v>-94.64</v>
      </c>
      <c r="K21398">
        <v>1049</v>
      </c>
      <c r="L21398"/>
      <c r="M21398"/>
    </row>
    <row r="21399" spans="1:13">
      <c r="A21399" s="61" t="s">
        <v>40</v>
      </c>
      <c r="B21399" s="61">
        <v>74567</v>
      </c>
      <c r="C21399" s="63" t="s">
        <v>968</v>
      </c>
      <c r="D21399" s="61">
        <v>0</v>
      </c>
      <c r="E21399" s="61" t="s">
        <v>14589</v>
      </c>
      <c r="F21399" s="61" t="s">
        <v>119</v>
      </c>
      <c r="G21399" s="61" t="s">
        <v>14576</v>
      </c>
      <c r="H21399" s="61" t="s">
        <v>7409</v>
      </c>
      <c r="I21399" s="61">
        <v>34.43</v>
      </c>
      <c r="J21399" s="61">
        <v>-95.39</v>
      </c>
      <c r="K21399">
        <v>138</v>
      </c>
      <c r="L21399"/>
      <c r="M21399"/>
    </row>
    <row r="21400" spans="1:13">
      <c r="A21400" s="61" t="s">
        <v>40</v>
      </c>
      <c r="B21400" s="61">
        <v>73566</v>
      </c>
      <c r="C21400" s="63" t="s">
        <v>968</v>
      </c>
      <c r="D21400" s="61">
        <v>0</v>
      </c>
      <c r="E21400" s="61" t="s">
        <v>13231</v>
      </c>
      <c r="F21400" s="61" t="s">
        <v>119</v>
      </c>
      <c r="G21400" s="61" t="s">
        <v>13471</v>
      </c>
      <c r="H21400" s="61" t="s">
        <v>7409</v>
      </c>
      <c r="I21400" s="61">
        <v>34.65</v>
      </c>
      <c r="J21400" s="61">
        <v>-98.95</v>
      </c>
      <c r="K21400">
        <v>1514</v>
      </c>
      <c r="L21400"/>
      <c r="M21400"/>
    </row>
    <row r="21401" spans="1:13">
      <c r="A21401" s="61" t="s">
        <v>40</v>
      </c>
      <c r="B21401" s="61">
        <v>74759</v>
      </c>
      <c r="C21401" s="63" t="s">
        <v>968</v>
      </c>
      <c r="D21401" s="61">
        <v>0</v>
      </c>
      <c r="E21401" s="61" t="s">
        <v>14613</v>
      </c>
      <c r="F21401" s="61" t="s">
        <v>119</v>
      </c>
      <c r="G21401" s="61" t="s">
        <v>8043</v>
      </c>
      <c r="H21401" s="61" t="s">
        <v>7409</v>
      </c>
      <c r="I21401" s="61">
        <v>34.03</v>
      </c>
      <c r="J21401" s="61">
        <v>-95.69</v>
      </c>
      <c r="K21401">
        <v>1043</v>
      </c>
      <c r="L21401"/>
      <c r="M21401"/>
    </row>
    <row r="21402" spans="1:13">
      <c r="A21402" s="61" t="s">
        <v>40</v>
      </c>
      <c r="B21402" s="61">
        <v>73770</v>
      </c>
      <c r="C21402" s="63" t="s">
        <v>968</v>
      </c>
      <c r="D21402" s="61">
        <v>0</v>
      </c>
      <c r="E21402" s="61" t="s">
        <v>14473</v>
      </c>
      <c r="F21402" s="61" t="s">
        <v>119</v>
      </c>
      <c r="G21402" s="61" t="s">
        <v>12311</v>
      </c>
      <c r="H21402" s="61" t="s">
        <v>7409</v>
      </c>
      <c r="I21402" s="61">
        <v>36.03</v>
      </c>
      <c r="J21402" s="61">
        <v>-98.47</v>
      </c>
      <c r="K21402">
        <v>45</v>
      </c>
      <c r="L21402"/>
      <c r="M21402"/>
    </row>
    <row r="21403" spans="1:13">
      <c r="A21403" s="61" t="s">
        <v>40</v>
      </c>
      <c r="B21403" s="61">
        <v>74869</v>
      </c>
      <c r="C21403" s="63" t="s">
        <v>968</v>
      </c>
      <c r="D21403" s="61">
        <v>0</v>
      </c>
      <c r="E21403" s="61" t="s">
        <v>819</v>
      </c>
      <c r="F21403" s="61" t="s">
        <v>119</v>
      </c>
      <c r="G21403" s="61" t="s">
        <v>581</v>
      </c>
      <c r="H21403" s="61" t="s">
        <v>7409</v>
      </c>
      <c r="I21403" s="61">
        <v>35.61</v>
      </c>
      <c r="J21403" s="61">
        <v>-96.81</v>
      </c>
      <c r="K21403">
        <v>644</v>
      </c>
      <c r="L21403"/>
      <c r="M21403"/>
    </row>
    <row r="21404" spans="1:13">
      <c r="A21404" s="61" t="s">
        <v>40</v>
      </c>
      <c r="B21404" s="61">
        <v>74366</v>
      </c>
      <c r="C21404" s="63" t="s">
        <v>968</v>
      </c>
      <c r="D21404" s="61">
        <v>0</v>
      </c>
      <c r="E21404" s="61" t="s">
        <v>14547</v>
      </c>
      <c r="F21404" s="61" t="s">
        <v>119</v>
      </c>
      <c r="G21404" s="61" t="s">
        <v>14538</v>
      </c>
      <c r="H21404" s="61" t="s">
        <v>7409</v>
      </c>
      <c r="I21404" s="61">
        <v>36.39</v>
      </c>
      <c r="J21404" s="61">
        <v>-95.05</v>
      </c>
      <c r="K21404">
        <v>1329</v>
      </c>
      <c r="L21404"/>
      <c r="M21404"/>
    </row>
    <row r="21405" spans="1:13">
      <c r="A21405" s="61" t="s">
        <v>40</v>
      </c>
      <c r="B21405" s="61">
        <v>73084</v>
      </c>
      <c r="C21405" s="63" t="s">
        <v>968</v>
      </c>
      <c r="D21405" s="61">
        <v>0</v>
      </c>
      <c r="E21405" s="61" t="s">
        <v>1144</v>
      </c>
      <c r="F21405" s="61" t="s">
        <v>119</v>
      </c>
      <c r="G21405" s="61" t="s">
        <v>14370</v>
      </c>
      <c r="H21405" s="61" t="s">
        <v>7409</v>
      </c>
      <c r="I21405" s="61">
        <v>35.53</v>
      </c>
      <c r="J21405" s="61">
        <v>-97.34</v>
      </c>
      <c r="K21405">
        <v>6595</v>
      </c>
      <c r="L21405"/>
      <c r="M21405"/>
    </row>
    <row r="21406" spans="1:13">
      <c r="A21406" s="61" t="s">
        <v>40</v>
      </c>
      <c r="B21406" s="61">
        <v>74760</v>
      </c>
      <c r="C21406" s="63" t="s">
        <v>968</v>
      </c>
      <c r="D21406" s="61">
        <v>0</v>
      </c>
      <c r="E21406" s="61" t="s">
        <v>5292</v>
      </c>
      <c r="F21406" s="61" t="s">
        <v>119</v>
      </c>
      <c r="G21406" s="61" t="s">
        <v>8043</v>
      </c>
      <c r="H21406" s="61" t="s">
        <v>7409</v>
      </c>
      <c r="I21406" s="61">
        <v>34.159999999999997</v>
      </c>
      <c r="J21406" s="61">
        <v>-95.36</v>
      </c>
      <c r="K21406">
        <v>199</v>
      </c>
      <c r="L21406"/>
      <c r="M21406"/>
    </row>
    <row r="21407" spans="1:13">
      <c r="A21407" s="61" t="s">
        <v>40</v>
      </c>
      <c r="B21407" s="61">
        <v>74073</v>
      </c>
      <c r="C21407" s="63" t="s">
        <v>968</v>
      </c>
      <c r="D21407" s="61">
        <v>0</v>
      </c>
      <c r="E21407" s="61" t="s">
        <v>10812</v>
      </c>
      <c r="F21407" s="61" t="s">
        <v>119</v>
      </c>
      <c r="G21407" s="61" t="s">
        <v>14500</v>
      </c>
      <c r="H21407" s="61" t="s">
        <v>7409</v>
      </c>
      <c r="I21407" s="61">
        <v>36.29</v>
      </c>
      <c r="J21407" s="61">
        <v>-95.98</v>
      </c>
      <c r="K21407">
        <v>5366</v>
      </c>
      <c r="L21407"/>
      <c r="M21407"/>
    </row>
    <row r="21408" spans="1:13">
      <c r="A21408" s="61" t="s">
        <v>40</v>
      </c>
      <c r="B21408" s="61">
        <v>74959</v>
      </c>
      <c r="C21408" s="63" t="s">
        <v>968</v>
      </c>
      <c r="D21408" s="61">
        <v>0</v>
      </c>
      <c r="E21408" s="61" t="s">
        <v>14645</v>
      </c>
      <c r="F21408" s="61" t="s">
        <v>119</v>
      </c>
      <c r="G21408" s="61" t="s">
        <v>14591</v>
      </c>
      <c r="H21408" s="61" t="s">
        <v>7409</v>
      </c>
      <c r="I21408" s="61">
        <v>35.24</v>
      </c>
      <c r="J21408" s="61">
        <v>-94.61</v>
      </c>
      <c r="K21408">
        <v>6226</v>
      </c>
      <c r="L21408"/>
      <c r="M21408"/>
    </row>
    <row r="21409" spans="1:13">
      <c r="A21409" s="61" t="s">
        <v>40</v>
      </c>
      <c r="B21409" s="61">
        <v>73458</v>
      </c>
      <c r="C21409" s="63" t="s">
        <v>968</v>
      </c>
      <c r="D21409" s="61">
        <v>0</v>
      </c>
      <c r="E21409" s="61" t="s">
        <v>14413</v>
      </c>
      <c r="F21409" s="61" t="s">
        <v>119</v>
      </c>
      <c r="G21409" s="61" t="s">
        <v>8168</v>
      </c>
      <c r="H21409" s="61" t="s">
        <v>7409</v>
      </c>
      <c r="I21409" s="61">
        <v>34.36</v>
      </c>
      <c r="J21409" s="61">
        <v>-97.25</v>
      </c>
      <c r="K21409">
        <v>734</v>
      </c>
      <c r="L21409"/>
      <c r="M21409"/>
    </row>
    <row r="21410" spans="1:13">
      <c r="A21410" s="61" t="s">
        <v>40</v>
      </c>
      <c r="B21410" s="61">
        <v>74461</v>
      </c>
      <c r="C21410" s="63" t="s">
        <v>968</v>
      </c>
      <c r="D21410" s="61">
        <v>0</v>
      </c>
      <c r="E21410" s="61" t="s">
        <v>14569</v>
      </c>
      <c r="F21410" s="61" t="s">
        <v>119</v>
      </c>
      <c r="G21410" s="61" t="s">
        <v>711</v>
      </c>
      <c r="H21410" s="61" t="s">
        <v>7409</v>
      </c>
      <c r="I21410" s="61">
        <v>35.36</v>
      </c>
      <c r="J21410" s="61">
        <v>-95.7</v>
      </c>
      <c r="K21410">
        <v>374</v>
      </c>
      <c r="L21410"/>
      <c r="M21410"/>
    </row>
    <row r="21411" spans="1:13">
      <c r="A21411" s="61" t="s">
        <v>40</v>
      </c>
      <c r="B21411" s="61">
        <v>74462</v>
      </c>
      <c r="C21411" s="63" t="s">
        <v>968</v>
      </c>
      <c r="D21411" s="61">
        <v>0</v>
      </c>
      <c r="E21411" s="61" t="s">
        <v>14570</v>
      </c>
      <c r="F21411" s="61" t="s">
        <v>119</v>
      </c>
      <c r="G21411" s="61" t="s">
        <v>13603</v>
      </c>
      <c r="H21411" s="61" t="s">
        <v>7409</v>
      </c>
      <c r="I21411" s="61">
        <v>35.25</v>
      </c>
      <c r="J21411" s="61">
        <v>-95.12</v>
      </c>
      <c r="K21411">
        <v>7437</v>
      </c>
      <c r="L21411"/>
      <c r="M21411"/>
    </row>
    <row r="21412" spans="1:13">
      <c r="A21412" s="61" t="s">
        <v>40</v>
      </c>
      <c r="B21412" s="61">
        <v>74074</v>
      </c>
      <c r="C21412" s="63" t="s">
        <v>968</v>
      </c>
      <c r="D21412" s="61">
        <v>0</v>
      </c>
      <c r="E21412" s="61" t="s">
        <v>1799</v>
      </c>
      <c r="F21412" s="61" t="s">
        <v>119</v>
      </c>
      <c r="G21412" s="61" t="s">
        <v>14508</v>
      </c>
      <c r="H21412" s="61" t="s">
        <v>7409</v>
      </c>
      <c r="I21412" s="61">
        <v>36.08</v>
      </c>
      <c r="J21412" s="61">
        <v>-97.07</v>
      </c>
      <c r="K21412">
        <v>32326</v>
      </c>
      <c r="L21412"/>
      <c r="M21412"/>
    </row>
    <row r="21413" spans="1:13">
      <c r="A21413" s="61" t="s">
        <v>40</v>
      </c>
      <c r="B21413" s="61">
        <v>74075</v>
      </c>
      <c r="C21413" s="63" t="s">
        <v>968</v>
      </c>
      <c r="D21413" s="61">
        <v>0</v>
      </c>
      <c r="E21413" s="61" t="s">
        <v>1799</v>
      </c>
      <c r="F21413" s="61" t="s">
        <v>119</v>
      </c>
      <c r="G21413" s="61" t="s">
        <v>14508</v>
      </c>
      <c r="H21413" s="61" t="s">
        <v>7409</v>
      </c>
      <c r="I21413" s="61">
        <v>36.130000000000003</v>
      </c>
      <c r="J21413" s="61">
        <v>-97.07</v>
      </c>
      <c r="K21413">
        <v>25033</v>
      </c>
      <c r="L21413"/>
      <c r="M21413"/>
    </row>
    <row r="21414" spans="1:13">
      <c r="A21414" s="61" t="s">
        <v>40</v>
      </c>
      <c r="B21414" s="61">
        <v>74960</v>
      </c>
      <c r="C21414" s="63" t="s">
        <v>968</v>
      </c>
      <c r="D21414" s="61">
        <v>0</v>
      </c>
      <c r="E21414" s="61" t="s">
        <v>13362</v>
      </c>
      <c r="F21414" s="61" t="s">
        <v>119</v>
      </c>
      <c r="G21414" s="61" t="s">
        <v>9099</v>
      </c>
      <c r="H21414" s="61" t="s">
        <v>7409</v>
      </c>
      <c r="I21414" s="61">
        <v>35.81</v>
      </c>
      <c r="J21414" s="61">
        <v>-94.63</v>
      </c>
      <c r="K21414">
        <v>11937</v>
      </c>
      <c r="L21414"/>
      <c r="M21414"/>
    </row>
    <row r="21415" spans="1:13">
      <c r="A21415" s="61" t="s">
        <v>40</v>
      </c>
      <c r="B21415" s="61">
        <v>74871</v>
      </c>
      <c r="C21415" s="63" t="s">
        <v>968</v>
      </c>
      <c r="D21415" s="61">
        <v>0</v>
      </c>
      <c r="E21415" s="61" t="s">
        <v>6964</v>
      </c>
      <c r="F21415" s="61" t="s">
        <v>119</v>
      </c>
      <c r="G21415" s="61" t="s">
        <v>8423</v>
      </c>
      <c r="H21415" s="61" t="s">
        <v>7409</v>
      </c>
      <c r="I21415" s="61">
        <v>34.65</v>
      </c>
      <c r="J21415" s="61">
        <v>-96.52</v>
      </c>
      <c r="K21415">
        <v>2290</v>
      </c>
      <c r="L21415"/>
      <c r="M21415"/>
    </row>
    <row r="21416" spans="1:13">
      <c r="A21416" s="61" t="s">
        <v>40</v>
      </c>
      <c r="B21416" s="61">
        <v>74367</v>
      </c>
      <c r="C21416" s="63" t="s">
        <v>968</v>
      </c>
      <c r="D21416" s="61">
        <v>0</v>
      </c>
      <c r="E21416" s="61" t="s">
        <v>13670</v>
      </c>
      <c r="F21416" s="61" t="s">
        <v>119</v>
      </c>
      <c r="G21416" s="61" t="s">
        <v>14538</v>
      </c>
      <c r="H21416" s="61" t="s">
        <v>7409</v>
      </c>
      <c r="I21416" s="61">
        <v>36.409999999999997</v>
      </c>
      <c r="J21416" s="61">
        <v>-95.13</v>
      </c>
      <c r="K21416">
        <v>567</v>
      </c>
      <c r="L21416"/>
      <c r="M21416"/>
    </row>
    <row r="21417" spans="1:13">
      <c r="A21417" s="61" t="s">
        <v>40</v>
      </c>
      <c r="B21417" s="61">
        <v>74872</v>
      </c>
      <c r="C21417" s="63" t="s">
        <v>968</v>
      </c>
      <c r="D21417" s="61">
        <v>0</v>
      </c>
      <c r="E21417" s="61" t="s">
        <v>2264</v>
      </c>
      <c r="F21417" s="61" t="s">
        <v>119</v>
      </c>
      <c r="G21417" s="61" t="s">
        <v>14394</v>
      </c>
      <c r="H21417" s="61" t="s">
        <v>7409</v>
      </c>
      <c r="I21417" s="61">
        <v>34.79</v>
      </c>
      <c r="J21417" s="61">
        <v>-96.96</v>
      </c>
      <c r="K21417">
        <v>3379</v>
      </c>
      <c r="L21417"/>
      <c r="M21417"/>
    </row>
    <row r="21418" spans="1:13">
      <c r="A21418" s="61" t="s">
        <v>40</v>
      </c>
      <c r="B21418" s="61">
        <v>74569</v>
      </c>
      <c r="C21418" s="63" t="s">
        <v>968</v>
      </c>
      <c r="D21418" s="61">
        <v>0</v>
      </c>
      <c r="E21418" s="61" t="s">
        <v>9453</v>
      </c>
      <c r="F21418" s="61" t="s">
        <v>119</v>
      </c>
      <c r="G21418" s="61" t="s">
        <v>14578</v>
      </c>
      <c r="H21418" s="61" t="s">
        <v>7409</v>
      </c>
      <c r="I21418" s="61">
        <v>34.46</v>
      </c>
      <c r="J21418" s="61">
        <v>-96.05</v>
      </c>
      <c r="K21418">
        <v>537</v>
      </c>
      <c r="L21418"/>
      <c r="M21418"/>
    </row>
    <row r="21419" spans="1:13">
      <c r="A21419" s="61" t="s">
        <v>40</v>
      </c>
      <c r="B21419" s="61">
        <v>74079</v>
      </c>
      <c r="C21419" s="63" t="s">
        <v>968</v>
      </c>
      <c r="D21419" s="61">
        <v>0</v>
      </c>
      <c r="E21419" s="61" t="s">
        <v>14530</v>
      </c>
      <c r="F21419" s="61" t="s">
        <v>119</v>
      </c>
      <c r="G21419" s="61" t="s">
        <v>581</v>
      </c>
      <c r="H21419" s="61" t="s">
        <v>7409</v>
      </c>
      <c r="I21419" s="61">
        <v>35.76</v>
      </c>
      <c r="J21419" s="61">
        <v>-96.64</v>
      </c>
      <c r="K21419">
        <v>4532</v>
      </c>
      <c r="L21419"/>
      <c r="M21419"/>
    </row>
    <row r="21420" spans="1:13">
      <c r="A21420" s="61" t="s">
        <v>40</v>
      </c>
      <c r="B21420" s="61">
        <v>74570</v>
      </c>
      <c r="C21420" s="63" t="s">
        <v>968</v>
      </c>
      <c r="D21420" s="61">
        <v>0</v>
      </c>
      <c r="E21420" s="61" t="s">
        <v>5892</v>
      </c>
      <c r="F21420" s="61" t="s">
        <v>119</v>
      </c>
      <c r="G21420" s="61" t="s">
        <v>11831</v>
      </c>
      <c r="H21420" s="61" t="s">
        <v>7409</v>
      </c>
      <c r="I21420" s="61">
        <v>34.9</v>
      </c>
      <c r="J21420" s="61">
        <v>-96.09</v>
      </c>
      <c r="K21420">
        <v>1084</v>
      </c>
      <c r="L21420"/>
      <c r="M21420"/>
    </row>
    <row r="21421" spans="1:13">
      <c r="A21421" s="61" t="s">
        <v>40</v>
      </c>
      <c r="B21421" s="61">
        <v>73086</v>
      </c>
      <c r="C21421" s="63" t="s">
        <v>968</v>
      </c>
      <c r="D21421" s="61">
        <v>0</v>
      </c>
      <c r="E21421" s="61" t="s">
        <v>8646</v>
      </c>
      <c r="F21421" s="61" t="s">
        <v>119</v>
      </c>
      <c r="G21421" s="61" t="s">
        <v>531</v>
      </c>
      <c r="H21421" s="61" t="s">
        <v>7409</v>
      </c>
      <c r="I21421" s="61">
        <v>34.5</v>
      </c>
      <c r="J21421" s="61">
        <v>-96.97</v>
      </c>
      <c r="K21421">
        <v>8470</v>
      </c>
      <c r="L21421"/>
      <c r="M21421"/>
    </row>
    <row r="21422" spans="1:13">
      <c r="A21422" s="61" t="s">
        <v>40</v>
      </c>
      <c r="B21422" s="61">
        <v>73666</v>
      </c>
      <c r="C21422" s="63" t="s">
        <v>968</v>
      </c>
      <c r="D21422" s="61">
        <v>0</v>
      </c>
      <c r="E21422" s="61" t="s">
        <v>8236</v>
      </c>
      <c r="F21422" s="61" t="s">
        <v>119</v>
      </c>
      <c r="G21422" s="61" t="s">
        <v>14440</v>
      </c>
      <c r="H21422" s="61" t="s">
        <v>7409</v>
      </c>
      <c r="I21422" s="61">
        <v>35.47</v>
      </c>
      <c r="J21422" s="61">
        <v>-99.92</v>
      </c>
      <c r="K21422">
        <v>344</v>
      </c>
      <c r="L21422"/>
      <c r="M21422"/>
    </row>
    <row r="21423" spans="1:13">
      <c r="A21423" s="61" t="s">
        <v>40</v>
      </c>
      <c r="B21423" s="61">
        <v>74464</v>
      </c>
      <c r="C21423" s="63" t="s">
        <v>968</v>
      </c>
      <c r="D21423" s="61">
        <v>0</v>
      </c>
      <c r="E21423" s="61" t="s">
        <v>14571</v>
      </c>
      <c r="F21423" s="61" t="s">
        <v>119</v>
      </c>
      <c r="G21423" s="61" t="s">
        <v>225</v>
      </c>
      <c r="H21423" s="61" t="s">
        <v>7409</v>
      </c>
      <c r="I21423" s="61">
        <v>35.909999999999997</v>
      </c>
      <c r="J21423" s="61">
        <v>-94.97</v>
      </c>
      <c r="K21423">
        <v>31256</v>
      </c>
      <c r="L21423"/>
      <c r="M21423"/>
    </row>
    <row r="21424" spans="1:13">
      <c r="A21424" s="61" t="s">
        <v>40</v>
      </c>
      <c r="B21424" s="61">
        <v>74080</v>
      </c>
      <c r="C21424" s="63" t="s">
        <v>968</v>
      </c>
      <c r="D21424" s="61">
        <v>0</v>
      </c>
      <c r="E21424" s="61" t="s">
        <v>14532</v>
      </c>
      <c r="F21424" s="61" t="s">
        <v>119</v>
      </c>
      <c r="G21424" s="61" t="s">
        <v>14505</v>
      </c>
      <c r="H21424" s="61" t="s">
        <v>7409</v>
      </c>
      <c r="I21424" s="61">
        <v>36.53</v>
      </c>
      <c r="J21424" s="61">
        <v>-95.7</v>
      </c>
      <c r="K21424">
        <v>2713</v>
      </c>
      <c r="L21424"/>
      <c r="M21424"/>
    </row>
    <row r="21425" spans="1:13">
      <c r="A21425" s="61" t="s">
        <v>40</v>
      </c>
      <c r="B21425" s="61">
        <v>74571</v>
      </c>
      <c r="C21425" s="63" t="s">
        <v>968</v>
      </c>
      <c r="D21425" s="61">
        <v>0</v>
      </c>
      <c r="E21425" s="61" t="s">
        <v>14590</v>
      </c>
      <c r="F21425" s="61" t="s">
        <v>119</v>
      </c>
      <c r="G21425" s="61" t="s">
        <v>14591</v>
      </c>
      <c r="H21425" s="61" t="s">
        <v>7409</v>
      </c>
      <c r="I21425" s="61">
        <v>34.75</v>
      </c>
      <c r="J21425" s="61">
        <v>-95.04</v>
      </c>
      <c r="K21425">
        <v>3301</v>
      </c>
      <c r="L21425"/>
      <c r="M21425"/>
    </row>
    <row r="21426" spans="1:13">
      <c r="A21426" s="61" t="s">
        <v>40</v>
      </c>
      <c r="B21426" s="61">
        <v>73667</v>
      </c>
      <c r="C21426" s="63" t="s">
        <v>968</v>
      </c>
      <c r="D21426" s="61">
        <v>0</v>
      </c>
      <c r="E21426" s="61" t="s">
        <v>14452</v>
      </c>
      <c r="F21426" s="61" t="s">
        <v>119</v>
      </c>
      <c r="G21426" s="61" t="s">
        <v>11872</v>
      </c>
      <c r="H21426" s="61" t="s">
        <v>7409</v>
      </c>
      <c r="I21426" s="61">
        <v>36.04</v>
      </c>
      <c r="J21426" s="61">
        <v>-98.96</v>
      </c>
      <c r="K21426">
        <v>451</v>
      </c>
      <c r="L21426"/>
      <c r="M21426"/>
    </row>
    <row r="21427" spans="1:13">
      <c r="A21427" s="61" t="s">
        <v>40</v>
      </c>
      <c r="B21427" s="61">
        <v>74873</v>
      </c>
      <c r="C21427" s="63" t="s">
        <v>968</v>
      </c>
      <c r="D21427" s="61">
        <v>0</v>
      </c>
      <c r="E21427" s="61" t="s">
        <v>10165</v>
      </c>
      <c r="F21427" s="61" t="s">
        <v>119</v>
      </c>
      <c r="G21427" s="61" t="s">
        <v>13376</v>
      </c>
      <c r="H21427" s="61" t="s">
        <v>7409</v>
      </c>
      <c r="I21427" s="61">
        <v>35.26</v>
      </c>
      <c r="J21427" s="61">
        <v>-96.93</v>
      </c>
      <c r="K21427">
        <v>11496</v>
      </c>
      <c r="L21427"/>
      <c r="M21427"/>
    </row>
    <row r="21428" spans="1:13">
      <c r="A21428" s="61" t="s">
        <v>40</v>
      </c>
      <c r="B21428" s="61">
        <v>73568</v>
      </c>
      <c r="C21428" s="63" t="s">
        <v>968</v>
      </c>
      <c r="D21428" s="61">
        <v>0</v>
      </c>
      <c r="E21428" s="61" t="s">
        <v>280</v>
      </c>
      <c r="F21428" s="61" t="s">
        <v>119</v>
      </c>
      <c r="G21428" s="61" t="s">
        <v>14421</v>
      </c>
      <c r="H21428" s="61" t="s">
        <v>7409</v>
      </c>
      <c r="I21428" s="61">
        <v>34.270000000000003</v>
      </c>
      <c r="J21428" s="61">
        <v>-98.23</v>
      </c>
      <c r="K21428">
        <v>1057</v>
      </c>
      <c r="L21428"/>
      <c r="M21428"/>
    </row>
    <row r="21429" spans="1:13">
      <c r="A21429" s="61" t="s">
        <v>40</v>
      </c>
      <c r="B21429" s="61">
        <v>74081</v>
      </c>
      <c r="C21429" s="63" t="s">
        <v>968</v>
      </c>
      <c r="D21429" s="61">
        <v>0</v>
      </c>
      <c r="E21429" s="61" t="s">
        <v>14533</v>
      </c>
      <c r="F21429" s="61" t="s">
        <v>119</v>
      </c>
      <c r="G21429" s="61" t="s">
        <v>13531</v>
      </c>
      <c r="H21429" s="61" t="s">
        <v>7409</v>
      </c>
      <c r="I21429" s="61">
        <v>36.18</v>
      </c>
      <c r="J21429" s="61">
        <v>-96.49</v>
      </c>
      <c r="K21429">
        <v>1790</v>
      </c>
      <c r="L21429"/>
      <c r="M21429"/>
    </row>
    <row r="21430" spans="1:13">
      <c r="A21430" s="61" t="s">
        <v>40</v>
      </c>
      <c r="B21430" s="61">
        <v>73569</v>
      </c>
      <c r="C21430" s="63" t="s">
        <v>968</v>
      </c>
      <c r="D21430" s="61">
        <v>0</v>
      </c>
      <c r="E21430" s="61" t="s">
        <v>14431</v>
      </c>
      <c r="F21430" s="61" t="s">
        <v>119</v>
      </c>
      <c r="G21430" s="61" t="s">
        <v>362</v>
      </c>
      <c r="H21430" s="61" t="s">
        <v>7409</v>
      </c>
      <c r="I21430" s="61">
        <v>33.89</v>
      </c>
      <c r="J21430" s="61">
        <v>-97.93</v>
      </c>
      <c r="K21430">
        <v>391</v>
      </c>
      <c r="L21430"/>
      <c r="M21430"/>
    </row>
    <row r="21431" spans="1:13">
      <c r="A21431" s="61" t="s">
        <v>40</v>
      </c>
      <c r="B21431" s="61">
        <v>73949</v>
      </c>
      <c r="C21431" s="63" t="s">
        <v>968</v>
      </c>
      <c r="D21431" s="61">
        <v>0</v>
      </c>
      <c r="E21431" s="61" t="s">
        <v>14496</v>
      </c>
      <c r="F21431" s="61" t="s">
        <v>119</v>
      </c>
      <c r="G21431" s="61" t="s">
        <v>13250</v>
      </c>
      <c r="H21431" s="61" t="s">
        <v>7409</v>
      </c>
      <c r="I21431" s="61">
        <v>36.5</v>
      </c>
      <c r="J21431" s="61">
        <v>-101.78</v>
      </c>
      <c r="K21431">
        <v>1162</v>
      </c>
      <c r="L21431"/>
      <c r="M21431"/>
    </row>
    <row r="21432" spans="1:13">
      <c r="A21432" s="61" t="s">
        <v>40</v>
      </c>
      <c r="B21432" s="61">
        <v>73668</v>
      </c>
      <c r="C21432" s="63" t="s">
        <v>968</v>
      </c>
      <c r="D21432" s="61">
        <v>0</v>
      </c>
      <c r="E21432" s="61" t="s">
        <v>14453</v>
      </c>
      <c r="F21432" s="61" t="s">
        <v>119</v>
      </c>
      <c r="G21432" s="61" t="s">
        <v>14438</v>
      </c>
      <c r="H21432" s="61" t="s">
        <v>7409</v>
      </c>
      <c r="I21432" s="61">
        <v>35.21</v>
      </c>
      <c r="J21432" s="61">
        <v>-99.98</v>
      </c>
      <c r="K21432">
        <v>57</v>
      </c>
      <c r="L21432"/>
      <c r="M21432"/>
    </row>
    <row r="21433" spans="1:13">
      <c r="A21433" s="61" t="s">
        <v>40</v>
      </c>
      <c r="B21433" s="61">
        <v>73459</v>
      </c>
      <c r="C21433" s="63" t="s">
        <v>968</v>
      </c>
      <c r="D21433" s="61">
        <v>0</v>
      </c>
      <c r="E21433" s="61" t="s">
        <v>14414</v>
      </c>
      <c r="F21433" s="61" t="s">
        <v>119</v>
      </c>
      <c r="G21433" s="61" t="s">
        <v>14407</v>
      </c>
      <c r="H21433" s="61" t="s">
        <v>7409</v>
      </c>
      <c r="I21433" s="61">
        <v>33.79</v>
      </c>
      <c r="J21433" s="61">
        <v>-97.14</v>
      </c>
      <c r="K21433">
        <v>1449</v>
      </c>
      <c r="L21433"/>
      <c r="M21433"/>
    </row>
    <row r="21434" spans="1:13">
      <c r="A21434" s="61" t="s">
        <v>40</v>
      </c>
      <c r="B21434" s="61">
        <v>73669</v>
      </c>
      <c r="C21434" s="63" t="s">
        <v>968</v>
      </c>
      <c r="D21434" s="61">
        <v>0</v>
      </c>
      <c r="E21434" s="61" t="s">
        <v>6441</v>
      </c>
      <c r="F21434" s="61" t="s">
        <v>119</v>
      </c>
      <c r="G21434" s="61" t="s">
        <v>11893</v>
      </c>
      <c r="H21434" s="61" t="s">
        <v>7409</v>
      </c>
      <c r="I21434" s="61">
        <v>35.74</v>
      </c>
      <c r="J21434" s="61">
        <v>-98.74</v>
      </c>
      <c r="K21434">
        <v>1557</v>
      </c>
      <c r="L21434"/>
      <c r="M21434"/>
    </row>
    <row r="21435" spans="1:13">
      <c r="A21435" s="61" t="s">
        <v>40</v>
      </c>
      <c r="B21435" s="61">
        <v>73570</v>
      </c>
      <c r="C21435" s="63" t="s">
        <v>968</v>
      </c>
      <c r="D21435" s="61">
        <v>0</v>
      </c>
      <c r="E21435" s="61" t="s">
        <v>4445</v>
      </c>
      <c r="F21435" s="61" t="s">
        <v>119</v>
      </c>
      <c r="G21435" s="61" t="s">
        <v>14419</v>
      </c>
      <c r="H21435" s="61" t="s">
        <v>7409</v>
      </c>
      <c r="I21435" s="61">
        <v>34.5</v>
      </c>
      <c r="J21435" s="61">
        <v>-99.13</v>
      </c>
      <c r="K21435">
        <v>1052</v>
      </c>
      <c r="L21435"/>
      <c r="M21435"/>
    </row>
    <row r="21436" spans="1:13">
      <c r="A21436" s="61" t="s">
        <v>40</v>
      </c>
      <c r="B21436" s="61">
        <v>73460</v>
      </c>
      <c r="C21436" s="63" t="s">
        <v>968</v>
      </c>
      <c r="D21436" s="61">
        <v>0</v>
      </c>
      <c r="E21436" s="61" t="s">
        <v>8450</v>
      </c>
      <c r="F21436" s="61" t="s">
        <v>119</v>
      </c>
      <c r="G21436" s="61" t="s">
        <v>6648</v>
      </c>
      <c r="H21436" s="61" t="s">
        <v>7409</v>
      </c>
      <c r="I21436" s="61">
        <v>34.229999999999997</v>
      </c>
      <c r="J21436" s="61">
        <v>-96.67</v>
      </c>
      <c r="K21436">
        <v>4661</v>
      </c>
      <c r="L21436"/>
      <c r="M21436"/>
    </row>
    <row r="21437" spans="1:13">
      <c r="A21437" s="61" t="s">
        <v>40</v>
      </c>
      <c r="B21437" s="61">
        <v>74653</v>
      </c>
      <c r="C21437" s="63" t="s">
        <v>968</v>
      </c>
      <c r="D21437" s="61">
        <v>0</v>
      </c>
      <c r="E21437" s="61" t="s">
        <v>14602</v>
      </c>
      <c r="F21437" s="61" t="s">
        <v>119</v>
      </c>
      <c r="G21437" s="61" t="s">
        <v>9233</v>
      </c>
      <c r="H21437" s="61" t="s">
        <v>7409</v>
      </c>
      <c r="I21437" s="61">
        <v>36.68</v>
      </c>
      <c r="J21437" s="61">
        <v>-97.3</v>
      </c>
      <c r="K21437">
        <v>3677</v>
      </c>
      <c r="L21437"/>
      <c r="M21437"/>
    </row>
    <row r="21438" spans="1:13">
      <c r="A21438" s="61" t="s">
        <v>40</v>
      </c>
      <c r="B21438" s="61">
        <v>74875</v>
      </c>
      <c r="C21438" s="63" t="s">
        <v>968</v>
      </c>
      <c r="D21438" s="61">
        <v>0</v>
      </c>
      <c r="E21438" s="61" t="s">
        <v>7072</v>
      </c>
      <c r="F21438" s="61" t="s">
        <v>119</v>
      </c>
      <c r="G21438" s="61" t="s">
        <v>581</v>
      </c>
      <c r="H21438" s="61" t="s">
        <v>7409</v>
      </c>
      <c r="I21438" s="61">
        <v>35.869999999999997</v>
      </c>
      <c r="J21438" s="61">
        <v>-96.96</v>
      </c>
      <c r="K21438">
        <v>1051</v>
      </c>
      <c r="L21438"/>
      <c r="M21438"/>
    </row>
    <row r="21439" spans="1:13">
      <c r="A21439" s="61" t="s">
        <v>40</v>
      </c>
      <c r="B21439" s="61">
        <v>74131</v>
      </c>
      <c r="C21439" s="63" t="s">
        <v>968</v>
      </c>
      <c r="D21439" s="61">
        <v>0</v>
      </c>
      <c r="E21439" s="61" t="s">
        <v>14536</v>
      </c>
      <c r="F21439" s="61" t="s">
        <v>119</v>
      </c>
      <c r="G21439" s="61" t="s">
        <v>14501</v>
      </c>
      <c r="H21439" s="61" t="s">
        <v>7409</v>
      </c>
      <c r="I21439" s="61">
        <v>36.049999999999997</v>
      </c>
      <c r="J21439" s="61">
        <v>-96.07</v>
      </c>
      <c r="K21439">
        <v>2988</v>
      </c>
      <c r="L21439"/>
      <c r="M21439"/>
    </row>
    <row r="21440" spans="1:13">
      <c r="A21440" s="61" t="s">
        <v>40</v>
      </c>
      <c r="B21440" s="61">
        <v>74127</v>
      </c>
      <c r="C21440" s="63" t="s">
        <v>968</v>
      </c>
      <c r="D21440" s="61">
        <v>0</v>
      </c>
      <c r="E21440" s="61" t="s">
        <v>14536</v>
      </c>
      <c r="F21440" s="61" t="s">
        <v>119</v>
      </c>
      <c r="G21440" s="61" t="s">
        <v>14500</v>
      </c>
      <c r="H21440" s="61" t="s">
        <v>7409</v>
      </c>
      <c r="I21440" s="61">
        <v>36.18</v>
      </c>
      <c r="J21440" s="61">
        <v>-96.05</v>
      </c>
      <c r="K21440">
        <v>15669</v>
      </c>
      <c r="L21440"/>
      <c r="M21440"/>
    </row>
    <row r="21441" spans="1:13">
      <c r="A21441" s="61" t="s">
        <v>40</v>
      </c>
      <c r="B21441" s="61">
        <v>74107</v>
      </c>
      <c r="C21441" s="63" t="s">
        <v>968</v>
      </c>
      <c r="D21441" s="61">
        <v>0</v>
      </c>
      <c r="E21441" s="61" t="s">
        <v>14536</v>
      </c>
      <c r="F21441" s="61" t="s">
        <v>119</v>
      </c>
      <c r="G21441" s="61" t="s">
        <v>14500</v>
      </c>
      <c r="H21441" s="61" t="s">
        <v>7409</v>
      </c>
      <c r="I21441" s="61">
        <v>36.119999999999997</v>
      </c>
      <c r="J21441" s="61">
        <v>-96.03</v>
      </c>
      <c r="K21441">
        <v>19453</v>
      </c>
      <c r="L21441"/>
      <c r="M21441"/>
    </row>
    <row r="21442" spans="1:13">
      <c r="A21442" s="61" t="s">
        <v>40</v>
      </c>
      <c r="B21442" s="61">
        <v>74126</v>
      </c>
      <c r="C21442" s="63" t="s">
        <v>968</v>
      </c>
      <c r="D21442" s="61">
        <v>0</v>
      </c>
      <c r="E21442" s="61" t="s">
        <v>14536</v>
      </c>
      <c r="F21442" s="61" t="s">
        <v>119</v>
      </c>
      <c r="G21442" s="61" t="s">
        <v>14500</v>
      </c>
      <c r="H21442" s="61" t="s">
        <v>7409</v>
      </c>
      <c r="I21442" s="61">
        <v>36.24</v>
      </c>
      <c r="J21442" s="61">
        <v>-96.03</v>
      </c>
      <c r="K21442">
        <v>10338</v>
      </c>
      <c r="L21442"/>
      <c r="M21442"/>
    </row>
    <row r="21443" spans="1:13">
      <c r="A21443" s="61" t="s">
        <v>40</v>
      </c>
      <c r="B21443" s="61">
        <v>74132</v>
      </c>
      <c r="C21443" s="63" t="s">
        <v>968</v>
      </c>
      <c r="D21443" s="61">
        <v>0</v>
      </c>
      <c r="E21443" s="61" t="s">
        <v>14536</v>
      </c>
      <c r="F21443" s="61" t="s">
        <v>119</v>
      </c>
      <c r="G21443" s="61" t="s">
        <v>14500</v>
      </c>
      <c r="H21443" s="61" t="s">
        <v>7409</v>
      </c>
      <c r="I21443" s="61">
        <v>36.049999999999997</v>
      </c>
      <c r="J21443" s="61">
        <v>-96.02</v>
      </c>
      <c r="K21443">
        <v>10968</v>
      </c>
      <c r="L21443"/>
      <c r="M21443"/>
    </row>
    <row r="21444" spans="1:13">
      <c r="A21444" s="61" t="s">
        <v>40</v>
      </c>
      <c r="B21444" s="61">
        <v>74119</v>
      </c>
      <c r="C21444" s="63" t="s">
        <v>968</v>
      </c>
      <c r="D21444" s="61">
        <v>0</v>
      </c>
      <c r="E21444" s="61" t="s">
        <v>14536</v>
      </c>
      <c r="F21444" s="61" t="s">
        <v>119</v>
      </c>
      <c r="G21444" s="61" t="s">
        <v>14500</v>
      </c>
      <c r="H21444" s="61" t="s">
        <v>7409</v>
      </c>
      <c r="I21444" s="61">
        <v>36.14</v>
      </c>
      <c r="J21444" s="61">
        <v>-95.99</v>
      </c>
      <c r="K21444">
        <v>3445</v>
      </c>
      <c r="L21444"/>
      <c r="M21444"/>
    </row>
    <row r="21445" spans="1:13">
      <c r="A21445" s="61" t="s">
        <v>40</v>
      </c>
      <c r="B21445" s="61">
        <v>74103</v>
      </c>
      <c r="C21445" s="63" t="s">
        <v>968</v>
      </c>
      <c r="D21445" s="61">
        <v>0</v>
      </c>
      <c r="E21445" s="61" t="s">
        <v>14536</v>
      </c>
      <c r="F21445" s="61" t="s">
        <v>119</v>
      </c>
      <c r="G21445" s="61" t="s">
        <v>14500</v>
      </c>
      <c r="H21445" s="61" t="s">
        <v>7409</v>
      </c>
      <c r="I21445" s="61">
        <v>36.159999999999997</v>
      </c>
      <c r="J21445" s="61">
        <v>-95.99</v>
      </c>
      <c r="K21445">
        <v>3082</v>
      </c>
      <c r="L21445"/>
      <c r="M21445"/>
    </row>
    <row r="21446" spans="1:13">
      <c r="A21446" s="61" t="s">
        <v>40</v>
      </c>
      <c r="B21446" s="61">
        <v>74106</v>
      </c>
      <c r="C21446" s="63" t="s">
        <v>968</v>
      </c>
      <c r="D21446" s="61">
        <v>0</v>
      </c>
      <c r="E21446" s="61" t="s">
        <v>14536</v>
      </c>
      <c r="F21446" s="61" t="s">
        <v>119</v>
      </c>
      <c r="G21446" s="61" t="s">
        <v>14500</v>
      </c>
      <c r="H21446" s="61" t="s">
        <v>7409</v>
      </c>
      <c r="I21446" s="61">
        <v>36.19</v>
      </c>
      <c r="J21446" s="61">
        <v>-95.99</v>
      </c>
      <c r="K21446">
        <v>16805</v>
      </c>
      <c r="L21446"/>
      <c r="M21446"/>
    </row>
    <row r="21447" spans="1:13">
      <c r="A21447" s="61" t="s">
        <v>40</v>
      </c>
      <c r="B21447" s="61">
        <v>74120</v>
      </c>
      <c r="C21447" s="63" t="s">
        <v>968</v>
      </c>
      <c r="D21447" s="61">
        <v>0</v>
      </c>
      <c r="E21447" s="61" t="s">
        <v>14536</v>
      </c>
      <c r="F21447" s="61" t="s">
        <v>119</v>
      </c>
      <c r="G21447" s="61" t="s">
        <v>14500</v>
      </c>
      <c r="H21447" s="61" t="s">
        <v>7409</v>
      </c>
      <c r="I21447" s="61">
        <v>36.15</v>
      </c>
      <c r="J21447" s="61">
        <v>-95.98</v>
      </c>
      <c r="K21447">
        <v>5037</v>
      </c>
      <c r="L21447"/>
      <c r="M21447"/>
    </row>
    <row r="21448" spans="1:13">
      <c r="A21448" s="61" t="s">
        <v>40</v>
      </c>
      <c r="B21448" s="61">
        <v>74105</v>
      </c>
      <c r="C21448" s="63" t="s">
        <v>968</v>
      </c>
      <c r="D21448" s="61">
        <v>0</v>
      </c>
      <c r="E21448" s="61" t="s">
        <v>14536</v>
      </c>
      <c r="F21448" s="61" t="s">
        <v>119</v>
      </c>
      <c r="G21448" s="61" t="s">
        <v>14500</v>
      </c>
      <c r="H21448" s="61" t="s">
        <v>7409</v>
      </c>
      <c r="I21448" s="61">
        <v>36.1</v>
      </c>
      <c r="J21448" s="61">
        <v>-95.96</v>
      </c>
      <c r="K21448">
        <v>26640</v>
      </c>
      <c r="L21448"/>
      <c r="M21448"/>
    </row>
    <row r="21449" spans="1:13">
      <c r="A21449" s="61" t="s">
        <v>40</v>
      </c>
      <c r="B21449" s="61">
        <v>74130</v>
      </c>
      <c r="C21449" s="63" t="s">
        <v>968</v>
      </c>
      <c r="D21449" s="61">
        <v>0</v>
      </c>
      <c r="E21449" s="61" t="s">
        <v>14536</v>
      </c>
      <c r="F21449" s="61" t="s">
        <v>119</v>
      </c>
      <c r="G21449" s="61" t="s">
        <v>14500</v>
      </c>
      <c r="H21449" s="61" t="s">
        <v>7409</v>
      </c>
      <c r="I21449" s="61">
        <v>36.24</v>
      </c>
      <c r="J21449" s="61">
        <v>-95.96</v>
      </c>
      <c r="K21449">
        <v>2212</v>
      </c>
      <c r="L21449"/>
      <c r="M21449"/>
    </row>
    <row r="21450" spans="1:13">
      <c r="A21450" s="61" t="s">
        <v>40</v>
      </c>
      <c r="B21450" s="61">
        <v>74104</v>
      </c>
      <c r="C21450" s="63" t="s">
        <v>968</v>
      </c>
      <c r="D21450" s="61">
        <v>0</v>
      </c>
      <c r="E21450" s="61" t="s">
        <v>14536</v>
      </c>
      <c r="F21450" s="61" t="s">
        <v>119</v>
      </c>
      <c r="G21450" s="61" t="s">
        <v>14500</v>
      </c>
      <c r="H21450" s="61" t="s">
        <v>7409</v>
      </c>
      <c r="I21450" s="61">
        <v>36.15</v>
      </c>
      <c r="J21450" s="61">
        <v>-95.95</v>
      </c>
      <c r="K21450">
        <v>12395</v>
      </c>
      <c r="L21450"/>
      <c r="M21450"/>
    </row>
    <row r="21451" spans="1:13">
      <c r="A21451" s="61" t="s">
        <v>40</v>
      </c>
      <c r="B21451" s="61">
        <v>74110</v>
      </c>
      <c r="C21451" s="63" t="s">
        <v>968</v>
      </c>
      <c r="D21451" s="61">
        <v>0</v>
      </c>
      <c r="E21451" s="61" t="s">
        <v>14536</v>
      </c>
      <c r="F21451" s="61" t="s">
        <v>119</v>
      </c>
      <c r="G21451" s="61" t="s">
        <v>14500</v>
      </c>
      <c r="H21451" s="61" t="s">
        <v>7409</v>
      </c>
      <c r="I21451" s="61">
        <v>36.19</v>
      </c>
      <c r="J21451" s="61">
        <v>-95.95</v>
      </c>
      <c r="K21451">
        <v>15197</v>
      </c>
      <c r="L21451"/>
      <c r="M21451"/>
    </row>
    <row r="21452" spans="1:13">
      <c r="A21452" s="61" t="s">
        <v>40</v>
      </c>
      <c r="B21452" s="61">
        <v>74136</v>
      </c>
      <c r="C21452" s="63" t="s">
        <v>968</v>
      </c>
      <c r="D21452" s="61">
        <v>0</v>
      </c>
      <c r="E21452" s="61" t="s">
        <v>14536</v>
      </c>
      <c r="F21452" s="61" t="s">
        <v>119</v>
      </c>
      <c r="G21452" s="61" t="s">
        <v>14500</v>
      </c>
      <c r="H21452" s="61" t="s">
        <v>7409</v>
      </c>
      <c r="I21452" s="61">
        <v>36.06</v>
      </c>
      <c r="J21452" s="61">
        <v>-95.94</v>
      </c>
      <c r="K21452">
        <v>30416</v>
      </c>
      <c r="L21452"/>
      <c r="M21452"/>
    </row>
    <row r="21453" spans="1:13">
      <c r="A21453" s="61" t="s">
        <v>40</v>
      </c>
      <c r="B21453" s="61">
        <v>74137</v>
      </c>
      <c r="C21453" s="63" t="s">
        <v>968</v>
      </c>
      <c r="D21453" s="61">
        <v>0</v>
      </c>
      <c r="E21453" s="61" t="s">
        <v>14536</v>
      </c>
      <c r="F21453" s="61" t="s">
        <v>119</v>
      </c>
      <c r="G21453" s="61" t="s">
        <v>14500</v>
      </c>
      <c r="H21453" s="61" t="s">
        <v>7409</v>
      </c>
      <c r="I21453" s="61">
        <v>36.020000000000003</v>
      </c>
      <c r="J21453" s="61">
        <v>-95.93</v>
      </c>
      <c r="K21453">
        <v>28354</v>
      </c>
      <c r="L21453"/>
      <c r="M21453"/>
    </row>
    <row r="21454" spans="1:13">
      <c r="A21454" s="61" t="s">
        <v>40</v>
      </c>
      <c r="B21454" s="61">
        <v>74135</v>
      </c>
      <c r="C21454" s="63" t="s">
        <v>968</v>
      </c>
      <c r="D21454" s="61">
        <v>0</v>
      </c>
      <c r="E21454" s="61" t="s">
        <v>14536</v>
      </c>
      <c r="F21454" s="61" t="s">
        <v>119</v>
      </c>
      <c r="G21454" s="61" t="s">
        <v>14500</v>
      </c>
      <c r="H21454" s="61" t="s">
        <v>7409</v>
      </c>
      <c r="I21454" s="61">
        <v>36.1</v>
      </c>
      <c r="J21454" s="61">
        <v>-95.92</v>
      </c>
      <c r="K21454">
        <v>20173</v>
      </c>
      <c r="L21454"/>
      <c r="M21454"/>
    </row>
    <row r="21455" spans="1:13">
      <c r="A21455" s="61" t="s">
        <v>40</v>
      </c>
      <c r="B21455" s="61">
        <v>74114</v>
      </c>
      <c r="C21455" s="63" t="s">
        <v>968</v>
      </c>
      <c r="D21455" s="61">
        <v>0</v>
      </c>
      <c r="E21455" s="61" t="s">
        <v>14536</v>
      </c>
      <c r="F21455" s="61" t="s">
        <v>119</v>
      </c>
      <c r="G21455" s="61" t="s">
        <v>14500</v>
      </c>
      <c r="H21455" s="61" t="s">
        <v>7409</v>
      </c>
      <c r="I21455" s="61">
        <v>36.119999999999997</v>
      </c>
      <c r="J21455" s="61">
        <v>-95.91</v>
      </c>
      <c r="K21455">
        <v>15843</v>
      </c>
      <c r="L21455"/>
      <c r="M21455"/>
    </row>
    <row r="21456" spans="1:13">
      <c r="A21456" s="61" t="s">
        <v>40</v>
      </c>
      <c r="B21456" s="61">
        <v>74172</v>
      </c>
      <c r="C21456" s="63" t="s">
        <v>968</v>
      </c>
      <c r="D21456" s="61">
        <v>0</v>
      </c>
      <c r="E21456" s="61" t="s">
        <v>14536</v>
      </c>
      <c r="F21456" s="61" t="s">
        <v>119</v>
      </c>
      <c r="G21456" s="61" t="s">
        <v>14500</v>
      </c>
      <c r="H21456" s="61" t="s">
        <v>7409</v>
      </c>
      <c r="I21456" s="61">
        <v>36.119999999999997</v>
      </c>
      <c r="J21456" s="61">
        <v>-95.91</v>
      </c>
      <c r="K21456">
        <v>1992</v>
      </c>
      <c r="L21456"/>
      <c r="M21456"/>
    </row>
    <row r="21457" spans="1:13">
      <c r="A21457" s="61" t="s">
        <v>40</v>
      </c>
      <c r="B21457" s="61">
        <v>74115</v>
      </c>
      <c r="C21457" s="63" t="s">
        <v>968</v>
      </c>
      <c r="D21457" s="61">
        <v>0</v>
      </c>
      <c r="E21457" s="61" t="s">
        <v>14536</v>
      </c>
      <c r="F21457" s="61" t="s">
        <v>119</v>
      </c>
      <c r="G21457" s="61" t="s">
        <v>14500</v>
      </c>
      <c r="H21457" s="61" t="s">
        <v>7409</v>
      </c>
      <c r="I21457" s="61">
        <v>36.19</v>
      </c>
      <c r="J21457" s="61">
        <v>-95.91</v>
      </c>
      <c r="K21457">
        <v>24461</v>
      </c>
      <c r="L21457"/>
      <c r="M21457"/>
    </row>
    <row r="21458" spans="1:13">
      <c r="A21458" s="61" t="s">
        <v>40</v>
      </c>
      <c r="B21458" s="61">
        <v>74112</v>
      </c>
      <c r="C21458" s="63" t="s">
        <v>968</v>
      </c>
      <c r="D21458" s="61">
        <v>0</v>
      </c>
      <c r="E21458" s="61" t="s">
        <v>14536</v>
      </c>
      <c r="F21458" s="61" t="s">
        <v>119</v>
      </c>
      <c r="G21458" s="61" t="s">
        <v>14500</v>
      </c>
      <c r="H21458" s="61" t="s">
        <v>7409</v>
      </c>
      <c r="I21458" s="61">
        <v>36.15</v>
      </c>
      <c r="J21458" s="61">
        <v>-95.9</v>
      </c>
      <c r="K21458">
        <v>20810</v>
      </c>
      <c r="L21458"/>
      <c r="M21458"/>
    </row>
    <row r="21459" spans="1:13">
      <c r="A21459" s="61" t="s">
        <v>40</v>
      </c>
      <c r="B21459" s="61">
        <v>74117</v>
      </c>
      <c r="C21459" s="63" t="s">
        <v>968</v>
      </c>
      <c r="D21459" s="61">
        <v>0</v>
      </c>
      <c r="E21459" s="61" t="s">
        <v>14536</v>
      </c>
      <c r="F21459" s="61" t="s">
        <v>119</v>
      </c>
      <c r="G21459" s="61" t="s">
        <v>14500</v>
      </c>
      <c r="H21459" s="61" t="s">
        <v>7409</v>
      </c>
      <c r="I21459" s="61">
        <v>36.25</v>
      </c>
      <c r="J21459" s="61">
        <v>-95.9</v>
      </c>
      <c r="K21459">
        <v>129</v>
      </c>
      <c r="L21459"/>
      <c r="M21459"/>
    </row>
    <row r="21460" spans="1:13">
      <c r="A21460" s="61" t="s">
        <v>40</v>
      </c>
      <c r="B21460" s="61">
        <v>74145</v>
      </c>
      <c r="C21460" s="63" t="s">
        <v>968</v>
      </c>
      <c r="D21460" s="61">
        <v>0</v>
      </c>
      <c r="E21460" s="61" t="s">
        <v>14536</v>
      </c>
      <c r="F21460" s="61" t="s">
        <v>119</v>
      </c>
      <c r="G21460" s="61" t="s">
        <v>14500</v>
      </c>
      <c r="H21460" s="61" t="s">
        <v>7409</v>
      </c>
      <c r="I21460" s="61">
        <v>36.1</v>
      </c>
      <c r="J21460" s="61">
        <v>-95.89</v>
      </c>
      <c r="K21460">
        <v>18055</v>
      </c>
      <c r="L21460"/>
      <c r="M21460"/>
    </row>
    <row r="21461" spans="1:13">
      <c r="A21461" s="61" t="s">
        <v>40</v>
      </c>
      <c r="B21461" s="61">
        <v>74133</v>
      </c>
      <c r="C21461" s="63" t="s">
        <v>968</v>
      </c>
      <c r="D21461" s="61">
        <v>0</v>
      </c>
      <c r="E21461" s="61" t="s">
        <v>14536</v>
      </c>
      <c r="F21461" s="61" t="s">
        <v>119</v>
      </c>
      <c r="G21461" s="61" t="s">
        <v>14500</v>
      </c>
      <c r="H21461" s="61" t="s">
        <v>7409</v>
      </c>
      <c r="I21461" s="61">
        <v>36.04</v>
      </c>
      <c r="J21461" s="61">
        <v>-95.88</v>
      </c>
      <c r="K21461">
        <v>48331</v>
      </c>
      <c r="L21461"/>
      <c r="M21461"/>
    </row>
    <row r="21462" spans="1:13">
      <c r="A21462" s="61" t="s">
        <v>40</v>
      </c>
      <c r="B21462" s="61">
        <v>74129</v>
      </c>
      <c r="C21462" s="63" t="s">
        <v>968</v>
      </c>
      <c r="D21462" s="61">
        <v>0</v>
      </c>
      <c r="E21462" s="61" t="s">
        <v>14536</v>
      </c>
      <c r="F21462" s="61" t="s">
        <v>119</v>
      </c>
      <c r="G21462" s="61" t="s">
        <v>14500</v>
      </c>
      <c r="H21462" s="61" t="s">
        <v>7409</v>
      </c>
      <c r="I21462" s="61">
        <v>36.130000000000003</v>
      </c>
      <c r="J21462" s="61">
        <v>-95.87</v>
      </c>
      <c r="K21462">
        <v>18755</v>
      </c>
      <c r="L21462"/>
      <c r="M21462"/>
    </row>
    <row r="21463" spans="1:13">
      <c r="A21463" s="61" t="s">
        <v>40</v>
      </c>
      <c r="B21463" s="61">
        <v>74146</v>
      </c>
      <c r="C21463" s="63" t="s">
        <v>968</v>
      </c>
      <c r="D21463" s="61">
        <v>0</v>
      </c>
      <c r="E21463" s="61" t="s">
        <v>14536</v>
      </c>
      <c r="F21463" s="61" t="s">
        <v>119</v>
      </c>
      <c r="G21463" s="61" t="s">
        <v>14500</v>
      </c>
      <c r="H21463" s="61" t="s">
        <v>7409</v>
      </c>
      <c r="I21463" s="61">
        <v>36.1</v>
      </c>
      <c r="J21463" s="61">
        <v>-95.86</v>
      </c>
      <c r="K21463">
        <v>16427</v>
      </c>
      <c r="L21463"/>
      <c r="M21463"/>
    </row>
    <row r="21464" spans="1:13">
      <c r="A21464" s="61" t="s">
        <v>40</v>
      </c>
      <c r="B21464" s="61">
        <v>74128</v>
      </c>
      <c r="C21464" s="63" t="s">
        <v>968</v>
      </c>
      <c r="D21464" s="61">
        <v>0</v>
      </c>
      <c r="E21464" s="61" t="s">
        <v>14536</v>
      </c>
      <c r="F21464" s="61" t="s">
        <v>119</v>
      </c>
      <c r="G21464" s="61" t="s">
        <v>14500</v>
      </c>
      <c r="H21464" s="61" t="s">
        <v>7409</v>
      </c>
      <c r="I21464" s="61">
        <v>36.15</v>
      </c>
      <c r="J21464" s="61">
        <v>-95.85</v>
      </c>
      <c r="K21464">
        <v>12982</v>
      </c>
      <c r="L21464"/>
      <c r="M21464"/>
    </row>
    <row r="21465" spans="1:13">
      <c r="A21465" s="61" t="s">
        <v>40</v>
      </c>
      <c r="B21465" s="61">
        <v>74116</v>
      </c>
      <c r="C21465" s="63" t="s">
        <v>968</v>
      </c>
      <c r="D21465" s="61">
        <v>0</v>
      </c>
      <c r="E21465" s="61" t="s">
        <v>14536</v>
      </c>
      <c r="F21465" s="61" t="s">
        <v>119</v>
      </c>
      <c r="G21465" s="61" t="s">
        <v>14500</v>
      </c>
      <c r="H21465" s="61" t="s">
        <v>7409</v>
      </c>
      <c r="I21465" s="61">
        <v>36.19</v>
      </c>
      <c r="J21465" s="61">
        <v>-95.84</v>
      </c>
      <c r="K21465">
        <v>4069</v>
      </c>
      <c r="L21465"/>
      <c r="M21465"/>
    </row>
    <row r="21466" spans="1:13">
      <c r="A21466" s="61" t="s">
        <v>40</v>
      </c>
      <c r="B21466" s="61">
        <v>74134</v>
      </c>
      <c r="C21466" s="63" t="s">
        <v>968</v>
      </c>
      <c r="D21466" s="61">
        <v>0</v>
      </c>
      <c r="E21466" s="61" t="s">
        <v>14536</v>
      </c>
      <c r="F21466" s="61" t="s">
        <v>119</v>
      </c>
      <c r="G21466" s="61" t="s">
        <v>14500</v>
      </c>
      <c r="H21466" s="61" t="s">
        <v>7409</v>
      </c>
      <c r="I21466" s="61">
        <v>36.11</v>
      </c>
      <c r="J21466" s="61">
        <v>-95.81</v>
      </c>
      <c r="K21466">
        <v>23505</v>
      </c>
      <c r="L21466"/>
      <c r="M21466"/>
    </row>
    <row r="21467" spans="1:13">
      <c r="A21467" s="61" t="s">
        <v>40</v>
      </c>
      <c r="B21467" s="61">
        <v>74108</v>
      </c>
      <c r="C21467" s="63" t="s">
        <v>968</v>
      </c>
      <c r="D21467" s="61">
        <v>0</v>
      </c>
      <c r="E21467" s="61" t="s">
        <v>14536</v>
      </c>
      <c r="F21467" s="61" t="s">
        <v>119</v>
      </c>
      <c r="G21467" s="61" t="s">
        <v>14500</v>
      </c>
      <c r="H21467" s="61" t="s">
        <v>7409</v>
      </c>
      <c r="I21467" s="61">
        <v>36.14</v>
      </c>
      <c r="J21467" s="61">
        <v>-95.79</v>
      </c>
      <c r="K21467">
        <v>7545</v>
      </c>
      <c r="L21467"/>
      <c r="M21467"/>
    </row>
    <row r="21468" spans="1:13">
      <c r="A21468" s="61" t="s">
        <v>40</v>
      </c>
      <c r="B21468" s="61">
        <v>74572</v>
      </c>
      <c r="C21468" s="63" t="s">
        <v>968</v>
      </c>
      <c r="D21468" s="61">
        <v>0</v>
      </c>
      <c r="E21468" s="61" t="s">
        <v>8421</v>
      </c>
      <c r="F21468" s="61" t="s">
        <v>119</v>
      </c>
      <c r="G21468" s="61" t="s">
        <v>14582</v>
      </c>
      <c r="H21468" s="61" t="s">
        <v>7409</v>
      </c>
      <c r="I21468" s="61">
        <v>34.6</v>
      </c>
      <c r="J21468" s="61">
        <v>-96.42</v>
      </c>
      <c r="K21468">
        <v>742</v>
      </c>
      <c r="L21468"/>
      <c r="M21468"/>
    </row>
    <row r="21469" spans="1:13">
      <c r="A21469" s="61" t="s">
        <v>40</v>
      </c>
      <c r="B21469" s="61">
        <v>73950</v>
      </c>
      <c r="C21469" s="63" t="s">
        <v>968</v>
      </c>
      <c r="D21469" s="61">
        <v>0</v>
      </c>
      <c r="E21469" s="61" t="s">
        <v>14497</v>
      </c>
      <c r="F21469" s="61" t="s">
        <v>119</v>
      </c>
      <c r="G21469" s="61" t="s">
        <v>3949</v>
      </c>
      <c r="H21469" s="61" t="s">
        <v>7409</v>
      </c>
      <c r="I21469" s="61">
        <v>36.869999999999997</v>
      </c>
      <c r="J21469" s="61">
        <v>-100.88</v>
      </c>
      <c r="K21469">
        <v>1771</v>
      </c>
      <c r="L21469"/>
      <c r="M21469"/>
    </row>
    <row r="21470" spans="1:13">
      <c r="A21470" s="61" t="s">
        <v>40</v>
      </c>
      <c r="B21470" s="61">
        <v>74574</v>
      </c>
      <c r="C21470" s="63" t="s">
        <v>968</v>
      </c>
      <c r="D21470" s="61">
        <v>0</v>
      </c>
      <c r="E21470" s="61" t="s">
        <v>14592</v>
      </c>
      <c r="F21470" s="61" t="s">
        <v>119</v>
      </c>
      <c r="G21470" s="61" t="s">
        <v>14576</v>
      </c>
      <c r="H21470" s="61" t="s">
        <v>7409</v>
      </c>
      <c r="I21470" s="61">
        <v>34.619999999999997</v>
      </c>
      <c r="J21470" s="61">
        <v>-95.27</v>
      </c>
      <c r="K21470">
        <v>1067</v>
      </c>
      <c r="L21470"/>
      <c r="M21470"/>
    </row>
    <row r="21471" spans="1:13">
      <c r="A21471" s="61" t="s">
        <v>40</v>
      </c>
      <c r="B21471" s="61">
        <v>73488</v>
      </c>
      <c r="C21471" s="63" t="s">
        <v>968</v>
      </c>
      <c r="D21471" s="61">
        <v>0</v>
      </c>
      <c r="E21471" s="61" t="s">
        <v>14417</v>
      </c>
      <c r="F21471" s="61" t="s">
        <v>119</v>
      </c>
      <c r="G21471" s="61" t="s">
        <v>8168</v>
      </c>
      <c r="H21471" s="61" t="s">
        <v>7409</v>
      </c>
      <c r="I21471" s="61">
        <v>34.5</v>
      </c>
      <c r="J21471" s="61">
        <v>-97.54</v>
      </c>
      <c r="K21471">
        <v>29</v>
      </c>
      <c r="L21471"/>
      <c r="M21471"/>
    </row>
    <row r="21472" spans="1:13">
      <c r="A21472" s="61" t="s">
        <v>40</v>
      </c>
      <c r="B21472" s="61">
        <v>73089</v>
      </c>
      <c r="C21472" s="63" t="s">
        <v>968</v>
      </c>
      <c r="D21472" s="61">
        <v>0</v>
      </c>
      <c r="E21472" s="61" t="s">
        <v>12062</v>
      </c>
      <c r="F21472" s="61" t="s">
        <v>119</v>
      </c>
      <c r="G21472" s="61" t="s">
        <v>929</v>
      </c>
      <c r="H21472" s="61" t="s">
        <v>7409</v>
      </c>
      <c r="I21472" s="61">
        <v>35.29</v>
      </c>
      <c r="J21472" s="61">
        <v>-97.75</v>
      </c>
      <c r="K21472">
        <v>13696</v>
      </c>
      <c r="L21472"/>
      <c r="M21472"/>
    </row>
    <row r="21473" spans="1:13">
      <c r="A21473" s="61" t="s">
        <v>40</v>
      </c>
      <c r="B21473" s="61">
        <v>74368</v>
      </c>
      <c r="C21473" s="63" t="s">
        <v>968</v>
      </c>
      <c r="D21473" s="61">
        <v>0</v>
      </c>
      <c r="E21473" s="61" t="s">
        <v>14548</v>
      </c>
      <c r="F21473" s="61" t="s">
        <v>119</v>
      </c>
      <c r="G21473" s="61" t="s">
        <v>3123</v>
      </c>
      <c r="H21473" s="61" t="s">
        <v>7409</v>
      </c>
      <c r="I21473" s="61">
        <v>36.21</v>
      </c>
      <c r="J21473" s="61">
        <v>-94.85</v>
      </c>
      <c r="K21473">
        <v>50</v>
      </c>
      <c r="L21473"/>
      <c r="M21473"/>
    </row>
    <row r="21474" spans="1:13">
      <c r="A21474" s="61" t="s">
        <v>40</v>
      </c>
      <c r="B21474" s="61">
        <v>73951</v>
      </c>
      <c r="C21474" s="63" t="s">
        <v>968</v>
      </c>
      <c r="D21474" s="61">
        <v>0</v>
      </c>
      <c r="E21474" s="61" t="s">
        <v>345</v>
      </c>
      <c r="F21474" s="61" t="s">
        <v>119</v>
      </c>
      <c r="G21474" s="61" t="s">
        <v>13250</v>
      </c>
      <c r="H21474" s="61" t="s">
        <v>7409</v>
      </c>
      <c r="I21474" s="61">
        <v>36.950000000000003</v>
      </c>
      <c r="J21474" s="61">
        <v>-101.06</v>
      </c>
      <c r="K21474">
        <v>1076</v>
      </c>
      <c r="L21474"/>
      <c r="M21474"/>
    </row>
    <row r="21475" spans="1:13">
      <c r="A21475" s="61" t="s">
        <v>40</v>
      </c>
      <c r="B21475" s="61">
        <v>73090</v>
      </c>
      <c r="C21475" s="63" t="s">
        <v>968</v>
      </c>
      <c r="D21475" s="61">
        <v>0</v>
      </c>
      <c r="E21475" s="61" t="s">
        <v>346</v>
      </c>
      <c r="F21475" s="61" t="s">
        <v>119</v>
      </c>
      <c r="G21475" s="61" t="s">
        <v>14377</v>
      </c>
      <c r="H21475" s="61" t="s">
        <v>7409</v>
      </c>
      <c r="I21475" s="61">
        <v>35.4</v>
      </c>
      <c r="J21475" s="61">
        <v>-97.95</v>
      </c>
      <c r="K21475">
        <v>1008</v>
      </c>
      <c r="L21475"/>
      <c r="M21475"/>
    </row>
    <row r="21476" spans="1:13">
      <c r="A21476" s="61" t="s">
        <v>40</v>
      </c>
      <c r="B21476" s="61">
        <v>74764</v>
      </c>
      <c r="C21476" s="63" t="s">
        <v>968</v>
      </c>
      <c r="D21476" s="61">
        <v>0</v>
      </c>
      <c r="E21476" s="61" t="s">
        <v>14614</v>
      </c>
      <c r="F21476" s="61" t="s">
        <v>119</v>
      </c>
      <c r="G21476" s="61" t="s">
        <v>14603</v>
      </c>
      <c r="H21476" s="61" t="s">
        <v>7409</v>
      </c>
      <c r="I21476" s="61">
        <v>34</v>
      </c>
      <c r="J21476" s="61">
        <v>-95.08</v>
      </c>
      <c r="K21476">
        <v>3252</v>
      </c>
      <c r="L21476"/>
      <c r="M21476"/>
    </row>
    <row r="21477" spans="1:13">
      <c r="A21477" s="61" t="s">
        <v>40</v>
      </c>
      <c r="B21477" s="61">
        <v>73092</v>
      </c>
      <c r="C21477" s="63" t="s">
        <v>968</v>
      </c>
      <c r="D21477" s="61">
        <v>0</v>
      </c>
      <c r="E21477" s="61" t="s">
        <v>14402</v>
      </c>
      <c r="F21477" s="61" t="s">
        <v>119</v>
      </c>
      <c r="G21477" s="61" t="s">
        <v>929</v>
      </c>
      <c r="H21477" s="61" t="s">
        <v>7409</v>
      </c>
      <c r="I21477" s="61">
        <v>35.08</v>
      </c>
      <c r="J21477" s="61">
        <v>-98.08</v>
      </c>
      <c r="K21477">
        <v>831</v>
      </c>
      <c r="L21477"/>
      <c r="M21477"/>
    </row>
    <row r="21478" spans="1:13">
      <c r="A21478" s="61" t="s">
        <v>40</v>
      </c>
      <c r="B21478" s="61">
        <v>74962</v>
      </c>
      <c r="C21478" s="63" t="s">
        <v>968</v>
      </c>
      <c r="D21478" s="61">
        <v>0</v>
      </c>
      <c r="E21478" s="61" t="s">
        <v>14646</v>
      </c>
      <c r="F21478" s="61" t="s">
        <v>119</v>
      </c>
      <c r="G21478" s="61" t="s">
        <v>14561</v>
      </c>
      <c r="H21478" s="61" t="s">
        <v>7409</v>
      </c>
      <c r="I21478" s="61">
        <v>35.49</v>
      </c>
      <c r="J21478" s="61">
        <v>-94.97</v>
      </c>
      <c r="K21478">
        <v>4641</v>
      </c>
      <c r="L21478"/>
      <c r="M21478"/>
    </row>
    <row r="21479" spans="1:13">
      <c r="A21479" s="61" t="s">
        <v>40</v>
      </c>
      <c r="B21479" s="61">
        <v>73859</v>
      </c>
      <c r="C21479" s="63" t="s">
        <v>968</v>
      </c>
      <c r="D21479" s="61">
        <v>0</v>
      </c>
      <c r="E21479" s="61" t="s">
        <v>14484</v>
      </c>
      <c r="F21479" s="61" t="s">
        <v>119</v>
      </c>
      <c r="G21479" s="61" t="s">
        <v>14477</v>
      </c>
      <c r="H21479" s="61" t="s">
        <v>7409</v>
      </c>
      <c r="I21479" s="61">
        <v>36.14</v>
      </c>
      <c r="J21479" s="61">
        <v>-99.29</v>
      </c>
      <c r="K21479">
        <v>1369</v>
      </c>
      <c r="L21479"/>
      <c r="M21479"/>
    </row>
    <row r="21480" spans="1:13">
      <c r="A21480" s="61" t="s">
        <v>40</v>
      </c>
      <c r="B21480" s="61">
        <v>74301</v>
      </c>
      <c r="C21480" s="63" t="s">
        <v>968</v>
      </c>
      <c r="D21480" s="61">
        <v>0</v>
      </c>
      <c r="E21480" s="61" t="s">
        <v>14537</v>
      </c>
      <c r="F21480" s="61" t="s">
        <v>119</v>
      </c>
      <c r="G21480" s="61" t="s">
        <v>5875</v>
      </c>
      <c r="H21480" s="61" t="s">
        <v>7409</v>
      </c>
      <c r="I21480" s="61">
        <v>36.64</v>
      </c>
      <c r="J21480" s="61">
        <v>-95.15</v>
      </c>
      <c r="K21480">
        <v>10612</v>
      </c>
      <c r="L21480"/>
      <c r="M21480"/>
    </row>
    <row r="21481" spans="1:13">
      <c r="A21481" s="61" t="s">
        <v>40</v>
      </c>
      <c r="B21481" s="61">
        <v>73571</v>
      </c>
      <c r="C21481" s="63" t="s">
        <v>968</v>
      </c>
      <c r="D21481" s="61">
        <v>0</v>
      </c>
      <c r="E21481" s="61" t="s">
        <v>14433</v>
      </c>
      <c r="F21481" s="61" t="s">
        <v>119</v>
      </c>
      <c r="G21481" s="61" t="s">
        <v>14424</v>
      </c>
      <c r="H21481" s="61" t="s">
        <v>7409</v>
      </c>
      <c r="I21481" s="61">
        <v>34.9</v>
      </c>
      <c r="J21481" s="61">
        <v>-99.87</v>
      </c>
      <c r="K21481">
        <v>60</v>
      </c>
      <c r="L21481"/>
      <c r="M21481"/>
    </row>
    <row r="21482" spans="1:13">
      <c r="A21482" s="61" t="s">
        <v>40</v>
      </c>
      <c r="B21482" s="61">
        <v>74467</v>
      </c>
      <c r="C21482" s="63" t="s">
        <v>968</v>
      </c>
      <c r="D21482" s="61">
        <v>0</v>
      </c>
      <c r="E21482" s="61" t="s">
        <v>14572</v>
      </c>
      <c r="F21482" s="61" t="s">
        <v>119</v>
      </c>
      <c r="G21482" s="61" t="s">
        <v>14503</v>
      </c>
      <c r="H21482" s="61" t="s">
        <v>7409</v>
      </c>
      <c r="I21482" s="61">
        <v>35.950000000000003</v>
      </c>
      <c r="J21482" s="61">
        <v>-95.38</v>
      </c>
      <c r="K21482">
        <v>13981</v>
      </c>
      <c r="L21482"/>
      <c r="M21482"/>
    </row>
    <row r="21483" spans="1:13">
      <c r="A21483" s="61" t="s">
        <v>40</v>
      </c>
      <c r="B21483" s="61">
        <v>73771</v>
      </c>
      <c r="C21483" s="63" t="s">
        <v>968</v>
      </c>
      <c r="D21483" s="61">
        <v>0</v>
      </c>
      <c r="E21483" s="61" t="s">
        <v>14474</v>
      </c>
      <c r="F21483" s="61" t="s">
        <v>119</v>
      </c>
      <c r="G21483" s="61" t="s">
        <v>6526</v>
      </c>
      <c r="H21483" s="61" t="s">
        <v>7409</v>
      </c>
      <c r="I21483" s="61">
        <v>36.880000000000003</v>
      </c>
      <c r="J21483" s="61">
        <v>-97.92</v>
      </c>
      <c r="K21483">
        <v>472</v>
      </c>
      <c r="L21483"/>
      <c r="M21483"/>
    </row>
    <row r="21484" spans="1:13">
      <c r="A21484" s="61" t="s">
        <v>40</v>
      </c>
      <c r="B21484" s="61">
        <v>73572</v>
      </c>
      <c r="C21484" s="63" t="s">
        <v>968</v>
      </c>
      <c r="D21484" s="61">
        <v>0</v>
      </c>
      <c r="E21484" s="61" t="s">
        <v>5728</v>
      </c>
      <c r="F21484" s="61" t="s">
        <v>119</v>
      </c>
      <c r="G21484" s="61" t="s">
        <v>14421</v>
      </c>
      <c r="H21484" s="61" t="s">
        <v>7409</v>
      </c>
      <c r="I21484" s="61">
        <v>34.35</v>
      </c>
      <c r="J21484" s="61">
        <v>-98.3</v>
      </c>
      <c r="K21484">
        <v>3405</v>
      </c>
      <c r="L21484"/>
      <c r="M21484"/>
    </row>
    <row r="21485" spans="1:13">
      <c r="A21485" s="61" t="s">
        <v>40</v>
      </c>
      <c r="B21485" s="61">
        <v>74878</v>
      </c>
      <c r="C21485" s="63" t="s">
        <v>968</v>
      </c>
      <c r="D21485" s="61">
        <v>0</v>
      </c>
      <c r="E21485" s="61" t="s">
        <v>14630</v>
      </c>
      <c r="F21485" s="61" t="s">
        <v>119</v>
      </c>
      <c r="G21485" s="61" t="s">
        <v>13376</v>
      </c>
      <c r="H21485" s="61" t="s">
        <v>7409</v>
      </c>
      <c r="I21485" s="61">
        <v>34.96</v>
      </c>
      <c r="J21485" s="61">
        <v>-97.03</v>
      </c>
      <c r="K21485">
        <v>1392</v>
      </c>
      <c r="L21485"/>
      <c r="M21485"/>
    </row>
    <row r="21486" spans="1:13">
      <c r="A21486" s="61" t="s">
        <v>40</v>
      </c>
      <c r="B21486" s="61">
        <v>74083</v>
      </c>
      <c r="C21486" s="63" t="s">
        <v>968</v>
      </c>
      <c r="D21486" s="61">
        <v>0</v>
      </c>
      <c r="E21486" s="61" t="s">
        <v>14534</v>
      </c>
      <c r="F21486" s="61" t="s">
        <v>119</v>
      </c>
      <c r="G21486" s="61" t="s">
        <v>14509</v>
      </c>
      <c r="H21486" s="61" t="s">
        <v>7409</v>
      </c>
      <c r="I21486" s="61">
        <v>36.909999999999997</v>
      </c>
      <c r="J21486" s="61">
        <v>-95.8</v>
      </c>
      <c r="K21486">
        <v>1024</v>
      </c>
      <c r="L21486"/>
      <c r="M21486"/>
    </row>
    <row r="21487" spans="1:13">
      <c r="A21487" s="61" t="s">
        <v>40</v>
      </c>
      <c r="B21487" s="61">
        <v>73461</v>
      </c>
      <c r="C21487" s="63" t="s">
        <v>968</v>
      </c>
      <c r="D21487" s="61">
        <v>0</v>
      </c>
      <c r="E21487" s="61" t="s">
        <v>14415</v>
      </c>
      <c r="F21487" s="61" t="s">
        <v>119</v>
      </c>
      <c r="G21487" s="61" t="s">
        <v>6648</v>
      </c>
      <c r="H21487" s="61" t="s">
        <v>7409</v>
      </c>
      <c r="I21487" s="61">
        <v>34.369999999999997</v>
      </c>
      <c r="J21487" s="61">
        <v>-96.42</v>
      </c>
      <c r="K21487">
        <v>825</v>
      </c>
      <c r="L21487"/>
      <c r="M21487"/>
    </row>
    <row r="21488" spans="1:13">
      <c r="A21488" s="61" t="s">
        <v>40</v>
      </c>
      <c r="B21488" s="61">
        <v>74576</v>
      </c>
      <c r="C21488" s="63" t="s">
        <v>968</v>
      </c>
      <c r="D21488" s="61">
        <v>0</v>
      </c>
      <c r="E21488" s="61" t="s">
        <v>14593</v>
      </c>
      <c r="F21488" s="61" t="s">
        <v>119</v>
      </c>
      <c r="G21488" s="61" t="s">
        <v>14578</v>
      </c>
      <c r="H21488" s="61" t="s">
        <v>7409</v>
      </c>
      <c r="I21488" s="61">
        <v>34.659999999999997</v>
      </c>
      <c r="J21488" s="61">
        <v>-96.02</v>
      </c>
      <c r="K21488">
        <v>181</v>
      </c>
      <c r="L21488"/>
      <c r="M21488"/>
    </row>
    <row r="21489" spans="1:13">
      <c r="A21489" s="61" t="s">
        <v>40</v>
      </c>
      <c r="B21489" s="61">
        <v>74469</v>
      </c>
      <c r="C21489" s="63" t="s">
        <v>968</v>
      </c>
      <c r="D21489" s="61">
        <v>0</v>
      </c>
      <c r="E21489" s="61" t="s">
        <v>1526</v>
      </c>
      <c r="F21489" s="61" t="s">
        <v>119</v>
      </c>
      <c r="G21489" s="61" t="s">
        <v>14550</v>
      </c>
      <c r="H21489" s="61" t="s">
        <v>7409</v>
      </c>
      <c r="I21489" s="61">
        <v>35.49</v>
      </c>
      <c r="J21489" s="61">
        <v>-95.3</v>
      </c>
      <c r="K21489">
        <v>2402</v>
      </c>
      <c r="L21489"/>
      <c r="M21489"/>
    </row>
    <row r="21490" spans="1:13">
      <c r="A21490" s="61" t="s">
        <v>40</v>
      </c>
      <c r="B21490" s="61">
        <v>73093</v>
      </c>
      <c r="C21490" s="63" t="s">
        <v>968</v>
      </c>
      <c r="D21490" s="61">
        <v>0</v>
      </c>
      <c r="E21490" s="61" t="s">
        <v>525</v>
      </c>
      <c r="F21490" s="61" t="s">
        <v>119</v>
      </c>
      <c r="G21490" s="61" t="s">
        <v>14376</v>
      </c>
      <c r="H21490" s="61" t="s">
        <v>7409</v>
      </c>
      <c r="I21490" s="61">
        <v>35.11</v>
      </c>
      <c r="J21490" s="61">
        <v>-97.49</v>
      </c>
      <c r="K21490">
        <v>3415</v>
      </c>
      <c r="L21490"/>
      <c r="M21490"/>
    </row>
    <row r="21491" spans="1:13">
      <c r="A21491" s="61" t="s">
        <v>40</v>
      </c>
      <c r="B21491" s="61">
        <v>73094</v>
      </c>
      <c r="C21491" s="63" t="s">
        <v>968</v>
      </c>
      <c r="D21491" s="61">
        <v>1</v>
      </c>
      <c r="E21491" s="61" t="s">
        <v>14373</v>
      </c>
      <c r="F21491" s="61" t="s">
        <v>119</v>
      </c>
      <c r="G21491" s="61" t="s">
        <v>14369</v>
      </c>
      <c r="H21491" s="61" t="s">
        <v>7409</v>
      </c>
      <c r="I21491" s="61">
        <v>35.1</v>
      </c>
      <c r="J21491" s="61">
        <v>-98.34</v>
      </c>
      <c r="K21491">
        <v>3415</v>
      </c>
      <c r="L21491"/>
      <c r="M21491"/>
    </row>
    <row r="21492" spans="1:13">
      <c r="A21492" s="61" t="s">
        <v>40</v>
      </c>
      <c r="B21492" s="61">
        <v>73772</v>
      </c>
      <c r="C21492" s="63" t="s">
        <v>968</v>
      </c>
      <c r="D21492" s="61">
        <v>0</v>
      </c>
      <c r="E21492" s="61" t="s">
        <v>14475</v>
      </c>
      <c r="F21492" s="61" t="s">
        <v>119</v>
      </c>
      <c r="G21492" s="61" t="s">
        <v>12311</v>
      </c>
      <c r="H21492" s="61" t="s">
        <v>7409</v>
      </c>
      <c r="I21492" s="61">
        <v>35.840000000000003</v>
      </c>
      <c r="J21492" s="61">
        <v>-98.41</v>
      </c>
      <c r="K21492">
        <v>3574</v>
      </c>
      <c r="L21492"/>
      <c r="M21492"/>
    </row>
    <row r="21493" spans="1:13">
      <c r="A21493" s="61" t="s">
        <v>40</v>
      </c>
      <c r="B21493" s="61">
        <v>74963</v>
      </c>
      <c r="C21493" s="63" t="s">
        <v>968</v>
      </c>
      <c r="D21493" s="61">
        <v>0</v>
      </c>
      <c r="E21493" s="61" t="s">
        <v>7755</v>
      </c>
      <c r="F21493" s="61" t="s">
        <v>119</v>
      </c>
      <c r="G21493" s="61" t="s">
        <v>14603</v>
      </c>
      <c r="H21493" s="61" t="s">
        <v>7409</v>
      </c>
      <c r="I21493" s="61">
        <v>34.43</v>
      </c>
      <c r="J21493" s="61">
        <v>-94.55</v>
      </c>
      <c r="K21493">
        <v>521</v>
      </c>
      <c r="L21493"/>
      <c r="M21493"/>
    </row>
    <row r="21494" spans="1:13">
      <c r="A21494" s="61" t="s">
        <v>40</v>
      </c>
      <c r="B21494" s="61">
        <v>74964</v>
      </c>
      <c r="C21494" s="63" t="s">
        <v>968</v>
      </c>
      <c r="D21494" s="61">
        <v>0</v>
      </c>
      <c r="E21494" s="61" t="s">
        <v>14647</v>
      </c>
      <c r="F21494" s="61" t="s">
        <v>119</v>
      </c>
      <c r="G21494" s="61" t="s">
        <v>9099</v>
      </c>
      <c r="H21494" s="61" t="s">
        <v>7409</v>
      </c>
      <c r="I21494" s="61">
        <v>36.11</v>
      </c>
      <c r="J21494" s="61">
        <v>-94.66</v>
      </c>
      <c r="K21494">
        <v>2372</v>
      </c>
      <c r="L21494"/>
      <c r="M21494"/>
    </row>
    <row r="21495" spans="1:13">
      <c r="A21495" s="61" t="s">
        <v>40</v>
      </c>
      <c r="B21495" s="61">
        <v>73773</v>
      </c>
      <c r="C21495" s="63" t="s">
        <v>968</v>
      </c>
      <c r="D21495" s="61">
        <v>0</v>
      </c>
      <c r="E21495" s="61" t="s">
        <v>14476</v>
      </c>
      <c r="F21495" s="61" t="s">
        <v>119</v>
      </c>
      <c r="G21495" s="61" t="s">
        <v>12196</v>
      </c>
      <c r="H21495" s="61" t="s">
        <v>7409</v>
      </c>
      <c r="I21495" s="61">
        <v>36.28</v>
      </c>
      <c r="J21495" s="61">
        <v>-97.9</v>
      </c>
      <c r="K21495">
        <v>1768</v>
      </c>
      <c r="L21495"/>
      <c r="M21495"/>
    </row>
    <row r="21496" spans="1:13">
      <c r="A21496" s="61" t="s">
        <v>40</v>
      </c>
      <c r="B21496" s="61">
        <v>73573</v>
      </c>
      <c r="C21496" s="63" t="s">
        <v>968</v>
      </c>
      <c r="D21496" s="61">
        <v>0</v>
      </c>
      <c r="E21496" s="61" t="s">
        <v>14434</v>
      </c>
      <c r="F21496" s="61" t="s">
        <v>119</v>
      </c>
      <c r="G21496" s="61" t="s">
        <v>362</v>
      </c>
      <c r="H21496" s="61" t="s">
        <v>7409</v>
      </c>
      <c r="I21496" s="61">
        <v>34.18</v>
      </c>
      <c r="J21496" s="61">
        <v>-98.02</v>
      </c>
      <c r="K21496">
        <v>2226</v>
      </c>
      <c r="L21496"/>
      <c r="M21496"/>
    </row>
    <row r="21497" spans="1:13">
      <c r="A21497" s="61" t="s">
        <v>40</v>
      </c>
      <c r="B21497" s="61">
        <v>73095</v>
      </c>
      <c r="C21497" s="63" t="s">
        <v>968</v>
      </c>
      <c r="D21497" s="61">
        <v>0</v>
      </c>
      <c r="E21497" s="61" t="s">
        <v>1742</v>
      </c>
      <c r="F21497" s="61" t="s">
        <v>119</v>
      </c>
      <c r="G21497" s="61" t="s">
        <v>14376</v>
      </c>
      <c r="H21497" s="61" t="s">
        <v>7409</v>
      </c>
      <c r="I21497" s="61">
        <v>34.909999999999997</v>
      </c>
      <c r="J21497" s="61">
        <v>-97.31</v>
      </c>
      <c r="K21497">
        <v>1831</v>
      </c>
      <c r="L21497"/>
      <c r="M21497"/>
    </row>
    <row r="21498" spans="1:13">
      <c r="A21498" s="61" t="s">
        <v>40</v>
      </c>
      <c r="B21498" s="61">
        <v>73860</v>
      </c>
      <c r="C21498" s="63" t="s">
        <v>968</v>
      </c>
      <c r="D21498" s="61">
        <v>0</v>
      </c>
      <c r="E21498" s="61" t="s">
        <v>14485</v>
      </c>
      <c r="F21498" s="61" t="s">
        <v>119</v>
      </c>
      <c r="G21498" s="61" t="s">
        <v>14455</v>
      </c>
      <c r="H21498" s="61" t="s">
        <v>7409</v>
      </c>
      <c r="I21498" s="61">
        <v>36.58</v>
      </c>
      <c r="J21498" s="61">
        <v>-98.87</v>
      </c>
      <c r="K21498">
        <v>1150</v>
      </c>
      <c r="L21498"/>
      <c r="M21498"/>
    </row>
    <row r="21499" spans="1:13">
      <c r="A21499" s="61" t="s">
        <v>40</v>
      </c>
      <c r="B21499" s="61">
        <v>73096</v>
      </c>
      <c r="C21499" s="63" t="s">
        <v>968</v>
      </c>
      <c r="D21499" s="61">
        <v>0</v>
      </c>
      <c r="E21499" s="61" t="s">
        <v>14403</v>
      </c>
      <c r="F21499" s="61" t="s">
        <v>119</v>
      </c>
      <c r="G21499" s="61" t="s">
        <v>11893</v>
      </c>
      <c r="H21499" s="61" t="s">
        <v>7409</v>
      </c>
      <c r="I21499" s="61">
        <v>35.53</v>
      </c>
      <c r="J21499" s="61">
        <v>-98.68</v>
      </c>
      <c r="K21499">
        <v>14520</v>
      </c>
      <c r="L21499"/>
      <c r="M21499"/>
    </row>
    <row r="21500" spans="1:13">
      <c r="A21500" s="61" t="s">
        <v>40</v>
      </c>
      <c r="B21500" s="61">
        <v>74470</v>
      </c>
      <c r="C21500" s="63" t="s">
        <v>968</v>
      </c>
      <c r="D21500" s="61">
        <v>0</v>
      </c>
      <c r="E21500" s="61" t="s">
        <v>14573</v>
      </c>
      <c r="F21500" s="61" t="s">
        <v>119</v>
      </c>
      <c r="G21500" s="61" t="s">
        <v>14550</v>
      </c>
      <c r="H21500" s="61" t="s">
        <v>7409</v>
      </c>
      <c r="I21500" s="61">
        <v>35.5</v>
      </c>
      <c r="J21500" s="61">
        <v>-95.16</v>
      </c>
      <c r="K21500">
        <v>1267</v>
      </c>
      <c r="L21500"/>
      <c r="M21500"/>
    </row>
    <row r="21501" spans="1:13">
      <c r="A21501" s="61" t="s">
        <v>40</v>
      </c>
      <c r="B21501" s="61">
        <v>74369</v>
      </c>
      <c r="C21501" s="63" t="s">
        <v>968</v>
      </c>
      <c r="D21501" s="61">
        <v>0</v>
      </c>
      <c r="E21501" s="61" t="s">
        <v>6069</v>
      </c>
      <c r="F21501" s="61" t="s">
        <v>119</v>
      </c>
      <c r="G21501" s="61" t="s">
        <v>5875</v>
      </c>
      <c r="H21501" s="61" t="s">
        <v>7409</v>
      </c>
      <c r="I21501" s="61">
        <v>36.869999999999997</v>
      </c>
      <c r="J21501" s="61">
        <v>-95.09</v>
      </c>
      <c r="K21501">
        <v>1767</v>
      </c>
      <c r="L21501"/>
      <c r="M21501"/>
    </row>
    <row r="21502" spans="1:13">
      <c r="A21502" s="61" t="s">
        <v>40</v>
      </c>
      <c r="B21502" s="61">
        <v>74880</v>
      </c>
      <c r="C21502" s="63" t="s">
        <v>968</v>
      </c>
      <c r="D21502" s="61">
        <v>0</v>
      </c>
      <c r="E21502" s="61" t="s">
        <v>14631</v>
      </c>
      <c r="F21502" s="61" t="s">
        <v>119</v>
      </c>
      <c r="G21502" s="61" t="s">
        <v>14616</v>
      </c>
      <c r="H21502" s="61" t="s">
        <v>7409</v>
      </c>
      <c r="I21502" s="61">
        <v>35.33</v>
      </c>
      <c r="J21502" s="61">
        <v>-96.13</v>
      </c>
      <c r="K21502">
        <v>1832</v>
      </c>
      <c r="L21502"/>
      <c r="M21502"/>
    </row>
    <row r="21503" spans="1:13">
      <c r="A21503" s="61" t="s">
        <v>40</v>
      </c>
      <c r="B21503" s="61">
        <v>74471</v>
      </c>
      <c r="C21503" s="63" t="s">
        <v>968</v>
      </c>
      <c r="D21503" s="61">
        <v>0</v>
      </c>
      <c r="E21503" s="61" t="s">
        <v>14574</v>
      </c>
      <c r="F21503" s="61" t="s">
        <v>119</v>
      </c>
      <c r="G21503" s="61" t="s">
        <v>225</v>
      </c>
      <c r="H21503" s="61" t="s">
        <v>7409</v>
      </c>
      <c r="I21503" s="61">
        <v>35.83</v>
      </c>
      <c r="J21503" s="61">
        <v>-94.87</v>
      </c>
      <c r="K21503">
        <v>1463</v>
      </c>
      <c r="L21503"/>
      <c r="M21503"/>
    </row>
    <row r="21504" spans="1:13">
      <c r="A21504" s="61" t="s">
        <v>40</v>
      </c>
      <c r="B21504" s="61">
        <v>74881</v>
      </c>
      <c r="C21504" s="63" t="s">
        <v>968</v>
      </c>
      <c r="D21504" s="61">
        <v>0</v>
      </c>
      <c r="E21504" s="61" t="s">
        <v>9532</v>
      </c>
      <c r="F21504" s="61" t="s">
        <v>119</v>
      </c>
      <c r="G21504" s="61" t="s">
        <v>581</v>
      </c>
      <c r="H21504" s="61" t="s">
        <v>7409</v>
      </c>
      <c r="I21504" s="61">
        <v>35.68</v>
      </c>
      <c r="J21504" s="61">
        <v>-97.06</v>
      </c>
      <c r="K21504">
        <v>4556</v>
      </c>
      <c r="L21504"/>
      <c r="M21504"/>
    </row>
    <row r="21505" spans="1:13">
      <c r="A21505" s="61" t="s">
        <v>40</v>
      </c>
      <c r="B21505" s="61">
        <v>74965</v>
      </c>
      <c r="C21505" s="63" t="s">
        <v>968</v>
      </c>
      <c r="D21505" s="61">
        <v>0</v>
      </c>
      <c r="E21505" s="61" t="s">
        <v>2599</v>
      </c>
      <c r="F21505" s="61" t="s">
        <v>119</v>
      </c>
      <c r="G21505" s="61" t="s">
        <v>9099</v>
      </c>
      <c r="H21505" s="61" t="s">
        <v>7409</v>
      </c>
      <c r="I21505" s="61">
        <v>35.979999999999997</v>
      </c>
      <c r="J21505" s="61">
        <v>-94.57</v>
      </c>
      <c r="K21505">
        <v>4525</v>
      </c>
      <c r="L21505"/>
      <c r="M21505"/>
    </row>
    <row r="21506" spans="1:13">
      <c r="A21506" s="61" t="s">
        <v>40</v>
      </c>
      <c r="B21506" s="61">
        <v>74883</v>
      </c>
      <c r="C21506" s="63" t="s">
        <v>968</v>
      </c>
      <c r="D21506" s="61">
        <v>0</v>
      </c>
      <c r="E21506" s="61" t="s">
        <v>14632</v>
      </c>
      <c r="F21506" s="61" t="s">
        <v>119</v>
      </c>
      <c r="G21506" s="61" t="s">
        <v>11831</v>
      </c>
      <c r="H21506" s="61" t="s">
        <v>7409</v>
      </c>
      <c r="I21506" s="61">
        <v>35.24</v>
      </c>
      <c r="J21506" s="61">
        <v>-96.23</v>
      </c>
      <c r="K21506">
        <v>2189</v>
      </c>
      <c r="L21506"/>
      <c r="M21506"/>
    </row>
    <row r="21507" spans="1:13">
      <c r="A21507" s="61" t="s">
        <v>40</v>
      </c>
      <c r="B21507" s="61">
        <v>74884</v>
      </c>
      <c r="C21507" s="63" t="s">
        <v>968</v>
      </c>
      <c r="D21507" s="61">
        <v>0</v>
      </c>
      <c r="E21507" s="61" t="s">
        <v>14633</v>
      </c>
      <c r="F21507" s="61" t="s">
        <v>119</v>
      </c>
      <c r="G21507" s="61" t="s">
        <v>940</v>
      </c>
      <c r="H21507" s="61" t="s">
        <v>7409</v>
      </c>
      <c r="I21507" s="61">
        <v>35.14</v>
      </c>
      <c r="J21507" s="61">
        <v>-96.49</v>
      </c>
      <c r="K21507">
        <v>5509</v>
      </c>
      <c r="L21507"/>
      <c r="M21507"/>
    </row>
    <row r="21508" spans="1:13">
      <c r="A21508" s="61" t="s">
        <v>40</v>
      </c>
      <c r="B21508" s="61">
        <v>74472</v>
      </c>
      <c r="C21508" s="63" t="s">
        <v>968</v>
      </c>
      <c r="D21508" s="61">
        <v>0</v>
      </c>
      <c r="E21508" s="61" t="s">
        <v>1568</v>
      </c>
      <c r="F21508" s="61" t="s">
        <v>119</v>
      </c>
      <c r="G21508" s="61" t="s">
        <v>13603</v>
      </c>
      <c r="H21508" s="61" t="s">
        <v>7409</v>
      </c>
      <c r="I21508" s="61">
        <v>35.25</v>
      </c>
      <c r="J21508" s="61">
        <v>-95.23</v>
      </c>
      <c r="K21508">
        <v>579</v>
      </c>
      <c r="L21508"/>
      <c r="M21508"/>
    </row>
    <row r="21509" spans="1:13">
      <c r="A21509" s="61" t="s">
        <v>40</v>
      </c>
      <c r="B21509" s="61">
        <v>74577</v>
      </c>
      <c r="C21509" s="63" t="s">
        <v>968</v>
      </c>
      <c r="D21509" s="61">
        <v>0</v>
      </c>
      <c r="E21509" s="61" t="s">
        <v>2629</v>
      </c>
      <c r="F21509" s="61" t="s">
        <v>119</v>
      </c>
      <c r="G21509" s="61" t="s">
        <v>14591</v>
      </c>
      <c r="H21509" s="61" t="s">
        <v>7409</v>
      </c>
      <c r="I21509" s="61">
        <v>34.67</v>
      </c>
      <c r="J21509" s="61">
        <v>-94.81</v>
      </c>
      <c r="K21509">
        <v>235</v>
      </c>
      <c r="L21509"/>
      <c r="M21509"/>
    </row>
    <row r="21510" spans="1:13">
      <c r="A21510" s="61" t="s">
        <v>40</v>
      </c>
      <c r="B21510" s="61">
        <v>74578</v>
      </c>
      <c r="C21510" s="63" t="s">
        <v>968</v>
      </c>
      <c r="D21510" s="61">
        <v>0</v>
      </c>
      <c r="E21510" s="61" t="s">
        <v>4765</v>
      </c>
      <c r="F21510" s="61" t="s">
        <v>119</v>
      </c>
      <c r="G21510" s="61" t="s">
        <v>14584</v>
      </c>
      <c r="H21510" s="61" t="s">
        <v>7409</v>
      </c>
      <c r="I21510" s="61">
        <v>34.909999999999997</v>
      </c>
      <c r="J21510" s="61">
        <v>-95.3</v>
      </c>
      <c r="K21510">
        <v>5760</v>
      </c>
      <c r="L21510"/>
      <c r="M21510"/>
    </row>
    <row r="21511" spans="1:13">
      <c r="A21511" s="61" t="s">
        <v>40</v>
      </c>
      <c r="B21511" s="61">
        <v>73673</v>
      </c>
      <c r="C21511" s="63" t="s">
        <v>968</v>
      </c>
      <c r="D21511" s="61">
        <v>0</v>
      </c>
      <c r="E21511" s="61" t="s">
        <v>3193</v>
      </c>
      <c r="F21511" s="61" t="s">
        <v>119</v>
      </c>
      <c r="G21511" s="61" t="s">
        <v>14426</v>
      </c>
      <c r="H21511" s="61" t="s">
        <v>7409</v>
      </c>
      <c r="I21511" s="61">
        <v>35.049999999999997</v>
      </c>
      <c r="J21511" s="61">
        <v>-99.5</v>
      </c>
      <c r="K21511">
        <v>302</v>
      </c>
      <c r="L21511"/>
      <c r="M21511"/>
    </row>
    <row r="21512" spans="1:13">
      <c r="A21512" s="61" t="s">
        <v>40</v>
      </c>
      <c r="B21512" s="61">
        <v>73463</v>
      </c>
      <c r="C21512" s="63" t="s">
        <v>968</v>
      </c>
      <c r="D21512" s="61">
        <v>0</v>
      </c>
      <c r="E21512" s="61" t="s">
        <v>2184</v>
      </c>
      <c r="F21512" s="61" t="s">
        <v>119</v>
      </c>
      <c r="G21512" s="61" t="s">
        <v>8168</v>
      </c>
      <c r="H21512" s="61" t="s">
        <v>7409</v>
      </c>
      <c r="I21512" s="61">
        <v>34.15</v>
      </c>
      <c r="J21512" s="61">
        <v>-97.43</v>
      </c>
      <c r="K21512">
        <v>3365</v>
      </c>
      <c r="L21512"/>
      <c r="M21512"/>
    </row>
    <row r="21513" spans="1:13">
      <c r="A21513" s="61" t="s">
        <v>40</v>
      </c>
      <c r="B21513" s="61">
        <v>74966</v>
      </c>
      <c r="C21513" s="63" t="s">
        <v>968</v>
      </c>
      <c r="D21513" s="61">
        <v>0</v>
      </c>
      <c r="E21513" s="61" t="s">
        <v>14648</v>
      </c>
      <c r="F21513" s="61" t="s">
        <v>119</v>
      </c>
      <c r="G21513" s="61" t="s">
        <v>14591</v>
      </c>
      <c r="H21513" s="61" t="s">
        <v>7409</v>
      </c>
      <c r="I21513" s="61">
        <v>34.97</v>
      </c>
      <c r="J21513" s="61">
        <v>-94.72</v>
      </c>
      <c r="K21513">
        <v>3607</v>
      </c>
      <c r="L21513"/>
      <c r="M21513"/>
    </row>
    <row r="21514" spans="1:13">
      <c r="A21514" s="61" t="s">
        <v>40</v>
      </c>
      <c r="B21514" s="61">
        <v>73801</v>
      </c>
      <c r="C21514" s="63" t="s">
        <v>968</v>
      </c>
      <c r="D21514" s="61">
        <v>0</v>
      </c>
      <c r="E21514" s="61" t="s">
        <v>4511</v>
      </c>
      <c r="F21514" s="61" t="s">
        <v>119</v>
      </c>
      <c r="G21514" s="61" t="s">
        <v>14477</v>
      </c>
      <c r="H21514" s="61" t="s">
        <v>7409</v>
      </c>
      <c r="I21514" s="61">
        <v>36.42</v>
      </c>
      <c r="J21514" s="61">
        <v>-99.4</v>
      </c>
      <c r="K21514">
        <v>15671</v>
      </c>
      <c r="L21514"/>
      <c r="M21514"/>
    </row>
    <row r="21515" spans="1:13">
      <c r="A21515" s="61" t="s">
        <v>40</v>
      </c>
      <c r="B21515" s="61">
        <v>74766</v>
      </c>
      <c r="C21515" s="63" t="s">
        <v>968</v>
      </c>
      <c r="D21515" s="61">
        <v>0</v>
      </c>
      <c r="E21515" s="61" t="s">
        <v>12991</v>
      </c>
      <c r="F21515" s="61" t="s">
        <v>119</v>
      </c>
      <c r="G21515" s="61" t="s">
        <v>14603</v>
      </c>
      <c r="H21515" s="61" t="s">
        <v>7409</v>
      </c>
      <c r="I21515" s="61">
        <v>34.06</v>
      </c>
      <c r="J21515" s="61">
        <v>-95</v>
      </c>
      <c r="K21515">
        <v>1209</v>
      </c>
      <c r="L21515"/>
      <c r="M21515"/>
    </row>
    <row r="21516" spans="1:13">
      <c r="A21516" s="61" t="s">
        <v>40</v>
      </c>
      <c r="B21516" s="61">
        <v>74370</v>
      </c>
      <c r="C21516" s="63" t="s">
        <v>968</v>
      </c>
      <c r="D21516" s="61">
        <v>0</v>
      </c>
      <c r="E21516" s="61" t="s">
        <v>9953</v>
      </c>
      <c r="F21516" s="61" t="s">
        <v>119</v>
      </c>
      <c r="G21516" s="61" t="s">
        <v>9183</v>
      </c>
      <c r="H21516" s="61" t="s">
        <v>7409</v>
      </c>
      <c r="I21516" s="61">
        <v>36.79</v>
      </c>
      <c r="J21516" s="61">
        <v>-94.72</v>
      </c>
      <c r="K21516">
        <v>3617</v>
      </c>
      <c r="L21516"/>
      <c r="M21516"/>
    </row>
    <row r="21517" spans="1:13">
      <c r="A21517" s="61" t="s">
        <v>40</v>
      </c>
      <c r="B21517" s="61">
        <v>73098</v>
      </c>
      <c r="C21517" s="63" t="s">
        <v>968</v>
      </c>
      <c r="D21517" s="61">
        <v>0</v>
      </c>
      <c r="E21517" s="61" t="s">
        <v>5061</v>
      </c>
      <c r="F21517" s="61" t="s">
        <v>119</v>
      </c>
      <c r="G21517" s="61" t="s">
        <v>14394</v>
      </c>
      <c r="H21517" s="61" t="s">
        <v>7409</v>
      </c>
      <c r="I21517" s="61">
        <v>34.64</v>
      </c>
      <c r="J21517" s="61">
        <v>-97.16</v>
      </c>
      <c r="K21517">
        <v>3774</v>
      </c>
      <c r="L21517"/>
      <c r="M21517"/>
    </row>
    <row r="21518" spans="1:13">
      <c r="A21518" s="61" t="s">
        <v>40</v>
      </c>
      <c r="B21518" s="61">
        <v>74084</v>
      </c>
      <c r="C21518" s="63" t="s">
        <v>968</v>
      </c>
      <c r="D21518" s="61">
        <v>0</v>
      </c>
      <c r="E21518" s="61" t="s">
        <v>14535</v>
      </c>
      <c r="F21518" s="61" t="s">
        <v>119</v>
      </c>
      <c r="G21518" s="61" t="s">
        <v>13186</v>
      </c>
      <c r="H21518" s="61" t="s">
        <v>7409</v>
      </c>
      <c r="I21518" s="61">
        <v>36.54</v>
      </c>
      <c r="J21518" s="61">
        <v>-96.32</v>
      </c>
      <c r="K21518">
        <v>452</v>
      </c>
      <c r="L21518"/>
      <c r="M21518"/>
    </row>
    <row r="21519" spans="1:13">
      <c r="A21519" s="61" t="s">
        <v>40</v>
      </c>
      <c r="B21519" s="61">
        <v>74085</v>
      </c>
      <c r="C21519" s="63" t="s">
        <v>968</v>
      </c>
      <c r="D21519" s="61">
        <v>0</v>
      </c>
      <c r="E21519" s="61" t="s">
        <v>5802</v>
      </c>
      <c r="F21519" s="61" t="s">
        <v>119</v>
      </c>
      <c r="G21519" s="61" t="s">
        <v>14508</v>
      </c>
      <c r="H21519" s="61" t="s">
        <v>7409</v>
      </c>
      <c r="I21519" s="61">
        <v>36.11</v>
      </c>
      <c r="J21519" s="61">
        <v>-96.7</v>
      </c>
      <c r="K21519">
        <v>2357</v>
      </c>
      <c r="L21519"/>
      <c r="M21519"/>
    </row>
    <row r="21520" spans="1:13">
      <c r="A21520" s="61" t="s">
        <v>40</v>
      </c>
      <c r="B21520" s="61">
        <v>73099</v>
      </c>
      <c r="C21520" s="63" t="s">
        <v>968</v>
      </c>
      <c r="D21520" s="61">
        <v>0</v>
      </c>
      <c r="E21520" s="61" t="s">
        <v>4183</v>
      </c>
      <c r="F21520" s="61" t="s">
        <v>119</v>
      </c>
      <c r="G21520" s="61" t="s">
        <v>14377</v>
      </c>
      <c r="H21520" s="61" t="s">
        <v>7409</v>
      </c>
      <c r="I21520" s="61">
        <v>35.51</v>
      </c>
      <c r="J21520" s="61">
        <v>-97.76</v>
      </c>
      <c r="K21520">
        <v>83213</v>
      </c>
      <c r="L21520"/>
      <c r="M21520"/>
    </row>
    <row r="21521" spans="1:13">
      <c r="A21521" s="61" t="s">
        <v>40</v>
      </c>
      <c r="B21521" s="61">
        <v>97810</v>
      </c>
      <c r="C21521" s="63" t="s">
        <v>968</v>
      </c>
      <c r="D21521" s="61">
        <v>0</v>
      </c>
      <c r="E21521" s="61" t="s">
        <v>1039</v>
      </c>
      <c r="F21521" s="61" t="s">
        <v>121</v>
      </c>
      <c r="G21521" s="61" t="s">
        <v>17089</v>
      </c>
      <c r="H21521" s="61" t="s">
        <v>15749</v>
      </c>
      <c r="I21521" s="61">
        <v>45.71</v>
      </c>
      <c r="J21521" s="61">
        <v>-118.48</v>
      </c>
      <c r="K21521">
        <v>887</v>
      </c>
      <c r="L21521"/>
      <c r="M21521"/>
    </row>
    <row r="21522" spans="1:13">
      <c r="A21522" s="61" t="s">
        <v>40</v>
      </c>
      <c r="B21522" s="61">
        <v>97901</v>
      </c>
      <c r="C21522" s="63" t="s">
        <v>968</v>
      </c>
      <c r="D21522" s="61">
        <v>0</v>
      </c>
      <c r="E21522" s="61" t="s">
        <v>600</v>
      </c>
      <c r="F21522" s="61" t="s">
        <v>121</v>
      </c>
      <c r="G21522" s="61" t="s">
        <v>17113</v>
      </c>
      <c r="H21522" s="61" t="s">
        <v>15683</v>
      </c>
      <c r="I21522" s="61">
        <v>43.59</v>
      </c>
      <c r="J21522" s="61">
        <v>-117.1</v>
      </c>
      <c r="K21522">
        <v>687</v>
      </c>
      <c r="L21522"/>
      <c r="M21522"/>
    </row>
    <row r="21523" spans="1:13">
      <c r="A21523" s="61" t="s">
        <v>40</v>
      </c>
      <c r="B21523" s="61">
        <v>97406</v>
      </c>
      <c r="C21523" s="63" t="s">
        <v>968</v>
      </c>
      <c r="D21523" s="61">
        <v>0</v>
      </c>
      <c r="E21523" s="61" t="s">
        <v>17018</v>
      </c>
      <c r="F21523" s="61" t="s">
        <v>121</v>
      </c>
      <c r="G21523" s="61" t="s">
        <v>16157</v>
      </c>
      <c r="H21523" s="61" t="s">
        <v>15749</v>
      </c>
      <c r="I21523" s="61">
        <v>42.62</v>
      </c>
      <c r="J21523" s="61">
        <v>-124.02</v>
      </c>
      <c r="K21523">
        <v>177</v>
      </c>
      <c r="L21523"/>
      <c r="M21523"/>
    </row>
    <row r="21524" spans="1:13">
      <c r="A21524" s="61" t="s">
        <v>40</v>
      </c>
      <c r="B21524" s="61">
        <v>97321</v>
      </c>
      <c r="C21524" s="63" t="s">
        <v>968</v>
      </c>
      <c r="D21524" s="61">
        <v>0</v>
      </c>
      <c r="E21524" s="61" t="s">
        <v>825</v>
      </c>
      <c r="F21524" s="61" t="s">
        <v>121</v>
      </c>
      <c r="G21524" s="61" t="s">
        <v>10737</v>
      </c>
      <c r="H21524" s="61" t="s">
        <v>15749</v>
      </c>
      <c r="I21524" s="61">
        <v>44.62</v>
      </c>
      <c r="J21524" s="61">
        <v>-123.13</v>
      </c>
      <c r="K21524">
        <v>30291</v>
      </c>
      <c r="L21524"/>
      <c r="M21524"/>
    </row>
    <row r="21525" spans="1:13">
      <c r="A21525" s="61" t="s">
        <v>40</v>
      </c>
      <c r="B21525" s="61">
        <v>97322</v>
      </c>
      <c r="C21525" s="63" t="s">
        <v>968</v>
      </c>
      <c r="D21525" s="61">
        <v>0</v>
      </c>
      <c r="E21525" s="61" t="s">
        <v>825</v>
      </c>
      <c r="F21525" s="61" t="s">
        <v>121</v>
      </c>
      <c r="G21525" s="61" t="s">
        <v>10737</v>
      </c>
      <c r="H21525" s="61" t="s">
        <v>15749</v>
      </c>
      <c r="I21525" s="61">
        <v>44.63</v>
      </c>
      <c r="J21525" s="61">
        <v>-123</v>
      </c>
      <c r="K21525">
        <v>37148</v>
      </c>
      <c r="L21525"/>
      <c r="M21525"/>
    </row>
    <row r="21526" spans="1:13">
      <c r="A21526" s="61" t="s">
        <v>40</v>
      </c>
      <c r="B21526" s="61">
        <v>97324</v>
      </c>
      <c r="C21526" s="63" t="s">
        <v>968</v>
      </c>
      <c r="D21526" s="61">
        <v>0</v>
      </c>
      <c r="E21526" s="61" t="s">
        <v>16994</v>
      </c>
      <c r="F21526" s="61" t="s">
        <v>121</v>
      </c>
      <c r="G21526" s="61" t="s">
        <v>8265</v>
      </c>
      <c r="H21526" s="61" t="s">
        <v>15749</v>
      </c>
      <c r="I21526" s="61">
        <v>44.35</v>
      </c>
      <c r="J21526" s="61">
        <v>-123.65</v>
      </c>
      <c r="K21526">
        <v>1100</v>
      </c>
      <c r="L21526"/>
      <c r="M21526"/>
    </row>
    <row r="21527" spans="1:13">
      <c r="A21527" s="61" t="s">
        <v>40</v>
      </c>
      <c r="B21527" s="61">
        <v>97101</v>
      </c>
      <c r="C21527" s="63" t="s">
        <v>968</v>
      </c>
      <c r="D21527" s="61">
        <v>0</v>
      </c>
      <c r="E21527" s="61" t="s">
        <v>4029</v>
      </c>
      <c r="F21527" s="61" t="s">
        <v>121</v>
      </c>
      <c r="G21527" s="61" t="s">
        <v>16981</v>
      </c>
      <c r="H21527" s="61" t="s">
        <v>15749</v>
      </c>
      <c r="I21527" s="61">
        <v>45.1</v>
      </c>
      <c r="J21527" s="61">
        <v>-123.23</v>
      </c>
      <c r="K21527">
        <v>4055</v>
      </c>
      <c r="L21527"/>
      <c r="M21527"/>
    </row>
    <row r="21528" spans="1:13">
      <c r="A21528" s="61" t="s">
        <v>40</v>
      </c>
      <c r="B21528" s="61">
        <v>97102</v>
      </c>
      <c r="C21528" s="63" t="s">
        <v>968</v>
      </c>
      <c r="D21528" s="61">
        <v>0</v>
      </c>
      <c r="E21528" s="61" t="s">
        <v>16982</v>
      </c>
      <c r="F21528" s="61" t="s">
        <v>121</v>
      </c>
      <c r="G21528" s="61" t="s">
        <v>16983</v>
      </c>
      <c r="H21528" s="61" t="s">
        <v>15749</v>
      </c>
      <c r="I21528" s="61">
        <v>45.8</v>
      </c>
      <c r="J21528" s="61">
        <v>-123.96</v>
      </c>
      <c r="K21528">
        <v>305</v>
      </c>
      <c r="L21528"/>
      <c r="M21528"/>
    </row>
    <row r="21529" spans="1:13">
      <c r="A21529" s="61" t="s">
        <v>40</v>
      </c>
      <c r="B21529" s="61">
        <v>97812</v>
      </c>
      <c r="C21529" s="63" t="s">
        <v>968</v>
      </c>
      <c r="D21529" s="61">
        <v>0</v>
      </c>
      <c r="E21529" s="61" t="s">
        <v>918</v>
      </c>
      <c r="F21529" s="61" t="s">
        <v>121</v>
      </c>
      <c r="G21529" s="61" t="s">
        <v>17090</v>
      </c>
      <c r="H21529" s="61" t="s">
        <v>15749</v>
      </c>
      <c r="I21529" s="61">
        <v>45.55</v>
      </c>
      <c r="J21529" s="61">
        <v>-120.32</v>
      </c>
      <c r="K21529">
        <v>940</v>
      </c>
      <c r="L21529"/>
      <c r="M21529"/>
    </row>
    <row r="21530" spans="1:13">
      <c r="A21530" s="61" t="s">
        <v>40</v>
      </c>
      <c r="B21530" s="61">
        <v>97520</v>
      </c>
      <c r="C21530" s="63" t="s">
        <v>968</v>
      </c>
      <c r="D21530" s="61">
        <v>0</v>
      </c>
      <c r="E21530" s="61" t="s">
        <v>1162</v>
      </c>
      <c r="F21530" s="61" t="s">
        <v>121</v>
      </c>
      <c r="G21530" s="61" t="s">
        <v>425</v>
      </c>
      <c r="H21530" s="61" t="s">
        <v>15749</v>
      </c>
      <c r="I21530" s="61">
        <v>42.15</v>
      </c>
      <c r="J21530" s="61">
        <v>-122.53</v>
      </c>
      <c r="K21530">
        <v>25970</v>
      </c>
      <c r="L21530"/>
      <c r="M21530"/>
    </row>
    <row r="21531" spans="1:13">
      <c r="A21531" s="61" t="s">
        <v>40</v>
      </c>
      <c r="B21531" s="61">
        <v>97711</v>
      </c>
      <c r="C21531" s="63" t="s">
        <v>968</v>
      </c>
      <c r="D21531" s="61">
        <v>0</v>
      </c>
      <c r="E21531" s="61" t="s">
        <v>17078</v>
      </c>
      <c r="F21531" s="61" t="s">
        <v>121</v>
      </c>
      <c r="G21531" s="61" t="s">
        <v>362</v>
      </c>
      <c r="H21531" s="61" t="s">
        <v>15749</v>
      </c>
      <c r="I21531" s="61">
        <v>44.7</v>
      </c>
      <c r="J21531" s="61">
        <v>-120.72</v>
      </c>
      <c r="K21531">
        <v>77</v>
      </c>
      <c r="L21531"/>
      <c r="M21531"/>
    </row>
    <row r="21532" spans="1:13">
      <c r="A21532" s="61" t="s">
        <v>40</v>
      </c>
      <c r="B21532" s="61">
        <v>97103</v>
      </c>
      <c r="C21532" s="63" t="s">
        <v>968</v>
      </c>
      <c r="D21532" s="61">
        <v>0</v>
      </c>
      <c r="E21532" s="61" t="s">
        <v>2864</v>
      </c>
      <c r="F21532" s="61" t="s">
        <v>121</v>
      </c>
      <c r="G21532" s="61" t="s">
        <v>16983</v>
      </c>
      <c r="H21532" s="61" t="s">
        <v>15749</v>
      </c>
      <c r="I21532" s="61">
        <v>46.12</v>
      </c>
      <c r="J21532" s="61">
        <v>-123.67</v>
      </c>
      <c r="K21532">
        <v>18080</v>
      </c>
      <c r="L21532"/>
      <c r="M21532"/>
    </row>
    <row r="21533" spans="1:13">
      <c r="A21533" s="61" t="s">
        <v>40</v>
      </c>
      <c r="B21533" s="61">
        <v>97813</v>
      </c>
      <c r="C21533" s="63" t="s">
        <v>968</v>
      </c>
      <c r="D21533" s="61">
        <v>0</v>
      </c>
      <c r="E21533" s="61" t="s">
        <v>17091</v>
      </c>
      <c r="F21533" s="61" t="s">
        <v>121</v>
      </c>
      <c r="G21533" s="61" t="s">
        <v>17089</v>
      </c>
      <c r="H21533" s="61" t="s">
        <v>15749</v>
      </c>
      <c r="I21533" s="61">
        <v>45.83</v>
      </c>
      <c r="J21533" s="61">
        <v>-118.51</v>
      </c>
      <c r="K21533">
        <v>1386</v>
      </c>
      <c r="L21533"/>
      <c r="M21533"/>
    </row>
    <row r="21534" spans="1:13">
      <c r="A21534" s="61" t="s">
        <v>40</v>
      </c>
      <c r="B21534" s="61">
        <v>97325</v>
      </c>
      <c r="C21534" s="63" t="s">
        <v>968</v>
      </c>
      <c r="D21534" s="61">
        <v>0</v>
      </c>
      <c r="E21534" s="61" t="s">
        <v>16995</v>
      </c>
      <c r="F21534" s="61" t="s">
        <v>121</v>
      </c>
      <c r="G21534" s="61" t="s">
        <v>670</v>
      </c>
      <c r="H21534" s="61" t="s">
        <v>15749</v>
      </c>
      <c r="I21534" s="61">
        <v>44.82</v>
      </c>
      <c r="J21534" s="61">
        <v>-122.85</v>
      </c>
      <c r="K21534">
        <v>7284</v>
      </c>
      <c r="L21534"/>
      <c r="M21534"/>
    </row>
    <row r="21535" spans="1:13">
      <c r="A21535" s="61" t="s">
        <v>40</v>
      </c>
      <c r="B21535" s="61">
        <v>97002</v>
      </c>
      <c r="C21535" s="63" t="s">
        <v>968</v>
      </c>
      <c r="D21535" s="61">
        <v>0</v>
      </c>
      <c r="E21535" s="61" t="s">
        <v>1760</v>
      </c>
      <c r="F21535" s="61" t="s">
        <v>121</v>
      </c>
      <c r="G21535" s="61" t="s">
        <v>670</v>
      </c>
      <c r="H21535" s="61" t="s">
        <v>15749</v>
      </c>
      <c r="I21535" s="61">
        <v>45.23</v>
      </c>
      <c r="J21535" s="61">
        <v>-122.8</v>
      </c>
      <c r="K21535">
        <v>5874</v>
      </c>
      <c r="L21535"/>
      <c r="M21535"/>
    </row>
    <row r="21536" spans="1:13">
      <c r="A21536" s="61" t="s">
        <v>40</v>
      </c>
      <c r="B21536" s="61">
        <v>97410</v>
      </c>
      <c r="C21536" s="63" t="s">
        <v>968</v>
      </c>
      <c r="D21536" s="61">
        <v>0</v>
      </c>
      <c r="E21536" s="61" t="s">
        <v>17019</v>
      </c>
      <c r="F21536" s="61" t="s">
        <v>121</v>
      </c>
      <c r="G21536" s="61" t="s">
        <v>244</v>
      </c>
      <c r="H21536" s="61" t="s">
        <v>15749</v>
      </c>
      <c r="I21536" s="61">
        <v>42.78</v>
      </c>
      <c r="J21536" s="61">
        <v>-123.12</v>
      </c>
      <c r="K21536">
        <v>783</v>
      </c>
      <c r="L21536"/>
      <c r="M21536"/>
    </row>
    <row r="21537" spans="1:13">
      <c r="A21537" s="61" t="s">
        <v>40</v>
      </c>
      <c r="B21537" s="61">
        <v>97814</v>
      </c>
      <c r="C21537" s="63" t="s">
        <v>968</v>
      </c>
      <c r="D21537" s="61">
        <v>0</v>
      </c>
      <c r="E21537" s="61" t="s">
        <v>17092</v>
      </c>
      <c r="F21537" s="61" t="s">
        <v>121</v>
      </c>
      <c r="G21537" s="61" t="s">
        <v>951</v>
      </c>
      <c r="H21537" s="61" t="s">
        <v>15749</v>
      </c>
      <c r="I21537" s="61">
        <v>44.83</v>
      </c>
      <c r="J21537" s="61">
        <v>-117.76</v>
      </c>
      <c r="K21537">
        <v>12780</v>
      </c>
      <c r="L21537"/>
      <c r="M21537"/>
    </row>
    <row r="21538" spans="1:13">
      <c r="A21538" s="61" t="s">
        <v>40</v>
      </c>
      <c r="B21538" s="61">
        <v>97411</v>
      </c>
      <c r="C21538" s="63" t="s">
        <v>968</v>
      </c>
      <c r="D21538" s="61">
        <v>0</v>
      </c>
      <c r="E21538" s="61" t="s">
        <v>9811</v>
      </c>
      <c r="F21538" s="61" t="s">
        <v>121</v>
      </c>
      <c r="G21538" s="61" t="s">
        <v>1554</v>
      </c>
      <c r="H21538" s="61" t="s">
        <v>15749</v>
      </c>
      <c r="I21538" s="61">
        <v>43.05</v>
      </c>
      <c r="J21538" s="61">
        <v>-124.36</v>
      </c>
      <c r="K21538">
        <v>7572</v>
      </c>
      <c r="L21538"/>
      <c r="M21538"/>
    </row>
    <row r="21539" spans="1:13">
      <c r="A21539" s="61" t="s">
        <v>40</v>
      </c>
      <c r="B21539" s="61">
        <v>97106</v>
      </c>
      <c r="C21539" s="63" t="s">
        <v>968</v>
      </c>
      <c r="D21539" s="61">
        <v>0</v>
      </c>
      <c r="E21539" s="61" t="s">
        <v>7857</v>
      </c>
      <c r="F21539" s="61" t="s">
        <v>121</v>
      </c>
      <c r="G21539" s="61" t="s">
        <v>625</v>
      </c>
      <c r="H21539" s="61" t="s">
        <v>15749</v>
      </c>
      <c r="I21539" s="61">
        <v>45.66</v>
      </c>
      <c r="J21539" s="61">
        <v>-123.15</v>
      </c>
      <c r="K21539">
        <v>4664</v>
      </c>
      <c r="L21539"/>
      <c r="M21539"/>
    </row>
    <row r="21540" spans="1:13">
      <c r="A21540" s="61" t="s">
        <v>40</v>
      </c>
      <c r="B21540" s="61">
        <v>97817</v>
      </c>
      <c r="C21540" s="63" t="s">
        <v>968</v>
      </c>
      <c r="D21540" s="61">
        <v>0</v>
      </c>
      <c r="E21540" s="61" t="s">
        <v>14368</v>
      </c>
      <c r="F21540" s="61" t="s">
        <v>121</v>
      </c>
      <c r="G21540" s="61" t="s">
        <v>6526</v>
      </c>
      <c r="H21540" s="61" t="s">
        <v>15749</v>
      </c>
      <c r="I21540" s="61">
        <v>44.7</v>
      </c>
      <c r="J21540" s="61">
        <v>-118.79</v>
      </c>
      <c r="K21540">
        <v>52</v>
      </c>
      <c r="L21540"/>
      <c r="M21540"/>
    </row>
    <row r="21541" spans="1:13">
      <c r="A21541" s="61" t="s">
        <v>40</v>
      </c>
      <c r="B21541" s="61">
        <v>97107</v>
      </c>
      <c r="C21541" s="63" t="s">
        <v>968</v>
      </c>
      <c r="D21541" s="61">
        <v>0</v>
      </c>
      <c r="E21541" s="61" t="s">
        <v>10039</v>
      </c>
      <c r="F21541" s="61" t="s">
        <v>121</v>
      </c>
      <c r="G21541" s="61" t="s">
        <v>16984</v>
      </c>
      <c r="H21541" s="61" t="s">
        <v>15749</v>
      </c>
      <c r="I21541" s="61">
        <v>45.55</v>
      </c>
      <c r="J21541" s="61">
        <v>-123.88</v>
      </c>
      <c r="K21541">
        <v>1670</v>
      </c>
      <c r="L21541"/>
      <c r="M21541"/>
    </row>
    <row r="21542" spans="1:13">
      <c r="A21542" s="61" t="s">
        <v>40</v>
      </c>
      <c r="B21542" s="61">
        <v>97621</v>
      </c>
      <c r="C21542" s="63" t="s">
        <v>968</v>
      </c>
      <c r="D21542" s="61">
        <v>0</v>
      </c>
      <c r="E21542" s="61" t="s">
        <v>16202</v>
      </c>
      <c r="F21542" s="61" t="s">
        <v>121</v>
      </c>
      <c r="G21542" s="61" t="s">
        <v>17026</v>
      </c>
      <c r="H21542" s="61" t="s">
        <v>15749</v>
      </c>
      <c r="I21542" s="61">
        <v>42.49</v>
      </c>
      <c r="J21542" s="61">
        <v>-121.27</v>
      </c>
      <c r="K21542">
        <v>334</v>
      </c>
      <c r="L21542"/>
      <c r="M21542"/>
    </row>
    <row r="21543" spans="1:13">
      <c r="A21543" s="61" t="s">
        <v>40</v>
      </c>
      <c r="B21543" s="61">
        <v>97108</v>
      </c>
      <c r="C21543" s="63" t="s">
        <v>968</v>
      </c>
      <c r="D21543" s="61">
        <v>0</v>
      </c>
      <c r="E21543" s="61" t="s">
        <v>3955</v>
      </c>
      <c r="F21543" s="61" t="s">
        <v>121</v>
      </c>
      <c r="G21543" s="61" t="s">
        <v>16984</v>
      </c>
      <c r="H21543" s="61" t="s">
        <v>15749</v>
      </c>
      <c r="I21543" s="61">
        <v>45.27</v>
      </c>
      <c r="J21543" s="61">
        <v>-123.71</v>
      </c>
      <c r="K21543">
        <v>563</v>
      </c>
      <c r="L21543"/>
      <c r="M21543"/>
    </row>
    <row r="21544" spans="1:13">
      <c r="A21544" s="61" t="s">
        <v>40</v>
      </c>
      <c r="B21544" s="61">
        <v>97004</v>
      </c>
      <c r="C21544" s="63" t="s">
        <v>968</v>
      </c>
      <c r="D21544" s="61">
        <v>0</v>
      </c>
      <c r="E21544" s="61" t="s">
        <v>9497</v>
      </c>
      <c r="F21544" s="61" t="s">
        <v>121</v>
      </c>
      <c r="G21544" s="61" t="s">
        <v>16952</v>
      </c>
      <c r="H21544" s="61" t="s">
        <v>15749</v>
      </c>
      <c r="I21544" s="61">
        <v>45.25</v>
      </c>
      <c r="J21544" s="61">
        <v>-122.46</v>
      </c>
      <c r="K21544">
        <v>4543</v>
      </c>
      <c r="L21544"/>
      <c r="M21544"/>
    </row>
    <row r="21545" spans="1:13">
      <c r="A21545" s="61" t="s">
        <v>40</v>
      </c>
      <c r="B21545" s="61">
        <v>97007</v>
      </c>
      <c r="C21545" s="63" t="s">
        <v>968</v>
      </c>
      <c r="D21545" s="61">
        <v>0</v>
      </c>
      <c r="E21545" s="61" t="s">
        <v>7784</v>
      </c>
      <c r="F21545" s="61" t="s">
        <v>121</v>
      </c>
      <c r="G21545" s="61" t="s">
        <v>625</v>
      </c>
      <c r="H21545" s="61" t="s">
        <v>15749</v>
      </c>
      <c r="I21545" s="61">
        <v>45.44</v>
      </c>
      <c r="J21545" s="61">
        <v>-122.88</v>
      </c>
      <c r="K21545">
        <v>48280</v>
      </c>
      <c r="L21545"/>
      <c r="M21545"/>
    </row>
    <row r="21546" spans="1:13">
      <c r="A21546" s="61" t="s">
        <v>40</v>
      </c>
      <c r="B21546" s="61">
        <v>97006</v>
      </c>
      <c r="C21546" s="63" t="s">
        <v>968</v>
      </c>
      <c r="D21546" s="61">
        <v>0</v>
      </c>
      <c r="E21546" s="61" t="s">
        <v>7784</v>
      </c>
      <c r="F21546" s="61" t="s">
        <v>121</v>
      </c>
      <c r="G21546" s="61" t="s">
        <v>625</v>
      </c>
      <c r="H21546" s="61" t="s">
        <v>15749</v>
      </c>
      <c r="I21546" s="61">
        <v>45.52</v>
      </c>
      <c r="J21546" s="61">
        <v>-122.85</v>
      </c>
      <c r="K21546">
        <v>46853</v>
      </c>
      <c r="L21546"/>
      <c r="M21546"/>
    </row>
    <row r="21547" spans="1:13">
      <c r="A21547" s="61" t="s">
        <v>40</v>
      </c>
      <c r="B21547" s="61">
        <v>97078</v>
      </c>
      <c r="C21547" s="63" t="s">
        <v>968</v>
      </c>
      <c r="D21547" s="61">
        <v>0</v>
      </c>
      <c r="E21547" s="61" t="s">
        <v>7784</v>
      </c>
      <c r="F21547" s="61" t="s">
        <v>121</v>
      </c>
      <c r="G21547" s="61" t="s">
        <v>625</v>
      </c>
      <c r="H21547" s="61" t="s">
        <v>15749</v>
      </c>
      <c r="I21547" s="61">
        <v>45.48</v>
      </c>
      <c r="J21547" s="61">
        <v>-122.8</v>
      </c>
      <c r="K21547">
        <v>25234</v>
      </c>
      <c r="L21547"/>
      <c r="M21547"/>
    </row>
    <row r="21548" spans="1:13">
      <c r="A21548" s="61" t="s">
        <v>40</v>
      </c>
      <c r="B21548" s="61">
        <v>97005</v>
      </c>
      <c r="C21548" s="63" t="s">
        <v>968</v>
      </c>
      <c r="D21548" s="61">
        <v>0</v>
      </c>
      <c r="E21548" s="61" t="s">
        <v>7784</v>
      </c>
      <c r="F21548" s="61" t="s">
        <v>121</v>
      </c>
      <c r="G21548" s="61" t="s">
        <v>625</v>
      </c>
      <c r="H21548" s="61" t="s">
        <v>15749</v>
      </c>
      <c r="I21548" s="61">
        <v>45.49</v>
      </c>
      <c r="J21548" s="61">
        <v>-122.8</v>
      </c>
      <c r="K21548">
        <v>26873</v>
      </c>
      <c r="L21548"/>
      <c r="M21548"/>
    </row>
    <row r="21549" spans="1:13">
      <c r="A21549" s="61" t="s">
        <v>40</v>
      </c>
      <c r="B21549" s="61">
        <v>97008</v>
      </c>
      <c r="C21549" s="63" t="s">
        <v>968</v>
      </c>
      <c r="D21549" s="61">
        <v>0</v>
      </c>
      <c r="E21549" s="61" t="s">
        <v>7784</v>
      </c>
      <c r="F21549" s="61" t="s">
        <v>121</v>
      </c>
      <c r="G21549" s="61" t="s">
        <v>625</v>
      </c>
      <c r="H21549" s="61" t="s">
        <v>15749</v>
      </c>
      <c r="I21549" s="61">
        <v>45.45</v>
      </c>
      <c r="J21549" s="61">
        <v>-122.79</v>
      </c>
      <c r="K21549">
        <v>29632</v>
      </c>
      <c r="L21549"/>
      <c r="M21549"/>
    </row>
    <row r="21550" spans="1:13">
      <c r="A21550" s="61" t="s">
        <v>40</v>
      </c>
      <c r="B21550" s="61">
        <v>97003</v>
      </c>
      <c r="C21550" s="63" t="s">
        <v>968</v>
      </c>
      <c r="D21550" s="61">
        <v>0</v>
      </c>
      <c r="E21550" s="61" t="s">
        <v>7784</v>
      </c>
      <c r="F21550" s="61" t="s">
        <v>121</v>
      </c>
      <c r="G21550" s="61" t="s">
        <v>625</v>
      </c>
      <c r="H21550" s="61"/>
      <c r="I21550" s="61">
        <v>0</v>
      </c>
      <c r="J21550" s="61">
        <v>0</v>
      </c>
      <c r="K21550">
        <v>29270</v>
      </c>
      <c r="L21550"/>
      <c r="M21550"/>
    </row>
    <row r="21551" spans="1:13">
      <c r="A21551" s="61" t="s">
        <v>40</v>
      </c>
      <c r="B21551" s="61">
        <v>97707</v>
      </c>
      <c r="C21551" s="63" t="s">
        <v>968</v>
      </c>
      <c r="D21551" s="61">
        <v>0</v>
      </c>
      <c r="E21551" s="61" t="s">
        <v>14915</v>
      </c>
      <c r="F21551" s="61" t="s">
        <v>121</v>
      </c>
      <c r="G21551" s="61" t="s">
        <v>17076</v>
      </c>
      <c r="H21551" s="61" t="s">
        <v>15749</v>
      </c>
      <c r="I21551" s="61">
        <v>43.83</v>
      </c>
      <c r="J21551" s="61">
        <v>-121.49</v>
      </c>
      <c r="K21551">
        <v>7833</v>
      </c>
      <c r="L21551"/>
      <c r="M21551"/>
    </row>
    <row r="21552" spans="1:13">
      <c r="A21552" s="61" t="s">
        <v>40</v>
      </c>
      <c r="B21552" s="61">
        <v>97703</v>
      </c>
      <c r="C21552" s="63" t="s">
        <v>968</v>
      </c>
      <c r="D21552" s="61">
        <v>0</v>
      </c>
      <c r="E21552" s="61" t="s">
        <v>14915</v>
      </c>
      <c r="F21552" s="61" t="s">
        <v>121</v>
      </c>
      <c r="G21552" s="61" t="s">
        <v>17076</v>
      </c>
      <c r="H21552" s="61" t="s">
        <v>15749</v>
      </c>
      <c r="I21552" s="61">
        <v>44.06</v>
      </c>
      <c r="J21552" s="61">
        <v>-121.32</v>
      </c>
      <c r="K21552">
        <v>32475</v>
      </c>
      <c r="L21552"/>
      <c r="M21552"/>
    </row>
    <row r="21553" spans="1:13">
      <c r="A21553" s="61" t="s">
        <v>40</v>
      </c>
      <c r="B21553" s="61">
        <v>97702</v>
      </c>
      <c r="C21553" s="63" t="s">
        <v>968</v>
      </c>
      <c r="D21553" s="61">
        <v>0</v>
      </c>
      <c r="E21553" s="61" t="s">
        <v>14915</v>
      </c>
      <c r="F21553" s="61" t="s">
        <v>121</v>
      </c>
      <c r="G21553" s="61" t="s">
        <v>17076</v>
      </c>
      <c r="H21553" s="61" t="s">
        <v>15749</v>
      </c>
      <c r="I21553" s="61">
        <v>43.98</v>
      </c>
      <c r="J21553" s="61">
        <v>-121.27</v>
      </c>
      <c r="K21553">
        <v>51161</v>
      </c>
      <c r="L21553"/>
      <c r="M21553"/>
    </row>
    <row r="21554" spans="1:13">
      <c r="A21554" s="61" t="s">
        <v>40</v>
      </c>
      <c r="B21554" s="61">
        <v>97701</v>
      </c>
      <c r="C21554" s="63" t="s">
        <v>968</v>
      </c>
      <c r="D21554" s="61">
        <v>0</v>
      </c>
      <c r="E21554" s="61" t="s">
        <v>14915</v>
      </c>
      <c r="F21554" s="61" t="s">
        <v>121</v>
      </c>
      <c r="G21554" s="61" t="s">
        <v>17076</v>
      </c>
      <c r="H21554" s="61" t="s">
        <v>15749</v>
      </c>
      <c r="I21554" s="61">
        <v>44.07</v>
      </c>
      <c r="J21554" s="61">
        <v>-121.25</v>
      </c>
      <c r="K21554">
        <v>42159</v>
      </c>
      <c r="L21554"/>
      <c r="M21554"/>
    </row>
    <row r="21555" spans="1:13">
      <c r="A21555" s="61" t="s">
        <v>40</v>
      </c>
      <c r="B21555" s="61">
        <v>97412</v>
      </c>
      <c r="C21555" s="63" t="s">
        <v>968</v>
      </c>
      <c r="D21555" s="61">
        <v>0</v>
      </c>
      <c r="E21555" s="61" t="s">
        <v>17020</v>
      </c>
      <c r="F21555" s="61" t="s">
        <v>121</v>
      </c>
      <c r="G21555" s="61" t="s">
        <v>13587</v>
      </c>
      <c r="H21555" s="61" t="s">
        <v>15749</v>
      </c>
      <c r="I21555" s="61">
        <v>44.17</v>
      </c>
      <c r="J21555" s="61">
        <v>-123.57</v>
      </c>
      <c r="K21555">
        <v>536</v>
      </c>
      <c r="L21555"/>
      <c r="M21555"/>
    </row>
    <row r="21556" spans="1:13">
      <c r="A21556" s="61" t="s">
        <v>40</v>
      </c>
      <c r="B21556" s="61">
        <v>97326</v>
      </c>
      <c r="C21556" s="63" t="s">
        <v>968</v>
      </c>
      <c r="D21556" s="61">
        <v>0</v>
      </c>
      <c r="E21556" s="61" t="s">
        <v>13050</v>
      </c>
      <c r="F21556" s="61" t="s">
        <v>121</v>
      </c>
      <c r="G21556" s="61" t="s">
        <v>8265</v>
      </c>
      <c r="H21556" s="61" t="s">
        <v>15749</v>
      </c>
      <c r="I21556" s="61">
        <v>44.62</v>
      </c>
      <c r="J21556" s="61">
        <v>-123.6</v>
      </c>
      <c r="K21556">
        <v>827</v>
      </c>
      <c r="L21556"/>
      <c r="M21556"/>
    </row>
    <row r="21557" spans="1:13">
      <c r="A21557" s="61" t="s">
        <v>40</v>
      </c>
      <c r="B21557" s="61">
        <v>97413</v>
      </c>
      <c r="C21557" s="63" t="s">
        <v>968</v>
      </c>
      <c r="D21557" s="61">
        <v>0</v>
      </c>
      <c r="E21557" s="61" t="s">
        <v>8895</v>
      </c>
      <c r="F21557" s="61" t="s">
        <v>121</v>
      </c>
      <c r="G21557" s="61" t="s">
        <v>13587</v>
      </c>
      <c r="H21557" s="61" t="s">
        <v>15749</v>
      </c>
      <c r="I21557" s="61">
        <v>44.05</v>
      </c>
      <c r="J21557" s="61">
        <v>-122.05</v>
      </c>
      <c r="K21557">
        <v>1012</v>
      </c>
      <c r="L21557"/>
      <c r="M21557"/>
    </row>
    <row r="21558" spans="1:13">
      <c r="A21558" s="61" t="s">
        <v>40</v>
      </c>
      <c r="B21558" s="61">
        <v>97818</v>
      </c>
      <c r="C21558" s="63" t="s">
        <v>968</v>
      </c>
      <c r="D21558" s="61">
        <v>0</v>
      </c>
      <c r="E21558" s="61" t="s">
        <v>6898</v>
      </c>
      <c r="F21558" s="61" t="s">
        <v>121</v>
      </c>
      <c r="G21558" s="61" t="s">
        <v>9163</v>
      </c>
      <c r="H21558" s="61" t="s">
        <v>15749</v>
      </c>
      <c r="I21558" s="61">
        <v>45.79</v>
      </c>
      <c r="J21558" s="61">
        <v>-119.89</v>
      </c>
      <c r="K21558">
        <v>4950</v>
      </c>
      <c r="L21558"/>
      <c r="M21558"/>
    </row>
    <row r="21559" spans="1:13">
      <c r="A21559" s="61" t="s">
        <v>40</v>
      </c>
      <c r="B21559" s="61">
        <v>97623</v>
      </c>
      <c r="C21559" s="63" t="s">
        <v>968</v>
      </c>
      <c r="D21559" s="61">
        <v>0</v>
      </c>
      <c r="E21559" s="61" t="s">
        <v>14359</v>
      </c>
      <c r="F21559" s="61" t="s">
        <v>121</v>
      </c>
      <c r="G21559" s="61" t="s">
        <v>17026</v>
      </c>
      <c r="H21559" s="61" t="s">
        <v>15749</v>
      </c>
      <c r="I21559" s="61">
        <v>42.21</v>
      </c>
      <c r="J21559" s="61">
        <v>-121.3</v>
      </c>
      <c r="K21559">
        <v>2372</v>
      </c>
      <c r="L21559"/>
      <c r="M21559"/>
    </row>
    <row r="21560" spans="1:13">
      <c r="A21560" s="61" t="s">
        <v>40</v>
      </c>
      <c r="B21560" s="61">
        <v>97009</v>
      </c>
      <c r="C21560" s="63" t="s">
        <v>968</v>
      </c>
      <c r="D21560" s="61">
        <v>0</v>
      </c>
      <c r="E21560" s="61" t="s">
        <v>5305</v>
      </c>
      <c r="F21560" s="61" t="s">
        <v>121</v>
      </c>
      <c r="G21560" s="61" t="s">
        <v>16952</v>
      </c>
      <c r="H21560" s="61" t="s">
        <v>15749</v>
      </c>
      <c r="I21560" s="61">
        <v>45.42</v>
      </c>
      <c r="J21560" s="61">
        <v>-122.37</v>
      </c>
      <c r="K21560">
        <v>8399</v>
      </c>
      <c r="L21560"/>
      <c r="M21560"/>
    </row>
    <row r="21561" spans="1:13">
      <c r="A21561" s="61" t="s">
        <v>40</v>
      </c>
      <c r="B21561" s="61">
        <v>97819</v>
      </c>
      <c r="C21561" s="63" t="s">
        <v>968</v>
      </c>
      <c r="D21561" s="61">
        <v>0</v>
      </c>
      <c r="E21561" s="61" t="s">
        <v>2269</v>
      </c>
      <c r="F21561" s="61" t="s">
        <v>121</v>
      </c>
      <c r="G21561" s="61" t="s">
        <v>951</v>
      </c>
      <c r="H21561" s="61" t="s">
        <v>15749</v>
      </c>
      <c r="I21561" s="61">
        <v>44.5</v>
      </c>
      <c r="J21561" s="61">
        <v>-117.65</v>
      </c>
      <c r="K21561">
        <v>34</v>
      </c>
      <c r="L21561"/>
      <c r="M21561"/>
    </row>
    <row r="21562" spans="1:13">
      <c r="A21562" s="61" t="s">
        <v>40</v>
      </c>
      <c r="B21562" s="61">
        <v>97011</v>
      </c>
      <c r="C21562" s="63" t="s">
        <v>968</v>
      </c>
      <c r="D21562" s="61">
        <v>0</v>
      </c>
      <c r="E21562" s="61" t="s">
        <v>5566</v>
      </c>
      <c r="F21562" s="61" t="s">
        <v>121</v>
      </c>
      <c r="G21562" s="61" t="s">
        <v>16952</v>
      </c>
      <c r="H21562" s="61" t="s">
        <v>15749</v>
      </c>
      <c r="I21562" s="61">
        <v>45.39</v>
      </c>
      <c r="J21562" s="61">
        <v>-122.03</v>
      </c>
      <c r="K21562">
        <v>652</v>
      </c>
      <c r="L21562"/>
      <c r="M21562"/>
    </row>
    <row r="21563" spans="1:13">
      <c r="A21563" s="61" t="s">
        <v>40</v>
      </c>
      <c r="B21563" s="61">
        <v>97414</v>
      </c>
      <c r="C21563" s="63" t="s">
        <v>968</v>
      </c>
      <c r="D21563" s="61">
        <v>0</v>
      </c>
      <c r="E21563" s="61" t="s">
        <v>17021</v>
      </c>
      <c r="F21563" s="61" t="s">
        <v>121</v>
      </c>
      <c r="G21563" s="61" t="s">
        <v>1554</v>
      </c>
      <c r="H21563" s="61" t="s">
        <v>15749</v>
      </c>
      <c r="I21563" s="61">
        <v>42.96</v>
      </c>
      <c r="J21563" s="61">
        <v>-124.17</v>
      </c>
      <c r="K21563">
        <v>237</v>
      </c>
      <c r="L21563"/>
      <c r="M21563"/>
    </row>
    <row r="21564" spans="1:13">
      <c r="A21564" s="61" t="s">
        <v>40</v>
      </c>
      <c r="B21564" s="61">
        <v>97903</v>
      </c>
      <c r="C21564" s="63" t="s">
        <v>968</v>
      </c>
      <c r="D21564" s="61">
        <v>0</v>
      </c>
      <c r="E21564" s="61" t="s">
        <v>17114</v>
      </c>
      <c r="F21564" s="61" t="s">
        <v>121</v>
      </c>
      <c r="G21564" s="61" t="s">
        <v>17113</v>
      </c>
      <c r="H21564" s="61" t="s">
        <v>15683</v>
      </c>
      <c r="I21564" s="61">
        <v>44.25</v>
      </c>
      <c r="J21564" s="61">
        <v>-117.65</v>
      </c>
      <c r="K21564">
        <v>111</v>
      </c>
      <c r="L21564"/>
      <c r="M21564"/>
    </row>
    <row r="21565" spans="1:13">
      <c r="A21565" s="61" t="s">
        <v>40</v>
      </c>
      <c r="B21565" s="61">
        <v>97415</v>
      </c>
      <c r="C21565" s="63" t="s">
        <v>968</v>
      </c>
      <c r="D21565" s="61">
        <v>0</v>
      </c>
      <c r="E21565" s="61" t="s">
        <v>11701</v>
      </c>
      <c r="F21565" s="61" t="s">
        <v>121</v>
      </c>
      <c r="G21565" s="61" t="s">
        <v>16157</v>
      </c>
      <c r="H21565" s="61" t="s">
        <v>15749</v>
      </c>
      <c r="I21565" s="61">
        <v>42.13</v>
      </c>
      <c r="J21565" s="61">
        <v>-124.24</v>
      </c>
      <c r="K21565">
        <v>14648</v>
      </c>
      <c r="L21565"/>
      <c r="M21565"/>
    </row>
    <row r="21566" spans="1:13">
      <c r="A21566" s="61" t="s">
        <v>40</v>
      </c>
      <c r="B21566" s="61">
        <v>97712</v>
      </c>
      <c r="C21566" s="63" t="s">
        <v>968</v>
      </c>
      <c r="D21566" s="61">
        <v>0</v>
      </c>
      <c r="E21566" s="61" t="s">
        <v>17079</v>
      </c>
      <c r="F21566" s="61" t="s">
        <v>121</v>
      </c>
      <c r="G21566" s="61" t="s">
        <v>17076</v>
      </c>
      <c r="H21566" s="61" t="s">
        <v>15749</v>
      </c>
      <c r="I21566" s="61">
        <v>43.74</v>
      </c>
      <c r="J21566" s="61">
        <v>-120.38</v>
      </c>
      <c r="K21566">
        <v>47</v>
      </c>
      <c r="L21566"/>
      <c r="M21566"/>
    </row>
    <row r="21567" spans="1:13">
      <c r="A21567" s="61" t="s">
        <v>40</v>
      </c>
      <c r="B21567" s="61">
        <v>97327</v>
      </c>
      <c r="C21567" s="63" t="s">
        <v>968</v>
      </c>
      <c r="D21567" s="61">
        <v>0</v>
      </c>
      <c r="E21567" s="61" t="s">
        <v>1973</v>
      </c>
      <c r="F21567" s="61" t="s">
        <v>121</v>
      </c>
      <c r="G21567" s="61" t="s">
        <v>10737</v>
      </c>
      <c r="H21567" s="61" t="s">
        <v>15749</v>
      </c>
      <c r="I21567" s="61">
        <v>44.38</v>
      </c>
      <c r="J21567" s="61">
        <v>-122.94</v>
      </c>
      <c r="K21567">
        <v>3053</v>
      </c>
      <c r="L21567"/>
      <c r="M21567"/>
    </row>
    <row r="21568" spans="1:13">
      <c r="A21568" s="61" t="s">
        <v>40</v>
      </c>
      <c r="B21568" s="61">
        <v>97720</v>
      </c>
      <c r="C21568" s="63" t="s">
        <v>968</v>
      </c>
      <c r="D21568" s="61">
        <v>0</v>
      </c>
      <c r="E21568" s="61" t="s">
        <v>8064</v>
      </c>
      <c r="F21568" s="61" t="s">
        <v>121</v>
      </c>
      <c r="G21568" s="61" t="s">
        <v>17077</v>
      </c>
      <c r="H21568" s="61" t="s">
        <v>15749</v>
      </c>
      <c r="I21568" s="61">
        <v>43.59</v>
      </c>
      <c r="J21568" s="61">
        <v>-118.89</v>
      </c>
      <c r="K21568">
        <v>4518</v>
      </c>
      <c r="L21568"/>
      <c r="M21568"/>
    </row>
    <row r="21569" spans="1:13">
      <c r="A21569" s="61" t="s">
        <v>40</v>
      </c>
      <c r="B21569" s="61">
        <v>97522</v>
      </c>
      <c r="C21569" s="63" t="s">
        <v>968</v>
      </c>
      <c r="D21569" s="61">
        <v>0</v>
      </c>
      <c r="E21569" s="61" t="s">
        <v>17057</v>
      </c>
      <c r="F21569" s="61" t="s">
        <v>121</v>
      </c>
      <c r="G21569" s="61" t="s">
        <v>425</v>
      </c>
      <c r="H21569" s="61" t="s">
        <v>15749</v>
      </c>
      <c r="I21569" s="61">
        <v>42.53</v>
      </c>
      <c r="J21569" s="61">
        <v>-122.53</v>
      </c>
      <c r="K21569">
        <v>606</v>
      </c>
      <c r="L21569"/>
      <c r="M21569"/>
    </row>
    <row r="21570" spans="1:13">
      <c r="A21570" s="61" t="s">
        <v>40</v>
      </c>
      <c r="B21570" s="61">
        <v>97109</v>
      </c>
      <c r="C21570" s="63" t="s">
        <v>968</v>
      </c>
      <c r="D21570" s="61">
        <v>0</v>
      </c>
      <c r="E21570" s="61" t="s">
        <v>1706</v>
      </c>
      <c r="F21570" s="61" t="s">
        <v>121</v>
      </c>
      <c r="G21570" s="61" t="s">
        <v>625</v>
      </c>
      <c r="H21570" s="61" t="s">
        <v>15749</v>
      </c>
      <c r="I21570" s="61">
        <v>45.73</v>
      </c>
      <c r="J21570" s="61">
        <v>-123.19</v>
      </c>
      <c r="K21570">
        <v>563</v>
      </c>
      <c r="L21570"/>
      <c r="M21570"/>
    </row>
    <row r="21571" spans="1:13">
      <c r="A21571" s="61" t="s">
        <v>40</v>
      </c>
      <c r="B21571" s="61">
        <v>97416</v>
      </c>
      <c r="C21571" s="63" t="s">
        <v>968</v>
      </c>
      <c r="D21571" s="61">
        <v>0</v>
      </c>
      <c r="E21571" s="61" t="s">
        <v>17022</v>
      </c>
      <c r="F21571" s="61" t="s">
        <v>121</v>
      </c>
      <c r="G21571" s="61" t="s">
        <v>244</v>
      </c>
      <c r="H21571" s="61" t="s">
        <v>15749</v>
      </c>
      <c r="I21571" s="61">
        <v>43.05</v>
      </c>
      <c r="J21571" s="61">
        <v>-123.67</v>
      </c>
      <c r="K21571">
        <v>976</v>
      </c>
      <c r="L21571"/>
      <c r="M21571"/>
    </row>
    <row r="21572" spans="1:13">
      <c r="A21572" s="61" t="s">
        <v>40</v>
      </c>
      <c r="B21572" s="61">
        <v>97730</v>
      </c>
      <c r="C21572" s="63" t="s">
        <v>968</v>
      </c>
      <c r="D21572" s="61">
        <v>0</v>
      </c>
      <c r="E21572" s="61" t="s">
        <v>17080</v>
      </c>
      <c r="F21572" s="61" t="s">
        <v>121</v>
      </c>
      <c r="G21572" s="61" t="s">
        <v>362</v>
      </c>
      <c r="H21572" s="61" t="s">
        <v>15749</v>
      </c>
      <c r="I21572" s="61">
        <v>44.47</v>
      </c>
      <c r="J21572" s="61">
        <v>-121.64</v>
      </c>
      <c r="K21572">
        <v>275</v>
      </c>
      <c r="L21572"/>
      <c r="M21572"/>
    </row>
    <row r="21573" spans="1:13">
      <c r="A21573" s="61" t="s">
        <v>40</v>
      </c>
      <c r="B21573" s="61">
        <v>97013</v>
      </c>
      <c r="C21573" s="63" t="s">
        <v>968</v>
      </c>
      <c r="D21573" s="61">
        <v>0</v>
      </c>
      <c r="E21573" s="61" t="s">
        <v>10409</v>
      </c>
      <c r="F21573" s="61" t="s">
        <v>121</v>
      </c>
      <c r="G21573" s="61" t="s">
        <v>16952</v>
      </c>
      <c r="H21573" s="61" t="s">
        <v>15749</v>
      </c>
      <c r="I21573" s="61">
        <v>45.21</v>
      </c>
      <c r="J21573" s="61">
        <v>-122.66</v>
      </c>
      <c r="K21573">
        <v>24512</v>
      </c>
      <c r="L21573"/>
      <c r="M21573"/>
    </row>
    <row r="21574" spans="1:13">
      <c r="A21574" s="61" t="s">
        <v>40</v>
      </c>
      <c r="B21574" s="61">
        <v>97820</v>
      </c>
      <c r="C21574" s="63" t="s">
        <v>968</v>
      </c>
      <c r="D21574" s="61">
        <v>0</v>
      </c>
      <c r="E21574" s="61" t="s">
        <v>17094</v>
      </c>
      <c r="F21574" s="61" t="s">
        <v>121</v>
      </c>
      <c r="G21574" s="61" t="s">
        <v>6526</v>
      </c>
      <c r="H21574" s="61" t="s">
        <v>15749</v>
      </c>
      <c r="I21574" s="61">
        <v>44.22</v>
      </c>
      <c r="J21574" s="61">
        <v>-119.13</v>
      </c>
      <c r="K21574">
        <v>1020</v>
      </c>
      <c r="L21574"/>
      <c r="M21574"/>
    </row>
    <row r="21575" spans="1:13">
      <c r="A21575" s="61" t="s">
        <v>40</v>
      </c>
      <c r="B21575" s="61">
        <v>97417</v>
      </c>
      <c r="C21575" s="63" t="s">
        <v>968</v>
      </c>
      <c r="D21575" s="61">
        <v>0</v>
      </c>
      <c r="E21575" s="61" t="s">
        <v>17023</v>
      </c>
      <c r="F21575" s="61" t="s">
        <v>121</v>
      </c>
      <c r="G21575" s="61" t="s">
        <v>244</v>
      </c>
      <c r="H21575" s="61" t="s">
        <v>15749</v>
      </c>
      <c r="I21575" s="61">
        <v>42.94</v>
      </c>
      <c r="J21575" s="61">
        <v>-123.22</v>
      </c>
      <c r="K21575">
        <v>2175</v>
      </c>
      <c r="L21575"/>
      <c r="M21575"/>
    </row>
    <row r="21576" spans="1:13">
      <c r="A21576" s="61" t="s">
        <v>40</v>
      </c>
      <c r="B21576" s="61">
        <v>97111</v>
      </c>
      <c r="C21576" s="63" t="s">
        <v>968</v>
      </c>
      <c r="D21576" s="61">
        <v>0</v>
      </c>
      <c r="E21576" s="61" t="s">
        <v>494</v>
      </c>
      <c r="F21576" s="61" t="s">
        <v>121</v>
      </c>
      <c r="G21576" s="61" t="s">
        <v>16981</v>
      </c>
      <c r="H21576" s="61" t="s">
        <v>15749</v>
      </c>
      <c r="I21576" s="61">
        <v>45.29</v>
      </c>
      <c r="J21576" s="61">
        <v>-123.22</v>
      </c>
      <c r="K21576">
        <v>3435</v>
      </c>
      <c r="L21576"/>
      <c r="M21576"/>
    </row>
    <row r="21577" spans="1:13">
      <c r="A21577" s="61" t="s">
        <v>40</v>
      </c>
      <c r="B21577" s="61">
        <v>97014</v>
      </c>
      <c r="C21577" s="63" t="s">
        <v>968</v>
      </c>
      <c r="D21577" s="61">
        <v>0</v>
      </c>
      <c r="E21577" s="61" t="s">
        <v>16954</v>
      </c>
      <c r="F21577" s="61" t="s">
        <v>121</v>
      </c>
      <c r="G21577" s="61" t="s">
        <v>16955</v>
      </c>
      <c r="H21577" s="61" t="s">
        <v>15749</v>
      </c>
      <c r="I21577" s="61">
        <v>45.58</v>
      </c>
      <c r="J21577" s="61">
        <v>-122.02</v>
      </c>
      <c r="K21577">
        <v>1558</v>
      </c>
      <c r="L21577"/>
      <c r="M21577"/>
    </row>
    <row r="21578" spans="1:13">
      <c r="A21578" s="61" t="s">
        <v>40</v>
      </c>
      <c r="B21578" s="61">
        <v>97329</v>
      </c>
      <c r="C21578" s="63" t="s">
        <v>968</v>
      </c>
      <c r="D21578" s="61">
        <v>0</v>
      </c>
      <c r="E21578" s="61" t="s">
        <v>16996</v>
      </c>
      <c r="F21578" s="61" t="s">
        <v>121</v>
      </c>
      <c r="G21578" s="61" t="s">
        <v>10737</v>
      </c>
      <c r="H21578" s="61" t="s">
        <v>15749</v>
      </c>
      <c r="I21578" s="61">
        <v>44.41</v>
      </c>
      <c r="J21578" s="61">
        <v>-122.38</v>
      </c>
      <c r="K21578">
        <v>69</v>
      </c>
      <c r="L21578"/>
      <c r="M21578"/>
    </row>
    <row r="21579" spans="1:13">
      <c r="A21579" s="61" t="s">
        <v>40</v>
      </c>
      <c r="B21579" s="61">
        <v>97523</v>
      </c>
      <c r="C21579" s="63" t="s">
        <v>968</v>
      </c>
      <c r="D21579" s="61">
        <v>0</v>
      </c>
      <c r="E21579" s="61" t="s">
        <v>17058</v>
      </c>
      <c r="F21579" s="61" t="s">
        <v>121</v>
      </c>
      <c r="G21579" s="61" t="s">
        <v>17053</v>
      </c>
      <c r="H21579" s="61" t="s">
        <v>15749</v>
      </c>
      <c r="I21579" s="61">
        <v>42.11</v>
      </c>
      <c r="J21579" s="61">
        <v>-123.6</v>
      </c>
      <c r="K21579">
        <v>6548</v>
      </c>
      <c r="L21579"/>
      <c r="M21579"/>
    </row>
    <row r="21580" spans="1:13">
      <c r="A21580" s="61" t="s">
        <v>40</v>
      </c>
      <c r="B21580" s="61">
        <v>97502</v>
      </c>
      <c r="C21580" s="63" t="s">
        <v>968</v>
      </c>
      <c r="D21580" s="61">
        <v>0</v>
      </c>
      <c r="E21580" s="61" t="s">
        <v>17056</v>
      </c>
      <c r="F21580" s="61" t="s">
        <v>121</v>
      </c>
      <c r="G21580" s="61" t="s">
        <v>425</v>
      </c>
      <c r="H21580" s="61" t="s">
        <v>15749</v>
      </c>
      <c r="I21580" s="61">
        <v>42.39</v>
      </c>
      <c r="J21580" s="61">
        <v>-122.93</v>
      </c>
      <c r="K21580">
        <v>29558</v>
      </c>
      <c r="L21580"/>
      <c r="M21580"/>
    </row>
    <row r="21581" spans="1:13">
      <c r="A21581" s="61" t="s">
        <v>40</v>
      </c>
      <c r="B21581" s="61">
        <v>97731</v>
      </c>
      <c r="C21581" s="63" t="s">
        <v>968</v>
      </c>
      <c r="D21581" s="61">
        <v>0</v>
      </c>
      <c r="E21581" s="61" t="s">
        <v>17081</v>
      </c>
      <c r="F21581" s="61" t="s">
        <v>121</v>
      </c>
      <c r="G21581" s="61" t="s">
        <v>17026</v>
      </c>
      <c r="H21581" s="61" t="s">
        <v>15749</v>
      </c>
      <c r="I21581" s="61">
        <v>43.15</v>
      </c>
      <c r="J21581" s="61">
        <v>-121.8</v>
      </c>
      <c r="K21581">
        <v>257</v>
      </c>
      <c r="L21581"/>
      <c r="M21581"/>
    </row>
    <row r="21582" spans="1:13">
      <c r="A21582" s="61" t="s">
        <v>40</v>
      </c>
      <c r="B21582" s="61">
        <v>97419</v>
      </c>
      <c r="C21582" s="63" t="s">
        <v>968</v>
      </c>
      <c r="D21582" s="61">
        <v>0</v>
      </c>
      <c r="E21582" s="61" t="s">
        <v>1044</v>
      </c>
      <c r="F21582" s="61" t="s">
        <v>121</v>
      </c>
      <c r="G21582" s="61" t="s">
        <v>13587</v>
      </c>
      <c r="H21582" s="61" t="s">
        <v>15749</v>
      </c>
      <c r="I21582" s="61">
        <v>44.18</v>
      </c>
      <c r="J21582" s="61">
        <v>-123.37</v>
      </c>
      <c r="K21582">
        <v>1239</v>
      </c>
      <c r="L21582"/>
      <c r="M21582"/>
    </row>
    <row r="21583" spans="1:13">
      <c r="A21583" s="61" t="s">
        <v>40</v>
      </c>
      <c r="B21583" s="61">
        <v>97624</v>
      </c>
      <c r="C21583" s="63" t="s">
        <v>968</v>
      </c>
      <c r="D21583" s="61">
        <v>0</v>
      </c>
      <c r="E21583" s="61" t="s">
        <v>17068</v>
      </c>
      <c r="F21583" s="61" t="s">
        <v>121</v>
      </c>
      <c r="G21583" s="61" t="s">
        <v>17026</v>
      </c>
      <c r="H21583" s="61" t="s">
        <v>15749</v>
      </c>
      <c r="I21583" s="61">
        <v>43</v>
      </c>
      <c r="J21583" s="61">
        <v>-121.63</v>
      </c>
      <c r="K21583">
        <v>3996</v>
      </c>
      <c r="L21583"/>
      <c r="M21583"/>
    </row>
    <row r="21584" spans="1:13">
      <c r="A21584" s="61" t="s">
        <v>40</v>
      </c>
      <c r="B21584" s="61">
        <v>97015</v>
      </c>
      <c r="C21584" s="63" t="s">
        <v>968</v>
      </c>
      <c r="D21584" s="61">
        <v>0</v>
      </c>
      <c r="E21584" s="61" t="s">
        <v>16956</v>
      </c>
      <c r="F21584" s="61" t="s">
        <v>121</v>
      </c>
      <c r="G21584" s="61" t="s">
        <v>16952</v>
      </c>
      <c r="H21584" s="61" t="s">
        <v>15749</v>
      </c>
      <c r="I21584" s="61">
        <v>45.41</v>
      </c>
      <c r="J21584" s="61">
        <v>-122.54</v>
      </c>
      <c r="K21584">
        <v>23265</v>
      </c>
      <c r="L21584"/>
      <c r="M21584"/>
    </row>
    <row r="21585" spans="1:13">
      <c r="A21585" s="61" t="s">
        <v>40</v>
      </c>
      <c r="B21585" s="61">
        <v>97016</v>
      </c>
      <c r="C21585" s="63" t="s">
        <v>968</v>
      </c>
      <c r="D21585" s="61">
        <v>0</v>
      </c>
      <c r="E21585" s="61" t="s">
        <v>16957</v>
      </c>
      <c r="F21585" s="61" t="s">
        <v>121</v>
      </c>
      <c r="G21585" s="61" t="s">
        <v>566</v>
      </c>
      <c r="H21585" s="61" t="s">
        <v>15749</v>
      </c>
      <c r="I21585" s="61">
        <v>46.06</v>
      </c>
      <c r="J21585" s="61">
        <v>-123.27</v>
      </c>
      <c r="K21585">
        <v>6162</v>
      </c>
      <c r="L21585"/>
      <c r="M21585"/>
    </row>
    <row r="21586" spans="1:13">
      <c r="A21586" s="61" t="s">
        <v>40</v>
      </c>
      <c r="B21586" s="61">
        <v>97112</v>
      </c>
      <c r="C21586" s="63" t="s">
        <v>968</v>
      </c>
      <c r="D21586" s="61">
        <v>0</v>
      </c>
      <c r="E21586" s="61" t="s">
        <v>5852</v>
      </c>
      <c r="F21586" s="61" t="s">
        <v>121</v>
      </c>
      <c r="G21586" s="61" t="s">
        <v>16984</v>
      </c>
      <c r="H21586" s="61" t="s">
        <v>15749</v>
      </c>
      <c r="I21586" s="61">
        <v>45.22</v>
      </c>
      <c r="J21586" s="61">
        <v>-123.92</v>
      </c>
      <c r="K21586">
        <v>2168</v>
      </c>
      <c r="L21586"/>
      <c r="M21586"/>
    </row>
    <row r="21587" spans="1:13">
      <c r="A21587" s="61" t="s">
        <v>40</v>
      </c>
      <c r="B21587" s="61">
        <v>97017</v>
      </c>
      <c r="C21587" s="63" t="s">
        <v>968</v>
      </c>
      <c r="D21587" s="61">
        <v>0</v>
      </c>
      <c r="E21587" s="61" t="s">
        <v>3585</v>
      </c>
      <c r="F21587" s="61" t="s">
        <v>121</v>
      </c>
      <c r="G21587" s="61" t="s">
        <v>16952</v>
      </c>
      <c r="H21587" s="61" t="s">
        <v>15749</v>
      </c>
      <c r="I21587" s="61">
        <v>45.17</v>
      </c>
      <c r="J21587" s="61">
        <v>-122.4</v>
      </c>
      <c r="K21587">
        <v>2869</v>
      </c>
      <c r="L21587"/>
      <c r="M21587"/>
    </row>
    <row r="21588" spans="1:13">
      <c r="A21588" s="61" t="s">
        <v>40</v>
      </c>
      <c r="B21588" s="61">
        <v>97018</v>
      </c>
      <c r="C21588" s="63" t="s">
        <v>968</v>
      </c>
      <c r="D21588" s="61">
        <v>0</v>
      </c>
      <c r="E21588" s="61" t="s">
        <v>9681</v>
      </c>
      <c r="F21588" s="61" t="s">
        <v>121</v>
      </c>
      <c r="G21588" s="61" t="s">
        <v>566</v>
      </c>
      <c r="H21588" s="61" t="s">
        <v>15749</v>
      </c>
      <c r="I21588" s="61">
        <v>45.89</v>
      </c>
      <c r="J21588" s="61">
        <v>-122.81</v>
      </c>
      <c r="K21588">
        <v>1956</v>
      </c>
      <c r="L21588"/>
      <c r="M21588"/>
    </row>
    <row r="21589" spans="1:13">
      <c r="A21589" s="61" t="s">
        <v>40</v>
      </c>
      <c r="B21589" s="61">
        <v>97823</v>
      </c>
      <c r="C21589" s="63" t="s">
        <v>968</v>
      </c>
      <c r="D21589" s="61">
        <v>0</v>
      </c>
      <c r="E21589" s="61" t="s">
        <v>12355</v>
      </c>
      <c r="F21589" s="61" t="s">
        <v>121</v>
      </c>
      <c r="G21589" s="61" t="s">
        <v>17090</v>
      </c>
      <c r="H21589" s="61" t="s">
        <v>15749</v>
      </c>
      <c r="I21589" s="61">
        <v>45.28</v>
      </c>
      <c r="J21589" s="61">
        <v>-120.15</v>
      </c>
      <c r="K21589">
        <v>1014</v>
      </c>
      <c r="L21589"/>
      <c r="M21589"/>
    </row>
    <row r="21590" spans="1:13">
      <c r="A21590" s="61" t="s">
        <v>40</v>
      </c>
      <c r="B21590" s="61">
        <v>97420</v>
      </c>
      <c r="C21590" s="63" t="s">
        <v>968</v>
      </c>
      <c r="D21590" s="61">
        <v>0</v>
      </c>
      <c r="E21590" s="61" t="s">
        <v>17024</v>
      </c>
      <c r="F21590" s="61" t="s">
        <v>121</v>
      </c>
      <c r="G21590" s="61" t="s">
        <v>1554</v>
      </c>
      <c r="H21590" s="61" t="s">
        <v>15749</v>
      </c>
      <c r="I21590" s="61">
        <v>43.37</v>
      </c>
      <c r="J21590" s="61">
        <v>-124.14</v>
      </c>
      <c r="K21590">
        <v>27454</v>
      </c>
      <c r="L21590"/>
      <c r="M21590"/>
    </row>
    <row r="21591" spans="1:13">
      <c r="A21591" s="61" t="s">
        <v>40</v>
      </c>
      <c r="B21591" s="61">
        <v>97423</v>
      </c>
      <c r="C21591" s="63" t="s">
        <v>968</v>
      </c>
      <c r="D21591" s="61">
        <v>0</v>
      </c>
      <c r="E21591" s="61" t="s">
        <v>17025</v>
      </c>
      <c r="F21591" s="61" t="s">
        <v>121</v>
      </c>
      <c r="G21591" s="61" t="s">
        <v>1554</v>
      </c>
      <c r="H21591" s="61" t="s">
        <v>15749</v>
      </c>
      <c r="I21591" s="61">
        <v>43.2</v>
      </c>
      <c r="J21591" s="61">
        <v>-124.12</v>
      </c>
      <c r="K21591">
        <v>6986</v>
      </c>
      <c r="L21591"/>
      <c r="M21591"/>
    </row>
    <row r="21592" spans="1:13">
      <c r="A21592" s="61" t="s">
        <v>40</v>
      </c>
      <c r="B21592" s="61">
        <v>97019</v>
      </c>
      <c r="C21592" s="63" t="s">
        <v>968</v>
      </c>
      <c r="D21592" s="61">
        <v>0</v>
      </c>
      <c r="E21592" s="61" t="s">
        <v>16958</v>
      </c>
      <c r="F21592" s="61" t="s">
        <v>121</v>
      </c>
      <c r="G21592" s="61" t="s">
        <v>16953</v>
      </c>
      <c r="H21592" s="61" t="s">
        <v>15749</v>
      </c>
      <c r="I21592" s="61">
        <v>45.51</v>
      </c>
      <c r="J21592" s="61">
        <v>-122.21</v>
      </c>
      <c r="K21592">
        <v>3221</v>
      </c>
      <c r="L21592"/>
      <c r="M21592"/>
    </row>
    <row r="21593" spans="1:13">
      <c r="A21593" s="61" t="s">
        <v>40</v>
      </c>
      <c r="B21593" s="61">
        <v>97113</v>
      </c>
      <c r="C21593" s="63" t="s">
        <v>968</v>
      </c>
      <c r="D21593" s="61">
        <v>0</v>
      </c>
      <c r="E21593" s="61" t="s">
        <v>6802</v>
      </c>
      <c r="F21593" s="61" t="s">
        <v>121</v>
      </c>
      <c r="G21593" s="61" t="s">
        <v>625</v>
      </c>
      <c r="H21593" s="61" t="s">
        <v>15749</v>
      </c>
      <c r="I21593" s="61">
        <v>45.52</v>
      </c>
      <c r="J21593" s="61">
        <v>-123.04</v>
      </c>
      <c r="K21593">
        <v>15075</v>
      </c>
      <c r="L21593"/>
      <c r="M21593"/>
    </row>
    <row r="21594" spans="1:13">
      <c r="A21594" s="61" t="s">
        <v>40</v>
      </c>
      <c r="B21594" s="61">
        <v>97333</v>
      </c>
      <c r="C21594" s="63" t="s">
        <v>968</v>
      </c>
      <c r="D21594" s="61">
        <v>0</v>
      </c>
      <c r="E21594" s="61" t="s">
        <v>12359</v>
      </c>
      <c r="F21594" s="61" t="s">
        <v>121</v>
      </c>
      <c r="G21594" s="61" t="s">
        <v>8265</v>
      </c>
      <c r="H21594" s="61" t="s">
        <v>15749</v>
      </c>
      <c r="I21594" s="61">
        <v>44.46</v>
      </c>
      <c r="J21594" s="61">
        <v>-123.34</v>
      </c>
      <c r="K21594">
        <v>22941</v>
      </c>
      <c r="L21594"/>
      <c r="M21594"/>
    </row>
    <row r="21595" spans="1:13">
      <c r="A21595" s="61" t="s">
        <v>40</v>
      </c>
      <c r="B21595" s="61">
        <v>97331</v>
      </c>
      <c r="C21595" s="63" t="s">
        <v>968</v>
      </c>
      <c r="D21595" s="61">
        <v>0</v>
      </c>
      <c r="E21595" s="61" t="s">
        <v>12359</v>
      </c>
      <c r="F21595" s="61" t="s">
        <v>121</v>
      </c>
      <c r="G21595" s="61" t="s">
        <v>8265</v>
      </c>
      <c r="H21595" s="61" t="s">
        <v>15749</v>
      </c>
      <c r="I21595" s="61">
        <v>44.56</v>
      </c>
      <c r="J21595" s="61">
        <v>-123.28</v>
      </c>
      <c r="K21595">
        <v>4131</v>
      </c>
      <c r="L21595"/>
      <c r="M21595"/>
    </row>
    <row r="21596" spans="1:13">
      <c r="A21596" s="61" t="s">
        <v>40</v>
      </c>
      <c r="B21596" s="61">
        <v>97330</v>
      </c>
      <c r="C21596" s="63" t="s">
        <v>968</v>
      </c>
      <c r="D21596" s="61">
        <v>0</v>
      </c>
      <c r="E21596" s="61" t="s">
        <v>12359</v>
      </c>
      <c r="F21596" s="61" t="s">
        <v>121</v>
      </c>
      <c r="G21596" s="61" t="s">
        <v>8265</v>
      </c>
      <c r="H21596" s="61" t="s">
        <v>15749</v>
      </c>
      <c r="I21596" s="61">
        <v>44.63</v>
      </c>
      <c r="J21596" s="61">
        <v>-123.27</v>
      </c>
      <c r="K21596">
        <v>43947</v>
      </c>
      <c r="L21596"/>
      <c r="M21596"/>
    </row>
    <row r="21597" spans="1:13">
      <c r="A21597" s="61" t="s">
        <v>40</v>
      </c>
      <c r="B21597" s="61">
        <v>97472</v>
      </c>
      <c r="C21597" s="63" t="s">
        <v>968</v>
      </c>
      <c r="D21597" s="61">
        <v>1</v>
      </c>
      <c r="E21597" s="61" t="s">
        <v>8266</v>
      </c>
      <c r="F21597" s="61" t="s">
        <v>121</v>
      </c>
      <c r="G21597" s="61" t="s">
        <v>13587</v>
      </c>
      <c r="H21597" s="61" t="s">
        <v>15749</v>
      </c>
      <c r="I21597" s="61">
        <v>43.79</v>
      </c>
      <c r="J21597" s="61">
        <v>-123.06</v>
      </c>
      <c r="K21597">
        <v>30900</v>
      </c>
      <c r="L21597"/>
      <c r="M21597"/>
    </row>
    <row r="21598" spans="1:13">
      <c r="A21598" s="61" t="s">
        <v>40</v>
      </c>
      <c r="B21598" s="61">
        <v>97424</v>
      </c>
      <c r="C21598" s="63" t="s">
        <v>968</v>
      </c>
      <c r="D21598" s="61">
        <v>0</v>
      </c>
      <c r="E21598" s="61" t="s">
        <v>8266</v>
      </c>
      <c r="F21598" s="61" t="s">
        <v>121</v>
      </c>
      <c r="G21598" s="61" t="s">
        <v>13587</v>
      </c>
      <c r="H21598" s="61" t="s">
        <v>15749</v>
      </c>
      <c r="I21598" s="61">
        <v>43.71</v>
      </c>
      <c r="J21598" s="61">
        <v>-123.03</v>
      </c>
      <c r="K21598">
        <v>18750</v>
      </c>
      <c r="L21598"/>
      <c r="M21598"/>
    </row>
    <row r="21599" spans="1:13">
      <c r="A21599" s="61" t="s">
        <v>40</v>
      </c>
      <c r="B21599" s="61">
        <v>97824</v>
      </c>
      <c r="C21599" s="63" t="s">
        <v>968</v>
      </c>
      <c r="D21599" s="61">
        <v>0</v>
      </c>
      <c r="E21599" s="61" t="s">
        <v>14145</v>
      </c>
      <c r="F21599" s="61" t="s">
        <v>121</v>
      </c>
      <c r="G21599" s="61" t="s">
        <v>418</v>
      </c>
      <c r="H21599" s="61" t="s">
        <v>15749</v>
      </c>
      <c r="I21599" s="61">
        <v>45.35</v>
      </c>
      <c r="J21599" s="61">
        <v>-117.84</v>
      </c>
      <c r="K21599">
        <v>1732</v>
      </c>
      <c r="L21599"/>
      <c r="M21599"/>
    </row>
    <row r="21600" spans="1:13">
      <c r="A21600" s="61" t="s">
        <v>40</v>
      </c>
      <c r="B21600" s="61">
        <v>97733</v>
      </c>
      <c r="C21600" s="63" t="s">
        <v>968</v>
      </c>
      <c r="D21600" s="61">
        <v>0</v>
      </c>
      <c r="E21600" s="61" t="s">
        <v>712</v>
      </c>
      <c r="F21600" s="61" t="s">
        <v>121</v>
      </c>
      <c r="G21600" s="61" t="s">
        <v>17026</v>
      </c>
      <c r="H21600" s="61" t="s">
        <v>15749</v>
      </c>
      <c r="I21600" s="61">
        <v>43.37</v>
      </c>
      <c r="J21600" s="61">
        <v>-122</v>
      </c>
      <c r="K21600">
        <v>893</v>
      </c>
      <c r="L21600"/>
      <c r="M21600"/>
    </row>
    <row r="21601" spans="1:13">
      <c r="A21601" s="61" t="s">
        <v>40</v>
      </c>
      <c r="B21601" s="61">
        <v>97426</v>
      </c>
      <c r="C21601" s="63" t="s">
        <v>968</v>
      </c>
      <c r="D21601" s="61">
        <v>0</v>
      </c>
      <c r="E21601" s="61" t="s">
        <v>6758</v>
      </c>
      <c r="F21601" s="61" t="s">
        <v>121</v>
      </c>
      <c r="G21601" s="61" t="s">
        <v>13587</v>
      </c>
      <c r="H21601" s="61" t="s">
        <v>15749</v>
      </c>
      <c r="I21601" s="61">
        <v>43.9</v>
      </c>
      <c r="J21601" s="61">
        <v>-123.02</v>
      </c>
      <c r="K21601">
        <v>10521</v>
      </c>
      <c r="L21601"/>
      <c r="M21601"/>
    </row>
    <row r="21602" spans="1:13">
      <c r="A21602" s="61" t="s">
        <v>40</v>
      </c>
      <c r="B21602" s="61">
        <v>97427</v>
      </c>
      <c r="C21602" s="63" t="s">
        <v>968</v>
      </c>
      <c r="D21602" s="61">
        <v>1</v>
      </c>
      <c r="E21602" s="61" t="s">
        <v>17027</v>
      </c>
      <c r="F21602" s="61" t="s">
        <v>121</v>
      </c>
      <c r="G21602" s="61" t="s">
        <v>13587</v>
      </c>
      <c r="H21602" s="61" t="s">
        <v>15749</v>
      </c>
      <c r="I21602" s="61">
        <v>43.68</v>
      </c>
      <c r="J21602" s="61">
        <v>-122.79</v>
      </c>
      <c r="K21602">
        <v>10521</v>
      </c>
      <c r="L21602"/>
      <c r="M21602"/>
    </row>
    <row r="21603" spans="1:13">
      <c r="A21603" s="61" t="s">
        <v>40</v>
      </c>
      <c r="B21603" s="61">
        <v>97734</v>
      </c>
      <c r="C21603" s="63" t="s">
        <v>968</v>
      </c>
      <c r="D21603" s="61">
        <v>0</v>
      </c>
      <c r="E21603" s="61" t="s">
        <v>9661</v>
      </c>
      <c r="F21603" s="61" t="s">
        <v>121</v>
      </c>
      <c r="G21603" s="61" t="s">
        <v>362</v>
      </c>
      <c r="H21603" s="61" t="s">
        <v>15749</v>
      </c>
      <c r="I21603" s="61">
        <v>44.47</v>
      </c>
      <c r="J21603" s="61">
        <v>-121.18</v>
      </c>
      <c r="K21603">
        <v>3167</v>
      </c>
      <c r="L21603"/>
      <c r="M21603"/>
    </row>
    <row r="21604" spans="1:13">
      <c r="A21604" s="61" t="s">
        <v>40</v>
      </c>
      <c r="B21604" s="61">
        <v>97625</v>
      </c>
      <c r="C21604" s="63" t="s">
        <v>968</v>
      </c>
      <c r="D21604" s="61">
        <v>0</v>
      </c>
      <c r="E21604" s="61" t="s">
        <v>17069</v>
      </c>
      <c r="F21604" s="61" t="s">
        <v>121</v>
      </c>
      <c r="G21604" s="61" t="s">
        <v>17026</v>
      </c>
      <c r="H21604" s="61" t="s">
        <v>15749</v>
      </c>
      <c r="I21604" s="61">
        <v>42.34</v>
      </c>
      <c r="J21604" s="61">
        <v>-121.59</v>
      </c>
      <c r="K21604">
        <v>186</v>
      </c>
      <c r="L21604"/>
      <c r="M21604"/>
    </row>
    <row r="21605" spans="1:13">
      <c r="A21605" s="61" t="s">
        <v>40</v>
      </c>
      <c r="B21605" s="61">
        <v>97338</v>
      </c>
      <c r="C21605" s="63" t="s">
        <v>968</v>
      </c>
      <c r="D21605" s="61">
        <v>0</v>
      </c>
      <c r="E21605" s="61" t="s">
        <v>252</v>
      </c>
      <c r="F21605" s="61" t="s">
        <v>121</v>
      </c>
      <c r="G21605" s="61" t="s">
        <v>228</v>
      </c>
      <c r="H21605" s="61" t="s">
        <v>15749</v>
      </c>
      <c r="I21605" s="61">
        <v>44.92</v>
      </c>
      <c r="J21605" s="61">
        <v>-123.34</v>
      </c>
      <c r="K21605">
        <v>22741</v>
      </c>
      <c r="L21605"/>
      <c r="M21605"/>
    </row>
    <row r="21606" spans="1:13">
      <c r="A21606" s="61" t="s">
        <v>40</v>
      </c>
      <c r="B21606" s="61">
        <v>97089</v>
      </c>
      <c r="C21606" s="63" t="s">
        <v>968</v>
      </c>
      <c r="D21606" s="61">
        <v>0</v>
      </c>
      <c r="E21606" s="61" t="s">
        <v>938</v>
      </c>
      <c r="F21606" s="61" t="s">
        <v>121</v>
      </c>
      <c r="G21606" s="61" t="s">
        <v>16952</v>
      </c>
      <c r="H21606" s="61" t="s">
        <v>15749</v>
      </c>
      <c r="I21606" s="61">
        <v>45.42</v>
      </c>
      <c r="J21606" s="61">
        <v>-122.45</v>
      </c>
      <c r="K21606">
        <v>14111</v>
      </c>
      <c r="L21606"/>
      <c r="M21606"/>
    </row>
    <row r="21607" spans="1:13">
      <c r="A21607" s="61" t="s">
        <v>40</v>
      </c>
      <c r="B21607" s="61">
        <v>97429</v>
      </c>
      <c r="C21607" s="63" t="s">
        <v>968</v>
      </c>
      <c r="D21607" s="61">
        <v>0</v>
      </c>
      <c r="E21607" s="61" t="s">
        <v>17028</v>
      </c>
      <c r="F21607" s="61" t="s">
        <v>121</v>
      </c>
      <c r="G21607" s="61" t="s">
        <v>244</v>
      </c>
      <c r="H21607" s="61" t="s">
        <v>15749</v>
      </c>
      <c r="I21607" s="61">
        <v>42.97</v>
      </c>
      <c r="J21607" s="61">
        <v>-123.06</v>
      </c>
      <c r="K21607">
        <v>609</v>
      </c>
      <c r="L21607"/>
      <c r="M21607"/>
    </row>
    <row r="21608" spans="1:13">
      <c r="A21608" s="61" t="s">
        <v>40</v>
      </c>
      <c r="B21608" s="61">
        <v>97114</v>
      </c>
      <c r="C21608" s="63" t="s">
        <v>968</v>
      </c>
      <c r="D21608" s="61">
        <v>0</v>
      </c>
      <c r="E21608" s="61" t="s">
        <v>1656</v>
      </c>
      <c r="F21608" s="61" t="s">
        <v>121</v>
      </c>
      <c r="G21608" s="61" t="s">
        <v>16981</v>
      </c>
      <c r="H21608" s="61" t="s">
        <v>15749</v>
      </c>
      <c r="I21608" s="61">
        <v>45.19</v>
      </c>
      <c r="J21608" s="61">
        <v>-123.07</v>
      </c>
      <c r="K21608">
        <v>5008</v>
      </c>
      <c r="L21608"/>
      <c r="M21608"/>
    </row>
    <row r="21609" spans="1:13">
      <c r="A21609" s="61" t="s">
        <v>40</v>
      </c>
      <c r="B21609" s="61">
        <v>97825</v>
      </c>
      <c r="C21609" s="63" t="s">
        <v>968</v>
      </c>
      <c r="D21609" s="61">
        <v>0</v>
      </c>
      <c r="E21609" s="61" t="s">
        <v>2196</v>
      </c>
      <c r="F21609" s="61" t="s">
        <v>121</v>
      </c>
      <c r="G21609" s="61" t="s">
        <v>6526</v>
      </c>
      <c r="H21609" s="61" t="s">
        <v>15749</v>
      </c>
      <c r="I21609" s="61">
        <v>44.46</v>
      </c>
      <c r="J21609" s="61">
        <v>-119.5</v>
      </c>
      <c r="K21609">
        <v>253</v>
      </c>
      <c r="L21609"/>
      <c r="M21609"/>
    </row>
    <row r="21610" spans="1:13">
      <c r="A21610" s="61" t="s">
        <v>40</v>
      </c>
      <c r="B21610" s="61">
        <v>97430</v>
      </c>
      <c r="C21610" s="63" t="s">
        <v>968</v>
      </c>
      <c r="D21610" s="61">
        <v>0</v>
      </c>
      <c r="E21610" s="61" t="s">
        <v>11896</v>
      </c>
      <c r="F21610" s="61" t="s">
        <v>121</v>
      </c>
      <c r="G21610" s="61" t="s">
        <v>13587</v>
      </c>
      <c r="H21610" s="61" t="s">
        <v>15749</v>
      </c>
      <c r="I21610" s="61">
        <v>44.16</v>
      </c>
      <c r="J21610" s="61">
        <v>-123.7</v>
      </c>
      <c r="K21610">
        <v>397</v>
      </c>
      <c r="L21610"/>
      <c r="M21610"/>
    </row>
    <row r="21611" spans="1:13">
      <c r="A21611" s="61" t="s">
        <v>40</v>
      </c>
      <c r="B21611" s="61">
        <v>97054</v>
      </c>
      <c r="C21611" s="63" t="s">
        <v>968</v>
      </c>
      <c r="D21611" s="61">
        <v>0</v>
      </c>
      <c r="E21611" s="61" t="s">
        <v>7500</v>
      </c>
      <c r="F21611" s="61" t="s">
        <v>121</v>
      </c>
      <c r="G21611" s="61" t="s">
        <v>566</v>
      </c>
      <c r="H21611" s="61" t="s">
        <v>15749</v>
      </c>
      <c r="I21611" s="61">
        <v>45.94</v>
      </c>
      <c r="J21611" s="61">
        <v>-122.92</v>
      </c>
      <c r="K21611">
        <v>1494</v>
      </c>
      <c r="L21611"/>
      <c r="M21611"/>
    </row>
    <row r="21612" spans="1:13">
      <c r="A21612" s="61" t="s">
        <v>40</v>
      </c>
      <c r="B21612" s="61">
        <v>97341</v>
      </c>
      <c r="C21612" s="63" t="s">
        <v>968</v>
      </c>
      <c r="D21612" s="61">
        <v>0</v>
      </c>
      <c r="E21612" s="61" t="s">
        <v>16997</v>
      </c>
      <c r="F21612" s="61" t="s">
        <v>121</v>
      </c>
      <c r="G21612" s="61" t="s">
        <v>581</v>
      </c>
      <c r="H21612" s="61" t="s">
        <v>15749</v>
      </c>
      <c r="I21612" s="61">
        <v>44.81</v>
      </c>
      <c r="J21612" s="61">
        <v>-124.05</v>
      </c>
      <c r="K21612">
        <v>2659</v>
      </c>
      <c r="L21612"/>
      <c r="M21612"/>
    </row>
    <row r="21613" spans="1:13">
      <c r="A21613" s="61" t="s">
        <v>40</v>
      </c>
      <c r="B21613" s="61">
        <v>97431</v>
      </c>
      <c r="C21613" s="63" t="s">
        <v>968</v>
      </c>
      <c r="D21613" s="61">
        <v>0</v>
      </c>
      <c r="E21613" s="61" t="s">
        <v>627</v>
      </c>
      <c r="F21613" s="61" t="s">
        <v>121</v>
      </c>
      <c r="G21613" s="61" t="s">
        <v>13587</v>
      </c>
      <c r="H21613" s="61" t="s">
        <v>15749</v>
      </c>
      <c r="I21613" s="61">
        <v>43.88</v>
      </c>
      <c r="J21613" s="61">
        <v>-122.81</v>
      </c>
      <c r="K21613">
        <v>2420</v>
      </c>
      <c r="L21613"/>
      <c r="M21613"/>
    </row>
    <row r="21614" spans="1:13">
      <c r="A21614" s="61" t="s">
        <v>40</v>
      </c>
      <c r="B21614" s="61">
        <v>97722</v>
      </c>
      <c r="C21614" s="63" t="s">
        <v>968</v>
      </c>
      <c r="D21614" s="61">
        <v>0</v>
      </c>
      <c r="E21614" s="61" t="s">
        <v>9362</v>
      </c>
      <c r="F21614" s="61" t="s">
        <v>121</v>
      </c>
      <c r="G21614" s="61" t="s">
        <v>17077</v>
      </c>
      <c r="H21614" s="61" t="s">
        <v>15749</v>
      </c>
      <c r="I21614" s="61">
        <v>42.91</v>
      </c>
      <c r="J21614" s="61">
        <v>-118.65</v>
      </c>
      <c r="K21614">
        <v>89</v>
      </c>
      <c r="L21614"/>
      <c r="M21614"/>
    </row>
    <row r="21615" spans="1:13">
      <c r="A21615" s="61" t="s">
        <v>40</v>
      </c>
      <c r="B21615" s="61">
        <v>97020</v>
      </c>
      <c r="C21615" s="63" t="s">
        <v>968</v>
      </c>
      <c r="D21615" s="61">
        <v>0</v>
      </c>
      <c r="E21615" s="61" t="s">
        <v>16959</v>
      </c>
      <c r="F21615" s="61" t="s">
        <v>121</v>
      </c>
      <c r="G21615" s="61" t="s">
        <v>670</v>
      </c>
      <c r="H21615" s="61" t="s">
        <v>15749</v>
      </c>
      <c r="I21615" s="61">
        <v>45.22</v>
      </c>
      <c r="J21615" s="61">
        <v>-122.83</v>
      </c>
      <c r="K21615">
        <v>1009</v>
      </c>
      <c r="L21615"/>
      <c r="M21615"/>
    </row>
    <row r="21616" spans="1:13">
      <c r="A21616" s="61" t="s">
        <v>40</v>
      </c>
      <c r="B21616" s="61">
        <v>97434</v>
      </c>
      <c r="C21616" s="63" t="s">
        <v>968</v>
      </c>
      <c r="D21616" s="61">
        <v>0</v>
      </c>
      <c r="E21616" s="61" t="s">
        <v>17029</v>
      </c>
      <c r="F21616" s="61" t="s">
        <v>121</v>
      </c>
      <c r="G21616" s="61" t="s">
        <v>13587</v>
      </c>
      <c r="H21616" s="61" t="s">
        <v>15749</v>
      </c>
      <c r="I21616" s="61">
        <v>43.7</v>
      </c>
      <c r="J21616" s="61">
        <v>-122.89</v>
      </c>
      <c r="K21616">
        <v>849</v>
      </c>
      <c r="L21616"/>
      <c r="M21616"/>
    </row>
    <row r="21617" spans="1:13">
      <c r="A21617" s="61" t="s">
        <v>40</v>
      </c>
      <c r="B21617" s="61">
        <v>97435</v>
      </c>
      <c r="C21617" s="63" t="s">
        <v>968</v>
      </c>
      <c r="D21617" s="61">
        <v>0</v>
      </c>
      <c r="E21617" s="61" t="s">
        <v>17030</v>
      </c>
      <c r="F21617" s="61" t="s">
        <v>121</v>
      </c>
      <c r="G21617" s="61" t="s">
        <v>244</v>
      </c>
      <c r="H21617" s="61" t="s">
        <v>15749</v>
      </c>
      <c r="I21617" s="61">
        <v>43.71</v>
      </c>
      <c r="J21617" s="61">
        <v>-123.32</v>
      </c>
      <c r="K21617">
        <v>2326</v>
      </c>
      <c r="L21617"/>
      <c r="M21617"/>
    </row>
    <row r="21618" spans="1:13">
      <c r="A21618" s="61" t="s">
        <v>40</v>
      </c>
      <c r="B21618" s="61">
        <v>97904</v>
      </c>
      <c r="C21618" s="63" t="s">
        <v>968</v>
      </c>
      <c r="D21618" s="61">
        <v>0</v>
      </c>
      <c r="E21618" s="61" t="s">
        <v>17115</v>
      </c>
      <c r="F21618" s="61" t="s">
        <v>121</v>
      </c>
      <c r="G21618" s="61" t="s">
        <v>17077</v>
      </c>
      <c r="H21618" s="61" t="s">
        <v>15749</v>
      </c>
      <c r="I21618" s="61">
        <v>43.81</v>
      </c>
      <c r="J21618" s="61">
        <v>-118.49</v>
      </c>
      <c r="K21618">
        <v>181</v>
      </c>
      <c r="L21618"/>
      <c r="M21618"/>
    </row>
    <row r="21619" spans="1:13">
      <c r="A21619" s="61" t="s">
        <v>40</v>
      </c>
      <c r="B21619" s="61">
        <v>97021</v>
      </c>
      <c r="C21619" s="63" t="s">
        <v>968</v>
      </c>
      <c r="D21619" s="61">
        <v>0</v>
      </c>
      <c r="E21619" s="61" t="s">
        <v>16960</v>
      </c>
      <c r="F21619" s="61" t="s">
        <v>121</v>
      </c>
      <c r="G21619" s="61" t="s">
        <v>16951</v>
      </c>
      <c r="H21619" s="61" t="s">
        <v>15749</v>
      </c>
      <c r="I21619" s="61">
        <v>45.4</v>
      </c>
      <c r="J21619" s="61">
        <v>-121.16</v>
      </c>
      <c r="K21619">
        <v>1170</v>
      </c>
      <c r="L21619"/>
      <c r="M21619"/>
    </row>
    <row r="21620" spans="1:13">
      <c r="A21620" s="61" t="s">
        <v>40</v>
      </c>
      <c r="B21620" s="61">
        <v>97115</v>
      </c>
      <c r="C21620" s="63" t="s">
        <v>968</v>
      </c>
      <c r="D21620" s="61">
        <v>0</v>
      </c>
      <c r="E21620" s="61" t="s">
        <v>3911</v>
      </c>
      <c r="F21620" s="61" t="s">
        <v>121</v>
      </c>
      <c r="G21620" s="61" t="s">
        <v>16981</v>
      </c>
      <c r="H21620" s="61" t="s">
        <v>15749</v>
      </c>
      <c r="I21620" s="61">
        <v>45.26</v>
      </c>
      <c r="J21620" s="61">
        <v>-123.02</v>
      </c>
      <c r="K21620">
        <v>4391</v>
      </c>
      <c r="L21620"/>
      <c r="M21620"/>
    </row>
    <row r="21621" spans="1:13">
      <c r="A21621" s="61" t="s">
        <v>40</v>
      </c>
      <c r="B21621" s="61">
        <v>97022</v>
      </c>
      <c r="C21621" s="63" t="s">
        <v>968</v>
      </c>
      <c r="D21621" s="61">
        <v>0</v>
      </c>
      <c r="E21621" s="61" t="s">
        <v>9630</v>
      </c>
      <c r="F21621" s="61" t="s">
        <v>121</v>
      </c>
      <c r="G21621" s="61" t="s">
        <v>16952</v>
      </c>
      <c r="H21621" s="61" t="s">
        <v>15749</v>
      </c>
      <c r="I21621" s="61">
        <v>45.34</v>
      </c>
      <c r="J21621" s="61">
        <v>-122.29</v>
      </c>
      <c r="K21621">
        <v>3731</v>
      </c>
      <c r="L21621"/>
      <c r="M21621"/>
    </row>
    <row r="21622" spans="1:13">
      <c r="A21622" s="61" t="s">
        <v>40</v>
      </c>
      <c r="B21622" s="61">
        <v>97524</v>
      </c>
      <c r="C21622" s="63" t="s">
        <v>968</v>
      </c>
      <c r="D21622" s="61">
        <v>0</v>
      </c>
      <c r="E21622" s="61" t="s">
        <v>17060</v>
      </c>
      <c r="F21622" s="61" t="s">
        <v>121</v>
      </c>
      <c r="G21622" s="61" t="s">
        <v>425</v>
      </c>
      <c r="H21622" s="61" t="s">
        <v>15749</v>
      </c>
      <c r="I21622" s="61">
        <v>42.46</v>
      </c>
      <c r="J21622" s="61">
        <v>-122.66</v>
      </c>
      <c r="K21622">
        <v>15970</v>
      </c>
      <c r="L21622"/>
      <c r="M21622"/>
    </row>
    <row r="21623" spans="1:13">
      <c r="A21623" s="61" t="s">
        <v>40</v>
      </c>
      <c r="B21623" s="61">
        <v>97826</v>
      </c>
      <c r="C21623" s="63" t="s">
        <v>968</v>
      </c>
      <c r="D21623" s="61">
        <v>0</v>
      </c>
      <c r="E21623" s="61" t="s">
        <v>11513</v>
      </c>
      <c r="F21623" s="61" t="s">
        <v>121</v>
      </c>
      <c r="G21623" s="61" t="s">
        <v>17089</v>
      </c>
      <c r="H21623" s="61" t="s">
        <v>15749</v>
      </c>
      <c r="I21623" s="61">
        <v>45.66</v>
      </c>
      <c r="J21623" s="61">
        <v>-119.23</v>
      </c>
      <c r="K21623">
        <v>1116</v>
      </c>
      <c r="L21623"/>
      <c r="M21623"/>
    </row>
    <row r="21624" spans="1:13">
      <c r="A21624" s="61" t="s">
        <v>40</v>
      </c>
      <c r="B21624" s="61">
        <v>97343</v>
      </c>
      <c r="C21624" s="63" t="s">
        <v>968</v>
      </c>
      <c r="D21624" s="61">
        <v>0</v>
      </c>
      <c r="E21624" s="61" t="s">
        <v>8980</v>
      </c>
      <c r="F21624" s="61" t="s">
        <v>121</v>
      </c>
      <c r="G21624" s="61" t="s">
        <v>581</v>
      </c>
      <c r="H21624" s="61" t="s">
        <v>15749</v>
      </c>
      <c r="I21624" s="61">
        <v>44.57</v>
      </c>
      <c r="J21624" s="61">
        <v>-123.75</v>
      </c>
      <c r="K21624">
        <v>524</v>
      </c>
      <c r="L21624"/>
      <c r="M21624"/>
    </row>
    <row r="21625" spans="1:13">
      <c r="A21625" s="61" t="s">
        <v>40</v>
      </c>
      <c r="B21625" s="61">
        <v>97827</v>
      </c>
      <c r="C21625" s="63" t="s">
        <v>968</v>
      </c>
      <c r="D21625" s="61">
        <v>0</v>
      </c>
      <c r="E21625" s="61" t="s">
        <v>4386</v>
      </c>
      <c r="F21625" s="61" t="s">
        <v>121</v>
      </c>
      <c r="G21625" s="61" t="s">
        <v>418</v>
      </c>
      <c r="H21625" s="61" t="s">
        <v>15749</v>
      </c>
      <c r="I21625" s="61">
        <v>45.61</v>
      </c>
      <c r="J21625" s="61">
        <v>-117.89</v>
      </c>
      <c r="K21625">
        <v>2713</v>
      </c>
      <c r="L21625"/>
      <c r="M21625"/>
    </row>
    <row r="21626" spans="1:13">
      <c r="A21626" s="61" t="s">
        <v>40</v>
      </c>
      <c r="B21626" s="61">
        <v>97436</v>
      </c>
      <c r="C21626" s="63" t="s">
        <v>968</v>
      </c>
      <c r="D21626" s="61">
        <v>0</v>
      </c>
      <c r="E21626" s="61" t="s">
        <v>5485</v>
      </c>
      <c r="F21626" s="61" t="s">
        <v>121</v>
      </c>
      <c r="G21626" s="61" t="s">
        <v>244</v>
      </c>
      <c r="H21626" s="61" t="s">
        <v>15749</v>
      </c>
      <c r="I21626" s="61">
        <v>43.64</v>
      </c>
      <c r="J21626" s="61">
        <v>-123.61</v>
      </c>
      <c r="K21626">
        <v>789</v>
      </c>
      <c r="L21626"/>
      <c r="M21626"/>
    </row>
    <row r="21627" spans="1:13">
      <c r="A21627" s="61" t="s">
        <v>40</v>
      </c>
      <c r="B21627" s="61">
        <v>97437</v>
      </c>
      <c r="C21627" s="63" t="s">
        <v>968</v>
      </c>
      <c r="D21627" s="61">
        <v>0</v>
      </c>
      <c r="E21627" s="61" t="s">
        <v>3947</v>
      </c>
      <c r="F21627" s="61" t="s">
        <v>121</v>
      </c>
      <c r="G21627" s="61" t="s">
        <v>13587</v>
      </c>
      <c r="H21627" s="61" t="s">
        <v>15749</v>
      </c>
      <c r="I21627" s="61">
        <v>44.09</v>
      </c>
      <c r="J21627" s="61">
        <v>-123.39</v>
      </c>
      <c r="K21627">
        <v>2504</v>
      </c>
      <c r="L21627"/>
      <c r="M21627"/>
    </row>
    <row r="21628" spans="1:13">
      <c r="A21628" s="61" t="s">
        <v>40</v>
      </c>
      <c r="B21628" s="61">
        <v>97828</v>
      </c>
      <c r="C21628" s="63" t="s">
        <v>968</v>
      </c>
      <c r="D21628" s="61">
        <v>0</v>
      </c>
      <c r="E21628" s="61" t="s">
        <v>6496</v>
      </c>
      <c r="F21628" s="61" t="s">
        <v>121</v>
      </c>
      <c r="G21628" s="61" t="s">
        <v>17095</v>
      </c>
      <c r="H21628" s="61" t="s">
        <v>15749</v>
      </c>
      <c r="I21628" s="61">
        <v>45.72</v>
      </c>
      <c r="J21628" s="61">
        <v>-117.22</v>
      </c>
      <c r="K21628">
        <v>3283</v>
      </c>
      <c r="L21628"/>
      <c r="M21628"/>
    </row>
    <row r="21629" spans="1:13">
      <c r="A21629" s="61" t="s">
        <v>40</v>
      </c>
      <c r="B21629" s="61">
        <v>97023</v>
      </c>
      <c r="C21629" s="63" t="s">
        <v>968</v>
      </c>
      <c r="D21629" s="61">
        <v>0</v>
      </c>
      <c r="E21629" s="61" t="s">
        <v>16961</v>
      </c>
      <c r="F21629" s="61" t="s">
        <v>121</v>
      </c>
      <c r="G21629" s="61" t="s">
        <v>16952</v>
      </c>
      <c r="H21629" s="61" t="s">
        <v>15749</v>
      </c>
      <c r="I21629" s="61">
        <v>45.2</v>
      </c>
      <c r="J21629" s="61">
        <v>-122.06</v>
      </c>
      <c r="K21629">
        <v>11676</v>
      </c>
      <c r="L21629"/>
      <c r="M21629"/>
    </row>
    <row r="21630" spans="1:13">
      <c r="A21630" s="61" t="s">
        <v>40</v>
      </c>
      <c r="B21630" s="61">
        <v>97402</v>
      </c>
      <c r="C21630" s="63" t="s">
        <v>968</v>
      </c>
      <c r="D21630" s="61">
        <v>0</v>
      </c>
      <c r="E21630" s="61" t="s">
        <v>13195</v>
      </c>
      <c r="F21630" s="61" t="s">
        <v>121</v>
      </c>
      <c r="G21630" s="61" t="s">
        <v>13587</v>
      </c>
      <c r="H21630" s="61" t="s">
        <v>15749</v>
      </c>
      <c r="I21630" s="61">
        <v>44.04</v>
      </c>
      <c r="J21630" s="61">
        <v>-123.22</v>
      </c>
      <c r="K21630">
        <v>56610</v>
      </c>
      <c r="L21630"/>
      <c r="M21630"/>
    </row>
    <row r="21631" spans="1:13">
      <c r="A21631" s="61" t="s">
        <v>40</v>
      </c>
      <c r="B21631" s="61">
        <v>97405</v>
      </c>
      <c r="C21631" s="63" t="s">
        <v>968</v>
      </c>
      <c r="D21631" s="61">
        <v>0</v>
      </c>
      <c r="E21631" s="61" t="s">
        <v>13195</v>
      </c>
      <c r="F21631" s="61" t="s">
        <v>121</v>
      </c>
      <c r="G21631" s="61" t="s">
        <v>13587</v>
      </c>
      <c r="H21631" s="61" t="s">
        <v>15749</v>
      </c>
      <c r="I21631" s="61">
        <v>43.94</v>
      </c>
      <c r="J21631" s="61">
        <v>-123.19</v>
      </c>
      <c r="K21631">
        <v>46303</v>
      </c>
      <c r="L21631"/>
      <c r="M21631"/>
    </row>
    <row r="21632" spans="1:13">
      <c r="A21632" s="61" t="s">
        <v>40</v>
      </c>
      <c r="B21632" s="61">
        <v>97404</v>
      </c>
      <c r="C21632" s="63" t="s">
        <v>968</v>
      </c>
      <c r="D21632" s="61">
        <v>0</v>
      </c>
      <c r="E21632" s="61" t="s">
        <v>13195</v>
      </c>
      <c r="F21632" s="61" t="s">
        <v>121</v>
      </c>
      <c r="G21632" s="61" t="s">
        <v>13587</v>
      </c>
      <c r="H21632" s="61" t="s">
        <v>15749</v>
      </c>
      <c r="I21632" s="61">
        <v>44.1</v>
      </c>
      <c r="J21632" s="61">
        <v>-123.13</v>
      </c>
      <c r="K21632">
        <v>34345</v>
      </c>
      <c r="L21632"/>
      <c r="M21632"/>
    </row>
    <row r="21633" spans="1:13">
      <c r="A21633" s="61" t="s">
        <v>40</v>
      </c>
      <c r="B21633" s="61">
        <v>97401</v>
      </c>
      <c r="C21633" s="63" t="s">
        <v>968</v>
      </c>
      <c r="D21633" s="61">
        <v>0</v>
      </c>
      <c r="E21633" s="61" t="s">
        <v>13195</v>
      </c>
      <c r="F21633" s="61" t="s">
        <v>121</v>
      </c>
      <c r="G21633" s="61" t="s">
        <v>13587</v>
      </c>
      <c r="H21633" s="61" t="s">
        <v>15749</v>
      </c>
      <c r="I21633" s="61">
        <v>44.06</v>
      </c>
      <c r="J21633" s="61">
        <v>-123.08</v>
      </c>
      <c r="K21633">
        <v>45634</v>
      </c>
      <c r="L21633"/>
      <c r="M21633"/>
    </row>
    <row r="21634" spans="1:13">
      <c r="A21634" s="61" t="s">
        <v>40</v>
      </c>
      <c r="B21634" s="61">
        <v>97408</v>
      </c>
      <c r="C21634" s="63" t="s">
        <v>968</v>
      </c>
      <c r="D21634" s="61">
        <v>0</v>
      </c>
      <c r="E21634" s="61" t="s">
        <v>13195</v>
      </c>
      <c r="F21634" s="61" t="s">
        <v>121</v>
      </c>
      <c r="G21634" s="61" t="s">
        <v>13587</v>
      </c>
      <c r="H21634" s="61" t="s">
        <v>15749</v>
      </c>
      <c r="I21634" s="61">
        <v>44.13</v>
      </c>
      <c r="J21634" s="61">
        <v>-123.07</v>
      </c>
      <c r="K21634">
        <v>14655</v>
      </c>
      <c r="L21634"/>
      <c r="M21634"/>
    </row>
    <row r="21635" spans="1:13">
      <c r="A21635" s="61" t="s">
        <v>40</v>
      </c>
      <c r="B21635" s="61">
        <v>97403</v>
      </c>
      <c r="C21635" s="63" t="s">
        <v>968</v>
      </c>
      <c r="D21635" s="61">
        <v>0</v>
      </c>
      <c r="E21635" s="61" t="s">
        <v>13195</v>
      </c>
      <c r="F21635" s="61" t="s">
        <v>121</v>
      </c>
      <c r="G21635" s="61" t="s">
        <v>13587</v>
      </c>
      <c r="H21635" s="61" t="s">
        <v>15749</v>
      </c>
      <c r="I21635" s="61">
        <v>44.03</v>
      </c>
      <c r="J21635" s="61">
        <v>-123.05</v>
      </c>
      <c r="K21635">
        <v>15275</v>
      </c>
      <c r="L21635"/>
      <c r="M21635"/>
    </row>
    <row r="21636" spans="1:13">
      <c r="A21636" s="61" t="s">
        <v>40</v>
      </c>
      <c r="B21636" s="61">
        <v>97024</v>
      </c>
      <c r="C21636" s="63" t="s">
        <v>968</v>
      </c>
      <c r="D21636" s="61">
        <v>0</v>
      </c>
      <c r="E21636" s="61" t="s">
        <v>2317</v>
      </c>
      <c r="F21636" s="61" t="s">
        <v>121</v>
      </c>
      <c r="G21636" s="61" t="s">
        <v>16953</v>
      </c>
      <c r="H21636" s="61" t="s">
        <v>15749</v>
      </c>
      <c r="I21636" s="61">
        <v>45.54</v>
      </c>
      <c r="J21636" s="61">
        <v>-122.44</v>
      </c>
      <c r="K21636">
        <v>11980</v>
      </c>
      <c r="L21636"/>
      <c r="M21636"/>
    </row>
    <row r="21637" spans="1:13">
      <c r="A21637" s="61" t="s">
        <v>40</v>
      </c>
      <c r="B21637" s="61">
        <v>97438</v>
      </c>
      <c r="C21637" s="63" t="s">
        <v>968</v>
      </c>
      <c r="D21637" s="61">
        <v>0</v>
      </c>
      <c r="E21637" s="61" t="s">
        <v>11156</v>
      </c>
      <c r="F21637" s="61" t="s">
        <v>121</v>
      </c>
      <c r="G21637" s="61" t="s">
        <v>13587</v>
      </c>
      <c r="H21637" s="61" t="s">
        <v>15749</v>
      </c>
      <c r="I21637" s="61">
        <v>43.94</v>
      </c>
      <c r="J21637" s="61">
        <v>-122.68</v>
      </c>
      <c r="K21637">
        <v>1278</v>
      </c>
      <c r="L21637"/>
      <c r="M21637"/>
    </row>
    <row r="21638" spans="1:13">
      <c r="A21638" s="61" t="s">
        <v>40</v>
      </c>
      <c r="B21638" s="61">
        <v>97344</v>
      </c>
      <c r="C21638" s="63" t="s">
        <v>968</v>
      </c>
      <c r="D21638" s="61">
        <v>0</v>
      </c>
      <c r="E21638" s="61" t="s">
        <v>13650</v>
      </c>
      <c r="F21638" s="61" t="s">
        <v>121</v>
      </c>
      <c r="G21638" s="61" t="s">
        <v>228</v>
      </c>
      <c r="H21638" s="61" t="s">
        <v>15749</v>
      </c>
      <c r="I21638" s="61">
        <v>44.87</v>
      </c>
      <c r="J21638" s="61">
        <v>-123.46</v>
      </c>
      <c r="K21638">
        <v>1189</v>
      </c>
      <c r="L21638"/>
      <c r="M21638"/>
    </row>
    <row r="21639" spans="1:13">
      <c r="A21639" s="61" t="s">
        <v>40</v>
      </c>
      <c r="B21639" s="61">
        <v>97710</v>
      </c>
      <c r="C21639" s="63" t="s">
        <v>968</v>
      </c>
      <c r="D21639" s="61">
        <v>0</v>
      </c>
      <c r="E21639" s="61" t="s">
        <v>13935</v>
      </c>
      <c r="F21639" s="61" t="s">
        <v>121</v>
      </c>
      <c r="G21639" s="61" t="s">
        <v>17077</v>
      </c>
      <c r="H21639" s="61" t="s">
        <v>15749</v>
      </c>
      <c r="I21639" s="61">
        <v>42.17</v>
      </c>
      <c r="J21639" s="61">
        <v>-118.36</v>
      </c>
      <c r="K21639">
        <v>127</v>
      </c>
      <c r="L21639"/>
      <c r="M21639"/>
    </row>
    <row r="21640" spans="1:13">
      <c r="A21640" s="61" t="s">
        <v>40</v>
      </c>
      <c r="B21640" s="61">
        <v>97439</v>
      </c>
      <c r="C21640" s="63" t="s">
        <v>968</v>
      </c>
      <c r="D21640" s="61">
        <v>0</v>
      </c>
      <c r="E21640" s="61" t="s">
        <v>1016</v>
      </c>
      <c r="F21640" s="61" t="s">
        <v>121</v>
      </c>
      <c r="G21640" s="61" t="s">
        <v>13587</v>
      </c>
      <c r="H21640" s="61" t="s">
        <v>15749</v>
      </c>
      <c r="I21640" s="61">
        <v>44.12</v>
      </c>
      <c r="J21640" s="61">
        <v>-124</v>
      </c>
      <c r="K21640">
        <v>15634</v>
      </c>
      <c r="L21640"/>
      <c r="M21640"/>
    </row>
    <row r="21641" spans="1:13">
      <c r="A21641" s="61" t="s">
        <v>40</v>
      </c>
      <c r="B21641" s="61">
        <v>97116</v>
      </c>
      <c r="C21641" s="63" t="s">
        <v>968</v>
      </c>
      <c r="D21641" s="61">
        <v>0</v>
      </c>
      <c r="E21641" s="61" t="s">
        <v>4980</v>
      </c>
      <c r="F21641" s="61" t="s">
        <v>121</v>
      </c>
      <c r="G21641" s="61" t="s">
        <v>625</v>
      </c>
      <c r="H21641" s="61" t="s">
        <v>15749</v>
      </c>
      <c r="I21641" s="61">
        <v>45.55</v>
      </c>
      <c r="J21641" s="61">
        <v>-123.15</v>
      </c>
      <c r="K21641">
        <v>29351</v>
      </c>
      <c r="L21641"/>
      <c r="M21641"/>
    </row>
    <row r="21642" spans="1:13">
      <c r="A21642" s="61" t="s">
        <v>40</v>
      </c>
      <c r="B21642" s="61">
        <v>97830</v>
      </c>
      <c r="C21642" s="63" t="s">
        <v>968</v>
      </c>
      <c r="D21642" s="61">
        <v>0</v>
      </c>
      <c r="E21642" s="61" t="s">
        <v>17096</v>
      </c>
      <c r="F21642" s="61" t="s">
        <v>121</v>
      </c>
      <c r="G21642" s="61" t="s">
        <v>360</v>
      </c>
      <c r="H21642" s="61" t="s">
        <v>15749</v>
      </c>
      <c r="I21642" s="61">
        <v>44.9</v>
      </c>
      <c r="J21642" s="61">
        <v>-120.12</v>
      </c>
      <c r="K21642">
        <v>708</v>
      </c>
      <c r="L21642"/>
      <c r="M21642"/>
    </row>
    <row r="21643" spans="1:13">
      <c r="A21643" s="61" t="s">
        <v>40</v>
      </c>
      <c r="B21643" s="61">
        <v>97345</v>
      </c>
      <c r="C21643" s="63" t="s">
        <v>968</v>
      </c>
      <c r="D21643" s="61">
        <v>0</v>
      </c>
      <c r="E21643" s="61" t="s">
        <v>1426</v>
      </c>
      <c r="F21643" s="61" t="s">
        <v>121</v>
      </c>
      <c r="G21643" s="61" t="s">
        <v>10737</v>
      </c>
      <c r="H21643" s="61" t="s">
        <v>15749</v>
      </c>
      <c r="I21643" s="61">
        <v>44.41</v>
      </c>
      <c r="J21643" s="61">
        <v>-122.58</v>
      </c>
      <c r="K21643">
        <v>669</v>
      </c>
      <c r="L21643"/>
      <c r="M21643"/>
    </row>
    <row r="21644" spans="1:13">
      <c r="A21644" s="61" t="s">
        <v>40</v>
      </c>
      <c r="B21644" s="61">
        <v>97736</v>
      </c>
      <c r="C21644" s="63" t="s">
        <v>968</v>
      </c>
      <c r="D21644" s="61">
        <v>0</v>
      </c>
      <c r="E21644" s="61" t="s">
        <v>17082</v>
      </c>
      <c r="F21644" s="61" t="s">
        <v>121</v>
      </c>
      <c r="G21644" s="61" t="s">
        <v>17077</v>
      </c>
      <c r="H21644" s="61" t="s">
        <v>15749</v>
      </c>
      <c r="I21644" s="61">
        <v>42.72</v>
      </c>
      <c r="J21644" s="61">
        <v>-119.12</v>
      </c>
      <c r="K21644">
        <v>74</v>
      </c>
      <c r="L21644"/>
      <c r="M21644"/>
    </row>
    <row r="21645" spans="1:13">
      <c r="A21645" s="61" t="s">
        <v>40</v>
      </c>
      <c r="B21645" s="61">
        <v>97117</v>
      </c>
      <c r="C21645" s="63" t="s">
        <v>968</v>
      </c>
      <c r="D21645" s="61">
        <v>0</v>
      </c>
      <c r="E21645" s="61" t="s">
        <v>16985</v>
      </c>
      <c r="F21645" s="61" t="s">
        <v>121</v>
      </c>
      <c r="G21645" s="61" t="s">
        <v>625</v>
      </c>
      <c r="H21645" s="61" t="s">
        <v>15749</v>
      </c>
      <c r="I21645" s="61">
        <v>45.61</v>
      </c>
      <c r="J21645" s="61">
        <v>-123.27</v>
      </c>
      <c r="K21645">
        <v>693</v>
      </c>
      <c r="L21645"/>
      <c r="M21645"/>
    </row>
    <row r="21646" spans="1:13">
      <c r="A21646" s="61" t="s">
        <v>40</v>
      </c>
      <c r="B21646" s="61">
        <v>97441</v>
      </c>
      <c r="C21646" s="63" t="s">
        <v>968</v>
      </c>
      <c r="D21646" s="61">
        <v>0</v>
      </c>
      <c r="E21646" s="61" t="s">
        <v>1748</v>
      </c>
      <c r="F21646" s="61" t="s">
        <v>121</v>
      </c>
      <c r="G21646" s="61" t="s">
        <v>244</v>
      </c>
      <c r="H21646" s="61" t="s">
        <v>15749</v>
      </c>
      <c r="I21646" s="61">
        <v>43.76</v>
      </c>
      <c r="J21646" s="61">
        <v>-124.14</v>
      </c>
      <c r="K21646">
        <v>268</v>
      </c>
      <c r="L21646"/>
      <c r="M21646"/>
    </row>
    <row r="21647" spans="1:13">
      <c r="A21647" s="61" t="s">
        <v>40</v>
      </c>
      <c r="B21647" s="61">
        <v>97119</v>
      </c>
      <c r="C21647" s="63" t="s">
        <v>968</v>
      </c>
      <c r="D21647" s="61">
        <v>0</v>
      </c>
      <c r="E21647" s="61" t="s">
        <v>6710</v>
      </c>
      <c r="F21647" s="61" t="s">
        <v>121</v>
      </c>
      <c r="G21647" s="61" t="s">
        <v>625</v>
      </c>
      <c r="H21647" s="61" t="s">
        <v>15749</v>
      </c>
      <c r="I21647" s="61">
        <v>45.47</v>
      </c>
      <c r="J21647" s="61">
        <v>-123.2</v>
      </c>
      <c r="K21647">
        <v>4722</v>
      </c>
      <c r="L21647"/>
      <c r="M21647"/>
    </row>
    <row r="21648" spans="1:13">
      <c r="A21648" s="61" t="s">
        <v>40</v>
      </c>
      <c r="B21648" s="61">
        <v>97346</v>
      </c>
      <c r="C21648" s="63" t="s">
        <v>968</v>
      </c>
      <c r="D21648" s="61">
        <v>0</v>
      </c>
      <c r="E21648" s="61" t="s">
        <v>3848</v>
      </c>
      <c r="F21648" s="61" t="s">
        <v>121</v>
      </c>
      <c r="G21648" s="61" t="s">
        <v>670</v>
      </c>
      <c r="H21648" s="61" t="s">
        <v>15749</v>
      </c>
      <c r="I21648" s="61">
        <v>44.74</v>
      </c>
      <c r="J21648" s="61">
        <v>-122.39</v>
      </c>
      <c r="K21648">
        <v>973</v>
      </c>
      <c r="L21648"/>
      <c r="M21648"/>
    </row>
    <row r="21649" spans="1:13">
      <c r="A21649" s="61" t="s">
        <v>40</v>
      </c>
      <c r="B21649" s="61">
        <v>97026</v>
      </c>
      <c r="C21649" s="63" t="s">
        <v>968</v>
      </c>
      <c r="D21649" s="61">
        <v>0</v>
      </c>
      <c r="E21649" s="61" t="s">
        <v>16962</v>
      </c>
      <c r="F21649" s="61" t="s">
        <v>121</v>
      </c>
      <c r="G21649" s="61" t="s">
        <v>670</v>
      </c>
      <c r="H21649" s="61" t="s">
        <v>15749</v>
      </c>
      <c r="I21649" s="61">
        <v>45.11</v>
      </c>
      <c r="J21649" s="61">
        <v>-122.94</v>
      </c>
      <c r="K21649">
        <v>4076</v>
      </c>
      <c r="L21649"/>
      <c r="M21649"/>
    </row>
    <row r="21650" spans="1:13">
      <c r="A21650" s="61" t="s">
        <v>40</v>
      </c>
      <c r="B21650" s="61">
        <v>97737</v>
      </c>
      <c r="C21650" s="63" t="s">
        <v>968</v>
      </c>
      <c r="D21650" s="61">
        <v>0</v>
      </c>
      <c r="E21650" s="61" t="s">
        <v>15025</v>
      </c>
      <c r="F21650" s="61" t="s">
        <v>121</v>
      </c>
      <c r="G21650" s="61" t="s">
        <v>17026</v>
      </c>
      <c r="H21650" s="61" t="s">
        <v>15749</v>
      </c>
      <c r="I21650" s="61">
        <v>43.5</v>
      </c>
      <c r="J21650" s="61">
        <v>-121.74</v>
      </c>
      <c r="K21650">
        <v>501</v>
      </c>
      <c r="L21650"/>
      <c r="M21650"/>
    </row>
    <row r="21651" spans="1:13">
      <c r="A21651" s="61" t="s">
        <v>40</v>
      </c>
      <c r="B21651" s="61">
        <v>97027</v>
      </c>
      <c r="C21651" s="63" t="s">
        <v>968</v>
      </c>
      <c r="D21651" s="61">
        <v>0</v>
      </c>
      <c r="E21651" s="61" t="s">
        <v>2522</v>
      </c>
      <c r="F21651" s="61" t="s">
        <v>121</v>
      </c>
      <c r="G21651" s="61" t="s">
        <v>16952</v>
      </c>
      <c r="H21651" s="61" t="s">
        <v>15749</v>
      </c>
      <c r="I21651" s="61">
        <v>45.38</v>
      </c>
      <c r="J21651" s="61">
        <v>-122.59</v>
      </c>
      <c r="K21651">
        <v>12599</v>
      </c>
      <c r="L21651"/>
      <c r="M21651"/>
    </row>
    <row r="21652" spans="1:13">
      <c r="A21652" s="61" t="s">
        <v>40</v>
      </c>
      <c r="B21652" s="61">
        <v>97442</v>
      </c>
      <c r="C21652" s="63" t="s">
        <v>968</v>
      </c>
      <c r="D21652" s="61">
        <v>0</v>
      </c>
      <c r="E21652" s="61" t="s">
        <v>1045</v>
      </c>
      <c r="F21652" s="61" t="s">
        <v>121</v>
      </c>
      <c r="G21652" s="61" t="s">
        <v>244</v>
      </c>
      <c r="H21652" s="61" t="s">
        <v>15749</v>
      </c>
      <c r="I21652" s="61">
        <v>42.79</v>
      </c>
      <c r="J21652" s="61">
        <v>-123.4</v>
      </c>
      <c r="K21652">
        <v>2096</v>
      </c>
      <c r="L21652"/>
      <c r="M21652"/>
    </row>
    <row r="21653" spans="1:13">
      <c r="A21653" s="61" t="s">
        <v>40</v>
      </c>
      <c r="B21653" s="61">
        <v>97443</v>
      </c>
      <c r="C21653" s="63" t="s">
        <v>968</v>
      </c>
      <c r="D21653" s="61">
        <v>0</v>
      </c>
      <c r="E21653" s="61" t="s">
        <v>17031</v>
      </c>
      <c r="F21653" s="61" t="s">
        <v>121</v>
      </c>
      <c r="G21653" s="61" t="s">
        <v>244</v>
      </c>
      <c r="H21653" s="61" t="s">
        <v>15749</v>
      </c>
      <c r="I21653" s="61">
        <v>43.24</v>
      </c>
      <c r="J21653" s="61">
        <v>-123</v>
      </c>
      <c r="K21653">
        <v>2138</v>
      </c>
      <c r="L21653"/>
      <c r="M21653"/>
    </row>
    <row r="21654" spans="1:13">
      <c r="A21654" s="61" t="s">
        <v>40</v>
      </c>
      <c r="B21654" s="61">
        <v>97444</v>
      </c>
      <c r="C21654" s="63" t="s">
        <v>968</v>
      </c>
      <c r="D21654" s="61">
        <v>0</v>
      </c>
      <c r="E21654" s="61" t="s">
        <v>17032</v>
      </c>
      <c r="F21654" s="61" t="s">
        <v>121</v>
      </c>
      <c r="G21654" s="61" t="s">
        <v>16157</v>
      </c>
      <c r="H21654" s="61" t="s">
        <v>15749</v>
      </c>
      <c r="I21654" s="61">
        <v>42.45</v>
      </c>
      <c r="J21654" s="61">
        <v>-124.3</v>
      </c>
      <c r="K21654">
        <v>5471</v>
      </c>
      <c r="L21654"/>
      <c r="M21654"/>
    </row>
    <row r="21655" spans="1:13">
      <c r="A21655" s="61" t="s">
        <v>40</v>
      </c>
      <c r="B21655" s="61">
        <v>97525</v>
      </c>
      <c r="C21655" s="63" t="s">
        <v>968</v>
      </c>
      <c r="D21655" s="61">
        <v>0</v>
      </c>
      <c r="E21655" s="61" t="s">
        <v>6809</v>
      </c>
      <c r="F21655" s="61" t="s">
        <v>121</v>
      </c>
      <c r="G21655" s="61" t="s">
        <v>425</v>
      </c>
      <c r="H21655" s="61" t="s">
        <v>15749</v>
      </c>
      <c r="I21655" s="61">
        <v>42.48</v>
      </c>
      <c r="J21655" s="61">
        <v>-123.06</v>
      </c>
      <c r="K21655">
        <v>5392</v>
      </c>
      <c r="L21655"/>
      <c r="M21655"/>
    </row>
    <row r="21656" spans="1:13">
      <c r="A21656" s="61" t="s">
        <v>40</v>
      </c>
      <c r="B21656" s="61">
        <v>97028</v>
      </c>
      <c r="C21656" s="63" t="s">
        <v>968</v>
      </c>
      <c r="D21656" s="61">
        <v>0</v>
      </c>
      <c r="E21656" s="61" t="s">
        <v>16963</v>
      </c>
      <c r="F21656" s="61" t="s">
        <v>121</v>
      </c>
      <c r="G21656" s="61" t="s">
        <v>16952</v>
      </c>
      <c r="H21656" s="61" t="s">
        <v>15749</v>
      </c>
      <c r="I21656" s="61">
        <v>45.27</v>
      </c>
      <c r="J21656" s="61">
        <v>-121.71</v>
      </c>
      <c r="K21656">
        <v>230</v>
      </c>
      <c r="L21656"/>
      <c r="M21656"/>
    </row>
    <row r="21657" spans="1:13">
      <c r="A21657" s="61" t="s">
        <v>40</v>
      </c>
      <c r="B21657" s="61">
        <v>97347</v>
      </c>
      <c r="C21657" s="63" t="s">
        <v>968</v>
      </c>
      <c r="D21657" s="61">
        <v>0</v>
      </c>
      <c r="E21657" s="61" t="s">
        <v>16998</v>
      </c>
      <c r="F21657" s="61" t="s">
        <v>121</v>
      </c>
      <c r="G21657" s="61" t="s">
        <v>228</v>
      </c>
      <c r="H21657" s="61" t="s">
        <v>15749</v>
      </c>
      <c r="I21657" s="61">
        <v>45.06</v>
      </c>
      <c r="J21657" s="61">
        <v>-123.65</v>
      </c>
      <c r="K21657">
        <v>2187</v>
      </c>
      <c r="L21657"/>
      <c r="M21657"/>
    </row>
    <row r="21658" spans="1:13">
      <c r="A21658" s="61" t="s">
        <v>40</v>
      </c>
      <c r="B21658" s="61">
        <v>97527</v>
      </c>
      <c r="C21658" s="63" t="s">
        <v>968</v>
      </c>
      <c r="D21658" s="61">
        <v>0</v>
      </c>
      <c r="E21658" s="61" t="s">
        <v>17061</v>
      </c>
      <c r="F21658" s="61" t="s">
        <v>121</v>
      </c>
      <c r="G21658" s="61" t="s">
        <v>17053</v>
      </c>
      <c r="H21658" s="61" t="s">
        <v>15749</v>
      </c>
      <c r="I21658" s="61">
        <v>42.37</v>
      </c>
      <c r="J21658" s="61">
        <v>-123.39</v>
      </c>
      <c r="K21658">
        <v>36358</v>
      </c>
      <c r="L21658"/>
      <c r="M21658"/>
    </row>
    <row r="21659" spans="1:13">
      <c r="A21659" s="61" t="s">
        <v>40</v>
      </c>
      <c r="B21659" s="61">
        <v>97526</v>
      </c>
      <c r="C21659" s="63" t="s">
        <v>968</v>
      </c>
      <c r="D21659" s="61">
        <v>0</v>
      </c>
      <c r="E21659" s="61" t="s">
        <v>17061</v>
      </c>
      <c r="F21659" s="61" t="s">
        <v>121</v>
      </c>
      <c r="G21659" s="61" t="s">
        <v>17053</v>
      </c>
      <c r="H21659" s="61" t="s">
        <v>15749</v>
      </c>
      <c r="I21659" s="61">
        <v>42.53</v>
      </c>
      <c r="J21659" s="61">
        <v>-123.34</v>
      </c>
      <c r="K21659">
        <v>36561</v>
      </c>
      <c r="L21659"/>
      <c r="M21659"/>
    </row>
    <row r="21660" spans="1:13">
      <c r="A21660" s="61" t="s">
        <v>40</v>
      </c>
      <c r="B21660" s="61">
        <v>97029</v>
      </c>
      <c r="C21660" s="63" t="s">
        <v>968</v>
      </c>
      <c r="D21660" s="61">
        <v>0</v>
      </c>
      <c r="E21660" s="61" t="s">
        <v>16821</v>
      </c>
      <c r="F21660" s="61" t="s">
        <v>121</v>
      </c>
      <c r="G21660" s="61" t="s">
        <v>13572</v>
      </c>
      <c r="H21660" s="61" t="s">
        <v>15749</v>
      </c>
      <c r="I21660" s="61">
        <v>45.28</v>
      </c>
      <c r="J21660" s="61">
        <v>-120.73</v>
      </c>
      <c r="K21660">
        <v>328</v>
      </c>
      <c r="L21660"/>
      <c r="M21660"/>
    </row>
    <row r="21661" spans="1:13">
      <c r="A21661" s="61" t="s">
        <v>40</v>
      </c>
      <c r="B21661" s="61">
        <v>97030</v>
      </c>
      <c r="C21661" s="63" t="s">
        <v>968</v>
      </c>
      <c r="D21661" s="61">
        <v>0</v>
      </c>
      <c r="E21661" s="61" t="s">
        <v>7227</v>
      </c>
      <c r="F21661" s="61" t="s">
        <v>121</v>
      </c>
      <c r="G21661" s="61" t="s">
        <v>16953</v>
      </c>
      <c r="H21661" s="61" t="s">
        <v>15749</v>
      </c>
      <c r="I21661" s="61">
        <v>45.5</v>
      </c>
      <c r="J21661" s="61">
        <v>-122.43</v>
      </c>
      <c r="K21661">
        <v>39492</v>
      </c>
      <c r="L21661"/>
      <c r="M21661"/>
    </row>
    <row r="21662" spans="1:13">
      <c r="A21662" s="61" t="s">
        <v>40</v>
      </c>
      <c r="B21662" s="61">
        <v>97080</v>
      </c>
      <c r="C21662" s="63" t="s">
        <v>968</v>
      </c>
      <c r="D21662" s="61">
        <v>0</v>
      </c>
      <c r="E21662" s="61" t="s">
        <v>7227</v>
      </c>
      <c r="F21662" s="61" t="s">
        <v>121</v>
      </c>
      <c r="G21662" s="61" t="s">
        <v>16953</v>
      </c>
      <c r="H21662" s="61" t="s">
        <v>15749</v>
      </c>
      <c r="I21662" s="61">
        <v>45.47</v>
      </c>
      <c r="J21662" s="61">
        <v>-122.37</v>
      </c>
      <c r="K21662">
        <v>45647</v>
      </c>
      <c r="L21662"/>
      <c r="M21662"/>
    </row>
    <row r="21663" spans="1:13">
      <c r="A21663" s="61" t="s">
        <v>40</v>
      </c>
      <c r="B21663" s="61">
        <v>97833</v>
      </c>
      <c r="C21663" s="63" t="s">
        <v>968</v>
      </c>
      <c r="D21663" s="61">
        <v>0</v>
      </c>
      <c r="E21663" s="61" t="s">
        <v>17097</v>
      </c>
      <c r="F21663" s="61" t="s">
        <v>121</v>
      </c>
      <c r="G21663" s="61" t="s">
        <v>951</v>
      </c>
      <c r="H21663" s="61" t="s">
        <v>15749</v>
      </c>
      <c r="I21663" s="61">
        <v>44.94</v>
      </c>
      <c r="J21663" s="61">
        <v>-117.97</v>
      </c>
      <c r="K21663">
        <v>953</v>
      </c>
      <c r="L21663"/>
      <c r="M21663"/>
    </row>
    <row r="21664" spans="1:13">
      <c r="A21664" s="61" t="s">
        <v>40</v>
      </c>
      <c r="B21664" s="61">
        <v>97834</v>
      </c>
      <c r="C21664" s="63" t="s">
        <v>968</v>
      </c>
      <c r="D21664" s="61">
        <v>0</v>
      </c>
      <c r="E21664" s="61" t="s">
        <v>9021</v>
      </c>
      <c r="F21664" s="61" t="s">
        <v>121</v>
      </c>
      <c r="G21664" s="61" t="s">
        <v>951</v>
      </c>
      <c r="H21664" s="61" t="s">
        <v>15749</v>
      </c>
      <c r="I21664" s="61">
        <v>44.94</v>
      </c>
      <c r="J21664" s="61">
        <v>-117.1</v>
      </c>
      <c r="K21664">
        <v>1061</v>
      </c>
      <c r="L21664"/>
      <c r="M21664"/>
    </row>
    <row r="21665" spans="1:13">
      <c r="A21665" s="61" t="s">
        <v>40</v>
      </c>
      <c r="B21665" s="61">
        <v>97348</v>
      </c>
      <c r="C21665" s="63" t="s">
        <v>968</v>
      </c>
      <c r="D21665" s="61">
        <v>0</v>
      </c>
      <c r="E21665" s="61" t="s">
        <v>13781</v>
      </c>
      <c r="F21665" s="61" t="s">
        <v>121</v>
      </c>
      <c r="G21665" s="61" t="s">
        <v>10737</v>
      </c>
      <c r="H21665" s="61" t="s">
        <v>15749</v>
      </c>
      <c r="I21665" s="61">
        <v>44.38</v>
      </c>
      <c r="J21665" s="61">
        <v>-123.11</v>
      </c>
      <c r="K21665">
        <v>1723</v>
      </c>
      <c r="L21665"/>
      <c r="M21665"/>
    </row>
    <row r="21666" spans="1:13">
      <c r="A21666" s="61" t="s">
        <v>40</v>
      </c>
      <c r="B21666" s="61">
        <v>97121</v>
      </c>
      <c r="C21666" s="63" t="s">
        <v>968</v>
      </c>
      <c r="D21666" s="61">
        <v>0</v>
      </c>
      <c r="E21666" s="61" t="s">
        <v>3598</v>
      </c>
      <c r="F21666" s="61" t="s">
        <v>121</v>
      </c>
      <c r="G21666" s="61" t="s">
        <v>16983</v>
      </c>
      <c r="H21666" s="61" t="s">
        <v>15749</v>
      </c>
      <c r="I21666" s="61">
        <v>46.17</v>
      </c>
      <c r="J21666" s="61">
        <v>-123.97</v>
      </c>
      <c r="K21666">
        <v>1539</v>
      </c>
      <c r="L21666"/>
      <c r="M21666"/>
    </row>
    <row r="21667" spans="1:13">
      <c r="A21667" s="61" t="s">
        <v>40</v>
      </c>
      <c r="B21667" s="61">
        <v>97086</v>
      </c>
      <c r="C21667" s="63" t="s">
        <v>968</v>
      </c>
      <c r="D21667" s="61">
        <v>0</v>
      </c>
      <c r="E21667" s="61" t="s">
        <v>7005</v>
      </c>
      <c r="F21667" s="61" t="s">
        <v>121</v>
      </c>
      <c r="G21667" s="61" t="s">
        <v>16952</v>
      </c>
      <c r="H21667" s="61" t="s">
        <v>15749</v>
      </c>
      <c r="I21667" s="61">
        <v>45.44</v>
      </c>
      <c r="J21667" s="61">
        <v>-122.52</v>
      </c>
      <c r="K21667">
        <v>32612</v>
      </c>
      <c r="L21667"/>
      <c r="M21667"/>
    </row>
    <row r="21668" spans="1:13">
      <c r="A21668" s="61" t="s">
        <v>40</v>
      </c>
      <c r="B21668" s="61">
        <v>97906</v>
      </c>
      <c r="C21668" s="63" t="s">
        <v>968</v>
      </c>
      <c r="D21668" s="61">
        <v>0</v>
      </c>
      <c r="E21668" s="61" t="s">
        <v>6329</v>
      </c>
      <c r="F21668" s="61" t="s">
        <v>121</v>
      </c>
      <c r="G21668" s="61" t="s">
        <v>17113</v>
      </c>
      <c r="H21668" s="61" t="s">
        <v>15683</v>
      </c>
      <c r="I21668" s="61">
        <v>43.86</v>
      </c>
      <c r="J21668" s="61">
        <v>-117.64</v>
      </c>
      <c r="K21668">
        <v>267</v>
      </c>
      <c r="L21668"/>
      <c r="M21668"/>
    </row>
    <row r="21669" spans="1:13">
      <c r="A21669" s="61" t="s">
        <v>40</v>
      </c>
      <c r="B21669" s="61">
        <v>97446</v>
      </c>
      <c r="C21669" s="63" t="s">
        <v>968</v>
      </c>
      <c r="D21669" s="61">
        <v>0</v>
      </c>
      <c r="E21669" s="61" t="s">
        <v>4594</v>
      </c>
      <c r="F21669" s="61" t="s">
        <v>121</v>
      </c>
      <c r="G21669" s="61" t="s">
        <v>10737</v>
      </c>
      <c r="H21669" s="61" t="s">
        <v>15749</v>
      </c>
      <c r="I21669" s="61">
        <v>44.27</v>
      </c>
      <c r="J21669" s="61">
        <v>-123.05</v>
      </c>
      <c r="K21669">
        <v>5067</v>
      </c>
      <c r="L21669"/>
      <c r="M21669"/>
    </row>
    <row r="21670" spans="1:13">
      <c r="A21670" s="61" t="s">
        <v>40</v>
      </c>
      <c r="B21670" s="61">
        <v>97122</v>
      </c>
      <c r="C21670" s="63" t="s">
        <v>968</v>
      </c>
      <c r="D21670" s="61">
        <v>0</v>
      </c>
      <c r="E21670" s="61" t="s">
        <v>16986</v>
      </c>
      <c r="F21670" s="61" t="s">
        <v>121</v>
      </c>
      <c r="G21670" s="61" t="s">
        <v>16984</v>
      </c>
      <c r="H21670" s="61" t="s">
        <v>15749</v>
      </c>
      <c r="I21670" s="61">
        <v>45.17</v>
      </c>
      <c r="J21670" s="61">
        <v>-123.83</v>
      </c>
      <c r="K21670">
        <v>434</v>
      </c>
      <c r="L21670"/>
      <c r="M21670"/>
    </row>
    <row r="21671" spans="1:13">
      <c r="A21671" s="61" t="s">
        <v>40</v>
      </c>
      <c r="B21671" s="61">
        <v>97835</v>
      </c>
      <c r="C21671" s="63" t="s">
        <v>968</v>
      </c>
      <c r="D21671" s="61">
        <v>0</v>
      </c>
      <c r="E21671" s="61" t="s">
        <v>17098</v>
      </c>
      <c r="F21671" s="61" t="s">
        <v>121</v>
      </c>
      <c r="G21671" s="61" t="s">
        <v>17089</v>
      </c>
      <c r="H21671" s="61" t="s">
        <v>15749</v>
      </c>
      <c r="I21671" s="61">
        <v>45.9</v>
      </c>
      <c r="J21671" s="61">
        <v>-118.77</v>
      </c>
      <c r="K21671">
        <v>373</v>
      </c>
      <c r="L21671"/>
      <c r="M21671"/>
    </row>
    <row r="21672" spans="1:13">
      <c r="A21672" s="61" t="s">
        <v>40</v>
      </c>
      <c r="B21672" s="61">
        <v>97836</v>
      </c>
      <c r="C21672" s="63" t="s">
        <v>968</v>
      </c>
      <c r="D21672" s="61">
        <v>0</v>
      </c>
      <c r="E21672" s="61" t="s">
        <v>17099</v>
      </c>
      <c r="F21672" s="61" t="s">
        <v>121</v>
      </c>
      <c r="G21672" s="61" t="s">
        <v>9163</v>
      </c>
      <c r="H21672" s="61" t="s">
        <v>15749</v>
      </c>
      <c r="I21672" s="61">
        <v>45.31</v>
      </c>
      <c r="J21672" s="61">
        <v>-119.58</v>
      </c>
      <c r="K21672">
        <v>1985</v>
      </c>
      <c r="L21672"/>
      <c r="M21672"/>
    </row>
    <row r="21673" spans="1:13">
      <c r="A21673" s="61" t="s">
        <v>40</v>
      </c>
      <c r="B21673" s="61">
        <v>97837</v>
      </c>
      <c r="C21673" s="63" t="s">
        <v>968</v>
      </c>
      <c r="D21673" s="61">
        <v>0</v>
      </c>
      <c r="E21673" s="61" t="s">
        <v>4812</v>
      </c>
      <c r="F21673" s="61" t="s">
        <v>121</v>
      </c>
      <c r="G21673" s="61" t="s">
        <v>951</v>
      </c>
      <c r="H21673" s="61" t="s">
        <v>15749</v>
      </c>
      <c r="I21673" s="61">
        <v>44.52</v>
      </c>
      <c r="J21673" s="61">
        <v>-118.02</v>
      </c>
      <c r="K21673">
        <v>51</v>
      </c>
      <c r="L21673"/>
      <c r="M21673"/>
    </row>
    <row r="21674" spans="1:13">
      <c r="A21674" s="61" t="s">
        <v>40</v>
      </c>
      <c r="B21674" s="61">
        <v>97838</v>
      </c>
      <c r="C21674" s="63" t="s">
        <v>968</v>
      </c>
      <c r="D21674" s="61">
        <v>0</v>
      </c>
      <c r="E21674" s="61" t="s">
        <v>17100</v>
      </c>
      <c r="F21674" s="61" t="s">
        <v>121</v>
      </c>
      <c r="G21674" s="61" t="s">
        <v>17089</v>
      </c>
      <c r="H21674" s="61" t="s">
        <v>15749</v>
      </c>
      <c r="I21674" s="61">
        <v>45.85</v>
      </c>
      <c r="J21674" s="61">
        <v>-119.21</v>
      </c>
      <c r="K21674">
        <v>28387</v>
      </c>
      <c r="L21674"/>
      <c r="M21674"/>
    </row>
    <row r="21675" spans="1:13">
      <c r="A21675" s="61" t="s">
        <v>40</v>
      </c>
      <c r="B21675" s="61">
        <v>97123</v>
      </c>
      <c r="C21675" s="63" t="s">
        <v>968</v>
      </c>
      <c r="D21675" s="61">
        <v>0</v>
      </c>
      <c r="E21675" s="61" t="s">
        <v>651</v>
      </c>
      <c r="F21675" s="61" t="s">
        <v>121</v>
      </c>
      <c r="G21675" s="61" t="s">
        <v>625</v>
      </c>
      <c r="H21675" s="61" t="s">
        <v>15749</v>
      </c>
      <c r="I21675" s="61">
        <v>45.44</v>
      </c>
      <c r="J21675" s="61">
        <v>-122.96</v>
      </c>
      <c r="K21675">
        <v>48369</v>
      </c>
      <c r="L21675"/>
      <c r="M21675"/>
    </row>
    <row r="21676" spans="1:13">
      <c r="A21676" s="61" t="s">
        <v>40</v>
      </c>
      <c r="B21676" s="61">
        <v>97124</v>
      </c>
      <c r="C21676" s="63" t="s">
        <v>968</v>
      </c>
      <c r="D21676" s="61">
        <v>0</v>
      </c>
      <c r="E21676" s="61" t="s">
        <v>651</v>
      </c>
      <c r="F21676" s="61" t="s">
        <v>121</v>
      </c>
      <c r="G21676" s="61" t="s">
        <v>625</v>
      </c>
      <c r="H21676" s="61" t="s">
        <v>15749</v>
      </c>
      <c r="I21676" s="61">
        <v>45.58</v>
      </c>
      <c r="J21676" s="61">
        <v>-122.91</v>
      </c>
      <c r="K21676">
        <v>53487</v>
      </c>
      <c r="L21676"/>
      <c r="M21676"/>
    </row>
    <row r="21677" spans="1:13">
      <c r="A21677" s="61" t="s">
        <v>40</v>
      </c>
      <c r="B21677" s="61">
        <v>97738</v>
      </c>
      <c r="C21677" s="63" t="s">
        <v>968</v>
      </c>
      <c r="D21677" s="61">
        <v>0</v>
      </c>
      <c r="E21677" s="61" t="s">
        <v>11644</v>
      </c>
      <c r="F21677" s="61" t="s">
        <v>121</v>
      </c>
      <c r="G21677" s="61" t="s">
        <v>17077</v>
      </c>
      <c r="H21677" s="61" t="s">
        <v>15749</v>
      </c>
      <c r="I21677" s="61">
        <v>43.48</v>
      </c>
      <c r="J21677" s="61">
        <v>-119.16</v>
      </c>
      <c r="K21677">
        <v>2055</v>
      </c>
      <c r="L21677"/>
      <c r="M21677"/>
    </row>
    <row r="21678" spans="1:13">
      <c r="A21678" s="61" t="s">
        <v>40</v>
      </c>
      <c r="B21678" s="61">
        <v>97031</v>
      </c>
      <c r="C21678" s="63" t="s">
        <v>968</v>
      </c>
      <c r="D21678" s="61">
        <v>0</v>
      </c>
      <c r="E21678" s="61" t="s">
        <v>16964</v>
      </c>
      <c r="F21678" s="61" t="s">
        <v>121</v>
      </c>
      <c r="G21678" s="61" t="s">
        <v>16955</v>
      </c>
      <c r="H21678" s="61" t="s">
        <v>15749</v>
      </c>
      <c r="I21678" s="61">
        <v>45.61</v>
      </c>
      <c r="J21678" s="61">
        <v>-121.58</v>
      </c>
      <c r="K21678">
        <v>19656</v>
      </c>
      <c r="L21678"/>
      <c r="M21678"/>
    </row>
    <row r="21679" spans="1:13">
      <c r="A21679" s="61" t="s">
        <v>40</v>
      </c>
      <c r="B21679" s="61">
        <v>97032</v>
      </c>
      <c r="C21679" s="63" t="s">
        <v>968</v>
      </c>
      <c r="D21679" s="61">
        <v>0</v>
      </c>
      <c r="E21679" s="61" t="s">
        <v>9367</v>
      </c>
      <c r="F21679" s="61" t="s">
        <v>121</v>
      </c>
      <c r="G21679" s="61" t="s">
        <v>670</v>
      </c>
      <c r="H21679" s="61" t="s">
        <v>15749</v>
      </c>
      <c r="I21679" s="61">
        <v>45.18</v>
      </c>
      <c r="J21679" s="61">
        <v>-122.79</v>
      </c>
      <c r="K21679">
        <v>5188</v>
      </c>
      <c r="L21679"/>
      <c r="M21679"/>
    </row>
    <row r="21680" spans="1:13">
      <c r="A21680" s="61" t="s">
        <v>40</v>
      </c>
      <c r="B21680" s="61">
        <v>97907</v>
      </c>
      <c r="C21680" s="63" t="s">
        <v>968</v>
      </c>
      <c r="D21680" s="61">
        <v>0</v>
      </c>
      <c r="E21680" s="61" t="s">
        <v>1008</v>
      </c>
      <c r="F21680" s="61" t="s">
        <v>121</v>
      </c>
      <c r="G21680" s="61" t="s">
        <v>951</v>
      </c>
      <c r="H21680" s="61" t="s">
        <v>15749</v>
      </c>
      <c r="I21680" s="61">
        <v>44.45</v>
      </c>
      <c r="J21680" s="61">
        <v>-117.38</v>
      </c>
      <c r="K21680">
        <v>587</v>
      </c>
      <c r="L21680"/>
      <c r="M21680"/>
    </row>
    <row r="21681" spans="1:13">
      <c r="A21681" s="61" t="s">
        <v>40</v>
      </c>
      <c r="B21681" s="61">
        <v>97350</v>
      </c>
      <c r="C21681" s="63" t="s">
        <v>968</v>
      </c>
      <c r="D21681" s="61">
        <v>0</v>
      </c>
      <c r="E21681" s="61" t="s">
        <v>16999</v>
      </c>
      <c r="F21681" s="61" t="s">
        <v>121</v>
      </c>
      <c r="G21681" s="61" t="s">
        <v>670</v>
      </c>
      <c r="H21681" s="61" t="s">
        <v>15749</v>
      </c>
      <c r="I21681" s="61">
        <v>44.63</v>
      </c>
      <c r="J21681" s="61">
        <v>-121.86</v>
      </c>
      <c r="K21681">
        <v>215</v>
      </c>
      <c r="L21681"/>
      <c r="M21681"/>
    </row>
    <row r="21682" spans="1:13">
      <c r="A21682" s="61" t="s">
        <v>40</v>
      </c>
      <c r="B21682" s="61">
        <v>97447</v>
      </c>
      <c r="C21682" s="63" t="s">
        <v>968</v>
      </c>
      <c r="D21682" s="61">
        <v>0</v>
      </c>
      <c r="E21682" s="61" t="s">
        <v>17033</v>
      </c>
      <c r="F21682" s="61" t="s">
        <v>121</v>
      </c>
      <c r="G21682" s="61" t="s">
        <v>244</v>
      </c>
      <c r="H21682" s="61" t="s">
        <v>15749</v>
      </c>
      <c r="I21682" s="61">
        <v>43.16</v>
      </c>
      <c r="J21682" s="61">
        <v>-122.21</v>
      </c>
      <c r="K21682">
        <v>732</v>
      </c>
      <c r="L21682"/>
      <c r="M21682"/>
    </row>
    <row r="21683" spans="1:13">
      <c r="A21683" s="61" t="s">
        <v>40</v>
      </c>
      <c r="B21683" s="61">
        <v>97841</v>
      </c>
      <c r="C21683" s="63" t="s">
        <v>968</v>
      </c>
      <c r="D21683" s="61">
        <v>0</v>
      </c>
      <c r="E21683" s="61" t="s">
        <v>17101</v>
      </c>
      <c r="F21683" s="61" t="s">
        <v>121</v>
      </c>
      <c r="G21683" s="61" t="s">
        <v>418</v>
      </c>
      <c r="H21683" s="61" t="s">
        <v>15749</v>
      </c>
      <c r="I21683" s="61">
        <v>45.47</v>
      </c>
      <c r="J21683" s="61">
        <v>-117.96</v>
      </c>
      <c r="K21683">
        <v>397</v>
      </c>
      <c r="L21683"/>
      <c r="M21683"/>
    </row>
    <row r="21684" spans="1:13">
      <c r="A21684" s="61" t="s">
        <v>40</v>
      </c>
      <c r="B21684" s="61">
        <v>97842</v>
      </c>
      <c r="C21684" s="63" t="s">
        <v>968</v>
      </c>
      <c r="D21684" s="61">
        <v>0</v>
      </c>
      <c r="E21684" s="61" t="s">
        <v>17102</v>
      </c>
      <c r="F21684" s="61" t="s">
        <v>121</v>
      </c>
      <c r="G21684" s="61" t="s">
        <v>17095</v>
      </c>
      <c r="H21684" s="61" t="s">
        <v>15749</v>
      </c>
      <c r="I21684" s="61">
        <v>45.46</v>
      </c>
      <c r="J21684" s="61">
        <v>-116.75</v>
      </c>
      <c r="K21684">
        <v>203</v>
      </c>
      <c r="L21684"/>
      <c r="M21684"/>
    </row>
    <row r="21685" spans="1:13">
      <c r="A21685" s="61" t="s">
        <v>40</v>
      </c>
      <c r="B21685" s="61">
        <v>97351</v>
      </c>
      <c r="C21685" s="63" t="s">
        <v>968</v>
      </c>
      <c r="D21685" s="61">
        <v>0</v>
      </c>
      <c r="E21685" s="61" t="s">
        <v>5959</v>
      </c>
      <c r="F21685" s="61" t="s">
        <v>121</v>
      </c>
      <c r="G21685" s="61" t="s">
        <v>228</v>
      </c>
      <c r="H21685" s="61" t="s">
        <v>15749</v>
      </c>
      <c r="I21685" s="61">
        <v>44.83</v>
      </c>
      <c r="J21685" s="61">
        <v>-123.2</v>
      </c>
      <c r="K21685">
        <v>11292</v>
      </c>
      <c r="L21685"/>
      <c r="M21685"/>
    </row>
    <row r="21686" spans="1:13">
      <c r="A21686" s="61" t="s">
        <v>40</v>
      </c>
      <c r="B21686" s="61">
        <v>97843</v>
      </c>
      <c r="C21686" s="63" t="s">
        <v>968</v>
      </c>
      <c r="D21686" s="61">
        <v>0</v>
      </c>
      <c r="E21686" s="61" t="s">
        <v>16780</v>
      </c>
      <c r="F21686" s="61" t="s">
        <v>121</v>
      </c>
      <c r="G21686" s="61" t="s">
        <v>9163</v>
      </c>
      <c r="H21686" s="61" t="s">
        <v>15749</v>
      </c>
      <c r="I21686" s="61">
        <v>45.49</v>
      </c>
      <c r="J21686" s="61">
        <v>-119.83</v>
      </c>
      <c r="K21686">
        <v>705</v>
      </c>
      <c r="L21686"/>
      <c r="M21686"/>
    </row>
    <row r="21687" spans="1:13">
      <c r="A21687" s="61" t="s">
        <v>40</v>
      </c>
      <c r="B21687" s="61">
        <v>97908</v>
      </c>
      <c r="C21687" s="63" t="s">
        <v>968</v>
      </c>
      <c r="D21687" s="61">
        <v>0</v>
      </c>
      <c r="E21687" s="61" t="s">
        <v>17116</v>
      </c>
      <c r="F21687" s="61" t="s">
        <v>121</v>
      </c>
      <c r="G21687" s="61" t="s">
        <v>17113</v>
      </c>
      <c r="H21687" s="61" t="s">
        <v>15683</v>
      </c>
      <c r="I21687" s="61">
        <v>44.32</v>
      </c>
      <c r="J21687" s="61">
        <v>-117.83</v>
      </c>
      <c r="K21687">
        <v>75</v>
      </c>
      <c r="L21687"/>
      <c r="M21687"/>
    </row>
    <row r="21688" spans="1:13">
      <c r="A21688" s="61" t="s">
        <v>40</v>
      </c>
      <c r="B21688" s="61">
        <v>97844</v>
      </c>
      <c r="C21688" s="63" t="s">
        <v>968</v>
      </c>
      <c r="D21688" s="61">
        <v>0</v>
      </c>
      <c r="E21688" s="61" t="s">
        <v>17103</v>
      </c>
      <c r="F21688" s="61" t="s">
        <v>121</v>
      </c>
      <c r="G21688" s="61" t="s">
        <v>9163</v>
      </c>
      <c r="H21688" s="61" t="s">
        <v>15749</v>
      </c>
      <c r="I21688" s="61">
        <v>45.86</v>
      </c>
      <c r="J21688" s="61">
        <v>-119.54</v>
      </c>
      <c r="K21688">
        <v>4049</v>
      </c>
      <c r="L21688"/>
      <c r="M21688"/>
    </row>
    <row r="21689" spans="1:13">
      <c r="A21689" s="61" t="s">
        <v>40</v>
      </c>
      <c r="B21689" s="61">
        <v>97530</v>
      </c>
      <c r="C21689" s="63" t="s">
        <v>968</v>
      </c>
      <c r="D21689" s="61">
        <v>0</v>
      </c>
      <c r="E21689" s="61" t="s">
        <v>765</v>
      </c>
      <c r="F21689" s="61" t="s">
        <v>121</v>
      </c>
      <c r="G21689" s="61" t="s">
        <v>425</v>
      </c>
      <c r="H21689" s="61" t="s">
        <v>15749</v>
      </c>
      <c r="I21689" s="61">
        <v>42.18</v>
      </c>
      <c r="J21689" s="61">
        <v>-123.04</v>
      </c>
      <c r="K21689">
        <v>7464</v>
      </c>
      <c r="L21689"/>
      <c r="M21689"/>
    </row>
    <row r="21690" spans="1:13">
      <c r="A21690" s="61" t="s">
        <v>40</v>
      </c>
      <c r="B21690" s="61">
        <v>97909</v>
      </c>
      <c r="C21690" s="63" t="s">
        <v>968</v>
      </c>
      <c r="D21690" s="61">
        <v>0</v>
      </c>
      <c r="E21690" s="61" t="s">
        <v>17117</v>
      </c>
      <c r="F21690" s="61" t="s">
        <v>121</v>
      </c>
      <c r="G21690" s="61" t="s">
        <v>17113</v>
      </c>
      <c r="H21690" s="61" t="s">
        <v>15683</v>
      </c>
      <c r="I21690" s="61">
        <v>44.24</v>
      </c>
      <c r="J21690" s="61">
        <v>-117.43</v>
      </c>
      <c r="K21690">
        <v>40</v>
      </c>
      <c r="L21690"/>
      <c r="M21690"/>
    </row>
    <row r="21691" spans="1:13">
      <c r="A21691" s="61" t="s">
        <v>40</v>
      </c>
      <c r="B21691" s="61">
        <v>97352</v>
      </c>
      <c r="C21691" s="63" t="s">
        <v>968</v>
      </c>
      <c r="D21691" s="61">
        <v>0</v>
      </c>
      <c r="E21691" s="61" t="s">
        <v>457</v>
      </c>
      <c r="F21691" s="61" t="s">
        <v>121</v>
      </c>
      <c r="G21691" s="61" t="s">
        <v>670</v>
      </c>
      <c r="H21691" s="61" t="s">
        <v>15749</v>
      </c>
      <c r="I21691" s="61">
        <v>44.75</v>
      </c>
      <c r="J21691" s="61">
        <v>-123.04</v>
      </c>
      <c r="K21691">
        <v>6111</v>
      </c>
      <c r="L21691"/>
      <c r="M21691"/>
    </row>
    <row r="21692" spans="1:13">
      <c r="A21692" s="61" t="s">
        <v>40</v>
      </c>
      <c r="B21692" s="61">
        <v>97845</v>
      </c>
      <c r="C21692" s="63" t="s">
        <v>968</v>
      </c>
      <c r="D21692" s="61">
        <v>0</v>
      </c>
      <c r="E21692" s="61" t="s">
        <v>17093</v>
      </c>
      <c r="F21692" s="61" t="s">
        <v>121</v>
      </c>
      <c r="G21692" s="61" t="s">
        <v>6526</v>
      </c>
      <c r="H21692" s="61" t="s">
        <v>15749</v>
      </c>
      <c r="I21692" s="61">
        <v>44.42</v>
      </c>
      <c r="J21692" s="61">
        <v>-118.94</v>
      </c>
      <c r="K21692">
        <v>2653</v>
      </c>
      <c r="L21692"/>
      <c r="M21692"/>
    </row>
    <row r="21693" spans="1:13">
      <c r="A21693" s="61" t="s">
        <v>40</v>
      </c>
      <c r="B21693" s="61">
        <v>97910</v>
      </c>
      <c r="C21693" s="63" t="s">
        <v>968</v>
      </c>
      <c r="D21693" s="61">
        <v>0</v>
      </c>
      <c r="E21693" s="61" t="s">
        <v>17118</v>
      </c>
      <c r="F21693" s="61" t="s">
        <v>121</v>
      </c>
      <c r="G21693" s="61" t="s">
        <v>17113</v>
      </c>
      <c r="H21693" s="61" t="s">
        <v>15683</v>
      </c>
      <c r="I21693" s="61">
        <v>42.96</v>
      </c>
      <c r="J21693" s="61">
        <v>-117.36</v>
      </c>
      <c r="K21693">
        <v>591</v>
      </c>
      <c r="L21693"/>
      <c r="M21693"/>
    </row>
    <row r="21694" spans="1:13">
      <c r="A21694" s="61" t="s">
        <v>40</v>
      </c>
      <c r="B21694" s="61">
        <v>97846</v>
      </c>
      <c r="C21694" s="63" t="s">
        <v>968</v>
      </c>
      <c r="D21694" s="61">
        <v>0</v>
      </c>
      <c r="E21694" s="61" t="s">
        <v>15901</v>
      </c>
      <c r="F21694" s="61" t="s">
        <v>121</v>
      </c>
      <c r="G21694" s="61" t="s">
        <v>17095</v>
      </c>
      <c r="H21694" s="61" t="s">
        <v>15749</v>
      </c>
      <c r="I21694" s="61">
        <v>45.3</v>
      </c>
      <c r="J21694" s="61">
        <v>-117.09</v>
      </c>
      <c r="K21694">
        <v>2018</v>
      </c>
      <c r="L21694"/>
      <c r="M21694"/>
    </row>
    <row r="21695" spans="1:13">
      <c r="A21695" s="61" t="s">
        <v>40</v>
      </c>
      <c r="B21695" s="61">
        <v>97448</v>
      </c>
      <c r="C21695" s="63" t="s">
        <v>968</v>
      </c>
      <c r="D21695" s="61">
        <v>0</v>
      </c>
      <c r="E21695" s="61" t="s">
        <v>895</v>
      </c>
      <c r="F21695" s="61" t="s">
        <v>121</v>
      </c>
      <c r="G21695" s="61" t="s">
        <v>13587</v>
      </c>
      <c r="H21695" s="61" t="s">
        <v>15749</v>
      </c>
      <c r="I21695" s="61">
        <v>44.21</v>
      </c>
      <c r="J21695" s="61">
        <v>-123.28</v>
      </c>
      <c r="K21695">
        <v>13709</v>
      </c>
      <c r="L21695"/>
      <c r="M21695"/>
    </row>
    <row r="21696" spans="1:13">
      <c r="A21696" s="61" t="s">
        <v>40</v>
      </c>
      <c r="B21696" s="61">
        <v>97911</v>
      </c>
      <c r="C21696" s="63" t="s">
        <v>968</v>
      </c>
      <c r="D21696" s="61">
        <v>0</v>
      </c>
      <c r="E21696" s="61" t="s">
        <v>17119</v>
      </c>
      <c r="F21696" s="61" t="s">
        <v>121</v>
      </c>
      <c r="G21696" s="61" t="s">
        <v>17113</v>
      </c>
      <c r="H21696" s="61" t="s">
        <v>15683</v>
      </c>
      <c r="I21696" s="61">
        <v>43.72</v>
      </c>
      <c r="J21696" s="61">
        <v>-118.02</v>
      </c>
      <c r="K21696">
        <v>70</v>
      </c>
      <c r="L21696"/>
      <c r="M21696"/>
    </row>
    <row r="21697" spans="1:13">
      <c r="A21697" s="61" t="s">
        <v>40</v>
      </c>
      <c r="B21697" s="61">
        <v>97627</v>
      </c>
      <c r="C21697" s="63" t="s">
        <v>968</v>
      </c>
      <c r="D21697" s="61">
        <v>0</v>
      </c>
      <c r="E21697" s="61" t="s">
        <v>17070</v>
      </c>
      <c r="F21697" s="61" t="s">
        <v>121</v>
      </c>
      <c r="G21697" s="61" t="s">
        <v>17026</v>
      </c>
      <c r="H21697" s="61" t="s">
        <v>15749</v>
      </c>
      <c r="I21697" s="61">
        <v>42.14</v>
      </c>
      <c r="J21697" s="61">
        <v>-122.05</v>
      </c>
      <c r="K21697">
        <v>734</v>
      </c>
      <c r="L21697"/>
      <c r="M21697"/>
    </row>
    <row r="21698" spans="1:13">
      <c r="A21698" s="61" t="s">
        <v>40</v>
      </c>
      <c r="B21698" s="61">
        <v>97531</v>
      </c>
      <c r="C21698" s="63" t="s">
        <v>968</v>
      </c>
      <c r="D21698" s="61">
        <v>0</v>
      </c>
      <c r="E21698" s="61" t="s">
        <v>17059</v>
      </c>
      <c r="F21698" s="61" t="s">
        <v>121</v>
      </c>
      <c r="G21698" s="61" t="s">
        <v>17053</v>
      </c>
      <c r="H21698" s="61" t="s">
        <v>15749</v>
      </c>
      <c r="I21698" s="61">
        <v>42.2</v>
      </c>
      <c r="J21698" s="61">
        <v>-123.65</v>
      </c>
      <c r="K21698">
        <v>628</v>
      </c>
      <c r="L21698"/>
      <c r="M21698"/>
    </row>
    <row r="21699" spans="1:13">
      <c r="A21699" s="61" t="s">
        <v>40</v>
      </c>
      <c r="B21699" s="61">
        <v>97848</v>
      </c>
      <c r="C21699" s="63" t="s">
        <v>968</v>
      </c>
      <c r="D21699" s="61">
        <v>0</v>
      </c>
      <c r="E21699" s="61" t="s">
        <v>6183</v>
      </c>
      <c r="F21699" s="61" t="s">
        <v>121</v>
      </c>
      <c r="G21699" s="61" t="s">
        <v>6526</v>
      </c>
      <c r="H21699" s="61" t="s">
        <v>15749</v>
      </c>
      <c r="I21699" s="61">
        <v>44.69</v>
      </c>
      <c r="J21699" s="61">
        <v>-119.54</v>
      </c>
      <c r="K21699">
        <v>195</v>
      </c>
      <c r="L21699"/>
      <c r="M21699"/>
    </row>
    <row r="21700" spans="1:13">
      <c r="A21700" s="61" t="s">
        <v>40</v>
      </c>
      <c r="B21700" s="61">
        <v>97601</v>
      </c>
      <c r="C21700" s="63" t="s">
        <v>968</v>
      </c>
      <c r="D21700" s="61">
        <v>0</v>
      </c>
      <c r="E21700" s="61" t="s">
        <v>17067</v>
      </c>
      <c r="F21700" s="61" t="s">
        <v>121</v>
      </c>
      <c r="G21700" s="61" t="s">
        <v>17026</v>
      </c>
      <c r="H21700" s="61" t="s">
        <v>15749</v>
      </c>
      <c r="I21700" s="61">
        <v>42.31</v>
      </c>
      <c r="J21700" s="61">
        <v>-122.07</v>
      </c>
      <c r="K21700">
        <v>23264</v>
      </c>
      <c r="L21700"/>
      <c r="M21700"/>
    </row>
    <row r="21701" spans="1:13">
      <c r="A21701" s="61" t="s">
        <v>40</v>
      </c>
      <c r="B21701" s="61">
        <v>97603</v>
      </c>
      <c r="C21701" s="63" t="s">
        <v>968</v>
      </c>
      <c r="D21701" s="61">
        <v>0</v>
      </c>
      <c r="E21701" s="61" t="s">
        <v>17067</v>
      </c>
      <c r="F21701" s="61" t="s">
        <v>121</v>
      </c>
      <c r="G21701" s="61" t="s">
        <v>17026</v>
      </c>
      <c r="H21701" s="61" t="s">
        <v>15749</v>
      </c>
      <c r="I21701" s="61">
        <v>42.16</v>
      </c>
      <c r="J21701" s="61">
        <v>-121.68</v>
      </c>
      <c r="K21701">
        <v>31302</v>
      </c>
      <c r="L21701"/>
      <c r="M21701"/>
    </row>
    <row r="21702" spans="1:13">
      <c r="A21702" s="61" t="s">
        <v>40</v>
      </c>
      <c r="B21702" s="61">
        <v>97850</v>
      </c>
      <c r="C21702" s="63" t="s">
        <v>968</v>
      </c>
      <c r="D21702" s="61">
        <v>0</v>
      </c>
      <c r="E21702" s="61" t="s">
        <v>17104</v>
      </c>
      <c r="F21702" s="61" t="s">
        <v>121</v>
      </c>
      <c r="G21702" s="61" t="s">
        <v>418</v>
      </c>
      <c r="H21702" s="61" t="s">
        <v>15749</v>
      </c>
      <c r="I21702" s="61">
        <v>45.32</v>
      </c>
      <c r="J21702" s="61">
        <v>-118.2</v>
      </c>
      <c r="K21702">
        <v>17197</v>
      </c>
      <c r="L21702"/>
      <c r="M21702"/>
    </row>
    <row r="21703" spans="1:13">
      <c r="A21703" s="61" t="s">
        <v>40</v>
      </c>
      <c r="B21703" s="61">
        <v>97739</v>
      </c>
      <c r="C21703" s="63" t="s">
        <v>968</v>
      </c>
      <c r="D21703" s="61">
        <v>0</v>
      </c>
      <c r="E21703" s="61" t="s">
        <v>17083</v>
      </c>
      <c r="F21703" s="61" t="s">
        <v>121</v>
      </c>
      <c r="G21703" s="61" t="s">
        <v>17076</v>
      </c>
      <c r="H21703" s="61" t="s">
        <v>15749</v>
      </c>
      <c r="I21703" s="61">
        <v>43.69</v>
      </c>
      <c r="J21703" s="61">
        <v>-121.46</v>
      </c>
      <c r="K21703">
        <v>13102</v>
      </c>
      <c r="L21703"/>
      <c r="M21703"/>
    </row>
    <row r="21704" spans="1:13">
      <c r="A21704" s="61" t="s">
        <v>40</v>
      </c>
      <c r="B21704" s="61">
        <v>97127</v>
      </c>
      <c r="C21704" s="63" t="s">
        <v>968</v>
      </c>
      <c r="D21704" s="61">
        <v>0</v>
      </c>
      <c r="E21704" s="61" t="s">
        <v>544</v>
      </c>
      <c r="F21704" s="61" t="s">
        <v>121</v>
      </c>
      <c r="G21704" s="61" t="s">
        <v>16981</v>
      </c>
      <c r="H21704" s="61" t="s">
        <v>15749</v>
      </c>
      <c r="I21704" s="61">
        <v>45.24</v>
      </c>
      <c r="J21704" s="61">
        <v>-123.11</v>
      </c>
      <c r="K21704">
        <v>4432</v>
      </c>
      <c r="L21704"/>
      <c r="M21704"/>
    </row>
    <row r="21705" spans="1:13">
      <c r="A21705" s="61" t="s">
        <v>40</v>
      </c>
      <c r="B21705" s="61">
        <v>97035</v>
      </c>
      <c r="C21705" s="63" t="s">
        <v>968</v>
      </c>
      <c r="D21705" s="61">
        <v>0</v>
      </c>
      <c r="E21705" s="61" t="s">
        <v>16965</v>
      </c>
      <c r="F21705" s="61" t="s">
        <v>121</v>
      </c>
      <c r="G21705" s="61" t="s">
        <v>16952</v>
      </c>
      <c r="H21705" s="61" t="s">
        <v>15749</v>
      </c>
      <c r="I21705" s="61">
        <v>45.41</v>
      </c>
      <c r="J21705" s="61">
        <v>-122.72</v>
      </c>
      <c r="K21705">
        <v>25770</v>
      </c>
      <c r="L21705"/>
      <c r="M21705"/>
    </row>
    <row r="21706" spans="1:13">
      <c r="A21706" s="61" t="s">
        <v>40</v>
      </c>
      <c r="B21706" s="61">
        <v>97034</v>
      </c>
      <c r="C21706" s="63" t="s">
        <v>968</v>
      </c>
      <c r="D21706" s="61">
        <v>0</v>
      </c>
      <c r="E21706" s="61" t="s">
        <v>16965</v>
      </c>
      <c r="F21706" s="61" t="s">
        <v>121</v>
      </c>
      <c r="G21706" s="61" t="s">
        <v>16952</v>
      </c>
      <c r="H21706" s="61" t="s">
        <v>15749</v>
      </c>
      <c r="I21706" s="61">
        <v>45.4</v>
      </c>
      <c r="J21706" s="61">
        <v>-122.68</v>
      </c>
      <c r="K21706">
        <v>21396</v>
      </c>
      <c r="L21706"/>
      <c r="M21706"/>
    </row>
    <row r="21707" spans="1:13">
      <c r="A21707" s="61" t="s">
        <v>40</v>
      </c>
      <c r="B21707" s="61">
        <v>97449</v>
      </c>
      <c r="C21707" s="63" t="s">
        <v>968</v>
      </c>
      <c r="D21707" s="61">
        <v>0</v>
      </c>
      <c r="E21707" s="61" t="s">
        <v>2277</v>
      </c>
      <c r="F21707" s="61" t="s">
        <v>121</v>
      </c>
      <c r="G21707" s="61" t="s">
        <v>1554</v>
      </c>
      <c r="H21707" s="61" t="s">
        <v>15749</v>
      </c>
      <c r="I21707" s="61">
        <v>43.58</v>
      </c>
      <c r="J21707" s="61">
        <v>-124.08</v>
      </c>
      <c r="K21707">
        <v>2225</v>
      </c>
      <c r="L21707"/>
      <c r="M21707"/>
    </row>
    <row r="21708" spans="1:13">
      <c r="A21708" s="61" t="s">
        <v>40</v>
      </c>
      <c r="B21708" s="61">
        <v>97630</v>
      </c>
      <c r="C21708" s="63" t="s">
        <v>968</v>
      </c>
      <c r="D21708" s="61">
        <v>0</v>
      </c>
      <c r="E21708" s="61" t="s">
        <v>2904</v>
      </c>
      <c r="F21708" s="61" t="s">
        <v>121</v>
      </c>
      <c r="G21708" s="61" t="s">
        <v>7358</v>
      </c>
      <c r="H21708" s="61" t="s">
        <v>15749</v>
      </c>
      <c r="I21708" s="61">
        <v>42.31</v>
      </c>
      <c r="J21708" s="61">
        <v>-120.37</v>
      </c>
      <c r="K21708">
        <v>5389</v>
      </c>
      <c r="L21708"/>
      <c r="M21708"/>
    </row>
    <row r="21709" spans="1:13">
      <c r="A21709" s="61" t="s">
        <v>40</v>
      </c>
      <c r="B21709" s="61">
        <v>97450</v>
      </c>
      <c r="C21709" s="63" t="s">
        <v>968</v>
      </c>
      <c r="D21709" s="61">
        <v>0</v>
      </c>
      <c r="E21709" s="61" t="s">
        <v>17034</v>
      </c>
      <c r="F21709" s="61" t="s">
        <v>121</v>
      </c>
      <c r="G21709" s="61" t="s">
        <v>16157</v>
      </c>
      <c r="H21709" s="61" t="s">
        <v>15749</v>
      </c>
      <c r="I21709" s="61">
        <v>42.91</v>
      </c>
      <c r="J21709" s="61">
        <v>-124.35</v>
      </c>
      <c r="K21709">
        <v>691</v>
      </c>
      <c r="L21709"/>
      <c r="M21709"/>
    </row>
    <row r="21710" spans="1:13">
      <c r="A21710" s="61" t="s">
        <v>40</v>
      </c>
      <c r="B21710" s="61">
        <v>97355</v>
      </c>
      <c r="C21710" s="63" t="s">
        <v>968</v>
      </c>
      <c r="D21710" s="61">
        <v>0</v>
      </c>
      <c r="E21710" s="61" t="s">
        <v>264</v>
      </c>
      <c r="F21710" s="61" t="s">
        <v>121</v>
      </c>
      <c r="G21710" s="61" t="s">
        <v>10737</v>
      </c>
      <c r="H21710" s="61" t="s">
        <v>15749</v>
      </c>
      <c r="I21710" s="61">
        <v>44.52</v>
      </c>
      <c r="J21710" s="61">
        <v>-122.81</v>
      </c>
      <c r="K21710">
        <v>32413</v>
      </c>
      <c r="L21710"/>
      <c r="M21710"/>
    </row>
    <row r="21711" spans="1:13">
      <c r="A21711" s="61" t="s">
        <v>40</v>
      </c>
      <c r="B21711" s="61">
        <v>97839</v>
      </c>
      <c r="C21711" s="63" t="s">
        <v>968</v>
      </c>
      <c r="D21711" s="61">
        <v>0</v>
      </c>
      <c r="E21711" s="61" t="s">
        <v>510</v>
      </c>
      <c r="F21711" s="61" t="s">
        <v>121</v>
      </c>
      <c r="G21711" s="61" t="s">
        <v>9163</v>
      </c>
      <c r="H21711" s="61" t="s">
        <v>15749</v>
      </c>
      <c r="I21711" s="61">
        <v>45.57</v>
      </c>
      <c r="J21711" s="61">
        <v>-119.6</v>
      </c>
      <c r="K21711">
        <v>432</v>
      </c>
      <c r="L21711"/>
      <c r="M21711"/>
    </row>
    <row r="21712" spans="1:13">
      <c r="A21712" s="61" t="s">
        <v>40</v>
      </c>
      <c r="B21712" s="61">
        <v>97367</v>
      </c>
      <c r="C21712" s="63" t="s">
        <v>968</v>
      </c>
      <c r="D21712" s="61">
        <v>0</v>
      </c>
      <c r="E21712" s="61" t="s">
        <v>9826</v>
      </c>
      <c r="F21712" s="61" t="s">
        <v>121</v>
      </c>
      <c r="G21712" s="61" t="s">
        <v>581</v>
      </c>
      <c r="H21712" s="61" t="s">
        <v>15749</v>
      </c>
      <c r="I21712" s="61">
        <v>44.94</v>
      </c>
      <c r="J21712" s="61">
        <v>-123.94</v>
      </c>
      <c r="K21712">
        <v>11095</v>
      </c>
      <c r="L21712"/>
      <c r="M21712"/>
    </row>
    <row r="21713" spans="1:13">
      <c r="A21713" s="61" t="s">
        <v>40</v>
      </c>
      <c r="B21713" s="61">
        <v>97357</v>
      </c>
      <c r="C21713" s="63" t="s">
        <v>968</v>
      </c>
      <c r="D21713" s="61">
        <v>0</v>
      </c>
      <c r="E21713" s="61" t="s">
        <v>17000</v>
      </c>
      <c r="F21713" s="61" t="s">
        <v>121</v>
      </c>
      <c r="G21713" s="61" t="s">
        <v>581</v>
      </c>
      <c r="H21713" s="61" t="s">
        <v>15749</v>
      </c>
      <c r="I21713" s="61">
        <v>44.74</v>
      </c>
      <c r="J21713" s="61">
        <v>-123.8</v>
      </c>
      <c r="K21713">
        <v>307</v>
      </c>
      <c r="L21713"/>
      <c r="M21713"/>
    </row>
    <row r="21714" spans="1:13">
      <c r="A21714" s="61" t="s">
        <v>40</v>
      </c>
      <c r="B21714" s="61">
        <v>97856</v>
      </c>
      <c r="C21714" s="63" t="s">
        <v>968</v>
      </c>
      <c r="D21714" s="61">
        <v>0</v>
      </c>
      <c r="E21714" s="61" t="s">
        <v>7268</v>
      </c>
      <c r="F21714" s="61" t="s">
        <v>121</v>
      </c>
      <c r="G21714" s="61" t="s">
        <v>6526</v>
      </c>
      <c r="H21714" s="61" t="s">
        <v>15749</v>
      </c>
      <c r="I21714" s="61">
        <v>44.8</v>
      </c>
      <c r="J21714" s="61">
        <v>-119.13</v>
      </c>
      <c r="K21714">
        <v>409</v>
      </c>
      <c r="L21714"/>
      <c r="M21714"/>
    </row>
    <row r="21715" spans="1:13">
      <c r="A21715" s="61" t="s">
        <v>40</v>
      </c>
      <c r="B21715" s="61">
        <v>97451</v>
      </c>
      <c r="C21715" s="63" t="s">
        <v>968</v>
      </c>
      <c r="D21715" s="61">
        <v>0</v>
      </c>
      <c r="E21715" s="61" t="s">
        <v>17035</v>
      </c>
      <c r="F21715" s="61" t="s">
        <v>121</v>
      </c>
      <c r="G21715" s="61" t="s">
        <v>13587</v>
      </c>
      <c r="H21715" s="61" t="s">
        <v>15749</v>
      </c>
      <c r="I21715" s="61">
        <v>43.82</v>
      </c>
      <c r="J21715" s="61">
        <v>-123.21</v>
      </c>
      <c r="K21715">
        <v>397</v>
      </c>
      <c r="L21715"/>
      <c r="M21715"/>
    </row>
    <row r="21716" spans="1:13">
      <c r="A21716" s="61" t="s">
        <v>40</v>
      </c>
      <c r="B21716" s="61">
        <v>97857</v>
      </c>
      <c r="C21716" s="63" t="s">
        <v>968</v>
      </c>
      <c r="D21716" s="61">
        <v>0</v>
      </c>
      <c r="E21716" s="61" t="s">
        <v>17105</v>
      </c>
      <c r="F21716" s="61" t="s">
        <v>121</v>
      </c>
      <c r="G21716" s="61" t="s">
        <v>17095</v>
      </c>
      <c r="H21716" s="61" t="s">
        <v>15749</v>
      </c>
      <c r="I21716" s="61">
        <v>45.37</v>
      </c>
      <c r="J21716" s="61">
        <v>-117.52</v>
      </c>
      <c r="K21716">
        <v>514</v>
      </c>
      <c r="L21716"/>
      <c r="M21716"/>
    </row>
    <row r="21717" spans="1:13">
      <c r="A21717" s="61" t="s">
        <v>40</v>
      </c>
      <c r="B21717" s="61">
        <v>97452</v>
      </c>
      <c r="C21717" s="63" t="s">
        <v>968</v>
      </c>
      <c r="D21717" s="61">
        <v>0</v>
      </c>
      <c r="E21717" s="61" t="s">
        <v>1196</v>
      </c>
      <c r="F21717" s="61" t="s">
        <v>121</v>
      </c>
      <c r="G21717" s="61" t="s">
        <v>13587</v>
      </c>
      <c r="H21717" s="61" t="s">
        <v>15749</v>
      </c>
      <c r="I21717" s="61">
        <v>43.87</v>
      </c>
      <c r="J21717" s="61">
        <v>-122.75</v>
      </c>
      <c r="K21717">
        <v>1613</v>
      </c>
      <c r="L21717"/>
      <c r="M21717"/>
    </row>
    <row r="21718" spans="1:13">
      <c r="A21718" s="61" t="s">
        <v>40</v>
      </c>
      <c r="B21718" s="61">
        <v>97358</v>
      </c>
      <c r="C21718" s="63" t="s">
        <v>968</v>
      </c>
      <c r="D21718" s="61">
        <v>0</v>
      </c>
      <c r="E21718" s="61" t="s">
        <v>384</v>
      </c>
      <c r="F21718" s="61" t="s">
        <v>121</v>
      </c>
      <c r="G21718" s="61" t="s">
        <v>10737</v>
      </c>
      <c r="H21718" s="61" t="s">
        <v>15749</v>
      </c>
      <c r="I21718" s="61">
        <v>44.82</v>
      </c>
      <c r="J21718" s="61">
        <v>-122.37</v>
      </c>
      <c r="K21718">
        <v>2680</v>
      </c>
      <c r="L21718"/>
      <c r="M21718"/>
    </row>
    <row r="21719" spans="1:13">
      <c r="A21719" s="61" t="s">
        <v>40</v>
      </c>
      <c r="B21719" s="61">
        <v>97741</v>
      </c>
      <c r="C21719" s="63" t="s">
        <v>968</v>
      </c>
      <c r="D21719" s="61">
        <v>0</v>
      </c>
      <c r="E21719" s="61" t="s">
        <v>17084</v>
      </c>
      <c r="F21719" s="61" t="s">
        <v>121</v>
      </c>
      <c r="G21719" s="61" t="s">
        <v>362</v>
      </c>
      <c r="H21719" s="61" t="s">
        <v>15749</v>
      </c>
      <c r="I21719" s="61">
        <v>44.6</v>
      </c>
      <c r="J21719" s="61">
        <v>-121.05</v>
      </c>
      <c r="K21719">
        <v>13753</v>
      </c>
      <c r="L21719"/>
      <c r="M21719"/>
    </row>
    <row r="21720" spans="1:13">
      <c r="A21720" s="61" t="s">
        <v>40</v>
      </c>
      <c r="B21720" s="61">
        <v>97632</v>
      </c>
      <c r="C21720" s="63" t="s">
        <v>968</v>
      </c>
      <c r="D21720" s="61">
        <v>0</v>
      </c>
      <c r="E21720" s="61" t="s">
        <v>17071</v>
      </c>
      <c r="F21720" s="61" t="s">
        <v>121</v>
      </c>
      <c r="G21720" s="61" t="s">
        <v>17026</v>
      </c>
      <c r="H21720" s="61" t="s">
        <v>15749</v>
      </c>
      <c r="I21720" s="61">
        <v>42.04</v>
      </c>
      <c r="J21720" s="61">
        <v>-121.42</v>
      </c>
      <c r="K21720">
        <v>1378</v>
      </c>
      <c r="L21720"/>
      <c r="M21720"/>
    </row>
    <row r="21721" spans="1:13">
      <c r="A21721" s="61" t="s">
        <v>40</v>
      </c>
      <c r="B21721" s="61">
        <v>97125</v>
      </c>
      <c r="C21721" s="63" t="s">
        <v>968</v>
      </c>
      <c r="D21721" s="61">
        <v>0</v>
      </c>
      <c r="E21721" s="61" t="s">
        <v>7127</v>
      </c>
      <c r="F21721" s="61" t="s">
        <v>121</v>
      </c>
      <c r="G21721" s="61" t="s">
        <v>625</v>
      </c>
      <c r="H21721" s="61" t="s">
        <v>15749</v>
      </c>
      <c r="I21721" s="61">
        <v>45.65</v>
      </c>
      <c r="J21721" s="61">
        <v>-123.23</v>
      </c>
      <c r="K21721">
        <v>216</v>
      </c>
      <c r="L21721"/>
      <c r="M21721"/>
    </row>
    <row r="21722" spans="1:13">
      <c r="A21722" s="61" t="s">
        <v>40</v>
      </c>
      <c r="B21722" s="61">
        <v>97453</v>
      </c>
      <c r="C21722" s="63" t="s">
        <v>968</v>
      </c>
      <c r="D21722" s="61">
        <v>0</v>
      </c>
      <c r="E21722" s="61" t="s">
        <v>1887</v>
      </c>
      <c r="F21722" s="61" t="s">
        <v>121</v>
      </c>
      <c r="G21722" s="61" t="s">
        <v>13587</v>
      </c>
      <c r="H21722" s="61" t="s">
        <v>15749</v>
      </c>
      <c r="I21722" s="61">
        <v>44</v>
      </c>
      <c r="J21722" s="61">
        <v>-123.84</v>
      </c>
      <c r="K21722">
        <v>979</v>
      </c>
      <c r="L21722"/>
      <c r="M21722"/>
    </row>
    <row r="21723" spans="1:13">
      <c r="A21723" s="61" t="s">
        <v>40</v>
      </c>
      <c r="B21723" s="61">
        <v>97454</v>
      </c>
      <c r="C21723" s="63" t="s">
        <v>968</v>
      </c>
      <c r="D21723" s="61">
        <v>0</v>
      </c>
      <c r="E21723" s="61" t="s">
        <v>17036</v>
      </c>
      <c r="F21723" s="61" t="s">
        <v>121</v>
      </c>
      <c r="G21723" s="61" t="s">
        <v>13587</v>
      </c>
      <c r="H21723" s="61" t="s">
        <v>15749</v>
      </c>
      <c r="I21723" s="61">
        <v>44.21</v>
      </c>
      <c r="J21723" s="61">
        <v>-122.8</v>
      </c>
      <c r="K21723">
        <v>1382</v>
      </c>
      <c r="L21723"/>
      <c r="M21723"/>
    </row>
    <row r="21724" spans="1:13">
      <c r="A21724" s="61" t="s">
        <v>40</v>
      </c>
      <c r="B21724" s="61">
        <v>97037</v>
      </c>
      <c r="C21724" s="63" t="s">
        <v>968</v>
      </c>
      <c r="D21724" s="61">
        <v>0</v>
      </c>
      <c r="E21724" s="61" t="s">
        <v>16966</v>
      </c>
      <c r="F21724" s="61" t="s">
        <v>121</v>
      </c>
      <c r="G21724" s="61" t="s">
        <v>16951</v>
      </c>
      <c r="H21724" s="61" t="s">
        <v>15749</v>
      </c>
      <c r="I21724" s="61">
        <v>45.04</v>
      </c>
      <c r="J21724" s="61">
        <v>-121.15</v>
      </c>
      <c r="K21724">
        <v>875</v>
      </c>
      <c r="L21724"/>
      <c r="M21724"/>
    </row>
    <row r="21725" spans="1:13">
      <c r="A21725" s="61" t="s">
        <v>40</v>
      </c>
      <c r="B21725" s="61">
        <v>97128</v>
      </c>
      <c r="C21725" s="63" t="s">
        <v>968</v>
      </c>
      <c r="D21725" s="61">
        <v>0</v>
      </c>
      <c r="E21725" s="61" t="s">
        <v>8093</v>
      </c>
      <c r="F21725" s="61" t="s">
        <v>121</v>
      </c>
      <c r="G21725" s="61" t="s">
        <v>16981</v>
      </c>
      <c r="H21725" s="61" t="s">
        <v>15749</v>
      </c>
      <c r="I21725" s="61">
        <v>45.19</v>
      </c>
      <c r="J21725" s="61">
        <v>-123.24</v>
      </c>
      <c r="K21725">
        <v>38394</v>
      </c>
      <c r="L21725"/>
      <c r="M21725"/>
    </row>
    <row r="21726" spans="1:13">
      <c r="A21726" s="61" t="s">
        <v>40</v>
      </c>
      <c r="B21726" s="61">
        <v>97501</v>
      </c>
      <c r="C21726" s="63" t="s">
        <v>968</v>
      </c>
      <c r="D21726" s="61">
        <v>0</v>
      </c>
      <c r="E21726" s="61" t="s">
        <v>1283</v>
      </c>
      <c r="F21726" s="61" t="s">
        <v>121</v>
      </c>
      <c r="G21726" s="61" t="s">
        <v>425</v>
      </c>
      <c r="H21726" s="61" t="s">
        <v>15749</v>
      </c>
      <c r="I21726" s="61">
        <v>42.28</v>
      </c>
      <c r="J21726" s="61">
        <v>-122.9</v>
      </c>
      <c r="K21726">
        <v>47519</v>
      </c>
      <c r="L21726"/>
      <c r="M21726"/>
    </row>
    <row r="21727" spans="1:13">
      <c r="A21727" s="61" t="s">
        <v>40</v>
      </c>
      <c r="B21727" s="61">
        <v>97504</v>
      </c>
      <c r="C21727" s="63" t="s">
        <v>968</v>
      </c>
      <c r="D21727" s="61">
        <v>0</v>
      </c>
      <c r="E21727" s="61" t="s">
        <v>1283</v>
      </c>
      <c r="F21727" s="61" t="s">
        <v>121</v>
      </c>
      <c r="G21727" s="61" t="s">
        <v>425</v>
      </c>
      <c r="H21727" s="61" t="s">
        <v>15749</v>
      </c>
      <c r="I21727" s="61">
        <v>42.33</v>
      </c>
      <c r="J21727" s="61">
        <v>-122.79</v>
      </c>
      <c r="K21727">
        <v>49942</v>
      </c>
      <c r="L21727"/>
      <c r="M21727"/>
    </row>
    <row r="21728" spans="1:13">
      <c r="A21728" s="61" t="s">
        <v>40</v>
      </c>
      <c r="B21728" s="61">
        <v>97532</v>
      </c>
      <c r="C21728" s="63" t="s">
        <v>968</v>
      </c>
      <c r="D21728" s="61">
        <v>0</v>
      </c>
      <c r="E21728" s="61" t="s">
        <v>17062</v>
      </c>
      <c r="F21728" s="61" t="s">
        <v>121</v>
      </c>
      <c r="G21728" s="61" t="s">
        <v>17053</v>
      </c>
      <c r="H21728" s="61" t="s">
        <v>15749</v>
      </c>
      <c r="I21728" s="61">
        <v>42.56</v>
      </c>
      <c r="J21728" s="61">
        <v>-123.56</v>
      </c>
      <c r="K21728">
        <v>2480</v>
      </c>
      <c r="L21728"/>
      <c r="M21728"/>
    </row>
    <row r="21729" spans="1:13">
      <c r="A21729" s="61" t="s">
        <v>40</v>
      </c>
      <c r="B21729" s="61">
        <v>97633</v>
      </c>
      <c r="C21729" s="63" t="s">
        <v>968</v>
      </c>
      <c r="D21729" s="61">
        <v>0</v>
      </c>
      <c r="E21729" s="61" t="s">
        <v>3379</v>
      </c>
      <c r="F21729" s="61" t="s">
        <v>121</v>
      </c>
      <c r="G21729" s="61" t="s">
        <v>17026</v>
      </c>
      <c r="H21729" s="61" t="s">
        <v>15749</v>
      </c>
      <c r="I21729" s="61">
        <v>42.04</v>
      </c>
      <c r="J21729" s="61">
        <v>-121.55</v>
      </c>
      <c r="K21729">
        <v>1350</v>
      </c>
      <c r="L21729"/>
      <c r="M21729"/>
    </row>
    <row r="21730" spans="1:13">
      <c r="A21730" s="61" t="s">
        <v>40</v>
      </c>
      <c r="B21730" s="61">
        <v>97861</v>
      </c>
      <c r="C21730" s="63" t="s">
        <v>968</v>
      </c>
      <c r="D21730" s="61">
        <v>0</v>
      </c>
      <c r="E21730" s="61" t="s">
        <v>17106</v>
      </c>
      <c r="F21730" s="61" t="s">
        <v>121</v>
      </c>
      <c r="G21730" s="61" t="s">
        <v>17090</v>
      </c>
      <c r="H21730" s="61" t="s">
        <v>15749</v>
      </c>
      <c r="I21730" s="61">
        <v>45.71</v>
      </c>
      <c r="J21730" s="61">
        <v>-120.2</v>
      </c>
      <c r="K21730">
        <v>170</v>
      </c>
      <c r="L21730"/>
      <c r="M21730"/>
    </row>
    <row r="21731" spans="1:13">
      <c r="A21731" s="61" t="s">
        <v>40</v>
      </c>
      <c r="B21731" s="61">
        <v>97360</v>
      </c>
      <c r="C21731" s="63" t="s">
        <v>968</v>
      </c>
      <c r="D21731" s="61">
        <v>0</v>
      </c>
      <c r="E21731" s="61" t="s">
        <v>17001</v>
      </c>
      <c r="F21731" s="61" t="s">
        <v>121</v>
      </c>
      <c r="G21731" s="61" t="s">
        <v>10737</v>
      </c>
      <c r="H21731" s="61" t="s">
        <v>15749</v>
      </c>
      <c r="I21731" s="61">
        <v>44.74</v>
      </c>
      <c r="J21731" s="61">
        <v>-122.48</v>
      </c>
      <c r="K21731">
        <v>2362</v>
      </c>
      <c r="L21731"/>
      <c r="M21731"/>
    </row>
    <row r="21732" spans="1:13">
      <c r="A21732" s="61" t="s">
        <v>40</v>
      </c>
      <c r="B21732" s="61">
        <v>97862</v>
      </c>
      <c r="C21732" s="63" t="s">
        <v>968</v>
      </c>
      <c r="D21732" s="61">
        <v>0</v>
      </c>
      <c r="E21732" s="61" t="s">
        <v>17107</v>
      </c>
      <c r="F21732" s="61" t="s">
        <v>121</v>
      </c>
      <c r="G21732" s="61" t="s">
        <v>17089</v>
      </c>
      <c r="H21732" s="61" t="s">
        <v>15749</v>
      </c>
      <c r="I21732" s="61">
        <v>45.9</v>
      </c>
      <c r="J21732" s="61">
        <v>-118.34</v>
      </c>
      <c r="K21732">
        <v>11512</v>
      </c>
      <c r="L21732"/>
      <c r="M21732"/>
    </row>
    <row r="21733" spans="1:13">
      <c r="A21733" s="61" t="s">
        <v>40</v>
      </c>
      <c r="B21733" s="61">
        <v>97750</v>
      </c>
      <c r="C21733" s="63" t="s">
        <v>968</v>
      </c>
      <c r="D21733" s="61">
        <v>0</v>
      </c>
      <c r="E21733" s="61" t="s">
        <v>585</v>
      </c>
      <c r="F21733" s="61" t="s">
        <v>121</v>
      </c>
      <c r="G21733" s="61" t="s">
        <v>360</v>
      </c>
      <c r="H21733" s="61" t="s">
        <v>15749</v>
      </c>
      <c r="I21733" s="61">
        <v>44.66</v>
      </c>
      <c r="J21733" s="61">
        <v>-120.2</v>
      </c>
      <c r="K21733">
        <v>409</v>
      </c>
      <c r="L21733"/>
      <c r="M21733"/>
    </row>
    <row r="21734" spans="1:13">
      <c r="A21734" s="61" t="s">
        <v>40</v>
      </c>
      <c r="B21734" s="61">
        <v>97038</v>
      </c>
      <c r="C21734" s="63" t="s">
        <v>968</v>
      </c>
      <c r="D21734" s="61">
        <v>0</v>
      </c>
      <c r="E21734" s="61" t="s">
        <v>16967</v>
      </c>
      <c r="F21734" s="61" t="s">
        <v>121</v>
      </c>
      <c r="G21734" s="61" t="s">
        <v>16952</v>
      </c>
      <c r="H21734" s="61" t="s">
        <v>15749</v>
      </c>
      <c r="I21734" s="61">
        <v>45.07</v>
      </c>
      <c r="J21734" s="61">
        <v>-122.55</v>
      </c>
      <c r="K21734">
        <v>17173</v>
      </c>
      <c r="L21734"/>
      <c r="M21734"/>
    </row>
    <row r="21735" spans="1:13">
      <c r="A21735" s="61" t="s">
        <v>40</v>
      </c>
      <c r="B21735" s="61">
        <v>97361</v>
      </c>
      <c r="C21735" s="63" t="s">
        <v>968</v>
      </c>
      <c r="D21735" s="61">
        <v>0</v>
      </c>
      <c r="E21735" s="61" t="s">
        <v>1731</v>
      </c>
      <c r="F21735" s="61" t="s">
        <v>121</v>
      </c>
      <c r="G21735" s="61" t="s">
        <v>228</v>
      </c>
      <c r="H21735" s="61" t="s">
        <v>15749</v>
      </c>
      <c r="I21735" s="61">
        <v>44.78</v>
      </c>
      <c r="J21735" s="61">
        <v>-123.33</v>
      </c>
      <c r="K21735">
        <v>13412</v>
      </c>
      <c r="L21735"/>
      <c r="M21735"/>
    </row>
    <row r="21736" spans="1:13">
      <c r="A21736" s="61" t="s">
        <v>40</v>
      </c>
      <c r="B21736" s="61">
        <v>97456</v>
      </c>
      <c r="C21736" s="63" t="s">
        <v>968</v>
      </c>
      <c r="D21736" s="61">
        <v>0</v>
      </c>
      <c r="E21736" s="61" t="s">
        <v>512</v>
      </c>
      <c r="F21736" s="61" t="s">
        <v>121</v>
      </c>
      <c r="G21736" s="61" t="s">
        <v>8265</v>
      </c>
      <c r="H21736" s="61" t="s">
        <v>15749</v>
      </c>
      <c r="I21736" s="61">
        <v>44.34</v>
      </c>
      <c r="J21736" s="61">
        <v>-123.33</v>
      </c>
      <c r="K21736">
        <v>3097</v>
      </c>
      <c r="L21736"/>
      <c r="M21736"/>
    </row>
    <row r="21737" spans="1:13">
      <c r="A21737" s="61" t="s">
        <v>40</v>
      </c>
      <c r="B21737" s="61">
        <v>97864</v>
      </c>
      <c r="C21737" s="63" t="s">
        <v>968</v>
      </c>
      <c r="D21737" s="61">
        <v>0</v>
      </c>
      <c r="E21737" s="61" t="s">
        <v>13579</v>
      </c>
      <c r="F21737" s="61" t="s">
        <v>121</v>
      </c>
      <c r="G21737" s="61" t="s">
        <v>6526</v>
      </c>
      <c r="H21737" s="61" t="s">
        <v>15749</v>
      </c>
      <c r="I21737" s="61">
        <v>44.81</v>
      </c>
      <c r="J21737" s="61">
        <v>-119.43</v>
      </c>
      <c r="K21737">
        <v>227</v>
      </c>
      <c r="L21737"/>
      <c r="M21737"/>
    </row>
    <row r="21738" spans="1:13">
      <c r="A21738" s="61" t="s">
        <v>40</v>
      </c>
      <c r="B21738" s="61">
        <v>97039</v>
      </c>
      <c r="C21738" s="63" t="s">
        <v>968</v>
      </c>
      <c r="D21738" s="61">
        <v>0</v>
      </c>
      <c r="E21738" s="61" t="s">
        <v>12742</v>
      </c>
      <c r="F21738" s="61" t="s">
        <v>121</v>
      </c>
      <c r="G21738" s="61" t="s">
        <v>13572</v>
      </c>
      <c r="H21738" s="61" t="s">
        <v>15749</v>
      </c>
      <c r="I21738" s="61">
        <v>45.41</v>
      </c>
      <c r="J21738" s="61">
        <v>-120.79</v>
      </c>
      <c r="K21738">
        <v>485</v>
      </c>
      <c r="L21738"/>
      <c r="M21738"/>
    </row>
    <row r="21739" spans="1:13">
      <c r="A21739" s="61" t="s">
        <v>40</v>
      </c>
      <c r="B21739" s="61">
        <v>97040</v>
      </c>
      <c r="C21739" s="63" t="s">
        <v>968</v>
      </c>
      <c r="D21739" s="61">
        <v>0</v>
      </c>
      <c r="E21739" s="61" t="s">
        <v>16968</v>
      </c>
      <c r="F21739" s="61" t="s">
        <v>121</v>
      </c>
      <c r="G21739" s="61" t="s">
        <v>16951</v>
      </c>
      <c r="H21739" s="61" t="s">
        <v>15749</v>
      </c>
      <c r="I21739" s="61">
        <v>45.6</v>
      </c>
      <c r="J21739" s="61">
        <v>-121.37</v>
      </c>
      <c r="K21739">
        <v>1335</v>
      </c>
      <c r="L21739"/>
      <c r="M21739"/>
    </row>
    <row r="21740" spans="1:13">
      <c r="A21740" s="61" t="s">
        <v>40</v>
      </c>
      <c r="B21740" s="61">
        <v>97362</v>
      </c>
      <c r="C21740" s="63" t="s">
        <v>968</v>
      </c>
      <c r="D21740" s="61">
        <v>0</v>
      </c>
      <c r="E21740" s="61" t="s">
        <v>17002</v>
      </c>
      <c r="F21740" s="61" t="s">
        <v>121</v>
      </c>
      <c r="G21740" s="61" t="s">
        <v>670</v>
      </c>
      <c r="H21740" s="61" t="s">
        <v>15749</v>
      </c>
      <c r="I21740" s="61">
        <v>45.06</v>
      </c>
      <c r="J21740" s="61">
        <v>-122.76</v>
      </c>
      <c r="K21740">
        <v>4397</v>
      </c>
      <c r="L21740"/>
      <c r="M21740"/>
    </row>
    <row r="21741" spans="1:13">
      <c r="A21741" s="61" t="s">
        <v>40</v>
      </c>
      <c r="B21741" s="61">
        <v>97041</v>
      </c>
      <c r="C21741" s="63" t="s">
        <v>968</v>
      </c>
      <c r="D21741" s="61">
        <v>0</v>
      </c>
      <c r="E21741" s="61" t="s">
        <v>16969</v>
      </c>
      <c r="F21741" s="61" t="s">
        <v>121</v>
      </c>
      <c r="G21741" s="61" t="s">
        <v>16955</v>
      </c>
      <c r="H21741" s="61" t="s">
        <v>15749</v>
      </c>
      <c r="I21741" s="61">
        <v>45.43</v>
      </c>
      <c r="J21741" s="61">
        <v>-121.63</v>
      </c>
      <c r="K21741">
        <v>2894</v>
      </c>
      <c r="L21741"/>
      <c r="M21741"/>
    </row>
    <row r="21742" spans="1:13">
      <c r="A21742" s="61" t="s">
        <v>40</v>
      </c>
      <c r="B21742" s="61">
        <v>97865</v>
      </c>
      <c r="C21742" s="63" t="s">
        <v>968</v>
      </c>
      <c r="D21742" s="61">
        <v>0</v>
      </c>
      <c r="E21742" s="61" t="s">
        <v>391</v>
      </c>
      <c r="F21742" s="61" t="s">
        <v>121</v>
      </c>
      <c r="G21742" s="61" t="s">
        <v>6526</v>
      </c>
      <c r="H21742" s="61" t="s">
        <v>15749</v>
      </c>
      <c r="I21742" s="61">
        <v>44.44</v>
      </c>
      <c r="J21742" s="61">
        <v>-119.16</v>
      </c>
      <c r="K21742">
        <v>1092</v>
      </c>
      <c r="L21742"/>
      <c r="M21742"/>
    </row>
    <row r="21743" spans="1:13">
      <c r="A21743" s="61" t="s">
        <v>40</v>
      </c>
      <c r="B21743" s="61">
        <v>97042</v>
      </c>
      <c r="C21743" s="63" t="s">
        <v>968</v>
      </c>
      <c r="D21743" s="61">
        <v>0</v>
      </c>
      <c r="E21743" s="61" t="s">
        <v>16970</v>
      </c>
      <c r="F21743" s="61" t="s">
        <v>121</v>
      </c>
      <c r="G21743" s="61" t="s">
        <v>16952</v>
      </c>
      <c r="H21743" s="61" t="s">
        <v>15749</v>
      </c>
      <c r="I21743" s="61">
        <v>45.2</v>
      </c>
      <c r="J21743" s="61">
        <v>-122.54</v>
      </c>
      <c r="K21743">
        <v>3134</v>
      </c>
      <c r="L21743"/>
      <c r="M21743"/>
    </row>
    <row r="21744" spans="1:13">
      <c r="A21744" s="61" t="s">
        <v>40</v>
      </c>
      <c r="B21744" s="61">
        <v>97457</v>
      </c>
      <c r="C21744" s="63" t="s">
        <v>968</v>
      </c>
      <c r="D21744" s="61">
        <v>0</v>
      </c>
      <c r="E21744" s="61" t="s">
        <v>17037</v>
      </c>
      <c r="F21744" s="61" t="s">
        <v>121</v>
      </c>
      <c r="G21744" s="61" t="s">
        <v>244</v>
      </c>
      <c r="H21744" s="61" t="s">
        <v>15749</v>
      </c>
      <c r="I21744" s="61">
        <v>43.05</v>
      </c>
      <c r="J21744" s="61">
        <v>-123.2</v>
      </c>
      <c r="K21744">
        <v>10363</v>
      </c>
      <c r="L21744"/>
      <c r="M21744"/>
    </row>
    <row r="21745" spans="1:13">
      <c r="A21745" s="61" t="s">
        <v>40</v>
      </c>
      <c r="B21745" s="61">
        <v>97458</v>
      </c>
      <c r="C21745" s="63" t="s">
        <v>968</v>
      </c>
      <c r="D21745" s="61">
        <v>0</v>
      </c>
      <c r="E21745" s="61" t="s">
        <v>17038</v>
      </c>
      <c r="F21745" s="61" t="s">
        <v>121</v>
      </c>
      <c r="G21745" s="61" t="s">
        <v>1554</v>
      </c>
      <c r="H21745" s="61" t="s">
        <v>15749</v>
      </c>
      <c r="I21745" s="61">
        <v>43.06</v>
      </c>
      <c r="J21745" s="61">
        <v>-124.03</v>
      </c>
      <c r="K21745">
        <v>4729</v>
      </c>
      <c r="L21745"/>
      <c r="M21745"/>
    </row>
    <row r="21746" spans="1:13">
      <c r="A21746" s="61" t="s">
        <v>40</v>
      </c>
      <c r="B21746" s="61">
        <v>97131</v>
      </c>
      <c r="C21746" s="63" t="s">
        <v>968</v>
      </c>
      <c r="D21746" s="61">
        <v>0</v>
      </c>
      <c r="E21746" s="61" t="s">
        <v>16987</v>
      </c>
      <c r="F21746" s="61" t="s">
        <v>121</v>
      </c>
      <c r="G21746" s="61" t="s">
        <v>16984</v>
      </c>
      <c r="H21746" s="61" t="s">
        <v>15749</v>
      </c>
      <c r="I21746" s="61">
        <v>45.7</v>
      </c>
      <c r="J21746" s="61">
        <v>-123.86</v>
      </c>
      <c r="K21746">
        <v>2908</v>
      </c>
      <c r="L21746"/>
      <c r="M21746"/>
    </row>
    <row r="21747" spans="1:13">
      <c r="A21747" s="61" t="s">
        <v>40</v>
      </c>
      <c r="B21747" s="61">
        <v>97364</v>
      </c>
      <c r="C21747" s="63" t="s">
        <v>968</v>
      </c>
      <c r="D21747" s="61">
        <v>0</v>
      </c>
      <c r="E21747" s="61" t="s">
        <v>17003</v>
      </c>
      <c r="F21747" s="61" t="s">
        <v>121</v>
      </c>
      <c r="G21747" s="61" t="s">
        <v>581</v>
      </c>
      <c r="H21747" s="61" t="s">
        <v>15749</v>
      </c>
      <c r="I21747" s="61">
        <v>45</v>
      </c>
      <c r="J21747" s="61">
        <v>-123.99</v>
      </c>
      <c r="K21747">
        <v>513</v>
      </c>
      <c r="L21747"/>
      <c r="M21747"/>
    </row>
    <row r="21748" spans="1:13">
      <c r="A21748" s="61" t="s">
        <v>40</v>
      </c>
      <c r="B21748" s="61">
        <v>97149</v>
      </c>
      <c r="C21748" s="63" t="s">
        <v>968</v>
      </c>
      <c r="D21748" s="61">
        <v>0</v>
      </c>
      <c r="E21748" s="61" t="s">
        <v>16993</v>
      </c>
      <c r="F21748" s="61" t="s">
        <v>121</v>
      </c>
      <c r="G21748" s="61" t="s">
        <v>16984</v>
      </c>
      <c r="H21748" s="61" t="s">
        <v>15749</v>
      </c>
      <c r="I21748" s="61">
        <v>45.1</v>
      </c>
      <c r="J21748" s="61">
        <v>-123.93</v>
      </c>
      <c r="K21748">
        <v>583</v>
      </c>
      <c r="L21748"/>
      <c r="M21748"/>
    </row>
    <row r="21749" spans="1:13">
      <c r="A21749" s="61" t="s">
        <v>40</v>
      </c>
      <c r="B21749" s="61">
        <v>97635</v>
      </c>
      <c r="C21749" s="63" t="s">
        <v>968</v>
      </c>
      <c r="D21749" s="61">
        <v>0</v>
      </c>
      <c r="E21749" s="61" t="s">
        <v>17072</v>
      </c>
      <c r="F21749" s="61" t="s">
        <v>121</v>
      </c>
      <c r="G21749" s="61" t="s">
        <v>16836</v>
      </c>
      <c r="H21749" s="61" t="s">
        <v>15749</v>
      </c>
      <c r="I21749" s="61">
        <v>41.93</v>
      </c>
      <c r="J21749" s="61">
        <v>-120.29</v>
      </c>
      <c r="K21749">
        <v>285</v>
      </c>
      <c r="L21749"/>
      <c r="M21749"/>
    </row>
    <row r="21750" spans="1:13">
      <c r="A21750" s="61" t="s">
        <v>40</v>
      </c>
      <c r="B21750" s="61">
        <v>97132</v>
      </c>
      <c r="C21750" s="63" t="s">
        <v>968</v>
      </c>
      <c r="D21750" s="61">
        <v>0</v>
      </c>
      <c r="E21750" s="61" t="s">
        <v>16988</v>
      </c>
      <c r="F21750" s="61" t="s">
        <v>121</v>
      </c>
      <c r="G21750" s="61" t="s">
        <v>16981</v>
      </c>
      <c r="H21750" s="61" t="s">
        <v>15749</v>
      </c>
      <c r="I21750" s="61">
        <v>45.32</v>
      </c>
      <c r="J21750" s="61">
        <v>-122.98</v>
      </c>
      <c r="K21750">
        <v>32028</v>
      </c>
      <c r="L21750"/>
      <c r="M21750"/>
    </row>
    <row r="21751" spans="1:13">
      <c r="A21751" s="61" t="s">
        <v>40</v>
      </c>
      <c r="B21751" s="61">
        <v>97365</v>
      </c>
      <c r="C21751" s="63" t="s">
        <v>968</v>
      </c>
      <c r="D21751" s="61">
        <v>0</v>
      </c>
      <c r="E21751" s="61" t="s">
        <v>1437</v>
      </c>
      <c r="F21751" s="61" t="s">
        <v>121</v>
      </c>
      <c r="G21751" s="61" t="s">
        <v>581</v>
      </c>
      <c r="H21751" s="61" t="s">
        <v>15749</v>
      </c>
      <c r="I21751" s="61">
        <v>44.66</v>
      </c>
      <c r="J21751" s="61">
        <v>-124.01</v>
      </c>
      <c r="K21751">
        <v>10806</v>
      </c>
      <c r="L21751"/>
      <c r="M21751"/>
    </row>
    <row r="21752" spans="1:13">
      <c r="A21752" s="61" t="s">
        <v>40</v>
      </c>
      <c r="B21752" s="61">
        <v>97459</v>
      </c>
      <c r="C21752" s="63" t="s">
        <v>968</v>
      </c>
      <c r="D21752" s="61">
        <v>0</v>
      </c>
      <c r="E21752" s="61" t="s">
        <v>4709</v>
      </c>
      <c r="F21752" s="61" t="s">
        <v>121</v>
      </c>
      <c r="G21752" s="61" t="s">
        <v>1554</v>
      </c>
      <c r="H21752" s="61" t="s">
        <v>15749</v>
      </c>
      <c r="I21752" s="61">
        <v>43.48</v>
      </c>
      <c r="J21752" s="61">
        <v>-124.16</v>
      </c>
      <c r="K21752">
        <v>14932</v>
      </c>
      <c r="L21752"/>
      <c r="M21752"/>
    </row>
    <row r="21753" spans="1:13">
      <c r="A21753" s="61" t="s">
        <v>40</v>
      </c>
      <c r="B21753" s="61">
        <v>97133</v>
      </c>
      <c r="C21753" s="63" t="s">
        <v>968</v>
      </c>
      <c r="D21753" s="61">
        <v>0</v>
      </c>
      <c r="E21753" s="61" t="s">
        <v>16989</v>
      </c>
      <c r="F21753" s="61" t="s">
        <v>121</v>
      </c>
      <c r="G21753" s="61" t="s">
        <v>625</v>
      </c>
      <c r="H21753" s="61" t="s">
        <v>15749</v>
      </c>
      <c r="I21753" s="61">
        <v>45.67</v>
      </c>
      <c r="J21753" s="61">
        <v>-123.02</v>
      </c>
      <c r="K21753">
        <v>5577</v>
      </c>
      <c r="L21753"/>
      <c r="M21753"/>
    </row>
    <row r="21754" spans="1:13">
      <c r="A21754" s="61" t="s">
        <v>40</v>
      </c>
      <c r="B21754" s="61">
        <v>97867</v>
      </c>
      <c r="C21754" s="63" t="s">
        <v>968</v>
      </c>
      <c r="D21754" s="61">
        <v>0</v>
      </c>
      <c r="E21754" s="61" t="s">
        <v>17108</v>
      </c>
      <c r="F21754" s="61" t="s">
        <v>121</v>
      </c>
      <c r="G21754" s="61" t="s">
        <v>418</v>
      </c>
      <c r="H21754" s="61" t="s">
        <v>15749</v>
      </c>
      <c r="I21754" s="61">
        <v>45.05</v>
      </c>
      <c r="J21754" s="61">
        <v>-118.01</v>
      </c>
      <c r="K21754">
        <v>773</v>
      </c>
      <c r="L21754"/>
      <c r="M21754"/>
    </row>
    <row r="21755" spans="1:13">
      <c r="A21755" s="61" t="s">
        <v>40</v>
      </c>
      <c r="B21755" s="61">
        <v>97461</v>
      </c>
      <c r="C21755" s="63" t="s">
        <v>968</v>
      </c>
      <c r="D21755" s="61">
        <v>0</v>
      </c>
      <c r="E21755" s="61" t="s">
        <v>17039</v>
      </c>
      <c r="F21755" s="61" t="s">
        <v>121</v>
      </c>
      <c r="G21755" s="61" t="s">
        <v>13587</v>
      </c>
      <c r="H21755" s="61" t="s">
        <v>15749</v>
      </c>
      <c r="I21755" s="61">
        <v>44.09</v>
      </c>
      <c r="J21755" s="61">
        <v>-123.48</v>
      </c>
      <c r="K21755">
        <v>739</v>
      </c>
      <c r="L21755"/>
      <c r="M21755"/>
    </row>
    <row r="21756" spans="1:13">
      <c r="A21756" s="61" t="s">
        <v>40</v>
      </c>
      <c r="B21756" s="61">
        <v>97913</v>
      </c>
      <c r="C21756" s="63" t="s">
        <v>968</v>
      </c>
      <c r="D21756" s="61">
        <v>0</v>
      </c>
      <c r="E21756" s="61" t="s">
        <v>17120</v>
      </c>
      <c r="F21756" s="61" t="s">
        <v>121</v>
      </c>
      <c r="G21756" s="61" t="s">
        <v>17113</v>
      </c>
      <c r="H21756" s="61" t="s">
        <v>15683</v>
      </c>
      <c r="I21756" s="61">
        <v>43.73</v>
      </c>
      <c r="J21756" s="61">
        <v>-117.15</v>
      </c>
      <c r="K21756">
        <v>5597</v>
      </c>
      <c r="L21756"/>
      <c r="M21756"/>
    </row>
    <row r="21757" spans="1:13">
      <c r="A21757" s="61" t="s">
        <v>40</v>
      </c>
      <c r="B21757" s="61">
        <v>97534</v>
      </c>
      <c r="C21757" s="63" t="s">
        <v>968</v>
      </c>
      <c r="D21757" s="61">
        <v>0</v>
      </c>
      <c r="E21757" s="61" t="s">
        <v>7349</v>
      </c>
      <c r="F21757" s="61" t="s">
        <v>121</v>
      </c>
      <c r="G21757" s="61" t="s">
        <v>17053</v>
      </c>
      <c r="H21757" s="61" t="s">
        <v>15749</v>
      </c>
      <c r="I21757" s="61">
        <v>42.04</v>
      </c>
      <c r="J21757" s="61">
        <v>-123.71</v>
      </c>
      <c r="K21757">
        <v>664</v>
      </c>
      <c r="L21757"/>
      <c r="M21757"/>
    </row>
    <row r="21758" spans="1:13">
      <c r="A21758" s="61" t="s">
        <v>40</v>
      </c>
      <c r="B21758" s="61">
        <v>97462</v>
      </c>
      <c r="C21758" s="63" t="s">
        <v>968</v>
      </c>
      <c r="D21758" s="61">
        <v>0</v>
      </c>
      <c r="E21758" s="61" t="s">
        <v>1440</v>
      </c>
      <c r="F21758" s="61" t="s">
        <v>121</v>
      </c>
      <c r="G21758" s="61" t="s">
        <v>244</v>
      </c>
      <c r="H21758" s="61" t="s">
        <v>15749</v>
      </c>
      <c r="I21758" s="61">
        <v>43.47</v>
      </c>
      <c r="J21758" s="61">
        <v>-123.35</v>
      </c>
      <c r="K21758">
        <v>4130</v>
      </c>
      <c r="L21758"/>
      <c r="M21758"/>
    </row>
    <row r="21759" spans="1:13">
      <c r="A21759" s="61" t="s">
        <v>40</v>
      </c>
      <c r="B21759" s="61">
        <v>97463</v>
      </c>
      <c r="C21759" s="63" t="s">
        <v>968</v>
      </c>
      <c r="D21759" s="61">
        <v>0</v>
      </c>
      <c r="E21759" s="61" t="s">
        <v>17040</v>
      </c>
      <c r="F21759" s="61" t="s">
        <v>121</v>
      </c>
      <c r="G21759" s="61" t="s">
        <v>13587</v>
      </c>
      <c r="H21759" s="61" t="s">
        <v>15749</v>
      </c>
      <c r="I21759" s="61">
        <v>43.74</v>
      </c>
      <c r="J21759" s="61">
        <v>-122.41</v>
      </c>
      <c r="K21759">
        <v>3886</v>
      </c>
      <c r="L21759"/>
      <c r="M21759"/>
    </row>
    <row r="21760" spans="1:13">
      <c r="A21760" s="61" t="s">
        <v>40</v>
      </c>
      <c r="B21760" s="61">
        <v>97914</v>
      </c>
      <c r="C21760" s="63" t="s">
        <v>968</v>
      </c>
      <c r="D21760" s="61">
        <v>0</v>
      </c>
      <c r="E21760" s="61" t="s">
        <v>3814</v>
      </c>
      <c r="F21760" s="61" t="s">
        <v>121</v>
      </c>
      <c r="G21760" s="61" t="s">
        <v>17113</v>
      </c>
      <c r="H21760" s="61" t="s">
        <v>15683</v>
      </c>
      <c r="I21760" s="61">
        <v>44.08</v>
      </c>
      <c r="J21760" s="61">
        <v>-117.01</v>
      </c>
      <c r="K21760">
        <v>19534</v>
      </c>
      <c r="L21760"/>
      <c r="M21760"/>
    </row>
    <row r="21761" spans="1:13">
      <c r="A21761" s="61" t="s">
        <v>40</v>
      </c>
      <c r="B21761" s="61">
        <v>97045</v>
      </c>
      <c r="C21761" s="63" t="s">
        <v>968</v>
      </c>
      <c r="D21761" s="61">
        <v>0</v>
      </c>
      <c r="E21761" s="61" t="s">
        <v>16971</v>
      </c>
      <c r="F21761" s="61" t="s">
        <v>121</v>
      </c>
      <c r="G21761" s="61" t="s">
        <v>16952</v>
      </c>
      <c r="H21761" s="61" t="s">
        <v>15749</v>
      </c>
      <c r="I21761" s="61">
        <v>45.32</v>
      </c>
      <c r="J21761" s="61">
        <v>-122.52</v>
      </c>
      <c r="K21761">
        <v>57403</v>
      </c>
      <c r="L21761"/>
      <c r="M21761"/>
    </row>
    <row r="21762" spans="1:13">
      <c r="A21762" s="61" t="s">
        <v>40</v>
      </c>
      <c r="B21762" s="61">
        <v>97368</v>
      </c>
      <c r="C21762" s="63" t="s">
        <v>968</v>
      </c>
      <c r="D21762" s="61">
        <v>0</v>
      </c>
      <c r="E21762" s="61" t="s">
        <v>1056</v>
      </c>
      <c r="F21762" s="61" t="s">
        <v>121</v>
      </c>
      <c r="G21762" s="61" t="s">
        <v>581</v>
      </c>
      <c r="H21762" s="61" t="s">
        <v>15749</v>
      </c>
      <c r="I21762" s="61">
        <v>45</v>
      </c>
      <c r="J21762" s="61">
        <v>-123.89</v>
      </c>
      <c r="K21762">
        <v>3566</v>
      </c>
      <c r="L21762"/>
      <c r="M21762"/>
    </row>
    <row r="21763" spans="1:13">
      <c r="A21763" s="61" t="s">
        <v>40</v>
      </c>
      <c r="B21763" s="61">
        <v>97369</v>
      </c>
      <c r="C21763" s="63" t="s">
        <v>968</v>
      </c>
      <c r="D21763" s="61">
        <v>0</v>
      </c>
      <c r="E21763" s="61" t="s">
        <v>17006</v>
      </c>
      <c r="F21763" s="61" t="s">
        <v>121</v>
      </c>
      <c r="G21763" s="61" t="s">
        <v>581</v>
      </c>
      <c r="H21763" s="61" t="s">
        <v>15749</v>
      </c>
      <c r="I21763" s="61">
        <v>44.76</v>
      </c>
      <c r="J21763" s="61">
        <v>-124.05</v>
      </c>
      <c r="K21763">
        <v>259</v>
      </c>
      <c r="L21763"/>
      <c r="M21763"/>
    </row>
    <row r="21764" spans="1:13">
      <c r="A21764" s="61" t="s">
        <v>40</v>
      </c>
      <c r="B21764" s="61">
        <v>97840</v>
      </c>
      <c r="C21764" s="63" t="s">
        <v>968</v>
      </c>
      <c r="D21764" s="61">
        <v>0</v>
      </c>
      <c r="E21764" s="61" t="s">
        <v>1891</v>
      </c>
      <c r="F21764" s="61" t="s">
        <v>121</v>
      </c>
      <c r="G21764" s="61" t="s">
        <v>951</v>
      </c>
      <c r="H21764" s="61" t="s">
        <v>15749</v>
      </c>
      <c r="I21764" s="61">
        <v>44.99</v>
      </c>
      <c r="J21764" s="61">
        <v>-116.87</v>
      </c>
      <c r="K21764">
        <v>128</v>
      </c>
      <c r="L21764"/>
      <c r="M21764"/>
    </row>
    <row r="21765" spans="1:13">
      <c r="A21765" s="61" t="s">
        <v>40</v>
      </c>
      <c r="B21765" s="61">
        <v>97636</v>
      </c>
      <c r="C21765" s="63" t="s">
        <v>968</v>
      </c>
      <c r="D21765" s="61">
        <v>0</v>
      </c>
      <c r="E21765" s="61" t="s">
        <v>7498</v>
      </c>
      <c r="F21765" s="61" t="s">
        <v>121</v>
      </c>
      <c r="G21765" s="61" t="s">
        <v>7358</v>
      </c>
      <c r="H21765" s="61" t="s">
        <v>15749</v>
      </c>
      <c r="I21765" s="61">
        <v>42.61</v>
      </c>
      <c r="J21765" s="61">
        <v>-120.57</v>
      </c>
      <c r="K21765">
        <v>383</v>
      </c>
      <c r="L21765"/>
      <c r="M21765"/>
    </row>
    <row r="21766" spans="1:13">
      <c r="A21766" s="61" t="s">
        <v>40</v>
      </c>
      <c r="B21766" s="61">
        <v>97751</v>
      </c>
      <c r="C21766" s="63" t="s">
        <v>968</v>
      </c>
      <c r="D21766" s="61">
        <v>0</v>
      </c>
      <c r="E21766" s="61" t="s">
        <v>13972</v>
      </c>
      <c r="F21766" s="61" t="s">
        <v>121</v>
      </c>
      <c r="G21766" s="61" t="s">
        <v>15662</v>
      </c>
      <c r="H21766" s="61" t="s">
        <v>15749</v>
      </c>
      <c r="I21766" s="61">
        <v>44.11</v>
      </c>
      <c r="J21766" s="61">
        <v>-119.79</v>
      </c>
      <c r="K21766">
        <v>103</v>
      </c>
      <c r="L21766"/>
      <c r="M21766"/>
    </row>
    <row r="21767" spans="1:13">
      <c r="A21767" s="61" t="s">
        <v>40</v>
      </c>
      <c r="B21767" s="61">
        <v>97801</v>
      </c>
      <c r="C21767" s="63" t="s">
        <v>968</v>
      </c>
      <c r="D21767" s="61">
        <v>0</v>
      </c>
      <c r="E21767" s="61" t="s">
        <v>3744</v>
      </c>
      <c r="F21767" s="61" t="s">
        <v>121</v>
      </c>
      <c r="G21767" s="61" t="s">
        <v>17089</v>
      </c>
      <c r="H21767" s="61" t="s">
        <v>15749</v>
      </c>
      <c r="I21767" s="61">
        <v>45.73</v>
      </c>
      <c r="J21767" s="61">
        <v>-118.79</v>
      </c>
      <c r="K21767">
        <v>21882</v>
      </c>
      <c r="L21767"/>
      <c r="M21767"/>
    </row>
    <row r="21768" spans="1:13">
      <c r="A21768" s="61" t="s">
        <v>40</v>
      </c>
      <c r="B21768" s="61">
        <v>97370</v>
      </c>
      <c r="C21768" s="63" t="s">
        <v>968</v>
      </c>
      <c r="D21768" s="61">
        <v>0</v>
      </c>
      <c r="E21768" s="61" t="s">
        <v>515</v>
      </c>
      <c r="F21768" s="61" t="s">
        <v>121</v>
      </c>
      <c r="G21768" s="61" t="s">
        <v>8265</v>
      </c>
      <c r="H21768" s="61" t="s">
        <v>15749</v>
      </c>
      <c r="I21768" s="61">
        <v>44.59</v>
      </c>
      <c r="J21768" s="61">
        <v>-123.46</v>
      </c>
      <c r="K21768">
        <v>9320</v>
      </c>
      <c r="L21768"/>
      <c r="M21768"/>
    </row>
    <row r="21769" spans="1:13">
      <c r="A21769" s="61" t="s">
        <v>40</v>
      </c>
      <c r="B21769" s="61">
        <v>97535</v>
      </c>
      <c r="C21769" s="63" t="s">
        <v>968</v>
      </c>
      <c r="D21769" s="61">
        <v>0</v>
      </c>
      <c r="E21769" s="61" t="s">
        <v>3469</v>
      </c>
      <c r="F21769" s="61" t="s">
        <v>121</v>
      </c>
      <c r="G21769" s="61" t="s">
        <v>425</v>
      </c>
      <c r="H21769" s="61" t="s">
        <v>15749</v>
      </c>
      <c r="I21769" s="61">
        <v>42.26</v>
      </c>
      <c r="J21769" s="61">
        <v>-122.81</v>
      </c>
      <c r="K21769">
        <v>5015</v>
      </c>
      <c r="L21769"/>
      <c r="M21769"/>
    </row>
    <row r="21770" spans="1:13">
      <c r="A21770" s="61" t="s">
        <v>40</v>
      </c>
      <c r="B21770" s="61">
        <v>97868</v>
      </c>
      <c r="C21770" s="63" t="s">
        <v>968</v>
      </c>
      <c r="D21770" s="61">
        <v>0</v>
      </c>
      <c r="E21770" s="61" t="s">
        <v>17109</v>
      </c>
      <c r="F21770" s="61" t="s">
        <v>121</v>
      </c>
      <c r="G21770" s="61" t="s">
        <v>17089</v>
      </c>
      <c r="H21770" s="61" t="s">
        <v>15749</v>
      </c>
      <c r="I21770" s="61">
        <v>45.39</v>
      </c>
      <c r="J21770" s="61">
        <v>-118.78</v>
      </c>
      <c r="K21770">
        <v>1756</v>
      </c>
      <c r="L21770"/>
      <c r="M21770"/>
    </row>
    <row r="21771" spans="1:13">
      <c r="A21771" s="61" t="s">
        <v>40</v>
      </c>
      <c r="B21771" s="61">
        <v>97455</v>
      </c>
      <c r="C21771" s="63" t="s">
        <v>968</v>
      </c>
      <c r="D21771" s="61">
        <v>0</v>
      </c>
      <c r="E21771" s="61" t="s">
        <v>6726</v>
      </c>
      <c r="F21771" s="61" t="s">
        <v>121</v>
      </c>
      <c r="G21771" s="61" t="s">
        <v>13587</v>
      </c>
      <c r="H21771" s="61" t="s">
        <v>15749</v>
      </c>
      <c r="I21771" s="61">
        <v>43.96</v>
      </c>
      <c r="J21771" s="61">
        <v>-122.92</v>
      </c>
      <c r="K21771">
        <v>2774</v>
      </c>
      <c r="L21771"/>
      <c r="M21771"/>
    </row>
    <row r="21772" spans="1:13">
      <c r="A21772" s="61" t="s">
        <v>40</v>
      </c>
      <c r="B21772" s="61">
        <v>97637</v>
      </c>
      <c r="C21772" s="63" t="s">
        <v>968</v>
      </c>
      <c r="D21772" s="61">
        <v>0</v>
      </c>
      <c r="E21772" s="61" t="s">
        <v>17073</v>
      </c>
      <c r="F21772" s="61" t="s">
        <v>121</v>
      </c>
      <c r="G21772" s="61" t="s">
        <v>7358</v>
      </c>
      <c r="H21772" s="61" t="s">
        <v>15749</v>
      </c>
      <c r="I21772" s="61">
        <v>42.54</v>
      </c>
      <c r="J21772" s="61">
        <v>-119.8</v>
      </c>
      <c r="K21772">
        <v>70</v>
      </c>
      <c r="L21772"/>
      <c r="M21772"/>
    </row>
    <row r="21773" spans="1:13">
      <c r="A21773" s="61" t="s">
        <v>40</v>
      </c>
      <c r="B21773" s="61">
        <v>97465</v>
      </c>
      <c r="C21773" s="63" t="s">
        <v>968</v>
      </c>
      <c r="D21773" s="61">
        <v>0</v>
      </c>
      <c r="E21773" s="61" t="s">
        <v>17041</v>
      </c>
      <c r="F21773" s="61" t="s">
        <v>121</v>
      </c>
      <c r="G21773" s="61" t="s">
        <v>16157</v>
      </c>
      <c r="H21773" s="61" t="s">
        <v>15749</v>
      </c>
      <c r="I21773" s="61">
        <v>42.72</v>
      </c>
      <c r="J21773" s="61">
        <v>-124.35</v>
      </c>
      <c r="K21773">
        <v>2134</v>
      </c>
      <c r="L21773"/>
      <c r="M21773"/>
    </row>
    <row r="21774" spans="1:13">
      <c r="A21774" s="61" t="s">
        <v>40</v>
      </c>
      <c r="B21774" s="61">
        <v>97231</v>
      </c>
      <c r="C21774" s="63" t="s">
        <v>968</v>
      </c>
      <c r="D21774" s="61">
        <v>0</v>
      </c>
      <c r="E21774" s="61" t="s">
        <v>1710</v>
      </c>
      <c r="F21774" s="61" t="s">
        <v>121</v>
      </c>
      <c r="G21774" s="61" t="s">
        <v>16953</v>
      </c>
      <c r="H21774" s="61" t="s">
        <v>15749</v>
      </c>
      <c r="I21774" s="61">
        <v>45.69</v>
      </c>
      <c r="J21774" s="61">
        <v>-122.82</v>
      </c>
      <c r="K21774">
        <v>4399</v>
      </c>
      <c r="L21774"/>
      <c r="M21774"/>
    </row>
    <row r="21775" spans="1:13">
      <c r="A21775" s="61" t="s">
        <v>40</v>
      </c>
      <c r="B21775" s="61">
        <v>97229</v>
      </c>
      <c r="C21775" s="63" t="s">
        <v>968</v>
      </c>
      <c r="D21775" s="61">
        <v>0</v>
      </c>
      <c r="E21775" s="61" t="s">
        <v>1710</v>
      </c>
      <c r="F21775" s="61" t="s">
        <v>121</v>
      </c>
      <c r="G21775" s="61" t="s">
        <v>625</v>
      </c>
      <c r="H21775" s="61" t="s">
        <v>15749</v>
      </c>
      <c r="I21775" s="61">
        <v>45.55</v>
      </c>
      <c r="J21775" s="61">
        <v>-122.81</v>
      </c>
      <c r="K21775">
        <v>73602</v>
      </c>
      <c r="L21775"/>
      <c r="M21775"/>
    </row>
    <row r="21776" spans="1:13">
      <c r="A21776" s="61" t="s">
        <v>40</v>
      </c>
      <c r="B21776" s="61">
        <v>97224</v>
      </c>
      <c r="C21776" s="63" t="s">
        <v>968</v>
      </c>
      <c r="D21776" s="61">
        <v>0</v>
      </c>
      <c r="E21776" s="61" t="s">
        <v>1710</v>
      </c>
      <c r="F21776" s="61" t="s">
        <v>121</v>
      </c>
      <c r="G21776" s="61" t="s">
        <v>625</v>
      </c>
      <c r="H21776" s="61" t="s">
        <v>15749</v>
      </c>
      <c r="I21776" s="61">
        <v>45.4</v>
      </c>
      <c r="J21776" s="61">
        <v>-122.79</v>
      </c>
      <c r="K21776">
        <v>37365</v>
      </c>
      <c r="L21776"/>
      <c r="M21776"/>
    </row>
    <row r="21777" spans="1:13">
      <c r="A21777" s="61" t="s">
        <v>40</v>
      </c>
      <c r="B21777" s="61">
        <v>97225</v>
      </c>
      <c r="C21777" s="63" t="s">
        <v>968</v>
      </c>
      <c r="D21777" s="61">
        <v>0</v>
      </c>
      <c r="E21777" s="61" t="s">
        <v>1710</v>
      </c>
      <c r="F21777" s="61" t="s">
        <v>121</v>
      </c>
      <c r="G21777" s="61" t="s">
        <v>625</v>
      </c>
      <c r="H21777" s="61" t="s">
        <v>15749</v>
      </c>
      <c r="I21777" s="61">
        <v>45.49</v>
      </c>
      <c r="J21777" s="61">
        <v>-122.77</v>
      </c>
      <c r="K21777">
        <v>26247</v>
      </c>
      <c r="L21777"/>
      <c r="M21777"/>
    </row>
    <row r="21778" spans="1:13">
      <c r="A21778" s="61" t="s">
        <v>40</v>
      </c>
      <c r="B21778" s="61">
        <v>97223</v>
      </c>
      <c r="C21778" s="63" t="s">
        <v>968</v>
      </c>
      <c r="D21778" s="61">
        <v>0</v>
      </c>
      <c r="E21778" s="61" t="s">
        <v>1710</v>
      </c>
      <c r="F21778" s="61" t="s">
        <v>121</v>
      </c>
      <c r="G21778" s="61" t="s">
        <v>625</v>
      </c>
      <c r="H21778" s="61" t="s">
        <v>15749</v>
      </c>
      <c r="I21778" s="61">
        <v>45.44</v>
      </c>
      <c r="J21778" s="61">
        <v>-122.76</v>
      </c>
      <c r="K21778">
        <v>49967</v>
      </c>
      <c r="L21778"/>
      <c r="M21778"/>
    </row>
    <row r="21779" spans="1:13">
      <c r="A21779" s="61" t="s">
        <v>40</v>
      </c>
      <c r="B21779" s="61">
        <v>97203</v>
      </c>
      <c r="C21779" s="63" t="s">
        <v>968</v>
      </c>
      <c r="D21779" s="61">
        <v>0</v>
      </c>
      <c r="E21779" s="61" t="s">
        <v>1710</v>
      </c>
      <c r="F21779" s="61" t="s">
        <v>121</v>
      </c>
      <c r="G21779" s="61" t="s">
        <v>16953</v>
      </c>
      <c r="H21779" s="61" t="s">
        <v>15749</v>
      </c>
      <c r="I21779" s="61">
        <v>45.6</v>
      </c>
      <c r="J21779" s="61">
        <v>-122.74</v>
      </c>
      <c r="K21779">
        <v>33763</v>
      </c>
      <c r="L21779"/>
      <c r="M21779"/>
    </row>
    <row r="21780" spans="1:13">
      <c r="A21780" s="61" t="s">
        <v>40</v>
      </c>
      <c r="B21780" s="61">
        <v>97210</v>
      </c>
      <c r="C21780" s="63" t="s">
        <v>968</v>
      </c>
      <c r="D21780" s="61">
        <v>0</v>
      </c>
      <c r="E21780" s="61" t="s">
        <v>1710</v>
      </c>
      <c r="F21780" s="61" t="s">
        <v>121</v>
      </c>
      <c r="G21780" s="61" t="s">
        <v>16953</v>
      </c>
      <c r="H21780" s="61" t="s">
        <v>15749</v>
      </c>
      <c r="I21780" s="61">
        <v>45.55</v>
      </c>
      <c r="J21780" s="61">
        <v>-122.73</v>
      </c>
      <c r="K21780">
        <v>13016</v>
      </c>
      <c r="L21780"/>
      <c r="M21780"/>
    </row>
    <row r="21781" spans="1:13">
      <c r="A21781" s="61" t="s">
        <v>40</v>
      </c>
      <c r="B21781" s="61">
        <v>97221</v>
      </c>
      <c r="C21781" s="63" t="s">
        <v>968</v>
      </c>
      <c r="D21781" s="61">
        <v>0</v>
      </c>
      <c r="E21781" s="61" t="s">
        <v>1710</v>
      </c>
      <c r="F21781" s="61" t="s">
        <v>121</v>
      </c>
      <c r="G21781" s="61" t="s">
        <v>16953</v>
      </c>
      <c r="H21781" s="61" t="s">
        <v>15749</v>
      </c>
      <c r="I21781" s="61">
        <v>45.49</v>
      </c>
      <c r="J21781" s="61">
        <v>-122.72</v>
      </c>
      <c r="K21781">
        <v>12821</v>
      </c>
      <c r="L21781"/>
      <c r="M21781"/>
    </row>
    <row r="21782" spans="1:13">
      <c r="A21782" s="61" t="s">
        <v>40</v>
      </c>
      <c r="B21782" s="61">
        <v>97205</v>
      </c>
      <c r="C21782" s="63" t="s">
        <v>968</v>
      </c>
      <c r="D21782" s="61">
        <v>0</v>
      </c>
      <c r="E21782" s="61" t="s">
        <v>1710</v>
      </c>
      <c r="F21782" s="61" t="s">
        <v>121</v>
      </c>
      <c r="G21782" s="61" t="s">
        <v>16953</v>
      </c>
      <c r="H21782" s="61" t="s">
        <v>15749</v>
      </c>
      <c r="I21782" s="61">
        <v>45.52</v>
      </c>
      <c r="J21782" s="61">
        <v>-122.71</v>
      </c>
      <c r="K21782">
        <v>8593</v>
      </c>
      <c r="L21782"/>
      <c r="M21782"/>
    </row>
    <row r="21783" spans="1:13">
      <c r="A21783" s="61" t="s">
        <v>40</v>
      </c>
      <c r="B21783" s="61">
        <v>97217</v>
      </c>
      <c r="C21783" s="63" t="s">
        <v>968</v>
      </c>
      <c r="D21783" s="61">
        <v>0</v>
      </c>
      <c r="E21783" s="61" t="s">
        <v>1710</v>
      </c>
      <c r="F21783" s="61" t="s">
        <v>121</v>
      </c>
      <c r="G21783" s="61" t="s">
        <v>16953</v>
      </c>
      <c r="H21783" s="61" t="s">
        <v>15749</v>
      </c>
      <c r="I21783" s="61">
        <v>45.58</v>
      </c>
      <c r="J21783" s="61">
        <v>-122.7</v>
      </c>
      <c r="K21783">
        <v>36086</v>
      </c>
      <c r="L21783"/>
      <c r="M21783"/>
    </row>
    <row r="21784" spans="1:13">
      <c r="A21784" s="61" t="s">
        <v>40</v>
      </c>
      <c r="B21784" s="61">
        <v>97219</v>
      </c>
      <c r="C21784" s="63" t="s">
        <v>968</v>
      </c>
      <c r="D21784" s="61">
        <v>0</v>
      </c>
      <c r="E21784" s="61" t="s">
        <v>1710</v>
      </c>
      <c r="F21784" s="61" t="s">
        <v>121</v>
      </c>
      <c r="G21784" s="61" t="s">
        <v>16953</v>
      </c>
      <c r="H21784" s="61" t="s">
        <v>15749</v>
      </c>
      <c r="I21784" s="61">
        <v>45.45</v>
      </c>
      <c r="J21784" s="61">
        <v>-122.69</v>
      </c>
      <c r="K21784">
        <v>42474</v>
      </c>
      <c r="L21784"/>
      <c r="M21784"/>
    </row>
    <row r="21785" spans="1:13">
      <c r="A21785" s="61" t="s">
        <v>40</v>
      </c>
      <c r="B21785" s="61">
        <v>97239</v>
      </c>
      <c r="C21785" s="63" t="s">
        <v>968</v>
      </c>
      <c r="D21785" s="61">
        <v>0</v>
      </c>
      <c r="E21785" s="61" t="s">
        <v>1710</v>
      </c>
      <c r="F21785" s="61" t="s">
        <v>121</v>
      </c>
      <c r="G21785" s="61" t="s">
        <v>16953</v>
      </c>
      <c r="H21785" s="61" t="s">
        <v>15749</v>
      </c>
      <c r="I21785" s="61">
        <v>45.48</v>
      </c>
      <c r="J21785" s="61">
        <v>-122.69</v>
      </c>
      <c r="K21785">
        <v>18323</v>
      </c>
      <c r="L21785"/>
      <c r="M21785"/>
    </row>
    <row r="21786" spans="1:13">
      <c r="A21786" s="61" t="s">
        <v>40</v>
      </c>
      <c r="B21786" s="61">
        <v>97201</v>
      </c>
      <c r="C21786" s="63" t="s">
        <v>968</v>
      </c>
      <c r="D21786" s="61">
        <v>0</v>
      </c>
      <c r="E21786" s="61" t="s">
        <v>1710</v>
      </c>
      <c r="F21786" s="61" t="s">
        <v>121</v>
      </c>
      <c r="G21786" s="61" t="s">
        <v>16953</v>
      </c>
      <c r="H21786" s="61" t="s">
        <v>15749</v>
      </c>
      <c r="I21786" s="61">
        <v>45.51</v>
      </c>
      <c r="J21786" s="61">
        <v>-122.69</v>
      </c>
      <c r="K21786">
        <v>17352</v>
      </c>
      <c r="L21786"/>
      <c r="M21786"/>
    </row>
    <row r="21787" spans="1:13">
      <c r="A21787" s="61" t="s">
        <v>40</v>
      </c>
      <c r="B21787" s="61">
        <v>97209</v>
      </c>
      <c r="C21787" s="63" t="s">
        <v>968</v>
      </c>
      <c r="D21787" s="61">
        <v>0</v>
      </c>
      <c r="E21787" s="61" t="s">
        <v>1710</v>
      </c>
      <c r="F21787" s="61" t="s">
        <v>121</v>
      </c>
      <c r="G21787" s="61" t="s">
        <v>16953</v>
      </c>
      <c r="H21787" s="61" t="s">
        <v>15749</v>
      </c>
      <c r="I21787" s="61">
        <v>45.53</v>
      </c>
      <c r="J21787" s="61">
        <v>-122.68</v>
      </c>
      <c r="K21787">
        <v>22755</v>
      </c>
      <c r="L21787"/>
      <c r="M21787"/>
    </row>
    <row r="21788" spans="1:13">
      <c r="A21788" s="61" t="s">
        <v>40</v>
      </c>
      <c r="B21788" s="61">
        <v>97258</v>
      </c>
      <c r="C21788" s="63" t="s">
        <v>968</v>
      </c>
      <c r="D21788" s="61">
        <v>1</v>
      </c>
      <c r="E21788" s="61" t="s">
        <v>1710</v>
      </c>
      <c r="F21788" s="61" t="s">
        <v>121</v>
      </c>
      <c r="G21788" s="61" t="s">
        <v>16953</v>
      </c>
      <c r="H21788" s="61" t="s">
        <v>15749</v>
      </c>
      <c r="I21788" s="61">
        <v>45.51</v>
      </c>
      <c r="J21788" s="61">
        <v>-122.67</v>
      </c>
      <c r="K21788">
        <v>0</v>
      </c>
      <c r="L21788"/>
      <c r="M21788"/>
    </row>
    <row r="21789" spans="1:13">
      <c r="A21789" s="61" t="s">
        <v>40</v>
      </c>
      <c r="B21789" s="61">
        <v>97204</v>
      </c>
      <c r="C21789" s="63" t="s">
        <v>968</v>
      </c>
      <c r="D21789" s="61">
        <v>0</v>
      </c>
      <c r="E21789" s="61" t="s">
        <v>1710</v>
      </c>
      <c r="F21789" s="61" t="s">
        <v>121</v>
      </c>
      <c r="G21789" s="61" t="s">
        <v>16953</v>
      </c>
      <c r="H21789" s="61" t="s">
        <v>15749</v>
      </c>
      <c r="I21789" s="61">
        <v>45.52</v>
      </c>
      <c r="J21789" s="61">
        <v>-122.67</v>
      </c>
      <c r="K21789">
        <v>1001</v>
      </c>
      <c r="L21789"/>
      <c r="M21789"/>
    </row>
    <row r="21790" spans="1:13">
      <c r="A21790" s="61" t="s">
        <v>40</v>
      </c>
      <c r="B21790" s="61">
        <v>97227</v>
      </c>
      <c r="C21790" s="63" t="s">
        <v>968</v>
      </c>
      <c r="D21790" s="61">
        <v>0</v>
      </c>
      <c r="E21790" s="61" t="s">
        <v>1710</v>
      </c>
      <c r="F21790" s="61" t="s">
        <v>121</v>
      </c>
      <c r="G21790" s="61" t="s">
        <v>16953</v>
      </c>
      <c r="H21790" s="61" t="s">
        <v>15749</v>
      </c>
      <c r="I21790" s="61">
        <v>45.54</v>
      </c>
      <c r="J21790" s="61">
        <v>-122.67</v>
      </c>
      <c r="K21790">
        <v>6058</v>
      </c>
      <c r="L21790"/>
      <c r="M21790"/>
    </row>
    <row r="21791" spans="1:13">
      <c r="A21791" s="61" t="s">
        <v>40</v>
      </c>
      <c r="B21791" s="61">
        <v>97202</v>
      </c>
      <c r="C21791" s="63" t="s">
        <v>968</v>
      </c>
      <c r="D21791" s="61">
        <v>0</v>
      </c>
      <c r="E21791" s="61" t="s">
        <v>1710</v>
      </c>
      <c r="F21791" s="61" t="s">
        <v>121</v>
      </c>
      <c r="G21791" s="61" t="s">
        <v>16953</v>
      </c>
      <c r="H21791" s="61" t="s">
        <v>15749</v>
      </c>
      <c r="I21791" s="61">
        <v>45.47</v>
      </c>
      <c r="J21791" s="61">
        <v>-122.64</v>
      </c>
      <c r="K21791">
        <v>43193</v>
      </c>
      <c r="L21791"/>
      <c r="M21791"/>
    </row>
    <row r="21792" spans="1:13">
      <c r="A21792" s="61" t="s">
        <v>40</v>
      </c>
      <c r="B21792" s="61">
        <v>97214</v>
      </c>
      <c r="C21792" s="63" t="s">
        <v>968</v>
      </c>
      <c r="D21792" s="61">
        <v>0</v>
      </c>
      <c r="E21792" s="61" t="s">
        <v>1710</v>
      </c>
      <c r="F21792" s="61" t="s">
        <v>121</v>
      </c>
      <c r="G21792" s="61" t="s">
        <v>16953</v>
      </c>
      <c r="H21792" s="61" t="s">
        <v>15749</v>
      </c>
      <c r="I21792" s="61">
        <v>45.51</v>
      </c>
      <c r="J21792" s="61">
        <v>-122.64</v>
      </c>
      <c r="K21792">
        <v>28403</v>
      </c>
      <c r="L21792"/>
      <c r="M21792"/>
    </row>
    <row r="21793" spans="1:13">
      <c r="A21793" s="61" t="s">
        <v>40</v>
      </c>
      <c r="B21793" s="61">
        <v>97232</v>
      </c>
      <c r="C21793" s="63" t="s">
        <v>968</v>
      </c>
      <c r="D21793" s="61">
        <v>0</v>
      </c>
      <c r="E21793" s="61" t="s">
        <v>1710</v>
      </c>
      <c r="F21793" s="61" t="s">
        <v>121</v>
      </c>
      <c r="G21793" s="61" t="s">
        <v>16953</v>
      </c>
      <c r="H21793" s="61" t="s">
        <v>15749</v>
      </c>
      <c r="I21793" s="61">
        <v>45.53</v>
      </c>
      <c r="J21793" s="61">
        <v>-122.64</v>
      </c>
      <c r="K21793">
        <v>15382</v>
      </c>
      <c r="L21793"/>
      <c r="M21793"/>
    </row>
    <row r="21794" spans="1:13">
      <c r="A21794" s="61" t="s">
        <v>40</v>
      </c>
      <c r="B21794" s="61">
        <v>97212</v>
      </c>
      <c r="C21794" s="63" t="s">
        <v>968</v>
      </c>
      <c r="D21794" s="61">
        <v>0</v>
      </c>
      <c r="E21794" s="61" t="s">
        <v>1710</v>
      </c>
      <c r="F21794" s="61" t="s">
        <v>121</v>
      </c>
      <c r="G21794" s="61" t="s">
        <v>16953</v>
      </c>
      <c r="H21794" s="61" t="s">
        <v>15749</v>
      </c>
      <c r="I21794" s="61">
        <v>45.54</v>
      </c>
      <c r="J21794" s="61">
        <v>-122.64</v>
      </c>
      <c r="K21794">
        <v>26568</v>
      </c>
      <c r="L21794"/>
      <c r="M21794"/>
    </row>
    <row r="21795" spans="1:13">
      <c r="A21795" s="61" t="s">
        <v>40</v>
      </c>
      <c r="B21795" s="61">
        <v>97211</v>
      </c>
      <c r="C21795" s="63" t="s">
        <v>968</v>
      </c>
      <c r="D21795" s="61">
        <v>0</v>
      </c>
      <c r="E21795" s="61" t="s">
        <v>1710</v>
      </c>
      <c r="F21795" s="61" t="s">
        <v>121</v>
      </c>
      <c r="G21795" s="61" t="s">
        <v>16953</v>
      </c>
      <c r="H21795" s="61" t="s">
        <v>15749</v>
      </c>
      <c r="I21795" s="61">
        <v>45.57</v>
      </c>
      <c r="J21795" s="61">
        <v>-122.62</v>
      </c>
      <c r="K21795">
        <v>33762</v>
      </c>
      <c r="L21795"/>
      <c r="M21795"/>
    </row>
    <row r="21796" spans="1:13">
      <c r="A21796" s="61" t="s">
        <v>40</v>
      </c>
      <c r="B21796" s="61">
        <v>97267</v>
      </c>
      <c r="C21796" s="63" t="s">
        <v>968</v>
      </c>
      <c r="D21796" s="61">
        <v>0</v>
      </c>
      <c r="E21796" s="61" t="s">
        <v>1710</v>
      </c>
      <c r="F21796" s="61" t="s">
        <v>121</v>
      </c>
      <c r="G21796" s="61" t="s">
        <v>16952</v>
      </c>
      <c r="H21796" s="61" t="s">
        <v>15749</v>
      </c>
      <c r="I21796" s="61">
        <v>45.4</v>
      </c>
      <c r="J21796" s="61">
        <v>-122.61</v>
      </c>
      <c r="K21796">
        <v>31851</v>
      </c>
      <c r="L21796"/>
      <c r="M21796"/>
    </row>
    <row r="21797" spans="1:13">
      <c r="A21797" s="61" t="s">
        <v>40</v>
      </c>
      <c r="B21797" s="61">
        <v>97222</v>
      </c>
      <c r="C21797" s="63" t="s">
        <v>968</v>
      </c>
      <c r="D21797" s="61">
        <v>0</v>
      </c>
      <c r="E21797" s="61" t="s">
        <v>1710</v>
      </c>
      <c r="F21797" s="61" t="s">
        <v>121</v>
      </c>
      <c r="G21797" s="61" t="s">
        <v>16952</v>
      </c>
      <c r="H21797" s="61" t="s">
        <v>15749</v>
      </c>
      <c r="I21797" s="61">
        <v>45.44</v>
      </c>
      <c r="J21797" s="61">
        <v>-122.61</v>
      </c>
      <c r="K21797">
        <v>36316</v>
      </c>
      <c r="L21797"/>
      <c r="M21797"/>
    </row>
    <row r="21798" spans="1:13">
      <c r="A21798" s="61" t="s">
        <v>40</v>
      </c>
      <c r="B21798" s="61">
        <v>97299</v>
      </c>
      <c r="C21798" s="63" t="s">
        <v>968</v>
      </c>
      <c r="D21798" s="61">
        <v>1</v>
      </c>
      <c r="E21798" s="61" t="s">
        <v>1710</v>
      </c>
      <c r="F21798" s="61" t="s">
        <v>121</v>
      </c>
      <c r="G21798" s="61" t="s">
        <v>16953</v>
      </c>
      <c r="H21798" s="61" t="s">
        <v>15749</v>
      </c>
      <c r="I21798" s="61">
        <v>45.54</v>
      </c>
      <c r="J21798" s="61">
        <v>-122.61</v>
      </c>
      <c r="K21798">
        <v>31851</v>
      </c>
      <c r="L21798"/>
      <c r="M21798"/>
    </row>
    <row r="21799" spans="1:13">
      <c r="A21799" s="61" t="s">
        <v>40</v>
      </c>
      <c r="B21799" s="61">
        <v>97206</v>
      </c>
      <c r="C21799" s="63" t="s">
        <v>968</v>
      </c>
      <c r="D21799" s="61">
        <v>0</v>
      </c>
      <c r="E21799" s="61" t="s">
        <v>1710</v>
      </c>
      <c r="F21799" s="61" t="s">
        <v>121</v>
      </c>
      <c r="G21799" s="61" t="s">
        <v>16953</v>
      </c>
      <c r="H21799" s="61" t="s">
        <v>15749</v>
      </c>
      <c r="I21799" s="61">
        <v>45.48</v>
      </c>
      <c r="J21799" s="61">
        <v>-122.6</v>
      </c>
      <c r="K21799">
        <v>51072</v>
      </c>
      <c r="L21799"/>
      <c r="M21799"/>
    </row>
    <row r="21800" spans="1:13">
      <c r="A21800" s="61" t="s">
        <v>40</v>
      </c>
      <c r="B21800" s="61">
        <v>97213</v>
      </c>
      <c r="C21800" s="63" t="s">
        <v>968</v>
      </c>
      <c r="D21800" s="61">
        <v>0</v>
      </c>
      <c r="E21800" s="61" t="s">
        <v>1710</v>
      </c>
      <c r="F21800" s="61" t="s">
        <v>121</v>
      </c>
      <c r="G21800" s="61" t="s">
        <v>16953</v>
      </c>
      <c r="H21800" s="61" t="s">
        <v>15749</v>
      </c>
      <c r="I21800" s="61">
        <v>45.53</v>
      </c>
      <c r="J21800" s="61">
        <v>-122.6</v>
      </c>
      <c r="K21800">
        <v>31260</v>
      </c>
      <c r="L21800"/>
      <c r="M21800"/>
    </row>
    <row r="21801" spans="1:13">
      <c r="A21801" s="61" t="s">
        <v>40</v>
      </c>
      <c r="B21801" s="61">
        <v>97215</v>
      </c>
      <c r="C21801" s="63" t="s">
        <v>968</v>
      </c>
      <c r="D21801" s="61">
        <v>0</v>
      </c>
      <c r="E21801" s="61" t="s">
        <v>1710</v>
      </c>
      <c r="F21801" s="61" t="s">
        <v>121</v>
      </c>
      <c r="G21801" s="61" t="s">
        <v>16953</v>
      </c>
      <c r="H21801" s="61" t="s">
        <v>15749</v>
      </c>
      <c r="I21801" s="61">
        <v>45.51</v>
      </c>
      <c r="J21801" s="61">
        <v>-122.59</v>
      </c>
      <c r="K21801">
        <v>18221</v>
      </c>
      <c r="L21801"/>
      <c r="M21801"/>
    </row>
    <row r="21802" spans="1:13">
      <c r="A21802" s="61" t="s">
        <v>40</v>
      </c>
      <c r="B21802" s="61">
        <v>97218</v>
      </c>
      <c r="C21802" s="63" t="s">
        <v>968</v>
      </c>
      <c r="D21802" s="61">
        <v>0</v>
      </c>
      <c r="E21802" s="61" t="s">
        <v>1710</v>
      </c>
      <c r="F21802" s="61" t="s">
        <v>121</v>
      </c>
      <c r="G21802" s="61" t="s">
        <v>16953</v>
      </c>
      <c r="H21802" s="61" t="s">
        <v>15749</v>
      </c>
      <c r="I21802" s="61">
        <v>45.57</v>
      </c>
      <c r="J21802" s="61">
        <v>-122.59</v>
      </c>
      <c r="K21802">
        <v>14748</v>
      </c>
      <c r="L21802"/>
      <c r="M21802"/>
    </row>
    <row r="21803" spans="1:13">
      <c r="A21803" s="61" t="s">
        <v>40</v>
      </c>
      <c r="B21803" s="61">
        <v>97266</v>
      </c>
      <c r="C21803" s="63" t="s">
        <v>968</v>
      </c>
      <c r="D21803" s="61">
        <v>0</v>
      </c>
      <c r="E21803" s="61" t="s">
        <v>1710</v>
      </c>
      <c r="F21803" s="61" t="s">
        <v>121</v>
      </c>
      <c r="G21803" s="61" t="s">
        <v>16953</v>
      </c>
      <c r="H21803" s="61" t="s">
        <v>15749</v>
      </c>
      <c r="I21803" s="61">
        <v>45.48</v>
      </c>
      <c r="J21803" s="61">
        <v>-122.56</v>
      </c>
      <c r="K21803">
        <v>36095</v>
      </c>
      <c r="L21803"/>
      <c r="M21803"/>
    </row>
    <row r="21804" spans="1:13">
      <c r="A21804" s="61" t="s">
        <v>40</v>
      </c>
      <c r="B21804" s="61">
        <v>97220</v>
      </c>
      <c r="C21804" s="63" t="s">
        <v>968</v>
      </c>
      <c r="D21804" s="61">
        <v>0</v>
      </c>
      <c r="E21804" s="61" t="s">
        <v>1710</v>
      </c>
      <c r="F21804" s="61" t="s">
        <v>121</v>
      </c>
      <c r="G21804" s="61" t="s">
        <v>16953</v>
      </c>
      <c r="H21804" s="61" t="s">
        <v>15749</v>
      </c>
      <c r="I21804" s="61">
        <v>45.55</v>
      </c>
      <c r="J21804" s="61">
        <v>-122.56</v>
      </c>
      <c r="K21804">
        <v>29357</v>
      </c>
      <c r="L21804"/>
      <c r="M21804"/>
    </row>
    <row r="21805" spans="1:13">
      <c r="A21805" s="61" t="s">
        <v>40</v>
      </c>
      <c r="B21805" s="61">
        <v>97216</v>
      </c>
      <c r="C21805" s="63" t="s">
        <v>968</v>
      </c>
      <c r="D21805" s="61">
        <v>0</v>
      </c>
      <c r="E21805" s="61" t="s">
        <v>1710</v>
      </c>
      <c r="F21805" s="61" t="s">
        <v>121</v>
      </c>
      <c r="G21805" s="61" t="s">
        <v>16953</v>
      </c>
      <c r="H21805" s="61" t="s">
        <v>15749</v>
      </c>
      <c r="I21805" s="61">
        <v>45.51</v>
      </c>
      <c r="J21805" s="61">
        <v>-122.55</v>
      </c>
      <c r="K21805">
        <v>17488</v>
      </c>
      <c r="L21805"/>
      <c r="M21805"/>
    </row>
    <row r="21806" spans="1:13">
      <c r="A21806" s="61" t="s">
        <v>40</v>
      </c>
      <c r="B21806" s="61">
        <v>97236</v>
      </c>
      <c r="C21806" s="63" t="s">
        <v>968</v>
      </c>
      <c r="D21806" s="61">
        <v>0</v>
      </c>
      <c r="E21806" s="61" t="s">
        <v>1710</v>
      </c>
      <c r="F21806" s="61" t="s">
        <v>121</v>
      </c>
      <c r="G21806" s="61" t="s">
        <v>16953</v>
      </c>
      <c r="H21806" s="61" t="s">
        <v>15749</v>
      </c>
      <c r="I21806" s="61">
        <v>45.48</v>
      </c>
      <c r="J21806" s="61">
        <v>-122.51</v>
      </c>
      <c r="K21806">
        <v>40193</v>
      </c>
      <c r="L21806"/>
      <c r="M21806"/>
    </row>
    <row r="21807" spans="1:13">
      <c r="A21807" s="61" t="s">
        <v>40</v>
      </c>
      <c r="B21807" s="61">
        <v>97230</v>
      </c>
      <c r="C21807" s="63" t="s">
        <v>968</v>
      </c>
      <c r="D21807" s="61">
        <v>0</v>
      </c>
      <c r="E21807" s="61" t="s">
        <v>1710</v>
      </c>
      <c r="F21807" s="61" t="s">
        <v>121</v>
      </c>
      <c r="G21807" s="61" t="s">
        <v>16953</v>
      </c>
      <c r="H21807" s="61" t="s">
        <v>15749</v>
      </c>
      <c r="I21807" s="61">
        <v>45.54</v>
      </c>
      <c r="J21807" s="61">
        <v>-122.5</v>
      </c>
      <c r="K21807">
        <v>41562</v>
      </c>
      <c r="L21807"/>
      <c r="M21807"/>
    </row>
    <row r="21808" spans="1:13">
      <c r="A21808" s="61" t="s">
        <v>40</v>
      </c>
      <c r="B21808" s="61">
        <v>97233</v>
      </c>
      <c r="C21808" s="63" t="s">
        <v>968</v>
      </c>
      <c r="D21808" s="61">
        <v>0</v>
      </c>
      <c r="E21808" s="61" t="s">
        <v>1710</v>
      </c>
      <c r="F21808" s="61" t="s">
        <v>121</v>
      </c>
      <c r="G21808" s="61" t="s">
        <v>16953</v>
      </c>
      <c r="H21808" s="61" t="s">
        <v>15749</v>
      </c>
      <c r="I21808" s="61">
        <v>45.51</v>
      </c>
      <c r="J21808" s="61">
        <v>-122.49</v>
      </c>
      <c r="K21808">
        <v>41625</v>
      </c>
      <c r="L21808"/>
      <c r="M21808"/>
    </row>
    <row r="21809" spans="1:13">
      <c r="A21809" s="61" t="s">
        <v>40</v>
      </c>
      <c r="B21809" s="61">
        <v>97752</v>
      </c>
      <c r="C21809" s="63" t="s">
        <v>968</v>
      </c>
      <c r="D21809" s="61">
        <v>0</v>
      </c>
      <c r="E21809" s="61" t="s">
        <v>15344</v>
      </c>
      <c r="F21809" s="61" t="s">
        <v>121</v>
      </c>
      <c r="G21809" s="61" t="s">
        <v>15662</v>
      </c>
      <c r="H21809" s="61" t="s">
        <v>15749</v>
      </c>
      <c r="I21809" s="61">
        <v>44.14</v>
      </c>
      <c r="J21809" s="61">
        <v>-120.25</v>
      </c>
      <c r="K21809">
        <v>72</v>
      </c>
      <c r="L21809"/>
      <c r="M21809"/>
    </row>
    <row r="21810" spans="1:13">
      <c r="A21810" s="61" t="s">
        <v>40</v>
      </c>
      <c r="B21810" s="61">
        <v>97753</v>
      </c>
      <c r="C21810" s="63" t="s">
        <v>968</v>
      </c>
      <c r="D21810" s="61">
        <v>0</v>
      </c>
      <c r="E21810" s="61" t="s">
        <v>17085</v>
      </c>
      <c r="F21810" s="61" t="s">
        <v>121</v>
      </c>
      <c r="G21810" s="61" t="s">
        <v>15662</v>
      </c>
      <c r="H21810" s="61" t="s">
        <v>15749</v>
      </c>
      <c r="I21810" s="61">
        <v>44.23</v>
      </c>
      <c r="J21810" s="61">
        <v>-121.01</v>
      </c>
      <c r="K21810">
        <v>2640</v>
      </c>
      <c r="L21810"/>
      <c r="M21810"/>
    </row>
    <row r="21811" spans="1:13">
      <c r="A21811" s="61" t="s">
        <v>40</v>
      </c>
      <c r="B21811" s="61">
        <v>97466</v>
      </c>
      <c r="C21811" s="63" t="s">
        <v>968</v>
      </c>
      <c r="D21811" s="61">
        <v>0</v>
      </c>
      <c r="E21811" s="61" t="s">
        <v>10355</v>
      </c>
      <c r="F21811" s="61" t="s">
        <v>121</v>
      </c>
      <c r="G21811" s="61" t="s">
        <v>1554</v>
      </c>
      <c r="H21811" s="61" t="s">
        <v>15749</v>
      </c>
      <c r="I21811" s="61">
        <v>42.84</v>
      </c>
      <c r="J21811" s="61">
        <v>-124.09</v>
      </c>
      <c r="K21811">
        <v>854</v>
      </c>
      <c r="L21811"/>
      <c r="M21811"/>
    </row>
    <row r="21812" spans="1:13">
      <c r="A21812" s="61" t="s">
        <v>40</v>
      </c>
      <c r="B21812" s="61">
        <v>97869</v>
      </c>
      <c r="C21812" s="63" t="s">
        <v>968</v>
      </c>
      <c r="D21812" s="61">
        <v>0</v>
      </c>
      <c r="E21812" s="61" t="s">
        <v>10458</v>
      </c>
      <c r="F21812" s="61" t="s">
        <v>121</v>
      </c>
      <c r="G21812" s="61" t="s">
        <v>6526</v>
      </c>
      <c r="H21812" s="61" t="s">
        <v>15749</v>
      </c>
      <c r="I21812" s="61">
        <v>44.38</v>
      </c>
      <c r="J21812" s="61">
        <v>-118.64</v>
      </c>
      <c r="K21812">
        <v>1028</v>
      </c>
      <c r="L21812"/>
      <c r="M21812"/>
    </row>
    <row r="21813" spans="1:13">
      <c r="A21813" s="61" t="s">
        <v>40</v>
      </c>
      <c r="B21813" s="61">
        <v>97721</v>
      </c>
      <c r="C21813" s="63" t="s">
        <v>968</v>
      </c>
      <c r="D21813" s="61">
        <v>0</v>
      </c>
      <c r="E21813" s="61" t="s">
        <v>1138</v>
      </c>
      <c r="F21813" s="61" t="s">
        <v>121</v>
      </c>
      <c r="G21813" s="61" t="s">
        <v>17077</v>
      </c>
      <c r="H21813" s="61" t="s">
        <v>15749</v>
      </c>
      <c r="I21813" s="61">
        <v>42.86</v>
      </c>
      <c r="J21813" s="61">
        <v>-118.42</v>
      </c>
      <c r="K21813">
        <v>217</v>
      </c>
      <c r="L21813"/>
      <c r="M21813"/>
    </row>
    <row r="21814" spans="1:13">
      <c r="A21814" s="61" t="s">
        <v>40</v>
      </c>
      <c r="B21814" s="61">
        <v>97754</v>
      </c>
      <c r="C21814" s="63" t="s">
        <v>968</v>
      </c>
      <c r="D21814" s="61">
        <v>0</v>
      </c>
      <c r="E21814" s="61" t="s">
        <v>17086</v>
      </c>
      <c r="F21814" s="61" t="s">
        <v>121</v>
      </c>
      <c r="G21814" s="61" t="s">
        <v>15662</v>
      </c>
      <c r="H21814" s="61" t="s">
        <v>15749</v>
      </c>
      <c r="I21814" s="61">
        <v>44.1</v>
      </c>
      <c r="J21814" s="61">
        <v>-120.66</v>
      </c>
      <c r="K21814">
        <v>21627</v>
      </c>
      <c r="L21814"/>
      <c r="M21814"/>
    </row>
    <row r="21815" spans="1:13">
      <c r="A21815" s="61" t="s">
        <v>40</v>
      </c>
      <c r="B21815" s="61">
        <v>97536</v>
      </c>
      <c r="C21815" s="63" t="s">
        <v>968</v>
      </c>
      <c r="D21815" s="61">
        <v>0</v>
      </c>
      <c r="E21815" s="61" t="s">
        <v>2271</v>
      </c>
      <c r="F21815" s="61" t="s">
        <v>121</v>
      </c>
      <c r="G21815" s="61" t="s">
        <v>425</v>
      </c>
      <c r="H21815" s="61" t="s">
        <v>15749</v>
      </c>
      <c r="I21815" s="61">
        <v>42.78</v>
      </c>
      <c r="J21815" s="61">
        <v>-122.49</v>
      </c>
      <c r="K21815">
        <v>975</v>
      </c>
      <c r="L21815"/>
      <c r="M21815"/>
    </row>
    <row r="21816" spans="1:13">
      <c r="A21816" s="61" t="s">
        <v>40</v>
      </c>
      <c r="B21816" s="61">
        <v>97048</v>
      </c>
      <c r="C21816" s="63" t="s">
        <v>968</v>
      </c>
      <c r="D21816" s="61">
        <v>0</v>
      </c>
      <c r="E21816" s="61" t="s">
        <v>16972</v>
      </c>
      <c r="F21816" s="61" t="s">
        <v>121</v>
      </c>
      <c r="G21816" s="61" t="s">
        <v>566</v>
      </c>
      <c r="H21816" s="61" t="s">
        <v>15749</v>
      </c>
      <c r="I21816" s="61">
        <v>46.04</v>
      </c>
      <c r="J21816" s="61">
        <v>-122.98</v>
      </c>
      <c r="K21816">
        <v>6965</v>
      </c>
      <c r="L21816"/>
      <c r="M21816"/>
    </row>
    <row r="21817" spans="1:13">
      <c r="A21817" s="61" t="s">
        <v>40</v>
      </c>
      <c r="B21817" s="61">
        <v>97756</v>
      </c>
      <c r="C21817" s="63" t="s">
        <v>968</v>
      </c>
      <c r="D21817" s="61">
        <v>0</v>
      </c>
      <c r="E21817" s="61" t="s">
        <v>15890</v>
      </c>
      <c r="F21817" s="61" t="s">
        <v>121</v>
      </c>
      <c r="G21817" s="61" t="s">
        <v>17076</v>
      </c>
      <c r="H21817" s="61" t="s">
        <v>15749</v>
      </c>
      <c r="I21817" s="61">
        <v>44.26</v>
      </c>
      <c r="J21817" s="61">
        <v>-121.22</v>
      </c>
      <c r="K21817">
        <v>42168</v>
      </c>
      <c r="L21817"/>
      <c r="M21817"/>
    </row>
    <row r="21818" spans="1:13">
      <c r="A21818" s="61" t="s">
        <v>40</v>
      </c>
      <c r="B21818" s="61">
        <v>97467</v>
      </c>
      <c r="C21818" s="63" t="s">
        <v>968</v>
      </c>
      <c r="D21818" s="61">
        <v>0</v>
      </c>
      <c r="E21818" s="61" t="s">
        <v>17042</v>
      </c>
      <c r="F21818" s="61" t="s">
        <v>121</v>
      </c>
      <c r="G21818" s="61" t="s">
        <v>244</v>
      </c>
      <c r="H21818" s="61" t="s">
        <v>15749</v>
      </c>
      <c r="I21818" s="61">
        <v>43.79</v>
      </c>
      <c r="J21818" s="61">
        <v>-123.9</v>
      </c>
      <c r="K21818">
        <v>5602</v>
      </c>
      <c r="L21818"/>
      <c r="M21818"/>
    </row>
    <row r="21819" spans="1:13">
      <c r="A21819" s="61" t="s">
        <v>40</v>
      </c>
      <c r="B21819" s="61">
        <v>97049</v>
      </c>
      <c r="C21819" s="63" t="s">
        <v>968</v>
      </c>
      <c r="D21819" s="61">
        <v>0</v>
      </c>
      <c r="E21819" s="61" t="s">
        <v>16973</v>
      </c>
      <c r="F21819" s="61" t="s">
        <v>121</v>
      </c>
      <c r="G21819" s="61" t="s">
        <v>16952</v>
      </c>
      <c r="H21819" s="61" t="s">
        <v>15749</v>
      </c>
      <c r="I21819" s="61">
        <v>45.36</v>
      </c>
      <c r="J21819" s="61">
        <v>-121.85</v>
      </c>
      <c r="K21819">
        <v>1810</v>
      </c>
      <c r="L21819"/>
      <c r="M21819"/>
    </row>
    <row r="21820" spans="1:13">
      <c r="A21820" s="61" t="s">
        <v>40</v>
      </c>
      <c r="B21820" s="61">
        <v>97870</v>
      </c>
      <c r="C21820" s="63" t="s">
        <v>968</v>
      </c>
      <c r="D21820" s="61">
        <v>0</v>
      </c>
      <c r="E21820" s="61" t="s">
        <v>906</v>
      </c>
      <c r="F21820" s="61" t="s">
        <v>121</v>
      </c>
      <c r="G21820" s="61" t="s">
        <v>951</v>
      </c>
      <c r="H21820" s="61" t="s">
        <v>15749</v>
      </c>
      <c r="I21820" s="61">
        <v>44.79</v>
      </c>
      <c r="J21820" s="61">
        <v>-117.23</v>
      </c>
      <c r="K21820">
        <v>584</v>
      </c>
      <c r="L21820"/>
      <c r="M21820"/>
    </row>
    <row r="21821" spans="1:13">
      <c r="A21821" s="61" t="s">
        <v>40</v>
      </c>
      <c r="B21821" s="61">
        <v>97371</v>
      </c>
      <c r="C21821" s="63" t="s">
        <v>968</v>
      </c>
      <c r="D21821" s="61">
        <v>0</v>
      </c>
      <c r="E21821" s="61" t="s">
        <v>17007</v>
      </c>
      <c r="F21821" s="61" t="s">
        <v>121</v>
      </c>
      <c r="G21821" s="61" t="s">
        <v>228</v>
      </c>
      <c r="H21821" s="61" t="s">
        <v>15749</v>
      </c>
      <c r="I21821" s="61">
        <v>44.99</v>
      </c>
      <c r="J21821" s="61">
        <v>-123.2</v>
      </c>
      <c r="K21821">
        <v>719</v>
      </c>
      <c r="L21821"/>
      <c r="M21821"/>
    </row>
    <row r="21822" spans="1:13">
      <c r="A21822" s="61" t="s">
        <v>40</v>
      </c>
      <c r="B21822" s="61">
        <v>97469</v>
      </c>
      <c r="C21822" s="63" t="s">
        <v>968</v>
      </c>
      <c r="D21822" s="61">
        <v>0</v>
      </c>
      <c r="E21822" s="61" t="s">
        <v>17043</v>
      </c>
      <c r="F21822" s="61" t="s">
        <v>121</v>
      </c>
      <c r="G21822" s="61" t="s">
        <v>244</v>
      </c>
      <c r="H21822" s="61" t="s">
        <v>15749</v>
      </c>
      <c r="I21822" s="61">
        <v>42.91</v>
      </c>
      <c r="J21822" s="61">
        <v>-123.43</v>
      </c>
      <c r="K21822">
        <v>2712</v>
      </c>
      <c r="L21822"/>
      <c r="M21822"/>
    </row>
    <row r="21823" spans="1:13">
      <c r="A21823" s="61" t="s">
        <v>40</v>
      </c>
      <c r="B21823" s="61">
        <v>97758</v>
      </c>
      <c r="C21823" s="63" t="s">
        <v>968</v>
      </c>
      <c r="D21823" s="61">
        <v>0</v>
      </c>
      <c r="E21823" s="61" t="s">
        <v>9876</v>
      </c>
      <c r="F21823" s="61" t="s">
        <v>121</v>
      </c>
      <c r="G21823" s="61" t="s">
        <v>17077</v>
      </c>
      <c r="H21823" s="61" t="s">
        <v>15749</v>
      </c>
      <c r="I21823" s="61">
        <v>43.58</v>
      </c>
      <c r="J21823" s="61">
        <v>-119.57</v>
      </c>
      <c r="K21823">
        <v>123</v>
      </c>
      <c r="L21823"/>
      <c r="M21823"/>
    </row>
    <row r="21824" spans="1:13">
      <c r="A21824" s="61" t="s">
        <v>40</v>
      </c>
      <c r="B21824" s="61">
        <v>97917</v>
      </c>
      <c r="C21824" s="63" t="s">
        <v>968</v>
      </c>
      <c r="D21824" s="61">
        <v>0</v>
      </c>
      <c r="E21824" s="61" t="s">
        <v>858</v>
      </c>
      <c r="F21824" s="61" t="s">
        <v>121</v>
      </c>
      <c r="G21824" s="61" t="s">
        <v>17113</v>
      </c>
      <c r="H21824" s="61" t="s">
        <v>15683</v>
      </c>
      <c r="I21824" s="61">
        <v>43.5</v>
      </c>
      <c r="J21824" s="61">
        <v>-118.09</v>
      </c>
      <c r="K21824">
        <v>10</v>
      </c>
      <c r="L21824"/>
      <c r="M21824"/>
    </row>
    <row r="21825" spans="1:13">
      <c r="A21825" s="61" t="s">
        <v>40</v>
      </c>
      <c r="B21825" s="61">
        <v>97136</v>
      </c>
      <c r="C21825" s="63" t="s">
        <v>968</v>
      </c>
      <c r="D21825" s="61">
        <v>0</v>
      </c>
      <c r="E21825" s="61" t="s">
        <v>13320</v>
      </c>
      <c r="F21825" s="61" t="s">
        <v>121</v>
      </c>
      <c r="G21825" s="61" t="s">
        <v>16984</v>
      </c>
      <c r="H21825" s="61" t="s">
        <v>15749</v>
      </c>
      <c r="I21825" s="61">
        <v>45.62</v>
      </c>
      <c r="J21825" s="61">
        <v>-123.91</v>
      </c>
      <c r="K21825">
        <v>1948</v>
      </c>
      <c r="L21825"/>
      <c r="M21825"/>
    </row>
    <row r="21826" spans="1:13">
      <c r="A21826" s="61" t="s">
        <v>40</v>
      </c>
      <c r="B21826" s="61">
        <v>97537</v>
      </c>
      <c r="C21826" s="63" t="s">
        <v>968</v>
      </c>
      <c r="D21826" s="61">
        <v>0</v>
      </c>
      <c r="E21826" s="61" t="s">
        <v>17063</v>
      </c>
      <c r="F21826" s="61" t="s">
        <v>121</v>
      </c>
      <c r="G21826" s="61" t="s">
        <v>425</v>
      </c>
      <c r="H21826" s="61" t="s">
        <v>15749</v>
      </c>
      <c r="I21826" s="61">
        <v>42.54</v>
      </c>
      <c r="J21826" s="61">
        <v>-123.1</v>
      </c>
      <c r="K21826">
        <v>7371</v>
      </c>
      <c r="L21826"/>
      <c r="M21826"/>
    </row>
    <row r="21827" spans="1:13">
      <c r="A21827" s="61" t="s">
        <v>40</v>
      </c>
      <c r="B21827" s="61">
        <v>97372</v>
      </c>
      <c r="C21827" s="63" t="s">
        <v>968</v>
      </c>
      <c r="D21827" s="61">
        <v>1</v>
      </c>
      <c r="E21827" s="61" t="s">
        <v>17005</v>
      </c>
      <c r="F21827" s="61" t="s">
        <v>121</v>
      </c>
      <c r="G21827" s="61" t="s">
        <v>581</v>
      </c>
      <c r="H21827" s="61" t="s">
        <v>15749</v>
      </c>
      <c r="I21827" s="61">
        <v>45.01</v>
      </c>
      <c r="J21827" s="61">
        <v>-123.87</v>
      </c>
      <c r="K21827">
        <v>719</v>
      </c>
      <c r="L21827"/>
      <c r="M21827"/>
    </row>
    <row r="21828" spans="1:13">
      <c r="A21828" s="61" t="s">
        <v>40</v>
      </c>
      <c r="B21828" s="61">
        <v>97471</v>
      </c>
      <c r="C21828" s="63" t="s">
        <v>968</v>
      </c>
      <c r="D21828" s="61">
        <v>0</v>
      </c>
      <c r="E21828" s="61" t="s">
        <v>17044</v>
      </c>
      <c r="F21828" s="61" t="s">
        <v>121</v>
      </c>
      <c r="G21828" s="61" t="s">
        <v>244</v>
      </c>
      <c r="H21828" s="61" t="s">
        <v>15749</v>
      </c>
      <c r="I21828" s="61">
        <v>43.24</v>
      </c>
      <c r="J21828" s="61">
        <v>-123.48</v>
      </c>
      <c r="K21828">
        <v>30900</v>
      </c>
      <c r="L21828"/>
      <c r="M21828"/>
    </row>
    <row r="21829" spans="1:13">
      <c r="A21829" s="61" t="s">
        <v>40</v>
      </c>
      <c r="B21829" s="61">
        <v>97470</v>
      </c>
      <c r="C21829" s="63" t="s">
        <v>968</v>
      </c>
      <c r="D21829" s="61">
        <v>0</v>
      </c>
      <c r="E21829" s="61" t="s">
        <v>17044</v>
      </c>
      <c r="F21829" s="61" t="s">
        <v>121</v>
      </c>
      <c r="G21829" s="61" t="s">
        <v>244</v>
      </c>
      <c r="H21829" s="61" t="s">
        <v>15749</v>
      </c>
      <c r="I21829" s="61">
        <v>43.25</v>
      </c>
      <c r="J21829" s="61">
        <v>-123.24</v>
      </c>
      <c r="K21829">
        <v>20160</v>
      </c>
      <c r="L21829"/>
      <c r="M21829"/>
    </row>
    <row r="21830" spans="1:13">
      <c r="A21830" s="61" t="s">
        <v>40</v>
      </c>
      <c r="B21830" s="61">
        <v>97051</v>
      </c>
      <c r="C21830" s="63" t="s">
        <v>968</v>
      </c>
      <c r="D21830" s="61">
        <v>0</v>
      </c>
      <c r="E21830" s="61" t="s">
        <v>8853</v>
      </c>
      <c r="F21830" s="61" t="s">
        <v>121</v>
      </c>
      <c r="G21830" s="61" t="s">
        <v>566</v>
      </c>
      <c r="H21830" s="61" t="s">
        <v>15749</v>
      </c>
      <c r="I21830" s="61">
        <v>45.88</v>
      </c>
      <c r="J21830" s="61">
        <v>-122.92</v>
      </c>
      <c r="K21830">
        <v>17012</v>
      </c>
      <c r="L21830"/>
      <c r="M21830"/>
    </row>
    <row r="21831" spans="1:13">
      <c r="A21831" s="61" t="s">
        <v>40</v>
      </c>
      <c r="B21831" s="61">
        <v>97137</v>
      </c>
      <c r="C21831" s="63" t="s">
        <v>968</v>
      </c>
      <c r="D21831" s="61">
        <v>0</v>
      </c>
      <c r="E21831" s="61" t="s">
        <v>5929</v>
      </c>
      <c r="F21831" s="61" t="s">
        <v>121</v>
      </c>
      <c r="G21831" s="61" t="s">
        <v>670</v>
      </c>
      <c r="H21831" s="61" t="s">
        <v>15749</v>
      </c>
      <c r="I21831" s="61">
        <v>45.2</v>
      </c>
      <c r="J21831" s="61">
        <v>-122.96</v>
      </c>
      <c r="K21831">
        <v>1360</v>
      </c>
      <c r="L21831"/>
      <c r="M21831"/>
    </row>
    <row r="21832" spans="1:13">
      <c r="A21832" s="61" t="s">
        <v>40</v>
      </c>
      <c r="B21832" s="61">
        <v>97304</v>
      </c>
      <c r="C21832" s="63" t="s">
        <v>968</v>
      </c>
      <c r="D21832" s="61">
        <v>0</v>
      </c>
      <c r="E21832" s="61" t="s">
        <v>1231</v>
      </c>
      <c r="F21832" s="61" t="s">
        <v>121</v>
      </c>
      <c r="G21832" s="61" t="s">
        <v>228</v>
      </c>
      <c r="H21832" s="61" t="s">
        <v>15749</v>
      </c>
      <c r="I21832" s="61">
        <v>45.02</v>
      </c>
      <c r="J21832" s="61">
        <v>-123.11</v>
      </c>
      <c r="K21832">
        <v>34102</v>
      </c>
      <c r="L21832"/>
      <c r="M21832"/>
    </row>
    <row r="21833" spans="1:13">
      <c r="A21833" s="61" t="s">
        <v>40</v>
      </c>
      <c r="B21833" s="61">
        <v>97306</v>
      </c>
      <c r="C21833" s="63" t="s">
        <v>968</v>
      </c>
      <c r="D21833" s="61">
        <v>0</v>
      </c>
      <c r="E21833" s="61" t="s">
        <v>1231</v>
      </c>
      <c r="F21833" s="61" t="s">
        <v>121</v>
      </c>
      <c r="G21833" s="61" t="s">
        <v>670</v>
      </c>
      <c r="H21833" s="61" t="s">
        <v>15749</v>
      </c>
      <c r="I21833" s="61">
        <v>44.84</v>
      </c>
      <c r="J21833" s="61">
        <v>-123.08</v>
      </c>
      <c r="K21833">
        <v>34715</v>
      </c>
      <c r="L21833"/>
      <c r="M21833"/>
    </row>
    <row r="21834" spans="1:13">
      <c r="A21834" s="61" t="s">
        <v>40</v>
      </c>
      <c r="B21834" s="61">
        <v>97302</v>
      </c>
      <c r="C21834" s="63" t="s">
        <v>968</v>
      </c>
      <c r="D21834" s="61">
        <v>0</v>
      </c>
      <c r="E21834" s="61" t="s">
        <v>1231</v>
      </c>
      <c r="F21834" s="61" t="s">
        <v>121</v>
      </c>
      <c r="G21834" s="61" t="s">
        <v>670</v>
      </c>
      <c r="H21834" s="61" t="s">
        <v>15749</v>
      </c>
      <c r="I21834" s="61">
        <v>44.9</v>
      </c>
      <c r="J21834" s="61">
        <v>-123.06</v>
      </c>
      <c r="K21834">
        <v>39776</v>
      </c>
      <c r="L21834"/>
      <c r="M21834"/>
    </row>
    <row r="21835" spans="1:13">
      <c r="A21835" s="61" t="s">
        <v>40</v>
      </c>
      <c r="B21835" s="61">
        <v>97303</v>
      </c>
      <c r="C21835" s="63" t="s">
        <v>968</v>
      </c>
      <c r="D21835" s="61">
        <v>0</v>
      </c>
      <c r="E21835" s="61" t="s">
        <v>1231</v>
      </c>
      <c r="F21835" s="61" t="s">
        <v>121</v>
      </c>
      <c r="G21835" s="61" t="s">
        <v>670</v>
      </c>
      <c r="H21835" s="61" t="s">
        <v>15749</v>
      </c>
      <c r="I21835" s="61">
        <v>45.01</v>
      </c>
      <c r="J21835" s="61">
        <v>-123.01</v>
      </c>
      <c r="K21835">
        <v>41441</v>
      </c>
      <c r="L21835"/>
      <c r="M21835"/>
    </row>
    <row r="21836" spans="1:13">
      <c r="A21836" s="61" t="s">
        <v>40</v>
      </c>
      <c r="B21836" s="61">
        <v>97301</v>
      </c>
      <c r="C21836" s="63" t="s">
        <v>968</v>
      </c>
      <c r="D21836" s="61">
        <v>0</v>
      </c>
      <c r="E21836" s="61" t="s">
        <v>1231</v>
      </c>
      <c r="F21836" s="61" t="s">
        <v>121</v>
      </c>
      <c r="G21836" s="61" t="s">
        <v>670</v>
      </c>
      <c r="H21836" s="61" t="s">
        <v>15749</v>
      </c>
      <c r="I21836" s="61">
        <v>44.95</v>
      </c>
      <c r="J21836" s="61">
        <v>-123</v>
      </c>
      <c r="K21836">
        <v>56393</v>
      </c>
      <c r="L21836"/>
      <c r="M21836"/>
    </row>
    <row r="21837" spans="1:13">
      <c r="A21837" s="61" t="s">
        <v>40</v>
      </c>
      <c r="B21837" s="61">
        <v>97305</v>
      </c>
      <c r="C21837" s="63" t="s">
        <v>968</v>
      </c>
      <c r="D21837" s="61">
        <v>0</v>
      </c>
      <c r="E21837" s="61" t="s">
        <v>1231</v>
      </c>
      <c r="F21837" s="61" t="s">
        <v>121</v>
      </c>
      <c r="G21837" s="61" t="s">
        <v>670</v>
      </c>
      <c r="H21837" s="61" t="s">
        <v>15749</v>
      </c>
      <c r="I21837" s="61">
        <v>45.01</v>
      </c>
      <c r="J21837" s="61">
        <v>-122.91</v>
      </c>
      <c r="K21837">
        <v>44535</v>
      </c>
      <c r="L21837"/>
      <c r="M21837"/>
    </row>
    <row r="21838" spans="1:13">
      <c r="A21838" s="61" t="s">
        <v>40</v>
      </c>
      <c r="B21838" s="61">
        <v>97317</v>
      </c>
      <c r="C21838" s="63" t="s">
        <v>968</v>
      </c>
      <c r="D21838" s="61">
        <v>0</v>
      </c>
      <c r="E21838" s="61" t="s">
        <v>1231</v>
      </c>
      <c r="F21838" s="61" t="s">
        <v>121</v>
      </c>
      <c r="G21838" s="61" t="s">
        <v>670</v>
      </c>
      <c r="H21838" s="61" t="s">
        <v>15749</v>
      </c>
      <c r="I21838" s="61">
        <v>44.9</v>
      </c>
      <c r="J21838" s="61">
        <v>-122.89</v>
      </c>
      <c r="K21838">
        <v>25852</v>
      </c>
      <c r="L21838"/>
      <c r="M21838"/>
    </row>
    <row r="21839" spans="1:13">
      <c r="A21839" s="61" t="s">
        <v>40</v>
      </c>
      <c r="B21839" s="61">
        <v>97055</v>
      </c>
      <c r="C21839" s="63" t="s">
        <v>968</v>
      </c>
      <c r="D21839" s="61">
        <v>0</v>
      </c>
      <c r="E21839" s="61" t="s">
        <v>11349</v>
      </c>
      <c r="F21839" s="61" t="s">
        <v>121</v>
      </c>
      <c r="G21839" s="61" t="s">
        <v>16952</v>
      </c>
      <c r="H21839" s="61" t="s">
        <v>15749</v>
      </c>
      <c r="I21839" s="61">
        <v>45.38</v>
      </c>
      <c r="J21839" s="61">
        <v>-122.23</v>
      </c>
      <c r="K21839">
        <v>20606</v>
      </c>
      <c r="L21839"/>
      <c r="M21839"/>
    </row>
    <row r="21840" spans="1:13">
      <c r="A21840" s="61" t="s">
        <v>40</v>
      </c>
      <c r="B21840" s="61">
        <v>97056</v>
      </c>
      <c r="C21840" s="63" t="s">
        <v>968</v>
      </c>
      <c r="D21840" s="61">
        <v>0</v>
      </c>
      <c r="E21840" s="61" t="s">
        <v>16974</v>
      </c>
      <c r="F21840" s="61" t="s">
        <v>121</v>
      </c>
      <c r="G21840" s="61" t="s">
        <v>566</v>
      </c>
      <c r="H21840" s="61" t="s">
        <v>15749</v>
      </c>
      <c r="I21840" s="61">
        <v>45.8</v>
      </c>
      <c r="J21840" s="61">
        <v>-122.97</v>
      </c>
      <c r="K21840">
        <v>12926</v>
      </c>
      <c r="L21840"/>
      <c r="M21840"/>
    </row>
    <row r="21841" spans="1:13">
      <c r="A21841" s="61" t="s">
        <v>40</v>
      </c>
      <c r="B21841" s="61">
        <v>97374</v>
      </c>
      <c r="C21841" s="63" t="s">
        <v>968</v>
      </c>
      <c r="D21841" s="61">
        <v>0</v>
      </c>
      <c r="E21841" s="61" t="s">
        <v>3935</v>
      </c>
      <c r="F21841" s="61" t="s">
        <v>121</v>
      </c>
      <c r="G21841" s="61" t="s">
        <v>10737</v>
      </c>
      <c r="H21841" s="61" t="s">
        <v>15749</v>
      </c>
      <c r="I21841" s="61">
        <v>44.68</v>
      </c>
      <c r="J21841" s="61">
        <v>-122.76</v>
      </c>
      <c r="K21841">
        <v>5543</v>
      </c>
      <c r="L21841"/>
      <c r="M21841"/>
    </row>
    <row r="21842" spans="1:13">
      <c r="A21842" s="61" t="s">
        <v>40</v>
      </c>
      <c r="B21842" s="61">
        <v>97375</v>
      </c>
      <c r="C21842" s="63" t="s">
        <v>968</v>
      </c>
      <c r="D21842" s="61">
        <v>0</v>
      </c>
      <c r="E21842" s="61" t="s">
        <v>17008</v>
      </c>
      <c r="F21842" s="61" t="s">
        <v>121</v>
      </c>
      <c r="G21842" s="61" t="s">
        <v>670</v>
      </c>
      <c r="H21842" s="61" t="s">
        <v>15749</v>
      </c>
      <c r="I21842" s="61">
        <v>44.96</v>
      </c>
      <c r="J21842" s="61">
        <v>-122.57</v>
      </c>
      <c r="K21842">
        <v>1371</v>
      </c>
      <c r="L21842"/>
      <c r="M21842"/>
    </row>
    <row r="21843" spans="1:13">
      <c r="A21843" s="61" t="s">
        <v>40</v>
      </c>
      <c r="B21843" s="61">
        <v>97473</v>
      </c>
      <c r="C21843" s="63" t="s">
        <v>968</v>
      </c>
      <c r="D21843" s="61">
        <v>0</v>
      </c>
      <c r="E21843" s="61" t="s">
        <v>3830</v>
      </c>
      <c r="F21843" s="61" t="s">
        <v>121</v>
      </c>
      <c r="G21843" s="61" t="s">
        <v>244</v>
      </c>
      <c r="H21843" s="61" t="s">
        <v>15749</v>
      </c>
      <c r="I21843" s="61">
        <v>43.69</v>
      </c>
      <c r="J21843" s="61">
        <v>-123.91</v>
      </c>
      <c r="K21843">
        <v>326</v>
      </c>
      <c r="L21843"/>
      <c r="M21843"/>
    </row>
    <row r="21844" spans="1:13">
      <c r="A21844" s="61" t="s">
        <v>40</v>
      </c>
      <c r="B21844" s="61">
        <v>97376</v>
      </c>
      <c r="C21844" s="63" t="s">
        <v>968</v>
      </c>
      <c r="D21844" s="61">
        <v>0</v>
      </c>
      <c r="E21844" s="61" t="s">
        <v>17009</v>
      </c>
      <c r="F21844" s="61" t="s">
        <v>121</v>
      </c>
      <c r="G21844" s="61" t="s">
        <v>581</v>
      </c>
      <c r="H21844" s="61" t="s">
        <v>15749</v>
      </c>
      <c r="I21844" s="61">
        <v>44.5</v>
      </c>
      <c r="J21844" s="61">
        <v>-123.99</v>
      </c>
      <c r="K21844">
        <v>1351</v>
      </c>
      <c r="L21844"/>
      <c r="M21844"/>
    </row>
    <row r="21845" spans="1:13">
      <c r="A21845" s="61" t="s">
        <v>40</v>
      </c>
      <c r="B21845" s="61">
        <v>97138</v>
      </c>
      <c r="C21845" s="63" t="s">
        <v>968</v>
      </c>
      <c r="D21845" s="61">
        <v>0</v>
      </c>
      <c r="E21845" s="61" t="s">
        <v>16574</v>
      </c>
      <c r="F21845" s="61" t="s">
        <v>121</v>
      </c>
      <c r="G21845" s="61" t="s">
        <v>16983</v>
      </c>
      <c r="H21845" s="61" t="s">
        <v>15749</v>
      </c>
      <c r="I21845" s="61">
        <v>45.85</v>
      </c>
      <c r="J21845" s="61">
        <v>-123.57</v>
      </c>
      <c r="K21845">
        <v>11248</v>
      </c>
      <c r="L21845"/>
      <c r="M21845"/>
    </row>
    <row r="21846" spans="1:13">
      <c r="A21846" s="61" t="s">
        <v>40</v>
      </c>
      <c r="B21846" s="61">
        <v>97538</v>
      </c>
      <c r="C21846" s="63" t="s">
        <v>968</v>
      </c>
      <c r="D21846" s="61">
        <v>0</v>
      </c>
      <c r="E21846" s="61" t="s">
        <v>5996</v>
      </c>
      <c r="F21846" s="61" t="s">
        <v>121</v>
      </c>
      <c r="G21846" s="61" t="s">
        <v>17053</v>
      </c>
      <c r="H21846" s="61" t="s">
        <v>15749</v>
      </c>
      <c r="I21846" s="61">
        <v>42.26</v>
      </c>
      <c r="J21846" s="61">
        <v>-123.59</v>
      </c>
      <c r="K21846">
        <v>2051</v>
      </c>
      <c r="L21846"/>
      <c r="M21846"/>
    </row>
    <row r="21847" spans="1:13">
      <c r="A21847" s="61" t="s">
        <v>40</v>
      </c>
      <c r="B21847" s="61">
        <v>97873</v>
      </c>
      <c r="C21847" s="63" t="s">
        <v>968</v>
      </c>
      <c r="D21847" s="61">
        <v>0</v>
      </c>
      <c r="E21847" s="61" t="s">
        <v>4372</v>
      </c>
      <c r="F21847" s="61" t="s">
        <v>121</v>
      </c>
      <c r="G21847" s="61" t="s">
        <v>6526</v>
      </c>
      <c r="H21847" s="61" t="s">
        <v>15749</v>
      </c>
      <c r="I21847" s="61">
        <v>44.13</v>
      </c>
      <c r="J21847" s="61">
        <v>-119</v>
      </c>
      <c r="K21847">
        <v>221</v>
      </c>
      <c r="L21847"/>
      <c r="M21847"/>
    </row>
    <row r="21848" spans="1:13">
      <c r="A21848" s="61" t="s">
        <v>40</v>
      </c>
      <c r="B21848" s="61">
        <v>97539</v>
      </c>
      <c r="C21848" s="63" t="s">
        <v>968</v>
      </c>
      <c r="D21848" s="61">
        <v>0</v>
      </c>
      <c r="E21848" s="61" t="s">
        <v>17064</v>
      </c>
      <c r="F21848" s="61" t="s">
        <v>121</v>
      </c>
      <c r="G21848" s="61" t="s">
        <v>425</v>
      </c>
      <c r="H21848" s="61" t="s">
        <v>15749</v>
      </c>
      <c r="I21848" s="61">
        <v>42.61</v>
      </c>
      <c r="J21848" s="61">
        <v>-122.8</v>
      </c>
      <c r="K21848">
        <v>3526</v>
      </c>
      <c r="L21848"/>
      <c r="M21848"/>
    </row>
    <row r="21849" spans="1:13">
      <c r="A21849" s="61" t="s">
        <v>40</v>
      </c>
      <c r="B21849" s="61">
        <v>97377</v>
      </c>
      <c r="C21849" s="63" t="s">
        <v>968</v>
      </c>
      <c r="D21849" s="61">
        <v>0</v>
      </c>
      <c r="E21849" s="61" t="s">
        <v>17010</v>
      </c>
      <c r="F21849" s="61" t="s">
        <v>121</v>
      </c>
      <c r="G21849" s="61" t="s">
        <v>10737</v>
      </c>
      <c r="H21849" s="61" t="s">
        <v>15749</v>
      </c>
      <c r="I21849" s="61">
        <v>44.45</v>
      </c>
      <c r="J21849" s="61">
        <v>-123.1</v>
      </c>
      <c r="K21849">
        <v>958</v>
      </c>
      <c r="L21849"/>
      <c r="M21849"/>
    </row>
    <row r="21850" spans="1:13">
      <c r="A21850" s="61" t="s">
        <v>40</v>
      </c>
      <c r="B21850" s="61">
        <v>97378</v>
      </c>
      <c r="C21850" s="63" t="s">
        <v>968</v>
      </c>
      <c r="D21850" s="61">
        <v>0</v>
      </c>
      <c r="E21850" s="61" t="s">
        <v>1899</v>
      </c>
      <c r="F21850" s="61" t="s">
        <v>121</v>
      </c>
      <c r="G21850" s="61" t="s">
        <v>16981</v>
      </c>
      <c r="H21850" s="61" t="s">
        <v>15749</v>
      </c>
      <c r="I21850" s="61">
        <v>45.1</v>
      </c>
      <c r="J21850" s="61">
        <v>-123.42</v>
      </c>
      <c r="K21850">
        <v>9195</v>
      </c>
      <c r="L21850"/>
      <c r="M21850"/>
    </row>
    <row r="21851" spans="1:13">
      <c r="A21851" s="61" t="s">
        <v>40</v>
      </c>
      <c r="B21851" s="61">
        <v>97140</v>
      </c>
      <c r="C21851" s="63" t="s">
        <v>968</v>
      </c>
      <c r="D21851" s="61">
        <v>0</v>
      </c>
      <c r="E21851" s="61" t="s">
        <v>5415</v>
      </c>
      <c r="F21851" s="61" t="s">
        <v>121</v>
      </c>
      <c r="G21851" s="61" t="s">
        <v>625</v>
      </c>
      <c r="H21851" s="61" t="s">
        <v>15749</v>
      </c>
      <c r="I21851" s="61">
        <v>45.35</v>
      </c>
      <c r="J21851" s="61">
        <v>-122.86</v>
      </c>
      <c r="K21851">
        <v>28365</v>
      </c>
      <c r="L21851"/>
      <c r="M21851"/>
    </row>
    <row r="21852" spans="1:13">
      <c r="A21852" s="61" t="s">
        <v>40</v>
      </c>
      <c r="B21852" s="61">
        <v>97380</v>
      </c>
      <c r="C21852" s="63" t="s">
        <v>968</v>
      </c>
      <c r="D21852" s="61">
        <v>0</v>
      </c>
      <c r="E21852" s="61" t="s">
        <v>17011</v>
      </c>
      <c r="F21852" s="61" t="s">
        <v>121</v>
      </c>
      <c r="G21852" s="61" t="s">
        <v>581</v>
      </c>
      <c r="H21852" s="61" t="s">
        <v>15749</v>
      </c>
      <c r="I21852" s="61">
        <v>44.77</v>
      </c>
      <c r="J21852" s="61">
        <v>-123.92</v>
      </c>
      <c r="K21852">
        <v>2470</v>
      </c>
      <c r="L21852"/>
      <c r="M21852"/>
    </row>
    <row r="21853" spans="1:13">
      <c r="A21853" s="61" t="s">
        <v>40</v>
      </c>
      <c r="B21853" s="61">
        <v>97638</v>
      </c>
      <c r="C21853" s="63" t="s">
        <v>968</v>
      </c>
      <c r="D21853" s="61">
        <v>0</v>
      </c>
      <c r="E21853" s="61" t="s">
        <v>1630</v>
      </c>
      <c r="F21853" s="61" t="s">
        <v>121</v>
      </c>
      <c r="G21853" s="61" t="s">
        <v>7358</v>
      </c>
      <c r="H21853" s="61" t="s">
        <v>15749</v>
      </c>
      <c r="I21853" s="61">
        <v>43.18</v>
      </c>
      <c r="J21853" s="61">
        <v>-120.96</v>
      </c>
      <c r="K21853">
        <v>454</v>
      </c>
      <c r="L21853"/>
      <c r="M21853"/>
    </row>
    <row r="21854" spans="1:13">
      <c r="A21854" s="61" t="s">
        <v>40</v>
      </c>
      <c r="B21854" s="61">
        <v>97381</v>
      </c>
      <c r="C21854" s="63" t="s">
        <v>968</v>
      </c>
      <c r="D21854" s="61">
        <v>0</v>
      </c>
      <c r="E21854" s="61" t="s">
        <v>15326</v>
      </c>
      <c r="F21854" s="61" t="s">
        <v>121</v>
      </c>
      <c r="G21854" s="61" t="s">
        <v>670</v>
      </c>
      <c r="H21854" s="61" t="s">
        <v>15749</v>
      </c>
      <c r="I21854" s="61">
        <v>44.95</v>
      </c>
      <c r="J21854" s="61">
        <v>-122.71</v>
      </c>
      <c r="K21854">
        <v>16313</v>
      </c>
      <c r="L21854"/>
      <c r="M21854"/>
    </row>
    <row r="21855" spans="1:13">
      <c r="A21855" s="61" t="s">
        <v>40</v>
      </c>
      <c r="B21855" s="61">
        <v>97759</v>
      </c>
      <c r="C21855" s="63" t="s">
        <v>968</v>
      </c>
      <c r="D21855" s="61">
        <v>0</v>
      </c>
      <c r="E21855" s="61" t="s">
        <v>17087</v>
      </c>
      <c r="F21855" s="61" t="s">
        <v>121</v>
      </c>
      <c r="G21855" s="61" t="s">
        <v>17076</v>
      </c>
      <c r="H21855" s="61" t="s">
        <v>15749</v>
      </c>
      <c r="I21855" s="61">
        <v>44.41</v>
      </c>
      <c r="J21855" s="61">
        <v>-121.92</v>
      </c>
      <c r="K21855">
        <v>7787</v>
      </c>
      <c r="L21855"/>
      <c r="M21855"/>
    </row>
    <row r="21856" spans="1:13">
      <c r="A21856" s="61" t="s">
        <v>40</v>
      </c>
      <c r="B21856" s="61">
        <v>97476</v>
      </c>
      <c r="C21856" s="63" t="s">
        <v>968</v>
      </c>
      <c r="D21856" s="61">
        <v>0</v>
      </c>
      <c r="E21856" s="61" t="s">
        <v>17045</v>
      </c>
      <c r="F21856" s="61" t="s">
        <v>121</v>
      </c>
      <c r="G21856" s="61" t="s">
        <v>16157</v>
      </c>
      <c r="H21856" s="61" t="s">
        <v>15749</v>
      </c>
      <c r="I21856" s="61">
        <v>42.84</v>
      </c>
      <c r="J21856" s="61">
        <v>-124.4</v>
      </c>
      <c r="K21856">
        <v>321</v>
      </c>
      <c r="L21856"/>
      <c r="M21856"/>
    </row>
    <row r="21857" spans="1:13">
      <c r="A21857" s="61" t="s">
        <v>40</v>
      </c>
      <c r="B21857" s="61">
        <v>97366</v>
      </c>
      <c r="C21857" s="63" t="s">
        <v>968</v>
      </c>
      <c r="D21857" s="61">
        <v>0</v>
      </c>
      <c r="E21857" s="61" t="s">
        <v>17004</v>
      </c>
      <c r="F21857" s="61" t="s">
        <v>121</v>
      </c>
      <c r="G21857" s="61" t="s">
        <v>581</v>
      </c>
      <c r="H21857" s="61" t="s">
        <v>15749</v>
      </c>
      <c r="I21857" s="61">
        <v>44.58</v>
      </c>
      <c r="J21857" s="61">
        <v>-124.05</v>
      </c>
      <c r="K21857">
        <v>1687</v>
      </c>
      <c r="L21857"/>
      <c r="M21857"/>
    </row>
    <row r="21858" spans="1:13">
      <c r="A21858" s="61" t="s">
        <v>40</v>
      </c>
      <c r="B21858" s="61">
        <v>97639</v>
      </c>
      <c r="C21858" s="63" t="s">
        <v>968</v>
      </c>
      <c r="D21858" s="61">
        <v>0</v>
      </c>
      <c r="E21858" s="61" t="s">
        <v>17074</v>
      </c>
      <c r="F21858" s="61" t="s">
        <v>121</v>
      </c>
      <c r="G21858" s="61" t="s">
        <v>17026</v>
      </c>
      <c r="H21858" s="61" t="s">
        <v>15749</v>
      </c>
      <c r="I21858" s="61">
        <v>42.43</v>
      </c>
      <c r="J21858" s="61">
        <v>-121.41</v>
      </c>
      <c r="K21858">
        <v>231</v>
      </c>
      <c r="L21858"/>
      <c r="M21858"/>
    </row>
    <row r="21859" spans="1:13">
      <c r="A21859" s="61" t="s">
        <v>40</v>
      </c>
      <c r="B21859" s="61">
        <v>97874</v>
      </c>
      <c r="C21859" s="63" t="s">
        <v>968</v>
      </c>
      <c r="D21859" s="61">
        <v>0</v>
      </c>
      <c r="E21859" s="61" t="s">
        <v>17110</v>
      </c>
      <c r="F21859" s="61" t="s">
        <v>121</v>
      </c>
      <c r="G21859" s="61" t="s">
        <v>360</v>
      </c>
      <c r="H21859" s="61" t="s">
        <v>15749</v>
      </c>
      <c r="I21859" s="61">
        <v>44.77</v>
      </c>
      <c r="J21859" s="61">
        <v>-119.9</v>
      </c>
      <c r="K21859">
        <v>344</v>
      </c>
      <c r="L21859"/>
      <c r="M21859"/>
    </row>
    <row r="21860" spans="1:13">
      <c r="A21860" s="61" t="s">
        <v>40</v>
      </c>
      <c r="B21860" s="61">
        <v>97477</v>
      </c>
      <c r="C21860" s="63" t="s">
        <v>968</v>
      </c>
      <c r="D21860" s="61">
        <v>0</v>
      </c>
      <c r="E21860" s="61" t="s">
        <v>733</v>
      </c>
      <c r="F21860" s="61" t="s">
        <v>121</v>
      </c>
      <c r="G21860" s="61" t="s">
        <v>13587</v>
      </c>
      <c r="H21860" s="61" t="s">
        <v>15749</v>
      </c>
      <c r="I21860" s="61">
        <v>44.05</v>
      </c>
      <c r="J21860" s="61">
        <v>-123</v>
      </c>
      <c r="K21860">
        <v>37602</v>
      </c>
      <c r="L21860"/>
      <c r="M21860"/>
    </row>
    <row r="21861" spans="1:13">
      <c r="A21861" s="61" t="s">
        <v>40</v>
      </c>
      <c r="B21861" s="61">
        <v>97478</v>
      </c>
      <c r="C21861" s="63" t="s">
        <v>968</v>
      </c>
      <c r="D21861" s="61">
        <v>0</v>
      </c>
      <c r="E21861" s="61" t="s">
        <v>733</v>
      </c>
      <c r="F21861" s="61" t="s">
        <v>121</v>
      </c>
      <c r="G21861" s="61" t="s">
        <v>13587</v>
      </c>
      <c r="H21861" s="61" t="s">
        <v>15749</v>
      </c>
      <c r="I21861" s="61">
        <v>44.1</v>
      </c>
      <c r="J21861" s="61">
        <v>-122.8</v>
      </c>
      <c r="K21861">
        <v>39155</v>
      </c>
      <c r="L21861"/>
      <c r="M21861"/>
    </row>
    <row r="21862" spans="1:13">
      <c r="A21862" s="61" t="s">
        <v>40</v>
      </c>
      <c r="B21862" s="61">
        <v>97875</v>
      </c>
      <c r="C21862" s="63" t="s">
        <v>968</v>
      </c>
      <c r="D21862" s="61">
        <v>0</v>
      </c>
      <c r="E21862" s="61" t="s">
        <v>6831</v>
      </c>
      <c r="F21862" s="61" t="s">
        <v>121</v>
      </c>
      <c r="G21862" s="61" t="s">
        <v>17089</v>
      </c>
      <c r="H21862" s="61" t="s">
        <v>15749</v>
      </c>
      <c r="I21862" s="61">
        <v>45.8</v>
      </c>
      <c r="J21862" s="61">
        <v>-119.17</v>
      </c>
      <c r="K21862">
        <v>2875</v>
      </c>
      <c r="L21862"/>
      <c r="M21862"/>
    </row>
    <row r="21863" spans="1:13">
      <c r="A21863" s="61" t="s">
        <v>40</v>
      </c>
      <c r="B21863" s="61">
        <v>97383</v>
      </c>
      <c r="C21863" s="63" t="s">
        <v>968</v>
      </c>
      <c r="D21863" s="61">
        <v>0</v>
      </c>
      <c r="E21863" s="61" t="s">
        <v>17012</v>
      </c>
      <c r="F21863" s="61" t="s">
        <v>121</v>
      </c>
      <c r="G21863" s="61" t="s">
        <v>670</v>
      </c>
      <c r="H21863" s="61" t="s">
        <v>15749</v>
      </c>
      <c r="I21863" s="61">
        <v>44.81</v>
      </c>
      <c r="J21863" s="61">
        <v>-122.72</v>
      </c>
      <c r="K21863">
        <v>10079</v>
      </c>
      <c r="L21863"/>
      <c r="M21863"/>
    </row>
    <row r="21864" spans="1:13">
      <c r="A21864" s="61" t="s">
        <v>40</v>
      </c>
      <c r="B21864" s="61">
        <v>97385</v>
      </c>
      <c r="C21864" s="63" t="s">
        <v>968</v>
      </c>
      <c r="D21864" s="61">
        <v>0</v>
      </c>
      <c r="E21864" s="61" t="s">
        <v>17013</v>
      </c>
      <c r="F21864" s="61" t="s">
        <v>121</v>
      </c>
      <c r="G21864" s="61" t="s">
        <v>670</v>
      </c>
      <c r="H21864" s="61" t="s">
        <v>15749</v>
      </c>
      <c r="I21864" s="61">
        <v>44.86</v>
      </c>
      <c r="J21864" s="61">
        <v>-122.73</v>
      </c>
      <c r="K21864">
        <v>3552</v>
      </c>
      <c r="L21864"/>
      <c r="M21864"/>
    </row>
    <row r="21865" spans="1:13">
      <c r="A21865" s="61" t="s">
        <v>40</v>
      </c>
      <c r="B21865" s="61">
        <v>97640</v>
      </c>
      <c r="C21865" s="63" t="s">
        <v>968</v>
      </c>
      <c r="D21865" s="61">
        <v>0</v>
      </c>
      <c r="E21865" s="61" t="s">
        <v>17075</v>
      </c>
      <c r="F21865" s="61" t="s">
        <v>121</v>
      </c>
      <c r="G21865" s="61" t="s">
        <v>7358</v>
      </c>
      <c r="H21865" s="61" t="s">
        <v>15749</v>
      </c>
      <c r="I21865" s="61">
        <v>42.86</v>
      </c>
      <c r="J21865" s="61">
        <v>-120.71</v>
      </c>
      <c r="K21865">
        <v>104</v>
      </c>
      <c r="L21865"/>
      <c r="M21865"/>
    </row>
    <row r="21866" spans="1:13">
      <c r="A21866" s="61" t="s">
        <v>40</v>
      </c>
      <c r="B21866" s="61">
        <v>97876</v>
      </c>
      <c r="C21866" s="63" t="s">
        <v>968</v>
      </c>
      <c r="D21866" s="61">
        <v>0</v>
      </c>
      <c r="E21866" s="61" t="s">
        <v>560</v>
      </c>
      <c r="F21866" s="61" t="s">
        <v>121</v>
      </c>
      <c r="G21866" s="61" t="s">
        <v>418</v>
      </c>
      <c r="H21866" s="61" t="s">
        <v>15749</v>
      </c>
      <c r="I21866" s="61">
        <v>45.52</v>
      </c>
      <c r="J21866" s="61">
        <v>-118.02</v>
      </c>
      <c r="K21866">
        <v>863</v>
      </c>
      <c r="L21866"/>
      <c r="M21866"/>
    </row>
    <row r="21867" spans="1:13">
      <c r="A21867" s="61" t="s">
        <v>40</v>
      </c>
      <c r="B21867" s="61">
        <v>97877</v>
      </c>
      <c r="C21867" s="63" t="s">
        <v>968</v>
      </c>
      <c r="D21867" s="61">
        <v>0</v>
      </c>
      <c r="E21867" s="61" t="s">
        <v>17111</v>
      </c>
      <c r="F21867" s="61" t="s">
        <v>121</v>
      </c>
      <c r="G21867" s="61" t="s">
        <v>951</v>
      </c>
      <c r="H21867" s="61" t="s">
        <v>15749</v>
      </c>
      <c r="I21867" s="61">
        <v>44.75</v>
      </c>
      <c r="J21867" s="61">
        <v>-118.2</v>
      </c>
      <c r="K21867">
        <v>307</v>
      </c>
      <c r="L21867"/>
      <c r="M21867"/>
    </row>
    <row r="21868" spans="1:13">
      <c r="A21868" s="61" t="s">
        <v>40</v>
      </c>
      <c r="B21868" s="61">
        <v>97479</v>
      </c>
      <c r="C21868" s="63" t="s">
        <v>968</v>
      </c>
      <c r="D21868" s="61">
        <v>0</v>
      </c>
      <c r="E21868" s="61" t="s">
        <v>6036</v>
      </c>
      <c r="F21868" s="61" t="s">
        <v>121</v>
      </c>
      <c r="G21868" s="61" t="s">
        <v>244</v>
      </c>
      <c r="H21868" s="61" t="s">
        <v>15749</v>
      </c>
      <c r="I21868" s="61">
        <v>43.41</v>
      </c>
      <c r="J21868" s="61">
        <v>-123.11</v>
      </c>
      <c r="K21868">
        <v>10161</v>
      </c>
      <c r="L21868"/>
      <c r="M21868"/>
    </row>
    <row r="21869" spans="1:13">
      <c r="A21869" s="61" t="s">
        <v>40</v>
      </c>
      <c r="B21869" s="61">
        <v>97386</v>
      </c>
      <c r="C21869" s="63" t="s">
        <v>968</v>
      </c>
      <c r="D21869" s="61">
        <v>0</v>
      </c>
      <c r="E21869" s="61" t="s">
        <v>14209</v>
      </c>
      <c r="F21869" s="61" t="s">
        <v>121</v>
      </c>
      <c r="G21869" s="61" t="s">
        <v>10737</v>
      </c>
      <c r="H21869" s="61" t="s">
        <v>15749</v>
      </c>
      <c r="I21869" s="61">
        <v>44.36</v>
      </c>
      <c r="J21869" s="61">
        <v>-122.69</v>
      </c>
      <c r="K21869">
        <v>14611</v>
      </c>
      <c r="L21869"/>
      <c r="M21869"/>
    </row>
    <row r="21870" spans="1:13">
      <c r="A21870" s="61" t="s">
        <v>40</v>
      </c>
      <c r="B21870" s="61">
        <v>97480</v>
      </c>
      <c r="C21870" s="63" t="s">
        <v>968</v>
      </c>
      <c r="D21870" s="61">
        <v>0</v>
      </c>
      <c r="E21870" s="61" t="s">
        <v>17046</v>
      </c>
      <c r="F21870" s="61" t="s">
        <v>121</v>
      </c>
      <c r="G21870" s="61" t="s">
        <v>13587</v>
      </c>
      <c r="H21870" s="61" t="s">
        <v>15749</v>
      </c>
      <c r="I21870" s="61">
        <v>44.12</v>
      </c>
      <c r="J21870" s="61">
        <v>-123.81</v>
      </c>
      <c r="K21870">
        <v>338</v>
      </c>
      <c r="L21870"/>
      <c r="M21870"/>
    </row>
    <row r="21871" spans="1:13">
      <c r="A21871" s="61" t="s">
        <v>40</v>
      </c>
      <c r="B21871" s="61">
        <v>97540</v>
      </c>
      <c r="C21871" s="63" t="s">
        <v>968</v>
      </c>
      <c r="D21871" s="61">
        <v>0</v>
      </c>
      <c r="E21871" s="61" t="s">
        <v>17065</v>
      </c>
      <c r="F21871" s="61" t="s">
        <v>121</v>
      </c>
      <c r="G21871" s="61" t="s">
        <v>425</v>
      </c>
      <c r="H21871" s="61" t="s">
        <v>15749</v>
      </c>
      <c r="I21871" s="61">
        <v>42.2</v>
      </c>
      <c r="J21871" s="61">
        <v>-122.81</v>
      </c>
      <c r="K21871">
        <v>8234</v>
      </c>
      <c r="L21871"/>
      <c r="M21871"/>
    </row>
    <row r="21872" spans="1:13">
      <c r="A21872" s="61" t="s">
        <v>40</v>
      </c>
      <c r="B21872" s="61">
        <v>97389</v>
      </c>
      <c r="C21872" s="63" t="s">
        <v>968</v>
      </c>
      <c r="D21872" s="61">
        <v>0</v>
      </c>
      <c r="E21872" s="61" t="s">
        <v>17014</v>
      </c>
      <c r="F21872" s="61" t="s">
        <v>121</v>
      </c>
      <c r="G21872" s="61" t="s">
        <v>10737</v>
      </c>
      <c r="H21872" s="61" t="s">
        <v>15749</v>
      </c>
      <c r="I21872" s="61">
        <v>44.54</v>
      </c>
      <c r="J21872" s="61">
        <v>-123.08</v>
      </c>
      <c r="K21872">
        <v>1803</v>
      </c>
      <c r="L21872"/>
      <c r="M21872"/>
    </row>
    <row r="21873" spans="1:13">
      <c r="A21873" s="61" t="s">
        <v>40</v>
      </c>
      <c r="B21873" s="61">
        <v>97481</v>
      </c>
      <c r="C21873" s="63" t="s">
        <v>968</v>
      </c>
      <c r="D21873" s="61">
        <v>0</v>
      </c>
      <c r="E21873" s="61" t="s">
        <v>17047</v>
      </c>
      <c r="F21873" s="61" t="s">
        <v>121</v>
      </c>
      <c r="G21873" s="61" t="s">
        <v>244</v>
      </c>
      <c r="H21873" s="61" t="s">
        <v>15749</v>
      </c>
      <c r="I21873" s="61">
        <v>43.1</v>
      </c>
      <c r="J21873" s="61">
        <v>-123.53</v>
      </c>
      <c r="K21873">
        <v>715</v>
      </c>
      <c r="L21873"/>
      <c r="M21873"/>
    </row>
    <row r="21874" spans="1:13">
      <c r="A21874" s="61" t="s">
        <v>40</v>
      </c>
      <c r="B21874" s="61">
        <v>97760</v>
      </c>
      <c r="C21874" s="63" t="s">
        <v>968</v>
      </c>
      <c r="D21874" s="61">
        <v>0</v>
      </c>
      <c r="E21874" s="61" t="s">
        <v>17088</v>
      </c>
      <c r="F21874" s="61" t="s">
        <v>121</v>
      </c>
      <c r="G21874" s="61" t="s">
        <v>362</v>
      </c>
      <c r="H21874" s="61" t="s">
        <v>15749</v>
      </c>
      <c r="I21874" s="61">
        <v>44.41</v>
      </c>
      <c r="J21874" s="61">
        <v>-121.29</v>
      </c>
      <c r="K21874">
        <v>8071</v>
      </c>
      <c r="L21874"/>
      <c r="M21874"/>
    </row>
    <row r="21875" spans="1:13">
      <c r="A21875" s="61" t="s">
        <v>40</v>
      </c>
      <c r="B21875" s="61">
        <v>97058</v>
      </c>
      <c r="C21875" s="63" t="s">
        <v>968</v>
      </c>
      <c r="D21875" s="61">
        <v>0</v>
      </c>
      <c r="E21875" s="61" t="s">
        <v>16975</v>
      </c>
      <c r="F21875" s="61" t="s">
        <v>121</v>
      </c>
      <c r="G21875" s="61" t="s">
        <v>16951</v>
      </c>
      <c r="H21875" s="61" t="s">
        <v>15749</v>
      </c>
      <c r="I21875" s="61">
        <v>45.54</v>
      </c>
      <c r="J21875" s="61">
        <v>-121.15</v>
      </c>
      <c r="K21875">
        <v>21124</v>
      </c>
      <c r="L21875"/>
      <c r="M21875"/>
    </row>
    <row r="21876" spans="1:13">
      <c r="A21876" s="61" t="s">
        <v>40</v>
      </c>
      <c r="B21876" s="61">
        <v>97482</v>
      </c>
      <c r="C21876" s="63" t="s">
        <v>968</v>
      </c>
      <c r="D21876" s="61">
        <v>1</v>
      </c>
      <c r="E21876" s="61" t="s">
        <v>9158</v>
      </c>
      <c r="F21876" s="61" t="s">
        <v>121</v>
      </c>
      <c r="G21876" s="61" t="s">
        <v>13587</v>
      </c>
      <c r="H21876" s="61" t="s">
        <v>15749</v>
      </c>
      <c r="I21876" s="61">
        <v>44.05</v>
      </c>
      <c r="J21876" s="61">
        <v>-122.91</v>
      </c>
      <c r="K21876">
        <v>715</v>
      </c>
      <c r="L21876"/>
      <c r="M21876"/>
    </row>
    <row r="21877" spans="1:13">
      <c r="A21877" s="61" t="s">
        <v>40</v>
      </c>
      <c r="B21877" s="61">
        <v>97390</v>
      </c>
      <c r="C21877" s="63" t="s">
        <v>968</v>
      </c>
      <c r="D21877" s="61">
        <v>0</v>
      </c>
      <c r="E21877" s="61" t="s">
        <v>17015</v>
      </c>
      <c r="F21877" s="61" t="s">
        <v>121</v>
      </c>
      <c r="G21877" s="61" t="s">
        <v>581</v>
      </c>
      <c r="H21877" s="61" t="s">
        <v>15749</v>
      </c>
      <c r="I21877" s="61">
        <v>44.32</v>
      </c>
      <c r="J21877" s="61">
        <v>-123.85</v>
      </c>
      <c r="K21877">
        <v>662</v>
      </c>
      <c r="L21877"/>
      <c r="M21877"/>
    </row>
    <row r="21878" spans="1:13">
      <c r="A21878" s="61" t="s">
        <v>40</v>
      </c>
      <c r="B21878" s="61">
        <v>97141</v>
      </c>
      <c r="C21878" s="63" t="s">
        <v>968</v>
      </c>
      <c r="D21878" s="61">
        <v>0</v>
      </c>
      <c r="E21878" s="61" t="s">
        <v>16990</v>
      </c>
      <c r="F21878" s="61" t="s">
        <v>121</v>
      </c>
      <c r="G21878" s="61" t="s">
        <v>16984</v>
      </c>
      <c r="H21878" s="61" t="s">
        <v>15749</v>
      </c>
      <c r="I21878" s="61">
        <v>45.46</v>
      </c>
      <c r="J21878" s="61">
        <v>-123.71</v>
      </c>
      <c r="K21878">
        <v>13951</v>
      </c>
      <c r="L21878"/>
      <c r="M21878"/>
    </row>
    <row r="21879" spans="1:13">
      <c r="A21879" s="61" t="s">
        <v>40</v>
      </c>
      <c r="B21879" s="61">
        <v>97484</v>
      </c>
      <c r="C21879" s="63" t="s">
        <v>968</v>
      </c>
      <c r="D21879" s="61">
        <v>0</v>
      </c>
      <c r="E21879" s="61" t="s">
        <v>17048</v>
      </c>
      <c r="F21879" s="61" t="s">
        <v>121</v>
      </c>
      <c r="G21879" s="61" t="s">
        <v>244</v>
      </c>
      <c r="H21879" s="61" t="s">
        <v>15749</v>
      </c>
      <c r="I21879" s="61">
        <v>42.94</v>
      </c>
      <c r="J21879" s="61">
        <v>-122.85</v>
      </c>
      <c r="K21879">
        <v>242</v>
      </c>
      <c r="L21879"/>
      <c r="M21879"/>
    </row>
    <row r="21880" spans="1:13">
      <c r="A21880" s="61" t="s">
        <v>40</v>
      </c>
      <c r="B21880" s="61">
        <v>97144</v>
      </c>
      <c r="C21880" s="63" t="s">
        <v>968</v>
      </c>
      <c r="D21880" s="61">
        <v>0</v>
      </c>
      <c r="E21880" s="61" t="s">
        <v>16991</v>
      </c>
      <c r="F21880" s="61" t="s">
        <v>121</v>
      </c>
      <c r="G21880" s="61" t="s">
        <v>625</v>
      </c>
      <c r="H21880" s="61" t="s">
        <v>15749</v>
      </c>
      <c r="I21880" s="61">
        <v>45.74</v>
      </c>
      <c r="J21880" s="61">
        <v>-123.3</v>
      </c>
      <c r="K21880">
        <v>188</v>
      </c>
      <c r="L21880"/>
      <c r="M21880"/>
    </row>
    <row r="21881" spans="1:13">
      <c r="A21881" s="61" t="s">
        <v>40</v>
      </c>
      <c r="B21881" s="61">
        <v>97391</v>
      </c>
      <c r="C21881" s="63" t="s">
        <v>968</v>
      </c>
      <c r="D21881" s="61">
        <v>0</v>
      </c>
      <c r="E21881" s="61" t="s">
        <v>9229</v>
      </c>
      <c r="F21881" s="61" t="s">
        <v>121</v>
      </c>
      <c r="G21881" s="61" t="s">
        <v>581</v>
      </c>
      <c r="H21881" s="61" t="s">
        <v>15749</v>
      </c>
      <c r="I21881" s="61">
        <v>44.6</v>
      </c>
      <c r="J21881" s="61">
        <v>-123.89</v>
      </c>
      <c r="K21881">
        <v>5610</v>
      </c>
      <c r="L21881"/>
      <c r="M21881"/>
    </row>
    <row r="21882" spans="1:13">
      <c r="A21882" s="61" t="s">
        <v>40</v>
      </c>
      <c r="B21882" s="61">
        <v>97541</v>
      </c>
      <c r="C21882" s="63" t="s">
        <v>968</v>
      </c>
      <c r="D21882" s="61">
        <v>0</v>
      </c>
      <c r="E21882" s="61" t="s">
        <v>9393</v>
      </c>
      <c r="F21882" s="61" t="s">
        <v>121</v>
      </c>
      <c r="G21882" s="61" t="s">
        <v>425</v>
      </c>
      <c r="H21882" s="61" t="s">
        <v>15749</v>
      </c>
      <c r="I21882" s="61">
        <v>42.72</v>
      </c>
      <c r="J21882" s="61">
        <v>-122.73</v>
      </c>
      <c r="K21882">
        <v>1593</v>
      </c>
      <c r="L21882"/>
      <c r="M21882"/>
    </row>
    <row r="21883" spans="1:13">
      <c r="A21883" s="61" t="s">
        <v>40</v>
      </c>
      <c r="B21883" s="61">
        <v>97060</v>
      </c>
      <c r="C21883" s="63" t="s">
        <v>968</v>
      </c>
      <c r="D21883" s="61">
        <v>0</v>
      </c>
      <c r="E21883" s="61" t="s">
        <v>5970</v>
      </c>
      <c r="F21883" s="61" t="s">
        <v>121</v>
      </c>
      <c r="G21883" s="61" t="s">
        <v>16953</v>
      </c>
      <c r="H21883" s="61" t="s">
        <v>15749</v>
      </c>
      <c r="I21883" s="61">
        <v>45.52</v>
      </c>
      <c r="J21883" s="61">
        <v>-122.35</v>
      </c>
      <c r="K21883">
        <v>21792</v>
      </c>
      <c r="L21883"/>
      <c r="M21883"/>
    </row>
    <row r="21884" spans="1:13">
      <c r="A21884" s="61" t="s">
        <v>40</v>
      </c>
      <c r="B21884" s="61">
        <v>97062</v>
      </c>
      <c r="C21884" s="63" t="s">
        <v>968</v>
      </c>
      <c r="D21884" s="61">
        <v>0</v>
      </c>
      <c r="E21884" s="61" t="s">
        <v>16976</v>
      </c>
      <c r="F21884" s="61" t="s">
        <v>121</v>
      </c>
      <c r="G21884" s="61" t="s">
        <v>625</v>
      </c>
      <c r="H21884" s="61" t="s">
        <v>15749</v>
      </c>
      <c r="I21884" s="61">
        <v>45.36</v>
      </c>
      <c r="J21884" s="61">
        <v>-122.75</v>
      </c>
      <c r="K21884">
        <v>29146</v>
      </c>
      <c r="L21884"/>
      <c r="M21884"/>
    </row>
    <row r="21885" spans="1:13">
      <c r="A21885" s="61" t="s">
        <v>40</v>
      </c>
      <c r="B21885" s="61">
        <v>97392</v>
      </c>
      <c r="C21885" s="63" t="s">
        <v>968</v>
      </c>
      <c r="D21885" s="61">
        <v>0</v>
      </c>
      <c r="E21885" s="61" t="s">
        <v>1741</v>
      </c>
      <c r="F21885" s="61" t="s">
        <v>121</v>
      </c>
      <c r="G21885" s="61" t="s">
        <v>670</v>
      </c>
      <c r="H21885" s="61" t="s">
        <v>15749</v>
      </c>
      <c r="I21885" s="61">
        <v>44.79</v>
      </c>
      <c r="J21885" s="61">
        <v>-122.94</v>
      </c>
      <c r="K21885">
        <v>6092</v>
      </c>
      <c r="L21885"/>
      <c r="M21885"/>
    </row>
    <row r="21886" spans="1:13">
      <c r="A21886" s="61" t="s">
        <v>40</v>
      </c>
      <c r="B21886" s="61">
        <v>97063</v>
      </c>
      <c r="C21886" s="63" t="s">
        <v>968</v>
      </c>
      <c r="D21886" s="61">
        <v>0</v>
      </c>
      <c r="E21886" s="61" t="s">
        <v>16977</v>
      </c>
      <c r="F21886" s="61" t="s">
        <v>121</v>
      </c>
      <c r="G21886" s="61" t="s">
        <v>16951</v>
      </c>
      <c r="H21886" s="61" t="s">
        <v>15749</v>
      </c>
      <c r="I21886" s="61">
        <v>45.22</v>
      </c>
      <c r="J21886" s="61">
        <v>-121.26</v>
      </c>
      <c r="K21886">
        <v>1236</v>
      </c>
      <c r="L21886"/>
      <c r="M21886"/>
    </row>
    <row r="21887" spans="1:13">
      <c r="A21887" s="61" t="s">
        <v>40</v>
      </c>
      <c r="B21887" s="61">
        <v>97882</v>
      </c>
      <c r="C21887" s="63" t="s">
        <v>968</v>
      </c>
      <c r="D21887" s="61">
        <v>0</v>
      </c>
      <c r="E21887" s="61" t="s">
        <v>7501</v>
      </c>
      <c r="F21887" s="61" t="s">
        <v>121</v>
      </c>
      <c r="G21887" s="61" t="s">
        <v>17089</v>
      </c>
      <c r="H21887" s="61" t="s">
        <v>15749</v>
      </c>
      <c r="I21887" s="61">
        <v>45.9</v>
      </c>
      <c r="J21887" s="61">
        <v>-119.33</v>
      </c>
      <c r="K21887">
        <v>8271</v>
      </c>
      <c r="L21887"/>
      <c r="M21887"/>
    </row>
    <row r="21888" spans="1:13">
      <c r="A21888" s="61" t="s">
        <v>40</v>
      </c>
      <c r="B21888" s="61">
        <v>97486</v>
      </c>
      <c r="C21888" s="63" t="s">
        <v>968</v>
      </c>
      <c r="D21888" s="61">
        <v>0</v>
      </c>
      <c r="E21888" s="61" t="s">
        <v>17049</v>
      </c>
      <c r="F21888" s="61" t="s">
        <v>121</v>
      </c>
      <c r="G21888" s="61" t="s">
        <v>244</v>
      </c>
      <c r="H21888" s="61" t="s">
        <v>15749</v>
      </c>
      <c r="I21888" s="61">
        <v>43.35</v>
      </c>
      <c r="J21888" s="61">
        <v>-123.54</v>
      </c>
      <c r="K21888">
        <v>776</v>
      </c>
      <c r="L21888"/>
      <c r="M21888"/>
    </row>
    <row r="21889" spans="1:13">
      <c r="A21889" s="61" t="s">
        <v>40</v>
      </c>
      <c r="B21889" s="61">
        <v>97883</v>
      </c>
      <c r="C21889" s="63" t="s">
        <v>968</v>
      </c>
      <c r="D21889" s="61">
        <v>0</v>
      </c>
      <c r="E21889" s="61" t="s">
        <v>1637</v>
      </c>
      <c r="F21889" s="61" t="s">
        <v>121</v>
      </c>
      <c r="G21889" s="61" t="s">
        <v>418</v>
      </c>
      <c r="H21889" s="61" t="s">
        <v>15749</v>
      </c>
      <c r="I21889" s="61">
        <v>45.15</v>
      </c>
      <c r="J21889" s="61">
        <v>-117.77</v>
      </c>
      <c r="K21889">
        <v>2540</v>
      </c>
      <c r="L21889"/>
      <c r="M21889"/>
    </row>
    <row r="21890" spans="1:13">
      <c r="A21890" s="61" t="s">
        <v>40</v>
      </c>
      <c r="B21890" s="61">
        <v>97884</v>
      </c>
      <c r="C21890" s="63" t="s">
        <v>968</v>
      </c>
      <c r="D21890" s="61">
        <v>0</v>
      </c>
      <c r="E21890" s="61" t="s">
        <v>1571</v>
      </c>
      <c r="F21890" s="61" t="s">
        <v>121</v>
      </c>
      <c r="G21890" s="61" t="s">
        <v>951</v>
      </c>
      <c r="H21890" s="61" t="s">
        <v>15749</v>
      </c>
      <c r="I21890" s="61">
        <v>44.47</v>
      </c>
      <c r="J21890" s="61">
        <v>-118.22</v>
      </c>
      <c r="K21890">
        <v>154</v>
      </c>
      <c r="L21890"/>
      <c r="M21890"/>
    </row>
    <row r="21891" spans="1:13">
      <c r="A21891" s="61" t="s">
        <v>40</v>
      </c>
      <c r="B21891" s="61">
        <v>97918</v>
      </c>
      <c r="C21891" s="63" t="s">
        <v>968</v>
      </c>
      <c r="D21891" s="61">
        <v>0</v>
      </c>
      <c r="E21891" s="61" t="s">
        <v>6834</v>
      </c>
      <c r="F21891" s="61" t="s">
        <v>121</v>
      </c>
      <c r="G21891" s="61" t="s">
        <v>17113</v>
      </c>
      <c r="H21891" s="61" t="s">
        <v>15683</v>
      </c>
      <c r="I21891" s="61">
        <v>44.03</v>
      </c>
      <c r="J21891" s="61">
        <v>-117.38</v>
      </c>
      <c r="K21891">
        <v>4514</v>
      </c>
      <c r="L21891"/>
      <c r="M21891"/>
    </row>
    <row r="21892" spans="1:13">
      <c r="A21892" s="61" t="s">
        <v>40</v>
      </c>
      <c r="B21892" s="61">
        <v>97487</v>
      </c>
      <c r="C21892" s="63" t="s">
        <v>968</v>
      </c>
      <c r="D21892" s="61">
        <v>0</v>
      </c>
      <c r="E21892" s="61" t="s">
        <v>17050</v>
      </c>
      <c r="F21892" s="61" t="s">
        <v>121</v>
      </c>
      <c r="G21892" s="61" t="s">
        <v>13587</v>
      </c>
      <c r="H21892" s="61" t="s">
        <v>15749</v>
      </c>
      <c r="I21892" s="61">
        <v>43.97</v>
      </c>
      <c r="J21892" s="61">
        <v>-123.42</v>
      </c>
      <c r="K21892">
        <v>9286</v>
      </c>
      <c r="L21892"/>
      <c r="M21892"/>
    </row>
    <row r="21893" spans="1:13">
      <c r="A21893" s="61" t="s">
        <v>40</v>
      </c>
      <c r="B21893" s="61">
        <v>97064</v>
      </c>
      <c r="C21893" s="63" t="s">
        <v>968</v>
      </c>
      <c r="D21893" s="61">
        <v>0</v>
      </c>
      <c r="E21893" s="61" t="s">
        <v>16978</v>
      </c>
      <c r="F21893" s="61" t="s">
        <v>121</v>
      </c>
      <c r="G21893" s="61" t="s">
        <v>566</v>
      </c>
      <c r="H21893" s="61" t="s">
        <v>15749</v>
      </c>
      <c r="I21893" s="61">
        <v>45.88</v>
      </c>
      <c r="J21893" s="61">
        <v>-123.23</v>
      </c>
      <c r="K21893">
        <v>3802</v>
      </c>
      <c r="L21893"/>
      <c r="M21893"/>
    </row>
    <row r="21894" spans="1:13">
      <c r="A21894" s="61" t="s">
        <v>40</v>
      </c>
      <c r="B21894" s="61">
        <v>97488</v>
      </c>
      <c r="C21894" s="63" t="s">
        <v>968</v>
      </c>
      <c r="D21894" s="61">
        <v>0</v>
      </c>
      <c r="E21894" s="61" t="s">
        <v>12244</v>
      </c>
      <c r="F21894" s="61" t="s">
        <v>121</v>
      </c>
      <c r="G21894" s="61" t="s">
        <v>13587</v>
      </c>
      <c r="H21894" s="61" t="s">
        <v>15749</v>
      </c>
      <c r="I21894" s="61">
        <v>44.13</v>
      </c>
      <c r="J21894" s="61">
        <v>-122.42</v>
      </c>
      <c r="K21894">
        <v>1026</v>
      </c>
      <c r="L21894"/>
      <c r="M21894"/>
    </row>
    <row r="21895" spans="1:13">
      <c r="A21895" s="61" t="s">
        <v>40</v>
      </c>
      <c r="B21895" s="61">
        <v>97394</v>
      </c>
      <c r="C21895" s="63" t="s">
        <v>968</v>
      </c>
      <c r="D21895" s="61">
        <v>0</v>
      </c>
      <c r="E21895" s="61" t="s">
        <v>17016</v>
      </c>
      <c r="F21895" s="61" t="s">
        <v>121</v>
      </c>
      <c r="G21895" s="61" t="s">
        <v>581</v>
      </c>
      <c r="H21895" s="61" t="s">
        <v>15749</v>
      </c>
      <c r="I21895" s="61">
        <v>44.45</v>
      </c>
      <c r="J21895" s="61">
        <v>-123.94</v>
      </c>
      <c r="K21895">
        <v>5361</v>
      </c>
      <c r="L21895"/>
      <c r="M21895"/>
    </row>
    <row r="21896" spans="1:13">
      <c r="A21896" s="61" t="s">
        <v>40</v>
      </c>
      <c r="B21896" s="61">
        <v>97885</v>
      </c>
      <c r="C21896" s="63" t="s">
        <v>968</v>
      </c>
      <c r="D21896" s="61">
        <v>0</v>
      </c>
      <c r="E21896" s="61" t="s">
        <v>17112</v>
      </c>
      <c r="F21896" s="61" t="s">
        <v>121</v>
      </c>
      <c r="G21896" s="61" t="s">
        <v>17095</v>
      </c>
      <c r="H21896" s="61" t="s">
        <v>15749</v>
      </c>
      <c r="I21896" s="61">
        <v>45.56</v>
      </c>
      <c r="J21896" s="61">
        <v>-117.5</v>
      </c>
      <c r="K21896">
        <v>1370</v>
      </c>
      <c r="L21896"/>
      <c r="M21896"/>
    </row>
    <row r="21897" spans="1:13">
      <c r="A21897" s="61" t="s">
        <v>40</v>
      </c>
      <c r="B21897" s="61">
        <v>97489</v>
      </c>
      <c r="C21897" s="63" t="s">
        <v>968</v>
      </c>
      <c r="D21897" s="61">
        <v>0</v>
      </c>
      <c r="E21897" s="61" t="s">
        <v>17051</v>
      </c>
      <c r="F21897" s="61" t="s">
        <v>121</v>
      </c>
      <c r="G21897" s="61" t="s">
        <v>13587</v>
      </c>
      <c r="H21897" s="61" t="s">
        <v>15749</v>
      </c>
      <c r="I21897" s="61">
        <v>44.13</v>
      </c>
      <c r="J21897" s="61">
        <v>-122.64</v>
      </c>
      <c r="K21897">
        <v>848</v>
      </c>
      <c r="L21897"/>
      <c r="M21897"/>
    </row>
    <row r="21898" spans="1:13">
      <c r="A21898" s="61" t="s">
        <v>40</v>
      </c>
      <c r="B21898" s="61">
        <v>97490</v>
      </c>
      <c r="C21898" s="63" t="s">
        <v>968</v>
      </c>
      <c r="D21898" s="61">
        <v>0</v>
      </c>
      <c r="E21898" s="61" t="s">
        <v>3686</v>
      </c>
      <c r="F21898" s="61" t="s">
        <v>121</v>
      </c>
      <c r="G21898" s="61" t="s">
        <v>13587</v>
      </c>
      <c r="H21898" s="61" t="s">
        <v>15749</v>
      </c>
      <c r="I21898" s="61">
        <v>44.02</v>
      </c>
      <c r="J21898" s="61">
        <v>-123.62</v>
      </c>
      <c r="K21898">
        <v>361</v>
      </c>
      <c r="L21898"/>
      <c r="M21898"/>
    </row>
    <row r="21899" spans="1:13">
      <c r="A21899" s="61" t="s">
        <v>40</v>
      </c>
      <c r="B21899" s="61">
        <v>97053</v>
      </c>
      <c r="C21899" s="63" t="s">
        <v>968</v>
      </c>
      <c r="D21899" s="61">
        <v>0</v>
      </c>
      <c r="E21899" s="61" t="s">
        <v>1027</v>
      </c>
      <c r="F21899" s="61" t="s">
        <v>121</v>
      </c>
      <c r="G21899" s="61" t="s">
        <v>566</v>
      </c>
      <c r="H21899" s="61" t="s">
        <v>15749</v>
      </c>
      <c r="I21899" s="61">
        <v>45.81</v>
      </c>
      <c r="J21899" s="61">
        <v>-122.88</v>
      </c>
      <c r="K21899">
        <v>3463</v>
      </c>
      <c r="L21899"/>
      <c r="M21899"/>
    </row>
    <row r="21900" spans="1:13">
      <c r="A21900" s="61" t="s">
        <v>40</v>
      </c>
      <c r="B21900" s="61">
        <v>97146</v>
      </c>
      <c r="C21900" s="63" t="s">
        <v>968</v>
      </c>
      <c r="D21900" s="61">
        <v>0</v>
      </c>
      <c r="E21900" s="61" t="s">
        <v>592</v>
      </c>
      <c r="F21900" s="61" t="s">
        <v>121</v>
      </c>
      <c r="G21900" s="61" t="s">
        <v>16983</v>
      </c>
      <c r="H21900" s="61" t="s">
        <v>15749</v>
      </c>
      <c r="I21900" s="61">
        <v>46.12</v>
      </c>
      <c r="J21900" s="61">
        <v>-123.91</v>
      </c>
      <c r="K21900">
        <v>7299</v>
      </c>
      <c r="L21900"/>
      <c r="M21900"/>
    </row>
    <row r="21901" spans="1:13">
      <c r="A21901" s="61" t="s">
        <v>40</v>
      </c>
      <c r="B21901" s="61">
        <v>97065</v>
      </c>
      <c r="C21901" s="63" t="s">
        <v>968</v>
      </c>
      <c r="D21901" s="61">
        <v>0</v>
      </c>
      <c r="E21901" s="61" t="s">
        <v>12447</v>
      </c>
      <c r="F21901" s="61" t="s">
        <v>121</v>
      </c>
      <c r="G21901" s="61" t="s">
        <v>13572</v>
      </c>
      <c r="H21901" s="61" t="s">
        <v>15749</v>
      </c>
      <c r="I21901" s="61">
        <v>45.59</v>
      </c>
      <c r="J21901" s="61">
        <v>-120.63</v>
      </c>
      <c r="K21901">
        <v>676</v>
      </c>
      <c r="L21901"/>
      <c r="M21901"/>
    </row>
    <row r="21902" spans="1:13">
      <c r="A21902" s="61" t="s">
        <v>40</v>
      </c>
      <c r="B21902" s="61">
        <v>97067</v>
      </c>
      <c r="C21902" s="63" t="s">
        <v>968</v>
      </c>
      <c r="D21902" s="61">
        <v>0</v>
      </c>
      <c r="E21902" s="61" t="s">
        <v>16979</v>
      </c>
      <c r="F21902" s="61" t="s">
        <v>121</v>
      </c>
      <c r="G21902" s="61" t="s">
        <v>16952</v>
      </c>
      <c r="H21902" s="61" t="s">
        <v>15749</v>
      </c>
      <c r="I21902" s="61">
        <v>45.3</v>
      </c>
      <c r="J21902" s="61">
        <v>-121.95</v>
      </c>
      <c r="K21902">
        <v>2146</v>
      </c>
      <c r="L21902"/>
      <c r="M21902"/>
    </row>
    <row r="21903" spans="1:13">
      <c r="A21903" s="61" t="s">
        <v>40</v>
      </c>
      <c r="B21903" s="61">
        <v>97068</v>
      </c>
      <c r="C21903" s="63" t="s">
        <v>968</v>
      </c>
      <c r="D21903" s="61">
        <v>0</v>
      </c>
      <c r="E21903" s="61" t="s">
        <v>16980</v>
      </c>
      <c r="F21903" s="61" t="s">
        <v>121</v>
      </c>
      <c r="G21903" s="61" t="s">
        <v>16952</v>
      </c>
      <c r="H21903" s="61" t="s">
        <v>15749</v>
      </c>
      <c r="I21903" s="61">
        <v>45.34</v>
      </c>
      <c r="J21903" s="61">
        <v>-122.66</v>
      </c>
      <c r="K21903">
        <v>30712</v>
      </c>
      <c r="L21903"/>
      <c r="M21903"/>
    </row>
    <row r="21904" spans="1:13">
      <c r="A21904" s="61" t="s">
        <v>40</v>
      </c>
      <c r="B21904" s="61">
        <v>97492</v>
      </c>
      <c r="C21904" s="63" t="s">
        <v>968</v>
      </c>
      <c r="D21904" s="61">
        <v>0</v>
      </c>
      <c r="E21904" s="61" t="s">
        <v>17052</v>
      </c>
      <c r="F21904" s="61" t="s">
        <v>121</v>
      </c>
      <c r="G21904" s="61" t="s">
        <v>13587</v>
      </c>
      <c r="H21904" s="61" t="s">
        <v>15749</v>
      </c>
      <c r="I21904" s="61">
        <v>43.74</v>
      </c>
      <c r="J21904" s="61">
        <v>-122.49</v>
      </c>
      <c r="K21904">
        <v>651</v>
      </c>
      <c r="L21904"/>
      <c r="M21904"/>
    </row>
    <row r="21905" spans="1:13">
      <c r="A21905" s="61" t="s">
        <v>40</v>
      </c>
      <c r="B21905" s="61">
        <v>97493</v>
      </c>
      <c r="C21905" s="63" t="s">
        <v>968</v>
      </c>
      <c r="D21905" s="61">
        <v>0</v>
      </c>
      <c r="E21905" s="61" t="s">
        <v>5280</v>
      </c>
      <c r="F21905" s="61" t="s">
        <v>121</v>
      </c>
      <c r="G21905" s="61" t="s">
        <v>13587</v>
      </c>
      <c r="H21905" s="61" t="s">
        <v>15749</v>
      </c>
      <c r="I21905" s="61">
        <v>43.92</v>
      </c>
      <c r="J21905" s="61">
        <v>-123.98</v>
      </c>
      <c r="K21905">
        <v>506</v>
      </c>
      <c r="L21905"/>
      <c r="M21905"/>
    </row>
    <row r="21906" spans="1:13">
      <c r="A21906" s="61" t="s">
        <v>40</v>
      </c>
      <c r="B21906" s="61">
        <v>97886</v>
      </c>
      <c r="C21906" s="63" t="s">
        <v>968</v>
      </c>
      <c r="D21906" s="61">
        <v>0</v>
      </c>
      <c r="E21906" s="61" t="s">
        <v>913</v>
      </c>
      <c r="F21906" s="61" t="s">
        <v>121</v>
      </c>
      <c r="G21906" s="61" t="s">
        <v>17089</v>
      </c>
      <c r="H21906" s="61" t="s">
        <v>15749</v>
      </c>
      <c r="I21906" s="61">
        <v>45.8</v>
      </c>
      <c r="J21906" s="61">
        <v>-118.26</v>
      </c>
      <c r="K21906">
        <v>1241</v>
      </c>
      <c r="L21906"/>
      <c r="M21906"/>
    </row>
    <row r="21907" spans="1:13">
      <c r="A21907" s="61" t="s">
        <v>40</v>
      </c>
      <c r="B21907" s="61">
        <v>97503</v>
      </c>
      <c r="C21907" s="63" t="s">
        <v>968</v>
      </c>
      <c r="D21907" s="61">
        <v>0</v>
      </c>
      <c r="E21907" s="61" t="s">
        <v>9112</v>
      </c>
      <c r="F21907" s="61" t="s">
        <v>121</v>
      </c>
      <c r="G21907" s="61" t="s">
        <v>425</v>
      </c>
      <c r="H21907" s="61" t="s">
        <v>15749</v>
      </c>
      <c r="I21907" s="61">
        <v>42.56</v>
      </c>
      <c r="J21907" s="61">
        <v>-122.92</v>
      </c>
      <c r="K21907">
        <v>12349</v>
      </c>
      <c r="L21907"/>
      <c r="M21907"/>
    </row>
    <row r="21908" spans="1:13">
      <c r="A21908" s="61" t="s">
        <v>40</v>
      </c>
      <c r="B21908" s="61">
        <v>97543</v>
      </c>
      <c r="C21908" s="63" t="s">
        <v>968</v>
      </c>
      <c r="D21908" s="61">
        <v>0</v>
      </c>
      <c r="E21908" s="61" t="s">
        <v>17066</v>
      </c>
      <c r="F21908" s="61" t="s">
        <v>121</v>
      </c>
      <c r="G21908" s="61" t="s">
        <v>17053</v>
      </c>
      <c r="H21908" s="61" t="s">
        <v>15749</v>
      </c>
      <c r="I21908" s="61">
        <v>42.4</v>
      </c>
      <c r="J21908" s="61">
        <v>-123.57</v>
      </c>
      <c r="K21908">
        <v>775</v>
      </c>
      <c r="L21908"/>
      <c r="M21908"/>
    </row>
    <row r="21909" spans="1:13">
      <c r="A21909" s="61" t="s">
        <v>40</v>
      </c>
      <c r="B21909" s="61">
        <v>97396</v>
      </c>
      <c r="C21909" s="63" t="s">
        <v>968</v>
      </c>
      <c r="D21909" s="61">
        <v>0</v>
      </c>
      <c r="E21909" s="61" t="s">
        <v>17017</v>
      </c>
      <c r="F21909" s="61" t="s">
        <v>121</v>
      </c>
      <c r="G21909" s="61" t="s">
        <v>16981</v>
      </c>
      <c r="H21909" s="61" t="s">
        <v>15749</v>
      </c>
      <c r="I21909" s="61">
        <v>45.13</v>
      </c>
      <c r="J21909" s="61">
        <v>-123.51</v>
      </c>
      <c r="K21909">
        <v>3426</v>
      </c>
      <c r="L21909"/>
      <c r="M21909"/>
    </row>
    <row r="21910" spans="1:13">
      <c r="A21910" s="61" t="s">
        <v>40</v>
      </c>
      <c r="B21910" s="61">
        <v>97544</v>
      </c>
      <c r="C21910" s="63" t="s">
        <v>968</v>
      </c>
      <c r="D21910" s="61">
        <v>0</v>
      </c>
      <c r="E21910" s="61" t="s">
        <v>7213</v>
      </c>
      <c r="F21910" s="61" t="s">
        <v>121</v>
      </c>
      <c r="G21910" s="61" t="s">
        <v>17053</v>
      </c>
      <c r="H21910" s="61" t="s">
        <v>15749</v>
      </c>
      <c r="I21910" s="61">
        <v>42.14</v>
      </c>
      <c r="J21910" s="61">
        <v>-123.32</v>
      </c>
      <c r="K21910">
        <v>2304</v>
      </c>
      <c r="L21910"/>
      <c r="M21910"/>
    </row>
    <row r="21911" spans="1:13">
      <c r="A21911" s="61" t="s">
        <v>40</v>
      </c>
      <c r="B21911" s="61">
        <v>97070</v>
      </c>
      <c r="C21911" s="63" t="s">
        <v>968</v>
      </c>
      <c r="D21911" s="61">
        <v>0</v>
      </c>
      <c r="E21911" s="61" t="s">
        <v>7758</v>
      </c>
      <c r="F21911" s="61" t="s">
        <v>121</v>
      </c>
      <c r="G21911" s="61" t="s">
        <v>16952</v>
      </c>
      <c r="H21911" s="61" t="s">
        <v>15749</v>
      </c>
      <c r="I21911" s="61">
        <v>45.3</v>
      </c>
      <c r="J21911" s="61">
        <v>-122.78</v>
      </c>
      <c r="K21911">
        <v>26443</v>
      </c>
      <c r="L21911"/>
      <c r="M21911"/>
    </row>
    <row r="21912" spans="1:13">
      <c r="A21912" s="61" t="s">
        <v>40</v>
      </c>
      <c r="B21912" s="61">
        <v>97495</v>
      </c>
      <c r="C21912" s="63" t="s">
        <v>968</v>
      </c>
      <c r="D21912" s="61">
        <v>0</v>
      </c>
      <c r="E21912" s="61" t="s">
        <v>1207</v>
      </c>
      <c r="F21912" s="61" t="s">
        <v>121</v>
      </c>
      <c r="G21912" s="61" t="s">
        <v>244</v>
      </c>
      <c r="H21912" s="61" t="s">
        <v>15749</v>
      </c>
      <c r="I21912" s="61">
        <v>43.28</v>
      </c>
      <c r="J21912" s="61">
        <v>-123.31</v>
      </c>
      <c r="K21912">
        <v>1706</v>
      </c>
      <c r="L21912"/>
      <c r="M21912"/>
    </row>
    <row r="21913" spans="1:13">
      <c r="A21913" s="61" t="s">
        <v>40</v>
      </c>
      <c r="B21913" s="61">
        <v>97496</v>
      </c>
      <c r="C21913" s="63" t="s">
        <v>968</v>
      </c>
      <c r="D21913" s="61">
        <v>0</v>
      </c>
      <c r="E21913" s="61" t="s">
        <v>286</v>
      </c>
      <c r="F21913" s="61" t="s">
        <v>121</v>
      </c>
      <c r="G21913" s="61" t="s">
        <v>244</v>
      </c>
      <c r="H21913" s="61" t="s">
        <v>15749</v>
      </c>
      <c r="I21913" s="61">
        <v>43.05</v>
      </c>
      <c r="J21913" s="61">
        <v>-123.5</v>
      </c>
      <c r="K21913">
        <v>7875</v>
      </c>
      <c r="L21913"/>
      <c r="M21913"/>
    </row>
    <row r="21914" spans="1:13">
      <c r="A21914" s="61" t="s">
        <v>40</v>
      </c>
      <c r="B21914" s="61">
        <v>97497</v>
      </c>
      <c r="C21914" s="63" t="s">
        <v>968</v>
      </c>
      <c r="D21914" s="61">
        <v>0</v>
      </c>
      <c r="E21914" s="61" t="s">
        <v>8656</v>
      </c>
      <c r="F21914" s="61" t="s">
        <v>121</v>
      </c>
      <c r="G21914" s="61" t="s">
        <v>17053</v>
      </c>
      <c r="H21914" s="61" t="s">
        <v>15749</v>
      </c>
      <c r="I21914" s="61">
        <v>42.66</v>
      </c>
      <c r="J21914" s="61">
        <v>-123.39</v>
      </c>
      <c r="K21914">
        <v>1460</v>
      </c>
      <c r="L21914"/>
      <c r="M21914"/>
    </row>
    <row r="21915" spans="1:13">
      <c r="A21915" s="61" t="s">
        <v>40</v>
      </c>
      <c r="B21915" s="61">
        <v>97071</v>
      </c>
      <c r="C21915" s="63" t="s">
        <v>968</v>
      </c>
      <c r="D21915" s="61">
        <v>0</v>
      </c>
      <c r="E21915" s="61" t="s">
        <v>9024</v>
      </c>
      <c r="F21915" s="61" t="s">
        <v>121</v>
      </c>
      <c r="G21915" s="61" t="s">
        <v>670</v>
      </c>
      <c r="H21915" s="61" t="s">
        <v>15749</v>
      </c>
      <c r="I21915" s="61">
        <v>45.13</v>
      </c>
      <c r="J21915" s="61">
        <v>-122.82</v>
      </c>
      <c r="K21915">
        <v>30777</v>
      </c>
      <c r="L21915"/>
      <c r="M21915"/>
    </row>
    <row r="21916" spans="1:13">
      <c r="A21916" s="61" t="s">
        <v>40</v>
      </c>
      <c r="B21916" s="61">
        <v>97498</v>
      </c>
      <c r="C21916" s="63" t="s">
        <v>968</v>
      </c>
      <c r="D21916" s="61">
        <v>0</v>
      </c>
      <c r="E21916" s="61" t="s">
        <v>17054</v>
      </c>
      <c r="F21916" s="61" t="s">
        <v>121</v>
      </c>
      <c r="G21916" s="61" t="s">
        <v>581</v>
      </c>
      <c r="H21916" s="61" t="s">
        <v>15749</v>
      </c>
      <c r="I21916" s="61">
        <v>44.32</v>
      </c>
      <c r="J21916" s="61">
        <v>-124</v>
      </c>
      <c r="K21916">
        <v>2251</v>
      </c>
      <c r="L21916"/>
      <c r="M21916"/>
    </row>
    <row r="21917" spans="1:13">
      <c r="A21917" s="61" t="s">
        <v>40</v>
      </c>
      <c r="B21917" s="61">
        <v>97148</v>
      </c>
      <c r="C21917" s="63" t="s">
        <v>968</v>
      </c>
      <c r="D21917" s="61">
        <v>0</v>
      </c>
      <c r="E21917" s="61" t="s">
        <v>16992</v>
      </c>
      <c r="F21917" s="61" t="s">
        <v>121</v>
      </c>
      <c r="G21917" s="61" t="s">
        <v>16981</v>
      </c>
      <c r="H21917" s="61" t="s">
        <v>15749</v>
      </c>
      <c r="I21917" s="61">
        <v>45.36</v>
      </c>
      <c r="J21917" s="61">
        <v>-123.24</v>
      </c>
      <c r="K21917">
        <v>3589</v>
      </c>
      <c r="L21917"/>
      <c r="M21917"/>
    </row>
    <row r="21918" spans="1:13">
      <c r="A21918" s="61" t="s">
        <v>40</v>
      </c>
      <c r="B21918" s="61">
        <v>97499</v>
      </c>
      <c r="C21918" s="63" t="s">
        <v>968</v>
      </c>
      <c r="D21918" s="61">
        <v>0</v>
      </c>
      <c r="E21918" s="61" t="s">
        <v>17055</v>
      </c>
      <c r="F21918" s="61" t="s">
        <v>121</v>
      </c>
      <c r="G21918" s="61" t="s">
        <v>244</v>
      </c>
      <c r="H21918" s="61" t="s">
        <v>15749</v>
      </c>
      <c r="I21918" s="61">
        <v>43.57</v>
      </c>
      <c r="J21918" s="61">
        <v>-123.14</v>
      </c>
      <c r="K21918">
        <v>1961</v>
      </c>
      <c r="L21918"/>
      <c r="M21918"/>
    </row>
    <row r="21919" spans="1:13">
      <c r="A21919" s="61" t="s">
        <v>40</v>
      </c>
      <c r="B21919" s="61">
        <v>16820</v>
      </c>
      <c r="C21919" s="63" t="s">
        <v>968</v>
      </c>
      <c r="D21919" s="61">
        <v>0</v>
      </c>
      <c r="E21919" s="61" t="s">
        <v>4472</v>
      </c>
      <c r="F21919" s="61" t="s">
        <v>123</v>
      </c>
      <c r="G21919" s="61" t="s">
        <v>4439</v>
      </c>
      <c r="H21919" s="61" t="s">
        <v>967</v>
      </c>
      <c r="I21919" s="61">
        <v>40.86</v>
      </c>
      <c r="J21919" s="61">
        <v>-77.39</v>
      </c>
      <c r="K21919">
        <v>1106</v>
      </c>
      <c r="L21919"/>
      <c r="M21919"/>
    </row>
    <row r="21920" spans="1:13">
      <c r="A21920" s="61" t="s">
        <v>40</v>
      </c>
      <c r="B21920" s="61">
        <v>17301</v>
      </c>
      <c r="C21920" s="63" t="s">
        <v>968</v>
      </c>
      <c r="D21920" s="61">
        <v>0</v>
      </c>
      <c r="E21920" s="61" t="s">
        <v>4632</v>
      </c>
      <c r="F21920" s="61" t="s">
        <v>123</v>
      </c>
      <c r="G21920" s="61" t="s">
        <v>4633</v>
      </c>
      <c r="H21920" s="61" t="s">
        <v>967</v>
      </c>
      <c r="I21920" s="61">
        <v>39.880000000000003</v>
      </c>
      <c r="J21920" s="61">
        <v>-76.98</v>
      </c>
      <c r="K21920">
        <v>4280</v>
      </c>
      <c r="L21920"/>
      <c r="M21920"/>
    </row>
    <row r="21921" spans="1:13">
      <c r="A21921" s="61" t="s">
        <v>40</v>
      </c>
      <c r="B21921" s="61">
        <v>19001</v>
      </c>
      <c r="C21921" s="63" t="s">
        <v>968</v>
      </c>
      <c r="D21921" s="61">
        <v>0</v>
      </c>
      <c r="E21921" s="61" t="s">
        <v>1307</v>
      </c>
      <c r="F21921" s="61" t="s">
        <v>123</v>
      </c>
      <c r="G21921" s="61" t="s">
        <v>358</v>
      </c>
      <c r="H21921" s="61" t="s">
        <v>967</v>
      </c>
      <c r="I21921" s="61">
        <v>40.119999999999997</v>
      </c>
      <c r="J21921" s="61">
        <v>-75.12</v>
      </c>
      <c r="K21921">
        <v>17215</v>
      </c>
      <c r="L21921"/>
      <c r="M21921"/>
    </row>
    <row r="21922" spans="1:13">
      <c r="A21922" s="61" t="s">
        <v>40</v>
      </c>
      <c r="B21922" s="61">
        <v>15610</v>
      </c>
      <c r="C21922" s="63" t="s">
        <v>968</v>
      </c>
      <c r="D21922" s="61">
        <v>0</v>
      </c>
      <c r="E21922" s="61" t="s">
        <v>4132</v>
      </c>
      <c r="F21922" s="61" t="s">
        <v>123</v>
      </c>
      <c r="G21922" s="61" t="s">
        <v>3957</v>
      </c>
      <c r="H21922" s="61" t="s">
        <v>967</v>
      </c>
      <c r="I21922" s="61">
        <v>40.15</v>
      </c>
      <c r="J21922" s="61">
        <v>-79.42</v>
      </c>
      <c r="K21922">
        <v>3430</v>
      </c>
      <c r="L21922"/>
      <c r="M21922"/>
    </row>
    <row r="21923" spans="1:13">
      <c r="A21923" s="61" t="s">
        <v>40</v>
      </c>
      <c r="B21923" s="61">
        <v>15410</v>
      </c>
      <c r="C21923" s="63" t="s">
        <v>968</v>
      </c>
      <c r="D21923" s="61">
        <v>0</v>
      </c>
      <c r="E21923" s="61" t="s">
        <v>4066</v>
      </c>
      <c r="F21923" s="61" t="s">
        <v>123</v>
      </c>
      <c r="G21923" s="61" t="s">
        <v>290</v>
      </c>
      <c r="H21923" s="61" t="s">
        <v>967</v>
      </c>
      <c r="I21923" s="61">
        <v>39.909999999999997</v>
      </c>
      <c r="J21923" s="61">
        <v>-79.900000000000006</v>
      </c>
      <c r="K21923">
        <v>799</v>
      </c>
      <c r="L21923"/>
      <c r="M21923"/>
    </row>
    <row r="21924" spans="1:13">
      <c r="A21924" s="61" t="s">
        <v>40</v>
      </c>
      <c r="B21924" s="61">
        <v>15611</v>
      </c>
      <c r="C21924" s="63" t="s">
        <v>968</v>
      </c>
      <c r="D21924" s="61">
        <v>0</v>
      </c>
      <c r="E21924" s="61" t="s">
        <v>4133</v>
      </c>
      <c r="F21924" s="61" t="s">
        <v>123</v>
      </c>
      <c r="G21924" s="61" t="s">
        <v>3957</v>
      </c>
      <c r="H21924" s="61" t="s">
        <v>967</v>
      </c>
      <c r="I21924" s="61">
        <v>40.31</v>
      </c>
      <c r="J21924" s="61">
        <v>-79.650000000000006</v>
      </c>
      <c r="K21924">
        <v>419</v>
      </c>
      <c r="L21924"/>
      <c r="M21924"/>
    </row>
    <row r="21925" spans="1:13">
      <c r="A21925" s="61" t="s">
        <v>40</v>
      </c>
      <c r="B21925" s="61">
        <v>16110</v>
      </c>
      <c r="C21925" s="63" t="s">
        <v>968</v>
      </c>
      <c r="D21925" s="61">
        <v>0</v>
      </c>
      <c r="E21925" s="61" t="s">
        <v>1410</v>
      </c>
      <c r="F21925" s="61" t="s">
        <v>123</v>
      </c>
      <c r="G21925" s="61" t="s">
        <v>662</v>
      </c>
      <c r="H21925" s="61" t="s">
        <v>967</v>
      </c>
      <c r="I21925" s="61">
        <v>41.5</v>
      </c>
      <c r="J21925" s="61">
        <v>-80.37</v>
      </c>
      <c r="K21925">
        <v>357</v>
      </c>
      <c r="L21925"/>
      <c r="M21925"/>
    </row>
    <row r="21926" spans="1:13">
      <c r="A21926" s="61" t="s">
        <v>40</v>
      </c>
      <c r="B21926" s="61">
        <v>15411</v>
      </c>
      <c r="C21926" s="63" t="s">
        <v>968</v>
      </c>
      <c r="D21926" s="61">
        <v>0</v>
      </c>
      <c r="E21926" s="61" t="s">
        <v>1829</v>
      </c>
      <c r="F21926" s="61" t="s">
        <v>123</v>
      </c>
      <c r="G21926" s="61" t="s">
        <v>1795</v>
      </c>
      <c r="H21926" s="61" t="s">
        <v>967</v>
      </c>
      <c r="I21926" s="61">
        <v>39.74</v>
      </c>
      <c r="J21926" s="61">
        <v>-79.33</v>
      </c>
      <c r="K21926">
        <v>592</v>
      </c>
      <c r="L21926"/>
      <c r="M21926"/>
    </row>
    <row r="21927" spans="1:13">
      <c r="A21927" s="61" t="s">
        <v>40</v>
      </c>
      <c r="B21927" s="61">
        <v>16210</v>
      </c>
      <c r="C21927" s="63" t="s">
        <v>968</v>
      </c>
      <c r="D21927" s="61">
        <v>0</v>
      </c>
      <c r="E21927" s="61" t="s">
        <v>600</v>
      </c>
      <c r="F21927" s="61" t="s">
        <v>123</v>
      </c>
      <c r="G21927" s="61" t="s">
        <v>4138</v>
      </c>
      <c r="H21927" s="61" t="s">
        <v>967</v>
      </c>
      <c r="I21927" s="61">
        <v>40.9</v>
      </c>
      <c r="J21927" s="61">
        <v>-79.5</v>
      </c>
      <c r="K21927">
        <v>961</v>
      </c>
      <c r="L21927"/>
      <c r="M21927"/>
    </row>
    <row r="21928" spans="1:13">
      <c r="A21928" s="61" t="s">
        <v>40</v>
      </c>
      <c r="B21928" s="61">
        <v>17302</v>
      </c>
      <c r="C21928" s="63" t="s">
        <v>968</v>
      </c>
      <c r="D21928" s="61">
        <v>0</v>
      </c>
      <c r="E21928" s="61" t="s">
        <v>4634</v>
      </c>
      <c r="F21928" s="61" t="s">
        <v>123</v>
      </c>
      <c r="G21928" s="61" t="s">
        <v>1642</v>
      </c>
      <c r="H21928" s="61" t="s">
        <v>967</v>
      </c>
      <c r="I21928" s="61">
        <v>39.82</v>
      </c>
      <c r="J21928" s="61">
        <v>-76.39</v>
      </c>
      <c r="K21928">
        <v>3205</v>
      </c>
      <c r="L21928"/>
      <c r="M21928"/>
    </row>
    <row r="21929" spans="1:13">
      <c r="A21929" s="61" t="s">
        <v>40</v>
      </c>
      <c r="B21929" s="61">
        <v>17501</v>
      </c>
      <c r="C21929" s="63" t="s">
        <v>968</v>
      </c>
      <c r="D21929" s="61">
        <v>0</v>
      </c>
      <c r="E21929" s="61" t="s">
        <v>3693</v>
      </c>
      <c r="F21929" s="61" t="s">
        <v>123</v>
      </c>
      <c r="G21929" s="61" t="s">
        <v>4549</v>
      </c>
      <c r="H21929" s="61" t="s">
        <v>967</v>
      </c>
      <c r="I21929" s="61">
        <v>40.159999999999997</v>
      </c>
      <c r="J21929" s="61">
        <v>-76.2</v>
      </c>
      <c r="K21929">
        <v>4637</v>
      </c>
      <c r="L21929"/>
      <c r="M21929"/>
    </row>
    <row r="21930" spans="1:13">
      <c r="A21930" s="61" t="s">
        <v>40</v>
      </c>
      <c r="B21930" s="61">
        <v>16910</v>
      </c>
      <c r="C21930" s="63" t="s">
        <v>968</v>
      </c>
      <c r="D21930" s="61">
        <v>0</v>
      </c>
      <c r="E21930" s="61" t="s">
        <v>4513</v>
      </c>
      <c r="F21930" s="61" t="s">
        <v>123</v>
      </c>
      <c r="G21930" s="61" t="s">
        <v>4514</v>
      </c>
      <c r="H21930" s="61" t="s">
        <v>967</v>
      </c>
      <c r="I21930" s="61">
        <v>41.7</v>
      </c>
      <c r="J21930" s="61">
        <v>-76.819999999999993</v>
      </c>
      <c r="K21930">
        <v>72</v>
      </c>
      <c r="L21930"/>
      <c r="M21930"/>
    </row>
    <row r="21931" spans="1:13">
      <c r="A21931" s="61" t="s">
        <v>40</v>
      </c>
      <c r="B21931" s="61">
        <v>16401</v>
      </c>
      <c r="C21931" s="63" t="s">
        <v>968</v>
      </c>
      <c r="D21931" s="61">
        <v>0</v>
      </c>
      <c r="E21931" s="61" t="s">
        <v>1413</v>
      </c>
      <c r="F21931" s="61" t="s">
        <v>123</v>
      </c>
      <c r="G21931" s="61" t="s">
        <v>3694</v>
      </c>
      <c r="H21931" s="61" t="s">
        <v>967</v>
      </c>
      <c r="I21931" s="61">
        <v>41.88</v>
      </c>
      <c r="J21931" s="61">
        <v>-80.36</v>
      </c>
      <c r="K21931">
        <v>4209</v>
      </c>
      <c r="L21931"/>
      <c r="M21931"/>
    </row>
    <row r="21932" spans="1:13">
      <c r="A21932" s="61" t="s">
        <v>40</v>
      </c>
      <c r="B21932" s="61">
        <v>18210</v>
      </c>
      <c r="C21932" s="63" t="s">
        <v>968</v>
      </c>
      <c r="D21932" s="61">
        <v>0</v>
      </c>
      <c r="E21932" s="61" t="s">
        <v>4835</v>
      </c>
      <c r="F21932" s="61" t="s">
        <v>123</v>
      </c>
      <c r="G21932" s="61" t="s">
        <v>4796</v>
      </c>
      <c r="H21932" s="61" t="s">
        <v>967</v>
      </c>
      <c r="I21932" s="61">
        <v>41</v>
      </c>
      <c r="J21932" s="61">
        <v>-75.58</v>
      </c>
      <c r="K21932">
        <v>8787</v>
      </c>
      <c r="L21932"/>
      <c r="M21932"/>
    </row>
    <row r="21933" spans="1:13">
      <c r="A21933" s="61" t="s">
        <v>40</v>
      </c>
      <c r="B21933" s="61">
        <v>18011</v>
      </c>
      <c r="C21933" s="63" t="s">
        <v>968</v>
      </c>
      <c r="D21933" s="61">
        <v>0</v>
      </c>
      <c r="E21933" s="61" t="s">
        <v>4794</v>
      </c>
      <c r="F21933" s="61" t="s">
        <v>123</v>
      </c>
      <c r="G21933" s="61" t="s">
        <v>4792</v>
      </c>
      <c r="H21933" s="61" t="s">
        <v>967</v>
      </c>
      <c r="I21933" s="61">
        <v>40.5</v>
      </c>
      <c r="J21933" s="61">
        <v>-75.599999999999994</v>
      </c>
      <c r="K21933">
        <v>5859</v>
      </c>
      <c r="L21933"/>
      <c r="M21933"/>
    </row>
    <row r="21934" spans="1:13">
      <c r="A21934" s="61" t="s">
        <v>40</v>
      </c>
      <c r="B21934" s="61">
        <v>15310</v>
      </c>
      <c r="C21934" s="63" t="s">
        <v>968</v>
      </c>
      <c r="D21934" s="61">
        <v>0</v>
      </c>
      <c r="E21934" s="61" t="s">
        <v>4028</v>
      </c>
      <c r="F21934" s="61" t="s">
        <v>123</v>
      </c>
      <c r="G21934" s="61" t="s">
        <v>506</v>
      </c>
      <c r="H21934" s="61" t="s">
        <v>967</v>
      </c>
      <c r="I21934" s="61">
        <v>39.82</v>
      </c>
      <c r="J21934" s="61">
        <v>-80.45</v>
      </c>
      <c r="K21934">
        <v>265</v>
      </c>
      <c r="L21934"/>
      <c r="M21934"/>
    </row>
    <row r="21935" spans="1:13">
      <c r="A21935" s="61" t="s">
        <v>40</v>
      </c>
      <c r="B21935" s="61">
        <v>16611</v>
      </c>
      <c r="C21935" s="63" t="s">
        <v>968</v>
      </c>
      <c r="D21935" s="61">
        <v>0</v>
      </c>
      <c r="E21935" s="61" t="s">
        <v>1494</v>
      </c>
      <c r="F21935" s="61" t="s">
        <v>123</v>
      </c>
      <c r="G21935" s="61" t="s">
        <v>4402</v>
      </c>
      <c r="H21935" s="61" t="s">
        <v>967</v>
      </c>
      <c r="I21935" s="61">
        <v>40.549999999999997</v>
      </c>
      <c r="J21935" s="61">
        <v>-78.099999999999994</v>
      </c>
      <c r="K21935">
        <v>2376</v>
      </c>
      <c r="L21935"/>
      <c r="M21935"/>
    </row>
    <row r="21936" spans="1:13">
      <c r="A21936" s="61" t="s">
        <v>40</v>
      </c>
      <c r="B21936" s="61">
        <v>15001</v>
      </c>
      <c r="C21936" s="63" t="s">
        <v>968</v>
      </c>
      <c r="D21936" s="61">
        <v>0</v>
      </c>
      <c r="E21936" s="61" t="s">
        <v>3948</v>
      </c>
      <c r="F21936" s="61" t="s">
        <v>123</v>
      </c>
      <c r="G21936" s="61" t="s">
        <v>3949</v>
      </c>
      <c r="H21936" s="61" t="s">
        <v>967</v>
      </c>
      <c r="I21936" s="61">
        <v>40.61</v>
      </c>
      <c r="J21936" s="61">
        <v>-80.25</v>
      </c>
      <c r="K21936">
        <v>32299</v>
      </c>
      <c r="L21936"/>
      <c r="M21936"/>
    </row>
    <row r="21937" spans="1:13">
      <c r="A21937" s="61" t="s">
        <v>40</v>
      </c>
      <c r="B21937" s="61">
        <v>17002</v>
      </c>
      <c r="C21937" s="63" t="s">
        <v>968</v>
      </c>
      <c r="D21937" s="61">
        <v>0</v>
      </c>
      <c r="E21937" s="61" t="s">
        <v>4533</v>
      </c>
      <c r="F21937" s="61" t="s">
        <v>123</v>
      </c>
      <c r="G21937" s="61" t="s">
        <v>4536</v>
      </c>
      <c r="H21937" s="61" t="s">
        <v>967</v>
      </c>
      <c r="I21937" s="61">
        <v>40.53</v>
      </c>
      <c r="J21937" s="61">
        <v>-77.81</v>
      </c>
      <c r="K21937">
        <v>665</v>
      </c>
      <c r="L21937"/>
      <c r="M21937"/>
    </row>
    <row r="21938" spans="1:13">
      <c r="A21938" s="61" t="s">
        <v>40</v>
      </c>
      <c r="B21938" s="61">
        <v>18195</v>
      </c>
      <c r="C21938" s="63" t="s">
        <v>968</v>
      </c>
      <c r="D21938" s="61">
        <v>0</v>
      </c>
      <c r="E21938" s="61" t="s">
        <v>602</v>
      </c>
      <c r="F21938" s="61" t="s">
        <v>123</v>
      </c>
      <c r="G21938" s="61" t="s">
        <v>4792</v>
      </c>
      <c r="H21938" s="61" t="s">
        <v>967</v>
      </c>
      <c r="I21938" s="61">
        <v>40.58</v>
      </c>
      <c r="J21938" s="61">
        <v>-75.62</v>
      </c>
      <c r="K21938">
        <v>0</v>
      </c>
      <c r="L21938"/>
      <c r="M21938"/>
    </row>
    <row r="21939" spans="1:13">
      <c r="A21939" s="61" t="s">
        <v>40</v>
      </c>
      <c r="B21939" s="61">
        <v>18106</v>
      </c>
      <c r="C21939" s="63" t="s">
        <v>968</v>
      </c>
      <c r="D21939" s="61">
        <v>0</v>
      </c>
      <c r="E21939" s="61" t="s">
        <v>602</v>
      </c>
      <c r="F21939" s="61" t="s">
        <v>123</v>
      </c>
      <c r="G21939" s="61" t="s">
        <v>4792</v>
      </c>
      <c r="H21939" s="61" t="s">
        <v>967</v>
      </c>
      <c r="I21939" s="61">
        <v>40.57</v>
      </c>
      <c r="J21939" s="61">
        <v>-75.56</v>
      </c>
      <c r="K21939">
        <v>7477</v>
      </c>
      <c r="L21939"/>
      <c r="M21939"/>
    </row>
    <row r="21940" spans="1:13">
      <c r="A21940" s="61" t="s">
        <v>40</v>
      </c>
      <c r="B21940" s="61">
        <v>18104</v>
      </c>
      <c r="C21940" s="63" t="s">
        <v>968</v>
      </c>
      <c r="D21940" s="61">
        <v>0</v>
      </c>
      <c r="E21940" s="61" t="s">
        <v>602</v>
      </c>
      <c r="F21940" s="61" t="s">
        <v>123</v>
      </c>
      <c r="G21940" s="61" t="s">
        <v>4792</v>
      </c>
      <c r="H21940" s="61" t="s">
        <v>967</v>
      </c>
      <c r="I21940" s="61">
        <v>40.61</v>
      </c>
      <c r="J21940" s="61">
        <v>-75.55</v>
      </c>
      <c r="K21940">
        <v>47289</v>
      </c>
      <c r="L21940"/>
      <c r="M21940"/>
    </row>
    <row r="21941" spans="1:13">
      <c r="A21941" s="61" t="s">
        <v>40</v>
      </c>
      <c r="B21941" s="61">
        <v>18102</v>
      </c>
      <c r="C21941" s="63" t="s">
        <v>968</v>
      </c>
      <c r="D21941" s="61">
        <v>0</v>
      </c>
      <c r="E21941" s="61" t="s">
        <v>602</v>
      </c>
      <c r="F21941" s="61" t="s">
        <v>123</v>
      </c>
      <c r="G21941" s="61" t="s">
        <v>4792</v>
      </c>
      <c r="H21941" s="61" t="s">
        <v>967</v>
      </c>
      <c r="I21941" s="61">
        <v>40.61</v>
      </c>
      <c r="J21941" s="61">
        <v>-75.48</v>
      </c>
      <c r="K21941">
        <v>51567</v>
      </c>
      <c r="L21941"/>
      <c r="M21941"/>
    </row>
    <row r="21942" spans="1:13">
      <c r="A21942" s="61" t="s">
        <v>40</v>
      </c>
      <c r="B21942" s="61">
        <v>18103</v>
      </c>
      <c r="C21942" s="63" t="s">
        <v>968</v>
      </c>
      <c r="D21942" s="61">
        <v>0</v>
      </c>
      <c r="E21942" s="61" t="s">
        <v>602</v>
      </c>
      <c r="F21942" s="61" t="s">
        <v>123</v>
      </c>
      <c r="G21942" s="61" t="s">
        <v>4792</v>
      </c>
      <c r="H21942" s="61" t="s">
        <v>967</v>
      </c>
      <c r="I21942" s="61">
        <v>40.590000000000003</v>
      </c>
      <c r="J21942" s="61">
        <v>-75.47</v>
      </c>
      <c r="K21942">
        <v>48358</v>
      </c>
      <c r="L21942"/>
      <c r="M21942"/>
    </row>
    <row r="21943" spans="1:13">
      <c r="A21943" s="61" t="s">
        <v>40</v>
      </c>
      <c r="B21943" s="61">
        <v>18101</v>
      </c>
      <c r="C21943" s="63" t="s">
        <v>968</v>
      </c>
      <c r="D21943" s="61">
        <v>0</v>
      </c>
      <c r="E21943" s="61" t="s">
        <v>602</v>
      </c>
      <c r="F21943" s="61" t="s">
        <v>123</v>
      </c>
      <c r="G21943" s="61" t="s">
        <v>4792</v>
      </c>
      <c r="H21943" s="61" t="s">
        <v>967</v>
      </c>
      <c r="I21943" s="61">
        <v>40.6</v>
      </c>
      <c r="J21943" s="61">
        <v>-75.47</v>
      </c>
      <c r="K21943">
        <v>5108</v>
      </c>
      <c r="L21943"/>
      <c r="M21943"/>
    </row>
    <row r="21944" spans="1:13">
      <c r="A21944" s="61" t="s">
        <v>40</v>
      </c>
      <c r="B21944" s="61">
        <v>18109</v>
      </c>
      <c r="C21944" s="63" t="s">
        <v>968</v>
      </c>
      <c r="D21944" s="61">
        <v>0</v>
      </c>
      <c r="E21944" s="61" t="s">
        <v>602</v>
      </c>
      <c r="F21944" s="61" t="s">
        <v>123</v>
      </c>
      <c r="G21944" s="61" t="s">
        <v>4792</v>
      </c>
      <c r="H21944" s="61" t="s">
        <v>967</v>
      </c>
      <c r="I21944" s="61">
        <v>40.64</v>
      </c>
      <c r="J21944" s="61">
        <v>-75.44</v>
      </c>
      <c r="K21944">
        <v>18915</v>
      </c>
      <c r="L21944"/>
      <c r="M21944"/>
    </row>
    <row r="21945" spans="1:13">
      <c r="A21945" s="61" t="s">
        <v>40</v>
      </c>
      <c r="B21945" s="61">
        <v>17810</v>
      </c>
      <c r="C21945" s="63" t="s">
        <v>968</v>
      </c>
      <c r="D21945" s="61">
        <v>0</v>
      </c>
      <c r="E21945" s="61" t="s">
        <v>2680</v>
      </c>
      <c r="F21945" s="61" t="s">
        <v>123</v>
      </c>
      <c r="G21945" s="61" t="s">
        <v>418</v>
      </c>
      <c r="H21945" s="61" t="s">
        <v>967</v>
      </c>
      <c r="I21945" s="61">
        <v>41.11</v>
      </c>
      <c r="J21945" s="61">
        <v>-77.03</v>
      </c>
      <c r="K21945">
        <v>5270</v>
      </c>
      <c r="L21945"/>
      <c r="M21945"/>
    </row>
    <row r="21946" spans="1:13">
      <c r="A21946" s="61" t="s">
        <v>40</v>
      </c>
      <c r="B21946" s="61">
        <v>15413</v>
      </c>
      <c r="C21946" s="63" t="s">
        <v>968</v>
      </c>
      <c r="D21946" s="61">
        <v>0</v>
      </c>
      <c r="E21946" s="61" t="s">
        <v>4067</v>
      </c>
      <c r="F21946" s="61" t="s">
        <v>123</v>
      </c>
      <c r="G21946" s="61" t="s">
        <v>290</v>
      </c>
      <c r="H21946" s="61" t="s">
        <v>967</v>
      </c>
      <c r="I21946" s="61">
        <v>39.99</v>
      </c>
      <c r="J21946" s="61">
        <v>-79.87</v>
      </c>
      <c r="K21946">
        <v>452</v>
      </c>
      <c r="L21946"/>
      <c r="M21946"/>
    </row>
    <row r="21947" spans="1:13">
      <c r="A21947" s="61" t="s">
        <v>40</v>
      </c>
      <c r="B21947" s="61">
        <v>15101</v>
      </c>
      <c r="C21947" s="63" t="s">
        <v>968</v>
      </c>
      <c r="D21947" s="61">
        <v>0</v>
      </c>
      <c r="E21947" s="61" t="s">
        <v>3995</v>
      </c>
      <c r="F21947" s="61" t="s">
        <v>123</v>
      </c>
      <c r="G21947" s="61" t="s">
        <v>3953</v>
      </c>
      <c r="H21947" s="61" t="s">
        <v>967</v>
      </c>
      <c r="I21947" s="61">
        <v>40.57</v>
      </c>
      <c r="J21947" s="61">
        <v>-79.95</v>
      </c>
      <c r="K21947">
        <v>24667</v>
      </c>
      <c r="L21947"/>
      <c r="M21947"/>
    </row>
    <row r="21948" spans="1:13">
      <c r="A21948" s="61" t="s">
        <v>40</v>
      </c>
      <c r="B21948" s="61">
        <v>16821</v>
      </c>
      <c r="C21948" s="63" t="s">
        <v>968</v>
      </c>
      <c r="D21948" s="61">
        <v>0</v>
      </c>
      <c r="E21948" s="61" t="s">
        <v>4473</v>
      </c>
      <c r="F21948" s="61" t="s">
        <v>123</v>
      </c>
      <c r="G21948" s="61" t="s">
        <v>4193</v>
      </c>
      <c r="H21948" s="61" t="s">
        <v>967</v>
      </c>
      <c r="I21948" s="61">
        <v>40.96</v>
      </c>
      <c r="J21948" s="61">
        <v>-78.2</v>
      </c>
      <c r="K21948">
        <v>249</v>
      </c>
      <c r="L21948"/>
      <c r="M21948"/>
    </row>
    <row r="21949" spans="1:13">
      <c r="A21949" s="61" t="s">
        <v>40</v>
      </c>
      <c r="B21949" s="61">
        <v>16602</v>
      </c>
      <c r="C21949" s="63" t="s">
        <v>968</v>
      </c>
      <c r="D21949" s="61">
        <v>0</v>
      </c>
      <c r="E21949" s="61" t="s">
        <v>4400</v>
      </c>
      <c r="F21949" s="61" t="s">
        <v>123</v>
      </c>
      <c r="G21949" s="61" t="s">
        <v>4401</v>
      </c>
      <c r="H21949" s="61" t="s">
        <v>967</v>
      </c>
      <c r="I21949" s="61">
        <v>40.5</v>
      </c>
      <c r="J21949" s="61">
        <v>-78.400000000000006</v>
      </c>
      <c r="K21949">
        <v>27996</v>
      </c>
      <c r="L21949"/>
      <c r="M21949"/>
    </row>
    <row r="21950" spans="1:13">
      <c r="A21950" s="61" t="s">
        <v>40</v>
      </c>
      <c r="B21950" s="61">
        <v>16601</v>
      </c>
      <c r="C21950" s="63" t="s">
        <v>968</v>
      </c>
      <c r="D21950" s="61">
        <v>0</v>
      </c>
      <c r="E21950" s="61" t="s">
        <v>4400</v>
      </c>
      <c r="F21950" s="61" t="s">
        <v>123</v>
      </c>
      <c r="G21950" s="61" t="s">
        <v>4401</v>
      </c>
      <c r="H21950" s="61" t="s">
        <v>967</v>
      </c>
      <c r="I21950" s="61">
        <v>40.56</v>
      </c>
      <c r="J21950" s="61">
        <v>-78.37</v>
      </c>
      <c r="K21950">
        <v>32764</v>
      </c>
      <c r="L21950"/>
      <c r="M21950"/>
    </row>
    <row r="21951" spans="1:13">
      <c r="A21951" s="61" t="s">
        <v>40</v>
      </c>
      <c r="B21951" s="61">
        <v>15521</v>
      </c>
      <c r="C21951" s="63" t="s">
        <v>968</v>
      </c>
      <c r="D21951" s="61">
        <v>0</v>
      </c>
      <c r="E21951" s="61" t="s">
        <v>4105</v>
      </c>
      <c r="F21951" s="61" t="s">
        <v>123</v>
      </c>
      <c r="G21951" s="61" t="s">
        <v>4106</v>
      </c>
      <c r="H21951" s="61" t="s">
        <v>967</v>
      </c>
      <c r="I21951" s="61">
        <v>40.19</v>
      </c>
      <c r="J21951" s="61">
        <v>-78.62</v>
      </c>
      <c r="K21951">
        <v>1869</v>
      </c>
      <c r="L21951"/>
      <c r="M21951"/>
    </row>
    <row r="21952" spans="1:13">
      <c r="A21952" s="61" t="s">
        <v>40</v>
      </c>
      <c r="B21952" s="61">
        <v>15612</v>
      </c>
      <c r="C21952" s="63" t="s">
        <v>968</v>
      </c>
      <c r="D21952" s="61">
        <v>0</v>
      </c>
      <c r="E21952" s="61" t="s">
        <v>4134</v>
      </c>
      <c r="F21952" s="61" t="s">
        <v>123</v>
      </c>
      <c r="G21952" s="61" t="s">
        <v>3957</v>
      </c>
      <c r="H21952" s="61" t="s">
        <v>967</v>
      </c>
      <c r="I21952" s="61">
        <v>40.14</v>
      </c>
      <c r="J21952" s="61">
        <v>-79.599999999999994</v>
      </c>
      <c r="K21952">
        <v>385</v>
      </c>
      <c r="L21952"/>
      <c r="M21952"/>
    </row>
    <row r="21953" spans="1:13">
      <c r="A21953" s="61" t="s">
        <v>40</v>
      </c>
      <c r="B21953" s="61">
        <v>19002</v>
      </c>
      <c r="C21953" s="63" t="s">
        <v>968</v>
      </c>
      <c r="D21953" s="61">
        <v>0</v>
      </c>
      <c r="E21953" s="61" t="s">
        <v>5006</v>
      </c>
      <c r="F21953" s="61" t="s">
        <v>123</v>
      </c>
      <c r="G21953" s="61" t="s">
        <v>358</v>
      </c>
      <c r="H21953" s="61" t="s">
        <v>967</v>
      </c>
      <c r="I21953" s="61">
        <v>40.15</v>
      </c>
      <c r="J21953" s="61">
        <v>-75.22</v>
      </c>
      <c r="K21953">
        <v>33279</v>
      </c>
      <c r="L21953"/>
      <c r="M21953"/>
    </row>
    <row r="21954" spans="1:13">
      <c r="A21954" s="61" t="s">
        <v>40</v>
      </c>
      <c r="B21954" s="61">
        <v>15003</v>
      </c>
      <c r="C21954" s="63" t="s">
        <v>968</v>
      </c>
      <c r="D21954" s="61">
        <v>0</v>
      </c>
      <c r="E21954" s="61" t="s">
        <v>3950</v>
      </c>
      <c r="F21954" s="61" t="s">
        <v>123</v>
      </c>
      <c r="G21954" s="61" t="s">
        <v>3949</v>
      </c>
      <c r="H21954" s="61" t="s">
        <v>967</v>
      </c>
      <c r="I21954" s="61">
        <v>40.590000000000003</v>
      </c>
      <c r="J21954" s="61">
        <v>-80.22</v>
      </c>
      <c r="K21954">
        <v>11672</v>
      </c>
      <c r="L21954"/>
      <c r="M21954"/>
    </row>
    <row r="21955" spans="1:13">
      <c r="A21955" s="61" t="s">
        <v>40</v>
      </c>
      <c r="B21955" s="61">
        <v>15311</v>
      </c>
      <c r="C21955" s="63" t="s">
        <v>968</v>
      </c>
      <c r="D21955" s="61">
        <v>0</v>
      </c>
      <c r="E21955" s="61" t="s">
        <v>4029</v>
      </c>
      <c r="F21955" s="61" t="s">
        <v>123</v>
      </c>
      <c r="G21955" s="61" t="s">
        <v>625</v>
      </c>
      <c r="H21955" s="61" t="s">
        <v>967</v>
      </c>
      <c r="I21955" s="61">
        <v>40.049999999999997</v>
      </c>
      <c r="J21955" s="61">
        <v>-80.2</v>
      </c>
      <c r="K21955">
        <v>1340</v>
      </c>
      <c r="L21955"/>
      <c r="M21955"/>
    </row>
    <row r="21956" spans="1:13">
      <c r="A21956" s="61" t="s">
        <v>40</v>
      </c>
      <c r="B21956" s="61">
        <v>18211</v>
      </c>
      <c r="C21956" s="63" t="s">
        <v>968</v>
      </c>
      <c r="D21956" s="61">
        <v>0</v>
      </c>
      <c r="E21956" s="61" t="s">
        <v>4836</v>
      </c>
      <c r="F21956" s="61" t="s">
        <v>123</v>
      </c>
      <c r="G21956" s="61" t="s">
        <v>4767</v>
      </c>
      <c r="H21956" s="61" t="s">
        <v>967</v>
      </c>
      <c r="I21956" s="61">
        <v>40.74</v>
      </c>
      <c r="J21956" s="61">
        <v>-75.819999999999993</v>
      </c>
      <c r="K21956">
        <v>1283</v>
      </c>
      <c r="L21956"/>
      <c r="M21956"/>
    </row>
    <row r="21957" spans="1:13">
      <c r="A21957" s="61" t="s">
        <v>40</v>
      </c>
      <c r="B21957" s="61">
        <v>15711</v>
      </c>
      <c r="C21957" s="63" t="s">
        <v>968</v>
      </c>
      <c r="D21957" s="61">
        <v>0</v>
      </c>
      <c r="E21957" s="61" t="s">
        <v>4185</v>
      </c>
      <c r="F21957" s="61" t="s">
        <v>123</v>
      </c>
      <c r="G21957" s="61" t="s">
        <v>362</v>
      </c>
      <c r="H21957" s="61" t="s">
        <v>967</v>
      </c>
      <c r="I21957" s="61">
        <v>41.01</v>
      </c>
      <c r="J21957" s="61">
        <v>-78.959999999999994</v>
      </c>
      <c r="K21957">
        <v>363</v>
      </c>
      <c r="L21957"/>
      <c r="M21957"/>
    </row>
    <row r="21958" spans="1:13">
      <c r="A21958" s="61" t="s">
        <v>40</v>
      </c>
      <c r="B21958" s="61">
        <v>17003</v>
      </c>
      <c r="C21958" s="63" t="s">
        <v>968</v>
      </c>
      <c r="D21958" s="61">
        <v>0</v>
      </c>
      <c r="E21958" s="61" t="s">
        <v>4534</v>
      </c>
      <c r="F21958" s="61" t="s">
        <v>123</v>
      </c>
      <c r="G21958" s="61" t="s">
        <v>4535</v>
      </c>
      <c r="H21958" s="61" t="s">
        <v>967</v>
      </c>
      <c r="I21958" s="61">
        <v>40.33</v>
      </c>
      <c r="J21958" s="61">
        <v>-76.5</v>
      </c>
      <c r="K21958">
        <v>12329</v>
      </c>
      <c r="L21958"/>
      <c r="M21958"/>
    </row>
    <row r="21959" spans="1:13">
      <c r="A21959" s="61" t="s">
        <v>40</v>
      </c>
      <c r="B21959" s="61">
        <v>15613</v>
      </c>
      <c r="C21959" s="63" t="s">
        <v>968</v>
      </c>
      <c r="D21959" s="61">
        <v>0</v>
      </c>
      <c r="E21959" s="61" t="s">
        <v>4135</v>
      </c>
      <c r="F21959" s="61" t="s">
        <v>123</v>
      </c>
      <c r="G21959" s="61" t="s">
        <v>3957</v>
      </c>
      <c r="H21959" s="61" t="s">
        <v>967</v>
      </c>
      <c r="I21959" s="61">
        <v>40.58</v>
      </c>
      <c r="J21959" s="61">
        <v>-79.56</v>
      </c>
      <c r="K21959">
        <v>13462</v>
      </c>
      <c r="L21959"/>
      <c r="M21959"/>
    </row>
    <row r="21960" spans="1:13">
      <c r="A21960" s="61" t="s">
        <v>40</v>
      </c>
      <c r="B21960" s="61">
        <v>18403</v>
      </c>
      <c r="C21960" s="63" t="s">
        <v>968</v>
      </c>
      <c r="D21960" s="61">
        <v>0</v>
      </c>
      <c r="E21960" s="61" t="s">
        <v>4879</v>
      </c>
      <c r="F21960" s="61" t="s">
        <v>123</v>
      </c>
      <c r="G21960" s="61" t="s">
        <v>4880</v>
      </c>
      <c r="H21960" s="61" t="s">
        <v>967</v>
      </c>
      <c r="I21960" s="61">
        <v>41.5</v>
      </c>
      <c r="J21960" s="61">
        <v>-75.53</v>
      </c>
      <c r="K21960">
        <v>7369</v>
      </c>
      <c r="L21960"/>
      <c r="M21960"/>
    </row>
    <row r="21961" spans="1:13">
      <c r="A21961" s="61" t="s">
        <v>40</v>
      </c>
      <c r="B21961" s="61">
        <v>15615</v>
      </c>
      <c r="C21961" s="63" t="s">
        <v>968</v>
      </c>
      <c r="D21961" s="61">
        <v>0</v>
      </c>
      <c r="E21961" s="61" t="s">
        <v>4136</v>
      </c>
      <c r="F21961" s="61" t="s">
        <v>123</v>
      </c>
      <c r="G21961" s="61" t="s">
        <v>3957</v>
      </c>
      <c r="H21961" s="61" t="s">
        <v>967</v>
      </c>
      <c r="I21961" s="61">
        <v>40.36</v>
      </c>
      <c r="J21961" s="61">
        <v>-79.73</v>
      </c>
      <c r="K21961">
        <v>244</v>
      </c>
      <c r="L21961"/>
      <c r="M21961"/>
    </row>
    <row r="21962" spans="1:13">
      <c r="A21962" s="61" t="s">
        <v>40</v>
      </c>
      <c r="B21962" s="61">
        <v>19003</v>
      </c>
      <c r="C21962" s="63" t="s">
        <v>968</v>
      </c>
      <c r="D21962" s="61">
        <v>0</v>
      </c>
      <c r="E21962" s="61" t="s">
        <v>5007</v>
      </c>
      <c r="F21962" s="61" t="s">
        <v>123</v>
      </c>
      <c r="G21962" s="61" t="s">
        <v>358</v>
      </c>
      <c r="H21962" s="61" t="s">
        <v>967</v>
      </c>
      <c r="I21962" s="61">
        <v>40</v>
      </c>
      <c r="J21962" s="61">
        <v>-75.290000000000006</v>
      </c>
      <c r="K21962">
        <v>13984</v>
      </c>
      <c r="L21962"/>
      <c r="M21962"/>
    </row>
    <row r="21963" spans="1:13">
      <c r="A21963" s="61" t="s">
        <v>40</v>
      </c>
      <c r="B21963" s="61">
        <v>15920</v>
      </c>
      <c r="C21963" s="63" t="s">
        <v>968</v>
      </c>
      <c r="D21963" s="61">
        <v>0</v>
      </c>
      <c r="E21963" s="61" t="s">
        <v>4254</v>
      </c>
      <c r="F21963" s="61" t="s">
        <v>123</v>
      </c>
      <c r="G21963" s="61" t="s">
        <v>4172</v>
      </c>
      <c r="H21963" s="61" t="s">
        <v>967</v>
      </c>
      <c r="I21963" s="61">
        <v>40.450000000000003</v>
      </c>
      <c r="J21963" s="61">
        <v>-79.03</v>
      </c>
      <c r="K21963">
        <v>780</v>
      </c>
      <c r="L21963"/>
      <c r="M21963"/>
    </row>
    <row r="21964" spans="1:13">
      <c r="A21964" s="61" t="s">
        <v>40</v>
      </c>
      <c r="B21964" s="61">
        <v>17211</v>
      </c>
      <c r="C21964" s="63" t="s">
        <v>968</v>
      </c>
      <c r="D21964" s="61">
        <v>0</v>
      </c>
      <c r="E21964" s="61" t="s">
        <v>4596</v>
      </c>
      <c r="F21964" s="61" t="s">
        <v>123</v>
      </c>
      <c r="G21964" s="61" t="s">
        <v>4106</v>
      </c>
      <c r="H21964" s="61" t="s">
        <v>967</v>
      </c>
      <c r="I21964" s="61">
        <v>39.76</v>
      </c>
      <c r="J21964" s="61">
        <v>-78.400000000000006</v>
      </c>
      <c r="K21964">
        <v>407</v>
      </c>
      <c r="L21964"/>
      <c r="M21964"/>
    </row>
    <row r="21965" spans="1:13">
      <c r="A21965" s="61" t="s">
        <v>40</v>
      </c>
      <c r="B21965" s="61">
        <v>17921</v>
      </c>
      <c r="C21965" s="63" t="s">
        <v>968</v>
      </c>
      <c r="D21965" s="61">
        <v>0</v>
      </c>
      <c r="E21965" s="61" t="s">
        <v>1162</v>
      </c>
      <c r="F21965" s="61" t="s">
        <v>123</v>
      </c>
      <c r="G21965" s="61" t="s">
        <v>4767</v>
      </c>
      <c r="H21965" s="61" t="s">
        <v>967</v>
      </c>
      <c r="I21965" s="61">
        <v>40.78</v>
      </c>
      <c r="J21965" s="61">
        <v>-76.34</v>
      </c>
      <c r="K21965">
        <v>7038</v>
      </c>
      <c r="L21965"/>
      <c r="M21965"/>
    </row>
    <row r="21966" spans="1:13">
      <c r="A21966" s="61" t="s">
        <v>40</v>
      </c>
      <c r="B21966" s="61">
        <v>16613</v>
      </c>
      <c r="C21966" s="63" t="s">
        <v>968</v>
      </c>
      <c r="D21966" s="61">
        <v>0</v>
      </c>
      <c r="E21966" s="61" t="s">
        <v>3851</v>
      </c>
      <c r="F21966" s="61" t="s">
        <v>123</v>
      </c>
      <c r="G21966" s="61" t="s">
        <v>4190</v>
      </c>
      <c r="H21966" s="61" t="s">
        <v>967</v>
      </c>
      <c r="I21966" s="61">
        <v>40.549999999999997</v>
      </c>
      <c r="J21966" s="61">
        <v>-78.540000000000006</v>
      </c>
      <c r="K21966">
        <v>1528</v>
      </c>
      <c r="L21966"/>
      <c r="M21966"/>
    </row>
    <row r="21967" spans="1:13">
      <c r="A21967" s="61" t="s">
        <v>40</v>
      </c>
      <c r="B21967" s="61">
        <v>17304</v>
      </c>
      <c r="C21967" s="63" t="s">
        <v>968</v>
      </c>
      <c r="D21967" s="61">
        <v>0</v>
      </c>
      <c r="E21967" s="61" t="s">
        <v>4635</v>
      </c>
      <c r="F21967" s="61" t="s">
        <v>123</v>
      </c>
      <c r="G21967" s="61" t="s">
        <v>4633</v>
      </c>
      <c r="H21967" s="61" t="s">
        <v>967</v>
      </c>
      <c r="I21967" s="61">
        <v>39.97</v>
      </c>
      <c r="J21967" s="61">
        <v>-77.23</v>
      </c>
      <c r="K21967">
        <v>3097</v>
      </c>
      <c r="L21967"/>
      <c r="M21967"/>
    </row>
    <row r="21968" spans="1:13">
      <c r="A21968" s="61" t="s">
        <v>40</v>
      </c>
      <c r="B21968" s="61">
        <v>19014</v>
      </c>
      <c r="C21968" s="63" t="s">
        <v>968</v>
      </c>
      <c r="D21968" s="61">
        <v>0</v>
      </c>
      <c r="E21968" s="61" t="s">
        <v>5014</v>
      </c>
      <c r="F21968" s="61" t="s">
        <v>123</v>
      </c>
      <c r="G21968" s="61" t="s">
        <v>3123</v>
      </c>
      <c r="H21968" s="61" t="s">
        <v>967</v>
      </c>
      <c r="I21968" s="61">
        <v>39.86</v>
      </c>
      <c r="J21968" s="61">
        <v>-75.430000000000007</v>
      </c>
      <c r="K21968">
        <v>21642</v>
      </c>
      <c r="L21968"/>
      <c r="M21968"/>
    </row>
    <row r="21969" spans="1:13">
      <c r="A21969" s="61" t="s">
        <v>40</v>
      </c>
      <c r="B21969" s="61">
        <v>19310</v>
      </c>
      <c r="C21969" s="63" t="s">
        <v>968</v>
      </c>
      <c r="D21969" s="61">
        <v>0</v>
      </c>
      <c r="E21969" s="61" t="s">
        <v>5063</v>
      </c>
      <c r="F21969" s="61" t="s">
        <v>123</v>
      </c>
      <c r="G21969" s="61" t="s">
        <v>5058</v>
      </c>
      <c r="H21969" s="61" t="s">
        <v>967</v>
      </c>
      <c r="I21969" s="61">
        <v>39.94</v>
      </c>
      <c r="J21969" s="61">
        <v>-75.97</v>
      </c>
      <c r="K21969">
        <v>2898</v>
      </c>
      <c r="L21969"/>
      <c r="M21969"/>
    </row>
    <row r="21970" spans="1:13">
      <c r="A21970" s="61" t="s">
        <v>40</v>
      </c>
      <c r="B21970" s="61">
        <v>18810</v>
      </c>
      <c r="C21970" s="63" t="s">
        <v>968</v>
      </c>
      <c r="D21970" s="61">
        <v>0</v>
      </c>
      <c r="E21970" s="61" t="s">
        <v>483</v>
      </c>
      <c r="F21970" s="61" t="s">
        <v>123</v>
      </c>
      <c r="G21970" s="61" t="s">
        <v>4514</v>
      </c>
      <c r="H21970" s="61" t="s">
        <v>967</v>
      </c>
      <c r="I21970" s="61">
        <v>41.95</v>
      </c>
      <c r="J21970" s="61">
        <v>-76.510000000000005</v>
      </c>
      <c r="K21970">
        <v>6075</v>
      </c>
      <c r="L21970"/>
      <c r="M21970"/>
    </row>
    <row r="21971" spans="1:13">
      <c r="A21971" s="61" t="s">
        <v>40</v>
      </c>
      <c r="B21971" s="61">
        <v>16111</v>
      </c>
      <c r="C21971" s="63" t="s">
        <v>968</v>
      </c>
      <c r="D21971" s="61">
        <v>0</v>
      </c>
      <c r="E21971" s="61" t="s">
        <v>4308</v>
      </c>
      <c r="F21971" s="61" t="s">
        <v>123</v>
      </c>
      <c r="G21971" s="61" t="s">
        <v>662</v>
      </c>
      <c r="H21971" s="61" t="s">
        <v>967</v>
      </c>
      <c r="I21971" s="61">
        <v>41.53</v>
      </c>
      <c r="J21971" s="61">
        <v>-80.27</v>
      </c>
      <c r="K21971">
        <v>1244</v>
      </c>
      <c r="L21971"/>
      <c r="M21971"/>
    </row>
    <row r="21972" spans="1:13">
      <c r="A21972" s="61" t="s">
        <v>40</v>
      </c>
      <c r="B21972" s="61">
        <v>17922</v>
      </c>
      <c r="C21972" s="63" t="s">
        <v>968</v>
      </c>
      <c r="D21972" s="61">
        <v>0</v>
      </c>
      <c r="E21972" s="61" t="s">
        <v>191</v>
      </c>
      <c r="F21972" s="61" t="s">
        <v>123</v>
      </c>
      <c r="G21972" s="61" t="s">
        <v>4767</v>
      </c>
      <c r="H21972" s="61" t="s">
        <v>967</v>
      </c>
      <c r="I21972" s="61">
        <v>40.590000000000003</v>
      </c>
      <c r="J21972" s="61">
        <v>-76.09</v>
      </c>
      <c r="K21972">
        <v>4814</v>
      </c>
      <c r="L21972"/>
      <c r="M21972"/>
    </row>
    <row r="21973" spans="1:13">
      <c r="A21973" s="61" t="s">
        <v>40</v>
      </c>
      <c r="B21973" s="61">
        <v>15713</v>
      </c>
      <c r="C21973" s="63" t="s">
        <v>968</v>
      </c>
      <c r="D21973" s="61">
        <v>0</v>
      </c>
      <c r="E21973" s="61" t="s">
        <v>4187</v>
      </c>
      <c r="F21973" s="61" t="s">
        <v>123</v>
      </c>
      <c r="G21973" s="61" t="s">
        <v>4172</v>
      </c>
      <c r="H21973" s="61" t="s">
        <v>967</v>
      </c>
      <c r="I21973" s="61">
        <v>40.57</v>
      </c>
      <c r="J21973" s="61">
        <v>-79.260000000000005</v>
      </c>
      <c r="K21973">
        <v>251</v>
      </c>
      <c r="L21973"/>
      <c r="M21973"/>
    </row>
    <row r="21974" spans="1:13">
      <c r="A21974" s="61" t="s">
        <v>40</v>
      </c>
      <c r="B21974" s="61">
        <v>16720</v>
      </c>
      <c r="C21974" s="63" t="s">
        <v>968</v>
      </c>
      <c r="D21974" s="61">
        <v>0</v>
      </c>
      <c r="E21974" s="61" t="s">
        <v>4451</v>
      </c>
      <c r="F21974" s="61" t="s">
        <v>123</v>
      </c>
      <c r="G21974" s="61" t="s">
        <v>4452</v>
      </c>
      <c r="H21974" s="61" t="s">
        <v>967</v>
      </c>
      <c r="I21974" s="61">
        <v>41.63</v>
      </c>
      <c r="J21974" s="61">
        <v>-78.08</v>
      </c>
      <c r="K21974">
        <v>1126</v>
      </c>
      <c r="L21974"/>
      <c r="M21974"/>
    </row>
    <row r="21975" spans="1:13">
      <c r="A21975" s="61" t="s">
        <v>40</v>
      </c>
      <c r="B21975" s="61">
        <v>15312</v>
      </c>
      <c r="C21975" s="63" t="s">
        <v>968</v>
      </c>
      <c r="D21975" s="61">
        <v>0</v>
      </c>
      <c r="E21975" s="61" t="s">
        <v>4030</v>
      </c>
      <c r="F21975" s="61" t="s">
        <v>123</v>
      </c>
      <c r="G21975" s="61" t="s">
        <v>625</v>
      </c>
      <c r="H21975" s="61" t="s">
        <v>967</v>
      </c>
      <c r="I21975" s="61">
        <v>40.28</v>
      </c>
      <c r="J21975" s="61">
        <v>-80.47</v>
      </c>
      <c r="K21975">
        <v>3372</v>
      </c>
      <c r="L21975"/>
      <c r="M21975"/>
    </row>
    <row r="21976" spans="1:13">
      <c r="A21976" s="61" t="s">
        <v>40</v>
      </c>
      <c r="B21976" s="61">
        <v>19311</v>
      </c>
      <c r="C21976" s="63" t="s">
        <v>968</v>
      </c>
      <c r="D21976" s="61">
        <v>0</v>
      </c>
      <c r="E21976" s="61" t="s">
        <v>5065</v>
      </c>
      <c r="F21976" s="61" t="s">
        <v>123</v>
      </c>
      <c r="G21976" s="61" t="s">
        <v>5058</v>
      </c>
      <c r="H21976" s="61" t="s">
        <v>967</v>
      </c>
      <c r="I21976" s="61">
        <v>39.82</v>
      </c>
      <c r="J21976" s="61">
        <v>-75.78</v>
      </c>
      <c r="K21976">
        <v>9556</v>
      </c>
      <c r="L21976"/>
      <c r="M21976"/>
    </row>
    <row r="21977" spans="1:13">
      <c r="A21977" s="61" t="s">
        <v>40</v>
      </c>
      <c r="B21977" s="61">
        <v>15618</v>
      </c>
      <c r="C21977" s="63" t="s">
        <v>968</v>
      </c>
      <c r="D21977" s="61">
        <v>0</v>
      </c>
      <c r="E21977" s="61" t="s">
        <v>4137</v>
      </c>
      <c r="F21977" s="61" t="s">
        <v>123</v>
      </c>
      <c r="G21977" s="61" t="s">
        <v>3957</v>
      </c>
      <c r="H21977" s="61" t="s">
        <v>967</v>
      </c>
      <c r="I21977" s="61">
        <v>40.520000000000003</v>
      </c>
      <c r="J21977" s="61">
        <v>-79.47</v>
      </c>
      <c r="K21977">
        <v>2272</v>
      </c>
      <c r="L21977"/>
      <c r="M21977"/>
    </row>
    <row r="21978" spans="1:13">
      <c r="A21978" s="61" t="s">
        <v>40</v>
      </c>
      <c r="B21978" s="61">
        <v>15005</v>
      </c>
      <c r="C21978" s="63" t="s">
        <v>968</v>
      </c>
      <c r="D21978" s="61">
        <v>0</v>
      </c>
      <c r="E21978" s="61" t="s">
        <v>3952</v>
      </c>
      <c r="F21978" s="61" t="s">
        <v>123</v>
      </c>
      <c r="G21978" s="61" t="s">
        <v>3949</v>
      </c>
      <c r="H21978" s="61" t="s">
        <v>967</v>
      </c>
      <c r="I21978" s="61">
        <v>40.630000000000003</v>
      </c>
      <c r="J21978" s="61">
        <v>-80.22</v>
      </c>
      <c r="K21978">
        <v>9375</v>
      </c>
      <c r="L21978"/>
      <c r="M21978"/>
    </row>
    <row r="21979" spans="1:13">
      <c r="A21979" s="61" t="s">
        <v>40</v>
      </c>
      <c r="B21979" s="61">
        <v>17502</v>
      </c>
      <c r="C21979" s="63" t="s">
        <v>968</v>
      </c>
      <c r="D21979" s="61">
        <v>0</v>
      </c>
      <c r="E21979" s="61" t="s">
        <v>921</v>
      </c>
      <c r="F21979" s="61" t="s">
        <v>123</v>
      </c>
      <c r="G21979" s="61" t="s">
        <v>4549</v>
      </c>
      <c r="H21979" s="61" t="s">
        <v>967</v>
      </c>
      <c r="I21979" s="61">
        <v>40.090000000000003</v>
      </c>
      <c r="J21979" s="61">
        <v>-76.67</v>
      </c>
      <c r="K21979">
        <v>2704</v>
      </c>
      <c r="L21979"/>
      <c r="M21979"/>
    </row>
    <row r="21980" spans="1:13">
      <c r="A21980" s="61" t="s">
        <v>40</v>
      </c>
      <c r="B21980" s="61">
        <v>15007</v>
      </c>
      <c r="C21980" s="63" t="s">
        <v>968</v>
      </c>
      <c r="D21980" s="61">
        <v>0</v>
      </c>
      <c r="E21980" s="61" t="s">
        <v>3954</v>
      </c>
      <c r="F21980" s="61" t="s">
        <v>123</v>
      </c>
      <c r="G21980" s="61" t="s">
        <v>3953</v>
      </c>
      <c r="H21980" s="61" t="s">
        <v>967</v>
      </c>
      <c r="I21980" s="61">
        <v>40.65</v>
      </c>
      <c r="J21980" s="61">
        <v>-79.930000000000007</v>
      </c>
      <c r="K21980">
        <v>391</v>
      </c>
      <c r="L21980"/>
      <c r="M21980"/>
    </row>
    <row r="21981" spans="1:13">
      <c r="A21981" s="61" t="s">
        <v>40</v>
      </c>
      <c r="B21981" s="61">
        <v>19004</v>
      </c>
      <c r="C21981" s="63" t="s">
        <v>968</v>
      </c>
      <c r="D21981" s="61">
        <v>0</v>
      </c>
      <c r="E21981" s="61" t="s">
        <v>5008</v>
      </c>
      <c r="F21981" s="61" t="s">
        <v>123</v>
      </c>
      <c r="G21981" s="61" t="s">
        <v>358</v>
      </c>
      <c r="H21981" s="61" t="s">
        <v>967</v>
      </c>
      <c r="I21981" s="61">
        <v>40.01</v>
      </c>
      <c r="J21981" s="61">
        <v>-75.22</v>
      </c>
      <c r="K21981">
        <v>10668</v>
      </c>
      <c r="L21981"/>
      <c r="M21981"/>
    </row>
    <row r="21982" spans="1:13">
      <c r="A21982" s="61" t="s">
        <v>40</v>
      </c>
      <c r="B21982" s="61">
        <v>19503</v>
      </c>
      <c r="C21982" s="63" t="s">
        <v>968</v>
      </c>
      <c r="D21982" s="61">
        <v>0</v>
      </c>
      <c r="E21982" s="61" t="s">
        <v>5116</v>
      </c>
      <c r="F21982" s="61" t="s">
        <v>123</v>
      </c>
      <c r="G21982" s="61" t="s">
        <v>4795</v>
      </c>
      <c r="H21982" s="61" t="s">
        <v>967</v>
      </c>
      <c r="I21982" s="61">
        <v>40.4</v>
      </c>
      <c r="J21982" s="61">
        <v>-75.58</v>
      </c>
      <c r="K21982">
        <v>1270</v>
      </c>
      <c r="L21982"/>
      <c r="M21982"/>
    </row>
    <row r="21983" spans="1:13">
      <c r="A21983" s="61" t="s">
        <v>40</v>
      </c>
      <c r="B21983" s="61">
        <v>18013</v>
      </c>
      <c r="C21983" s="63" t="s">
        <v>968</v>
      </c>
      <c r="D21983" s="61">
        <v>0</v>
      </c>
      <c r="E21983" s="61" t="s">
        <v>1756</v>
      </c>
      <c r="F21983" s="61" t="s">
        <v>123</v>
      </c>
      <c r="G21983" s="61" t="s">
        <v>4793</v>
      </c>
      <c r="H21983" s="61" t="s">
        <v>967</v>
      </c>
      <c r="I21983" s="61">
        <v>40.86</v>
      </c>
      <c r="J21983" s="61">
        <v>-75.2</v>
      </c>
      <c r="K21983">
        <v>17436</v>
      </c>
      <c r="L21983"/>
      <c r="M21983"/>
    </row>
    <row r="21984" spans="1:13">
      <c r="A21984" s="61" t="s">
        <v>40</v>
      </c>
      <c r="B21984" s="61">
        <v>18214</v>
      </c>
      <c r="C21984" s="63" t="s">
        <v>968</v>
      </c>
      <c r="D21984" s="61">
        <v>0</v>
      </c>
      <c r="E21984" s="61" t="s">
        <v>289</v>
      </c>
      <c r="F21984" s="61" t="s">
        <v>123</v>
      </c>
      <c r="G21984" s="61" t="s">
        <v>4767</v>
      </c>
      <c r="H21984" s="61" t="s">
        <v>967</v>
      </c>
      <c r="I21984" s="61">
        <v>40.79</v>
      </c>
      <c r="J21984" s="61">
        <v>-76.08</v>
      </c>
      <c r="K21984">
        <v>2097</v>
      </c>
      <c r="L21984"/>
      <c r="M21984"/>
    </row>
    <row r="21985" spans="1:13">
      <c r="A21985" s="61" t="s">
        <v>40</v>
      </c>
      <c r="B21985" s="61">
        <v>19504</v>
      </c>
      <c r="C21985" s="63" t="s">
        <v>968</v>
      </c>
      <c r="D21985" s="61">
        <v>0</v>
      </c>
      <c r="E21985" s="61" t="s">
        <v>5117</v>
      </c>
      <c r="F21985" s="61" t="s">
        <v>123</v>
      </c>
      <c r="G21985" s="61" t="s">
        <v>4795</v>
      </c>
      <c r="H21985" s="61" t="s">
        <v>967</v>
      </c>
      <c r="I21985" s="61">
        <v>40.380000000000003</v>
      </c>
      <c r="J21985" s="61">
        <v>-75.569999999999993</v>
      </c>
      <c r="K21985">
        <v>5343</v>
      </c>
      <c r="L21985"/>
      <c r="M21985"/>
    </row>
    <row r="21986" spans="1:13">
      <c r="A21986" s="61" t="s">
        <v>40</v>
      </c>
      <c r="B21986" s="61">
        <v>18321</v>
      </c>
      <c r="C21986" s="63" t="s">
        <v>968</v>
      </c>
      <c r="D21986" s="61">
        <v>0</v>
      </c>
      <c r="E21986" s="61" t="s">
        <v>4855</v>
      </c>
      <c r="F21986" s="61" t="s">
        <v>123</v>
      </c>
      <c r="G21986" s="61" t="s">
        <v>603</v>
      </c>
      <c r="H21986" s="61" t="s">
        <v>967</v>
      </c>
      <c r="I21986" s="61">
        <v>41.03</v>
      </c>
      <c r="J21986" s="61">
        <v>-75.28</v>
      </c>
      <c r="K21986">
        <v>1866</v>
      </c>
      <c r="L21986"/>
      <c r="M21986"/>
    </row>
    <row r="21987" spans="1:13">
      <c r="A21987" s="61" t="s">
        <v>40</v>
      </c>
      <c r="B21987" s="61">
        <v>18014</v>
      </c>
      <c r="C21987" s="63" t="s">
        <v>968</v>
      </c>
      <c r="D21987" s="61">
        <v>0</v>
      </c>
      <c r="E21987" s="61" t="s">
        <v>1575</v>
      </c>
      <c r="F21987" s="61" t="s">
        <v>123</v>
      </c>
      <c r="G21987" s="61" t="s">
        <v>4793</v>
      </c>
      <c r="H21987" s="61" t="s">
        <v>967</v>
      </c>
      <c r="I21987" s="61">
        <v>40.72</v>
      </c>
      <c r="J21987" s="61">
        <v>-75.39</v>
      </c>
      <c r="K21987">
        <v>11560</v>
      </c>
      <c r="L21987"/>
      <c r="M21987"/>
    </row>
    <row r="21988" spans="1:13">
      <c r="A21988" s="61" t="s">
        <v>40</v>
      </c>
      <c r="B21988" s="61">
        <v>18405</v>
      </c>
      <c r="C21988" s="63" t="s">
        <v>968</v>
      </c>
      <c r="D21988" s="61">
        <v>0</v>
      </c>
      <c r="E21988" s="61" t="s">
        <v>4881</v>
      </c>
      <c r="F21988" s="61" t="s">
        <v>123</v>
      </c>
      <c r="G21988" s="61" t="s">
        <v>763</v>
      </c>
      <c r="H21988" s="61" t="s">
        <v>967</v>
      </c>
      <c r="I21988" s="61">
        <v>41.6</v>
      </c>
      <c r="J21988" s="61">
        <v>-75.150000000000006</v>
      </c>
      <c r="K21988">
        <v>2353</v>
      </c>
      <c r="L21988"/>
      <c r="M21988"/>
    </row>
    <row r="21989" spans="1:13">
      <c r="A21989" s="61" t="s">
        <v>40</v>
      </c>
      <c r="B21989" s="61">
        <v>16402</v>
      </c>
      <c r="C21989" s="63" t="s">
        <v>968</v>
      </c>
      <c r="D21989" s="61">
        <v>0</v>
      </c>
      <c r="E21989" s="61" t="s">
        <v>4380</v>
      </c>
      <c r="F21989" s="61" t="s">
        <v>123</v>
      </c>
      <c r="G21989" s="61" t="s">
        <v>572</v>
      </c>
      <c r="H21989" s="61" t="s">
        <v>967</v>
      </c>
      <c r="I21989" s="61">
        <v>41.99</v>
      </c>
      <c r="J21989" s="61">
        <v>-79.5</v>
      </c>
      <c r="K21989">
        <v>734</v>
      </c>
      <c r="L21989"/>
      <c r="M21989"/>
    </row>
    <row r="21990" spans="1:13">
      <c r="A21990" s="61" t="s">
        <v>40</v>
      </c>
      <c r="B21990" s="61">
        <v>15009</v>
      </c>
      <c r="C21990" s="63" t="s">
        <v>968</v>
      </c>
      <c r="D21990" s="61">
        <v>0</v>
      </c>
      <c r="E21990" s="61" t="s">
        <v>3955</v>
      </c>
      <c r="F21990" s="61" t="s">
        <v>123</v>
      </c>
      <c r="G21990" s="61" t="s">
        <v>3949</v>
      </c>
      <c r="H21990" s="61" t="s">
        <v>967</v>
      </c>
      <c r="I21990" s="61">
        <v>40.69</v>
      </c>
      <c r="J21990" s="61">
        <v>-80.3</v>
      </c>
      <c r="K21990">
        <v>15594</v>
      </c>
      <c r="L21990"/>
      <c r="M21990"/>
    </row>
    <row r="21991" spans="1:13">
      <c r="A21991" s="61" t="s">
        <v>40</v>
      </c>
      <c r="B21991" s="61">
        <v>15010</v>
      </c>
      <c r="C21991" s="63" t="s">
        <v>968</v>
      </c>
      <c r="D21991" s="61">
        <v>0</v>
      </c>
      <c r="E21991" s="61" t="s">
        <v>3493</v>
      </c>
      <c r="F21991" s="61" t="s">
        <v>123</v>
      </c>
      <c r="G21991" s="61" t="s">
        <v>3949</v>
      </c>
      <c r="H21991" s="61" t="s">
        <v>967</v>
      </c>
      <c r="I21991" s="61">
        <v>40.76</v>
      </c>
      <c r="J21991" s="61">
        <v>-80.319999999999993</v>
      </c>
      <c r="K21991">
        <v>28736</v>
      </c>
      <c r="L21991"/>
      <c r="M21991"/>
    </row>
    <row r="21992" spans="1:13">
      <c r="A21992" s="61" t="s">
        <v>40</v>
      </c>
      <c r="B21992" s="61">
        <v>18216</v>
      </c>
      <c r="C21992" s="63" t="s">
        <v>968</v>
      </c>
      <c r="D21992" s="61">
        <v>0</v>
      </c>
      <c r="E21992" s="61" t="s">
        <v>4837</v>
      </c>
      <c r="F21992" s="61" t="s">
        <v>123</v>
      </c>
      <c r="G21992" s="61" t="s">
        <v>4796</v>
      </c>
      <c r="H21992" s="61" t="s">
        <v>967</v>
      </c>
      <c r="I21992" s="61">
        <v>40.94</v>
      </c>
      <c r="J21992" s="61">
        <v>-75.89</v>
      </c>
      <c r="K21992">
        <v>1270</v>
      </c>
      <c r="L21992"/>
      <c r="M21992"/>
    </row>
    <row r="21993" spans="1:13">
      <c r="A21993" s="61" t="s">
        <v>40</v>
      </c>
      <c r="B21993" s="61">
        <v>17812</v>
      </c>
      <c r="C21993" s="63" t="s">
        <v>968</v>
      </c>
      <c r="D21993" s="61">
        <v>0</v>
      </c>
      <c r="E21993" s="61" t="s">
        <v>4729</v>
      </c>
      <c r="F21993" s="61" t="s">
        <v>123</v>
      </c>
      <c r="G21993" s="61" t="s">
        <v>4730</v>
      </c>
      <c r="H21993" s="61" t="s">
        <v>967</v>
      </c>
      <c r="I21993" s="61">
        <v>40.74</v>
      </c>
      <c r="J21993" s="61">
        <v>-77.22</v>
      </c>
      <c r="K21993">
        <v>1553</v>
      </c>
      <c r="L21993"/>
      <c r="M21993"/>
    </row>
    <row r="21994" spans="1:13">
      <c r="A21994" s="61" t="s">
        <v>40</v>
      </c>
      <c r="B21994" s="61">
        <v>17843</v>
      </c>
      <c r="C21994" s="63" t="s">
        <v>968</v>
      </c>
      <c r="D21994" s="61">
        <v>0</v>
      </c>
      <c r="E21994" s="61" t="s">
        <v>4729</v>
      </c>
      <c r="F21994" s="61" t="s">
        <v>123</v>
      </c>
      <c r="G21994" s="61" t="s">
        <v>4730</v>
      </c>
      <c r="H21994" s="61" t="s">
        <v>967</v>
      </c>
      <c r="I21994" s="61">
        <v>40.74</v>
      </c>
      <c r="J21994" s="61">
        <v>-77.22</v>
      </c>
      <c r="K21994">
        <v>8631</v>
      </c>
      <c r="L21994"/>
      <c r="M21994"/>
    </row>
    <row r="21995" spans="1:13">
      <c r="A21995" s="61" t="s">
        <v>40</v>
      </c>
      <c r="B21995" s="61">
        <v>17813</v>
      </c>
      <c r="C21995" s="63" t="s">
        <v>968</v>
      </c>
      <c r="D21995" s="61">
        <v>0</v>
      </c>
      <c r="E21995" s="61" t="s">
        <v>4731</v>
      </c>
      <c r="F21995" s="61" t="s">
        <v>123</v>
      </c>
      <c r="G21995" s="61" t="s">
        <v>4730</v>
      </c>
      <c r="H21995" s="61" t="s">
        <v>967</v>
      </c>
      <c r="I21995" s="61">
        <v>40.75</v>
      </c>
      <c r="J21995" s="61">
        <v>-77.16</v>
      </c>
      <c r="K21995">
        <v>2046</v>
      </c>
      <c r="L21995"/>
      <c r="M21995"/>
    </row>
    <row r="21996" spans="1:13">
      <c r="A21996" s="61" t="s">
        <v>40</v>
      </c>
      <c r="B21996" s="61">
        <v>16616</v>
      </c>
      <c r="C21996" s="63" t="s">
        <v>968</v>
      </c>
      <c r="D21996" s="61">
        <v>0</v>
      </c>
      <c r="E21996" s="61" t="s">
        <v>4403</v>
      </c>
      <c r="F21996" s="61" t="s">
        <v>123</v>
      </c>
      <c r="G21996" s="61" t="s">
        <v>4193</v>
      </c>
      <c r="H21996" s="61" t="s">
        <v>967</v>
      </c>
      <c r="I21996" s="61">
        <v>40.770000000000003</v>
      </c>
      <c r="J21996" s="61">
        <v>-78.44</v>
      </c>
      <c r="K21996">
        <v>112</v>
      </c>
      <c r="L21996"/>
      <c r="M21996"/>
    </row>
    <row r="21997" spans="1:13">
      <c r="A21997" s="61" t="s">
        <v>40</v>
      </c>
      <c r="B21997" s="61">
        <v>19505</v>
      </c>
      <c r="C21997" s="63" t="s">
        <v>968</v>
      </c>
      <c r="D21997" s="61">
        <v>0</v>
      </c>
      <c r="E21997" s="61" t="s">
        <v>5118</v>
      </c>
      <c r="F21997" s="61" t="s">
        <v>123</v>
      </c>
      <c r="G21997" s="61" t="s">
        <v>4795</v>
      </c>
      <c r="H21997" s="61" t="s">
        <v>967</v>
      </c>
      <c r="I21997" s="61">
        <v>40.369999999999997</v>
      </c>
      <c r="J21997" s="61">
        <v>-75.63</v>
      </c>
      <c r="K21997">
        <v>3397</v>
      </c>
      <c r="L21997"/>
      <c r="M21997"/>
    </row>
    <row r="21998" spans="1:13">
      <c r="A21998" s="61" t="s">
        <v>40</v>
      </c>
      <c r="B21998" s="61">
        <v>15522</v>
      </c>
      <c r="C21998" s="63" t="s">
        <v>968</v>
      </c>
      <c r="D21998" s="61">
        <v>0</v>
      </c>
      <c r="E21998" s="61" t="s">
        <v>1163</v>
      </c>
      <c r="F21998" s="61" t="s">
        <v>123</v>
      </c>
      <c r="G21998" s="61" t="s">
        <v>4106</v>
      </c>
      <c r="H21998" s="61" t="s">
        <v>967</v>
      </c>
      <c r="I21998" s="61">
        <v>40.01</v>
      </c>
      <c r="J21998" s="61">
        <v>-78.5</v>
      </c>
      <c r="K21998">
        <v>11622</v>
      </c>
      <c r="L21998"/>
      <c r="M21998"/>
    </row>
    <row r="21999" spans="1:13">
      <c r="A21999" s="61" t="s">
        <v>40</v>
      </c>
      <c r="B21999" s="61">
        <v>16822</v>
      </c>
      <c r="C21999" s="63" t="s">
        <v>968</v>
      </c>
      <c r="D21999" s="61">
        <v>0</v>
      </c>
      <c r="E21999" s="61" t="s">
        <v>4474</v>
      </c>
      <c r="F21999" s="61" t="s">
        <v>123</v>
      </c>
      <c r="G21999" s="61" t="s">
        <v>3350</v>
      </c>
      <c r="H21999" s="61" t="s">
        <v>967</v>
      </c>
      <c r="I21999" s="61">
        <v>41.07</v>
      </c>
      <c r="J21999" s="61">
        <v>-77.58</v>
      </c>
      <c r="K21999">
        <v>2189</v>
      </c>
      <c r="L21999"/>
      <c r="M21999"/>
    </row>
    <row r="22000" spans="1:13">
      <c r="A22000" s="61" t="s">
        <v>40</v>
      </c>
      <c r="B22000" s="61">
        <v>15012</v>
      </c>
      <c r="C22000" s="63" t="s">
        <v>968</v>
      </c>
      <c r="D22000" s="61">
        <v>0</v>
      </c>
      <c r="E22000" s="61" t="s">
        <v>3956</v>
      </c>
      <c r="F22000" s="61" t="s">
        <v>123</v>
      </c>
      <c r="G22000" s="61" t="s">
        <v>3957</v>
      </c>
      <c r="H22000" s="61" t="s">
        <v>967</v>
      </c>
      <c r="I22000" s="61">
        <v>40.119999999999997</v>
      </c>
      <c r="J22000" s="61">
        <v>-79.86</v>
      </c>
      <c r="K22000">
        <v>15756</v>
      </c>
      <c r="L22000"/>
      <c r="M22000"/>
    </row>
    <row r="22001" spans="1:13">
      <c r="A22001" s="61" t="s">
        <v>40</v>
      </c>
      <c r="B22001" s="61">
        <v>16823</v>
      </c>
      <c r="C22001" s="63" t="s">
        <v>968</v>
      </c>
      <c r="D22001" s="61">
        <v>0</v>
      </c>
      <c r="E22001" s="61" t="s">
        <v>4475</v>
      </c>
      <c r="F22001" s="61" t="s">
        <v>123</v>
      </c>
      <c r="G22001" s="61" t="s">
        <v>4439</v>
      </c>
      <c r="H22001" s="61" t="s">
        <v>967</v>
      </c>
      <c r="I22001" s="61">
        <v>40.909999999999997</v>
      </c>
      <c r="J22001" s="61">
        <v>-77.760000000000005</v>
      </c>
      <c r="K22001">
        <v>29345</v>
      </c>
      <c r="L22001"/>
      <c r="M22001"/>
    </row>
    <row r="22002" spans="1:13">
      <c r="A22002" s="61" t="s">
        <v>40</v>
      </c>
      <c r="B22002" s="61">
        <v>17004</v>
      </c>
      <c r="C22002" s="63" t="s">
        <v>968</v>
      </c>
      <c r="D22002" s="61">
        <v>0</v>
      </c>
      <c r="E22002" s="61" t="s">
        <v>2367</v>
      </c>
      <c r="F22002" s="61" t="s">
        <v>123</v>
      </c>
      <c r="G22002" s="61" t="s">
        <v>4536</v>
      </c>
      <c r="H22002" s="61" t="s">
        <v>967</v>
      </c>
      <c r="I22002" s="61">
        <v>40.6</v>
      </c>
      <c r="J22002" s="61">
        <v>-77.72</v>
      </c>
      <c r="K22002">
        <v>5414</v>
      </c>
      <c r="L22002"/>
      <c r="M22002"/>
    </row>
    <row r="22003" spans="1:13">
      <c r="A22003" s="61" t="s">
        <v>40</v>
      </c>
      <c r="B22003" s="61">
        <v>16617</v>
      </c>
      <c r="C22003" s="63" t="s">
        <v>968</v>
      </c>
      <c r="D22003" s="61">
        <v>0</v>
      </c>
      <c r="E22003" s="61" t="s">
        <v>4404</v>
      </c>
      <c r="F22003" s="61" t="s">
        <v>123</v>
      </c>
      <c r="G22003" s="61" t="s">
        <v>4401</v>
      </c>
      <c r="H22003" s="61" t="s">
        <v>967</v>
      </c>
      <c r="I22003" s="61">
        <v>40.6</v>
      </c>
      <c r="J22003" s="61">
        <v>-78.33</v>
      </c>
      <c r="K22003">
        <v>2655</v>
      </c>
      <c r="L22003"/>
      <c r="M22003"/>
    </row>
    <row r="22004" spans="1:13">
      <c r="A22004" s="61" t="s">
        <v>40</v>
      </c>
      <c r="B22004" s="61">
        <v>15821</v>
      </c>
      <c r="C22004" s="63" t="s">
        <v>968</v>
      </c>
      <c r="D22004" s="61">
        <v>0</v>
      </c>
      <c r="E22004" s="61" t="s">
        <v>4229</v>
      </c>
      <c r="F22004" s="61" t="s">
        <v>123</v>
      </c>
      <c r="G22004" s="61" t="s">
        <v>4230</v>
      </c>
      <c r="H22004" s="61" t="s">
        <v>967</v>
      </c>
      <c r="I22004" s="61">
        <v>41.35</v>
      </c>
      <c r="J22004" s="61">
        <v>-78.37</v>
      </c>
      <c r="K22004">
        <v>147</v>
      </c>
      <c r="L22004"/>
      <c r="M22004"/>
    </row>
    <row r="22005" spans="1:13">
      <c r="A22005" s="61" t="s">
        <v>40</v>
      </c>
      <c r="B22005" s="61">
        <v>19020</v>
      </c>
      <c r="C22005" s="63" t="s">
        <v>968</v>
      </c>
      <c r="D22005" s="61">
        <v>0</v>
      </c>
      <c r="E22005" s="61" t="s">
        <v>5017</v>
      </c>
      <c r="F22005" s="61" t="s">
        <v>123</v>
      </c>
      <c r="G22005" s="61" t="s">
        <v>4805</v>
      </c>
      <c r="H22005" s="61" t="s">
        <v>967</v>
      </c>
      <c r="I22005" s="61">
        <v>40.1</v>
      </c>
      <c r="J22005" s="61">
        <v>-74.930000000000007</v>
      </c>
      <c r="K22005">
        <v>57043</v>
      </c>
      <c r="L22005"/>
      <c r="M22005"/>
    </row>
    <row r="22006" spans="1:13">
      <c r="A22006" s="61" t="s">
        <v>40</v>
      </c>
      <c r="B22006" s="61">
        <v>15314</v>
      </c>
      <c r="C22006" s="63" t="s">
        <v>968</v>
      </c>
      <c r="D22006" s="61">
        <v>0</v>
      </c>
      <c r="E22006" s="61" t="s">
        <v>4033</v>
      </c>
      <c r="F22006" s="61" t="s">
        <v>123</v>
      </c>
      <c r="G22006" s="61" t="s">
        <v>625</v>
      </c>
      <c r="H22006" s="61" t="s">
        <v>967</v>
      </c>
      <c r="I22006" s="61">
        <v>40.11</v>
      </c>
      <c r="J22006" s="61">
        <v>-80</v>
      </c>
      <c r="K22006">
        <v>3515</v>
      </c>
      <c r="L22006"/>
      <c r="M22006"/>
    </row>
    <row r="22007" spans="1:13">
      <c r="A22007" s="61" t="s">
        <v>40</v>
      </c>
      <c r="B22007" s="61">
        <v>17814</v>
      </c>
      <c r="C22007" s="63" t="s">
        <v>968</v>
      </c>
      <c r="D22007" s="61">
        <v>0</v>
      </c>
      <c r="E22007" s="61" t="s">
        <v>1590</v>
      </c>
      <c r="F22007" s="61" t="s">
        <v>123</v>
      </c>
      <c r="G22007" s="61" t="s">
        <v>566</v>
      </c>
      <c r="H22007" s="61" t="s">
        <v>967</v>
      </c>
      <c r="I22007" s="61">
        <v>41.19</v>
      </c>
      <c r="J22007" s="61">
        <v>-76.38</v>
      </c>
      <c r="K22007">
        <v>4673</v>
      </c>
      <c r="L22007"/>
      <c r="M22007"/>
    </row>
    <row r="22008" spans="1:13">
      <c r="A22008" s="61" t="s">
        <v>40</v>
      </c>
      <c r="B22008" s="61">
        <v>15530</v>
      </c>
      <c r="C22008" s="63" t="s">
        <v>968</v>
      </c>
      <c r="D22008" s="61">
        <v>0</v>
      </c>
      <c r="E22008" s="61" t="s">
        <v>835</v>
      </c>
      <c r="F22008" s="61" t="s">
        <v>123</v>
      </c>
      <c r="G22008" s="61" t="s">
        <v>1795</v>
      </c>
      <c r="H22008" s="61" t="s">
        <v>967</v>
      </c>
      <c r="I22008" s="61">
        <v>39.92</v>
      </c>
      <c r="J22008" s="61">
        <v>-78.95</v>
      </c>
      <c r="K22008">
        <v>5090</v>
      </c>
      <c r="L22008"/>
      <c r="M22008"/>
    </row>
    <row r="22009" spans="1:13">
      <c r="A22009" s="61" t="s">
        <v>40</v>
      </c>
      <c r="B22009" s="61">
        <v>19506</v>
      </c>
      <c r="C22009" s="63" t="s">
        <v>968</v>
      </c>
      <c r="D22009" s="61">
        <v>0</v>
      </c>
      <c r="E22009" s="61" t="s">
        <v>5119</v>
      </c>
      <c r="F22009" s="61" t="s">
        <v>123</v>
      </c>
      <c r="G22009" s="61" t="s">
        <v>4795</v>
      </c>
      <c r="H22009" s="61" t="s">
        <v>967</v>
      </c>
      <c r="I22009" s="61">
        <v>40.43</v>
      </c>
      <c r="J22009" s="61">
        <v>-76.11</v>
      </c>
      <c r="K22009">
        <v>7443</v>
      </c>
      <c r="L22009"/>
      <c r="M22009"/>
    </row>
    <row r="22010" spans="1:13">
      <c r="A22010" s="61" t="s">
        <v>40</v>
      </c>
      <c r="B22010" s="61">
        <v>18603</v>
      </c>
      <c r="C22010" s="63" t="s">
        <v>968</v>
      </c>
      <c r="D22010" s="61">
        <v>0</v>
      </c>
      <c r="E22010" s="61" t="s">
        <v>1641</v>
      </c>
      <c r="F22010" s="61" t="s">
        <v>123</v>
      </c>
      <c r="G22010" s="61" t="s">
        <v>566</v>
      </c>
      <c r="H22010" s="61" t="s">
        <v>967</v>
      </c>
      <c r="I22010" s="61">
        <v>41.05</v>
      </c>
      <c r="J22010" s="61">
        <v>-76.239999999999995</v>
      </c>
      <c r="K22010">
        <v>18728</v>
      </c>
      <c r="L22010"/>
      <c r="M22010"/>
    </row>
    <row r="22011" spans="1:13">
      <c r="A22011" s="61" t="s">
        <v>40</v>
      </c>
      <c r="B22011" s="61">
        <v>19312</v>
      </c>
      <c r="C22011" s="63" t="s">
        <v>968</v>
      </c>
      <c r="D22011" s="61">
        <v>0</v>
      </c>
      <c r="E22011" s="61" t="s">
        <v>5066</v>
      </c>
      <c r="F22011" s="61" t="s">
        <v>123</v>
      </c>
      <c r="G22011" s="61" t="s">
        <v>5058</v>
      </c>
      <c r="H22011" s="61" t="s">
        <v>967</v>
      </c>
      <c r="I22011" s="61">
        <v>40.03</v>
      </c>
      <c r="J22011" s="61">
        <v>-75.44</v>
      </c>
      <c r="K22011">
        <v>11848</v>
      </c>
      <c r="L22011"/>
      <c r="M22011"/>
    </row>
    <row r="22012" spans="1:13">
      <c r="A22012" s="61" t="s">
        <v>40</v>
      </c>
      <c r="B22012" s="61">
        <v>16112</v>
      </c>
      <c r="C22012" s="63" t="s">
        <v>968</v>
      </c>
      <c r="D22012" s="61">
        <v>0</v>
      </c>
      <c r="E22012" s="61" t="s">
        <v>4309</v>
      </c>
      <c r="F22012" s="61" t="s">
        <v>123</v>
      </c>
      <c r="G22012" s="61" t="s">
        <v>4307</v>
      </c>
      <c r="H22012" s="61" t="s">
        <v>967</v>
      </c>
      <c r="I22012" s="61">
        <v>40.96</v>
      </c>
      <c r="J22012" s="61">
        <v>-80.5</v>
      </c>
      <c r="K22012">
        <v>1525</v>
      </c>
      <c r="L22012"/>
      <c r="M22012"/>
    </row>
    <row r="22013" spans="1:13">
      <c r="A22013" s="61" t="s">
        <v>40</v>
      </c>
      <c r="B22013" s="61">
        <v>19507</v>
      </c>
      <c r="C22013" s="63" t="s">
        <v>968</v>
      </c>
      <c r="D22013" s="61">
        <v>0</v>
      </c>
      <c r="E22013" s="61" t="s">
        <v>1716</v>
      </c>
      <c r="F22013" s="61" t="s">
        <v>123</v>
      </c>
      <c r="G22013" s="61" t="s">
        <v>4795</v>
      </c>
      <c r="H22013" s="61" t="s">
        <v>967</v>
      </c>
      <c r="I22013" s="61">
        <v>40.47</v>
      </c>
      <c r="J22013" s="61">
        <v>-76.290000000000006</v>
      </c>
      <c r="K22013">
        <v>3434</v>
      </c>
      <c r="L22013"/>
      <c r="M22013"/>
    </row>
    <row r="22014" spans="1:13">
      <c r="A22014" s="61" t="s">
        <v>40</v>
      </c>
      <c r="B22014" s="61">
        <v>15102</v>
      </c>
      <c r="C22014" s="63" t="s">
        <v>968</v>
      </c>
      <c r="D22014" s="61">
        <v>0</v>
      </c>
      <c r="E22014" s="61" t="s">
        <v>3996</v>
      </c>
      <c r="F22014" s="61" t="s">
        <v>123</v>
      </c>
      <c r="G22014" s="61" t="s">
        <v>3953</v>
      </c>
      <c r="H22014" s="61" t="s">
        <v>967</v>
      </c>
      <c r="I22014" s="61">
        <v>40.32</v>
      </c>
      <c r="J22014" s="61">
        <v>-80.03</v>
      </c>
      <c r="K22014">
        <v>30548</v>
      </c>
      <c r="L22014"/>
      <c r="M22014"/>
    </row>
    <row r="22015" spans="1:13">
      <c r="A22015" s="61" t="s">
        <v>40</v>
      </c>
      <c r="B22015" s="61">
        <v>18016</v>
      </c>
      <c r="C22015" s="63" t="s">
        <v>968</v>
      </c>
      <c r="D22015" s="61">
        <v>0</v>
      </c>
      <c r="E22015" s="61" t="s">
        <v>486</v>
      </c>
      <c r="F22015" s="61" t="s">
        <v>123</v>
      </c>
      <c r="G22015" s="61" t="s">
        <v>4792</v>
      </c>
      <c r="H22015" s="61" t="s">
        <v>967</v>
      </c>
      <c r="I22015" s="61">
        <v>40.630000000000003</v>
      </c>
      <c r="J22015" s="61">
        <v>-75.39</v>
      </c>
      <c r="K22015">
        <v>33286</v>
      </c>
      <c r="L22015"/>
      <c r="M22015"/>
    </row>
    <row r="22016" spans="1:13">
      <c r="A22016" s="61" t="s">
        <v>40</v>
      </c>
      <c r="B22016" s="61">
        <v>18017</v>
      </c>
      <c r="C22016" s="63" t="s">
        <v>968</v>
      </c>
      <c r="D22016" s="61">
        <v>0</v>
      </c>
      <c r="E22016" s="61" t="s">
        <v>486</v>
      </c>
      <c r="F22016" s="61" t="s">
        <v>123</v>
      </c>
      <c r="G22016" s="61" t="s">
        <v>4793</v>
      </c>
      <c r="H22016" s="61" t="s">
        <v>967</v>
      </c>
      <c r="I22016" s="61">
        <v>40.659999999999997</v>
      </c>
      <c r="J22016" s="61">
        <v>-75.39</v>
      </c>
      <c r="K22016">
        <v>39663</v>
      </c>
      <c r="L22016"/>
      <c r="M22016"/>
    </row>
    <row r="22017" spans="1:13">
      <c r="A22017" s="61" t="s">
        <v>40</v>
      </c>
      <c r="B22017" s="61">
        <v>18015</v>
      </c>
      <c r="C22017" s="63" t="s">
        <v>968</v>
      </c>
      <c r="D22017" s="61">
        <v>0</v>
      </c>
      <c r="E22017" s="61" t="s">
        <v>486</v>
      </c>
      <c r="F22017" s="61" t="s">
        <v>123</v>
      </c>
      <c r="G22017" s="61" t="s">
        <v>4793</v>
      </c>
      <c r="H22017" s="61" t="s">
        <v>967</v>
      </c>
      <c r="I22017" s="61">
        <v>40.590000000000003</v>
      </c>
      <c r="J22017" s="61">
        <v>-75.37</v>
      </c>
      <c r="K22017">
        <v>33286</v>
      </c>
      <c r="L22017"/>
      <c r="M22017"/>
    </row>
    <row r="22018" spans="1:13">
      <c r="A22018" s="61" t="s">
        <v>40</v>
      </c>
      <c r="B22018" s="61">
        <v>18018</v>
      </c>
      <c r="C22018" s="63" t="s">
        <v>968</v>
      </c>
      <c r="D22018" s="61">
        <v>0</v>
      </c>
      <c r="E22018" s="61" t="s">
        <v>486</v>
      </c>
      <c r="F22018" s="61" t="s">
        <v>123</v>
      </c>
      <c r="G22018" s="61" t="s">
        <v>4792</v>
      </c>
      <c r="H22018" s="61" t="s">
        <v>967</v>
      </c>
      <c r="I22018" s="61">
        <v>40.619999999999997</v>
      </c>
      <c r="J22018" s="61">
        <v>-75.36</v>
      </c>
      <c r="K22018">
        <v>32388</v>
      </c>
      <c r="L22018"/>
      <c r="M22018"/>
    </row>
    <row r="22019" spans="1:13">
      <c r="A22019" s="61" t="s">
        <v>40</v>
      </c>
      <c r="B22019" s="61">
        <v>18020</v>
      </c>
      <c r="C22019" s="63" t="s">
        <v>968</v>
      </c>
      <c r="D22019" s="61">
        <v>0</v>
      </c>
      <c r="E22019" s="61" t="s">
        <v>486</v>
      </c>
      <c r="F22019" s="61" t="s">
        <v>123</v>
      </c>
      <c r="G22019" s="61" t="s">
        <v>4793</v>
      </c>
      <c r="H22019" s="61" t="s">
        <v>967</v>
      </c>
      <c r="I22019" s="61">
        <v>40.67</v>
      </c>
      <c r="J22019" s="61">
        <v>-75.319999999999993</v>
      </c>
      <c r="K22019">
        <v>20582</v>
      </c>
      <c r="L22019"/>
      <c r="M22019"/>
    </row>
    <row r="22020" spans="1:13">
      <c r="A22020" s="61" t="s">
        <v>40</v>
      </c>
      <c r="B22020" s="61">
        <v>17212</v>
      </c>
      <c r="C22020" s="63" t="s">
        <v>968</v>
      </c>
      <c r="D22020" s="61">
        <v>0</v>
      </c>
      <c r="E22020" s="61" t="s">
        <v>4597</v>
      </c>
      <c r="F22020" s="61" t="s">
        <v>123</v>
      </c>
      <c r="G22020" s="61" t="s">
        <v>185</v>
      </c>
      <c r="H22020" s="61" t="s">
        <v>967</v>
      </c>
      <c r="I22020" s="61">
        <v>39.840000000000003</v>
      </c>
      <c r="J22020" s="61">
        <v>-78.05</v>
      </c>
      <c r="K22020">
        <v>635</v>
      </c>
      <c r="L22020"/>
      <c r="M22020"/>
    </row>
    <row r="22021" spans="1:13">
      <c r="A22021" s="61" t="s">
        <v>40</v>
      </c>
      <c r="B22021" s="61">
        <v>17307</v>
      </c>
      <c r="C22021" s="63" t="s">
        <v>968</v>
      </c>
      <c r="D22021" s="61">
        <v>0</v>
      </c>
      <c r="E22021" s="61" t="s">
        <v>4636</v>
      </c>
      <c r="F22021" s="61" t="s">
        <v>123</v>
      </c>
      <c r="G22021" s="61" t="s">
        <v>4633</v>
      </c>
      <c r="H22021" s="61" t="s">
        <v>967</v>
      </c>
      <c r="I22021" s="61">
        <v>39.93</v>
      </c>
      <c r="J22021" s="61">
        <v>-77.239999999999995</v>
      </c>
      <c r="K22021">
        <v>5368</v>
      </c>
      <c r="L22021"/>
      <c r="M22021"/>
    </row>
    <row r="22022" spans="1:13">
      <c r="A22022" s="61" t="s">
        <v>40</v>
      </c>
      <c r="B22022" s="61">
        <v>17505</v>
      </c>
      <c r="C22022" s="63" t="s">
        <v>968</v>
      </c>
      <c r="D22022" s="61">
        <v>0</v>
      </c>
      <c r="E22022" s="61" t="s">
        <v>4662</v>
      </c>
      <c r="F22022" s="61" t="s">
        <v>123</v>
      </c>
      <c r="G22022" s="61" t="s">
        <v>4549</v>
      </c>
      <c r="H22022" s="61" t="s">
        <v>967</v>
      </c>
      <c r="I22022" s="61">
        <v>40.049999999999997</v>
      </c>
      <c r="J22022" s="61">
        <v>-76.180000000000007</v>
      </c>
      <c r="K22022">
        <v>2018</v>
      </c>
      <c r="L22022"/>
      <c r="M22022"/>
    </row>
    <row r="22023" spans="1:13">
      <c r="A22023" s="61" t="s">
        <v>40</v>
      </c>
      <c r="B22023" s="61">
        <v>19508</v>
      </c>
      <c r="C22023" s="63" t="s">
        <v>968</v>
      </c>
      <c r="D22023" s="61">
        <v>0</v>
      </c>
      <c r="E22023" s="61" t="s">
        <v>5120</v>
      </c>
      <c r="F22023" s="61" t="s">
        <v>123</v>
      </c>
      <c r="G22023" s="61" t="s">
        <v>4795</v>
      </c>
      <c r="H22023" s="61" t="s">
        <v>967</v>
      </c>
      <c r="I22023" s="61">
        <v>40.26</v>
      </c>
      <c r="J22023" s="61">
        <v>-75.81</v>
      </c>
      <c r="K22023">
        <v>15855</v>
      </c>
      <c r="L22023"/>
      <c r="M22023"/>
    </row>
    <row r="22024" spans="1:13">
      <c r="A22024" s="61" t="s">
        <v>40</v>
      </c>
      <c r="B22024" s="61">
        <v>17006</v>
      </c>
      <c r="C22024" s="63" t="s">
        <v>968</v>
      </c>
      <c r="D22024" s="61">
        <v>0</v>
      </c>
      <c r="E22024" s="61" t="s">
        <v>4538</v>
      </c>
      <c r="F22024" s="61" t="s">
        <v>123</v>
      </c>
      <c r="G22024" s="61" t="s">
        <v>4539</v>
      </c>
      <c r="H22024" s="61" t="s">
        <v>967</v>
      </c>
      <c r="I22024" s="61">
        <v>40.33</v>
      </c>
      <c r="J22024" s="61">
        <v>-77.510000000000005</v>
      </c>
      <c r="K22024">
        <v>1071</v>
      </c>
      <c r="L22024"/>
      <c r="M22024"/>
    </row>
    <row r="22025" spans="1:13">
      <c r="A22025" s="61" t="s">
        <v>40</v>
      </c>
      <c r="B22025" s="61">
        <v>17213</v>
      </c>
      <c r="C22025" s="63" t="s">
        <v>968</v>
      </c>
      <c r="D22025" s="61">
        <v>0</v>
      </c>
      <c r="E22025" s="61" t="s">
        <v>4599</v>
      </c>
      <c r="F22025" s="61" t="s">
        <v>123</v>
      </c>
      <c r="G22025" s="61" t="s">
        <v>4402</v>
      </c>
      <c r="H22025" s="61" t="s">
        <v>967</v>
      </c>
      <c r="I22025" s="61">
        <v>40.25</v>
      </c>
      <c r="J22025" s="61">
        <v>-77.77</v>
      </c>
      <c r="K22025">
        <v>535</v>
      </c>
      <c r="L22025"/>
      <c r="M22025"/>
    </row>
    <row r="22026" spans="1:13">
      <c r="A22026" s="61" t="s">
        <v>40</v>
      </c>
      <c r="B22026" s="61">
        <v>15717</v>
      </c>
      <c r="C22026" s="63" t="s">
        <v>968</v>
      </c>
      <c r="D22026" s="61">
        <v>0</v>
      </c>
      <c r="E22026" s="61" t="s">
        <v>419</v>
      </c>
      <c r="F22026" s="61" t="s">
        <v>123</v>
      </c>
      <c r="G22026" s="61" t="s">
        <v>4172</v>
      </c>
      <c r="H22026" s="61" t="s">
        <v>967</v>
      </c>
      <c r="I22026" s="61">
        <v>40.43</v>
      </c>
      <c r="J22026" s="61">
        <v>-79.260000000000005</v>
      </c>
      <c r="K22026">
        <v>9454</v>
      </c>
      <c r="L22026"/>
      <c r="M22026"/>
    </row>
    <row r="22027" spans="1:13">
      <c r="A22027" s="61" t="s">
        <v>40</v>
      </c>
      <c r="B22027" s="61">
        <v>18610</v>
      </c>
      <c r="C22027" s="63" t="s">
        <v>968</v>
      </c>
      <c r="D22027" s="61">
        <v>0</v>
      </c>
      <c r="E22027" s="61" t="s">
        <v>4922</v>
      </c>
      <c r="F22027" s="61" t="s">
        <v>123</v>
      </c>
      <c r="G22027" s="61" t="s">
        <v>603</v>
      </c>
      <c r="H22027" s="61" t="s">
        <v>967</v>
      </c>
      <c r="I22027" s="61">
        <v>41.04</v>
      </c>
      <c r="J22027" s="61">
        <v>-75.52</v>
      </c>
      <c r="K22027">
        <v>4810</v>
      </c>
      <c r="L22027"/>
      <c r="M22027"/>
    </row>
    <row r="22028" spans="1:13">
      <c r="A22028" s="61" t="s">
        <v>40</v>
      </c>
      <c r="B22028" s="61">
        <v>19510</v>
      </c>
      <c r="C22028" s="63" t="s">
        <v>968</v>
      </c>
      <c r="D22028" s="61">
        <v>0</v>
      </c>
      <c r="E22028" s="61" t="s">
        <v>5121</v>
      </c>
      <c r="F22028" s="61" t="s">
        <v>123</v>
      </c>
      <c r="G22028" s="61" t="s">
        <v>4795</v>
      </c>
      <c r="H22028" s="61" t="s">
        <v>967</v>
      </c>
      <c r="I22028" s="61">
        <v>40.44</v>
      </c>
      <c r="J22028" s="61">
        <v>-75.87</v>
      </c>
      <c r="K22028">
        <v>7717</v>
      </c>
      <c r="L22028"/>
      <c r="M22028"/>
    </row>
    <row r="22029" spans="1:13">
      <c r="A22029" s="61" t="s">
        <v>40</v>
      </c>
      <c r="B22029" s="61">
        <v>17815</v>
      </c>
      <c r="C22029" s="63" t="s">
        <v>968</v>
      </c>
      <c r="D22029" s="61">
        <v>0</v>
      </c>
      <c r="E22029" s="61" t="s">
        <v>4732</v>
      </c>
      <c r="F22029" s="61" t="s">
        <v>123</v>
      </c>
      <c r="G22029" s="61" t="s">
        <v>566</v>
      </c>
      <c r="H22029" s="61" t="s">
        <v>967</v>
      </c>
      <c r="I22029" s="61">
        <v>41</v>
      </c>
      <c r="J22029" s="61">
        <v>-76.45</v>
      </c>
      <c r="K22029">
        <v>28936</v>
      </c>
      <c r="L22029"/>
      <c r="M22029"/>
    </row>
    <row r="22030" spans="1:13">
      <c r="A22030" s="61" t="s">
        <v>40</v>
      </c>
      <c r="B22030" s="61">
        <v>16912</v>
      </c>
      <c r="C22030" s="63" t="s">
        <v>968</v>
      </c>
      <c r="D22030" s="61">
        <v>0</v>
      </c>
      <c r="E22030" s="61" t="s">
        <v>4515</v>
      </c>
      <c r="F22030" s="61" t="s">
        <v>123</v>
      </c>
      <c r="G22030" s="61" t="s">
        <v>3631</v>
      </c>
      <c r="H22030" s="61" t="s">
        <v>967</v>
      </c>
      <c r="I22030" s="61">
        <v>41.68</v>
      </c>
      <c r="J22030" s="61">
        <v>-77.06</v>
      </c>
      <c r="K22030">
        <v>2060</v>
      </c>
      <c r="L22030"/>
      <c r="M22030"/>
    </row>
    <row r="22031" spans="1:13">
      <c r="A22031" s="61" t="s">
        <v>40</v>
      </c>
      <c r="B22031" s="61">
        <v>19422</v>
      </c>
      <c r="C22031" s="63" t="s">
        <v>968</v>
      </c>
      <c r="D22031" s="61">
        <v>0</v>
      </c>
      <c r="E22031" s="61" t="s">
        <v>5092</v>
      </c>
      <c r="F22031" s="61" t="s">
        <v>123</v>
      </c>
      <c r="G22031" s="61" t="s">
        <v>358</v>
      </c>
      <c r="H22031" s="61" t="s">
        <v>967</v>
      </c>
      <c r="I22031" s="61">
        <v>40.14</v>
      </c>
      <c r="J22031" s="61">
        <v>-75.260000000000005</v>
      </c>
      <c r="K22031">
        <v>20117</v>
      </c>
      <c r="L22031"/>
      <c r="M22031"/>
    </row>
    <row r="22032" spans="1:13">
      <c r="A22032" s="61" t="s">
        <v>40</v>
      </c>
      <c r="B22032" s="61">
        <v>17214</v>
      </c>
      <c r="C22032" s="63" t="s">
        <v>968</v>
      </c>
      <c r="D22032" s="61">
        <v>0</v>
      </c>
      <c r="E22032" s="61" t="s">
        <v>4600</v>
      </c>
      <c r="F22032" s="61" t="s">
        <v>123</v>
      </c>
      <c r="G22032" s="61" t="s">
        <v>428</v>
      </c>
      <c r="H22032" s="61" t="s">
        <v>967</v>
      </c>
      <c r="I22032" s="61">
        <v>39.729999999999997</v>
      </c>
      <c r="J22032" s="61">
        <v>-77.459999999999994</v>
      </c>
      <c r="K22032">
        <v>1093</v>
      </c>
      <c r="L22032"/>
      <c r="M22032"/>
    </row>
    <row r="22033" spans="1:13">
      <c r="A22033" s="61" t="s">
        <v>40</v>
      </c>
      <c r="B22033" s="61">
        <v>16827</v>
      </c>
      <c r="C22033" s="63" t="s">
        <v>968</v>
      </c>
      <c r="D22033" s="61">
        <v>0</v>
      </c>
      <c r="E22033" s="61" t="s">
        <v>4477</v>
      </c>
      <c r="F22033" s="61" t="s">
        <v>123</v>
      </c>
      <c r="G22033" s="61" t="s">
        <v>4439</v>
      </c>
      <c r="H22033" s="61" t="s">
        <v>967</v>
      </c>
      <c r="I22033" s="61">
        <v>40.770000000000003</v>
      </c>
      <c r="J22033" s="61">
        <v>-77.790000000000006</v>
      </c>
      <c r="K22033">
        <v>4995</v>
      </c>
      <c r="L22033"/>
      <c r="M22033"/>
    </row>
    <row r="22034" spans="1:13">
      <c r="A22034" s="61" t="s">
        <v>40</v>
      </c>
      <c r="B22034" s="61">
        <v>17007</v>
      </c>
      <c r="C22034" s="63" t="s">
        <v>968</v>
      </c>
      <c r="D22034" s="61">
        <v>0</v>
      </c>
      <c r="E22034" s="61" t="s">
        <v>4540</v>
      </c>
      <c r="F22034" s="61" t="s">
        <v>123</v>
      </c>
      <c r="G22034" s="61" t="s">
        <v>1654</v>
      </c>
      <c r="H22034" s="61" t="s">
        <v>967</v>
      </c>
      <c r="I22034" s="61">
        <v>40.15</v>
      </c>
      <c r="J22034" s="61">
        <v>-77.13</v>
      </c>
      <c r="K22034">
        <v>5954</v>
      </c>
      <c r="L22034"/>
      <c r="M22034"/>
    </row>
    <row r="22035" spans="1:13">
      <c r="A22035" s="61" t="s">
        <v>40</v>
      </c>
      <c r="B22035" s="61">
        <v>15923</v>
      </c>
      <c r="C22035" s="63" t="s">
        <v>968</v>
      </c>
      <c r="D22035" s="61">
        <v>0</v>
      </c>
      <c r="E22035" s="61" t="s">
        <v>3853</v>
      </c>
      <c r="F22035" s="61" t="s">
        <v>123</v>
      </c>
      <c r="G22035" s="61" t="s">
        <v>3957</v>
      </c>
      <c r="H22035" s="61" t="s">
        <v>967</v>
      </c>
      <c r="I22035" s="61">
        <v>40.39</v>
      </c>
      <c r="J22035" s="61">
        <v>-79.150000000000006</v>
      </c>
      <c r="K22035">
        <v>1544</v>
      </c>
      <c r="L22035"/>
      <c r="M22035"/>
    </row>
    <row r="22036" spans="1:13">
      <c r="A22036" s="61" t="s">
        <v>40</v>
      </c>
      <c r="B22036" s="61">
        <v>15531</v>
      </c>
      <c r="C22036" s="63" t="s">
        <v>968</v>
      </c>
      <c r="D22036" s="61">
        <v>0</v>
      </c>
      <c r="E22036" s="61" t="s">
        <v>4107</v>
      </c>
      <c r="F22036" s="61" t="s">
        <v>123</v>
      </c>
      <c r="G22036" s="61" t="s">
        <v>1795</v>
      </c>
      <c r="H22036" s="61" t="s">
        <v>967</v>
      </c>
      <c r="I22036" s="61">
        <v>40.159999999999997</v>
      </c>
      <c r="J22036" s="61">
        <v>-79.02</v>
      </c>
      <c r="K22036">
        <v>3614</v>
      </c>
      <c r="L22036"/>
      <c r="M22036"/>
    </row>
    <row r="22037" spans="1:13">
      <c r="A22037" s="61" t="s">
        <v>40</v>
      </c>
      <c r="B22037" s="61">
        <v>16020</v>
      </c>
      <c r="C22037" s="63" t="s">
        <v>968</v>
      </c>
      <c r="D22037" s="61">
        <v>0</v>
      </c>
      <c r="E22037" s="61" t="s">
        <v>4281</v>
      </c>
      <c r="F22037" s="61" t="s">
        <v>123</v>
      </c>
      <c r="G22037" s="61" t="s">
        <v>4280</v>
      </c>
      <c r="H22037" s="61" t="s">
        <v>967</v>
      </c>
      <c r="I22037" s="61">
        <v>41.11</v>
      </c>
      <c r="J22037" s="61">
        <v>-79.900000000000006</v>
      </c>
      <c r="K22037">
        <v>1155</v>
      </c>
      <c r="L22037"/>
      <c r="M22037"/>
    </row>
    <row r="22038" spans="1:13">
      <c r="A22038" s="61" t="s">
        <v>40</v>
      </c>
      <c r="B22038" s="61">
        <v>19512</v>
      </c>
      <c r="C22038" s="63" t="s">
        <v>968</v>
      </c>
      <c r="D22038" s="61">
        <v>0</v>
      </c>
      <c r="E22038" s="61" t="s">
        <v>5122</v>
      </c>
      <c r="F22038" s="61" t="s">
        <v>123</v>
      </c>
      <c r="G22038" s="61" t="s">
        <v>4795</v>
      </c>
      <c r="H22038" s="61" t="s">
        <v>967</v>
      </c>
      <c r="I22038" s="61">
        <v>40.33</v>
      </c>
      <c r="J22038" s="61">
        <v>-75.63</v>
      </c>
      <c r="K22038">
        <v>16928</v>
      </c>
      <c r="L22038"/>
      <c r="M22038"/>
    </row>
    <row r="22039" spans="1:13">
      <c r="A22039" s="61" t="s">
        <v>40</v>
      </c>
      <c r="B22039" s="61">
        <v>15014</v>
      </c>
      <c r="C22039" s="63" t="s">
        <v>968</v>
      </c>
      <c r="D22039" s="61">
        <v>0</v>
      </c>
      <c r="E22039" s="61" t="s">
        <v>3958</v>
      </c>
      <c r="F22039" s="61" t="s">
        <v>123</v>
      </c>
      <c r="G22039" s="61" t="s">
        <v>3953</v>
      </c>
      <c r="H22039" s="61" t="s">
        <v>967</v>
      </c>
      <c r="I22039" s="61">
        <v>40.61</v>
      </c>
      <c r="J22039" s="61">
        <v>-79.739999999999995</v>
      </c>
      <c r="K22039">
        <v>3165</v>
      </c>
      <c r="L22039"/>
      <c r="M22039"/>
    </row>
    <row r="22040" spans="1:13">
      <c r="A22040" s="61" t="s">
        <v>40</v>
      </c>
      <c r="B22040" s="61">
        <v>18812</v>
      </c>
      <c r="C22040" s="63" t="s">
        <v>968</v>
      </c>
      <c r="D22040" s="61">
        <v>0</v>
      </c>
      <c r="E22040" s="61" t="s">
        <v>4951</v>
      </c>
      <c r="F22040" s="61" t="s">
        <v>123</v>
      </c>
      <c r="G22040" s="61" t="s">
        <v>4885</v>
      </c>
      <c r="H22040" s="61" t="s">
        <v>967</v>
      </c>
      <c r="I22040" s="61">
        <v>41.98</v>
      </c>
      <c r="J22040" s="61">
        <v>-75.92</v>
      </c>
      <c r="K22040">
        <v>1333</v>
      </c>
      <c r="L22040"/>
      <c r="M22040"/>
    </row>
    <row r="22041" spans="1:13">
      <c r="A22041" s="61" t="s">
        <v>40</v>
      </c>
      <c r="B22041" s="61">
        <v>15104</v>
      </c>
      <c r="C22041" s="63" t="s">
        <v>968</v>
      </c>
      <c r="D22041" s="61">
        <v>0</v>
      </c>
      <c r="E22041" s="61" t="s">
        <v>3997</v>
      </c>
      <c r="F22041" s="61" t="s">
        <v>123</v>
      </c>
      <c r="G22041" s="61" t="s">
        <v>3953</v>
      </c>
      <c r="H22041" s="61" t="s">
        <v>967</v>
      </c>
      <c r="I22041" s="61">
        <v>40.4</v>
      </c>
      <c r="J22041" s="61">
        <v>-79.86</v>
      </c>
      <c r="K22041">
        <v>7858</v>
      </c>
      <c r="L22041"/>
      <c r="M22041"/>
    </row>
    <row r="22042" spans="1:13">
      <c r="A22042" s="61" t="s">
        <v>40</v>
      </c>
      <c r="B22042" s="61">
        <v>15620</v>
      </c>
      <c r="C22042" s="63" t="s">
        <v>968</v>
      </c>
      <c r="D22042" s="61">
        <v>0</v>
      </c>
      <c r="E22042" s="61" t="s">
        <v>4139</v>
      </c>
      <c r="F22042" s="61" t="s">
        <v>123</v>
      </c>
      <c r="G22042" s="61" t="s">
        <v>3957</v>
      </c>
      <c r="H22042" s="61" t="s">
        <v>967</v>
      </c>
      <c r="I22042" s="61">
        <v>40.32</v>
      </c>
      <c r="J22042" s="61">
        <v>-79.34</v>
      </c>
      <c r="K22042">
        <v>808</v>
      </c>
      <c r="L22042"/>
      <c r="M22042"/>
    </row>
    <row r="22043" spans="1:13">
      <c r="A22043" s="61" t="s">
        <v>40</v>
      </c>
      <c r="B22043" s="61">
        <v>16701</v>
      </c>
      <c r="C22043" s="63" t="s">
        <v>968</v>
      </c>
      <c r="D22043" s="61">
        <v>0</v>
      </c>
      <c r="E22043" s="61" t="s">
        <v>1417</v>
      </c>
      <c r="F22043" s="61" t="s">
        <v>123</v>
      </c>
      <c r="G22043" s="61" t="s">
        <v>4366</v>
      </c>
      <c r="H22043" s="61" t="s">
        <v>967</v>
      </c>
      <c r="I22043" s="61">
        <v>41.96</v>
      </c>
      <c r="J22043" s="61">
        <v>-78.64</v>
      </c>
      <c r="K22043">
        <v>16887</v>
      </c>
      <c r="L22043"/>
      <c r="M22043"/>
    </row>
    <row r="22044" spans="1:13">
      <c r="A22044" s="61" t="s">
        <v>40</v>
      </c>
      <c r="B22044" s="61">
        <v>15015</v>
      </c>
      <c r="C22044" s="63" t="s">
        <v>968</v>
      </c>
      <c r="D22044" s="61">
        <v>0</v>
      </c>
      <c r="E22044" s="61" t="s">
        <v>3959</v>
      </c>
      <c r="F22044" s="61" t="s">
        <v>123</v>
      </c>
      <c r="G22044" s="61" t="s">
        <v>3953</v>
      </c>
      <c r="H22044" s="61" t="s">
        <v>967</v>
      </c>
      <c r="I22044" s="61">
        <v>40.630000000000003</v>
      </c>
      <c r="J22044" s="61">
        <v>-80.08</v>
      </c>
      <c r="K22044">
        <v>1223</v>
      </c>
      <c r="L22044"/>
      <c r="M22044"/>
    </row>
    <row r="22045" spans="1:13">
      <c r="A22045" s="61" t="s">
        <v>40</v>
      </c>
      <c r="B22045" s="61">
        <v>16021</v>
      </c>
      <c r="C22045" s="63" t="s">
        <v>968</v>
      </c>
      <c r="D22045" s="61">
        <v>0</v>
      </c>
      <c r="E22045" s="61" t="s">
        <v>4282</v>
      </c>
      <c r="F22045" s="61" t="s">
        <v>123</v>
      </c>
      <c r="G22045" s="61" t="s">
        <v>4280</v>
      </c>
      <c r="H22045" s="61" t="s">
        <v>967</v>
      </c>
      <c r="I22045" s="61">
        <v>41.08</v>
      </c>
      <c r="J22045" s="61">
        <v>-79.97</v>
      </c>
      <c r="K22045">
        <v>1155</v>
      </c>
      <c r="L22045"/>
      <c r="M22045"/>
    </row>
    <row r="22046" spans="1:13">
      <c r="A22046" s="61" t="s">
        <v>40</v>
      </c>
      <c r="B22046" s="61">
        <v>15822</v>
      </c>
      <c r="C22046" s="63" t="s">
        <v>968</v>
      </c>
      <c r="D22046" s="61">
        <v>0</v>
      </c>
      <c r="E22046" s="61" t="s">
        <v>4231</v>
      </c>
      <c r="F22046" s="61" t="s">
        <v>123</v>
      </c>
      <c r="G22046" s="61" t="s">
        <v>4230</v>
      </c>
      <c r="H22046" s="61" t="s">
        <v>967</v>
      </c>
      <c r="I22046" s="61">
        <v>41.34</v>
      </c>
      <c r="J22046" s="61">
        <v>-78.7</v>
      </c>
      <c r="K22046">
        <v>147</v>
      </c>
      <c r="L22046"/>
      <c r="M22046"/>
    </row>
    <row r="22047" spans="1:13">
      <c r="A22047" s="61" t="s">
        <v>40</v>
      </c>
      <c r="B22047" s="61">
        <v>15316</v>
      </c>
      <c r="C22047" s="63" t="s">
        <v>968</v>
      </c>
      <c r="D22047" s="61">
        <v>0</v>
      </c>
      <c r="E22047" s="61" t="s">
        <v>4034</v>
      </c>
      <c r="F22047" s="61" t="s">
        <v>123</v>
      </c>
      <c r="G22047" s="61" t="s">
        <v>506</v>
      </c>
      <c r="H22047" s="61" t="s">
        <v>967</v>
      </c>
      <c r="I22047" s="61">
        <v>39.72</v>
      </c>
      <c r="J22047" s="61">
        <v>-80.25</v>
      </c>
      <c r="K22047">
        <v>246</v>
      </c>
      <c r="L22047"/>
      <c r="M22047"/>
    </row>
    <row r="22048" spans="1:13">
      <c r="A22048" s="61" t="s">
        <v>40</v>
      </c>
      <c r="B22048" s="61">
        <v>15533</v>
      </c>
      <c r="C22048" s="63" t="s">
        <v>968</v>
      </c>
      <c r="D22048" s="61">
        <v>0</v>
      </c>
      <c r="E22048" s="61" t="s">
        <v>4109</v>
      </c>
      <c r="F22048" s="61" t="s">
        <v>123</v>
      </c>
      <c r="G22048" s="61" t="s">
        <v>4106</v>
      </c>
      <c r="H22048" s="61" t="s">
        <v>967</v>
      </c>
      <c r="I22048" s="61">
        <v>39.99</v>
      </c>
      <c r="J22048" s="61">
        <v>-78.239999999999995</v>
      </c>
      <c r="K22048">
        <v>1301</v>
      </c>
      <c r="L22048"/>
      <c r="M22048"/>
    </row>
    <row r="22049" spans="1:13">
      <c r="A22049" s="61" t="s">
        <v>40</v>
      </c>
      <c r="B22049" s="61">
        <v>18031</v>
      </c>
      <c r="C22049" s="63" t="s">
        <v>968</v>
      </c>
      <c r="D22049" s="61">
        <v>0</v>
      </c>
      <c r="E22049" s="61" t="s">
        <v>4798</v>
      </c>
      <c r="F22049" s="61" t="s">
        <v>123</v>
      </c>
      <c r="G22049" s="61" t="s">
        <v>4792</v>
      </c>
      <c r="H22049" s="61" t="s">
        <v>967</v>
      </c>
      <c r="I22049" s="61">
        <v>40.549999999999997</v>
      </c>
      <c r="J22049" s="61">
        <v>-75.66</v>
      </c>
      <c r="K22049">
        <v>11369</v>
      </c>
      <c r="L22049"/>
      <c r="M22049"/>
    </row>
    <row r="22050" spans="1:13">
      <c r="A22050" s="61" t="s">
        <v>40</v>
      </c>
      <c r="B22050" s="61">
        <v>19405</v>
      </c>
      <c r="C22050" s="63" t="s">
        <v>968</v>
      </c>
      <c r="D22050" s="61">
        <v>0</v>
      </c>
      <c r="E22050" s="61" t="s">
        <v>2269</v>
      </c>
      <c r="F22050" s="61" t="s">
        <v>123</v>
      </c>
      <c r="G22050" s="61" t="s">
        <v>358</v>
      </c>
      <c r="H22050" s="61" t="s">
        <v>967</v>
      </c>
      <c r="I22050" s="61">
        <v>40.1</v>
      </c>
      <c r="J22050" s="61">
        <v>-75.34</v>
      </c>
      <c r="K22050">
        <v>5558</v>
      </c>
      <c r="L22050"/>
      <c r="M22050"/>
    </row>
    <row r="22051" spans="1:13">
      <c r="A22051" s="61" t="s">
        <v>40</v>
      </c>
      <c r="B22051" s="61">
        <v>15017</v>
      </c>
      <c r="C22051" s="63" t="s">
        <v>968</v>
      </c>
      <c r="D22051" s="61">
        <v>0</v>
      </c>
      <c r="E22051" s="61" t="s">
        <v>3960</v>
      </c>
      <c r="F22051" s="61" t="s">
        <v>123</v>
      </c>
      <c r="G22051" s="61" t="s">
        <v>3953</v>
      </c>
      <c r="H22051" s="61" t="s">
        <v>967</v>
      </c>
      <c r="I22051" s="61">
        <v>40.35</v>
      </c>
      <c r="J22051" s="61">
        <v>-80.099999999999994</v>
      </c>
      <c r="K22051">
        <v>16971</v>
      </c>
      <c r="L22051"/>
      <c r="M22051"/>
    </row>
    <row r="22052" spans="1:13">
      <c r="A22052" s="61" t="s">
        <v>40</v>
      </c>
      <c r="B22052" s="61">
        <v>19007</v>
      </c>
      <c r="C22052" s="63" t="s">
        <v>968</v>
      </c>
      <c r="D22052" s="61">
        <v>0</v>
      </c>
      <c r="E22052" s="61" t="s">
        <v>747</v>
      </c>
      <c r="F22052" s="61" t="s">
        <v>123</v>
      </c>
      <c r="G22052" s="61" t="s">
        <v>4805</v>
      </c>
      <c r="H22052" s="61" t="s">
        <v>967</v>
      </c>
      <c r="I22052" s="61">
        <v>40.1</v>
      </c>
      <c r="J22052" s="61">
        <v>-74.849999999999994</v>
      </c>
      <c r="K22052">
        <v>21849</v>
      </c>
      <c r="L22052"/>
      <c r="M22052"/>
    </row>
    <row r="22053" spans="1:13">
      <c r="A22053" s="61" t="s">
        <v>40</v>
      </c>
      <c r="B22053" s="61">
        <v>16621</v>
      </c>
      <c r="C22053" s="63" t="s">
        <v>968</v>
      </c>
      <c r="D22053" s="61">
        <v>0</v>
      </c>
      <c r="E22053" s="61" t="s">
        <v>4405</v>
      </c>
      <c r="F22053" s="61" t="s">
        <v>123</v>
      </c>
      <c r="G22053" s="61" t="s">
        <v>4402</v>
      </c>
      <c r="H22053" s="61" t="s">
        <v>967</v>
      </c>
      <c r="I22053" s="61">
        <v>40.200000000000003</v>
      </c>
      <c r="J22053" s="61">
        <v>-78.14</v>
      </c>
      <c r="K22053">
        <v>646</v>
      </c>
      <c r="L22053"/>
      <c r="M22053"/>
    </row>
    <row r="22054" spans="1:13">
      <c r="A22054" s="61" t="s">
        <v>40</v>
      </c>
      <c r="B22054" s="61">
        <v>15823</v>
      </c>
      <c r="C22054" s="63" t="s">
        <v>968</v>
      </c>
      <c r="D22054" s="61">
        <v>0</v>
      </c>
      <c r="E22054" s="61" t="s">
        <v>3776</v>
      </c>
      <c r="F22054" s="61" t="s">
        <v>123</v>
      </c>
      <c r="G22054" s="61" t="s">
        <v>4230</v>
      </c>
      <c r="H22054" s="61" t="s">
        <v>967</v>
      </c>
      <c r="I22054" s="61">
        <v>41.27</v>
      </c>
      <c r="J22054" s="61">
        <v>-78.73</v>
      </c>
      <c r="K22054">
        <v>1370</v>
      </c>
      <c r="L22054"/>
      <c r="M22054"/>
    </row>
    <row r="22055" spans="1:13">
      <c r="A22055" s="61" t="s">
        <v>40</v>
      </c>
      <c r="B22055" s="61">
        <v>17925</v>
      </c>
      <c r="C22055" s="63" t="s">
        <v>968</v>
      </c>
      <c r="D22055" s="61">
        <v>0</v>
      </c>
      <c r="E22055" s="61" t="s">
        <v>1292</v>
      </c>
      <c r="F22055" s="61" t="s">
        <v>123</v>
      </c>
      <c r="G22055" s="61" t="s">
        <v>4767</v>
      </c>
      <c r="H22055" s="61" t="s">
        <v>967</v>
      </c>
      <c r="I22055" s="61">
        <v>40.75</v>
      </c>
      <c r="J22055" s="61">
        <v>-76.069999999999993</v>
      </c>
      <c r="K22055">
        <v>377</v>
      </c>
      <c r="L22055"/>
      <c r="M22055"/>
    </row>
    <row r="22056" spans="1:13">
      <c r="A22056" s="61" t="s">
        <v>40</v>
      </c>
      <c r="B22056" s="61">
        <v>15824</v>
      </c>
      <c r="C22056" s="63" t="s">
        <v>968</v>
      </c>
      <c r="D22056" s="61">
        <v>0</v>
      </c>
      <c r="E22056" s="61" t="s">
        <v>4232</v>
      </c>
      <c r="F22056" s="61" t="s">
        <v>123</v>
      </c>
      <c r="G22056" s="61" t="s">
        <v>362</v>
      </c>
      <c r="H22056" s="61" t="s">
        <v>967</v>
      </c>
      <c r="I22056" s="61">
        <v>41.24</v>
      </c>
      <c r="J22056" s="61">
        <v>-78.790000000000006</v>
      </c>
      <c r="K22056">
        <v>5370</v>
      </c>
      <c r="L22056"/>
      <c r="M22056"/>
    </row>
    <row r="22057" spans="1:13">
      <c r="A22057" s="61" t="s">
        <v>40</v>
      </c>
      <c r="B22057" s="61">
        <v>18322</v>
      </c>
      <c r="C22057" s="63" t="s">
        <v>968</v>
      </c>
      <c r="D22057" s="61">
        <v>0</v>
      </c>
      <c r="E22057" s="61" t="s">
        <v>4856</v>
      </c>
      <c r="F22057" s="61" t="s">
        <v>123</v>
      </c>
      <c r="G22057" s="61" t="s">
        <v>603</v>
      </c>
      <c r="H22057" s="61" t="s">
        <v>967</v>
      </c>
      <c r="I22057" s="61">
        <v>40.92</v>
      </c>
      <c r="J22057" s="61">
        <v>-75.400000000000006</v>
      </c>
      <c r="K22057">
        <v>2511</v>
      </c>
      <c r="L22057"/>
      <c r="M22057"/>
    </row>
    <row r="22058" spans="1:13">
      <c r="A22058" s="61" t="s">
        <v>40</v>
      </c>
      <c r="B22058" s="61">
        <v>17309</v>
      </c>
      <c r="C22058" s="63" t="s">
        <v>968</v>
      </c>
      <c r="D22058" s="61">
        <v>0</v>
      </c>
      <c r="E22058" s="61" t="s">
        <v>4637</v>
      </c>
      <c r="F22058" s="61" t="s">
        <v>123</v>
      </c>
      <c r="G22058" s="61" t="s">
        <v>1642</v>
      </c>
      <c r="H22058" s="61" t="s">
        <v>967</v>
      </c>
      <c r="I22058" s="61">
        <v>39.86</v>
      </c>
      <c r="J22058" s="61">
        <v>-76.45</v>
      </c>
      <c r="K22058">
        <v>2065</v>
      </c>
      <c r="L22058"/>
      <c r="M22058"/>
    </row>
    <row r="22059" spans="1:13">
      <c r="A22059" s="61" t="s">
        <v>40</v>
      </c>
      <c r="B22059" s="61">
        <v>19015</v>
      </c>
      <c r="C22059" s="63" t="s">
        <v>968</v>
      </c>
      <c r="D22059" s="61">
        <v>0</v>
      </c>
      <c r="E22059" s="61" t="s">
        <v>2941</v>
      </c>
      <c r="F22059" s="61" t="s">
        <v>123</v>
      </c>
      <c r="G22059" s="61" t="s">
        <v>3123</v>
      </c>
      <c r="H22059" s="61" t="s">
        <v>967</v>
      </c>
      <c r="I22059" s="61">
        <v>39.869999999999997</v>
      </c>
      <c r="J22059" s="61">
        <v>-75.39</v>
      </c>
      <c r="K22059">
        <v>16260</v>
      </c>
      <c r="L22059"/>
      <c r="M22059"/>
    </row>
    <row r="22060" spans="1:13">
      <c r="A22060" s="61" t="s">
        <v>40</v>
      </c>
      <c r="B22060" s="61">
        <v>15825</v>
      </c>
      <c r="C22060" s="63" t="s">
        <v>968</v>
      </c>
      <c r="D22060" s="61">
        <v>0</v>
      </c>
      <c r="E22060" s="61" t="s">
        <v>4233</v>
      </c>
      <c r="F22060" s="61" t="s">
        <v>123</v>
      </c>
      <c r="G22060" s="61" t="s">
        <v>362</v>
      </c>
      <c r="H22060" s="61" t="s">
        <v>967</v>
      </c>
      <c r="I22060" s="61">
        <v>41.16</v>
      </c>
      <c r="J22060" s="61">
        <v>-79.08</v>
      </c>
      <c r="K22060">
        <v>9629</v>
      </c>
      <c r="L22060"/>
      <c r="M22060"/>
    </row>
    <row r="22061" spans="1:13">
      <c r="A22061" s="61" t="s">
        <v>40</v>
      </c>
      <c r="B22061" s="61">
        <v>19008</v>
      </c>
      <c r="C22061" s="63" t="s">
        <v>968</v>
      </c>
      <c r="D22061" s="61">
        <v>0</v>
      </c>
      <c r="E22061" s="61" t="s">
        <v>5010</v>
      </c>
      <c r="F22061" s="61" t="s">
        <v>123</v>
      </c>
      <c r="G22061" s="61" t="s">
        <v>3123</v>
      </c>
      <c r="H22061" s="61" t="s">
        <v>967</v>
      </c>
      <c r="I22061" s="61">
        <v>39.96</v>
      </c>
      <c r="J22061" s="61">
        <v>-75.349999999999994</v>
      </c>
      <c r="K22061">
        <v>21008</v>
      </c>
      <c r="L22061"/>
      <c r="M22061"/>
    </row>
    <row r="22062" spans="1:13">
      <c r="A22062" s="61" t="s">
        <v>40</v>
      </c>
      <c r="B22062" s="61">
        <v>15417</v>
      </c>
      <c r="C22062" s="63" t="s">
        <v>968</v>
      </c>
      <c r="D22062" s="61">
        <v>0</v>
      </c>
      <c r="E22062" s="61" t="s">
        <v>1973</v>
      </c>
      <c r="F22062" s="61" t="s">
        <v>123</v>
      </c>
      <c r="G22062" s="61" t="s">
        <v>290</v>
      </c>
      <c r="H22062" s="61" t="s">
        <v>967</v>
      </c>
      <c r="I22062" s="61">
        <v>40.01</v>
      </c>
      <c r="J22062" s="61">
        <v>-79.89</v>
      </c>
      <c r="K22062">
        <v>7973</v>
      </c>
      <c r="L22062"/>
      <c r="M22062"/>
    </row>
    <row r="22063" spans="1:13">
      <c r="A22063" s="61" t="s">
        <v>40</v>
      </c>
      <c r="B22063" s="61">
        <v>19010</v>
      </c>
      <c r="C22063" s="63" t="s">
        <v>968</v>
      </c>
      <c r="D22063" s="61">
        <v>0</v>
      </c>
      <c r="E22063" s="61" t="s">
        <v>5012</v>
      </c>
      <c r="F22063" s="61" t="s">
        <v>123</v>
      </c>
      <c r="G22063" s="61" t="s">
        <v>3123</v>
      </c>
      <c r="H22063" s="61" t="s">
        <v>967</v>
      </c>
      <c r="I22063" s="61">
        <v>40.020000000000003</v>
      </c>
      <c r="J22063" s="61">
        <v>-75.31</v>
      </c>
      <c r="K22063">
        <v>21270</v>
      </c>
      <c r="L22063"/>
      <c r="M22063"/>
    </row>
    <row r="22064" spans="1:13">
      <c r="A22064" s="61" t="s">
        <v>40</v>
      </c>
      <c r="B22064" s="61">
        <v>15018</v>
      </c>
      <c r="C22064" s="63" t="s">
        <v>968</v>
      </c>
      <c r="D22064" s="61">
        <v>0</v>
      </c>
      <c r="E22064" s="61" t="s">
        <v>883</v>
      </c>
      <c r="F22064" s="61" t="s">
        <v>123</v>
      </c>
      <c r="G22064" s="61" t="s">
        <v>3953</v>
      </c>
      <c r="H22064" s="61" t="s">
        <v>967</v>
      </c>
      <c r="I22064" s="61">
        <v>40.270000000000003</v>
      </c>
      <c r="J22064" s="61">
        <v>-79.8</v>
      </c>
      <c r="K22064">
        <v>763</v>
      </c>
      <c r="L22064"/>
      <c r="M22064"/>
    </row>
    <row r="22065" spans="1:13">
      <c r="A22065" s="61" t="s">
        <v>40</v>
      </c>
      <c r="B22065" s="61">
        <v>15534</v>
      </c>
      <c r="C22065" s="63" t="s">
        <v>968</v>
      </c>
      <c r="D22065" s="61">
        <v>0</v>
      </c>
      <c r="E22065" s="61" t="s">
        <v>4110</v>
      </c>
      <c r="F22065" s="61" t="s">
        <v>123</v>
      </c>
      <c r="G22065" s="61" t="s">
        <v>4106</v>
      </c>
      <c r="H22065" s="61" t="s">
        <v>967</v>
      </c>
      <c r="I22065" s="61">
        <v>39.9</v>
      </c>
      <c r="J22065" s="61">
        <v>-78.69</v>
      </c>
      <c r="K22065">
        <v>842</v>
      </c>
      <c r="L22065"/>
      <c r="M22065"/>
    </row>
    <row r="22066" spans="1:13">
      <c r="A22066" s="61" t="s">
        <v>40</v>
      </c>
      <c r="B22066" s="61">
        <v>15019</v>
      </c>
      <c r="C22066" s="63" t="s">
        <v>968</v>
      </c>
      <c r="D22066" s="61">
        <v>0</v>
      </c>
      <c r="E22066" s="61" t="s">
        <v>3961</v>
      </c>
      <c r="F22066" s="61" t="s">
        <v>123</v>
      </c>
      <c r="G22066" s="61" t="s">
        <v>625</v>
      </c>
      <c r="H22066" s="61" t="s">
        <v>967</v>
      </c>
      <c r="I22066" s="61">
        <v>40.42</v>
      </c>
      <c r="J22066" s="61">
        <v>-80.349999999999994</v>
      </c>
      <c r="K22066">
        <v>1587</v>
      </c>
      <c r="L22066"/>
      <c r="M22066"/>
    </row>
    <row r="22067" spans="1:13">
      <c r="A22067" s="61" t="s">
        <v>40</v>
      </c>
      <c r="B22067" s="61">
        <v>15021</v>
      </c>
      <c r="C22067" s="63" t="s">
        <v>968</v>
      </c>
      <c r="D22067" s="61">
        <v>0</v>
      </c>
      <c r="E22067" s="61" t="s">
        <v>3962</v>
      </c>
      <c r="F22067" s="61" t="s">
        <v>123</v>
      </c>
      <c r="G22067" s="61" t="s">
        <v>625</v>
      </c>
      <c r="H22067" s="61" t="s">
        <v>967</v>
      </c>
      <c r="I22067" s="61">
        <v>40.380000000000003</v>
      </c>
      <c r="J22067" s="61">
        <v>-80.39</v>
      </c>
      <c r="K22067">
        <v>6813</v>
      </c>
      <c r="L22067"/>
      <c r="M22067"/>
    </row>
    <row r="22068" spans="1:13">
      <c r="A22068" s="61" t="s">
        <v>40</v>
      </c>
      <c r="B22068" s="61">
        <v>17009</v>
      </c>
      <c r="C22068" s="63" t="s">
        <v>968</v>
      </c>
      <c r="D22068" s="61">
        <v>0</v>
      </c>
      <c r="E22068" s="61" t="s">
        <v>1928</v>
      </c>
      <c r="F22068" s="61" t="s">
        <v>123</v>
      </c>
      <c r="G22068" s="61" t="s">
        <v>4536</v>
      </c>
      <c r="H22068" s="61" t="s">
        <v>967</v>
      </c>
      <c r="I22068" s="61">
        <v>40.630000000000003</v>
      </c>
      <c r="J22068" s="61">
        <v>-77.56</v>
      </c>
      <c r="K22068">
        <v>1920</v>
      </c>
      <c r="L22068"/>
      <c r="M22068"/>
    </row>
    <row r="22069" spans="1:13">
      <c r="A22069" s="61" t="s">
        <v>40</v>
      </c>
      <c r="B22069" s="61">
        <v>17215</v>
      </c>
      <c r="C22069" s="63" t="s">
        <v>968</v>
      </c>
      <c r="D22069" s="61">
        <v>0</v>
      </c>
      <c r="E22069" s="61" t="s">
        <v>4601</v>
      </c>
      <c r="F22069" s="61" t="s">
        <v>123</v>
      </c>
      <c r="G22069" s="61" t="s">
        <v>185</v>
      </c>
      <c r="H22069" s="61" t="s">
        <v>967</v>
      </c>
      <c r="I22069" s="61">
        <v>40.06</v>
      </c>
      <c r="J22069" s="61">
        <v>-77.900000000000006</v>
      </c>
      <c r="K22069">
        <v>256</v>
      </c>
      <c r="L22069"/>
      <c r="M22069"/>
    </row>
    <row r="22070" spans="1:13">
      <c r="A22070" s="61" t="s">
        <v>40</v>
      </c>
      <c r="B22070" s="61">
        <v>18324</v>
      </c>
      <c r="C22070" s="63" t="s">
        <v>968</v>
      </c>
      <c r="D22070" s="61">
        <v>0</v>
      </c>
      <c r="E22070" s="61" t="s">
        <v>4857</v>
      </c>
      <c r="F22070" s="61" t="s">
        <v>123</v>
      </c>
      <c r="G22070" s="61" t="s">
        <v>292</v>
      </c>
      <c r="H22070" s="61" t="s">
        <v>967</v>
      </c>
      <c r="I22070" s="61">
        <v>41.09</v>
      </c>
      <c r="J22070" s="61">
        <v>-75</v>
      </c>
      <c r="K22070">
        <v>9739</v>
      </c>
      <c r="L22070"/>
      <c r="M22070"/>
    </row>
    <row r="22071" spans="1:13">
      <c r="A22071" s="61" t="s">
        <v>40</v>
      </c>
      <c r="B22071" s="61">
        <v>16001</v>
      </c>
      <c r="C22071" s="63" t="s">
        <v>968</v>
      </c>
      <c r="D22071" s="61">
        <v>0</v>
      </c>
      <c r="E22071" s="61" t="s">
        <v>607</v>
      </c>
      <c r="F22071" s="61" t="s">
        <v>123</v>
      </c>
      <c r="G22071" s="61" t="s">
        <v>4280</v>
      </c>
      <c r="H22071" s="61" t="s">
        <v>967</v>
      </c>
      <c r="I22071" s="61">
        <v>40.86</v>
      </c>
      <c r="J22071" s="61">
        <v>-79.89</v>
      </c>
      <c r="K22071">
        <v>40085</v>
      </c>
      <c r="L22071"/>
      <c r="M22071"/>
    </row>
    <row r="22072" spans="1:13">
      <c r="A22072" s="61" t="s">
        <v>40</v>
      </c>
      <c r="B22072" s="61">
        <v>16002</v>
      </c>
      <c r="C22072" s="63" t="s">
        <v>968</v>
      </c>
      <c r="D22072" s="61">
        <v>0</v>
      </c>
      <c r="E22072" s="61" t="s">
        <v>607</v>
      </c>
      <c r="F22072" s="61" t="s">
        <v>123</v>
      </c>
      <c r="G22072" s="61" t="s">
        <v>4280</v>
      </c>
      <c r="H22072" s="61" t="s">
        <v>967</v>
      </c>
      <c r="I22072" s="61">
        <v>40.82</v>
      </c>
      <c r="J22072" s="61">
        <v>-79.86</v>
      </c>
      <c r="K22072">
        <v>15379</v>
      </c>
      <c r="L22072"/>
      <c r="M22072"/>
    </row>
    <row r="22073" spans="1:13">
      <c r="A22073" s="61" t="s">
        <v>40</v>
      </c>
      <c r="B22073" s="61">
        <v>15827</v>
      </c>
      <c r="C22073" s="63" t="s">
        <v>968</v>
      </c>
      <c r="D22073" s="61">
        <v>0</v>
      </c>
      <c r="E22073" s="61" t="s">
        <v>4235</v>
      </c>
      <c r="F22073" s="61" t="s">
        <v>123</v>
      </c>
      <c r="G22073" s="61" t="s">
        <v>4230</v>
      </c>
      <c r="H22073" s="61" t="s">
        <v>967</v>
      </c>
      <c r="I22073" s="61">
        <v>41.32</v>
      </c>
      <c r="J22073" s="61">
        <v>-78.52</v>
      </c>
      <c r="K22073">
        <v>259</v>
      </c>
      <c r="L22073"/>
      <c r="M22073"/>
    </row>
    <row r="22074" spans="1:13">
      <c r="A22074" s="61" t="s">
        <v>40</v>
      </c>
      <c r="B22074" s="61">
        <v>16023</v>
      </c>
      <c r="C22074" s="63" t="s">
        <v>968</v>
      </c>
      <c r="D22074" s="61">
        <v>0</v>
      </c>
      <c r="E22074" s="61" t="s">
        <v>2070</v>
      </c>
      <c r="F22074" s="61" t="s">
        <v>123</v>
      </c>
      <c r="G22074" s="61" t="s">
        <v>4280</v>
      </c>
      <c r="H22074" s="61" t="s">
        <v>967</v>
      </c>
      <c r="I22074" s="61">
        <v>40.78</v>
      </c>
      <c r="J22074" s="61">
        <v>-79.75</v>
      </c>
      <c r="K22074">
        <v>3987</v>
      </c>
      <c r="L22074"/>
      <c r="M22074"/>
    </row>
    <row r="22075" spans="1:13">
      <c r="A22075" s="61" t="s">
        <v>40</v>
      </c>
      <c r="B22075" s="61">
        <v>15924</v>
      </c>
      <c r="C22075" s="63" t="s">
        <v>968</v>
      </c>
      <c r="D22075" s="61">
        <v>0</v>
      </c>
      <c r="E22075" s="61" t="s">
        <v>4255</v>
      </c>
      <c r="F22075" s="61" t="s">
        <v>123</v>
      </c>
      <c r="G22075" s="61" t="s">
        <v>1795</v>
      </c>
      <c r="H22075" s="61" t="s">
        <v>967</v>
      </c>
      <c r="I22075" s="61">
        <v>40.1</v>
      </c>
      <c r="J22075" s="61">
        <v>-78.760000000000005</v>
      </c>
      <c r="K22075">
        <v>979</v>
      </c>
      <c r="L22075"/>
      <c r="M22075"/>
    </row>
    <row r="22076" spans="1:13">
      <c r="A22076" s="61" t="s">
        <v>40</v>
      </c>
      <c r="B22076" s="61">
        <v>15419</v>
      </c>
      <c r="C22076" s="63" t="s">
        <v>968</v>
      </c>
      <c r="D22076" s="61">
        <v>0</v>
      </c>
      <c r="E22076" s="61" t="s">
        <v>4068</v>
      </c>
      <c r="F22076" s="61" t="s">
        <v>123</v>
      </c>
      <c r="G22076" s="61" t="s">
        <v>625</v>
      </c>
      <c r="H22076" s="61" t="s">
        <v>967</v>
      </c>
      <c r="I22076" s="61">
        <v>40.049999999999997</v>
      </c>
      <c r="J22076" s="61">
        <v>-79.89</v>
      </c>
      <c r="K22076">
        <v>3574</v>
      </c>
      <c r="L22076"/>
      <c r="M22076"/>
    </row>
    <row r="22077" spans="1:13">
      <c r="A22077" s="61" t="s">
        <v>40</v>
      </c>
      <c r="B22077" s="61">
        <v>16622</v>
      </c>
      <c r="C22077" s="63" t="s">
        <v>968</v>
      </c>
      <c r="D22077" s="61">
        <v>0</v>
      </c>
      <c r="E22077" s="61" t="s">
        <v>4406</v>
      </c>
      <c r="F22077" s="61" t="s">
        <v>123</v>
      </c>
      <c r="G22077" s="61" t="s">
        <v>4402</v>
      </c>
      <c r="H22077" s="61" t="s">
        <v>967</v>
      </c>
      <c r="I22077" s="61">
        <v>40.33</v>
      </c>
      <c r="J22077" s="61">
        <v>-78.069999999999993</v>
      </c>
      <c r="K22077">
        <v>116</v>
      </c>
      <c r="L22077"/>
      <c r="M22077"/>
    </row>
    <row r="22078" spans="1:13">
      <c r="A22078" s="61" t="s">
        <v>40</v>
      </c>
      <c r="B22078" s="61">
        <v>16403</v>
      </c>
      <c r="C22078" s="63" t="s">
        <v>968</v>
      </c>
      <c r="D22078" s="61">
        <v>0</v>
      </c>
      <c r="E22078" s="61" t="s">
        <v>4381</v>
      </c>
      <c r="F22078" s="61" t="s">
        <v>123</v>
      </c>
      <c r="G22078" s="61" t="s">
        <v>662</v>
      </c>
      <c r="H22078" s="61" t="s">
        <v>967</v>
      </c>
      <c r="I22078" s="61">
        <v>41.8</v>
      </c>
      <c r="J22078" s="61">
        <v>-80.06</v>
      </c>
      <c r="K22078">
        <v>6626</v>
      </c>
      <c r="L22078"/>
      <c r="M22078"/>
    </row>
    <row r="22079" spans="1:13">
      <c r="A22079" s="61" t="s">
        <v>40</v>
      </c>
      <c r="B22079" s="61">
        <v>17723</v>
      </c>
      <c r="C22079" s="63" t="s">
        <v>968</v>
      </c>
      <c r="D22079" s="61">
        <v>0</v>
      </c>
      <c r="E22079" s="61" t="s">
        <v>4701</v>
      </c>
      <c r="F22079" s="61" t="s">
        <v>123</v>
      </c>
      <c r="G22079" s="61" t="s">
        <v>4700</v>
      </c>
      <c r="H22079" s="61" t="s">
        <v>967</v>
      </c>
      <c r="I22079" s="61">
        <v>41.44</v>
      </c>
      <c r="J22079" s="61">
        <v>-77.47</v>
      </c>
      <c r="K22079">
        <v>40</v>
      </c>
      <c r="L22079"/>
      <c r="M22079"/>
    </row>
    <row r="22080" spans="1:13">
      <c r="A22080" s="61" t="s">
        <v>40</v>
      </c>
      <c r="B22080" s="61">
        <v>17011</v>
      </c>
      <c r="C22080" s="63" t="s">
        <v>968</v>
      </c>
      <c r="D22080" s="61">
        <v>0</v>
      </c>
      <c r="E22080" s="61" t="s">
        <v>4532</v>
      </c>
      <c r="F22080" s="61" t="s">
        <v>123</v>
      </c>
      <c r="G22080" s="61" t="s">
        <v>1654</v>
      </c>
      <c r="H22080" s="61" t="s">
        <v>967</v>
      </c>
      <c r="I22080" s="61">
        <v>40.24</v>
      </c>
      <c r="J22080" s="61">
        <v>-76.92</v>
      </c>
      <c r="K22080">
        <v>36184</v>
      </c>
      <c r="L22080"/>
      <c r="M22080"/>
    </row>
    <row r="22081" spans="1:13">
      <c r="A22081" s="61" t="s">
        <v>40</v>
      </c>
      <c r="B22081" s="61">
        <v>18325</v>
      </c>
      <c r="C22081" s="63" t="s">
        <v>968</v>
      </c>
      <c r="D22081" s="61">
        <v>0</v>
      </c>
      <c r="E22081" s="61" t="s">
        <v>4858</v>
      </c>
      <c r="F22081" s="61" t="s">
        <v>123</v>
      </c>
      <c r="G22081" s="61" t="s">
        <v>603</v>
      </c>
      <c r="H22081" s="61" t="s">
        <v>967</v>
      </c>
      <c r="I22081" s="61">
        <v>41.24</v>
      </c>
      <c r="J22081" s="61">
        <v>-75.22</v>
      </c>
      <c r="K22081">
        <v>2284</v>
      </c>
      <c r="L22081"/>
      <c r="M22081"/>
    </row>
    <row r="22082" spans="1:13">
      <c r="A22082" s="61" t="s">
        <v>40</v>
      </c>
      <c r="B22082" s="61">
        <v>15317</v>
      </c>
      <c r="C22082" s="63" t="s">
        <v>968</v>
      </c>
      <c r="D22082" s="61">
        <v>0</v>
      </c>
      <c r="E22082" s="61" t="s">
        <v>4035</v>
      </c>
      <c r="F22082" s="61" t="s">
        <v>123</v>
      </c>
      <c r="G22082" s="61" t="s">
        <v>625</v>
      </c>
      <c r="H22082" s="61" t="s">
        <v>967</v>
      </c>
      <c r="I22082" s="61">
        <v>40.26</v>
      </c>
      <c r="J22082" s="61">
        <v>-80.180000000000007</v>
      </c>
      <c r="K22082">
        <v>42801</v>
      </c>
      <c r="L22082"/>
      <c r="M22082"/>
    </row>
    <row r="22083" spans="1:13">
      <c r="A22083" s="61" t="s">
        <v>40</v>
      </c>
      <c r="B22083" s="61">
        <v>17724</v>
      </c>
      <c r="C22083" s="63" t="s">
        <v>968</v>
      </c>
      <c r="D22083" s="61">
        <v>0</v>
      </c>
      <c r="E22083" s="61" t="s">
        <v>241</v>
      </c>
      <c r="F22083" s="61" t="s">
        <v>123</v>
      </c>
      <c r="G22083" s="61" t="s">
        <v>4514</v>
      </c>
      <c r="H22083" s="61" t="s">
        <v>967</v>
      </c>
      <c r="I22083" s="61">
        <v>41.65</v>
      </c>
      <c r="J22083" s="61">
        <v>-76.849999999999994</v>
      </c>
      <c r="K22083">
        <v>4711</v>
      </c>
      <c r="L22083"/>
      <c r="M22083"/>
    </row>
    <row r="22084" spans="1:13">
      <c r="A22084" s="61" t="s">
        <v>40</v>
      </c>
      <c r="B22084" s="61">
        <v>18407</v>
      </c>
      <c r="C22084" s="63" t="s">
        <v>968</v>
      </c>
      <c r="D22084" s="61">
        <v>0</v>
      </c>
      <c r="E22084" s="61" t="s">
        <v>4882</v>
      </c>
      <c r="F22084" s="61" t="s">
        <v>123</v>
      </c>
      <c r="G22084" s="61" t="s">
        <v>4880</v>
      </c>
      <c r="H22084" s="61" t="s">
        <v>967</v>
      </c>
      <c r="I22084" s="61">
        <v>41.57</v>
      </c>
      <c r="J22084" s="61">
        <v>-75.5</v>
      </c>
      <c r="K22084">
        <v>14047</v>
      </c>
      <c r="L22084"/>
      <c r="M22084"/>
    </row>
    <row r="22085" spans="1:13">
      <c r="A22085" s="61" t="s">
        <v>40</v>
      </c>
      <c r="B22085" s="61">
        <v>17015</v>
      </c>
      <c r="C22085" s="63" t="s">
        <v>968</v>
      </c>
      <c r="D22085" s="61">
        <v>0</v>
      </c>
      <c r="E22085" s="61" t="s">
        <v>1165</v>
      </c>
      <c r="F22085" s="61" t="s">
        <v>123</v>
      </c>
      <c r="G22085" s="61" t="s">
        <v>1654</v>
      </c>
      <c r="H22085" s="61" t="s">
        <v>967</v>
      </c>
      <c r="I22085" s="61">
        <v>40.15</v>
      </c>
      <c r="J22085" s="61">
        <v>-77.260000000000005</v>
      </c>
      <c r="K22085">
        <v>22316</v>
      </c>
      <c r="L22085"/>
      <c r="M22085"/>
    </row>
    <row r="22086" spans="1:13">
      <c r="A22086" s="61" t="s">
        <v>40</v>
      </c>
      <c r="B22086" s="61">
        <v>17013</v>
      </c>
      <c r="C22086" s="63" t="s">
        <v>968</v>
      </c>
      <c r="D22086" s="61">
        <v>0</v>
      </c>
      <c r="E22086" s="61" t="s">
        <v>1165</v>
      </c>
      <c r="F22086" s="61" t="s">
        <v>123</v>
      </c>
      <c r="G22086" s="61" t="s">
        <v>1654</v>
      </c>
      <c r="H22086" s="61" t="s">
        <v>967</v>
      </c>
      <c r="I22086" s="61">
        <v>40.200000000000003</v>
      </c>
      <c r="J22086" s="61">
        <v>-77.2</v>
      </c>
      <c r="K22086">
        <v>36578</v>
      </c>
      <c r="L22086"/>
      <c r="M22086"/>
    </row>
    <row r="22087" spans="1:13">
      <c r="A22087" s="61" t="s">
        <v>40</v>
      </c>
      <c r="B22087" s="61">
        <v>16311</v>
      </c>
      <c r="C22087" s="63" t="s">
        <v>968</v>
      </c>
      <c r="D22087" s="61">
        <v>0</v>
      </c>
      <c r="E22087" s="61" t="s">
        <v>494</v>
      </c>
      <c r="F22087" s="61" t="s">
        <v>123</v>
      </c>
      <c r="G22087" s="61" t="s">
        <v>2662</v>
      </c>
      <c r="H22087" s="61" t="s">
        <v>967</v>
      </c>
      <c r="I22087" s="61">
        <v>41.47</v>
      </c>
      <c r="J22087" s="61">
        <v>-80.03</v>
      </c>
      <c r="K22087">
        <v>514</v>
      </c>
      <c r="L22087"/>
      <c r="M22087"/>
    </row>
    <row r="22088" spans="1:13">
      <c r="A22088" s="61" t="s">
        <v>40</v>
      </c>
      <c r="B22088" s="61">
        <v>15320</v>
      </c>
      <c r="C22088" s="63" t="s">
        <v>968</v>
      </c>
      <c r="D22088" s="61">
        <v>0</v>
      </c>
      <c r="E22088" s="61" t="s">
        <v>4036</v>
      </c>
      <c r="F22088" s="61" t="s">
        <v>123</v>
      </c>
      <c r="G22088" s="61" t="s">
        <v>506</v>
      </c>
      <c r="H22088" s="61" t="s">
        <v>967</v>
      </c>
      <c r="I22088" s="61">
        <v>39.89</v>
      </c>
      <c r="J22088" s="61">
        <v>-79.97</v>
      </c>
      <c r="K22088">
        <v>5087</v>
      </c>
      <c r="L22088"/>
      <c r="M22088"/>
    </row>
    <row r="22089" spans="1:13">
      <c r="A22089" s="61" t="s">
        <v>40</v>
      </c>
      <c r="B22089" s="61">
        <v>15106</v>
      </c>
      <c r="C22089" s="63" t="s">
        <v>968</v>
      </c>
      <c r="D22089" s="61">
        <v>0</v>
      </c>
      <c r="E22089" s="61" t="s">
        <v>3999</v>
      </c>
      <c r="F22089" s="61" t="s">
        <v>123</v>
      </c>
      <c r="G22089" s="61" t="s">
        <v>3953</v>
      </c>
      <c r="H22089" s="61" t="s">
        <v>967</v>
      </c>
      <c r="I22089" s="61">
        <v>40.4</v>
      </c>
      <c r="J22089" s="61">
        <v>-80.08</v>
      </c>
      <c r="K22089">
        <v>19166</v>
      </c>
      <c r="L22089"/>
      <c r="M22089"/>
    </row>
    <row r="22090" spans="1:13">
      <c r="A22090" s="61" t="s">
        <v>40</v>
      </c>
      <c r="B22090" s="61">
        <v>15722</v>
      </c>
      <c r="C22090" s="63" t="s">
        <v>968</v>
      </c>
      <c r="D22090" s="61">
        <v>0</v>
      </c>
      <c r="E22090" s="61" t="s">
        <v>4194</v>
      </c>
      <c r="F22090" s="61" t="s">
        <v>123</v>
      </c>
      <c r="G22090" s="61" t="s">
        <v>4190</v>
      </c>
      <c r="H22090" s="61" t="s">
        <v>967</v>
      </c>
      <c r="I22090" s="61">
        <v>40.6</v>
      </c>
      <c r="J22090" s="61">
        <v>-78.7</v>
      </c>
      <c r="K22090">
        <v>2452</v>
      </c>
      <c r="L22090"/>
      <c r="M22090"/>
    </row>
    <row r="22091" spans="1:13">
      <c r="A22091" s="61" t="s">
        <v>40</v>
      </c>
      <c r="B22091" s="61">
        <v>18913</v>
      </c>
      <c r="C22091" s="63" t="s">
        <v>968</v>
      </c>
      <c r="D22091" s="61">
        <v>0</v>
      </c>
      <c r="E22091" s="61" t="s">
        <v>4975</v>
      </c>
      <c r="F22091" s="61" t="s">
        <v>123</v>
      </c>
      <c r="G22091" s="61" t="s">
        <v>4805</v>
      </c>
      <c r="H22091" s="61" t="s">
        <v>967</v>
      </c>
      <c r="I22091" s="61">
        <v>40.39</v>
      </c>
      <c r="J22091" s="61">
        <v>-75.06</v>
      </c>
      <c r="K22091">
        <v>290</v>
      </c>
      <c r="L22091"/>
      <c r="M22091"/>
    </row>
    <row r="22092" spans="1:13">
      <c r="A22092" s="61" t="s">
        <v>40</v>
      </c>
      <c r="B22092" s="61">
        <v>16623</v>
      </c>
      <c r="C22092" s="63" t="s">
        <v>968</v>
      </c>
      <c r="D22092" s="61">
        <v>0</v>
      </c>
      <c r="E22092" s="61" t="s">
        <v>246</v>
      </c>
      <c r="F22092" s="61" t="s">
        <v>123</v>
      </c>
      <c r="G22092" s="61" t="s">
        <v>4402</v>
      </c>
      <c r="H22092" s="61" t="s">
        <v>967</v>
      </c>
      <c r="I22092" s="61">
        <v>40.29</v>
      </c>
      <c r="J22092" s="61">
        <v>-78.02</v>
      </c>
      <c r="K22092">
        <v>480</v>
      </c>
      <c r="L22092"/>
      <c r="M22092"/>
    </row>
    <row r="22093" spans="1:13">
      <c r="A22093" s="61" t="s">
        <v>40</v>
      </c>
      <c r="B22093" s="61">
        <v>18032</v>
      </c>
      <c r="C22093" s="63" t="s">
        <v>968</v>
      </c>
      <c r="D22093" s="61">
        <v>0</v>
      </c>
      <c r="E22093" s="61" t="s">
        <v>4799</v>
      </c>
      <c r="F22093" s="61" t="s">
        <v>123</v>
      </c>
      <c r="G22093" s="61" t="s">
        <v>4792</v>
      </c>
      <c r="H22093" s="61" t="s">
        <v>967</v>
      </c>
      <c r="I22093" s="61">
        <v>40.65</v>
      </c>
      <c r="J22093" s="61">
        <v>-75.459999999999994</v>
      </c>
      <c r="K22093">
        <v>9489</v>
      </c>
      <c r="L22093"/>
      <c r="M22093"/>
    </row>
    <row r="22094" spans="1:13">
      <c r="A22094" s="61" t="s">
        <v>40</v>
      </c>
      <c r="B22094" s="61">
        <v>17820</v>
      </c>
      <c r="C22094" s="63" t="s">
        <v>968</v>
      </c>
      <c r="D22094" s="61">
        <v>0</v>
      </c>
      <c r="E22094" s="61" t="s">
        <v>4733</v>
      </c>
      <c r="F22094" s="61" t="s">
        <v>123</v>
      </c>
      <c r="G22094" s="61" t="s">
        <v>566</v>
      </c>
      <c r="H22094" s="61" t="s">
        <v>967</v>
      </c>
      <c r="I22094" s="61">
        <v>40.950000000000003</v>
      </c>
      <c r="J22094" s="61">
        <v>-76.459999999999994</v>
      </c>
      <c r="K22094">
        <v>5459</v>
      </c>
      <c r="L22094"/>
      <c r="M22094"/>
    </row>
    <row r="22095" spans="1:13">
      <c r="A22095" s="61" t="s">
        <v>40</v>
      </c>
      <c r="B22095" s="61">
        <v>15321</v>
      </c>
      <c r="C22095" s="63" t="s">
        <v>968</v>
      </c>
      <c r="D22095" s="61">
        <v>0</v>
      </c>
      <c r="E22095" s="61" t="s">
        <v>802</v>
      </c>
      <c r="F22095" s="61" t="s">
        <v>123</v>
      </c>
      <c r="G22095" s="61" t="s">
        <v>625</v>
      </c>
      <c r="H22095" s="61" t="s">
        <v>967</v>
      </c>
      <c r="I22095" s="61">
        <v>40.32</v>
      </c>
      <c r="J22095" s="61">
        <v>-80.19</v>
      </c>
      <c r="K22095">
        <v>1792</v>
      </c>
      <c r="L22095"/>
      <c r="M22095"/>
    </row>
    <row r="22096" spans="1:13">
      <c r="A22096" s="61" t="s">
        <v>40</v>
      </c>
      <c r="B22096" s="61">
        <v>17727</v>
      </c>
      <c r="C22096" s="63" t="s">
        <v>968</v>
      </c>
      <c r="D22096" s="61">
        <v>0</v>
      </c>
      <c r="E22096" s="61" t="s">
        <v>4703</v>
      </c>
      <c r="F22096" s="61" t="s">
        <v>123</v>
      </c>
      <c r="G22096" s="61" t="s">
        <v>4700</v>
      </c>
      <c r="H22096" s="61" t="s">
        <v>967</v>
      </c>
      <c r="I22096" s="61">
        <v>41.52</v>
      </c>
      <c r="J22096" s="61">
        <v>-77.45</v>
      </c>
      <c r="K22096">
        <v>37</v>
      </c>
      <c r="L22096"/>
      <c r="M22096"/>
    </row>
    <row r="22097" spans="1:13">
      <c r="A22097" s="61" t="s">
        <v>40</v>
      </c>
      <c r="B22097" s="61">
        <v>18034</v>
      </c>
      <c r="C22097" s="63" t="s">
        <v>968</v>
      </c>
      <c r="D22097" s="61">
        <v>0</v>
      </c>
      <c r="E22097" s="61" t="s">
        <v>4800</v>
      </c>
      <c r="F22097" s="61" t="s">
        <v>123</v>
      </c>
      <c r="G22097" s="61" t="s">
        <v>4792</v>
      </c>
      <c r="H22097" s="61" t="s">
        <v>967</v>
      </c>
      <c r="I22097" s="61">
        <v>40.53</v>
      </c>
      <c r="J22097" s="61">
        <v>-75.42</v>
      </c>
      <c r="K22097">
        <v>9271</v>
      </c>
      <c r="L22097"/>
      <c r="M22097"/>
    </row>
    <row r="22098" spans="1:13">
      <c r="A22098" s="61" t="s">
        <v>40</v>
      </c>
      <c r="B22098" s="61">
        <v>16404</v>
      </c>
      <c r="C22098" s="63" t="s">
        <v>968</v>
      </c>
      <c r="D22098" s="61">
        <v>0</v>
      </c>
      <c r="E22098" s="61" t="s">
        <v>637</v>
      </c>
      <c r="F22098" s="61" t="s">
        <v>123</v>
      </c>
      <c r="G22098" s="61" t="s">
        <v>662</v>
      </c>
      <c r="H22098" s="61" t="s">
        <v>967</v>
      </c>
      <c r="I22098" s="61">
        <v>41.73</v>
      </c>
      <c r="J22098" s="61">
        <v>-79.760000000000005</v>
      </c>
      <c r="K22098">
        <v>3113</v>
      </c>
      <c r="L22098"/>
      <c r="M22098"/>
    </row>
    <row r="22099" spans="1:13">
      <c r="A22099" s="61" t="s">
        <v>40</v>
      </c>
      <c r="B22099" s="61">
        <v>15926</v>
      </c>
      <c r="C22099" s="63" t="s">
        <v>968</v>
      </c>
      <c r="D22099" s="61">
        <v>0</v>
      </c>
      <c r="E22099" s="61" t="s">
        <v>4256</v>
      </c>
      <c r="F22099" s="61" t="s">
        <v>123</v>
      </c>
      <c r="G22099" s="61" t="s">
        <v>1795</v>
      </c>
      <c r="H22099" s="61" t="s">
        <v>967</v>
      </c>
      <c r="I22099" s="61">
        <v>40.049999999999997</v>
      </c>
      <c r="J22099" s="61">
        <v>-78.819999999999993</v>
      </c>
      <c r="K22099">
        <v>2429</v>
      </c>
      <c r="L22099"/>
      <c r="M22099"/>
    </row>
    <row r="22100" spans="1:13">
      <c r="A22100" s="61" t="s">
        <v>40</v>
      </c>
      <c r="B22100" s="61">
        <v>16828</v>
      </c>
      <c r="C22100" s="63" t="s">
        <v>968</v>
      </c>
      <c r="D22100" s="61">
        <v>0</v>
      </c>
      <c r="E22100" s="61" t="s">
        <v>4478</v>
      </c>
      <c r="F22100" s="61" t="s">
        <v>123</v>
      </c>
      <c r="G22100" s="61" t="s">
        <v>4439</v>
      </c>
      <c r="H22100" s="61" t="s">
        <v>967</v>
      </c>
      <c r="I22100" s="61">
        <v>40.840000000000003</v>
      </c>
      <c r="J22100" s="61">
        <v>-77.680000000000007</v>
      </c>
      <c r="K22100">
        <v>4377</v>
      </c>
      <c r="L22100"/>
      <c r="M22100"/>
    </row>
    <row r="22101" spans="1:13">
      <c r="A22101" s="61" t="s">
        <v>40</v>
      </c>
      <c r="B22101" s="61">
        <v>19317</v>
      </c>
      <c r="C22101" s="63" t="s">
        <v>968</v>
      </c>
      <c r="D22101" s="61">
        <v>0</v>
      </c>
      <c r="E22101" s="61" t="s">
        <v>5067</v>
      </c>
      <c r="F22101" s="61" t="s">
        <v>123</v>
      </c>
      <c r="G22101" s="61" t="s">
        <v>3123</v>
      </c>
      <c r="H22101" s="61" t="s">
        <v>967</v>
      </c>
      <c r="I22101" s="61">
        <v>39.86</v>
      </c>
      <c r="J22101" s="61">
        <v>-75.59</v>
      </c>
      <c r="K22101">
        <v>10714</v>
      </c>
      <c r="L22101"/>
      <c r="M22101"/>
    </row>
    <row r="22102" spans="1:13">
      <c r="A22102" s="61" t="s">
        <v>40</v>
      </c>
      <c r="B22102" s="61">
        <v>18914</v>
      </c>
      <c r="C22102" s="63" t="s">
        <v>968</v>
      </c>
      <c r="D22102" s="61">
        <v>0</v>
      </c>
      <c r="E22102" s="61" t="s">
        <v>4976</v>
      </c>
      <c r="F22102" s="61" t="s">
        <v>123</v>
      </c>
      <c r="G22102" s="61" t="s">
        <v>4805</v>
      </c>
      <c r="H22102" s="61" t="s">
        <v>967</v>
      </c>
      <c r="I22102" s="61">
        <v>40.28</v>
      </c>
      <c r="J22102" s="61">
        <v>-75.2</v>
      </c>
      <c r="K22102">
        <v>21475</v>
      </c>
      <c r="L22102"/>
      <c r="M22102"/>
    </row>
    <row r="22103" spans="1:13">
      <c r="A22103" s="61" t="s">
        <v>40</v>
      </c>
      <c r="B22103" s="61">
        <v>17202</v>
      </c>
      <c r="C22103" s="63" t="s">
        <v>968</v>
      </c>
      <c r="D22103" s="61">
        <v>0</v>
      </c>
      <c r="E22103" s="61" t="s">
        <v>4595</v>
      </c>
      <c r="F22103" s="61" t="s">
        <v>123</v>
      </c>
      <c r="G22103" s="61" t="s">
        <v>428</v>
      </c>
      <c r="H22103" s="61" t="s">
        <v>967</v>
      </c>
      <c r="I22103" s="61">
        <v>39.92</v>
      </c>
      <c r="J22103" s="61">
        <v>-77.709999999999994</v>
      </c>
      <c r="K22103">
        <v>30805</v>
      </c>
      <c r="L22103"/>
      <c r="M22103"/>
    </row>
    <row r="22104" spans="1:13">
      <c r="A22104" s="61" t="s">
        <v>40</v>
      </c>
      <c r="B22104" s="61">
        <v>17201</v>
      </c>
      <c r="C22104" s="63" t="s">
        <v>968</v>
      </c>
      <c r="D22104" s="61">
        <v>0</v>
      </c>
      <c r="E22104" s="61" t="s">
        <v>4595</v>
      </c>
      <c r="F22104" s="61" t="s">
        <v>123</v>
      </c>
      <c r="G22104" s="61" t="s">
        <v>428</v>
      </c>
      <c r="H22104" s="61" t="s">
        <v>967</v>
      </c>
      <c r="I22104" s="61">
        <v>39.93</v>
      </c>
      <c r="J22104" s="61">
        <v>-77.650000000000006</v>
      </c>
      <c r="K22104">
        <v>27556</v>
      </c>
      <c r="L22104"/>
      <c r="M22104"/>
    </row>
    <row r="22105" spans="1:13">
      <c r="A22105" s="61" t="s">
        <v>40</v>
      </c>
      <c r="B22105" s="61">
        <v>15622</v>
      </c>
      <c r="C22105" s="63" t="s">
        <v>968</v>
      </c>
      <c r="D22105" s="61">
        <v>0</v>
      </c>
      <c r="E22105" s="61" t="s">
        <v>4141</v>
      </c>
      <c r="F22105" s="61" t="s">
        <v>123</v>
      </c>
      <c r="G22105" s="61" t="s">
        <v>290</v>
      </c>
      <c r="H22105" s="61" t="s">
        <v>967</v>
      </c>
      <c r="I22105" s="61">
        <v>40.04</v>
      </c>
      <c r="J22105" s="61">
        <v>-79.319999999999993</v>
      </c>
      <c r="K22105">
        <v>1223</v>
      </c>
      <c r="L22105"/>
      <c r="M22105"/>
    </row>
    <row r="22106" spans="1:13">
      <c r="A22106" s="61" t="s">
        <v>40</v>
      </c>
      <c r="B22106" s="61">
        <v>15022</v>
      </c>
      <c r="C22106" s="63" t="s">
        <v>968</v>
      </c>
      <c r="D22106" s="61">
        <v>0</v>
      </c>
      <c r="E22106" s="61" t="s">
        <v>3963</v>
      </c>
      <c r="F22106" s="61" t="s">
        <v>123</v>
      </c>
      <c r="G22106" s="61" t="s">
        <v>625</v>
      </c>
      <c r="H22106" s="61" t="s">
        <v>967</v>
      </c>
      <c r="I22106" s="61">
        <v>40.130000000000003</v>
      </c>
      <c r="J22106" s="61">
        <v>-79.900000000000006</v>
      </c>
      <c r="K22106">
        <v>10241</v>
      </c>
      <c r="L22106"/>
      <c r="M22106"/>
    </row>
    <row r="22107" spans="1:13">
      <c r="A22107" s="61" t="s">
        <v>40</v>
      </c>
      <c r="B22107" s="61">
        <v>19012</v>
      </c>
      <c r="C22107" s="63" t="s">
        <v>968</v>
      </c>
      <c r="D22107" s="61">
        <v>0</v>
      </c>
      <c r="E22107" s="61" t="s">
        <v>5013</v>
      </c>
      <c r="F22107" s="61" t="s">
        <v>123</v>
      </c>
      <c r="G22107" s="61" t="s">
        <v>358</v>
      </c>
      <c r="H22107" s="61" t="s">
        <v>967</v>
      </c>
      <c r="I22107" s="61">
        <v>40.06</v>
      </c>
      <c r="J22107" s="61">
        <v>-75.11</v>
      </c>
      <c r="K22107">
        <v>6699</v>
      </c>
      <c r="L22107"/>
      <c r="M22107"/>
    </row>
    <row r="22108" spans="1:13">
      <c r="A22108" s="61" t="s">
        <v>40</v>
      </c>
      <c r="B22108" s="61">
        <v>15724</v>
      </c>
      <c r="C22108" s="63" t="s">
        <v>968</v>
      </c>
      <c r="D22108" s="61">
        <v>0</v>
      </c>
      <c r="E22108" s="61" t="s">
        <v>4195</v>
      </c>
      <c r="F22108" s="61" t="s">
        <v>123</v>
      </c>
      <c r="G22108" s="61" t="s">
        <v>4172</v>
      </c>
      <c r="H22108" s="61" t="s">
        <v>967</v>
      </c>
      <c r="I22108" s="61">
        <v>40.72</v>
      </c>
      <c r="J22108" s="61">
        <v>-78.8</v>
      </c>
      <c r="K22108">
        <v>1941</v>
      </c>
      <c r="L22108"/>
      <c r="M22108"/>
    </row>
    <row r="22109" spans="1:13">
      <c r="A22109" s="61" t="s">
        <v>40</v>
      </c>
      <c r="B22109" s="61">
        <v>18035</v>
      </c>
      <c r="C22109" s="63" t="s">
        <v>968</v>
      </c>
      <c r="D22109" s="61">
        <v>0</v>
      </c>
      <c r="E22109" s="61" t="s">
        <v>4801</v>
      </c>
      <c r="F22109" s="61" t="s">
        <v>123</v>
      </c>
      <c r="G22109" s="61" t="s">
        <v>4793</v>
      </c>
      <c r="H22109" s="61" t="s">
        <v>967</v>
      </c>
      <c r="I22109" s="61">
        <v>40.75</v>
      </c>
      <c r="J22109" s="61">
        <v>-75.540000000000006</v>
      </c>
      <c r="K22109">
        <v>195</v>
      </c>
      <c r="L22109"/>
      <c r="M22109"/>
    </row>
    <row r="22110" spans="1:13">
      <c r="A22110" s="61" t="s">
        <v>40</v>
      </c>
      <c r="B22110" s="61">
        <v>19013</v>
      </c>
      <c r="C22110" s="63" t="s">
        <v>968</v>
      </c>
      <c r="D22110" s="61">
        <v>0</v>
      </c>
      <c r="E22110" s="61" t="s">
        <v>618</v>
      </c>
      <c r="F22110" s="61" t="s">
        <v>123</v>
      </c>
      <c r="G22110" s="61" t="s">
        <v>3123</v>
      </c>
      <c r="H22110" s="61" t="s">
        <v>967</v>
      </c>
      <c r="I22110" s="61">
        <v>39.840000000000003</v>
      </c>
      <c r="J22110" s="61">
        <v>-75.37</v>
      </c>
      <c r="K22110">
        <v>34252</v>
      </c>
      <c r="L22110"/>
      <c r="M22110"/>
    </row>
    <row r="22111" spans="1:13">
      <c r="A22111" s="61" t="s">
        <v>40</v>
      </c>
      <c r="B22111" s="61">
        <v>19425</v>
      </c>
      <c r="C22111" s="63" t="s">
        <v>968</v>
      </c>
      <c r="D22111" s="61">
        <v>0</v>
      </c>
      <c r="E22111" s="61" t="s">
        <v>5093</v>
      </c>
      <c r="F22111" s="61" t="s">
        <v>123</v>
      </c>
      <c r="G22111" s="61" t="s">
        <v>5058</v>
      </c>
      <c r="H22111" s="61" t="s">
        <v>967</v>
      </c>
      <c r="I22111" s="61">
        <v>40.1</v>
      </c>
      <c r="J22111" s="61">
        <v>-75.64</v>
      </c>
      <c r="K22111">
        <v>16352</v>
      </c>
      <c r="L22111"/>
      <c r="M22111"/>
    </row>
    <row r="22112" spans="1:13">
      <c r="A22112" s="61" t="s">
        <v>40</v>
      </c>
      <c r="B22112" s="61">
        <v>15024</v>
      </c>
      <c r="C22112" s="63" t="s">
        <v>968</v>
      </c>
      <c r="D22112" s="61">
        <v>0</v>
      </c>
      <c r="E22112" s="61" t="s">
        <v>3964</v>
      </c>
      <c r="F22112" s="61" t="s">
        <v>123</v>
      </c>
      <c r="G22112" s="61" t="s">
        <v>3953</v>
      </c>
      <c r="H22112" s="61" t="s">
        <v>967</v>
      </c>
      <c r="I22112" s="61">
        <v>40.54</v>
      </c>
      <c r="J22112" s="61">
        <v>-79.8</v>
      </c>
      <c r="K22112">
        <v>8943</v>
      </c>
      <c r="L22112"/>
      <c r="M22112"/>
    </row>
    <row r="22113" spans="1:13">
      <c r="A22113" s="61" t="s">
        <v>40</v>
      </c>
      <c r="B22113" s="61">
        <v>19319</v>
      </c>
      <c r="C22113" s="63" t="s">
        <v>968</v>
      </c>
      <c r="D22113" s="61">
        <v>0</v>
      </c>
      <c r="E22113" s="61" t="s">
        <v>5069</v>
      </c>
      <c r="F22113" s="61" t="s">
        <v>123</v>
      </c>
      <c r="G22113" s="61" t="s">
        <v>3123</v>
      </c>
      <c r="H22113" s="61" t="s">
        <v>967</v>
      </c>
      <c r="I22113" s="61">
        <v>39.92</v>
      </c>
      <c r="J22113" s="61">
        <v>-75.52</v>
      </c>
      <c r="K22113">
        <v>824</v>
      </c>
      <c r="L22113"/>
      <c r="M22113"/>
    </row>
    <row r="22114" spans="1:13">
      <c r="A22114" s="61" t="s">
        <v>40</v>
      </c>
      <c r="B22114" s="61">
        <v>16025</v>
      </c>
      <c r="C22114" s="63" t="s">
        <v>968</v>
      </c>
      <c r="D22114" s="61">
        <v>0</v>
      </c>
      <c r="E22114" s="61" t="s">
        <v>4283</v>
      </c>
      <c r="F22114" s="61" t="s">
        <v>123</v>
      </c>
      <c r="G22114" s="61" t="s">
        <v>4280</v>
      </c>
      <c r="H22114" s="61" t="s">
        <v>967</v>
      </c>
      <c r="I22114" s="61">
        <v>40.94</v>
      </c>
      <c r="J22114" s="61">
        <v>-79.739999999999995</v>
      </c>
      <c r="K22114">
        <v>5220</v>
      </c>
      <c r="L22114"/>
      <c r="M22114"/>
    </row>
    <row r="22115" spans="1:13">
      <c r="A22115" s="61" t="s">
        <v>40</v>
      </c>
      <c r="B22115" s="61">
        <v>17509</v>
      </c>
      <c r="C22115" s="63" t="s">
        <v>968</v>
      </c>
      <c r="D22115" s="61">
        <v>0</v>
      </c>
      <c r="E22115" s="61" t="s">
        <v>4664</v>
      </c>
      <c r="F22115" s="61" t="s">
        <v>123</v>
      </c>
      <c r="G22115" s="61" t="s">
        <v>4549</v>
      </c>
      <c r="H22115" s="61" t="s">
        <v>967</v>
      </c>
      <c r="I22115" s="61">
        <v>39.909999999999997</v>
      </c>
      <c r="J22115" s="61">
        <v>-76.040000000000006</v>
      </c>
      <c r="K22115">
        <v>5066</v>
      </c>
      <c r="L22115"/>
      <c r="M22115"/>
    </row>
    <row r="22116" spans="1:13">
      <c r="A22116" s="61" t="s">
        <v>40</v>
      </c>
      <c r="B22116" s="61">
        <v>15025</v>
      </c>
      <c r="C22116" s="63" t="s">
        <v>968</v>
      </c>
      <c r="D22116" s="61">
        <v>0</v>
      </c>
      <c r="E22116" s="61" t="s">
        <v>3965</v>
      </c>
      <c r="F22116" s="61" t="s">
        <v>123</v>
      </c>
      <c r="G22116" s="61" t="s">
        <v>3953</v>
      </c>
      <c r="H22116" s="61" t="s">
        <v>967</v>
      </c>
      <c r="I22116" s="61">
        <v>40.29</v>
      </c>
      <c r="J22116" s="61">
        <v>-79.88</v>
      </c>
      <c r="K22116">
        <v>17118</v>
      </c>
      <c r="L22116"/>
      <c r="M22116"/>
    </row>
    <row r="22117" spans="1:13">
      <c r="A22117" s="61" t="s">
        <v>40</v>
      </c>
      <c r="B22117" s="61">
        <v>16829</v>
      </c>
      <c r="C22117" s="63" t="s">
        <v>968</v>
      </c>
      <c r="D22117" s="61">
        <v>0</v>
      </c>
      <c r="E22117" s="61" t="s">
        <v>3712</v>
      </c>
      <c r="F22117" s="61" t="s">
        <v>123</v>
      </c>
      <c r="G22117" s="61" t="s">
        <v>4439</v>
      </c>
      <c r="H22117" s="61" t="s">
        <v>967</v>
      </c>
      <c r="I22117" s="61">
        <v>41.08</v>
      </c>
      <c r="J22117" s="61">
        <v>-77.87</v>
      </c>
      <c r="K22117">
        <v>676</v>
      </c>
      <c r="L22117"/>
      <c r="M22117"/>
    </row>
    <row r="22118" spans="1:13">
      <c r="A22118" s="61" t="s">
        <v>40</v>
      </c>
      <c r="B22118" s="61">
        <v>16313</v>
      </c>
      <c r="C22118" s="63" t="s">
        <v>968</v>
      </c>
      <c r="D22118" s="61">
        <v>0</v>
      </c>
      <c r="E22118" s="61" t="s">
        <v>2105</v>
      </c>
      <c r="F22118" s="61" t="s">
        <v>123</v>
      </c>
      <c r="G22118" s="61" t="s">
        <v>572</v>
      </c>
      <c r="H22118" s="61" t="s">
        <v>967</v>
      </c>
      <c r="I22118" s="61">
        <v>41.78</v>
      </c>
      <c r="J22118" s="61">
        <v>-79.09</v>
      </c>
      <c r="K22118">
        <v>1691</v>
      </c>
      <c r="L22118"/>
      <c r="M22118"/>
    </row>
    <row r="22119" spans="1:13">
      <c r="A22119" s="61" t="s">
        <v>40</v>
      </c>
      <c r="B22119" s="61">
        <v>15623</v>
      </c>
      <c r="C22119" s="63" t="s">
        <v>968</v>
      </c>
      <c r="D22119" s="61">
        <v>0</v>
      </c>
      <c r="E22119" s="61" t="s">
        <v>4142</v>
      </c>
      <c r="F22119" s="61" t="s">
        <v>123</v>
      </c>
      <c r="G22119" s="61" t="s">
        <v>3957</v>
      </c>
      <c r="H22119" s="61" t="s">
        <v>967</v>
      </c>
      <c r="I22119" s="61">
        <v>40.369999999999997</v>
      </c>
      <c r="J22119" s="61">
        <v>-79.62</v>
      </c>
      <c r="K22119">
        <v>760</v>
      </c>
      <c r="L22119"/>
      <c r="M22119"/>
    </row>
    <row r="22120" spans="1:13">
      <c r="A22120" s="61" t="s">
        <v>40</v>
      </c>
      <c r="B22120" s="61">
        <v>15828</v>
      </c>
      <c r="C22120" s="63" t="s">
        <v>968</v>
      </c>
      <c r="D22120" s="61">
        <v>0</v>
      </c>
      <c r="E22120" s="61" t="s">
        <v>4236</v>
      </c>
      <c r="F22120" s="61" t="s">
        <v>123</v>
      </c>
      <c r="G22120" s="61" t="s">
        <v>362</v>
      </c>
      <c r="H22120" s="61" t="s">
        <v>967</v>
      </c>
      <c r="I22120" s="61">
        <v>41.32</v>
      </c>
      <c r="J22120" s="61">
        <v>-79.14</v>
      </c>
      <c r="K22120">
        <v>297</v>
      </c>
      <c r="L22120"/>
      <c r="M22120"/>
    </row>
    <row r="22121" spans="1:13">
      <c r="A22121" s="61" t="s">
        <v>40</v>
      </c>
      <c r="B22121" s="61">
        <v>16214</v>
      </c>
      <c r="C22121" s="63" t="s">
        <v>968</v>
      </c>
      <c r="D22121" s="61">
        <v>0</v>
      </c>
      <c r="E22121" s="61" t="s">
        <v>4331</v>
      </c>
      <c r="F22121" s="61" t="s">
        <v>123</v>
      </c>
      <c r="G22121" s="61" t="s">
        <v>4285</v>
      </c>
      <c r="H22121" s="61" t="s">
        <v>967</v>
      </c>
      <c r="I22121" s="61">
        <v>41.21</v>
      </c>
      <c r="J22121" s="61">
        <v>-79.38</v>
      </c>
      <c r="K22121">
        <v>8308</v>
      </c>
      <c r="L22121"/>
      <c r="M22121"/>
    </row>
    <row r="22122" spans="1:13">
      <c r="A22122" s="61" t="s">
        <v>40</v>
      </c>
      <c r="B22122" s="61">
        <v>16114</v>
      </c>
      <c r="C22122" s="63" t="s">
        <v>968</v>
      </c>
      <c r="D22122" s="61">
        <v>0</v>
      </c>
      <c r="E22122" s="61" t="s">
        <v>4310</v>
      </c>
      <c r="F22122" s="61" t="s">
        <v>123</v>
      </c>
      <c r="G22122" s="61" t="s">
        <v>2662</v>
      </c>
      <c r="H22122" s="61" t="s">
        <v>967</v>
      </c>
      <c r="I22122" s="61">
        <v>41.4</v>
      </c>
      <c r="J22122" s="61">
        <v>-80.180000000000007</v>
      </c>
      <c r="K22122">
        <v>613</v>
      </c>
      <c r="L22122"/>
      <c r="M22122"/>
    </row>
    <row r="22123" spans="1:13">
      <c r="A22123" s="61" t="s">
        <v>40</v>
      </c>
      <c r="B22123" s="61">
        <v>18411</v>
      </c>
      <c r="C22123" s="63" t="s">
        <v>968</v>
      </c>
      <c r="D22123" s="61">
        <v>0</v>
      </c>
      <c r="E22123" s="61" t="s">
        <v>4883</v>
      </c>
      <c r="F22123" s="61" t="s">
        <v>123</v>
      </c>
      <c r="G22123" s="61" t="s">
        <v>4880</v>
      </c>
      <c r="H22123" s="61" t="s">
        <v>967</v>
      </c>
      <c r="I22123" s="61">
        <v>41.48</v>
      </c>
      <c r="J22123" s="61">
        <v>-75.7</v>
      </c>
      <c r="K22123">
        <v>22851</v>
      </c>
      <c r="L22123"/>
      <c r="M22123"/>
    </row>
    <row r="22124" spans="1:13">
      <c r="A22124" s="61" t="s">
        <v>40</v>
      </c>
      <c r="B22124" s="61">
        <v>15725</v>
      </c>
      <c r="C22124" s="63" t="s">
        <v>968</v>
      </c>
      <c r="D22124" s="61">
        <v>0</v>
      </c>
      <c r="E22124" s="61" t="s">
        <v>2664</v>
      </c>
      <c r="F22124" s="61" t="s">
        <v>123</v>
      </c>
      <c r="G22124" s="61" t="s">
        <v>4172</v>
      </c>
      <c r="H22124" s="61" t="s">
        <v>967</v>
      </c>
      <c r="I22124" s="61">
        <v>40.49</v>
      </c>
      <c r="J22124" s="61">
        <v>-79.36</v>
      </c>
      <c r="K22124">
        <v>1184</v>
      </c>
      <c r="L22124"/>
      <c r="M22124"/>
    </row>
    <row r="22125" spans="1:13">
      <c r="A22125" s="61" t="s">
        <v>40</v>
      </c>
      <c r="B22125" s="61">
        <v>15322</v>
      </c>
      <c r="C22125" s="63" t="s">
        <v>968</v>
      </c>
      <c r="D22125" s="61">
        <v>0</v>
      </c>
      <c r="E22125" s="61" t="s">
        <v>1567</v>
      </c>
      <c r="F22125" s="61" t="s">
        <v>123</v>
      </c>
      <c r="G22125" s="61" t="s">
        <v>506</v>
      </c>
      <c r="H22125" s="61" t="s">
        <v>967</v>
      </c>
      <c r="I22125" s="61">
        <v>39.97</v>
      </c>
      <c r="J22125" s="61">
        <v>-80.040000000000006</v>
      </c>
      <c r="K22125">
        <v>1869</v>
      </c>
      <c r="L22125"/>
      <c r="M22125"/>
    </row>
    <row r="22126" spans="1:13">
      <c r="A22126" s="61" t="s">
        <v>40</v>
      </c>
      <c r="B22126" s="61">
        <v>16625</v>
      </c>
      <c r="C22126" s="63" t="s">
        <v>968</v>
      </c>
      <c r="D22126" s="61">
        <v>0</v>
      </c>
      <c r="E22126" s="61" t="s">
        <v>4407</v>
      </c>
      <c r="F22126" s="61" t="s">
        <v>123</v>
      </c>
      <c r="G22126" s="61" t="s">
        <v>4401</v>
      </c>
      <c r="H22126" s="61" t="s">
        <v>967</v>
      </c>
      <c r="I22126" s="61">
        <v>40.29</v>
      </c>
      <c r="J22126" s="61">
        <v>-78.44</v>
      </c>
      <c r="K22126">
        <v>3402</v>
      </c>
      <c r="L22126"/>
      <c r="M22126"/>
    </row>
    <row r="22127" spans="1:13">
      <c r="A22127" s="61" t="s">
        <v>40</v>
      </c>
      <c r="B22127" s="61">
        <v>15323</v>
      </c>
      <c r="C22127" s="63" t="s">
        <v>968</v>
      </c>
      <c r="D22127" s="61">
        <v>0</v>
      </c>
      <c r="E22127" s="61" t="s">
        <v>4038</v>
      </c>
      <c r="F22127" s="61" t="s">
        <v>123</v>
      </c>
      <c r="G22127" s="61" t="s">
        <v>625</v>
      </c>
      <c r="H22127" s="61" t="s">
        <v>967</v>
      </c>
      <c r="I22127" s="61">
        <v>40.119999999999997</v>
      </c>
      <c r="J22127" s="61">
        <v>-80.41</v>
      </c>
      <c r="K22127">
        <v>4217</v>
      </c>
      <c r="L22127"/>
      <c r="M22127"/>
    </row>
    <row r="22128" spans="1:13">
      <c r="A22128" s="61" t="s">
        <v>40</v>
      </c>
      <c r="B22128" s="61">
        <v>16830</v>
      </c>
      <c r="C22128" s="63" t="s">
        <v>968</v>
      </c>
      <c r="D22128" s="61">
        <v>0</v>
      </c>
      <c r="E22128" s="61" t="s">
        <v>4479</v>
      </c>
      <c r="F22128" s="61" t="s">
        <v>123</v>
      </c>
      <c r="G22128" s="61" t="s">
        <v>4193</v>
      </c>
      <c r="H22128" s="61" t="s">
        <v>967</v>
      </c>
      <c r="I22128" s="61">
        <v>41.02</v>
      </c>
      <c r="J22128" s="61">
        <v>-78.430000000000007</v>
      </c>
      <c r="K22128">
        <v>13121</v>
      </c>
      <c r="L22128"/>
      <c r="M22128"/>
    </row>
    <row r="22129" spans="1:13">
      <c r="A22129" s="61" t="s">
        <v>40</v>
      </c>
      <c r="B22129" s="61">
        <v>15535</v>
      </c>
      <c r="C22129" s="63" t="s">
        <v>968</v>
      </c>
      <c r="D22129" s="61">
        <v>0</v>
      </c>
      <c r="E22129" s="61" t="s">
        <v>4111</v>
      </c>
      <c r="F22129" s="61" t="s">
        <v>123</v>
      </c>
      <c r="G22129" s="61" t="s">
        <v>4106</v>
      </c>
      <c r="H22129" s="61" t="s">
        <v>967</v>
      </c>
      <c r="I22129" s="61">
        <v>39.909999999999997</v>
      </c>
      <c r="J22129" s="61">
        <v>-78.37</v>
      </c>
      <c r="K22129">
        <v>2127</v>
      </c>
      <c r="L22129"/>
      <c r="M22129"/>
    </row>
    <row r="22130" spans="1:13">
      <c r="A22130" s="61" t="s">
        <v>40</v>
      </c>
      <c r="B22130" s="61">
        <v>19018</v>
      </c>
      <c r="C22130" s="63" t="s">
        <v>968</v>
      </c>
      <c r="D22130" s="61">
        <v>0</v>
      </c>
      <c r="E22130" s="61" t="s">
        <v>5015</v>
      </c>
      <c r="F22130" s="61" t="s">
        <v>123</v>
      </c>
      <c r="G22130" s="61" t="s">
        <v>3123</v>
      </c>
      <c r="H22130" s="61" t="s">
        <v>967</v>
      </c>
      <c r="I22130" s="61">
        <v>39.92</v>
      </c>
      <c r="J22130" s="61">
        <v>-75.290000000000006</v>
      </c>
      <c r="K22130">
        <v>23664</v>
      </c>
      <c r="L22130"/>
      <c r="M22130"/>
    </row>
    <row r="22131" spans="1:13">
      <c r="A22131" s="61" t="s">
        <v>40</v>
      </c>
      <c r="B22131" s="61">
        <v>15026</v>
      </c>
      <c r="C22131" s="63" t="s">
        <v>968</v>
      </c>
      <c r="D22131" s="61">
        <v>0</v>
      </c>
      <c r="E22131" s="61" t="s">
        <v>1118</v>
      </c>
      <c r="F22131" s="61" t="s">
        <v>123</v>
      </c>
      <c r="G22131" s="61" t="s">
        <v>3949</v>
      </c>
      <c r="H22131" s="61" t="s">
        <v>967</v>
      </c>
      <c r="I22131" s="61">
        <v>40.51</v>
      </c>
      <c r="J22131" s="61">
        <v>-80.34</v>
      </c>
      <c r="K22131">
        <v>4071</v>
      </c>
      <c r="L22131"/>
      <c r="M22131"/>
    </row>
    <row r="22132" spans="1:13">
      <c r="A22132" s="61" t="s">
        <v>40</v>
      </c>
      <c r="B22132" s="61">
        <v>15728</v>
      </c>
      <c r="C22132" s="63" t="s">
        <v>968</v>
      </c>
      <c r="D22132" s="61">
        <v>0</v>
      </c>
      <c r="E22132" s="61" t="s">
        <v>3860</v>
      </c>
      <c r="F22132" s="61" t="s">
        <v>123</v>
      </c>
      <c r="G22132" s="61" t="s">
        <v>4172</v>
      </c>
      <c r="H22132" s="61" t="s">
        <v>967</v>
      </c>
      <c r="I22132" s="61">
        <v>40.659999999999997</v>
      </c>
      <c r="J22132" s="61">
        <v>-79.010000000000005</v>
      </c>
      <c r="K22132">
        <v>3417</v>
      </c>
      <c r="L22132"/>
      <c r="M22132"/>
    </row>
    <row r="22133" spans="1:13">
      <c r="A22133" s="61" t="s">
        <v>40</v>
      </c>
      <c r="B22133" s="61">
        <v>15423</v>
      </c>
      <c r="C22133" s="63" t="s">
        <v>968</v>
      </c>
      <c r="D22133" s="61">
        <v>0</v>
      </c>
      <c r="E22133" s="61" t="s">
        <v>4069</v>
      </c>
      <c r="F22133" s="61" t="s">
        <v>123</v>
      </c>
      <c r="G22133" s="61" t="s">
        <v>625</v>
      </c>
      <c r="H22133" s="61" t="s">
        <v>967</v>
      </c>
      <c r="I22133" s="61">
        <v>40.090000000000003</v>
      </c>
      <c r="J22133" s="61">
        <v>-79.930000000000007</v>
      </c>
      <c r="K22133">
        <v>1792</v>
      </c>
      <c r="L22133"/>
      <c r="M22133"/>
    </row>
    <row r="22134" spans="1:13">
      <c r="A22134" s="61" t="s">
        <v>40</v>
      </c>
      <c r="B22134" s="61">
        <v>17866</v>
      </c>
      <c r="C22134" s="63" t="s">
        <v>968</v>
      </c>
      <c r="D22134" s="61">
        <v>0</v>
      </c>
      <c r="E22134" s="61" t="s">
        <v>4753</v>
      </c>
      <c r="F22134" s="61" t="s">
        <v>123</v>
      </c>
      <c r="G22134" s="61" t="s">
        <v>4544</v>
      </c>
      <c r="H22134" s="61" t="s">
        <v>967</v>
      </c>
      <c r="I22134" s="61">
        <v>40.78</v>
      </c>
      <c r="J22134" s="61">
        <v>-76.540000000000006</v>
      </c>
      <c r="K22134">
        <v>10105</v>
      </c>
      <c r="L22134"/>
      <c r="M22134"/>
    </row>
    <row r="22135" spans="1:13">
      <c r="A22135" s="61" t="s">
        <v>40</v>
      </c>
      <c r="B22135" s="61">
        <v>18218</v>
      </c>
      <c r="C22135" s="63" t="s">
        <v>968</v>
      </c>
      <c r="D22135" s="61">
        <v>0</v>
      </c>
      <c r="E22135" s="61" t="s">
        <v>4838</v>
      </c>
      <c r="F22135" s="61" t="s">
        <v>123</v>
      </c>
      <c r="G22135" s="61" t="s">
        <v>4767</v>
      </c>
      <c r="H22135" s="61" t="s">
        <v>967</v>
      </c>
      <c r="I22135" s="61">
        <v>40.82</v>
      </c>
      <c r="J22135" s="61">
        <v>-75.91</v>
      </c>
      <c r="K22135">
        <v>2426</v>
      </c>
      <c r="L22135"/>
      <c r="M22135"/>
    </row>
    <row r="22136" spans="1:13">
      <c r="A22136" s="61" t="s">
        <v>40</v>
      </c>
      <c r="B22136" s="61">
        <v>16627</v>
      </c>
      <c r="C22136" s="63" t="s">
        <v>968</v>
      </c>
      <c r="D22136" s="61">
        <v>0</v>
      </c>
      <c r="E22136" s="61" t="s">
        <v>4408</v>
      </c>
      <c r="F22136" s="61" t="s">
        <v>123</v>
      </c>
      <c r="G22136" s="61" t="s">
        <v>4193</v>
      </c>
      <c r="H22136" s="61" t="s">
        <v>967</v>
      </c>
      <c r="I22136" s="61">
        <v>40.74</v>
      </c>
      <c r="J22136" s="61">
        <v>-78.53</v>
      </c>
      <c r="K22136">
        <v>2199</v>
      </c>
      <c r="L22136"/>
      <c r="M22136"/>
    </row>
    <row r="22137" spans="1:13">
      <c r="A22137" s="61" t="s">
        <v>40</v>
      </c>
      <c r="B22137" s="61">
        <v>19320</v>
      </c>
      <c r="C22137" s="63" t="s">
        <v>968</v>
      </c>
      <c r="D22137" s="61">
        <v>0</v>
      </c>
      <c r="E22137" s="61" t="s">
        <v>5070</v>
      </c>
      <c r="F22137" s="61" t="s">
        <v>123</v>
      </c>
      <c r="G22137" s="61" t="s">
        <v>5058</v>
      </c>
      <c r="H22137" s="61" t="s">
        <v>967</v>
      </c>
      <c r="I22137" s="61">
        <v>39.979999999999997</v>
      </c>
      <c r="J22137" s="61">
        <v>-75.81</v>
      </c>
      <c r="K22137">
        <v>54149</v>
      </c>
      <c r="L22137"/>
      <c r="M22137"/>
    </row>
    <row r="22138" spans="1:13">
      <c r="A22138" s="61" t="s">
        <v>40</v>
      </c>
      <c r="B22138" s="61">
        <v>16832</v>
      </c>
      <c r="C22138" s="63" t="s">
        <v>968</v>
      </c>
      <c r="D22138" s="61">
        <v>0</v>
      </c>
      <c r="E22138" s="61" t="s">
        <v>4480</v>
      </c>
      <c r="F22138" s="61" t="s">
        <v>123</v>
      </c>
      <c r="G22138" s="61" t="s">
        <v>4439</v>
      </c>
      <c r="H22138" s="61" t="s">
        <v>967</v>
      </c>
      <c r="I22138" s="61">
        <v>40.85</v>
      </c>
      <c r="J22138" s="61">
        <v>-77.489999999999995</v>
      </c>
      <c r="K22138">
        <v>469</v>
      </c>
      <c r="L22138"/>
      <c r="M22138"/>
    </row>
    <row r="22139" spans="1:13">
      <c r="A22139" s="61" t="s">
        <v>40</v>
      </c>
      <c r="B22139" s="61">
        <v>16314</v>
      </c>
      <c r="C22139" s="63" t="s">
        <v>968</v>
      </c>
      <c r="D22139" s="61">
        <v>0</v>
      </c>
      <c r="E22139" s="61" t="s">
        <v>4356</v>
      </c>
      <c r="F22139" s="61" t="s">
        <v>123</v>
      </c>
      <c r="G22139" s="61" t="s">
        <v>662</v>
      </c>
      <c r="H22139" s="61" t="s">
        <v>967</v>
      </c>
      <c r="I22139" s="61">
        <v>41.51</v>
      </c>
      <c r="J22139" s="61">
        <v>-80.040000000000006</v>
      </c>
      <c r="K22139">
        <v>5296</v>
      </c>
      <c r="L22139"/>
      <c r="M22139"/>
    </row>
    <row r="22140" spans="1:13">
      <c r="A22140" s="61" t="s">
        <v>40</v>
      </c>
      <c r="B22140" s="61">
        <v>19330</v>
      </c>
      <c r="C22140" s="63" t="s">
        <v>968</v>
      </c>
      <c r="D22140" s="61">
        <v>0</v>
      </c>
      <c r="E22140" s="61" t="s">
        <v>5071</v>
      </c>
      <c r="F22140" s="61" t="s">
        <v>123</v>
      </c>
      <c r="G22140" s="61" t="s">
        <v>5058</v>
      </c>
      <c r="H22140" s="61" t="s">
        <v>967</v>
      </c>
      <c r="I22140" s="61">
        <v>39.869999999999997</v>
      </c>
      <c r="J22140" s="61">
        <v>-75.92</v>
      </c>
      <c r="K22140">
        <v>5705</v>
      </c>
      <c r="L22140"/>
      <c r="M22140"/>
    </row>
    <row r="22141" spans="1:13">
      <c r="A22141" s="61" t="s">
        <v>40</v>
      </c>
      <c r="B22141" s="61">
        <v>17014</v>
      </c>
      <c r="C22141" s="63" t="s">
        <v>968</v>
      </c>
      <c r="D22141" s="61">
        <v>0</v>
      </c>
      <c r="E22141" s="61" t="s">
        <v>4541</v>
      </c>
      <c r="F22141" s="61" t="s">
        <v>123</v>
      </c>
      <c r="G22141" s="61" t="s">
        <v>4542</v>
      </c>
      <c r="H22141" s="61" t="s">
        <v>967</v>
      </c>
      <c r="I22141" s="61">
        <v>40.65</v>
      </c>
      <c r="J22141" s="61">
        <v>-77.099999999999994</v>
      </c>
      <c r="K22141">
        <v>213</v>
      </c>
      <c r="L22141"/>
      <c r="M22141"/>
    </row>
    <row r="22142" spans="1:13">
      <c r="A22142" s="61" t="s">
        <v>40</v>
      </c>
      <c r="B22142" s="61">
        <v>17728</v>
      </c>
      <c r="C22142" s="63" t="s">
        <v>968</v>
      </c>
      <c r="D22142" s="61">
        <v>0</v>
      </c>
      <c r="E22142" s="61" t="s">
        <v>4705</v>
      </c>
      <c r="F22142" s="61" t="s">
        <v>123</v>
      </c>
      <c r="G22142" s="61" t="s">
        <v>4700</v>
      </c>
      <c r="H22142" s="61" t="s">
        <v>967</v>
      </c>
      <c r="I22142" s="61">
        <v>41.31</v>
      </c>
      <c r="J22142" s="61">
        <v>-77.03</v>
      </c>
      <c r="K22142">
        <v>4935</v>
      </c>
      <c r="L22142"/>
      <c r="M22142"/>
    </row>
    <row r="22143" spans="1:13">
      <c r="A22143" s="61" t="s">
        <v>40</v>
      </c>
      <c r="B22143" s="61">
        <v>19426</v>
      </c>
      <c r="C22143" s="63" t="s">
        <v>968</v>
      </c>
      <c r="D22143" s="61">
        <v>0</v>
      </c>
      <c r="E22143" s="61" t="s">
        <v>5094</v>
      </c>
      <c r="F22143" s="61" t="s">
        <v>123</v>
      </c>
      <c r="G22143" s="61" t="s">
        <v>358</v>
      </c>
      <c r="H22143" s="61" t="s">
        <v>967</v>
      </c>
      <c r="I22143" s="61">
        <v>40.18</v>
      </c>
      <c r="J22143" s="61">
        <v>-75.45</v>
      </c>
      <c r="K22143">
        <v>43541</v>
      </c>
      <c r="L22143"/>
      <c r="M22143"/>
    </row>
    <row r="22144" spans="1:13">
      <c r="A22144" s="61" t="s">
        <v>40</v>
      </c>
      <c r="B22144" s="61">
        <v>18915</v>
      </c>
      <c r="C22144" s="63" t="s">
        <v>968</v>
      </c>
      <c r="D22144" s="61">
        <v>0</v>
      </c>
      <c r="E22144" s="61" t="s">
        <v>4977</v>
      </c>
      <c r="F22144" s="61" t="s">
        <v>123</v>
      </c>
      <c r="G22144" s="61" t="s">
        <v>358</v>
      </c>
      <c r="H22144" s="61" t="s">
        <v>967</v>
      </c>
      <c r="I22144" s="61">
        <v>40.270000000000003</v>
      </c>
      <c r="J22144" s="61">
        <v>-75.260000000000005</v>
      </c>
      <c r="K22144">
        <v>1668</v>
      </c>
      <c r="L22144"/>
      <c r="M22144"/>
    </row>
    <row r="22145" spans="1:13">
      <c r="A22145" s="61" t="s">
        <v>40</v>
      </c>
      <c r="B22145" s="61">
        <v>17512</v>
      </c>
      <c r="C22145" s="63" t="s">
        <v>968</v>
      </c>
      <c r="D22145" s="61">
        <v>0</v>
      </c>
      <c r="E22145" s="61" t="s">
        <v>2194</v>
      </c>
      <c r="F22145" s="61" t="s">
        <v>123</v>
      </c>
      <c r="G22145" s="61" t="s">
        <v>4549</v>
      </c>
      <c r="H22145" s="61" t="s">
        <v>967</v>
      </c>
      <c r="I22145" s="61">
        <v>40.03</v>
      </c>
      <c r="J22145" s="61">
        <v>-76.489999999999995</v>
      </c>
      <c r="K22145">
        <v>18267</v>
      </c>
      <c r="L22145"/>
      <c r="M22145"/>
    </row>
    <row r="22146" spans="1:13">
      <c r="A22146" s="61" t="s">
        <v>40</v>
      </c>
      <c r="B22146" s="61">
        <v>16914</v>
      </c>
      <c r="C22146" s="63" t="s">
        <v>968</v>
      </c>
      <c r="D22146" s="61">
        <v>0</v>
      </c>
      <c r="E22146" s="61" t="s">
        <v>4516</v>
      </c>
      <c r="F22146" s="61" t="s">
        <v>123</v>
      </c>
      <c r="G22146" s="61" t="s">
        <v>4514</v>
      </c>
      <c r="H22146" s="61" t="s">
        <v>967</v>
      </c>
      <c r="I22146" s="61">
        <v>41.83</v>
      </c>
      <c r="J22146" s="61">
        <v>-76.8</v>
      </c>
      <c r="K22146">
        <v>2248</v>
      </c>
      <c r="L22146"/>
      <c r="M22146"/>
    </row>
    <row r="22147" spans="1:13">
      <c r="A22147" s="61" t="s">
        <v>40</v>
      </c>
      <c r="B22147" s="61">
        <v>16405</v>
      </c>
      <c r="C22147" s="63" t="s">
        <v>968</v>
      </c>
      <c r="D22147" s="61">
        <v>0</v>
      </c>
      <c r="E22147" s="61" t="s">
        <v>910</v>
      </c>
      <c r="F22147" s="61" t="s">
        <v>123</v>
      </c>
      <c r="G22147" s="61" t="s">
        <v>572</v>
      </c>
      <c r="H22147" s="61" t="s">
        <v>967</v>
      </c>
      <c r="I22147" s="61">
        <v>41.95</v>
      </c>
      <c r="J22147" s="61">
        <v>-79.540000000000006</v>
      </c>
      <c r="K22147">
        <v>646</v>
      </c>
      <c r="L22147"/>
      <c r="M22147"/>
    </row>
    <row r="22148" spans="1:13">
      <c r="A22148" s="61" t="s">
        <v>40</v>
      </c>
      <c r="B22148" s="61">
        <v>15927</v>
      </c>
      <c r="C22148" s="63" t="s">
        <v>968</v>
      </c>
      <c r="D22148" s="61">
        <v>0</v>
      </c>
      <c r="E22148" s="61" t="s">
        <v>4257</v>
      </c>
      <c r="F22148" s="61" t="s">
        <v>123</v>
      </c>
      <c r="G22148" s="61" t="s">
        <v>4190</v>
      </c>
      <c r="H22148" s="61" t="s">
        <v>967</v>
      </c>
      <c r="I22148" s="61">
        <v>40.54</v>
      </c>
      <c r="J22148" s="61">
        <v>-78.78</v>
      </c>
      <c r="K22148">
        <v>1097</v>
      </c>
      <c r="L22148"/>
      <c r="M22148"/>
    </row>
    <row r="22149" spans="1:13">
      <c r="A22149" s="61" t="s">
        <v>40</v>
      </c>
      <c r="B22149" s="61">
        <v>15729</v>
      </c>
      <c r="C22149" s="63" t="s">
        <v>968</v>
      </c>
      <c r="D22149" s="61">
        <v>0</v>
      </c>
      <c r="E22149" s="61" t="s">
        <v>4196</v>
      </c>
      <c r="F22149" s="61" t="s">
        <v>123</v>
      </c>
      <c r="G22149" s="61" t="s">
        <v>4172</v>
      </c>
      <c r="H22149" s="61" t="s">
        <v>967</v>
      </c>
      <c r="I22149" s="61">
        <v>40.69</v>
      </c>
      <c r="J22149" s="61">
        <v>-78.900000000000006</v>
      </c>
      <c r="K22149">
        <v>1315</v>
      </c>
      <c r="L22149"/>
      <c r="M22149"/>
    </row>
    <row r="22150" spans="1:13">
      <c r="A22150" s="61" t="s">
        <v>40</v>
      </c>
      <c r="B22150" s="61">
        <v>17217</v>
      </c>
      <c r="C22150" s="63" t="s">
        <v>968</v>
      </c>
      <c r="D22150" s="61">
        <v>0</v>
      </c>
      <c r="E22150" s="61" t="s">
        <v>293</v>
      </c>
      <c r="F22150" s="61" t="s">
        <v>123</v>
      </c>
      <c r="G22150" s="61" t="s">
        <v>428</v>
      </c>
      <c r="H22150" s="61" t="s">
        <v>967</v>
      </c>
      <c r="I22150" s="61">
        <v>40.25</v>
      </c>
      <c r="J22150" s="61">
        <v>-77.7</v>
      </c>
      <c r="K22150">
        <v>148</v>
      </c>
      <c r="L22150"/>
      <c r="M22150"/>
    </row>
    <row r="22151" spans="1:13">
      <c r="A22151" s="61" t="s">
        <v>40</v>
      </c>
      <c r="B22151" s="61">
        <v>17516</v>
      </c>
      <c r="C22151" s="63" t="s">
        <v>968</v>
      </c>
      <c r="D22151" s="61">
        <v>0</v>
      </c>
      <c r="E22151" s="61" t="s">
        <v>4665</v>
      </c>
      <c r="F22151" s="61" t="s">
        <v>123</v>
      </c>
      <c r="G22151" s="61" t="s">
        <v>4549</v>
      </c>
      <c r="H22151" s="61" t="s">
        <v>967</v>
      </c>
      <c r="I22151" s="61">
        <v>39.93</v>
      </c>
      <c r="J22151" s="61">
        <v>-76.36</v>
      </c>
      <c r="K22151">
        <v>4512</v>
      </c>
      <c r="L22151"/>
      <c r="M22151"/>
    </row>
    <row r="22152" spans="1:13">
      <c r="A22152" s="61" t="s">
        <v>40</v>
      </c>
      <c r="B22152" s="61">
        <v>15424</v>
      </c>
      <c r="C22152" s="63" t="s">
        <v>968</v>
      </c>
      <c r="D22152" s="61">
        <v>0</v>
      </c>
      <c r="E22152" s="61" t="s">
        <v>4070</v>
      </c>
      <c r="F22152" s="61" t="s">
        <v>123</v>
      </c>
      <c r="G22152" s="61" t="s">
        <v>1795</v>
      </c>
      <c r="H22152" s="61" t="s">
        <v>967</v>
      </c>
      <c r="I22152" s="61">
        <v>39.799999999999997</v>
      </c>
      <c r="J22152" s="61">
        <v>-79.349999999999994</v>
      </c>
      <c r="K22152">
        <v>2252</v>
      </c>
      <c r="L22152"/>
      <c r="M22152"/>
    </row>
    <row r="22153" spans="1:13">
      <c r="A22153" s="61" t="s">
        <v>40</v>
      </c>
      <c r="B22153" s="61">
        <v>16316</v>
      </c>
      <c r="C22153" s="63" t="s">
        <v>968</v>
      </c>
      <c r="D22153" s="61">
        <v>0</v>
      </c>
      <c r="E22153" s="61" t="s">
        <v>4357</v>
      </c>
      <c r="F22153" s="61" t="s">
        <v>123</v>
      </c>
      <c r="G22153" s="61" t="s">
        <v>662</v>
      </c>
      <c r="H22153" s="61" t="s">
        <v>967</v>
      </c>
      <c r="I22153" s="61">
        <v>41.6</v>
      </c>
      <c r="J22153" s="61">
        <v>-80.3</v>
      </c>
      <c r="K22153">
        <v>5056</v>
      </c>
      <c r="L22153"/>
      <c r="M22153"/>
    </row>
    <row r="22154" spans="1:13">
      <c r="A22154" s="61" t="s">
        <v>40</v>
      </c>
      <c r="B22154" s="61">
        <v>16406</v>
      </c>
      <c r="C22154" s="63" t="s">
        <v>968</v>
      </c>
      <c r="D22154" s="61">
        <v>0</v>
      </c>
      <c r="E22154" s="61" t="s">
        <v>4382</v>
      </c>
      <c r="F22154" s="61" t="s">
        <v>123</v>
      </c>
      <c r="G22154" s="61" t="s">
        <v>662</v>
      </c>
      <c r="H22154" s="61" t="s">
        <v>967</v>
      </c>
      <c r="I22154" s="61">
        <v>41.75</v>
      </c>
      <c r="J22154" s="61">
        <v>-80.36</v>
      </c>
      <c r="K22154">
        <v>3383</v>
      </c>
      <c r="L22154"/>
      <c r="M22154"/>
    </row>
    <row r="22155" spans="1:13">
      <c r="A22155" s="61" t="s">
        <v>40</v>
      </c>
      <c r="B22155" s="61">
        <v>15425</v>
      </c>
      <c r="C22155" s="63" t="s">
        <v>968</v>
      </c>
      <c r="D22155" s="61">
        <v>0</v>
      </c>
      <c r="E22155" s="61" t="s">
        <v>4071</v>
      </c>
      <c r="F22155" s="61" t="s">
        <v>123</v>
      </c>
      <c r="G22155" s="61" t="s">
        <v>290</v>
      </c>
      <c r="H22155" s="61" t="s">
        <v>967</v>
      </c>
      <c r="I22155" s="61">
        <v>40.01</v>
      </c>
      <c r="J22155" s="61">
        <v>-79.58</v>
      </c>
      <c r="K22155">
        <v>17975</v>
      </c>
      <c r="L22155"/>
      <c r="M22155"/>
    </row>
    <row r="22156" spans="1:13">
      <c r="A22156" s="61" t="s">
        <v>40</v>
      </c>
      <c r="B22156" s="61">
        <v>19428</v>
      </c>
      <c r="C22156" s="63" t="s">
        <v>968</v>
      </c>
      <c r="D22156" s="61">
        <v>0</v>
      </c>
      <c r="E22156" s="61" t="s">
        <v>5096</v>
      </c>
      <c r="F22156" s="61" t="s">
        <v>123</v>
      </c>
      <c r="G22156" s="61" t="s">
        <v>358</v>
      </c>
      <c r="H22156" s="61" t="s">
        <v>967</v>
      </c>
      <c r="I22156" s="61">
        <v>40.07</v>
      </c>
      <c r="J22156" s="61">
        <v>-75.3</v>
      </c>
      <c r="K22156">
        <v>19690</v>
      </c>
      <c r="L22156"/>
      <c r="M22156"/>
    </row>
    <row r="22157" spans="1:13">
      <c r="A22157" s="61" t="s">
        <v>40</v>
      </c>
      <c r="B22157" s="61">
        <v>15027</v>
      </c>
      <c r="C22157" s="63" t="s">
        <v>968</v>
      </c>
      <c r="D22157" s="61">
        <v>0</v>
      </c>
      <c r="E22157" s="61" t="s">
        <v>1075</v>
      </c>
      <c r="F22157" s="61" t="s">
        <v>123</v>
      </c>
      <c r="G22157" s="61" t="s">
        <v>3949</v>
      </c>
      <c r="H22157" s="61" t="s">
        <v>967</v>
      </c>
      <c r="I22157" s="61">
        <v>40.659999999999997</v>
      </c>
      <c r="J22157" s="61">
        <v>-80.239999999999995</v>
      </c>
      <c r="K22157">
        <v>2236</v>
      </c>
      <c r="L22157"/>
      <c r="M22157"/>
    </row>
    <row r="22158" spans="1:13">
      <c r="A22158" s="61" t="s">
        <v>40</v>
      </c>
      <c r="B22158" s="61">
        <v>16217</v>
      </c>
      <c r="C22158" s="63" t="s">
        <v>968</v>
      </c>
      <c r="D22158" s="61">
        <v>0</v>
      </c>
      <c r="E22158" s="61" t="s">
        <v>4332</v>
      </c>
      <c r="F22158" s="61" t="s">
        <v>123</v>
      </c>
      <c r="G22158" s="61" t="s">
        <v>4237</v>
      </c>
      <c r="H22158" s="61" t="s">
        <v>967</v>
      </c>
      <c r="I22158" s="61">
        <v>41.33</v>
      </c>
      <c r="J22158" s="61">
        <v>-79.17</v>
      </c>
      <c r="K22158">
        <v>59</v>
      </c>
      <c r="L22158"/>
      <c r="M22158"/>
    </row>
    <row r="22159" spans="1:13">
      <c r="A22159" s="61" t="s">
        <v>40</v>
      </c>
      <c r="B22159" s="61">
        <v>15730</v>
      </c>
      <c r="C22159" s="63" t="s">
        <v>968</v>
      </c>
      <c r="D22159" s="61">
        <v>0</v>
      </c>
      <c r="E22159" s="61" t="s">
        <v>4197</v>
      </c>
      <c r="F22159" s="61" t="s">
        <v>123</v>
      </c>
      <c r="G22159" s="61" t="s">
        <v>362</v>
      </c>
      <c r="H22159" s="61" t="s">
        <v>967</v>
      </c>
      <c r="I22159" s="61">
        <v>41.06</v>
      </c>
      <c r="J22159" s="61">
        <v>-79.09</v>
      </c>
      <c r="K22159">
        <v>129</v>
      </c>
      <c r="L22159"/>
      <c r="M22159"/>
    </row>
    <row r="22160" spans="1:13">
      <c r="A22160" s="61" t="s">
        <v>40</v>
      </c>
      <c r="B22160" s="61">
        <v>18036</v>
      </c>
      <c r="C22160" s="63" t="s">
        <v>968</v>
      </c>
      <c r="D22160" s="61">
        <v>0</v>
      </c>
      <c r="E22160" s="61" t="s">
        <v>4802</v>
      </c>
      <c r="F22160" s="61" t="s">
        <v>123</v>
      </c>
      <c r="G22160" s="61" t="s">
        <v>4792</v>
      </c>
      <c r="H22160" s="61" t="s">
        <v>967</v>
      </c>
      <c r="I22160" s="61">
        <v>40.51</v>
      </c>
      <c r="J22160" s="61">
        <v>-75.39</v>
      </c>
      <c r="K22160">
        <v>14084</v>
      </c>
      <c r="L22160"/>
      <c r="M22160"/>
    </row>
    <row r="22161" spans="1:13">
      <c r="A22161" s="61" t="s">
        <v>40</v>
      </c>
      <c r="B22161" s="61">
        <v>16317</v>
      </c>
      <c r="C22161" s="63" t="s">
        <v>968</v>
      </c>
      <c r="D22161" s="61">
        <v>0</v>
      </c>
      <c r="E22161" s="61" t="s">
        <v>3506</v>
      </c>
      <c r="F22161" s="61" t="s">
        <v>123</v>
      </c>
      <c r="G22161" s="61" t="s">
        <v>4355</v>
      </c>
      <c r="H22161" s="61" t="s">
        <v>967</v>
      </c>
      <c r="I22161" s="61">
        <v>41.53</v>
      </c>
      <c r="J22161" s="61">
        <v>-79.849999999999994</v>
      </c>
      <c r="K22161">
        <v>1306</v>
      </c>
      <c r="L22161"/>
      <c r="M22161"/>
    </row>
    <row r="22162" spans="1:13">
      <c r="A22162" s="61" t="s">
        <v>40</v>
      </c>
      <c r="B22162" s="61">
        <v>18037</v>
      </c>
      <c r="C22162" s="63" t="s">
        <v>968</v>
      </c>
      <c r="D22162" s="61">
        <v>0</v>
      </c>
      <c r="E22162" s="61" t="s">
        <v>4803</v>
      </c>
      <c r="F22162" s="61" t="s">
        <v>123</v>
      </c>
      <c r="G22162" s="61" t="s">
        <v>4792</v>
      </c>
      <c r="H22162" s="61" t="s">
        <v>967</v>
      </c>
      <c r="I22162" s="61">
        <v>40.67</v>
      </c>
      <c r="J22162" s="61">
        <v>-75.489999999999995</v>
      </c>
      <c r="K22162">
        <v>7444</v>
      </c>
      <c r="L22162"/>
      <c r="M22162"/>
    </row>
    <row r="22163" spans="1:13">
      <c r="A22163" s="61" t="s">
        <v>40</v>
      </c>
      <c r="B22163" s="61">
        <v>15108</v>
      </c>
      <c r="C22163" s="63" t="s">
        <v>968</v>
      </c>
      <c r="D22163" s="61">
        <v>0</v>
      </c>
      <c r="E22163" s="61" t="s">
        <v>4001</v>
      </c>
      <c r="F22163" s="61" t="s">
        <v>123</v>
      </c>
      <c r="G22163" s="61" t="s">
        <v>3953</v>
      </c>
      <c r="H22163" s="61" t="s">
        <v>967</v>
      </c>
      <c r="I22163" s="61">
        <v>40.51</v>
      </c>
      <c r="J22163" s="61">
        <v>-80.16</v>
      </c>
      <c r="K22163">
        <v>43422</v>
      </c>
      <c r="L22163"/>
      <c r="M22163"/>
    </row>
    <row r="22164" spans="1:13">
      <c r="A22164" s="61" t="s">
        <v>40</v>
      </c>
      <c r="B22164" s="61">
        <v>16407</v>
      </c>
      <c r="C22164" s="63" t="s">
        <v>968</v>
      </c>
      <c r="D22164" s="61">
        <v>0</v>
      </c>
      <c r="E22164" s="61" t="s">
        <v>4383</v>
      </c>
      <c r="F22164" s="61" t="s">
        <v>123</v>
      </c>
      <c r="G22164" s="61" t="s">
        <v>3694</v>
      </c>
      <c r="H22164" s="61" t="s">
        <v>967</v>
      </c>
      <c r="I22164" s="61">
        <v>41.92</v>
      </c>
      <c r="J22164" s="61">
        <v>-79.63</v>
      </c>
      <c r="K22164">
        <v>10526</v>
      </c>
      <c r="L22164"/>
      <c r="M22164"/>
    </row>
    <row r="22165" spans="1:13">
      <c r="A22165" s="61" t="s">
        <v>40</v>
      </c>
      <c r="B22165" s="61">
        <v>15829</v>
      </c>
      <c r="C22165" s="63" t="s">
        <v>968</v>
      </c>
      <c r="D22165" s="61">
        <v>0</v>
      </c>
      <c r="E22165" s="61" t="s">
        <v>4238</v>
      </c>
      <c r="F22165" s="61" t="s">
        <v>123</v>
      </c>
      <c r="G22165" s="61" t="s">
        <v>362</v>
      </c>
      <c r="H22165" s="61" t="s">
        <v>967</v>
      </c>
      <c r="I22165" s="61">
        <v>41.18</v>
      </c>
      <c r="J22165" s="61">
        <v>-79.2</v>
      </c>
      <c r="K22165">
        <v>1146</v>
      </c>
      <c r="L22165"/>
      <c r="M22165"/>
    </row>
    <row r="22166" spans="1:13">
      <c r="A22166" s="61" t="s">
        <v>40</v>
      </c>
      <c r="B22166" s="61">
        <v>16915</v>
      </c>
      <c r="C22166" s="63" t="s">
        <v>968</v>
      </c>
      <c r="D22166" s="61">
        <v>0</v>
      </c>
      <c r="E22166" s="61" t="s">
        <v>4517</v>
      </c>
      <c r="F22166" s="61" t="s">
        <v>123</v>
      </c>
      <c r="G22166" s="61" t="s">
        <v>4452</v>
      </c>
      <c r="H22166" s="61" t="s">
        <v>967</v>
      </c>
      <c r="I22166" s="61">
        <v>41.77</v>
      </c>
      <c r="J22166" s="61">
        <v>-78.010000000000005</v>
      </c>
      <c r="K22166">
        <v>5756</v>
      </c>
      <c r="L22166"/>
      <c r="M22166"/>
    </row>
    <row r="22167" spans="1:13">
      <c r="A22167" s="61" t="s">
        <v>40</v>
      </c>
      <c r="B22167" s="61">
        <v>16629</v>
      </c>
      <c r="C22167" s="63" t="s">
        <v>968</v>
      </c>
      <c r="D22167" s="61">
        <v>0</v>
      </c>
      <c r="E22167" s="61" t="s">
        <v>4409</v>
      </c>
      <c r="F22167" s="61" t="s">
        <v>123</v>
      </c>
      <c r="G22167" s="61" t="s">
        <v>4190</v>
      </c>
      <c r="H22167" s="61" t="s">
        <v>967</v>
      </c>
      <c r="I22167" s="61">
        <v>40.53</v>
      </c>
      <c r="J22167" s="61">
        <v>-78.510000000000005</v>
      </c>
      <c r="K22167">
        <v>2199</v>
      </c>
      <c r="L22167"/>
      <c r="M22167"/>
    </row>
    <row r="22168" spans="1:13">
      <c r="A22168" s="61" t="s">
        <v>40</v>
      </c>
      <c r="B22168" s="61">
        <v>16917</v>
      </c>
      <c r="C22168" s="63" t="s">
        <v>968</v>
      </c>
      <c r="D22168" s="61">
        <v>0</v>
      </c>
      <c r="E22168" s="61" t="s">
        <v>195</v>
      </c>
      <c r="F22168" s="61" t="s">
        <v>123</v>
      </c>
      <c r="G22168" s="61" t="s">
        <v>3631</v>
      </c>
      <c r="H22168" s="61" t="s">
        <v>967</v>
      </c>
      <c r="I22168" s="61">
        <v>41.74</v>
      </c>
      <c r="J22168" s="61">
        <v>-77.069999999999993</v>
      </c>
      <c r="K22168">
        <v>1464</v>
      </c>
      <c r="L22168"/>
      <c r="M22168"/>
    </row>
    <row r="22169" spans="1:13">
      <c r="A22169" s="61" t="s">
        <v>40</v>
      </c>
      <c r="B22169" s="61">
        <v>16918</v>
      </c>
      <c r="C22169" s="63" t="s">
        <v>968</v>
      </c>
      <c r="D22169" s="61">
        <v>1</v>
      </c>
      <c r="E22169" s="61" t="s">
        <v>4518</v>
      </c>
      <c r="F22169" s="61" t="s">
        <v>123</v>
      </c>
      <c r="G22169" s="61" t="s">
        <v>3631</v>
      </c>
      <c r="H22169" s="61" t="s">
        <v>967</v>
      </c>
      <c r="I22169" s="61">
        <v>41.93</v>
      </c>
      <c r="J22169" s="61">
        <v>-77.489999999999995</v>
      </c>
      <c r="K22169">
        <v>1464</v>
      </c>
      <c r="L22169"/>
      <c r="M22169"/>
    </row>
    <row r="22170" spans="1:13">
      <c r="A22170" s="61" t="s">
        <v>40</v>
      </c>
      <c r="B22170" s="61">
        <v>16218</v>
      </c>
      <c r="C22170" s="63" t="s">
        <v>968</v>
      </c>
      <c r="D22170" s="61">
        <v>0</v>
      </c>
      <c r="E22170" s="61" t="s">
        <v>4333</v>
      </c>
      <c r="F22170" s="61" t="s">
        <v>123</v>
      </c>
      <c r="G22170" s="61" t="s">
        <v>4138</v>
      </c>
      <c r="H22170" s="61" t="s">
        <v>967</v>
      </c>
      <c r="I22170" s="61">
        <v>40.93</v>
      </c>
      <c r="J22170" s="61">
        <v>-79.59</v>
      </c>
      <c r="K22170">
        <v>1041</v>
      </c>
      <c r="L22170"/>
      <c r="M22170"/>
    </row>
    <row r="22171" spans="1:13">
      <c r="A22171" s="61" t="s">
        <v>40</v>
      </c>
      <c r="B22171" s="61">
        <v>16319</v>
      </c>
      <c r="C22171" s="63" t="s">
        <v>968</v>
      </c>
      <c r="D22171" s="61">
        <v>0</v>
      </c>
      <c r="E22171" s="61" t="s">
        <v>4358</v>
      </c>
      <c r="F22171" s="61" t="s">
        <v>123</v>
      </c>
      <c r="G22171" s="61" t="s">
        <v>4355</v>
      </c>
      <c r="H22171" s="61" t="s">
        <v>967</v>
      </c>
      <c r="I22171" s="61">
        <v>41.32</v>
      </c>
      <c r="J22171" s="61">
        <v>-79.62</v>
      </c>
      <c r="K22171">
        <v>1401</v>
      </c>
      <c r="L22171"/>
      <c r="M22171"/>
    </row>
    <row r="22172" spans="1:13">
      <c r="A22172" s="61" t="s">
        <v>40</v>
      </c>
      <c r="B22172" s="61">
        <v>16066</v>
      </c>
      <c r="C22172" s="63" t="s">
        <v>968</v>
      </c>
      <c r="D22172" s="61">
        <v>0</v>
      </c>
      <c r="E22172" s="61" t="s">
        <v>4305</v>
      </c>
      <c r="F22172" s="61" t="s">
        <v>123</v>
      </c>
      <c r="G22172" s="61" t="s">
        <v>4280</v>
      </c>
      <c r="H22172" s="61" t="s">
        <v>967</v>
      </c>
      <c r="I22172" s="61">
        <v>40.71</v>
      </c>
      <c r="J22172" s="61">
        <v>-80.099999999999994</v>
      </c>
      <c r="K22172">
        <v>32922</v>
      </c>
      <c r="L22172"/>
      <c r="M22172"/>
    </row>
    <row r="22173" spans="1:13">
      <c r="A22173" s="61" t="s">
        <v>40</v>
      </c>
      <c r="B22173" s="61">
        <v>16410</v>
      </c>
      <c r="C22173" s="63" t="s">
        <v>968</v>
      </c>
      <c r="D22173" s="61">
        <v>0</v>
      </c>
      <c r="E22173" s="61" t="s">
        <v>4384</v>
      </c>
      <c r="F22173" s="61" t="s">
        <v>123</v>
      </c>
      <c r="G22173" s="61" t="s">
        <v>3694</v>
      </c>
      <c r="H22173" s="61" t="s">
        <v>967</v>
      </c>
      <c r="I22173" s="61">
        <v>41.9</v>
      </c>
      <c r="J22173" s="61">
        <v>-80.34</v>
      </c>
      <c r="K22173">
        <v>1798</v>
      </c>
      <c r="L22173"/>
      <c r="M22173"/>
    </row>
    <row r="22174" spans="1:13">
      <c r="A22174" s="61" t="s">
        <v>40</v>
      </c>
      <c r="B22174" s="61">
        <v>15732</v>
      </c>
      <c r="C22174" s="63" t="s">
        <v>968</v>
      </c>
      <c r="D22174" s="61">
        <v>0</v>
      </c>
      <c r="E22174" s="61" t="s">
        <v>4199</v>
      </c>
      <c r="F22174" s="61" t="s">
        <v>123</v>
      </c>
      <c r="G22174" s="61" t="s">
        <v>4172</v>
      </c>
      <c r="H22174" s="61" t="s">
        <v>967</v>
      </c>
      <c r="I22174" s="61">
        <v>40.68</v>
      </c>
      <c r="J22174" s="61">
        <v>-79.19</v>
      </c>
      <c r="K22174">
        <v>1557</v>
      </c>
      <c r="L22174"/>
      <c r="M22174"/>
    </row>
    <row r="22175" spans="1:13">
      <c r="A22175" s="61" t="s">
        <v>40</v>
      </c>
      <c r="B22175" s="61">
        <v>15030</v>
      </c>
      <c r="C22175" s="63" t="s">
        <v>968</v>
      </c>
      <c r="D22175" s="61">
        <v>0</v>
      </c>
      <c r="E22175" s="61" t="s">
        <v>3966</v>
      </c>
      <c r="F22175" s="61" t="s">
        <v>123</v>
      </c>
      <c r="G22175" s="61" t="s">
        <v>3953</v>
      </c>
      <c r="H22175" s="61" t="s">
        <v>967</v>
      </c>
      <c r="I22175" s="61">
        <v>40.58</v>
      </c>
      <c r="J22175" s="61">
        <v>-79.78</v>
      </c>
      <c r="K22175">
        <v>1125</v>
      </c>
      <c r="L22175"/>
      <c r="M22175"/>
    </row>
    <row r="22176" spans="1:13">
      <c r="A22176" s="61" t="s">
        <v>40</v>
      </c>
      <c r="B22176" s="61">
        <v>15046</v>
      </c>
      <c r="C22176" s="63" t="s">
        <v>968</v>
      </c>
      <c r="D22176" s="61">
        <v>0</v>
      </c>
      <c r="E22176" s="61" t="s">
        <v>712</v>
      </c>
      <c r="F22176" s="61" t="s">
        <v>123</v>
      </c>
      <c r="G22176" s="61" t="s">
        <v>3953</v>
      </c>
      <c r="H22176" s="61" t="s">
        <v>967</v>
      </c>
      <c r="I22176" s="61">
        <v>40.549999999999997</v>
      </c>
      <c r="J22176" s="61">
        <v>-80.23</v>
      </c>
      <c r="K22176">
        <v>2488</v>
      </c>
      <c r="L22176"/>
      <c r="M22176"/>
    </row>
    <row r="22177" spans="1:13">
      <c r="A22177" s="61" t="s">
        <v>40</v>
      </c>
      <c r="B22177" s="61">
        <v>18326</v>
      </c>
      <c r="C22177" s="63" t="s">
        <v>968</v>
      </c>
      <c r="D22177" s="61">
        <v>0</v>
      </c>
      <c r="E22177" s="61" t="s">
        <v>4859</v>
      </c>
      <c r="F22177" s="61" t="s">
        <v>123</v>
      </c>
      <c r="G22177" s="61" t="s">
        <v>603</v>
      </c>
      <c r="H22177" s="61" t="s">
        <v>967</v>
      </c>
      <c r="I22177" s="61">
        <v>41.17</v>
      </c>
      <c r="J22177" s="61">
        <v>-75.25</v>
      </c>
      <c r="K22177">
        <v>4291</v>
      </c>
      <c r="L22177"/>
      <c r="M22177"/>
    </row>
    <row r="22178" spans="1:13">
      <c r="A22178" s="61" t="s">
        <v>40</v>
      </c>
      <c r="B22178" s="61">
        <v>16630</v>
      </c>
      <c r="C22178" s="63" t="s">
        <v>968</v>
      </c>
      <c r="D22178" s="61">
        <v>0</v>
      </c>
      <c r="E22178" s="61" t="s">
        <v>4410</v>
      </c>
      <c r="F22178" s="61" t="s">
        <v>123</v>
      </c>
      <c r="G22178" s="61" t="s">
        <v>4190</v>
      </c>
      <c r="H22178" s="61" t="s">
        <v>967</v>
      </c>
      <c r="I22178" s="61">
        <v>40.46</v>
      </c>
      <c r="J22178" s="61">
        <v>-78.58</v>
      </c>
      <c r="K22178">
        <v>4679</v>
      </c>
      <c r="L22178"/>
      <c r="M22178"/>
    </row>
    <row r="22179" spans="1:13">
      <c r="A22179" s="61" t="s">
        <v>40</v>
      </c>
      <c r="B22179" s="61">
        <v>17929</v>
      </c>
      <c r="C22179" s="63" t="s">
        <v>968</v>
      </c>
      <c r="D22179" s="61">
        <v>0</v>
      </c>
      <c r="E22179" s="61" t="s">
        <v>4768</v>
      </c>
      <c r="F22179" s="61" t="s">
        <v>123</v>
      </c>
      <c r="G22179" s="61" t="s">
        <v>4767</v>
      </c>
      <c r="H22179" s="61" t="s">
        <v>967</v>
      </c>
      <c r="I22179" s="61">
        <v>40.630000000000003</v>
      </c>
      <c r="J22179" s="61">
        <v>-76.19</v>
      </c>
      <c r="K22179">
        <v>1611</v>
      </c>
      <c r="L22179"/>
      <c r="M22179"/>
    </row>
    <row r="22180" spans="1:13">
      <c r="A22180" s="61" t="s">
        <v>40</v>
      </c>
      <c r="B22180" s="61">
        <v>17729</v>
      </c>
      <c r="C22180" s="63" t="s">
        <v>968</v>
      </c>
      <c r="D22180" s="61">
        <v>0</v>
      </c>
      <c r="E22180" s="61" t="s">
        <v>4706</v>
      </c>
      <c r="F22180" s="61" t="s">
        <v>123</v>
      </c>
      <c r="G22180" s="61" t="s">
        <v>3350</v>
      </c>
      <c r="H22180" s="61" t="s">
        <v>967</v>
      </c>
      <c r="I22180" s="61">
        <v>41.51</v>
      </c>
      <c r="J22180" s="61">
        <v>-77.739999999999995</v>
      </c>
      <c r="K22180">
        <v>122</v>
      </c>
      <c r="L22180"/>
      <c r="M22180"/>
    </row>
    <row r="22181" spans="1:13">
      <c r="A22181" s="61" t="s">
        <v>40</v>
      </c>
      <c r="B22181" s="61">
        <v>19021</v>
      </c>
      <c r="C22181" s="63" t="s">
        <v>968</v>
      </c>
      <c r="D22181" s="61">
        <v>0</v>
      </c>
      <c r="E22181" s="61" t="s">
        <v>1585</v>
      </c>
      <c r="F22181" s="61" t="s">
        <v>123</v>
      </c>
      <c r="G22181" s="61" t="s">
        <v>4805</v>
      </c>
      <c r="H22181" s="61" t="s">
        <v>967</v>
      </c>
      <c r="I22181" s="61">
        <v>40.090000000000003</v>
      </c>
      <c r="J22181" s="61">
        <v>-74.89</v>
      </c>
      <c r="K22181">
        <v>10001</v>
      </c>
      <c r="L22181"/>
      <c r="M22181"/>
    </row>
    <row r="22182" spans="1:13">
      <c r="A22182" s="61" t="s">
        <v>40</v>
      </c>
      <c r="B22182" s="61">
        <v>19022</v>
      </c>
      <c r="C22182" s="63" t="s">
        <v>968</v>
      </c>
      <c r="D22182" s="61">
        <v>0</v>
      </c>
      <c r="E22182" s="61" t="s">
        <v>5018</v>
      </c>
      <c r="F22182" s="61" t="s">
        <v>123</v>
      </c>
      <c r="G22182" s="61" t="s">
        <v>3123</v>
      </c>
      <c r="H22182" s="61" t="s">
        <v>967</v>
      </c>
      <c r="I22182" s="61">
        <v>39.86</v>
      </c>
      <c r="J22182" s="61">
        <v>-75.33</v>
      </c>
      <c r="K22182">
        <v>3797</v>
      </c>
      <c r="L22182"/>
      <c r="M22182"/>
    </row>
    <row r="22183" spans="1:13">
      <c r="A22183" s="61" t="s">
        <v>40</v>
      </c>
      <c r="B22183" s="61">
        <v>15536</v>
      </c>
      <c r="C22183" s="63" t="s">
        <v>968</v>
      </c>
      <c r="D22183" s="61">
        <v>0</v>
      </c>
      <c r="E22183" s="61" t="s">
        <v>4112</v>
      </c>
      <c r="F22183" s="61" t="s">
        <v>123</v>
      </c>
      <c r="G22183" s="61" t="s">
        <v>185</v>
      </c>
      <c r="H22183" s="61" t="s">
        <v>967</v>
      </c>
      <c r="I22183" s="61">
        <v>39.93</v>
      </c>
      <c r="J22183" s="61">
        <v>-78.209999999999994</v>
      </c>
      <c r="K22183">
        <v>427</v>
      </c>
      <c r="L22183"/>
      <c r="M22183"/>
    </row>
    <row r="22184" spans="1:13">
      <c r="A22184" s="61" t="s">
        <v>40</v>
      </c>
      <c r="B22184" s="61">
        <v>15031</v>
      </c>
      <c r="C22184" s="63" t="s">
        <v>968</v>
      </c>
      <c r="D22184" s="61">
        <v>0</v>
      </c>
      <c r="E22184" s="61" t="s">
        <v>3967</v>
      </c>
      <c r="F22184" s="61" t="s">
        <v>123</v>
      </c>
      <c r="G22184" s="61" t="s">
        <v>3953</v>
      </c>
      <c r="H22184" s="61" t="s">
        <v>967</v>
      </c>
      <c r="I22184" s="61">
        <v>40.35</v>
      </c>
      <c r="J22184" s="61">
        <v>-80.16</v>
      </c>
      <c r="K22184">
        <v>560</v>
      </c>
      <c r="L22184"/>
      <c r="M22184"/>
    </row>
    <row r="22185" spans="1:13">
      <c r="A22185" s="61" t="s">
        <v>40</v>
      </c>
      <c r="B22185" s="61">
        <v>16833</v>
      </c>
      <c r="C22185" s="63" t="s">
        <v>968</v>
      </c>
      <c r="D22185" s="61">
        <v>0</v>
      </c>
      <c r="E22185" s="61" t="s">
        <v>4481</v>
      </c>
      <c r="F22185" s="61" t="s">
        <v>123</v>
      </c>
      <c r="G22185" s="61" t="s">
        <v>4193</v>
      </c>
      <c r="H22185" s="61" t="s">
        <v>967</v>
      </c>
      <c r="I22185" s="61">
        <v>40.97</v>
      </c>
      <c r="J22185" s="61">
        <v>-78.510000000000005</v>
      </c>
      <c r="K22185">
        <v>5309</v>
      </c>
      <c r="L22185"/>
      <c r="M22185"/>
    </row>
    <row r="22186" spans="1:13">
      <c r="A22186" s="61" t="s">
        <v>40</v>
      </c>
      <c r="B22186" s="61">
        <v>16726</v>
      </c>
      <c r="C22186" s="63" t="s">
        <v>968</v>
      </c>
      <c r="D22186" s="61">
        <v>0</v>
      </c>
      <c r="E22186" s="61" t="s">
        <v>4455</v>
      </c>
      <c r="F22186" s="61" t="s">
        <v>123</v>
      </c>
      <c r="G22186" s="61" t="s">
        <v>4366</v>
      </c>
      <c r="H22186" s="61" t="s">
        <v>967</v>
      </c>
      <c r="I22186" s="61">
        <v>41.82</v>
      </c>
      <c r="J22186" s="61">
        <v>-78.58</v>
      </c>
      <c r="K22186">
        <v>493</v>
      </c>
      <c r="L22186"/>
      <c r="M22186"/>
    </row>
    <row r="22187" spans="1:13">
      <c r="A22187" s="61" t="s">
        <v>40</v>
      </c>
      <c r="B22187" s="61">
        <v>15427</v>
      </c>
      <c r="C22187" s="63" t="s">
        <v>968</v>
      </c>
      <c r="D22187" s="61">
        <v>0</v>
      </c>
      <c r="E22187" s="61" t="s">
        <v>4072</v>
      </c>
      <c r="F22187" s="61" t="s">
        <v>123</v>
      </c>
      <c r="G22187" s="61" t="s">
        <v>625</v>
      </c>
      <c r="H22187" s="61" t="s">
        <v>967</v>
      </c>
      <c r="I22187" s="61">
        <v>40.07</v>
      </c>
      <c r="J22187" s="61">
        <v>-79.97</v>
      </c>
      <c r="K22187">
        <v>996</v>
      </c>
      <c r="L22187"/>
      <c r="M22187"/>
    </row>
    <row r="22188" spans="1:13">
      <c r="A22188" s="61" t="s">
        <v>40</v>
      </c>
      <c r="B22188" s="61">
        <v>18612</v>
      </c>
      <c r="C22188" s="63" t="s">
        <v>968</v>
      </c>
      <c r="D22188" s="61">
        <v>0</v>
      </c>
      <c r="E22188" s="61" t="s">
        <v>252</v>
      </c>
      <c r="F22188" s="61" t="s">
        <v>123</v>
      </c>
      <c r="G22188" s="61" t="s">
        <v>4834</v>
      </c>
      <c r="H22188" s="61" t="s">
        <v>967</v>
      </c>
      <c r="I22188" s="61">
        <v>41.33</v>
      </c>
      <c r="J22188" s="61">
        <v>-75.959999999999994</v>
      </c>
      <c r="K22188">
        <v>18210</v>
      </c>
      <c r="L22188"/>
      <c r="M22188"/>
    </row>
    <row r="22189" spans="1:13">
      <c r="A22189" s="61" t="s">
        <v>40</v>
      </c>
      <c r="B22189" s="61">
        <v>17313</v>
      </c>
      <c r="C22189" s="63" t="s">
        <v>968</v>
      </c>
      <c r="D22189" s="61">
        <v>0</v>
      </c>
      <c r="E22189" s="61" t="s">
        <v>4638</v>
      </c>
      <c r="F22189" s="61" t="s">
        <v>123</v>
      </c>
      <c r="G22189" s="61" t="s">
        <v>1642</v>
      </c>
      <c r="H22189" s="61" t="s">
        <v>967</v>
      </c>
      <c r="I22189" s="61">
        <v>39.89</v>
      </c>
      <c r="J22189" s="61">
        <v>-76.64</v>
      </c>
      <c r="K22189">
        <v>10755</v>
      </c>
      <c r="L22189"/>
      <c r="M22189"/>
    </row>
    <row r="22190" spans="1:13">
      <c r="A22190" s="61" t="s">
        <v>40</v>
      </c>
      <c r="B22190" s="61">
        <v>17017</v>
      </c>
      <c r="C22190" s="63" t="s">
        <v>968</v>
      </c>
      <c r="D22190" s="61">
        <v>0</v>
      </c>
      <c r="E22190" s="61" t="s">
        <v>4543</v>
      </c>
      <c r="F22190" s="61" t="s">
        <v>123</v>
      </c>
      <c r="G22190" s="61" t="s">
        <v>4544</v>
      </c>
      <c r="H22190" s="61" t="s">
        <v>967</v>
      </c>
      <c r="I22190" s="61">
        <v>40.65</v>
      </c>
      <c r="J22190" s="61">
        <v>-76.87</v>
      </c>
      <c r="K22190">
        <v>1723</v>
      </c>
      <c r="L22190"/>
      <c r="M22190"/>
    </row>
    <row r="22191" spans="1:13">
      <c r="A22191" s="61" t="s">
        <v>40</v>
      </c>
      <c r="B22191" s="61">
        <v>18414</v>
      </c>
      <c r="C22191" s="63" t="s">
        <v>968</v>
      </c>
      <c r="D22191" s="61">
        <v>0</v>
      </c>
      <c r="E22191" s="61" t="s">
        <v>539</v>
      </c>
      <c r="F22191" s="61" t="s">
        <v>123</v>
      </c>
      <c r="G22191" s="61" t="s">
        <v>4880</v>
      </c>
      <c r="H22191" s="61" t="s">
        <v>967</v>
      </c>
      <c r="I22191" s="61">
        <v>41.53</v>
      </c>
      <c r="J22191" s="61">
        <v>-75.73</v>
      </c>
      <c r="K22191">
        <v>5194</v>
      </c>
      <c r="L22191"/>
      <c r="M22191"/>
    </row>
    <row r="22192" spans="1:13">
      <c r="A22192" s="61" t="s">
        <v>40</v>
      </c>
      <c r="B22192" s="61">
        <v>18415</v>
      </c>
      <c r="C22192" s="63" t="s">
        <v>968</v>
      </c>
      <c r="D22192" s="61">
        <v>0</v>
      </c>
      <c r="E22192" s="61" t="s">
        <v>938</v>
      </c>
      <c r="F22192" s="61" t="s">
        <v>123</v>
      </c>
      <c r="G22192" s="61" t="s">
        <v>763</v>
      </c>
      <c r="H22192" s="61" t="s">
        <v>967</v>
      </c>
      <c r="I22192" s="61">
        <v>41.74</v>
      </c>
      <c r="J22192" s="61">
        <v>-75.12</v>
      </c>
      <c r="K22192">
        <v>1247</v>
      </c>
      <c r="L22192"/>
      <c r="M22192"/>
    </row>
    <row r="22193" spans="1:13">
      <c r="A22193" s="61" t="s">
        <v>40</v>
      </c>
      <c r="B22193" s="61">
        <v>18038</v>
      </c>
      <c r="C22193" s="63" t="s">
        <v>968</v>
      </c>
      <c r="D22193" s="61">
        <v>0</v>
      </c>
      <c r="E22193" s="61" t="s">
        <v>501</v>
      </c>
      <c r="F22193" s="61" t="s">
        <v>123</v>
      </c>
      <c r="G22193" s="61" t="s">
        <v>4793</v>
      </c>
      <c r="H22193" s="61" t="s">
        <v>967</v>
      </c>
      <c r="I22193" s="61">
        <v>40.78</v>
      </c>
      <c r="J22193" s="61">
        <v>-75.510000000000005</v>
      </c>
      <c r="K22193">
        <v>3180</v>
      </c>
      <c r="L22193"/>
      <c r="M22193"/>
    </row>
    <row r="22194" spans="1:13">
      <c r="A22194" s="61" t="s">
        <v>40</v>
      </c>
      <c r="B22194" s="61">
        <v>17821</v>
      </c>
      <c r="C22194" s="63" t="s">
        <v>968</v>
      </c>
      <c r="D22194" s="61">
        <v>0</v>
      </c>
      <c r="E22194" s="61" t="s">
        <v>624</v>
      </c>
      <c r="F22194" s="61" t="s">
        <v>123</v>
      </c>
      <c r="G22194" s="61" t="s">
        <v>4734</v>
      </c>
      <c r="H22194" s="61" t="s">
        <v>967</v>
      </c>
      <c r="I22194" s="61">
        <v>40.96</v>
      </c>
      <c r="J22194" s="61">
        <v>-76.61</v>
      </c>
      <c r="K22194">
        <v>18663</v>
      </c>
      <c r="L22194"/>
      <c r="M22194"/>
    </row>
    <row r="22195" spans="1:13">
      <c r="A22195" s="61" t="s">
        <v>40</v>
      </c>
      <c r="B22195" s="61">
        <v>19023</v>
      </c>
      <c r="C22195" s="63" t="s">
        <v>968</v>
      </c>
      <c r="D22195" s="61">
        <v>0</v>
      </c>
      <c r="E22195" s="61" t="s">
        <v>5019</v>
      </c>
      <c r="F22195" s="61" t="s">
        <v>123</v>
      </c>
      <c r="G22195" s="61" t="s">
        <v>3123</v>
      </c>
      <c r="H22195" s="61" t="s">
        <v>967</v>
      </c>
      <c r="I22195" s="61">
        <v>39.92</v>
      </c>
      <c r="J22195" s="61">
        <v>-75.260000000000005</v>
      </c>
      <c r="K22195">
        <v>22180</v>
      </c>
      <c r="L22195"/>
      <c r="M22195"/>
    </row>
    <row r="22196" spans="1:13">
      <c r="A22196" s="61" t="s">
        <v>40</v>
      </c>
      <c r="B22196" s="61">
        <v>16115</v>
      </c>
      <c r="C22196" s="63" t="s">
        <v>968</v>
      </c>
      <c r="D22196" s="61">
        <v>0</v>
      </c>
      <c r="E22196" s="61" t="s">
        <v>1443</v>
      </c>
      <c r="F22196" s="61" t="s">
        <v>123</v>
      </c>
      <c r="G22196" s="61" t="s">
        <v>3949</v>
      </c>
      <c r="H22196" s="61" t="s">
        <v>967</v>
      </c>
      <c r="I22196" s="61">
        <v>40.81</v>
      </c>
      <c r="J22196" s="61">
        <v>-80.42</v>
      </c>
      <c r="K22196">
        <v>3324</v>
      </c>
      <c r="L22196"/>
      <c r="M22196"/>
    </row>
    <row r="22197" spans="1:13">
      <c r="A22197" s="61" t="s">
        <v>40</v>
      </c>
      <c r="B22197" s="61">
        <v>17018</v>
      </c>
      <c r="C22197" s="63" t="s">
        <v>968</v>
      </c>
      <c r="D22197" s="61">
        <v>0</v>
      </c>
      <c r="E22197" s="61" t="s">
        <v>4545</v>
      </c>
      <c r="F22197" s="61" t="s">
        <v>123</v>
      </c>
      <c r="G22197" s="61" t="s">
        <v>4537</v>
      </c>
      <c r="H22197" s="61" t="s">
        <v>967</v>
      </c>
      <c r="I22197" s="61">
        <v>40.36</v>
      </c>
      <c r="J22197" s="61">
        <v>-76.930000000000007</v>
      </c>
      <c r="K22197">
        <v>4324</v>
      </c>
      <c r="L22197"/>
      <c r="M22197"/>
    </row>
    <row r="22198" spans="1:13">
      <c r="A22198" s="61" t="s">
        <v>40</v>
      </c>
      <c r="B22198" s="61">
        <v>15928</v>
      </c>
      <c r="C22198" s="63" t="s">
        <v>968</v>
      </c>
      <c r="D22198" s="61">
        <v>0</v>
      </c>
      <c r="E22198" s="61" t="s">
        <v>4258</v>
      </c>
      <c r="F22198" s="61" t="s">
        <v>123</v>
      </c>
      <c r="G22198" s="61" t="s">
        <v>1795</v>
      </c>
      <c r="H22198" s="61" t="s">
        <v>967</v>
      </c>
      <c r="I22198" s="61">
        <v>40.229999999999997</v>
      </c>
      <c r="J22198" s="61">
        <v>-78.930000000000007</v>
      </c>
      <c r="K22198">
        <v>2002</v>
      </c>
      <c r="L22198"/>
      <c r="M22198"/>
    </row>
    <row r="22199" spans="1:13">
      <c r="A22199" s="61" t="s">
        <v>40</v>
      </c>
      <c r="B22199" s="61">
        <v>15428</v>
      </c>
      <c r="C22199" s="63" t="s">
        <v>968</v>
      </c>
      <c r="D22199" s="61">
        <v>0</v>
      </c>
      <c r="E22199" s="61" t="s">
        <v>939</v>
      </c>
      <c r="F22199" s="61" t="s">
        <v>123</v>
      </c>
      <c r="G22199" s="61" t="s">
        <v>290</v>
      </c>
      <c r="H22199" s="61" t="s">
        <v>967</v>
      </c>
      <c r="I22199" s="61">
        <v>40.08</v>
      </c>
      <c r="J22199" s="61">
        <v>-79.680000000000007</v>
      </c>
      <c r="K22199">
        <v>1764</v>
      </c>
      <c r="L22199"/>
      <c r="M22199"/>
    </row>
    <row r="22200" spans="1:13">
      <c r="A22200" s="61" t="s">
        <v>40</v>
      </c>
      <c r="B22200" s="61">
        <v>16222</v>
      </c>
      <c r="C22200" s="63" t="s">
        <v>968</v>
      </c>
      <c r="D22200" s="61">
        <v>0</v>
      </c>
      <c r="E22200" s="61" t="s">
        <v>1656</v>
      </c>
      <c r="F22200" s="61" t="s">
        <v>123</v>
      </c>
      <c r="G22200" s="61" t="s">
        <v>4138</v>
      </c>
      <c r="H22200" s="61" t="s">
        <v>967</v>
      </c>
      <c r="I22200" s="61">
        <v>40.880000000000003</v>
      </c>
      <c r="J22200" s="61">
        <v>-79.239999999999995</v>
      </c>
      <c r="K22200">
        <v>2557</v>
      </c>
      <c r="L22200"/>
      <c r="M22200"/>
    </row>
    <row r="22201" spans="1:13">
      <c r="A22201" s="61" t="s">
        <v>40</v>
      </c>
      <c r="B22201" s="61">
        <v>16728</v>
      </c>
      <c r="C22201" s="63" t="s">
        <v>968</v>
      </c>
      <c r="D22201" s="61">
        <v>0</v>
      </c>
      <c r="E22201" s="61" t="s">
        <v>4458</v>
      </c>
      <c r="F22201" s="61" t="s">
        <v>123</v>
      </c>
      <c r="G22201" s="61" t="s">
        <v>4230</v>
      </c>
      <c r="H22201" s="61" t="s">
        <v>967</v>
      </c>
      <c r="I22201" s="61">
        <v>41.57</v>
      </c>
      <c r="J22201" s="61">
        <v>-78.91</v>
      </c>
      <c r="K22201">
        <v>196</v>
      </c>
      <c r="L22201"/>
      <c r="M22201"/>
    </row>
    <row r="22202" spans="1:13">
      <c r="A22202" s="61" t="s">
        <v>40</v>
      </c>
      <c r="B22202" s="61">
        <v>15626</v>
      </c>
      <c r="C22202" s="63" t="s">
        <v>968</v>
      </c>
      <c r="D22202" s="61">
        <v>0</v>
      </c>
      <c r="E22202" s="61" t="s">
        <v>2632</v>
      </c>
      <c r="F22202" s="61" t="s">
        <v>123</v>
      </c>
      <c r="G22202" s="61" t="s">
        <v>3957</v>
      </c>
      <c r="H22202" s="61" t="s">
        <v>967</v>
      </c>
      <c r="I22202" s="61">
        <v>40.409999999999997</v>
      </c>
      <c r="J22202" s="61">
        <v>-79.569999999999993</v>
      </c>
      <c r="K22202">
        <v>5095</v>
      </c>
      <c r="L22202"/>
      <c r="M22202"/>
    </row>
    <row r="22203" spans="1:13">
      <c r="A22203" s="61" t="s">
        <v>40</v>
      </c>
      <c r="B22203" s="61">
        <v>17314</v>
      </c>
      <c r="C22203" s="63" t="s">
        <v>968</v>
      </c>
      <c r="D22203" s="61">
        <v>0</v>
      </c>
      <c r="E22203" s="61" t="s">
        <v>4639</v>
      </c>
      <c r="F22203" s="61" t="s">
        <v>123</v>
      </c>
      <c r="G22203" s="61" t="s">
        <v>1642</v>
      </c>
      <c r="H22203" s="61" t="s">
        <v>967</v>
      </c>
      <c r="I22203" s="61">
        <v>39.76</v>
      </c>
      <c r="J22203" s="61">
        <v>-76.33</v>
      </c>
      <c r="K22203">
        <v>5973</v>
      </c>
      <c r="L22203"/>
      <c r="M22203"/>
    </row>
    <row r="22204" spans="1:13">
      <c r="A22204" s="61" t="s">
        <v>40</v>
      </c>
      <c r="B22204" s="61">
        <v>17517</v>
      </c>
      <c r="C22204" s="63" t="s">
        <v>968</v>
      </c>
      <c r="D22204" s="61">
        <v>0</v>
      </c>
      <c r="E22204" s="61" t="s">
        <v>3146</v>
      </c>
      <c r="F22204" s="61" t="s">
        <v>123</v>
      </c>
      <c r="G22204" s="61" t="s">
        <v>4549</v>
      </c>
      <c r="H22204" s="61" t="s">
        <v>967</v>
      </c>
      <c r="I22204" s="61">
        <v>40.229999999999997</v>
      </c>
      <c r="J22204" s="61">
        <v>-76.13</v>
      </c>
      <c r="K22204">
        <v>16092</v>
      </c>
      <c r="L22204"/>
      <c r="M22204"/>
    </row>
    <row r="22205" spans="1:13">
      <c r="A22205" s="61" t="s">
        <v>40</v>
      </c>
      <c r="B22205" s="61">
        <v>16727</v>
      </c>
      <c r="C22205" s="63" t="s">
        <v>968</v>
      </c>
      <c r="D22205" s="61">
        <v>0</v>
      </c>
      <c r="E22205" s="61" t="s">
        <v>4457</v>
      </c>
      <c r="F22205" s="61" t="s">
        <v>123</v>
      </c>
      <c r="G22205" s="61" t="s">
        <v>4366</v>
      </c>
      <c r="H22205" s="61" t="s">
        <v>967</v>
      </c>
      <c r="I22205" s="61">
        <v>41.97</v>
      </c>
      <c r="J22205" s="61">
        <v>-78.55</v>
      </c>
      <c r="K22205">
        <v>196</v>
      </c>
      <c r="L22205"/>
      <c r="M22205"/>
    </row>
    <row r="22206" spans="1:13">
      <c r="A22206" s="61" t="s">
        <v>40</v>
      </c>
      <c r="B22206" s="61">
        <v>15627</v>
      </c>
      <c r="C22206" s="63" t="s">
        <v>968</v>
      </c>
      <c r="D22206" s="61">
        <v>0</v>
      </c>
      <c r="E22206" s="61" t="s">
        <v>1470</v>
      </c>
      <c r="F22206" s="61" t="s">
        <v>123</v>
      </c>
      <c r="G22206" s="61" t="s">
        <v>3957</v>
      </c>
      <c r="H22206" s="61" t="s">
        <v>967</v>
      </c>
      <c r="I22206" s="61">
        <v>40.33</v>
      </c>
      <c r="J22206" s="61">
        <v>-79.3</v>
      </c>
      <c r="K22206">
        <v>6461</v>
      </c>
      <c r="L22206"/>
      <c r="M22206"/>
    </row>
    <row r="22207" spans="1:13">
      <c r="A22207" s="61" t="s">
        <v>40</v>
      </c>
      <c r="B22207" s="61">
        <v>19333</v>
      </c>
      <c r="C22207" s="63" t="s">
        <v>968</v>
      </c>
      <c r="D22207" s="61">
        <v>0</v>
      </c>
      <c r="E22207" s="61" t="s">
        <v>5072</v>
      </c>
      <c r="F22207" s="61" t="s">
        <v>123</v>
      </c>
      <c r="G22207" s="61" t="s">
        <v>5058</v>
      </c>
      <c r="H22207" s="61" t="s">
        <v>967</v>
      </c>
      <c r="I22207" s="61">
        <v>40.04</v>
      </c>
      <c r="J22207" s="61">
        <v>-75.42</v>
      </c>
      <c r="K22207">
        <v>7734</v>
      </c>
      <c r="L22207"/>
      <c r="M22207"/>
    </row>
    <row r="22208" spans="1:13">
      <c r="A22208" s="61" t="s">
        <v>40</v>
      </c>
      <c r="B22208" s="61">
        <v>15327</v>
      </c>
      <c r="C22208" s="63" t="s">
        <v>968</v>
      </c>
      <c r="D22208" s="61">
        <v>0</v>
      </c>
      <c r="E22208" s="61" t="s">
        <v>4039</v>
      </c>
      <c r="F22208" s="61" t="s">
        <v>123</v>
      </c>
      <c r="G22208" s="61" t="s">
        <v>506</v>
      </c>
      <c r="H22208" s="61" t="s">
        <v>967</v>
      </c>
      <c r="I22208" s="61">
        <v>39.75</v>
      </c>
      <c r="J22208" s="61">
        <v>-79.989999999999995</v>
      </c>
      <c r="K22208">
        <v>1326</v>
      </c>
      <c r="L22208"/>
      <c r="M22208"/>
    </row>
    <row r="22209" spans="1:13">
      <c r="A22209" s="61" t="s">
        <v>40</v>
      </c>
      <c r="B22209" s="61">
        <v>17019</v>
      </c>
      <c r="C22209" s="63" t="s">
        <v>968</v>
      </c>
      <c r="D22209" s="61">
        <v>0</v>
      </c>
      <c r="E22209" s="61" t="s">
        <v>4546</v>
      </c>
      <c r="F22209" s="61" t="s">
        <v>123</v>
      </c>
      <c r="G22209" s="61" t="s">
        <v>1642</v>
      </c>
      <c r="H22209" s="61" t="s">
        <v>967</v>
      </c>
      <c r="I22209" s="61">
        <v>40.11</v>
      </c>
      <c r="J22209" s="61">
        <v>-77.03</v>
      </c>
      <c r="K22209">
        <v>19156</v>
      </c>
      <c r="L22209"/>
      <c r="M22209"/>
    </row>
    <row r="22210" spans="1:13">
      <c r="A22210" s="61" t="s">
        <v>40</v>
      </c>
      <c r="B22210" s="61">
        <v>18328</v>
      </c>
      <c r="C22210" s="63" t="s">
        <v>968</v>
      </c>
      <c r="D22210" s="61">
        <v>0</v>
      </c>
      <c r="E22210" s="61" t="s">
        <v>4860</v>
      </c>
      <c r="F22210" s="61" t="s">
        <v>123</v>
      </c>
      <c r="G22210" s="61" t="s">
        <v>292</v>
      </c>
      <c r="H22210" s="61" t="s">
        <v>967</v>
      </c>
      <c r="I22210" s="61">
        <v>41.22</v>
      </c>
      <c r="J22210" s="61">
        <v>-74.87</v>
      </c>
      <c r="K22210">
        <v>8080</v>
      </c>
      <c r="L22210"/>
      <c r="M22210"/>
    </row>
    <row r="22211" spans="1:13">
      <c r="A22211" s="61" t="s">
        <v>40</v>
      </c>
      <c r="B22211" s="61">
        <v>15628</v>
      </c>
      <c r="C22211" s="63" t="s">
        <v>968</v>
      </c>
      <c r="D22211" s="61">
        <v>0</v>
      </c>
      <c r="E22211" s="61" t="s">
        <v>4143</v>
      </c>
      <c r="F22211" s="61" t="s">
        <v>123</v>
      </c>
      <c r="G22211" s="61" t="s">
        <v>3957</v>
      </c>
      <c r="H22211" s="61" t="s">
        <v>967</v>
      </c>
      <c r="I22211" s="61">
        <v>40.11</v>
      </c>
      <c r="J22211" s="61">
        <v>-79.38</v>
      </c>
      <c r="K22211">
        <v>410</v>
      </c>
      <c r="L22211"/>
      <c r="M22211"/>
    </row>
    <row r="22212" spans="1:13">
      <c r="A22212" s="61" t="s">
        <v>40</v>
      </c>
      <c r="B22212" s="61">
        <v>15033</v>
      </c>
      <c r="C22212" s="63" t="s">
        <v>968</v>
      </c>
      <c r="D22212" s="61">
        <v>0</v>
      </c>
      <c r="E22212" s="61" t="s">
        <v>3968</v>
      </c>
      <c r="F22212" s="61" t="s">
        <v>123</v>
      </c>
      <c r="G22212" s="61" t="s">
        <v>625</v>
      </c>
      <c r="H22212" s="61" t="s">
        <v>967</v>
      </c>
      <c r="I22212" s="61">
        <v>40.17</v>
      </c>
      <c r="J22212" s="61">
        <v>-79.86</v>
      </c>
      <c r="K22212">
        <v>4677</v>
      </c>
      <c r="L22212"/>
      <c r="M22212"/>
    </row>
    <row r="22213" spans="1:13">
      <c r="A22213" s="61" t="s">
        <v>40</v>
      </c>
      <c r="B22213" s="61">
        <v>17823</v>
      </c>
      <c r="C22213" s="63" t="s">
        <v>968</v>
      </c>
      <c r="D22213" s="61">
        <v>0</v>
      </c>
      <c r="E22213" s="61" t="s">
        <v>4735</v>
      </c>
      <c r="F22213" s="61" t="s">
        <v>123</v>
      </c>
      <c r="G22213" s="61" t="s">
        <v>4544</v>
      </c>
      <c r="H22213" s="61" t="s">
        <v>967</v>
      </c>
      <c r="I22213" s="61">
        <v>40.75</v>
      </c>
      <c r="J22213" s="61">
        <v>-76.760000000000005</v>
      </c>
      <c r="K22213">
        <v>1225</v>
      </c>
      <c r="L22213"/>
      <c r="M22213"/>
    </row>
    <row r="22214" spans="1:13">
      <c r="A22214" s="61" t="s">
        <v>40</v>
      </c>
      <c r="B22214" s="61">
        <v>19518</v>
      </c>
      <c r="C22214" s="63" t="s">
        <v>968</v>
      </c>
      <c r="D22214" s="61">
        <v>0</v>
      </c>
      <c r="E22214" s="61" t="s">
        <v>5123</v>
      </c>
      <c r="F22214" s="61" t="s">
        <v>123</v>
      </c>
      <c r="G22214" s="61" t="s">
        <v>4795</v>
      </c>
      <c r="H22214" s="61" t="s">
        <v>967</v>
      </c>
      <c r="I22214" s="61">
        <v>40.26</v>
      </c>
      <c r="J22214" s="61">
        <v>-75.739999999999995</v>
      </c>
      <c r="K22214">
        <v>16441</v>
      </c>
      <c r="L22214"/>
      <c r="M22214"/>
    </row>
    <row r="22215" spans="1:13">
      <c r="A22215" s="61" t="s">
        <v>40</v>
      </c>
      <c r="B22215" s="61">
        <v>17315</v>
      </c>
      <c r="C22215" s="63" t="s">
        <v>968</v>
      </c>
      <c r="D22215" s="61">
        <v>0</v>
      </c>
      <c r="E22215" s="61" t="s">
        <v>375</v>
      </c>
      <c r="F22215" s="61" t="s">
        <v>123</v>
      </c>
      <c r="G22215" s="61" t="s">
        <v>1642</v>
      </c>
      <c r="H22215" s="61" t="s">
        <v>967</v>
      </c>
      <c r="I22215" s="61">
        <v>40</v>
      </c>
      <c r="J22215" s="61">
        <v>-76.84</v>
      </c>
      <c r="K22215">
        <v>26317</v>
      </c>
      <c r="L22215"/>
      <c r="M22215"/>
    </row>
    <row r="22216" spans="1:13">
      <c r="A22216" s="61" t="s">
        <v>40</v>
      </c>
      <c r="B22216" s="61">
        <v>19335</v>
      </c>
      <c r="C22216" s="63" t="s">
        <v>968</v>
      </c>
      <c r="D22216" s="61">
        <v>0</v>
      </c>
      <c r="E22216" s="61" t="s">
        <v>5073</v>
      </c>
      <c r="F22216" s="61" t="s">
        <v>123</v>
      </c>
      <c r="G22216" s="61" t="s">
        <v>5058</v>
      </c>
      <c r="H22216" s="61" t="s">
        <v>967</v>
      </c>
      <c r="I22216" s="61">
        <v>40</v>
      </c>
      <c r="J22216" s="61">
        <v>-75.7</v>
      </c>
      <c r="K22216">
        <v>52406</v>
      </c>
      <c r="L22216"/>
      <c r="M22216"/>
    </row>
    <row r="22217" spans="1:13">
      <c r="A22217" s="61" t="s">
        <v>40</v>
      </c>
      <c r="B22217" s="61">
        <v>17219</v>
      </c>
      <c r="C22217" s="63" t="s">
        <v>968</v>
      </c>
      <c r="D22217" s="61">
        <v>0</v>
      </c>
      <c r="E22217" s="61" t="s">
        <v>4602</v>
      </c>
      <c r="F22217" s="61" t="s">
        <v>123</v>
      </c>
      <c r="G22217" s="61" t="s">
        <v>428</v>
      </c>
      <c r="H22217" s="61" t="s">
        <v>967</v>
      </c>
      <c r="I22217" s="61">
        <v>40.22</v>
      </c>
      <c r="J22217" s="61">
        <v>-77.7</v>
      </c>
      <c r="K22217">
        <v>515</v>
      </c>
      <c r="L22217"/>
      <c r="M22217"/>
    </row>
    <row r="22218" spans="1:13">
      <c r="A22218" s="61" t="s">
        <v>40</v>
      </c>
      <c r="B22218" s="61">
        <v>18901</v>
      </c>
      <c r="C22218" s="63" t="s">
        <v>968</v>
      </c>
      <c r="D22218" s="61">
        <v>0</v>
      </c>
      <c r="E22218" s="61" t="s">
        <v>4973</v>
      </c>
      <c r="F22218" s="61" t="s">
        <v>123</v>
      </c>
      <c r="G22218" s="61" t="s">
        <v>4805</v>
      </c>
      <c r="H22218" s="61" t="s">
        <v>967</v>
      </c>
      <c r="I22218" s="61">
        <v>40.31</v>
      </c>
      <c r="J22218" s="61">
        <v>-75.12</v>
      </c>
      <c r="K22218">
        <v>28395</v>
      </c>
      <c r="L22218"/>
      <c r="M22218"/>
    </row>
    <row r="22219" spans="1:13">
      <c r="A22219" s="61" t="s">
        <v>40</v>
      </c>
      <c r="B22219" s="61">
        <v>18902</v>
      </c>
      <c r="C22219" s="63" t="s">
        <v>968</v>
      </c>
      <c r="D22219" s="61">
        <v>0</v>
      </c>
      <c r="E22219" s="61" t="s">
        <v>4973</v>
      </c>
      <c r="F22219" s="61" t="s">
        <v>123</v>
      </c>
      <c r="G22219" s="61" t="s">
        <v>4805</v>
      </c>
      <c r="H22219" s="61" t="s">
        <v>967</v>
      </c>
      <c r="I22219" s="61">
        <v>40.36</v>
      </c>
      <c r="J22219" s="61">
        <v>-75.09</v>
      </c>
      <c r="K22219">
        <v>22236</v>
      </c>
      <c r="L22219"/>
      <c r="M22219"/>
    </row>
    <row r="22220" spans="1:13">
      <c r="A22220" s="61" t="s">
        <v>40</v>
      </c>
      <c r="B22220" s="61">
        <v>15034</v>
      </c>
      <c r="C22220" s="63" t="s">
        <v>968</v>
      </c>
      <c r="D22220" s="61">
        <v>0</v>
      </c>
      <c r="E22220" s="61" t="s">
        <v>3969</v>
      </c>
      <c r="F22220" s="61" t="s">
        <v>123</v>
      </c>
      <c r="G22220" s="61" t="s">
        <v>3953</v>
      </c>
      <c r="H22220" s="61" t="s">
        <v>967</v>
      </c>
      <c r="I22220" s="61">
        <v>40.35</v>
      </c>
      <c r="J22220" s="61">
        <v>-79.89</v>
      </c>
      <c r="K22220">
        <v>1612</v>
      </c>
      <c r="L22220"/>
      <c r="M22220"/>
    </row>
    <row r="22221" spans="1:13">
      <c r="A22221" s="61" t="s">
        <v>40</v>
      </c>
      <c r="B22221" s="61">
        <v>19025</v>
      </c>
      <c r="C22221" s="63" t="s">
        <v>968</v>
      </c>
      <c r="D22221" s="61">
        <v>0</v>
      </c>
      <c r="E22221" s="61" t="s">
        <v>5020</v>
      </c>
      <c r="F22221" s="61" t="s">
        <v>123</v>
      </c>
      <c r="G22221" s="61" t="s">
        <v>358</v>
      </c>
      <c r="H22221" s="61" t="s">
        <v>967</v>
      </c>
      <c r="I22221" s="61">
        <v>40.14</v>
      </c>
      <c r="J22221" s="61">
        <v>-75.16</v>
      </c>
      <c r="K22221">
        <v>6033</v>
      </c>
      <c r="L22221"/>
      <c r="M22221"/>
    </row>
    <row r="22222" spans="1:13">
      <c r="A22222" s="61" t="s">
        <v>40</v>
      </c>
      <c r="B22222" s="61">
        <v>19026</v>
      </c>
      <c r="C22222" s="63" t="s">
        <v>968</v>
      </c>
      <c r="D22222" s="61">
        <v>0</v>
      </c>
      <c r="E22222" s="61" t="s">
        <v>5021</v>
      </c>
      <c r="F22222" s="61" t="s">
        <v>123</v>
      </c>
      <c r="G22222" s="61" t="s">
        <v>3123</v>
      </c>
      <c r="H22222" s="61" t="s">
        <v>967</v>
      </c>
      <c r="I22222" s="61">
        <v>39.94</v>
      </c>
      <c r="J22222" s="61">
        <v>-75.3</v>
      </c>
      <c r="K22222">
        <v>32021</v>
      </c>
      <c r="L22222"/>
      <c r="M22222"/>
    </row>
    <row r="22223" spans="1:13">
      <c r="A22223" s="61" t="s">
        <v>40</v>
      </c>
      <c r="B22223" s="61">
        <v>15832</v>
      </c>
      <c r="C22223" s="63" t="s">
        <v>968</v>
      </c>
      <c r="D22223" s="61">
        <v>0</v>
      </c>
      <c r="E22223" s="61" t="s">
        <v>4239</v>
      </c>
      <c r="F22223" s="61" t="s">
        <v>123</v>
      </c>
      <c r="G22223" s="61" t="s">
        <v>4240</v>
      </c>
      <c r="H22223" s="61" t="s">
        <v>967</v>
      </c>
      <c r="I22223" s="61">
        <v>41.34</v>
      </c>
      <c r="J22223" s="61">
        <v>-78.13</v>
      </c>
      <c r="K22223">
        <v>313</v>
      </c>
      <c r="L22223"/>
      <c r="M22223"/>
    </row>
    <row r="22224" spans="1:13">
      <c r="A22224" s="61" t="s">
        <v>40</v>
      </c>
      <c r="B22224" s="61">
        <v>17518</v>
      </c>
      <c r="C22224" s="63" t="s">
        <v>968</v>
      </c>
      <c r="D22224" s="61">
        <v>0</v>
      </c>
      <c r="E22224" s="61" t="s">
        <v>4666</v>
      </c>
      <c r="F22224" s="61" t="s">
        <v>123</v>
      </c>
      <c r="G22224" s="61" t="s">
        <v>4549</v>
      </c>
      <c r="H22224" s="61" t="s">
        <v>967</v>
      </c>
      <c r="I22224" s="61">
        <v>39.83</v>
      </c>
      <c r="J22224" s="61">
        <v>-76.25</v>
      </c>
      <c r="K22224">
        <v>1325</v>
      </c>
      <c r="L22224"/>
      <c r="M22224"/>
    </row>
    <row r="22225" spans="1:13">
      <c r="A22225" s="61" t="s">
        <v>40</v>
      </c>
      <c r="B22225" s="61">
        <v>18222</v>
      </c>
      <c r="C22225" s="63" t="s">
        <v>968</v>
      </c>
      <c r="D22225" s="61">
        <v>0</v>
      </c>
      <c r="E22225" s="61" t="s">
        <v>4840</v>
      </c>
      <c r="F22225" s="61" t="s">
        <v>123</v>
      </c>
      <c r="G22225" s="61" t="s">
        <v>4834</v>
      </c>
      <c r="H22225" s="61" t="s">
        <v>967</v>
      </c>
      <c r="I22225" s="61">
        <v>41.01</v>
      </c>
      <c r="J22225" s="61">
        <v>-75.989999999999995</v>
      </c>
      <c r="K22225">
        <v>9114</v>
      </c>
      <c r="L22225"/>
      <c r="M22225"/>
    </row>
    <row r="22226" spans="1:13">
      <c r="A22226" s="61" t="s">
        <v>40</v>
      </c>
      <c r="B22226" s="61">
        <v>17220</v>
      </c>
      <c r="C22226" s="63" t="s">
        <v>968</v>
      </c>
      <c r="D22226" s="61">
        <v>0</v>
      </c>
      <c r="E22226" s="61" t="s">
        <v>4603</v>
      </c>
      <c r="F22226" s="61" t="s">
        <v>123</v>
      </c>
      <c r="G22226" s="61" t="s">
        <v>428</v>
      </c>
      <c r="H22226" s="61" t="s">
        <v>967</v>
      </c>
      <c r="I22226" s="61">
        <v>40.19</v>
      </c>
      <c r="J22226" s="61">
        <v>-77.739999999999995</v>
      </c>
      <c r="K22226">
        <v>568</v>
      </c>
      <c r="L22226"/>
      <c r="M22226"/>
    </row>
    <row r="22227" spans="1:13">
      <c r="A22227" s="61" t="s">
        <v>40</v>
      </c>
      <c r="B22227" s="61">
        <v>15801</v>
      </c>
      <c r="C22227" s="63" t="s">
        <v>968</v>
      </c>
      <c r="D22227" s="61">
        <v>0</v>
      </c>
      <c r="E22227" s="61" t="s">
        <v>4227</v>
      </c>
      <c r="F22227" s="61" t="s">
        <v>123</v>
      </c>
      <c r="G22227" s="61" t="s">
        <v>4193</v>
      </c>
      <c r="H22227" s="61" t="s">
        <v>967</v>
      </c>
      <c r="I22227" s="61">
        <v>41.14</v>
      </c>
      <c r="J22227" s="61">
        <v>-78.73</v>
      </c>
      <c r="K22227">
        <v>20246</v>
      </c>
      <c r="L22227"/>
      <c r="M22227"/>
    </row>
    <row r="22228" spans="1:13">
      <c r="A22228" s="61" t="s">
        <v>40</v>
      </c>
      <c r="B22228" s="61">
        <v>18917</v>
      </c>
      <c r="C22228" s="63" t="s">
        <v>968</v>
      </c>
      <c r="D22228" s="61">
        <v>0</v>
      </c>
      <c r="E22228" s="61" t="s">
        <v>629</v>
      </c>
      <c r="F22228" s="61" t="s">
        <v>123</v>
      </c>
      <c r="G22228" s="61" t="s">
        <v>4805</v>
      </c>
      <c r="H22228" s="61" t="s">
        <v>967</v>
      </c>
      <c r="I22228" s="61">
        <v>40.369999999999997</v>
      </c>
      <c r="J22228" s="61">
        <v>-75.2</v>
      </c>
      <c r="K22228">
        <v>2227</v>
      </c>
      <c r="L22228"/>
      <c r="M22228"/>
    </row>
    <row r="22229" spans="1:13">
      <c r="A22229" s="61" t="s">
        <v>40</v>
      </c>
      <c r="B22229" s="61">
        <v>16729</v>
      </c>
      <c r="C22229" s="63" t="s">
        <v>968</v>
      </c>
      <c r="D22229" s="61">
        <v>0</v>
      </c>
      <c r="E22229" s="61" t="s">
        <v>4459</v>
      </c>
      <c r="F22229" s="61" t="s">
        <v>123</v>
      </c>
      <c r="G22229" s="61" t="s">
        <v>4366</v>
      </c>
      <c r="H22229" s="61" t="s">
        <v>967</v>
      </c>
      <c r="I22229" s="61">
        <v>41.96</v>
      </c>
      <c r="J22229" s="61">
        <v>-78.5</v>
      </c>
      <c r="K22229">
        <v>745</v>
      </c>
      <c r="L22229"/>
      <c r="M22229"/>
    </row>
    <row r="22230" spans="1:13">
      <c r="A22230" s="61" t="s">
        <v>40</v>
      </c>
      <c r="B22230" s="61">
        <v>15431</v>
      </c>
      <c r="C22230" s="63" t="s">
        <v>968</v>
      </c>
      <c r="D22230" s="61">
        <v>0</v>
      </c>
      <c r="E22230" s="61" t="s">
        <v>4073</v>
      </c>
      <c r="F22230" s="61" t="s">
        <v>123</v>
      </c>
      <c r="G22230" s="61" t="s">
        <v>290</v>
      </c>
      <c r="H22230" s="61" t="s">
        <v>967</v>
      </c>
      <c r="I22230" s="61">
        <v>39.97</v>
      </c>
      <c r="J22230" s="61">
        <v>-79.61</v>
      </c>
      <c r="K22230">
        <v>4375</v>
      </c>
      <c r="L22230"/>
      <c r="M22230"/>
    </row>
    <row r="22231" spans="1:13">
      <c r="A22231" s="61" t="s">
        <v>40</v>
      </c>
      <c r="B22231" s="61">
        <v>17020</v>
      </c>
      <c r="C22231" s="63" t="s">
        <v>968</v>
      </c>
      <c r="D22231" s="61">
        <v>0</v>
      </c>
      <c r="E22231" s="61" t="s">
        <v>4547</v>
      </c>
      <c r="F22231" s="61" t="s">
        <v>123</v>
      </c>
      <c r="G22231" s="61" t="s">
        <v>4539</v>
      </c>
      <c r="H22231" s="61" t="s">
        <v>967</v>
      </c>
      <c r="I22231" s="61">
        <v>40.409999999999997</v>
      </c>
      <c r="J22231" s="61">
        <v>-77.040000000000006</v>
      </c>
      <c r="K22231">
        <v>8587</v>
      </c>
      <c r="L22231"/>
      <c r="M22231"/>
    </row>
    <row r="22232" spans="1:13">
      <c r="A22232" s="61" t="s">
        <v>40</v>
      </c>
      <c r="B22232" s="61">
        <v>16635</v>
      </c>
      <c r="C22232" s="63" t="s">
        <v>968</v>
      </c>
      <c r="D22232" s="61">
        <v>0</v>
      </c>
      <c r="E22232" s="61" t="s">
        <v>4413</v>
      </c>
      <c r="F22232" s="61" t="s">
        <v>123</v>
      </c>
      <c r="G22232" s="61" t="s">
        <v>4401</v>
      </c>
      <c r="H22232" s="61" t="s">
        <v>967</v>
      </c>
      <c r="I22232" s="61">
        <v>40.42</v>
      </c>
      <c r="J22232" s="61">
        <v>-78.42</v>
      </c>
      <c r="K22232">
        <v>11661</v>
      </c>
      <c r="L22232"/>
      <c r="M22232"/>
    </row>
    <row r="22233" spans="1:13">
      <c r="A22233" s="61" t="s">
        <v>40</v>
      </c>
      <c r="B22233" s="61">
        <v>15110</v>
      </c>
      <c r="C22233" s="63" t="s">
        <v>968</v>
      </c>
      <c r="D22233" s="61">
        <v>0</v>
      </c>
      <c r="E22233" s="61" t="s">
        <v>4002</v>
      </c>
      <c r="F22233" s="61" t="s">
        <v>123</v>
      </c>
      <c r="G22233" s="61" t="s">
        <v>3953</v>
      </c>
      <c r="H22233" s="61" t="s">
        <v>967</v>
      </c>
      <c r="I22233" s="61">
        <v>40.369999999999997</v>
      </c>
      <c r="J22233" s="61">
        <v>-79.849999999999994</v>
      </c>
      <c r="K22233">
        <v>5254</v>
      </c>
      <c r="L22233"/>
      <c r="M22233"/>
    </row>
    <row r="22234" spans="1:13">
      <c r="A22234" s="61" t="s">
        <v>40</v>
      </c>
      <c r="B22234" s="61">
        <v>18642</v>
      </c>
      <c r="C22234" s="63" t="s">
        <v>968</v>
      </c>
      <c r="D22234" s="61">
        <v>0</v>
      </c>
      <c r="E22234" s="61" t="s">
        <v>4941</v>
      </c>
      <c r="F22234" s="61" t="s">
        <v>123</v>
      </c>
      <c r="G22234" s="61" t="s">
        <v>4834</v>
      </c>
      <c r="H22234" s="61" t="s">
        <v>967</v>
      </c>
      <c r="I22234" s="61">
        <v>41.36</v>
      </c>
      <c r="J22234" s="61">
        <v>-75.77</v>
      </c>
      <c r="K22234">
        <v>4547</v>
      </c>
      <c r="L22234"/>
      <c r="M22234"/>
    </row>
    <row r="22235" spans="1:13">
      <c r="A22235" s="61" t="s">
        <v>40</v>
      </c>
      <c r="B22235" s="61">
        <v>18614</v>
      </c>
      <c r="C22235" s="63" t="s">
        <v>968</v>
      </c>
      <c r="D22235" s="61">
        <v>0</v>
      </c>
      <c r="E22235" s="61" t="s">
        <v>4923</v>
      </c>
      <c r="F22235" s="61" t="s">
        <v>123</v>
      </c>
      <c r="G22235" s="61" t="s">
        <v>1527</v>
      </c>
      <c r="H22235" s="61" t="s">
        <v>967</v>
      </c>
      <c r="I22235" s="61">
        <v>41.52</v>
      </c>
      <c r="J22235" s="61">
        <v>-76.39</v>
      </c>
      <c r="K22235">
        <v>2110</v>
      </c>
      <c r="L22235"/>
      <c r="M22235"/>
    </row>
    <row r="22236" spans="1:13">
      <c r="A22236" s="61" t="s">
        <v>40</v>
      </c>
      <c r="B22236" s="61">
        <v>16636</v>
      </c>
      <c r="C22236" s="63" t="s">
        <v>968</v>
      </c>
      <c r="D22236" s="61">
        <v>0</v>
      </c>
      <c r="E22236" s="61" t="s">
        <v>4414</v>
      </c>
      <c r="F22236" s="61" t="s">
        <v>123</v>
      </c>
      <c r="G22236" s="61" t="s">
        <v>4190</v>
      </c>
      <c r="H22236" s="61" t="s">
        <v>967</v>
      </c>
      <c r="I22236" s="61">
        <v>40.6</v>
      </c>
      <c r="J22236" s="61">
        <v>-78.5</v>
      </c>
      <c r="K22236">
        <v>722</v>
      </c>
      <c r="L22236"/>
      <c r="M22236"/>
    </row>
    <row r="22237" spans="1:13">
      <c r="A22237" s="61" t="s">
        <v>40</v>
      </c>
      <c r="B22237" s="61">
        <v>17316</v>
      </c>
      <c r="C22237" s="63" t="s">
        <v>968</v>
      </c>
      <c r="D22237" s="61">
        <v>0</v>
      </c>
      <c r="E22237" s="61" t="s">
        <v>2154</v>
      </c>
      <c r="F22237" s="61" t="s">
        <v>123</v>
      </c>
      <c r="G22237" s="61" t="s">
        <v>4633</v>
      </c>
      <c r="H22237" s="61" t="s">
        <v>967</v>
      </c>
      <c r="I22237" s="61">
        <v>39.93</v>
      </c>
      <c r="J22237" s="61">
        <v>-76.97</v>
      </c>
      <c r="K22237">
        <v>8357</v>
      </c>
      <c r="L22237"/>
      <c r="M22237"/>
    </row>
    <row r="22238" spans="1:13">
      <c r="A22238" s="61" t="s">
        <v>40</v>
      </c>
      <c r="B22238" s="61">
        <v>16028</v>
      </c>
      <c r="C22238" s="63" t="s">
        <v>968</v>
      </c>
      <c r="D22238" s="61">
        <v>0</v>
      </c>
      <c r="E22238" s="61" t="s">
        <v>4284</v>
      </c>
      <c r="F22238" s="61" t="s">
        <v>123</v>
      </c>
      <c r="G22238" s="61" t="s">
        <v>4285</v>
      </c>
      <c r="H22238" s="61" t="s">
        <v>967</v>
      </c>
      <c r="I22238" s="61">
        <v>40.98</v>
      </c>
      <c r="J22238" s="61">
        <v>-79.61</v>
      </c>
      <c r="K22238">
        <v>1761</v>
      </c>
      <c r="L22238"/>
      <c r="M22238"/>
    </row>
    <row r="22239" spans="1:13">
      <c r="A22239" s="61" t="s">
        <v>40</v>
      </c>
      <c r="B22239" s="61">
        <v>17519</v>
      </c>
      <c r="C22239" s="63" t="s">
        <v>968</v>
      </c>
      <c r="D22239" s="61">
        <v>0</v>
      </c>
      <c r="E22239" s="61" t="s">
        <v>4667</v>
      </c>
      <c r="F22239" s="61" t="s">
        <v>123</v>
      </c>
      <c r="G22239" s="61" t="s">
        <v>4549</v>
      </c>
      <c r="H22239" s="61" t="s">
        <v>967</v>
      </c>
      <c r="I22239" s="61">
        <v>40.14</v>
      </c>
      <c r="J22239" s="61">
        <v>-76.02</v>
      </c>
      <c r="K22239">
        <v>7134</v>
      </c>
      <c r="L22239"/>
      <c r="M22239"/>
    </row>
    <row r="22240" spans="1:13">
      <c r="A22240" s="61" t="s">
        <v>40</v>
      </c>
      <c r="B22240" s="61">
        <v>16637</v>
      </c>
      <c r="C22240" s="63" t="s">
        <v>968</v>
      </c>
      <c r="D22240" s="61">
        <v>0</v>
      </c>
      <c r="E22240" s="61" t="s">
        <v>4415</v>
      </c>
      <c r="F22240" s="61" t="s">
        <v>123</v>
      </c>
      <c r="G22240" s="61" t="s">
        <v>4401</v>
      </c>
      <c r="H22240" s="61" t="s">
        <v>967</v>
      </c>
      <c r="I22240" s="61">
        <v>40.32</v>
      </c>
      <c r="J22240" s="61">
        <v>-78.45</v>
      </c>
      <c r="K22240">
        <v>2463</v>
      </c>
      <c r="L22240"/>
      <c r="M22240"/>
    </row>
    <row r="22241" spans="1:13">
      <c r="A22241" s="61" t="s">
        <v>40</v>
      </c>
      <c r="B22241" s="61">
        <v>18041</v>
      </c>
      <c r="C22241" s="63" t="s">
        <v>968</v>
      </c>
      <c r="D22241" s="61">
        <v>0</v>
      </c>
      <c r="E22241" s="61" t="s">
        <v>4806</v>
      </c>
      <c r="F22241" s="61" t="s">
        <v>123</v>
      </c>
      <c r="G22241" s="61" t="s">
        <v>358</v>
      </c>
      <c r="H22241" s="61" t="s">
        <v>967</v>
      </c>
      <c r="I22241" s="61">
        <v>40.42</v>
      </c>
      <c r="J22241" s="61">
        <v>-75.510000000000005</v>
      </c>
      <c r="K22241">
        <v>5632</v>
      </c>
      <c r="L22241"/>
      <c r="M22241"/>
    </row>
    <row r="22242" spans="1:13">
      <c r="A22242" s="61" t="s">
        <v>40</v>
      </c>
      <c r="B22242" s="61">
        <v>15035</v>
      </c>
      <c r="C22242" s="63" t="s">
        <v>968</v>
      </c>
      <c r="D22242" s="61">
        <v>0</v>
      </c>
      <c r="E22242" s="61" t="s">
        <v>3970</v>
      </c>
      <c r="F22242" s="61" t="s">
        <v>123</v>
      </c>
      <c r="G22242" s="61" t="s">
        <v>3953</v>
      </c>
      <c r="H22242" s="61" t="s">
        <v>967</v>
      </c>
      <c r="I22242" s="61">
        <v>40.380000000000003</v>
      </c>
      <c r="J22242" s="61">
        <v>-79.81</v>
      </c>
      <c r="K22242">
        <v>2098</v>
      </c>
      <c r="L22242"/>
      <c r="M22242"/>
    </row>
    <row r="22243" spans="1:13">
      <c r="A22243" s="61" t="s">
        <v>40</v>
      </c>
      <c r="B22243" s="61">
        <v>15433</v>
      </c>
      <c r="C22243" s="63" t="s">
        <v>968</v>
      </c>
      <c r="D22243" s="61">
        <v>0</v>
      </c>
      <c r="E22243" s="61" t="s">
        <v>4074</v>
      </c>
      <c r="F22243" s="61" t="s">
        <v>123</v>
      </c>
      <c r="G22243" s="61" t="s">
        <v>290</v>
      </c>
      <c r="H22243" s="61" t="s">
        <v>967</v>
      </c>
      <c r="I22243" s="61">
        <v>39.979999999999997</v>
      </c>
      <c r="J22243" s="61">
        <v>-79.959999999999994</v>
      </c>
      <c r="K22243">
        <v>750</v>
      </c>
      <c r="L22243"/>
      <c r="M22243"/>
    </row>
    <row r="22244" spans="1:13">
      <c r="A22244" s="61" t="s">
        <v>40</v>
      </c>
      <c r="B22244" s="61">
        <v>17520</v>
      </c>
      <c r="C22244" s="63" t="s">
        <v>968</v>
      </c>
      <c r="D22244" s="61">
        <v>0</v>
      </c>
      <c r="E22244" s="61" t="s">
        <v>4668</v>
      </c>
      <c r="F22244" s="61" t="s">
        <v>123</v>
      </c>
      <c r="G22244" s="61" t="s">
        <v>4549</v>
      </c>
      <c r="H22244" s="61" t="s">
        <v>967</v>
      </c>
      <c r="I22244" s="61">
        <v>40.1</v>
      </c>
      <c r="J22244" s="61">
        <v>-76.349999999999994</v>
      </c>
      <c r="K22244">
        <v>4863</v>
      </c>
      <c r="L22244"/>
      <c r="M22244"/>
    </row>
    <row r="22245" spans="1:13">
      <c r="A22245" s="61" t="s">
        <v>40</v>
      </c>
      <c r="B22245" s="61">
        <v>15112</v>
      </c>
      <c r="C22245" s="63" t="s">
        <v>968</v>
      </c>
      <c r="D22245" s="61">
        <v>0</v>
      </c>
      <c r="E22245" s="61" t="s">
        <v>4003</v>
      </c>
      <c r="F22245" s="61" t="s">
        <v>123</v>
      </c>
      <c r="G22245" s="61" t="s">
        <v>3953</v>
      </c>
      <c r="H22245" s="61" t="s">
        <v>967</v>
      </c>
      <c r="I22245" s="61">
        <v>40.4</v>
      </c>
      <c r="J22245" s="61">
        <v>-79.84</v>
      </c>
      <c r="K22245">
        <v>3314</v>
      </c>
      <c r="L22245"/>
      <c r="M22245"/>
    </row>
    <row r="22246" spans="1:13">
      <c r="A22246" s="61" t="s">
        <v>40</v>
      </c>
      <c r="B22246" s="61">
        <v>18817</v>
      </c>
      <c r="C22246" s="63" t="s">
        <v>968</v>
      </c>
      <c r="D22246" s="61">
        <v>0</v>
      </c>
      <c r="E22246" s="61" t="s">
        <v>4953</v>
      </c>
      <c r="F22246" s="61" t="s">
        <v>123</v>
      </c>
      <c r="G22246" s="61" t="s">
        <v>4514</v>
      </c>
      <c r="H22246" s="61" t="s">
        <v>967</v>
      </c>
      <c r="I22246" s="61">
        <v>41.87</v>
      </c>
      <c r="J22246" s="61">
        <v>-76.63</v>
      </c>
      <c r="K22246">
        <v>115</v>
      </c>
      <c r="L22246"/>
      <c r="M22246"/>
    </row>
    <row r="22247" spans="1:13">
      <c r="A22247" s="61" t="s">
        <v>40</v>
      </c>
      <c r="B22247" s="61">
        <v>16411</v>
      </c>
      <c r="C22247" s="63" t="s">
        <v>968</v>
      </c>
      <c r="D22247" s="61">
        <v>0</v>
      </c>
      <c r="E22247" s="61" t="s">
        <v>3512</v>
      </c>
      <c r="F22247" s="61" t="s">
        <v>123</v>
      </c>
      <c r="G22247" s="61" t="s">
        <v>3694</v>
      </c>
      <c r="H22247" s="61" t="s">
        <v>967</v>
      </c>
      <c r="I22247" s="61">
        <v>41.98</v>
      </c>
      <c r="J22247" s="61">
        <v>-80.44</v>
      </c>
      <c r="K22247">
        <v>1323</v>
      </c>
      <c r="L22247"/>
      <c r="M22247"/>
    </row>
    <row r="22248" spans="1:13">
      <c r="A22248" s="61" t="s">
        <v>40</v>
      </c>
      <c r="B22248" s="61">
        <v>18301</v>
      </c>
      <c r="C22248" s="63" t="s">
        <v>968</v>
      </c>
      <c r="D22248" s="61">
        <v>0</v>
      </c>
      <c r="E22248" s="61" t="s">
        <v>4854</v>
      </c>
      <c r="F22248" s="61" t="s">
        <v>123</v>
      </c>
      <c r="G22248" s="61" t="s">
        <v>603</v>
      </c>
      <c r="H22248" s="61" t="s">
        <v>967</v>
      </c>
      <c r="I22248" s="61">
        <v>41</v>
      </c>
      <c r="J22248" s="61">
        <v>-75.17</v>
      </c>
      <c r="K22248">
        <v>29184</v>
      </c>
      <c r="L22248"/>
      <c r="M22248"/>
    </row>
    <row r="22249" spans="1:13">
      <c r="A22249" s="61" t="s">
        <v>40</v>
      </c>
      <c r="B22249" s="61">
        <v>18302</v>
      </c>
      <c r="C22249" s="63" t="s">
        <v>968</v>
      </c>
      <c r="D22249" s="61">
        <v>0</v>
      </c>
      <c r="E22249" s="61" t="s">
        <v>4854</v>
      </c>
      <c r="F22249" s="61" t="s">
        <v>123</v>
      </c>
      <c r="G22249" s="61" t="s">
        <v>603</v>
      </c>
      <c r="H22249" s="61" t="s">
        <v>967</v>
      </c>
      <c r="I22249" s="61">
        <v>41.11</v>
      </c>
      <c r="J22249" s="61">
        <v>-75.11</v>
      </c>
      <c r="K22249">
        <v>17685</v>
      </c>
      <c r="L22249"/>
      <c r="M22249"/>
    </row>
    <row r="22250" spans="1:13">
      <c r="A22250" s="61" t="s">
        <v>40</v>
      </c>
      <c r="B22250" s="61">
        <v>17021</v>
      </c>
      <c r="C22250" s="63" t="s">
        <v>968</v>
      </c>
      <c r="D22250" s="61">
        <v>0</v>
      </c>
      <c r="E22250" s="61" t="s">
        <v>4548</v>
      </c>
      <c r="F22250" s="61" t="s">
        <v>123</v>
      </c>
      <c r="G22250" s="61" t="s">
        <v>4542</v>
      </c>
      <c r="H22250" s="61" t="s">
        <v>967</v>
      </c>
      <c r="I22250" s="61">
        <v>40.36</v>
      </c>
      <c r="J22250" s="61">
        <v>-77.67</v>
      </c>
      <c r="K22250">
        <v>875</v>
      </c>
      <c r="L22250"/>
      <c r="M22250"/>
    </row>
    <row r="22251" spans="1:13">
      <c r="A22251" s="61" t="s">
        <v>40</v>
      </c>
      <c r="B22251" s="61">
        <v>18045</v>
      </c>
      <c r="C22251" s="63" t="s">
        <v>968</v>
      </c>
      <c r="D22251" s="61">
        <v>0</v>
      </c>
      <c r="E22251" s="61" t="s">
        <v>1298</v>
      </c>
      <c r="F22251" s="61" t="s">
        <v>123</v>
      </c>
      <c r="G22251" s="61" t="s">
        <v>4793</v>
      </c>
      <c r="H22251" s="61" t="s">
        <v>967</v>
      </c>
      <c r="I22251" s="61">
        <v>40.69</v>
      </c>
      <c r="J22251" s="61">
        <v>-75.27</v>
      </c>
      <c r="K22251">
        <v>30317</v>
      </c>
      <c r="L22251"/>
      <c r="M22251"/>
    </row>
    <row r="22252" spans="1:13">
      <c r="A22252" s="61" t="s">
        <v>40</v>
      </c>
      <c r="B22252" s="61">
        <v>18040</v>
      </c>
      <c r="C22252" s="63" t="s">
        <v>968</v>
      </c>
      <c r="D22252" s="61">
        <v>0</v>
      </c>
      <c r="E22252" s="61" t="s">
        <v>1298</v>
      </c>
      <c r="F22252" s="61" t="s">
        <v>123</v>
      </c>
      <c r="G22252" s="61" t="s">
        <v>4793</v>
      </c>
      <c r="H22252" s="61" t="s">
        <v>967</v>
      </c>
      <c r="I22252" s="61">
        <v>40.75</v>
      </c>
      <c r="J22252" s="61">
        <v>-75.23</v>
      </c>
      <c r="K22252">
        <v>16980</v>
      </c>
      <c r="L22252"/>
      <c r="M22252"/>
    </row>
    <row r="22253" spans="1:13">
      <c r="A22253" s="61" t="s">
        <v>40</v>
      </c>
      <c r="B22253" s="61">
        <v>18042</v>
      </c>
      <c r="C22253" s="63" t="s">
        <v>968</v>
      </c>
      <c r="D22253" s="61">
        <v>0</v>
      </c>
      <c r="E22253" s="61" t="s">
        <v>1298</v>
      </c>
      <c r="F22253" s="61" t="s">
        <v>123</v>
      </c>
      <c r="G22253" s="61" t="s">
        <v>4793</v>
      </c>
      <c r="H22253" s="61" t="s">
        <v>967</v>
      </c>
      <c r="I22253" s="61">
        <v>40.68</v>
      </c>
      <c r="J22253" s="61">
        <v>-75.22</v>
      </c>
      <c r="K22253">
        <v>44026</v>
      </c>
      <c r="L22253"/>
      <c r="M22253"/>
    </row>
    <row r="22254" spans="1:13">
      <c r="A22254" s="61" t="s">
        <v>40</v>
      </c>
      <c r="B22254" s="61">
        <v>15931</v>
      </c>
      <c r="C22254" s="63" t="s">
        <v>968</v>
      </c>
      <c r="D22254" s="61">
        <v>0</v>
      </c>
      <c r="E22254" s="61" t="s">
        <v>4259</v>
      </c>
      <c r="F22254" s="61" t="s">
        <v>123</v>
      </c>
      <c r="G22254" s="61" t="s">
        <v>4190</v>
      </c>
      <c r="H22254" s="61" t="s">
        <v>967</v>
      </c>
      <c r="I22254" s="61">
        <v>40.479999999999997</v>
      </c>
      <c r="J22254" s="61">
        <v>-78.72</v>
      </c>
      <c r="K22254">
        <v>9158</v>
      </c>
      <c r="L22254"/>
      <c r="M22254"/>
    </row>
    <row r="22255" spans="1:13">
      <c r="A22255" s="61" t="s">
        <v>40</v>
      </c>
      <c r="B22255" s="61">
        <v>16412</v>
      </c>
      <c r="C22255" s="63" t="s">
        <v>968</v>
      </c>
      <c r="D22255" s="61">
        <v>0</v>
      </c>
      <c r="E22255" s="61" t="s">
        <v>4385</v>
      </c>
      <c r="F22255" s="61" t="s">
        <v>123</v>
      </c>
      <c r="G22255" s="61" t="s">
        <v>3694</v>
      </c>
      <c r="H22255" s="61" t="s">
        <v>967</v>
      </c>
      <c r="I22255" s="61">
        <v>41.88</v>
      </c>
      <c r="J22255" s="61">
        <v>-80.17</v>
      </c>
      <c r="K22255">
        <v>9292</v>
      </c>
      <c r="L22255"/>
      <c r="M22255"/>
    </row>
    <row r="22256" spans="1:13">
      <c r="A22256" s="61" t="s">
        <v>40</v>
      </c>
      <c r="B22256" s="61">
        <v>16116</v>
      </c>
      <c r="C22256" s="63" t="s">
        <v>968</v>
      </c>
      <c r="D22256" s="61">
        <v>0</v>
      </c>
      <c r="E22256" s="61" t="s">
        <v>3100</v>
      </c>
      <c r="F22256" s="61" t="s">
        <v>123</v>
      </c>
      <c r="G22256" s="61" t="s">
        <v>4307</v>
      </c>
      <c r="H22256" s="61" t="s">
        <v>967</v>
      </c>
      <c r="I22256" s="61">
        <v>41.02</v>
      </c>
      <c r="J22256" s="61">
        <v>-80.459999999999994</v>
      </c>
      <c r="K22256">
        <v>2573</v>
      </c>
      <c r="L22256"/>
      <c r="M22256"/>
    </row>
    <row r="22257" spans="1:13">
      <c r="A22257" s="61" t="s">
        <v>40</v>
      </c>
      <c r="B22257" s="61">
        <v>18330</v>
      </c>
      <c r="C22257" s="63" t="s">
        <v>968</v>
      </c>
      <c r="D22257" s="61">
        <v>0</v>
      </c>
      <c r="E22257" s="61" t="s">
        <v>4861</v>
      </c>
      <c r="F22257" s="61" t="s">
        <v>123</v>
      </c>
      <c r="G22257" s="61" t="s">
        <v>603</v>
      </c>
      <c r="H22257" s="61" t="s">
        <v>967</v>
      </c>
      <c r="I22257" s="61">
        <v>40.96</v>
      </c>
      <c r="J22257" s="61">
        <v>-75.45</v>
      </c>
      <c r="K22257">
        <v>8351</v>
      </c>
      <c r="L22257"/>
      <c r="M22257"/>
    </row>
    <row r="22258" spans="1:13">
      <c r="A22258" s="61" t="s">
        <v>40</v>
      </c>
      <c r="B22258" s="61">
        <v>15330</v>
      </c>
      <c r="C22258" s="63" t="s">
        <v>968</v>
      </c>
      <c r="D22258" s="61">
        <v>0</v>
      </c>
      <c r="E22258" s="61" t="s">
        <v>4041</v>
      </c>
      <c r="F22258" s="61" t="s">
        <v>123</v>
      </c>
      <c r="G22258" s="61" t="s">
        <v>625</v>
      </c>
      <c r="H22258" s="61" t="s">
        <v>967</v>
      </c>
      <c r="I22258" s="61">
        <v>40.18</v>
      </c>
      <c r="J22258" s="61">
        <v>-80.13</v>
      </c>
      <c r="K22258">
        <v>5292</v>
      </c>
      <c r="L22258"/>
      <c r="M22258"/>
    </row>
    <row r="22259" spans="1:13">
      <c r="A22259" s="61" t="s">
        <v>40</v>
      </c>
      <c r="B22259" s="61">
        <v>16731</v>
      </c>
      <c r="C22259" s="63" t="s">
        <v>968</v>
      </c>
      <c r="D22259" s="61">
        <v>0</v>
      </c>
      <c r="E22259" s="61" t="s">
        <v>3254</v>
      </c>
      <c r="F22259" s="61" t="s">
        <v>123</v>
      </c>
      <c r="G22259" s="61" t="s">
        <v>4366</v>
      </c>
      <c r="H22259" s="61" t="s">
        <v>967</v>
      </c>
      <c r="I22259" s="61">
        <v>41.95</v>
      </c>
      <c r="J22259" s="61">
        <v>-78.38</v>
      </c>
      <c r="K22259">
        <v>2607</v>
      </c>
      <c r="L22259"/>
      <c r="M22259"/>
    </row>
    <row r="22260" spans="1:13">
      <c r="A22260" s="61" t="s">
        <v>40</v>
      </c>
      <c r="B22260" s="61">
        <v>15037</v>
      </c>
      <c r="C22260" s="63" t="s">
        <v>968</v>
      </c>
      <c r="D22260" s="61">
        <v>0</v>
      </c>
      <c r="E22260" s="61" t="s">
        <v>2370</v>
      </c>
      <c r="F22260" s="61" t="s">
        <v>123</v>
      </c>
      <c r="G22260" s="61" t="s">
        <v>3953</v>
      </c>
      <c r="H22260" s="61" t="s">
        <v>967</v>
      </c>
      <c r="I22260" s="61">
        <v>40.270000000000003</v>
      </c>
      <c r="J22260" s="61">
        <v>-79.88</v>
      </c>
      <c r="K22260">
        <v>10519</v>
      </c>
      <c r="L22260"/>
      <c r="M22260"/>
    </row>
    <row r="22261" spans="1:13">
      <c r="A22261" s="61" t="s">
        <v>40</v>
      </c>
      <c r="B22261" s="61">
        <v>17022</v>
      </c>
      <c r="C22261" s="63" t="s">
        <v>968</v>
      </c>
      <c r="D22261" s="61">
        <v>0</v>
      </c>
      <c r="E22261" s="61" t="s">
        <v>3369</v>
      </c>
      <c r="F22261" s="61" t="s">
        <v>123</v>
      </c>
      <c r="G22261" s="61" t="s">
        <v>4549</v>
      </c>
      <c r="H22261" s="61" t="s">
        <v>967</v>
      </c>
      <c r="I22261" s="61">
        <v>40.15</v>
      </c>
      <c r="J22261" s="61">
        <v>-76.59</v>
      </c>
      <c r="K22261">
        <v>31163</v>
      </c>
      <c r="L22261"/>
      <c r="M22261"/>
    </row>
    <row r="22262" spans="1:13">
      <c r="A22262" s="61" t="s">
        <v>40</v>
      </c>
      <c r="B22262" s="61">
        <v>17023</v>
      </c>
      <c r="C22262" s="63" t="s">
        <v>968</v>
      </c>
      <c r="D22262" s="61">
        <v>0</v>
      </c>
      <c r="E22262" s="61" t="s">
        <v>4550</v>
      </c>
      <c r="F22262" s="61" t="s">
        <v>123</v>
      </c>
      <c r="G22262" s="61" t="s">
        <v>4537</v>
      </c>
      <c r="H22262" s="61" t="s">
        <v>967</v>
      </c>
      <c r="I22262" s="61">
        <v>40.58</v>
      </c>
      <c r="J22262" s="61">
        <v>-76.819999999999993</v>
      </c>
      <c r="K22262">
        <v>3298</v>
      </c>
      <c r="L22262"/>
      <c r="M22262"/>
    </row>
    <row r="22263" spans="1:13">
      <c r="A22263" s="61" t="s">
        <v>40</v>
      </c>
      <c r="B22263" s="61">
        <v>19027</v>
      </c>
      <c r="C22263" s="63" t="s">
        <v>968</v>
      </c>
      <c r="D22263" s="61">
        <v>0</v>
      </c>
      <c r="E22263" s="61" t="s">
        <v>5022</v>
      </c>
      <c r="F22263" s="61" t="s">
        <v>123</v>
      </c>
      <c r="G22263" s="61" t="s">
        <v>358</v>
      </c>
      <c r="H22263" s="61" t="s">
        <v>967</v>
      </c>
      <c r="I22263" s="61">
        <v>40.07</v>
      </c>
      <c r="J22263" s="61">
        <v>-75.12</v>
      </c>
      <c r="K22263">
        <v>19170</v>
      </c>
      <c r="L22263"/>
      <c r="M22263"/>
    </row>
    <row r="22264" spans="1:13">
      <c r="A22264" s="61" t="s">
        <v>40</v>
      </c>
      <c r="B22264" s="61">
        <v>16920</v>
      </c>
      <c r="C22264" s="63" t="s">
        <v>968</v>
      </c>
      <c r="D22264" s="61">
        <v>0</v>
      </c>
      <c r="E22264" s="61" t="s">
        <v>4519</v>
      </c>
      <c r="F22264" s="61" t="s">
        <v>123</v>
      </c>
      <c r="G22264" s="61" t="s">
        <v>3631</v>
      </c>
      <c r="H22264" s="61" t="s">
        <v>967</v>
      </c>
      <c r="I22264" s="61">
        <v>41.98</v>
      </c>
      <c r="J22264" s="61">
        <v>-77.31</v>
      </c>
      <c r="K22264">
        <v>1977</v>
      </c>
      <c r="L22264"/>
      <c r="M22264"/>
    </row>
    <row r="22265" spans="1:13">
      <c r="A22265" s="61" t="s">
        <v>40</v>
      </c>
      <c r="B22265" s="61">
        <v>17024</v>
      </c>
      <c r="C22265" s="63" t="s">
        <v>968</v>
      </c>
      <c r="D22265" s="61">
        <v>0</v>
      </c>
      <c r="E22265" s="61" t="s">
        <v>4551</v>
      </c>
      <c r="F22265" s="61" t="s">
        <v>123</v>
      </c>
      <c r="G22265" s="61" t="s">
        <v>4539</v>
      </c>
      <c r="H22265" s="61" t="s">
        <v>967</v>
      </c>
      <c r="I22265" s="61">
        <v>40.409999999999997</v>
      </c>
      <c r="J22265" s="61">
        <v>-77.31</v>
      </c>
      <c r="K22265">
        <v>1964</v>
      </c>
      <c r="L22265"/>
      <c r="M22265"/>
    </row>
    <row r="22266" spans="1:13">
      <c r="A22266" s="61" t="s">
        <v>40</v>
      </c>
      <c r="B22266" s="61">
        <v>16117</v>
      </c>
      <c r="C22266" s="63" t="s">
        <v>968</v>
      </c>
      <c r="D22266" s="61">
        <v>0</v>
      </c>
      <c r="E22266" s="61" t="s">
        <v>4311</v>
      </c>
      <c r="F22266" s="61" t="s">
        <v>123</v>
      </c>
      <c r="G22266" s="61" t="s">
        <v>4307</v>
      </c>
      <c r="H22266" s="61" t="s">
        <v>967</v>
      </c>
      <c r="I22266" s="61">
        <v>40.86</v>
      </c>
      <c r="J22266" s="61">
        <v>-80.28</v>
      </c>
      <c r="K22266">
        <v>16459</v>
      </c>
      <c r="L22266"/>
      <c r="M22266"/>
    </row>
    <row r="22267" spans="1:13">
      <c r="A22267" s="61" t="s">
        <v>40</v>
      </c>
      <c r="B22267" s="61">
        <v>19520</v>
      </c>
      <c r="C22267" s="63" t="s">
        <v>968</v>
      </c>
      <c r="D22267" s="61">
        <v>0</v>
      </c>
      <c r="E22267" s="61" t="s">
        <v>5124</v>
      </c>
      <c r="F22267" s="61" t="s">
        <v>123</v>
      </c>
      <c r="G22267" s="61" t="s">
        <v>5058</v>
      </c>
      <c r="H22267" s="61" t="s">
        <v>967</v>
      </c>
      <c r="I22267" s="61">
        <v>40.15</v>
      </c>
      <c r="J22267" s="61">
        <v>-75.83</v>
      </c>
      <c r="K22267">
        <v>5932</v>
      </c>
      <c r="L22267"/>
      <c r="M22267"/>
    </row>
    <row r="22268" spans="1:13">
      <c r="A22268" s="61" t="s">
        <v>40</v>
      </c>
      <c r="B22268" s="61">
        <v>17824</v>
      </c>
      <c r="C22268" s="63" t="s">
        <v>968</v>
      </c>
      <c r="D22268" s="61">
        <v>0</v>
      </c>
      <c r="E22268" s="61" t="s">
        <v>4736</v>
      </c>
      <c r="F22268" s="61" t="s">
        <v>123</v>
      </c>
      <c r="G22268" s="61" t="s">
        <v>4544</v>
      </c>
      <c r="H22268" s="61" t="s">
        <v>967</v>
      </c>
      <c r="I22268" s="61">
        <v>40.86</v>
      </c>
      <c r="J22268" s="61">
        <v>-76.540000000000006</v>
      </c>
      <c r="K22268">
        <v>3997</v>
      </c>
      <c r="L22268"/>
      <c r="M22268"/>
    </row>
    <row r="22269" spans="1:13">
      <c r="A22269" s="61" t="s">
        <v>40</v>
      </c>
      <c r="B22269" s="61">
        <v>16373</v>
      </c>
      <c r="C22269" s="63" t="s">
        <v>968</v>
      </c>
      <c r="D22269" s="61">
        <v>0</v>
      </c>
      <c r="E22269" s="61" t="s">
        <v>4378</v>
      </c>
      <c r="F22269" s="61" t="s">
        <v>123</v>
      </c>
      <c r="G22269" s="61" t="s">
        <v>4355</v>
      </c>
      <c r="H22269" s="61" t="s">
        <v>967</v>
      </c>
      <c r="I22269" s="61">
        <v>41.18</v>
      </c>
      <c r="J22269" s="61">
        <v>-79.7</v>
      </c>
      <c r="K22269">
        <v>3355</v>
      </c>
      <c r="L22269"/>
      <c r="M22269"/>
    </row>
    <row r="22270" spans="1:13">
      <c r="A22270" s="61" t="s">
        <v>40</v>
      </c>
      <c r="B22270" s="61">
        <v>18049</v>
      </c>
      <c r="C22270" s="63" t="s">
        <v>968</v>
      </c>
      <c r="D22270" s="61">
        <v>0</v>
      </c>
      <c r="E22270" s="61" t="s">
        <v>4807</v>
      </c>
      <c r="F22270" s="61" t="s">
        <v>123</v>
      </c>
      <c r="G22270" s="61" t="s">
        <v>4792</v>
      </c>
      <c r="H22270" s="61" t="s">
        <v>967</v>
      </c>
      <c r="I22270" s="61">
        <v>40.53</v>
      </c>
      <c r="J22270" s="61">
        <v>-75.489999999999995</v>
      </c>
      <c r="K22270">
        <v>18440</v>
      </c>
      <c r="L22270"/>
      <c r="M22270"/>
    </row>
    <row r="22271" spans="1:13">
      <c r="A22271" s="61" t="s">
        <v>40</v>
      </c>
      <c r="B22271" s="61">
        <v>15834</v>
      </c>
      <c r="C22271" s="63" t="s">
        <v>968</v>
      </c>
      <c r="D22271" s="61">
        <v>0</v>
      </c>
      <c r="E22271" s="61" t="s">
        <v>4241</v>
      </c>
      <c r="F22271" s="61" t="s">
        <v>123</v>
      </c>
      <c r="G22271" s="61" t="s">
        <v>4240</v>
      </c>
      <c r="H22271" s="61" t="s">
        <v>967</v>
      </c>
      <c r="I22271" s="61">
        <v>41.51</v>
      </c>
      <c r="J22271" s="61">
        <v>-78.23</v>
      </c>
      <c r="K22271">
        <v>4078</v>
      </c>
      <c r="L22271"/>
      <c r="M22271"/>
    </row>
    <row r="22272" spans="1:13">
      <c r="A22272" s="61" t="s">
        <v>40</v>
      </c>
      <c r="B22272" s="61">
        <v>17025</v>
      </c>
      <c r="C22272" s="63" t="s">
        <v>968</v>
      </c>
      <c r="D22272" s="61">
        <v>0</v>
      </c>
      <c r="E22272" s="61" t="s">
        <v>4552</v>
      </c>
      <c r="F22272" s="61" t="s">
        <v>123</v>
      </c>
      <c r="G22272" s="61" t="s">
        <v>1654</v>
      </c>
      <c r="H22272" s="61" t="s">
        <v>967</v>
      </c>
      <c r="I22272" s="61">
        <v>40.28</v>
      </c>
      <c r="J22272" s="61">
        <v>-76.930000000000007</v>
      </c>
      <c r="K22272">
        <v>17664</v>
      </c>
      <c r="L22272"/>
      <c r="M22272"/>
    </row>
    <row r="22273" spans="1:13">
      <c r="A22273" s="61" t="s">
        <v>40</v>
      </c>
      <c r="B22273" s="61">
        <v>16120</v>
      </c>
      <c r="C22273" s="63" t="s">
        <v>968</v>
      </c>
      <c r="D22273" s="61">
        <v>0</v>
      </c>
      <c r="E22273" s="61" t="s">
        <v>4312</v>
      </c>
      <c r="F22273" s="61" t="s">
        <v>123</v>
      </c>
      <c r="G22273" s="61" t="s">
        <v>4307</v>
      </c>
      <c r="H22273" s="61" t="s">
        <v>967</v>
      </c>
      <c r="I22273" s="61">
        <v>40.85</v>
      </c>
      <c r="J22273" s="61">
        <v>-80.45</v>
      </c>
      <c r="K22273">
        <v>2221</v>
      </c>
      <c r="L22273"/>
      <c r="M22273"/>
    </row>
    <row r="22274" spans="1:13">
      <c r="A22274" s="61" t="s">
        <v>40</v>
      </c>
      <c r="B22274" s="61">
        <v>16638</v>
      </c>
      <c r="C22274" s="63" t="s">
        <v>968</v>
      </c>
      <c r="D22274" s="61">
        <v>0</v>
      </c>
      <c r="E22274" s="61" t="s">
        <v>4416</v>
      </c>
      <c r="F22274" s="61" t="s">
        <v>123</v>
      </c>
      <c r="G22274" s="61" t="s">
        <v>4402</v>
      </c>
      <c r="H22274" s="61" t="s">
        <v>967</v>
      </c>
      <c r="I22274" s="61">
        <v>40.340000000000003</v>
      </c>
      <c r="J22274" s="61">
        <v>-78.2</v>
      </c>
      <c r="K22274">
        <v>73</v>
      </c>
      <c r="L22274"/>
      <c r="M22274"/>
    </row>
    <row r="22275" spans="1:13">
      <c r="A22275" s="61" t="s">
        <v>40</v>
      </c>
      <c r="B22275" s="61">
        <v>17522</v>
      </c>
      <c r="C22275" s="63" t="s">
        <v>968</v>
      </c>
      <c r="D22275" s="61">
        <v>0</v>
      </c>
      <c r="E22275" s="61" t="s">
        <v>4669</v>
      </c>
      <c r="F22275" s="61" t="s">
        <v>123</v>
      </c>
      <c r="G22275" s="61" t="s">
        <v>4549</v>
      </c>
      <c r="H22275" s="61" t="s">
        <v>967</v>
      </c>
      <c r="I22275" s="61">
        <v>40.18</v>
      </c>
      <c r="J22275" s="61">
        <v>-76.180000000000007</v>
      </c>
      <c r="K22275">
        <v>33848</v>
      </c>
      <c r="L22275"/>
      <c r="M22275"/>
    </row>
    <row r="22276" spans="1:13">
      <c r="A22276" s="61" t="s">
        <v>40</v>
      </c>
      <c r="B22276" s="61">
        <v>18417</v>
      </c>
      <c r="C22276" s="63" t="s">
        <v>968</v>
      </c>
      <c r="D22276" s="61">
        <v>0</v>
      </c>
      <c r="E22276" s="61" t="s">
        <v>4886</v>
      </c>
      <c r="F22276" s="61" t="s">
        <v>123</v>
      </c>
      <c r="G22276" s="61" t="s">
        <v>763</v>
      </c>
      <c r="H22276" s="61" t="s">
        <v>967</v>
      </c>
      <c r="I22276" s="61">
        <v>41.85</v>
      </c>
      <c r="J22276" s="61">
        <v>-75.22</v>
      </c>
      <c r="K22276">
        <v>1041</v>
      </c>
      <c r="L22276"/>
      <c r="M22276"/>
    </row>
    <row r="22277" spans="1:13">
      <c r="A22277" s="61" t="s">
        <v>40</v>
      </c>
      <c r="B22277" s="61">
        <v>16506</v>
      </c>
      <c r="C22277" s="63" t="s">
        <v>968</v>
      </c>
      <c r="D22277" s="61">
        <v>0</v>
      </c>
      <c r="E22277" s="61" t="s">
        <v>4399</v>
      </c>
      <c r="F22277" s="61" t="s">
        <v>123</v>
      </c>
      <c r="G22277" s="61" t="s">
        <v>3694</v>
      </c>
      <c r="H22277" s="61" t="s">
        <v>967</v>
      </c>
      <c r="I22277" s="61">
        <v>42.06</v>
      </c>
      <c r="J22277" s="61">
        <v>-80.150000000000006</v>
      </c>
      <c r="K22277">
        <v>23918</v>
      </c>
      <c r="L22277"/>
      <c r="M22277"/>
    </row>
    <row r="22278" spans="1:13">
      <c r="A22278" s="61" t="s">
        <v>40</v>
      </c>
      <c r="B22278" s="61">
        <v>16505</v>
      </c>
      <c r="C22278" s="63" t="s">
        <v>968</v>
      </c>
      <c r="D22278" s="61">
        <v>0</v>
      </c>
      <c r="E22278" s="61" t="s">
        <v>4399</v>
      </c>
      <c r="F22278" s="61" t="s">
        <v>123</v>
      </c>
      <c r="G22278" s="61" t="s">
        <v>3694</v>
      </c>
      <c r="H22278" s="61" t="s">
        <v>967</v>
      </c>
      <c r="I22278" s="61">
        <v>42.13</v>
      </c>
      <c r="J22278" s="61">
        <v>-80.14</v>
      </c>
      <c r="K22278">
        <v>16437</v>
      </c>
      <c r="L22278"/>
      <c r="M22278"/>
    </row>
    <row r="22279" spans="1:13">
      <c r="A22279" s="61" t="s">
        <v>40</v>
      </c>
      <c r="B22279" s="61">
        <v>16502</v>
      </c>
      <c r="C22279" s="63" t="s">
        <v>968</v>
      </c>
      <c r="D22279" s="61">
        <v>0</v>
      </c>
      <c r="E22279" s="61" t="s">
        <v>4399</v>
      </c>
      <c r="F22279" s="61" t="s">
        <v>123</v>
      </c>
      <c r="G22279" s="61" t="s">
        <v>3694</v>
      </c>
      <c r="H22279" s="61" t="s">
        <v>967</v>
      </c>
      <c r="I22279" s="61">
        <v>42.11</v>
      </c>
      <c r="J22279" s="61">
        <v>-80.099999999999994</v>
      </c>
      <c r="K22279">
        <v>15435</v>
      </c>
      <c r="L22279"/>
      <c r="M22279"/>
    </row>
    <row r="22280" spans="1:13">
      <c r="A22280" s="61" t="s">
        <v>40</v>
      </c>
      <c r="B22280" s="61">
        <v>16508</v>
      </c>
      <c r="C22280" s="63" t="s">
        <v>968</v>
      </c>
      <c r="D22280" s="61">
        <v>0</v>
      </c>
      <c r="E22280" s="61" t="s">
        <v>4399</v>
      </c>
      <c r="F22280" s="61" t="s">
        <v>123</v>
      </c>
      <c r="G22280" s="61" t="s">
        <v>3694</v>
      </c>
      <c r="H22280" s="61" t="s">
        <v>967</v>
      </c>
      <c r="I22280" s="61">
        <v>42.1</v>
      </c>
      <c r="J22280" s="61">
        <v>-80.09</v>
      </c>
      <c r="K22280">
        <v>15172</v>
      </c>
      <c r="L22280"/>
      <c r="M22280"/>
    </row>
    <row r="22281" spans="1:13">
      <c r="A22281" s="61" t="s">
        <v>40</v>
      </c>
      <c r="B22281" s="61">
        <v>16501</v>
      </c>
      <c r="C22281" s="63" t="s">
        <v>968</v>
      </c>
      <c r="D22281" s="61">
        <v>0</v>
      </c>
      <c r="E22281" s="61" t="s">
        <v>4399</v>
      </c>
      <c r="F22281" s="61" t="s">
        <v>123</v>
      </c>
      <c r="G22281" s="61" t="s">
        <v>3694</v>
      </c>
      <c r="H22281" s="61" t="s">
        <v>967</v>
      </c>
      <c r="I22281" s="61">
        <v>42.12</v>
      </c>
      <c r="J22281" s="61">
        <v>-80.08</v>
      </c>
      <c r="K22281">
        <v>2241</v>
      </c>
      <c r="L22281"/>
      <c r="M22281"/>
    </row>
    <row r="22282" spans="1:13">
      <c r="A22282" s="61" t="s">
        <v>40</v>
      </c>
      <c r="B22282" s="61">
        <v>16515</v>
      </c>
      <c r="C22282" s="63" t="s">
        <v>968</v>
      </c>
      <c r="D22282" s="61">
        <v>0</v>
      </c>
      <c r="E22282" s="61" t="s">
        <v>4399</v>
      </c>
      <c r="F22282" s="61" t="s">
        <v>123</v>
      </c>
      <c r="G22282" s="61" t="s">
        <v>3694</v>
      </c>
      <c r="H22282" s="61" t="s">
        <v>967</v>
      </c>
      <c r="I22282" s="61">
        <v>42.12</v>
      </c>
      <c r="J22282" s="61">
        <v>-80.08</v>
      </c>
      <c r="K22282">
        <v>11347</v>
      </c>
      <c r="L22282"/>
      <c r="M22282"/>
    </row>
    <row r="22283" spans="1:13">
      <c r="A22283" s="61" t="s">
        <v>40</v>
      </c>
      <c r="B22283" s="61">
        <v>16565</v>
      </c>
      <c r="C22283" s="63" t="s">
        <v>968</v>
      </c>
      <c r="D22283" s="61">
        <v>0</v>
      </c>
      <c r="E22283" s="61" t="s">
        <v>4399</v>
      </c>
      <c r="F22283" s="61" t="s">
        <v>123</v>
      </c>
      <c r="G22283" s="61" t="s">
        <v>3694</v>
      </c>
      <c r="H22283" s="61" t="s">
        <v>967</v>
      </c>
      <c r="I22283" s="61">
        <v>42.12</v>
      </c>
      <c r="J22283" s="61">
        <v>-80.08</v>
      </c>
      <c r="K22283">
        <v>1466</v>
      </c>
      <c r="L22283"/>
      <c r="M22283"/>
    </row>
    <row r="22284" spans="1:13">
      <c r="A22284" s="61" t="s">
        <v>40</v>
      </c>
      <c r="B22284" s="61">
        <v>16507</v>
      </c>
      <c r="C22284" s="63" t="s">
        <v>968</v>
      </c>
      <c r="D22284" s="61">
        <v>0</v>
      </c>
      <c r="E22284" s="61" t="s">
        <v>4399</v>
      </c>
      <c r="F22284" s="61" t="s">
        <v>123</v>
      </c>
      <c r="G22284" s="61" t="s">
        <v>3694</v>
      </c>
      <c r="H22284" s="61" t="s">
        <v>967</v>
      </c>
      <c r="I22284" s="61">
        <v>42.14</v>
      </c>
      <c r="J22284" s="61">
        <v>-80.08</v>
      </c>
      <c r="K22284">
        <v>9429</v>
      </c>
      <c r="L22284"/>
      <c r="M22284"/>
    </row>
    <row r="22285" spans="1:13">
      <c r="A22285" s="61" t="s">
        <v>40</v>
      </c>
      <c r="B22285" s="61">
        <v>16503</v>
      </c>
      <c r="C22285" s="63" t="s">
        <v>968</v>
      </c>
      <c r="D22285" s="61">
        <v>0</v>
      </c>
      <c r="E22285" s="61" t="s">
        <v>4399</v>
      </c>
      <c r="F22285" s="61" t="s">
        <v>123</v>
      </c>
      <c r="G22285" s="61" t="s">
        <v>3694</v>
      </c>
      <c r="H22285" s="61" t="s">
        <v>967</v>
      </c>
      <c r="I22285" s="61">
        <v>42.13</v>
      </c>
      <c r="J22285" s="61">
        <v>-80.06</v>
      </c>
      <c r="K22285">
        <v>15328</v>
      </c>
      <c r="L22285"/>
      <c r="M22285"/>
    </row>
    <row r="22286" spans="1:13">
      <c r="A22286" s="61" t="s">
        <v>40</v>
      </c>
      <c r="B22286" s="61">
        <v>16504</v>
      </c>
      <c r="C22286" s="63" t="s">
        <v>968</v>
      </c>
      <c r="D22286" s="61">
        <v>0</v>
      </c>
      <c r="E22286" s="61" t="s">
        <v>4399</v>
      </c>
      <c r="F22286" s="61" t="s">
        <v>123</v>
      </c>
      <c r="G22286" s="61" t="s">
        <v>3694</v>
      </c>
      <c r="H22286" s="61" t="s">
        <v>967</v>
      </c>
      <c r="I22286" s="61">
        <v>42.11</v>
      </c>
      <c r="J22286" s="61">
        <v>-80.05</v>
      </c>
      <c r="K22286">
        <v>16135</v>
      </c>
      <c r="L22286"/>
      <c r="M22286"/>
    </row>
    <row r="22287" spans="1:13">
      <c r="A22287" s="61" t="s">
        <v>40</v>
      </c>
      <c r="B22287" s="61">
        <v>16509</v>
      </c>
      <c r="C22287" s="63" t="s">
        <v>968</v>
      </c>
      <c r="D22287" s="61">
        <v>0</v>
      </c>
      <c r="E22287" s="61" t="s">
        <v>4399</v>
      </c>
      <c r="F22287" s="61" t="s">
        <v>123</v>
      </c>
      <c r="G22287" s="61" t="s">
        <v>3694</v>
      </c>
      <c r="H22287" s="61" t="s">
        <v>967</v>
      </c>
      <c r="I22287" s="61">
        <v>42.06</v>
      </c>
      <c r="J22287" s="61">
        <v>-80.040000000000006</v>
      </c>
      <c r="K22287">
        <v>28005</v>
      </c>
      <c r="L22287"/>
      <c r="M22287"/>
    </row>
    <row r="22288" spans="1:13">
      <c r="A22288" s="61" t="s">
        <v>40</v>
      </c>
      <c r="B22288" s="61">
        <v>16511</v>
      </c>
      <c r="C22288" s="63" t="s">
        <v>968</v>
      </c>
      <c r="D22288" s="61">
        <v>0</v>
      </c>
      <c r="E22288" s="61" t="s">
        <v>4399</v>
      </c>
      <c r="F22288" s="61" t="s">
        <v>123</v>
      </c>
      <c r="G22288" s="61" t="s">
        <v>3694</v>
      </c>
      <c r="H22288" s="61" t="s">
        <v>967</v>
      </c>
      <c r="I22288" s="61">
        <v>42.17</v>
      </c>
      <c r="J22288" s="61">
        <v>-79.989999999999995</v>
      </c>
      <c r="K22288">
        <v>11347</v>
      </c>
      <c r="L22288"/>
      <c r="M22288"/>
    </row>
    <row r="22289" spans="1:13">
      <c r="A22289" s="61" t="s">
        <v>40</v>
      </c>
      <c r="B22289" s="61">
        <v>16510</v>
      </c>
      <c r="C22289" s="63" t="s">
        <v>968</v>
      </c>
      <c r="D22289" s="61">
        <v>0</v>
      </c>
      <c r="E22289" s="61" t="s">
        <v>4399</v>
      </c>
      <c r="F22289" s="61" t="s">
        <v>123</v>
      </c>
      <c r="G22289" s="61" t="s">
        <v>3694</v>
      </c>
      <c r="H22289" s="61" t="s">
        <v>967</v>
      </c>
      <c r="I22289" s="61">
        <v>42.11</v>
      </c>
      <c r="J22289" s="61">
        <v>-79.95</v>
      </c>
      <c r="K22289">
        <v>24515</v>
      </c>
      <c r="L22289"/>
      <c r="M22289"/>
    </row>
    <row r="22290" spans="1:13">
      <c r="A22290" s="61" t="s">
        <v>40</v>
      </c>
      <c r="B22290" s="61">
        <v>18920</v>
      </c>
      <c r="C22290" s="63" t="s">
        <v>968</v>
      </c>
      <c r="D22290" s="61">
        <v>0</v>
      </c>
      <c r="E22290" s="61" t="s">
        <v>4979</v>
      </c>
      <c r="F22290" s="61" t="s">
        <v>123</v>
      </c>
      <c r="G22290" s="61" t="s">
        <v>4805</v>
      </c>
      <c r="H22290" s="61" t="s">
        <v>967</v>
      </c>
      <c r="I22290" s="61">
        <v>40.49</v>
      </c>
      <c r="J22290" s="61">
        <v>-75.08</v>
      </c>
      <c r="K22290">
        <v>480</v>
      </c>
      <c r="L22290"/>
      <c r="M22290"/>
    </row>
    <row r="22291" spans="1:13">
      <c r="A22291" s="61" t="s">
        <v>40</v>
      </c>
      <c r="B22291" s="61">
        <v>19029</v>
      </c>
      <c r="C22291" s="63" t="s">
        <v>968</v>
      </c>
      <c r="D22291" s="61">
        <v>0</v>
      </c>
      <c r="E22291" s="61" t="s">
        <v>5024</v>
      </c>
      <c r="F22291" s="61" t="s">
        <v>123</v>
      </c>
      <c r="G22291" s="61" t="s">
        <v>3123</v>
      </c>
      <c r="H22291" s="61" t="s">
        <v>967</v>
      </c>
      <c r="I22291" s="61">
        <v>39.86</v>
      </c>
      <c r="J22291" s="61">
        <v>-75.28</v>
      </c>
      <c r="K22291">
        <v>3979</v>
      </c>
      <c r="L22291"/>
      <c r="M22291"/>
    </row>
    <row r="22292" spans="1:13">
      <c r="A22292" s="61" t="s">
        <v>40</v>
      </c>
      <c r="B22292" s="61">
        <v>17319</v>
      </c>
      <c r="C22292" s="63" t="s">
        <v>968</v>
      </c>
      <c r="D22292" s="61">
        <v>0</v>
      </c>
      <c r="E22292" s="61" t="s">
        <v>4640</v>
      </c>
      <c r="F22292" s="61" t="s">
        <v>123</v>
      </c>
      <c r="G22292" s="61" t="s">
        <v>1642</v>
      </c>
      <c r="H22292" s="61" t="s">
        <v>967</v>
      </c>
      <c r="I22292" s="61">
        <v>40.15</v>
      </c>
      <c r="J22292" s="61">
        <v>-76.790000000000006</v>
      </c>
      <c r="K22292">
        <v>10950</v>
      </c>
      <c r="L22292"/>
      <c r="M22292"/>
    </row>
    <row r="22293" spans="1:13">
      <c r="A22293" s="61" t="s">
        <v>40</v>
      </c>
      <c r="B22293" s="61">
        <v>16033</v>
      </c>
      <c r="C22293" s="63" t="s">
        <v>968</v>
      </c>
      <c r="D22293" s="61">
        <v>0</v>
      </c>
      <c r="E22293" s="61" t="s">
        <v>4287</v>
      </c>
      <c r="F22293" s="61" t="s">
        <v>123</v>
      </c>
      <c r="G22293" s="61" t="s">
        <v>4280</v>
      </c>
      <c r="H22293" s="61" t="s">
        <v>967</v>
      </c>
      <c r="I22293" s="61">
        <v>40.76</v>
      </c>
      <c r="J22293" s="61">
        <v>-80.05</v>
      </c>
      <c r="K22293">
        <v>6670</v>
      </c>
      <c r="L22293"/>
      <c r="M22293"/>
    </row>
    <row r="22294" spans="1:13">
      <c r="A22294" s="61" t="s">
        <v>40</v>
      </c>
      <c r="B22294" s="61">
        <v>15537</v>
      </c>
      <c r="C22294" s="63" t="s">
        <v>968</v>
      </c>
      <c r="D22294" s="61">
        <v>0</v>
      </c>
      <c r="E22294" s="61" t="s">
        <v>1279</v>
      </c>
      <c r="F22294" s="61" t="s">
        <v>123</v>
      </c>
      <c r="G22294" s="61" t="s">
        <v>4106</v>
      </c>
      <c r="H22294" s="61" t="s">
        <v>967</v>
      </c>
      <c r="I22294" s="61">
        <v>40.01</v>
      </c>
      <c r="J22294" s="61">
        <v>-78.36</v>
      </c>
      <c r="K22294">
        <v>7629</v>
      </c>
      <c r="L22294"/>
      <c r="M22294"/>
    </row>
    <row r="22295" spans="1:13">
      <c r="A22295" s="61" t="s">
        <v>40</v>
      </c>
      <c r="B22295" s="61">
        <v>15632</v>
      </c>
      <c r="C22295" s="63" t="s">
        <v>968</v>
      </c>
      <c r="D22295" s="61">
        <v>0</v>
      </c>
      <c r="E22295" s="61" t="s">
        <v>4145</v>
      </c>
      <c r="F22295" s="61" t="s">
        <v>123</v>
      </c>
      <c r="G22295" s="61" t="s">
        <v>3957</v>
      </c>
      <c r="H22295" s="61" t="s">
        <v>967</v>
      </c>
      <c r="I22295" s="61">
        <v>40.409999999999997</v>
      </c>
      <c r="J22295" s="61">
        <v>-79.62</v>
      </c>
      <c r="K22295">
        <v>9662</v>
      </c>
      <c r="L22295"/>
      <c r="M22295"/>
    </row>
    <row r="22296" spans="1:13">
      <c r="A22296" s="61" t="s">
        <v>40</v>
      </c>
      <c r="B22296" s="61">
        <v>19341</v>
      </c>
      <c r="C22296" s="63" t="s">
        <v>968</v>
      </c>
      <c r="D22296" s="61">
        <v>0</v>
      </c>
      <c r="E22296" s="61" t="s">
        <v>5074</v>
      </c>
      <c r="F22296" s="61" t="s">
        <v>123</v>
      </c>
      <c r="G22296" s="61" t="s">
        <v>5058</v>
      </c>
      <c r="H22296" s="61" t="s">
        <v>967</v>
      </c>
      <c r="I22296" s="61">
        <v>40.03</v>
      </c>
      <c r="J22296" s="61">
        <v>-75.63</v>
      </c>
      <c r="K22296">
        <v>18808</v>
      </c>
      <c r="L22296"/>
      <c r="M22296"/>
    </row>
    <row r="22297" spans="1:13">
      <c r="A22297" s="61" t="s">
        <v>40</v>
      </c>
      <c r="B22297" s="61">
        <v>18419</v>
      </c>
      <c r="C22297" s="63" t="s">
        <v>968</v>
      </c>
      <c r="D22297" s="61">
        <v>0</v>
      </c>
      <c r="E22297" s="61" t="s">
        <v>4887</v>
      </c>
      <c r="F22297" s="61" t="s">
        <v>123</v>
      </c>
      <c r="G22297" s="61" t="s">
        <v>3700</v>
      </c>
      <c r="H22297" s="61" t="s">
        <v>967</v>
      </c>
      <c r="I22297" s="61">
        <v>41.56</v>
      </c>
      <c r="J22297" s="61">
        <v>-75.78</v>
      </c>
      <c r="K22297">
        <v>4556</v>
      </c>
      <c r="L22297"/>
      <c r="M22297"/>
    </row>
    <row r="22298" spans="1:13">
      <c r="A22298" s="61" t="s">
        <v>40</v>
      </c>
      <c r="B22298" s="61">
        <v>15436</v>
      </c>
      <c r="C22298" s="63" t="s">
        <v>968</v>
      </c>
      <c r="D22298" s="61">
        <v>0</v>
      </c>
      <c r="E22298" s="61" t="s">
        <v>4076</v>
      </c>
      <c r="F22298" s="61" t="s">
        <v>123</v>
      </c>
      <c r="G22298" s="61" t="s">
        <v>290</v>
      </c>
      <c r="H22298" s="61" t="s">
        <v>967</v>
      </c>
      <c r="I22298" s="61">
        <v>39.82</v>
      </c>
      <c r="J22298" s="61">
        <v>-79.75</v>
      </c>
      <c r="K22298">
        <v>2666</v>
      </c>
      <c r="L22298"/>
      <c r="M22298"/>
    </row>
    <row r="22299" spans="1:13">
      <c r="A22299" s="61" t="s">
        <v>40</v>
      </c>
      <c r="B22299" s="61">
        <v>17320</v>
      </c>
      <c r="C22299" s="63" t="s">
        <v>968</v>
      </c>
      <c r="D22299" s="61">
        <v>0</v>
      </c>
      <c r="E22299" s="61" t="s">
        <v>1935</v>
      </c>
      <c r="F22299" s="61" t="s">
        <v>123</v>
      </c>
      <c r="G22299" s="61" t="s">
        <v>4633</v>
      </c>
      <c r="H22299" s="61" t="s">
        <v>967</v>
      </c>
      <c r="I22299" s="61">
        <v>39.78</v>
      </c>
      <c r="J22299" s="61">
        <v>-77.36</v>
      </c>
      <c r="K22299">
        <v>8004</v>
      </c>
      <c r="L22299"/>
      <c r="M22299"/>
    </row>
    <row r="22300" spans="1:13">
      <c r="A22300" s="61" t="s">
        <v>40</v>
      </c>
      <c r="B22300" s="61">
        <v>15538</v>
      </c>
      <c r="C22300" s="63" t="s">
        <v>968</v>
      </c>
      <c r="D22300" s="61">
        <v>0</v>
      </c>
      <c r="E22300" s="61" t="s">
        <v>4113</v>
      </c>
      <c r="F22300" s="61" t="s">
        <v>123</v>
      </c>
      <c r="G22300" s="61" t="s">
        <v>1795</v>
      </c>
      <c r="H22300" s="61" t="s">
        <v>967</v>
      </c>
      <c r="I22300" s="61">
        <v>39.89</v>
      </c>
      <c r="J22300" s="61">
        <v>-78.83</v>
      </c>
      <c r="K22300">
        <v>655</v>
      </c>
      <c r="L22300"/>
      <c r="M22300"/>
    </row>
    <row r="22301" spans="1:13">
      <c r="A22301" s="61" t="s">
        <v>40</v>
      </c>
      <c r="B22301" s="61">
        <v>19030</v>
      </c>
      <c r="C22301" s="63" t="s">
        <v>968</v>
      </c>
      <c r="D22301" s="61">
        <v>0</v>
      </c>
      <c r="E22301" s="61" t="s">
        <v>5026</v>
      </c>
      <c r="F22301" s="61" t="s">
        <v>123</v>
      </c>
      <c r="G22301" s="61" t="s">
        <v>4805</v>
      </c>
      <c r="H22301" s="61" t="s">
        <v>967</v>
      </c>
      <c r="I22301" s="61">
        <v>40.17</v>
      </c>
      <c r="J22301" s="61">
        <v>-74.849999999999994</v>
      </c>
      <c r="K22301">
        <v>12504</v>
      </c>
      <c r="L22301"/>
      <c r="M22301"/>
    </row>
    <row r="22302" spans="1:13">
      <c r="A22302" s="61" t="s">
        <v>40</v>
      </c>
      <c r="B22302" s="61">
        <v>16224</v>
      </c>
      <c r="C22302" s="63" t="s">
        <v>968</v>
      </c>
      <c r="D22302" s="61">
        <v>0</v>
      </c>
      <c r="E22302" s="61" t="s">
        <v>4334</v>
      </c>
      <c r="F22302" s="61" t="s">
        <v>123</v>
      </c>
      <c r="G22302" s="61" t="s">
        <v>4285</v>
      </c>
      <c r="H22302" s="61" t="s">
        <v>967</v>
      </c>
      <c r="I22302" s="61">
        <v>41.05</v>
      </c>
      <c r="J22302" s="61">
        <v>-79.290000000000006</v>
      </c>
      <c r="K22302">
        <v>1086</v>
      </c>
      <c r="L22302"/>
      <c r="M22302"/>
    </row>
    <row r="22303" spans="1:13">
      <c r="A22303" s="61" t="s">
        <v>40</v>
      </c>
      <c r="B22303" s="61">
        <v>16415</v>
      </c>
      <c r="C22303" s="63" t="s">
        <v>968</v>
      </c>
      <c r="D22303" s="61">
        <v>0</v>
      </c>
      <c r="E22303" s="61" t="s">
        <v>2317</v>
      </c>
      <c r="F22303" s="61" t="s">
        <v>123</v>
      </c>
      <c r="G22303" s="61" t="s">
        <v>3694</v>
      </c>
      <c r="H22303" s="61" t="s">
        <v>967</v>
      </c>
      <c r="I22303" s="61">
        <v>42.03</v>
      </c>
      <c r="J22303" s="61">
        <v>-80.25</v>
      </c>
      <c r="K22303">
        <v>9898</v>
      </c>
      <c r="L22303"/>
      <c r="M22303"/>
    </row>
    <row r="22304" spans="1:13">
      <c r="A22304" s="61" t="s">
        <v>40</v>
      </c>
      <c r="B22304" s="61">
        <v>16639</v>
      </c>
      <c r="C22304" s="63" t="s">
        <v>968</v>
      </c>
      <c r="D22304" s="61">
        <v>0</v>
      </c>
      <c r="E22304" s="61" t="s">
        <v>4417</v>
      </c>
      <c r="F22304" s="61" t="s">
        <v>123</v>
      </c>
      <c r="G22304" s="61" t="s">
        <v>4190</v>
      </c>
      <c r="H22304" s="61" t="s">
        <v>967</v>
      </c>
      <c r="I22304" s="61">
        <v>40.700000000000003</v>
      </c>
      <c r="J22304" s="61">
        <v>-78.45</v>
      </c>
      <c r="K22304">
        <v>1212</v>
      </c>
      <c r="L22304"/>
      <c r="M22304"/>
    </row>
    <row r="22305" spans="1:13">
      <c r="A22305" s="61" t="s">
        <v>40</v>
      </c>
      <c r="B22305" s="61">
        <v>18615</v>
      </c>
      <c r="C22305" s="63" t="s">
        <v>968</v>
      </c>
      <c r="D22305" s="61">
        <v>0</v>
      </c>
      <c r="E22305" s="61" t="s">
        <v>4925</v>
      </c>
      <c r="F22305" s="61" t="s">
        <v>123</v>
      </c>
      <c r="G22305" s="61" t="s">
        <v>3700</v>
      </c>
      <c r="H22305" s="61" t="s">
        <v>967</v>
      </c>
      <c r="I22305" s="61">
        <v>41.46</v>
      </c>
      <c r="J22305" s="61">
        <v>-75.84</v>
      </c>
      <c r="K22305">
        <v>1716</v>
      </c>
      <c r="L22305"/>
      <c r="M22305"/>
    </row>
    <row r="22306" spans="1:13">
      <c r="A22306" s="61" t="s">
        <v>40</v>
      </c>
      <c r="B22306" s="61">
        <v>15840</v>
      </c>
      <c r="C22306" s="63" t="s">
        <v>968</v>
      </c>
      <c r="D22306" s="61">
        <v>0</v>
      </c>
      <c r="E22306" s="61" t="s">
        <v>4242</v>
      </c>
      <c r="F22306" s="61" t="s">
        <v>123</v>
      </c>
      <c r="G22306" s="61" t="s">
        <v>362</v>
      </c>
      <c r="H22306" s="61" t="s">
        <v>967</v>
      </c>
      <c r="I22306" s="61">
        <v>41.14</v>
      </c>
      <c r="J22306" s="61">
        <v>-78.8</v>
      </c>
      <c r="K22306">
        <v>1892</v>
      </c>
      <c r="L22306"/>
      <c r="M22306"/>
    </row>
    <row r="22307" spans="1:13">
      <c r="A22307" s="61" t="s">
        <v>40</v>
      </c>
      <c r="B22307" s="61">
        <v>17221</v>
      </c>
      <c r="C22307" s="63" t="s">
        <v>968</v>
      </c>
      <c r="D22307" s="61">
        <v>0</v>
      </c>
      <c r="E22307" s="61" t="s">
        <v>4604</v>
      </c>
      <c r="F22307" s="61" t="s">
        <v>123</v>
      </c>
      <c r="G22307" s="61" t="s">
        <v>428</v>
      </c>
      <c r="H22307" s="61" t="s">
        <v>967</v>
      </c>
      <c r="I22307" s="61">
        <v>40.049999999999997</v>
      </c>
      <c r="J22307" s="61">
        <v>-77.83</v>
      </c>
      <c r="K22307">
        <v>538</v>
      </c>
      <c r="L22307"/>
      <c r="M22307"/>
    </row>
    <row r="22308" spans="1:13">
      <c r="A22308" s="61" t="s">
        <v>40</v>
      </c>
      <c r="B22308" s="61">
        <v>15437</v>
      </c>
      <c r="C22308" s="63" t="s">
        <v>968</v>
      </c>
      <c r="D22308" s="61">
        <v>0</v>
      </c>
      <c r="E22308" s="61" t="s">
        <v>504</v>
      </c>
      <c r="F22308" s="61" t="s">
        <v>123</v>
      </c>
      <c r="G22308" s="61" t="s">
        <v>290</v>
      </c>
      <c r="H22308" s="61" t="s">
        <v>967</v>
      </c>
      <c r="I22308" s="61">
        <v>39.78</v>
      </c>
      <c r="J22308" s="61">
        <v>-79.61</v>
      </c>
      <c r="K22308">
        <v>2426</v>
      </c>
      <c r="L22308"/>
      <c r="M22308"/>
    </row>
    <row r="22309" spans="1:13">
      <c r="A22309" s="61" t="s">
        <v>40</v>
      </c>
      <c r="B22309" s="61">
        <v>16121</v>
      </c>
      <c r="C22309" s="63" t="s">
        <v>968</v>
      </c>
      <c r="D22309" s="61">
        <v>0</v>
      </c>
      <c r="E22309" s="61" t="s">
        <v>4313</v>
      </c>
      <c r="F22309" s="61" t="s">
        <v>123</v>
      </c>
      <c r="G22309" s="61" t="s">
        <v>2662</v>
      </c>
      <c r="H22309" s="61" t="s">
        <v>967</v>
      </c>
      <c r="I22309" s="61">
        <v>41.21</v>
      </c>
      <c r="J22309" s="61">
        <v>-80.5</v>
      </c>
      <c r="K22309">
        <v>4258</v>
      </c>
      <c r="L22309"/>
      <c r="M22309"/>
    </row>
    <row r="22310" spans="1:13">
      <c r="A22310" s="61" t="s">
        <v>40</v>
      </c>
      <c r="B22310" s="61">
        <v>17321</v>
      </c>
      <c r="C22310" s="63" t="s">
        <v>968</v>
      </c>
      <c r="D22310" s="61">
        <v>0</v>
      </c>
      <c r="E22310" s="61" t="s">
        <v>4641</v>
      </c>
      <c r="F22310" s="61" t="s">
        <v>123</v>
      </c>
      <c r="G22310" s="61" t="s">
        <v>1642</v>
      </c>
      <c r="H22310" s="61" t="s">
        <v>967</v>
      </c>
      <c r="I22310" s="61">
        <v>39.75</v>
      </c>
      <c r="J22310" s="61">
        <v>-76.44</v>
      </c>
      <c r="K22310">
        <v>2306</v>
      </c>
      <c r="L22310"/>
      <c r="M22310"/>
    </row>
    <row r="22311" spans="1:13">
      <c r="A22311" s="61" t="s">
        <v>40</v>
      </c>
      <c r="B22311" s="61">
        <v>15438</v>
      </c>
      <c r="C22311" s="63" t="s">
        <v>968</v>
      </c>
      <c r="D22311" s="61">
        <v>0</v>
      </c>
      <c r="E22311" s="61" t="s">
        <v>4077</v>
      </c>
      <c r="F22311" s="61" t="s">
        <v>123</v>
      </c>
      <c r="G22311" s="61" t="s">
        <v>290</v>
      </c>
      <c r="H22311" s="61" t="s">
        <v>967</v>
      </c>
      <c r="I22311" s="61">
        <v>40.1</v>
      </c>
      <c r="J22311" s="61">
        <v>-79.83</v>
      </c>
      <c r="K22311">
        <v>2123</v>
      </c>
      <c r="L22311"/>
      <c r="M22311"/>
    </row>
    <row r="22312" spans="1:13">
      <c r="A22312" s="61" t="s">
        <v>40</v>
      </c>
      <c r="B22312" s="61">
        <v>17222</v>
      </c>
      <c r="C22312" s="63" t="s">
        <v>968</v>
      </c>
      <c r="D22312" s="61">
        <v>0</v>
      </c>
      <c r="E22312" s="61" t="s">
        <v>296</v>
      </c>
      <c r="F22312" s="61" t="s">
        <v>123</v>
      </c>
      <c r="G22312" s="61" t="s">
        <v>428</v>
      </c>
      <c r="H22312" s="61" t="s">
        <v>967</v>
      </c>
      <c r="I22312" s="61">
        <v>39.909999999999997</v>
      </c>
      <c r="J22312" s="61">
        <v>-77.56</v>
      </c>
      <c r="K22312">
        <v>11224</v>
      </c>
      <c r="L22312"/>
      <c r="M22312"/>
    </row>
    <row r="22313" spans="1:13">
      <c r="A22313" s="61" t="s">
        <v>40</v>
      </c>
      <c r="B22313" s="61">
        <v>19053</v>
      </c>
      <c r="C22313" s="63" t="s">
        <v>968</v>
      </c>
      <c r="D22313" s="61">
        <v>0</v>
      </c>
      <c r="E22313" s="61" t="s">
        <v>5043</v>
      </c>
      <c r="F22313" s="61" t="s">
        <v>123</v>
      </c>
      <c r="G22313" s="61" t="s">
        <v>4805</v>
      </c>
      <c r="H22313" s="61" t="s">
        <v>967</v>
      </c>
      <c r="I22313" s="61">
        <v>40.14</v>
      </c>
      <c r="J22313" s="61">
        <v>-74.98</v>
      </c>
      <c r="K22313">
        <v>28179</v>
      </c>
      <c r="L22313"/>
      <c r="M22313"/>
    </row>
    <row r="22314" spans="1:13">
      <c r="A22314" s="61" t="s">
        <v>40</v>
      </c>
      <c r="B22314" s="61">
        <v>17322</v>
      </c>
      <c r="C22314" s="63" t="s">
        <v>968</v>
      </c>
      <c r="D22314" s="61">
        <v>0</v>
      </c>
      <c r="E22314" s="61" t="s">
        <v>258</v>
      </c>
      <c r="F22314" s="61" t="s">
        <v>123</v>
      </c>
      <c r="G22314" s="61" t="s">
        <v>1642</v>
      </c>
      <c r="H22314" s="61" t="s">
        <v>967</v>
      </c>
      <c r="I22314" s="61">
        <v>39.85</v>
      </c>
      <c r="J22314" s="61">
        <v>-76.56</v>
      </c>
      <c r="K22314">
        <v>5978</v>
      </c>
      <c r="L22314"/>
      <c r="M22314"/>
    </row>
    <row r="22315" spans="1:13">
      <c r="A22315" s="61" t="s">
        <v>40</v>
      </c>
      <c r="B22315" s="61">
        <v>16034</v>
      </c>
      <c r="C22315" s="63" t="s">
        <v>968</v>
      </c>
      <c r="D22315" s="61">
        <v>0</v>
      </c>
      <c r="E22315" s="61" t="s">
        <v>4288</v>
      </c>
      <c r="F22315" s="61" t="s">
        <v>123</v>
      </c>
      <c r="G22315" s="61" t="s">
        <v>4280</v>
      </c>
      <c r="H22315" s="61" t="s">
        <v>967</v>
      </c>
      <c r="I22315" s="61">
        <v>40.85</v>
      </c>
      <c r="J22315" s="61">
        <v>-79.75</v>
      </c>
      <c r="K22315">
        <v>1769</v>
      </c>
      <c r="L22315"/>
      <c r="M22315"/>
    </row>
    <row r="22316" spans="1:13">
      <c r="A22316" s="61" t="s">
        <v>40</v>
      </c>
      <c r="B22316" s="61">
        <v>15332</v>
      </c>
      <c r="C22316" s="63" t="s">
        <v>968</v>
      </c>
      <c r="D22316" s="61">
        <v>0</v>
      </c>
      <c r="E22316" s="61" t="s">
        <v>4042</v>
      </c>
      <c r="F22316" s="61" t="s">
        <v>123</v>
      </c>
      <c r="G22316" s="61" t="s">
        <v>625</v>
      </c>
      <c r="H22316" s="61" t="s">
        <v>967</v>
      </c>
      <c r="I22316" s="61">
        <v>40.25</v>
      </c>
      <c r="J22316" s="61">
        <v>-80</v>
      </c>
      <c r="K22316">
        <v>8058</v>
      </c>
      <c r="L22316"/>
      <c r="M22316"/>
    </row>
    <row r="22317" spans="1:13">
      <c r="A22317" s="61" t="s">
        <v>40</v>
      </c>
      <c r="B22317" s="61">
        <v>15539</v>
      </c>
      <c r="C22317" s="63" t="s">
        <v>968</v>
      </c>
      <c r="D22317" s="61">
        <v>0</v>
      </c>
      <c r="E22317" s="61" t="s">
        <v>4115</v>
      </c>
      <c r="F22317" s="61" t="s">
        <v>123</v>
      </c>
      <c r="G22317" s="61" t="s">
        <v>4106</v>
      </c>
      <c r="H22317" s="61" t="s">
        <v>967</v>
      </c>
      <c r="I22317" s="61">
        <v>40.130000000000003</v>
      </c>
      <c r="J22317" s="61">
        <v>-78.59</v>
      </c>
      <c r="K22317">
        <v>418</v>
      </c>
      <c r="L22317"/>
      <c r="M22317"/>
    </row>
    <row r="22318" spans="1:13">
      <c r="A22318" s="61" t="s">
        <v>40</v>
      </c>
      <c r="B22318" s="61">
        <v>19522</v>
      </c>
      <c r="C22318" s="63" t="s">
        <v>968</v>
      </c>
      <c r="D22318" s="61">
        <v>0</v>
      </c>
      <c r="E22318" s="61" t="s">
        <v>2786</v>
      </c>
      <c r="F22318" s="61" t="s">
        <v>123</v>
      </c>
      <c r="G22318" s="61" t="s">
        <v>4795</v>
      </c>
      <c r="H22318" s="61" t="s">
        <v>967</v>
      </c>
      <c r="I22318" s="61">
        <v>40.450000000000003</v>
      </c>
      <c r="J22318" s="61">
        <v>-75.819999999999993</v>
      </c>
      <c r="K22318">
        <v>14098</v>
      </c>
      <c r="L22318"/>
      <c r="M22318"/>
    </row>
    <row r="22319" spans="1:13">
      <c r="A22319" s="61" t="s">
        <v>40</v>
      </c>
      <c r="B22319" s="61">
        <v>16640</v>
      </c>
      <c r="C22319" s="63" t="s">
        <v>968</v>
      </c>
      <c r="D22319" s="61">
        <v>0</v>
      </c>
      <c r="E22319" s="61" t="s">
        <v>4418</v>
      </c>
      <c r="F22319" s="61" t="s">
        <v>123</v>
      </c>
      <c r="G22319" s="61" t="s">
        <v>4190</v>
      </c>
      <c r="H22319" s="61" t="s">
        <v>967</v>
      </c>
      <c r="I22319" s="61">
        <v>40.71</v>
      </c>
      <c r="J22319" s="61">
        <v>-78.58</v>
      </c>
      <c r="K22319">
        <v>1064</v>
      </c>
      <c r="L22319"/>
      <c r="M22319"/>
    </row>
    <row r="22320" spans="1:13">
      <c r="A22320" s="61" t="s">
        <v>40</v>
      </c>
      <c r="B22320" s="61">
        <v>19031</v>
      </c>
      <c r="C22320" s="63" t="s">
        <v>968</v>
      </c>
      <c r="D22320" s="61">
        <v>0</v>
      </c>
      <c r="E22320" s="61" t="s">
        <v>5027</v>
      </c>
      <c r="F22320" s="61" t="s">
        <v>123</v>
      </c>
      <c r="G22320" s="61" t="s">
        <v>358</v>
      </c>
      <c r="H22320" s="61" t="s">
        <v>967</v>
      </c>
      <c r="I22320" s="61">
        <v>40.11</v>
      </c>
      <c r="J22320" s="61">
        <v>-75.22</v>
      </c>
      <c r="K22320">
        <v>5326</v>
      </c>
      <c r="L22320"/>
      <c r="M22320"/>
    </row>
    <row r="22321" spans="1:13">
      <c r="A22321" s="61" t="s">
        <v>40</v>
      </c>
      <c r="B22321" s="61">
        <v>18051</v>
      </c>
      <c r="C22321" s="63" t="s">
        <v>968</v>
      </c>
      <c r="D22321" s="61">
        <v>0</v>
      </c>
      <c r="E22321" s="61" t="s">
        <v>4808</v>
      </c>
      <c r="F22321" s="61" t="s">
        <v>123</v>
      </c>
      <c r="G22321" s="61" t="s">
        <v>4792</v>
      </c>
      <c r="H22321" s="61" t="s">
        <v>967</v>
      </c>
      <c r="I22321" s="61">
        <v>40.590000000000003</v>
      </c>
      <c r="J22321" s="61">
        <v>-75.66</v>
      </c>
      <c r="K22321">
        <v>3343</v>
      </c>
      <c r="L22321"/>
      <c r="M22321"/>
    </row>
    <row r="22322" spans="1:13">
      <c r="A22322" s="61" t="s">
        <v>40</v>
      </c>
      <c r="B22322" s="61">
        <v>19032</v>
      </c>
      <c r="C22322" s="63" t="s">
        <v>968</v>
      </c>
      <c r="D22322" s="61">
        <v>0</v>
      </c>
      <c r="E22322" s="61" t="s">
        <v>5028</v>
      </c>
      <c r="F22322" s="61" t="s">
        <v>123</v>
      </c>
      <c r="G22322" s="61" t="s">
        <v>3123</v>
      </c>
      <c r="H22322" s="61" t="s">
        <v>967</v>
      </c>
      <c r="I22322" s="61">
        <v>39.89</v>
      </c>
      <c r="J22322" s="61">
        <v>-75.28</v>
      </c>
      <c r="K22322">
        <v>6792</v>
      </c>
      <c r="L22322"/>
      <c r="M22322"/>
    </row>
    <row r="22323" spans="1:13">
      <c r="A22323" s="61" t="s">
        <v>40</v>
      </c>
      <c r="B22323" s="61">
        <v>19033</v>
      </c>
      <c r="C22323" s="63" t="s">
        <v>968</v>
      </c>
      <c r="D22323" s="61">
        <v>0</v>
      </c>
      <c r="E22323" s="61" t="s">
        <v>5029</v>
      </c>
      <c r="F22323" s="61" t="s">
        <v>123</v>
      </c>
      <c r="G22323" s="61" t="s">
        <v>3123</v>
      </c>
      <c r="H22323" s="61" t="s">
        <v>967</v>
      </c>
      <c r="I22323" s="61">
        <v>39.89</v>
      </c>
      <c r="J22323" s="61">
        <v>-75.33</v>
      </c>
      <c r="K22323">
        <v>7798</v>
      </c>
      <c r="L22323"/>
      <c r="M22323"/>
    </row>
    <row r="22324" spans="1:13">
      <c r="A22324" s="61" t="s">
        <v>40</v>
      </c>
      <c r="B22324" s="61">
        <v>16123</v>
      </c>
      <c r="C22324" s="63" t="s">
        <v>968</v>
      </c>
      <c r="D22324" s="61">
        <v>0</v>
      </c>
      <c r="E22324" s="61" t="s">
        <v>4314</v>
      </c>
      <c r="F22324" s="61" t="s">
        <v>123</v>
      </c>
      <c r="G22324" s="61" t="s">
        <v>3949</v>
      </c>
      <c r="H22324" s="61" t="s">
        <v>967</v>
      </c>
      <c r="I22324" s="61">
        <v>40.81</v>
      </c>
      <c r="J22324" s="61">
        <v>-80.2</v>
      </c>
      <c r="K22324">
        <v>2158</v>
      </c>
      <c r="L22324"/>
      <c r="M22324"/>
    </row>
    <row r="22325" spans="1:13">
      <c r="A22325" s="61" t="s">
        <v>40</v>
      </c>
      <c r="B22325" s="61">
        <v>16226</v>
      </c>
      <c r="C22325" s="63" t="s">
        <v>968</v>
      </c>
      <c r="D22325" s="61">
        <v>0</v>
      </c>
      <c r="E22325" s="61" t="s">
        <v>4336</v>
      </c>
      <c r="F22325" s="61" t="s">
        <v>123</v>
      </c>
      <c r="G22325" s="61" t="s">
        <v>4138</v>
      </c>
      <c r="H22325" s="61" t="s">
        <v>967</v>
      </c>
      <c r="I22325" s="61">
        <v>40.76</v>
      </c>
      <c r="J22325" s="61">
        <v>-79.53</v>
      </c>
      <c r="K22325">
        <v>7880</v>
      </c>
      <c r="L22325"/>
      <c r="M22325"/>
    </row>
    <row r="22326" spans="1:13">
      <c r="A22326" s="61" t="s">
        <v>40</v>
      </c>
      <c r="B22326" s="61">
        <v>16228</v>
      </c>
      <c r="C22326" s="63" t="s">
        <v>968</v>
      </c>
      <c r="D22326" s="61">
        <v>0</v>
      </c>
      <c r="E22326" s="61" t="s">
        <v>4337</v>
      </c>
      <c r="F22326" s="61" t="s">
        <v>123</v>
      </c>
      <c r="G22326" s="61" t="s">
        <v>4138</v>
      </c>
      <c r="H22326" s="61" t="s">
        <v>967</v>
      </c>
      <c r="I22326" s="61">
        <v>40.76</v>
      </c>
      <c r="J22326" s="61">
        <v>-79.540000000000006</v>
      </c>
      <c r="K22326">
        <v>361</v>
      </c>
      <c r="L22326"/>
      <c r="M22326"/>
    </row>
    <row r="22327" spans="1:13">
      <c r="A22327" s="61" t="s">
        <v>40</v>
      </c>
      <c r="B22327" s="61">
        <v>18421</v>
      </c>
      <c r="C22327" s="63" t="s">
        <v>968</v>
      </c>
      <c r="D22327" s="61">
        <v>0</v>
      </c>
      <c r="E22327" s="61" t="s">
        <v>4888</v>
      </c>
      <c r="F22327" s="61" t="s">
        <v>123</v>
      </c>
      <c r="G22327" s="61" t="s">
        <v>4885</v>
      </c>
      <c r="H22327" s="61" t="s">
        <v>967</v>
      </c>
      <c r="I22327" s="61">
        <v>41.65</v>
      </c>
      <c r="J22327" s="61">
        <v>-75.459999999999994</v>
      </c>
      <c r="K22327">
        <v>4573</v>
      </c>
      <c r="L22327"/>
      <c r="M22327"/>
    </row>
    <row r="22328" spans="1:13">
      <c r="A22328" s="61" t="s">
        <v>40</v>
      </c>
      <c r="B22328" s="61">
        <v>18616</v>
      </c>
      <c r="C22328" s="63" t="s">
        <v>968</v>
      </c>
      <c r="D22328" s="61">
        <v>0</v>
      </c>
      <c r="E22328" s="61" t="s">
        <v>4926</v>
      </c>
      <c r="F22328" s="61" t="s">
        <v>123</v>
      </c>
      <c r="G22328" s="61" t="s">
        <v>1527</v>
      </c>
      <c r="H22328" s="61" t="s">
        <v>967</v>
      </c>
      <c r="I22328" s="61">
        <v>41.49</v>
      </c>
      <c r="J22328" s="61">
        <v>-76.599999999999994</v>
      </c>
      <c r="K22328">
        <v>726</v>
      </c>
      <c r="L22328"/>
      <c r="M22328"/>
    </row>
    <row r="22329" spans="1:13">
      <c r="A22329" s="61" t="s">
        <v>40</v>
      </c>
      <c r="B22329" s="61">
        <v>15540</v>
      </c>
      <c r="C22329" s="63" t="s">
        <v>968</v>
      </c>
      <c r="D22329" s="61">
        <v>0</v>
      </c>
      <c r="E22329" s="61" t="s">
        <v>4116</v>
      </c>
      <c r="F22329" s="61" t="s">
        <v>123</v>
      </c>
      <c r="G22329" s="61" t="s">
        <v>1795</v>
      </c>
      <c r="H22329" s="61" t="s">
        <v>967</v>
      </c>
      <c r="I22329" s="61">
        <v>39.799999999999997</v>
      </c>
      <c r="J22329" s="61">
        <v>-79.239999999999995</v>
      </c>
      <c r="K22329">
        <v>403</v>
      </c>
      <c r="L22329"/>
      <c r="M22329"/>
    </row>
    <row r="22330" spans="1:13">
      <c r="A22330" s="61" t="s">
        <v>40</v>
      </c>
      <c r="B22330" s="61">
        <v>17223</v>
      </c>
      <c r="C22330" s="63" t="s">
        <v>968</v>
      </c>
      <c r="D22330" s="61">
        <v>0</v>
      </c>
      <c r="E22330" s="61" t="s">
        <v>4606</v>
      </c>
      <c r="F22330" s="61" t="s">
        <v>123</v>
      </c>
      <c r="G22330" s="61" t="s">
        <v>185</v>
      </c>
      <c r="H22330" s="61" t="s">
        <v>967</v>
      </c>
      <c r="I22330" s="61">
        <v>40.06</v>
      </c>
      <c r="J22330" s="61">
        <v>-77.930000000000007</v>
      </c>
      <c r="K22330">
        <v>287</v>
      </c>
      <c r="L22330"/>
      <c r="M22330"/>
    </row>
    <row r="22331" spans="1:13">
      <c r="A22331" s="61" t="s">
        <v>40</v>
      </c>
      <c r="B22331" s="61">
        <v>17224</v>
      </c>
      <c r="C22331" s="63" t="s">
        <v>968</v>
      </c>
      <c r="D22331" s="61">
        <v>0</v>
      </c>
      <c r="E22331" s="61" t="s">
        <v>4607</v>
      </c>
      <c r="F22331" s="61" t="s">
        <v>123</v>
      </c>
      <c r="G22331" s="61" t="s">
        <v>428</v>
      </c>
      <c r="H22331" s="61" t="s">
        <v>967</v>
      </c>
      <c r="I22331" s="61">
        <v>39.97</v>
      </c>
      <c r="J22331" s="61">
        <v>-77.900000000000006</v>
      </c>
      <c r="K22331">
        <v>1742</v>
      </c>
      <c r="L22331"/>
      <c r="M22331"/>
    </row>
    <row r="22332" spans="1:13">
      <c r="A22332" s="61" t="s">
        <v>40</v>
      </c>
      <c r="B22332" s="61">
        <v>19034</v>
      </c>
      <c r="C22332" s="63" t="s">
        <v>968</v>
      </c>
      <c r="D22332" s="61">
        <v>0</v>
      </c>
      <c r="E22332" s="61" t="s">
        <v>5030</v>
      </c>
      <c r="F22332" s="61" t="s">
        <v>123</v>
      </c>
      <c r="G22332" s="61" t="s">
        <v>358</v>
      </c>
      <c r="H22332" s="61" t="s">
        <v>967</v>
      </c>
      <c r="I22332" s="61">
        <v>40.130000000000003</v>
      </c>
      <c r="J22332" s="61">
        <v>-75.19</v>
      </c>
      <c r="K22332">
        <v>6685</v>
      </c>
      <c r="L22332"/>
      <c r="M22332"/>
    </row>
    <row r="22333" spans="1:13">
      <c r="A22333" s="61" t="s">
        <v>40</v>
      </c>
      <c r="B22333" s="61">
        <v>18923</v>
      </c>
      <c r="C22333" s="63" t="s">
        <v>968</v>
      </c>
      <c r="D22333" s="61">
        <v>0</v>
      </c>
      <c r="E22333" s="61" t="s">
        <v>4981</v>
      </c>
      <c r="F22333" s="61" t="s">
        <v>123</v>
      </c>
      <c r="G22333" s="61" t="s">
        <v>4805</v>
      </c>
      <c r="H22333" s="61" t="s">
        <v>967</v>
      </c>
      <c r="I22333" s="61">
        <v>40.36</v>
      </c>
      <c r="J22333" s="61">
        <v>-75.17</v>
      </c>
      <c r="K22333">
        <v>1198</v>
      </c>
      <c r="L22333"/>
      <c r="M22333"/>
    </row>
    <row r="22334" spans="1:13">
      <c r="A22334" s="61" t="s">
        <v>40</v>
      </c>
      <c r="B22334" s="61">
        <v>17931</v>
      </c>
      <c r="C22334" s="63" t="s">
        <v>968</v>
      </c>
      <c r="D22334" s="61">
        <v>0</v>
      </c>
      <c r="E22334" s="61" t="s">
        <v>4769</v>
      </c>
      <c r="F22334" s="61" t="s">
        <v>123</v>
      </c>
      <c r="G22334" s="61" t="s">
        <v>4767</v>
      </c>
      <c r="H22334" s="61" t="s">
        <v>967</v>
      </c>
      <c r="I22334" s="61">
        <v>40.78</v>
      </c>
      <c r="J22334" s="61">
        <v>-76.23</v>
      </c>
      <c r="K22334">
        <v>8796</v>
      </c>
      <c r="L22334"/>
      <c r="M22334"/>
    </row>
    <row r="22335" spans="1:13">
      <c r="A22335" s="61" t="s">
        <v>40</v>
      </c>
      <c r="B22335" s="61">
        <v>16323</v>
      </c>
      <c r="C22335" s="63" t="s">
        <v>968</v>
      </c>
      <c r="D22335" s="61">
        <v>0</v>
      </c>
      <c r="E22335" s="61" t="s">
        <v>300</v>
      </c>
      <c r="F22335" s="61" t="s">
        <v>123</v>
      </c>
      <c r="G22335" s="61" t="s">
        <v>4355</v>
      </c>
      <c r="H22335" s="61" t="s">
        <v>967</v>
      </c>
      <c r="I22335" s="61">
        <v>41.39</v>
      </c>
      <c r="J22335" s="61">
        <v>-79.83</v>
      </c>
      <c r="K22335">
        <v>15116</v>
      </c>
      <c r="L22335"/>
      <c r="M22335"/>
    </row>
    <row r="22336" spans="1:13">
      <c r="A22336" s="61" t="s">
        <v>40</v>
      </c>
      <c r="B22336" s="61">
        <v>19435</v>
      </c>
      <c r="C22336" s="63" t="s">
        <v>968</v>
      </c>
      <c r="D22336" s="61">
        <v>0</v>
      </c>
      <c r="E22336" s="61" t="s">
        <v>5097</v>
      </c>
      <c r="F22336" s="61" t="s">
        <v>123</v>
      </c>
      <c r="G22336" s="61" t="s">
        <v>358</v>
      </c>
      <c r="H22336" s="61" t="s">
        <v>967</v>
      </c>
      <c r="I22336" s="61">
        <v>40.33</v>
      </c>
      <c r="J22336" s="61">
        <v>-75.569999999999993</v>
      </c>
      <c r="K22336">
        <v>224</v>
      </c>
      <c r="L22336"/>
      <c r="M22336"/>
    </row>
    <row r="22337" spans="1:13">
      <c r="A22337" s="61" t="s">
        <v>40</v>
      </c>
      <c r="B22337" s="61">
        <v>17026</v>
      </c>
      <c r="C22337" s="63" t="s">
        <v>968</v>
      </c>
      <c r="D22337" s="61">
        <v>0</v>
      </c>
      <c r="E22337" s="61" t="s">
        <v>4553</v>
      </c>
      <c r="F22337" s="61" t="s">
        <v>123</v>
      </c>
      <c r="G22337" s="61" t="s">
        <v>4535</v>
      </c>
      <c r="H22337" s="61" t="s">
        <v>967</v>
      </c>
      <c r="I22337" s="61">
        <v>40.450000000000003</v>
      </c>
      <c r="J22337" s="61">
        <v>-76.42</v>
      </c>
      <c r="K22337">
        <v>3651</v>
      </c>
      <c r="L22337"/>
      <c r="M22337"/>
    </row>
    <row r="22338" spans="1:13">
      <c r="A22338" s="61" t="s">
        <v>40</v>
      </c>
      <c r="B22338" s="61">
        <v>15333</v>
      </c>
      <c r="C22338" s="63" t="s">
        <v>968</v>
      </c>
      <c r="D22338" s="61">
        <v>0</v>
      </c>
      <c r="E22338" s="61" t="s">
        <v>4043</v>
      </c>
      <c r="F22338" s="61" t="s">
        <v>123</v>
      </c>
      <c r="G22338" s="61" t="s">
        <v>625</v>
      </c>
      <c r="H22338" s="61" t="s">
        <v>967</v>
      </c>
      <c r="I22338" s="61">
        <v>40.020000000000003</v>
      </c>
      <c r="J22338" s="61">
        <v>-80.03</v>
      </c>
      <c r="K22338">
        <v>2232</v>
      </c>
      <c r="L22338"/>
      <c r="M22338"/>
    </row>
    <row r="22339" spans="1:13">
      <c r="A22339" s="61" t="s">
        <v>40</v>
      </c>
      <c r="B22339" s="61">
        <v>16124</v>
      </c>
      <c r="C22339" s="63" t="s">
        <v>968</v>
      </c>
      <c r="D22339" s="61">
        <v>0</v>
      </c>
      <c r="E22339" s="61" t="s">
        <v>3732</v>
      </c>
      <c r="F22339" s="61" t="s">
        <v>123</v>
      </c>
      <c r="G22339" s="61" t="s">
        <v>2662</v>
      </c>
      <c r="H22339" s="61" t="s">
        <v>967</v>
      </c>
      <c r="I22339" s="61">
        <v>41.32</v>
      </c>
      <c r="J22339" s="61">
        <v>-80.25</v>
      </c>
      <c r="K22339">
        <v>1923</v>
      </c>
      <c r="L22339"/>
      <c r="M22339"/>
    </row>
    <row r="22340" spans="1:13">
      <c r="A22340" s="61" t="s">
        <v>40</v>
      </c>
      <c r="B22340" s="61">
        <v>17827</v>
      </c>
      <c r="C22340" s="63" t="s">
        <v>968</v>
      </c>
      <c r="D22340" s="61">
        <v>0</v>
      </c>
      <c r="E22340" s="61" t="s">
        <v>4737</v>
      </c>
      <c r="F22340" s="61" t="s">
        <v>123</v>
      </c>
      <c r="G22340" s="61" t="s">
        <v>4730</v>
      </c>
      <c r="H22340" s="61" t="s">
        <v>967</v>
      </c>
      <c r="I22340" s="61">
        <v>40.76</v>
      </c>
      <c r="J22340" s="61">
        <v>-76.94</v>
      </c>
      <c r="K22340">
        <v>718</v>
      </c>
      <c r="L22340"/>
      <c r="M22340"/>
    </row>
    <row r="22341" spans="1:13">
      <c r="A22341" s="61" t="s">
        <v>40</v>
      </c>
      <c r="B22341" s="61">
        <v>15042</v>
      </c>
      <c r="C22341" s="63" t="s">
        <v>968</v>
      </c>
      <c r="D22341" s="61">
        <v>0</v>
      </c>
      <c r="E22341" s="61" t="s">
        <v>1608</v>
      </c>
      <c r="F22341" s="61" t="s">
        <v>123</v>
      </c>
      <c r="G22341" s="61" t="s">
        <v>3949</v>
      </c>
      <c r="H22341" s="61" t="s">
        <v>967</v>
      </c>
      <c r="I22341" s="61">
        <v>40.68</v>
      </c>
      <c r="J22341" s="61">
        <v>-80.25</v>
      </c>
      <c r="K22341">
        <v>7931</v>
      </c>
      <c r="L22341"/>
      <c r="M22341"/>
    </row>
    <row r="22342" spans="1:13">
      <c r="A22342" s="61" t="s">
        <v>40</v>
      </c>
      <c r="B22342" s="61">
        <v>18224</v>
      </c>
      <c r="C22342" s="63" t="s">
        <v>968</v>
      </c>
      <c r="D22342" s="61">
        <v>0</v>
      </c>
      <c r="E22342" s="61" t="s">
        <v>4841</v>
      </c>
      <c r="F22342" s="61" t="s">
        <v>123</v>
      </c>
      <c r="G22342" s="61" t="s">
        <v>4834</v>
      </c>
      <c r="H22342" s="61" t="s">
        <v>967</v>
      </c>
      <c r="I22342" s="61">
        <v>41.01</v>
      </c>
      <c r="J22342" s="61">
        <v>-75.89</v>
      </c>
      <c r="K22342">
        <v>6377</v>
      </c>
      <c r="L22342"/>
      <c r="M22342"/>
    </row>
    <row r="22343" spans="1:13">
      <c r="A22343" s="61" t="s">
        <v>40</v>
      </c>
      <c r="B22343" s="61">
        <v>16229</v>
      </c>
      <c r="C22343" s="63" t="s">
        <v>968</v>
      </c>
      <c r="D22343" s="61">
        <v>0</v>
      </c>
      <c r="E22343" s="61" t="s">
        <v>1670</v>
      </c>
      <c r="F22343" s="61" t="s">
        <v>123</v>
      </c>
      <c r="G22343" s="61" t="s">
        <v>4138</v>
      </c>
      <c r="H22343" s="61" t="s">
        <v>967</v>
      </c>
      <c r="I22343" s="61">
        <v>40.68</v>
      </c>
      <c r="J22343" s="61">
        <v>-79.680000000000007</v>
      </c>
      <c r="K22343">
        <v>4978</v>
      </c>
      <c r="L22343"/>
      <c r="M22343"/>
    </row>
    <row r="22344" spans="1:13">
      <c r="A22344" s="61" t="s">
        <v>40</v>
      </c>
      <c r="B22344" s="61">
        <v>16836</v>
      </c>
      <c r="C22344" s="63" t="s">
        <v>968</v>
      </c>
      <c r="D22344" s="61">
        <v>0</v>
      </c>
      <c r="E22344" s="61" t="s">
        <v>1882</v>
      </c>
      <c r="F22344" s="61" t="s">
        <v>123</v>
      </c>
      <c r="G22344" s="61" t="s">
        <v>4193</v>
      </c>
      <c r="H22344" s="61" t="s">
        <v>967</v>
      </c>
      <c r="I22344" s="61">
        <v>41.14</v>
      </c>
      <c r="J22344" s="61">
        <v>-78.239999999999995</v>
      </c>
      <c r="K22344">
        <v>1167</v>
      </c>
      <c r="L22344"/>
      <c r="M22344"/>
    </row>
    <row r="22345" spans="1:13">
      <c r="A22345" s="61" t="s">
        <v>40</v>
      </c>
      <c r="B22345" s="61">
        <v>15541</v>
      </c>
      <c r="C22345" s="63" t="s">
        <v>968</v>
      </c>
      <c r="D22345" s="61">
        <v>0</v>
      </c>
      <c r="E22345" s="61" t="s">
        <v>4117</v>
      </c>
      <c r="F22345" s="61" t="s">
        <v>123</v>
      </c>
      <c r="G22345" s="61" t="s">
        <v>1795</v>
      </c>
      <c r="H22345" s="61" t="s">
        <v>967</v>
      </c>
      <c r="I22345" s="61">
        <v>40.04</v>
      </c>
      <c r="J22345" s="61">
        <v>-79</v>
      </c>
      <c r="K22345">
        <v>3622</v>
      </c>
      <c r="L22345"/>
      <c r="M22345"/>
    </row>
    <row r="22346" spans="1:13">
      <c r="A22346" s="61" t="s">
        <v>40</v>
      </c>
      <c r="B22346" s="61">
        <v>18818</v>
      </c>
      <c r="C22346" s="63" t="s">
        <v>968</v>
      </c>
      <c r="D22346" s="61">
        <v>0</v>
      </c>
      <c r="E22346" s="61" t="s">
        <v>4954</v>
      </c>
      <c r="F22346" s="61" t="s">
        <v>123</v>
      </c>
      <c r="G22346" s="61" t="s">
        <v>4885</v>
      </c>
      <c r="H22346" s="61" t="s">
        <v>967</v>
      </c>
      <c r="I22346" s="61">
        <v>41.91</v>
      </c>
      <c r="J22346" s="61">
        <v>-76.040000000000006</v>
      </c>
      <c r="K22346">
        <v>1181</v>
      </c>
      <c r="L22346"/>
      <c r="M22346"/>
    </row>
    <row r="22347" spans="1:13">
      <c r="A22347" s="61" t="s">
        <v>40</v>
      </c>
      <c r="B22347" s="61">
        <v>15740</v>
      </c>
      <c r="C22347" s="63" t="s">
        <v>968</v>
      </c>
      <c r="D22347" s="61">
        <v>1</v>
      </c>
      <c r="E22347" s="61" t="s">
        <v>4200</v>
      </c>
      <c r="F22347" s="61" t="s">
        <v>123</v>
      </c>
      <c r="G22347" s="61" t="s">
        <v>362</v>
      </c>
      <c r="H22347" s="61" t="s">
        <v>967</v>
      </c>
      <c r="I22347" s="61">
        <v>40.96</v>
      </c>
      <c r="J22347" s="61">
        <v>-79.03</v>
      </c>
      <c r="K22347">
        <v>417</v>
      </c>
      <c r="L22347"/>
      <c r="M22347"/>
    </row>
    <row r="22348" spans="1:13">
      <c r="A22348" s="61" t="s">
        <v>40</v>
      </c>
      <c r="B22348" s="61">
        <v>16326</v>
      </c>
      <c r="C22348" s="63" t="s">
        <v>968</v>
      </c>
      <c r="D22348" s="61">
        <v>0</v>
      </c>
      <c r="E22348" s="61" t="s">
        <v>4360</v>
      </c>
      <c r="F22348" s="61" t="s">
        <v>123</v>
      </c>
      <c r="G22348" s="61" t="s">
        <v>4285</v>
      </c>
      <c r="H22348" s="61" t="s">
        <v>967</v>
      </c>
      <c r="I22348" s="61">
        <v>41.38</v>
      </c>
      <c r="J22348" s="61">
        <v>-79.430000000000007</v>
      </c>
      <c r="K22348">
        <v>377</v>
      </c>
      <c r="L22348"/>
      <c r="M22348"/>
    </row>
    <row r="22349" spans="1:13">
      <c r="A22349" s="61" t="s">
        <v>40</v>
      </c>
      <c r="B22349" s="61">
        <v>18925</v>
      </c>
      <c r="C22349" s="63" t="s">
        <v>968</v>
      </c>
      <c r="D22349" s="61">
        <v>0</v>
      </c>
      <c r="E22349" s="61" t="s">
        <v>4982</v>
      </c>
      <c r="F22349" s="61" t="s">
        <v>123</v>
      </c>
      <c r="G22349" s="61" t="s">
        <v>4805</v>
      </c>
      <c r="H22349" s="61" t="s">
        <v>967</v>
      </c>
      <c r="I22349" s="61">
        <v>40.29</v>
      </c>
      <c r="J22349" s="61">
        <v>-75.05</v>
      </c>
      <c r="K22349">
        <v>6679</v>
      </c>
      <c r="L22349"/>
      <c r="M22349"/>
    </row>
    <row r="22350" spans="1:13">
      <c r="A22350" s="61" t="s">
        <v>40</v>
      </c>
      <c r="B22350" s="61">
        <v>16921</v>
      </c>
      <c r="C22350" s="63" t="s">
        <v>968</v>
      </c>
      <c r="D22350" s="61">
        <v>0</v>
      </c>
      <c r="E22350" s="61" t="s">
        <v>4520</v>
      </c>
      <c r="F22350" s="61" t="s">
        <v>123</v>
      </c>
      <c r="G22350" s="61" t="s">
        <v>3631</v>
      </c>
      <c r="H22350" s="61" t="s">
        <v>967</v>
      </c>
      <c r="I22350" s="61">
        <v>41.78</v>
      </c>
      <c r="J22350" s="61">
        <v>-77.540000000000006</v>
      </c>
      <c r="K22350">
        <v>563</v>
      </c>
      <c r="L22350"/>
      <c r="M22350"/>
    </row>
    <row r="22351" spans="1:13">
      <c r="A22351" s="61" t="s">
        <v>40</v>
      </c>
      <c r="B22351" s="61">
        <v>16922</v>
      </c>
      <c r="C22351" s="63" t="s">
        <v>968</v>
      </c>
      <c r="D22351" s="61">
        <v>0</v>
      </c>
      <c r="E22351" s="61" t="s">
        <v>4521</v>
      </c>
      <c r="F22351" s="61" t="s">
        <v>123</v>
      </c>
      <c r="G22351" s="61" t="s">
        <v>4452</v>
      </c>
      <c r="H22351" s="61" t="s">
        <v>967</v>
      </c>
      <c r="I22351" s="61">
        <v>41.73</v>
      </c>
      <c r="J22351" s="61">
        <v>-77.64</v>
      </c>
      <c r="K22351">
        <v>1775</v>
      </c>
      <c r="L22351"/>
      <c r="M22351"/>
    </row>
    <row r="22352" spans="1:13">
      <c r="A22352" s="61" t="s">
        <v>40</v>
      </c>
      <c r="B22352" s="61">
        <v>16641</v>
      </c>
      <c r="C22352" s="63" t="s">
        <v>968</v>
      </c>
      <c r="D22352" s="61">
        <v>0</v>
      </c>
      <c r="E22352" s="61" t="s">
        <v>4419</v>
      </c>
      <c r="F22352" s="61" t="s">
        <v>123</v>
      </c>
      <c r="G22352" s="61" t="s">
        <v>4190</v>
      </c>
      <c r="H22352" s="61" t="s">
        <v>967</v>
      </c>
      <c r="I22352" s="61">
        <v>40.479999999999997</v>
      </c>
      <c r="J22352" s="61">
        <v>-78.55</v>
      </c>
      <c r="K22352">
        <v>2527</v>
      </c>
      <c r="L22352"/>
      <c r="M22352"/>
    </row>
    <row r="22353" spans="1:13">
      <c r="A22353" s="61" t="s">
        <v>40</v>
      </c>
      <c r="B22353" s="61">
        <v>17527</v>
      </c>
      <c r="C22353" s="63" t="s">
        <v>968</v>
      </c>
      <c r="D22353" s="61">
        <v>0</v>
      </c>
      <c r="E22353" s="61" t="s">
        <v>4670</v>
      </c>
      <c r="F22353" s="61" t="s">
        <v>123</v>
      </c>
      <c r="G22353" s="61" t="s">
        <v>4549</v>
      </c>
      <c r="H22353" s="61" t="s">
        <v>967</v>
      </c>
      <c r="I22353" s="61">
        <v>40.01</v>
      </c>
      <c r="J22353" s="61">
        <v>-75.989999999999995</v>
      </c>
      <c r="K22353">
        <v>6550</v>
      </c>
      <c r="L22353"/>
      <c r="M22353"/>
    </row>
    <row r="22354" spans="1:13">
      <c r="A22354" s="61" t="s">
        <v>40</v>
      </c>
      <c r="B22354" s="61">
        <v>15334</v>
      </c>
      <c r="C22354" s="63" t="s">
        <v>968</v>
      </c>
      <c r="D22354" s="61">
        <v>0</v>
      </c>
      <c r="E22354" s="61" t="s">
        <v>4044</v>
      </c>
      <c r="F22354" s="61" t="s">
        <v>123</v>
      </c>
      <c r="G22354" s="61" t="s">
        <v>506</v>
      </c>
      <c r="H22354" s="61" t="s">
        <v>967</v>
      </c>
      <c r="I22354" s="61">
        <v>39.81</v>
      </c>
      <c r="J22354" s="61">
        <v>-79.97</v>
      </c>
      <c r="K22354">
        <v>113</v>
      </c>
      <c r="L22354"/>
      <c r="M22354"/>
    </row>
    <row r="22355" spans="1:13">
      <c r="A22355" s="61" t="s">
        <v>40</v>
      </c>
      <c r="B22355" s="61">
        <v>17324</v>
      </c>
      <c r="C22355" s="63" t="s">
        <v>968</v>
      </c>
      <c r="D22355" s="61">
        <v>0</v>
      </c>
      <c r="E22355" s="61" t="s">
        <v>4642</v>
      </c>
      <c r="F22355" s="61" t="s">
        <v>123</v>
      </c>
      <c r="G22355" s="61" t="s">
        <v>1654</v>
      </c>
      <c r="H22355" s="61" t="s">
        <v>967</v>
      </c>
      <c r="I22355" s="61">
        <v>40.04</v>
      </c>
      <c r="J22355" s="61">
        <v>-77.180000000000007</v>
      </c>
      <c r="K22355">
        <v>4232</v>
      </c>
      <c r="L22355"/>
      <c r="M22355"/>
    </row>
    <row r="22356" spans="1:13">
      <c r="A22356" s="61" t="s">
        <v>40</v>
      </c>
      <c r="B22356" s="61">
        <v>19060</v>
      </c>
      <c r="C22356" s="63" t="s">
        <v>968</v>
      </c>
      <c r="D22356" s="61">
        <v>0</v>
      </c>
      <c r="E22356" s="61" t="s">
        <v>5044</v>
      </c>
      <c r="F22356" s="61" t="s">
        <v>123</v>
      </c>
      <c r="G22356" s="61" t="s">
        <v>3123</v>
      </c>
      <c r="H22356" s="61" t="s">
        <v>967</v>
      </c>
      <c r="I22356" s="61">
        <v>39.840000000000003</v>
      </c>
      <c r="J22356" s="61">
        <v>-75.489999999999995</v>
      </c>
      <c r="K22356">
        <v>11646</v>
      </c>
      <c r="L22356"/>
      <c r="M22356"/>
    </row>
    <row r="22357" spans="1:13">
      <c r="A22357" s="61" t="s">
        <v>40</v>
      </c>
      <c r="B22357" s="61">
        <v>15542</v>
      </c>
      <c r="C22357" s="63" t="s">
        <v>968</v>
      </c>
      <c r="D22357" s="61">
        <v>0</v>
      </c>
      <c r="E22357" s="61" t="s">
        <v>4118</v>
      </c>
      <c r="F22357" s="61" t="s">
        <v>123</v>
      </c>
      <c r="G22357" s="61" t="s">
        <v>1795</v>
      </c>
      <c r="H22357" s="61" t="s">
        <v>967</v>
      </c>
      <c r="I22357" s="61">
        <v>39.86</v>
      </c>
      <c r="J22357" s="61">
        <v>-79.06</v>
      </c>
      <c r="K22357">
        <v>1177</v>
      </c>
      <c r="L22357"/>
      <c r="M22357"/>
    </row>
    <row r="22358" spans="1:13">
      <c r="A22358" s="61" t="s">
        <v>40</v>
      </c>
      <c r="B22358" s="61">
        <v>16923</v>
      </c>
      <c r="C22358" s="63" t="s">
        <v>968</v>
      </c>
      <c r="D22358" s="61">
        <v>0</v>
      </c>
      <c r="E22358" s="61" t="s">
        <v>4522</v>
      </c>
      <c r="F22358" s="61" t="s">
        <v>123</v>
      </c>
      <c r="G22358" s="61" t="s">
        <v>4452</v>
      </c>
      <c r="H22358" s="61" t="s">
        <v>967</v>
      </c>
      <c r="I22358" s="61">
        <v>41.98</v>
      </c>
      <c r="J22358" s="61">
        <v>-77.900000000000006</v>
      </c>
      <c r="K22358">
        <v>1360</v>
      </c>
      <c r="L22358"/>
      <c r="M22358"/>
    </row>
    <row r="22359" spans="1:13">
      <c r="A22359" s="61" t="s">
        <v>40</v>
      </c>
      <c r="B22359" s="61">
        <v>16941</v>
      </c>
      <c r="C22359" s="63" t="s">
        <v>968</v>
      </c>
      <c r="D22359" s="61">
        <v>0</v>
      </c>
      <c r="E22359" s="61" t="s">
        <v>4522</v>
      </c>
      <c r="F22359" s="61" t="s">
        <v>123</v>
      </c>
      <c r="G22359" s="61" t="s">
        <v>4452</v>
      </c>
      <c r="H22359" s="61" t="s">
        <v>967</v>
      </c>
      <c r="I22359" s="61">
        <v>41.99</v>
      </c>
      <c r="J22359" s="61">
        <v>-77.760000000000005</v>
      </c>
      <c r="K22359">
        <v>48</v>
      </c>
      <c r="L22359"/>
      <c r="M22359"/>
    </row>
    <row r="22360" spans="1:13">
      <c r="A22360" s="61" t="s">
        <v>40</v>
      </c>
      <c r="B22360" s="61">
        <v>15043</v>
      </c>
      <c r="C22360" s="63" t="s">
        <v>968</v>
      </c>
      <c r="D22360" s="61">
        <v>0</v>
      </c>
      <c r="E22360" s="61" t="s">
        <v>945</v>
      </c>
      <c r="F22360" s="61" t="s">
        <v>123</v>
      </c>
      <c r="G22360" s="61" t="s">
        <v>3949</v>
      </c>
      <c r="H22360" s="61" t="s">
        <v>967</v>
      </c>
      <c r="I22360" s="61">
        <v>40.64</v>
      </c>
      <c r="J22360" s="61">
        <v>-80.489999999999995</v>
      </c>
      <c r="K22360">
        <v>2092</v>
      </c>
      <c r="L22360"/>
      <c r="M22360"/>
    </row>
    <row r="22361" spans="1:13">
      <c r="A22361" s="61" t="s">
        <v>40</v>
      </c>
      <c r="B22361" s="61">
        <v>18053</v>
      </c>
      <c r="C22361" s="63" t="s">
        <v>968</v>
      </c>
      <c r="D22361" s="61">
        <v>0</v>
      </c>
      <c r="E22361" s="61" t="s">
        <v>4809</v>
      </c>
      <c r="F22361" s="61" t="s">
        <v>123</v>
      </c>
      <c r="G22361" s="61" t="s">
        <v>4792</v>
      </c>
      <c r="H22361" s="61" t="s">
        <v>967</v>
      </c>
      <c r="I22361" s="61">
        <v>40.72</v>
      </c>
      <c r="J22361" s="61">
        <v>-75.709999999999994</v>
      </c>
      <c r="K22361">
        <v>2347</v>
      </c>
      <c r="L22361"/>
      <c r="M22361"/>
    </row>
    <row r="22362" spans="1:13">
      <c r="A22362" s="61" t="s">
        <v>40</v>
      </c>
      <c r="B22362" s="61">
        <v>17325</v>
      </c>
      <c r="C22362" s="63" t="s">
        <v>968</v>
      </c>
      <c r="D22362" s="61">
        <v>0</v>
      </c>
      <c r="E22362" s="61" t="s">
        <v>4643</v>
      </c>
      <c r="F22362" s="61" t="s">
        <v>123</v>
      </c>
      <c r="G22362" s="61" t="s">
        <v>4633</v>
      </c>
      <c r="H22362" s="61" t="s">
        <v>967</v>
      </c>
      <c r="I22362" s="61">
        <v>39.83</v>
      </c>
      <c r="J22362" s="61">
        <v>-77.23</v>
      </c>
      <c r="K22362">
        <v>27879</v>
      </c>
      <c r="L22362"/>
      <c r="M22362"/>
    </row>
    <row r="22363" spans="1:13">
      <c r="A22363" s="61" t="s">
        <v>40</v>
      </c>
      <c r="B22363" s="61">
        <v>15440</v>
      </c>
      <c r="C22363" s="63" t="s">
        <v>968</v>
      </c>
      <c r="D22363" s="61">
        <v>0</v>
      </c>
      <c r="E22363" s="61" t="s">
        <v>4081</v>
      </c>
      <c r="F22363" s="61" t="s">
        <v>123</v>
      </c>
      <c r="G22363" s="61" t="s">
        <v>290</v>
      </c>
      <c r="H22363" s="61" t="s">
        <v>967</v>
      </c>
      <c r="I22363" s="61">
        <v>39.729999999999997</v>
      </c>
      <c r="J22363" s="61">
        <v>-79.56</v>
      </c>
      <c r="K22363">
        <v>316</v>
      </c>
      <c r="L22363"/>
      <c r="M22363"/>
    </row>
    <row r="22364" spans="1:13">
      <c r="A22364" s="61" t="s">
        <v>40</v>
      </c>
      <c r="B22364" s="61">
        <v>15044</v>
      </c>
      <c r="C22364" s="63" t="s">
        <v>968</v>
      </c>
      <c r="D22364" s="61">
        <v>0</v>
      </c>
      <c r="E22364" s="61" t="s">
        <v>3971</v>
      </c>
      <c r="F22364" s="61" t="s">
        <v>123</v>
      </c>
      <c r="G22364" s="61" t="s">
        <v>3953</v>
      </c>
      <c r="H22364" s="61" t="s">
        <v>967</v>
      </c>
      <c r="I22364" s="61">
        <v>40.630000000000003</v>
      </c>
      <c r="J22364" s="61">
        <v>-79.94</v>
      </c>
      <c r="K22364">
        <v>29105</v>
      </c>
      <c r="L22364"/>
      <c r="M22364"/>
    </row>
    <row r="22365" spans="1:13">
      <c r="A22365" s="61" t="s">
        <v>40</v>
      </c>
      <c r="B22365" s="61">
        <v>16732</v>
      </c>
      <c r="C22365" s="63" t="s">
        <v>968</v>
      </c>
      <c r="D22365" s="61">
        <v>0</v>
      </c>
      <c r="E22365" s="61" t="s">
        <v>4460</v>
      </c>
      <c r="F22365" s="61" t="s">
        <v>123</v>
      </c>
      <c r="G22365" s="61" t="s">
        <v>4366</v>
      </c>
      <c r="H22365" s="61" t="s">
        <v>967</v>
      </c>
      <c r="I22365" s="61">
        <v>41.86</v>
      </c>
      <c r="J22365" s="61">
        <v>-78.62</v>
      </c>
      <c r="K22365">
        <v>251</v>
      </c>
      <c r="L22365"/>
      <c r="M22365"/>
    </row>
    <row r="22366" spans="1:13">
      <c r="A22366" s="61" t="s">
        <v>40</v>
      </c>
      <c r="B22366" s="61">
        <v>18331</v>
      </c>
      <c r="C22366" s="63" t="s">
        <v>968</v>
      </c>
      <c r="D22366" s="61">
        <v>0</v>
      </c>
      <c r="E22366" s="61" t="s">
        <v>4862</v>
      </c>
      <c r="F22366" s="61" t="s">
        <v>123</v>
      </c>
      <c r="G22366" s="61" t="s">
        <v>603</v>
      </c>
      <c r="H22366" s="61" t="s">
        <v>967</v>
      </c>
      <c r="I22366" s="61">
        <v>40.909999999999997</v>
      </c>
      <c r="J22366" s="61">
        <v>-75.44</v>
      </c>
      <c r="K22366">
        <v>562</v>
      </c>
      <c r="L22366"/>
      <c r="M22366"/>
    </row>
    <row r="22367" spans="1:13">
      <c r="A22367" s="61" t="s">
        <v>40</v>
      </c>
      <c r="B22367" s="61">
        <v>17934</v>
      </c>
      <c r="C22367" s="63" t="s">
        <v>968</v>
      </c>
      <c r="D22367" s="61">
        <v>0</v>
      </c>
      <c r="E22367" s="61" t="s">
        <v>4770</v>
      </c>
      <c r="F22367" s="61" t="s">
        <v>123</v>
      </c>
      <c r="G22367" s="61" t="s">
        <v>4767</v>
      </c>
      <c r="H22367" s="61" t="s">
        <v>967</v>
      </c>
      <c r="I22367" s="61">
        <v>40.799999999999997</v>
      </c>
      <c r="J22367" s="61">
        <v>-76.209999999999994</v>
      </c>
      <c r="K22367">
        <v>327</v>
      </c>
      <c r="L22367"/>
      <c r="M22367"/>
    </row>
    <row r="22368" spans="1:13">
      <c r="A22368" s="61" t="s">
        <v>40</v>
      </c>
      <c r="B22368" s="61">
        <v>19525</v>
      </c>
      <c r="C22368" s="63" t="s">
        <v>968</v>
      </c>
      <c r="D22368" s="61">
        <v>0</v>
      </c>
      <c r="E22368" s="61" t="s">
        <v>3648</v>
      </c>
      <c r="F22368" s="61" t="s">
        <v>123</v>
      </c>
      <c r="G22368" s="61" t="s">
        <v>358</v>
      </c>
      <c r="H22368" s="61" t="s">
        <v>967</v>
      </c>
      <c r="I22368" s="61">
        <v>40.32</v>
      </c>
      <c r="J22368" s="61">
        <v>-75.599999999999994</v>
      </c>
      <c r="K22368">
        <v>16506</v>
      </c>
      <c r="L22368"/>
      <c r="M22368"/>
    </row>
    <row r="22369" spans="1:13">
      <c r="A22369" s="61" t="s">
        <v>40</v>
      </c>
      <c r="B22369" s="61">
        <v>16925</v>
      </c>
      <c r="C22369" s="63" t="s">
        <v>968</v>
      </c>
      <c r="D22369" s="61">
        <v>0</v>
      </c>
      <c r="E22369" s="61" t="s">
        <v>4523</v>
      </c>
      <c r="F22369" s="61" t="s">
        <v>123</v>
      </c>
      <c r="G22369" s="61" t="s">
        <v>4514</v>
      </c>
      <c r="H22369" s="61" t="s">
        <v>967</v>
      </c>
      <c r="I22369" s="61">
        <v>41.95</v>
      </c>
      <c r="J22369" s="61">
        <v>-76.790000000000006</v>
      </c>
      <c r="K22369">
        <v>3328</v>
      </c>
      <c r="L22369"/>
      <c r="M22369"/>
    </row>
    <row r="22370" spans="1:13">
      <c r="A22370" s="61" t="s">
        <v>40</v>
      </c>
      <c r="B22370" s="61">
        <v>16417</v>
      </c>
      <c r="C22370" s="63" t="s">
        <v>968</v>
      </c>
      <c r="D22370" s="61">
        <v>0</v>
      </c>
      <c r="E22370" s="61" t="s">
        <v>379</v>
      </c>
      <c r="F22370" s="61" t="s">
        <v>123</v>
      </c>
      <c r="G22370" s="61" t="s">
        <v>3694</v>
      </c>
      <c r="H22370" s="61" t="s">
        <v>967</v>
      </c>
      <c r="I22370" s="61">
        <v>42</v>
      </c>
      <c r="J22370" s="61">
        <v>-80.31</v>
      </c>
      <c r="K22370">
        <v>8109</v>
      </c>
      <c r="L22370"/>
      <c r="M22370"/>
    </row>
    <row r="22371" spans="1:13">
      <c r="A22371" s="61" t="s">
        <v>40</v>
      </c>
      <c r="B22371" s="61">
        <v>17935</v>
      </c>
      <c r="C22371" s="63" t="s">
        <v>968</v>
      </c>
      <c r="D22371" s="61">
        <v>0</v>
      </c>
      <c r="E22371" s="61" t="s">
        <v>4771</v>
      </c>
      <c r="F22371" s="61" t="s">
        <v>123</v>
      </c>
      <c r="G22371" s="61" t="s">
        <v>4767</v>
      </c>
      <c r="H22371" s="61" t="s">
        <v>967</v>
      </c>
      <c r="I22371" s="61">
        <v>40.79</v>
      </c>
      <c r="J22371" s="61">
        <v>-76.28</v>
      </c>
      <c r="K22371">
        <v>1528</v>
      </c>
      <c r="L22371"/>
      <c r="M22371"/>
    </row>
    <row r="22372" spans="1:13">
      <c r="A22372" s="61" t="s">
        <v>40</v>
      </c>
      <c r="B22372" s="61">
        <v>19035</v>
      </c>
      <c r="C22372" s="63" t="s">
        <v>968</v>
      </c>
      <c r="D22372" s="61">
        <v>0</v>
      </c>
      <c r="E22372" s="61" t="s">
        <v>5031</v>
      </c>
      <c r="F22372" s="61" t="s">
        <v>123</v>
      </c>
      <c r="G22372" s="61" t="s">
        <v>358</v>
      </c>
      <c r="H22372" s="61" t="s">
        <v>967</v>
      </c>
      <c r="I22372" s="61">
        <v>40.04</v>
      </c>
      <c r="J22372" s="61">
        <v>-75.28</v>
      </c>
      <c r="K22372">
        <v>4096</v>
      </c>
      <c r="L22372"/>
      <c r="M22372"/>
    </row>
    <row r="22373" spans="1:13">
      <c r="A22373" s="61" t="s">
        <v>40</v>
      </c>
      <c r="B22373" s="61">
        <v>15045</v>
      </c>
      <c r="C22373" s="63" t="s">
        <v>968</v>
      </c>
      <c r="D22373" s="61">
        <v>0</v>
      </c>
      <c r="E22373" s="61" t="s">
        <v>3972</v>
      </c>
      <c r="F22373" s="61" t="s">
        <v>123</v>
      </c>
      <c r="G22373" s="61" t="s">
        <v>3953</v>
      </c>
      <c r="H22373" s="61" t="s">
        <v>967</v>
      </c>
      <c r="I22373" s="61">
        <v>40.32</v>
      </c>
      <c r="J22373" s="61">
        <v>-79.88</v>
      </c>
      <c r="K22373">
        <v>4475</v>
      </c>
      <c r="L22373"/>
      <c r="M22373"/>
    </row>
    <row r="22374" spans="1:13">
      <c r="A22374" s="61" t="s">
        <v>40</v>
      </c>
      <c r="B22374" s="61">
        <v>15742</v>
      </c>
      <c r="C22374" s="63" t="s">
        <v>968</v>
      </c>
      <c r="D22374" s="61">
        <v>0</v>
      </c>
      <c r="E22374" s="61" t="s">
        <v>4202</v>
      </c>
      <c r="F22374" s="61" t="s">
        <v>123</v>
      </c>
      <c r="G22374" s="61" t="s">
        <v>4172</v>
      </c>
      <c r="H22374" s="61" t="s">
        <v>967</v>
      </c>
      <c r="I22374" s="61">
        <v>40.81</v>
      </c>
      <c r="J22374" s="61">
        <v>-78.83</v>
      </c>
      <c r="K22374">
        <v>990</v>
      </c>
      <c r="L22374"/>
      <c r="M22374"/>
    </row>
    <row r="22375" spans="1:13">
      <c r="A22375" s="61" t="s">
        <v>40</v>
      </c>
      <c r="B22375" s="61">
        <v>16645</v>
      </c>
      <c r="C22375" s="63" t="s">
        <v>968</v>
      </c>
      <c r="D22375" s="61">
        <v>0</v>
      </c>
      <c r="E22375" s="61" t="s">
        <v>4421</v>
      </c>
      <c r="F22375" s="61" t="s">
        <v>123</v>
      </c>
      <c r="G22375" s="61" t="s">
        <v>4193</v>
      </c>
      <c r="H22375" s="61" t="s">
        <v>967</v>
      </c>
      <c r="I22375" s="61">
        <v>40.79</v>
      </c>
      <c r="J22375" s="61">
        <v>-78.489999999999995</v>
      </c>
      <c r="K22375">
        <v>127</v>
      </c>
      <c r="L22375"/>
      <c r="M22375"/>
    </row>
    <row r="22376" spans="1:13">
      <c r="A22376" s="61" t="s">
        <v>40</v>
      </c>
      <c r="B22376" s="61">
        <v>18617</v>
      </c>
      <c r="C22376" s="63" t="s">
        <v>968</v>
      </c>
      <c r="D22376" s="61">
        <v>0</v>
      </c>
      <c r="E22376" s="61" t="s">
        <v>4927</v>
      </c>
      <c r="F22376" s="61" t="s">
        <v>123</v>
      </c>
      <c r="G22376" s="61" t="s">
        <v>4834</v>
      </c>
      <c r="H22376" s="61" t="s">
        <v>967</v>
      </c>
      <c r="I22376" s="61">
        <v>41.17</v>
      </c>
      <c r="J22376" s="61">
        <v>-76.069999999999993</v>
      </c>
      <c r="K22376">
        <v>1644</v>
      </c>
      <c r="L22376"/>
      <c r="M22376"/>
    </row>
    <row r="22377" spans="1:13">
      <c r="A22377" s="61" t="s">
        <v>40</v>
      </c>
      <c r="B22377" s="61">
        <v>19342</v>
      </c>
      <c r="C22377" s="63" t="s">
        <v>968</v>
      </c>
      <c r="D22377" s="61">
        <v>0</v>
      </c>
      <c r="E22377" s="61" t="s">
        <v>5075</v>
      </c>
      <c r="F22377" s="61" t="s">
        <v>123</v>
      </c>
      <c r="G22377" s="61" t="s">
        <v>3123</v>
      </c>
      <c r="H22377" s="61" t="s">
        <v>967</v>
      </c>
      <c r="I22377" s="61">
        <v>39.89</v>
      </c>
      <c r="J22377" s="61">
        <v>-75.5</v>
      </c>
      <c r="K22377">
        <v>20550</v>
      </c>
      <c r="L22377"/>
      <c r="M22377"/>
    </row>
    <row r="22378" spans="1:13">
      <c r="A22378" s="61" t="s">
        <v>40</v>
      </c>
      <c r="B22378" s="61">
        <v>16837</v>
      </c>
      <c r="C22378" s="63" t="s">
        <v>968</v>
      </c>
      <c r="D22378" s="61">
        <v>0</v>
      </c>
      <c r="E22378" s="61" t="s">
        <v>4482</v>
      </c>
      <c r="F22378" s="61" t="s">
        <v>123</v>
      </c>
      <c r="G22378" s="61" t="s">
        <v>4193</v>
      </c>
      <c r="H22378" s="61" t="s">
        <v>967</v>
      </c>
      <c r="I22378" s="61">
        <v>40.950000000000003</v>
      </c>
      <c r="J22378" s="61">
        <v>-78.47</v>
      </c>
      <c r="K22378">
        <v>190</v>
      </c>
      <c r="L22378"/>
      <c r="M22378"/>
    </row>
    <row r="22379" spans="1:13">
      <c r="A22379" s="61" t="s">
        <v>40</v>
      </c>
      <c r="B22379" s="61">
        <v>17327</v>
      </c>
      <c r="C22379" s="63" t="s">
        <v>968</v>
      </c>
      <c r="D22379" s="61">
        <v>0</v>
      </c>
      <c r="E22379" s="61" t="s">
        <v>2395</v>
      </c>
      <c r="F22379" s="61" t="s">
        <v>123</v>
      </c>
      <c r="G22379" s="61" t="s">
        <v>1642</v>
      </c>
      <c r="H22379" s="61" t="s">
        <v>967</v>
      </c>
      <c r="I22379" s="61">
        <v>39.79</v>
      </c>
      <c r="J22379" s="61">
        <v>-76.73</v>
      </c>
      <c r="K22379">
        <v>7753</v>
      </c>
      <c r="L22379"/>
      <c r="M22379"/>
    </row>
    <row r="22380" spans="1:13">
      <c r="A22380" s="61" t="s">
        <v>40</v>
      </c>
      <c r="B22380" s="61">
        <v>19343</v>
      </c>
      <c r="C22380" s="63" t="s">
        <v>968</v>
      </c>
      <c r="D22380" s="61">
        <v>0</v>
      </c>
      <c r="E22380" s="61" t="s">
        <v>5076</v>
      </c>
      <c r="F22380" s="61" t="s">
        <v>123</v>
      </c>
      <c r="G22380" s="61" t="s">
        <v>5058</v>
      </c>
      <c r="H22380" s="61" t="s">
        <v>967</v>
      </c>
      <c r="I22380" s="61">
        <v>40.090000000000003</v>
      </c>
      <c r="J22380" s="61">
        <v>-75.77</v>
      </c>
      <c r="K22380">
        <v>8711</v>
      </c>
      <c r="L22380"/>
      <c r="M22380"/>
    </row>
    <row r="22381" spans="1:13">
      <c r="A22381" s="61" t="s">
        <v>40</v>
      </c>
      <c r="B22381" s="61">
        <v>19036</v>
      </c>
      <c r="C22381" s="63" t="s">
        <v>968</v>
      </c>
      <c r="D22381" s="61">
        <v>0</v>
      </c>
      <c r="E22381" s="61" t="s">
        <v>5032</v>
      </c>
      <c r="F22381" s="61" t="s">
        <v>123</v>
      </c>
      <c r="G22381" s="61" t="s">
        <v>3123</v>
      </c>
      <c r="H22381" s="61" t="s">
        <v>967</v>
      </c>
      <c r="I22381" s="61">
        <v>39.89</v>
      </c>
      <c r="J22381" s="61">
        <v>-75.290000000000006</v>
      </c>
      <c r="K22381">
        <v>13102</v>
      </c>
      <c r="L22381"/>
      <c r="M22381"/>
    </row>
    <row r="22382" spans="1:13">
      <c r="A22382" s="61" t="s">
        <v>40</v>
      </c>
      <c r="B22382" s="61">
        <v>15116</v>
      </c>
      <c r="C22382" s="63" t="s">
        <v>968</v>
      </c>
      <c r="D22382" s="61">
        <v>0</v>
      </c>
      <c r="E22382" s="61" t="s">
        <v>4004</v>
      </c>
      <c r="F22382" s="61" t="s">
        <v>123</v>
      </c>
      <c r="G22382" s="61" t="s">
        <v>3953</v>
      </c>
      <c r="H22382" s="61" t="s">
        <v>967</v>
      </c>
      <c r="I22382" s="61">
        <v>40.520000000000003</v>
      </c>
      <c r="J22382" s="61">
        <v>-79.95</v>
      </c>
      <c r="K22382">
        <v>14264</v>
      </c>
      <c r="L22382"/>
      <c r="M22382"/>
    </row>
    <row r="22383" spans="1:13">
      <c r="A22383" s="61" t="s">
        <v>40</v>
      </c>
      <c r="B22383" s="61">
        <v>19038</v>
      </c>
      <c r="C22383" s="63" t="s">
        <v>968</v>
      </c>
      <c r="D22383" s="61">
        <v>0</v>
      </c>
      <c r="E22383" s="61" t="s">
        <v>5034</v>
      </c>
      <c r="F22383" s="61" t="s">
        <v>123</v>
      </c>
      <c r="G22383" s="61" t="s">
        <v>358</v>
      </c>
      <c r="H22383" s="61" t="s">
        <v>967</v>
      </c>
      <c r="I22383" s="61">
        <v>40.1</v>
      </c>
      <c r="J22383" s="61">
        <v>-75.150000000000006</v>
      </c>
      <c r="K22383">
        <v>32490</v>
      </c>
      <c r="L22383"/>
      <c r="M22383"/>
    </row>
    <row r="22384" spans="1:13">
      <c r="A22384" s="61" t="s">
        <v>40</v>
      </c>
      <c r="B22384" s="61">
        <v>17329</v>
      </c>
      <c r="C22384" s="63" t="s">
        <v>968</v>
      </c>
      <c r="D22384" s="61">
        <v>0</v>
      </c>
      <c r="E22384" s="61" t="s">
        <v>2292</v>
      </c>
      <c r="F22384" s="61" t="s">
        <v>123</v>
      </c>
      <c r="G22384" s="61" t="s">
        <v>1642</v>
      </c>
      <c r="H22384" s="61" t="s">
        <v>967</v>
      </c>
      <c r="I22384" s="61">
        <v>39.76</v>
      </c>
      <c r="J22384" s="61">
        <v>-76.849999999999994</v>
      </c>
      <c r="K22384">
        <v>2665</v>
      </c>
      <c r="L22384"/>
      <c r="M22384"/>
    </row>
    <row r="22385" spans="1:13">
      <c r="A22385" s="61" t="s">
        <v>40</v>
      </c>
      <c r="B22385" s="61">
        <v>17529</v>
      </c>
      <c r="C22385" s="63" t="s">
        <v>968</v>
      </c>
      <c r="D22385" s="61">
        <v>0</v>
      </c>
      <c r="E22385" s="61" t="s">
        <v>4671</v>
      </c>
      <c r="F22385" s="61" t="s">
        <v>123</v>
      </c>
      <c r="G22385" s="61" t="s">
        <v>4549</v>
      </c>
      <c r="H22385" s="61" t="s">
        <v>967</v>
      </c>
      <c r="I22385" s="61">
        <v>40.04</v>
      </c>
      <c r="J22385" s="61">
        <v>-76.099999999999994</v>
      </c>
      <c r="K22385">
        <v>4472</v>
      </c>
      <c r="L22385"/>
      <c r="M22385"/>
    </row>
    <row r="22386" spans="1:13">
      <c r="A22386" s="61" t="s">
        <v>40</v>
      </c>
      <c r="B22386" s="61">
        <v>18424</v>
      </c>
      <c r="C22386" s="63" t="s">
        <v>968</v>
      </c>
      <c r="D22386" s="61">
        <v>0</v>
      </c>
      <c r="E22386" s="61" t="s">
        <v>1830</v>
      </c>
      <c r="F22386" s="61" t="s">
        <v>123</v>
      </c>
      <c r="G22386" s="61" t="s">
        <v>4880</v>
      </c>
      <c r="H22386" s="61" t="s">
        <v>967</v>
      </c>
      <c r="I22386" s="61">
        <v>41.24</v>
      </c>
      <c r="J22386" s="61">
        <v>-75.45</v>
      </c>
      <c r="K22386">
        <v>5598</v>
      </c>
      <c r="L22386"/>
      <c r="M22386"/>
    </row>
    <row r="22387" spans="1:13">
      <c r="A22387" s="61" t="s">
        <v>40</v>
      </c>
      <c r="B22387" s="61">
        <v>16838</v>
      </c>
      <c r="C22387" s="63" t="s">
        <v>968</v>
      </c>
      <c r="D22387" s="61">
        <v>0</v>
      </c>
      <c r="E22387" s="61" t="s">
        <v>4483</v>
      </c>
      <c r="F22387" s="61" t="s">
        <v>123</v>
      </c>
      <c r="G22387" s="61" t="s">
        <v>4193</v>
      </c>
      <c r="H22387" s="61" t="s">
        <v>967</v>
      </c>
      <c r="I22387" s="61">
        <v>40.96</v>
      </c>
      <c r="J22387" s="61">
        <v>-78.61</v>
      </c>
      <c r="K22387">
        <v>1720</v>
      </c>
      <c r="L22387"/>
      <c r="M22387"/>
    </row>
    <row r="22388" spans="1:13">
      <c r="A22388" s="61" t="s">
        <v>40</v>
      </c>
      <c r="B22388" s="61">
        <v>16420</v>
      </c>
      <c r="C22388" s="63" t="s">
        <v>968</v>
      </c>
      <c r="D22388" s="61">
        <v>0</v>
      </c>
      <c r="E22388" s="61" t="s">
        <v>4387</v>
      </c>
      <c r="F22388" s="61" t="s">
        <v>123</v>
      </c>
      <c r="G22388" s="61" t="s">
        <v>572</v>
      </c>
      <c r="H22388" s="61" t="s">
        <v>967</v>
      </c>
      <c r="I22388" s="61">
        <v>41.72</v>
      </c>
      <c r="J22388" s="61">
        <v>-79.540000000000006</v>
      </c>
      <c r="K22388">
        <v>599</v>
      </c>
      <c r="L22388"/>
      <c r="M22388"/>
    </row>
    <row r="22389" spans="1:13">
      <c r="A22389" s="61" t="s">
        <v>40</v>
      </c>
      <c r="B22389" s="61">
        <v>17028</v>
      </c>
      <c r="C22389" s="63" t="s">
        <v>968</v>
      </c>
      <c r="D22389" s="61">
        <v>0</v>
      </c>
      <c r="E22389" s="61" t="s">
        <v>305</v>
      </c>
      <c r="F22389" s="61" t="s">
        <v>123</v>
      </c>
      <c r="G22389" s="61" t="s">
        <v>4537</v>
      </c>
      <c r="H22389" s="61" t="s">
        <v>967</v>
      </c>
      <c r="I22389" s="61">
        <v>40.39</v>
      </c>
      <c r="J22389" s="61">
        <v>-76.680000000000007</v>
      </c>
      <c r="K22389">
        <v>3448</v>
      </c>
      <c r="L22389"/>
      <c r="M22389"/>
    </row>
    <row r="22390" spans="1:13">
      <c r="A22390" s="61" t="s">
        <v>40</v>
      </c>
      <c r="B22390" s="61">
        <v>17029</v>
      </c>
      <c r="C22390" s="63" t="s">
        <v>968</v>
      </c>
      <c r="D22390" s="61">
        <v>0</v>
      </c>
      <c r="E22390" s="61" t="s">
        <v>1000</v>
      </c>
      <c r="F22390" s="61" t="s">
        <v>123</v>
      </c>
      <c r="G22390" s="61" t="s">
        <v>4536</v>
      </c>
      <c r="H22390" s="61" t="s">
        <v>967</v>
      </c>
      <c r="I22390" s="61">
        <v>40.56</v>
      </c>
      <c r="J22390" s="61">
        <v>-77.62</v>
      </c>
      <c r="K22390">
        <v>350</v>
      </c>
      <c r="L22390"/>
      <c r="M22390"/>
    </row>
    <row r="22391" spans="1:13">
      <c r="A22391" s="61" t="s">
        <v>40</v>
      </c>
      <c r="B22391" s="61">
        <v>16926</v>
      </c>
      <c r="C22391" s="63" t="s">
        <v>968</v>
      </c>
      <c r="D22391" s="61">
        <v>0</v>
      </c>
      <c r="E22391" s="61" t="s">
        <v>4524</v>
      </c>
      <c r="F22391" s="61" t="s">
        <v>123</v>
      </c>
      <c r="G22391" s="61" t="s">
        <v>4514</v>
      </c>
      <c r="H22391" s="61" t="s">
        <v>967</v>
      </c>
      <c r="I22391" s="61">
        <v>41.71</v>
      </c>
      <c r="J22391" s="61">
        <v>-76.77</v>
      </c>
      <c r="K22391">
        <v>875</v>
      </c>
      <c r="L22391"/>
      <c r="M22391"/>
    </row>
    <row r="22392" spans="1:13">
      <c r="A22392" s="61" t="s">
        <v>40</v>
      </c>
      <c r="B22392" s="61">
        <v>15634</v>
      </c>
      <c r="C22392" s="63" t="s">
        <v>968</v>
      </c>
      <c r="D22392" s="61">
        <v>0</v>
      </c>
      <c r="E22392" s="61" t="s">
        <v>4147</v>
      </c>
      <c r="F22392" s="61" t="s">
        <v>123</v>
      </c>
      <c r="G22392" s="61" t="s">
        <v>3957</v>
      </c>
      <c r="H22392" s="61" t="s">
        <v>967</v>
      </c>
      <c r="I22392" s="61">
        <v>40.32</v>
      </c>
      <c r="J22392" s="61">
        <v>-79.599999999999994</v>
      </c>
      <c r="K22392">
        <v>499</v>
      </c>
      <c r="L22392"/>
      <c r="M22392"/>
    </row>
    <row r="22393" spans="1:13">
      <c r="A22393" s="61" t="s">
        <v>40</v>
      </c>
      <c r="B22393" s="61">
        <v>16839</v>
      </c>
      <c r="C22393" s="63" t="s">
        <v>968</v>
      </c>
      <c r="D22393" s="61">
        <v>0</v>
      </c>
      <c r="E22393" s="61" t="s">
        <v>4484</v>
      </c>
      <c r="F22393" s="61" t="s">
        <v>123</v>
      </c>
      <c r="G22393" s="61" t="s">
        <v>4193</v>
      </c>
      <c r="H22393" s="61" t="s">
        <v>967</v>
      </c>
      <c r="I22393" s="61">
        <v>41.01</v>
      </c>
      <c r="J22393" s="61">
        <v>-78.11</v>
      </c>
      <c r="K22393">
        <v>465</v>
      </c>
      <c r="L22393"/>
      <c r="M22393"/>
    </row>
    <row r="22394" spans="1:13">
      <c r="A22394" s="61" t="s">
        <v>40</v>
      </c>
      <c r="B22394" s="61">
        <v>17030</v>
      </c>
      <c r="C22394" s="63" t="s">
        <v>968</v>
      </c>
      <c r="D22394" s="61">
        <v>0</v>
      </c>
      <c r="E22394" s="61" t="s">
        <v>4555</v>
      </c>
      <c r="F22394" s="61" t="s">
        <v>123</v>
      </c>
      <c r="G22394" s="61" t="s">
        <v>4537</v>
      </c>
      <c r="H22394" s="61" t="s">
        <v>967</v>
      </c>
      <c r="I22394" s="61">
        <v>40.6</v>
      </c>
      <c r="J22394" s="61">
        <v>-76.709999999999994</v>
      </c>
      <c r="K22394">
        <v>523</v>
      </c>
      <c r="L22394"/>
      <c r="M22394"/>
    </row>
    <row r="22395" spans="1:13">
      <c r="A22395" s="61" t="s">
        <v>40</v>
      </c>
      <c r="B22395" s="61">
        <v>15337</v>
      </c>
      <c r="C22395" s="63" t="s">
        <v>968</v>
      </c>
      <c r="D22395" s="61">
        <v>0</v>
      </c>
      <c r="E22395" s="61" t="s">
        <v>542</v>
      </c>
      <c r="F22395" s="61" t="s">
        <v>123</v>
      </c>
      <c r="G22395" s="61" t="s">
        <v>506</v>
      </c>
      <c r="H22395" s="61" t="s">
        <v>967</v>
      </c>
      <c r="I22395" s="61">
        <v>39.950000000000003</v>
      </c>
      <c r="J22395" s="61">
        <v>-80.38</v>
      </c>
      <c r="K22395">
        <v>560</v>
      </c>
      <c r="L22395"/>
      <c r="M22395"/>
    </row>
    <row r="22396" spans="1:13">
      <c r="A22396" s="61" t="s">
        <v>40</v>
      </c>
      <c r="B22396" s="61">
        <v>18821</v>
      </c>
      <c r="C22396" s="63" t="s">
        <v>968</v>
      </c>
      <c r="D22396" s="61">
        <v>0</v>
      </c>
      <c r="E22396" s="61" t="s">
        <v>3597</v>
      </c>
      <c r="F22396" s="61" t="s">
        <v>123</v>
      </c>
      <c r="G22396" s="61" t="s">
        <v>4885</v>
      </c>
      <c r="H22396" s="61" t="s">
        <v>967</v>
      </c>
      <c r="I22396" s="61">
        <v>41.97</v>
      </c>
      <c r="J22396" s="61">
        <v>-75.739999999999995</v>
      </c>
      <c r="K22396">
        <v>1031</v>
      </c>
      <c r="L22396"/>
      <c r="M22396"/>
    </row>
    <row r="22397" spans="1:13">
      <c r="A22397" s="61" t="s">
        <v>40</v>
      </c>
      <c r="B22397" s="61">
        <v>18425</v>
      </c>
      <c r="C22397" s="63" t="s">
        <v>968</v>
      </c>
      <c r="D22397" s="61">
        <v>0</v>
      </c>
      <c r="E22397" s="61" t="s">
        <v>4889</v>
      </c>
      <c r="F22397" s="61" t="s">
        <v>123</v>
      </c>
      <c r="G22397" s="61" t="s">
        <v>292</v>
      </c>
      <c r="H22397" s="61" t="s">
        <v>967</v>
      </c>
      <c r="I22397" s="61">
        <v>41.42</v>
      </c>
      <c r="J22397" s="61">
        <v>-74.989999999999995</v>
      </c>
      <c r="K22397">
        <v>1263</v>
      </c>
      <c r="L22397"/>
      <c r="M22397"/>
    </row>
    <row r="22398" spans="1:13">
      <c r="A22398" s="61" t="s">
        <v>40</v>
      </c>
      <c r="B22398" s="61">
        <v>18054</v>
      </c>
      <c r="C22398" s="63" t="s">
        <v>968</v>
      </c>
      <c r="D22398" s="61">
        <v>0</v>
      </c>
      <c r="E22398" s="61" t="s">
        <v>4810</v>
      </c>
      <c r="F22398" s="61" t="s">
        <v>123</v>
      </c>
      <c r="G22398" s="61" t="s">
        <v>358</v>
      </c>
      <c r="H22398" s="61" t="s">
        <v>967</v>
      </c>
      <c r="I22398" s="61">
        <v>40.33</v>
      </c>
      <c r="J22398" s="61">
        <v>-75.47</v>
      </c>
      <c r="K22398">
        <v>4615</v>
      </c>
      <c r="L22398"/>
      <c r="M22398"/>
    </row>
    <row r="22399" spans="1:13">
      <c r="A22399" s="61" t="s">
        <v>40</v>
      </c>
      <c r="B22399" s="61">
        <v>17225</v>
      </c>
      <c r="C22399" s="63" t="s">
        <v>968</v>
      </c>
      <c r="D22399" s="61">
        <v>0</v>
      </c>
      <c r="E22399" s="61" t="s">
        <v>4608</v>
      </c>
      <c r="F22399" s="61" t="s">
        <v>123</v>
      </c>
      <c r="G22399" s="61" t="s">
        <v>428</v>
      </c>
      <c r="H22399" s="61" t="s">
        <v>967</v>
      </c>
      <c r="I22399" s="61">
        <v>39.79</v>
      </c>
      <c r="J22399" s="61">
        <v>-77.72</v>
      </c>
      <c r="K22399">
        <v>20199</v>
      </c>
      <c r="L22399"/>
      <c r="M22399"/>
    </row>
    <row r="22400" spans="1:13">
      <c r="A22400" s="61" t="s">
        <v>40</v>
      </c>
      <c r="B22400" s="61">
        <v>15338</v>
      </c>
      <c r="C22400" s="63" t="s">
        <v>968</v>
      </c>
      <c r="D22400" s="61">
        <v>0</v>
      </c>
      <c r="E22400" s="61" t="s">
        <v>507</v>
      </c>
      <c r="F22400" s="61" t="s">
        <v>123</v>
      </c>
      <c r="G22400" s="61" t="s">
        <v>506</v>
      </c>
      <c r="H22400" s="61" t="s">
        <v>967</v>
      </c>
      <c r="I22400" s="61">
        <v>39.78</v>
      </c>
      <c r="J22400" s="61">
        <v>-79.989999999999995</v>
      </c>
      <c r="K22400">
        <v>1538</v>
      </c>
      <c r="L22400"/>
      <c r="M22400"/>
    </row>
    <row r="22401" spans="1:13">
      <c r="A22401" s="61" t="s">
        <v>40</v>
      </c>
      <c r="B22401" s="61">
        <v>15601</v>
      </c>
      <c r="C22401" s="63" t="s">
        <v>968</v>
      </c>
      <c r="D22401" s="61">
        <v>0</v>
      </c>
      <c r="E22401" s="61" t="s">
        <v>4131</v>
      </c>
      <c r="F22401" s="61" t="s">
        <v>123</v>
      </c>
      <c r="G22401" s="61" t="s">
        <v>3957</v>
      </c>
      <c r="H22401" s="61" t="s">
        <v>967</v>
      </c>
      <c r="I22401" s="61">
        <v>40.31</v>
      </c>
      <c r="J22401" s="61">
        <v>-79.540000000000006</v>
      </c>
      <c r="K22401">
        <v>57141</v>
      </c>
      <c r="L22401"/>
      <c r="M22401"/>
    </row>
    <row r="22402" spans="1:13">
      <c r="A22402" s="61" t="s">
        <v>40</v>
      </c>
      <c r="B22402" s="61">
        <v>18426</v>
      </c>
      <c r="C22402" s="63" t="s">
        <v>968</v>
      </c>
      <c r="D22402" s="61">
        <v>0</v>
      </c>
      <c r="E22402" s="61" t="s">
        <v>4890</v>
      </c>
      <c r="F22402" s="61" t="s">
        <v>123</v>
      </c>
      <c r="G22402" s="61" t="s">
        <v>292</v>
      </c>
      <c r="H22402" s="61" t="s">
        <v>967</v>
      </c>
      <c r="I22402" s="61">
        <v>41.32</v>
      </c>
      <c r="J22402" s="61">
        <v>-75.3</v>
      </c>
      <c r="K22402">
        <v>3883</v>
      </c>
      <c r="L22402"/>
      <c r="M22402"/>
    </row>
    <row r="22403" spans="1:13">
      <c r="A22403" s="61" t="s">
        <v>40</v>
      </c>
      <c r="B22403" s="61">
        <v>16125</v>
      </c>
      <c r="C22403" s="63" t="s">
        <v>968</v>
      </c>
      <c r="D22403" s="61">
        <v>0</v>
      </c>
      <c r="E22403" s="61" t="s">
        <v>306</v>
      </c>
      <c r="F22403" s="61" t="s">
        <v>123</v>
      </c>
      <c r="G22403" s="61" t="s">
        <v>2662</v>
      </c>
      <c r="H22403" s="61" t="s">
        <v>967</v>
      </c>
      <c r="I22403" s="61">
        <v>41.4</v>
      </c>
      <c r="J22403" s="61">
        <v>-80.38</v>
      </c>
      <c r="K22403">
        <v>17198</v>
      </c>
      <c r="L22403"/>
      <c r="M22403"/>
    </row>
    <row r="22404" spans="1:13">
      <c r="A22404" s="61" t="s">
        <v>40</v>
      </c>
      <c r="B22404" s="61">
        <v>15442</v>
      </c>
      <c r="C22404" s="63" t="s">
        <v>968</v>
      </c>
      <c r="D22404" s="61">
        <v>0</v>
      </c>
      <c r="E22404" s="61" t="s">
        <v>3584</v>
      </c>
      <c r="F22404" s="61" t="s">
        <v>123</v>
      </c>
      <c r="G22404" s="61" t="s">
        <v>290</v>
      </c>
      <c r="H22404" s="61" t="s">
        <v>967</v>
      </c>
      <c r="I22404" s="61">
        <v>40.01</v>
      </c>
      <c r="J22404" s="61">
        <v>-79.83</v>
      </c>
      <c r="K22404">
        <v>2316</v>
      </c>
      <c r="L22404"/>
      <c r="M22404"/>
    </row>
    <row r="22405" spans="1:13">
      <c r="A22405" s="61" t="s">
        <v>40</v>
      </c>
      <c r="B22405" s="61">
        <v>16127</v>
      </c>
      <c r="C22405" s="63" t="s">
        <v>968</v>
      </c>
      <c r="D22405" s="61">
        <v>0</v>
      </c>
      <c r="E22405" s="61" t="s">
        <v>4315</v>
      </c>
      <c r="F22405" s="61" t="s">
        <v>123</v>
      </c>
      <c r="G22405" s="61" t="s">
        <v>2662</v>
      </c>
      <c r="H22405" s="61" t="s">
        <v>967</v>
      </c>
      <c r="I22405" s="61">
        <v>41.15</v>
      </c>
      <c r="J22405" s="61">
        <v>-80.08</v>
      </c>
      <c r="K22405">
        <v>15298</v>
      </c>
      <c r="L22405"/>
      <c r="M22405"/>
    </row>
    <row r="22406" spans="1:13">
      <c r="A22406" s="61" t="s">
        <v>40</v>
      </c>
      <c r="B22406" s="61">
        <v>16327</v>
      </c>
      <c r="C22406" s="63" t="s">
        <v>968</v>
      </c>
      <c r="D22406" s="61">
        <v>0</v>
      </c>
      <c r="E22406" s="61" t="s">
        <v>4361</v>
      </c>
      <c r="F22406" s="61" t="s">
        <v>123</v>
      </c>
      <c r="G22406" s="61" t="s">
        <v>662</v>
      </c>
      <c r="H22406" s="61" t="s">
        <v>967</v>
      </c>
      <c r="I22406" s="61">
        <v>41.63</v>
      </c>
      <c r="J22406" s="61">
        <v>-79.95</v>
      </c>
      <c r="K22406">
        <v>2557</v>
      </c>
      <c r="L22406"/>
      <c r="M22406"/>
    </row>
    <row r="22407" spans="1:13">
      <c r="A22407" s="61" t="s">
        <v>40</v>
      </c>
      <c r="B22407" s="61">
        <v>19436</v>
      </c>
      <c r="C22407" s="63" t="s">
        <v>968</v>
      </c>
      <c r="D22407" s="61">
        <v>0</v>
      </c>
      <c r="E22407" s="61" t="s">
        <v>5098</v>
      </c>
      <c r="F22407" s="61" t="s">
        <v>123</v>
      </c>
      <c r="G22407" s="61" t="s">
        <v>358</v>
      </c>
      <c r="H22407" s="61" t="s">
        <v>967</v>
      </c>
      <c r="I22407" s="61">
        <v>40.200000000000003</v>
      </c>
      <c r="J22407" s="61">
        <v>-75.25</v>
      </c>
      <c r="K22407">
        <v>573</v>
      </c>
      <c r="L22407"/>
      <c r="M22407"/>
    </row>
    <row r="22408" spans="1:13">
      <c r="A22408" s="61" t="s">
        <v>40</v>
      </c>
      <c r="B22408" s="61">
        <v>16130</v>
      </c>
      <c r="C22408" s="63" t="s">
        <v>968</v>
      </c>
      <c r="D22408" s="61">
        <v>0</v>
      </c>
      <c r="E22408" s="61" t="s">
        <v>1002</v>
      </c>
      <c r="F22408" s="61" t="s">
        <v>123</v>
      </c>
      <c r="G22408" s="61" t="s">
        <v>2662</v>
      </c>
      <c r="H22408" s="61" t="s">
        <v>967</v>
      </c>
      <c r="I22408" s="61">
        <v>41.44</v>
      </c>
      <c r="J22408" s="61">
        <v>-80.22</v>
      </c>
      <c r="K22408">
        <v>1964</v>
      </c>
      <c r="L22408"/>
      <c r="M22408"/>
    </row>
    <row r="22409" spans="1:13">
      <c r="A22409" s="61" t="s">
        <v>40</v>
      </c>
      <c r="B22409" s="61">
        <v>17032</v>
      </c>
      <c r="C22409" s="63" t="s">
        <v>968</v>
      </c>
      <c r="D22409" s="61">
        <v>0</v>
      </c>
      <c r="E22409" s="61" t="s">
        <v>1300</v>
      </c>
      <c r="F22409" s="61" t="s">
        <v>123</v>
      </c>
      <c r="G22409" s="61" t="s">
        <v>4537</v>
      </c>
      <c r="H22409" s="61" t="s">
        <v>967</v>
      </c>
      <c r="I22409" s="61">
        <v>40.46</v>
      </c>
      <c r="J22409" s="61">
        <v>-76.930000000000007</v>
      </c>
      <c r="K22409">
        <v>7816</v>
      </c>
      <c r="L22409"/>
      <c r="M22409"/>
    </row>
    <row r="22410" spans="1:13">
      <c r="A22410" s="61" t="s">
        <v>40</v>
      </c>
      <c r="B22410" s="61">
        <v>18822</v>
      </c>
      <c r="C22410" s="63" t="s">
        <v>968</v>
      </c>
      <c r="D22410" s="61">
        <v>0</v>
      </c>
      <c r="E22410" s="61" t="s">
        <v>4955</v>
      </c>
      <c r="F22410" s="61" t="s">
        <v>123</v>
      </c>
      <c r="G22410" s="61" t="s">
        <v>4885</v>
      </c>
      <c r="H22410" s="61" t="s">
        <v>967</v>
      </c>
      <c r="I22410" s="61">
        <v>41.96</v>
      </c>
      <c r="J22410" s="61">
        <v>-75.739999999999995</v>
      </c>
      <c r="K22410">
        <v>3200</v>
      </c>
      <c r="L22410"/>
      <c r="M22410"/>
    </row>
    <row r="22411" spans="1:13">
      <c r="A22411" s="61" t="s">
        <v>40</v>
      </c>
      <c r="B22411" s="61">
        <v>19526</v>
      </c>
      <c r="C22411" s="63" t="s">
        <v>968</v>
      </c>
      <c r="D22411" s="61">
        <v>0</v>
      </c>
      <c r="E22411" s="61" t="s">
        <v>2379</v>
      </c>
      <c r="F22411" s="61" t="s">
        <v>123</v>
      </c>
      <c r="G22411" s="61" t="s">
        <v>4795</v>
      </c>
      <c r="H22411" s="61" t="s">
        <v>967</v>
      </c>
      <c r="I22411" s="61">
        <v>40.549999999999997</v>
      </c>
      <c r="J22411" s="61">
        <v>-75.98</v>
      </c>
      <c r="K22411">
        <v>11139</v>
      </c>
      <c r="L22411"/>
      <c r="M22411"/>
    </row>
    <row r="22412" spans="1:13">
      <c r="A22412" s="61" t="s">
        <v>40</v>
      </c>
      <c r="B22412" s="61">
        <v>15744</v>
      </c>
      <c r="C22412" s="63" t="s">
        <v>968</v>
      </c>
      <c r="D22412" s="61">
        <v>0</v>
      </c>
      <c r="E22412" s="61" t="s">
        <v>894</v>
      </c>
      <c r="F22412" s="61" t="s">
        <v>123</v>
      </c>
      <c r="G22412" s="61" t="s">
        <v>362</v>
      </c>
      <c r="H22412" s="61" t="s">
        <v>967</v>
      </c>
      <c r="I22412" s="61">
        <v>40.92</v>
      </c>
      <c r="J22412" s="61">
        <v>-79.08</v>
      </c>
      <c r="K22412">
        <v>74</v>
      </c>
      <c r="L22412"/>
      <c r="M22412"/>
    </row>
    <row r="22413" spans="1:13">
      <c r="A22413" s="61" t="s">
        <v>40</v>
      </c>
      <c r="B22413" s="61">
        <v>17331</v>
      </c>
      <c r="C22413" s="63" t="s">
        <v>968</v>
      </c>
      <c r="D22413" s="61">
        <v>0</v>
      </c>
      <c r="E22413" s="61" t="s">
        <v>1301</v>
      </c>
      <c r="F22413" s="61" t="s">
        <v>123</v>
      </c>
      <c r="G22413" s="61" t="s">
        <v>1642</v>
      </c>
      <c r="H22413" s="61" t="s">
        <v>967</v>
      </c>
      <c r="I22413" s="61">
        <v>39.81</v>
      </c>
      <c r="J22413" s="61">
        <v>-76.98</v>
      </c>
      <c r="K22413">
        <v>55458</v>
      </c>
      <c r="L22413"/>
      <c r="M22413"/>
    </row>
    <row r="22414" spans="1:13">
      <c r="A22414" s="61" t="s">
        <v>40</v>
      </c>
      <c r="B22414" s="61">
        <v>16421</v>
      </c>
      <c r="C22414" s="63" t="s">
        <v>968</v>
      </c>
      <c r="D22414" s="61">
        <v>0</v>
      </c>
      <c r="E22414" s="61" t="s">
        <v>4388</v>
      </c>
      <c r="F22414" s="61" t="s">
        <v>123</v>
      </c>
      <c r="G22414" s="61" t="s">
        <v>3694</v>
      </c>
      <c r="H22414" s="61" t="s">
        <v>967</v>
      </c>
      <c r="I22414" s="61">
        <v>42.17</v>
      </c>
      <c r="J22414" s="61">
        <v>-79.930000000000007</v>
      </c>
      <c r="K22414">
        <v>2351</v>
      </c>
      <c r="L22414"/>
      <c r="M22414"/>
    </row>
    <row r="22415" spans="1:13">
      <c r="A22415" s="61" t="s">
        <v>40</v>
      </c>
      <c r="B22415" s="61">
        <v>18823</v>
      </c>
      <c r="C22415" s="63" t="s">
        <v>968</v>
      </c>
      <c r="D22415" s="61">
        <v>0</v>
      </c>
      <c r="E22415" s="61" t="s">
        <v>3650</v>
      </c>
      <c r="F22415" s="61" t="s">
        <v>123</v>
      </c>
      <c r="G22415" s="61" t="s">
        <v>4885</v>
      </c>
      <c r="H22415" s="61" t="s">
        <v>967</v>
      </c>
      <c r="I22415" s="61">
        <v>41.78</v>
      </c>
      <c r="J22415" s="61">
        <v>-75.7</v>
      </c>
      <c r="K22415">
        <v>154</v>
      </c>
      <c r="L22415"/>
      <c r="M22415"/>
    </row>
    <row r="22416" spans="1:13">
      <c r="A22416" s="61" t="s">
        <v>40</v>
      </c>
      <c r="B22416" s="61">
        <v>19438</v>
      </c>
      <c r="C22416" s="63" t="s">
        <v>968</v>
      </c>
      <c r="D22416" s="61">
        <v>0</v>
      </c>
      <c r="E22416" s="61" t="s">
        <v>5100</v>
      </c>
      <c r="F22416" s="61" t="s">
        <v>123</v>
      </c>
      <c r="G22416" s="61" t="s">
        <v>358</v>
      </c>
      <c r="H22416" s="61" t="s">
        <v>967</v>
      </c>
      <c r="I22416" s="61">
        <v>40.270000000000003</v>
      </c>
      <c r="J22416" s="61">
        <v>-75.38</v>
      </c>
      <c r="K22416">
        <v>25134</v>
      </c>
      <c r="L22416"/>
      <c r="M22416"/>
    </row>
    <row r="22417" spans="1:13">
      <c r="A22417" s="61" t="s">
        <v>40</v>
      </c>
      <c r="B22417" s="61">
        <v>16037</v>
      </c>
      <c r="C22417" s="63" t="s">
        <v>968</v>
      </c>
      <c r="D22417" s="61">
        <v>0</v>
      </c>
      <c r="E22417" s="61" t="s">
        <v>1429</v>
      </c>
      <c r="F22417" s="61" t="s">
        <v>123</v>
      </c>
      <c r="G22417" s="61" t="s">
        <v>4280</v>
      </c>
      <c r="H22417" s="61" t="s">
        <v>967</v>
      </c>
      <c r="I22417" s="61">
        <v>40.799999999999997</v>
      </c>
      <c r="J22417" s="61">
        <v>-80.12</v>
      </c>
      <c r="K22417">
        <v>5012</v>
      </c>
      <c r="L22417"/>
      <c r="M22417"/>
    </row>
    <row r="22418" spans="1:13">
      <c r="A22418" s="61" t="s">
        <v>40</v>
      </c>
      <c r="B22418" s="61">
        <v>17102</v>
      </c>
      <c r="C22418" s="63" t="s">
        <v>968</v>
      </c>
      <c r="D22418" s="61">
        <v>0</v>
      </c>
      <c r="E22418" s="61" t="s">
        <v>4594</v>
      </c>
      <c r="F22418" s="61" t="s">
        <v>123</v>
      </c>
      <c r="G22418" s="61" t="s">
        <v>4537</v>
      </c>
      <c r="H22418" s="61" t="s">
        <v>967</v>
      </c>
      <c r="I22418" s="61">
        <v>40.270000000000003</v>
      </c>
      <c r="J22418" s="61">
        <v>-76.91</v>
      </c>
      <c r="K22418">
        <v>7989</v>
      </c>
      <c r="L22418"/>
      <c r="M22418"/>
    </row>
    <row r="22419" spans="1:13">
      <c r="A22419" s="61" t="s">
        <v>40</v>
      </c>
      <c r="B22419" s="61">
        <v>17101</v>
      </c>
      <c r="C22419" s="63" t="s">
        <v>968</v>
      </c>
      <c r="D22419" s="61">
        <v>0</v>
      </c>
      <c r="E22419" s="61" t="s">
        <v>4594</v>
      </c>
      <c r="F22419" s="61" t="s">
        <v>123</v>
      </c>
      <c r="G22419" s="61" t="s">
        <v>4537</v>
      </c>
      <c r="H22419" s="61" t="s">
        <v>967</v>
      </c>
      <c r="I22419" s="61">
        <v>40.26</v>
      </c>
      <c r="J22419" s="61">
        <v>-76.89</v>
      </c>
      <c r="K22419">
        <v>2901</v>
      </c>
      <c r="L22419"/>
      <c r="M22419"/>
    </row>
    <row r="22420" spans="1:13">
      <c r="A22420" s="61" t="s">
        <v>40</v>
      </c>
      <c r="B22420" s="61">
        <v>17110</v>
      </c>
      <c r="C22420" s="63" t="s">
        <v>968</v>
      </c>
      <c r="D22420" s="61">
        <v>0</v>
      </c>
      <c r="E22420" s="61" t="s">
        <v>4594</v>
      </c>
      <c r="F22420" s="61" t="s">
        <v>123</v>
      </c>
      <c r="G22420" s="61" t="s">
        <v>4537</v>
      </c>
      <c r="H22420" s="61" t="s">
        <v>967</v>
      </c>
      <c r="I22420" s="61">
        <v>40.32</v>
      </c>
      <c r="J22420" s="61">
        <v>-76.89</v>
      </c>
      <c r="K22420">
        <v>27239</v>
      </c>
      <c r="L22420"/>
      <c r="M22420"/>
    </row>
    <row r="22421" spans="1:13">
      <c r="A22421" s="61" t="s">
        <v>40</v>
      </c>
      <c r="B22421" s="61">
        <v>17103</v>
      </c>
      <c r="C22421" s="63" t="s">
        <v>968</v>
      </c>
      <c r="D22421" s="61">
        <v>0</v>
      </c>
      <c r="E22421" s="61" t="s">
        <v>4594</v>
      </c>
      <c r="F22421" s="61" t="s">
        <v>123</v>
      </c>
      <c r="G22421" s="61" t="s">
        <v>4537</v>
      </c>
      <c r="H22421" s="61" t="s">
        <v>967</v>
      </c>
      <c r="I22421" s="61">
        <v>40.270000000000003</v>
      </c>
      <c r="J22421" s="61">
        <v>-76.88</v>
      </c>
      <c r="K22421">
        <v>12225</v>
      </c>
      <c r="L22421"/>
      <c r="M22421"/>
    </row>
    <row r="22422" spans="1:13">
      <c r="A22422" s="61" t="s">
        <v>40</v>
      </c>
      <c r="B22422" s="61">
        <v>17129</v>
      </c>
      <c r="C22422" s="63" t="s">
        <v>968</v>
      </c>
      <c r="D22422" s="61">
        <v>0</v>
      </c>
      <c r="E22422" s="61" t="s">
        <v>4594</v>
      </c>
      <c r="F22422" s="61" t="s">
        <v>123</v>
      </c>
      <c r="G22422" s="61" t="s">
        <v>4537</v>
      </c>
      <c r="H22422" s="61" t="s">
        <v>967</v>
      </c>
      <c r="I22422" s="61">
        <v>40.270000000000003</v>
      </c>
      <c r="J22422" s="61">
        <v>-76.88</v>
      </c>
      <c r="K22422">
        <v>4</v>
      </c>
      <c r="L22422"/>
      <c r="M22422"/>
    </row>
    <row r="22423" spans="1:13">
      <c r="A22423" s="61" t="s">
        <v>40</v>
      </c>
      <c r="B22423" s="61">
        <v>17104</v>
      </c>
      <c r="C22423" s="63" t="s">
        <v>968</v>
      </c>
      <c r="D22423" s="61">
        <v>0</v>
      </c>
      <c r="E22423" s="61" t="s">
        <v>4594</v>
      </c>
      <c r="F22423" s="61" t="s">
        <v>123</v>
      </c>
      <c r="G22423" s="61" t="s">
        <v>4537</v>
      </c>
      <c r="H22423" s="61" t="s">
        <v>967</v>
      </c>
      <c r="I22423" s="61">
        <v>40.25</v>
      </c>
      <c r="J22423" s="61">
        <v>-76.86</v>
      </c>
      <c r="K22423">
        <v>20058</v>
      </c>
      <c r="L22423"/>
      <c r="M22423"/>
    </row>
    <row r="22424" spans="1:13">
      <c r="A22424" s="61" t="s">
        <v>40</v>
      </c>
      <c r="B22424" s="61">
        <v>17113</v>
      </c>
      <c r="C22424" s="63" t="s">
        <v>968</v>
      </c>
      <c r="D22424" s="61">
        <v>0</v>
      </c>
      <c r="E22424" s="61" t="s">
        <v>4594</v>
      </c>
      <c r="F22424" s="61" t="s">
        <v>123</v>
      </c>
      <c r="G22424" s="61" t="s">
        <v>4537</v>
      </c>
      <c r="H22424" s="61" t="s">
        <v>967</v>
      </c>
      <c r="I22424" s="61">
        <v>40.229999999999997</v>
      </c>
      <c r="J22424" s="61">
        <v>-76.83</v>
      </c>
      <c r="K22424">
        <v>11649</v>
      </c>
      <c r="L22424"/>
      <c r="M22424"/>
    </row>
    <row r="22425" spans="1:13">
      <c r="A22425" s="61" t="s">
        <v>40</v>
      </c>
      <c r="B22425" s="61">
        <v>17109</v>
      </c>
      <c r="C22425" s="63" t="s">
        <v>968</v>
      </c>
      <c r="D22425" s="61">
        <v>0</v>
      </c>
      <c r="E22425" s="61" t="s">
        <v>4594</v>
      </c>
      <c r="F22425" s="61" t="s">
        <v>123</v>
      </c>
      <c r="G22425" s="61" t="s">
        <v>4537</v>
      </c>
      <c r="H22425" s="61" t="s">
        <v>967</v>
      </c>
      <c r="I22425" s="61">
        <v>40.29</v>
      </c>
      <c r="J22425" s="61">
        <v>-76.819999999999993</v>
      </c>
      <c r="K22425">
        <v>25232</v>
      </c>
      <c r="L22425"/>
      <c r="M22425"/>
    </row>
    <row r="22426" spans="1:13">
      <c r="A22426" s="61" t="s">
        <v>40</v>
      </c>
      <c r="B22426" s="61">
        <v>17111</v>
      </c>
      <c r="C22426" s="63" t="s">
        <v>968</v>
      </c>
      <c r="D22426" s="61">
        <v>0</v>
      </c>
      <c r="E22426" s="61" t="s">
        <v>4594</v>
      </c>
      <c r="F22426" s="61" t="s">
        <v>123</v>
      </c>
      <c r="G22426" s="61" t="s">
        <v>4537</v>
      </c>
      <c r="H22426" s="61" t="s">
        <v>967</v>
      </c>
      <c r="I22426" s="61">
        <v>40.270000000000003</v>
      </c>
      <c r="J22426" s="61">
        <v>-76.790000000000006</v>
      </c>
      <c r="K22426">
        <v>36557</v>
      </c>
      <c r="L22426"/>
      <c r="M22426"/>
    </row>
    <row r="22427" spans="1:13">
      <c r="A22427" s="61" t="s">
        <v>40</v>
      </c>
      <c r="B22427" s="61">
        <v>17112</v>
      </c>
      <c r="C22427" s="63" t="s">
        <v>968</v>
      </c>
      <c r="D22427" s="61">
        <v>0</v>
      </c>
      <c r="E22427" s="61" t="s">
        <v>4594</v>
      </c>
      <c r="F22427" s="61" t="s">
        <v>123</v>
      </c>
      <c r="G22427" s="61" t="s">
        <v>4537</v>
      </c>
      <c r="H22427" s="61" t="s">
        <v>967</v>
      </c>
      <c r="I22427" s="61">
        <v>40.369999999999997</v>
      </c>
      <c r="J22427" s="61">
        <v>-76.78</v>
      </c>
      <c r="K22427">
        <v>37137</v>
      </c>
      <c r="L22427"/>
      <c r="M22427"/>
    </row>
    <row r="22428" spans="1:13">
      <c r="A22428" s="61" t="s">
        <v>40</v>
      </c>
      <c r="B22428" s="61">
        <v>15636</v>
      </c>
      <c r="C22428" s="63" t="s">
        <v>968</v>
      </c>
      <c r="D22428" s="61">
        <v>0</v>
      </c>
      <c r="E22428" s="61" t="s">
        <v>4148</v>
      </c>
      <c r="F22428" s="61" t="s">
        <v>123</v>
      </c>
      <c r="G22428" s="61" t="s">
        <v>3957</v>
      </c>
      <c r="H22428" s="61" t="s">
        <v>967</v>
      </c>
      <c r="I22428" s="61">
        <v>40.369999999999997</v>
      </c>
      <c r="J22428" s="61">
        <v>-79.66</v>
      </c>
      <c r="K22428">
        <v>3730</v>
      </c>
      <c r="L22428"/>
      <c r="M22428"/>
    </row>
    <row r="22429" spans="1:13">
      <c r="A22429" s="61" t="s">
        <v>40</v>
      </c>
      <c r="B22429" s="61">
        <v>16927</v>
      </c>
      <c r="C22429" s="63" t="s">
        <v>968</v>
      </c>
      <c r="D22429" s="61">
        <v>0</v>
      </c>
      <c r="E22429" s="61" t="s">
        <v>4525</v>
      </c>
      <c r="F22429" s="61" t="s">
        <v>123</v>
      </c>
      <c r="G22429" s="61" t="s">
        <v>4452</v>
      </c>
      <c r="H22429" s="61" t="s">
        <v>967</v>
      </c>
      <c r="I22429" s="61">
        <v>41.96</v>
      </c>
      <c r="J22429" s="61">
        <v>-77.66</v>
      </c>
      <c r="K22429">
        <v>595</v>
      </c>
      <c r="L22429"/>
      <c r="M22429"/>
    </row>
    <row r="22430" spans="1:13">
      <c r="A22430" s="61" t="s">
        <v>40</v>
      </c>
      <c r="B22430" s="61">
        <v>17228</v>
      </c>
      <c r="C22430" s="63" t="s">
        <v>968</v>
      </c>
      <c r="D22430" s="61">
        <v>0</v>
      </c>
      <c r="E22430" s="61" t="s">
        <v>2560</v>
      </c>
      <c r="F22430" s="61" t="s">
        <v>123</v>
      </c>
      <c r="G22430" s="61" t="s">
        <v>185</v>
      </c>
      <c r="H22430" s="61" t="s">
        <v>967</v>
      </c>
      <c r="I22430" s="61">
        <v>39.97</v>
      </c>
      <c r="J22430" s="61">
        <v>-78.08</v>
      </c>
      <c r="K22430">
        <v>1121</v>
      </c>
      <c r="L22430"/>
      <c r="M22430"/>
    </row>
    <row r="22431" spans="1:13">
      <c r="A22431" s="61" t="s">
        <v>40</v>
      </c>
      <c r="B22431" s="61">
        <v>16038</v>
      </c>
      <c r="C22431" s="63" t="s">
        <v>968</v>
      </c>
      <c r="D22431" s="61">
        <v>0</v>
      </c>
      <c r="E22431" s="61" t="s">
        <v>1430</v>
      </c>
      <c r="F22431" s="61" t="s">
        <v>123</v>
      </c>
      <c r="G22431" s="61" t="s">
        <v>4280</v>
      </c>
      <c r="H22431" s="61" t="s">
        <v>967</v>
      </c>
      <c r="I22431" s="61">
        <v>41.13</v>
      </c>
      <c r="J22431" s="61">
        <v>-80.010000000000005</v>
      </c>
      <c r="K22431">
        <v>3153</v>
      </c>
      <c r="L22431"/>
      <c r="M22431"/>
    </row>
    <row r="22432" spans="1:13">
      <c r="A22432" s="61" t="s">
        <v>40</v>
      </c>
      <c r="B22432" s="61">
        <v>16131</v>
      </c>
      <c r="C22432" s="63" t="s">
        <v>968</v>
      </c>
      <c r="D22432" s="61">
        <v>0</v>
      </c>
      <c r="E22432" s="61" t="s">
        <v>4316</v>
      </c>
      <c r="F22432" s="61" t="s">
        <v>123</v>
      </c>
      <c r="G22432" s="61" t="s">
        <v>662</v>
      </c>
      <c r="H22432" s="61" t="s">
        <v>967</v>
      </c>
      <c r="I22432" s="61">
        <v>41.55</v>
      </c>
      <c r="J22432" s="61">
        <v>-80.38</v>
      </c>
      <c r="K22432">
        <v>971</v>
      </c>
      <c r="L22432"/>
      <c r="M22432"/>
    </row>
    <row r="22433" spans="1:13">
      <c r="A22433" s="61" t="s">
        <v>40</v>
      </c>
      <c r="B22433" s="61">
        <v>18618</v>
      </c>
      <c r="C22433" s="63" t="s">
        <v>968</v>
      </c>
      <c r="D22433" s="61">
        <v>0</v>
      </c>
      <c r="E22433" s="61" t="s">
        <v>4928</v>
      </c>
      <c r="F22433" s="61" t="s">
        <v>123</v>
      </c>
      <c r="G22433" s="61" t="s">
        <v>4834</v>
      </c>
      <c r="H22433" s="61" t="s">
        <v>967</v>
      </c>
      <c r="I22433" s="61">
        <v>41.37</v>
      </c>
      <c r="J22433" s="61">
        <v>-76.02</v>
      </c>
      <c r="K22433">
        <v>3732</v>
      </c>
      <c r="L22433"/>
      <c r="M22433"/>
    </row>
    <row r="22434" spans="1:13">
      <c r="A22434" s="61" t="s">
        <v>40</v>
      </c>
      <c r="B22434" s="61">
        <v>15049</v>
      </c>
      <c r="C22434" s="63" t="s">
        <v>968</v>
      </c>
      <c r="D22434" s="61">
        <v>0</v>
      </c>
      <c r="E22434" s="61" t="s">
        <v>3973</v>
      </c>
      <c r="F22434" s="61" t="s">
        <v>123</v>
      </c>
      <c r="G22434" s="61" t="s">
        <v>3953</v>
      </c>
      <c r="H22434" s="61" t="s">
        <v>967</v>
      </c>
      <c r="I22434" s="61">
        <v>40.56</v>
      </c>
      <c r="J22434" s="61">
        <v>-79.81</v>
      </c>
      <c r="K22434">
        <v>901</v>
      </c>
      <c r="L22434"/>
      <c r="M22434"/>
    </row>
    <row r="22435" spans="1:13">
      <c r="A22435" s="61" t="s">
        <v>40</v>
      </c>
      <c r="B22435" s="61">
        <v>16646</v>
      </c>
      <c r="C22435" s="63" t="s">
        <v>968</v>
      </c>
      <c r="D22435" s="61">
        <v>0</v>
      </c>
      <c r="E22435" s="61" t="s">
        <v>3443</v>
      </c>
      <c r="F22435" s="61" t="s">
        <v>123</v>
      </c>
      <c r="G22435" s="61" t="s">
        <v>4190</v>
      </c>
      <c r="H22435" s="61" t="s">
        <v>967</v>
      </c>
      <c r="I22435" s="61">
        <v>40.659999999999997</v>
      </c>
      <c r="J22435" s="61">
        <v>-78.7</v>
      </c>
      <c r="K22435">
        <v>2440</v>
      </c>
      <c r="L22435"/>
      <c r="M22435"/>
    </row>
    <row r="22436" spans="1:13">
      <c r="A22436" s="61" t="s">
        <v>40</v>
      </c>
      <c r="B22436" s="61">
        <v>19040</v>
      </c>
      <c r="C22436" s="63" t="s">
        <v>968</v>
      </c>
      <c r="D22436" s="61">
        <v>0</v>
      </c>
      <c r="E22436" s="61" t="s">
        <v>5036</v>
      </c>
      <c r="F22436" s="61" t="s">
        <v>123</v>
      </c>
      <c r="G22436" s="61" t="s">
        <v>358</v>
      </c>
      <c r="H22436" s="61" t="s">
        <v>967</v>
      </c>
      <c r="I22436" s="61">
        <v>40.17</v>
      </c>
      <c r="J22436" s="61">
        <v>-75.099999999999994</v>
      </c>
      <c r="K22436">
        <v>22396</v>
      </c>
      <c r="L22436"/>
      <c r="M22436"/>
    </row>
    <row r="22437" spans="1:13">
      <c r="A22437" s="61" t="s">
        <v>40</v>
      </c>
      <c r="B22437" s="61">
        <v>19440</v>
      </c>
      <c r="C22437" s="63" t="s">
        <v>968</v>
      </c>
      <c r="D22437" s="61">
        <v>0</v>
      </c>
      <c r="E22437" s="61" t="s">
        <v>1004</v>
      </c>
      <c r="F22437" s="61" t="s">
        <v>123</v>
      </c>
      <c r="G22437" s="61" t="s">
        <v>358</v>
      </c>
      <c r="H22437" s="61" t="s">
        <v>967</v>
      </c>
      <c r="I22437" s="61">
        <v>40.270000000000003</v>
      </c>
      <c r="J22437" s="61">
        <v>-75.290000000000006</v>
      </c>
      <c r="K22437">
        <v>19683</v>
      </c>
      <c r="L22437"/>
      <c r="M22437"/>
    </row>
    <row r="22438" spans="1:13">
      <c r="A22438" s="61" t="s">
        <v>40</v>
      </c>
      <c r="B22438" s="61">
        <v>19041</v>
      </c>
      <c r="C22438" s="63" t="s">
        <v>968</v>
      </c>
      <c r="D22438" s="61">
        <v>0</v>
      </c>
      <c r="E22438" s="61" t="s">
        <v>5037</v>
      </c>
      <c r="F22438" s="61" t="s">
        <v>123</v>
      </c>
      <c r="G22438" s="61" t="s">
        <v>3123</v>
      </c>
      <c r="H22438" s="61" t="s">
        <v>967</v>
      </c>
      <c r="I22438" s="61">
        <v>40</v>
      </c>
      <c r="J22438" s="61">
        <v>-75.31</v>
      </c>
      <c r="K22438">
        <v>6526</v>
      </c>
      <c r="L22438"/>
      <c r="M22438"/>
    </row>
    <row r="22439" spans="1:13">
      <c r="A22439" s="61" t="s">
        <v>40</v>
      </c>
      <c r="B22439" s="61">
        <v>19083</v>
      </c>
      <c r="C22439" s="63" t="s">
        <v>968</v>
      </c>
      <c r="D22439" s="61">
        <v>0</v>
      </c>
      <c r="E22439" s="61" t="s">
        <v>5056</v>
      </c>
      <c r="F22439" s="61" t="s">
        <v>123</v>
      </c>
      <c r="G22439" s="61" t="s">
        <v>3123</v>
      </c>
      <c r="H22439" s="61" t="s">
        <v>967</v>
      </c>
      <c r="I22439" s="61">
        <v>39.97</v>
      </c>
      <c r="J22439" s="61">
        <v>-75.31</v>
      </c>
      <c r="K22439">
        <v>36964</v>
      </c>
      <c r="L22439"/>
      <c r="M22439"/>
    </row>
    <row r="22440" spans="1:13">
      <c r="A22440" s="61" t="s">
        <v>40</v>
      </c>
      <c r="B22440" s="61">
        <v>16840</v>
      </c>
      <c r="C22440" s="63" t="s">
        <v>968</v>
      </c>
      <c r="D22440" s="61">
        <v>0</v>
      </c>
      <c r="E22440" s="61" t="s">
        <v>4485</v>
      </c>
      <c r="F22440" s="61" t="s">
        <v>123</v>
      </c>
      <c r="G22440" s="61" t="s">
        <v>4193</v>
      </c>
      <c r="H22440" s="61" t="s">
        <v>967</v>
      </c>
      <c r="I22440" s="61">
        <v>40.92</v>
      </c>
      <c r="J22440" s="61">
        <v>-78.2</v>
      </c>
      <c r="K22440">
        <v>366</v>
      </c>
      <c r="L22440"/>
      <c r="M22440"/>
    </row>
    <row r="22441" spans="1:13">
      <c r="A22441" s="61" t="s">
        <v>40</v>
      </c>
      <c r="B22441" s="61">
        <v>18428</v>
      </c>
      <c r="C22441" s="63" t="s">
        <v>968</v>
      </c>
      <c r="D22441" s="61">
        <v>0</v>
      </c>
      <c r="E22441" s="61" t="s">
        <v>1073</v>
      </c>
      <c r="F22441" s="61" t="s">
        <v>123</v>
      </c>
      <c r="G22441" s="61" t="s">
        <v>292</v>
      </c>
      <c r="H22441" s="61" t="s">
        <v>967</v>
      </c>
      <c r="I22441" s="61">
        <v>41.47</v>
      </c>
      <c r="J22441" s="61">
        <v>-75.180000000000007</v>
      </c>
      <c r="K22441">
        <v>12314</v>
      </c>
      <c r="L22441"/>
      <c r="M22441"/>
    </row>
    <row r="22442" spans="1:13">
      <c r="A22442" s="61" t="s">
        <v>40</v>
      </c>
      <c r="B22442" s="61">
        <v>18202</v>
      </c>
      <c r="C22442" s="63" t="s">
        <v>968</v>
      </c>
      <c r="D22442" s="61">
        <v>0</v>
      </c>
      <c r="E22442" s="61" t="s">
        <v>4833</v>
      </c>
      <c r="F22442" s="61" t="s">
        <v>123</v>
      </c>
      <c r="G22442" s="61" t="s">
        <v>4834</v>
      </c>
      <c r="H22442" s="61" t="s">
        <v>967</v>
      </c>
      <c r="I22442" s="61">
        <v>40.96</v>
      </c>
      <c r="J22442" s="61">
        <v>-76</v>
      </c>
      <c r="K22442">
        <v>13894</v>
      </c>
      <c r="L22442"/>
      <c r="M22442"/>
    </row>
    <row r="22443" spans="1:13">
      <c r="A22443" s="61" t="s">
        <v>40</v>
      </c>
      <c r="B22443" s="61">
        <v>18201</v>
      </c>
      <c r="C22443" s="63" t="s">
        <v>968</v>
      </c>
      <c r="D22443" s="61">
        <v>0</v>
      </c>
      <c r="E22443" s="61" t="s">
        <v>4833</v>
      </c>
      <c r="F22443" s="61" t="s">
        <v>123</v>
      </c>
      <c r="G22443" s="61" t="s">
        <v>4834</v>
      </c>
      <c r="H22443" s="61" t="s">
        <v>967</v>
      </c>
      <c r="I22443" s="61">
        <v>40.950000000000003</v>
      </c>
      <c r="J22443" s="61">
        <v>-75.97</v>
      </c>
      <c r="K22443">
        <v>31310</v>
      </c>
      <c r="L22443"/>
      <c r="M22443"/>
    </row>
    <row r="22444" spans="1:13">
      <c r="A22444" s="61" t="s">
        <v>40</v>
      </c>
      <c r="B22444" s="61">
        <v>17938</v>
      </c>
      <c r="C22444" s="63" t="s">
        <v>968</v>
      </c>
      <c r="D22444" s="61">
        <v>0</v>
      </c>
      <c r="E22444" s="61" t="s">
        <v>4772</v>
      </c>
      <c r="F22444" s="61" t="s">
        <v>123</v>
      </c>
      <c r="G22444" s="61" t="s">
        <v>4767</v>
      </c>
      <c r="H22444" s="61" t="s">
        <v>967</v>
      </c>
      <c r="I22444" s="61">
        <v>40.659999999999997</v>
      </c>
      <c r="J22444" s="61">
        <v>-76.48</v>
      </c>
      <c r="K22444">
        <v>2379</v>
      </c>
      <c r="L22444"/>
      <c r="M22444"/>
    </row>
    <row r="22445" spans="1:13">
      <c r="A22445" s="61" t="s">
        <v>40</v>
      </c>
      <c r="B22445" s="61">
        <v>18055</v>
      </c>
      <c r="C22445" s="63" t="s">
        <v>968</v>
      </c>
      <c r="D22445" s="61">
        <v>0</v>
      </c>
      <c r="E22445" s="61" t="s">
        <v>4811</v>
      </c>
      <c r="F22445" s="61" t="s">
        <v>123</v>
      </c>
      <c r="G22445" s="61" t="s">
        <v>4793</v>
      </c>
      <c r="H22445" s="61" t="s">
        <v>967</v>
      </c>
      <c r="I22445" s="61">
        <v>40.58</v>
      </c>
      <c r="J22445" s="61">
        <v>-75.33</v>
      </c>
      <c r="K22445">
        <v>12077</v>
      </c>
      <c r="L22445"/>
      <c r="M22445"/>
    </row>
    <row r="22446" spans="1:13">
      <c r="A22446" s="61" t="s">
        <v>40</v>
      </c>
      <c r="B22446" s="61">
        <v>18332</v>
      </c>
      <c r="C22446" s="63" t="s">
        <v>968</v>
      </c>
      <c r="D22446" s="61">
        <v>0</v>
      </c>
      <c r="E22446" s="61" t="s">
        <v>4863</v>
      </c>
      <c r="F22446" s="61" t="s">
        <v>123</v>
      </c>
      <c r="G22446" s="61" t="s">
        <v>603</v>
      </c>
      <c r="H22446" s="61" t="s">
        <v>967</v>
      </c>
      <c r="I22446" s="61">
        <v>41.09</v>
      </c>
      <c r="J22446" s="61">
        <v>-75.260000000000005</v>
      </c>
      <c r="K22446">
        <v>2843</v>
      </c>
      <c r="L22446"/>
      <c r="M22446"/>
    </row>
    <row r="22447" spans="1:13">
      <c r="A22447" s="61" t="s">
        <v>40</v>
      </c>
      <c r="B22447" s="61">
        <v>18056</v>
      </c>
      <c r="C22447" s="63" t="s">
        <v>968</v>
      </c>
      <c r="D22447" s="61">
        <v>0</v>
      </c>
      <c r="E22447" s="61" t="s">
        <v>4812</v>
      </c>
      <c r="F22447" s="61" t="s">
        <v>123</v>
      </c>
      <c r="G22447" s="61" t="s">
        <v>4795</v>
      </c>
      <c r="H22447" s="61" t="s">
        <v>967</v>
      </c>
      <c r="I22447" s="61">
        <v>40.450000000000003</v>
      </c>
      <c r="J22447" s="61">
        <v>-75.55</v>
      </c>
      <c r="K22447">
        <v>951</v>
      </c>
      <c r="L22447"/>
      <c r="M22447"/>
    </row>
    <row r="22448" spans="1:13">
      <c r="A22448" s="61" t="s">
        <v>40</v>
      </c>
      <c r="B22448" s="61">
        <v>15637</v>
      </c>
      <c r="C22448" s="63" t="s">
        <v>968</v>
      </c>
      <c r="D22448" s="61">
        <v>0</v>
      </c>
      <c r="E22448" s="61" t="s">
        <v>4149</v>
      </c>
      <c r="F22448" s="61" t="s">
        <v>123</v>
      </c>
      <c r="G22448" s="61" t="s">
        <v>3957</v>
      </c>
      <c r="H22448" s="61" t="s">
        <v>967</v>
      </c>
      <c r="I22448" s="61">
        <v>40.26</v>
      </c>
      <c r="J22448" s="61">
        <v>-79.709999999999994</v>
      </c>
      <c r="K22448">
        <v>1836</v>
      </c>
      <c r="L22448"/>
      <c r="M22448"/>
    </row>
    <row r="22449" spans="1:13">
      <c r="A22449" s="61" t="s">
        <v>40</v>
      </c>
      <c r="B22449" s="61">
        <v>16148</v>
      </c>
      <c r="C22449" s="63" t="s">
        <v>968</v>
      </c>
      <c r="D22449" s="61">
        <v>0</v>
      </c>
      <c r="E22449" s="61" t="s">
        <v>4323</v>
      </c>
      <c r="F22449" s="61" t="s">
        <v>123</v>
      </c>
      <c r="G22449" s="61" t="s">
        <v>2662</v>
      </c>
      <c r="H22449" s="61" t="s">
        <v>967</v>
      </c>
      <c r="I22449" s="61">
        <v>41.22</v>
      </c>
      <c r="J22449" s="61">
        <v>-80.44</v>
      </c>
      <c r="K22449">
        <v>16673</v>
      </c>
      <c r="L22449"/>
      <c r="M22449"/>
    </row>
    <row r="22450" spans="1:13">
      <c r="A22450" s="61" t="s">
        <v>40</v>
      </c>
      <c r="B22450" s="61">
        <v>17830</v>
      </c>
      <c r="C22450" s="63" t="s">
        <v>968</v>
      </c>
      <c r="D22450" s="61">
        <v>0</v>
      </c>
      <c r="E22450" s="61" t="s">
        <v>4738</v>
      </c>
      <c r="F22450" s="61" t="s">
        <v>123</v>
      </c>
      <c r="G22450" s="61" t="s">
        <v>4544</v>
      </c>
      <c r="H22450" s="61" t="s">
        <v>967</v>
      </c>
      <c r="I22450" s="61">
        <v>40.71</v>
      </c>
      <c r="J22450" s="61">
        <v>-76.849999999999994</v>
      </c>
      <c r="K22450">
        <v>2017</v>
      </c>
      <c r="L22450"/>
      <c r="M22450"/>
    </row>
    <row r="22451" spans="1:13">
      <c r="A22451" s="61" t="s">
        <v>40</v>
      </c>
      <c r="B22451" s="61">
        <v>18430</v>
      </c>
      <c r="C22451" s="63" t="s">
        <v>968</v>
      </c>
      <c r="D22451" s="61">
        <v>0</v>
      </c>
      <c r="E22451" s="61" t="s">
        <v>4891</v>
      </c>
      <c r="F22451" s="61" t="s">
        <v>123</v>
      </c>
      <c r="G22451" s="61" t="s">
        <v>4885</v>
      </c>
      <c r="H22451" s="61" t="s">
        <v>967</v>
      </c>
      <c r="I22451" s="61">
        <v>41.76</v>
      </c>
      <c r="J22451" s="61">
        <v>-75.47</v>
      </c>
      <c r="K22451">
        <v>70</v>
      </c>
      <c r="L22451"/>
      <c r="M22451"/>
    </row>
    <row r="22452" spans="1:13">
      <c r="A22452" s="61" t="s">
        <v>40</v>
      </c>
      <c r="B22452" s="61">
        <v>17033</v>
      </c>
      <c r="C22452" s="63" t="s">
        <v>968</v>
      </c>
      <c r="D22452" s="61">
        <v>0</v>
      </c>
      <c r="E22452" s="61" t="s">
        <v>4556</v>
      </c>
      <c r="F22452" s="61" t="s">
        <v>123</v>
      </c>
      <c r="G22452" s="61" t="s">
        <v>4537</v>
      </c>
      <c r="H22452" s="61" t="s">
        <v>967</v>
      </c>
      <c r="I22452" s="61">
        <v>40.28</v>
      </c>
      <c r="J22452" s="61">
        <v>-76.64</v>
      </c>
      <c r="K22452">
        <v>16414</v>
      </c>
      <c r="L22452"/>
      <c r="M22452"/>
    </row>
    <row r="22453" spans="1:13">
      <c r="A22453" s="61" t="s">
        <v>40</v>
      </c>
      <c r="B22453" s="61">
        <v>16647</v>
      </c>
      <c r="C22453" s="63" t="s">
        <v>968</v>
      </c>
      <c r="D22453" s="61">
        <v>0</v>
      </c>
      <c r="E22453" s="61" t="s">
        <v>4423</v>
      </c>
      <c r="F22453" s="61" t="s">
        <v>123</v>
      </c>
      <c r="G22453" s="61" t="s">
        <v>4402</v>
      </c>
      <c r="H22453" s="61" t="s">
        <v>967</v>
      </c>
      <c r="I22453" s="61">
        <v>40.39</v>
      </c>
      <c r="J22453" s="61">
        <v>-78.11</v>
      </c>
      <c r="K22453">
        <v>762</v>
      </c>
      <c r="L22453"/>
      <c r="M22453"/>
    </row>
    <row r="22454" spans="1:13">
      <c r="A22454" s="61" t="s">
        <v>40</v>
      </c>
      <c r="B22454" s="61">
        <v>15340</v>
      </c>
      <c r="C22454" s="63" t="s">
        <v>968</v>
      </c>
      <c r="D22454" s="61">
        <v>0</v>
      </c>
      <c r="E22454" s="61" t="s">
        <v>4046</v>
      </c>
      <c r="F22454" s="61" t="s">
        <v>123</v>
      </c>
      <c r="G22454" s="61" t="s">
        <v>625</v>
      </c>
      <c r="H22454" s="61" t="s">
        <v>967</v>
      </c>
      <c r="I22454" s="61">
        <v>40.299999999999997</v>
      </c>
      <c r="J22454" s="61">
        <v>-80.319999999999993</v>
      </c>
      <c r="K22454">
        <v>1265</v>
      </c>
      <c r="L22454"/>
      <c r="M22454"/>
    </row>
    <row r="22455" spans="1:13">
      <c r="A22455" s="61" t="s">
        <v>40</v>
      </c>
      <c r="B22455" s="61">
        <v>17034</v>
      </c>
      <c r="C22455" s="63" t="s">
        <v>968</v>
      </c>
      <c r="D22455" s="61">
        <v>0</v>
      </c>
      <c r="E22455" s="61" t="s">
        <v>4557</v>
      </c>
      <c r="F22455" s="61" t="s">
        <v>123</v>
      </c>
      <c r="G22455" s="61" t="s">
        <v>4537</v>
      </c>
      <c r="H22455" s="61" t="s">
        <v>967</v>
      </c>
      <c r="I22455" s="61">
        <v>40.21</v>
      </c>
      <c r="J22455" s="61">
        <v>-76.790000000000006</v>
      </c>
      <c r="K22455">
        <v>2765</v>
      </c>
      <c r="L22455"/>
      <c r="M22455"/>
    </row>
    <row r="22456" spans="1:13">
      <c r="A22456" s="61" t="s">
        <v>40</v>
      </c>
      <c r="B22456" s="61">
        <v>15444</v>
      </c>
      <c r="C22456" s="63" t="s">
        <v>968</v>
      </c>
      <c r="D22456" s="61">
        <v>0</v>
      </c>
      <c r="E22456" s="61" t="s">
        <v>4082</v>
      </c>
      <c r="F22456" s="61" t="s">
        <v>123</v>
      </c>
      <c r="G22456" s="61" t="s">
        <v>290</v>
      </c>
      <c r="H22456" s="61" t="s">
        <v>967</v>
      </c>
      <c r="I22456" s="61">
        <v>40.01</v>
      </c>
      <c r="J22456" s="61">
        <v>-79.91</v>
      </c>
      <c r="K22456">
        <v>469</v>
      </c>
      <c r="L22456"/>
      <c r="M22456"/>
    </row>
    <row r="22457" spans="1:13">
      <c r="A22457" s="61" t="s">
        <v>40</v>
      </c>
      <c r="B22457" s="61">
        <v>16040</v>
      </c>
      <c r="C22457" s="63" t="s">
        <v>968</v>
      </c>
      <c r="D22457" s="61">
        <v>0</v>
      </c>
      <c r="E22457" s="61" t="s">
        <v>4290</v>
      </c>
      <c r="F22457" s="61" t="s">
        <v>123</v>
      </c>
      <c r="G22457" s="61" t="s">
        <v>4280</v>
      </c>
      <c r="H22457" s="61" t="s">
        <v>967</v>
      </c>
      <c r="I22457" s="61">
        <v>41.1</v>
      </c>
      <c r="J22457" s="61">
        <v>-79.83</v>
      </c>
      <c r="K22457">
        <v>963</v>
      </c>
      <c r="L22457"/>
      <c r="M22457"/>
    </row>
    <row r="22458" spans="1:13">
      <c r="A22458" s="61" t="s">
        <v>40</v>
      </c>
      <c r="B22458" s="61">
        <v>18619</v>
      </c>
      <c r="C22458" s="63" t="s">
        <v>968</v>
      </c>
      <c r="D22458" s="61">
        <v>0</v>
      </c>
      <c r="E22458" s="61" t="s">
        <v>4929</v>
      </c>
      <c r="F22458" s="61" t="s">
        <v>123</v>
      </c>
      <c r="G22458" s="61" t="s">
        <v>1527</v>
      </c>
      <c r="H22458" s="61" t="s">
        <v>967</v>
      </c>
      <c r="I22458" s="61">
        <v>41.43</v>
      </c>
      <c r="J22458" s="61">
        <v>-76.709999999999994</v>
      </c>
      <c r="K22458">
        <v>180</v>
      </c>
      <c r="L22458"/>
      <c r="M22458"/>
    </row>
    <row r="22459" spans="1:13">
      <c r="A22459" s="61" t="s">
        <v>40</v>
      </c>
      <c r="B22459" s="61">
        <v>18927</v>
      </c>
      <c r="C22459" s="63" t="s">
        <v>968</v>
      </c>
      <c r="D22459" s="61">
        <v>0</v>
      </c>
      <c r="E22459" s="61" t="s">
        <v>4983</v>
      </c>
      <c r="F22459" s="61" t="s">
        <v>123</v>
      </c>
      <c r="G22459" s="61" t="s">
        <v>4805</v>
      </c>
      <c r="H22459" s="61" t="s">
        <v>967</v>
      </c>
      <c r="I22459" s="61">
        <v>40.32</v>
      </c>
      <c r="J22459" s="61">
        <v>-75.23</v>
      </c>
      <c r="K22459">
        <v>167</v>
      </c>
      <c r="L22459"/>
      <c r="M22459"/>
    </row>
    <row r="22460" spans="1:13">
      <c r="A22460" s="61" t="s">
        <v>40</v>
      </c>
      <c r="B22460" s="61">
        <v>15341</v>
      </c>
      <c r="C22460" s="63" t="s">
        <v>968</v>
      </c>
      <c r="D22460" s="61">
        <v>0</v>
      </c>
      <c r="E22460" s="61" t="s">
        <v>1303</v>
      </c>
      <c r="F22460" s="61" t="s">
        <v>123</v>
      </c>
      <c r="G22460" s="61" t="s">
        <v>506</v>
      </c>
      <c r="H22460" s="61" t="s">
        <v>967</v>
      </c>
      <c r="I22460" s="61">
        <v>39.840000000000003</v>
      </c>
      <c r="J22460" s="61">
        <v>-80.34</v>
      </c>
      <c r="K22460">
        <v>744</v>
      </c>
      <c r="L22460"/>
      <c r="M22460"/>
    </row>
    <row r="22461" spans="1:13">
      <c r="A22461" s="61" t="s">
        <v>40</v>
      </c>
      <c r="B22461" s="61">
        <v>16648</v>
      </c>
      <c r="C22461" s="63" t="s">
        <v>968</v>
      </c>
      <c r="D22461" s="61">
        <v>0</v>
      </c>
      <c r="E22461" s="61" t="s">
        <v>4424</v>
      </c>
      <c r="F22461" s="61" t="s">
        <v>123</v>
      </c>
      <c r="G22461" s="61" t="s">
        <v>4401</v>
      </c>
      <c r="H22461" s="61" t="s">
        <v>967</v>
      </c>
      <c r="I22461" s="61">
        <v>40.43</v>
      </c>
      <c r="J22461" s="61">
        <v>-78.39</v>
      </c>
      <c r="K22461">
        <v>15149</v>
      </c>
      <c r="L22461"/>
      <c r="M22461"/>
    </row>
    <row r="22462" spans="1:13">
      <c r="A22462" s="61" t="s">
        <v>40</v>
      </c>
      <c r="B22462" s="61">
        <v>15935</v>
      </c>
      <c r="C22462" s="63" t="s">
        <v>968</v>
      </c>
      <c r="D22462" s="61">
        <v>0</v>
      </c>
      <c r="E22462" s="61" t="s">
        <v>4261</v>
      </c>
      <c r="F22462" s="61" t="s">
        <v>123</v>
      </c>
      <c r="G22462" s="61" t="s">
        <v>1795</v>
      </c>
      <c r="H22462" s="61" t="s">
        <v>967</v>
      </c>
      <c r="I22462" s="61">
        <v>40.24</v>
      </c>
      <c r="J22462" s="61">
        <v>-78.959999999999994</v>
      </c>
      <c r="K22462">
        <v>2247</v>
      </c>
      <c r="L22462"/>
      <c r="M22462"/>
    </row>
    <row r="22463" spans="1:13">
      <c r="A22463" s="61" t="s">
        <v>40</v>
      </c>
      <c r="B22463" s="61">
        <v>19043</v>
      </c>
      <c r="C22463" s="63" t="s">
        <v>968</v>
      </c>
      <c r="D22463" s="61">
        <v>0</v>
      </c>
      <c r="E22463" s="61" t="s">
        <v>3215</v>
      </c>
      <c r="F22463" s="61" t="s">
        <v>123</v>
      </c>
      <c r="G22463" s="61" t="s">
        <v>3123</v>
      </c>
      <c r="H22463" s="61" t="s">
        <v>967</v>
      </c>
      <c r="I22463" s="61">
        <v>39.9</v>
      </c>
      <c r="J22463" s="61">
        <v>-75.31</v>
      </c>
      <c r="K22463">
        <v>2737</v>
      </c>
      <c r="L22463"/>
      <c r="M22463"/>
    </row>
    <row r="22464" spans="1:13">
      <c r="A22464" s="61" t="s">
        <v>40</v>
      </c>
      <c r="B22464" s="61">
        <v>17532</v>
      </c>
      <c r="C22464" s="63" t="s">
        <v>968</v>
      </c>
      <c r="D22464" s="61">
        <v>0</v>
      </c>
      <c r="E22464" s="61" t="s">
        <v>4672</v>
      </c>
      <c r="F22464" s="61" t="s">
        <v>123</v>
      </c>
      <c r="G22464" s="61" t="s">
        <v>4549</v>
      </c>
      <c r="H22464" s="61" t="s">
        <v>967</v>
      </c>
      <c r="I22464" s="61">
        <v>39.82</v>
      </c>
      <c r="J22464" s="61">
        <v>-76.33</v>
      </c>
      <c r="K22464">
        <v>3429</v>
      </c>
      <c r="L22464"/>
      <c r="M22464"/>
    </row>
    <row r="22465" spans="1:13">
      <c r="A22465" s="61" t="s">
        <v>40</v>
      </c>
      <c r="B22465" s="61">
        <v>15747</v>
      </c>
      <c r="C22465" s="63" t="s">
        <v>968</v>
      </c>
      <c r="D22465" s="61">
        <v>0</v>
      </c>
      <c r="E22465" s="61" t="s">
        <v>4203</v>
      </c>
      <c r="F22465" s="61" t="s">
        <v>123</v>
      </c>
      <c r="G22465" s="61" t="s">
        <v>4172</v>
      </c>
      <c r="H22465" s="61" t="s">
        <v>967</v>
      </c>
      <c r="I22465" s="61">
        <v>40.78</v>
      </c>
      <c r="J22465" s="61">
        <v>-79.150000000000006</v>
      </c>
      <c r="K22465">
        <v>1970</v>
      </c>
      <c r="L22465"/>
      <c r="M22465"/>
    </row>
    <row r="22466" spans="1:13">
      <c r="A22466" s="61" t="s">
        <v>40</v>
      </c>
      <c r="B22466" s="61">
        <v>15748</v>
      </c>
      <c r="C22466" s="63" t="s">
        <v>968</v>
      </c>
      <c r="D22466" s="61">
        <v>0</v>
      </c>
      <c r="E22466" s="61" t="s">
        <v>4188</v>
      </c>
      <c r="F22466" s="61" t="s">
        <v>123</v>
      </c>
      <c r="G22466" s="61" t="s">
        <v>4172</v>
      </c>
      <c r="H22466" s="61" t="s">
        <v>967</v>
      </c>
      <c r="I22466" s="61">
        <v>40.53</v>
      </c>
      <c r="J22466" s="61">
        <v>-79.150000000000006</v>
      </c>
      <c r="K22466">
        <v>6661</v>
      </c>
      <c r="L22466"/>
      <c r="M22466"/>
    </row>
    <row r="22467" spans="1:13">
      <c r="A22467" s="61" t="s">
        <v>40</v>
      </c>
      <c r="B22467" s="61">
        <v>15120</v>
      </c>
      <c r="C22467" s="63" t="s">
        <v>968</v>
      </c>
      <c r="D22467" s="61">
        <v>0</v>
      </c>
      <c r="E22467" s="61" t="s">
        <v>4005</v>
      </c>
      <c r="F22467" s="61" t="s">
        <v>123</v>
      </c>
      <c r="G22467" s="61" t="s">
        <v>3953</v>
      </c>
      <c r="H22467" s="61" t="s">
        <v>967</v>
      </c>
      <c r="I22467" s="61">
        <v>40.4</v>
      </c>
      <c r="J22467" s="61">
        <v>-79.900000000000006</v>
      </c>
      <c r="K22467">
        <v>17950</v>
      </c>
      <c r="L22467"/>
      <c r="M22467"/>
    </row>
    <row r="22468" spans="1:13">
      <c r="A22468" s="61" t="s">
        <v>40</v>
      </c>
      <c r="B22468" s="61">
        <v>18431</v>
      </c>
      <c r="C22468" s="63" t="s">
        <v>968</v>
      </c>
      <c r="D22468" s="61">
        <v>0</v>
      </c>
      <c r="E22468" s="61" t="s">
        <v>4892</v>
      </c>
      <c r="F22468" s="61" t="s">
        <v>123</v>
      </c>
      <c r="G22468" s="61" t="s">
        <v>763</v>
      </c>
      <c r="H22468" s="61" t="s">
        <v>967</v>
      </c>
      <c r="I22468" s="61">
        <v>41.57</v>
      </c>
      <c r="J22468" s="61">
        <v>-75.25</v>
      </c>
      <c r="K22468">
        <v>12602</v>
      </c>
      <c r="L22468"/>
      <c r="M22468"/>
    </row>
    <row r="22469" spans="1:13">
      <c r="A22469" s="61" t="s">
        <v>40</v>
      </c>
      <c r="B22469" s="61">
        <v>19344</v>
      </c>
      <c r="C22469" s="63" t="s">
        <v>968</v>
      </c>
      <c r="D22469" s="61">
        <v>0</v>
      </c>
      <c r="E22469" s="61" t="s">
        <v>5077</v>
      </c>
      <c r="F22469" s="61" t="s">
        <v>123</v>
      </c>
      <c r="G22469" s="61" t="s">
        <v>5058</v>
      </c>
      <c r="H22469" s="61" t="s">
        <v>967</v>
      </c>
      <c r="I22469" s="61">
        <v>40.090000000000003</v>
      </c>
      <c r="J22469" s="61">
        <v>-75.91</v>
      </c>
      <c r="K22469">
        <v>12869</v>
      </c>
      <c r="L22469"/>
      <c r="M22469"/>
    </row>
    <row r="22470" spans="1:13">
      <c r="A22470" s="61" t="s">
        <v>40</v>
      </c>
      <c r="B22470" s="61">
        <v>17035</v>
      </c>
      <c r="C22470" s="63" t="s">
        <v>968</v>
      </c>
      <c r="D22470" s="61">
        <v>0</v>
      </c>
      <c r="E22470" s="61" t="s">
        <v>4558</v>
      </c>
      <c r="F22470" s="61" t="s">
        <v>123</v>
      </c>
      <c r="G22470" s="61" t="s">
        <v>4542</v>
      </c>
      <c r="H22470" s="61" t="s">
        <v>967</v>
      </c>
      <c r="I22470" s="61">
        <v>40.42</v>
      </c>
      <c r="J22470" s="61">
        <v>-77.55</v>
      </c>
      <c r="K22470">
        <v>734</v>
      </c>
      <c r="L22470"/>
      <c r="M22470"/>
    </row>
    <row r="22471" spans="1:13">
      <c r="A22471" s="61" t="s">
        <v>40</v>
      </c>
      <c r="B22471" s="61">
        <v>15050</v>
      </c>
      <c r="C22471" s="63" t="s">
        <v>968</v>
      </c>
      <c r="D22471" s="61">
        <v>0</v>
      </c>
      <c r="E22471" s="61" t="s">
        <v>3974</v>
      </c>
      <c r="F22471" s="61" t="s">
        <v>123</v>
      </c>
      <c r="G22471" s="61" t="s">
        <v>3949</v>
      </c>
      <c r="H22471" s="61" t="s">
        <v>967</v>
      </c>
      <c r="I22471" s="61">
        <v>40.590000000000003</v>
      </c>
      <c r="J22471" s="61">
        <v>-80.47</v>
      </c>
      <c r="K22471">
        <v>2429</v>
      </c>
      <c r="L22471"/>
      <c r="M22471"/>
    </row>
    <row r="22472" spans="1:13">
      <c r="A22472" s="61" t="s">
        <v>40</v>
      </c>
      <c r="B22472" s="61">
        <v>15936</v>
      </c>
      <c r="C22472" s="63" t="s">
        <v>968</v>
      </c>
      <c r="D22472" s="61">
        <v>0</v>
      </c>
      <c r="E22472" s="61" t="s">
        <v>4262</v>
      </c>
      <c r="F22472" s="61" t="s">
        <v>123</v>
      </c>
      <c r="G22472" s="61" t="s">
        <v>1795</v>
      </c>
      <c r="H22472" s="61" t="s">
        <v>967</v>
      </c>
      <c r="I22472" s="61">
        <v>40.15</v>
      </c>
      <c r="J22472" s="61">
        <v>-78.91</v>
      </c>
      <c r="K22472">
        <v>1493</v>
      </c>
      <c r="L22472"/>
      <c r="M22472"/>
    </row>
    <row r="22473" spans="1:13">
      <c r="A22473" s="61" t="s">
        <v>40</v>
      </c>
      <c r="B22473" s="61">
        <v>18824</v>
      </c>
      <c r="C22473" s="63" t="s">
        <v>968</v>
      </c>
      <c r="D22473" s="61">
        <v>0</v>
      </c>
      <c r="E22473" s="61" t="s">
        <v>4956</v>
      </c>
      <c r="F22473" s="61" t="s">
        <v>123</v>
      </c>
      <c r="G22473" s="61" t="s">
        <v>4885</v>
      </c>
      <c r="H22473" s="61" t="s">
        <v>967</v>
      </c>
      <c r="I22473" s="61">
        <v>41.7</v>
      </c>
      <c r="J22473" s="61">
        <v>-75.760000000000005</v>
      </c>
      <c r="K22473">
        <v>1146</v>
      </c>
      <c r="L22473"/>
      <c r="M22473"/>
    </row>
    <row r="22474" spans="1:13">
      <c r="A22474" s="61" t="s">
        <v>40</v>
      </c>
      <c r="B22474" s="61">
        <v>16650</v>
      </c>
      <c r="C22474" s="63" t="s">
        <v>968</v>
      </c>
      <c r="D22474" s="61">
        <v>0</v>
      </c>
      <c r="E22474" s="61" t="s">
        <v>2663</v>
      </c>
      <c r="F22474" s="61" t="s">
        <v>123</v>
      </c>
      <c r="G22474" s="61" t="s">
        <v>4106</v>
      </c>
      <c r="H22474" s="61" t="s">
        <v>967</v>
      </c>
      <c r="I22474" s="61">
        <v>40.119999999999997</v>
      </c>
      <c r="J22474" s="61">
        <v>-78.290000000000006</v>
      </c>
      <c r="K22474">
        <v>1826</v>
      </c>
      <c r="L22474"/>
      <c r="M22474"/>
    </row>
    <row r="22475" spans="1:13">
      <c r="A22475" s="61" t="s">
        <v>40</v>
      </c>
      <c r="B22475" s="61">
        <v>15445</v>
      </c>
      <c r="C22475" s="63" t="s">
        <v>968</v>
      </c>
      <c r="D22475" s="61">
        <v>0</v>
      </c>
      <c r="E22475" s="61" t="s">
        <v>4083</v>
      </c>
      <c r="F22475" s="61" t="s">
        <v>123</v>
      </c>
      <c r="G22475" s="61" t="s">
        <v>290</v>
      </c>
      <c r="H22475" s="61" t="s">
        <v>967</v>
      </c>
      <c r="I22475" s="61">
        <v>39.869999999999997</v>
      </c>
      <c r="J22475" s="61">
        <v>-79.7</v>
      </c>
      <c r="K22475">
        <v>2688</v>
      </c>
      <c r="L22475"/>
      <c r="M22475"/>
    </row>
    <row r="22476" spans="1:13">
      <c r="A22476" s="61" t="s">
        <v>40</v>
      </c>
      <c r="B22476" s="61">
        <v>19044</v>
      </c>
      <c r="C22476" s="63" t="s">
        <v>968</v>
      </c>
      <c r="D22476" s="61">
        <v>0</v>
      </c>
      <c r="E22476" s="61" t="s">
        <v>5038</v>
      </c>
      <c r="F22476" s="61" t="s">
        <v>123</v>
      </c>
      <c r="G22476" s="61" t="s">
        <v>358</v>
      </c>
      <c r="H22476" s="61" t="s">
        <v>967</v>
      </c>
      <c r="I22476" s="61">
        <v>40.18</v>
      </c>
      <c r="J22476" s="61">
        <v>-75.13</v>
      </c>
      <c r="K22476">
        <v>16273</v>
      </c>
      <c r="L22476"/>
      <c r="M22476"/>
    </row>
    <row r="22477" spans="1:13">
      <c r="A22477" s="61" t="s">
        <v>40</v>
      </c>
      <c r="B22477" s="61">
        <v>15342</v>
      </c>
      <c r="C22477" s="63" t="s">
        <v>968</v>
      </c>
      <c r="D22477" s="61">
        <v>0</v>
      </c>
      <c r="E22477" s="61" t="s">
        <v>4047</v>
      </c>
      <c r="F22477" s="61" t="s">
        <v>123</v>
      </c>
      <c r="G22477" s="61" t="s">
        <v>625</v>
      </c>
      <c r="H22477" s="61" t="s">
        <v>967</v>
      </c>
      <c r="I22477" s="61">
        <v>40.25</v>
      </c>
      <c r="J22477" s="61">
        <v>-80.209999999999994</v>
      </c>
      <c r="K22477">
        <v>5066</v>
      </c>
      <c r="L22477"/>
      <c r="M22477"/>
    </row>
    <row r="22478" spans="1:13">
      <c r="A22478" s="61" t="s">
        <v>40</v>
      </c>
      <c r="B22478" s="61">
        <v>16651</v>
      </c>
      <c r="C22478" s="63" t="s">
        <v>968</v>
      </c>
      <c r="D22478" s="61">
        <v>0</v>
      </c>
      <c r="E22478" s="61" t="s">
        <v>4425</v>
      </c>
      <c r="F22478" s="61" t="s">
        <v>123</v>
      </c>
      <c r="G22478" s="61" t="s">
        <v>4193</v>
      </c>
      <c r="H22478" s="61" t="s">
        <v>967</v>
      </c>
      <c r="I22478" s="61">
        <v>40.82</v>
      </c>
      <c r="J22478" s="61">
        <v>-78.349999999999994</v>
      </c>
      <c r="K22478">
        <v>5796</v>
      </c>
      <c r="L22478"/>
      <c r="M22478"/>
    </row>
    <row r="22479" spans="1:13">
      <c r="A22479" s="61" t="s">
        <v>40</v>
      </c>
      <c r="B22479" s="61">
        <v>16841</v>
      </c>
      <c r="C22479" s="63" t="s">
        <v>968</v>
      </c>
      <c r="D22479" s="61">
        <v>0</v>
      </c>
      <c r="E22479" s="61" t="s">
        <v>652</v>
      </c>
      <c r="F22479" s="61" t="s">
        <v>123</v>
      </c>
      <c r="G22479" s="61" t="s">
        <v>4439</v>
      </c>
      <c r="H22479" s="61" t="s">
        <v>967</v>
      </c>
      <c r="I22479" s="61">
        <v>41.01</v>
      </c>
      <c r="J22479" s="61">
        <v>-77.650000000000006</v>
      </c>
      <c r="K22479">
        <v>5601</v>
      </c>
      <c r="L22479"/>
      <c r="M22479"/>
    </row>
    <row r="22480" spans="1:13">
      <c r="A22480" s="61" t="s">
        <v>40</v>
      </c>
      <c r="B22480" s="61">
        <v>17737</v>
      </c>
      <c r="C22480" s="63" t="s">
        <v>968</v>
      </c>
      <c r="D22480" s="61">
        <v>0</v>
      </c>
      <c r="E22480" s="61" t="s">
        <v>4708</v>
      </c>
      <c r="F22480" s="61" t="s">
        <v>123</v>
      </c>
      <c r="G22480" s="61" t="s">
        <v>4700</v>
      </c>
      <c r="H22480" s="61" t="s">
        <v>967</v>
      </c>
      <c r="I22480" s="61">
        <v>41.23</v>
      </c>
      <c r="J22480" s="61">
        <v>-76.72</v>
      </c>
      <c r="K22480">
        <v>6292</v>
      </c>
      <c r="L22480"/>
      <c r="M22480"/>
    </row>
    <row r="22481" spans="1:13">
      <c r="A22481" s="61" t="s">
        <v>40</v>
      </c>
      <c r="B22481" s="61">
        <v>17036</v>
      </c>
      <c r="C22481" s="63" t="s">
        <v>968</v>
      </c>
      <c r="D22481" s="61">
        <v>0</v>
      </c>
      <c r="E22481" s="61" t="s">
        <v>4559</v>
      </c>
      <c r="F22481" s="61" t="s">
        <v>123</v>
      </c>
      <c r="G22481" s="61" t="s">
        <v>4537</v>
      </c>
      <c r="H22481" s="61" t="s">
        <v>967</v>
      </c>
      <c r="I22481" s="61">
        <v>40.26</v>
      </c>
      <c r="J22481" s="61">
        <v>-76.709999999999994</v>
      </c>
      <c r="K22481">
        <v>24146</v>
      </c>
      <c r="L22481"/>
      <c r="M22481"/>
    </row>
    <row r="22482" spans="1:13">
      <c r="A22482" s="61" t="s">
        <v>40</v>
      </c>
      <c r="B22482" s="61">
        <v>15639</v>
      </c>
      <c r="C22482" s="63" t="s">
        <v>968</v>
      </c>
      <c r="D22482" s="61">
        <v>0</v>
      </c>
      <c r="E22482" s="61" t="s">
        <v>4150</v>
      </c>
      <c r="F22482" s="61" t="s">
        <v>123</v>
      </c>
      <c r="G22482" s="61" t="s">
        <v>3957</v>
      </c>
      <c r="H22482" s="61" t="s">
        <v>967</v>
      </c>
      <c r="I22482" s="61">
        <v>40.200000000000003</v>
      </c>
      <c r="J22482" s="61">
        <v>-79.61</v>
      </c>
      <c r="K22482">
        <v>2062</v>
      </c>
      <c r="L22482"/>
      <c r="M22482"/>
    </row>
    <row r="22483" spans="1:13">
      <c r="A22483" s="61" t="s">
        <v>40</v>
      </c>
      <c r="B22483" s="61">
        <v>18621</v>
      </c>
      <c r="C22483" s="63" t="s">
        <v>968</v>
      </c>
      <c r="D22483" s="61">
        <v>0</v>
      </c>
      <c r="E22483" s="61" t="s">
        <v>4930</v>
      </c>
      <c r="F22483" s="61" t="s">
        <v>123</v>
      </c>
      <c r="G22483" s="61" t="s">
        <v>4834</v>
      </c>
      <c r="H22483" s="61" t="s">
        <v>967</v>
      </c>
      <c r="I22483" s="61">
        <v>41.25</v>
      </c>
      <c r="J22483" s="61">
        <v>-76.099999999999994</v>
      </c>
      <c r="K22483">
        <v>5014</v>
      </c>
      <c r="L22483"/>
      <c r="M22483"/>
    </row>
    <row r="22484" spans="1:13">
      <c r="A22484" s="61" t="s">
        <v>40</v>
      </c>
      <c r="B22484" s="61">
        <v>16652</v>
      </c>
      <c r="C22484" s="63" t="s">
        <v>968</v>
      </c>
      <c r="D22484" s="61">
        <v>0</v>
      </c>
      <c r="E22484" s="61" t="s">
        <v>4426</v>
      </c>
      <c r="F22484" s="61" t="s">
        <v>123</v>
      </c>
      <c r="G22484" s="61" t="s">
        <v>4402</v>
      </c>
      <c r="H22484" s="61" t="s">
        <v>967</v>
      </c>
      <c r="I22484" s="61">
        <v>40.49</v>
      </c>
      <c r="J22484" s="61">
        <v>-78.010000000000005</v>
      </c>
      <c r="K22484">
        <v>15955</v>
      </c>
      <c r="L22484"/>
      <c r="M22484"/>
    </row>
    <row r="22485" spans="1:13">
      <c r="A22485" s="61" t="s">
        <v>40</v>
      </c>
      <c r="B22485" s="61">
        <v>19006</v>
      </c>
      <c r="C22485" s="63" t="s">
        <v>968</v>
      </c>
      <c r="D22485" s="61">
        <v>0</v>
      </c>
      <c r="E22485" s="61" t="s">
        <v>5009</v>
      </c>
      <c r="F22485" s="61" t="s">
        <v>123</v>
      </c>
      <c r="G22485" s="61" t="s">
        <v>358</v>
      </c>
      <c r="H22485" s="61" t="s">
        <v>967</v>
      </c>
      <c r="I22485" s="61">
        <v>40.15</v>
      </c>
      <c r="J22485" s="61">
        <v>-75.03</v>
      </c>
      <c r="K22485">
        <v>23148</v>
      </c>
      <c r="L22485"/>
      <c r="M22485"/>
    </row>
    <row r="22486" spans="1:13">
      <c r="A22486" s="61" t="s">
        <v>40</v>
      </c>
      <c r="B22486" s="61">
        <v>18622</v>
      </c>
      <c r="C22486" s="63" t="s">
        <v>968</v>
      </c>
      <c r="D22486" s="61">
        <v>0</v>
      </c>
      <c r="E22486" s="61" t="s">
        <v>4931</v>
      </c>
      <c r="F22486" s="61" t="s">
        <v>123</v>
      </c>
      <c r="G22486" s="61" t="s">
        <v>4834</v>
      </c>
      <c r="H22486" s="61" t="s">
        <v>967</v>
      </c>
      <c r="I22486" s="61">
        <v>41.2</v>
      </c>
      <c r="J22486" s="61">
        <v>-76.27</v>
      </c>
      <c r="K22486">
        <v>247</v>
      </c>
      <c r="L22486"/>
      <c r="M22486"/>
    </row>
    <row r="22487" spans="1:13">
      <c r="A22487" s="61" t="s">
        <v>40</v>
      </c>
      <c r="B22487" s="61">
        <v>17229</v>
      </c>
      <c r="C22487" s="63" t="s">
        <v>968</v>
      </c>
      <c r="D22487" s="61">
        <v>0</v>
      </c>
      <c r="E22487" s="61" t="s">
        <v>4609</v>
      </c>
      <c r="F22487" s="61" t="s">
        <v>123</v>
      </c>
      <c r="G22487" s="61" t="s">
        <v>185</v>
      </c>
      <c r="H22487" s="61" t="s">
        <v>967</v>
      </c>
      <c r="I22487" s="61">
        <v>40.08</v>
      </c>
      <c r="J22487" s="61">
        <v>-78.010000000000005</v>
      </c>
      <c r="K22487">
        <v>1252</v>
      </c>
      <c r="L22487"/>
      <c r="M22487"/>
    </row>
    <row r="22488" spans="1:13">
      <c r="A22488" s="61" t="s">
        <v>40</v>
      </c>
      <c r="B22488" s="61">
        <v>15641</v>
      </c>
      <c r="C22488" s="63" t="s">
        <v>968</v>
      </c>
      <c r="D22488" s="61">
        <v>0</v>
      </c>
      <c r="E22488" s="61" t="s">
        <v>1267</v>
      </c>
      <c r="F22488" s="61" t="s">
        <v>123</v>
      </c>
      <c r="G22488" s="61" t="s">
        <v>3957</v>
      </c>
      <c r="H22488" s="61" t="s">
        <v>967</v>
      </c>
      <c r="I22488" s="61">
        <v>40.630000000000003</v>
      </c>
      <c r="J22488" s="61">
        <v>-79.59</v>
      </c>
      <c r="K22488">
        <v>509</v>
      </c>
      <c r="L22488"/>
      <c r="M22488"/>
    </row>
    <row r="22489" spans="1:13">
      <c r="A22489" s="61" t="s">
        <v>40</v>
      </c>
      <c r="B22489" s="61">
        <v>15545</v>
      </c>
      <c r="C22489" s="63" t="s">
        <v>968</v>
      </c>
      <c r="D22489" s="61">
        <v>0</v>
      </c>
      <c r="E22489" s="61" t="s">
        <v>4119</v>
      </c>
      <c r="F22489" s="61" t="s">
        <v>123</v>
      </c>
      <c r="G22489" s="61" t="s">
        <v>4106</v>
      </c>
      <c r="H22489" s="61" t="s">
        <v>967</v>
      </c>
      <c r="I22489" s="61">
        <v>39.82</v>
      </c>
      <c r="J22489" s="61">
        <v>-78.72</v>
      </c>
      <c r="K22489">
        <v>2612</v>
      </c>
      <c r="L22489"/>
      <c r="M22489"/>
    </row>
    <row r="22490" spans="1:13">
      <c r="A22490" s="61" t="s">
        <v>40</v>
      </c>
      <c r="B22490" s="61">
        <v>17037</v>
      </c>
      <c r="C22490" s="63" t="s">
        <v>968</v>
      </c>
      <c r="D22490" s="61">
        <v>0</v>
      </c>
      <c r="E22490" s="61" t="s">
        <v>4560</v>
      </c>
      <c r="F22490" s="61" t="s">
        <v>123</v>
      </c>
      <c r="G22490" s="61" t="s">
        <v>4539</v>
      </c>
      <c r="H22490" s="61" t="s">
        <v>967</v>
      </c>
      <c r="I22490" s="61">
        <v>40.43</v>
      </c>
      <c r="J22490" s="61">
        <v>-77.42</v>
      </c>
      <c r="K22490">
        <v>993</v>
      </c>
      <c r="L22490"/>
      <c r="M22490"/>
    </row>
    <row r="22491" spans="1:13">
      <c r="A22491" s="61" t="s">
        <v>40</v>
      </c>
      <c r="B22491" s="61">
        <v>16655</v>
      </c>
      <c r="C22491" s="63" t="s">
        <v>968</v>
      </c>
      <c r="D22491" s="61">
        <v>0</v>
      </c>
      <c r="E22491" s="61" t="s">
        <v>4427</v>
      </c>
      <c r="F22491" s="61" t="s">
        <v>123</v>
      </c>
      <c r="G22491" s="61" t="s">
        <v>4106</v>
      </c>
      <c r="H22491" s="61" t="s">
        <v>967</v>
      </c>
      <c r="I22491" s="61">
        <v>40.229999999999997</v>
      </c>
      <c r="J22491" s="61">
        <v>-78.5</v>
      </c>
      <c r="K22491">
        <v>1451</v>
      </c>
      <c r="L22491"/>
      <c r="M22491"/>
    </row>
    <row r="22492" spans="1:13">
      <c r="A22492" s="61" t="s">
        <v>40</v>
      </c>
      <c r="B22492" s="61">
        <v>15126</v>
      </c>
      <c r="C22492" s="63" t="s">
        <v>968</v>
      </c>
      <c r="D22492" s="61">
        <v>0</v>
      </c>
      <c r="E22492" s="61" t="s">
        <v>4008</v>
      </c>
      <c r="F22492" s="61" t="s">
        <v>123</v>
      </c>
      <c r="G22492" s="61" t="s">
        <v>3953</v>
      </c>
      <c r="H22492" s="61" t="s">
        <v>967</v>
      </c>
      <c r="I22492" s="61">
        <v>40.450000000000003</v>
      </c>
      <c r="J22492" s="61">
        <v>-80.25</v>
      </c>
      <c r="K22492">
        <v>7335</v>
      </c>
      <c r="L22492"/>
      <c r="M22492"/>
    </row>
    <row r="22493" spans="1:13">
      <c r="A22493" s="61" t="s">
        <v>40</v>
      </c>
      <c r="B22493" s="61">
        <v>15446</v>
      </c>
      <c r="C22493" s="63" t="s">
        <v>968</v>
      </c>
      <c r="D22493" s="61">
        <v>0</v>
      </c>
      <c r="E22493" s="61" t="s">
        <v>4084</v>
      </c>
      <c r="F22493" s="61" t="s">
        <v>123</v>
      </c>
      <c r="G22493" s="61" t="s">
        <v>290</v>
      </c>
      <c r="H22493" s="61" t="s">
        <v>967</v>
      </c>
      <c r="I22493" s="61">
        <v>40.03</v>
      </c>
      <c r="J22493" s="61">
        <v>-79.400000000000006</v>
      </c>
      <c r="K22493">
        <v>112</v>
      </c>
      <c r="L22493"/>
      <c r="M22493"/>
    </row>
    <row r="22494" spans="1:13">
      <c r="A22494" s="61" t="s">
        <v>40</v>
      </c>
      <c r="B22494" s="61">
        <v>15701</v>
      </c>
      <c r="C22494" s="63" t="s">
        <v>968</v>
      </c>
      <c r="D22494" s="61">
        <v>0</v>
      </c>
      <c r="E22494" s="61" t="s">
        <v>4184</v>
      </c>
      <c r="F22494" s="61" t="s">
        <v>123</v>
      </c>
      <c r="G22494" s="61" t="s">
        <v>4172</v>
      </c>
      <c r="H22494" s="61" t="s">
        <v>967</v>
      </c>
      <c r="I22494" s="61">
        <v>40.619999999999997</v>
      </c>
      <c r="J22494" s="61">
        <v>-79.150000000000006</v>
      </c>
      <c r="K22494">
        <v>30269</v>
      </c>
      <c r="L22494"/>
      <c r="M22494"/>
    </row>
    <row r="22495" spans="1:13">
      <c r="A22495" s="61" t="s">
        <v>40</v>
      </c>
      <c r="B22495" s="61">
        <v>15051</v>
      </c>
      <c r="C22495" s="63" t="s">
        <v>968</v>
      </c>
      <c r="D22495" s="61">
        <v>0</v>
      </c>
      <c r="E22495" s="61" t="s">
        <v>3975</v>
      </c>
      <c r="F22495" s="61" t="s">
        <v>123</v>
      </c>
      <c r="G22495" s="61" t="s">
        <v>3953</v>
      </c>
      <c r="H22495" s="61" t="s">
        <v>967</v>
      </c>
      <c r="I22495" s="61">
        <v>40.56</v>
      </c>
      <c r="J22495" s="61">
        <v>-79.87</v>
      </c>
      <c r="K22495">
        <v>488</v>
      </c>
      <c r="L22495"/>
      <c r="M22495"/>
    </row>
    <row r="22496" spans="1:13">
      <c r="A22496" s="61" t="s">
        <v>40</v>
      </c>
      <c r="B22496" s="61">
        <v>15052</v>
      </c>
      <c r="C22496" s="63" t="s">
        <v>968</v>
      </c>
      <c r="D22496" s="61">
        <v>0</v>
      </c>
      <c r="E22496" s="61" t="s">
        <v>3976</v>
      </c>
      <c r="F22496" s="61" t="s">
        <v>123</v>
      </c>
      <c r="G22496" s="61" t="s">
        <v>3949</v>
      </c>
      <c r="H22496" s="61" t="s">
        <v>967</v>
      </c>
      <c r="I22496" s="61">
        <v>40.65</v>
      </c>
      <c r="J22496" s="61">
        <v>-80.400000000000006</v>
      </c>
      <c r="K22496">
        <v>3366</v>
      </c>
      <c r="L22496"/>
      <c r="M22496"/>
    </row>
    <row r="22497" spans="1:13">
      <c r="A22497" s="61" t="s">
        <v>40</v>
      </c>
      <c r="B22497" s="61">
        <v>16329</v>
      </c>
      <c r="C22497" s="63" t="s">
        <v>968</v>
      </c>
      <c r="D22497" s="61">
        <v>0</v>
      </c>
      <c r="E22497" s="61" t="s">
        <v>4362</v>
      </c>
      <c r="F22497" s="61" t="s">
        <v>123</v>
      </c>
      <c r="G22497" s="61" t="s">
        <v>572</v>
      </c>
      <c r="H22497" s="61" t="s">
        <v>967</v>
      </c>
      <c r="I22497" s="61">
        <v>41.8</v>
      </c>
      <c r="J22497" s="61">
        <v>-79.260000000000005</v>
      </c>
      <c r="K22497">
        <v>378</v>
      </c>
      <c r="L22497"/>
      <c r="M22497"/>
    </row>
    <row r="22498" spans="1:13">
      <c r="A22498" s="61" t="s">
        <v>40</v>
      </c>
      <c r="B22498" s="61">
        <v>16656</v>
      </c>
      <c r="C22498" s="63" t="s">
        <v>968</v>
      </c>
      <c r="D22498" s="61">
        <v>0</v>
      </c>
      <c r="E22498" s="61" t="s">
        <v>4428</v>
      </c>
      <c r="F22498" s="61" t="s">
        <v>123</v>
      </c>
      <c r="G22498" s="61" t="s">
        <v>4193</v>
      </c>
      <c r="H22498" s="61" t="s">
        <v>967</v>
      </c>
      <c r="I22498" s="61">
        <v>40.770000000000003</v>
      </c>
      <c r="J22498" s="61">
        <v>-78.55</v>
      </c>
      <c r="K22498">
        <v>1137</v>
      </c>
      <c r="L22498"/>
      <c r="M22498"/>
    </row>
    <row r="22499" spans="1:13">
      <c r="A22499" s="61" t="s">
        <v>40</v>
      </c>
      <c r="B22499" s="61">
        <v>15642</v>
      </c>
      <c r="C22499" s="63" t="s">
        <v>968</v>
      </c>
      <c r="D22499" s="61">
        <v>0</v>
      </c>
      <c r="E22499" s="61" t="s">
        <v>4152</v>
      </c>
      <c r="F22499" s="61" t="s">
        <v>123</v>
      </c>
      <c r="G22499" s="61" t="s">
        <v>3957</v>
      </c>
      <c r="H22499" s="61" t="s">
        <v>967</v>
      </c>
      <c r="I22499" s="61">
        <v>40.32</v>
      </c>
      <c r="J22499" s="61">
        <v>-79.69</v>
      </c>
      <c r="K22499">
        <v>46461</v>
      </c>
      <c r="L22499"/>
      <c r="M22499"/>
    </row>
    <row r="22500" spans="1:13">
      <c r="A22500" s="61" t="s">
        <v>40</v>
      </c>
      <c r="B22500" s="61">
        <v>18825</v>
      </c>
      <c r="C22500" s="63" t="s">
        <v>968</v>
      </c>
      <c r="D22500" s="61">
        <v>0</v>
      </c>
      <c r="E22500" s="61" t="s">
        <v>312</v>
      </c>
      <c r="F22500" s="61" t="s">
        <v>123</v>
      </c>
      <c r="G22500" s="61" t="s">
        <v>4885</v>
      </c>
      <c r="H22500" s="61" t="s">
        <v>967</v>
      </c>
      <c r="I22500" s="61">
        <v>41.81</v>
      </c>
      <c r="J22500" s="61">
        <v>-75.61</v>
      </c>
      <c r="K22500">
        <v>169</v>
      </c>
      <c r="L22500"/>
      <c r="M22500"/>
    </row>
    <row r="22501" spans="1:13">
      <c r="A22501" s="61" t="s">
        <v>40</v>
      </c>
      <c r="B22501" s="61">
        <v>16133</v>
      </c>
      <c r="C22501" s="63" t="s">
        <v>968</v>
      </c>
      <c r="D22501" s="61">
        <v>0</v>
      </c>
      <c r="E22501" s="61" t="s">
        <v>4318</v>
      </c>
      <c r="F22501" s="61" t="s">
        <v>123</v>
      </c>
      <c r="G22501" s="61" t="s">
        <v>2662</v>
      </c>
      <c r="H22501" s="61" t="s">
        <v>967</v>
      </c>
      <c r="I22501" s="61">
        <v>41.27</v>
      </c>
      <c r="J22501" s="61">
        <v>-80.13</v>
      </c>
      <c r="K22501">
        <v>1365</v>
      </c>
      <c r="L22501"/>
      <c r="M22501"/>
    </row>
    <row r="22502" spans="1:13">
      <c r="A22502" s="61" t="s">
        <v>40</v>
      </c>
      <c r="B22502" s="61">
        <v>16657</v>
      </c>
      <c r="C22502" s="63" t="s">
        <v>968</v>
      </c>
      <c r="D22502" s="61">
        <v>0</v>
      </c>
      <c r="E22502" s="61" t="s">
        <v>4429</v>
      </c>
      <c r="F22502" s="61" t="s">
        <v>123</v>
      </c>
      <c r="G22502" s="61" t="s">
        <v>4402</v>
      </c>
      <c r="H22502" s="61" t="s">
        <v>967</v>
      </c>
      <c r="I22502" s="61">
        <v>40.33</v>
      </c>
      <c r="J22502" s="61">
        <v>-78.180000000000007</v>
      </c>
      <c r="K22502">
        <v>1260</v>
      </c>
      <c r="L22502"/>
      <c r="M22502"/>
    </row>
    <row r="22503" spans="1:13">
      <c r="A22503" s="61" t="s">
        <v>40</v>
      </c>
      <c r="B22503" s="61">
        <v>16134</v>
      </c>
      <c r="C22503" s="63" t="s">
        <v>968</v>
      </c>
      <c r="D22503" s="61">
        <v>0</v>
      </c>
      <c r="E22503" s="61" t="s">
        <v>1433</v>
      </c>
      <c r="F22503" s="61" t="s">
        <v>123</v>
      </c>
      <c r="G22503" s="61" t="s">
        <v>662</v>
      </c>
      <c r="H22503" s="61" t="s">
        <v>967</v>
      </c>
      <c r="I22503" s="61">
        <v>41.48</v>
      </c>
      <c r="J22503" s="61">
        <v>-80.430000000000007</v>
      </c>
      <c r="K22503">
        <v>3498</v>
      </c>
      <c r="L22503"/>
      <c r="M22503"/>
    </row>
    <row r="22504" spans="1:13">
      <c r="A22504" s="61" t="s">
        <v>40</v>
      </c>
      <c r="B22504" s="61">
        <v>18929</v>
      </c>
      <c r="C22504" s="63" t="s">
        <v>968</v>
      </c>
      <c r="D22504" s="61">
        <v>0</v>
      </c>
      <c r="E22504" s="61" t="s">
        <v>4984</v>
      </c>
      <c r="F22504" s="61" t="s">
        <v>123</v>
      </c>
      <c r="G22504" s="61" t="s">
        <v>4805</v>
      </c>
      <c r="H22504" s="61" t="s">
        <v>967</v>
      </c>
      <c r="I22504" s="61">
        <v>40.25</v>
      </c>
      <c r="J22504" s="61">
        <v>-75.08</v>
      </c>
      <c r="K22504">
        <v>8819</v>
      </c>
      <c r="L22504"/>
      <c r="M22504"/>
    </row>
    <row r="22505" spans="1:13">
      <c r="A22505" s="61" t="s">
        <v>40</v>
      </c>
      <c r="B22505" s="61">
        <v>15644</v>
      </c>
      <c r="C22505" s="63" t="s">
        <v>968</v>
      </c>
      <c r="D22505" s="61">
        <v>0</v>
      </c>
      <c r="E22505" s="61" t="s">
        <v>4153</v>
      </c>
      <c r="F22505" s="61" t="s">
        <v>123</v>
      </c>
      <c r="G22505" s="61" t="s">
        <v>3957</v>
      </c>
      <c r="H22505" s="61" t="s">
        <v>967</v>
      </c>
      <c r="I22505" s="61">
        <v>40.33</v>
      </c>
      <c r="J22505" s="61">
        <v>-79.62</v>
      </c>
      <c r="K22505">
        <v>18320</v>
      </c>
      <c r="L22505"/>
      <c r="M22505"/>
    </row>
    <row r="22506" spans="1:13">
      <c r="A22506" s="61" t="s">
        <v>40</v>
      </c>
      <c r="B22506" s="61">
        <v>15344</v>
      </c>
      <c r="C22506" s="63" t="s">
        <v>968</v>
      </c>
      <c r="D22506" s="61">
        <v>0</v>
      </c>
      <c r="E22506" s="61" t="s">
        <v>457</v>
      </c>
      <c r="F22506" s="61" t="s">
        <v>123</v>
      </c>
      <c r="G22506" s="61" t="s">
        <v>506</v>
      </c>
      <c r="H22506" s="61" t="s">
        <v>967</v>
      </c>
      <c r="I22506" s="61">
        <v>39.93</v>
      </c>
      <c r="J22506" s="61">
        <v>-80.05</v>
      </c>
      <c r="K22506">
        <v>1471</v>
      </c>
      <c r="L22506"/>
      <c r="M22506"/>
    </row>
    <row r="22507" spans="1:13">
      <c r="A22507" s="61" t="s">
        <v>40</v>
      </c>
      <c r="B22507" s="61">
        <v>19046</v>
      </c>
      <c r="C22507" s="63" t="s">
        <v>968</v>
      </c>
      <c r="D22507" s="61">
        <v>0</v>
      </c>
      <c r="E22507" s="61" t="s">
        <v>5039</v>
      </c>
      <c r="F22507" s="61" t="s">
        <v>123</v>
      </c>
      <c r="G22507" s="61" t="s">
        <v>358</v>
      </c>
      <c r="H22507" s="61" t="s">
        <v>967</v>
      </c>
      <c r="I22507" s="61">
        <v>40.090000000000003</v>
      </c>
      <c r="J22507" s="61">
        <v>-75.12</v>
      </c>
      <c r="K22507">
        <v>19669</v>
      </c>
      <c r="L22507"/>
      <c r="M22507"/>
    </row>
    <row r="22508" spans="1:13">
      <c r="A22508" s="61" t="s">
        <v>40</v>
      </c>
      <c r="B22508" s="61">
        <v>15546</v>
      </c>
      <c r="C22508" s="63" t="s">
        <v>968</v>
      </c>
      <c r="D22508" s="61">
        <v>0</v>
      </c>
      <c r="E22508" s="61" t="s">
        <v>4120</v>
      </c>
      <c r="F22508" s="61" t="s">
        <v>123</v>
      </c>
      <c r="G22508" s="61" t="s">
        <v>1795</v>
      </c>
      <c r="H22508" s="61" t="s">
        <v>967</v>
      </c>
      <c r="I22508" s="61">
        <v>40.14</v>
      </c>
      <c r="J22508" s="61">
        <v>-79.05</v>
      </c>
      <c r="K22508">
        <v>384</v>
      </c>
      <c r="L22508"/>
      <c r="M22508"/>
    </row>
    <row r="22509" spans="1:13">
      <c r="A22509" s="61" t="s">
        <v>40</v>
      </c>
      <c r="B22509" s="61">
        <v>18433</v>
      </c>
      <c r="C22509" s="63" t="s">
        <v>968</v>
      </c>
      <c r="D22509" s="61">
        <v>0</v>
      </c>
      <c r="E22509" s="61" t="s">
        <v>4893</v>
      </c>
      <c r="F22509" s="61" t="s">
        <v>123</v>
      </c>
      <c r="G22509" s="61" t="s">
        <v>4880</v>
      </c>
      <c r="H22509" s="61" t="s">
        <v>967</v>
      </c>
      <c r="I22509" s="61">
        <v>41.57</v>
      </c>
      <c r="J22509" s="61">
        <v>-75.58</v>
      </c>
      <c r="K22509">
        <v>6416</v>
      </c>
      <c r="L22509"/>
      <c r="M22509"/>
    </row>
    <row r="22510" spans="1:13">
      <c r="A22510" s="61" t="s">
        <v>40</v>
      </c>
      <c r="B22510" s="61">
        <v>17739</v>
      </c>
      <c r="C22510" s="63" t="s">
        <v>968</v>
      </c>
      <c r="D22510" s="61">
        <v>0</v>
      </c>
      <c r="E22510" s="61" t="s">
        <v>4710</v>
      </c>
      <c r="F22510" s="61" t="s">
        <v>123</v>
      </c>
      <c r="G22510" s="61" t="s">
        <v>4700</v>
      </c>
      <c r="H22510" s="61" t="s">
        <v>967</v>
      </c>
      <c r="I22510" s="61">
        <v>41.4</v>
      </c>
      <c r="J22510" s="61">
        <v>-77.400000000000006</v>
      </c>
      <c r="K22510">
        <v>39</v>
      </c>
      <c r="L22510"/>
      <c r="M22510"/>
    </row>
    <row r="22511" spans="1:13">
      <c r="A22511" s="61" t="s">
        <v>40</v>
      </c>
      <c r="B22511" s="61">
        <v>17740</v>
      </c>
      <c r="C22511" s="63" t="s">
        <v>968</v>
      </c>
      <c r="D22511" s="61">
        <v>0</v>
      </c>
      <c r="E22511" s="61" t="s">
        <v>4702</v>
      </c>
      <c r="F22511" s="61" t="s">
        <v>123</v>
      </c>
      <c r="G22511" s="61" t="s">
        <v>4700</v>
      </c>
      <c r="H22511" s="61" t="s">
        <v>967</v>
      </c>
      <c r="I22511" s="61">
        <v>41.2</v>
      </c>
      <c r="J22511" s="61">
        <v>-77.260000000000005</v>
      </c>
      <c r="K22511">
        <v>12371</v>
      </c>
      <c r="L22511"/>
      <c r="M22511"/>
    </row>
    <row r="22512" spans="1:13">
      <c r="A22512" s="61" t="s">
        <v>40</v>
      </c>
      <c r="B22512" s="61">
        <v>18434</v>
      </c>
      <c r="C22512" s="63" t="s">
        <v>968</v>
      </c>
      <c r="D22512" s="61">
        <v>0</v>
      </c>
      <c r="E22512" s="61" t="s">
        <v>4894</v>
      </c>
      <c r="F22512" s="61" t="s">
        <v>123</v>
      </c>
      <c r="G22512" s="61" t="s">
        <v>4880</v>
      </c>
      <c r="H22512" s="61" t="s">
        <v>967</v>
      </c>
      <c r="I22512" s="61">
        <v>41.46</v>
      </c>
      <c r="J22512" s="61">
        <v>-75.55</v>
      </c>
      <c r="K22512">
        <v>4093</v>
      </c>
      <c r="L22512"/>
      <c r="M22512"/>
    </row>
    <row r="22513" spans="1:13">
      <c r="A22513" s="61" t="s">
        <v>40</v>
      </c>
      <c r="B22513" s="61">
        <v>18229</v>
      </c>
      <c r="C22513" s="63" t="s">
        <v>968</v>
      </c>
      <c r="D22513" s="61">
        <v>0</v>
      </c>
      <c r="E22513" s="61" t="s">
        <v>4842</v>
      </c>
      <c r="F22513" s="61" t="s">
        <v>123</v>
      </c>
      <c r="G22513" s="61" t="s">
        <v>4796</v>
      </c>
      <c r="H22513" s="61" t="s">
        <v>967</v>
      </c>
      <c r="I22513" s="61">
        <v>40.869999999999997</v>
      </c>
      <c r="J22513" s="61">
        <v>-75.73</v>
      </c>
      <c r="K22513">
        <v>8322</v>
      </c>
      <c r="L22513"/>
      <c r="M22513"/>
    </row>
    <row r="22514" spans="1:13">
      <c r="A22514" s="61" t="s">
        <v>40</v>
      </c>
      <c r="B22514" s="61">
        <v>15053</v>
      </c>
      <c r="C22514" s="63" t="s">
        <v>968</v>
      </c>
      <c r="D22514" s="61">
        <v>0</v>
      </c>
      <c r="E22514" s="61" t="s">
        <v>3977</v>
      </c>
      <c r="F22514" s="61" t="s">
        <v>123</v>
      </c>
      <c r="G22514" s="61" t="s">
        <v>625</v>
      </c>
      <c r="H22514" s="61" t="s">
        <v>967</v>
      </c>
      <c r="I22514" s="61">
        <v>40.380000000000003</v>
      </c>
      <c r="J22514" s="61">
        <v>-80.36</v>
      </c>
      <c r="K22514">
        <v>146</v>
      </c>
      <c r="L22514"/>
      <c r="M22514"/>
    </row>
    <row r="22515" spans="1:13">
      <c r="A22515" s="61" t="s">
        <v>40</v>
      </c>
      <c r="B22515" s="61">
        <v>15845</v>
      </c>
      <c r="C22515" s="63" t="s">
        <v>968</v>
      </c>
      <c r="D22515" s="61">
        <v>0</v>
      </c>
      <c r="E22515" s="61" t="s">
        <v>2496</v>
      </c>
      <c r="F22515" s="61" t="s">
        <v>123</v>
      </c>
      <c r="G22515" s="61" t="s">
        <v>4230</v>
      </c>
      <c r="H22515" s="61" t="s">
        <v>967</v>
      </c>
      <c r="I22515" s="61">
        <v>41.49</v>
      </c>
      <c r="J22515" s="61">
        <v>-78.67</v>
      </c>
      <c r="K22515">
        <v>3088</v>
      </c>
      <c r="L22515"/>
      <c r="M22515"/>
    </row>
    <row r="22516" spans="1:13">
      <c r="A22516" s="61" t="s">
        <v>40</v>
      </c>
      <c r="B22516" s="61">
        <v>15905</v>
      </c>
      <c r="C22516" s="63" t="s">
        <v>968</v>
      </c>
      <c r="D22516" s="61">
        <v>0</v>
      </c>
      <c r="E22516" s="61" t="s">
        <v>3086</v>
      </c>
      <c r="F22516" s="61" t="s">
        <v>123</v>
      </c>
      <c r="G22516" s="61" t="s">
        <v>4190</v>
      </c>
      <c r="H22516" s="61" t="s">
        <v>967</v>
      </c>
      <c r="I22516" s="61">
        <v>40.29</v>
      </c>
      <c r="J22516" s="61">
        <v>-78.97</v>
      </c>
      <c r="K22516">
        <v>19654</v>
      </c>
      <c r="L22516"/>
      <c r="M22516"/>
    </row>
    <row r="22517" spans="1:13">
      <c r="A22517" s="61" t="s">
        <v>40</v>
      </c>
      <c r="B22517" s="61">
        <v>15906</v>
      </c>
      <c r="C22517" s="63" t="s">
        <v>968</v>
      </c>
      <c r="D22517" s="61">
        <v>0</v>
      </c>
      <c r="E22517" s="61" t="s">
        <v>3086</v>
      </c>
      <c r="F22517" s="61" t="s">
        <v>123</v>
      </c>
      <c r="G22517" s="61" t="s">
        <v>4190</v>
      </c>
      <c r="H22517" s="61" t="s">
        <v>967</v>
      </c>
      <c r="I22517" s="61">
        <v>40.380000000000003</v>
      </c>
      <c r="J22517" s="61">
        <v>-78.959999999999994</v>
      </c>
      <c r="K22517">
        <v>10060</v>
      </c>
      <c r="L22517"/>
      <c r="M22517"/>
    </row>
    <row r="22518" spans="1:13">
      <c r="A22518" s="61" t="s">
        <v>40</v>
      </c>
      <c r="B22518" s="61">
        <v>15902</v>
      </c>
      <c r="C22518" s="63" t="s">
        <v>968</v>
      </c>
      <c r="D22518" s="61">
        <v>0</v>
      </c>
      <c r="E22518" s="61" t="s">
        <v>3086</v>
      </c>
      <c r="F22518" s="61" t="s">
        <v>123</v>
      </c>
      <c r="G22518" s="61" t="s">
        <v>4190</v>
      </c>
      <c r="H22518" s="61" t="s">
        <v>967</v>
      </c>
      <c r="I22518" s="61">
        <v>40.32</v>
      </c>
      <c r="J22518" s="61">
        <v>-78.91</v>
      </c>
      <c r="K22518">
        <v>11107</v>
      </c>
      <c r="L22518"/>
      <c r="M22518"/>
    </row>
    <row r="22519" spans="1:13">
      <c r="A22519" s="61" t="s">
        <v>40</v>
      </c>
      <c r="B22519" s="61">
        <v>15915</v>
      </c>
      <c r="C22519" s="63" t="s">
        <v>968</v>
      </c>
      <c r="D22519" s="61">
        <v>0</v>
      </c>
      <c r="E22519" s="61" t="s">
        <v>3086</v>
      </c>
      <c r="F22519" s="61" t="s">
        <v>123</v>
      </c>
      <c r="G22519" s="61" t="s">
        <v>4190</v>
      </c>
      <c r="H22519" s="61" t="s">
        <v>967</v>
      </c>
      <c r="I22519" s="61">
        <v>40.32</v>
      </c>
      <c r="J22519" s="61">
        <v>-78.91</v>
      </c>
      <c r="K22519">
        <v>5116</v>
      </c>
      <c r="L22519"/>
      <c r="M22519"/>
    </row>
    <row r="22520" spans="1:13">
      <c r="A22520" s="61" t="s">
        <v>40</v>
      </c>
      <c r="B22520" s="61">
        <v>15901</v>
      </c>
      <c r="C22520" s="63" t="s">
        <v>968</v>
      </c>
      <c r="D22520" s="61">
        <v>0</v>
      </c>
      <c r="E22520" s="61" t="s">
        <v>3086</v>
      </c>
      <c r="F22520" s="61" t="s">
        <v>123</v>
      </c>
      <c r="G22520" s="61" t="s">
        <v>4190</v>
      </c>
      <c r="H22520" s="61" t="s">
        <v>967</v>
      </c>
      <c r="I22520" s="61">
        <v>40.33</v>
      </c>
      <c r="J22520" s="61">
        <v>-78.91</v>
      </c>
      <c r="K22520">
        <v>3379</v>
      </c>
      <c r="L22520"/>
      <c r="M22520"/>
    </row>
    <row r="22521" spans="1:13">
      <c r="A22521" s="61" t="s">
        <v>40</v>
      </c>
      <c r="B22521" s="61">
        <v>15909</v>
      </c>
      <c r="C22521" s="63" t="s">
        <v>968</v>
      </c>
      <c r="D22521" s="61">
        <v>0</v>
      </c>
      <c r="E22521" s="61" t="s">
        <v>3086</v>
      </c>
      <c r="F22521" s="61" t="s">
        <v>123</v>
      </c>
      <c r="G22521" s="61" t="s">
        <v>4190</v>
      </c>
      <c r="H22521" s="61" t="s">
        <v>967</v>
      </c>
      <c r="I22521" s="61">
        <v>40.409999999999997</v>
      </c>
      <c r="J22521" s="61">
        <v>-78.87</v>
      </c>
      <c r="K22521">
        <v>5116</v>
      </c>
      <c r="L22521"/>
      <c r="M22521"/>
    </row>
    <row r="22522" spans="1:13">
      <c r="A22522" s="61" t="s">
        <v>40</v>
      </c>
      <c r="B22522" s="61">
        <v>15904</v>
      </c>
      <c r="C22522" s="63" t="s">
        <v>968</v>
      </c>
      <c r="D22522" s="61">
        <v>0</v>
      </c>
      <c r="E22522" s="61" t="s">
        <v>3086</v>
      </c>
      <c r="F22522" s="61" t="s">
        <v>123</v>
      </c>
      <c r="G22522" s="61" t="s">
        <v>4190</v>
      </c>
      <c r="H22522" s="61" t="s">
        <v>967</v>
      </c>
      <c r="I22522" s="61">
        <v>40.31</v>
      </c>
      <c r="J22522" s="61">
        <v>-78.84</v>
      </c>
      <c r="K22522">
        <v>16065</v>
      </c>
      <c r="L22522"/>
      <c r="M22522"/>
    </row>
    <row r="22523" spans="1:13">
      <c r="A22523" s="61" t="s">
        <v>40</v>
      </c>
      <c r="B22523" s="61">
        <v>15646</v>
      </c>
      <c r="C22523" s="63" t="s">
        <v>968</v>
      </c>
      <c r="D22523" s="61">
        <v>0</v>
      </c>
      <c r="E22523" s="61" t="s">
        <v>4154</v>
      </c>
      <c r="F22523" s="61" t="s">
        <v>123</v>
      </c>
      <c r="G22523" s="61" t="s">
        <v>3957</v>
      </c>
      <c r="H22523" s="61" t="s">
        <v>967</v>
      </c>
      <c r="I22523" s="61">
        <v>40.08</v>
      </c>
      <c r="J22523" s="61">
        <v>-79.33</v>
      </c>
      <c r="K22523">
        <v>201</v>
      </c>
      <c r="L22523"/>
      <c r="M22523"/>
    </row>
    <row r="22524" spans="1:13">
      <c r="A22524" s="61" t="s">
        <v>40</v>
      </c>
      <c r="B22524" s="61">
        <v>17038</v>
      </c>
      <c r="C22524" s="63" t="s">
        <v>968</v>
      </c>
      <c r="D22524" s="61">
        <v>0</v>
      </c>
      <c r="E22524" s="61" t="s">
        <v>4561</v>
      </c>
      <c r="F22524" s="61" t="s">
        <v>123</v>
      </c>
      <c r="G22524" s="61" t="s">
        <v>4535</v>
      </c>
      <c r="H22524" s="61" t="s">
        <v>967</v>
      </c>
      <c r="I22524" s="61">
        <v>40.409999999999997</v>
      </c>
      <c r="J22524" s="61">
        <v>-76.48</v>
      </c>
      <c r="K22524">
        <v>7842</v>
      </c>
      <c r="L22524"/>
      <c r="M22524"/>
    </row>
    <row r="22525" spans="1:13">
      <c r="A22525" s="61" t="s">
        <v>40</v>
      </c>
      <c r="B22525" s="61">
        <v>15750</v>
      </c>
      <c r="C22525" s="63" t="s">
        <v>968</v>
      </c>
      <c r="D22525" s="61">
        <v>0</v>
      </c>
      <c r="E22525" s="61" t="s">
        <v>4204</v>
      </c>
      <c r="F22525" s="61" t="s">
        <v>123</v>
      </c>
      <c r="G22525" s="61" t="s">
        <v>4172</v>
      </c>
      <c r="H22525" s="61" t="s">
        <v>967</v>
      </c>
      <c r="I22525" s="61">
        <v>40.479999999999997</v>
      </c>
      <c r="J22525" s="61">
        <v>-79.180000000000007</v>
      </c>
      <c r="K22525">
        <v>285</v>
      </c>
      <c r="L22525"/>
      <c r="M22525"/>
    </row>
    <row r="22526" spans="1:13">
      <c r="A22526" s="61" t="s">
        <v>40</v>
      </c>
      <c r="B22526" s="61">
        <v>16844</v>
      </c>
      <c r="C22526" s="63" t="s">
        <v>968</v>
      </c>
      <c r="D22526" s="61">
        <v>0</v>
      </c>
      <c r="E22526" s="61" t="s">
        <v>4486</v>
      </c>
      <c r="F22526" s="61" t="s">
        <v>123</v>
      </c>
      <c r="G22526" s="61" t="s">
        <v>4439</v>
      </c>
      <c r="H22526" s="61" t="s">
        <v>967</v>
      </c>
      <c r="I22526" s="61">
        <v>40.909999999999997</v>
      </c>
      <c r="J22526" s="61">
        <v>-77.930000000000007</v>
      </c>
      <c r="K22526">
        <v>2644</v>
      </c>
      <c r="L22526"/>
      <c r="M22526"/>
    </row>
    <row r="22527" spans="1:13">
      <c r="A22527" s="61" t="s">
        <v>40</v>
      </c>
      <c r="B22527" s="61">
        <v>16735</v>
      </c>
      <c r="C22527" s="63" t="s">
        <v>968</v>
      </c>
      <c r="D22527" s="61">
        <v>0</v>
      </c>
      <c r="E22527" s="61" t="s">
        <v>4461</v>
      </c>
      <c r="F22527" s="61" t="s">
        <v>123</v>
      </c>
      <c r="G22527" s="61" t="s">
        <v>4366</v>
      </c>
      <c r="H22527" s="61" t="s">
        <v>967</v>
      </c>
      <c r="I22527" s="61">
        <v>41.66</v>
      </c>
      <c r="J22527" s="61">
        <v>-78.8</v>
      </c>
      <c r="K22527">
        <v>6208</v>
      </c>
      <c r="L22527"/>
      <c r="M22527"/>
    </row>
    <row r="22528" spans="1:13">
      <c r="A22528" s="61" t="s">
        <v>40</v>
      </c>
      <c r="B22528" s="61">
        <v>15548</v>
      </c>
      <c r="C22528" s="63" t="s">
        <v>968</v>
      </c>
      <c r="D22528" s="61">
        <v>0</v>
      </c>
      <c r="E22528" s="61" t="s">
        <v>4121</v>
      </c>
      <c r="F22528" s="61" t="s">
        <v>123</v>
      </c>
      <c r="G22528" s="61" t="s">
        <v>1795</v>
      </c>
      <c r="H22528" s="61" t="s">
        <v>967</v>
      </c>
      <c r="I22528" s="61">
        <v>40.11</v>
      </c>
      <c r="J22528" s="61">
        <v>-78.959999999999994</v>
      </c>
      <c r="K22528">
        <v>402</v>
      </c>
      <c r="L22528"/>
      <c r="M22528"/>
    </row>
    <row r="22529" spans="1:13">
      <c r="A22529" s="61" t="s">
        <v>40</v>
      </c>
      <c r="B22529" s="61">
        <v>16041</v>
      </c>
      <c r="C22529" s="63" t="s">
        <v>968</v>
      </c>
      <c r="D22529" s="61">
        <v>0</v>
      </c>
      <c r="E22529" s="61" t="s">
        <v>4291</v>
      </c>
      <c r="F22529" s="61" t="s">
        <v>123</v>
      </c>
      <c r="G22529" s="61" t="s">
        <v>4280</v>
      </c>
      <c r="H22529" s="61" t="s">
        <v>967</v>
      </c>
      <c r="I22529" s="61">
        <v>40.99</v>
      </c>
      <c r="J22529" s="61">
        <v>-79.72</v>
      </c>
      <c r="K22529">
        <v>1781</v>
      </c>
      <c r="L22529"/>
      <c r="M22529"/>
    </row>
    <row r="22530" spans="1:13">
      <c r="A22530" s="61" t="s">
        <v>40</v>
      </c>
      <c r="B22530" s="61">
        <v>16845</v>
      </c>
      <c r="C22530" s="63" t="s">
        <v>968</v>
      </c>
      <c r="D22530" s="61">
        <v>0</v>
      </c>
      <c r="E22530" s="61" t="s">
        <v>4487</v>
      </c>
      <c r="F22530" s="61" t="s">
        <v>123</v>
      </c>
      <c r="G22530" s="61" t="s">
        <v>4193</v>
      </c>
      <c r="H22530" s="61" t="s">
        <v>967</v>
      </c>
      <c r="I22530" s="61">
        <v>41.12</v>
      </c>
      <c r="J22530" s="61">
        <v>-78.02</v>
      </c>
      <c r="K22530">
        <v>1055</v>
      </c>
      <c r="L22530"/>
      <c r="M22530"/>
    </row>
    <row r="22531" spans="1:13">
      <c r="A22531" s="61" t="s">
        <v>40</v>
      </c>
      <c r="B22531" s="61">
        <v>19529</v>
      </c>
      <c r="C22531" s="63" t="s">
        <v>968</v>
      </c>
      <c r="D22531" s="61">
        <v>0</v>
      </c>
      <c r="E22531" s="61" t="s">
        <v>5125</v>
      </c>
      <c r="F22531" s="61" t="s">
        <v>123</v>
      </c>
      <c r="G22531" s="61" t="s">
        <v>4795</v>
      </c>
      <c r="H22531" s="61" t="s">
        <v>967</v>
      </c>
      <c r="I22531" s="61">
        <v>40.630000000000003</v>
      </c>
      <c r="J22531" s="61">
        <v>-75.87</v>
      </c>
      <c r="K22531">
        <v>2986</v>
      </c>
      <c r="L22531"/>
      <c r="M22531"/>
    </row>
    <row r="22532" spans="1:13">
      <c r="A22532" s="61" t="s">
        <v>40</v>
      </c>
      <c r="B22532" s="61">
        <v>16374</v>
      </c>
      <c r="C22532" s="63" t="s">
        <v>968</v>
      </c>
      <c r="D22532" s="61">
        <v>0</v>
      </c>
      <c r="E22532" s="61" t="s">
        <v>4379</v>
      </c>
      <c r="F22532" s="61" t="s">
        <v>123</v>
      </c>
      <c r="G22532" s="61" t="s">
        <v>4355</v>
      </c>
      <c r="H22532" s="61" t="s">
        <v>967</v>
      </c>
      <c r="I22532" s="61">
        <v>41.27</v>
      </c>
      <c r="J22532" s="61">
        <v>-79.849999999999994</v>
      </c>
      <c r="K22532">
        <v>1789</v>
      </c>
      <c r="L22532"/>
      <c r="M22532"/>
    </row>
    <row r="22533" spans="1:13">
      <c r="A22533" s="61" t="s">
        <v>40</v>
      </c>
      <c r="B22533" s="61">
        <v>19348</v>
      </c>
      <c r="C22533" s="63" t="s">
        <v>968</v>
      </c>
      <c r="D22533" s="61">
        <v>0</v>
      </c>
      <c r="E22533" s="61" t="s">
        <v>5078</v>
      </c>
      <c r="F22533" s="61" t="s">
        <v>123</v>
      </c>
      <c r="G22533" s="61" t="s">
        <v>5058</v>
      </c>
      <c r="H22533" s="61" t="s">
        <v>967</v>
      </c>
      <c r="I22533" s="61">
        <v>39.840000000000003</v>
      </c>
      <c r="J22533" s="61">
        <v>-75.709999999999994</v>
      </c>
      <c r="K22533">
        <v>22606</v>
      </c>
      <c r="L22533"/>
      <c r="M22533"/>
    </row>
    <row r="22534" spans="1:13">
      <c r="A22534" s="61" t="s">
        <v>40</v>
      </c>
      <c r="B22534" s="61">
        <v>15846</v>
      </c>
      <c r="C22534" s="63" t="s">
        <v>968</v>
      </c>
      <c r="D22534" s="61">
        <v>0</v>
      </c>
      <c r="E22534" s="61" t="s">
        <v>4243</v>
      </c>
      <c r="F22534" s="61" t="s">
        <v>123</v>
      </c>
      <c r="G22534" s="61" t="s">
        <v>4230</v>
      </c>
      <c r="H22534" s="61" t="s">
        <v>967</v>
      </c>
      <c r="I22534" s="61">
        <v>41.32</v>
      </c>
      <c r="J22534" s="61">
        <v>-78.599999999999994</v>
      </c>
      <c r="K22534">
        <v>3209</v>
      </c>
      <c r="L22534"/>
      <c r="M22534"/>
    </row>
    <row r="22535" spans="1:13">
      <c r="A22535" s="61" t="s">
        <v>40</v>
      </c>
      <c r="B22535" s="61">
        <v>19406</v>
      </c>
      <c r="C22535" s="63" t="s">
        <v>968</v>
      </c>
      <c r="D22535" s="61">
        <v>0</v>
      </c>
      <c r="E22535" s="61" t="s">
        <v>5090</v>
      </c>
      <c r="F22535" s="61" t="s">
        <v>123</v>
      </c>
      <c r="G22535" s="61" t="s">
        <v>358</v>
      </c>
      <c r="H22535" s="61" t="s">
        <v>967</v>
      </c>
      <c r="I22535" s="61">
        <v>40.090000000000003</v>
      </c>
      <c r="J22535" s="61">
        <v>-75.38</v>
      </c>
      <c r="K22535">
        <v>28553</v>
      </c>
      <c r="L22535"/>
      <c r="M22535"/>
    </row>
    <row r="22536" spans="1:13">
      <c r="A22536" s="61" t="s">
        <v>40</v>
      </c>
      <c r="B22536" s="61">
        <v>18826</v>
      </c>
      <c r="C22536" s="63" t="s">
        <v>968</v>
      </c>
      <c r="D22536" s="61">
        <v>0</v>
      </c>
      <c r="E22536" s="61" t="s">
        <v>4957</v>
      </c>
      <c r="F22536" s="61" t="s">
        <v>123</v>
      </c>
      <c r="G22536" s="61" t="s">
        <v>4885</v>
      </c>
      <c r="H22536" s="61" t="s">
        <v>967</v>
      </c>
      <c r="I22536" s="61">
        <v>41.76</v>
      </c>
      <c r="J22536" s="61">
        <v>-75.78</v>
      </c>
      <c r="K22536">
        <v>1594</v>
      </c>
      <c r="L22536"/>
      <c r="M22536"/>
    </row>
    <row r="22537" spans="1:13">
      <c r="A22537" s="61" t="s">
        <v>40</v>
      </c>
      <c r="B22537" s="61">
        <v>18704</v>
      </c>
      <c r="C22537" s="63" t="s">
        <v>968</v>
      </c>
      <c r="D22537" s="61">
        <v>0</v>
      </c>
      <c r="E22537" s="61" t="s">
        <v>263</v>
      </c>
      <c r="F22537" s="61" t="s">
        <v>123</v>
      </c>
      <c r="G22537" s="61" t="s">
        <v>4834</v>
      </c>
      <c r="H22537" s="61" t="s">
        <v>967</v>
      </c>
      <c r="I22537" s="61">
        <v>41.26</v>
      </c>
      <c r="J22537" s="61">
        <v>-75.88</v>
      </c>
      <c r="K22537">
        <v>31138</v>
      </c>
      <c r="L22537"/>
      <c r="M22537"/>
    </row>
    <row r="22538" spans="1:13">
      <c r="A22538" s="61" t="s">
        <v>40</v>
      </c>
      <c r="B22538" s="61">
        <v>18930</v>
      </c>
      <c r="C22538" s="63" t="s">
        <v>968</v>
      </c>
      <c r="D22538" s="61">
        <v>0</v>
      </c>
      <c r="E22538" s="61" t="s">
        <v>4985</v>
      </c>
      <c r="F22538" s="61" t="s">
        <v>123</v>
      </c>
      <c r="G22538" s="61" t="s">
        <v>4805</v>
      </c>
      <c r="H22538" s="61" t="s">
        <v>967</v>
      </c>
      <c r="I22538" s="61">
        <v>40.53</v>
      </c>
      <c r="J22538" s="61">
        <v>-75.209999999999994</v>
      </c>
      <c r="K22538">
        <v>2350</v>
      </c>
      <c r="L22538"/>
      <c r="M22538"/>
    </row>
    <row r="22539" spans="1:13">
      <c r="A22539" s="61" t="s">
        <v>40</v>
      </c>
      <c r="B22539" s="61">
        <v>17535</v>
      </c>
      <c r="C22539" s="63" t="s">
        <v>968</v>
      </c>
      <c r="D22539" s="61">
        <v>0</v>
      </c>
      <c r="E22539" s="61" t="s">
        <v>4673</v>
      </c>
      <c r="F22539" s="61" t="s">
        <v>123</v>
      </c>
      <c r="G22539" s="61" t="s">
        <v>4549</v>
      </c>
      <c r="H22539" s="61" t="s">
        <v>967</v>
      </c>
      <c r="I22539" s="61">
        <v>39.979999999999997</v>
      </c>
      <c r="J22539" s="61">
        <v>-76.02</v>
      </c>
      <c r="K22539">
        <v>2871</v>
      </c>
      <c r="L22539"/>
      <c r="M22539"/>
    </row>
    <row r="22540" spans="1:13">
      <c r="A22540" s="61" t="s">
        <v>40</v>
      </c>
      <c r="B22540" s="61">
        <v>17536</v>
      </c>
      <c r="C22540" s="63" t="s">
        <v>968</v>
      </c>
      <c r="D22540" s="61">
        <v>0</v>
      </c>
      <c r="E22540" s="61" t="s">
        <v>3655</v>
      </c>
      <c r="F22540" s="61" t="s">
        <v>123</v>
      </c>
      <c r="G22540" s="61" t="s">
        <v>4549</v>
      </c>
      <c r="H22540" s="61" t="s">
        <v>967</v>
      </c>
      <c r="I22540" s="61">
        <v>39.82</v>
      </c>
      <c r="J22540" s="61">
        <v>-76.09</v>
      </c>
      <c r="K22540">
        <v>2841</v>
      </c>
      <c r="L22540"/>
      <c r="M22540"/>
    </row>
    <row r="22541" spans="1:13">
      <c r="A22541" s="61" t="s">
        <v>40</v>
      </c>
      <c r="B22541" s="61">
        <v>16201</v>
      </c>
      <c r="C22541" s="63" t="s">
        <v>968</v>
      </c>
      <c r="D22541" s="61">
        <v>0</v>
      </c>
      <c r="E22541" s="61" t="s">
        <v>4330</v>
      </c>
      <c r="F22541" s="61" t="s">
        <v>123</v>
      </c>
      <c r="G22541" s="61" t="s">
        <v>4138</v>
      </c>
      <c r="H22541" s="61" t="s">
        <v>967</v>
      </c>
      <c r="I22541" s="61">
        <v>40.82</v>
      </c>
      <c r="J22541" s="61">
        <v>-79.52</v>
      </c>
      <c r="K22541">
        <v>17236</v>
      </c>
      <c r="L22541"/>
      <c r="M22541"/>
    </row>
    <row r="22542" spans="1:13">
      <c r="A22542" s="61" t="s">
        <v>40</v>
      </c>
      <c r="B22542" s="61">
        <v>17941</v>
      </c>
      <c r="C22542" s="63" t="s">
        <v>968</v>
      </c>
      <c r="D22542" s="61">
        <v>0</v>
      </c>
      <c r="E22542" s="61" t="s">
        <v>4773</v>
      </c>
      <c r="F22542" s="61" t="s">
        <v>123</v>
      </c>
      <c r="G22542" s="61" t="s">
        <v>4767</v>
      </c>
      <c r="H22542" s="61" t="s">
        <v>967</v>
      </c>
      <c r="I22542" s="61">
        <v>40.659999999999997</v>
      </c>
      <c r="J22542" s="61">
        <v>-76.62</v>
      </c>
      <c r="K22542">
        <v>766</v>
      </c>
      <c r="L22542"/>
      <c r="M22542"/>
    </row>
    <row r="22543" spans="1:13">
      <c r="A22543" s="61" t="s">
        <v>40</v>
      </c>
      <c r="B22543" s="61">
        <v>16232</v>
      </c>
      <c r="C22543" s="63" t="s">
        <v>968</v>
      </c>
      <c r="D22543" s="61">
        <v>0</v>
      </c>
      <c r="E22543" s="61" t="s">
        <v>1965</v>
      </c>
      <c r="F22543" s="61" t="s">
        <v>123</v>
      </c>
      <c r="G22543" s="61" t="s">
        <v>4285</v>
      </c>
      <c r="H22543" s="61" t="s">
        <v>967</v>
      </c>
      <c r="I22543" s="61">
        <v>41.23</v>
      </c>
      <c r="J22543" s="61">
        <v>-79.53</v>
      </c>
      <c r="K22543">
        <v>4479</v>
      </c>
      <c r="L22543"/>
      <c r="M22543"/>
    </row>
    <row r="22544" spans="1:13">
      <c r="A22544" s="61" t="s">
        <v>40</v>
      </c>
      <c r="B22544" s="61">
        <v>16928</v>
      </c>
      <c r="C22544" s="63" t="s">
        <v>968</v>
      </c>
      <c r="D22544" s="61">
        <v>0</v>
      </c>
      <c r="E22544" s="61" t="s">
        <v>663</v>
      </c>
      <c r="F22544" s="61" t="s">
        <v>123</v>
      </c>
      <c r="G22544" s="61" t="s">
        <v>3631</v>
      </c>
      <c r="H22544" s="61" t="s">
        <v>967</v>
      </c>
      <c r="I22544" s="61">
        <v>41.95</v>
      </c>
      <c r="J22544" s="61">
        <v>-77.430000000000007</v>
      </c>
      <c r="K22544">
        <v>1327</v>
      </c>
      <c r="L22544"/>
      <c r="M22544"/>
    </row>
    <row r="22545" spans="1:13">
      <c r="A22545" s="61" t="s">
        <v>40</v>
      </c>
      <c r="B22545" s="61">
        <v>16331</v>
      </c>
      <c r="C22545" s="63" t="s">
        <v>968</v>
      </c>
      <c r="D22545" s="61">
        <v>0</v>
      </c>
      <c r="E22545" s="61" t="s">
        <v>4363</v>
      </c>
      <c r="F22545" s="61" t="s">
        <v>123</v>
      </c>
      <c r="G22545" s="61" t="s">
        <v>4285</v>
      </c>
      <c r="H22545" s="61" t="s">
        <v>967</v>
      </c>
      <c r="I22545" s="61">
        <v>41.29</v>
      </c>
      <c r="J22545" s="61">
        <v>-79.56</v>
      </c>
      <c r="K22545">
        <v>87</v>
      </c>
      <c r="L22545"/>
      <c r="M22545"/>
    </row>
    <row r="22546" spans="1:13">
      <c r="A22546" s="61" t="s">
        <v>40</v>
      </c>
      <c r="B22546" s="61">
        <v>18333</v>
      </c>
      <c r="C22546" s="63" t="s">
        <v>968</v>
      </c>
      <c r="D22546" s="61">
        <v>0</v>
      </c>
      <c r="E22546" s="61" t="s">
        <v>4864</v>
      </c>
      <c r="F22546" s="61" t="s">
        <v>123</v>
      </c>
      <c r="G22546" s="61" t="s">
        <v>603</v>
      </c>
      <c r="H22546" s="61" t="s">
        <v>967</v>
      </c>
      <c r="I22546" s="61">
        <v>40.909999999999997</v>
      </c>
      <c r="J22546" s="61">
        <v>-75.489999999999995</v>
      </c>
      <c r="K22546">
        <v>212</v>
      </c>
      <c r="L22546"/>
      <c r="M22546"/>
    </row>
    <row r="22547" spans="1:13">
      <c r="A22547" s="61" t="s">
        <v>40</v>
      </c>
      <c r="B22547" s="61">
        <v>17834</v>
      </c>
      <c r="C22547" s="63" t="s">
        <v>968</v>
      </c>
      <c r="D22547" s="61">
        <v>0</v>
      </c>
      <c r="E22547" s="61" t="s">
        <v>4739</v>
      </c>
      <c r="F22547" s="61" t="s">
        <v>123</v>
      </c>
      <c r="G22547" s="61" t="s">
        <v>4544</v>
      </c>
      <c r="H22547" s="61" t="s">
        <v>967</v>
      </c>
      <c r="I22547" s="61">
        <v>40.79</v>
      </c>
      <c r="J22547" s="61">
        <v>-76.47</v>
      </c>
      <c r="K22547">
        <v>3411</v>
      </c>
      <c r="L22547"/>
      <c r="M22547"/>
    </row>
    <row r="22548" spans="1:13">
      <c r="A22548" s="61" t="s">
        <v>40</v>
      </c>
      <c r="B22548" s="61">
        <v>18058</v>
      </c>
      <c r="C22548" s="63" t="s">
        <v>968</v>
      </c>
      <c r="D22548" s="61">
        <v>0</v>
      </c>
      <c r="E22548" s="61" t="s">
        <v>4813</v>
      </c>
      <c r="F22548" s="61" t="s">
        <v>123</v>
      </c>
      <c r="G22548" s="61" t="s">
        <v>603</v>
      </c>
      <c r="H22548" s="61" t="s">
        <v>967</v>
      </c>
      <c r="I22548" s="61">
        <v>40.880000000000003</v>
      </c>
      <c r="J22548" s="61">
        <v>-75.47</v>
      </c>
      <c r="K22548">
        <v>9655</v>
      </c>
      <c r="L22548"/>
      <c r="M22548"/>
    </row>
    <row r="22549" spans="1:13">
      <c r="A22549" s="61" t="s">
        <v>40</v>
      </c>
      <c r="B22549" s="61">
        <v>19530</v>
      </c>
      <c r="C22549" s="63" t="s">
        <v>968</v>
      </c>
      <c r="D22549" s="61">
        <v>0</v>
      </c>
      <c r="E22549" s="61" t="s">
        <v>5126</v>
      </c>
      <c r="F22549" s="61" t="s">
        <v>123</v>
      </c>
      <c r="G22549" s="61" t="s">
        <v>4795</v>
      </c>
      <c r="H22549" s="61" t="s">
        <v>967</v>
      </c>
      <c r="I22549" s="61">
        <v>40.520000000000003</v>
      </c>
      <c r="J22549" s="61">
        <v>-75.77</v>
      </c>
      <c r="K22549">
        <v>14830</v>
      </c>
      <c r="L22549"/>
      <c r="M22549"/>
    </row>
    <row r="22550" spans="1:13">
      <c r="A22550" s="61" t="s">
        <v>40</v>
      </c>
      <c r="B22550" s="61">
        <v>15450</v>
      </c>
      <c r="C22550" s="63" t="s">
        <v>968</v>
      </c>
      <c r="D22550" s="61">
        <v>0</v>
      </c>
      <c r="E22550" s="61" t="s">
        <v>4086</v>
      </c>
      <c r="F22550" s="61" t="s">
        <v>123</v>
      </c>
      <c r="G22550" s="61" t="s">
        <v>290</v>
      </c>
      <c r="H22550" s="61" t="s">
        <v>967</v>
      </c>
      <c r="I22550" s="61">
        <v>40</v>
      </c>
      <c r="J22550" s="61">
        <v>-79.97</v>
      </c>
      <c r="K22550">
        <v>2231</v>
      </c>
      <c r="L22550"/>
      <c r="M22550"/>
    </row>
    <row r="22551" spans="1:13">
      <c r="A22551" s="61" t="s">
        <v>40</v>
      </c>
      <c r="B22551" s="61">
        <v>15753</v>
      </c>
      <c r="C22551" s="63" t="s">
        <v>968</v>
      </c>
      <c r="D22551" s="61">
        <v>0</v>
      </c>
      <c r="E22551" s="61" t="s">
        <v>4205</v>
      </c>
      <c r="F22551" s="61" t="s">
        <v>123</v>
      </c>
      <c r="G22551" s="61" t="s">
        <v>4193</v>
      </c>
      <c r="H22551" s="61" t="s">
        <v>967</v>
      </c>
      <c r="I22551" s="61">
        <v>40.81</v>
      </c>
      <c r="J22551" s="61">
        <v>-78.62</v>
      </c>
      <c r="K22551">
        <v>514</v>
      </c>
      <c r="L22551"/>
      <c r="M22551"/>
    </row>
    <row r="22552" spans="1:13">
      <c r="A22552" s="61" t="s">
        <v>40</v>
      </c>
      <c r="B22552" s="61">
        <v>18623</v>
      </c>
      <c r="C22552" s="63" t="s">
        <v>968</v>
      </c>
      <c r="D22552" s="61">
        <v>0</v>
      </c>
      <c r="E22552" s="61" t="s">
        <v>4932</v>
      </c>
      <c r="F22552" s="61" t="s">
        <v>123</v>
      </c>
      <c r="G22552" s="61" t="s">
        <v>3700</v>
      </c>
      <c r="H22552" s="61" t="s">
        <v>967</v>
      </c>
      <c r="I22552" s="61">
        <v>41.64</v>
      </c>
      <c r="J22552" s="61">
        <v>-76.16</v>
      </c>
      <c r="K22552">
        <v>2540</v>
      </c>
      <c r="L22552"/>
      <c r="M22552"/>
    </row>
    <row r="22553" spans="1:13">
      <c r="A22553" s="61" t="s">
        <v>40</v>
      </c>
      <c r="B22553" s="61">
        <v>18435</v>
      </c>
      <c r="C22553" s="63" t="s">
        <v>968</v>
      </c>
      <c r="D22553" s="61">
        <v>0</v>
      </c>
      <c r="E22553" s="61" t="s">
        <v>4895</v>
      </c>
      <c r="F22553" s="61" t="s">
        <v>123</v>
      </c>
      <c r="G22553" s="61" t="s">
        <v>292</v>
      </c>
      <c r="H22553" s="61" t="s">
        <v>967</v>
      </c>
      <c r="I22553" s="61">
        <v>41.46</v>
      </c>
      <c r="J22553" s="61">
        <v>-74.98</v>
      </c>
      <c r="K22553">
        <v>1055</v>
      </c>
      <c r="L22553"/>
      <c r="M22553"/>
    </row>
    <row r="22554" spans="1:13">
      <c r="A22554" s="61" t="s">
        <v>40</v>
      </c>
      <c r="B22554" s="61">
        <v>19444</v>
      </c>
      <c r="C22554" s="63" t="s">
        <v>968</v>
      </c>
      <c r="D22554" s="61">
        <v>0</v>
      </c>
      <c r="E22554" s="61" t="s">
        <v>5101</v>
      </c>
      <c r="F22554" s="61" t="s">
        <v>123</v>
      </c>
      <c r="G22554" s="61" t="s">
        <v>358</v>
      </c>
      <c r="H22554" s="61" t="s">
        <v>967</v>
      </c>
      <c r="I22554" s="61">
        <v>40.08</v>
      </c>
      <c r="J22554" s="61">
        <v>-75.25</v>
      </c>
      <c r="K22554">
        <v>10806</v>
      </c>
      <c r="L22554"/>
      <c r="M22554"/>
    </row>
    <row r="22555" spans="1:13">
      <c r="A22555" s="61" t="s">
        <v>40</v>
      </c>
      <c r="B22555" s="61">
        <v>17742</v>
      </c>
      <c r="C22555" s="63" t="s">
        <v>968</v>
      </c>
      <c r="D22555" s="61">
        <v>0</v>
      </c>
      <c r="E22555" s="61" t="s">
        <v>4711</v>
      </c>
      <c r="F22555" s="61" t="s">
        <v>123</v>
      </c>
      <c r="G22555" s="61" t="s">
        <v>4700</v>
      </c>
      <c r="H22555" s="61" t="s">
        <v>967</v>
      </c>
      <c r="I22555" s="61">
        <v>41.24</v>
      </c>
      <c r="J22555" s="61">
        <v>-76.599999999999994</v>
      </c>
      <c r="K22555">
        <v>45</v>
      </c>
      <c r="L22555"/>
      <c r="M22555"/>
    </row>
    <row r="22556" spans="1:13">
      <c r="A22556" s="61" t="s">
        <v>40</v>
      </c>
      <c r="B22556" s="61">
        <v>18436</v>
      </c>
      <c r="C22556" s="63" t="s">
        <v>968</v>
      </c>
      <c r="D22556" s="61">
        <v>0</v>
      </c>
      <c r="E22556" s="61" t="s">
        <v>4896</v>
      </c>
      <c r="F22556" s="61" t="s">
        <v>123</v>
      </c>
      <c r="G22556" s="61" t="s">
        <v>763</v>
      </c>
      <c r="H22556" s="61" t="s">
        <v>967</v>
      </c>
      <c r="I22556" s="61">
        <v>41.45</v>
      </c>
      <c r="J22556" s="61">
        <v>-75.38</v>
      </c>
      <c r="K22556">
        <v>13576</v>
      </c>
      <c r="L22556"/>
      <c r="M22556"/>
    </row>
    <row r="22557" spans="1:13">
      <c r="A22557" s="61" t="s">
        <v>40</v>
      </c>
      <c r="B22557" s="61">
        <v>16423</v>
      </c>
      <c r="C22557" s="63" t="s">
        <v>968</v>
      </c>
      <c r="D22557" s="61">
        <v>0</v>
      </c>
      <c r="E22557" s="61" t="s">
        <v>326</v>
      </c>
      <c r="F22557" s="61" t="s">
        <v>123</v>
      </c>
      <c r="G22557" s="61" t="s">
        <v>3694</v>
      </c>
      <c r="H22557" s="61" t="s">
        <v>967</v>
      </c>
      <c r="I22557" s="61">
        <v>42.01</v>
      </c>
      <c r="J22557" s="61">
        <v>-80.34</v>
      </c>
      <c r="K22557">
        <v>4122</v>
      </c>
      <c r="L22557"/>
      <c r="M22557"/>
    </row>
    <row r="22558" spans="1:13">
      <c r="A22558" s="61" t="s">
        <v>40</v>
      </c>
      <c r="B22558" s="61">
        <v>18437</v>
      </c>
      <c r="C22558" s="63" t="s">
        <v>968</v>
      </c>
      <c r="D22558" s="61">
        <v>0</v>
      </c>
      <c r="E22558" s="61" t="s">
        <v>4897</v>
      </c>
      <c r="F22558" s="61" t="s">
        <v>123</v>
      </c>
      <c r="G22558" s="61" t="s">
        <v>763</v>
      </c>
      <c r="H22558" s="61" t="s">
        <v>967</v>
      </c>
      <c r="I22558" s="61">
        <v>41.87</v>
      </c>
      <c r="J22558" s="61">
        <v>-75.319999999999993</v>
      </c>
      <c r="K22558">
        <v>168</v>
      </c>
      <c r="L22558"/>
      <c r="M22558"/>
    </row>
    <row r="22559" spans="1:13">
      <c r="A22559" s="61" t="s">
        <v>40</v>
      </c>
      <c r="B22559" s="61">
        <v>15451</v>
      </c>
      <c r="C22559" s="63" t="s">
        <v>968</v>
      </c>
      <c r="D22559" s="61">
        <v>0</v>
      </c>
      <c r="E22559" s="61" t="s">
        <v>4079</v>
      </c>
      <c r="F22559" s="61" t="s">
        <v>123</v>
      </c>
      <c r="G22559" s="61" t="s">
        <v>290</v>
      </c>
      <c r="H22559" s="61" t="s">
        <v>967</v>
      </c>
      <c r="I22559" s="61">
        <v>39.74</v>
      </c>
      <c r="J22559" s="61">
        <v>-79.84</v>
      </c>
      <c r="K22559">
        <v>854</v>
      </c>
      <c r="L22559"/>
      <c r="M22559"/>
    </row>
    <row r="22560" spans="1:13">
      <c r="A22560" s="61" t="s">
        <v>40</v>
      </c>
      <c r="B22560" s="61">
        <v>18438</v>
      </c>
      <c r="C22560" s="63" t="s">
        <v>968</v>
      </c>
      <c r="D22560" s="61">
        <v>0</v>
      </c>
      <c r="E22560" s="61" t="s">
        <v>1306</v>
      </c>
      <c r="F22560" s="61" t="s">
        <v>123</v>
      </c>
      <c r="G22560" s="61" t="s">
        <v>763</v>
      </c>
      <c r="H22560" s="61" t="s">
        <v>967</v>
      </c>
      <c r="I22560" s="61">
        <v>41.43</v>
      </c>
      <c r="J22560" s="61">
        <v>-75.27</v>
      </c>
      <c r="K22560">
        <v>1186</v>
      </c>
      <c r="L22560"/>
      <c r="M22560"/>
    </row>
    <row r="22561" spans="1:13">
      <c r="A22561" s="61" t="s">
        <v>40</v>
      </c>
      <c r="B22561" s="61">
        <v>18439</v>
      </c>
      <c r="C22561" s="63" t="s">
        <v>968</v>
      </c>
      <c r="D22561" s="61">
        <v>0</v>
      </c>
      <c r="E22561" s="61" t="s">
        <v>2679</v>
      </c>
      <c r="F22561" s="61" t="s">
        <v>123</v>
      </c>
      <c r="G22561" s="61" t="s">
        <v>763</v>
      </c>
      <c r="H22561" s="61" t="s">
        <v>967</v>
      </c>
      <c r="I22561" s="61">
        <v>41.85</v>
      </c>
      <c r="J22561" s="61">
        <v>-75.38</v>
      </c>
      <c r="K22561">
        <v>474</v>
      </c>
      <c r="L22561"/>
      <c r="M22561"/>
    </row>
    <row r="22562" spans="1:13">
      <c r="A22562" s="61" t="s">
        <v>40</v>
      </c>
      <c r="B22562" s="61">
        <v>17611</v>
      </c>
      <c r="C22562" s="63" t="s">
        <v>968</v>
      </c>
      <c r="D22562" s="61">
        <v>0</v>
      </c>
      <c r="E22562" s="61" t="s">
        <v>1125</v>
      </c>
      <c r="F22562" s="61" t="s">
        <v>123</v>
      </c>
      <c r="G22562" s="61" t="s">
        <v>4549</v>
      </c>
      <c r="H22562" s="61" t="s">
        <v>967</v>
      </c>
      <c r="I22562" s="61">
        <v>40.01</v>
      </c>
      <c r="J22562" s="61">
        <v>-76.37</v>
      </c>
      <c r="K22562">
        <v>1183</v>
      </c>
      <c r="L22562"/>
      <c r="M22562"/>
    </row>
    <row r="22563" spans="1:13">
      <c r="A22563" s="61" t="s">
        <v>40</v>
      </c>
      <c r="B22563" s="61">
        <v>17603</v>
      </c>
      <c r="C22563" s="63" t="s">
        <v>968</v>
      </c>
      <c r="D22563" s="61">
        <v>0</v>
      </c>
      <c r="E22563" s="61" t="s">
        <v>1125</v>
      </c>
      <c r="F22563" s="61" t="s">
        <v>123</v>
      </c>
      <c r="G22563" s="61" t="s">
        <v>4549</v>
      </c>
      <c r="H22563" s="61" t="s">
        <v>967</v>
      </c>
      <c r="I22563" s="61">
        <v>40.03</v>
      </c>
      <c r="J22563" s="61">
        <v>-76.33</v>
      </c>
      <c r="K22563">
        <v>66739</v>
      </c>
      <c r="L22563"/>
      <c r="M22563"/>
    </row>
    <row r="22564" spans="1:13">
      <c r="A22564" s="61" t="s">
        <v>40</v>
      </c>
      <c r="B22564" s="61">
        <v>17601</v>
      </c>
      <c r="C22564" s="63" t="s">
        <v>968</v>
      </c>
      <c r="D22564" s="61">
        <v>0</v>
      </c>
      <c r="E22564" s="61" t="s">
        <v>1125</v>
      </c>
      <c r="F22564" s="61" t="s">
        <v>123</v>
      </c>
      <c r="G22564" s="61" t="s">
        <v>4549</v>
      </c>
      <c r="H22564" s="61" t="s">
        <v>967</v>
      </c>
      <c r="I22564" s="61">
        <v>40.07</v>
      </c>
      <c r="J22564" s="61">
        <v>-76.31</v>
      </c>
      <c r="K22564">
        <v>55710</v>
      </c>
      <c r="L22564"/>
      <c r="M22564"/>
    </row>
    <row r="22565" spans="1:13">
      <c r="A22565" s="61" t="s">
        <v>40</v>
      </c>
      <c r="B22565" s="61">
        <v>17602</v>
      </c>
      <c r="C22565" s="63" t="s">
        <v>968</v>
      </c>
      <c r="D22565" s="61">
        <v>0</v>
      </c>
      <c r="E22565" s="61" t="s">
        <v>1125</v>
      </c>
      <c r="F22565" s="61" t="s">
        <v>123</v>
      </c>
      <c r="G22565" s="61" t="s">
        <v>4549</v>
      </c>
      <c r="H22565" s="61" t="s">
        <v>967</v>
      </c>
      <c r="I22565" s="61">
        <v>40.04</v>
      </c>
      <c r="J22565" s="61">
        <v>-76.3</v>
      </c>
      <c r="K22565">
        <v>52665</v>
      </c>
      <c r="L22565"/>
      <c r="M22565"/>
    </row>
    <row r="22566" spans="1:13">
      <c r="A22566" s="61" t="s">
        <v>40</v>
      </c>
      <c r="B22566" s="61">
        <v>19350</v>
      </c>
      <c r="C22566" s="63" t="s">
        <v>968</v>
      </c>
      <c r="D22566" s="61">
        <v>0</v>
      </c>
      <c r="E22566" s="61" t="s">
        <v>5079</v>
      </c>
      <c r="F22566" s="61" t="s">
        <v>123</v>
      </c>
      <c r="G22566" s="61" t="s">
        <v>5058</v>
      </c>
      <c r="H22566" s="61" t="s">
        <v>967</v>
      </c>
      <c r="I22566" s="61">
        <v>39.76</v>
      </c>
      <c r="J22566" s="61">
        <v>-75.78</v>
      </c>
      <c r="K22566">
        <v>11030</v>
      </c>
      <c r="L22566"/>
      <c r="M22566"/>
    </row>
    <row r="22567" spans="1:13">
      <c r="A22567" s="61" t="s">
        <v>40</v>
      </c>
      <c r="B22567" s="61">
        <v>17040</v>
      </c>
      <c r="C22567" s="63" t="s">
        <v>968</v>
      </c>
      <c r="D22567" s="61">
        <v>0</v>
      </c>
      <c r="E22567" s="61" t="s">
        <v>4562</v>
      </c>
      <c r="F22567" s="61" t="s">
        <v>123</v>
      </c>
      <c r="G22567" s="61" t="s">
        <v>4539</v>
      </c>
      <c r="H22567" s="61" t="s">
        <v>967</v>
      </c>
      <c r="I22567" s="61">
        <v>40.340000000000003</v>
      </c>
      <c r="J22567" s="61">
        <v>-77.3</v>
      </c>
      <c r="K22567">
        <v>2555</v>
      </c>
      <c r="L22567"/>
      <c r="M22567"/>
    </row>
    <row r="22568" spans="1:13">
      <c r="A22568" s="61" t="s">
        <v>40</v>
      </c>
      <c r="B22568" s="61">
        <v>17538</v>
      </c>
      <c r="C22568" s="63" t="s">
        <v>968</v>
      </c>
      <c r="D22568" s="61">
        <v>0</v>
      </c>
      <c r="E22568" s="61" t="s">
        <v>2638</v>
      </c>
      <c r="F22568" s="61" t="s">
        <v>123</v>
      </c>
      <c r="G22568" s="61" t="s">
        <v>4549</v>
      </c>
      <c r="H22568" s="61" t="s">
        <v>967</v>
      </c>
      <c r="I22568" s="61">
        <v>40.090000000000003</v>
      </c>
      <c r="J22568" s="61">
        <v>-76.41</v>
      </c>
      <c r="K22568">
        <v>7064</v>
      </c>
      <c r="L22568"/>
      <c r="M22568"/>
    </row>
    <row r="22569" spans="1:13">
      <c r="A22569" s="61" t="s">
        <v>40</v>
      </c>
      <c r="B22569" s="61">
        <v>19047</v>
      </c>
      <c r="C22569" s="63" t="s">
        <v>968</v>
      </c>
      <c r="D22569" s="61">
        <v>0</v>
      </c>
      <c r="E22569" s="61" t="s">
        <v>5040</v>
      </c>
      <c r="F22569" s="61" t="s">
        <v>123</v>
      </c>
      <c r="G22569" s="61" t="s">
        <v>4805</v>
      </c>
      <c r="H22569" s="61" t="s">
        <v>967</v>
      </c>
      <c r="I22569" s="61">
        <v>40.17</v>
      </c>
      <c r="J22569" s="61">
        <v>-74.91</v>
      </c>
      <c r="K22569">
        <v>35452</v>
      </c>
      <c r="L22569"/>
      <c r="M22569"/>
    </row>
    <row r="22570" spans="1:13">
      <c r="A22570" s="61" t="s">
        <v>40</v>
      </c>
      <c r="B22570" s="61">
        <v>19446</v>
      </c>
      <c r="C22570" s="63" t="s">
        <v>968</v>
      </c>
      <c r="D22570" s="61">
        <v>0</v>
      </c>
      <c r="E22570" s="61" t="s">
        <v>5102</v>
      </c>
      <c r="F22570" s="61" t="s">
        <v>123</v>
      </c>
      <c r="G22570" s="61" t="s">
        <v>358</v>
      </c>
      <c r="H22570" s="61" t="s">
        <v>967</v>
      </c>
      <c r="I22570" s="61">
        <v>40.24</v>
      </c>
      <c r="J22570" s="61">
        <v>-75.28</v>
      </c>
      <c r="K22570">
        <v>58930</v>
      </c>
      <c r="L22570"/>
      <c r="M22570"/>
    </row>
    <row r="22571" spans="1:13">
      <c r="A22571" s="61" t="s">
        <v>40</v>
      </c>
      <c r="B22571" s="61">
        <v>19050</v>
      </c>
      <c r="C22571" s="63" t="s">
        <v>968</v>
      </c>
      <c r="D22571" s="61">
        <v>0</v>
      </c>
      <c r="E22571" s="61" t="s">
        <v>5041</v>
      </c>
      <c r="F22571" s="61" t="s">
        <v>123</v>
      </c>
      <c r="G22571" s="61" t="s">
        <v>3123</v>
      </c>
      <c r="H22571" s="61" t="s">
        <v>967</v>
      </c>
      <c r="I22571" s="61">
        <v>39.94</v>
      </c>
      <c r="J22571" s="61">
        <v>-75.27</v>
      </c>
      <c r="K22571">
        <v>29176</v>
      </c>
      <c r="L22571"/>
      <c r="M22571"/>
    </row>
    <row r="22572" spans="1:13">
      <c r="A22572" s="61" t="s">
        <v>40</v>
      </c>
      <c r="B22572" s="61">
        <v>18232</v>
      </c>
      <c r="C22572" s="63" t="s">
        <v>968</v>
      </c>
      <c r="D22572" s="61">
        <v>0</v>
      </c>
      <c r="E22572" s="61" t="s">
        <v>4843</v>
      </c>
      <c r="F22572" s="61" t="s">
        <v>123</v>
      </c>
      <c r="G22572" s="61" t="s">
        <v>4796</v>
      </c>
      <c r="H22572" s="61" t="s">
        <v>967</v>
      </c>
      <c r="I22572" s="61">
        <v>40.83</v>
      </c>
      <c r="J22572" s="61">
        <v>-75.88</v>
      </c>
      <c r="K22572">
        <v>4222</v>
      </c>
      <c r="L22572"/>
      <c r="M22572"/>
    </row>
    <row r="22573" spans="1:13">
      <c r="A22573" s="61" t="s">
        <v>40</v>
      </c>
      <c r="B22573" s="61">
        <v>15647</v>
      </c>
      <c r="C22573" s="63" t="s">
        <v>968</v>
      </c>
      <c r="D22573" s="61">
        <v>0</v>
      </c>
      <c r="E22573" s="61" t="s">
        <v>4155</v>
      </c>
      <c r="F22573" s="61" t="s">
        <v>123</v>
      </c>
      <c r="G22573" s="61" t="s">
        <v>3957</v>
      </c>
      <c r="H22573" s="61" t="s">
        <v>967</v>
      </c>
      <c r="I22573" s="61">
        <v>40.35</v>
      </c>
      <c r="J22573" s="61">
        <v>-79.72</v>
      </c>
      <c r="K22573">
        <v>36</v>
      </c>
      <c r="L22573"/>
      <c r="M22573"/>
    </row>
    <row r="22574" spans="1:13">
      <c r="A22574" s="61" t="s">
        <v>40</v>
      </c>
      <c r="B22574" s="61">
        <v>15650</v>
      </c>
      <c r="C22574" s="63" t="s">
        <v>968</v>
      </c>
      <c r="D22574" s="61">
        <v>0</v>
      </c>
      <c r="E22574" s="61" t="s">
        <v>4156</v>
      </c>
      <c r="F22574" s="61" t="s">
        <v>123</v>
      </c>
      <c r="G22574" s="61" t="s">
        <v>3957</v>
      </c>
      <c r="H22574" s="61" t="s">
        <v>967</v>
      </c>
      <c r="I22574" s="61">
        <v>40.31</v>
      </c>
      <c r="J22574" s="61">
        <v>-79.38</v>
      </c>
      <c r="K22574">
        <v>26523</v>
      </c>
      <c r="L22574"/>
      <c r="M22574"/>
    </row>
    <row r="22575" spans="1:13">
      <c r="A22575" s="61" t="s">
        <v>40</v>
      </c>
      <c r="B22575" s="61">
        <v>15655</v>
      </c>
      <c r="C22575" s="63" t="s">
        <v>968</v>
      </c>
      <c r="D22575" s="61">
        <v>0</v>
      </c>
      <c r="E22575" s="61" t="s">
        <v>4157</v>
      </c>
      <c r="F22575" s="61" t="s">
        <v>123</v>
      </c>
      <c r="G22575" s="61" t="s">
        <v>3957</v>
      </c>
      <c r="H22575" s="61" t="s">
        <v>967</v>
      </c>
      <c r="I22575" s="61">
        <v>40.19</v>
      </c>
      <c r="J22575" s="61">
        <v>-79.16</v>
      </c>
      <c r="K22575">
        <v>357</v>
      </c>
      <c r="L22575"/>
      <c r="M22575"/>
    </row>
    <row r="22576" spans="1:13">
      <c r="A22576" s="61" t="s">
        <v>40</v>
      </c>
      <c r="B22576" s="61">
        <v>18059</v>
      </c>
      <c r="C22576" s="63" t="s">
        <v>968</v>
      </c>
      <c r="D22576" s="61">
        <v>0</v>
      </c>
      <c r="E22576" s="61" t="s">
        <v>4814</v>
      </c>
      <c r="F22576" s="61" t="s">
        <v>123</v>
      </c>
      <c r="G22576" s="61" t="s">
        <v>4792</v>
      </c>
      <c r="H22576" s="61" t="s">
        <v>967</v>
      </c>
      <c r="I22576" s="61">
        <v>40.72</v>
      </c>
      <c r="J22576" s="61">
        <v>-75.53</v>
      </c>
      <c r="K22576">
        <v>1158</v>
      </c>
      <c r="L22576"/>
      <c r="M22576"/>
    </row>
    <row r="22577" spans="1:13">
      <c r="A22577" s="61" t="s">
        <v>40</v>
      </c>
      <c r="B22577" s="61">
        <v>15055</v>
      </c>
      <c r="C22577" s="63" t="s">
        <v>968</v>
      </c>
      <c r="D22577" s="61">
        <v>0</v>
      </c>
      <c r="E22577" s="61" t="s">
        <v>1193</v>
      </c>
      <c r="F22577" s="61" t="s">
        <v>123</v>
      </c>
      <c r="G22577" s="61" t="s">
        <v>625</v>
      </c>
      <c r="H22577" s="61" t="s">
        <v>967</v>
      </c>
      <c r="I22577" s="61">
        <v>40.31</v>
      </c>
      <c r="J22577" s="61">
        <v>-80.12</v>
      </c>
      <c r="K22577">
        <v>1368</v>
      </c>
      <c r="L22577"/>
      <c r="M22577"/>
    </row>
    <row r="22578" spans="1:13">
      <c r="A22578" s="61" t="s">
        <v>40</v>
      </c>
      <c r="B22578" s="61">
        <v>16929</v>
      </c>
      <c r="C22578" s="63" t="s">
        <v>968</v>
      </c>
      <c r="D22578" s="61">
        <v>0</v>
      </c>
      <c r="E22578" s="61" t="s">
        <v>210</v>
      </c>
      <c r="F22578" s="61" t="s">
        <v>123</v>
      </c>
      <c r="G22578" s="61" t="s">
        <v>3631</v>
      </c>
      <c r="H22578" s="61" t="s">
        <v>967</v>
      </c>
      <c r="I22578" s="61">
        <v>41.99</v>
      </c>
      <c r="J22578" s="61">
        <v>-77.12</v>
      </c>
      <c r="K22578">
        <v>2506</v>
      </c>
      <c r="L22578"/>
      <c r="M22578"/>
    </row>
    <row r="22579" spans="1:13">
      <c r="A22579" s="61" t="s">
        <v>40</v>
      </c>
      <c r="B22579" s="61">
        <v>18828</v>
      </c>
      <c r="C22579" s="63" t="s">
        <v>968</v>
      </c>
      <c r="D22579" s="61">
        <v>0</v>
      </c>
      <c r="E22579" s="61" t="s">
        <v>4958</v>
      </c>
      <c r="F22579" s="61" t="s">
        <v>123</v>
      </c>
      <c r="G22579" s="61" t="s">
        <v>4885</v>
      </c>
      <c r="H22579" s="61" t="s">
        <v>967</v>
      </c>
      <c r="I22579" s="61">
        <v>41.81</v>
      </c>
      <c r="J22579" s="61">
        <v>-76.099999999999994</v>
      </c>
      <c r="K22579">
        <v>210</v>
      </c>
      <c r="L22579"/>
      <c r="M22579"/>
    </row>
    <row r="22580" spans="1:13">
      <c r="A22580" s="61" t="s">
        <v>40</v>
      </c>
      <c r="B22580" s="61">
        <v>18829</v>
      </c>
      <c r="C22580" s="63" t="s">
        <v>968</v>
      </c>
      <c r="D22580" s="61">
        <v>0</v>
      </c>
      <c r="E22580" s="61" t="s">
        <v>4959</v>
      </c>
      <c r="F22580" s="61" t="s">
        <v>123</v>
      </c>
      <c r="G22580" s="61" t="s">
        <v>4514</v>
      </c>
      <c r="H22580" s="61" t="s">
        <v>967</v>
      </c>
      <c r="I22580" s="61">
        <v>41.83</v>
      </c>
      <c r="J22580" s="61">
        <v>-76.180000000000007</v>
      </c>
      <c r="K22580">
        <v>786</v>
      </c>
      <c r="L22580"/>
      <c r="M22580"/>
    </row>
    <row r="22581" spans="1:13">
      <c r="A22581" s="61" t="s">
        <v>40</v>
      </c>
      <c r="B22581" s="61">
        <v>17046</v>
      </c>
      <c r="C22581" s="63" t="s">
        <v>968</v>
      </c>
      <c r="D22581" s="61">
        <v>0</v>
      </c>
      <c r="E22581" s="61" t="s">
        <v>264</v>
      </c>
      <c r="F22581" s="61" t="s">
        <v>123</v>
      </c>
      <c r="G22581" s="61" t="s">
        <v>4535</v>
      </c>
      <c r="H22581" s="61" t="s">
        <v>967</v>
      </c>
      <c r="I22581" s="61">
        <v>40.380000000000003</v>
      </c>
      <c r="J22581" s="61">
        <v>-76.430000000000007</v>
      </c>
      <c r="K22581">
        <v>31272</v>
      </c>
      <c r="L22581"/>
      <c r="M22581"/>
    </row>
    <row r="22582" spans="1:13">
      <c r="A22582" s="61" t="s">
        <v>40</v>
      </c>
      <c r="B22582" s="61">
        <v>17042</v>
      </c>
      <c r="C22582" s="63" t="s">
        <v>968</v>
      </c>
      <c r="D22582" s="61">
        <v>0</v>
      </c>
      <c r="E22582" s="61" t="s">
        <v>264</v>
      </c>
      <c r="F22582" s="61" t="s">
        <v>123</v>
      </c>
      <c r="G22582" s="61" t="s">
        <v>4535</v>
      </c>
      <c r="H22582" s="61" t="s">
        <v>967</v>
      </c>
      <c r="I22582" s="61">
        <v>40.340000000000003</v>
      </c>
      <c r="J22582" s="61">
        <v>-76.42</v>
      </c>
      <c r="K22582">
        <v>40618</v>
      </c>
      <c r="L22582"/>
      <c r="M22582"/>
    </row>
    <row r="22583" spans="1:13">
      <c r="A22583" s="61" t="s">
        <v>40</v>
      </c>
      <c r="B22583" s="61">
        <v>17836</v>
      </c>
      <c r="C22583" s="63" t="s">
        <v>968</v>
      </c>
      <c r="D22583" s="61">
        <v>0</v>
      </c>
      <c r="E22583" s="61" t="s">
        <v>4740</v>
      </c>
      <c r="F22583" s="61" t="s">
        <v>123</v>
      </c>
      <c r="G22583" s="61" t="s">
        <v>4544</v>
      </c>
      <c r="H22583" s="61" t="s">
        <v>967</v>
      </c>
      <c r="I22583" s="61">
        <v>40.72</v>
      </c>
      <c r="J22583" s="61">
        <v>-76.599999999999994</v>
      </c>
      <c r="K22583">
        <v>184</v>
      </c>
      <c r="L22583"/>
      <c r="M22583"/>
    </row>
    <row r="22584" spans="1:13">
      <c r="A22584" s="61" t="s">
        <v>40</v>
      </c>
      <c r="B22584" s="61">
        <v>16850</v>
      </c>
      <c r="C22584" s="63" t="s">
        <v>968</v>
      </c>
      <c r="D22584" s="61">
        <v>0</v>
      </c>
      <c r="E22584" s="61" t="s">
        <v>4490</v>
      </c>
      <c r="F22584" s="61" t="s">
        <v>123</v>
      </c>
      <c r="G22584" s="61" t="s">
        <v>4193</v>
      </c>
      <c r="H22584" s="61" t="s">
        <v>967</v>
      </c>
      <c r="I22584" s="61">
        <v>41.07</v>
      </c>
      <c r="J22584" s="61">
        <v>-78.260000000000005</v>
      </c>
      <c r="K22584">
        <v>318</v>
      </c>
      <c r="L22584"/>
      <c r="M22584"/>
    </row>
    <row r="22585" spans="1:13">
      <c r="A22585" s="61" t="s">
        <v>40</v>
      </c>
      <c r="B22585" s="61">
        <v>15656</v>
      </c>
      <c r="C22585" s="63" t="s">
        <v>968</v>
      </c>
      <c r="D22585" s="61">
        <v>0</v>
      </c>
      <c r="E22585" s="61" t="s">
        <v>4158</v>
      </c>
      <c r="F22585" s="61" t="s">
        <v>123</v>
      </c>
      <c r="G22585" s="61" t="s">
        <v>3957</v>
      </c>
      <c r="H22585" s="61" t="s">
        <v>967</v>
      </c>
      <c r="I22585" s="61">
        <v>40.630000000000003</v>
      </c>
      <c r="J22585" s="61">
        <v>-79.599999999999994</v>
      </c>
      <c r="K22585">
        <v>9827</v>
      </c>
      <c r="L22585"/>
      <c r="M22585"/>
    </row>
    <row r="22586" spans="1:13">
      <c r="A22586" s="61" t="s">
        <v>40</v>
      </c>
      <c r="B22586" s="61">
        <v>16233</v>
      </c>
      <c r="C22586" s="63" t="s">
        <v>968</v>
      </c>
      <c r="D22586" s="61">
        <v>0</v>
      </c>
      <c r="E22586" s="61" t="s">
        <v>4338</v>
      </c>
      <c r="F22586" s="61" t="s">
        <v>123</v>
      </c>
      <c r="G22586" s="61" t="s">
        <v>4285</v>
      </c>
      <c r="H22586" s="61" t="s">
        <v>967</v>
      </c>
      <c r="I22586" s="61">
        <v>41.36</v>
      </c>
      <c r="J22586" s="61">
        <v>-79.290000000000006</v>
      </c>
      <c r="K22586">
        <v>1161</v>
      </c>
      <c r="L22586"/>
      <c r="M22586"/>
    </row>
    <row r="22587" spans="1:13">
      <c r="A22587" s="61" t="s">
        <v>40</v>
      </c>
      <c r="B22587" s="61">
        <v>19533</v>
      </c>
      <c r="C22587" s="63" t="s">
        <v>968</v>
      </c>
      <c r="D22587" s="61">
        <v>0</v>
      </c>
      <c r="E22587" s="61" t="s">
        <v>5127</v>
      </c>
      <c r="F22587" s="61" t="s">
        <v>123</v>
      </c>
      <c r="G22587" s="61" t="s">
        <v>4795</v>
      </c>
      <c r="H22587" s="61" t="s">
        <v>967</v>
      </c>
      <c r="I22587" s="61">
        <v>40.44</v>
      </c>
      <c r="J22587" s="61">
        <v>-75.959999999999994</v>
      </c>
      <c r="K22587">
        <v>7710</v>
      </c>
      <c r="L22587"/>
      <c r="M22587"/>
    </row>
    <row r="22588" spans="1:13">
      <c r="A22588" s="61" t="s">
        <v>40</v>
      </c>
      <c r="B22588" s="61">
        <v>15056</v>
      </c>
      <c r="C22588" s="63" t="s">
        <v>968</v>
      </c>
      <c r="D22588" s="61">
        <v>0</v>
      </c>
      <c r="E22588" s="61" t="s">
        <v>3978</v>
      </c>
      <c r="F22588" s="61" t="s">
        <v>123</v>
      </c>
      <c r="G22588" s="61" t="s">
        <v>3953</v>
      </c>
      <c r="H22588" s="61" t="s">
        <v>967</v>
      </c>
      <c r="I22588" s="61">
        <v>40.56</v>
      </c>
      <c r="J22588" s="61">
        <v>-80.209999999999994</v>
      </c>
      <c r="K22588">
        <v>1092</v>
      </c>
      <c r="L22588"/>
      <c r="M22588"/>
    </row>
    <row r="22589" spans="1:13">
      <c r="A22589" s="61" t="s">
        <v>40</v>
      </c>
      <c r="B22589" s="61">
        <v>18235</v>
      </c>
      <c r="C22589" s="63" t="s">
        <v>968</v>
      </c>
      <c r="D22589" s="61">
        <v>0</v>
      </c>
      <c r="E22589" s="61" t="s">
        <v>4844</v>
      </c>
      <c r="F22589" s="61" t="s">
        <v>123</v>
      </c>
      <c r="G22589" s="61" t="s">
        <v>4796</v>
      </c>
      <c r="H22589" s="61" t="s">
        <v>967</v>
      </c>
      <c r="I22589" s="61">
        <v>40.83</v>
      </c>
      <c r="J22589" s="61">
        <v>-75.709999999999994</v>
      </c>
      <c r="K22589">
        <v>19139</v>
      </c>
      <c r="L22589"/>
      <c r="M22589"/>
    </row>
    <row r="22590" spans="1:13">
      <c r="A22590" s="61" t="s">
        <v>40</v>
      </c>
      <c r="B22590" s="61">
        <v>15456</v>
      </c>
      <c r="C22590" s="63" t="s">
        <v>968</v>
      </c>
      <c r="D22590" s="61">
        <v>0</v>
      </c>
      <c r="E22590" s="61" t="s">
        <v>4087</v>
      </c>
      <c r="F22590" s="61" t="s">
        <v>123</v>
      </c>
      <c r="G22590" s="61" t="s">
        <v>290</v>
      </c>
      <c r="H22590" s="61" t="s">
        <v>967</v>
      </c>
      <c r="I22590" s="61">
        <v>39.92</v>
      </c>
      <c r="J22590" s="61">
        <v>-79.64</v>
      </c>
      <c r="K22590">
        <v>2368</v>
      </c>
      <c r="L22590"/>
      <c r="M22590"/>
    </row>
    <row r="22591" spans="1:13">
      <c r="A22591" s="61" t="s">
        <v>40</v>
      </c>
      <c r="B22591" s="61">
        <v>17043</v>
      </c>
      <c r="C22591" s="63" t="s">
        <v>968</v>
      </c>
      <c r="D22591" s="61">
        <v>0</v>
      </c>
      <c r="E22591" s="61" t="s">
        <v>4564</v>
      </c>
      <c r="F22591" s="61" t="s">
        <v>123</v>
      </c>
      <c r="G22591" s="61" t="s">
        <v>1654</v>
      </c>
      <c r="H22591" s="61" t="s">
        <v>967</v>
      </c>
      <c r="I22591" s="61">
        <v>40.24</v>
      </c>
      <c r="J22591" s="61">
        <v>-76.89</v>
      </c>
      <c r="K22591">
        <v>6184</v>
      </c>
      <c r="L22591"/>
      <c r="M22591"/>
    </row>
    <row r="22592" spans="1:13">
      <c r="A22592" s="61" t="s">
        <v>40</v>
      </c>
      <c r="B22592" s="61">
        <v>19534</v>
      </c>
      <c r="C22592" s="63" t="s">
        <v>968</v>
      </c>
      <c r="D22592" s="61">
        <v>0</v>
      </c>
      <c r="E22592" s="61" t="s">
        <v>5129</v>
      </c>
      <c r="F22592" s="61" t="s">
        <v>123</v>
      </c>
      <c r="G22592" s="61" t="s">
        <v>4795</v>
      </c>
      <c r="H22592" s="61" t="s">
        <v>967</v>
      </c>
      <c r="I22592" s="61">
        <v>40.57</v>
      </c>
      <c r="J22592" s="61">
        <v>-75.89</v>
      </c>
      <c r="K22592">
        <v>2065</v>
      </c>
      <c r="L22592"/>
      <c r="M22592"/>
    </row>
    <row r="22593" spans="1:13">
      <c r="A22593" s="61" t="s">
        <v>40</v>
      </c>
      <c r="B22593" s="61">
        <v>18441</v>
      </c>
      <c r="C22593" s="63" t="s">
        <v>968</v>
      </c>
      <c r="D22593" s="61">
        <v>0</v>
      </c>
      <c r="E22593" s="61" t="s">
        <v>4898</v>
      </c>
      <c r="F22593" s="61" t="s">
        <v>123</v>
      </c>
      <c r="G22593" s="61" t="s">
        <v>4885</v>
      </c>
      <c r="H22593" s="61" t="s">
        <v>967</v>
      </c>
      <c r="I22593" s="61">
        <v>41.66</v>
      </c>
      <c r="J22593" s="61">
        <v>-75.61</v>
      </c>
      <c r="K22593">
        <v>316</v>
      </c>
      <c r="L22593"/>
      <c r="M22593"/>
    </row>
    <row r="22594" spans="1:13">
      <c r="A22594" s="61" t="s">
        <v>40</v>
      </c>
      <c r="B22594" s="61">
        <v>17540</v>
      </c>
      <c r="C22594" s="63" t="s">
        <v>968</v>
      </c>
      <c r="D22594" s="61">
        <v>0</v>
      </c>
      <c r="E22594" s="61" t="s">
        <v>4675</v>
      </c>
      <c r="F22594" s="61" t="s">
        <v>123</v>
      </c>
      <c r="G22594" s="61" t="s">
        <v>4549</v>
      </c>
      <c r="H22594" s="61" t="s">
        <v>967</v>
      </c>
      <c r="I22594" s="61">
        <v>40.090000000000003</v>
      </c>
      <c r="J22594" s="61">
        <v>-76.180000000000007</v>
      </c>
      <c r="K22594">
        <v>10821</v>
      </c>
      <c r="L22594"/>
      <c r="M22594"/>
    </row>
    <row r="22595" spans="1:13">
      <c r="A22595" s="61" t="s">
        <v>40</v>
      </c>
      <c r="B22595" s="61">
        <v>19056</v>
      </c>
      <c r="C22595" s="63" t="s">
        <v>968</v>
      </c>
      <c r="D22595" s="61">
        <v>0</v>
      </c>
      <c r="E22595" s="61" t="s">
        <v>978</v>
      </c>
      <c r="F22595" s="61" t="s">
        <v>123</v>
      </c>
      <c r="G22595" s="61" t="s">
        <v>4805</v>
      </c>
      <c r="H22595" s="61" t="s">
        <v>967</v>
      </c>
      <c r="I22595" s="61">
        <v>40.15</v>
      </c>
      <c r="J22595" s="61">
        <v>-74.89</v>
      </c>
      <c r="K22595">
        <v>15858</v>
      </c>
      <c r="L22595"/>
      <c r="M22595"/>
    </row>
    <row r="22596" spans="1:13">
      <c r="A22596" s="61" t="s">
        <v>40</v>
      </c>
      <c r="B22596" s="61">
        <v>19057</v>
      </c>
      <c r="C22596" s="63" t="s">
        <v>968</v>
      </c>
      <c r="D22596" s="61">
        <v>0</v>
      </c>
      <c r="E22596" s="61" t="s">
        <v>978</v>
      </c>
      <c r="F22596" s="61" t="s">
        <v>123</v>
      </c>
      <c r="G22596" s="61" t="s">
        <v>4805</v>
      </c>
      <c r="H22596" s="61" t="s">
        <v>967</v>
      </c>
      <c r="I22596" s="61">
        <v>40.14</v>
      </c>
      <c r="J22596" s="61">
        <v>-74.849999999999994</v>
      </c>
      <c r="K22596">
        <v>16916</v>
      </c>
      <c r="L22596"/>
      <c r="M22596"/>
    </row>
    <row r="22597" spans="1:13">
      <c r="A22597" s="61" t="s">
        <v>40</v>
      </c>
      <c r="B22597" s="61">
        <v>19055</v>
      </c>
      <c r="C22597" s="63" t="s">
        <v>968</v>
      </c>
      <c r="D22597" s="61">
        <v>0</v>
      </c>
      <c r="E22597" s="61" t="s">
        <v>978</v>
      </c>
      <c r="F22597" s="61" t="s">
        <v>123</v>
      </c>
      <c r="G22597" s="61" t="s">
        <v>4805</v>
      </c>
      <c r="H22597" s="61" t="s">
        <v>967</v>
      </c>
      <c r="I22597" s="61">
        <v>40.15</v>
      </c>
      <c r="J22597" s="61">
        <v>-74.849999999999994</v>
      </c>
      <c r="K22597">
        <v>13783</v>
      </c>
      <c r="L22597"/>
      <c r="M22597"/>
    </row>
    <row r="22598" spans="1:13">
      <c r="A22598" s="61" t="s">
        <v>40</v>
      </c>
      <c r="B22598" s="61">
        <v>19054</v>
      </c>
      <c r="C22598" s="63" t="s">
        <v>968</v>
      </c>
      <c r="D22598" s="61">
        <v>0</v>
      </c>
      <c r="E22598" s="61" t="s">
        <v>978</v>
      </c>
      <c r="F22598" s="61" t="s">
        <v>123</v>
      </c>
      <c r="G22598" s="61" t="s">
        <v>4805</v>
      </c>
      <c r="H22598" s="61" t="s">
        <v>967</v>
      </c>
      <c r="I22598" s="61">
        <v>40.17</v>
      </c>
      <c r="J22598" s="61">
        <v>-74.819999999999993</v>
      </c>
      <c r="K22598">
        <v>17659</v>
      </c>
      <c r="L22598"/>
      <c r="M22598"/>
    </row>
    <row r="22599" spans="1:13">
      <c r="A22599" s="61" t="s">
        <v>40</v>
      </c>
      <c r="B22599" s="61">
        <v>16738</v>
      </c>
      <c r="C22599" s="63" t="s">
        <v>968</v>
      </c>
      <c r="D22599" s="61">
        <v>0</v>
      </c>
      <c r="E22599" s="61" t="s">
        <v>4462</v>
      </c>
      <c r="F22599" s="61" t="s">
        <v>123</v>
      </c>
      <c r="G22599" s="61" t="s">
        <v>4366</v>
      </c>
      <c r="H22599" s="61" t="s">
        <v>967</v>
      </c>
      <c r="I22599" s="61">
        <v>41.87</v>
      </c>
      <c r="J22599" s="61">
        <v>-78.66</v>
      </c>
      <c r="K22599">
        <v>1985</v>
      </c>
      <c r="L22599"/>
      <c r="M22599"/>
    </row>
    <row r="22600" spans="1:13">
      <c r="A22600" s="61" t="s">
        <v>40</v>
      </c>
      <c r="B22600" s="61">
        <v>17339</v>
      </c>
      <c r="C22600" s="63" t="s">
        <v>968</v>
      </c>
      <c r="D22600" s="61">
        <v>0</v>
      </c>
      <c r="E22600" s="61" t="s">
        <v>4645</v>
      </c>
      <c r="F22600" s="61" t="s">
        <v>123</v>
      </c>
      <c r="G22600" s="61" t="s">
        <v>1642</v>
      </c>
      <c r="H22600" s="61" t="s">
        <v>967</v>
      </c>
      <c r="I22600" s="61">
        <v>40.130000000000003</v>
      </c>
      <c r="J22600" s="61">
        <v>-76.86</v>
      </c>
      <c r="K22600">
        <v>6704</v>
      </c>
      <c r="L22600"/>
      <c r="M22600"/>
    </row>
    <row r="22601" spans="1:13">
      <c r="A22601" s="61" t="s">
        <v>40</v>
      </c>
      <c r="B22601" s="61">
        <v>17837</v>
      </c>
      <c r="C22601" s="63" t="s">
        <v>968</v>
      </c>
      <c r="D22601" s="61">
        <v>0</v>
      </c>
      <c r="E22601" s="61" t="s">
        <v>4741</v>
      </c>
      <c r="F22601" s="61" t="s">
        <v>123</v>
      </c>
      <c r="G22601" s="61" t="s">
        <v>418</v>
      </c>
      <c r="H22601" s="61" t="s">
        <v>967</v>
      </c>
      <c r="I22601" s="61">
        <v>40.96</v>
      </c>
      <c r="J22601" s="61">
        <v>-76.89</v>
      </c>
      <c r="K22601">
        <v>18734</v>
      </c>
      <c r="L22601"/>
      <c r="M22601"/>
    </row>
    <row r="22602" spans="1:13">
      <c r="A22602" s="61" t="s">
        <v>40</v>
      </c>
      <c r="B22602" s="61">
        <v>17044</v>
      </c>
      <c r="C22602" s="63" t="s">
        <v>968</v>
      </c>
      <c r="D22602" s="61">
        <v>0</v>
      </c>
      <c r="E22602" s="61" t="s">
        <v>4565</v>
      </c>
      <c r="F22602" s="61" t="s">
        <v>123</v>
      </c>
      <c r="G22602" s="61" t="s">
        <v>4536</v>
      </c>
      <c r="H22602" s="61" t="s">
        <v>967</v>
      </c>
      <c r="I22602" s="61">
        <v>40.590000000000003</v>
      </c>
      <c r="J22602" s="61">
        <v>-77.569999999999993</v>
      </c>
      <c r="K22602">
        <v>20681</v>
      </c>
      <c r="L22602"/>
      <c r="M22602"/>
    </row>
    <row r="22603" spans="1:13">
      <c r="A22603" s="61" t="s">
        <v>40</v>
      </c>
      <c r="B22603" s="61">
        <v>16930</v>
      </c>
      <c r="C22603" s="63" t="s">
        <v>968</v>
      </c>
      <c r="D22603" s="61">
        <v>0</v>
      </c>
      <c r="E22603" s="61" t="s">
        <v>1943</v>
      </c>
      <c r="F22603" s="61" t="s">
        <v>123</v>
      </c>
      <c r="G22603" s="61" t="s">
        <v>3631</v>
      </c>
      <c r="H22603" s="61" t="s">
        <v>967</v>
      </c>
      <c r="I22603" s="61">
        <v>41.55</v>
      </c>
      <c r="J22603" s="61">
        <v>-77.099999999999994</v>
      </c>
      <c r="K22603">
        <v>1255</v>
      </c>
      <c r="L22603"/>
      <c r="M22603"/>
    </row>
    <row r="22604" spans="1:13">
      <c r="A22604" s="61" t="s">
        <v>40</v>
      </c>
      <c r="B22604" s="61">
        <v>16332</v>
      </c>
      <c r="C22604" s="63" t="s">
        <v>968</v>
      </c>
      <c r="D22604" s="61">
        <v>0</v>
      </c>
      <c r="E22604" s="61" t="s">
        <v>4364</v>
      </c>
      <c r="F22604" s="61" t="s">
        <v>123</v>
      </c>
      <c r="G22604" s="61" t="s">
        <v>4285</v>
      </c>
      <c r="H22604" s="61" t="s">
        <v>967</v>
      </c>
      <c r="I22604" s="61">
        <v>41.37</v>
      </c>
      <c r="J22604" s="61">
        <v>-79.37</v>
      </c>
      <c r="K22604">
        <v>119</v>
      </c>
      <c r="L22604"/>
      <c r="M22604"/>
    </row>
    <row r="22605" spans="1:13">
      <c r="A22605" s="61" t="s">
        <v>40</v>
      </c>
      <c r="B22605" s="61">
        <v>15658</v>
      </c>
      <c r="C22605" s="63" t="s">
        <v>968</v>
      </c>
      <c r="D22605" s="61">
        <v>0</v>
      </c>
      <c r="E22605" s="61" t="s">
        <v>4159</v>
      </c>
      <c r="F22605" s="61" t="s">
        <v>123</v>
      </c>
      <c r="G22605" s="61" t="s">
        <v>3957</v>
      </c>
      <c r="H22605" s="61" t="s">
        <v>967</v>
      </c>
      <c r="I22605" s="61">
        <v>40.24</v>
      </c>
      <c r="J22605" s="61">
        <v>-79.23</v>
      </c>
      <c r="K22605">
        <v>8149</v>
      </c>
      <c r="L22605"/>
      <c r="M22605"/>
    </row>
    <row r="22606" spans="1:13">
      <c r="A22606" s="61" t="s">
        <v>40</v>
      </c>
      <c r="B22606" s="61">
        <v>15938</v>
      </c>
      <c r="C22606" s="63" t="s">
        <v>968</v>
      </c>
      <c r="D22606" s="61">
        <v>0</v>
      </c>
      <c r="E22606" s="61" t="s">
        <v>664</v>
      </c>
      <c r="F22606" s="61" t="s">
        <v>123</v>
      </c>
      <c r="G22606" s="61" t="s">
        <v>4190</v>
      </c>
      <c r="H22606" s="61" t="s">
        <v>967</v>
      </c>
      <c r="I22606" s="61">
        <v>40.42</v>
      </c>
      <c r="J22606" s="61">
        <v>-78.62</v>
      </c>
      <c r="K22606">
        <v>2472</v>
      </c>
      <c r="L22606"/>
      <c r="M22606"/>
    </row>
    <row r="22607" spans="1:13">
      <c r="A22607" s="61" t="s">
        <v>40</v>
      </c>
      <c r="B22607" s="61">
        <v>19352</v>
      </c>
      <c r="C22607" s="63" t="s">
        <v>968</v>
      </c>
      <c r="D22607" s="61">
        <v>0</v>
      </c>
      <c r="E22607" s="61" t="s">
        <v>5081</v>
      </c>
      <c r="F22607" s="61" t="s">
        <v>123</v>
      </c>
      <c r="G22607" s="61" t="s">
        <v>5058</v>
      </c>
      <c r="H22607" s="61" t="s">
        <v>967</v>
      </c>
      <c r="I22607" s="61">
        <v>39.78</v>
      </c>
      <c r="J22607" s="61">
        <v>-75.88</v>
      </c>
      <c r="K22607">
        <v>10495</v>
      </c>
      <c r="L22607"/>
      <c r="M22607"/>
    </row>
    <row r="22608" spans="1:13">
      <c r="A22608" s="61" t="s">
        <v>40</v>
      </c>
      <c r="B22608" s="61">
        <v>17744</v>
      </c>
      <c r="C22608" s="63" t="s">
        <v>968</v>
      </c>
      <c r="D22608" s="61">
        <v>0</v>
      </c>
      <c r="E22608" s="61" t="s">
        <v>2327</v>
      </c>
      <c r="F22608" s="61" t="s">
        <v>123</v>
      </c>
      <c r="G22608" s="61" t="s">
        <v>4700</v>
      </c>
      <c r="H22608" s="61" t="s">
        <v>967</v>
      </c>
      <c r="I22608" s="61">
        <v>41.24</v>
      </c>
      <c r="J22608" s="61">
        <v>-77.150000000000006</v>
      </c>
      <c r="K22608">
        <v>2891</v>
      </c>
      <c r="L22608"/>
      <c r="M22608"/>
    </row>
    <row r="22609" spans="1:13">
      <c r="A22609" s="61" t="s">
        <v>40</v>
      </c>
      <c r="B22609" s="61">
        <v>18932</v>
      </c>
      <c r="C22609" s="63" t="s">
        <v>968</v>
      </c>
      <c r="D22609" s="61">
        <v>0</v>
      </c>
      <c r="E22609" s="61" t="s">
        <v>4986</v>
      </c>
      <c r="F22609" s="61" t="s">
        <v>123</v>
      </c>
      <c r="G22609" s="61" t="s">
        <v>4805</v>
      </c>
      <c r="H22609" s="61" t="s">
        <v>967</v>
      </c>
      <c r="I22609" s="61">
        <v>40.29</v>
      </c>
      <c r="J22609" s="61">
        <v>-75.25</v>
      </c>
      <c r="K22609">
        <v>524</v>
      </c>
      <c r="L22609"/>
      <c r="M22609"/>
    </row>
    <row r="22610" spans="1:13">
      <c r="A22610" s="61" t="s">
        <v>40</v>
      </c>
      <c r="B22610" s="61">
        <v>16424</v>
      </c>
      <c r="C22610" s="63" t="s">
        <v>968</v>
      </c>
      <c r="D22610" s="61">
        <v>0</v>
      </c>
      <c r="E22610" s="61" t="s">
        <v>4389</v>
      </c>
      <c r="F22610" s="61" t="s">
        <v>123</v>
      </c>
      <c r="G22610" s="61" t="s">
        <v>662</v>
      </c>
      <c r="H22610" s="61" t="s">
        <v>967</v>
      </c>
      <c r="I22610" s="61">
        <v>41.65</v>
      </c>
      <c r="J22610" s="61">
        <v>-80.42</v>
      </c>
      <c r="K22610">
        <v>4405</v>
      </c>
      <c r="L22610"/>
      <c r="M22610"/>
    </row>
    <row r="22611" spans="1:13">
      <c r="A22611" s="61" t="s">
        <v>40</v>
      </c>
      <c r="B22611" s="61">
        <v>17543</v>
      </c>
      <c r="C22611" s="63" t="s">
        <v>968</v>
      </c>
      <c r="D22611" s="61">
        <v>0</v>
      </c>
      <c r="E22611" s="61" t="s">
        <v>4676</v>
      </c>
      <c r="F22611" s="61" t="s">
        <v>123</v>
      </c>
      <c r="G22611" s="61" t="s">
        <v>4549</v>
      </c>
      <c r="H22611" s="61" t="s">
        <v>967</v>
      </c>
      <c r="I22611" s="61">
        <v>40.15</v>
      </c>
      <c r="J22611" s="61">
        <v>-76.3</v>
      </c>
      <c r="K22611">
        <v>45320</v>
      </c>
      <c r="L22611"/>
      <c r="M22611"/>
    </row>
    <row r="22612" spans="1:13">
      <c r="A22612" s="61" t="s">
        <v>40</v>
      </c>
      <c r="B22612" s="61">
        <v>18830</v>
      </c>
      <c r="C22612" s="63" t="s">
        <v>968</v>
      </c>
      <c r="D22612" s="61">
        <v>0</v>
      </c>
      <c r="E22612" s="61" t="s">
        <v>4960</v>
      </c>
      <c r="F22612" s="61" t="s">
        <v>123</v>
      </c>
      <c r="G22612" s="61" t="s">
        <v>4885</v>
      </c>
      <c r="H22612" s="61" t="s">
        <v>967</v>
      </c>
      <c r="I22612" s="61">
        <v>41.99</v>
      </c>
      <c r="J22612" s="61">
        <v>-76.13</v>
      </c>
      <c r="K22612">
        <v>702</v>
      </c>
      <c r="L22612"/>
      <c r="M22612"/>
    </row>
    <row r="22613" spans="1:13">
      <c r="A22613" s="61" t="s">
        <v>40</v>
      </c>
      <c r="B22613" s="61">
        <v>17340</v>
      </c>
      <c r="C22613" s="63" t="s">
        <v>968</v>
      </c>
      <c r="D22613" s="61">
        <v>0</v>
      </c>
      <c r="E22613" s="61" t="s">
        <v>4646</v>
      </c>
      <c r="F22613" s="61" t="s">
        <v>123</v>
      </c>
      <c r="G22613" s="61" t="s">
        <v>4633</v>
      </c>
      <c r="H22613" s="61" t="s">
        <v>967</v>
      </c>
      <c r="I22613" s="61">
        <v>39.74</v>
      </c>
      <c r="J22613" s="61">
        <v>-77.08</v>
      </c>
      <c r="K22613">
        <v>11238</v>
      </c>
      <c r="L22613"/>
      <c r="M22613"/>
    </row>
    <row r="22614" spans="1:13">
      <c r="A22614" s="61" t="s">
        <v>40</v>
      </c>
      <c r="B22614" s="61">
        <v>17045</v>
      </c>
      <c r="C22614" s="63" t="s">
        <v>968</v>
      </c>
      <c r="D22614" s="61">
        <v>0</v>
      </c>
      <c r="E22614" s="61" t="s">
        <v>3450</v>
      </c>
      <c r="F22614" s="61" t="s">
        <v>123</v>
      </c>
      <c r="G22614" s="61" t="s">
        <v>4539</v>
      </c>
      <c r="H22614" s="61" t="s">
        <v>967</v>
      </c>
      <c r="I22614" s="61">
        <v>40.6</v>
      </c>
      <c r="J22614" s="61">
        <v>-77</v>
      </c>
      <c r="K22614">
        <v>3322</v>
      </c>
      <c r="L22614"/>
      <c r="M22614"/>
    </row>
    <row r="22615" spans="1:13">
      <c r="A22615" s="61" t="s">
        <v>40</v>
      </c>
      <c r="B22615" s="61">
        <v>17745</v>
      </c>
      <c r="C22615" s="63" t="s">
        <v>968</v>
      </c>
      <c r="D22615" s="61">
        <v>0</v>
      </c>
      <c r="E22615" s="61" t="s">
        <v>4712</v>
      </c>
      <c r="F22615" s="61" t="s">
        <v>123</v>
      </c>
      <c r="G22615" s="61" t="s">
        <v>3350</v>
      </c>
      <c r="H22615" s="61" t="s">
        <v>967</v>
      </c>
      <c r="I22615" s="61">
        <v>41.13</v>
      </c>
      <c r="J22615" s="61">
        <v>-77.45</v>
      </c>
      <c r="K22615">
        <v>17096</v>
      </c>
      <c r="L22615"/>
      <c r="M22615"/>
    </row>
    <row r="22616" spans="1:13">
      <c r="A22616" s="61" t="s">
        <v>40</v>
      </c>
      <c r="B22616" s="61">
        <v>17840</v>
      </c>
      <c r="C22616" s="63" t="s">
        <v>968</v>
      </c>
      <c r="D22616" s="61">
        <v>0</v>
      </c>
      <c r="E22616" s="61" t="s">
        <v>4742</v>
      </c>
      <c r="F22616" s="61" t="s">
        <v>123</v>
      </c>
      <c r="G22616" s="61" t="s">
        <v>4544</v>
      </c>
      <c r="H22616" s="61" t="s">
        <v>967</v>
      </c>
      <c r="I22616" s="61">
        <v>40.770000000000003</v>
      </c>
      <c r="J22616" s="61">
        <v>-76.430000000000007</v>
      </c>
      <c r="K22616">
        <v>295</v>
      </c>
      <c r="L22616"/>
      <c r="M22616"/>
    </row>
    <row r="22617" spans="1:13">
      <c r="A22617" s="61" t="s">
        <v>40</v>
      </c>
      <c r="B22617" s="61">
        <v>17747</v>
      </c>
      <c r="C22617" s="63" t="s">
        <v>968</v>
      </c>
      <c r="D22617" s="61">
        <v>0</v>
      </c>
      <c r="E22617" s="61" t="s">
        <v>4713</v>
      </c>
      <c r="F22617" s="61" t="s">
        <v>123</v>
      </c>
      <c r="G22617" s="61" t="s">
        <v>3350</v>
      </c>
      <c r="H22617" s="61" t="s">
        <v>967</v>
      </c>
      <c r="I22617" s="61">
        <v>41.03</v>
      </c>
      <c r="J22617" s="61">
        <v>-77.3</v>
      </c>
      <c r="K22617">
        <v>3219</v>
      </c>
      <c r="L22617"/>
      <c r="M22617"/>
    </row>
    <row r="22618" spans="1:13">
      <c r="A22618" s="61" t="s">
        <v>40</v>
      </c>
      <c r="B22618" s="61">
        <v>18334</v>
      </c>
      <c r="C22618" s="63" t="s">
        <v>968</v>
      </c>
      <c r="D22618" s="61">
        <v>0</v>
      </c>
      <c r="E22618" s="61" t="s">
        <v>4865</v>
      </c>
      <c r="F22618" s="61" t="s">
        <v>123</v>
      </c>
      <c r="G22618" s="61" t="s">
        <v>603</v>
      </c>
      <c r="H22618" s="61" t="s">
        <v>967</v>
      </c>
      <c r="I22618" s="61">
        <v>41.05</v>
      </c>
      <c r="J22618" s="61">
        <v>-75.44</v>
      </c>
      <c r="K22618">
        <v>4312</v>
      </c>
      <c r="L22618"/>
      <c r="M22618"/>
    </row>
    <row r="22619" spans="1:13">
      <c r="A22619" s="61" t="s">
        <v>40</v>
      </c>
      <c r="B22619" s="61">
        <v>18628</v>
      </c>
      <c r="C22619" s="63" t="s">
        <v>968</v>
      </c>
      <c r="D22619" s="61">
        <v>0</v>
      </c>
      <c r="E22619" s="61" t="s">
        <v>4934</v>
      </c>
      <c r="F22619" s="61" t="s">
        <v>123</v>
      </c>
      <c r="G22619" s="61" t="s">
        <v>1527</v>
      </c>
      <c r="H22619" s="61" t="s">
        <v>967</v>
      </c>
      <c r="I22619" s="61">
        <v>41.45</v>
      </c>
      <c r="J22619" s="61">
        <v>-76.290000000000006</v>
      </c>
      <c r="K22619">
        <v>243</v>
      </c>
      <c r="L22619"/>
      <c r="M22619"/>
    </row>
    <row r="22620" spans="1:13">
      <c r="A22620" s="61" t="s">
        <v>40</v>
      </c>
      <c r="B22620" s="61">
        <v>15940</v>
      </c>
      <c r="C22620" s="63" t="s">
        <v>968</v>
      </c>
      <c r="D22620" s="61">
        <v>0</v>
      </c>
      <c r="E22620" s="61" t="s">
        <v>4263</v>
      </c>
      <c r="F22620" s="61" t="s">
        <v>123</v>
      </c>
      <c r="G22620" s="61" t="s">
        <v>4190</v>
      </c>
      <c r="H22620" s="61" t="s">
        <v>967</v>
      </c>
      <c r="I22620" s="61">
        <v>40.5</v>
      </c>
      <c r="J22620" s="61">
        <v>-78.63</v>
      </c>
      <c r="K22620">
        <v>3712</v>
      </c>
      <c r="L22620"/>
      <c r="M22620"/>
    </row>
    <row r="22621" spans="1:13">
      <c r="A22621" s="61" t="s">
        <v>40</v>
      </c>
      <c r="B22621" s="61">
        <v>15661</v>
      </c>
      <c r="C22621" s="63" t="s">
        <v>968</v>
      </c>
      <c r="D22621" s="61">
        <v>0</v>
      </c>
      <c r="E22621" s="61" t="s">
        <v>4160</v>
      </c>
      <c r="F22621" s="61" t="s">
        <v>123</v>
      </c>
      <c r="G22621" s="61" t="s">
        <v>3957</v>
      </c>
      <c r="H22621" s="61" t="s">
        <v>967</v>
      </c>
      <c r="I22621" s="61">
        <v>40.32</v>
      </c>
      <c r="J22621" s="61">
        <v>-79.36</v>
      </c>
      <c r="K22621">
        <v>543</v>
      </c>
      <c r="L22621"/>
      <c r="M22621"/>
    </row>
    <row r="22622" spans="1:13">
      <c r="A22622" s="61" t="s">
        <v>40</v>
      </c>
      <c r="B22622" s="61">
        <v>16659</v>
      </c>
      <c r="C22622" s="63" t="s">
        <v>968</v>
      </c>
      <c r="D22622" s="61">
        <v>0</v>
      </c>
      <c r="E22622" s="61" t="s">
        <v>4430</v>
      </c>
      <c r="F22622" s="61" t="s">
        <v>123</v>
      </c>
      <c r="G22622" s="61" t="s">
        <v>4106</v>
      </c>
      <c r="H22622" s="61" t="s">
        <v>967</v>
      </c>
      <c r="I22622" s="61">
        <v>40.159999999999997</v>
      </c>
      <c r="J22622" s="61">
        <v>-78.39</v>
      </c>
      <c r="K22622">
        <v>261</v>
      </c>
      <c r="L22622"/>
      <c r="M22622"/>
    </row>
    <row r="22623" spans="1:13">
      <c r="A22623" s="61" t="s">
        <v>40</v>
      </c>
      <c r="B22623" s="61">
        <v>17047</v>
      </c>
      <c r="C22623" s="63" t="s">
        <v>968</v>
      </c>
      <c r="D22623" s="61">
        <v>0</v>
      </c>
      <c r="E22623" s="61" t="s">
        <v>4566</v>
      </c>
      <c r="F22623" s="61" t="s">
        <v>123</v>
      </c>
      <c r="G22623" s="61" t="s">
        <v>4539</v>
      </c>
      <c r="H22623" s="61" t="s">
        <v>967</v>
      </c>
      <c r="I22623" s="61">
        <v>40.380000000000003</v>
      </c>
      <c r="J22623" s="61">
        <v>-77.33</v>
      </c>
      <c r="K22623">
        <v>2688</v>
      </c>
      <c r="L22623"/>
      <c r="M22623"/>
    </row>
    <row r="22624" spans="1:13">
      <c r="A22624" s="61" t="s">
        <v>40</v>
      </c>
      <c r="B22624" s="61">
        <v>16235</v>
      </c>
      <c r="C22624" s="63" t="s">
        <v>968</v>
      </c>
      <c r="D22624" s="61">
        <v>0</v>
      </c>
      <c r="E22624" s="61" t="s">
        <v>4339</v>
      </c>
      <c r="F22624" s="61" t="s">
        <v>123</v>
      </c>
      <c r="G22624" s="61" t="s">
        <v>4285</v>
      </c>
      <c r="H22624" s="61" t="s">
        <v>967</v>
      </c>
      <c r="I22624" s="61">
        <v>41.31</v>
      </c>
      <c r="J22624" s="61">
        <v>-79.38</v>
      </c>
      <c r="K22624">
        <v>1223</v>
      </c>
      <c r="L22624"/>
      <c r="M22624"/>
    </row>
    <row r="22625" spans="1:13">
      <c r="A22625" s="61" t="s">
        <v>40</v>
      </c>
      <c r="B22625" s="61">
        <v>18933</v>
      </c>
      <c r="C22625" s="63" t="s">
        <v>968</v>
      </c>
      <c r="D22625" s="61">
        <v>0</v>
      </c>
      <c r="E22625" s="61" t="s">
        <v>4987</v>
      </c>
      <c r="F22625" s="61" t="s">
        <v>123</v>
      </c>
      <c r="G22625" s="61" t="s">
        <v>4805</v>
      </c>
      <c r="H22625" s="61" t="s">
        <v>967</v>
      </c>
      <c r="I22625" s="61">
        <v>40.39</v>
      </c>
      <c r="J22625" s="61">
        <v>-75.05</v>
      </c>
      <c r="K22625">
        <v>198</v>
      </c>
      <c r="L22625"/>
      <c r="M22625"/>
    </row>
    <row r="22626" spans="1:13">
      <c r="A22626" s="61" t="s">
        <v>40</v>
      </c>
      <c r="B22626" s="61">
        <v>17232</v>
      </c>
      <c r="C22626" s="63" t="s">
        <v>968</v>
      </c>
      <c r="D22626" s="61">
        <v>0</v>
      </c>
      <c r="E22626" s="61" t="s">
        <v>4610</v>
      </c>
      <c r="F22626" s="61" t="s">
        <v>123</v>
      </c>
      <c r="G22626" s="61" t="s">
        <v>428</v>
      </c>
      <c r="H22626" s="61" t="s">
        <v>967</v>
      </c>
      <c r="I22626" s="61">
        <v>40.130000000000003</v>
      </c>
      <c r="J22626" s="61">
        <v>-77.64</v>
      </c>
      <c r="K22626">
        <v>25</v>
      </c>
      <c r="L22626"/>
      <c r="M22626"/>
    </row>
    <row r="22627" spans="1:13">
      <c r="A22627" s="61" t="s">
        <v>40</v>
      </c>
      <c r="B22627" s="61">
        <v>15848</v>
      </c>
      <c r="C22627" s="63" t="s">
        <v>968</v>
      </c>
      <c r="D22627" s="61">
        <v>0</v>
      </c>
      <c r="E22627" s="61" t="s">
        <v>4244</v>
      </c>
      <c r="F22627" s="61" t="s">
        <v>123</v>
      </c>
      <c r="G22627" s="61" t="s">
        <v>4193</v>
      </c>
      <c r="H22627" s="61" t="s">
        <v>967</v>
      </c>
      <c r="I22627" s="61">
        <v>41.03</v>
      </c>
      <c r="J22627" s="61">
        <v>-78.739999999999995</v>
      </c>
      <c r="K22627">
        <v>945</v>
      </c>
      <c r="L22627"/>
      <c r="M22627"/>
    </row>
    <row r="22628" spans="1:13">
      <c r="A22628" s="61" t="s">
        <v>40</v>
      </c>
      <c r="B22628" s="61">
        <v>18709</v>
      </c>
      <c r="C22628" s="63" t="s">
        <v>968</v>
      </c>
      <c r="D22628" s="61">
        <v>0</v>
      </c>
      <c r="E22628" s="61" t="s">
        <v>3322</v>
      </c>
      <c r="F22628" s="61" t="s">
        <v>123</v>
      </c>
      <c r="G22628" s="61" t="s">
        <v>4834</v>
      </c>
      <c r="H22628" s="61" t="s">
        <v>967</v>
      </c>
      <c r="I22628" s="61">
        <v>41.28</v>
      </c>
      <c r="J22628" s="61">
        <v>-75.89</v>
      </c>
      <c r="K22628">
        <v>2779</v>
      </c>
      <c r="L22628"/>
      <c r="M22628"/>
    </row>
    <row r="22629" spans="1:13">
      <c r="A22629" s="61" t="s">
        <v>40</v>
      </c>
      <c r="B22629" s="61">
        <v>17048</v>
      </c>
      <c r="C22629" s="63" t="s">
        <v>968</v>
      </c>
      <c r="D22629" s="61">
        <v>0</v>
      </c>
      <c r="E22629" s="61" t="s">
        <v>4567</v>
      </c>
      <c r="F22629" s="61" t="s">
        <v>123</v>
      </c>
      <c r="G22629" s="61" t="s">
        <v>4537</v>
      </c>
      <c r="H22629" s="61" t="s">
        <v>967</v>
      </c>
      <c r="I22629" s="61">
        <v>40.58</v>
      </c>
      <c r="J22629" s="61">
        <v>-76.760000000000005</v>
      </c>
      <c r="K22629">
        <v>4006</v>
      </c>
      <c r="L22629"/>
      <c r="M22629"/>
    </row>
    <row r="22630" spans="1:13">
      <c r="A22630" s="61" t="s">
        <v>40</v>
      </c>
      <c r="B22630" s="61">
        <v>16045</v>
      </c>
      <c r="C22630" s="63" t="s">
        <v>968</v>
      </c>
      <c r="D22630" s="61">
        <v>0</v>
      </c>
      <c r="E22630" s="61" t="s">
        <v>4292</v>
      </c>
      <c r="F22630" s="61" t="s">
        <v>123</v>
      </c>
      <c r="G22630" s="61" t="s">
        <v>4280</v>
      </c>
      <c r="H22630" s="61" t="s">
        <v>967</v>
      </c>
      <c r="I22630" s="61">
        <v>40.85</v>
      </c>
      <c r="J22630" s="61">
        <v>-79.92</v>
      </c>
      <c r="K22630">
        <v>1195</v>
      </c>
      <c r="L22630"/>
      <c r="M22630"/>
    </row>
    <row r="22631" spans="1:13">
      <c r="A22631" s="61" t="s">
        <v>40</v>
      </c>
      <c r="B22631" s="61">
        <v>18062</v>
      </c>
      <c r="C22631" s="63" t="s">
        <v>968</v>
      </c>
      <c r="D22631" s="61">
        <v>0</v>
      </c>
      <c r="E22631" s="61" t="s">
        <v>4815</v>
      </c>
      <c r="F22631" s="61" t="s">
        <v>123</v>
      </c>
      <c r="G22631" s="61" t="s">
        <v>4792</v>
      </c>
      <c r="H22631" s="61" t="s">
        <v>967</v>
      </c>
      <c r="I22631" s="61">
        <v>40.51</v>
      </c>
      <c r="J22631" s="61">
        <v>-75.55</v>
      </c>
      <c r="K22631">
        <v>25802</v>
      </c>
      <c r="L22631"/>
      <c r="M22631"/>
    </row>
    <row r="22632" spans="1:13">
      <c r="A22632" s="61" t="s">
        <v>40</v>
      </c>
      <c r="B22632" s="61">
        <v>16661</v>
      </c>
      <c r="C22632" s="63" t="s">
        <v>968</v>
      </c>
      <c r="D22632" s="61">
        <v>0</v>
      </c>
      <c r="E22632" s="61" t="s">
        <v>4422</v>
      </c>
      <c r="F22632" s="61" t="s">
        <v>123</v>
      </c>
      <c r="G22632" s="61" t="s">
        <v>4193</v>
      </c>
      <c r="H22632" s="61" t="s">
        <v>967</v>
      </c>
      <c r="I22632" s="61">
        <v>40.82</v>
      </c>
      <c r="J22632" s="61">
        <v>-78.44</v>
      </c>
      <c r="K22632">
        <v>1007</v>
      </c>
      <c r="L22632"/>
      <c r="M22632"/>
    </row>
    <row r="22633" spans="1:13">
      <c r="A22633" s="61" t="s">
        <v>40</v>
      </c>
      <c r="B22633" s="61">
        <v>16852</v>
      </c>
      <c r="C22633" s="63" t="s">
        <v>968</v>
      </c>
      <c r="D22633" s="61">
        <v>0</v>
      </c>
      <c r="E22633" s="61" t="s">
        <v>4492</v>
      </c>
      <c r="F22633" s="61" t="s">
        <v>123</v>
      </c>
      <c r="G22633" s="61" t="s">
        <v>4439</v>
      </c>
      <c r="H22633" s="61" t="s">
        <v>967</v>
      </c>
      <c r="I22633" s="61">
        <v>40.94</v>
      </c>
      <c r="J22633" s="61">
        <v>-77.489999999999995</v>
      </c>
      <c r="K22633">
        <v>350</v>
      </c>
      <c r="L22633"/>
      <c r="M22633"/>
    </row>
    <row r="22634" spans="1:13">
      <c r="A22634" s="61" t="s">
        <v>40</v>
      </c>
      <c r="B22634" s="61">
        <v>15757</v>
      </c>
      <c r="C22634" s="63" t="s">
        <v>968</v>
      </c>
      <c r="D22634" s="61">
        <v>0</v>
      </c>
      <c r="E22634" s="61" t="s">
        <v>4206</v>
      </c>
      <c r="F22634" s="61" t="s">
        <v>123</v>
      </c>
      <c r="G22634" s="61" t="s">
        <v>4193</v>
      </c>
      <c r="H22634" s="61" t="s">
        <v>967</v>
      </c>
      <c r="I22634" s="61">
        <v>40.869999999999997</v>
      </c>
      <c r="J22634" s="61">
        <v>-78.72</v>
      </c>
      <c r="K22634">
        <v>1497</v>
      </c>
      <c r="L22634"/>
      <c r="M22634"/>
    </row>
    <row r="22635" spans="1:13">
      <c r="A22635" s="61" t="s">
        <v>40</v>
      </c>
      <c r="B22635" s="61">
        <v>17948</v>
      </c>
      <c r="C22635" s="63" t="s">
        <v>968</v>
      </c>
      <c r="D22635" s="61">
        <v>0</v>
      </c>
      <c r="E22635" s="61" t="s">
        <v>4775</v>
      </c>
      <c r="F22635" s="61" t="s">
        <v>123</v>
      </c>
      <c r="G22635" s="61" t="s">
        <v>4767</v>
      </c>
      <c r="H22635" s="61" t="s">
        <v>967</v>
      </c>
      <c r="I22635" s="61">
        <v>40.85</v>
      </c>
      <c r="J22635" s="61">
        <v>-76.12</v>
      </c>
      <c r="K22635">
        <v>4258</v>
      </c>
      <c r="L22635"/>
      <c r="M22635"/>
    </row>
    <row r="22636" spans="1:13">
      <c r="A22636" s="61" t="s">
        <v>40</v>
      </c>
      <c r="B22636" s="61">
        <v>16932</v>
      </c>
      <c r="C22636" s="63" t="s">
        <v>968</v>
      </c>
      <c r="D22636" s="61">
        <v>0</v>
      </c>
      <c r="E22636" s="61" t="s">
        <v>4526</v>
      </c>
      <c r="F22636" s="61" t="s">
        <v>123</v>
      </c>
      <c r="G22636" s="61" t="s">
        <v>3631</v>
      </c>
      <c r="H22636" s="61" t="s">
        <v>967</v>
      </c>
      <c r="I22636" s="61">
        <v>41.78</v>
      </c>
      <c r="J22636" s="61">
        <v>-76.94</v>
      </c>
      <c r="K22636">
        <v>669</v>
      </c>
      <c r="L22636"/>
      <c r="M22636"/>
    </row>
    <row r="22637" spans="1:13">
      <c r="A22637" s="61" t="s">
        <v>40</v>
      </c>
      <c r="B22637" s="61">
        <v>19355</v>
      </c>
      <c r="C22637" s="63" t="s">
        <v>968</v>
      </c>
      <c r="D22637" s="61">
        <v>0</v>
      </c>
      <c r="E22637" s="61" t="s">
        <v>5082</v>
      </c>
      <c r="F22637" s="61" t="s">
        <v>123</v>
      </c>
      <c r="G22637" s="61" t="s">
        <v>5058</v>
      </c>
      <c r="H22637" s="61" t="s">
        <v>967</v>
      </c>
      <c r="I22637" s="61">
        <v>40.03</v>
      </c>
      <c r="J22637" s="61">
        <v>-75.510000000000005</v>
      </c>
      <c r="K22637">
        <v>29273</v>
      </c>
      <c r="L22637"/>
      <c r="M22637"/>
    </row>
    <row r="22638" spans="1:13">
      <c r="A22638" s="61" t="s">
        <v>40</v>
      </c>
      <c r="B22638" s="61">
        <v>17345</v>
      </c>
      <c r="C22638" s="63" t="s">
        <v>968</v>
      </c>
      <c r="D22638" s="61">
        <v>0</v>
      </c>
      <c r="E22638" s="61" t="s">
        <v>898</v>
      </c>
      <c r="F22638" s="61" t="s">
        <v>123</v>
      </c>
      <c r="G22638" s="61" t="s">
        <v>1642</v>
      </c>
      <c r="H22638" s="61" t="s">
        <v>967</v>
      </c>
      <c r="I22638" s="61">
        <v>40.06</v>
      </c>
      <c r="J22638" s="61">
        <v>-76.72</v>
      </c>
      <c r="K22638">
        <v>8122</v>
      </c>
      <c r="L22638"/>
      <c r="M22638"/>
    </row>
    <row r="22639" spans="1:13">
      <c r="A22639" s="61" t="s">
        <v>40</v>
      </c>
      <c r="B22639" s="61">
        <v>17545</v>
      </c>
      <c r="C22639" s="63" t="s">
        <v>968</v>
      </c>
      <c r="D22639" s="61">
        <v>0</v>
      </c>
      <c r="E22639" s="61" t="s">
        <v>4677</v>
      </c>
      <c r="F22639" s="61" t="s">
        <v>123</v>
      </c>
      <c r="G22639" s="61" t="s">
        <v>4549</v>
      </c>
      <c r="H22639" s="61" t="s">
        <v>967</v>
      </c>
      <c r="I22639" s="61">
        <v>40.159999999999997</v>
      </c>
      <c r="J22639" s="61">
        <v>-76.39</v>
      </c>
      <c r="K22639">
        <v>22718</v>
      </c>
      <c r="L22639"/>
      <c r="M22639"/>
    </row>
    <row r="22640" spans="1:13">
      <c r="A22640" s="61" t="s">
        <v>40</v>
      </c>
      <c r="B22640" s="61">
        <v>15550</v>
      </c>
      <c r="C22640" s="63" t="s">
        <v>968</v>
      </c>
      <c r="D22640" s="61">
        <v>0</v>
      </c>
      <c r="E22640" s="61" t="s">
        <v>4122</v>
      </c>
      <c r="F22640" s="61" t="s">
        <v>123</v>
      </c>
      <c r="G22640" s="61" t="s">
        <v>4106</v>
      </c>
      <c r="H22640" s="61" t="s">
        <v>967</v>
      </c>
      <c r="I22640" s="61">
        <v>40</v>
      </c>
      <c r="J22640" s="61">
        <v>-78.59</v>
      </c>
      <c r="K22640">
        <v>1577</v>
      </c>
      <c r="L22640"/>
      <c r="M22640"/>
    </row>
    <row r="22641" spans="1:13">
      <c r="A22641" s="61" t="s">
        <v>40</v>
      </c>
      <c r="B22641" s="61">
        <v>15665</v>
      </c>
      <c r="C22641" s="63" t="s">
        <v>968</v>
      </c>
      <c r="D22641" s="61">
        <v>0</v>
      </c>
      <c r="E22641" s="61" t="s">
        <v>771</v>
      </c>
      <c r="F22641" s="61" t="s">
        <v>123</v>
      </c>
      <c r="G22641" s="61" t="s">
        <v>3957</v>
      </c>
      <c r="H22641" s="61" t="s">
        <v>967</v>
      </c>
      <c r="I22641" s="61">
        <v>40.340000000000003</v>
      </c>
      <c r="J22641" s="61">
        <v>-79.66</v>
      </c>
      <c r="K22641">
        <v>1558</v>
      </c>
      <c r="L22641"/>
      <c r="M22641"/>
    </row>
    <row r="22642" spans="1:13">
      <c r="A22642" s="61" t="s">
        <v>40</v>
      </c>
      <c r="B22642" s="61">
        <v>16933</v>
      </c>
      <c r="C22642" s="63" t="s">
        <v>968</v>
      </c>
      <c r="D22642" s="61">
        <v>0</v>
      </c>
      <c r="E22642" s="61" t="s">
        <v>214</v>
      </c>
      <c r="F22642" s="61" t="s">
        <v>123</v>
      </c>
      <c r="G22642" s="61" t="s">
        <v>3631</v>
      </c>
      <c r="H22642" s="61" t="s">
        <v>967</v>
      </c>
      <c r="I22642" s="61">
        <v>41.8</v>
      </c>
      <c r="J22642" s="61">
        <v>-77.069999999999993</v>
      </c>
      <c r="K22642">
        <v>6643</v>
      </c>
      <c r="L22642"/>
      <c r="M22642"/>
    </row>
    <row r="22643" spans="1:13">
      <c r="A22643" s="61" t="s">
        <v>40</v>
      </c>
      <c r="B22643" s="61">
        <v>17052</v>
      </c>
      <c r="C22643" s="63" t="s">
        <v>968</v>
      </c>
      <c r="D22643" s="61">
        <v>0</v>
      </c>
      <c r="E22643" s="61" t="s">
        <v>4571</v>
      </c>
      <c r="F22643" s="61" t="s">
        <v>123</v>
      </c>
      <c r="G22643" s="61" t="s">
        <v>4402</v>
      </c>
      <c r="H22643" s="61" t="s">
        <v>967</v>
      </c>
      <c r="I22643" s="61">
        <v>40.369999999999997</v>
      </c>
      <c r="J22643" s="61">
        <v>-77.97</v>
      </c>
      <c r="K22643">
        <v>1514</v>
      </c>
      <c r="L22643"/>
      <c r="M22643"/>
    </row>
    <row r="22644" spans="1:13">
      <c r="A22644" s="61" t="s">
        <v>40</v>
      </c>
      <c r="B22644" s="61">
        <v>16334</v>
      </c>
      <c r="C22644" s="63" t="s">
        <v>968</v>
      </c>
      <c r="D22644" s="61">
        <v>0</v>
      </c>
      <c r="E22644" s="61" t="s">
        <v>4367</v>
      </c>
      <c r="F22644" s="61" t="s">
        <v>123</v>
      </c>
      <c r="G22644" s="61" t="s">
        <v>4285</v>
      </c>
      <c r="H22644" s="61" t="s">
        <v>967</v>
      </c>
      <c r="I22644" s="61">
        <v>41.29</v>
      </c>
      <c r="J22644" s="61">
        <v>-79.45</v>
      </c>
      <c r="K22644">
        <v>416</v>
      </c>
      <c r="L22644"/>
      <c r="M22644"/>
    </row>
    <row r="22645" spans="1:13">
      <c r="A22645" s="61" t="s">
        <v>40</v>
      </c>
      <c r="B22645" s="61">
        <v>15758</v>
      </c>
      <c r="C22645" s="63" t="s">
        <v>968</v>
      </c>
      <c r="D22645" s="61">
        <v>0</v>
      </c>
      <c r="E22645" s="61" t="s">
        <v>4207</v>
      </c>
      <c r="F22645" s="61" t="s">
        <v>123</v>
      </c>
      <c r="G22645" s="61" t="s">
        <v>4172</v>
      </c>
      <c r="H22645" s="61" t="s">
        <v>967</v>
      </c>
      <c r="I22645" s="61">
        <v>40.869999999999997</v>
      </c>
      <c r="J22645" s="61">
        <v>-79.040000000000006</v>
      </c>
      <c r="K22645">
        <v>1497</v>
      </c>
      <c r="L22645"/>
      <c r="M22645"/>
    </row>
    <row r="22646" spans="1:13">
      <c r="A22646" s="61" t="s">
        <v>40</v>
      </c>
      <c r="B22646" s="61">
        <v>19061</v>
      </c>
      <c r="C22646" s="63" t="s">
        <v>968</v>
      </c>
      <c r="D22646" s="61">
        <v>0</v>
      </c>
      <c r="E22646" s="61" t="s">
        <v>5045</v>
      </c>
      <c r="F22646" s="61" t="s">
        <v>123</v>
      </c>
      <c r="G22646" s="61" t="s">
        <v>3123</v>
      </c>
      <c r="H22646" s="61" t="s">
        <v>967</v>
      </c>
      <c r="I22646" s="61">
        <v>39.83</v>
      </c>
      <c r="J22646" s="61">
        <v>-75.44</v>
      </c>
      <c r="K22646">
        <v>20207</v>
      </c>
      <c r="L22646"/>
      <c r="M22646"/>
    </row>
    <row r="22647" spans="1:13">
      <c r="A22647" s="61" t="s">
        <v>40</v>
      </c>
      <c r="B22647" s="61">
        <v>15345</v>
      </c>
      <c r="C22647" s="63" t="s">
        <v>968</v>
      </c>
      <c r="D22647" s="61">
        <v>0</v>
      </c>
      <c r="E22647" s="61" t="s">
        <v>4048</v>
      </c>
      <c r="F22647" s="61" t="s">
        <v>123</v>
      </c>
      <c r="G22647" s="61" t="s">
        <v>625</v>
      </c>
      <c r="H22647" s="61" t="s">
        <v>967</v>
      </c>
      <c r="I22647" s="61">
        <v>40.01</v>
      </c>
      <c r="J22647" s="61">
        <v>-80.11</v>
      </c>
      <c r="K22647">
        <v>1457</v>
      </c>
      <c r="L22647"/>
      <c r="M22647"/>
    </row>
    <row r="22648" spans="1:13">
      <c r="A22648" s="61" t="s">
        <v>40</v>
      </c>
      <c r="B22648" s="61">
        <v>16239</v>
      </c>
      <c r="C22648" s="63" t="s">
        <v>968</v>
      </c>
      <c r="D22648" s="61">
        <v>0</v>
      </c>
      <c r="E22648" s="61" t="s">
        <v>4340</v>
      </c>
      <c r="F22648" s="61" t="s">
        <v>123</v>
      </c>
      <c r="G22648" s="61" t="s">
        <v>4237</v>
      </c>
      <c r="H22648" s="61" t="s">
        <v>967</v>
      </c>
      <c r="I22648" s="61">
        <v>41.45</v>
      </c>
      <c r="J22648" s="61">
        <v>-79.08</v>
      </c>
      <c r="K22648">
        <v>4196</v>
      </c>
      <c r="L22648"/>
      <c r="M22648"/>
    </row>
    <row r="22649" spans="1:13">
      <c r="A22649" s="61" t="s">
        <v>40</v>
      </c>
      <c r="B22649" s="61">
        <v>17547</v>
      </c>
      <c r="C22649" s="63" t="s">
        <v>968</v>
      </c>
      <c r="D22649" s="61">
        <v>0</v>
      </c>
      <c r="E22649" s="61" t="s">
        <v>189</v>
      </c>
      <c r="F22649" s="61" t="s">
        <v>123</v>
      </c>
      <c r="G22649" s="61" t="s">
        <v>4549</v>
      </c>
      <c r="H22649" s="61" t="s">
        <v>967</v>
      </c>
      <c r="I22649" s="61">
        <v>40.049999999999997</v>
      </c>
      <c r="J22649" s="61">
        <v>-76.55</v>
      </c>
      <c r="K22649">
        <v>8166</v>
      </c>
      <c r="L22649"/>
      <c r="M22649"/>
    </row>
    <row r="22650" spans="1:13">
      <c r="A22650" s="61" t="s">
        <v>40</v>
      </c>
      <c r="B22650" s="61">
        <v>15759</v>
      </c>
      <c r="C22650" s="63" t="s">
        <v>968</v>
      </c>
      <c r="D22650" s="61">
        <v>0</v>
      </c>
      <c r="E22650" s="61" t="s">
        <v>4208</v>
      </c>
      <c r="F22650" s="61" t="s">
        <v>123</v>
      </c>
      <c r="G22650" s="61" t="s">
        <v>4172</v>
      </c>
      <c r="H22650" s="61" t="s">
        <v>967</v>
      </c>
      <c r="I22650" s="61">
        <v>40.770000000000003</v>
      </c>
      <c r="J22650" s="61">
        <v>-79.040000000000006</v>
      </c>
      <c r="K22650">
        <v>2661</v>
      </c>
      <c r="L22650"/>
      <c r="M22650"/>
    </row>
    <row r="22651" spans="1:13">
      <c r="A22651" s="61" t="s">
        <v>40</v>
      </c>
      <c r="B22651" s="61">
        <v>15551</v>
      </c>
      <c r="C22651" s="63" t="s">
        <v>968</v>
      </c>
      <c r="D22651" s="61">
        <v>0</v>
      </c>
      <c r="E22651" s="61" t="s">
        <v>4123</v>
      </c>
      <c r="F22651" s="61" t="s">
        <v>123</v>
      </c>
      <c r="G22651" s="61" t="s">
        <v>1795</v>
      </c>
      <c r="H22651" s="61" t="s">
        <v>967</v>
      </c>
      <c r="I22651" s="61">
        <v>39.869999999999997</v>
      </c>
      <c r="J22651" s="61">
        <v>-79.290000000000006</v>
      </c>
      <c r="K22651">
        <v>674</v>
      </c>
      <c r="L22651"/>
      <c r="M22651"/>
    </row>
    <row r="22652" spans="1:13">
      <c r="A22652" s="61" t="s">
        <v>40</v>
      </c>
      <c r="B22652" s="61">
        <v>15459</v>
      </c>
      <c r="C22652" s="63" t="s">
        <v>968</v>
      </c>
      <c r="D22652" s="61">
        <v>0</v>
      </c>
      <c r="E22652" s="61" t="s">
        <v>4089</v>
      </c>
      <c r="F22652" s="61" t="s">
        <v>123</v>
      </c>
      <c r="G22652" s="61" t="s">
        <v>290</v>
      </c>
      <c r="H22652" s="61" t="s">
        <v>967</v>
      </c>
      <c r="I22652" s="61">
        <v>39.729999999999997</v>
      </c>
      <c r="J22652" s="61">
        <v>-79.45</v>
      </c>
      <c r="K22652">
        <v>1531</v>
      </c>
      <c r="L22652"/>
      <c r="M22652"/>
    </row>
    <row r="22653" spans="1:13">
      <c r="A22653" s="61" t="s">
        <v>40</v>
      </c>
      <c r="B22653" s="61">
        <v>16046</v>
      </c>
      <c r="C22653" s="63" t="s">
        <v>968</v>
      </c>
      <c r="D22653" s="61">
        <v>0</v>
      </c>
      <c r="E22653" s="61" t="s">
        <v>4293</v>
      </c>
      <c r="F22653" s="61" t="s">
        <v>123</v>
      </c>
      <c r="G22653" s="61" t="s">
        <v>4280</v>
      </c>
      <c r="H22653" s="61" t="s">
        <v>967</v>
      </c>
      <c r="I22653" s="61">
        <v>40.69</v>
      </c>
      <c r="J22653" s="61">
        <v>-80.010000000000005</v>
      </c>
      <c r="K22653">
        <v>19257</v>
      </c>
      <c r="L22653"/>
      <c r="M22653"/>
    </row>
    <row r="22654" spans="1:13">
      <c r="A22654" s="61" t="s">
        <v>40</v>
      </c>
      <c r="B22654" s="61">
        <v>15760</v>
      </c>
      <c r="C22654" s="63" t="s">
        <v>968</v>
      </c>
      <c r="D22654" s="61">
        <v>0</v>
      </c>
      <c r="E22654" s="61" t="s">
        <v>4209</v>
      </c>
      <c r="F22654" s="61" t="s">
        <v>123</v>
      </c>
      <c r="G22654" s="61" t="s">
        <v>4190</v>
      </c>
      <c r="H22654" s="61" t="s">
        <v>967</v>
      </c>
      <c r="I22654" s="61">
        <v>40.64</v>
      </c>
      <c r="J22654" s="61">
        <v>-78.81</v>
      </c>
      <c r="K22654">
        <v>119</v>
      </c>
      <c r="L22654"/>
      <c r="M22654"/>
    </row>
    <row r="22655" spans="1:13">
      <c r="A22655" s="61" t="s">
        <v>40</v>
      </c>
      <c r="B22655" s="61">
        <v>16662</v>
      </c>
      <c r="C22655" s="63" t="s">
        <v>968</v>
      </c>
      <c r="D22655" s="61">
        <v>0</v>
      </c>
      <c r="E22655" s="61" t="s">
        <v>3533</v>
      </c>
      <c r="F22655" s="61" t="s">
        <v>123</v>
      </c>
      <c r="G22655" s="61" t="s">
        <v>4401</v>
      </c>
      <c r="H22655" s="61" t="s">
        <v>967</v>
      </c>
      <c r="I22655" s="61">
        <v>40.31</v>
      </c>
      <c r="J22655" s="61">
        <v>-78.319999999999993</v>
      </c>
      <c r="K22655">
        <v>5574</v>
      </c>
      <c r="L22655"/>
      <c r="M22655"/>
    </row>
    <row r="22656" spans="1:13">
      <c r="A22656" s="61" t="s">
        <v>40</v>
      </c>
      <c r="B22656" s="61">
        <v>17952</v>
      </c>
      <c r="C22656" s="63" t="s">
        <v>968</v>
      </c>
      <c r="D22656" s="61">
        <v>0</v>
      </c>
      <c r="E22656" s="61" t="s">
        <v>4776</v>
      </c>
      <c r="F22656" s="61" t="s">
        <v>123</v>
      </c>
      <c r="G22656" s="61" t="s">
        <v>4767</v>
      </c>
      <c r="H22656" s="61" t="s">
        <v>967</v>
      </c>
      <c r="I22656" s="61">
        <v>40.75</v>
      </c>
      <c r="J22656" s="61">
        <v>-76.06</v>
      </c>
      <c r="K22656">
        <v>245</v>
      </c>
      <c r="L22656"/>
      <c r="M22656"/>
    </row>
    <row r="22657" spans="1:13">
      <c r="A22657" s="61" t="s">
        <v>40</v>
      </c>
      <c r="B22657" s="61">
        <v>17053</v>
      </c>
      <c r="C22657" s="63" t="s">
        <v>968</v>
      </c>
      <c r="D22657" s="61">
        <v>0</v>
      </c>
      <c r="E22657" s="61" t="s">
        <v>4572</v>
      </c>
      <c r="F22657" s="61" t="s">
        <v>123</v>
      </c>
      <c r="G22657" s="61" t="s">
        <v>4539</v>
      </c>
      <c r="H22657" s="61" t="s">
        <v>967</v>
      </c>
      <c r="I22657" s="61">
        <v>40.33</v>
      </c>
      <c r="J22657" s="61">
        <v>-76.930000000000007</v>
      </c>
      <c r="K22657">
        <v>5127</v>
      </c>
      <c r="L22657"/>
      <c r="M22657"/>
    </row>
    <row r="22658" spans="1:13">
      <c r="A22658" s="61" t="s">
        <v>40</v>
      </c>
      <c r="B22658" s="61">
        <v>15461</v>
      </c>
      <c r="C22658" s="63" t="s">
        <v>968</v>
      </c>
      <c r="D22658" s="61">
        <v>0</v>
      </c>
      <c r="E22658" s="61" t="s">
        <v>4090</v>
      </c>
      <c r="F22658" s="61" t="s">
        <v>123</v>
      </c>
      <c r="G22658" s="61" t="s">
        <v>290</v>
      </c>
      <c r="H22658" s="61" t="s">
        <v>967</v>
      </c>
      <c r="I22658" s="61">
        <v>39.840000000000003</v>
      </c>
      <c r="J22658" s="61">
        <v>-79.900000000000006</v>
      </c>
      <c r="K22658">
        <v>4078</v>
      </c>
      <c r="L22658"/>
      <c r="M22658"/>
    </row>
    <row r="22659" spans="1:13">
      <c r="A22659" s="61" t="s">
        <v>40</v>
      </c>
      <c r="B22659" s="61">
        <v>18336</v>
      </c>
      <c r="C22659" s="63" t="s">
        <v>968</v>
      </c>
      <c r="D22659" s="61">
        <v>0</v>
      </c>
      <c r="E22659" s="61" t="s">
        <v>4866</v>
      </c>
      <c r="F22659" s="61" t="s">
        <v>123</v>
      </c>
      <c r="G22659" s="61" t="s">
        <v>292</v>
      </c>
      <c r="H22659" s="61" t="s">
        <v>967</v>
      </c>
      <c r="I22659" s="61">
        <v>41.37</v>
      </c>
      <c r="J22659" s="61">
        <v>-74.739999999999995</v>
      </c>
      <c r="K22659">
        <v>3707</v>
      </c>
      <c r="L22659"/>
      <c r="M22659"/>
    </row>
    <row r="22660" spans="1:13">
      <c r="A22660" s="61" t="s">
        <v>40</v>
      </c>
      <c r="B22660" s="61">
        <v>16240</v>
      </c>
      <c r="C22660" s="63" t="s">
        <v>968</v>
      </c>
      <c r="D22660" s="61">
        <v>0</v>
      </c>
      <c r="E22660" s="61" t="s">
        <v>4341</v>
      </c>
      <c r="F22660" s="61" t="s">
        <v>123</v>
      </c>
      <c r="G22660" s="61" t="s">
        <v>4285</v>
      </c>
      <c r="H22660" s="61" t="s">
        <v>967</v>
      </c>
      <c r="I22660" s="61">
        <v>41.02</v>
      </c>
      <c r="J22660" s="61">
        <v>-79.22</v>
      </c>
      <c r="K22660">
        <v>1520</v>
      </c>
      <c r="L22660"/>
      <c r="M22660"/>
    </row>
    <row r="22661" spans="1:13">
      <c r="A22661" s="61" t="s">
        <v>40</v>
      </c>
      <c r="B22661" s="61">
        <v>17049</v>
      </c>
      <c r="C22661" s="63" t="s">
        <v>968</v>
      </c>
      <c r="D22661" s="61">
        <v>0</v>
      </c>
      <c r="E22661" s="61" t="s">
        <v>4568</v>
      </c>
      <c r="F22661" s="61" t="s">
        <v>123</v>
      </c>
      <c r="G22661" s="61" t="s">
        <v>4542</v>
      </c>
      <c r="H22661" s="61" t="s">
        <v>967</v>
      </c>
      <c r="I22661" s="61">
        <v>40.65</v>
      </c>
      <c r="J22661" s="61">
        <v>-77.28</v>
      </c>
      <c r="K22661">
        <v>3121</v>
      </c>
      <c r="L22661"/>
      <c r="M22661"/>
    </row>
    <row r="22662" spans="1:13">
      <c r="A22662" s="61" t="s">
        <v>40</v>
      </c>
      <c r="B22662" s="61">
        <v>15458</v>
      </c>
      <c r="C22662" s="63" t="s">
        <v>968</v>
      </c>
      <c r="D22662" s="61">
        <v>0</v>
      </c>
      <c r="E22662" s="61" t="s">
        <v>4088</v>
      </c>
      <c r="F22662" s="61" t="s">
        <v>123</v>
      </c>
      <c r="G22662" s="61" t="s">
        <v>290</v>
      </c>
      <c r="H22662" s="61" t="s">
        <v>967</v>
      </c>
      <c r="I22662" s="61">
        <v>39.880000000000003</v>
      </c>
      <c r="J22662" s="61">
        <v>-79.86</v>
      </c>
      <c r="K22662">
        <v>2180</v>
      </c>
      <c r="L22662"/>
      <c r="M22662"/>
    </row>
    <row r="22663" spans="1:13">
      <c r="A22663" s="61" t="s">
        <v>40</v>
      </c>
      <c r="B22663" s="61">
        <v>17841</v>
      </c>
      <c r="C22663" s="63" t="s">
        <v>968</v>
      </c>
      <c r="D22663" s="61">
        <v>0</v>
      </c>
      <c r="E22663" s="61" t="s">
        <v>4743</v>
      </c>
      <c r="F22663" s="61" t="s">
        <v>123</v>
      </c>
      <c r="G22663" s="61" t="s">
        <v>4536</v>
      </c>
      <c r="H22663" s="61" t="s">
        <v>967</v>
      </c>
      <c r="I22663" s="61">
        <v>40.700000000000003</v>
      </c>
      <c r="J22663" s="61">
        <v>-77.31</v>
      </c>
      <c r="K22663">
        <v>4497</v>
      </c>
      <c r="L22663"/>
      <c r="M22663"/>
    </row>
    <row r="22664" spans="1:13">
      <c r="A22664" s="61" t="s">
        <v>40</v>
      </c>
      <c r="B22664" s="61">
        <v>17233</v>
      </c>
      <c r="C22664" s="63" t="s">
        <v>968</v>
      </c>
      <c r="D22664" s="61">
        <v>0</v>
      </c>
      <c r="E22664" s="61" t="s">
        <v>4611</v>
      </c>
      <c r="F22664" s="61" t="s">
        <v>123</v>
      </c>
      <c r="G22664" s="61" t="s">
        <v>185</v>
      </c>
      <c r="H22664" s="61" t="s">
        <v>967</v>
      </c>
      <c r="I22664" s="61">
        <v>39.93</v>
      </c>
      <c r="J22664" s="61">
        <v>-77.989999999999995</v>
      </c>
      <c r="K22664">
        <v>5143</v>
      </c>
      <c r="L22664"/>
      <c r="M22664"/>
    </row>
    <row r="22665" spans="1:13">
      <c r="A22665" s="61" t="s">
        <v>40</v>
      </c>
      <c r="B22665" s="61">
        <v>15057</v>
      </c>
      <c r="C22665" s="63" t="s">
        <v>968</v>
      </c>
      <c r="D22665" s="61">
        <v>0</v>
      </c>
      <c r="E22665" s="61" t="s">
        <v>3979</v>
      </c>
      <c r="F22665" s="61" t="s">
        <v>123</v>
      </c>
      <c r="G22665" s="61" t="s">
        <v>625</v>
      </c>
      <c r="H22665" s="61" t="s">
        <v>967</v>
      </c>
      <c r="I22665" s="61">
        <v>40.369999999999997</v>
      </c>
      <c r="J22665" s="61">
        <v>-80.23</v>
      </c>
      <c r="K22665">
        <v>16709</v>
      </c>
      <c r="L22665"/>
      <c r="M22665"/>
    </row>
    <row r="22666" spans="1:13">
      <c r="A22666" s="61" t="s">
        <v>40</v>
      </c>
      <c r="B22666" s="61">
        <v>16426</v>
      </c>
      <c r="C22666" s="63" t="s">
        <v>968</v>
      </c>
      <c r="D22666" s="61">
        <v>0</v>
      </c>
      <c r="E22666" s="61" t="s">
        <v>4390</v>
      </c>
      <c r="F22666" s="61" t="s">
        <v>123</v>
      </c>
      <c r="G22666" s="61" t="s">
        <v>3694</v>
      </c>
      <c r="H22666" s="61" t="s">
        <v>967</v>
      </c>
      <c r="I22666" s="61">
        <v>41.99</v>
      </c>
      <c r="J22666" s="61">
        <v>-80.13</v>
      </c>
      <c r="K22666">
        <v>3785</v>
      </c>
      <c r="L22666"/>
      <c r="M22666"/>
    </row>
    <row r="22667" spans="1:13">
      <c r="A22667" s="61" t="s">
        <v>40</v>
      </c>
      <c r="B22667" s="61">
        <v>15136</v>
      </c>
      <c r="C22667" s="63" t="s">
        <v>968</v>
      </c>
      <c r="D22667" s="61">
        <v>0</v>
      </c>
      <c r="E22667" s="61" t="s">
        <v>4012</v>
      </c>
      <c r="F22667" s="61" t="s">
        <v>123</v>
      </c>
      <c r="G22667" s="61" t="s">
        <v>3953</v>
      </c>
      <c r="H22667" s="61" t="s">
        <v>967</v>
      </c>
      <c r="I22667" s="61">
        <v>40.47</v>
      </c>
      <c r="J22667" s="61">
        <v>-80.099999999999994</v>
      </c>
      <c r="K22667">
        <v>23663</v>
      </c>
      <c r="L22667"/>
      <c r="M22667"/>
    </row>
    <row r="22668" spans="1:13">
      <c r="A22668" s="61" t="s">
        <v>40</v>
      </c>
      <c r="B22668" s="61">
        <v>17344</v>
      </c>
      <c r="C22668" s="63" t="s">
        <v>968</v>
      </c>
      <c r="D22668" s="61">
        <v>0</v>
      </c>
      <c r="E22668" s="61" t="s">
        <v>4647</v>
      </c>
      <c r="F22668" s="61" t="s">
        <v>123</v>
      </c>
      <c r="G22668" s="61" t="s">
        <v>4633</v>
      </c>
      <c r="H22668" s="61" t="s">
        <v>967</v>
      </c>
      <c r="I22668" s="61">
        <v>39.81</v>
      </c>
      <c r="J22668" s="61">
        <v>-77.02</v>
      </c>
      <c r="K22668">
        <v>3676</v>
      </c>
      <c r="L22668"/>
      <c r="M22668"/>
    </row>
    <row r="22669" spans="1:13">
      <c r="A22669" s="61" t="s">
        <v>40</v>
      </c>
      <c r="B22669" s="61">
        <v>17051</v>
      </c>
      <c r="C22669" s="63" t="s">
        <v>968</v>
      </c>
      <c r="D22669" s="61">
        <v>0</v>
      </c>
      <c r="E22669" s="61" t="s">
        <v>4570</v>
      </c>
      <c r="F22669" s="61" t="s">
        <v>123</v>
      </c>
      <c r="G22669" s="61" t="s">
        <v>4536</v>
      </c>
      <c r="H22669" s="61" t="s">
        <v>967</v>
      </c>
      <c r="I22669" s="61">
        <v>40.49</v>
      </c>
      <c r="J22669" s="61">
        <v>-77.739999999999995</v>
      </c>
      <c r="K22669">
        <v>4425</v>
      </c>
      <c r="L22669"/>
      <c r="M22669"/>
    </row>
    <row r="22670" spans="1:13">
      <c r="A22670" s="61" t="s">
        <v>40</v>
      </c>
      <c r="B22670" s="61">
        <v>18237</v>
      </c>
      <c r="C22670" s="63" t="s">
        <v>968</v>
      </c>
      <c r="D22670" s="61">
        <v>0</v>
      </c>
      <c r="E22670" s="61" t="s">
        <v>4845</v>
      </c>
      <c r="F22670" s="61" t="s">
        <v>123</v>
      </c>
      <c r="G22670" s="61" t="s">
        <v>4767</v>
      </c>
      <c r="H22670" s="61" t="s">
        <v>967</v>
      </c>
      <c r="I22670" s="61">
        <v>40.9</v>
      </c>
      <c r="J22670" s="61">
        <v>-75.989999999999995</v>
      </c>
      <c r="K22670">
        <v>3463</v>
      </c>
      <c r="L22670"/>
      <c r="M22670"/>
    </row>
    <row r="22671" spans="1:13">
      <c r="A22671" s="61" t="s">
        <v>40</v>
      </c>
      <c r="B22671" s="61">
        <v>15133</v>
      </c>
      <c r="C22671" s="63" t="s">
        <v>968</v>
      </c>
      <c r="D22671" s="61">
        <v>0</v>
      </c>
      <c r="E22671" s="61" t="s">
        <v>4011</v>
      </c>
      <c r="F22671" s="61" t="s">
        <v>123</v>
      </c>
      <c r="G22671" s="61" t="s">
        <v>3953</v>
      </c>
      <c r="H22671" s="61" t="s">
        <v>967</v>
      </c>
      <c r="I22671" s="61">
        <v>40.33</v>
      </c>
      <c r="J22671" s="61">
        <v>-79.86</v>
      </c>
      <c r="K22671">
        <v>6144</v>
      </c>
      <c r="L22671"/>
      <c r="M22671"/>
    </row>
    <row r="22672" spans="1:13">
      <c r="A22672" s="61" t="s">
        <v>40</v>
      </c>
      <c r="B22672" s="61">
        <v>15132</v>
      </c>
      <c r="C22672" s="63" t="s">
        <v>968</v>
      </c>
      <c r="D22672" s="61">
        <v>0</v>
      </c>
      <c r="E22672" s="61" t="s">
        <v>4011</v>
      </c>
      <c r="F22672" s="61" t="s">
        <v>123</v>
      </c>
      <c r="G22672" s="61" t="s">
        <v>3953</v>
      </c>
      <c r="H22672" s="61" t="s">
        <v>967</v>
      </c>
      <c r="I22672" s="61">
        <v>40.33</v>
      </c>
      <c r="J22672" s="61">
        <v>-79.83</v>
      </c>
      <c r="K22672">
        <v>19418</v>
      </c>
      <c r="L22672"/>
      <c r="M22672"/>
    </row>
    <row r="22673" spans="1:13">
      <c r="A22673" s="61" t="s">
        <v>40</v>
      </c>
      <c r="B22673" s="61">
        <v>15135</v>
      </c>
      <c r="C22673" s="63" t="s">
        <v>968</v>
      </c>
      <c r="D22673" s="61">
        <v>0</v>
      </c>
      <c r="E22673" s="61" t="s">
        <v>4011</v>
      </c>
      <c r="F22673" s="61" t="s">
        <v>123</v>
      </c>
      <c r="G22673" s="61" t="s">
        <v>3953</v>
      </c>
      <c r="H22673" s="61" t="s">
        <v>967</v>
      </c>
      <c r="I22673" s="61">
        <v>40.31</v>
      </c>
      <c r="J22673" s="61">
        <v>-79.81</v>
      </c>
      <c r="K22673">
        <v>4820</v>
      </c>
      <c r="L22673"/>
      <c r="M22673"/>
    </row>
    <row r="22674" spans="1:13">
      <c r="A22674" s="61" t="s">
        <v>40</v>
      </c>
      <c r="B22674" s="61">
        <v>15131</v>
      </c>
      <c r="C22674" s="63" t="s">
        <v>968</v>
      </c>
      <c r="D22674" s="61">
        <v>0</v>
      </c>
      <c r="E22674" s="61" t="s">
        <v>4011</v>
      </c>
      <c r="F22674" s="61" t="s">
        <v>123</v>
      </c>
      <c r="G22674" s="61" t="s">
        <v>3953</v>
      </c>
      <c r="H22674" s="61" t="s">
        <v>967</v>
      </c>
      <c r="I22674" s="61">
        <v>40.340000000000003</v>
      </c>
      <c r="J22674" s="61">
        <v>-79.8</v>
      </c>
      <c r="K22674">
        <v>8144</v>
      </c>
      <c r="L22674"/>
      <c r="M22674"/>
    </row>
    <row r="22675" spans="1:13">
      <c r="A22675" s="61" t="s">
        <v>40</v>
      </c>
      <c r="B22675" s="61">
        <v>16335</v>
      </c>
      <c r="C22675" s="63" t="s">
        <v>968</v>
      </c>
      <c r="D22675" s="61">
        <v>0</v>
      </c>
      <c r="E22675" s="61" t="s">
        <v>4368</v>
      </c>
      <c r="F22675" s="61" t="s">
        <v>123</v>
      </c>
      <c r="G22675" s="61" t="s">
        <v>662</v>
      </c>
      <c r="H22675" s="61" t="s">
        <v>967</v>
      </c>
      <c r="I22675" s="61">
        <v>41.64</v>
      </c>
      <c r="J22675" s="61">
        <v>-80.14</v>
      </c>
      <c r="K22675">
        <v>27452</v>
      </c>
      <c r="L22675"/>
      <c r="M22675"/>
    </row>
    <row r="22676" spans="1:13">
      <c r="A22676" s="61" t="s">
        <v>40</v>
      </c>
      <c r="B22676" s="61">
        <v>17050</v>
      </c>
      <c r="C22676" s="63" t="s">
        <v>968</v>
      </c>
      <c r="D22676" s="61">
        <v>0</v>
      </c>
      <c r="E22676" s="61" t="s">
        <v>4569</v>
      </c>
      <c r="F22676" s="61" t="s">
        <v>123</v>
      </c>
      <c r="G22676" s="61" t="s">
        <v>1654</v>
      </c>
      <c r="H22676" s="61" t="s">
        <v>967</v>
      </c>
      <c r="I22676" s="61">
        <v>40.24</v>
      </c>
      <c r="J22676" s="61">
        <v>-77.02</v>
      </c>
      <c r="K22676">
        <v>42722</v>
      </c>
      <c r="L22676"/>
      <c r="M22676"/>
    </row>
    <row r="22677" spans="1:13">
      <c r="A22677" s="61" t="s">
        <v>40</v>
      </c>
      <c r="B22677" s="61">
        <v>17055</v>
      </c>
      <c r="C22677" s="63" t="s">
        <v>968</v>
      </c>
      <c r="D22677" s="61">
        <v>0</v>
      </c>
      <c r="E22677" s="61" t="s">
        <v>4569</v>
      </c>
      <c r="F22677" s="61" t="s">
        <v>123</v>
      </c>
      <c r="G22677" s="61" t="s">
        <v>1654</v>
      </c>
      <c r="H22677" s="61" t="s">
        <v>967</v>
      </c>
      <c r="I22677" s="61">
        <v>40.21</v>
      </c>
      <c r="J22677" s="61">
        <v>-77</v>
      </c>
      <c r="K22677">
        <v>40353</v>
      </c>
      <c r="L22677"/>
      <c r="M22677"/>
    </row>
    <row r="22678" spans="1:13">
      <c r="A22678" s="61" t="s">
        <v>40</v>
      </c>
      <c r="B22678" s="61">
        <v>18934</v>
      </c>
      <c r="C22678" s="63" t="s">
        <v>968</v>
      </c>
      <c r="D22678" s="61">
        <v>0</v>
      </c>
      <c r="E22678" s="61" t="s">
        <v>4988</v>
      </c>
      <c r="F22678" s="61" t="s">
        <v>123</v>
      </c>
      <c r="G22678" s="61" t="s">
        <v>4805</v>
      </c>
      <c r="H22678" s="61" t="s">
        <v>967</v>
      </c>
      <c r="I22678" s="61">
        <v>40.340000000000003</v>
      </c>
      <c r="J22678" s="61">
        <v>-75.069999999999993</v>
      </c>
      <c r="K22678">
        <v>198</v>
      </c>
      <c r="L22678"/>
      <c r="M22678"/>
    </row>
    <row r="22679" spans="1:13">
      <c r="A22679" s="61" t="s">
        <v>40</v>
      </c>
      <c r="B22679" s="61">
        <v>19063</v>
      </c>
      <c r="C22679" s="63" t="s">
        <v>968</v>
      </c>
      <c r="D22679" s="61">
        <v>0</v>
      </c>
      <c r="E22679" s="61" t="s">
        <v>5033</v>
      </c>
      <c r="F22679" s="61" t="s">
        <v>123</v>
      </c>
      <c r="G22679" s="61" t="s">
        <v>3123</v>
      </c>
      <c r="H22679" s="61" t="s">
        <v>967</v>
      </c>
      <c r="I22679" s="61">
        <v>39.92</v>
      </c>
      <c r="J22679" s="61">
        <v>-75.42</v>
      </c>
      <c r="K22679">
        <v>38338</v>
      </c>
      <c r="L22679"/>
      <c r="M22679"/>
    </row>
    <row r="22680" spans="1:13">
      <c r="A22680" s="61" t="s">
        <v>40</v>
      </c>
      <c r="B22680" s="61">
        <v>18629</v>
      </c>
      <c r="C22680" s="63" t="s">
        <v>968</v>
      </c>
      <c r="D22680" s="61">
        <v>0</v>
      </c>
      <c r="E22680" s="61" t="s">
        <v>4924</v>
      </c>
      <c r="F22680" s="61" t="s">
        <v>123</v>
      </c>
      <c r="G22680" s="61" t="s">
        <v>3700</v>
      </c>
      <c r="H22680" s="61" t="s">
        <v>967</v>
      </c>
      <c r="I22680" s="61">
        <v>41.56</v>
      </c>
      <c r="J22680" s="61">
        <v>-76.06</v>
      </c>
      <c r="K22680">
        <v>1666</v>
      </c>
      <c r="L22680"/>
      <c r="M22680"/>
    </row>
    <row r="22681" spans="1:13">
      <c r="A22681" s="61" t="s">
        <v>40</v>
      </c>
      <c r="B22681" s="61">
        <v>15462</v>
      </c>
      <c r="C22681" s="63" t="s">
        <v>968</v>
      </c>
      <c r="D22681" s="61">
        <v>0</v>
      </c>
      <c r="E22681" s="61" t="s">
        <v>4091</v>
      </c>
      <c r="F22681" s="61" t="s">
        <v>123</v>
      </c>
      <c r="G22681" s="61" t="s">
        <v>290</v>
      </c>
      <c r="H22681" s="61" t="s">
        <v>967</v>
      </c>
      <c r="I22681" s="61">
        <v>40.06</v>
      </c>
      <c r="J22681" s="61">
        <v>-79.38</v>
      </c>
      <c r="K22681">
        <v>284</v>
      </c>
      <c r="L22681"/>
      <c r="M22681"/>
    </row>
    <row r="22682" spans="1:13">
      <c r="A22682" s="61" t="s">
        <v>40</v>
      </c>
      <c r="B22682" s="61">
        <v>15761</v>
      </c>
      <c r="C22682" s="63" t="s">
        <v>968</v>
      </c>
      <c r="D22682" s="61">
        <v>0</v>
      </c>
      <c r="E22682" s="61" t="s">
        <v>4210</v>
      </c>
      <c r="F22682" s="61" t="s">
        <v>123</v>
      </c>
      <c r="G22682" s="61" t="s">
        <v>4172</v>
      </c>
      <c r="H22682" s="61" t="s">
        <v>967</v>
      </c>
      <c r="I22682" s="61">
        <v>40.630000000000003</v>
      </c>
      <c r="J22682" s="61">
        <v>-78.89</v>
      </c>
      <c r="K22682">
        <v>74</v>
      </c>
      <c r="L22682"/>
      <c r="M22682"/>
    </row>
    <row r="22683" spans="1:13">
      <c r="A22683" s="61" t="s">
        <v>40</v>
      </c>
      <c r="B22683" s="61">
        <v>16137</v>
      </c>
      <c r="C22683" s="63" t="s">
        <v>968</v>
      </c>
      <c r="D22683" s="61">
        <v>0</v>
      </c>
      <c r="E22683" s="61" t="s">
        <v>1949</v>
      </c>
      <c r="F22683" s="61" t="s">
        <v>123</v>
      </c>
      <c r="G22683" s="61" t="s">
        <v>2662</v>
      </c>
      <c r="H22683" s="61" t="s">
        <v>967</v>
      </c>
      <c r="I22683" s="61">
        <v>41.22</v>
      </c>
      <c r="J22683" s="61">
        <v>-80.23</v>
      </c>
      <c r="K22683">
        <v>12654</v>
      </c>
      <c r="L22683"/>
      <c r="M22683"/>
    </row>
    <row r="22684" spans="1:13">
      <c r="A22684" s="61" t="s">
        <v>40</v>
      </c>
      <c r="B22684" s="61">
        <v>17236</v>
      </c>
      <c r="C22684" s="63" t="s">
        <v>968</v>
      </c>
      <c r="D22684" s="61">
        <v>0</v>
      </c>
      <c r="E22684" s="61" t="s">
        <v>4612</v>
      </c>
      <c r="F22684" s="61" t="s">
        <v>123</v>
      </c>
      <c r="G22684" s="61" t="s">
        <v>428</v>
      </c>
      <c r="H22684" s="61" t="s">
        <v>967</v>
      </c>
      <c r="I22684" s="61">
        <v>39.83</v>
      </c>
      <c r="J22684" s="61">
        <v>-77.900000000000006</v>
      </c>
      <c r="K22684">
        <v>8620</v>
      </c>
      <c r="L22684"/>
      <c r="M22684"/>
    </row>
    <row r="22685" spans="1:13">
      <c r="A22685" s="61" t="s">
        <v>40</v>
      </c>
      <c r="B22685" s="61">
        <v>19066</v>
      </c>
      <c r="C22685" s="63" t="s">
        <v>968</v>
      </c>
      <c r="D22685" s="61">
        <v>0</v>
      </c>
      <c r="E22685" s="61" t="s">
        <v>5046</v>
      </c>
      <c r="F22685" s="61" t="s">
        <v>123</v>
      </c>
      <c r="G22685" s="61" t="s">
        <v>358</v>
      </c>
      <c r="H22685" s="61" t="s">
        <v>967</v>
      </c>
      <c r="I22685" s="61">
        <v>40</v>
      </c>
      <c r="J22685" s="61">
        <v>-75.239999999999995</v>
      </c>
      <c r="K22685">
        <v>6107</v>
      </c>
      <c r="L22685"/>
      <c r="M22685"/>
    </row>
    <row r="22686" spans="1:13">
      <c r="A22686" s="61" t="s">
        <v>40</v>
      </c>
      <c r="B22686" s="61">
        <v>19539</v>
      </c>
      <c r="C22686" s="63" t="s">
        <v>968</v>
      </c>
      <c r="D22686" s="61">
        <v>0</v>
      </c>
      <c r="E22686" s="61" t="s">
        <v>5130</v>
      </c>
      <c r="F22686" s="61" t="s">
        <v>123</v>
      </c>
      <c r="G22686" s="61" t="s">
        <v>4795</v>
      </c>
      <c r="H22686" s="61" t="s">
        <v>967</v>
      </c>
      <c r="I22686" s="61">
        <v>40.49</v>
      </c>
      <c r="J22686" s="61">
        <v>-75.680000000000007</v>
      </c>
      <c r="K22686">
        <v>4488</v>
      </c>
      <c r="L22686"/>
      <c r="M22686"/>
    </row>
    <row r="22687" spans="1:13">
      <c r="A22687" s="61" t="s">
        <v>40</v>
      </c>
      <c r="B22687" s="61">
        <v>18630</v>
      </c>
      <c r="C22687" s="63" t="s">
        <v>968</v>
      </c>
      <c r="D22687" s="61">
        <v>0</v>
      </c>
      <c r="E22687" s="61" t="s">
        <v>4935</v>
      </c>
      <c r="F22687" s="61" t="s">
        <v>123</v>
      </c>
      <c r="G22687" s="61" t="s">
        <v>3700</v>
      </c>
      <c r="H22687" s="61" t="s">
        <v>967</v>
      </c>
      <c r="I22687" s="61">
        <v>41.61</v>
      </c>
      <c r="J22687" s="61">
        <v>-76.040000000000006</v>
      </c>
      <c r="K22687">
        <v>3013</v>
      </c>
      <c r="L22687"/>
      <c r="M22687"/>
    </row>
    <row r="22688" spans="1:13">
      <c r="A22688" s="61" t="s">
        <v>40</v>
      </c>
      <c r="B22688" s="61">
        <v>15552</v>
      </c>
      <c r="C22688" s="63" t="s">
        <v>968</v>
      </c>
      <c r="D22688" s="61">
        <v>0</v>
      </c>
      <c r="E22688" s="61" t="s">
        <v>4124</v>
      </c>
      <c r="F22688" s="61" t="s">
        <v>123</v>
      </c>
      <c r="G22688" s="61" t="s">
        <v>1795</v>
      </c>
      <c r="H22688" s="61" t="s">
        <v>967</v>
      </c>
      <c r="I22688" s="61">
        <v>39.81</v>
      </c>
      <c r="J22688" s="61">
        <v>-79.02</v>
      </c>
      <c r="K22688">
        <v>5988</v>
      </c>
      <c r="L22688"/>
      <c r="M22688"/>
    </row>
    <row r="22689" spans="1:13">
      <c r="A22689" s="61" t="s">
        <v>40</v>
      </c>
      <c r="B22689" s="61">
        <v>17842</v>
      </c>
      <c r="C22689" s="63" t="s">
        <v>968</v>
      </c>
      <c r="D22689" s="61">
        <v>0</v>
      </c>
      <c r="E22689" s="61" t="s">
        <v>4744</v>
      </c>
      <c r="F22689" s="61" t="s">
        <v>123</v>
      </c>
      <c r="G22689" s="61" t="s">
        <v>4730</v>
      </c>
      <c r="H22689" s="61" t="s">
        <v>967</v>
      </c>
      <c r="I22689" s="61">
        <v>40.78</v>
      </c>
      <c r="J22689" s="61">
        <v>-77.040000000000006</v>
      </c>
      <c r="K22689">
        <v>8631</v>
      </c>
      <c r="L22689"/>
      <c r="M22689"/>
    </row>
    <row r="22690" spans="1:13">
      <c r="A22690" s="61" t="s">
        <v>40</v>
      </c>
      <c r="B22690" s="61">
        <v>16935</v>
      </c>
      <c r="C22690" s="63" t="s">
        <v>968</v>
      </c>
      <c r="D22690" s="61">
        <v>0</v>
      </c>
      <c r="E22690" s="61" t="s">
        <v>4527</v>
      </c>
      <c r="F22690" s="61" t="s">
        <v>123</v>
      </c>
      <c r="G22690" s="61" t="s">
        <v>3631</v>
      </c>
      <c r="H22690" s="61" t="s">
        <v>967</v>
      </c>
      <c r="I22690" s="61">
        <v>41.89</v>
      </c>
      <c r="J22690" s="61">
        <v>-77.3</v>
      </c>
      <c r="K22690">
        <v>1194</v>
      </c>
      <c r="L22690"/>
      <c r="M22690"/>
    </row>
    <row r="22691" spans="1:13">
      <c r="A22691" s="61" t="s">
        <v>40</v>
      </c>
      <c r="B22691" s="61">
        <v>17953</v>
      </c>
      <c r="C22691" s="63" t="s">
        <v>968</v>
      </c>
      <c r="D22691" s="61">
        <v>0</v>
      </c>
      <c r="E22691" s="61" t="s">
        <v>3747</v>
      </c>
      <c r="F22691" s="61" t="s">
        <v>123</v>
      </c>
      <c r="G22691" s="61" t="s">
        <v>4767</v>
      </c>
      <c r="H22691" s="61" t="s">
        <v>967</v>
      </c>
      <c r="I22691" s="61">
        <v>40.72</v>
      </c>
      <c r="J22691" s="61">
        <v>-76.08</v>
      </c>
      <c r="K22691">
        <v>435</v>
      </c>
      <c r="L22691"/>
      <c r="M22691"/>
    </row>
    <row r="22692" spans="1:13">
      <c r="A22692" s="61" t="s">
        <v>40</v>
      </c>
      <c r="B22692" s="61">
        <v>17057</v>
      </c>
      <c r="C22692" s="63" t="s">
        <v>968</v>
      </c>
      <c r="D22692" s="61">
        <v>0</v>
      </c>
      <c r="E22692" s="61" t="s">
        <v>1438</v>
      </c>
      <c r="F22692" s="61" t="s">
        <v>123</v>
      </c>
      <c r="G22692" s="61" t="s">
        <v>4537</v>
      </c>
      <c r="H22692" s="61" t="s">
        <v>967</v>
      </c>
      <c r="I22692" s="61">
        <v>40.19</v>
      </c>
      <c r="J22692" s="61">
        <v>-76.7</v>
      </c>
      <c r="K22692">
        <v>23112</v>
      </c>
      <c r="L22692"/>
      <c r="M22692"/>
    </row>
    <row r="22693" spans="1:13">
      <c r="A22693" s="61" t="s">
        <v>40</v>
      </c>
      <c r="B22693" s="61">
        <v>15059</v>
      </c>
      <c r="C22693" s="63" t="s">
        <v>968</v>
      </c>
      <c r="D22693" s="61">
        <v>0</v>
      </c>
      <c r="E22693" s="61" t="s">
        <v>900</v>
      </c>
      <c r="F22693" s="61" t="s">
        <v>123</v>
      </c>
      <c r="G22693" s="61" t="s">
        <v>3949</v>
      </c>
      <c r="H22693" s="61" t="s">
        <v>967</v>
      </c>
      <c r="I22693" s="61">
        <v>40.630000000000003</v>
      </c>
      <c r="J22693" s="61">
        <v>-80.45</v>
      </c>
      <c r="K22693">
        <v>3913</v>
      </c>
      <c r="L22693"/>
      <c r="M22693"/>
    </row>
    <row r="22694" spans="1:13">
      <c r="A22694" s="61" t="s">
        <v>40</v>
      </c>
      <c r="B22694" s="61">
        <v>17058</v>
      </c>
      <c r="C22694" s="63" t="s">
        <v>968</v>
      </c>
      <c r="D22694" s="61">
        <v>0</v>
      </c>
      <c r="E22694" s="61" t="s">
        <v>4573</v>
      </c>
      <c r="F22694" s="61" t="s">
        <v>123</v>
      </c>
      <c r="G22694" s="61" t="s">
        <v>4542</v>
      </c>
      <c r="H22694" s="61" t="s">
        <v>967</v>
      </c>
      <c r="I22694" s="61">
        <v>40.51</v>
      </c>
      <c r="J22694" s="61">
        <v>-77.55</v>
      </c>
      <c r="K22694">
        <v>1779</v>
      </c>
      <c r="L22694"/>
      <c r="M22694"/>
    </row>
    <row r="22695" spans="1:13">
      <c r="A22695" s="61" t="s">
        <v>40</v>
      </c>
      <c r="B22695" s="61">
        <v>17844</v>
      </c>
      <c r="C22695" s="63" t="s">
        <v>968</v>
      </c>
      <c r="D22695" s="61">
        <v>0</v>
      </c>
      <c r="E22695" s="61" t="s">
        <v>4745</v>
      </c>
      <c r="F22695" s="61" t="s">
        <v>123</v>
      </c>
      <c r="G22695" s="61" t="s">
        <v>418</v>
      </c>
      <c r="H22695" s="61" t="s">
        <v>967</v>
      </c>
      <c r="I22695" s="61">
        <v>40.92</v>
      </c>
      <c r="J22695" s="61">
        <v>-77.040000000000006</v>
      </c>
      <c r="K22695">
        <v>9996</v>
      </c>
      <c r="L22695"/>
      <c r="M22695"/>
    </row>
    <row r="22696" spans="1:13">
      <c r="A22696" s="61" t="s">
        <v>40</v>
      </c>
      <c r="B22696" s="61">
        <v>17059</v>
      </c>
      <c r="C22696" s="63" t="s">
        <v>968</v>
      </c>
      <c r="D22696" s="61">
        <v>0</v>
      </c>
      <c r="E22696" s="61" t="s">
        <v>4574</v>
      </c>
      <c r="F22696" s="61" t="s">
        <v>123</v>
      </c>
      <c r="G22696" s="61" t="s">
        <v>4542</v>
      </c>
      <c r="H22696" s="61" t="s">
        <v>967</v>
      </c>
      <c r="I22696" s="61">
        <v>40.57</v>
      </c>
      <c r="J22696" s="61">
        <v>-77.39</v>
      </c>
      <c r="K22696">
        <v>7655</v>
      </c>
      <c r="L22696"/>
      <c r="M22696"/>
    </row>
    <row r="22697" spans="1:13">
      <c r="A22697" s="61" t="s">
        <v>40</v>
      </c>
      <c r="B22697" s="61">
        <v>18831</v>
      </c>
      <c r="C22697" s="63" t="s">
        <v>968</v>
      </c>
      <c r="D22697" s="61">
        <v>0</v>
      </c>
      <c r="E22697" s="61" t="s">
        <v>673</v>
      </c>
      <c r="F22697" s="61" t="s">
        <v>123</v>
      </c>
      <c r="G22697" s="61" t="s">
        <v>4514</v>
      </c>
      <c r="H22697" s="61" t="s">
        <v>967</v>
      </c>
      <c r="I22697" s="61">
        <v>41.89</v>
      </c>
      <c r="J22697" s="61">
        <v>-76.599999999999994</v>
      </c>
      <c r="K22697">
        <v>1207</v>
      </c>
      <c r="L22697"/>
      <c r="M22697"/>
    </row>
    <row r="22698" spans="1:13">
      <c r="A22698" s="61" t="s">
        <v>40</v>
      </c>
      <c r="B22698" s="61">
        <v>18443</v>
      </c>
      <c r="C22698" s="63" t="s">
        <v>968</v>
      </c>
      <c r="D22698" s="61">
        <v>0</v>
      </c>
      <c r="E22698" s="61" t="s">
        <v>4899</v>
      </c>
      <c r="F22698" s="61" t="s">
        <v>123</v>
      </c>
      <c r="G22698" s="61" t="s">
        <v>763</v>
      </c>
      <c r="H22698" s="61" t="s">
        <v>967</v>
      </c>
      <c r="I22698" s="61">
        <v>41.67</v>
      </c>
      <c r="J22698" s="61">
        <v>-75.06</v>
      </c>
      <c r="K22698">
        <v>494</v>
      </c>
      <c r="L22698"/>
      <c r="M22698"/>
    </row>
    <row r="22699" spans="1:13">
      <c r="A22699" s="61" t="s">
        <v>40</v>
      </c>
      <c r="B22699" s="61">
        <v>18632</v>
      </c>
      <c r="C22699" s="63" t="s">
        <v>968</v>
      </c>
      <c r="D22699" s="61">
        <v>0</v>
      </c>
      <c r="E22699" s="61" t="s">
        <v>4936</v>
      </c>
      <c r="F22699" s="61" t="s">
        <v>123</v>
      </c>
      <c r="G22699" s="61" t="s">
        <v>1527</v>
      </c>
      <c r="H22699" s="61" t="s">
        <v>967</v>
      </c>
      <c r="I22699" s="61">
        <v>41.46</v>
      </c>
      <c r="J22699" s="61">
        <v>-76.38</v>
      </c>
      <c r="K22699">
        <v>346</v>
      </c>
      <c r="L22699"/>
      <c r="M22699"/>
    </row>
    <row r="22700" spans="1:13">
      <c r="A22700" s="61" t="s">
        <v>40</v>
      </c>
      <c r="B22700" s="61">
        <v>18337</v>
      </c>
      <c r="C22700" s="63" t="s">
        <v>968</v>
      </c>
      <c r="D22700" s="61">
        <v>0</v>
      </c>
      <c r="E22700" s="61" t="s">
        <v>1176</v>
      </c>
      <c r="F22700" s="61" t="s">
        <v>123</v>
      </c>
      <c r="G22700" s="61" t="s">
        <v>292</v>
      </c>
      <c r="H22700" s="61" t="s">
        <v>967</v>
      </c>
      <c r="I22700" s="61">
        <v>41.32</v>
      </c>
      <c r="J22700" s="61">
        <v>-74.8</v>
      </c>
      <c r="K22700">
        <v>15519</v>
      </c>
      <c r="L22700"/>
      <c r="M22700"/>
    </row>
    <row r="22701" spans="1:13">
      <c r="A22701" s="61" t="s">
        <v>40</v>
      </c>
      <c r="B22701" s="61">
        <v>17060</v>
      </c>
      <c r="C22701" s="63" t="s">
        <v>968</v>
      </c>
      <c r="D22701" s="61">
        <v>0</v>
      </c>
      <c r="E22701" s="61" t="s">
        <v>4575</v>
      </c>
      <c r="F22701" s="61" t="s">
        <v>123</v>
      </c>
      <c r="G22701" s="61" t="s">
        <v>4402</v>
      </c>
      <c r="H22701" s="61" t="s">
        <v>967</v>
      </c>
      <c r="I22701" s="61">
        <v>40.43</v>
      </c>
      <c r="J22701" s="61">
        <v>-77.92</v>
      </c>
      <c r="K22701">
        <v>1152</v>
      </c>
      <c r="L22701"/>
      <c r="M22701"/>
    </row>
    <row r="22702" spans="1:13">
      <c r="A22702" s="61" t="s">
        <v>40</v>
      </c>
      <c r="B22702" s="61">
        <v>17751</v>
      </c>
      <c r="C22702" s="63" t="s">
        <v>968</v>
      </c>
      <c r="D22702" s="61">
        <v>0</v>
      </c>
      <c r="E22702" s="61" t="s">
        <v>4714</v>
      </c>
      <c r="F22702" s="61" t="s">
        <v>123</v>
      </c>
      <c r="G22702" s="61" t="s">
        <v>3350</v>
      </c>
      <c r="H22702" s="61" t="s">
        <v>967</v>
      </c>
      <c r="I22702" s="61">
        <v>41.1</v>
      </c>
      <c r="J22702" s="61">
        <v>-77.489999999999995</v>
      </c>
      <c r="K22702">
        <v>7189</v>
      </c>
      <c r="L22702"/>
      <c r="M22702"/>
    </row>
    <row r="22703" spans="1:13">
      <c r="A22703" s="61" t="s">
        <v>40</v>
      </c>
      <c r="B22703" s="61">
        <v>15464</v>
      </c>
      <c r="C22703" s="63" t="s">
        <v>968</v>
      </c>
      <c r="D22703" s="61">
        <v>0</v>
      </c>
      <c r="E22703" s="61" t="s">
        <v>4092</v>
      </c>
      <c r="F22703" s="61" t="s">
        <v>123</v>
      </c>
      <c r="G22703" s="61" t="s">
        <v>290</v>
      </c>
      <c r="H22703" s="61" t="s">
        <v>967</v>
      </c>
      <c r="I22703" s="61">
        <v>39.96</v>
      </c>
      <c r="J22703" s="61">
        <v>-79.45</v>
      </c>
      <c r="K22703">
        <v>1378</v>
      </c>
      <c r="L22703"/>
      <c r="M22703"/>
    </row>
    <row r="22704" spans="1:13">
      <c r="A22704" s="61" t="s">
        <v>40</v>
      </c>
      <c r="B22704" s="61">
        <v>17061</v>
      </c>
      <c r="C22704" s="63" t="s">
        <v>968</v>
      </c>
      <c r="D22704" s="61">
        <v>0</v>
      </c>
      <c r="E22704" s="61" t="s">
        <v>4576</v>
      </c>
      <c r="F22704" s="61" t="s">
        <v>123</v>
      </c>
      <c r="G22704" s="61" t="s">
        <v>4537</v>
      </c>
      <c r="H22704" s="61" t="s">
        <v>967</v>
      </c>
      <c r="I22704" s="61">
        <v>40.54</v>
      </c>
      <c r="J22704" s="61">
        <v>-76.95</v>
      </c>
      <c r="K22704">
        <v>6966</v>
      </c>
      <c r="L22704"/>
      <c r="M22704"/>
    </row>
    <row r="22705" spans="1:13">
      <c r="A22705" s="61" t="s">
        <v>40</v>
      </c>
      <c r="B22705" s="61">
        <v>17062</v>
      </c>
      <c r="C22705" s="63" t="s">
        <v>968</v>
      </c>
      <c r="D22705" s="61">
        <v>0</v>
      </c>
      <c r="E22705" s="61" t="s">
        <v>4577</v>
      </c>
      <c r="F22705" s="61" t="s">
        <v>123</v>
      </c>
      <c r="G22705" s="61" t="s">
        <v>4539</v>
      </c>
      <c r="H22705" s="61" t="s">
        <v>967</v>
      </c>
      <c r="I22705" s="61">
        <v>40.549999999999997</v>
      </c>
      <c r="J22705" s="61">
        <v>-77.150000000000006</v>
      </c>
      <c r="K22705">
        <v>4096</v>
      </c>
      <c r="L22705"/>
      <c r="M22705"/>
    </row>
    <row r="22706" spans="1:13">
      <c r="A22706" s="61" t="s">
        <v>40</v>
      </c>
      <c r="B22706" s="61">
        <v>17551</v>
      </c>
      <c r="C22706" s="63" t="s">
        <v>968</v>
      </c>
      <c r="D22706" s="61">
        <v>0</v>
      </c>
      <c r="E22706" s="61" t="s">
        <v>4679</v>
      </c>
      <c r="F22706" s="61" t="s">
        <v>123</v>
      </c>
      <c r="G22706" s="61" t="s">
        <v>4549</v>
      </c>
      <c r="H22706" s="61" t="s">
        <v>967</v>
      </c>
      <c r="I22706" s="61">
        <v>40</v>
      </c>
      <c r="J22706" s="61">
        <v>-76.349999999999994</v>
      </c>
      <c r="K22706">
        <v>11056</v>
      </c>
      <c r="L22706"/>
      <c r="M22706"/>
    </row>
    <row r="22707" spans="1:13">
      <c r="A22707" s="61" t="s">
        <v>40</v>
      </c>
      <c r="B22707" s="61">
        <v>16936</v>
      </c>
      <c r="C22707" s="63" t="s">
        <v>968</v>
      </c>
      <c r="D22707" s="61">
        <v>0</v>
      </c>
      <c r="E22707" s="61" t="s">
        <v>3221</v>
      </c>
      <c r="F22707" s="61" t="s">
        <v>123</v>
      </c>
      <c r="G22707" s="61" t="s">
        <v>3631</v>
      </c>
      <c r="H22707" s="61" t="s">
        <v>967</v>
      </c>
      <c r="I22707" s="61">
        <v>41.98</v>
      </c>
      <c r="J22707" s="61">
        <v>-76.95</v>
      </c>
      <c r="K22707">
        <v>2111</v>
      </c>
      <c r="L22707"/>
      <c r="M22707"/>
    </row>
    <row r="22708" spans="1:13">
      <c r="A22708" s="61" t="s">
        <v>40</v>
      </c>
      <c r="B22708" s="61">
        <v>16854</v>
      </c>
      <c r="C22708" s="63" t="s">
        <v>968</v>
      </c>
      <c r="D22708" s="61">
        <v>0</v>
      </c>
      <c r="E22708" s="61" t="s">
        <v>4493</v>
      </c>
      <c r="F22708" s="61" t="s">
        <v>123</v>
      </c>
      <c r="G22708" s="61" t="s">
        <v>4439</v>
      </c>
      <c r="H22708" s="61" t="s">
        <v>967</v>
      </c>
      <c r="I22708" s="61">
        <v>40.89</v>
      </c>
      <c r="J22708" s="61">
        <v>-77.47</v>
      </c>
      <c r="K22708">
        <v>884</v>
      </c>
      <c r="L22708"/>
      <c r="M22708"/>
    </row>
    <row r="22709" spans="1:13">
      <c r="A22709" s="61" t="s">
        <v>40</v>
      </c>
      <c r="B22709" s="61">
        <v>17845</v>
      </c>
      <c r="C22709" s="63" t="s">
        <v>968</v>
      </c>
      <c r="D22709" s="61">
        <v>0</v>
      </c>
      <c r="E22709" s="61" t="s">
        <v>4746</v>
      </c>
      <c r="F22709" s="61" t="s">
        <v>123</v>
      </c>
      <c r="G22709" s="61" t="s">
        <v>418</v>
      </c>
      <c r="H22709" s="61" t="s">
        <v>967</v>
      </c>
      <c r="I22709" s="61">
        <v>40.86</v>
      </c>
      <c r="J22709" s="61">
        <v>-77.23</v>
      </c>
      <c r="K22709">
        <v>2207</v>
      </c>
      <c r="L22709"/>
      <c r="M22709"/>
    </row>
    <row r="22710" spans="1:13">
      <c r="A22710" s="61" t="s">
        <v>40</v>
      </c>
      <c r="B22710" s="61">
        <v>16937</v>
      </c>
      <c r="C22710" s="63" t="s">
        <v>968</v>
      </c>
      <c r="D22710" s="61">
        <v>0</v>
      </c>
      <c r="E22710" s="61" t="s">
        <v>4528</v>
      </c>
      <c r="F22710" s="61" t="s">
        <v>123</v>
      </c>
      <c r="G22710" s="61" t="s">
        <v>4452</v>
      </c>
      <c r="H22710" s="61" t="s">
        <v>967</v>
      </c>
      <c r="I22710" s="61">
        <v>41.97</v>
      </c>
      <c r="J22710" s="61">
        <v>-77.709999999999994</v>
      </c>
      <c r="K22710">
        <v>152</v>
      </c>
      <c r="L22710"/>
      <c r="M22710"/>
    </row>
    <row r="22711" spans="1:13">
      <c r="A22711" s="61" t="s">
        <v>40</v>
      </c>
      <c r="B22711" s="61">
        <v>17846</v>
      </c>
      <c r="C22711" s="63" t="s">
        <v>968</v>
      </c>
      <c r="D22711" s="61">
        <v>0</v>
      </c>
      <c r="E22711" s="61" t="s">
        <v>1129</v>
      </c>
      <c r="F22711" s="61" t="s">
        <v>123</v>
      </c>
      <c r="G22711" s="61" t="s">
        <v>566</v>
      </c>
      <c r="H22711" s="61" t="s">
        <v>967</v>
      </c>
      <c r="I22711" s="61">
        <v>41.12</v>
      </c>
      <c r="J22711" s="61">
        <v>-76.52</v>
      </c>
      <c r="K22711">
        <v>3693</v>
      </c>
      <c r="L22711"/>
      <c r="M22711"/>
    </row>
    <row r="22712" spans="1:13">
      <c r="A22712" s="61" t="s">
        <v>40</v>
      </c>
      <c r="B22712" s="61">
        <v>17063</v>
      </c>
      <c r="C22712" s="63" t="s">
        <v>968</v>
      </c>
      <c r="D22712" s="61">
        <v>0</v>
      </c>
      <c r="E22712" s="61" t="s">
        <v>4578</v>
      </c>
      <c r="F22712" s="61" t="s">
        <v>123</v>
      </c>
      <c r="G22712" s="61" t="s">
        <v>4536</v>
      </c>
      <c r="H22712" s="61" t="s">
        <v>967</v>
      </c>
      <c r="I22712" s="61">
        <v>40.71</v>
      </c>
      <c r="J22712" s="61">
        <v>-77.58</v>
      </c>
      <c r="K22712">
        <v>3484</v>
      </c>
      <c r="L22712"/>
      <c r="M22712"/>
    </row>
    <row r="22713" spans="1:13">
      <c r="A22713" s="61" t="s">
        <v>40</v>
      </c>
      <c r="B22713" s="61">
        <v>17847</v>
      </c>
      <c r="C22713" s="63" t="s">
        <v>968</v>
      </c>
      <c r="D22713" s="61">
        <v>0</v>
      </c>
      <c r="E22713" s="61" t="s">
        <v>187</v>
      </c>
      <c r="F22713" s="61" t="s">
        <v>123</v>
      </c>
      <c r="G22713" s="61" t="s">
        <v>4544</v>
      </c>
      <c r="H22713" s="61" t="s">
        <v>967</v>
      </c>
      <c r="I22713" s="61">
        <v>41</v>
      </c>
      <c r="J22713" s="61">
        <v>-76.849999999999994</v>
      </c>
      <c r="K22713">
        <v>11703</v>
      </c>
      <c r="L22713"/>
      <c r="M22713"/>
    </row>
    <row r="22714" spans="1:13">
      <c r="A22714" s="61" t="s">
        <v>40</v>
      </c>
      <c r="B22714" s="61">
        <v>15942</v>
      </c>
      <c r="C22714" s="63" t="s">
        <v>968</v>
      </c>
      <c r="D22714" s="61">
        <v>0</v>
      </c>
      <c r="E22714" s="61" t="s">
        <v>4264</v>
      </c>
      <c r="F22714" s="61" t="s">
        <v>123</v>
      </c>
      <c r="G22714" s="61" t="s">
        <v>4190</v>
      </c>
      <c r="H22714" s="61" t="s">
        <v>967</v>
      </c>
      <c r="I22714" s="61">
        <v>40.380000000000003</v>
      </c>
      <c r="J22714" s="61">
        <v>-78.819999999999993</v>
      </c>
      <c r="K22714">
        <v>1864</v>
      </c>
      <c r="L22714"/>
      <c r="M22714"/>
    </row>
    <row r="22715" spans="1:13">
      <c r="A22715" s="61" t="s">
        <v>40</v>
      </c>
      <c r="B22715" s="61">
        <v>17954</v>
      </c>
      <c r="C22715" s="63" t="s">
        <v>968</v>
      </c>
      <c r="D22715" s="61">
        <v>0</v>
      </c>
      <c r="E22715" s="61" t="s">
        <v>4777</v>
      </c>
      <c r="F22715" s="61" t="s">
        <v>123</v>
      </c>
      <c r="G22715" s="61" t="s">
        <v>4767</v>
      </c>
      <c r="H22715" s="61" t="s">
        <v>967</v>
      </c>
      <c r="I22715" s="61">
        <v>40.69</v>
      </c>
      <c r="J22715" s="61">
        <v>-76.25</v>
      </c>
      <c r="K22715">
        <v>4606</v>
      </c>
      <c r="L22715"/>
      <c r="M22715"/>
    </row>
    <row r="22716" spans="1:13">
      <c r="A22716" s="61" t="s">
        <v>40</v>
      </c>
      <c r="B22716" s="61">
        <v>19540</v>
      </c>
      <c r="C22716" s="63" t="s">
        <v>968</v>
      </c>
      <c r="D22716" s="61">
        <v>0</v>
      </c>
      <c r="E22716" s="61" t="s">
        <v>5131</v>
      </c>
      <c r="F22716" s="61" t="s">
        <v>123</v>
      </c>
      <c r="G22716" s="61" t="s">
        <v>4795</v>
      </c>
      <c r="H22716" s="61" t="s">
        <v>967</v>
      </c>
      <c r="I22716" s="61">
        <v>40.28</v>
      </c>
      <c r="J22716" s="61">
        <v>-75.98</v>
      </c>
      <c r="K22716">
        <v>11861</v>
      </c>
      <c r="L22716"/>
      <c r="M22716"/>
    </row>
    <row r="22717" spans="1:13">
      <c r="A22717" s="61" t="s">
        <v>40</v>
      </c>
      <c r="B22717" s="61">
        <v>19541</v>
      </c>
      <c r="C22717" s="63" t="s">
        <v>968</v>
      </c>
      <c r="D22717" s="61">
        <v>0</v>
      </c>
      <c r="E22717" s="61" t="s">
        <v>5132</v>
      </c>
      <c r="F22717" s="61" t="s">
        <v>123</v>
      </c>
      <c r="G22717" s="61" t="s">
        <v>4795</v>
      </c>
      <c r="H22717" s="61" t="s">
        <v>967</v>
      </c>
      <c r="I22717" s="61">
        <v>40.47</v>
      </c>
      <c r="J22717" s="61">
        <v>-76.02</v>
      </c>
      <c r="K22717">
        <v>4200</v>
      </c>
      <c r="L22717"/>
      <c r="M22717"/>
    </row>
    <row r="22718" spans="1:13">
      <c r="A22718" s="61" t="s">
        <v>40</v>
      </c>
      <c r="B22718" s="61">
        <v>15061</v>
      </c>
      <c r="C22718" s="63" t="s">
        <v>968</v>
      </c>
      <c r="D22718" s="61">
        <v>0</v>
      </c>
      <c r="E22718" s="61" t="s">
        <v>3980</v>
      </c>
      <c r="F22718" s="61" t="s">
        <v>123</v>
      </c>
      <c r="G22718" s="61" t="s">
        <v>3949</v>
      </c>
      <c r="H22718" s="61" t="s">
        <v>967</v>
      </c>
      <c r="I22718" s="61">
        <v>40.68</v>
      </c>
      <c r="J22718" s="61">
        <v>-80.27</v>
      </c>
      <c r="K22718">
        <v>12591</v>
      </c>
      <c r="L22718"/>
      <c r="M22718"/>
    </row>
    <row r="22719" spans="1:13">
      <c r="A22719" s="61" t="s">
        <v>40</v>
      </c>
      <c r="B22719" s="61">
        <v>15062</v>
      </c>
      <c r="C22719" s="63" t="s">
        <v>968</v>
      </c>
      <c r="D22719" s="61">
        <v>0</v>
      </c>
      <c r="E22719" s="61" t="s">
        <v>3981</v>
      </c>
      <c r="F22719" s="61" t="s">
        <v>123</v>
      </c>
      <c r="G22719" s="61" t="s">
        <v>3957</v>
      </c>
      <c r="H22719" s="61" t="s">
        <v>967</v>
      </c>
      <c r="I22719" s="61">
        <v>40.15</v>
      </c>
      <c r="J22719" s="61">
        <v>-79.88</v>
      </c>
      <c r="K22719">
        <v>6880</v>
      </c>
      <c r="L22719"/>
      <c r="M22719"/>
    </row>
    <row r="22720" spans="1:13">
      <c r="A22720" s="61" t="s">
        <v>40</v>
      </c>
      <c r="B22720" s="61">
        <v>15063</v>
      </c>
      <c r="C22720" s="63" t="s">
        <v>968</v>
      </c>
      <c r="D22720" s="61">
        <v>0</v>
      </c>
      <c r="E22720" s="61" t="s">
        <v>3982</v>
      </c>
      <c r="F22720" s="61" t="s">
        <v>123</v>
      </c>
      <c r="G22720" s="61" t="s">
        <v>625</v>
      </c>
      <c r="H22720" s="61" t="s">
        <v>967</v>
      </c>
      <c r="I22720" s="61">
        <v>40.19</v>
      </c>
      <c r="J22720" s="61">
        <v>-79.92</v>
      </c>
      <c r="K22720">
        <v>11003</v>
      </c>
      <c r="L22720"/>
      <c r="M22720"/>
    </row>
    <row r="22721" spans="1:13">
      <c r="A22721" s="61" t="s">
        <v>40</v>
      </c>
      <c r="B22721" s="61">
        <v>18832</v>
      </c>
      <c r="C22721" s="63" t="s">
        <v>968</v>
      </c>
      <c r="D22721" s="61">
        <v>0</v>
      </c>
      <c r="E22721" s="61" t="s">
        <v>4961</v>
      </c>
      <c r="F22721" s="61" t="s">
        <v>123</v>
      </c>
      <c r="G22721" s="61" t="s">
        <v>4514</v>
      </c>
      <c r="H22721" s="61" t="s">
        <v>967</v>
      </c>
      <c r="I22721" s="61">
        <v>41.71</v>
      </c>
      <c r="J22721" s="61">
        <v>-76.47</v>
      </c>
      <c r="K22721">
        <v>1618</v>
      </c>
      <c r="L22721"/>
      <c r="M22721"/>
    </row>
    <row r="22722" spans="1:13">
      <c r="A22722" s="61" t="s">
        <v>40</v>
      </c>
      <c r="B22722" s="61">
        <v>15146</v>
      </c>
      <c r="C22722" s="63" t="s">
        <v>968</v>
      </c>
      <c r="D22722" s="61">
        <v>0</v>
      </c>
      <c r="E22722" s="61" t="s">
        <v>2644</v>
      </c>
      <c r="F22722" s="61" t="s">
        <v>123</v>
      </c>
      <c r="G22722" s="61" t="s">
        <v>3953</v>
      </c>
      <c r="H22722" s="61" t="s">
        <v>967</v>
      </c>
      <c r="I22722" s="61">
        <v>40.42</v>
      </c>
      <c r="J22722" s="61">
        <v>-79.760000000000005</v>
      </c>
      <c r="K22722">
        <v>28672</v>
      </c>
      <c r="L22722"/>
      <c r="M22722"/>
    </row>
    <row r="22723" spans="1:13">
      <c r="A22723" s="61" t="s">
        <v>40</v>
      </c>
      <c r="B22723" s="61">
        <v>17237</v>
      </c>
      <c r="C22723" s="63" t="s">
        <v>968</v>
      </c>
      <c r="D22723" s="61">
        <v>0</v>
      </c>
      <c r="E22723" s="61" t="s">
        <v>4613</v>
      </c>
      <c r="F22723" s="61" t="s">
        <v>123</v>
      </c>
      <c r="G22723" s="61" t="s">
        <v>428</v>
      </c>
      <c r="H22723" s="61" t="s">
        <v>967</v>
      </c>
      <c r="I22723" s="61">
        <v>39.840000000000003</v>
      </c>
      <c r="J22723" s="61">
        <v>-77.540000000000006</v>
      </c>
      <c r="K22723">
        <v>1765</v>
      </c>
      <c r="L22723"/>
      <c r="M22723"/>
    </row>
    <row r="22724" spans="1:13">
      <c r="A22724" s="61" t="s">
        <v>40</v>
      </c>
      <c r="B22724" s="61">
        <v>19453</v>
      </c>
      <c r="C22724" s="63" t="s">
        <v>968</v>
      </c>
      <c r="D22724" s="61">
        <v>0</v>
      </c>
      <c r="E22724" s="61" t="s">
        <v>5103</v>
      </c>
      <c r="F22724" s="61" t="s">
        <v>123</v>
      </c>
      <c r="G22724" s="61" t="s">
        <v>358</v>
      </c>
      <c r="H22724" s="61" t="s">
        <v>967</v>
      </c>
      <c r="I22724" s="61">
        <v>40.14</v>
      </c>
      <c r="J22724" s="61">
        <v>-75.5</v>
      </c>
      <c r="K22724">
        <v>1338</v>
      </c>
      <c r="L22724"/>
      <c r="M22724"/>
    </row>
    <row r="22725" spans="1:13">
      <c r="A22725" s="61" t="s">
        <v>40</v>
      </c>
      <c r="B22725" s="61">
        <v>17752</v>
      </c>
      <c r="C22725" s="63" t="s">
        <v>968</v>
      </c>
      <c r="D22725" s="61">
        <v>0</v>
      </c>
      <c r="E22725" s="61" t="s">
        <v>1009</v>
      </c>
      <c r="F22725" s="61" t="s">
        <v>123</v>
      </c>
      <c r="G22725" s="61" t="s">
        <v>4700</v>
      </c>
      <c r="H22725" s="61" t="s">
        <v>967</v>
      </c>
      <c r="I22725" s="61">
        <v>41.17</v>
      </c>
      <c r="J22725" s="61">
        <v>-76.87</v>
      </c>
      <c r="K22725">
        <v>4885</v>
      </c>
      <c r="L22725"/>
      <c r="M22725"/>
    </row>
    <row r="22726" spans="1:13">
      <c r="A22726" s="61" t="s">
        <v>40</v>
      </c>
      <c r="B22726" s="61">
        <v>18936</v>
      </c>
      <c r="C22726" s="63" t="s">
        <v>968</v>
      </c>
      <c r="D22726" s="61">
        <v>0</v>
      </c>
      <c r="E22726" s="61" t="s">
        <v>4989</v>
      </c>
      <c r="F22726" s="61" t="s">
        <v>123</v>
      </c>
      <c r="G22726" s="61" t="s">
        <v>358</v>
      </c>
      <c r="H22726" s="61" t="s">
        <v>967</v>
      </c>
      <c r="I22726" s="61">
        <v>40.22</v>
      </c>
      <c r="J22726" s="61">
        <v>-75.23</v>
      </c>
      <c r="K22726">
        <v>253</v>
      </c>
      <c r="L22726"/>
      <c r="M22726"/>
    </row>
    <row r="22727" spans="1:13">
      <c r="A22727" s="61" t="s">
        <v>40</v>
      </c>
      <c r="B22727" s="61">
        <v>17754</v>
      </c>
      <c r="C22727" s="63" t="s">
        <v>968</v>
      </c>
      <c r="D22727" s="61">
        <v>0</v>
      </c>
      <c r="E22727" s="61" t="s">
        <v>4716</v>
      </c>
      <c r="F22727" s="61" t="s">
        <v>123</v>
      </c>
      <c r="G22727" s="61" t="s">
        <v>4700</v>
      </c>
      <c r="H22727" s="61" t="s">
        <v>967</v>
      </c>
      <c r="I22727" s="61">
        <v>41.24</v>
      </c>
      <c r="J22727" s="61">
        <v>-76.92</v>
      </c>
      <c r="K22727">
        <v>12458</v>
      </c>
      <c r="L22727"/>
      <c r="M22727"/>
    </row>
    <row r="22728" spans="1:13">
      <c r="A22728" s="61" t="s">
        <v>40</v>
      </c>
      <c r="B22728" s="61">
        <v>18801</v>
      </c>
      <c r="C22728" s="63" t="s">
        <v>968</v>
      </c>
      <c r="D22728" s="61">
        <v>0</v>
      </c>
      <c r="E22728" s="61" t="s">
        <v>676</v>
      </c>
      <c r="F22728" s="61" t="s">
        <v>123</v>
      </c>
      <c r="G22728" s="61" t="s">
        <v>4885</v>
      </c>
      <c r="H22728" s="61" t="s">
        <v>967</v>
      </c>
      <c r="I22728" s="61">
        <v>41.83</v>
      </c>
      <c r="J22728" s="61">
        <v>-75.87</v>
      </c>
      <c r="K22728">
        <v>7829</v>
      </c>
      <c r="L22728"/>
      <c r="M22728"/>
    </row>
    <row r="22729" spans="1:13">
      <c r="A22729" s="61" t="s">
        <v>40</v>
      </c>
      <c r="B22729" s="61">
        <v>18507</v>
      </c>
      <c r="C22729" s="63" t="s">
        <v>968</v>
      </c>
      <c r="D22729" s="61">
        <v>0</v>
      </c>
      <c r="E22729" s="61" t="s">
        <v>4918</v>
      </c>
      <c r="F22729" s="61" t="s">
        <v>123</v>
      </c>
      <c r="G22729" s="61" t="s">
        <v>4880</v>
      </c>
      <c r="H22729" s="61" t="s">
        <v>967</v>
      </c>
      <c r="I22729" s="61">
        <v>41.35</v>
      </c>
      <c r="J22729" s="61">
        <v>-75.72</v>
      </c>
      <c r="K22729">
        <v>4968</v>
      </c>
      <c r="L22729"/>
      <c r="M22729"/>
    </row>
    <row r="22730" spans="1:13">
      <c r="A22730" s="61" t="s">
        <v>40</v>
      </c>
      <c r="B22730" s="61">
        <v>15064</v>
      </c>
      <c r="C22730" s="63" t="s">
        <v>968</v>
      </c>
      <c r="D22730" s="61">
        <v>0</v>
      </c>
      <c r="E22730" s="61" t="s">
        <v>949</v>
      </c>
      <c r="F22730" s="61" t="s">
        <v>123</v>
      </c>
      <c r="G22730" s="61" t="s">
        <v>3953</v>
      </c>
      <c r="H22730" s="61" t="s">
        <v>967</v>
      </c>
      <c r="I22730" s="61">
        <v>40.36</v>
      </c>
      <c r="J22730" s="61">
        <v>-80.150000000000006</v>
      </c>
      <c r="K22730">
        <v>339</v>
      </c>
      <c r="L22730"/>
      <c r="M22730"/>
    </row>
    <row r="22731" spans="1:13">
      <c r="A22731" s="61" t="s">
        <v>40</v>
      </c>
      <c r="B22731" s="61">
        <v>19543</v>
      </c>
      <c r="C22731" s="63" t="s">
        <v>968</v>
      </c>
      <c r="D22731" s="61">
        <v>0</v>
      </c>
      <c r="E22731" s="61" t="s">
        <v>5133</v>
      </c>
      <c r="F22731" s="61" t="s">
        <v>123</v>
      </c>
      <c r="G22731" s="61" t="s">
        <v>4795</v>
      </c>
      <c r="H22731" s="61" t="s">
        <v>967</v>
      </c>
      <c r="I22731" s="61">
        <v>40.15</v>
      </c>
      <c r="J22731" s="61">
        <v>-75.900000000000006</v>
      </c>
      <c r="K22731">
        <v>6256</v>
      </c>
      <c r="L22731"/>
      <c r="M22731"/>
    </row>
    <row r="22732" spans="1:13">
      <c r="A22732" s="61" t="s">
        <v>40</v>
      </c>
      <c r="B22732" s="61">
        <v>16938</v>
      </c>
      <c r="C22732" s="63" t="s">
        <v>968</v>
      </c>
      <c r="D22732" s="61">
        <v>0</v>
      </c>
      <c r="E22732" s="61" t="s">
        <v>950</v>
      </c>
      <c r="F22732" s="61" t="s">
        <v>123</v>
      </c>
      <c r="G22732" s="61" t="s">
        <v>3631</v>
      </c>
      <c r="H22732" s="61" t="s">
        <v>967</v>
      </c>
      <c r="I22732" s="61">
        <v>41.58</v>
      </c>
      <c r="J22732" s="61">
        <v>-77.37</v>
      </c>
      <c r="K22732">
        <v>711</v>
      </c>
      <c r="L22732"/>
      <c r="M22732"/>
    </row>
    <row r="22733" spans="1:13">
      <c r="A22733" s="61" t="s">
        <v>40</v>
      </c>
      <c r="B22733" s="61">
        <v>16858</v>
      </c>
      <c r="C22733" s="63" t="s">
        <v>968</v>
      </c>
      <c r="D22733" s="61">
        <v>0</v>
      </c>
      <c r="E22733" s="61" t="s">
        <v>4495</v>
      </c>
      <c r="F22733" s="61" t="s">
        <v>123</v>
      </c>
      <c r="G22733" s="61" t="s">
        <v>4193</v>
      </c>
      <c r="H22733" s="61" t="s">
        <v>967</v>
      </c>
      <c r="I22733" s="61">
        <v>41.01</v>
      </c>
      <c r="J22733" s="61">
        <v>-78.22</v>
      </c>
      <c r="K22733">
        <v>3847</v>
      </c>
      <c r="L22733"/>
      <c r="M22733"/>
    </row>
    <row r="22734" spans="1:13">
      <c r="A22734" s="61" t="s">
        <v>40</v>
      </c>
      <c r="B22734" s="61">
        <v>19067</v>
      </c>
      <c r="C22734" s="63" t="s">
        <v>968</v>
      </c>
      <c r="D22734" s="61">
        <v>0</v>
      </c>
      <c r="E22734" s="61" t="s">
        <v>2078</v>
      </c>
      <c r="F22734" s="61" t="s">
        <v>123</v>
      </c>
      <c r="G22734" s="61" t="s">
        <v>4805</v>
      </c>
      <c r="H22734" s="61" t="s">
        <v>967</v>
      </c>
      <c r="I22734" s="61">
        <v>40.200000000000003</v>
      </c>
      <c r="J22734" s="61">
        <v>-74.78</v>
      </c>
      <c r="K22734">
        <v>53153</v>
      </c>
      <c r="L22734"/>
      <c r="M22734"/>
    </row>
    <row r="22735" spans="1:13">
      <c r="A22735" s="61" t="s">
        <v>40</v>
      </c>
      <c r="B22735" s="61">
        <v>19070</v>
      </c>
      <c r="C22735" s="63" t="s">
        <v>968</v>
      </c>
      <c r="D22735" s="61">
        <v>0</v>
      </c>
      <c r="E22735" s="61" t="s">
        <v>3808</v>
      </c>
      <c r="F22735" s="61" t="s">
        <v>123</v>
      </c>
      <c r="G22735" s="61" t="s">
        <v>3123</v>
      </c>
      <c r="H22735" s="61" t="s">
        <v>967</v>
      </c>
      <c r="I22735" s="61">
        <v>39.909999999999997</v>
      </c>
      <c r="J22735" s="61">
        <v>-75.319999999999993</v>
      </c>
      <c r="K22735">
        <v>7306</v>
      </c>
      <c r="L22735"/>
      <c r="M22735"/>
    </row>
    <row r="22736" spans="1:13">
      <c r="A22736" s="61" t="s">
        <v>40</v>
      </c>
      <c r="B22736" s="61">
        <v>18444</v>
      </c>
      <c r="C22736" s="63" t="s">
        <v>968</v>
      </c>
      <c r="D22736" s="61">
        <v>0</v>
      </c>
      <c r="E22736" s="61" t="s">
        <v>2079</v>
      </c>
      <c r="F22736" s="61" t="s">
        <v>123</v>
      </c>
      <c r="G22736" s="61" t="s">
        <v>4880</v>
      </c>
      <c r="H22736" s="61" t="s">
        <v>967</v>
      </c>
      <c r="I22736" s="61">
        <v>41.33</v>
      </c>
      <c r="J22736" s="61">
        <v>-75.52</v>
      </c>
      <c r="K22736">
        <v>13540</v>
      </c>
      <c r="L22736"/>
      <c r="M22736"/>
    </row>
    <row r="22737" spans="1:13">
      <c r="A22737" s="61" t="s">
        <v>40</v>
      </c>
      <c r="B22737" s="61">
        <v>16859</v>
      </c>
      <c r="C22737" s="63" t="s">
        <v>968</v>
      </c>
      <c r="D22737" s="61">
        <v>0</v>
      </c>
      <c r="E22737" s="61" t="s">
        <v>4496</v>
      </c>
      <c r="F22737" s="61" t="s">
        <v>123</v>
      </c>
      <c r="G22737" s="61" t="s">
        <v>4439</v>
      </c>
      <c r="H22737" s="61" t="s">
        <v>967</v>
      </c>
      <c r="I22737" s="61">
        <v>41.02</v>
      </c>
      <c r="J22737" s="61">
        <v>-78.040000000000006</v>
      </c>
      <c r="K22737">
        <v>460</v>
      </c>
      <c r="L22737"/>
      <c r="M22737"/>
    </row>
    <row r="22738" spans="1:13">
      <c r="A22738" s="61" t="s">
        <v>40</v>
      </c>
      <c r="B22738" s="61">
        <v>18343</v>
      </c>
      <c r="C22738" s="63" t="s">
        <v>968</v>
      </c>
      <c r="D22738" s="61">
        <v>0</v>
      </c>
      <c r="E22738" s="61" t="s">
        <v>4867</v>
      </c>
      <c r="F22738" s="61" t="s">
        <v>123</v>
      </c>
      <c r="G22738" s="61" t="s">
        <v>4793</v>
      </c>
      <c r="H22738" s="61" t="s">
        <v>967</v>
      </c>
      <c r="I22738" s="61">
        <v>40.9</v>
      </c>
      <c r="J22738" s="61">
        <v>-75.11</v>
      </c>
      <c r="K22738">
        <v>3819</v>
      </c>
      <c r="L22738"/>
      <c r="M22738"/>
    </row>
    <row r="22739" spans="1:13">
      <c r="A22739" s="61" t="s">
        <v>40</v>
      </c>
      <c r="B22739" s="61">
        <v>17851</v>
      </c>
      <c r="C22739" s="63" t="s">
        <v>968</v>
      </c>
      <c r="D22739" s="61">
        <v>0</v>
      </c>
      <c r="E22739" s="61" t="s">
        <v>4747</v>
      </c>
      <c r="F22739" s="61" t="s">
        <v>123</v>
      </c>
      <c r="G22739" s="61" t="s">
        <v>4544</v>
      </c>
      <c r="H22739" s="61" t="s">
        <v>967</v>
      </c>
      <c r="I22739" s="61">
        <v>40.79</v>
      </c>
      <c r="J22739" s="61">
        <v>-76.41</v>
      </c>
      <c r="K22739">
        <v>7256</v>
      </c>
      <c r="L22739"/>
      <c r="M22739"/>
    </row>
    <row r="22740" spans="1:13">
      <c r="A22740" s="61" t="s">
        <v>40</v>
      </c>
      <c r="B22740" s="61">
        <v>17065</v>
      </c>
      <c r="C22740" s="63" t="s">
        <v>968</v>
      </c>
      <c r="D22740" s="61">
        <v>0</v>
      </c>
      <c r="E22740" s="61" t="s">
        <v>4579</v>
      </c>
      <c r="F22740" s="61" t="s">
        <v>123</v>
      </c>
      <c r="G22740" s="61" t="s">
        <v>1654</v>
      </c>
      <c r="H22740" s="61" t="s">
        <v>967</v>
      </c>
      <c r="I22740" s="61">
        <v>40.11</v>
      </c>
      <c r="J22740" s="61">
        <v>-77.180000000000007</v>
      </c>
      <c r="K22740">
        <v>4265</v>
      </c>
      <c r="L22740"/>
      <c r="M22740"/>
    </row>
    <row r="22741" spans="1:13">
      <c r="A22741" s="61" t="s">
        <v>40</v>
      </c>
      <c r="B22741" s="61">
        <v>16740</v>
      </c>
      <c r="C22741" s="63" t="s">
        <v>968</v>
      </c>
      <c r="D22741" s="61">
        <v>0</v>
      </c>
      <c r="E22741" s="61" t="s">
        <v>4463</v>
      </c>
      <c r="F22741" s="61" t="s">
        <v>123</v>
      </c>
      <c r="G22741" s="61" t="s">
        <v>4366</v>
      </c>
      <c r="H22741" s="61" t="s">
        <v>967</v>
      </c>
      <c r="I22741" s="61">
        <v>41.72</v>
      </c>
      <c r="J22741" s="61">
        <v>-78.64</v>
      </c>
      <c r="K22741">
        <v>930</v>
      </c>
      <c r="L22741"/>
      <c r="M22741"/>
    </row>
    <row r="22742" spans="1:13">
      <c r="A22742" s="61" t="s">
        <v>40</v>
      </c>
      <c r="B22742" s="61">
        <v>17552</v>
      </c>
      <c r="C22742" s="63" t="s">
        <v>968</v>
      </c>
      <c r="D22742" s="61">
        <v>0</v>
      </c>
      <c r="E22742" s="61" t="s">
        <v>4680</v>
      </c>
      <c r="F22742" s="61" t="s">
        <v>123</v>
      </c>
      <c r="G22742" s="61" t="s">
        <v>4549</v>
      </c>
      <c r="H22742" s="61" t="s">
        <v>967</v>
      </c>
      <c r="I22742" s="61">
        <v>40.11</v>
      </c>
      <c r="J22742" s="61">
        <v>-76.5</v>
      </c>
      <c r="K22742">
        <v>20393</v>
      </c>
      <c r="L22742"/>
      <c r="M22742"/>
    </row>
    <row r="22743" spans="1:13">
      <c r="A22743" s="61" t="s">
        <v>40</v>
      </c>
      <c r="B22743" s="61">
        <v>15349</v>
      </c>
      <c r="C22743" s="63" t="s">
        <v>968</v>
      </c>
      <c r="D22743" s="61">
        <v>0</v>
      </c>
      <c r="E22743" s="61" t="s">
        <v>3809</v>
      </c>
      <c r="F22743" s="61" t="s">
        <v>123</v>
      </c>
      <c r="G22743" s="61" t="s">
        <v>506</v>
      </c>
      <c r="H22743" s="61" t="s">
        <v>967</v>
      </c>
      <c r="I22743" s="61">
        <v>39.75</v>
      </c>
      <c r="J22743" s="61">
        <v>-80.11</v>
      </c>
      <c r="K22743">
        <v>1640</v>
      </c>
      <c r="L22743"/>
      <c r="M22743"/>
    </row>
    <row r="22744" spans="1:13">
      <c r="A22744" s="61" t="s">
        <v>40</v>
      </c>
      <c r="B22744" s="61">
        <v>15666</v>
      </c>
      <c r="C22744" s="63" t="s">
        <v>968</v>
      </c>
      <c r="D22744" s="61">
        <v>0</v>
      </c>
      <c r="E22744" s="61" t="s">
        <v>4162</v>
      </c>
      <c r="F22744" s="61" t="s">
        <v>123</v>
      </c>
      <c r="G22744" s="61" t="s">
        <v>3957</v>
      </c>
      <c r="H22744" s="61" t="s">
        <v>967</v>
      </c>
      <c r="I22744" s="61">
        <v>40.15</v>
      </c>
      <c r="J22744" s="61">
        <v>-79.540000000000006</v>
      </c>
      <c r="K22744">
        <v>15585</v>
      </c>
      <c r="L22744"/>
      <c r="M22744"/>
    </row>
    <row r="22745" spans="1:13">
      <c r="A22745" s="61" t="s">
        <v>40</v>
      </c>
      <c r="B22745" s="61">
        <v>17853</v>
      </c>
      <c r="C22745" s="63" t="s">
        <v>968</v>
      </c>
      <c r="D22745" s="61">
        <v>0</v>
      </c>
      <c r="E22745" s="61" t="s">
        <v>4748</v>
      </c>
      <c r="F22745" s="61" t="s">
        <v>123</v>
      </c>
      <c r="G22745" s="61" t="s">
        <v>4730</v>
      </c>
      <c r="H22745" s="61" t="s">
        <v>967</v>
      </c>
      <c r="I22745" s="61">
        <v>40.69</v>
      </c>
      <c r="J22745" s="61">
        <v>-77</v>
      </c>
      <c r="K22745">
        <v>3073</v>
      </c>
      <c r="L22745"/>
      <c r="M22745"/>
    </row>
    <row r="22746" spans="1:13">
      <c r="A22746" s="61" t="s">
        <v>40</v>
      </c>
      <c r="B22746" s="61">
        <v>18344</v>
      </c>
      <c r="C22746" s="63" t="s">
        <v>968</v>
      </c>
      <c r="D22746" s="61">
        <v>0</v>
      </c>
      <c r="E22746" s="61" t="s">
        <v>4868</v>
      </c>
      <c r="F22746" s="61" t="s">
        <v>123</v>
      </c>
      <c r="G22746" s="61" t="s">
        <v>603</v>
      </c>
      <c r="H22746" s="61" t="s">
        <v>967</v>
      </c>
      <c r="I22746" s="61">
        <v>41.12</v>
      </c>
      <c r="J22746" s="61">
        <v>-75.349999999999994</v>
      </c>
      <c r="K22746">
        <v>3497</v>
      </c>
      <c r="L22746"/>
      <c r="M22746"/>
    </row>
    <row r="22747" spans="1:13">
      <c r="A22747" s="61" t="s">
        <v>40</v>
      </c>
      <c r="B22747" s="61">
        <v>17066</v>
      </c>
      <c r="C22747" s="63" t="s">
        <v>968</v>
      </c>
      <c r="D22747" s="61">
        <v>0</v>
      </c>
      <c r="E22747" s="61" t="s">
        <v>4580</v>
      </c>
      <c r="F22747" s="61" t="s">
        <v>123</v>
      </c>
      <c r="G22747" s="61" t="s">
        <v>4402</v>
      </c>
      <c r="H22747" s="61" t="s">
        <v>967</v>
      </c>
      <c r="I22747" s="61">
        <v>40.380000000000003</v>
      </c>
      <c r="J22747" s="61">
        <v>-77.88</v>
      </c>
      <c r="K22747">
        <v>4883</v>
      </c>
      <c r="L22747"/>
      <c r="M22747"/>
    </row>
    <row r="22748" spans="1:13">
      <c r="A22748" s="61" t="s">
        <v>40</v>
      </c>
      <c r="B22748" s="61">
        <v>17347</v>
      </c>
      <c r="C22748" s="63" t="s">
        <v>968</v>
      </c>
      <c r="D22748" s="61">
        <v>0</v>
      </c>
      <c r="E22748" s="61" t="s">
        <v>4648</v>
      </c>
      <c r="F22748" s="61" t="s">
        <v>123</v>
      </c>
      <c r="G22748" s="61" t="s">
        <v>1642</v>
      </c>
      <c r="H22748" s="61" t="s">
        <v>967</v>
      </c>
      <c r="I22748" s="61">
        <v>40.06</v>
      </c>
      <c r="J22748" s="61">
        <v>-76.7</v>
      </c>
      <c r="K22748">
        <v>6578</v>
      </c>
      <c r="L22748"/>
      <c r="M22748"/>
    </row>
    <row r="22749" spans="1:13">
      <c r="A22749" s="61" t="s">
        <v>40</v>
      </c>
      <c r="B22749" s="61">
        <v>18707</v>
      </c>
      <c r="C22749" s="63" t="s">
        <v>968</v>
      </c>
      <c r="D22749" s="61">
        <v>0</v>
      </c>
      <c r="E22749" s="61" t="s">
        <v>4949</v>
      </c>
      <c r="F22749" s="61" t="s">
        <v>123</v>
      </c>
      <c r="G22749" s="61" t="s">
        <v>4834</v>
      </c>
      <c r="H22749" s="61" t="s">
        <v>967</v>
      </c>
      <c r="I22749" s="61">
        <v>41.16</v>
      </c>
      <c r="J22749" s="61">
        <v>-75.900000000000006</v>
      </c>
      <c r="K22749">
        <v>16042</v>
      </c>
      <c r="L22749"/>
      <c r="M22749"/>
    </row>
    <row r="22750" spans="1:13">
      <c r="A22750" s="61" t="s">
        <v>40</v>
      </c>
      <c r="B22750" s="61">
        <v>17554</v>
      </c>
      <c r="C22750" s="63" t="s">
        <v>968</v>
      </c>
      <c r="D22750" s="61">
        <v>0</v>
      </c>
      <c r="E22750" s="61" t="s">
        <v>327</v>
      </c>
      <c r="F22750" s="61" t="s">
        <v>123</v>
      </c>
      <c r="G22750" s="61" t="s">
        <v>4549</v>
      </c>
      <c r="H22750" s="61" t="s">
        <v>967</v>
      </c>
      <c r="I22750" s="61">
        <v>40.04</v>
      </c>
      <c r="J22750" s="61">
        <v>-76.430000000000007</v>
      </c>
      <c r="K22750">
        <v>8042</v>
      </c>
      <c r="L22750"/>
      <c r="M22750"/>
    </row>
    <row r="22751" spans="1:13">
      <c r="A22751" s="61" t="s">
        <v>40</v>
      </c>
      <c r="B22751" s="61">
        <v>17957</v>
      </c>
      <c r="C22751" s="63" t="s">
        <v>968</v>
      </c>
      <c r="D22751" s="61">
        <v>0</v>
      </c>
      <c r="E22751" s="61" t="s">
        <v>4778</v>
      </c>
      <c r="F22751" s="61" t="s">
        <v>123</v>
      </c>
      <c r="G22751" s="61" t="s">
        <v>4767</v>
      </c>
      <c r="H22751" s="61" t="s">
        <v>967</v>
      </c>
      <c r="I22751" s="61">
        <v>40.590000000000003</v>
      </c>
      <c r="J22751" s="61">
        <v>-76.52</v>
      </c>
      <c r="K22751">
        <v>362</v>
      </c>
      <c r="L22751"/>
      <c r="M22751"/>
    </row>
    <row r="22752" spans="1:13">
      <c r="A22752" s="61" t="s">
        <v>40</v>
      </c>
      <c r="B22752" s="61">
        <v>17756</v>
      </c>
      <c r="C22752" s="63" t="s">
        <v>968</v>
      </c>
      <c r="D22752" s="61">
        <v>0</v>
      </c>
      <c r="E22752" s="61" t="s">
        <v>4717</v>
      </c>
      <c r="F22752" s="61" t="s">
        <v>123</v>
      </c>
      <c r="G22752" s="61" t="s">
        <v>4700</v>
      </c>
      <c r="H22752" s="61" t="s">
        <v>967</v>
      </c>
      <c r="I22752" s="61">
        <v>41.2</v>
      </c>
      <c r="J22752" s="61">
        <v>-76.78</v>
      </c>
      <c r="K22752">
        <v>12458</v>
      </c>
      <c r="L22752"/>
      <c r="M22752"/>
    </row>
    <row r="22753" spans="1:13">
      <c r="A22753" s="61" t="s">
        <v>40</v>
      </c>
      <c r="B22753" s="61">
        <v>17758</v>
      </c>
      <c r="C22753" s="63" t="s">
        <v>968</v>
      </c>
      <c r="D22753" s="61">
        <v>0</v>
      </c>
      <c r="E22753" s="61" t="s">
        <v>4718</v>
      </c>
      <c r="F22753" s="61" t="s">
        <v>123</v>
      </c>
      <c r="G22753" s="61" t="s">
        <v>1527</v>
      </c>
      <c r="H22753" s="61" t="s">
        <v>967</v>
      </c>
      <c r="I22753" s="61">
        <v>41.35</v>
      </c>
      <c r="J22753" s="61">
        <v>-76.599999999999994</v>
      </c>
      <c r="K22753">
        <v>950</v>
      </c>
      <c r="L22753"/>
      <c r="M22753"/>
    </row>
    <row r="22754" spans="1:13">
      <c r="A22754" s="61" t="s">
        <v>40</v>
      </c>
      <c r="B22754" s="61">
        <v>16860</v>
      </c>
      <c r="C22754" s="63" t="s">
        <v>968</v>
      </c>
      <c r="D22754" s="61">
        <v>0</v>
      </c>
      <c r="E22754" s="61" t="s">
        <v>4497</v>
      </c>
      <c r="F22754" s="61" t="s">
        <v>123</v>
      </c>
      <c r="G22754" s="61" t="s">
        <v>4193</v>
      </c>
      <c r="H22754" s="61" t="s">
        <v>967</v>
      </c>
      <c r="I22754" s="61">
        <v>40.94</v>
      </c>
      <c r="J22754" s="61">
        <v>-78.180000000000007</v>
      </c>
      <c r="K22754">
        <v>380</v>
      </c>
      <c r="L22754"/>
      <c r="M22754"/>
    </row>
    <row r="22755" spans="1:13">
      <c r="A22755" s="61" t="s">
        <v>40</v>
      </c>
      <c r="B22755" s="61">
        <v>15668</v>
      </c>
      <c r="C22755" s="63" t="s">
        <v>968</v>
      </c>
      <c r="D22755" s="61">
        <v>0</v>
      </c>
      <c r="E22755" s="61" t="s">
        <v>4146</v>
      </c>
      <c r="F22755" s="61" t="s">
        <v>123</v>
      </c>
      <c r="G22755" s="61" t="s">
        <v>3957</v>
      </c>
      <c r="H22755" s="61" t="s">
        <v>967</v>
      </c>
      <c r="I22755" s="61">
        <v>40.46</v>
      </c>
      <c r="J22755" s="61">
        <v>-79.67</v>
      </c>
      <c r="K22755">
        <v>13433</v>
      </c>
      <c r="L22755"/>
      <c r="M22755"/>
    </row>
    <row r="22756" spans="1:13">
      <c r="A22756" s="61" t="s">
        <v>40</v>
      </c>
      <c r="B22756" s="61">
        <v>17067</v>
      </c>
      <c r="C22756" s="63" t="s">
        <v>968</v>
      </c>
      <c r="D22756" s="61">
        <v>0</v>
      </c>
      <c r="E22756" s="61" t="s">
        <v>4581</v>
      </c>
      <c r="F22756" s="61" t="s">
        <v>123</v>
      </c>
      <c r="G22756" s="61" t="s">
        <v>4535</v>
      </c>
      <c r="H22756" s="61" t="s">
        <v>967</v>
      </c>
      <c r="I22756" s="61">
        <v>40.369999999999997</v>
      </c>
      <c r="J22756" s="61">
        <v>-76.3</v>
      </c>
      <c r="K22756">
        <v>15677</v>
      </c>
      <c r="L22756"/>
      <c r="M22756"/>
    </row>
    <row r="22757" spans="1:13">
      <c r="A22757" s="61" t="s">
        <v>40</v>
      </c>
      <c r="B22757" s="61">
        <v>18634</v>
      </c>
      <c r="C22757" s="63" t="s">
        <v>968</v>
      </c>
      <c r="D22757" s="61">
        <v>0</v>
      </c>
      <c r="E22757" s="61" t="s">
        <v>4937</v>
      </c>
      <c r="F22757" s="61" t="s">
        <v>123</v>
      </c>
      <c r="G22757" s="61" t="s">
        <v>4834</v>
      </c>
      <c r="H22757" s="61" t="s">
        <v>967</v>
      </c>
      <c r="I22757" s="61">
        <v>41.2</v>
      </c>
      <c r="J22757" s="61">
        <v>-76</v>
      </c>
      <c r="K22757">
        <v>13702</v>
      </c>
      <c r="L22757"/>
      <c r="M22757"/>
    </row>
    <row r="22758" spans="1:13">
      <c r="A22758" s="61" t="s">
        <v>40</v>
      </c>
      <c r="B22758" s="61">
        <v>15943</v>
      </c>
      <c r="C22758" s="63" t="s">
        <v>968</v>
      </c>
      <c r="D22758" s="61">
        <v>0</v>
      </c>
      <c r="E22758" s="61" t="s">
        <v>4265</v>
      </c>
      <c r="F22758" s="61" t="s">
        <v>123</v>
      </c>
      <c r="G22758" s="61" t="s">
        <v>4190</v>
      </c>
      <c r="H22758" s="61" t="s">
        <v>967</v>
      </c>
      <c r="I22758" s="61">
        <v>40.47</v>
      </c>
      <c r="J22758" s="61">
        <v>-78.83</v>
      </c>
      <c r="K22758">
        <v>3603</v>
      </c>
      <c r="L22758"/>
      <c r="M22758"/>
    </row>
    <row r="22759" spans="1:13">
      <c r="A22759" s="61" t="s">
        <v>40</v>
      </c>
      <c r="B22759" s="61">
        <v>19072</v>
      </c>
      <c r="C22759" s="63" t="s">
        <v>968</v>
      </c>
      <c r="D22759" s="61">
        <v>0</v>
      </c>
      <c r="E22759" s="61" t="s">
        <v>5047</v>
      </c>
      <c r="F22759" s="61" t="s">
        <v>123</v>
      </c>
      <c r="G22759" s="61" t="s">
        <v>358</v>
      </c>
      <c r="H22759" s="61" t="s">
        <v>967</v>
      </c>
      <c r="I22759" s="61">
        <v>40.020000000000003</v>
      </c>
      <c r="J22759" s="61">
        <v>-75.260000000000005</v>
      </c>
      <c r="K22759">
        <v>10008</v>
      </c>
      <c r="L22759"/>
      <c r="M22759"/>
    </row>
    <row r="22760" spans="1:13">
      <c r="A22760" s="61" t="s">
        <v>40</v>
      </c>
      <c r="B22760" s="61">
        <v>17555</v>
      </c>
      <c r="C22760" s="63" t="s">
        <v>968</v>
      </c>
      <c r="D22760" s="61">
        <v>0</v>
      </c>
      <c r="E22760" s="61" t="s">
        <v>4681</v>
      </c>
      <c r="F22760" s="61" t="s">
        <v>123</v>
      </c>
      <c r="G22760" s="61" t="s">
        <v>4549</v>
      </c>
      <c r="H22760" s="61" t="s">
        <v>967</v>
      </c>
      <c r="I22760" s="61">
        <v>40.119999999999997</v>
      </c>
      <c r="J22760" s="61">
        <v>-75.97</v>
      </c>
      <c r="K22760">
        <v>7464</v>
      </c>
      <c r="L22760"/>
      <c r="M22760"/>
    </row>
    <row r="22761" spans="1:13">
      <c r="A22761" s="61" t="s">
        <v>40</v>
      </c>
      <c r="B22761" s="61">
        <v>15065</v>
      </c>
      <c r="C22761" s="63" t="s">
        <v>968</v>
      </c>
      <c r="D22761" s="61">
        <v>0</v>
      </c>
      <c r="E22761" s="61" t="s">
        <v>3983</v>
      </c>
      <c r="F22761" s="61" t="s">
        <v>123</v>
      </c>
      <c r="G22761" s="61" t="s">
        <v>3953</v>
      </c>
      <c r="H22761" s="61" t="s">
        <v>967</v>
      </c>
      <c r="I22761" s="61">
        <v>40.64</v>
      </c>
      <c r="J22761" s="61">
        <v>-79.73</v>
      </c>
      <c r="K22761">
        <v>11158</v>
      </c>
      <c r="L22761"/>
      <c r="M22761"/>
    </row>
    <row r="22762" spans="1:13">
      <c r="A22762" s="61" t="s">
        <v>40</v>
      </c>
      <c r="B22762" s="61">
        <v>18064</v>
      </c>
      <c r="C22762" s="63" t="s">
        <v>968</v>
      </c>
      <c r="D22762" s="61">
        <v>0</v>
      </c>
      <c r="E22762" s="61" t="s">
        <v>4816</v>
      </c>
      <c r="F22762" s="61" t="s">
        <v>123</v>
      </c>
      <c r="G22762" s="61" t="s">
        <v>4793</v>
      </c>
      <c r="H22762" s="61" t="s">
        <v>967</v>
      </c>
      <c r="I22762" s="61">
        <v>40.729999999999997</v>
      </c>
      <c r="J22762" s="61">
        <v>-75.31</v>
      </c>
      <c r="K22762">
        <v>27696</v>
      </c>
      <c r="L22762"/>
      <c r="M22762"/>
    </row>
    <row r="22763" spans="1:13">
      <c r="A22763" s="61" t="s">
        <v>40</v>
      </c>
      <c r="B22763" s="61">
        <v>17238</v>
      </c>
      <c r="C22763" s="63" t="s">
        <v>968</v>
      </c>
      <c r="D22763" s="61">
        <v>0</v>
      </c>
      <c r="E22763" s="61" t="s">
        <v>4598</v>
      </c>
      <c r="F22763" s="61" t="s">
        <v>123</v>
      </c>
      <c r="G22763" s="61" t="s">
        <v>185</v>
      </c>
      <c r="H22763" s="61" t="s">
        <v>967</v>
      </c>
      <c r="I22763" s="61">
        <v>39.86</v>
      </c>
      <c r="J22763" s="61">
        <v>-78.150000000000006</v>
      </c>
      <c r="K22763">
        <v>1748</v>
      </c>
      <c r="L22763"/>
      <c r="M22763"/>
    </row>
    <row r="22764" spans="1:13">
      <c r="A22764" s="61" t="s">
        <v>40</v>
      </c>
      <c r="B22764" s="61">
        <v>17239</v>
      </c>
      <c r="C22764" s="63" t="s">
        <v>968</v>
      </c>
      <c r="D22764" s="61">
        <v>0</v>
      </c>
      <c r="E22764" s="61" t="s">
        <v>4614</v>
      </c>
      <c r="F22764" s="61" t="s">
        <v>123</v>
      </c>
      <c r="G22764" s="61" t="s">
        <v>4402</v>
      </c>
      <c r="H22764" s="61" t="s">
        <v>967</v>
      </c>
      <c r="I22764" s="61">
        <v>40.130000000000003</v>
      </c>
      <c r="J22764" s="61">
        <v>-77.849999999999994</v>
      </c>
      <c r="K22764">
        <v>264</v>
      </c>
      <c r="L22764"/>
      <c r="M22764"/>
    </row>
    <row r="22765" spans="1:13">
      <c r="A22765" s="61" t="s">
        <v>40</v>
      </c>
      <c r="B22765" s="61">
        <v>18635</v>
      </c>
      <c r="C22765" s="63" t="s">
        <v>968</v>
      </c>
      <c r="D22765" s="61">
        <v>0</v>
      </c>
      <c r="E22765" s="61" t="s">
        <v>4938</v>
      </c>
      <c r="F22765" s="61" t="s">
        <v>123</v>
      </c>
      <c r="G22765" s="61" t="s">
        <v>4834</v>
      </c>
      <c r="H22765" s="61" t="s">
        <v>967</v>
      </c>
      <c r="I22765" s="61">
        <v>41.05</v>
      </c>
      <c r="J22765" s="61">
        <v>-76.209999999999994</v>
      </c>
      <c r="K22765">
        <v>3773</v>
      </c>
      <c r="L22765"/>
      <c r="M22765"/>
    </row>
    <row r="22766" spans="1:13">
      <c r="A22766" s="61" t="s">
        <v>40</v>
      </c>
      <c r="B22766" s="61">
        <v>18240</v>
      </c>
      <c r="C22766" s="63" t="s">
        <v>968</v>
      </c>
      <c r="D22766" s="61">
        <v>0</v>
      </c>
      <c r="E22766" s="61" t="s">
        <v>4846</v>
      </c>
      <c r="F22766" s="61" t="s">
        <v>123</v>
      </c>
      <c r="G22766" s="61" t="s">
        <v>4796</v>
      </c>
      <c r="H22766" s="61" t="s">
        <v>967</v>
      </c>
      <c r="I22766" s="61">
        <v>40.86</v>
      </c>
      <c r="J22766" s="61">
        <v>-75.819999999999993</v>
      </c>
      <c r="K22766">
        <v>3838</v>
      </c>
      <c r="L22766"/>
      <c r="M22766"/>
    </row>
    <row r="22767" spans="1:13">
      <c r="A22767" s="61" t="s">
        <v>40</v>
      </c>
      <c r="B22767" s="61">
        <v>18833</v>
      </c>
      <c r="C22767" s="63" t="s">
        <v>968</v>
      </c>
      <c r="D22767" s="61">
        <v>0</v>
      </c>
      <c r="E22767" s="61" t="s">
        <v>4962</v>
      </c>
      <c r="F22767" s="61" t="s">
        <v>123</v>
      </c>
      <c r="G22767" s="61" t="s">
        <v>4514</v>
      </c>
      <c r="H22767" s="61" t="s">
        <v>967</v>
      </c>
      <c r="I22767" s="61">
        <v>41.6</v>
      </c>
      <c r="J22767" s="61">
        <v>-76.44</v>
      </c>
      <c r="K22767">
        <v>1879</v>
      </c>
      <c r="L22767"/>
      <c r="M22767"/>
    </row>
    <row r="22768" spans="1:13">
      <c r="A22768" s="61" t="s">
        <v>40</v>
      </c>
      <c r="B22768" s="61">
        <v>15670</v>
      </c>
      <c r="C22768" s="63" t="s">
        <v>968</v>
      </c>
      <c r="D22768" s="61">
        <v>0</v>
      </c>
      <c r="E22768" s="61" t="s">
        <v>4163</v>
      </c>
      <c r="F22768" s="61" t="s">
        <v>123</v>
      </c>
      <c r="G22768" s="61" t="s">
        <v>3957</v>
      </c>
      <c r="H22768" s="61" t="s">
        <v>967</v>
      </c>
      <c r="I22768" s="61">
        <v>40.39</v>
      </c>
      <c r="J22768" s="61">
        <v>-79.41</v>
      </c>
      <c r="K22768">
        <v>3435</v>
      </c>
      <c r="L22768"/>
      <c r="M22768"/>
    </row>
    <row r="22769" spans="1:13">
      <c r="A22769" s="61" t="s">
        <v>40</v>
      </c>
      <c r="B22769" s="61">
        <v>17855</v>
      </c>
      <c r="C22769" s="63" t="s">
        <v>968</v>
      </c>
      <c r="D22769" s="61">
        <v>0</v>
      </c>
      <c r="E22769" s="61" t="s">
        <v>3536</v>
      </c>
      <c r="F22769" s="61" t="s">
        <v>123</v>
      </c>
      <c r="G22769" s="61" t="s">
        <v>418</v>
      </c>
      <c r="H22769" s="61" t="s">
        <v>967</v>
      </c>
      <c r="I22769" s="61">
        <v>40.880000000000003</v>
      </c>
      <c r="J22769" s="61">
        <v>-76.98</v>
      </c>
      <c r="K22769">
        <v>924</v>
      </c>
      <c r="L22769"/>
      <c r="M22769"/>
    </row>
    <row r="22770" spans="1:13">
      <c r="A22770" s="61" t="s">
        <v>40</v>
      </c>
      <c r="B22770" s="61">
        <v>16242</v>
      </c>
      <c r="C22770" s="63" t="s">
        <v>968</v>
      </c>
      <c r="D22770" s="61">
        <v>0</v>
      </c>
      <c r="E22770" s="61" t="s">
        <v>4342</v>
      </c>
      <c r="F22770" s="61" t="s">
        <v>123</v>
      </c>
      <c r="G22770" s="61" t="s">
        <v>4285</v>
      </c>
      <c r="H22770" s="61" t="s">
        <v>967</v>
      </c>
      <c r="I22770" s="61">
        <v>41</v>
      </c>
      <c r="J22770" s="61">
        <v>-79.319999999999993</v>
      </c>
      <c r="K22770">
        <v>4623</v>
      </c>
      <c r="L22770"/>
      <c r="M22770"/>
    </row>
    <row r="22771" spans="1:13">
      <c r="A22771" s="61" t="s">
        <v>40</v>
      </c>
      <c r="B22771" s="61">
        <v>17068</v>
      </c>
      <c r="C22771" s="63" t="s">
        <v>968</v>
      </c>
      <c r="D22771" s="61">
        <v>0</v>
      </c>
      <c r="E22771" s="61" t="s">
        <v>4582</v>
      </c>
      <c r="F22771" s="61" t="s">
        <v>123</v>
      </c>
      <c r="G22771" s="61" t="s">
        <v>4539</v>
      </c>
      <c r="H22771" s="61" t="s">
        <v>967</v>
      </c>
      <c r="I22771" s="61">
        <v>40.409999999999997</v>
      </c>
      <c r="J22771" s="61">
        <v>-77.180000000000007</v>
      </c>
      <c r="K22771">
        <v>4302</v>
      </c>
      <c r="L22771"/>
      <c r="M22771"/>
    </row>
    <row r="22772" spans="1:13">
      <c r="A22772" s="61" t="s">
        <v>40</v>
      </c>
      <c r="B22772" s="61">
        <v>15066</v>
      </c>
      <c r="C22772" s="63" t="s">
        <v>968</v>
      </c>
      <c r="D22772" s="61">
        <v>0</v>
      </c>
      <c r="E22772" s="61" t="s">
        <v>3984</v>
      </c>
      <c r="F22772" s="61" t="s">
        <v>123</v>
      </c>
      <c r="G22772" s="61" t="s">
        <v>3949</v>
      </c>
      <c r="H22772" s="61" t="s">
        <v>967</v>
      </c>
      <c r="I22772" s="61">
        <v>40.729999999999997</v>
      </c>
      <c r="J22772" s="61">
        <v>-80.3</v>
      </c>
      <c r="K22772">
        <v>12126</v>
      </c>
      <c r="L22772"/>
      <c r="M22772"/>
    </row>
    <row r="22773" spans="1:13">
      <c r="A22773" s="61" t="s">
        <v>40</v>
      </c>
      <c r="B22773" s="61">
        <v>16102</v>
      </c>
      <c r="C22773" s="63" t="s">
        <v>968</v>
      </c>
      <c r="D22773" s="61">
        <v>0</v>
      </c>
      <c r="E22773" s="61" t="s">
        <v>1617</v>
      </c>
      <c r="F22773" s="61" t="s">
        <v>123</v>
      </c>
      <c r="G22773" s="61" t="s">
        <v>4307</v>
      </c>
      <c r="H22773" s="61" t="s">
        <v>967</v>
      </c>
      <c r="I22773" s="61">
        <v>40.96</v>
      </c>
      <c r="J22773" s="61">
        <v>-80.42</v>
      </c>
      <c r="K22773">
        <v>5468</v>
      </c>
      <c r="L22773"/>
      <c r="M22773"/>
    </row>
    <row r="22774" spans="1:13">
      <c r="A22774" s="61" t="s">
        <v>40</v>
      </c>
      <c r="B22774" s="61">
        <v>16101</v>
      </c>
      <c r="C22774" s="63" t="s">
        <v>968</v>
      </c>
      <c r="D22774" s="61">
        <v>0</v>
      </c>
      <c r="E22774" s="61" t="s">
        <v>1617</v>
      </c>
      <c r="F22774" s="61" t="s">
        <v>123</v>
      </c>
      <c r="G22774" s="61" t="s">
        <v>4307</v>
      </c>
      <c r="H22774" s="61" t="s">
        <v>967</v>
      </c>
      <c r="I22774" s="61">
        <v>40.99</v>
      </c>
      <c r="J22774" s="61">
        <v>-80.34</v>
      </c>
      <c r="K22774">
        <v>31960</v>
      </c>
      <c r="L22774"/>
      <c r="M22774"/>
    </row>
    <row r="22775" spans="1:13">
      <c r="A22775" s="61" t="s">
        <v>40</v>
      </c>
      <c r="B22775" s="61">
        <v>16108</v>
      </c>
      <c r="C22775" s="63" t="s">
        <v>968</v>
      </c>
      <c r="D22775" s="61">
        <v>0</v>
      </c>
      <c r="E22775" s="61" t="s">
        <v>1617</v>
      </c>
      <c r="F22775" s="61" t="s">
        <v>123</v>
      </c>
      <c r="G22775" s="61" t="s">
        <v>4307</v>
      </c>
      <c r="H22775" s="61" t="s">
        <v>967</v>
      </c>
      <c r="I22775" s="61">
        <v>40.99</v>
      </c>
      <c r="J22775" s="61">
        <v>-80.34</v>
      </c>
      <c r="K22775">
        <v>15420</v>
      </c>
      <c r="L22775"/>
      <c r="M22775"/>
    </row>
    <row r="22776" spans="1:13">
      <c r="A22776" s="61" t="s">
        <v>40</v>
      </c>
      <c r="B22776" s="61">
        <v>16105</v>
      </c>
      <c r="C22776" s="63" t="s">
        <v>968</v>
      </c>
      <c r="D22776" s="61">
        <v>0</v>
      </c>
      <c r="E22776" s="61" t="s">
        <v>1617</v>
      </c>
      <c r="F22776" s="61" t="s">
        <v>123</v>
      </c>
      <c r="G22776" s="61" t="s">
        <v>4307</v>
      </c>
      <c r="H22776" s="61" t="s">
        <v>967</v>
      </c>
      <c r="I22776" s="61">
        <v>41.06</v>
      </c>
      <c r="J22776" s="61">
        <v>-80.34</v>
      </c>
      <c r="K22776">
        <v>15420</v>
      </c>
      <c r="L22776"/>
      <c r="M22776"/>
    </row>
    <row r="22777" spans="1:13">
      <c r="A22777" s="61" t="s">
        <v>40</v>
      </c>
      <c r="B22777" s="61">
        <v>17856</v>
      </c>
      <c r="C22777" s="63" t="s">
        <v>968</v>
      </c>
      <c r="D22777" s="61">
        <v>0</v>
      </c>
      <c r="E22777" s="61" t="s">
        <v>4749</v>
      </c>
      <c r="F22777" s="61" t="s">
        <v>123</v>
      </c>
      <c r="G22777" s="61" t="s">
        <v>418</v>
      </c>
      <c r="H22777" s="61" t="s">
        <v>967</v>
      </c>
      <c r="I22777" s="61">
        <v>41.04</v>
      </c>
      <c r="J22777" s="61">
        <v>-76.88</v>
      </c>
      <c r="K22777">
        <v>3473</v>
      </c>
      <c r="L22777"/>
      <c r="M22777"/>
    </row>
    <row r="22778" spans="1:13">
      <c r="A22778" s="61" t="s">
        <v>40</v>
      </c>
      <c r="B22778" s="61">
        <v>17070</v>
      </c>
      <c r="C22778" s="63" t="s">
        <v>968</v>
      </c>
      <c r="D22778" s="61">
        <v>0</v>
      </c>
      <c r="E22778" s="61" t="s">
        <v>4584</v>
      </c>
      <c r="F22778" s="61" t="s">
        <v>123</v>
      </c>
      <c r="G22778" s="61" t="s">
        <v>1654</v>
      </c>
      <c r="H22778" s="61" t="s">
        <v>967</v>
      </c>
      <c r="I22778" s="61">
        <v>40.229999999999997</v>
      </c>
      <c r="J22778" s="61">
        <v>-76.87</v>
      </c>
      <c r="K22778">
        <v>16359</v>
      </c>
      <c r="L22778"/>
      <c r="M22778"/>
    </row>
    <row r="22779" spans="1:13">
      <c r="A22779" s="61" t="s">
        <v>40</v>
      </c>
      <c r="B22779" s="61">
        <v>15671</v>
      </c>
      <c r="C22779" s="63" t="s">
        <v>968</v>
      </c>
      <c r="D22779" s="61">
        <v>0</v>
      </c>
      <c r="E22779" s="61" t="s">
        <v>4164</v>
      </c>
      <c r="F22779" s="61" t="s">
        <v>123</v>
      </c>
      <c r="G22779" s="61" t="s">
        <v>3957</v>
      </c>
      <c r="H22779" s="61" t="s">
        <v>967</v>
      </c>
      <c r="I22779" s="61">
        <v>40.36</v>
      </c>
      <c r="J22779" s="61">
        <v>-79.319999999999993</v>
      </c>
      <c r="K22779">
        <v>684</v>
      </c>
      <c r="L22779"/>
      <c r="M22779"/>
    </row>
    <row r="22780" spans="1:13">
      <c r="A22780" s="61" t="s">
        <v>40</v>
      </c>
      <c r="B22780" s="61">
        <v>15067</v>
      </c>
      <c r="C22780" s="63" t="s">
        <v>968</v>
      </c>
      <c r="D22780" s="61">
        <v>0</v>
      </c>
      <c r="E22780" s="61" t="s">
        <v>3985</v>
      </c>
      <c r="F22780" s="61" t="s">
        <v>123</v>
      </c>
      <c r="G22780" s="61" t="s">
        <v>625</v>
      </c>
      <c r="H22780" s="61" t="s">
        <v>967</v>
      </c>
      <c r="I22780" s="61">
        <v>40.200000000000003</v>
      </c>
      <c r="J22780" s="61">
        <v>-79.95</v>
      </c>
      <c r="K22780">
        <v>2130</v>
      </c>
      <c r="L22780"/>
      <c r="M22780"/>
    </row>
    <row r="22781" spans="1:13">
      <c r="A22781" s="61" t="s">
        <v>40</v>
      </c>
      <c r="B22781" s="61">
        <v>16664</v>
      </c>
      <c r="C22781" s="63" t="s">
        <v>968</v>
      </c>
      <c r="D22781" s="61">
        <v>0</v>
      </c>
      <c r="E22781" s="61" t="s">
        <v>4431</v>
      </c>
      <c r="F22781" s="61" t="s">
        <v>123</v>
      </c>
      <c r="G22781" s="61" t="s">
        <v>4106</v>
      </c>
      <c r="H22781" s="61" t="s">
        <v>967</v>
      </c>
      <c r="I22781" s="61">
        <v>40.18</v>
      </c>
      <c r="J22781" s="61">
        <v>-78.42</v>
      </c>
      <c r="K22781">
        <v>2089</v>
      </c>
      <c r="L22781"/>
      <c r="M22781"/>
    </row>
    <row r="22782" spans="1:13">
      <c r="A22782" s="61" t="s">
        <v>40</v>
      </c>
      <c r="B22782" s="61">
        <v>15944</v>
      </c>
      <c r="C22782" s="63" t="s">
        <v>968</v>
      </c>
      <c r="D22782" s="61">
        <v>0</v>
      </c>
      <c r="E22782" s="61" t="s">
        <v>4266</v>
      </c>
      <c r="F22782" s="61" t="s">
        <v>123</v>
      </c>
      <c r="G22782" s="61" t="s">
        <v>3957</v>
      </c>
      <c r="H22782" s="61" t="s">
        <v>967</v>
      </c>
      <c r="I22782" s="61">
        <v>40.369999999999997</v>
      </c>
      <c r="J22782" s="61">
        <v>-79.069999999999993</v>
      </c>
      <c r="K22782">
        <v>3151</v>
      </c>
      <c r="L22782"/>
      <c r="M22782"/>
    </row>
    <row r="22783" spans="1:13">
      <c r="A22783" s="61" t="s">
        <v>40</v>
      </c>
      <c r="B22783" s="61">
        <v>17349</v>
      </c>
      <c r="C22783" s="63" t="s">
        <v>968</v>
      </c>
      <c r="D22783" s="61">
        <v>0</v>
      </c>
      <c r="E22783" s="61" t="s">
        <v>4649</v>
      </c>
      <c r="F22783" s="61" t="s">
        <v>123</v>
      </c>
      <c r="G22783" s="61" t="s">
        <v>1642</v>
      </c>
      <c r="H22783" s="61" t="s">
        <v>967</v>
      </c>
      <c r="I22783" s="61">
        <v>39.729999999999997</v>
      </c>
      <c r="J22783" s="61">
        <v>-76.69</v>
      </c>
      <c r="K22783">
        <v>8084</v>
      </c>
      <c r="L22783"/>
      <c r="M22783"/>
    </row>
    <row r="22784" spans="1:13">
      <c r="A22784" s="61" t="s">
        <v>40</v>
      </c>
      <c r="B22784" s="61">
        <v>15352</v>
      </c>
      <c r="C22784" s="63" t="s">
        <v>968</v>
      </c>
      <c r="D22784" s="61">
        <v>0</v>
      </c>
      <c r="E22784" s="61" t="s">
        <v>4052</v>
      </c>
      <c r="F22784" s="61" t="s">
        <v>123</v>
      </c>
      <c r="G22784" s="61" t="s">
        <v>506</v>
      </c>
      <c r="H22784" s="61" t="s">
        <v>967</v>
      </c>
      <c r="I22784" s="61">
        <v>39.75</v>
      </c>
      <c r="J22784" s="61">
        <v>-80.45</v>
      </c>
      <c r="K22784">
        <v>793</v>
      </c>
      <c r="L22784"/>
      <c r="M22784"/>
    </row>
    <row r="22785" spans="1:13">
      <c r="A22785" s="61" t="s">
        <v>40</v>
      </c>
      <c r="B22785" s="61">
        <v>16141</v>
      </c>
      <c r="C22785" s="63" t="s">
        <v>968</v>
      </c>
      <c r="D22785" s="61">
        <v>0</v>
      </c>
      <c r="E22785" s="61" t="s">
        <v>4320</v>
      </c>
      <c r="F22785" s="61" t="s">
        <v>123</v>
      </c>
      <c r="G22785" s="61" t="s">
        <v>4307</v>
      </c>
      <c r="H22785" s="61" t="s">
        <v>967</v>
      </c>
      <c r="I22785" s="61">
        <v>40.83</v>
      </c>
      <c r="J22785" s="61">
        <v>-80.400000000000006</v>
      </c>
      <c r="K22785">
        <v>1653</v>
      </c>
      <c r="L22785"/>
      <c r="M22785"/>
    </row>
    <row r="22786" spans="1:13">
      <c r="A22786" s="61" t="s">
        <v>40</v>
      </c>
      <c r="B22786" s="61">
        <v>17557</v>
      </c>
      <c r="C22786" s="63" t="s">
        <v>968</v>
      </c>
      <c r="D22786" s="61">
        <v>0</v>
      </c>
      <c r="E22786" s="61" t="s">
        <v>4682</v>
      </c>
      <c r="F22786" s="61" t="s">
        <v>123</v>
      </c>
      <c r="G22786" s="61" t="s">
        <v>4549</v>
      </c>
      <c r="H22786" s="61" t="s">
        <v>967</v>
      </c>
      <c r="I22786" s="61">
        <v>40.1</v>
      </c>
      <c r="J22786" s="61">
        <v>-76.09</v>
      </c>
      <c r="K22786">
        <v>14761</v>
      </c>
      <c r="L22786"/>
      <c r="M22786"/>
    </row>
    <row r="22787" spans="1:13">
      <c r="A22787" s="61" t="s">
        <v>40</v>
      </c>
      <c r="B22787" s="61">
        <v>18938</v>
      </c>
      <c r="C22787" s="63" t="s">
        <v>968</v>
      </c>
      <c r="D22787" s="61">
        <v>0</v>
      </c>
      <c r="E22787" s="61" t="s">
        <v>4990</v>
      </c>
      <c r="F22787" s="61" t="s">
        <v>123</v>
      </c>
      <c r="G22787" s="61" t="s">
        <v>4805</v>
      </c>
      <c r="H22787" s="61" t="s">
        <v>967</v>
      </c>
      <c r="I22787" s="61">
        <v>40.36</v>
      </c>
      <c r="J22787" s="61">
        <v>-74.95</v>
      </c>
      <c r="K22787">
        <v>14301</v>
      </c>
      <c r="L22787"/>
      <c r="M22787"/>
    </row>
    <row r="22788" spans="1:13">
      <c r="A22788" s="61" t="s">
        <v>40</v>
      </c>
      <c r="B22788" s="61">
        <v>15068</v>
      </c>
      <c r="C22788" s="63" t="s">
        <v>968</v>
      </c>
      <c r="D22788" s="61">
        <v>0</v>
      </c>
      <c r="E22788" s="61" t="s">
        <v>3986</v>
      </c>
      <c r="F22788" s="61" t="s">
        <v>123</v>
      </c>
      <c r="G22788" s="61" t="s">
        <v>3957</v>
      </c>
      <c r="H22788" s="61" t="s">
        <v>967</v>
      </c>
      <c r="I22788" s="61">
        <v>40.56</v>
      </c>
      <c r="J22788" s="61">
        <v>-79.75</v>
      </c>
      <c r="K22788">
        <v>37104</v>
      </c>
      <c r="L22788"/>
      <c r="M22788"/>
    </row>
    <row r="22789" spans="1:13">
      <c r="A22789" s="61" t="s">
        <v>40</v>
      </c>
      <c r="B22789" s="61">
        <v>18834</v>
      </c>
      <c r="C22789" s="63" t="s">
        <v>968</v>
      </c>
      <c r="D22789" s="61">
        <v>0</v>
      </c>
      <c r="E22789" s="61" t="s">
        <v>2279</v>
      </c>
      <c r="F22789" s="61" t="s">
        <v>123</v>
      </c>
      <c r="G22789" s="61" t="s">
        <v>4885</v>
      </c>
      <c r="H22789" s="61" t="s">
        <v>967</v>
      </c>
      <c r="I22789" s="61">
        <v>41.87</v>
      </c>
      <c r="J22789" s="61">
        <v>-75.72</v>
      </c>
      <c r="K22789">
        <v>3349</v>
      </c>
      <c r="L22789"/>
      <c r="M22789"/>
    </row>
    <row r="22790" spans="1:13">
      <c r="A22790" s="61" t="s">
        <v>40</v>
      </c>
      <c r="B22790" s="61">
        <v>16861</v>
      </c>
      <c r="C22790" s="63" t="s">
        <v>968</v>
      </c>
      <c r="D22790" s="61">
        <v>0</v>
      </c>
      <c r="E22790" s="61" t="s">
        <v>4498</v>
      </c>
      <c r="F22790" s="61" t="s">
        <v>123</v>
      </c>
      <c r="G22790" s="61" t="s">
        <v>4193</v>
      </c>
      <c r="H22790" s="61" t="s">
        <v>967</v>
      </c>
      <c r="I22790" s="61">
        <v>40.86</v>
      </c>
      <c r="J22790" s="61">
        <v>-78.52</v>
      </c>
      <c r="K22790">
        <v>316</v>
      </c>
      <c r="L22790"/>
      <c r="M22790"/>
    </row>
    <row r="22791" spans="1:13">
      <c r="A22791" s="61" t="s">
        <v>40</v>
      </c>
      <c r="B22791" s="61">
        <v>17350</v>
      </c>
      <c r="C22791" s="63" t="s">
        <v>968</v>
      </c>
      <c r="D22791" s="61">
        <v>0</v>
      </c>
      <c r="E22791" s="61" t="s">
        <v>4651</v>
      </c>
      <c r="F22791" s="61" t="s">
        <v>123</v>
      </c>
      <c r="G22791" s="61" t="s">
        <v>4633</v>
      </c>
      <c r="H22791" s="61" t="s">
        <v>967</v>
      </c>
      <c r="I22791" s="61">
        <v>39.86</v>
      </c>
      <c r="J22791" s="61">
        <v>-77.05</v>
      </c>
      <c r="K22791">
        <v>13391</v>
      </c>
      <c r="L22791"/>
      <c r="M22791"/>
    </row>
    <row r="22792" spans="1:13">
      <c r="A22792" s="61" t="s">
        <v>40</v>
      </c>
      <c r="B22792" s="61">
        <v>15554</v>
      </c>
      <c r="C22792" s="63" t="s">
        <v>968</v>
      </c>
      <c r="D22792" s="61">
        <v>0</v>
      </c>
      <c r="E22792" s="61" t="s">
        <v>4125</v>
      </c>
      <c r="F22792" s="61" t="s">
        <v>123</v>
      </c>
      <c r="G22792" s="61" t="s">
        <v>4106</v>
      </c>
      <c r="H22792" s="61" t="s">
        <v>967</v>
      </c>
      <c r="I22792" s="61">
        <v>40.1</v>
      </c>
      <c r="J22792" s="61">
        <v>-78.64</v>
      </c>
      <c r="K22792">
        <v>2498</v>
      </c>
      <c r="L22792"/>
      <c r="M22792"/>
    </row>
    <row r="22793" spans="1:13">
      <c r="A22793" s="61" t="s">
        <v>40</v>
      </c>
      <c r="B22793" s="61">
        <v>17352</v>
      </c>
      <c r="C22793" s="63" t="s">
        <v>968</v>
      </c>
      <c r="D22793" s="61">
        <v>0</v>
      </c>
      <c r="E22793" s="61" t="s">
        <v>4652</v>
      </c>
      <c r="F22793" s="61" t="s">
        <v>123</v>
      </c>
      <c r="G22793" s="61" t="s">
        <v>1642</v>
      </c>
      <c r="H22793" s="61" t="s">
        <v>967</v>
      </c>
      <c r="I22793" s="61">
        <v>39.76</v>
      </c>
      <c r="J22793" s="61">
        <v>-76.5</v>
      </c>
      <c r="K22793">
        <v>1205</v>
      </c>
      <c r="L22793"/>
      <c r="M22793"/>
    </row>
    <row r="22794" spans="1:13">
      <c r="A22794" s="61" t="s">
        <v>40</v>
      </c>
      <c r="B22794" s="61">
        <v>17959</v>
      </c>
      <c r="C22794" s="63" t="s">
        <v>968</v>
      </c>
      <c r="D22794" s="61">
        <v>0</v>
      </c>
      <c r="E22794" s="61" t="s">
        <v>4779</v>
      </c>
      <c r="F22794" s="61" t="s">
        <v>123</v>
      </c>
      <c r="G22794" s="61" t="s">
        <v>4767</v>
      </c>
      <c r="H22794" s="61" t="s">
        <v>967</v>
      </c>
      <c r="I22794" s="61">
        <v>40.729999999999997</v>
      </c>
      <c r="J22794" s="61">
        <v>-76.150000000000006</v>
      </c>
      <c r="K22794">
        <v>1341</v>
      </c>
      <c r="L22794"/>
      <c r="M22794"/>
    </row>
    <row r="22795" spans="1:13">
      <c r="A22795" s="61" t="s">
        <v>40</v>
      </c>
      <c r="B22795" s="61">
        <v>17560</v>
      </c>
      <c r="C22795" s="63" t="s">
        <v>968</v>
      </c>
      <c r="D22795" s="61">
        <v>0</v>
      </c>
      <c r="E22795" s="61" t="s">
        <v>2529</v>
      </c>
      <c r="F22795" s="61" t="s">
        <v>123</v>
      </c>
      <c r="G22795" s="61" t="s">
        <v>4549</v>
      </c>
      <c r="H22795" s="61" t="s">
        <v>967</v>
      </c>
      <c r="I22795" s="61">
        <v>39.9</v>
      </c>
      <c r="J22795" s="61">
        <v>-76.23</v>
      </c>
      <c r="K22795">
        <v>5253</v>
      </c>
      <c r="L22795"/>
      <c r="M22795"/>
    </row>
    <row r="22796" spans="1:13">
      <c r="A22796" s="61" t="s">
        <v>40</v>
      </c>
      <c r="B22796" s="61">
        <v>17960</v>
      </c>
      <c r="C22796" s="63" t="s">
        <v>968</v>
      </c>
      <c r="D22796" s="61">
        <v>0</v>
      </c>
      <c r="E22796" s="61" t="s">
        <v>4780</v>
      </c>
      <c r="F22796" s="61" t="s">
        <v>123</v>
      </c>
      <c r="G22796" s="61" t="s">
        <v>4767</v>
      </c>
      <c r="H22796" s="61" t="s">
        <v>967</v>
      </c>
      <c r="I22796" s="61">
        <v>40.68</v>
      </c>
      <c r="J22796" s="61">
        <v>-75.989999999999995</v>
      </c>
      <c r="K22796">
        <v>3902</v>
      </c>
      <c r="L22796"/>
      <c r="M22796"/>
    </row>
    <row r="22797" spans="1:13">
      <c r="A22797" s="61" t="s">
        <v>40</v>
      </c>
      <c r="B22797" s="61">
        <v>15468</v>
      </c>
      <c r="C22797" s="63" t="s">
        <v>968</v>
      </c>
      <c r="D22797" s="61">
        <v>0</v>
      </c>
      <c r="E22797" s="61" t="s">
        <v>1085</v>
      </c>
      <c r="F22797" s="61" t="s">
        <v>123</v>
      </c>
      <c r="G22797" s="61" t="s">
        <v>290</v>
      </c>
      <c r="H22797" s="61" t="s">
        <v>967</v>
      </c>
      <c r="I22797" s="61">
        <v>39.950000000000003</v>
      </c>
      <c r="J22797" s="61">
        <v>-79.83</v>
      </c>
      <c r="K22797">
        <v>2271</v>
      </c>
      <c r="L22797"/>
      <c r="M22797"/>
    </row>
    <row r="22798" spans="1:13">
      <c r="A22798" s="61" t="s">
        <v>40</v>
      </c>
      <c r="B22798" s="61">
        <v>15672</v>
      </c>
      <c r="C22798" s="63" t="s">
        <v>968</v>
      </c>
      <c r="D22798" s="61">
        <v>0</v>
      </c>
      <c r="E22798" s="61" t="s">
        <v>4165</v>
      </c>
      <c r="F22798" s="61" t="s">
        <v>123</v>
      </c>
      <c r="G22798" s="61" t="s">
        <v>3957</v>
      </c>
      <c r="H22798" s="61" t="s">
        <v>967</v>
      </c>
      <c r="I22798" s="61">
        <v>40.22</v>
      </c>
      <c r="J22798" s="61">
        <v>-79.599999999999994</v>
      </c>
      <c r="K22798">
        <v>3320</v>
      </c>
      <c r="L22798"/>
      <c r="M22798"/>
    </row>
    <row r="22799" spans="1:13">
      <c r="A22799" s="61" t="s">
        <v>40</v>
      </c>
      <c r="B22799" s="61">
        <v>18066</v>
      </c>
      <c r="C22799" s="63" t="s">
        <v>968</v>
      </c>
      <c r="D22799" s="61">
        <v>0</v>
      </c>
      <c r="E22799" s="61" t="s">
        <v>4817</v>
      </c>
      <c r="F22799" s="61" t="s">
        <v>123</v>
      </c>
      <c r="G22799" s="61" t="s">
        <v>4792</v>
      </c>
      <c r="H22799" s="61" t="s">
        <v>967</v>
      </c>
      <c r="I22799" s="61">
        <v>40.65</v>
      </c>
      <c r="J22799" s="61">
        <v>-75.739999999999995</v>
      </c>
      <c r="K22799">
        <v>5834</v>
      </c>
      <c r="L22799"/>
      <c r="M22799"/>
    </row>
    <row r="22800" spans="1:13">
      <c r="A22800" s="61" t="s">
        <v>40</v>
      </c>
      <c r="B22800" s="61">
        <v>16142</v>
      </c>
      <c r="C22800" s="63" t="s">
        <v>968</v>
      </c>
      <c r="D22800" s="61">
        <v>0</v>
      </c>
      <c r="E22800" s="61" t="s">
        <v>4321</v>
      </c>
      <c r="F22800" s="61" t="s">
        <v>123</v>
      </c>
      <c r="G22800" s="61" t="s">
        <v>4307</v>
      </c>
      <c r="H22800" s="61" t="s">
        <v>967</v>
      </c>
      <c r="I22800" s="61">
        <v>41.11</v>
      </c>
      <c r="J22800" s="61">
        <v>-80.33</v>
      </c>
      <c r="K22800">
        <v>5906</v>
      </c>
      <c r="L22800"/>
      <c r="M22800"/>
    </row>
    <row r="22801" spans="1:13">
      <c r="A22801" s="61" t="s">
        <v>40</v>
      </c>
      <c r="B22801" s="61">
        <v>17240</v>
      </c>
      <c r="C22801" s="63" t="s">
        <v>968</v>
      </c>
      <c r="D22801" s="61">
        <v>0</v>
      </c>
      <c r="E22801" s="61" t="s">
        <v>4615</v>
      </c>
      <c r="F22801" s="61" t="s">
        <v>123</v>
      </c>
      <c r="G22801" s="61" t="s">
        <v>1654</v>
      </c>
      <c r="H22801" s="61" t="s">
        <v>967</v>
      </c>
      <c r="I22801" s="61">
        <v>40.130000000000003</v>
      </c>
      <c r="J22801" s="61">
        <v>-77.55</v>
      </c>
      <c r="K22801">
        <v>3598</v>
      </c>
      <c r="L22801"/>
      <c r="M22801"/>
    </row>
    <row r="22802" spans="1:13">
      <c r="A22802" s="61" t="s">
        <v>40</v>
      </c>
      <c r="B22802" s="61">
        <v>18445</v>
      </c>
      <c r="C22802" s="63" t="s">
        <v>968</v>
      </c>
      <c r="D22802" s="61">
        <v>0</v>
      </c>
      <c r="E22802" s="61" t="s">
        <v>2387</v>
      </c>
      <c r="F22802" s="61" t="s">
        <v>123</v>
      </c>
      <c r="G22802" s="61" t="s">
        <v>763</v>
      </c>
      <c r="H22802" s="61" t="s">
        <v>967</v>
      </c>
      <c r="I22802" s="61">
        <v>41.3</v>
      </c>
      <c r="J22802" s="61">
        <v>-75.319999999999993</v>
      </c>
      <c r="K22802">
        <v>2260</v>
      </c>
      <c r="L22802"/>
      <c r="M22802"/>
    </row>
    <row r="22803" spans="1:13">
      <c r="A22803" s="61" t="s">
        <v>40</v>
      </c>
      <c r="B22803" s="61">
        <v>17073</v>
      </c>
      <c r="C22803" s="63" t="s">
        <v>968</v>
      </c>
      <c r="D22803" s="61">
        <v>0</v>
      </c>
      <c r="E22803" s="61" t="s">
        <v>4585</v>
      </c>
      <c r="F22803" s="61" t="s">
        <v>123</v>
      </c>
      <c r="G22803" s="61" t="s">
        <v>4535</v>
      </c>
      <c r="H22803" s="61" t="s">
        <v>967</v>
      </c>
      <c r="I22803" s="61">
        <v>40.35</v>
      </c>
      <c r="J22803" s="61">
        <v>-76.209999999999994</v>
      </c>
      <c r="K22803">
        <v>5927</v>
      </c>
      <c r="L22803"/>
      <c r="M22803"/>
    </row>
    <row r="22804" spans="1:13">
      <c r="A22804" s="61" t="s">
        <v>40</v>
      </c>
      <c r="B22804" s="61">
        <v>17074</v>
      </c>
      <c r="C22804" s="63" t="s">
        <v>968</v>
      </c>
      <c r="D22804" s="61">
        <v>0</v>
      </c>
      <c r="E22804" s="61" t="s">
        <v>1437</v>
      </c>
      <c r="F22804" s="61" t="s">
        <v>123</v>
      </c>
      <c r="G22804" s="61" t="s">
        <v>4539</v>
      </c>
      <c r="H22804" s="61" t="s">
        <v>967</v>
      </c>
      <c r="I22804" s="61">
        <v>40.47</v>
      </c>
      <c r="J22804" s="61">
        <v>-77.13</v>
      </c>
      <c r="K22804">
        <v>7552</v>
      </c>
      <c r="L22804"/>
      <c r="M22804"/>
    </row>
    <row r="22805" spans="1:13">
      <c r="A22805" s="61" t="s">
        <v>40</v>
      </c>
      <c r="B22805" s="61">
        <v>18940</v>
      </c>
      <c r="C22805" s="63" t="s">
        <v>968</v>
      </c>
      <c r="D22805" s="61">
        <v>0</v>
      </c>
      <c r="E22805" s="61" t="s">
        <v>2251</v>
      </c>
      <c r="F22805" s="61" t="s">
        <v>123</v>
      </c>
      <c r="G22805" s="61" t="s">
        <v>4805</v>
      </c>
      <c r="H22805" s="61" t="s">
        <v>967</v>
      </c>
      <c r="I22805" s="61">
        <v>40.22</v>
      </c>
      <c r="J22805" s="61">
        <v>-74.930000000000007</v>
      </c>
      <c r="K22805">
        <v>30280</v>
      </c>
      <c r="L22805"/>
      <c r="M22805"/>
    </row>
    <row r="22806" spans="1:13">
      <c r="A22806" s="61" t="s">
        <v>40</v>
      </c>
      <c r="B22806" s="61">
        <v>19073</v>
      </c>
      <c r="C22806" s="63" t="s">
        <v>968</v>
      </c>
      <c r="D22806" s="61">
        <v>0</v>
      </c>
      <c r="E22806" s="61" t="s">
        <v>5049</v>
      </c>
      <c r="F22806" s="61" t="s">
        <v>123</v>
      </c>
      <c r="G22806" s="61" t="s">
        <v>3123</v>
      </c>
      <c r="H22806" s="61" t="s">
        <v>967</v>
      </c>
      <c r="I22806" s="61">
        <v>39.97</v>
      </c>
      <c r="J22806" s="61">
        <v>-75.430000000000007</v>
      </c>
      <c r="K22806">
        <v>20853</v>
      </c>
      <c r="L22806"/>
      <c r="M22806"/>
    </row>
    <row r="22807" spans="1:13">
      <c r="A22807" s="61" t="s">
        <v>40</v>
      </c>
      <c r="B22807" s="61">
        <v>17241</v>
      </c>
      <c r="C22807" s="63" t="s">
        <v>968</v>
      </c>
      <c r="D22807" s="61">
        <v>0</v>
      </c>
      <c r="E22807" s="61" t="s">
        <v>4616</v>
      </c>
      <c r="F22807" s="61" t="s">
        <v>123</v>
      </c>
      <c r="G22807" s="61" t="s">
        <v>1654</v>
      </c>
      <c r="H22807" s="61" t="s">
        <v>967</v>
      </c>
      <c r="I22807" s="61">
        <v>40.17</v>
      </c>
      <c r="J22807" s="61">
        <v>-77.400000000000006</v>
      </c>
      <c r="K22807">
        <v>11878</v>
      </c>
      <c r="L22807"/>
      <c r="M22807"/>
    </row>
    <row r="22808" spans="1:13">
      <c r="A22808" s="61" t="s">
        <v>40</v>
      </c>
      <c r="B22808" s="61">
        <v>18446</v>
      </c>
      <c r="C22808" s="63" t="s">
        <v>968</v>
      </c>
      <c r="D22808" s="61">
        <v>0</v>
      </c>
      <c r="E22808" s="61" t="s">
        <v>471</v>
      </c>
      <c r="F22808" s="61" t="s">
        <v>123</v>
      </c>
      <c r="G22808" s="61" t="s">
        <v>3700</v>
      </c>
      <c r="H22808" s="61" t="s">
        <v>967</v>
      </c>
      <c r="I22808" s="61">
        <v>41.62</v>
      </c>
      <c r="J22808" s="61">
        <v>-75.78</v>
      </c>
      <c r="K22808">
        <v>3451</v>
      </c>
      <c r="L22808"/>
      <c r="M22808"/>
    </row>
    <row r="22809" spans="1:13">
      <c r="A22809" s="61" t="s">
        <v>40</v>
      </c>
      <c r="B22809" s="61">
        <v>15762</v>
      </c>
      <c r="C22809" s="63" t="s">
        <v>968</v>
      </c>
      <c r="D22809" s="61">
        <v>0</v>
      </c>
      <c r="E22809" s="61" t="s">
        <v>4211</v>
      </c>
      <c r="F22809" s="61" t="s">
        <v>123</v>
      </c>
      <c r="G22809" s="61" t="s">
        <v>4190</v>
      </c>
      <c r="H22809" s="61" t="s">
        <v>967</v>
      </c>
      <c r="I22809" s="61">
        <v>40.590000000000003</v>
      </c>
      <c r="J22809" s="61">
        <v>-78.83</v>
      </c>
      <c r="K22809">
        <v>875</v>
      </c>
      <c r="L22809"/>
      <c r="M22809"/>
    </row>
    <row r="22810" spans="1:13">
      <c r="A22810" s="61" t="s">
        <v>40</v>
      </c>
      <c r="B22810" s="61">
        <v>15469</v>
      </c>
      <c r="C22810" s="63" t="s">
        <v>968</v>
      </c>
      <c r="D22810" s="61">
        <v>0</v>
      </c>
      <c r="E22810" s="61" t="s">
        <v>4094</v>
      </c>
      <c r="F22810" s="61" t="s">
        <v>123</v>
      </c>
      <c r="G22810" s="61" t="s">
        <v>290</v>
      </c>
      <c r="H22810" s="61" t="s">
        <v>967</v>
      </c>
      <c r="I22810" s="61">
        <v>40.01</v>
      </c>
      <c r="J22810" s="61">
        <v>-79.42</v>
      </c>
      <c r="K22810">
        <v>2260</v>
      </c>
      <c r="L22810"/>
      <c r="M22810"/>
    </row>
    <row r="22811" spans="1:13">
      <c r="A22811" s="61" t="s">
        <v>40</v>
      </c>
      <c r="B22811" s="61">
        <v>19403</v>
      </c>
      <c r="C22811" s="63" t="s">
        <v>968</v>
      </c>
      <c r="D22811" s="61">
        <v>0</v>
      </c>
      <c r="E22811" s="61" t="s">
        <v>393</v>
      </c>
      <c r="F22811" s="61" t="s">
        <v>123</v>
      </c>
      <c r="G22811" s="61" t="s">
        <v>358</v>
      </c>
      <c r="H22811" s="61" t="s">
        <v>967</v>
      </c>
      <c r="I22811" s="61">
        <v>40.15</v>
      </c>
      <c r="J22811" s="61">
        <v>-75.38</v>
      </c>
      <c r="K22811">
        <v>43734</v>
      </c>
      <c r="L22811"/>
      <c r="M22811"/>
    </row>
    <row r="22812" spans="1:13">
      <c r="A22812" s="61" t="s">
        <v>40</v>
      </c>
      <c r="B22812" s="61">
        <v>19401</v>
      </c>
      <c r="C22812" s="63" t="s">
        <v>968</v>
      </c>
      <c r="D22812" s="61">
        <v>0</v>
      </c>
      <c r="E22812" s="61" t="s">
        <v>393</v>
      </c>
      <c r="F22812" s="61" t="s">
        <v>123</v>
      </c>
      <c r="G22812" s="61" t="s">
        <v>358</v>
      </c>
      <c r="H22812" s="61" t="s">
        <v>967</v>
      </c>
      <c r="I22812" s="61">
        <v>40.119999999999997</v>
      </c>
      <c r="J22812" s="61">
        <v>-75.33</v>
      </c>
      <c r="K22812">
        <v>43414</v>
      </c>
      <c r="L22812"/>
      <c r="M22812"/>
    </row>
    <row r="22813" spans="1:13">
      <c r="A22813" s="61" t="s">
        <v>40</v>
      </c>
      <c r="B22813" s="61">
        <v>17760</v>
      </c>
      <c r="C22813" s="63" t="s">
        <v>968</v>
      </c>
      <c r="D22813" s="61">
        <v>0</v>
      </c>
      <c r="E22813" s="61" t="s">
        <v>4709</v>
      </c>
      <c r="F22813" s="61" t="s">
        <v>123</v>
      </c>
      <c r="G22813" s="61" t="s">
        <v>3350</v>
      </c>
      <c r="H22813" s="61" t="s">
        <v>967</v>
      </c>
      <c r="I22813" s="61">
        <v>41.37</v>
      </c>
      <c r="J22813" s="61">
        <v>-77.7</v>
      </c>
      <c r="K22813">
        <v>616</v>
      </c>
      <c r="L22813"/>
      <c r="M22813"/>
    </row>
    <row r="22814" spans="1:13">
      <c r="A22814" s="61" t="s">
        <v>40</v>
      </c>
      <c r="B22814" s="61">
        <v>17738</v>
      </c>
      <c r="C22814" s="63" t="s">
        <v>968</v>
      </c>
      <c r="D22814" s="61">
        <v>1</v>
      </c>
      <c r="E22814" s="61" t="s">
        <v>4709</v>
      </c>
      <c r="F22814" s="61" t="s">
        <v>123</v>
      </c>
      <c r="G22814" s="61" t="s">
        <v>3350</v>
      </c>
      <c r="H22814" s="61" t="s">
        <v>967</v>
      </c>
      <c r="I22814" s="61">
        <v>41.33</v>
      </c>
      <c r="J22814" s="61">
        <v>-77.64</v>
      </c>
      <c r="K22814">
        <v>6292</v>
      </c>
      <c r="L22814"/>
      <c r="M22814"/>
    </row>
    <row r="22815" spans="1:13">
      <c r="A22815" s="61" t="s">
        <v>40</v>
      </c>
      <c r="B22815" s="61">
        <v>16428</v>
      </c>
      <c r="C22815" s="63" t="s">
        <v>968</v>
      </c>
      <c r="D22815" s="61">
        <v>0</v>
      </c>
      <c r="E22815" s="61" t="s">
        <v>4391</v>
      </c>
      <c r="F22815" s="61" t="s">
        <v>123</v>
      </c>
      <c r="G22815" s="61" t="s">
        <v>3694</v>
      </c>
      <c r="H22815" s="61" t="s">
        <v>967</v>
      </c>
      <c r="I22815" s="61">
        <v>42.21</v>
      </c>
      <c r="J22815" s="61">
        <v>-79.83</v>
      </c>
      <c r="K22815">
        <v>12524</v>
      </c>
      <c r="L22815"/>
      <c r="M22815"/>
    </row>
    <row r="22816" spans="1:13">
      <c r="A22816" s="61" t="s">
        <v>40</v>
      </c>
      <c r="B22816" s="61">
        <v>16430</v>
      </c>
      <c r="C22816" s="63" t="s">
        <v>968</v>
      </c>
      <c r="D22816" s="61">
        <v>0</v>
      </c>
      <c r="E22816" s="61" t="s">
        <v>2004</v>
      </c>
      <c r="F22816" s="61" t="s">
        <v>123</v>
      </c>
      <c r="G22816" s="61" t="s">
        <v>3694</v>
      </c>
      <c r="H22816" s="61" t="s">
        <v>967</v>
      </c>
      <c r="I22816" s="61">
        <v>41.95</v>
      </c>
      <c r="J22816" s="61">
        <v>-80.47</v>
      </c>
      <c r="K22816">
        <v>101</v>
      </c>
      <c r="L22816"/>
      <c r="M22816"/>
    </row>
    <row r="22817" spans="1:13">
      <c r="A22817" s="61" t="s">
        <v>40</v>
      </c>
      <c r="B22817" s="61">
        <v>15137</v>
      </c>
      <c r="C22817" s="63" t="s">
        <v>968</v>
      </c>
      <c r="D22817" s="61">
        <v>0</v>
      </c>
      <c r="E22817" s="61" t="s">
        <v>4013</v>
      </c>
      <c r="F22817" s="61" t="s">
        <v>123</v>
      </c>
      <c r="G22817" s="61" t="s">
        <v>3953</v>
      </c>
      <c r="H22817" s="61" t="s">
        <v>967</v>
      </c>
      <c r="I22817" s="61">
        <v>40.369999999999997</v>
      </c>
      <c r="J22817" s="61">
        <v>-79.8</v>
      </c>
      <c r="K22817">
        <v>9939</v>
      </c>
      <c r="L22817"/>
      <c r="M22817"/>
    </row>
    <row r="22818" spans="1:13">
      <c r="A22818" s="61" t="s">
        <v>40</v>
      </c>
      <c r="B22818" s="61">
        <v>19454</v>
      </c>
      <c r="C22818" s="63" t="s">
        <v>968</v>
      </c>
      <c r="D22818" s="61">
        <v>0</v>
      </c>
      <c r="E22818" s="61" t="s">
        <v>5099</v>
      </c>
      <c r="F22818" s="61" t="s">
        <v>123</v>
      </c>
      <c r="G22818" s="61" t="s">
        <v>358</v>
      </c>
      <c r="H22818" s="61" t="s">
        <v>967</v>
      </c>
      <c r="I22818" s="61">
        <v>40.21</v>
      </c>
      <c r="J22818" s="61">
        <v>-75.27</v>
      </c>
      <c r="K22818">
        <v>28833</v>
      </c>
      <c r="L22818"/>
      <c r="M22818"/>
    </row>
    <row r="22819" spans="1:13">
      <c r="A22819" s="61" t="s">
        <v>40</v>
      </c>
      <c r="B22819" s="61">
        <v>18067</v>
      </c>
      <c r="C22819" s="63" t="s">
        <v>968</v>
      </c>
      <c r="D22819" s="61">
        <v>0</v>
      </c>
      <c r="E22819" s="61" t="s">
        <v>1014</v>
      </c>
      <c r="F22819" s="61" t="s">
        <v>123</v>
      </c>
      <c r="G22819" s="61" t="s">
        <v>4793</v>
      </c>
      <c r="H22819" s="61" t="s">
        <v>967</v>
      </c>
      <c r="I22819" s="61">
        <v>40.68</v>
      </c>
      <c r="J22819" s="61">
        <v>-75.48</v>
      </c>
      <c r="K22819">
        <v>19800</v>
      </c>
      <c r="L22819"/>
      <c r="M22819"/>
    </row>
    <row r="22820" spans="1:13">
      <c r="A22820" s="61" t="s">
        <v>40</v>
      </c>
      <c r="B22820" s="61">
        <v>15714</v>
      </c>
      <c r="C22820" s="63" t="s">
        <v>968</v>
      </c>
      <c r="D22820" s="61">
        <v>0</v>
      </c>
      <c r="E22820" s="61" t="s">
        <v>4189</v>
      </c>
      <c r="F22820" s="61" t="s">
        <v>123</v>
      </c>
      <c r="G22820" s="61" t="s">
        <v>4190</v>
      </c>
      <c r="H22820" s="61" t="s">
        <v>967</v>
      </c>
      <c r="I22820" s="61">
        <v>40.659999999999997</v>
      </c>
      <c r="J22820" s="61">
        <v>-78.78</v>
      </c>
      <c r="K22820">
        <v>5477</v>
      </c>
      <c r="L22820"/>
      <c r="M22820"/>
    </row>
    <row r="22821" spans="1:13">
      <c r="A22821" s="61" t="s">
        <v>40</v>
      </c>
      <c r="B22821" s="61">
        <v>15763</v>
      </c>
      <c r="C22821" s="63" t="s">
        <v>968</v>
      </c>
      <c r="D22821" s="61">
        <v>0</v>
      </c>
      <c r="E22821" s="61" t="s">
        <v>4212</v>
      </c>
      <c r="F22821" s="61" t="s">
        <v>123</v>
      </c>
      <c r="G22821" s="61" t="s">
        <v>4172</v>
      </c>
      <c r="H22821" s="61" t="s">
        <v>967</v>
      </c>
      <c r="I22821" s="61">
        <v>40.9</v>
      </c>
      <c r="J22821" s="61">
        <v>-79.12</v>
      </c>
      <c r="K22821">
        <v>16</v>
      </c>
      <c r="L22821"/>
      <c r="M22821"/>
    </row>
    <row r="22822" spans="1:13">
      <c r="A22822" s="61" t="s">
        <v>40</v>
      </c>
      <c r="B22822" s="61">
        <v>17857</v>
      </c>
      <c r="C22822" s="63" t="s">
        <v>968</v>
      </c>
      <c r="D22822" s="61">
        <v>0</v>
      </c>
      <c r="E22822" s="61" t="s">
        <v>1561</v>
      </c>
      <c r="F22822" s="61" t="s">
        <v>123</v>
      </c>
      <c r="G22822" s="61" t="s">
        <v>4544</v>
      </c>
      <c r="H22822" s="61" t="s">
        <v>967</v>
      </c>
      <c r="I22822" s="61">
        <v>40.89</v>
      </c>
      <c r="J22822" s="61">
        <v>-76.790000000000006</v>
      </c>
      <c r="K22822">
        <v>7743</v>
      </c>
      <c r="L22822"/>
      <c r="M22822"/>
    </row>
    <row r="22823" spans="1:13">
      <c r="A22823" s="61" t="s">
        <v>40</v>
      </c>
      <c r="B22823" s="61">
        <v>19074</v>
      </c>
      <c r="C22823" s="63" t="s">
        <v>968</v>
      </c>
      <c r="D22823" s="61">
        <v>0</v>
      </c>
      <c r="E22823" s="61" t="s">
        <v>587</v>
      </c>
      <c r="F22823" s="61" t="s">
        <v>123</v>
      </c>
      <c r="G22823" s="61" t="s">
        <v>3123</v>
      </c>
      <c r="H22823" s="61" t="s">
        <v>967</v>
      </c>
      <c r="I22823" s="61">
        <v>39.880000000000003</v>
      </c>
      <c r="J22823" s="61">
        <v>-75.290000000000006</v>
      </c>
      <c r="K22823">
        <v>5943</v>
      </c>
      <c r="L22823"/>
      <c r="M22823"/>
    </row>
    <row r="22824" spans="1:13">
      <c r="A22824" s="61" t="s">
        <v>40</v>
      </c>
      <c r="B22824" s="61">
        <v>19362</v>
      </c>
      <c r="C22824" s="63" t="s">
        <v>968</v>
      </c>
      <c r="D22824" s="61">
        <v>0</v>
      </c>
      <c r="E22824" s="61" t="s">
        <v>1532</v>
      </c>
      <c r="F22824" s="61" t="s">
        <v>123</v>
      </c>
      <c r="G22824" s="61" t="s">
        <v>5058</v>
      </c>
      <c r="H22824" s="61" t="s">
        <v>967</v>
      </c>
      <c r="I22824" s="61">
        <v>39.74</v>
      </c>
      <c r="J22824" s="61">
        <v>-76.040000000000006</v>
      </c>
      <c r="K22824">
        <v>5888</v>
      </c>
      <c r="L22824"/>
      <c r="M22824"/>
    </row>
    <row r="22825" spans="1:13">
      <c r="A22825" s="61" t="s">
        <v>40</v>
      </c>
      <c r="B22825" s="61">
        <v>18636</v>
      </c>
      <c r="C22825" s="63" t="s">
        <v>968</v>
      </c>
      <c r="D22825" s="61">
        <v>0</v>
      </c>
      <c r="E22825" s="61" t="s">
        <v>4939</v>
      </c>
      <c r="F22825" s="61" t="s">
        <v>123</v>
      </c>
      <c r="G22825" s="61" t="s">
        <v>3700</v>
      </c>
      <c r="H22825" s="61" t="s">
        <v>967</v>
      </c>
      <c r="I22825" s="61">
        <v>41.42</v>
      </c>
      <c r="J22825" s="61">
        <v>-76.05</v>
      </c>
      <c r="K22825">
        <v>1409</v>
      </c>
      <c r="L22825"/>
      <c r="M22825"/>
    </row>
    <row r="22826" spans="1:13">
      <c r="A22826" s="61" t="s">
        <v>40</v>
      </c>
      <c r="B22826" s="61">
        <v>18241</v>
      </c>
      <c r="C22826" s="63" t="s">
        <v>968</v>
      </c>
      <c r="D22826" s="61">
        <v>0</v>
      </c>
      <c r="E22826" s="61" t="s">
        <v>4847</v>
      </c>
      <c r="F22826" s="61" t="s">
        <v>123</v>
      </c>
      <c r="G22826" s="61" t="s">
        <v>4767</v>
      </c>
      <c r="H22826" s="61" t="s">
        <v>967</v>
      </c>
      <c r="I22826" s="61">
        <v>40.950000000000003</v>
      </c>
      <c r="J22826" s="61">
        <v>-76.13</v>
      </c>
      <c r="K22826">
        <v>439</v>
      </c>
      <c r="L22826"/>
      <c r="M22826"/>
    </row>
    <row r="22827" spans="1:13">
      <c r="A22827" s="61" t="s">
        <v>40</v>
      </c>
      <c r="B22827" s="61">
        <v>15071</v>
      </c>
      <c r="C22827" s="63" t="s">
        <v>968</v>
      </c>
      <c r="D22827" s="61">
        <v>0</v>
      </c>
      <c r="E22827" s="61" t="s">
        <v>2226</v>
      </c>
      <c r="F22827" s="61" t="s">
        <v>123</v>
      </c>
      <c r="G22827" s="61" t="s">
        <v>3953</v>
      </c>
      <c r="H22827" s="61" t="s">
        <v>967</v>
      </c>
      <c r="I22827" s="61">
        <v>40.39</v>
      </c>
      <c r="J22827" s="61">
        <v>-80.180000000000007</v>
      </c>
      <c r="K22827">
        <v>12229</v>
      </c>
      <c r="L22827"/>
      <c r="M22827"/>
    </row>
    <row r="22828" spans="1:13">
      <c r="A22828" s="61" t="s">
        <v>40</v>
      </c>
      <c r="B22828" s="61">
        <v>17076</v>
      </c>
      <c r="C22828" s="63" t="s">
        <v>968</v>
      </c>
      <c r="D22828" s="61">
        <v>0</v>
      </c>
      <c r="E22828" s="61" t="s">
        <v>4586</v>
      </c>
      <c r="F22828" s="61" t="s">
        <v>123</v>
      </c>
      <c r="G22828" s="61" t="s">
        <v>4542</v>
      </c>
      <c r="H22828" s="61" t="s">
        <v>967</v>
      </c>
      <c r="I22828" s="61">
        <v>40.619999999999997</v>
      </c>
      <c r="J22828" s="61">
        <v>-77.31</v>
      </c>
      <c r="K22828">
        <v>36</v>
      </c>
      <c r="L22828"/>
      <c r="M22828"/>
    </row>
    <row r="22829" spans="1:13">
      <c r="A22829" s="61" t="s">
        <v>40</v>
      </c>
      <c r="B22829" s="61">
        <v>15139</v>
      </c>
      <c r="C22829" s="63" t="s">
        <v>968</v>
      </c>
      <c r="D22829" s="61">
        <v>0</v>
      </c>
      <c r="E22829" s="61" t="s">
        <v>4014</v>
      </c>
      <c r="F22829" s="61" t="s">
        <v>123</v>
      </c>
      <c r="G22829" s="61" t="s">
        <v>3953</v>
      </c>
      <c r="H22829" s="61" t="s">
        <v>967</v>
      </c>
      <c r="I22829" s="61">
        <v>40.520000000000003</v>
      </c>
      <c r="J22829" s="61">
        <v>-79.84</v>
      </c>
      <c r="K22829">
        <v>6764</v>
      </c>
      <c r="L22829"/>
      <c r="M22829"/>
    </row>
    <row r="22830" spans="1:13">
      <c r="A22830" s="61" t="s">
        <v>40</v>
      </c>
      <c r="B22830" s="61">
        <v>15470</v>
      </c>
      <c r="C22830" s="63" t="s">
        <v>968</v>
      </c>
      <c r="D22830" s="61">
        <v>0</v>
      </c>
      <c r="E22830" s="61" t="s">
        <v>4095</v>
      </c>
      <c r="F22830" s="61" t="s">
        <v>123</v>
      </c>
      <c r="G22830" s="61" t="s">
        <v>290</v>
      </c>
      <c r="H22830" s="61" t="s">
        <v>967</v>
      </c>
      <c r="I22830" s="61">
        <v>39.869999999999997</v>
      </c>
      <c r="J22830" s="61">
        <v>-79.53</v>
      </c>
      <c r="K22830">
        <v>859</v>
      </c>
      <c r="L22830"/>
      <c r="M22830"/>
    </row>
    <row r="22831" spans="1:13">
      <c r="A22831" s="61" t="s">
        <v>40</v>
      </c>
      <c r="B22831" s="61">
        <v>16301</v>
      </c>
      <c r="C22831" s="63" t="s">
        <v>968</v>
      </c>
      <c r="D22831" s="61">
        <v>0</v>
      </c>
      <c r="E22831" s="61" t="s">
        <v>4354</v>
      </c>
      <c r="F22831" s="61" t="s">
        <v>123</v>
      </c>
      <c r="G22831" s="61" t="s">
        <v>4355</v>
      </c>
      <c r="H22831" s="61" t="s">
        <v>967</v>
      </c>
      <c r="I22831" s="61">
        <v>41.42</v>
      </c>
      <c r="J22831" s="61">
        <v>-79.7</v>
      </c>
      <c r="K22831">
        <v>14935</v>
      </c>
      <c r="L22831"/>
      <c r="M22831"/>
    </row>
    <row r="22832" spans="1:13">
      <c r="A22832" s="61" t="s">
        <v>40</v>
      </c>
      <c r="B22832" s="61">
        <v>16863</v>
      </c>
      <c r="C22832" s="63" t="s">
        <v>968</v>
      </c>
      <c r="D22832" s="61">
        <v>0</v>
      </c>
      <c r="E22832" s="61" t="s">
        <v>4499</v>
      </c>
      <c r="F22832" s="61" t="s">
        <v>123</v>
      </c>
      <c r="G22832" s="61" t="s">
        <v>4193</v>
      </c>
      <c r="H22832" s="61" t="s">
        <v>967</v>
      </c>
      <c r="I22832" s="61">
        <v>40.9</v>
      </c>
      <c r="J22832" s="61">
        <v>-78.5</v>
      </c>
      <c r="K22832">
        <v>727</v>
      </c>
      <c r="L22832"/>
      <c r="M22832"/>
    </row>
    <row r="22833" spans="1:13">
      <c r="A22833" s="61" t="s">
        <v>40</v>
      </c>
      <c r="B22833" s="61">
        <v>18518</v>
      </c>
      <c r="C22833" s="63" t="s">
        <v>968</v>
      </c>
      <c r="D22833" s="61">
        <v>0</v>
      </c>
      <c r="E22833" s="61" t="s">
        <v>3539</v>
      </c>
      <c r="F22833" s="61" t="s">
        <v>123</v>
      </c>
      <c r="G22833" s="61" t="s">
        <v>4880</v>
      </c>
      <c r="H22833" s="61" t="s">
        <v>967</v>
      </c>
      <c r="I22833" s="61">
        <v>41.37</v>
      </c>
      <c r="J22833" s="61">
        <v>-75.73</v>
      </c>
      <c r="K22833">
        <v>8497</v>
      </c>
      <c r="L22833"/>
      <c r="M22833"/>
    </row>
    <row r="22834" spans="1:13">
      <c r="A22834" s="61" t="s">
        <v>40</v>
      </c>
      <c r="B22834" s="61">
        <v>19547</v>
      </c>
      <c r="C22834" s="63" t="s">
        <v>968</v>
      </c>
      <c r="D22834" s="61">
        <v>0</v>
      </c>
      <c r="E22834" s="61" t="s">
        <v>5134</v>
      </c>
      <c r="F22834" s="61" t="s">
        <v>123</v>
      </c>
      <c r="G22834" s="61" t="s">
        <v>4795</v>
      </c>
      <c r="H22834" s="61" t="s">
        <v>967</v>
      </c>
      <c r="I22834" s="61">
        <v>40.369999999999997</v>
      </c>
      <c r="J22834" s="61">
        <v>-75.760000000000005</v>
      </c>
      <c r="K22834">
        <v>4429</v>
      </c>
      <c r="L22834"/>
      <c r="M22834"/>
    </row>
    <row r="22835" spans="1:13">
      <c r="A22835" s="61" t="s">
        <v>40</v>
      </c>
      <c r="B22835" s="61">
        <v>15764</v>
      </c>
      <c r="C22835" s="63" t="s">
        <v>968</v>
      </c>
      <c r="D22835" s="61">
        <v>0</v>
      </c>
      <c r="E22835" s="61" t="s">
        <v>4213</v>
      </c>
      <c r="F22835" s="61" t="s">
        <v>123</v>
      </c>
      <c r="G22835" s="61" t="s">
        <v>362</v>
      </c>
      <c r="H22835" s="61" t="s">
        <v>967</v>
      </c>
      <c r="I22835" s="61">
        <v>40.99</v>
      </c>
      <c r="J22835" s="61">
        <v>-79.03</v>
      </c>
      <c r="K22835">
        <v>136</v>
      </c>
      <c r="L22835"/>
      <c r="M22835"/>
    </row>
    <row r="22836" spans="1:13">
      <c r="A22836" s="61" t="s">
        <v>40</v>
      </c>
      <c r="B22836" s="61">
        <v>18447</v>
      </c>
      <c r="C22836" s="63" t="s">
        <v>968</v>
      </c>
      <c r="D22836" s="61">
        <v>0</v>
      </c>
      <c r="E22836" s="61" t="s">
        <v>4900</v>
      </c>
      <c r="F22836" s="61" t="s">
        <v>123</v>
      </c>
      <c r="G22836" s="61" t="s">
        <v>4880</v>
      </c>
      <c r="H22836" s="61" t="s">
        <v>967</v>
      </c>
      <c r="I22836" s="61">
        <v>41.45</v>
      </c>
      <c r="J22836" s="61">
        <v>-75.59</v>
      </c>
      <c r="K22836">
        <v>10362</v>
      </c>
      <c r="L22836"/>
      <c r="M22836"/>
    </row>
    <row r="22837" spans="1:13">
      <c r="A22837" s="61" t="s">
        <v>40</v>
      </c>
      <c r="B22837" s="61">
        <v>17859</v>
      </c>
      <c r="C22837" s="63" t="s">
        <v>968</v>
      </c>
      <c r="D22837" s="61">
        <v>0</v>
      </c>
      <c r="E22837" s="61" t="s">
        <v>4750</v>
      </c>
      <c r="F22837" s="61" t="s">
        <v>123</v>
      </c>
      <c r="G22837" s="61" t="s">
        <v>566</v>
      </c>
      <c r="H22837" s="61" t="s">
        <v>967</v>
      </c>
      <c r="I22837" s="61">
        <v>41.07</v>
      </c>
      <c r="J22837" s="61">
        <v>-76.41</v>
      </c>
      <c r="K22837">
        <v>2993</v>
      </c>
      <c r="L22837"/>
      <c r="M22837"/>
    </row>
    <row r="22838" spans="1:13">
      <c r="A22838" s="61" t="s">
        <v>40</v>
      </c>
      <c r="B22838" s="61">
        <v>17243</v>
      </c>
      <c r="C22838" s="63" t="s">
        <v>968</v>
      </c>
      <c r="D22838" s="61">
        <v>0</v>
      </c>
      <c r="E22838" s="61" t="s">
        <v>4617</v>
      </c>
      <c r="F22838" s="61" t="s">
        <v>123</v>
      </c>
      <c r="G22838" s="61" t="s">
        <v>4402</v>
      </c>
      <c r="H22838" s="61" t="s">
        <v>967</v>
      </c>
      <c r="I22838" s="61">
        <v>40.24</v>
      </c>
      <c r="J22838" s="61">
        <v>-77.89</v>
      </c>
      <c r="K22838">
        <v>1348</v>
      </c>
      <c r="L22838"/>
      <c r="M22838"/>
    </row>
    <row r="22839" spans="1:13">
      <c r="A22839" s="61" t="s">
        <v>40</v>
      </c>
      <c r="B22839" s="61">
        <v>18069</v>
      </c>
      <c r="C22839" s="63" t="s">
        <v>968</v>
      </c>
      <c r="D22839" s="61">
        <v>0</v>
      </c>
      <c r="E22839" s="61" t="s">
        <v>4818</v>
      </c>
      <c r="F22839" s="61" t="s">
        <v>123</v>
      </c>
      <c r="G22839" s="61" t="s">
        <v>4792</v>
      </c>
      <c r="H22839" s="61" t="s">
        <v>967</v>
      </c>
      <c r="I22839" s="61">
        <v>40.619999999999997</v>
      </c>
      <c r="J22839" s="61">
        <v>-75.599999999999994</v>
      </c>
      <c r="K22839">
        <v>7863</v>
      </c>
      <c r="L22839"/>
      <c r="M22839"/>
    </row>
    <row r="22840" spans="1:13">
      <c r="A22840" s="61" t="s">
        <v>40</v>
      </c>
      <c r="B22840" s="61">
        <v>19075</v>
      </c>
      <c r="C22840" s="63" t="s">
        <v>968</v>
      </c>
      <c r="D22840" s="61">
        <v>0</v>
      </c>
      <c r="E22840" s="61" t="s">
        <v>5050</v>
      </c>
      <c r="F22840" s="61" t="s">
        <v>123</v>
      </c>
      <c r="G22840" s="61" t="s">
        <v>358</v>
      </c>
      <c r="H22840" s="61" t="s">
        <v>967</v>
      </c>
      <c r="I22840" s="61">
        <v>40.11</v>
      </c>
      <c r="J22840" s="61">
        <v>-75.180000000000007</v>
      </c>
      <c r="K22840">
        <v>7698</v>
      </c>
      <c r="L22840"/>
      <c r="M22840"/>
    </row>
    <row r="22841" spans="1:13">
      <c r="A22841" s="61" t="s">
        <v>40</v>
      </c>
      <c r="B22841" s="61">
        <v>17244</v>
      </c>
      <c r="C22841" s="63" t="s">
        <v>968</v>
      </c>
      <c r="D22841" s="61">
        <v>0</v>
      </c>
      <c r="E22841" s="61" t="s">
        <v>4618</v>
      </c>
      <c r="F22841" s="61" t="s">
        <v>123</v>
      </c>
      <c r="G22841" s="61" t="s">
        <v>428</v>
      </c>
      <c r="H22841" s="61" t="s">
        <v>967</v>
      </c>
      <c r="I22841" s="61">
        <v>40.049999999999997</v>
      </c>
      <c r="J22841" s="61">
        <v>-77.599999999999994</v>
      </c>
      <c r="K22841">
        <v>2362</v>
      </c>
      <c r="L22841"/>
      <c r="M22841"/>
    </row>
    <row r="22842" spans="1:13">
      <c r="A22842" s="61" t="s">
        <v>40</v>
      </c>
      <c r="B22842" s="61">
        <v>17353</v>
      </c>
      <c r="C22842" s="63" t="s">
        <v>968</v>
      </c>
      <c r="D22842" s="61">
        <v>0</v>
      </c>
      <c r="E22842" s="61" t="s">
        <v>4653</v>
      </c>
      <c r="F22842" s="61" t="s">
        <v>123</v>
      </c>
      <c r="G22842" s="61" t="s">
        <v>4633</v>
      </c>
      <c r="H22842" s="61" t="s">
        <v>967</v>
      </c>
      <c r="I22842" s="61">
        <v>39.880000000000003</v>
      </c>
      <c r="J22842" s="61">
        <v>-77.38</v>
      </c>
      <c r="K22842">
        <v>3196</v>
      </c>
      <c r="L22842"/>
      <c r="M22842"/>
    </row>
    <row r="22843" spans="1:13">
      <c r="A22843" s="61" t="s">
        <v>40</v>
      </c>
      <c r="B22843" s="61">
        <v>16864</v>
      </c>
      <c r="C22843" s="63" t="s">
        <v>968</v>
      </c>
      <c r="D22843" s="61">
        <v>0</v>
      </c>
      <c r="E22843" s="61" t="s">
        <v>4500</v>
      </c>
      <c r="F22843" s="61" t="s">
        <v>123</v>
      </c>
      <c r="G22843" s="61" t="s">
        <v>4439</v>
      </c>
      <c r="H22843" s="61" t="s">
        <v>967</v>
      </c>
      <c r="I22843" s="61">
        <v>41.08</v>
      </c>
      <c r="J22843" s="61">
        <v>-77.650000000000006</v>
      </c>
      <c r="K22843">
        <v>64</v>
      </c>
      <c r="L22843"/>
      <c r="M22843"/>
    </row>
    <row r="22844" spans="1:13">
      <c r="A22844" s="61" t="s">
        <v>40</v>
      </c>
      <c r="B22844" s="61">
        <v>17961</v>
      </c>
      <c r="C22844" s="63" t="s">
        <v>968</v>
      </c>
      <c r="D22844" s="61">
        <v>0</v>
      </c>
      <c r="E22844" s="61" t="s">
        <v>4781</v>
      </c>
      <c r="F22844" s="61" t="s">
        <v>123</v>
      </c>
      <c r="G22844" s="61" t="s">
        <v>4767</v>
      </c>
      <c r="H22844" s="61" t="s">
        <v>967</v>
      </c>
      <c r="I22844" s="61">
        <v>40.65</v>
      </c>
      <c r="J22844" s="61">
        <v>-76.099999999999994</v>
      </c>
      <c r="K22844">
        <v>6659</v>
      </c>
      <c r="L22844"/>
      <c r="M22844"/>
    </row>
    <row r="22845" spans="1:13">
      <c r="A22845" s="61" t="s">
        <v>40</v>
      </c>
      <c r="B22845" s="61">
        <v>16942</v>
      </c>
      <c r="C22845" s="63" t="s">
        <v>968</v>
      </c>
      <c r="D22845" s="61">
        <v>0</v>
      </c>
      <c r="E22845" s="61" t="s">
        <v>4529</v>
      </c>
      <c r="F22845" s="61" t="s">
        <v>123</v>
      </c>
      <c r="G22845" s="61" t="s">
        <v>3631</v>
      </c>
      <c r="H22845" s="61" t="s">
        <v>967</v>
      </c>
      <c r="I22845" s="61">
        <v>41.98</v>
      </c>
      <c r="J22845" s="61">
        <v>-77.38</v>
      </c>
      <c r="K22845">
        <v>716</v>
      </c>
      <c r="L22845"/>
      <c r="M22845"/>
    </row>
    <row r="22846" spans="1:13">
      <c r="A22846" s="61" t="s">
        <v>40</v>
      </c>
      <c r="B22846" s="61">
        <v>16666</v>
      </c>
      <c r="C22846" s="63" t="s">
        <v>968</v>
      </c>
      <c r="D22846" s="61">
        <v>0</v>
      </c>
      <c r="E22846" s="61" t="s">
        <v>4432</v>
      </c>
      <c r="F22846" s="61" t="s">
        <v>123</v>
      </c>
      <c r="G22846" s="61" t="s">
        <v>4193</v>
      </c>
      <c r="H22846" s="61" t="s">
        <v>967</v>
      </c>
      <c r="I22846" s="61">
        <v>40.89</v>
      </c>
      <c r="J22846" s="61">
        <v>-78.33</v>
      </c>
      <c r="K22846">
        <v>2643</v>
      </c>
      <c r="L22846"/>
      <c r="M22846"/>
    </row>
    <row r="22847" spans="1:13">
      <c r="A22847" s="61" t="s">
        <v>40</v>
      </c>
      <c r="B22847" s="61">
        <v>16667</v>
      </c>
      <c r="C22847" s="63" t="s">
        <v>968</v>
      </c>
      <c r="D22847" s="61">
        <v>0</v>
      </c>
      <c r="E22847" s="61" t="s">
        <v>4433</v>
      </c>
      <c r="F22847" s="61" t="s">
        <v>123</v>
      </c>
      <c r="G22847" s="61" t="s">
        <v>4106</v>
      </c>
      <c r="H22847" s="61" t="s">
        <v>967</v>
      </c>
      <c r="I22847" s="61">
        <v>40.18</v>
      </c>
      <c r="J22847" s="61">
        <v>-78.53</v>
      </c>
      <c r="K22847">
        <v>1368</v>
      </c>
      <c r="L22847"/>
      <c r="M22847"/>
    </row>
    <row r="22848" spans="1:13">
      <c r="A22848" s="61" t="s">
        <v>40</v>
      </c>
      <c r="B22848" s="61">
        <v>18942</v>
      </c>
      <c r="C22848" s="63" t="s">
        <v>968</v>
      </c>
      <c r="D22848" s="61">
        <v>0</v>
      </c>
      <c r="E22848" s="61" t="s">
        <v>4991</v>
      </c>
      <c r="F22848" s="61" t="s">
        <v>123</v>
      </c>
      <c r="G22848" s="61" t="s">
        <v>4805</v>
      </c>
      <c r="H22848" s="61" t="s">
        <v>967</v>
      </c>
      <c r="I22848" s="61">
        <v>40.46</v>
      </c>
      <c r="J22848" s="61">
        <v>-75.150000000000006</v>
      </c>
      <c r="K22848">
        <v>3118</v>
      </c>
      <c r="L22848"/>
      <c r="M22848"/>
    </row>
    <row r="22849" spans="1:13">
      <c r="A22849" s="61" t="s">
        <v>40</v>
      </c>
      <c r="B22849" s="61">
        <v>19363</v>
      </c>
      <c r="C22849" s="63" t="s">
        <v>968</v>
      </c>
      <c r="D22849" s="61">
        <v>0</v>
      </c>
      <c r="E22849" s="61" t="s">
        <v>213</v>
      </c>
      <c r="F22849" s="61" t="s">
        <v>123</v>
      </c>
      <c r="G22849" s="61" t="s">
        <v>5058</v>
      </c>
      <c r="H22849" s="61" t="s">
        <v>967</v>
      </c>
      <c r="I22849" s="61">
        <v>39.78</v>
      </c>
      <c r="J22849" s="61">
        <v>-75.98</v>
      </c>
      <c r="K22849">
        <v>18104</v>
      </c>
      <c r="L22849"/>
      <c r="M22849"/>
    </row>
    <row r="22850" spans="1:13">
      <c r="A22850" s="61" t="s">
        <v>40</v>
      </c>
      <c r="B22850" s="61">
        <v>18070</v>
      </c>
      <c r="C22850" s="63" t="s">
        <v>968</v>
      </c>
      <c r="D22850" s="61">
        <v>0</v>
      </c>
      <c r="E22850" s="61" t="s">
        <v>4819</v>
      </c>
      <c r="F22850" s="61" t="s">
        <v>123</v>
      </c>
      <c r="G22850" s="61" t="s">
        <v>358</v>
      </c>
      <c r="H22850" s="61" t="s">
        <v>967</v>
      </c>
      <c r="I22850" s="61">
        <v>40.43</v>
      </c>
      <c r="J22850" s="61">
        <v>-75.53</v>
      </c>
      <c r="K22850">
        <v>875</v>
      </c>
      <c r="L22850"/>
      <c r="M22850"/>
    </row>
    <row r="22851" spans="1:13">
      <c r="A22851" s="61" t="s">
        <v>40</v>
      </c>
      <c r="B22851" s="61">
        <v>18071</v>
      </c>
      <c r="C22851" s="63" t="s">
        <v>968</v>
      </c>
      <c r="D22851" s="61">
        <v>0</v>
      </c>
      <c r="E22851" s="61" t="s">
        <v>4820</v>
      </c>
      <c r="F22851" s="61" t="s">
        <v>123</v>
      </c>
      <c r="G22851" s="61" t="s">
        <v>4796</v>
      </c>
      <c r="H22851" s="61" t="s">
        <v>967</v>
      </c>
      <c r="I22851" s="61">
        <v>40.799999999999997</v>
      </c>
      <c r="J22851" s="61">
        <v>-75.61</v>
      </c>
      <c r="K22851">
        <v>10688</v>
      </c>
      <c r="L22851"/>
      <c r="M22851"/>
    </row>
    <row r="22852" spans="1:13">
      <c r="A22852" s="61" t="s">
        <v>40</v>
      </c>
      <c r="B22852" s="61">
        <v>17078</v>
      </c>
      <c r="C22852" s="63" t="s">
        <v>968</v>
      </c>
      <c r="D22852" s="61">
        <v>0</v>
      </c>
      <c r="E22852" s="61" t="s">
        <v>1951</v>
      </c>
      <c r="F22852" s="61" t="s">
        <v>123</v>
      </c>
      <c r="G22852" s="61" t="s">
        <v>4535</v>
      </c>
      <c r="H22852" s="61" t="s">
        <v>967</v>
      </c>
      <c r="I22852" s="61">
        <v>40.299999999999997</v>
      </c>
      <c r="J22852" s="61">
        <v>-76.59</v>
      </c>
      <c r="K22852">
        <v>23496</v>
      </c>
      <c r="L22852"/>
      <c r="M22852"/>
    </row>
    <row r="22853" spans="1:13">
      <c r="A22853" s="61" t="s">
        <v>40</v>
      </c>
      <c r="B22853" s="61">
        <v>19301</v>
      </c>
      <c r="C22853" s="63" t="s">
        <v>968</v>
      </c>
      <c r="D22853" s="61">
        <v>0</v>
      </c>
      <c r="E22853" s="61" t="s">
        <v>5062</v>
      </c>
      <c r="F22853" s="61" t="s">
        <v>123</v>
      </c>
      <c r="G22853" s="61" t="s">
        <v>5058</v>
      </c>
      <c r="H22853" s="61" t="s">
        <v>967</v>
      </c>
      <c r="I22853" s="61">
        <v>40.04</v>
      </c>
      <c r="J22853" s="61">
        <v>-75.489999999999995</v>
      </c>
      <c r="K22853">
        <v>7542</v>
      </c>
      <c r="L22853"/>
      <c r="M22853"/>
    </row>
    <row r="22854" spans="1:13">
      <c r="A22854" s="61" t="s">
        <v>40</v>
      </c>
      <c r="B22854" s="61">
        <v>17562</v>
      </c>
      <c r="C22854" s="63" t="s">
        <v>968</v>
      </c>
      <c r="D22854" s="61">
        <v>0</v>
      </c>
      <c r="E22854" s="61" t="s">
        <v>4683</v>
      </c>
      <c r="F22854" s="61" t="s">
        <v>123</v>
      </c>
      <c r="G22854" s="61" t="s">
        <v>4549</v>
      </c>
      <c r="H22854" s="61" t="s">
        <v>967</v>
      </c>
      <c r="I22854" s="61">
        <v>40</v>
      </c>
      <c r="J22854" s="61">
        <v>-76.12</v>
      </c>
      <c r="K22854">
        <v>4655</v>
      </c>
      <c r="L22854"/>
      <c r="M22854"/>
    </row>
    <row r="22855" spans="1:13">
      <c r="A22855" s="61" t="s">
        <v>40</v>
      </c>
      <c r="B22855" s="61">
        <v>16049</v>
      </c>
      <c r="C22855" s="63" t="s">
        <v>968</v>
      </c>
      <c r="D22855" s="61">
        <v>0</v>
      </c>
      <c r="E22855" s="61" t="s">
        <v>4294</v>
      </c>
      <c r="F22855" s="61" t="s">
        <v>123</v>
      </c>
      <c r="G22855" s="61" t="s">
        <v>4285</v>
      </c>
      <c r="H22855" s="61" t="s">
        <v>967</v>
      </c>
      <c r="I22855" s="61">
        <v>41.09</v>
      </c>
      <c r="J22855" s="61">
        <v>-79.680000000000007</v>
      </c>
      <c r="K22855">
        <v>3098</v>
      </c>
      <c r="L22855"/>
      <c r="M22855"/>
    </row>
    <row r="22856" spans="1:13">
      <c r="A22856" s="61" t="s">
        <v>40</v>
      </c>
      <c r="B22856" s="61">
        <v>19365</v>
      </c>
      <c r="C22856" s="63" t="s">
        <v>968</v>
      </c>
      <c r="D22856" s="61">
        <v>0</v>
      </c>
      <c r="E22856" s="61" t="s">
        <v>5085</v>
      </c>
      <c r="F22856" s="61" t="s">
        <v>123</v>
      </c>
      <c r="G22856" s="61" t="s">
        <v>5058</v>
      </c>
      <c r="H22856" s="61" t="s">
        <v>967</v>
      </c>
      <c r="I22856" s="61">
        <v>39.950000000000003</v>
      </c>
      <c r="J22856" s="61">
        <v>-75.91</v>
      </c>
      <c r="K22856">
        <v>7410</v>
      </c>
      <c r="L22856"/>
      <c r="M22856"/>
    </row>
    <row r="22857" spans="1:13">
      <c r="A22857" s="61" t="s">
        <v>40</v>
      </c>
      <c r="B22857" s="61">
        <v>15945</v>
      </c>
      <c r="C22857" s="63" t="s">
        <v>968</v>
      </c>
      <c r="D22857" s="61">
        <v>0</v>
      </c>
      <c r="E22857" s="61" t="s">
        <v>4267</v>
      </c>
      <c r="F22857" s="61" t="s">
        <v>123</v>
      </c>
      <c r="G22857" s="61" t="s">
        <v>4190</v>
      </c>
      <c r="H22857" s="61" t="s">
        <v>967</v>
      </c>
      <c r="I22857" s="61">
        <v>40.36</v>
      </c>
      <c r="J22857" s="61">
        <v>-78.87</v>
      </c>
      <c r="K22857">
        <v>218</v>
      </c>
      <c r="L22857"/>
      <c r="M22857"/>
    </row>
    <row r="22858" spans="1:13">
      <c r="A22858" s="61" t="s">
        <v>40</v>
      </c>
      <c r="B22858" s="61">
        <v>16668</v>
      </c>
      <c r="C22858" s="63" t="s">
        <v>968</v>
      </c>
      <c r="D22858" s="61">
        <v>0</v>
      </c>
      <c r="E22858" s="61" t="s">
        <v>4434</v>
      </c>
      <c r="F22858" s="61" t="s">
        <v>123</v>
      </c>
      <c r="G22858" s="61" t="s">
        <v>4190</v>
      </c>
      <c r="H22858" s="61" t="s">
        <v>967</v>
      </c>
      <c r="I22858" s="61">
        <v>40.630000000000003</v>
      </c>
      <c r="J22858" s="61">
        <v>-78.64</v>
      </c>
      <c r="K22858">
        <v>3409</v>
      </c>
      <c r="L22858"/>
      <c r="M22858"/>
    </row>
    <row r="22859" spans="1:13">
      <c r="A22859" s="61" t="s">
        <v>40</v>
      </c>
      <c r="B22859" s="61">
        <v>18451</v>
      </c>
      <c r="C22859" s="63" t="s">
        <v>968</v>
      </c>
      <c r="D22859" s="61">
        <v>0</v>
      </c>
      <c r="E22859" s="61" t="s">
        <v>4901</v>
      </c>
      <c r="F22859" s="61" t="s">
        <v>123</v>
      </c>
      <c r="G22859" s="61" t="s">
        <v>292</v>
      </c>
      <c r="H22859" s="61" t="s">
        <v>967</v>
      </c>
      <c r="I22859" s="61">
        <v>41.39</v>
      </c>
      <c r="J22859" s="61">
        <v>-75.19</v>
      </c>
      <c r="K22859">
        <v>388</v>
      </c>
      <c r="L22859"/>
      <c r="M22859"/>
    </row>
    <row r="22860" spans="1:13">
      <c r="A22860" s="61" t="s">
        <v>40</v>
      </c>
      <c r="B22860" s="61">
        <v>17860</v>
      </c>
      <c r="C22860" s="63" t="s">
        <v>968</v>
      </c>
      <c r="D22860" s="61">
        <v>0</v>
      </c>
      <c r="E22860" s="61" t="s">
        <v>4751</v>
      </c>
      <c r="F22860" s="61" t="s">
        <v>123</v>
      </c>
      <c r="G22860" s="61" t="s">
        <v>4544</v>
      </c>
      <c r="H22860" s="61" t="s">
        <v>967</v>
      </c>
      <c r="I22860" s="61">
        <v>40.869999999999997</v>
      </c>
      <c r="J22860" s="61">
        <v>-76.61</v>
      </c>
      <c r="K22860">
        <v>2172</v>
      </c>
      <c r="L22860"/>
      <c r="M22860"/>
    </row>
    <row r="22861" spans="1:13">
      <c r="A22861" s="61" t="s">
        <v>40</v>
      </c>
      <c r="B22861" s="61">
        <v>17563</v>
      </c>
      <c r="C22861" s="63" t="s">
        <v>968</v>
      </c>
      <c r="D22861" s="61">
        <v>0</v>
      </c>
      <c r="E22861" s="61" t="s">
        <v>4684</v>
      </c>
      <c r="F22861" s="61" t="s">
        <v>123</v>
      </c>
      <c r="G22861" s="61" t="s">
        <v>4549</v>
      </c>
      <c r="H22861" s="61" t="s">
        <v>967</v>
      </c>
      <c r="I22861" s="61">
        <v>39.76</v>
      </c>
      <c r="J22861" s="61">
        <v>-76.180000000000007</v>
      </c>
      <c r="K22861">
        <v>4016</v>
      </c>
      <c r="L22861"/>
      <c r="M22861"/>
    </row>
    <row r="22862" spans="1:13">
      <c r="A22862" s="61" t="s">
        <v>40</v>
      </c>
      <c r="B22862" s="61">
        <v>18452</v>
      </c>
      <c r="C22862" s="63" t="s">
        <v>968</v>
      </c>
      <c r="D22862" s="61">
        <v>0</v>
      </c>
      <c r="E22862" s="61" t="s">
        <v>4902</v>
      </c>
      <c r="F22862" s="61" t="s">
        <v>123</v>
      </c>
      <c r="G22862" s="61" t="s">
        <v>4880</v>
      </c>
      <c r="H22862" s="61" t="s">
        <v>967</v>
      </c>
      <c r="I22862" s="61">
        <v>41.48</v>
      </c>
      <c r="J22862" s="61">
        <v>-75.59</v>
      </c>
      <c r="K22862">
        <v>4950</v>
      </c>
      <c r="L22862"/>
      <c r="M22862"/>
    </row>
    <row r="22863" spans="1:13">
      <c r="A22863" s="61" t="s">
        <v>40</v>
      </c>
      <c r="B22863" s="61">
        <v>18072</v>
      </c>
      <c r="C22863" s="63" t="s">
        <v>968</v>
      </c>
      <c r="D22863" s="61">
        <v>0</v>
      </c>
      <c r="E22863" s="61" t="s">
        <v>4821</v>
      </c>
      <c r="F22863" s="61" t="s">
        <v>123</v>
      </c>
      <c r="G22863" s="61" t="s">
        <v>4793</v>
      </c>
      <c r="H22863" s="61" t="s">
        <v>967</v>
      </c>
      <c r="I22863" s="61">
        <v>40.86</v>
      </c>
      <c r="J22863" s="61">
        <v>-75.25</v>
      </c>
      <c r="K22863">
        <v>6734</v>
      </c>
      <c r="L22863"/>
      <c r="M22863"/>
    </row>
    <row r="22864" spans="1:13">
      <c r="A22864" s="61" t="s">
        <v>40</v>
      </c>
      <c r="B22864" s="61">
        <v>15849</v>
      </c>
      <c r="C22864" s="63" t="s">
        <v>968</v>
      </c>
      <c r="D22864" s="61">
        <v>0</v>
      </c>
      <c r="E22864" s="61" t="s">
        <v>3817</v>
      </c>
      <c r="F22864" s="61" t="s">
        <v>123</v>
      </c>
      <c r="G22864" s="61" t="s">
        <v>4193</v>
      </c>
      <c r="H22864" s="61" t="s">
        <v>967</v>
      </c>
      <c r="I22864" s="61">
        <v>41.21</v>
      </c>
      <c r="J22864" s="61">
        <v>-78.599999999999994</v>
      </c>
      <c r="K22864">
        <v>1195</v>
      </c>
      <c r="L22864"/>
      <c r="M22864"/>
    </row>
    <row r="22865" spans="1:13">
      <c r="A22865" s="61" t="s">
        <v>40</v>
      </c>
      <c r="B22865" s="61">
        <v>15675</v>
      </c>
      <c r="C22865" s="63" t="s">
        <v>968</v>
      </c>
      <c r="D22865" s="61">
        <v>0</v>
      </c>
      <c r="E22865" s="61" t="s">
        <v>4166</v>
      </c>
      <c r="F22865" s="61" t="s">
        <v>123</v>
      </c>
      <c r="G22865" s="61" t="s">
        <v>3957</v>
      </c>
      <c r="H22865" s="61" t="s">
        <v>967</v>
      </c>
      <c r="I22865" s="61">
        <v>40.340000000000003</v>
      </c>
      <c r="J22865" s="61">
        <v>-79.64</v>
      </c>
      <c r="K22865">
        <v>993</v>
      </c>
      <c r="L22865"/>
      <c r="M22865"/>
    </row>
    <row r="22866" spans="1:13">
      <c r="A22866" s="61" t="s">
        <v>40</v>
      </c>
      <c r="B22866" s="61">
        <v>15765</v>
      </c>
      <c r="C22866" s="63" t="s">
        <v>968</v>
      </c>
      <c r="D22866" s="61">
        <v>0</v>
      </c>
      <c r="E22866" s="61" t="s">
        <v>4214</v>
      </c>
      <c r="F22866" s="61" t="s">
        <v>123</v>
      </c>
      <c r="G22866" s="61" t="s">
        <v>4172</v>
      </c>
      <c r="H22866" s="61" t="s">
        <v>967</v>
      </c>
      <c r="I22866" s="61">
        <v>40.6</v>
      </c>
      <c r="J22866" s="61">
        <v>-78.989999999999995</v>
      </c>
      <c r="K22866">
        <v>1549</v>
      </c>
      <c r="L22866"/>
      <c r="M22866"/>
    </row>
    <row r="22867" spans="1:13">
      <c r="A22867" s="61" t="s">
        <v>40</v>
      </c>
      <c r="B22867" s="61">
        <v>18073</v>
      </c>
      <c r="C22867" s="63" t="s">
        <v>968</v>
      </c>
      <c r="D22867" s="61">
        <v>0</v>
      </c>
      <c r="E22867" s="61" t="s">
        <v>4822</v>
      </c>
      <c r="F22867" s="61" t="s">
        <v>123</v>
      </c>
      <c r="G22867" s="61" t="s">
        <v>358</v>
      </c>
      <c r="H22867" s="61" t="s">
        <v>967</v>
      </c>
      <c r="I22867" s="61">
        <v>40.39</v>
      </c>
      <c r="J22867" s="61">
        <v>-75.489999999999995</v>
      </c>
      <c r="K22867">
        <v>11028</v>
      </c>
      <c r="L22867"/>
      <c r="M22867"/>
    </row>
    <row r="22868" spans="1:13">
      <c r="A22868" s="61" t="s">
        <v>40</v>
      </c>
      <c r="B22868" s="61">
        <v>16865</v>
      </c>
      <c r="C22868" s="63" t="s">
        <v>968</v>
      </c>
      <c r="D22868" s="61">
        <v>0</v>
      </c>
      <c r="E22868" s="61" t="s">
        <v>4501</v>
      </c>
      <c r="F22868" s="61" t="s">
        <v>123</v>
      </c>
      <c r="G22868" s="61" t="s">
        <v>4439</v>
      </c>
      <c r="H22868" s="61" t="s">
        <v>967</v>
      </c>
      <c r="I22868" s="61">
        <v>40.72</v>
      </c>
      <c r="J22868" s="61">
        <v>-77.98</v>
      </c>
      <c r="K22868">
        <v>1575</v>
      </c>
      <c r="L22868"/>
      <c r="M22868"/>
    </row>
    <row r="22869" spans="1:13">
      <c r="A22869" s="61" t="s">
        <v>40</v>
      </c>
      <c r="B22869" s="61">
        <v>17565</v>
      </c>
      <c r="C22869" s="63" t="s">
        <v>968</v>
      </c>
      <c r="D22869" s="61">
        <v>0</v>
      </c>
      <c r="E22869" s="61" t="s">
        <v>4686</v>
      </c>
      <c r="F22869" s="61" t="s">
        <v>123</v>
      </c>
      <c r="G22869" s="61" t="s">
        <v>4549</v>
      </c>
      <c r="H22869" s="61" t="s">
        <v>967</v>
      </c>
      <c r="I22869" s="61">
        <v>39.9</v>
      </c>
      <c r="J22869" s="61">
        <v>-76.31</v>
      </c>
      <c r="K22869">
        <v>2646</v>
      </c>
      <c r="L22869"/>
      <c r="M22869"/>
    </row>
    <row r="22870" spans="1:13">
      <c r="A22870" s="61" t="s">
        <v>40</v>
      </c>
      <c r="B22870" s="61">
        <v>18944</v>
      </c>
      <c r="C22870" s="63" t="s">
        <v>968</v>
      </c>
      <c r="D22870" s="61">
        <v>0</v>
      </c>
      <c r="E22870" s="61" t="s">
        <v>4992</v>
      </c>
      <c r="F22870" s="61" t="s">
        <v>123</v>
      </c>
      <c r="G22870" s="61" t="s">
        <v>4805</v>
      </c>
      <c r="H22870" s="61" t="s">
        <v>967</v>
      </c>
      <c r="I22870" s="61">
        <v>40.369999999999997</v>
      </c>
      <c r="J22870" s="61">
        <v>-75.290000000000006</v>
      </c>
      <c r="K22870">
        <v>26396</v>
      </c>
      <c r="L22870"/>
      <c r="M22870"/>
    </row>
    <row r="22871" spans="1:13">
      <c r="A22871" s="61" t="s">
        <v>40</v>
      </c>
      <c r="B22871" s="61">
        <v>18074</v>
      </c>
      <c r="C22871" s="63" t="s">
        <v>968</v>
      </c>
      <c r="D22871" s="61">
        <v>0</v>
      </c>
      <c r="E22871" s="61" t="s">
        <v>4824</v>
      </c>
      <c r="F22871" s="61" t="s">
        <v>123</v>
      </c>
      <c r="G22871" s="61" t="s">
        <v>358</v>
      </c>
      <c r="H22871" s="61" t="s">
        <v>967</v>
      </c>
      <c r="I22871" s="61">
        <v>40.32</v>
      </c>
      <c r="J22871" s="61">
        <v>-75.510000000000005</v>
      </c>
      <c r="K22871">
        <v>5534</v>
      </c>
      <c r="L22871"/>
      <c r="M22871"/>
    </row>
    <row r="22872" spans="1:13">
      <c r="A22872" s="61" t="s">
        <v>40</v>
      </c>
      <c r="B22872" s="61">
        <v>15473</v>
      </c>
      <c r="C22872" s="63" t="s">
        <v>968</v>
      </c>
      <c r="D22872" s="61">
        <v>0</v>
      </c>
      <c r="E22872" s="61" t="s">
        <v>4096</v>
      </c>
      <c r="F22872" s="61" t="s">
        <v>123</v>
      </c>
      <c r="G22872" s="61" t="s">
        <v>290</v>
      </c>
      <c r="H22872" s="61" t="s">
        <v>967</v>
      </c>
      <c r="I22872" s="61">
        <v>40.08</v>
      </c>
      <c r="J22872" s="61">
        <v>-79.75</v>
      </c>
      <c r="K22872">
        <v>3736</v>
      </c>
      <c r="L22872"/>
      <c r="M22872"/>
    </row>
    <row r="22873" spans="1:13">
      <c r="A22873" s="61" t="s">
        <v>40</v>
      </c>
      <c r="B22873" s="61">
        <v>16669</v>
      </c>
      <c r="C22873" s="63" t="s">
        <v>968</v>
      </c>
      <c r="D22873" s="61">
        <v>0</v>
      </c>
      <c r="E22873" s="61" t="s">
        <v>3103</v>
      </c>
      <c r="F22873" s="61" t="s">
        <v>123</v>
      </c>
      <c r="G22873" s="61" t="s">
        <v>4402</v>
      </c>
      <c r="H22873" s="61" t="s">
        <v>967</v>
      </c>
      <c r="I22873" s="61">
        <v>40.57</v>
      </c>
      <c r="J22873" s="61">
        <v>-78.040000000000006</v>
      </c>
      <c r="K22873">
        <v>2034</v>
      </c>
      <c r="L22873"/>
      <c r="M22873"/>
    </row>
    <row r="22874" spans="1:13">
      <c r="A22874" s="61" t="s">
        <v>40</v>
      </c>
      <c r="B22874" s="61">
        <v>16050</v>
      </c>
      <c r="C22874" s="63" t="s">
        <v>968</v>
      </c>
      <c r="D22874" s="61">
        <v>0</v>
      </c>
      <c r="E22874" s="61" t="s">
        <v>4295</v>
      </c>
      <c r="F22874" s="61" t="s">
        <v>123</v>
      </c>
      <c r="G22874" s="61" t="s">
        <v>4280</v>
      </c>
      <c r="H22874" s="61" t="s">
        <v>967</v>
      </c>
      <c r="I22874" s="61">
        <v>41.02</v>
      </c>
      <c r="J22874" s="61">
        <v>-79.709999999999994</v>
      </c>
      <c r="K22874">
        <v>1250</v>
      </c>
      <c r="L22874"/>
      <c r="M22874"/>
    </row>
    <row r="22875" spans="1:13">
      <c r="A22875" s="61" t="s">
        <v>40</v>
      </c>
      <c r="B22875" s="61">
        <v>19151</v>
      </c>
      <c r="C22875" s="63" t="s">
        <v>968</v>
      </c>
      <c r="D22875" s="61">
        <v>0</v>
      </c>
      <c r="E22875" s="61" t="s">
        <v>3613</v>
      </c>
      <c r="F22875" s="61" t="s">
        <v>123</v>
      </c>
      <c r="G22875" s="61" t="s">
        <v>5016</v>
      </c>
      <c r="H22875" s="61" t="s">
        <v>967</v>
      </c>
      <c r="I22875" s="61">
        <v>39.979999999999997</v>
      </c>
      <c r="J22875" s="61">
        <v>-75.260000000000005</v>
      </c>
      <c r="K22875">
        <v>30394</v>
      </c>
      <c r="L22875"/>
      <c r="M22875"/>
    </row>
    <row r="22876" spans="1:13">
      <c r="A22876" s="61" t="s">
        <v>40</v>
      </c>
      <c r="B22876" s="61">
        <v>19113</v>
      </c>
      <c r="C22876" s="63" t="s">
        <v>968</v>
      </c>
      <c r="D22876" s="61">
        <v>0</v>
      </c>
      <c r="E22876" s="61" t="s">
        <v>3613</v>
      </c>
      <c r="F22876" s="61" t="s">
        <v>123</v>
      </c>
      <c r="G22876" s="61" t="s">
        <v>3123</v>
      </c>
      <c r="H22876" s="61" t="s">
        <v>967</v>
      </c>
      <c r="I22876" s="61">
        <v>39.869999999999997</v>
      </c>
      <c r="J22876" s="61">
        <v>-75.25</v>
      </c>
      <c r="K22876">
        <v>4</v>
      </c>
      <c r="L22876"/>
      <c r="M22876"/>
    </row>
    <row r="22877" spans="1:13">
      <c r="A22877" s="61" t="s">
        <v>40</v>
      </c>
      <c r="B22877" s="61">
        <v>19153</v>
      </c>
      <c r="C22877" s="63" t="s">
        <v>968</v>
      </c>
      <c r="D22877" s="61">
        <v>0</v>
      </c>
      <c r="E22877" s="61" t="s">
        <v>3613</v>
      </c>
      <c r="F22877" s="61" t="s">
        <v>123</v>
      </c>
      <c r="G22877" s="61" t="s">
        <v>5016</v>
      </c>
      <c r="H22877" s="61" t="s">
        <v>967</v>
      </c>
      <c r="I22877" s="61">
        <v>39.89</v>
      </c>
      <c r="J22877" s="61">
        <v>-75.23</v>
      </c>
      <c r="K22877">
        <v>11985</v>
      </c>
      <c r="L22877"/>
      <c r="M22877"/>
    </row>
    <row r="22878" spans="1:13">
      <c r="A22878" s="61" t="s">
        <v>40</v>
      </c>
      <c r="B22878" s="61">
        <v>19142</v>
      </c>
      <c r="C22878" s="63" t="s">
        <v>968</v>
      </c>
      <c r="D22878" s="61">
        <v>0</v>
      </c>
      <c r="E22878" s="61" t="s">
        <v>3613</v>
      </c>
      <c r="F22878" s="61" t="s">
        <v>123</v>
      </c>
      <c r="G22878" s="61" t="s">
        <v>5016</v>
      </c>
      <c r="H22878" s="61" t="s">
        <v>967</v>
      </c>
      <c r="I22878" s="61">
        <v>39.92</v>
      </c>
      <c r="J22878" s="61">
        <v>-75.23</v>
      </c>
      <c r="K22878">
        <v>29565</v>
      </c>
      <c r="L22878"/>
      <c r="M22878"/>
    </row>
    <row r="22879" spans="1:13">
      <c r="A22879" s="61" t="s">
        <v>40</v>
      </c>
      <c r="B22879" s="61">
        <v>19143</v>
      </c>
      <c r="C22879" s="63" t="s">
        <v>968</v>
      </c>
      <c r="D22879" s="61">
        <v>0</v>
      </c>
      <c r="E22879" s="61" t="s">
        <v>3613</v>
      </c>
      <c r="F22879" s="61" t="s">
        <v>123</v>
      </c>
      <c r="G22879" s="61" t="s">
        <v>5016</v>
      </c>
      <c r="H22879" s="61" t="s">
        <v>967</v>
      </c>
      <c r="I22879" s="61">
        <v>39.94</v>
      </c>
      <c r="J22879" s="61">
        <v>-75.23</v>
      </c>
      <c r="K22879">
        <v>64648</v>
      </c>
      <c r="L22879"/>
      <c r="M22879"/>
    </row>
    <row r="22880" spans="1:13">
      <c r="A22880" s="61" t="s">
        <v>40</v>
      </c>
      <c r="B22880" s="61">
        <v>19139</v>
      </c>
      <c r="C22880" s="63" t="s">
        <v>968</v>
      </c>
      <c r="D22880" s="61">
        <v>0</v>
      </c>
      <c r="E22880" s="61" t="s">
        <v>3613</v>
      </c>
      <c r="F22880" s="61" t="s">
        <v>123</v>
      </c>
      <c r="G22880" s="61" t="s">
        <v>5016</v>
      </c>
      <c r="H22880" s="61" t="s">
        <v>967</v>
      </c>
      <c r="I22880" s="61">
        <v>39.96</v>
      </c>
      <c r="J22880" s="61">
        <v>-75.23</v>
      </c>
      <c r="K22880">
        <v>43281</v>
      </c>
      <c r="L22880"/>
      <c r="M22880"/>
    </row>
    <row r="22881" spans="1:13">
      <c r="A22881" s="61" t="s">
        <v>40</v>
      </c>
      <c r="B22881" s="61">
        <v>19127</v>
      </c>
      <c r="C22881" s="63" t="s">
        <v>968</v>
      </c>
      <c r="D22881" s="61">
        <v>0</v>
      </c>
      <c r="E22881" s="61" t="s">
        <v>3613</v>
      </c>
      <c r="F22881" s="61" t="s">
        <v>123</v>
      </c>
      <c r="G22881" s="61" t="s">
        <v>5016</v>
      </c>
      <c r="H22881" s="61" t="s">
        <v>967</v>
      </c>
      <c r="I22881" s="61">
        <v>40.03</v>
      </c>
      <c r="J22881" s="61">
        <v>-75.23</v>
      </c>
      <c r="K22881">
        <v>6929</v>
      </c>
      <c r="L22881"/>
      <c r="M22881"/>
    </row>
    <row r="22882" spans="1:13">
      <c r="A22882" s="61" t="s">
        <v>40</v>
      </c>
      <c r="B22882" s="61">
        <v>19128</v>
      </c>
      <c r="C22882" s="63" t="s">
        <v>968</v>
      </c>
      <c r="D22882" s="61">
        <v>0</v>
      </c>
      <c r="E22882" s="61" t="s">
        <v>3613</v>
      </c>
      <c r="F22882" s="61" t="s">
        <v>123</v>
      </c>
      <c r="G22882" s="61" t="s">
        <v>5016</v>
      </c>
      <c r="H22882" s="61" t="s">
        <v>967</v>
      </c>
      <c r="I22882" s="61">
        <v>40.049999999999997</v>
      </c>
      <c r="J22882" s="61">
        <v>-75.23</v>
      </c>
      <c r="K22882">
        <v>36808</v>
      </c>
      <c r="L22882"/>
      <c r="M22882"/>
    </row>
    <row r="22883" spans="1:13">
      <c r="A22883" s="61" t="s">
        <v>40</v>
      </c>
      <c r="B22883" s="61">
        <v>19131</v>
      </c>
      <c r="C22883" s="63" t="s">
        <v>968</v>
      </c>
      <c r="D22883" s="61">
        <v>0</v>
      </c>
      <c r="E22883" s="61" t="s">
        <v>3613</v>
      </c>
      <c r="F22883" s="61" t="s">
        <v>123</v>
      </c>
      <c r="G22883" s="61" t="s">
        <v>5016</v>
      </c>
      <c r="H22883" s="61" t="s">
        <v>967</v>
      </c>
      <c r="I22883" s="61">
        <v>39.99</v>
      </c>
      <c r="J22883" s="61">
        <v>-75.22</v>
      </c>
      <c r="K22883">
        <v>42705</v>
      </c>
      <c r="L22883"/>
      <c r="M22883"/>
    </row>
    <row r="22884" spans="1:13">
      <c r="A22884" s="61" t="s">
        <v>40</v>
      </c>
      <c r="B22884" s="61">
        <v>19118</v>
      </c>
      <c r="C22884" s="63" t="s">
        <v>968</v>
      </c>
      <c r="D22884" s="61">
        <v>0</v>
      </c>
      <c r="E22884" s="61" t="s">
        <v>3613</v>
      </c>
      <c r="F22884" s="61" t="s">
        <v>123</v>
      </c>
      <c r="G22884" s="61" t="s">
        <v>5016</v>
      </c>
      <c r="H22884" s="61" t="s">
        <v>967</v>
      </c>
      <c r="I22884" s="61">
        <v>40.07</v>
      </c>
      <c r="J22884" s="61">
        <v>-75.209999999999994</v>
      </c>
      <c r="K22884">
        <v>9728</v>
      </c>
      <c r="L22884"/>
      <c r="M22884"/>
    </row>
    <row r="22885" spans="1:13">
      <c r="A22885" s="61" t="s">
        <v>40</v>
      </c>
      <c r="B22885" s="61">
        <v>19145</v>
      </c>
      <c r="C22885" s="63" t="s">
        <v>968</v>
      </c>
      <c r="D22885" s="61">
        <v>0</v>
      </c>
      <c r="E22885" s="61" t="s">
        <v>3613</v>
      </c>
      <c r="F22885" s="61" t="s">
        <v>123</v>
      </c>
      <c r="G22885" s="61" t="s">
        <v>5016</v>
      </c>
      <c r="H22885" s="61" t="s">
        <v>967</v>
      </c>
      <c r="I22885" s="61">
        <v>39.909999999999997</v>
      </c>
      <c r="J22885" s="61">
        <v>-75.2</v>
      </c>
      <c r="K22885">
        <v>47079</v>
      </c>
      <c r="L22885"/>
      <c r="M22885"/>
    </row>
    <row r="22886" spans="1:13">
      <c r="A22886" s="61" t="s">
        <v>40</v>
      </c>
      <c r="B22886" s="61">
        <v>19104</v>
      </c>
      <c r="C22886" s="63" t="s">
        <v>968</v>
      </c>
      <c r="D22886" s="61">
        <v>0</v>
      </c>
      <c r="E22886" s="61" t="s">
        <v>3613</v>
      </c>
      <c r="F22886" s="61" t="s">
        <v>123</v>
      </c>
      <c r="G22886" s="61" t="s">
        <v>5016</v>
      </c>
      <c r="H22886" s="61" t="s">
        <v>967</v>
      </c>
      <c r="I22886" s="61">
        <v>39.96</v>
      </c>
      <c r="J22886" s="61">
        <v>-75.2</v>
      </c>
      <c r="K22886">
        <v>56839</v>
      </c>
      <c r="L22886"/>
      <c r="M22886"/>
    </row>
    <row r="22887" spans="1:13">
      <c r="A22887" s="61" t="s">
        <v>40</v>
      </c>
      <c r="B22887" s="61">
        <v>19129</v>
      </c>
      <c r="C22887" s="63" t="s">
        <v>968</v>
      </c>
      <c r="D22887" s="61">
        <v>0</v>
      </c>
      <c r="E22887" s="61" t="s">
        <v>3613</v>
      </c>
      <c r="F22887" s="61" t="s">
        <v>123</v>
      </c>
      <c r="G22887" s="61" t="s">
        <v>5016</v>
      </c>
      <c r="H22887" s="61" t="s">
        <v>967</v>
      </c>
      <c r="I22887" s="61">
        <v>40.01</v>
      </c>
      <c r="J22887" s="61">
        <v>-75.19</v>
      </c>
      <c r="K22887">
        <v>11437</v>
      </c>
      <c r="L22887"/>
      <c r="M22887"/>
    </row>
    <row r="22888" spans="1:13">
      <c r="A22888" s="61" t="s">
        <v>40</v>
      </c>
      <c r="B22888" s="61">
        <v>19119</v>
      </c>
      <c r="C22888" s="63" t="s">
        <v>968</v>
      </c>
      <c r="D22888" s="61">
        <v>0</v>
      </c>
      <c r="E22888" s="61" t="s">
        <v>3613</v>
      </c>
      <c r="F22888" s="61" t="s">
        <v>123</v>
      </c>
      <c r="G22888" s="61" t="s">
        <v>5016</v>
      </c>
      <c r="H22888" s="61" t="s">
        <v>967</v>
      </c>
      <c r="I22888" s="61">
        <v>40.049999999999997</v>
      </c>
      <c r="J22888" s="61">
        <v>-75.19</v>
      </c>
      <c r="K22888">
        <v>27265</v>
      </c>
      <c r="L22888"/>
      <c r="M22888"/>
    </row>
    <row r="22889" spans="1:13">
      <c r="A22889" s="61" t="s">
        <v>40</v>
      </c>
      <c r="B22889" s="61">
        <v>19146</v>
      </c>
      <c r="C22889" s="63" t="s">
        <v>968</v>
      </c>
      <c r="D22889" s="61">
        <v>0</v>
      </c>
      <c r="E22889" s="61" t="s">
        <v>3613</v>
      </c>
      <c r="F22889" s="61" t="s">
        <v>123</v>
      </c>
      <c r="G22889" s="61" t="s">
        <v>5016</v>
      </c>
      <c r="H22889" s="61" t="s">
        <v>967</v>
      </c>
      <c r="I22889" s="61">
        <v>39.94</v>
      </c>
      <c r="J22889" s="61">
        <v>-75.180000000000007</v>
      </c>
      <c r="K22889">
        <v>41920</v>
      </c>
      <c r="L22889"/>
      <c r="M22889"/>
    </row>
    <row r="22890" spans="1:13">
      <c r="A22890" s="61" t="s">
        <v>40</v>
      </c>
      <c r="B22890" s="61">
        <v>19130</v>
      </c>
      <c r="C22890" s="63" t="s">
        <v>968</v>
      </c>
      <c r="D22890" s="61">
        <v>0</v>
      </c>
      <c r="E22890" s="61" t="s">
        <v>3613</v>
      </c>
      <c r="F22890" s="61" t="s">
        <v>123</v>
      </c>
      <c r="G22890" s="61" t="s">
        <v>5016</v>
      </c>
      <c r="H22890" s="61" t="s">
        <v>967</v>
      </c>
      <c r="I22890" s="61">
        <v>39.97</v>
      </c>
      <c r="J22890" s="61">
        <v>-75.180000000000007</v>
      </c>
      <c r="K22890">
        <v>31477</v>
      </c>
      <c r="L22890"/>
      <c r="M22890"/>
    </row>
    <row r="22891" spans="1:13">
      <c r="A22891" s="61" t="s">
        <v>40</v>
      </c>
      <c r="B22891" s="61">
        <v>19121</v>
      </c>
      <c r="C22891" s="63" t="s">
        <v>968</v>
      </c>
      <c r="D22891" s="61">
        <v>0</v>
      </c>
      <c r="E22891" s="61" t="s">
        <v>3613</v>
      </c>
      <c r="F22891" s="61" t="s">
        <v>123</v>
      </c>
      <c r="G22891" s="61" t="s">
        <v>5016</v>
      </c>
      <c r="H22891" s="61" t="s">
        <v>967</v>
      </c>
      <c r="I22891" s="61">
        <v>39.979999999999997</v>
      </c>
      <c r="J22891" s="61">
        <v>-75.180000000000007</v>
      </c>
      <c r="K22891">
        <v>41799</v>
      </c>
      <c r="L22891"/>
      <c r="M22891"/>
    </row>
    <row r="22892" spans="1:13">
      <c r="A22892" s="61" t="s">
        <v>40</v>
      </c>
      <c r="B22892" s="61">
        <v>19112</v>
      </c>
      <c r="C22892" s="63" t="s">
        <v>968</v>
      </c>
      <c r="D22892" s="61">
        <v>0</v>
      </c>
      <c r="E22892" s="61" t="s">
        <v>3613</v>
      </c>
      <c r="F22892" s="61" t="s">
        <v>123</v>
      </c>
      <c r="G22892" s="61" t="s">
        <v>5016</v>
      </c>
      <c r="H22892" s="61" t="s">
        <v>967</v>
      </c>
      <c r="I22892" s="61">
        <v>39.89</v>
      </c>
      <c r="J22892" s="61">
        <v>-75.17</v>
      </c>
      <c r="K22892">
        <v>3</v>
      </c>
      <c r="L22892"/>
      <c r="M22892"/>
    </row>
    <row r="22893" spans="1:13">
      <c r="A22893" s="61" t="s">
        <v>40</v>
      </c>
      <c r="B22893" s="61">
        <v>19102</v>
      </c>
      <c r="C22893" s="63" t="s">
        <v>968</v>
      </c>
      <c r="D22893" s="61">
        <v>0</v>
      </c>
      <c r="E22893" s="61" t="s">
        <v>3613</v>
      </c>
      <c r="F22893" s="61" t="s">
        <v>123</v>
      </c>
      <c r="G22893" s="61" t="s">
        <v>5016</v>
      </c>
      <c r="H22893" s="61" t="s">
        <v>967</v>
      </c>
      <c r="I22893" s="61">
        <v>39.950000000000003</v>
      </c>
      <c r="J22893" s="61">
        <v>-75.17</v>
      </c>
      <c r="K22893">
        <v>7568</v>
      </c>
      <c r="L22893"/>
      <c r="M22893"/>
    </row>
    <row r="22894" spans="1:13">
      <c r="A22894" s="61" t="s">
        <v>40</v>
      </c>
      <c r="B22894" s="61">
        <v>19103</v>
      </c>
      <c r="C22894" s="63" t="s">
        <v>968</v>
      </c>
      <c r="D22894" s="61">
        <v>0</v>
      </c>
      <c r="E22894" s="61" t="s">
        <v>3613</v>
      </c>
      <c r="F22894" s="61" t="s">
        <v>123</v>
      </c>
      <c r="G22894" s="61" t="s">
        <v>5016</v>
      </c>
      <c r="H22894" s="61" t="s">
        <v>967</v>
      </c>
      <c r="I22894" s="61">
        <v>39.950000000000003</v>
      </c>
      <c r="J22894" s="61">
        <v>-75.17</v>
      </c>
      <c r="K22894">
        <v>28717</v>
      </c>
      <c r="L22894"/>
      <c r="M22894"/>
    </row>
    <row r="22895" spans="1:13">
      <c r="A22895" s="61" t="s">
        <v>40</v>
      </c>
      <c r="B22895" s="61">
        <v>19132</v>
      </c>
      <c r="C22895" s="63" t="s">
        <v>968</v>
      </c>
      <c r="D22895" s="61">
        <v>0</v>
      </c>
      <c r="E22895" s="61" t="s">
        <v>3613</v>
      </c>
      <c r="F22895" s="61" t="s">
        <v>123</v>
      </c>
      <c r="G22895" s="61" t="s">
        <v>5016</v>
      </c>
      <c r="H22895" s="61" t="s">
        <v>967</v>
      </c>
      <c r="I22895" s="61">
        <v>40</v>
      </c>
      <c r="J22895" s="61">
        <v>-75.17</v>
      </c>
      <c r="K22895">
        <v>33926</v>
      </c>
      <c r="L22895"/>
      <c r="M22895"/>
    </row>
    <row r="22896" spans="1:13">
      <c r="A22896" s="61" t="s">
        <v>40</v>
      </c>
      <c r="B22896" s="61">
        <v>19144</v>
      </c>
      <c r="C22896" s="63" t="s">
        <v>968</v>
      </c>
      <c r="D22896" s="61">
        <v>0</v>
      </c>
      <c r="E22896" s="61" t="s">
        <v>3613</v>
      </c>
      <c r="F22896" s="61" t="s">
        <v>123</v>
      </c>
      <c r="G22896" s="61" t="s">
        <v>5016</v>
      </c>
      <c r="H22896" s="61" t="s">
        <v>967</v>
      </c>
      <c r="I22896" s="61">
        <v>40.03</v>
      </c>
      <c r="J22896" s="61">
        <v>-75.17</v>
      </c>
      <c r="K22896">
        <v>44481</v>
      </c>
      <c r="L22896"/>
      <c r="M22896"/>
    </row>
    <row r="22897" spans="1:13">
      <c r="A22897" s="61" t="s">
        <v>40</v>
      </c>
      <c r="B22897" s="61">
        <v>19150</v>
      </c>
      <c r="C22897" s="63" t="s">
        <v>968</v>
      </c>
      <c r="D22897" s="61">
        <v>0</v>
      </c>
      <c r="E22897" s="61" t="s">
        <v>3613</v>
      </c>
      <c r="F22897" s="61" t="s">
        <v>123</v>
      </c>
      <c r="G22897" s="61" t="s">
        <v>5016</v>
      </c>
      <c r="H22897" s="61" t="s">
        <v>967</v>
      </c>
      <c r="I22897" s="61">
        <v>40.07</v>
      </c>
      <c r="J22897" s="61">
        <v>-75.17</v>
      </c>
      <c r="K22897">
        <v>23126</v>
      </c>
      <c r="L22897"/>
      <c r="M22897"/>
    </row>
    <row r="22898" spans="1:13">
      <c r="A22898" s="61" t="s">
        <v>40</v>
      </c>
      <c r="B22898" s="61">
        <v>19107</v>
      </c>
      <c r="C22898" s="63" t="s">
        <v>968</v>
      </c>
      <c r="D22898" s="61">
        <v>0</v>
      </c>
      <c r="E22898" s="61" t="s">
        <v>3613</v>
      </c>
      <c r="F22898" s="61" t="s">
        <v>123</v>
      </c>
      <c r="G22898" s="61" t="s">
        <v>5016</v>
      </c>
      <c r="H22898" s="61" t="s">
        <v>967</v>
      </c>
      <c r="I22898" s="61">
        <v>39.950000000000003</v>
      </c>
      <c r="J22898" s="61">
        <v>-75.16</v>
      </c>
      <c r="K22898">
        <v>17600</v>
      </c>
      <c r="L22898"/>
      <c r="M22898"/>
    </row>
    <row r="22899" spans="1:13">
      <c r="A22899" s="61" t="s">
        <v>40</v>
      </c>
      <c r="B22899" s="61">
        <v>19109</v>
      </c>
      <c r="C22899" s="63" t="s">
        <v>968</v>
      </c>
      <c r="D22899" s="61">
        <v>0</v>
      </c>
      <c r="E22899" s="61" t="s">
        <v>3613</v>
      </c>
      <c r="F22899" s="61" t="s">
        <v>123</v>
      </c>
      <c r="G22899" s="61" t="s">
        <v>5016</v>
      </c>
      <c r="H22899" s="61" t="s">
        <v>967</v>
      </c>
      <c r="I22899" s="61">
        <v>39.950000000000003</v>
      </c>
      <c r="J22899" s="61">
        <v>-75.16</v>
      </c>
      <c r="K22899">
        <v>26</v>
      </c>
      <c r="L22899"/>
      <c r="M22899"/>
    </row>
    <row r="22900" spans="1:13">
      <c r="A22900" s="61" t="s">
        <v>40</v>
      </c>
      <c r="B22900" s="61">
        <v>19110</v>
      </c>
      <c r="C22900" s="63" t="s">
        <v>968</v>
      </c>
      <c r="D22900" s="61">
        <v>0</v>
      </c>
      <c r="E22900" s="61" t="s">
        <v>3613</v>
      </c>
      <c r="F22900" s="61" t="s">
        <v>123</v>
      </c>
      <c r="G22900" s="61" t="s">
        <v>5016</v>
      </c>
      <c r="H22900" s="61" t="s">
        <v>967</v>
      </c>
      <c r="I22900" s="61">
        <v>39.950000000000003</v>
      </c>
      <c r="J22900" s="61">
        <v>-75.16</v>
      </c>
      <c r="K22900">
        <v>26</v>
      </c>
      <c r="L22900"/>
      <c r="M22900"/>
    </row>
    <row r="22901" spans="1:13">
      <c r="A22901" s="61" t="s">
        <v>40</v>
      </c>
      <c r="B22901" s="61">
        <v>19138</v>
      </c>
      <c r="C22901" s="63" t="s">
        <v>968</v>
      </c>
      <c r="D22901" s="61">
        <v>0</v>
      </c>
      <c r="E22901" s="61" t="s">
        <v>3613</v>
      </c>
      <c r="F22901" s="61" t="s">
        <v>123</v>
      </c>
      <c r="G22901" s="61" t="s">
        <v>5016</v>
      </c>
      <c r="H22901" s="61" t="s">
        <v>967</v>
      </c>
      <c r="I22901" s="61">
        <v>40.06</v>
      </c>
      <c r="J22901" s="61">
        <v>-75.16</v>
      </c>
      <c r="K22901">
        <v>31816</v>
      </c>
      <c r="L22901"/>
      <c r="M22901"/>
    </row>
    <row r="22902" spans="1:13">
      <c r="A22902" s="61" t="s">
        <v>40</v>
      </c>
      <c r="B22902" s="61">
        <v>19148</v>
      </c>
      <c r="C22902" s="63" t="s">
        <v>968</v>
      </c>
      <c r="D22902" s="61">
        <v>0</v>
      </c>
      <c r="E22902" s="61" t="s">
        <v>3613</v>
      </c>
      <c r="F22902" s="61" t="s">
        <v>123</v>
      </c>
      <c r="G22902" s="61" t="s">
        <v>5016</v>
      </c>
      <c r="H22902" s="61" t="s">
        <v>967</v>
      </c>
      <c r="I22902" s="61">
        <v>39.909999999999997</v>
      </c>
      <c r="J22902" s="61">
        <v>-75.150000000000006</v>
      </c>
      <c r="K22902">
        <v>53976</v>
      </c>
      <c r="L22902"/>
      <c r="M22902"/>
    </row>
    <row r="22903" spans="1:13">
      <c r="A22903" s="61" t="s">
        <v>40</v>
      </c>
      <c r="B22903" s="61">
        <v>19147</v>
      </c>
      <c r="C22903" s="63" t="s">
        <v>968</v>
      </c>
      <c r="D22903" s="61">
        <v>0</v>
      </c>
      <c r="E22903" s="61" t="s">
        <v>3613</v>
      </c>
      <c r="F22903" s="61" t="s">
        <v>123</v>
      </c>
      <c r="G22903" s="61" t="s">
        <v>5016</v>
      </c>
      <c r="H22903" s="61" t="s">
        <v>967</v>
      </c>
      <c r="I22903" s="61">
        <v>39.94</v>
      </c>
      <c r="J22903" s="61">
        <v>-75.150000000000006</v>
      </c>
      <c r="K22903">
        <v>41096</v>
      </c>
      <c r="L22903"/>
      <c r="M22903"/>
    </row>
    <row r="22904" spans="1:13">
      <c r="A22904" s="61" t="s">
        <v>40</v>
      </c>
      <c r="B22904" s="61">
        <v>19123</v>
      </c>
      <c r="C22904" s="63" t="s">
        <v>968</v>
      </c>
      <c r="D22904" s="61">
        <v>0</v>
      </c>
      <c r="E22904" s="61" t="s">
        <v>3613</v>
      </c>
      <c r="F22904" s="61" t="s">
        <v>123</v>
      </c>
      <c r="G22904" s="61" t="s">
        <v>5016</v>
      </c>
      <c r="H22904" s="61" t="s">
        <v>967</v>
      </c>
      <c r="I22904" s="61">
        <v>39.96</v>
      </c>
      <c r="J22904" s="61">
        <v>-75.150000000000006</v>
      </c>
      <c r="K22904">
        <v>18793</v>
      </c>
      <c r="L22904"/>
      <c r="M22904"/>
    </row>
    <row r="22905" spans="1:13">
      <c r="A22905" s="61" t="s">
        <v>40</v>
      </c>
      <c r="B22905" s="61">
        <v>19122</v>
      </c>
      <c r="C22905" s="63" t="s">
        <v>968</v>
      </c>
      <c r="D22905" s="61">
        <v>0</v>
      </c>
      <c r="E22905" s="61" t="s">
        <v>3613</v>
      </c>
      <c r="F22905" s="61" t="s">
        <v>123</v>
      </c>
      <c r="G22905" s="61" t="s">
        <v>5016</v>
      </c>
      <c r="H22905" s="61" t="s">
        <v>967</v>
      </c>
      <c r="I22905" s="61">
        <v>39.979999999999997</v>
      </c>
      <c r="J22905" s="61">
        <v>-75.150000000000006</v>
      </c>
      <c r="K22905">
        <v>26668</v>
      </c>
      <c r="L22905"/>
      <c r="M22905"/>
    </row>
    <row r="22906" spans="1:13">
      <c r="A22906" s="61" t="s">
        <v>40</v>
      </c>
      <c r="B22906" s="61">
        <v>19140</v>
      </c>
      <c r="C22906" s="63" t="s">
        <v>968</v>
      </c>
      <c r="D22906" s="61">
        <v>0</v>
      </c>
      <c r="E22906" s="61" t="s">
        <v>3613</v>
      </c>
      <c r="F22906" s="61" t="s">
        <v>123</v>
      </c>
      <c r="G22906" s="61" t="s">
        <v>5016</v>
      </c>
      <c r="H22906" s="61" t="s">
        <v>967</v>
      </c>
      <c r="I22906" s="61">
        <v>40.01</v>
      </c>
      <c r="J22906" s="61">
        <v>-75.150000000000006</v>
      </c>
      <c r="K22906">
        <v>52124</v>
      </c>
      <c r="L22906"/>
      <c r="M22906"/>
    </row>
    <row r="22907" spans="1:13">
      <c r="A22907" s="61" t="s">
        <v>40</v>
      </c>
      <c r="B22907" s="61">
        <v>19141</v>
      </c>
      <c r="C22907" s="63" t="s">
        <v>968</v>
      </c>
      <c r="D22907" s="61">
        <v>0</v>
      </c>
      <c r="E22907" s="61" t="s">
        <v>3613</v>
      </c>
      <c r="F22907" s="61" t="s">
        <v>123</v>
      </c>
      <c r="G22907" s="61" t="s">
        <v>5016</v>
      </c>
      <c r="H22907" s="61" t="s">
        <v>967</v>
      </c>
      <c r="I22907" s="61">
        <v>40.04</v>
      </c>
      <c r="J22907" s="61">
        <v>-75.150000000000006</v>
      </c>
      <c r="K22907">
        <v>31047</v>
      </c>
      <c r="L22907"/>
      <c r="M22907"/>
    </row>
    <row r="22908" spans="1:13">
      <c r="A22908" s="61" t="s">
        <v>40</v>
      </c>
      <c r="B22908" s="61">
        <v>19106</v>
      </c>
      <c r="C22908" s="63" t="s">
        <v>968</v>
      </c>
      <c r="D22908" s="61">
        <v>0</v>
      </c>
      <c r="E22908" s="61" t="s">
        <v>3613</v>
      </c>
      <c r="F22908" s="61" t="s">
        <v>123</v>
      </c>
      <c r="G22908" s="61" t="s">
        <v>5016</v>
      </c>
      <c r="H22908" s="61" t="s">
        <v>967</v>
      </c>
      <c r="I22908" s="61">
        <v>39.950000000000003</v>
      </c>
      <c r="J22908" s="61">
        <v>-75.14</v>
      </c>
      <c r="K22908">
        <v>15190</v>
      </c>
      <c r="L22908"/>
      <c r="M22908"/>
    </row>
    <row r="22909" spans="1:13">
      <c r="A22909" s="61" t="s">
        <v>40</v>
      </c>
      <c r="B22909" s="61">
        <v>19133</v>
      </c>
      <c r="C22909" s="63" t="s">
        <v>968</v>
      </c>
      <c r="D22909" s="61">
        <v>0</v>
      </c>
      <c r="E22909" s="61" t="s">
        <v>3613</v>
      </c>
      <c r="F22909" s="61" t="s">
        <v>123</v>
      </c>
      <c r="G22909" s="61" t="s">
        <v>5016</v>
      </c>
      <c r="H22909" s="61" t="s">
        <v>967</v>
      </c>
      <c r="I22909" s="61">
        <v>39.99</v>
      </c>
      <c r="J22909" s="61">
        <v>-75.14</v>
      </c>
      <c r="K22909">
        <v>24772</v>
      </c>
      <c r="L22909"/>
      <c r="M22909"/>
    </row>
    <row r="22910" spans="1:13">
      <c r="A22910" s="61" t="s">
        <v>40</v>
      </c>
      <c r="B22910" s="61">
        <v>19126</v>
      </c>
      <c r="C22910" s="63" t="s">
        <v>968</v>
      </c>
      <c r="D22910" s="61">
        <v>0</v>
      </c>
      <c r="E22910" s="61" t="s">
        <v>3613</v>
      </c>
      <c r="F22910" s="61" t="s">
        <v>123</v>
      </c>
      <c r="G22910" s="61" t="s">
        <v>5016</v>
      </c>
      <c r="H22910" s="61" t="s">
        <v>967</v>
      </c>
      <c r="I22910" s="61">
        <v>40.06</v>
      </c>
      <c r="J22910" s="61">
        <v>-75.14</v>
      </c>
      <c r="K22910">
        <v>16159</v>
      </c>
      <c r="L22910"/>
      <c r="M22910"/>
    </row>
    <row r="22911" spans="1:13">
      <c r="A22911" s="61" t="s">
        <v>40</v>
      </c>
      <c r="B22911" s="61">
        <v>19125</v>
      </c>
      <c r="C22911" s="63" t="s">
        <v>968</v>
      </c>
      <c r="D22911" s="61">
        <v>0</v>
      </c>
      <c r="E22911" s="61" t="s">
        <v>3613</v>
      </c>
      <c r="F22911" s="61" t="s">
        <v>123</v>
      </c>
      <c r="G22911" s="61" t="s">
        <v>5016</v>
      </c>
      <c r="H22911" s="61" t="s">
        <v>967</v>
      </c>
      <c r="I22911" s="61">
        <v>39.979999999999997</v>
      </c>
      <c r="J22911" s="61">
        <v>-75.13</v>
      </c>
      <c r="K22911">
        <v>25325</v>
      </c>
      <c r="L22911"/>
      <c r="M22911"/>
    </row>
    <row r="22912" spans="1:13">
      <c r="A22912" s="61" t="s">
        <v>40</v>
      </c>
      <c r="B22912" s="61">
        <v>19120</v>
      </c>
      <c r="C22912" s="63" t="s">
        <v>968</v>
      </c>
      <c r="D22912" s="61">
        <v>0</v>
      </c>
      <c r="E22912" s="61" t="s">
        <v>3613</v>
      </c>
      <c r="F22912" s="61" t="s">
        <v>123</v>
      </c>
      <c r="G22912" s="61" t="s">
        <v>5016</v>
      </c>
      <c r="H22912" s="61" t="s">
        <v>967</v>
      </c>
      <c r="I22912" s="61">
        <v>40.03</v>
      </c>
      <c r="J22912" s="61">
        <v>-75.12</v>
      </c>
      <c r="K22912">
        <v>66177</v>
      </c>
      <c r="L22912"/>
      <c r="M22912"/>
    </row>
    <row r="22913" spans="1:13">
      <c r="A22913" s="61" t="s">
        <v>40</v>
      </c>
      <c r="B22913" s="61">
        <v>19134</v>
      </c>
      <c r="C22913" s="63" t="s">
        <v>968</v>
      </c>
      <c r="D22913" s="61">
        <v>0</v>
      </c>
      <c r="E22913" s="61" t="s">
        <v>3613</v>
      </c>
      <c r="F22913" s="61" t="s">
        <v>123</v>
      </c>
      <c r="G22913" s="61" t="s">
        <v>5016</v>
      </c>
      <c r="H22913" s="61" t="s">
        <v>967</v>
      </c>
      <c r="I22913" s="61">
        <v>39.99</v>
      </c>
      <c r="J22913" s="61">
        <v>-75.11</v>
      </c>
      <c r="K22913">
        <v>57463</v>
      </c>
      <c r="L22913"/>
      <c r="M22913"/>
    </row>
    <row r="22914" spans="1:13">
      <c r="A22914" s="61" t="s">
        <v>40</v>
      </c>
      <c r="B22914" s="61">
        <v>19124</v>
      </c>
      <c r="C22914" s="63" t="s">
        <v>968</v>
      </c>
      <c r="D22914" s="61">
        <v>0</v>
      </c>
      <c r="E22914" s="61" t="s">
        <v>3613</v>
      </c>
      <c r="F22914" s="61" t="s">
        <v>123</v>
      </c>
      <c r="G22914" s="61" t="s">
        <v>5016</v>
      </c>
      <c r="H22914" s="61" t="s">
        <v>967</v>
      </c>
      <c r="I22914" s="61">
        <v>40.020000000000003</v>
      </c>
      <c r="J22914" s="61">
        <v>-75.09</v>
      </c>
      <c r="K22914">
        <v>68766</v>
      </c>
      <c r="L22914"/>
      <c r="M22914"/>
    </row>
    <row r="22915" spans="1:13">
      <c r="A22915" s="61" t="s">
        <v>40</v>
      </c>
      <c r="B22915" s="61">
        <v>19137</v>
      </c>
      <c r="C22915" s="63" t="s">
        <v>968</v>
      </c>
      <c r="D22915" s="61">
        <v>0</v>
      </c>
      <c r="E22915" s="61" t="s">
        <v>3613</v>
      </c>
      <c r="F22915" s="61" t="s">
        <v>123</v>
      </c>
      <c r="G22915" s="61" t="s">
        <v>5016</v>
      </c>
      <c r="H22915" s="61" t="s">
        <v>967</v>
      </c>
      <c r="I22915" s="61">
        <v>39.99</v>
      </c>
      <c r="J22915" s="61">
        <v>-75.069999999999993</v>
      </c>
      <c r="K22915">
        <v>8682</v>
      </c>
      <c r="L22915"/>
      <c r="M22915"/>
    </row>
    <row r="22916" spans="1:13">
      <c r="A22916" s="61" t="s">
        <v>40</v>
      </c>
      <c r="B22916" s="61">
        <v>19149</v>
      </c>
      <c r="C22916" s="63" t="s">
        <v>968</v>
      </c>
      <c r="D22916" s="61">
        <v>0</v>
      </c>
      <c r="E22916" s="61" t="s">
        <v>3613</v>
      </c>
      <c r="F22916" s="61" t="s">
        <v>123</v>
      </c>
      <c r="G22916" s="61" t="s">
        <v>5016</v>
      </c>
      <c r="H22916" s="61" t="s">
        <v>967</v>
      </c>
      <c r="I22916" s="61">
        <v>40.04</v>
      </c>
      <c r="J22916" s="61">
        <v>-75.069999999999993</v>
      </c>
      <c r="K22916">
        <v>60408</v>
      </c>
      <c r="L22916"/>
      <c r="M22916"/>
    </row>
    <row r="22917" spans="1:13">
      <c r="A22917" s="61" t="s">
        <v>40</v>
      </c>
      <c r="B22917" s="61">
        <v>19111</v>
      </c>
      <c r="C22917" s="63" t="s">
        <v>968</v>
      </c>
      <c r="D22917" s="61">
        <v>0</v>
      </c>
      <c r="E22917" s="61" t="s">
        <v>3613</v>
      </c>
      <c r="F22917" s="61" t="s">
        <v>123</v>
      </c>
      <c r="G22917" s="61" t="s">
        <v>5016</v>
      </c>
      <c r="H22917" s="61" t="s">
        <v>967</v>
      </c>
      <c r="I22917" s="61">
        <v>40.06</v>
      </c>
      <c r="J22917" s="61">
        <v>-75.069999999999993</v>
      </c>
      <c r="K22917">
        <v>67017</v>
      </c>
      <c r="L22917"/>
      <c r="M22917"/>
    </row>
    <row r="22918" spans="1:13">
      <c r="A22918" s="61" t="s">
        <v>40</v>
      </c>
      <c r="B22918" s="61">
        <v>19135</v>
      </c>
      <c r="C22918" s="63" t="s">
        <v>968</v>
      </c>
      <c r="D22918" s="61">
        <v>0</v>
      </c>
      <c r="E22918" s="61" t="s">
        <v>3613</v>
      </c>
      <c r="F22918" s="61" t="s">
        <v>123</v>
      </c>
      <c r="G22918" s="61" t="s">
        <v>5016</v>
      </c>
      <c r="H22918" s="61" t="s">
        <v>967</v>
      </c>
      <c r="I22918" s="61">
        <v>40.020000000000003</v>
      </c>
      <c r="J22918" s="61">
        <v>-75.05</v>
      </c>
      <c r="K22918">
        <v>35422</v>
      </c>
      <c r="L22918"/>
      <c r="M22918"/>
    </row>
    <row r="22919" spans="1:13">
      <c r="A22919" s="61" t="s">
        <v>40</v>
      </c>
      <c r="B22919" s="61">
        <v>19152</v>
      </c>
      <c r="C22919" s="63" t="s">
        <v>968</v>
      </c>
      <c r="D22919" s="61">
        <v>0</v>
      </c>
      <c r="E22919" s="61" t="s">
        <v>3613</v>
      </c>
      <c r="F22919" s="61" t="s">
        <v>123</v>
      </c>
      <c r="G22919" s="61" t="s">
        <v>5016</v>
      </c>
      <c r="H22919" s="61" t="s">
        <v>967</v>
      </c>
      <c r="I22919" s="61">
        <v>40.06</v>
      </c>
      <c r="J22919" s="61">
        <v>-75.05</v>
      </c>
      <c r="K22919">
        <v>35911</v>
      </c>
      <c r="L22919"/>
      <c r="M22919"/>
    </row>
    <row r="22920" spans="1:13">
      <c r="A22920" s="61" t="s">
        <v>40</v>
      </c>
      <c r="B22920" s="61">
        <v>19115</v>
      </c>
      <c r="C22920" s="63" t="s">
        <v>968</v>
      </c>
      <c r="D22920" s="61">
        <v>0</v>
      </c>
      <c r="E22920" s="61" t="s">
        <v>3613</v>
      </c>
      <c r="F22920" s="61" t="s">
        <v>123</v>
      </c>
      <c r="G22920" s="61" t="s">
        <v>5016</v>
      </c>
      <c r="H22920" s="61" t="s">
        <v>967</v>
      </c>
      <c r="I22920" s="61">
        <v>40.090000000000003</v>
      </c>
      <c r="J22920" s="61">
        <v>-75.040000000000006</v>
      </c>
      <c r="K22920">
        <v>35919</v>
      </c>
      <c r="L22920"/>
      <c r="M22920"/>
    </row>
    <row r="22921" spans="1:13">
      <c r="A22921" s="61" t="s">
        <v>40</v>
      </c>
      <c r="B22921" s="61">
        <v>19136</v>
      </c>
      <c r="C22921" s="63" t="s">
        <v>968</v>
      </c>
      <c r="D22921" s="61">
        <v>0</v>
      </c>
      <c r="E22921" s="61" t="s">
        <v>3613</v>
      </c>
      <c r="F22921" s="61" t="s">
        <v>123</v>
      </c>
      <c r="G22921" s="61" t="s">
        <v>5016</v>
      </c>
      <c r="H22921" s="61" t="s">
        <v>967</v>
      </c>
      <c r="I22921" s="61">
        <v>40.04</v>
      </c>
      <c r="J22921" s="61">
        <v>-75.02</v>
      </c>
      <c r="K22921">
        <v>39151</v>
      </c>
      <c r="L22921"/>
      <c r="M22921"/>
    </row>
    <row r="22922" spans="1:13">
      <c r="A22922" s="61" t="s">
        <v>40</v>
      </c>
      <c r="B22922" s="61">
        <v>19116</v>
      </c>
      <c r="C22922" s="63" t="s">
        <v>968</v>
      </c>
      <c r="D22922" s="61">
        <v>0</v>
      </c>
      <c r="E22922" s="61" t="s">
        <v>3613</v>
      </c>
      <c r="F22922" s="61" t="s">
        <v>123</v>
      </c>
      <c r="G22922" s="61" t="s">
        <v>5016</v>
      </c>
      <c r="H22922" s="61" t="s">
        <v>967</v>
      </c>
      <c r="I22922" s="61">
        <v>40.119999999999997</v>
      </c>
      <c r="J22922" s="61">
        <v>-75.010000000000005</v>
      </c>
      <c r="K22922">
        <v>35610</v>
      </c>
      <c r="L22922"/>
      <c r="M22922"/>
    </row>
    <row r="22923" spans="1:13">
      <c r="A22923" s="61" t="s">
        <v>40</v>
      </c>
      <c r="B22923" s="61">
        <v>19114</v>
      </c>
      <c r="C22923" s="63" t="s">
        <v>968</v>
      </c>
      <c r="D22923" s="61">
        <v>0</v>
      </c>
      <c r="E22923" s="61" t="s">
        <v>3613</v>
      </c>
      <c r="F22923" s="61" t="s">
        <v>123</v>
      </c>
      <c r="G22923" s="61" t="s">
        <v>5016</v>
      </c>
      <c r="H22923" s="61" t="s">
        <v>967</v>
      </c>
      <c r="I22923" s="61">
        <v>40.07</v>
      </c>
      <c r="J22923" s="61">
        <v>-75</v>
      </c>
      <c r="K22923">
        <v>32645</v>
      </c>
      <c r="L22923"/>
      <c r="M22923"/>
    </row>
    <row r="22924" spans="1:13">
      <c r="A22924" s="61" t="s">
        <v>40</v>
      </c>
      <c r="B22924" s="61">
        <v>19154</v>
      </c>
      <c r="C22924" s="63" t="s">
        <v>968</v>
      </c>
      <c r="D22924" s="61">
        <v>0</v>
      </c>
      <c r="E22924" s="61" t="s">
        <v>3613</v>
      </c>
      <c r="F22924" s="61" t="s">
        <v>123</v>
      </c>
      <c r="G22924" s="61" t="s">
        <v>5016</v>
      </c>
      <c r="H22924" s="61" t="s">
        <v>967</v>
      </c>
      <c r="I22924" s="61">
        <v>40.1</v>
      </c>
      <c r="J22924" s="61">
        <v>-74.98</v>
      </c>
      <c r="K22924">
        <v>34681</v>
      </c>
      <c r="L22924"/>
      <c r="M22924"/>
    </row>
    <row r="22925" spans="1:13">
      <c r="A22925" s="61" t="s">
        <v>40</v>
      </c>
      <c r="B22925" s="61">
        <v>16866</v>
      </c>
      <c r="C22925" s="63" t="s">
        <v>968</v>
      </c>
      <c r="D22925" s="61">
        <v>0</v>
      </c>
      <c r="E22925" s="61" t="s">
        <v>4502</v>
      </c>
      <c r="F22925" s="61" t="s">
        <v>123</v>
      </c>
      <c r="G22925" s="61" t="s">
        <v>4439</v>
      </c>
      <c r="H22925" s="61" t="s">
        <v>967</v>
      </c>
      <c r="I22925" s="61">
        <v>40.89</v>
      </c>
      <c r="J22925" s="61">
        <v>-78.209999999999994</v>
      </c>
      <c r="K22925">
        <v>9850</v>
      </c>
      <c r="L22925"/>
      <c r="M22925"/>
    </row>
    <row r="22926" spans="1:13">
      <c r="A22926" s="61" t="s">
        <v>40</v>
      </c>
      <c r="B22926" s="61">
        <v>19460</v>
      </c>
      <c r="C22926" s="63" t="s">
        <v>968</v>
      </c>
      <c r="D22926" s="61">
        <v>0</v>
      </c>
      <c r="E22926" s="61" t="s">
        <v>5104</v>
      </c>
      <c r="F22926" s="61" t="s">
        <v>123</v>
      </c>
      <c r="G22926" s="61" t="s">
        <v>5058</v>
      </c>
      <c r="H22926" s="61" t="s">
        <v>967</v>
      </c>
      <c r="I22926" s="61">
        <v>40.130000000000003</v>
      </c>
      <c r="J22926" s="61">
        <v>-75.510000000000005</v>
      </c>
      <c r="K22926">
        <v>43611</v>
      </c>
      <c r="L22926"/>
      <c r="M22926"/>
    </row>
    <row r="22927" spans="1:13">
      <c r="A22927" s="61" t="s">
        <v>40</v>
      </c>
      <c r="B22927" s="61">
        <v>17963</v>
      </c>
      <c r="C22927" s="63" t="s">
        <v>968</v>
      </c>
      <c r="D22927" s="61">
        <v>0</v>
      </c>
      <c r="E22927" s="61" t="s">
        <v>4782</v>
      </c>
      <c r="F22927" s="61" t="s">
        <v>123</v>
      </c>
      <c r="G22927" s="61" t="s">
        <v>4767</v>
      </c>
      <c r="H22927" s="61" t="s">
        <v>967</v>
      </c>
      <c r="I22927" s="61">
        <v>40.54</v>
      </c>
      <c r="J22927" s="61">
        <v>-76.38</v>
      </c>
      <c r="K22927">
        <v>9013</v>
      </c>
      <c r="L22927"/>
      <c r="M22927"/>
    </row>
    <row r="22928" spans="1:13">
      <c r="A22928" s="61" t="s">
        <v>40</v>
      </c>
      <c r="B22928" s="61">
        <v>18947</v>
      </c>
      <c r="C22928" s="63" t="s">
        <v>968</v>
      </c>
      <c r="D22928" s="61">
        <v>0</v>
      </c>
      <c r="E22928" s="61" t="s">
        <v>4994</v>
      </c>
      <c r="F22928" s="61" t="s">
        <v>123</v>
      </c>
      <c r="G22928" s="61" t="s">
        <v>4805</v>
      </c>
      <c r="H22928" s="61" t="s">
        <v>967</v>
      </c>
      <c r="I22928" s="61">
        <v>40.43</v>
      </c>
      <c r="J22928" s="61">
        <v>-75.099999999999994</v>
      </c>
      <c r="K22928">
        <v>6089</v>
      </c>
      <c r="L22928"/>
      <c r="M22928"/>
    </row>
    <row r="22929" spans="1:13">
      <c r="A22929" s="61" t="s">
        <v>40</v>
      </c>
      <c r="B22929" s="61">
        <v>15140</v>
      </c>
      <c r="C22929" s="63" t="s">
        <v>968</v>
      </c>
      <c r="D22929" s="61">
        <v>0</v>
      </c>
      <c r="E22929" s="61" t="s">
        <v>4015</v>
      </c>
      <c r="F22929" s="61" t="s">
        <v>123</v>
      </c>
      <c r="G22929" s="61" t="s">
        <v>3953</v>
      </c>
      <c r="H22929" s="61" t="s">
        <v>967</v>
      </c>
      <c r="I22929" s="61">
        <v>40.409999999999997</v>
      </c>
      <c r="J22929" s="61">
        <v>-79.78</v>
      </c>
      <c r="K22929">
        <v>3103</v>
      </c>
      <c r="L22929"/>
      <c r="M22929"/>
    </row>
    <row r="22930" spans="1:13">
      <c r="A22930" s="61" t="s">
        <v>40</v>
      </c>
      <c r="B22930" s="61">
        <v>17964</v>
      </c>
      <c r="C22930" s="63" t="s">
        <v>968</v>
      </c>
      <c r="D22930" s="61">
        <v>0</v>
      </c>
      <c r="E22930" s="61" t="s">
        <v>2583</v>
      </c>
      <c r="F22930" s="61" t="s">
        <v>123</v>
      </c>
      <c r="G22930" s="61" t="s">
        <v>4767</v>
      </c>
      <c r="H22930" s="61" t="s">
        <v>967</v>
      </c>
      <c r="I22930" s="61">
        <v>40.700000000000003</v>
      </c>
      <c r="J22930" s="61">
        <v>-76.510000000000005</v>
      </c>
      <c r="K22930">
        <v>769</v>
      </c>
      <c r="L22930"/>
      <c r="M22930"/>
    </row>
    <row r="22931" spans="1:13">
      <c r="A22931" s="61" t="s">
        <v>40</v>
      </c>
      <c r="B22931" s="61">
        <v>15225</v>
      </c>
      <c r="C22931" s="63" t="s">
        <v>968</v>
      </c>
      <c r="D22931" s="61">
        <v>0</v>
      </c>
      <c r="E22931" s="61" t="s">
        <v>4007</v>
      </c>
      <c r="F22931" s="61" t="s">
        <v>123</v>
      </c>
      <c r="G22931" s="61" t="s">
        <v>3953</v>
      </c>
      <c r="H22931" s="61" t="s">
        <v>967</v>
      </c>
      <c r="I22931" s="61">
        <v>40.51</v>
      </c>
      <c r="J22931" s="61">
        <v>-80.11</v>
      </c>
      <c r="K22931">
        <v>1108</v>
      </c>
      <c r="L22931"/>
      <c r="M22931"/>
    </row>
    <row r="22932" spans="1:13">
      <c r="A22932" s="61" t="s">
        <v>40</v>
      </c>
      <c r="B22932" s="61">
        <v>15205</v>
      </c>
      <c r="C22932" s="63" t="s">
        <v>968</v>
      </c>
      <c r="D22932" s="61">
        <v>0</v>
      </c>
      <c r="E22932" s="61" t="s">
        <v>4007</v>
      </c>
      <c r="F22932" s="61" t="s">
        <v>123</v>
      </c>
      <c r="G22932" s="61" t="s">
        <v>3953</v>
      </c>
      <c r="H22932" s="61" t="s">
        <v>967</v>
      </c>
      <c r="I22932" s="61">
        <v>40.44</v>
      </c>
      <c r="J22932" s="61">
        <v>-80.099999999999994</v>
      </c>
      <c r="K22932">
        <v>23594</v>
      </c>
      <c r="L22932"/>
      <c r="M22932"/>
    </row>
    <row r="22933" spans="1:13">
      <c r="A22933" s="61" t="s">
        <v>40</v>
      </c>
      <c r="B22933" s="61">
        <v>15241</v>
      </c>
      <c r="C22933" s="63" t="s">
        <v>968</v>
      </c>
      <c r="D22933" s="61">
        <v>0</v>
      </c>
      <c r="E22933" s="61" t="s">
        <v>4007</v>
      </c>
      <c r="F22933" s="61" t="s">
        <v>123</v>
      </c>
      <c r="G22933" s="61" t="s">
        <v>3953</v>
      </c>
      <c r="H22933" s="61" t="s">
        <v>967</v>
      </c>
      <c r="I22933" s="61">
        <v>40.33</v>
      </c>
      <c r="J22933" s="61">
        <v>-80.08</v>
      </c>
      <c r="K22933">
        <v>22198</v>
      </c>
      <c r="L22933"/>
      <c r="M22933"/>
    </row>
    <row r="22934" spans="1:13">
      <c r="A22934" s="61" t="s">
        <v>40</v>
      </c>
      <c r="B22934" s="61">
        <v>15243</v>
      </c>
      <c r="C22934" s="63" t="s">
        <v>968</v>
      </c>
      <c r="D22934" s="61">
        <v>0</v>
      </c>
      <c r="E22934" s="61" t="s">
        <v>4007</v>
      </c>
      <c r="F22934" s="61" t="s">
        <v>123</v>
      </c>
      <c r="G22934" s="61" t="s">
        <v>3953</v>
      </c>
      <c r="H22934" s="61" t="s">
        <v>967</v>
      </c>
      <c r="I22934" s="61">
        <v>40.380000000000003</v>
      </c>
      <c r="J22934" s="61">
        <v>-80.069999999999993</v>
      </c>
      <c r="K22934">
        <v>14329</v>
      </c>
      <c r="L22934"/>
      <c r="M22934"/>
    </row>
    <row r="22935" spans="1:13">
      <c r="A22935" s="61" t="s">
        <v>40</v>
      </c>
      <c r="B22935" s="61">
        <v>15202</v>
      </c>
      <c r="C22935" s="63" t="s">
        <v>968</v>
      </c>
      <c r="D22935" s="61">
        <v>0</v>
      </c>
      <c r="E22935" s="61" t="s">
        <v>4007</v>
      </c>
      <c r="F22935" s="61" t="s">
        <v>123</v>
      </c>
      <c r="G22935" s="61" t="s">
        <v>3953</v>
      </c>
      <c r="H22935" s="61" t="s">
        <v>967</v>
      </c>
      <c r="I22935" s="61">
        <v>40.51</v>
      </c>
      <c r="J22935" s="61">
        <v>-80.069999999999993</v>
      </c>
      <c r="K22935">
        <v>20081</v>
      </c>
      <c r="L22935"/>
      <c r="M22935"/>
    </row>
    <row r="22936" spans="1:13">
      <c r="A22936" s="61" t="s">
        <v>40</v>
      </c>
      <c r="B22936" s="61">
        <v>15204</v>
      </c>
      <c r="C22936" s="63" t="s">
        <v>968</v>
      </c>
      <c r="D22936" s="61">
        <v>0</v>
      </c>
      <c r="E22936" s="61" t="s">
        <v>4007</v>
      </c>
      <c r="F22936" s="61" t="s">
        <v>123</v>
      </c>
      <c r="G22936" s="61" t="s">
        <v>3953</v>
      </c>
      <c r="H22936" s="61" t="s">
        <v>967</v>
      </c>
      <c r="I22936" s="61">
        <v>40.46</v>
      </c>
      <c r="J22936" s="61">
        <v>-80.06</v>
      </c>
      <c r="K22936">
        <v>8213</v>
      </c>
      <c r="L22936"/>
      <c r="M22936"/>
    </row>
    <row r="22937" spans="1:13">
      <c r="A22937" s="61" t="s">
        <v>40</v>
      </c>
      <c r="B22937" s="61">
        <v>15220</v>
      </c>
      <c r="C22937" s="63" t="s">
        <v>968</v>
      </c>
      <c r="D22937" s="61">
        <v>0</v>
      </c>
      <c r="E22937" s="61" t="s">
        <v>4007</v>
      </c>
      <c r="F22937" s="61" t="s">
        <v>123</v>
      </c>
      <c r="G22937" s="61" t="s">
        <v>3953</v>
      </c>
      <c r="H22937" s="61" t="s">
        <v>967</v>
      </c>
      <c r="I22937" s="61">
        <v>40.42</v>
      </c>
      <c r="J22937" s="61">
        <v>-80.05</v>
      </c>
      <c r="K22937">
        <v>17840</v>
      </c>
      <c r="L22937"/>
      <c r="M22937"/>
    </row>
    <row r="22938" spans="1:13">
      <c r="A22938" s="61" t="s">
        <v>40</v>
      </c>
      <c r="B22938" s="61">
        <v>15228</v>
      </c>
      <c r="C22938" s="63" t="s">
        <v>968</v>
      </c>
      <c r="D22938" s="61">
        <v>0</v>
      </c>
      <c r="E22938" s="61" t="s">
        <v>4007</v>
      </c>
      <c r="F22938" s="61" t="s">
        <v>123</v>
      </c>
      <c r="G22938" s="61" t="s">
        <v>3953</v>
      </c>
      <c r="H22938" s="61" t="s">
        <v>967</v>
      </c>
      <c r="I22938" s="61">
        <v>40.369999999999997</v>
      </c>
      <c r="J22938" s="61">
        <v>-80.040000000000006</v>
      </c>
      <c r="K22938">
        <v>18110</v>
      </c>
      <c r="L22938"/>
      <c r="M22938"/>
    </row>
    <row r="22939" spans="1:13">
      <c r="A22939" s="61" t="s">
        <v>40</v>
      </c>
      <c r="B22939" s="61">
        <v>15229</v>
      </c>
      <c r="C22939" s="63" t="s">
        <v>968</v>
      </c>
      <c r="D22939" s="61">
        <v>0</v>
      </c>
      <c r="E22939" s="61" t="s">
        <v>4007</v>
      </c>
      <c r="F22939" s="61" t="s">
        <v>123</v>
      </c>
      <c r="G22939" s="61" t="s">
        <v>3953</v>
      </c>
      <c r="H22939" s="61" t="s">
        <v>967</v>
      </c>
      <c r="I22939" s="61">
        <v>40.520000000000003</v>
      </c>
      <c r="J22939" s="61">
        <v>-80.040000000000006</v>
      </c>
      <c r="K22939">
        <v>14625</v>
      </c>
      <c r="L22939"/>
      <c r="M22939"/>
    </row>
    <row r="22940" spans="1:13">
      <c r="A22940" s="61" t="s">
        <v>40</v>
      </c>
      <c r="B22940" s="61">
        <v>15237</v>
      </c>
      <c r="C22940" s="63" t="s">
        <v>968</v>
      </c>
      <c r="D22940" s="61">
        <v>0</v>
      </c>
      <c r="E22940" s="61" t="s">
        <v>4007</v>
      </c>
      <c r="F22940" s="61" t="s">
        <v>123</v>
      </c>
      <c r="G22940" s="61" t="s">
        <v>3953</v>
      </c>
      <c r="H22940" s="61" t="s">
        <v>967</v>
      </c>
      <c r="I22940" s="61">
        <v>40.549999999999997</v>
      </c>
      <c r="J22940" s="61">
        <v>-80.040000000000006</v>
      </c>
      <c r="K22940">
        <v>45670</v>
      </c>
      <c r="L22940"/>
      <c r="M22940"/>
    </row>
    <row r="22941" spans="1:13">
      <c r="A22941" s="61" t="s">
        <v>40</v>
      </c>
      <c r="B22941" s="61">
        <v>15216</v>
      </c>
      <c r="C22941" s="63" t="s">
        <v>968</v>
      </c>
      <c r="D22941" s="61">
        <v>0</v>
      </c>
      <c r="E22941" s="61" t="s">
        <v>4007</v>
      </c>
      <c r="F22941" s="61" t="s">
        <v>123</v>
      </c>
      <c r="G22941" s="61" t="s">
        <v>3953</v>
      </c>
      <c r="H22941" s="61" t="s">
        <v>967</v>
      </c>
      <c r="I22941" s="61">
        <v>40.4</v>
      </c>
      <c r="J22941" s="61">
        <v>-80.03</v>
      </c>
      <c r="K22941">
        <v>22966</v>
      </c>
      <c r="L22941"/>
      <c r="M22941"/>
    </row>
    <row r="22942" spans="1:13">
      <c r="A22942" s="61" t="s">
        <v>40</v>
      </c>
      <c r="B22942" s="61">
        <v>15233</v>
      </c>
      <c r="C22942" s="63" t="s">
        <v>968</v>
      </c>
      <c r="D22942" s="61">
        <v>0</v>
      </c>
      <c r="E22942" s="61" t="s">
        <v>4007</v>
      </c>
      <c r="F22942" s="61" t="s">
        <v>123</v>
      </c>
      <c r="G22942" s="61" t="s">
        <v>3953</v>
      </c>
      <c r="H22942" s="61" t="s">
        <v>967</v>
      </c>
      <c r="I22942" s="61">
        <v>40.46</v>
      </c>
      <c r="J22942" s="61">
        <v>-80.03</v>
      </c>
      <c r="K22942">
        <v>2656</v>
      </c>
      <c r="L22942"/>
      <c r="M22942"/>
    </row>
    <row r="22943" spans="1:13">
      <c r="A22943" s="61" t="s">
        <v>40</v>
      </c>
      <c r="B22943" s="61">
        <v>15234</v>
      </c>
      <c r="C22943" s="63" t="s">
        <v>968</v>
      </c>
      <c r="D22943" s="61">
        <v>0</v>
      </c>
      <c r="E22943" s="61" t="s">
        <v>4007</v>
      </c>
      <c r="F22943" s="61" t="s">
        <v>123</v>
      </c>
      <c r="G22943" s="61" t="s">
        <v>3953</v>
      </c>
      <c r="H22943" s="61" t="s">
        <v>967</v>
      </c>
      <c r="I22943" s="61">
        <v>40.369999999999997</v>
      </c>
      <c r="J22943" s="61">
        <v>-80.02</v>
      </c>
      <c r="K22943">
        <v>13966</v>
      </c>
      <c r="L22943"/>
      <c r="M22943"/>
    </row>
    <row r="22944" spans="1:13">
      <c r="A22944" s="61" t="s">
        <v>40</v>
      </c>
      <c r="B22944" s="61">
        <v>15211</v>
      </c>
      <c r="C22944" s="63" t="s">
        <v>968</v>
      </c>
      <c r="D22944" s="61">
        <v>0</v>
      </c>
      <c r="E22944" s="61" t="s">
        <v>4007</v>
      </c>
      <c r="F22944" s="61" t="s">
        <v>123</v>
      </c>
      <c r="G22944" s="61" t="s">
        <v>3953</v>
      </c>
      <c r="H22944" s="61" t="s">
        <v>967</v>
      </c>
      <c r="I22944" s="61">
        <v>40.43</v>
      </c>
      <c r="J22944" s="61">
        <v>-80.02</v>
      </c>
      <c r="K22944">
        <v>10935</v>
      </c>
      <c r="L22944"/>
      <c r="M22944"/>
    </row>
    <row r="22945" spans="1:13">
      <c r="A22945" s="61" t="s">
        <v>40</v>
      </c>
      <c r="B22945" s="61">
        <v>15290</v>
      </c>
      <c r="C22945" s="63" t="s">
        <v>968</v>
      </c>
      <c r="D22945" s="61">
        <v>0</v>
      </c>
      <c r="E22945" s="61" t="s">
        <v>4007</v>
      </c>
      <c r="F22945" s="61" t="s">
        <v>123</v>
      </c>
      <c r="G22945" s="61" t="s">
        <v>3953</v>
      </c>
      <c r="H22945" s="61" t="s">
        <v>967</v>
      </c>
      <c r="I22945" s="61">
        <v>40.46</v>
      </c>
      <c r="J22945" s="61">
        <v>-80.02</v>
      </c>
      <c r="K22945">
        <v>0</v>
      </c>
      <c r="L22945"/>
      <c r="M22945"/>
    </row>
    <row r="22946" spans="1:13">
      <c r="A22946" s="61" t="s">
        <v>40</v>
      </c>
      <c r="B22946" s="61">
        <v>15226</v>
      </c>
      <c r="C22946" s="63" t="s">
        <v>968</v>
      </c>
      <c r="D22946" s="61">
        <v>0</v>
      </c>
      <c r="E22946" s="61" t="s">
        <v>4007</v>
      </c>
      <c r="F22946" s="61" t="s">
        <v>123</v>
      </c>
      <c r="G22946" s="61" t="s">
        <v>3953</v>
      </c>
      <c r="H22946" s="61" t="s">
        <v>967</v>
      </c>
      <c r="I22946" s="61">
        <v>40.4</v>
      </c>
      <c r="J22946" s="61">
        <v>-80.010000000000005</v>
      </c>
      <c r="K22946">
        <v>13931</v>
      </c>
      <c r="L22946"/>
      <c r="M22946"/>
    </row>
    <row r="22947" spans="1:13">
      <c r="A22947" s="61" t="s">
        <v>40</v>
      </c>
      <c r="B22947" s="61">
        <v>15214</v>
      </c>
      <c r="C22947" s="63" t="s">
        <v>968</v>
      </c>
      <c r="D22947" s="61">
        <v>0</v>
      </c>
      <c r="E22947" s="61" t="s">
        <v>4007</v>
      </c>
      <c r="F22947" s="61" t="s">
        <v>123</v>
      </c>
      <c r="G22947" s="61" t="s">
        <v>3953</v>
      </c>
      <c r="H22947" s="61" t="s">
        <v>967</v>
      </c>
      <c r="I22947" s="61">
        <v>40.49</v>
      </c>
      <c r="J22947" s="61">
        <v>-80.010000000000005</v>
      </c>
      <c r="K22947">
        <v>14072</v>
      </c>
      <c r="L22947"/>
      <c r="M22947"/>
    </row>
    <row r="22948" spans="1:13">
      <c r="A22948" s="61" t="s">
        <v>40</v>
      </c>
      <c r="B22948" s="61">
        <v>15222</v>
      </c>
      <c r="C22948" s="63" t="s">
        <v>968</v>
      </c>
      <c r="D22948" s="61">
        <v>0</v>
      </c>
      <c r="E22948" s="61" t="s">
        <v>4007</v>
      </c>
      <c r="F22948" s="61" t="s">
        <v>123</v>
      </c>
      <c r="G22948" s="61" t="s">
        <v>3953</v>
      </c>
      <c r="H22948" s="61" t="s">
        <v>967</v>
      </c>
      <c r="I22948" s="61">
        <v>40.450000000000003</v>
      </c>
      <c r="J22948" s="61">
        <v>-79.989999999999995</v>
      </c>
      <c r="K22948">
        <v>5976</v>
      </c>
      <c r="L22948"/>
      <c r="M22948"/>
    </row>
    <row r="22949" spans="1:13">
      <c r="A22949" s="61" t="s">
        <v>40</v>
      </c>
      <c r="B22949" s="61">
        <v>15212</v>
      </c>
      <c r="C22949" s="63" t="s">
        <v>968</v>
      </c>
      <c r="D22949" s="61">
        <v>0</v>
      </c>
      <c r="E22949" s="61" t="s">
        <v>4007</v>
      </c>
      <c r="F22949" s="61" t="s">
        <v>123</v>
      </c>
      <c r="G22949" s="61" t="s">
        <v>3953</v>
      </c>
      <c r="H22949" s="61" t="s">
        <v>967</v>
      </c>
      <c r="I22949" s="61">
        <v>40.46</v>
      </c>
      <c r="J22949" s="61">
        <v>-79.989999999999995</v>
      </c>
      <c r="K22949">
        <v>27016</v>
      </c>
      <c r="L22949"/>
      <c r="M22949"/>
    </row>
    <row r="22950" spans="1:13">
      <c r="A22950" s="61" t="s">
        <v>40</v>
      </c>
      <c r="B22950" s="61">
        <v>15236</v>
      </c>
      <c r="C22950" s="63" t="s">
        <v>968</v>
      </c>
      <c r="D22950" s="61">
        <v>0</v>
      </c>
      <c r="E22950" s="61" t="s">
        <v>4007</v>
      </c>
      <c r="F22950" s="61" t="s">
        <v>123</v>
      </c>
      <c r="G22950" s="61" t="s">
        <v>3953</v>
      </c>
      <c r="H22950" s="61" t="s">
        <v>967</v>
      </c>
      <c r="I22950" s="61">
        <v>40.35</v>
      </c>
      <c r="J22950" s="61">
        <v>-79.98</v>
      </c>
      <c r="K22950">
        <v>31594</v>
      </c>
      <c r="L22950"/>
      <c r="M22950"/>
    </row>
    <row r="22951" spans="1:13">
      <c r="A22951" s="61" t="s">
        <v>40</v>
      </c>
      <c r="B22951" s="61">
        <v>15210</v>
      </c>
      <c r="C22951" s="63" t="s">
        <v>968</v>
      </c>
      <c r="D22951" s="61">
        <v>0</v>
      </c>
      <c r="E22951" s="61" t="s">
        <v>4007</v>
      </c>
      <c r="F22951" s="61" t="s">
        <v>123</v>
      </c>
      <c r="G22951" s="61" t="s">
        <v>3953</v>
      </c>
      <c r="H22951" s="61" t="s">
        <v>967</v>
      </c>
      <c r="I22951" s="61">
        <v>40.409999999999997</v>
      </c>
      <c r="J22951" s="61">
        <v>-79.98</v>
      </c>
      <c r="K22951">
        <v>25123</v>
      </c>
      <c r="L22951"/>
      <c r="M22951"/>
    </row>
    <row r="22952" spans="1:13">
      <c r="A22952" s="61" t="s">
        <v>40</v>
      </c>
      <c r="B22952" s="61">
        <v>15219</v>
      </c>
      <c r="C22952" s="63" t="s">
        <v>968</v>
      </c>
      <c r="D22952" s="61">
        <v>0</v>
      </c>
      <c r="E22952" s="61" t="s">
        <v>4007</v>
      </c>
      <c r="F22952" s="61" t="s">
        <v>123</v>
      </c>
      <c r="G22952" s="61" t="s">
        <v>3953</v>
      </c>
      <c r="H22952" s="61" t="s">
        <v>967</v>
      </c>
      <c r="I22952" s="61">
        <v>40.44</v>
      </c>
      <c r="J22952" s="61">
        <v>-79.98</v>
      </c>
      <c r="K22952">
        <v>10949</v>
      </c>
      <c r="L22952"/>
      <c r="M22952"/>
    </row>
    <row r="22953" spans="1:13">
      <c r="A22953" s="61" t="s">
        <v>40</v>
      </c>
      <c r="B22953" s="61">
        <v>15227</v>
      </c>
      <c r="C22953" s="63" t="s">
        <v>968</v>
      </c>
      <c r="D22953" s="61">
        <v>0</v>
      </c>
      <c r="E22953" s="61" t="s">
        <v>4007</v>
      </c>
      <c r="F22953" s="61" t="s">
        <v>123</v>
      </c>
      <c r="G22953" s="61" t="s">
        <v>3953</v>
      </c>
      <c r="H22953" s="61" t="s">
        <v>967</v>
      </c>
      <c r="I22953" s="61">
        <v>40.380000000000003</v>
      </c>
      <c r="J22953" s="61">
        <v>-79.97</v>
      </c>
      <c r="K22953">
        <v>30036</v>
      </c>
      <c r="L22953"/>
      <c r="M22953"/>
    </row>
    <row r="22954" spans="1:13">
      <c r="A22954" s="61" t="s">
        <v>40</v>
      </c>
      <c r="B22954" s="61">
        <v>15203</v>
      </c>
      <c r="C22954" s="63" t="s">
        <v>968</v>
      </c>
      <c r="D22954" s="61">
        <v>0</v>
      </c>
      <c r="E22954" s="61" t="s">
        <v>4007</v>
      </c>
      <c r="F22954" s="61" t="s">
        <v>123</v>
      </c>
      <c r="G22954" s="61" t="s">
        <v>3953</v>
      </c>
      <c r="H22954" s="61" t="s">
        <v>967</v>
      </c>
      <c r="I22954" s="61">
        <v>40.43</v>
      </c>
      <c r="J22954" s="61">
        <v>-79.97</v>
      </c>
      <c r="K22954">
        <v>10720</v>
      </c>
      <c r="L22954"/>
      <c r="M22954"/>
    </row>
    <row r="22955" spans="1:13">
      <c r="A22955" s="61" t="s">
        <v>40</v>
      </c>
      <c r="B22955" s="61">
        <v>15272</v>
      </c>
      <c r="C22955" s="63" t="s">
        <v>968</v>
      </c>
      <c r="D22955" s="61">
        <v>0</v>
      </c>
      <c r="E22955" s="61" t="s">
        <v>4007</v>
      </c>
      <c r="F22955" s="61" t="s">
        <v>123</v>
      </c>
      <c r="G22955" s="61" t="s">
        <v>3953</v>
      </c>
      <c r="H22955" s="61" t="s">
        <v>967</v>
      </c>
      <c r="I22955" s="61">
        <v>40.43</v>
      </c>
      <c r="J22955" s="61">
        <v>-79.97</v>
      </c>
      <c r="K22955">
        <v>29</v>
      </c>
      <c r="L22955"/>
      <c r="M22955"/>
    </row>
    <row r="22956" spans="1:13">
      <c r="A22956" s="61" t="s">
        <v>40</v>
      </c>
      <c r="B22956" s="61">
        <v>15275</v>
      </c>
      <c r="C22956" s="63" t="s">
        <v>968</v>
      </c>
      <c r="D22956" s="61">
        <v>0</v>
      </c>
      <c r="E22956" s="61" t="s">
        <v>4007</v>
      </c>
      <c r="F22956" s="61" t="s">
        <v>123</v>
      </c>
      <c r="G22956" s="61" t="s">
        <v>3953</v>
      </c>
      <c r="H22956" s="61" t="s">
        <v>967</v>
      </c>
      <c r="I22956" s="61">
        <v>40.43</v>
      </c>
      <c r="J22956" s="61">
        <v>-79.97</v>
      </c>
      <c r="K22956">
        <v>50</v>
      </c>
      <c r="L22956"/>
      <c r="M22956"/>
    </row>
    <row r="22957" spans="1:13">
      <c r="A22957" s="61" t="s">
        <v>40</v>
      </c>
      <c r="B22957" s="61">
        <v>15276</v>
      </c>
      <c r="C22957" s="63" t="s">
        <v>968</v>
      </c>
      <c r="D22957" s="61">
        <v>0</v>
      </c>
      <c r="E22957" s="61" t="s">
        <v>4007</v>
      </c>
      <c r="F22957" s="61" t="s">
        <v>123</v>
      </c>
      <c r="G22957" s="61" t="s">
        <v>3953</v>
      </c>
      <c r="H22957" s="61" t="s">
        <v>967</v>
      </c>
      <c r="I22957" s="61">
        <v>40.43</v>
      </c>
      <c r="J22957" s="61">
        <v>-79.97</v>
      </c>
      <c r="K22957">
        <v>50</v>
      </c>
      <c r="L22957"/>
      <c r="M22957"/>
    </row>
    <row r="22958" spans="1:13">
      <c r="A22958" s="61" t="s">
        <v>40</v>
      </c>
      <c r="B22958" s="61">
        <v>15209</v>
      </c>
      <c r="C22958" s="63" t="s">
        <v>968</v>
      </c>
      <c r="D22958" s="61">
        <v>0</v>
      </c>
      <c r="E22958" s="61" t="s">
        <v>4007</v>
      </c>
      <c r="F22958" s="61" t="s">
        <v>123</v>
      </c>
      <c r="G22958" s="61" t="s">
        <v>3953</v>
      </c>
      <c r="H22958" s="61" t="s">
        <v>967</v>
      </c>
      <c r="I22958" s="61">
        <v>40.5</v>
      </c>
      <c r="J22958" s="61">
        <v>-79.97</v>
      </c>
      <c r="K22958">
        <v>12044</v>
      </c>
      <c r="L22958"/>
      <c r="M22958"/>
    </row>
    <row r="22959" spans="1:13">
      <c r="A22959" s="61" t="s">
        <v>40</v>
      </c>
      <c r="B22959" s="61">
        <v>15213</v>
      </c>
      <c r="C22959" s="63" t="s">
        <v>968</v>
      </c>
      <c r="D22959" s="61">
        <v>0</v>
      </c>
      <c r="E22959" s="61" t="s">
        <v>4007</v>
      </c>
      <c r="F22959" s="61" t="s">
        <v>123</v>
      </c>
      <c r="G22959" s="61" t="s">
        <v>3953</v>
      </c>
      <c r="H22959" s="61" t="s">
        <v>967</v>
      </c>
      <c r="I22959" s="61">
        <v>40.44</v>
      </c>
      <c r="J22959" s="61">
        <v>-79.959999999999994</v>
      </c>
      <c r="K22959">
        <v>31075</v>
      </c>
      <c r="L22959"/>
      <c r="M22959"/>
    </row>
    <row r="22960" spans="1:13">
      <c r="A22960" s="61" t="s">
        <v>40</v>
      </c>
      <c r="B22960" s="61">
        <v>15260</v>
      </c>
      <c r="C22960" s="63" t="s">
        <v>968</v>
      </c>
      <c r="D22960" s="61">
        <v>0</v>
      </c>
      <c r="E22960" s="61" t="s">
        <v>4007</v>
      </c>
      <c r="F22960" s="61" t="s">
        <v>123</v>
      </c>
      <c r="G22960" s="61" t="s">
        <v>3953</v>
      </c>
      <c r="H22960" s="61" t="s">
        <v>967</v>
      </c>
      <c r="I22960" s="61">
        <v>40.44</v>
      </c>
      <c r="J22960" s="61">
        <v>-79.95</v>
      </c>
      <c r="K22960">
        <v>29</v>
      </c>
      <c r="L22960"/>
      <c r="M22960"/>
    </row>
    <row r="22961" spans="1:13">
      <c r="A22961" s="61" t="s">
        <v>40</v>
      </c>
      <c r="B22961" s="61">
        <v>15201</v>
      </c>
      <c r="C22961" s="63" t="s">
        <v>968</v>
      </c>
      <c r="D22961" s="61">
        <v>0</v>
      </c>
      <c r="E22961" s="61" t="s">
        <v>4007</v>
      </c>
      <c r="F22961" s="61" t="s">
        <v>123</v>
      </c>
      <c r="G22961" s="61" t="s">
        <v>3953</v>
      </c>
      <c r="H22961" s="61" t="s">
        <v>967</v>
      </c>
      <c r="I22961" s="61">
        <v>40.47</v>
      </c>
      <c r="J22961" s="61">
        <v>-79.95</v>
      </c>
      <c r="K22961">
        <v>12802</v>
      </c>
      <c r="L22961"/>
      <c r="M22961"/>
    </row>
    <row r="22962" spans="1:13">
      <c r="A22962" s="61" t="s">
        <v>40</v>
      </c>
      <c r="B22962" s="61">
        <v>15223</v>
      </c>
      <c r="C22962" s="63" t="s">
        <v>968</v>
      </c>
      <c r="D22962" s="61">
        <v>0</v>
      </c>
      <c r="E22962" s="61" t="s">
        <v>4007</v>
      </c>
      <c r="F22962" s="61" t="s">
        <v>123</v>
      </c>
      <c r="G22962" s="61" t="s">
        <v>3953</v>
      </c>
      <c r="H22962" s="61" t="s">
        <v>967</v>
      </c>
      <c r="I22962" s="61">
        <v>40.51</v>
      </c>
      <c r="J22962" s="61">
        <v>-79.95</v>
      </c>
      <c r="K22962">
        <v>7080</v>
      </c>
      <c r="L22962"/>
      <c r="M22962"/>
    </row>
    <row r="22963" spans="1:13">
      <c r="A22963" s="61" t="s">
        <v>40</v>
      </c>
      <c r="B22963" s="61">
        <v>15288</v>
      </c>
      <c r="C22963" s="63" t="s">
        <v>968</v>
      </c>
      <c r="D22963" s="61">
        <v>1</v>
      </c>
      <c r="E22963" s="61" t="s">
        <v>4007</v>
      </c>
      <c r="F22963" s="61" t="s">
        <v>123</v>
      </c>
      <c r="G22963" s="61"/>
      <c r="H22963" s="61" t="s">
        <v>967</v>
      </c>
      <c r="I22963" s="61">
        <v>40.44</v>
      </c>
      <c r="J22963" s="61">
        <v>-79.94</v>
      </c>
      <c r="K22963">
        <v>5066</v>
      </c>
      <c r="L22963"/>
      <c r="M22963"/>
    </row>
    <row r="22964" spans="1:13">
      <c r="A22964" s="61" t="s">
        <v>40</v>
      </c>
      <c r="B22964" s="61">
        <v>15224</v>
      </c>
      <c r="C22964" s="63" t="s">
        <v>968</v>
      </c>
      <c r="D22964" s="61">
        <v>0</v>
      </c>
      <c r="E22964" s="61" t="s">
        <v>4007</v>
      </c>
      <c r="F22964" s="61" t="s">
        <v>123</v>
      </c>
      <c r="G22964" s="61" t="s">
        <v>3953</v>
      </c>
      <c r="H22964" s="61" t="s">
        <v>967</v>
      </c>
      <c r="I22964" s="61">
        <v>40.46</v>
      </c>
      <c r="J22964" s="61">
        <v>-79.94</v>
      </c>
      <c r="K22964">
        <v>10568</v>
      </c>
      <c r="L22964"/>
      <c r="M22964"/>
    </row>
    <row r="22965" spans="1:13">
      <c r="A22965" s="61" t="s">
        <v>40</v>
      </c>
      <c r="B22965" s="61">
        <v>15207</v>
      </c>
      <c r="C22965" s="63" t="s">
        <v>968</v>
      </c>
      <c r="D22965" s="61">
        <v>0</v>
      </c>
      <c r="E22965" s="61" t="s">
        <v>4007</v>
      </c>
      <c r="F22965" s="61" t="s">
        <v>123</v>
      </c>
      <c r="G22965" s="61" t="s">
        <v>3953</v>
      </c>
      <c r="H22965" s="61" t="s">
        <v>967</v>
      </c>
      <c r="I22965" s="61">
        <v>40.4</v>
      </c>
      <c r="J22965" s="61">
        <v>-79.930000000000007</v>
      </c>
      <c r="K22965">
        <v>10615</v>
      </c>
      <c r="L22965"/>
      <c r="M22965"/>
    </row>
    <row r="22966" spans="1:13">
      <c r="A22966" s="61" t="s">
        <v>40</v>
      </c>
      <c r="B22966" s="61">
        <v>15232</v>
      </c>
      <c r="C22966" s="63" t="s">
        <v>968</v>
      </c>
      <c r="D22966" s="61">
        <v>0</v>
      </c>
      <c r="E22966" s="61" t="s">
        <v>4007</v>
      </c>
      <c r="F22966" s="61" t="s">
        <v>123</v>
      </c>
      <c r="G22966" s="61" t="s">
        <v>3953</v>
      </c>
      <c r="H22966" s="61" t="s">
        <v>967</v>
      </c>
      <c r="I22966" s="61">
        <v>40.450000000000003</v>
      </c>
      <c r="J22966" s="61">
        <v>-79.930000000000007</v>
      </c>
      <c r="K22966">
        <v>12042</v>
      </c>
      <c r="L22966"/>
      <c r="M22966"/>
    </row>
    <row r="22967" spans="1:13">
      <c r="A22967" s="61" t="s">
        <v>40</v>
      </c>
      <c r="B22967" s="61">
        <v>15217</v>
      </c>
      <c r="C22967" s="63" t="s">
        <v>968</v>
      </c>
      <c r="D22967" s="61">
        <v>0</v>
      </c>
      <c r="E22967" s="61" t="s">
        <v>4007</v>
      </c>
      <c r="F22967" s="61" t="s">
        <v>123</v>
      </c>
      <c r="G22967" s="61" t="s">
        <v>3953</v>
      </c>
      <c r="H22967" s="61" t="s">
        <v>967</v>
      </c>
      <c r="I22967" s="61">
        <v>40.43</v>
      </c>
      <c r="J22967" s="61">
        <v>-79.92</v>
      </c>
      <c r="K22967">
        <v>26851</v>
      </c>
      <c r="L22967"/>
      <c r="M22967"/>
    </row>
    <row r="22968" spans="1:13">
      <c r="A22968" s="61" t="s">
        <v>40</v>
      </c>
      <c r="B22968" s="61">
        <v>15206</v>
      </c>
      <c r="C22968" s="63" t="s">
        <v>968</v>
      </c>
      <c r="D22968" s="61">
        <v>0</v>
      </c>
      <c r="E22968" s="61" t="s">
        <v>4007</v>
      </c>
      <c r="F22968" s="61" t="s">
        <v>123</v>
      </c>
      <c r="G22968" s="61" t="s">
        <v>3953</v>
      </c>
      <c r="H22968" s="61" t="s">
        <v>967</v>
      </c>
      <c r="I22968" s="61">
        <v>40.47</v>
      </c>
      <c r="J22968" s="61">
        <v>-79.91</v>
      </c>
      <c r="K22968">
        <v>28774</v>
      </c>
      <c r="L22968"/>
      <c r="M22968"/>
    </row>
    <row r="22969" spans="1:13">
      <c r="A22969" s="61" t="s">
        <v>40</v>
      </c>
      <c r="B22969" s="61">
        <v>15215</v>
      </c>
      <c r="C22969" s="63" t="s">
        <v>968</v>
      </c>
      <c r="D22969" s="61">
        <v>0</v>
      </c>
      <c r="E22969" s="61" t="s">
        <v>4007</v>
      </c>
      <c r="F22969" s="61" t="s">
        <v>123</v>
      </c>
      <c r="G22969" s="61" t="s">
        <v>3953</v>
      </c>
      <c r="H22969" s="61" t="s">
        <v>967</v>
      </c>
      <c r="I22969" s="61">
        <v>40.5</v>
      </c>
      <c r="J22969" s="61">
        <v>-79.91</v>
      </c>
      <c r="K22969">
        <v>12489</v>
      </c>
      <c r="L22969"/>
      <c r="M22969"/>
    </row>
    <row r="22970" spans="1:13">
      <c r="A22970" s="61" t="s">
        <v>40</v>
      </c>
      <c r="B22970" s="61">
        <v>15273</v>
      </c>
      <c r="C22970" s="63" t="s">
        <v>968</v>
      </c>
      <c r="D22970" s="61">
        <v>1</v>
      </c>
      <c r="E22970" s="61" t="s">
        <v>4007</v>
      </c>
      <c r="F22970" s="61" t="s">
        <v>123</v>
      </c>
      <c r="G22970" s="61"/>
      <c r="H22970" s="61" t="s">
        <v>967</v>
      </c>
      <c r="I22970" s="61">
        <v>40.369999999999997</v>
      </c>
      <c r="J22970" s="61">
        <v>-79.900000000000006</v>
      </c>
      <c r="K22970">
        <v>29</v>
      </c>
      <c r="L22970"/>
      <c r="M22970"/>
    </row>
    <row r="22971" spans="1:13">
      <c r="A22971" s="61" t="s">
        <v>40</v>
      </c>
      <c r="B22971" s="61">
        <v>15208</v>
      </c>
      <c r="C22971" s="63" t="s">
        <v>968</v>
      </c>
      <c r="D22971" s="61">
        <v>0</v>
      </c>
      <c r="E22971" s="61" t="s">
        <v>4007</v>
      </c>
      <c r="F22971" s="61" t="s">
        <v>123</v>
      </c>
      <c r="G22971" s="61" t="s">
        <v>3953</v>
      </c>
      <c r="H22971" s="61" t="s">
        <v>967</v>
      </c>
      <c r="I22971" s="61">
        <v>40.450000000000003</v>
      </c>
      <c r="J22971" s="61">
        <v>-79.900000000000006</v>
      </c>
      <c r="K22971">
        <v>9601</v>
      </c>
      <c r="L22971"/>
      <c r="M22971"/>
    </row>
    <row r="22972" spans="1:13">
      <c r="A22972" s="61" t="s">
        <v>40</v>
      </c>
      <c r="B22972" s="61">
        <v>15218</v>
      </c>
      <c r="C22972" s="63" t="s">
        <v>968</v>
      </c>
      <c r="D22972" s="61">
        <v>0</v>
      </c>
      <c r="E22972" s="61" t="s">
        <v>4007</v>
      </c>
      <c r="F22972" s="61" t="s">
        <v>123</v>
      </c>
      <c r="G22972" s="61" t="s">
        <v>3953</v>
      </c>
      <c r="H22972" s="61" t="s">
        <v>967</v>
      </c>
      <c r="I22972" s="61">
        <v>40.42</v>
      </c>
      <c r="J22972" s="61">
        <v>-79.89</v>
      </c>
      <c r="K22972">
        <v>13497</v>
      </c>
      <c r="L22972"/>
      <c r="M22972"/>
    </row>
    <row r="22973" spans="1:13">
      <c r="A22973" s="61" t="s">
        <v>40</v>
      </c>
      <c r="B22973" s="61">
        <v>15295</v>
      </c>
      <c r="C22973" s="63" t="s">
        <v>968</v>
      </c>
      <c r="D22973" s="61">
        <v>0</v>
      </c>
      <c r="E22973" s="61" t="s">
        <v>4007</v>
      </c>
      <c r="F22973" s="61" t="s">
        <v>123</v>
      </c>
      <c r="G22973" s="61" t="s">
        <v>3953</v>
      </c>
      <c r="H22973" s="61" t="s">
        <v>967</v>
      </c>
      <c r="I22973" s="61">
        <v>40.43</v>
      </c>
      <c r="J22973" s="61">
        <v>-79.88</v>
      </c>
      <c r="K22973">
        <v>0</v>
      </c>
      <c r="L22973"/>
      <c r="M22973"/>
    </row>
    <row r="22974" spans="1:13">
      <c r="A22974" s="61" t="s">
        <v>40</v>
      </c>
      <c r="B22974" s="61">
        <v>15238</v>
      </c>
      <c r="C22974" s="63" t="s">
        <v>968</v>
      </c>
      <c r="D22974" s="61">
        <v>0</v>
      </c>
      <c r="E22974" s="61" t="s">
        <v>4007</v>
      </c>
      <c r="F22974" s="61" t="s">
        <v>123</v>
      </c>
      <c r="G22974" s="61" t="s">
        <v>3953</v>
      </c>
      <c r="H22974" s="61" t="s">
        <v>967</v>
      </c>
      <c r="I22974" s="61">
        <v>40.54</v>
      </c>
      <c r="J22974" s="61">
        <v>-79.88</v>
      </c>
      <c r="K22974">
        <v>13266</v>
      </c>
      <c r="L22974"/>
      <c r="M22974"/>
    </row>
    <row r="22975" spans="1:13">
      <c r="A22975" s="61" t="s">
        <v>40</v>
      </c>
      <c r="B22975" s="61">
        <v>15221</v>
      </c>
      <c r="C22975" s="63" t="s">
        <v>968</v>
      </c>
      <c r="D22975" s="61">
        <v>0</v>
      </c>
      <c r="E22975" s="61" t="s">
        <v>4007</v>
      </c>
      <c r="F22975" s="61" t="s">
        <v>123</v>
      </c>
      <c r="G22975" s="61" t="s">
        <v>3953</v>
      </c>
      <c r="H22975" s="61" t="s">
        <v>967</v>
      </c>
      <c r="I22975" s="61">
        <v>40.44</v>
      </c>
      <c r="J22975" s="61">
        <v>-79.86</v>
      </c>
      <c r="K22975">
        <v>28913</v>
      </c>
      <c r="L22975"/>
      <c r="M22975"/>
    </row>
    <row r="22976" spans="1:13">
      <c r="A22976" s="61" t="s">
        <v>40</v>
      </c>
      <c r="B22976" s="61">
        <v>15235</v>
      </c>
      <c r="C22976" s="63" t="s">
        <v>968</v>
      </c>
      <c r="D22976" s="61">
        <v>0</v>
      </c>
      <c r="E22976" s="61" t="s">
        <v>4007</v>
      </c>
      <c r="F22976" s="61" t="s">
        <v>123</v>
      </c>
      <c r="G22976" s="61" t="s">
        <v>3953</v>
      </c>
      <c r="H22976" s="61" t="s">
        <v>967</v>
      </c>
      <c r="I22976" s="61">
        <v>40.46</v>
      </c>
      <c r="J22976" s="61">
        <v>-79.819999999999993</v>
      </c>
      <c r="K22976">
        <v>34610</v>
      </c>
      <c r="L22976"/>
      <c r="M22976"/>
    </row>
    <row r="22977" spans="1:13">
      <c r="A22977" s="61" t="s">
        <v>40</v>
      </c>
      <c r="B22977" s="61">
        <v>15239</v>
      </c>
      <c r="C22977" s="63" t="s">
        <v>968</v>
      </c>
      <c r="D22977" s="61">
        <v>0</v>
      </c>
      <c r="E22977" s="61" t="s">
        <v>4007</v>
      </c>
      <c r="F22977" s="61" t="s">
        <v>123</v>
      </c>
      <c r="G22977" s="61" t="s">
        <v>3953</v>
      </c>
      <c r="H22977" s="61" t="s">
        <v>967</v>
      </c>
      <c r="I22977" s="61">
        <v>40.479999999999997</v>
      </c>
      <c r="J22977" s="61">
        <v>-79.739999999999995</v>
      </c>
      <c r="K22977">
        <v>21211</v>
      </c>
      <c r="L22977"/>
      <c r="M22977"/>
    </row>
    <row r="22978" spans="1:13">
      <c r="A22978" s="61" t="s">
        <v>40</v>
      </c>
      <c r="B22978" s="61">
        <v>16340</v>
      </c>
      <c r="C22978" s="63" t="s">
        <v>968</v>
      </c>
      <c r="D22978" s="61">
        <v>0</v>
      </c>
      <c r="E22978" s="61" t="s">
        <v>1037</v>
      </c>
      <c r="F22978" s="61" t="s">
        <v>123</v>
      </c>
      <c r="G22978" s="61" t="s">
        <v>572</v>
      </c>
      <c r="H22978" s="61" t="s">
        <v>967</v>
      </c>
      <c r="I22978" s="61">
        <v>41.81</v>
      </c>
      <c r="J22978" s="61">
        <v>-79.430000000000007</v>
      </c>
      <c r="K22978">
        <v>1775</v>
      </c>
      <c r="L22978"/>
      <c r="M22978"/>
    </row>
    <row r="22979" spans="1:13">
      <c r="A22979" s="61" t="s">
        <v>40</v>
      </c>
      <c r="B22979" s="61">
        <v>18643</v>
      </c>
      <c r="C22979" s="63" t="s">
        <v>968</v>
      </c>
      <c r="D22979" s="61">
        <v>0</v>
      </c>
      <c r="E22979" s="61" t="s">
        <v>4940</v>
      </c>
      <c r="F22979" s="61" t="s">
        <v>123</v>
      </c>
      <c r="G22979" s="61" t="s">
        <v>4834</v>
      </c>
      <c r="H22979" s="61" t="s">
        <v>967</v>
      </c>
      <c r="I22979" s="61">
        <v>41.37</v>
      </c>
      <c r="J22979" s="61">
        <v>-75.84</v>
      </c>
      <c r="K22979">
        <v>12165</v>
      </c>
      <c r="L22979"/>
      <c r="M22979"/>
    </row>
    <row r="22980" spans="1:13">
      <c r="A22980" s="61" t="s">
        <v>40</v>
      </c>
      <c r="B22980" s="61">
        <v>18640</v>
      </c>
      <c r="C22980" s="63" t="s">
        <v>968</v>
      </c>
      <c r="D22980" s="61">
        <v>0</v>
      </c>
      <c r="E22980" s="61" t="s">
        <v>4940</v>
      </c>
      <c r="F22980" s="61" t="s">
        <v>123</v>
      </c>
      <c r="G22980" s="61" t="s">
        <v>4834</v>
      </c>
      <c r="H22980" s="61" t="s">
        <v>967</v>
      </c>
      <c r="I22980" s="61">
        <v>41.32</v>
      </c>
      <c r="J22980" s="61">
        <v>-75.78</v>
      </c>
      <c r="K22980">
        <v>16351</v>
      </c>
      <c r="L22980"/>
      <c r="M22980"/>
    </row>
    <row r="22981" spans="1:13">
      <c r="A22981" s="61" t="s">
        <v>40</v>
      </c>
      <c r="B22981" s="61">
        <v>18641</v>
      </c>
      <c r="C22981" s="63" t="s">
        <v>968</v>
      </c>
      <c r="D22981" s="61">
        <v>0</v>
      </c>
      <c r="E22981" s="61" t="s">
        <v>4940</v>
      </c>
      <c r="F22981" s="61" t="s">
        <v>123</v>
      </c>
      <c r="G22981" s="61" t="s">
        <v>4834</v>
      </c>
      <c r="H22981" s="61" t="s">
        <v>967</v>
      </c>
      <c r="I22981" s="61">
        <v>41.34</v>
      </c>
      <c r="J22981" s="61">
        <v>-75.72</v>
      </c>
      <c r="K22981">
        <v>6608</v>
      </c>
      <c r="L22981"/>
      <c r="M22981"/>
    </row>
    <row r="22982" spans="1:13">
      <c r="A22982" s="61" t="s">
        <v>40</v>
      </c>
      <c r="B22982" s="61">
        <v>17246</v>
      </c>
      <c r="C22982" s="63" t="s">
        <v>968</v>
      </c>
      <c r="D22982" s="61">
        <v>0</v>
      </c>
      <c r="E22982" s="61" t="s">
        <v>4619</v>
      </c>
      <c r="F22982" s="61" t="s">
        <v>123</v>
      </c>
      <c r="G22982" s="61" t="s">
        <v>428</v>
      </c>
      <c r="H22982" s="61" t="s">
        <v>967</v>
      </c>
      <c r="I22982" s="61">
        <v>40.049999999999997</v>
      </c>
      <c r="J22982" s="61">
        <v>-77.66</v>
      </c>
      <c r="K22982">
        <v>282</v>
      </c>
      <c r="L22982"/>
      <c r="M22982"/>
    </row>
    <row r="22983" spans="1:13">
      <c r="A22983" s="61" t="s">
        <v>40</v>
      </c>
      <c r="B22983" s="61">
        <v>18453</v>
      </c>
      <c r="C22983" s="63" t="s">
        <v>968</v>
      </c>
      <c r="D22983" s="61">
        <v>0</v>
      </c>
      <c r="E22983" s="61" t="s">
        <v>4903</v>
      </c>
      <c r="F22983" s="61" t="s">
        <v>123</v>
      </c>
      <c r="G22983" s="61" t="s">
        <v>763</v>
      </c>
      <c r="H22983" s="61" t="s">
        <v>967</v>
      </c>
      <c r="I22983" s="61">
        <v>41.73</v>
      </c>
      <c r="J22983" s="61">
        <v>-75.430000000000007</v>
      </c>
      <c r="K22983">
        <v>1182</v>
      </c>
      <c r="L22983"/>
      <c r="M22983"/>
    </row>
    <row r="22984" spans="1:13">
      <c r="A22984" s="61" t="s">
        <v>40</v>
      </c>
      <c r="B22984" s="61">
        <v>16341</v>
      </c>
      <c r="C22984" s="63" t="s">
        <v>968</v>
      </c>
      <c r="D22984" s="61">
        <v>0</v>
      </c>
      <c r="E22984" s="61" t="s">
        <v>2619</v>
      </c>
      <c r="F22984" s="61" t="s">
        <v>123</v>
      </c>
      <c r="G22984" s="61" t="s">
        <v>4355</v>
      </c>
      <c r="H22984" s="61" t="s">
        <v>967</v>
      </c>
      <c r="I22984" s="61">
        <v>41.59</v>
      </c>
      <c r="J22984" s="61">
        <v>-79.569999999999993</v>
      </c>
      <c r="K22984">
        <v>1975</v>
      </c>
      <c r="L22984"/>
      <c r="M22984"/>
    </row>
    <row r="22985" spans="1:13">
      <c r="A22985" s="61" t="s">
        <v>40</v>
      </c>
      <c r="B22985" s="61">
        <v>18651</v>
      </c>
      <c r="C22985" s="63" t="s">
        <v>968</v>
      </c>
      <c r="D22985" s="61">
        <v>0</v>
      </c>
      <c r="E22985" s="61" t="s">
        <v>1305</v>
      </c>
      <c r="F22985" s="61" t="s">
        <v>123</v>
      </c>
      <c r="G22985" s="61" t="s">
        <v>4834</v>
      </c>
      <c r="H22985" s="61" t="s">
        <v>967</v>
      </c>
      <c r="I22985" s="61">
        <v>41.24</v>
      </c>
      <c r="J22985" s="61">
        <v>-75.95</v>
      </c>
      <c r="K22985">
        <v>8723</v>
      </c>
      <c r="L22985"/>
      <c r="M22985"/>
    </row>
    <row r="22986" spans="1:13">
      <c r="A22986" s="61" t="s">
        <v>40</v>
      </c>
      <c r="B22986" s="61">
        <v>19462</v>
      </c>
      <c r="C22986" s="63" t="s">
        <v>968</v>
      </c>
      <c r="D22986" s="61">
        <v>0</v>
      </c>
      <c r="E22986" s="61" t="s">
        <v>5106</v>
      </c>
      <c r="F22986" s="61" t="s">
        <v>123</v>
      </c>
      <c r="G22986" s="61" t="s">
        <v>358</v>
      </c>
      <c r="H22986" s="61" t="s">
        <v>967</v>
      </c>
      <c r="I22986" s="61">
        <v>40.1</v>
      </c>
      <c r="J22986" s="61">
        <v>-75.28</v>
      </c>
      <c r="K22986">
        <v>16267</v>
      </c>
      <c r="L22986"/>
      <c r="M22986"/>
    </row>
    <row r="22987" spans="1:13">
      <c r="A22987" s="61" t="s">
        <v>40</v>
      </c>
      <c r="B22987" s="61">
        <v>18347</v>
      </c>
      <c r="C22987" s="63" t="s">
        <v>968</v>
      </c>
      <c r="D22987" s="61">
        <v>0</v>
      </c>
      <c r="E22987" s="61" t="s">
        <v>4870</v>
      </c>
      <c r="F22987" s="61" t="s">
        <v>123</v>
      </c>
      <c r="G22987" s="61" t="s">
        <v>603</v>
      </c>
      <c r="H22987" s="61" t="s">
        <v>967</v>
      </c>
      <c r="I22987" s="61">
        <v>41.11</v>
      </c>
      <c r="J22987" s="61">
        <v>-75.56</v>
      </c>
      <c r="K22987">
        <v>3283</v>
      </c>
      <c r="L22987"/>
      <c r="M22987"/>
    </row>
    <row r="22988" spans="1:13">
      <c r="A22988" s="61" t="s">
        <v>40</v>
      </c>
      <c r="B22988" s="61">
        <v>18350</v>
      </c>
      <c r="C22988" s="63" t="s">
        <v>968</v>
      </c>
      <c r="D22988" s="61">
        <v>0</v>
      </c>
      <c r="E22988" s="61" t="s">
        <v>4871</v>
      </c>
      <c r="F22988" s="61" t="s">
        <v>123</v>
      </c>
      <c r="G22988" s="61" t="s">
        <v>603</v>
      </c>
      <c r="H22988" s="61" t="s">
        <v>967</v>
      </c>
      <c r="I22988" s="61">
        <v>41.11</v>
      </c>
      <c r="J22988" s="61">
        <v>-75.45</v>
      </c>
      <c r="K22988">
        <v>1837</v>
      </c>
      <c r="L22988"/>
      <c r="M22988"/>
    </row>
    <row r="22989" spans="1:13">
      <c r="A22989" s="61" t="s">
        <v>40</v>
      </c>
      <c r="B22989" s="61">
        <v>18346</v>
      </c>
      <c r="C22989" s="63" t="s">
        <v>968</v>
      </c>
      <c r="D22989" s="61">
        <v>0</v>
      </c>
      <c r="E22989" s="61" t="s">
        <v>4869</v>
      </c>
      <c r="F22989" s="61" t="s">
        <v>123</v>
      </c>
      <c r="G22989" s="61" t="s">
        <v>603</v>
      </c>
      <c r="H22989" s="61" t="s">
        <v>967</v>
      </c>
      <c r="I22989" s="61">
        <v>41.14</v>
      </c>
      <c r="J22989" s="61">
        <v>-75.42</v>
      </c>
      <c r="K22989">
        <v>2711</v>
      </c>
      <c r="L22989"/>
      <c r="M22989"/>
    </row>
    <row r="22990" spans="1:13">
      <c r="A22990" s="61" t="s">
        <v>40</v>
      </c>
      <c r="B22990" s="61">
        <v>15474</v>
      </c>
      <c r="C22990" s="63" t="s">
        <v>968</v>
      </c>
      <c r="D22990" s="61">
        <v>0</v>
      </c>
      <c r="E22990" s="61" t="s">
        <v>4097</v>
      </c>
      <c r="F22990" s="61" t="s">
        <v>123</v>
      </c>
      <c r="G22990" s="61" t="s">
        <v>290</v>
      </c>
      <c r="H22990" s="61" t="s">
        <v>967</v>
      </c>
      <c r="I22990" s="61">
        <v>39.729999999999997</v>
      </c>
      <c r="J22990" s="61">
        <v>-79.900000000000006</v>
      </c>
      <c r="K22990">
        <v>2096</v>
      </c>
      <c r="L22990"/>
      <c r="M22990"/>
    </row>
    <row r="22991" spans="1:13">
      <c r="A22991" s="61" t="s">
        <v>40</v>
      </c>
      <c r="B22991" s="61">
        <v>16342</v>
      </c>
      <c r="C22991" s="63" t="s">
        <v>968</v>
      </c>
      <c r="D22991" s="61">
        <v>0</v>
      </c>
      <c r="E22991" s="61" t="s">
        <v>4369</v>
      </c>
      <c r="F22991" s="61" t="s">
        <v>123</v>
      </c>
      <c r="G22991" s="61" t="s">
        <v>4355</v>
      </c>
      <c r="H22991" s="61" t="s">
        <v>967</v>
      </c>
      <c r="I22991" s="61">
        <v>41.36</v>
      </c>
      <c r="J22991" s="61">
        <v>-79.930000000000007</v>
      </c>
      <c r="K22991">
        <v>2092</v>
      </c>
      <c r="L22991"/>
      <c r="M22991"/>
    </row>
    <row r="22992" spans="1:13">
      <c r="A22992" s="61" t="s">
        <v>40</v>
      </c>
      <c r="B22992" s="61">
        <v>16743</v>
      </c>
      <c r="C22992" s="63" t="s">
        <v>968</v>
      </c>
      <c r="D22992" s="61">
        <v>0</v>
      </c>
      <c r="E22992" s="61" t="s">
        <v>4464</v>
      </c>
      <c r="F22992" s="61" t="s">
        <v>123</v>
      </c>
      <c r="G22992" s="61" t="s">
        <v>4366</v>
      </c>
      <c r="H22992" s="61" t="s">
        <v>967</v>
      </c>
      <c r="I22992" s="61">
        <v>41.81</v>
      </c>
      <c r="J22992" s="61">
        <v>-78.27</v>
      </c>
      <c r="K22992">
        <v>3933</v>
      </c>
      <c r="L22992"/>
      <c r="M22992"/>
    </row>
    <row r="22993" spans="1:13">
      <c r="A22993" s="61" t="s">
        <v>40</v>
      </c>
      <c r="B22993" s="61">
        <v>17965</v>
      </c>
      <c r="C22993" s="63" t="s">
        <v>968</v>
      </c>
      <c r="D22993" s="61">
        <v>0</v>
      </c>
      <c r="E22993" s="61" t="s">
        <v>4783</v>
      </c>
      <c r="F22993" s="61" t="s">
        <v>123</v>
      </c>
      <c r="G22993" s="61" t="s">
        <v>4767</v>
      </c>
      <c r="H22993" s="61" t="s">
        <v>967</v>
      </c>
      <c r="I22993" s="61">
        <v>40.700000000000003</v>
      </c>
      <c r="J22993" s="61">
        <v>-76.17</v>
      </c>
      <c r="K22993">
        <v>1990</v>
      </c>
      <c r="L22993"/>
      <c r="M22993"/>
    </row>
    <row r="22994" spans="1:13">
      <c r="A22994" s="61" t="s">
        <v>40</v>
      </c>
      <c r="B22994" s="61">
        <v>16870</v>
      </c>
      <c r="C22994" s="63" t="s">
        <v>968</v>
      </c>
      <c r="D22994" s="61">
        <v>0</v>
      </c>
      <c r="E22994" s="61" t="s">
        <v>4503</v>
      </c>
      <c r="F22994" s="61" t="s">
        <v>123</v>
      </c>
      <c r="G22994" s="61" t="s">
        <v>4439</v>
      </c>
      <c r="H22994" s="61" t="s">
        <v>967</v>
      </c>
      <c r="I22994" s="61">
        <v>40.79</v>
      </c>
      <c r="J22994" s="61">
        <v>-78.05</v>
      </c>
      <c r="K22994">
        <v>7452</v>
      </c>
      <c r="L22994"/>
      <c r="M22994"/>
    </row>
    <row r="22995" spans="1:13">
      <c r="A22995" s="61" t="s">
        <v>40</v>
      </c>
      <c r="B22995" s="61">
        <v>17082</v>
      </c>
      <c r="C22995" s="63" t="s">
        <v>968</v>
      </c>
      <c r="D22995" s="61">
        <v>0</v>
      </c>
      <c r="E22995" s="61" t="s">
        <v>4587</v>
      </c>
      <c r="F22995" s="61" t="s">
        <v>123</v>
      </c>
      <c r="G22995" s="61" t="s">
        <v>4542</v>
      </c>
      <c r="H22995" s="61" t="s">
        <v>967</v>
      </c>
      <c r="I22995" s="61">
        <v>40.53</v>
      </c>
      <c r="J22995" s="61">
        <v>-77.39</v>
      </c>
      <c r="K22995">
        <v>3282</v>
      </c>
      <c r="L22995"/>
      <c r="M22995"/>
    </row>
    <row r="22996" spans="1:13">
      <c r="A22996" s="61" t="s">
        <v>40</v>
      </c>
      <c r="B22996" s="61">
        <v>17864</v>
      </c>
      <c r="C22996" s="63" t="s">
        <v>968</v>
      </c>
      <c r="D22996" s="61">
        <v>0</v>
      </c>
      <c r="E22996" s="61" t="s">
        <v>4752</v>
      </c>
      <c r="F22996" s="61" t="s">
        <v>123</v>
      </c>
      <c r="G22996" s="61" t="s">
        <v>4730</v>
      </c>
      <c r="H22996" s="61" t="s">
        <v>967</v>
      </c>
      <c r="I22996" s="61">
        <v>40.700000000000003</v>
      </c>
      <c r="J22996" s="61">
        <v>-76.91</v>
      </c>
      <c r="K22996">
        <v>2476</v>
      </c>
      <c r="L22996"/>
      <c r="M22996"/>
    </row>
    <row r="22997" spans="1:13">
      <c r="A22997" s="61" t="s">
        <v>40</v>
      </c>
      <c r="B22997" s="61">
        <v>15946</v>
      </c>
      <c r="C22997" s="63" t="s">
        <v>968</v>
      </c>
      <c r="D22997" s="61">
        <v>0</v>
      </c>
      <c r="E22997" s="61" t="s">
        <v>1894</v>
      </c>
      <c r="F22997" s="61" t="s">
        <v>123</v>
      </c>
      <c r="G22997" s="61" t="s">
        <v>4190</v>
      </c>
      <c r="H22997" s="61" t="s">
        <v>967</v>
      </c>
      <c r="I22997" s="61">
        <v>40.380000000000003</v>
      </c>
      <c r="J22997" s="61">
        <v>-78.67</v>
      </c>
      <c r="K22997">
        <v>6642</v>
      </c>
      <c r="L22997"/>
      <c r="M22997"/>
    </row>
    <row r="22998" spans="1:13">
      <c r="A22998" s="61" t="s">
        <v>40</v>
      </c>
      <c r="B22998" s="61">
        <v>17354</v>
      </c>
      <c r="C22998" s="63" t="s">
        <v>968</v>
      </c>
      <c r="D22998" s="61">
        <v>1</v>
      </c>
      <c r="E22998" s="61" t="s">
        <v>4654</v>
      </c>
      <c r="F22998" s="61" t="s">
        <v>123</v>
      </c>
      <c r="G22998" s="61" t="s">
        <v>1642</v>
      </c>
      <c r="H22998" s="61" t="s">
        <v>967</v>
      </c>
      <c r="I22998" s="61">
        <v>39.85</v>
      </c>
      <c r="J22998" s="61">
        <v>-76.88</v>
      </c>
      <c r="K22998">
        <v>3196</v>
      </c>
      <c r="L22998"/>
      <c r="M22998"/>
    </row>
    <row r="22999" spans="1:13">
      <c r="A22999" s="61" t="s">
        <v>40</v>
      </c>
      <c r="B22999" s="61">
        <v>16051</v>
      </c>
      <c r="C22999" s="63" t="s">
        <v>968</v>
      </c>
      <c r="D22999" s="61">
        <v>0</v>
      </c>
      <c r="E22999" s="61" t="s">
        <v>4296</v>
      </c>
      <c r="F22999" s="61" t="s">
        <v>123</v>
      </c>
      <c r="G22999" s="61" t="s">
        <v>4280</v>
      </c>
      <c r="H22999" s="61" t="s">
        <v>967</v>
      </c>
      <c r="I22999" s="61">
        <v>40.92</v>
      </c>
      <c r="J22999" s="61">
        <v>-80.14</v>
      </c>
      <c r="K22999">
        <v>2895</v>
      </c>
      <c r="L22999"/>
      <c r="M22999"/>
    </row>
    <row r="23000" spans="1:13">
      <c r="A23000" s="61" t="s">
        <v>40</v>
      </c>
      <c r="B23000" s="61">
        <v>16871</v>
      </c>
      <c r="C23000" s="63" t="s">
        <v>968</v>
      </c>
      <c r="D23000" s="61">
        <v>0</v>
      </c>
      <c r="E23000" s="61" t="s">
        <v>4504</v>
      </c>
      <c r="F23000" s="61" t="s">
        <v>123</v>
      </c>
      <c r="G23000" s="61" t="s">
        <v>4193</v>
      </c>
      <c r="H23000" s="61" t="s">
        <v>967</v>
      </c>
      <c r="I23000" s="61">
        <v>41.2</v>
      </c>
      <c r="J23000" s="61">
        <v>-78.02</v>
      </c>
      <c r="K23000">
        <v>33</v>
      </c>
      <c r="L23000"/>
      <c r="M23000"/>
    </row>
    <row r="23001" spans="1:13">
      <c r="A23001" s="61" t="s">
        <v>40</v>
      </c>
      <c r="B23001" s="61">
        <v>19465</v>
      </c>
      <c r="C23001" s="63" t="s">
        <v>968</v>
      </c>
      <c r="D23001" s="61">
        <v>0</v>
      </c>
      <c r="E23001" s="61" t="s">
        <v>5107</v>
      </c>
      <c r="F23001" s="61" t="s">
        <v>123</v>
      </c>
      <c r="G23001" s="61" t="s">
        <v>5058</v>
      </c>
      <c r="H23001" s="61" t="s">
        <v>967</v>
      </c>
      <c r="I23001" s="61">
        <v>40.19</v>
      </c>
      <c r="J23001" s="61">
        <v>-75.680000000000007</v>
      </c>
      <c r="K23001">
        <v>18217</v>
      </c>
      <c r="L23001"/>
      <c r="M23001"/>
    </row>
    <row r="23002" spans="1:13">
      <c r="A23002" s="61" t="s">
        <v>40</v>
      </c>
      <c r="B23002" s="61">
        <v>19464</v>
      </c>
      <c r="C23002" s="63" t="s">
        <v>968</v>
      </c>
      <c r="D23002" s="61">
        <v>0</v>
      </c>
      <c r="E23002" s="61" t="s">
        <v>5107</v>
      </c>
      <c r="F23002" s="61" t="s">
        <v>123</v>
      </c>
      <c r="G23002" s="61" t="s">
        <v>358</v>
      </c>
      <c r="H23002" s="61" t="s">
        <v>967</v>
      </c>
      <c r="I23002" s="61">
        <v>40.25</v>
      </c>
      <c r="J23002" s="61">
        <v>-75.64</v>
      </c>
      <c r="K23002">
        <v>48409</v>
      </c>
      <c r="L23002"/>
      <c r="M23002"/>
    </row>
    <row r="23003" spans="1:13">
      <c r="A23003" s="61" t="s">
        <v>40</v>
      </c>
      <c r="B23003" s="61">
        <v>17901</v>
      </c>
      <c r="C23003" s="63" t="s">
        <v>968</v>
      </c>
      <c r="D23003" s="61">
        <v>0</v>
      </c>
      <c r="E23003" s="61" t="s">
        <v>4766</v>
      </c>
      <c r="F23003" s="61" t="s">
        <v>123</v>
      </c>
      <c r="G23003" s="61" t="s">
        <v>4767</v>
      </c>
      <c r="H23003" s="61" t="s">
        <v>967</v>
      </c>
      <c r="I23003" s="61">
        <v>40.67</v>
      </c>
      <c r="J23003" s="61">
        <v>-76.2</v>
      </c>
      <c r="K23003">
        <v>22608</v>
      </c>
      <c r="L23003"/>
      <c r="M23003"/>
    </row>
    <row r="23004" spans="1:13">
      <c r="A23004" s="61" t="s">
        <v>40</v>
      </c>
      <c r="B23004" s="61">
        <v>15142</v>
      </c>
      <c r="C23004" s="63" t="s">
        <v>968</v>
      </c>
      <c r="D23004" s="61">
        <v>0</v>
      </c>
      <c r="E23004" s="61" t="s">
        <v>4016</v>
      </c>
      <c r="F23004" s="61" t="s">
        <v>123</v>
      </c>
      <c r="G23004" s="61" t="s">
        <v>3953</v>
      </c>
      <c r="H23004" s="61" t="s">
        <v>967</v>
      </c>
      <c r="I23004" s="61">
        <v>40.380000000000003</v>
      </c>
      <c r="J23004" s="61">
        <v>-80.12</v>
      </c>
      <c r="K23004">
        <v>1894</v>
      </c>
      <c r="L23004"/>
      <c r="M23004"/>
    </row>
    <row r="23005" spans="1:13">
      <c r="A23005" s="61" t="s">
        <v>40</v>
      </c>
      <c r="B23005" s="61">
        <v>18455</v>
      </c>
      <c r="C23005" s="63" t="s">
        <v>968</v>
      </c>
      <c r="D23005" s="61">
        <v>0</v>
      </c>
      <c r="E23005" s="61" t="s">
        <v>4904</v>
      </c>
      <c r="F23005" s="61" t="s">
        <v>123</v>
      </c>
      <c r="G23005" s="61" t="s">
        <v>763</v>
      </c>
      <c r="H23005" s="61" t="s">
        <v>967</v>
      </c>
      <c r="I23005" s="61">
        <v>41.88</v>
      </c>
      <c r="J23005" s="61">
        <v>-75.349999999999994</v>
      </c>
      <c r="K23005">
        <v>134</v>
      </c>
      <c r="L23005"/>
      <c r="M23005"/>
    </row>
    <row r="23006" spans="1:13">
      <c r="A23006" s="61" t="s">
        <v>40</v>
      </c>
      <c r="B23006" s="61">
        <v>18456</v>
      </c>
      <c r="C23006" s="63" t="s">
        <v>968</v>
      </c>
      <c r="D23006" s="61">
        <v>0</v>
      </c>
      <c r="E23006" s="61" t="s">
        <v>4905</v>
      </c>
      <c r="F23006" s="61" t="s">
        <v>123</v>
      </c>
      <c r="G23006" s="61" t="s">
        <v>763</v>
      </c>
      <c r="H23006" s="61" t="s">
        <v>967</v>
      </c>
      <c r="I23006" s="61">
        <v>41.58</v>
      </c>
      <c r="J23006" s="61">
        <v>-75.319999999999993</v>
      </c>
      <c r="K23006">
        <v>337</v>
      </c>
      <c r="L23006"/>
      <c r="M23006"/>
    </row>
    <row r="23007" spans="1:13">
      <c r="A23007" s="61" t="s">
        <v>40</v>
      </c>
      <c r="B23007" s="61">
        <v>16052</v>
      </c>
      <c r="C23007" s="63" t="s">
        <v>968</v>
      </c>
      <c r="D23007" s="61">
        <v>0</v>
      </c>
      <c r="E23007" s="61" t="s">
        <v>2271</v>
      </c>
      <c r="F23007" s="61" t="s">
        <v>123</v>
      </c>
      <c r="G23007" s="61" t="s">
        <v>4280</v>
      </c>
      <c r="H23007" s="61" t="s">
        <v>967</v>
      </c>
      <c r="I23007" s="61">
        <v>40.9</v>
      </c>
      <c r="J23007" s="61">
        <v>-80.040000000000006</v>
      </c>
      <c r="K23007">
        <v>2283</v>
      </c>
      <c r="L23007"/>
      <c r="M23007"/>
    </row>
    <row r="23008" spans="1:13">
      <c r="A23008" s="61" t="s">
        <v>40</v>
      </c>
      <c r="B23008" s="61">
        <v>19076</v>
      </c>
      <c r="C23008" s="63" t="s">
        <v>968</v>
      </c>
      <c r="D23008" s="61">
        <v>0</v>
      </c>
      <c r="E23008" s="61" t="s">
        <v>5051</v>
      </c>
      <c r="F23008" s="61" t="s">
        <v>123</v>
      </c>
      <c r="G23008" s="61" t="s">
        <v>3123</v>
      </c>
      <c r="H23008" s="61" t="s">
        <v>967</v>
      </c>
      <c r="I23008" s="61">
        <v>39.89</v>
      </c>
      <c r="J23008" s="61">
        <v>-75.31</v>
      </c>
      <c r="K23008">
        <v>6488</v>
      </c>
      <c r="L23008"/>
      <c r="M23008"/>
    </row>
    <row r="23009" spans="1:13">
      <c r="A23009" s="61" t="s">
        <v>40</v>
      </c>
      <c r="B23009" s="61">
        <v>15329</v>
      </c>
      <c r="C23009" s="63" t="s">
        <v>968</v>
      </c>
      <c r="D23009" s="61">
        <v>0</v>
      </c>
      <c r="E23009" s="61" t="s">
        <v>4040</v>
      </c>
      <c r="F23009" s="61" t="s">
        <v>123</v>
      </c>
      <c r="G23009" s="61" t="s">
        <v>625</v>
      </c>
      <c r="H23009" s="61" t="s">
        <v>967</v>
      </c>
      <c r="I23009" s="61">
        <v>40.020000000000003</v>
      </c>
      <c r="J23009" s="61">
        <v>-80.25</v>
      </c>
      <c r="K23009">
        <v>1430</v>
      </c>
      <c r="L23009"/>
      <c r="M23009"/>
    </row>
    <row r="23010" spans="1:13">
      <c r="A23010" s="61" t="s">
        <v>40</v>
      </c>
      <c r="B23010" s="61">
        <v>16143</v>
      </c>
      <c r="C23010" s="63" t="s">
        <v>968</v>
      </c>
      <c r="D23010" s="61">
        <v>0</v>
      </c>
      <c r="E23010" s="61" t="s">
        <v>395</v>
      </c>
      <c r="F23010" s="61" t="s">
        <v>123</v>
      </c>
      <c r="G23010" s="61" t="s">
        <v>4307</v>
      </c>
      <c r="H23010" s="61" t="s">
        <v>967</v>
      </c>
      <c r="I23010" s="61">
        <v>41.09</v>
      </c>
      <c r="J23010" s="61">
        <v>-80.45</v>
      </c>
      <c r="K23010">
        <v>2398</v>
      </c>
      <c r="L23010"/>
      <c r="M23010"/>
    </row>
    <row r="23011" spans="1:13">
      <c r="A23011" s="61" t="s">
        <v>40</v>
      </c>
      <c r="B23011" s="61">
        <v>15767</v>
      </c>
      <c r="C23011" s="63" t="s">
        <v>968</v>
      </c>
      <c r="D23011" s="61">
        <v>0</v>
      </c>
      <c r="E23011" s="61" t="s">
        <v>4215</v>
      </c>
      <c r="F23011" s="61" t="s">
        <v>123</v>
      </c>
      <c r="G23011" s="61" t="s">
        <v>362</v>
      </c>
      <c r="H23011" s="61" t="s">
        <v>967</v>
      </c>
      <c r="I23011" s="61">
        <v>40.94</v>
      </c>
      <c r="J23011" s="61">
        <v>-78.97</v>
      </c>
      <c r="K23011">
        <v>14501</v>
      </c>
      <c r="L23011"/>
      <c r="M23011"/>
    </row>
    <row r="23012" spans="1:13">
      <c r="A23012" s="61" t="s">
        <v>40</v>
      </c>
      <c r="B23012" s="61">
        <v>18951</v>
      </c>
      <c r="C23012" s="63" t="s">
        <v>968</v>
      </c>
      <c r="D23012" s="61">
        <v>0</v>
      </c>
      <c r="E23012" s="61" t="s">
        <v>2734</v>
      </c>
      <c r="F23012" s="61" t="s">
        <v>123</v>
      </c>
      <c r="G23012" s="61" t="s">
        <v>4805</v>
      </c>
      <c r="H23012" s="61" t="s">
        <v>967</v>
      </c>
      <c r="I23012" s="61">
        <v>40.43</v>
      </c>
      <c r="J23012" s="61">
        <v>-75.34</v>
      </c>
      <c r="K23012">
        <v>36111</v>
      </c>
      <c r="L23012"/>
      <c r="M23012"/>
    </row>
    <row r="23013" spans="1:13">
      <c r="A23013" s="61" t="s">
        <v>40</v>
      </c>
      <c r="B23013" s="61">
        <v>17566</v>
      </c>
      <c r="C23013" s="63" t="s">
        <v>968</v>
      </c>
      <c r="D23013" s="61">
        <v>0</v>
      </c>
      <c r="E23013" s="61" t="s">
        <v>4687</v>
      </c>
      <c r="F23013" s="61" t="s">
        <v>123</v>
      </c>
      <c r="G23013" s="61" t="s">
        <v>4549</v>
      </c>
      <c r="H23013" s="61" t="s">
        <v>967</v>
      </c>
      <c r="I23013" s="61">
        <v>39.89</v>
      </c>
      <c r="J23013" s="61">
        <v>-76.16</v>
      </c>
      <c r="K23013">
        <v>12724</v>
      </c>
      <c r="L23013"/>
      <c r="M23013"/>
    </row>
    <row r="23014" spans="1:13">
      <c r="A23014" s="61" t="s">
        <v>40</v>
      </c>
      <c r="B23014" s="61">
        <v>16670</v>
      </c>
      <c r="C23014" s="63" t="s">
        <v>968</v>
      </c>
      <c r="D23014" s="61">
        <v>0</v>
      </c>
      <c r="E23014" s="61" t="s">
        <v>4435</v>
      </c>
      <c r="F23014" s="61" t="s">
        <v>123</v>
      </c>
      <c r="G23014" s="61" t="s">
        <v>4106</v>
      </c>
      <c r="H23014" s="61" t="s">
        <v>967</v>
      </c>
      <c r="I23014" s="61">
        <v>40.26</v>
      </c>
      <c r="J23014" s="61">
        <v>-78.510000000000005</v>
      </c>
      <c r="K23014">
        <v>133</v>
      </c>
      <c r="L23014"/>
      <c r="M23014"/>
    </row>
    <row r="23015" spans="1:13">
      <c r="A23015" s="61" t="s">
        <v>40</v>
      </c>
      <c r="B23015" s="61">
        <v>19608</v>
      </c>
      <c r="C23015" s="63" t="s">
        <v>968</v>
      </c>
      <c r="D23015" s="61">
        <v>0</v>
      </c>
      <c r="E23015" s="61" t="s">
        <v>1201</v>
      </c>
      <c r="F23015" s="61" t="s">
        <v>123</v>
      </c>
      <c r="G23015" s="61" t="s">
        <v>4795</v>
      </c>
      <c r="H23015" s="61" t="s">
        <v>967</v>
      </c>
      <c r="I23015" s="61">
        <v>40.31</v>
      </c>
      <c r="J23015" s="61">
        <v>-76.03</v>
      </c>
      <c r="K23015">
        <v>24378</v>
      </c>
      <c r="L23015"/>
      <c r="M23015"/>
    </row>
    <row r="23016" spans="1:13">
      <c r="A23016" s="61" t="s">
        <v>40</v>
      </c>
      <c r="B23016" s="61">
        <v>19609</v>
      </c>
      <c r="C23016" s="63" t="s">
        <v>968</v>
      </c>
      <c r="D23016" s="61">
        <v>0</v>
      </c>
      <c r="E23016" s="61" t="s">
        <v>1201</v>
      </c>
      <c r="F23016" s="61" t="s">
        <v>123</v>
      </c>
      <c r="G23016" s="61" t="s">
        <v>4795</v>
      </c>
      <c r="H23016" s="61" t="s">
        <v>967</v>
      </c>
      <c r="I23016" s="61">
        <v>40.33</v>
      </c>
      <c r="J23016" s="61">
        <v>-76</v>
      </c>
      <c r="K23016">
        <v>10478</v>
      </c>
      <c r="L23016"/>
      <c r="M23016"/>
    </row>
    <row r="23017" spans="1:13">
      <c r="A23017" s="61" t="s">
        <v>40</v>
      </c>
      <c r="B23017" s="61">
        <v>19610</v>
      </c>
      <c r="C23017" s="63" t="s">
        <v>968</v>
      </c>
      <c r="D23017" s="61">
        <v>0</v>
      </c>
      <c r="E23017" s="61" t="s">
        <v>1201</v>
      </c>
      <c r="F23017" s="61" t="s">
        <v>123</v>
      </c>
      <c r="G23017" s="61" t="s">
        <v>4795</v>
      </c>
      <c r="H23017" s="61" t="s">
        <v>967</v>
      </c>
      <c r="I23017" s="61">
        <v>40.340000000000003</v>
      </c>
      <c r="J23017" s="61">
        <v>-75.97</v>
      </c>
      <c r="K23017">
        <v>16024</v>
      </c>
      <c r="L23017"/>
      <c r="M23017"/>
    </row>
    <row r="23018" spans="1:13">
      <c r="A23018" s="61" t="s">
        <v>40</v>
      </c>
      <c r="B23018" s="61">
        <v>19607</v>
      </c>
      <c r="C23018" s="63" t="s">
        <v>968</v>
      </c>
      <c r="D23018" s="61">
        <v>0</v>
      </c>
      <c r="E23018" s="61" t="s">
        <v>1201</v>
      </c>
      <c r="F23018" s="61" t="s">
        <v>123</v>
      </c>
      <c r="G23018" s="61" t="s">
        <v>4795</v>
      </c>
      <c r="H23018" s="61" t="s">
        <v>967</v>
      </c>
      <c r="I23018" s="61">
        <v>40.29</v>
      </c>
      <c r="J23018" s="61">
        <v>-75.94</v>
      </c>
      <c r="K23018">
        <v>23431</v>
      </c>
      <c r="L23018"/>
      <c r="M23018"/>
    </row>
    <row r="23019" spans="1:13">
      <c r="A23019" s="61" t="s">
        <v>40</v>
      </c>
      <c r="B23019" s="61">
        <v>19611</v>
      </c>
      <c r="C23019" s="63" t="s">
        <v>968</v>
      </c>
      <c r="D23019" s="61">
        <v>0</v>
      </c>
      <c r="E23019" s="61" t="s">
        <v>1201</v>
      </c>
      <c r="F23019" s="61" t="s">
        <v>123</v>
      </c>
      <c r="G23019" s="61" t="s">
        <v>4795</v>
      </c>
      <c r="H23019" s="61" t="s">
        <v>967</v>
      </c>
      <c r="I23019" s="61">
        <v>40.32</v>
      </c>
      <c r="J23019" s="61">
        <v>-75.94</v>
      </c>
      <c r="K23019">
        <v>11238</v>
      </c>
      <c r="L23019"/>
      <c r="M23019"/>
    </row>
    <row r="23020" spans="1:13">
      <c r="A23020" s="61" t="s">
        <v>40</v>
      </c>
      <c r="B23020" s="61">
        <v>19601</v>
      </c>
      <c r="C23020" s="63" t="s">
        <v>968</v>
      </c>
      <c r="D23020" s="61">
        <v>0</v>
      </c>
      <c r="E23020" s="61" t="s">
        <v>1201</v>
      </c>
      <c r="F23020" s="61" t="s">
        <v>123</v>
      </c>
      <c r="G23020" s="61" t="s">
        <v>4795</v>
      </c>
      <c r="H23020" s="61" t="s">
        <v>967</v>
      </c>
      <c r="I23020" s="61">
        <v>40.36</v>
      </c>
      <c r="J23020" s="61">
        <v>-75.94</v>
      </c>
      <c r="K23020">
        <v>35477</v>
      </c>
      <c r="L23020"/>
      <c r="M23020"/>
    </row>
    <row r="23021" spans="1:13">
      <c r="A23021" s="61" t="s">
        <v>40</v>
      </c>
      <c r="B23021" s="61">
        <v>19605</v>
      </c>
      <c r="C23021" s="63" t="s">
        <v>968</v>
      </c>
      <c r="D23021" s="61">
        <v>0</v>
      </c>
      <c r="E23021" s="61" t="s">
        <v>1201</v>
      </c>
      <c r="F23021" s="61" t="s">
        <v>123</v>
      </c>
      <c r="G23021" s="61" t="s">
        <v>4795</v>
      </c>
      <c r="H23021" s="61" t="s">
        <v>967</v>
      </c>
      <c r="I23021" s="61">
        <v>40.4</v>
      </c>
      <c r="J23021" s="61">
        <v>-75.94</v>
      </c>
      <c r="K23021">
        <v>21356</v>
      </c>
      <c r="L23021"/>
      <c r="M23021"/>
    </row>
    <row r="23022" spans="1:13">
      <c r="A23022" s="61" t="s">
        <v>40</v>
      </c>
      <c r="B23022" s="61">
        <v>19602</v>
      </c>
      <c r="C23022" s="63" t="s">
        <v>968</v>
      </c>
      <c r="D23022" s="61">
        <v>0</v>
      </c>
      <c r="E23022" s="61" t="s">
        <v>1201</v>
      </c>
      <c r="F23022" s="61" t="s">
        <v>123</v>
      </c>
      <c r="G23022" s="61" t="s">
        <v>4795</v>
      </c>
      <c r="H23022" s="61" t="s">
        <v>967</v>
      </c>
      <c r="I23022" s="61">
        <v>40.33</v>
      </c>
      <c r="J23022" s="61">
        <v>-75.92</v>
      </c>
      <c r="K23022">
        <v>19782</v>
      </c>
      <c r="L23022"/>
      <c r="M23022"/>
    </row>
    <row r="23023" spans="1:13">
      <c r="A23023" s="61" t="s">
        <v>40</v>
      </c>
      <c r="B23023" s="61">
        <v>19604</v>
      </c>
      <c r="C23023" s="63" t="s">
        <v>968</v>
      </c>
      <c r="D23023" s="61">
        <v>0</v>
      </c>
      <c r="E23023" s="61" t="s">
        <v>1201</v>
      </c>
      <c r="F23023" s="61" t="s">
        <v>123</v>
      </c>
      <c r="G23023" s="61" t="s">
        <v>4795</v>
      </c>
      <c r="H23023" s="61" t="s">
        <v>967</v>
      </c>
      <c r="I23023" s="61">
        <v>40.36</v>
      </c>
      <c r="J23023" s="61">
        <v>-75.91</v>
      </c>
      <c r="K23023">
        <v>29347</v>
      </c>
      <c r="L23023"/>
      <c r="M23023"/>
    </row>
    <row r="23024" spans="1:13">
      <c r="A23024" s="61" t="s">
        <v>40</v>
      </c>
      <c r="B23024" s="61">
        <v>19606</v>
      </c>
      <c r="C23024" s="63" t="s">
        <v>968</v>
      </c>
      <c r="D23024" s="61">
        <v>0</v>
      </c>
      <c r="E23024" s="61" t="s">
        <v>1201</v>
      </c>
      <c r="F23024" s="61" t="s">
        <v>123</v>
      </c>
      <c r="G23024" s="61" t="s">
        <v>4795</v>
      </c>
      <c r="H23024" s="61" t="s">
        <v>967</v>
      </c>
      <c r="I23024" s="61">
        <v>40.340000000000003</v>
      </c>
      <c r="J23024" s="61">
        <v>-75.86</v>
      </c>
      <c r="K23024">
        <v>35153</v>
      </c>
      <c r="L23024"/>
      <c r="M23024"/>
    </row>
    <row r="23025" spans="1:13">
      <c r="A23025" s="61" t="s">
        <v>40</v>
      </c>
      <c r="B23025" s="61">
        <v>16872</v>
      </c>
      <c r="C23025" s="63" t="s">
        <v>968</v>
      </c>
      <c r="D23025" s="61">
        <v>0</v>
      </c>
      <c r="E23025" s="61" t="s">
        <v>4505</v>
      </c>
      <c r="F23025" s="61" t="s">
        <v>123</v>
      </c>
      <c r="G23025" s="61" t="s">
        <v>4439</v>
      </c>
      <c r="H23025" s="61" t="s">
        <v>967</v>
      </c>
      <c r="I23025" s="61">
        <v>40.97</v>
      </c>
      <c r="J23025" s="61">
        <v>-77.36</v>
      </c>
      <c r="K23025">
        <v>1584</v>
      </c>
      <c r="L23025"/>
      <c r="M23025"/>
    </row>
    <row r="23026" spans="1:13">
      <c r="A23026" s="61" t="s">
        <v>40</v>
      </c>
      <c r="B23026" s="61">
        <v>17867</v>
      </c>
      <c r="C23026" s="63" t="s">
        <v>968</v>
      </c>
      <c r="D23026" s="61">
        <v>0</v>
      </c>
      <c r="E23026" s="61" t="s">
        <v>4755</v>
      </c>
      <c r="F23026" s="61" t="s">
        <v>123</v>
      </c>
      <c r="G23026" s="61" t="s">
        <v>4544</v>
      </c>
      <c r="H23026" s="61" t="s">
        <v>967</v>
      </c>
      <c r="I23026" s="61">
        <v>40.71</v>
      </c>
      <c r="J23026" s="61">
        <v>-76.69</v>
      </c>
      <c r="K23026">
        <v>181</v>
      </c>
      <c r="L23026"/>
      <c r="M23026"/>
    </row>
    <row r="23027" spans="1:13">
      <c r="A23027" s="61" t="s">
        <v>40</v>
      </c>
      <c r="B23027" s="61">
        <v>15677</v>
      </c>
      <c r="C23027" s="63" t="s">
        <v>968</v>
      </c>
      <c r="D23027" s="61">
        <v>0</v>
      </c>
      <c r="E23027" s="61" t="s">
        <v>4167</v>
      </c>
      <c r="F23027" s="61" t="s">
        <v>123</v>
      </c>
      <c r="G23027" s="61" t="s">
        <v>3957</v>
      </c>
      <c r="H23027" s="61" t="s">
        <v>967</v>
      </c>
      <c r="I23027" s="61">
        <v>40.14</v>
      </c>
      <c r="J23027" s="61">
        <v>-79.239999999999995</v>
      </c>
      <c r="K23027">
        <v>382</v>
      </c>
      <c r="L23027"/>
      <c r="M23027"/>
    </row>
    <row r="23028" spans="1:13">
      <c r="A23028" s="61" t="s">
        <v>40</v>
      </c>
      <c r="B23028" s="61">
        <v>18076</v>
      </c>
      <c r="C23028" s="63" t="s">
        <v>968</v>
      </c>
      <c r="D23028" s="61">
        <v>0</v>
      </c>
      <c r="E23028" s="61" t="s">
        <v>4823</v>
      </c>
      <c r="F23028" s="61" t="s">
        <v>123</v>
      </c>
      <c r="G23028" s="61" t="s">
        <v>358</v>
      </c>
      <c r="H23028" s="61" t="s">
        <v>967</v>
      </c>
      <c r="I23028" s="61">
        <v>40.369999999999997</v>
      </c>
      <c r="J23028" s="61">
        <v>-75.48</v>
      </c>
      <c r="K23028">
        <v>2868</v>
      </c>
      <c r="L23028"/>
      <c r="M23028"/>
    </row>
    <row r="23029" spans="1:13">
      <c r="A23029" s="61" t="s">
        <v>40</v>
      </c>
      <c r="B23029" s="61">
        <v>17356</v>
      </c>
      <c r="C23029" s="63" t="s">
        <v>968</v>
      </c>
      <c r="D23029" s="61">
        <v>0</v>
      </c>
      <c r="E23029" s="61" t="s">
        <v>4655</v>
      </c>
      <c r="F23029" s="61" t="s">
        <v>123</v>
      </c>
      <c r="G23029" s="61" t="s">
        <v>1642</v>
      </c>
      <c r="H23029" s="61" t="s">
        <v>967</v>
      </c>
      <c r="I23029" s="61">
        <v>39.89</v>
      </c>
      <c r="J23029" s="61">
        <v>-76.599999999999994</v>
      </c>
      <c r="K23029">
        <v>23176</v>
      </c>
      <c r="L23029"/>
      <c r="M23029"/>
    </row>
    <row r="23030" spans="1:13">
      <c r="A23030" s="61" t="s">
        <v>40</v>
      </c>
      <c r="B23030" s="61">
        <v>18352</v>
      </c>
      <c r="C23030" s="63" t="s">
        <v>968</v>
      </c>
      <c r="D23030" s="61">
        <v>0</v>
      </c>
      <c r="E23030" s="61" t="s">
        <v>4872</v>
      </c>
      <c r="F23030" s="61" t="s">
        <v>123</v>
      </c>
      <c r="G23030" s="61" t="s">
        <v>603</v>
      </c>
      <c r="H23030" s="61" t="s">
        <v>967</v>
      </c>
      <c r="I23030" s="61">
        <v>41.01</v>
      </c>
      <c r="J23030" s="61">
        <v>-75.36</v>
      </c>
      <c r="K23030">
        <v>494</v>
      </c>
      <c r="L23030"/>
      <c r="M23030"/>
    </row>
    <row r="23031" spans="1:13">
      <c r="A23031" s="61" t="s">
        <v>40</v>
      </c>
      <c r="B23031" s="61">
        <v>17084</v>
      </c>
      <c r="C23031" s="63" t="s">
        <v>968</v>
      </c>
      <c r="D23031" s="61">
        <v>0</v>
      </c>
      <c r="E23031" s="61" t="s">
        <v>4588</v>
      </c>
      <c r="F23031" s="61" t="s">
        <v>123</v>
      </c>
      <c r="G23031" s="61" t="s">
        <v>4536</v>
      </c>
      <c r="H23031" s="61" t="s">
        <v>967</v>
      </c>
      <c r="I23031" s="61">
        <v>40.68</v>
      </c>
      <c r="J23031" s="61">
        <v>-77.63</v>
      </c>
      <c r="K23031">
        <v>4341</v>
      </c>
      <c r="L23031"/>
      <c r="M23031"/>
    </row>
    <row r="23032" spans="1:13">
      <c r="A23032" s="61" t="s">
        <v>40</v>
      </c>
      <c r="B23032" s="61">
        <v>17569</v>
      </c>
      <c r="C23032" s="63" t="s">
        <v>968</v>
      </c>
      <c r="D23032" s="61">
        <v>0</v>
      </c>
      <c r="E23032" s="61" t="s">
        <v>4688</v>
      </c>
      <c r="F23032" s="61" t="s">
        <v>123</v>
      </c>
      <c r="G23032" s="61" t="s">
        <v>4549</v>
      </c>
      <c r="H23032" s="61" t="s">
        <v>967</v>
      </c>
      <c r="I23032" s="61">
        <v>40.270000000000003</v>
      </c>
      <c r="J23032" s="61">
        <v>-76.11</v>
      </c>
      <c r="K23032">
        <v>6198</v>
      </c>
      <c r="L23032"/>
      <c r="M23032"/>
    </row>
    <row r="23033" spans="1:13">
      <c r="A23033" s="61" t="s">
        <v>40</v>
      </c>
      <c r="B23033" s="61">
        <v>16053</v>
      </c>
      <c r="C23033" s="63" t="s">
        <v>968</v>
      </c>
      <c r="D23033" s="61">
        <v>0</v>
      </c>
      <c r="E23033" s="61" t="s">
        <v>4297</v>
      </c>
      <c r="F23033" s="61" t="s">
        <v>123</v>
      </c>
      <c r="G23033" s="61" t="s">
        <v>4280</v>
      </c>
      <c r="H23033" s="61" t="s">
        <v>967</v>
      </c>
      <c r="I23033" s="61">
        <v>40.799999999999997</v>
      </c>
      <c r="J23033" s="61">
        <v>-79.98</v>
      </c>
      <c r="K23033">
        <v>4028</v>
      </c>
      <c r="L23033"/>
      <c r="M23033"/>
    </row>
    <row r="23034" spans="1:13">
      <c r="A23034" s="61" t="s">
        <v>40</v>
      </c>
      <c r="B23034" s="61">
        <v>17764</v>
      </c>
      <c r="C23034" s="63" t="s">
        <v>968</v>
      </c>
      <c r="D23034" s="61">
        <v>0</v>
      </c>
      <c r="E23034" s="61" t="s">
        <v>4720</v>
      </c>
      <c r="F23034" s="61" t="s">
        <v>123</v>
      </c>
      <c r="G23034" s="61" t="s">
        <v>3350</v>
      </c>
      <c r="H23034" s="61" t="s">
        <v>967</v>
      </c>
      <c r="I23034" s="61">
        <v>41.32</v>
      </c>
      <c r="J23034" s="61">
        <v>-77.739999999999995</v>
      </c>
      <c r="K23034">
        <v>2097</v>
      </c>
      <c r="L23034"/>
      <c r="M23034"/>
    </row>
    <row r="23035" spans="1:13">
      <c r="A23035" s="61" t="s">
        <v>40</v>
      </c>
      <c r="B23035" s="61">
        <v>16744</v>
      </c>
      <c r="C23035" s="63" t="s">
        <v>968</v>
      </c>
      <c r="D23035" s="61">
        <v>0</v>
      </c>
      <c r="E23035" s="61" t="s">
        <v>4465</v>
      </c>
      <c r="F23035" s="61" t="s">
        <v>123</v>
      </c>
      <c r="G23035" s="61" t="s">
        <v>4366</v>
      </c>
      <c r="H23035" s="61" t="s">
        <v>967</v>
      </c>
      <c r="I23035" s="61">
        <v>41.87</v>
      </c>
      <c r="J23035" s="61">
        <v>-78.569999999999993</v>
      </c>
      <c r="K23035">
        <v>219</v>
      </c>
      <c r="L23035"/>
      <c r="M23035"/>
    </row>
    <row r="23036" spans="1:13">
      <c r="A23036" s="61" t="s">
        <v>40</v>
      </c>
      <c r="B23036" s="61">
        <v>15851</v>
      </c>
      <c r="C23036" s="63" t="s">
        <v>968</v>
      </c>
      <c r="D23036" s="61">
        <v>0</v>
      </c>
      <c r="E23036" s="61" t="s">
        <v>4245</v>
      </c>
      <c r="F23036" s="61" t="s">
        <v>123</v>
      </c>
      <c r="G23036" s="61" t="s">
        <v>362</v>
      </c>
      <c r="H23036" s="61" t="s">
        <v>967</v>
      </c>
      <c r="I23036" s="61">
        <v>41.09</v>
      </c>
      <c r="J23036" s="61">
        <v>-78.88</v>
      </c>
      <c r="K23036">
        <v>6537</v>
      </c>
      <c r="L23036"/>
      <c r="M23036"/>
    </row>
    <row r="23037" spans="1:13">
      <c r="A23037" s="61" t="s">
        <v>40</v>
      </c>
      <c r="B23037" s="61">
        <v>15357</v>
      </c>
      <c r="C23037" s="63" t="s">
        <v>968</v>
      </c>
      <c r="D23037" s="61">
        <v>0</v>
      </c>
      <c r="E23037" s="61" t="s">
        <v>4053</v>
      </c>
      <c r="F23037" s="61" t="s">
        <v>123</v>
      </c>
      <c r="G23037" s="61" t="s">
        <v>506</v>
      </c>
      <c r="H23037" s="61" t="s">
        <v>967</v>
      </c>
      <c r="I23037" s="61">
        <v>39.94</v>
      </c>
      <c r="J23037" s="61">
        <v>-79.989999999999995</v>
      </c>
      <c r="K23037">
        <v>1518</v>
      </c>
      <c r="L23037"/>
      <c r="M23037"/>
    </row>
    <row r="23038" spans="1:13">
      <c r="A23038" s="61" t="s">
        <v>40</v>
      </c>
      <c r="B23038" s="61">
        <v>16432</v>
      </c>
      <c r="C23038" s="63" t="s">
        <v>968</v>
      </c>
      <c r="D23038" s="61">
        <v>0</v>
      </c>
      <c r="E23038" s="61" t="s">
        <v>4392</v>
      </c>
      <c r="F23038" s="61" t="s">
        <v>123</v>
      </c>
      <c r="G23038" s="61" t="s">
        <v>662</v>
      </c>
      <c r="H23038" s="61" t="s">
        <v>967</v>
      </c>
      <c r="I23038" s="61">
        <v>41.78</v>
      </c>
      <c r="J23038" s="61">
        <v>-79.8</v>
      </c>
      <c r="K23038">
        <v>101</v>
      </c>
      <c r="L23038"/>
      <c r="M23038"/>
    </row>
    <row r="23039" spans="1:13">
      <c r="A23039" s="61" t="s">
        <v>40</v>
      </c>
      <c r="B23039" s="61">
        <v>18954</v>
      </c>
      <c r="C23039" s="63" t="s">
        <v>968</v>
      </c>
      <c r="D23039" s="61">
        <v>0</v>
      </c>
      <c r="E23039" s="61" t="s">
        <v>4995</v>
      </c>
      <c r="F23039" s="61" t="s">
        <v>123</v>
      </c>
      <c r="G23039" s="61" t="s">
        <v>4805</v>
      </c>
      <c r="H23039" s="61" t="s">
        <v>967</v>
      </c>
      <c r="I23039" s="61">
        <v>40.22</v>
      </c>
      <c r="J23039" s="61">
        <v>-75</v>
      </c>
      <c r="K23039">
        <v>9574</v>
      </c>
      <c r="L23039"/>
      <c r="M23039"/>
    </row>
    <row r="23040" spans="1:13">
      <c r="A23040" s="61" t="s">
        <v>40</v>
      </c>
      <c r="B23040" s="61">
        <v>17086</v>
      </c>
      <c r="C23040" s="63" t="s">
        <v>968</v>
      </c>
      <c r="D23040" s="61">
        <v>0</v>
      </c>
      <c r="E23040" s="61" t="s">
        <v>4589</v>
      </c>
      <c r="F23040" s="61" t="s">
        <v>123</v>
      </c>
      <c r="G23040" s="61" t="s">
        <v>4542</v>
      </c>
      <c r="H23040" s="61" t="s">
        <v>967</v>
      </c>
      <c r="I23040" s="61">
        <v>40.69</v>
      </c>
      <c r="J23040" s="61">
        <v>-77.12</v>
      </c>
      <c r="K23040">
        <v>2343</v>
      </c>
      <c r="L23040"/>
      <c r="M23040"/>
    </row>
    <row r="23041" spans="1:13">
      <c r="A23041" s="61" t="s">
        <v>40</v>
      </c>
      <c r="B23041" s="61">
        <v>17087</v>
      </c>
      <c r="C23041" s="63" t="s">
        <v>968</v>
      </c>
      <c r="D23041" s="61">
        <v>0</v>
      </c>
      <c r="E23041" s="61" t="s">
        <v>906</v>
      </c>
      <c r="F23041" s="61" t="s">
        <v>123</v>
      </c>
      <c r="G23041" s="61" t="s">
        <v>4535</v>
      </c>
      <c r="H23041" s="61" t="s">
        <v>967</v>
      </c>
      <c r="I23041" s="61">
        <v>40.44</v>
      </c>
      <c r="J23041" s="61">
        <v>-76.28</v>
      </c>
      <c r="K23041">
        <v>2787</v>
      </c>
      <c r="L23041"/>
      <c r="M23041"/>
    </row>
    <row r="23042" spans="1:13">
      <c r="A23042" s="61" t="s">
        <v>40</v>
      </c>
      <c r="B23042" s="61">
        <v>18955</v>
      </c>
      <c r="C23042" s="63" t="s">
        <v>968</v>
      </c>
      <c r="D23042" s="61">
        <v>0</v>
      </c>
      <c r="E23042" s="61" t="s">
        <v>4996</v>
      </c>
      <c r="F23042" s="61" t="s">
        <v>123</v>
      </c>
      <c r="G23042" s="61" t="s">
        <v>4805</v>
      </c>
      <c r="H23042" s="61" t="s">
        <v>967</v>
      </c>
      <c r="I23042" s="61">
        <v>40.47</v>
      </c>
      <c r="J23042" s="61">
        <v>-75.319999999999993</v>
      </c>
      <c r="K23042">
        <v>1664</v>
      </c>
      <c r="L23042"/>
      <c r="M23042"/>
    </row>
    <row r="23043" spans="1:13">
      <c r="A23043" s="61" t="s">
        <v>40</v>
      </c>
      <c r="B23043" s="61">
        <v>15853</v>
      </c>
      <c r="C23043" s="63" t="s">
        <v>968</v>
      </c>
      <c r="D23043" s="61">
        <v>0</v>
      </c>
      <c r="E23043" s="61" t="s">
        <v>4246</v>
      </c>
      <c r="F23043" s="61" t="s">
        <v>123</v>
      </c>
      <c r="G23043" s="61" t="s">
        <v>4230</v>
      </c>
      <c r="H23043" s="61" t="s">
        <v>967</v>
      </c>
      <c r="I23043" s="61">
        <v>41.42</v>
      </c>
      <c r="J23043" s="61">
        <v>-78.72</v>
      </c>
      <c r="K23043">
        <v>6457</v>
      </c>
      <c r="L23043"/>
      <c r="M23043"/>
    </row>
    <row r="23044" spans="1:13">
      <c r="A23044" s="61" t="s">
        <v>40</v>
      </c>
      <c r="B23044" s="61">
        <v>19078</v>
      </c>
      <c r="C23044" s="63" t="s">
        <v>968</v>
      </c>
      <c r="D23044" s="61">
        <v>0</v>
      </c>
      <c r="E23044" s="61" t="s">
        <v>5052</v>
      </c>
      <c r="F23044" s="61" t="s">
        <v>123</v>
      </c>
      <c r="G23044" s="61" t="s">
        <v>3123</v>
      </c>
      <c r="H23044" s="61" t="s">
        <v>967</v>
      </c>
      <c r="I23044" s="61">
        <v>39.869999999999997</v>
      </c>
      <c r="J23044" s="61">
        <v>-75.319999999999993</v>
      </c>
      <c r="K23044">
        <v>11453</v>
      </c>
      <c r="L23044"/>
      <c r="M23044"/>
    </row>
    <row r="23045" spans="1:13">
      <c r="A23045" s="61" t="s">
        <v>40</v>
      </c>
      <c r="B23045" s="61">
        <v>18077</v>
      </c>
      <c r="C23045" s="63" t="s">
        <v>968</v>
      </c>
      <c r="D23045" s="61">
        <v>0</v>
      </c>
      <c r="E23045" s="61" t="s">
        <v>4825</v>
      </c>
      <c r="F23045" s="61" t="s">
        <v>123</v>
      </c>
      <c r="G23045" s="61" t="s">
        <v>4805</v>
      </c>
      <c r="H23045" s="61" t="s">
        <v>967</v>
      </c>
      <c r="I23045" s="61">
        <v>40.590000000000003</v>
      </c>
      <c r="J23045" s="61">
        <v>-75.19</v>
      </c>
      <c r="K23045">
        <v>2403</v>
      </c>
      <c r="L23045"/>
      <c r="M23045"/>
    </row>
    <row r="23046" spans="1:13">
      <c r="A23046" s="61" t="s">
        <v>40</v>
      </c>
      <c r="B23046" s="61">
        <v>15678</v>
      </c>
      <c r="C23046" s="63" t="s">
        <v>968</v>
      </c>
      <c r="D23046" s="61">
        <v>0</v>
      </c>
      <c r="E23046" s="61" t="s">
        <v>4168</v>
      </c>
      <c r="F23046" s="61" t="s">
        <v>123</v>
      </c>
      <c r="G23046" s="61" t="s">
        <v>3957</v>
      </c>
      <c r="H23046" s="61" t="s">
        <v>967</v>
      </c>
      <c r="I23046" s="61">
        <v>40.29</v>
      </c>
      <c r="J23046" s="61">
        <v>-79.73</v>
      </c>
      <c r="K23046">
        <v>603</v>
      </c>
      <c r="L23046"/>
      <c r="M23046"/>
    </row>
    <row r="23047" spans="1:13">
      <c r="A23047" s="61" t="s">
        <v>40</v>
      </c>
      <c r="B23047" s="61">
        <v>16248</v>
      </c>
      <c r="C23047" s="63" t="s">
        <v>968</v>
      </c>
      <c r="D23047" s="61">
        <v>0</v>
      </c>
      <c r="E23047" s="61" t="s">
        <v>4343</v>
      </c>
      <c r="F23047" s="61" t="s">
        <v>123</v>
      </c>
      <c r="G23047" s="61" t="s">
        <v>4285</v>
      </c>
      <c r="H23047" s="61" t="s">
        <v>967</v>
      </c>
      <c r="I23047" s="61">
        <v>41.04</v>
      </c>
      <c r="J23047" s="61">
        <v>-79.5</v>
      </c>
      <c r="K23047">
        <v>3141</v>
      </c>
      <c r="L23047"/>
      <c r="M23047"/>
    </row>
    <row r="23048" spans="1:13">
      <c r="A23048" s="61" t="s">
        <v>40</v>
      </c>
      <c r="B23048" s="61">
        <v>15770</v>
      </c>
      <c r="C23048" s="63" t="s">
        <v>968</v>
      </c>
      <c r="D23048" s="61">
        <v>0</v>
      </c>
      <c r="E23048" s="61" t="s">
        <v>552</v>
      </c>
      <c r="F23048" s="61" t="s">
        <v>123</v>
      </c>
      <c r="G23048" s="61" t="s">
        <v>362</v>
      </c>
      <c r="H23048" s="61" t="s">
        <v>967</v>
      </c>
      <c r="I23048" s="61">
        <v>41.01</v>
      </c>
      <c r="J23048" s="61">
        <v>-79.14</v>
      </c>
      <c r="K23048">
        <v>219</v>
      </c>
      <c r="L23048"/>
      <c r="M23048"/>
    </row>
    <row r="23049" spans="1:13">
      <c r="A23049" s="61" t="s">
        <v>40</v>
      </c>
      <c r="B23049" s="61">
        <v>17967</v>
      </c>
      <c r="C23049" s="63" t="s">
        <v>968</v>
      </c>
      <c r="D23049" s="61">
        <v>0</v>
      </c>
      <c r="E23049" s="61" t="s">
        <v>4784</v>
      </c>
      <c r="F23049" s="61" t="s">
        <v>123</v>
      </c>
      <c r="G23049" s="61" t="s">
        <v>4767</v>
      </c>
      <c r="H23049" s="61" t="s">
        <v>967</v>
      </c>
      <c r="I23049" s="61">
        <v>40.85</v>
      </c>
      <c r="J23049" s="61">
        <v>-76.23</v>
      </c>
      <c r="K23049">
        <v>2364</v>
      </c>
      <c r="L23049"/>
      <c r="M23049"/>
    </row>
    <row r="23050" spans="1:13">
      <c r="A23050" s="61" t="s">
        <v>40</v>
      </c>
      <c r="B23050" s="61">
        <v>16745</v>
      </c>
      <c r="C23050" s="63" t="s">
        <v>968</v>
      </c>
      <c r="D23050" s="61">
        <v>0</v>
      </c>
      <c r="E23050" s="61" t="s">
        <v>4466</v>
      </c>
      <c r="F23050" s="61" t="s">
        <v>123</v>
      </c>
      <c r="G23050" s="61" t="s">
        <v>4366</v>
      </c>
      <c r="H23050" s="61" t="s">
        <v>967</v>
      </c>
      <c r="I23050" s="61">
        <v>41.92</v>
      </c>
      <c r="J23050" s="61">
        <v>-78.45</v>
      </c>
      <c r="K23050">
        <v>555</v>
      </c>
      <c r="L23050"/>
      <c r="M23050"/>
    </row>
    <row r="23051" spans="1:13">
      <c r="A23051" s="61" t="s">
        <v>40</v>
      </c>
      <c r="B23051" s="61">
        <v>17765</v>
      </c>
      <c r="C23051" s="63" t="s">
        <v>968</v>
      </c>
      <c r="D23051" s="61">
        <v>0</v>
      </c>
      <c r="E23051" s="61" t="s">
        <v>4721</v>
      </c>
      <c r="F23051" s="61" t="s">
        <v>123</v>
      </c>
      <c r="G23051" s="61" t="s">
        <v>3631</v>
      </c>
      <c r="H23051" s="61" t="s">
        <v>967</v>
      </c>
      <c r="I23051" s="61">
        <v>41.55</v>
      </c>
      <c r="J23051" s="61">
        <v>-76.89</v>
      </c>
      <c r="K23051">
        <v>1134</v>
      </c>
      <c r="L23051"/>
      <c r="M23051"/>
    </row>
    <row r="23052" spans="1:13">
      <c r="A23052" s="61" t="s">
        <v>40</v>
      </c>
      <c r="B23052" s="61">
        <v>16673</v>
      </c>
      <c r="C23052" s="63" t="s">
        <v>968</v>
      </c>
      <c r="D23052" s="61">
        <v>0</v>
      </c>
      <c r="E23052" s="61" t="s">
        <v>4436</v>
      </c>
      <c r="F23052" s="61" t="s">
        <v>123</v>
      </c>
      <c r="G23052" s="61" t="s">
        <v>4401</v>
      </c>
      <c r="H23052" s="61" t="s">
        <v>967</v>
      </c>
      <c r="I23052" s="61">
        <v>40.33</v>
      </c>
      <c r="J23052" s="61">
        <v>-78.39</v>
      </c>
      <c r="K23052">
        <v>5317</v>
      </c>
      <c r="L23052"/>
      <c r="M23052"/>
    </row>
    <row r="23053" spans="1:13">
      <c r="A23053" s="61" t="s">
        <v>40</v>
      </c>
      <c r="B23053" s="61">
        <v>16674</v>
      </c>
      <c r="C23053" s="63" t="s">
        <v>968</v>
      </c>
      <c r="D23053" s="61">
        <v>0</v>
      </c>
      <c r="E23053" s="61" t="s">
        <v>4437</v>
      </c>
      <c r="F23053" s="61" t="s">
        <v>123</v>
      </c>
      <c r="G23053" s="61" t="s">
        <v>4402</v>
      </c>
      <c r="H23053" s="61" t="s">
        <v>967</v>
      </c>
      <c r="I23053" s="61">
        <v>40.17</v>
      </c>
      <c r="J23053" s="61">
        <v>-78.09</v>
      </c>
      <c r="K23053">
        <v>484</v>
      </c>
      <c r="L23053"/>
      <c r="M23053"/>
    </row>
    <row r="23054" spans="1:13">
      <c r="A23054" s="61" t="s">
        <v>40</v>
      </c>
      <c r="B23054" s="61">
        <v>19551</v>
      </c>
      <c r="C23054" s="63" t="s">
        <v>968</v>
      </c>
      <c r="D23054" s="61">
        <v>0</v>
      </c>
      <c r="E23054" s="61" t="s">
        <v>5136</v>
      </c>
      <c r="F23054" s="61" t="s">
        <v>123</v>
      </c>
      <c r="G23054" s="61" t="s">
        <v>4795</v>
      </c>
      <c r="H23054" s="61" t="s">
        <v>967</v>
      </c>
      <c r="I23054" s="61">
        <v>40.340000000000003</v>
      </c>
      <c r="J23054" s="61">
        <v>-76.14</v>
      </c>
      <c r="K23054">
        <v>5075</v>
      </c>
      <c r="L23054"/>
      <c r="M23054"/>
    </row>
    <row r="23055" spans="1:13">
      <c r="A23055" s="61" t="s">
        <v>40</v>
      </c>
      <c r="B23055" s="61">
        <v>15949</v>
      </c>
      <c r="C23055" s="63" t="s">
        <v>968</v>
      </c>
      <c r="D23055" s="61">
        <v>0</v>
      </c>
      <c r="E23055" s="61" t="s">
        <v>4268</v>
      </c>
      <c r="F23055" s="61" t="s">
        <v>123</v>
      </c>
      <c r="G23055" s="61" t="s">
        <v>4172</v>
      </c>
      <c r="H23055" s="61" t="s">
        <v>967</v>
      </c>
      <c r="I23055" s="61">
        <v>40.409999999999997</v>
      </c>
      <c r="J23055" s="61">
        <v>-79.13</v>
      </c>
      <c r="K23055">
        <v>631</v>
      </c>
      <c r="L23055"/>
      <c r="M23055"/>
    </row>
    <row r="23056" spans="1:13">
      <c r="A23056" s="61" t="s">
        <v>40</v>
      </c>
      <c r="B23056" s="61">
        <v>15074</v>
      </c>
      <c r="C23056" s="63" t="s">
        <v>968</v>
      </c>
      <c r="D23056" s="61">
        <v>0</v>
      </c>
      <c r="E23056" s="61" t="s">
        <v>1404</v>
      </c>
      <c r="F23056" s="61" t="s">
        <v>123</v>
      </c>
      <c r="G23056" s="61" t="s">
        <v>3949</v>
      </c>
      <c r="H23056" s="61" t="s">
        <v>967</v>
      </c>
      <c r="I23056" s="61">
        <v>40.700000000000003</v>
      </c>
      <c r="J23056" s="61">
        <v>-80.28</v>
      </c>
      <c r="K23056">
        <v>8617</v>
      </c>
      <c r="L23056"/>
      <c r="M23056"/>
    </row>
    <row r="23057" spans="1:13">
      <c r="A23057" s="61" t="s">
        <v>40</v>
      </c>
      <c r="B23057" s="61">
        <v>15771</v>
      </c>
      <c r="C23057" s="63" t="s">
        <v>968</v>
      </c>
      <c r="D23057" s="61">
        <v>0</v>
      </c>
      <c r="E23057" s="61" t="s">
        <v>4216</v>
      </c>
      <c r="F23057" s="61" t="s">
        <v>123</v>
      </c>
      <c r="G23057" s="61" t="s">
        <v>4172</v>
      </c>
      <c r="H23057" s="61" t="s">
        <v>967</v>
      </c>
      <c r="I23057" s="61">
        <v>40.82</v>
      </c>
      <c r="J23057" s="61">
        <v>-79</v>
      </c>
      <c r="K23057">
        <v>898</v>
      </c>
      <c r="L23057"/>
      <c r="M23057"/>
    </row>
    <row r="23058" spans="1:13">
      <c r="A23058" s="61" t="s">
        <v>40</v>
      </c>
      <c r="B23058" s="61">
        <v>15856</v>
      </c>
      <c r="C23058" s="63" t="s">
        <v>968</v>
      </c>
      <c r="D23058" s="61">
        <v>0</v>
      </c>
      <c r="E23058" s="61" t="s">
        <v>4247</v>
      </c>
      <c r="F23058" s="61" t="s">
        <v>123</v>
      </c>
      <c r="G23058" s="61" t="s">
        <v>4193</v>
      </c>
      <c r="H23058" s="61" t="s">
        <v>967</v>
      </c>
      <c r="I23058" s="61">
        <v>41.08</v>
      </c>
      <c r="J23058" s="61">
        <v>-78.66</v>
      </c>
      <c r="K23058">
        <v>874</v>
      </c>
      <c r="L23058"/>
      <c r="M23058"/>
    </row>
    <row r="23059" spans="1:13">
      <c r="A23059" s="61" t="s">
        <v>40</v>
      </c>
      <c r="B23059" s="61">
        <v>15557</v>
      </c>
      <c r="C23059" s="63" t="s">
        <v>968</v>
      </c>
      <c r="D23059" s="61">
        <v>0</v>
      </c>
      <c r="E23059" s="61" t="s">
        <v>1794</v>
      </c>
      <c r="F23059" s="61" t="s">
        <v>123</v>
      </c>
      <c r="G23059" s="61" t="s">
        <v>1795</v>
      </c>
      <c r="H23059" s="61" t="s">
        <v>967</v>
      </c>
      <c r="I23059" s="61">
        <v>39.909999999999997</v>
      </c>
      <c r="J23059" s="61">
        <v>-79.150000000000006</v>
      </c>
      <c r="K23059">
        <v>3657</v>
      </c>
      <c r="L23059"/>
      <c r="M23059"/>
    </row>
    <row r="23060" spans="1:13">
      <c r="A23060" s="61" t="s">
        <v>40</v>
      </c>
      <c r="B23060" s="61">
        <v>15359</v>
      </c>
      <c r="C23060" s="63" t="s">
        <v>968</v>
      </c>
      <c r="D23060" s="61">
        <v>0</v>
      </c>
      <c r="E23060" s="61" t="s">
        <v>4054</v>
      </c>
      <c r="F23060" s="61" t="s">
        <v>123</v>
      </c>
      <c r="G23060" s="61" t="s">
        <v>506</v>
      </c>
      <c r="H23060" s="61" t="s">
        <v>967</v>
      </c>
      <c r="I23060" s="61">
        <v>39.880000000000003</v>
      </c>
      <c r="J23060" s="61">
        <v>-80.28</v>
      </c>
      <c r="K23060">
        <v>152</v>
      </c>
      <c r="L23060"/>
      <c r="M23060"/>
    </row>
    <row r="23061" spans="1:13">
      <c r="A23061" s="61" t="s">
        <v>40</v>
      </c>
      <c r="B23061" s="61">
        <v>18837</v>
      </c>
      <c r="C23061" s="63" t="s">
        <v>968</v>
      </c>
      <c r="D23061" s="61">
        <v>0</v>
      </c>
      <c r="E23061" s="61" t="s">
        <v>267</v>
      </c>
      <c r="F23061" s="61" t="s">
        <v>123</v>
      </c>
      <c r="G23061" s="61" t="s">
        <v>4514</v>
      </c>
      <c r="H23061" s="61" t="s">
        <v>967</v>
      </c>
      <c r="I23061" s="61">
        <v>41.85</v>
      </c>
      <c r="J23061" s="61">
        <v>-76.34</v>
      </c>
      <c r="K23061">
        <v>2940</v>
      </c>
      <c r="L23061"/>
      <c r="M23061"/>
    </row>
    <row r="23062" spans="1:13">
      <c r="A23062" s="61" t="s">
        <v>40</v>
      </c>
      <c r="B23062" s="61">
        <v>17572</v>
      </c>
      <c r="C23062" s="63" t="s">
        <v>968</v>
      </c>
      <c r="D23062" s="61">
        <v>0</v>
      </c>
      <c r="E23062" s="61" t="s">
        <v>4689</v>
      </c>
      <c r="F23062" s="61" t="s">
        <v>123</v>
      </c>
      <c r="G23062" s="61" t="s">
        <v>4549</v>
      </c>
      <c r="H23062" s="61" t="s">
        <v>967</v>
      </c>
      <c r="I23062" s="61">
        <v>40.01</v>
      </c>
      <c r="J23062" s="61">
        <v>-76.16</v>
      </c>
      <c r="K23062">
        <v>3972</v>
      </c>
      <c r="L23062"/>
      <c r="M23062"/>
    </row>
    <row r="23063" spans="1:13">
      <c r="A23063" s="61" t="s">
        <v>40</v>
      </c>
      <c r="B23063" s="61">
        <v>15772</v>
      </c>
      <c r="C23063" s="63" t="s">
        <v>968</v>
      </c>
      <c r="D23063" s="61">
        <v>0</v>
      </c>
      <c r="E23063" s="61" t="s">
        <v>4217</v>
      </c>
      <c r="F23063" s="61" t="s">
        <v>123</v>
      </c>
      <c r="G23063" s="61" t="s">
        <v>4172</v>
      </c>
      <c r="H23063" s="61" t="s">
        <v>967</v>
      </c>
      <c r="I23063" s="61">
        <v>40.86</v>
      </c>
      <c r="J23063" s="61">
        <v>-78.94</v>
      </c>
      <c r="K23063">
        <v>1605</v>
      </c>
      <c r="L23063"/>
      <c r="M23063"/>
    </row>
    <row r="23064" spans="1:13">
      <c r="A23064" s="61" t="s">
        <v>40</v>
      </c>
      <c r="B23064" s="61">
        <v>16746</v>
      </c>
      <c r="C23064" s="63" t="s">
        <v>968</v>
      </c>
      <c r="D23064" s="61">
        <v>0</v>
      </c>
      <c r="E23064" s="61" t="s">
        <v>4467</v>
      </c>
      <c r="F23064" s="61" t="s">
        <v>123</v>
      </c>
      <c r="G23064" s="61" t="s">
        <v>4452</v>
      </c>
      <c r="H23064" s="61" t="s">
        <v>967</v>
      </c>
      <c r="I23064" s="61">
        <v>41.77</v>
      </c>
      <c r="J23064" s="61">
        <v>-78.16</v>
      </c>
      <c r="K23064">
        <v>1099</v>
      </c>
      <c r="L23064"/>
      <c r="M23064"/>
    </row>
    <row r="23065" spans="1:13">
      <c r="A23065" s="61" t="s">
        <v>40</v>
      </c>
      <c r="B23065" s="61">
        <v>19468</v>
      </c>
      <c r="C23065" s="63" t="s">
        <v>968</v>
      </c>
      <c r="D23065" s="61">
        <v>0</v>
      </c>
      <c r="E23065" s="61" t="s">
        <v>5108</v>
      </c>
      <c r="F23065" s="61" t="s">
        <v>123</v>
      </c>
      <c r="G23065" s="61" t="s">
        <v>358</v>
      </c>
      <c r="H23065" s="61" t="s">
        <v>967</v>
      </c>
      <c r="I23065" s="61">
        <v>40.18</v>
      </c>
      <c r="J23065" s="61">
        <v>-75.53</v>
      </c>
      <c r="K23065">
        <v>27869</v>
      </c>
      <c r="L23065"/>
      <c r="M23065"/>
    </row>
    <row r="23066" spans="1:13">
      <c r="A23066" s="61" t="s">
        <v>40</v>
      </c>
      <c r="B23066" s="61">
        <v>15679</v>
      </c>
      <c r="C23066" s="63" t="s">
        <v>968</v>
      </c>
      <c r="D23066" s="61">
        <v>0</v>
      </c>
      <c r="E23066" s="61" t="s">
        <v>4169</v>
      </c>
      <c r="F23066" s="61" t="s">
        <v>123</v>
      </c>
      <c r="G23066" s="61" t="s">
        <v>3957</v>
      </c>
      <c r="H23066" s="61" t="s">
        <v>967</v>
      </c>
      <c r="I23066" s="61">
        <v>40.15</v>
      </c>
      <c r="J23066" s="61">
        <v>-79.63</v>
      </c>
      <c r="K23066">
        <v>2957</v>
      </c>
      <c r="L23066"/>
      <c r="M23066"/>
    </row>
    <row r="23067" spans="1:13">
      <c r="A23067" s="61" t="s">
        <v>40</v>
      </c>
      <c r="B23067" s="61">
        <v>16249</v>
      </c>
      <c r="C23067" s="63" t="s">
        <v>968</v>
      </c>
      <c r="D23067" s="61">
        <v>0</v>
      </c>
      <c r="E23067" s="61" t="s">
        <v>4344</v>
      </c>
      <c r="F23067" s="61" t="s">
        <v>123</v>
      </c>
      <c r="G23067" s="61" t="s">
        <v>4138</v>
      </c>
      <c r="H23067" s="61" t="s">
        <v>967</v>
      </c>
      <c r="I23067" s="61">
        <v>40.79</v>
      </c>
      <c r="J23067" s="61">
        <v>-79.31</v>
      </c>
      <c r="K23067">
        <v>1717</v>
      </c>
      <c r="L23067"/>
      <c r="M23067"/>
    </row>
    <row r="23068" spans="1:13">
      <c r="A23068" s="61" t="s">
        <v>40</v>
      </c>
      <c r="B23068" s="61">
        <v>16345</v>
      </c>
      <c r="C23068" s="63" t="s">
        <v>968</v>
      </c>
      <c r="D23068" s="61">
        <v>0</v>
      </c>
      <c r="E23068" s="61" t="s">
        <v>1018</v>
      </c>
      <c r="F23068" s="61" t="s">
        <v>123</v>
      </c>
      <c r="G23068" s="61" t="s">
        <v>572</v>
      </c>
      <c r="H23068" s="61" t="s">
        <v>967</v>
      </c>
      <c r="I23068" s="61">
        <v>41.94</v>
      </c>
      <c r="J23068" s="61">
        <v>-79.08</v>
      </c>
      <c r="K23068">
        <v>3562</v>
      </c>
      <c r="L23068"/>
      <c r="M23068"/>
    </row>
    <row r="23069" spans="1:13">
      <c r="A23069" s="61" t="s">
        <v>40</v>
      </c>
      <c r="B23069" s="61">
        <v>15076</v>
      </c>
      <c r="C23069" s="63" t="s">
        <v>968</v>
      </c>
      <c r="D23069" s="61">
        <v>0</v>
      </c>
      <c r="E23069" s="61" t="s">
        <v>3987</v>
      </c>
      <c r="F23069" s="61" t="s">
        <v>123</v>
      </c>
      <c r="G23069" s="61" t="s">
        <v>3953</v>
      </c>
      <c r="H23069" s="61" t="s">
        <v>967</v>
      </c>
      <c r="I23069" s="61">
        <v>40.61</v>
      </c>
      <c r="J23069" s="61">
        <v>-79.83</v>
      </c>
      <c r="K23069">
        <v>995</v>
      </c>
      <c r="L23069"/>
      <c r="M23069"/>
    </row>
    <row r="23070" spans="1:13">
      <c r="A23070" s="61" t="s">
        <v>40</v>
      </c>
      <c r="B23070" s="61">
        <v>16943</v>
      </c>
      <c r="C23070" s="63" t="s">
        <v>968</v>
      </c>
      <c r="D23070" s="61">
        <v>0</v>
      </c>
      <c r="E23070" s="61" t="s">
        <v>4530</v>
      </c>
      <c r="F23070" s="61" t="s">
        <v>123</v>
      </c>
      <c r="G23070" s="61" t="s">
        <v>3631</v>
      </c>
      <c r="H23070" s="61" t="s">
        <v>967</v>
      </c>
      <c r="I23070" s="61">
        <v>41.83</v>
      </c>
      <c r="J23070" s="61">
        <v>-77.61</v>
      </c>
      <c r="K23070">
        <v>462</v>
      </c>
      <c r="L23070"/>
      <c r="M23070"/>
    </row>
    <row r="23071" spans="1:13">
      <c r="A23071" s="61" t="s">
        <v>40</v>
      </c>
      <c r="B23071" s="61">
        <v>17968</v>
      </c>
      <c r="C23071" s="63" t="s">
        <v>968</v>
      </c>
      <c r="D23071" s="61">
        <v>0</v>
      </c>
      <c r="E23071" s="61" t="s">
        <v>4785</v>
      </c>
      <c r="F23071" s="61" t="s">
        <v>123</v>
      </c>
      <c r="G23071" s="61" t="s">
        <v>4767</v>
      </c>
      <c r="H23071" s="61" t="s">
        <v>967</v>
      </c>
      <c r="I23071" s="61">
        <v>40.64</v>
      </c>
      <c r="J23071" s="61">
        <v>-76.61</v>
      </c>
      <c r="K23071">
        <v>370</v>
      </c>
      <c r="L23071"/>
      <c r="M23071"/>
    </row>
    <row r="23072" spans="1:13">
      <c r="A23072" s="61" t="s">
        <v>40</v>
      </c>
      <c r="B23072" s="61">
        <v>16433</v>
      </c>
      <c r="C23072" s="63" t="s">
        <v>968</v>
      </c>
      <c r="D23072" s="61">
        <v>0</v>
      </c>
      <c r="E23072" s="61" t="s">
        <v>4393</v>
      </c>
      <c r="F23072" s="61" t="s">
        <v>123</v>
      </c>
      <c r="G23072" s="61" t="s">
        <v>662</v>
      </c>
      <c r="H23072" s="61" t="s">
        <v>967</v>
      </c>
      <c r="I23072" s="61">
        <v>41.71</v>
      </c>
      <c r="J23072" s="61">
        <v>-80.13</v>
      </c>
      <c r="K23072">
        <v>4982</v>
      </c>
      <c r="L23072"/>
      <c r="M23072"/>
    </row>
    <row r="23073" spans="1:13">
      <c r="A23073" s="61" t="s">
        <v>40</v>
      </c>
      <c r="B23073" s="61">
        <v>15773</v>
      </c>
      <c r="C23073" s="63" t="s">
        <v>968</v>
      </c>
      <c r="D23073" s="61">
        <v>0</v>
      </c>
      <c r="E23073" s="61" t="s">
        <v>4218</v>
      </c>
      <c r="F23073" s="61" t="s">
        <v>123</v>
      </c>
      <c r="G23073" s="61" t="s">
        <v>4190</v>
      </c>
      <c r="H23073" s="61" t="s">
        <v>967</v>
      </c>
      <c r="I23073" s="61">
        <v>40.630000000000003</v>
      </c>
      <c r="J23073" s="61">
        <v>-78.739999999999995</v>
      </c>
      <c r="K23073">
        <v>410</v>
      </c>
      <c r="L23073"/>
      <c r="M23073"/>
    </row>
    <row r="23074" spans="1:13">
      <c r="A23074" s="61" t="s">
        <v>40</v>
      </c>
      <c r="B23074" s="61">
        <v>17970</v>
      </c>
      <c r="C23074" s="63" t="s">
        <v>968</v>
      </c>
      <c r="D23074" s="61">
        <v>0</v>
      </c>
      <c r="E23074" s="61" t="s">
        <v>4786</v>
      </c>
      <c r="F23074" s="61" t="s">
        <v>123</v>
      </c>
      <c r="G23074" s="61" t="s">
        <v>4767</v>
      </c>
      <c r="H23074" s="61" t="s">
        <v>967</v>
      </c>
      <c r="I23074" s="61">
        <v>40.72</v>
      </c>
      <c r="J23074" s="61">
        <v>-76.19</v>
      </c>
      <c r="K23074">
        <v>2949</v>
      </c>
      <c r="L23074"/>
      <c r="M23074"/>
    </row>
    <row r="23075" spans="1:13">
      <c r="A23075" s="61" t="s">
        <v>40</v>
      </c>
      <c r="B23075" s="61">
        <v>15857</v>
      </c>
      <c r="C23075" s="63" t="s">
        <v>968</v>
      </c>
      <c r="D23075" s="61">
        <v>0</v>
      </c>
      <c r="E23075" s="61" t="s">
        <v>779</v>
      </c>
      <c r="F23075" s="61" t="s">
        <v>123</v>
      </c>
      <c r="G23075" s="61" t="s">
        <v>4230</v>
      </c>
      <c r="H23075" s="61" t="s">
        <v>967</v>
      </c>
      <c r="I23075" s="61">
        <v>41.42</v>
      </c>
      <c r="J23075" s="61">
        <v>-78.55</v>
      </c>
      <c r="K23075">
        <v>12906</v>
      </c>
      <c r="L23075"/>
      <c r="M23075"/>
    </row>
    <row r="23076" spans="1:13">
      <c r="A23076" s="61" t="s">
        <v>40</v>
      </c>
      <c r="B23076" s="61">
        <v>17252</v>
      </c>
      <c r="C23076" s="63" t="s">
        <v>968</v>
      </c>
      <c r="D23076" s="61">
        <v>0</v>
      </c>
      <c r="E23076" s="61" t="s">
        <v>4620</v>
      </c>
      <c r="F23076" s="61" t="s">
        <v>123</v>
      </c>
      <c r="G23076" s="61" t="s">
        <v>428</v>
      </c>
      <c r="H23076" s="61" t="s">
        <v>967</v>
      </c>
      <c r="I23076" s="61">
        <v>39.92</v>
      </c>
      <c r="J23076" s="61">
        <v>-77.8</v>
      </c>
      <c r="K23076">
        <v>4000</v>
      </c>
      <c r="L23076"/>
      <c r="M23076"/>
    </row>
    <row r="23077" spans="1:13">
      <c r="A23077" s="61" t="s">
        <v>40</v>
      </c>
      <c r="B23077" s="61">
        <v>15558</v>
      </c>
      <c r="C23077" s="63" t="s">
        <v>968</v>
      </c>
      <c r="D23077" s="61">
        <v>0</v>
      </c>
      <c r="E23077" s="61" t="s">
        <v>1227</v>
      </c>
      <c r="F23077" s="61" t="s">
        <v>123</v>
      </c>
      <c r="G23077" s="61" t="s">
        <v>1795</v>
      </c>
      <c r="H23077" s="61" t="s">
        <v>967</v>
      </c>
      <c r="I23077" s="61">
        <v>39.75</v>
      </c>
      <c r="J23077" s="61">
        <v>-79.08</v>
      </c>
      <c r="K23077">
        <v>1914</v>
      </c>
      <c r="L23077"/>
      <c r="M23077"/>
    </row>
    <row r="23078" spans="1:13">
      <c r="A23078" s="61" t="s">
        <v>40</v>
      </c>
      <c r="B23078" s="61">
        <v>15952</v>
      </c>
      <c r="C23078" s="63" t="s">
        <v>968</v>
      </c>
      <c r="D23078" s="61">
        <v>0</v>
      </c>
      <c r="E23078" s="61" t="s">
        <v>4270</v>
      </c>
      <c r="F23078" s="61" t="s">
        <v>123</v>
      </c>
      <c r="G23078" s="61" t="s">
        <v>4190</v>
      </c>
      <c r="H23078" s="61" t="s">
        <v>967</v>
      </c>
      <c r="I23078" s="61">
        <v>40.299999999999997</v>
      </c>
      <c r="J23078" s="61">
        <v>-78.78</v>
      </c>
      <c r="K23078">
        <v>1233</v>
      </c>
      <c r="L23078"/>
      <c r="M23078"/>
    </row>
    <row r="23079" spans="1:13">
      <c r="A23079" s="61" t="s">
        <v>40</v>
      </c>
      <c r="B23079" s="61">
        <v>15681</v>
      </c>
      <c r="C23079" s="63" t="s">
        <v>968</v>
      </c>
      <c r="D23079" s="61">
        <v>0</v>
      </c>
      <c r="E23079" s="61" t="s">
        <v>4171</v>
      </c>
      <c r="F23079" s="61" t="s">
        <v>123</v>
      </c>
      <c r="G23079" s="61" t="s">
        <v>4172</v>
      </c>
      <c r="H23079" s="61" t="s">
        <v>967</v>
      </c>
      <c r="I23079" s="61">
        <v>40.479999999999997</v>
      </c>
      <c r="J23079" s="61">
        <v>-79.44</v>
      </c>
      <c r="K23079">
        <v>4772</v>
      </c>
      <c r="L23079"/>
      <c r="M23079"/>
    </row>
    <row r="23080" spans="1:13">
      <c r="A23080" s="61" t="s">
        <v>40</v>
      </c>
      <c r="B23080" s="61">
        <v>16145</v>
      </c>
      <c r="C23080" s="63" t="s">
        <v>968</v>
      </c>
      <c r="D23080" s="61">
        <v>0</v>
      </c>
      <c r="E23080" s="61" t="s">
        <v>4322</v>
      </c>
      <c r="F23080" s="61" t="s">
        <v>123</v>
      </c>
      <c r="G23080" s="61" t="s">
        <v>2662</v>
      </c>
      <c r="H23080" s="61" t="s">
        <v>967</v>
      </c>
      <c r="I23080" s="61">
        <v>41.34</v>
      </c>
      <c r="J23080" s="61">
        <v>-80.08</v>
      </c>
      <c r="K23080">
        <v>2586</v>
      </c>
      <c r="L23080"/>
      <c r="M23080"/>
    </row>
    <row r="23081" spans="1:13">
      <c r="A23081" s="61" t="s">
        <v>40</v>
      </c>
      <c r="B23081" s="61">
        <v>16055</v>
      </c>
      <c r="C23081" s="63" t="s">
        <v>968</v>
      </c>
      <c r="D23081" s="61">
        <v>0</v>
      </c>
      <c r="E23081" s="61" t="s">
        <v>4299</v>
      </c>
      <c r="F23081" s="61" t="s">
        <v>123</v>
      </c>
      <c r="G23081" s="61" t="s">
        <v>4280</v>
      </c>
      <c r="H23081" s="61" t="s">
        <v>967</v>
      </c>
      <c r="I23081" s="61">
        <v>40.729999999999997</v>
      </c>
      <c r="J23081" s="61">
        <v>-79.73</v>
      </c>
      <c r="K23081">
        <v>8886</v>
      </c>
      <c r="L23081"/>
      <c r="M23081"/>
    </row>
    <row r="23082" spans="1:13">
      <c r="A23082" s="61" t="s">
        <v>40</v>
      </c>
      <c r="B23082" s="61">
        <v>16056</v>
      </c>
      <c r="C23082" s="63" t="s">
        <v>968</v>
      </c>
      <c r="D23082" s="61">
        <v>0</v>
      </c>
      <c r="E23082" s="61" t="s">
        <v>4300</v>
      </c>
      <c r="F23082" s="61" t="s">
        <v>123</v>
      </c>
      <c r="G23082" s="61" t="s">
        <v>4280</v>
      </c>
      <c r="H23082" s="61" t="s">
        <v>967</v>
      </c>
      <c r="I23082" s="61">
        <v>40.75</v>
      </c>
      <c r="J23082" s="61">
        <v>-79.81</v>
      </c>
      <c r="K23082">
        <v>4779</v>
      </c>
      <c r="L23082"/>
      <c r="M23082"/>
    </row>
    <row r="23083" spans="1:13">
      <c r="A23083" s="61" t="s">
        <v>40</v>
      </c>
      <c r="B23083" s="61">
        <v>16678</v>
      </c>
      <c r="C23083" s="63" t="s">
        <v>968</v>
      </c>
      <c r="D23083" s="61">
        <v>0</v>
      </c>
      <c r="E23083" s="61" t="s">
        <v>4440</v>
      </c>
      <c r="F23083" s="61" t="s">
        <v>123</v>
      </c>
      <c r="G23083" s="61" t="s">
        <v>4106</v>
      </c>
      <c r="H23083" s="61" t="s">
        <v>967</v>
      </c>
      <c r="I23083" s="61">
        <v>40.21</v>
      </c>
      <c r="J23083" s="61">
        <v>-78.239999999999995</v>
      </c>
      <c r="K23083">
        <v>2548</v>
      </c>
      <c r="L23083"/>
      <c r="M23083"/>
    </row>
    <row r="23084" spans="1:13">
      <c r="A23084" s="61" t="s">
        <v>40</v>
      </c>
      <c r="B23084" s="61">
        <v>18353</v>
      </c>
      <c r="C23084" s="63" t="s">
        <v>968</v>
      </c>
      <c r="D23084" s="61">
        <v>0</v>
      </c>
      <c r="E23084" s="61" t="s">
        <v>4873</v>
      </c>
      <c r="F23084" s="61" t="s">
        <v>123</v>
      </c>
      <c r="G23084" s="61" t="s">
        <v>603</v>
      </c>
      <c r="H23084" s="61" t="s">
        <v>967</v>
      </c>
      <c r="I23084" s="61">
        <v>40.9</v>
      </c>
      <c r="J23084" s="61">
        <v>-75.36</v>
      </c>
      <c r="K23084">
        <v>11992</v>
      </c>
      <c r="L23084"/>
      <c r="M23084"/>
    </row>
    <row r="23085" spans="1:13">
      <c r="A23085" s="61" t="s">
        <v>40</v>
      </c>
      <c r="B23085" s="61">
        <v>18840</v>
      </c>
      <c r="C23085" s="63" t="s">
        <v>968</v>
      </c>
      <c r="D23085" s="61">
        <v>0</v>
      </c>
      <c r="E23085" s="61" t="s">
        <v>4963</v>
      </c>
      <c r="F23085" s="61" t="s">
        <v>123</v>
      </c>
      <c r="G23085" s="61" t="s">
        <v>4514</v>
      </c>
      <c r="H23085" s="61" t="s">
        <v>967</v>
      </c>
      <c r="I23085" s="61">
        <v>41.97</v>
      </c>
      <c r="J23085" s="61">
        <v>-76.53</v>
      </c>
      <c r="K23085">
        <v>10505</v>
      </c>
      <c r="L23085"/>
      <c r="M23085"/>
    </row>
    <row r="23086" spans="1:13">
      <c r="A23086" s="61" t="s">
        <v>40</v>
      </c>
      <c r="B23086" s="61">
        <v>15360</v>
      </c>
      <c r="C23086" s="63" t="s">
        <v>968</v>
      </c>
      <c r="D23086" s="61">
        <v>0</v>
      </c>
      <c r="E23086" s="61" t="s">
        <v>4055</v>
      </c>
      <c r="F23086" s="61" t="s">
        <v>123</v>
      </c>
      <c r="G23086" s="61" t="s">
        <v>625</v>
      </c>
      <c r="H23086" s="61" t="s">
        <v>967</v>
      </c>
      <c r="I23086" s="61">
        <v>40.08</v>
      </c>
      <c r="J23086" s="61">
        <v>-80.069999999999993</v>
      </c>
      <c r="K23086">
        <v>1768</v>
      </c>
      <c r="L23086"/>
      <c r="M23086"/>
    </row>
    <row r="23087" spans="1:13">
      <c r="A23087" s="61" t="s">
        <v>40</v>
      </c>
      <c r="B23087" s="61">
        <v>15559</v>
      </c>
      <c r="C23087" s="63" t="s">
        <v>968</v>
      </c>
      <c r="D23087" s="61">
        <v>0</v>
      </c>
      <c r="E23087" s="61" t="s">
        <v>4126</v>
      </c>
      <c r="F23087" s="61" t="s">
        <v>123</v>
      </c>
      <c r="G23087" s="61" t="s">
        <v>4106</v>
      </c>
      <c r="H23087" s="61" t="s">
        <v>967</v>
      </c>
      <c r="I23087" s="61">
        <v>40.04</v>
      </c>
      <c r="J23087" s="61">
        <v>-78.64</v>
      </c>
      <c r="K23087">
        <v>1895</v>
      </c>
      <c r="L23087"/>
      <c r="M23087"/>
    </row>
    <row r="23088" spans="1:13">
      <c r="A23088" s="61" t="s">
        <v>40</v>
      </c>
      <c r="B23088" s="61">
        <v>18078</v>
      </c>
      <c r="C23088" s="63" t="s">
        <v>968</v>
      </c>
      <c r="D23088" s="61">
        <v>0</v>
      </c>
      <c r="E23088" s="61" t="s">
        <v>4826</v>
      </c>
      <c r="F23088" s="61" t="s">
        <v>123</v>
      </c>
      <c r="G23088" s="61" t="s">
        <v>4792</v>
      </c>
      <c r="H23088" s="61" t="s">
        <v>967</v>
      </c>
      <c r="I23088" s="61">
        <v>40.67</v>
      </c>
      <c r="J23088" s="61">
        <v>-75.61</v>
      </c>
      <c r="K23088">
        <v>6996</v>
      </c>
      <c r="L23088"/>
      <c r="M23088"/>
    </row>
    <row r="23089" spans="1:13">
      <c r="A23089" s="61" t="s">
        <v>40</v>
      </c>
      <c r="B23089" s="61">
        <v>17972</v>
      </c>
      <c r="C23089" s="63" t="s">
        <v>968</v>
      </c>
      <c r="D23089" s="61">
        <v>0</v>
      </c>
      <c r="E23089" s="61" t="s">
        <v>4787</v>
      </c>
      <c r="F23089" s="61" t="s">
        <v>123</v>
      </c>
      <c r="G23089" s="61" t="s">
        <v>4767</v>
      </c>
      <c r="H23089" s="61" t="s">
        <v>967</v>
      </c>
      <c r="I23089" s="61">
        <v>40.619999999999997</v>
      </c>
      <c r="J23089" s="61">
        <v>-76.17</v>
      </c>
      <c r="K23089">
        <v>11994</v>
      </c>
      <c r="L23089"/>
      <c r="M23089"/>
    </row>
    <row r="23090" spans="1:13">
      <c r="A23090" s="61" t="s">
        <v>40</v>
      </c>
      <c r="B23090" s="61">
        <v>19473</v>
      </c>
      <c r="C23090" s="63" t="s">
        <v>968</v>
      </c>
      <c r="D23090" s="61">
        <v>0</v>
      </c>
      <c r="E23090" s="61" t="s">
        <v>5110</v>
      </c>
      <c r="F23090" s="61" t="s">
        <v>123</v>
      </c>
      <c r="G23090" s="61" t="s">
        <v>358</v>
      </c>
      <c r="H23090" s="61" t="s">
        <v>967</v>
      </c>
      <c r="I23090" s="61">
        <v>40.25</v>
      </c>
      <c r="J23090" s="61">
        <v>-75.459999999999994</v>
      </c>
      <c r="K23090">
        <v>16028</v>
      </c>
      <c r="L23090"/>
      <c r="M23090"/>
    </row>
    <row r="23091" spans="1:13">
      <c r="A23091" s="61" t="s">
        <v>40</v>
      </c>
      <c r="B23091" s="61">
        <v>18354</v>
      </c>
      <c r="C23091" s="63" t="s">
        <v>968</v>
      </c>
      <c r="D23091" s="61">
        <v>0</v>
      </c>
      <c r="E23091" s="61" t="s">
        <v>4874</v>
      </c>
      <c r="F23091" s="61" t="s">
        <v>123</v>
      </c>
      <c r="G23091" s="61" t="s">
        <v>603</v>
      </c>
      <c r="H23091" s="61" t="s">
        <v>967</v>
      </c>
      <c r="I23091" s="61">
        <v>40.92</v>
      </c>
      <c r="J23091" s="61">
        <v>-75.319999999999993</v>
      </c>
      <c r="K23091">
        <v>1103</v>
      </c>
      <c r="L23091"/>
      <c r="M23091"/>
    </row>
    <row r="23092" spans="1:13">
      <c r="A23092" s="61" t="s">
        <v>40</v>
      </c>
      <c r="B23092" s="61">
        <v>18355</v>
      </c>
      <c r="C23092" s="63" t="s">
        <v>968</v>
      </c>
      <c r="D23092" s="61">
        <v>0</v>
      </c>
      <c r="E23092" s="61" t="s">
        <v>4875</v>
      </c>
      <c r="F23092" s="61" t="s">
        <v>123</v>
      </c>
      <c r="G23092" s="61" t="s">
        <v>603</v>
      </c>
      <c r="H23092" s="61" t="s">
        <v>967</v>
      </c>
      <c r="I23092" s="61">
        <v>41.07</v>
      </c>
      <c r="J23092" s="61">
        <v>-75.33</v>
      </c>
      <c r="K23092">
        <v>1514</v>
      </c>
      <c r="L23092"/>
      <c r="M23092"/>
    </row>
    <row r="23093" spans="1:13">
      <c r="A23093" s="61" t="s">
        <v>40</v>
      </c>
      <c r="B23093" s="61">
        <v>15683</v>
      </c>
      <c r="C23093" s="63" t="s">
        <v>968</v>
      </c>
      <c r="D23093" s="61">
        <v>0</v>
      </c>
      <c r="E23093" s="61" t="s">
        <v>218</v>
      </c>
      <c r="F23093" s="61" t="s">
        <v>123</v>
      </c>
      <c r="G23093" s="61" t="s">
        <v>3957</v>
      </c>
      <c r="H23093" s="61" t="s">
        <v>967</v>
      </c>
      <c r="I23093" s="61">
        <v>40.1</v>
      </c>
      <c r="J23093" s="61">
        <v>-79.58</v>
      </c>
      <c r="K23093">
        <v>8285</v>
      </c>
      <c r="L23093"/>
      <c r="M23093"/>
    </row>
    <row r="23094" spans="1:13">
      <c r="A23094" s="61" t="s">
        <v>40</v>
      </c>
      <c r="B23094" s="61">
        <v>18504</v>
      </c>
      <c r="C23094" s="63" t="s">
        <v>968</v>
      </c>
      <c r="D23094" s="61">
        <v>0</v>
      </c>
      <c r="E23094" s="61" t="s">
        <v>4917</v>
      </c>
      <c r="F23094" s="61" t="s">
        <v>123</v>
      </c>
      <c r="G23094" s="61" t="s">
        <v>4880</v>
      </c>
      <c r="H23094" s="61" t="s">
        <v>967</v>
      </c>
      <c r="I23094" s="61">
        <v>41.43</v>
      </c>
      <c r="J23094" s="61">
        <v>-75.7</v>
      </c>
      <c r="K23094">
        <v>21267</v>
      </c>
      <c r="L23094"/>
      <c r="M23094"/>
    </row>
    <row r="23095" spans="1:13">
      <c r="A23095" s="61" t="s">
        <v>40</v>
      </c>
      <c r="B23095" s="61">
        <v>18503</v>
      </c>
      <c r="C23095" s="63" t="s">
        <v>968</v>
      </c>
      <c r="D23095" s="61">
        <v>0</v>
      </c>
      <c r="E23095" s="61" t="s">
        <v>4917</v>
      </c>
      <c r="F23095" s="61" t="s">
        <v>123</v>
      </c>
      <c r="G23095" s="61" t="s">
        <v>4880</v>
      </c>
      <c r="H23095" s="61" t="s">
        <v>967</v>
      </c>
      <c r="I23095" s="61">
        <v>41.41</v>
      </c>
      <c r="J23095" s="61">
        <v>-75.67</v>
      </c>
      <c r="K23095">
        <v>1792</v>
      </c>
      <c r="L23095"/>
      <c r="M23095"/>
    </row>
    <row r="23096" spans="1:13">
      <c r="A23096" s="61" t="s">
        <v>40</v>
      </c>
      <c r="B23096" s="61">
        <v>18505</v>
      </c>
      <c r="C23096" s="63" t="s">
        <v>968</v>
      </c>
      <c r="D23096" s="61">
        <v>0</v>
      </c>
      <c r="E23096" s="61" t="s">
        <v>4917</v>
      </c>
      <c r="F23096" s="61" t="s">
        <v>123</v>
      </c>
      <c r="G23096" s="61" t="s">
        <v>4880</v>
      </c>
      <c r="H23096" s="61" t="s">
        <v>967</v>
      </c>
      <c r="I23096" s="61">
        <v>41.4</v>
      </c>
      <c r="J23096" s="61">
        <v>-75.66</v>
      </c>
      <c r="K23096">
        <v>20982</v>
      </c>
      <c r="L23096"/>
      <c r="M23096"/>
    </row>
    <row r="23097" spans="1:13">
      <c r="A23097" s="61" t="s">
        <v>40</v>
      </c>
      <c r="B23097" s="61">
        <v>18515</v>
      </c>
      <c r="C23097" s="63" t="s">
        <v>968</v>
      </c>
      <c r="D23097" s="61">
        <v>0</v>
      </c>
      <c r="E23097" s="61" t="s">
        <v>4917</v>
      </c>
      <c r="F23097" s="61" t="s">
        <v>123</v>
      </c>
      <c r="G23097" s="61" t="s">
        <v>4880</v>
      </c>
      <c r="H23097" s="61" t="s">
        <v>967</v>
      </c>
      <c r="I23097" s="61">
        <v>41.4</v>
      </c>
      <c r="J23097" s="61">
        <v>-75.66</v>
      </c>
      <c r="K23097">
        <v>12081</v>
      </c>
      <c r="L23097"/>
      <c r="M23097"/>
    </row>
    <row r="23098" spans="1:13">
      <c r="A23098" s="61" t="s">
        <v>40</v>
      </c>
      <c r="B23098" s="61">
        <v>18508</v>
      </c>
      <c r="C23098" s="63" t="s">
        <v>968</v>
      </c>
      <c r="D23098" s="61">
        <v>0</v>
      </c>
      <c r="E23098" s="61" t="s">
        <v>4917</v>
      </c>
      <c r="F23098" s="61" t="s">
        <v>123</v>
      </c>
      <c r="G23098" s="61" t="s">
        <v>4880</v>
      </c>
      <c r="H23098" s="61" t="s">
        <v>967</v>
      </c>
      <c r="I23098" s="61">
        <v>41.45</v>
      </c>
      <c r="J23098" s="61">
        <v>-75.66</v>
      </c>
      <c r="K23098">
        <v>11664</v>
      </c>
      <c r="L23098"/>
      <c r="M23098"/>
    </row>
    <row r="23099" spans="1:13">
      <c r="A23099" s="61" t="s">
        <v>40</v>
      </c>
      <c r="B23099" s="61">
        <v>18510</v>
      </c>
      <c r="C23099" s="63" t="s">
        <v>968</v>
      </c>
      <c r="D23099" s="61">
        <v>0</v>
      </c>
      <c r="E23099" s="61" t="s">
        <v>4917</v>
      </c>
      <c r="F23099" s="61" t="s">
        <v>123</v>
      </c>
      <c r="G23099" s="61" t="s">
        <v>4880</v>
      </c>
      <c r="H23099" s="61" t="s">
        <v>967</v>
      </c>
      <c r="I23099" s="61">
        <v>41.41</v>
      </c>
      <c r="J23099" s="61">
        <v>-75.64</v>
      </c>
      <c r="K23099">
        <v>14110</v>
      </c>
      <c r="L23099"/>
      <c r="M23099"/>
    </row>
    <row r="23100" spans="1:13">
      <c r="A23100" s="61" t="s">
        <v>40</v>
      </c>
      <c r="B23100" s="61">
        <v>18509</v>
      </c>
      <c r="C23100" s="63" t="s">
        <v>968</v>
      </c>
      <c r="D23100" s="61">
        <v>0</v>
      </c>
      <c r="E23100" s="61" t="s">
        <v>4917</v>
      </c>
      <c r="F23100" s="61" t="s">
        <v>123</v>
      </c>
      <c r="G23100" s="61" t="s">
        <v>4880</v>
      </c>
      <c r="H23100" s="61" t="s">
        <v>967</v>
      </c>
      <c r="I23100" s="61">
        <v>41.43</v>
      </c>
      <c r="J23100" s="61">
        <v>-75.64</v>
      </c>
      <c r="K23100">
        <v>13720</v>
      </c>
      <c r="L23100"/>
      <c r="M23100"/>
    </row>
    <row r="23101" spans="1:13">
      <c r="A23101" s="61" t="s">
        <v>40</v>
      </c>
      <c r="B23101" s="61">
        <v>18519</v>
      </c>
      <c r="C23101" s="63" t="s">
        <v>968</v>
      </c>
      <c r="D23101" s="61">
        <v>0</v>
      </c>
      <c r="E23101" s="61" t="s">
        <v>4917</v>
      </c>
      <c r="F23101" s="61" t="s">
        <v>123</v>
      </c>
      <c r="G23101" s="61" t="s">
        <v>4880</v>
      </c>
      <c r="H23101" s="61" t="s">
        <v>967</v>
      </c>
      <c r="I23101" s="61">
        <v>41.47</v>
      </c>
      <c r="J23101" s="61">
        <v>-75.62</v>
      </c>
      <c r="K23101">
        <v>5000</v>
      </c>
      <c r="L23101"/>
      <c r="M23101"/>
    </row>
    <row r="23102" spans="1:13">
      <c r="A23102" s="61" t="s">
        <v>40</v>
      </c>
      <c r="B23102" s="61">
        <v>18512</v>
      </c>
      <c r="C23102" s="63" t="s">
        <v>968</v>
      </c>
      <c r="D23102" s="61">
        <v>0</v>
      </c>
      <c r="E23102" s="61" t="s">
        <v>4917</v>
      </c>
      <c r="F23102" s="61" t="s">
        <v>123</v>
      </c>
      <c r="G23102" s="61" t="s">
        <v>4880</v>
      </c>
      <c r="H23102" s="61" t="s">
        <v>967</v>
      </c>
      <c r="I23102" s="61">
        <v>41.43</v>
      </c>
      <c r="J23102" s="61">
        <v>-75.599999999999994</v>
      </c>
      <c r="K23102">
        <v>12081</v>
      </c>
      <c r="L23102"/>
      <c r="M23102"/>
    </row>
    <row r="23103" spans="1:13">
      <c r="A23103" s="61" t="s">
        <v>40</v>
      </c>
      <c r="B23103" s="61">
        <v>15953</v>
      </c>
      <c r="C23103" s="63" t="s">
        <v>968</v>
      </c>
      <c r="D23103" s="61">
        <v>0</v>
      </c>
      <c r="E23103" s="61" t="s">
        <v>4271</v>
      </c>
      <c r="F23103" s="61" t="s">
        <v>123</v>
      </c>
      <c r="G23103" s="61" t="s">
        <v>1795</v>
      </c>
      <c r="H23103" s="61" t="s">
        <v>967</v>
      </c>
      <c r="I23103" s="61">
        <v>40.21</v>
      </c>
      <c r="J23103" s="61">
        <v>-78.89</v>
      </c>
      <c r="K23103">
        <v>83</v>
      </c>
      <c r="L23103"/>
      <c r="M23103"/>
    </row>
    <row r="23104" spans="1:13">
      <c r="A23104" s="61" t="s">
        <v>40</v>
      </c>
      <c r="B23104" s="61">
        <v>17870</v>
      </c>
      <c r="C23104" s="63" t="s">
        <v>968</v>
      </c>
      <c r="D23104" s="61">
        <v>0</v>
      </c>
      <c r="E23104" s="61" t="s">
        <v>4758</v>
      </c>
      <c r="F23104" s="61" t="s">
        <v>123</v>
      </c>
      <c r="G23104" s="61" t="s">
        <v>4730</v>
      </c>
      <c r="H23104" s="61" t="s">
        <v>967</v>
      </c>
      <c r="I23104" s="61">
        <v>40.799999999999997</v>
      </c>
      <c r="J23104" s="61">
        <v>-76.86</v>
      </c>
      <c r="K23104">
        <v>14730</v>
      </c>
      <c r="L23104"/>
      <c r="M23104"/>
    </row>
    <row r="23105" spans="1:13">
      <c r="A23105" s="61" t="s">
        <v>40</v>
      </c>
      <c r="B23105" s="61">
        <v>18960</v>
      </c>
      <c r="C23105" s="63" t="s">
        <v>968</v>
      </c>
      <c r="D23105" s="61">
        <v>0</v>
      </c>
      <c r="E23105" s="61" t="s">
        <v>4997</v>
      </c>
      <c r="F23105" s="61" t="s">
        <v>123</v>
      </c>
      <c r="G23105" s="61" t="s">
        <v>4805</v>
      </c>
      <c r="H23105" s="61" t="s">
        <v>967</v>
      </c>
      <c r="I23105" s="61">
        <v>40.36</v>
      </c>
      <c r="J23105" s="61">
        <v>-75.3</v>
      </c>
      <c r="K23105">
        <v>13561</v>
      </c>
      <c r="L23105"/>
      <c r="M23105"/>
    </row>
    <row r="23106" spans="1:13">
      <c r="A23106" s="61" t="s">
        <v>40</v>
      </c>
      <c r="B23106" s="61">
        <v>16253</v>
      </c>
      <c r="C23106" s="63" t="s">
        <v>968</v>
      </c>
      <c r="D23106" s="61">
        <v>0</v>
      </c>
      <c r="E23106" s="61" t="s">
        <v>4345</v>
      </c>
      <c r="F23106" s="61" t="s">
        <v>123</v>
      </c>
      <c r="G23106" s="61" t="s">
        <v>4138</v>
      </c>
      <c r="H23106" s="61" t="s">
        <v>967</v>
      </c>
      <c r="I23106" s="61">
        <v>40.950000000000003</v>
      </c>
      <c r="J23106" s="61">
        <v>-79.34</v>
      </c>
      <c r="K23106">
        <v>161</v>
      </c>
      <c r="L23106"/>
      <c r="M23106"/>
    </row>
    <row r="23107" spans="1:13">
      <c r="A23107" s="61" t="s">
        <v>40</v>
      </c>
      <c r="B23107" s="61">
        <v>16346</v>
      </c>
      <c r="C23107" s="63" t="s">
        <v>968</v>
      </c>
      <c r="D23107" s="61">
        <v>0</v>
      </c>
      <c r="E23107" s="61" t="s">
        <v>4372</v>
      </c>
      <c r="F23107" s="61" t="s">
        <v>123</v>
      </c>
      <c r="G23107" s="61" t="s">
        <v>4355</v>
      </c>
      <c r="H23107" s="61" t="s">
        <v>967</v>
      </c>
      <c r="I23107" s="61">
        <v>41.37</v>
      </c>
      <c r="J23107" s="61">
        <v>-79.7</v>
      </c>
      <c r="K23107">
        <v>2846</v>
      </c>
      <c r="L23107"/>
      <c r="M23107"/>
    </row>
    <row r="23108" spans="1:13">
      <c r="A23108" s="61" t="s">
        <v>40</v>
      </c>
      <c r="B23108" s="61">
        <v>17360</v>
      </c>
      <c r="C23108" s="63" t="s">
        <v>968</v>
      </c>
      <c r="D23108" s="61">
        <v>0</v>
      </c>
      <c r="E23108" s="61" t="s">
        <v>4656</v>
      </c>
      <c r="F23108" s="61" t="s">
        <v>123</v>
      </c>
      <c r="G23108" s="61" t="s">
        <v>1642</v>
      </c>
      <c r="H23108" s="61" t="s">
        <v>967</v>
      </c>
      <c r="I23108" s="61">
        <v>39.85</v>
      </c>
      <c r="J23108" s="61">
        <v>-76.760000000000005</v>
      </c>
      <c r="K23108">
        <v>6398</v>
      </c>
      <c r="L23108"/>
      <c r="M23108"/>
    </row>
    <row r="23109" spans="1:13">
      <c r="A23109" s="61" t="s">
        <v>40</v>
      </c>
      <c r="B23109" s="61">
        <v>15954</v>
      </c>
      <c r="C23109" s="63" t="s">
        <v>968</v>
      </c>
      <c r="D23109" s="61">
        <v>0</v>
      </c>
      <c r="E23109" s="61" t="s">
        <v>4272</v>
      </c>
      <c r="F23109" s="61" t="s">
        <v>123</v>
      </c>
      <c r="G23109" s="61" t="s">
        <v>4172</v>
      </c>
      <c r="H23109" s="61" t="s">
        <v>967</v>
      </c>
      <c r="I23109" s="61">
        <v>40.409999999999997</v>
      </c>
      <c r="J23109" s="61">
        <v>-79.02</v>
      </c>
      <c r="K23109">
        <v>2153</v>
      </c>
      <c r="L23109"/>
      <c r="M23109"/>
    </row>
    <row r="23110" spans="1:13">
      <c r="A23110" s="61" t="s">
        <v>40</v>
      </c>
      <c r="B23110" s="61">
        <v>15143</v>
      </c>
      <c r="C23110" s="63" t="s">
        <v>968</v>
      </c>
      <c r="D23110" s="61">
        <v>0</v>
      </c>
      <c r="E23110" s="61" t="s">
        <v>4017</v>
      </c>
      <c r="F23110" s="61" t="s">
        <v>123</v>
      </c>
      <c r="G23110" s="61" t="s">
        <v>3953</v>
      </c>
      <c r="H23110" s="61" t="s">
        <v>967</v>
      </c>
      <c r="I23110" s="61">
        <v>40.57</v>
      </c>
      <c r="J23110" s="61">
        <v>-80.150000000000006</v>
      </c>
      <c r="K23110">
        <v>22329</v>
      </c>
      <c r="L23110"/>
      <c r="M23110"/>
    </row>
    <row r="23111" spans="1:13">
      <c r="A23111" s="61" t="s">
        <v>40</v>
      </c>
      <c r="B23111" s="61">
        <v>17255</v>
      </c>
      <c r="C23111" s="63" t="s">
        <v>968</v>
      </c>
      <c r="D23111" s="61">
        <v>0</v>
      </c>
      <c r="E23111" s="61" t="s">
        <v>4622</v>
      </c>
      <c r="F23111" s="61" t="s">
        <v>123</v>
      </c>
      <c r="G23111" s="61" t="s">
        <v>4402</v>
      </c>
      <c r="H23111" s="61" t="s">
        <v>967</v>
      </c>
      <c r="I23111" s="61">
        <v>40.18</v>
      </c>
      <c r="J23111" s="61">
        <v>-77.86</v>
      </c>
      <c r="K23111">
        <v>960</v>
      </c>
      <c r="L23111"/>
      <c r="M23111"/>
    </row>
    <row r="23112" spans="1:13">
      <c r="A23112" s="61" t="s">
        <v>40</v>
      </c>
      <c r="B23112" s="61">
        <v>17872</v>
      </c>
      <c r="C23112" s="63" t="s">
        <v>968</v>
      </c>
      <c r="D23112" s="61">
        <v>0</v>
      </c>
      <c r="E23112" s="61" t="s">
        <v>4759</v>
      </c>
      <c r="F23112" s="61" t="s">
        <v>123</v>
      </c>
      <c r="G23112" s="61" t="s">
        <v>4544</v>
      </c>
      <c r="H23112" s="61" t="s">
        <v>967</v>
      </c>
      <c r="I23112" s="61">
        <v>40.78</v>
      </c>
      <c r="J23112" s="61">
        <v>-76.55</v>
      </c>
      <c r="K23112">
        <v>9223</v>
      </c>
      <c r="L23112"/>
      <c r="M23112"/>
    </row>
    <row r="23113" spans="1:13">
      <c r="A23113" s="61" t="s">
        <v>40</v>
      </c>
      <c r="B23113" s="61">
        <v>17876</v>
      </c>
      <c r="C23113" s="63" t="s">
        <v>968</v>
      </c>
      <c r="D23113" s="61">
        <v>0</v>
      </c>
      <c r="E23113" s="61" t="s">
        <v>4760</v>
      </c>
      <c r="F23113" s="61" t="s">
        <v>123</v>
      </c>
      <c r="G23113" s="61" t="s">
        <v>4730</v>
      </c>
      <c r="H23113" s="61" t="s">
        <v>967</v>
      </c>
      <c r="I23113" s="61">
        <v>40.85</v>
      </c>
      <c r="J23113" s="61">
        <v>-76.819999999999993</v>
      </c>
      <c r="K23113">
        <v>1688</v>
      </c>
      <c r="L23113"/>
      <c r="M23113"/>
    </row>
    <row r="23114" spans="1:13">
      <c r="A23114" s="61" t="s">
        <v>40</v>
      </c>
      <c r="B23114" s="61">
        <v>16146</v>
      </c>
      <c r="C23114" s="63" t="s">
        <v>968</v>
      </c>
      <c r="D23114" s="61">
        <v>0</v>
      </c>
      <c r="E23114" s="61" t="s">
        <v>518</v>
      </c>
      <c r="F23114" s="61" t="s">
        <v>123</v>
      </c>
      <c r="G23114" s="61" t="s">
        <v>2662</v>
      </c>
      <c r="H23114" s="61" t="s">
        <v>967</v>
      </c>
      <c r="I23114" s="61">
        <v>41.23</v>
      </c>
      <c r="J23114" s="61">
        <v>-80.489999999999995</v>
      </c>
      <c r="K23114">
        <v>13181</v>
      </c>
      <c r="L23114"/>
      <c r="M23114"/>
    </row>
    <row r="23115" spans="1:13">
      <c r="A23115" s="61" t="s">
        <v>40</v>
      </c>
      <c r="B23115" s="61">
        <v>19079</v>
      </c>
      <c r="C23115" s="63" t="s">
        <v>968</v>
      </c>
      <c r="D23115" s="61">
        <v>0</v>
      </c>
      <c r="E23115" s="61" t="s">
        <v>5053</v>
      </c>
      <c r="F23115" s="61" t="s">
        <v>123</v>
      </c>
      <c r="G23115" s="61" t="s">
        <v>3123</v>
      </c>
      <c r="H23115" s="61" t="s">
        <v>967</v>
      </c>
      <c r="I23115" s="61">
        <v>39.9</v>
      </c>
      <c r="J23115" s="61">
        <v>-75.260000000000005</v>
      </c>
      <c r="K23115">
        <v>9371</v>
      </c>
      <c r="L23115"/>
      <c r="M23115"/>
    </row>
    <row r="23116" spans="1:13">
      <c r="A23116" s="61" t="s">
        <v>40</v>
      </c>
      <c r="B23116" s="61">
        <v>16150</v>
      </c>
      <c r="C23116" s="63" t="s">
        <v>968</v>
      </c>
      <c r="D23116" s="61">
        <v>0</v>
      </c>
      <c r="E23116" s="61" t="s">
        <v>4324</v>
      </c>
      <c r="F23116" s="61" t="s">
        <v>123</v>
      </c>
      <c r="G23116" s="61" t="s">
        <v>2662</v>
      </c>
      <c r="H23116" s="61" t="s">
        <v>967</v>
      </c>
      <c r="I23116" s="61">
        <v>41.25</v>
      </c>
      <c r="J23116" s="61">
        <v>-80.48</v>
      </c>
      <c r="K23116">
        <v>7172</v>
      </c>
      <c r="L23116"/>
      <c r="M23116"/>
    </row>
    <row r="23117" spans="1:13">
      <c r="A23117" s="61" t="s">
        <v>40</v>
      </c>
      <c r="B23117" s="61">
        <v>18708</v>
      </c>
      <c r="C23117" s="63" t="s">
        <v>968</v>
      </c>
      <c r="D23117" s="61">
        <v>0</v>
      </c>
      <c r="E23117" s="61" t="s">
        <v>4950</v>
      </c>
      <c r="F23117" s="61" t="s">
        <v>123</v>
      </c>
      <c r="G23117" s="61" t="s">
        <v>4834</v>
      </c>
      <c r="H23117" s="61" t="s">
        <v>967</v>
      </c>
      <c r="I23117" s="61">
        <v>41.31</v>
      </c>
      <c r="J23117" s="61">
        <v>-75.95</v>
      </c>
      <c r="K23117">
        <v>8988</v>
      </c>
      <c r="L23117"/>
      <c r="M23117"/>
    </row>
    <row r="23118" spans="1:13">
      <c r="A23118" s="61" t="s">
        <v>40</v>
      </c>
      <c r="B23118" s="61">
        <v>16347</v>
      </c>
      <c r="C23118" s="63" t="s">
        <v>968</v>
      </c>
      <c r="D23118" s="61">
        <v>0</v>
      </c>
      <c r="E23118" s="61" t="s">
        <v>1060</v>
      </c>
      <c r="F23118" s="61" t="s">
        <v>123</v>
      </c>
      <c r="G23118" s="61" t="s">
        <v>572</v>
      </c>
      <c r="H23118" s="61" t="s">
        <v>967</v>
      </c>
      <c r="I23118" s="61">
        <v>41.69</v>
      </c>
      <c r="J23118" s="61">
        <v>-79.02</v>
      </c>
      <c r="K23118">
        <v>1924</v>
      </c>
      <c r="L23118"/>
      <c r="M23118"/>
    </row>
    <row r="23119" spans="1:13">
      <c r="A23119" s="61" t="s">
        <v>40</v>
      </c>
      <c r="B23119" s="61">
        <v>15774</v>
      </c>
      <c r="C23119" s="63" t="s">
        <v>968</v>
      </c>
      <c r="D23119" s="61">
        <v>0</v>
      </c>
      <c r="E23119" s="61" t="s">
        <v>4219</v>
      </c>
      <c r="F23119" s="61" t="s">
        <v>123</v>
      </c>
      <c r="G23119" s="61" t="s">
        <v>4172</v>
      </c>
      <c r="H23119" s="61" t="s">
        <v>967</v>
      </c>
      <c r="I23119" s="61">
        <v>40.65</v>
      </c>
      <c r="J23119" s="61">
        <v>-79.3</v>
      </c>
      <c r="K23119">
        <v>2985</v>
      </c>
      <c r="L23119"/>
      <c r="M23119"/>
    </row>
    <row r="23120" spans="1:13">
      <c r="A23120" s="61" t="s">
        <v>40</v>
      </c>
      <c r="B23120" s="61">
        <v>17976</v>
      </c>
      <c r="C23120" s="63" t="s">
        <v>968</v>
      </c>
      <c r="D23120" s="61">
        <v>0</v>
      </c>
      <c r="E23120" s="61" t="s">
        <v>330</v>
      </c>
      <c r="F23120" s="61" t="s">
        <v>123</v>
      </c>
      <c r="G23120" s="61" t="s">
        <v>4767</v>
      </c>
      <c r="H23120" s="61" t="s">
        <v>967</v>
      </c>
      <c r="I23120" s="61">
        <v>40.82</v>
      </c>
      <c r="J23120" s="61">
        <v>-76.209999999999994</v>
      </c>
      <c r="K23120">
        <v>5933</v>
      </c>
      <c r="L23120"/>
      <c r="M23120"/>
    </row>
    <row r="23121" spans="1:13">
      <c r="A23121" s="61" t="s">
        <v>40</v>
      </c>
      <c r="B23121" s="61">
        <v>17090</v>
      </c>
      <c r="C23121" s="63" t="s">
        <v>968</v>
      </c>
      <c r="D23121" s="61">
        <v>0</v>
      </c>
      <c r="E23121" s="61" t="s">
        <v>4590</v>
      </c>
      <c r="F23121" s="61" t="s">
        <v>123</v>
      </c>
      <c r="G23121" s="61" t="s">
        <v>4539</v>
      </c>
      <c r="H23121" s="61" t="s">
        <v>967</v>
      </c>
      <c r="I23121" s="61">
        <v>40.33</v>
      </c>
      <c r="J23121" s="61">
        <v>-77.19</v>
      </c>
      <c r="K23121">
        <v>5093</v>
      </c>
      <c r="L23121"/>
      <c r="M23121"/>
    </row>
    <row r="23122" spans="1:13">
      <c r="A23122" s="61" t="s">
        <v>40</v>
      </c>
      <c r="B23122" s="61">
        <v>18655</v>
      </c>
      <c r="C23122" s="63" t="s">
        <v>968</v>
      </c>
      <c r="D23122" s="61">
        <v>0</v>
      </c>
      <c r="E23122" s="61" t="s">
        <v>4943</v>
      </c>
      <c r="F23122" s="61" t="s">
        <v>123</v>
      </c>
      <c r="G23122" s="61" t="s">
        <v>4834</v>
      </c>
      <c r="H23122" s="61" t="s">
        <v>967</v>
      </c>
      <c r="I23122" s="61">
        <v>41.15</v>
      </c>
      <c r="J23122" s="61">
        <v>-76.150000000000006</v>
      </c>
      <c r="K23122">
        <v>5881</v>
      </c>
      <c r="L23122"/>
      <c r="M23122"/>
    </row>
    <row r="23123" spans="1:13">
      <c r="A23123" s="61" t="s">
        <v>40</v>
      </c>
      <c r="B23123" s="61">
        <v>16748</v>
      </c>
      <c r="C23123" s="63" t="s">
        <v>968</v>
      </c>
      <c r="D23123" s="61">
        <v>0</v>
      </c>
      <c r="E23123" s="61" t="s">
        <v>4468</v>
      </c>
      <c r="F23123" s="61" t="s">
        <v>123</v>
      </c>
      <c r="G23123" s="61" t="s">
        <v>4452</v>
      </c>
      <c r="H23123" s="61" t="s">
        <v>967</v>
      </c>
      <c r="I23123" s="61">
        <v>41.96</v>
      </c>
      <c r="J23123" s="61">
        <v>-78.19</v>
      </c>
      <c r="K23123">
        <v>2831</v>
      </c>
      <c r="L23123"/>
      <c r="M23123"/>
    </row>
    <row r="23124" spans="1:13">
      <c r="A23124" s="61" t="s">
        <v>40</v>
      </c>
      <c r="B23124" s="61">
        <v>17257</v>
      </c>
      <c r="C23124" s="63" t="s">
        <v>968</v>
      </c>
      <c r="D23124" s="61">
        <v>0</v>
      </c>
      <c r="E23124" s="61" t="s">
        <v>4623</v>
      </c>
      <c r="F23124" s="61" t="s">
        <v>123</v>
      </c>
      <c r="G23124" s="61" t="s">
        <v>1654</v>
      </c>
      <c r="H23124" s="61" t="s">
        <v>967</v>
      </c>
      <c r="I23124" s="61">
        <v>40.04</v>
      </c>
      <c r="J23124" s="61">
        <v>-77.52</v>
      </c>
      <c r="K23124">
        <v>28673</v>
      </c>
      <c r="L23124"/>
      <c r="M23124"/>
    </row>
    <row r="23125" spans="1:13">
      <c r="A23125" s="61" t="s">
        <v>40</v>
      </c>
      <c r="B23125" s="61">
        <v>16254</v>
      </c>
      <c r="C23125" s="63" t="s">
        <v>968</v>
      </c>
      <c r="D23125" s="61">
        <v>0</v>
      </c>
      <c r="E23125" s="61" t="s">
        <v>4346</v>
      </c>
      <c r="F23125" s="61" t="s">
        <v>123</v>
      </c>
      <c r="G23125" s="61" t="s">
        <v>4285</v>
      </c>
      <c r="H23125" s="61" t="s">
        <v>967</v>
      </c>
      <c r="I23125" s="61">
        <v>41.25</v>
      </c>
      <c r="J23125" s="61">
        <v>-79.459999999999994</v>
      </c>
      <c r="K23125">
        <v>3174</v>
      </c>
      <c r="L23125"/>
      <c r="M23125"/>
    </row>
    <row r="23126" spans="1:13">
      <c r="A23126" s="61" t="s">
        <v>40</v>
      </c>
      <c r="B23126" s="61">
        <v>17260</v>
      </c>
      <c r="C23126" s="63" t="s">
        <v>968</v>
      </c>
      <c r="D23126" s="61">
        <v>0</v>
      </c>
      <c r="E23126" s="61" t="s">
        <v>4624</v>
      </c>
      <c r="F23126" s="61" t="s">
        <v>123</v>
      </c>
      <c r="G23126" s="61" t="s">
        <v>4402</v>
      </c>
      <c r="H23126" s="61" t="s">
        <v>967</v>
      </c>
      <c r="I23126" s="61">
        <v>40.29</v>
      </c>
      <c r="J23126" s="61">
        <v>-77.87</v>
      </c>
      <c r="K23126">
        <v>1193</v>
      </c>
      <c r="L23126"/>
      <c r="M23126"/>
    </row>
    <row r="23127" spans="1:13">
      <c r="A23127" s="61" t="s">
        <v>40</v>
      </c>
      <c r="B23127" s="61">
        <v>19555</v>
      </c>
      <c r="C23127" s="63" t="s">
        <v>968</v>
      </c>
      <c r="D23127" s="61">
        <v>0</v>
      </c>
      <c r="E23127" s="61" t="s">
        <v>5137</v>
      </c>
      <c r="F23127" s="61" t="s">
        <v>123</v>
      </c>
      <c r="G23127" s="61" t="s">
        <v>4795</v>
      </c>
      <c r="H23127" s="61" t="s">
        <v>967</v>
      </c>
      <c r="I23127" s="61">
        <v>40.49</v>
      </c>
      <c r="J23127" s="61">
        <v>-75.959999999999994</v>
      </c>
      <c r="K23127">
        <v>3594</v>
      </c>
      <c r="L23127"/>
      <c r="M23127"/>
    </row>
    <row r="23128" spans="1:13">
      <c r="A23128" s="61" t="s">
        <v>40</v>
      </c>
      <c r="B23128" s="61">
        <v>18458</v>
      </c>
      <c r="C23128" s="63" t="s">
        <v>968</v>
      </c>
      <c r="D23128" s="61">
        <v>0</v>
      </c>
      <c r="E23128" s="61" t="s">
        <v>4907</v>
      </c>
      <c r="F23128" s="61" t="s">
        <v>123</v>
      </c>
      <c r="G23128" s="61" t="s">
        <v>292</v>
      </c>
      <c r="H23128" s="61" t="s">
        <v>967</v>
      </c>
      <c r="I23128" s="61">
        <v>41.47</v>
      </c>
      <c r="J23128" s="61">
        <v>-74.91</v>
      </c>
      <c r="K23128">
        <v>3092</v>
      </c>
      <c r="L23128"/>
      <c r="M23128"/>
    </row>
    <row r="23129" spans="1:13">
      <c r="A23129" s="61" t="s">
        <v>40</v>
      </c>
      <c r="B23129" s="61">
        <v>17361</v>
      </c>
      <c r="C23129" s="63" t="s">
        <v>968</v>
      </c>
      <c r="D23129" s="61">
        <v>0</v>
      </c>
      <c r="E23129" s="61" t="s">
        <v>1141</v>
      </c>
      <c r="F23129" s="61" t="s">
        <v>123</v>
      </c>
      <c r="G23129" s="61" t="s">
        <v>1642</v>
      </c>
      <c r="H23129" s="61" t="s">
        <v>967</v>
      </c>
      <c r="I23129" s="61">
        <v>39.770000000000003</v>
      </c>
      <c r="J23129" s="61">
        <v>-76.680000000000007</v>
      </c>
      <c r="K23129">
        <v>5961</v>
      </c>
      <c r="L23129"/>
      <c r="M23129"/>
    </row>
    <row r="23130" spans="1:13">
      <c r="A23130" s="61" t="s">
        <v>40</v>
      </c>
      <c r="B23130" s="61">
        <v>17768</v>
      </c>
      <c r="C23130" s="63" t="s">
        <v>968</v>
      </c>
      <c r="D23130" s="61">
        <v>0</v>
      </c>
      <c r="E23130" s="61" t="s">
        <v>4722</v>
      </c>
      <c r="F23130" s="61" t="s">
        <v>123</v>
      </c>
      <c r="G23130" s="61" t="s">
        <v>1527</v>
      </c>
      <c r="H23130" s="61" t="s">
        <v>967</v>
      </c>
      <c r="I23130" s="61">
        <v>41.56</v>
      </c>
      <c r="J23130" s="61">
        <v>-76.760000000000005</v>
      </c>
      <c r="K23130">
        <v>305</v>
      </c>
      <c r="L23130"/>
      <c r="M23130"/>
    </row>
    <row r="23131" spans="1:13">
      <c r="A23131" s="61" t="s">
        <v>40</v>
      </c>
      <c r="B23131" s="61">
        <v>15955</v>
      </c>
      <c r="C23131" s="63" t="s">
        <v>968</v>
      </c>
      <c r="D23131" s="61">
        <v>0</v>
      </c>
      <c r="E23131" s="61" t="s">
        <v>4273</v>
      </c>
      <c r="F23131" s="61" t="s">
        <v>123</v>
      </c>
      <c r="G23131" s="61" t="s">
        <v>4190</v>
      </c>
      <c r="H23131" s="61" t="s">
        <v>967</v>
      </c>
      <c r="I23131" s="61">
        <v>40.32</v>
      </c>
      <c r="J23131" s="61">
        <v>-78.7</v>
      </c>
      <c r="K23131">
        <v>2116</v>
      </c>
      <c r="L23131"/>
      <c r="M23131"/>
    </row>
    <row r="23132" spans="1:13">
      <c r="A23132" s="61" t="s">
        <v>40</v>
      </c>
      <c r="B23132" s="61">
        <v>15860</v>
      </c>
      <c r="C23132" s="63" t="s">
        <v>968</v>
      </c>
      <c r="D23132" s="61">
        <v>0</v>
      </c>
      <c r="E23132" s="61" t="s">
        <v>4248</v>
      </c>
      <c r="F23132" s="61" t="s">
        <v>123</v>
      </c>
      <c r="G23132" s="61" t="s">
        <v>362</v>
      </c>
      <c r="H23132" s="61" t="s">
        <v>967</v>
      </c>
      <c r="I23132" s="61">
        <v>41.28</v>
      </c>
      <c r="J23132" s="61">
        <v>-79.12</v>
      </c>
      <c r="K23132">
        <v>1118</v>
      </c>
      <c r="L23132"/>
      <c r="M23132"/>
    </row>
    <row r="23133" spans="1:13">
      <c r="A23133" s="61" t="s">
        <v>40</v>
      </c>
      <c r="B23133" s="61">
        <v>15861</v>
      </c>
      <c r="C23133" s="63" t="s">
        <v>968</v>
      </c>
      <c r="D23133" s="61">
        <v>0</v>
      </c>
      <c r="E23133" s="61" t="s">
        <v>4249</v>
      </c>
      <c r="F23133" s="61" t="s">
        <v>123</v>
      </c>
      <c r="G23133" s="61" t="s">
        <v>4240</v>
      </c>
      <c r="H23133" s="61" t="s">
        <v>967</v>
      </c>
      <c r="I23133" s="61">
        <v>41.38</v>
      </c>
      <c r="J23133" s="61">
        <v>-78.05</v>
      </c>
      <c r="K23133">
        <v>135</v>
      </c>
      <c r="L23133"/>
      <c r="M23133"/>
    </row>
    <row r="23134" spans="1:13">
      <c r="A23134" s="61" t="s">
        <v>40</v>
      </c>
      <c r="B23134" s="61">
        <v>16679</v>
      </c>
      <c r="C23134" s="63" t="s">
        <v>968</v>
      </c>
      <c r="D23134" s="61">
        <v>0</v>
      </c>
      <c r="E23134" s="61" t="s">
        <v>4441</v>
      </c>
      <c r="F23134" s="61" t="s">
        <v>123</v>
      </c>
      <c r="G23134" s="61" t="s">
        <v>4106</v>
      </c>
      <c r="H23134" s="61" t="s">
        <v>967</v>
      </c>
      <c r="I23134" s="61">
        <v>40.15</v>
      </c>
      <c r="J23134" s="61">
        <v>-78.2</v>
      </c>
      <c r="K23134">
        <v>734</v>
      </c>
      <c r="L23134"/>
      <c r="M23134"/>
    </row>
    <row r="23135" spans="1:13">
      <c r="A23135" s="61" t="s">
        <v>40</v>
      </c>
      <c r="B23135" s="61">
        <v>17769</v>
      </c>
      <c r="C23135" s="63" t="s">
        <v>968</v>
      </c>
      <c r="D23135" s="61">
        <v>0</v>
      </c>
      <c r="E23135" s="61" t="s">
        <v>4723</v>
      </c>
      <c r="F23135" s="61" t="s">
        <v>123</v>
      </c>
      <c r="G23135" s="61" t="s">
        <v>4700</v>
      </c>
      <c r="H23135" s="61" t="s">
        <v>967</v>
      </c>
      <c r="I23135" s="61">
        <v>41.47</v>
      </c>
      <c r="J23135" s="61">
        <v>-77.489999999999995</v>
      </c>
      <c r="K23135">
        <v>35</v>
      </c>
      <c r="L23135"/>
      <c r="M23135"/>
    </row>
    <row r="23136" spans="1:13">
      <c r="A23136" s="61" t="s">
        <v>40</v>
      </c>
      <c r="B23136" s="61">
        <v>18080</v>
      </c>
      <c r="C23136" s="63" t="s">
        <v>968</v>
      </c>
      <c r="D23136" s="61">
        <v>0</v>
      </c>
      <c r="E23136" s="61" t="s">
        <v>4827</v>
      </c>
      <c r="F23136" s="61" t="s">
        <v>123</v>
      </c>
      <c r="G23136" s="61" t="s">
        <v>4792</v>
      </c>
      <c r="H23136" s="61" t="s">
        <v>967</v>
      </c>
      <c r="I23136" s="61">
        <v>40.75</v>
      </c>
      <c r="J23136" s="61">
        <v>-75.61</v>
      </c>
      <c r="K23136">
        <v>11454</v>
      </c>
      <c r="L23136"/>
      <c r="M23136"/>
    </row>
    <row r="23137" spans="1:13">
      <c r="A23137" s="61" t="s">
        <v>40</v>
      </c>
      <c r="B23137" s="61">
        <v>15684</v>
      </c>
      <c r="C23137" s="63" t="s">
        <v>968</v>
      </c>
      <c r="D23137" s="61">
        <v>0</v>
      </c>
      <c r="E23137" s="61" t="s">
        <v>4173</v>
      </c>
      <c r="F23137" s="61" t="s">
        <v>123</v>
      </c>
      <c r="G23137" s="61" t="s">
        <v>3957</v>
      </c>
      <c r="H23137" s="61" t="s">
        <v>967</v>
      </c>
      <c r="I23137" s="61">
        <v>40.46</v>
      </c>
      <c r="J23137" s="61">
        <v>-79.5</v>
      </c>
      <c r="K23137">
        <v>471</v>
      </c>
      <c r="L23137"/>
      <c r="M23137"/>
    </row>
    <row r="23138" spans="1:13">
      <c r="A23138" s="61" t="s">
        <v>40</v>
      </c>
      <c r="B23138" s="61">
        <v>16255</v>
      </c>
      <c r="C23138" s="63" t="s">
        <v>968</v>
      </c>
      <c r="D23138" s="61">
        <v>0</v>
      </c>
      <c r="E23138" s="61" t="s">
        <v>4347</v>
      </c>
      <c r="F23138" s="61" t="s">
        <v>123</v>
      </c>
      <c r="G23138" s="61" t="s">
        <v>4285</v>
      </c>
      <c r="H23138" s="61" t="s">
        <v>967</v>
      </c>
      <c r="I23138" s="61">
        <v>41.1</v>
      </c>
      <c r="J23138" s="61">
        <v>-79.489999999999995</v>
      </c>
      <c r="K23138">
        <v>1932</v>
      </c>
      <c r="L23138"/>
      <c r="M23138"/>
    </row>
    <row r="23139" spans="1:13">
      <c r="A23139" s="61" t="s">
        <v>40</v>
      </c>
      <c r="B23139" s="61">
        <v>16057</v>
      </c>
      <c r="C23139" s="63" t="s">
        <v>968</v>
      </c>
      <c r="D23139" s="61">
        <v>0</v>
      </c>
      <c r="E23139" s="61" t="s">
        <v>4301</v>
      </c>
      <c r="F23139" s="61" t="s">
        <v>123</v>
      </c>
      <c r="G23139" s="61" t="s">
        <v>4280</v>
      </c>
      <c r="H23139" s="61" t="s">
        <v>967</v>
      </c>
      <c r="I23139" s="61">
        <v>41.07</v>
      </c>
      <c r="J23139" s="61">
        <v>-80.06</v>
      </c>
      <c r="K23139">
        <v>14327</v>
      </c>
      <c r="L23139"/>
      <c r="M23139"/>
    </row>
    <row r="23140" spans="1:13">
      <c r="A23140" s="61" t="s">
        <v>40</v>
      </c>
      <c r="B23140" s="61">
        <v>15078</v>
      </c>
      <c r="C23140" s="63" t="s">
        <v>968</v>
      </c>
      <c r="D23140" s="61">
        <v>0</v>
      </c>
      <c r="E23140" s="61" t="s">
        <v>3988</v>
      </c>
      <c r="F23140" s="61" t="s">
        <v>123</v>
      </c>
      <c r="G23140" s="61" t="s">
        <v>625</v>
      </c>
      <c r="H23140" s="61" t="s">
        <v>967</v>
      </c>
      <c r="I23140" s="61">
        <v>40.36</v>
      </c>
      <c r="J23140" s="61">
        <v>-80.38</v>
      </c>
      <c r="K23140">
        <v>529</v>
      </c>
      <c r="L23140"/>
      <c r="M23140"/>
    </row>
    <row r="23141" spans="1:13">
      <c r="A23141" s="61" t="s">
        <v>40</v>
      </c>
      <c r="B23141" s="61">
        <v>16749</v>
      </c>
      <c r="C23141" s="63" t="s">
        <v>968</v>
      </c>
      <c r="D23141" s="61">
        <v>0</v>
      </c>
      <c r="E23141" s="61" t="s">
        <v>4469</v>
      </c>
      <c r="F23141" s="61" t="s">
        <v>123</v>
      </c>
      <c r="G23141" s="61" t="s">
        <v>4366</v>
      </c>
      <c r="H23141" s="61" t="s">
        <v>967</v>
      </c>
      <c r="I23141" s="61">
        <v>41.8</v>
      </c>
      <c r="J23141" s="61">
        <v>-78.44</v>
      </c>
      <c r="K23141">
        <v>3852</v>
      </c>
      <c r="L23141"/>
      <c r="M23141"/>
    </row>
    <row r="23142" spans="1:13">
      <c r="A23142" s="61" t="s">
        <v>40</v>
      </c>
      <c r="B23142" s="61">
        <v>16256</v>
      </c>
      <c r="C23142" s="63" t="s">
        <v>968</v>
      </c>
      <c r="D23142" s="61">
        <v>0</v>
      </c>
      <c r="E23142" s="61" t="s">
        <v>4348</v>
      </c>
      <c r="F23142" s="61" t="s">
        <v>123</v>
      </c>
      <c r="G23142" s="61" t="s">
        <v>4172</v>
      </c>
      <c r="H23142" s="61" t="s">
        <v>967</v>
      </c>
      <c r="I23142" s="61">
        <v>40.869999999999997</v>
      </c>
      <c r="J23142" s="61">
        <v>-79.17</v>
      </c>
      <c r="K23142">
        <v>2076</v>
      </c>
      <c r="L23142"/>
      <c r="M23142"/>
    </row>
    <row r="23143" spans="1:13">
      <c r="A23143" s="61" t="s">
        <v>40</v>
      </c>
      <c r="B23143" s="61">
        <v>15478</v>
      </c>
      <c r="C23143" s="63" t="s">
        <v>968</v>
      </c>
      <c r="D23143" s="61">
        <v>0</v>
      </c>
      <c r="E23143" s="61" t="s">
        <v>1428</v>
      </c>
      <c r="F23143" s="61" t="s">
        <v>123</v>
      </c>
      <c r="G23143" s="61" t="s">
        <v>290</v>
      </c>
      <c r="H23143" s="61" t="s">
        <v>967</v>
      </c>
      <c r="I23143" s="61">
        <v>39.799999999999997</v>
      </c>
      <c r="J23143" s="61">
        <v>-79.8</v>
      </c>
      <c r="K23143">
        <v>5889</v>
      </c>
      <c r="L23143"/>
      <c r="M23143"/>
    </row>
    <row r="23144" spans="1:13">
      <c r="A23144" s="61" t="s">
        <v>40</v>
      </c>
      <c r="B23144" s="61">
        <v>16680</v>
      </c>
      <c r="C23144" s="63" t="s">
        <v>968</v>
      </c>
      <c r="D23144" s="61">
        <v>0</v>
      </c>
      <c r="E23144" s="61" t="s">
        <v>4442</v>
      </c>
      <c r="F23144" s="61" t="s">
        <v>123</v>
      </c>
      <c r="G23144" s="61" t="s">
        <v>4193</v>
      </c>
      <c r="H23144" s="61" t="s">
        <v>967</v>
      </c>
      <c r="I23144" s="61">
        <v>40.74</v>
      </c>
      <c r="J23144" s="61">
        <v>-78.38</v>
      </c>
      <c r="K23144">
        <v>416</v>
      </c>
      <c r="L23144"/>
      <c r="M23144"/>
    </row>
    <row r="23145" spans="1:13">
      <c r="A23145" s="61" t="s">
        <v>40</v>
      </c>
      <c r="B23145" s="61">
        <v>15479</v>
      </c>
      <c r="C23145" s="63" t="s">
        <v>968</v>
      </c>
      <c r="D23145" s="61">
        <v>0</v>
      </c>
      <c r="E23145" s="61" t="s">
        <v>4099</v>
      </c>
      <c r="F23145" s="61" t="s">
        <v>123</v>
      </c>
      <c r="G23145" s="61" t="s">
        <v>3957</v>
      </c>
      <c r="H23145" s="61" t="s">
        <v>967</v>
      </c>
      <c r="I23145" s="61">
        <v>40.15</v>
      </c>
      <c r="J23145" s="61">
        <v>-79.739999999999995</v>
      </c>
      <c r="K23145">
        <v>1942</v>
      </c>
      <c r="L23145"/>
      <c r="M23145"/>
    </row>
    <row r="23146" spans="1:13">
      <c r="A23146" s="61" t="s">
        <v>40</v>
      </c>
      <c r="B23146" s="61">
        <v>15480</v>
      </c>
      <c r="C23146" s="63" t="s">
        <v>968</v>
      </c>
      <c r="D23146" s="61">
        <v>0</v>
      </c>
      <c r="E23146" s="61" t="s">
        <v>4101</v>
      </c>
      <c r="F23146" s="61" t="s">
        <v>123</v>
      </c>
      <c r="G23146" s="61" t="s">
        <v>290</v>
      </c>
      <c r="H23146" s="61" t="s">
        <v>967</v>
      </c>
      <c r="I23146" s="61">
        <v>39.99</v>
      </c>
      <c r="J23146" s="61">
        <v>-79.75</v>
      </c>
      <c r="K23146">
        <v>1657</v>
      </c>
      <c r="L23146"/>
      <c r="M23146"/>
    </row>
    <row r="23147" spans="1:13">
      <c r="A23147" s="61" t="s">
        <v>40</v>
      </c>
      <c r="B23147" s="61">
        <v>17576</v>
      </c>
      <c r="C23147" s="63" t="s">
        <v>968</v>
      </c>
      <c r="D23147" s="61">
        <v>0</v>
      </c>
      <c r="E23147" s="61" t="s">
        <v>4692</v>
      </c>
      <c r="F23147" s="61" t="s">
        <v>123</v>
      </c>
      <c r="G23147" s="61" t="s">
        <v>4549</v>
      </c>
      <c r="H23147" s="61" t="s">
        <v>967</v>
      </c>
      <c r="I23147" s="61">
        <v>40.04</v>
      </c>
      <c r="J23147" s="61">
        <v>-76.2</v>
      </c>
      <c r="K23147">
        <v>145</v>
      </c>
      <c r="L23147"/>
      <c r="M23147"/>
    </row>
    <row r="23148" spans="1:13">
      <c r="A23148" s="61" t="s">
        <v>40</v>
      </c>
      <c r="B23148" s="61">
        <v>16874</v>
      </c>
      <c r="C23148" s="63" t="s">
        <v>968</v>
      </c>
      <c r="D23148" s="61">
        <v>0</v>
      </c>
      <c r="E23148" s="61" t="s">
        <v>4506</v>
      </c>
      <c r="F23148" s="61" t="s">
        <v>123</v>
      </c>
      <c r="G23148" s="61" t="s">
        <v>4439</v>
      </c>
      <c r="H23148" s="61" t="s">
        <v>967</v>
      </c>
      <c r="I23148" s="61">
        <v>41.02</v>
      </c>
      <c r="J23148" s="61">
        <v>-77.95</v>
      </c>
      <c r="K23148">
        <v>1264</v>
      </c>
      <c r="L23148"/>
      <c r="M23148"/>
    </row>
    <row r="23149" spans="1:13">
      <c r="A23149" s="61" t="s">
        <v>40</v>
      </c>
      <c r="B23149" s="61">
        <v>16257</v>
      </c>
      <c r="C23149" s="63" t="s">
        <v>968</v>
      </c>
      <c r="D23149" s="61">
        <v>0</v>
      </c>
      <c r="E23149" s="61" t="s">
        <v>4349</v>
      </c>
      <c r="F23149" s="61" t="s">
        <v>123</v>
      </c>
      <c r="G23149" s="61" t="s">
        <v>4285</v>
      </c>
      <c r="H23149" s="61" t="s">
        <v>967</v>
      </c>
      <c r="I23149" s="61">
        <v>41.33</v>
      </c>
      <c r="J23149" s="61">
        <v>-79.349999999999994</v>
      </c>
      <c r="K23149">
        <v>2076</v>
      </c>
      <c r="L23149"/>
      <c r="M23149"/>
    </row>
    <row r="23150" spans="1:13">
      <c r="A23150" s="61" t="s">
        <v>40</v>
      </c>
      <c r="B23150" s="61">
        <v>15501</v>
      </c>
      <c r="C23150" s="63" t="s">
        <v>968</v>
      </c>
      <c r="D23150" s="61">
        <v>0</v>
      </c>
      <c r="E23150" s="61" t="s">
        <v>1392</v>
      </c>
      <c r="F23150" s="61" t="s">
        <v>123</v>
      </c>
      <c r="G23150" s="61" t="s">
        <v>1795</v>
      </c>
      <c r="H23150" s="61" t="s">
        <v>967</v>
      </c>
      <c r="I23150" s="61">
        <v>40</v>
      </c>
      <c r="J23150" s="61">
        <v>-79.069999999999993</v>
      </c>
      <c r="K23150">
        <v>16277</v>
      </c>
      <c r="L23150"/>
      <c r="M23150"/>
    </row>
    <row r="23151" spans="1:13">
      <c r="A23151" s="61" t="s">
        <v>40</v>
      </c>
      <c r="B23151" s="61">
        <v>18964</v>
      </c>
      <c r="C23151" s="63" t="s">
        <v>968</v>
      </c>
      <c r="D23151" s="61">
        <v>0</v>
      </c>
      <c r="E23151" s="61" t="s">
        <v>4999</v>
      </c>
      <c r="F23151" s="61" t="s">
        <v>123</v>
      </c>
      <c r="G23151" s="61" t="s">
        <v>358</v>
      </c>
      <c r="H23151" s="61" t="s">
        <v>967</v>
      </c>
      <c r="I23151" s="61">
        <v>40.31</v>
      </c>
      <c r="J23151" s="61">
        <v>-75.319999999999993</v>
      </c>
      <c r="K23151">
        <v>14366</v>
      </c>
      <c r="L23151"/>
      <c r="M23151"/>
    </row>
    <row r="23152" spans="1:13">
      <c r="A23152" s="61" t="s">
        <v>40</v>
      </c>
      <c r="B23152" s="61">
        <v>15956</v>
      </c>
      <c r="C23152" s="63" t="s">
        <v>968</v>
      </c>
      <c r="D23152" s="61">
        <v>0</v>
      </c>
      <c r="E23152" s="61" t="s">
        <v>4274</v>
      </c>
      <c r="F23152" s="61" t="s">
        <v>123</v>
      </c>
      <c r="G23152" s="61" t="s">
        <v>4190</v>
      </c>
      <c r="H23152" s="61" t="s">
        <v>967</v>
      </c>
      <c r="I23152" s="61">
        <v>40.36</v>
      </c>
      <c r="J23152" s="61">
        <v>-78.790000000000006</v>
      </c>
      <c r="K23152">
        <v>2626</v>
      </c>
      <c r="L23152"/>
      <c r="M23152"/>
    </row>
    <row r="23153" spans="1:13">
      <c r="A23153" s="61" t="s">
        <v>40</v>
      </c>
      <c r="B23153" s="61">
        <v>18842</v>
      </c>
      <c r="C23153" s="63" t="s">
        <v>968</v>
      </c>
      <c r="D23153" s="61">
        <v>0</v>
      </c>
      <c r="E23153" s="61" t="s">
        <v>4964</v>
      </c>
      <c r="F23153" s="61" t="s">
        <v>123</v>
      </c>
      <c r="G23153" s="61" t="s">
        <v>4885</v>
      </c>
      <c r="H23153" s="61" t="s">
        <v>967</v>
      </c>
      <c r="I23153" s="61">
        <v>41.75</v>
      </c>
      <c r="J23153" s="61">
        <v>-75.62</v>
      </c>
      <c r="K23153">
        <v>191</v>
      </c>
      <c r="L23153"/>
      <c r="M23153"/>
    </row>
    <row r="23154" spans="1:13">
      <c r="A23154" s="61" t="s">
        <v>40</v>
      </c>
      <c r="B23154" s="61">
        <v>15129</v>
      </c>
      <c r="C23154" s="63" t="s">
        <v>968</v>
      </c>
      <c r="D23154" s="61">
        <v>0</v>
      </c>
      <c r="E23154" s="61" t="s">
        <v>4010</v>
      </c>
      <c r="F23154" s="61" t="s">
        <v>123</v>
      </c>
      <c r="G23154" s="61" t="s">
        <v>3953</v>
      </c>
      <c r="H23154" s="61" t="s">
        <v>967</v>
      </c>
      <c r="I23154" s="61">
        <v>40.29</v>
      </c>
      <c r="J23154" s="61">
        <v>-79.989999999999995</v>
      </c>
      <c r="K23154">
        <v>10901</v>
      </c>
      <c r="L23154"/>
      <c r="M23154"/>
    </row>
    <row r="23155" spans="1:13">
      <c r="A23155" s="61" t="s">
        <v>40</v>
      </c>
      <c r="B23155" s="61">
        <v>18460</v>
      </c>
      <c r="C23155" s="63" t="s">
        <v>968</v>
      </c>
      <c r="D23155" s="61">
        <v>0</v>
      </c>
      <c r="E23155" s="61" t="s">
        <v>4908</v>
      </c>
      <c r="F23155" s="61" t="s">
        <v>123</v>
      </c>
      <c r="G23155" s="61" t="s">
        <v>763</v>
      </c>
      <c r="H23155" s="61" t="s">
        <v>967</v>
      </c>
      <c r="I23155" s="61">
        <v>41.25</v>
      </c>
      <c r="J23155" s="61">
        <v>-75.31</v>
      </c>
      <c r="K23155">
        <v>184</v>
      </c>
      <c r="L23155"/>
      <c r="M23155"/>
    </row>
    <row r="23156" spans="1:13">
      <c r="A23156" s="61" t="s">
        <v>40</v>
      </c>
      <c r="B23156" s="61">
        <v>18966</v>
      </c>
      <c r="C23156" s="63" t="s">
        <v>968</v>
      </c>
      <c r="D23156" s="61">
        <v>0</v>
      </c>
      <c r="E23156" s="61" t="s">
        <v>1020</v>
      </c>
      <c r="F23156" s="61" t="s">
        <v>123</v>
      </c>
      <c r="G23156" s="61" t="s">
        <v>4805</v>
      </c>
      <c r="H23156" s="61" t="s">
        <v>967</v>
      </c>
      <c r="I23156" s="61">
        <v>40.18</v>
      </c>
      <c r="J23156" s="61">
        <v>-75</v>
      </c>
      <c r="K23156">
        <v>38079</v>
      </c>
      <c r="L23156"/>
      <c r="M23156"/>
    </row>
    <row r="23157" spans="1:13">
      <c r="A23157" s="61" t="s">
        <v>40</v>
      </c>
      <c r="B23157" s="61">
        <v>15775</v>
      </c>
      <c r="C23157" s="63" t="s">
        <v>968</v>
      </c>
      <c r="D23157" s="61">
        <v>0</v>
      </c>
      <c r="E23157" s="61" t="s">
        <v>4220</v>
      </c>
      <c r="F23157" s="61" t="s">
        <v>123</v>
      </c>
      <c r="G23157" s="61" t="s">
        <v>4190</v>
      </c>
      <c r="H23157" s="61" t="s">
        <v>967</v>
      </c>
      <c r="I23157" s="61">
        <v>40.630000000000003</v>
      </c>
      <c r="J23157" s="61">
        <v>-78.790000000000006</v>
      </c>
      <c r="K23157">
        <v>410</v>
      </c>
      <c r="L23157"/>
      <c r="M23157"/>
    </row>
    <row r="23158" spans="1:13">
      <c r="A23158" s="61" t="s">
        <v>40</v>
      </c>
      <c r="B23158" s="61">
        <v>16434</v>
      </c>
      <c r="C23158" s="63" t="s">
        <v>968</v>
      </c>
      <c r="D23158" s="61">
        <v>0</v>
      </c>
      <c r="E23158" s="61" t="s">
        <v>4394</v>
      </c>
      <c r="F23158" s="61" t="s">
        <v>123</v>
      </c>
      <c r="G23158" s="61" t="s">
        <v>662</v>
      </c>
      <c r="H23158" s="61" t="s">
        <v>967</v>
      </c>
      <c r="I23158" s="61">
        <v>41.82</v>
      </c>
      <c r="J23158" s="61">
        <v>-79.680000000000007</v>
      </c>
      <c r="K23158">
        <v>3118</v>
      </c>
      <c r="L23158"/>
      <c r="M23158"/>
    </row>
    <row r="23159" spans="1:13">
      <c r="A23159" s="61" t="s">
        <v>40</v>
      </c>
      <c r="B23159" s="61">
        <v>15362</v>
      </c>
      <c r="C23159" s="63" t="s">
        <v>968</v>
      </c>
      <c r="D23159" s="61">
        <v>0</v>
      </c>
      <c r="E23159" s="61" t="s">
        <v>4056</v>
      </c>
      <c r="F23159" s="61" t="s">
        <v>123</v>
      </c>
      <c r="G23159" s="61" t="s">
        <v>506</v>
      </c>
      <c r="H23159" s="61" t="s">
        <v>967</v>
      </c>
      <c r="I23159" s="61">
        <v>39.78</v>
      </c>
      <c r="J23159" s="61">
        <v>-80.22</v>
      </c>
      <c r="K23159">
        <v>616</v>
      </c>
      <c r="L23159"/>
      <c r="M23159"/>
    </row>
    <row r="23160" spans="1:13">
      <c r="A23160" s="61" t="s">
        <v>40</v>
      </c>
      <c r="B23160" s="61">
        <v>15776</v>
      </c>
      <c r="C23160" s="63" t="s">
        <v>968</v>
      </c>
      <c r="D23160" s="61">
        <v>0</v>
      </c>
      <c r="E23160" s="61" t="s">
        <v>4221</v>
      </c>
      <c r="F23160" s="61" t="s">
        <v>123</v>
      </c>
      <c r="G23160" s="61" t="s">
        <v>362</v>
      </c>
      <c r="H23160" s="61" t="s">
        <v>967</v>
      </c>
      <c r="I23160" s="61">
        <v>41.01</v>
      </c>
      <c r="J23160" s="61">
        <v>-79.11</v>
      </c>
      <c r="K23160">
        <v>62</v>
      </c>
      <c r="L23160"/>
      <c r="M23160"/>
    </row>
    <row r="23161" spans="1:13">
      <c r="A23161" s="61" t="s">
        <v>40</v>
      </c>
      <c r="B23161" s="61">
        <v>15686</v>
      </c>
      <c r="C23161" s="63" t="s">
        <v>968</v>
      </c>
      <c r="D23161" s="61">
        <v>0</v>
      </c>
      <c r="E23161" s="61" t="s">
        <v>4174</v>
      </c>
      <c r="F23161" s="61" t="s">
        <v>123</v>
      </c>
      <c r="G23161" s="61" t="s">
        <v>4138</v>
      </c>
      <c r="H23161" s="61" t="s">
        <v>967</v>
      </c>
      <c r="I23161" s="61">
        <v>40.619999999999997</v>
      </c>
      <c r="J23161" s="61">
        <v>-79.44</v>
      </c>
      <c r="K23161">
        <v>925</v>
      </c>
      <c r="L23161"/>
      <c r="M23161"/>
    </row>
    <row r="23162" spans="1:13">
      <c r="A23162" s="61" t="s">
        <v>40</v>
      </c>
      <c r="B23162" s="61">
        <v>19475</v>
      </c>
      <c r="C23162" s="63" t="s">
        <v>968</v>
      </c>
      <c r="D23162" s="61">
        <v>0</v>
      </c>
      <c r="E23162" s="61" t="s">
        <v>5111</v>
      </c>
      <c r="F23162" s="61" t="s">
        <v>123</v>
      </c>
      <c r="G23162" s="61" t="s">
        <v>5058</v>
      </c>
      <c r="H23162" s="61" t="s">
        <v>967</v>
      </c>
      <c r="I23162" s="61">
        <v>40.17</v>
      </c>
      <c r="J23162" s="61">
        <v>-75.540000000000006</v>
      </c>
      <c r="K23162">
        <v>12028</v>
      </c>
      <c r="L23162"/>
      <c r="M23162"/>
    </row>
    <row r="23163" spans="1:13">
      <c r="A23163" s="61" t="s">
        <v>40</v>
      </c>
      <c r="B23163" s="61">
        <v>16436</v>
      </c>
      <c r="C23163" s="63" t="s">
        <v>968</v>
      </c>
      <c r="D23163" s="61">
        <v>0</v>
      </c>
      <c r="E23163" s="61" t="s">
        <v>4396</v>
      </c>
      <c r="F23163" s="61" t="s">
        <v>123</v>
      </c>
      <c r="G23163" s="61" t="s">
        <v>572</v>
      </c>
      <c r="H23163" s="61" t="s">
        <v>967</v>
      </c>
      <c r="I23163" s="61">
        <v>41.88</v>
      </c>
      <c r="J23163" s="61">
        <v>-79.510000000000005</v>
      </c>
      <c r="K23163">
        <v>706</v>
      </c>
      <c r="L23163"/>
      <c r="M23163"/>
    </row>
    <row r="23164" spans="1:13">
      <c r="A23164" s="61" t="s">
        <v>40</v>
      </c>
      <c r="B23164" s="61">
        <v>17978</v>
      </c>
      <c r="C23164" s="63" t="s">
        <v>968</v>
      </c>
      <c r="D23164" s="61">
        <v>0</v>
      </c>
      <c r="E23164" s="61" t="s">
        <v>3186</v>
      </c>
      <c r="F23164" s="61" t="s">
        <v>123</v>
      </c>
      <c r="G23164" s="61" t="s">
        <v>4767</v>
      </c>
      <c r="H23164" s="61" t="s">
        <v>967</v>
      </c>
      <c r="I23164" s="61">
        <v>40.630000000000003</v>
      </c>
      <c r="J23164" s="61">
        <v>-76.61</v>
      </c>
      <c r="K23164">
        <v>502</v>
      </c>
      <c r="L23164"/>
      <c r="M23164"/>
    </row>
    <row r="23165" spans="1:13">
      <c r="A23165" s="61" t="s">
        <v>40</v>
      </c>
      <c r="B23165" s="61">
        <v>17362</v>
      </c>
      <c r="C23165" s="63" t="s">
        <v>968</v>
      </c>
      <c r="D23165" s="61">
        <v>0</v>
      </c>
      <c r="E23165" s="61" t="s">
        <v>4657</v>
      </c>
      <c r="F23165" s="61" t="s">
        <v>123</v>
      </c>
      <c r="G23165" s="61" t="s">
        <v>1642</v>
      </c>
      <c r="H23165" s="61" t="s">
        <v>967</v>
      </c>
      <c r="I23165" s="61">
        <v>39.880000000000003</v>
      </c>
      <c r="J23165" s="61">
        <v>-76.86</v>
      </c>
      <c r="K23165">
        <v>13935</v>
      </c>
      <c r="L23165"/>
      <c r="M23165"/>
    </row>
    <row r="23166" spans="1:13">
      <c r="A23166" s="61" t="s">
        <v>40</v>
      </c>
      <c r="B23166" s="61">
        <v>19477</v>
      </c>
      <c r="C23166" s="63" t="s">
        <v>968</v>
      </c>
      <c r="D23166" s="61">
        <v>0</v>
      </c>
      <c r="E23166" s="61" t="s">
        <v>5112</v>
      </c>
      <c r="F23166" s="61" t="s">
        <v>123</v>
      </c>
      <c r="G23166" s="61" t="s">
        <v>358</v>
      </c>
      <c r="H23166" s="61" t="s">
        <v>967</v>
      </c>
      <c r="I23166" s="61">
        <v>40.18</v>
      </c>
      <c r="J23166" s="61">
        <v>-75.23</v>
      </c>
      <c r="K23166">
        <v>126</v>
      </c>
      <c r="L23166"/>
      <c r="M23166"/>
    </row>
    <row r="23167" spans="1:13">
      <c r="A23167" s="61" t="s">
        <v>40</v>
      </c>
      <c r="B23167" s="61">
        <v>16875</v>
      </c>
      <c r="C23167" s="63" t="s">
        <v>968</v>
      </c>
      <c r="D23167" s="61">
        <v>0</v>
      </c>
      <c r="E23167" s="61" t="s">
        <v>4507</v>
      </c>
      <c r="F23167" s="61" t="s">
        <v>123</v>
      </c>
      <c r="G23167" s="61" t="s">
        <v>4439</v>
      </c>
      <c r="H23167" s="61" t="s">
        <v>967</v>
      </c>
      <c r="I23167" s="61">
        <v>40.86</v>
      </c>
      <c r="J23167" s="61">
        <v>-77.569999999999993</v>
      </c>
      <c r="K23167">
        <v>4031</v>
      </c>
      <c r="L23167"/>
      <c r="M23167"/>
    </row>
    <row r="23168" spans="1:13">
      <c r="A23168" s="61" t="s">
        <v>40</v>
      </c>
      <c r="B23168" s="61">
        <v>17262</v>
      </c>
      <c r="C23168" s="63" t="s">
        <v>968</v>
      </c>
      <c r="D23168" s="61">
        <v>0</v>
      </c>
      <c r="E23168" s="61" t="s">
        <v>4625</v>
      </c>
      <c r="F23168" s="61" t="s">
        <v>123</v>
      </c>
      <c r="G23168" s="61" t="s">
        <v>428</v>
      </c>
      <c r="H23168" s="61" t="s">
        <v>967</v>
      </c>
      <c r="I23168" s="61">
        <v>40.15</v>
      </c>
      <c r="J23168" s="61">
        <v>-77.709999999999994</v>
      </c>
      <c r="K23168">
        <v>1029</v>
      </c>
      <c r="L23168"/>
      <c r="M23168"/>
    </row>
    <row r="23169" spans="1:13">
      <c r="A23169" s="61" t="s">
        <v>40</v>
      </c>
      <c r="B23169" s="61">
        <v>16435</v>
      </c>
      <c r="C23169" s="63" t="s">
        <v>968</v>
      </c>
      <c r="D23169" s="61">
        <v>0</v>
      </c>
      <c r="E23169" s="61" t="s">
        <v>4395</v>
      </c>
      <c r="F23169" s="61" t="s">
        <v>123</v>
      </c>
      <c r="G23169" s="61" t="s">
        <v>662</v>
      </c>
      <c r="H23169" s="61" t="s">
        <v>967</v>
      </c>
      <c r="I23169" s="61">
        <v>41.8</v>
      </c>
      <c r="J23169" s="61">
        <v>-80.37</v>
      </c>
      <c r="K23169">
        <v>1764</v>
      </c>
      <c r="L23169"/>
      <c r="M23169"/>
    </row>
    <row r="23170" spans="1:13">
      <c r="A23170" s="61" t="s">
        <v>40</v>
      </c>
      <c r="B23170" s="61">
        <v>15144</v>
      </c>
      <c r="C23170" s="63" t="s">
        <v>968</v>
      </c>
      <c r="D23170" s="61">
        <v>0</v>
      </c>
      <c r="E23170" s="61" t="s">
        <v>2301</v>
      </c>
      <c r="F23170" s="61" t="s">
        <v>123</v>
      </c>
      <c r="G23170" s="61" t="s">
        <v>3953</v>
      </c>
      <c r="H23170" s="61" t="s">
        <v>967</v>
      </c>
      <c r="I23170" s="61">
        <v>40.549999999999997</v>
      </c>
      <c r="J23170" s="61">
        <v>-79.78</v>
      </c>
      <c r="K23170">
        <v>3998</v>
      </c>
      <c r="L23170"/>
      <c r="M23170"/>
    </row>
    <row r="23171" spans="1:13">
      <c r="A23171" s="61" t="s">
        <v>40</v>
      </c>
      <c r="B23171" s="61">
        <v>19064</v>
      </c>
      <c r="C23171" s="63" t="s">
        <v>968</v>
      </c>
      <c r="D23171" s="61">
        <v>0</v>
      </c>
      <c r="E23171" s="61" t="s">
        <v>733</v>
      </c>
      <c r="F23171" s="61" t="s">
        <v>123</v>
      </c>
      <c r="G23171" s="61" t="s">
        <v>3123</v>
      </c>
      <c r="H23171" s="61" t="s">
        <v>967</v>
      </c>
      <c r="I23171" s="61">
        <v>39.93</v>
      </c>
      <c r="J23171" s="61">
        <v>-75.34</v>
      </c>
      <c r="K23171">
        <v>25045</v>
      </c>
      <c r="L23171"/>
      <c r="M23171"/>
    </row>
    <row r="23172" spans="1:13">
      <c r="A23172" s="61" t="s">
        <v>40</v>
      </c>
      <c r="B23172" s="61">
        <v>15562</v>
      </c>
      <c r="C23172" s="63" t="s">
        <v>968</v>
      </c>
      <c r="D23172" s="61">
        <v>0</v>
      </c>
      <c r="E23172" s="61" t="s">
        <v>4127</v>
      </c>
      <c r="F23172" s="61" t="s">
        <v>123</v>
      </c>
      <c r="G23172" s="61" t="s">
        <v>1795</v>
      </c>
      <c r="H23172" s="61" t="s">
        <v>967</v>
      </c>
      <c r="I23172" s="61">
        <v>39.74</v>
      </c>
      <c r="J23172" s="61">
        <v>-79.13</v>
      </c>
      <c r="K23172">
        <v>282</v>
      </c>
      <c r="L23172"/>
      <c r="M23172"/>
    </row>
    <row r="23173" spans="1:13">
      <c r="A23173" s="61" t="s">
        <v>40</v>
      </c>
      <c r="B23173" s="61">
        <v>18844</v>
      </c>
      <c r="C23173" s="63" t="s">
        <v>968</v>
      </c>
      <c r="D23173" s="61">
        <v>0</v>
      </c>
      <c r="E23173" s="61" t="s">
        <v>3759</v>
      </c>
      <c r="F23173" s="61" t="s">
        <v>123</v>
      </c>
      <c r="G23173" s="61" t="s">
        <v>4885</v>
      </c>
      <c r="H23173" s="61" t="s">
        <v>967</v>
      </c>
      <c r="I23173" s="61">
        <v>41.69</v>
      </c>
      <c r="J23173" s="61">
        <v>-75.91</v>
      </c>
      <c r="K23173">
        <v>1443</v>
      </c>
      <c r="L23173"/>
      <c r="M23173"/>
    </row>
    <row r="23174" spans="1:13">
      <c r="A23174" s="61" t="s">
        <v>40</v>
      </c>
      <c r="B23174" s="61">
        <v>16682</v>
      </c>
      <c r="C23174" s="63" t="s">
        <v>968</v>
      </c>
      <c r="D23174" s="61">
        <v>0</v>
      </c>
      <c r="E23174" s="61" t="s">
        <v>4443</v>
      </c>
      <c r="F23174" s="61" t="s">
        <v>123</v>
      </c>
      <c r="G23174" s="61" t="s">
        <v>4401</v>
      </c>
      <c r="H23174" s="61" t="s">
        <v>967</v>
      </c>
      <c r="I23174" s="61">
        <v>40.270000000000003</v>
      </c>
      <c r="J23174" s="61">
        <v>-78.459999999999994</v>
      </c>
      <c r="K23174">
        <v>206</v>
      </c>
      <c r="L23174"/>
      <c r="M23174"/>
    </row>
    <row r="23175" spans="1:13">
      <c r="A23175" s="61" t="s">
        <v>40</v>
      </c>
      <c r="B23175" s="61">
        <v>16683</v>
      </c>
      <c r="C23175" s="63" t="s">
        <v>968</v>
      </c>
      <c r="D23175" s="61">
        <v>0</v>
      </c>
      <c r="E23175" s="61" t="s">
        <v>4444</v>
      </c>
      <c r="F23175" s="61" t="s">
        <v>123</v>
      </c>
      <c r="G23175" s="61" t="s">
        <v>4402</v>
      </c>
      <c r="H23175" s="61" t="s">
        <v>967</v>
      </c>
      <c r="I23175" s="61">
        <v>40.619999999999997</v>
      </c>
      <c r="J23175" s="61">
        <v>-78.14</v>
      </c>
      <c r="K23175">
        <v>395</v>
      </c>
      <c r="L23175"/>
      <c r="M23175"/>
    </row>
    <row r="23176" spans="1:13">
      <c r="A23176" s="61" t="s">
        <v>40</v>
      </c>
      <c r="B23176" s="61">
        <v>15687</v>
      </c>
      <c r="C23176" s="63" t="s">
        <v>968</v>
      </c>
      <c r="D23176" s="61">
        <v>0</v>
      </c>
      <c r="E23176" s="61" t="s">
        <v>4175</v>
      </c>
      <c r="F23176" s="61" t="s">
        <v>123</v>
      </c>
      <c r="G23176" s="61" t="s">
        <v>3957</v>
      </c>
      <c r="H23176" s="61" t="s">
        <v>967</v>
      </c>
      <c r="I23176" s="61">
        <v>40.130000000000003</v>
      </c>
      <c r="J23176" s="61">
        <v>-79.290000000000006</v>
      </c>
      <c r="K23176">
        <v>1317</v>
      </c>
      <c r="L23176"/>
      <c r="M23176"/>
    </row>
    <row r="23177" spans="1:13">
      <c r="A23177" s="61" t="s">
        <v>40</v>
      </c>
      <c r="B23177" s="61">
        <v>15777</v>
      </c>
      <c r="C23177" s="63" t="s">
        <v>968</v>
      </c>
      <c r="D23177" s="61">
        <v>0</v>
      </c>
      <c r="E23177" s="61" t="s">
        <v>4222</v>
      </c>
      <c r="F23177" s="61" t="s">
        <v>123</v>
      </c>
      <c r="G23177" s="61" t="s">
        <v>4172</v>
      </c>
      <c r="H23177" s="61" t="s">
        <v>967</v>
      </c>
      <c r="I23177" s="61">
        <v>40.69</v>
      </c>
      <c r="J23177" s="61">
        <v>-78.97</v>
      </c>
      <c r="K23177">
        <v>118</v>
      </c>
      <c r="L23177"/>
      <c r="M23177"/>
    </row>
    <row r="23178" spans="1:13">
      <c r="A23178" s="61" t="s">
        <v>40</v>
      </c>
      <c r="B23178" s="61">
        <v>18461</v>
      </c>
      <c r="C23178" s="63" t="s">
        <v>968</v>
      </c>
      <c r="D23178" s="61">
        <v>0</v>
      </c>
      <c r="E23178" s="61" t="s">
        <v>4909</v>
      </c>
      <c r="F23178" s="61" t="s">
        <v>123</v>
      </c>
      <c r="G23178" s="61" t="s">
        <v>763</v>
      </c>
      <c r="H23178" s="61" t="s">
        <v>967</v>
      </c>
      <c r="I23178" s="61">
        <v>41.9</v>
      </c>
      <c r="J23178" s="61">
        <v>-75.33</v>
      </c>
      <c r="K23178">
        <v>313</v>
      </c>
      <c r="L23178"/>
      <c r="M23178"/>
    </row>
    <row r="23179" spans="1:13">
      <c r="A23179" s="61" t="s">
        <v>40</v>
      </c>
      <c r="B23179" s="61">
        <v>18462</v>
      </c>
      <c r="C23179" s="63" t="s">
        <v>968</v>
      </c>
      <c r="D23179" s="61">
        <v>0</v>
      </c>
      <c r="E23179" s="61" t="s">
        <v>4910</v>
      </c>
      <c r="F23179" s="61" t="s">
        <v>123</v>
      </c>
      <c r="G23179" s="61" t="s">
        <v>763</v>
      </c>
      <c r="H23179" s="61" t="s">
        <v>967</v>
      </c>
      <c r="I23179" s="61">
        <v>41.9</v>
      </c>
      <c r="J23179" s="61">
        <v>-75.459999999999994</v>
      </c>
      <c r="K23179">
        <v>443</v>
      </c>
      <c r="L23179"/>
      <c r="M23179"/>
    </row>
    <row r="23180" spans="1:13">
      <c r="A23180" s="61" t="s">
        <v>40</v>
      </c>
      <c r="B23180" s="61">
        <v>16803</v>
      </c>
      <c r="C23180" s="63" t="s">
        <v>968</v>
      </c>
      <c r="D23180" s="61">
        <v>0</v>
      </c>
      <c r="E23180" s="61" t="s">
        <v>736</v>
      </c>
      <c r="F23180" s="61" t="s">
        <v>123</v>
      </c>
      <c r="G23180" s="61" t="s">
        <v>4439</v>
      </c>
      <c r="H23180" s="61" t="s">
        <v>967</v>
      </c>
      <c r="I23180" s="61">
        <v>40.799999999999997</v>
      </c>
      <c r="J23180" s="61">
        <v>-77.900000000000006</v>
      </c>
      <c r="K23180">
        <v>24751</v>
      </c>
      <c r="L23180"/>
      <c r="M23180"/>
    </row>
    <row r="23181" spans="1:13">
      <c r="A23181" s="61" t="s">
        <v>40</v>
      </c>
      <c r="B23181" s="61">
        <v>16801</v>
      </c>
      <c r="C23181" s="63" t="s">
        <v>968</v>
      </c>
      <c r="D23181" s="61">
        <v>0</v>
      </c>
      <c r="E23181" s="61" t="s">
        <v>736</v>
      </c>
      <c r="F23181" s="61" t="s">
        <v>123</v>
      </c>
      <c r="G23181" s="61" t="s">
        <v>4439</v>
      </c>
      <c r="H23181" s="61" t="s">
        <v>967</v>
      </c>
      <c r="I23181" s="61">
        <v>40.79</v>
      </c>
      <c r="J23181" s="61">
        <v>-77.849999999999994</v>
      </c>
      <c r="K23181">
        <v>42446</v>
      </c>
      <c r="L23181"/>
      <c r="M23181"/>
    </row>
    <row r="23182" spans="1:13">
      <c r="A23182" s="61" t="s">
        <v>40</v>
      </c>
      <c r="B23182" s="61">
        <v>18463</v>
      </c>
      <c r="C23182" s="63" t="s">
        <v>968</v>
      </c>
      <c r="D23182" s="61">
        <v>0</v>
      </c>
      <c r="E23182" s="61" t="s">
        <v>1145</v>
      </c>
      <c r="F23182" s="61" t="s">
        <v>123</v>
      </c>
      <c r="G23182" s="61" t="s">
        <v>763</v>
      </c>
      <c r="H23182" s="61" t="s">
        <v>967</v>
      </c>
      <c r="I23182" s="61">
        <v>41.36</v>
      </c>
      <c r="J23182" s="61">
        <v>-75.400000000000006</v>
      </c>
      <c r="K23182">
        <v>144</v>
      </c>
      <c r="L23182"/>
      <c r="M23182"/>
    </row>
    <row r="23183" spans="1:13">
      <c r="A23183" s="61" t="s">
        <v>40</v>
      </c>
      <c r="B23183" s="61">
        <v>17578</v>
      </c>
      <c r="C23183" s="63" t="s">
        <v>968</v>
      </c>
      <c r="D23183" s="61">
        <v>0</v>
      </c>
      <c r="E23183" s="61" t="s">
        <v>4693</v>
      </c>
      <c r="F23183" s="61" t="s">
        <v>123</v>
      </c>
      <c r="G23183" s="61" t="s">
        <v>4549</v>
      </c>
      <c r="H23183" s="61" t="s">
        <v>967</v>
      </c>
      <c r="I23183" s="61">
        <v>40.229999999999997</v>
      </c>
      <c r="J23183" s="61">
        <v>-76.180000000000007</v>
      </c>
      <c r="K23183">
        <v>6896</v>
      </c>
      <c r="L23183"/>
      <c r="M23183"/>
    </row>
    <row r="23184" spans="1:13">
      <c r="A23184" s="61" t="s">
        <v>40</v>
      </c>
      <c r="B23184" s="61">
        <v>18845</v>
      </c>
      <c r="C23184" s="63" t="s">
        <v>968</v>
      </c>
      <c r="D23184" s="61">
        <v>0</v>
      </c>
      <c r="E23184" s="61" t="s">
        <v>4965</v>
      </c>
      <c r="F23184" s="61" t="s">
        <v>123</v>
      </c>
      <c r="G23184" s="61" t="s">
        <v>4514</v>
      </c>
      <c r="H23184" s="61" t="s">
        <v>967</v>
      </c>
      <c r="I23184" s="61">
        <v>41.79</v>
      </c>
      <c r="J23184" s="61">
        <v>-76.180000000000007</v>
      </c>
      <c r="K23184">
        <v>386</v>
      </c>
      <c r="L23184"/>
      <c r="M23184"/>
    </row>
    <row r="23185" spans="1:13">
      <c r="A23185" s="61" t="s">
        <v>40</v>
      </c>
      <c r="B23185" s="61">
        <v>17363</v>
      </c>
      <c r="C23185" s="63" t="s">
        <v>968</v>
      </c>
      <c r="D23185" s="61">
        <v>0</v>
      </c>
      <c r="E23185" s="61" t="s">
        <v>4658</v>
      </c>
      <c r="F23185" s="61" t="s">
        <v>123</v>
      </c>
      <c r="G23185" s="61" t="s">
        <v>1642</v>
      </c>
      <c r="H23185" s="61" t="s">
        <v>967</v>
      </c>
      <c r="I23185" s="61">
        <v>39.75</v>
      </c>
      <c r="J23185" s="61">
        <v>-76.59</v>
      </c>
      <c r="K23185">
        <v>9122</v>
      </c>
      <c r="L23185"/>
      <c r="M23185"/>
    </row>
    <row r="23186" spans="1:13">
      <c r="A23186" s="61" t="s">
        <v>40</v>
      </c>
      <c r="B23186" s="61">
        <v>17878</v>
      </c>
      <c r="C23186" s="63" t="s">
        <v>968</v>
      </c>
      <c r="D23186" s="61">
        <v>0</v>
      </c>
      <c r="E23186" s="61" t="s">
        <v>1799</v>
      </c>
      <c r="F23186" s="61" t="s">
        <v>123</v>
      </c>
      <c r="G23186" s="61" t="s">
        <v>566</v>
      </c>
      <c r="H23186" s="61" t="s">
        <v>967</v>
      </c>
      <c r="I23186" s="61">
        <v>41.15</v>
      </c>
      <c r="J23186" s="61">
        <v>-76.36</v>
      </c>
      <c r="K23186">
        <v>1569</v>
      </c>
      <c r="L23186"/>
      <c r="M23186"/>
    </row>
    <row r="23187" spans="1:13">
      <c r="A23187" s="61" t="s">
        <v>40</v>
      </c>
      <c r="B23187" s="61">
        <v>16153</v>
      </c>
      <c r="C23187" s="63" t="s">
        <v>968</v>
      </c>
      <c r="D23187" s="61">
        <v>0</v>
      </c>
      <c r="E23187" s="61" t="s">
        <v>4325</v>
      </c>
      <c r="F23187" s="61" t="s">
        <v>123</v>
      </c>
      <c r="G23187" s="61" t="s">
        <v>2662</v>
      </c>
      <c r="H23187" s="61" t="s">
        <v>967</v>
      </c>
      <c r="I23187" s="61">
        <v>41.33</v>
      </c>
      <c r="J23187" s="61">
        <v>-80.099999999999994</v>
      </c>
      <c r="K23187">
        <v>2451</v>
      </c>
      <c r="L23187"/>
      <c r="M23187"/>
    </row>
    <row r="23188" spans="1:13">
      <c r="A23188" s="61" t="s">
        <v>40</v>
      </c>
      <c r="B23188" s="61">
        <v>15563</v>
      </c>
      <c r="C23188" s="63" t="s">
        <v>968</v>
      </c>
      <c r="D23188" s="61">
        <v>0</v>
      </c>
      <c r="E23188" s="61" t="s">
        <v>4128</v>
      </c>
      <c r="F23188" s="61" t="s">
        <v>123</v>
      </c>
      <c r="G23188" s="61" t="s">
        <v>1795</v>
      </c>
      <c r="H23188" s="61" t="s">
        <v>967</v>
      </c>
      <c r="I23188" s="61">
        <v>40.1</v>
      </c>
      <c r="J23188" s="61">
        <v>-78.95</v>
      </c>
      <c r="K23188">
        <v>3008</v>
      </c>
      <c r="L23188"/>
      <c r="M23188"/>
    </row>
    <row r="23189" spans="1:13">
      <c r="A23189" s="61" t="s">
        <v>40</v>
      </c>
      <c r="B23189" s="61">
        <v>15363</v>
      </c>
      <c r="C23189" s="63" t="s">
        <v>968</v>
      </c>
      <c r="D23189" s="61">
        <v>0</v>
      </c>
      <c r="E23189" s="61" t="s">
        <v>4057</v>
      </c>
      <c r="F23189" s="61" t="s">
        <v>123</v>
      </c>
      <c r="G23189" s="61" t="s">
        <v>625</v>
      </c>
      <c r="H23189" s="61" t="s">
        <v>967</v>
      </c>
      <c r="I23189" s="61">
        <v>40.25</v>
      </c>
      <c r="J23189" s="61">
        <v>-80.2</v>
      </c>
      <c r="K23189">
        <v>782</v>
      </c>
      <c r="L23189"/>
      <c r="M23189"/>
    </row>
    <row r="23190" spans="1:13">
      <c r="A23190" s="61" t="s">
        <v>40</v>
      </c>
      <c r="B23190" s="61">
        <v>17579</v>
      </c>
      <c r="C23190" s="63" t="s">
        <v>968</v>
      </c>
      <c r="D23190" s="61">
        <v>0</v>
      </c>
      <c r="E23190" s="61" t="s">
        <v>4694</v>
      </c>
      <c r="F23190" s="61" t="s">
        <v>123</v>
      </c>
      <c r="G23190" s="61" t="s">
        <v>4549</v>
      </c>
      <c r="H23190" s="61" t="s">
        <v>967</v>
      </c>
      <c r="I23190" s="61">
        <v>39.979999999999997</v>
      </c>
      <c r="J23190" s="61">
        <v>-76.180000000000007</v>
      </c>
      <c r="K23190">
        <v>6662</v>
      </c>
      <c r="L23190"/>
      <c r="M23190"/>
    </row>
    <row r="23191" spans="1:13">
      <c r="A23191" s="61" t="s">
        <v>40</v>
      </c>
      <c r="B23191" s="61">
        <v>16258</v>
      </c>
      <c r="C23191" s="63" t="s">
        <v>968</v>
      </c>
      <c r="D23191" s="61">
        <v>0</v>
      </c>
      <c r="E23191" s="61" t="s">
        <v>4350</v>
      </c>
      <c r="F23191" s="61" t="s">
        <v>123</v>
      </c>
      <c r="G23191" s="61" t="s">
        <v>4285</v>
      </c>
      <c r="H23191" s="61" t="s">
        <v>967</v>
      </c>
      <c r="I23191" s="61">
        <v>41.2</v>
      </c>
      <c r="J23191" s="61">
        <v>-79.319999999999993</v>
      </c>
      <c r="K23191">
        <v>1774</v>
      </c>
      <c r="L23191"/>
      <c r="M23191"/>
    </row>
    <row r="23192" spans="1:13">
      <c r="A23192" s="61" t="s">
        <v>40</v>
      </c>
      <c r="B23192" s="61">
        <v>15957</v>
      </c>
      <c r="C23192" s="63" t="s">
        <v>968</v>
      </c>
      <c r="D23192" s="61">
        <v>0</v>
      </c>
      <c r="E23192" s="61" t="s">
        <v>4275</v>
      </c>
      <c r="F23192" s="61" t="s">
        <v>123</v>
      </c>
      <c r="G23192" s="61" t="s">
        <v>4172</v>
      </c>
      <c r="H23192" s="61" t="s">
        <v>967</v>
      </c>
      <c r="I23192" s="61">
        <v>40.56</v>
      </c>
      <c r="J23192" s="61">
        <v>-78.91</v>
      </c>
      <c r="K23192">
        <v>380</v>
      </c>
      <c r="L23192"/>
      <c r="M23192"/>
    </row>
    <row r="23193" spans="1:13">
      <c r="A23193" s="61" t="s">
        <v>40</v>
      </c>
      <c r="B23193" s="61">
        <v>18360</v>
      </c>
      <c r="C23193" s="63" t="s">
        <v>968</v>
      </c>
      <c r="D23193" s="61">
        <v>0</v>
      </c>
      <c r="E23193" s="61" t="s">
        <v>4876</v>
      </c>
      <c r="F23193" s="61" t="s">
        <v>123</v>
      </c>
      <c r="G23193" s="61" t="s">
        <v>603</v>
      </c>
      <c r="H23193" s="61" t="s">
        <v>967</v>
      </c>
      <c r="I23193" s="61">
        <v>40.98</v>
      </c>
      <c r="J23193" s="61">
        <v>-75.19</v>
      </c>
      <c r="K23193">
        <v>29079</v>
      </c>
      <c r="L23193"/>
      <c r="M23193"/>
    </row>
    <row r="23194" spans="1:13">
      <c r="A23194" s="61" t="s">
        <v>40</v>
      </c>
      <c r="B23194" s="61">
        <v>16350</v>
      </c>
      <c r="C23194" s="63" t="s">
        <v>968</v>
      </c>
      <c r="D23194" s="61">
        <v>0</v>
      </c>
      <c r="E23194" s="61" t="s">
        <v>4373</v>
      </c>
      <c r="F23194" s="61" t="s">
        <v>123</v>
      </c>
      <c r="G23194" s="61" t="s">
        <v>572</v>
      </c>
      <c r="H23194" s="61" t="s">
        <v>967</v>
      </c>
      <c r="I23194" s="61">
        <v>41.98</v>
      </c>
      <c r="J23194" s="61">
        <v>-79.34</v>
      </c>
      <c r="K23194">
        <v>2669</v>
      </c>
      <c r="L23194"/>
      <c r="M23194"/>
    </row>
    <row r="23195" spans="1:13">
      <c r="A23195" s="61" t="s">
        <v>40</v>
      </c>
      <c r="B23195" s="61">
        <v>18846</v>
      </c>
      <c r="C23195" s="63" t="s">
        <v>968</v>
      </c>
      <c r="D23195" s="61">
        <v>0</v>
      </c>
      <c r="E23195" s="61" t="s">
        <v>4966</v>
      </c>
      <c r="F23195" s="61" t="s">
        <v>123</v>
      </c>
      <c r="G23195" s="61" t="s">
        <v>4514</v>
      </c>
      <c r="H23195" s="61" t="s">
        <v>967</v>
      </c>
      <c r="I23195" s="61">
        <v>41.64</v>
      </c>
      <c r="J23195" s="61">
        <v>-76.239999999999995</v>
      </c>
      <c r="K23195">
        <v>717</v>
      </c>
      <c r="L23195"/>
      <c r="M23195"/>
    </row>
    <row r="23196" spans="1:13">
      <c r="A23196" s="61" t="s">
        <v>40</v>
      </c>
      <c r="B23196" s="61">
        <v>18249</v>
      </c>
      <c r="C23196" s="63" t="s">
        <v>968</v>
      </c>
      <c r="D23196" s="61">
        <v>0</v>
      </c>
      <c r="E23196" s="61" t="s">
        <v>4849</v>
      </c>
      <c r="F23196" s="61" t="s">
        <v>123</v>
      </c>
      <c r="G23196" s="61" t="s">
        <v>4834</v>
      </c>
      <c r="H23196" s="61" t="s">
        <v>967</v>
      </c>
      <c r="I23196" s="61">
        <v>40.99</v>
      </c>
      <c r="J23196" s="61">
        <v>-76.08</v>
      </c>
      <c r="K23196">
        <v>4151</v>
      </c>
      <c r="L23196"/>
      <c r="M23196"/>
    </row>
    <row r="23197" spans="1:13">
      <c r="A23197" s="61" t="s">
        <v>40</v>
      </c>
      <c r="B23197" s="61">
        <v>15958</v>
      </c>
      <c r="C23197" s="63" t="s">
        <v>968</v>
      </c>
      <c r="D23197" s="61">
        <v>0</v>
      </c>
      <c r="E23197" s="61" t="s">
        <v>4276</v>
      </c>
      <c r="F23197" s="61" t="s">
        <v>123</v>
      </c>
      <c r="G23197" s="61" t="s">
        <v>4190</v>
      </c>
      <c r="H23197" s="61" t="s">
        <v>967</v>
      </c>
      <c r="I23197" s="61">
        <v>40.39</v>
      </c>
      <c r="J23197" s="61">
        <v>-78.73</v>
      </c>
      <c r="K23197">
        <v>2136</v>
      </c>
      <c r="L23197"/>
      <c r="M23197"/>
    </row>
    <row r="23198" spans="1:13">
      <c r="A23198" s="61" t="s">
        <v>40</v>
      </c>
      <c r="B23198" s="61">
        <v>15864</v>
      </c>
      <c r="C23198" s="63" t="s">
        <v>968</v>
      </c>
      <c r="D23198" s="61">
        <v>0</v>
      </c>
      <c r="E23198" s="61" t="s">
        <v>560</v>
      </c>
      <c r="F23198" s="61" t="s">
        <v>123</v>
      </c>
      <c r="G23198" s="61" t="s">
        <v>362</v>
      </c>
      <c r="H23198" s="61" t="s">
        <v>967</v>
      </c>
      <c r="I23198" s="61">
        <v>41.1</v>
      </c>
      <c r="J23198" s="61">
        <v>-79.2</v>
      </c>
      <c r="K23198">
        <v>1815</v>
      </c>
      <c r="L23198"/>
      <c r="M23198"/>
    </row>
    <row r="23199" spans="1:13">
      <c r="A23199" s="61" t="s">
        <v>40</v>
      </c>
      <c r="B23199" s="61">
        <v>18250</v>
      </c>
      <c r="C23199" s="63" t="s">
        <v>968</v>
      </c>
      <c r="D23199" s="61">
        <v>0</v>
      </c>
      <c r="E23199" s="61" t="s">
        <v>4850</v>
      </c>
      <c r="F23199" s="61" t="s">
        <v>123</v>
      </c>
      <c r="G23199" s="61" t="s">
        <v>4796</v>
      </c>
      <c r="H23199" s="61" t="s">
        <v>967</v>
      </c>
      <c r="I23199" s="61">
        <v>40.82</v>
      </c>
      <c r="J23199" s="61">
        <v>-75.84</v>
      </c>
      <c r="K23199">
        <v>3046</v>
      </c>
      <c r="L23199"/>
      <c r="M23199"/>
    </row>
    <row r="23200" spans="1:13">
      <c r="A23200" s="61" t="s">
        <v>40</v>
      </c>
      <c r="B23200" s="61">
        <v>17801</v>
      </c>
      <c r="C23200" s="63" t="s">
        <v>968</v>
      </c>
      <c r="D23200" s="61">
        <v>0</v>
      </c>
      <c r="E23200" s="61" t="s">
        <v>4728</v>
      </c>
      <c r="F23200" s="61" t="s">
        <v>123</v>
      </c>
      <c r="G23200" s="61" t="s">
        <v>4544</v>
      </c>
      <c r="H23200" s="61" t="s">
        <v>967</v>
      </c>
      <c r="I23200" s="61">
        <v>40.86</v>
      </c>
      <c r="J23200" s="61">
        <v>-76.78</v>
      </c>
      <c r="K23200">
        <v>16332</v>
      </c>
      <c r="L23200"/>
      <c r="M23200"/>
    </row>
    <row r="23201" spans="1:13">
      <c r="A23201" s="61" t="s">
        <v>40</v>
      </c>
      <c r="B23201" s="61">
        <v>18847</v>
      </c>
      <c r="C23201" s="63" t="s">
        <v>968</v>
      </c>
      <c r="D23201" s="61">
        <v>0</v>
      </c>
      <c r="E23201" s="61" t="s">
        <v>4967</v>
      </c>
      <c r="F23201" s="61" t="s">
        <v>123</v>
      </c>
      <c r="G23201" s="61" t="s">
        <v>4885</v>
      </c>
      <c r="H23201" s="61" t="s">
        <v>967</v>
      </c>
      <c r="I23201" s="61">
        <v>41.94</v>
      </c>
      <c r="J23201" s="61">
        <v>-75.599999999999994</v>
      </c>
      <c r="K23201">
        <v>5139</v>
      </c>
      <c r="L23201"/>
      <c r="M23201"/>
    </row>
    <row r="23202" spans="1:13">
      <c r="A23202" s="61" t="s">
        <v>40</v>
      </c>
      <c r="B23202" s="61">
        <v>15083</v>
      </c>
      <c r="C23202" s="63" t="s">
        <v>968</v>
      </c>
      <c r="D23202" s="61">
        <v>0</v>
      </c>
      <c r="E23202" s="61" t="s">
        <v>3990</v>
      </c>
      <c r="F23202" s="61" t="s">
        <v>123</v>
      </c>
      <c r="G23202" s="61" t="s">
        <v>3957</v>
      </c>
      <c r="H23202" s="61" t="s">
        <v>967</v>
      </c>
      <c r="I23202" s="61">
        <v>40.26</v>
      </c>
      <c r="J23202" s="61">
        <v>-79.790000000000006</v>
      </c>
      <c r="K23202">
        <v>977</v>
      </c>
      <c r="L23202"/>
      <c r="M23202"/>
    </row>
    <row r="23203" spans="1:13">
      <c r="A23203" s="61" t="s">
        <v>40</v>
      </c>
      <c r="B23203" s="61">
        <v>19081</v>
      </c>
      <c r="C23203" s="63" t="s">
        <v>968</v>
      </c>
      <c r="D23203" s="61">
        <v>0</v>
      </c>
      <c r="E23203" s="61" t="s">
        <v>5054</v>
      </c>
      <c r="F23203" s="61" t="s">
        <v>123</v>
      </c>
      <c r="G23203" s="61" t="s">
        <v>3123</v>
      </c>
      <c r="H23203" s="61" t="s">
        <v>967</v>
      </c>
      <c r="I23203" s="61">
        <v>39.9</v>
      </c>
      <c r="J23203" s="61">
        <v>-75.34</v>
      </c>
      <c r="K23203">
        <v>10803</v>
      </c>
      <c r="L23203"/>
      <c r="M23203"/>
    </row>
    <row r="23204" spans="1:13">
      <c r="A23204" s="61" t="s">
        <v>40</v>
      </c>
      <c r="B23204" s="61">
        <v>18656</v>
      </c>
      <c r="C23204" s="63" t="s">
        <v>968</v>
      </c>
      <c r="D23204" s="61">
        <v>0</v>
      </c>
      <c r="E23204" s="61" t="s">
        <v>4944</v>
      </c>
      <c r="F23204" s="61" t="s">
        <v>123</v>
      </c>
      <c r="G23204" s="61" t="s">
        <v>4834</v>
      </c>
      <c r="H23204" s="61" t="s">
        <v>967</v>
      </c>
      <c r="I23204" s="61">
        <v>41.28</v>
      </c>
      <c r="J23204" s="61">
        <v>-76.150000000000006</v>
      </c>
      <c r="K23204">
        <v>2106</v>
      </c>
      <c r="L23204"/>
      <c r="M23204"/>
    </row>
    <row r="23205" spans="1:13">
      <c r="A23205" s="61" t="s">
        <v>40</v>
      </c>
      <c r="B23205" s="61">
        <v>18370</v>
      </c>
      <c r="C23205" s="63" t="s">
        <v>968</v>
      </c>
      <c r="D23205" s="61">
        <v>0</v>
      </c>
      <c r="E23205" s="61" t="s">
        <v>4877</v>
      </c>
      <c r="F23205" s="61" t="s">
        <v>123</v>
      </c>
      <c r="G23205" s="61" t="s">
        <v>603</v>
      </c>
      <c r="H23205" s="61" t="s">
        <v>967</v>
      </c>
      <c r="I23205" s="61">
        <v>41.09</v>
      </c>
      <c r="J23205" s="61">
        <v>-75.34</v>
      </c>
      <c r="K23205">
        <v>829</v>
      </c>
      <c r="L23205"/>
      <c r="M23205"/>
    </row>
    <row r="23206" spans="1:13">
      <c r="A23206" s="61" t="s">
        <v>40</v>
      </c>
      <c r="B23206" s="61">
        <v>15364</v>
      </c>
      <c r="C23206" s="63" t="s">
        <v>968</v>
      </c>
      <c r="D23206" s="61">
        <v>0</v>
      </c>
      <c r="E23206" s="61" t="s">
        <v>875</v>
      </c>
      <c r="F23206" s="61" t="s">
        <v>123</v>
      </c>
      <c r="G23206" s="61" t="s">
        <v>506</v>
      </c>
      <c r="H23206" s="61" t="s">
        <v>967</v>
      </c>
      <c r="I23206" s="61">
        <v>39.950000000000003</v>
      </c>
      <c r="J23206" s="61">
        <v>-80.3</v>
      </c>
      <c r="K23206">
        <v>589</v>
      </c>
      <c r="L23206"/>
      <c r="M23206"/>
    </row>
    <row r="23207" spans="1:13">
      <c r="A23207" s="61" t="s">
        <v>40</v>
      </c>
      <c r="B23207" s="61">
        <v>15865</v>
      </c>
      <c r="C23207" s="63" t="s">
        <v>968</v>
      </c>
      <c r="D23207" s="61">
        <v>0</v>
      </c>
      <c r="E23207" s="61" t="s">
        <v>4250</v>
      </c>
      <c r="F23207" s="61" t="s">
        <v>123</v>
      </c>
      <c r="G23207" s="61" t="s">
        <v>362</v>
      </c>
      <c r="H23207" s="61" t="s">
        <v>967</v>
      </c>
      <c r="I23207" s="61">
        <v>41.04</v>
      </c>
      <c r="J23207" s="61">
        <v>-78.83</v>
      </c>
      <c r="K23207">
        <v>1187</v>
      </c>
      <c r="L23207"/>
      <c r="M23207"/>
    </row>
    <row r="23208" spans="1:13">
      <c r="A23208" s="61" t="s">
        <v>40</v>
      </c>
      <c r="B23208" s="61">
        <v>18464</v>
      </c>
      <c r="C23208" s="63" t="s">
        <v>968</v>
      </c>
      <c r="D23208" s="61">
        <v>0</v>
      </c>
      <c r="E23208" s="61" t="s">
        <v>4911</v>
      </c>
      <c r="F23208" s="61" t="s">
        <v>123</v>
      </c>
      <c r="G23208" s="61" t="s">
        <v>292</v>
      </c>
      <c r="H23208" s="61" t="s">
        <v>967</v>
      </c>
      <c r="I23208" s="61">
        <v>41.4</v>
      </c>
      <c r="J23208" s="61">
        <v>-75.180000000000007</v>
      </c>
      <c r="K23208">
        <v>1368</v>
      </c>
      <c r="L23208"/>
      <c r="M23208"/>
    </row>
    <row r="23209" spans="1:13">
      <c r="A23209" s="61" t="s">
        <v>40</v>
      </c>
      <c r="B23209" s="61">
        <v>18252</v>
      </c>
      <c r="C23209" s="63" t="s">
        <v>968</v>
      </c>
      <c r="D23209" s="61">
        <v>0</v>
      </c>
      <c r="E23209" s="61" t="s">
        <v>4851</v>
      </c>
      <c r="F23209" s="61" t="s">
        <v>123</v>
      </c>
      <c r="G23209" s="61" t="s">
        <v>4767</v>
      </c>
      <c r="H23209" s="61" t="s">
        <v>967</v>
      </c>
      <c r="I23209" s="61">
        <v>40.799999999999997</v>
      </c>
      <c r="J23209" s="61">
        <v>-75.930000000000007</v>
      </c>
      <c r="K23209">
        <v>11016</v>
      </c>
      <c r="L23209"/>
      <c r="M23209"/>
    </row>
    <row r="23210" spans="1:13">
      <c r="A23210" s="61" t="s">
        <v>40</v>
      </c>
      <c r="B23210" s="61">
        <v>18371</v>
      </c>
      <c r="C23210" s="63" t="s">
        <v>968</v>
      </c>
      <c r="D23210" s="61">
        <v>0</v>
      </c>
      <c r="E23210" s="61" t="s">
        <v>4878</v>
      </c>
      <c r="F23210" s="61" t="s">
        <v>123</v>
      </c>
      <c r="G23210" s="61" t="s">
        <v>292</v>
      </c>
      <c r="H23210" s="61" t="s">
        <v>967</v>
      </c>
      <c r="I23210" s="61">
        <v>41.16</v>
      </c>
      <c r="J23210" s="61">
        <v>-75.040000000000006</v>
      </c>
      <c r="K23210">
        <v>894</v>
      </c>
      <c r="L23210"/>
      <c r="M23210"/>
    </row>
    <row r="23211" spans="1:13">
      <c r="A23211" s="61" t="s">
        <v>40</v>
      </c>
      <c r="B23211" s="61">
        <v>18372</v>
      </c>
      <c r="C23211" s="63" t="s">
        <v>968</v>
      </c>
      <c r="D23211" s="61">
        <v>0</v>
      </c>
      <c r="E23211" s="61" t="s">
        <v>3149</v>
      </c>
      <c r="F23211" s="61" t="s">
        <v>123</v>
      </c>
      <c r="G23211" s="61" t="s">
        <v>603</v>
      </c>
      <c r="H23211" s="61" t="s">
        <v>967</v>
      </c>
      <c r="I23211" s="61">
        <v>41.04</v>
      </c>
      <c r="J23211" s="61">
        <v>-75.33</v>
      </c>
      <c r="K23211">
        <v>2673</v>
      </c>
      <c r="L23211"/>
      <c r="M23211"/>
    </row>
    <row r="23212" spans="1:13">
      <c r="A23212" s="61" t="s">
        <v>40</v>
      </c>
      <c r="B23212" s="61">
        <v>15084</v>
      </c>
      <c r="C23212" s="63" t="s">
        <v>968</v>
      </c>
      <c r="D23212" s="61">
        <v>0</v>
      </c>
      <c r="E23212" s="61" t="s">
        <v>3991</v>
      </c>
      <c r="F23212" s="61" t="s">
        <v>123</v>
      </c>
      <c r="G23212" s="61" t="s">
        <v>3953</v>
      </c>
      <c r="H23212" s="61" t="s">
        <v>967</v>
      </c>
      <c r="I23212" s="61">
        <v>40.6</v>
      </c>
      <c r="J23212" s="61">
        <v>-79.760000000000005</v>
      </c>
      <c r="K23212">
        <v>10063</v>
      </c>
      <c r="L23212"/>
      <c r="M23212"/>
    </row>
    <row r="23213" spans="1:13">
      <c r="A23213" s="61" t="s">
        <v>40</v>
      </c>
      <c r="B23213" s="61">
        <v>15688</v>
      </c>
      <c r="C23213" s="63" t="s">
        <v>968</v>
      </c>
      <c r="D23213" s="61">
        <v>0</v>
      </c>
      <c r="E23213" s="61" t="s">
        <v>4176</v>
      </c>
      <c r="F23213" s="61" t="s">
        <v>123</v>
      </c>
      <c r="G23213" s="61" t="s">
        <v>3957</v>
      </c>
      <c r="H23213" s="61" t="s">
        <v>967</v>
      </c>
      <c r="I23213" s="61">
        <v>40.17</v>
      </c>
      <c r="J23213" s="61">
        <v>-79.58</v>
      </c>
      <c r="K23213">
        <v>791</v>
      </c>
      <c r="L23213"/>
      <c r="M23213"/>
    </row>
    <row r="23214" spans="1:13">
      <c r="A23214" s="61" t="s">
        <v>40</v>
      </c>
      <c r="B23214" s="61">
        <v>18517</v>
      </c>
      <c r="C23214" s="63" t="s">
        <v>968</v>
      </c>
      <c r="D23214" s="61">
        <v>0</v>
      </c>
      <c r="E23214" s="61" t="s">
        <v>4920</v>
      </c>
      <c r="F23214" s="61" t="s">
        <v>123</v>
      </c>
      <c r="G23214" s="61" t="s">
        <v>4880</v>
      </c>
      <c r="H23214" s="61" t="s">
        <v>967</v>
      </c>
      <c r="I23214" s="61">
        <v>41.39</v>
      </c>
      <c r="J23214" s="61">
        <v>-75.709999999999994</v>
      </c>
      <c r="K23214">
        <v>5253</v>
      </c>
      <c r="L23214"/>
      <c r="M23214"/>
    </row>
    <row r="23215" spans="1:13">
      <c r="A23215" s="61" t="s">
        <v>40</v>
      </c>
      <c r="B23215" s="61">
        <v>18969</v>
      </c>
      <c r="C23215" s="63" t="s">
        <v>968</v>
      </c>
      <c r="D23215" s="61">
        <v>0</v>
      </c>
      <c r="E23215" s="61" t="s">
        <v>5000</v>
      </c>
      <c r="F23215" s="61" t="s">
        <v>123</v>
      </c>
      <c r="G23215" s="61" t="s">
        <v>358</v>
      </c>
      <c r="H23215" s="61" t="s">
        <v>967</v>
      </c>
      <c r="I23215" s="61">
        <v>40.32</v>
      </c>
      <c r="J23215" s="61">
        <v>-75.319999999999993</v>
      </c>
      <c r="K23215">
        <v>15808</v>
      </c>
      <c r="L23215"/>
      <c r="M23215"/>
    </row>
    <row r="23216" spans="1:13">
      <c r="A23216" s="61" t="s">
        <v>40</v>
      </c>
      <c r="B23216" s="61">
        <v>19560</v>
      </c>
      <c r="C23216" s="63" t="s">
        <v>968</v>
      </c>
      <c r="D23216" s="61">
        <v>0</v>
      </c>
      <c r="E23216" s="61" t="s">
        <v>280</v>
      </c>
      <c r="F23216" s="61" t="s">
        <v>123</v>
      </c>
      <c r="G23216" s="61" t="s">
        <v>4795</v>
      </c>
      <c r="H23216" s="61" t="s">
        <v>967</v>
      </c>
      <c r="I23216" s="61">
        <v>40.4</v>
      </c>
      <c r="J23216" s="61">
        <v>-75.92</v>
      </c>
      <c r="K23216">
        <v>9290</v>
      </c>
      <c r="L23216"/>
      <c r="M23216"/>
    </row>
    <row r="23217" spans="1:13">
      <c r="A23217" s="61" t="s">
        <v>40</v>
      </c>
      <c r="B23217" s="61">
        <v>16259</v>
      </c>
      <c r="C23217" s="63" t="s">
        <v>968</v>
      </c>
      <c r="D23217" s="61">
        <v>0</v>
      </c>
      <c r="E23217" s="61" t="s">
        <v>1112</v>
      </c>
      <c r="F23217" s="61" t="s">
        <v>123</v>
      </c>
      <c r="G23217" s="61" t="s">
        <v>4138</v>
      </c>
      <c r="H23217" s="61" t="s">
        <v>967</v>
      </c>
      <c r="I23217" s="61">
        <v>40.94</v>
      </c>
      <c r="J23217" s="61">
        <v>-79.45</v>
      </c>
      <c r="K23217">
        <v>1725</v>
      </c>
      <c r="L23217"/>
      <c r="M23217"/>
    </row>
    <row r="23218" spans="1:13">
      <c r="A23218" s="61" t="s">
        <v>40</v>
      </c>
      <c r="B23218" s="61">
        <v>17581</v>
      </c>
      <c r="C23218" s="63" t="s">
        <v>968</v>
      </c>
      <c r="D23218" s="61">
        <v>0</v>
      </c>
      <c r="E23218" s="61" t="s">
        <v>4696</v>
      </c>
      <c r="F23218" s="61" t="s">
        <v>123</v>
      </c>
      <c r="G23218" s="61" t="s">
        <v>4549</v>
      </c>
      <c r="H23218" s="61" t="s">
        <v>967</v>
      </c>
      <c r="I23218" s="61">
        <v>40.159999999999997</v>
      </c>
      <c r="J23218" s="61">
        <v>-76.05</v>
      </c>
      <c r="K23218">
        <v>233</v>
      </c>
      <c r="L23218"/>
      <c r="M23218"/>
    </row>
    <row r="23219" spans="1:13">
      <c r="A23219" s="61" t="s">
        <v>40</v>
      </c>
      <c r="B23219" s="61">
        <v>17364</v>
      </c>
      <c r="C23219" s="63" t="s">
        <v>968</v>
      </c>
      <c r="D23219" s="61">
        <v>0</v>
      </c>
      <c r="E23219" s="61" t="s">
        <v>851</v>
      </c>
      <c r="F23219" s="61" t="s">
        <v>123</v>
      </c>
      <c r="G23219" s="61" t="s">
        <v>1642</v>
      </c>
      <c r="H23219" s="61" t="s">
        <v>967</v>
      </c>
      <c r="I23219" s="61">
        <v>39.92</v>
      </c>
      <c r="J23219" s="61">
        <v>-76.87</v>
      </c>
      <c r="K23219">
        <v>4075</v>
      </c>
      <c r="L23219"/>
      <c r="M23219"/>
    </row>
    <row r="23220" spans="1:13">
      <c r="A23220" s="61" t="s">
        <v>40</v>
      </c>
      <c r="B23220" s="61">
        <v>18465</v>
      </c>
      <c r="C23220" s="63" t="s">
        <v>968</v>
      </c>
      <c r="D23220" s="61">
        <v>0</v>
      </c>
      <c r="E23220" s="61" t="s">
        <v>2211</v>
      </c>
      <c r="F23220" s="61" t="s">
        <v>123</v>
      </c>
      <c r="G23220" s="61" t="s">
        <v>4885</v>
      </c>
      <c r="H23220" s="61" t="s">
        <v>967</v>
      </c>
      <c r="I23220" s="61">
        <v>41.86</v>
      </c>
      <c r="J23220" s="61">
        <v>-75.510000000000005</v>
      </c>
      <c r="K23220">
        <v>1385</v>
      </c>
      <c r="L23220"/>
      <c r="M23220"/>
    </row>
    <row r="23221" spans="1:13">
      <c r="A23221" s="61" t="s">
        <v>40</v>
      </c>
      <c r="B23221" s="61">
        <v>17094</v>
      </c>
      <c r="C23221" s="63" t="s">
        <v>968</v>
      </c>
      <c r="D23221" s="61">
        <v>0</v>
      </c>
      <c r="E23221" s="61" t="s">
        <v>4592</v>
      </c>
      <c r="F23221" s="61" t="s">
        <v>123</v>
      </c>
      <c r="G23221" s="61" t="s">
        <v>4542</v>
      </c>
      <c r="H23221" s="61" t="s">
        <v>967</v>
      </c>
      <c r="I23221" s="61">
        <v>40.56</v>
      </c>
      <c r="J23221" s="61">
        <v>-77.23</v>
      </c>
      <c r="K23221">
        <v>2339</v>
      </c>
      <c r="L23221"/>
      <c r="M23221"/>
    </row>
    <row r="23222" spans="1:13">
      <c r="A23222" s="61" t="s">
        <v>40</v>
      </c>
      <c r="B23222" s="61">
        <v>19372</v>
      </c>
      <c r="C23222" s="63" t="s">
        <v>968</v>
      </c>
      <c r="D23222" s="61">
        <v>0</v>
      </c>
      <c r="E23222" s="61" t="s">
        <v>5087</v>
      </c>
      <c r="F23222" s="61" t="s">
        <v>123</v>
      </c>
      <c r="G23222" s="61" t="s">
        <v>5058</v>
      </c>
      <c r="H23222" s="61" t="s">
        <v>967</v>
      </c>
      <c r="I23222" s="61">
        <v>40</v>
      </c>
      <c r="J23222" s="61">
        <v>-75.760000000000005</v>
      </c>
      <c r="K23222">
        <v>2348</v>
      </c>
      <c r="L23222"/>
      <c r="M23222"/>
    </row>
    <row r="23223" spans="1:13">
      <c r="A23223" s="61" t="s">
        <v>40</v>
      </c>
      <c r="B23223" s="61">
        <v>19373</v>
      </c>
      <c r="C23223" s="63" t="s">
        <v>968</v>
      </c>
      <c r="D23223" s="61">
        <v>0</v>
      </c>
      <c r="E23223" s="61" t="s">
        <v>1530</v>
      </c>
      <c r="F23223" s="61" t="s">
        <v>123</v>
      </c>
      <c r="G23223" s="61" t="s">
        <v>3123</v>
      </c>
      <c r="H23223" s="61" t="s">
        <v>967</v>
      </c>
      <c r="I23223" s="61">
        <v>39.89</v>
      </c>
      <c r="J23223" s="61">
        <v>-75.53</v>
      </c>
      <c r="K23223">
        <v>2648</v>
      </c>
      <c r="L23223"/>
      <c r="M23223"/>
    </row>
    <row r="23224" spans="1:13">
      <c r="A23224" s="61" t="s">
        <v>40</v>
      </c>
      <c r="B23224" s="61">
        <v>17264</v>
      </c>
      <c r="C23224" s="63" t="s">
        <v>968</v>
      </c>
      <c r="D23224" s="61">
        <v>0</v>
      </c>
      <c r="E23224" s="61" t="s">
        <v>4627</v>
      </c>
      <c r="F23224" s="61" t="s">
        <v>123</v>
      </c>
      <c r="G23224" s="61" t="s">
        <v>4402</v>
      </c>
      <c r="H23224" s="61" t="s">
        <v>967</v>
      </c>
      <c r="I23224" s="61">
        <v>40.19</v>
      </c>
      <c r="J23224" s="61">
        <v>-77.98</v>
      </c>
      <c r="K23224">
        <v>2336</v>
      </c>
      <c r="L23224"/>
      <c r="M23224"/>
    </row>
    <row r="23225" spans="1:13">
      <c r="A23225" s="61" t="s">
        <v>40</v>
      </c>
      <c r="B23225" s="61">
        <v>16351</v>
      </c>
      <c r="C23225" s="63" t="s">
        <v>968</v>
      </c>
      <c r="D23225" s="61">
        <v>0</v>
      </c>
      <c r="E23225" s="61" t="s">
        <v>4374</v>
      </c>
      <c r="F23225" s="61" t="s">
        <v>123</v>
      </c>
      <c r="G23225" s="61" t="s">
        <v>572</v>
      </c>
      <c r="H23225" s="61" t="s">
        <v>967</v>
      </c>
      <c r="I23225" s="61">
        <v>41.68</v>
      </c>
      <c r="J23225" s="61">
        <v>-79.400000000000006</v>
      </c>
      <c r="K23225">
        <v>1493</v>
      </c>
      <c r="L23225"/>
      <c r="M23225"/>
    </row>
    <row r="23226" spans="1:13">
      <c r="A23226" s="61" t="s">
        <v>40</v>
      </c>
      <c r="B23226" s="61">
        <v>15778</v>
      </c>
      <c r="C23226" s="63" t="s">
        <v>968</v>
      </c>
      <c r="D23226" s="61">
        <v>0</v>
      </c>
      <c r="E23226" s="61" t="s">
        <v>4223</v>
      </c>
      <c r="F23226" s="61" t="s">
        <v>123</v>
      </c>
      <c r="G23226" s="61" t="s">
        <v>362</v>
      </c>
      <c r="H23226" s="61" t="s">
        <v>967</v>
      </c>
      <c r="I23226" s="61">
        <v>40.97</v>
      </c>
      <c r="J23226" s="61">
        <v>-79.2</v>
      </c>
      <c r="K23226">
        <v>135</v>
      </c>
      <c r="L23226"/>
      <c r="M23226"/>
    </row>
    <row r="23227" spans="1:13">
      <c r="A23227" s="61" t="s">
        <v>40</v>
      </c>
      <c r="B23227" s="61">
        <v>16946</v>
      </c>
      <c r="C23227" s="63" t="s">
        <v>968</v>
      </c>
      <c r="D23227" s="61">
        <v>0</v>
      </c>
      <c r="E23227" s="61" t="s">
        <v>3682</v>
      </c>
      <c r="F23227" s="61" t="s">
        <v>123</v>
      </c>
      <c r="G23227" s="61" t="s">
        <v>3631</v>
      </c>
      <c r="H23227" s="61" t="s">
        <v>967</v>
      </c>
      <c r="I23227" s="61">
        <v>41.9</v>
      </c>
      <c r="J23227" s="61">
        <v>-77.13</v>
      </c>
      <c r="K23227">
        <v>2524</v>
      </c>
      <c r="L23227"/>
      <c r="M23227"/>
    </row>
    <row r="23228" spans="1:13">
      <c r="A23228" s="61" t="s">
        <v>40</v>
      </c>
      <c r="B23228" s="61">
        <v>16353</v>
      </c>
      <c r="C23228" s="63" t="s">
        <v>968</v>
      </c>
      <c r="D23228" s="61">
        <v>0</v>
      </c>
      <c r="E23228" s="61" t="s">
        <v>4365</v>
      </c>
      <c r="F23228" s="61" t="s">
        <v>123</v>
      </c>
      <c r="G23228" s="61" t="s">
        <v>4237</v>
      </c>
      <c r="H23228" s="61" t="s">
        <v>967</v>
      </c>
      <c r="I23228" s="61">
        <v>41.49</v>
      </c>
      <c r="J23228" s="61">
        <v>-79.44</v>
      </c>
      <c r="K23228">
        <v>2690</v>
      </c>
      <c r="L23228"/>
      <c r="M23228"/>
    </row>
    <row r="23229" spans="1:13">
      <c r="A23229" s="61" t="s">
        <v>40</v>
      </c>
      <c r="B23229" s="61">
        <v>16354</v>
      </c>
      <c r="C23229" s="63" t="s">
        <v>968</v>
      </c>
      <c r="D23229" s="61">
        <v>0</v>
      </c>
      <c r="E23229" s="61" t="s">
        <v>2675</v>
      </c>
      <c r="F23229" s="61" t="s">
        <v>123</v>
      </c>
      <c r="G23229" s="61" t="s">
        <v>662</v>
      </c>
      <c r="H23229" s="61" t="s">
        <v>967</v>
      </c>
      <c r="I23229" s="61">
        <v>41.62</v>
      </c>
      <c r="J23229" s="61">
        <v>-79.67</v>
      </c>
      <c r="K23229">
        <v>10255</v>
      </c>
      <c r="L23229"/>
      <c r="M23229"/>
    </row>
    <row r="23230" spans="1:13">
      <c r="A23230" s="61" t="s">
        <v>40</v>
      </c>
      <c r="B23230" s="61">
        <v>18466</v>
      </c>
      <c r="C23230" s="63" t="s">
        <v>968</v>
      </c>
      <c r="D23230" s="61">
        <v>0</v>
      </c>
      <c r="E23230" s="61" t="s">
        <v>4912</v>
      </c>
      <c r="F23230" s="61" t="s">
        <v>123</v>
      </c>
      <c r="G23230" s="61" t="s">
        <v>603</v>
      </c>
      <c r="H23230" s="61" t="s">
        <v>967</v>
      </c>
      <c r="I23230" s="61">
        <v>41.18</v>
      </c>
      <c r="J23230" s="61">
        <v>-75.430000000000007</v>
      </c>
      <c r="K23230">
        <v>17000</v>
      </c>
      <c r="L23230"/>
      <c r="M23230"/>
    </row>
    <row r="23231" spans="1:13">
      <c r="A23231" s="61" t="s">
        <v>40</v>
      </c>
      <c r="B23231" s="61">
        <v>16685</v>
      </c>
      <c r="C23231" s="63" t="s">
        <v>968</v>
      </c>
      <c r="D23231" s="61">
        <v>0</v>
      </c>
      <c r="E23231" s="61" t="s">
        <v>4446</v>
      </c>
      <c r="F23231" s="61" t="s">
        <v>123</v>
      </c>
      <c r="G23231" s="61" t="s">
        <v>4402</v>
      </c>
      <c r="H23231" s="61" t="s">
        <v>967</v>
      </c>
      <c r="I23231" s="61">
        <v>40.29</v>
      </c>
      <c r="J23231" s="61">
        <v>-78.08</v>
      </c>
      <c r="K23231">
        <v>279</v>
      </c>
      <c r="L23231"/>
      <c r="M23231"/>
    </row>
    <row r="23232" spans="1:13">
      <c r="A23232" s="61" t="s">
        <v>40</v>
      </c>
      <c r="B23232" s="61">
        <v>19562</v>
      </c>
      <c r="C23232" s="63" t="s">
        <v>968</v>
      </c>
      <c r="D23232" s="61">
        <v>0</v>
      </c>
      <c r="E23232" s="61" t="s">
        <v>5138</v>
      </c>
      <c r="F23232" s="61" t="s">
        <v>123</v>
      </c>
      <c r="G23232" s="61" t="s">
        <v>4795</v>
      </c>
      <c r="H23232" s="61" t="s">
        <v>967</v>
      </c>
      <c r="I23232" s="61">
        <v>40.5</v>
      </c>
      <c r="J23232" s="61">
        <v>-75.7</v>
      </c>
      <c r="K23232">
        <v>2631</v>
      </c>
      <c r="L23232"/>
      <c r="M23232"/>
    </row>
    <row r="23233" spans="1:13">
      <c r="A23233" s="61" t="s">
        <v>40</v>
      </c>
      <c r="B23233" s="61">
        <v>19374</v>
      </c>
      <c r="C23233" s="63" t="s">
        <v>968</v>
      </c>
      <c r="D23233" s="61">
        <v>0</v>
      </c>
      <c r="E23233" s="61" t="s">
        <v>5088</v>
      </c>
      <c r="F23233" s="61" t="s">
        <v>123</v>
      </c>
      <c r="G23233" s="61" t="s">
        <v>5058</v>
      </c>
      <c r="H23233" s="61" t="s">
        <v>967</v>
      </c>
      <c r="I23233" s="61">
        <v>39.83</v>
      </c>
      <c r="J23233" s="61">
        <v>-75.75</v>
      </c>
      <c r="K23233">
        <v>988</v>
      </c>
      <c r="L23233"/>
      <c r="M23233"/>
    </row>
    <row r="23234" spans="1:13">
      <c r="A23234" s="61" t="s">
        <v>40</v>
      </c>
      <c r="B23234" s="61">
        <v>18848</v>
      </c>
      <c r="C23234" s="63" t="s">
        <v>968</v>
      </c>
      <c r="D23234" s="61">
        <v>0</v>
      </c>
      <c r="E23234" s="61" t="s">
        <v>4968</v>
      </c>
      <c r="F23234" s="61" t="s">
        <v>123</v>
      </c>
      <c r="G23234" s="61" t="s">
        <v>4514</v>
      </c>
      <c r="H23234" s="61" t="s">
        <v>967</v>
      </c>
      <c r="I23234" s="61">
        <v>41.76</v>
      </c>
      <c r="J23234" s="61">
        <v>-76.44</v>
      </c>
      <c r="K23234">
        <v>8672</v>
      </c>
      <c r="L23234"/>
      <c r="M23234"/>
    </row>
    <row r="23235" spans="1:13">
      <c r="A23235" s="61" t="s">
        <v>40</v>
      </c>
      <c r="B23235" s="61">
        <v>17980</v>
      </c>
      <c r="C23235" s="63" t="s">
        <v>968</v>
      </c>
      <c r="D23235" s="61">
        <v>0</v>
      </c>
      <c r="E23235" s="61" t="s">
        <v>4788</v>
      </c>
      <c r="F23235" s="61" t="s">
        <v>123</v>
      </c>
      <c r="G23235" s="61" t="s">
        <v>4767</v>
      </c>
      <c r="H23235" s="61" t="s">
        <v>967</v>
      </c>
      <c r="I23235" s="61">
        <v>40.58</v>
      </c>
      <c r="J23235" s="61">
        <v>-76.55</v>
      </c>
      <c r="K23235">
        <v>3246</v>
      </c>
      <c r="L23235"/>
      <c r="M23235"/>
    </row>
    <row r="23236" spans="1:13">
      <c r="A23236" s="61" t="s">
        <v>40</v>
      </c>
      <c r="B23236" s="61">
        <v>16360</v>
      </c>
      <c r="C23236" s="63" t="s">
        <v>968</v>
      </c>
      <c r="D23236" s="61">
        <v>0</v>
      </c>
      <c r="E23236" s="61" t="s">
        <v>4376</v>
      </c>
      <c r="F23236" s="61" t="s">
        <v>123</v>
      </c>
      <c r="G23236" s="61" t="s">
        <v>662</v>
      </c>
      <c r="H23236" s="61" t="s">
        <v>967</v>
      </c>
      <c r="I23236" s="61">
        <v>41.67</v>
      </c>
      <c r="J23236" s="61">
        <v>-79.88</v>
      </c>
      <c r="K23236">
        <v>1261</v>
      </c>
      <c r="L23236"/>
      <c r="M23236"/>
    </row>
    <row r="23237" spans="1:13">
      <c r="A23237" s="61" t="s">
        <v>40</v>
      </c>
      <c r="B23237" s="61">
        <v>15085</v>
      </c>
      <c r="C23237" s="63" t="s">
        <v>968</v>
      </c>
      <c r="D23237" s="61">
        <v>0</v>
      </c>
      <c r="E23237" s="61" t="s">
        <v>3992</v>
      </c>
      <c r="F23237" s="61" t="s">
        <v>123</v>
      </c>
      <c r="G23237" s="61" t="s">
        <v>3957</v>
      </c>
      <c r="H23237" s="61" t="s">
        <v>967</v>
      </c>
      <c r="I23237" s="61">
        <v>40.380000000000003</v>
      </c>
      <c r="J23237" s="61">
        <v>-79.75</v>
      </c>
      <c r="K23237">
        <v>8010</v>
      </c>
      <c r="L23237"/>
      <c r="M23237"/>
    </row>
    <row r="23238" spans="1:13">
      <c r="A23238" s="61" t="s">
        <v>40</v>
      </c>
      <c r="B23238" s="61">
        <v>16154</v>
      </c>
      <c r="C23238" s="63" t="s">
        <v>968</v>
      </c>
      <c r="D23238" s="61">
        <v>0</v>
      </c>
      <c r="E23238" s="61" t="s">
        <v>4326</v>
      </c>
      <c r="F23238" s="61" t="s">
        <v>123</v>
      </c>
      <c r="G23238" s="61" t="s">
        <v>2662</v>
      </c>
      <c r="H23238" s="61" t="s">
        <v>967</v>
      </c>
      <c r="I23238" s="61">
        <v>41.32</v>
      </c>
      <c r="J23238" s="61">
        <v>-80.42</v>
      </c>
      <c r="K23238">
        <v>2354</v>
      </c>
      <c r="L23238"/>
      <c r="M23238"/>
    </row>
    <row r="23239" spans="1:13">
      <c r="A23239" s="61" t="s">
        <v>40</v>
      </c>
      <c r="B23239" s="61">
        <v>17981</v>
      </c>
      <c r="C23239" s="63" t="s">
        <v>968</v>
      </c>
      <c r="D23239" s="61">
        <v>0</v>
      </c>
      <c r="E23239" s="61" t="s">
        <v>4789</v>
      </c>
      <c r="F23239" s="61" t="s">
        <v>123</v>
      </c>
      <c r="G23239" s="61" t="s">
        <v>4767</v>
      </c>
      <c r="H23239" s="61" t="s">
        <v>967</v>
      </c>
      <c r="I23239" s="61">
        <v>40.619999999999997</v>
      </c>
      <c r="J23239" s="61">
        <v>-76.39</v>
      </c>
      <c r="K23239">
        <v>2652</v>
      </c>
      <c r="L23239"/>
      <c r="M23239"/>
    </row>
    <row r="23240" spans="1:13">
      <c r="A23240" s="61" t="s">
        <v>40</v>
      </c>
      <c r="B23240" s="61">
        <v>17881</v>
      </c>
      <c r="C23240" s="63" t="s">
        <v>968</v>
      </c>
      <c r="D23240" s="61">
        <v>0</v>
      </c>
      <c r="E23240" s="61" t="s">
        <v>4761</v>
      </c>
      <c r="F23240" s="61" t="s">
        <v>123</v>
      </c>
      <c r="G23240" s="61" t="s">
        <v>4544</v>
      </c>
      <c r="H23240" s="61" t="s">
        <v>967</v>
      </c>
      <c r="I23240" s="61">
        <v>40.78</v>
      </c>
      <c r="J23240" s="61">
        <v>-76.67</v>
      </c>
      <c r="K23240">
        <v>1477</v>
      </c>
      <c r="L23240"/>
      <c r="M23240"/>
    </row>
    <row r="23241" spans="1:13">
      <c r="A23241" s="61" t="s">
        <v>40</v>
      </c>
      <c r="B23241" s="61">
        <v>18087</v>
      </c>
      <c r="C23241" s="63" t="s">
        <v>968</v>
      </c>
      <c r="D23241" s="61">
        <v>0</v>
      </c>
      <c r="E23241" s="61" t="s">
        <v>4829</v>
      </c>
      <c r="F23241" s="61" t="s">
        <v>123</v>
      </c>
      <c r="G23241" s="61" t="s">
        <v>4792</v>
      </c>
      <c r="H23241" s="61" t="s">
        <v>967</v>
      </c>
      <c r="I23241" s="61">
        <v>40.549999999999997</v>
      </c>
      <c r="J23241" s="61">
        <v>-75.59</v>
      </c>
      <c r="K23241">
        <v>747</v>
      </c>
      <c r="L23241"/>
      <c r="M23241"/>
    </row>
    <row r="23242" spans="1:13">
      <c r="A23242" s="61" t="s">
        <v>40</v>
      </c>
      <c r="B23242" s="61">
        <v>17771</v>
      </c>
      <c r="C23242" s="63" t="s">
        <v>968</v>
      </c>
      <c r="D23242" s="61">
        <v>0</v>
      </c>
      <c r="E23242" s="61" t="s">
        <v>4724</v>
      </c>
      <c r="F23242" s="61" t="s">
        <v>123</v>
      </c>
      <c r="G23242" s="61" t="s">
        <v>4700</v>
      </c>
      <c r="H23242" s="61" t="s">
        <v>967</v>
      </c>
      <c r="I23242" s="61">
        <v>41.39</v>
      </c>
      <c r="J23242" s="61">
        <v>-77.08</v>
      </c>
      <c r="K23242">
        <v>3041</v>
      </c>
      <c r="L23242"/>
      <c r="M23242"/>
    </row>
    <row r="23243" spans="1:13">
      <c r="A23243" s="61" t="s">
        <v>40</v>
      </c>
      <c r="B23243" s="61">
        <v>15866</v>
      </c>
      <c r="C23243" s="63" t="s">
        <v>968</v>
      </c>
      <c r="D23243" s="61">
        <v>0</v>
      </c>
      <c r="E23243" s="61" t="s">
        <v>4251</v>
      </c>
      <c r="F23243" s="61" t="s">
        <v>123</v>
      </c>
      <c r="G23243" s="61" t="s">
        <v>4193</v>
      </c>
      <c r="H23243" s="61" t="s">
        <v>967</v>
      </c>
      <c r="I23243" s="61">
        <v>41.02</v>
      </c>
      <c r="J23243" s="61">
        <v>-78.78</v>
      </c>
      <c r="K23243">
        <v>230</v>
      </c>
      <c r="L23243"/>
      <c r="M23243"/>
    </row>
    <row r="23244" spans="1:13">
      <c r="A23244" s="61" t="s">
        <v>40</v>
      </c>
      <c r="B23244" s="61">
        <v>16947</v>
      </c>
      <c r="C23244" s="63" t="s">
        <v>968</v>
      </c>
      <c r="D23244" s="61">
        <v>0</v>
      </c>
      <c r="E23244" s="61" t="s">
        <v>1552</v>
      </c>
      <c r="F23244" s="61" t="s">
        <v>123</v>
      </c>
      <c r="G23244" s="61" t="s">
        <v>4514</v>
      </c>
      <c r="H23244" s="61" t="s">
        <v>967</v>
      </c>
      <c r="I23244" s="61">
        <v>41.78</v>
      </c>
      <c r="J23244" s="61">
        <v>-76.78</v>
      </c>
      <c r="K23244">
        <v>4759</v>
      </c>
      <c r="L23244"/>
      <c r="M23244"/>
    </row>
    <row r="23245" spans="1:13">
      <c r="A23245" s="61" t="s">
        <v>40</v>
      </c>
      <c r="B23245" s="61">
        <v>18657</v>
      </c>
      <c r="C23245" s="63" t="s">
        <v>968</v>
      </c>
      <c r="D23245" s="61">
        <v>0</v>
      </c>
      <c r="E23245" s="61" t="s">
        <v>4945</v>
      </c>
      <c r="F23245" s="61" t="s">
        <v>123</v>
      </c>
      <c r="G23245" s="61" t="s">
        <v>3700</v>
      </c>
      <c r="H23245" s="61" t="s">
        <v>967</v>
      </c>
      <c r="I23245" s="61">
        <v>41.53</v>
      </c>
      <c r="J23245" s="61">
        <v>-75.94</v>
      </c>
      <c r="K23245">
        <v>10793</v>
      </c>
      <c r="L23245"/>
      <c r="M23245"/>
    </row>
    <row r="23246" spans="1:13">
      <c r="A23246" s="61" t="s">
        <v>40</v>
      </c>
      <c r="B23246" s="61">
        <v>17772</v>
      </c>
      <c r="C23246" s="63" t="s">
        <v>968</v>
      </c>
      <c r="D23246" s="61">
        <v>0</v>
      </c>
      <c r="E23246" s="61" t="s">
        <v>4725</v>
      </c>
      <c r="F23246" s="61" t="s">
        <v>123</v>
      </c>
      <c r="G23246" s="61" t="s">
        <v>4544</v>
      </c>
      <c r="H23246" s="61" t="s">
        <v>967</v>
      </c>
      <c r="I23246" s="61">
        <v>41.1</v>
      </c>
      <c r="J23246" s="61">
        <v>-76.760000000000005</v>
      </c>
      <c r="K23246">
        <v>2433</v>
      </c>
      <c r="L23246"/>
      <c r="M23246"/>
    </row>
    <row r="23247" spans="1:13">
      <c r="A23247" s="61" t="s">
        <v>40</v>
      </c>
      <c r="B23247" s="61">
        <v>15145</v>
      </c>
      <c r="C23247" s="63" t="s">
        <v>968</v>
      </c>
      <c r="D23247" s="61">
        <v>0</v>
      </c>
      <c r="E23247" s="61" t="s">
        <v>4018</v>
      </c>
      <c r="F23247" s="61" t="s">
        <v>123</v>
      </c>
      <c r="G23247" s="61" t="s">
        <v>3953</v>
      </c>
      <c r="H23247" s="61" t="s">
        <v>967</v>
      </c>
      <c r="I23247" s="61">
        <v>40.42</v>
      </c>
      <c r="J23247" s="61">
        <v>-79.819999999999993</v>
      </c>
      <c r="K23247">
        <v>6923</v>
      </c>
      <c r="L23247"/>
      <c r="M23247"/>
    </row>
    <row r="23248" spans="1:13">
      <c r="A23248" s="61" t="s">
        <v>40</v>
      </c>
      <c r="B23248" s="61">
        <v>16750</v>
      </c>
      <c r="C23248" s="63" t="s">
        <v>968</v>
      </c>
      <c r="D23248" s="61">
        <v>0</v>
      </c>
      <c r="E23248" s="61" t="s">
        <v>4470</v>
      </c>
      <c r="F23248" s="61" t="s">
        <v>123</v>
      </c>
      <c r="G23248" s="61" t="s">
        <v>4366</v>
      </c>
      <c r="H23248" s="61" t="s">
        <v>967</v>
      </c>
      <c r="I23248" s="61">
        <v>41.88</v>
      </c>
      <c r="J23248" s="61">
        <v>-78.319999999999993</v>
      </c>
      <c r="K23248">
        <v>453</v>
      </c>
      <c r="L23248"/>
      <c r="M23248"/>
    </row>
    <row r="23249" spans="1:13">
      <c r="A23249" s="61" t="s">
        <v>40</v>
      </c>
      <c r="B23249" s="61">
        <v>17982</v>
      </c>
      <c r="C23249" s="63" t="s">
        <v>968</v>
      </c>
      <c r="D23249" s="61">
        <v>0</v>
      </c>
      <c r="E23249" s="61" t="s">
        <v>3810</v>
      </c>
      <c r="F23249" s="61" t="s">
        <v>123</v>
      </c>
      <c r="G23249" s="61" t="s">
        <v>4767</v>
      </c>
      <c r="H23249" s="61" t="s">
        <v>967</v>
      </c>
      <c r="I23249" s="61">
        <v>40.79</v>
      </c>
      <c r="J23249" s="61">
        <v>-76.02</v>
      </c>
      <c r="K23249">
        <v>375</v>
      </c>
      <c r="L23249"/>
      <c r="M23249"/>
    </row>
    <row r="23250" spans="1:13">
      <c r="A23250" s="61" t="s">
        <v>40</v>
      </c>
      <c r="B23250" s="61">
        <v>18469</v>
      </c>
      <c r="C23250" s="63" t="s">
        <v>968</v>
      </c>
      <c r="D23250" s="61">
        <v>0</v>
      </c>
      <c r="E23250" s="61" t="s">
        <v>4913</v>
      </c>
      <c r="F23250" s="61" t="s">
        <v>123</v>
      </c>
      <c r="G23250" s="61" t="s">
        <v>763</v>
      </c>
      <c r="H23250" s="61" t="s">
        <v>967</v>
      </c>
      <c r="I23250" s="61">
        <v>41.69</v>
      </c>
      <c r="J23250" s="61">
        <v>-75.099999999999994</v>
      </c>
      <c r="K23250">
        <v>405</v>
      </c>
      <c r="L23250"/>
      <c r="M23250"/>
    </row>
    <row r="23251" spans="1:13">
      <c r="A23251" s="61" t="s">
        <v>40</v>
      </c>
      <c r="B23251" s="61">
        <v>16686</v>
      </c>
      <c r="C23251" s="63" t="s">
        <v>968</v>
      </c>
      <c r="D23251" s="61">
        <v>0</v>
      </c>
      <c r="E23251" s="61" t="s">
        <v>345</v>
      </c>
      <c r="F23251" s="61" t="s">
        <v>123</v>
      </c>
      <c r="G23251" s="61" t="s">
        <v>4401</v>
      </c>
      <c r="H23251" s="61" t="s">
        <v>967</v>
      </c>
      <c r="I23251" s="61">
        <v>40.67</v>
      </c>
      <c r="J23251" s="61">
        <v>-78.239999999999995</v>
      </c>
      <c r="K23251">
        <v>13861</v>
      </c>
      <c r="L23251"/>
      <c r="M23251"/>
    </row>
    <row r="23252" spans="1:13">
      <c r="A23252" s="61" t="s">
        <v>40</v>
      </c>
      <c r="B23252" s="61">
        <v>18850</v>
      </c>
      <c r="C23252" s="63" t="s">
        <v>968</v>
      </c>
      <c r="D23252" s="61">
        <v>0</v>
      </c>
      <c r="E23252" s="61" t="s">
        <v>4969</v>
      </c>
      <c r="F23252" s="61" t="s">
        <v>123</v>
      </c>
      <c r="G23252" s="61" t="s">
        <v>4514</v>
      </c>
      <c r="H23252" s="61" t="s">
        <v>967</v>
      </c>
      <c r="I23252" s="61">
        <v>41.84</v>
      </c>
      <c r="J23252" s="61">
        <v>-76.5</v>
      </c>
      <c r="K23252">
        <v>2399</v>
      </c>
      <c r="L23252"/>
      <c r="M23252"/>
    </row>
    <row r="23253" spans="1:13">
      <c r="A23253" s="61" t="s">
        <v>40</v>
      </c>
      <c r="B23253" s="61">
        <v>16948</v>
      </c>
      <c r="C23253" s="63" t="s">
        <v>968</v>
      </c>
      <c r="D23253" s="61">
        <v>0</v>
      </c>
      <c r="E23253" s="61" t="s">
        <v>4531</v>
      </c>
      <c r="F23253" s="61" t="s">
        <v>123</v>
      </c>
      <c r="G23253" s="61" t="s">
        <v>4452</v>
      </c>
      <c r="H23253" s="61" t="s">
        <v>967</v>
      </c>
      <c r="I23253" s="61">
        <v>41.9</v>
      </c>
      <c r="J23253" s="61">
        <v>-77.75</v>
      </c>
      <c r="K23253">
        <v>1669</v>
      </c>
      <c r="L23253"/>
      <c r="M23253"/>
    </row>
    <row r="23254" spans="1:13">
      <c r="A23254" s="61" t="s">
        <v>40</v>
      </c>
      <c r="B23254" s="61">
        <v>16438</v>
      </c>
      <c r="C23254" s="63" t="s">
        <v>968</v>
      </c>
      <c r="D23254" s="61">
        <v>0</v>
      </c>
      <c r="E23254" s="61" t="s">
        <v>346</v>
      </c>
      <c r="F23254" s="61" t="s">
        <v>123</v>
      </c>
      <c r="G23254" s="61" t="s">
        <v>3694</v>
      </c>
      <c r="H23254" s="61" t="s">
        <v>967</v>
      </c>
      <c r="I23254" s="61">
        <v>41.89</v>
      </c>
      <c r="J23254" s="61">
        <v>-79.84</v>
      </c>
      <c r="K23254">
        <v>7504</v>
      </c>
      <c r="L23254"/>
      <c r="M23254"/>
    </row>
    <row r="23255" spans="1:13">
      <c r="A23255" s="61" t="s">
        <v>40</v>
      </c>
      <c r="B23255" s="61">
        <v>18470</v>
      </c>
      <c r="C23255" s="63" t="s">
        <v>968</v>
      </c>
      <c r="D23255" s="61">
        <v>0</v>
      </c>
      <c r="E23255" s="61" t="s">
        <v>4914</v>
      </c>
      <c r="F23255" s="61" t="s">
        <v>123</v>
      </c>
      <c r="G23255" s="61" t="s">
        <v>4885</v>
      </c>
      <c r="H23255" s="61" t="s">
        <v>967</v>
      </c>
      <c r="I23255" s="61">
        <v>41.71</v>
      </c>
      <c r="J23255" s="61">
        <v>-75.489999999999995</v>
      </c>
      <c r="K23255">
        <v>2057</v>
      </c>
      <c r="L23255"/>
      <c r="M23255"/>
    </row>
    <row r="23256" spans="1:13">
      <c r="A23256" s="61" t="s">
        <v>40</v>
      </c>
      <c r="B23256" s="61">
        <v>15401</v>
      </c>
      <c r="C23256" s="63" t="s">
        <v>968</v>
      </c>
      <c r="D23256" s="61">
        <v>0</v>
      </c>
      <c r="E23256" s="61" t="s">
        <v>4065</v>
      </c>
      <c r="F23256" s="61" t="s">
        <v>123</v>
      </c>
      <c r="G23256" s="61" t="s">
        <v>290</v>
      </c>
      <c r="H23256" s="61" t="s">
        <v>967</v>
      </c>
      <c r="I23256" s="61">
        <v>39.89</v>
      </c>
      <c r="J23256" s="61">
        <v>-79.72</v>
      </c>
      <c r="K23256">
        <v>30619</v>
      </c>
      <c r="L23256"/>
      <c r="M23256"/>
    </row>
    <row r="23257" spans="1:13">
      <c r="A23257" s="61" t="s">
        <v>40</v>
      </c>
      <c r="B23257" s="61">
        <v>17774</v>
      </c>
      <c r="C23257" s="63" t="s">
        <v>968</v>
      </c>
      <c r="D23257" s="61">
        <v>0</v>
      </c>
      <c r="E23257" s="61" t="s">
        <v>4726</v>
      </c>
      <c r="F23257" s="61" t="s">
        <v>123</v>
      </c>
      <c r="G23257" s="61" t="s">
        <v>4700</v>
      </c>
      <c r="H23257" s="61" t="s">
        <v>967</v>
      </c>
      <c r="I23257" s="61">
        <v>41.24</v>
      </c>
      <c r="J23257" s="61">
        <v>-76.52</v>
      </c>
      <c r="K23257">
        <v>1060</v>
      </c>
      <c r="L23257"/>
      <c r="M23257"/>
    </row>
    <row r="23258" spans="1:13">
      <c r="A23258" s="61" t="s">
        <v>40</v>
      </c>
      <c r="B23258" s="61">
        <v>16802</v>
      </c>
      <c r="C23258" s="63" t="s">
        <v>968</v>
      </c>
      <c r="D23258" s="61">
        <v>0</v>
      </c>
      <c r="E23258" s="61" t="s">
        <v>4471</v>
      </c>
      <c r="F23258" s="61" t="s">
        <v>123</v>
      </c>
      <c r="G23258" s="61" t="s">
        <v>4439</v>
      </c>
      <c r="H23258" s="61" t="s">
        <v>967</v>
      </c>
      <c r="I23258" s="61">
        <v>40.799999999999997</v>
      </c>
      <c r="J23258" s="61">
        <v>-77.86</v>
      </c>
      <c r="K23258">
        <v>12977</v>
      </c>
      <c r="L23258"/>
      <c r="M23258"/>
    </row>
    <row r="23259" spans="1:13">
      <c r="A23259" s="61" t="s">
        <v>40</v>
      </c>
      <c r="B23259" s="61">
        <v>18972</v>
      </c>
      <c r="C23259" s="63" t="s">
        <v>968</v>
      </c>
      <c r="D23259" s="61">
        <v>0</v>
      </c>
      <c r="E23259" s="61" t="s">
        <v>5002</v>
      </c>
      <c r="F23259" s="61" t="s">
        <v>123</v>
      </c>
      <c r="G23259" s="61" t="s">
        <v>4805</v>
      </c>
      <c r="H23259" s="61" t="s">
        <v>967</v>
      </c>
      <c r="I23259" s="61">
        <v>40.53</v>
      </c>
      <c r="J23259" s="61">
        <v>-75.12</v>
      </c>
      <c r="K23259">
        <v>3173</v>
      </c>
      <c r="L23259"/>
      <c r="M23259"/>
    </row>
    <row r="23260" spans="1:13">
      <c r="A23260" s="61" t="s">
        <v>40</v>
      </c>
      <c r="B23260" s="61">
        <v>19082</v>
      </c>
      <c r="C23260" s="63" t="s">
        <v>968</v>
      </c>
      <c r="D23260" s="61">
        <v>0</v>
      </c>
      <c r="E23260" s="61" t="s">
        <v>5055</v>
      </c>
      <c r="F23260" s="61" t="s">
        <v>123</v>
      </c>
      <c r="G23260" s="61" t="s">
        <v>3123</v>
      </c>
      <c r="H23260" s="61" t="s">
        <v>967</v>
      </c>
      <c r="I23260" s="61">
        <v>39.96</v>
      </c>
      <c r="J23260" s="61">
        <v>-75.27</v>
      </c>
      <c r="K23260">
        <v>42761</v>
      </c>
      <c r="L23260"/>
      <c r="M23260"/>
    </row>
    <row r="23261" spans="1:13">
      <c r="A23261" s="61" t="s">
        <v>40</v>
      </c>
      <c r="B23261" s="61">
        <v>17265</v>
      </c>
      <c r="C23261" s="63" t="s">
        <v>968</v>
      </c>
      <c r="D23261" s="61">
        <v>0</v>
      </c>
      <c r="E23261" s="61" t="s">
        <v>4628</v>
      </c>
      <c r="F23261" s="61" t="s">
        <v>123</v>
      </c>
      <c r="G23261" s="61" t="s">
        <v>428</v>
      </c>
      <c r="H23261" s="61" t="s">
        <v>967</v>
      </c>
      <c r="I23261" s="61">
        <v>40.06</v>
      </c>
      <c r="J23261" s="61">
        <v>-77.760000000000005</v>
      </c>
      <c r="K23261">
        <v>448</v>
      </c>
      <c r="L23261"/>
      <c r="M23261"/>
    </row>
    <row r="23262" spans="1:13">
      <c r="A23262" s="61" t="s">
        <v>40</v>
      </c>
      <c r="B23262" s="61">
        <v>16362</v>
      </c>
      <c r="C23262" s="63" t="s">
        <v>968</v>
      </c>
      <c r="D23262" s="61">
        <v>0</v>
      </c>
      <c r="E23262" s="61" t="s">
        <v>3571</v>
      </c>
      <c r="F23262" s="61" t="s">
        <v>123</v>
      </c>
      <c r="G23262" s="61" t="s">
        <v>4355</v>
      </c>
      <c r="H23262" s="61" t="s">
        <v>967</v>
      </c>
      <c r="I23262" s="61">
        <v>41.43</v>
      </c>
      <c r="J23262" s="61">
        <v>-79.95</v>
      </c>
      <c r="K23262">
        <v>1085</v>
      </c>
      <c r="L23262"/>
      <c r="M23262"/>
    </row>
    <row r="23263" spans="1:13">
      <c r="A23263" s="61" t="s">
        <v>40</v>
      </c>
      <c r="B23263" s="61">
        <v>16059</v>
      </c>
      <c r="C23263" s="63" t="s">
        <v>968</v>
      </c>
      <c r="D23263" s="61">
        <v>0</v>
      </c>
      <c r="E23263" s="61" t="s">
        <v>4302</v>
      </c>
      <c r="F23263" s="61" t="s">
        <v>123</v>
      </c>
      <c r="G23263" s="61" t="s">
        <v>4280</v>
      </c>
      <c r="H23263" s="61" t="s">
        <v>967</v>
      </c>
      <c r="I23263" s="61">
        <v>40.71</v>
      </c>
      <c r="J23263" s="61">
        <v>-79.930000000000007</v>
      </c>
      <c r="K23263">
        <v>9520</v>
      </c>
      <c r="L23263"/>
      <c r="M23263"/>
    </row>
    <row r="23264" spans="1:13">
      <c r="A23264" s="61" t="s">
        <v>40</v>
      </c>
      <c r="B23264" s="61">
        <v>15780</v>
      </c>
      <c r="C23264" s="63" t="s">
        <v>968</v>
      </c>
      <c r="D23264" s="61">
        <v>0</v>
      </c>
      <c r="E23264" s="61" t="s">
        <v>4225</v>
      </c>
      <c r="F23264" s="61" t="s">
        <v>123</v>
      </c>
      <c r="G23264" s="61" t="s">
        <v>362</v>
      </c>
      <c r="H23264" s="61" t="s">
        <v>967</v>
      </c>
      <c r="I23264" s="61">
        <v>40.909999999999997</v>
      </c>
      <c r="J23264" s="61">
        <v>-79.069999999999993</v>
      </c>
      <c r="K23264">
        <v>123</v>
      </c>
      <c r="L23264"/>
      <c r="M23264"/>
    </row>
    <row r="23265" spans="1:13">
      <c r="A23265" s="61" t="s">
        <v>40</v>
      </c>
      <c r="B23265" s="61">
        <v>17983</v>
      </c>
      <c r="C23265" s="63" t="s">
        <v>968</v>
      </c>
      <c r="D23265" s="61">
        <v>0</v>
      </c>
      <c r="E23265" s="61" t="s">
        <v>4790</v>
      </c>
      <c r="F23265" s="61" t="s">
        <v>123</v>
      </c>
      <c r="G23265" s="61" t="s">
        <v>4767</v>
      </c>
      <c r="H23265" s="61" t="s">
        <v>967</v>
      </c>
      <c r="I23265" s="61">
        <v>40.64</v>
      </c>
      <c r="J23265" s="61">
        <v>-76.55</v>
      </c>
      <c r="K23265">
        <v>1521</v>
      </c>
      <c r="L23265"/>
      <c r="M23265"/>
    </row>
    <row r="23266" spans="1:13">
      <c r="A23266" s="61" t="s">
        <v>40</v>
      </c>
      <c r="B23266" s="61">
        <v>15486</v>
      </c>
      <c r="C23266" s="63" t="s">
        <v>968</v>
      </c>
      <c r="D23266" s="61">
        <v>0</v>
      </c>
      <c r="E23266" s="61" t="s">
        <v>4103</v>
      </c>
      <c r="F23266" s="61" t="s">
        <v>123</v>
      </c>
      <c r="G23266" s="61" t="s">
        <v>290</v>
      </c>
      <c r="H23266" s="61" t="s">
        <v>967</v>
      </c>
      <c r="I23266" s="61">
        <v>40.03</v>
      </c>
      <c r="J23266" s="61">
        <v>-79.66</v>
      </c>
      <c r="K23266">
        <v>2127</v>
      </c>
      <c r="L23266"/>
      <c r="M23266"/>
    </row>
    <row r="23267" spans="1:13">
      <c r="A23267" s="61" t="s">
        <v>40</v>
      </c>
      <c r="B23267" s="61">
        <v>15690</v>
      </c>
      <c r="C23267" s="63" t="s">
        <v>968</v>
      </c>
      <c r="D23267" s="61">
        <v>0</v>
      </c>
      <c r="E23267" s="61" t="s">
        <v>4177</v>
      </c>
      <c r="F23267" s="61" t="s">
        <v>123</v>
      </c>
      <c r="G23267" s="61" t="s">
        <v>3957</v>
      </c>
      <c r="H23267" s="61" t="s">
        <v>967</v>
      </c>
      <c r="I23267" s="61">
        <v>40.590000000000003</v>
      </c>
      <c r="J23267" s="61">
        <v>-79.569999999999993</v>
      </c>
      <c r="K23267">
        <v>8754</v>
      </c>
      <c r="L23267"/>
      <c r="M23267"/>
    </row>
    <row r="23268" spans="1:13">
      <c r="A23268" s="61" t="s">
        <v>40</v>
      </c>
      <c r="B23268" s="61">
        <v>16440</v>
      </c>
      <c r="C23268" s="63" t="s">
        <v>968</v>
      </c>
      <c r="D23268" s="61">
        <v>0</v>
      </c>
      <c r="E23268" s="61" t="s">
        <v>4397</v>
      </c>
      <c r="F23268" s="61" t="s">
        <v>123</v>
      </c>
      <c r="G23268" s="61" t="s">
        <v>662</v>
      </c>
      <c r="H23268" s="61" t="s">
        <v>967</v>
      </c>
      <c r="I23268" s="61">
        <v>41.77</v>
      </c>
      <c r="J23268" s="61">
        <v>-80.11</v>
      </c>
      <c r="K23268">
        <v>816</v>
      </c>
      <c r="L23268"/>
      <c r="M23268"/>
    </row>
    <row r="23269" spans="1:13">
      <c r="A23269" s="61" t="s">
        <v>40</v>
      </c>
      <c r="B23269" s="61">
        <v>15367</v>
      </c>
      <c r="C23269" s="63" t="s">
        <v>968</v>
      </c>
      <c r="D23269" s="61">
        <v>0</v>
      </c>
      <c r="E23269" s="61" t="s">
        <v>4058</v>
      </c>
      <c r="F23269" s="61" t="s">
        <v>123</v>
      </c>
      <c r="G23269" s="61" t="s">
        <v>625</v>
      </c>
      <c r="H23269" s="61" t="s">
        <v>967</v>
      </c>
      <c r="I23269" s="61">
        <v>40.26</v>
      </c>
      <c r="J23269" s="61">
        <v>-80.05</v>
      </c>
      <c r="K23269">
        <v>9634</v>
      </c>
      <c r="L23269"/>
      <c r="M23269"/>
    </row>
    <row r="23270" spans="1:13">
      <c r="A23270" s="61" t="s">
        <v>40</v>
      </c>
      <c r="B23270" s="61">
        <v>16364</v>
      </c>
      <c r="C23270" s="63" t="s">
        <v>968</v>
      </c>
      <c r="D23270" s="61">
        <v>0</v>
      </c>
      <c r="E23270" s="61" t="s">
        <v>4377</v>
      </c>
      <c r="F23270" s="61" t="s">
        <v>123</v>
      </c>
      <c r="G23270" s="61" t="s">
        <v>4355</v>
      </c>
      <c r="H23270" s="61" t="s">
        <v>967</v>
      </c>
      <c r="I23270" s="61">
        <v>41.37</v>
      </c>
      <c r="J23270" s="61">
        <v>-79.5</v>
      </c>
      <c r="K23270">
        <v>1363</v>
      </c>
      <c r="L23270"/>
      <c r="M23270"/>
    </row>
    <row r="23271" spans="1:13">
      <c r="A23271" s="61" t="s">
        <v>40</v>
      </c>
      <c r="B23271" s="61">
        <v>15147</v>
      </c>
      <c r="C23271" s="63" t="s">
        <v>968</v>
      </c>
      <c r="D23271" s="61">
        <v>0</v>
      </c>
      <c r="E23271" s="61" t="s">
        <v>2332</v>
      </c>
      <c r="F23271" s="61" t="s">
        <v>123</v>
      </c>
      <c r="G23271" s="61" t="s">
        <v>3953</v>
      </c>
      <c r="H23271" s="61" t="s">
        <v>967</v>
      </c>
      <c r="I23271" s="61">
        <v>40.5</v>
      </c>
      <c r="J23271" s="61">
        <v>-79.84</v>
      </c>
      <c r="K23271">
        <v>16356</v>
      </c>
      <c r="L23271"/>
      <c r="M23271"/>
    </row>
    <row r="23272" spans="1:13">
      <c r="A23272" s="61" t="s">
        <v>40</v>
      </c>
      <c r="B23272" s="61">
        <v>19085</v>
      </c>
      <c r="C23272" s="63" t="s">
        <v>968</v>
      </c>
      <c r="D23272" s="61">
        <v>0</v>
      </c>
      <c r="E23272" s="61" t="s">
        <v>5057</v>
      </c>
      <c r="F23272" s="61" t="s">
        <v>123</v>
      </c>
      <c r="G23272" s="61" t="s">
        <v>3123</v>
      </c>
      <c r="H23272" s="61" t="s">
        <v>967</v>
      </c>
      <c r="I23272" s="61">
        <v>40.03</v>
      </c>
      <c r="J23272" s="61">
        <v>-75.349999999999994</v>
      </c>
      <c r="K23272">
        <v>11313</v>
      </c>
      <c r="L23272"/>
      <c r="M23272"/>
    </row>
    <row r="23273" spans="1:13">
      <c r="A23273" s="61" t="s">
        <v>40</v>
      </c>
      <c r="B23273" s="61">
        <v>15961</v>
      </c>
      <c r="C23273" s="63" t="s">
        <v>968</v>
      </c>
      <c r="D23273" s="61">
        <v>0</v>
      </c>
      <c r="E23273" s="61" t="s">
        <v>4277</v>
      </c>
      <c r="F23273" s="61" t="s">
        <v>123</v>
      </c>
      <c r="G23273" s="61" t="s">
        <v>4172</v>
      </c>
      <c r="H23273" s="61" t="s">
        <v>967</v>
      </c>
      <c r="I23273" s="61">
        <v>40.47</v>
      </c>
      <c r="J23273" s="61">
        <v>-78.91</v>
      </c>
      <c r="K23273">
        <v>928</v>
      </c>
      <c r="L23273"/>
      <c r="M23273"/>
    </row>
    <row r="23274" spans="1:13">
      <c r="A23274" s="61" t="s">
        <v>40</v>
      </c>
      <c r="B23274" s="61">
        <v>16156</v>
      </c>
      <c r="C23274" s="63" t="s">
        <v>968</v>
      </c>
      <c r="D23274" s="61">
        <v>0</v>
      </c>
      <c r="E23274" s="61" t="s">
        <v>4327</v>
      </c>
      <c r="F23274" s="61" t="s">
        <v>123</v>
      </c>
      <c r="G23274" s="61" t="s">
        <v>4307</v>
      </c>
      <c r="H23274" s="61" t="s">
        <v>967</v>
      </c>
      <c r="I23274" s="61">
        <v>41.11</v>
      </c>
      <c r="J23274" s="61">
        <v>-80.25</v>
      </c>
      <c r="K23274">
        <v>3218</v>
      </c>
      <c r="L23274"/>
      <c r="M23274"/>
    </row>
    <row r="23275" spans="1:13">
      <c r="A23275" s="61" t="s">
        <v>40</v>
      </c>
      <c r="B23275" s="61">
        <v>16260</v>
      </c>
      <c r="C23275" s="63" t="s">
        <v>968</v>
      </c>
      <c r="D23275" s="61">
        <v>0</v>
      </c>
      <c r="E23275" s="61" t="s">
        <v>4351</v>
      </c>
      <c r="F23275" s="61" t="s">
        <v>123</v>
      </c>
      <c r="G23275" s="61" t="s">
        <v>4285</v>
      </c>
      <c r="H23275" s="61" t="s">
        <v>967</v>
      </c>
      <c r="I23275" s="61">
        <v>41.4</v>
      </c>
      <c r="J23275" s="61">
        <v>-79.23</v>
      </c>
      <c r="K23275">
        <v>229</v>
      </c>
      <c r="L23275"/>
      <c r="M23275"/>
    </row>
    <row r="23276" spans="1:13">
      <c r="A23276" s="61" t="s">
        <v>40</v>
      </c>
      <c r="B23276" s="61">
        <v>19086</v>
      </c>
      <c r="C23276" s="63" t="s">
        <v>968</v>
      </c>
      <c r="D23276" s="61">
        <v>0</v>
      </c>
      <c r="E23276" s="61" t="s">
        <v>2112</v>
      </c>
      <c r="F23276" s="61" t="s">
        <v>123</v>
      </c>
      <c r="G23276" s="61" t="s">
        <v>3123</v>
      </c>
      <c r="H23276" s="61" t="s">
        <v>967</v>
      </c>
      <c r="I23276" s="61">
        <v>39.89</v>
      </c>
      <c r="J23276" s="61">
        <v>-75.37</v>
      </c>
      <c r="K23276">
        <v>12270</v>
      </c>
      <c r="L23276"/>
      <c r="M23276"/>
    </row>
    <row r="23277" spans="1:13">
      <c r="A23277" s="61" t="s">
        <v>40</v>
      </c>
      <c r="B23277" s="61">
        <v>17266</v>
      </c>
      <c r="C23277" s="63" t="s">
        <v>968</v>
      </c>
      <c r="D23277" s="61">
        <v>0</v>
      </c>
      <c r="E23277" s="61" t="s">
        <v>4629</v>
      </c>
      <c r="F23277" s="61" t="s">
        <v>123</v>
      </c>
      <c r="G23277" s="61" t="s">
        <v>1654</v>
      </c>
      <c r="H23277" s="61" t="s">
        <v>967</v>
      </c>
      <c r="I23277" s="61">
        <v>40.090000000000003</v>
      </c>
      <c r="J23277" s="61">
        <v>-77.41</v>
      </c>
      <c r="K23277">
        <v>552</v>
      </c>
      <c r="L23277"/>
      <c r="M23277"/>
    </row>
    <row r="23278" spans="1:13">
      <c r="A23278" s="61" t="s">
        <v>40</v>
      </c>
      <c r="B23278" s="61">
        <v>18088</v>
      </c>
      <c r="C23278" s="63" t="s">
        <v>968</v>
      </c>
      <c r="D23278" s="61">
        <v>0</v>
      </c>
      <c r="E23278" s="61" t="s">
        <v>4830</v>
      </c>
      <c r="F23278" s="61" t="s">
        <v>123</v>
      </c>
      <c r="G23278" s="61" t="s">
        <v>4793</v>
      </c>
      <c r="H23278" s="61" t="s">
        <v>967</v>
      </c>
      <c r="I23278" s="61">
        <v>40.75</v>
      </c>
      <c r="J23278" s="61">
        <v>-75.59</v>
      </c>
      <c r="K23278">
        <v>8603</v>
      </c>
      <c r="L23278"/>
      <c r="M23278"/>
    </row>
    <row r="23279" spans="1:13">
      <c r="A23279" s="61" t="s">
        <v>40</v>
      </c>
      <c r="B23279" s="61">
        <v>15488</v>
      </c>
      <c r="C23279" s="63" t="s">
        <v>968</v>
      </c>
      <c r="D23279" s="61">
        <v>0</v>
      </c>
      <c r="E23279" s="61" t="s">
        <v>4104</v>
      </c>
      <c r="F23279" s="61" t="s">
        <v>123</v>
      </c>
      <c r="G23279" s="61" t="s">
        <v>290</v>
      </c>
      <c r="H23279" s="61" t="s">
        <v>967</v>
      </c>
      <c r="I23279" s="61">
        <v>39.979999999999997</v>
      </c>
      <c r="J23279" s="61">
        <v>-79.77</v>
      </c>
      <c r="K23279">
        <v>65</v>
      </c>
      <c r="L23279"/>
      <c r="M23279"/>
    </row>
    <row r="23280" spans="1:13">
      <c r="A23280" s="61" t="s">
        <v>40</v>
      </c>
      <c r="B23280" s="61">
        <v>16157</v>
      </c>
      <c r="C23280" s="63" t="s">
        <v>968</v>
      </c>
      <c r="D23280" s="61">
        <v>0</v>
      </c>
      <c r="E23280" s="61" t="s">
        <v>4328</v>
      </c>
      <c r="F23280" s="61" t="s">
        <v>123</v>
      </c>
      <c r="G23280" s="61" t="s">
        <v>4307</v>
      </c>
      <c r="H23280" s="61" t="s">
        <v>967</v>
      </c>
      <c r="I23280" s="61">
        <v>40.880000000000003</v>
      </c>
      <c r="J23280" s="61">
        <v>-80.33</v>
      </c>
      <c r="K23280">
        <v>3112</v>
      </c>
      <c r="L23280"/>
      <c r="M23280"/>
    </row>
    <row r="23281" spans="1:13">
      <c r="A23281" s="61" t="s">
        <v>40</v>
      </c>
      <c r="B23281" s="61">
        <v>18660</v>
      </c>
      <c r="C23281" s="63" t="s">
        <v>968</v>
      </c>
      <c r="D23281" s="61">
        <v>0</v>
      </c>
      <c r="E23281" s="61" t="s">
        <v>4946</v>
      </c>
      <c r="F23281" s="61" t="s">
        <v>123</v>
      </c>
      <c r="G23281" s="61" t="s">
        <v>4834</v>
      </c>
      <c r="H23281" s="61" t="s">
        <v>967</v>
      </c>
      <c r="I23281" s="61">
        <v>41.06</v>
      </c>
      <c r="J23281" s="61">
        <v>-76.069999999999993</v>
      </c>
      <c r="K23281">
        <v>3578</v>
      </c>
      <c r="L23281"/>
      <c r="M23281"/>
    </row>
    <row r="23282" spans="1:13">
      <c r="A23282" s="61" t="s">
        <v>40</v>
      </c>
      <c r="B23282" s="61">
        <v>17267</v>
      </c>
      <c r="C23282" s="63" t="s">
        <v>968</v>
      </c>
      <c r="D23282" s="61">
        <v>0</v>
      </c>
      <c r="E23282" s="61" t="s">
        <v>4630</v>
      </c>
      <c r="F23282" s="61" t="s">
        <v>123</v>
      </c>
      <c r="G23282" s="61" t="s">
        <v>185</v>
      </c>
      <c r="H23282" s="61" t="s">
        <v>967</v>
      </c>
      <c r="I23282" s="61">
        <v>39.770000000000003</v>
      </c>
      <c r="J23282" s="61">
        <v>-78.2</v>
      </c>
      <c r="K23282">
        <v>2799</v>
      </c>
      <c r="L23282"/>
      <c r="M23282"/>
    </row>
    <row r="23283" spans="1:13">
      <c r="A23283" s="61" t="s">
        <v>40</v>
      </c>
      <c r="B23283" s="61">
        <v>18974</v>
      </c>
      <c r="C23283" s="63" t="s">
        <v>968</v>
      </c>
      <c r="D23283" s="61">
        <v>0</v>
      </c>
      <c r="E23283" s="61" t="s">
        <v>5003</v>
      </c>
      <c r="F23283" s="61" t="s">
        <v>123</v>
      </c>
      <c r="G23283" s="61" t="s">
        <v>4805</v>
      </c>
      <c r="H23283" s="61" t="s">
        <v>967</v>
      </c>
      <c r="I23283" s="61">
        <v>40.21</v>
      </c>
      <c r="J23283" s="61">
        <v>-75.069999999999993</v>
      </c>
      <c r="K23283">
        <v>42507</v>
      </c>
      <c r="L23283"/>
      <c r="M23283"/>
    </row>
    <row r="23284" spans="1:13">
      <c r="A23284" s="61" t="s">
        <v>40</v>
      </c>
      <c r="B23284" s="61">
        <v>16365</v>
      </c>
      <c r="C23284" s="63" t="s">
        <v>968</v>
      </c>
      <c r="D23284" s="61">
        <v>0</v>
      </c>
      <c r="E23284" s="61" t="s">
        <v>1027</v>
      </c>
      <c r="F23284" s="61" t="s">
        <v>123</v>
      </c>
      <c r="G23284" s="61" t="s">
        <v>572</v>
      </c>
      <c r="H23284" s="61" t="s">
        <v>967</v>
      </c>
      <c r="I23284" s="61">
        <v>41.84</v>
      </c>
      <c r="J23284" s="61">
        <v>-79.14</v>
      </c>
      <c r="K23284">
        <v>17428</v>
      </c>
      <c r="L23284"/>
      <c r="M23284"/>
    </row>
    <row r="23285" spans="1:13">
      <c r="A23285" s="61" t="s">
        <v>40</v>
      </c>
      <c r="B23285" s="61">
        <v>18851</v>
      </c>
      <c r="C23285" s="63" t="s">
        <v>968</v>
      </c>
      <c r="D23285" s="61">
        <v>0</v>
      </c>
      <c r="E23285" s="61" t="s">
        <v>4970</v>
      </c>
      <c r="F23285" s="61" t="s">
        <v>123</v>
      </c>
      <c r="G23285" s="61" t="s">
        <v>4514</v>
      </c>
      <c r="H23285" s="61" t="s">
        <v>967</v>
      </c>
      <c r="I23285" s="61">
        <v>41.93</v>
      </c>
      <c r="J23285" s="61">
        <v>-76.180000000000007</v>
      </c>
      <c r="K23285">
        <v>689</v>
      </c>
      <c r="L23285"/>
      <c r="M23285"/>
    </row>
    <row r="23286" spans="1:13">
      <c r="A23286" s="61" t="s">
        <v>40</v>
      </c>
      <c r="B23286" s="61">
        <v>15086</v>
      </c>
      <c r="C23286" s="63" t="s">
        <v>968</v>
      </c>
      <c r="D23286" s="61">
        <v>0</v>
      </c>
      <c r="E23286" s="61" t="s">
        <v>3993</v>
      </c>
      <c r="F23286" s="61" t="s">
        <v>123</v>
      </c>
      <c r="G23286" s="61" t="s">
        <v>3953</v>
      </c>
      <c r="H23286" s="61" t="s">
        <v>967</v>
      </c>
      <c r="I23286" s="61">
        <v>40.67</v>
      </c>
      <c r="J23286" s="61">
        <v>-80.11</v>
      </c>
      <c r="K23286">
        <v>684</v>
      </c>
      <c r="L23286"/>
      <c r="M23286"/>
    </row>
    <row r="23287" spans="1:13">
      <c r="A23287" s="61" t="s">
        <v>40</v>
      </c>
      <c r="B23287" s="61">
        <v>18976</v>
      </c>
      <c r="C23287" s="63" t="s">
        <v>968</v>
      </c>
      <c r="D23287" s="61">
        <v>0</v>
      </c>
      <c r="E23287" s="61" t="s">
        <v>5004</v>
      </c>
      <c r="F23287" s="61" t="s">
        <v>123</v>
      </c>
      <c r="G23287" s="61" t="s">
        <v>4805</v>
      </c>
      <c r="H23287" s="61" t="s">
        <v>967</v>
      </c>
      <c r="I23287" s="61">
        <v>40.25</v>
      </c>
      <c r="J23287" s="61">
        <v>-75.14</v>
      </c>
      <c r="K23287">
        <v>22395</v>
      </c>
      <c r="L23287"/>
      <c r="M23287"/>
    </row>
    <row r="23288" spans="1:13">
      <c r="A23288" s="61" t="s">
        <v>40</v>
      </c>
      <c r="B23288" s="61">
        <v>16877</v>
      </c>
      <c r="C23288" s="63" t="s">
        <v>968</v>
      </c>
      <c r="D23288" s="61">
        <v>0</v>
      </c>
      <c r="E23288" s="61" t="s">
        <v>4508</v>
      </c>
      <c r="F23288" s="61" t="s">
        <v>123</v>
      </c>
      <c r="G23288" s="61" t="s">
        <v>4402</v>
      </c>
      <c r="H23288" s="61" t="s">
        <v>967</v>
      </c>
      <c r="I23288" s="61">
        <v>40.700000000000003</v>
      </c>
      <c r="J23288" s="61">
        <v>-78.11</v>
      </c>
      <c r="K23288">
        <v>1684</v>
      </c>
      <c r="L23288"/>
      <c r="M23288"/>
    </row>
    <row r="23289" spans="1:13">
      <c r="A23289" s="61" t="s">
        <v>40</v>
      </c>
      <c r="B23289" s="61">
        <v>15301</v>
      </c>
      <c r="C23289" s="63" t="s">
        <v>968</v>
      </c>
      <c r="D23289" s="61">
        <v>0</v>
      </c>
      <c r="E23289" s="61" t="s">
        <v>525</v>
      </c>
      <c r="F23289" s="61" t="s">
        <v>123</v>
      </c>
      <c r="G23289" s="61" t="s">
        <v>625</v>
      </c>
      <c r="H23289" s="61" t="s">
        <v>967</v>
      </c>
      <c r="I23289" s="61">
        <v>40.17</v>
      </c>
      <c r="J23289" s="61">
        <v>-80.239999999999995</v>
      </c>
      <c r="K23289">
        <v>48963</v>
      </c>
      <c r="L23289"/>
      <c r="M23289"/>
    </row>
    <row r="23290" spans="1:13">
      <c r="A23290" s="61" t="s">
        <v>40</v>
      </c>
      <c r="B23290" s="61">
        <v>17582</v>
      </c>
      <c r="C23290" s="63" t="s">
        <v>968</v>
      </c>
      <c r="D23290" s="61">
        <v>0</v>
      </c>
      <c r="E23290" s="61" t="s">
        <v>4697</v>
      </c>
      <c r="F23290" s="61" t="s">
        <v>123</v>
      </c>
      <c r="G23290" s="61" t="s">
        <v>4549</v>
      </c>
      <c r="H23290" s="61" t="s">
        <v>967</v>
      </c>
      <c r="I23290" s="61">
        <v>39.979999999999997</v>
      </c>
      <c r="J23290" s="61">
        <v>-76.430000000000007</v>
      </c>
      <c r="K23290">
        <v>1948</v>
      </c>
      <c r="L23290"/>
      <c r="M23290"/>
    </row>
    <row r="23291" spans="1:13">
      <c r="A23291" s="61" t="s">
        <v>40</v>
      </c>
      <c r="B23291" s="61">
        <v>18977</v>
      </c>
      <c r="C23291" s="63" t="s">
        <v>968</v>
      </c>
      <c r="D23291" s="61">
        <v>0</v>
      </c>
      <c r="E23291" s="61" t="s">
        <v>5005</v>
      </c>
      <c r="F23291" s="61" t="s">
        <v>123</v>
      </c>
      <c r="G23291" s="61" t="s">
        <v>4805</v>
      </c>
      <c r="H23291" s="61" t="s">
        <v>967</v>
      </c>
      <c r="I23291" s="61">
        <v>40.28</v>
      </c>
      <c r="J23291" s="61">
        <v>-74.87</v>
      </c>
      <c r="K23291">
        <v>4354</v>
      </c>
      <c r="L23291"/>
      <c r="M23291"/>
    </row>
    <row r="23292" spans="1:13">
      <c r="A23292" s="61" t="s">
        <v>40</v>
      </c>
      <c r="B23292" s="61">
        <v>16689</v>
      </c>
      <c r="C23292" s="63" t="s">
        <v>968</v>
      </c>
      <c r="D23292" s="61">
        <v>0</v>
      </c>
      <c r="E23292" s="61" t="s">
        <v>4447</v>
      </c>
      <c r="F23292" s="61" t="s">
        <v>123</v>
      </c>
      <c r="G23292" s="61" t="s">
        <v>185</v>
      </c>
      <c r="H23292" s="61" t="s">
        <v>967</v>
      </c>
      <c r="I23292" s="61">
        <v>40.119999999999997</v>
      </c>
      <c r="J23292" s="61">
        <v>-78.06</v>
      </c>
      <c r="K23292">
        <v>379</v>
      </c>
      <c r="L23292"/>
      <c r="M23292"/>
    </row>
    <row r="23293" spans="1:13">
      <c r="A23293" s="61" t="s">
        <v>40</v>
      </c>
      <c r="B23293" s="61">
        <v>16441</v>
      </c>
      <c r="C23293" s="63" t="s">
        <v>968</v>
      </c>
      <c r="D23293" s="61">
        <v>0</v>
      </c>
      <c r="E23293" s="61" t="s">
        <v>1702</v>
      </c>
      <c r="F23293" s="61" t="s">
        <v>123</v>
      </c>
      <c r="G23293" s="61" t="s">
        <v>3694</v>
      </c>
      <c r="H23293" s="61" t="s">
        <v>967</v>
      </c>
      <c r="I23293" s="61">
        <v>41.94</v>
      </c>
      <c r="J23293" s="61">
        <v>-79.98</v>
      </c>
      <c r="K23293">
        <v>10240</v>
      </c>
      <c r="L23293"/>
      <c r="M23293"/>
    </row>
    <row r="23294" spans="1:13">
      <c r="A23294" s="61" t="s">
        <v>40</v>
      </c>
      <c r="B23294" s="61">
        <v>17776</v>
      </c>
      <c r="C23294" s="63" t="s">
        <v>968</v>
      </c>
      <c r="D23294" s="61">
        <v>0</v>
      </c>
      <c r="E23294" s="61" t="s">
        <v>1921</v>
      </c>
      <c r="F23294" s="61" t="s">
        <v>123</v>
      </c>
      <c r="G23294" s="61" t="s">
        <v>4700</v>
      </c>
      <c r="H23294" s="61" t="s">
        <v>967</v>
      </c>
      <c r="I23294" s="61">
        <v>41.32</v>
      </c>
      <c r="J23294" s="61">
        <v>-77.349999999999994</v>
      </c>
      <c r="K23294">
        <v>227</v>
      </c>
      <c r="L23294"/>
      <c r="M23294"/>
    </row>
    <row r="23295" spans="1:13">
      <c r="A23295" s="61" t="s">
        <v>40</v>
      </c>
      <c r="B23295" s="61">
        <v>17777</v>
      </c>
      <c r="C23295" s="63" t="s">
        <v>968</v>
      </c>
      <c r="D23295" s="61">
        <v>0</v>
      </c>
      <c r="E23295" s="61" t="s">
        <v>4727</v>
      </c>
      <c r="F23295" s="61" t="s">
        <v>123</v>
      </c>
      <c r="G23295" s="61" t="s">
        <v>4544</v>
      </c>
      <c r="H23295" s="61" t="s">
        <v>967</v>
      </c>
      <c r="I23295" s="61">
        <v>41.08</v>
      </c>
      <c r="J23295" s="61">
        <v>-76.86</v>
      </c>
      <c r="K23295">
        <v>6769</v>
      </c>
      <c r="L23295"/>
      <c r="M23295"/>
    </row>
    <row r="23296" spans="1:13">
      <c r="A23296" s="61" t="s">
        <v>40</v>
      </c>
      <c r="B23296" s="61">
        <v>16442</v>
      </c>
      <c r="C23296" s="63" t="s">
        <v>968</v>
      </c>
      <c r="D23296" s="61">
        <v>0</v>
      </c>
      <c r="E23296" s="61" t="s">
        <v>4398</v>
      </c>
      <c r="F23296" s="61" t="s">
        <v>123</v>
      </c>
      <c r="G23296" s="61" t="s">
        <v>3694</v>
      </c>
      <c r="H23296" s="61" t="s">
        <v>967</v>
      </c>
      <c r="I23296" s="61">
        <v>42</v>
      </c>
      <c r="J23296" s="61">
        <v>-79.8</v>
      </c>
      <c r="K23296">
        <v>2750</v>
      </c>
      <c r="L23296"/>
      <c r="M23296"/>
    </row>
    <row r="23297" spans="1:13">
      <c r="A23297" s="61" t="s">
        <v>40</v>
      </c>
      <c r="B23297" s="61">
        <v>18472</v>
      </c>
      <c r="C23297" s="63" t="s">
        <v>968</v>
      </c>
      <c r="D23297" s="61">
        <v>0</v>
      </c>
      <c r="E23297" s="61" t="s">
        <v>4915</v>
      </c>
      <c r="F23297" s="61" t="s">
        <v>123</v>
      </c>
      <c r="G23297" s="61" t="s">
        <v>763</v>
      </c>
      <c r="H23297" s="61" t="s">
        <v>967</v>
      </c>
      <c r="I23297" s="61">
        <v>41.58</v>
      </c>
      <c r="J23297" s="61">
        <v>-75.400000000000006</v>
      </c>
      <c r="K23297">
        <v>7071</v>
      </c>
      <c r="L23297"/>
      <c r="M23297"/>
    </row>
    <row r="23298" spans="1:13">
      <c r="A23298" s="61" t="s">
        <v>40</v>
      </c>
      <c r="B23298" s="61">
        <v>19087</v>
      </c>
      <c r="C23298" s="63" t="s">
        <v>968</v>
      </c>
      <c r="D23298" s="61">
        <v>0</v>
      </c>
      <c r="E23298" s="61" t="s">
        <v>1742</v>
      </c>
      <c r="F23298" s="61" t="s">
        <v>123</v>
      </c>
      <c r="G23298" s="61" t="s">
        <v>5058</v>
      </c>
      <c r="H23298" s="61" t="s">
        <v>967</v>
      </c>
      <c r="I23298" s="61">
        <v>40.06</v>
      </c>
      <c r="J23298" s="61">
        <v>-75.400000000000006</v>
      </c>
      <c r="K23298">
        <v>33501</v>
      </c>
      <c r="L23298"/>
      <c r="M23298"/>
    </row>
    <row r="23299" spans="1:13">
      <c r="A23299" s="61" t="s">
        <v>40</v>
      </c>
      <c r="B23299" s="61">
        <v>17268</v>
      </c>
      <c r="C23299" s="63" t="s">
        <v>968</v>
      </c>
      <c r="D23299" s="61">
        <v>0</v>
      </c>
      <c r="E23299" s="61" t="s">
        <v>593</v>
      </c>
      <c r="F23299" s="61" t="s">
        <v>123</v>
      </c>
      <c r="G23299" s="61" t="s">
        <v>428</v>
      </c>
      <c r="H23299" s="61" t="s">
        <v>967</v>
      </c>
      <c r="I23299" s="61">
        <v>39.75</v>
      </c>
      <c r="J23299" s="61">
        <v>-77.58</v>
      </c>
      <c r="K23299">
        <v>29587</v>
      </c>
      <c r="L23299"/>
      <c r="M23299"/>
    </row>
    <row r="23300" spans="1:13">
      <c r="A23300" s="61" t="s">
        <v>40</v>
      </c>
      <c r="B23300" s="61">
        <v>15370</v>
      </c>
      <c r="C23300" s="63" t="s">
        <v>968</v>
      </c>
      <c r="D23300" s="61">
        <v>0</v>
      </c>
      <c r="E23300" s="61" t="s">
        <v>4060</v>
      </c>
      <c r="F23300" s="61" t="s">
        <v>123</v>
      </c>
      <c r="G23300" s="61" t="s">
        <v>506</v>
      </c>
      <c r="H23300" s="61" t="s">
        <v>967</v>
      </c>
      <c r="I23300" s="61">
        <v>39.89</v>
      </c>
      <c r="J23300" s="61">
        <v>-80.180000000000007</v>
      </c>
      <c r="K23300">
        <v>14153</v>
      </c>
      <c r="L23300"/>
      <c r="M23300"/>
    </row>
    <row r="23301" spans="1:13">
      <c r="A23301" s="61" t="s">
        <v>40</v>
      </c>
      <c r="B23301" s="61">
        <v>18255</v>
      </c>
      <c r="C23301" s="63" t="s">
        <v>968</v>
      </c>
      <c r="D23301" s="61">
        <v>0</v>
      </c>
      <c r="E23301" s="61" t="s">
        <v>4853</v>
      </c>
      <c r="F23301" s="61" t="s">
        <v>123</v>
      </c>
      <c r="G23301" s="61" t="s">
        <v>4796</v>
      </c>
      <c r="H23301" s="61" t="s">
        <v>967</v>
      </c>
      <c r="I23301" s="61">
        <v>40.94</v>
      </c>
      <c r="J23301" s="61">
        <v>-75.819999999999993</v>
      </c>
      <c r="K23301">
        <v>4337</v>
      </c>
      <c r="L23301"/>
      <c r="M23301"/>
    </row>
    <row r="23302" spans="1:13">
      <c r="A23302" s="61" t="s">
        <v>40</v>
      </c>
      <c r="B23302" s="61">
        <v>15868</v>
      </c>
      <c r="C23302" s="63" t="s">
        <v>968</v>
      </c>
      <c r="D23302" s="61">
        <v>0</v>
      </c>
      <c r="E23302" s="61" t="s">
        <v>4252</v>
      </c>
      <c r="F23302" s="61" t="s">
        <v>123</v>
      </c>
      <c r="G23302" s="61" t="s">
        <v>4230</v>
      </c>
      <c r="H23302" s="61" t="s">
        <v>967</v>
      </c>
      <c r="I23302" s="61">
        <v>41.26</v>
      </c>
      <c r="J23302" s="61">
        <v>-78.489999999999995</v>
      </c>
      <c r="K23302">
        <v>1570</v>
      </c>
      <c r="L23302"/>
      <c r="M23302"/>
    </row>
    <row r="23303" spans="1:13">
      <c r="A23303" s="61" t="s">
        <v>40</v>
      </c>
      <c r="B23303" s="61">
        <v>15564</v>
      </c>
      <c r="C23303" s="63" t="s">
        <v>968</v>
      </c>
      <c r="D23303" s="61">
        <v>0</v>
      </c>
      <c r="E23303" s="61" t="s">
        <v>4129</v>
      </c>
      <c r="F23303" s="61" t="s">
        <v>123</v>
      </c>
      <c r="G23303" s="61" t="s">
        <v>1795</v>
      </c>
      <c r="H23303" s="61" t="s">
        <v>967</v>
      </c>
      <c r="I23303" s="61">
        <v>39.729999999999997</v>
      </c>
      <c r="J23303" s="61">
        <v>-78.84</v>
      </c>
      <c r="K23303">
        <v>113</v>
      </c>
      <c r="L23303"/>
      <c r="M23303"/>
    </row>
    <row r="23304" spans="1:13">
      <c r="A23304" s="61" t="s">
        <v>40</v>
      </c>
      <c r="B23304" s="61">
        <v>16691</v>
      </c>
      <c r="C23304" s="63" t="s">
        <v>968</v>
      </c>
      <c r="D23304" s="61">
        <v>0</v>
      </c>
      <c r="E23304" s="61" t="s">
        <v>4448</v>
      </c>
      <c r="F23304" s="61" t="s">
        <v>123</v>
      </c>
      <c r="G23304" s="61" t="s">
        <v>185</v>
      </c>
      <c r="H23304" s="61" t="s">
        <v>967</v>
      </c>
      <c r="I23304" s="61">
        <v>40.090000000000003</v>
      </c>
      <c r="J23304" s="61">
        <v>-78.180000000000007</v>
      </c>
      <c r="K23304">
        <v>352</v>
      </c>
      <c r="L23304"/>
      <c r="M23304"/>
    </row>
    <row r="23305" spans="1:13">
      <c r="A23305" s="61" t="s">
        <v>40</v>
      </c>
      <c r="B23305" s="61">
        <v>16901</v>
      </c>
      <c r="C23305" s="63" t="s">
        <v>968</v>
      </c>
      <c r="D23305" s="61">
        <v>0</v>
      </c>
      <c r="E23305" s="61" t="s">
        <v>4512</v>
      </c>
      <c r="F23305" s="61" t="s">
        <v>123</v>
      </c>
      <c r="G23305" s="61" t="s">
        <v>3631</v>
      </c>
      <c r="H23305" s="61" t="s">
        <v>967</v>
      </c>
      <c r="I23305" s="61">
        <v>41.74</v>
      </c>
      <c r="J23305" s="61">
        <v>-77.3</v>
      </c>
      <c r="K23305">
        <v>10561</v>
      </c>
      <c r="L23305"/>
      <c r="M23305"/>
    </row>
    <row r="23306" spans="1:13">
      <c r="A23306" s="61" t="s">
        <v>40</v>
      </c>
      <c r="B23306" s="61">
        <v>17365</v>
      </c>
      <c r="C23306" s="63" t="s">
        <v>968</v>
      </c>
      <c r="D23306" s="61">
        <v>0</v>
      </c>
      <c r="E23306" s="61" t="s">
        <v>3944</v>
      </c>
      <c r="F23306" s="61" t="s">
        <v>123</v>
      </c>
      <c r="G23306" s="61" t="s">
        <v>1642</v>
      </c>
      <c r="H23306" s="61" t="s">
        <v>967</v>
      </c>
      <c r="I23306" s="61">
        <v>40.049999999999997</v>
      </c>
      <c r="J23306" s="61">
        <v>-76.94</v>
      </c>
      <c r="K23306">
        <v>2712</v>
      </c>
      <c r="L23306"/>
      <c r="M23306"/>
    </row>
    <row r="23307" spans="1:13">
      <c r="A23307" s="61" t="s">
        <v>40</v>
      </c>
      <c r="B23307" s="61">
        <v>19565</v>
      </c>
      <c r="C23307" s="63" t="s">
        <v>968</v>
      </c>
      <c r="D23307" s="61">
        <v>0</v>
      </c>
      <c r="E23307" s="61" t="s">
        <v>5139</v>
      </c>
      <c r="F23307" s="61" t="s">
        <v>123</v>
      </c>
      <c r="G23307" s="61" t="s">
        <v>4795</v>
      </c>
      <c r="H23307" s="61" t="s">
        <v>967</v>
      </c>
      <c r="I23307" s="61">
        <v>40.33</v>
      </c>
      <c r="J23307" s="61">
        <v>-76.08</v>
      </c>
      <c r="K23307">
        <v>8995</v>
      </c>
      <c r="L23307"/>
      <c r="M23307"/>
    </row>
    <row r="23308" spans="1:13">
      <c r="A23308" s="61" t="s">
        <v>40</v>
      </c>
      <c r="B23308" s="61">
        <v>15376</v>
      </c>
      <c r="C23308" s="63" t="s">
        <v>968</v>
      </c>
      <c r="D23308" s="61">
        <v>0</v>
      </c>
      <c r="E23308" s="61" t="s">
        <v>4061</v>
      </c>
      <c r="F23308" s="61" t="s">
        <v>123</v>
      </c>
      <c r="G23308" s="61" t="s">
        <v>625</v>
      </c>
      <c r="H23308" s="61" t="s">
        <v>967</v>
      </c>
      <c r="I23308" s="61">
        <v>40.1</v>
      </c>
      <c r="J23308" s="61">
        <v>-80.5</v>
      </c>
      <c r="K23308">
        <v>1652</v>
      </c>
      <c r="L23308"/>
      <c r="M23308"/>
    </row>
    <row r="23309" spans="1:13">
      <c r="A23309" s="61" t="s">
        <v>40</v>
      </c>
      <c r="B23309" s="61">
        <v>19382</v>
      </c>
      <c r="C23309" s="63" t="s">
        <v>968</v>
      </c>
      <c r="D23309" s="61">
        <v>0</v>
      </c>
      <c r="E23309" s="61" t="s">
        <v>5089</v>
      </c>
      <c r="F23309" s="61" t="s">
        <v>123</v>
      </c>
      <c r="G23309" s="61" t="s">
        <v>5058</v>
      </c>
      <c r="H23309" s="61" t="s">
        <v>967</v>
      </c>
      <c r="I23309" s="61">
        <v>39.950000000000003</v>
      </c>
      <c r="J23309" s="61">
        <v>-75.599999999999994</v>
      </c>
      <c r="K23309">
        <v>52498</v>
      </c>
      <c r="L23309"/>
      <c r="M23309"/>
    </row>
    <row r="23310" spans="1:13">
      <c r="A23310" s="61" t="s">
        <v>40</v>
      </c>
      <c r="B23310" s="61">
        <v>19380</v>
      </c>
      <c r="C23310" s="63" t="s">
        <v>968</v>
      </c>
      <c r="D23310" s="61">
        <v>0</v>
      </c>
      <c r="E23310" s="61" t="s">
        <v>5089</v>
      </c>
      <c r="F23310" s="61" t="s">
        <v>123</v>
      </c>
      <c r="G23310" s="61" t="s">
        <v>5058</v>
      </c>
      <c r="H23310" s="61" t="s">
        <v>967</v>
      </c>
      <c r="I23310" s="61">
        <v>39.99</v>
      </c>
      <c r="J23310" s="61">
        <v>-75.599999999999994</v>
      </c>
      <c r="K23310">
        <v>50692</v>
      </c>
      <c r="L23310"/>
      <c r="M23310"/>
    </row>
    <row r="23311" spans="1:13">
      <c r="A23311" s="61" t="s">
        <v>40</v>
      </c>
      <c r="B23311" s="61">
        <v>16878</v>
      </c>
      <c r="C23311" s="63" t="s">
        <v>968</v>
      </c>
      <c r="D23311" s="61">
        <v>0</v>
      </c>
      <c r="E23311" s="61" t="s">
        <v>4509</v>
      </c>
      <c r="F23311" s="61" t="s">
        <v>123</v>
      </c>
      <c r="G23311" s="61" t="s">
        <v>4193</v>
      </c>
      <c r="H23311" s="61" t="s">
        <v>967</v>
      </c>
      <c r="I23311" s="61">
        <v>40.94</v>
      </c>
      <c r="J23311" s="61">
        <v>-78.36</v>
      </c>
      <c r="K23311">
        <v>1862</v>
      </c>
      <c r="L23311"/>
      <c r="M23311"/>
    </row>
    <row r="23312" spans="1:13">
      <c r="A23312" s="61" t="s">
        <v>40</v>
      </c>
      <c r="B23312" s="61">
        <v>15377</v>
      </c>
      <c r="C23312" s="63" t="s">
        <v>968</v>
      </c>
      <c r="D23312" s="61">
        <v>0</v>
      </c>
      <c r="E23312" s="61" t="s">
        <v>4062</v>
      </c>
      <c r="F23312" s="61" t="s">
        <v>123</v>
      </c>
      <c r="G23312" s="61" t="s">
        <v>625</v>
      </c>
      <c r="H23312" s="61" t="s">
        <v>967</v>
      </c>
      <c r="I23312" s="61">
        <v>39.99</v>
      </c>
      <c r="J23312" s="61">
        <v>-80.45</v>
      </c>
      <c r="K23312">
        <v>598</v>
      </c>
      <c r="L23312"/>
      <c r="M23312"/>
    </row>
    <row r="23313" spans="1:13">
      <c r="A23313" s="61" t="s">
        <v>40</v>
      </c>
      <c r="B23313" s="61">
        <v>19390</v>
      </c>
      <c r="C23313" s="63" t="s">
        <v>968</v>
      </c>
      <c r="D23313" s="61">
        <v>0</v>
      </c>
      <c r="E23313" s="61" t="s">
        <v>5068</v>
      </c>
      <c r="F23313" s="61" t="s">
        <v>123</v>
      </c>
      <c r="G23313" s="61" t="s">
        <v>5058</v>
      </c>
      <c r="H23313" s="61" t="s">
        <v>967</v>
      </c>
      <c r="I23313" s="61">
        <v>39.82</v>
      </c>
      <c r="J23313" s="61">
        <v>-75.819999999999993</v>
      </c>
      <c r="K23313">
        <v>14101</v>
      </c>
      <c r="L23313"/>
      <c r="M23313"/>
    </row>
    <row r="23314" spans="1:13">
      <c r="A23314" s="61" t="s">
        <v>40</v>
      </c>
      <c r="B23314" s="61">
        <v>16159</v>
      </c>
      <c r="C23314" s="63" t="s">
        <v>968</v>
      </c>
      <c r="D23314" s="61">
        <v>0</v>
      </c>
      <c r="E23314" s="61" t="s">
        <v>4329</v>
      </c>
      <c r="F23314" s="61" t="s">
        <v>123</v>
      </c>
      <c r="G23314" s="61" t="s">
        <v>2662</v>
      </c>
      <c r="H23314" s="61" t="s">
        <v>967</v>
      </c>
      <c r="I23314" s="61">
        <v>41.17</v>
      </c>
      <c r="J23314" s="61">
        <v>-80.45</v>
      </c>
      <c r="K23314">
        <v>4264</v>
      </c>
      <c r="L23314"/>
      <c r="M23314"/>
    </row>
    <row r="23315" spans="1:13">
      <c r="A23315" s="61" t="s">
        <v>40</v>
      </c>
      <c r="B23315" s="61">
        <v>15123</v>
      </c>
      <c r="C23315" s="63" t="s">
        <v>968</v>
      </c>
      <c r="D23315" s="61">
        <v>0</v>
      </c>
      <c r="E23315" s="61" t="s">
        <v>4006</v>
      </c>
      <c r="F23315" s="61" t="s">
        <v>123</v>
      </c>
      <c r="G23315" s="61" t="s">
        <v>3953</v>
      </c>
      <c r="H23315" s="61" t="s">
        <v>967</v>
      </c>
      <c r="I23315" s="61">
        <v>40.35</v>
      </c>
      <c r="J23315" s="61">
        <v>-79.900000000000006</v>
      </c>
      <c r="K23315">
        <v>5</v>
      </c>
      <c r="L23315"/>
      <c r="M23315"/>
    </row>
    <row r="23316" spans="1:13">
      <c r="A23316" s="61" t="s">
        <v>40</v>
      </c>
      <c r="B23316" s="61">
        <v>15122</v>
      </c>
      <c r="C23316" s="63" t="s">
        <v>968</v>
      </c>
      <c r="D23316" s="61">
        <v>0</v>
      </c>
      <c r="E23316" s="61" t="s">
        <v>4006</v>
      </c>
      <c r="F23316" s="61" t="s">
        <v>123</v>
      </c>
      <c r="G23316" s="61" t="s">
        <v>3953</v>
      </c>
      <c r="H23316" s="61" t="s">
        <v>967</v>
      </c>
      <c r="I23316" s="61">
        <v>40.36</v>
      </c>
      <c r="J23316" s="61">
        <v>-79.900000000000006</v>
      </c>
      <c r="K23316">
        <v>19340</v>
      </c>
      <c r="L23316"/>
      <c r="M23316"/>
    </row>
    <row r="23317" spans="1:13">
      <c r="A23317" s="61" t="s">
        <v>40</v>
      </c>
      <c r="B23317" s="61">
        <v>17886</v>
      </c>
      <c r="C23317" s="63" t="s">
        <v>968</v>
      </c>
      <c r="D23317" s="61">
        <v>0</v>
      </c>
      <c r="E23317" s="61" t="s">
        <v>4763</v>
      </c>
      <c r="F23317" s="61" t="s">
        <v>123</v>
      </c>
      <c r="G23317" s="61" t="s">
        <v>418</v>
      </c>
      <c r="H23317" s="61" t="s">
        <v>967</v>
      </c>
      <c r="I23317" s="61">
        <v>41.02</v>
      </c>
      <c r="J23317" s="61">
        <v>-76.88</v>
      </c>
      <c r="K23317">
        <v>777</v>
      </c>
      <c r="L23317"/>
      <c r="M23317"/>
    </row>
    <row r="23318" spans="1:13">
      <c r="A23318" s="61" t="s">
        <v>40</v>
      </c>
      <c r="B23318" s="61">
        <v>15089</v>
      </c>
      <c r="C23318" s="63" t="s">
        <v>968</v>
      </c>
      <c r="D23318" s="61">
        <v>0</v>
      </c>
      <c r="E23318" s="61" t="s">
        <v>1326</v>
      </c>
      <c r="F23318" s="61" t="s">
        <v>123</v>
      </c>
      <c r="G23318" s="61" t="s">
        <v>3957</v>
      </c>
      <c r="H23318" s="61" t="s">
        <v>967</v>
      </c>
      <c r="I23318" s="61">
        <v>40.200000000000003</v>
      </c>
      <c r="J23318" s="61">
        <v>-79.760000000000005</v>
      </c>
      <c r="K23318">
        <v>6151</v>
      </c>
      <c r="L23318"/>
      <c r="M23318"/>
    </row>
    <row r="23319" spans="1:13">
      <c r="A23319" s="61" t="s">
        <v>40</v>
      </c>
      <c r="B23319" s="61">
        <v>15565</v>
      </c>
      <c r="C23319" s="63" t="s">
        <v>968</v>
      </c>
      <c r="D23319" s="61">
        <v>0</v>
      </c>
      <c r="E23319" s="61" t="s">
        <v>4130</v>
      </c>
      <c r="F23319" s="61" t="s">
        <v>123</v>
      </c>
      <c r="G23319" s="61" t="s">
        <v>1795</v>
      </c>
      <c r="H23319" s="61" t="s">
        <v>967</v>
      </c>
      <c r="I23319" s="61">
        <v>39.78</v>
      </c>
      <c r="J23319" s="61">
        <v>-79.010000000000005</v>
      </c>
      <c r="K23319">
        <v>43</v>
      </c>
      <c r="L23319"/>
      <c r="M23319"/>
    </row>
    <row r="23320" spans="1:13">
      <c r="A23320" s="61" t="s">
        <v>40</v>
      </c>
      <c r="B23320" s="61">
        <v>16443</v>
      </c>
      <c r="C23320" s="63" t="s">
        <v>968</v>
      </c>
      <c r="D23320" s="61">
        <v>0</v>
      </c>
      <c r="E23320" s="61" t="s">
        <v>1030</v>
      </c>
      <c r="F23320" s="61" t="s">
        <v>123</v>
      </c>
      <c r="G23320" s="61" t="s">
        <v>3694</v>
      </c>
      <c r="H23320" s="61" t="s">
        <v>967</v>
      </c>
      <c r="I23320" s="61">
        <v>41.94</v>
      </c>
      <c r="J23320" s="61">
        <v>-80.47</v>
      </c>
      <c r="K23320">
        <v>1330</v>
      </c>
      <c r="L23320"/>
      <c r="M23320"/>
    </row>
    <row r="23321" spans="1:13">
      <c r="A23321" s="61" t="s">
        <v>40</v>
      </c>
      <c r="B23321" s="61">
        <v>16061</v>
      </c>
      <c r="C23321" s="63" t="s">
        <v>968</v>
      </c>
      <c r="D23321" s="61">
        <v>0</v>
      </c>
      <c r="E23321" s="61" t="s">
        <v>4303</v>
      </c>
      <c r="F23321" s="61" t="s">
        <v>123</v>
      </c>
      <c r="G23321" s="61" t="s">
        <v>4280</v>
      </c>
      <c r="H23321" s="61" t="s">
        <v>967</v>
      </c>
      <c r="I23321" s="61">
        <v>41</v>
      </c>
      <c r="J23321" s="61">
        <v>-79.89</v>
      </c>
      <c r="K23321">
        <v>2499</v>
      </c>
      <c r="L23321"/>
      <c r="M23321"/>
    </row>
    <row r="23322" spans="1:13">
      <c r="A23322" s="61" t="s">
        <v>40</v>
      </c>
      <c r="B23322" s="61">
        <v>16950</v>
      </c>
      <c r="C23322" s="63" t="s">
        <v>968</v>
      </c>
      <c r="D23322" s="61">
        <v>0</v>
      </c>
      <c r="E23322" s="61" t="s">
        <v>1029</v>
      </c>
      <c r="F23322" s="61" t="s">
        <v>123</v>
      </c>
      <c r="G23322" s="61" t="s">
        <v>3631</v>
      </c>
      <c r="H23322" s="61" t="s">
        <v>967</v>
      </c>
      <c r="I23322" s="61">
        <v>41.91</v>
      </c>
      <c r="J23322" s="61">
        <v>-77.540000000000006</v>
      </c>
      <c r="K23322">
        <v>3463</v>
      </c>
      <c r="L23322"/>
      <c r="M23322"/>
    </row>
    <row r="23323" spans="1:13">
      <c r="A23323" s="61" t="s">
        <v>40</v>
      </c>
      <c r="B23323" s="61">
        <v>15692</v>
      </c>
      <c r="C23323" s="63" t="s">
        <v>968</v>
      </c>
      <c r="D23323" s="61">
        <v>0</v>
      </c>
      <c r="E23323" s="61" t="s">
        <v>4180</v>
      </c>
      <c r="F23323" s="61" t="s">
        <v>123</v>
      </c>
      <c r="G23323" s="61" t="s">
        <v>3957</v>
      </c>
      <c r="H23323" s="61" t="s">
        <v>967</v>
      </c>
      <c r="I23323" s="61">
        <v>40.33</v>
      </c>
      <c r="J23323" s="61">
        <v>-79.680000000000007</v>
      </c>
      <c r="K23323">
        <v>944</v>
      </c>
      <c r="L23323"/>
      <c r="M23323"/>
    </row>
    <row r="23324" spans="1:13">
      <c r="A23324" s="61" t="s">
        <v>40</v>
      </c>
      <c r="B23324" s="61">
        <v>16692</v>
      </c>
      <c r="C23324" s="63" t="s">
        <v>968</v>
      </c>
      <c r="D23324" s="61">
        <v>0</v>
      </c>
      <c r="E23324" s="61" t="s">
        <v>4449</v>
      </c>
      <c r="F23324" s="61" t="s">
        <v>123</v>
      </c>
      <c r="G23324" s="61" t="s">
        <v>4193</v>
      </c>
      <c r="H23324" s="61" t="s">
        <v>967</v>
      </c>
      <c r="I23324" s="61">
        <v>40.74</v>
      </c>
      <c r="J23324" s="61">
        <v>-78.680000000000007</v>
      </c>
      <c r="K23324">
        <v>807</v>
      </c>
      <c r="L23324"/>
      <c r="M23324"/>
    </row>
    <row r="23325" spans="1:13">
      <c r="A23325" s="61" t="s">
        <v>40</v>
      </c>
      <c r="B23325" s="61">
        <v>17778</v>
      </c>
      <c r="C23325" s="63" t="s">
        <v>968</v>
      </c>
      <c r="D23325" s="61">
        <v>0</v>
      </c>
      <c r="E23325" s="61" t="s">
        <v>1409</v>
      </c>
      <c r="F23325" s="61" t="s">
        <v>123</v>
      </c>
      <c r="G23325" s="61" t="s">
        <v>3350</v>
      </c>
      <c r="H23325" s="61" t="s">
        <v>967</v>
      </c>
      <c r="I23325" s="61">
        <v>41.3</v>
      </c>
      <c r="J23325" s="61">
        <v>-77.84</v>
      </c>
      <c r="K23325">
        <v>94</v>
      </c>
      <c r="L23325"/>
      <c r="M23325"/>
    </row>
    <row r="23326" spans="1:13">
      <c r="A23326" s="61" t="s">
        <v>40</v>
      </c>
      <c r="B23326" s="61">
        <v>15090</v>
      </c>
      <c r="C23326" s="63" t="s">
        <v>968</v>
      </c>
      <c r="D23326" s="61">
        <v>0</v>
      </c>
      <c r="E23326" s="61" t="s">
        <v>3994</v>
      </c>
      <c r="F23326" s="61" t="s">
        <v>123</v>
      </c>
      <c r="G23326" s="61" t="s">
        <v>3953</v>
      </c>
      <c r="H23326" s="61" t="s">
        <v>967</v>
      </c>
      <c r="I23326" s="61">
        <v>40.630000000000003</v>
      </c>
      <c r="J23326" s="61">
        <v>-80.05</v>
      </c>
      <c r="K23326">
        <v>24985</v>
      </c>
      <c r="L23326"/>
      <c r="M23326"/>
    </row>
    <row r="23327" spans="1:13">
      <c r="A23327" s="61" t="s">
        <v>40</v>
      </c>
      <c r="B23327" s="61">
        <v>15490</v>
      </c>
      <c r="C23327" s="63" t="s">
        <v>968</v>
      </c>
      <c r="D23327" s="61">
        <v>0</v>
      </c>
      <c r="E23327" s="61" t="s">
        <v>284</v>
      </c>
      <c r="F23327" s="61" t="s">
        <v>123</v>
      </c>
      <c r="G23327" s="61" t="s">
        <v>290</v>
      </c>
      <c r="H23327" s="61" t="s">
        <v>967</v>
      </c>
      <c r="I23327" s="61">
        <v>40.07</v>
      </c>
      <c r="J23327" s="61">
        <v>-79.42</v>
      </c>
      <c r="K23327">
        <v>550</v>
      </c>
      <c r="L23327"/>
      <c r="M23327"/>
    </row>
    <row r="23328" spans="1:13">
      <c r="A23328" s="61" t="s">
        <v>40</v>
      </c>
      <c r="B23328" s="61">
        <v>18661</v>
      </c>
      <c r="C23328" s="63" t="s">
        <v>968</v>
      </c>
      <c r="D23328" s="61">
        <v>0</v>
      </c>
      <c r="E23328" s="61" t="s">
        <v>4947</v>
      </c>
      <c r="F23328" s="61" t="s">
        <v>123</v>
      </c>
      <c r="G23328" s="61" t="s">
        <v>4834</v>
      </c>
      <c r="H23328" s="61" t="s">
        <v>967</v>
      </c>
      <c r="I23328" s="61">
        <v>41.06</v>
      </c>
      <c r="J23328" s="61">
        <v>-75.77</v>
      </c>
      <c r="K23328">
        <v>5611</v>
      </c>
      <c r="L23328"/>
      <c r="M23328"/>
    </row>
    <row r="23329" spans="1:13">
      <c r="A23329" s="61" t="s">
        <v>40</v>
      </c>
      <c r="B23329" s="61">
        <v>18052</v>
      </c>
      <c r="C23329" s="63" t="s">
        <v>968</v>
      </c>
      <c r="D23329" s="61">
        <v>0</v>
      </c>
      <c r="E23329" s="61" t="s">
        <v>3348</v>
      </c>
      <c r="F23329" s="61" t="s">
        <v>123</v>
      </c>
      <c r="G23329" s="61" t="s">
        <v>4792</v>
      </c>
      <c r="H23329" s="61" t="s">
        <v>967</v>
      </c>
      <c r="I23329" s="61">
        <v>40.630000000000003</v>
      </c>
      <c r="J23329" s="61">
        <v>-75.48</v>
      </c>
      <c r="K23329">
        <v>29317</v>
      </c>
      <c r="L23329"/>
      <c r="M23329"/>
    </row>
    <row r="23330" spans="1:13">
      <c r="A23330" s="61" t="s">
        <v>40</v>
      </c>
      <c r="B23330" s="61">
        <v>16261</v>
      </c>
      <c r="C23330" s="63" t="s">
        <v>968</v>
      </c>
      <c r="D23330" s="61">
        <v>0</v>
      </c>
      <c r="E23330" s="61" t="s">
        <v>4352</v>
      </c>
      <c r="F23330" s="61" t="s">
        <v>123</v>
      </c>
      <c r="G23330" s="61" t="s">
        <v>4138</v>
      </c>
      <c r="H23330" s="61" t="s">
        <v>967</v>
      </c>
      <c r="I23330" s="61">
        <v>40.950000000000003</v>
      </c>
      <c r="J23330" s="61">
        <v>-79.44</v>
      </c>
      <c r="K23330">
        <v>229</v>
      </c>
      <c r="L23330"/>
      <c r="M23330"/>
    </row>
    <row r="23331" spans="1:13">
      <c r="A23331" s="61" t="s">
        <v>40</v>
      </c>
      <c r="B23331" s="61">
        <v>17888</v>
      </c>
      <c r="C23331" s="63" t="s">
        <v>968</v>
      </c>
      <c r="D23331" s="61">
        <v>0</v>
      </c>
      <c r="E23331" s="61" t="s">
        <v>4765</v>
      </c>
      <c r="F23331" s="61" t="s">
        <v>123</v>
      </c>
      <c r="G23331" s="61" t="s">
        <v>566</v>
      </c>
      <c r="H23331" s="61" t="s">
        <v>967</v>
      </c>
      <c r="I23331" s="61">
        <v>40.81</v>
      </c>
      <c r="J23331" s="61">
        <v>-76.38</v>
      </c>
      <c r="K23331">
        <v>297</v>
      </c>
      <c r="L23331"/>
      <c r="M23331"/>
    </row>
    <row r="23332" spans="1:13">
      <c r="A23332" s="61" t="s">
        <v>40</v>
      </c>
      <c r="B23332" s="61">
        <v>15870</v>
      </c>
      <c r="C23332" s="63" t="s">
        <v>968</v>
      </c>
      <c r="D23332" s="61">
        <v>0</v>
      </c>
      <c r="E23332" s="61" t="s">
        <v>4253</v>
      </c>
      <c r="F23332" s="61" t="s">
        <v>123</v>
      </c>
      <c r="G23332" s="61" t="s">
        <v>4230</v>
      </c>
      <c r="H23332" s="61" t="s">
        <v>967</v>
      </c>
      <c r="I23332" s="61">
        <v>41.58</v>
      </c>
      <c r="J23332" s="61">
        <v>-78.680000000000007</v>
      </c>
      <c r="K23332">
        <v>1262</v>
      </c>
      <c r="L23332"/>
      <c r="M23332"/>
    </row>
    <row r="23333" spans="1:13">
      <c r="A23333" s="61" t="s">
        <v>40</v>
      </c>
      <c r="B23333" s="61">
        <v>18706</v>
      </c>
      <c r="C23333" s="63" t="s">
        <v>968</v>
      </c>
      <c r="D23333" s="61">
        <v>0</v>
      </c>
      <c r="E23333" s="61" t="s">
        <v>4948</v>
      </c>
      <c r="F23333" s="61" t="s">
        <v>123</v>
      </c>
      <c r="G23333" s="61" t="s">
        <v>4834</v>
      </c>
      <c r="H23333" s="61" t="s">
        <v>967</v>
      </c>
      <c r="I23333" s="61">
        <v>41.2</v>
      </c>
      <c r="J23333" s="61">
        <v>-75.91</v>
      </c>
      <c r="K23333">
        <v>16338</v>
      </c>
      <c r="L23333"/>
      <c r="M23333"/>
    </row>
    <row r="23334" spans="1:13">
      <c r="A23334" s="61" t="s">
        <v>40</v>
      </c>
      <c r="B23334" s="61">
        <v>18701</v>
      </c>
      <c r="C23334" s="63" t="s">
        <v>968</v>
      </c>
      <c r="D23334" s="61">
        <v>0</v>
      </c>
      <c r="E23334" s="61" t="s">
        <v>4948</v>
      </c>
      <c r="F23334" s="61" t="s">
        <v>123</v>
      </c>
      <c r="G23334" s="61" t="s">
        <v>4834</v>
      </c>
      <c r="H23334" s="61" t="s">
        <v>967</v>
      </c>
      <c r="I23334" s="61">
        <v>41.24</v>
      </c>
      <c r="J23334" s="61">
        <v>-75.89</v>
      </c>
      <c r="K23334">
        <v>4658</v>
      </c>
      <c r="L23334"/>
      <c r="M23334"/>
    </row>
    <row r="23335" spans="1:13">
      <c r="A23335" s="61" t="s">
        <v>40</v>
      </c>
      <c r="B23335" s="61">
        <v>18702</v>
      </c>
      <c r="C23335" s="63" t="s">
        <v>968</v>
      </c>
      <c r="D23335" s="61">
        <v>0</v>
      </c>
      <c r="E23335" s="61" t="s">
        <v>4948</v>
      </c>
      <c r="F23335" s="61" t="s">
        <v>123</v>
      </c>
      <c r="G23335" s="61" t="s">
        <v>4834</v>
      </c>
      <c r="H23335" s="61" t="s">
        <v>967</v>
      </c>
      <c r="I23335" s="61">
        <v>41.24</v>
      </c>
      <c r="J23335" s="61">
        <v>-75.87</v>
      </c>
      <c r="K23335">
        <v>42133</v>
      </c>
      <c r="L23335"/>
      <c r="M23335"/>
    </row>
    <row r="23336" spans="1:13">
      <c r="A23336" s="61" t="s">
        <v>40</v>
      </c>
      <c r="B23336" s="61">
        <v>18711</v>
      </c>
      <c r="C23336" s="63" t="s">
        <v>968</v>
      </c>
      <c r="D23336" s="61">
        <v>0</v>
      </c>
      <c r="E23336" s="61" t="s">
        <v>4948</v>
      </c>
      <c r="F23336" s="61" t="s">
        <v>123</v>
      </c>
      <c r="G23336" s="61" t="s">
        <v>4834</v>
      </c>
      <c r="H23336" s="61" t="s">
        <v>967</v>
      </c>
      <c r="I23336" s="61">
        <v>41.24</v>
      </c>
      <c r="J23336" s="61">
        <v>-75.87</v>
      </c>
      <c r="K23336">
        <v>2779</v>
      </c>
      <c r="L23336"/>
      <c r="M23336"/>
    </row>
    <row r="23337" spans="1:13">
      <c r="A23337" s="61" t="s">
        <v>40</v>
      </c>
      <c r="B23337" s="61">
        <v>18705</v>
      </c>
      <c r="C23337" s="63" t="s">
        <v>968</v>
      </c>
      <c r="D23337" s="61">
        <v>0</v>
      </c>
      <c r="E23337" s="61" t="s">
        <v>4948</v>
      </c>
      <c r="F23337" s="61" t="s">
        <v>123</v>
      </c>
      <c r="G23337" s="61" t="s">
        <v>4834</v>
      </c>
      <c r="H23337" s="61" t="s">
        <v>967</v>
      </c>
      <c r="I23337" s="61">
        <v>41.27</v>
      </c>
      <c r="J23337" s="61">
        <v>-75.84</v>
      </c>
      <c r="K23337">
        <v>14832</v>
      </c>
      <c r="L23337"/>
      <c r="M23337"/>
    </row>
    <row r="23338" spans="1:13">
      <c r="A23338" s="61" t="s">
        <v>40</v>
      </c>
      <c r="B23338" s="61">
        <v>16693</v>
      </c>
      <c r="C23338" s="63" t="s">
        <v>968</v>
      </c>
      <c r="D23338" s="61">
        <v>0</v>
      </c>
      <c r="E23338" s="61" t="s">
        <v>1033</v>
      </c>
      <c r="F23338" s="61" t="s">
        <v>123</v>
      </c>
      <c r="G23338" s="61" t="s">
        <v>4401</v>
      </c>
      <c r="H23338" s="61" t="s">
        <v>967</v>
      </c>
      <c r="I23338" s="61">
        <v>40.46</v>
      </c>
      <c r="J23338" s="61">
        <v>-78.2</v>
      </c>
      <c r="K23338">
        <v>4061</v>
      </c>
      <c r="L23338"/>
      <c r="M23338"/>
    </row>
    <row r="23339" spans="1:13">
      <c r="A23339" s="61" t="s">
        <v>40</v>
      </c>
      <c r="B23339" s="61">
        <v>17702</v>
      </c>
      <c r="C23339" s="63" t="s">
        <v>968</v>
      </c>
      <c r="D23339" s="61">
        <v>0</v>
      </c>
      <c r="E23339" s="61" t="s">
        <v>4699</v>
      </c>
      <c r="F23339" s="61" t="s">
        <v>123</v>
      </c>
      <c r="G23339" s="61" t="s">
        <v>4700</v>
      </c>
      <c r="H23339" s="61" t="s">
        <v>967</v>
      </c>
      <c r="I23339" s="61">
        <v>41.18</v>
      </c>
      <c r="J23339" s="61">
        <v>-77.08</v>
      </c>
      <c r="K23339">
        <v>10378</v>
      </c>
      <c r="L23339"/>
      <c r="M23339"/>
    </row>
    <row r="23340" spans="1:13">
      <c r="A23340" s="61" t="s">
        <v>40</v>
      </c>
      <c r="B23340" s="61">
        <v>17701</v>
      </c>
      <c r="C23340" s="63" t="s">
        <v>968</v>
      </c>
      <c r="D23340" s="61">
        <v>0</v>
      </c>
      <c r="E23340" s="61" t="s">
        <v>4699</v>
      </c>
      <c r="F23340" s="61" t="s">
        <v>123</v>
      </c>
      <c r="G23340" s="61" t="s">
        <v>4700</v>
      </c>
      <c r="H23340" s="61" t="s">
        <v>967</v>
      </c>
      <c r="I23340" s="61">
        <v>41.23</v>
      </c>
      <c r="J23340" s="61">
        <v>-77.03</v>
      </c>
      <c r="K23340">
        <v>43197</v>
      </c>
      <c r="L23340"/>
      <c r="M23340"/>
    </row>
    <row r="23341" spans="1:13">
      <c r="A23341" s="61" t="s">
        <v>40</v>
      </c>
      <c r="B23341" s="61">
        <v>17098</v>
      </c>
      <c r="C23341" s="63" t="s">
        <v>968</v>
      </c>
      <c r="D23341" s="61">
        <v>0</v>
      </c>
      <c r="E23341" s="61" t="s">
        <v>1063</v>
      </c>
      <c r="F23341" s="61" t="s">
        <v>123</v>
      </c>
      <c r="G23341" s="61" t="s">
        <v>4537</v>
      </c>
      <c r="H23341" s="61" t="s">
        <v>967</v>
      </c>
      <c r="I23341" s="61">
        <v>40.58</v>
      </c>
      <c r="J23341" s="61">
        <v>-76.61</v>
      </c>
      <c r="K23341">
        <v>2397</v>
      </c>
      <c r="L23341"/>
      <c r="M23341"/>
    </row>
    <row r="23342" spans="1:13">
      <c r="A23342" s="61" t="s">
        <v>40</v>
      </c>
      <c r="B23342" s="61">
        <v>19090</v>
      </c>
      <c r="C23342" s="63" t="s">
        <v>968</v>
      </c>
      <c r="D23342" s="61">
        <v>0</v>
      </c>
      <c r="E23342" s="61" t="s">
        <v>2645</v>
      </c>
      <c r="F23342" s="61" t="s">
        <v>123</v>
      </c>
      <c r="G23342" s="61" t="s">
        <v>358</v>
      </c>
      <c r="H23342" s="61" t="s">
        <v>967</v>
      </c>
      <c r="I23342" s="61">
        <v>40.14</v>
      </c>
      <c r="J23342" s="61">
        <v>-75.11</v>
      </c>
      <c r="K23342">
        <v>20180</v>
      </c>
      <c r="L23342"/>
      <c r="M23342"/>
    </row>
    <row r="23343" spans="1:13">
      <c r="A23343" s="61" t="s">
        <v>40</v>
      </c>
      <c r="B23343" s="61">
        <v>17271</v>
      </c>
      <c r="C23343" s="63" t="s">
        <v>968</v>
      </c>
      <c r="D23343" s="61">
        <v>0</v>
      </c>
      <c r="E23343" s="61" t="s">
        <v>4631</v>
      </c>
      <c r="F23343" s="61" t="s">
        <v>123</v>
      </c>
      <c r="G23343" s="61" t="s">
        <v>428</v>
      </c>
      <c r="H23343" s="61" t="s">
        <v>967</v>
      </c>
      <c r="I23343" s="61">
        <v>40.11</v>
      </c>
      <c r="J23343" s="61">
        <v>-77.77</v>
      </c>
      <c r="K23343">
        <v>552</v>
      </c>
      <c r="L23343"/>
      <c r="M23343"/>
    </row>
    <row r="23344" spans="1:13">
      <c r="A23344" s="61" t="s">
        <v>40</v>
      </c>
      <c r="B23344" s="61">
        <v>17584</v>
      </c>
      <c r="C23344" s="63" t="s">
        <v>968</v>
      </c>
      <c r="D23344" s="61">
        <v>0</v>
      </c>
      <c r="E23344" s="61" t="s">
        <v>4698</v>
      </c>
      <c r="F23344" s="61" t="s">
        <v>123</v>
      </c>
      <c r="G23344" s="61" t="s">
        <v>4549</v>
      </c>
      <c r="H23344" s="61" t="s">
        <v>967</v>
      </c>
      <c r="I23344" s="61">
        <v>39.979999999999997</v>
      </c>
      <c r="J23344" s="61">
        <v>-76.27</v>
      </c>
      <c r="K23344">
        <v>10409</v>
      </c>
      <c r="L23344"/>
      <c r="M23344"/>
    </row>
    <row r="23345" spans="1:13">
      <c r="A23345" s="61" t="s">
        <v>40</v>
      </c>
      <c r="B23345" s="61">
        <v>15148</v>
      </c>
      <c r="C23345" s="63" t="s">
        <v>968</v>
      </c>
      <c r="D23345" s="61">
        <v>0</v>
      </c>
      <c r="E23345" s="61" t="s">
        <v>4019</v>
      </c>
      <c r="F23345" s="61" t="s">
        <v>123</v>
      </c>
      <c r="G23345" s="61" t="s">
        <v>3953</v>
      </c>
      <c r="H23345" s="61" t="s">
        <v>967</v>
      </c>
      <c r="I23345" s="61">
        <v>40.39</v>
      </c>
      <c r="J23345" s="61">
        <v>-79.81</v>
      </c>
      <c r="K23345">
        <v>2363</v>
      </c>
      <c r="L23345"/>
      <c r="M23345"/>
    </row>
    <row r="23346" spans="1:13">
      <c r="A23346" s="61" t="s">
        <v>40</v>
      </c>
      <c r="B23346" s="61">
        <v>16879</v>
      </c>
      <c r="C23346" s="63" t="s">
        <v>968</v>
      </c>
      <c r="D23346" s="61">
        <v>0</v>
      </c>
      <c r="E23346" s="61" t="s">
        <v>4510</v>
      </c>
      <c r="F23346" s="61" t="s">
        <v>123</v>
      </c>
      <c r="G23346" s="61" t="s">
        <v>4193</v>
      </c>
      <c r="H23346" s="61" t="s">
        <v>967</v>
      </c>
      <c r="I23346" s="61">
        <v>40.97</v>
      </c>
      <c r="J23346" s="61">
        <v>-78.150000000000006</v>
      </c>
      <c r="K23346">
        <v>342</v>
      </c>
      <c r="L23346"/>
      <c r="M23346"/>
    </row>
    <row r="23347" spans="1:13">
      <c r="A23347" s="61" t="s">
        <v>40</v>
      </c>
      <c r="B23347" s="61">
        <v>18091</v>
      </c>
      <c r="C23347" s="63" t="s">
        <v>968</v>
      </c>
      <c r="D23347" s="61">
        <v>0</v>
      </c>
      <c r="E23347" s="61" t="s">
        <v>4831</v>
      </c>
      <c r="F23347" s="61" t="s">
        <v>123</v>
      </c>
      <c r="G23347" s="61" t="s">
        <v>4793</v>
      </c>
      <c r="H23347" s="61" t="s">
        <v>967</v>
      </c>
      <c r="I23347" s="61">
        <v>40.840000000000003</v>
      </c>
      <c r="J23347" s="61">
        <v>-75.290000000000006</v>
      </c>
      <c r="K23347">
        <v>5767</v>
      </c>
      <c r="L23347"/>
      <c r="M23347"/>
    </row>
    <row r="23348" spans="1:13">
      <c r="A23348" s="61" t="s">
        <v>40</v>
      </c>
      <c r="B23348" s="61">
        <v>15380</v>
      </c>
      <c r="C23348" s="63" t="s">
        <v>968</v>
      </c>
      <c r="D23348" s="61">
        <v>0</v>
      </c>
      <c r="E23348" s="61" t="s">
        <v>4064</v>
      </c>
      <c r="F23348" s="61" t="s">
        <v>123</v>
      </c>
      <c r="G23348" s="61" t="s">
        <v>506</v>
      </c>
      <c r="H23348" s="61" t="s">
        <v>967</v>
      </c>
      <c r="I23348" s="61">
        <v>39.880000000000003</v>
      </c>
      <c r="J23348" s="61">
        <v>-80.459999999999994</v>
      </c>
      <c r="K23348">
        <v>624</v>
      </c>
      <c r="L23348"/>
      <c r="M23348"/>
    </row>
    <row r="23349" spans="1:13">
      <c r="A23349" s="61" t="s">
        <v>40</v>
      </c>
      <c r="B23349" s="61">
        <v>15963</v>
      </c>
      <c r="C23349" s="63" t="s">
        <v>968</v>
      </c>
      <c r="D23349" s="61">
        <v>0</v>
      </c>
      <c r="E23349" s="61" t="s">
        <v>4279</v>
      </c>
      <c r="F23349" s="61" t="s">
        <v>123</v>
      </c>
      <c r="G23349" s="61" t="s">
        <v>1795</v>
      </c>
      <c r="H23349" s="61" t="s">
        <v>967</v>
      </c>
      <c r="I23349" s="61">
        <v>40.229999999999997</v>
      </c>
      <c r="J23349" s="61">
        <v>-78.819999999999993</v>
      </c>
      <c r="K23349">
        <v>10733</v>
      </c>
      <c r="L23349"/>
      <c r="M23349"/>
    </row>
    <row r="23350" spans="1:13">
      <c r="A23350" s="61" t="s">
        <v>40</v>
      </c>
      <c r="B23350" s="61">
        <v>17366</v>
      </c>
      <c r="C23350" s="63" t="s">
        <v>968</v>
      </c>
      <c r="D23350" s="61">
        <v>0</v>
      </c>
      <c r="E23350" s="61" t="s">
        <v>1064</v>
      </c>
      <c r="F23350" s="61" t="s">
        <v>123</v>
      </c>
      <c r="G23350" s="61" t="s">
        <v>1642</v>
      </c>
      <c r="H23350" s="61" t="s">
        <v>967</v>
      </c>
      <c r="I23350" s="61">
        <v>39.909999999999997</v>
      </c>
      <c r="J23350" s="61">
        <v>-76.58</v>
      </c>
      <c r="K23350">
        <v>5648</v>
      </c>
      <c r="L23350"/>
      <c r="M23350"/>
    </row>
    <row r="23351" spans="1:13">
      <c r="A23351" s="61" t="s">
        <v>40</v>
      </c>
      <c r="B23351" s="61">
        <v>17889</v>
      </c>
      <c r="C23351" s="63" t="s">
        <v>968</v>
      </c>
      <c r="D23351" s="61">
        <v>0</v>
      </c>
      <c r="E23351" s="61" t="s">
        <v>591</v>
      </c>
      <c r="F23351" s="61" t="s">
        <v>123</v>
      </c>
      <c r="G23351" s="61" t="s">
        <v>418</v>
      </c>
      <c r="H23351" s="61" t="s">
        <v>967</v>
      </c>
      <c r="I23351" s="61">
        <v>40.9</v>
      </c>
      <c r="J23351" s="61">
        <v>-76.87</v>
      </c>
      <c r="K23351">
        <v>2979</v>
      </c>
      <c r="L23351"/>
      <c r="M23351"/>
    </row>
    <row r="23352" spans="1:13">
      <c r="A23352" s="61" t="s">
        <v>40</v>
      </c>
      <c r="B23352" s="61">
        <v>19567</v>
      </c>
      <c r="C23352" s="63" t="s">
        <v>968</v>
      </c>
      <c r="D23352" s="61">
        <v>0</v>
      </c>
      <c r="E23352" s="61" t="s">
        <v>5140</v>
      </c>
      <c r="F23352" s="61" t="s">
        <v>123</v>
      </c>
      <c r="G23352" s="61" t="s">
        <v>4795</v>
      </c>
      <c r="H23352" s="61" t="s">
        <v>967</v>
      </c>
      <c r="I23352" s="61">
        <v>40.36</v>
      </c>
      <c r="J23352" s="61">
        <v>-76.180000000000007</v>
      </c>
      <c r="K23352">
        <v>5710</v>
      </c>
      <c r="L23352"/>
      <c r="M23352"/>
    </row>
    <row r="23353" spans="1:13">
      <c r="A23353" s="61" t="s">
        <v>40</v>
      </c>
      <c r="B23353" s="61">
        <v>16695</v>
      </c>
      <c r="C23353" s="63" t="s">
        <v>968</v>
      </c>
      <c r="D23353" s="61">
        <v>0</v>
      </c>
      <c r="E23353" s="61" t="s">
        <v>348</v>
      </c>
      <c r="F23353" s="61" t="s">
        <v>123</v>
      </c>
      <c r="G23353" s="61" t="s">
        <v>4106</v>
      </c>
      <c r="H23353" s="61" t="s">
        <v>967</v>
      </c>
      <c r="I23353" s="61">
        <v>40.22</v>
      </c>
      <c r="J23353" s="61">
        <v>-78.36</v>
      </c>
      <c r="K23353">
        <v>967</v>
      </c>
      <c r="L23353"/>
      <c r="M23353"/>
    </row>
    <row r="23354" spans="1:13">
      <c r="A23354" s="61" t="s">
        <v>40</v>
      </c>
      <c r="B23354" s="61">
        <v>16881</v>
      </c>
      <c r="C23354" s="63" t="s">
        <v>968</v>
      </c>
      <c r="D23354" s="61">
        <v>0</v>
      </c>
      <c r="E23354" s="61" t="s">
        <v>915</v>
      </c>
      <c r="F23354" s="61" t="s">
        <v>123</v>
      </c>
      <c r="G23354" s="61" t="s">
        <v>4193</v>
      </c>
      <c r="H23354" s="61" t="s">
        <v>967</v>
      </c>
      <c r="I23354" s="61">
        <v>41.03</v>
      </c>
      <c r="J23354" s="61">
        <v>-78.319999999999993</v>
      </c>
      <c r="K23354">
        <v>1923</v>
      </c>
      <c r="L23354"/>
      <c r="M23354"/>
    </row>
    <row r="23355" spans="1:13">
      <c r="A23355" s="61" t="s">
        <v>40</v>
      </c>
      <c r="B23355" s="61">
        <v>19094</v>
      </c>
      <c r="C23355" s="63" t="s">
        <v>968</v>
      </c>
      <c r="D23355" s="61">
        <v>0</v>
      </c>
      <c r="E23355" s="61" t="s">
        <v>5059</v>
      </c>
      <c r="F23355" s="61" t="s">
        <v>123</v>
      </c>
      <c r="G23355" s="61" t="s">
        <v>3123</v>
      </c>
      <c r="H23355" s="61" t="s">
        <v>967</v>
      </c>
      <c r="I23355" s="61">
        <v>39.869999999999997</v>
      </c>
      <c r="J23355" s="61">
        <v>-75.349999999999994</v>
      </c>
      <c r="K23355">
        <v>4426</v>
      </c>
      <c r="L23355"/>
      <c r="M23355"/>
    </row>
    <row r="23356" spans="1:13">
      <c r="A23356" s="61" t="s">
        <v>40</v>
      </c>
      <c r="B23356" s="61">
        <v>16882</v>
      </c>
      <c r="C23356" s="63" t="s">
        <v>968</v>
      </c>
      <c r="D23356" s="61">
        <v>0</v>
      </c>
      <c r="E23356" s="61" t="s">
        <v>4511</v>
      </c>
      <c r="F23356" s="61" t="s">
        <v>123</v>
      </c>
      <c r="G23356" s="61" t="s">
        <v>4439</v>
      </c>
      <c r="H23356" s="61" t="s">
        <v>967</v>
      </c>
      <c r="I23356" s="61">
        <v>40.92</v>
      </c>
      <c r="J23356" s="61">
        <v>-77.3</v>
      </c>
      <c r="K23356">
        <v>482</v>
      </c>
      <c r="L23356"/>
      <c r="M23356"/>
    </row>
    <row r="23357" spans="1:13">
      <c r="A23357" s="61" t="s">
        <v>40</v>
      </c>
      <c r="B23357" s="61">
        <v>16262</v>
      </c>
      <c r="C23357" s="63" t="s">
        <v>968</v>
      </c>
      <c r="D23357" s="61">
        <v>0</v>
      </c>
      <c r="E23357" s="61" t="s">
        <v>1034</v>
      </c>
      <c r="F23357" s="61" t="s">
        <v>123</v>
      </c>
      <c r="G23357" s="61" t="s">
        <v>4138</v>
      </c>
      <c r="H23357" s="61" t="s">
        <v>967</v>
      </c>
      <c r="I23357" s="61">
        <v>40.83</v>
      </c>
      <c r="J23357" s="61">
        <v>-79.63</v>
      </c>
      <c r="K23357">
        <v>2783</v>
      </c>
      <c r="L23357"/>
      <c r="M23357"/>
    </row>
    <row r="23358" spans="1:13">
      <c r="A23358" s="61" t="s">
        <v>40</v>
      </c>
      <c r="B23358" s="61">
        <v>15784</v>
      </c>
      <c r="C23358" s="63" t="s">
        <v>968</v>
      </c>
      <c r="D23358" s="61">
        <v>0</v>
      </c>
      <c r="E23358" s="61" t="s">
        <v>4226</v>
      </c>
      <c r="F23358" s="61" t="s">
        <v>123</v>
      </c>
      <c r="G23358" s="61" t="s">
        <v>362</v>
      </c>
      <c r="H23358" s="61" t="s">
        <v>967</v>
      </c>
      <c r="I23358" s="61">
        <v>41.02</v>
      </c>
      <c r="J23358" s="61">
        <v>-79.14</v>
      </c>
      <c r="K23358">
        <v>80</v>
      </c>
      <c r="L23358"/>
      <c r="M23358"/>
    </row>
    <row r="23359" spans="1:13">
      <c r="A23359" s="61" t="s">
        <v>40</v>
      </c>
      <c r="B23359" s="61">
        <v>17368</v>
      </c>
      <c r="C23359" s="63" t="s">
        <v>968</v>
      </c>
      <c r="D23359" s="61">
        <v>0</v>
      </c>
      <c r="E23359" s="61" t="s">
        <v>703</v>
      </c>
      <c r="F23359" s="61" t="s">
        <v>123</v>
      </c>
      <c r="G23359" s="61" t="s">
        <v>1642</v>
      </c>
      <c r="H23359" s="61" t="s">
        <v>967</v>
      </c>
      <c r="I23359" s="61">
        <v>40.020000000000003</v>
      </c>
      <c r="J23359" s="61">
        <v>-76.53</v>
      </c>
      <c r="K23359">
        <v>7432</v>
      </c>
      <c r="L23359"/>
      <c r="M23359"/>
    </row>
    <row r="23360" spans="1:13">
      <c r="A23360" s="61" t="s">
        <v>40</v>
      </c>
      <c r="B23360" s="61">
        <v>18853</v>
      </c>
      <c r="C23360" s="63" t="s">
        <v>968</v>
      </c>
      <c r="D23360" s="61">
        <v>0</v>
      </c>
      <c r="E23360" s="61" t="s">
        <v>4971</v>
      </c>
      <c r="F23360" s="61" t="s">
        <v>123</v>
      </c>
      <c r="G23360" s="61" t="s">
        <v>4514</v>
      </c>
      <c r="H23360" s="61" t="s">
        <v>967</v>
      </c>
      <c r="I23360" s="61">
        <v>41.66</v>
      </c>
      <c r="J23360" s="61">
        <v>-76.260000000000005</v>
      </c>
      <c r="K23360">
        <v>4086</v>
      </c>
      <c r="L23360"/>
      <c r="M23360"/>
    </row>
    <row r="23361" spans="1:13">
      <c r="A23361" s="61" t="s">
        <v>40</v>
      </c>
      <c r="B23361" s="61">
        <v>19095</v>
      </c>
      <c r="C23361" s="63" t="s">
        <v>968</v>
      </c>
      <c r="D23361" s="61">
        <v>0</v>
      </c>
      <c r="E23361" s="61" t="s">
        <v>5060</v>
      </c>
      <c r="F23361" s="61" t="s">
        <v>123</v>
      </c>
      <c r="G23361" s="61" t="s">
        <v>358</v>
      </c>
      <c r="H23361" s="61" t="s">
        <v>967</v>
      </c>
      <c r="I23361" s="61">
        <v>40.090000000000003</v>
      </c>
      <c r="J23361" s="61">
        <v>-75.14</v>
      </c>
      <c r="K23361">
        <v>7880</v>
      </c>
      <c r="L23361"/>
      <c r="M23361"/>
    </row>
    <row r="23362" spans="1:13">
      <c r="A23362" s="61" t="s">
        <v>40</v>
      </c>
      <c r="B23362" s="61">
        <v>19096</v>
      </c>
      <c r="C23362" s="63" t="s">
        <v>968</v>
      </c>
      <c r="D23362" s="61">
        <v>0</v>
      </c>
      <c r="E23362" s="61" t="s">
        <v>5061</v>
      </c>
      <c r="F23362" s="61" t="s">
        <v>123</v>
      </c>
      <c r="G23362" s="61" t="s">
        <v>358</v>
      </c>
      <c r="H23362" s="61" t="s">
        <v>967</v>
      </c>
      <c r="I23362" s="61">
        <v>39.99</v>
      </c>
      <c r="J23362" s="61">
        <v>-75.27</v>
      </c>
      <c r="K23362">
        <v>15390</v>
      </c>
      <c r="L23362"/>
      <c r="M23362"/>
    </row>
    <row r="23363" spans="1:13">
      <c r="A23363" s="61" t="s">
        <v>40</v>
      </c>
      <c r="B23363" s="61">
        <v>18644</v>
      </c>
      <c r="C23363" s="63" t="s">
        <v>968</v>
      </c>
      <c r="D23363" s="61">
        <v>0</v>
      </c>
      <c r="E23363" s="61" t="s">
        <v>1460</v>
      </c>
      <c r="F23363" s="61" t="s">
        <v>123</v>
      </c>
      <c r="G23363" s="61" t="s">
        <v>4834</v>
      </c>
      <c r="H23363" s="61" t="s">
        <v>967</v>
      </c>
      <c r="I23363" s="61">
        <v>41.3</v>
      </c>
      <c r="J23363" s="61">
        <v>-75.84</v>
      </c>
      <c r="K23363">
        <v>7336</v>
      </c>
      <c r="L23363"/>
      <c r="M23363"/>
    </row>
    <row r="23364" spans="1:13">
      <c r="A23364" s="61" t="s">
        <v>40</v>
      </c>
      <c r="B23364" s="61">
        <v>18854</v>
      </c>
      <c r="C23364" s="63" t="s">
        <v>968</v>
      </c>
      <c r="D23364" s="61">
        <v>0</v>
      </c>
      <c r="E23364" s="61" t="s">
        <v>4972</v>
      </c>
      <c r="F23364" s="61" t="s">
        <v>123</v>
      </c>
      <c r="G23364" s="61" t="s">
        <v>4514</v>
      </c>
      <c r="H23364" s="61" t="s">
        <v>967</v>
      </c>
      <c r="I23364" s="61">
        <v>41.79</v>
      </c>
      <c r="J23364" s="61">
        <v>-76.36</v>
      </c>
      <c r="K23364">
        <v>1299</v>
      </c>
      <c r="L23364"/>
      <c r="M23364"/>
    </row>
    <row r="23365" spans="1:13">
      <c r="A23365" s="61" t="s">
        <v>40</v>
      </c>
      <c r="B23365" s="61">
        <v>17099</v>
      </c>
      <c r="C23365" s="63" t="s">
        <v>968</v>
      </c>
      <c r="D23365" s="61">
        <v>0</v>
      </c>
      <c r="E23365" s="61" t="s">
        <v>4593</v>
      </c>
      <c r="F23365" s="61" t="s">
        <v>123</v>
      </c>
      <c r="G23365" s="61" t="s">
        <v>4536</v>
      </c>
      <c r="H23365" s="61" t="s">
        <v>967</v>
      </c>
      <c r="I23365" s="61">
        <v>40.64</v>
      </c>
      <c r="J23365" s="61">
        <v>-77.58</v>
      </c>
      <c r="K23365">
        <v>1158</v>
      </c>
      <c r="L23365"/>
      <c r="M23365"/>
    </row>
    <row r="23366" spans="1:13">
      <c r="A23366" s="61" t="s">
        <v>40</v>
      </c>
      <c r="B23366" s="61">
        <v>17408</v>
      </c>
      <c r="C23366" s="63" t="s">
        <v>968</v>
      </c>
      <c r="D23366" s="61">
        <v>0</v>
      </c>
      <c r="E23366" s="61" t="s">
        <v>1650</v>
      </c>
      <c r="F23366" s="61" t="s">
        <v>123</v>
      </c>
      <c r="G23366" s="61" t="s">
        <v>1642</v>
      </c>
      <c r="H23366" s="61" t="s">
        <v>967</v>
      </c>
      <c r="I23366" s="61">
        <v>39.950000000000003</v>
      </c>
      <c r="J23366" s="61">
        <v>-76.81</v>
      </c>
      <c r="K23366">
        <v>24187</v>
      </c>
      <c r="L23366"/>
      <c r="M23366"/>
    </row>
    <row r="23367" spans="1:13">
      <c r="A23367" s="61" t="s">
        <v>40</v>
      </c>
      <c r="B23367" s="61">
        <v>17404</v>
      </c>
      <c r="C23367" s="63" t="s">
        <v>968</v>
      </c>
      <c r="D23367" s="61">
        <v>0</v>
      </c>
      <c r="E23367" s="61" t="s">
        <v>1650</v>
      </c>
      <c r="F23367" s="61" t="s">
        <v>123</v>
      </c>
      <c r="G23367" s="61" t="s">
        <v>1642</v>
      </c>
      <c r="H23367" s="61" t="s">
        <v>967</v>
      </c>
      <c r="I23367" s="61">
        <v>40</v>
      </c>
      <c r="J23367" s="61">
        <v>-76.77</v>
      </c>
      <c r="K23367">
        <v>37745</v>
      </c>
      <c r="L23367"/>
      <c r="M23367"/>
    </row>
    <row r="23368" spans="1:13">
      <c r="A23368" s="61" t="s">
        <v>40</v>
      </c>
      <c r="B23368" s="61">
        <v>17401</v>
      </c>
      <c r="C23368" s="63" t="s">
        <v>968</v>
      </c>
      <c r="D23368" s="61">
        <v>0</v>
      </c>
      <c r="E23368" s="61" t="s">
        <v>1650</v>
      </c>
      <c r="F23368" s="61" t="s">
        <v>123</v>
      </c>
      <c r="G23368" s="61" t="s">
        <v>1642</v>
      </c>
      <c r="H23368" s="61" t="s">
        <v>967</v>
      </c>
      <c r="I23368" s="61">
        <v>39.96</v>
      </c>
      <c r="J23368" s="61">
        <v>-76.73</v>
      </c>
      <c r="K23368">
        <v>18771</v>
      </c>
      <c r="L23368"/>
      <c r="M23368"/>
    </row>
    <row r="23369" spans="1:13">
      <c r="A23369" s="61" t="s">
        <v>40</v>
      </c>
      <c r="B23369" s="61">
        <v>17407</v>
      </c>
      <c r="C23369" s="63" t="s">
        <v>968</v>
      </c>
      <c r="D23369" s="61">
        <v>0</v>
      </c>
      <c r="E23369" s="61" t="s">
        <v>1650</v>
      </c>
      <c r="F23369" s="61" t="s">
        <v>123</v>
      </c>
      <c r="G23369" s="61" t="s">
        <v>1642</v>
      </c>
      <c r="H23369" s="61" t="s">
        <v>967</v>
      </c>
      <c r="I23369" s="61">
        <v>39.880000000000003</v>
      </c>
      <c r="J23369" s="61">
        <v>-76.709999999999994</v>
      </c>
      <c r="K23369">
        <v>2277</v>
      </c>
      <c r="L23369"/>
      <c r="M23369"/>
    </row>
    <row r="23370" spans="1:13">
      <c r="A23370" s="61" t="s">
        <v>40</v>
      </c>
      <c r="B23370" s="61">
        <v>17403</v>
      </c>
      <c r="C23370" s="63" t="s">
        <v>968</v>
      </c>
      <c r="D23370" s="61">
        <v>0</v>
      </c>
      <c r="E23370" s="61" t="s">
        <v>1650</v>
      </c>
      <c r="F23370" s="61" t="s">
        <v>123</v>
      </c>
      <c r="G23370" s="61" t="s">
        <v>1642</v>
      </c>
      <c r="H23370" s="61" t="s">
        <v>967</v>
      </c>
      <c r="I23370" s="61">
        <v>39.92</v>
      </c>
      <c r="J23370" s="61">
        <v>-76.709999999999994</v>
      </c>
      <c r="K23370">
        <v>40344</v>
      </c>
      <c r="L23370"/>
      <c r="M23370"/>
    </row>
    <row r="23371" spans="1:13">
      <c r="A23371" s="61" t="s">
        <v>40</v>
      </c>
      <c r="B23371" s="61">
        <v>17402</v>
      </c>
      <c r="C23371" s="63" t="s">
        <v>968</v>
      </c>
      <c r="D23371" s="61">
        <v>0</v>
      </c>
      <c r="E23371" s="61" t="s">
        <v>1650</v>
      </c>
      <c r="F23371" s="61" t="s">
        <v>123</v>
      </c>
      <c r="G23371" s="61" t="s">
        <v>1642</v>
      </c>
      <c r="H23371" s="61" t="s">
        <v>967</v>
      </c>
      <c r="I23371" s="61">
        <v>39.96</v>
      </c>
      <c r="J23371" s="61">
        <v>-76.66</v>
      </c>
      <c r="K23371">
        <v>36978</v>
      </c>
      <c r="L23371"/>
      <c r="M23371"/>
    </row>
    <row r="23372" spans="1:13">
      <c r="A23372" s="61" t="s">
        <v>40</v>
      </c>
      <c r="B23372" s="61">
        <v>17406</v>
      </c>
      <c r="C23372" s="63" t="s">
        <v>968</v>
      </c>
      <c r="D23372" s="61">
        <v>0</v>
      </c>
      <c r="E23372" s="61" t="s">
        <v>1650</v>
      </c>
      <c r="F23372" s="61" t="s">
        <v>123</v>
      </c>
      <c r="G23372" s="61" t="s">
        <v>1642</v>
      </c>
      <c r="H23372" s="61" t="s">
        <v>967</v>
      </c>
      <c r="I23372" s="61">
        <v>40.01</v>
      </c>
      <c r="J23372" s="61">
        <v>-76.64</v>
      </c>
      <c r="K23372">
        <v>23700</v>
      </c>
      <c r="L23372"/>
      <c r="M23372"/>
    </row>
    <row r="23373" spans="1:13">
      <c r="A23373" s="61" t="s">
        <v>40</v>
      </c>
      <c r="B23373" s="61">
        <v>17370</v>
      </c>
      <c r="C23373" s="63" t="s">
        <v>968</v>
      </c>
      <c r="D23373" s="61">
        <v>0</v>
      </c>
      <c r="E23373" s="61" t="s">
        <v>4659</v>
      </c>
      <c r="F23373" s="61" t="s">
        <v>123</v>
      </c>
      <c r="G23373" s="61" t="s">
        <v>1642</v>
      </c>
      <c r="H23373" s="61" t="s">
        <v>967</v>
      </c>
      <c r="I23373" s="61">
        <v>40.11</v>
      </c>
      <c r="J23373" s="61">
        <v>-76.709999999999994</v>
      </c>
      <c r="K23373">
        <v>6457</v>
      </c>
      <c r="L23373"/>
      <c r="M23373"/>
    </row>
    <row r="23374" spans="1:13">
      <c r="A23374" s="61" t="s">
        <v>40</v>
      </c>
      <c r="B23374" s="61">
        <v>17372</v>
      </c>
      <c r="C23374" s="63" t="s">
        <v>968</v>
      </c>
      <c r="D23374" s="61">
        <v>0</v>
      </c>
      <c r="E23374" s="61" t="s">
        <v>4660</v>
      </c>
      <c r="F23374" s="61" t="s">
        <v>123</v>
      </c>
      <c r="G23374" s="61" t="s">
        <v>4633</v>
      </c>
      <c r="H23374" s="61" t="s">
        <v>967</v>
      </c>
      <c r="I23374" s="61">
        <v>40</v>
      </c>
      <c r="J23374" s="61">
        <v>-77.11</v>
      </c>
      <c r="K23374">
        <v>4072</v>
      </c>
      <c r="L23374"/>
      <c r="M23374"/>
    </row>
    <row r="23375" spans="1:13">
      <c r="A23375" s="61" t="s">
        <v>40</v>
      </c>
      <c r="B23375" s="61">
        <v>16371</v>
      </c>
      <c r="C23375" s="63" t="s">
        <v>968</v>
      </c>
      <c r="D23375" s="61">
        <v>0</v>
      </c>
      <c r="E23375" s="61" t="s">
        <v>3295</v>
      </c>
      <c r="F23375" s="61" t="s">
        <v>123</v>
      </c>
      <c r="G23375" s="61" t="s">
        <v>572</v>
      </c>
      <c r="H23375" s="61" t="s">
        <v>967</v>
      </c>
      <c r="I23375" s="61">
        <v>41.85</v>
      </c>
      <c r="J23375" s="61">
        <v>-79.31</v>
      </c>
      <c r="K23375">
        <v>3218</v>
      </c>
      <c r="L23375"/>
      <c r="M23375"/>
    </row>
    <row r="23376" spans="1:13">
      <c r="A23376" s="61" t="s">
        <v>40</v>
      </c>
      <c r="B23376" s="61">
        <v>15697</v>
      </c>
      <c r="C23376" s="63" t="s">
        <v>968</v>
      </c>
      <c r="D23376" s="61">
        <v>0</v>
      </c>
      <c r="E23376" s="61" t="s">
        <v>4182</v>
      </c>
      <c r="F23376" s="61" t="s">
        <v>123</v>
      </c>
      <c r="G23376" s="61" t="s">
        <v>3957</v>
      </c>
      <c r="H23376" s="61" t="s">
        <v>967</v>
      </c>
      <c r="I23376" s="61">
        <v>40.24</v>
      </c>
      <c r="J23376" s="61">
        <v>-79.58</v>
      </c>
      <c r="K23376">
        <v>2923</v>
      </c>
      <c r="L23376"/>
      <c r="M23376"/>
    </row>
    <row r="23377" spans="1:13">
      <c r="A23377" s="61" t="s">
        <v>40</v>
      </c>
      <c r="B23377" s="61">
        <v>15698</v>
      </c>
      <c r="C23377" s="63" t="s">
        <v>968</v>
      </c>
      <c r="D23377" s="61">
        <v>0</v>
      </c>
      <c r="E23377" s="61" t="s">
        <v>4183</v>
      </c>
      <c r="F23377" s="61" t="s">
        <v>123</v>
      </c>
      <c r="G23377" s="61" t="s">
        <v>3957</v>
      </c>
      <c r="H23377" s="61" t="s">
        <v>967</v>
      </c>
      <c r="I23377" s="61">
        <v>40.21</v>
      </c>
      <c r="J23377" s="61">
        <v>-79.680000000000007</v>
      </c>
      <c r="K23377">
        <v>767</v>
      </c>
      <c r="L23377"/>
      <c r="M23377"/>
    </row>
    <row r="23378" spans="1:13">
      <c r="A23378" s="61" t="s">
        <v>40</v>
      </c>
      <c r="B23378" s="61">
        <v>16063</v>
      </c>
      <c r="C23378" s="63" t="s">
        <v>968</v>
      </c>
      <c r="D23378" s="61">
        <v>0</v>
      </c>
      <c r="E23378" s="61" t="s">
        <v>4304</v>
      </c>
      <c r="F23378" s="61" t="s">
        <v>123</v>
      </c>
      <c r="G23378" s="61" t="s">
        <v>4280</v>
      </c>
      <c r="H23378" s="61" t="s">
        <v>967</v>
      </c>
      <c r="I23378" s="61">
        <v>40.78</v>
      </c>
      <c r="J23378" s="61">
        <v>-80.14</v>
      </c>
      <c r="K23378">
        <v>7596</v>
      </c>
      <c r="L23378"/>
      <c r="M23378"/>
    </row>
    <row r="23379" spans="1:13">
      <c r="A23379" s="61" t="s">
        <v>40</v>
      </c>
      <c r="B23379" s="61">
        <v>19492</v>
      </c>
      <c r="C23379" s="63" t="s">
        <v>968</v>
      </c>
      <c r="D23379" s="61">
        <v>0</v>
      </c>
      <c r="E23379" s="61" t="s">
        <v>5114</v>
      </c>
      <c r="F23379" s="61" t="s">
        <v>123</v>
      </c>
      <c r="G23379" s="61" t="s">
        <v>358</v>
      </c>
      <c r="H23379" s="61" t="s">
        <v>967</v>
      </c>
      <c r="I23379" s="61">
        <v>40.28</v>
      </c>
      <c r="J23379" s="61">
        <v>-75.48</v>
      </c>
      <c r="K23379">
        <v>941</v>
      </c>
      <c r="L23379"/>
      <c r="M23379"/>
    </row>
    <row r="23380" spans="1:13">
      <c r="A23380" s="61" t="s">
        <v>40</v>
      </c>
      <c r="B23380" s="61">
        <v>17985</v>
      </c>
      <c r="C23380" s="63" t="s">
        <v>968</v>
      </c>
      <c r="D23380" s="61">
        <v>0</v>
      </c>
      <c r="E23380" s="61" t="s">
        <v>4791</v>
      </c>
      <c r="F23380" s="61" t="s">
        <v>123</v>
      </c>
      <c r="G23380" s="61" t="s">
        <v>4767</v>
      </c>
      <c r="H23380" s="61" t="s">
        <v>967</v>
      </c>
      <c r="I23380" s="61">
        <v>40.93</v>
      </c>
      <c r="J23380" s="61">
        <v>-76.25</v>
      </c>
      <c r="K23380">
        <v>1299</v>
      </c>
      <c r="L23380"/>
      <c r="M23380"/>
    </row>
    <row r="23381" spans="1:13">
      <c r="A23381" s="61" t="s">
        <v>40</v>
      </c>
      <c r="B23381" s="61">
        <v>18092</v>
      </c>
      <c r="C23381" s="63" t="s">
        <v>968</v>
      </c>
      <c r="D23381" s="61">
        <v>0</v>
      </c>
      <c r="E23381" s="61" t="s">
        <v>4832</v>
      </c>
      <c r="F23381" s="61" t="s">
        <v>123</v>
      </c>
      <c r="G23381" s="61" t="s">
        <v>4792</v>
      </c>
      <c r="H23381" s="61" t="s">
        <v>967</v>
      </c>
      <c r="I23381" s="61">
        <v>40.47</v>
      </c>
      <c r="J23381" s="61">
        <v>-75.52</v>
      </c>
      <c r="K23381">
        <v>3297</v>
      </c>
      <c r="L23381"/>
      <c r="M23381"/>
    </row>
    <row r="23382" spans="1:13">
      <c r="A23382" s="61" t="s">
        <v>40</v>
      </c>
      <c r="B23382" s="61">
        <v>2804</v>
      </c>
      <c r="C23382" s="63" t="s">
        <v>968</v>
      </c>
      <c r="D23382" s="61">
        <v>0</v>
      </c>
      <c r="E23382" s="61" t="s">
        <v>1415</v>
      </c>
      <c r="F23382" s="61" t="s">
        <v>125</v>
      </c>
      <c r="G23382" s="61" t="s">
        <v>625</v>
      </c>
      <c r="H23382" s="61" t="s">
        <v>967</v>
      </c>
      <c r="I23382" s="61">
        <v>41.42</v>
      </c>
      <c r="J23382" s="61">
        <v>-71.78</v>
      </c>
      <c r="K23382">
        <v>2782</v>
      </c>
      <c r="L23382"/>
      <c r="M23382"/>
    </row>
    <row r="23383" spans="1:13">
      <c r="A23383" s="61" t="s">
        <v>40</v>
      </c>
      <c r="B23383" s="61">
        <v>2806</v>
      </c>
      <c r="C23383" s="63" t="s">
        <v>968</v>
      </c>
      <c r="D23383" s="61">
        <v>0</v>
      </c>
      <c r="E23383" s="61" t="s">
        <v>1416</v>
      </c>
      <c r="F23383" s="61" t="s">
        <v>125</v>
      </c>
      <c r="G23383" s="61" t="s">
        <v>1246</v>
      </c>
      <c r="H23383" s="61" t="s">
        <v>967</v>
      </c>
      <c r="I23383" s="61">
        <v>41.73</v>
      </c>
      <c r="J23383" s="61">
        <v>-71.31</v>
      </c>
      <c r="K23383">
        <v>17153</v>
      </c>
      <c r="L23383"/>
      <c r="M23383"/>
    </row>
    <row r="23384" spans="1:13">
      <c r="A23384" s="61" t="s">
        <v>40</v>
      </c>
      <c r="B23384" s="61">
        <v>2808</v>
      </c>
      <c r="C23384" s="63" t="s">
        <v>968</v>
      </c>
      <c r="D23384" s="61">
        <v>0</v>
      </c>
      <c r="E23384" s="61" t="s">
        <v>1417</v>
      </c>
      <c r="F23384" s="61" t="s">
        <v>125</v>
      </c>
      <c r="G23384" s="61" t="s">
        <v>625</v>
      </c>
      <c r="H23384" s="61" t="s">
        <v>967</v>
      </c>
      <c r="I23384" s="61">
        <v>41.39</v>
      </c>
      <c r="J23384" s="61">
        <v>-71.75</v>
      </c>
      <c r="K23384">
        <v>2332</v>
      </c>
      <c r="L23384"/>
      <c r="M23384"/>
    </row>
    <row r="23385" spans="1:13">
      <c r="A23385" s="61" t="s">
        <v>40</v>
      </c>
      <c r="B23385" s="61">
        <v>2809</v>
      </c>
      <c r="C23385" s="63" t="s">
        <v>968</v>
      </c>
      <c r="D23385" s="61">
        <v>0</v>
      </c>
      <c r="E23385" s="61" t="s">
        <v>747</v>
      </c>
      <c r="F23385" s="61" t="s">
        <v>125</v>
      </c>
      <c r="G23385" s="61" t="s">
        <v>1246</v>
      </c>
      <c r="H23385" s="61" t="s">
        <v>967</v>
      </c>
      <c r="I23385" s="61">
        <v>41.67</v>
      </c>
      <c r="J23385" s="61">
        <v>-71.27</v>
      </c>
      <c r="K23385">
        <v>22493</v>
      </c>
      <c r="L23385"/>
      <c r="M23385"/>
    </row>
    <row r="23386" spans="1:13">
      <c r="A23386" s="61" t="s">
        <v>40</v>
      </c>
      <c r="B23386" s="61">
        <v>2812</v>
      </c>
      <c r="C23386" s="63" t="s">
        <v>968</v>
      </c>
      <c r="D23386" s="61">
        <v>0</v>
      </c>
      <c r="E23386" s="61" t="s">
        <v>979</v>
      </c>
      <c r="F23386" s="61" t="s">
        <v>125</v>
      </c>
      <c r="G23386" s="61" t="s">
        <v>625</v>
      </c>
      <c r="H23386" s="61" t="s">
        <v>967</v>
      </c>
      <c r="I23386" s="61">
        <v>41.47</v>
      </c>
      <c r="J23386" s="61">
        <v>-71.64</v>
      </c>
      <c r="K23386">
        <v>1220</v>
      </c>
      <c r="L23386"/>
      <c r="M23386"/>
    </row>
    <row r="23387" spans="1:13">
      <c r="A23387" s="61" t="s">
        <v>40</v>
      </c>
      <c r="B23387" s="61">
        <v>2863</v>
      </c>
      <c r="C23387" s="63" t="s">
        <v>968</v>
      </c>
      <c r="D23387" s="61">
        <v>0</v>
      </c>
      <c r="E23387" s="61" t="s">
        <v>1444</v>
      </c>
      <c r="F23387" s="61" t="s">
        <v>125</v>
      </c>
      <c r="G23387" s="61" t="s">
        <v>1414</v>
      </c>
      <c r="H23387" s="61" t="s">
        <v>967</v>
      </c>
      <c r="I23387" s="61">
        <v>41.89</v>
      </c>
      <c r="J23387" s="61">
        <v>-71.39</v>
      </c>
      <c r="K23387">
        <v>22596</v>
      </c>
      <c r="L23387"/>
      <c r="M23387"/>
    </row>
    <row r="23388" spans="1:13">
      <c r="A23388" s="61" t="s">
        <v>40</v>
      </c>
      <c r="B23388" s="61">
        <v>2813</v>
      </c>
      <c r="C23388" s="63" t="s">
        <v>968</v>
      </c>
      <c r="D23388" s="61">
        <v>0</v>
      </c>
      <c r="E23388" s="61" t="s">
        <v>1270</v>
      </c>
      <c r="F23388" s="61" t="s">
        <v>125</v>
      </c>
      <c r="G23388" s="61" t="s">
        <v>625</v>
      </c>
      <c r="H23388" s="61" t="s">
        <v>967</v>
      </c>
      <c r="I23388" s="61">
        <v>41.38</v>
      </c>
      <c r="J23388" s="61">
        <v>-71.650000000000006</v>
      </c>
      <c r="K23388">
        <v>8021</v>
      </c>
      <c r="L23388"/>
      <c r="M23388"/>
    </row>
    <row r="23389" spans="1:13">
      <c r="A23389" s="61" t="s">
        <v>40</v>
      </c>
      <c r="B23389" s="61">
        <v>2814</v>
      </c>
      <c r="C23389" s="63" t="s">
        <v>968</v>
      </c>
      <c r="D23389" s="61">
        <v>0</v>
      </c>
      <c r="E23389" s="61" t="s">
        <v>1418</v>
      </c>
      <c r="F23389" s="61" t="s">
        <v>125</v>
      </c>
      <c r="G23389" s="61" t="s">
        <v>1414</v>
      </c>
      <c r="H23389" s="61" t="s">
        <v>967</v>
      </c>
      <c r="I23389" s="61">
        <v>41.91</v>
      </c>
      <c r="J23389" s="61">
        <v>-71.7</v>
      </c>
      <c r="K23389">
        <v>7549</v>
      </c>
      <c r="L23389"/>
      <c r="M23389"/>
    </row>
    <row r="23390" spans="1:13">
      <c r="A23390" s="61" t="s">
        <v>40</v>
      </c>
      <c r="B23390" s="61">
        <v>2815</v>
      </c>
      <c r="C23390" s="63" t="s">
        <v>968</v>
      </c>
      <c r="D23390" s="61">
        <v>0</v>
      </c>
      <c r="E23390" s="61" t="s">
        <v>1419</v>
      </c>
      <c r="F23390" s="61" t="s">
        <v>125</v>
      </c>
      <c r="G23390" s="61" t="s">
        <v>1414</v>
      </c>
      <c r="H23390" s="61" t="s">
        <v>967</v>
      </c>
      <c r="I23390" s="61">
        <v>41.77</v>
      </c>
      <c r="J23390" s="61">
        <v>-71.66</v>
      </c>
      <c r="K23390">
        <v>247</v>
      </c>
      <c r="L23390"/>
      <c r="M23390"/>
    </row>
    <row r="23391" spans="1:13">
      <c r="A23391" s="61" t="s">
        <v>40</v>
      </c>
      <c r="B23391" s="61">
        <v>2816</v>
      </c>
      <c r="C23391" s="63" t="s">
        <v>968</v>
      </c>
      <c r="D23391" s="61">
        <v>0</v>
      </c>
      <c r="E23391" s="61" t="s">
        <v>1420</v>
      </c>
      <c r="F23391" s="61" t="s">
        <v>125</v>
      </c>
      <c r="G23391" s="61" t="s">
        <v>1421</v>
      </c>
      <c r="H23391" s="61" t="s">
        <v>967</v>
      </c>
      <c r="I23391" s="61">
        <v>41.68</v>
      </c>
      <c r="J23391" s="61">
        <v>-71.66</v>
      </c>
      <c r="K23391">
        <v>33206</v>
      </c>
      <c r="L23391"/>
      <c r="M23391"/>
    </row>
    <row r="23392" spans="1:13">
      <c r="A23392" s="61" t="s">
        <v>40</v>
      </c>
      <c r="B23392" s="61">
        <v>2921</v>
      </c>
      <c r="C23392" s="63" t="s">
        <v>968</v>
      </c>
      <c r="D23392" s="61">
        <v>0</v>
      </c>
      <c r="E23392" s="61" t="s">
        <v>1425</v>
      </c>
      <c r="F23392" s="61" t="s">
        <v>125</v>
      </c>
      <c r="G23392" s="61" t="s">
        <v>1414</v>
      </c>
      <c r="H23392" s="61" t="s">
        <v>967</v>
      </c>
      <c r="I23392" s="61">
        <v>41.76</v>
      </c>
      <c r="J23392" s="61">
        <v>-71.48</v>
      </c>
      <c r="K23392">
        <v>12406</v>
      </c>
      <c r="L23392"/>
      <c r="M23392"/>
    </row>
    <row r="23393" spans="1:13">
      <c r="A23393" s="61" t="s">
        <v>40</v>
      </c>
      <c r="B23393" s="61">
        <v>2920</v>
      </c>
      <c r="C23393" s="63" t="s">
        <v>968</v>
      </c>
      <c r="D23393" s="61">
        <v>0</v>
      </c>
      <c r="E23393" s="61" t="s">
        <v>1425</v>
      </c>
      <c r="F23393" s="61" t="s">
        <v>125</v>
      </c>
      <c r="G23393" s="61" t="s">
        <v>1414</v>
      </c>
      <c r="H23393" s="61" t="s">
        <v>967</v>
      </c>
      <c r="I23393" s="61">
        <v>41.77</v>
      </c>
      <c r="J23393" s="61">
        <v>-71.47</v>
      </c>
      <c r="K23393">
        <v>37791</v>
      </c>
      <c r="L23393"/>
      <c r="M23393"/>
    </row>
    <row r="23394" spans="1:13">
      <c r="A23394" s="61" t="s">
        <v>40</v>
      </c>
      <c r="B23394" s="61">
        <v>2910</v>
      </c>
      <c r="C23394" s="63" t="s">
        <v>968</v>
      </c>
      <c r="D23394" s="61">
        <v>0</v>
      </c>
      <c r="E23394" s="61" t="s">
        <v>1425</v>
      </c>
      <c r="F23394" s="61" t="s">
        <v>125</v>
      </c>
      <c r="G23394" s="61" t="s">
        <v>1414</v>
      </c>
      <c r="H23394" s="61" t="s">
        <v>967</v>
      </c>
      <c r="I23394" s="61">
        <v>41.77</v>
      </c>
      <c r="J23394" s="61">
        <v>-71.44</v>
      </c>
      <c r="K23394">
        <v>21907</v>
      </c>
      <c r="L23394"/>
      <c r="M23394"/>
    </row>
    <row r="23395" spans="1:13">
      <c r="A23395" s="61" t="s">
        <v>40</v>
      </c>
      <c r="B23395" s="61">
        <v>2864</v>
      </c>
      <c r="C23395" s="63" t="s">
        <v>968</v>
      </c>
      <c r="D23395" s="61">
        <v>0</v>
      </c>
      <c r="E23395" s="61" t="s">
        <v>1445</v>
      </c>
      <c r="F23395" s="61" t="s">
        <v>125</v>
      </c>
      <c r="G23395" s="61" t="s">
        <v>1414</v>
      </c>
      <c r="H23395" s="61" t="s">
        <v>967</v>
      </c>
      <c r="I23395" s="61">
        <v>41.94</v>
      </c>
      <c r="J23395" s="61">
        <v>-71.41</v>
      </c>
      <c r="K23395">
        <v>36376</v>
      </c>
      <c r="L23395"/>
      <c r="M23395"/>
    </row>
    <row r="23396" spans="1:13">
      <c r="A23396" s="61" t="s">
        <v>40</v>
      </c>
      <c r="B23396" s="61">
        <v>2818</v>
      </c>
      <c r="C23396" s="63" t="s">
        <v>968</v>
      </c>
      <c r="D23396" s="61">
        <v>0</v>
      </c>
      <c r="E23396" s="61" t="s">
        <v>1423</v>
      </c>
      <c r="F23396" s="61" t="s">
        <v>125</v>
      </c>
      <c r="G23396" s="61" t="s">
        <v>1421</v>
      </c>
      <c r="H23396" s="61" t="s">
        <v>967</v>
      </c>
      <c r="I23396" s="61">
        <v>41.63</v>
      </c>
      <c r="J23396" s="61">
        <v>-71.5</v>
      </c>
      <c r="K23396">
        <v>19907</v>
      </c>
      <c r="L23396"/>
      <c r="M23396"/>
    </row>
    <row r="23397" spans="1:13">
      <c r="A23397" s="61" t="s">
        <v>40</v>
      </c>
      <c r="B23397" s="61">
        <v>2914</v>
      </c>
      <c r="C23397" s="63" t="s">
        <v>968</v>
      </c>
      <c r="D23397" s="61">
        <v>0</v>
      </c>
      <c r="E23397" s="61" t="s">
        <v>1463</v>
      </c>
      <c r="F23397" s="61" t="s">
        <v>125</v>
      </c>
      <c r="G23397" s="61" t="s">
        <v>1414</v>
      </c>
      <c r="H23397" s="61" t="s">
        <v>967</v>
      </c>
      <c r="I23397" s="61">
        <v>41.81</v>
      </c>
      <c r="J23397" s="61">
        <v>-71.37</v>
      </c>
      <c r="K23397">
        <v>22140</v>
      </c>
      <c r="L23397"/>
      <c r="M23397"/>
    </row>
    <row r="23398" spans="1:13">
      <c r="A23398" s="61" t="s">
        <v>40</v>
      </c>
      <c r="B23398" s="61">
        <v>2822</v>
      </c>
      <c r="C23398" s="63" t="s">
        <v>968</v>
      </c>
      <c r="D23398" s="61">
        <v>0</v>
      </c>
      <c r="E23398" s="61" t="s">
        <v>1424</v>
      </c>
      <c r="F23398" s="61" t="s">
        <v>125</v>
      </c>
      <c r="G23398" s="61" t="s">
        <v>625</v>
      </c>
      <c r="H23398" s="61" t="s">
        <v>967</v>
      </c>
      <c r="I23398" s="61">
        <v>41.56</v>
      </c>
      <c r="J23398" s="61">
        <v>-71.680000000000007</v>
      </c>
      <c r="K23398">
        <v>5960</v>
      </c>
      <c r="L23398"/>
      <c r="M23398"/>
    </row>
    <row r="23399" spans="1:13">
      <c r="A23399" s="61" t="s">
        <v>40</v>
      </c>
      <c r="B23399" s="61">
        <v>2825</v>
      </c>
      <c r="C23399" s="63" t="s">
        <v>968</v>
      </c>
      <c r="D23399" s="61">
        <v>0</v>
      </c>
      <c r="E23399" s="61" t="s">
        <v>1426</v>
      </c>
      <c r="F23399" s="61" t="s">
        <v>125</v>
      </c>
      <c r="G23399" s="61" t="s">
        <v>1414</v>
      </c>
      <c r="H23399" s="61" t="s">
        <v>967</v>
      </c>
      <c r="I23399" s="61">
        <v>41.85</v>
      </c>
      <c r="J23399" s="61">
        <v>-71.760000000000005</v>
      </c>
      <c r="K23399">
        <v>5265</v>
      </c>
      <c r="L23399"/>
      <c r="M23399"/>
    </row>
    <row r="23400" spans="1:13">
      <c r="A23400" s="61" t="s">
        <v>40</v>
      </c>
      <c r="B23400" s="61">
        <v>2827</v>
      </c>
      <c r="C23400" s="63" t="s">
        <v>968</v>
      </c>
      <c r="D23400" s="61">
        <v>0</v>
      </c>
      <c r="E23400" s="61" t="s">
        <v>1427</v>
      </c>
      <c r="F23400" s="61" t="s">
        <v>125</v>
      </c>
      <c r="G23400" s="61" t="s">
        <v>1421</v>
      </c>
      <c r="H23400" s="61" t="s">
        <v>967</v>
      </c>
      <c r="I23400" s="61">
        <v>41.69</v>
      </c>
      <c r="J23400" s="61">
        <v>-71.739999999999995</v>
      </c>
      <c r="K23400">
        <v>2224</v>
      </c>
      <c r="L23400"/>
      <c r="M23400"/>
    </row>
    <row r="23401" spans="1:13">
      <c r="A23401" s="61" t="s">
        <v>40</v>
      </c>
      <c r="B23401" s="61">
        <v>2828</v>
      </c>
      <c r="C23401" s="63" t="s">
        <v>968</v>
      </c>
      <c r="D23401" s="61">
        <v>0</v>
      </c>
      <c r="E23401" s="61" t="s">
        <v>306</v>
      </c>
      <c r="F23401" s="61" t="s">
        <v>125</v>
      </c>
      <c r="G23401" s="61" t="s">
        <v>1414</v>
      </c>
      <c r="H23401" s="61" t="s">
        <v>967</v>
      </c>
      <c r="I23401" s="61">
        <v>41.87</v>
      </c>
      <c r="J23401" s="61">
        <v>-71.55</v>
      </c>
      <c r="K23401">
        <v>7469</v>
      </c>
      <c r="L23401"/>
      <c r="M23401"/>
    </row>
    <row r="23402" spans="1:13">
      <c r="A23402" s="61" t="s">
        <v>40</v>
      </c>
      <c r="B23402" s="61">
        <v>2830</v>
      </c>
      <c r="C23402" s="63" t="s">
        <v>968</v>
      </c>
      <c r="D23402" s="61">
        <v>0</v>
      </c>
      <c r="E23402" s="61" t="s">
        <v>1430</v>
      </c>
      <c r="F23402" s="61" t="s">
        <v>125</v>
      </c>
      <c r="G23402" s="61" t="s">
        <v>1414</v>
      </c>
      <c r="H23402" s="61" t="s">
        <v>967</v>
      </c>
      <c r="I23402" s="61">
        <v>41.96</v>
      </c>
      <c r="J23402" s="61">
        <v>-71.67</v>
      </c>
      <c r="K23402">
        <v>6474</v>
      </c>
      <c r="L23402"/>
      <c r="M23402"/>
    </row>
    <row r="23403" spans="1:13">
      <c r="A23403" s="61" t="s">
        <v>40</v>
      </c>
      <c r="B23403" s="61">
        <v>2831</v>
      </c>
      <c r="C23403" s="63" t="s">
        <v>968</v>
      </c>
      <c r="D23403" s="61">
        <v>0</v>
      </c>
      <c r="E23403" s="61" t="s">
        <v>1431</v>
      </c>
      <c r="F23403" s="61" t="s">
        <v>125</v>
      </c>
      <c r="G23403" s="61" t="s">
        <v>1414</v>
      </c>
      <c r="H23403" s="61" t="s">
        <v>967</v>
      </c>
      <c r="I23403" s="61">
        <v>41.75</v>
      </c>
      <c r="J23403" s="61">
        <v>-71.56</v>
      </c>
      <c r="K23403">
        <v>3860</v>
      </c>
      <c r="L23403"/>
      <c r="M23403"/>
    </row>
    <row r="23404" spans="1:13">
      <c r="A23404" s="61" t="s">
        <v>40</v>
      </c>
      <c r="B23404" s="61">
        <v>2832</v>
      </c>
      <c r="C23404" s="63" t="s">
        <v>968</v>
      </c>
      <c r="D23404" s="61">
        <v>0</v>
      </c>
      <c r="E23404" s="61" t="s">
        <v>1432</v>
      </c>
      <c r="F23404" s="61" t="s">
        <v>125</v>
      </c>
      <c r="G23404" s="61" t="s">
        <v>625</v>
      </c>
      <c r="H23404" s="61" t="s">
        <v>967</v>
      </c>
      <c r="I23404" s="61">
        <v>41.51</v>
      </c>
      <c r="J23404" s="61">
        <v>-71.72</v>
      </c>
      <c r="K23404">
        <v>4887</v>
      </c>
      <c r="L23404"/>
      <c r="M23404"/>
    </row>
    <row r="23405" spans="1:13">
      <c r="A23405" s="61" t="s">
        <v>40</v>
      </c>
      <c r="B23405" s="61">
        <v>2833</v>
      </c>
      <c r="C23405" s="63" t="s">
        <v>968</v>
      </c>
      <c r="D23405" s="61">
        <v>0</v>
      </c>
      <c r="E23405" s="61" t="s">
        <v>1170</v>
      </c>
      <c r="F23405" s="61" t="s">
        <v>125</v>
      </c>
      <c r="G23405" s="61" t="s">
        <v>625</v>
      </c>
      <c r="H23405" s="61" t="s">
        <v>967</v>
      </c>
      <c r="I23405" s="61">
        <v>41.48</v>
      </c>
      <c r="J23405" s="61">
        <v>-71.77</v>
      </c>
      <c r="K23405">
        <v>469</v>
      </c>
      <c r="L23405"/>
      <c r="M23405"/>
    </row>
    <row r="23406" spans="1:13">
      <c r="A23406" s="61" t="s">
        <v>40</v>
      </c>
      <c r="B23406" s="61">
        <v>2835</v>
      </c>
      <c r="C23406" s="63" t="s">
        <v>968</v>
      </c>
      <c r="D23406" s="61">
        <v>0</v>
      </c>
      <c r="E23406" s="61" t="s">
        <v>1433</v>
      </c>
      <c r="F23406" s="61" t="s">
        <v>125</v>
      </c>
      <c r="G23406" s="61" t="s">
        <v>1412</v>
      </c>
      <c r="H23406" s="61" t="s">
        <v>967</v>
      </c>
      <c r="I23406" s="61">
        <v>41.48</v>
      </c>
      <c r="J23406" s="61">
        <v>-71.36</v>
      </c>
      <c r="K23406">
        <v>5559</v>
      </c>
      <c r="L23406"/>
      <c r="M23406"/>
    </row>
    <row r="23407" spans="1:13">
      <c r="A23407" s="61" t="s">
        <v>40</v>
      </c>
      <c r="B23407" s="61">
        <v>2919</v>
      </c>
      <c r="C23407" s="63" t="s">
        <v>968</v>
      </c>
      <c r="D23407" s="61">
        <v>0</v>
      </c>
      <c r="E23407" s="61" t="s">
        <v>1466</v>
      </c>
      <c r="F23407" s="61" t="s">
        <v>125</v>
      </c>
      <c r="G23407" s="61" t="s">
        <v>1414</v>
      </c>
      <c r="H23407" s="61" t="s">
        <v>967</v>
      </c>
      <c r="I23407" s="61">
        <v>41.83</v>
      </c>
      <c r="J23407" s="61">
        <v>-71.52</v>
      </c>
      <c r="K23407">
        <v>29473</v>
      </c>
      <c r="L23407"/>
      <c r="M23407"/>
    </row>
    <row r="23408" spans="1:13">
      <c r="A23408" s="61" t="s">
        <v>40</v>
      </c>
      <c r="B23408" s="61">
        <v>2836</v>
      </c>
      <c r="C23408" s="63" t="s">
        <v>968</v>
      </c>
      <c r="D23408" s="61">
        <v>0</v>
      </c>
      <c r="E23408" s="61" t="s">
        <v>1434</v>
      </c>
      <c r="F23408" s="61" t="s">
        <v>125</v>
      </c>
      <c r="G23408" s="61" t="s">
        <v>625</v>
      </c>
      <c r="H23408" s="61" t="s">
        <v>967</v>
      </c>
      <c r="I23408" s="61">
        <v>41.45</v>
      </c>
      <c r="J23408" s="61">
        <v>-71.62</v>
      </c>
      <c r="K23408">
        <v>158</v>
      </c>
      <c r="L23408"/>
      <c r="M23408"/>
    </row>
    <row r="23409" spans="1:13">
      <c r="A23409" s="61" t="s">
        <v>40</v>
      </c>
      <c r="B23409" s="61">
        <v>2881</v>
      </c>
      <c r="C23409" s="63" t="s">
        <v>968</v>
      </c>
      <c r="D23409" s="61">
        <v>0</v>
      </c>
      <c r="E23409" s="61" t="s">
        <v>263</v>
      </c>
      <c r="F23409" s="61" t="s">
        <v>125</v>
      </c>
      <c r="G23409" s="61" t="s">
        <v>625</v>
      </c>
      <c r="H23409" s="61" t="s">
        <v>967</v>
      </c>
      <c r="I23409" s="61">
        <v>41.48</v>
      </c>
      <c r="J23409" s="61">
        <v>-71.52</v>
      </c>
      <c r="K23409">
        <v>8443</v>
      </c>
      <c r="L23409"/>
      <c r="M23409"/>
    </row>
    <row r="23410" spans="1:13">
      <c r="A23410" s="61" t="s">
        <v>40</v>
      </c>
      <c r="B23410" s="61">
        <v>2865</v>
      </c>
      <c r="C23410" s="63" t="s">
        <v>968</v>
      </c>
      <c r="D23410" s="61">
        <v>0</v>
      </c>
      <c r="E23410" s="61" t="s">
        <v>1179</v>
      </c>
      <c r="F23410" s="61" t="s">
        <v>125</v>
      </c>
      <c r="G23410" s="61" t="s">
        <v>1414</v>
      </c>
      <c r="H23410" s="61" t="s">
        <v>967</v>
      </c>
      <c r="I23410" s="61">
        <v>41.91</v>
      </c>
      <c r="J23410" s="61">
        <v>-71.45</v>
      </c>
      <c r="K23410">
        <v>17902</v>
      </c>
      <c r="L23410"/>
      <c r="M23410"/>
    </row>
    <row r="23411" spans="1:13">
      <c r="A23411" s="61" t="s">
        <v>40</v>
      </c>
      <c r="B23411" s="61">
        <v>2837</v>
      </c>
      <c r="C23411" s="63" t="s">
        <v>968</v>
      </c>
      <c r="D23411" s="61">
        <v>0</v>
      </c>
      <c r="E23411" s="61" t="s">
        <v>1411</v>
      </c>
      <c r="F23411" s="61" t="s">
        <v>125</v>
      </c>
      <c r="G23411" s="61" t="s">
        <v>1412</v>
      </c>
      <c r="H23411" s="61" t="s">
        <v>967</v>
      </c>
      <c r="I23411" s="61">
        <v>41.5</v>
      </c>
      <c r="J23411" s="61">
        <v>-71.16</v>
      </c>
      <c r="K23411">
        <v>3616</v>
      </c>
      <c r="L23411"/>
      <c r="M23411"/>
    </row>
    <row r="23412" spans="1:13">
      <c r="A23412" s="61" t="s">
        <v>40</v>
      </c>
      <c r="B23412" s="61">
        <v>2838</v>
      </c>
      <c r="C23412" s="63" t="s">
        <v>968</v>
      </c>
      <c r="D23412" s="61">
        <v>0</v>
      </c>
      <c r="E23412" s="61" t="s">
        <v>1435</v>
      </c>
      <c r="F23412" s="61" t="s">
        <v>125</v>
      </c>
      <c r="G23412" s="61" t="s">
        <v>1414</v>
      </c>
      <c r="H23412" s="61" t="s">
        <v>967</v>
      </c>
      <c r="I23412" s="61">
        <v>41.96</v>
      </c>
      <c r="J23412" s="61">
        <v>-71.47</v>
      </c>
      <c r="K23412">
        <v>3801</v>
      </c>
      <c r="L23412"/>
      <c r="M23412"/>
    </row>
    <row r="23413" spans="1:13">
      <c r="A23413" s="61" t="s">
        <v>40</v>
      </c>
      <c r="B23413" s="61">
        <v>2839</v>
      </c>
      <c r="C23413" s="63" t="s">
        <v>968</v>
      </c>
      <c r="D23413" s="61">
        <v>0</v>
      </c>
      <c r="E23413" s="61" t="s">
        <v>1436</v>
      </c>
      <c r="F23413" s="61" t="s">
        <v>125</v>
      </c>
      <c r="G23413" s="61" t="s">
        <v>1414</v>
      </c>
      <c r="H23413" s="61" t="s">
        <v>967</v>
      </c>
      <c r="I23413" s="61">
        <v>41.94</v>
      </c>
      <c r="J23413" s="61">
        <v>-71.64</v>
      </c>
      <c r="K23413">
        <v>1870</v>
      </c>
      <c r="L23413"/>
      <c r="M23413"/>
    </row>
    <row r="23414" spans="1:13">
      <c r="A23414" s="61" t="s">
        <v>40</v>
      </c>
      <c r="B23414" s="61">
        <v>2842</v>
      </c>
      <c r="C23414" s="63" t="s">
        <v>968</v>
      </c>
      <c r="D23414" s="61">
        <v>0</v>
      </c>
      <c r="E23414" s="61" t="s">
        <v>1438</v>
      </c>
      <c r="F23414" s="61" t="s">
        <v>125</v>
      </c>
      <c r="G23414" s="61" t="s">
        <v>1412</v>
      </c>
      <c r="H23414" s="61" t="s">
        <v>967</v>
      </c>
      <c r="I23414" s="61">
        <v>41.51</v>
      </c>
      <c r="J23414" s="61">
        <v>-71.27</v>
      </c>
      <c r="K23414">
        <v>17115</v>
      </c>
      <c r="L23414"/>
      <c r="M23414"/>
    </row>
    <row r="23415" spans="1:13">
      <c r="A23415" s="61" t="s">
        <v>40</v>
      </c>
      <c r="B23415" s="61">
        <v>2882</v>
      </c>
      <c r="C23415" s="63" t="s">
        <v>968</v>
      </c>
      <c r="D23415" s="61">
        <v>0</v>
      </c>
      <c r="E23415" s="61" t="s">
        <v>1453</v>
      </c>
      <c r="F23415" s="61" t="s">
        <v>125</v>
      </c>
      <c r="G23415" s="61" t="s">
        <v>625</v>
      </c>
      <c r="H23415" s="61" t="s">
        <v>967</v>
      </c>
      <c r="I23415" s="61">
        <v>41.39</v>
      </c>
      <c r="J23415" s="61">
        <v>-71.48</v>
      </c>
      <c r="K23415">
        <v>12919</v>
      </c>
      <c r="L23415"/>
      <c r="M23415"/>
    </row>
    <row r="23416" spans="1:13">
      <c r="A23416" s="61" t="s">
        <v>40</v>
      </c>
      <c r="B23416" s="61">
        <v>2841</v>
      </c>
      <c r="C23416" s="63" t="s">
        <v>968</v>
      </c>
      <c r="D23416" s="61">
        <v>0</v>
      </c>
      <c r="E23416" s="61" t="s">
        <v>1437</v>
      </c>
      <c r="F23416" s="61" t="s">
        <v>125</v>
      </c>
      <c r="G23416" s="61" t="s">
        <v>1412</v>
      </c>
      <c r="H23416" s="61" t="s">
        <v>967</v>
      </c>
      <c r="I23416" s="61">
        <v>41.51</v>
      </c>
      <c r="J23416" s="61">
        <v>-71.33</v>
      </c>
      <c r="K23416">
        <v>1220</v>
      </c>
      <c r="L23416"/>
      <c r="M23416"/>
    </row>
    <row r="23417" spans="1:13">
      <c r="A23417" s="61" t="s">
        <v>40</v>
      </c>
      <c r="B23417" s="61">
        <v>2840</v>
      </c>
      <c r="C23417" s="63" t="s">
        <v>968</v>
      </c>
      <c r="D23417" s="61">
        <v>0</v>
      </c>
      <c r="E23417" s="61" t="s">
        <v>1437</v>
      </c>
      <c r="F23417" s="61" t="s">
        <v>125</v>
      </c>
      <c r="G23417" s="61" t="s">
        <v>1412</v>
      </c>
      <c r="H23417" s="61" t="s">
        <v>967</v>
      </c>
      <c r="I23417" s="61">
        <v>41.47</v>
      </c>
      <c r="J23417" s="61">
        <v>-71.3</v>
      </c>
      <c r="K23417">
        <v>23902</v>
      </c>
      <c r="L23417"/>
      <c r="M23417"/>
    </row>
    <row r="23418" spans="1:13">
      <c r="A23418" s="61" t="s">
        <v>40</v>
      </c>
      <c r="B23418" s="61">
        <v>2852</v>
      </c>
      <c r="C23418" s="63" t="s">
        <v>968</v>
      </c>
      <c r="D23418" s="61">
        <v>0</v>
      </c>
      <c r="E23418" s="61" t="s">
        <v>1439</v>
      </c>
      <c r="F23418" s="61" t="s">
        <v>125</v>
      </c>
      <c r="G23418" s="61" t="s">
        <v>625</v>
      </c>
      <c r="H23418" s="61" t="s">
        <v>967</v>
      </c>
      <c r="I23418" s="61">
        <v>41.55</v>
      </c>
      <c r="J23418" s="61">
        <v>-71.459999999999994</v>
      </c>
      <c r="K23418">
        <v>23579</v>
      </c>
      <c r="L23418"/>
      <c r="M23418"/>
    </row>
    <row r="23419" spans="1:13">
      <c r="A23419" s="61" t="s">
        <v>40</v>
      </c>
      <c r="B23419" s="61">
        <v>2854</v>
      </c>
      <c r="C23419" s="63" t="s">
        <v>968</v>
      </c>
      <c r="D23419" s="61">
        <v>1</v>
      </c>
      <c r="E23419" s="61" t="s">
        <v>1439</v>
      </c>
      <c r="F23419" s="61" t="s">
        <v>125</v>
      </c>
      <c r="G23419" s="61" t="s">
        <v>625</v>
      </c>
      <c r="H23419" s="61" t="s">
        <v>967</v>
      </c>
      <c r="I23419" s="61">
        <v>41.59</v>
      </c>
      <c r="J23419" s="61">
        <v>-71.45</v>
      </c>
      <c r="K23419">
        <v>23579</v>
      </c>
      <c r="L23419"/>
      <c r="M23419"/>
    </row>
    <row r="23420" spans="1:13">
      <c r="A23420" s="61" t="s">
        <v>40</v>
      </c>
      <c r="B23420" s="61">
        <v>2911</v>
      </c>
      <c r="C23420" s="63" t="s">
        <v>968</v>
      </c>
      <c r="D23420" s="61">
        <v>0</v>
      </c>
      <c r="E23420" s="61" t="s">
        <v>1462</v>
      </c>
      <c r="F23420" s="61" t="s">
        <v>125</v>
      </c>
      <c r="G23420" s="61" t="s">
        <v>1414</v>
      </c>
      <c r="H23420" s="61" t="s">
        <v>967</v>
      </c>
      <c r="I23420" s="61">
        <v>41.85</v>
      </c>
      <c r="J23420" s="61">
        <v>-71.47</v>
      </c>
      <c r="K23420">
        <v>16384</v>
      </c>
      <c r="L23420"/>
      <c r="M23420"/>
    </row>
    <row r="23421" spans="1:13">
      <c r="A23421" s="61" t="s">
        <v>40</v>
      </c>
      <c r="B23421" s="61">
        <v>2857</v>
      </c>
      <c r="C23421" s="63" t="s">
        <v>968</v>
      </c>
      <c r="D23421" s="61">
        <v>0</v>
      </c>
      <c r="E23421" s="61" t="s">
        <v>1256</v>
      </c>
      <c r="F23421" s="61" t="s">
        <v>125</v>
      </c>
      <c r="G23421" s="61" t="s">
        <v>1414</v>
      </c>
      <c r="H23421" s="61" t="s">
        <v>967</v>
      </c>
      <c r="I23421" s="61">
        <v>41.83</v>
      </c>
      <c r="J23421" s="61">
        <v>-71.63</v>
      </c>
      <c r="K23421">
        <v>8339</v>
      </c>
      <c r="L23421"/>
      <c r="M23421"/>
    </row>
    <row r="23422" spans="1:13">
      <c r="A23422" s="61" t="s">
        <v>40</v>
      </c>
      <c r="B23422" s="61">
        <v>2896</v>
      </c>
      <c r="C23422" s="63" t="s">
        <v>968</v>
      </c>
      <c r="D23422" s="61">
        <v>0</v>
      </c>
      <c r="E23422" s="61" t="s">
        <v>1459</v>
      </c>
      <c r="F23422" s="61" t="s">
        <v>125</v>
      </c>
      <c r="G23422" s="61" t="s">
        <v>1414</v>
      </c>
      <c r="H23422" s="61" t="s">
        <v>967</v>
      </c>
      <c r="I23422" s="61">
        <v>41.95</v>
      </c>
      <c r="J23422" s="61">
        <v>-71.55</v>
      </c>
      <c r="K23422">
        <v>11154</v>
      </c>
      <c r="L23422"/>
      <c r="M23422"/>
    </row>
    <row r="23423" spans="1:13">
      <c r="A23423" s="61" t="s">
        <v>40</v>
      </c>
      <c r="B23423" s="61">
        <v>2858</v>
      </c>
      <c r="C23423" s="63" t="s">
        <v>968</v>
      </c>
      <c r="D23423" s="61">
        <v>0</v>
      </c>
      <c r="E23423" s="61" t="s">
        <v>1440</v>
      </c>
      <c r="F23423" s="61" t="s">
        <v>125</v>
      </c>
      <c r="G23423" s="61" t="s">
        <v>1414</v>
      </c>
      <c r="H23423" s="61" t="s">
        <v>967</v>
      </c>
      <c r="I23423" s="61">
        <v>41.97</v>
      </c>
      <c r="J23423" s="61">
        <v>-71.650000000000006</v>
      </c>
      <c r="K23423">
        <v>580</v>
      </c>
      <c r="L23423"/>
      <c r="M23423"/>
    </row>
    <row r="23424" spans="1:13">
      <c r="A23424" s="61" t="s">
        <v>40</v>
      </c>
      <c r="B23424" s="61">
        <v>2859</v>
      </c>
      <c r="C23424" s="63" t="s">
        <v>968</v>
      </c>
      <c r="D23424" s="61">
        <v>0</v>
      </c>
      <c r="E23424" s="61" t="s">
        <v>1441</v>
      </c>
      <c r="F23424" s="61" t="s">
        <v>125</v>
      </c>
      <c r="G23424" s="61" t="s">
        <v>1414</v>
      </c>
      <c r="H23424" s="61" t="s">
        <v>967</v>
      </c>
      <c r="I23424" s="61">
        <v>41.95</v>
      </c>
      <c r="J23424" s="61">
        <v>-71.7</v>
      </c>
      <c r="K23424">
        <v>6701</v>
      </c>
      <c r="L23424"/>
      <c r="M23424"/>
    </row>
    <row r="23425" spans="1:13">
      <c r="A23425" s="61" t="s">
        <v>40</v>
      </c>
      <c r="B23425" s="61">
        <v>2860</v>
      </c>
      <c r="C23425" s="63" t="s">
        <v>968</v>
      </c>
      <c r="D23425" s="61">
        <v>0</v>
      </c>
      <c r="E23425" s="61" t="s">
        <v>1442</v>
      </c>
      <c r="F23425" s="61" t="s">
        <v>125</v>
      </c>
      <c r="G23425" s="61" t="s">
        <v>1414</v>
      </c>
      <c r="H23425" s="61" t="s">
        <v>967</v>
      </c>
      <c r="I23425" s="61">
        <v>41.87</v>
      </c>
      <c r="J23425" s="61">
        <v>-71.37</v>
      </c>
      <c r="K23425">
        <v>47894</v>
      </c>
      <c r="L23425"/>
      <c r="M23425"/>
    </row>
    <row r="23426" spans="1:13">
      <c r="A23426" s="61" t="s">
        <v>40</v>
      </c>
      <c r="B23426" s="61">
        <v>2861</v>
      </c>
      <c r="C23426" s="63" t="s">
        <v>968</v>
      </c>
      <c r="D23426" s="61">
        <v>0</v>
      </c>
      <c r="E23426" s="61" t="s">
        <v>1442</v>
      </c>
      <c r="F23426" s="61" t="s">
        <v>125</v>
      </c>
      <c r="G23426" s="61" t="s">
        <v>1414</v>
      </c>
      <c r="H23426" s="61" t="s">
        <v>967</v>
      </c>
      <c r="I23426" s="61">
        <v>41.88</v>
      </c>
      <c r="J23426" s="61">
        <v>-71.349999999999994</v>
      </c>
      <c r="K23426">
        <v>27833</v>
      </c>
      <c r="L23426"/>
      <c r="M23426"/>
    </row>
    <row r="23427" spans="1:13">
      <c r="A23427" s="61" t="s">
        <v>40</v>
      </c>
      <c r="B23427" s="61">
        <v>2871</v>
      </c>
      <c r="C23427" s="63" t="s">
        <v>968</v>
      </c>
      <c r="D23427" s="61">
        <v>0</v>
      </c>
      <c r="E23427" s="61" t="s">
        <v>1446</v>
      </c>
      <c r="F23427" s="61" t="s">
        <v>125</v>
      </c>
      <c r="G23427" s="61" t="s">
        <v>1412</v>
      </c>
      <c r="H23427" s="61" t="s">
        <v>967</v>
      </c>
      <c r="I23427" s="61">
        <v>41.6</v>
      </c>
      <c r="J23427" s="61">
        <v>-71.25</v>
      </c>
      <c r="K23427">
        <v>17640</v>
      </c>
      <c r="L23427"/>
      <c r="M23427"/>
    </row>
    <row r="23428" spans="1:13">
      <c r="A23428" s="61" t="s">
        <v>40</v>
      </c>
      <c r="B23428" s="61">
        <v>2909</v>
      </c>
      <c r="C23428" s="63" t="s">
        <v>968</v>
      </c>
      <c r="D23428" s="61">
        <v>0</v>
      </c>
      <c r="E23428" s="61" t="s">
        <v>1461</v>
      </c>
      <c r="F23428" s="61" t="s">
        <v>125</v>
      </c>
      <c r="G23428" s="61" t="s">
        <v>1414</v>
      </c>
      <c r="H23428" s="61" t="s">
        <v>967</v>
      </c>
      <c r="I23428" s="61">
        <v>41.82</v>
      </c>
      <c r="J23428" s="61">
        <v>-71.45</v>
      </c>
      <c r="K23428">
        <v>46119</v>
      </c>
      <c r="L23428"/>
      <c r="M23428"/>
    </row>
    <row r="23429" spans="1:13">
      <c r="A23429" s="61" t="s">
        <v>40</v>
      </c>
      <c r="B23429" s="61">
        <v>2908</v>
      </c>
      <c r="C23429" s="63" t="s">
        <v>968</v>
      </c>
      <c r="D23429" s="61">
        <v>0</v>
      </c>
      <c r="E23429" s="61" t="s">
        <v>1461</v>
      </c>
      <c r="F23429" s="61" t="s">
        <v>125</v>
      </c>
      <c r="G23429" s="61" t="s">
        <v>1414</v>
      </c>
      <c r="H23429" s="61" t="s">
        <v>967</v>
      </c>
      <c r="I23429" s="61">
        <v>41.84</v>
      </c>
      <c r="J23429" s="61">
        <v>-71.44</v>
      </c>
      <c r="K23429">
        <v>38507</v>
      </c>
      <c r="L23429"/>
      <c r="M23429"/>
    </row>
    <row r="23430" spans="1:13">
      <c r="A23430" s="61" t="s">
        <v>40</v>
      </c>
      <c r="B23430" s="61">
        <v>2904</v>
      </c>
      <c r="C23430" s="63" t="s">
        <v>968</v>
      </c>
      <c r="D23430" s="61">
        <v>0</v>
      </c>
      <c r="E23430" s="61" t="s">
        <v>1461</v>
      </c>
      <c r="F23430" s="61" t="s">
        <v>125</v>
      </c>
      <c r="G23430" s="61" t="s">
        <v>1414</v>
      </c>
      <c r="H23430" s="61" t="s">
        <v>967</v>
      </c>
      <c r="I23430" s="61">
        <v>41.86</v>
      </c>
      <c r="J23430" s="61">
        <v>-71.44</v>
      </c>
      <c r="K23430">
        <v>31542</v>
      </c>
      <c r="L23430"/>
      <c r="M23430"/>
    </row>
    <row r="23431" spans="1:13">
      <c r="A23431" s="61" t="s">
        <v>40</v>
      </c>
      <c r="B23431" s="61">
        <v>2907</v>
      </c>
      <c r="C23431" s="63" t="s">
        <v>968</v>
      </c>
      <c r="D23431" s="61">
        <v>0</v>
      </c>
      <c r="E23431" s="61" t="s">
        <v>1461</v>
      </c>
      <c r="F23431" s="61" t="s">
        <v>125</v>
      </c>
      <c r="G23431" s="61" t="s">
        <v>1414</v>
      </c>
      <c r="H23431" s="61" t="s">
        <v>967</v>
      </c>
      <c r="I23431" s="61">
        <v>41.8</v>
      </c>
      <c r="J23431" s="61">
        <v>-71.42</v>
      </c>
      <c r="K23431">
        <v>29827</v>
      </c>
      <c r="L23431"/>
      <c r="M23431"/>
    </row>
    <row r="23432" spans="1:13">
      <c r="A23432" s="61" t="s">
        <v>40</v>
      </c>
      <c r="B23432" s="61">
        <v>2903</v>
      </c>
      <c r="C23432" s="63" t="s">
        <v>968</v>
      </c>
      <c r="D23432" s="61">
        <v>0</v>
      </c>
      <c r="E23432" s="61" t="s">
        <v>1461</v>
      </c>
      <c r="F23432" s="61" t="s">
        <v>125</v>
      </c>
      <c r="G23432" s="61" t="s">
        <v>1414</v>
      </c>
      <c r="H23432" s="61" t="s">
        <v>967</v>
      </c>
      <c r="I23432" s="61">
        <v>41.82</v>
      </c>
      <c r="J23432" s="61">
        <v>-71.41</v>
      </c>
      <c r="K23432">
        <v>13264</v>
      </c>
      <c r="L23432"/>
      <c r="M23432"/>
    </row>
    <row r="23433" spans="1:13">
      <c r="A23433" s="61" t="s">
        <v>40</v>
      </c>
      <c r="B23433" s="61">
        <v>2905</v>
      </c>
      <c r="C23433" s="63" t="s">
        <v>968</v>
      </c>
      <c r="D23433" s="61">
        <v>0</v>
      </c>
      <c r="E23433" s="61" t="s">
        <v>1461</v>
      </c>
      <c r="F23433" s="61" t="s">
        <v>125</v>
      </c>
      <c r="G23433" s="61" t="s">
        <v>1414</v>
      </c>
      <c r="H23433" s="61" t="s">
        <v>967</v>
      </c>
      <c r="I23433" s="61">
        <v>41.78</v>
      </c>
      <c r="J23433" s="61">
        <v>-71.400000000000006</v>
      </c>
      <c r="K23433">
        <v>26334</v>
      </c>
      <c r="L23433"/>
      <c r="M23433"/>
    </row>
    <row r="23434" spans="1:13">
      <c r="A23434" s="61" t="s">
        <v>40</v>
      </c>
      <c r="B23434" s="61">
        <v>2906</v>
      </c>
      <c r="C23434" s="63" t="s">
        <v>968</v>
      </c>
      <c r="D23434" s="61">
        <v>0</v>
      </c>
      <c r="E23434" s="61" t="s">
        <v>1461</v>
      </c>
      <c r="F23434" s="61" t="s">
        <v>125</v>
      </c>
      <c r="G23434" s="61" t="s">
        <v>1414</v>
      </c>
      <c r="H23434" s="61" t="s">
        <v>967</v>
      </c>
      <c r="I23434" s="61">
        <v>41.84</v>
      </c>
      <c r="J23434" s="61">
        <v>-71.39</v>
      </c>
      <c r="K23434">
        <v>25559</v>
      </c>
      <c r="L23434"/>
      <c r="M23434"/>
    </row>
    <row r="23435" spans="1:13">
      <c r="A23435" s="61" t="s">
        <v>40</v>
      </c>
      <c r="B23435" s="61">
        <v>2915</v>
      </c>
      <c r="C23435" s="63" t="s">
        <v>968</v>
      </c>
      <c r="D23435" s="61">
        <v>0</v>
      </c>
      <c r="E23435" s="61" t="s">
        <v>858</v>
      </c>
      <c r="F23435" s="61" t="s">
        <v>125</v>
      </c>
      <c r="G23435" s="61" t="s">
        <v>1414</v>
      </c>
      <c r="H23435" s="61" t="s">
        <v>967</v>
      </c>
      <c r="I23435" s="61">
        <v>41.77</v>
      </c>
      <c r="J23435" s="61">
        <v>-71.349999999999994</v>
      </c>
      <c r="K23435">
        <v>16603</v>
      </c>
      <c r="L23435"/>
      <c r="M23435"/>
    </row>
    <row r="23436" spans="1:13">
      <c r="A23436" s="61" t="s">
        <v>40</v>
      </c>
      <c r="B23436" s="61">
        <v>2916</v>
      </c>
      <c r="C23436" s="63" t="s">
        <v>968</v>
      </c>
      <c r="D23436" s="61">
        <v>0</v>
      </c>
      <c r="E23436" s="61" t="s">
        <v>1464</v>
      </c>
      <c r="F23436" s="61" t="s">
        <v>125</v>
      </c>
      <c r="G23436" s="61" t="s">
        <v>1414</v>
      </c>
      <c r="H23436" s="61" t="s">
        <v>967</v>
      </c>
      <c r="I23436" s="61">
        <v>41.84</v>
      </c>
      <c r="J23436" s="61">
        <v>-71.349999999999994</v>
      </c>
      <c r="K23436">
        <v>8350</v>
      </c>
      <c r="L23436"/>
      <c r="M23436"/>
    </row>
    <row r="23437" spans="1:13">
      <c r="A23437" s="61" t="s">
        <v>40</v>
      </c>
      <c r="B23437" s="61">
        <v>2874</v>
      </c>
      <c r="C23437" s="63" t="s">
        <v>968</v>
      </c>
      <c r="D23437" s="61">
        <v>0</v>
      </c>
      <c r="E23437" s="61" t="s">
        <v>1448</v>
      </c>
      <c r="F23437" s="61" t="s">
        <v>125</v>
      </c>
      <c r="G23437" s="61" t="s">
        <v>625</v>
      </c>
      <c r="H23437" s="61" t="s">
        <v>967</v>
      </c>
      <c r="I23437" s="61">
        <v>41.51</v>
      </c>
      <c r="J23437" s="61">
        <v>-71.44</v>
      </c>
      <c r="K23437">
        <v>6137</v>
      </c>
      <c r="L23437"/>
      <c r="M23437"/>
    </row>
    <row r="23438" spans="1:13">
      <c r="A23438" s="61" t="s">
        <v>40</v>
      </c>
      <c r="B23438" s="61">
        <v>2875</v>
      </c>
      <c r="C23438" s="63" t="s">
        <v>968</v>
      </c>
      <c r="D23438" s="61">
        <v>0</v>
      </c>
      <c r="E23438" s="61" t="s">
        <v>1449</v>
      </c>
      <c r="F23438" s="61" t="s">
        <v>125</v>
      </c>
      <c r="G23438" s="61" t="s">
        <v>625</v>
      </c>
      <c r="H23438" s="61" t="s">
        <v>967</v>
      </c>
      <c r="I23438" s="61">
        <v>41.46</v>
      </c>
      <c r="J23438" s="61">
        <v>-71.64</v>
      </c>
      <c r="K23438">
        <v>350</v>
      </c>
      <c r="L23438"/>
      <c r="M23438"/>
    </row>
    <row r="23439" spans="1:13">
      <c r="A23439" s="61" t="s">
        <v>40</v>
      </c>
      <c r="B23439" s="61">
        <v>2876</v>
      </c>
      <c r="C23439" s="63" t="s">
        <v>968</v>
      </c>
      <c r="D23439" s="61">
        <v>0</v>
      </c>
      <c r="E23439" s="61" t="s">
        <v>1450</v>
      </c>
      <c r="F23439" s="61" t="s">
        <v>125</v>
      </c>
      <c r="G23439" s="61" t="s">
        <v>1414</v>
      </c>
      <c r="H23439" s="61" t="s">
        <v>967</v>
      </c>
      <c r="I23439" s="61">
        <v>41.99</v>
      </c>
      <c r="J23439" s="61">
        <v>-71.59</v>
      </c>
      <c r="K23439">
        <v>753</v>
      </c>
      <c r="L23439"/>
      <c r="M23439"/>
    </row>
    <row r="23440" spans="1:13">
      <c r="A23440" s="61" t="s">
        <v>40</v>
      </c>
      <c r="B23440" s="61">
        <v>2877</v>
      </c>
      <c r="C23440" s="63" t="s">
        <v>968</v>
      </c>
      <c r="D23440" s="61">
        <v>0</v>
      </c>
      <c r="E23440" s="61" t="s">
        <v>1451</v>
      </c>
      <c r="F23440" s="61" t="s">
        <v>125</v>
      </c>
      <c r="G23440" s="61" t="s">
        <v>625</v>
      </c>
      <c r="H23440" s="61" t="s">
        <v>967</v>
      </c>
      <c r="I23440" s="61">
        <v>41.52</v>
      </c>
      <c r="J23440" s="61">
        <v>-71.540000000000006</v>
      </c>
      <c r="K23440">
        <v>753</v>
      </c>
      <c r="L23440"/>
      <c r="M23440"/>
    </row>
    <row r="23441" spans="1:13">
      <c r="A23441" s="61" t="s">
        <v>40</v>
      </c>
      <c r="B23441" s="61">
        <v>2917</v>
      </c>
      <c r="C23441" s="63" t="s">
        <v>968</v>
      </c>
      <c r="D23441" s="61">
        <v>0</v>
      </c>
      <c r="E23441" s="61" t="s">
        <v>1428</v>
      </c>
      <c r="F23441" s="61" t="s">
        <v>125</v>
      </c>
      <c r="G23441" s="61" t="s">
        <v>1414</v>
      </c>
      <c r="H23441" s="61" t="s">
        <v>967</v>
      </c>
      <c r="I23441" s="61">
        <v>41.9</v>
      </c>
      <c r="J23441" s="61">
        <v>-71.53</v>
      </c>
      <c r="K23441">
        <v>14738</v>
      </c>
      <c r="L23441"/>
      <c r="M23441"/>
    </row>
    <row r="23442" spans="1:13">
      <c r="A23442" s="61" t="s">
        <v>40</v>
      </c>
      <c r="B23442" s="61">
        <v>2878</v>
      </c>
      <c r="C23442" s="63" t="s">
        <v>968</v>
      </c>
      <c r="D23442" s="61">
        <v>0</v>
      </c>
      <c r="E23442" s="61" t="s">
        <v>1452</v>
      </c>
      <c r="F23442" s="61" t="s">
        <v>125</v>
      </c>
      <c r="G23442" s="61" t="s">
        <v>1412</v>
      </c>
      <c r="H23442" s="61" t="s">
        <v>967</v>
      </c>
      <c r="I23442" s="61">
        <v>41.65</v>
      </c>
      <c r="J23442" s="61">
        <v>-71.2</v>
      </c>
      <c r="K23442">
        <v>16359</v>
      </c>
      <c r="L23442"/>
      <c r="M23442"/>
    </row>
    <row r="23443" spans="1:13">
      <c r="A23443" s="61" t="s">
        <v>40</v>
      </c>
      <c r="B23443" s="61">
        <v>2879</v>
      </c>
      <c r="C23443" s="63" t="s">
        <v>968</v>
      </c>
      <c r="D23443" s="61">
        <v>0</v>
      </c>
      <c r="E23443" s="61" t="s">
        <v>1204</v>
      </c>
      <c r="F23443" s="61" t="s">
        <v>125</v>
      </c>
      <c r="G23443" s="61" t="s">
        <v>625</v>
      </c>
      <c r="H23443" s="61" t="s">
        <v>967</v>
      </c>
      <c r="I23443" s="61">
        <v>41.45</v>
      </c>
      <c r="J23443" s="61">
        <v>-71.510000000000005</v>
      </c>
      <c r="K23443">
        <v>20982</v>
      </c>
      <c r="L23443"/>
      <c r="M23443"/>
    </row>
    <row r="23444" spans="1:13">
      <c r="A23444" s="61" t="s">
        <v>40</v>
      </c>
      <c r="B23444" s="61">
        <v>2885</v>
      </c>
      <c r="C23444" s="63" t="s">
        <v>968</v>
      </c>
      <c r="D23444" s="61">
        <v>0</v>
      </c>
      <c r="E23444" s="61" t="s">
        <v>1027</v>
      </c>
      <c r="F23444" s="61" t="s">
        <v>125</v>
      </c>
      <c r="G23444" s="61" t="s">
        <v>1246</v>
      </c>
      <c r="H23444" s="61" t="s">
        <v>967</v>
      </c>
      <c r="I23444" s="61">
        <v>41.72</v>
      </c>
      <c r="J23444" s="61">
        <v>-71.260000000000005</v>
      </c>
      <c r="K23444">
        <v>11147</v>
      </c>
      <c r="L23444"/>
      <c r="M23444"/>
    </row>
    <row r="23445" spans="1:13">
      <c r="A23445" s="61" t="s">
        <v>40</v>
      </c>
      <c r="B23445" s="61">
        <v>2886</v>
      </c>
      <c r="C23445" s="63" t="s">
        <v>968</v>
      </c>
      <c r="D23445" s="61">
        <v>0</v>
      </c>
      <c r="E23445" s="61" t="s">
        <v>879</v>
      </c>
      <c r="F23445" s="61" t="s">
        <v>125</v>
      </c>
      <c r="G23445" s="61" t="s">
        <v>1421</v>
      </c>
      <c r="H23445" s="61" t="s">
        <v>967</v>
      </c>
      <c r="I23445" s="61">
        <v>41.7</v>
      </c>
      <c r="J23445" s="61">
        <v>-71.459999999999994</v>
      </c>
      <c r="K23445">
        <v>29373</v>
      </c>
      <c r="L23445"/>
      <c r="M23445"/>
    </row>
    <row r="23446" spans="1:13">
      <c r="A23446" s="61" t="s">
        <v>40</v>
      </c>
      <c r="B23446" s="61">
        <v>2889</v>
      </c>
      <c r="C23446" s="63" t="s">
        <v>968</v>
      </c>
      <c r="D23446" s="61">
        <v>0</v>
      </c>
      <c r="E23446" s="61" t="s">
        <v>879</v>
      </c>
      <c r="F23446" s="61" t="s">
        <v>125</v>
      </c>
      <c r="G23446" s="61" t="s">
        <v>1421</v>
      </c>
      <c r="H23446" s="61" t="s">
        <v>967</v>
      </c>
      <c r="I23446" s="61">
        <v>41.7</v>
      </c>
      <c r="J23446" s="61">
        <v>-71.42</v>
      </c>
      <c r="K23446">
        <v>28277</v>
      </c>
      <c r="L23446"/>
      <c r="M23446"/>
    </row>
    <row r="23447" spans="1:13">
      <c r="A23447" s="61" t="s">
        <v>40</v>
      </c>
      <c r="B23447" s="61">
        <v>2888</v>
      </c>
      <c r="C23447" s="63" t="s">
        <v>968</v>
      </c>
      <c r="D23447" s="61">
        <v>0</v>
      </c>
      <c r="E23447" s="61" t="s">
        <v>879</v>
      </c>
      <c r="F23447" s="61" t="s">
        <v>125</v>
      </c>
      <c r="G23447" s="61" t="s">
        <v>1421</v>
      </c>
      <c r="H23447" s="61" t="s">
        <v>967</v>
      </c>
      <c r="I23447" s="61">
        <v>41.75</v>
      </c>
      <c r="J23447" s="61">
        <v>-71.41</v>
      </c>
      <c r="K23447">
        <v>19578</v>
      </c>
      <c r="L23447"/>
      <c r="M23447"/>
    </row>
    <row r="23448" spans="1:13">
      <c r="A23448" s="61" t="s">
        <v>40</v>
      </c>
      <c r="B23448" s="61">
        <v>2817</v>
      </c>
      <c r="C23448" s="63" t="s">
        <v>968</v>
      </c>
      <c r="D23448" s="61">
        <v>0</v>
      </c>
      <c r="E23448" s="61" t="s">
        <v>1422</v>
      </c>
      <c r="F23448" s="61" t="s">
        <v>125</v>
      </c>
      <c r="G23448" s="61" t="s">
        <v>1421</v>
      </c>
      <c r="H23448" s="61" t="s">
        <v>967</v>
      </c>
      <c r="I23448" s="61">
        <v>41.63</v>
      </c>
      <c r="J23448" s="61">
        <v>-71.650000000000006</v>
      </c>
      <c r="K23448">
        <v>6528</v>
      </c>
      <c r="L23448"/>
      <c r="M23448"/>
    </row>
    <row r="23449" spans="1:13">
      <c r="A23449" s="61" t="s">
        <v>40</v>
      </c>
      <c r="B23449" s="61">
        <v>2892</v>
      </c>
      <c r="C23449" s="63" t="s">
        <v>968</v>
      </c>
      <c r="D23449" s="61">
        <v>0</v>
      </c>
      <c r="E23449" s="61" t="s">
        <v>1455</v>
      </c>
      <c r="F23449" s="61" t="s">
        <v>125</v>
      </c>
      <c r="G23449" s="61" t="s">
        <v>625</v>
      </c>
      <c r="H23449" s="61" t="s">
        <v>967</v>
      </c>
      <c r="I23449" s="61">
        <v>41.5</v>
      </c>
      <c r="J23449" s="61">
        <v>-71.59</v>
      </c>
      <c r="K23449">
        <v>5420</v>
      </c>
      <c r="L23449"/>
      <c r="M23449"/>
    </row>
    <row r="23450" spans="1:13">
      <c r="A23450" s="61" t="s">
        <v>40</v>
      </c>
      <c r="B23450" s="61">
        <v>2893</v>
      </c>
      <c r="C23450" s="63" t="s">
        <v>968</v>
      </c>
      <c r="D23450" s="61">
        <v>0</v>
      </c>
      <c r="E23450" s="61" t="s">
        <v>1456</v>
      </c>
      <c r="F23450" s="61" t="s">
        <v>125</v>
      </c>
      <c r="G23450" s="61" t="s">
        <v>1421</v>
      </c>
      <c r="H23450" s="61" t="s">
        <v>967</v>
      </c>
      <c r="I23450" s="61">
        <v>41.69</v>
      </c>
      <c r="J23450" s="61">
        <v>-71.510000000000005</v>
      </c>
      <c r="K23450">
        <v>31030</v>
      </c>
      <c r="L23450"/>
      <c r="M23450"/>
    </row>
    <row r="23451" spans="1:13">
      <c r="A23451" s="61" t="s">
        <v>40</v>
      </c>
      <c r="B23451" s="61">
        <v>2891</v>
      </c>
      <c r="C23451" s="63" t="s">
        <v>968</v>
      </c>
      <c r="D23451" s="61">
        <v>0</v>
      </c>
      <c r="E23451" s="61" t="s">
        <v>1454</v>
      </c>
      <c r="F23451" s="61" t="s">
        <v>125</v>
      </c>
      <c r="G23451" s="61" t="s">
        <v>625</v>
      </c>
      <c r="H23451" s="61" t="s">
        <v>967</v>
      </c>
      <c r="I23451" s="61">
        <v>41.37</v>
      </c>
      <c r="J23451" s="61">
        <v>-71.81</v>
      </c>
      <c r="K23451">
        <v>21803</v>
      </c>
      <c r="L23451"/>
      <c r="M23451"/>
    </row>
    <row r="23452" spans="1:13">
      <c r="A23452" s="61" t="s">
        <v>40</v>
      </c>
      <c r="B23452" s="61">
        <v>2894</v>
      </c>
      <c r="C23452" s="63" t="s">
        <v>968</v>
      </c>
      <c r="D23452" s="61">
        <v>0</v>
      </c>
      <c r="E23452" s="61" t="s">
        <v>1457</v>
      </c>
      <c r="F23452" s="61" t="s">
        <v>125</v>
      </c>
      <c r="G23452" s="61" t="s">
        <v>625</v>
      </c>
      <c r="H23452" s="61" t="s">
        <v>967</v>
      </c>
      <c r="I23452" s="61">
        <v>41.45</v>
      </c>
      <c r="J23452" s="61">
        <v>-71.7</v>
      </c>
      <c r="K23452">
        <v>814</v>
      </c>
      <c r="L23452"/>
      <c r="M23452"/>
    </row>
    <row r="23453" spans="1:13">
      <c r="A23453" s="61" t="s">
        <v>40</v>
      </c>
      <c r="B23453" s="61">
        <v>2895</v>
      </c>
      <c r="C23453" s="63" t="s">
        <v>968</v>
      </c>
      <c r="D23453" s="61">
        <v>0</v>
      </c>
      <c r="E23453" s="61" t="s">
        <v>1458</v>
      </c>
      <c r="F23453" s="61" t="s">
        <v>125</v>
      </c>
      <c r="G23453" s="61" t="s">
        <v>1414</v>
      </c>
      <c r="H23453" s="61" t="s">
        <v>967</v>
      </c>
      <c r="I23453" s="61">
        <v>41.99</v>
      </c>
      <c r="J23453" s="61">
        <v>-71.5</v>
      </c>
      <c r="K23453">
        <v>43269</v>
      </c>
      <c r="L23453"/>
      <c r="M23453"/>
    </row>
    <row r="23454" spans="1:13">
      <c r="A23454" s="61" t="s">
        <v>40</v>
      </c>
      <c r="B23454" s="61">
        <v>2898</v>
      </c>
      <c r="C23454" s="63" t="s">
        <v>968</v>
      </c>
      <c r="D23454" s="61">
        <v>0</v>
      </c>
      <c r="E23454" s="61" t="s">
        <v>1460</v>
      </c>
      <c r="F23454" s="61" t="s">
        <v>125</v>
      </c>
      <c r="G23454" s="61" t="s">
        <v>625</v>
      </c>
      <c r="H23454" s="61" t="s">
        <v>967</v>
      </c>
      <c r="I23454" s="61">
        <v>41.52</v>
      </c>
      <c r="J23454" s="61">
        <v>-71.67</v>
      </c>
      <c r="K23454">
        <v>1887</v>
      </c>
      <c r="L23454"/>
      <c r="M23454"/>
    </row>
    <row r="23455" spans="1:13">
      <c r="A23455" s="61" t="s">
        <v>40</v>
      </c>
      <c r="B23455" s="61">
        <v>29620</v>
      </c>
      <c r="C23455" s="63" t="s">
        <v>968</v>
      </c>
      <c r="D23455" s="61">
        <v>0</v>
      </c>
      <c r="E23455" s="61" t="s">
        <v>599</v>
      </c>
      <c r="F23455" s="61" t="s">
        <v>127</v>
      </c>
      <c r="G23455" s="61" t="s">
        <v>7251</v>
      </c>
      <c r="H23455" s="61" t="s">
        <v>967</v>
      </c>
      <c r="I23455" s="61">
        <v>34.17</v>
      </c>
      <c r="J23455" s="61">
        <v>-82.37</v>
      </c>
      <c r="K23455">
        <v>12376</v>
      </c>
      <c r="L23455"/>
      <c r="M23455"/>
    </row>
    <row r="23456" spans="1:13">
      <c r="A23456" s="61" t="s">
        <v>40</v>
      </c>
      <c r="B23456" s="61">
        <v>29426</v>
      </c>
      <c r="C23456" s="63" t="s">
        <v>968</v>
      </c>
      <c r="D23456" s="61">
        <v>0</v>
      </c>
      <c r="E23456" s="61" t="s">
        <v>7183</v>
      </c>
      <c r="F23456" s="61" t="s">
        <v>127</v>
      </c>
      <c r="G23456" s="61" t="s">
        <v>7180</v>
      </c>
      <c r="H23456" s="61" t="s">
        <v>967</v>
      </c>
      <c r="I23456" s="61">
        <v>32.799999999999997</v>
      </c>
      <c r="J23456" s="61">
        <v>-80.37</v>
      </c>
      <c r="K23456">
        <v>1654</v>
      </c>
      <c r="L23456"/>
      <c r="M23456"/>
    </row>
    <row r="23457" spans="1:13">
      <c r="A23457" s="61" t="s">
        <v>40</v>
      </c>
      <c r="B23457" s="61">
        <v>29803</v>
      </c>
      <c r="C23457" s="63" t="s">
        <v>968</v>
      </c>
      <c r="D23457" s="61">
        <v>0</v>
      </c>
      <c r="E23457" s="61" t="s">
        <v>7287</v>
      </c>
      <c r="F23457" s="61" t="s">
        <v>127</v>
      </c>
      <c r="G23457" s="61" t="s">
        <v>7130</v>
      </c>
      <c r="H23457" s="61" t="s">
        <v>967</v>
      </c>
      <c r="I23457" s="61">
        <v>33.49</v>
      </c>
      <c r="J23457" s="61">
        <v>-81.760000000000005</v>
      </c>
      <c r="K23457">
        <v>40056</v>
      </c>
      <c r="L23457"/>
      <c r="M23457"/>
    </row>
    <row r="23458" spans="1:13">
      <c r="A23458" s="61" t="s">
        <v>40</v>
      </c>
      <c r="B23458" s="61">
        <v>29801</v>
      </c>
      <c r="C23458" s="63" t="s">
        <v>968</v>
      </c>
      <c r="D23458" s="61">
        <v>0</v>
      </c>
      <c r="E23458" s="61" t="s">
        <v>7287</v>
      </c>
      <c r="F23458" s="61" t="s">
        <v>127</v>
      </c>
      <c r="G23458" s="61" t="s">
        <v>7130</v>
      </c>
      <c r="H23458" s="61" t="s">
        <v>967</v>
      </c>
      <c r="I23458" s="61">
        <v>33.54</v>
      </c>
      <c r="J23458" s="61">
        <v>-81.72</v>
      </c>
      <c r="K23458">
        <v>27613</v>
      </c>
      <c r="L23458"/>
      <c r="M23458"/>
    </row>
    <row r="23459" spans="1:13">
      <c r="A23459" s="61" t="s">
        <v>40</v>
      </c>
      <c r="B23459" s="61">
        <v>29805</v>
      </c>
      <c r="C23459" s="63" t="s">
        <v>968</v>
      </c>
      <c r="D23459" s="61">
        <v>0</v>
      </c>
      <c r="E23459" s="61" t="s">
        <v>7287</v>
      </c>
      <c r="F23459" s="61" t="s">
        <v>127</v>
      </c>
      <c r="G23459" s="61" t="s">
        <v>7130</v>
      </c>
      <c r="H23459" s="61" t="s">
        <v>967</v>
      </c>
      <c r="I23459" s="61">
        <v>33.65</v>
      </c>
      <c r="J23459" s="61">
        <v>-81.599999999999994</v>
      </c>
      <c r="K23459">
        <v>5910</v>
      </c>
      <c r="L23459"/>
      <c r="M23459"/>
    </row>
    <row r="23460" spans="1:13">
      <c r="A23460" s="61" t="s">
        <v>40</v>
      </c>
      <c r="B23460" s="61">
        <v>29001</v>
      </c>
      <c r="C23460" s="63" t="s">
        <v>968</v>
      </c>
      <c r="D23460" s="61">
        <v>0</v>
      </c>
      <c r="E23460" s="61" t="s">
        <v>7083</v>
      </c>
      <c r="F23460" s="61" t="s">
        <v>127</v>
      </c>
      <c r="G23460" s="61" t="s">
        <v>7084</v>
      </c>
      <c r="H23460" s="61" t="s">
        <v>967</v>
      </c>
      <c r="I23460" s="61">
        <v>33.76</v>
      </c>
      <c r="J23460" s="61">
        <v>-80.150000000000006</v>
      </c>
      <c r="K23460">
        <v>1935</v>
      </c>
      <c r="L23460"/>
      <c r="M23460"/>
    </row>
    <row r="23461" spans="1:13">
      <c r="A23461" s="61" t="s">
        <v>40</v>
      </c>
      <c r="B23461" s="61">
        <v>29810</v>
      </c>
      <c r="C23461" s="63" t="s">
        <v>968</v>
      </c>
      <c r="D23461" s="61">
        <v>0</v>
      </c>
      <c r="E23461" s="61" t="s">
        <v>1038</v>
      </c>
      <c r="F23461" s="61" t="s">
        <v>127</v>
      </c>
      <c r="G23461" s="61" t="s">
        <v>7289</v>
      </c>
      <c r="H23461" s="61" t="s">
        <v>967</v>
      </c>
      <c r="I23461" s="61">
        <v>33</v>
      </c>
      <c r="J23461" s="61">
        <v>-81.3</v>
      </c>
      <c r="K23461">
        <v>3896</v>
      </c>
      <c r="L23461"/>
      <c r="M23461"/>
    </row>
    <row r="23462" spans="1:13">
      <c r="A23462" s="61" t="s">
        <v>40</v>
      </c>
      <c r="B23462" s="61">
        <v>29626</v>
      </c>
      <c r="C23462" s="63" t="s">
        <v>968</v>
      </c>
      <c r="D23462" s="61">
        <v>0</v>
      </c>
      <c r="E23462" s="61" t="s">
        <v>4554</v>
      </c>
      <c r="F23462" s="61" t="s">
        <v>127</v>
      </c>
      <c r="G23462" s="61" t="s">
        <v>7252</v>
      </c>
      <c r="H23462" s="61" t="s">
        <v>967</v>
      </c>
      <c r="I23462" s="61">
        <v>34.46</v>
      </c>
      <c r="J23462" s="61">
        <v>-82.76</v>
      </c>
      <c r="K23462">
        <v>13023</v>
      </c>
      <c r="L23462"/>
      <c r="M23462"/>
    </row>
    <row r="23463" spans="1:13">
      <c r="A23463" s="61" t="s">
        <v>40</v>
      </c>
      <c r="B23463" s="61">
        <v>29625</v>
      </c>
      <c r="C23463" s="63" t="s">
        <v>968</v>
      </c>
      <c r="D23463" s="61">
        <v>0</v>
      </c>
      <c r="E23463" s="61" t="s">
        <v>4554</v>
      </c>
      <c r="F23463" s="61" t="s">
        <v>127</v>
      </c>
      <c r="G23463" s="61" t="s">
        <v>7252</v>
      </c>
      <c r="H23463" s="61" t="s">
        <v>967</v>
      </c>
      <c r="I23463" s="61">
        <v>34.56</v>
      </c>
      <c r="J23463" s="61">
        <v>-82.76</v>
      </c>
      <c r="K23463">
        <v>28521</v>
      </c>
      <c r="L23463"/>
      <c r="M23463"/>
    </row>
    <row r="23464" spans="1:13">
      <c r="A23464" s="61" t="s">
        <v>40</v>
      </c>
      <c r="B23464" s="61">
        <v>29621</v>
      </c>
      <c r="C23464" s="63" t="s">
        <v>968</v>
      </c>
      <c r="D23464" s="61">
        <v>0</v>
      </c>
      <c r="E23464" s="61" t="s">
        <v>4554</v>
      </c>
      <c r="F23464" s="61" t="s">
        <v>127</v>
      </c>
      <c r="G23464" s="61" t="s">
        <v>7252</v>
      </c>
      <c r="H23464" s="61" t="s">
        <v>967</v>
      </c>
      <c r="I23464" s="61">
        <v>34.51</v>
      </c>
      <c r="J23464" s="61">
        <v>-82.64</v>
      </c>
      <c r="K23464">
        <v>44601</v>
      </c>
      <c r="L23464"/>
      <c r="M23464"/>
    </row>
    <row r="23465" spans="1:13">
      <c r="A23465" s="61" t="s">
        <v>40</v>
      </c>
      <c r="B23465" s="61">
        <v>29624</v>
      </c>
      <c r="C23465" s="63" t="s">
        <v>968</v>
      </c>
      <c r="D23465" s="61">
        <v>0</v>
      </c>
      <c r="E23465" s="61" t="s">
        <v>4554</v>
      </c>
      <c r="F23465" s="61" t="s">
        <v>127</v>
      </c>
      <c r="G23465" s="61" t="s">
        <v>7252</v>
      </c>
      <c r="H23465" s="61" t="s">
        <v>967</v>
      </c>
      <c r="I23465" s="61">
        <v>34.44</v>
      </c>
      <c r="J23465" s="61">
        <v>-82.62</v>
      </c>
      <c r="K23465">
        <v>14819</v>
      </c>
      <c r="L23465"/>
      <c r="M23465"/>
    </row>
    <row r="23466" spans="1:13">
      <c r="A23466" s="61" t="s">
        <v>40</v>
      </c>
      <c r="B23466" s="61">
        <v>29510</v>
      </c>
      <c r="C23466" s="63" t="s">
        <v>968</v>
      </c>
      <c r="D23466" s="61">
        <v>0</v>
      </c>
      <c r="E23466" s="61" t="s">
        <v>7078</v>
      </c>
      <c r="F23466" s="61" t="s">
        <v>127</v>
      </c>
      <c r="G23466" s="61" t="s">
        <v>7192</v>
      </c>
      <c r="H23466" s="61" t="s">
        <v>967</v>
      </c>
      <c r="I23466" s="61">
        <v>33.44</v>
      </c>
      <c r="J23466" s="61">
        <v>-79.56</v>
      </c>
      <c r="K23466">
        <v>10392</v>
      </c>
      <c r="L23466"/>
      <c r="M23466"/>
    </row>
    <row r="23467" spans="1:13">
      <c r="A23467" s="61" t="s">
        <v>40</v>
      </c>
      <c r="B23467" s="61">
        <v>29429</v>
      </c>
      <c r="C23467" s="63" t="s">
        <v>968</v>
      </c>
      <c r="D23467" s="61">
        <v>0</v>
      </c>
      <c r="E23467" s="61" t="s">
        <v>7185</v>
      </c>
      <c r="F23467" s="61" t="s">
        <v>127</v>
      </c>
      <c r="G23467" s="61" t="s">
        <v>7180</v>
      </c>
      <c r="H23467" s="61" t="s">
        <v>967</v>
      </c>
      <c r="I23467" s="61">
        <v>33.03</v>
      </c>
      <c r="J23467" s="61">
        <v>-79.61</v>
      </c>
      <c r="K23467">
        <v>3899</v>
      </c>
      <c r="L23467"/>
      <c r="M23467"/>
    </row>
    <row r="23468" spans="1:13">
      <c r="A23468" s="61" t="s">
        <v>40</v>
      </c>
      <c r="B23468" s="61">
        <v>29511</v>
      </c>
      <c r="C23468" s="63" t="s">
        <v>968</v>
      </c>
      <c r="D23468" s="61">
        <v>0</v>
      </c>
      <c r="E23468" s="61" t="s">
        <v>7214</v>
      </c>
      <c r="F23468" s="61" t="s">
        <v>127</v>
      </c>
      <c r="G23468" s="61" t="s">
        <v>7215</v>
      </c>
      <c r="H23468" s="61" t="s">
        <v>967</v>
      </c>
      <c r="I23468" s="61">
        <v>33.99</v>
      </c>
      <c r="J23468" s="61">
        <v>-79.2</v>
      </c>
      <c r="K23468">
        <v>5550</v>
      </c>
      <c r="L23468"/>
      <c r="M23468"/>
    </row>
    <row r="23469" spans="1:13">
      <c r="A23469" s="61" t="s">
        <v>40</v>
      </c>
      <c r="B23469" s="61">
        <v>29003</v>
      </c>
      <c r="C23469" s="63" t="s">
        <v>968</v>
      </c>
      <c r="D23469" s="61">
        <v>0</v>
      </c>
      <c r="E23469" s="61" t="s">
        <v>7086</v>
      </c>
      <c r="F23469" s="61" t="s">
        <v>127</v>
      </c>
      <c r="G23469" s="61" t="s">
        <v>7087</v>
      </c>
      <c r="H23469" s="61" t="s">
        <v>967</v>
      </c>
      <c r="I23469" s="61">
        <v>33.29</v>
      </c>
      <c r="J23469" s="61">
        <v>-81.03</v>
      </c>
      <c r="K23469">
        <v>5859</v>
      </c>
      <c r="L23469"/>
      <c r="M23469"/>
    </row>
    <row r="23470" spans="1:13">
      <c r="A23470" s="61" t="s">
        <v>40</v>
      </c>
      <c r="B23470" s="61">
        <v>29812</v>
      </c>
      <c r="C23470" s="63" t="s">
        <v>968</v>
      </c>
      <c r="D23470" s="61">
        <v>0</v>
      </c>
      <c r="E23470" s="61" t="s">
        <v>7290</v>
      </c>
      <c r="F23470" s="61" t="s">
        <v>127</v>
      </c>
      <c r="G23470" s="61" t="s">
        <v>7292</v>
      </c>
      <c r="H23470" s="61" t="s">
        <v>967</v>
      </c>
      <c r="I23470" s="61">
        <v>33.24</v>
      </c>
      <c r="J23470" s="61">
        <v>-81.36</v>
      </c>
      <c r="K23470">
        <v>11107</v>
      </c>
      <c r="L23470"/>
      <c r="M23470"/>
    </row>
    <row r="23471" spans="1:13">
      <c r="A23471" s="61" t="s">
        <v>40</v>
      </c>
      <c r="B23471" s="61">
        <v>29006</v>
      </c>
      <c r="C23471" s="63" t="s">
        <v>968</v>
      </c>
      <c r="D23471" s="61">
        <v>0</v>
      </c>
      <c r="E23471" s="61" t="s">
        <v>7088</v>
      </c>
      <c r="F23471" s="61" t="s">
        <v>127</v>
      </c>
      <c r="G23471" s="61" t="s">
        <v>7089</v>
      </c>
      <c r="H23471" s="61" t="s">
        <v>967</v>
      </c>
      <c r="I23471" s="61">
        <v>33.9</v>
      </c>
      <c r="J23471" s="61">
        <v>-81.540000000000006</v>
      </c>
      <c r="K23471">
        <v>9608</v>
      </c>
      <c r="L23471"/>
      <c r="M23471"/>
    </row>
    <row r="23472" spans="1:13">
      <c r="A23472" s="61" t="s">
        <v>40</v>
      </c>
      <c r="B23472" s="61">
        <v>29906</v>
      </c>
      <c r="C23472" s="63" t="s">
        <v>968</v>
      </c>
      <c r="D23472" s="61">
        <v>0</v>
      </c>
      <c r="E23472" s="61" t="s">
        <v>6931</v>
      </c>
      <c r="F23472" s="61" t="s">
        <v>127</v>
      </c>
      <c r="G23472" s="61" t="s">
        <v>6690</v>
      </c>
      <c r="H23472" s="61" t="s">
        <v>967</v>
      </c>
      <c r="I23472" s="61">
        <v>32.450000000000003</v>
      </c>
      <c r="J23472" s="61">
        <v>-80.75</v>
      </c>
      <c r="K23472">
        <v>22608</v>
      </c>
      <c r="L23472"/>
      <c r="M23472"/>
    </row>
    <row r="23473" spans="1:13">
      <c r="A23473" s="61" t="s">
        <v>40</v>
      </c>
      <c r="B23473" s="61">
        <v>29902</v>
      </c>
      <c r="C23473" s="63" t="s">
        <v>968</v>
      </c>
      <c r="D23473" s="61">
        <v>0</v>
      </c>
      <c r="E23473" s="61" t="s">
        <v>6931</v>
      </c>
      <c r="F23473" s="61" t="s">
        <v>127</v>
      </c>
      <c r="G23473" s="61" t="s">
        <v>6690</v>
      </c>
      <c r="H23473" s="61" t="s">
        <v>967</v>
      </c>
      <c r="I23473" s="61">
        <v>32.33</v>
      </c>
      <c r="J23473" s="61">
        <v>-80.680000000000007</v>
      </c>
      <c r="K23473">
        <v>16692</v>
      </c>
      <c r="L23473"/>
      <c r="M23473"/>
    </row>
    <row r="23474" spans="1:13">
      <c r="A23474" s="61" t="s">
        <v>40</v>
      </c>
      <c r="B23474" s="61">
        <v>29907</v>
      </c>
      <c r="C23474" s="63" t="s">
        <v>968</v>
      </c>
      <c r="D23474" s="61">
        <v>0</v>
      </c>
      <c r="E23474" s="61" t="s">
        <v>6931</v>
      </c>
      <c r="F23474" s="61" t="s">
        <v>127</v>
      </c>
      <c r="G23474" s="61" t="s">
        <v>6690</v>
      </c>
      <c r="H23474" s="61" t="s">
        <v>967</v>
      </c>
      <c r="I23474" s="61">
        <v>32.43</v>
      </c>
      <c r="J23474" s="61">
        <v>-80.64</v>
      </c>
      <c r="K23474">
        <v>14052</v>
      </c>
      <c r="L23474"/>
      <c r="M23474"/>
    </row>
    <row r="23475" spans="1:13">
      <c r="A23475" s="61" t="s">
        <v>40</v>
      </c>
      <c r="B23475" s="61">
        <v>29842</v>
      </c>
      <c r="C23475" s="63" t="s">
        <v>968</v>
      </c>
      <c r="D23475" s="61">
        <v>0</v>
      </c>
      <c r="E23475" s="61" t="s">
        <v>7304</v>
      </c>
      <c r="F23475" s="61" t="s">
        <v>127</v>
      </c>
      <c r="G23475" s="61" t="s">
        <v>7130</v>
      </c>
      <c r="H23475" s="61" t="s">
        <v>967</v>
      </c>
      <c r="I23475" s="61">
        <v>33.479999999999997</v>
      </c>
      <c r="J23475" s="61">
        <v>-81.89</v>
      </c>
      <c r="K23475">
        <v>8066</v>
      </c>
      <c r="L23475"/>
      <c r="M23475"/>
    </row>
    <row r="23476" spans="1:13">
      <c r="A23476" s="61" t="s">
        <v>40</v>
      </c>
      <c r="B23476" s="61">
        <v>29627</v>
      </c>
      <c r="C23476" s="63" t="s">
        <v>968</v>
      </c>
      <c r="D23476" s="61">
        <v>0</v>
      </c>
      <c r="E23476" s="61" t="s">
        <v>7253</v>
      </c>
      <c r="F23476" s="61" t="s">
        <v>127</v>
      </c>
      <c r="G23476" s="61" t="s">
        <v>7252</v>
      </c>
      <c r="H23476" s="61" t="s">
        <v>967</v>
      </c>
      <c r="I23476" s="61">
        <v>34.520000000000003</v>
      </c>
      <c r="J23476" s="61">
        <v>-82.49</v>
      </c>
      <c r="K23476">
        <v>18871</v>
      </c>
      <c r="L23476"/>
      <c r="M23476"/>
    </row>
    <row r="23477" spans="1:13">
      <c r="A23477" s="61" t="s">
        <v>40</v>
      </c>
      <c r="B23477" s="61">
        <v>29512</v>
      </c>
      <c r="C23477" s="63" t="s">
        <v>968</v>
      </c>
      <c r="D23477" s="61">
        <v>0</v>
      </c>
      <c r="E23477" s="61" t="s">
        <v>7216</v>
      </c>
      <c r="F23477" s="61" t="s">
        <v>127</v>
      </c>
      <c r="G23477" s="61" t="s">
        <v>7217</v>
      </c>
      <c r="H23477" s="61" t="s">
        <v>967</v>
      </c>
      <c r="I23477" s="61">
        <v>34.630000000000003</v>
      </c>
      <c r="J23477" s="61">
        <v>-79.680000000000007</v>
      </c>
      <c r="K23477">
        <v>17941</v>
      </c>
      <c r="L23477"/>
      <c r="M23477"/>
    </row>
    <row r="23478" spans="1:13">
      <c r="A23478" s="61" t="s">
        <v>40</v>
      </c>
      <c r="B23478" s="61">
        <v>29009</v>
      </c>
      <c r="C23478" s="63" t="s">
        <v>968</v>
      </c>
      <c r="D23478" s="61">
        <v>0</v>
      </c>
      <c r="E23478" s="61" t="s">
        <v>7090</v>
      </c>
      <c r="F23478" s="61" t="s">
        <v>127</v>
      </c>
      <c r="G23478" s="61" t="s">
        <v>7091</v>
      </c>
      <c r="H23478" s="61" t="s">
        <v>967</v>
      </c>
      <c r="I23478" s="61">
        <v>34.409999999999997</v>
      </c>
      <c r="J23478" s="61">
        <v>-80.34</v>
      </c>
      <c r="K23478">
        <v>2474</v>
      </c>
      <c r="L23478"/>
      <c r="M23478"/>
    </row>
    <row r="23479" spans="1:13">
      <c r="A23479" s="61" t="s">
        <v>40</v>
      </c>
      <c r="B23479" s="61">
        <v>29010</v>
      </c>
      <c r="C23479" s="63" t="s">
        <v>968</v>
      </c>
      <c r="D23479" s="61">
        <v>0</v>
      </c>
      <c r="E23479" s="61" t="s">
        <v>5459</v>
      </c>
      <c r="F23479" s="61" t="s">
        <v>127</v>
      </c>
      <c r="G23479" s="61" t="s">
        <v>853</v>
      </c>
      <c r="H23479" s="61" t="s">
        <v>967</v>
      </c>
      <c r="I23479" s="61">
        <v>34.21</v>
      </c>
      <c r="J23479" s="61">
        <v>-80.239999999999995</v>
      </c>
      <c r="K23479">
        <v>11564</v>
      </c>
      <c r="L23479"/>
      <c r="M23479"/>
    </row>
    <row r="23480" spans="1:13">
      <c r="A23480" s="61" t="s">
        <v>40</v>
      </c>
      <c r="B23480" s="61">
        <v>29702</v>
      </c>
      <c r="C23480" s="63" t="s">
        <v>968</v>
      </c>
      <c r="D23480" s="61">
        <v>0</v>
      </c>
      <c r="E23480" s="61" t="s">
        <v>5844</v>
      </c>
      <c r="F23480" s="61" t="s">
        <v>127</v>
      </c>
      <c r="G23480" s="61" t="s">
        <v>225</v>
      </c>
      <c r="H23480" s="61" t="s">
        <v>967</v>
      </c>
      <c r="I23480" s="61">
        <v>35.119999999999997</v>
      </c>
      <c r="J23480" s="61">
        <v>-81.510000000000005</v>
      </c>
      <c r="K23480">
        <v>9804</v>
      </c>
      <c r="L23480"/>
      <c r="M23480"/>
    </row>
    <row r="23481" spans="1:13">
      <c r="A23481" s="61" t="s">
        <v>40</v>
      </c>
      <c r="B23481" s="61">
        <v>29014</v>
      </c>
      <c r="C23481" s="63" t="s">
        <v>968</v>
      </c>
      <c r="D23481" s="61">
        <v>0</v>
      </c>
      <c r="E23481" s="61" t="s">
        <v>7092</v>
      </c>
      <c r="F23481" s="61" t="s">
        <v>127</v>
      </c>
      <c r="G23481" s="61" t="s">
        <v>5058</v>
      </c>
      <c r="H23481" s="61" t="s">
        <v>967</v>
      </c>
      <c r="I23481" s="61">
        <v>34.549999999999997</v>
      </c>
      <c r="J23481" s="61">
        <v>-81.150000000000006</v>
      </c>
      <c r="K23481">
        <v>1702</v>
      </c>
      <c r="L23481"/>
      <c r="M23481"/>
    </row>
    <row r="23482" spans="1:13">
      <c r="A23482" s="61" t="s">
        <v>40</v>
      </c>
      <c r="B23482" s="61">
        <v>29817</v>
      </c>
      <c r="C23482" s="63" t="s">
        <v>968</v>
      </c>
      <c r="D23482" s="61">
        <v>0</v>
      </c>
      <c r="E23482" s="61" t="s">
        <v>7293</v>
      </c>
      <c r="F23482" s="61" t="s">
        <v>127</v>
      </c>
      <c r="G23482" s="61" t="s">
        <v>7292</v>
      </c>
      <c r="H23482" s="61" t="s">
        <v>967</v>
      </c>
      <c r="I23482" s="61">
        <v>33.36</v>
      </c>
      <c r="J23482" s="61">
        <v>-81.28</v>
      </c>
      <c r="K23482">
        <v>4154</v>
      </c>
      <c r="L23482"/>
      <c r="M23482"/>
    </row>
    <row r="23483" spans="1:13">
      <c r="A23483" s="61" t="s">
        <v>40</v>
      </c>
      <c r="B23483" s="61">
        <v>29015</v>
      </c>
      <c r="C23483" s="63" t="s">
        <v>968</v>
      </c>
      <c r="D23483" s="61">
        <v>0</v>
      </c>
      <c r="E23483" s="61" t="s">
        <v>6148</v>
      </c>
      <c r="F23483" s="61" t="s">
        <v>127</v>
      </c>
      <c r="G23483" s="61" t="s">
        <v>2238</v>
      </c>
      <c r="H23483" s="61" t="s">
        <v>967</v>
      </c>
      <c r="I23483" s="61">
        <v>34.49</v>
      </c>
      <c r="J23483" s="61">
        <v>-81.349999999999994</v>
      </c>
      <c r="K23483">
        <v>1329</v>
      </c>
      <c r="L23483"/>
      <c r="M23483"/>
    </row>
    <row r="23484" spans="1:13">
      <c r="A23484" s="61" t="s">
        <v>40</v>
      </c>
      <c r="B23484" s="61">
        <v>29516</v>
      </c>
      <c r="C23484" s="63" t="s">
        <v>968</v>
      </c>
      <c r="D23484" s="61">
        <v>0</v>
      </c>
      <c r="E23484" s="61" t="s">
        <v>7218</v>
      </c>
      <c r="F23484" s="61" t="s">
        <v>127</v>
      </c>
      <c r="G23484" s="61" t="s">
        <v>7217</v>
      </c>
      <c r="H23484" s="61" t="s">
        <v>967</v>
      </c>
      <c r="I23484" s="61">
        <v>34.51</v>
      </c>
      <c r="J23484" s="61">
        <v>-79.650000000000006</v>
      </c>
      <c r="K23484">
        <v>746</v>
      </c>
      <c r="L23484"/>
      <c r="M23484"/>
    </row>
    <row r="23485" spans="1:13">
      <c r="A23485" s="61" t="s">
        <v>40</v>
      </c>
      <c r="B23485" s="61">
        <v>29910</v>
      </c>
      <c r="C23485" s="63" t="s">
        <v>968</v>
      </c>
      <c r="D23485" s="61">
        <v>0</v>
      </c>
      <c r="E23485" s="61" t="s">
        <v>925</v>
      </c>
      <c r="F23485" s="61" t="s">
        <v>127</v>
      </c>
      <c r="G23485" s="61" t="s">
        <v>6690</v>
      </c>
      <c r="H23485" s="61" t="s">
        <v>967</v>
      </c>
      <c r="I23485" s="61">
        <v>32.229999999999997</v>
      </c>
      <c r="J23485" s="61">
        <v>-80.86</v>
      </c>
      <c r="K23485">
        <v>49140</v>
      </c>
      <c r="L23485"/>
      <c r="M23485"/>
    </row>
    <row r="23486" spans="1:13">
      <c r="A23486" s="61" t="s">
        <v>40</v>
      </c>
      <c r="B23486" s="61">
        <v>29016</v>
      </c>
      <c r="C23486" s="63" t="s">
        <v>968</v>
      </c>
      <c r="D23486" s="61">
        <v>0</v>
      </c>
      <c r="E23486" s="61" t="s">
        <v>7093</v>
      </c>
      <c r="F23486" s="61" t="s">
        <v>127</v>
      </c>
      <c r="G23486" s="61" t="s">
        <v>7085</v>
      </c>
      <c r="H23486" s="61" t="s">
        <v>967</v>
      </c>
      <c r="I23486" s="61">
        <v>34.21</v>
      </c>
      <c r="J23486" s="61">
        <v>-80.97</v>
      </c>
      <c r="K23486">
        <v>26245</v>
      </c>
      <c r="L23486"/>
      <c r="M23486"/>
    </row>
    <row r="23487" spans="1:13">
      <c r="A23487" s="61" t="s">
        <v>40</v>
      </c>
      <c r="B23487" s="61">
        <v>29316</v>
      </c>
      <c r="C23487" s="63" t="s">
        <v>968</v>
      </c>
      <c r="D23487" s="61">
        <v>0</v>
      </c>
      <c r="E23487" s="61" t="s">
        <v>4540</v>
      </c>
      <c r="F23487" s="61" t="s">
        <v>127</v>
      </c>
      <c r="G23487" s="61" t="s">
        <v>7159</v>
      </c>
      <c r="H23487" s="61" t="s">
        <v>967</v>
      </c>
      <c r="I23487" s="61">
        <v>35.04</v>
      </c>
      <c r="J23487" s="61">
        <v>-81.98</v>
      </c>
      <c r="K23487">
        <v>29459</v>
      </c>
      <c r="L23487"/>
      <c r="M23487"/>
    </row>
    <row r="23488" spans="1:13">
      <c r="A23488" s="61" t="s">
        <v>40</v>
      </c>
      <c r="B23488" s="61">
        <v>29318</v>
      </c>
      <c r="C23488" s="63" t="s">
        <v>968</v>
      </c>
      <c r="D23488" s="61">
        <v>1</v>
      </c>
      <c r="E23488" s="61" t="s">
        <v>4540</v>
      </c>
      <c r="F23488" s="61" t="s">
        <v>127</v>
      </c>
      <c r="G23488" s="61" t="s">
        <v>7159</v>
      </c>
      <c r="H23488" s="61" t="s">
        <v>967</v>
      </c>
      <c r="I23488" s="61">
        <v>34.94</v>
      </c>
      <c r="J23488" s="61">
        <v>-81.92</v>
      </c>
      <c r="K23488">
        <v>29459</v>
      </c>
      <c r="L23488"/>
      <c r="M23488"/>
    </row>
    <row r="23489" spans="1:13">
      <c r="A23489" s="61" t="s">
        <v>40</v>
      </c>
      <c r="B23489" s="61">
        <v>29431</v>
      </c>
      <c r="C23489" s="63" t="s">
        <v>968</v>
      </c>
      <c r="D23489" s="61">
        <v>0</v>
      </c>
      <c r="E23489" s="61" t="s">
        <v>7187</v>
      </c>
      <c r="F23489" s="61" t="s">
        <v>127</v>
      </c>
      <c r="G23489" s="61" t="s">
        <v>6234</v>
      </c>
      <c r="H23489" s="61" t="s">
        <v>967</v>
      </c>
      <c r="I23489" s="61">
        <v>33.299999999999997</v>
      </c>
      <c r="J23489" s="61">
        <v>-79.95</v>
      </c>
      <c r="K23489">
        <v>6040</v>
      </c>
      <c r="L23489"/>
      <c r="M23489"/>
    </row>
    <row r="23490" spans="1:13">
      <c r="A23490" s="61" t="s">
        <v>40</v>
      </c>
      <c r="B23490" s="61">
        <v>29018</v>
      </c>
      <c r="C23490" s="63" t="s">
        <v>968</v>
      </c>
      <c r="D23490" s="61">
        <v>0</v>
      </c>
      <c r="E23490" s="61" t="s">
        <v>492</v>
      </c>
      <c r="F23490" s="61" t="s">
        <v>127</v>
      </c>
      <c r="G23490" s="61" t="s">
        <v>7094</v>
      </c>
      <c r="H23490" s="61" t="s">
        <v>967</v>
      </c>
      <c r="I23490" s="61">
        <v>33.340000000000003</v>
      </c>
      <c r="J23490" s="61">
        <v>-80.680000000000007</v>
      </c>
      <c r="K23490">
        <v>3256</v>
      </c>
      <c r="L23490"/>
      <c r="M23490"/>
    </row>
    <row r="23491" spans="1:13">
      <c r="A23491" s="61" t="s">
        <v>40</v>
      </c>
      <c r="B23491" s="61">
        <v>29819</v>
      </c>
      <c r="C23491" s="63" t="s">
        <v>968</v>
      </c>
      <c r="D23491" s="61">
        <v>0</v>
      </c>
      <c r="E23491" s="61" t="s">
        <v>1761</v>
      </c>
      <c r="F23491" s="61" t="s">
        <v>127</v>
      </c>
      <c r="G23491" s="61" t="s">
        <v>7263</v>
      </c>
      <c r="H23491" s="61" t="s">
        <v>967</v>
      </c>
      <c r="I23491" s="61">
        <v>34.04</v>
      </c>
      <c r="J23491" s="61">
        <v>-82.21</v>
      </c>
      <c r="K23491">
        <v>1449</v>
      </c>
      <c r="L23491"/>
      <c r="M23491"/>
    </row>
    <row r="23492" spans="1:13">
      <c r="A23492" s="61" t="s">
        <v>40</v>
      </c>
      <c r="B23492" s="61">
        <v>29432</v>
      </c>
      <c r="C23492" s="63" t="s">
        <v>968</v>
      </c>
      <c r="D23492" s="61">
        <v>0</v>
      </c>
      <c r="E23492" s="61" t="s">
        <v>2484</v>
      </c>
      <c r="F23492" s="61" t="s">
        <v>127</v>
      </c>
      <c r="G23492" s="61" t="s">
        <v>7094</v>
      </c>
      <c r="H23492" s="61" t="s">
        <v>967</v>
      </c>
      <c r="I23492" s="61">
        <v>33.25</v>
      </c>
      <c r="J23492" s="61">
        <v>-80.81</v>
      </c>
      <c r="K23492">
        <v>2685</v>
      </c>
      <c r="L23492"/>
      <c r="M23492"/>
    </row>
    <row r="23493" spans="1:13">
      <c r="A23493" s="61" t="s">
        <v>40</v>
      </c>
      <c r="B23493" s="61">
        <v>29911</v>
      </c>
      <c r="C23493" s="63" t="s">
        <v>968</v>
      </c>
      <c r="D23493" s="61">
        <v>0</v>
      </c>
      <c r="E23493" s="61" t="s">
        <v>7309</v>
      </c>
      <c r="F23493" s="61" t="s">
        <v>127</v>
      </c>
      <c r="G23493" s="61" t="s">
        <v>7310</v>
      </c>
      <c r="H23493" s="61" t="s">
        <v>967</v>
      </c>
      <c r="I23493" s="61">
        <v>32.92</v>
      </c>
      <c r="J23493" s="61">
        <v>-81.180000000000007</v>
      </c>
      <c r="K23493">
        <v>1320</v>
      </c>
      <c r="L23493"/>
      <c r="M23493"/>
    </row>
    <row r="23494" spans="1:13">
      <c r="A23494" s="61" t="s">
        <v>40</v>
      </c>
      <c r="B23494" s="61">
        <v>29321</v>
      </c>
      <c r="C23494" s="63" t="s">
        <v>968</v>
      </c>
      <c r="D23494" s="61">
        <v>0</v>
      </c>
      <c r="E23494" s="61" t="s">
        <v>3768</v>
      </c>
      <c r="F23494" s="61" t="s">
        <v>127</v>
      </c>
      <c r="G23494" s="61" t="s">
        <v>418</v>
      </c>
      <c r="H23494" s="61" t="s">
        <v>967</v>
      </c>
      <c r="I23494" s="61">
        <v>34.72</v>
      </c>
      <c r="J23494" s="61">
        <v>-81.680000000000007</v>
      </c>
      <c r="K23494">
        <v>2613</v>
      </c>
      <c r="L23494"/>
      <c r="M23494"/>
    </row>
    <row r="23495" spans="1:13">
      <c r="A23495" s="61" t="s">
        <v>40</v>
      </c>
      <c r="B23495" s="61">
        <v>29518</v>
      </c>
      <c r="C23495" s="63" t="s">
        <v>968</v>
      </c>
      <c r="D23495" s="61">
        <v>0</v>
      </c>
      <c r="E23495" s="61" t="s">
        <v>7219</v>
      </c>
      <c r="F23495" s="61" t="s">
        <v>127</v>
      </c>
      <c r="G23495" s="61" t="s">
        <v>7110</v>
      </c>
      <c r="H23495" s="61" t="s">
        <v>967</v>
      </c>
      <c r="I23495" s="61">
        <v>33.79</v>
      </c>
      <c r="J23495" s="61">
        <v>-79.849999999999994</v>
      </c>
      <c r="K23495">
        <v>1115</v>
      </c>
      <c r="L23495"/>
      <c r="M23495"/>
    </row>
    <row r="23496" spans="1:13">
      <c r="A23496" s="61" t="s">
        <v>40</v>
      </c>
      <c r="B23496" s="61">
        <v>29628</v>
      </c>
      <c r="C23496" s="63" t="s">
        <v>968</v>
      </c>
      <c r="D23496" s="61">
        <v>0</v>
      </c>
      <c r="E23496" s="61" t="s">
        <v>7254</v>
      </c>
      <c r="F23496" s="61" t="s">
        <v>127</v>
      </c>
      <c r="G23496" s="61" t="s">
        <v>7251</v>
      </c>
      <c r="H23496" s="61" t="s">
        <v>967</v>
      </c>
      <c r="I23496" s="61">
        <v>34.090000000000003</v>
      </c>
      <c r="J23496" s="61">
        <v>-82.59</v>
      </c>
      <c r="K23496">
        <v>2454</v>
      </c>
      <c r="L23496"/>
      <c r="M23496"/>
    </row>
    <row r="23497" spans="1:13">
      <c r="A23497" s="61" t="s">
        <v>40</v>
      </c>
      <c r="B23497" s="61">
        <v>29020</v>
      </c>
      <c r="C23497" s="63" t="s">
        <v>968</v>
      </c>
      <c r="D23497" s="61">
        <v>0</v>
      </c>
      <c r="E23497" s="61" t="s">
        <v>1909</v>
      </c>
      <c r="F23497" s="61" t="s">
        <v>127</v>
      </c>
      <c r="G23497" s="61" t="s">
        <v>7091</v>
      </c>
      <c r="H23497" s="61" t="s">
        <v>967</v>
      </c>
      <c r="I23497" s="61">
        <v>34.26</v>
      </c>
      <c r="J23497" s="61">
        <v>-80.61</v>
      </c>
      <c r="K23497">
        <v>23264</v>
      </c>
      <c r="L23497"/>
      <c r="M23497"/>
    </row>
    <row r="23498" spans="1:13">
      <c r="A23498" s="61" t="s">
        <v>40</v>
      </c>
      <c r="B23498" s="61">
        <v>29030</v>
      </c>
      <c r="C23498" s="63" t="s">
        <v>968</v>
      </c>
      <c r="D23498" s="61">
        <v>0</v>
      </c>
      <c r="E23498" s="61" t="s">
        <v>3902</v>
      </c>
      <c r="F23498" s="61" t="s">
        <v>127</v>
      </c>
      <c r="G23498" s="61" t="s">
        <v>917</v>
      </c>
      <c r="H23498" s="61" t="s">
        <v>967</v>
      </c>
      <c r="I23498" s="61">
        <v>33.549999999999997</v>
      </c>
      <c r="J23498" s="61">
        <v>-80.709999999999994</v>
      </c>
      <c r="K23498">
        <v>1827</v>
      </c>
      <c r="L23498"/>
      <c r="M23498"/>
    </row>
    <row r="23499" spans="1:13">
      <c r="A23499" s="61" t="s">
        <v>40</v>
      </c>
      <c r="B23499" s="61">
        <v>29322</v>
      </c>
      <c r="C23499" s="63" t="s">
        <v>968</v>
      </c>
      <c r="D23499" s="61">
        <v>0</v>
      </c>
      <c r="E23499" s="61" t="s">
        <v>7160</v>
      </c>
      <c r="F23499" s="61" t="s">
        <v>127</v>
      </c>
      <c r="G23499" s="61" t="s">
        <v>7159</v>
      </c>
      <c r="H23499" s="61" t="s">
        <v>967</v>
      </c>
      <c r="I23499" s="61">
        <v>35.11</v>
      </c>
      <c r="J23499" s="61">
        <v>-82.14</v>
      </c>
      <c r="K23499">
        <v>9777</v>
      </c>
      <c r="L23499"/>
      <c r="M23499"/>
    </row>
    <row r="23500" spans="1:13">
      <c r="A23500" s="61" t="s">
        <v>40</v>
      </c>
      <c r="B23500" s="61">
        <v>29031</v>
      </c>
      <c r="C23500" s="63" t="s">
        <v>968</v>
      </c>
      <c r="D23500" s="61">
        <v>0</v>
      </c>
      <c r="E23500" s="61" t="s">
        <v>1165</v>
      </c>
      <c r="F23500" s="61" t="s">
        <v>127</v>
      </c>
      <c r="G23500" s="61" t="s">
        <v>418</v>
      </c>
      <c r="H23500" s="61" t="s">
        <v>967</v>
      </c>
      <c r="I23500" s="61">
        <v>34.590000000000003</v>
      </c>
      <c r="J23500" s="61">
        <v>-81.459999999999994</v>
      </c>
      <c r="K23500">
        <v>1158</v>
      </c>
      <c r="L23500"/>
      <c r="M23500"/>
    </row>
    <row r="23501" spans="1:13">
      <c r="A23501" s="61" t="s">
        <v>40</v>
      </c>
      <c r="B23501" s="61">
        <v>29032</v>
      </c>
      <c r="C23501" s="63" t="s">
        <v>968</v>
      </c>
      <c r="D23501" s="61">
        <v>0</v>
      </c>
      <c r="E23501" s="61" t="s">
        <v>7096</v>
      </c>
      <c r="F23501" s="61" t="s">
        <v>127</v>
      </c>
      <c r="G23501" s="61" t="s">
        <v>7091</v>
      </c>
      <c r="H23501" s="61" t="s">
        <v>967</v>
      </c>
      <c r="I23501" s="61">
        <v>34.340000000000003</v>
      </c>
      <c r="J23501" s="61">
        <v>-80.47</v>
      </c>
      <c r="K23501">
        <v>4379</v>
      </c>
      <c r="L23501"/>
      <c r="M23501"/>
    </row>
    <row r="23502" spans="1:13">
      <c r="A23502" s="61" t="s">
        <v>40</v>
      </c>
      <c r="B23502" s="61">
        <v>29704</v>
      </c>
      <c r="C23502" s="63" t="s">
        <v>968</v>
      </c>
      <c r="D23502" s="61">
        <v>0</v>
      </c>
      <c r="E23502" s="61" t="s">
        <v>5849</v>
      </c>
      <c r="F23502" s="61" t="s">
        <v>127</v>
      </c>
      <c r="G23502" s="61" t="s">
        <v>1642</v>
      </c>
      <c r="H23502" s="61" t="s">
        <v>967</v>
      </c>
      <c r="I23502" s="61">
        <v>34.85</v>
      </c>
      <c r="J23502" s="61">
        <v>-80.91</v>
      </c>
      <c r="K23502">
        <v>3648</v>
      </c>
      <c r="L23502"/>
      <c r="M23502"/>
    </row>
    <row r="23503" spans="1:13">
      <c r="A23503" s="61" t="s">
        <v>40</v>
      </c>
      <c r="B23503" s="61">
        <v>29033</v>
      </c>
      <c r="C23503" s="63" t="s">
        <v>968</v>
      </c>
      <c r="D23503" s="61">
        <v>0</v>
      </c>
      <c r="E23503" s="61" t="s">
        <v>7097</v>
      </c>
      <c r="F23503" s="61" t="s">
        <v>127</v>
      </c>
      <c r="G23503" s="61" t="s">
        <v>7089</v>
      </c>
      <c r="H23503" s="61" t="s">
        <v>967</v>
      </c>
      <c r="I23503" s="61">
        <v>33.950000000000003</v>
      </c>
      <c r="J23503" s="61">
        <v>-81.06</v>
      </c>
      <c r="K23503">
        <v>12575</v>
      </c>
      <c r="L23503"/>
      <c r="M23503"/>
    </row>
    <row r="23504" spans="1:13">
      <c r="A23504" s="61" t="s">
        <v>40</v>
      </c>
      <c r="B23504" s="61">
        <v>29630</v>
      </c>
      <c r="C23504" s="63" t="s">
        <v>968</v>
      </c>
      <c r="D23504" s="61">
        <v>0</v>
      </c>
      <c r="E23504" s="61" t="s">
        <v>2187</v>
      </c>
      <c r="F23504" s="61" t="s">
        <v>127</v>
      </c>
      <c r="G23504" s="61" t="s">
        <v>260</v>
      </c>
      <c r="H23504" s="61" t="s">
        <v>967</v>
      </c>
      <c r="I23504" s="61">
        <v>34.72</v>
      </c>
      <c r="J23504" s="61">
        <v>-82.78</v>
      </c>
      <c r="K23504">
        <v>15651</v>
      </c>
      <c r="L23504"/>
      <c r="M23504"/>
    </row>
    <row r="23505" spans="1:13">
      <c r="A23505" s="61" t="s">
        <v>40</v>
      </c>
      <c r="B23505" s="61">
        <v>29036</v>
      </c>
      <c r="C23505" s="63" t="s">
        <v>968</v>
      </c>
      <c r="D23505" s="61">
        <v>0</v>
      </c>
      <c r="E23505" s="61" t="s">
        <v>7098</v>
      </c>
      <c r="F23505" s="61" t="s">
        <v>127</v>
      </c>
      <c r="G23505" s="61" t="s">
        <v>7089</v>
      </c>
      <c r="H23505" s="61" t="s">
        <v>967</v>
      </c>
      <c r="I23505" s="61">
        <v>34.159999999999997</v>
      </c>
      <c r="J23505" s="61">
        <v>-81.34</v>
      </c>
      <c r="K23505">
        <v>27047</v>
      </c>
      <c r="L23505"/>
      <c r="M23505"/>
    </row>
    <row r="23506" spans="1:13">
      <c r="A23506" s="61" t="s">
        <v>40</v>
      </c>
      <c r="B23506" s="61">
        <v>29037</v>
      </c>
      <c r="C23506" s="63" t="s">
        <v>968</v>
      </c>
      <c r="D23506" s="61">
        <v>0</v>
      </c>
      <c r="E23506" s="61" t="s">
        <v>7099</v>
      </c>
      <c r="F23506" s="61" t="s">
        <v>127</v>
      </c>
      <c r="G23506" s="61" t="s">
        <v>7100</v>
      </c>
      <c r="H23506" s="61" t="s">
        <v>967</v>
      </c>
      <c r="I23506" s="61">
        <v>34.18</v>
      </c>
      <c r="J23506" s="61">
        <v>-81.87</v>
      </c>
      <c r="K23506">
        <v>852</v>
      </c>
      <c r="L23506"/>
      <c r="M23506"/>
    </row>
    <row r="23507" spans="1:13">
      <c r="A23507" s="61" t="s">
        <v>40</v>
      </c>
      <c r="B23507" s="61">
        <v>29414</v>
      </c>
      <c r="C23507" s="63" t="s">
        <v>968</v>
      </c>
      <c r="D23507" s="61">
        <v>0</v>
      </c>
      <c r="E23507" s="61" t="s">
        <v>1768</v>
      </c>
      <c r="F23507" s="61" t="s">
        <v>127</v>
      </c>
      <c r="G23507" s="61" t="s">
        <v>7180</v>
      </c>
      <c r="H23507" s="61" t="s">
        <v>967</v>
      </c>
      <c r="I23507" s="61">
        <v>32.840000000000003</v>
      </c>
      <c r="J23507" s="61">
        <v>-80.09</v>
      </c>
      <c r="K23507">
        <v>45150</v>
      </c>
      <c r="L23507"/>
      <c r="M23507"/>
    </row>
    <row r="23508" spans="1:13">
      <c r="A23508" s="61" t="s">
        <v>40</v>
      </c>
      <c r="B23508" s="61">
        <v>29406</v>
      </c>
      <c r="C23508" s="63" t="s">
        <v>968</v>
      </c>
      <c r="D23508" s="61">
        <v>0</v>
      </c>
      <c r="E23508" s="61" t="s">
        <v>1768</v>
      </c>
      <c r="F23508" s="61" t="s">
        <v>127</v>
      </c>
      <c r="G23508" s="61" t="s">
        <v>7180</v>
      </c>
      <c r="H23508" s="61" t="s">
        <v>967</v>
      </c>
      <c r="I23508" s="61">
        <v>32.94</v>
      </c>
      <c r="J23508" s="61">
        <v>-80.040000000000006</v>
      </c>
      <c r="K23508">
        <v>32730</v>
      </c>
      <c r="L23508"/>
      <c r="M23508"/>
    </row>
    <row r="23509" spans="1:13">
      <c r="A23509" s="61" t="s">
        <v>40</v>
      </c>
      <c r="B23509" s="61">
        <v>29407</v>
      </c>
      <c r="C23509" s="63" t="s">
        <v>968</v>
      </c>
      <c r="D23509" s="61">
        <v>0</v>
      </c>
      <c r="E23509" s="61" t="s">
        <v>1768</v>
      </c>
      <c r="F23509" s="61" t="s">
        <v>127</v>
      </c>
      <c r="G23509" s="61" t="s">
        <v>7180</v>
      </c>
      <c r="H23509" s="61" t="s">
        <v>967</v>
      </c>
      <c r="I23509" s="61">
        <v>32.78</v>
      </c>
      <c r="J23509" s="61">
        <v>-79.989999999999995</v>
      </c>
      <c r="K23509">
        <v>35373</v>
      </c>
      <c r="L23509"/>
      <c r="M23509"/>
    </row>
    <row r="23510" spans="1:13">
      <c r="A23510" s="61" t="s">
        <v>40</v>
      </c>
      <c r="B23510" s="61">
        <v>29412</v>
      </c>
      <c r="C23510" s="63" t="s">
        <v>968</v>
      </c>
      <c r="D23510" s="61">
        <v>0</v>
      </c>
      <c r="E23510" s="61" t="s">
        <v>1768</v>
      </c>
      <c r="F23510" s="61" t="s">
        <v>127</v>
      </c>
      <c r="G23510" s="61" t="s">
        <v>7180</v>
      </c>
      <c r="H23510" s="61" t="s">
        <v>967</v>
      </c>
      <c r="I23510" s="61">
        <v>32.71</v>
      </c>
      <c r="J23510" s="61">
        <v>-79.95</v>
      </c>
      <c r="K23510">
        <v>39687</v>
      </c>
      <c r="L23510"/>
      <c r="M23510"/>
    </row>
    <row r="23511" spans="1:13">
      <c r="A23511" s="61" t="s">
        <v>40</v>
      </c>
      <c r="B23511" s="61">
        <v>29403</v>
      </c>
      <c r="C23511" s="63" t="s">
        <v>968</v>
      </c>
      <c r="D23511" s="61">
        <v>0</v>
      </c>
      <c r="E23511" s="61" t="s">
        <v>1768</v>
      </c>
      <c r="F23511" s="61" t="s">
        <v>127</v>
      </c>
      <c r="G23511" s="61" t="s">
        <v>7180</v>
      </c>
      <c r="H23511" s="61" t="s">
        <v>967</v>
      </c>
      <c r="I23511" s="61">
        <v>32.81</v>
      </c>
      <c r="J23511" s="61">
        <v>-79.94</v>
      </c>
      <c r="K23511">
        <v>21363</v>
      </c>
      <c r="L23511"/>
      <c r="M23511"/>
    </row>
    <row r="23512" spans="1:13">
      <c r="A23512" s="61" t="s">
        <v>40</v>
      </c>
      <c r="B23512" s="61">
        <v>29401</v>
      </c>
      <c r="C23512" s="63" t="s">
        <v>968</v>
      </c>
      <c r="D23512" s="61">
        <v>0</v>
      </c>
      <c r="E23512" s="61" t="s">
        <v>1768</v>
      </c>
      <c r="F23512" s="61" t="s">
        <v>127</v>
      </c>
      <c r="G23512" s="61" t="s">
        <v>7180</v>
      </c>
      <c r="H23512" s="61" t="s">
        <v>967</v>
      </c>
      <c r="I23512" s="61">
        <v>32.78</v>
      </c>
      <c r="J23512" s="61">
        <v>-79.930000000000007</v>
      </c>
      <c r="K23512">
        <v>9145</v>
      </c>
      <c r="L23512"/>
      <c r="M23512"/>
    </row>
    <row r="23513" spans="1:13">
      <c r="A23513" s="61" t="s">
        <v>40</v>
      </c>
      <c r="B23513" s="61">
        <v>29492</v>
      </c>
      <c r="C23513" s="63" t="s">
        <v>968</v>
      </c>
      <c r="D23513" s="61">
        <v>0</v>
      </c>
      <c r="E23513" s="61" t="s">
        <v>1768</v>
      </c>
      <c r="F23513" s="61" t="s">
        <v>127</v>
      </c>
      <c r="G23513" s="61" t="s">
        <v>6234</v>
      </c>
      <c r="H23513" s="61" t="s">
        <v>967</v>
      </c>
      <c r="I23513" s="61">
        <v>32.9</v>
      </c>
      <c r="J23513" s="61">
        <v>-79.91</v>
      </c>
      <c r="K23513">
        <v>19619</v>
      </c>
      <c r="L23513"/>
      <c r="M23513"/>
    </row>
    <row r="23514" spans="1:13">
      <c r="A23514" s="61" t="s">
        <v>40</v>
      </c>
      <c r="B23514" s="61">
        <v>29404</v>
      </c>
      <c r="C23514" s="63" t="s">
        <v>968</v>
      </c>
      <c r="D23514" s="61">
        <v>0</v>
      </c>
      <c r="E23514" s="61" t="s">
        <v>17439</v>
      </c>
      <c r="F23514" s="61" t="s">
        <v>127</v>
      </c>
      <c r="G23514" s="61" t="s">
        <v>7180</v>
      </c>
      <c r="H23514" s="61" t="s">
        <v>967</v>
      </c>
      <c r="I23514" s="61">
        <v>32.9</v>
      </c>
      <c r="J23514" s="61">
        <v>-80.06</v>
      </c>
      <c r="K23514">
        <v>2161</v>
      </c>
      <c r="L23514"/>
      <c r="M23514"/>
    </row>
    <row r="23515" spans="1:13">
      <c r="A23515" s="61" t="s">
        <v>40</v>
      </c>
      <c r="B23515" s="61">
        <v>29520</v>
      </c>
      <c r="C23515" s="63" t="s">
        <v>968</v>
      </c>
      <c r="D23515" s="61">
        <v>0</v>
      </c>
      <c r="E23515" s="61" t="s">
        <v>7220</v>
      </c>
      <c r="F23515" s="61" t="s">
        <v>127</v>
      </c>
      <c r="G23515" s="61" t="s">
        <v>5692</v>
      </c>
      <c r="H23515" s="61" t="s">
        <v>967</v>
      </c>
      <c r="I23515" s="61">
        <v>34.69</v>
      </c>
      <c r="J23515" s="61">
        <v>-79.89</v>
      </c>
      <c r="K23515">
        <v>13046</v>
      </c>
      <c r="L23515"/>
      <c r="M23515"/>
    </row>
    <row r="23516" spans="1:13">
      <c r="A23516" s="61" t="s">
        <v>40</v>
      </c>
      <c r="B23516" s="61">
        <v>29323</v>
      </c>
      <c r="C23516" s="63" t="s">
        <v>968</v>
      </c>
      <c r="D23516" s="61">
        <v>0</v>
      </c>
      <c r="E23516" s="61" t="s">
        <v>7161</v>
      </c>
      <c r="F23516" s="61" t="s">
        <v>127</v>
      </c>
      <c r="G23516" s="61" t="s">
        <v>7159</v>
      </c>
      <c r="H23516" s="61" t="s">
        <v>967</v>
      </c>
      <c r="I23516" s="61">
        <v>35.14</v>
      </c>
      <c r="J23516" s="61">
        <v>-81.86</v>
      </c>
      <c r="K23516">
        <v>16488</v>
      </c>
      <c r="L23516"/>
      <c r="M23516"/>
    </row>
    <row r="23517" spans="1:13">
      <c r="A23517" s="61" t="s">
        <v>40</v>
      </c>
      <c r="B23517" s="61">
        <v>29706</v>
      </c>
      <c r="C23517" s="63" t="s">
        <v>968</v>
      </c>
      <c r="D23517" s="61">
        <v>0</v>
      </c>
      <c r="E23517" s="61" t="s">
        <v>618</v>
      </c>
      <c r="F23517" s="61" t="s">
        <v>127</v>
      </c>
      <c r="G23517" s="61" t="s">
        <v>5058</v>
      </c>
      <c r="H23517" s="61" t="s">
        <v>967</v>
      </c>
      <c r="I23517" s="61">
        <v>34.700000000000003</v>
      </c>
      <c r="J23517" s="61">
        <v>-81.209999999999994</v>
      </c>
      <c r="K23517">
        <v>19346</v>
      </c>
      <c r="L23517"/>
      <c r="M23517"/>
    </row>
    <row r="23518" spans="1:13">
      <c r="A23518" s="61" t="s">
        <v>40</v>
      </c>
      <c r="B23518" s="61">
        <v>29709</v>
      </c>
      <c r="C23518" s="63" t="s">
        <v>968</v>
      </c>
      <c r="D23518" s="61">
        <v>0</v>
      </c>
      <c r="E23518" s="61" t="s">
        <v>989</v>
      </c>
      <c r="F23518" s="61" t="s">
        <v>127</v>
      </c>
      <c r="G23518" s="61" t="s">
        <v>5692</v>
      </c>
      <c r="H23518" s="61" t="s">
        <v>967</v>
      </c>
      <c r="I23518" s="61">
        <v>34.729999999999997</v>
      </c>
      <c r="J23518" s="61">
        <v>-80.08</v>
      </c>
      <c r="K23518">
        <v>5911</v>
      </c>
      <c r="L23518"/>
      <c r="M23518"/>
    </row>
    <row r="23519" spans="1:13">
      <c r="A23519" s="61" t="s">
        <v>40</v>
      </c>
      <c r="B23519" s="61">
        <v>29821</v>
      </c>
      <c r="C23519" s="63" t="s">
        <v>968</v>
      </c>
      <c r="D23519" s="61">
        <v>0</v>
      </c>
      <c r="E23519" s="61" t="s">
        <v>7294</v>
      </c>
      <c r="F23519" s="61" t="s">
        <v>127</v>
      </c>
      <c r="G23519" s="61" t="s">
        <v>7295</v>
      </c>
      <c r="H23519" s="61" t="s">
        <v>967</v>
      </c>
      <c r="I23519" s="61">
        <v>33.630000000000003</v>
      </c>
      <c r="J23519" s="61">
        <v>-82.14</v>
      </c>
      <c r="K23519">
        <v>1368</v>
      </c>
      <c r="L23519"/>
      <c r="M23519"/>
    </row>
    <row r="23520" spans="1:13">
      <c r="A23520" s="61" t="s">
        <v>40</v>
      </c>
      <c r="B23520" s="61">
        <v>29631</v>
      </c>
      <c r="C23520" s="63" t="s">
        <v>968</v>
      </c>
      <c r="D23520" s="61">
        <v>0</v>
      </c>
      <c r="E23520" s="61" t="s">
        <v>7255</v>
      </c>
      <c r="F23520" s="61" t="s">
        <v>127</v>
      </c>
      <c r="G23520" s="61" t="s">
        <v>260</v>
      </c>
      <c r="H23520" s="61" t="s">
        <v>967</v>
      </c>
      <c r="I23520" s="61">
        <v>34.68</v>
      </c>
      <c r="J23520" s="61">
        <v>-82.81</v>
      </c>
      <c r="K23520">
        <v>17291</v>
      </c>
      <c r="L23520"/>
      <c r="M23520"/>
    </row>
    <row r="23521" spans="1:13">
      <c r="A23521" s="61" t="s">
        <v>40</v>
      </c>
      <c r="B23521" s="61">
        <v>29635</v>
      </c>
      <c r="C23521" s="63" t="s">
        <v>968</v>
      </c>
      <c r="D23521" s="61">
        <v>0</v>
      </c>
      <c r="E23521" s="61" t="s">
        <v>437</v>
      </c>
      <c r="F23521" s="61" t="s">
        <v>127</v>
      </c>
      <c r="G23521" s="61" t="s">
        <v>7172</v>
      </c>
      <c r="H23521" s="61" t="s">
        <v>967</v>
      </c>
      <c r="I23521" s="61">
        <v>35.08</v>
      </c>
      <c r="J23521" s="61">
        <v>-82.63</v>
      </c>
      <c r="K23521">
        <v>1305</v>
      </c>
      <c r="L23521"/>
      <c r="M23521"/>
    </row>
    <row r="23522" spans="1:13">
      <c r="A23522" s="61" t="s">
        <v>40</v>
      </c>
      <c r="B23522" s="61">
        <v>29325</v>
      </c>
      <c r="C23522" s="63" t="s">
        <v>968</v>
      </c>
      <c r="D23522" s="61">
        <v>0</v>
      </c>
      <c r="E23522" s="61" t="s">
        <v>1118</v>
      </c>
      <c r="F23522" s="61" t="s">
        <v>127</v>
      </c>
      <c r="G23522" s="61" t="s">
        <v>398</v>
      </c>
      <c r="H23522" s="61" t="s">
        <v>967</v>
      </c>
      <c r="I23522" s="61">
        <v>34.47</v>
      </c>
      <c r="J23522" s="61">
        <v>-81.86</v>
      </c>
      <c r="K23522">
        <v>14300</v>
      </c>
      <c r="L23522"/>
      <c r="M23522"/>
    </row>
    <row r="23523" spans="1:13">
      <c r="A23523" s="61" t="s">
        <v>40</v>
      </c>
      <c r="B23523" s="61">
        <v>29525</v>
      </c>
      <c r="C23523" s="63" t="s">
        <v>968</v>
      </c>
      <c r="D23523" s="61">
        <v>0</v>
      </c>
      <c r="E23523" s="61" t="s">
        <v>7221</v>
      </c>
      <c r="F23523" s="61" t="s">
        <v>127</v>
      </c>
      <c r="G23523" s="61" t="s">
        <v>7217</v>
      </c>
      <c r="H23523" s="61" t="s">
        <v>967</v>
      </c>
      <c r="I23523" s="61">
        <v>34.57</v>
      </c>
      <c r="J23523" s="61">
        <v>-79.540000000000006</v>
      </c>
      <c r="K23523">
        <v>1780</v>
      </c>
      <c r="L23523"/>
      <c r="M23523"/>
    </row>
    <row r="23524" spans="1:13">
      <c r="A23524" s="61" t="s">
        <v>40</v>
      </c>
      <c r="B23524" s="61">
        <v>29710</v>
      </c>
      <c r="C23524" s="63" t="s">
        <v>968</v>
      </c>
      <c r="D23524" s="61">
        <v>0</v>
      </c>
      <c r="E23524" s="61" t="s">
        <v>6016</v>
      </c>
      <c r="F23524" s="61" t="s">
        <v>127</v>
      </c>
      <c r="G23524" s="61" t="s">
        <v>1642</v>
      </c>
      <c r="H23524" s="61" t="s">
        <v>967</v>
      </c>
      <c r="I23524" s="61">
        <v>35.11</v>
      </c>
      <c r="J23524" s="61">
        <v>-81.22</v>
      </c>
      <c r="K23524">
        <v>39272</v>
      </c>
      <c r="L23524"/>
      <c r="M23524"/>
    </row>
    <row r="23525" spans="1:13">
      <c r="A23525" s="61" t="s">
        <v>40</v>
      </c>
      <c r="B23525" s="61">
        <v>29212</v>
      </c>
      <c r="C23525" s="63" t="s">
        <v>968</v>
      </c>
      <c r="D23525" s="61">
        <v>0</v>
      </c>
      <c r="E23525" s="61" t="s">
        <v>2194</v>
      </c>
      <c r="F23525" s="61" t="s">
        <v>127</v>
      </c>
      <c r="G23525" s="61" t="s">
        <v>7089</v>
      </c>
      <c r="H23525" s="61" t="s">
        <v>967</v>
      </c>
      <c r="I23525" s="61">
        <v>34.08</v>
      </c>
      <c r="J23525" s="61">
        <v>-81.2</v>
      </c>
      <c r="K23525">
        <v>29739</v>
      </c>
      <c r="L23525"/>
      <c r="M23525"/>
    </row>
    <row r="23526" spans="1:13">
      <c r="A23526" s="61" t="s">
        <v>40</v>
      </c>
      <c r="B23526" s="61">
        <v>29210</v>
      </c>
      <c r="C23526" s="63" t="s">
        <v>968</v>
      </c>
      <c r="D23526" s="61">
        <v>0</v>
      </c>
      <c r="E23526" s="61" t="s">
        <v>2194</v>
      </c>
      <c r="F23526" s="61" t="s">
        <v>127</v>
      </c>
      <c r="G23526" s="61" t="s">
        <v>7085</v>
      </c>
      <c r="H23526" s="61" t="s">
        <v>967</v>
      </c>
      <c r="I23526" s="61">
        <v>34.049999999999997</v>
      </c>
      <c r="J23526" s="61">
        <v>-81.11</v>
      </c>
      <c r="K23526">
        <v>39299</v>
      </c>
      <c r="L23526"/>
      <c r="M23526"/>
    </row>
    <row r="23527" spans="1:13">
      <c r="A23527" s="61" t="s">
        <v>40</v>
      </c>
      <c r="B23527" s="61">
        <v>29203</v>
      </c>
      <c r="C23527" s="63" t="s">
        <v>968</v>
      </c>
      <c r="D23527" s="61">
        <v>0</v>
      </c>
      <c r="E23527" s="61" t="s">
        <v>2194</v>
      </c>
      <c r="F23527" s="61" t="s">
        <v>127</v>
      </c>
      <c r="G23527" s="61" t="s">
        <v>7085</v>
      </c>
      <c r="H23527" s="61" t="s">
        <v>967</v>
      </c>
      <c r="I23527" s="61">
        <v>34.1</v>
      </c>
      <c r="J23527" s="61">
        <v>-81.040000000000006</v>
      </c>
      <c r="K23527">
        <v>39449</v>
      </c>
      <c r="L23527"/>
      <c r="M23527"/>
    </row>
    <row r="23528" spans="1:13">
      <c r="A23528" s="61" t="s">
        <v>40</v>
      </c>
      <c r="B23528" s="61">
        <v>29201</v>
      </c>
      <c r="C23528" s="63" t="s">
        <v>968</v>
      </c>
      <c r="D23528" s="61">
        <v>0</v>
      </c>
      <c r="E23528" s="61" t="s">
        <v>2194</v>
      </c>
      <c r="F23528" s="61" t="s">
        <v>127</v>
      </c>
      <c r="G23528" s="61" t="s">
        <v>7085</v>
      </c>
      <c r="H23528" s="61" t="s">
        <v>967</v>
      </c>
      <c r="I23528" s="61">
        <v>34</v>
      </c>
      <c r="J23528" s="61">
        <v>-81.03</v>
      </c>
      <c r="K23528">
        <v>25259</v>
      </c>
      <c r="L23528"/>
      <c r="M23528"/>
    </row>
    <row r="23529" spans="1:13">
      <c r="A23529" s="61" t="s">
        <v>40</v>
      </c>
      <c r="B23529" s="61">
        <v>29222</v>
      </c>
      <c r="C23529" s="63" t="s">
        <v>968</v>
      </c>
      <c r="D23529" s="61">
        <v>0</v>
      </c>
      <c r="E23529" s="61" t="s">
        <v>2194</v>
      </c>
      <c r="F23529" s="61" t="s">
        <v>127</v>
      </c>
      <c r="G23529" s="61" t="s">
        <v>7085</v>
      </c>
      <c r="H23529" s="61" t="s">
        <v>967</v>
      </c>
      <c r="I23529" s="61">
        <v>34</v>
      </c>
      <c r="J23529" s="61">
        <v>-81.03</v>
      </c>
      <c r="K23529">
        <v>29739</v>
      </c>
      <c r="L23529"/>
      <c r="M23529"/>
    </row>
    <row r="23530" spans="1:13">
      <c r="A23530" s="61" t="s">
        <v>40</v>
      </c>
      <c r="B23530" s="61">
        <v>29205</v>
      </c>
      <c r="C23530" s="63" t="s">
        <v>968</v>
      </c>
      <c r="D23530" s="61">
        <v>0</v>
      </c>
      <c r="E23530" s="61" t="s">
        <v>2194</v>
      </c>
      <c r="F23530" s="61" t="s">
        <v>127</v>
      </c>
      <c r="G23530" s="61" t="s">
        <v>7085</v>
      </c>
      <c r="H23530" s="61" t="s">
        <v>967</v>
      </c>
      <c r="I23530" s="61">
        <v>33.99</v>
      </c>
      <c r="J23530" s="61">
        <v>-81</v>
      </c>
      <c r="K23530">
        <v>23586</v>
      </c>
      <c r="L23530"/>
      <c r="M23530"/>
    </row>
    <row r="23531" spans="1:13">
      <c r="A23531" s="61" t="s">
        <v>40</v>
      </c>
      <c r="B23531" s="61">
        <v>29204</v>
      </c>
      <c r="C23531" s="63" t="s">
        <v>968</v>
      </c>
      <c r="D23531" s="61">
        <v>0</v>
      </c>
      <c r="E23531" s="61" t="s">
        <v>2194</v>
      </c>
      <c r="F23531" s="61" t="s">
        <v>127</v>
      </c>
      <c r="G23531" s="61" t="s">
        <v>7085</v>
      </c>
      <c r="H23531" s="61" t="s">
        <v>967</v>
      </c>
      <c r="I23531" s="61">
        <v>34.03</v>
      </c>
      <c r="J23531" s="61">
        <v>-81</v>
      </c>
      <c r="K23531">
        <v>18059</v>
      </c>
      <c r="L23531"/>
      <c r="M23531"/>
    </row>
    <row r="23532" spans="1:13">
      <c r="A23532" s="61" t="s">
        <v>40</v>
      </c>
      <c r="B23532" s="61">
        <v>29206</v>
      </c>
      <c r="C23532" s="63" t="s">
        <v>968</v>
      </c>
      <c r="D23532" s="61">
        <v>0</v>
      </c>
      <c r="E23532" s="61" t="s">
        <v>2194</v>
      </c>
      <c r="F23532" s="61" t="s">
        <v>127</v>
      </c>
      <c r="G23532" s="61" t="s">
        <v>7085</v>
      </c>
      <c r="H23532" s="61" t="s">
        <v>967</v>
      </c>
      <c r="I23532" s="61">
        <v>34.03</v>
      </c>
      <c r="J23532" s="61">
        <v>-80.959999999999994</v>
      </c>
      <c r="K23532">
        <v>19304</v>
      </c>
      <c r="L23532"/>
      <c r="M23532"/>
    </row>
    <row r="23533" spans="1:13">
      <c r="A23533" s="61" t="s">
        <v>40</v>
      </c>
      <c r="B23533" s="61">
        <v>29209</v>
      </c>
      <c r="C23533" s="63" t="s">
        <v>968</v>
      </c>
      <c r="D23533" s="61">
        <v>0</v>
      </c>
      <c r="E23533" s="61" t="s">
        <v>2194</v>
      </c>
      <c r="F23533" s="61" t="s">
        <v>127</v>
      </c>
      <c r="G23533" s="61" t="s">
        <v>7085</v>
      </c>
      <c r="H23533" s="61" t="s">
        <v>967</v>
      </c>
      <c r="I23533" s="61">
        <v>33.93</v>
      </c>
      <c r="J23533" s="61">
        <v>-80.95</v>
      </c>
      <c r="K23533">
        <v>35738</v>
      </c>
      <c r="L23533"/>
      <c r="M23533"/>
    </row>
    <row r="23534" spans="1:13">
      <c r="A23534" s="61" t="s">
        <v>40</v>
      </c>
      <c r="B23534" s="61">
        <v>29223</v>
      </c>
      <c r="C23534" s="63" t="s">
        <v>968</v>
      </c>
      <c r="D23534" s="61">
        <v>0</v>
      </c>
      <c r="E23534" s="61" t="s">
        <v>2194</v>
      </c>
      <c r="F23534" s="61" t="s">
        <v>127</v>
      </c>
      <c r="G23534" s="61" t="s">
        <v>7085</v>
      </c>
      <c r="H23534" s="61" t="s">
        <v>967</v>
      </c>
      <c r="I23534" s="61">
        <v>34.090000000000003</v>
      </c>
      <c r="J23534" s="61">
        <v>-80.92</v>
      </c>
      <c r="K23534">
        <v>52477</v>
      </c>
      <c r="L23534"/>
      <c r="M23534"/>
    </row>
    <row r="23535" spans="1:13">
      <c r="A23535" s="61" t="s">
        <v>40</v>
      </c>
      <c r="B23535" s="61">
        <v>29229</v>
      </c>
      <c r="C23535" s="63" t="s">
        <v>968</v>
      </c>
      <c r="D23535" s="61">
        <v>0</v>
      </c>
      <c r="E23535" s="61" t="s">
        <v>2194</v>
      </c>
      <c r="F23535" s="61" t="s">
        <v>127</v>
      </c>
      <c r="G23535" s="61" t="s">
        <v>7085</v>
      </c>
      <c r="H23535" s="61" t="s">
        <v>967</v>
      </c>
      <c r="I23535" s="61">
        <v>34.14</v>
      </c>
      <c r="J23535" s="61">
        <v>-80.89</v>
      </c>
      <c r="K23535">
        <v>51548</v>
      </c>
      <c r="L23535"/>
      <c r="M23535"/>
    </row>
    <row r="23536" spans="1:13">
      <c r="A23536" s="61" t="s">
        <v>40</v>
      </c>
      <c r="B23536" s="61">
        <v>29527</v>
      </c>
      <c r="C23536" s="63" t="s">
        <v>968</v>
      </c>
      <c r="D23536" s="61">
        <v>0</v>
      </c>
      <c r="E23536" s="61" t="s">
        <v>1075</v>
      </c>
      <c r="F23536" s="61" t="s">
        <v>127</v>
      </c>
      <c r="G23536" s="61" t="s">
        <v>7215</v>
      </c>
      <c r="H23536" s="61" t="s">
        <v>967</v>
      </c>
      <c r="I23536" s="61">
        <v>33.79</v>
      </c>
      <c r="J23536" s="61">
        <v>-79.150000000000006</v>
      </c>
      <c r="K23536">
        <v>26343</v>
      </c>
      <c r="L23536"/>
      <c r="M23536"/>
    </row>
    <row r="23537" spans="1:13">
      <c r="A23537" s="61" t="s">
        <v>40</v>
      </c>
      <c r="B23537" s="61">
        <v>29526</v>
      </c>
      <c r="C23537" s="63" t="s">
        <v>968</v>
      </c>
      <c r="D23537" s="61">
        <v>0</v>
      </c>
      <c r="E23537" s="61" t="s">
        <v>1075</v>
      </c>
      <c r="F23537" s="61" t="s">
        <v>127</v>
      </c>
      <c r="G23537" s="61" t="s">
        <v>7215</v>
      </c>
      <c r="H23537" s="61" t="s">
        <v>967</v>
      </c>
      <c r="I23537" s="61">
        <v>33.83</v>
      </c>
      <c r="J23537" s="61">
        <v>-79.040000000000006</v>
      </c>
      <c r="K23537">
        <v>51403</v>
      </c>
      <c r="L23537"/>
      <c r="M23537"/>
    </row>
    <row r="23538" spans="1:13">
      <c r="A23538" s="61" t="s">
        <v>40</v>
      </c>
      <c r="B23538" s="61">
        <v>29912</v>
      </c>
      <c r="C23538" s="63" t="s">
        <v>968</v>
      </c>
      <c r="D23538" s="61">
        <v>0</v>
      </c>
      <c r="E23538" s="61" t="s">
        <v>7311</v>
      </c>
      <c r="F23538" s="61" t="s">
        <v>127</v>
      </c>
      <c r="G23538" s="61" t="s">
        <v>215</v>
      </c>
      <c r="H23538" s="61" t="s">
        <v>967</v>
      </c>
      <c r="I23538" s="61">
        <v>32.58</v>
      </c>
      <c r="J23538" s="61">
        <v>-80.930000000000007</v>
      </c>
      <c r="K23538">
        <v>20</v>
      </c>
      <c r="L23538"/>
      <c r="M23538"/>
    </row>
    <row r="23539" spans="1:13">
      <c r="A23539" s="61" t="s">
        <v>40</v>
      </c>
      <c r="B23539" s="61">
        <v>29038</v>
      </c>
      <c r="C23539" s="63" t="s">
        <v>968</v>
      </c>
      <c r="D23539" s="61">
        <v>0</v>
      </c>
      <c r="E23539" s="61" t="s">
        <v>7101</v>
      </c>
      <c r="F23539" s="61" t="s">
        <v>127</v>
      </c>
      <c r="G23539" s="61" t="s">
        <v>7094</v>
      </c>
      <c r="H23539" s="61" t="s">
        <v>967</v>
      </c>
      <c r="I23539" s="61">
        <v>33.369999999999997</v>
      </c>
      <c r="J23539" s="61">
        <v>-81</v>
      </c>
      <c r="K23539">
        <v>2318</v>
      </c>
      <c r="L23539"/>
      <c r="M23539"/>
    </row>
    <row r="23540" spans="1:13">
      <c r="A23540" s="61" t="s">
        <v>40</v>
      </c>
      <c r="B23540" s="61">
        <v>29434</v>
      </c>
      <c r="C23540" s="63" t="s">
        <v>968</v>
      </c>
      <c r="D23540" s="61">
        <v>0</v>
      </c>
      <c r="E23540" s="61" t="s">
        <v>7188</v>
      </c>
      <c r="F23540" s="61" t="s">
        <v>127</v>
      </c>
      <c r="G23540" s="61" t="s">
        <v>6234</v>
      </c>
      <c r="H23540" s="61" t="s">
        <v>967</v>
      </c>
      <c r="I23540" s="61">
        <v>33.130000000000003</v>
      </c>
      <c r="J23540" s="61">
        <v>-79.88</v>
      </c>
      <c r="K23540">
        <v>658</v>
      </c>
      <c r="L23540"/>
      <c r="M23540"/>
    </row>
    <row r="23541" spans="1:13">
      <c r="A23541" s="61" t="s">
        <v>40</v>
      </c>
      <c r="B23541" s="61">
        <v>29039</v>
      </c>
      <c r="C23541" s="63" t="s">
        <v>968</v>
      </c>
      <c r="D23541" s="61">
        <v>0</v>
      </c>
      <c r="E23541" s="61" t="s">
        <v>5394</v>
      </c>
      <c r="F23541" s="61" t="s">
        <v>127</v>
      </c>
      <c r="G23541" s="61" t="s">
        <v>7094</v>
      </c>
      <c r="H23541" s="61" t="s">
        <v>967</v>
      </c>
      <c r="I23541" s="61">
        <v>33.43</v>
      </c>
      <c r="J23541" s="61">
        <v>-80.92</v>
      </c>
      <c r="K23541">
        <v>3672</v>
      </c>
      <c r="L23541"/>
      <c r="M23541"/>
    </row>
    <row r="23542" spans="1:13">
      <c r="A23542" s="61" t="s">
        <v>40</v>
      </c>
      <c r="B23542" s="61">
        <v>29435</v>
      </c>
      <c r="C23542" s="63" t="s">
        <v>968</v>
      </c>
      <c r="D23542" s="61">
        <v>0</v>
      </c>
      <c r="E23542" s="61" t="s">
        <v>6218</v>
      </c>
      <c r="F23542" s="61" t="s">
        <v>127</v>
      </c>
      <c r="G23542" s="61" t="s">
        <v>7125</v>
      </c>
      <c r="H23542" s="61" t="s">
        <v>967</v>
      </c>
      <c r="I23542" s="61">
        <v>32.93</v>
      </c>
      <c r="J23542" s="61">
        <v>-80.47</v>
      </c>
      <c r="K23542">
        <v>3819</v>
      </c>
      <c r="L23542"/>
      <c r="M23542"/>
    </row>
    <row r="23543" spans="1:13">
      <c r="A23543" s="61" t="s">
        <v>40</v>
      </c>
      <c r="B23543" s="61">
        <v>29530</v>
      </c>
      <c r="C23543" s="63" t="s">
        <v>968</v>
      </c>
      <c r="D23543" s="61">
        <v>0</v>
      </c>
      <c r="E23543" s="61" t="s">
        <v>7222</v>
      </c>
      <c r="F23543" s="61" t="s">
        <v>127</v>
      </c>
      <c r="G23543" s="61" t="s">
        <v>7134</v>
      </c>
      <c r="H23543" s="61" t="s">
        <v>967</v>
      </c>
      <c r="I23543" s="61">
        <v>33.97</v>
      </c>
      <c r="J23543" s="61">
        <v>-79.739999999999995</v>
      </c>
      <c r="K23543">
        <v>3014</v>
      </c>
      <c r="L23543"/>
      <c r="M23543"/>
    </row>
    <row r="23544" spans="1:13">
      <c r="A23544" s="61" t="s">
        <v>40</v>
      </c>
      <c r="B23544" s="61">
        <v>29330</v>
      </c>
      <c r="C23544" s="63" t="s">
        <v>968</v>
      </c>
      <c r="D23544" s="61">
        <v>0</v>
      </c>
      <c r="E23544" s="61" t="s">
        <v>7163</v>
      </c>
      <c r="F23544" s="61" t="s">
        <v>127</v>
      </c>
      <c r="G23544" s="61" t="s">
        <v>7159</v>
      </c>
      <c r="H23544" s="61" t="s">
        <v>967</v>
      </c>
      <c r="I23544" s="61">
        <v>35.01</v>
      </c>
      <c r="J23544" s="61">
        <v>-81.8</v>
      </c>
      <c r="K23544">
        <v>8302</v>
      </c>
      <c r="L23544"/>
      <c r="M23544"/>
    </row>
    <row r="23545" spans="1:13">
      <c r="A23545" s="61" t="s">
        <v>40</v>
      </c>
      <c r="B23545" s="61">
        <v>29436</v>
      </c>
      <c r="C23545" s="63" t="s">
        <v>968</v>
      </c>
      <c r="D23545" s="61">
        <v>0</v>
      </c>
      <c r="E23545" s="61" t="s">
        <v>7189</v>
      </c>
      <c r="F23545" s="61" t="s">
        <v>127</v>
      </c>
      <c r="G23545" s="61" t="s">
        <v>6234</v>
      </c>
      <c r="H23545" s="61" t="s">
        <v>967</v>
      </c>
      <c r="I23545" s="61">
        <v>33.32</v>
      </c>
      <c r="J23545" s="61">
        <v>-80.14</v>
      </c>
      <c r="K23545">
        <v>4198</v>
      </c>
      <c r="L23545"/>
      <c r="M23545"/>
    </row>
    <row r="23546" spans="1:13">
      <c r="A23546" s="61" t="s">
        <v>40</v>
      </c>
      <c r="B23546" s="61">
        <v>29332</v>
      </c>
      <c r="C23546" s="63" t="s">
        <v>968</v>
      </c>
      <c r="D23546" s="61">
        <v>0</v>
      </c>
      <c r="E23546" s="61" t="s">
        <v>7164</v>
      </c>
      <c r="F23546" s="61" t="s">
        <v>127</v>
      </c>
      <c r="G23546" s="61" t="s">
        <v>398</v>
      </c>
      <c r="H23546" s="61" t="s">
        <v>967</v>
      </c>
      <c r="I23546" s="61">
        <v>34.299999999999997</v>
      </c>
      <c r="J23546" s="61">
        <v>-81.98</v>
      </c>
      <c r="K23546">
        <v>2409</v>
      </c>
      <c r="L23546"/>
      <c r="M23546"/>
    </row>
    <row r="23547" spans="1:13">
      <c r="A23547" s="61" t="s">
        <v>40</v>
      </c>
      <c r="B23547" s="61">
        <v>29040</v>
      </c>
      <c r="C23547" s="63" t="s">
        <v>968</v>
      </c>
      <c r="D23547" s="61">
        <v>0</v>
      </c>
      <c r="E23547" s="61" t="s">
        <v>7102</v>
      </c>
      <c r="F23547" s="61" t="s">
        <v>127</v>
      </c>
      <c r="G23547" s="61" t="s">
        <v>826</v>
      </c>
      <c r="H23547" s="61" t="s">
        <v>967</v>
      </c>
      <c r="I23547" s="61">
        <v>34.03</v>
      </c>
      <c r="J23547" s="61">
        <v>-80.45</v>
      </c>
      <c r="K23547">
        <v>8596</v>
      </c>
      <c r="L23547"/>
      <c r="M23547"/>
    </row>
    <row r="23548" spans="1:13">
      <c r="A23548" s="61" t="s">
        <v>40</v>
      </c>
      <c r="B23548" s="61">
        <v>29532</v>
      </c>
      <c r="C23548" s="63" t="s">
        <v>968</v>
      </c>
      <c r="D23548" s="61">
        <v>0</v>
      </c>
      <c r="E23548" s="61" t="s">
        <v>1443</v>
      </c>
      <c r="F23548" s="61" t="s">
        <v>127</v>
      </c>
      <c r="G23548" s="61" t="s">
        <v>7118</v>
      </c>
      <c r="H23548" s="61" t="s">
        <v>967</v>
      </c>
      <c r="I23548" s="61">
        <v>34.29</v>
      </c>
      <c r="J23548" s="61">
        <v>-79.87</v>
      </c>
      <c r="K23548">
        <v>19572</v>
      </c>
      <c r="L23548"/>
      <c r="M23548"/>
    </row>
    <row r="23549" spans="1:13">
      <c r="A23549" s="61" t="s">
        <v>40</v>
      </c>
      <c r="B23549" s="61">
        <v>29540</v>
      </c>
      <c r="C23549" s="63" t="s">
        <v>968</v>
      </c>
      <c r="D23549" s="61">
        <v>0</v>
      </c>
      <c r="E23549" s="61" t="s">
        <v>1443</v>
      </c>
      <c r="F23549" s="61" t="s">
        <v>127</v>
      </c>
      <c r="G23549" s="61" t="s">
        <v>7118</v>
      </c>
      <c r="H23549" s="61" t="s">
        <v>967</v>
      </c>
      <c r="I23549" s="61">
        <v>34.380000000000003</v>
      </c>
      <c r="J23549" s="61">
        <v>-79.849999999999994</v>
      </c>
      <c r="K23549">
        <v>4710</v>
      </c>
      <c r="L23549"/>
      <c r="M23549"/>
    </row>
    <row r="23550" spans="1:13">
      <c r="A23550" s="61" t="s">
        <v>40</v>
      </c>
      <c r="B23550" s="61">
        <v>29915</v>
      </c>
      <c r="C23550" s="63" t="s">
        <v>968</v>
      </c>
      <c r="D23550" s="61">
        <v>0</v>
      </c>
      <c r="E23550" s="61" t="s">
        <v>7313</v>
      </c>
      <c r="F23550" s="61" t="s">
        <v>127</v>
      </c>
      <c r="G23550" s="61" t="s">
        <v>6690</v>
      </c>
      <c r="H23550" s="61" t="s">
        <v>967</v>
      </c>
      <c r="I23550" s="61">
        <v>32.119999999999997</v>
      </c>
      <c r="J23550" s="61">
        <v>-80.86</v>
      </c>
      <c r="K23550">
        <v>557</v>
      </c>
      <c r="L23550"/>
      <c r="M23550"/>
    </row>
    <row r="23551" spans="1:13">
      <c r="A23551" s="61" t="s">
        <v>40</v>
      </c>
      <c r="B23551" s="61">
        <v>29042</v>
      </c>
      <c r="C23551" s="63" t="s">
        <v>968</v>
      </c>
      <c r="D23551" s="61">
        <v>0</v>
      </c>
      <c r="E23551" s="61" t="s">
        <v>1666</v>
      </c>
      <c r="F23551" s="61" t="s">
        <v>127</v>
      </c>
      <c r="G23551" s="61" t="s">
        <v>7087</v>
      </c>
      <c r="H23551" s="61" t="s">
        <v>967</v>
      </c>
      <c r="I23551" s="61">
        <v>33.31</v>
      </c>
      <c r="J23551" s="61">
        <v>-81.13</v>
      </c>
      <c r="K23551">
        <v>4603</v>
      </c>
      <c r="L23551"/>
      <c r="M23551"/>
    </row>
    <row r="23552" spans="1:13">
      <c r="A23552" s="61" t="s">
        <v>40</v>
      </c>
      <c r="B23552" s="61">
        <v>29536</v>
      </c>
      <c r="C23552" s="63" t="s">
        <v>968</v>
      </c>
      <c r="D23552" s="61">
        <v>0</v>
      </c>
      <c r="E23552" s="61" t="s">
        <v>7223</v>
      </c>
      <c r="F23552" s="61" t="s">
        <v>127</v>
      </c>
      <c r="G23552" s="61" t="s">
        <v>7224</v>
      </c>
      <c r="H23552" s="61" t="s">
        <v>967</v>
      </c>
      <c r="I23552" s="61">
        <v>34.42</v>
      </c>
      <c r="J23552" s="61">
        <v>-79.36</v>
      </c>
      <c r="K23552">
        <v>15260</v>
      </c>
      <c r="L23552"/>
      <c r="M23552"/>
    </row>
    <row r="23553" spans="1:13">
      <c r="A23553" s="61" t="s">
        <v>40</v>
      </c>
      <c r="B23553" s="61">
        <v>29638</v>
      </c>
      <c r="C23553" s="63" t="s">
        <v>968</v>
      </c>
      <c r="D23553" s="61">
        <v>0</v>
      </c>
      <c r="E23553" s="61" t="s">
        <v>7256</v>
      </c>
      <c r="F23553" s="61" t="s">
        <v>127</v>
      </c>
      <c r="G23553" s="61" t="s">
        <v>7251</v>
      </c>
      <c r="H23553" s="61" t="s">
        <v>967</v>
      </c>
      <c r="I23553" s="61">
        <v>34.369999999999997</v>
      </c>
      <c r="J23553" s="61">
        <v>-82.34</v>
      </c>
      <c r="K23553">
        <v>2977</v>
      </c>
      <c r="L23553"/>
      <c r="M23553"/>
    </row>
    <row r="23554" spans="1:13">
      <c r="A23554" s="61" t="s">
        <v>40</v>
      </c>
      <c r="B23554" s="61">
        <v>29437</v>
      </c>
      <c r="C23554" s="63" t="s">
        <v>968</v>
      </c>
      <c r="D23554" s="61">
        <v>0</v>
      </c>
      <c r="E23554" s="61" t="s">
        <v>1264</v>
      </c>
      <c r="F23554" s="61" t="s">
        <v>127</v>
      </c>
      <c r="G23554" s="61" t="s">
        <v>5390</v>
      </c>
      <c r="H23554" s="61" t="s">
        <v>967</v>
      </c>
      <c r="I23554" s="61">
        <v>33.130000000000003</v>
      </c>
      <c r="J23554" s="61">
        <v>-80.39</v>
      </c>
      <c r="K23554">
        <v>2389</v>
      </c>
      <c r="L23554"/>
      <c r="M23554"/>
    </row>
    <row r="23555" spans="1:13">
      <c r="A23555" s="61" t="s">
        <v>40</v>
      </c>
      <c r="B23555" s="61">
        <v>29639</v>
      </c>
      <c r="C23555" s="63" t="s">
        <v>968</v>
      </c>
      <c r="D23555" s="61">
        <v>0</v>
      </c>
      <c r="E23555" s="61" t="s">
        <v>7257</v>
      </c>
      <c r="F23555" s="61" t="s">
        <v>127</v>
      </c>
      <c r="G23555" s="61" t="s">
        <v>7251</v>
      </c>
      <c r="H23555" s="61" t="s">
        <v>967</v>
      </c>
      <c r="I23555" s="61">
        <v>34.33</v>
      </c>
      <c r="J23555" s="61">
        <v>-82.38</v>
      </c>
      <c r="K23555">
        <v>1703</v>
      </c>
      <c r="L23555"/>
      <c r="M23555"/>
    </row>
    <row r="23556" spans="1:13">
      <c r="A23556" s="61" t="s">
        <v>40</v>
      </c>
      <c r="B23556" s="61">
        <v>29334</v>
      </c>
      <c r="C23556" s="63" t="s">
        <v>968</v>
      </c>
      <c r="D23556" s="61">
        <v>0</v>
      </c>
      <c r="E23556" s="61" t="s">
        <v>6661</v>
      </c>
      <c r="F23556" s="61" t="s">
        <v>127</v>
      </c>
      <c r="G23556" s="61" t="s">
        <v>7159</v>
      </c>
      <c r="H23556" s="61" t="s">
        <v>967</v>
      </c>
      <c r="I23556" s="61">
        <v>34.93</v>
      </c>
      <c r="J23556" s="61">
        <v>-82.13</v>
      </c>
      <c r="K23556">
        <v>16472</v>
      </c>
      <c r="L23556"/>
      <c r="M23556"/>
    </row>
    <row r="23557" spans="1:13">
      <c r="A23557" s="61" t="s">
        <v>40</v>
      </c>
      <c r="B23557" s="61">
        <v>29916</v>
      </c>
      <c r="C23557" s="63" t="s">
        <v>968</v>
      </c>
      <c r="D23557" s="61">
        <v>0</v>
      </c>
      <c r="E23557" s="61" t="s">
        <v>7315</v>
      </c>
      <c r="F23557" s="61" t="s">
        <v>127</v>
      </c>
      <c r="G23557" s="61" t="s">
        <v>7310</v>
      </c>
      <c r="H23557" s="61" t="s">
        <v>967</v>
      </c>
      <c r="I23557" s="61">
        <v>32.74</v>
      </c>
      <c r="J23557" s="61">
        <v>-80.92</v>
      </c>
      <c r="K23557">
        <v>1362</v>
      </c>
      <c r="L23557"/>
      <c r="M23557"/>
    </row>
    <row r="23558" spans="1:13">
      <c r="A23558" s="61" t="s">
        <v>40</v>
      </c>
      <c r="B23558" s="61">
        <v>29642</v>
      </c>
      <c r="C23558" s="63" t="s">
        <v>968</v>
      </c>
      <c r="D23558" s="61">
        <v>0</v>
      </c>
      <c r="E23558" s="61" t="s">
        <v>7258</v>
      </c>
      <c r="F23558" s="61" t="s">
        <v>127</v>
      </c>
      <c r="G23558" s="61" t="s">
        <v>260</v>
      </c>
      <c r="H23558" s="61" t="s">
        <v>967</v>
      </c>
      <c r="I23558" s="61">
        <v>34.82</v>
      </c>
      <c r="J23558" s="61">
        <v>-82.58</v>
      </c>
      <c r="K23558">
        <v>35675</v>
      </c>
      <c r="L23558"/>
      <c r="M23558"/>
    </row>
    <row r="23559" spans="1:13">
      <c r="A23559" s="61" t="s">
        <v>40</v>
      </c>
      <c r="B23559" s="61">
        <v>29640</v>
      </c>
      <c r="C23559" s="63" t="s">
        <v>968</v>
      </c>
      <c r="D23559" s="61">
        <v>0</v>
      </c>
      <c r="E23559" s="61" t="s">
        <v>7258</v>
      </c>
      <c r="F23559" s="61" t="s">
        <v>127</v>
      </c>
      <c r="G23559" s="61" t="s">
        <v>260</v>
      </c>
      <c r="H23559" s="61" t="s">
        <v>967</v>
      </c>
      <c r="I23559" s="61">
        <v>34.880000000000003</v>
      </c>
      <c r="J23559" s="61">
        <v>-82.58</v>
      </c>
      <c r="K23559">
        <v>32191</v>
      </c>
      <c r="L23559"/>
      <c r="M23559"/>
    </row>
    <row r="23560" spans="1:13">
      <c r="A23560" s="61" t="s">
        <v>40</v>
      </c>
      <c r="B23560" s="61">
        <v>29044</v>
      </c>
      <c r="C23560" s="63" t="s">
        <v>968</v>
      </c>
      <c r="D23560" s="61">
        <v>0</v>
      </c>
      <c r="E23560" s="61" t="s">
        <v>6840</v>
      </c>
      <c r="F23560" s="61" t="s">
        <v>127</v>
      </c>
      <c r="G23560" s="61" t="s">
        <v>7085</v>
      </c>
      <c r="H23560" s="61" t="s">
        <v>967</v>
      </c>
      <c r="I23560" s="61">
        <v>33.869999999999997</v>
      </c>
      <c r="J23560" s="61">
        <v>-80.69</v>
      </c>
      <c r="K23560">
        <v>4993</v>
      </c>
      <c r="L23560"/>
      <c r="M23560"/>
    </row>
    <row r="23561" spans="1:13">
      <c r="A23561" s="61" t="s">
        <v>40</v>
      </c>
      <c r="B23561" s="61">
        <v>29824</v>
      </c>
      <c r="C23561" s="63" t="s">
        <v>968</v>
      </c>
      <c r="D23561" s="61">
        <v>0</v>
      </c>
      <c r="E23561" s="61" t="s">
        <v>7297</v>
      </c>
      <c r="F23561" s="61" t="s">
        <v>127</v>
      </c>
      <c r="G23561" s="61" t="s">
        <v>7298</v>
      </c>
      <c r="H23561" s="61" t="s">
        <v>967</v>
      </c>
      <c r="I23561" s="61">
        <v>33.78</v>
      </c>
      <c r="J23561" s="61">
        <v>-81.93</v>
      </c>
      <c r="K23561">
        <v>7552</v>
      </c>
      <c r="L23561"/>
      <c r="M23561"/>
    </row>
    <row r="23562" spans="1:13">
      <c r="A23562" s="61" t="s">
        <v>40</v>
      </c>
      <c r="B23562" s="61">
        <v>29712</v>
      </c>
      <c r="C23562" s="63" t="s">
        <v>968</v>
      </c>
      <c r="D23562" s="61">
        <v>0</v>
      </c>
      <c r="E23562" s="61" t="s">
        <v>5147</v>
      </c>
      <c r="F23562" s="61" t="s">
        <v>127</v>
      </c>
      <c r="G23562" s="61" t="s">
        <v>5058</v>
      </c>
      <c r="H23562" s="61" t="s">
        <v>967</v>
      </c>
      <c r="I23562" s="61">
        <v>34.799999999999997</v>
      </c>
      <c r="J23562" s="61">
        <v>-81.010000000000005</v>
      </c>
      <c r="K23562">
        <v>2327</v>
      </c>
      <c r="L23562"/>
      <c r="M23562"/>
    </row>
    <row r="23563" spans="1:13">
      <c r="A23563" s="61" t="s">
        <v>40</v>
      </c>
      <c r="B23563" s="61">
        <v>29438</v>
      </c>
      <c r="C23563" s="63" t="s">
        <v>968</v>
      </c>
      <c r="D23563" s="61">
        <v>0</v>
      </c>
      <c r="E23563" s="61" t="s">
        <v>7190</v>
      </c>
      <c r="F23563" s="61" t="s">
        <v>127</v>
      </c>
      <c r="G23563" s="61" t="s">
        <v>7180</v>
      </c>
      <c r="H23563" s="61" t="s">
        <v>967</v>
      </c>
      <c r="I23563" s="61">
        <v>32.56</v>
      </c>
      <c r="J23563" s="61">
        <v>-80.28</v>
      </c>
      <c r="K23563">
        <v>3137</v>
      </c>
      <c r="L23563"/>
      <c r="M23563"/>
    </row>
    <row r="23564" spans="1:13">
      <c r="A23564" s="61" t="s">
        <v>40</v>
      </c>
      <c r="B23564" s="61">
        <v>29541</v>
      </c>
      <c r="C23564" s="63" t="s">
        <v>968</v>
      </c>
      <c r="D23564" s="61">
        <v>0</v>
      </c>
      <c r="E23564" s="61" t="s">
        <v>1632</v>
      </c>
      <c r="F23564" s="61" t="s">
        <v>127</v>
      </c>
      <c r="G23564" s="61" t="s">
        <v>7134</v>
      </c>
      <c r="H23564" s="61" t="s">
        <v>967</v>
      </c>
      <c r="I23564" s="61">
        <v>34.06</v>
      </c>
      <c r="J23564" s="61">
        <v>-79.739999999999995</v>
      </c>
      <c r="K23564">
        <v>9357</v>
      </c>
      <c r="L23564"/>
      <c r="M23564"/>
    </row>
    <row r="23565" spans="1:13">
      <c r="A23565" s="61" t="s">
        <v>40</v>
      </c>
      <c r="B23565" s="61">
        <v>29081</v>
      </c>
      <c r="C23565" s="63" t="s">
        <v>968</v>
      </c>
      <c r="D23565" s="61">
        <v>0</v>
      </c>
      <c r="E23565" s="61" t="s">
        <v>7123</v>
      </c>
      <c r="F23565" s="61" t="s">
        <v>127</v>
      </c>
      <c r="G23565" s="61" t="s">
        <v>7087</v>
      </c>
      <c r="H23565" s="61" t="s">
        <v>967</v>
      </c>
      <c r="I23565" s="61">
        <v>33.090000000000003</v>
      </c>
      <c r="J23565" s="61">
        <v>-81.010000000000005</v>
      </c>
      <c r="K23565">
        <v>1219</v>
      </c>
      <c r="L23565"/>
      <c r="M23565"/>
    </row>
    <row r="23566" spans="1:13">
      <c r="A23566" s="61" t="s">
        <v>40</v>
      </c>
      <c r="B23566" s="61">
        <v>29045</v>
      </c>
      <c r="C23566" s="63" t="s">
        <v>968</v>
      </c>
      <c r="D23566" s="61">
        <v>0</v>
      </c>
      <c r="E23566" s="61" t="s">
        <v>4386</v>
      </c>
      <c r="F23566" s="61" t="s">
        <v>127</v>
      </c>
      <c r="G23566" s="61" t="s">
        <v>7091</v>
      </c>
      <c r="H23566" s="61" t="s">
        <v>967</v>
      </c>
      <c r="I23566" s="61">
        <v>34.159999999999997</v>
      </c>
      <c r="J23566" s="61">
        <v>-80.790000000000006</v>
      </c>
      <c r="K23566">
        <v>27723</v>
      </c>
      <c r="L23566"/>
      <c r="M23566"/>
    </row>
    <row r="23567" spans="1:13">
      <c r="A23567" s="61" t="s">
        <v>40</v>
      </c>
      <c r="B23567" s="61">
        <v>29047</v>
      </c>
      <c r="C23567" s="63" t="s">
        <v>968</v>
      </c>
      <c r="D23567" s="61">
        <v>0</v>
      </c>
      <c r="E23567" s="61" t="s">
        <v>7105</v>
      </c>
      <c r="F23567" s="61" t="s">
        <v>127</v>
      </c>
      <c r="G23567" s="61" t="s">
        <v>7094</v>
      </c>
      <c r="H23567" s="61" t="s">
        <v>967</v>
      </c>
      <c r="I23567" s="61">
        <v>33.520000000000003</v>
      </c>
      <c r="J23567" s="61">
        <v>-80.569999999999993</v>
      </c>
      <c r="K23567">
        <v>3303</v>
      </c>
      <c r="L23567"/>
      <c r="M23567"/>
    </row>
    <row r="23568" spans="1:13">
      <c r="A23568" s="61" t="s">
        <v>40</v>
      </c>
      <c r="B23568" s="61">
        <v>29335</v>
      </c>
      <c r="C23568" s="63" t="s">
        <v>968</v>
      </c>
      <c r="D23568" s="61">
        <v>0</v>
      </c>
      <c r="E23568" s="61" t="s">
        <v>7166</v>
      </c>
      <c r="F23568" s="61" t="s">
        <v>127</v>
      </c>
      <c r="G23568" s="61" t="s">
        <v>7159</v>
      </c>
      <c r="H23568" s="61" t="s">
        <v>967</v>
      </c>
      <c r="I23568" s="61">
        <v>34.65</v>
      </c>
      <c r="J23568" s="61">
        <v>-81.96</v>
      </c>
      <c r="K23568">
        <v>5316</v>
      </c>
      <c r="L23568"/>
      <c r="M23568"/>
    </row>
    <row r="23569" spans="1:13">
      <c r="A23569" s="61" t="s">
        <v>40</v>
      </c>
      <c r="B23569" s="61">
        <v>29918</v>
      </c>
      <c r="C23569" s="63" t="s">
        <v>968</v>
      </c>
      <c r="D23569" s="61">
        <v>0</v>
      </c>
      <c r="E23569" s="61" t="s">
        <v>7316</v>
      </c>
      <c r="F23569" s="61" t="s">
        <v>127</v>
      </c>
      <c r="G23569" s="61" t="s">
        <v>7310</v>
      </c>
      <c r="H23569" s="61" t="s">
        <v>967</v>
      </c>
      <c r="I23569" s="61">
        <v>32.75</v>
      </c>
      <c r="J23569" s="61">
        <v>-81.239999999999995</v>
      </c>
      <c r="K23569">
        <v>4832</v>
      </c>
      <c r="L23569"/>
      <c r="M23569"/>
    </row>
    <row r="23570" spans="1:13">
      <c r="A23570" s="61" t="s">
        <v>40</v>
      </c>
      <c r="B23570" s="61">
        <v>29048</v>
      </c>
      <c r="C23570" s="63" t="s">
        <v>968</v>
      </c>
      <c r="D23570" s="61">
        <v>0</v>
      </c>
      <c r="E23570" s="61" t="s">
        <v>7106</v>
      </c>
      <c r="F23570" s="61" t="s">
        <v>127</v>
      </c>
      <c r="G23570" s="61" t="s">
        <v>7094</v>
      </c>
      <c r="H23570" s="61" t="s">
        <v>967</v>
      </c>
      <c r="I23570" s="61">
        <v>33.39</v>
      </c>
      <c r="J23570" s="61">
        <v>-80.34</v>
      </c>
      <c r="K23570">
        <v>4317</v>
      </c>
      <c r="L23570"/>
      <c r="M23570"/>
    </row>
    <row r="23571" spans="1:13">
      <c r="A23571" s="61" t="s">
        <v>40</v>
      </c>
      <c r="B23571" s="61">
        <v>29643</v>
      </c>
      <c r="C23571" s="63" t="s">
        <v>968</v>
      </c>
      <c r="D23571" s="61">
        <v>0</v>
      </c>
      <c r="E23571" s="61" t="s">
        <v>7259</v>
      </c>
      <c r="F23571" s="61" t="s">
        <v>127</v>
      </c>
      <c r="G23571" s="61" t="s">
        <v>487</v>
      </c>
      <c r="H23571" s="61" t="s">
        <v>967</v>
      </c>
      <c r="I23571" s="61">
        <v>34.51</v>
      </c>
      <c r="J23571" s="61">
        <v>-82.98</v>
      </c>
      <c r="K23571">
        <v>2892</v>
      </c>
      <c r="L23571"/>
      <c r="M23571"/>
    </row>
    <row r="23572" spans="1:13">
      <c r="A23572" s="61" t="s">
        <v>40</v>
      </c>
      <c r="B23572" s="61">
        <v>29827</v>
      </c>
      <c r="C23572" s="63" t="s">
        <v>968</v>
      </c>
      <c r="D23572" s="61">
        <v>0</v>
      </c>
      <c r="E23572" s="61" t="s">
        <v>774</v>
      </c>
      <c r="F23572" s="61" t="s">
        <v>127</v>
      </c>
      <c r="G23572" s="61" t="s">
        <v>7289</v>
      </c>
      <c r="H23572" s="61" t="s">
        <v>967</v>
      </c>
      <c r="I23572" s="61">
        <v>32.950000000000003</v>
      </c>
      <c r="J23572" s="61">
        <v>-81.23</v>
      </c>
      <c r="K23572">
        <v>3547</v>
      </c>
      <c r="L23572"/>
      <c r="M23572"/>
    </row>
    <row r="23573" spans="1:13">
      <c r="A23573" s="61" t="s">
        <v>40</v>
      </c>
      <c r="B23573" s="61">
        <v>29501</v>
      </c>
      <c r="C23573" s="63" t="s">
        <v>968</v>
      </c>
      <c r="D23573" s="61">
        <v>0</v>
      </c>
      <c r="E23573" s="61" t="s">
        <v>1016</v>
      </c>
      <c r="F23573" s="61" t="s">
        <v>127</v>
      </c>
      <c r="G23573" s="61" t="s">
        <v>7134</v>
      </c>
      <c r="H23573" s="61" t="s">
        <v>967</v>
      </c>
      <c r="I23573" s="61">
        <v>34.18</v>
      </c>
      <c r="J23573" s="61">
        <v>-79.78</v>
      </c>
      <c r="K23573">
        <v>46528</v>
      </c>
      <c r="L23573"/>
      <c r="M23573"/>
    </row>
    <row r="23574" spans="1:13">
      <c r="A23574" s="61" t="s">
        <v>40</v>
      </c>
      <c r="B23574" s="61">
        <v>29505</v>
      </c>
      <c r="C23574" s="63" t="s">
        <v>968</v>
      </c>
      <c r="D23574" s="61">
        <v>0</v>
      </c>
      <c r="E23574" s="61" t="s">
        <v>1016</v>
      </c>
      <c r="F23574" s="61" t="s">
        <v>127</v>
      </c>
      <c r="G23574" s="61" t="s">
        <v>7134</v>
      </c>
      <c r="H23574" s="61" t="s">
        <v>967</v>
      </c>
      <c r="I23574" s="61">
        <v>34.130000000000003</v>
      </c>
      <c r="J23574" s="61">
        <v>-79.69</v>
      </c>
      <c r="K23574">
        <v>25269</v>
      </c>
      <c r="L23574"/>
      <c r="M23574"/>
    </row>
    <row r="23575" spans="1:13">
      <c r="A23575" s="61" t="s">
        <v>40</v>
      </c>
      <c r="B23575" s="61">
        <v>29506</v>
      </c>
      <c r="C23575" s="63" t="s">
        <v>968</v>
      </c>
      <c r="D23575" s="61">
        <v>0</v>
      </c>
      <c r="E23575" s="61" t="s">
        <v>1016</v>
      </c>
      <c r="F23575" s="61" t="s">
        <v>127</v>
      </c>
      <c r="G23575" s="61" t="s">
        <v>7134</v>
      </c>
      <c r="H23575" s="61" t="s">
        <v>967</v>
      </c>
      <c r="I23575" s="61">
        <v>34.21</v>
      </c>
      <c r="J23575" s="61">
        <v>-79.650000000000006</v>
      </c>
      <c r="K23575">
        <v>19967</v>
      </c>
      <c r="L23575"/>
      <c r="M23575"/>
    </row>
    <row r="23576" spans="1:13">
      <c r="A23576" s="61" t="s">
        <v>40</v>
      </c>
      <c r="B23576" s="61">
        <v>29543</v>
      </c>
      <c r="C23576" s="63" t="s">
        <v>968</v>
      </c>
      <c r="D23576" s="61">
        <v>0</v>
      </c>
      <c r="E23576" s="61" t="s">
        <v>5316</v>
      </c>
      <c r="F23576" s="61" t="s">
        <v>127</v>
      </c>
      <c r="G23576" s="61" t="s">
        <v>7224</v>
      </c>
      <c r="H23576" s="61" t="s">
        <v>967</v>
      </c>
      <c r="I23576" s="61">
        <v>34.28</v>
      </c>
      <c r="J23576" s="61">
        <v>-79.27</v>
      </c>
      <c r="K23576">
        <v>617</v>
      </c>
      <c r="L23576"/>
      <c r="M23576"/>
    </row>
    <row r="23577" spans="1:13">
      <c r="A23577" s="61" t="s">
        <v>40</v>
      </c>
      <c r="B23577" s="61">
        <v>29714</v>
      </c>
      <c r="C23577" s="63" t="s">
        <v>968</v>
      </c>
      <c r="D23577" s="61">
        <v>0</v>
      </c>
      <c r="E23577" s="61" t="s">
        <v>7282</v>
      </c>
      <c r="F23577" s="61" t="s">
        <v>127</v>
      </c>
      <c r="G23577" s="61" t="s">
        <v>5058</v>
      </c>
      <c r="H23577" s="61" t="s">
        <v>967</v>
      </c>
      <c r="I23577" s="61">
        <v>34.700000000000003</v>
      </c>
      <c r="J23577" s="61">
        <v>-80.89</v>
      </c>
      <c r="K23577">
        <v>2945</v>
      </c>
      <c r="L23577"/>
      <c r="M23577"/>
    </row>
    <row r="23578" spans="1:13">
      <c r="A23578" s="61" t="s">
        <v>40</v>
      </c>
      <c r="B23578" s="61">
        <v>29708</v>
      </c>
      <c r="C23578" s="63" t="s">
        <v>968</v>
      </c>
      <c r="D23578" s="61">
        <v>0</v>
      </c>
      <c r="E23578" s="61" t="s">
        <v>7281</v>
      </c>
      <c r="F23578" s="61" t="s">
        <v>127</v>
      </c>
      <c r="G23578" s="61" t="s">
        <v>1642</v>
      </c>
      <c r="H23578" s="61" t="s">
        <v>967</v>
      </c>
      <c r="I23578" s="61">
        <v>35.049999999999997</v>
      </c>
      <c r="J23578" s="61">
        <v>-80.989999999999995</v>
      </c>
      <c r="K23578">
        <v>40227</v>
      </c>
      <c r="L23578"/>
      <c r="M23578"/>
    </row>
    <row r="23579" spans="1:13">
      <c r="A23579" s="61" t="s">
        <v>40</v>
      </c>
      <c r="B23579" s="61">
        <v>29715</v>
      </c>
      <c r="C23579" s="63" t="s">
        <v>968</v>
      </c>
      <c r="D23579" s="61">
        <v>0</v>
      </c>
      <c r="E23579" s="61" t="s">
        <v>7281</v>
      </c>
      <c r="F23579" s="61" t="s">
        <v>127</v>
      </c>
      <c r="G23579" s="61" t="s">
        <v>1642</v>
      </c>
      <c r="H23579" s="61" t="s">
        <v>967</v>
      </c>
      <c r="I23579" s="61">
        <v>35</v>
      </c>
      <c r="J23579" s="61">
        <v>-80.94</v>
      </c>
      <c r="K23579">
        <v>41491</v>
      </c>
      <c r="L23579"/>
      <c r="M23579"/>
    </row>
    <row r="23580" spans="1:13">
      <c r="A23580" s="61" t="s">
        <v>40</v>
      </c>
      <c r="B23580" s="61">
        <v>29707</v>
      </c>
      <c r="C23580" s="63" t="s">
        <v>968</v>
      </c>
      <c r="D23580" s="61">
        <v>0</v>
      </c>
      <c r="E23580" s="61" t="s">
        <v>7281</v>
      </c>
      <c r="F23580" s="61" t="s">
        <v>127</v>
      </c>
      <c r="G23580" s="61" t="s">
        <v>4549</v>
      </c>
      <c r="H23580" s="61" t="s">
        <v>967</v>
      </c>
      <c r="I23580" s="61">
        <v>34.99</v>
      </c>
      <c r="J23580" s="61">
        <v>-80.86</v>
      </c>
      <c r="K23580">
        <v>32759</v>
      </c>
      <c r="L23580"/>
      <c r="M23580"/>
    </row>
    <row r="23581" spans="1:13">
      <c r="A23581" s="61" t="s">
        <v>40</v>
      </c>
      <c r="B23581" s="61">
        <v>29644</v>
      </c>
      <c r="C23581" s="63" t="s">
        <v>968</v>
      </c>
      <c r="D23581" s="61">
        <v>0</v>
      </c>
      <c r="E23581" s="61" t="s">
        <v>7260</v>
      </c>
      <c r="F23581" s="61" t="s">
        <v>127</v>
      </c>
      <c r="G23581" s="61" t="s">
        <v>7172</v>
      </c>
      <c r="H23581" s="61" t="s">
        <v>967</v>
      </c>
      <c r="I23581" s="61">
        <v>34.69</v>
      </c>
      <c r="J23581" s="61">
        <v>-82.2</v>
      </c>
      <c r="K23581">
        <v>22357</v>
      </c>
      <c r="L23581"/>
      <c r="M23581"/>
    </row>
    <row r="23582" spans="1:13">
      <c r="A23582" s="61" t="s">
        <v>40</v>
      </c>
      <c r="B23582" s="61">
        <v>29051</v>
      </c>
      <c r="C23582" s="63" t="s">
        <v>968</v>
      </c>
      <c r="D23582" s="61">
        <v>0</v>
      </c>
      <c r="E23582" s="61" t="s">
        <v>7107</v>
      </c>
      <c r="F23582" s="61" t="s">
        <v>127</v>
      </c>
      <c r="G23582" s="61" t="s">
        <v>826</v>
      </c>
      <c r="H23582" s="61" t="s">
        <v>967</v>
      </c>
      <c r="I23582" s="61">
        <v>33.86</v>
      </c>
      <c r="J23582" s="61">
        <v>-80.13</v>
      </c>
      <c r="K23582">
        <v>781</v>
      </c>
      <c r="L23582"/>
      <c r="M23582"/>
    </row>
    <row r="23583" spans="1:13">
      <c r="A23583" s="61" t="s">
        <v>40</v>
      </c>
      <c r="B23583" s="61">
        <v>29052</v>
      </c>
      <c r="C23583" s="63" t="s">
        <v>968</v>
      </c>
      <c r="D23583" s="61">
        <v>0</v>
      </c>
      <c r="E23583" s="61" t="s">
        <v>7108</v>
      </c>
      <c r="F23583" s="61" t="s">
        <v>127</v>
      </c>
      <c r="G23583" s="61" t="s">
        <v>7085</v>
      </c>
      <c r="H23583" s="61" t="s">
        <v>967</v>
      </c>
      <c r="I23583" s="61">
        <v>33.840000000000003</v>
      </c>
      <c r="J23583" s="61">
        <v>-80.739999999999995</v>
      </c>
      <c r="K23583">
        <v>1634</v>
      </c>
      <c r="L23583"/>
      <c r="M23583"/>
    </row>
    <row r="23584" spans="1:13">
      <c r="A23584" s="61" t="s">
        <v>40</v>
      </c>
      <c r="B23584" s="61">
        <v>29341</v>
      </c>
      <c r="C23584" s="63" t="s">
        <v>968</v>
      </c>
      <c r="D23584" s="61">
        <v>0</v>
      </c>
      <c r="E23584" s="61" t="s">
        <v>7167</v>
      </c>
      <c r="F23584" s="61" t="s">
        <v>127</v>
      </c>
      <c r="G23584" s="61" t="s">
        <v>225</v>
      </c>
      <c r="H23584" s="61" t="s">
        <v>967</v>
      </c>
      <c r="I23584" s="61">
        <v>35.11</v>
      </c>
      <c r="J23584" s="61">
        <v>-81.709999999999994</v>
      </c>
      <c r="K23584">
        <v>19959</v>
      </c>
      <c r="L23584"/>
      <c r="M23584"/>
    </row>
    <row r="23585" spans="1:13">
      <c r="A23585" s="61" t="s">
        <v>40</v>
      </c>
      <c r="B23585" s="61">
        <v>29340</v>
      </c>
      <c r="C23585" s="63" t="s">
        <v>968</v>
      </c>
      <c r="D23585" s="61">
        <v>0</v>
      </c>
      <c r="E23585" s="61" t="s">
        <v>7167</v>
      </c>
      <c r="F23585" s="61" t="s">
        <v>127</v>
      </c>
      <c r="G23585" s="61" t="s">
        <v>225</v>
      </c>
      <c r="H23585" s="61" t="s">
        <v>967</v>
      </c>
      <c r="I23585" s="61">
        <v>35.07</v>
      </c>
      <c r="J23585" s="61">
        <v>-81.650000000000006</v>
      </c>
      <c r="K23585">
        <v>20695</v>
      </c>
      <c r="L23585"/>
      <c r="M23585"/>
    </row>
    <row r="23586" spans="1:13">
      <c r="A23586" s="61" t="s">
        <v>40</v>
      </c>
      <c r="B23586" s="61">
        <v>29544</v>
      </c>
      <c r="C23586" s="63" t="s">
        <v>968</v>
      </c>
      <c r="D23586" s="61">
        <v>0</v>
      </c>
      <c r="E23586" s="61" t="s">
        <v>7225</v>
      </c>
      <c r="F23586" s="61" t="s">
        <v>127</v>
      </c>
      <c r="G23586" s="61" t="s">
        <v>7215</v>
      </c>
      <c r="H23586" s="61" t="s">
        <v>967</v>
      </c>
      <c r="I23586" s="61">
        <v>34.049999999999997</v>
      </c>
      <c r="J23586" s="61">
        <v>-79.239999999999995</v>
      </c>
      <c r="K23586">
        <v>6788</v>
      </c>
      <c r="L23586"/>
      <c r="M23586"/>
    </row>
    <row r="23587" spans="1:13">
      <c r="A23587" s="61" t="s">
        <v>40</v>
      </c>
      <c r="B23587" s="61">
        <v>29922</v>
      </c>
      <c r="C23587" s="63" t="s">
        <v>968</v>
      </c>
      <c r="D23587" s="61">
        <v>0</v>
      </c>
      <c r="E23587" s="61" t="s">
        <v>7318</v>
      </c>
      <c r="F23587" s="61" t="s">
        <v>127</v>
      </c>
      <c r="G23587" s="61" t="s">
        <v>7310</v>
      </c>
      <c r="H23587" s="61" t="s">
        <v>967</v>
      </c>
      <c r="I23587" s="61">
        <v>32.6</v>
      </c>
      <c r="J23587" s="61">
        <v>-81.239999999999995</v>
      </c>
      <c r="K23587">
        <v>999</v>
      </c>
      <c r="L23587"/>
      <c r="M23587"/>
    </row>
    <row r="23588" spans="1:13">
      <c r="A23588" s="61" t="s">
        <v>40</v>
      </c>
      <c r="B23588" s="61">
        <v>29053</v>
      </c>
      <c r="C23588" s="63" t="s">
        <v>968</v>
      </c>
      <c r="D23588" s="61">
        <v>0</v>
      </c>
      <c r="E23588" s="61" t="s">
        <v>6710</v>
      </c>
      <c r="F23588" s="61" t="s">
        <v>127</v>
      </c>
      <c r="G23588" s="61" t="s">
        <v>7089</v>
      </c>
      <c r="H23588" s="61" t="s">
        <v>967</v>
      </c>
      <c r="I23588" s="61">
        <v>33.81</v>
      </c>
      <c r="J23588" s="61">
        <v>-81.099999999999994</v>
      </c>
      <c r="K23588">
        <v>19239</v>
      </c>
      <c r="L23588"/>
      <c r="M23588"/>
    </row>
    <row r="23589" spans="1:13">
      <c r="A23589" s="61" t="s">
        <v>40</v>
      </c>
      <c r="B23589" s="61">
        <v>29440</v>
      </c>
      <c r="C23589" s="63" t="s">
        <v>968</v>
      </c>
      <c r="D23589" s="61">
        <v>0</v>
      </c>
      <c r="E23589" s="61" t="s">
        <v>945</v>
      </c>
      <c r="F23589" s="61" t="s">
        <v>127</v>
      </c>
      <c r="G23589" s="61" t="s">
        <v>7192</v>
      </c>
      <c r="H23589" s="61" t="s">
        <v>967</v>
      </c>
      <c r="I23589" s="61">
        <v>33.36</v>
      </c>
      <c r="J23589" s="61">
        <v>-79.290000000000006</v>
      </c>
      <c r="K23589">
        <v>27451</v>
      </c>
      <c r="L23589"/>
      <c r="M23589"/>
    </row>
    <row r="23590" spans="1:13">
      <c r="A23590" s="61" t="s">
        <v>40</v>
      </c>
      <c r="B23590" s="61">
        <v>29054</v>
      </c>
      <c r="C23590" s="63" t="s">
        <v>968</v>
      </c>
      <c r="D23590" s="61">
        <v>0</v>
      </c>
      <c r="E23590" s="61" t="s">
        <v>4862</v>
      </c>
      <c r="F23590" s="61" t="s">
        <v>127</v>
      </c>
      <c r="G23590" s="61" t="s">
        <v>7089</v>
      </c>
      <c r="H23590" s="61" t="s">
        <v>967</v>
      </c>
      <c r="I23590" s="61">
        <v>33.92</v>
      </c>
      <c r="J23590" s="61">
        <v>-81.39</v>
      </c>
      <c r="K23590">
        <v>10774</v>
      </c>
      <c r="L23590"/>
      <c r="M23590"/>
    </row>
    <row r="23591" spans="1:13">
      <c r="A23591" s="61" t="s">
        <v>40</v>
      </c>
      <c r="B23591" s="61">
        <v>29828</v>
      </c>
      <c r="C23591" s="63" t="s">
        <v>968</v>
      </c>
      <c r="D23591" s="61">
        <v>0</v>
      </c>
      <c r="E23591" s="61" t="s">
        <v>7299</v>
      </c>
      <c r="F23591" s="61" t="s">
        <v>127</v>
      </c>
      <c r="G23591" s="61" t="s">
        <v>7130</v>
      </c>
      <c r="H23591" s="61" t="s">
        <v>967</v>
      </c>
      <c r="I23591" s="61">
        <v>33.520000000000003</v>
      </c>
      <c r="J23591" s="61">
        <v>-81.83</v>
      </c>
      <c r="K23591">
        <v>738</v>
      </c>
      <c r="L23591"/>
      <c r="M23591"/>
    </row>
    <row r="23592" spans="1:13">
      <c r="A23592" s="61" t="s">
        <v>40</v>
      </c>
      <c r="B23592" s="61">
        <v>29445</v>
      </c>
      <c r="C23592" s="63" t="s">
        <v>968</v>
      </c>
      <c r="D23592" s="61">
        <v>0</v>
      </c>
      <c r="E23592" s="61" t="s">
        <v>7193</v>
      </c>
      <c r="F23592" s="61" t="s">
        <v>127</v>
      </c>
      <c r="G23592" s="61" t="s">
        <v>6234</v>
      </c>
      <c r="H23592" s="61" t="s">
        <v>967</v>
      </c>
      <c r="I23592" s="61">
        <v>32.979999999999997</v>
      </c>
      <c r="J23592" s="61">
        <v>-79.989999999999995</v>
      </c>
      <c r="K23592">
        <v>60558</v>
      </c>
      <c r="L23592"/>
      <c r="M23592"/>
    </row>
    <row r="23593" spans="1:13">
      <c r="A23593" s="61" t="s">
        <v>40</v>
      </c>
      <c r="B23593" s="61">
        <v>29829</v>
      </c>
      <c r="C23593" s="63" t="s">
        <v>968</v>
      </c>
      <c r="D23593" s="61">
        <v>0</v>
      </c>
      <c r="E23593" s="61" t="s">
        <v>2075</v>
      </c>
      <c r="F23593" s="61" t="s">
        <v>127</v>
      </c>
      <c r="G23593" s="61" t="s">
        <v>7130</v>
      </c>
      <c r="H23593" s="61" t="s">
        <v>967</v>
      </c>
      <c r="I23593" s="61">
        <v>33.56</v>
      </c>
      <c r="J23593" s="61">
        <v>-81.81</v>
      </c>
      <c r="K23593">
        <v>12567</v>
      </c>
      <c r="L23593"/>
      <c r="M23593"/>
    </row>
    <row r="23594" spans="1:13">
      <c r="A23594" s="61" t="s">
        <v>40</v>
      </c>
      <c r="B23594" s="61">
        <v>29645</v>
      </c>
      <c r="C23594" s="63" t="s">
        <v>968</v>
      </c>
      <c r="D23594" s="61">
        <v>0</v>
      </c>
      <c r="E23594" s="61" t="s">
        <v>7261</v>
      </c>
      <c r="F23594" s="61" t="s">
        <v>127</v>
      </c>
      <c r="G23594" s="61" t="s">
        <v>398</v>
      </c>
      <c r="H23594" s="61" t="s">
        <v>967</v>
      </c>
      <c r="I23594" s="61">
        <v>34.6</v>
      </c>
      <c r="J23594" s="61">
        <v>-82.11</v>
      </c>
      <c r="K23594">
        <v>10584</v>
      </c>
      <c r="L23594"/>
      <c r="M23594"/>
    </row>
    <row r="23595" spans="1:13">
      <c r="A23595" s="61" t="s">
        <v>40</v>
      </c>
      <c r="B23595" s="61">
        <v>29055</v>
      </c>
      <c r="C23595" s="63" t="s">
        <v>968</v>
      </c>
      <c r="D23595" s="61">
        <v>0</v>
      </c>
      <c r="E23595" s="61" t="s">
        <v>5493</v>
      </c>
      <c r="F23595" s="61" t="s">
        <v>127</v>
      </c>
      <c r="G23595" s="61" t="s">
        <v>5058</v>
      </c>
      <c r="H23595" s="61" t="s">
        <v>967</v>
      </c>
      <c r="I23595" s="61">
        <v>34.57</v>
      </c>
      <c r="J23595" s="61">
        <v>-80.900000000000006</v>
      </c>
      <c r="K23595">
        <v>4117</v>
      </c>
      <c r="L23595"/>
      <c r="M23595"/>
    </row>
    <row r="23596" spans="1:13">
      <c r="A23596" s="61" t="s">
        <v>40</v>
      </c>
      <c r="B23596" s="61">
        <v>29056</v>
      </c>
      <c r="C23596" s="63" t="s">
        <v>968</v>
      </c>
      <c r="D23596" s="61">
        <v>0</v>
      </c>
      <c r="E23596" s="61" t="s">
        <v>7109</v>
      </c>
      <c r="F23596" s="61" t="s">
        <v>127</v>
      </c>
      <c r="G23596" s="61" t="s">
        <v>7110</v>
      </c>
      <c r="H23596" s="61" t="s">
        <v>967</v>
      </c>
      <c r="I23596" s="61">
        <v>33.57</v>
      </c>
      <c r="J23596" s="61">
        <v>-79.98</v>
      </c>
      <c r="K23596">
        <v>2162</v>
      </c>
      <c r="L23596"/>
      <c r="M23596"/>
    </row>
    <row r="23597" spans="1:13">
      <c r="A23597" s="61" t="s">
        <v>40</v>
      </c>
      <c r="B23597" s="61">
        <v>29446</v>
      </c>
      <c r="C23597" s="63" t="s">
        <v>968</v>
      </c>
      <c r="D23597" s="61">
        <v>0</v>
      </c>
      <c r="E23597" s="61" t="s">
        <v>7194</v>
      </c>
      <c r="F23597" s="61" t="s">
        <v>127</v>
      </c>
      <c r="G23597" s="61" t="s">
        <v>7125</v>
      </c>
      <c r="H23597" s="61" t="s">
        <v>967</v>
      </c>
      <c r="I23597" s="61">
        <v>32.729999999999997</v>
      </c>
      <c r="J23597" s="61">
        <v>-80.61</v>
      </c>
      <c r="K23597">
        <v>1115</v>
      </c>
      <c r="L23597"/>
      <c r="M23597"/>
    </row>
    <row r="23598" spans="1:13">
      <c r="A23598" s="61" t="s">
        <v>40</v>
      </c>
      <c r="B23598" s="61">
        <v>29545</v>
      </c>
      <c r="C23598" s="63" t="s">
        <v>968</v>
      </c>
      <c r="D23598" s="61">
        <v>0</v>
      </c>
      <c r="E23598" s="61" t="s">
        <v>7226</v>
      </c>
      <c r="F23598" s="61" t="s">
        <v>127</v>
      </c>
      <c r="G23598" s="61" t="s">
        <v>7215</v>
      </c>
      <c r="H23598" s="61" t="s">
        <v>967</v>
      </c>
      <c r="I23598" s="61">
        <v>34.159999999999997</v>
      </c>
      <c r="J23598" s="61">
        <v>-78.97</v>
      </c>
      <c r="K23598">
        <v>1615</v>
      </c>
      <c r="L23598"/>
      <c r="M23598"/>
    </row>
    <row r="23599" spans="1:13">
      <c r="A23599" s="61" t="s">
        <v>40</v>
      </c>
      <c r="B23599" s="61">
        <v>29617</v>
      </c>
      <c r="C23599" s="63" t="s">
        <v>968</v>
      </c>
      <c r="D23599" s="61">
        <v>0</v>
      </c>
      <c r="E23599" s="61" t="s">
        <v>306</v>
      </c>
      <c r="F23599" s="61" t="s">
        <v>127</v>
      </c>
      <c r="G23599" s="61" t="s">
        <v>7172</v>
      </c>
      <c r="H23599" s="61" t="s">
        <v>967</v>
      </c>
      <c r="I23599" s="61">
        <v>34.909999999999997</v>
      </c>
      <c r="J23599" s="61">
        <v>-82.47</v>
      </c>
      <c r="K23599">
        <v>28394</v>
      </c>
      <c r="L23599"/>
      <c r="M23599"/>
    </row>
    <row r="23600" spans="1:13">
      <c r="A23600" s="61" t="s">
        <v>40</v>
      </c>
      <c r="B23600" s="61">
        <v>29611</v>
      </c>
      <c r="C23600" s="63" t="s">
        <v>968</v>
      </c>
      <c r="D23600" s="61">
        <v>0</v>
      </c>
      <c r="E23600" s="61" t="s">
        <v>306</v>
      </c>
      <c r="F23600" s="61" t="s">
        <v>127</v>
      </c>
      <c r="G23600" s="61" t="s">
        <v>7172</v>
      </c>
      <c r="H23600" s="61" t="s">
        <v>967</v>
      </c>
      <c r="I23600" s="61">
        <v>34.83</v>
      </c>
      <c r="J23600" s="61">
        <v>-82.46</v>
      </c>
      <c r="K23600">
        <v>32413</v>
      </c>
      <c r="L23600"/>
      <c r="M23600"/>
    </row>
    <row r="23601" spans="1:13">
      <c r="A23601" s="61" t="s">
        <v>40</v>
      </c>
      <c r="B23601" s="61">
        <v>29601</v>
      </c>
      <c r="C23601" s="63" t="s">
        <v>968</v>
      </c>
      <c r="D23601" s="61">
        <v>0</v>
      </c>
      <c r="E23601" s="61" t="s">
        <v>306</v>
      </c>
      <c r="F23601" s="61" t="s">
        <v>127</v>
      </c>
      <c r="G23601" s="61" t="s">
        <v>7172</v>
      </c>
      <c r="H23601" s="61" t="s">
        <v>967</v>
      </c>
      <c r="I23601" s="61">
        <v>34.85</v>
      </c>
      <c r="J23601" s="61">
        <v>-82.4</v>
      </c>
      <c r="K23601">
        <v>13261</v>
      </c>
      <c r="L23601"/>
      <c r="M23601"/>
    </row>
    <row r="23602" spans="1:13">
      <c r="A23602" s="61" t="s">
        <v>40</v>
      </c>
      <c r="B23602" s="61">
        <v>29609</v>
      </c>
      <c r="C23602" s="63" t="s">
        <v>968</v>
      </c>
      <c r="D23602" s="61">
        <v>0</v>
      </c>
      <c r="E23602" s="61" t="s">
        <v>306</v>
      </c>
      <c r="F23602" s="61" t="s">
        <v>127</v>
      </c>
      <c r="G23602" s="61" t="s">
        <v>7172</v>
      </c>
      <c r="H23602" s="61" t="s">
        <v>967</v>
      </c>
      <c r="I23602" s="61">
        <v>34.909999999999997</v>
      </c>
      <c r="J23602" s="61">
        <v>-82.39</v>
      </c>
      <c r="K23602">
        <v>31547</v>
      </c>
      <c r="L23602"/>
      <c r="M23602"/>
    </row>
    <row r="23603" spans="1:13">
      <c r="A23603" s="61" t="s">
        <v>40</v>
      </c>
      <c r="B23603" s="61">
        <v>29605</v>
      </c>
      <c r="C23603" s="63" t="s">
        <v>968</v>
      </c>
      <c r="D23603" s="61">
        <v>0</v>
      </c>
      <c r="E23603" s="61" t="s">
        <v>306</v>
      </c>
      <c r="F23603" s="61" t="s">
        <v>127</v>
      </c>
      <c r="G23603" s="61" t="s">
        <v>7172</v>
      </c>
      <c r="H23603" s="61" t="s">
        <v>967</v>
      </c>
      <c r="I23603" s="61">
        <v>34.770000000000003</v>
      </c>
      <c r="J23603" s="61">
        <v>-82.38</v>
      </c>
      <c r="K23603">
        <v>36970</v>
      </c>
      <c r="L23603"/>
      <c r="M23603"/>
    </row>
    <row r="23604" spans="1:13">
      <c r="A23604" s="61" t="s">
        <v>40</v>
      </c>
      <c r="B23604" s="61">
        <v>29607</v>
      </c>
      <c r="C23604" s="63" t="s">
        <v>968</v>
      </c>
      <c r="D23604" s="61">
        <v>0</v>
      </c>
      <c r="E23604" s="61" t="s">
        <v>306</v>
      </c>
      <c r="F23604" s="61" t="s">
        <v>127</v>
      </c>
      <c r="G23604" s="61" t="s">
        <v>7172</v>
      </c>
      <c r="H23604" s="61" t="s">
        <v>967</v>
      </c>
      <c r="I23604" s="61">
        <v>34.83</v>
      </c>
      <c r="J23604" s="61">
        <v>-82.37</v>
      </c>
      <c r="K23604">
        <v>44216</v>
      </c>
      <c r="L23604"/>
      <c r="M23604"/>
    </row>
    <row r="23605" spans="1:13">
      <c r="A23605" s="61" t="s">
        <v>40</v>
      </c>
      <c r="B23605" s="61">
        <v>29615</v>
      </c>
      <c r="C23605" s="63" t="s">
        <v>968</v>
      </c>
      <c r="D23605" s="61">
        <v>0</v>
      </c>
      <c r="E23605" s="61" t="s">
        <v>306</v>
      </c>
      <c r="F23605" s="61" t="s">
        <v>127</v>
      </c>
      <c r="G23605" s="61" t="s">
        <v>7172</v>
      </c>
      <c r="H23605" s="61" t="s">
        <v>967</v>
      </c>
      <c r="I23605" s="61">
        <v>34.86</v>
      </c>
      <c r="J23605" s="61">
        <v>-82.3</v>
      </c>
      <c r="K23605">
        <v>38684</v>
      </c>
      <c r="L23605"/>
      <c r="M23605"/>
    </row>
    <row r="23606" spans="1:13">
      <c r="A23606" s="61" t="s">
        <v>40</v>
      </c>
      <c r="B23606" s="61">
        <v>29646</v>
      </c>
      <c r="C23606" s="63" t="s">
        <v>968</v>
      </c>
      <c r="D23606" s="61">
        <v>0</v>
      </c>
      <c r="E23606" s="61" t="s">
        <v>1728</v>
      </c>
      <c r="F23606" s="61" t="s">
        <v>127</v>
      </c>
      <c r="G23606" s="61" t="s">
        <v>7263</v>
      </c>
      <c r="H23606" s="61" t="s">
        <v>967</v>
      </c>
      <c r="I23606" s="61">
        <v>34.19</v>
      </c>
      <c r="J23606" s="61">
        <v>-82.15</v>
      </c>
      <c r="K23606">
        <v>26783</v>
      </c>
      <c r="L23606"/>
      <c r="M23606"/>
    </row>
    <row r="23607" spans="1:13">
      <c r="A23607" s="61" t="s">
        <v>40</v>
      </c>
      <c r="B23607" s="61">
        <v>29649</v>
      </c>
      <c r="C23607" s="63" t="s">
        <v>968</v>
      </c>
      <c r="D23607" s="61">
        <v>0</v>
      </c>
      <c r="E23607" s="61" t="s">
        <v>1728</v>
      </c>
      <c r="F23607" s="61" t="s">
        <v>127</v>
      </c>
      <c r="G23607" s="61" t="s">
        <v>7263</v>
      </c>
      <c r="H23607" s="61" t="s">
        <v>967</v>
      </c>
      <c r="I23607" s="61">
        <v>34.24</v>
      </c>
      <c r="J23607" s="61">
        <v>-82.15</v>
      </c>
      <c r="K23607">
        <v>27485</v>
      </c>
      <c r="L23607"/>
      <c r="M23607"/>
    </row>
    <row r="23608" spans="1:13">
      <c r="A23608" s="61" t="s">
        <v>40</v>
      </c>
      <c r="B23608" s="61">
        <v>29650</v>
      </c>
      <c r="C23608" s="63" t="s">
        <v>968</v>
      </c>
      <c r="D23608" s="61">
        <v>0</v>
      </c>
      <c r="E23608" s="61" t="s">
        <v>7264</v>
      </c>
      <c r="F23608" s="61" t="s">
        <v>127</v>
      </c>
      <c r="G23608" s="61" t="s">
        <v>7172</v>
      </c>
      <c r="H23608" s="61" t="s">
        <v>967</v>
      </c>
      <c r="I23608" s="61">
        <v>34.9</v>
      </c>
      <c r="J23608" s="61">
        <v>-82.26</v>
      </c>
      <c r="K23608">
        <v>38721</v>
      </c>
      <c r="L23608"/>
      <c r="M23608"/>
    </row>
    <row r="23609" spans="1:13">
      <c r="A23609" s="61" t="s">
        <v>40</v>
      </c>
      <c r="B23609" s="61">
        <v>29651</v>
      </c>
      <c r="C23609" s="63" t="s">
        <v>968</v>
      </c>
      <c r="D23609" s="61">
        <v>0</v>
      </c>
      <c r="E23609" s="61" t="s">
        <v>7264</v>
      </c>
      <c r="F23609" s="61" t="s">
        <v>127</v>
      </c>
      <c r="G23609" s="61" t="s">
        <v>7172</v>
      </c>
      <c r="H23609" s="61" t="s">
        <v>967</v>
      </c>
      <c r="I23609" s="61">
        <v>34.93</v>
      </c>
      <c r="J23609" s="61">
        <v>-82.23</v>
      </c>
      <c r="K23609">
        <v>50778</v>
      </c>
      <c r="L23609"/>
      <c r="M23609"/>
    </row>
    <row r="23610" spans="1:13">
      <c r="A23610" s="61" t="s">
        <v>40</v>
      </c>
      <c r="B23610" s="61">
        <v>29546</v>
      </c>
      <c r="C23610" s="63" t="s">
        <v>968</v>
      </c>
      <c r="D23610" s="61">
        <v>0</v>
      </c>
      <c r="E23610" s="61" t="s">
        <v>7227</v>
      </c>
      <c r="F23610" s="61" t="s">
        <v>127</v>
      </c>
      <c r="G23610" s="61" t="s">
        <v>670</v>
      </c>
      <c r="H23610" s="61" t="s">
        <v>967</v>
      </c>
      <c r="I23610" s="61">
        <v>33.93</v>
      </c>
      <c r="J23610" s="61">
        <v>-79.41</v>
      </c>
      <c r="K23610">
        <v>2315</v>
      </c>
      <c r="L23610"/>
      <c r="M23610"/>
    </row>
    <row r="23611" spans="1:13">
      <c r="A23611" s="61" t="s">
        <v>40</v>
      </c>
      <c r="B23611" s="61">
        <v>29547</v>
      </c>
      <c r="C23611" s="63" t="s">
        <v>968</v>
      </c>
      <c r="D23611" s="61">
        <v>0</v>
      </c>
      <c r="E23611" s="61" t="s">
        <v>7228</v>
      </c>
      <c r="F23611" s="61" t="s">
        <v>127</v>
      </c>
      <c r="G23611" s="61" t="s">
        <v>7224</v>
      </c>
      <c r="H23611" s="61" t="s">
        <v>967</v>
      </c>
      <c r="I23611" s="61">
        <v>34.5</v>
      </c>
      <c r="J23611" s="61">
        <v>-79.33</v>
      </c>
      <c r="K23611">
        <v>2601</v>
      </c>
      <c r="L23611"/>
      <c r="M23611"/>
    </row>
    <row r="23612" spans="1:13">
      <c r="A23612" s="61" t="s">
        <v>40</v>
      </c>
      <c r="B23612" s="61">
        <v>29924</v>
      </c>
      <c r="C23612" s="63" t="s">
        <v>968</v>
      </c>
      <c r="D23612" s="61">
        <v>0</v>
      </c>
      <c r="E23612" s="61" t="s">
        <v>309</v>
      </c>
      <c r="F23612" s="61" t="s">
        <v>127</v>
      </c>
      <c r="G23612" s="61" t="s">
        <v>7310</v>
      </c>
      <c r="H23612" s="61" t="s">
        <v>967</v>
      </c>
      <c r="I23612" s="61">
        <v>32.86</v>
      </c>
      <c r="J23612" s="61">
        <v>-81.099999999999994</v>
      </c>
      <c r="K23612">
        <v>4038</v>
      </c>
      <c r="L23612"/>
      <c r="M23612"/>
    </row>
    <row r="23613" spans="1:13">
      <c r="A23613" s="61" t="s">
        <v>40</v>
      </c>
      <c r="B23613" s="61">
        <v>29410</v>
      </c>
      <c r="C23613" s="63" t="s">
        <v>968</v>
      </c>
      <c r="D23613" s="61">
        <v>0</v>
      </c>
      <c r="E23613" s="61" t="s">
        <v>7182</v>
      </c>
      <c r="F23613" s="61" t="s">
        <v>127</v>
      </c>
      <c r="G23613" s="61" t="s">
        <v>6234</v>
      </c>
      <c r="H23613" s="61" t="s">
        <v>967</v>
      </c>
      <c r="I23613" s="61">
        <v>32.909999999999997</v>
      </c>
      <c r="J23613" s="61">
        <v>-80.010000000000005</v>
      </c>
      <c r="K23613">
        <v>20238</v>
      </c>
      <c r="L23613"/>
      <c r="M23613"/>
    </row>
    <row r="23614" spans="1:13">
      <c r="A23614" s="61" t="s">
        <v>40</v>
      </c>
      <c r="B23614" s="61">
        <v>29927</v>
      </c>
      <c r="C23614" s="63" t="s">
        <v>968</v>
      </c>
      <c r="D23614" s="61">
        <v>0</v>
      </c>
      <c r="E23614" s="61" t="s">
        <v>7319</v>
      </c>
      <c r="F23614" s="61" t="s">
        <v>127</v>
      </c>
      <c r="G23614" s="61" t="s">
        <v>215</v>
      </c>
      <c r="H23614" s="61" t="s">
        <v>967</v>
      </c>
      <c r="I23614" s="61">
        <v>32.270000000000003</v>
      </c>
      <c r="J23614" s="61">
        <v>-81.069999999999993</v>
      </c>
      <c r="K23614">
        <v>9095</v>
      </c>
      <c r="L23614"/>
      <c r="M23614"/>
    </row>
    <row r="23615" spans="1:13">
      <c r="A23615" s="61" t="s">
        <v>40</v>
      </c>
      <c r="B23615" s="61">
        <v>29448</v>
      </c>
      <c r="C23615" s="63" t="s">
        <v>968</v>
      </c>
      <c r="D23615" s="61">
        <v>0</v>
      </c>
      <c r="E23615" s="61" t="s">
        <v>7195</v>
      </c>
      <c r="F23615" s="61" t="s">
        <v>127</v>
      </c>
      <c r="G23615" s="61" t="s">
        <v>5390</v>
      </c>
      <c r="H23615" s="61" t="s">
        <v>967</v>
      </c>
      <c r="I23615" s="61">
        <v>33.21</v>
      </c>
      <c r="J23615" s="61">
        <v>-80.44</v>
      </c>
      <c r="K23615">
        <v>2337</v>
      </c>
      <c r="L23615"/>
      <c r="M23615"/>
    </row>
    <row r="23616" spans="1:13">
      <c r="A23616" s="61" t="s">
        <v>40</v>
      </c>
      <c r="B23616" s="61">
        <v>29550</v>
      </c>
      <c r="C23616" s="63" t="s">
        <v>968</v>
      </c>
      <c r="D23616" s="61">
        <v>0</v>
      </c>
      <c r="E23616" s="61" t="s">
        <v>7229</v>
      </c>
      <c r="F23616" s="61" t="s">
        <v>127</v>
      </c>
      <c r="G23616" s="61" t="s">
        <v>7118</v>
      </c>
      <c r="H23616" s="61" t="s">
        <v>967</v>
      </c>
      <c r="I23616" s="61">
        <v>34.36</v>
      </c>
      <c r="J23616" s="61">
        <v>-80.08</v>
      </c>
      <c r="K23616">
        <v>30013</v>
      </c>
      <c r="L23616"/>
      <c r="M23616"/>
    </row>
    <row r="23617" spans="1:13">
      <c r="A23617" s="61" t="s">
        <v>40</v>
      </c>
      <c r="B23617" s="61">
        <v>29058</v>
      </c>
      <c r="C23617" s="63" t="s">
        <v>968</v>
      </c>
      <c r="D23617" s="61">
        <v>0</v>
      </c>
      <c r="E23617" s="61" t="s">
        <v>7111</v>
      </c>
      <c r="F23617" s="61" t="s">
        <v>127</v>
      </c>
      <c r="G23617" s="61" t="s">
        <v>4549</v>
      </c>
      <c r="H23617" s="61" t="s">
        <v>967</v>
      </c>
      <c r="I23617" s="61">
        <v>34.590000000000003</v>
      </c>
      <c r="J23617" s="61">
        <v>-80.67</v>
      </c>
      <c r="K23617">
        <v>4671</v>
      </c>
      <c r="L23617"/>
      <c r="M23617"/>
    </row>
    <row r="23618" spans="1:13">
      <c r="A23618" s="61" t="s">
        <v>40</v>
      </c>
      <c r="B23618" s="61">
        <v>29554</v>
      </c>
      <c r="C23618" s="63" t="s">
        <v>968</v>
      </c>
      <c r="D23618" s="61">
        <v>0</v>
      </c>
      <c r="E23618" s="61" t="s">
        <v>7230</v>
      </c>
      <c r="F23618" s="61" t="s">
        <v>127</v>
      </c>
      <c r="G23618" s="61" t="s">
        <v>7110</v>
      </c>
      <c r="H23618" s="61" t="s">
        <v>967</v>
      </c>
      <c r="I23618" s="61">
        <v>33.75</v>
      </c>
      <c r="J23618" s="61">
        <v>-79.44</v>
      </c>
      <c r="K23618">
        <v>8346</v>
      </c>
      <c r="L23618"/>
      <c r="M23618"/>
    </row>
    <row r="23619" spans="1:13">
      <c r="A23619" s="61" t="s">
        <v>40</v>
      </c>
      <c r="B23619" s="61">
        <v>29717</v>
      </c>
      <c r="C23619" s="63" t="s">
        <v>968</v>
      </c>
      <c r="D23619" s="61">
        <v>0</v>
      </c>
      <c r="E23619" s="61" t="s">
        <v>7283</v>
      </c>
      <c r="F23619" s="61" t="s">
        <v>127</v>
      </c>
      <c r="G23619" s="61" t="s">
        <v>1642</v>
      </c>
      <c r="H23619" s="61" t="s">
        <v>967</v>
      </c>
      <c r="I23619" s="61">
        <v>34.979999999999997</v>
      </c>
      <c r="J23619" s="61">
        <v>-81.41</v>
      </c>
      <c r="K23619">
        <v>1364</v>
      </c>
      <c r="L23619"/>
      <c r="M23619"/>
    </row>
    <row r="23620" spans="1:13">
      <c r="A23620" s="61" t="s">
        <v>40</v>
      </c>
      <c r="B23620" s="61">
        <v>29928</v>
      </c>
      <c r="C23620" s="63" t="s">
        <v>968</v>
      </c>
      <c r="D23620" s="61">
        <v>0</v>
      </c>
      <c r="E23620" s="61" t="s">
        <v>7314</v>
      </c>
      <c r="F23620" s="61" t="s">
        <v>127</v>
      </c>
      <c r="G23620" s="61" t="s">
        <v>6690</v>
      </c>
      <c r="H23620" s="61" t="s">
        <v>967</v>
      </c>
      <c r="I23620" s="61">
        <v>32.159999999999997</v>
      </c>
      <c r="J23620" s="61">
        <v>-80.760000000000005</v>
      </c>
      <c r="K23620">
        <v>15538</v>
      </c>
      <c r="L23620"/>
      <c r="M23620"/>
    </row>
    <row r="23621" spans="1:13">
      <c r="A23621" s="61" t="s">
        <v>40</v>
      </c>
      <c r="B23621" s="61">
        <v>29926</v>
      </c>
      <c r="C23621" s="63" t="s">
        <v>968</v>
      </c>
      <c r="D23621" s="61">
        <v>0</v>
      </c>
      <c r="E23621" s="61" t="s">
        <v>7314</v>
      </c>
      <c r="F23621" s="61" t="s">
        <v>127</v>
      </c>
      <c r="G23621" s="61" t="s">
        <v>6690</v>
      </c>
      <c r="H23621" s="61" t="s">
        <v>967</v>
      </c>
      <c r="I23621" s="61">
        <v>32.19</v>
      </c>
      <c r="J23621" s="61">
        <v>-80.739999999999995</v>
      </c>
      <c r="K23621">
        <v>24832</v>
      </c>
      <c r="L23621"/>
      <c r="M23621"/>
    </row>
    <row r="23622" spans="1:13">
      <c r="A23622" s="61" t="s">
        <v>40</v>
      </c>
      <c r="B23622" s="61">
        <v>29653</v>
      </c>
      <c r="C23622" s="63" t="s">
        <v>968</v>
      </c>
      <c r="D23622" s="61">
        <v>0</v>
      </c>
      <c r="E23622" s="61" t="s">
        <v>7265</v>
      </c>
      <c r="F23622" s="61" t="s">
        <v>127</v>
      </c>
      <c r="G23622" s="61" t="s">
        <v>7263</v>
      </c>
      <c r="H23622" s="61" t="s">
        <v>967</v>
      </c>
      <c r="I23622" s="61">
        <v>34.28</v>
      </c>
      <c r="J23622" s="61">
        <v>-82.24</v>
      </c>
      <c r="K23622">
        <v>4548</v>
      </c>
      <c r="L23622"/>
      <c r="M23622"/>
    </row>
    <row r="23623" spans="1:13">
      <c r="A23623" s="61" t="s">
        <v>40</v>
      </c>
      <c r="B23623" s="61">
        <v>29059</v>
      </c>
      <c r="C23623" s="63" t="s">
        <v>968</v>
      </c>
      <c r="D23623" s="61">
        <v>0</v>
      </c>
      <c r="E23623" s="61" t="s">
        <v>7112</v>
      </c>
      <c r="F23623" s="61" t="s">
        <v>127</v>
      </c>
      <c r="G23623" s="61" t="s">
        <v>7094</v>
      </c>
      <c r="H23623" s="61" t="s">
        <v>967</v>
      </c>
      <c r="I23623" s="61">
        <v>33.32</v>
      </c>
      <c r="J23623" s="61">
        <v>-80.41</v>
      </c>
      <c r="K23623">
        <v>5662</v>
      </c>
      <c r="L23623"/>
      <c r="M23623"/>
    </row>
    <row r="23624" spans="1:13">
      <c r="A23624" s="61" t="s">
        <v>40</v>
      </c>
      <c r="B23624" s="61">
        <v>29449</v>
      </c>
      <c r="C23624" s="63" t="s">
        <v>968</v>
      </c>
      <c r="D23624" s="61">
        <v>0</v>
      </c>
      <c r="E23624" s="61" t="s">
        <v>5224</v>
      </c>
      <c r="F23624" s="61" t="s">
        <v>127</v>
      </c>
      <c r="G23624" s="61" t="s">
        <v>7180</v>
      </c>
      <c r="H23624" s="61" t="s">
        <v>967</v>
      </c>
      <c r="I23624" s="61">
        <v>32.75</v>
      </c>
      <c r="J23624" s="61">
        <v>-80.2</v>
      </c>
      <c r="K23624">
        <v>8018</v>
      </c>
      <c r="L23624"/>
      <c r="M23624"/>
    </row>
    <row r="23625" spans="1:13">
      <c r="A23625" s="61" t="s">
        <v>40</v>
      </c>
      <c r="B23625" s="61">
        <v>29654</v>
      </c>
      <c r="C23625" s="63" t="s">
        <v>968</v>
      </c>
      <c r="D23625" s="61">
        <v>0</v>
      </c>
      <c r="E23625" s="61" t="s">
        <v>7266</v>
      </c>
      <c r="F23625" s="61" t="s">
        <v>127</v>
      </c>
      <c r="G23625" s="61" t="s">
        <v>7252</v>
      </c>
      <c r="H23625" s="61" t="s">
        <v>967</v>
      </c>
      <c r="I23625" s="61">
        <v>34.44</v>
      </c>
      <c r="J23625" s="61">
        <v>-82.39</v>
      </c>
      <c r="K23625">
        <v>10226</v>
      </c>
      <c r="L23625"/>
      <c r="M23625"/>
    </row>
    <row r="23626" spans="1:13">
      <c r="A23626" s="61" t="s">
        <v>40</v>
      </c>
      <c r="B23626" s="61">
        <v>29061</v>
      </c>
      <c r="C23626" s="63" t="s">
        <v>968</v>
      </c>
      <c r="D23626" s="61">
        <v>0</v>
      </c>
      <c r="E23626" s="61" t="s">
        <v>7113</v>
      </c>
      <c r="F23626" s="61" t="s">
        <v>127</v>
      </c>
      <c r="G23626" s="61" t="s">
        <v>7085</v>
      </c>
      <c r="H23626" s="61" t="s">
        <v>967</v>
      </c>
      <c r="I23626" s="61">
        <v>33.880000000000003</v>
      </c>
      <c r="J23626" s="61">
        <v>-80.84</v>
      </c>
      <c r="K23626">
        <v>13684</v>
      </c>
      <c r="L23626"/>
      <c r="M23626"/>
    </row>
    <row r="23627" spans="1:13">
      <c r="A23627" s="61" t="s">
        <v>40</v>
      </c>
      <c r="B23627" s="61">
        <v>29450</v>
      </c>
      <c r="C23627" s="63" t="s">
        <v>968</v>
      </c>
      <c r="D23627" s="61">
        <v>0</v>
      </c>
      <c r="E23627" s="61" t="s">
        <v>7196</v>
      </c>
      <c r="F23627" s="61" t="s">
        <v>127</v>
      </c>
      <c r="G23627" s="61" t="s">
        <v>6234</v>
      </c>
      <c r="H23627" s="61" t="s">
        <v>967</v>
      </c>
      <c r="I23627" s="61">
        <v>33.090000000000003</v>
      </c>
      <c r="J23627" s="61">
        <v>-79.8</v>
      </c>
      <c r="K23627">
        <v>3400</v>
      </c>
      <c r="L23627"/>
      <c r="M23627"/>
    </row>
    <row r="23628" spans="1:13">
      <c r="A23628" s="61" t="s">
        <v>40</v>
      </c>
      <c r="B23628" s="61">
        <v>29349</v>
      </c>
      <c r="C23628" s="63" t="s">
        <v>968</v>
      </c>
      <c r="D23628" s="61">
        <v>0</v>
      </c>
      <c r="E23628" s="61" t="s">
        <v>7168</v>
      </c>
      <c r="F23628" s="61" t="s">
        <v>127</v>
      </c>
      <c r="G23628" s="61" t="s">
        <v>7159</v>
      </c>
      <c r="H23628" s="61" t="s">
        <v>967</v>
      </c>
      <c r="I23628" s="61">
        <v>35.049999999999997</v>
      </c>
      <c r="J23628" s="61">
        <v>-82.09</v>
      </c>
      <c r="K23628">
        <v>36458</v>
      </c>
      <c r="L23628"/>
      <c r="M23628"/>
    </row>
    <row r="23629" spans="1:13">
      <c r="A23629" s="61" t="s">
        <v>40</v>
      </c>
      <c r="B23629" s="61">
        <v>29063</v>
      </c>
      <c r="C23629" s="63" t="s">
        <v>968</v>
      </c>
      <c r="D23629" s="61">
        <v>0</v>
      </c>
      <c r="E23629" s="61" t="s">
        <v>7115</v>
      </c>
      <c r="F23629" s="61" t="s">
        <v>127</v>
      </c>
      <c r="G23629" s="61" t="s">
        <v>7085</v>
      </c>
      <c r="H23629" s="61" t="s">
        <v>967</v>
      </c>
      <c r="I23629" s="61">
        <v>34.090000000000003</v>
      </c>
      <c r="J23629" s="61">
        <v>-81.180000000000007</v>
      </c>
      <c r="K23629">
        <v>36341</v>
      </c>
      <c r="L23629"/>
      <c r="M23629"/>
    </row>
    <row r="23630" spans="1:13">
      <c r="A23630" s="61" t="s">
        <v>40</v>
      </c>
      <c r="B23630" s="61">
        <v>29929</v>
      </c>
      <c r="C23630" s="63" t="s">
        <v>968</v>
      </c>
      <c r="D23630" s="61">
        <v>0</v>
      </c>
      <c r="E23630" s="61" t="s">
        <v>7320</v>
      </c>
      <c r="F23630" s="61" t="s">
        <v>127</v>
      </c>
      <c r="G23630" s="61" t="s">
        <v>7125</v>
      </c>
      <c r="H23630" s="61" t="s">
        <v>967</v>
      </c>
      <c r="I23630" s="61">
        <v>32.9</v>
      </c>
      <c r="J23630" s="61">
        <v>-80.930000000000007</v>
      </c>
      <c r="K23630">
        <v>1048</v>
      </c>
      <c r="L23630"/>
      <c r="M23630"/>
    </row>
    <row r="23631" spans="1:13">
      <c r="A23631" s="61" t="s">
        <v>40</v>
      </c>
      <c r="B23631" s="61">
        <v>29451</v>
      </c>
      <c r="C23631" s="63" t="s">
        <v>968</v>
      </c>
      <c r="D23631" s="61">
        <v>0</v>
      </c>
      <c r="E23631" s="61" t="s">
        <v>7197</v>
      </c>
      <c r="F23631" s="61" t="s">
        <v>127</v>
      </c>
      <c r="G23631" s="61" t="s">
        <v>7180</v>
      </c>
      <c r="H23631" s="61" t="s">
        <v>967</v>
      </c>
      <c r="I23631" s="61">
        <v>32.799999999999997</v>
      </c>
      <c r="J23631" s="61">
        <v>-79.75</v>
      </c>
      <c r="K23631">
        <v>4417</v>
      </c>
      <c r="L23631"/>
      <c r="M23631"/>
    </row>
    <row r="23632" spans="1:13">
      <c r="A23632" s="61" t="s">
        <v>40</v>
      </c>
      <c r="B23632" s="61">
        <v>29655</v>
      </c>
      <c r="C23632" s="63" t="s">
        <v>968</v>
      </c>
      <c r="D23632" s="61">
        <v>0</v>
      </c>
      <c r="E23632" s="61" t="s">
        <v>7267</v>
      </c>
      <c r="F23632" s="61" t="s">
        <v>127</v>
      </c>
      <c r="G23632" s="61" t="s">
        <v>7252</v>
      </c>
      <c r="H23632" s="61" t="s">
        <v>967</v>
      </c>
      <c r="I23632" s="61">
        <v>34.299999999999997</v>
      </c>
      <c r="J23632" s="61">
        <v>-82.66</v>
      </c>
      <c r="K23632">
        <v>7323</v>
      </c>
      <c r="L23632"/>
      <c r="M23632"/>
    </row>
    <row r="23633" spans="1:13">
      <c r="A23633" s="61" t="s">
        <v>40</v>
      </c>
      <c r="B23633" s="61">
        <v>29831</v>
      </c>
      <c r="C23633" s="63" t="s">
        <v>968</v>
      </c>
      <c r="D23633" s="61">
        <v>0</v>
      </c>
      <c r="E23633" s="61" t="s">
        <v>312</v>
      </c>
      <c r="F23633" s="61" t="s">
        <v>127</v>
      </c>
      <c r="G23633" s="61" t="s">
        <v>7130</v>
      </c>
      <c r="H23633" s="61" t="s">
        <v>967</v>
      </c>
      <c r="I23633" s="61">
        <v>33.32</v>
      </c>
      <c r="J23633" s="61">
        <v>-81.790000000000006</v>
      </c>
      <c r="K23633">
        <v>3698</v>
      </c>
      <c r="L23633"/>
      <c r="M23633"/>
    </row>
    <row r="23634" spans="1:13">
      <c r="A23634" s="61" t="s">
        <v>40</v>
      </c>
      <c r="B23634" s="61">
        <v>29453</v>
      </c>
      <c r="C23634" s="63" t="s">
        <v>968</v>
      </c>
      <c r="D23634" s="61">
        <v>0</v>
      </c>
      <c r="E23634" s="61" t="s">
        <v>1433</v>
      </c>
      <c r="F23634" s="61" t="s">
        <v>127</v>
      </c>
      <c r="G23634" s="61" t="s">
        <v>6234</v>
      </c>
      <c r="H23634" s="61" t="s">
        <v>967</v>
      </c>
      <c r="I23634" s="61">
        <v>33.28</v>
      </c>
      <c r="J23634" s="61">
        <v>-79.69</v>
      </c>
      <c r="K23634">
        <v>1156</v>
      </c>
      <c r="L23634"/>
      <c r="M23634"/>
    </row>
    <row r="23635" spans="1:13">
      <c r="A23635" s="61" t="s">
        <v>40</v>
      </c>
      <c r="B23635" s="61">
        <v>29718</v>
      </c>
      <c r="C23635" s="63" t="s">
        <v>968</v>
      </c>
      <c r="D23635" s="61">
        <v>0</v>
      </c>
      <c r="E23635" s="61" t="s">
        <v>457</v>
      </c>
      <c r="F23635" s="61" t="s">
        <v>127</v>
      </c>
      <c r="G23635" s="61" t="s">
        <v>5692</v>
      </c>
      <c r="H23635" s="61" t="s">
        <v>967</v>
      </c>
      <c r="I23635" s="61">
        <v>34.65</v>
      </c>
      <c r="J23635" s="61">
        <v>-80.38</v>
      </c>
      <c r="K23635">
        <v>3827</v>
      </c>
      <c r="L23635"/>
      <c r="M23635"/>
    </row>
    <row r="23636" spans="1:13">
      <c r="A23636" s="61" t="s">
        <v>40</v>
      </c>
      <c r="B23636" s="61">
        <v>29065</v>
      </c>
      <c r="C23636" s="63" t="s">
        <v>968</v>
      </c>
      <c r="D23636" s="61">
        <v>0</v>
      </c>
      <c r="E23636" s="61" t="s">
        <v>7116</v>
      </c>
      <c r="F23636" s="61" t="s">
        <v>127</v>
      </c>
      <c r="G23636" s="61" t="s">
        <v>2238</v>
      </c>
      <c r="H23636" s="61" t="s">
        <v>967</v>
      </c>
      <c r="I23636" s="61">
        <v>34.25</v>
      </c>
      <c r="J23636" s="61">
        <v>-81.260000000000005</v>
      </c>
      <c r="K23636">
        <v>640</v>
      </c>
      <c r="L23636"/>
      <c r="M23636"/>
    </row>
    <row r="23637" spans="1:13">
      <c r="A23637" s="61" t="s">
        <v>40</v>
      </c>
      <c r="B23637" s="61">
        <v>29351</v>
      </c>
      <c r="C23637" s="63" t="s">
        <v>968</v>
      </c>
      <c r="D23637" s="61">
        <v>0</v>
      </c>
      <c r="E23637" s="61" t="s">
        <v>7169</v>
      </c>
      <c r="F23637" s="61" t="s">
        <v>127</v>
      </c>
      <c r="G23637" s="61" t="s">
        <v>398</v>
      </c>
      <c r="H23637" s="61" t="s">
        <v>967</v>
      </c>
      <c r="I23637" s="61">
        <v>34.409999999999997</v>
      </c>
      <c r="J23637" s="61">
        <v>-81.81</v>
      </c>
      <c r="K23637">
        <v>1562</v>
      </c>
      <c r="L23637"/>
      <c r="M23637"/>
    </row>
    <row r="23638" spans="1:13">
      <c r="A23638" s="61" t="s">
        <v>40</v>
      </c>
      <c r="B23638" s="61">
        <v>29455</v>
      </c>
      <c r="C23638" s="63" t="s">
        <v>968</v>
      </c>
      <c r="D23638" s="61">
        <v>0</v>
      </c>
      <c r="E23638" s="61" t="s">
        <v>7198</v>
      </c>
      <c r="F23638" s="61" t="s">
        <v>127</v>
      </c>
      <c r="G23638" s="61" t="s">
        <v>7180</v>
      </c>
      <c r="H23638" s="61" t="s">
        <v>967</v>
      </c>
      <c r="I23638" s="61">
        <v>32.72</v>
      </c>
      <c r="J23638" s="61">
        <v>-80.069999999999993</v>
      </c>
      <c r="K23638">
        <v>28344</v>
      </c>
      <c r="L23638"/>
      <c r="M23638"/>
    </row>
    <row r="23639" spans="1:13">
      <c r="A23639" s="61" t="s">
        <v>40</v>
      </c>
      <c r="B23639" s="61">
        <v>29555</v>
      </c>
      <c r="C23639" s="63" t="s">
        <v>968</v>
      </c>
      <c r="D23639" s="61">
        <v>0</v>
      </c>
      <c r="E23639" s="61" t="s">
        <v>3085</v>
      </c>
      <c r="F23639" s="61" t="s">
        <v>127</v>
      </c>
      <c r="G23639" s="61" t="s">
        <v>7134</v>
      </c>
      <c r="H23639" s="61" t="s">
        <v>967</v>
      </c>
      <c r="I23639" s="61">
        <v>33.81</v>
      </c>
      <c r="J23639" s="61">
        <v>-79.44</v>
      </c>
      <c r="K23639">
        <v>5878</v>
      </c>
      <c r="L23639"/>
      <c r="M23639"/>
    </row>
    <row r="23640" spans="1:13">
      <c r="A23640" s="61" t="s">
        <v>40</v>
      </c>
      <c r="B23640" s="61">
        <v>29832</v>
      </c>
      <c r="C23640" s="63" t="s">
        <v>968</v>
      </c>
      <c r="D23640" s="61">
        <v>0</v>
      </c>
      <c r="E23640" s="61" t="s">
        <v>1466</v>
      </c>
      <c r="F23640" s="61" t="s">
        <v>127</v>
      </c>
      <c r="G23640" s="61" t="s">
        <v>7298</v>
      </c>
      <c r="H23640" s="61" t="s">
        <v>967</v>
      </c>
      <c r="I23640" s="61">
        <v>33.83</v>
      </c>
      <c r="J23640" s="61">
        <v>-81.8</v>
      </c>
      <c r="K23640">
        <v>4672</v>
      </c>
      <c r="L23640"/>
      <c r="M23640"/>
    </row>
    <row r="23641" spans="1:13">
      <c r="A23641" s="61" t="s">
        <v>40</v>
      </c>
      <c r="B23641" s="61">
        <v>29353</v>
      </c>
      <c r="C23641" s="63" t="s">
        <v>968</v>
      </c>
      <c r="D23641" s="61">
        <v>0</v>
      </c>
      <c r="E23641" s="61" t="s">
        <v>2055</v>
      </c>
      <c r="F23641" s="61" t="s">
        <v>127</v>
      </c>
      <c r="G23641" s="61" t="s">
        <v>418</v>
      </c>
      <c r="H23641" s="61" t="s">
        <v>967</v>
      </c>
      <c r="I23641" s="61">
        <v>34.83</v>
      </c>
      <c r="J23641" s="61">
        <v>-81.67</v>
      </c>
      <c r="K23641">
        <v>3890</v>
      </c>
      <c r="L23641"/>
      <c r="M23641"/>
    </row>
    <row r="23642" spans="1:13">
      <c r="A23642" s="61" t="s">
        <v>40</v>
      </c>
      <c r="B23642" s="61">
        <v>29067</v>
      </c>
      <c r="C23642" s="63" t="s">
        <v>968</v>
      </c>
      <c r="D23642" s="61">
        <v>0</v>
      </c>
      <c r="E23642" s="61" t="s">
        <v>7117</v>
      </c>
      <c r="F23642" s="61" t="s">
        <v>127</v>
      </c>
      <c r="G23642" s="61" t="s">
        <v>4549</v>
      </c>
      <c r="H23642" s="61" t="s">
        <v>967</v>
      </c>
      <c r="I23642" s="61">
        <v>34.54</v>
      </c>
      <c r="J23642" s="61">
        <v>-80.58</v>
      </c>
      <c r="K23642">
        <v>10137</v>
      </c>
      <c r="L23642"/>
      <c r="M23642"/>
    </row>
    <row r="23643" spans="1:13">
      <c r="A23643" s="61" t="s">
        <v>40</v>
      </c>
      <c r="B23643" s="61">
        <v>29355</v>
      </c>
      <c r="C23643" s="63" t="s">
        <v>968</v>
      </c>
      <c r="D23643" s="61">
        <v>0</v>
      </c>
      <c r="E23643" s="61" t="s">
        <v>7170</v>
      </c>
      <c r="F23643" s="61" t="s">
        <v>127</v>
      </c>
      <c r="G23643" s="61" t="s">
        <v>398</v>
      </c>
      <c r="H23643" s="61" t="s">
        <v>967</v>
      </c>
      <c r="I23643" s="61">
        <v>34.29</v>
      </c>
      <c r="J23643" s="61">
        <v>-81.83</v>
      </c>
      <c r="K23643">
        <v>781</v>
      </c>
      <c r="L23643"/>
      <c r="M23643"/>
    </row>
    <row r="23644" spans="1:13">
      <c r="A23644" s="61" t="s">
        <v>40</v>
      </c>
      <c r="B23644" s="61">
        <v>29556</v>
      </c>
      <c r="C23644" s="63" t="s">
        <v>968</v>
      </c>
      <c r="D23644" s="61">
        <v>0</v>
      </c>
      <c r="E23644" s="61" t="s">
        <v>7231</v>
      </c>
      <c r="F23644" s="61" t="s">
        <v>127</v>
      </c>
      <c r="G23644" s="61" t="s">
        <v>7110</v>
      </c>
      <c r="H23644" s="61" t="s">
        <v>967</v>
      </c>
      <c r="I23644" s="61">
        <v>33.659999999999997</v>
      </c>
      <c r="J23644" s="61">
        <v>-79.819999999999993</v>
      </c>
      <c r="K23644">
        <v>11530</v>
      </c>
      <c r="L23644"/>
      <c r="M23644"/>
    </row>
    <row r="23645" spans="1:13">
      <c r="A23645" s="61" t="s">
        <v>40</v>
      </c>
      <c r="B23645" s="61">
        <v>29456</v>
      </c>
      <c r="C23645" s="63" t="s">
        <v>968</v>
      </c>
      <c r="D23645" s="61">
        <v>0</v>
      </c>
      <c r="E23645" s="61" t="s">
        <v>7199</v>
      </c>
      <c r="F23645" s="61" t="s">
        <v>127</v>
      </c>
      <c r="G23645" s="61" t="s">
        <v>5390</v>
      </c>
      <c r="H23645" s="61" t="s">
        <v>967</v>
      </c>
      <c r="I23645" s="61">
        <v>33</v>
      </c>
      <c r="J23645" s="61">
        <v>-80.099999999999994</v>
      </c>
      <c r="K23645">
        <v>37577</v>
      </c>
      <c r="L23645"/>
      <c r="M23645"/>
    </row>
    <row r="23646" spans="1:13">
      <c r="A23646" s="61" t="s">
        <v>40</v>
      </c>
      <c r="B23646" s="61">
        <v>29560</v>
      </c>
      <c r="C23646" s="63" t="s">
        <v>968</v>
      </c>
      <c r="D23646" s="61">
        <v>0</v>
      </c>
      <c r="E23646" s="61" t="s">
        <v>326</v>
      </c>
      <c r="F23646" s="61" t="s">
        <v>127</v>
      </c>
      <c r="G23646" s="61" t="s">
        <v>7134</v>
      </c>
      <c r="H23646" s="61" t="s">
        <v>967</v>
      </c>
      <c r="I23646" s="61">
        <v>33.86</v>
      </c>
      <c r="J23646" s="61">
        <v>-79.75</v>
      </c>
      <c r="K23646">
        <v>12668</v>
      </c>
      <c r="L23646"/>
      <c r="M23646"/>
    </row>
    <row r="23647" spans="1:13">
      <c r="A23647" s="61" t="s">
        <v>40</v>
      </c>
      <c r="B23647" s="61">
        <v>29563</v>
      </c>
      <c r="C23647" s="63" t="s">
        <v>968</v>
      </c>
      <c r="D23647" s="61">
        <v>0</v>
      </c>
      <c r="E23647" s="61" t="s">
        <v>3741</v>
      </c>
      <c r="F23647" s="61" t="s">
        <v>127</v>
      </c>
      <c r="G23647" s="61" t="s">
        <v>7224</v>
      </c>
      <c r="H23647" s="61" t="s">
        <v>967</v>
      </c>
      <c r="I23647" s="61">
        <v>34.340000000000003</v>
      </c>
      <c r="J23647" s="61">
        <v>-79.16</v>
      </c>
      <c r="K23647">
        <v>2288</v>
      </c>
      <c r="L23647"/>
      <c r="M23647"/>
    </row>
    <row r="23648" spans="1:13">
      <c r="A23648" s="61" t="s">
        <v>40</v>
      </c>
      <c r="B23648" s="61">
        <v>29069</v>
      </c>
      <c r="C23648" s="63" t="s">
        <v>968</v>
      </c>
      <c r="D23648" s="61">
        <v>0</v>
      </c>
      <c r="E23648" s="61" t="s">
        <v>4488</v>
      </c>
      <c r="F23648" s="61" t="s">
        <v>127</v>
      </c>
      <c r="G23648" s="61" t="s">
        <v>7118</v>
      </c>
      <c r="H23648" s="61" t="s">
        <v>967</v>
      </c>
      <c r="I23648" s="61">
        <v>34.159999999999997</v>
      </c>
      <c r="J23648" s="61">
        <v>-80.06</v>
      </c>
      <c r="K23648">
        <v>4496</v>
      </c>
      <c r="L23648"/>
      <c r="M23648"/>
    </row>
    <row r="23649" spans="1:13">
      <c r="A23649" s="61" t="s">
        <v>40</v>
      </c>
      <c r="B23649" s="61">
        <v>29720</v>
      </c>
      <c r="C23649" s="63" t="s">
        <v>968</v>
      </c>
      <c r="D23649" s="61">
        <v>0</v>
      </c>
      <c r="E23649" s="61" t="s">
        <v>1125</v>
      </c>
      <c r="F23649" s="61" t="s">
        <v>127</v>
      </c>
      <c r="G23649" s="61" t="s">
        <v>4549</v>
      </c>
      <c r="H23649" s="61" t="s">
        <v>967</v>
      </c>
      <c r="I23649" s="61">
        <v>34.72</v>
      </c>
      <c r="J23649" s="61">
        <v>-80.77</v>
      </c>
      <c r="K23649">
        <v>51198</v>
      </c>
      <c r="L23649"/>
      <c r="M23649"/>
    </row>
    <row r="23650" spans="1:13">
      <c r="A23650" s="61" t="s">
        <v>40</v>
      </c>
      <c r="B23650" s="61">
        <v>29356</v>
      </c>
      <c r="C23650" s="63" t="s">
        <v>968</v>
      </c>
      <c r="D23650" s="61">
        <v>0</v>
      </c>
      <c r="E23650" s="61" t="s">
        <v>7171</v>
      </c>
      <c r="F23650" s="61" t="s">
        <v>127</v>
      </c>
      <c r="G23650" s="61" t="s">
        <v>7159</v>
      </c>
      <c r="H23650" s="61" t="s">
        <v>967</v>
      </c>
      <c r="I23650" s="61">
        <v>35.17</v>
      </c>
      <c r="J23650" s="61">
        <v>-82.18</v>
      </c>
      <c r="K23650">
        <v>8893</v>
      </c>
      <c r="L23650"/>
      <c r="M23650"/>
    </row>
    <row r="23651" spans="1:13">
      <c r="A23651" s="61" t="s">
        <v>40</v>
      </c>
      <c r="B23651" s="61">
        <v>29564</v>
      </c>
      <c r="C23651" s="63" t="s">
        <v>968</v>
      </c>
      <c r="D23651" s="61">
        <v>0</v>
      </c>
      <c r="E23651" s="61" t="s">
        <v>7232</v>
      </c>
      <c r="F23651" s="61" t="s">
        <v>127</v>
      </c>
      <c r="G23651" s="61" t="s">
        <v>7110</v>
      </c>
      <c r="H23651" s="61" t="s">
        <v>967</v>
      </c>
      <c r="I23651" s="61">
        <v>33.520000000000003</v>
      </c>
      <c r="J23651" s="61">
        <v>-79.88</v>
      </c>
      <c r="K23651">
        <v>868</v>
      </c>
      <c r="L23651"/>
      <c r="M23651"/>
    </row>
    <row r="23652" spans="1:13">
      <c r="A23652" s="61" t="s">
        <v>40</v>
      </c>
      <c r="B23652" s="61">
        <v>29565</v>
      </c>
      <c r="C23652" s="63" t="s">
        <v>968</v>
      </c>
      <c r="D23652" s="61">
        <v>0</v>
      </c>
      <c r="E23652" s="61" t="s">
        <v>7233</v>
      </c>
      <c r="F23652" s="61" t="s">
        <v>127</v>
      </c>
      <c r="G23652" s="61" t="s">
        <v>7224</v>
      </c>
      <c r="H23652" s="61" t="s">
        <v>967</v>
      </c>
      <c r="I23652" s="61">
        <v>34.33</v>
      </c>
      <c r="J23652" s="61">
        <v>-79.430000000000007</v>
      </c>
      <c r="K23652">
        <v>6477</v>
      </c>
      <c r="L23652"/>
      <c r="M23652"/>
    </row>
    <row r="23653" spans="1:13">
      <c r="A23653" s="61" t="s">
        <v>40</v>
      </c>
      <c r="B23653" s="61">
        <v>29360</v>
      </c>
      <c r="C23653" s="63" t="s">
        <v>968</v>
      </c>
      <c r="D23653" s="61">
        <v>0</v>
      </c>
      <c r="E23653" s="61" t="s">
        <v>3656</v>
      </c>
      <c r="F23653" s="61" t="s">
        <v>127</v>
      </c>
      <c r="G23653" s="61" t="s">
        <v>398</v>
      </c>
      <c r="H23653" s="61" t="s">
        <v>967</v>
      </c>
      <c r="I23653" s="61">
        <v>34.5</v>
      </c>
      <c r="J23653" s="61">
        <v>-82.02</v>
      </c>
      <c r="K23653">
        <v>21242</v>
      </c>
      <c r="L23653"/>
      <c r="M23653"/>
    </row>
    <row r="23654" spans="1:13">
      <c r="A23654" s="61" t="s">
        <v>40</v>
      </c>
      <c r="B23654" s="61">
        <v>29070</v>
      </c>
      <c r="C23654" s="63" t="s">
        <v>968</v>
      </c>
      <c r="D23654" s="61">
        <v>0</v>
      </c>
      <c r="E23654" s="61" t="s">
        <v>7119</v>
      </c>
      <c r="F23654" s="61" t="s">
        <v>127</v>
      </c>
      <c r="G23654" s="61" t="s">
        <v>7089</v>
      </c>
      <c r="H23654" s="61" t="s">
        <v>967</v>
      </c>
      <c r="I23654" s="61">
        <v>33.909999999999997</v>
      </c>
      <c r="J23654" s="61">
        <v>-81.510000000000005</v>
      </c>
      <c r="K23654">
        <v>15757</v>
      </c>
      <c r="L23654"/>
      <c r="M23654"/>
    </row>
    <row r="23655" spans="1:13">
      <c r="A23655" s="61" t="s">
        <v>40</v>
      </c>
      <c r="B23655" s="61">
        <v>29073</v>
      </c>
      <c r="C23655" s="63" t="s">
        <v>968</v>
      </c>
      <c r="D23655" s="61">
        <v>0</v>
      </c>
      <c r="E23655" s="61" t="s">
        <v>510</v>
      </c>
      <c r="F23655" s="61" t="s">
        <v>127</v>
      </c>
      <c r="G23655" s="61" t="s">
        <v>7089</v>
      </c>
      <c r="H23655" s="61" t="s">
        <v>967</v>
      </c>
      <c r="I23655" s="61">
        <v>33.89</v>
      </c>
      <c r="J23655" s="61">
        <v>-81.239999999999995</v>
      </c>
      <c r="K23655">
        <v>48653</v>
      </c>
      <c r="L23655"/>
      <c r="M23655"/>
    </row>
    <row r="23656" spans="1:13">
      <c r="A23656" s="61" t="s">
        <v>40</v>
      </c>
      <c r="B23656" s="61">
        <v>29072</v>
      </c>
      <c r="C23656" s="63" t="s">
        <v>968</v>
      </c>
      <c r="D23656" s="61">
        <v>0</v>
      </c>
      <c r="E23656" s="61" t="s">
        <v>510</v>
      </c>
      <c r="F23656" s="61" t="s">
        <v>127</v>
      </c>
      <c r="G23656" s="61" t="s">
        <v>7089</v>
      </c>
      <c r="H23656" s="61" t="s">
        <v>967</v>
      </c>
      <c r="I23656" s="61">
        <v>33.979999999999997</v>
      </c>
      <c r="J23656" s="61">
        <v>-81.22</v>
      </c>
      <c r="K23656">
        <v>65060</v>
      </c>
      <c r="L23656"/>
      <c r="M23656"/>
    </row>
    <row r="23657" spans="1:13">
      <c r="A23657" s="61" t="s">
        <v>40</v>
      </c>
      <c r="B23657" s="61">
        <v>29657</v>
      </c>
      <c r="C23657" s="63" t="s">
        <v>968</v>
      </c>
      <c r="D23657" s="61">
        <v>0</v>
      </c>
      <c r="E23657" s="61" t="s">
        <v>1943</v>
      </c>
      <c r="F23657" s="61" t="s">
        <v>127</v>
      </c>
      <c r="G23657" s="61" t="s">
        <v>260</v>
      </c>
      <c r="H23657" s="61" t="s">
        <v>967</v>
      </c>
      <c r="I23657" s="61">
        <v>34.79</v>
      </c>
      <c r="J23657" s="61">
        <v>-82.69</v>
      </c>
      <c r="K23657">
        <v>15614</v>
      </c>
      <c r="L23657"/>
      <c r="M23657"/>
    </row>
    <row r="23658" spans="1:13">
      <c r="A23658" s="61" t="s">
        <v>40</v>
      </c>
      <c r="B23658" s="61">
        <v>29075</v>
      </c>
      <c r="C23658" s="63" t="s">
        <v>968</v>
      </c>
      <c r="D23658" s="61">
        <v>0</v>
      </c>
      <c r="E23658" s="61" t="s">
        <v>7121</v>
      </c>
      <c r="F23658" s="61" t="s">
        <v>127</v>
      </c>
      <c r="G23658" s="61" t="s">
        <v>7100</v>
      </c>
      <c r="H23658" s="61" t="s">
        <v>967</v>
      </c>
      <c r="I23658" s="61">
        <v>34.19</v>
      </c>
      <c r="J23658" s="61">
        <v>-81.41</v>
      </c>
      <c r="K23658">
        <v>3189</v>
      </c>
      <c r="L23658"/>
      <c r="M23658"/>
    </row>
    <row r="23659" spans="1:13">
      <c r="A23659" s="61" t="s">
        <v>40</v>
      </c>
      <c r="B23659" s="61">
        <v>29566</v>
      </c>
      <c r="C23659" s="63" t="s">
        <v>968</v>
      </c>
      <c r="D23659" s="61">
        <v>0</v>
      </c>
      <c r="E23659" s="61" t="s">
        <v>7234</v>
      </c>
      <c r="F23659" s="61" t="s">
        <v>127</v>
      </c>
      <c r="G23659" s="61" t="s">
        <v>7215</v>
      </c>
      <c r="H23659" s="61" t="s">
        <v>967</v>
      </c>
      <c r="I23659" s="61">
        <v>33.869999999999997</v>
      </c>
      <c r="J23659" s="61">
        <v>-78.63</v>
      </c>
      <c r="K23659">
        <v>21792</v>
      </c>
      <c r="L23659"/>
      <c r="M23659"/>
    </row>
    <row r="23660" spans="1:13">
      <c r="A23660" s="61" t="s">
        <v>40</v>
      </c>
      <c r="B23660" s="61">
        <v>29567</v>
      </c>
      <c r="C23660" s="63" t="s">
        <v>968</v>
      </c>
      <c r="D23660" s="61">
        <v>0</v>
      </c>
      <c r="E23660" s="61" t="s">
        <v>7235</v>
      </c>
      <c r="F23660" s="61" t="s">
        <v>127</v>
      </c>
      <c r="G23660" s="61" t="s">
        <v>7224</v>
      </c>
      <c r="H23660" s="61" t="s">
        <v>967</v>
      </c>
      <c r="I23660" s="61">
        <v>34.56</v>
      </c>
      <c r="J23660" s="61">
        <v>-79.430000000000007</v>
      </c>
      <c r="K23660">
        <v>563</v>
      </c>
      <c r="L23660"/>
      <c r="M23660"/>
    </row>
    <row r="23661" spans="1:13">
      <c r="A23661" s="61" t="s">
        <v>40</v>
      </c>
      <c r="B23661" s="61">
        <v>29082</v>
      </c>
      <c r="C23661" s="63" t="s">
        <v>968</v>
      </c>
      <c r="D23661" s="61">
        <v>0</v>
      </c>
      <c r="E23661" s="61" t="s">
        <v>7124</v>
      </c>
      <c r="F23661" s="61" t="s">
        <v>127</v>
      </c>
      <c r="G23661" s="61" t="s">
        <v>7125</v>
      </c>
      <c r="H23661" s="61" t="s">
        <v>967</v>
      </c>
      <c r="I23661" s="61">
        <v>33.06</v>
      </c>
      <c r="J23661" s="61">
        <v>-80.95</v>
      </c>
      <c r="K23661">
        <v>517</v>
      </c>
      <c r="L23661"/>
      <c r="M23661"/>
    </row>
    <row r="23662" spans="1:13">
      <c r="A23662" s="61" t="s">
        <v>40</v>
      </c>
      <c r="B23662" s="61">
        <v>29658</v>
      </c>
      <c r="C23662" s="63" t="s">
        <v>968</v>
      </c>
      <c r="D23662" s="61">
        <v>0</v>
      </c>
      <c r="E23662" s="61" t="s">
        <v>7268</v>
      </c>
      <c r="F23662" s="61" t="s">
        <v>127</v>
      </c>
      <c r="G23662" s="61" t="s">
        <v>487</v>
      </c>
      <c r="H23662" s="61" t="s">
        <v>967</v>
      </c>
      <c r="I23662" s="61">
        <v>34.770000000000003</v>
      </c>
      <c r="J23662" s="61">
        <v>-83.25</v>
      </c>
      <c r="K23662">
        <v>283</v>
      </c>
      <c r="L23662"/>
      <c r="M23662"/>
    </row>
    <row r="23663" spans="1:13">
      <c r="A23663" s="61" t="s">
        <v>40</v>
      </c>
      <c r="B23663" s="61">
        <v>29568</v>
      </c>
      <c r="C23663" s="63" t="s">
        <v>968</v>
      </c>
      <c r="D23663" s="61">
        <v>0</v>
      </c>
      <c r="E23663" s="61" t="s">
        <v>7236</v>
      </c>
      <c r="F23663" s="61" t="s">
        <v>127</v>
      </c>
      <c r="G23663" s="61" t="s">
        <v>7215</v>
      </c>
      <c r="H23663" s="61" t="s">
        <v>967</v>
      </c>
      <c r="I23663" s="61">
        <v>33.93</v>
      </c>
      <c r="J23663" s="61">
        <v>-78.73</v>
      </c>
      <c r="K23663">
        <v>15287</v>
      </c>
      <c r="L23663"/>
      <c r="M23663"/>
    </row>
    <row r="23664" spans="1:13">
      <c r="A23664" s="61" t="s">
        <v>40</v>
      </c>
      <c r="B23664" s="61">
        <v>29569</v>
      </c>
      <c r="C23664" s="63" t="s">
        <v>968</v>
      </c>
      <c r="D23664" s="61">
        <v>0</v>
      </c>
      <c r="E23664" s="61" t="s">
        <v>7237</v>
      </c>
      <c r="F23664" s="61" t="s">
        <v>127</v>
      </c>
      <c r="G23664" s="61" t="s">
        <v>7215</v>
      </c>
      <c r="H23664" s="61" t="s">
        <v>967</v>
      </c>
      <c r="I23664" s="61">
        <v>34.049999999999997</v>
      </c>
      <c r="J23664" s="61">
        <v>-78.89</v>
      </c>
      <c r="K23664">
        <v>17048</v>
      </c>
      <c r="L23664"/>
      <c r="M23664"/>
    </row>
    <row r="23665" spans="1:13">
      <c r="A23665" s="61" t="s">
        <v>40</v>
      </c>
      <c r="B23665" s="61">
        <v>29078</v>
      </c>
      <c r="C23665" s="63" t="s">
        <v>968</v>
      </c>
      <c r="D23665" s="61">
        <v>0</v>
      </c>
      <c r="E23665" s="61" t="s">
        <v>7122</v>
      </c>
      <c r="F23665" s="61" t="s">
        <v>127</v>
      </c>
      <c r="G23665" s="61" t="s">
        <v>7091</v>
      </c>
      <c r="H23665" s="61" t="s">
        <v>967</v>
      </c>
      <c r="I23665" s="61">
        <v>34.22</v>
      </c>
      <c r="J23665" s="61">
        <v>-80.680000000000007</v>
      </c>
      <c r="K23665">
        <v>16430</v>
      </c>
      <c r="L23665"/>
      <c r="M23665"/>
    </row>
    <row r="23666" spans="1:13">
      <c r="A23666" s="61" t="s">
        <v>40</v>
      </c>
      <c r="B23666" s="61">
        <v>29932</v>
      </c>
      <c r="C23666" s="63" t="s">
        <v>968</v>
      </c>
      <c r="D23666" s="61">
        <v>0</v>
      </c>
      <c r="E23666" s="61" t="s">
        <v>5596</v>
      </c>
      <c r="F23666" s="61" t="s">
        <v>127</v>
      </c>
      <c r="G23666" s="61" t="s">
        <v>7310</v>
      </c>
      <c r="H23666" s="61" t="s">
        <v>967</v>
      </c>
      <c r="I23666" s="61">
        <v>32.82</v>
      </c>
      <c r="J23666" s="61">
        <v>-81.349999999999994</v>
      </c>
      <c r="K23666">
        <v>219</v>
      </c>
      <c r="L23666"/>
      <c r="M23666"/>
    </row>
    <row r="23667" spans="1:13">
      <c r="A23667" s="61" t="s">
        <v>40</v>
      </c>
      <c r="B23667" s="61">
        <v>29365</v>
      </c>
      <c r="C23667" s="63" t="s">
        <v>968</v>
      </c>
      <c r="D23667" s="61">
        <v>0</v>
      </c>
      <c r="E23667" s="61" t="s">
        <v>1652</v>
      </c>
      <c r="F23667" s="61" t="s">
        <v>127</v>
      </c>
      <c r="G23667" s="61" t="s">
        <v>7159</v>
      </c>
      <c r="H23667" s="61" t="s">
        <v>967</v>
      </c>
      <c r="I23667" s="61">
        <v>34.950000000000003</v>
      </c>
      <c r="J23667" s="61">
        <v>-82.12</v>
      </c>
      <c r="K23667">
        <v>13882</v>
      </c>
      <c r="L23667"/>
      <c r="M23667"/>
    </row>
    <row r="23668" spans="1:13">
      <c r="A23668" s="61" t="s">
        <v>40</v>
      </c>
      <c r="B23668" s="61">
        <v>29080</v>
      </c>
      <c r="C23668" s="63" t="s">
        <v>968</v>
      </c>
      <c r="D23668" s="61">
        <v>0</v>
      </c>
      <c r="E23668" s="61" t="s">
        <v>6004</v>
      </c>
      <c r="F23668" s="61" t="s">
        <v>127</v>
      </c>
      <c r="G23668" s="61" t="s">
        <v>853</v>
      </c>
      <c r="H23668" s="61" t="s">
        <v>967</v>
      </c>
      <c r="I23668" s="61">
        <v>34.049999999999997</v>
      </c>
      <c r="J23668" s="61">
        <v>-80.069999999999993</v>
      </c>
      <c r="K23668">
        <v>2592</v>
      </c>
      <c r="L23668"/>
      <c r="M23668"/>
    </row>
    <row r="23669" spans="1:13">
      <c r="A23669" s="61" t="s">
        <v>40</v>
      </c>
      <c r="B23669" s="61">
        <v>29102</v>
      </c>
      <c r="C23669" s="63" t="s">
        <v>968</v>
      </c>
      <c r="D23669" s="61">
        <v>0</v>
      </c>
      <c r="E23669" s="61" t="s">
        <v>7127</v>
      </c>
      <c r="F23669" s="61" t="s">
        <v>127</v>
      </c>
      <c r="G23669" s="61" t="s">
        <v>7084</v>
      </c>
      <c r="H23669" s="61" t="s">
        <v>967</v>
      </c>
      <c r="I23669" s="61">
        <v>33.69</v>
      </c>
      <c r="J23669" s="61">
        <v>-80.209999999999994</v>
      </c>
      <c r="K23669">
        <v>16319</v>
      </c>
      <c r="L23669"/>
      <c r="M23669"/>
    </row>
    <row r="23670" spans="1:13">
      <c r="A23670" s="61" t="s">
        <v>40</v>
      </c>
      <c r="B23670" s="61">
        <v>29661</v>
      </c>
      <c r="C23670" s="63" t="s">
        <v>968</v>
      </c>
      <c r="D23670" s="61">
        <v>0</v>
      </c>
      <c r="E23670" s="61" t="s">
        <v>189</v>
      </c>
      <c r="F23670" s="61" t="s">
        <v>127</v>
      </c>
      <c r="G23670" s="61" t="s">
        <v>7172</v>
      </c>
      <c r="H23670" s="61" t="s">
        <v>967</v>
      </c>
      <c r="I23670" s="61">
        <v>35.03</v>
      </c>
      <c r="J23670" s="61">
        <v>-82.49</v>
      </c>
      <c r="K23670">
        <v>5963</v>
      </c>
      <c r="L23670"/>
      <c r="M23670"/>
    </row>
    <row r="23671" spans="1:13">
      <c r="A23671" s="61" t="s">
        <v>40</v>
      </c>
      <c r="B23671" s="61">
        <v>29571</v>
      </c>
      <c r="C23671" s="63" t="s">
        <v>968</v>
      </c>
      <c r="D23671" s="61">
        <v>0</v>
      </c>
      <c r="E23671" s="61" t="s">
        <v>1393</v>
      </c>
      <c r="F23671" s="61" t="s">
        <v>127</v>
      </c>
      <c r="G23671" s="61" t="s">
        <v>670</v>
      </c>
      <c r="H23671" s="61" t="s">
        <v>967</v>
      </c>
      <c r="I23671" s="61">
        <v>34.17</v>
      </c>
      <c r="J23671" s="61">
        <v>-79.400000000000006</v>
      </c>
      <c r="K23671">
        <v>14423</v>
      </c>
      <c r="L23671"/>
      <c r="M23671"/>
    </row>
    <row r="23672" spans="1:13">
      <c r="A23672" s="61" t="s">
        <v>40</v>
      </c>
      <c r="B23672" s="61">
        <v>29836</v>
      </c>
      <c r="C23672" s="63" t="s">
        <v>968</v>
      </c>
      <c r="D23672" s="61">
        <v>0</v>
      </c>
      <c r="E23672" s="61" t="s">
        <v>463</v>
      </c>
      <c r="F23672" s="61" t="s">
        <v>127</v>
      </c>
      <c r="G23672" s="61" t="s">
        <v>7289</v>
      </c>
      <c r="H23672" s="61" t="s">
        <v>967</v>
      </c>
      <c r="I23672" s="61">
        <v>33.06</v>
      </c>
      <c r="J23672" s="61">
        <v>-81.47</v>
      </c>
      <c r="K23672">
        <v>412</v>
      </c>
      <c r="L23672"/>
      <c r="M23672"/>
    </row>
    <row r="23673" spans="1:13">
      <c r="A23673" s="61" t="s">
        <v>40</v>
      </c>
      <c r="B23673" s="61">
        <v>29662</v>
      </c>
      <c r="C23673" s="63" t="s">
        <v>968</v>
      </c>
      <c r="D23673" s="61">
        <v>0</v>
      </c>
      <c r="E23673" s="61" t="s">
        <v>7269</v>
      </c>
      <c r="F23673" s="61" t="s">
        <v>127</v>
      </c>
      <c r="G23673" s="61" t="s">
        <v>7172</v>
      </c>
      <c r="H23673" s="61" t="s">
        <v>967</v>
      </c>
      <c r="I23673" s="61">
        <v>34.78</v>
      </c>
      <c r="J23673" s="61">
        <v>-82.3</v>
      </c>
      <c r="K23673">
        <v>14812</v>
      </c>
      <c r="L23673"/>
      <c r="M23673"/>
    </row>
    <row r="23674" spans="1:13">
      <c r="A23674" s="61" t="s">
        <v>40</v>
      </c>
      <c r="B23674" s="61">
        <v>29104</v>
      </c>
      <c r="C23674" s="63" t="s">
        <v>968</v>
      </c>
      <c r="D23674" s="61">
        <v>0</v>
      </c>
      <c r="E23674" s="61" t="s">
        <v>7128</v>
      </c>
      <c r="F23674" s="61" t="s">
        <v>127</v>
      </c>
      <c r="G23674" s="61" t="s">
        <v>826</v>
      </c>
      <c r="H23674" s="61" t="s">
        <v>967</v>
      </c>
      <c r="I23674" s="61">
        <v>33.979999999999997</v>
      </c>
      <c r="J23674" s="61">
        <v>-80.2</v>
      </c>
      <c r="K23674">
        <v>1370</v>
      </c>
      <c r="L23674"/>
      <c r="M23674"/>
    </row>
    <row r="23675" spans="1:13">
      <c r="A23675" s="61" t="s">
        <v>40</v>
      </c>
      <c r="B23675" s="61">
        <v>29101</v>
      </c>
      <c r="C23675" s="63" t="s">
        <v>968</v>
      </c>
      <c r="D23675" s="61">
        <v>0</v>
      </c>
      <c r="E23675" s="61" t="s">
        <v>7126</v>
      </c>
      <c r="F23675" s="61" t="s">
        <v>127</v>
      </c>
      <c r="G23675" s="61" t="s">
        <v>5692</v>
      </c>
      <c r="H23675" s="61" t="s">
        <v>967</v>
      </c>
      <c r="I23675" s="61">
        <v>34.46</v>
      </c>
      <c r="J23675" s="61">
        <v>-80.25</v>
      </c>
      <c r="K23675">
        <v>2852</v>
      </c>
      <c r="L23675"/>
      <c r="M23675"/>
    </row>
    <row r="23676" spans="1:13">
      <c r="A23676" s="61" t="s">
        <v>40</v>
      </c>
      <c r="B23676" s="61">
        <v>29458</v>
      </c>
      <c r="C23676" s="63" t="s">
        <v>968</v>
      </c>
      <c r="D23676" s="61">
        <v>0</v>
      </c>
      <c r="E23676" s="61" t="s">
        <v>7200</v>
      </c>
      <c r="F23676" s="61" t="s">
        <v>127</v>
      </c>
      <c r="G23676" s="61" t="s">
        <v>7180</v>
      </c>
      <c r="H23676" s="61" t="s">
        <v>967</v>
      </c>
      <c r="I23676" s="61">
        <v>33.08</v>
      </c>
      <c r="J23676" s="61">
        <v>-79.459999999999994</v>
      </c>
      <c r="K23676">
        <v>2489</v>
      </c>
      <c r="L23676"/>
      <c r="M23676"/>
    </row>
    <row r="23677" spans="1:13">
      <c r="A23677" s="61" t="s">
        <v>40</v>
      </c>
      <c r="B23677" s="61">
        <v>29570</v>
      </c>
      <c r="C23677" s="63" t="s">
        <v>968</v>
      </c>
      <c r="D23677" s="61">
        <v>0</v>
      </c>
      <c r="E23677" s="61" t="s">
        <v>7238</v>
      </c>
      <c r="F23677" s="61" t="s">
        <v>127</v>
      </c>
      <c r="G23677" s="61" t="s">
        <v>7217</v>
      </c>
      <c r="H23677" s="61" t="s">
        <v>967</v>
      </c>
      <c r="I23677" s="61">
        <v>34.659999999999997</v>
      </c>
      <c r="J23677" s="61">
        <v>-79.540000000000006</v>
      </c>
      <c r="K23677">
        <v>3676</v>
      </c>
      <c r="L23677"/>
      <c r="M23677"/>
    </row>
    <row r="23678" spans="1:13">
      <c r="A23678" s="61" t="s">
        <v>40</v>
      </c>
      <c r="B23678" s="61">
        <v>29726</v>
      </c>
      <c r="C23678" s="63" t="s">
        <v>968</v>
      </c>
      <c r="D23678" s="61">
        <v>0</v>
      </c>
      <c r="E23678" s="61" t="s">
        <v>7284</v>
      </c>
      <c r="F23678" s="61" t="s">
        <v>127</v>
      </c>
      <c r="G23678" s="61" t="s">
        <v>1642</v>
      </c>
      <c r="H23678" s="61" t="s">
        <v>967</v>
      </c>
      <c r="I23678" s="61">
        <v>34.86</v>
      </c>
      <c r="J23678" s="61">
        <v>-81.22</v>
      </c>
      <c r="K23678">
        <v>1817</v>
      </c>
      <c r="L23678"/>
      <c r="M23678"/>
    </row>
    <row r="23679" spans="1:13">
      <c r="A23679" s="61" t="s">
        <v>40</v>
      </c>
      <c r="B23679" s="61">
        <v>29835</v>
      </c>
      <c r="C23679" s="63" t="s">
        <v>968</v>
      </c>
      <c r="D23679" s="61">
        <v>0</v>
      </c>
      <c r="E23679" s="61" t="s">
        <v>7301</v>
      </c>
      <c r="F23679" s="61" t="s">
        <v>127</v>
      </c>
      <c r="G23679" s="61" t="s">
        <v>7295</v>
      </c>
      <c r="H23679" s="61" t="s">
        <v>967</v>
      </c>
      <c r="I23679" s="61">
        <v>33.909999999999997</v>
      </c>
      <c r="J23679" s="61">
        <v>-82.29</v>
      </c>
      <c r="K23679">
        <v>6231</v>
      </c>
      <c r="L23679"/>
      <c r="M23679"/>
    </row>
    <row r="23680" spans="1:13">
      <c r="A23680" s="61" t="s">
        <v>40</v>
      </c>
      <c r="B23680" s="61">
        <v>29838</v>
      </c>
      <c r="C23680" s="63" t="s">
        <v>968</v>
      </c>
      <c r="D23680" s="61">
        <v>0</v>
      </c>
      <c r="E23680" s="61" t="s">
        <v>7302</v>
      </c>
      <c r="F23680" s="61" t="s">
        <v>127</v>
      </c>
      <c r="G23680" s="61" t="s">
        <v>7298</v>
      </c>
      <c r="H23680" s="61" t="s">
        <v>967</v>
      </c>
      <c r="I23680" s="61">
        <v>33.75</v>
      </c>
      <c r="J23680" s="61">
        <v>-82.15</v>
      </c>
      <c r="K23680">
        <v>544</v>
      </c>
      <c r="L23680"/>
      <c r="M23680"/>
    </row>
    <row r="23681" spans="1:13">
      <c r="A23681" s="61" t="s">
        <v>40</v>
      </c>
      <c r="B23681" s="61">
        <v>29461</v>
      </c>
      <c r="C23681" s="63" t="s">
        <v>968</v>
      </c>
      <c r="D23681" s="61">
        <v>0</v>
      </c>
      <c r="E23681" s="61" t="s">
        <v>7186</v>
      </c>
      <c r="F23681" s="61" t="s">
        <v>127</v>
      </c>
      <c r="G23681" s="61" t="s">
        <v>6234</v>
      </c>
      <c r="H23681" s="61" t="s">
        <v>967</v>
      </c>
      <c r="I23681" s="61">
        <v>33.19</v>
      </c>
      <c r="J23681" s="61">
        <v>-79.989999999999995</v>
      </c>
      <c r="K23681">
        <v>42402</v>
      </c>
      <c r="L23681"/>
      <c r="M23681"/>
    </row>
    <row r="23682" spans="1:13">
      <c r="A23682" s="61" t="s">
        <v>40</v>
      </c>
      <c r="B23682" s="61">
        <v>29105</v>
      </c>
      <c r="C23682" s="63" t="s">
        <v>968</v>
      </c>
      <c r="D23682" s="61">
        <v>0</v>
      </c>
      <c r="E23682" s="61" t="s">
        <v>7129</v>
      </c>
      <c r="F23682" s="61" t="s">
        <v>127</v>
      </c>
      <c r="G23682" s="61" t="s">
        <v>7130</v>
      </c>
      <c r="H23682" s="61" t="s">
        <v>967</v>
      </c>
      <c r="I23682" s="61">
        <v>33.840000000000003</v>
      </c>
      <c r="J23682" s="61">
        <v>-81.61</v>
      </c>
      <c r="K23682">
        <v>1433</v>
      </c>
      <c r="L23682"/>
      <c r="M23682"/>
    </row>
    <row r="23683" spans="1:13">
      <c r="A23683" s="61" t="s">
        <v>40</v>
      </c>
      <c r="B23683" s="61">
        <v>29369</v>
      </c>
      <c r="C23683" s="63" t="s">
        <v>968</v>
      </c>
      <c r="D23683" s="61">
        <v>0</v>
      </c>
      <c r="E23683" s="61" t="s">
        <v>7174</v>
      </c>
      <c r="F23683" s="61" t="s">
        <v>127</v>
      </c>
      <c r="G23683" s="61" t="s">
        <v>7159</v>
      </c>
      <c r="H23683" s="61" t="s">
        <v>967</v>
      </c>
      <c r="I23683" s="61">
        <v>34.869999999999997</v>
      </c>
      <c r="J23683" s="61">
        <v>-82.02</v>
      </c>
      <c r="K23683">
        <v>16007</v>
      </c>
      <c r="L23683"/>
      <c r="M23683"/>
    </row>
    <row r="23684" spans="1:13">
      <c r="A23684" s="61" t="s">
        <v>40</v>
      </c>
      <c r="B23684" s="61">
        <v>29840</v>
      </c>
      <c r="C23684" s="63" t="s">
        <v>968</v>
      </c>
      <c r="D23684" s="61">
        <v>0</v>
      </c>
      <c r="E23684" s="61" t="s">
        <v>4747</v>
      </c>
      <c r="F23684" s="61" t="s">
        <v>127</v>
      </c>
      <c r="G23684" s="61" t="s">
        <v>7295</v>
      </c>
      <c r="H23684" s="61" t="s">
        <v>967</v>
      </c>
      <c r="I23684" s="61">
        <v>34</v>
      </c>
      <c r="J23684" s="61">
        <v>-82.5</v>
      </c>
      <c r="K23684">
        <v>186</v>
      </c>
      <c r="L23684"/>
      <c r="M23684"/>
    </row>
    <row r="23685" spans="1:13">
      <c r="A23685" s="61" t="s">
        <v>40</v>
      </c>
      <c r="B23685" s="61">
        <v>29727</v>
      </c>
      <c r="C23685" s="63" t="s">
        <v>968</v>
      </c>
      <c r="D23685" s="61">
        <v>0</v>
      </c>
      <c r="E23685" s="61" t="s">
        <v>7285</v>
      </c>
      <c r="F23685" s="61" t="s">
        <v>127</v>
      </c>
      <c r="G23685" s="61" t="s">
        <v>5692</v>
      </c>
      <c r="H23685" s="61" t="s">
        <v>967</v>
      </c>
      <c r="I23685" s="61">
        <v>34.76</v>
      </c>
      <c r="J23685" s="61">
        <v>-80.22</v>
      </c>
      <c r="K23685">
        <v>1473</v>
      </c>
      <c r="L23685"/>
      <c r="M23685"/>
    </row>
    <row r="23686" spans="1:13">
      <c r="A23686" s="61" t="s">
        <v>40</v>
      </c>
      <c r="B23686" s="61">
        <v>29464</v>
      </c>
      <c r="C23686" s="63" t="s">
        <v>968</v>
      </c>
      <c r="D23686" s="61">
        <v>0</v>
      </c>
      <c r="E23686" s="61" t="s">
        <v>4162</v>
      </c>
      <c r="F23686" s="61" t="s">
        <v>127</v>
      </c>
      <c r="G23686" s="61" t="s">
        <v>7180</v>
      </c>
      <c r="H23686" s="61" t="s">
        <v>967</v>
      </c>
      <c r="I23686" s="61">
        <v>32.82</v>
      </c>
      <c r="J23686" s="61">
        <v>-79.86</v>
      </c>
      <c r="K23686">
        <v>51287</v>
      </c>
      <c r="L23686"/>
      <c r="M23686"/>
    </row>
    <row r="23687" spans="1:13">
      <c r="A23687" s="61" t="s">
        <v>40</v>
      </c>
      <c r="B23687" s="61">
        <v>29466</v>
      </c>
      <c r="C23687" s="63" t="s">
        <v>968</v>
      </c>
      <c r="D23687" s="61">
        <v>0</v>
      </c>
      <c r="E23687" s="61" t="s">
        <v>4162</v>
      </c>
      <c r="F23687" s="61" t="s">
        <v>127</v>
      </c>
      <c r="G23687" s="61" t="s">
        <v>7180</v>
      </c>
      <c r="H23687" s="61" t="s">
        <v>967</v>
      </c>
      <c r="I23687" s="61">
        <v>32.880000000000003</v>
      </c>
      <c r="J23687" s="61">
        <v>-79.790000000000006</v>
      </c>
      <c r="K23687">
        <v>42316</v>
      </c>
      <c r="L23687"/>
      <c r="M23687"/>
    </row>
    <row r="23688" spans="1:13">
      <c r="A23688" s="61" t="s">
        <v>40</v>
      </c>
      <c r="B23688" s="61">
        <v>29664</v>
      </c>
      <c r="C23688" s="63" t="s">
        <v>968</v>
      </c>
      <c r="D23688" s="61">
        <v>0</v>
      </c>
      <c r="E23688" s="61" t="s">
        <v>7270</v>
      </c>
      <c r="F23688" s="61" t="s">
        <v>127</v>
      </c>
      <c r="G23688" s="61" t="s">
        <v>487</v>
      </c>
      <c r="H23688" s="61" t="s">
        <v>967</v>
      </c>
      <c r="I23688" s="61">
        <v>34.86</v>
      </c>
      <c r="J23688" s="61">
        <v>-83.15</v>
      </c>
      <c r="K23688">
        <v>1727</v>
      </c>
      <c r="L23688"/>
      <c r="M23688"/>
    </row>
    <row r="23689" spans="1:13">
      <c r="A23689" s="61" t="s">
        <v>40</v>
      </c>
      <c r="B23689" s="61">
        <v>29370</v>
      </c>
      <c r="C23689" s="63" t="s">
        <v>968</v>
      </c>
      <c r="D23689" s="61">
        <v>0</v>
      </c>
      <c r="E23689" s="61" t="s">
        <v>327</v>
      </c>
      <c r="F23689" s="61" t="s">
        <v>127</v>
      </c>
      <c r="G23689" s="61" t="s">
        <v>398</v>
      </c>
      <c r="H23689" s="61" t="s">
        <v>967</v>
      </c>
      <c r="I23689" s="61">
        <v>34.33</v>
      </c>
      <c r="J23689" s="61">
        <v>-81.95</v>
      </c>
      <c r="K23689">
        <v>1069</v>
      </c>
      <c r="L23689"/>
      <c r="M23689"/>
    </row>
    <row r="23690" spans="1:13">
      <c r="A23690" s="61" t="s">
        <v>40</v>
      </c>
      <c r="B23690" s="61">
        <v>29574</v>
      </c>
      <c r="C23690" s="63" t="s">
        <v>968</v>
      </c>
      <c r="D23690" s="61">
        <v>0</v>
      </c>
      <c r="E23690" s="61" t="s">
        <v>7240</v>
      </c>
      <c r="F23690" s="61" t="s">
        <v>127</v>
      </c>
      <c r="G23690" s="61" t="s">
        <v>670</v>
      </c>
      <c r="H23690" s="61" t="s">
        <v>967</v>
      </c>
      <c r="I23690" s="61">
        <v>34.200000000000003</v>
      </c>
      <c r="J23690" s="61">
        <v>-79.25</v>
      </c>
      <c r="K23690">
        <v>10232</v>
      </c>
      <c r="L23690"/>
      <c r="M23690"/>
    </row>
    <row r="23691" spans="1:13">
      <c r="A23691" s="61" t="s">
        <v>40</v>
      </c>
      <c r="B23691" s="61">
        <v>29576</v>
      </c>
      <c r="C23691" s="63" t="s">
        <v>968</v>
      </c>
      <c r="D23691" s="61">
        <v>0</v>
      </c>
      <c r="E23691" s="61" t="s">
        <v>7241</v>
      </c>
      <c r="F23691" s="61" t="s">
        <v>127</v>
      </c>
      <c r="G23691" s="61" t="s">
        <v>7215</v>
      </c>
      <c r="H23691" s="61" t="s">
        <v>967</v>
      </c>
      <c r="I23691" s="61">
        <v>33.549999999999997</v>
      </c>
      <c r="J23691" s="61">
        <v>-79.05</v>
      </c>
      <c r="K23691">
        <v>32476</v>
      </c>
      <c r="L23691"/>
      <c r="M23691"/>
    </row>
    <row r="23692" spans="1:13">
      <c r="A23692" s="61" t="s">
        <v>40</v>
      </c>
      <c r="B23692" s="61">
        <v>29588</v>
      </c>
      <c r="C23692" s="63" t="s">
        <v>968</v>
      </c>
      <c r="D23692" s="61">
        <v>0</v>
      </c>
      <c r="E23692" s="61" t="s">
        <v>7239</v>
      </c>
      <c r="F23692" s="61" t="s">
        <v>127</v>
      </c>
      <c r="G23692" s="61" t="s">
        <v>7215</v>
      </c>
      <c r="H23692" s="61" t="s">
        <v>967</v>
      </c>
      <c r="I23692" s="61">
        <v>33.630000000000003</v>
      </c>
      <c r="J23692" s="61">
        <v>-79.02</v>
      </c>
      <c r="K23692">
        <v>48113</v>
      </c>
      <c r="L23692"/>
      <c r="M23692"/>
    </row>
    <row r="23693" spans="1:13">
      <c r="A23693" s="61" t="s">
        <v>40</v>
      </c>
      <c r="B23693" s="61">
        <v>29575</v>
      </c>
      <c r="C23693" s="63" t="s">
        <v>968</v>
      </c>
      <c r="D23693" s="61">
        <v>0</v>
      </c>
      <c r="E23693" s="61" t="s">
        <v>7239</v>
      </c>
      <c r="F23693" s="61" t="s">
        <v>127</v>
      </c>
      <c r="G23693" s="61" t="s">
        <v>7215</v>
      </c>
      <c r="H23693" s="61" t="s">
        <v>967</v>
      </c>
      <c r="I23693" s="61">
        <v>33.630000000000003</v>
      </c>
      <c r="J23693" s="61">
        <v>-78.97</v>
      </c>
      <c r="K23693">
        <v>18135</v>
      </c>
      <c r="L23693"/>
      <c r="M23693"/>
    </row>
    <row r="23694" spans="1:13">
      <c r="A23694" s="61" t="s">
        <v>40</v>
      </c>
      <c r="B23694" s="61">
        <v>29579</v>
      </c>
      <c r="C23694" s="63" t="s">
        <v>968</v>
      </c>
      <c r="D23694" s="61">
        <v>0</v>
      </c>
      <c r="E23694" s="61" t="s">
        <v>7239</v>
      </c>
      <c r="F23694" s="61" t="s">
        <v>127</v>
      </c>
      <c r="G23694" s="61" t="s">
        <v>7215</v>
      </c>
      <c r="H23694" s="61" t="s">
        <v>967</v>
      </c>
      <c r="I23694" s="61">
        <v>33.75</v>
      </c>
      <c r="J23694" s="61">
        <v>-78.92</v>
      </c>
      <c r="K23694">
        <v>50378</v>
      </c>
      <c r="L23694"/>
      <c r="M23694"/>
    </row>
    <row r="23695" spans="1:13">
      <c r="A23695" s="61" t="s">
        <v>40</v>
      </c>
      <c r="B23695" s="61">
        <v>29577</v>
      </c>
      <c r="C23695" s="63" t="s">
        <v>968</v>
      </c>
      <c r="D23695" s="61">
        <v>0</v>
      </c>
      <c r="E23695" s="61" t="s">
        <v>7239</v>
      </c>
      <c r="F23695" s="61" t="s">
        <v>127</v>
      </c>
      <c r="G23695" s="61" t="s">
        <v>7215</v>
      </c>
      <c r="H23695" s="61" t="s">
        <v>967</v>
      </c>
      <c r="I23695" s="61">
        <v>33.69</v>
      </c>
      <c r="J23695" s="61">
        <v>-78.89</v>
      </c>
      <c r="K23695">
        <v>34109</v>
      </c>
      <c r="L23695"/>
      <c r="M23695"/>
    </row>
    <row r="23696" spans="1:13">
      <c r="A23696" s="61" t="s">
        <v>40</v>
      </c>
      <c r="B23696" s="61">
        <v>29572</v>
      </c>
      <c r="C23696" s="63" t="s">
        <v>968</v>
      </c>
      <c r="D23696" s="61">
        <v>0</v>
      </c>
      <c r="E23696" s="61" t="s">
        <v>7239</v>
      </c>
      <c r="F23696" s="61" t="s">
        <v>127</v>
      </c>
      <c r="G23696" s="61" t="s">
        <v>7215</v>
      </c>
      <c r="H23696" s="61" t="s">
        <v>967</v>
      </c>
      <c r="I23696" s="61">
        <v>33.770000000000003</v>
      </c>
      <c r="J23696" s="61">
        <v>-78.78</v>
      </c>
      <c r="K23696">
        <v>10711</v>
      </c>
      <c r="L23696"/>
      <c r="M23696"/>
    </row>
    <row r="23697" spans="1:13">
      <c r="A23697" s="61" t="s">
        <v>40</v>
      </c>
      <c r="B23697" s="61">
        <v>29107</v>
      </c>
      <c r="C23697" s="63" t="s">
        <v>968</v>
      </c>
      <c r="D23697" s="61">
        <v>0</v>
      </c>
      <c r="E23697" s="61" t="s">
        <v>7131</v>
      </c>
      <c r="F23697" s="61" t="s">
        <v>127</v>
      </c>
      <c r="G23697" s="61" t="s">
        <v>7094</v>
      </c>
      <c r="H23697" s="61" t="s">
        <v>967</v>
      </c>
      <c r="I23697" s="61">
        <v>33.53</v>
      </c>
      <c r="J23697" s="61">
        <v>-81.12</v>
      </c>
      <c r="K23697">
        <v>2822</v>
      </c>
      <c r="L23697"/>
      <c r="M23697"/>
    </row>
    <row r="23698" spans="1:13">
      <c r="A23698" s="61" t="s">
        <v>40</v>
      </c>
      <c r="B23698" s="61">
        <v>29580</v>
      </c>
      <c r="C23698" s="63" t="s">
        <v>968</v>
      </c>
      <c r="D23698" s="61">
        <v>0</v>
      </c>
      <c r="E23698" s="61" t="s">
        <v>7242</v>
      </c>
      <c r="F23698" s="61" t="s">
        <v>127</v>
      </c>
      <c r="G23698" s="61" t="s">
        <v>7110</v>
      </c>
      <c r="H23698" s="61" t="s">
        <v>967</v>
      </c>
      <c r="I23698" s="61">
        <v>33.65</v>
      </c>
      <c r="J23698" s="61">
        <v>-79.510000000000005</v>
      </c>
      <c r="K23698">
        <v>1174</v>
      </c>
      <c r="L23698"/>
      <c r="M23698"/>
    </row>
    <row r="23699" spans="1:13">
      <c r="A23699" s="61" t="s">
        <v>40</v>
      </c>
      <c r="B23699" s="61">
        <v>29809</v>
      </c>
      <c r="C23699" s="63" t="s">
        <v>968</v>
      </c>
      <c r="D23699" s="61">
        <v>0</v>
      </c>
      <c r="E23699" s="61" t="s">
        <v>7288</v>
      </c>
      <c r="F23699" s="61" t="s">
        <v>127</v>
      </c>
      <c r="G23699" s="61" t="s">
        <v>7130</v>
      </c>
      <c r="H23699" s="61" t="s">
        <v>967</v>
      </c>
      <c r="I23699" s="61">
        <v>33.409999999999997</v>
      </c>
      <c r="J23699" s="61">
        <v>-81.680000000000007</v>
      </c>
      <c r="K23699">
        <v>2262</v>
      </c>
      <c r="L23699"/>
      <c r="M23699"/>
    </row>
    <row r="23700" spans="1:13">
      <c r="A23700" s="61" t="s">
        <v>40</v>
      </c>
      <c r="B23700" s="61">
        <v>29111</v>
      </c>
      <c r="C23700" s="63" t="s">
        <v>968</v>
      </c>
      <c r="D23700" s="61">
        <v>0</v>
      </c>
      <c r="E23700" s="61" t="s">
        <v>7133</v>
      </c>
      <c r="F23700" s="61" t="s">
        <v>127</v>
      </c>
      <c r="G23700" s="61" t="s">
        <v>7084</v>
      </c>
      <c r="H23700" s="61" t="s">
        <v>967</v>
      </c>
      <c r="I23700" s="61">
        <v>33.770000000000003</v>
      </c>
      <c r="J23700" s="61">
        <v>-80.010000000000005</v>
      </c>
      <c r="K23700">
        <v>1432</v>
      </c>
      <c r="L23700"/>
      <c r="M23700"/>
    </row>
    <row r="23701" spans="1:13">
      <c r="A23701" s="61" t="s">
        <v>40</v>
      </c>
      <c r="B23701" s="61">
        <v>29108</v>
      </c>
      <c r="C23701" s="63" t="s">
        <v>968</v>
      </c>
      <c r="D23701" s="61">
        <v>0</v>
      </c>
      <c r="E23701" s="61" t="s">
        <v>7132</v>
      </c>
      <c r="F23701" s="61" t="s">
        <v>127</v>
      </c>
      <c r="G23701" s="61" t="s">
        <v>7100</v>
      </c>
      <c r="H23701" s="61" t="s">
        <v>967</v>
      </c>
      <c r="I23701" s="61">
        <v>34.270000000000003</v>
      </c>
      <c r="J23701" s="61">
        <v>-81.61</v>
      </c>
      <c r="K23701">
        <v>20159</v>
      </c>
      <c r="L23701"/>
      <c r="M23701"/>
    </row>
    <row r="23702" spans="1:13">
      <c r="A23702" s="61" t="s">
        <v>40</v>
      </c>
      <c r="B23702" s="61">
        <v>29581</v>
      </c>
      <c r="C23702" s="63" t="s">
        <v>968</v>
      </c>
      <c r="D23702" s="61">
        <v>0</v>
      </c>
      <c r="E23702" s="61" t="s">
        <v>3666</v>
      </c>
      <c r="F23702" s="61" t="s">
        <v>127</v>
      </c>
      <c r="G23702" s="61" t="s">
        <v>7215</v>
      </c>
      <c r="H23702" s="61" t="s">
        <v>967</v>
      </c>
      <c r="I23702" s="61">
        <v>34.229999999999997</v>
      </c>
      <c r="J23702" s="61">
        <v>-79.14</v>
      </c>
      <c r="K23702">
        <v>3882</v>
      </c>
      <c r="L23702"/>
      <c r="M23702"/>
    </row>
    <row r="23703" spans="1:13">
      <c r="A23703" s="61" t="s">
        <v>40</v>
      </c>
      <c r="B23703" s="61">
        <v>29666</v>
      </c>
      <c r="C23703" s="63" t="s">
        <v>968</v>
      </c>
      <c r="D23703" s="61">
        <v>0</v>
      </c>
      <c r="E23703" s="61" t="s">
        <v>7271</v>
      </c>
      <c r="F23703" s="61" t="s">
        <v>127</v>
      </c>
      <c r="G23703" s="61" t="s">
        <v>7263</v>
      </c>
      <c r="H23703" s="61" t="s">
        <v>967</v>
      </c>
      <c r="I23703" s="61">
        <v>34.17</v>
      </c>
      <c r="J23703" s="61">
        <v>-82.02</v>
      </c>
      <c r="K23703">
        <v>6685</v>
      </c>
      <c r="L23703"/>
      <c r="M23703"/>
    </row>
    <row r="23704" spans="1:13">
      <c r="A23704" s="61" t="s">
        <v>40</v>
      </c>
      <c r="B23704" s="61">
        <v>29667</v>
      </c>
      <c r="C23704" s="63" t="s">
        <v>968</v>
      </c>
      <c r="D23704" s="61">
        <v>0</v>
      </c>
      <c r="E23704" s="61" t="s">
        <v>7272</v>
      </c>
      <c r="F23704" s="61" t="s">
        <v>127</v>
      </c>
      <c r="G23704" s="61" t="s">
        <v>260</v>
      </c>
      <c r="H23704" s="61" t="s">
        <v>967</v>
      </c>
      <c r="I23704" s="61">
        <v>34.76</v>
      </c>
      <c r="J23704" s="61">
        <v>-82.75</v>
      </c>
      <c r="K23704">
        <v>243</v>
      </c>
      <c r="L23704"/>
      <c r="M23704"/>
    </row>
    <row r="23705" spans="1:13">
      <c r="A23705" s="61" t="s">
        <v>40</v>
      </c>
      <c r="B23705" s="61">
        <v>29112</v>
      </c>
      <c r="C23705" s="63" t="s">
        <v>968</v>
      </c>
      <c r="D23705" s="61">
        <v>0</v>
      </c>
      <c r="E23705" s="61" t="s">
        <v>5699</v>
      </c>
      <c r="F23705" s="61" t="s">
        <v>127</v>
      </c>
      <c r="G23705" s="61" t="s">
        <v>7094</v>
      </c>
      <c r="H23705" s="61" t="s">
        <v>967</v>
      </c>
      <c r="I23705" s="61">
        <v>33.61</v>
      </c>
      <c r="J23705" s="61">
        <v>-81.099999999999994</v>
      </c>
      <c r="K23705">
        <v>4437</v>
      </c>
      <c r="L23705"/>
      <c r="M23705"/>
    </row>
    <row r="23706" spans="1:13">
      <c r="A23706" s="61" t="s">
        <v>40</v>
      </c>
      <c r="B23706" s="61">
        <v>29860</v>
      </c>
      <c r="C23706" s="63" t="s">
        <v>968</v>
      </c>
      <c r="D23706" s="61">
        <v>0</v>
      </c>
      <c r="E23706" s="61" t="s">
        <v>7303</v>
      </c>
      <c r="F23706" s="61" t="s">
        <v>127</v>
      </c>
      <c r="G23706" s="61" t="s">
        <v>7298</v>
      </c>
      <c r="H23706" s="61" t="s">
        <v>967</v>
      </c>
      <c r="I23706" s="61">
        <v>33.61</v>
      </c>
      <c r="J23706" s="61">
        <v>-81.98</v>
      </c>
      <c r="K23706">
        <v>17178</v>
      </c>
      <c r="L23706"/>
      <c r="M23706"/>
    </row>
    <row r="23707" spans="1:13">
      <c r="A23707" s="61" t="s">
        <v>40</v>
      </c>
      <c r="B23707" s="61">
        <v>29841</v>
      </c>
      <c r="C23707" s="63" t="s">
        <v>968</v>
      </c>
      <c r="D23707" s="61">
        <v>0</v>
      </c>
      <c r="E23707" s="61" t="s">
        <v>7303</v>
      </c>
      <c r="F23707" s="61" t="s">
        <v>127</v>
      </c>
      <c r="G23707" s="61" t="s">
        <v>7130</v>
      </c>
      <c r="H23707" s="61" t="s">
        <v>967</v>
      </c>
      <c r="I23707" s="61">
        <v>33.51</v>
      </c>
      <c r="J23707" s="61">
        <v>-81.95</v>
      </c>
      <c r="K23707">
        <v>32919</v>
      </c>
      <c r="L23707"/>
      <c r="M23707"/>
    </row>
    <row r="23708" spans="1:13">
      <c r="A23708" s="61" t="s">
        <v>40</v>
      </c>
      <c r="B23708" s="61">
        <v>29420</v>
      </c>
      <c r="C23708" s="63" t="s">
        <v>968</v>
      </c>
      <c r="D23708" s="61">
        <v>0</v>
      </c>
      <c r="E23708" s="61" t="s">
        <v>7181</v>
      </c>
      <c r="F23708" s="61" t="s">
        <v>127</v>
      </c>
      <c r="G23708" s="61" t="s">
        <v>5390</v>
      </c>
      <c r="H23708" s="61" t="s">
        <v>967</v>
      </c>
      <c r="I23708" s="61">
        <v>32.93</v>
      </c>
      <c r="J23708" s="61">
        <v>-80.099999999999994</v>
      </c>
      <c r="K23708">
        <v>23619</v>
      </c>
      <c r="L23708"/>
      <c r="M23708"/>
    </row>
    <row r="23709" spans="1:13">
      <c r="A23709" s="61" t="s">
        <v>40</v>
      </c>
      <c r="B23709" s="61">
        <v>29418</v>
      </c>
      <c r="C23709" s="63" t="s">
        <v>968</v>
      </c>
      <c r="D23709" s="61">
        <v>0</v>
      </c>
      <c r="E23709" s="61" t="s">
        <v>7181</v>
      </c>
      <c r="F23709" s="61" t="s">
        <v>127</v>
      </c>
      <c r="G23709" s="61" t="s">
        <v>7180</v>
      </c>
      <c r="H23709" s="61" t="s">
        <v>967</v>
      </c>
      <c r="I23709" s="61">
        <v>32.909999999999997</v>
      </c>
      <c r="J23709" s="61">
        <v>-80.09</v>
      </c>
      <c r="K23709">
        <v>24154</v>
      </c>
      <c r="L23709"/>
      <c r="M23709"/>
    </row>
    <row r="23710" spans="1:13">
      <c r="A23710" s="61" t="s">
        <v>40</v>
      </c>
      <c r="B23710" s="61">
        <v>29405</v>
      </c>
      <c r="C23710" s="63" t="s">
        <v>968</v>
      </c>
      <c r="D23710" s="61">
        <v>0</v>
      </c>
      <c r="E23710" s="61" t="s">
        <v>7181</v>
      </c>
      <c r="F23710" s="61" t="s">
        <v>127</v>
      </c>
      <c r="G23710" s="61" t="s">
        <v>7180</v>
      </c>
      <c r="H23710" s="61" t="s">
        <v>967</v>
      </c>
      <c r="I23710" s="61">
        <v>32.86</v>
      </c>
      <c r="J23710" s="61">
        <v>-79.98</v>
      </c>
      <c r="K23710">
        <v>25620</v>
      </c>
      <c r="L23710"/>
      <c r="M23710"/>
    </row>
    <row r="23711" spans="1:13">
      <c r="A23711" s="61" t="s">
        <v>40</v>
      </c>
      <c r="B23711" s="61">
        <v>29582</v>
      </c>
      <c r="C23711" s="63" t="s">
        <v>968</v>
      </c>
      <c r="D23711" s="61">
        <v>0</v>
      </c>
      <c r="E23711" s="61" t="s">
        <v>7243</v>
      </c>
      <c r="F23711" s="61" t="s">
        <v>127</v>
      </c>
      <c r="G23711" s="61" t="s">
        <v>7215</v>
      </c>
      <c r="H23711" s="61" t="s">
        <v>967</v>
      </c>
      <c r="I23711" s="61">
        <v>33.82</v>
      </c>
      <c r="J23711" s="61">
        <v>-78.67</v>
      </c>
      <c r="K23711">
        <v>18897</v>
      </c>
      <c r="L23711"/>
      <c r="M23711"/>
    </row>
    <row r="23712" spans="1:13">
      <c r="A23712" s="61" t="s">
        <v>40</v>
      </c>
      <c r="B23712" s="61">
        <v>29113</v>
      </c>
      <c r="C23712" s="63" t="s">
        <v>968</v>
      </c>
      <c r="D23712" s="61">
        <v>0</v>
      </c>
      <c r="E23712" s="61" t="s">
        <v>1736</v>
      </c>
      <c r="F23712" s="61" t="s">
        <v>127</v>
      </c>
      <c r="G23712" s="61" t="s">
        <v>7094</v>
      </c>
      <c r="H23712" s="61" t="s">
        <v>967</v>
      </c>
      <c r="I23712" s="61">
        <v>33.44</v>
      </c>
      <c r="J23712" s="61">
        <v>-81.12</v>
      </c>
      <c r="K23712">
        <v>1384</v>
      </c>
      <c r="L23712"/>
      <c r="M23712"/>
    </row>
    <row r="23713" spans="1:13">
      <c r="A23713" s="61" t="s">
        <v>40</v>
      </c>
      <c r="B23713" s="61">
        <v>29909</v>
      </c>
      <c r="C23713" s="63" t="s">
        <v>968</v>
      </c>
      <c r="D23713" s="61">
        <v>0</v>
      </c>
      <c r="E23713" s="61" t="s">
        <v>7308</v>
      </c>
      <c r="F23713" s="61" t="s">
        <v>127</v>
      </c>
      <c r="G23713" s="61" t="s">
        <v>6690</v>
      </c>
      <c r="H23713" s="61" t="s">
        <v>967</v>
      </c>
      <c r="I23713" s="61">
        <v>32.299999999999997</v>
      </c>
      <c r="J23713" s="61">
        <v>-80.92</v>
      </c>
      <c r="K23713">
        <v>23621</v>
      </c>
      <c r="L23713"/>
      <c r="M23713"/>
    </row>
    <row r="23714" spans="1:13">
      <c r="A23714" s="61" t="s">
        <v>40</v>
      </c>
      <c r="B23714" s="61">
        <v>29114</v>
      </c>
      <c r="C23714" s="63" t="s">
        <v>968</v>
      </c>
      <c r="D23714" s="61">
        <v>0</v>
      </c>
      <c r="E23714" s="61" t="s">
        <v>4499</v>
      </c>
      <c r="F23714" s="61" t="s">
        <v>127</v>
      </c>
      <c r="G23714" s="61" t="s">
        <v>7134</v>
      </c>
      <c r="H23714" s="61" t="s">
        <v>967</v>
      </c>
      <c r="I23714" s="61">
        <v>33.93</v>
      </c>
      <c r="J23714" s="61">
        <v>-79.930000000000007</v>
      </c>
      <c r="K23714">
        <v>1937</v>
      </c>
      <c r="L23714"/>
      <c r="M23714"/>
    </row>
    <row r="23715" spans="1:13">
      <c r="A23715" s="61" t="s">
        <v>40</v>
      </c>
      <c r="B23715" s="61">
        <v>29843</v>
      </c>
      <c r="C23715" s="63" t="s">
        <v>968</v>
      </c>
      <c r="D23715" s="61">
        <v>0</v>
      </c>
      <c r="E23715" s="61" t="s">
        <v>7305</v>
      </c>
      <c r="F23715" s="61" t="s">
        <v>127</v>
      </c>
      <c r="G23715" s="61" t="s">
        <v>7087</v>
      </c>
      <c r="H23715" s="61" t="s">
        <v>967</v>
      </c>
      <c r="I23715" s="61">
        <v>33.18</v>
      </c>
      <c r="J23715" s="61">
        <v>-81.180000000000007</v>
      </c>
      <c r="K23715">
        <v>1155</v>
      </c>
      <c r="L23715"/>
      <c r="M23715"/>
    </row>
    <row r="23716" spans="1:13">
      <c r="A23716" s="61" t="s">
        <v>40</v>
      </c>
      <c r="B23716" s="61">
        <v>29118</v>
      </c>
      <c r="C23716" s="63" t="s">
        <v>968</v>
      </c>
      <c r="D23716" s="61">
        <v>0</v>
      </c>
      <c r="E23716" s="61" t="s">
        <v>2830</v>
      </c>
      <c r="F23716" s="61" t="s">
        <v>127</v>
      </c>
      <c r="G23716" s="61" t="s">
        <v>7094</v>
      </c>
      <c r="H23716" s="61" t="s">
        <v>967</v>
      </c>
      <c r="I23716" s="61">
        <v>33.57</v>
      </c>
      <c r="J23716" s="61">
        <v>-80.89</v>
      </c>
      <c r="K23716">
        <v>15446</v>
      </c>
      <c r="L23716"/>
      <c r="M23716"/>
    </row>
    <row r="23717" spans="1:13">
      <c r="A23717" s="61" t="s">
        <v>40</v>
      </c>
      <c r="B23717" s="61">
        <v>29115</v>
      </c>
      <c r="C23717" s="63" t="s">
        <v>968</v>
      </c>
      <c r="D23717" s="61">
        <v>0</v>
      </c>
      <c r="E23717" s="61" t="s">
        <v>2830</v>
      </c>
      <c r="F23717" s="61" t="s">
        <v>127</v>
      </c>
      <c r="G23717" s="61" t="s">
        <v>7094</v>
      </c>
      <c r="H23717" s="61" t="s">
        <v>967</v>
      </c>
      <c r="I23717" s="61">
        <v>33.49</v>
      </c>
      <c r="J23717" s="61">
        <v>-80.86</v>
      </c>
      <c r="K23717">
        <v>28207</v>
      </c>
      <c r="L23717"/>
      <c r="M23717"/>
    </row>
    <row r="23718" spans="1:13">
      <c r="A23718" s="61" t="s">
        <v>40</v>
      </c>
      <c r="B23718" s="61">
        <v>29372</v>
      </c>
      <c r="C23718" s="63" t="s">
        <v>968</v>
      </c>
      <c r="D23718" s="61">
        <v>0</v>
      </c>
      <c r="E23718" s="61" t="s">
        <v>7175</v>
      </c>
      <c r="F23718" s="61" t="s">
        <v>127</v>
      </c>
      <c r="G23718" s="61" t="s">
        <v>7159</v>
      </c>
      <c r="H23718" s="61" t="s">
        <v>967</v>
      </c>
      <c r="I23718" s="61">
        <v>34.89</v>
      </c>
      <c r="J23718" s="61">
        <v>-81.760000000000005</v>
      </c>
      <c r="K23718">
        <v>4401</v>
      </c>
      <c r="L23718"/>
      <c r="M23718"/>
    </row>
    <row r="23719" spans="1:13">
      <c r="A23719" s="61" t="s">
        <v>40</v>
      </c>
      <c r="B23719" s="61">
        <v>29728</v>
      </c>
      <c r="C23719" s="63" t="s">
        <v>968</v>
      </c>
      <c r="D23719" s="61">
        <v>0</v>
      </c>
      <c r="E23719" s="61" t="s">
        <v>7286</v>
      </c>
      <c r="F23719" s="61" t="s">
        <v>127</v>
      </c>
      <c r="G23719" s="61" t="s">
        <v>5692</v>
      </c>
      <c r="H23719" s="61" t="s">
        <v>967</v>
      </c>
      <c r="I23719" s="61">
        <v>34.770000000000003</v>
      </c>
      <c r="J23719" s="61">
        <v>-80.38</v>
      </c>
      <c r="K23719">
        <v>9849</v>
      </c>
      <c r="L23719"/>
      <c r="M23719"/>
    </row>
    <row r="23720" spans="1:13">
      <c r="A23720" s="61" t="s">
        <v>40</v>
      </c>
      <c r="B23720" s="61">
        <v>29583</v>
      </c>
      <c r="C23720" s="63" t="s">
        <v>968</v>
      </c>
      <c r="D23720" s="61">
        <v>0</v>
      </c>
      <c r="E23720" s="61" t="s">
        <v>7244</v>
      </c>
      <c r="F23720" s="61" t="s">
        <v>127</v>
      </c>
      <c r="G23720" s="61" t="s">
        <v>7134</v>
      </c>
      <c r="H23720" s="61" t="s">
        <v>967</v>
      </c>
      <c r="I23720" s="61">
        <v>33.99</v>
      </c>
      <c r="J23720" s="61">
        <v>-79.56</v>
      </c>
      <c r="K23720">
        <v>4858</v>
      </c>
      <c r="L23720"/>
      <c r="M23720"/>
    </row>
    <row r="23721" spans="1:13">
      <c r="A23721" s="61" t="s">
        <v>40</v>
      </c>
      <c r="B23721" s="61">
        <v>29584</v>
      </c>
      <c r="C23721" s="63" t="s">
        <v>968</v>
      </c>
      <c r="D23721" s="61">
        <v>0</v>
      </c>
      <c r="E23721" s="61" t="s">
        <v>7245</v>
      </c>
      <c r="F23721" s="61" t="s">
        <v>127</v>
      </c>
      <c r="G23721" s="61" t="s">
        <v>5692</v>
      </c>
      <c r="H23721" s="61" t="s">
        <v>967</v>
      </c>
      <c r="I23721" s="61">
        <v>34.57</v>
      </c>
      <c r="J23721" s="61">
        <v>-80.040000000000006</v>
      </c>
      <c r="K23721">
        <v>2429</v>
      </c>
      <c r="L23721"/>
      <c r="M23721"/>
    </row>
    <row r="23722" spans="1:13">
      <c r="A23722" s="61" t="s">
        <v>40</v>
      </c>
      <c r="B23722" s="61">
        <v>29374</v>
      </c>
      <c r="C23722" s="63" t="s">
        <v>968</v>
      </c>
      <c r="D23722" s="61">
        <v>0</v>
      </c>
      <c r="E23722" s="61" t="s">
        <v>7176</v>
      </c>
      <c r="F23722" s="61" t="s">
        <v>127</v>
      </c>
      <c r="G23722" s="61" t="s">
        <v>7159</v>
      </c>
      <c r="H23722" s="61" t="s">
        <v>967</v>
      </c>
      <c r="I23722" s="61">
        <v>34.83</v>
      </c>
      <c r="J23722" s="61">
        <v>-81.87</v>
      </c>
      <c r="K23722">
        <v>3615</v>
      </c>
      <c r="L23722"/>
      <c r="M23722"/>
    </row>
    <row r="23723" spans="1:13">
      <c r="A23723" s="61" t="s">
        <v>40</v>
      </c>
      <c r="B23723" s="61">
        <v>29585</v>
      </c>
      <c r="C23723" s="63" t="s">
        <v>968</v>
      </c>
      <c r="D23723" s="61">
        <v>0</v>
      </c>
      <c r="E23723" s="61" t="s">
        <v>7246</v>
      </c>
      <c r="F23723" s="61" t="s">
        <v>127</v>
      </c>
      <c r="G23723" s="61" t="s">
        <v>7192</v>
      </c>
      <c r="H23723" s="61" t="s">
        <v>967</v>
      </c>
      <c r="I23723" s="61">
        <v>33.520000000000003</v>
      </c>
      <c r="J23723" s="61">
        <v>-79.14</v>
      </c>
      <c r="K23723">
        <v>16574</v>
      </c>
      <c r="L23723"/>
      <c r="M23723"/>
    </row>
    <row r="23724" spans="1:13">
      <c r="A23724" s="61" t="s">
        <v>40</v>
      </c>
      <c r="B23724" s="61">
        <v>29123</v>
      </c>
      <c r="C23724" s="63" t="s">
        <v>968</v>
      </c>
      <c r="D23724" s="61">
        <v>0</v>
      </c>
      <c r="E23724" s="61" t="s">
        <v>7135</v>
      </c>
      <c r="F23724" s="61" t="s">
        <v>127</v>
      </c>
      <c r="G23724" s="61" t="s">
        <v>7089</v>
      </c>
      <c r="H23724" s="61" t="s">
        <v>967</v>
      </c>
      <c r="I23724" s="61">
        <v>33.78</v>
      </c>
      <c r="J23724" s="61">
        <v>-81.239999999999995</v>
      </c>
      <c r="K23724">
        <v>7261</v>
      </c>
      <c r="L23724"/>
      <c r="M23724"/>
    </row>
    <row r="23725" spans="1:13">
      <c r="A23725" s="61" t="s">
        <v>40</v>
      </c>
      <c r="B23725" s="61">
        <v>29669</v>
      </c>
      <c r="C23725" s="63" t="s">
        <v>968</v>
      </c>
      <c r="D23725" s="61">
        <v>0</v>
      </c>
      <c r="E23725" s="61" t="s">
        <v>7273</v>
      </c>
      <c r="F23725" s="61" t="s">
        <v>127</v>
      </c>
      <c r="G23725" s="61" t="s">
        <v>7252</v>
      </c>
      <c r="H23725" s="61" t="s">
        <v>967</v>
      </c>
      <c r="I23725" s="61">
        <v>34.64</v>
      </c>
      <c r="J23725" s="61">
        <v>-82.46</v>
      </c>
      <c r="K23725">
        <v>13839</v>
      </c>
      <c r="L23725"/>
      <c r="M23725"/>
    </row>
    <row r="23726" spans="1:13">
      <c r="A23726" s="61" t="s">
        <v>40</v>
      </c>
      <c r="B23726" s="61">
        <v>29670</v>
      </c>
      <c r="C23726" s="63" t="s">
        <v>968</v>
      </c>
      <c r="D23726" s="61">
        <v>0</v>
      </c>
      <c r="E23726" s="61" t="s">
        <v>3744</v>
      </c>
      <c r="F23726" s="61" t="s">
        <v>127</v>
      </c>
      <c r="G23726" s="61" t="s">
        <v>7252</v>
      </c>
      <c r="H23726" s="61" t="s">
        <v>967</v>
      </c>
      <c r="I23726" s="61">
        <v>34.65</v>
      </c>
      <c r="J23726" s="61">
        <v>-82.78</v>
      </c>
      <c r="K23726">
        <v>9459</v>
      </c>
      <c r="L23726"/>
      <c r="M23726"/>
    </row>
    <row r="23727" spans="1:13">
      <c r="A23727" s="61" t="s">
        <v>40</v>
      </c>
      <c r="B23727" s="61">
        <v>29671</v>
      </c>
      <c r="C23727" s="63" t="s">
        <v>968</v>
      </c>
      <c r="D23727" s="61">
        <v>0</v>
      </c>
      <c r="E23727" s="61" t="s">
        <v>6419</v>
      </c>
      <c r="F23727" s="61" t="s">
        <v>127</v>
      </c>
      <c r="G23727" s="61" t="s">
        <v>260</v>
      </c>
      <c r="H23727" s="61" t="s">
        <v>967</v>
      </c>
      <c r="I23727" s="61">
        <v>34.880000000000003</v>
      </c>
      <c r="J23727" s="61">
        <v>-82.7</v>
      </c>
      <c r="K23727">
        <v>18615</v>
      </c>
      <c r="L23727"/>
      <c r="M23727"/>
    </row>
    <row r="23728" spans="1:13">
      <c r="A23728" s="61" t="s">
        <v>40</v>
      </c>
      <c r="B23728" s="61">
        <v>29673</v>
      </c>
      <c r="C23728" s="63" t="s">
        <v>968</v>
      </c>
      <c r="D23728" s="61">
        <v>0</v>
      </c>
      <c r="E23728" s="61" t="s">
        <v>6538</v>
      </c>
      <c r="F23728" s="61" t="s">
        <v>127</v>
      </c>
      <c r="G23728" s="61" t="s">
        <v>7172</v>
      </c>
      <c r="H23728" s="61" t="s">
        <v>967</v>
      </c>
      <c r="I23728" s="61">
        <v>34.71</v>
      </c>
      <c r="J23728" s="61">
        <v>-82.46</v>
      </c>
      <c r="K23728">
        <v>29898</v>
      </c>
      <c r="L23728"/>
      <c r="M23728"/>
    </row>
    <row r="23729" spans="1:13">
      <c r="A23729" s="61" t="s">
        <v>40</v>
      </c>
      <c r="B23729" s="61">
        <v>29934</v>
      </c>
      <c r="C23729" s="63" t="s">
        <v>968</v>
      </c>
      <c r="D23729" s="61">
        <v>0</v>
      </c>
      <c r="E23729" s="61" t="s">
        <v>7321</v>
      </c>
      <c r="F23729" s="61" t="s">
        <v>127</v>
      </c>
      <c r="G23729" s="61" t="s">
        <v>215</v>
      </c>
      <c r="H23729" s="61" t="s">
        <v>967</v>
      </c>
      <c r="I23729" s="61">
        <v>32.6</v>
      </c>
      <c r="J23729" s="61">
        <v>-81.150000000000006</v>
      </c>
      <c r="K23729">
        <v>1002</v>
      </c>
      <c r="L23729"/>
      <c r="M23729"/>
    </row>
    <row r="23730" spans="1:13">
      <c r="A23730" s="61" t="s">
        <v>40</v>
      </c>
      <c r="B23730" s="61">
        <v>29468</v>
      </c>
      <c r="C23730" s="63" t="s">
        <v>968</v>
      </c>
      <c r="D23730" s="61">
        <v>0</v>
      </c>
      <c r="E23730" s="61" t="s">
        <v>4993</v>
      </c>
      <c r="F23730" s="61" t="s">
        <v>127</v>
      </c>
      <c r="G23730" s="61" t="s">
        <v>6234</v>
      </c>
      <c r="H23730" s="61" t="s">
        <v>967</v>
      </c>
      <c r="I23730" s="61">
        <v>33.42</v>
      </c>
      <c r="J23730" s="61">
        <v>-80.02</v>
      </c>
      <c r="K23730">
        <v>1722</v>
      </c>
      <c r="L23730"/>
      <c r="M23730"/>
    </row>
    <row r="23731" spans="1:13">
      <c r="A23731" s="61" t="s">
        <v>40</v>
      </c>
      <c r="B23731" s="61">
        <v>29125</v>
      </c>
      <c r="C23731" s="63" t="s">
        <v>968</v>
      </c>
      <c r="D23731" s="61">
        <v>0</v>
      </c>
      <c r="E23731" s="61" t="s">
        <v>7137</v>
      </c>
      <c r="F23731" s="61" t="s">
        <v>127</v>
      </c>
      <c r="G23731" s="61" t="s">
        <v>826</v>
      </c>
      <c r="H23731" s="61" t="s">
        <v>967</v>
      </c>
      <c r="I23731" s="61">
        <v>33.729999999999997</v>
      </c>
      <c r="J23731" s="61">
        <v>-80.459999999999994</v>
      </c>
      <c r="K23731">
        <v>2698</v>
      </c>
      <c r="L23731"/>
      <c r="M23731"/>
    </row>
    <row r="23732" spans="1:13">
      <c r="A23732" s="61" t="s">
        <v>40</v>
      </c>
      <c r="B23732" s="61">
        <v>29469</v>
      </c>
      <c r="C23732" s="63" t="s">
        <v>968</v>
      </c>
      <c r="D23732" s="61">
        <v>0</v>
      </c>
      <c r="E23732" s="61" t="s">
        <v>7201</v>
      </c>
      <c r="F23732" s="61" t="s">
        <v>127</v>
      </c>
      <c r="G23732" s="61" t="s">
        <v>6234</v>
      </c>
      <c r="H23732" s="61" t="s">
        <v>967</v>
      </c>
      <c r="I23732" s="61">
        <v>33.26</v>
      </c>
      <c r="J23732" s="61">
        <v>-80.06</v>
      </c>
      <c r="K23732">
        <v>833</v>
      </c>
      <c r="L23732"/>
      <c r="M23732"/>
    </row>
    <row r="23733" spans="1:13">
      <c r="A23733" s="61" t="s">
        <v>40</v>
      </c>
      <c r="B23733" s="61">
        <v>29845</v>
      </c>
      <c r="C23733" s="63" t="s">
        <v>968</v>
      </c>
      <c r="D23733" s="61">
        <v>0</v>
      </c>
      <c r="E23733" s="61" t="s">
        <v>7306</v>
      </c>
      <c r="F23733" s="61" t="s">
        <v>127</v>
      </c>
      <c r="G23733" s="61" t="s">
        <v>7295</v>
      </c>
      <c r="H23733" s="61" t="s">
        <v>967</v>
      </c>
      <c r="I23733" s="61">
        <v>33.840000000000003</v>
      </c>
      <c r="J23733" s="61">
        <v>-82.25</v>
      </c>
      <c r="K23733">
        <v>1110</v>
      </c>
      <c r="L23733"/>
      <c r="M23733"/>
    </row>
    <row r="23734" spans="1:13">
      <c r="A23734" s="61" t="s">
        <v>40</v>
      </c>
      <c r="B23734" s="61">
        <v>29126</v>
      </c>
      <c r="C23734" s="63" t="s">
        <v>968</v>
      </c>
      <c r="D23734" s="61">
        <v>0</v>
      </c>
      <c r="E23734" s="61" t="s">
        <v>7138</v>
      </c>
      <c r="F23734" s="61" t="s">
        <v>127</v>
      </c>
      <c r="G23734" s="61" t="s">
        <v>7100</v>
      </c>
      <c r="H23734" s="61" t="s">
        <v>967</v>
      </c>
      <c r="I23734" s="61">
        <v>34.26</v>
      </c>
      <c r="J23734" s="61">
        <v>-81.41</v>
      </c>
      <c r="K23734">
        <v>2342</v>
      </c>
      <c r="L23734"/>
      <c r="M23734"/>
    </row>
    <row r="23735" spans="1:13">
      <c r="A23735" s="61" t="s">
        <v>40</v>
      </c>
      <c r="B23735" s="61">
        <v>29935</v>
      </c>
      <c r="C23735" s="63" t="s">
        <v>968</v>
      </c>
      <c r="D23735" s="61">
        <v>0</v>
      </c>
      <c r="E23735" s="61" t="s">
        <v>4587</v>
      </c>
      <c r="F23735" s="61" t="s">
        <v>127</v>
      </c>
      <c r="G23735" s="61" t="s">
        <v>6690</v>
      </c>
      <c r="H23735" s="61" t="s">
        <v>967</v>
      </c>
      <c r="I23735" s="61">
        <v>32.380000000000003</v>
      </c>
      <c r="J23735" s="61">
        <v>-80.69</v>
      </c>
      <c r="K23735">
        <v>3859</v>
      </c>
      <c r="L23735"/>
      <c r="M23735"/>
    </row>
    <row r="23736" spans="1:13">
      <c r="A23736" s="61" t="s">
        <v>40</v>
      </c>
      <c r="B23736" s="61">
        <v>29127</v>
      </c>
      <c r="C23736" s="63" t="s">
        <v>968</v>
      </c>
      <c r="D23736" s="61">
        <v>0</v>
      </c>
      <c r="E23736" s="61" t="s">
        <v>4040</v>
      </c>
      <c r="F23736" s="61" t="s">
        <v>127</v>
      </c>
      <c r="G23736" s="61" t="s">
        <v>7100</v>
      </c>
      <c r="H23736" s="61" t="s">
        <v>967</v>
      </c>
      <c r="I23736" s="61">
        <v>34.21</v>
      </c>
      <c r="J23736" s="61">
        <v>-81.53</v>
      </c>
      <c r="K23736">
        <v>8909</v>
      </c>
      <c r="L23736"/>
      <c r="M23736"/>
    </row>
    <row r="23737" spans="1:13">
      <c r="A23737" s="61" t="s">
        <v>40</v>
      </c>
      <c r="B23737" s="61">
        <v>29470</v>
      </c>
      <c r="C23737" s="63" t="s">
        <v>968</v>
      </c>
      <c r="D23737" s="61">
        <v>0</v>
      </c>
      <c r="E23737" s="61" t="s">
        <v>7202</v>
      </c>
      <c r="F23737" s="61" t="s">
        <v>127</v>
      </c>
      <c r="G23737" s="61" t="s">
        <v>7180</v>
      </c>
      <c r="H23737" s="61" t="s">
        <v>967</v>
      </c>
      <c r="I23737" s="61">
        <v>32.770000000000003</v>
      </c>
      <c r="J23737" s="61">
        <v>-80.22</v>
      </c>
      <c r="K23737">
        <v>4598</v>
      </c>
      <c r="L23737"/>
      <c r="M23737"/>
    </row>
    <row r="23738" spans="1:13">
      <c r="A23738" s="61" t="s">
        <v>40</v>
      </c>
      <c r="B23738" s="61">
        <v>29471</v>
      </c>
      <c r="C23738" s="63" t="s">
        <v>968</v>
      </c>
      <c r="D23738" s="61">
        <v>0</v>
      </c>
      <c r="E23738" s="61" t="s">
        <v>7203</v>
      </c>
      <c r="F23738" s="61" t="s">
        <v>127</v>
      </c>
      <c r="G23738" s="61" t="s">
        <v>5390</v>
      </c>
      <c r="H23738" s="61" t="s">
        <v>967</v>
      </c>
      <c r="I23738" s="61">
        <v>33.200000000000003</v>
      </c>
      <c r="J23738" s="61">
        <v>-80.64</v>
      </c>
      <c r="K23738">
        <v>1510</v>
      </c>
      <c r="L23738"/>
      <c r="M23738"/>
    </row>
    <row r="23739" spans="1:13">
      <c r="A23739" s="61" t="s">
        <v>40</v>
      </c>
      <c r="B23739" s="61">
        <v>29128</v>
      </c>
      <c r="C23739" s="63" t="s">
        <v>968</v>
      </c>
      <c r="D23739" s="61">
        <v>0</v>
      </c>
      <c r="E23739" s="61" t="s">
        <v>7139</v>
      </c>
      <c r="F23739" s="61" t="s">
        <v>127</v>
      </c>
      <c r="G23739" s="61" t="s">
        <v>826</v>
      </c>
      <c r="H23739" s="61" t="s">
        <v>967</v>
      </c>
      <c r="I23739" s="61">
        <v>34.090000000000003</v>
      </c>
      <c r="J23739" s="61">
        <v>-80.510000000000005</v>
      </c>
      <c r="K23739">
        <v>4853</v>
      </c>
      <c r="L23739"/>
      <c r="M23739"/>
    </row>
    <row r="23740" spans="1:13">
      <c r="A23740" s="61" t="s">
        <v>40</v>
      </c>
      <c r="B23740" s="61">
        <v>29729</v>
      </c>
      <c r="C23740" s="63" t="s">
        <v>968</v>
      </c>
      <c r="D23740" s="61">
        <v>0</v>
      </c>
      <c r="E23740" s="61" t="s">
        <v>3886</v>
      </c>
      <c r="F23740" s="61" t="s">
        <v>127</v>
      </c>
      <c r="G23740" s="61" t="s">
        <v>5058</v>
      </c>
      <c r="H23740" s="61" t="s">
        <v>967</v>
      </c>
      <c r="I23740" s="61">
        <v>34.71</v>
      </c>
      <c r="J23740" s="61">
        <v>-81.02</v>
      </c>
      <c r="K23740">
        <v>2178</v>
      </c>
      <c r="L23740"/>
      <c r="M23740"/>
    </row>
    <row r="23741" spans="1:13">
      <c r="A23741" s="61" t="s">
        <v>40</v>
      </c>
      <c r="B23741" s="61">
        <v>29129</v>
      </c>
      <c r="C23741" s="63" t="s">
        <v>968</v>
      </c>
      <c r="D23741" s="61">
        <v>0</v>
      </c>
      <c r="E23741" s="61" t="s">
        <v>7141</v>
      </c>
      <c r="F23741" s="61" t="s">
        <v>127</v>
      </c>
      <c r="G23741" s="61" t="s">
        <v>7130</v>
      </c>
      <c r="H23741" s="61" t="s">
        <v>967</v>
      </c>
      <c r="I23741" s="61">
        <v>33.840000000000003</v>
      </c>
      <c r="J23741" s="61">
        <v>-81.66</v>
      </c>
      <c r="K23741">
        <v>2948</v>
      </c>
      <c r="L23741"/>
      <c r="M23741"/>
    </row>
    <row r="23742" spans="1:13">
      <c r="A23742" s="61" t="s">
        <v>40</v>
      </c>
      <c r="B23742" s="61">
        <v>29936</v>
      </c>
      <c r="C23742" s="63" t="s">
        <v>968</v>
      </c>
      <c r="D23742" s="61">
        <v>0</v>
      </c>
      <c r="E23742" s="61" t="s">
        <v>7312</v>
      </c>
      <c r="F23742" s="61" t="s">
        <v>127</v>
      </c>
      <c r="G23742" s="61" t="s">
        <v>215</v>
      </c>
      <c r="H23742" s="61" t="s">
        <v>967</v>
      </c>
      <c r="I23742" s="61">
        <v>32.479999999999997</v>
      </c>
      <c r="J23742" s="61">
        <v>-80.98</v>
      </c>
      <c r="K23742">
        <v>14196</v>
      </c>
      <c r="L23742"/>
      <c r="M23742"/>
    </row>
    <row r="23743" spans="1:13">
      <c r="A23743" s="61" t="s">
        <v>40</v>
      </c>
      <c r="B23743" s="61">
        <v>29472</v>
      </c>
      <c r="C23743" s="63" t="s">
        <v>968</v>
      </c>
      <c r="D23743" s="61">
        <v>0</v>
      </c>
      <c r="E23743" s="61" t="s">
        <v>7204</v>
      </c>
      <c r="F23743" s="61" t="s">
        <v>127</v>
      </c>
      <c r="G23743" s="61" t="s">
        <v>5390</v>
      </c>
      <c r="H23743" s="61" t="s">
        <v>967</v>
      </c>
      <c r="I23743" s="61">
        <v>33.08</v>
      </c>
      <c r="J23743" s="61">
        <v>-80.3</v>
      </c>
      <c r="K23743">
        <v>10279</v>
      </c>
      <c r="L23743"/>
      <c r="M23743"/>
    </row>
    <row r="23744" spans="1:13">
      <c r="A23744" s="61" t="s">
        <v>40</v>
      </c>
      <c r="B23744" s="61">
        <v>29130</v>
      </c>
      <c r="C23744" s="63" t="s">
        <v>968</v>
      </c>
      <c r="D23744" s="61">
        <v>0</v>
      </c>
      <c r="E23744" s="61" t="s">
        <v>2299</v>
      </c>
      <c r="F23744" s="61" t="s">
        <v>127</v>
      </c>
      <c r="G23744" s="61" t="s">
        <v>2238</v>
      </c>
      <c r="H23744" s="61" t="s">
        <v>967</v>
      </c>
      <c r="I23744" s="61">
        <v>34.299999999999997</v>
      </c>
      <c r="J23744" s="61">
        <v>-80.959999999999994</v>
      </c>
      <c r="K23744">
        <v>6387</v>
      </c>
      <c r="L23744"/>
      <c r="M23744"/>
    </row>
    <row r="23745" spans="1:13">
      <c r="A23745" s="61" t="s">
        <v>40</v>
      </c>
      <c r="B23745" s="61">
        <v>29732</v>
      </c>
      <c r="C23745" s="63" t="s">
        <v>968</v>
      </c>
      <c r="D23745" s="61">
        <v>0</v>
      </c>
      <c r="E23745" s="61" t="s">
        <v>3281</v>
      </c>
      <c r="F23745" s="61" t="s">
        <v>127</v>
      </c>
      <c r="G23745" s="61" t="s">
        <v>1642</v>
      </c>
      <c r="H23745" s="61" t="s">
        <v>967</v>
      </c>
      <c r="I23745" s="61">
        <v>34.97</v>
      </c>
      <c r="J23745" s="61">
        <v>-81.08</v>
      </c>
      <c r="K23745">
        <v>59417</v>
      </c>
      <c r="L23745"/>
      <c r="M23745"/>
    </row>
    <row r="23746" spans="1:13">
      <c r="A23746" s="61" t="s">
        <v>40</v>
      </c>
      <c r="B23746" s="61">
        <v>29730</v>
      </c>
      <c r="C23746" s="63" t="s">
        <v>968</v>
      </c>
      <c r="D23746" s="61">
        <v>0</v>
      </c>
      <c r="E23746" s="61" t="s">
        <v>3281</v>
      </c>
      <c r="F23746" s="61" t="s">
        <v>127</v>
      </c>
      <c r="G23746" s="61" t="s">
        <v>1642</v>
      </c>
      <c r="H23746" s="61" t="s">
        <v>967</v>
      </c>
      <c r="I23746" s="61">
        <v>34.93</v>
      </c>
      <c r="J23746" s="61">
        <v>-81.02</v>
      </c>
      <c r="K23746">
        <v>57325</v>
      </c>
      <c r="L23746"/>
      <c r="M23746"/>
    </row>
    <row r="23747" spans="1:13">
      <c r="A23747" s="61" t="s">
        <v>40</v>
      </c>
      <c r="B23747" s="61">
        <v>29734</v>
      </c>
      <c r="C23747" s="63" t="s">
        <v>968</v>
      </c>
      <c r="D23747" s="61">
        <v>0</v>
      </c>
      <c r="E23747" s="61" t="s">
        <v>3281</v>
      </c>
      <c r="F23747" s="61" t="s">
        <v>127</v>
      </c>
      <c r="G23747" s="61" t="s">
        <v>1642</v>
      </c>
      <c r="H23747" s="61" t="s">
        <v>967</v>
      </c>
      <c r="I23747" s="61">
        <v>34.93</v>
      </c>
      <c r="J23747" s="61">
        <v>-81.02</v>
      </c>
      <c r="K23747">
        <v>1710</v>
      </c>
      <c r="L23747"/>
      <c r="M23747"/>
    </row>
    <row r="23748" spans="1:13">
      <c r="A23748" s="61" t="s">
        <v>40</v>
      </c>
      <c r="B23748" s="61">
        <v>29376</v>
      </c>
      <c r="C23748" s="63" t="s">
        <v>968</v>
      </c>
      <c r="D23748" s="61">
        <v>0</v>
      </c>
      <c r="E23748" s="61" t="s">
        <v>7177</v>
      </c>
      <c r="F23748" s="61" t="s">
        <v>127</v>
      </c>
      <c r="G23748" s="61" t="s">
        <v>7159</v>
      </c>
      <c r="H23748" s="61" t="s">
        <v>967</v>
      </c>
      <c r="I23748" s="61">
        <v>34.869999999999997</v>
      </c>
      <c r="J23748" s="61">
        <v>-81.96</v>
      </c>
      <c r="K23748">
        <v>7888</v>
      </c>
      <c r="L23748"/>
      <c r="M23748"/>
    </row>
    <row r="23749" spans="1:13">
      <c r="A23749" s="61" t="s">
        <v>40</v>
      </c>
      <c r="B23749" s="61">
        <v>29474</v>
      </c>
      <c r="C23749" s="63" t="s">
        <v>968</v>
      </c>
      <c r="D23749" s="61">
        <v>0</v>
      </c>
      <c r="E23749" s="61" t="s">
        <v>7205</v>
      </c>
      <c r="F23749" s="61" t="s">
        <v>127</v>
      </c>
      <c r="G23749" s="61" t="s">
        <v>7125</v>
      </c>
      <c r="H23749" s="61" t="s">
        <v>967</v>
      </c>
      <c r="I23749" s="61">
        <v>32.93</v>
      </c>
      <c r="J23749" s="61">
        <v>-80.540000000000006</v>
      </c>
      <c r="K23749">
        <v>2412</v>
      </c>
      <c r="L23749"/>
      <c r="M23749"/>
    </row>
    <row r="23750" spans="1:13">
      <c r="A23750" s="61" t="s">
        <v>40</v>
      </c>
      <c r="B23750" s="61">
        <v>29133</v>
      </c>
      <c r="C23750" s="63" t="s">
        <v>968</v>
      </c>
      <c r="D23750" s="61">
        <v>0</v>
      </c>
      <c r="E23750" s="61" t="s">
        <v>7143</v>
      </c>
      <c r="F23750" s="61" t="s">
        <v>127</v>
      </c>
      <c r="G23750" s="61" t="s">
        <v>7094</v>
      </c>
      <c r="H23750" s="61" t="s">
        <v>967</v>
      </c>
      <c r="I23750" s="61">
        <v>33.369999999999997</v>
      </c>
      <c r="J23750" s="61">
        <v>-80.83</v>
      </c>
      <c r="K23750">
        <v>926</v>
      </c>
      <c r="L23750"/>
      <c r="M23750"/>
    </row>
    <row r="23751" spans="1:13">
      <c r="A23751" s="61" t="s">
        <v>40</v>
      </c>
      <c r="B23751" s="61">
        <v>29741</v>
      </c>
      <c r="C23751" s="63" t="s">
        <v>968</v>
      </c>
      <c r="D23751" s="61">
        <v>0</v>
      </c>
      <c r="E23751" s="61" t="s">
        <v>3181</v>
      </c>
      <c r="F23751" s="61" t="s">
        <v>127</v>
      </c>
      <c r="G23751" s="61" t="s">
        <v>5692</v>
      </c>
      <c r="H23751" s="61" t="s">
        <v>967</v>
      </c>
      <c r="I23751" s="61">
        <v>34.74</v>
      </c>
      <c r="J23751" s="61">
        <v>-80.17</v>
      </c>
      <c r="K23751">
        <v>1882</v>
      </c>
      <c r="L23751"/>
      <c r="M23751"/>
    </row>
    <row r="23752" spans="1:13">
      <c r="A23752" s="61" t="s">
        <v>40</v>
      </c>
      <c r="B23752" s="61">
        <v>29475</v>
      </c>
      <c r="C23752" s="63" t="s">
        <v>968</v>
      </c>
      <c r="D23752" s="61">
        <v>0</v>
      </c>
      <c r="E23752" s="61" t="s">
        <v>6628</v>
      </c>
      <c r="F23752" s="61" t="s">
        <v>127</v>
      </c>
      <c r="G23752" s="61" t="s">
        <v>7125</v>
      </c>
      <c r="H23752" s="61" t="s">
        <v>967</v>
      </c>
      <c r="I23752" s="61">
        <v>33</v>
      </c>
      <c r="J23752" s="61">
        <v>-80.81</v>
      </c>
      <c r="K23752">
        <v>2601</v>
      </c>
      <c r="L23752"/>
      <c r="M23752"/>
    </row>
    <row r="23753" spans="1:13">
      <c r="A23753" s="61" t="s">
        <v>40</v>
      </c>
      <c r="B23753" s="61">
        <v>29477</v>
      </c>
      <c r="C23753" s="63" t="s">
        <v>968</v>
      </c>
      <c r="D23753" s="61">
        <v>0</v>
      </c>
      <c r="E23753" s="61" t="s">
        <v>781</v>
      </c>
      <c r="F23753" s="61" t="s">
        <v>127</v>
      </c>
      <c r="G23753" s="61" t="s">
        <v>5390</v>
      </c>
      <c r="H23753" s="61" t="s">
        <v>967</v>
      </c>
      <c r="I23753" s="61">
        <v>33.18</v>
      </c>
      <c r="J23753" s="61">
        <v>-80.58</v>
      </c>
      <c r="K23753">
        <v>6344</v>
      </c>
      <c r="L23753"/>
      <c r="M23753"/>
    </row>
    <row r="23754" spans="1:13">
      <c r="A23754" s="61" t="s">
        <v>40</v>
      </c>
      <c r="B23754" s="61">
        <v>29920</v>
      </c>
      <c r="C23754" s="63" t="s">
        <v>968</v>
      </c>
      <c r="D23754" s="61">
        <v>0</v>
      </c>
      <c r="E23754" s="61" t="s">
        <v>7317</v>
      </c>
      <c r="F23754" s="61" t="s">
        <v>127</v>
      </c>
      <c r="G23754" s="61" t="s">
        <v>6690</v>
      </c>
      <c r="H23754" s="61" t="s">
        <v>967</v>
      </c>
      <c r="I23754" s="61">
        <v>32.380000000000003</v>
      </c>
      <c r="J23754" s="61">
        <v>-80.56</v>
      </c>
      <c r="K23754">
        <v>9214</v>
      </c>
      <c r="L23754"/>
      <c r="M23754"/>
    </row>
    <row r="23755" spans="1:13">
      <c r="A23755" s="61" t="s">
        <v>40</v>
      </c>
      <c r="B23755" s="61">
        <v>29135</v>
      </c>
      <c r="C23755" s="63" t="s">
        <v>968</v>
      </c>
      <c r="D23755" s="61">
        <v>0</v>
      </c>
      <c r="E23755" s="61" t="s">
        <v>7144</v>
      </c>
      <c r="F23755" s="61" t="s">
        <v>127</v>
      </c>
      <c r="G23755" s="61" t="s">
        <v>917</v>
      </c>
      <c r="H23755" s="61" t="s">
        <v>967</v>
      </c>
      <c r="I23755" s="61">
        <v>33.659999999999997</v>
      </c>
      <c r="J23755" s="61">
        <v>-80.77</v>
      </c>
      <c r="K23755">
        <v>8074</v>
      </c>
      <c r="L23755"/>
      <c r="M23755"/>
    </row>
    <row r="23756" spans="1:13">
      <c r="A23756" s="61" t="s">
        <v>40</v>
      </c>
      <c r="B23756" s="61">
        <v>29479</v>
      </c>
      <c r="C23756" s="63" t="s">
        <v>968</v>
      </c>
      <c r="D23756" s="61">
        <v>0</v>
      </c>
      <c r="E23756" s="61" t="s">
        <v>7207</v>
      </c>
      <c r="F23756" s="61" t="s">
        <v>127</v>
      </c>
      <c r="G23756" s="61" t="s">
        <v>6234</v>
      </c>
      <c r="H23756" s="61" t="s">
        <v>967</v>
      </c>
      <c r="I23756" s="61">
        <v>33.4</v>
      </c>
      <c r="J23756" s="61">
        <v>-79.92</v>
      </c>
      <c r="K23756">
        <v>6598</v>
      </c>
      <c r="L23756"/>
      <c r="M23756"/>
    </row>
    <row r="23757" spans="1:13">
      <c r="A23757" s="61" t="s">
        <v>40</v>
      </c>
      <c r="B23757" s="61">
        <v>29676</v>
      </c>
      <c r="C23757" s="63" t="s">
        <v>968</v>
      </c>
      <c r="D23757" s="61">
        <v>0</v>
      </c>
      <c r="E23757" s="61" t="s">
        <v>1231</v>
      </c>
      <c r="F23757" s="61" t="s">
        <v>127</v>
      </c>
      <c r="G23757" s="61" t="s">
        <v>487</v>
      </c>
      <c r="H23757" s="61" t="s">
        <v>967</v>
      </c>
      <c r="I23757" s="61">
        <v>34.89</v>
      </c>
      <c r="J23757" s="61">
        <v>-82.97</v>
      </c>
      <c r="K23757">
        <v>5641</v>
      </c>
      <c r="L23757"/>
      <c r="M23757"/>
    </row>
    <row r="23758" spans="1:13">
      <c r="A23758" s="61" t="s">
        <v>40</v>
      </c>
      <c r="B23758" s="61">
        <v>29137</v>
      </c>
      <c r="C23758" s="63" t="s">
        <v>968</v>
      </c>
      <c r="D23758" s="61">
        <v>0</v>
      </c>
      <c r="E23758" s="61" t="s">
        <v>7145</v>
      </c>
      <c r="F23758" s="61" t="s">
        <v>127</v>
      </c>
      <c r="G23758" s="61" t="s">
        <v>7130</v>
      </c>
      <c r="H23758" s="61" t="s">
        <v>967</v>
      </c>
      <c r="I23758" s="61">
        <v>33.56</v>
      </c>
      <c r="J23758" s="61">
        <v>-81.3</v>
      </c>
      <c r="K23758">
        <v>2607</v>
      </c>
      <c r="L23758"/>
      <c r="M23758"/>
    </row>
    <row r="23759" spans="1:13">
      <c r="A23759" s="61" t="s">
        <v>40</v>
      </c>
      <c r="B23759" s="61">
        <v>29590</v>
      </c>
      <c r="C23759" s="63" t="s">
        <v>968</v>
      </c>
      <c r="D23759" s="61">
        <v>0</v>
      </c>
      <c r="E23759" s="61" t="s">
        <v>7247</v>
      </c>
      <c r="F23759" s="61" t="s">
        <v>127</v>
      </c>
      <c r="G23759" s="61" t="s">
        <v>7110</v>
      </c>
      <c r="H23759" s="61" t="s">
        <v>967</v>
      </c>
      <c r="I23759" s="61">
        <v>33.590000000000003</v>
      </c>
      <c r="J23759" s="61">
        <v>-79.849999999999994</v>
      </c>
      <c r="K23759">
        <v>3415</v>
      </c>
      <c r="L23759"/>
      <c r="M23759"/>
    </row>
    <row r="23760" spans="1:13">
      <c r="A23760" s="61" t="s">
        <v>40</v>
      </c>
      <c r="B23760" s="61">
        <v>29138</v>
      </c>
      <c r="C23760" s="63" t="s">
        <v>968</v>
      </c>
      <c r="D23760" s="61">
        <v>0</v>
      </c>
      <c r="E23760" s="61" t="s">
        <v>5706</v>
      </c>
      <c r="F23760" s="61" t="s">
        <v>127</v>
      </c>
      <c r="G23760" s="61" t="s">
        <v>7142</v>
      </c>
      <c r="H23760" s="61" t="s">
        <v>967</v>
      </c>
      <c r="I23760" s="61">
        <v>34</v>
      </c>
      <c r="J23760" s="61">
        <v>-81.77</v>
      </c>
      <c r="K23760">
        <v>10070</v>
      </c>
      <c r="L23760"/>
      <c r="M23760"/>
    </row>
    <row r="23761" spans="1:13">
      <c r="A23761" s="61" t="s">
        <v>40</v>
      </c>
      <c r="B23761" s="61">
        <v>29142</v>
      </c>
      <c r="C23761" s="63" t="s">
        <v>968</v>
      </c>
      <c r="D23761" s="61">
        <v>0</v>
      </c>
      <c r="E23761" s="61" t="s">
        <v>7146</v>
      </c>
      <c r="F23761" s="61" t="s">
        <v>127</v>
      </c>
      <c r="G23761" s="61" t="s">
        <v>7094</v>
      </c>
      <c r="H23761" s="61" t="s">
        <v>967</v>
      </c>
      <c r="I23761" s="61">
        <v>33.479999999999997</v>
      </c>
      <c r="J23761" s="61">
        <v>-80.48</v>
      </c>
      <c r="K23761">
        <v>4432</v>
      </c>
      <c r="L23761"/>
      <c r="M23761"/>
    </row>
    <row r="23762" spans="1:13">
      <c r="A23762" s="61" t="s">
        <v>40</v>
      </c>
      <c r="B23762" s="61">
        <v>29591</v>
      </c>
      <c r="C23762" s="63" t="s">
        <v>968</v>
      </c>
      <c r="D23762" s="61">
        <v>0</v>
      </c>
      <c r="E23762" s="61" t="s">
        <v>4917</v>
      </c>
      <c r="F23762" s="61" t="s">
        <v>127</v>
      </c>
      <c r="G23762" s="61" t="s">
        <v>7134</v>
      </c>
      <c r="H23762" s="61" t="s">
        <v>967</v>
      </c>
      <c r="I23762" s="61">
        <v>33.909999999999997</v>
      </c>
      <c r="J23762" s="61">
        <v>-79.739999999999995</v>
      </c>
      <c r="K23762">
        <v>4516</v>
      </c>
      <c r="L23762"/>
      <c r="M23762"/>
    </row>
    <row r="23763" spans="1:13">
      <c r="A23763" s="61" t="s">
        <v>40</v>
      </c>
      <c r="B23763" s="61">
        <v>29940</v>
      </c>
      <c r="C23763" s="63" t="s">
        <v>968</v>
      </c>
      <c r="D23763" s="61">
        <v>0</v>
      </c>
      <c r="E23763" s="61" t="s">
        <v>1629</v>
      </c>
      <c r="F23763" s="61" t="s">
        <v>127</v>
      </c>
      <c r="G23763" s="61" t="s">
        <v>6690</v>
      </c>
      <c r="H23763" s="61" t="s">
        <v>967</v>
      </c>
      <c r="I23763" s="61">
        <v>32.56</v>
      </c>
      <c r="J23763" s="61">
        <v>-80.73</v>
      </c>
      <c r="K23763">
        <v>3789</v>
      </c>
      <c r="L23763"/>
      <c r="M23763"/>
    </row>
    <row r="23764" spans="1:13">
      <c r="A23764" s="61" t="s">
        <v>40</v>
      </c>
      <c r="B23764" s="61">
        <v>29592</v>
      </c>
      <c r="C23764" s="63" t="s">
        <v>968</v>
      </c>
      <c r="D23764" s="61">
        <v>0</v>
      </c>
      <c r="E23764" s="61" t="s">
        <v>7248</v>
      </c>
      <c r="F23764" s="61" t="s">
        <v>127</v>
      </c>
      <c r="G23764" s="61" t="s">
        <v>7224</v>
      </c>
      <c r="H23764" s="61" t="s">
        <v>967</v>
      </c>
      <c r="I23764" s="61">
        <v>34.28</v>
      </c>
      <c r="J23764" s="61">
        <v>-79.47</v>
      </c>
      <c r="K23764">
        <v>1128</v>
      </c>
      <c r="L23764"/>
      <c r="M23764"/>
    </row>
    <row r="23765" spans="1:13">
      <c r="A23765" s="61" t="s">
        <v>40</v>
      </c>
      <c r="B23765" s="61">
        <v>29678</v>
      </c>
      <c r="C23765" s="63" t="s">
        <v>968</v>
      </c>
      <c r="D23765" s="61">
        <v>0</v>
      </c>
      <c r="E23765" s="61" t="s">
        <v>4372</v>
      </c>
      <c r="F23765" s="61" t="s">
        <v>127</v>
      </c>
      <c r="G23765" s="61" t="s">
        <v>487</v>
      </c>
      <c r="H23765" s="61" t="s">
        <v>967</v>
      </c>
      <c r="I23765" s="61">
        <v>34.68</v>
      </c>
      <c r="J23765" s="61">
        <v>-82.95</v>
      </c>
      <c r="K23765">
        <v>23700</v>
      </c>
      <c r="L23765"/>
      <c r="M23765"/>
    </row>
    <row r="23766" spans="1:13">
      <c r="A23766" s="61" t="s">
        <v>40</v>
      </c>
      <c r="B23766" s="61">
        <v>29672</v>
      </c>
      <c r="C23766" s="63" t="s">
        <v>968</v>
      </c>
      <c r="D23766" s="61">
        <v>0</v>
      </c>
      <c r="E23766" s="61" t="s">
        <v>4372</v>
      </c>
      <c r="F23766" s="61" t="s">
        <v>127</v>
      </c>
      <c r="G23766" s="61" t="s">
        <v>487</v>
      </c>
      <c r="H23766" s="61" t="s">
        <v>967</v>
      </c>
      <c r="I23766" s="61">
        <v>34.75</v>
      </c>
      <c r="J23766" s="61">
        <v>-82.93</v>
      </c>
      <c r="K23766">
        <v>12703</v>
      </c>
      <c r="L23766"/>
      <c r="M23766"/>
    </row>
    <row r="23767" spans="1:13">
      <c r="A23767" s="61" t="s">
        <v>40</v>
      </c>
      <c r="B23767" s="61">
        <v>29742</v>
      </c>
      <c r="C23767" s="63" t="s">
        <v>968</v>
      </c>
      <c r="D23767" s="61">
        <v>0</v>
      </c>
      <c r="E23767" s="61" t="s">
        <v>518</v>
      </c>
      <c r="F23767" s="61" t="s">
        <v>127</v>
      </c>
      <c r="G23767" s="61" t="s">
        <v>1642</v>
      </c>
      <c r="H23767" s="61" t="s">
        <v>967</v>
      </c>
      <c r="I23767" s="61">
        <v>34.950000000000003</v>
      </c>
      <c r="J23767" s="61">
        <v>-81.34</v>
      </c>
      <c r="K23767">
        <v>2388</v>
      </c>
      <c r="L23767"/>
      <c r="M23767"/>
    </row>
    <row r="23768" spans="1:13">
      <c r="A23768" s="61" t="s">
        <v>40</v>
      </c>
      <c r="B23768" s="61">
        <v>29152</v>
      </c>
      <c r="C23768" s="63" t="s">
        <v>968</v>
      </c>
      <c r="D23768" s="61">
        <v>0</v>
      </c>
      <c r="E23768" s="61" t="s">
        <v>17438</v>
      </c>
      <c r="F23768" s="61" t="s">
        <v>127</v>
      </c>
      <c r="G23768" s="61" t="s">
        <v>826</v>
      </c>
      <c r="H23768" s="61" t="s">
        <v>967</v>
      </c>
      <c r="I23768" s="61">
        <v>33.97</v>
      </c>
      <c r="J23768" s="61">
        <v>-80.45</v>
      </c>
      <c r="K23768">
        <v>2078</v>
      </c>
      <c r="L23768"/>
      <c r="M23768"/>
    </row>
    <row r="23769" spans="1:13">
      <c r="A23769" s="61" t="s">
        <v>40</v>
      </c>
      <c r="B23769" s="61">
        <v>29941</v>
      </c>
      <c r="C23769" s="63" t="s">
        <v>968</v>
      </c>
      <c r="D23769" s="61">
        <v>0</v>
      </c>
      <c r="E23769" s="61" t="s">
        <v>2049</v>
      </c>
      <c r="F23769" s="61" t="s">
        <v>127</v>
      </c>
      <c r="G23769" s="61" t="s">
        <v>6690</v>
      </c>
      <c r="H23769" s="61" t="s">
        <v>967</v>
      </c>
      <c r="I23769" s="61">
        <v>32.549999999999997</v>
      </c>
      <c r="J23769" s="61">
        <v>-80.81</v>
      </c>
      <c r="K23769">
        <v>304</v>
      </c>
      <c r="L23769"/>
      <c r="M23769"/>
    </row>
    <row r="23770" spans="1:13">
      <c r="A23770" s="61" t="s">
        <v>40</v>
      </c>
      <c r="B23770" s="61">
        <v>29145</v>
      </c>
      <c r="C23770" s="63" t="s">
        <v>968</v>
      </c>
      <c r="D23770" s="61">
        <v>0</v>
      </c>
      <c r="E23770" s="61" t="s">
        <v>7147</v>
      </c>
      <c r="F23770" s="61" t="s">
        <v>127</v>
      </c>
      <c r="G23770" s="61" t="s">
        <v>7100</v>
      </c>
      <c r="H23770" s="61" t="s">
        <v>967</v>
      </c>
      <c r="I23770" s="61">
        <v>34.21</v>
      </c>
      <c r="J23770" s="61">
        <v>-81.709999999999994</v>
      </c>
      <c r="K23770">
        <v>706</v>
      </c>
      <c r="L23770"/>
      <c r="M23770"/>
    </row>
    <row r="23771" spans="1:13">
      <c r="A23771" s="61" t="s">
        <v>40</v>
      </c>
      <c r="B23771" s="61">
        <v>29680</v>
      </c>
      <c r="C23771" s="63" t="s">
        <v>968</v>
      </c>
      <c r="D23771" s="61">
        <v>0</v>
      </c>
      <c r="E23771" s="61" t="s">
        <v>5345</v>
      </c>
      <c r="F23771" s="61" t="s">
        <v>127</v>
      </c>
      <c r="G23771" s="61" t="s">
        <v>7172</v>
      </c>
      <c r="H23771" s="61" t="s">
        <v>967</v>
      </c>
      <c r="I23771" s="61">
        <v>34.69</v>
      </c>
      <c r="J23771" s="61">
        <v>-82.29</v>
      </c>
      <c r="K23771">
        <v>34784</v>
      </c>
      <c r="L23771"/>
      <c r="M23771"/>
    </row>
    <row r="23772" spans="1:13">
      <c r="A23772" s="61" t="s">
        <v>40</v>
      </c>
      <c r="B23772" s="61">
        <v>29681</v>
      </c>
      <c r="C23772" s="63" t="s">
        <v>968</v>
      </c>
      <c r="D23772" s="61">
        <v>0</v>
      </c>
      <c r="E23772" s="61" t="s">
        <v>5345</v>
      </c>
      <c r="F23772" s="61" t="s">
        <v>127</v>
      </c>
      <c r="G23772" s="61" t="s">
        <v>7172</v>
      </c>
      <c r="H23772" s="61" t="s">
        <v>967</v>
      </c>
      <c r="I23772" s="61">
        <v>34.729999999999997</v>
      </c>
      <c r="J23772" s="61">
        <v>-82.25</v>
      </c>
      <c r="K23772">
        <v>63257</v>
      </c>
      <c r="L23772"/>
      <c r="M23772"/>
    </row>
    <row r="23773" spans="1:13">
      <c r="A23773" s="61" t="s">
        <v>40</v>
      </c>
      <c r="B23773" s="61">
        <v>29682</v>
      </c>
      <c r="C23773" s="63" t="s">
        <v>968</v>
      </c>
      <c r="D23773" s="61">
        <v>0</v>
      </c>
      <c r="E23773" s="61" t="s">
        <v>7274</v>
      </c>
      <c r="F23773" s="61" t="s">
        <v>127</v>
      </c>
      <c r="G23773" s="61" t="s">
        <v>260</v>
      </c>
      <c r="H23773" s="61" t="s">
        <v>967</v>
      </c>
      <c r="I23773" s="61">
        <v>34.799999999999997</v>
      </c>
      <c r="J23773" s="61">
        <v>-82.81</v>
      </c>
      <c r="K23773">
        <v>4051</v>
      </c>
      <c r="L23773"/>
      <c r="M23773"/>
    </row>
    <row r="23774" spans="1:13">
      <c r="A23774" s="61" t="s">
        <v>40</v>
      </c>
      <c r="B23774" s="61">
        <v>29481</v>
      </c>
      <c r="C23774" s="63" t="s">
        <v>968</v>
      </c>
      <c r="D23774" s="61">
        <v>0</v>
      </c>
      <c r="E23774" s="61" t="s">
        <v>7209</v>
      </c>
      <c r="F23774" s="61" t="s">
        <v>127</v>
      </c>
      <c r="G23774" s="61" t="s">
        <v>7125</v>
      </c>
      <c r="H23774" s="61" t="s">
        <v>967</v>
      </c>
      <c r="I23774" s="61">
        <v>33.08</v>
      </c>
      <c r="J23774" s="61">
        <v>-80.81</v>
      </c>
      <c r="K23774">
        <v>1705</v>
      </c>
      <c r="L23774"/>
      <c r="M23774"/>
    </row>
    <row r="23775" spans="1:13">
      <c r="A23775" s="61" t="s">
        <v>40</v>
      </c>
      <c r="B23775" s="61">
        <v>29743</v>
      </c>
      <c r="C23775" s="63" t="s">
        <v>968</v>
      </c>
      <c r="D23775" s="61">
        <v>0</v>
      </c>
      <c r="E23775" s="61" t="s">
        <v>219</v>
      </c>
      <c r="F23775" s="61" t="s">
        <v>127</v>
      </c>
      <c r="G23775" s="61" t="s">
        <v>1642</v>
      </c>
      <c r="H23775" s="61" t="s">
        <v>967</v>
      </c>
      <c r="I23775" s="61">
        <v>35.04</v>
      </c>
      <c r="J23775" s="61">
        <v>-81.41</v>
      </c>
      <c r="K23775">
        <v>1384</v>
      </c>
      <c r="L23775"/>
      <c r="M23775"/>
    </row>
    <row r="23776" spans="1:13">
      <c r="A23776" s="61" t="s">
        <v>40</v>
      </c>
      <c r="B23776" s="61">
        <v>29593</v>
      </c>
      <c r="C23776" s="63" t="s">
        <v>968</v>
      </c>
      <c r="D23776" s="61">
        <v>0</v>
      </c>
      <c r="E23776" s="61" t="s">
        <v>7249</v>
      </c>
      <c r="F23776" s="61" t="s">
        <v>127</v>
      </c>
      <c r="G23776" s="61" t="s">
        <v>7118</v>
      </c>
      <c r="H23776" s="61" t="s">
        <v>967</v>
      </c>
      <c r="I23776" s="61">
        <v>34.5</v>
      </c>
      <c r="J23776" s="61">
        <v>-79.849999999999994</v>
      </c>
      <c r="K23776">
        <v>1637</v>
      </c>
      <c r="L23776"/>
      <c r="M23776"/>
    </row>
    <row r="23777" spans="1:13">
      <c r="A23777" s="61" t="s">
        <v>40</v>
      </c>
      <c r="B23777" s="61">
        <v>29301</v>
      </c>
      <c r="C23777" s="63" t="s">
        <v>968</v>
      </c>
      <c r="D23777" s="61">
        <v>0</v>
      </c>
      <c r="E23777" s="61" t="s">
        <v>7158</v>
      </c>
      <c r="F23777" s="61" t="s">
        <v>127</v>
      </c>
      <c r="G23777" s="61" t="s">
        <v>7159</v>
      </c>
      <c r="H23777" s="61" t="s">
        <v>967</v>
      </c>
      <c r="I23777" s="61">
        <v>34.93</v>
      </c>
      <c r="J23777" s="61">
        <v>-82.01</v>
      </c>
      <c r="K23777">
        <v>34531</v>
      </c>
      <c r="L23777"/>
      <c r="M23777"/>
    </row>
    <row r="23778" spans="1:13">
      <c r="A23778" s="61" t="s">
        <v>40</v>
      </c>
      <c r="B23778" s="61">
        <v>29303</v>
      </c>
      <c r="C23778" s="63" t="s">
        <v>968</v>
      </c>
      <c r="D23778" s="61">
        <v>0</v>
      </c>
      <c r="E23778" s="61" t="s">
        <v>7158</v>
      </c>
      <c r="F23778" s="61" t="s">
        <v>127</v>
      </c>
      <c r="G23778" s="61" t="s">
        <v>7159</v>
      </c>
      <c r="H23778" s="61" t="s">
        <v>967</v>
      </c>
      <c r="I23778" s="61">
        <v>35</v>
      </c>
      <c r="J23778" s="61">
        <v>-81.96</v>
      </c>
      <c r="K23778">
        <v>26793</v>
      </c>
      <c r="L23778"/>
      <c r="M23778"/>
    </row>
    <row r="23779" spans="1:13">
      <c r="A23779" s="61" t="s">
        <v>40</v>
      </c>
      <c r="B23779" s="61">
        <v>29306</v>
      </c>
      <c r="C23779" s="63" t="s">
        <v>968</v>
      </c>
      <c r="D23779" s="61">
        <v>0</v>
      </c>
      <c r="E23779" s="61" t="s">
        <v>7158</v>
      </c>
      <c r="F23779" s="61" t="s">
        <v>127</v>
      </c>
      <c r="G23779" s="61" t="s">
        <v>7159</v>
      </c>
      <c r="H23779" s="61" t="s">
        <v>967</v>
      </c>
      <c r="I23779" s="61">
        <v>34.94</v>
      </c>
      <c r="J23779" s="61">
        <v>-81.92</v>
      </c>
      <c r="K23779">
        <v>16822</v>
      </c>
      <c r="L23779"/>
      <c r="M23779"/>
    </row>
    <row r="23780" spans="1:13">
      <c r="A23780" s="61" t="s">
        <v>40</v>
      </c>
      <c r="B23780" s="61">
        <v>29302</v>
      </c>
      <c r="C23780" s="63" t="s">
        <v>968</v>
      </c>
      <c r="D23780" s="61">
        <v>0</v>
      </c>
      <c r="E23780" s="61" t="s">
        <v>7158</v>
      </c>
      <c r="F23780" s="61" t="s">
        <v>127</v>
      </c>
      <c r="G23780" s="61" t="s">
        <v>7159</v>
      </c>
      <c r="H23780" s="61" t="s">
        <v>967</v>
      </c>
      <c r="I23780" s="61">
        <v>34.880000000000003</v>
      </c>
      <c r="J23780" s="61">
        <v>-81.84</v>
      </c>
      <c r="K23780">
        <v>17356</v>
      </c>
      <c r="L23780"/>
      <c r="M23780"/>
    </row>
    <row r="23781" spans="1:13">
      <c r="A23781" s="61" t="s">
        <v>40</v>
      </c>
      <c r="B23781" s="61">
        <v>29307</v>
      </c>
      <c r="C23781" s="63" t="s">
        <v>968</v>
      </c>
      <c r="D23781" s="61">
        <v>0</v>
      </c>
      <c r="E23781" s="61" t="s">
        <v>7158</v>
      </c>
      <c r="F23781" s="61" t="s">
        <v>127</v>
      </c>
      <c r="G23781" s="61" t="s">
        <v>7159</v>
      </c>
      <c r="H23781" s="61" t="s">
        <v>967</v>
      </c>
      <c r="I23781" s="61">
        <v>34.979999999999997</v>
      </c>
      <c r="J23781" s="61">
        <v>-81.83</v>
      </c>
      <c r="K23781">
        <v>19034</v>
      </c>
      <c r="L23781"/>
      <c r="M23781"/>
    </row>
    <row r="23782" spans="1:13">
      <c r="A23782" s="61" t="s">
        <v>40</v>
      </c>
      <c r="B23782" s="61">
        <v>29146</v>
      </c>
      <c r="C23782" s="63" t="s">
        <v>968</v>
      </c>
      <c r="D23782" s="61">
        <v>0</v>
      </c>
      <c r="E23782" s="61" t="s">
        <v>733</v>
      </c>
      <c r="F23782" s="61" t="s">
        <v>127</v>
      </c>
      <c r="G23782" s="61" t="s">
        <v>7094</v>
      </c>
      <c r="H23782" s="61" t="s">
        <v>967</v>
      </c>
      <c r="I23782" s="61">
        <v>33.49</v>
      </c>
      <c r="J23782" s="61">
        <v>-81.27</v>
      </c>
      <c r="K23782">
        <v>1453</v>
      </c>
      <c r="L23782"/>
      <c r="M23782"/>
    </row>
    <row r="23783" spans="1:13">
      <c r="A23783" s="61" t="s">
        <v>40</v>
      </c>
      <c r="B23783" s="61">
        <v>29684</v>
      </c>
      <c r="C23783" s="63" t="s">
        <v>968</v>
      </c>
      <c r="D23783" s="61">
        <v>0</v>
      </c>
      <c r="E23783" s="61" t="s">
        <v>4375</v>
      </c>
      <c r="F23783" s="61" t="s">
        <v>127</v>
      </c>
      <c r="G23783" s="61" t="s">
        <v>7252</v>
      </c>
      <c r="H23783" s="61" t="s">
        <v>967</v>
      </c>
      <c r="I23783" s="61">
        <v>34.369999999999997</v>
      </c>
      <c r="J23783" s="61">
        <v>-82.69</v>
      </c>
      <c r="K23783">
        <v>4722</v>
      </c>
      <c r="L23783"/>
      <c r="M23783"/>
    </row>
    <row r="23784" spans="1:13">
      <c r="A23784" s="61" t="s">
        <v>40</v>
      </c>
      <c r="B23784" s="61">
        <v>29482</v>
      </c>
      <c r="C23784" s="63" t="s">
        <v>968</v>
      </c>
      <c r="D23784" s="61">
        <v>0</v>
      </c>
      <c r="E23784" s="61" t="s">
        <v>7210</v>
      </c>
      <c r="F23784" s="61" t="s">
        <v>127</v>
      </c>
      <c r="G23784" s="61" t="s">
        <v>7180</v>
      </c>
      <c r="H23784" s="61" t="s">
        <v>967</v>
      </c>
      <c r="I23784" s="61">
        <v>32.76</v>
      </c>
      <c r="J23784" s="61">
        <v>-79.849999999999994</v>
      </c>
      <c r="K23784">
        <v>1891</v>
      </c>
      <c r="L23784"/>
      <c r="M23784"/>
    </row>
    <row r="23785" spans="1:13">
      <c r="A23785" s="61" t="s">
        <v>40</v>
      </c>
      <c r="B23785" s="61">
        <v>29148</v>
      </c>
      <c r="C23785" s="63" t="s">
        <v>968</v>
      </c>
      <c r="D23785" s="61">
        <v>0</v>
      </c>
      <c r="E23785" s="61" t="s">
        <v>7148</v>
      </c>
      <c r="F23785" s="61" t="s">
        <v>127</v>
      </c>
      <c r="G23785" s="61" t="s">
        <v>7084</v>
      </c>
      <c r="H23785" s="61" t="s">
        <v>967</v>
      </c>
      <c r="I23785" s="61">
        <v>33.6</v>
      </c>
      <c r="J23785" s="61">
        <v>-80.349999999999994</v>
      </c>
      <c r="K23785">
        <v>5856</v>
      </c>
      <c r="L23785"/>
      <c r="M23785"/>
    </row>
    <row r="23786" spans="1:13">
      <c r="A23786" s="61" t="s">
        <v>40</v>
      </c>
      <c r="B23786" s="61">
        <v>29483</v>
      </c>
      <c r="C23786" s="63" t="s">
        <v>968</v>
      </c>
      <c r="D23786" s="61">
        <v>0</v>
      </c>
      <c r="E23786" s="61" t="s">
        <v>560</v>
      </c>
      <c r="F23786" s="61" t="s">
        <v>127</v>
      </c>
      <c r="G23786" s="61" t="s">
        <v>5390</v>
      </c>
      <c r="H23786" s="61" t="s">
        <v>967</v>
      </c>
      <c r="I23786" s="61">
        <v>33.049999999999997</v>
      </c>
      <c r="J23786" s="61">
        <v>-80.19</v>
      </c>
      <c r="K23786">
        <v>56778</v>
      </c>
      <c r="L23786"/>
      <c r="M23786"/>
    </row>
    <row r="23787" spans="1:13">
      <c r="A23787" s="61" t="s">
        <v>40</v>
      </c>
      <c r="B23787" s="61">
        <v>29486</v>
      </c>
      <c r="C23787" s="63" t="s">
        <v>968</v>
      </c>
      <c r="D23787" s="61">
        <v>0</v>
      </c>
      <c r="E23787" s="61" t="s">
        <v>560</v>
      </c>
      <c r="F23787" s="61" t="s">
        <v>127</v>
      </c>
      <c r="G23787" s="61" t="s">
        <v>6234</v>
      </c>
      <c r="H23787" s="61" t="s">
        <v>967</v>
      </c>
      <c r="I23787" s="61">
        <v>33.020000000000003</v>
      </c>
      <c r="J23787" s="61">
        <v>-80.180000000000007</v>
      </c>
      <c r="K23787">
        <v>41148</v>
      </c>
      <c r="L23787"/>
      <c r="M23787"/>
    </row>
    <row r="23788" spans="1:13">
      <c r="A23788" s="61" t="s">
        <v>40</v>
      </c>
      <c r="B23788" s="61">
        <v>29485</v>
      </c>
      <c r="C23788" s="63" t="s">
        <v>968</v>
      </c>
      <c r="D23788" s="61">
        <v>0</v>
      </c>
      <c r="E23788" s="61" t="s">
        <v>560</v>
      </c>
      <c r="F23788" s="61" t="s">
        <v>127</v>
      </c>
      <c r="G23788" s="61" t="s">
        <v>5390</v>
      </c>
      <c r="H23788" s="61" t="s">
        <v>967</v>
      </c>
      <c r="I23788" s="61">
        <v>33</v>
      </c>
      <c r="J23788" s="61">
        <v>-80.17</v>
      </c>
      <c r="K23788">
        <v>57181</v>
      </c>
      <c r="L23788"/>
      <c r="M23788"/>
    </row>
    <row r="23789" spans="1:13">
      <c r="A23789" s="61" t="s">
        <v>40</v>
      </c>
      <c r="B23789" s="61">
        <v>29154</v>
      </c>
      <c r="C23789" s="63" t="s">
        <v>968</v>
      </c>
      <c r="D23789" s="61">
        <v>0</v>
      </c>
      <c r="E23789" s="61" t="s">
        <v>7149</v>
      </c>
      <c r="F23789" s="61" t="s">
        <v>127</v>
      </c>
      <c r="G23789" s="61" t="s">
        <v>826</v>
      </c>
      <c r="H23789" s="61" t="s">
        <v>967</v>
      </c>
      <c r="I23789" s="61">
        <v>33.880000000000003</v>
      </c>
      <c r="J23789" s="61">
        <v>-80.44</v>
      </c>
      <c r="K23789">
        <v>29706</v>
      </c>
      <c r="L23789"/>
      <c r="M23789"/>
    </row>
    <row r="23790" spans="1:13">
      <c r="A23790" s="61" t="s">
        <v>40</v>
      </c>
      <c r="B23790" s="61">
        <v>29150</v>
      </c>
      <c r="C23790" s="63" t="s">
        <v>968</v>
      </c>
      <c r="D23790" s="61">
        <v>0</v>
      </c>
      <c r="E23790" s="61" t="s">
        <v>7149</v>
      </c>
      <c r="F23790" s="61" t="s">
        <v>127</v>
      </c>
      <c r="G23790" s="61" t="s">
        <v>826</v>
      </c>
      <c r="H23790" s="61" t="s">
        <v>967</v>
      </c>
      <c r="I23790" s="61">
        <v>33.94</v>
      </c>
      <c r="J23790" s="61">
        <v>-80.39</v>
      </c>
      <c r="K23790">
        <v>39460</v>
      </c>
      <c r="L23790"/>
      <c r="M23790"/>
    </row>
    <row r="23791" spans="1:13">
      <c r="A23791" s="61" t="s">
        <v>40</v>
      </c>
      <c r="B23791" s="61">
        <v>29153</v>
      </c>
      <c r="C23791" s="63" t="s">
        <v>968</v>
      </c>
      <c r="D23791" s="61">
        <v>0</v>
      </c>
      <c r="E23791" s="61" t="s">
        <v>7149</v>
      </c>
      <c r="F23791" s="61" t="s">
        <v>127</v>
      </c>
      <c r="G23791" s="61" t="s">
        <v>826</v>
      </c>
      <c r="H23791" s="61" t="s">
        <v>967</v>
      </c>
      <c r="I23791" s="61">
        <v>33.96</v>
      </c>
      <c r="J23791" s="61">
        <v>-80.31</v>
      </c>
      <c r="K23791">
        <v>15013</v>
      </c>
      <c r="L23791"/>
      <c r="M23791"/>
    </row>
    <row r="23792" spans="1:13">
      <c r="A23792" s="61" t="s">
        <v>40</v>
      </c>
      <c r="B23792" s="61">
        <v>29685</v>
      </c>
      <c r="C23792" s="63" t="s">
        <v>968</v>
      </c>
      <c r="D23792" s="61">
        <v>0</v>
      </c>
      <c r="E23792" s="61" t="s">
        <v>1868</v>
      </c>
      <c r="F23792" s="61" t="s">
        <v>127</v>
      </c>
      <c r="G23792" s="61" t="s">
        <v>260</v>
      </c>
      <c r="H23792" s="61" t="s">
        <v>967</v>
      </c>
      <c r="I23792" s="61">
        <v>34.99</v>
      </c>
      <c r="J23792" s="61">
        <v>-82.84</v>
      </c>
      <c r="K23792">
        <v>1806</v>
      </c>
      <c r="L23792"/>
      <c r="M23792"/>
    </row>
    <row r="23793" spans="1:13">
      <c r="A23793" s="61" t="s">
        <v>40</v>
      </c>
      <c r="B23793" s="61">
        <v>29160</v>
      </c>
      <c r="C23793" s="63" t="s">
        <v>968</v>
      </c>
      <c r="D23793" s="61">
        <v>0</v>
      </c>
      <c r="E23793" s="61" t="s">
        <v>1406</v>
      </c>
      <c r="F23793" s="61" t="s">
        <v>127</v>
      </c>
      <c r="G23793" s="61" t="s">
        <v>7089</v>
      </c>
      <c r="H23793" s="61" t="s">
        <v>967</v>
      </c>
      <c r="I23793" s="61">
        <v>33.729999999999997</v>
      </c>
      <c r="J23793" s="61">
        <v>-81.099999999999994</v>
      </c>
      <c r="K23793">
        <v>7921</v>
      </c>
      <c r="L23793"/>
      <c r="M23793"/>
    </row>
    <row r="23794" spans="1:13">
      <c r="A23794" s="61" t="s">
        <v>40</v>
      </c>
      <c r="B23794" s="61">
        <v>29686</v>
      </c>
      <c r="C23794" s="63" t="s">
        <v>968</v>
      </c>
      <c r="D23794" s="61">
        <v>0</v>
      </c>
      <c r="E23794" s="61" t="s">
        <v>7276</v>
      </c>
      <c r="F23794" s="61" t="s">
        <v>127</v>
      </c>
      <c r="G23794" s="61" t="s">
        <v>487</v>
      </c>
      <c r="H23794" s="61" t="s">
        <v>967</v>
      </c>
      <c r="I23794" s="61">
        <v>34.96</v>
      </c>
      <c r="J23794" s="61">
        <v>-83.05</v>
      </c>
      <c r="K23794">
        <v>1116</v>
      </c>
      <c r="L23794"/>
      <c r="M23794"/>
    </row>
    <row r="23795" spans="1:13">
      <c r="A23795" s="61" t="s">
        <v>40</v>
      </c>
      <c r="B23795" s="61">
        <v>29687</v>
      </c>
      <c r="C23795" s="63" t="s">
        <v>968</v>
      </c>
      <c r="D23795" s="61">
        <v>0</v>
      </c>
      <c r="E23795" s="61" t="s">
        <v>7277</v>
      </c>
      <c r="F23795" s="61" t="s">
        <v>127</v>
      </c>
      <c r="G23795" s="61" t="s">
        <v>7172</v>
      </c>
      <c r="H23795" s="61" t="s">
        <v>967</v>
      </c>
      <c r="I23795" s="61">
        <v>34.909999999999997</v>
      </c>
      <c r="J23795" s="61">
        <v>-82.31</v>
      </c>
      <c r="K23795">
        <v>44124</v>
      </c>
      <c r="L23795"/>
      <c r="M23795"/>
    </row>
    <row r="23796" spans="1:13">
      <c r="A23796" s="61" t="s">
        <v>40</v>
      </c>
      <c r="B23796" s="61">
        <v>29943</v>
      </c>
      <c r="C23796" s="63" t="s">
        <v>968</v>
      </c>
      <c r="D23796" s="61">
        <v>0</v>
      </c>
      <c r="E23796" s="61" t="s">
        <v>7323</v>
      </c>
      <c r="F23796" s="61" t="s">
        <v>127</v>
      </c>
      <c r="G23796" s="61" t="s">
        <v>215</v>
      </c>
      <c r="H23796" s="61" t="s">
        <v>967</v>
      </c>
      <c r="I23796" s="61">
        <v>32.46</v>
      </c>
      <c r="J23796" s="61">
        <v>-81.099999999999994</v>
      </c>
      <c r="K23796">
        <v>396</v>
      </c>
      <c r="L23796"/>
      <c r="M23796"/>
    </row>
    <row r="23797" spans="1:13">
      <c r="A23797" s="61" t="s">
        <v>40</v>
      </c>
      <c r="B23797" s="61">
        <v>29161</v>
      </c>
      <c r="C23797" s="63" t="s">
        <v>968</v>
      </c>
      <c r="D23797" s="61">
        <v>0</v>
      </c>
      <c r="E23797" s="61" t="s">
        <v>7150</v>
      </c>
      <c r="F23797" s="61" t="s">
        <v>127</v>
      </c>
      <c r="G23797" s="61" t="s">
        <v>7134</v>
      </c>
      <c r="H23797" s="61" t="s">
        <v>967</v>
      </c>
      <c r="I23797" s="61">
        <v>34.130000000000003</v>
      </c>
      <c r="J23797" s="61">
        <v>-79.94</v>
      </c>
      <c r="K23797">
        <v>10728</v>
      </c>
      <c r="L23797"/>
      <c r="M23797"/>
    </row>
    <row r="23798" spans="1:13">
      <c r="A23798" s="61" t="s">
        <v>40</v>
      </c>
      <c r="B23798" s="61">
        <v>29689</v>
      </c>
      <c r="C23798" s="63" t="s">
        <v>968</v>
      </c>
      <c r="D23798" s="61">
        <v>0</v>
      </c>
      <c r="E23798" s="61" t="s">
        <v>4376</v>
      </c>
      <c r="F23798" s="61" t="s">
        <v>127</v>
      </c>
      <c r="G23798" s="61" t="s">
        <v>7252</v>
      </c>
      <c r="H23798" s="61" t="s">
        <v>967</v>
      </c>
      <c r="I23798" s="61">
        <v>34.56</v>
      </c>
      <c r="J23798" s="61">
        <v>-82.89</v>
      </c>
      <c r="K23798">
        <v>4335</v>
      </c>
      <c r="L23798"/>
      <c r="M23798"/>
    </row>
    <row r="23799" spans="1:13">
      <c r="A23799" s="61" t="s">
        <v>40</v>
      </c>
      <c r="B23799" s="61">
        <v>29690</v>
      </c>
      <c r="C23799" s="63" t="s">
        <v>968</v>
      </c>
      <c r="D23799" s="61">
        <v>0</v>
      </c>
      <c r="E23799" s="61" t="s">
        <v>7278</v>
      </c>
      <c r="F23799" s="61" t="s">
        <v>127</v>
      </c>
      <c r="G23799" s="61" t="s">
        <v>7172</v>
      </c>
      <c r="H23799" s="61" t="s">
        <v>967</v>
      </c>
      <c r="I23799" s="61">
        <v>34.96</v>
      </c>
      <c r="J23799" s="61">
        <v>-82.43</v>
      </c>
      <c r="K23799">
        <v>22912</v>
      </c>
      <c r="L23799"/>
      <c r="M23799"/>
    </row>
    <row r="23800" spans="1:13">
      <c r="A23800" s="61" t="s">
        <v>40</v>
      </c>
      <c r="B23800" s="61">
        <v>29847</v>
      </c>
      <c r="C23800" s="63" t="s">
        <v>968</v>
      </c>
      <c r="D23800" s="61">
        <v>0</v>
      </c>
      <c r="E23800" s="61" t="s">
        <v>562</v>
      </c>
      <c r="F23800" s="61" t="s">
        <v>127</v>
      </c>
      <c r="G23800" s="61" t="s">
        <v>7298</v>
      </c>
      <c r="H23800" s="61" t="s">
        <v>967</v>
      </c>
      <c r="I23800" s="61">
        <v>33.74</v>
      </c>
      <c r="J23800" s="61">
        <v>-81.84</v>
      </c>
      <c r="K23800">
        <v>5302</v>
      </c>
      <c r="L23800"/>
      <c r="M23800"/>
    </row>
    <row r="23801" spans="1:13">
      <c r="A23801" s="61" t="s">
        <v>40</v>
      </c>
      <c r="B23801" s="61">
        <v>29848</v>
      </c>
      <c r="C23801" s="63" t="s">
        <v>968</v>
      </c>
      <c r="D23801" s="61">
        <v>0</v>
      </c>
      <c r="E23801" s="61" t="s">
        <v>1552</v>
      </c>
      <c r="F23801" s="61" t="s">
        <v>127</v>
      </c>
      <c r="G23801" s="61" t="s">
        <v>7263</v>
      </c>
      <c r="H23801" s="61" t="s">
        <v>967</v>
      </c>
      <c r="I23801" s="61">
        <v>33.97</v>
      </c>
      <c r="J23801" s="61">
        <v>-82.08</v>
      </c>
      <c r="K23801">
        <v>768</v>
      </c>
      <c r="L23801"/>
      <c r="M23801"/>
    </row>
    <row r="23802" spans="1:13">
      <c r="A23802" s="61" t="s">
        <v>40</v>
      </c>
      <c r="B23802" s="61">
        <v>29162</v>
      </c>
      <c r="C23802" s="63" t="s">
        <v>968</v>
      </c>
      <c r="D23802" s="61">
        <v>0</v>
      </c>
      <c r="E23802" s="61" t="s">
        <v>6034</v>
      </c>
      <c r="F23802" s="61" t="s">
        <v>127</v>
      </c>
      <c r="G23802" s="61" t="s">
        <v>7084</v>
      </c>
      <c r="H23802" s="61" t="s">
        <v>967</v>
      </c>
      <c r="I23802" s="61">
        <v>33.89</v>
      </c>
      <c r="J23802" s="61">
        <v>-80.010000000000005</v>
      </c>
      <c r="K23802">
        <v>3537</v>
      </c>
      <c r="L23802"/>
      <c r="M23802"/>
    </row>
    <row r="23803" spans="1:13">
      <c r="A23803" s="61" t="s">
        <v>40</v>
      </c>
      <c r="B23803" s="61">
        <v>29849</v>
      </c>
      <c r="C23803" s="63" t="s">
        <v>968</v>
      </c>
      <c r="D23803" s="61">
        <v>0</v>
      </c>
      <c r="E23803" s="61" t="s">
        <v>7307</v>
      </c>
      <c r="F23803" s="61" t="s">
        <v>127</v>
      </c>
      <c r="G23803" s="61" t="s">
        <v>7289</v>
      </c>
      <c r="H23803" s="61" t="s">
        <v>967</v>
      </c>
      <c r="I23803" s="61">
        <v>33.090000000000003</v>
      </c>
      <c r="J23803" s="61">
        <v>-81.2</v>
      </c>
      <c r="K23803">
        <v>279</v>
      </c>
      <c r="L23803"/>
      <c r="M23803"/>
    </row>
    <row r="23804" spans="1:13">
      <c r="A23804" s="61" t="s">
        <v>40</v>
      </c>
      <c r="B23804" s="61">
        <v>29379</v>
      </c>
      <c r="C23804" s="63" t="s">
        <v>968</v>
      </c>
      <c r="D23804" s="61">
        <v>0</v>
      </c>
      <c r="E23804" s="61" t="s">
        <v>1637</v>
      </c>
      <c r="F23804" s="61" t="s">
        <v>127</v>
      </c>
      <c r="G23804" s="61" t="s">
        <v>418</v>
      </c>
      <c r="H23804" s="61" t="s">
        <v>967</v>
      </c>
      <c r="I23804" s="61">
        <v>34.72</v>
      </c>
      <c r="J23804" s="61">
        <v>-81.62</v>
      </c>
      <c r="K23804">
        <v>18068</v>
      </c>
      <c r="L23804"/>
      <c r="M23804"/>
    </row>
    <row r="23805" spans="1:13">
      <c r="A23805" s="61" t="s">
        <v>40</v>
      </c>
      <c r="B23805" s="61">
        <v>29163</v>
      </c>
      <c r="C23805" s="63" t="s">
        <v>968</v>
      </c>
      <c r="D23805" s="61">
        <v>0</v>
      </c>
      <c r="E23805" s="61" t="s">
        <v>7151</v>
      </c>
      <c r="F23805" s="61" t="s">
        <v>127</v>
      </c>
      <c r="G23805" s="61" t="s">
        <v>7094</v>
      </c>
      <c r="H23805" s="61" t="s">
        <v>967</v>
      </c>
      <c r="I23805" s="61">
        <v>33.43</v>
      </c>
      <c r="J23805" s="61">
        <v>-80.42</v>
      </c>
      <c r="K23805">
        <v>1840</v>
      </c>
      <c r="L23805"/>
      <c r="M23805"/>
    </row>
    <row r="23806" spans="1:13">
      <c r="A23806" s="61" t="s">
        <v>40</v>
      </c>
      <c r="B23806" s="61">
        <v>29944</v>
      </c>
      <c r="C23806" s="63" t="s">
        <v>968</v>
      </c>
      <c r="D23806" s="61">
        <v>0</v>
      </c>
      <c r="E23806" s="61" t="s">
        <v>7324</v>
      </c>
      <c r="F23806" s="61" t="s">
        <v>127</v>
      </c>
      <c r="G23806" s="61" t="s">
        <v>7310</v>
      </c>
      <c r="H23806" s="61" t="s">
        <v>967</v>
      </c>
      <c r="I23806" s="61">
        <v>32.85</v>
      </c>
      <c r="J23806" s="61">
        <v>-81.08</v>
      </c>
      <c r="K23806">
        <v>4556</v>
      </c>
      <c r="L23806"/>
      <c r="M23806"/>
    </row>
    <row r="23807" spans="1:13">
      <c r="A23807" s="61" t="s">
        <v>40</v>
      </c>
      <c r="B23807" s="61">
        <v>29487</v>
      </c>
      <c r="C23807" s="63" t="s">
        <v>968</v>
      </c>
      <c r="D23807" s="61">
        <v>0</v>
      </c>
      <c r="E23807" s="61" t="s">
        <v>7211</v>
      </c>
      <c r="F23807" s="61" t="s">
        <v>127</v>
      </c>
      <c r="G23807" s="61" t="s">
        <v>7180</v>
      </c>
      <c r="H23807" s="61" t="s">
        <v>967</v>
      </c>
      <c r="I23807" s="61">
        <v>32.68</v>
      </c>
      <c r="J23807" s="61">
        <v>-80.16</v>
      </c>
      <c r="K23807">
        <v>2848</v>
      </c>
      <c r="L23807"/>
      <c r="M23807"/>
    </row>
    <row r="23808" spans="1:13">
      <c r="A23808" s="61" t="s">
        <v>40</v>
      </c>
      <c r="B23808" s="61">
        <v>29164</v>
      </c>
      <c r="C23808" s="63" t="s">
        <v>968</v>
      </c>
      <c r="D23808" s="61">
        <v>0</v>
      </c>
      <c r="E23808" s="61" t="s">
        <v>7152</v>
      </c>
      <c r="F23808" s="61" t="s">
        <v>127</v>
      </c>
      <c r="G23808" s="61" t="s">
        <v>7130</v>
      </c>
      <c r="H23808" s="61" t="s">
        <v>967</v>
      </c>
      <c r="I23808" s="61">
        <v>33.65</v>
      </c>
      <c r="J23808" s="61">
        <v>-81.36</v>
      </c>
      <c r="K23808">
        <v>4253</v>
      </c>
      <c r="L23808"/>
      <c r="M23808"/>
    </row>
    <row r="23809" spans="1:13">
      <c r="A23809" s="61" t="s">
        <v>40</v>
      </c>
      <c r="B23809" s="61">
        <v>29691</v>
      </c>
      <c r="C23809" s="63" t="s">
        <v>968</v>
      </c>
      <c r="D23809" s="61">
        <v>0</v>
      </c>
      <c r="E23809" s="61" t="s">
        <v>7279</v>
      </c>
      <c r="F23809" s="61" t="s">
        <v>127</v>
      </c>
      <c r="G23809" s="61" t="s">
        <v>487</v>
      </c>
      <c r="H23809" s="61" t="s">
        <v>967</v>
      </c>
      <c r="I23809" s="61">
        <v>34.770000000000003</v>
      </c>
      <c r="J23809" s="61">
        <v>-83.06</v>
      </c>
      <c r="K23809">
        <v>11142</v>
      </c>
      <c r="L23809"/>
      <c r="M23809"/>
    </row>
    <row r="23810" spans="1:13">
      <c r="A23810" s="61" t="s">
        <v>40</v>
      </c>
      <c r="B23810" s="61">
        <v>29596</v>
      </c>
      <c r="C23810" s="63" t="s">
        <v>968</v>
      </c>
      <c r="D23810" s="61">
        <v>0</v>
      </c>
      <c r="E23810" s="61" t="s">
        <v>3895</v>
      </c>
      <c r="F23810" s="61" t="s">
        <v>127</v>
      </c>
      <c r="G23810" s="61" t="s">
        <v>7217</v>
      </c>
      <c r="H23810" s="61" t="s">
        <v>967</v>
      </c>
      <c r="I23810" s="61">
        <v>34.72</v>
      </c>
      <c r="J23810" s="61">
        <v>-79.84</v>
      </c>
      <c r="K23810">
        <v>2345</v>
      </c>
      <c r="L23810"/>
      <c r="M23810"/>
    </row>
    <row r="23811" spans="1:13">
      <c r="A23811" s="61" t="s">
        <v>40</v>
      </c>
      <c r="B23811" s="61">
        <v>29488</v>
      </c>
      <c r="C23811" s="63" t="s">
        <v>968</v>
      </c>
      <c r="D23811" s="61">
        <v>0</v>
      </c>
      <c r="E23811" s="61" t="s">
        <v>7212</v>
      </c>
      <c r="F23811" s="61" t="s">
        <v>127</v>
      </c>
      <c r="G23811" s="61" t="s">
        <v>7125</v>
      </c>
      <c r="H23811" s="61" t="s">
        <v>967</v>
      </c>
      <c r="I23811" s="61">
        <v>32.9</v>
      </c>
      <c r="J23811" s="61">
        <v>-80.67</v>
      </c>
      <c r="K23811">
        <v>21790</v>
      </c>
      <c r="L23811"/>
      <c r="M23811"/>
    </row>
    <row r="23812" spans="1:13">
      <c r="A23812" s="61" t="s">
        <v>40</v>
      </c>
      <c r="B23812" s="61">
        <v>29166</v>
      </c>
      <c r="C23812" s="63" t="s">
        <v>968</v>
      </c>
      <c r="D23812" s="61">
        <v>0</v>
      </c>
      <c r="E23812" s="61" t="s">
        <v>7153</v>
      </c>
      <c r="F23812" s="61" t="s">
        <v>127</v>
      </c>
      <c r="G23812" s="61" t="s">
        <v>7142</v>
      </c>
      <c r="H23812" s="61" t="s">
        <v>967</v>
      </c>
      <c r="I23812" s="61">
        <v>33.85</v>
      </c>
      <c r="J23812" s="61">
        <v>-81.73</v>
      </c>
      <c r="K23812">
        <v>904</v>
      </c>
      <c r="L23812"/>
      <c r="M23812"/>
    </row>
    <row r="23813" spans="1:13">
      <c r="A23813" s="61" t="s">
        <v>40</v>
      </c>
      <c r="B23813" s="61">
        <v>29692</v>
      </c>
      <c r="C23813" s="63" t="s">
        <v>968</v>
      </c>
      <c r="D23813" s="61">
        <v>0</v>
      </c>
      <c r="E23813" s="61" t="s">
        <v>7280</v>
      </c>
      <c r="F23813" s="61" t="s">
        <v>127</v>
      </c>
      <c r="G23813" s="61" t="s">
        <v>398</v>
      </c>
      <c r="H23813" s="61" t="s">
        <v>967</v>
      </c>
      <c r="I23813" s="61">
        <v>34.39</v>
      </c>
      <c r="J23813" s="61">
        <v>-82.24</v>
      </c>
      <c r="K23813">
        <v>4602</v>
      </c>
      <c r="L23813"/>
      <c r="M23813"/>
    </row>
    <row r="23814" spans="1:13">
      <c r="A23814" s="61" t="s">
        <v>40</v>
      </c>
      <c r="B23814" s="61">
        <v>29851</v>
      </c>
      <c r="C23814" s="63" t="s">
        <v>968</v>
      </c>
      <c r="D23814" s="61">
        <v>0</v>
      </c>
      <c r="E23814" s="61" t="s">
        <v>2213</v>
      </c>
      <c r="F23814" s="61" t="s">
        <v>127</v>
      </c>
      <c r="G23814" s="61" t="s">
        <v>7130</v>
      </c>
      <c r="H23814" s="61" t="s">
        <v>967</v>
      </c>
      <c r="I23814" s="61">
        <v>33.51</v>
      </c>
      <c r="J23814" s="61">
        <v>-81.819999999999993</v>
      </c>
      <c r="K23814">
        <v>8534</v>
      </c>
      <c r="L23814"/>
      <c r="M23814"/>
    </row>
    <row r="23815" spans="1:13">
      <c r="A23815" s="61" t="s">
        <v>40</v>
      </c>
      <c r="B23815" s="61">
        <v>29384</v>
      </c>
      <c r="C23815" s="63" t="s">
        <v>968</v>
      </c>
      <c r="D23815" s="61">
        <v>0</v>
      </c>
      <c r="E23815" s="61" t="s">
        <v>3482</v>
      </c>
      <c r="F23815" s="61" t="s">
        <v>127</v>
      </c>
      <c r="G23815" s="61" t="s">
        <v>398</v>
      </c>
      <c r="H23815" s="61" t="s">
        <v>967</v>
      </c>
      <c r="I23815" s="61">
        <v>34.35</v>
      </c>
      <c r="J23815" s="61">
        <v>-82.05</v>
      </c>
      <c r="K23815">
        <v>3968</v>
      </c>
      <c r="L23815"/>
      <c r="M23815"/>
    </row>
    <row r="23816" spans="1:13">
      <c r="A23816" s="61" t="s">
        <v>40</v>
      </c>
      <c r="B23816" s="61">
        <v>29168</v>
      </c>
      <c r="C23816" s="63" t="s">
        <v>968</v>
      </c>
      <c r="D23816" s="61">
        <v>0</v>
      </c>
      <c r="E23816" s="61" t="s">
        <v>7154</v>
      </c>
      <c r="F23816" s="61" t="s">
        <v>127</v>
      </c>
      <c r="G23816" s="61" t="s">
        <v>826</v>
      </c>
      <c r="H23816" s="61" t="s">
        <v>967</v>
      </c>
      <c r="I23816" s="61">
        <v>33.89</v>
      </c>
      <c r="J23816" s="61">
        <v>-80.540000000000006</v>
      </c>
      <c r="K23816">
        <v>3072</v>
      </c>
      <c r="L23816"/>
      <c r="M23816"/>
    </row>
    <row r="23817" spans="1:13">
      <c r="A23817" s="61" t="s">
        <v>40</v>
      </c>
      <c r="B23817" s="61">
        <v>29385</v>
      </c>
      <c r="C23817" s="63" t="s">
        <v>968</v>
      </c>
      <c r="D23817" s="61">
        <v>0</v>
      </c>
      <c r="E23817" s="61" t="s">
        <v>7178</v>
      </c>
      <c r="F23817" s="61" t="s">
        <v>127</v>
      </c>
      <c r="G23817" s="61" t="s">
        <v>7159</v>
      </c>
      <c r="H23817" s="61" t="s">
        <v>967</v>
      </c>
      <c r="I23817" s="61">
        <v>34.950000000000003</v>
      </c>
      <c r="J23817" s="61">
        <v>-82.09</v>
      </c>
      <c r="K23817">
        <v>9005</v>
      </c>
      <c r="L23817"/>
      <c r="M23817"/>
    </row>
    <row r="23818" spans="1:13">
      <c r="A23818" s="61" t="s">
        <v>40</v>
      </c>
      <c r="B23818" s="61">
        <v>29170</v>
      </c>
      <c r="C23818" s="63" t="s">
        <v>968</v>
      </c>
      <c r="D23818" s="61">
        <v>0</v>
      </c>
      <c r="E23818" s="61" t="s">
        <v>6232</v>
      </c>
      <c r="F23818" s="61" t="s">
        <v>127</v>
      </c>
      <c r="G23818" s="61" t="s">
        <v>7089</v>
      </c>
      <c r="H23818" s="61" t="s">
        <v>967</v>
      </c>
      <c r="I23818" s="61">
        <v>33.94</v>
      </c>
      <c r="J23818" s="61">
        <v>-81.150000000000006</v>
      </c>
      <c r="K23818">
        <v>22422</v>
      </c>
      <c r="L23818"/>
      <c r="M23818"/>
    </row>
    <row r="23819" spans="1:13">
      <c r="A23819" s="61" t="s">
        <v>40</v>
      </c>
      <c r="B23819" s="61">
        <v>29172</v>
      </c>
      <c r="C23819" s="63" t="s">
        <v>968</v>
      </c>
      <c r="D23819" s="61">
        <v>0</v>
      </c>
      <c r="E23819" s="61" t="s">
        <v>6232</v>
      </c>
      <c r="F23819" s="61" t="s">
        <v>127</v>
      </c>
      <c r="G23819" s="61" t="s">
        <v>7089</v>
      </c>
      <c r="H23819" s="61" t="s">
        <v>967</v>
      </c>
      <c r="I23819" s="61">
        <v>33.909999999999997</v>
      </c>
      <c r="J23819" s="61">
        <v>-81.08</v>
      </c>
      <c r="K23819">
        <v>8955</v>
      </c>
      <c r="L23819"/>
      <c r="M23819"/>
    </row>
    <row r="23820" spans="1:13">
      <c r="A23820" s="61" t="s">
        <v>40</v>
      </c>
      <c r="B23820" s="61">
        <v>29169</v>
      </c>
      <c r="C23820" s="63" t="s">
        <v>968</v>
      </c>
      <c r="D23820" s="61">
        <v>0</v>
      </c>
      <c r="E23820" s="61" t="s">
        <v>6232</v>
      </c>
      <c r="F23820" s="61" t="s">
        <v>127</v>
      </c>
      <c r="G23820" s="61" t="s">
        <v>7089</v>
      </c>
      <c r="H23820" s="61" t="s">
        <v>967</v>
      </c>
      <c r="I23820" s="61">
        <v>33.99</v>
      </c>
      <c r="J23820" s="61">
        <v>-81.08</v>
      </c>
      <c r="K23820">
        <v>22768</v>
      </c>
      <c r="L23820"/>
      <c r="M23820"/>
    </row>
    <row r="23821" spans="1:13">
      <c r="A23821" s="61" t="s">
        <v>40</v>
      </c>
      <c r="B23821" s="61">
        <v>29696</v>
      </c>
      <c r="C23821" s="63" t="s">
        <v>968</v>
      </c>
      <c r="D23821" s="61">
        <v>0</v>
      </c>
      <c r="E23821" s="61" t="s">
        <v>6481</v>
      </c>
      <c r="F23821" s="61" t="s">
        <v>127</v>
      </c>
      <c r="G23821" s="61" t="s">
        <v>487</v>
      </c>
      <c r="H23821" s="61" t="s">
        <v>967</v>
      </c>
      <c r="I23821" s="61">
        <v>34.76</v>
      </c>
      <c r="J23821" s="61">
        <v>-83.04</v>
      </c>
      <c r="K23821">
        <v>4759</v>
      </c>
      <c r="L23821"/>
      <c r="M23821"/>
    </row>
    <row r="23822" spans="1:13">
      <c r="A23822" s="61" t="s">
        <v>40</v>
      </c>
      <c r="B23822" s="61">
        <v>29693</v>
      </c>
      <c r="C23822" s="63" t="s">
        <v>968</v>
      </c>
      <c r="D23822" s="61">
        <v>0</v>
      </c>
      <c r="E23822" s="61" t="s">
        <v>1103</v>
      </c>
      <c r="F23822" s="61" t="s">
        <v>127</v>
      </c>
      <c r="G23822" s="61" t="s">
        <v>487</v>
      </c>
      <c r="H23822" s="61" t="s">
        <v>967</v>
      </c>
      <c r="I23822" s="61">
        <v>34.659999999999997</v>
      </c>
      <c r="J23822" s="61">
        <v>-83.09</v>
      </c>
      <c r="K23822">
        <v>14614</v>
      </c>
      <c r="L23822"/>
      <c r="M23822"/>
    </row>
    <row r="23823" spans="1:13">
      <c r="A23823" s="61" t="s">
        <v>40</v>
      </c>
      <c r="B23823" s="61">
        <v>29175</v>
      </c>
      <c r="C23823" s="63" t="s">
        <v>968</v>
      </c>
      <c r="D23823" s="61">
        <v>0</v>
      </c>
      <c r="E23823" s="61" t="s">
        <v>2599</v>
      </c>
      <c r="F23823" s="61" t="s">
        <v>127</v>
      </c>
      <c r="G23823" s="61" t="s">
        <v>7091</v>
      </c>
      <c r="H23823" s="61" t="s">
        <v>967</v>
      </c>
      <c r="I23823" s="61">
        <v>34.450000000000003</v>
      </c>
      <c r="J23823" s="61">
        <v>-80.58</v>
      </c>
      <c r="K23823">
        <v>359</v>
      </c>
      <c r="L23823"/>
      <c r="M23823"/>
    </row>
    <row r="23824" spans="1:13">
      <c r="A23824" s="61" t="s">
        <v>40</v>
      </c>
      <c r="B23824" s="61">
        <v>29178</v>
      </c>
      <c r="C23824" s="63" t="s">
        <v>968</v>
      </c>
      <c r="D23824" s="61">
        <v>0</v>
      </c>
      <c r="E23824" s="61" t="s">
        <v>7156</v>
      </c>
      <c r="F23824" s="61" t="s">
        <v>127</v>
      </c>
      <c r="G23824" s="61" t="s">
        <v>7100</v>
      </c>
      <c r="H23824" s="61" t="s">
        <v>967</v>
      </c>
      <c r="I23824" s="61">
        <v>34.5</v>
      </c>
      <c r="J23824" s="61">
        <v>-81.61</v>
      </c>
      <c r="K23824">
        <v>3153</v>
      </c>
      <c r="L23824"/>
      <c r="M23824"/>
    </row>
    <row r="23825" spans="1:13">
      <c r="A23825" s="61" t="s">
        <v>40</v>
      </c>
      <c r="B23825" s="61">
        <v>29697</v>
      </c>
      <c r="C23825" s="63" t="s">
        <v>968</v>
      </c>
      <c r="D23825" s="61">
        <v>0</v>
      </c>
      <c r="E23825" s="61" t="s">
        <v>6742</v>
      </c>
      <c r="F23825" s="61" t="s">
        <v>127</v>
      </c>
      <c r="G23825" s="61" t="s">
        <v>7252</v>
      </c>
      <c r="H23825" s="61" t="s">
        <v>967</v>
      </c>
      <c r="I23825" s="61">
        <v>34.61</v>
      </c>
      <c r="J23825" s="61">
        <v>-82.47</v>
      </c>
      <c r="K23825">
        <v>13344</v>
      </c>
      <c r="L23825"/>
      <c r="M23825"/>
    </row>
    <row r="23826" spans="1:13">
      <c r="A23826" s="61" t="s">
        <v>40</v>
      </c>
      <c r="B23826" s="61">
        <v>29853</v>
      </c>
      <c r="C23826" s="63" t="s">
        <v>968</v>
      </c>
      <c r="D23826" s="61">
        <v>0</v>
      </c>
      <c r="E23826" s="61" t="s">
        <v>2067</v>
      </c>
      <c r="F23826" s="61" t="s">
        <v>127</v>
      </c>
      <c r="G23826" s="61" t="s">
        <v>7292</v>
      </c>
      <c r="H23826" s="61" t="s">
        <v>967</v>
      </c>
      <c r="I23826" s="61">
        <v>33.4</v>
      </c>
      <c r="J23826" s="61">
        <v>-81.42</v>
      </c>
      <c r="K23826">
        <v>6161</v>
      </c>
      <c r="L23826"/>
      <c r="M23826"/>
    </row>
    <row r="23827" spans="1:13">
      <c r="A23827" s="61" t="s">
        <v>40</v>
      </c>
      <c r="B23827" s="61">
        <v>29856</v>
      </c>
      <c r="C23827" s="63" t="s">
        <v>968</v>
      </c>
      <c r="D23827" s="61">
        <v>0</v>
      </c>
      <c r="E23827" s="61" t="s">
        <v>1064</v>
      </c>
      <c r="F23827" s="61" t="s">
        <v>127</v>
      </c>
      <c r="G23827" s="61" t="s">
        <v>7130</v>
      </c>
      <c r="H23827" s="61" t="s">
        <v>967</v>
      </c>
      <c r="I23827" s="61">
        <v>33.479999999999997</v>
      </c>
      <c r="J23827" s="61">
        <v>-81.510000000000005</v>
      </c>
      <c r="K23827">
        <v>2698</v>
      </c>
      <c r="L23827"/>
      <c r="M23827"/>
    </row>
    <row r="23828" spans="1:13">
      <c r="A23828" s="61" t="s">
        <v>40</v>
      </c>
      <c r="B23828" s="61">
        <v>29180</v>
      </c>
      <c r="C23828" s="63" t="s">
        <v>968</v>
      </c>
      <c r="D23828" s="61">
        <v>0</v>
      </c>
      <c r="E23828" s="61" t="s">
        <v>7157</v>
      </c>
      <c r="F23828" s="61" t="s">
        <v>127</v>
      </c>
      <c r="G23828" s="61" t="s">
        <v>2238</v>
      </c>
      <c r="H23828" s="61" t="s">
        <v>967</v>
      </c>
      <c r="I23828" s="61">
        <v>34.369999999999997</v>
      </c>
      <c r="J23828" s="61">
        <v>-81.08</v>
      </c>
      <c r="K23828">
        <v>12445</v>
      </c>
      <c r="L23828"/>
      <c r="M23828"/>
    </row>
    <row r="23829" spans="1:13">
      <c r="A23829" s="61" t="s">
        <v>40</v>
      </c>
      <c r="B23829" s="61">
        <v>29388</v>
      </c>
      <c r="C23829" s="63" t="s">
        <v>968</v>
      </c>
      <c r="D23829" s="61">
        <v>0</v>
      </c>
      <c r="E23829" s="61" t="s">
        <v>7179</v>
      </c>
      <c r="F23829" s="61" t="s">
        <v>127</v>
      </c>
      <c r="G23829" s="61" t="s">
        <v>7159</v>
      </c>
      <c r="H23829" s="61" t="s">
        <v>967</v>
      </c>
      <c r="I23829" s="61">
        <v>34.74</v>
      </c>
      <c r="J23829" s="61">
        <v>-82.03</v>
      </c>
      <c r="K23829">
        <v>16017</v>
      </c>
      <c r="L23829"/>
      <c r="M23829"/>
    </row>
    <row r="23830" spans="1:13">
      <c r="A23830" s="61" t="s">
        <v>40</v>
      </c>
      <c r="B23830" s="61">
        <v>29945</v>
      </c>
      <c r="C23830" s="63" t="s">
        <v>968</v>
      </c>
      <c r="D23830" s="61">
        <v>0</v>
      </c>
      <c r="E23830" s="61" t="s">
        <v>7325</v>
      </c>
      <c r="F23830" s="61" t="s">
        <v>127</v>
      </c>
      <c r="G23830" s="61" t="s">
        <v>7310</v>
      </c>
      <c r="H23830" s="61" t="s">
        <v>967</v>
      </c>
      <c r="I23830" s="61">
        <v>32.69</v>
      </c>
      <c r="J23830" s="61">
        <v>-80.849999999999994</v>
      </c>
      <c r="K23830">
        <v>4207</v>
      </c>
      <c r="L23830"/>
      <c r="M23830"/>
    </row>
    <row r="23831" spans="1:13">
      <c r="A23831" s="61" t="s">
        <v>40</v>
      </c>
      <c r="B23831" s="61">
        <v>29745</v>
      </c>
      <c r="C23831" s="63" t="s">
        <v>968</v>
      </c>
      <c r="D23831" s="61">
        <v>0</v>
      </c>
      <c r="E23831" s="61" t="s">
        <v>1650</v>
      </c>
      <c r="F23831" s="61" t="s">
        <v>127</v>
      </c>
      <c r="G23831" s="61" t="s">
        <v>1642</v>
      </c>
      <c r="H23831" s="61" t="s">
        <v>967</v>
      </c>
      <c r="I23831" s="61">
        <v>34.99</v>
      </c>
      <c r="J23831" s="61">
        <v>-81.23</v>
      </c>
      <c r="K23831">
        <v>32602</v>
      </c>
      <c r="L23831"/>
      <c r="M23831"/>
    </row>
    <row r="23832" spans="1:13">
      <c r="A23832" s="61" t="s">
        <v>40</v>
      </c>
      <c r="B23832" s="61">
        <v>57401</v>
      </c>
      <c r="C23832" s="63" t="s">
        <v>968</v>
      </c>
      <c r="D23832" s="61">
        <v>0</v>
      </c>
      <c r="E23832" s="61" t="s">
        <v>2468</v>
      </c>
      <c r="F23832" s="61" t="s">
        <v>129</v>
      </c>
      <c r="G23832" s="61" t="s">
        <v>9447</v>
      </c>
      <c r="H23832" s="61" t="s">
        <v>7409</v>
      </c>
      <c r="I23832" s="61">
        <v>45.46</v>
      </c>
      <c r="J23832" s="61">
        <v>-98.48</v>
      </c>
      <c r="K23832">
        <v>32275</v>
      </c>
      <c r="L23832"/>
      <c r="M23832"/>
    </row>
    <row r="23833" spans="1:13">
      <c r="A23833" s="61" t="s">
        <v>40</v>
      </c>
      <c r="B23833" s="61">
        <v>57520</v>
      </c>
      <c r="C23833" s="63" t="s">
        <v>968</v>
      </c>
      <c r="D23833" s="61">
        <v>0</v>
      </c>
      <c r="E23833" s="61" t="s">
        <v>11832</v>
      </c>
      <c r="F23833" s="61" t="s">
        <v>129</v>
      </c>
      <c r="G23833" s="61" t="s">
        <v>11833</v>
      </c>
      <c r="H23833" s="61" t="s">
        <v>7409</v>
      </c>
      <c r="I23833" s="61">
        <v>44.83</v>
      </c>
      <c r="J23833" s="61">
        <v>-100.07</v>
      </c>
      <c r="K23833">
        <v>142</v>
      </c>
      <c r="L23833"/>
      <c r="M23833"/>
    </row>
    <row r="23834" spans="1:13">
      <c r="A23834" s="61" t="s">
        <v>40</v>
      </c>
      <c r="B23834" s="61">
        <v>57001</v>
      </c>
      <c r="C23834" s="63" t="s">
        <v>968</v>
      </c>
      <c r="D23834" s="61">
        <v>0</v>
      </c>
      <c r="E23834" s="61" t="s">
        <v>11697</v>
      </c>
      <c r="F23834" s="61" t="s">
        <v>129</v>
      </c>
      <c r="G23834" s="61" t="s">
        <v>418</v>
      </c>
      <c r="H23834" s="61" t="s">
        <v>7409</v>
      </c>
      <c r="I23834" s="61">
        <v>43.02</v>
      </c>
      <c r="J23834" s="61">
        <v>-96.62</v>
      </c>
      <c r="K23834">
        <v>1504</v>
      </c>
      <c r="L23834"/>
      <c r="M23834"/>
    </row>
    <row r="23835" spans="1:13">
      <c r="A23835" s="61" t="s">
        <v>40</v>
      </c>
      <c r="B23835" s="61">
        <v>57311</v>
      </c>
      <c r="C23835" s="63" t="s">
        <v>968</v>
      </c>
      <c r="D23835" s="61">
        <v>0</v>
      </c>
      <c r="E23835" s="61" t="s">
        <v>1494</v>
      </c>
      <c r="F23835" s="61" t="s">
        <v>129</v>
      </c>
      <c r="G23835" s="61" t="s">
        <v>11766</v>
      </c>
      <c r="H23835" s="61" t="s">
        <v>7409</v>
      </c>
      <c r="I23835" s="61">
        <v>43.65</v>
      </c>
      <c r="J23835" s="61">
        <v>-97.77</v>
      </c>
      <c r="K23835">
        <v>1522</v>
      </c>
      <c r="L23835"/>
      <c r="M23835"/>
    </row>
    <row r="23836" spans="1:13">
      <c r="A23836" s="61" t="s">
        <v>40</v>
      </c>
      <c r="B23836" s="61">
        <v>57714</v>
      </c>
      <c r="C23836" s="63" t="s">
        <v>968</v>
      </c>
      <c r="D23836" s="61">
        <v>0</v>
      </c>
      <c r="E23836" s="61" t="s">
        <v>5458</v>
      </c>
      <c r="F23836" s="61" t="s">
        <v>129</v>
      </c>
      <c r="G23836" s="61" t="s">
        <v>11848</v>
      </c>
      <c r="H23836" s="61" t="s">
        <v>11834</v>
      </c>
      <c r="I23836" s="61">
        <v>43.28</v>
      </c>
      <c r="J23836" s="61">
        <v>-101.92</v>
      </c>
      <c r="K23836">
        <v>749</v>
      </c>
      <c r="L23836"/>
      <c r="M23836"/>
    </row>
    <row r="23837" spans="1:13">
      <c r="A23837" s="61" t="s">
        <v>40</v>
      </c>
      <c r="B23837" s="61">
        <v>57312</v>
      </c>
      <c r="C23837" s="63" t="s">
        <v>968</v>
      </c>
      <c r="D23837" s="61">
        <v>0</v>
      </c>
      <c r="E23837" s="61" t="s">
        <v>10259</v>
      </c>
      <c r="F23837" s="61" t="s">
        <v>129</v>
      </c>
      <c r="G23837" s="61" t="s">
        <v>11767</v>
      </c>
      <c r="H23837" s="61" t="s">
        <v>7409</v>
      </c>
      <c r="I23837" s="61">
        <v>44.18</v>
      </c>
      <c r="J23837" s="61">
        <v>-98.36</v>
      </c>
      <c r="K23837">
        <v>485</v>
      </c>
      <c r="L23837"/>
      <c r="M23837"/>
    </row>
    <row r="23838" spans="1:13">
      <c r="A23838" s="61" t="s">
        <v>40</v>
      </c>
      <c r="B23838" s="61">
        <v>57421</v>
      </c>
      <c r="C23838" s="63" t="s">
        <v>968</v>
      </c>
      <c r="D23838" s="61">
        <v>0</v>
      </c>
      <c r="E23838" s="61" t="s">
        <v>982</v>
      </c>
      <c r="F23838" s="61" t="s">
        <v>129</v>
      </c>
      <c r="G23838" s="61" t="s">
        <v>6368</v>
      </c>
      <c r="H23838" s="61" t="s">
        <v>7409</v>
      </c>
      <c r="I23838" s="61">
        <v>45.73</v>
      </c>
      <c r="J23838" s="61">
        <v>-97.92</v>
      </c>
      <c r="K23838">
        <v>63</v>
      </c>
      <c r="L23838"/>
      <c r="M23838"/>
    </row>
    <row r="23839" spans="1:13">
      <c r="A23839" s="61" t="s">
        <v>40</v>
      </c>
      <c r="B23839" s="61">
        <v>57422</v>
      </c>
      <c r="C23839" s="63" t="s">
        <v>968</v>
      </c>
      <c r="D23839" s="61">
        <v>0</v>
      </c>
      <c r="E23839" s="61" t="s">
        <v>1185</v>
      </c>
      <c r="F23839" s="61" t="s">
        <v>129</v>
      </c>
      <c r="G23839" s="61" t="s">
        <v>11742</v>
      </c>
      <c r="H23839" s="61" t="s">
        <v>7409</v>
      </c>
      <c r="I23839" s="61">
        <v>45.41</v>
      </c>
      <c r="J23839" s="61">
        <v>-97.9</v>
      </c>
      <c r="K23839">
        <v>249</v>
      </c>
      <c r="L23839"/>
      <c r="M23839"/>
    </row>
    <row r="23840" spans="1:13">
      <c r="A23840" s="61" t="s">
        <v>40</v>
      </c>
      <c r="B23840" s="61">
        <v>57212</v>
      </c>
      <c r="C23840" s="63" t="s">
        <v>968</v>
      </c>
      <c r="D23840" s="61">
        <v>0</v>
      </c>
      <c r="E23840" s="61" t="s">
        <v>918</v>
      </c>
      <c r="F23840" s="61" t="s">
        <v>129</v>
      </c>
      <c r="G23840" s="61" t="s">
        <v>11722</v>
      </c>
      <c r="H23840" s="61" t="s">
        <v>7409</v>
      </c>
      <c r="I23840" s="61">
        <v>44.36</v>
      </c>
      <c r="J23840" s="61">
        <v>-97.13</v>
      </c>
      <c r="K23840">
        <v>1999</v>
      </c>
      <c r="L23840"/>
      <c r="M23840"/>
    </row>
    <row r="23841" spans="1:13">
      <c r="A23841" s="61" t="s">
        <v>40</v>
      </c>
      <c r="B23841" s="61">
        <v>57313</v>
      </c>
      <c r="C23841" s="63" t="s">
        <v>968</v>
      </c>
      <c r="D23841" s="61">
        <v>0</v>
      </c>
      <c r="E23841" s="61" t="s">
        <v>11768</v>
      </c>
      <c r="F23841" s="61" t="s">
        <v>129</v>
      </c>
      <c r="G23841" s="61" t="s">
        <v>244</v>
      </c>
      <c r="H23841" s="61" t="s">
        <v>7409</v>
      </c>
      <c r="I23841" s="61">
        <v>43.31</v>
      </c>
      <c r="J23841" s="61">
        <v>-98.34</v>
      </c>
      <c r="K23841">
        <v>1165</v>
      </c>
      <c r="L23841"/>
      <c r="M23841"/>
    </row>
    <row r="23842" spans="1:13">
      <c r="A23842" s="61" t="s">
        <v>40</v>
      </c>
      <c r="B23842" s="61">
        <v>57314</v>
      </c>
      <c r="C23842" s="63" t="s">
        <v>968</v>
      </c>
      <c r="D23842" s="61">
        <v>0</v>
      </c>
      <c r="E23842" s="61" t="s">
        <v>11769</v>
      </c>
      <c r="F23842" s="61" t="s">
        <v>129</v>
      </c>
      <c r="G23842" s="61" t="s">
        <v>11770</v>
      </c>
      <c r="H23842" s="61" t="s">
        <v>7409</v>
      </c>
      <c r="I23842" s="61">
        <v>44</v>
      </c>
      <c r="J23842" s="61">
        <v>-97.92</v>
      </c>
      <c r="K23842">
        <v>737</v>
      </c>
      <c r="L23842"/>
      <c r="M23842"/>
    </row>
    <row r="23843" spans="1:13">
      <c r="A23843" s="61" t="s">
        <v>40</v>
      </c>
      <c r="B23843" s="61">
        <v>57424</v>
      </c>
      <c r="C23843" s="63" t="s">
        <v>968</v>
      </c>
      <c r="D23843" s="61">
        <v>0</v>
      </c>
      <c r="E23843" s="61" t="s">
        <v>5290</v>
      </c>
      <c r="F23843" s="61" t="s">
        <v>129</v>
      </c>
      <c r="G23843" s="61" t="s">
        <v>11809</v>
      </c>
      <c r="H23843" s="61" t="s">
        <v>7409</v>
      </c>
      <c r="I23843" s="61">
        <v>44.99</v>
      </c>
      <c r="J23843" s="61">
        <v>-98.49</v>
      </c>
      <c r="K23843">
        <v>259</v>
      </c>
      <c r="L23843"/>
      <c r="M23843"/>
    </row>
    <row r="23844" spans="1:13">
      <c r="A23844" s="61" t="s">
        <v>40</v>
      </c>
      <c r="B23844" s="61">
        <v>57213</v>
      </c>
      <c r="C23844" s="63" t="s">
        <v>968</v>
      </c>
      <c r="D23844" s="61">
        <v>0</v>
      </c>
      <c r="E23844" s="61" t="s">
        <v>2864</v>
      </c>
      <c r="F23844" s="61" t="s">
        <v>129</v>
      </c>
      <c r="G23844" s="61" t="s">
        <v>11739</v>
      </c>
      <c r="H23844" s="61" t="s">
        <v>7409</v>
      </c>
      <c r="I23844" s="61">
        <v>44.55</v>
      </c>
      <c r="J23844" s="61">
        <v>-96.54</v>
      </c>
      <c r="K23844">
        <v>281</v>
      </c>
      <c r="L23844"/>
      <c r="M23844"/>
    </row>
    <row r="23845" spans="1:13">
      <c r="A23845" s="61" t="s">
        <v>40</v>
      </c>
      <c r="B23845" s="61">
        <v>57002</v>
      </c>
      <c r="C23845" s="63" t="s">
        <v>968</v>
      </c>
      <c r="D23845" s="61">
        <v>0</v>
      </c>
      <c r="E23845" s="61" t="s">
        <v>1760</v>
      </c>
      <c r="F23845" s="61" t="s">
        <v>129</v>
      </c>
      <c r="G23845" s="61" t="s">
        <v>11698</v>
      </c>
      <c r="H23845" s="61" t="s">
        <v>7409</v>
      </c>
      <c r="I23845" s="61">
        <v>44.28</v>
      </c>
      <c r="J23845" s="61">
        <v>-96.68</v>
      </c>
      <c r="K23845">
        <v>1393</v>
      </c>
      <c r="L23845"/>
      <c r="M23845"/>
    </row>
    <row r="23846" spans="1:13">
      <c r="A23846" s="61" t="s">
        <v>40</v>
      </c>
      <c r="B23846" s="61">
        <v>57315</v>
      </c>
      <c r="C23846" s="63" t="s">
        <v>968</v>
      </c>
      <c r="D23846" s="61">
        <v>0</v>
      </c>
      <c r="E23846" s="61" t="s">
        <v>1293</v>
      </c>
      <c r="F23846" s="61" t="s">
        <v>129</v>
      </c>
      <c r="G23846" s="61" t="s">
        <v>11725</v>
      </c>
      <c r="H23846" s="61" t="s">
        <v>7409</v>
      </c>
      <c r="I23846" s="61">
        <v>43</v>
      </c>
      <c r="J23846" s="61">
        <v>-98.05</v>
      </c>
      <c r="K23846">
        <v>1012</v>
      </c>
      <c r="L23846"/>
      <c r="M23846"/>
    </row>
    <row r="23847" spans="1:13">
      <c r="A23847" s="61" t="s">
        <v>40</v>
      </c>
      <c r="B23847" s="61">
        <v>57003</v>
      </c>
      <c r="C23847" s="63" t="s">
        <v>968</v>
      </c>
      <c r="D23847" s="61">
        <v>0</v>
      </c>
      <c r="E23847" s="61" t="s">
        <v>2216</v>
      </c>
      <c r="F23847" s="61" t="s">
        <v>129</v>
      </c>
      <c r="G23847" s="61" t="s">
        <v>11699</v>
      </c>
      <c r="H23847" s="61" t="s">
        <v>7409</v>
      </c>
      <c r="I23847" s="61">
        <v>43.75</v>
      </c>
      <c r="J23847" s="61">
        <v>-96.73</v>
      </c>
      <c r="K23847">
        <v>2109</v>
      </c>
      <c r="L23847"/>
      <c r="M23847"/>
    </row>
    <row r="23848" spans="1:13">
      <c r="A23848" s="61" t="s">
        <v>40</v>
      </c>
      <c r="B23848" s="61">
        <v>57716</v>
      </c>
      <c r="C23848" s="63" t="s">
        <v>968</v>
      </c>
      <c r="D23848" s="61">
        <v>0</v>
      </c>
      <c r="E23848" s="61" t="s">
        <v>11887</v>
      </c>
      <c r="F23848" s="61" t="s">
        <v>129</v>
      </c>
      <c r="G23848" s="61" t="s">
        <v>11888</v>
      </c>
      <c r="H23848" s="61" t="s">
        <v>11834</v>
      </c>
      <c r="I23848" s="61">
        <v>43.12</v>
      </c>
      <c r="J23848" s="61">
        <v>-102.1</v>
      </c>
      <c r="K23848">
        <v>569</v>
      </c>
      <c r="L23848"/>
      <c r="M23848"/>
    </row>
    <row r="23849" spans="1:13">
      <c r="A23849" s="61" t="s">
        <v>40</v>
      </c>
      <c r="B23849" s="61">
        <v>57427</v>
      </c>
      <c r="C23849" s="63" t="s">
        <v>968</v>
      </c>
      <c r="D23849" s="61">
        <v>0</v>
      </c>
      <c r="E23849" s="61" t="s">
        <v>1575</v>
      </c>
      <c r="F23849" s="61" t="s">
        <v>129</v>
      </c>
      <c r="G23849" s="61" t="s">
        <v>9447</v>
      </c>
      <c r="H23849" s="61" t="s">
        <v>7409</v>
      </c>
      <c r="I23849" s="61">
        <v>45.46</v>
      </c>
      <c r="J23849" s="61">
        <v>-98.32</v>
      </c>
      <c r="K23849">
        <v>610</v>
      </c>
      <c r="L23849"/>
      <c r="M23849"/>
    </row>
    <row r="23850" spans="1:13">
      <c r="A23850" s="61" t="s">
        <v>40</v>
      </c>
      <c r="B23850" s="61">
        <v>57717</v>
      </c>
      <c r="C23850" s="63" t="s">
        <v>968</v>
      </c>
      <c r="D23850" s="61">
        <v>0</v>
      </c>
      <c r="E23850" s="61" t="s">
        <v>11889</v>
      </c>
      <c r="F23850" s="61" t="s">
        <v>129</v>
      </c>
      <c r="G23850" s="61" t="s">
        <v>11890</v>
      </c>
      <c r="H23850" s="61" t="s">
        <v>11834</v>
      </c>
      <c r="I23850" s="61">
        <v>44.66</v>
      </c>
      <c r="J23850" s="61">
        <v>-103.85</v>
      </c>
      <c r="K23850">
        <v>8242</v>
      </c>
      <c r="L23850"/>
      <c r="M23850"/>
    </row>
    <row r="23851" spans="1:13">
      <c r="A23851" s="61" t="s">
        <v>40</v>
      </c>
      <c r="B23851" s="61">
        <v>57521</v>
      </c>
      <c r="C23851" s="63" t="s">
        <v>968</v>
      </c>
      <c r="D23851" s="61">
        <v>0</v>
      </c>
      <c r="E23851" s="61" t="s">
        <v>2482</v>
      </c>
      <c r="F23851" s="61" t="s">
        <v>129</v>
      </c>
      <c r="G23851" s="61" t="s">
        <v>425</v>
      </c>
      <c r="H23851" s="61" t="s">
        <v>11834</v>
      </c>
      <c r="I23851" s="61">
        <v>43.83</v>
      </c>
      <c r="J23851" s="61">
        <v>-101.27</v>
      </c>
      <c r="K23851">
        <v>240</v>
      </c>
      <c r="L23851"/>
      <c r="M23851"/>
    </row>
    <row r="23852" spans="1:13">
      <c r="A23852" s="61" t="s">
        <v>40</v>
      </c>
      <c r="B23852" s="61">
        <v>57004</v>
      </c>
      <c r="C23852" s="63" t="s">
        <v>968</v>
      </c>
      <c r="D23852" s="61">
        <v>0</v>
      </c>
      <c r="E23852" s="61" t="s">
        <v>11700</v>
      </c>
      <c r="F23852" s="61" t="s">
        <v>129</v>
      </c>
      <c r="G23852" s="61" t="s">
        <v>418</v>
      </c>
      <c r="H23852" s="61" t="s">
        <v>7409</v>
      </c>
      <c r="I23852" s="61">
        <v>43.07</v>
      </c>
      <c r="J23852" s="61">
        <v>-96.78</v>
      </c>
      <c r="K23852">
        <v>3459</v>
      </c>
      <c r="L23852"/>
      <c r="M23852"/>
    </row>
    <row r="23853" spans="1:13">
      <c r="A23853" s="61" t="s">
        <v>40</v>
      </c>
      <c r="B23853" s="61">
        <v>57216</v>
      </c>
      <c r="C23853" s="63" t="s">
        <v>968</v>
      </c>
      <c r="D23853" s="61">
        <v>0</v>
      </c>
      <c r="E23853" s="61" t="s">
        <v>11740</v>
      </c>
      <c r="F23853" s="61" t="s">
        <v>129</v>
      </c>
      <c r="G23853" s="61" t="s">
        <v>6526</v>
      </c>
      <c r="H23853" s="61" t="s">
        <v>7409</v>
      </c>
      <c r="I23853" s="61">
        <v>45.29</v>
      </c>
      <c r="J23853" s="61">
        <v>-96.46</v>
      </c>
      <c r="K23853">
        <v>1037</v>
      </c>
      <c r="L23853"/>
      <c r="M23853"/>
    </row>
    <row r="23854" spans="1:13">
      <c r="A23854" s="61" t="s">
        <v>40</v>
      </c>
      <c r="B23854" s="61">
        <v>57620</v>
      </c>
      <c r="C23854" s="63" t="s">
        <v>968</v>
      </c>
      <c r="D23854" s="61">
        <v>0</v>
      </c>
      <c r="E23854" s="61" t="s">
        <v>11866</v>
      </c>
      <c r="F23854" s="61" t="s">
        <v>129</v>
      </c>
      <c r="G23854" s="61" t="s">
        <v>11867</v>
      </c>
      <c r="H23854" s="61" t="s">
        <v>11834</v>
      </c>
      <c r="I23854" s="61">
        <v>45.52</v>
      </c>
      <c r="J23854" s="61">
        <v>-102.46</v>
      </c>
      <c r="K23854">
        <v>445</v>
      </c>
      <c r="L23854"/>
      <c r="M23854"/>
    </row>
    <row r="23855" spans="1:13">
      <c r="A23855" s="61" t="s">
        <v>40</v>
      </c>
      <c r="B23855" s="61">
        <v>57718</v>
      </c>
      <c r="C23855" s="63" t="s">
        <v>968</v>
      </c>
      <c r="D23855" s="61">
        <v>0</v>
      </c>
      <c r="E23855" s="61" t="s">
        <v>8462</v>
      </c>
      <c r="F23855" s="61" t="s">
        <v>129</v>
      </c>
      <c r="G23855" s="61" t="s">
        <v>8657</v>
      </c>
      <c r="H23855" s="61" t="s">
        <v>11834</v>
      </c>
      <c r="I23855" s="61">
        <v>44.17</v>
      </c>
      <c r="J23855" s="61">
        <v>-103.37</v>
      </c>
      <c r="K23855">
        <v>7536</v>
      </c>
      <c r="L23855"/>
      <c r="M23855"/>
    </row>
    <row r="23856" spans="1:13">
      <c r="A23856" s="61" t="s">
        <v>40</v>
      </c>
      <c r="B23856" s="61">
        <v>57522</v>
      </c>
      <c r="C23856" s="63" t="s">
        <v>968</v>
      </c>
      <c r="D23856" s="61">
        <v>0</v>
      </c>
      <c r="E23856" s="61" t="s">
        <v>11835</v>
      </c>
      <c r="F23856" s="61" t="s">
        <v>129</v>
      </c>
      <c r="G23856" s="61" t="s">
        <v>11831</v>
      </c>
      <c r="H23856" s="61" t="s">
        <v>7409</v>
      </c>
      <c r="I23856" s="61">
        <v>44.51</v>
      </c>
      <c r="J23856" s="61">
        <v>-99.98</v>
      </c>
      <c r="K23856">
        <v>512</v>
      </c>
      <c r="L23856"/>
      <c r="M23856"/>
    </row>
    <row r="23857" spans="1:13">
      <c r="A23857" s="61" t="s">
        <v>40</v>
      </c>
      <c r="B23857" s="61">
        <v>57317</v>
      </c>
      <c r="C23857" s="63" t="s">
        <v>968</v>
      </c>
      <c r="D23857" s="61">
        <v>0</v>
      </c>
      <c r="E23857" s="61" t="s">
        <v>11771</v>
      </c>
      <c r="F23857" s="61" t="s">
        <v>129</v>
      </c>
      <c r="G23857" s="61" t="s">
        <v>11772</v>
      </c>
      <c r="H23857" s="61" t="s">
        <v>7409</v>
      </c>
      <c r="I23857" s="61">
        <v>43.07</v>
      </c>
      <c r="J23857" s="61">
        <v>-98.94</v>
      </c>
      <c r="K23857">
        <v>492</v>
      </c>
      <c r="L23857"/>
      <c r="M23857"/>
    </row>
    <row r="23858" spans="1:13">
      <c r="A23858" s="61" t="s">
        <v>40</v>
      </c>
      <c r="B23858" s="61">
        <v>57428</v>
      </c>
      <c r="C23858" s="63" t="s">
        <v>968</v>
      </c>
      <c r="D23858" s="61">
        <v>0</v>
      </c>
      <c r="E23858" s="61" t="s">
        <v>11810</v>
      </c>
      <c r="F23858" s="61" t="s">
        <v>129</v>
      </c>
      <c r="G23858" s="61" t="s">
        <v>11811</v>
      </c>
      <c r="H23858" s="61" t="s">
        <v>7409</v>
      </c>
      <c r="I23858" s="61">
        <v>45.45</v>
      </c>
      <c r="J23858" s="61">
        <v>-99.65</v>
      </c>
      <c r="K23858">
        <v>662</v>
      </c>
      <c r="L23858"/>
      <c r="M23858"/>
    </row>
    <row r="23859" spans="1:13">
      <c r="A23859" s="61" t="s">
        <v>40</v>
      </c>
      <c r="B23859" s="61">
        <v>57719</v>
      </c>
      <c r="C23859" s="63" t="s">
        <v>968</v>
      </c>
      <c r="D23859" s="61">
        <v>0</v>
      </c>
      <c r="E23859" s="61" t="s">
        <v>11891</v>
      </c>
      <c r="F23859" s="61" t="s">
        <v>129</v>
      </c>
      <c r="G23859" s="61" t="s">
        <v>11668</v>
      </c>
      <c r="H23859" s="61" t="s">
        <v>11834</v>
      </c>
      <c r="I23859" s="61">
        <v>44.11</v>
      </c>
      <c r="J23859" s="61">
        <v>-103.07</v>
      </c>
      <c r="K23859">
        <v>11326</v>
      </c>
      <c r="L23859"/>
      <c r="M23859"/>
    </row>
    <row r="23860" spans="1:13">
      <c r="A23860" s="61" t="s">
        <v>40</v>
      </c>
      <c r="B23860" s="61">
        <v>57217</v>
      </c>
      <c r="C23860" s="63" t="s">
        <v>968</v>
      </c>
      <c r="D23860" s="61">
        <v>0</v>
      </c>
      <c r="E23860" s="61" t="s">
        <v>1761</v>
      </c>
      <c r="F23860" s="61" t="s">
        <v>129</v>
      </c>
      <c r="G23860" s="61" t="s">
        <v>8707</v>
      </c>
      <c r="H23860" s="61" t="s">
        <v>7409</v>
      </c>
      <c r="I23860" s="61">
        <v>45.09</v>
      </c>
      <c r="J23860" s="61">
        <v>-97.64</v>
      </c>
      <c r="K23860">
        <v>225</v>
      </c>
      <c r="L23860"/>
      <c r="M23860"/>
    </row>
    <row r="23861" spans="1:13">
      <c r="A23861" s="61" t="s">
        <v>40</v>
      </c>
      <c r="B23861" s="61">
        <v>57005</v>
      </c>
      <c r="C23861" s="63" t="s">
        <v>968</v>
      </c>
      <c r="D23861" s="61">
        <v>0</v>
      </c>
      <c r="E23861" s="61" t="s">
        <v>2090</v>
      </c>
      <c r="F23861" s="61" t="s">
        <v>129</v>
      </c>
      <c r="G23861" s="61" t="s">
        <v>11699</v>
      </c>
      <c r="H23861" s="61" t="s">
        <v>7409</v>
      </c>
      <c r="I23861" s="61">
        <v>43.59</v>
      </c>
      <c r="J23861" s="61">
        <v>-96.57</v>
      </c>
      <c r="K23861">
        <v>12619</v>
      </c>
      <c r="L23861"/>
      <c r="M23861"/>
    </row>
    <row r="23862" spans="1:13">
      <c r="A23862" s="61" t="s">
        <v>40</v>
      </c>
      <c r="B23862" s="61">
        <v>57218</v>
      </c>
      <c r="C23862" s="63" t="s">
        <v>968</v>
      </c>
      <c r="D23862" s="61">
        <v>0</v>
      </c>
      <c r="E23862" s="61" t="s">
        <v>11741</v>
      </c>
      <c r="F23862" s="61" t="s">
        <v>129</v>
      </c>
      <c r="G23862" s="61" t="s">
        <v>11739</v>
      </c>
      <c r="H23862" s="61" t="s">
        <v>7409</v>
      </c>
      <c r="I23862" s="61">
        <v>44.66</v>
      </c>
      <c r="J23862" s="61">
        <v>-96.62</v>
      </c>
      <c r="K23862">
        <v>303</v>
      </c>
      <c r="L23862"/>
      <c r="M23862"/>
    </row>
    <row r="23863" spans="1:13">
      <c r="A23863" s="61" t="s">
        <v>40</v>
      </c>
      <c r="B23863" s="61">
        <v>57319</v>
      </c>
      <c r="C23863" s="63" t="s">
        <v>968</v>
      </c>
      <c r="D23863" s="61">
        <v>0</v>
      </c>
      <c r="E23863" s="61" t="s">
        <v>1294</v>
      </c>
      <c r="F23863" s="61" t="s">
        <v>129</v>
      </c>
      <c r="G23863" s="61" t="s">
        <v>11703</v>
      </c>
      <c r="H23863" s="61" t="s">
        <v>7409</v>
      </c>
      <c r="I23863" s="61">
        <v>43.55</v>
      </c>
      <c r="J23863" s="61">
        <v>-97.49</v>
      </c>
      <c r="K23863">
        <v>1037</v>
      </c>
      <c r="L23863"/>
      <c r="M23863"/>
    </row>
    <row r="23864" spans="1:13">
      <c r="A23864" s="61" t="s">
        <v>40</v>
      </c>
      <c r="B23864" s="61">
        <v>57219</v>
      </c>
      <c r="C23864" s="63" t="s">
        <v>968</v>
      </c>
      <c r="D23864" s="61">
        <v>0</v>
      </c>
      <c r="E23864" s="61" t="s">
        <v>747</v>
      </c>
      <c r="F23864" s="61" t="s">
        <v>129</v>
      </c>
      <c r="G23864" s="61" t="s">
        <v>11742</v>
      </c>
      <c r="H23864" s="61" t="s">
        <v>7409</v>
      </c>
      <c r="I23864" s="61">
        <v>45.34</v>
      </c>
      <c r="J23864" s="61">
        <v>-97.74</v>
      </c>
      <c r="K23864">
        <v>502</v>
      </c>
      <c r="L23864"/>
      <c r="M23864"/>
    </row>
    <row r="23865" spans="1:13">
      <c r="A23865" s="61" t="s">
        <v>40</v>
      </c>
      <c r="B23865" s="61">
        <v>57430</v>
      </c>
      <c r="C23865" s="63" t="s">
        <v>968</v>
      </c>
      <c r="D23865" s="61">
        <v>0</v>
      </c>
      <c r="E23865" s="61" t="s">
        <v>10148</v>
      </c>
      <c r="F23865" s="61" t="s">
        <v>129</v>
      </c>
      <c r="G23865" s="61" t="s">
        <v>6368</v>
      </c>
      <c r="H23865" s="61" t="s">
        <v>7409</v>
      </c>
      <c r="I23865" s="61">
        <v>45.78</v>
      </c>
      <c r="J23865" s="61">
        <v>-97.74</v>
      </c>
      <c r="K23865">
        <v>2123</v>
      </c>
      <c r="L23865"/>
      <c r="M23865"/>
    </row>
    <row r="23866" spans="1:13">
      <c r="A23866" s="61" t="s">
        <v>40</v>
      </c>
      <c r="B23866" s="61">
        <v>57006</v>
      </c>
      <c r="C23866" s="63" t="s">
        <v>968</v>
      </c>
      <c r="D23866" s="61">
        <v>0</v>
      </c>
      <c r="E23866" s="61" t="s">
        <v>11701</v>
      </c>
      <c r="F23866" s="61" t="s">
        <v>129</v>
      </c>
      <c r="G23866" s="61" t="s">
        <v>11698</v>
      </c>
      <c r="H23866" s="61" t="s">
        <v>7409</v>
      </c>
      <c r="I23866" s="61">
        <v>44.3</v>
      </c>
      <c r="J23866" s="61">
        <v>-96.78</v>
      </c>
      <c r="K23866">
        <v>24271</v>
      </c>
      <c r="L23866"/>
      <c r="M23866"/>
    </row>
    <row r="23867" spans="1:13">
      <c r="A23867" s="61" t="s">
        <v>40</v>
      </c>
      <c r="B23867" s="61">
        <v>57220</v>
      </c>
      <c r="C23867" s="63" t="s">
        <v>968</v>
      </c>
      <c r="D23867" s="61">
        <v>0</v>
      </c>
      <c r="E23867" s="61" t="s">
        <v>8456</v>
      </c>
      <c r="F23867" s="61" t="s">
        <v>129</v>
      </c>
      <c r="G23867" s="61" t="s">
        <v>11698</v>
      </c>
      <c r="H23867" s="61" t="s">
        <v>7409</v>
      </c>
      <c r="I23867" s="61">
        <v>44.43</v>
      </c>
      <c r="J23867" s="61">
        <v>-96.88</v>
      </c>
      <c r="K23867">
        <v>766</v>
      </c>
      <c r="L23867"/>
      <c r="M23867"/>
    </row>
    <row r="23868" spans="1:13">
      <c r="A23868" s="61" t="s">
        <v>40</v>
      </c>
      <c r="B23868" s="61">
        <v>57221</v>
      </c>
      <c r="C23868" s="63" t="s">
        <v>968</v>
      </c>
      <c r="D23868" s="61">
        <v>0</v>
      </c>
      <c r="E23868" s="61" t="s">
        <v>7551</v>
      </c>
      <c r="F23868" s="61" t="s">
        <v>129</v>
      </c>
      <c r="G23868" s="61" t="s">
        <v>11743</v>
      </c>
      <c r="H23868" s="61" t="s">
        <v>7409</v>
      </c>
      <c r="I23868" s="61">
        <v>44.58</v>
      </c>
      <c r="J23868" s="61">
        <v>-97.46</v>
      </c>
      <c r="K23868">
        <v>886</v>
      </c>
      <c r="L23868"/>
      <c r="M23868"/>
    </row>
    <row r="23869" spans="1:13">
      <c r="A23869" s="61" t="s">
        <v>40</v>
      </c>
      <c r="B23869" s="61">
        <v>57720</v>
      </c>
      <c r="C23869" s="63" t="s">
        <v>968</v>
      </c>
      <c r="D23869" s="61">
        <v>0</v>
      </c>
      <c r="E23869" s="61" t="s">
        <v>3768</v>
      </c>
      <c r="F23869" s="61" t="s">
        <v>129</v>
      </c>
      <c r="G23869" s="61" t="s">
        <v>11883</v>
      </c>
      <c r="H23869" s="61" t="s">
        <v>11834</v>
      </c>
      <c r="I23869" s="61">
        <v>45.58</v>
      </c>
      <c r="J23869" s="61">
        <v>-103.54</v>
      </c>
      <c r="K23869">
        <v>752</v>
      </c>
      <c r="L23869"/>
      <c r="M23869"/>
    </row>
    <row r="23870" spans="1:13">
      <c r="A23870" s="61" t="s">
        <v>40</v>
      </c>
      <c r="B23870" s="61">
        <v>57722</v>
      </c>
      <c r="C23870" s="63" t="s">
        <v>968</v>
      </c>
      <c r="D23870" s="61">
        <v>0</v>
      </c>
      <c r="E23870" s="61" t="s">
        <v>11892</v>
      </c>
      <c r="F23870" s="61" t="s">
        <v>129</v>
      </c>
      <c r="G23870" s="61" t="s">
        <v>11893</v>
      </c>
      <c r="H23870" s="61" t="s">
        <v>11834</v>
      </c>
      <c r="I23870" s="61">
        <v>43.49</v>
      </c>
      <c r="J23870" s="61">
        <v>-103.31</v>
      </c>
      <c r="K23870">
        <v>414</v>
      </c>
      <c r="L23870"/>
      <c r="M23870"/>
    </row>
    <row r="23871" spans="1:13">
      <c r="A23871" s="61" t="s">
        <v>40</v>
      </c>
      <c r="B23871" s="61">
        <v>57010</v>
      </c>
      <c r="C23871" s="63" t="s">
        <v>968</v>
      </c>
      <c r="D23871" s="61">
        <v>0</v>
      </c>
      <c r="E23871" s="61" t="s">
        <v>9342</v>
      </c>
      <c r="F23871" s="61" t="s">
        <v>129</v>
      </c>
      <c r="G23871" s="61" t="s">
        <v>924</v>
      </c>
      <c r="H23871" s="61" t="s">
        <v>7409</v>
      </c>
      <c r="I23871" s="61">
        <v>42.76</v>
      </c>
      <c r="J23871" s="61">
        <v>-96.83</v>
      </c>
      <c r="K23871">
        <v>599</v>
      </c>
      <c r="L23871"/>
      <c r="M23871"/>
    </row>
    <row r="23872" spans="1:13">
      <c r="A23872" s="61" t="s">
        <v>40</v>
      </c>
      <c r="B23872" s="61">
        <v>57523</v>
      </c>
      <c r="C23872" s="63" t="s">
        <v>968</v>
      </c>
      <c r="D23872" s="61">
        <v>0</v>
      </c>
      <c r="E23872" s="61" t="s">
        <v>3357</v>
      </c>
      <c r="F23872" s="61" t="s">
        <v>129</v>
      </c>
      <c r="G23872" s="61" t="s">
        <v>11772</v>
      </c>
      <c r="H23872" s="61" t="s">
        <v>7409</v>
      </c>
      <c r="I23872" s="61">
        <v>43.18</v>
      </c>
      <c r="J23872" s="61">
        <v>-99.29</v>
      </c>
      <c r="K23872">
        <v>1002</v>
      </c>
      <c r="L23872"/>
      <c r="M23872"/>
    </row>
    <row r="23873" spans="1:13">
      <c r="A23873" s="61" t="s">
        <v>40</v>
      </c>
      <c r="B23873" s="61">
        <v>57724</v>
      </c>
      <c r="C23873" s="63" t="s">
        <v>968</v>
      </c>
      <c r="D23873" s="61">
        <v>0</v>
      </c>
      <c r="E23873" s="61" t="s">
        <v>11894</v>
      </c>
      <c r="F23873" s="61" t="s">
        <v>129</v>
      </c>
      <c r="G23873" s="61" t="s">
        <v>11883</v>
      </c>
      <c r="H23873" s="61" t="s">
        <v>11834</v>
      </c>
      <c r="I23873" s="61">
        <v>45.54</v>
      </c>
      <c r="J23873" s="61">
        <v>-103.97</v>
      </c>
      <c r="K23873">
        <v>166</v>
      </c>
      <c r="L23873"/>
      <c r="M23873"/>
    </row>
    <row r="23874" spans="1:13">
      <c r="A23874" s="61" t="s">
        <v>40</v>
      </c>
      <c r="B23874" s="61">
        <v>57012</v>
      </c>
      <c r="C23874" s="63" t="s">
        <v>968</v>
      </c>
      <c r="D23874" s="61">
        <v>0</v>
      </c>
      <c r="E23874" s="61" t="s">
        <v>11702</v>
      </c>
      <c r="F23874" s="61" t="s">
        <v>129</v>
      </c>
      <c r="G23874" s="61" t="s">
        <v>11703</v>
      </c>
      <c r="H23874" s="61" t="s">
        <v>7409</v>
      </c>
      <c r="I23874" s="61">
        <v>43.59</v>
      </c>
      <c r="J23874" s="61">
        <v>-97.29</v>
      </c>
      <c r="K23874">
        <v>1217</v>
      </c>
      <c r="L23874"/>
      <c r="M23874"/>
    </row>
    <row r="23875" spans="1:13">
      <c r="A23875" s="61" t="s">
        <v>40</v>
      </c>
      <c r="B23875" s="61">
        <v>57321</v>
      </c>
      <c r="C23875" s="63" t="s">
        <v>968</v>
      </c>
      <c r="D23875" s="61">
        <v>0</v>
      </c>
      <c r="E23875" s="61" t="s">
        <v>11774</v>
      </c>
      <c r="F23875" s="61" t="s">
        <v>129</v>
      </c>
      <c r="G23875" s="61" t="s">
        <v>11775</v>
      </c>
      <c r="H23875" s="61" t="s">
        <v>7409</v>
      </c>
      <c r="I23875" s="61">
        <v>43.88</v>
      </c>
      <c r="J23875" s="61">
        <v>-97.5</v>
      </c>
      <c r="K23875">
        <v>384</v>
      </c>
      <c r="L23875"/>
      <c r="M23875"/>
    </row>
    <row r="23876" spans="1:13">
      <c r="A23876" s="61" t="s">
        <v>40</v>
      </c>
      <c r="B23876" s="61">
        <v>57013</v>
      </c>
      <c r="C23876" s="63" t="s">
        <v>968</v>
      </c>
      <c r="D23876" s="61">
        <v>0</v>
      </c>
      <c r="E23876" s="61" t="s">
        <v>241</v>
      </c>
      <c r="F23876" s="61" t="s">
        <v>129</v>
      </c>
      <c r="G23876" s="61" t="s">
        <v>581</v>
      </c>
      <c r="H23876" s="61" t="s">
        <v>7409</v>
      </c>
      <c r="I23876" s="61">
        <v>43.3</v>
      </c>
      <c r="J23876" s="61">
        <v>-96.58</v>
      </c>
      <c r="K23876">
        <v>4482</v>
      </c>
      <c r="L23876"/>
      <c r="M23876"/>
    </row>
    <row r="23877" spans="1:13">
      <c r="A23877" s="61" t="s">
        <v>40</v>
      </c>
      <c r="B23877" s="61">
        <v>57725</v>
      </c>
      <c r="C23877" s="63" t="s">
        <v>968</v>
      </c>
      <c r="D23877" s="61">
        <v>0</v>
      </c>
      <c r="E23877" s="61" t="s">
        <v>11895</v>
      </c>
      <c r="F23877" s="61" t="s">
        <v>129</v>
      </c>
      <c r="G23877" s="61" t="s">
        <v>11668</v>
      </c>
      <c r="H23877" s="61" t="s">
        <v>11834</v>
      </c>
      <c r="I23877" s="61">
        <v>43.93</v>
      </c>
      <c r="J23877" s="61">
        <v>-102.79</v>
      </c>
      <c r="K23877">
        <v>137</v>
      </c>
      <c r="L23877"/>
      <c r="M23877"/>
    </row>
    <row r="23878" spans="1:13">
      <c r="A23878" s="61" t="s">
        <v>40</v>
      </c>
      <c r="B23878" s="61">
        <v>57322</v>
      </c>
      <c r="C23878" s="63" t="s">
        <v>968</v>
      </c>
      <c r="D23878" s="61">
        <v>0</v>
      </c>
      <c r="E23878" s="61" t="s">
        <v>10487</v>
      </c>
      <c r="F23878" s="61" t="s">
        <v>129</v>
      </c>
      <c r="G23878" s="61" t="s">
        <v>11777</v>
      </c>
      <c r="H23878" s="61" t="s">
        <v>7409</v>
      </c>
      <c r="I23878" s="61">
        <v>44.63</v>
      </c>
      <c r="J23878" s="61">
        <v>-97.91</v>
      </c>
      <c r="K23878">
        <v>308</v>
      </c>
      <c r="L23878"/>
      <c r="M23878"/>
    </row>
    <row r="23879" spans="1:13">
      <c r="A23879" s="61" t="s">
        <v>40</v>
      </c>
      <c r="B23879" s="61">
        <v>57323</v>
      </c>
      <c r="C23879" s="63" t="s">
        <v>968</v>
      </c>
      <c r="D23879" s="61">
        <v>0</v>
      </c>
      <c r="E23879" s="61" t="s">
        <v>1721</v>
      </c>
      <c r="F23879" s="61" t="s">
        <v>129</v>
      </c>
      <c r="G23879" s="61" t="s">
        <v>11775</v>
      </c>
      <c r="H23879" s="61" t="s">
        <v>7409</v>
      </c>
      <c r="I23879" s="61">
        <v>44.16</v>
      </c>
      <c r="J23879" s="61">
        <v>-97.71</v>
      </c>
      <c r="K23879">
        <v>224</v>
      </c>
      <c r="L23879"/>
      <c r="M23879"/>
    </row>
    <row r="23880" spans="1:13">
      <c r="A23880" s="61" t="s">
        <v>40</v>
      </c>
      <c r="B23880" s="61">
        <v>57223</v>
      </c>
      <c r="C23880" s="63" t="s">
        <v>968</v>
      </c>
      <c r="D23880" s="61">
        <v>0</v>
      </c>
      <c r="E23880" s="61" t="s">
        <v>5906</v>
      </c>
      <c r="F23880" s="61" t="s">
        <v>129</v>
      </c>
      <c r="G23880" s="61" t="s">
        <v>11743</v>
      </c>
      <c r="H23880" s="61" t="s">
        <v>7409</v>
      </c>
      <c r="I23880" s="61">
        <v>44.72</v>
      </c>
      <c r="J23880" s="61">
        <v>-97.03</v>
      </c>
      <c r="K23880">
        <v>1437</v>
      </c>
      <c r="L23880"/>
      <c r="M23880"/>
    </row>
    <row r="23881" spans="1:13">
      <c r="A23881" s="61" t="s">
        <v>40</v>
      </c>
      <c r="B23881" s="61">
        <v>57324</v>
      </c>
      <c r="C23881" s="63" t="s">
        <v>968</v>
      </c>
      <c r="D23881" s="61">
        <v>0</v>
      </c>
      <c r="E23881" s="61" t="s">
        <v>11776</v>
      </c>
      <c r="F23881" s="61" t="s">
        <v>129</v>
      </c>
      <c r="G23881" s="61" t="s">
        <v>11777</v>
      </c>
      <c r="H23881" s="61" t="s">
        <v>7409</v>
      </c>
      <c r="I23881" s="61">
        <v>44.37</v>
      </c>
      <c r="J23881" s="61">
        <v>-98.04</v>
      </c>
      <c r="K23881">
        <v>382</v>
      </c>
      <c r="L23881"/>
      <c r="M23881"/>
    </row>
    <row r="23882" spans="1:13">
      <c r="A23882" s="61" t="s">
        <v>40</v>
      </c>
      <c r="B23882" s="61">
        <v>57014</v>
      </c>
      <c r="C23882" s="63" t="s">
        <v>968</v>
      </c>
      <c r="D23882" s="61">
        <v>0</v>
      </c>
      <c r="E23882" s="61" t="s">
        <v>637</v>
      </c>
      <c r="F23882" s="61" t="s">
        <v>129</v>
      </c>
      <c r="G23882" s="61" t="s">
        <v>830</v>
      </c>
      <c r="H23882" s="61" t="s">
        <v>7409</v>
      </c>
      <c r="I23882" s="61">
        <v>43.11</v>
      </c>
      <c r="J23882" s="61">
        <v>-96.95</v>
      </c>
      <c r="K23882">
        <v>1558</v>
      </c>
      <c r="L23882"/>
      <c r="M23882"/>
    </row>
    <row r="23883" spans="1:13">
      <c r="A23883" s="61" t="s">
        <v>40</v>
      </c>
      <c r="B23883" s="61">
        <v>57325</v>
      </c>
      <c r="C23883" s="63" t="s">
        <v>968</v>
      </c>
      <c r="D23883" s="61">
        <v>0</v>
      </c>
      <c r="E23883" s="61" t="s">
        <v>1809</v>
      </c>
      <c r="F23883" s="61" t="s">
        <v>129</v>
      </c>
      <c r="G23883" s="61" t="s">
        <v>11778</v>
      </c>
      <c r="H23883" s="61" t="s">
        <v>7409</v>
      </c>
      <c r="I23883" s="61">
        <v>43.8</v>
      </c>
      <c r="J23883" s="61">
        <v>-99.32</v>
      </c>
      <c r="K23883">
        <v>3279</v>
      </c>
      <c r="L23883"/>
      <c r="M23883"/>
    </row>
    <row r="23884" spans="1:13">
      <c r="A23884" s="61" t="s">
        <v>40</v>
      </c>
      <c r="B23884" s="61">
        <v>57015</v>
      </c>
      <c r="C23884" s="63" t="s">
        <v>968</v>
      </c>
      <c r="D23884" s="61">
        <v>0</v>
      </c>
      <c r="E23884" s="61" t="s">
        <v>7920</v>
      </c>
      <c r="F23884" s="61" t="s">
        <v>129</v>
      </c>
      <c r="G23884" s="61" t="s">
        <v>830</v>
      </c>
      <c r="H23884" s="61" t="s">
        <v>7409</v>
      </c>
      <c r="I23884" s="61">
        <v>43.37</v>
      </c>
      <c r="J23884" s="61">
        <v>-96.98</v>
      </c>
      <c r="K23884">
        <v>883</v>
      </c>
      <c r="L23884"/>
      <c r="M23884"/>
    </row>
    <row r="23885" spans="1:13">
      <c r="A23885" s="61" t="s">
        <v>40</v>
      </c>
      <c r="B23885" s="61">
        <v>57622</v>
      </c>
      <c r="C23885" s="63" t="s">
        <v>968</v>
      </c>
      <c r="D23885" s="61">
        <v>0</v>
      </c>
      <c r="E23885" s="61" t="s">
        <v>3859</v>
      </c>
      <c r="F23885" s="61" t="s">
        <v>129</v>
      </c>
      <c r="G23885" s="61" t="s">
        <v>11869</v>
      </c>
      <c r="H23885" s="61" t="s">
        <v>11834</v>
      </c>
      <c r="I23885" s="61">
        <v>44.6</v>
      </c>
      <c r="J23885" s="61">
        <v>-101.5</v>
      </c>
      <c r="K23885">
        <v>342</v>
      </c>
      <c r="L23885"/>
      <c r="M23885"/>
    </row>
    <row r="23886" spans="1:13">
      <c r="A23886" s="61" t="s">
        <v>40</v>
      </c>
      <c r="B23886" s="61">
        <v>57016</v>
      </c>
      <c r="C23886" s="63" t="s">
        <v>968</v>
      </c>
      <c r="D23886" s="61">
        <v>0</v>
      </c>
      <c r="E23886" s="61" t="s">
        <v>618</v>
      </c>
      <c r="F23886" s="61" t="s">
        <v>129</v>
      </c>
      <c r="G23886" s="61" t="s">
        <v>7358</v>
      </c>
      <c r="H23886" s="61" t="s">
        <v>7409</v>
      </c>
      <c r="I23886" s="61">
        <v>43.89</v>
      </c>
      <c r="J23886" s="61">
        <v>-96.92</v>
      </c>
      <c r="K23886">
        <v>689</v>
      </c>
      <c r="L23886"/>
      <c r="M23886"/>
    </row>
    <row r="23887" spans="1:13">
      <c r="A23887" s="61" t="s">
        <v>40</v>
      </c>
      <c r="B23887" s="61">
        <v>57224</v>
      </c>
      <c r="C23887" s="63" t="s">
        <v>968</v>
      </c>
      <c r="D23887" s="61">
        <v>0</v>
      </c>
      <c r="E23887" s="61" t="s">
        <v>11744</v>
      </c>
      <c r="F23887" s="61" t="s">
        <v>129</v>
      </c>
      <c r="G23887" s="61" t="s">
        <v>11745</v>
      </c>
      <c r="H23887" s="61" t="s">
        <v>7409</v>
      </c>
      <c r="I23887" s="61">
        <v>45.85</v>
      </c>
      <c r="J23887" s="61">
        <v>-97.1</v>
      </c>
      <c r="K23887">
        <v>147</v>
      </c>
      <c r="L23887"/>
      <c r="M23887"/>
    </row>
    <row r="23888" spans="1:13">
      <c r="A23888" s="61" t="s">
        <v>40</v>
      </c>
      <c r="B23888" s="61">
        <v>57432</v>
      </c>
      <c r="C23888" s="63" t="s">
        <v>968</v>
      </c>
      <c r="D23888" s="61">
        <v>0</v>
      </c>
      <c r="E23888" s="61" t="s">
        <v>1577</v>
      </c>
      <c r="F23888" s="61" t="s">
        <v>129</v>
      </c>
      <c r="G23888" s="61" t="s">
        <v>9447</v>
      </c>
      <c r="H23888" s="61" t="s">
        <v>7409</v>
      </c>
      <c r="I23888" s="61">
        <v>45.67</v>
      </c>
      <c r="J23888" s="61">
        <v>-98.01</v>
      </c>
      <c r="K23888">
        <v>443</v>
      </c>
      <c r="L23888"/>
      <c r="M23888"/>
    </row>
    <row r="23889" spans="1:13">
      <c r="A23889" s="61" t="s">
        <v>40</v>
      </c>
      <c r="B23889" s="61">
        <v>57225</v>
      </c>
      <c r="C23889" s="63" t="s">
        <v>968</v>
      </c>
      <c r="D23889" s="61">
        <v>0</v>
      </c>
      <c r="E23889" s="61" t="s">
        <v>2342</v>
      </c>
      <c r="F23889" s="61" t="s">
        <v>129</v>
      </c>
      <c r="G23889" s="61" t="s">
        <v>8707</v>
      </c>
      <c r="H23889" s="61" t="s">
        <v>7409</v>
      </c>
      <c r="I23889" s="61">
        <v>44.88</v>
      </c>
      <c r="J23889" s="61">
        <v>-97.73</v>
      </c>
      <c r="K23889">
        <v>1736</v>
      </c>
      <c r="L23889"/>
      <c r="M23889"/>
    </row>
    <row r="23890" spans="1:13">
      <c r="A23890" s="61" t="s">
        <v>40</v>
      </c>
      <c r="B23890" s="61">
        <v>57226</v>
      </c>
      <c r="C23890" s="63" t="s">
        <v>968</v>
      </c>
      <c r="D23890" s="61">
        <v>0</v>
      </c>
      <c r="E23890" s="61" t="s">
        <v>10489</v>
      </c>
      <c r="F23890" s="61" t="s">
        <v>129</v>
      </c>
      <c r="G23890" s="61" t="s">
        <v>11739</v>
      </c>
      <c r="H23890" s="61" t="s">
        <v>7409</v>
      </c>
      <c r="I23890" s="61">
        <v>44.76</v>
      </c>
      <c r="J23890" s="61">
        <v>-96.68</v>
      </c>
      <c r="K23890">
        <v>2021</v>
      </c>
      <c r="L23890"/>
      <c r="M23890"/>
    </row>
    <row r="23891" spans="1:13">
      <c r="A23891" s="61" t="s">
        <v>40</v>
      </c>
      <c r="B23891" s="61">
        <v>57017</v>
      </c>
      <c r="C23891" s="63" t="s">
        <v>968</v>
      </c>
      <c r="D23891" s="61">
        <v>0</v>
      </c>
      <c r="E23891" s="61" t="s">
        <v>11704</v>
      </c>
      <c r="F23891" s="61" t="s">
        <v>129</v>
      </c>
      <c r="G23891" s="61" t="s">
        <v>11705</v>
      </c>
      <c r="H23891" s="61" t="s">
        <v>7409</v>
      </c>
      <c r="I23891" s="61">
        <v>43.98</v>
      </c>
      <c r="J23891" s="61">
        <v>-96.81</v>
      </c>
      <c r="K23891">
        <v>1294</v>
      </c>
      <c r="L23891"/>
      <c r="M23891"/>
    </row>
    <row r="23892" spans="1:13">
      <c r="A23892" s="61" t="s">
        <v>40</v>
      </c>
      <c r="B23892" s="61">
        <v>57528</v>
      </c>
      <c r="C23892" s="63" t="s">
        <v>968</v>
      </c>
      <c r="D23892" s="61">
        <v>0</v>
      </c>
      <c r="E23892" s="61" t="s">
        <v>11836</v>
      </c>
      <c r="F23892" s="61" t="s">
        <v>129</v>
      </c>
      <c r="G23892" s="61" t="s">
        <v>11837</v>
      </c>
      <c r="H23892" s="61" t="s">
        <v>7409</v>
      </c>
      <c r="I23892" s="61">
        <v>43.26</v>
      </c>
      <c r="J23892" s="61">
        <v>-99.71</v>
      </c>
      <c r="K23892">
        <v>750</v>
      </c>
      <c r="L23892"/>
      <c r="M23892"/>
    </row>
    <row r="23893" spans="1:13">
      <c r="A23893" s="61" t="s">
        <v>40</v>
      </c>
      <c r="B23893" s="61">
        <v>57018</v>
      </c>
      <c r="C23893" s="63" t="s">
        <v>968</v>
      </c>
      <c r="D23893" s="61">
        <v>0</v>
      </c>
      <c r="E23893" s="61" t="s">
        <v>3585</v>
      </c>
      <c r="F23893" s="61" t="s">
        <v>129</v>
      </c>
      <c r="G23893" s="61" t="s">
        <v>11699</v>
      </c>
      <c r="H23893" s="61" t="s">
        <v>7409</v>
      </c>
      <c r="I23893" s="61">
        <v>43.78</v>
      </c>
      <c r="J23893" s="61">
        <v>-96.92</v>
      </c>
      <c r="K23893">
        <v>1482</v>
      </c>
      <c r="L23893"/>
      <c r="M23893"/>
    </row>
    <row r="23894" spans="1:13">
      <c r="A23894" s="61" t="s">
        <v>40</v>
      </c>
      <c r="B23894" s="61">
        <v>57433</v>
      </c>
      <c r="C23894" s="63" t="s">
        <v>968</v>
      </c>
      <c r="D23894" s="61">
        <v>0</v>
      </c>
      <c r="E23894" s="61" t="s">
        <v>2194</v>
      </c>
      <c r="F23894" s="61" t="s">
        <v>129</v>
      </c>
      <c r="G23894" s="61" t="s">
        <v>9447</v>
      </c>
      <c r="H23894" s="61" t="s">
        <v>7409</v>
      </c>
      <c r="I23894" s="61">
        <v>45.61</v>
      </c>
      <c r="J23894" s="61">
        <v>-98.31</v>
      </c>
      <c r="K23894">
        <v>429</v>
      </c>
      <c r="L23894"/>
      <c r="M23894"/>
    </row>
    <row r="23895" spans="1:13">
      <c r="A23895" s="61" t="s">
        <v>40</v>
      </c>
      <c r="B23895" s="61">
        <v>57434</v>
      </c>
      <c r="C23895" s="63" t="s">
        <v>968</v>
      </c>
      <c r="D23895" s="61">
        <v>0</v>
      </c>
      <c r="E23895" s="61" t="s">
        <v>11812</v>
      </c>
      <c r="F23895" s="61" t="s">
        <v>129</v>
      </c>
      <c r="G23895" s="61" t="s">
        <v>11809</v>
      </c>
      <c r="H23895" s="61" t="s">
        <v>7409</v>
      </c>
      <c r="I23895" s="61">
        <v>45.15</v>
      </c>
      <c r="J23895" s="61">
        <v>-98.09</v>
      </c>
      <c r="K23895">
        <v>443</v>
      </c>
      <c r="L23895"/>
      <c r="M23895"/>
    </row>
    <row r="23896" spans="1:13">
      <c r="A23896" s="61" t="s">
        <v>40</v>
      </c>
      <c r="B23896" s="61">
        <v>57227</v>
      </c>
      <c r="C23896" s="63" t="s">
        <v>968</v>
      </c>
      <c r="D23896" s="61">
        <v>0</v>
      </c>
      <c r="E23896" s="61" t="s">
        <v>2874</v>
      </c>
      <c r="F23896" s="61" t="s">
        <v>129</v>
      </c>
      <c r="G23896" s="61" t="s">
        <v>11745</v>
      </c>
      <c r="H23896" s="61" t="s">
        <v>7409</v>
      </c>
      <c r="I23896" s="61">
        <v>45.33</v>
      </c>
      <c r="J23896" s="61">
        <v>-96.76</v>
      </c>
      <c r="K23896">
        <v>421</v>
      </c>
      <c r="L23896"/>
      <c r="M23896"/>
    </row>
    <row r="23897" spans="1:13">
      <c r="A23897" s="61" t="s">
        <v>40</v>
      </c>
      <c r="B23897" s="61">
        <v>57328</v>
      </c>
      <c r="C23897" s="63" t="s">
        <v>968</v>
      </c>
      <c r="D23897" s="61">
        <v>0</v>
      </c>
      <c r="E23897" s="61" t="s">
        <v>4238</v>
      </c>
      <c r="F23897" s="61" t="s">
        <v>129</v>
      </c>
      <c r="G23897" s="61" t="s">
        <v>244</v>
      </c>
      <c r="H23897" s="61" t="s">
        <v>7409</v>
      </c>
      <c r="I23897" s="61">
        <v>43.42</v>
      </c>
      <c r="J23897" s="61">
        <v>-98.4</v>
      </c>
      <c r="K23897">
        <v>1083</v>
      </c>
      <c r="L23897"/>
      <c r="M23897"/>
    </row>
    <row r="23898" spans="1:13">
      <c r="A23898" s="61" t="s">
        <v>40</v>
      </c>
      <c r="B23898" s="61">
        <v>57435</v>
      </c>
      <c r="C23898" s="63" t="s">
        <v>968</v>
      </c>
      <c r="D23898" s="61">
        <v>0</v>
      </c>
      <c r="E23898" s="61" t="s">
        <v>11814</v>
      </c>
      <c r="F23898" s="61" t="s">
        <v>129</v>
      </c>
      <c r="G23898" s="61" t="s">
        <v>11815</v>
      </c>
      <c r="H23898" s="61" t="s">
        <v>7409</v>
      </c>
      <c r="I23898" s="61">
        <v>45.16</v>
      </c>
      <c r="J23898" s="61">
        <v>-98.94</v>
      </c>
      <c r="K23898">
        <v>220</v>
      </c>
      <c r="L23898"/>
      <c r="M23898"/>
    </row>
    <row r="23899" spans="1:13">
      <c r="A23899" s="61" t="s">
        <v>40</v>
      </c>
      <c r="B23899" s="61">
        <v>57020</v>
      </c>
      <c r="C23899" s="63" t="s">
        <v>968</v>
      </c>
      <c r="D23899" s="61">
        <v>0</v>
      </c>
      <c r="E23899" s="61" t="s">
        <v>11706</v>
      </c>
      <c r="F23899" s="61" t="s">
        <v>129</v>
      </c>
      <c r="G23899" s="61" t="s">
        <v>11699</v>
      </c>
      <c r="H23899" s="61" t="s">
        <v>7409</v>
      </c>
      <c r="I23899" s="61">
        <v>43.66</v>
      </c>
      <c r="J23899" s="61">
        <v>-96.8</v>
      </c>
      <c r="K23899">
        <v>1679</v>
      </c>
      <c r="L23899"/>
      <c r="M23899"/>
    </row>
    <row r="23900" spans="1:13">
      <c r="A23900" s="61" t="s">
        <v>40</v>
      </c>
      <c r="B23900" s="61">
        <v>57730</v>
      </c>
      <c r="C23900" s="63" t="s">
        <v>968</v>
      </c>
      <c r="D23900" s="61">
        <v>0</v>
      </c>
      <c r="E23900" s="61" t="s">
        <v>8661</v>
      </c>
      <c r="F23900" s="61" t="s">
        <v>129</v>
      </c>
      <c r="G23900" s="61" t="s">
        <v>11893</v>
      </c>
      <c r="H23900" s="61" t="s">
        <v>11834</v>
      </c>
      <c r="I23900" s="61">
        <v>43.76</v>
      </c>
      <c r="J23900" s="61">
        <v>-103.6</v>
      </c>
      <c r="K23900">
        <v>5219</v>
      </c>
      <c r="L23900"/>
      <c r="M23900"/>
    </row>
    <row r="23901" spans="1:13">
      <c r="A23901" s="61" t="s">
        <v>40</v>
      </c>
      <c r="B23901" s="61">
        <v>57529</v>
      </c>
      <c r="C23901" s="63" t="s">
        <v>968</v>
      </c>
      <c r="D23901" s="61">
        <v>0</v>
      </c>
      <c r="E23901" s="61" t="s">
        <v>252</v>
      </c>
      <c r="F23901" s="61" t="s">
        <v>129</v>
      </c>
      <c r="G23901" s="61" t="s">
        <v>11772</v>
      </c>
      <c r="H23901" s="61" t="s">
        <v>7409</v>
      </c>
      <c r="I23901" s="61">
        <v>43.23</v>
      </c>
      <c r="J23901" s="61">
        <v>-99.51</v>
      </c>
      <c r="K23901">
        <v>472</v>
      </c>
      <c r="L23901"/>
      <c r="M23901"/>
    </row>
    <row r="23902" spans="1:13">
      <c r="A23902" s="61" t="s">
        <v>40</v>
      </c>
      <c r="B23902" s="61">
        <v>57329</v>
      </c>
      <c r="C23902" s="63" t="s">
        <v>968</v>
      </c>
      <c r="D23902" s="61">
        <v>0</v>
      </c>
      <c r="E23902" s="61" t="s">
        <v>5911</v>
      </c>
      <c r="F23902" s="61" t="s">
        <v>129</v>
      </c>
      <c r="G23902" s="61" t="s">
        <v>11779</v>
      </c>
      <c r="H23902" s="61" t="s">
        <v>7409</v>
      </c>
      <c r="I23902" s="61">
        <v>43.03</v>
      </c>
      <c r="J23902" s="61">
        <v>-98.18</v>
      </c>
      <c r="K23902">
        <v>233</v>
      </c>
      <c r="L23902"/>
      <c r="M23902"/>
    </row>
    <row r="23903" spans="1:13">
      <c r="A23903" s="61" t="s">
        <v>40</v>
      </c>
      <c r="B23903" s="61">
        <v>57021</v>
      </c>
      <c r="C23903" s="63" t="s">
        <v>968</v>
      </c>
      <c r="D23903" s="61">
        <v>0</v>
      </c>
      <c r="E23903" s="61" t="s">
        <v>6426</v>
      </c>
      <c r="F23903" s="61" t="s">
        <v>129</v>
      </c>
      <c r="G23903" s="61" t="s">
        <v>830</v>
      </c>
      <c r="H23903" s="61" t="s">
        <v>7409</v>
      </c>
      <c r="I23903" s="61">
        <v>43.25</v>
      </c>
      <c r="J23903" s="61">
        <v>-96.99</v>
      </c>
      <c r="K23903">
        <v>226</v>
      </c>
      <c r="L23903"/>
      <c r="M23903"/>
    </row>
    <row r="23904" spans="1:13">
      <c r="A23904" s="61" t="s">
        <v>40</v>
      </c>
      <c r="B23904" s="61">
        <v>57231</v>
      </c>
      <c r="C23904" s="63" t="s">
        <v>968</v>
      </c>
      <c r="D23904" s="61">
        <v>0</v>
      </c>
      <c r="E23904" s="61" t="s">
        <v>11746</v>
      </c>
      <c r="F23904" s="61" t="s">
        <v>129</v>
      </c>
      <c r="G23904" s="61" t="s">
        <v>11722</v>
      </c>
      <c r="H23904" s="61" t="s">
        <v>7409</v>
      </c>
      <c r="I23904" s="61">
        <v>44.38</v>
      </c>
      <c r="J23904" s="61">
        <v>-97.54</v>
      </c>
      <c r="K23904">
        <v>1674</v>
      </c>
      <c r="L23904"/>
      <c r="M23904"/>
    </row>
    <row r="23905" spans="1:13">
      <c r="A23905" s="61" t="s">
        <v>40</v>
      </c>
      <c r="B23905" s="61">
        <v>57732</v>
      </c>
      <c r="C23905" s="63" t="s">
        <v>968</v>
      </c>
      <c r="D23905" s="61">
        <v>0</v>
      </c>
      <c r="E23905" s="61" t="s">
        <v>11896</v>
      </c>
      <c r="F23905" s="61" t="s">
        <v>129</v>
      </c>
      <c r="G23905" s="61" t="s">
        <v>4307</v>
      </c>
      <c r="H23905" s="61" t="s">
        <v>11834</v>
      </c>
      <c r="I23905" s="61">
        <v>44.38</v>
      </c>
      <c r="J23905" s="61">
        <v>-103.72</v>
      </c>
      <c r="K23905">
        <v>1965</v>
      </c>
      <c r="L23905"/>
      <c r="M23905"/>
    </row>
    <row r="23906" spans="1:13">
      <c r="A23906" s="61" t="s">
        <v>40</v>
      </c>
      <c r="B23906" s="61">
        <v>57022</v>
      </c>
      <c r="C23906" s="63" t="s">
        <v>968</v>
      </c>
      <c r="D23906" s="61">
        <v>0</v>
      </c>
      <c r="E23906" s="61" t="s">
        <v>11708</v>
      </c>
      <c r="F23906" s="61" t="s">
        <v>129</v>
      </c>
      <c r="G23906" s="61" t="s">
        <v>11699</v>
      </c>
      <c r="H23906" s="61" t="s">
        <v>7409</v>
      </c>
      <c r="I23906" s="61">
        <v>43.82</v>
      </c>
      <c r="J23906" s="61">
        <v>-96.71</v>
      </c>
      <c r="K23906">
        <v>5432</v>
      </c>
      <c r="L23906"/>
      <c r="M23906"/>
    </row>
    <row r="23907" spans="1:13">
      <c r="A23907" s="61" t="s">
        <v>40</v>
      </c>
      <c r="B23907" s="61">
        <v>57330</v>
      </c>
      <c r="C23907" s="63" t="s">
        <v>968</v>
      </c>
      <c r="D23907" s="61">
        <v>0</v>
      </c>
      <c r="E23907" s="61" t="s">
        <v>2632</v>
      </c>
      <c r="F23907" s="61" t="s">
        <v>129</v>
      </c>
      <c r="G23907" s="61" t="s">
        <v>244</v>
      </c>
      <c r="H23907" s="61" t="s">
        <v>7409</v>
      </c>
      <c r="I23907" s="61">
        <v>43.26</v>
      </c>
      <c r="J23907" s="61">
        <v>-98.15</v>
      </c>
      <c r="K23907">
        <v>479</v>
      </c>
      <c r="L23907"/>
      <c r="M23907"/>
    </row>
    <row r="23908" spans="1:13">
      <c r="A23908" s="61" t="s">
        <v>40</v>
      </c>
      <c r="B23908" s="61">
        <v>57331</v>
      </c>
      <c r="C23908" s="63" t="s">
        <v>968</v>
      </c>
      <c r="D23908" s="61">
        <v>0</v>
      </c>
      <c r="E23908" s="61" t="s">
        <v>4952</v>
      </c>
      <c r="F23908" s="61" t="s">
        <v>129</v>
      </c>
      <c r="G23908" s="61" t="s">
        <v>11712</v>
      </c>
      <c r="H23908" s="61" t="s">
        <v>7409</v>
      </c>
      <c r="I23908" s="61">
        <v>43.47</v>
      </c>
      <c r="J23908" s="61">
        <v>-97.98</v>
      </c>
      <c r="K23908">
        <v>452</v>
      </c>
      <c r="L23908"/>
      <c r="M23908"/>
    </row>
    <row r="23909" spans="1:13">
      <c r="A23909" s="61" t="s">
        <v>40</v>
      </c>
      <c r="B23909" s="61">
        <v>57436</v>
      </c>
      <c r="C23909" s="63" t="s">
        <v>968</v>
      </c>
      <c r="D23909" s="61">
        <v>0</v>
      </c>
      <c r="E23909" s="61" t="s">
        <v>11816</v>
      </c>
      <c r="F23909" s="61" t="s">
        <v>129</v>
      </c>
      <c r="G23909" s="61" t="s">
        <v>11809</v>
      </c>
      <c r="H23909" s="61" t="s">
        <v>7409</v>
      </c>
      <c r="I23909" s="61">
        <v>44.89</v>
      </c>
      <c r="J23909" s="61">
        <v>-98.09</v>
      </c>
      <c r="K23909">
        <v>538</v>
      </c>
      <c r="L23909"/>
      <c r="M23909"/>
    </row>
    <row r="23910" spans="1:13">
      <c r="A23910" s="61" t="s">
        <v>40</v>
      </c>
      <c r="B23910" s="61">
        <v>57531</v>
      </c>
      <c r="C23910" s="63" t="s">
        <v>968</v>
      </c>
      <c r="D23910" s="61">
        <v>0</v>
      </c>
      <c r="E23910" s="61" t="s">
        <v>5950</v>
      </c>
      <c r="F23910" s="61" t="s">
        <v>129</v>
      </c>
      <c r="G23910" s="61" t="s">
        <v>641</v>
      </c>
      <c r="H23910" s="61" t="s">
        <v>7409</v>
      </c>
      <c r="I23910" s="61">
        <v>43.92</v>
      </c>
      <c r="J23910" s="61">
        <v>-100.53</v>
      </c>
      <c r="K23910">
        <v>161</v>
      </c>
      <c r="L23910"/>
      <c r="M23910"/>
    </row>
    <row r="23911" spans="1:13">
      <c r="A23911" s="61" t="s">
        <v>40</v>
      </c>
      <c r="B23911" s="61">
        <v>57623</v>
      </c>
      <c r="C23911" s="63" t="s">
        <v>968</v>
      </c>
      <c r="D23911" s="61">
        <v>0</v>
      </c>
      <c r="E23911" s="61" t="s">
        <v>11870</v>
      </c>
      <c r="F23911" s="61" t="s">
        <v>129</v>
      </c>
      <c r="G23911" s="61" t="s">
        <v>11869</v>
      </c>
      <c r="H23911" s="61" t="s">
        <v>11834</v>
      </c>
      <c r="I23911" s="61">
        <v>45.04</v>
      </c>
      <c r="J23911" s="61">
        <v>-101.6</v>
      </c>
      <c r="K23911">
        <v>882</v>
      </c>
      <c r="L23911"/>
      <c r="M23911"/>
    </row>
    <row r="23912" spans="1:13">
      <c r="A23912" s="61" t="s">
        <v>40</v>
      </c>
      <c r="B23912" s="61">
        <v>57625</v>
      </c>
      <c r="C23912" s="63" t="s">
        <v>968</v>
      </c>
      <c r="D23912" s="61">
        <v>0</v>
      </c>
      <c r="E23912" s="61" t="s">
        <v>11871</v>
      </c>
      <c r="F23912" s="61" t="s">
        <v>129</v>
      </c>
      <c r="G23912" s="61" t="s">
        <v>11872</v>
      </c>
      <c r="H23912" s="61" t="s">
        <v>11834</v>
      </c>
      <c r="I23912" s="61">
        <v>45</v>
      </c>
      <c r="J23912" s="61">
        <v>-101.23</v>
      </c>
      <c r="K23912">
        <v>4029</v>
      </c>
      <c r="L23912"/>
      <c r="M23912"/>
    </row>
    <row r="23913" spans="1:13">
      <c r="A23913" s="61" t="s">
        <v>40</v>
      </c>
      <c r="B23913" s="61">
        <v>57232</v>
      </c>
      <c r="C23913" s="63" t="s">
        <v>968</v>
      </c>
      <c r="D23913" s="61">
        <v>0</v>
      </c>
      <c r="E23913" s="61" t="s">
        <v>714</v>
      </c>
      <c r="F23913" s="61" t="s">
        <v>129</v>
      </c>
      <c r="G23913" s="61" t="s">
        <v>6368</v>
      </c>
      <c r="H23913" s="61" t="s">
        <v>7409</v>
      </c>
      <c r="I23913" s="61">
        <v>45.61</v>
      </c>
      <c r="J23913" s="61">
        <v>-97.42</v>
      </c>
      <c r="K23913">
        <v>327</v>
      </c>
      <c r="L23913"/>
      <c r="M23913"/>
    </row>
    <row r="23914" spans="1:13">
      <c r="A23914" s="61" t="s">
        <v>40</v>
      </c>
      <c r="B23914" s="61">
        <v>57735</v>
      </c>
      <c r="C23914" s="63" t="s">
        <v>968</v>
      </c>
      <c r="D23914" s="61">
        <v>0</v>
      </c>
      <c r="E23914" s="61" t="s">
        <v>5023</v>
      </c>
      <c r="F23914" s="61" t="s">
        <v>129</v>
      </c>
      <c r="G23914" s="61" t="s">
        <v>11897</v>
      </c>
      <c r="H23914" s="61" t="s">
        <v>11834</v>
      </c>
      <c r="I23914" s="61">
        <v>43.29</v>
      </c>
      <c r="J23914" s="61">
        <v>-103.82</v>
      </c>
      <c r="K23914">
        <v>1345</v>
      </c>
      <c r="L23914"/>
      <c r="M23914"/>
    </row>
    <row r="23915" spans="1:13">
      <c r="A23915" s="61" t="s">
        <v>40</v>
      </c>
      <c r="B23915" s="61">
        <v>57024</v>
      </c>
      <c r="C23915" s="63" t="s">
        <v>968</v>
      </c>
      <c r="D23915" s="61">
        <v>0</v>
      </c>
      <c r="E23915" s="61" t="s">
        <v>11709</v>
      </c>
      <c r="F23915" s="61" t="s">
        <v>129</v>
      </c>
      <c r="G23915" s="61" t="s">
        <v>11705</v>
      </c>
      <c r="H23915" s="61" t="s">
        <v>7409</v>
      </c>
      <c r="I23915" s="61">
        <v>43.99</v>
      </c>
      <c r="J23915" s="61">
        <v>-96.65</v>
      </c>
      <c r="K23915">
        <v>383</v>
      </c>
      <c r="L23915"/>
      <c r="M23915"/>
    </row>
    <row r="23916" spans="1:13">
      <c r="A23916" s="61" t="s">
        <v>40</v>
      </c>
      <c r="B23916" s="61">
        <v>57025</v>
      </c>
      <c r="C23916" s="63" t="s">
        <v>968</v>
      </c>
      <c r="D23916" s="61">
        <v>0</v>
      </c>
      <c r="E23916" s="61" t="s">
        <v>11710</v>
      </c>
      <c r="F23916" s="61" t="s">
        <v>129</v>
      </c>
      <c r="G23916" s="61" t="s">
        <v>418</v>
      </c>
      <c r="H23916" s="61" t="s">
        <v>7409</v>
      </c>
      <c r="I23916" s="61">
        <v>42.68</v>
      </c>
      <c r="J23916" s="61">
        <v>-96.68</v>
      </c>
      <c r="K23916">
        <v>2940</v>
      </c>
      <c r="L23916"/>
      <c r="M23916"/>
    </row>
    <row r="23917" spans="1:13">
      <c r="A23917" s="61" t="s">
        <v>40</v>
      </c>
      <c r="B23917" s="61">
        <v>57026</v>
      </c>
      <c r="C23917" s="63" t="s">
        <v>968</v>
      </c>
      <c r="D23917" s="61">
        <v>0</v>
      </c>
      <c r="E23917" s="61" t="s">
        <v>5485</v>
      </c>
      <c r="F23917" s="61" t="s">
        <v>129</v>
      </c>
      <c r="G23917" s="61" t="s">
        <v>11698</v>
      </c>
      <c r="H23917" s="61" t="s">
        <v>7409</v>
      </c>
      <c r="I23917" s="61">
        <v>44.23</v>
      </c>
      <c r="J23917" s="61">
        <v>-96.47</v>
      </c>
      <c r="K23917">
        <v>1436</v>
      </c>
      <c r="L23917"/>
      <c r="M23917"/>
    </row>
    <row r="23918" spans="1:13">
      <c r="A23918" s="61" t="s">
        <v>40</v>
      </c>
      <c r="B23918" s="61">
        <v>57706</v>
      </c>
      <c r="C23918" s="63" t="s">
        <v>968</v>
      </c>
      <c r="D23918" s="61">
        <v>0</v>
      </c>
      <c r="E23918" s="61" t="s">
        <v>17459</v>
      </c>
      <c r="F23918" s="61" t="s">
        <v>129</v>
      </c>
      <c r="G23918" s="61" t="s">
        <v>8657</v>
      </c>
      <c r="H23918" s="61" t="s">
        <v>11834</v>
      </c>
      <c r="I23918" s="61">
        <v>44.16</v>
      </c>
      <c r="J23918" s="61">
        <v>-103.09</v>
      </c>
      <c r="K23918">
        <v>2168</v>
      </c>
      <c r="L23918"/>
      <c r="M23918"/>
    </row>
    <row r="23919" spans="1:13">
      <c r="A23919" s="61" t="s">
        <v>40</v>
      </c>
      <c r="B23919" s="61">
        <v>57332</v>
      </c>
      <c r="C23919" s="63" t="s">
        <v>968</v>
      </c>
      <c r="D23919" s="61">
        <v>0</v>
      </c>
      <c r="E23919" s="61" t="s">
        <v>11780</v>
      </c>
      <c r="F23919" s="61" t="s">
        <v>129</v>
      </c>
      <c r="G23919" s="61" t="s">
        <v>11766</v>
      </c>
      <c r="H23919" s="61" t="s">
        <v>7409</v>
      </c>
      <c r="I23919" s="61">
        <v>43.6</v>
      </c>
      <c r="J23919" s="61">
        <v>-97.62</v>
      </c>
      <c r="K23919">
        <v>890</v>
      </c>
      <c r="L23919"/>
      <c r="M23919"/>
    </row>
    <row r="23920" spans="1:13">
      <c r="A23920" s="61" t="s">
        <v>40</v>
      </c>
      <c r="B23920" s="61">
        <v>57737</v>
      </c>
      <c r="C23920" s="63" t="s">
        <v>968</v>
      </c>
      <c r="D23920" s="61">
        <v>0</v>
      </c>
      <c r="E23920" s="61" t="s">
        <v>11898</v>
      </c>
      <c r="F23920" s="61" t="s">
        <v>129</v>
      </c>
      <c r="G23920" s="61" t="s">
        <v>8657</v>
      </c>
      <c r="H23920" s="61" t="s">
        <v>11834</v>
      </c>
      <c r="I23920" s="61">
        <v>44.57</v>
      </c>
      <c r="J23920" s="61">
        <v>-102.56</v>
      </c>
      <c r="K23920">
        <v>47</v>
      </c>
      <c r="L23920"/>
      <c r="M23920"/>
    </row>
    <row r="23921" spans="1:13">
      <c r="A23921" s="61" t="s">
        <v>40</v>
      </c>
      <c r="B23921" s="61">
        <v>57233</v>
      </c>
      <c r="C23921" s="63" t="s">
        <v>968</v>
      </c>
      <c r="D23921" s="61">
        <v>0</v>
      </c>
      <c r="E23921" s="61" t="s">
        <v>6850</v>
      </c>
      <c r="F23921" s="61" t="s">
        <v>129</v>
      </c>
      <c r="G23921" s="61" t="s">
        <v>11722</v>
      </c>
      <c r="H23921" s="61" t="s">
        <v>7409</v>
      </c>
      <c r="I23921" s="61">
        <v>44.48</v>
      </c>
      <c r="J23921" s="61">
        <v>-97.44</v>
      </c>
      <c r="K23921">
        <v>131</v>
      </c>
      <c r="L23921"/>
      <c r="M23921"/>
    </row>
    <row r="23922" spans="1:13">
      <c r="A23922" s="61" t="s">
        <v>40</v>
      </c>
      <c r="B23922" s="61">
        <v>57234</v>
      </c>
      <c r="C23922" s="63" t="s">
        <v>968</v>
      </c>
      <c r="D23922" s="61">
        <v>0</v>
      </c>
      <c r="E23922" s="61" t="s">
        <v>11747</v>
      </c>
      <c r="F23922" s="61" t="s">
        <v>129</v>
      </c>
      <c r="G23922" s="61" t="s">
        <v>11743</v>
      </c>
      <c r="H23922" s="61" t="s">
        <v>7409</v>
      </c>
      <c r="I23922" s="61">
        <v>44.57</v>
      </c>
      <c r="J23922" s="61">
        <v>-96.9</v>
      </c>
      <c r="K23922">
        <v>1256</v>
      </c>
      <c r="L23922"/>
      <c r="M23922"/>
    </row>
    <row r="23923" spans="1:13">
      <c r="A23923" s="61" t="s">
        <v>40</v>
      </c>
      <c r="B23923" s="61">
        <v>57334</v>
      </c>
      <c r="C23923" s="63" t="s">
        <v>968</v>
      </c>
      <c r="D23923" s="61">
        <v>0</v>
      </c>
      <c r="E23923" s="61" t="s">
        <v>11781</v>
      </c>
      <c r="F23923" s="61" t="s">
        <v>129</v>
      </c>
      <c r="G23923" s="61" t="s">
        <v>11765</v>
      </c>
      <c r="H23923" s="61" t="s">
        <v>7409</v>
      </c>
      <c r="I23923" s="61">
        <v>43.54</v>
      </c>
      <c r="J23923" s="61">
        <v>-97.98</v>
      </c>
      <c r="K23923">
        <v>986</v>
      </c>
      <c r="L23923"/>
      <c r="M23923"/>
    </row>
    <row r="23924" spans="1:13">
      <c r="A23924" s="61" t="s">
        <v>40</v>
      </c>
      <c r="B23924" s="61">
        <v>57437</v>
      </c>
      <c r="C23924" s="63" t="s">
        <v>968</v>
      </c>
      <c r="D23924" s="61">
        <v>0</v>
      </c>
      <c r="E23924" s="61" t="s">
        <v>6708</v>
      </c>
      <c r="F23924" s="61" t="s">
        <v>129</v>
      </c>
      <c r="G23924" s="61" t="s">
        <v>11817</v>
      </c>
      <c r="H23924" s="61" t="s">
        <v>7409</v>
      </c>
      <c r="I23924" s="61">
        <v>45.76</v>
      </c>
      <c r="J23924" s="61">
        <v>-99.62</v>
      </c>
      <c r="K23924">
        <v>1206</v>
      </c>
      <c r="L23924"/>
      <c r="M23924"/>
    </row>
    <row r="23925" spans="1:13">
      <c r="A23925" s="61" t="s">
        <v>40</v>
      </c>
      <c r="B23925" s="61">
        <v>57738</v>
      </c>
      <c r="C23925" s="63" t="s">
        <v>968</v>
      </c>
      <c r="D23925" s="61">
        <v>0</v>
      </c>
      <c r="E23925" s="61" t="s">
        <v>295</v>
      </c>
      <c r="F23925" s="61" t="s">
        <v>129</v>
      </c>
      <c r="G23925" s="61" t="s">
        <v>11893</v>
      </c>
      <c r="H23925" s="61" t="s">
        <v>11834</v>
      </c>
      <c r="I23925" s="61">
        <v>43.68</v>
      </c>
      <c r="J23925" s="61">
        <v>-103.2</v>
      </c>
      <c r="K23925">
        <v>183</v>
      </c>
      <c r="L23925"/>
      <c r="M23925"/>
    </row>
    <row r="23926" spans="1:13">
      <c r="A23926" s="61" t="s">
        <v>40</v>
      </c>
      <c r="B23926" s="61">
        <v>57335</v>
      </c>
      <c r="C23926" s="63" t="s">
        <v>968</v>
      </c>
      <c r="D23926" s="61">
        <v>0</v>
      </c>
      <c r="E23926" s="61" t="s">
        <v>774</v>
      </c>
      <c r="F23926" s="61" t="s">
        <v>129</v>
      </c>
      <c r="G23926" s="61" t="s">
        <v>11772</v>
      </c>
      <c r="H23926" s="61" t="s">
        <v>7409</v>
      </c>
      <c r="I23926" s="61">
        <v>43.02</v>
      </c>
      <c r="J23926" s="61">
        <v>-98.88</v>
      </c>
      <c r="K23926">
        <v>251</v>
      </c>
      <c r="L23926"/>
      <c r="M23926"/>
    </row>
    <row r="23927" spans="1:13">
      <c r="A23927" s="61" t="s">
        <v>40</v>
      </c>
      <c r="B23927" s="61">
        <v>57027</v>
      </c>
      <c r="C23927" s="63" t="s">
        <v>968</v>
      </c>
      <c r="D23927" s="61">
        <v>0</v>
      </c>
      <c r="E23927" s="61" t="s">
        <v>2317</v>
      </c>
      <c r="F23927" s="61" t="s">
        <v>129</v>
      </c>
      <c r="G23927" s="61" t="s">
        <v>581</v>
      </c>
      <c r="H23927" s="61" t="s">
        <v>7409</v>
      </c>
      <c r="I23927" s="61">
        <v>43.22</v>
      </c>
      <c r="J23927" s="61">
        <v>-96.48</v>
      </c>
      <c r="K23927">
        <v>134</v>
      </c>
      <c r="L23927"/>
      <c r="M23927"/>
    </row>
    <row r="23928" spans="1:13">
      <c r="A23928" s="61" t="s">
        <v>40</v>
      </c>
      <c r="B23928" s="61">
        <v>57626</v>
      </c>
      <c r="C23928" s="63" t="s">
        <v>968</v>
      </c>
      <c r="D23928" s="61">
        <v>0</v>
      </c>
      <c r="E23928" s="61" t="s">
        <v>6806</v>
      </c>
      <c r="F23928" s="61" t="s">
        <v>129</v>
      </c>
      <c r="G23928" s="61" t="s">
        <v>8657</v>
      </c>
      <c r="H23928" s="61" t="s">
        <v>11834</v>
      </c>
      <c r="I23928" s="61">
        <v>45.02</v>
      </c>
      <c r="J23928" s="61">
        <v>-102.03</v>
      </c>
      <c r="K23928">
        <v>948</v>
      </c>
      <c r="L23928"/>
      <c r="M23928"/>
    </row>
    <row r="23929" spans="1:13">
      <c r="A23929" s="61" t="s">
        <v>40</v>
      </c>
      <c r="B23929" s="61">
        <v>57438</v>
      </c>
      <c r="C23929" s="63" t="s">
        <v>968</v>
      </c>
      <c r="D23929" s="61">
        <v>0</v>
      </c>
      <c r="E23929" s="61" t="s">
        <v>11818</v>
      </c>
      <c r="F23929" s="61" t="s">
        <v>129</v>
      </c>
      <c r="G23929" s="61" t="s">
        <v>11815</v>
      </c>
      <c r="H23929" s="61" t="s">
        <v>7409</v>
      </c>
      <c r="I23929" s="61">
        <v>45.03</v>
      </c>
      <c r="J23929" s="61">
        <v>-99.12</v>
      </c>
      <c r="K23929">
        <v>1417</v>
      </c>
      <c r="L23929"/>
      <c r="M23929"/>
    </row>
    <row r="23930" spans="1:13">
      <c r="A23930" s="61" t="s">
        <v>40</v>
      </c>
      <c r="B23930" s="61">
        <v>57337</v>
      </c>
      <c r="C23930" s="63" t="s">
        <v>968</v>
      </c>
      <c r="D23930" s="61">
        <v>0</v>
      </c>
      <c r="E23930" s="61" t="s">
        <v>11782</v>
      </c>
      <c r="F23930" s="61" t="s">
        <v>129</v>
      </c>
      <c r="G23930" s="61" t="s">
        <v>11775</v>
      </c>
      <c r="H23930" s="61" t="s">
        <v>7409</v>
      </c>
      <c r="I23930" s="61">
        <v>44</v>
      </c>
      <c r="J23930" s="61">
        <v>-97.78</v>
      </c>
      <c r="K23930">
        <v>114</v>
      </c>
      <c r="L23930"/>
      <c r="M23930"/>
    </row>
    <row r="23931" spans="1:13">
      <c r="A23931" s="61" t="s">
        <v>40</v>
      </c>
      <c r="B23931" s="61">
        <v>57028</v>
      </c>
      <c r="C23931" s="63" t="s">
        <v>968</v>
      </c>
      <c r="D23931" s="61">
        <v>0</v>
      </c>
      <c r="E23931" s="61" t="s">
        <v>11711</v>
      </c>
      <c r="F23931" s="61" t="s">
        <v>129</v>
      </c>
      <c r="G23931" s="61" t="s">
        <v>11705</v>
      </c>
      <c r="H23931" s="61" t="s">
        <v>7409</v>
      </c>
      <c r="I23931" s="61">
        <v>44.04</v>
      </c>
      <c r="J23931" s="61">
        <v>-96.59</v>
      </c>
      <c r="K23931">
        <v>3348</v>
      </c>
      <c r="L23931"/>
      <c r="M23931"/>
    </row>
    <row r="23932" spans="1:13">
      <c r="A23932" s="61" t="s">
        <v>40</v>
      </c>
      <c r="B23932" s="61">
        <v>57235</v>
      </c>
      <c r="C23932" s="63" t="s">
        <v>968</v>
      </c>
      <c r="D23932" s="61">
        <v>0</v>
      </c>
      <c r="E23932" s="61" t="s">
        <v>1016</v>
      </c>
      <c r="F23932" s="61" t="s">
        <v>129</v>
      </c>
      <c r="G23932" s="61" t="s">
        <v>11738</v>
      </c>
      <c r="H23932" s="61" t="s">
        <v>7409</v>
      </c>
      <c r="I23932" s="61">
        <v>45.05</v>
      </c>
      <c r="J23932" s="61">
        <v>-97.32</v>
      </c>
      <c r="K23932">
        <v>830</v>
      </c>
      <c r="L23932"/>
      <c r="M23932"/>
    </row>
    <row r="23933" spans="1:13">
      <c r="A23933" s="61" t="s">
        <v>40</v>
      </c>
      <c r="B23933" s="61">
        <v>57532</v>
      </c>
      <c r="C23933" s="63" t="s">
        <v>968</v>
      </c>
      <c r="D23933" s="61">
        <v>0</v>
      </c>
      <c r="E23933" s="61" t="s">
        <v>11838</v>
      </c>
      <c r="F23933" s="61" t="s">
        <v>129</v>
      </c>
      <c r="G23933" s="61" t="s">
        <v>11839</v>
      </c>
      <c r="H23933" s="61" t="s">
        <v>7409</v>
      </c>
      <c r="I23933" s="61">
        <v>44.36</v>
      </c>
      <c r="J23933" s="61">
        <v>-100.37</v>
      </c>
      <c r="K23933">
        <v>2832</v>
      </c>
      <c r="L23933"/>
      <c r="M23933"/>
    </row>
    <row r="23934" spans="1:13">
      <c r="A23934" s="61" t="s">
        <v>40</v>
      </c>
      <c r="B23934" s="61">
        <v>57339</v>
      </c>
      <c r="C23934" s="63" t="s">
        <v>968</v>
      </c>
      <c r="D23934" s="61">
        <v>0</v>
      </c>
      <c r="E23934" s="61" t="s">
        <v>11783</v>
      </c>
      <c r="F23934" s="61" t="s">
        <v>129</v>
      </c>
      <c r="G23934" s="61" t="s">
        <v>11111</v>
      </c>
      <c r="H23934" s="61" t="s">
        <v>7409</v>
      </c>
      <c r="I23934" s="61">
        <v>44.04</v>
      </c>
      <c r="J23934" s="61">
        <v>-99.41</v>
      </c>
      <c r="K23934">
        <v>1413</v>
      </c>
      <c r="L23934"/>
      <c r="M23934"/>
    </row>
    <row r="23935" spans="1:13">
      <c r="A23935" s="61" t="s">
        <v>40</v>
      </c>
      <c r="B23935" s="61">
        <v>57440</v>
      </c>
      <c r="C23935" s="63" t="s">
        <v>968</v>
      </c>
      <c r="D23935" s="61">
        <v>0</v>
      </c>
      <c r="E23935" s="61" t="s">
        <v>1776</v>
      </c>
      <c r="F23935" s="61" t="s">
        <v>129</v>
      </c>
      <c r="G23935" s="61" t="s">
        <v>11809</v>
      </c>
      <c r="H23935" s="61" t="s">
        <v>7409</v>
      </c>
      <c r="I23935" s="61">
        <v>44.87</v>
      </c>
      <c r="J23935" s="61">
        <v>-98.3</v>
      </c>
      <c r="K23935">
        <v>731</v>
      </c>
      <c r="L23935"/>
      <c r="M23935"/>
    </row>
    <row r="23936" spans="1:13">
      <c r="A23936" s="61" t="s">
        <v>40</v>
      </c>
      <c r="B23936" s="61">
        <v>57441</v>
      </c>
      <c r="C23936" s="63" t="s">
        <v>968</v>
      </c>
      <c r="D23936" s="61">
        <v>0</v>
      </c>
      <c r="E23936" s="61" t="s">
        <v>5097</v>
      </c>
      <c r="F23936" s="61" t="s">
        <v>129</v>
      </c>
      <c r="G23936" s="61" t="s">
        <v>9447</v>
      </c>
      <c r="H23936" s="61" t="s">
        <v>7409</v>
      </c>
      <c r="I23936" s="61">
        <v>45.83</v>
      </c>
      <c r="J23936" s="61">
        <v>-98.5</v>
      </c>
      <c r="K23936">
        <v>509</v>
      </c>
      <c r="L23936"/>
      <c r="M23936"/>
    </row>
    <row r="23937" spans="1:13">
      <c r="A23937" s="61" t="s">
        <v>40</v>
      </c>
      <c r="B23937" s="61">
        <v>57029</v>
      </c>
      <c r="C23937" s="63" t="s">
        <v>968</v>
      </c>
      <c r="D23937" s="61">
        <v>0</v>
      </c>
      <c r="E23937" s="61" t="s">
        <v>5788</v>
      </c>
      <c r="F23937" s="61" t="s">
        <v>129</v>
      </c>
      <c r="G23937" s="61" t="s">
        <v>11712</v>
      </c>
      <c r="H23937" s="61" t="s">
        <v>7409</v>
      </c>
      <c r="I23937" s="61">
        <v>43.35</v>
      </c>
      <c r="J23937" s="61">
        <v>-97.43</v>
      </c>
      <c r="K23937">
        <v>2142</v>
      </c>
      <c r="L23937"/>
      <c r="M23937"/>
    </row>
    <row r="23938" spans="1:13">
      <c r="A23938" s="61" t="s">
        <v>40</v>
      </c>
      <c r="B23938" s="61">
        <v>57340</v>
      </c>
      <c r="C23938" s="63" t="s">
        <v>968</v>
      </c>
      <c r="D23938" s="61">
        <v>0</v>
      </c>
      <c r="E23938" s="61" t="s">
        <v>3440</v>
      </c>
      <c r="F23938" s="61" t="s">
        <v>129</v>
      </c>
      <c r="G23938" s="61" t="s">
        <v>11766</v>
      </c>
      <c r="H23938" s="61" t="s">
        <v>7409</v>
      </c>
      <c r="I23938" s="61">
        <v>43.72</v>
      </c>
      <c r="J23938" s="61">
        <v>-97.82</v>
      </c>
      <c r="K23938">
        <v>335</v>
      </c>
      <c r="L23938"/>
      <c r="M23938"/>
    </row>
    <row r="23939" spans="1:13">
      <c r="A23939" s="61" t="s">
        <v>40</v>
      </c>
      <c r="B23939" s="61">
        <v>57341</v>
      </c>
      <c r="C23939" s="63" t="s">
        <v>968</v>
      </c>
      <c r="D23939" s="61">
        <v>0</v>
      </c>
      <c r="E23939" s="61" t="s">
        <v>11784</v>
      </c>
      <c r="F23939" s="61" t="s">
        <v>129</v>
      </c>
      <c r="G23939" s="61" t="s">
        <v>11111</v>
      </c>
      <c r="H23939" s="61" t="s">
        <v>7409</v>
      </c>
      <c r="I23939" s="61">
        <v>44.03</v>
      </c>
      <c r="J23939" s="61">
        <v>-98.98</v>
      </c>
      <c r="K23939">
        <v>137</v>
      </c>
      <c r="L23939"/>
      <c r="M23939"/>
    </row>
    <row r="23940" spans="1:13">
      <c r="A23940" s="61" t="s">
        <v>40</v>
      </c>
      <c r="B23940" s="61">
        <v>57236</v>
      </c>
      <c r="C23940" s="63" t="s">
        <v>968</v>
      </c>
      <c r="D23940" s="61">
        <v>0</v>
      </c>
      <c r="E23940" s="61" t="s">
        <v>2899</v>
      </c>
      <c r="F23940" s="61" t="s">
        <v>129</v>
      </c>
      <c r="G23940" s="61" t="s">
        <v>8707</v>
      </c>
      <c r="H23940" s="61" t="s">
        <v>7409</v>
      </c>
      <c r="I23940" s="61">
        <v>44.95</v>
      </c>
      <c r="J23940" s="61">
        <v>-97.58</v>
      </c>
      <c r="K23940">
        <v>215</v>
      </c>
      <c r="L23940"/>
      <c r="M23940"/>
    </row>
    <row r="23941" spans="1:13">
      <c r="A23941" s="61" t="s">
        <v>40</v>
      </c>
      <c r="B23941" s="61">
        <v>57030</v>
      </c>
      <c r="C23941" s="63" t="s">
        <v>968</v>
      </c>
      <c r="D23941" s="61">
        <v>0</v>
      </c>
      <c r="E23941" s="61" t="s">
        <v>11713</v>
      </c>
      <c r="F23941" s="61" t="s">
        <v>129</v>
      </c>
      <c r="G23941" s="61" t="s">
        <v>11699</v>
      </c>
      <c r="H23941" s="61" t="s">
        <v>7409</v>
      </c>
      <c r="I23941" s="61">
        <v>43.71</v>
      </c>
      <c r="J23941" s="61">
        <v>-96.5</v>
      </c>
      <c r="K23941">
        <v>3042</v>
      </c>
      <c r="L23941"/>
      <c r="M23941"/>
    </row>
    <row r="23942" spans="1:13">
      <c r="A23942" s="61" t="s">
        <v>40</v>
      </c>
      <c r="B23942" s="61">
        <v>57237</v>
      </c>
      <c r="C23942" s="63" t="s">
        <v>968</v>
      </c>
      <c r="D23942" s="61">
        <v>0</v>
      </c>
      <c r="E23942" s="61" t="s">
        <v>6082</v>
      </c>
      <c r="F23942" s="61" t="s">
        <v>129</v>
      </c>
      <c r="G23942" s="61" t="s">
        <v>11739</v>
      </c>
      <c r="H23942" s="61" t="s">
        <v>7409</v>
      </c>
      <c r="I23942" s="61">
        <v>44.8</v>
      </c>
      <c r="J23942" s="61">
        <v>-96.5</v>
      </c>
      <c r="K23942">
        <v>650</v>
      </c>
      <c r="L23942"/>
      <c r="M23942"/>
    </row>
    <row r="23943" spans="1:13">
      <c r="A23943" s="61" t="s">
        <v>40</v>
      </c>
      <c r="B23943" s="61">
        <v>57031</v>
      </c>
      <c r="C23943" s="63" t="s">
        <v>968</v>
      </c>
      <c r="D23943" s="61">
        <v>0</v>
      </c>
      <c r="E23943" s="61" t="s">
        <v>3428</v>
      </c>
      <c r="F23943" s="61" t="s">
        <v>129</v>
      </c>
      <c r="G23943" s="61" t="s">
        <v>11714</v>
      </c>
      <c r="H23943" s="61" t="s">
        <v>7409</v>
      </c>
      <c r="I23943" s="61">
        <v>42.88</v>
      </c>
      <c r="J23943" s="61">
        <v>-97.17</v>
      </c>
      <c r="K23943">
        <v>621</v>
      </c>
      <c r="L23943"/>
      <c r="M23943"/>
    </row>
    <row r="23944" spans="1:13">
      <c r="A23944" s="61" t="s">
        <v>40</v>
      </c>
      <c r="B23944" s="61">
        <v>57342</v>
      </c>
      <c r="C23944" s="63" t="s">
        <v>968</v>
      </c>
      <c r="D23944" s="61">
        <v>0</v>
      </c>
      <c r="E23944" s="61" t="s">
        <v>11785</v>
      </c>
      <c r="F23944" s="61" t="s">
        <v>129</v>
      </c>
      <c r="G23944" s="61" t="s">
        <v>11779</v>
      </c>
      <c r="H23944" s="61" t="s">
        <v>7409</v>
      </c>
      <c r="I23944" s="61">
        <v>43.25</v>
      </c>
      <c r="J23944" s="61">
        <v>-98.69</v>
      </c>
      <c r="K23944">
        <v>490</v>
      </c>
      <c r="L23944"/>
      <c r="M23944"/>
    </row>
    <row r="23945" spans="1:13">
      <c r="A23945" s="61" t="s">
        <v>40</v>
      </c>
      <c r="B23945" s="61">
        <v>57442</v>
      </c>
      <c r="C23945" s="63" t="s">
        <v>968</v>
      </c>
      <c r="D23945" s="61">
        <v>0</v>
      </c>
      <c r="E23945" s="61" t="s">
        <v>4643</v>
      </c>
      <c r="F23945" s="61" t="s">
        <v>129</v>
      </c>
      <c r="G23945" s="61" t="s">
        <v>4452</v>
      </c>
      <c r="H23945" s="61" t="s">
        <v>7409</v>
      </c>
      <c r="I23945" s="61">
        <v>45</v>
      </c>
      <c r="J23945" s="61">
        <v>-99.95</v>
      </c>
      <c r="K23945">
        <v>1971</v>
      </c>
      <c r="L23945"/>
      <c r="M23945"/>
    </row>
    <row r="23946" spans="1:13">
      <c r="A23946" s="61" t="s">
        <v>40</v>
      </c>
      <c r="B23946" s="61">
        <v>57630</v>
      </c>
      <c r="C23946" s="63" t="s">
        <v>968</v>
      </c>
      <c r="D23946" s="61">
        <v>0</v>
      </c>
      <c r="E23946" s="61" t="s">
        <v>11873</v>
      </c>
      <c r="F23946" s="61" t="s">
        <v>129</v>
      </c>
      <c r="G23946" s="61" t="s">
        <v>11872</v>
      </c>
      <c r="H23946" s="61" t="s">
        <v>11834</v>
      </c>
      <c r="I23946" s="61">
        <v>45.43</v>
      </c>
      <c r="J23946" s="61">
        <v>-100.88</v>
      </c>
      <c r="K23946">
        <v>46</v>
      </c>
      <c r="L23946"/>
      <c r="M23946"/>
    </row>
    <row r="23947" spans="1:13">
      <c r="A23947" s="61" t="s">
        <v>40</v>
      </c>
      <c r="B23947" s="61">
        <v>57631</v>
      </c>
      <c r="C23947" s="63" t="s">
        <v>968</v>
      </c>
      <c r="D23947" s="61">
        <v>0</v>
      </c>
      <c r="E23947" s="61" t="s">
        <v>3213</v>
      </c>
      <c r="F23947" s="61" t="s">
        <v>129</v>
      </c>
      <c r="G23947" s="61" t="s">
        <v>10879</v>
      </c>
      <c r="H23947" s="61" t="s">
        <v>7409</v>
      </c>
      <c r="I23947" s="61">
        <v>45.53</v>
      </c>
      <c r="J23947" s="61">
        <v>-100.27</v>
      </c>
      <c r="K23947">
        <v>362</v>
      </c>
      <c r="L23947"/>
      <c r="M23947"/>
    </row>
    <row r="23948" spans="1:13">
      <c r="A23948" s="61" t="s">
        <v>40</v>
      </c>
      <c r="B23948" s="61">
        <v>57238</v>
      </c>
      <c r="C23948" s="63" t="s">
        <v>968</v>
      </c>
      <c r="D23948" s="61">
        <v>0</v>
      </c>
      <c r="E23948" s="61" t="s">
        <v>11748</v>
      </c>
      <c r="F23948" s="61" t="s">
        <v>129</v>
      </c>
      <c r="G23948" s="61" t="s">
        <v>11739</v>
      </c>
      <c r="H23948" s="61" t="s">
        <v>7409</v>
      </c>
      <c r="I23948" s="61">
        <v>44.87</v>
      </c>
      <c r="J23948" s="61">
        <v>-96.84</v>
      </c>
      <c r="K23948">
        <v>498</v>
      </c>
      <c r="L23948"/>
      <c r="M23948"/>
    </row>
    <row r="23949" spans="1:13">
      <c r="A23949" s="61" t="s">
        <v>40</v>
      </c>
      <c r="B23949" s="61">
        <v>57533</v>
      </c>
      <c r="C23949" s="63" t="s">
        <v>968</v>
      </c>
      <c r="D23949" s="61">
        <v>0</v>
      </c>
      <c r="E23949" s="61" t="s">
        <v>9940</v>
      </c>
      <c r="F23949" s="61" t="s">
        <v>129</v>
      </c>
      <c r="G23949" s="61" t="s">
        <v>11772</v>
      </c>
      <c r="H23949" s="61" t="s">
        <v>7409</v>
      </c>
      <c r="I23949" s="61">
        <v>43.23</v>
      </c>
      <c r="J23949" s="61">
        <v>-99.42</v>
      </c>
      <c r="K23949">
        <v>1773</v>
      </c>
      <c r="L23949"/>
      <c r="M23949"/>
    </row>
    <row r="23950" spans="1:13">
      <c r="A23950" s="61" t="s">
        <v>40</v>
      </c>
      <c r="B23950" s="61">
        <v>57239</v>
      </c>
      <c r="C23950" s="63" t="s">
        <v>968</v>
      </c>
      <c r="D23950" s="61">
        <v>0</v>
      </c>
      <c r="E23950" s="61" t="s">
        <v>11749</v>
      </c>
      <c r="F23950" s="61" t="s">
        <v>129</v>
      </c>
      <c r="G23950" s="61" t="s">
        <v>11742</v>
      </c>
      <c r="H23950" s="61" t="s">
        <v>7409</v>
      </c>
      <c r="I23950" s="61">
        <v>45.51</v>
      </c>
      <c r="J23950" s="61">
        <v>-97.3</v>
      </c>
      <c r="K23950">
        <v>256</v>
      </c>
      <c r="L23950"/>
      <c r="M23950"/>
    </row>
    <row r="23951" spans="1:13">
      <c r="A23951" s="61" t="s">
        <v>40</v>
      </c>
      <c r="B23951" s="61">
        <v>57445</v>
      </c>
      <c r="C23951" s="63" t="s">
        <v>968</v>
      </c>
      <c r="D23951" s="61">
        <v>0</v>
      </c>
      <c r="E23951" s="61" t="s">
        <v>1104</v>
      </c>
      <c r="F23951" s="61" t="s">
        <v>129</v>
      </c>
      <c r="G23951" s="61" t="s">
        <v>9447</v>
      </c>
      <c r="H23951" s="61" t="s">
        <v>7409</v>
      </c>
      <c r="I23951" s="61">
        <v>45.45</v>
      </c>
      <c r="J23951" s="61">
        <v>-98.1</v>
      </c>
      <c r="K23951">
        <v>1951</v>
      </c>
      <c r="L23951"/>
      <c r="M23951"/>
    </row>
    <row r="23952" spans="1:13">
      <c r="A23952" s="61" t="s">
        <v>40</v>
      </c>
      <c r="B23952" s="61">
        <v>57534</v>
      </c>
      <c r="C23952" s="63" t="s">
        <v>968</v>
      </c>
      <c r="D23952" s="61">
        <v>0</v>
      </c>
      <c r="E23952" s="61" t="s">
        <v>11841</v>
      </c>
      <c r="F23952" s="61" t="s">
        <v>129</v>
      </c>
      <c r="G23952" s="61" t="s">
        <v>11837</v>
      </c>
      <c r="H23952" s="61" t="s">
        <v>7409</v>
      </c>
      <c r="I23952" s="61">
        <v>43.59</v>
      </c>
      <c r="J23952" s="61">
        <v>-99.67</v>
      </c>
      <c r="K23952">
        <v>188</v>
      </c>
      <c r="L23952"/>
      <c r="M23952"/>
    </row>
    <row r="23953" spans="1:13">
      <c r="A23953" s="61" t="s">
        <v>40</v>
      </c>
      <c r="B23953" s="61">
        <v>57032</v>
      </c>
      <c r="C23953" s="63" t="s">
        <v>968</v>
      </c>
      <c r="D23953" s="61">
        <v>0</v>
      </c>
      <c r="E23953" s="61" t="s">
        <v>4594</v>
      </c>
      <c r="F23953" s="61" t="s">
        <v>129</v>
      </c>
      <c r="G23953" s="61" t="s">
        <v>581</v>
      </c>
      <c r="H23953" s="61" t="s">
        <v>7409</v>
      </c>
      <c r="I23953" s="61">
        <v>43.43</v>
      </c>
      <c r="J23953" s="61">
        <v>-96.69</v>
      </c>
      <c r="K23953">
        <v>8810</v>
      </c>
      <c r="L23953"/>
      <c r="M23953"/>
    </row>
    <row r="23954" spans="1:13">
      <c r="A23954" s="61" t="s">
        <v>40</v>
      </c>
      <c r="B23954" s="61">
        <v>57344</v>
      </c>
      <c r="C23954" s="63" t="s">
        <v>968</v>
      </c>
      <c r="D23954" s="61">
        <v>0</v>
      </c>
      <c r="E23954" s="61" t="s">
        <v>646</v>
      </c>
      <c r="F23954" s="61" t="s">
        <v>129</v>
      </c>
      <c r="G23954" s="61" t="s">
        <v>244</v>
      </c>
      <c r="H23954" s="61" t="s">
        <v>7409</v>
      </c>
      <c r="I23954" s="61">
        <v>43.44</v>
      </c>
      <c r="J23954" s="61">
        <v>-98.52</v>
      </c>
      <c r="K23954">
        <v>165</v>
      </c>
      <c r="L23954"/>
      <c r="M23954"/>
    </row>
    <row r="23955" spans="1:13">
      <c r="A23955" s="61" t="s">
        <v>40</v>
      </c>
      <c r="B23955" s="61">
        <v>57536</v>
      </c>
      <c r="C23955" s="63" t="s">
        <v>968</v>
      </c>
      <c r="D23955" s="61">
        <v>0</v>
      </c>
      <c r="E23955" s="61" t="s">
        <v>11842</v>
      </c>
      <c r="F23955" s="61" t="s">
        <v>129</v>
      </c>
      <c r="G23955" s="61" t="s">
        <v>11831</v>
      </c>
      <c r="H23955" s="61" t="s">
        <v>7409</v>
      </c>
      <c r="I23955" s="61">
        <v>44.52</v>
      </c>
      <c r="J23955" s="61">
        <v>-99.73</v>
      </c>
      <c r="K23955">
        <v>510</v>
      </c>
      <c r="L23955"/>
      <c r="M23955"/>
    </row>
    <row r="23956" spans="1:13">
      <c r="A23956" s="61" t="s">
        <v>40</v>
      </c>
      <c r="B23956" s="61">
        <v>57033</v>
      </c>
      <c r="C23956" s="63" t="s">
        <v>968</v>
      </c>
      <c r="D23956" s="61">
        <v>0</v>
      </c>
      <c r="E23956" s="61" t="s">
        <v>1719</v>
      </c>
      <c r="F23956" s="61" t="s">
        <v>129</v>
      </c>
      <c r="G23956" s="61" t="s">
        <v>11699</v>
      </c>
      <c r="H23956" s="61" t="s">
        <v>7409</v>
      </c>
      <c r="I23956" s="61">
        <v>43.62</v>
      </c>
      <c r="J23956" s="61">
        <v>-96.94</v>
      </c>
      <c r="K23956">
        <v>5654</v>
      </c>
      <c r="L23956"/>
      <c r="M23956"/>
    </row>
    <row r="23957" spans="1:13">
      <c r="A23957" s="61" t="s">
        <v>40</v>
      </c>
      <c r="B23957" s="61">
        <v>57537</v>
      </c>
      <c r="C23957" s="63" t="s">
        <v>968</v>
      </c>
      <c r="D23957" s="61">
        <v>0</v>
      </c>
      <c r="E23957" s="61" t="s">
        <v>5675</v>
      </c>
      <c r="F23957" s="61" t="s">
        <v>129</v>
      </c>
      <c r="G23957" s="61" t="s">
        <v>11839</v>
      </c>
      <c r="H23957" s="61" t="s">
        <v>11834</v>
      </c>
      <c r="I23957" s="61">
        <v>44.37</v>
      </c>
      <c r="J23957" s="61">
        <v>-101.02</v>
      </c>
      <c r="K23957">
        <v>99</v>
      </c>
      <c r="L23957"/>
      <c r="M23957"/>
    </row>
    <row r="23958" spans="1:13">
      <c r="A23958" s="61" t="s">
        <v>40</v>
      </c>
      <c r="B23958" s="61">
        <v>57241</v>
      </c>
      <c r="C23958" s="63" t="s">
        <v>968</v>
      </c>
      <c r="D23958" s="61">
        <v>0</v>
      </c>
      <c r="E23958" s="61" t="s">
        <v>11750</v>
      </c>
      <c r="F23958" s="61" t="s">
        <v>129</v>
      </c>
      <c r="G23958" s="61" t="s">
        <v>11743</v>
      </c>
      <c r="H23958" s="61" t="s">
        <v>7409</v>
      </c>
      <c r="I23958" s="61">
        <v>44.65</v>
      </c>
      <c r="J23958" s="61">
        <v>-97.2</v>
      </c>
      <c r="K23958">
        <v>1056</v>
      </c>
      <c r="L23958"/>
      <c r="M23958"/>
    </row>
    <row r="23959" spans="1:13">
      <c r="A23959" s="61" t="s">
        <v>40</v>
      </c>
      <c r="B23959" s="61">
        <v>57242</v>
      </c>
      <c r="C23959" s="63" t="s">
        <v>968</v>
      </c>
      <c r="D23959" s="61">
        <v>0</v>
      </c>
      <c r="E23959" s="61" t="s">
        <v>8987</v>
      </c>
      <c r="F23959" s="61" t="s">
        <v>129</v>
      </c>
      <c r="G23959" s="61" t="s">
        <v>11743</v>
      </c>
      <c r="H23959" s="61" t="s">
        <v>7409</v>
      </c>
      <c r="I23959" s="61">
        <v>44.75</v>
      </c>
      <c r="J23959" s="61">
        <v>-97.38</v>
      </c>
      <c r="K23959">
        <v>413</v>
      </c>
      <c r="L23959"/>
      <c r="M23959"/>
    </row>
    <row r="23960" spans="1:13">
      <c r="A23960" s="61" t="s">
        <v>40</v>
      </c>
      <c r="B23960" s="61">
        <v>57446</v>
      </c>
      <c r="C23960" s="63" t="s">
        <v>968</v>
      </c>
      <c r="D23960" s="61">
        <v>0</v>
      </c>
      <c r="E23960" s="61" t="s">
        <v>3567</v>
      </c>
      <c r="F23960" s="61" t="s">
        <v>129</v>
      </c>
      <c r="G23960" s="61" t="s">
        <v>9447</v>
      </c>
      <c r="H23960" s="61" t="s">
        <v>7409</v>
      </c>
      <c r="I23960" s="61">
        <v>45.88</v>
      </c>
      <c r="J23960" s="61">
        <v>-98.15</v>
      </c>
      <c r="K23960">
        <v>369</v>
      </c>
      <c r="L23960"/>
      <c r="M23960"/>
    </row>
    <row r="23961" spans="1:13">
      <c r="A23961" s="61" t="s">
        <v>40</v>
      </c>
      <c r="B23961" s="61">
        <v>57243</v>
      </c>
      <c r="C23961" s="63" t="s">
        <v>968</v>
      </c>
      <c r="D23961" s="61">
        <v>0</v>
      </c>
      <c r="E23961" s="61" t="s">
        <v>5868</v>
      </c>
      <c r="F23961" s="61" t="s">
        <v>129</v>
      </c>
      <c r="G23961" s="61" t="s">
        <v>11738</v>
      </c>
      <c r="H23961" s="61" t="s">
        <v>7409</v>
      </c>
      <c r="I23961" s="61">
        <v>44.88</v>
      </c>
      <c r="J23961" s="61">
        <v>-97.46</v>
      </c>
      <c r="K23961">
        <v>589</v>
      </c>
      <c r="L23961"/>
      <c r="M23961"/>
    </row>
    <row r="23962" spans="1:13">
      <c r="A23962" s="61" t="s">
        <v>40</v>
      </c>
      <c r="B23962" s="61">
        <v>57744</v>
      </c>
      <c r="C23962" s="63" t="s">
        <v>968</v>
      </c>
      <c r="D23962" s="61">
        <v>0</v>
      </c>
      <c r="E23962" s="61" t="s">
        <v>11899</v>
      </c>
      <c r="F23962" s="61" t="s">
        <v>129</v>
      </c>
      <c r="G23962" s="61" t="s">
        <v>11893</v>
      </c>
      <c r="H23962" s="61" t="s">
        <v>11834</v>
      </c>
      <c r="I23962" s="61">
        <v>43.84</v>
      </c>
      <c r="J23962" s="61">
        <v>-103.19</v>
      </c>
      <c r="K23962">
        <v>2475</v>
      </c>
      <c r="L23962"/>
      <c r="M23962"/>
    </row>
    <row r="23963" spans="1:13">
      <c r="A23963" s="61" t="s">
        <v>40</v>
      </c>
      <c r="B23963" s="61">
        <v>57632</v>
      </c>
      <c r="C23963" s="63" t="s">
        <v>968</v>
      </c>
      <c r="D23963" s="61">
        <v>0</v>
      </c>
      <c r="E23963" s="61" t="s">
        <v>11874</v>
      </c>
      <c r="F23963" s="61" t="s">
        <v>129</v>
      </c>
      <c r="G23963" s="61" t="s">
        <v>6007</v>
      </c>
      <c r="H23963" s="61" t="s">
        <v>7409</v>
      </c>
      <c r="I23963" s="61">
        <v>45.83</v>
      </c>
      <c r="J23963" s="61">
        <v>-100.07</v>
      </c>
      <c r="K23963">
        <v>608</v>
      </c>
      <c r="L23963"/>
      <c r="M23963"/>
    </row>
    <row r="23964" spans="1:13">
      <c r="A23964" s="61" t="s">
        <v>40</v>
      </c>
      <c r="B23964" s="61">
        <v>57538</v>
      </c>
      <c r="C23964" s="63" t="s">
        <v>968</v>
      </c>
      <c r="D23964" s="61">
        <v>0</v>
      </c>
      <c r="E23964" s="61" t="s">
        <v>11843</v>
      </c>
      <c r="F23964" s="61" t="s">
        <v>129</v>
      </c>
      <c r="G23964" s="61" t="s">
        <v>11772</v>
      </c>
      <c r="H23964" s="61" t="s">
        <v>7409</v>
      </c>
      <c r="I23964" s="61">
        <v>43.11</v>
      </c>
      <c r="J23964" s="61">
        <v>-99.18</v>
      </c>
      <c r="K23964">
        <v>215</v>
      </c>
      <c r="L23964"/>
      <c r="M23964"/>
    </row>
    <row r="23965" spans="1:13">
      <c r="A23965" s="61" t="s">
        <v>40</v>
      </c>
      <c r="B23965" s="61">
        <v>57345</v>
      </c>
      <c r="C23965" s="63" t="s">
        <v>968</v>
      </c>
      <c r="D23965" s="61">
        <v>0</v>
      </c>
      <c r="E23965" s="61" t="s">
        <v>11786</v>
      </c>
      <c r="F23965" s="61" t="s">
        <v>129</v>
      </c>
      <c r="G23965" s="61" t="s">
        <v>6706</v>
      </c>
      <c r="H23965" s="61" t="s">
        <v>7409</v>
      </c>
      <c r="I23965" s="61">
        <v>44.52</v>
      </c>
      <c r="J23965" s="61">
        <v>-99.43</v>
      </c>
      <c r="K23965">
        <v>1083</v>
      </c>
      <c r="L23965"/>
      <c r="M23965"/>
    </row>
    <row r="23966" spans="1:13">
      <c r="A23966" s="61" t="s">
        <v>40</v>
      </c>
      <c r="B23966" s="61">
        <v>57745</v>
      </c>
      <c r="C23966" s="63" t="s">
        <v>968</v>
      </c>
      <c r="D23966" s="61">
        <v>0</v>
      </c>
      <c r="E23966" s="61" t="s">
        <v>11362</v>
      </c>
      <c r="F23966" s="61" t="s">
        <v>129</v>
      </c>
      <c r="G23966" s="61" t="s">
        <v>11668</v>
      </c>
      <c r="H23966" s="61" t="s">
        <v>11834</v>
      </c>
      <c r="I23966" s="61">
        <v>43.93</v>
      </c>
      <c r="J23966" s="61">
        <v>-103.57</v>
      </c>
      <c r="K23966">
        <v>2078</v>
      </c>
      <c r="L23966"/>
      <c r="M23966"/>
    </row>
    <row r="23967" spans="1:13">
      <c r="A23967" s="61" t="s">
        <v>40</v>
      </c>
      <c r="B23967" s="61">
        <v>57348</v>
      </c>
      <c r="C23967" s="63" t="s">
        <v>968</v>
      </c>
      <c r="D23967" s="61">
        <v>0</v>
      </c>
      <c r="E23967" s="61" t="s">
        <v>11788</v>
      </c>
      <c r="F23967" s="61" t="s">
        <v>129</v>
      </c>
      <c r="G23967" s="61" t="s">
        <v>11777</v>
      </c>
      <c r="H23967" s="61" t="s">
        <v>7409</v>
      </c>
      <c r="I23967" s="61">
        <v>44.62</v>
      </c>
      <c r="J23967" s="61">
        <v>-98.4</v>
      </c>
      <c r="K23967">
        <v>535</v>
      </c>
      <c r="L23967"/>
      <c r="M23967"/>
    </row>
    <row r="23968" spans="1:13">
      <c r="A23968" s="61" t="s">
        <v>40</v>
      </c>
      <c r="B23968" s="61">
        <v>57540</v>
      </c>
      <c r="C23968" s="63" t="s">
        <v>968</v>
      </c>
      <c r="D23968" s="61">
        <v>0</v>
      </c>
      <c r="E23968" s="61" t="s">
        <v>11844</v>
      </c>
      <c r="F23968" s="61" t="s">
        <v>129</v>
      </c>
      <c r="G23968" s="61" t="s">
        <v>6706</v>
      </c>
      <c r="H23968" s="61" t="s">
        <v>7409</v>
      </c>
      <c r="I23968" s="61">
        <v>44.52</v>
      </c>
      <c r="J23968" s="61">
        <v>-99.59</v>
      </c>
      <c r="K23968">
        <v>90</v>
      </c>
      <c r="L23968"/>
      <c r="M23968"/>
    </row>
    <row r="23969" spans="1:13">
      <c r="A23969" s="61" t="s">
        <v>40</v>
      </c>
      <c r="B23969" s="61">
        <v>57448</v>
      </c>
      <c r="C23969" s="63" t="s">
        <v>968</v>
      </c>
      <c r="D23969" s="61">
        <v>0</v>
      </c>
      <c r="E23969" s="61" t="s">
        <v>11819</v>
      </c>
      <c r="F23969" s="61" t="s">
        <v>129</v>
      </c>
      <c r="G23969" s="61" t="s">
        <v>11811</v>
      </c>
      <c r="H23969" s="61" t="s">
        <v>7409</v>
      </c>
      <c r="I23969" s="61">
        <v>45.57</v>
      </c>
      <c r="J23969" s="61">
        <v>-99.47</v>
      </c>
      <c r="K23969">
        <v>306</v>
      </c>
      <c r="L23969"/>
      <c r="M23969"/>
    </row>
    <row r="23970" spans="1:13">
      <c r="A23970" s="61" t="s">
        <v>40</v>
      </c>
      <c r="B23970" s="61">
        <v>57747</v>
      </c>
      <c r="C23970" s="63" t="s">
        <v>968</v>
      </c>
      <c r="D23970" s="61">
        <v>0</v>
      </c>
      <c r="E23970" s="61" t="s">
        <v>5987</v>
      </c>
      <c r="F23970" s="61" t="s">
        <v>129</v>
      </c>
      <c r="G23970" s="61" t="s">
        <v>11897</v>
      </c>
      <c r="H23970" s="61" t="s">
        <v>11834</v>
      </c>
      <c r="I23970" s="61">
        <v>43.43</v>
      </c>
      <c r="J23970" s="61">
        <v>-103.48</v>
      </c>
      <c r="K23970">
        <v>5695</v>
      </c>
      <c r="L23970"/>
      <c r="M23970"/>
    </row>
    <row r="23971" spans="1:13">
      <c r="A23971" s="61" t="s">
        <v>40</v>
      </c>
      <c r="B23971" s="61">
        <v>57449</v>
      </c>
      <c r="C23971" s="63" t="s">
        <v>968</v>
      </c>
      <c r="D23971" s="61">
        <v>0</v>
      </c>
      <c r="E23971" s="61" t="s">
        <v>3873</v>
      </c>
      <c r="F23971" s="61" t="s">
        <v>129</v>
      </c>
      <c r="G23971" s="61" t="s">
        <v>9447</v>
      </c>
      <c r="H23971" s="61" t="s">
        <v>7409</v>
      </c>
      <c r="I23971" s="61">
        <v>45.76</v>
      </c>
      <c r="J23971" s="61">
        <v>-98.21</v>
      </c>
      <c r="K23971">
        <v>148</v>
      </c>
      <c r="L23971"/>
      <c r="M23971"/>
    </row>
    <row r="23972" spans="1:13">
      <c r="A23972" s="61" t="s">
        <v>40</v>
      </c>
      <c r="B23972" s="61">
        <v>57450</v>
      </c>
      <c r="C23972" s="63" t="s">
        <v>968</v>
      </c>
      <c r="D23972" s="61">
        <v>0</v>
      </c>
      <c r="E23972" s="61" t="s">
        <v>11820</v>
      </c>
      <c r="F23972" s="61" t="s">
        <v>129</v>
      </c>
      <c r="G23972" s="61" t="s">
        <v>4452</v>
      </c>
      <c r="H23972" s="61" t="s">
        <v>7409</v>
      </c>
      <c r="I23972" s="61">
        <v>45.24</v>
      </c>
      <c r="J23972" s="61">
        <v>-99.77</v>
      </c>
      <c r="K23972">
        <v>605</v>
      </c>
      <c r="L23972"/>
      <c r="M23972"/>
    </row>
    <row r="23973" spans="1:13">
      <c r="A23973" s="61" t="s">
        <v>40</v>
      </c>
      <c r="B23973" s="61">
        <v>57349</v>
      </c>
      <c r="C23973" s="63" t="s">
        <v>968</v>
      </c>
      <c r="D23973" s="61">
        <v>0</v>
      </c>
      <c r="E23973" s="61" t="s">
        <v>652</v>
      </c>
      <c r="F23973" s="61" t="s">
        <v>129</v>
      </c>
      <c r="G23973" s="61" t="s">
        <v>11775</v>
      </c>
      <c r="H23973" s="61" t="s">
        <v>7409</v>
      </c>
      <c r="I23973" s="61">
        <v>44.01</v>
      </c>
      <c r="J23973" s="61">
        <v>-97.52</v>
      </c>
      <c r="K23973">
        <v>1529</v>
      </c>
      <c r="L23973"/>
      <c r="M23973"/>
    </row>
    <row r="23974" spans="1:13">
      <c r="A23974" s="61" t="s">
        <v>40</v>
      </c>
      <c r="B23974" s="61">
        <v>57748</v>
      </c>
      <c r="C23974" s="63" t="s">
        <v>968</v>
      </c>
      <c r="D23974" s="61">
        <v>0</v>
      </c>
      <c r="E23974" s="61" t="s">
        <v>11900</v>
      </c>
      <c r="F23974" s="61" t="s">
        <v>129</v>
      </c>
      <c r="G23974" s="61" t="s">
        <v>8657</v>
      </c>
      <c r="H23974" s="61" t="s">
        <v>11834</v>
      </c>
      <c r="I23974" s="61">
        <v>44.62</v>
      </c>
      <c r="J23974" s="61">
        <v>-102.04</v>
      </c>
      <c r="K23974">
        <v>318</v>
      </c>
      <c r="L23974"/>
      <c r="M23974"/>
    </row>
    <row r="23975" spans="1:13">
      <c r="A23975" s="61" t="s">
        <v>40</v>
      </c>
      <c r="B23975" s="61">
        <v>57034</v>
      </c>
      <c r="C23975" s="63" t="s">
        <v>968</v>
      </c>
      <c r="D23975" s="61">
        <v>0</v>
      </c>
      <c r="E23975" s="61" t="s">
        <v>1171</v>
      </c>
      <c r="F23975" s="61" t="s">
        <v>129</v>
      </c>
      <c r="G23975" s="61" t="s">
        <v>581</v>
      </c>
      <c r="H23975" s="61" t="s">
        <v>7409</v>
      </c>
      <c r="I23975" s="61">
        <v>43.12</v>
      </c>
      <c r="J23975" s="61">
        <v>-96.45</v>
      </c>
      <c r="K23975">
        <v>733</v>
      </c>
      <c r="L23975"/>
      <c r="M23975"/>
    </row>
    <row r="23976" spans="1:13">
      <c r="A23976" s="61" t="s">
        <v>40</v>
      </c>
      <c r="B23976" s="61">
        <v>57035</v>
      </c>
      <c r="C23976" s="63" t="s">
        <v>968</v>
      </c>
      <c r="D23976" s="61">
        <v>0</v>
      </c>
      <c r="E23976" s="61" t="s">
        <v>8296</v>
      </c>
      <c r="F23976" s="61" t="s">
        <v>129</v>
      </c>
      <c r="G23976" s="61" t="s">
        <v>11699</v>
      </c>
      <c r="H23976" s="61" t="s">
        <v>7409</v>
      </c>
      <c r="I23976" s="61">
        <v>43.64</v>
      </c>
      <c r="J23976" s="61">
        <v>-97.07</v>
      </c>
      <c r="K23976">
        <v>1218</v>
      </c>
      <c r="L23976"/>
      <c r="M23976"/>
    </row>
    <row r="23977" spans="1:13">
      <c r="A23977" s="61" t="s">
        <v>40</v>
      </c>
      <c r="B23977" s="61">
        <v>57036</v>
      </c>
      <c r="C23977" s="63" t="s">
        <v>968</v>
      </c>
      <c r="D23977" s="61">
        <v>0</v>
      </c>
      <c r="E23977" s="61" t="s">
        <v>3160</v>
      </c>
      <c r="F23977" s="61" t="s">
        <v>129</v>
      </c>
      <c r="G23977" s="61" t="s">
        <v>830</v>
      </c>
      <c r="H23977" s="61" t="s">
        <v>7409</v>
      </c>
      <c r="I23977" s="61">
        <v>43.27</v>
      </c>
      <c r="J23977" s="61">
        <v>-97.09</v>
      </c>
      <c r="K23977">
        <v>816</v>
      </c>
      <c r="L23977"/>
      <c r="M23977"/>
    </row>
    <row r="23978" spans="1:13">
      <c r="A23978" s="61" t="s">
        <v>40</v>
      </c>
      <c r="B23978" s="61">
        <v>57350</v>
      </c>
      <c r="C23978" s="63" t="s">
        <v>968</v>
      </c>
      <c r="D23978" s="61">
        <v>0</v>
      </c>
      <c r="E23978" s="61" t="s">
        <v>8297</v>
      </c>
      <c r="F23978" s="61" t="s">
        <v>129</v>
      </c>
      <c r="G23978" s="61" t="s">
        <v>11777</v>
      </c>
      <c r="H23978" s="61" t="s">
        <v>7409</v>
      </c>
      <c r="I23978" s="61">
        <v>44.36</v>
      </c>
      <c r="J23978" s="61">
        <v>-98.21</v>
      </c>
      <c r="K23978">
        <v>16174</v>
      </c>
      <c r="L23978"/>
      <c r="M23978"/>
    </row>
    <row r="23979" spans="1:13">
      <c r="A23979" s="61" t="s">
        <v>40</v>
      </c>
      <c r="B23979" s="61">
        <v>57541</v>
      </c>
      <c r="C23979" s="63" t="s">
        <v>968</v>
      </c>
      <c r="D23979" s="61">
        <v>0</v>
      </c>
      <c r="E23979" s="61" t="s">
        <v>654</v>
      </c>
      <c r="F23979" s="61" t="s">
        <v>129</v>
      </c>
      <c r="G23979" s="61" t="s">
        <v>11837</v>
      </c>
      <c r="H23979" s="61" t="s">
        <v>7409</v>
      </c>
      <c r="I23979" s="61">
        <v>43.54</v>
      </c>
      <c r="J23979" s="61">
        <v>-99.9</v>
      </c>
      <c r="K23979">
        <v>203</v>
      </c>
      <c r="L23979"/>
      <c r="M23979"/>
    </row>
    <row r="23980" spans="1:13">
      <c r="A23980" s="61" t="s">
        <v>40</v>
      </c>
      <c r="B23980" s="61">
        <v>57750</v>
      </c>
      <c r="C23980" s="63" t="s">
        <v>968</v>
      </c>
      <c r="D23980" s="61">
        <v>0</v>
      </c>
      <c r="E23980" s="61" t="s">
        <v>11901</v>
      </c>
      <c r="F23980" s="61" t="s">
        <v>129</v>
      </c>
      <c r="G23980" s="61" t="s">
        <v>425</v>
      </c>
      <c r="H23980" s="61" t="s">
        <v>11834</v>
      </c>
      <c r="I23980" s="61">
        <v>43.72</v>
      </c>
      <c r="J23980" s="61">
        <v>-101.98</v>
      </c>
      <c r="K23980">
        <v>405</v>
      </c>
      <c r="L23980"/>
      <c r="M23980"/>
    </row>
    <row r="23981" spans="1:13">
      <c r="A23981" s="61" t="s">
        <v>40</v>
      </c>
      <c r="B23981" s="61">
        <v>57451</v>
      </c>
      <c r="C23981" s="63" t="s">
        <v>968</v>
      </c>
      <c r="D23981" s="61">
        <v>0</v>
      </c>
      <c r="E23981" s="61" t="s">
        <v>1222</v>
      </c>
      <c r="F23981" s="61" t="s">
        <v>129</v>
      </c>
      <c r="G23981" s="61" t="s">
        <v>11811</v>
      </c>
      <c r="H23981" s="61" t="s">
        <v>7409</v>
      </c>
      <c r="I23981" s="61">
        <v>45.44</v>
      </c>
      <c r="J23981" s="61">
        <v>-99.02</v>
      </c>
      <c r="K23981">
        <v>2381</v>
      </c>
      <c r="L23981"/>
      <c r="M23981"/>
    </row>
    <row r="23982" spans="1:13">
      <c r="A23982" s="61" t="s">
        <v>40</v>
      </c>
      <c r="B23982" s="61">
        <v>57037</v>
      </c>
      <c r="C23982" s="63" t="s">
        <v>968</v>
      </c>
      <c r="D23982" s="61">
        <v>0</v>
      </c>
      <c r="E23982" s="61" t="s">
        <v>11715</v>
      </c>
      <c r="F23982" s="61" t="s">
        <v>129</v>
      </c>
      <c r="G23982" s="61" t="s">
        <v>11714</v>
      </c>
      <c r="H23982" s="61" t="s">
        <v>7409</v>
      </c>
      <c r="I23982" s="61">
        <v>43.08</v>
      </c>
      <c r="J23982" s="61">
        <v>-97.15</v>
      </c>
      <c r="K23982">
        <v>885</v>
      </c>
      <c r="L23982"/>
      <c r="M23982"/>
    </row>
    <row r="23983" spans="1:13">
      <c r="A23983" s="61" t="s">
        <v>40</v>
      </c>
      <c r="B23983" s="61">
        <v>57353</v>
      </c>
      <c r="C23983" s="63" t="s">
        <v>968</v>
      </c>
      <c r="D23983" s="61">
        <v>0</v>
      </c>
      <c r="E23983" s="61" t="s">
        <v>11789</v>
      </c>
      <c r="F23983" s="61" t="s">
        <v>129</v>
      </c>
      <c r="G23983" s="61" t="s">
        <v>11722</v>
      </c>
      <c r="H23983" s="61" t="s">
        <v>7409</v>
      </c>
      <c r="I23983" s="61">
        <v>44.36</v>
      </c>
      <c r="J23983" s="61">
        <v>-97.84</v>
      </c>
      <c r="K23983">
        <v>956</v>
      </c>
      <c r="L23983"/>
      <c r="M23983"/>
    </row>
    <row r="23984" spans="1:13">
      <c r="A23984" s="61" t="s">
        <v>40</v>
      </c>
      <c r="B23984" s="61">
        <v>57633</v>
      </c>
      <c r="C23984" s="63" t="s">
        <v>968</v>
      </c>
      <c r="D23984" s="61">
        <v>0</v>
      </c>
      <c r="E23984" s="61" t="s">
        <v>11875</v>
      </c>
      <c r="F23984" s="61" t="s">
        <v>129</v>
      </c>
      <c r="G23984" s="61" t="s">
        <v>11872</v>
      </c>
      <c r="H23984" s="61" t="s">
        <v>11834</v>
      </c>
      <c r="I23984" s="61">
        <v>45.39</v>
      </c>
      <c r="J23984" s="61">
        <v>-101.42</v>
      </c>
      <c r="K23984">
        <v>404</v>
      </c>
      <c r="L23984"/>
      <c r="M23984"/>
    </row>
    <row r="23985" spans="1:13">
      <c r="A23985" s="61" t="s">
        <v>40</v>
      </c>
      <c r="B23985" s="61">
        <v>57452</v>
      </c>
      <c r="C23985" s="63" t="s">
        <v>968</v>
      </c>
      <c r="D23985" s="61">
        <v>0</v>
      </c>
      <c r="E23985" s="61" t="s">
        <v>6026</v>
      </c>
      <c r="F23985" s="61" t="s">
        <v>129</v>
      </c>
      <c r="G23985" s="61" t="s">
        <v>10879</v>
      </c>
      <c r="H23985" s="61" t="s">
        <v>7409</v>
      </c>
      <c r="I23985" s="61">
        <v>45.5</v>
      </c>
      <c r="J23985" s="61">
        <v>-99.88</v>
      </c>
      <c r="K23985">
        <v>285</v>
      </c>
      <c r="L23985"/>
      <c r="M23985"/>
    </row>
    <row r="23986" spans="1:13">
      <c r="A23986" s="61" t="s">
        <v>40</v>
      </c>
      <c r="B23986" s="61">
        <v>57038</v>
      </c>
      <c r="C23986" s="63" t="s">
        <v>968</v>
      </c>
      <c r="D23986" s="61">
        <v>0</v>
      </c>
      <c r="E23986" s="61" t="s">
        <v>457</v>
      </c>
      <c r="F23986" s="61" t="s">
        <v>129</v>
      </c>
      <c r="G23986" s="61" t="s">
        <v>418</v>
      </c>
      <c r="H23986" s="61" t="s">
        <v>7409</v>
      </c>
      <c r="I23986" s="61">
        <v>42.6</v>
      </c>
      <c r="J23986" s="61">
        <v>-96.56</v>
      </c>
      <c r="K23986">
        <v>1774</v>
      </c>
      <c r="L23986"/>
      <c r="M23986"/>
    </row>
    <row r="23987" spans="1:13">
      <c r="A23987" s="61" t="s">
        <v>40</v>
      </c>
      <c r="B23987" s="61">
        <v>57543</v>
      </c>
      <c r="C23987" s="63" t="s">
        <v>968</v>
      </c>
      <c r="D23987" s="61">
        <v>0</v>
      </c>
      <c r="E23987" s="61" t="s">
        <v>11845</v>
      </c>
      <c r="F23987" s="61" t="s">
        <v>129</v>
      </c>
      <c r="G23987" s="61" t="s">
        <v>425</v>
      </c>
      <c r="H23987" s="61" t="s">
        <v>11834</v>
      </c>
      <c r="I23987" s="61">
        <v>43.83</v>
      </c>
      <c r="J23987" s="61">
        <v>-101.5</v>
      </c>
      <c r="K23987">
        <v>758</v>
      </c>
      <c r="L23987"/>
      <c r="M23987"/>
    </row>
    <row r="23988" spans="1:13">
      <c r="A23988" s="61" t="s">
        <v>40</v>
      </c>
      <c r="B23988" s="61">
        <v>57634</v>
      </c>
      <c r="C23988" s="63" t="s">
        <v>968</v>
      </c>
      <c r="D23988" s="61">
        <v>0</v>
      </c>
      <c r="E23988" s="61" t="s">
        <v>11876</v>
      </c>
      <c r="F23988" s="61" t="s">
        <v>129</v>
      </c>
      <c r="G23988" s="61" t="s">
        <v>11868</v>
      </c>
      <c r="H23988" s="61" t="s">
        <v>11834</v>
      </c>
      <c r="I23988" s="61">
        <v>45.93</v>
      </c>
      <c r="J23988" s="61">
        <v>-101.8</v>
      </c>
      <c r="K23988">
        <v>95</v>
      </c>
      <c r="L23988"/>
      <c r="M23988"/>
    </row>
    <row r="23989" spans="1:13">
      <c r="A23989" s="61" t="s">
        <v>40</v>
      </c>
      <c r="B23989" s="61">
        <v>57544</v>
      </c>
      <c r="C23989" s="63" t="s">
        <v>968</v>
      </c>
      <c r="D23989" s="61">
        <v>0</v>
      </c>
      <c r="E23989" s="61" t="s">
        <v>11846</v>
      </c>
      <c r="F23989" s="61" t="s">
        <v>129</v>
      </c>
      <c r="G23989" s="61" t="s">
        <v>11795</v>
      </c>
      <c r="H23989" s="61" t="s">
        <v>7409</v>
      </c>
      <c r="I23989" s="61">
        <v>43.9</v>
      </c>
      <c r="J23989" s="61">
        <v>-99.86</v>
      </c>
      <c r="K23989">
        <v>400</v>
      </c>
      <c r="L23989"/>
      <c r="M23989"/>
    </row>
    <row r="23990" spans="1:13">
      <c r="A23990" s="61" t="s">
        <v>40</v>
      </c>
      <c r="B23990" s="61">
        <v>57751</v>
      </c>
      <c r="C23990" s="63" t="s">
        <v>968</v>
      </c>
      <c r="D23990" s="61">
        <v>0</v>
      </c>
      <c r="E23990" s="61" t="s">
        <v>9690</v>
      </c>
      <c r="F23990" s="61" t="s">
        <v>129</v>
      </c>
      <c r="G23990" s="61" t="s">
        <v>11668</v>
      </c>
      <c r="H23990" s="61" t="s">
        <v>11834</v>
      </c>
      <c r="I23990" s="61">
        <v>43.89</v>
      </c>
      <c r="J23990" s="61">
        <v>-103.42</v>
      </c>
      <c r="K23990">
        <v>717</v>
      </c>
      <c r="L23990"/>
      <c r="M23990"/>
    </row>
    <row r="23991" spans="1:13">
      <c r="A23991" s="61" t="s">
        <v>40</v>
      </c>
      <c r="B23991" s="61">
        <v>57355</v>
      </c>
      <c r="C23991" s="63" t="s">
        <v>968</v>
      </c>
      <c r="D23991" s="61">
        <v>0</v>
      </c>
      <c r="E23991" s="61" t="s">
        <v>6091</v>
      </c>
      <c r="F23991" s="61" t="s">
        <v>129</v>
      </c>
      <c r="G23991" s="61" t="s">
        <v>11778</v>
      </c>
      <c r="H23991" s="61" t="s">
        <v>7409</v>
      </c>
      <c r="I23991" s="61">
        <v>43.74</v>
      </c>
      <c r="J23991" s="61">
        <v>-98.95</v>
      </c>
      <c r="K23991">
        <v>1258</v>
      </c>
      <c r="L23991"/>
      <c r="M23991"/>
    </row>
    <row r="23992" spans="1:13">
      <c r="A23992" s="61" t="s">
        <v>40</v>
      </c>
      <c r="B23992" s="61">
        <v>57752</v>
      </c>
      <c r="C23992" s="63" t="s">
        <v>968</v>
      </c>
      <c r="D23992" s="61">
        <v>0</v>
      </c>
      <c r="E23992" s="61" t="s">
        <v>6093</v>
      </c>
      <c r="F23992" s="61" t="s">
        <v>129</v>
      </c>
      <c r="G23992" s="61" t="s">
        <v>11888</v>
      </c>
      <c r="H23992" s="61" t="s">
        <v>11834</v>
      </c>
      <c r="I23992" s="61">
        <v>43.42</v>
      </c>
      <c r="J23992" s="61">
        <v>-102.16</v>
      </c>
      <c r="K23992">
        <v>2324</v>
      </c>
      <c r="L23992"/>
      <c r="M23992"/>
    </row>
    <row r="23993" spans="1:13">
      <c r="A23993" s="61" t="s">
        <v>40</v>
      </c>
      <c r="B23993" s="61">
        <v>57246</v>
      </c>
      <c r="C23993" s="63" t="s">
        <v>968</v>
      </c>
      <c r="D23993" s="61">
        <v>0</v>
      </c>
      <c r="E23993" s="61" t="s">
        <v>11751</v>
      </c>
      <c r="F23993" s="61" t="s">
        <v>129</v>
      </c>
      <c r="G23993" s="61" t="s">
        <v>6526</v>
      </c>
      <c r="H23993" s="61" t="s">
        <v>7409</v>
      </c>
      <c r="I23993" s="61">
        <v>45.01</v>
      </c>
      <c r="J23993" s="61">
        <v>-96.69</v>
      </c>
      <c r="K23993">
        <v>138</v>
      </c>
      <c r="L23993"/>
      <c r="M23993"/>
    </row>
    <row r="23994" spans="1:13">
      <c r="A23994" s="61" t="s">
        <v>40</v>
      </c>
      <c r="B23994" s="61">
        <v>57356</v>
      </c>
      <c r="C23994" s="63" t="s">
        <v>968</v>
      </c>
      <c r="D23994" s="61">
        <v>0</v>
      </c>
      <c r="E23994" s="61" t="s">
        <v>11790</v>
      </c>
      <c r="F23994" s="61" t="s">
        <v>129</v>
      </c>
      <c r="G23994" s="61" t="s">
        <v>11779</v>
      </c>
      <c r="H23994" s="61" t="s">
        <v>7409</v>
      </c>
      <c r="I23994" s="61">
        <v>43.15</v>
      </c>
      <c r="J23994" s="61">
        <v>-98.53</v>
      </c>
      <c r="K23994">
        <v>2074</v>
      </c>
      <c r="L23994"/>
      <c r="M23994"/>
    </row>
    <row r="23995" spans="1:13">
      <c r="A23995" s="61" t="s">
        <v>40</v>
      </c>
      <c r="B23995" s="61">
        <v>57247</v>
      </c>
      <c r="C23995" s="63" t="s">
        <v>968</v>
      </c>
      <c r="D23995" s="61">
        <v>0</v>
      </c>
      <c r="E23995" s="61" t="s">
        <v>326</v>
      </c>
      <c r="F23995" s="61" t="s">
        <v>129</v>
      </c>
      <c r="G23995" s="61" t="s">
        <v>6368</v>
      </c>
      <c r="H23995" s="61" t="s">
        <v>7409</v>
      </c>
      <c r="I23995" s="61">
        <v>45.72</v>
      </c>
      <c r="J23995" s="61">
        <v>-97.41</v>
      </c>
      <c r="K23995">
        <v>401</v>
      </c>
      <c r="L23995"/>
      <c r="M23995"/>
    </row>
    <row r="23996" spans="1:13">
      <c r="A23996" s="61" t="s">
        <v>40</v>
      </c>
      <c r="B23996" s="61">
        <v>57248</v>
      </c>
      <c r="C23996" s="63" t="s">
        <v>968</v>
      </c>
      <c r="D23996" s="61">
        <v>0</v>
      </c>
      <c r="E23996" s="61" t="s">
        <v>11752</v>
      </c>
      <c r="F23996" s="61" t="s">
        <v>129</v>
      </c>
      <c r="G23996" s="61" t="s">
        <v>11743</v>
      </c>
      <c r="H23996" s="61" t="s">
        <v>7409</v>
      </c>
      <c r="I23996" s="61">
        <v>44.57</v>
      </c>
      <c r="J23996" s="61">
        <v>-97.2</v>
      </c>
      <c r="K23996">
        <v>1205</v>
      </c>
      <c r="L23996"/>
      <c r="M23996"/>
    </row>
    <row r="23997" spans="1:13">
      <c r="A23997" s="61" t="s">
        <v>40</v>
      </c>
      <c r="B23997" s="61">
        <v>57249</v>
      </c>
      <c r="C23997" s="63" t="s">
        <v>968</v>
      </c>
      <c r="D23997" s="61">
        <v>0</v>
      </c>
      <c r="E23997" s="61" t="s">
        <v>11753</v>
      </c>
      <c r="F23997" s="61" t="s">
        <v>129</v>
      </c>
      <c r="G23997" s="61" t="s">
        <v>11722</v>
      </c>
      <c r="H23997" s="61" t="s">
        <v>7409</v>
      </c>
      <c r="I23997" s="61">
        <v>44.36</v>
      </c>
      <c r="J23997" s="61">
        <v>-97.37</v>
      </c>
      <c r="K23997">
        <v>999</v>
      </c>
      <c r="L23997"/>
      <c r="M23997"/>
    </row>
    <row r="23998" spans="1:13">
      <c r="A23998" s="61" t="s">
        <v>40</v>
      </c>
      <c r="B23998" s="61">
        <v>57454</v>
      </c>
      <c r="C23998" s="63" t="s">
        <v>968</v>
      </c>
      <c r="D23998" s="61">
        <v>0</v>
      </c>
      <c r="E23998" s="61" t="s">
        <v>11821</v>
      </c>
      <c r="F23998" s="61" t="s">
        <v>129</v>
      </c>
      <c r="G23998" s="61" t="s">
        <v>6368</v>
      </c>
      <c r="H23998" s="61" t="s">
        <v>7409</v>
      </c>
      <c r="I23998" s="61">
        <v>45.6</v>
      </c>
      <c r="J23998" s="61">
        <v>-97.82</v>
      </c>
      <c r="K23998">
        <v>551</v>
      </c>
      <c r="L23998"/>
      <c r="M23998"/>
    </row>
    <row r="23999" spans="1:13">
      <c r="A23999" s="61" t="s">
        <v>40</v>
      </c>
      <c r="B23999" s="61">
        <v>57754</v>
      </c>
      <c r="C23999" s="63" t="s">
        <v>968</v>
      </c>
      <c r="D23999" s="61">
        <v>0</v>
      </c>
      <c r="E23999" s="61" t="s">
        <v>11902</v>
      </c>
      <c r="F23999" s="61" t="s">
        <v>129</v>
      </c>
      <c r="G23999" s="61" t="s">
        <v>4307</v>
      </c>
      <c r="H23999" s="61" t="s">
        <v>11834</v>
      </c>
      <c r="I23999" s="61">
        <v>44.35</v>
      </c>
      <c r="J23999" s="61">
        <v>-103.76</v>
      </c>
      <c r="K23999">
        <v>3579</v>
      </c>
      <c r="L23999"/>
      <c r="M23999"/>
    </row>
    <row r="24000" spans="1:13">
      <c r="A24000" s="61" t="s">
        <v>40</v>
      </c>
      <c r="B24000" s="61">
        <v>57455</v>
      </c>
      <c r="C24000" s="63" t="s">
        <v>968</v>
      </c>
      <c r="D24000" s="61">
        <v>0</v>
      </c>
      <c r="E24000" s="61" t="s">
        <v>264</v>
      </c>
      <c r="F24000" s="61" t="s">
        <v>129</v>
      </c>
      <c r="G24000" s="61" t="s">
        <v>4452</v>
      </c>
      <c r="H24000" s="61" t="s">
        <v>7409</v>
      </c>
      <c r="I24000" s="61">
        <v>45.06</v>
      </c>
      <c r="J24000" s="61">
        <v>-99.76</v>
      </c>
      <c r="K24000">
        <v>80</v>
      </c>
      <c r="L24000"/>
      <c r="M24000"/>
    </row>
    <row r="24001" spans="1:13">
      <c r="A24001" s="61" t="s">
        <v>40</v>
      </c>
      <c r="B24001" s="61">
        <v>57638</v>
      </c>
      <c r="C24001" s="63" t="s">
        <v>968</v>
      </c>
      <c r="D24001" s="61">
        <v>0</v>
      </c>
      <c r="E24001" s="61" t="s">
        <v>11877</v>
      </c>
      <c r="F24001" s="61" t="s">
        <v>129</v>
      </c>
      <c r="G24001" s="61" t="s">
        <v>11867</v>
      </c>
      <c r="H24001" s="61" t="s">
        <v>11834</v>
      </c>
      <c r="I24001" s="61">
        <v>45.93</v>
      </c>
      <c r="J24001" s="61">
        <v>-102.15</v>
      </c>
      <c r="K24001">
        <v>1901</v>
      </c>
      <c r="L24001"/>
      <c r="M24001"/>
    </row>
    <row r="24002" spans="1:13">
      <c r="A24002" s="61" t="s">
        <v>40</v>
      </c>
      <c r="B24002" s="61">
        <v>57039</v>
      </c>
      <c r="C24002" s="63" t="s">
        <v>968</v>
      </c>
      <c r="D24002" s="61">
        <v>0</v>
      </c>
      <c r="E24002" s="61" t="s">
        <v>11716</v>
      </c>
      <c r="F24002" s="61" t="s">
        <v>129</v>
      </c>
      <c r="G24002" s="61" t="s">
        <v>581</v>
      </c>
      <c r="H24002" s="61" t="s">
        <v>7409</v>
      </c>
      <c r="I24002" s="61">
        <v>43.35</v>
      </c>
      <c r="J24002" s="61">
        <v>-96.89</v>
      </c>
      <c r="K24002">
        <v>3717</v>
      </c>
      <c r="L24002"/>
      <c r="M24002"/>
    </row>
    <row r="24003" spans="1:13">
      <c r="A24003" s="61" t="s">
        <v>40</v>
      </c>
      <c r="B24003" s="61">
        <v>57456</v>
      </c>
      <c r="C24003" s="63" t="s">
        <v>968</v>
      </c>
      <c r="D24003" s="61">
        <v>0</v>
      </c>
      <c r="E24003" s="61" t="s">
        <v>4675</v>
      </c>
      <c r="F24003" s="61" t="s">
        <v>129</v>
      </c>
      <c r="G24003" s="61" t="s">
        <v>11817</v>
      </c>
      <c r="H24003" s="61" t="s">
        <v>7409</v>
      </c>
      <c r="I24003" s="61">
        <v>45.72</v>
      </c>
      <c r="J24003" s="61">
        <v>-98.93</v>
      </c>
      <c r="K24003">
        <v>788</v>
      </c>
      <c r="L24003"/>
      <c r="M24003"/>
    </row>
    <row r="24004" spans="1:13">
      <c r="A24004" s="61" t="s">
        <v>40</v>
      </c>
      <c r="B24004" s="61">
        <v>57040</v>
      </c>
      <c r="C24004" s="63" t="s">
        <v>968</v>
      </c>
      <c r="D24004" s="61">
        <v>0</v>
      </c>
      <c r="E24004" s="61" t="s">
        <v>11717</v>
      </c>
      <c r="F24004" s="61" t="s">
        <v>129</v>
      </c>
      <c r="G24004" s="61" t="s">
        <v>11714</v>
      </c>
      <c r="H24004" s="61" t="s">
        <v>7409</v>
      </c>
      <c r="I24004" s="61">
        <v>43.03</v>
      </c>
      <c r="J24004" s="61">
        <v>-97.59</v>
      </c>
      <c r="K24004">
        <v>351</v>
      </c>
      <c r="L24004"/>
      <c r="M24004"/>
    </row>
    <row r="24005" spans="1:13">
      <c r="A24005" s="61" t="s">
        <v>40</v>
      </c>
      <c r="B24005" s="61">
        <v>57359</v>
      </c>
      <c r="C24005" s="63" t="s">
        <v>968</v>
      </c>
      <c r="D24005" s="61">
        <v>0</v>
      </c>
      <c r="E24005" s="61" t="s">
        <v>8953</v>
      </c>
      <c r="F24005" s="61" t="s">
        <v>129</v>
      </c>
      <c r="G24005" s="61" t="s">
        <v>11770</v>
      </c>
      <c r="H24005" s="61" t="s">
        <v>7409</v>
      </c>
      <c r="I24005" s="61">
        <v>43.89</v>
      </c>
      <c r="J24005" s="61">
        <v>-98.14</v>
      </c>
      <c r="K24005">
        <v>597</v>
      </c>
      <c r="L24005"/>
      <c r="M24005"/>
    </row>
    <row r="24006" spans="1:13">
      <c r="A24006" s="61" t="s">
        <v>40</v>
      </c>
      <c r="B24006" s="61">
        <v>57640</v>
      </c>
      <c r="C24006" s="63" t="s">
        <v>968</v>
      </c>
      <c r="D24006" s="61">
        <v>0</v>
      </c>
      <c r="E24006" s="61" t="s">
        <v>11878</v>
      </c>
      <c r="F24006" s="61" t="s">
        <v>129</v>
      </c>
      <c r="G24006" s="61" t="s">
        <v>11867</v>
      </c>
      <c r="H24006" s="61" t="s">
        <v>11834</v>
      </c>
      <c r="I24006" s="61">
        <v>45.8</v>
      </c>
      <c r="J24006" s="61">
        <v>-102.66</v>
      </c>
      <c r="K24006">
        <v>112</v>
      </c>
      <c r="L24006"/>
      <c r="M24006"/>
    </row>
    <row r="24007" spans="1:13">
      <c r="A24007" s="61" t="s">
        <v>40</v>
      </c>
      <c r="B24007" s="61">
        <v>57457</v>
      </c>
      <c r="C24007" s="63" t="s">
        <v>968</v>
      </c>
      <c r="D24007" s="61">
        <v>0</v>
      </c>
      <c r="E24007" s="61" t="s">
        <v>3323</v>
      </c>
      <c r="F24007" s="61" t="s">
        <v>129</v>
      </c>
      <c r="G24007" s="61" t="s">
        <v>11817</v>
      </c>
      <c r="H24007" s="61" t="s">
        <v>7409</v>
      </c>
      <c r="I24007" s="61">
        <v>45.88</v>
      </c>
      <c r="J24007" s="61">
        <v>-99.15</v>
      </c>
      <c r="K24007">
        <v>74</v>
      </c>
      <c r="L24007"/>
      <c r="M24007"/>
    </row>
    <row r="24008" spans="1:13">
      <c r="A24008" s="61" t="s">
        <v>40</v>
      </c>
      <c r="B24008" s="61">
        <v>57547</v>
      </c>
      <c r="C24008" s="63" t="s">
        <v>968</v>
      </c>
      <c r="D24008" s="61">
        <v>0</v>
      </c>
      <c r="E24008" s="61" t="s">
        <v>2502</v>
      </c>
      <c r="F24008" s="61" t="s">
        <v>129</v>
      </c>
      <c r="G24008" s="61" t="s">
        <v>425</v>
      </c>
      <c r="H24008" s="61" t="s">
        <v>11834</v>
      </c>
      <c r="I24008" s="61">
        <v>43.46</v>
      </c>
      <c r="J24008" s="61">
        <v>-101.49</v>
      </c>
      <c r="K24008">
        <v>152</v>
      </c>
      <c r="L24008"/>
      <c r="M24008"/>
    </row>
    <row r="24009" spans="1:13">
      <c r="A24009" s="61" t="s">
        <v>40</v>
      </c>
      <c r="B24009" s="61">
        <v>57548</v>
      </c>
      <c r="C24009" s="63" t="s">
        <v>968</v>
      </c>
      <c r="D24009" s="61">
        <v>0</v>
      </c>
      <c r="E24009" s="61" t="s">
        <v>11847</v>
      </c>
      <c r="F24009" s="61" t="s">
        <v>129</v>
      </c>
      <c r="G24009" s="61" t="s">
        <v>11795</v>
      </c>
      <c r="H24009" s="61" t="s">
        <v>7409</v>
      </c>
      <c r="I24009" s="61">
        <v>44.07</v>
      </c>
      <c r="J24009" s="61">
        <v>-99.58</v>
      </c>
      <c r="K24009">
        <v>1549</v>
      </c>
      <c r="L24009"/>
      <c r="M24009"/>
    </row>
    <row r="24010" spans="1:13">
      <c r="A24010" s="61" t="s">
        <v>40</v>
      </c>
      <c r="B24010" s="61">
        <v>57755</v>
      </c>
      <c r="C24010" s="63" t="s">
        <v>968</v>
      </c>
      <c r="D24010" s="61">
        <v>0</v>
      </c>
      <c r="E24010" s="61" t="s">
        <v>1012</v>
      </c>
      <c r="F24010" s="61" t="s">
        <v>129</v>
      </c>
      <c r="G24010" s="61" t="s">
        <v>11883</v>
      </c>
      <c r="H24010" s="61" t="s">
        <v>11834</v>
      </c>
      <c r="I24010" s="61">
        <v>45.83</v>
      </c>
      <c r="J24010" s="61">
        <v>-103.38</v>
      </c>
      <c r="K24010">
        <v>143</v>
      </c>
      <c r="L24010"/>
      <c r="M24010"/>
    </row>
    <row r="24011" spans="1:13">
      <c r="A24011" s="61" t="s">
        <v>40</v>
      </c>
      <c r="B24011" s="61">
        <v>57041</v>
      </c>
      <c r="C24011" s="63" t="s">
        <v>968</v>
      </c>
      <c r="D24011" s="61">
        <v>0</v>
      </c>
      <c r="E24011" s="61" t="s">
        <v>384</v>
      </c>
      <c r="F24011" s="61" t="s">
        <v>129</v>
      </c>
      <c r="G24011" s="61" t="s">
        <v>11699</v>
      </c>
      <c r="H24011" s="61" t="s">
        <v>7409</v>
      </c>
      <c r="I24011" s="61">
        <v>43.73</v>
      </c>
      <c r="J24011" s="61">
        <v>-96.87</v>
      </c>
      <c r="K24011">
        <v>94</v>
      </c>
      <c r="L24011"/>
      <c r="M24011"/>
    </row>
    <row r="24012" spans="1:13">
      <c r="A24012" s="61" t="s">
        <v>40</v>
      </c>
      <c r="B24012" s="61">
        <v>57042</v>
      </c>
      <c r="C24012" s="63" t="s">
        <v>968</v>
      </c>
      <c r="D24012" s="61">
        <v>0</v>
      </c>
      <c r="E24012" s="61" t="s">
        <v>511</v>
      </c>
      <c r="F24012" s="61" t="s">
        <v>129</v>
      </c>
      <c r="G24012" s="61" t="s">
        <v>7358</v>
      </c>
      <c r="H24012" s="61" t="s">
        <v>7409</v>
      </c>
      <c r="I24012" s="61">
        <v>44</v>
      </c>
      <c r="J24012" s="61">
        <v>-97.1</v>
      </c>
      <c r="K24012">
        <v>8131</v>
      </c>
      <c r="L24012"/>
      <c r="M24012"/>
    </row>
    <row r="24013" spans="1:13">
      <c r="A24013" s="61" t="s">
        <v>40</v>
      </c>
      <c r="B24013" s="61">
        <v>57460</v>
      </c>
      <c r="C24013" s="63" t="s">
        <v>968</v>
      </c>
      <c r="D24013" s="61">
        <v>0</v>
      </c>
      <c r="E24013" s="61" t="s">
        <v>214</v>
      </c>
      <c r="F24013" s="61" t="s">
        <v>129</v>
      </c>
      <c r="G24013" s="61" t="s">
        <v>9447</v>
      </c>
      <c r="H24013" s="61" t="s">
        <v>7409</v>
      </c>
      <c r="I24013" s="61">
        <v>45.24</v>
      </c>
      <c r="J24013" s="61">
        <v>-98.56</v>
      </c>
      <c r="K24013">
        <v>376</v>
      </c>
      <c r="L24013"/>
      <c r="M24013"/>
    </row>
    <row r="24014" spans="1:13">
      <c r="A24014" s="61" t="s">
        <v>40</v>
      </c>
      <c r="B24014" s="61">
        <v>57043</v>
      </c>
      <c r="C24014" s="63" t="s">
        <v>968</v>
      </c>
      <c r="D24014" s="61">
        <v>0</v>
      </c>
      <c r="E24014" s="61" t="s">
        <v>1393</v>
      </c>
      <c r="F24014" s="61" t="s">
        <v>129</v>
      </c>
      <c r="G24014" s="61" t="s">
        <v>830</v>
      </c>
      <c r="H24014" s="61" t="s">
        <v>7409</v>
      </c>
      <c r="I24014" s="61">
        <v>43.42</v>
      </c>
      <c r="J24014" s="61">
        <v>-97.26</v>
      </c>
      <c r="K24014">
        <v>1399</v>
      </c>
      <c r="L24014"/>
      <c r="M24014"/>
    </row>
    <row r="24015" spans="1:13">
      <c r="A24015" s="61" t="s">
        <v>40</v>
      </c>
      <c r="B24015" s="61">
        <v>57551</v>
      </c>
      <c r="C24015" s="63" t="s">
        <v>968</v>
      </c>
      <c r="D24015" s="61">
        <v>0</v>
      </c>
      <c r="E24015" s="61" t="s">
        <v>463</v>
      </c>
      <c r="F24015" s="61" t="s">
        <v>129</v>
      </c>
      <c r="G24015" s="61" t="s">
        <v>11848</v>
      </c>
      <c r="H24015" s="61" t="s">
        <v>11834</v>
      </c>
      <c r="I24015" s="61">
        <v>43.17</v>
      </c>
      <c r="J24015" s="61">
        <v>-101.72</v>
      </c>
      <c r="K24015">
        <v>2232</v>
      </c>
      <c r="L24015"/>
      <c r="M24015"/>
    </row>
    <row r="24016" spans="1:13">
      <c r="A24016" s="61" t="s">
        <v>40</v>
      </c>
      <c r="B24016" s="61">
        <v>57251</v>
      </c>
      <c r="C24016" s="63" t="s">
        <v>968</v>
      </c>
      <c r="D24016" s="61">
        <v>0</v>
      </c>
      <c r="E24016" s="61" t="s">
        <v>6837</v>
      </c>
      <c r="F24016" s="61" t="s">
        <v>129</v>
      </c>
      <c r="G24016" s="61" t="s">
        <v>6526</v>
      </c>
      <c r="H24016" s="61" t="s">
        <v>7409</v>
      </c>
      <c r="I24016" s="61">
        <v>45.26</v>
      </c>
      <c r="J24016" s="61">
        <v>-96.91</v>
      </c>
      <c r="K24016">
        <v>198</v>
      </c>
      <c r="L24016"/>
      <c r="M24016"/>
    </row>
    <row r="24017" spans="1:13">
      <c r="A24017" s="61" t="s">
        <v>40</v>
      </c>
      <c r="B24017" s="61">
        <v>57641</v>
      </c>
      <c r="C24017" s="63" t="s">
        <v>968</v>
      </c>
      <c r="D24017" s="61">
        <v>0</v>
      </c>
      <c r="E24017" s="61" t="s">
        <v>7475</v>
      </c>
      <c r="F24017" s="61" t="s">
        <v>129</v>
      </c>
      <c r="G24017" s="61" t="s">
        <v>11868</v>
      </c>
      <c r="H24017" s="61" t="s">
        <v>11834</v>
      </c>
      <c r="I24017" s="61">
        <v>45.92</v>
      </c>
      <c r="J24017" s="61">
        <v>-101.35</v>
      </c>
      <c r="K24017">
        <v>246</v>
      </c>
      <c r="L24017"/>
      <c r="M24017"/>
    </row>
    <row r="24018" spans="1:13">
      <c r="A24018" s="61" t="s">
        <v>40</v>
      </c>
      <c r="B24018" s="61">
        <v>57642</v>
      </c>
      <c r="C24018" s="63" t="s">
        <v>968</v>
      </c>
      <c r="D24018" s="61">
        <v>0</v>
      </c>
      <c r="E24018" s="61" t="s">
        <v>11879</v>
      </c>
      <c r="F24018" s="61" t="s">
        <v>129</v>
      </c>
      <c r="G24018" s="61" t="s">
        <v>11868</v>
      </c>
      <c r="H24018" s="61" t="s">
        <v>11834</v>
      </c>
      <c r="I24018" s="61">
        <v>45.81</v>
      </c>
      <c r="J24018" s="61">
        <v>-100.81</v>
      </c>
      <c r="K24018">
        <v>1884</v>
      </c>
      <c r="L24018"/>
      <c r="M24018"/>
    </row>
    <row r="24019" spans="1:13">
      <c r="A24019" s="61" t="s">
        <v>40</v>
      </c>
      <c r="B24019" s="61">
        <v>57644</v>
      </c>
      <c r="C24019" s="63" t="s">
        <v>968</v>
      </c>
      <c r="D24019" s="61">
        <v>0</v>
      </c>
      <c r="E24019" s="61" t="s">
        <v>11880</v>
      </c>
      <c r="F24019" s="61" t="s">
        <v>129</v>
      </c>
      <c r="G24019" s="61" t="s">
        <v>11867</v>
      </c>
      <c r="H24019" s="61" t="s">
        <v>11834</v>
      </c>
      <c r="I24019" s="61">
        <v>45.53</v>
      </c>
      <c r="J24019" s="61">
        <v>-102.21</v>
      </c>
      <c r="K24019">
        <v>275</v>
      </c>
      <c r="L24019"/>
      <c r="M24019"/>
    </row>
    <row r="24020" spans="1:13">
      <c r="A24020" s="61" t="s">
        <v>40</v>
      </c>
      <c r="B24020" s="61">
        <v>57461</v>
      </c>
      <c r="C24020" s="63" t="s">
        <v>968</v>
      </c>
      <c r="D24020" s="61">
        <v>0</v>
      </c>
      <c r="E24020" s="61" t="s">
        <v>11822</v>
      </c>
      <c r="F24020" s="61" t="s">
        <v>129</v>
      </c>
      <c r="G24020" s="61" t="s">
        <v>11809</v>
      </c>
      <c r="H24020" s="61" t="s">
        <v>7409</v>
      </c>
      <c r="I24020" s="61">
        <v>45.15</v>
      </c>
      <c r="J24020" s="61">
        <v>-98.49</v>
      </c>
      <c r="K24020">
        <v>333</v>
      </c>
      <c r="L24020"/>
      <c r="M24020"/>
    </row>
    <row r="24021" spans="1:13">
      <c r="A24021" s="61" t="s">
        <v>40</v>
      </c>
      <c r="B24021" s="61">
        <v>57045</v>
      </c>
      <c r="C24021" s="63" t="s">
        <v>968</v>
      </c>
      <c r="D24021" s="61">
        <v>0</v>
      </c>
      <c r="E24021" s="61" t="s">
        <v>11718</v>
      </c>
      <c r="F24021" s="61" t="s">
        <v>129</v>
      </c>
      <c r="G24021" s="61" t="s">
        <v>11712</v>
      </c>
      <c r="H24021" s="61" t="s">
        <v>7409</v>
      </c>
      <c r="I24021" s="61">
        <v>43.23</v>
      </c>
      <c r="J24021" s="61">
        <v>-97.57</v>
      </c>
      <c r="K24021">
        <v>1042</v>
      </c>
      <c r="L24021"/>
      <c r="M24021"/>
    </row>
    <row r="24022" spans="1:13">
      <c r="A24022" s="61" t="s">
        <v>40</v>
      </c>
      <c r="B24022" s="61">
        <v>57552</v>
      </c>
      <c r="C24022" s="63" t="s">
        <v>968</v>
      </c>
      <c r="D24022" s="61">
        <v>0</v>
      </c>
      <c r="E24022" s="61" t="s">
        <v>900</v>
      </c>
      <c r="F24022" s="61" t="s">
        <v>129</v>
      </c>
      <c r="G24022" s="61" t="s">
        <v>11849</v>
      </c>
      <c r="H24022" s="61" t="s">
        <v>11834</v>
      </c>
      <c r="I24022" s="61">
        <v>44.07</v>
      </c>
      <c r="J24022" s="61">
        <v>-101.15</v>
      </c>
      <c r="K24022">
        <v>533</v>
      </c>
      <c r="L24022"/>
      <c r="M24022"/>
    </row>
    <row r="24023" spans="1:13">
      <c r="A24023" s="61" t="s">
        <v>40</v>
      </c>
      <c r="B24023" s="61">
        <v>57252</v>
      </c>
      <c r="C24023" s="63" t="s">
        <v>968</v>
      </c>
      <c r="D24023" s="61">
        <v>0</v>
      </c>
      <c r="E24023" s="61" t="s">
        <v>11754</v>
      </c>
      <c r="F24023" s="61" t="s">
        <v>129</v>
      </c>
      <c r="G24023" s="61" t="s">
        <v>6526</v>
      </c>
      <c r="H24023" s="61" t="s">
        <v>7409</v>
      </c>
      <c r="I24023" s="61">
        <v>45.21</v>
      </c>
      <c r="J24023" s="61">
        <v>-96.63</v>
      </c>
      <c r="K24023">
        <v>5020</v>
      </c>
      <c r="L24023"/>
      <c r="M24023"/>
    </row>
    <row r="24024" spans="1:13">
      <c r="A24024" s="61" t="s">
        <v>40</v>
      </c>
      <c r="B24024" s="61">
        <v>57553</v>
      </c>
      <c r="C24024" s="63" t="s">
        <v>968</v>
      </c>
      <c r="D24024" s="61">
        <v>0</v>
      </c>
      <c r="E24024" s="61" t="s">
        <v>11850</v>
      </c>
      <c r="F24024" s="61" t="s">
        <v>129</v>
      </c>
      <c r="G24024" s="61" t="s">
        <v>11849</v>
      </c>
      <c r="H24024" s="61" t="s">
        <v>11834</v>
      </c>
      <c r="I24024" s="61">
        <v>44.46</v>
      </c>
      <c r="J24024" s="61">
        <v>-101.68</v>
      </c>
      <c r="K24024">
        <v>136</v>
      </c>
      <c r="L24024"/>
      <c r="M24024"/>
    </row>
    <row r="24025" spans="1:13">
      <c r="A24025" s="61" t="s">
        <v>40</v>
      </c>
      <c r="B24025" s="61">
        <v>57362</v>
      </c>
      <c r="C24025" s="63" t="s">
        <v>968</v>
      </c>
      <c r="D24025" s="61">
        <v>0</v>
      </c>
      <c r="E24025" s="61" t="s">
        <v>11792</v>
      </c>
      <c r="F24025" s="61" t="s">
        <v>129</v>
      </c>
      <c r="G24025" s="61" t="s">
        <v>11793</v>
      </c>
      <c r="H24025" s="61" t="s">
        <v>7409</v>
      </c>
      <c r="I24025" s="61">
        <v>44.52</v>
      </c>
      <c r="J24025" s="61">
        <v>-98.98</v>
      </c>
      <c r="K24025">
        <v>2039</v>
      </c>
      <c r="L24025"/>
      <c r="M24025"/>
    </row>
    <row r="24026" spans="1:13">
      <c r="A24026" s="61" t="s">
        <v>40</v>
      </c>
      <c r="B24026" s="61">
        <v>57555</v>
      </c>
      <c r="C24026" s="63" t="s">
        <v>968</v>
      </c>
      <c r="D24026" s="61">
        <v>0</v>
      </c>
      <c r="E24026" s="61" t="s">
        <v>11851</v>
      </c>
      <c r="F24026" s="61" t="s">
        <v>129</v>
      </c>
      <c r="G24026" s="61" t="s">
        <v>9027</v>
      </c>
      <c r="H24026" s="61" t="s">
        <v>7409</v>
      </c>
      <c r="I24026" s="61">
        <v>43.3</v>
      </c>
      <c r="J24026" s="61">
        <v>-100.66</v>
      </c>
      <c r="K24026">
        <v>3980</v>
      </c>
      <c r="L24026"/>
      <c r="M24026"/>
    </row>
    <row r="24027" spans="1:13">
      <c r="A24027" s="61" t="s">
        <v>40</v>
      </c>
      <c r="B24027" s="61">
        <v>57046</v>
      </c>
      <c r="C24027" s="63" t="s">
        <v>968</v>
      </c>
      <c r="D24027" s="61">
        <v>0</v>
      </c>
      <c r="E24027" s="61" t="s">
        <v>11719</v>
      </c>
      <c r="F24027" s="61" t="s">
        <v>129</v>
      </c>
      <c r="G24027" s="61" t="s">
        <v>11714</v>
      </c>
      <c r="H24027" s="61" t="s">
        <v>7409</v>
      </c>
      <c r="I24027" s="61">
        <v>42.92</v>
      </c>
      <c r="J24027" s="61">
        <v>-97.27</v>
      </c>
      <c r="K24027">
        <v>617</v>
      </c>
      <c r="L24027"/>
      <c r="M24027"/>
    </row>
    <row r="24028" spans="1:13">
      <c r="A24028" s="61" t="s">
        <v>40</v>
      </c>
      <c r="B24028" s="61">
        <v>57301</v>
      </c>
      <c r="C24028" s="63" t="s">
        <v>968</v>
      </c>
      <c r="D24028" s="61">
        <v>0</v>
      </c>
      <c r="E24028" s="61" t="s">
        <v>585</v>
      </c>
      <c r="F24028" s="61" t="s">
        <v>129</v>
      </c>
      <c r="G24028" s="61" t="s">
        <v>11765</v>
      </c>
      <c r="H24028" s="61" t="s">
        <v>7409</v>
      </c>
      <c r="I24028" s="61">
        <v>43.73</v>
      </c>
      <c r="J24028" s="61">
        <v>-98.03</v>
      </c>
      <c r="K24028">
        <v>18759</v>
      </c>
      <c r="L24028"/>
      <c r="M24028"/>
    </row>
    <row r="24029" spans="1:13">
      <c r="A24029" s="61" t="s">
        <v>40</v>
      </c>
      <c r="B24029" s="61">
        <v>57601</v>
      </c>
      <c r="C24029" s="63" t="s">
        <v>968</v>
      </c>
      <c r="D24029" s="61">
        <v>0</v>
      </c>
      <c r="E24029" s="61" t="s">
        <v>11865</v>
      </c>
      <c r="F24029" s="61" t="s">
        <v>129</v>
      </c>
      <c r="G24029" s="61" t="s">
        <v>10879</v>
      </c>
      <c r="H24029" s="61" t="s">
        <v>7409</v>
      </c>
      <c r="I24029" s="61">
        <v>45.54</v>
      </c>
      <c r="J24029" s="61">
        <v>-100.43</v>
      </c>
      <c r="K24029">
        <v>3824</v>
      </c>
      <c r="L24029"/>
      <c r="M24029"/>
    </row>
    <row r="24030" spans="1:13">
      <c r="A24030" s="61" t="s">
        <v>40</v>
      </c>
      <c r="B24030" s="61">
        <v>57047</v>
      </c>
      <c r="C24030" s="63" t="s">
        <v>968</v>
      </c>
      <c r="D24030" s="61">
        <v>0</v>
      </c>
      <c r="E24030" s="61" t="s">
        <v>512</v>
      </c>
      <c r="F24030" s="61" t="s">
        <v>129</v>
      </c>
      <c r="G24030" s="61" t="s">
        <v>830</v>
      </c>
      <c r="H24030" s="61" t="s">
        <v>7409</v>
      </c>
      <c r="I24030" s="61">
        <v>43.52</v>
      </c>
      <c r="J24030" s="61">
        <v>-97.21</v>
      </c>
      <c r="K24030">
        <v>245</v>
      </c>
      <c r="L24030"/>
      <c r="M24030"/>
    </row>
    <row r="24031" spans="1:13">
      <c r="A24031" s="61" t="s">
        <v>40</v>
      </c>
      <c r="B24031" s="61">
        <v>57048</v>
      </c>
      <c r="C24031" s="63" t="s">
        <v>968</v>
      </c>
      <c r="D24031" s="61">
        <v>0</v>
      </c>
      <c r="E24031" s="61" t="s">
        <v>676</v>
      </c>
      <c r="F24031" s="61" t="s">
        <v>129</v>
      </c>
      <c r="G24031" s="61" t="s">
        <v>11703</v>
      </c>
      <c r="H24031" s="61" t="s">
        <v>7409</v>
      </c>
      <c r="I24031" s="61">
        <v>43.7</v>
      </c>
      <c r="J24031" s="61">
        <v>-97.18</v>
      </c>
      <c r="K24031">
        <v>1025</v>
      </c>
      <c r="L24031"/>
      <c r="M24031"/>
    </row>
    <row r="24032" spans="1:13">
      <c r="A24032" s="61" t="s">
        <v>40</v>
      </c>
      <c r="B24032" s="61">
        <v>57645</v>
      </c>
      <c r="C24032" s="63" t="s">
        <v>968</v>
      </c>
      <c r="D24032" s="61">
        <v>0</v>
      </c>
      <c r="E24032" s="61" t="s">
        <v>2528</v>
      </c>
      <c r="F24032" s="61" t="s">
        <v>129</v>
      </c>
      <c r="G24032" s="61" t="s">
        <v>6526</v>
      </c>
      <c r="H24032" s="61" t="s">
        <v>11834</v>
      </c>
      <c r="I24032" s="61">
        <v>45.93</v>
      </c>
      <c r="J24032" s="61">
        <v>-101.71</v>
      </c>
      <c r="K24032">
        <v>171</v>
      </c>
      <c r="L24032"/>
      <c r="M24032"/>
    </row>
    <row r="24033" spans="1:13">
      <c r="A24033" s="61" t="s">
        <v>40</v>
      </c>
      <c r="B24033" s="61">
        <v>57646</v>
      </c>
      <c r="C24033" s="63" t="s">
        <v>968</v>
      </c>
      <c r="D24033" s="61">
        <v>0</v>
      </c>
      <c r="E24033" s="61" t="s">
        <v>11881</v>
      </c>
      <c r="F24033" s="61" t="s">
        <v>129</v>
      </c>
      <c r="G24033" s="61" t="s">
        <v>6007</v>
      </c>
      <c r="H24033" s="61" t="s">
        <v>7409</v>
      </c>
      <c r="I24033" s="61">
        <v>45.72</v>
      </c>
      <c r="J24033" s="61">
        <v>-100.06</v>
      </c>
      <c r="K24033">
        <v>207</v>
      </c>
      <c r="L24033"/>
      <c r="M24033"/>
    </row>
    <row r="24034" spans="1:13">
      <c r="A24034" s="61" t="s">
        <v>40</v>
      </c>
      <c r="B24034" s="61">
        <v>57363</v>
      </c>
      <c r="C24034" s="63" t="s">
        <v>968</v>
      </c>
      <c r="D24034" s="61">
        <v>0</v>
      </c>
      <c r="E24034" s="61" t="s">
        <v>391</v>
      </c>
      <c r="F24034" s="61" t="s">
        <v>129</v>
      </c>
      <c r="G24034" s="61" t="s">
        <v>11765</v>
      </c>
      <c r="H24034" s="61" t="s">
        <v>7409</v>
      </c>
      <c r="I24034" s="61">
        <v>43.71</v>
      </c>
      <c r="J24034" s="61">
        <v>-98.26</v>
      </c>
      <c r="K24034">
        <v>984</v>
      </c>
      <c r="L24034"/>
      <c r="M24034"/>
    </row>
    <row r="24035" spans="1:13">
      <c r="A24035" s="61" t="s">
        <v>40</v>
      </c>
      <c r="B24035" s="61">
        <v>57758</v>
      </c>
      <c r="C24035" s="63" t="s">
        <v>968</v>
      </c>
      <c r="D24035" s="61">
        <v>0</v>
      </c>
      <c r="E24035" s="61" t="s">
        <v>11904</v>
      </c>
      <c r="F24035" s="61" t="s">
        <v>129</v>
      </c>
      <c r="G24035" s="61" t="s">
        <v>8657</v>
      </c>
      <c r="H24035" s="61" t="s">
        <v>11834</v>
      </c>
      <c r="I24035" s="61">
        <v>45</v>
      </c>
      <c r="J24035" s="61">
        <v>-102.87</v>
      </c>
      <c r="K24035">
        <v>190</v>
      </c>
      <c r="L24035"/>
      <c r="M24035"/>
    </row>
    <row r="24036" spans="1:13">
      <c r="A24036" s="61" t="s">
        <v>40</v>
      </c>
      <c r="B24036" s="61">
        <v>57559</v>
      </c>
      <c r="C24036" s="63" t="s">
        <v>968</v>
      </c>
      <c r="D24036" s="61">
        <v>0</v>
      </c>
      <c r="E24036" s="61" t="s">
        <v>11852</v>
      </c>
      <c r="F24036" s="61" t="s">
        <v>129</v>
      </c>
      <c r="G24036" s="61" t="s">
        <v>641</v>
      </c>
      <c r="H24036" s="61" t="s">
        <v>7409</v>
      </c>
      <c r="I24036" s="61">
        <v>43.88</v>
      </c>
      <c r="J24036" s="61">
        <v>-100.71</v>
      </c>
      <c r="K24036">
        <v>651</v>
      </c>
      <c r="L24036"/>
      <c r="M24036"/>
    </row>
    <row r="24037" spans="1:13">
      <c r="A24037" s="61" t="s">
        <v>40</v>
      </c>
      <c r="B24037" s="61">
        <v>57759</v>
      </c>
      <c r="C24037" s="63" t="s">
        <v>968</v>
      </c>
      <c r="D24037" s="61">
        <v>0</v>
      </c>
      <c r="E24037" s="61" t="s">
        <v>11906</v>
      </c>
      <c r="F24037" s="61" t="s">
        <v>129</v>
      </c>
      <c r="G24037" s="61" t="s">
        <v>4307</v>
      </c>
      <c r="H24037" s="61" t="s">
        <v>11834</v>
      </c>
      <c r="I24037" s="61">
        <v>44.19</v>
      </c>
      <c r="J24037" s="61">
        <v>-103.5</v>
      </c>
      <c r="K24037">
        <v>401</v>
      </c>
      <c r="L24037"/>
      <c r="M24037"/>
    </row>
    <row r="24038" spans="1:13">
      <c r="A24038" s="61" t="s">
        <v>40</v>
      </c>
      <c r="B24038" s="61">
        <v>57255</v>
      </c>
      <c r="C24038" s="63" t="s">
        <v>968</v>
      </c>
      <c r="D24038" s="61">
        <v>0</v>
      </c>
      <c r="E24038" s="61" t="s">
        <v>11755</v>
      </c>
      <c r="F24038" s="61" t="s">
        <v>129</v>
      </c>
      <c r="G24038" s="61" t="s">
        <v>11745</v>
      </c>
      <c r="H24038" s="61" t="s">
        <v>7409</v>
      </c>
      <c r="I24038" s="61">
        <v>45.85</v>
      </c>
      <c r="J24038" s="61">
        <v>-96.91</v>
      </c>
      <c r="K24038">
        <v>488</v>
      </c>
      <c r="L24038"/>
      <c r="M24038"/>
    </row>
    <row r="24039" spans="1:13">
      <c r="A24039" s="61" t="s">
        <v>40</v>
      </c>
      <c r="B24039" s="61">
        <v>57364</v>
      </c>
      <c r="C24039" s="63" t="s">
        <v>968</v>
      </c>
      <c r="D24039" s="61">
        <v>0</v>
      </c>
      <c r="E24039" s="61" t="s">
        <v>4682</v>
      </c>
      <c r="F24039" s="61" t="s">
        <v>129</v>
      </c>
      <c r="G24039" s="61" t="s">
        <v>244</v>
      </c>
      <c r="H24039" s="61" t="s">
        <v>7409</v>
      </c>
      <c r="I24039" s="61">
        <v>43.43</v>
      </c>
      <c r="J24039" s="61">
        <v>-98.61</v>
      </c>
      <c r="K24039">
        <v>82</v>
      </c>
      <c r="L24039"/>
      <c r="M24039"/>
    </row>
    <row r="24040" spans="1:13">
      <c r="A24040" s="61" t="s">
        <v>40</v>
      </c>
      <c r="B24040" s="61">
        <v>57761</v>
      </c>
      <c r="C24040" s="63" t="s">
        <v>968</v>
      </c>
      <c r="D24040" s="61">
        <v>0</v>
      </c>
      <c r="E24040" s="61" t="s">
        <v>11907</v>
      </c>
      <c r="F24040" s="61" t="s">
        <v>129</v>
      </c>
      <c r="G24040" s="61" t="s">
        <v>11668</v>
      </c>
      <c r="H24040" s="61" t="s">
        <v>11834</v>
      </c>
      <c r="I24040" s="61">
        <v>44.09</v>
      </c>
      <c r="J24040" s="61">
        <v>-102.83</v>
      </c>
      <c r="K24040">
        <v>1183</v>
      </c>
      <c r="L24040"/>
      <c r="M24040"/>
    </row>
    <row r="24041" spans="1:13">
      <c r="A24041" s="61" t="s">
        <v>40</v>
      </c>
      <c r="B24041" s="61">
        <v>57760</v>
      </c>
      <c r="C24041" s="63" t="s">
        <v>968</v>
      </c>
      <c r="D24041" s="61">
        <v>0</v>
      </c>
      <c r="E24041" s="61" t="s">
        <v>4093</v>
      </c>
      <c r="F24041" s="61" t="s">
        <v>129</v>
      </c>
      <c r="G24041" s="61" t="s">
        <v>11890</v>
      </c>
      <c r="H24041" s="61" t="s">
        <v>11834</v>
      </c>
      <c r="I24041" s="61">
        <v>44.71</v>
      </c>
      <c r="J24041" s="61">
        <v>-103.41</v>
      </c>
      <c r="K24041">
        <v>1248</v>
      </c>
      <c r="L24041"/>
      <c r="M24041"/>
    </row>
    <row r="24042" spans="1:13">
      <c r="A24042" s="61" t="s">
        <v>40</v>
      </c>
      <c r="B24042" s="61">
        <v>57762</v>
      </c>
      <c r="C24042" s="63" t="s">
        <v>968</v>
      </c>
      <c r="D24042" s="61">
        <v>0</v>
      </c>
      <c r="E24042" s="61" t="s">
        <v>11908</v>
      </c>
      <c r="F24042" s="61" t="s">
        <v>129</v>
      </c>
      <c r="G24042" s="61" t="s">
        <v>11890</v>
      </c>
      <c r="H24042" s="61" t="s">
        <v>11834</v>
      </c>
      <c r="I24042" s="61">
        <v>44.67</v>
      </c>
      <c r="J24042" s="61">
        <v>-103.55</v>
      </c>
      <c r="K24042">
        <v>510</v>
      </c>
      <c r="L24042"/>
      <c r="M24042"/>
    </row>
    <row r="24043" spans="1:13">
      <c r="A24043" s="61" t="s">
        <v>40</v>
      </c>
      <c r="B24043" s="61">
        <v>57560</v>
      </c>
      <c r="C24043" s="63" t="s">
        <v>968</v>
      </c>
      <c r="D24043" s="61">
        <v>0</v>
      </c>
      <c r="E24043" s="61" t="s">
        <v>7272</v>
      </c>
      <c r="F24043" s="61" t="s">
        <v>129</v>
      </c>
      <c r="G24043" s="61" t="s">
        <v>11853</v>
      </c>
      <c r="H24043" s="61" t="s">
        <v>7409</v>
      </c>
      <c r="I24043" s="61">
        <v>43.46</v>
      </c>
      <c r="J24043" s="61">
        <v>-101.2</v>
      </c>
      <c r="K24043">
        <v>383</v>
      </c>
      <c r="L24043"/>
      <c r="M24043"/>
    </row>
    <row r="24044" spans="1:13">
      <c r="A24044" s="61" t="s">
        <v>40</v>
      </c>
      <c r="B24044" s="61">
        <v>57049</v>
      </c>
      <c r="C24044" s="63" t="s">
        <v>968</v>
      </c>
      <c r="D24044" s="61">
        <v>0</v>
      </c>
      <c r="E24044" s="61" t="s">
        <v>11720</v>
      </c>
      <c r="F24044" s="61" t="s">
        <v>129</v>
      </c>
      <c r="G24044" s="61" t="s">
        <v>418</v>
      </c>
      <c r="H24044" s="61" t="s">
        <v>7409</v>
      </c>
      <c r="I24044" s="61">
        <v>42.53</v>
      </c>
      <c r="J24044" s="61">
        <v>-96.5</v>
      </c>
      <c r="K24044">
        <v>7725</v>
      </c>
      <c r="L24044"/>
      <c r="M24044"/>
    </row>
    <row r="24045" spans="1:13">
      <c r="A24045" s="61" t="s">
        <v>40</v>
      </c>
      <c r="B24045" s="61">
        <v>57465</v>
      </c>
      <c r="C24045" s="63" t="s">
        <v>968</v>
      </c>
      <c r="D24045" s="61">
        <v>0</v>
      </c>
      <c r="E24045" s="61" t="s">
        <v>2280</v>
      </c>
      <c r="F24045" s="61" t="s">
        <v>129</v>
      </c>
      <c r="G24045" s="61" t="s">
        <v>11809</v>
      </c>
      <c r="H24045" s="61" t="s">
        <v>7409</v>
      </c>
      <c r="I24045" s="61">
        <v>45.15</v>
      </c>
      <c r="J24045" s="61">
        <v>-98.57</v>
      </c>
      <c r="K24045">
        <v>310</v>
      </c>
      <c r="L24045"/>
      <c r="M24045"/>
    </row>
    <row r="24046" spans="1:13">
      <c r="A24046" s="61" t="s">
        <v>40</v>
      </c>
      <c r="B24046" s="61">
        <v>57050</v>
      </c>
      <c r="C24046" s="63" t="s">
        <v>968</v>
      </c>
      <c r="D24046" s="61">
        <v>0</v>
      </c>
      <c r="E24046" s="61" t="s">
        <v>3813</v>
      </c>
      <c r="F24046" s="61" t="s">
        <v>129</v>
      </c>
      <c r="G24046" s="61" t="s">
        <v>7358</v>
      </c>
      <c r="H24046" s="61" t="s">
        <v>7409</v>
      </c>
      <c r="I24046" s="61">
        <v>44.16</v>
      </c>
      <c r="J24046" s="61">
        <v>-97.01</v>
      </c>
      <c r="K24046">
        <v>206</v>
      </c>
      <c r="L24046"/>
      <c r="M24046"/>
    </row>
    <row r="24047" spans="1:13">
      <c r="A24047" s="61" t="s">
        <v>40</v>
      </c>
      <c r="B24047" s="61">
        <v>57365</v>
      </c>
      <c r="C24047" s="63" t="s">
        <v>968</v>
      </c>
      <c r="D24047" s="61">
        <v>0</v>
      </c>
      <c r="E24047" s="61" t="s">
        <v>11794</v>
      </c>
      <c r="F24047" s="61" t="s">
        <v>129</v>
      </c>
      <c r="G24047" s="61" t="s">
        <v>11795</v>
      </c>
      <c r="H24047" s="61" t="s">
        <v>7409</v>
      </c>
      <c r="I24047" s="61">
        <v>43.79</v>
      </c>
      <c r="J24047" s="61">
        <v>-99.38</v>
      </c>
      <c r="K24047">
        <v>456</v>
      </c>
      <c r="L24047"/>
      <c r="M24047"/>
    </row>
    <row r="24048" spans="1:13">
      <c r="A24048" s="61" t="s">
        <v>40</v>
      </c>
      <c r="B24048" s="61">
        <v>57763</v>
      </c>
      <c r="C24048" s="63" t="s">
        <v>968</v>
      </c>
      <c r="D24048" s="61">
        <v>0</v>
      </c>
      <c r="E24048" s="61" t="s">
        <v>11909</v>
      </c>
      <c r="F24048" s="61" t="s">
        <v>129</v>
      </c>
      <c r="G24048" s="61" t="s">
        <v>11897</v>
      </c>
      <c r="H24048" s="61" t="s">
        <v>11834</v>
      </c>
      <c r="I24048" s="61">
        <v>43.18</v>
      </c>
      <c r="J24048" s="61">
        <v>-103.23</v>
      </c>
      <c r="K24048">
        <v>263</v>
      </c>
      <c r="L24048"/>
      <c r="M24048"/>
    </row>
    <row r="24049" spans="1:13">
      <c r="A24049" s="61" t="s">
        <v>40</v>
      </c>
      <c r="B24049" s="61">
        <v>57764</v>
      </c>
      <c r="C24049" s="63" t="s">
        <v>968</v>
      </c>
      <c r="D24049" s="61">
        <v>0</v>
      </c>
      <c r="E24049" s="61" t="s">
        <v>11910</v>
      </c>
      <c r="F24049" s="61" t="s">
        <v>129</v>
      </c>
      <c r="G24049" s="61" t="s">
        <v>11888</v>
      </c>
      <c r="H24049" s="61" t="s">
        <v>11834</v>
      </c>
      <c r="I24049" s="61">
        <v>43.18</v>
      </c>
      <c r="J24049" s="61">
        <v>-102.73</v>
      </c>
      <c r="K24049">
        <v>1756</v>
      </c>
      <c r="L24049"/>
      <c r="M24049"/>
    </row>
    <row r="24050" spans="1:13">
      <c r="A24050" s="61" t="s">
        <v>40</v>
      </c>
      <c r="B24050" s="61">
        <v>57562</v>
      </c>
      <c r="C24050" s="63" t="s">
        <v>968</v>
      </c>
      <c r="D24050" s="61">
        <v>0</v>
      </c>
      <c r="E24050" s="61" t="s">
        <v>11854</v>
      </c>
      <c r="F24050" s="61" t="s">
        <v>129</v>
      </c>
      <c r="G24050" s="61" t="s">
        <v>641</v>
      </c>
      <c r="H24050" s="61" t="s">
        <v>7409</v>
      </c>
      <c r="I24050" s="61">
        <v>43.88</v>
      </c>
      <c r="J24050" s="61">
        <v>-100.89</v>
      </c>
      <c r="K24050">
        <v>77</v>
      </c>
      <c r="L24050"/>
      <c r="M24050"/>
    </row>
    <row r="24051" spans="1:13">
      <c r="A24051" s="61" t="s">
        <v>40</v>
      </c>
      <c r="B24051" s="61">
        <v>57051</v>
      </c>
      <c r="C24051" s="63" t="s">
        <v>968</v>
      </c>
      <c r="D24051" s="61">
        <v>0</v>
      </c>
      <c r="E24051" s="61" t="s">
        <v>11721</v>
      </c>
      <c r="F24051" s="61" t="s">
        <v>129</v>
      </c>
      <c r="G24051" s="61" t="s">
        <v>11722</v>
      </c>
      <c r="H24051" s="61" t="s">
        <v>7409</v>
      </c>
      <c r="I24051" s="61">
        <v>44.22</v>
      </c>
      <c r="J24051" s="61">
        <v>-97.3</v>
      </c>
      <c r="K24051">
        <v>248</v>
      </c>
      <c r="L24051"/>
      <c r="M24051"/>
    </row>
    <row r="24052" spans="1:13">
      <c r="A24052" s="61" t="s">
        <v>40</v>
      </c>
      <c r="B24052" s="61">
        <v>57052</v>
      </c>
      <c r="C24052" s="63" t="s">
        <v>968</v>
      </c>
      <c r="D24052" s="61">
        <v>0</v>
      </c>
      <c r="E24052" s="61" t="s">
        <v>10130</v>
      </c>
      <c r="F24052" s="61" t="s">
        <v>129</v>
      </c>
      <c r="G24052" s="61" t="s">
        <v>11712</v>
      </c>
      <c r="H24052" s="61" t="s">
        <v>7409</v>
      </c>
      <c r="I24052" s="61">
        <v>43.24</v>
      </c>
      <c r="J24052" s="61">
        <v>-97.67</v>
      </c>
      <c r="K24052">
        <v>419</v>
      </c>
      <c r="L24052"/>
      <c r="M24052"/>
    </row>
    <row r="24053" spans="1:13">
      <c r="A24053" s="61" t="s">
        <v>40</v>
      </c>
      <c r="B24053" s="61">
        <v>57466</v>
      </c>
      <c r="C24053" s="63" t="s">
        <v>968</v>
      </c>
      <c r="D24053" s="61">
        <v>0</v>
      </c>
      <c r="E24053" s="61" t="s">
        <v>11823</v>
      </c>
      <c r="F24053" s="61" t="s">
        <v>129</v>
      </c>
      <c r="G24053" s="61" t="s">
        <v>11815</v>
      </c>
      <c r="H24053" s="61" t="s">
        <v>7409</v>
      </c>
      <c r="I24053" s="61">
        <v>45.19</v>
      </c>
      <c r="J24053" s="61">
        <v>-99.46</v>
      </c>
      <c r="K24053">
        <v>131</v>
      </c>
      <c r="L24053"/>
      <c r="M24053"/>
    </row>
    <row r="24054" spans="1:13">
      <c r="A24054" s="61" t="s">
        <v>40</v>
      </c>
      <c r="B24054" s="61">
        <v>57564</v>
      </c>
      <c r="C24054" s="63" t="s">
        <v>968</v>
      </c>
      <c r="D24054" s="61">
        <v>0</v>
      </c>
      <c r="E24054" s="61" t="s">
        <v>11855</v>
      </c>
      <c r="F24054" s="61" t="s">
        <v>129</v>
      </c>
      <c r="G24054" s="61" t="s">
        <v>11833</v>
      </c>
      <c r="H24054" s="61" t="s">
        <v>7409</v>
      </c>
      <c r="I24054" s="61">
        <v>44.7</v>
      </c>
      <c r="J24054" s="61">
        <v>-100.06</v>
      </c>
      <c r="K24054">
        <v>963</v>
      </c>
      <c r="L24054"/>
      <c r="M24054"/>
    </row>
    <row r="24055" spans="1:13">
      <c r="A24055" s="61" t="s">
        <v>40</v>
      </c>
      <c r="B24055" s="61">
        <v>57766</v>
      </c>
      <c r="C24055" s="63" t="s">
        <v>968</v>
      </c>
      <c r="D24055" s="61">
        <v>0</v>
      </c>
      <c r="E24055" s="61" t="s">
        <v>11911</v>
      </c>
      <c r="F24055" s="61" t="s">
        <v>129</v>
      </c>
      <c r="G24055" s="61" t="s">
        <v>11897</v>
      </c>
      <c r="H24055" s="61" t="s">
        <v>11834</v>
      </c>
      <c r="I24055" s="61">
        <v>43.4</v>
      </c>
      <c r="J24055" s="61">
        <v>-103.26</v>
      </c>
      <c r="K24055">
        <v>259</v>
      </c>
      <c r="L24055"/>
      <c r="M24055"/>
    </row>
    <row r="24056" spans="1:13">
      <c r="A24056" s="61" t="s">
        <v>40</v>
      </c>
      <c r="B24056" s="61">
        <v>57467</v>
      </c>
      <c r="C24056" s="63" t="s">
        <v>968</v>
      </c>
      <c r="D24056" s="61">
        <v>0</v>
      </c>
      <c r="E24056" s="61" t="s">
        <v>1789</v>
      </c>
      <c r="F24056" s="61" t="s">
        <v>129</v>
      </c>
      <c r="G24056" s="61" t="s">
        <v>11793</v>
      </c>
      <c r="H24056" s="61" t="s">
        <v>7409</v>
      </c>
      <c r="I24056" s="61">
        <v>44.9</v>
      </c>
      <c r="J24056" s="61">
        <v>-99.08</v>
      </c>
      <c r="K24056">
        <v>249</v>
      </c>
      <c r="L24056"/>
      <c r="M24056"/>
    </row>
    <row r="24057" spans="1:13">
      <c r="A24057" s="61" t="s">
        <v>40</v>
      </c>
      <c r="B24057" s="61">
        <v>57256</v>
      </c>
      <c r="C24057" s="63" t="s">
        <v>968</v>
      </c>
      <c r="D24057" s="61">
        <v>0</v>
      </c>
      <c r="E24057" s="61" t="s">
        <v>11756</v>
      </c>
      <c r="F24057" s="61" t="s">
        <v>129</v>
      </c>
      <c r="G24057" s="61" t="s">
        <v>11745</v>
      </c>
      <c r="H24057" s="61" t="s">
        <v>7409</v>
      </c>
      <c r="I24057" s="61">
        <v>45.33</v>
      </c>
      <c r="J24057" s="61">
        <v>-97.2</v>
      </c>
      <c r="K24057">
        <v>166</v>
      </c>
      <c r="L24057"/>
      <c r="M24057"/>
    </row>
    <row r="24058" spans="1:13">
      <c r="A24058" s="61" t="s">
        <v>40</v>
      </c>
      <c r="B24058" s="61">
        <v>57767</v>
      </c>
      <c r="C24058" s="63" t="s">
        <v>968</v>
      </c>
      <c r="D24058" s="61">
        <v>0</v>
      </c>
      <c r="E24058" s="61" t="s">
        <v>11912</v>
      </c>
      <c r="F24058" s="61" t="s">
        <v>129</v>
      </c>
      <c r="G24058" s="61" t="s">
        <v>11668</v>
      </c>
      <c r="H24058" s="61" t="s">
        <v>11834</v>
      </c>
      <c r="I24058" s="61">
        <v>44.01</v>
      </c>
      <c r="J24058" s="61">
        <v>-102.58</v>
      </c>
      <c r="K24058">
        <v>153</v>
      </c>
      <c r="L24058"/>
      <c r="M24058"/>
    </row>
    <row r="24059" spans="1:13">
      <c r="A24059" s="61" t="s">
        <v>40</v>
      </c>
      <c r="B24059" s="61">
        <v>57053</v>
      </c>
      <c r="C24059" s="63" t="s">
        <v>968</v>
      </c>
      <c r="D24059" s="61">
        <v>0</v>
      </c>
      <c r="E24059" s="61" t="s">
        <v>4294</v>
      </c>
      <c r="F24059" s="61" t="s">
        <v>129</v>
      </c>
      <c r="G24059" s="61" t="s">
        <v>830</v>
      </c>
      <c r="H24059" s="61" t="s">
        <v>7409</v>
      </c>
      <c r="I24059" s="61">
        <v>43.39</v>
      </c>
      <c r="J24059" s="61">
        <v>-97.13</v>
      </c>
      <c r="K24059">
        <v>2110</v>
      </c>
      <c r="L24059"/>
      <c r="M24059"/>
    </row>
    <row r="24060" spans="1:13">
      <c r="A24060" s="61" t="s">
        <v>40</v>
      </c>
      <c r="B24060" s="61">
        <v>57366</v>
      </c>
      <c r="C24060" s="63" t="s">
        <v>968</v>
      </c>
      <c r="D24060" s="61">
        <v>0</v>
      </c>
      <c r="E24060" s="61" t="s">
        <v>11796</v>
      </c>
      <c r="F24060" s="61" t="s">
        <v>129</v>
      </c>
      <c r="G24060" s="61" t="s">
        <v>11712</v>
      </c>
      <c r="H24060" s="61" t="s">
        <v>7409</v>
      </c>
      <c r="I24060" s="61">
        <v>43.39</v>
      </c>
      <c r="J24060" s="61">
        <v>-97.98</v>
      </c>
      <c r="K24060">
        <v>2318</v>
      </c>
      <c r="L24060"/>
      <c r="M24060"/>
    </row>
    <row r="24061" spans="1:13">
      <c r="A24061" s="61" t="s">
        <v>40</v>
      </c>
      <c r="B24061" s="61">
        <v>57566</v>
      </c>
      <c r="C24061" s="63" t="s">
        <v>968</v>
      </c>
      <c r="D24061" s="61">
        <v>0</v>
      </c>
      <c r="E24061" s="61" t="s">
        <v>11856</v>
      </c>
      <c r="F24061" s="61" t="s">
        <v>129</v>
      </c>
      <c r="G24061" s="61" t="s">
        <v>11853</v>
      </c>
      <c r="H24061" s="61" t="s">
        <v>7409</v>
      </c>
      <c r="I24061" s="61">
        <v>43.32</v>
      </c>
      <c r="J24061" s="61">
        <v>-101.03</v>
      </c>
      <c r="K24061">
        <v>1030</v>
      </c>
      <c r="L24061"/>
      <c r="M24061"/>
    </row>
    <row r="24062" spans="1:13">
      <c r="A24062" s="61" t="s">
        <v>40</v>
      </c>
      <c r="B24062" s="61">
        <v>57257</v>
      </c>
      <c r="C24062" s="63" t="s">
        <v>968</v>
      </c>
      <c r="D24062" s="61">
        <v>0</v>
      </c>
      <c r="E24062" s="61" t="s">
        <v>11757</v>
      </c>
      <c r="F24062" s="61" t="s">
        <v>129</v>
      </c>
      <c r="G24062" s="61" t="s">
        <v>11745</v>
      </c>
      <c r="H24062" s="61" t="s">
        <v>7409</v>
      </c>
      <c r="I24062" s="61">
        <v>45.54</v>
      </c>
      <c r="J24062" s="61">
        <v>-96.95</v>
      </c>
      <c r="K24062">
        <v>776</v>
      </c>
      <c r="L24062"/>
      <c r="M24062"/>
    </row>
    <row r="24063" spans="1:13">
      <c r="A24063" s="61" t="s">
        <v>40</v>
      </c>
      <c r="B24063" s="61">
        <v>57567</v>
      </c>
      <c r="C24063" s="63" t="s">
        <v>968</v>
      </c>
      <c r="D24063" s="61">
        <v>0</v>
      </c>
      <c r="E24063" s="61" t="s">
        <v>11857</v>
      </c>
      <c r="F24063" s="61" t="s">
        <v>129</v>
      </c>
      <c r="G24063" s="61" t="s">
        <v>11849</v>
      </c>
      <c r="H24063" s="61" t="s">
        <v>11834</v>
      </c>
      <c r="I24063" s="61">
        <v>44.04</v>
      </c>
      <c r="J24063" s="61">
        <v>-101.66</v>
      </c>
      <c r="K24063">
        <v>1376</v>
      </c>
      <c r="L24063"/>
      <c r="M24063"/>
    </row>
    <row r="24064" spans="1:13">
      <c r="A24064" s="61" t="s">
        <v>40</v>
      </c>
      <c r="B24064" s="61">
        <v>57769</v>
      </c>
      <c r="C24064" s="63" t="s">
        <v>968</v>
      </c>
      <c r="D24064" s="61">
        <v>0</v>
      </c>
      <c r="E24064" s="61" t="s">
        <v>6538</v>
      </c>
      <c r="F24064" s="61" t="s">
        <v>129</v>
      </c>
      <c r="G24064" s="61" t="s">
        <v>8657</v>
      </c>
      <c r="H24064" s="61" t="s">
        <v>11834</v>
      </c>
      <c r="I24064" s="61">
        <v>44.23</v>
      </c>
      <c r="J24064" s="61">
        <v>-103.4</v>
      </c>
      <c r="K24064">
        <v>4458</v>
      </c>
      <c r="L24064"/>
      <c r="M24064"/>
    </row>
    <row r="24065" spans="1:13">
      <c r="A24065" s="61" t="s">
        <v>40</v>
      </c>
      <c r="B24065" s="61">
        <v>57468</v>
      </c>
      <c r="C24065" s="63" t="s">
        <v>968</v>
      </c>
      <c r="D24065" s="61">
        <v>0</v>
      </c>
      <c r="E24065" s="61" t="s">
        <v>6336</v>
      </c>
      <c r="F24065" s="61" t="s">
        <v>129</v>
      </c>
      <c r="G24065" s="61" t="s">
        <v>11742</v>
      </c>
      <c r="H24065" s="61" t="s">
        <v>7409</v>
      </c>
      <c r="I24065" s="61">
        <v>45.49</v>
      </c>
      <c r="J24065" s="61">
        <v>-97.83</v>
      </c>
      <c r="K24065">
        <v>231</v>
      </c>
      <c r="L24065"/>
      <c r="M24065"/>
    </row>
    <row r="24066" spans="1:13">
      <c r="A24066" s="61" t="s">
        <v>40</v>
      </c>
      <c r="B24066" s="61">
        <v>57501</v>
      </c>
      <c r="C24066" s="63" t="s">
        <v>968</v>
      </c>
      <c r="D24066" s="61">
        <v>0</v>
      </c>
      <c r="E24066" s="61" t="s">
        <v>11830</v>
      </c>
      <c r="F24066" s="61" t="s">
        <v>129</v>
      </c>
      <c r="G24066" s="61" t="s">
        <v>11831</v>
      </c>
      <c r="H24066" s="61" t="s">
        <v>7409</v>
      </c>
      <c r="I24066" s="61">
        <v>44.37</v>
      </c>
      <c r="J24066" s="61">
        <v>-100.32</v>
      </c>
      <c r="K24066">
        <v>17083</v>
      </c>
      <c r="L24066"/>
      <c r="M24066"/>
    </row>
    <row r="24067" spans="1:13">
      <c r="A24067" s="61" t="s">
        <v>40</v>
      </c>
      <c r="B24067" s="61">
        <v>57770</v>
      </c>
      <c r="C24067" s="63" t="s">
        <v>968</v>
      </c>
      <c r="D24067" s="61">
        <v>0</v>
      </c>
      <c r="E24067" s="61" t="s">
        <v>7661</v>
      </c>
      <c r="F24067" s="61" t="s">
        <v>129</v>
      </c>
      <c r="G24067" s="61" t="s">
        <v>11888</v>
      </c>
      <c r="H24067" s="61" t="s">
        <v>11834</v>
      </c>
      <c r="I24067" s="61">
        <v>43.02</v>
      </c>
      <c r="J24067" s="61">
        <v>-102.55</v>
      </c>
      <c r="K24067">
        <v>5410</v>
      </c>
      <c r="L24067"/>
      <c r="M24067"/>
    </row>
    <row r="24068" spans="1:13">
      <c r="A24068" s="61" t="s">
        <v>40</v>
      </c>
      <c r="B24068" s="61">
        <v>57368</v>
      </c>
      <c r="C24068" s="63" t="s">
        <v>968</v>
      </c>
      <c r="D24068" s="61">
        <v>0</v>
      </c>
      <c r="E24068" s="61" t="s">
        <v>11797</v>
      </c>
      <c r="F24068" s="61" t="s">
        <v>129</v>
      </c>
      <c r="G24068" s="61" t="s">
        <v>11798</v>
      </c>
      <c r="H24068" s="61" t="s">
        <v>7409</v>
      </c>
      <c r="I24068" s="61">
        <v>43.71</v>
      </c>
      <c r="J24068" s="61">
        <v>-98.48</v>
      </c>
      <c r="K24068">
        <v>1270</v>
      </c>
      <c r="L24068"/>
      <c r="M24068"/>
    </row>
    <row r="24069" spans="1:13">
      <c r="A24069" s="61" t="s">
        <v>40</v>
      </c>
      <c r="B24069" s="61">
        <v>57369</v>
      </c>
      <c r="C24069" s="63" t="s">
        <v>968</v>
      </c>
      <c r="D24069" s="61">
        <v>0</v>
      </c>
      <c r="E24069" s="61" t="s">
        <v>11799</v>
      </c>
      <c r="F24069" s="61" t="s">
        <v>129</v>
      </c>
      <c r="G24069" s="61" t="s">
        <v>11779</v>
      </c>
      <c r="H24069" s="61" t="s">
        <v>7409</v>
      </c>
      <c r="I24069" s="61">
        <v>43.38</v>
      </c>
      <c r="J24069" s="61">
        <v>-98.84</v>
      </c>
      <c r="K24069">
        <v>2685</v>
      </c>
      <c r="L24069"/>
      <c r="M24069"/>
    </row>
    <row r="24070" spans="1:13">
      <c r="A24070" s="61" t="s">
        <v>40</v>
      </c>
      <c r="B24070" s="61">
        <v>57648</v>
      </c>
      <c r="C24070" s="63" t="s">
        <v>968</v>
      </c>
      <c r="D24070" s="61">
        <v>0</v>
      </c>
      <c r="E24070" s="61" t="s">
        <v>11882</v>
      </c>
      <c r="F24070" s="61" t="s">
        <v>129</v>
      </c>
      <c r="G24070" s="61" t="s">
        <v>6007</v>
      </c>
      <c r="H24070" s="61" t="s">
        <v>7409</v>
      </c>
      <c r="I24070" s="61">
        <v>45.9</v>
      </c>
      <c r="J24070" s="61">
        <v>-100.29</v>
      </c>
      <c r="K24070">
        <v>414</v>
      </c>
      <c r="L24070"/>
      <c r="M24070"/>
    </row>
    <row r="24071" spans="1:13">
      <c r="A24071" s="61" t="s">
        <v>40</v>
      </c>
      <c r="B24071" s="61">
        <v>57772</v>
      </c>
      <c r="C24071" s="63" t="s">
        <v>968</v>
      </c>
      <c r="D24071" s="61">
        <v>0</v>
      </c>
      <c r="E24071" s="61" t="s">
        <v>11913</v>
      </c>
      <c r="F24071" s="61" t="s">
        <v>129</v>
      </c>
      <c r="G24071" s="61" t="s">
        <v>11888</v>
      </c>
      <c r="H24071" s="61" t="s">
        <v>11834</v>
      </c>
      <c r="I24071" s="61">
        <v>43.27</v>
      </c>
      <c r="J24071" s="61">
        <v>-102.33</v>
      </c>
      <c r="K24071">
        <v>2104</v>
      </c>
      <c r="L24071"/>
      <c r="M24071"/>
    </row>
    <row r="24072" spans="1:13">
      <c r="A24072" s="61" t="s">
        <v>40</v>
      </c>
      <c r="B24072" s="61">
        <v>57649</v>
      </c>
      <c r="C24072" s="63" t="s">
        <v>968</v>
      </c>
      <c r="D24072" s="61">
        <v>0</v>
      </c>
      <c r="E24072" s="61" t="s">
        <v>10458</v>
      </c>
      <c r="F24072" s="61" t="s">
        <v>129</v>
      </c>
      <c r="G24072" s="61" t="s">
        <v>11867</v>
      </c>
      <c r="H24072" s="61" t="s">
        <v>11834</v>
      </c>
      <c r="I24072" s="61">
        <v>45.53</v>
      </c>
      <c r="J24072" s="61">
        <v>-102.8</v>
      </c>
      <c r="K24072">
        <v>224</v>
      </c>
      <c r="L24072"/>
      <c r="M24072"/>
    </row>
    <row r="24073" spans="1:13">
      <c r="A24073" s="61" t="s">
        <v>40</v>
      </c>
      <c r="B24073" s="61">
        <v>57568</v>
      </c>
      <c r="C24073" s="63" t="s">
        <v>968</v>
      </c>
      <c r="D24073" s="61">
        <v>0</v>
      </c>
      <c r="E24073" s="61" t="s">
        <v>11858</v>
      </c>
      <c r="F24073" s="61" t="s">
        <v>129</v>
      </c>
      <c r="G24073" s="61" t="s">
        <v>11795</v>
      </c>
      <c r="H24073" s="61" t="s">
        <v>7409</v>
      </c>
      <c r="I24073" s="61">
        <v>43.9</v>
      </c>
      <c r="J24073" s="61">
        <v>-100.05</v>
      </c>
      <c r="K24073">
        <v>677</v>
      </c>
      <c r="L24073"/>
      <c r="M24073"/>
    </row>
    <row r="24074" spans="1:13">
      <c r="A24074" s="61" t="s">
        <v>40</v>
      </c>
      <c r="B24074" s="61">
        <v>57370</v>
      </c>
      <c r="C24074" s="63" t="s">
        <v>968</v>
      </c>
      <c r="D24074" s="61">
        <v>0</v>
      </c>
      <c r="E24074" s="61" t="s">
        <v>11800</v>
      </c>
      <c r="F24074" s="61" t="s">
        <v>129</v>
      </c>
      <c r="G24074" s="61" t="s">
        <v>11778</v>
      </c>
      <c r="H24074" s="61" t="s">
        <v>7409</v>
      </c>
      <c r="I24074" s="61">
        <v>43.77</v>
      </c>
      <c r="J24074" s="61">
        <v>-99.18</v>
      </c>
      <c r="K24074">
        <v>797</v>
      </c>
      <c r="L24074"/>
      <c r="M24074"/>
    </row>
    <row r="24075" spans="1:13">
      <c r="A24075" s="61" t="s">
        <v>40</v>
      </c>
      <c r="B24075" s="61">
        <v>57775</v>
      </c>
      <c r="C24075" s="63" t="s">
        <v>968</v>
      </c>
      <c r="D24075" s="61">
        <v>0</v>
      </c>
      <c r="E24075" s="61" t="s">
        <v>11914</v>
      </c>
      <c r="F24075" s="61" t="s">
        <v>129</v>
      </c>
      <c r="G24075" s="61" t="s">
        <v>11668</v>
      </c>
      <c r="H24075" s="61" t="s">
        <v>11834</v>
      </c>
      <c r="I24075" s="61">
        <v>43.98</v>
      </c>
      <c r="J24075" s="61">
        <v>-102.12</v>
      </c>
      <c r="K24075">
        <v>236</v>
      </c>
      <c r="L24075"/>
      <c r="M24075"/>
    </row>
    <row r="24076" spans="1:13">
      <c r="A24076" s="61" t="s">
        <v>40</v>
      </c>
      <c r="B24076" s="61">
        <v>57650</v>
      </c>
      <c r="C24076" s="63" t="s">
        <v>968</v>
      </c>
      <c r="D24076" s="61">
        <v>0</v>
      </c>
      <c r="E24076" s="61" t="s">
        <v>7777</v>
      </c>
      <c r="F24076" s="61" t="s">
        <v>129</v>
      </c>
      <c r="G24076" s="61" t="s">
        <v>11883</v>
      </c>
      <c r="H24076" s="61" t="s">
        <v>11834</v>
      </c>
      <c r="I24076" s="61">
        <v>45.77</v>
      </c>
      <c r="J24076" s="61">
        <v>-103.06</v>
      </c>
      <c r="K24076">
        <v>21</v>
      </c>
      <c r="L24076"/>
      <c r="M24076"/>
    </row>
    <row r="24077" spans="1:13">
      <c r="A24077" s="61" t="s">
        <v>40</v>
      </c>
      <c r="B24077" s="61">
        <v>57054</v>
      </c>
      <c r="C24077" s="63" t="s">
        <v>968</v>
      </c>
      <c r="D24077" s="61">
        <v>0</v>
      </c>
      <c r="E24077" s="61" t="s">
        <v>11723</v>
      </c>
      <c r="F24077" s="61" t="s">
        <v>129</v>
      </c>
      <c r="G24077" s="61" t="s">
        <v>7358</v>
      </c>
      <c r="H24077" s="61" t="s">
        <v>7409</v>
      </c>
      <c r="I24077" s="61">
        <v>44.12</v>
      </c>
      <c r="J24077" s="61">
        <v>-97.21</v>
      </c>
      <c r="K24077">
        <v>430</v>
      </c>
      <c r="L24077"/>
      <c r="M24077"/>
    </row>
    <row r="24078" spans="1:13">
      <c r="A24078" s="61" t="s">
        <v>40</v>
      </c>
      <c r="B24078" s="61">
        <v>57702</v>
      </c>
      <c r="C24078" s="63" t="s">
        <v>968</v>
      </c>
      <c r="D24078" s="61">
        <v>0</v>
      </c>
      <c r="E24078" s="61" t="s">
        <v>10248</v>
      </c>
      <c r="F24078" s="61" t="s">
        <v>129</v>
      </c>
      <c r="G24078" s="61" t="s">
        <v>11668</v>
      </c>
      <c r="H24078" s="61" t="s">
        <v>11834</v>
      </c>
      <c r="I24078" s="61">
        <v>44.05</v>
      </c>
      <c r="J24078" s="61">
        <v>-103.42</v>
      </c>
      <c r="K24078">
        <v>33162</v>
      </c>
      <c r="L24078"/>
      <c r="M24078"/>
    </row>
    <row r="24079" spans="1:13">
      <c r="A24079" s="61" t="s">
        <v>40</v>
      </c>
      <c r="B24079" s="61">
        <v>57701</v>
      </c>
      <c r="C24079" s="63" t="s">
        <v>968</v>
      </c>
      <c r="D24079" s="61">
        <v>0</v>
      </c>
      <c r="E24079" s="61" t="s">
        <v>10248</v>
      </c>
      <c r="F24079" s="61" t="s">
        <v>129</v>
      </c>
      <c r="G24079" s="61" t="s">
        <v>11668</v>
      </c>
      <c r="H24079" s="61" t="s">
        <v>11834</v>
      </c>
      <c r="I24079" s="61">
        <v>44.07</v>
      </c>
      <c r="J24079" s="61">
        <v>-103.23</v>
      </c>
      <c r="K24079">
        <v>46258</v>
      </c>
      <c r="L24079"/>
      <c r="M24079"/>
    </row>
    <row r="24080" spans="1:13">
      <c r="A24080" s="61" t="s">
        <v>40</v>
      </c>
      <c r="B24080" s="61">
        <v>57703</v>
      </c>
      <c r="C24080" s="63" t="s">
        <v>968</v>
      </c>
      <c r="D24080" s="61">
        <v>0</v>
      </c>
      <c r="E24080" s="61" t="s">
        <v>10248</v>
      </c>
      <c r="F24080" s="61" t="s">
        <v>129</v>
      </c>
      <c r="G24080" s="61" t="s">
        <v>11668</v>
      </c>
      <c r="H24080" s="61" t="s">
        <v>11834</v>
      </c>
      <c r="I24080" s="61">
        <v>44</v>
      </c>
      <c r="J24080" s="61">
        <v>-103.04</v>
      </c>
      <c r="K24080">
        <v>16933</v>
      </c>
      <c r="L24080"/>
      <c r="M24080"/>
    </row>
    <row r="24081" spans="1:13">
      <c r="A24081" s="61" t="s">
        <v>40</v>
      </c>
      <c r="B24081" s="61">
        <v>57258</v>
      </c>
      <c r="C24081" s="63" t="s">
        <v>968</v>
      </c>
      <c r="D24081" s="61">
        <v>0</v>
      </c>
      <c r="E24081" s="61" t="s">
        <v>329</v>
      </c>
      <c r="F24081" s="61" t="s">
        <v>129</v>
      </c>
      <c r="G24081" s="61" t="s">
        <v>8707</v>
      </c>
      <c r="H24081" s="61" t="s">
        <v>7409</v>
      </c>
      <c r="I24081" s="61">
        <v>44.91</v>
      </c>
      <c r="J24081" s="61">
        <v>-97.93</v>
      </c>
      <c r="K24081">
        <v>387</v>
      </c>
      <c r="L24081"/>
      <c r="M24081"/>
    </row>
    <row r="24082" spans="1:13">
      <c r="A24082" s="61" t="s">
        <v>40</v>
      </c>
      <c r="B24082" s="61">
        <v>57469</v>
      </c>
      <c r="C24082" s="63" t="s">
        <v>968</v>
      </c>
      <c r="D24082" s="61">
        <v>0</v>
      </c>
      <c r="E24082" s="61" t="s">
        <v>3546</v>
      </c>
      <c r="F24082" s="61" t="s">
        <v>129</v>
      </c>
      <c r="G24082" s="61" t="s">
        <v>11809</v>
      </c>
      <c r="H24082" s="61" t="s">
        <v>7409</v>
      </c>
      <c r="I24082" s="61">
        <v>44.87</v>
      </c>
      <c r="J24082" s="61">
        <v>-98.52</v>
      </c>
      <c r="K24082">
        <v>3096</v>
      </c>
      <c r="L24082"/>
      <c r="M24082"/>
    </row>
    <row r="24083" spans="1:13">
      <c r="A24083" s="61" t="s">
        <v>40</v>
      </c>
      <c r="B24083" s="61">
        <v>57371</v>
      </c>
      <c r="C24083" s="63" t="s">
        <v>968</v>
      </c>
      <c r="D24083" s="61">
        <v>0</v>
      </c>
      <c r="E24083" s="61" t="s">
        <v>11801</v>
      </c>
      <c r="F24083" s="61" t="s">
        <v>129</v>
      </c>
      <c r="G24083" s="61" t="s">
        <v>11793</v>
      </c>
      <c r="H24083" s="61" t="s">
        <v>7409</v>
      </c>
      <c r="I24083" s="61">
        <v>44.51</v>
      </c>
      <c r="J24083" s="61">
        <v>-99.2</v>
      </c>
      <c r="K24083">
        <v>237</v>
      </c>
      <c r="L24083"/>
      <c r="M24083"/>
    </row>
    <row r="24084" spans="1:13">
      <c r="A24084" s="61" t="s">
        <v>40</v>
      </c>
      <c r="B24084" s="61">
        <v>57569</v>
      </c>
      <c r="C24084" s="63" t="s">
        <v>968</v>
      </c>
      <c r="D24084" s="61">
        <v>0</v>
      </c>
      <c r="E24084" s="61" t="s">
        <v>5552</v>
      </c>
      <c r="F24084" s="61" t="s">
        <v>129</v>
      </c>
      <c r="G24084" s="61" t="s">
        <v>11795</v>
      </c>
      <c r="H24084" s="61" t="s">
        <v>7409</v>
      </c>
      <c r="I24084" s="61">
        <v>43.88</v>
      </c>
      <c r="J24084" s="61">
        <v>-99.6</v>
      </c>
      <c r="K24084">
        <v>364</v>
      </c>
      <c r="L24084"/>
      <c r="M24084"/>
    </row>
    <row r="24085" spans="1:13">
      <c r="A24085" s="61" t="s">
        <v>40</v>
      </c>
      <c r="B24085" s="61">
        <v>57055</v>
      </c>
      <c r="C24085" s="63" t="s">
        <v>968</v>
      </c>
      <c r="D24085" s="61">
        <v>0</v>
      </c>
      <c r="E24085" s="61" t="s">
        <v>11707</v>
      </c>
      <c r="F24085" s="61" t="s">
        <v>129</v>
      </c>
      <c r="G24085" s="61" t="s">
        <v>11699</v>
      </c>
      <c r="H24085" s="61" t="s">
        <v>7409</v>
      </c>
      <c r="I24085" s="61">
        <v>43.67</v>
      </c>
      <c r="J24085" s="61">
        <v>-96.74</v>
      </c>
      <c r="K24085">
        <v>1157</v>
      </c>
      <c r="L24085"/>
      <c r="M24085"/>
    </row>
    <row r="24086" spans="1:13">
      <c r="A24086" s="61" t="s">
        <v>40</v>
      </c>
      <c r="B24086" s="61">
        <v>57651</v>
      </c>
      <c r="C24086" s="63" t="s">
        <v>968</v>
      </c>
      <c r="D24086" s="61">
        <v>0</v>
      </c>
      <c r="E24086" s="61" t="s">
        <v>5581</v>
      </c>
      <c r="F24086" s="61" t="s">
        <v>129</v>
      </c>
      <c r="G24086" s="61" t="s">
        <v>11883</v>
      </c>
      <c r="H24086" s="61" t="s">
        <v>11834</v>
      </c>
      <c r="I24086" s="61">
        <v>45.54</v>
      </c>
      <c r="J24086" s="61">
        <v>-103.08</v>
      </c>
      <c r="K24086">
        <v>181</v>
      </c>
      <c r="L24086"/>
      <c r="M24086"/>
    </row>
    <row r="24087" spans="1:13">
      <c r="A24087" s="61" t="s">
        <v>40</v>
      </c>
      <c r="B24087" s="61">
        <v>57259</v>
      </c>
      <c r="C24087" s="63" t="s">
        <v>968</v>
      </c>
      <c r="D24087" s="61">
        <v>0</v>
      </c>
      <c r="E24087" s="61" t="s">
        <v>11758</v>
      </c>
      <c r="F24087" s="61" t="s">
        <v>129</v>
      </c>
      <c r="G24087" s="61" t="s">
        <v>6526</v>
      </c>
      <c r="H24087" s="61" t="s">
        <v>7409</v>
      </c>
      <c r="I24087" s="61">
        <v>45.01</v>
      </c>
      <c r="J24087" s="61">
        <v>-96.57</v>
      </c>
      <c r="K24087">
        <v>453</v>
      </c>
      <c r="L24087"/>
      <c r="M24087"/>
    </row>
    <row r="24088" spans="1:13">
      <c r="A24088" s="61" t="s">
        <v>40</v>
      </c>
      <c r="B24088" s="61">
        <v>57652</v>
      </c>
      <c r="C24088" s="63" t="s">
        <v>968</v>
      </c>
      <c r="D24088" s="61">
        <v>0</v>
      </c>
      <c r="E24088" s="61" t="s">
        <v>6205</v>
      </c>
      <c r="F24088" s="61" t="s">
        <v>129</v>
      </c>
      <c r="G24088" s="61" t="s">
        <v>11872</v>
      </c>
      <c r="H24088" s="61" t="s">
        <v>11834</v>
      </c>
      <c r="I24088" s="61">
        <v>45.08</v>
      </c>
      <c r="J24088" s="61">
        <v>-100.8</v>
      </c>
      <c r="K24088">
        <v>293</v>
      </c>
      <c r="L24088"/>
      <c r="M24088"/>
    </row>
    <row r="24089" spans="1:13">
      <c r="A24089" s="61" t="s">
        <v>40</v>
      </c>
      <c r="B24089" s="61">
        <v>57470</v>
      </c>
      <c r="C24089" s="63" t="s">
        <v>968</v>
      </c>
      <c r="D24089" s="61">
        <v>0</v>
      </c>
      <c r="E24089" s="61" t="s">
        <v>11825</v>
      </c>
      <c r="F24089" s="61" t="s">
        <v>129</v>
      </c>
      <c r="G24089" s="61" t="s">
        <v>11815</v>
      </c>
      <c r="H24089" s="61" t="s">
        <v>7409</v>
      </c>
      <c r="I24089" s="61">
        <v>44.9</v>
      </c>
      <c r="J24089" s="61">
        <v>-98.82</v>
      </c>
      <c r="K24089">
        <v>153</v>
      </c>
      <c r="L24089"/>
      <c r="M24089"/>
    </row>
    <row r="24090" spans="1:13">
      <c r="A24090" s="61" t="s">
        <v>40</v>
      </c>
      <c r="B24090" s="61">
        <v>57471</v>
      </c>
      <c r="C24090" s="63" t="s">
        <v>968</v>
      </c>
      <c r="D24090" s="61">
        <v>0</v>
      </c>
      <c r="E24090" s="61" t="s">
        <v>3282</v>
      </c>
      <c r="F24090" s="61" t="s">
        <v>129</v>
      </c>
      <c r="G24090" s="61" t="s">
        <v>11811</v>
      </c>
      <c r="H24090" s="61" t="s">
        <v>7409</v>
      </c>
      <c r="I24090" s="61">
        <v>45.45</v>
      </c>
      <c r="J24090" s="61">
        <v>-99.33</v>
      </c>
      <c r="K24090">
        <v>583</v>
      </c>
      <c r="L24090"/>
      <c r="M24090"/>
    </row>
    <row r="24091" spans="1:13">
      <c r="A24091" s="61" t="s">
        <v>40</v>
      </c>
      <c r="B24091" s="61">
        <v>57260</v>
      </c>
      <c r="C24091" s="63" t="s">
        <v>968</v>
      </c>
      <c r="D24091" s="61">
        <v>0</v>
      </c>
      <c r="E24091" s="61" t="s">
        <v>11067</v>
      </c>
      <c r="F24091" s="61" t="s">
        <v>129</v>
      </c>
      <c r="G24091" s="61" t="s">
        <v>11745</v>
      </c>
      <c r="H24091" s="61" t="s">
        <v>7409</v>
      </c>
      <c r="I24091" s="61">
        <v>45.86</v>
      </c>
      <c r="J24091" s="61">
        <v>-96.73</v>
      </c>
      <c r="K24091">
        <v>933</v>
      </c>
      <c r="L24091"/>
      <c r="M24091"/>
    </row>
    <row r="24092" spans="1:13">
      <c r="A24092" s="61" t="s">
        <v>40</v>
      </c>
      <c r="B24092" s="61">
        <v>57261</v>
      </c>
      <c r="C24092" s="63" t="s">
        <v>968</v>
      </c>
      <c r="D24092" s="61">
        <v>0</v>
      </c>
      <c r="E24092" s="61" t="s">
        <v>2918</v>
      </c>
      <c r="F24092" s="61" t="s">
        <v>129</v>
      </c>
      <c r="G24092" s="61" t="s">
        <v>11742</v>
      </c>
      <c r="H24092" s="61" t="s">
        <v>7409</v>
      </c>
      <c r="I24092" s="61">
        <v>45.53</v>
      </c>
      <c r="J24092" s="61">
        <v>-97.5</v>
      </c>
      <c r="K24092">
        <v>339</v>
      </c>
      <c r="L24092"/>
      <c r="M24092"/>
    </row>
    <row r="24093" spans="1:13">
      <c r="A24093" s="61" t="s">
        <v>40</v>
      </c>
      <c r="B24093" s="61">
        <v>57056</v>
      </c>
      <c r="C24093" s="63" t="s">
        <v>968</v>
      </c>
      <c r="D24093" s="61">
        <v>1</v>
      </c>
      <c r="E24093" s="61" t="s">
        <v>11724</v>
      </c>
      <c r="F24093" s="61" t="s">
        <v>129</v>
      </c>
      <c r="G24093" s="61" t="s">
        <v>11699</v>
      </c>
      <c r="H24093" s="61" t="s">
        <v>7409</v>
      </c>
      <c r="I24093" s="61">
        <v>43.52</v>
      </c>
      <c r="J24093" s="61">
        <v>-96.55</v>
      </c>
      <c r="K24093">
        <v>1157</v>
      </c>
      <c r="L24093"/>
      <c r="M24093"/>
    </row>
    <row r="24094" spans="1:13">
      <c r="A24094" s="61" t="s">
        <v>40</v>
      </c>
      <c r="B24094" s="61">
        <v>57057</v>
      </c>
      <c r="C24094" s="63" t="s">
        <v>968</v>
      </c>
      <c r="D24094" s="61">
        <v>0</v>
      </c>
      <c r="E24094" s="61" t="s">
        <v>1140</v>
      </c>
      <c r="F24094" s="61" t="s">
        <v>129</v>
      </c>
      <c r="G24094" s="61" t="s">
        <v>7358</v>
      </c>
      <c r="H24094" s="61" t="s">
        <v>7409</v>
      </c>
      <c r="I24094" s="61">
        <v>44.1</v>
      </c>
      <c r="J24094" s="61">
        <v>-96.96</v>
      </c>
      <c r="K24094">
        <v>182</v>
      </c>
      <c r="L24094"/>
      <c r="M24094"/>
    </row>
    <row r="24095" spans="1:13">
      <c r="A24095" s="61" t="s">
        <v>40</v>
      </c>
      <c r="B24095" s="61">
        <v>57571</v>
      </c>
      <c r="C24095" s="63" t="s">
        <v>968</v>
      </c>
      <c r="D24095" s="61">
        <v>0</v>
      </c>
      <c r="E24095" s="61" t="s">
        <v>5198</v>
      </c>
      <c r="F24095" s="61" t="s">
        <v>129</v>
      </c>
      <c r="G24095" s="61" t="s">
        <v>11772</v>
      </c>
      <c r="H24095" s="61" t="s">
        <v>7409</v>
      </c>
      <c r="I24095" s="61">
        <v>43.09</v>
      </c>
      <c r="J24095" s="61">
        <v>-99.09</v>
      </c>
      <c r="K24095">
        <v>43</v>
      </c>
      <c r="L24095"/>
      <c r="M24095"/>
    </row>
    <row r="24096" spans="1:13">
      <c r="A24096" s="61" t="s">
        <v>40</v>
      </c>
      <c r="B24096" s="61">
        <v>57572</v>
      </c>
      <c r="C24096" s="63" t="s">
        <v>968</v>
      </c>
      <c r="D24096" s="61">
        <v>0</v>
      </c>
      <c r="E24096" s="61" t="s">
        <v>1898</v>
      </c>
      <c r="F24096" s="61" t="s">
        <v>129</v>
      </c>
      <c r="G24096" s="61" t="s">
        <v>9027</v>
      </c>
      <c r="H24096" s="61" t="s">
        <v>7409</v>
      </c>
      <c r="I24096" s="61">
        <v>43.14</v>
      </c>
      <c r="J24096" s="61">
        <v>-100.9</v>
      </c>
      <c r="K24096">
        <v>1239</v>
      </c>
      <c r="L24096"/>
      <c r="M24096"/>
    </row>
    <row r="24097" spans="1:13">
      <c r="A24097" s="61" t="s">
        <v>40</v>
      </c>
      <c r="B24097" s="61">
        <v>57373</v>
      </c>
      <c r="C24097" s="63" t="s">
        <v>968</v>
      </c>
      <c r="D24097" s="61">
        <v>0</v>
      </c>
      <c r="E24097" s="61" t="s">
        <v>11802</v>
      </c>
      <c r="F24097" s="61" t="s">
        <v>129</v>
      </c>
      <c r="G24097" s="61" t="s">
        <v>11793</v>
      </c>
      <c r="H24097" s="61" t="s">
        <v>7409</v>
      </c>
      <c r="I24097" s="61">
        <v>44.51</v>
      </c>
      <c r="J24097" s="61">
        <v>-98.94</v>
      </c>
      <c r="K24097">
        <v>353</v>
      </c>
      <c r="L24097"/>
      <c r="M24097"/>
    </row>
    <row r="24098" spans="1:13">
      <c r="A24098" s="61" t="s">
        <v>40</v>
      </c>
      <c r="B24098" s="61">
        <v>57779</v>
      </c>
      <c r="C24098" s="63" t="s">
        <v>968</v>
      </c>
      <c r="D24098" s="61">
        <v>0</v>
      </c>
      <c r="E24098" s="61" t="s">
        <v>11915</v>
      </c>
      <c r="F24098" s="61" t="s">
        <v>129</v>
      </c>
      <c r="G24098" s="61" t="s">
        <v>4307</v>
      </c>
      <c r="H24098" s="61" t="s">
        <v>11834</v>
      </c>
      <c r="I24098" s="61">
        <v>44.56</v>
      </c>
      <c r="J24098" s="61">
        <v>-103.74</v>
      </c>
      <c r="K24098">
        <v>364</v>
      </c>
      <c r="L24098"/>
      <c r="M24098"/>
    </row>
    <row r="24099" spans="1:13">
      <c r="A24099" s="61" t="s">
        <v>40</v>
      </c>
      <c r="B24099" s="61">
        <v>57058</v>
      </c>
      <c r="C24099" s="63" t="s">
        <v>968</v>
      </c>
      <c r="D24099" s="61">
        <v>0</v>
      </c>
      <c r="E24099" s="61" t="s">
        <v>1231</v>
      </c>
      <c r="F24099" s="61" t="s">
        <v>129</v>
      </c>
      <c r="G24099" s="61" t="s">
        <v>11703</v>
      </c>
      <c r="H24099" s="61" t="s">
        <v>7409</v>
      </c>
      <c r="I24099" s="61">
        <v>43.72</v>
      </c>
      <c r="J24099" s="61">
        <v>-97.38</v>
      </c>
      <c r="K24099">
        <v>2011</v>
      </c>
      <c r="L24099"/>
      <c r="M24099"/>
    </row>
    <row r="24100" spans="1:13">
      <c r="A24100" s="61" t="s">
        <v>40</v>
      </c>
      <c r="B24100" s="61">
        <v>57780</v>
      </c>
      <c r="C24100" s="63" t="s">
        <v>968</v>
      </c>
      <c r="D24100" s="61">
        <v>0</v>
      </c>
      <c r="E24100" s="61" t="s">
        <v>11916</v>
      </c>
      <c r="F24100" s="61" t="s">
        <v>129</v>
      </c>
      <c r="G24100" s="61" t="s">
        <v>11668</v>
      </c>
      <c r="H24100" s="61" t="s">
        <v>11834</v>
      </c>
      <c r="I24100" s="61">
        <v>43.78</v>
      </c>
      <c r="J24100" s="61">
        <v>-102.55</v>
      </c>
      <c r="K24100">
        <v>140</v>
      </c>
      <c r="L24100"/>
      <c r="M24100"/>
    </row>
    <row r="24101" spans="1:13">
      <c r="A24101" s="61" t="s">
        <v>40</v>
      </c>
      <c r="B24101" s="61">
        <v>57059</v>
      </c>
      <c r="C24101" s="63" t="s">
        <v>968</v>
      </c>
      <c r="D24101" s="61">
        <v>0</v>
      </c>
      <c r="E24101" s="61" t="s">
        <v>691</v>
      </c>
      <c r="F24101" s="61" t="s">
        <v>129</v>
      </c>
      <c r="G24101" s="61" t="s">
        <v>11725</v>
      </c>
      <c r="H24101" s="61" t="s">
        <v>7409</v>
      </c>
      <c r="I24101" s="61">
        <v>43.14</v>
      </c>
      <c r="J24101" s="61">
        <v>-97.71</v>
      </c>
      <c r="K24101">
        <v>1569</v>
      </c>
      <c r="L24101"/>
      <c r="M24101"/>
    </row>
    <row r="24102" spans="1:13">
      <c r="A24102" s="61" t="s">
        <v>40</v>
      </c>
      <c r="B24102" s="61">
        <v>57472</v>
      </c>
      <c r="C24102" s="63" t="s">
        <v>968</v>
      </c>
      <c r="D24102" s="61">
        <v>0</v>
      </c>
      <c r="E24102" s="61" t="s">
        <v>11826</v>
      </c>
      <c r="F24102" s="61" t="s">
        <v>129</v>
      </c>
      <c r="G24102" s="61" t="s">
        <v>10879</v>
      </c>
      <c r="H24102" s="61" t="s">
        <v>7409</v>
      </c>
      <c r="I24102" s="61">
        <v>45.5</v>
      </c>
      <c r="J24102" s="61">
        <v>-100.03</v>
      </c>
      <c r="K24102">
        <v>914</v>
      </c>
      <c r="L24102"/>
      <c r="M24102"/>
    </row>
    <row r="24103" spans="1:13">
      <c r="A24103" s="61" t="s">
        <v>40</v>
      </c>
      <c r="B24103" s="61">
        <v>57473</v>
      </c>
      <c r="C24103" s="63" t="s">
        <v>968</v>
      </c>
      <c r="D24103" s="61">
        <v>0</v>
      </c>
      <c r="E24103" s="61" t="s">
        <v>4372</v>
      </c>
      <c r="F24103" s="61" t="s">
        <v>129</v>
      </c>
      <c r="G24103" s="61" t="s">
        <v>11815</v>
      </c>
      <c r="H24103" s="61" t="s">
        <v>7409</v>
      </c>
      <c r="I24103" s="61">
        <v>45.06</v>
      </c>
      <c r="J24103" s="61">
        <v>-99.5</v>
      </c>
      <c r="K24103">
        <v>114</v>
      </c>
      <c r="L24103"/>
      <c r="M24103"/>
    </row>
    <row r="24104" spans="1:13">
      <c r="A24104" s="61" t="s">
        <v>40</v>
      </c>
      <c r="B24104" s="61">
        <v>57106</v>
      </c>
      <c r="C24104" s="63" t="s">
        <v>968</v>
      </c>
      <c r="D24104" s="61">
        <v>0</v>
      </c>
      <c r="E24104" s="61" t="s">
        <v>11736</v>
      </c>
      <c r="F24104" s="61" t="s">
        <v>129</v>
      </c>
      <c r="G24104" s="61" t="s">
        <v>11699</v>
      </c>
      <c r="H24104" s="61" t="s">
        <v>7409</v>
      </c>
      <c r="I24104" s="61">
        <v>43.51</v>
      </c>
      <c r="J24104" s="61">
        <v>-96.84</v>
      </c>
      <c r="K24104">
        <v>47877</v>
      </c>
      <c r="L24104"/>
      <c r="M24104"/>
    </row>
    <row r="24105" spans="1:13">
      <c r="A24105" s="61" t="s">
        <v>40</v>
      </c>
      <c r="B24105" s="61">
        <v>57107</v>
      </c>
      <c r="C24105" s="63" t="s">
        <v>968</v>
      </c>
      <c r="D24105" s="61">
        <v>0</v>
      </c>
      <c r="E24105" s="61" t="s">
        <v>11736</v>
      </c>
      <c r="F24105" s="61" t="s">
        <v>129</v>
      </c>
      <c r="G24105" s="61" t="s">
        <v>11699</v>
      </c>
      <c r="H24105" s="61" t="s">
        <v>7409</v>
      </c>
      <c r="I24105" s="61">
        <v>43.6</v>
      </c>
      <c r="J24105" s="61">
        <v>-96.82</v>
      </c>
      <c r="K24105">
        <v>11915</v>
      </c>
      <c r="L24105"/>
      <c r="M24105"/>
    </row>
    <row r="24106" spans="1:13">
      <c r="A24106" s="61" t="s">
        <v>40</v>
      </c>
      <c r="B24106" s="61">
        <v>57105</v>
      </c>
      <c r="C24106" s="63" t="s">
        <v>968</v>
      </c>
      <c r="D24106" s="61">
        <v>0</v>
      </c>
      <c r="E24106" s="61" t="s">
        <v>11736</v>
      </c>
      <c r="F24106" s="61" t="s">
        <v>129</v>
      </c>
      <c r="G24106" s="61" t="s">
        <v>11699</v>
      </c>
      <c r="H24106" s="61" t="s">
        <v>7409</v>
      </c>
      <c r="I24106" s="61">
        <v>43.52</v>
      </c>
      <c r="J24106" s="61">
        <v>-96.74</v>
      </c>
      <c r="K24106">
        <v>22635</v>
      </c>
      <c r="L24106"/>
      <c r="M24106"/>
    </row>
    <row r="24107" spans="1:13">
      <c r="A24107" s="61" t="s">
        <v>40</v>
      </c>
      <c r="B24107" s="61">
        <v>57104</v>
      </c>
      <c r="C24107" s="63" t="s">
        <v>968</v>
      </c>
      <c r="D24107" s="61">
        <v>0</v>
      </c>
      <c r="E24107" s="61" t="s">
        <v>11736</v>
      </c>
      <c r="F24107" s="61" t="s">
        <v>129</v>
      </c>
      <c r="G24107" s="61" t="s">
        <v>11699</v>
      </c>
      <c r="H24107" s="61" t="s">
        <v>7409</v>
      </c>
      <c r="I24107" s="61">
        <v>43.54</v>
      </c>
      <c r="J24107" s="61">
        <v>-96.73</v>
      </c>
      <c r="K24107">
        <v>26998</v>
      </c>
      <c r="L24107"/>
      <c r="M24107"/>
    </row>
    <row r="24108" spans="1:13">
      <c r="A24108" s="61" t="s">
        <v>40</v>
      </c>
      <c r="B24108" s="61">
        <v>57108</v>
      </c>
      <c r="C24108" s="63" t="s">
        <v>968</v>
      </c>
      <c r="D24108" s="61">
        <v>0</v>
      </c>
      <c r="E24108" s="61" t="s">
        <v>11736</v>
      </c>
      <c r="F24108" s="61" t="s">
        <v>129</v>
      </c>
      <c r="G24108" s="61" t="s">
        <v>581</v>
      </c>
      <c r="H24108" s="61" t="s">
        <v>7409</v>
      </c>
      <c r="I24108" s="61">
        <v>43.48</v>
      </c>
      <c r="J24108" s="61">
        <v>-96.7</v>
      </c>
      <c r="K24108">
        <v>31953</v>
      </c>
      <c r="L24108"/>
      <c r="M24108"/>
    </row>
    <row r="24109" spans="1:13">
      <c r="A24109" s="61" t="s">
        <v>40</v>
      </c>
      <c r="B24109" s="61">
        <v>57103</v>
      </c>
      <c r="C24109" s="63" t="s">
        <v>968</v>
      </c>
      <c r="D24109" s="61">
        <v>0</v>
      </c>
      <c r="E24109" s="61" t="s">
        <v>11736</v>
      </c>
      <c r="F24109" s="61" t="s">
        <v>129</v>
      </c>
      <c r="G24109" s="61" t="s">
        <v>11699</v>
      </c>
      <c r="H24109" s="61" t="s">
        <v>7409</v>
      </c>
      <c r="I24109" s="61">
        <v>43.55</v>
      </c>
      <c r="J24109" s="61">
        <v>-96.69</v>
      </c>
      <c r="K24109">
        <v>36069</v>
      </c>
      <c r="L24109"/>
      <c r="M24109"/>
    </row>
    <row r="24110" spans="1:13">
      <c r="A24110" s="61" t="s">
        <v>40</v>
      </c>
      <c r="B24110" s="61">
        <v>57110</v>
      </c>
      <c r="C24110" s="63" t="s">
        <v>968</v>
      </c>
      <c r="D24110" s="61">
        <v>0</v>
      </c>
      <c r="E24110" s="61" t="s">
        <v>11736</v>
      </c>
      <c r="F24110" s="61" t="s">
        <v>129</v>
      </c>
      <c r="G24110" s="61" t="s">
        <v>11699</v>
      </c>
      <c r="H24110" s="61" t="s">
        <v>7409</v>
      </c>
      <c r="I24110" s="61">
        <v>43.55</v>
      </c>
      <c r="J24110" s="61">
        <v>-96.64</v>
      </c>
      <c r="K24110">
        <v>22013</v>
      </c>
      <c r="L24110"/>
      <c r="M24110"/>
    </row>
    <row r="24111" spans="1:13">
      <c r="A24111" s="61" t="s">
        <v>40</v>
      </c>
      <c r="B24111" s="61">
        <v>57262</v>
      </c>
      <c r="C24111" s="63" t="s">
        <v>968</v>
      </c>
      <c r="D24111" s="61">
        <v>0</v>
      </c>
      <c r="E24111" s="61" t="s">
        <v>11759</v>
      </c>
      <c r="F24111" s="61" t="s">
        <v>129</v>
      </c>
      <c r="G24111" s="61" t="s">
        <v>11745</v>
      </c>
      <c r="H24111" s="61" t="s">
        <v>7409</v>
      </c>
      <c r="I24111" s="61">
        <v>45.66</v>
      </c>
      <c r="J24111" s="61">
        <v>-97.04</v>
      </c>
      <c r="K24111">
        <v>5326</v>
      </c>
      <c r="L24111"/>
      <c r="M24111"/>
    </row>
    <row r="24112" spans="1:13">
      <c r="A24112" s="61" t="s">
        <v>40</v>
      </c>
      <c r="B24112" s="61">
        <v>57263</v>
      </c>
      <c r="C24112" s="63" t="s">
        <v>968</v>
      </c>
      <c r="D24112" s="61">
        <v>0</v>
      </c>
      <c r="E24112" s="61" t="s">
        <v>8813</v>
      </c>
      <c r="F24112" s="61" t="s">
        <v>129</v>
      </c>
      <c r="G24112" s="61" t="s">
        <v>11738</v>
      </c>
      <c r="H24112" s="61" t="s">
        <v>7409</v>
      </c>
      <c r="I24112" s="61">
        <v>45.1</v>
      </c>
      <c r="J24112" s="61">
        <v>-96.93</v>
      </c>
      <c r="K24112">
        <v>434</v>
      </c>
      <c r="L24112"/>
      <c r="M24112"/>
    </row>
    <row r="24113" spans="1:13">
      <c r="A24113" s="61" t="s">
        <v>40</v>
      </c>
      <c r="B24113" s="61">
        <v>57783</v>
      </c>
      <c r="C24113" s="63" t="s">
        <v>968</v>
      </c>
      <c r="D24113" s="61">
        <v>0</v>
      </c>
      <c r="E24113" s="61" t="s">
        <v>11917</v>
      </c>
      <c r="F24113" s="61" t="s">
        <v>129</v>
      </c>
      <c r="G24113" s="61" t="s">
        <v>4307</v>
      </c>
      <c r="H24113" s="61" t="s">
        <v>11834</v>
      </c>
      <c r="I24113" s="61">
        <v>44.48</v>
      </c>
      <c r="J24113" s="61">
        <v>-103.84</v>
      </c>
      <c r="K24113">
        <v>16165</v>
      </c>
      <c r="L24113"/>
      <c r="M24113"/>
    </row>
    <row r="24114" spans="1:13">
      <c r="A24114" s="61" t="s">
        <v>40</v>
      </c>
      <c r="B24114" s="61">
        <v>57374</v>
      </c>
      <c r="C24114" s="63" t="s">
        <v>968</v>
      </c>
      <c r="D24114" s="61">
        <v>0</v>
      </c>
      <c r="E24114" s="61" t="s">
        <v>1144</v>
      </c>
      <c r="F24114" s="61" t="s">
        <v>129</v>
      </c>
      <c r="G24114" s="61" t="s">
        <v>11703</v>
      </c>
      <c r="H24114" s="61" t="s">
        <v>7409</v>
      </c>
      <c r="I24114" s="61">
        <v>43.72</v>
      </c>
      <c r="J24114" s="61">
        <v>-97.59</v>
      </c>
      <c r="K24114">
        <v>333</v>
      </c>
      <c r="L24114"/>
      <c r="M24114"/>
    </row>
    <row r="24115" spans="1:13">
      <c r="A24115" s="61" t="s">
        <v>40</v>
      </c>
      <c r="B24115" s="61">
        <v>57062</v>
      </c>
      <c r="C24115" s="63" t="s">
        <v>968</v>
      </c>
      <c r="D24115" s="61">
        <v>0</v>
      </c>
      <c r="E24115" s="61" t="s">
        <v>733</v>
      </c>
      <c r="F24115" s="61" t="s">
        <v>129</v>
      </c>
      <c r="G24115" s="61" t="s">
        <v>11725</v>
      </c>
      <c r="H24115" s="61" t="s">
        <v>7409</v>
      </c>
      <c r="I24115" s="61">
        <v>42.85</v>
      </c>
      <c r="J24115" s="61">
        <v>-97.89</v>
      </c>
      <c r="K24115">
        <v>2344</v>
      </c>
      <c r="L24115"/>
      <c r="M24115"/>
    </row>
    <row r="24116" spans="1:13">
      <c r="A24116" s="61" t="s">
        <v>40</v>
      </c>
      <c r="B24116" s="61">
        <v>57346</v>
      </c>
      <c r="C24116" s="63" t="s">
        <v>968</v>
      </c>
      <c r="D24116" s="61">
        <v>0</v>
      </c>
      <c r="E24116" s="61" t="s">
        <v>11787</v>
      </c>
      <c r="F24116" s="61" t="s">
        <v>129</v>
      </c>
      <c r="G24116" s="61" t="s">
        <v>6706</v>
      </c>
      <c r="H24116" s="61" t="s">
        <v>7409</v>
      </c>
      <c r="I24116" s="61">
        <v>44.24</v>
      </c>
      <c r="J24116" s="61">
        <v>-99.45</v>
      </c>
      <c r="K24116">
        <v>68</v>
      </c>
      <c r="L24116"/>
      <c r="M24116"/>
    </row>
    <row r="24117" spans="1:13">
      <c r="A24117" s="61" t="s">
        <v>40</v>
      </c>
      <c r="B24117" s="61">
        <v>57375</v>
      </c>
      <c r="C24117" s="63" t="s">
        <v>968</v>
      </c>
      <c r="D24117" s="61">
        <v>0</v>
      </c>
      <c r="E24117" s="61" t="s">
        <v>11803</v>
      </c>
      <c r="F24117" s="61" t="s">
        <v>129</v>
      </c>
      <c r="G24117" s="61" t="s">
        <v>11798</v>
      </c>
      <c r="H24117" s="61" t="s">
        <v>7409</v>
      </c>
      <c r="I24117" s="61">
        <v>43.58</v>
      </c>
      <c r="J24117" s="61">
        <v>-98.43</v>
      </c>
      <c r="K24117">
        <v>675</v>
      </c>
      <c r="L24117"/>
      <c r="M24117"/>
    </row>
    <row r="24118" spans="1:13">
      <c r="A24118" s="61" t="s">
        <v>40</v>
      </c>
      <c r="B24118" s="61">
        <v>57264</v>
      </c>
      <c r="C24118" s="63" t="s">
        <v>968</v>
      </c>
      <c r="D24118" s="61">
        <v>0</v>
      </c>
      <c r="E24118" s="61" t="s">
        <v>1905</v>
      </c>
      <c r="F24118" s="61" t="s">
        <v>129</v>
      </c>
      <c r="G24118" s="61" t="s">
        <v>6526</v>
      </c>
      <c r="H24118" s="61" t="s">
        <v>7409</v>
      </c>
      <c r="I24118" s="61">
        <v>45.1</v>
      </c>
      <c r="J24118" s="61">
        <v>-96.79</v>
      </c>
      <c r="K24118">
        <v>219</v>
      </c>
      <c r="L24118"/>
      <c r="M24118"/>
    </row>
    <row r="24119" spans="1:13">
      <c r="A24119" s="61" t="s">
        <v>40</v>
      </c>
      <c r="B24119" s="61">
        <v>57265</v>
      </c>
      <c r="C24119" s="63" t="s">
        <v>968</v>
      </c>
      <c r="D24119" s="61">
        <v>0</v>
      </c>
      <c r="E24119" s="61" t="s">
        <v>11760</v>
      </c>
      <c r="F24119" s="61" t="s">
        <v>129</v>
      </c>
      <c r="G24119" s="61" t="s">
        <v>6526</v>
      </c>
      <c r="H24119" s="61" t="s">
        <v>7409</v>
      </c>
      <c r="I24119" s="61">
        <v>45.04</v>
      </c>
      <c r="J24119" s="61">
        <v>-96.76</v>
      </c>
      <c r="K24119">
        <v>212</v>
      </c>
      <c r="L24119"/>
      <c r="M24119"/>
    </row>
    <row r="24120" spans="1:13">
      <c r="A24120" s="61" t="s">
        <v>40</v>
      </c>
      <c r="B24120" s="61">
        <v>57474</v>
      </c>
      <c r="C24120" s="63" t="s">
        <v>968</v>
      </c>
      <c r="D24120" s="61">
        <v>0</v>
      </c>
      <c r="E24120" s="61" t="s">
        <v>2264</v>
      </c>
      <c r="F24120" s="61" t="s">
        <v>129</v>
      </c>
      <c r="G24120" s="61" t="s">
        <v>9447</v>
      </c>
      <c r="H24120" s="61" t="s">
        <v>7409</v>
      </c>
      <c r="I24120" s="61">
        <v>45.31</v>
      </c>
      <c r="J24120" s="61">
        <v>-98.3</v>
      </c>
      <c r="K24120">
        <v>259</v>
      </c>
      <c r="L24120"/>
      <c r="M24120"/>
    </row>
    <row r="24121" spans="1:13">
      <c r="A24121" s="61" t="s">
        <v>40</v>
      </c>
      <c r="B24121" s="61">
        <v>57785</v>
      </c>
      <c r="C24121" s="63" t="s">
        <v>968</v>
      </c>
      <c r="D24121" s="61">
        <v>0</v>
      </c>
      <c r="E24121" s="61" t="s">
        <v>8624</v>
      </c>
      <c r="F24121" s="61" t="s">
        <v>129</v>
      </c>
      <c r="G24121" s="61" t="s">
        <v>8657</v>
      </c>
      <c r="H24121" s="61" t="s">
        <v>11834</v>
      </c>
      <c r="I24121" s="61">
        <v>44.41</v>
      </c>
      <c r="J24121" s="61">
        <v>-103.51</v>
      </c>
      <c r="K24121">
        <v>9895</v>
      </c>
      <c r="L24121"/>
      <c r="M24121"/>
    </row>
    <row r="24122" spans="1:13">
      <c r="A24122" s="61" t="s">
        <v>40</v>
      </c>
      <c r="B24122" s="61">
        <v>57266</v>
      </c>
      <c r="C24122" s="63" t="s">
        <v>968</v>
      </c>
      <c r="D24122" s="61">
        <v>0</v>
      </c>
      <c r="E24122" s="61" t="s">
        <v>2513</v>
      </c>
      <c r="F24122" s="61" t="s">
        <v>129</v>
      </c>
      <c r="G24122" s="61" t="s">
        <v>6526</v>
      </c>
      <c r="H24122" s="61" t="s">
        <v>7409</v>
      </c>
      <c r="I24122" s="61">
        <v>45.3</v>
      </c>
      <c r="J24122" s="61">
        <v>-97.03</v>
      </c>
      <c r="K24122">
        <v>599</v>
      </c>
      <c r="L24122"/>
      <c r="M24122"/>
    </row>
    <row r="24123" spans="1:13">
      <c r="A24123" s="61" t="s">
        <v>40</v>
      </c>
      <c r="B24123" s="61">
        <v>57063</v>
      </c>
      <c r="C24123" s="63" t="s">
        <v>968</v>
      </c>
      <c r="D24123" s="61">
        <v>0</v>
      </c>
      <c r="E24123" s="61" t="s">
        <v>2510</v>
      </c>
      <c r="F24123" s="61" t="s">
        <v>129</v>
      </c>
      <c r="G24123" s="61" t="s">
        <v>11725</v>
      </c>
      <c r="H24123" s="61" t="s">
        <v>7409</v>
      </c>
      <c r="I24123" s="61">
        <v>42.94</v>
      </c>
      <c r="J24123" s="61">
        <v>-97.65</v>
      </c>
      <c r="K24123">
        <v>1059</v>
      </c>
      <c r="L24123"/>
      <c r="M24123"/>
    </row>
    <row r="24124" spans="1:13">
      <c r="A24124" s="61" t="s">
        <v>40</v>
      </c>
      <c r="B24124" s="61">
        <v>57064</v>
      </c>
      <c r="C24124" s="63" t="s">
        <v>968</v>
      </c>
      <c r="D24124" s="61">
        <v>0</v>
      </c>
      <c r="E24124" s="61" t="s">
        <v>11726</v>
      </c>
      <c r="F24124" s="61" t="s">
        <v>129</v>
      </c>
      <c r="G24124" s="61" t="s">
        <v>581</v>
      </c>
      <c r="H24124" s="61" t="s">
        <v>7409</v>
      </c>
      <c r="I24124" s="61">
        <v>43.44</v>
      </c>
      <c r="J24124" s="61">
        <v>-96.83</v>
      </c>
      <c r="K24124">
        <v>6908</v>
      </c>
      <c r="L24124"/>
      <c r="M24124"/>
    </row>
    <row r="24125" spans="1:13">
      <c r="A24125" s="61" t="s">
        <v>40</v>
      </c>
      <c r="B24125" s="61">
        <v>57656</v>
      </c>
      <c r="C24125" s="63" t="s">
        <v>968</v>
      </c>
      <c r="D24125" s="61">
        <v>0</v>
      </c>
      <c r="E24125" s="61" t="s">
        <v>11884</v>
      </c>
      <c r="F24125" s="61" t="s">
        <v>129</v>
      </c>
      <c r="G24125" s="61" t="s">
        <v>11872</v>
      </c>
      <c r="H24125" s="61" t="s">
        <v>11834</v>
      </c>
      <c r="I24125" s="61">
        <v>45.42</v>
      </c>
      <c r="J24125" s="61">
        <v>-101.07</v>
      </c>
      <c r="K24125">
        <v>766</v>
      </c>
      <c r="L24125"/>
      <c r="M24125"/>
    </row>
    <row r="24126" spans="1:13">
      <c r="A24126" s="61" t="s">
        <v>40</v>
      </c>
      <c r="B24126" s="61">
        <v>57475</v>
      </c>
      <c r="C24126" s="63" t="s">
        <v>968</v>
      </c>
      <c r="D24126" s="61">
        <v>0</v>
      </c>
      <c r="E24126" s="61" t="s">
        <v>11827</v>
      </c>
      <c r="F24126" s="61" t="s">
        <v>129</v>
      </c>
      <c r="G24126" s="61" t="s">
        <v>4452</v>
      </c>
      <c r="H24126" s="61" t="s">
        <v>7409</v>
      </c>
      <c r="I24126" s="61">
        <v>45.2</v>
      </c>
      <c r="J24126" s="61">
        <v>-99.61</v>
      </c>
      <c r="K24126">
        <v>127</v>
      </c>
      <c r="L24126"/>
      <c r="M24126"/>
    </row>
    <row r="24127" spans="1:13">
      <c r="A24127" s="61" t="s">
        <v>40</v>
      </c>
      <c r="B24127" s="61">
        <v>57268</v>
      </c>
      <c r="C24127" s="63" t="s">
        <v>968</v>
      </c>
      <c r="D24127" s="61">
        <v>0</v>
      </c>
      <c r="E24127" s="61" t="s">
        <v>9291</v>
      </c>
      <c r="F24127" s="61" t="s">
        <v>129</v>
      </c>
      <c r="G24127" s="61" t="s">
        <v>11739</v>
      </c>
      <c r="H24127" s="61" t="s">
        <v>7409</v>
      </c>
      <c r="I24127" s="61">
        <v>44.57</v>
      </c>
      <c r="J24127" s="61">
        <v>-96.64</v>
      </c>
      <c r="K24127">
        <v>466</v>
      </c>
      <c r="L24127"/>
      <c r="M24127"/>
    </row>
    <row r="24128" spans="1:13">
      <c r="A24128" s="61" t="s">
        <v>40</v>
      </c>
      <c r="B24128" s="61">
        <v>57657</v>
      </c>
      <c r="C24128" s="63" t="s">
        <v>968</v>
      </c>
      <c r="D24128" s="61">
        <v>0</v>
      </c>
      <c r="E24128" s="61" t="s">
        <v>11885</v>
      </c>
      <c r="F24128" s="61" t="s">
        <v>129</v>
      </c>
      <c r="G24128" s="61" t="s">
        <v>11872</v>
      </c>
      <c r="H24128" s="61" t="s">
        <v>11834</v>
      </c>
      <c r="I24128" s="61">
        <v>45.47</v>
      </c>
      <c r="J24128" s="61">
        <v>-100.73</v>
      </c>
      <c r="K24128">
        <v>138</v>
      </c>
      <c r="L24128"/>
      <c r="M24128"/>
    </row>
    <row r="24129" spans="1:13">
      <c r="A24129" s="61" t="s">
        <v>40</v>
      </c>
      <c r="B24129" s="61">
        <v>57065</v>
      </c>
      <c r="C24129" s="63" t="s">
        <v>968</v>
      </c>
      <c r="D24129" s="61">
        <v>0</v>
      </c>
      <c r="E24129" s="61" t="s">
        <v>11727</v>
      </c>
      <c r="F24129" s="61" t="s">
        <v>129</v>
      </c>
      <c r="G24129" s="61" t="s">
        <v>11705</v>
      </c>
      <c r="H24129" s="61" t="s">
        <v>7409</v>
      </c>
      <c r="I24129" s="61">
        <v>43.9</v>
      </c>
      <c r="J24129" s="61">
        <v>-96.65</v>
      </c>
      <c r="K24129">
        <v>375</v>
      </c>
      <c r="L24129"/>
      <c r="M24129"/>
    </row>
    <row r="24130" spans="1:13">
      <c r="A24130" s="61" t="s">
        <v>40</v>
      </c>
      <c r="B24130" s="61">
        <v>57376</v>
      </c>
      <c r="C24130" s="63" t="s">
        <v>968</v>
      </c>
      <c r="D24130" s="61">
        <v>0</v>
      </c>
      <c r="E24130" s="61" t="s">
        <v>11804</v>
      </c>
      <c r="F24130" s="61" t="s">
        <v>129</v>
      </c>
      <c r="G24130" s="61" t="s">
        <v>11712</v>
      </c>
      <c r="H24130" s="61" t="s">
        <v>7409</v>
      </c>
      <c r="I24130" s="61">
        <v>43.22</v>
      </c>
      <c r="J24130" s="61">
        <v>-97.96</v>
      </c>
      <c r="K24130">
        <v>920</v>
      </c>
      <c r="L24130"/>
      <c r="M24130"/>
    </row>
    <row r="24131" spans="1:13">
      <c r="A24131" s="61" t="s">
        <v>40</v>
      </c>
      <c r="B24131" s="61">
        <v>57476</v>
      </c>
      <c r="C24131" s="63" t="s">
        <v>968</v>
      </c>
      <c r="D24131" s="61">
        <v>0</v>
      </c>
      <c r="E24131" s="61" t="s">
        <v>11828</v>
      </c>
      <c r="F24131" s="61" t="s">
        <v>129</v>
      </c>
      <c r="G24131" s="61" t="s">
        <v>11809</v>
      </c>
      <c r="H24131" s="61" t="s">
        <v>7409</v>
      </c>
      <c r="I24131" s="61">
        <v>44.73</v>
      </c>
      <c r="J24131" s="61">
        <v>-98.5</v>
      </c>
      <c r="K24131">
        <v>455</v>
      </c>
      <c r="L24131"/>
      <c r="M24131"/>
    </row>
    <row r="24132" spans="1:13">
      <c r="A24132" s="61" t="s">
        <v>40</v>
      </c>
      <c r="B24132" s="61">
        <v>57477</v>
      </c>
      <c r="C24132" s="63" t="s">
        <v>968</v>
      </c>
      <c r="D24132" s="61">
        <v>0</v>
      </c>
      <c r="E24132" s="61" t="s">
        <v>11829</v>
      </c>
      <c r="F24132" s="61" t="s">
        <v>129</v>
      </c>
      <c r="G24132" s="61" t="s">
        <v>11809</v>
      </c>
      <c r="H24132" s="61" t="s">
        <v>7409</v>
      </c>
      <c r="I24132" s="61">
        <v>45.04</v>
      </c>
      <c r="J24132" s="61">
        <v>-98.09</v>
      </c>
      <c r="K24132">
        <v>115</v>
      </c>
      <c r="L24132"/>
      <c r="M24132"/>
    </row>
    <row r="24133" spans="1:13">
      <c r="A24133" s="61" t="s">
        <v>40</v>
      </c>
      <c r="B24133" s="61">
        <v>57574</v>
      </c>
      <c r="C24133" s="63" t="s">
        <v>968</v>
      </c>
      <c r="D24133" s="61">
        <v>0</v>
      </c>
      <c r="E24133" s="61" t="s">
        <v>11860</v>
      </c>
      <c r="F24133" s="61" t="s">
        <v>129</v>
      </c>
      <c r="G24133" s="61" t="s">
        <v>11848</v>
      </c>
      <c r="H24133" s="61" t="s">
        <v>11834</v>
      </c>
      <c r="I24133" s="61">
        <v>43.15</v>
      </c>
      <c r="J24133" s="61">
        <v>-101.49</v>
      </c>
      <c r="K24133">
        <v>119</v>
      </c>
      <c r="L24133"/>
      <c r="M24133"/>
    </row>
    <row r="24134" spans="1:13">
      <c r="A24134" s="61" t="s">
        <v>40</v>
      </c>
      <c r="B24134" s="61">
        <v>57269</v>
      </c>
      <c r="C24134" s="63" t="s">
        <v>968</v>
      </c>
      <c r="D24134" s="61">
        <v>0</v>
      </c>
      <c r="E24134" s="61" t="s">
        <v>11761</v>
      </c>
      <c r="F24134" s="61" t="s">
        <v>129</v>
      </c>
      <c r="G24134" s="61" t="s">
        <v>6526</v>
      </c>
      <c r="H24134" s="61" t="s">
        <v>7409</v>
      </c>
      <c r="I24134" s="61">
        <v>45.2</v>
      </c>
      <c r="J24134" s="61">
        <v>-96.78</v>
      </c>
      <c r="K24134">
        <v>387</v>
      </c>
      <c r="L24134"/>
      <c r="M24134"/>
    </row>
    <row r="24135" spans="1:13">
      <c r="A24135" s="61" t="s">
        <v>40</v>
      </c>
      <c r="B24135" s="61">
        <v>57066</v>
      </c>
      <c r="C24135" s="63" t="s">
        <v>968</v>
      </c>
      <c r="D24135" s="61">
        <v>0</v>
      </c>
      <c r="E24135" s="61" t="s">
        <v>11728</v>
      </c>
      <c r="F24135" s="61" t="s">
        <v>129</v>
      </c>
      <c r="G24135" s="61" t="s">
        <v>11725</v>
      </c>
      <c r="H24135" s="61" t="s">
        <v>7409</v>
      </c>
      <c r="I24135" s="61">
        <v>42.98</v>
      </c>
      <c r="J24135" s="61">
        <v>-97.86</v>
      </c>
      <c r="K24135">
        <v>1428</v>
      </c>
      <c r="L24135"/>
      <c r="M24135"/>
    </row>
    <row r="24136" spans="1:13">
      <c r="A24136" s="61" t="s">
        <v>40</v>
      </c>
      <c r="B24136" s="61">
        <v>57787</v>
      </c>
      <c r="C24136" s="63" t="s">
        <v>968</v>
      </c>
      <c r="D24136" s="61">
        <v>0</v>
      </c>
      <c r="E24136" s="61" t="s">
        <v>10961</v>
      </c>
      <c r="F24136" s="61" t="s">
        <v>129</v>
      </c>
      <c r="G24136" s="61" t="s">
        <v>8657</v>
      </c>
      <c r="H24136" s="61" t="s">
        <v>11834</v>
      </c>
      <c r="I24136" s="61">
        <v>44.56</v>
      </c>
      <c r="J24136" s="61">
        <v>-102.66</v>
      </c>
      <c r="K24136">
        <v>336</v>
      </c>
      <c r="L24136"/>
      <c r="M24136"/>
    </row>
    <row r="24137" spans="1:13">
      <c r="A24137" s="61" t="s">
        <v>40</v>
      </c>
      <c r="B24137" s="61">
        <v>57067</v>
      </c>
      <c r="C24137" s="63" t="s">
        <v>968</v>
      </c>
      <c r="D24137" s="61">
        <v>0</v>
      </c>
      <c r="E24137" s="61" t="s">
        <v>3571</v>
      </c>
      <c r="F24137" s="61" t="s">
        <v>129</v>
      </c>
      <c r="G24137" s="61" t="s">
        <v>11714</v>
      </c>
      <c r="H24137" s="61" t="s">
        <v>7409</v>
      </c>
      <c r="I24137" s="61">
        <v>42.98</v>
      </c>
      <c r="J24137" s="61">
        <v>-97.49</v>
      </c>
      <c r="K24137">
        <v>478</v>
      </c>
      <c r="L24137"/>
      <c r="M24137"/>
    </row>
    <row r="24138" spans="1:13">
      <c r="A24138" s="61" t="s">
        <v>40</v>
      </c>
      <c r="B24138" s="61">
        <v>57788</v>
      </c>
      <c r="C24138" s="63" t="s">
        <v>968</v>
      </c>
      <c r="D24138" s="61">
        <v>0</v>
      </c>
      <c r="E24138" s="61" t="s">
        <v>6834</v>
      </c>
      <c r="F24138" s="61" t="s">
        <v>129</v>
      </c>
      <c r="G24138" s="61" t="s">
        <v>11890</v>
      </c>
      <c r="H24138" s="61" t="s">
        <v>11834</v>
      </c>
      <c r="I24138" s="61">
        <v>44.61</v>
      </c>
      <c r="J24138" s="61">
        <v>-103.4</v>
      </c>
      <c r="K24138">
        <v>534</v>
      </c>
      <c r="L24138"/>
      <c r="M24138"/>
    </row>
    <row r="24139" spans="1:13">
      <c r="A24139" s="61" t="s">
        <v>40</v>
      </c>
      <c r="B24139" s="61">
        <v>57068</v>
      </c>
      <c r="C24139" s="63" t="s">
        <v>968</v>
      </c>
      <c r="D24139" s="61">
        <v>0</v>
      </c>
      <c r="E24139" s="61" t="s">
        <v>11729</v>
      </c>
      <c r="F24139" s="61" t="s">
        <v>129</v>
      </c>
      <c r="G24139" s="61" t="s">
        <v>11699</v>
      </c>
      <c r="H24139" s="61" t="s">
        <v>7409</v>
      </c>
      <c r="I24139" s="61">
        <v>43.58</v>
      </c>
      <c r="J24139" s="61">
        <v>-96.46</v>
      </c>
      <c r="K24139">
        <v>1707</v>
      </c>
      <c r="L24139"/>
      <c r="M24139"/>
    </row>
    <row r="24140" spans="1:13">
      <c r="A24140" s="61" t="s">
        <v>40</v>
      </c>
      <c r="B24140" s="61">
        <v>57270</v>
      </c>
      <c r="C24140" s="63" t="s">
        <v>968</v>
      </c>
      <c r="D24140" s="61">
        <v>0</v>
      </c>
      <c r="E24140" s="61" t="s">
        <v>11762</v>
      </c>
      <c r="F24140" s="61" t="s">
        <v>129</v>
      </c>
      <c r="G24140" s="61" t="s">
        <v>6368</v>
      </c>
      <c r="H24140" s="61" t="s">
        <v>7409</v>
      </c>
      <c r="I24140" s="61">
        <v>45.86</v>
      </c>
      <c r="J24140" s="61">
        <v>-97.28</v>
      </c>
      <c r="K24140">
        <v>619</v>
      </c>
      <c r="L24140"/>
      <c r="M24140"/>
    </row>
    <row r="24141" spans="1:13">
      <c r="A24141" s="61" t="s">
        <v>40</v>
      </c>
      <c r="B24141" s="61">
        <v>57069</v>
      </c>
      <c r="C24141" s="63" t="s">
        <v>968</v>
      </c>
      <c r="D24141" s="61">
        <v>0</v>
      </c>
      <c r="E24141" s="61" t="s">
        <v>11284</v>
      </c>
      <c r="F24141" s="61" t="s">
        <v>129</v>
      </c>
      <c r="G24141" s="61" t="s">
        <v>924</v>
      </c>
      <c r="H24141" s="61" t="s">
        <v>7409</v>
      </c>
      <c r="I24141" s="61">
        <v>42.78</v>
      </c>
      <c r="J24141" s="61">
        <v>-96.92</v>
      </c>
      <c r="K24141">
        <v>13005</v>
      </c>
      <c r="L24141"/>
      <c r="M24141"/>
    </row>
    <row r="24142" spans="1:13">
      <c r="A24142" s="61" t="s">
        <v>40</v>
      </c>
      <c r="B24142" s="61">
        <v>57070</v>
      </c>
      <c r="C24142" s="63" t="s">
        <v>968</v>
      </c>
      <c r="D24142" s="61">
        <v>0</v>
      </c>
      <c r="E24142" s="61" t="s">
        <v>11730</v>
      </c>
      <c r="F24142" s="61" t="s">
        <v>129</v>
      </c>
      <c r="G24142" s="61" t="s">
        <v>830</v>
      </c>
      <c r="H24142" s="61" t="s">
        <v>7409</v>
      </c>
      <c r="I24142" s="61">
        <v>43.17</v>
      </c>
      <c r="J24142" s="61">
        <v>-97.08</v>
      </c>
      <c r="K24142">
        <v>1380</v>
      </c>
      <c r="L24142"/>
      <c r="M24142"/>
    </row>
    <row r="24143" spans="1:13">
      <c r="A24143" s="61" t="s">
        <v>40</v>
      </c>
      <c r="B24143" s="61">
        <v>57271</v>
      </c>
      <c r="C24143" s="63" t="s">
        <v>968</v>
      </c>
      <c r="D24143" s="61">
        <v>0</v>
      </c>
      <c r="E24143" s="61" t="s">
        <v>701</v>
      </c>
      <c r="F24143" s="61" t="s">
        <v>129</v>
      </c>
      <c r="G24143" s="61" t="s">
        <v>8707</v>
      </c>
      <c r="H24143" s="61" t="s">
        <v>7409</v>
      </c>
      <c r="I24143" s="61">
        <v>44.7</v>
      </c>
      <c r="J24143" s="61">
        <v>-97.49</v>
      </c>
      <c r="K24143">
        <v>188</v>
      </c>
      <c r="L24143"/>
      <c r="M24143"/>
    </row>
    <row r="24144" spans="1:13">
      <c r="A24144" s="61" t="s">
        <v>40</v>
      </c>
      <c r="B24144" s="61">
        <v>57379</v>
      </c>
      <c r="C24144" s="63" t="s">
        <v>968</v>
      </c>
      <c r="D24144" s="61">
        <v>0</v>
      </c>
      <c r="E24144" s="61" t="s">
        <v>11805</v>
      </c>
      <c r="F24144" s="61" t="s">
        <v>129</v>
      </c>
      <c r="G24144" s="61" t="s">
        <v>11777</v>
      </c>
      <c r="H24144" s="61" t="s">
        <v>7409</v>
      </c>
      <c r="I24144" s="61">
        <v>44.29</v>
      </c>
      <c r="J24144" s="61">
        <v>-98.42</v>
      </c>
      <c r="K24144">
        <v>115</v>
      </c>
      <c r="L24144"/>
      <c r="M24144"/>
    </row>
    <row r="24145" spans="1:13">
      <c r="A24145" s="61" t="s">
        <v>40</v>
      </c>
      <c r="B24145" s="61">
        <v>57576</v>
      </c>
      <c r="C24145" s="63" t="s">
        <v>968</v>
      </c>
      <c r="D24145" s="61">
        <v>0</v>
      </c>
      <c r="E24145" s="61" t="s">
        <v>6092</v>
      </c>
      <c r="F24145" s="61" t="s">
        <v>129</v>
      </c>
      <c r="G24145" s="61" t="s">
        <v>11795</v>
      </c>
      <c r="H24145" s="61" t="s">
        <v>7409</v>
      </c>
      <c r="I24145" s="61">
        <v>43.92</v>
      </c>
      <c r="J24145" s="61">
        <v>-100.29</v>
      </c>
      <c r="K24145">
        <v>171</v>
      </c>
      <c r="L24145"/>
      <c r="M24145"/>
    </row>
    <row r="24146" spans="1:13">
      <c r="A24146" s="61" t="s">
        <v>40</v>
      </c>
      <c r="B24146" s="61">
        <v>57071</v>
      </c>
      <c r="C24146" s="63" t="s">
        <v>968</v>
      </c>
      <c r="D24146" s="61">
        <v>0</v>
      </c>
      <c r="E24146" s="61" t="s">
        <v>6421</v>
      </c>
      <c r="F24146" s="61" t="s">
        <v>129</v>
      </c>
      <c r="G24146" s="61" t="s">
        <v>11698</v>
      </c>
      <c r="H24146" s="61" t="s">
        <v>7409</v>
      </c>
      <c r="I24146" s="61">
        <v>44.32</v>
      </c>
      <c r="J24146" s="61">
        <v>-96.92</v>
      </c>
      <c r="K24146">
        <v>3134</v>
      </c>
      <c r="L24146"/>
      <c r="M24146"/>
    </row>
    <row r="24147" spans="1:13">
      <c r="A24147" s="61" t="s">
        <v>40</v>
      </c>
      <c r="B24147" s="61">
        <v>57072</v>
      </c>
      <c r="C24147" s="63" t="s">
        <v>968</v>
      </c>
      <c r="D24147" s="61">
        <v>0</v>
      </c>
      <c r="E24147" s="61" t="s">
        <v>11731</v>
      </c>
      <c r="F24147" s="61" t="s">
        <v>129</v>
      </c>
      <c r="G24147" s="61" t="s">
        <v>11714</v>
      </c>
      <c r="H24147" s="61" t="s">
        <v>7409</v>
      </c>
      <c r="I24147" s="61">
        <v>42.99</v>
      </c>
      <c r="J24147" s="61">
        <v>-97.19</v>
      </c>
      <c r="K24147">
        <v>676</v>
      </c>
      <c r="L24147"/>
      <c r="M24147"/>
    </row>
    <row r="24148" spans="1:13">
      <c r="A24148" s="61" t="s">
        <v>40</v>
      </c>
      <c r="B24148" s="61">
        <v>57380</v>
      </c>
      <c r="C24148" s="63" t="s">
        <v>968</v>
      </c>
      <c r="D24148" s="61">
        <v>0</v>
      </c>
      <c r="E24148" s="61" t="s">
        <v>11791</v>
      </c>
      <c r="F24148" s="61" t="s">
        <v>129</v>
      </c>
      <c r="G24148" s="61" t="s">
        <v>11779</v>
      </c>
      <c r="H24148" s="61" t="s">
        <v>7409</v>
      </c>
      <c r="I24148" s="61">
        <v>43.07</v>
      </c>
      <c r="J24148" s="61">
        <v>-98.3</v>
      </c>
      <c r="K24148">
        <v>3062</v>
      </c>
      <c r="L24148"/>
      <c r="M24148"/>
    </row>
    <row r="24149" spans="1:13">
      <c r="A24149" s="61" t="s">
        <v>40</v>
      </c>
      <c r="B24149" s="61">
        <v>57073</v>
      </c>
      <c r="C24149" s="63" t="s">
        <v>968</v>
      </c>
      <c r="D24149" s="61">
        <v>0</v>
      </c>
      <c r="E24149" s="61" t="s">
        <v>11732</v>
      </c>
      <c r="F24149" s="61" t="s">
        <v>129</v>
      </c>
      <c r="G24149" s="61" t="s">
        <v>924</v>
      </c>
      <c r="H24149" s="61" t="s">
        <v>7409</v>
      </c>
      <c r="I24149" s="61">
        <v>43</v>
      </c>
      <c r="J24149" s="61">
        <v>-97.1</v>
      </c>
      <c r="K24149">
        <v>610</v>
      </c>
      <c r="L24149"/>
      <c r="M24149"/>
    </row>
    <row r="24150" spans="1:13">
      <c r="A24150" s="61" t="s">
        <v>40</v>
      </c>
      <c r="B24150" s="61">
        <v>57658</v>
      </c>
      <c r="C24150" s="63" t="s">
        <v>968</v>
      </c>
      <c r="D24150" s="61">
        <v>0</v>
      </c>
      <c r="E24150" s="61" t="s">
        <v>11886</v>
      </c>
      <c r="F24150" s="61" t="s">
        <v>129</v>
      </c>
      <c r="G24150" s="61" t="s">
        <v>11868</v>
      </c>
      <c r="H24150" s="61" t="s">
        <v>11834</v>
      </c>
      <c r="I24150" s="61">
        <v>45.65</v>
      </c>
      <c r="J24150" s="61">
        <v>-100.53</v>
      </c>
      <c r="K24150">
        <v>454</v>
      </c>
      <c r="L24150"/>
      <c r="M24150"/>
    </row>
    <row r="24151" spans="1:13">
      <c r="A24151" s="61" t="s">
        <v>40</v>
      </c>
      <c r="B24151" s="61">
        <v>57659</v>
      </c>
      <c r="C24151" s="63" t="s">
        <v>968</v>
      </c>
      <c r="D24151" s="61">
        <v>0</v>
      </c>
      <c r="E24151" s="61" t="s">
        <v>6405</v>
      </c>
      <c r="F24151" s="61" t="s">
        <v>129</v>
      </c>
      <c r="G24151" s="61" t="s">
        <v>11868</v>
      </c>
      <c r="H24151" s="61" t="s">
        <v>11834</v>
      </c>
      <c r="I24151" s="61">
        <v>45.91</v>
      </c>
      <c r="J24151" s="61">
        <v>-101.09</v>
      </c>
      <c r="K24151">
        <v>12</v>
      </c>
      <c r="L24151"/>
      <c r="M24151"/>
    </row>
    <row r="24152" spans="1:13">
      <c r="A24152" s="61" t="s">
        <v>40</v>
      </c>
      <c r="B24152" s="61">
        <v>57790</v>
      </c>
      <c r="C24152" s="63" t="s">
        <v>968</v>
      </c>
      <c r="D24152" s="61">
        <v>0</v>
      </c>
      <c r="E24152" s="61" t="s">
        <v>4020</v>
      </c>
      <c r="F24152" s="61" t="s">
        <v>129</v>
      </c>
      <c r="G24152" s="61" t="s">
        <v>11668</v>
      </c>
      <c r="H24152" s="61" t="s">
        <v>11834</v>
      </c>
      <c r="I24152" s="61">
        <v>43.99</v>
      </c>
      <c r="J24152" s="61">
        <v>-102.23</v>
      </c>
      <c r="K24152">
        <v>1056</v>
      </c>
      <c r="L24152"/>
      <c r="M24152"/>
    </row>
    <row r="24153" spans="1:13">
      <c r="A24153" s="61" t="s">
        <v>40</v>
      </c>
      <c r="B24153" s="61">
        <v>57272</v>
      </c>
      <c r="C24153" s="63" t="s">
        <v>968</v>
      </c>
      <c r="D24153" s="61">
        <v>0</v>
      </c>
      <c r="E24153" s="61" t="s">
        <v>3895</v>
      </c>
      <c r="F24153" s="61" t="s">
        <v>129</v>
      </c>
      <c r="G24153" s="61" t="s">
        <v>11738</v>
      </c>
      <c r="H24153" s="61" t="s">
        <v>7409</v>
      </c>
      <c r="I24153" s="61">
        <v>45.08</v>
      </c>
      <c r="J24153" s="61">
        <v>-97.47</v>
      </c>
      <c r="K24153">
        <v>205</v>
      </c>
      <c r="L24153"/>
      <c r="M24153"/>
    </row>
    <row r="24154" spans="1:13">
      <c r="A24154" s="61" t="s">
        <v>40</v>
      </c>
      <c r="B24154" s="61">
        <v>57577</v>
      </c>
      <c r="C24154" s="63" t="s">
        <v>968</v>
      </c>
      <c r="D24154" s="61">
        <v>0</v>
      </c>
      <c r="E24154" s="61" t="s">
        <v>11861</v>
      </c>
      <c r="F24154" s="61" t="s">
        <v>129</v>
      </c>
      <c r="G24154" s="61" t="s">
        <v>425</v>
      </c>
      <c r="H24154" s="61" t="s">
        <v>11834</v>
      </c>
      <c r="I24154" s="61">
        <v>43.57</v>
      </c>
      <c r="J24154" s="61">
        <v>-101.66</v>
      </c>
      <c r="K24154">
        <v>1091</v>
      </c>
      <c r="L24154"/>
      <c r="M24154"/>
    </row>
    <row r="24155" spans="1:13">
      <c r="A24155" s="61" t="s">
        <v>40</v>
      </c>
      <c r="B24155" s="61">
        <v>57479</v>
      </c>
      <c r="C24155" s="63" t="s">
        <v>968</v>
      </c>
      <c r="D24155" s="61">
        <v>0</v>
      </c>
      <c r="E24155" s="61" t="s">
        <v>1526</v>
      </c>
      <c r="F24155" s="61" t="s">
        <v>129</v>
      </c>
      <c r="G24155" s="61" t="s">
        <v>9447</v>
      </c>
      <c r="H24155" s="61" t="s">
        <v>7409</v>
      </c>
      <c r="I24155" s="61">
        <v>45.32</v>
      </c>
      <c r="J24155" s="61">
        <v>-98.49</v>
      </c>
      <c r="K24155">
        <v>658</v>
      </c>
      <c r="L24155"/>
      <c r="M24155"/>
    </row>
    <row r="24156" spans="1:13">
      <c r="A24156" s="61" t="s">
        <v>40</v>
      </c>
      <c r="B24156" s="61">
        <v>57791</v>
      </c>
      <c r="C24156" s="63" t="s">
        <v>968</v>
      </c>
      <c r="D24156" s="61">
        <v>0</v>
      </c>
      <c r="E24156" s="61" t="s">
        <v>11918</v>
      </c>
      <c r="F24156" s="61" t="s">
        <v>129</v>
      </c>
      <c r="G24156" s="61" t="s">
        <v>11668</v>
      </c>
      <c r="H24156" s="61" t="s">
        <v>11834</v>
      </c>
      <c r="I24156" s="61">
        <v>44.06</v>
      </c>
      <c r="J24156" s="61">
        <v>-102.44</v>
      </c>
      <c r="K24156">
        <v>217</v>
      </c>
      <c r="L24156"/>
      <c r="M24156"/>
    </row>
    <row r="24157" spans="1:13">
      <c r="A24157" s="61" t="s">
        <v>40</v>
      </c>
      <c r="B24157" s="61">
        <v>57660</v>
      </c>
      <c r="C24157" s="63" t="s">
        <v>968</v>
      </c>
      <c r="D24157" s="61">
        <v>0</v>
      </c>
      <c r="E24157" s="61" t="s">
        <v>8180</v>
      </c>
      <c r="F24157" s="61" t="s">
        <v>129</v>
      </c>
      <c r="G24157" s="61" t="s">
        <v>6526</v>
      </c>
      <c r="H24157" s="61" t="s">
        <v>11834</v>
      </c>
      <c r="I24157" s="61">
        <v>45.92</v>
      </c>
      <c r="J24157" s="61">
        <v>-101.54</v>
      </c>
      <c r="K24157">
        <v>78</v>
      </c>
      <c r="L24157"/>
      <c r="M24157"/>
    </row>
    <row r="24158" spans="1:13">
      <c r="A24158" s="61" t="s">
        <v>40</v>
      </c>
      <c r="B24158" s="61">
        <v>57201</v>
      </c>
      <c r="C24158" s="63" t="s">
        <v>968</v>
      </c>
      <c r="D24158" s="61">
        <v>0</v>
      </c>
      <c r="E24158" s="61" t="s">
        <v>1330</v>
      </c>
      <c r="F24158" s="61" t="s">
        <v>129</v>
      </c>
      <c r="G24158" s="61" t="s">
        <v>11738</v>
      </c>
      <c r="H24158" s="61" t="s">
        <v>7409</v>
      </c>
      <c r="I24158" s="61">
        <v>44.91</v>
      </c>
      <c r="J24158" s="61">
        <v>-97.16</v>
      </c>
      <c r="K24158">
        <v>26091</v>
      </c>
      <c r="L24158"/>
      <c r="M24158"/>
    </row>
    <row r="24159" spans="1:13">
      <c r="A24159" s="61" t="s">
        <v>40</v>
      </c>
      <c r="B24159" s="61">
        <v>57273</v>
      </c>
      <c r="C24159" s="63" t="s">
        <v>968</v>
      </c>
      <c r="D24159" s="61">
        <v>0</v>
      </c>
      <c r="E24159" s="61" t="s">
        <v>11763</v>
      </c>
      <c r="F24159" s="61" t="s">
        <v>129</v>
      </c>
      <c r="G24159" s="61" t="s">
        <v>11742</v>
      </c>
      <c r="H24159" s="61" t="s">
        <v>7409</v>
      </c>
      <c r="I24159" s="61">
        <v>45.33</v>
      </c>
      <c r="J24159" s="61">
        <v>-97.3</v>
      </c>
      <c r="K24159">
        <v>1256</v>
      </c>
      <c r="L24159"/>
      <c r="M24159"/>
    </row>
    <row r="24160" spans="1:13">
      <c r="A24160" s="61" t="s">
        <v>40</v>
      </c>
      <c r="B24160" s="61">
        <v>57274</v>
      </c>
      <c r="C24160" s="63" t="s">
        <v>968</v>
      </c>
      <c r="D24160" s="61">
        <v>0</v>
      </c>
      <c r="E24160" s="61" t="s">
        <v>1148</v>
      </c>
      <c r="F24160" s="61" t="s">
        <v>129</v>
      </c>
      <c r="G24160" s="61" t="s">
        <v>11742</v>
      </c>
      <c r="H24160" s="61" t="s">
        <v>7409</v>
      </c>
      <c r="I24160" s="61">
        <v>45.33</v>
      </c>
      <c r="J24160" s="61">
        <v>-97.52</v>
      </c>
      <c r="K24160">
        <v>2686</v>
      </c>
      <c r="L24160"/>
      <c r="M24160"/>
    </row>
    <row r="24161" spans="1:13">
      <c r="A24161" s="61" t="s">
        <v>40</v>
      </c>
      <c r="B24161" s="61">
        <v>57075</v>
      </c>
      <c r="C24161" s="63" t="s">
        <v>968</v>
      </c>
      <c r="D24161" s="61">
        <v>0</v>
      </c>
      <c r="E24161" s="61" t="s">
        <v>1529</v>
      </c>
      <c r="F24161" s="61" t="s">
        <v>129</v>
      </c>
      <c r="G24161" s="61" t="s">
        <v>7358</v>
      </c>
      <c r="H24161" s="61" t="s">
        <v>7409</v>
      </c>
      <c r="I24161" s="61">
        <v>43.99</v>
      </c>
      <c r="J24161" s="61">
        <v>-96.96</v>
      </c>
      <c r="K24161">
        <v>1168</v>
      </c>
      <c r="L24161"/>
      <c r="M24161"/>
    </row>
    <row r="24162" spans="1:13">
      <c r="A24162" s="61" t="s">
        <v>40</v>
      </c>
      <c r="B24162" s="61">
        <v>57381</v>
      </c>
      <c r="C24162" s="63" t="s">
        <v>968</v>
      </c>
      <c r="D24162" s="61">
        <v>0</v>
      </c>
      <c r="E24162" s="61" t="s">
        <v>11806</v>
      </c>
      <c r="F24162" s="61" t="s">
        <v>129</v>
      </c>
      <c r="G24162" s="61" t="s">
        <v>11777</v>
      </c>
      <c r="H24162" s="61" t="s">
        <v>7409</v>
      </c>
      <c r="I24162" s="61">
        <v>44.45</v>
      </c>
      <c r="J24162" s="61">
        <v>-98.69</v>
      </c>
      <c r="K24162">
        <v>538</v>
      </c>
      <c r="L24162"/>
      <c r="M24162"/>
    </row>
    <row r="24163" spans="1:13">
      <c r="A24163" s="61" t="s">
        <v>40</v>
      </c>
      <c r="B24163" s="61">
        <v>57382</v>
      </c>
      <c r="C24163" s="63" t="s">
        <v>968</v>
      </c>
      <c r="D24163" s="61">
        <v>0</v>
      </c>
      <c r="E24163" s="61" t="s">
        <v>11807</v>
      </c>
      <c r="F24163" s="61" t="s">
        <v>129</v>
      </c>
      <c r="G24163" s="61" t="s">
        <v>11767</v>
      </c>
      <c r="H24163" s="61" t="s">
        <v>7409</v>
      </c>
      <c r="I24163" s="61">
        <v>44.08</v>
      </c>
      <c r="J24163" s="61">
        <v>-98.57</v>
      </c>
      <c r="K24163">
        <v>1222</v>
      </c>
      <c r="L24163"/>
      <c r="M24163"/>
    </row>
    <row r="24164" spans="1:13">
      <c r="A24164" s="61" t="s">
        <v>40</v>
      </c>
      <c r="B24164" s="61">
        <v>57481</v>
      </c>
      <c r="C24164" s="63" t="s">
        <v>968</v>
      </c>
      <c r="D24164" s="61">
        <v>0</v>
      </c>
      <c r="E24164" s="61" t="s">
        <v>1409</v>
      </c>
      <c r="F24164" s="61" t="s">
        <v>129</v>
      </c>
      <c r="G24164" s="61" t="s">
        <v>9447</v>
      </c>
      <c r="H24164" s="61" t="s">
        <v>7409</v>
      </c>
      <c r="I24164" s="61">
        <v>45.64</v>
      </c>
      <c r="J24164" s="61">
        <v>-98.49</v>
      </c>
      <c r="K24164">
        <v>536</v>
      </c>
      <c r="L24164"/>
      <c r="M24164"/>
    </row>
    <row r="24165" spans="1:13">
      <c r="A24165" s="61" t="s">
        <v>40</v>
      </c>
      <c r="B24165" s="61">
        <v>57276</v>
      </c>
      <c r="C24165" s="63" t="s">
        <v>968</v>
      </c>
      <c r="D24165" s="61">
        <v>0</v>
      </c>
      <c r="E24165" s="61" t="s">
        <v>284</v>
      </c>
      <c r="F24165" s="61" t="s">
        <v>129</v>
      </c>
      <c r="G24165" s="61" t="s">
        <v>11698</v>
      </c>
      <c r="H24165" s="61" t="s">
        <v>7409</v>
      </c>
      <c r="I24165" s="61">
        <v>44.43</v>
      </c>
      <c r="J24165" s="61">
        <v>-96.64</v>
      </c>
      <c r="K24165">
        <v>1390</v>
      </c>
      <c r="L24165"/>
      <c r="M24165"/>
    </row>
    <row r="24166" spans="1:13">
      <c r="A24166" s="61" t="s">
        <v>40</v>
      </c>
      <c r="B24166" s="61">
        <v>57383</v>
      </c>
      <c r="C24166" s="63" t="s">
        <v>968</v>
      </c>
      <c r="D24166" s="61">
        <v>0</v>
      </c>
      <c r="E24166" s="61" t="s">
        <v>3290</v>
      </c>
      <c r="F24166" s="61" t="s">
        <v>129</v>
      </c>
      <c r="G24166" s="61" t="s">
        <v>11798</v>
      </c>
      <c r="H24166" s="61" t="s">
        <v>7409</v>
      </c>
      <c r="I24166" s="61">
        <v>43.72</v>
      </c>
      <c r="J24166" s="61">
        <v>-98.71</v>
      </c>
      <c r="K24166">
        <v>729</v>
      </c>
      <c r="L24166"/>
      <c r="M24166"/>
    </row>
    <row r="24167" spans="1:13">
      <c r="A24167" s="61" t="s">
        <v>40</v>
      </c>
      <c r="B24167" s="61">
        <v>57792</v>
      </c>
      <c r="C24167" s="63" t="s">
        <v>968</v>
      </c>
      <c r="D24167" s="61">
        <v>0</v>
      </c>
      <c r="E24167" s="61" t="s">
        <v>11919</v>
      </c>
      <c r="F24167" s="61" t="s">
        <v>129</v>
      </c>
      <c r="G24167" s="61" t="s">
        <v>8657</v>
      </c>
      <c r="H24167" s="61" t="s">
        <v>11834</v>
      </c>
      <c r="I24167" s="61">
        <v>44.59</v>
      </c>
      <c r="J24167" s="61">
        <v>-102.42</v>
      </c>
      <c r="K24167">
        <v>98</v>
      </c>
      <c r="L24167"/>
      <c r="M24167"/>
    </row>
    <row r="24168" spans="1:13">
      <c r="A24168" s="61" t="s">
        <v>40</v>
      </c>
      <c r="B24168" s="61">
        <v>57579</v>
      </c>
      <c r="C24168" s="63" t="s">
        <v>968</v>
      </c>
      <c r="D24168" s="61">
        <v>0</v>
      </c>
      <c r="E24168" s="61" t="s">
        <v>11862</v>
      </c>
      <c r="F24168" s="61" t="s">
        <v>129</v>
      </c>
      <c r="G24168" s="61" t="s">
        <v>11853</v>
      </c>
      <c r="H24168" s="61" t="s">
        <v>7409</v>
      </c>
      <c r="I24168" s="61">
        <v>43.56</v>
      </c>
      <c r="J24168" s="61">
        <v>-100.74</v>
      </c>
      <c r="K24168">
        <v>1191</v>
      </c>
      <c r="L24168"/>
      <c r="M24168"/>
    </row>
    <row r="24169" spans="1:13">
      <c r="A24169" s="61" t="s">
        <v>40</v>
      </c>
      <c r="B24169" s="61">
        <v>57793</v>
      </c>
      <c r="C24169" s="63" t="s">
        <v>968</v>
      </c>
      <c r="D24169" s="61">
        <v>0</v>
      </c>
      <c r="E24169" s="61" t="s">
        <v>6060</v>
      </c>
      <c r="F24169" s="61" t="s">
        <v>129</v>
      </c>
      <c r="G24169" s="61" t="s">
        <v>4307</v>
      </c>
      <c r="H24169" s="61" t="s">
        <v>11834</v>
      </c>
      <c r="I24169" s="61">
        <v>44.46</v>
      </c>
      <c r="J24169" s="61">
        <v>-103.64</v>
      </c>
      <c r="K24169">
        <v>2017</v>
      </c>
      <c r="L24169"/>
      <c r="M24169"/>
    </row>
    <row r="24170" spans="1:13">
      <c r="A24170" s="61" t="s">
        <v>40</v>
      </c>
      <c r="B24170" s="61">
        <v>57278</v>
      </c>
      <c r="C24170" s="63" t="s">
        <v>968</v>
      </c>
      <c r="D24170" s="61">
        <v>0</v>
      </c>
      <c r="E24170" s="61" t="s">
        <v>11764</v>
      </c>
      <c r="F24170" s="61" t="s">
        <v>129</v>
      </c>
      <c r="G24170" s="61" t="s">
        <v>8707</v>
      </c>
      <c r="H24170" s="61" t="s">
        <v>7409</v>
      </c>
      <c r="I24170" s="61">
        <v>44.62</v>
      </c>
      <c r="J24170" s="61">
        <v>-97.63</v>
      </c>
      <c r="K24170">
        <v>837</v>
      </c>
      <c r="L24170"/>
      <c r="M24170"/>
    </row>
    <row r="24171" spans="1:13">
      <c r="A24171" s="61" t="s">
        <v>40</v>
      </c>
      <c r="B24171" s="61">
        <v>57279</v>
      </c>
      <c r="C24171" s="63" t="s">
        <v>968</v>
      </c>
      <c r="D24171" s="61">
        <v>0</v>
      </c>
      <c r="E24171" s="61" t="s">
        <v>1531</v>
      </c>
      <c r="F24171" s="61" t="s">
        <v>129</v>
      </c>
      <c r="G24171" s="61" t="s">
        <v>11745</v>
      </c>
      <c r="H24171" s="61" t="s">
        <v>7409</v>
      </c>
      <c r="I24171" s="61">
        <v>45.4</v>
      </c>
      <c r="J24171" s="61">
        <v>-96.85</v>
      </c>
      <c r="K24171">
        <v>999</v>
      </c>
      <c r="L24171"/>
      <c r="M24171"/>
    </row>
    <row r="24172" spans="1:13">
      <c r="A24172" s="61" t="s">
        <v>40</v>
      </c>
      <c r="B24172" s="61">
        <v>57076</v>
      </c>
      <c r="C24172" s="63" t="s">
        <v>968</v>
      </c>
      <c r="D24172" s="61">
        <v>0</v>
      </c>
      <c r="E24172" s="61" t="s">
        <v>11733</v>
      </c>
      <c r="F24172" s="61" t="s">
        <v>129</v>
      </c>
      <c r="G24172" s="61" t="s">
        <v>7358</v>
      </c>
      <c r="H24172" s="61" t="s">
        <v>7409</v>
      </c>
      <c r="I24172" s="61">
        <v>43.99</v>
      </c>
      <c r="J24172" s="61">
        <v>-97.36</v>
      </c>
      <c r="K24172">
        <v>317</v>
      </c>
      <c r="L24172"/>
      <c r="M24172"/>
    </row>
    <row r="24173" spans="1:13">
      <c r="A24173" s="61" t="s">
        <v>40</v>
      </c>
      <c r="B24173" s="61">
        <v>57580</v>
      </c>
      <c r="C24173" s="63" t="s">
        <v>968</v>
      </c>
      <c r="D24173" s="61">
        <v>0</v>
      </c>
      <c r="E24173" s="61" t="s">
        <v>11863</v>
      </c>
      <c r="F24173" s="61" t="s">
        <v>129</v>
      </c>
      <c r="G24173" s="61" t="s">
        <v>11837</v>
      </c>
      <c r="H24173" s="61" t="s">
        <v>7409</v>
      </c>
      <c r="I24173" s="61">
        <v>43.37</v>
      </c>
      <c r="J24173" s="61">
        <v>-99.85</v>
      </c>
      <c r="K24173">
        <v>4356</v>
      </c>
      <c r="L24173"/>
      <c r="M24173"/>
    </row>
    <row r="24174" spans="1:13">
      <c r="A24174" s="61" t="s">
        <v>40</v>
      </c>
      <c r="B24174" s="61">
        <v>57584</v>
      </c>
      <c r="C24174" s="63" t="s">
        <v>968</v>
      </c>
      <c r="D24174" s="61">
        <v>0</v>
      </c>
      <c r="E24174" s="61" t="s">
        <v>11864</v>
      </c>
      <c r="F24174" s="61" t="s">
        <v>129</v>
      </c>
      <c r="G24174" s="61" t="s">
        <v>11837</v>
      </c>
      <c r="H24174" s="61" t="s">
        <v>7409</v>
      </c>
      <c r="I24174" s="61">
        <v>43.43</v>
      </c>
      <c r="J24174" s="61">
        <v>-100.08</v>
      </c>
      <c r="K24174">
        <v>84</v>
      </c>
      <c r="L24174"/>
      <c r="M24174"/>
    </row>
    <row r="24175" spans="1:13">
      <c r="A24175" s="61" t="s">
        <v>40</v>
      </c>
      <c r="B24175" s="61">
        <v>57384</v>
      </c>
      <c r="C24175" s="63" t="s">
        <v>968</v>
      </c>
      <c r="D24175" s="61">
        <v>0</v>
      </c>
      <c r="E24175" s="61" t="s">
        <v>11808</v>
      </c>
      <c r="F24175" s="61" t="s">
        <v>129</v>
      </c>
      <c r="G24175" s="61" t="s">
        <v>11777</v>
      </c>
      <c r="H24175" s="61" t="s">
        <v>7409</v>
      </c>
      <c r="I24175" s="61">
        <v>44.41</v>
      </c>
      <c r="J24175" s="61">
        <v>-98.47</v>
      </c>
      <c r="K24175">
        <v>843</v>
      </c>
      <c r="L24175"/>
      <c r="M24175"/>
    </row>
    <row r="24176" spans="1:13">
      <c r="A24176" s="61" t="s">
        <v>40</v>
      </c>
      <c r="B24176" s="61">
        <v>57585</v>
      </c>
      <c r="C24176" s="63" t="s">
        <v>968</v>
      </c>
      <c r="D24176" s="61">
        <v>0</v>
      </c>
      <c r="E24176" s="61" t="s">
        <v>4450</v>
      </c>
      <c r="F24176" s="61" t="s">
        <v>129</v>
      </c>
      <c r="G24176" s="61" t="s">
        <v>11853</v>
      </c>
      <c r="H24176" s="61" t="s">
        <v>7409</v>
      </c>
      <c r="I24176" s="61">
        <v>43.49</v>
      </c>
      <c r="J24176" s="61">
        <v>-100.48</v>
      </c>
      <c r="K24176">
        <v>214</v>
      </c>
      <c r="L24176"/>
      <c r="M24176"/>
    </row>
    <row r="24177" spans="1:13">
      <c r="A24177" s="61" t="s">
        <v>40</v>
      </c>
      <c r="B24177" s="61">
        <v>57385</v>
      </c>
      <c r="C24177" s="63" t="s">
        <v>968</v>
      </c>
      <c r="D24177" s="61">
        <v>0</v>
      </c>
      <c r="E24177" s="61" t="s">
        <v>1458</v>
      </c>
      <c r="F24177" s="61" t="s">
        <v>129</v>
      </c>
      <c r="G24177" s="61" t="s">
        <v>11770</v>
      </c>
      <c r="H24177" s="61" t="s">
        <v>7409</v>
      </c>
      <c r="I24177" s="61">
        <v>44.05</v>
      </c>
      <c r="J24177" s="61">
        <v>-98.27</v>
      </c>
      <c r="K24177">
        <v>1182</v>
      </c>
      <c r="L24177"/>
      <c r="M24177"/>
    </row>
    <row r="24178" spans="1:13">
      <c r="A24178" s="61" t="s">
        <v>40</v>
      </c>
      <c r="B24178" s="61">
        <v>57077</v>
      </c>
      <c r="C24178" s="63" t="s">
        <v>968</v>
      </c>
      <c r="D24178" s="61">
        <v>0</v>
      </c>
      <c r="E24178" s="61" t="s">
        <v>11734</v>
      </c>
      <c r="F24178" s="61" t="s">
        <v>129</v>
      </c>
      <c r="G24178" s="61" t="s">
        <v>581</v>
      </c>
      <c r="H24178" s="61" t="s">
        <v>7409</v>
      </c>
      <c r="I24178" s="61">
        <v>43.32</v>
      </c>
      <c r="J24178" s="61">
        <v>-96.76</v>
      </c>
      <c r="K24178">
        <v>1371</v>
      </c>
      <c r="L24178"/>
      <c r="M24178"/>
    </row>
    <row r="24179" spans="1:13">
      <c r="A24179" s="61" t="s">
        <v>40</v>
      </c>
      <c r="B24179" s="61">
        <v>57794</v>
      </c>
      <c r="C24179" s="63" t="s">
        <v>968</v>
      </c>
      <c r="D24179" s="61">
        <v>0</v>
      </c>
      <c r="E24179" s="61" t="s">
        <v>11920</v>
      </c>
      <c r="F24179" s="61" t="s">
        <v>129</v>
      </c>
      <c r="G24179" s="61" t="s">
        <v>11888</v>
      </c>
      <c r="H24179" s="61" t="s">
        <v>11834</v>
      </c>
      <c r="I24179" s="61">
        <v>43.14</v>
      </c>
      <c r="J24179" s="61">
        <v>-102.36</v>
      </c>
      <c r="K24179">
        <v>619</v>
      </c>
      <c r="L24179"/>
      <c r="M24179"/>
    </row>
    <row r="24180" spans="1:13">
      <c r="A24180" s="61" t="s">
        <v>40</v>
      </c>
      <c r="B24180" s="61">
        <v>57386</v>
      </c>
      <c r="C24180" s="63" t="s">
        <v>968</v>
      </c>
      <c r="D24180" s="61">
        <v>0</v>
      </c>
      <c r="E24180" s="61" t="s">
        <v>5802</v>
      </c>
      <c r="F24180" s="61" t="s">
        <v>129</v>
      </c>
      <c r="G24180" s="61" t="s">
        <v>11777</v>
      </c>
      <c r="H24180" s="61" t="s">
        <v>7409</v>
      </c>
      <c r="I24180" s="61">
        <v>44.43</v>
      </c>
      <c r="J24180" s="61">
        <v>-97.98</v>
      </c>
      <c r="K24180">
        <v>223</v>
      </c>
      <c r="L24180"/>
      <c r="M24180"/>
    </row>
    <row r="24181" spans="1:13">
      <c r="A24181" s="61" t="s">
        <v>40</v>
      </c>
      <c r="B24181" s="61">
        <v>57078</v>
      </c>
      <c r="C24181" s="63" t="s">
        <v>968</v>
      </c>
      <c r="D24181" s="61">
        <v>0</v>
      </c>
      <c r="E24181" s="61" t="s">
        <v>11735</v>
      </c>
      <c r="F24181" s="61" t="s">
        <v>129</v>
      </c>
      <c r="G24181" s="61" t="s">
        <v>11714</v>
      </c>
      <c r="H24181" s="61" t="s">
        <v>7409</v>
      </c>
      <c r="I24181" s="61">
        <v>42.88</v>
      </c>
      <c r="J24181" s="61">
        <v>-97.39</v>
      </c>
      <c r="K24181">
        <v>20104</v>
      </c>
      <c r="L24181"/>
      <c r="M24181"/>
    </row>
    <row r="24182" spans="1:13">
      <c r="A24182" s="61" t="s">
        <v>40</v>
      </c>
      <c r="B24182" s="61">
        <v>37010</v>
      </c>
      <c r="C24182" s="63" t="s">
        <v>968</v>
      </c>
      <c r="D24182" s="61">
        <v>0</v>
      </c>
      <c r="E24182" s="61" t="s">
        <v>1039</v>
      </c>
      <c r="F24182" s="61" t="s">
        <v>131</v>
      </c>
      <c r="G24182" s="61" t="s">
        <v>358</v>
      </c>
      <c r="H24182" s="61" t="s">
        <v>7409</v>
      </c>
      <c r="I24182" s="61">
        <v>36.58</v>
      </c>
      <c r="J24182" s="61">
        <v>-87.06</v>
      </c>
      <c r="K24182">
        <v>5609</v>
      </c>
      <c r="L24182"/>
      <c r="M24182"/>
    </row>
    <row r="24183" spans="1:13">
      <c r="A24183" s="61" t="s">
        <v>40</v>
      </c>
      <c r="B24183" s="61">
        <v>38310</v>
      </c>
      <c r="C24183" s="63" t="s">
        <v>968</v>
      </c>
      <c r="D24183" s="61">
        <v>0</v>
      </c>
      <c r="E24183" s="61" t="s">
        <v>1410</v>
      </c>
      <c r="F24183" s="61" t="s">
        <v>131</v>
      </c>
      <c r="G24183" s="61" t="s">
        <v>8262</v>
      </c>
      <c r="H24183" s="61" t="s">
        <v>7409</v>
      </c>
      <c r="I24183" s="61">
        <v>35.229999999999997</v>
      </c>
      <c r="J24183" s="61">
        <v>-88.38</v>
      </c>
      <c r="K24183">
        <v>6204</v>
      </c>
      <c r="L24183"/>
      <c r="M24183"/>
    </row>
    <row r="24184" spans="1:13">
      <c r="A24184" s="61" t="s">
        <v>40</v>
      </c>
      <c r="B24184" s="61">
        <v>37616</v>
      </c>
      <c r="C24184" s="63" t="s">
        <v>968</v>
      </c>
      <c r="D24184" s="61">
        <v>0</v>
      </c>
      <c r="E24184" s="61" t="s">
        <v>3628</v>
      </c>
      <c r="F24184" s="61" t="s">
        <v>131</v>
      </c>
      <c r="G24184" s="61" t="s">
        <v>506</v>
      </c>
      <c r="H24184" s="61" t="s">
        <v>967</v>
      </c>
      <c r="I24184" s="61">
        <v>36.229999999999997</v>
      </c>
      <c r="J24184" s="61">
        <v>-82.75</v>
      </c>
      <c r="K24184">
        <v>4864</v>
      </c>
      <c r="L24184"/>
      <c r="M24184"/>
    </row>
    <row r="24185" spans="1:13">
      <c r="A24185" s="61" t="s">
        <v>40</v>
      </c>
      <c r="B24185" s="61">
        <v>38001</v>
      </c>
      <c r="C24185" s="63" t="s">
        <v>968</v>
      </c>
      <c r="D24185" s="61">
        <v>0</v>
      </c>
      <c r="E24185" s="61" t="s">
        <v>361</v>
      </c>
      <c r="F24185" s="61" t="s">
        <v>131</v>
      </c>
      <c r="G24185" s="61" t="s">
        <v>8245</v>
      </c>
      <c r="H24185" s="61" t="s">
        <v>7409</v>
      </c>
      <c r="I24185" s="61">
        <v>35.78</v>
      </c>
      <c r="J24185" s="61">
        <v>-89.11</v>
      </c>
      <c r="K24185">
        <v>4464</v>
      </c>
      <c r="L24185"/>
      <c r="M24185"/>
    </row>
    <row r="24186" spans="1:13">
      <c r="A24186" s="61" t="s">
        <v>40</v>
      </c>
      <c r="B24186" s="61">
        <v>37701</v>
      </c>
      <c r="C24186" s="63" t="s">
        <v>968</v>
      </c>
      <c r="D24186" s="61">
        <v>0</v>
      </c>
      <c r="E24186" s="61" t="s">
        <v>8181</v>
      </c>
      <c r="F24186" s="61" t="s">
        <v>131</v>
      </c>
      <c r="G24186" s="61" t="s">
        <v>7703</v>
      </c>
      <c r="H24186" s="61" t="s">
        <v>967</v>
      </c>
      <c r="I24186" s="61">
        <v>35.79</v>
      </c>
      <c r="J24186" s="61">
        <v>-83.97</v>
      </c>
      <c r="K24186">
        <v>8798</v>
      </c>
      <c r="L24186"/>
      <c r="M24186"/>
    </row>
    <row r="24187" spans="1:13">
      <c r="A24187" s="61" t="s">
        <v>40</v>
      </c>
      <c r="B24187" s="61">
        <v>37012</v>
      </c>
      <c r="C24187" s="63" t="s">
        <v>968</v>
      </c>
      <c r="D24187" s="61">
        <v>0</v>
      </c>
      <c r="E24187" s="61" t="s">
        <v>1494</v>
      </c>
      <c r="F24187" s="61" t="s">
        <v>131</v>
      </c>
      <c r="G24187" s="61" t="s">
        <v>958</v>
      </c>
      <c r="H24187" s="61" t="s">
        <v>7409</v>
      </c>
      <c r="I24187" s="61">
        <v>36.07</v>
      </c>
      <c r="J24187" s="61">
        <v>-86.03</v>
      </c>
      <c r="K24187">
        <v>2339</v>
      </c>
      <c r="L24187"/>
      <c r="M24187"/>
    </row>
    <row r="24188" spans="1:13">
      <c r="A24188" s="61" t="s">
        <v>40</v>
      </c>
      <c r="B24188" s="61">
        <v>38504</v>
      </c>
      <c r="C24188" s="63" t="s">
        <v>968</v>
      </c>
      <c r="D24188" s="61">
        <v>0</v>
      </c>
      <c r="E24188" s="61" t="s">
        <v>8335</v>
      </c>
      <c r="F24188" s="61" t="s">
        <v>131</v>
      </c>
      <c r="G24188" s="61" t="s">
        <v>8336</v>
      </c>
      <c r="H24188" s="61" t="s">
        <v>7409</v>
      </c>
      <c r="I24188" s="61">
        <v>36.380000000000003</v>
      </c>
      <c r="J24188" s="61">
        <v>-84.88</v>
      </c>
      <c r="K24188">
        <v>895</v>
      </c>
      <c r="L24188"/>
      <c r="M24188"/>
    </row>
    <row r="24189" spans="1:13">
      <c r="A24189" s="61" t="s">
        <v>40</v>
      </c>
      <c r="B24189" s="61">
        <v>38541</v>
      </c>
      <c r="C24189" s="63" t="s">
        <v>968</v>
      </c>
      <c r="D24189" s="61">
        <v>0</v>
      </c>
      <c r="E24189" s="61" t="s">
        <v>8337</v>
      </c>
      <c r="F24189" s="61" t="s">
        <v>131</v>
      </c>
      <c r="G24189" s="61" t="s">
        <v>8338</v>
      </c>
      <c r="H24189" s="61" t="s">
        <v>7409</v>
      </c>
      <c r="I24189" s="61">
        <v>36.51</v>
      </c>
      <c r="J24189" s="61">
        <v>-85.32</v>
      </c>
      <c r="K24189">
        <v>1547</v>
      </c>
      <c r="L24189"/>
      <c r="M24189"/>
    </row>
    <row r="24190" spans="1:13">
      <c r="A24190" s="61" t="s">
        <v>40</v>
      </c>
      <c r="B24190" s="61">
        <v>38542</v>
      </c>
      <c r="C24190" s="63" t="s">
        <v>968</v>
      </c>
      <c r="D24190" s="61">
        <v>0</v>
      </c>
      <c r="E24190" s="61" t="s">
        <v>8339</v>
      </c>
      <c r="F24190" s="61" t="s">
        <v>131</v>
      </c>
      <c r="G24190" s="61" t="s">
        <v>8338</v>
      </c>
      <c r="H24190" s="61" t="s">
        <v>7409</v>
      </c>
      <c r="I24190" s="61">
        <v>36.32</v>
      </c>
      <c r="J24190" s="61">
        <v>-85.2</v>
      </c>
      <c r="K24190">
        <v>24</v>
      </c>
      <c r="L24190"/>
      <c r="M24190"/>
    </row>
    <row r="24191" spans="1:13">
      <c r="A24191" s="61" t="s">
        <v>40</v>
      </c>
      <c r="B24191" s="61">
        <v>38543</v>
      </c>
      <c r="C24191" s="63" t="s">
        <v>968</v>
      </c>
      <c r="D24191" s="61">
        <v>0</v>
      </c>
      <c r="E24191" s="61" t="s">
        <v>2415</v>
      </c>
      <c r="F24191" s="61" t="s">
        <v>131</v>
      </c>
      <c r="G24191" s="61" t="s">
        <v>8338</v>
      </c>
      <c r="H24191" s="61" t="s">
        <v>7409</v>
      </c>
      <c r="I24191" s="61">
        <v>36.36</v>
      </c>
      <c r="J24191" s="61">
        <v>-85.14</v>
      </c>
      <c r="K24191">
        <v>589</v>
      </c>
      <c r="L24191"/>
      <c r="M24191"/>
    </row>
    <row r="24192" spans="1:13">
      <c r="A24192" s="61" t="s">
        <v>40</v>
      </c>
      <c r="B24192" s="61">
        <v>37301</v>
      </c>
      <c r="C24192" s="63" t="s">
        <v>968</v>
      </c>
      <c r="D24192" s="61">
        <v>0</v>
      </c>
      <c r="E24192" s="61" t="s">
        <v>3025</v>
      </c>
      <c r="F24192" s="61" t="s">
        <v>131</v>
      </c>
      <c r="G24192" s="61" t="s">
        <v>8118</v>
      </c>
      <c r="H24192" s="61" t="s">
        <v>7409</v>
      </c>
      <c r="I24192" s="61">
        <v>35.42</v>
      </c>
      <c r="J24192" s="61">
        <v>-85.72</v>
      </c>
      <c r="K24192">
        <v>1653</v>
      </c>
      <c r="L24192"/>
      <c r="M24192"/>
    </row>
    <row r="24193" spans="1:13">
      <c r="A24193" s="61" t="s">
        <v>40</v>
      </c>
      <c r="B24193" s="61">
        <v>37705</v>
      </c>
      <c r="C24193" s="63" t="s">
        <v>968</v>
      </c>
      <c r="D24193" s="61">
        <v>0</v>
      </c>
      <c r="E24193" s="61" t="s">
        <v>828</v>
      </c>
      <c r="F24193" s="61" t="s">
        <v>131</v>
      </c>
      <c r="G24193" s="61" t="s">
        <v>7252</v>
      </c>
      <c r="H24193" s="61" t="s">
        <v>967</v>
      </c>
      <c r="I24193" s="61">
        <v>36.200000000000003</v>
      </c>
      <c r="J24193" s="61">
        <v>-84.04</v>
      </c>
      <c r="K24193">
        <v>5031</v>
      </c>
      <c r="L24193"/>
      <c r="M24193"/>
    </row>
    <row r="24194" spans="1:13">
      <c r="A24194" s="61" t="s">
        <v>40</v>
      </c>
      <c r="B24194" s="61">
        <v>37013</v>
      </c>
      <c r="C24194" s="63" t="s">
        <v>968</v>
      </c>
      <c r="D24194" s="61">
        <v>0</v>
      </c>
      <c r="E24194" s="61" t="s">
        <v>8051</v>
      </c>
      <c r="F24194" s="61" t="s">
        <v>131</v>
      </c>
      <c r="G24194" s="61" t="s">
        <v>6605</v>
      </c>
      <c r="H24194" s="61" t="s">
        <v>7409</v>
      </c>
      <c r="I24194" s="61">
        <v>36.04</v>
      </c>
      <c r="J24194" s="61">
        <v>-86.64</v>
      </c>
      <c r="K24194">
        <v>96379</v>
      </c>
      <c r="L24194"/>
      <c r="M24194"/>
    </row>
    <row r="24195" spans="1:13">
      <c r="A24195" s="61" t="s">
        <v>40</v>
      </c>
      <c r="B24195" s="61">
        <v>37302</v>
      </c>
      <c r="C24195" s="63" t="s">
        <v>968</v>
      </c>
      <c r="D24195" s="61">
        <v>0</v>
      </c>
      <c r="E24195" s="61" t="s">
        <v>8119</v>
      </c>
      <c r="F24195" s="61" t="s">
        <v>131</v>
      </c>
      <c r="G24195" s="61" t="s">
        <v>3088</v>
      </c>
      <c r="H24195" s="61" t="s">
        <v>967</v>
      </c>
      <c r="I24195" s="61">
        <v>35.01</v>
      </c>
      <c r="J24195" s="61">
        <v>-85</v>
      </c>
      <c r="K24195">
        <v>4934</v>
      </c>
      <c r="L24195"/>
      <c r="M24195"/>
    </row>
    <row r="24196" spans="1:13">
      <c r="A24196" s="61" t="s">
        <v>40</v>
      </c>
      <c r="B24196" s="61">
        <v>38449</v>
      </c>
      <c r="C24196" s="63" t="s">
        <v>968</v>
      </c>
      <c r="D24196" s="61">
        <v>0</v>
      </c>
      <c r="E24196" s="61" t="s">
        <v>5007</v>
      </c>
      <c r="F24196" s="61" t="s">
        <v>131</v>
      </c>
      <c r="G24196" s="61" t="s">
        <v>5858</v>
      </c>
      <c r="H24196" s="61" t="s">
        <v>7409</v>
      </c>
      <c r="I24196" s="61">
        <v>35.04</v>
      </c>
      <c r="J24196" s="61">
        <v>-86.82</v>
      </c>
      <c r="K24196">
        <v>3001</v>
      </c>
      <c r="L24196"/>
      <c r="M24196"/>
    </row>
    <row r="24197" spans="1:13">
      <c r="A24197" s="61" t="s">
        <v>40</v>
      </c>
      <c r="B24197" s="61">
        <v>38002</v>
      </c>
      <c r="C24197" s="63" t="s">
        <v>968</v>
      </c>
      <c r="D24197" s="61">
        <v>0</v>
      </c>
      <c r="E24197" s="61" t="s">
        <v>918</v>
      </c>
      <c r="F24197" s="61" t="s">
        <v>131</v>
      </c>
      <c r="G24197" s="61" t="s">
        <v>7700</v>
      </c>
      <c r="H24197" s="61" t="s">
        <v>7409</v>
      </c>
      <c r="I24197" s="61">
        <v>35.28</v>
      </c>
      <c r="J24197" s="61">
        <v>-89.66</v>
      </c>
      <c r="K24197">
        <v>44385</v>
      </c>
      <c r="L24197"/>
      <c r="M24197"/>
    </row>
    <row r="24198" spans="1:13">
      <c r="A24198" s="61" t="s">
        <v>40</v>
      </c>
      <c r="B24198" s="61">
        <v>37389</v>
      </c>
      <c r="C24198" s="63" t="s">
        <v>968</v>
      </c>
      <c r="D24198" s="61">
        <v>0</v>
      </c>
      <c r="E24198" s="61" t="s">
        <v>17448</v>
      </c>
      <c r="F24198" s="61" t="s">
        <v>131</v>
      </c>
      <c r="G24198" s="61" t="s">
        <v>741</v>
      </c>
      <c r="H24198" s="61" t="s">
        <v>7409</v>
      </c>
      <c r="I24198" s="61">
        <v>35.369999999999997</v>
      </c>
      <c r="J24198" s="61">
        <v>-86.14</v>
      </c>
      <c r="K24198">
        <v>26352</v>
      </c>
      <c r="L24198"/>
      <c r="M24198"/>
    </row>
    <row r="24199" spans="1:13">
      <c r="A24199" s="61" t="s">
        <v>40</v>
      </c>
      <c r="B24199" s="61">
        <v>37014</v>
      </c>
      <c r="C24199" s="63" t="s">
        <v>968</v>
      </c>
      <c r="D24199" s="61">
        <v>0</v>
      </c>
      <c r="E24199" s="61" t="s">
        <v>5610</v>
      </c>
      <c r="F24199" s="61" t="s">
        <v>131</v>
      </c>
      <c r="G24199" s="61" t="s">
        <v>8052</v>
      </c>
      <c r="H24199" s="61" t="s">
        <v>7409</v>
      </c>
      <c r="I24199" s="61">
        <v>35.880000000000003</v>
      </c>
      <c r="J24199" s="61">
        <v>-86.63</v>
      </c>
      <c r="K24199">
        <v>2498</v>
      </c>
      <c r="L24199"/>
      <c r="M24199"/>
    </row>
    <row r="24200" spans="1:13">
      <c r="A24200" s="61" t="s">
        <v>40</v>
      </c>
      <c r="B24200" s="61">
        <v>37015</v>
      </c>
      <c r="C24200" s="63" t="s">
        <v>968</v>
      </c>
      <c r="D24200" s="61">
        <v>0</v>
      </c>
      <c r="E24200" s="61" t="s">
        <v>8053</v>
      </c>
      <c r="F24200" s="61" t="s">
        <v>131</v>
      </c>
      <c r="G24200" s="61" t="s">
        <v>8054</v>
      </c>
      <c r="H24200" s="61" t="s">
        <v>7409</v>
      </c>
      <c r="I24200" s="61">
        <v>36.270000000000003</v>
      </c>
      <c r="J24200" s="61">
        <v>-87.05</v>
      </c>
      <c r="K24200">
        <v>18761</v>
      </c>
      <c r="L24200"/>
      <c r="M24200"/>
    </row>
    <row r="24201" spans="1:13">
      <c r="A24201" s="61" t="s">
        <v>40</v>
      </c>
      <c r="B24201" s="61">
        <v>37303</v>
      </c>
      <c r="C24201" s="63" t="s">
        <v>968</v>
      </c>
      <c r="D24201" s="61">
        <v>0</v>
      </c>
      <c r="E24201" s="61" t="s">
        <v>483</v>
      </c>
      <c r="F24201" s="61" t="s">
        <v>131</v>
      </c>
      <c r="G24201" s="61" t="s">
        <v>8120</v>
      </c>
      <c r="H24201" s="61" t="s">
        <v>967</v>
      </c>
      <c r="I24201" s="61">
        <v>35.450000000000003</v>
      </c>
      <c r="J24201" s="61">
        <v>-84.6</v>
      </c>
      <c r="K24201">
        <v>25894</v>
      </c>
      <c r="L24201"/>
      <c r="M24201"/>
    </row>
    <row r="24202" spans="1:13">
      <c r="A24202" s="61" t="s">
        <v>40</v>
      </c>
      <c r="B24202" s="61">
        <v>38004</v>
      </c>
      <c r="C24202" s="63" t="s">
        <v>968</v>
      </c>
      <c r="D24202" s="61">
        <v>0</v>
      </c>
      <c r="E24202" s="61" t="s">
        <v>8246</v>
      </c>
      <c r="F24202" s="61" t="s">
        <v>131</v>
      </c>
      <c r="G24202" s="61" t="s">
        <v>8247</v>
      </c>
      <c r="H24202" s="61" t="s">
        <v>7409</v>
      </c>
      <c r="I24202" s="61">
        <v>35.44</v>
      </c>
      <c r="J24202" s="61">
        <v>-89.77</v>
      </c>
      <c r="K24202">
        <v>11561</v>
      </c>
      <c r="L24202"/>
      <c r="M24202"/>
    </row>
    <row r="24203" spans="1:13">
      <c r="A24203" s="61" t="s">
        <v>40</v>
      </c>
      <c r="B24203" s="61">
        <v>38220</v>
      </c>
      <c r="C24203" s="63" t="s">
        <v>968</v>
      </c>
      <c r="D24203" s="61">
        <v>0</v>
      </c>
      <c r="E24203" s="61" t="s">
        <v>7794</v>
      </c>
      <c r="F24203" s="61" t="s">
        <v>131</v>
      </c>
      <c r="G24203" s="61" t="s">
        <v>234</v>
      </c>
      <c r="H24203" s="61" t="s">
        <v>7409</v>
      </c>
      <c r="I24203" s="61">
        <v>35.97</v>
      </c>
      <c r="J24203" s="61">
        <v>-88.67</v>
      </c>
      <c r="K24203">
        <v>1919</v>
      </c>
      <c r="L24203"/>
      <c r="M24203"/>
    </row>
    <row r="24204" spans="1:13">
      <c r="A24204" s="61" t="s">
        <v>40</v>
      </c>
      <c r="B24204" s="61">
        <v>37016</v>
      </c>
      <c r="C24204" s="63" t="s">
        <v>968</v>
      </c>
      <c r="D24204" s="61">
        <v>0</v>
      </c>
      <c r="E24204" s="61" t="s">
        <v>8055</v>
      </c>
      <c r="F24204" s="61" t="s">
        <v>131</v>
      </c>
      <c r="G24204" s="61" t="s">
        <v>8056</v>
      </c>
      <c r="H24204" s="61" t="s">
        <v>7409</v>
      </c>
      <c r="I24204" s="61">
        <v>35.94</v>
      </c>
      <c r="J24204" s="61">
        <v>-86.09</v>
      </c>
      <c r="K24204">
        <v>967</v>
      </c>
      <c r="L24204"/>
      <c r="M24204"/>
    </row>
    <row r="24205" spans="1:13">
      <c r="A24205" s="61" t="s">
        <v>40</v>
      </c>
      <c r="B24205" s="61">
        <v>37304</v>
      </c>
      <c r="C24205" s="63" t="s">
        <v>968</v>
      </c>
      <c r="D24205" s="61">
        <v>0</v>
      </c>
      <c r="E24205" s="61" t="s">
        <v>8121</v>
      </c>
      <c r="F24205" s="61" t="s">
        <v>131</v>
      </c>
      <c r="G24205" s="61" t="s">
        <v>3088</v>
      </c>
      <c r="H24205" s="61" t="s">
        <v>967</v>
      </c>
      <c r="I24205" s="61">
        <v>35.39</v>
      </c>
      <c r="J24205" s="61">
        <v>-85.11</v>
      </c>
      <c r="K24205">
        <v>25894</v>
      </c>
      <c r="L24205"/>
      <c r="M24205"/>
    </row>
    <row r="24206" spans="1:13">
      <c r="A24206" s="61" t="s">
        <v>40</v>
      </c>
      <c r="B24206" s="61">
        <v>38311</v>
      </c>
      <c r="C24206" s="63" t="s">
        <v>968</v>
      </c>
      <c r="D24206" s="61">
        <v>0</v>
      </c>
      <c r="E24206" s="61" t="s">
        <v>8280</v>
      </c>
      <c r="F24206" s="61" t="s">
        <v>131</v>
      </c>
      <c r="G24206" s="61" t="s">
        <v>919</v>
      </c>
      <c r="H24206" s="61" t="s">
        <v>7409</v>
      </c>
      <c r="I24206" s="61">
        <v>35.44</v>
      </c>
      <c r="J24206" s="61">
        <v>-88.1</v>
      </c>
      <c r="K24206">
        <v>865</v>
      </c>
      <c r="L24206"/>
      <c r="M24206"/>
    </row>
    <row r="24207" spans="1:13">
      <c r="A24207" s="61" t="s">
        <v>40</v>
      </c>
      <c r="B24207" s="61">
        <v>38544</v>
      </c>
      <c r="C24207" s="63" t="s">
        <v>968</v>
      </c>
      <c r="D24207" s="61">
        <v>0</v>
      </c>
      <c r="E24207" s="61" t="s">
        <v>6493</v>
      </c>
      <c r="F24207" s="61" t="s">
        <v>131</v>
      </c>
      <c r="G24207" s="61" t="s">
        <v>633</v>
      </c>
      <c r="H24207" s="61" t="s">
        <v>7409</v>
      </c>
      <c r="I24207" s="61">
        <v>36.15</v>
      </c>
      <c r="J24207" s="61">
        <v>-85.63</v>
      </c>
      <c r="K24207">
        <v>7435</v>
      </c>
      <c r="L24207"/>
      <c r="M24207"/>
    </row>
    <row r="24208" spans="1:13">
      <c r="A24208" s="61" t="s">
        <v>40</v>
      </c>
      <c r="B24208" s="61">
        <v>37708</v>
      </c>
      <c r="C24208" s="63" t="s">
        <v>968</v>
      </c>
      <c r="D24208" s="61">
        <v>0</v>
      </c>
      <c r="E24208" s="61" t="s">
        <v>8185</v>
      </c>
      <c r="F24208" s="61" t="s">
        <v>131</v>
      </c>
      <c r="G24208" s="61" t="s">
        <v>8186</v>
      </c>
      <c r="H24208" s="61" t="s">
        <v>967</v>
      </c>
      <c r="I24208" s="61">
        <v>36.340000000000003</v>
      </c>
      <c r="J24208" s="61">
        <v>-83.28</v>
      </c>
      <c r="K24208">
        <v>6584</v>
      </c>
      <c r="L24208"/>
      <c r="M24208"/>
    </row>
    <row r="24209" spans="1:13">
      <c r="A24209" s="61" t="s">
        <v>40</v>
      </c>
      <c r="B24209" s="61">
        <v>38313</v>
      </c>
      <c r="C24209" s="63" t="s">
        <v>968</v>
      </c>
      <c r="D24209" s="61">
        <v>0</v>
      </c>
      <c r="E24209" s="61" t="s">
        <v>8281</v>
      </c>
      <c r="F24209" s="61" t="s">
        <v>131</v>
      </c>
      <c r="G24209" s="61" t="s">
        <v>495</v>
      </c>
      <c r="H24209" s="61" t="s">
        <v>7409</v>
      </c>
      <c r="I24209" s="61">
        <v>35.6</v>
      </c>
      <c r="J24209" s="61">
        <v>-88.63</v>
      </c>
      <c r="K24209">
        <v>3194</v>
      </c>
      <c r="L24209"/>
      <c r="M24209"/>
    </row>
    <row r="24210" spans="1:13">
      <c r="A24210" s="61" t="s">
        <v>40</v>
      </c>
      <c r="B24210" s="61">
        <v>37018</v>
      </c>
      <c r="C24210" s="63" t="s">
        <v>968</v>
      </c>
      <c r="D24210" s="61">
        <v>0</v>
      </c>
      <c r="E24210" s="61" t="s">
        <v>8057</v>
      </c>
      <c r="F24210" s="61" t="s">
        <v>131</v>
      </c>
      <c r="G24210" s="61" t="s">
        <v>741</v>
      </c>
      <c r="H24210" s="61" t="s">
        <v>7409</v>
      </c>
      <c r="I24210" s="61">
        <v>35.64</v>
      </c>
      <c r="J24210" s="61">
        <v>-86.2</v>
      </c>
      <c r="K24210">
        <v>2392</v>
      </c>
      <c r="L24210"/>
      <c r="M24210"/>
    </row>
    <row r="24211" spans="1:13">
      <c r="A24211" s="61" t="s">
        <v>40</v>
      </c>
      <c r="B24211" s="61">
        <v>37305</v>
      </c>
      <c r="C24211" s="63" t="s">
        <v>968</v>
      </c>
      <c r="D24211" s="61">
        <v>0</v>
      </c>
      <c r="E24211" s="61" t="s">
        <v>8123</v>
      </c>
      <c r="F24211" s="61" t="s">
        <v>131</v>
      </c>
      <c r="G24211" s="61" t="s">
        <v>8118</v>
      </c>
      <c r="H24211" s="61" t="s">
        <v>7409</v>
      </c>
      <c r="I24211" s="61">
        <v>35.450000000000003</v>
      </c>
      <c r="J24211" s="61">
        <v>-85.67</v>
      </c>
      <c r="K24211">
        <v>735</v>
      </c>
      <c r="L24211"/>
      <c r="M24211"/>
    </row>
    <row r="24212" spans="1:13">
      <c r="A24212" s="61" t="s">
        <v>40</v>
      </c>
      <c r="B24212" s="61">
        <v>37019</v>
      </c>
      <c r="C24212" s="63" t="s">
        <v>968</v>
      </c>
      <c r="D24212" s="61">
        <v>0</v>
      </c>
      <c r="E24212" s="61" t="s">
        <v>1924</v>
      </c>
      <c r="F24212" s="61" t="s">
        <v>131</v>
      </c>
      <c r="G24212" s="61" t="s">
        <v>6368</v>
      </c>
      <c r="H24212" s="61" t="s">
        <v>7409</v>
      </c>
      <c r="I24212" s="61">
        <v>35.4</v>
      </c>
      <c r="J24212" s="61">
        <v>-86.71</v>
      </c>
      <c r="K24212">
        <v>890</v>
      </c>
      <c r="L24212"/>
      <c r="M24212"/>
    </row>
    <row r="24213" spans="1:13">
      <c r="A24213" s="61" t="s">
        <v>40</v>
      </c>
      <c r="B24213" s="61">
        <v>37020</v>
      </c>
      <c r="C24213" s="63" t="s">
        <v>968</v>
      </c>
      <c r="D24213" s="61">
        <v>0</v>
      </c>
      <c r="E24213" s="61" t="s">
        <v>8058</v>
      </c>
      <c r="F24213" s="61" t="s">
        <v>131</v>
      </c>
      <c r="G24213" s="61" t="s">
        <v>4106</v>
      </c>
      <c r="H24213" s="61" t="s">
        <v>7409</v>
      </c>
      <c r="I24213" s="61">
        <v>35.590000000000003</v>
      </c>
      <c r="J24213" s="61">
        <v>-86.35</v>
      </c>
      <c r="K24213">
        <v>5272</v>
      </c>
      <c r="L24213"/>
      <c r="M24213"/>
    </row>
    <row r="24214" spans="1:13">
      <c r="A24214" s="61" t="s">
        <v>40</v>
      </c>
      <c r="B24214" s="61">
        <v>38006</v>
      </c>
      <c r="C24214" s="63" t="s">
        <v>968</v>
      </c>
      <c r="D24214" s="61">
        <v>0</v>
      </c>
      <c r="E24214" s="61" t="s">
        <v>8248</v>
      </c>
      <c r="F24214" s="61" t="s">
        <v>131</v>
      </c>
      <c r="G24214" s="61" t="s">
        <v>8245</v>
      </c>
      <c r="H24214" s="61" t="s">
        <v>7409</v>
      </c>
      <c r="I24214" s="61">
        <v>35.71</v>
      </c>
      <c r="J24214" s="61">
        <v>-89.08</v>
      </c>
      <c r="K24214">
        <v>5178</v>
      </c>
      <c r="L24214"/>
      <c r="M24214"/>
    </row>
    <row r="24215" spans="1:13">
      <c r="A24215" s="61" t="s">
        <v>40</v>
      </c>
      <c r="B24215" s="61">
        <v>37306</v>
      </c>
      <c r="C24215" s="63" t="s">
        <v>968</v>
      </c>
      <c r="D24215" s="61">
        <v>0</v>
      </c>
      <c r="E24215" s="61" t="s">
        <v>2482</v>
      </c>
      <c r="F24215" s="61" t="s">
        <v>131</v>
      </c>
      <c r="G24215" s="61" t="s">
        <v>428</v>
      </c>
      <c r="H24215" s="61" t="s">
        <v>7409</v>
      </c>
      <c r="I24215" s="61">
        <v>35.119999999999997</v>
      </c>
      <c r="J24215" s="61">
        <v>-86.18</v>
      </c>
      <c r="K24215">
        <v>2749</v>
      </c>
      <c r="L24215"/>
      <c r="M24215"/>
    </row>
    <row r="24216" spans="1:13">
      <c r="A24216" s="61" t="s">
        <v>40</v>
      </c>
      <c r="B24216" s="61">
        <v>37307</v>
      </c>
      <c r="C24216" s="63" t="s">
        <v>968</v>
      </c>
      <c r="D24216" s="61">
        <v>0</v>
      </c>
      <c r="E24216" s="61" t="s">
        <v>1590</v>
      </c>
      <c r="F24216" s="61" t="s">
        <v>131</v>
      </c>
      <c r="G24216" s="61" t="s">
        <v>228</v>
      </c>
      <c r="H24216" s="61" t="s">
        <v>967</v>
      </c>
      <c r="I24216" s="61">
        <v>35.17</v>
      </c>
      <c r="J24216" s="61">
        <v>-84.65</v>
      </c>
      <c r="K24216">
        <v>5092</v>
      </c>
      <c r="L24216"/>
      <c r="M24216"/>
    </row>
    <row r="24217" spans="1:13">
      <c r="A24217" s="61" t="s">
        <v>40</v>
      </c>
      <c r="B24217" s="61">
        <v>38315</v>
      </c>
      <c r="C24217" s="63" t="s">
        <v>968</v>
      </c>
      <c r="D24217" s="61">
        <v>0</v>
      </c>
      <c r="E24217" s="61" t="s">
        <v>8282</v>
      </c>
      <c r="F24217" s="61" t="s">
        <v>131</v>
      </c>
      <c r="G24217" s="61" t="s">
        <v>8262</v>
      </c>
      <c r="H24217" s="61" t="s">
        <v>7409</v>
      </c>
      <c r="I24217" s="61">
        <v>35.229999999999997</v>
      </c>
      <c r="J24217" s="61">
        <v>-88.6</v>
      </c>
      <c r="K24217">
        <v>3653</v>
      </c>
      <c r="L24217"/>
      <c r="M24217"/>
    </row>
    <row r="24218" spans="1:13">
      <c r="A24218" s="61" t="s">
        <v>40</v>
      </c>
      <c r="B24218" s="61">
        <v>37022</v>
      </c>
      <c r="C24218" s="63" t="s">
        <v>968</v>
      </c>
      <c r="D24218" s="61">
        <v>0</v>
      </c>
      <c r="E24218" s="61" t="s">
        <v>2936</v>
      </c>
      <c r="F24218" s="61" t="s">
        <v>131</v>
      </c>
      <c r="G24218" s="61" t="s">
        <v>8059</v>
      </c>
      <c r="H24218" s="61" t="s">
        <v>7409</v>
      </c>
      <c r="I24218" s="61">
        <v>36.5</v>
      </c>
      <c r="J24218" s="61">
        <v>-86.3</v>
      </c>
      <c r="K24218">
        <v>6072</v>
      </c>
      <c r="L24218"/>
      <c r="M24218"/>
    </row>
    <row r="24219" spans="1:13">
      <c r="A24219" s="61" t="s">
        <v>40</v>
      </c>
      <c r="B24219" s="61">
        <v>37023</v>
      </c>
      <c r="C24219" s="63" t="s">
        <v>968</v>
      </c>
      <c r="D24219" s="61">
        <v>0</v>
      </c>
      <c r="E24219" s="61" t="s">
        <v>6042</v>
      </c>
      <c r="F24219" s="61" t="s">
        <v>131</v>
      </c>
      <c r="G24219" s="61" t="s">
        <v>896</v>
      </c>
      <c r="H24219" s="61" t="s">
        <v>7409</v>
      </c>
      <c r="I24219" s="61">
        <v>36.590000000000003</v>
      </c>
      <c r="J24219" s="61">
        <v>-87.78</v>
      </c>
      <c r="K24219">
        <v>1731</v>
      </c>
      <c r="L24219"/>
      <c r="M24219"/>
    </row>
    <row r="24220" spans="1:13">
      <c r="A24220" s="61" t="s">
        <v>40</v>
      </c>
      <c r="B24220" s="61">
        <v>38221</v>
      </c>
      <c r="C24220" s="63" t="s">
        <v>968</v>
      </c>
      <c r="D24220" s="61">
        <v>0</v>
      </c>
      <c r="E24220" s="61" t="s">
        <v>6074</v>
      </c>
      <c r="F24220" s="61" t="s">
        <v>131</v>
      </c>
      <c r="G24220" s="61" t="s">
        <v>8265</v>
      </c>
      <c r="H24220" s="61" t="s">
        <v>7409</v>
      </c>
      <c r="I24220" s="61">
        <v>36.229999999999997</v>
      </c>
      <c r="J24220" s="61">
        <v>-88.08</v>
      </c>
      <c r="K24220">
        <v>3113</v>
      </c>
      <c r="L24220"/>
      <c r="M24220"/>
    </row>
    <row r="24221" spans="1:13">
      <c r="A24221" s="61" t="s">
        <v>40</v>
      </c>
      <c r="B24221" s="61">
        <v>37308</v>
      </c>
      <c r="C24221" s="63" t="s">
        <v>968</v>
      </c>
      <c r="D24221" s="61">
        <v>0</v>
      </c>
      <c r="E24221" s="61" t="s">
        <v>8124</v>
      </c>
      <c r="F24221" s="61" t="s">
        <v>131</v>
      </c>
      <c r="G24221" s="61" t="s">
        <v>3088</v>
      </c>
      <c r="H24221" s="61" t="s">
        <v>967</v>
      </c>
      <c r="I24221" s="61">
        <v>35.36</v>
      </c>
      <c r="J24221" s="61">
        <v>-84.99</v>
      </c>
      <c r="K24221">
        <v>2825</v>
      </c>
      <c r="L24221"/>
      <c r="M24221"/>
    </row>
    <row r="24222" spans="1:13">
      <c r="A24222" s="61" t="s">
        <v>40</v>
      </c>
      <c r="B24222" s="61">
        <v>37709</v>
      </c>
      <c r="C24222" s="63" t="s">
        <v>968</v>
      </c>
      <c r="D24222" s="61">
        <v>0</v>
      </c>
      <c r="E24222" s="61" t="s">
        <v>1877</v>
      </c>
      <c r="F24222" s="61" t="s">
        <v>131</v>
      </c>
      <c r="G24222" s="61" t="s">
        <v>8186</v>
      </c>
      <c r="H24222" s="61" t="s">
        <v>967</v>
      </c>
      <c r="I24222" s="61">
        <v>36.14</v>
      </c>
      <c r="J24222" s="61">
        <v>-83.69</v>
      </c>
      <c r="K24222">
        <v>3900</v>
      </c>
      <c r="L24222"/>
      <c r="M24222"/>
    </row>
    <row r="24223" spans="1:13">
      <c r="A24223" s="61" t="s">
        <v>40</v>
      </c>
      <c r="B24223" s="61">
        <v>38545</v>
      </c>
      <c r="C24223" s="63" t="s">
        <v>968</v>
      </c>
      <c r="D24223" s="61">
        <v>0</v>
      </c>
      <c r="E24223" s="61" t="s">
        <v>8340</v>
      </c>
      <c r="F24223" s="61" t="s">
        <v>131</v>
      </c>
      <c r="G24223" s="61" t="s">
        <v>425</v>
      </c>
      <c r="H24223" s="61" t="s">
        <v>7409</v>
      </c>
      <c r="I24223" s="61">
        <v>36.22</v>
      </c>
      <c r="J24223" s="61">
        <v>-85.66</v>
      </c>
      <c r="K24223">
        <v>1403</v>
      </c>
      <c r="L24223"/>
      <c r="M24223"/>
    </row>
    <row r="24224" spans="1:13">
      <c r="A24224" s="61" t="s">
        <v>40</v>
      </c>
      <c r="B24224" s="61">
        <v>37617</v>
      </c>
      <c r="C24224" s="63" t="s">
        <v>968</v>
      </c>
      <c r="D24224" s="61">
        <v>0</v>
      </c>
      <c r="E24224" s="61" t="s">
        <v>8163</v>
      </c>
      <c r="F24224" s="61" t="s">
        <v>131</v>
      </c>
      <c r="G24224" s="61" t="s">
        <v>1527</v>
      </c>
      <c r="H24224" s="61" t="s">
        <v>967</v>
      </c>
      <c r="I24224" s="61">
        <v>36.53</v>
      </c>
      <c r="J24224" s="61">
        <v>-82.32</v>
      </c>
      <c r="K24224">
        <v>14422</v>
      </c>
      <c r="L24224"/>
      <c r="M24224"/>
    </row>
    <row r="24225" spans="1:13">
      <c r="A24225" s="61" t="s">
        <v>40</v>
      </c>
      <c r="B24225" s="61">
        <v>37618</v>
      </c>
      <c r="C24225" s="63" t="s">
        <v>968</v>
      </c>
      <c r="D24225" s="61">
        <v>0</v>
      </c>
      <c r="E24225" s="61" t="s">
        <v>8164</v>
      </c>
      <c r="F24225" s="61" t="s">
        <v>131</v>
      </c>
      <c r="G24225" s="61" t="s">
        <v>1527</v>
      </c>
      <c r="H24225" s="61" t="s">
        <v>967</v>
      </c>
      <c r="I24225" s="61">
        <v>36.46</v>
      </c>
      <c r="J24225" s="61">
        <v>-82.27</v>
      </c>
      <c r="K24225">
        <v>12729</v>
      </c>
      <c r="L24225"/>
      <c r="M24225"/>
    </row>
    <row r="24226" spans="1:13">
      <c r="A24226" s="61" t="s">
        <v>40</v>
      </c>
      <c r="B24226" s="61">
        <v>38008</v>
      </c>
      <c r="C24226" s="63" t="s">
        <v>968</v>
      </c>
      <c r="D24226" s="61">
        <v>0</v>
      </c>
      <c r="E24226" s="61" t="s">
        <v>3853</v>
      </c>
      <c r="F24226" s="61" t="s">
        <v>131</v>
      </c>
      <c r="G24226" s="61" t="s">
        <v>8250</v>
      </c>
      <c r="H24226" s="61" t="s">
        <v>7409</v>
      </c>
      <c r="I24226" s="61">
        <v>35.26</v>
      </c>
      <c r="J24226" s="61">
        <v>-88.99</v>
      </c>
      <c r="K24226">
        <v>9110</v>
      </c>
      <c r="L24226"/>
      <c r="M24226"/>
    </row>
    <row r="24227" spans="1:13">
      <c r="A24227" s="61" t="s">
        <v>40</v>
      </c>
      <c r="B24227" s="61">
        <v>37025</v>
      </c>
      <c r="C24227" s="63" t="s">
        <v>968</v>
      </c>
      <c r="D24227" s="61">
        <v>0</v>
      </c>
      <c r="E24227" s="61" t="s">
        <v>8060</v>
      </c>
      <c r="F24227" s="61" t="s">
        <v>131</v>
      </c>
      <c r="G24227" s="61" t="s">
        <v>8061</v>
      </c>
      <c r="H24227" s="61" t="s">
        <v>7409</v>
      </c>
      <c r="I24227" s="61">
        <v>35.94</v>
      </c>
      <c r="J24227" s="61">
        <v>-87.34</v>
      </c>
      <c r="K24227">
        <v>6779</v>
      </c>
      <c r="L24227"/>
      <c r="M24227"/>
    </row>
    <row r="24228" spans="1:13">
      <c r="A24228" s="61" t="s">
        <v>40</v>
      </c>
      <c r="B24228" s="61">
        <v>38316</v>
      </c>
      <c r="C24228" s="63" t="s">
        <v>968</v>
      </c>
      <c r="D24228" s="61">
        <v>0</v>
      </c>
      <c r="E24228" s="61" t="s">
        <v>1417</v>
      </c>
      <c r="F24228" s="61" t="s">
        <v>131</v>
      </c>
      <c r="G24228" s="61" t="s">
        <v>8272</v>
      </c>
      <c r="H24228" s="61" t="s">
        <v>7409</v>
      </c>
      <c r="I24228" s="61">
        <v>36.07</v>
      </c>
      <c r="J24228" s="61">
        <v>-88.81</v>
      </c>
      <c r="K24228">
        <v>2706</v>
      </c>
      <c r="L24228"/>
      <c r="M24228"/>
    </row>
    <row r="24229" spans="1:13">
      <c r="A24229" s="61" t="s">
        <v>40</v>
      </c>
      <c r="B24229" s="61">
        <v>37026</v>
      </c>
      <c r="C24229" s="63" t="s">
        <v>968</v>
      </c>
      <c r="D24229" s="61">
        <v>0</v>
      </c>
      <c r="E24229" s="61" t="s">
        <v>8062</v>
      </c>
      <c r="F24229" s="61" t="s">
        <v>131</v>
      </c>
      <c r="G24229" s="61" t="s">
        <v>8056</v>
      </c>
      <c r="H24229" s="61" t="s">
        <v>7409</v>
      </c>
      <c r="I24229" s="61">
        <v>35.69</v>
      </c>
      <c r="J24229" s="61">
        <v>-86.1</v>
      </c>
      <c r="K24229">
        <v>2500</v>
      </c>
      <c r="L24229"/>
      <c r="M24229"/>
    </row>
    <row r="24230" spans="1:13">
      <c r="A24230" s="61" t="s">
        <v>40</v>
      </c>
      <c r="B24230" s="61">
        <v>37027</v>
      </c>
      <c r="C24230" s="63" t="s">
        <v>968</v>
      </c>
      <c r="D24230" s="61">
        <v>0</v>
      </c>
      <c r="E24230" s="61" t="s">
        <v>2939</v>
      </c>
      <c r="F24230" s="61" t="s">
        <v>131</v>
      </c>
      <c r="G24230" s="61" t="s">
        <v>8052</v>
      </c>
      <c r="H24230" s="61" t="s">
        <v>7409</v>
      </c>
      <c r="I24230" s="61">
        <v>35.99</v>
      </c>
      <c r="J24230" s="61">
        <v>-86.78</v>
      </c>
      <c r="K24230">
        <v>61370</v>
      </c>
      <c r="L24230"/>
      <c r="M24230"/>
    </row>
    <row r="24231" spans="1:13">
      <c r="A24231" s="61" t="s">
        <v>40</v>
      </c>
      <c r="B24231" s="61">
        <v>37710</v>
      </c>
      <c r="C24231" s="63" t="s">
        <v>968</v>
      </c>
      <c r="D24231" s="61">
        <v>0</v>
      </c>
      <c r="E24231" s="61" t="s">
        <v>8187</v>
      </c>
      <c r="F24231" s="61" t="s">
        <v>131</v>
      </c>
      <c r="G24231" s="61" t="s">
        <v>7252</v>
      </c>
      <c r="H24231" s="61" t="s">
        <v>967</v>
      </c>
      <c r="I24231" s="61">
        <v>36.159999999999997</v>
      </c>
      <c r="J24231" s="61">
        <v>-84.3</v>
      </c>
      <c r="K24231">
        <v>1025</v>
      </c>
      <c r="L24231"/>
      <c r="M24231"/>
    </row>
    <row r="24232" spans="1:13">
      <c r="A24232" s="61" t="s">
        <v>40</v>
      </c>
      <c r="B24232" s="61">
        <v>38011</v>
      </c>
      <c r="C24232" s="63" t="s">
        <v>968</v>
      </c>
      <c r="D24232" s="61">
        <v>0</v>
      </c>
      <c r="E24232" s="61" t="s">
        <v>1275</v>
      </c>
      <c r="F24232" s="61" t="s">
        <v>131</v>
      </c>
      <c r="G24232" s="61" t="s">
        <v>8247</v>
      </c>
      <c r="H24232" s="61" t="s">
        <v>7409</v>
      </c>
      <c r="I24232" s="61">
        <v>35.47</v>
      </c>
      <c r="J24232" s="61">
        <v>-89.73</v>
      </c>
      <c r="K24232">
        <v>9427</v>
      </c>
      <c r="L24232"/>
      <c r="M24232"/>
    </row>
    <row r="24233" spans="1:13">
      <c r="A24233" s="61" t="s">
        <v>40</v>
      </c>
      <c r="B24233" s="61">
        <v>37620</v>
      </c>
      <c r="C24233" s="63" t="s">
        <v>968</v>
      </c>
      <c r="D24233" s="61">
        <v>0</v>
      </c>
      <c r="E24233" s="61" t="s">
        <v>747</v>
      </c>
      <c r="F24233" s="61" t="s">
        <v>131</v>
      </c>
      <c r="G24233" s="61" t="s">
        <v>1527</v>
      </c>
      <c r="H24233" s="61" t="s">
        <v>967</v>
      </c>
      <c r="I24233" s="61">
        <v>36.56</v>
      </c>
      <c r="J24233" s="61">
        <v>-82.19</v>
      </c>
      <c r="K24233">
        <v>38245</v>
      </c>
      <c r="L24233"/>
      <c r="M24233"/>
    </row>
    <row r="24234" spans="1:13">
      <c r="A24234" s="61" t="s">
        <v>40</v>
      </c>
      <c r="B24234" s="61">
        <v>38012</v>
      </c>
      <c r="C24234" s="63" t="s">
        <v>968</v>
      </c>
      <c r="D24234" s="61">
        <v>0</v>
      </c>
      <c r="E24234" s="61" t="s">
        <v>1973</v>
      </c>
      <c r="F24234" s="61" t="s">
        <v>131</v>
      </c>
      <c r="G24234" s="61" t="s">
        <v>7038</v>
      </c>
      <c r="H24234" s="61" t="s">
        <v>7409</v>
      </c>
      <c r="I24234" s="61">
        <v>35.590000000000003</v>
      </c>
      <c r="J24234" s="61">
        <v>-89.25</v>
      </c>
      <c r="K24234">
        <v>13901</v>
      </c>
      <c r="L24234"/>
      <c r="M24234"/>
    </row>
    <row r="24235" spans="1:13">
      <c r="A24235" s="61" t="s">
        <v>40</v>
      </c>
      <c r="B24235" s="61">
        <v>38317</v>
      </c>
      <c r="C24235" s="63" t="s">
        <v>968</v>
      </c>
      <c r="D24235" s="61">
        <v>0</v>
      </c>
      <c r="E24235" s="61" t="s">
        <v>8283</v>
      </c>
      <c r="F24235" s="61" t="s">
        <v>131</v>
      </c>
      <c r="G24235" s="61" t="s">
        <v>234</v>
      </c>
      <c r="H24235" s="61" t="s">
        <v>7409</v>
      </c>
      <c r="I24235" s="61">
        <v>36.03</v>
      </c>
      <c r="J24235" s="61">
        <v>-88.24</v>
      </c>
      <c r="K24235">
        <v>2521</v>
      </c>
      <c r="L24235"/>
      <c r="M24235"/>
    </row>
    <row r="24236" spans="1:13">
      <c r="A24236" s="61" t="s">
        <v>40</v>
      </c>
      <c r="B24236" s="61">
        <v>38547</v>
      </c>
      <c r="C24236" s="63" t="s">
        <v>968</v>
      </c>
      <c r="D24236" s="61">
        <v>0</v>
      </c>
      <c r="E24236" s="61" t="s">
        <v>8341</v>
      </c>
      <c r="F24236" s="61" t="s">
        <v>131</v>
      </c>
      <c r="G24236" s="61" t="s">
        <v>8066</v>
      </c>
      <c r="H24236" s="61" t="s">
        <v>7409</v>
      </c>
      <c r="I24236" s="61">
        <v>36.11</v>
      </c>
      <c r="J24236" s="61">
        <v>-86.01</v>
      </c>
      <c r="K24236">
        <v>2100</v>
      </c>
      <c r="L24236"/>
      <c r="M24236"/>
    </row>
    <row r="24237" spans="1:13">
      <c r="A24237" s="61" t="s">
        <v>40</v>
      </c>
      <c r="B24237" s="61">
        <v>38222</v>
      </c>
      <c r="C24237" s="63" t="s">
        <v>968</v>
      </c>
      <c r="D24237" s="61">
        <v>0</v>
      </c>
      <c r="E24237" s="61" t="s">
        <v>240</v>
      </c>
      <c r="F24237" s="61" t="s">
        <v>131</v>
      </c>
      <c r="G24237" s="61" t="s">
        <v>308</v>
      </c>
      <c r="H24237" s="61" t="s">
        <v>7409</v>
      </c>
      <c r="I24237" s="61">
        <v>36.42</v>
      </c>
      <c r="J24237" s="61">
        <v>-88.17</v>
      </c>
      <c r="K24237">
        <v>2591</v>
      </c>
      <c r="L24237"/>
      <c r="M24237"/>
    </row>
    <row r="24238" spans="1:13">
      <c r="A24238" s="61" t="s">
        <v>40</v>
      </c>
      <c r="B24238" s="61">
        <v>38318</v>
      </c>
      <c r="C24238" s="63" t="s">
        <v>968</v>
      </c>
      <c r="D24238" s="61">
        <v>0</v>
      </c>
      <c r="E24238" s="61" t="s">
        <v>883</v>
      </c>
      <c r="F24238" s="61" t="s">
        <v>131</v>
      </c>
      <c r="G24238" s="61" t="s">
        <v>234</v>
      </c>
      <c r="H24238" s="61" t="s">
        <v>7409</v>
      </c>
      <c r="I24238" s="61">
        <v>35.979999999999997</v>
      </c>
      <c r="J24238" s="61">
        <v>-88.28</v>
      </c>
      <c r="K24238">
        <v>511</v>
      </c>
      <c r="L24238"/>
      <c r="M24238"/>
    </row>
    <row r="24239" spans="1:13">
      <c r="A24239" s="61" t="s">
        <v>40</v>
      </c>
      <c r="B24239" s="61">
        <v>38548</v>
      </c>
      <c r="C24239" s="63" t="s">
        <v>968</v>
      </c>
      <c r="D24239" s="61">
        <v>0</v>
      </c>
      <c r="E24239" s="61" t="s">
        <v>8342</v>
      </c>
      <c r="F24239" s="61" t="s">
        <v>131</v>
      </c>
      <c r="G24239" s="61" t="s">
        <v>633</v>
      </c>
      <c r="H24239" s="61" t="s">
        <v>7409</v>
      </c>
      <c r="I24239" s="61">
        <v>36.18</v>
      </c>
      <c r="J24239" s="61">
        <v>-85.75</v>
      </c>
      <c r="K24239">
        <v>812</v>
      </c>
      <c r="L24239"/>
      <c r="M24239"/>
    </row>
    <row r="24240" spans="1:13">
      <c r="A24240" s="61" t="s">
        <v>40</v>
      </c>
      <c r="B24240" s="61">
        <v>37711</v>
      </c>
      <c r="C24240" s="63" t="s">
        <v>968</v>
      </c>
      <c r="D24240" s="61">
        <v>0</v>
      </c>
      <c r="E24240" s="61" t="s">
        <v>8188</v>
      </c>
      <c r="F24240" s="61" t="s">
        <v>131</v>
      </c>
      <c r="G24240" s="61" t="s">
        <v>8166</v>
      </c>
      <c r="H24240" s="61" t="s">
        <v>967</v>
      </c>
      <c r="I24240" s="61">
        <v>36.26</v>
      </c>
      <c r="J24240" s="61">
        <v>-83.07</v>
      </c>
      <c r="K24240">
        <v>5056</v>
      </c>
      <c r="L24240"/>
      <c r="M24240"/>
    </row>
    <row r="24241" spans="1:13">
      <c r="A24241" s="61" t="s">
        <v>40</v>
      </c>
      <c r="B24241" s="61">
        <v>37028</v>
      </c>
      <c r="C24241" s="63" t="s">
        <v>968</v>
      </c>
      <c r="D24241" s="61">
        <v>0</v>
      </c>
      <c r="E24241" s="61" t="s">
        <v>8063</v>
      </c>
      <c r="F24241" s="61" t="s">
        <v>131</v>
      </c>
      <c r="G24241" s="61" t="s">
        <v>896</v>
      </c>
      <c r="H24241" s="61" t="s">
        <v>7409</v>
      </c>
      <c r="I24241" s="61">
        <v>36.619999999999997</v>
      </c>
      <c r="J24241" s="61">
        <v>-87.85</v>
      </c>
      <c r="K24241">
        <v>650</v>
      </c>
      <c r="L24241"/>
      <c r="M24241"/>
    </row>
    <row r="24242" spans="1:13">
      <c r="A24242" s="61" t="s">
        <v>40</v>
      </c>
      <c r="B24242" s="61">
        <v>38015</v>
      </c>
      <c r="C24242" s="63" t="s">
        <v>968</v>
      </c>
      <c r="D24242" s="61">
        <v>0</v>
      </c>
      <c r="E24242" s="61" t="s">
        <v>8251</v>
      </c>
      <c r="F24242" s="61" t="s">
        <v>131</v>
      </c>
      <c r="G24242" s="61" t="s">
        <v>8247</v>
      </c>
      <c r="H24242" s="61" t="s">
        <v>7409</v>
      </c>
      <c r="I24242" s="61">
        <v>35.549999999999997</v>
      </c>
      <c r="J24242" s="61">
        <v>-89.78</v>
      </c>
      <c r="K24242">
        <v>2601</v>
      </c>
      <c r="L24242"/>
      <c r="M24242"/>
    </row>
    <row r="24243" spans="1:13">
      <c r="A24243" s="61" t="s">
        <v>40</v>
      </c>
      <c r="B24243" s="61">
        <v>37029</v>
      </c>
      <c r="C24243" s="63" t="s">
        <v>968</v>
      </c>
      <c r="D24243" s="61">
        <v>0</v>
      </c>
      <c r="E24243" s="61" t="s">
        <v>8064</v>
      </c>
      <c r="F24243" s="61" t="s">
        <v>131</v>
      </c>
      <c r="G24243" s="61" t="s">
        <v>8065</v>
      </c>
      <c r="H24243" s="61" t="s">
        <v>7409</v>
      </c>
      <c r="I24243" s="61">
        <v>36.049999999999997</v>
      </c>
      <c r="J24243" s="61">
        <v>-87.31</v>
      </c>
      <c r="K24243">
        <v>6289</v>
      </c>
      <c r="L24243"/>
      <c r="M24243"/>
    </row>
    <row r="24244" spans="1:13">
      <c r="A24244" s="61" t="s">
        <v>40</v>
      </c>
      <c r="B24244" s="61">
        <v>37640</v>
      </c>
      <c r="C24244" s="63" t="s">
        <v>968</v>
      </c>
      <c r="D24244" s="61">
        <v>0</v>
      </c>
      <c r="E24244" s="61" t="s">
        <v>607</v>
      </c>
      <c r="F24244" s="61" t="s">
        <v>131</v>
      </c>
      <c r="G24244" s="61" t="s">
        <v>660</v>
      </c>
      <c r="H24244" s="61" t="s">
        <v>967</v>
      </c>
      <c r="I24244" s="61">
        <v>36.31</v>
      </c>
      <c r="J24244" s="61">
        <v>-82</v>
      </c>
      <c r="K24244">
        <v>3664</v>
      </c>
      <c r="L24244"/>
      <c r="M24244"/>
    </row>
    <row r="24245" spans="1:13">
      <c r="A24245" s="61" t="s">
        <v>40</v>
      </c>
      <c r="B24245" s="61">
        <v>37713</v>
      </c>
      <c r="C24245" s="63" t="s">
        <v>968</v>
      </c>
      <c r="D24245" s="61">
        <v>0</v>
      </c>
      <c r="E24245" s="61" t="s">
        <v>8189</v>
      </c>
      <c r="F24245" s="61" t="s">
        <v>131</v>
      </c>
      <c r="G24245" s="61" t="s">
        <v>8190</v>
      </c>
      <c r="H24245" s="61" t="s">
        <v>967</v>
      </c>
      <c r="I24245" s="61">
        <v>36.04</v>
      </c>
      <c r="J24245" s="61">
        <v>-83.18</v>
      </c>
      <c r="K24245">
        <v>1407</v>
      </c>
      <c r="L24245"/>
      <c r="M24245"/>
    </row>
    <row r="24246" spans="1:13">
      <c r="A24246" s="61" t="s">
        <v>40</v>
      </c>
      <c r="B24246" s="61">
        <v>38549</v>
      </c>
      <c r="C24246" s="63" t="s">
        <v>968</v>
      </c>
      <c r="D24246" s="61">
        <v>0</v>
      </c>
      <c r="E24246" s="61" t="s">
        <v>8343</v>
      </c>
      <c r="F24246" s="61" t="s">
        <v>131</v>
      </c>
      <c r="G24246" s="61" t="s">
        <v>8344</v>
      </c>
      <c r="H24246" s="61" t="s">
        <v>7409</v>
      </c>
      <c r="I24246" s="61">
        <v>36.57</v>
      </c>
      <c r="J24246" s="61">
        <v>-85.13</v>
      </c>
      <c r="K24246">
        <v>3574</v>
      </c>
      <c r="L24246"/>
      <c r="M24246"/>
    </row>
    <row r="24247" spans="1:13">
      <c r="A24247" s="61" t="s">
        <v>40</v>
      </c>
      <c r="B24247" s="61">
        <v>37309</v>
      </c>
      <c r="C24247" s="63" t="s">
        <v>968</v>
      </c>
      <c r="D24247" s="61">
        <v>0</v>
      </c>
      <c r="E24247" s="61" t="s">
        <v>530</v>
      </c>
      <c r="F24247" s="61" t="s">
        <v>131</v>
      </c>
      <c r="G24247" s="61" t="s">
        <v>8120</v>
      </c>
      <c r="H24247" s="61" t="s">
        <v>967</v>
      </c>
      <c r="I24247" s="61">
        <v>35.29</v>
      </c>
      <c r="J24247" s="61">
        <v>-84.74</v>
      </c>
      <c r="K24247">
        <v>2137</v>
      </c>
      <c r="L24247"/>
      <c r="M24247"/>
    </row>
    <row r="24248" spans="1:13">
      <c r="A24248" s="61" t="s">
        <v>40</v>
      </c>
      <c r="B24248" s="61">
        <v>38320</v>
      </c>
      <c r="C24248" s="63" t="s">
        <v>968</v>
      </c>
      <c r="D24248" s="61">
        <v>0</v>
      </c>
      <c r="E24248" s="61" t="s">
        <v>1909</v>
      </c>
      <c r="F24248" s="61" t="s">
        <v>131</v>
      </c>
      <c r="G24248" s="61" t="s">
        <v>8265</v>
      </c>
      <c r="H24248" s="61" t="s">
        <v>7409</v>
      </c>
      <c r="I24248" s="61">
        <v>36.06</v>
      </c>
      <c r="J24248" s="61">
        <v>-88.1</v>
      </c>
      <c r="K24248">
        <v>10362</v>
      </c>
      <c r="L24248"/>
      <c r="M24248"/>
    </row>
    <row r="24249" spans="1:13">
      <c r="A24249" s="61" t="s">
        <v>40</v>
      </c>
      <c r="B24249" s="61">
        <v>37030</v>
      </c>
      <c r="C24249" s="63" t="s">
        <v>968</v>
      </c>
      <c r="D24249" s="61">
        <v>0</v>
      </c>
      <c r="E24249" s="61" t="s">
        <v>1721</v>
      </c>
      <c r="F24249" s="61" t="s">
        <v>131</v>
      </c>
      <c r="G24249" s="61" t="s">
        <v>8066</v>
      </c>
      <c r="H24249" s="61" t="s">
        <v>7409</v>
      </c>
      <c r="I24249" s="61">
        <v>36.25</v>
      </c>
      <c r="J24249" s="61">
        <v>-85.94</v>
      </c>
      <c r="K24249">
        <v>7258</v>
      </c>
      <c r="L24249"/>
      <c r="M24249"/>
    </row>
    <row r="24250" spans="1:13">
      <c r="A24250" s="61" t="s">
        <v>40</v>
      </c>
      <c r="B24250" s="61">
        <v>37714</v>
      </c>
      <c r="C24250" s="63" t="s">
        <v>968</v>
      </c>
      <c r="D24250" s="61">
        <v>0</v>
      </c>
      <c r="E24250" s="61" t="s">
        <v>7419</v>
      </c>
      <c r="F24250" s="61" t="s">
        <v>131</v>
      </c>
      <c r="G24250" s="61" t="s">
        <v>6007</v>
      </c>
      <c r="H24250" s="61" t="s">
        <v>967</v>
      </c>
      <c r="I24250" s="61">
        <v>36.26</v>
      </c>
      <c r="J24250" s="61">
        <v>-84.3</v>
      </c>
      <c r="K24250">
        <v>4352</v>
      </c>
      <c r="L24250"/>
      <c r="M24250"/>
    </row>
    <row r="24251" spans="1:13">
      <c r="A24251" s="61" t="s">
        <v>40</v>
      </c>
      <c r="B24251" s="61">
        <v>37031</v>
      </c>
      <c r="C24251" s="63" t="s">
        <v>968</v>
      </c>
      <c r="D24251" s="61">
        <v>0</v>
      </c>
      <c r="E24251" s="61" t="s">
        <v>8067</v>
      </c>
      <c r="F24251" s="61" t="s">
        <v>131</v>
      </c>
      <c r="G24251" s="61" t="s">
        <v>8059</v>
      </c>
      <c r="H24251" s="61" t="s">
        <v>7409</v>
      </c>
      <c r="I24251" s="61">
        <v>36.380000000000003</v>
      </c>
      <c r="J24251" s="61">
        <v>-86.31</v>
      </c>
      <c r="K24251">
        <v>4296</v>
      </c>
      <c r="L24251"/>
      <c r="M24251"/>
    </row>
    <row r="24252" spans="1:13">
      <c r="A24252" s="61" t="s">
        <v>40</v>
      </c>
      <c r="B24252" s="61">
        <v>38321</v>
      </c>
      <c r="C24252" s="63" t="s">
        <v>968</v>
      </c>
      <c r="D24252" s="61">
        <v>0</v>
      </c>
      <c r="E24252" s="61" t="s">
        <v>2309</v>
      </c>
      <c r="F24252" s="61" t="s">
        <v>131</v>
      </c>
      <c r="G24252" s="61" t="s">
        <v>234</v>
      </c>
      <c r="H24252" s="61" t="s">
        <v>7409</v>
      </c>
      <c r="I24252" s="61">
        <v>35.81</v>
      </c>
      <c r="J24252" s="61">
        <v>-88.6</v>
      </c>
      <c r="K24252">
        <v>2450</v>
      </c>
      <c r="L24252"/>
      <c r="M24252"/>
    </row>
    <row r="24253" spans="1:13">
      <c r="A24253" s="61" t="s">
        <v>40</v>
      </c>
      <c r="B24253" s="61">
        <v>37032</v>
      </c>
      <c r="C24253" s="63" t="s">
        <v>968</v>
      </c>
      <c r="D24253" s="61">
        <v>0</v>
      </c>
      <c r="E24253" s="61" t="s">
        <v>8068</v>
      </c>
      <c r="F24253" s="61" t="s">
        <v>131</v>
      </c>
      <c r="G24253" s="61" t="s">
        <v>8050</v>
      </c>
      <c r="H24253" s="61" t="s">
        <v>7409</v>
      </c>
      <c r="I24253" s="61">
        <v>36.549999999999997</v>
      </c>
      <c r="J24253" s="61">
        <v>-87</v>
      </c>
      <c r="K24253">
        <v>4663</v>
      </c>
      <c r="L24253"/>
      <c r="M24253"/>
    </row>
    <row r="24254" spans="1:13">
      <c r="A24254" s="61" t="s">
        <v>40</v>
      </c>
      <c r="B24254" s="61">
        <v>38551</v>
      </c>
      <c r="C24254" s="63" t="s">
        <v>968</v>
      </c>
      <c r="D24254" s="61">
        <v>0</v>
      </c>
      <c r="E24254" s="61" t="s">
        <v>8345</v>
      </c>
      <c r="F24254" s="61" t="s">
        <v>131</v>
      </c>
      <c r="G24254" s="61" t="s">
        <v>924</v>
      </c>
      <c r="H24254" s="61" t="s">
        <v>7409</v>
      </c>
      <c r="I24254" s="61">
        <v>36.54</v>
      </c>
      <c r="J24254" s="61">
        <v>-85.5</v>
      </c>
      <c r="K24254">
        <v>3941</v>
      </c>
      <c r="L24254"/>
      <c r="M24254"/>
    </row>
    <row r="24255" spans="1:13">
      <c r="A24255" s="61" t="s">
        <v>40</v>
      </c>
      <c r="B24255" s="61">
        <v>37033</v>
      </c>
      <c r="C24255" s="63" t="s">
        <v>968</v>
      </c>
      <c r="D24255" s="61">
        <v>0</v>
      </c>
      <c r="E24255" s="61" t="s">
        <v>637</v>
      </c>
      <c r="F24255" s="61" t="s">
        <v>131</v>
      </c>
      <c r="G24255" s="61" t="s">
        <v>8061</v>
      </c>
      <c r="H24255" s="61" t="s">
        <v>7409</v>
      </c>
      <c r="I24255" s="61">
        <v>35.79</v>
      </c>
      <c r="J24255" s="61">
        <v>-87.44</v>
      </c>
      <c r="K24255">
        <v>7865</v>
      </c>
      <c r="L24255"/>
      <c r="M24255"/>
    </row>
    <row r="24256" spans="1:13">
      <c r="A24256" s="61" t="s">
        <v>40</v>
      </c>
      <c r="B24256" s="61">
        <v>37034</v>
      </c>
      <c r="C24256" s="63" t="s">
        <v>968</v>
      </c>
      <c r="D24256" s="61">
        <v>0</v>
      </c>
      <c r="E24256" s="61" t="s">
        <v>6655</v>
      </c>
      <c r="F24256" s="61" t="s">
        <v>131</v>
      </c>
      <c r="G24256" s="61" t="s">
        <v>6368</v>
      </c>
      <c r="H24256" s="61" t="s">
        <v>7409</v>
      </c>
      <c r="I24256" s="61">
        <v>35.619999999999997</v>
      </c>
      <c r="J24256" s="61">
        <v>-86.69</v>
      </c>
      <c r="K24256">
        <v>8412</v>
      </c>
      <c r="L24256"/>
      <c r="M24256"/>
    </row>
    <row r="24257" spans="1:13">
      <c r="A24257" s="61" t="s">
        <v>40</v>
      </c>
      <c r="B24257" s="61">
        <v>37035</v>
      </c>
      <c r="C24257" s="63" t="s">
        <v>968</v>
      </c>
      <c r="D24257" s="61">
        <v>0</v>
      </c>
      <c r="E24257" s="61" t="s">
        <v>8069</v>
      </c>
      <c r="F24257" s="61" t="s">
        <v>131</v>
      </c>
      <c r="G24257" s="61" t="s">
        <v>8054</v>
      </c>
      <c r="H24257" s="61" t="s">
        <v>7409</v>
      </c>
      <c r="I24257" s="61">
        <v>36.369999999999997</v>
      </c>
      <c r="J24257" s="61">
        <v>-87.11</v>
      </c>
      <c r="K24257">
        <v>3796</v>
      </c>
      <c r="L24257"/>
      <c r="M24257"/>
    </row>
    <row r="24258" spans="1:13">
      <c r="A24258" s="61" t="s">
        <v>40</v>
      </c>
      <c r="B24258" s="61">
        <v>37310</v>
      </c>
      <c r="C24258" s="63" t="s">
        <v>968</v>
      </c>
      <c r="D24258" s="61">
        <v>0</v>
      </c>
      <c r="E24258" s="61" t="s">
        <v>1768</v>
      </c>
      <c r="F24258" s="61" t="s">
        <v>131</v>
      </c>
      <c r="G24258" s="61" t="s">
        <v>8125</v>
      </c>
      <c r="H24258" s="61" t="s">
        <v>967</v>
      </c>
      <c r="I24258" s="61">
        <v>35.28</v>
      </c>
      <c r="J24258" s="61">
        <v>-84.76</v>
      </c>
      <c r="K24258">
        <v>4384</v>
      </c>
      <c r="L24258"/>
      <c r="M24258"/>
    </row>
    <row r="24259" spans="1:13">
      <c r="A24259" s="61" t="s">
        <v>40</v>
      </c>
      <c r="B24259" s="61">
        <v>37036</v>
      </c>
      <c r="C24259" s="63" t="s">
        <v>968</v>
      </c>
      <c r="D24259" s="61">
        <v>0</v>
      </c>
      <c r="E24259" s="61" t="s">
        <v>1859</v>
      </c>
      <c r="F24259" s="61" t="s">
        <v>131</v>
      </c>
      <c r="G24259" s="61" t="s">
        <v>8065</v>
      </c>
      <c r="H24259" s="61" t="s">
        <v>7409</v>
      </c>
      <c r="I24259" s="61">
        <v>36.18</v>
      </c>
      <c r="J24259" s="61">
        <v>-87.34</v>
      </c>
      <c r="K24259">
        <v>6486</v>
      </c>
      <c r="L24259"/>
      <c r="M24259"/>
    </row>
    <row r="24260" spans="1:13">
      <c r="A24260" s="61" t="s">
        <v>40</v>
      </c>
      <c r="B24260" s="61">
        <v>37405</v>
      </c>
      <c r="C24260" s="63" t="s">
        <v>968</v>
      </c>
      <c r="D24260" s="61">
        <v>0</v>
      </c>
      <c r="E24260" s="61" t="s">
        <v>8162</v>
      </c>
      <c r="F24260" s="61" t="s">
        <v>131</v>
      </c>
      <c r="G24260" s="61" t="s">
        <v>3088</v>
      </c>
      <c r="H24260" s="61" t="s">
        <v>7409</v>
      </c>
      <c r="I24260" s="61">
        <v>35.119999999999997</v>
      </c>
      <c r="J24260" s="61">
        <v>-85.41</v>
      </c>
      <c r="K24260">
        <v>18231</v>
      </c>
      <c r="L24260"/>
      <c r="M24260"/>
    </row>
    <row r="24261" spans="1:13">
      <c r="A24261" s="61" t="s">
        <v>40</v>
      </c>
      <c r="B24261" s="61">
        <v>37419</v>
      </c>
      <c r="C24261" s="63" t="s">
        <v>968</v>
      </c>
      <c r="D24261" s="61">
        <v>0</v>
      </c>
      <c r="E24261" s="61" t="s">
        <v>8162</v>
      </c>
      <c r="F24261" s="61" t="s">
        <v>131</v>
      </c>
      <c r="G24261" s="61" t="s">
        <v>3088</v>
      </c>
      <c r="H24261" s="61" t="s">
        <v>967</v>
      </c>
      <c r="I24261" s="61">
        <v>35.04</v>
      </c>
      <c r="J24261" s="61">
        <v>-85.4</v>
      </c>
      <c r="K24261">
        <v>6438</v>
      </c>
      <c r="L24261"/>
      <c r="M24261"/>
    </row>
    <row r="24262" spans="1:13">
      <c r="A24262" s="61" t="s">
        <v>40</v>
      </c>
      <c r="B24262" s="61">
        <v>37409</v>
      </c>
      <c r="C24262" s="63" t="s">
        <v>968</v>
      </c>
      <c r="D24262" s="61">
        <v>0</v>
      </c>
      <c r="E24262" s="61" t="s">
        <v>8162</v>
      </c>
      <c r="F24262" s="61" t="s">
        <v>131</v>
      </c>
      <c r="G24262" s="61" t="s">
        <v>3088</v>
      </c>
      <c r="H24262" s="61" t="s">
        <v>967</v>
      </c>
      <c r="I24262" s="61">
        <v>35.01</v>
      </c>
      <c r="J24262" s="61">
        <v>-85.34</v>
      </c>
      <c r="K24262">
        <v>2791</v>
      </c>
      <c r="L24262"/>
      <c r="M24262"/>
    </row>
    <row r="24263" spans="1:13">
      <c r="A24263" s="61" t="s">
        <v>40</v>
      </c>
      <c r="B24263" s="61">
        <v>37402</v>
      </c>
      <c r="C24263" s="63" t="s">
        <v>968</v>
      </c>
      <c r="D24263" s="61">
        <v>0</v>
      </c>
      <c r="E24263" s="61" t="s">
        <v>8162</v>
      </c>
      <c r="F24263" s="61" t="s">
        <v>131</v>
      </c>
      <c r="G24263" s="61" t="s">
        <v>3088</v>
      </c>
      <c r="H24263" s="61" t="s">
        <v>967</v>
      </c>
      <c r="I24263" s="61">
        <v>35.04</v>
      </c>
      <c r="J24263" s="61">
        <v>-85.32</v>
      </c>
      <c r="K24263">
        <v>4464</v>
      </c>
      <c r="L24263"/>
      <c r="M24263"/>
    </row>
    <row r="24264" spans="1:13">
      <c r="A24264" s="61" t="s">
        <v>40</v>
      </c>
      <c r="B24264" s="61">
        <v>37410</v>
      </c>
      <c r="C24264" s="63" t="s">
        <v>968</v>
      </c>
      <c r="D24264" s="61">
        <v>0</v>
      </c>
      <c r="E24264" s="61" t="s">
        <v>8162</v>
      </c>
      <c r="F24264" s="61" t="s">
        <v>131</v>
      </c>
      <c r="G24264" s="61" t="s">
        <v>3088</v>
      </c>
      <c r="H24264" s="61" t="s">
        <v>967</v>
      </c>
      <c r="I24264" s="61">
        <v>35</v>
      </c>
      <c r="J24264" s="61">
        <v>-85.31</v>
      </c>
      <c r="K24264">
        <v>4082</v>
      </c>
      <c r="L24264"/>
      <c r="M24264"/>
    </row>
    <row r="24265" spans="1:13">
      <c r="A24265" s="61" t="s">
        <v>40</v>
      </c>
      <c r="B24265" s="61">
        <v>37408</v>
      </c>
      <c r="C24265" s="63" t="s">
        <v>968</v>
      </c>
      <c r="D24265" s="61">
        <v>0</v>
      </c>
      <c r="E24265" s="61" t="s">
        <v>8162</v>
      </c>
      <c r="F24265" s="61" t="s">
        <v>131</v>
      </c>
      <c r="G24265" s="61" t="s">
        <v>3088</v>
      </c>
      <c r="H24265" s="61" t="s">
        <v>967</v>
      </c>
      <c r="I24265" s="61">
        <v>35.03</v>
      </c>
      <c r="J24265" s="61">
        <v>-85.31</v>
      </c>
      <c r="K24265">
        <v>3353</v>
      </c>
      <c r="L24265"/>
      <c r="M24265"/>
    </row>
    <row r="24266" spans="1:13">
      <c r="A24266" s="61" t="s">
        <v>40</v>
      </c>
      <c r="B24266" s="61">
        <v>37407</v>
      </c>
      <c r="C24266" s="63" t="s">
        <v>968</v>
      </c>
      <c r="D24266" s="61">
        <v>0</v>
      </c>
      <c r="E24266" s="61" t="s">
        <v>8162</v>
      </c>
      <c r="F24266" s="61" t="s">
        <v>131</v>
      </c>
      <c r="G24266" s="61" t="s">
        <v>3088</v>
      </c>
      <c r="H24266" s="61" t="s">
        <v>967</v>
      </c>
      <c r="I24266" s="61">
        <v>35</v>
      </c>
      <c r="J24266" s="61">
        <v>-85.29</v>
      </c>
      <c r="K24266">
        <v>9779</v>
      </c>
      <c r="L24266"/>
      <c r="M24266"/>
    </row>
    <row r="24267" spans="1:13">
      <c r="A24267" s="61" t="s">
        <v>40</v>
      </c>
      <c r="B24267" s="61">
        <v>37403</v>
      </c>
      <c r="C24267" s="63" t="s">
        <v>968</v>
      </c>
      <c r="D24267" s="61">
        <v>0</v>
      </c>
      <c r="E24267" s="61" t="s">
        <v>8162</v>
      </c>
      <c r="F24267" s="61" t="s">
        <v>131</v>
      </c>
      <c r="G24267" s="61" t="s">
        <v>3088</v>
      </c>
      <c r="H24267" s="61" t="s">
        <v>967</v>
      </c>
      <c r="I24267" s="61">
        <v>35.049999999999997</v>
      </c>
      <c r="J24267" s="61">
        <v>-85.29</v>
      </c>
      <c r="K24267">
        <v>5666</v>
      </c>
      <c r="L24267"/>
      <c r="M24267"/>
    </row>
    <row r="24268" spans="1:13">
      <c r="A24268" s="61" t="s">
        <v>40</v>
      </c>
      <c r="B24268" s="61">
        <v>37415</v>
      </c>
      <c r="C24268" s="63" t="s">
        <v>968</v>
      </c>
      <c r="D24268" s="61">
        <v>0</v>
      </c>
      <c r="E24268" s="61" t="s">
        <v>8162</v>
      </c>
      <c r="F24268" s="61" t="s">
        <v>131</v>
      </c>
      <c r="G24268" s="61" t="s">
        <v>3088</v>
      </c>
      <c r="H24268" s="61" t="s">
        <v>967</v>
      </c>
      <c r="I24268" s="61">
        <v>35.119999999999997</v>
      </c>
      <c r="J24268" s="61">
        <v>-85.28</v>
      </c>
      <c r="K24268">
        <v>23580</v>
      </c>
      <c r="L24268"/>
      <c r="M24268"/>
    </row>
    <row r="24269" spans="1:13">
      <c r="A24269" s="61" t="s">
        <v>40</v>
      </c>
      <c r="B24269" s="61">
        <v>37404</v>
      </c>
      <c r="C24269" s="63" t="s">
        <v>968</v>
      </c>
      <c r="D24269" s="61">
        <v>0</v>
      </c>
      <c r="E24269" s="61" t="s">
        <v>8162</v>
      </c>
      <c r="F24269" s="61" t="s">
        <v>131</v>
      </c>
      <c r="G24269" s="61" t="s">
        <v>3088</v>
      </c>
      <c r="H24269" s="61" t="s">
        <v>967</v>
      </c>
      <c r="I24269" s="61">
        <v>35.03</v>
      </c>
      <c r="J24269" s="61">
        <v>-85.27</v>
      </c>
      <c r="K24269">
        <v>13106</v>
      </c>
      <c r="L24269"/>
      <c r="M24269"/>
    </row>
    <row r="24270" spans="1:13">
      <c r="A24270" s="61" t="s">
        <v>40</v>
      </c>
      <c r="B24270" s="61">
        <v>37406</v>
      </c>
      <c r="C24270" s="63" t="s">
        <v>968</v>
      </c>
      <c r="D24270" s="61">
        <v>0</v>
      </c>
      <c r="E24270" s="61" t="s">
        <v>8162</v>
      </c>
      <c r="F24270" s="61" t="s">
        <v>131</v>
      </c>
      <c r="G24270" s="61" t="s">
        <v>3088</v>
      </c>
      <c r="H24270" s="61" t="s">
        <v>967</v>
      </c>
      <c r="I24270" s="61">
        <v>35.06</v>
      </c>
      <c r="J24270" s="61">
        <v>-85.25</v>
      </c>
      <c r="K24270">
        <v>12422</v>
      </c>
      <c r="L24270"/>
      <c r="M24270"/>
    </row>
    <row r="24271" spans="1:13">
      <c r="A24271" s="61" t="s">
        <v>40</v>
      </c>
      <c r="B24271" s="61">
        <v>37450</v>
      </c>
      <c r="C24271" s="63" t="s">
        <v>968</v>
      </c>
      <c r="D24271" s="61">
        <v>0</v>
      </c>
      <c r="E24271" s="61" t="s">
        <v>8162</v>
      </c>
      <c r="F24271" s="61" t="s">
        <v>131</v>
      </c>
      <c r="G24271" s="61" t="s">
        <v>3088</v>
      </c>
      <c r="H24271" s="61" t="s">
        <v>967</v>
      </c>
      <c r="I24271" s="61">
        <v>35.06</v>
      </c>
      <c r="J24271" s="61">
        <v>-85.25</v>
      </c>
      <c r="K24271">
        <v>0</v>
      </c>
      <c r="L24271"/>
      <c r="M24271"/>
    </row>
    <row r="24272" spans="1:13">
      <c r="A24272" s="61" t="s">
        <v>40</v>
      </c>
      <c r="B24272" s="61">
        <v>37412</v>
      </c>
      <c r="C24272" s="63" t="s">
        <v>968</v>
      </c>
      <c r="D24272" s="61">
        <v>0</v>
      </c>
      <c r="E24272" s="61" t="s">
        <v>8162</v>
      </c>
      <c r="F24272" s="61" t="s">
        <v>131</v>
      </c>
      <c r="G24272" s="61" t="s">
        <v>3088</v>
      </c>
      <c r="H24272" s="61" t="s">
        <v>967</v>
      </c>
      <c r="I24272" s="61">
        <v>35</v>
      </c>
      <c r="J24272" s="61">
        <v>-85.23</v>
      </c>
      <c r="K24272">
        <v>21881</v>
      </c>
      <c r="L24272"/>
      <c r="M24272"/>
    </row>
    <row r="24273" spans="1:13">
      <c r="A24273" s="61" t="s">
        <v>40</v>
      </c>
      <c r="B24273" s="61">
        <v>37411</v>
      </c>
      <c r="C24273" s="63" t="s">
        <v>968</v>
      </c>
      <c r="D24273" s="61">
        <v>0</v>
      </c>
      <c r="E24273" s="61" t="s">
        <v>8162</v>
      </c>
      <c r="F24273" s="61" t="s">
        <v>131</v>
      </c>
      <c r="G24273" s="61" t="s">
        <v>3088</v>
      </c>
      <c r="H24273" s="61" t="s">
        <v>967</v>
      </c>
      <c r="I24273" s="61">
        <v>35.03</v>
      </c>
      <c r="J24273" s="61">
        <v>-85.23</v>
      </c>
      <c r="K24273">
        <v>17499</v>
      </c>
      <c r="L24273"/>
      <c r="M24273"/>
    </row>
    <row r="24274" spans="1:13">
      <c r="A24274" s="61" t="s">
        <v>40</v>
      </c>
      <c r="B24274" s="61">
        <v>37416</v>
      </c>
      <c r="C24274" s="63" t="s">
        <v>968</v>
      </c>
      <c r="D24274" s="61">
        <v>0</v>
      </c>
      <c r="E24274" s="61" t="s">
        <v>8162</v>
      </c>
      <c r="F24274" s="61" t="s">
        <v>131</v>
      </c>
      <c r="G24274" s="61" t="s">
        <v>3088</v>
      </c>
      <c r="H24274" s="61" t="s">
        <v>967</v>
      </c>
      <c r="I24274" s="61">
        <v>35.1</v>
      </c>
      <c r="J24274" s="61">
        <v>-85.18</v>
      </c>
      <c r="K24274">
        <v>14844</v>
      </c>
      <c r="L24274"/>
      <c r="M24274"/>
    </row>
    <row r="24275" spans="1:13">
      <c r="A24275" s="61" t="s">
        <v>40</v>
      </c>
      <c r="B24275" s="61">
        <v>37421</v>
      </c>
      <c r="C24275" s="63" t="s">
        <v>968</v>
      </c>
      <c r="D24275" s="61">
        <v>0</v>
      </c>
      <c r="E24275" s="61" t="s">
        <v>8162</v>
      </c>
      <c r="F24275" s="61" t="s">
        <v>131</v>
      </c>
      <c r="G24275" s="61" t="s">
        <v>3088</v>
      </c>
      <c r="H24275" s="61" t="s">
        <v>967</v>
      </c>
      <c r="I24275" s="61">
        <v>35.03</v>
      </c>
      <c r="J24275" s="61">
        <v>-85.15</v>
      </c>
      <c r="K24275">
        <v>51686</v>
      </c>
      <c r="L24275"/>
      <c r="M24275"/>
    </row>
    <row r="24276" spans="1:13">
      <c r="A24276" s="61" t="s">
        <v>40</v>
      </c>
      <c r="B24276" s="61">
        <v>38552</v>
      </c>
      <c r="C24276" s="63" t="s">
        <v>968</v>
      </c>
      <c r="D24276" s="61">
        <v>0</v>
      </c>
      <c r="E24276" s="61" t="s">
        <v>8346</v>
      </c>
      <c r="F24276" s="61" t="s">
        <v>131</v>
      </c>
      <c r="G24276" s="61" t="s">
        <v>8066</v>
      </c>
      <c r="H24276" s="61" t="s">
        <v>7409</v>
      </c>
      <c r="I24276" s="61">
        <v>36.22</v>
      </c>
      <c r="J24276" s="61">
        <v>-85.81</v>
      </c>
      <c r="K24276">
        <v>348</v>
      </c>
      <c r="L24276"/>
      <c r="M24276"/>
    </row>
    <row r="24277" spans="1:13">
      <c r="A24277" s="61" t="s">
        <v>40</v>
      </c>
      <c r="B24277" s="61">
        <v>37037</v>
      </c>
      <c r="C24277" s="63" t="s">
        <v>968</v>
      </c>
      <c r="D24277" s="61">
        <v>0</v>
      </c>
      <c r="E24277" s="61" t="s">
        <v>4664</v>
      </c>
      <c r="F24277" s="61" t="s">
        <v>131</v>
      </c>
      <c r="G24277" s="61" t="s">
        <v>6798</v>
      </c>
      <c r="H24277" s="61" t="s">
        <v>7409</v>
      </c>
      <c r="I24277" s="61">
        <v>35.700000000000003</v>
      </c>
      <c r="J24277" s="61">
        <v>-86.34</v>
      </c>
      <c r="K24277">
        <v>8864</v>
      </c>
      <c r="L24277"/>
      <c r="M24277"/>
    </row>
    <row r="24278" spans="1:13">
      <c r="A24278" s="61" t="s">
        <v>40</v>
      </c>
      <c r="B24278" s="61">
        <v>37641</v>
      </c>
      <c r="C24278" s="63" t="s">
        <v>968</v>
      </c>
      <c r="D24278" s="61">
        <v>0</v>
      </c>
      <c r="E24278" s="61" t="s">
        <v>8165</v>
      </c>
      <c r="F24278" s="61" t="s">
        <v>131</v>
      </c>
      <c r="G24278" s="61" t="s">
        <v>506</v>
      </c>
      <c r="H24278" s="61" t="s">
        <v>967</v>
      </c>
      <c r="I24278" s="61">
        <v>36.24</v>
      </c>
      <c r="J24278" s="61">
        <v>-82.71</v>
      </c>
      <c r="K24278">
        <v>8699</v>
      </c>
      <c r="L24278"/>
      <c r="M24278"/>
    </row>
    <row r="24279" spans="1:13">
      <c r="A24279" s="61" t="s">
        <v>40</v>
      </c>
      <c r="B24279" s="61">
        <v>37642</v>
      </c>
      <c r="C24279" s="63" t="s">
        <v>968</v>
      </c>
      <c r="D24279" s="61">
        <v>0</v>
      </c>
      <c r="E24279" s="61" t="s">
        <v>5392</v>
      </c>
      <c r="F24279" s="61" t="s">
        <v>131</v>
      </c>
      <c r="G24279" s="61" t="s">
        <v>8166</v>
      </c>
      <c r="H24279" s="61" t="s">
        <v>967</v>
      </c>
      <c r="I24279" s="61">
        <v>36.520000000000003</v>
      </c>
      <c r="J24279" s="61">
        <v>-82.71</v>
      </c>
      <c r="K24279">
        <v>15041</v>
      </c>
      <c r="L24279"/>
      <c r="M24279"/>
    </row>
    <row r="24280" spans="1:13">
      <c r="A24280" s="61" t="s">
        <v>40</v>
      </c>
      <c r="B24280" s="61">
        <v>37715</v>
      </c>
      <c r="C24280" s="63" t="s">
        <v>968</v>
      </c>
      <c r="D24280" s="61">
        <v>0</v>
      </c>
      <c r="E24280" s="61" t="s">
        <v>8191</v>
      </c>
      <c r="F24280" s="61" t="s">
        <v>131</v>
      </c>
      <c r="G24280" s="61" t="s">
        <v>8184</v>
      </c>
      <c r="H24280" s="61" t="s">
        <v>967</v>
      </c>
      <c r="I24280" s="61">
        <v>36.54</v>
      </c>
      <c r="J24280" s="61">
        <v>-83.95</v>
      </c>
      <c r="K24280">
        <v>835</v>
      </c>
      <c r="L24280"/>
      <c r="M24280"/>
    </row>
    <row r="24281" spans="1:13">
      <c r="A24281" s="61" t="s">
        <v>40</v>
      </c>
      <c r="B24281" s="61">
        <v>38553</v>
      </c>
      <c r="C24281" s="63" t="s">
        <v>968</v>
      </c>
      <c r="D24281" s="61">
        <v>0</v>
      </c>
      <c r="E24281" s="61" t="s">
        <v>8347</v>
      </c>
      <c r="F24281" s="61" t="s">
        <v>131</v>
      </c>
      <c r="G24281" s="61" t="s">
        <v>8336</v>
      </c>
      <c r="H24281" s="61" t="s">
        <v>7409</v>
      </c>
      <c r="I24281" s="61">
        <v>36.21</v>
      </c>
      <c r="J24281" s="61">
        <v>-84.96</v>
      </c>
      <c r="K24281">
        <v>2462</v>
      </c>
      <c r="L24281"/>
      <c r="M24281"/>
    </row>
    <row r="24282" spans="1:13">
      <c r="A24282" s="61" t="s">
        <v>40</v>
      </c>
      <c r="B24282" s="61">
        <v>37042</v>
      </c>
      <c r="C24282" s="63" t="s">
        <v>968</v>
      </c>
      <c r="D24282" s="61">
        <v>0</v>
      </c>
      <c r="E24282" s="61" t="s">
        <v>1567</v>
      </c>
      <c r="F24282" s="61" t="s">
        <v>131</v>
      </c>
      <c r="G24282" s="61" t="s">
        <v>358</v>
      </c>
      <c r="H24282" s="61" t="s">
        <v>7409</v>
      </c>
      <c r="I24282" s="61">
        <v>36.57</v>
      </c>
      <c r="J24282" s="61">
        <v>-87.42</v>
      </c>
      <c r="K24282">
        <v>83498</v>
      </c>
      <c r="L24282"/>
      <c r="M24282"/>
    </row>
    <row r="24283" spans="1:13">
      <c r="A24283" s="61" t="s">
        <v>40</v>
      </c>
      <c r="B24283" s="61">
        <v>37040</v>
      </c>
      <c r="C24283" s="63" t="s">
        <v>968</v>
      </c>
      <c r="D24283" s="61">
        <v>0</v>
      </c>
      <c r="E24283" s="61" t="s">
        <v>1567</v>
      </c>
      <c r="F24283" s="61" t="s">
        <v>131</v>
      </c>
      <c r="G24283" s="61" t="s">
        <v>358</v>
      </c>
      <c r="H24283" s="61" t="s">
        <v>7409</v>
      </c>
      <c r="I24283" s="61">
        <v>36.56</v>
      </c>
      <c r="J24283" s="61">
        <v>-87.34</v>
      </c>
      <c r="K24283">
        <v>60382</v>
      </c>
      <c r="L24283"/>
      <c r="M24283"/>
    </row>
    <row r="24284" spans="1:13">
      <c r="A24284" s="61" t="s">
        <v>40</v>
      </c>
      <c r="B24284" s="61">
        <v>37043</v>
      </c>
      <c r="C24284" s="63" t="s">
        <v>968</v>
      </c>
      <c r="D24284" s="61">
        <v>0</v>
      </c>
      <c r="E24284" s="61" t="s">
        <v>1567</v>
      </c>
      <c r="F24284" s="61" t="s">
        <v>131</v>
      </c>
      <c r="G24284" s="61" t="s">
        <v>358</v>
      </c>
      <c r="H24284" s="61" t="s">
        <v>7409</v>
      </c>
      <c r="I24284" s="61">
        <v>36.49</v>
      </c>
      <c r="J24284" s="61">
        <v>-87.24</v>
      </c>
      <c r="K24284">
        <v>52792</v>
      </c>
      <c r="L24284"/>
      <c r="M24284"/>
    </row>
    <row r="24285" spans="1:13">
      <c r="A24285" s="61" t="s">
        <v>40</v>
      </c>
      <c r="B24285" s="61">
        <v>37312</v>
      </c>
      <c r="C24285" s="63" t="s">
        <v>968</v>
      </c>
      <c r="D24285" s="61">
        <v>0</v>
      </c>
      <c r="E24285" s="61" t="s">
        <v>437</v>
      </c>
      <c r="F24285" s="61" t="s">
        <v>131</v>
      </c>
      <c r="G24285" s="61" t="s">
        <v>8125</v>
      </c>
      <c r="H24285" s="61" t="s">
        <v>967</v>
      </c>
      <c r="I24285" s="61">
        <v>35.229999999999997</v>
      </c>
      <c r="J24285" s="61">
        <v>-84.88</v>
      </c>
      <c r="K24285">
        <v>36291</v>
      </c>
      <c r="L24285"/>
      <c r="M24285"/>
    </row>
    <row r="24286" spans="1:13">
      <c r="A24286" s="61" t="s">
        <v>40</v>
      </c>
      <c r="B24286" s="61">
        <v>37311</v>
      </c>
      <c r="C24286" s="63" t="s">
        <v>968</v>
      </c>
      <c r="D24286" s="61">
        <v>0</v>
      </c>
      <c r="E24286" s="61" t="s">
        <v>437</v>
      </c>
      <c r="F24286" s="61" t="s">
        <v>131</v>
      </c>
      <c r="G24286" s="61" t="s">
        <v>8125</v>
      </c>
      <c r="H24286" s="61" t="s">
        <v>967</v>
      </c>
      <c r="I24286" s="61">
        <v>35.17</v>
      </c>
      <c r="J24286" s="61">
        <v>-84.86</v>
      </c>
      <c r="K24286">
        <v>29687</v>
      </c>
      <c r="L24286"/>
      <c r="M24286"/>
    </row>
    <row r="24287" spans="1:13">
      <c r="A24287" s="61" t="s">
        <v>40</v>
      </c>
      <c r="B24287" s="61">
        <v>37323</v>
      </c>
      <c r="C24287" s="63" t="s">
        <v>968</v>
      </c>
      <c r="D24287" s="61">
        <v>0</v>
      </c>
      <c r="E24287" s="61" t="s">
        <v>437</v>
      </c>
      <c r="F24287" s="61" t="s">
        <v>131</v>
      </c>
      <c r="G24287" s="61" t="s">
        <v>8125</v>
      </c>
      <c r="H24287" s="61" t="s">
        <v>967</v>
      </c>
      <c r="I24287" s="61">
        <v>35.1</v>
      </c>
      <c r="J24287" s="61">
        <v>-84.82</v>
      </c>
      <c r="K24287">
        <v>31497</v>
      </c>
      <c r="L24287"/>
      <c r="M24287"/>
    </row>
    <row r="24288" spans="1:13">
      <c r="A24288" s="61" t="s">
        <v>40</v>
      </c>
      <c r="B24288" s="61">
        <v>38425</v>
      </c>
      <c r="C24288" s="63" t="s">
        <v>968</v>
      </c>
      <c r="D24288" s="61">
        <v>0</v>
      </c>
      <c r="E24288" s="61" t="s">
        <v>1774</v>
      </c>
      <c r="F24288" s="61" t="s">
        <v>131</v>
      </c>
      <c r="G24288" s="61" t="s">
        <v>763</v>
      </c>
      <c r="H24288" s="61" t="s">
        <v>7409</v>
      </c>
      <c r="I24288" s="61">
        <v>35.380000000000003</v>
      </c>
      <c r="J24288" s="61">
        <v>-87.99</v>
      </c>
      <c r="K24288">
        <v>3578</v>
      </c>
      <c r="L24288"/>
      <c r="M24288"/>
    </row>
    <row r="24289" spans="1:13">
      <c r="A24289" s="61" t="s">
        <v>40</v>
      </c>
      <c r="B24289" s="61">
        <v>37716</v>
      </c>
      <c r="C24289" s="63" t="s">
        <v>968</v>
      </c>
      <c r="D24289" s="61">
        <v>0</v>
      </c>
      <c r="E24289" s="61" t="s">
        <v>1118</v>
      </c>
      <c r="F24289" s="61" t="s">
        <v>131</v>
      </c>
      <c r="G24289" s="61" t="s">
        <v>7252</v>
      </c>
      <c r="H24289" s="61" t="s">
        <v>967</v>
      </c>
      <c r="I24289" s="61">
        <v>36.090000000000003</v>
      </c>
      <c r="J24289" s="61">
        <v>-84.13</v>
      </c>
      <c r="K24289">
        <v>25920</v>
      </c>
      <c r="L24289"/>
      <c r="M24289"/>
    </row>
    <row r="24290" spans="1:13">
      <c r="A24290" s="61" t="s">
        <v>40</v>
      </c>
      <c r="B24290" s="61">
        <v>37313</v>
      </c>
      <c r="C24290" s="63" t="s">
        <v>968</v>
      </c>
      <c r="D24290" s="61">
        <v>0</v>
      </c>
      <c r="E24290" s="61" t="s">
        <v>8126</v>
      </c>
      <c r="F24290" s="61" t="s">
        <v>131</v>
      </c>
      <c r="G24290" s="61" t="s">
        <v>8118</v>
      </c>
      <c r="H24290" s="61" t="s">
        <v>7409</v>
      </c>
      <c r="I24290" s="61">
        <v>35.33</v>
      </c>
      <c r="J24290" s="61">
        <v>-85.71</v>
      </c>
      <c r="K24290">
        <v>1360</v>
      </c>
      <c r="L24290"/>
      <c r="M24290"/>
    </row>
    <row r="24291" spans="1:13">
      <c r="A24291" s="61" t="s">
        <v>40</v>
      </c>
      <c r="B24291" s="61">
        <v>37046</v>
      </c>
      <c r="C24291" s="63" t="s">
        <v>968</v>
      </c>
      <c r="D24291" s="61">
        <v>0</v>
      </c>
      <c r="E24291" s="61" t="s">
        <v>8070</v>
      </c>
      <c r="F24291" s="61" t="s">
        <v>131</v>
      </c>
      <c r="G24291" s="61" t="s">
        <v>8052</v>
      </c>
      <c r="H24291" s="61" t="s">
        <v>7409</v>
      </c>
      <c r="I24291" s="61">
        <v>35.770000000000003</v>
      </c>
      <c r="J24291" s="61">
        <v>-86.74</v>
      </c>
      <c r="K24291">
        <v>5941</v>
      </c>
      <c r="L24291"/>
      <c r="M24291"/>
    </row>
    <row r="24292" spans="1:13">
      <c r="A24292" s="61" t="s">
        <v>40</v>
      </c>
      <c r="B24292" s="61">
        <v>38017</v>
      </c>
      <c r="C24292" s="63" t="s">
        <v>968</v>
      </c>
      <c r="D24292" s="61">
        <v>0</v>
      </c>
      <c r="E24292" s="61" t="s">
        <v>8252</v>
      </c>
      <c r="F24292" s="61" t="s">
        <v>131</v>
      </c>
      <c r="G24292" s="61" t="s">
        <v>7700</v>
      </c>
      <c r="H24292" s="61" t="s">
        <v>7409</v>
      </c>
      <c r="I24292" s="61">
        <v>35.049999999999997</v>
      </c>
      <c r="J24292" s="61">
        <v>-89.67</v>
      </c>
      <c r="K24292">
        <v>55114</v>
      </c>
      <c r="L24292"/>
      <c r="M24292"/>
    </row>
    <row r="24293" spans="1:13">
      <c r="A24293" s="61" t="s">
        <v>40</v>
      </c>
      <c r="B24293" s="61">
        <v>38450</v>
      </c>
      <c r="C24293" s="63" t="s">
        <v>968</v>
      </c>
      <c r="D24293" s="61">
        <v>0</v>
      </c>
      <c r="E24293" s="61" t="s">
        <v>8314</v>
      </c>
      <c r="F24293" s="61" t="s">
        <v>131</v>
      </c>
      <c r="G24293" s="61" t="s">
        <v>763</v>
      </c>
      <c r="H24293" s="61" t="s">
        <v>7409</v>
      </c>
      <c r="I24293" s="61">
        <v>35.17</v>
      </c>
      <c r="J24293" s="61">
        <v>-87.74</v>
      </c>
      <c r="K24293">
        <v>2479</v>
      </c>
      <c r="L24293"/>
      <c r="M24293"/>
    </row>
    <row r="24294" spans="1:13">
      <c r="A24294" s="61" t="s">
        <v>40</v>
      </c>
      <c r="B24294" s="61">
        <v>38401</v>
      </c>
      <c r="C24294" s="63" t="s">
        <v>968</v>
      </c>
      <c r="D24294" s="61">
        <v>0</v>
      </c>
      <c r="E24294" s="61" t="s">
        <v>2194</v>
      </c>
      <c r="F24294" s="61" t="s">
        <v>131</v>
      </c>
      <c r="G24294" s="61" t="s">
        <v>8109</v>
      </c>
      <c r="H24294" s="61" t="s">
        <v>7409</v>
      </c>
      <c r="I24294" s="61">
        <v>35.619999999999997</v>
      </c>
      <c r="J24294" s="61">
        <v>-87.04</v>
      </c>
      <c r="K24294">
        <v>63075</v>
      </c>
      <c r="L24294"/>
      <c r="M24294"/>
    </row>
    <row r="24295" spans="1:13">
      <c r="A24295" s="61" t="s">
        <v>40</v>
      </c>
      <c r="B24295" s="61">
        <v>38501</v>
      </c>
      <c r="C24295" s="63" t="s">
        <v>968</v>
      </c>
      <c r="D24295" s="61">
        <v>0</v>
      </c>
      <c r="E24295" s="61" t="s">
        <v>8334</v>
      </c>
      <c r="F24295" s="61" t="s">
        <v>131</v>
      </c>
      <c r="G24295" s="61" t="s">
        <v>633</v>
      </c>
      <c r="H24295" s="61" t="s">
        <v>7409</v>
      </c>
      <c r="I24295" s="61">
        <v>36.15</v>
      </c>
      <c r="J24295" s="61">
        <v>-85.5</v>
      </c>
      <c r="K24295">
        <v>41141</v>
      </c>
      <c r="L24295"/>
      <c r="M24295"/>
    </row>
    <row r="24296" spans="1:13">
      <c r="A24296" s="61" t="s">
        <v>40</v>
      </c>
      <c r="B24296" s="61">
        <v>38506</v>
      </c>
      <c r="C24296" s="63" t="s">
        <v>968</v>
      </c>
      <c r="D24296" s="61">
        <v>0</v>
      </c>
      <c r="E24296" s="61" t="s">
        <v>8334</v>
      </c>
      <c r="F24296" s="61" t="s">
        <v>131</v>
      </c>
      <c r="G24296" s="61" t="s">
        <v>633</v>
      </c>
      <c r="H24296" s="61" t="s">
        <v>7409</v>
      </c>
      <c r="I24296" s="61">
        <v>36.19</v>
      </c>
      <c r="J24296" s="61">
        <v>-85.43</v>
      </c>
      <c r="K24296">
        <v>29976</v>
      </c>
      <c r="L24296"/>
      <c r="M24296"/>
    </row>
    <row r="24297" spans="1:13">
      <c r="A24297" s="61" t="s">
        <v>40</v>
      </c>
      <c r="B24297" s="61">
        <v>37317</v>
      </c>
      <c r="C24297" s="63" t="s">
        <v>968</v>
      </c>
      <c r="D24297" s="61">
        <v>0</v>
      </c>
      <c r="E24297" s="61" t="s">
        <v>8127</v>
      </c>
      <c r="F24297" s="61" t="s">
        <v>131</v>
      </c>
      <c r="G24297" s="61" t="s">
        <v>228</v>
      </c>
      <c r="H24297" s="61" t="s">
        <v>967</v>
      </c>
      <c r="I24297" s="61">
        <v>34.99</v>
      </c>
      <c r="J24297" s="61">
        <v>-84.37</v>
      </c>
      <c r="K24297">
        <v>2565</v>
      </c>
      <c r="L24297"/>
      <c r="M24297"/>
    </row>
    <row r="24298" spans="1:13">
      <c r="A24298" s="61" t="s">
        <v>40</v>
      </c>
      <c r="B24298" s="61">
        <v>38016</v>
      </c>
      <c r="C24298" s="63" t="s">
        <v>968</v>
      </c>
      <c r="D24298" s="61">
        <v>0</v>
      </c>
      <c r="E24298" s="61" t="s">
        <v>5394</v>
      </c>
      <c r="F24298" s="61" t="s">
        <v>131</v>
      </c>
      <c r="G24298" s="61" t="s">
        <v>7700</v>
      </c>
      <c r="H24298" s="61" t="s">
        <v>7409</v>
      </c>
      <c r="I24298" s="61">
        <v>35.18</v>
      </c>
      <c r="J24298" s="61">
        <v>-89.76</v>
      </c>
      <c r="K24298">
        <v>48322</v>
      </c>
      <c r="L24298"/>
      <c r="M24298"/>
    </row>
    <row r="24299" spans="1:13">
      <c r="A24299" s="61" t="s">
        <v>40</v>
      </c>
      <c r="B24299" s="61">
        <v>38018</v>
      </c>
      <c r="C24299" s="63" t="s">
        <v>968</v>
      </c>
      <c r="D24299" s="61">
        <v>0</v>
      </c>
      <c r="E24299" s="61" t="s">
        <v>5394</v>
      </c>
      <c r="F24299" s="61" t="s">
        <v>131</v>
      </c>
      <c r="G24299" s="61" t="s">
        <v>7700</v>
      </c>
      <c r="H24299" s="61" t="s">
        <v>7409</v>
      </c>
      <c r="I24299" s="61">
        <v>35.15</v>
      </c>
      <c r="J24299" s="61">
        <v>-89.75</v>
      </c>
      <c r="K24299">
        <v>37086</v>
      </c>
      <c r="L24299"/>
      <c r="M24299"/>
    </row>
    <row r="24300" spans="1:13">
      <c r="A24300" s="61" t="s">
        <v>40</v>
      </c>
      <c r="B24300" s="61">
        <v>37047</v>
      </c>
      <c r="C24300" s="63" t="s">
        <v>968</v>
      </c>
      <c r="D24300" s="61">
        <v>0</v>
      </c>
      <c r="E24300" s="61" t="s">
        <v>8071</v>
      </c>
      <c r="F24300" s="61" t="s">
        <v>131</v>
      </c>
      <c r="G24300" s="61" t="s">
        <v>6368</v>
      </c>
      <c r="H24300" s="61" t="s">
        <v>7409</v>
      </c>
      <c r="I24300" s="61">
        <v>35.35</v>
      </c>
      <c r="J24300" s="61">
        <v>-86.84</v>
      </c>
      <c r="K24300">
        <v>2495</v>
      </c>
      <c r="L24300"/>
      <c r="M24300"/>
    </row>
    <row r="24301" spans="1:13">
      <c r="A24301" s="61" t="s">
        <v>40</v>
      </c>
      <c r="B24301" s="61">
        <v>37721</v>
      </c>
      <c r="C24301" s="63" t="s">
        <v>968</v>
      </c>
      <c r="D24301" s="61">
        <v>0</v>
      </c>
      <c r="E24301" s="61" t="s">
        <v>8192</v>
      </c>
      <c r="F24301" s="61" t="s">
        <v>131</v>
      </c>
      <c r="G24301" s="61" t="s">
        <v>1813</v>
      </c>
      <c r="H24301" s="61" t="s">
        <v>967</v>
      </c>
      <c r="I24301" s="61">
        <v>36.119999999999997</v>
      </c>
      <c r="J24301" s="61">
        <v>-83.8</v>
      </c>
      <c r="K24301">
        <v>14222</v>
      </c>
      <c r="L24301"/>
      <c r="M24301"/>
    </row>
    <row r="24302" spans="1:13">
      <c r="A24302" s="61" t="s">
        <v>40</v>
      </c>
      <c r="B24302" s="61">
        <v>37722</v>
      </c>
      <c r="C24302" s="63" t="s">
        <v>968</v>
      </c>
      <c r="D24302" s="61">
        <v>0</v>
      </c>
      <c r="E24302" s="61" t="s">
        <v>8193</v>
      </c>
      <c r="F24302" s="61" t="s">
        <v>131</v>
      </c>
      <c r="G24302" s="61" t="s">
        <v>8190</v>
      </c>
      <c r="H24302" s="61" t="s">
        <v>967</v>
      </c>
      <c r="I24302" s="61">
        <v>35.81</v>
      </c>
      <c r="J24302" s="61">
        <v>-83.25</v>
      </c>
      <c r="K24302">
        <v>6138</v>
      </c>
      <c r="L24302"/>
      <c r="M24302"/>
    </row>
    <row r="24303" spans="1:13">
      <c r="A24303" s="61" t="s">
        <v>40</v>
      </c>
      <c r="B24303" s="61">
        <v>38224</v>
      </c>
      <c r="C24303" s="63" t="s">
        <v>968</v>
      </c>
      <c r="D24303" s="61">
        <v>0</v>
      </c>
      <c r="E24303" s="61" t="s">
        <v>8266</v>
      </c>
      <c r="F24303" s="61" t="s">
        <v>131</v>
      </c>
      <c r="G24303" s="61" t="s">
        <v>308</v>
      </c>
      <c r="H24303" s="61" t="s">
        <v>7409</v>
      </c>
      <c r="I24303" s="61">
        <v>36.369999999999997</v>
      </c>
      <c r="J24303" s="61">
        <v>-88.47</v>
      </c>
      <c r="K24303">
        <v>938</v>
      </c>
      <c r="L24303"/>
      <c r="M24303"/>
    </row>
    <row r="24304" spans="1:13">
      <c r="A24304" s="61" t="s">
        <v>40</v>
      </c>
      <c r="B24304" s="61">
        <v>37048</v>
      </c>
      <c r="C24304" s="63" t="s">
        <v>968</v>
      </c>
      <c r="D24304" s="61">
        <v>0</v>
      </c>
      <c r="E24304" s="61" t="s">
        <v>8072</v>
      </c>
      <c r="F24304" s="61" t="s">
        <v>131</v>
      </c>
      <c r="G24304" s="61" t="s">
        <v>8059</v>
      </c>
      <c r="H24304" s="61" t="s">
        <v>7409</v>
      </c>
      <c r="I24304" s="61">
        <v>36.479999999999997</v>
      </c>
      <c r="J24304" s="61">
        <v>-86.59</v>
      </c>
      <c r="K24304">
        <v>6927</v>
      </c>
      <c r="L24304"/>
      <c r="M24304"/>
    </row>
    <row r="24305" spans="1:13">
      <c r="A24305" s="61" t="s">
        <v>40</v>
      </c>
      <c r="B24305" s="61">
        <v>38326</v>
      </c>
      <c r="C24305" s="63" t="s">
        <v>968</v>
      </c>
      <c r="D24305" s="61">
        <v>0</v>
      </c>
      <c r="E24305" s="61" t="s">
        <v>8284</v>
      </c>
      <c r="F24305" s="61" t="s">
        <v>131</v>
      </c>
      <c r="G24305" s="61" t="s">
        <v>8285</v>
      </c>
      <c r="H24305" s="61" t="s">
        <v>7409</v>
      </c>
      <c r="I24305" s="61">
        <v>35.03</v>
      </c>
      <c r="J24305" s="61">
        <v>-88.29</v>
      </c>
      <c r="K24305">
        <v>2527</v>
      </c>
      <c r="L24305"/>
      <c r="M24305"/>
    </row>
    <row r="24306" spans="1:13">
      <c r="A24306" s="61" t="s">
        <v>40</v>
      </c>
      <c r="B24306" s="61">
        <v>38019</v>
      </c>
      <c r="C24306" s="63" t="s">
        <v>968</v>
      </c>
      <c r="D24306" s="61">
        <v>0</v>
      </c>
      <c r="E24306" s="61" t="s">
        <v>195</v>
      </c>
      <c r="F24306" s="61" t="s">
        <v>131</v>
      </c>
      <c r="G24306" s="61" t="s">
        <v>8247</v>
      </c>
      <c r="H24306" s="61" t="s">
        <v>7409</v>
      </c>
      <c r="I24306" s="61">
        <v>35.56</v>
      </c>
      <c r="J24306" s="61">
        <v>-89.64</v>
      </c>
      <c r="K24306">
        <v>15129</v>
      </c>
      <c r="L24306"/>
      <c r="M24306"/>
    </row>
    <row r="24307" spans="1:13">
      <c r="A24307" s="61" t="s">
        <v>40</v>
      </c>
      <c r="B24307" s="61">
        <v>37318</v>
      </c>
      <c r="C24307" s="63" t="s">
        <v>968</v>
      </c>
      <c r="D24307" s="61">
        <v>0</v>
      </c>
      <c r="E24307" s="61" t="s">
        <v>8128</v>
      </c>
      <c r="F24307" s="61" t="s">
        <v>131</v>
      </c>
      <c r="G24307" s="61" t="s">
        <v>428</v>
      </c>
      <c r="H24307" s="61" t="s">
        <v>7409</v>
      </c>
      <c r="I24307" s="61">
        <v>35.159999999999997</v>
      </c>
      <c r="J24307" s="61">
        <v>-86.01</v>
      </c>
      <c r="K24307">
        <v>1972</v>
      </c>
      <c r="L24307"/>
      <c r="M24307"/>
    </row>
    <row r="24308" spans="1:13">
      <c r="A24308" s="61" t="s">
        <v>40</v>
      </c>
      <c r="B24308" s="61">
        <v>37723</v>
      </c>
      <c r="C24308" s="63" t="s">
        <v>968</v>
      </c>
      <c r="D24308" s="61">
        <v>0</v>
      </c>
      <c r="E24308" s="61" t="s">
        <v>6318</v>
      </c>
      <c r="F24308" s="61" t="s">
        <v>131</v>
      </c>
      <c r="G24308" s="61" t="s">
        <v>1654</v>
      </c>
      <c r="H24308" s="61" t="s">
        <v>7409</v>
      </c>
      <c r="I24308" s="61">
        <v>35.9</v>
      </c>
      <c r="J24308" s="61">
        <v>-84.88</v>
      </c>
      <c r="K24308">
        <v>977</v>
      </c>
      <c r="L24308"/>
      <c r="M24308"/>
    </row>
    <row r="24309" spans="1:13">
      <c r="A24309" s="61" t="s">
        <v>40</v>
      </c>
      <c r="B24309" s="61">
        <v>38554</v>
      </c>
      <c r="C24309" s="63" t="s">
        <v>968</v>
      </c>
      <c r="D24309" s="61">
        <v>0</v>
      </c>
      <c r="E24309" s="61" t="s">
        <v>498</v>
      </c>
      <c r="F24309" s="61" t="s">
        <v>131</v>
      </c>
      <c r="G24309" s="61" t="s">
        <v>8338</v>
      </c>
      <c r="H24309" s="61" t="s">
        <v>7409</v>
      </c>
      <c r="I24309" s="61">
        <v>36.24</v>
      </c>
      <c r="J24309" s="61">
        <v>-85.18</v>
      </c>
      <c r="K24309">
        <v>900</v>
      </c>
      <c r="L24309"/>
      <c r="M24309"/>
    </row>
    <row r="24310" spans="1:13">
      <c r="A24310" s="61" t="s">
        <v>40</v>
      </c>
      <c r="B24310" s="61">
        <v>37049</v>
      </c>
      <c r="C24310" s="63" t="s">
        <v>968</v>
      </c>
      <c r="D24310" s="61">
        <v>0</v>
      </c>
      <c r="E24310" s="61" t="s">
        <v>8073</v>
      </c>
      <c r="F24310" s="61" t="s">
        <v>131</v>
      </c>
      <c r="G24310" s="61" t="s">
        <v>8050</v>
      </c>
      <c r="H24310" s="61" t="s">
        <v>7409</v>
      </c>
      <c r="I24310" s="61">
        <v>36.54</v>
      </c>
      <c r="J24310" s="61">
        <v>-86.68</v>
      </c>
      <c r="K24310">
        <v>3564</v>
      </c>
      <c r="L24310"/>
      <c r="M24310"/>
    </row>
    <row r="24311" spans="1:13">
      <c r="A24311" s="61" t="s">
        <v>40</v>
      </c>
      <c r="B24311" s="61">
        <v>38572</v>
      </c>
      <c r="C24311" s="63" t="s">
        <v>968</v>
      </c>
      <c r="D24311" s="61">
        <v>0</v>
      </c>
      <c r="E24311" s="61" t="s">
        <v>7840</v>
      </c>
      <c r="F24311" s="61" t="s">
        <v>131</v>
      </c>
      <c r="G24311" s="61" t="s">
        <v>1654</v>
      </c>
      <c r="H24311" s="61" t="s">
        <v>7409</v>
      </c>
      <c r="I24311" s="61">
        <v>35.85</v>
      </c>
      <c r="J24311" s="61">
        <v>-85.13</v>
      </c>
      <c r="K24311">
        <v>12193</v>
      </c>
      <c r="L24311"/>
      <c r="M24311"/>
    </row>
    <row r="24312" spans="1:13">
      <c r="A24312" s="61" t="s">
        <v>40</v>
      </c>
      <c r="B24312" s="61">
        <v>38555</v>
      </c>
      <c r="C24312" s="63" t="s">
        <v>968</v>
      </c>
      <c r="D24312" s="61">
        <v>0</v>
      </c>
      <c r="E24312" s="61" t="s">
        <v>7840</v>
      </c>
      <c r="F24312" s="61" t="s">
        <v>131</v>
      </c>
      <c r="G24312" s="61" t="s">
        <v>1654</v>
      </c>
      <c r="H24312" s="61" t="s">
        <v>7409</v>
      </c>
      <c r="I24312" s="61">
        <v>35.950000000000003</v>
      </c>
      <c r="J24312" s="61">
        <v>-85.03</v>
      </c>
      <c r="K24312">
        <v>19930</v>
      </c>
      <c r="L24312"/>
      <c r="M24312"/>
    </row>
    <row r="24313" spans="1:13">
      <c r="A24313" s="61" t="s">
        <v>40</v>
      </c>
      <c r="B24313" s="61">
        <v>38571</v>
      </c>
      <c r="C24313" s="63" t="s">
        <v>968</v>
      </c>
      <c r="D24313" s="61">
        <v>0</v>
      </c>
      <c r="E24313" s="61" t="s">
        <v>7840</v>
      </c>
      <c r="F24313" s="61" t="s">
        <v>131</v>
      </c>
      <c r="G24313" s="61" t="s">
        <v>1654</v>
      </c>
      <c r="H24313" s="61" t="s">
        <v>7409</v>
      </c>
      <c r="I24313" s="61">
        <v>36.049999999999997</v>
      </c>
      <c r="J24313" s="61">
        <v>-85.01</v>
      </c>
      <c r="K24313">
        <v>14324</v>
      </c>
      <c r="L24313"/>
      <c r="M24313"/>
    </row>
    <row r="24314" spans="1:13">
      <c r="A24314" s="61" t="s">
        <v>40</v>
      </c>
      <c r="B24314" s="61">
        <v>38558</v>
      </c>
      <c r="C24314" s="63" t="s">
        <v>968</v>
      </c>
      <c r="D24314" s="61">
        <v>0</v>
      </c>
      <c r="E24314" s="61" t="s">
        <v>7840</v>
      </c>
      <c r="F24314" s="61" t="s">
        <v>131</v>
      </c>
      <c r="G24314" s="61" t="s">
        <v>1654</v>
      </c>
      <c r="H24314" s="61" t="s">
        <v>7409</v>
      </c>
      <c r="I24314" s="61">
        <v>36.01</v>
      </c>
      <c r="J24314" s="61">
        <v>-84.87</v>
      </c>
      <c r="K24314">
        <v>9064</v>
      </c>
      <c r="L24314"/>
      <c r="M24314"/>
    </row>
    <row r="24315" spans="1:13">
      <c r="A24315" s="61" t="s">
        <v>40</v>
      </c>
      <c r="B24315" s="61">
        <v>38327</v>
      </c>
      <c r="C24315" s="63" t="s">
        <v>968</v>
      </c>
      <c r="D24315" s="61">
        <v>0</v>
      </c>
      <c r="E24315" s="61" t="s">
        <v>8286</v>
      </c>
      <c r="F24315" s="61" t="s">
        <v>131</v>
      </c>
      <c r="G24315" s="61" t="s">
        <v>8285</v>
      </c>
      <c r="H24315" s="61" t="s">
        <v>7409</v>
      </c>
      <c r="I24315" s="61">
        <v>35.229999999999997</v>
      </c>
      <c r="J24315" s="61">
        <v>-88.32</v>
      </c>
      <c r="K24315">
        <v>480</v>
      </c>
      <c r="L24315"/>
      <c r="M24315"/>
    </row>
    <row r="24316" spans="1:13">
      <c r="A24316" s="61" t="s">
        <v>40</v>
      </c>
      <c r="B24316" s="61">
        <v>38451</v>
      </c>
      <c r="C24316" s="63" t="s">
        <v>968</v>
      </c>
      <c r="D24316" s="61">
        <v>0</v>
      </c>
      <c r="E24316" s="61" t="s">
        <v>8315</v>
      </c>
      <c r="F24316" s="61" t="s">
        <v>131</v>
      </c>
      <c r="G24316" s="61" t="s">
        <v>8109</v>
      </c>
      <c r="H24316" s="61" t="s">
        <v>7409</v>
      </c>
      <c r="I24316" s="61">
        <v>35.46</v>
      </c>
      <c r="J24316" s="61">
        <v>-86.99</v>
      </c>
      <c r="K24316">
        <v>5491</v>
      </c>
      <c r="L24316"/>
      <c r="M24316"/>
    </row>
    <row r="24317" spans="1:13">
      <c r="A24317" s="61" t="s">
        <v>40</v>
      </c>
      <c r="B24317" s="61">
        <v>37050</v>
      </c>
      <c r="C24317" s="63" t="s">
        <v>968</v>
      </c>
      <c r="D24317" s="61">
        <v>0</v>
      </c>
      <c r="E24317" s="61" t="s">
        <v>8074</v>
      </c>
      <c r="F24317" s="61" t="s">
        <v>131</v>
      </c>
      <c r="G24317" s="61" t="s">
        <v>896</v>
      </c>
      <c r="H24317" s="61" t="s">
        <v>7409</v>
      </c>
      <c r="I24317" s="61">
        <v>36.380000000000003</v>
      </c>
      <c r="J24317" s="61">
        <v>-87.64</v>
      </c>
      <c r="K24317">
        <v>1722</v>
      </c>
      <c r="L24317"/>
      <c r="M24317"/>
    </row>
    <row r="24318" spans="1:13">
      <c r="A24318" s="61" t="s">
        <v>40</v>
      </c>
      <c r="B24318" s="61">
        <v>37051</v>
      </c>
      <c r="C24318" s="63" t="s">
        <v>968</v>
      </c>
      <c r="D24318" s="61">
        <v>0</v>
      </c>
      <c r="E24318" s="61" t="s">
        <v>8075</v>
      </c>
      <c r="F24318" s="61" t="s">
        <v>131</v>
      </c>
      <c r="G24318" s="61" t="s">
        <v>8065</v>
      </c>
      <c r="H24318" s="61" t="s">
        <v>7409</v>
      </c>
      <c r="I24318" s="61">
        <v>36.299999999999997</v>
      </c>
      <c r="J24318" s="61">
        <v>-87.4</v>
      </c>
      <c r="K24318">
        <v>4019</v>
      </c>
      <c r="L24318"/>
      <c r="M24318"/>
    </row>
    <row r="24319" spans="1:13">
      <c r="A24319" s="61" t="s">
        <v>40</v>
      </c>
      <c r="B24319" s="61">
        <v>37724</v>
      </c>
      <c r="C24319" s="63" t="s">
        <v>968</v>
      </c>
      <c r="D24319" s="61">
        <v>0</v>
      </c>
      <c r="E24319" s="61" t="s">
        <v>8194</v>
      </c>
      <c r="F24319" s="61" t="s">
        <v>131</v>
      </c>
      <c r="G24319" s="61" t="s">
        <v>8184</v>
      </c>
      <c r="H24319" s="61" t="s">
        <v>967</v>
      </c>
      <c r="I24319" s="61">
        <v>36.549999999999997</v>
      </c>
      <c r="J24319" s="61">
        <v>-83.71</v>
      </c>
      <c r="K24319">
        <v>2581</v>
      </c>
      <c r="L24319"/>
      <c r="M24319"/>
    </row>
    <row r="24320" spans="1:13">
      <c r="A24320" s="61" t="s">
        <v>40</v>
      </c>
      <c r="B24320" s="61">
        <v>37052</v>
      </c>
      <c r="C24320" s="63" t="s">
        <v>968</v>
      </c>
      <c r="D24320" s="61">
        <v>0</v>
      </c>
      <c r="E24320" s="61" t="s">
        <v>8076</v>
      </c>
      <c r="F24320" s="61" t="s">
        <v>131</v>
      </c>
      <c r="G24320" s="61" t="s">
        <v>358</v>
      </c>
      <c r="H24320" s="61" t="s">
        <v>7409</v>
      </c>
      <c r="I24320" s="61">
        <v>36.369999999999997</v>
      </c>
      <c r="J24320" s="61">
        <v>-87.43</v>
      </c>
      <c r="K24320">
        <v>2853</v>
      </c>
      <c r="L24320"/>
      <c r="M24320"/>
    </row>
    <row r="24321" spans="1:13">
      <c r="A24321" s="61" t="s">
        <v>40</v>
      </c>
      <c r="B24321" s="61">
        <v>38452</v>
      </c>
      <c r="C24321" s="63" t="s">
        <v>968</v>
      </c>
      <c r="D24321" s="61">
        <v>0</v>
      </c>
      <c r="E24321" s="61" t="s">
        <v>8316</v>
      </c>
      <c r="F24321" s="61" t="s">
        <v>131</v>
      </c>
      <c r="G24321" s="61" t="s">
        <v>763</v>
      </c>
      <c r="H24321" s="61" t="s">
        <v>7409</v>
      </c>
      <c r="I24321" s="61">
        <v>35.049999999999997</v>
      </c>
      <c r="J24321" s="61">
        <v>-87.79</v>
      </c>
      <c r="K24321">
        <v>1032</v>
      </c>
      <c r="L24321"/>
      <c r="M24321"/>
    </row>
    <row r="24322" spans="1:13">
      <c r="A24322" s="61" t="s">
        <v>40</v>
      </c>
      <c r="B24322" s="61">
        <v>37725</v>
      </c>
      <c r="C24322" s="63" t="s">
        <v>968</v>
      </c>
      <c r="D24322" s="61">
        <v>0</v>
      </c>
      <c r="E24322" s="61" t="s">
        <v>8195</v>
      </c>
      <c r="F24322" s="61" t="s">
        <v>131</v>
      </c>
      <c r="G24322" s="61" t="s">
        <v>362</v>
      </c>
      <c r="H24322" s="61" t="s">
        <v>967</v>
      </c>
      <c r="I24322" s="61">
        <v>36.020000000000003</v>
      </c>
      <c r="J24322" s="61">
        <v>-83.41</v>
      </c>
      <c r="K24322">
        <v>18395</v>
      </c>
      <c r="L24322"/>
      <c r="M24322"/>
    </row>
    <row r="24323" spans="1:13">
      <c r="A24323" s="61" t="s">
        <v>40</v>
      </c>
      <c r="B24323" s="61">
        <v>38328</v>
      </c>
      <c r="C24323" s="63" t="s">
        <v>968</v>
      </c>
      <c r="D24323" s="61">
        <v>0</v>
      </c>
      <c r="E24323" s="61" t="s">
        <v>8287</v>
      </c>
      <c r="F24323" s="61" t="s">
        <v>131</v>
      </c>
      <c r="G24323" s="61" t="s">
        <v>7031</v>
      </c>
      <c r="H24323" s="61" t="s">
        <v>7409</v>
      </c>
      <c r="I24323" s="61">
        <v>35.630000000000003</v>
      </c>
      <c r="J24323" s="61">
        <v>-88.23</v>
      </c>
      <c r="K24323">
        <v>926</v>
      </c>
      <c r="L24323"/>
      <c r="M24323"/>
    </row>
    <row r="24324" spans="1:13">
      <c r="A24324" s="61" t="s">
        <v>40</v>
      </c>
      <c r="B24324" s="61">
        <v>37321</v>
      </c>
      <c r="C24324" s="63" t="s">
        <v>968</v>
      </c>
      <c r="D24324" s="61">
        <v>0</v>
      </c>
      <c r="E24324" s="61" t="s">
        <v>1656</v>
      </c>
      <c r="F24324" s="61" t="s">
        <v>131</v>
      </c>
      <c r="G24324" s="61" t="s">
        <v>8129</v>
      </c>
      <c r="H24324" s="61" t="s">
        <v>967</v>
      </c>
      <c r="I24324" s="61">
        <v>35.49</v>
      </c>
      <c r="J24324" s="61">
        <v>-85.01</v>
      </c>
      <c r="K24324">
        <v>19823</v>
      </c>
      <c r="L24324"/>
      <c r="M24324"/>
    </row>
    <row r="24325" spans="1:13">
      <c r="A24325" s="61" t="s">
        <v>40</v>
      </c>
      <c r="B24325" s="61">
        <v>37322</v>
      </c>
      <c r="C24325" s="63" t="s">
        <v>968</v>
      </c>
      <c r="D24325" s="61">
        <v>0</v>
      </c>
      <c r="E24325" s="61" t="s">
        <v>207</v>
      </c>
      <c r="F24325" s="61" t="s">
        <v>131</v>
      </c>
      <c r="G24325" s="61" t="s">
        <v>8130</v>
      </c>
      <c r="H24325" s="61" t="s">
        <v>967</v>
      </c>
      <c r="I24325" s="61">
        <v>35.520000000000003</v>
      </c>
      <c r="J24325" s="61">
        <v>-84.79</v>
      </c>
      <c r="K24325">
        <v>8855</v>
      </c>
      <c r="L24325"/>
      <c r="M24325"/>
    </row>
    <row r="24326" spans="1:13">
      <c r="A24326" s="61" t="s">
        <v>40</v>
      </c>
      <c r="B24326" s="61">
        <v>38329</v>
      </c>
      <c r="C24326" s="63" t="s">
        <v>968</v>
      </c>
      <c r="D24326" s="61">
        <v>0</v>
      </c>
      <c r="E24326" s="61" t="s">
        <v>8288</v>
      </c>
      <c r="F24326" s="61" t="s">
        <v>131</v>
      </c>
      <c r="G24326" s="61" t="s">
        <v>919</v>
      </c>
      <c r="H24326" s="61" t="s">
        <v>7409</v>
      </c>
      <c r="I24326" s="61">
        <v>35.58</v>
      </c>
      <c r="J24326" s="61">
        <v>-88.11</v>
      </c>
      <c r="K24326">
        <v>3435</v>
      </c>
      <c r="L24326"/>
      <c r="M24326"/>
    </row>
    <row r="24327" spans="1:13">
      <c r="A24327" s="61" t="s">
        <v>40</v>
      </c>
      <c r="B24327" s="61">
        <v>37324</v>
      </c>
      <c r="C24327" s="63" t="s">
        <v>968</v>
      </c>
      <c r="D24327" s="61">
        <v>0</v>
      </c>
      <c r="E24327" s="61" t="s">
        <v>8131</v>
      </c>
      <c r="F24327" s="61" t="s">
        <v>131</v>
      </c>
      <c r="G24327" s="61" t="s">
        <v>428</v>
      </c>
      <c r="H24327" s="61" t="s">
        <v>7409</v>
      </c>
      <c r="I24327" s="61">
        <v>35.200000000000003</v>
      </c>
      <c r="J24327" s="61">
        <v>-86.08</v>
      </c>
      <c r="K24327">
        <v>5119</v>
      </c>
      <c r="L24327"/>
      <c r="M24327"/>
    </row>
    <row r="24328" spans="1:13">
      <c r="A24328" s="61" t="s">
        <v>40</v>
      </c>
      <c r="B24328" s="61">
        <v>37726</v>
      </c>
      <c r="C24328" s="63" t="s">
        <v>968</v>
      </c>
      <c r="D24328" s="61">
        <v>0</v>
      </c>
      <c r="E24328" s="61" t="s">
        <v>8196</v>
      </c>
      <c r="F24328" s="61" t="s">
        <v>131</v>
      </c>
      <c r="G24328" s="61" t="s">
        <v>490</v>
      </c>
      <c r="H24328" s="61" t="s">
        <v>967</v>
      </c>
      <c r="I24328" s="61">
        <v>36.21</v>
      </c>
      <c r="J24328" s="61">
        <v>-84.83</v>
      </c>
      <c r="K24328">
        <v>1959</v>
      </c>
      <c r="L24328"/>
      <c r="M24328"/>
    </row>
    <row r="24329" spans="1:13">
      <c r="A24329" s="61" t="s">
        <v>40</v>
      </c>
      <c r="B24329" s="61">
        <v>37727</v>
      </c>
      <c r="C24329" s="63" t="s">
        <v>968</v>
      </c>
      <c r="D24329" s="61">
        <v>0</v>
      </c>
      <c r="E24329" s="61" t="s">
        <v>8197</v>
      </c>
      <c r="F24329" s="61" t="s">
        <v>131</v>
      </c>
      <c r="G24329" s="61" t="s">
        <v>8190</v>
      </c>
      <c r="H24329" s="61" t="s">
        <v>967</v>
      </c>
      <c r="I24329" s="61">
        <v>35.909999999999997</v>
      </c>
      <c r="J24329" s="61">
        <v>-83.02</v>
      </c>
      <c r="K24329">
        <v>2175</v>
      </c>
      <c r="L24329"/>
      <c r="M24329"/>
    </row>
    <row r="24330" spans="1:13">
      <c r="A24330" s="61" t="s">
        <v>40</v>
      </c>
      <c r="B24330" s="61">
        <v>37325</v>
      </c>
      <c r="C24330" s="63" t="s">
        <v>968</v>
      </c>
      <c r="D24330" s="61">
        <v>0</v>
      </c>
      <c r="E24330" s="61" t="s">
        <v>4839</v>
      </c>
      <c r="F24330" s="61" t="s">
        <v>131</v>
      </c>
      <c r="G24330" s="61" t="s">
        <v>228</v>
      </c>
      <c r="H24330" s="61" t="s">
        <v>967</v>
      </c>
      <c r="I24330" s="61">
        <v>35.25</v>
      </c>
      <c r="J24330" s="61">
        <v>-84.62</v>
      </c>
      <c r="K24330">
        <v>1930</v>
      </c>
      <c r="L24330"/>
      <c r="M24330"/>
    </row>
    <row r="24331" spans="1:13">
      <c r="A24331" s="61" t="s">
        <v>40</v>
      </c>
      <c r="B24331" s="61">
        <v>38453</v>
      </c>
      <c r="C24331" s="63" t="s">
        <v>968</v>
      </c>
      <c r="D24331" s="61">
        <v>0</v>
      </c>
      <c r="E24331" s="61" t="s">
        <v>8313</v>
      </c>
      <c r="F24331" s="61" t="s">
        <v>131</v>
      </c>
      <c r="G24331" s="61" t="s">
        <v>581</v>
      </c>
      <c r="H24331" s="61" t="s">
        <v>7409</v>
      </c>
      <c r="I24331" s="61">
        <v>35.11</v>
      </c>
      <c r="J24331" s="61">
        <v>-86.8</v>
      </c>
      <c r="K24331">
        <v>395</v>
      </c>
      <c r="L24331"/>
      <c r="M24331"/>
    </row>
    <row r="24332" spans="1:13">
      <c r="A24332" s="61" t="s">
        <v>40</v>
      </c>
      <c r="B24332" s="61">
        <v>38391</v>
      </c>
      <c r="C24332" s="63" t="s">
        <v>968</v>
      </c>
      <c r="D24332" s="61">
        <v>0</v>
      </c>
      <c r="E24332" s="61" t="s">
        <v>1666</v>
      </c>
      <c r="F24332" s="61" t="s">
        <v>131</v>
      </c>
      <c r="G24332" s="61" t="s">
        <v>495</v>
      </c>
      <c r="H24332" s="61" t="s">
        <v>7409</v>
      </c>
      <c r="I24332" s="61">
        <v>35.54</v>
      </c>
      <c r="J24332" s="61">
        <v>-88.97</v>
      </c>
      <c r="K24332">
        <v>1112</v>
      </c>
      <c r="L24332"/>
      <c r="M24332"/>
    </row>
    <row r="24333" spans="1:13">
      <c r="A24333" s="61" t="s">
        <v>40</v>
      </c>
      <c r="B24333" s="61">
        <v>37055</v>
      </c>
      <c r="C24333" s="63" t="s">
        <v>968</v>
      </c>
      <c r="D24333" s="61">
        <v>0</v>
      </c>
      <c r="E24333" s="61" t="s">
        <v>8077</v>
      </c>
      <c r="F24333" s="61" t="s">
        <v>131</v>
      </c>
      <c r="G24333" s="61" t="s">
        <v>8065</v>
      </c>
      <c r="H24333" s="61" t="s">
        <v>7409</v>
      </c>
      <c r="I24333" s="61">
        <v>36.07</v>
      </c>
      <c r="J24333" s="61">
        <v>-87.37</v>
      </c>
      <c r="K24333">
        <v>29319</v>
      </c>
      <c r="L24333"/>
      <c r="M24333"/>
    </row>
    <row r="24334" spans="1:13">
      <c r="A24334" s="61" t="s">
        <v>40</v>
      </c>
      <c r="B24334" s="61">
        <v>37057</v>
      </c>
      <c r="C24334" s="63" t="s">
        <v>968</v>
      </c>
      <c r="D24334" s="61">
        <v>0</v>
      </c>
      <c r="E24334" s="61" t="s">
        <v>8078</v>
      </c>
      <c r="F24334" s="61" t="s">
        <v>131</v>
      </c>
      <c r="G24334" s="61" t="s">
        <v>8066</v>
      </c>
      <c r="H24334" s="61" t="s">
        <v>7409</v>
      </c>
      <c r="I24334" s="61">
        <v>36.4</v>
      </c>
      <c r="J24334" s="61">
        <v>-86.04</v>
      </c>
      <c r="K24334">
        <v>1011</v>
      </c>
      <c r="L24334"/>
      <c r="M24334"/>
    </row>
    <row r="24335" spans="1:13">
      <c r="A24335" s="61" t="s">
        <v>40</v>
      </c>
      <c r="B24335" s="61">
        <v>37058</v>
      </c>
      <c r="C24335" s="63" t="s">
        <v>968</v>
      </c>
      <c r="D24335" s="61">
        <v>0</v>
      </c>
      <c r="E24335" s="61" t="s">
        <v>375</v>
      </c>
      <c r="F24335" s="61" t="s">
        <v>131</v>
      </c>
      <c r="G24335" s="61" t="s">
        <v>896</v>
      </c>
      <c r="H24335" s="61" t="s">
        <v>7409</v>
      </c>
      <c r="I24335" s="61">
        <v>36.479999999999997</v>
      </c>
      <c r="J24335" s="61">
        <v>-87.84</v>
      </c>
      <c r="K24335">
        <v>7396</v>
      </c>
      <c r="L24335"/>
      <c r="M24335"/>
    </row>
    <row r="24336" spans="1:13">
      <c r="A24336" s="61" t="s">
        <v>40</v>
      </c>
      <c r="B24336" s="61">
        <v>37059</v>
      </c>
      <c r="C24336" s="63" t="s">
        <v>968</v>
      </c>
      <c r="D24336" s="61">
        <v>0</v>
      </c>
      <c r="E24336" s="61" t="s">
        <v>8080</v>
      </c>
      <c r="F24336" s="61" t="s">
        <v>131</v>
      </c>
      <c r="G24336" s="61" t="s">
        <v>958</v>
      </c>
      <c r="H24336" s="61" t="s">
        <v>7409</v>
      </c>
      <c r="I24336" s="61">
        <v>36.01</v>
      </c>
      <c r="J24336" s="61">
        <v>-85.94</v>
      </c>
      <c r="K24336">
        <v>1578</v>
      </c>
      <c r="L24336"/>
      <c r="M24336"/>
    </row>
    <row r="24337" spans="1:13">
      <c r="A24337" s="61" t="s">
        <v>40</v>
      </c>
      <c r="B24337" s="61">
        <v>38559</v>
      </c>
      <c r="C24337" s="63" t="s">
        <v>968</v>
      </c>
      <c r="D24337" s="61">
        <v>0</v>
      </c>
      <c r="E24337" s="61" t="s">
        <v>8348</v>
      </c>
      <c r="F24337" s="61" t="s">
        <v>131</v>
      </c>
      <c r="G24337" s="61" t="s">
        <v>436</v>
      </c>
      <c r="H24337" s="61" t="s">
        <v>7409</v>
      </c>
      <c r="I24337" s="61">
        <v>35.85</v>
      </c>
      <c r="J24337" s="61">
        <v>-85.51</v>
      </c>
      <c r="K24337">
        <v>1301</v>
      </c>
      <c r="L24337"/>
      <c r="M24337"/>
    </row>
    <row r="24338" spans="1:13">
      <c r="A24338" s="61" t="s">
        <v>40</v>
      </c>
      <c r="B24338" s="61">
        <v>38225</v>
      </c>
      <c r="C24338" s="63" t="s">
        <v>968</v>
      </c>
      <c r="D24338" s="61">
        <v>0</v>
      </c>
      <c r="E24338" s="61" t="s">
        <v>1746</v>
      </c>
      <c r="F24338" s="61" t="s">
        <v>131</v>
      </c>
      <c r="G24338" s="61" t="s">
        <v>8267</v>
      </c>
      <c r="H24338" s="61" t="s">
        <v>7409</v>
      </c>
      <c r="I24338" s="61">
        <v>36.270000000000003</v>
      </c>
      <c r="J24338" s="61">
        <v>-88.69</v>
      </c>
      <c r="K24338">
        <v>5929</v>
      </c>
      <c r="L24338"/>
      <c r="M24338"/>
    </row>
    <row r="24339" spans="1:13">
      <c r="A24339" s="61" t="s">
        <v>40</v>
      </c>
      <c r="B24339" s="61">
        <v>38023</v>
      </c>
      <c r="C24339" s="63" t="s">
        <v>968</v>
      </c>
      <c r="D24339" s="61">
        <v>0</v>
      </c>
      <c r="E24339" s="61" t="s">
        <v>8253</v>
      </c>
      <c r="F24339" s="61" t="s">
        <v>131</v>
      </c>
      <c r="G24339" s="61" t="s">
        <v>8247</v>
      </c>
      <c r="H24339" s="61" t="s">
        <v>7409</v>
      </c>
      <c r="I24339" s="61">
        <v>35.46</v>
      </c>
      <c r="J24339" s="61">
        <v>-89.94</v>
      </c>
      <c r="K24339">
        <v>5443</v>
      </c>
      <c r="L24339"/>
      <c r="M24339"/>
    </row>
    <row r="24340" spans="1:13">
      <c r="A24340" s="61" t="s">
        <v>40</v>
      </c>
      <c r="B24340" s="61">
        <v>38454</v>
      </c>
      <c r="C24340" s="63" t="s">
        <v>968</v>
      </c>
      <c r="D24340" s="61">
        <v>0</v>
      </c>
      <c r="E24340" s="61" t="s">
        <v>8317</v>
      </c>
      <c r="F24340" s="61" t="s">
        <v>131</v>
      </c>
      <c r="G24340" s="61" t="s">
        <v>8061</v>
      </c>
      <c r="H24340" s="61" t="s">
        <v>7409</v>
      </c>
      <c r="I24340" s="61">
        <v>35.71</v>
      </c>
      <c r="J24340" s="61">
        <v>-87.35</v>
      </c>
      <c r="K24340">
        <v>1086</v>
      </c>
      <c r="L24340"/>
      <c r="M24340"/>
    </row>
    <row r="24341" spans="1:13">
      <c r="A24341" s="61" t="s">
        <v>40</v>
      </c>
      <c r="B24341" s="61">
        <v>37729</v>
      </c>
      <c r="C24341" s="63" t="s">
        <v>968</v>
      </c>
      <c r="D24341" s="61">
        <v>0</v>
      </c>
      <c r="E24341" s="61" t="s">
        <v>8198</v>
      </c>
      <c r="F24341" s="61" t="s">
        <v>131</v>
      </c>
      <c r="G24341" s="61" t="s">
        <v>6007</v>
      </c>
      <c r="H24341" s="61" t="s">
        <v>967</v>
      </c>
      <c r="I24341" s="61">
        <v>36.520000000000003</v>
      </c>
      <c r="J24341" s="61">
        <v>-84.03</v>
      </c>
      <c r="K24341">
        <v>1381</v>
      </c>
      <c r="L24341"/>
      <c r="M24341"/>
    </row>
    <row r="24342" spans="1:13">
      <c r="A24342" s="61" t="s">
        <v>40</v>
      </c>
      <c r="B24342" s="61">
        <v>38226</v>
      </c>
      <c r="C24342" s="63" t="s">
        <v>968</v>
      </c>
      <c r="D24342" s="61">
        <v>0</v>
      </c>
      <c r="E24342" s="61" t="s">
        <v>8268</v>
      </c>
      <c r="F24342" s="61" t="s">
        <v>131</v>
      </c>
      <c r="G24342" s="61" t="s">
        <v>8267</v>
      </c>
      <c r="H24342" s="61" t="s">
        <v>7409</v>
      </c>
      <c r="I24342" s="61">
        <v>36.47</v>
      </c>
      <c r="J24342" s="61">
        <v>-88.66</v>
      </c>
      <c r="K24342">
        <v>272</v>
      </c>
      <c r="L24342"/>
      <c r="M24342"/>
    </row>
    <row r="24343" spans="1:13">
      <c r="A24343" s="61" t="s">
        <v>40</v>
      </c>
      <c r="B24343" s="61">
        <v>37327</v>
      </c>
      <c r="C24343" s="63" t="s">
        <v>968</v>
      </c>
      <c r="D24343" s="61">
        <v>0</v>
      </c>
      <c r="E24343" s="61" t="s">
        <v>8132</v>
      </c>
      <c r="F24343" s="61" t="s">
        <v>131</v>
      </c>
      <c r="G24343" s="61" t="s">
        <v>8133</v>
      </c>
      <c r="H24343" s="61" t="s">
        <v>7409</v>
      </c>
      <c r="I24343" s="61">
        <v>35.369999999999997</v>
      </c>
      <c r="J24343" s="61">
        <v>-85.38</v>
      </c>
      <c r="K24343">
        <v>12412</v>
      </c>
      <c r="L24343"/>
      <c r="M24343"/>
    </row>
    <row r="24344" spans="1:13">
      <c r="A24344" s="61" t="s">
        <v>40</v>
      </c>
      <c r="B24344" s="61">
        <v>38330</v>
      </c>
      <c r="C24344" s="63" t="s">
        <v>968</v>
      </c>
      <c r="D24344" s="61">
        <v>0</v>
      </c>
      <c r="E24344" s="61" t="s">
        <v>8289</v>
      </c>
      <c r="F24344" s="61" t="s">
        <v>131</v>
      </c>
      <c r="G24344" s="61" t="s">
        <v>8272</v>
      </c>
      <c r="H24344" s="61" t="s">
        <v>7409</v>
      </c>
      <c r="I24344" s="61">
        <v>36.07</v>
      </c>
      <c r="J24344" s="61">
        <v>-88.99</v>
      </c>
      <c r="K24344">
        <v>4040</v>
      </c>
      <c r="L24344"/>
      <c r="M24344"/>
    </row>
    <row r="24345" spans="1:13">
      <c r="A24345" s="61" t="s">
        <v>40</v>
      </c>
      <c r="B24345" s="61">
        <v>38024</v>
      </c>
      <c r="C24345" s="63" t="s">
        <v>968</v>
      </c>
      <c r="D24345" s="61">
        <v>0</v>
      </c>
      <c r="E24345" s="61" t="s">
        <v>8254</v>
      </c>
      <c r="F24345" s="61" t="s">
        <v>131</v>
      </c>
      <c r="G24345" s="61" t="s">
        <v>8249</v>
      </c>
      <c r="H24345" s="61" t="s">
        <v>7409</v>
      </c>
      <c r="I24345" s="61">
        <v>36.03</v>
      </c>
      <c r="J24345" s="61">
        <v>-89.38</v>
      </c>
      <c r="K24345">
        <v>26518</v>
      </c>
      <c r="L24345"/>
      <c r="M24345"/>
    </row>
    <row r="24346" spans="1:13">
      <c r="A24346" s="61" t="s">
        <v>40</v>
      </c>
      <c r="B24346" s="61">
        <v>38028</v>
      </c>
      <c r="C24346" s="63" t="s">
        <v>968</v>
      </c>
      <c r="D24346" s="61">
        <v>0</v>
      </c>
      <c r="E24346" s="61" t="s">
        <v>8255</v>
      </c>
      <c r="F24346" s="61" t="s">
        <v>131</v>
      </c>
      <c r="G24346" s="61" t="s">
        <v>290</v>
      </c>
      <c r="H24346" s="61" t="s">
        <v>7409</v>
      </c>
      <c r="I24346" s="61">
        <v>35.200000000000003</v>
      </c>
      <c r="J24346" s="61">
        <v>-89.66</v>
      </c>
      <c r="K24346">
        <v>7211</v>
      </c>
      <c r="L24346"/>
      <c r="M24346"/>
    </row>
    <row r="24347" spans="1:13">
      <c r="A24347" s="61" t="s">
        <v>40</v>
      </c>
      <c r="B24347" s="61">
        <v>37060</v>
      </c>
      <c r="C24347" s="63" t="s">
        <v>968</v>
      </c>
      <c r="D24347" s="61">
        <v>0</v>
      </c>
      <c r="E24347" s="61" t="s">
        <v>3342</v>
      </c>
      <c r="F24347" s="61" t="s">
        <v>131</v>
      </c>
      <c r="G24347" s="61" t="s">
        <v>6798</v>
      </c>
      <c r="H24347" s="61" t="s">
        <v>7409</v>
      </c>
      <c r="I24347" s="61">
        <v>35.74</v>
      </c>
      <c r="J24347" s="61">
        <v>-86.65</v>
      </c>
      <c r="K24347">
        <v>2916</v>
      </c>
      <c r="L24347"/>
      <c r="M24347"/>
    </row>
    <row r="24348" spans="1:13">
      <c r="A24348" s="61" t="s">
        <v>40</v>
      </c>
      <c r="B24348" s="61">
        <v>37731</v>
      </c>
      <c r="C24348" s="63" t="s">
        <v>968</v>
      </c>
      <c r="D24348" s="61">
        <v>0</v>
      </c>
      <c r="E24348" s="61" t="s">
        <v>8200</v>
      </c>
      <c r="F24348" s="61" t="s">
        <v>131</v>
      </c>
      <c r="G24348" s="61" t="s">
        <v>8166</v>
      </c>
      <c r="H24348" s="61" t="s">
        <v>967</v>
      </c>
      <c r="I24348" s="61">
        <v>36.5</v>
      </c>
      <c r="J24348" s="61">
        <v>-83.08</v>
      </c>
      <c r="K24348">
        <v>786</v>
      </c>
      <c r="L24348"/>
      <c r="M24348"/>
    </row>
    <row r="24349" spans="1:13">
      <c r="A24349" s="61" t="s">
        <v>40</v>
      </c>
      <c r="B24349" s="61">
        <v>38227</v>
      </c>
      <c r="C24349" s="63" t="s">
        <v>968</v>
      </c>
      <c r="D24349" s="61">
        <v>1</v>
      </c>
      <c r="E24349" s="61" t="s">
        <v>3435</v>
      </c>
      <c r="F24349" s="61" t="s">
        <v>131</v>
      </c>
      <c r="G24349" s="61"/>
      <c r="H24349" s="61" t="s">
        <v>7409</v>
      </c>
      <c r="I24349" s="61">
        <v>36.26</v>
      </c>
      <c r="J24349" s="61">
        <v>-89.32</v>
      </c>
      <c r="K24349">
        <v>272</v>
      </c>
      <c r="L24349"/>
      <c r="M24349"/>
    </row>
    <row r="24350" spans="1:13">
      <c r="A24350" s="61" t="s">
        <v>40</v>
      </c>
      <c r="B24350" s="61">
        <v>37643</v>
      </c>
      <c r="C24350" s="63" t="s">
        <v>968</v>
      </c>
      <c r="D24350" s="61">
        <v>0</v>
      </c>
      <c r="E24350" s="61" t="s">
        <v>8167</v>
      </c>
      <c r="F24350" s="61" t="s">
        <v>131</v>
      </c>
      <c r="G24350" s="61" t="s">
        <v>8168</v>
      </c>
      <c r="H24350" s="61" t="s">
        <v>967</v>
      </c>
      <c r="I24350" s="61">
        <v>36.33</v>
      </c>
      <c r="J24350" s="61">
        <v>-82.23</v>
      </c>
      <c r="K24350">
        <v>33752</v>
      </c>
      <c r="L24350"/>
      <c r="M24350"/>
    </row>
    <row r="24351" spans="1:13">
      <c r="A24351" s="61" t="s">
        <v>40</v>
      </c>
      <c r="B24351" s="61">
        <v>38560</v>
      </c>
      <c r="C24351" s="63" t="s">
        <v>968</v>
      </c>
      <c r="D24351" s="61">
        <v>0</v>
      </c>
      <c r="E24351" s="61" t="s">
        <v>1299</v>
      </c>
      <c r="F24351" s="61" t="s">
        <v>131</v>
      </c>
      <c r="G24351" s="61" t="s">
        <v>8066</v>
      </c>
      <c r="H24351" s="61" t="s">
        <v>7409</v>
      </c>
      <c r="I24351" s="61">
        <v>36.24</v>
      </c>
      <c r="J24351" s="61">
        <v>-85.88</v>
      </c>
      <c r="K24351">
        <v>1309</v>
      </c>
      <c r="L24351"/>
      <c r="M24351"/>
    </row>
    <row r="24352" spans="1:13">
      <c r="A24352" s="61" t="s">
        <v>40</v>
      </c>
      <c r="B24352" s="61">
        <v>37328</v>
      </c>
      <c r="C24352" s="63" t="s">
        <v>968</v>
      </c>
      <c r="D24352" s="61">
        <v>0</v>
      </c>
      <c r="E24352" s="61" t="s">
        <v>8134</v>
      </c>
      <c r="F24352" s="61" t="s">
        <v>131</v>
      </c>
      <c r="G24352" s="61" t="s">
        <v>581</v>
      </c>
      <c r="H24352" s="61" t="s">
        <v>7409</v>
      </c>
      <c r="I24352" s="61">
        <v>35.01</v>
      </c>
      <c r="J24352" s="61">
        <v>-86.35</v>
      </c>
      <c r="K24352">
        <v>1504</v>
      </c>
      <c r="L24352"/>
      <c r="M24352"/>
    </row>
    <row r="24353" spans="1:13">
      <c r="A24353" s="61" t="s">
        <v>40</v>
      </c>
      <c r="B24353" s="61">
        <v>37329</v>
      </c>
      <c r="C24353" s="63" t="s">
        <v>968</v>
      </c>
      <c r="D24353" s="61">
        <v>0</v>
      </c>
      <c r="E24353" s="61" t="s">
        <v>2421</v>
      </c>
      <c r="F24353" s="61" t="s">
        <v>131</v>
      </c>
      <c r="G24353" s="61" t="s">
        <v>8120</v>
      </c>
      <c r="H24353" s="61" t="s">
        <v>967</v>
      </c>
      <c r="I24353" s="61">
        <v>35.42</v>
      </c>
      <c r="J24353" s="61">
        <v>-84.48</v>
      </c>
      <c r="K24353">
        <v>5381</v>
      </c>
      <c r="L24353"/>
      <c r="M24353"/>
    </row>
    <row r="24354" spans="1:13">
      <c r="A24354" s="61" t="s">
        <v>40</v>
      </c>
      <c r="B24354" s="61">
        <v>38332</v>
      </c>
      <c r="C24354" s="63" t="s">
        <v>968</v>
      </c>
      <c r="D24354" s="61">
        <v>0</v>
      </c>
      <c r="E24354" s="61" t="s">
        <v>8290</v>
      </c>
      <c r="F24354" s="61" t="s">
        <v>131</v>
      </c>
      <c r="G24354" s="61" t="s">
        <v>5058</v>
      </c>
      <c r="H24354" s="61" t="s">
        <v>7409</v>
      </c>
      <c r="I24354" s="61">
        <v>35.380000000000003</v>
      </c>
      <c r="J24354" s="61">
        <v>-88.42</v>
      </c>
      <c r="K24354">
        <v>1116</v>
      </c>
      <c r="L24354"/>
      <c r="M24354"/>
    </row>
    <row r="24355" spans="1:13">
      <c r="A24355" s="61" t="s">
        <v>40</v>
      </c>
      <c r="B24355" s="61">
        <v>37061</v>
      </c>
      <c r="C24355" s="63" t="s">
        <v>968</v>
      </c>
      <c r="D24355" s="61">
        <v>0</v>
      </c>
      <c r="E24355" s="61" t="s">
        <v>3912</v>
      </c>
      <c r="F24355" s="61" t="s">
        <v>131</v>
      </c>
      <c r="G24355" s="61" t="s">
        <v>604</v>
      </c>
      <c r="H24355" s="61" t="s">
        <v>7409</v>
      </c>
      <c r="I24355" s="61">
        <v>36.31</v>
      </c>
      <c r="J24355" s="61">
        <v>-87.7</v>
      </c>
      <c r="K24355">
        <v>4852</v>
      </c>
      <c r="L24355"/>
      <c r="M24355"/>
    </row>
    <row r="24356" spans="1:13">
      <c r="A24356" s="61" t="s">
        <v>40</v>
      </c>
      <c r="B24356" s="61">
        <v>37650</v>
      </c>
      <c r="C24356" s="63" t="s">
        <v>968</v>
      </c>
      <c r="D24356" s="61">
        <v>0</v>
      </c>
      <c r="E24356" s="61" t="s">
        <v>6850</v>
      </c>
      <c r="F24356" s="61" t="s">
        <v>131</v>
      </c>
      <c r="G24356" s="61" t="s">
        <v>8169</v>
      </c>
      <c r="H24356" s="61" t="s">
        <v>967</v>
      </c>
      <c r="I24356" s="61">
        <v>36.14</v>
      </c>
      <c r="J24356" s="61">
        <v>-82.41</v>
      </c>
      <c r="K24356">
        <v>12329</v>
      </c>
      <c r="L24356"/>
      <c r="M24356"/>
    </row>
    <row r="24357" spans="1:13">
      <c r="A24357" s="61" t="s">
        <v>40</v>
      </c>
      <c r="B24357" s="61">
        <v>37330</v>
      </c>
      <c r="C24357" s="63" t="s">
        <v>968</v>
      </c>
      <c r="D24357" s="61">
        <v>0</v>
      </c>
      <c r="E24357" s="61" t="s">
        <v>8135</v>
      </c>
      <c r="F24357" s="61" t="s">
        <v>131</v>
      </c>
      <c r="G24357" s="61" t="s">
        <v>428</v>
      </c>
      <c r="H24357" s="61" t="s">
        <v>7409</v>
      </c>
      <c r="I24357" s="61">
        <v>35.26</v>
      </c>
      <c r="J24357" s="61">
        <v>-86.13</v>
      </c>
      <c r="K24357">
        <v>7026</v>
      </c>
      <c r="L24357"/>
      <c r="M24357"/>
    </row>
    <row r="24358" spans="1:13">
      <c r="A24358" s="61" t="s">
        <v>40</v>
      </c>
      <c r="B24358" s="61">
        <v>38456</v>
      </c>
      <c r="C24358" s="63" t="s">
        <v>968</v>
      </c>
      <c r="D24358" s="61">
        <v>0</v>
      </c>
      <c r="E24358" s="61" t="s">
        <v>8318</v>
      </c>
      <c r="F24358" s="61" t="s">
        <v>131</v>
      </c>
      <c r="G24358" s="61" t="s">
        <v>4307</v>
      </c>
      <c r="H24358" s="61" t="s">
        <v>7409</v>
      </c>
      <c r="I24358" s="61">
        <v>35.32</v>
      </c>
      <c r="J24358" s="61">
        <v>-87.3</v>
      </c>
      <c r="K24358">
        <v>4832</v>
      </c>
      <c r="L24358"/>
      <c r="M24358"/>
    </row>
    <row r="24359" spans="1:13">
      <c r="A24359" s="61" t="s">
        <v>40</v>
      </c>
      <c r="B24359" s="61">
        <v>37331</v>
      </c>
      <c r="C24359" s="63" t="s">
        <v>968</v>
      </c>
      <c r="D24359" s="61">
        <v>0</v>
      </c>
      <c r="E24359" s="61" t="s">
        <v>7047</v>
      </c>
      <c r="F24359" s="61" t="s">
        <v>131</v>
      </c>
      <c r="G24359" s="61" t="s">
        <v>8120</v>
      </c>
      <c r="H24359" s="61" t="s">
        <v>967</v>
      </c>
      <c r="I24359" s="61">
        <v>35.33</v>
      </c>
      <c r="J24359" s="61">
        <v>-84.52</v>
      </c>
      <c r="K24359">
        <v>7792</v>
      </c>
      <c r="L24359"/>
      <c r="M24359"/>
    </row>
    <row r="24360" spans="1:13">
      <c r="A24360" s="61" t="s">
        <v>40</v>
      </c>
      <c r="B24360" s="61">
        <v>38333</v>
      </c>
      <c r="C24360" s="63" t="s">
        <v>968</v>
      </c>
      <c r="D24360" s="61">
        <v>0</v>
      </c>
      <c r="E24360" s="61" t="s">
        <v>7806</v>
      </c>
      <c r="F24360" s="61" t="s">
        <v>131</v>
      </c>
      <c r="G24360" s="61" t="s">
        <v>8265</v>
      </c>
      <c r="H24360" s="61" t="s">
        <v>7409</v>
      </c>
      <c r="I24360" s="61">
        <v>36.11</v>
      </c>
      <c r="J24360" s="61">
        <v>-87.99</v>
      </c>
      <c r="K24360">
        <v>427</v>
      </c>
      <c r="L24360"/>
      <c r="M24360"/>
    </row>
    <row r="24361" spans="1:13">
      <c r="A24361" s="61" t="s">
        <v>40</v>
      </c>
      <c r="B24361" s="61">
        <v>37332</v>
      </c>
      <c r="C24361" s="63" t="s">
        <v>968</v>
      </c>
      <c r="D24361" s="61">
        <v>0</v>
      </c>
      <c r="E24361" s="61" t="s">
        <v>8136</v>
      </c>
      <c r="F24361" s="61" t="s">
        <v>131</v>
      </c>
      <c r="G24361" s="61" t="s">
        <v>8129</v>
      </c>
      <c r="H24361" s="61" t="s">
        <v>967</v>
      </c>
      <c r="I24361" s="61">
        <v>35.56</v>
      </c>
      <c r="J24361" s="61">
        <v>-84.95</v>
      </c>
      <c r="K24361">
        <v>2713</v>
      </c>
      <c r="L24361"/>
      <c r="M24361"/>
    </row>
    <row r="24362" spans="1:13">
      <c r="A24362" s="61" t="s">
        <v>40</v>
      </c>
      <c r="B24362" s="61">
        <v>37062</v>
      </c>
      <c r="C24362" s="63" t="s">
        <v>968</v>
      </c>
      <c r="D24362" s="61">
        <v>0</v>
      </c>
      <c r="E24362" s="61" t="s">
        <v>2317</v>
      </c>
      <c r="F24362" s="61" t="s">
        <v>131</v>
      </c>
      <c r="G24362" s="61" t="s">
        <v>8052</v>
      </c>
      <c r="H24362" s="61" t="s">
        <v>7409</v>
      </c>
      <c r="I24362" s="61">
        <v>35.97</v>
      </c>
      <c r="J24362" s="61">
        <v>-87.12</v>
      </c>
      <c r="K24362">
        <v>12710</v>
      </c>
      <c r="L24362"/>
      <c r="M24362"/>
    </row>
    <row r="24363" spans="1:13">
      <c r="A24363" s="61" t="s">
        <v>40</v>
      </c>
      <c r="B24363" s="61">
        <v>37656</v>
      </c>
      <c r="C24363" s="63" t="s">
        <v>968</v>
      </c>
      <c r="D24363" s="61">
        <v>0</v>
      </c>
      <c r="E24363" s="61" t="s">
        <v>8170</v>
      </c>
      <c r="F24363" s="61" t="s">
        <v>131</v>
      </c>
      <c r="G24363" s="61" t="s">
        <v>625</v>
      </c>
      <c r="H24363" s="61" t="s">
        <v>967</v>
      </c>
      <c r="I24363" s="61">
        <v>36.409999999999997</v>
      </c>
      <c r="J24363" s="61">
        <v>-82.62</v>
      </c>
      <c r="K24363">
        <v>3611</v>
      </c>
      <c r="L24363"/>
      <c r="M24363"/>
    </row>
    <row r="24364" spans="1:13">
      <c r="A24364" s="61" t="s">
        <v>40</v>
      </c>
      <c r="B24364" s="61">
        <v>37333</v>
      </c>
      <c r="C24364" s="63" t="s">
        <v>968</v>
      </c>
      <c r="D24364" s="61">
        <v>0</v>
      </c>
      <c r="E24364" s="61" t="s">
        <v>8137</v>
      </c>
      <c r="F24364" s="61" t="s">
        <v>131</v>
      </c>
      <c r="G24364" s="61" t="s">
        <v>228</v>
      </c>
      <c r="H24364" s="61" t="s">
        <v>967</v>
      </c>
      <c r="I24364" s="61">
        <v>35.14</v>
      </c>
      <c r="J24364" s="61">
        <v>-84.32</v>
      </c>
      <c r="K24364">
        <v>550</v>
      </c>
      <c r="L24364"/>
      <c r="M24364"/>
    </row>
    <row r="24365" spans="1:13">
      <c r="A24365" s="61" t="s">
        <v>40</v>
      </c>
      <c r="B24365" s="61">
        <v>37934</v>
      </c>
      <c r="C24365" s="63" t="s">
        <v>968</v>
      </c>
      <c r="D24365" s="61">
        <v>0</v>
      </c>
      <c r="E24365" s="61" t="s">
        <v>8244</v>
      </c>
      <c r="F24365" s="61" t="s">
        <v>131</v>
      </c>
      <c r="G24365" s="61" t="s">
        <v>1813</v>
      </c>
      <c r="H24365" s="61" t="s">
        <v>967</v>
      </c>
      <c r="I24365" s="61">
        <v>35.869999999999997</v>
      </c>
      <c r="J24365" s="61">
        <v>-84.17</v>
      </c>
      <c r="K24365">
        <v>27414</v>
      </c>
      <c r="L24365"/>
      <c r="M24365"/>
    </row>
    <row r="24366" spans="1:13">
      <c r="A24366" s="61" t="s">
        <v>40</v>
      </c>
      <c r="B24366" s="61">
        <v>37334</v>
      </c>
      <c r="C24366" s="63" t="s">
        <v>968</v>
      </c>
      <c r="D24366" s="61">
        <v>0</v>
      </c>
      <c r="E24366" s="61" t="s">
        <v>296</v>
      </c>
      <c r="F24366" s="61" t="s">
        <v>131</v>
      </c>
      <c r="G24366" s="61" t="s">
        <v>581</v>
      </c>
      <c r="H24366" s="61" t="s">
        <v>7409</v>
      </c>
      <c r="I24366" s="61">
        <v>35.14</v>
      </c>
      <c r="J24366" s="61">
        <v>-86.56</v>
      </c>
      <c r="K24366">
        <v>23435</v>
      </c>
      <c r="L24366"/>
      <c r="M24366"/>
    </row>
    <row r="24367" spans="1:13">
      <c r="A24367" s="61" t="s">
        <v>40</v>
      </c>
      <c r="B24367" s="61">
        <v>38334</v>
      </c>
      <c r="C24367" s="63" t="s">
        <v>968</v>
      </c>
      <c r="D24367" s="61">
        <v>0</v>
      </c>
      <c r="E24367" s="61" t="s">
        <v>8291</v>
      </c>
      <c r="F24367" s="61" t="s">
        <v>131</v>
      </c>
      <c r="G24367" s="61" t="s">
        <v>8262</v>
      </c>
      <c r="H24367" s="61" t="s">
        <v>7409</v>
      </c>
      <c r="I24367" s="61">
        <v>35.35</v>
      </c>
      <c r="J24367" s="61">
        <v>-88.61</v>
      </c>
      <c r="K24367">
        <v>1890</v>
      </c>
      <c r="L24367"/>
      <c r="M24367"/>
    </row>
    <row r="24368" spans="1:13">
      <c r="A24368" s="61" t="s">
        <v>40</v>
      </c>
      <c r="B24368" s="61">
        <v>38030</v>
      </c>
      <c r="C24368" s="63" t="s">
        <v>968</v>
      </c>
      <c r="D24368" s="61">
        <v>0</v>
      </c>
      <c r="E24368" s="61" t="s">
        <v>8256</v>
      </c>
      <c r="F24368" s="61" t="s">
        <v>131</v>
      </c>
      <c r="G24368" s="61" t="s">
        <v>8249</v>
      </c>
      <c r="H24368" s="61" t="s">
        <v>7409</v>
      </c>
      <c r="I24368" s="61">
        <v>35.979999999999997</v>
      </c>
      <c r="J24368" s="61">
        <v>-89.58</v>
      </c>
      <c r="K24368">
        <v>557</v>
      </c>
      <c r="L24368"/>
      <c r="M24368"/>
    </row>
    <row r="24369" spans="1:13">
      <c r="A24369" s="61" t="s">
        <v>40</v>
      </c>
      <c r="B24369" s="61">
        <v>38457</v>
      </c>
      <c r="C24369" s="63" t="s">
        <v>968</v>
      </c>
      <c r="D24369" s="61">
        <v>0</v>
      </c>
      <c r="E24369" s="61" t="s">
        <v>6683</v>
      </c>
      <c r="F24369" s="61" t="s">
        <v>131</v>
      </c>
      <c r="G24369" s="61" t="s">
        <v>4307</v>
      </c>
      <c r="H24369" s="61" t="s">
        <v>7409</v>
      </c>
      <c r="I24369" s="61">
        <v>35.03</v>
      </c>
      <c r="J24369" s="61">
        <v>-87.28</v>
      </c>
      <c r="K24369">
        <v>809</v>
      </c>
      <c r="L24369"/>
      <c r="M24369"/>
    </row>
    <row r="24370" spans="1:13">
      <c r="A24370" s="61" t="s">
        <v>40</v>
      </c>
      <c r="B24370" s="61">
        <v>37657</v>
      </c>
      <c r="C24370" s="63" t="s">
        <v>968</v>
      </c>
      <c r="D24370" s="61">
        <v>0</v>
      </c>
      <c r="E24370" s="61" t="s">
        <v>8171</v>
      </c>
      <c r="F24370" s="61" t="s">
        <v>131</v>
      </c>
      <c r="G24370" s="61" t="s">
        <v>8169</v>
      </c>
      <c r="H24370" s="61" t="s">
        <v>967</v>
      </c>
      <c r="I24370" s="61">
        <v>36.01</v>
      </c>
      <c r="J24370" s="61">
        <v>-82.56</v>
      </c>
      <c r="K24370">
        <v>879</v>
      </c>
      <c r="L24370"/>
      <c r="M24370"/>
    </row>
    <row r="24371" spans="1:13">
      <c r="A24371" s="61" t="s">
        <v>40</v>
      </c>
      <c r="B24371" s="61">
        <v>37335</v>
      </c>
      <c r="C24371" s="63" t="s">
        <v>968</v>
      </c>
      <c r="D24371" s="61">
        <v>0</v>
      </c>
      <c r="E24371" s="61" t="s">
        <v>8138</v>
      </c>
      <c r="F24371" s="61" t="s">
        <v>131</v>
      </c>
      <c r="G24371" s="61" t="s">
        <v>581</v>
      </c>
      <c r="H24371" s="61" t="s">
        <v>7409</v>
      </c>
      <c r="I24371" s="61">
        <v>35.04</v>
      </c>
      <c r="J24371" s="61">
        <v>-86.45</v>
      </c>
      <c r="K24371">
        <v>2824</v>
      </c>
      <c r="L24371"/>
      <c r="M24371"/>
    </row>
    <row r="24372" spans="1:13">
      <c r="A24372" s="61" t="s">
        <v>40</v>
      </c>
      <c r="B24372" s="61">
        <v>38459</v>
      </c>
      <c r="C24372" s="63" t="s">
        <v>968</v>
      </c>
      <c r="D24372" s="61">
        <v>0</v>
      </c>
      <c r="E24372" s="61" t="s">
        <v>8319</v>
      </c>
      <c r="F24372" s="61" t="s">
        <v>131</v>
      </c>
      <c r="G24372" s="61" t="s">
        <v>581</v>
      </c>
      <c r="H24372" s="61" t="s">
        <v>7409</v>
      </c>
      <c r="I24372" s="61">
        <v>35.19</v>
      </c>
      <c r="J24372" s="61">
        <v>-86.8</v>
      </c>
      <c r="K24372">
        <v>471</v>
      </c>
      <c r="L24372"/>
      <c r="M24372"/>
    </row>
    <row r="24373" spans="1:13">
      <c r="A24373" s="61" t="s">
        <v>40</v>
      </c>
      <c r="B24373" s="61">
        <v>37064</v>
      </c>
      <c r="C24373" s="63" t="s">
        <v>968</v>
      </c>
      <c r="D24373" s="61">
        <v>0</v>
      </c>
      <c r="E24373" s="61" t="s">
        <v>300</v>
      </c>
      <c r="F24373" s="61" t="s">
        <v>131</v>
      </c>
      <c r="G24373" s="61" t="s">
        <v>8052</v>
      </c>
      <c r="H24373" s="61" t="s">
        <v>7409</v>
      </c>
      <c r="I24373" s="61">
        <v>35.880000000000003</v>
      </c>
      <c r="J24373" s="61">
        <v>-86.95</v>
      </c>
      <c r="K24373">
        <v>62422</v>
      </c>
      <c r="L24373"/>
      <c r="M24373"/>
    </row>
    <row r="24374" spans="1:13">
      <c r="A24374" s="61" t="s">
        <v>40</v>
      </c>
      <c r="B24374" s="61">
        <v>37069</v>
      </c>
      <c r="C24374" s="63" t="s">
        <v>968</v>
      </c>
      <c r="D24374" s="61">
        <v>0</v>
      </c>
      <c r="E24374" s="61" t="s">
        <v>300</v>
      </c>
      <c r="F24374" s="61" t="s">
        <v>131</v>
      </c>
      <c r="G24374" s="61" t="s">
        <v>8052</v>
      </c>
      <c r="H24374" s="61" t="s">
        <v>7409</v>
      </c>
      <c r="I24374" s="61">
        <v>35.99</v>
      </c>
      <c r="J24374" s="61">
        <v>-86.9</v>
      </c>
      <c r="K24374">
        <v>20832</v>
      </c>
      <c r="L24374"/>
      <c r="M24374"/>
    </row>
    <row r="24375" spans="1:13">
      <c r="A24375" s="61" t="s">
        <v>40</v>
      </c>
      <c r="B24375" s="61">
        <v>37067</v>
      </c>
      <c r="C24375" s="63" t="s">
        <v>968</v>
      </c>
      <c r="D24375" s="61">
        <v>0</v>
      </c>
      <c r="E24375" s="61" t="s">
        <v>300</v>
      </c>
      <c r="F24375" s="61" t="s">
        <v>131</v>
      </c>
      <c r="G24375" s="61" t="s">
        <v>8052</v>
      </c>
      <c r="H24375" s="61" t="s">
        <v>7409</v>
      </c>
      <c r="I24375" s="61">
        <v>35.92</v>
      </c>
      <c r="J24375" s="61">
        <v>-86.84</v>
      </c>
      <c r="K24375">
        <v>31465</v>
      </c>
      <c r="L24375"/>
      <c r="M24375"/>
    </row>
    <row r="24376" spans="1:13">
      <c r="A24376" s="61" t="s">
        <v>40</v>
      </c>
      <c r="B24376" s="61">
        <v>38034</v>
      </c>
      <c r="C24376" s="63" t="s">
        <v>968</v>
      </c>
      <c r="D24376" s="61">
        <v>0</v>
      </c>
      <c r="E24376" s="61" t="s">
        <v>1812</v>
      </c>
      <c r="F24376" s="61" t="s">
        <v>131</v>
      </c>
      <c r="G24376" s="61" t="s">
        <v>8245</v>
      </c>
      <c r="H24376" s="61" t="s">
        <v>7409</v>
      </c>
      <c r="I24376" s="61">
        <v>35.909999999999997</v>
      </c>
      <c r="J24376" s="61">
        <v>-89.24</v>
      </c>
      <c r="K24376">
        <v>2783</v>
      </c>
      <c r="L24376"/>
      <c r="M24376"/>
    </row>
    <row r="24377" spans="1:13">
      <c r="A24377" s="61" t="s">
        <v>40</v>
      </c>
      <c r="B24377" s="61">
        <v>37737</v>
      </c>
      <c r="C24377" s="63" t="s">
        <v>968</v>
      </c>
      <c r="D24377" s="61">
        <v>0</v>
      </c>
      <c r="E24377" s="61" t="s">
        <v>4954</v>
      </c>
      <c r="F24377" s="61" t="s">
        <v>131</v>
      </c>
      <c r="G24377" s="61" t="s">
        <v>7703</v>
      </c>
      <c r="H24377" s="61" t="s">
        <v>967</v>
      </c>
      <c r="I24377" s="61">
        <v>35.75</v>
      </c>
      <c r="J24377" s="61">
        <v>-84.13</v>
      </c>
      <c r="K24377">
        <v>6293</v>
      </c>
      <c r="L24377"/>
      <c r="M24377"/>
    </row>
    <row r="24378" spans="1:13">
      <c r="A24378" s="61" t="s">
        <v>40</v>
      </c>
      <c r="B24378" s="61">
        <v>38337</v>
      </c>
      <c r="C24378" s="63" t="s">
        <v>968</v>
      </c>
      <c r="D24378" s="61">
        <v>0</v>
      </c>
      <c r="E24378" s="61" t="s">
        <v>7108</v>
      </c>
      <c r="F24378" s="61" t="s">
        <v>131</v>
      </c>
      <c r="G24378" s="61" t="s">
        <v>8245</v>
      </c>
      <c r="H24378" s="61" t="s">
        <v>7409</v>
      </c>
      <c r="I24378" s="61">
        <v>35.79</v>
      </c>
      <c r="J24378" s="61">
        <v>-89.01</v>
      </c>
      <c r="K24378">
        <v>1216</v>
      </c>
      <c r="L24378"/>
      <c r="M24378"/>
    </row>
    <row r="24379" spans="1:13">
      <c r="A24379" s="61" t="s">
        <v>40</v>
      </c>
      <c r="B24379" s="61">
        <v>38562</v>
      </c>
      <c r="C24379" s="63" t="s">
        <v>968</v>
      </c>
      <c r="D24379" s="61">
        <v>0</v>
      </c>
      <c r="E24379" s="61" t="s">
        <v>8349</v>
      </c>
      <c r="F24379" s="61" t="s">
        <v>131</v>
      </c>
      <c r="G24379" s="61" t="s">
        <v>425</v>
      </c>
      <c r="H24379" s="61" t="s">
        <v>7409</v>
      </c>
      <c r="I24379" s="61">
        <v>36.36</v>
      </c>
      <c r="J24379" s="61">
        <v>-85.65</v>
      </c>
      <c r="K24379">
        <v>6301</v>
      </c>
      <c r="L24379"/>
      <c r="M24379"/>
    </row>
    <row r="24380" spans="1:13">
      <c r="A24380" s="61" t="s">
        <v>40</v>
      </c>
      <c r="B24380" s="61">
        <v>37066</v>
      </c>
      <c r="C24380" s="63" t="s">
        <v>968</v>
      </c>
      <c r="D24380" s="61">
        <v>0</v>
      </c>
      <c r="E24380" s="61" t="s">
        <v>8081</v>
      </c>
      <c r="F24380" s="61" t="s">
        <v>131</v>
      </c>
      <c r="G24380" s="61" t="s">
        <v>8059</v>
      </c>
      <c r="H24380" s="61" t="s">
        <v>7409</v>
      </c>
      <c r="I24380" s="61">
        <v>36.369999999999997</v>
      </c>
      <c r="J24380" s="61">
        <v>-86.45</v>
      </c>
      <c r="K24380">
        <v>59370</v>
      </c>
      <c r="L24380"/>
      <c r="M24380"/>
    </row>
    <row r="24381" spans="1:13">
      <c r="A24381" s="61" t="s">
        <v>40</v>
      </c>
      <c r="B24381" s="61">
        <v>38037</v>
      </c>
      <c r="C24381" s="63" t="s">
        <v>968</v>
      </c>
      <c r="D24381" s="61">
        <v>0</v>
      </c>
      <c r="E24381" s="61" t="s">
        <v>3848</v>
      </c>
      <c r="F24381" s="61" t="s">
        <v>131</v>
      </c>
      <c r="G24381" s="61" t="s">
        <v>7802</v>
      </c>
      <c r="H24381" s="61" t="s">
        <v>7409</v>
      </c>
      <c r="I24381" s="61">
        <v>35.83</v>
      </c>
      <c r="J24381" s="61">
        <v>-89.4</v>
      </c>
      <c r="K24381">
        <v>1718</v>
      </c>
      <c r="L24381"/>
      <c r="M24381"/>
    </row>
    <row r="24382" spans="1:13">
      <c r="A24382" s="61" t="s">
        <v>40</v>
      </c>
      <c r="B24382" s="61">
        <v>37738</v>
      </c>
      <c r="C24382" s="63" t="s">
        <v>968</v>
      </c>
      <c r="D24382" s="61">
        <v>0</v>
      </c>
      <c r="E24382" s="61" t="s">
        <v>8202</v>
      </c>
      <c r="F24382" s="61" t="s">
        <v>131</v>
      </c>
      <c r="G24382" s="61" t="s">
        <v>8203</v>
      </c>
      <c r="H24382" s="61" t="s">
        <v>967</v>
      </c>
      <c r="I24382" s="61">
        <v>35.72</v>
      </c>
      <c r="J24382" s="61">
        <v>-83.49</v>
      </c>
      <c r="K24382">
        <v>5001</v>
      </c>
      <c r="L24382"/>
      <c r="M24382"/>
    </row>
    <row r="24383" spans="1:13">
      <c r="A24383" s="61" t="s">
        <v>40</v>
      </c>
      <c r="B24383" s="61">
        <v>37336</v>
      </c>
      <c r="C24383" s="63" t="s">
        <v>968</v>
      </c>
      <c r="D24383" s="61">
        <v>0</v>
      </c>
      <c r="E24383" s="61" t="s">
        <v>945</v>
      </c>
      <c r="F24383" s="61" t="s">
        <v>131</v>
      </c>
      <c r="G24383" s="61" t="s">
        <v>8125</v>
      </c>
      <c r="H24383" s="61" t="s">
        <v>967</v>
      </c>
      <c r="I24383" s="61">
        <v>35.299999999999997</v>
      </c>
      <c r="J24383" s="61">
        <v>-84.91</v>
      </c>
      <c r="K24383">
        <v>4650</v>
      </c>
      <c r="L24383"/>
      <c r="M24383"/>
    </row>
    <row r="24384" spans="1:13">
      <c r="A24384" s="61" t="s">
        <v>40</v>
      </c>
      <c r="B24384" s="61">
        <v>38138</v>
      </c>
      <c r="C24384" s="63" t="s">
        <v>968</v>
      </c>
      <c r="D24384" s="61">
        <v>0</v>
      </c>
      <c r="E24384" s="61" t="s">
        <v>3212</v>
      </c>
      <c r="F24384" s="61" t="s">
        <v>131</v>
      </c>
      <c r="G24384" s="61" t="s">
        <v>7700</v>
      </c>
      <c r="H24384" s="61" t="s">
        <v>7409</v>
      </c>
      <c r="I24384" s="61">
        <v>35.08</v>
      </c>
      <c r="J24384" s="61">
        <v>-89.79</v>
      </c>
      <c r="K24384">
        <v>25837</v>
      </c>
      <c r="L24384"/>
      <c r="M24384"/>
    </row>
    <row r="24385" spans="1:13">
      <c r="A24385" s="61" t="s">
        <v>40</v>
      </c>
      <c r="B24385" s="61">
        <v>38139</v>
      </c>
      <c r="C24385" s="63" t="s">
        <v>968</v>
      </c>
      <c r="D24385" s="61">
        <v>0</v>
      </c>
      <c r="E24385" s="61" t="s">
        <v>3212</v>
      </c>
      <c r="F24385" s="61" t="s">
        <v>131</v>
      </c>
      <c r="G24385" s="61" t="s">
        <v>7700</v>
      </c>
      <c r="H24385" s="61" t="s">
        <v>7409</v>
      </c>
      <c r="I24385" s="61">
        <v>35.08</v>
      </c>
      <c r="J24385" s="61">
        <v>-89.76</v>
      </c>
      <c r="K24385">
        <v>16734</v>
      </c>
      <c r="L24385"/>
      <c r="M24385"/>
    </row>
    <row r="24386" spans="1:13">
      <c r="A24386" s="61" t="s">
        <v>40</v>
      </c>
      <c r="B24386" s="61">
        <v>38229</v>
      </c>
      <c r="C24386" s="63" t="s">
        <v>968</v>
      </c>
      <c r="D24386" s="61">
        <v>0</v>
      </c>
      <c r="E24386" s="61" t="s">
        <v>8269</v>
      </c>
      <c r="F24386" s="61" t="s">
        <v>131</v>
      </c>
      <c r="G24386" s="61" t="s">
        <v>8267</v>
      </c>
      <c r="H24386" s="61" t="s">
        <v>7409</v>
      </c>
      <c r="I24386" s="61">
        <v>36.21</v>
      </c>
      <c r="J24386" s="61">
        <v>-88.61</v>
      </c>
      <c r="K24386">
        <v>2738</v>
      </c>
      <c r="L24386"/>
      <c r="M24386"/>
    </row>
    <row r="24387" spans="1:13">
      <c r="A24387" s="61" t="s">
        <v>40</v>
      </c>
      <c r="B24387" s="61">
        <v>37072</v>
      </c>
      <c r="C24387" s="63" t="s">
        <v>968</v>
      </c>
      <c r="D24387" s="61">
        <v>0</v>
      </c>
      <c r="E24387" s="61" t="s">
        <v>8082</v>
      </c>
      <c r="F24387" s="61" t="s">
        <v>131</v>
      </c>
      <c r="G24387" s="61" t="s">
        <v>6605</v>
      </c>
      <c r="H24387" s="61" t="s">
        <v>7409</v>
      </c>
      <c r="I24387" s="61">
        <v>36.33</v>
      </c>
      <c r="J24387" s="61">
        <v>-86.7</v>
      </c>
      <c r="K24387">
        <v>33065</v>
      </c>
      <c r="L24387"/>
      <c r="M24387"/>
    </row>
    <row r="24388" spans="1:13">
      <c r="A24388" s="61" t="s">
        <v>40</v>
      </c>
      <c r="B24388" s="61">
        <v>38460</v>
      </c>
      <c r="C24388" s="63" t="s">
        <v>968</v>
      </c>
      <c r="D24388" s="61">
        <v>0</v>
      </c>
      <c r="E24388" s="61" t="s">
        <v>8320</v>
      </c>
      <c r="F24388" s="61" t="s">
        <v>131</v>
      </c>
      <c r="G24388" s="61" t="s">
        <v>5858</v>
      </c>
      <c r="H24388" s="61" t="s">
        <v>7409</v>
      </c>
      <c r="I24388" s="61">
        <v>35.119999999999997</v>
      </c>
      <c r="J24388" s="61">
        <v>-87.14</v>
      </c>
      <c r="K24388">
        <v>1341</v>
      </c>
      <c r="L24388"/>
      <c r="M24388"/>
    </row>
    <row r="24389" spans="1:13">
      <c r="A24389" s="61" t="s">
        <v>40</v>
      </c>
      <c r="B24389" s="61">
        <v>38563</v>
      </c>
      <c r="C24389" s="63" t="s">
        <v>968</v>
      </c>
      <c r="D24389" s="61">
        <v>0</v>
      </c>
      <c r="E24389" s="61" t="s">
        <v>5621</v>
      </c>
      <c r="F24389" s="61" t="s">
        <v>131</v>
      </c>
      <c r="G24389" s="61" t="s">
        <v>8066</v>
      </c>
      <c r="H24389" s="61" t="s">
        <v>7409</v>
      </c>
      <c r="I24389" s="61">
        <v>36.18</v>
      </c>
      <c r="J24389" s="61">
        <v>-85.93</v>
      </c>
      <c r="K24389">
        <v>2467</v>
      </c>
      <c r="L24389"/>
      <c r="M24389"/>
    </row>
    <row r="24390" spans="1:13">
      <c r="A24390" s="61" t="s">
        <v>40</v>
      </c>
      <c r="B24390" s="61">
        <v>38039</v>
      </c>
      <c r="C24390" s="63" t="s">
        <v>968</v>
      </c>
      <c r="D24390" s="61">
        <v>0</v>
      </c>
      <c r="E24390" s="61" t="s">
        <v>8257</v>
      </c>
      <c r="F24390" s="61" t="s">
        <v>131</v>
      </c>
      <c r="G24390" s="61" t="s">
        <v>8250</v>
      </c>
      <c r="H24390" s="61" t="s">
        <v>7409</v>
      </c>
      <c r="I24390" s="61">
        <v>35.04</v>
      </c>
      <c r="J24390" s="61">
        <v>-89.18</v>
      </c>
      <c r="K24390">
        <v>1758</v>
      </c>
      <c r="L24390"/>
      <c r="M24390"/>
    </row>
    <row r="24391" spans="1:13">
      <c r="A24391" s="61" t="s">
        <v>40</v>
      </c>
      <c r="B24391" s="61">
        <v>37337</v>
      </c>
      <c r="C24391" s="63" t="s">
        <v>968</v>
      </c>
      <c r="D24391" s="61">
        <v>0</v>
      </c>
      <c r="E24391" s="61" t="s">
        <v>8139</v>
      </c>
      <c r="F24391" s="61" t="s">
        <v>131</v>
      </c>
      <c r="G24391" s="61" t="s">
        <v>8129</v>
      </c>
      <c r="H24391" s="61" t="s">
        <v>967</v>
      </c>
      <c r="I24391" s="61">
        <v>35.74</v>
      </c>
      <c r="J24391" s="61">
        <v>-84.83</v>
      </c>
      <c r="K24391">
        <v>1499</v>
      </c>
      <c r="L24391"/>
      <c r="M24391"/>
    </row>
    <row r="24392" spans="1:13">
      <c r="A24392" s="61" t="s">
        <v>40</v>
      </c>
      <c r="B24392" s="61">
        <v>38564</v>
      </c>
      <c r="C24392" s="63" t="s">
        <v>968</v>
      </c>
      <c r="D24392" s="61">
        <v>0</v>
      </c>
      <c r="E24392" s="61" t="s">
        <v>1000</v>
      </c>
      <c r="F24392" s="61" t="s">
        <v>131</v>
      </c>
      <c r="G24392" s="61" t="s">
        <v>425</v>
      </c>
      <c r="H24392" s="61" t="s">
        <v>7409</v>
      </c>
      <c r="I24392" s="61">
        <v>36.270000000000003</v>
      </c>
      <c r="J24392" s="61">
        <v>-85.74</v>
      </c>
      <c r="K24392">
        <v>586</v>
      </c>
      <c r="L24392"/>
      <c r="M24392"/>
    </row>
    <row r="24393" spans="1:13">
      <c r="A24393" s="61" t="s">
        <v>40</v>
      </c>
      <c r="B24393" s="61">
        <v>37338</v>
      </c>
      <c r="C24393" s="63" t="s">
        <v>968</v>
      </c>
      <c r="D24393" s="61">
        <v>0</v>
      </c>
      <c r="E24393" s="61" t="s">
        <v>542</v>
      </c>
      <c r="F24393" s="61" t="s">
        <v>131</v>
      </c>
      <c r="G24393" s="61" t="s">
        <v>8129</v>
      </c>
      <c r="H24393" s="61" t="s">
        <v>7409</v>
      </c>
      <c r="I24393" s="61">
        <v>35.43</v>
      </c>
      <c r="J24393" s="61">
        <v>-85.22</v>
      </c>
      <c r="K24393">
        <v>3328</v>
      </c>
      <c r="L24393"/>
      <c r="M24393"/>
    </row>
    <row r="24394" spans="1:13">
      <c r="A24394" s="61" t="s">
        <v>40</v>
      </c>
      <c r="B24394" s="61">
        <v>37742</v>
      </c>
      <c r="C24394" s="63" t="s">
        <v>968</v>
      </c>
      <c r="D24394" s="61">
        <v>0</v>
      </c>
      <c r="E24394" s="61" t="s">
        <v>8204</v>
      </c>
      <c r="F24394" s="61" t="s">
        <v>131</v>
      </c>
      <c r="G24394" s="61" t="s">
        <v>8205</v>
      </c>
      <c r="H24394" s="61" t="s">
        <v>967</v>
      </c>
      <c r="I24394" s="61">
        <v>35.65</v>
      </c>
      <c r="J24394" s="61">
        <v>-84.17</v>
      </c>
      <c r="K24394">
        <v>6160</v>
      </c>
      <c r="L24394"/>
      <c r="M24394"/>
    </row>
    <row r="24395" spans="1:13">
      <c r="A24395" s="61" t="s">
        <v>40</v>
      </c>
      <c r="B24395" s="61">
        <v>37073</v>
      </c>
      <c r="C24395" s="63" t="s">
        <v>968</v>
      </c>
      <c r="D24395" s="61">
        <v>0</v>
      </c>
      <c r="E24395" s="61" t="s">
        <v>4756</v>
      </c>
      <c r="F24395" s="61" t="s">
        <v>131</v>
      </c>
      <c r="G24395" s="61" t="s">
        <v>8050</v>
      </c>
      <c r="H24395" s="61" t="s">
        <v>7409</v>
      </c>
      <c r="I24395" s="61">
        <v>36.42</v>
      </c>
      <c r="J24395" s="61">
        <v>-86.8</v>
      </c>
      <c r="K24395">
        <v>14506</v>
      </c>
      <c r="L24395"/>
      <c r="M24395"/>
    </row>
    <row r="24396" spans="1:13">
      <c r="A24396" s="61" t="s">
        <v>40</v>
      </c>
      <c r="B24396" s="61">
        <v>37743</v>
      </c>
      <c r="C24396" s="63" t="s">
        <v>968</v>
      </c>
      <c r="D24396" s="61">
        <v>0</v>
      </c>
      <c r="E24396" s="61" t="s">
        <v>8206</v>
      </c>
      <c r="F24396" s="61" t="s">
        <v>131</v>
      </c>
      <c r="G24396" s="61" t="s">
        <v>506</v>
      </c>
      <c r="H24396" s="61" t="s">
        <v>967</v>
      </c>
      <c r="I24396" s="61">
        <v>36.07</v>
      </c>
      <c r="J24396" s="61">
        <v>-82.86</v>
      </c>
      <c r="K24396">
        <v>25755</v>
      </c>
      <c r="L24396"/>
      <c r="M24396"/>
    </row>
    <row r="24397" spans="1:13">
      <c r="A24397" s="61" t="s">
        <v>40</v>
      </c>
      <c r="B24397" s="61">
        <v>37745</v>
      </c>
      <c r="C24397" s="63" t="s">
        <v>968</v>
      </c>
      <c r="D24397" s="61">
        <v>0</v>
      </c>
      <c r="E24397" s="61" t="s">
        <v>8206</v>
      </c>
      <c r="F24397" s="61" t="s">
        <v>131</v>
      </c>
      <c r="G24397" s="61" t="s">
        <v>506</v>
      </c>
      <c r="H24397" s="61" t="s">
        <v>967</v>
      </c>
      <c r="I24397" s="61">
        <v>36.159999999999997</v>
      </c>
      <c r="J24397" s="61">
        <v>-82.81</v>
      </c>
      <c r="K24397">
        <v>19714</v>
      </c>
      <c r="L24397"/>
      <c r="M24397"/>
    </row>
    <row r="24398" spans="1:13">
      <c r="A24398" s="61" t="s">
        <v>40</v>
      </c>
      <c r="B24398" s="61">
        <v>38230</v>
      </c>
      <c r="C24398" s="63" t="s">
        <v>968</v>
      </c>
      <c r="D24398" s="61">
        <v>0</v>
      </c>
      <c r="E24398" s="61" t="s">
        <v>1066</v>
      </c>
      <c r="F24398" s="61" t="s">
        <v>131</v>
      </c>
      <c r="G24398" s="61" t="s">
        <v>8267</v>
      </c>
      <c r="H24398" s="61" t="s">
        <v>7409</v>
      </c>
      <c r="I24398" s="61">
        <v>36.15</v>
      </c>
      <c r="J24398" s="61">
        <v>-88.8</v>
      </c>
      <c r="K24398">
        <v>3499</v>
      </c>
      <c r="L24398"/>
      <c r="M24398"/>
    </row>
    <row r="24399" spans="1:13">
      <c r="A24399" s="61" t="s">
        <v>40</v>
      </c>
      <c r="B24399" s="61">
        <v>38565</v>
      </c>
      <c r="C24399" s="63" t="s">
        <v>968</v>
      </c>
      <c r="D24399" s="61">
        <v>0</v>
      </c>
      <c r="E24399" s="61" t="s">
        <v>8350</v>
      </c>
      <c r="F24399" s="61" t="s">
        <v>131</v>
      </c>
      <c r="G24399" s="61" t="s">
        <v>8336</v>
      </c>
      <c r="H24399" s="61" t="s">
        <v>7409</v>
      </c>
      <c r="I24399" s="61">
        <v>36.25</v>
      </c>
      <c r="J24399" s="61">
        <v>-85.03</v>
      </c>
      <c r="K24399">
        <v>1105</v>
      </c>
      <c r="L24399"/>
      <c r="M24399"/>
    </row>
    <row r="24400" spans="1:13">
      <c r="A24400" s="61" t="s">
        <v>40</v>
      </c>
      <c r="B24400" s="61">
        <v>37339</v>
      </c>
      <c r="C24400" s="63" t="s">
        <v>968</v>
      </c>
      <c r="D24400" s="61">
        <v>0</v>
      </c>
      <c r="E24400" s="61" t="s">
        <v>8140</v>
      </c>
      <c r="F24400" s="61" t="s">
        <v>131</v>
      </c>
      <c r="G24400" s="61" t="s">
        <v>8118</v>
      </c>
      <c r="H24400" s="61" t="s">
        <v>7409</v>
      </c>
      <c r="I24400" s="61">
        <v>35.380000000000003</v>
      </c>
      <c r="J24400" s="61">
        <v>-85.63</v>
      </c>
      <c r="K24400">
        <v>1923</v>
      </c>
      <c r="L24400"/>
      <c r="M24400"/>
    </row>
    <row r="24401" spans="1:13">
      <c r="A24401" s="61" t="s">
        <v>40</v>
      </c>
      <c r="B24401" s="61">
        <v>37340</v>
      </c>
      <c r="C24401" s="63" t="s">
        <v>968</v>
      </c>
      <c r="D24401" s="61">
        <v>0</v>
      </c>
      <c r="E24401" s="61" t="s">
        <v>1582</v>
      </c>
      <c r="F24401" s="61" t="s">
        <v>131</v>
      </c>
      <c r="G24401" s="61" t="s">
        <v>670</v>
      </c>
      <c r="H24401" s="61" t="s">
        <v>7409</v>
      </c>
      <c r="I24401" s="61">
        <v>35.03</v>
      </c>
      <c r="J24401" s="61">
        <v>-85.52</v>
      </c>
      <c r="K24401">
        <v>472</v>
      </c>
      <c r="L24401"/>
      <c r="M24401"/>
    </row>
    <row r="24402" spans="1:13">
      <c r="A24402" s="61" t="s">
        <v>40</v>
      </c>
      <c r="B24402" s="61">
        <v>38339</v>
      </c>
      <c r="C24402" s="63" t="s">
        <v>968</v>
      </c>
      <c r="D24402" s="61">
        <v>0</v>
      </c>
      <c r="E24402" s="61" t="s">
        <v>8293</v>
      </c>
      <c r="F24402" s="61" t="s">
        <v>131</v>
      </c>
      <c r="G24402" s="61" t="s">
        <v>8262</v>
      </c>
      <c r="H24402" s="61" t="s">
        <v>7409</v>
      </c>
      <c r="I24402" s="61">
        <v>35.049999999999997</v>
      </c>
      <c r="J24402" s="61">
        <v>-88.52</v>
      </c>
      <c r="K24402">
        <v>653</v>
      </c>
      <c r="L24402"/>
      <c r="M24402"/>
    </row>
    <row r="24403" spans="1:13">
      <c r="A24403" s="61" t="s">
        <v>40</v>
      </c>
      <c r="B24403" s="61">
        <v>38040</v>
      </c>
      <c r="C24403" s="63" t="s">
        <v>968</v>
      </c>
      <c r="D24403" s="61">
        <v>0</v>
      </c>
      <c r="E24403" s="61" t="s">
        <v>8258</v>
      </c>
      <c r="F24403" s="61" t="s">
        <v>131</v>
      </c>
      <c r="G24403" s="61" t="s">
        <v>7802</v>
      </c>
      <c r="H24403" s="61" t="s">
        <v>7409</v>
      </c>
      <c r="I24403" s="61">
        <v>35.880000000000003</v>
      </c>
      <c r="J24403" s="61">
        <v>-89.4</v>
      </c>
      <c r="K24403">
        <v>4984</v>
      </c>
      <c r="L24403"/>
      <c r="M24403"/>
    </row>
    <row r="24404" spans="1:13">
      <c r="A24404" s="61" t="s">
        <v>40</v>
      </c>
      <c r="B24404" s="61">
        <v>38461</v>
      </c>
      <c r="C24404" s="63" t="s">
        <v>968</v>
      </c>
      <c r="D24404" s="61">
        <v>0</v>
      </c>
      <c r="E24404" s="61" t="s">
        <v>8321</v>
      </c>
      <c r="F24404" s="61" t="s">
        <v>131</v>
      </c>
      <c r="G24404" s="61" t="s">
        <v>8109</v>
      </c>
      <c r="H24404" s="61" t="s">
        <v>7409</v>
      </c>
      <c r="I24404" s="61">
        <v>35.58</v>
      </c>
      <c r="J24404" s="61">
        <v>-87.35</v>
      </c>
      <c r="K24404">
        <v>1521</v>
      </c>
      <c r="L24404"/>
      <c r="M24404"/>
    </row>
    <row r="24405" spans="1:13">
      <c r="A24405" s="61" t="s">
        <v>40</v>
      </c>
      <c r="B24405" s="61">
        <v>37658</v>
      </c>
      <c r="C24405" s="63" t="s">
        <v>968</v>
      </c>
      <c r="D24405" s="61">
        <v>0</v>
      </c>
      <c r="E24405" s="61" t="s">
        <v>309</v>
      </c>
      <c r="F24405" s="61" t="s">
        <v>131</v>
      </c>
      <c r="G24405" s="61" t="s">
        <v>8168</v>
      </c>
      <c r="H24405" s="61" t="s">
        <v>967</v>
      </c>
      <c r="I24405" s="61">
        <v>36.28</v>
      </c>
      <c r="J24405" s="61">
        <v>-82.17</v>
      </c>
      <c r="K24405">
        <v>4019</v>
      </c>
      <c r="L24405"/>
      <c r="M24405"/>
    </row>
    <row r="24406" spans="1:13">
      <c r="A24406" s="61" t="s">
        <v>40</v>
      </c>
      <c r="B24406" s="61">
        <v>37748</v>
      </c>
      <c r="C24406" s="63" t="s">
        <v>968</v>
      </c>
      <c r="D24406" s="61">
        <v>0</v>
      </c>
      <c r="E24406" s="61" t="s">
        <v>2820</v>
      </c>
      <c r="F24406" s="61" t="s">
        <v>131</v>
      </c>
      <c r="G24406" s="61" t="s">
        <v>6138</v>
      </c>
      <c r="H24406" s="61" t="s">
        <v>967</v>
      </c>
      <c r="I24406" s="61">
        <v>35.93</v>
      </c>
      <c r="J24406" s="61">
        <v>-84.56</v>
      </c>
      <c r="K24406">
        <v>17227</v>
      </c>
      <c r="L24406"/>
      <c r="M24406"/>
    </row>
    <row r="24407" spans="1:13">
      <c r="A24407" s="61" t="s">
        <v>40</v>
      </c>
      <c r="B24407" s="61">
        <v>37341</v>
      </c>
      <c r="C24407" s="63" t="s">
        <v>968</v>
      </c>
      <c r="D24407" s="61">
        <v>0</v>
      </c>
      <c r="E24407" s="61" t="s">
        <v>646</v>
      </c>
      <c r="F24407" s="61" t="s">
        <v>131</v>
      </c>
      <c r="G24407" s="61" t="s">
        <v>3088</v>
      </c>
      <c r="H24407" s="61" t="s">
        <v>967</v>
      </c>
      <c r="I24407" s="61">
        <v>35.119999999999997</v>
      </c>
      <c r="J24407" s="61">
        <v>-85.14</v>
      </c>
      <c r="K24407">
        <v>12900</v>
      </c>
      <c r="L24407"/>
      <c r="M24407"/>
    </row>
    <row r="24408" spans="1:13">
      <c r="A24408" s="61" t="s">
        <v>40</v>
      </c>
      <c r="B24408" s="61">
        <v>37752</v>
      </c>
      <c r="C24408" s="63" t="s">
        <v>968</v>
      </c>
      <c r="D24408" s="61">
        <v>0</v>
      </c>
      <c r="E24408" s="61" t="s">
        <v>8183</v>
      </c>
      <c r="F24408" s="61" t="s">
        <v>131</v>
      </c>
      <c r="G24408" s="61" t="s">
        <v>8184</v>
      </c>
      <c r="H24408" s="61" t="s">
        <v>967</v>
      </c>
      <c r="I24408" s="61">
        <v>36.56</v>
      </c>
      <c r="J24408" s="61">
        <v>-83.54</v>
      </c>
      <c r="K24408">
        <v>6421</v>
      </c>
      <c r="L24408"/>
      <c r="M24408"/>
    </row>
    <row r="24409" spans="1:13">
      <c r="A24409" s="61" t="s">
        <v>40</v>
      </c>
      <c r="B24409" s="61">
        <v>37753</v>
      </c>
      <c r="C24409" s="63" t="s">
        <v>968</v>
      </c>
      <c r="D24409" s="61">
        <v>0</v>
      </c>
      <c r="E24409" s="61" t="s">
        <v>1719</v>
      </c>
      <c r="F24409" s="61" t="s">
        <v>131</v>
      </c>
      <c r="G24409" s="61" t="s">
        <v>8190</v>
      </c>
      <c r="H24409" s="61" t="s">
        <v>967</v>
      </c>
      <c r="I24409" s="61">
        <v>35.81</v>
      </c>
      <c r="J24409" s="61">
        <v>-83.14</v>
      </c>
      <c r="K24409">
        <v>862</v>
      </c>
      <c r="L24409"/>
      <c r="M24409"/>
    </row>
    <row r="24410" spans="1:13">
      <c r="A24410" s="61" t="s">
        <v>40</v>
      </c>
      <c r="B24410" s="61">
        <v>37074</v>
      </c>
      <c r="C24410" s="63" t="s">
        <v>968</v>
      </c>
      <c r="D24410" s="61">
        <v>0</v>
      </c>
      <c r="E24410" s="61" t="s">
        <v>7229</v>
      </c>
      <c r="F24410" s="61" t="s">
        <v>131</v>
      </c>
      <c r="G24410" s="61" t="s">
        <v>8079</v>
      </c>
      <c r="H24410" s="61" t="s">
        <v>7409</v>
      </c>
      <c r="I24410" s="61">
        <v>36.39</v>
      </c>
      <c r="J24410" s="61">
        <v>-86.15</v>
      </c>
      <c r="K24410">
        <v>10413</v>
      </c>
      <c r="L24410"/>
      <c r="M24410"/>
    </row>
    <row r="24411" spans="1:13">
      <c r="A24411" s="61" t="s">
        <v>40</v>
      </c>
      <c r="B24411" s="61">
        <v>37754</v>
      </c>
      <c r="C24411" s="63" t="s">
        <v>968</v>
      </c>
      <c r="D24411" s="61">
        <v>0</v>
      </c>
      <c r="E24411" s="61" t="s">
        <v>8207</v>
      </c>
      <c r="F24411" s="61" t="s">
        <v>131</v>
      </c>
      <c r="G24411" s="61" t="s">
        <v>7252</v>
      </c>
      <c r="H24411" s="61" t="s">
        <v>967</v>
      </c>
      <c r="I24411" s="61">
        <v>36.119999999999997</v>
      </c>
      <c r="J24411" s="61">
        <v>-84.04</v>
      </c>
      <c r="K24411">
        <v>4826</v>
      </c>
      <c r="L24411"/>
      <c r="M24411"/>
    </row>
    <row r="24412" spans="1:13">
      <c r="A24412" s="61" t="s">
        <v>40</v>
      </c>
      <c r="B24412" s="61">
        <v>37755</v>
      </c>
      <c r="C24412" s="63" t="s">
        <v>968</v>
      </c>
      <c r="D24412" s="61">
        <v>0</v>
      </c>
      <c r="E24412" s="61" t="s">
        <v>8208</v>
      </c>
      <c r="F24412" s="61" t="s">
        <v>131</v>
      </c>
      <c r="G24412" s="61" t="s">
        <v>5914</v>
      </c>
      <c r="H24412" s="61" t="s">
        <v>967</v>
      </c>
      <c r="I24412" s="61">
        <v>36.43</v>
      </c>
      <c r="J24412" s="61">
        <v>-84.56</v>
      </c>
      <c r="K24412">
        <v>3567</v>
      </c>
      <c r="L24412"/>
      <c r="M24412"/>
    </row>
    <row r="24413" spans="1:13">
      <c r="A24413" s="61" t="s">
        <v>40</v>
      </c>
      <c r="B24413" s="61">
        <v>38340</v>
      </c>
      <c r="C24413" s="63" t="s">
        <v>968</v>
      </c>
      <c r="D24413" s="61">
        <v>0</v>
      </c>
      <c r="E24413" s="61" t="s">
        <v>3600</v>
      </c>
      <c r="F24413" s="61" t="s">
        <v>131</v>
      </c>
      <c r="G24413" s="61" t="s">
        <v>5058</v>
      </c>
      <c r="H24413" s="61" t="s">
        <v>7409</v>
      </c>
      <c r="I24413" s="61">
        <v>35.44</v>
      </c>
      <c r="J24413" s="61">
        <v>-88.64</v>
      </c>
      <c r="K24413">
        <v>12802</v>
      </c>
      <c r="L24413"/>
      <c r="M24413"/>
    </row>
    <row r="24414" spans="1:13">
      <c r="A24414" s="61" t="s">
        <v>40</v>
      </c>
      <c r="B24414" s="61">
        <v>37075</v>
      </c>
      <c r="C24414" s="63" t="s">
        <v>968</v>
      </c>
      <c r="D24414" s="61">
        <v>0</v>
      </c>
      <c r="E24414" s="61" t="s">
        <v>4045</v>
      </c>
      <c r="F24414" s="61" t="s">
        <v>131</v>
      </c>
      <c r="G24414" s="61" t="s">
        <v>8059</v>
      </c>
      <c r="H24414" s="61" t="s">
        <v>7409</v>
      </c>
      <c r="I24414" s="61">
        <v>36.29</v>
      </c>
      <c r="J24414" s="61">
        <v>-86.6</v>
      </c>
      <c r="K24414">
        <v>71023</v>
      </c>
      <c r="L24414"/>
      <c r="M24414"/>
    </row>
    <row r="24415" spans="1:13">
      <c r="A24415" s="61" t="s">
        <v>40</v>
      </c>
      <c r="B24415" s="61">
        <v>38041</v>
      </c>
      <c r="C24415" s="63" t="s">
        <v>968</v>
      </c>
      <c r="D24415" s="61">
        <v>0</v>
      </c>
      <c r="E24415" s="61" t="s">
        <v>8259</v>
      </c>
      <c r="F24415" s="61" t="s">
        <v>131</v>
      </c>
      <c r="G24415" s="61" t="s">
        <v>7802</v>
      </c>
      <c r="H24415" s="61" t="s">
        <v>7409</v>
      </c>
      <c r="I24415" s="61">
        <v>35.67</v>
      </c>
      <c r="J24415" s="61">
        <v>-89.57</v>
      </c>
      <c r="K24415">
        <v>4075</v>
      </c>
      <c r="L24415"/>
      <c r="M24415"/>
    </row>
    <row r="24416" spans="1:13">
      <c r="A24416" s="61" t="s">
        <v>40</v>
      </c>
      <c r="B24416" s="61">
        <v>38231</v>
      </c>
      <c r="C24416" s="63" t="s">
        <v>968</v>
      </c>
      <c r="D24416" s="61">
        <v>0</v>
      </c>
      <c r="E24416" s="61" t="s">
        <v>5868</v>
      </c>
      <c r="F24416" s="61" t="s">
        <v>131</v>
      </c>
      <c r="G24416" s="61" t="s">
        <v>308</v>
      </c>
      <c r="H24416" s="61" t="s">
        <v>7409</v>
      </c>
      <c r="I24416" s="61">
        <v>36.200000000000003</v>
      </c>
      <c r="J24416" s="61">
        <v>-88.41</v>
      </c>
      <c r="K24416">
        <v>1739</v>
      </c>
      <c r="L24416"/>
      <c r="M24416"/>
    </row>
    <row r="24417" spans="1:13">
      <c r="A24417" s="61" t="s">
        <v>40</v>
      </c>
      <c r="B24417" s="61">
        <v>37076</v>
      </c>
      <c r="C24417" s="63" t="s">
        <v>968</v>
      </c>
      <c r="D24417" s="61">
        <v>0</v>
      </c>
      <c r="E24417" s="61" t="s">
        <v>4323</v>
      </c>
      <c r="F24417" s="61" t="s">
        <v>131</v>
      </c>
      <c r="G24417" s="61" t="s">
        <v>6605</v>
      </c>
      <c r="H24417" s="61" t="s">
        <v>7409</v>
      </c>
      <c r="I24417" s="61">
        <v>36.130000000000003</v>
      </c>
      <c r="J24417" s="61">
        <v>-86.58</v>
      </c>
      <c r="K24417">
        <v>39326</v>
      </c>
      <c r="L24417"/>
      <c r="M24417"/>
    </row>
    <row r="24418" spans="1:13">
      <c r="A24418" s="61" t="s">
        <v>40</v>
      </c>
      <c r="B24418" s="61">
        <v>38567</v>
      </c>
      <c r="C24418" s="63" t="s">
        <v>968</v>
      </c>
      <c r="D24418" s="61">
        <v>0</v>
      </c>
      <c r="E24418" s="61" t="s">
        <v>8351</v>
      </c>
      <c r="F24418" s="61" t="s">
        <v>131</v>
      </c>
      <c r="G24418" s="61" t="s">
        <v>8066</v>
      </c>
      <c r="H24418" s="61" t="s">
        <v>7409</v>
      </c>
      <c r="I24418" s="61">
        <v>36.1</v>
      </c>
      <c r="J24418" s="61">
        <v>-85.9</v>
      </c>
      <c r="K24418">
        <v>868</v>
      </c>
      <c r="L24418"/>
      <c r="M24418"/>
    </row>
    <row r="24419" spans="1:13">
      <c r="A24419" s="61" t="s">
        <v>40</v>
      </c>
      <c r="B24419" s="61">
        <v>38042</v>
      </c>
      <c r="C24419" s="63" t="s">
        <v>968</v>
      </c>
      <c r="D24419" s="61">
        <v>0</v>
      </c>
      <c r="E24419" s="61" t="s">
        <v>8260</v>
      </c>
      <c r="F24419" s="61" t="s">
        <v>131</v>
      </c>
      <c r="G24419" s="61" t="s">
        <v>8250</v>
      </c>
      <c r="H24419" s="61" t="s">
        <v>7409</v>
      </c>
      <c r="I24419" s="61">
        <v>35.15</v>
      </c>
      <c r="J24419" s="61">
        <v>-89.12</v>
      </c>
      <c r="K24419">
        <v>685</v>
      </c>
      <c r="L24419"/>
      <c r="M24419"/>
    </row>
    <row r="24420" spans="1:13">
      <c r="A24420" s="61" t="s">
        <v>40</v>
      </c>
      <c r="B24420" s="61">
        <v>38568</v>
      </c>
      <c r="C24420" s="63" t="s">
        <v>968</v>
      </c>
      <c r="D24420" s="61">
        <v>0</v>
      </c>
      <c r="E24420" s="61" t="s">
        <v>8352</v>
      </c>
      <c r="F24420" s="61" t="s">
        <v>131</v>
      </c>
      <c r="G24420" s="61" t="s">
        <v>8338</v>
      </c>
      <c r="H24420" s="61" t="s">
        <v>7409</v>
      </c>
      <c r="I24420" s="61">
        <v>36.44</v>
      </c>
      <c r="J24420" s="61">
        <v>-85.47</v>
      </c>
      <c r="K24420">
        <v>2110</v>
      </c>
      <c r="L24420"/>
      <c r="M24420"/>
    </row>
    <row r="24421" spans="1:13">
      <c r="A24421" s="61" t="s">
        <v>40</v>
      </c>
      <c r="B24421" s="61">
        <v>37342</v>
      </c>
      <c r="C24421" s="63" t="s">
        <v>968</v>
      </c>
      <c r="D24421" s="61">
        <v>0</v>
      </c>
      <c r="E24421" s="61" t="s">
        <v>651</v>
      </c>
      <c r="F24421" s="61" t="s">
        <v>131</v>
      </c>
      <c r="G24421" s="61" t="s">
        <v>741</v>
      </c>
      <c r="H24421" s="61" t="s">
        <v>7409</v>
      </c>
      <c r="I24421" s="61">
        <v>35.36</v>
      </c>
      <c r="J24421" s="61">
        <v>-85.95</v>
      </c>
      <c r="K24421">
        <v>3809</v>
      </c>
      <c r="L24421"/>
      <c r="M24421"/>
    </row>
    <row r="24422" spans="1:13">
      <c r="A24422" s="61" t="s">
        <v>40</v>
      </c>
      <c r="B24422" s="61">
        <v>37343</v>
      </c>
      <c r="C24422" s="63" t="s">
        <v>968</v>
      </c>
      <c r="D24422" s="61">
        <v>0</v>
      </c>
      <c r="E24422" s="61" t="s">
        <v>8141</v>
      </c>
      <c r="F24422" s="61" t="s">
        <v>131</v>
      </c>
      <c r="G24422" s="61" t="s">
        <v>3088</v>
      </c>
      <c r="H24422" s="61" t="s">
        <v>967</v>
      </c>
      <c r="I24422" s="61">
        <v>35.159999999999997</v>
      </c>
      <c r="J24422" s="61">
        <v>-85.2</v>
      </c>
      <c r="K24422">
        <v>43626</v>
      </c>
      <c r="L24422"/>
      <c r="M24422"/>
    </row>
    <row r="24423" spans="1:13">
      <c r="A24423" s="61" t="s">
        <v>40</v>
      </c>
      <c r="B24423" s="61">
        <v>38462</v>
      </c>
      <c r="C24423" s="63" t="s">
        <v>968</v>
      </c>
      <c r="D24423" s="61">
        <v>0</v>
      </c>
      <c r="E24423" s="61" t="s">
        <v>8322</v>
      </c>
      <c r="F24423" s="61" t="s">
        <v>131</v>
      </c>
      <c r="G24423" s="61" t="s">
        <v>3494</v>
      </c>
      <c r="H24423" s="61" t="s">
        <v>7409</v>
      </c>
      <c r="I24423" s="61">
        <v>35.549999999999997</v>
      </c>
      <c r="J24423" s="61">
        <v>-87.55</v>
      </c>
      <c r="K24423">
        <v>10488</v>
      </c>
      <c r="L24423"/>
      <c r="M24423"/>
    </row>
    <row r="24424" spans="1:13">
      <c r="A24424" s="61" t="s">
        <v>40</v>
      </c>
      <c r="B24424" s="61">
        <v>38341</v>
      </c>
      <c r="C24424" s="63" t="s">
        <v>968</v>
      </c>
      <c r="D24424" s="61">
        <v>0</v>
      </c>
      <c r="E24424" s="61" t="s">
        <v>8294</v>
      </c>
      <c r="F24424" s="61" t="s">
        <v>131</v>
      </c>
      <c r="G24424" s="61" t="s">
        <v>8265</v>
      </c>
      <c r="H24424" s="61" t="s">
        <v>7409</v>
      </c>
      <c r="I24424" s="61">
        <v>35.89</v>
      </c>
      <c r="J24424" s="61">
        <v>-88.07</v>
      </c>
      <c r="K24424">
        <v>2159</v>
      </c>
      <c r="L24424"/>
      <c r="M24424"/>
    </row>
    <row r="24425" spans="1:13">
      <c r="A24425" s="61" t="s">
        <v>40</v>
      </c>
      <c r="B24425" s="61">
        <v>38342</v>
      </c>
      <c r="C24425" s="63" t="s">
        <v>968</v>
      </c>
      <c r="D24425" s="61">
        <v>0</v>
      </c>
      <c r="E24425" s="61" t="s">
        <v>8295</v>
      </c>
      <c r="F24425" s="61" t="s">
        <v>131</v>
      </c>
      <c r="G24425" s="61" t="s">
        <v>234</v>
      </c>
      <c r="H24425" s="61" t="s">
        <v>7409</v>
      </c>
      <c r="I24425" s="61">
        <v>36.03</v>
      </c>
      <c r="J24425" s="61">
        <v>-88.27</v>
      </c>
      <c r="K24425">
        <v>1296</v>
      </c>
      <c r="L24425"/>
      <c r="M24425"/>
    </row>
    <row r="24426" spans="1:13">
      <c r="A24426" s="61" t="s">
        <v>40</v>
      </c>
      <c r="B24426" s="61">
        <v>38232</v>
      </c>
      <c r="C24426" s="63" t="s">
        <v>968</v>
      </c>
      <c r="D24426" s="61">
        <v>0</v>
      </c>
      <c r="E24426" s="61" t="s">
        <v>8270</v>
      </c>
      <c r="F24426" s="61" t="s">
        <v>131</v>
      </c>
      <c r="G24426" s="61" t="s">
        <v>8271</v>
      </c>
      <c r="H24426" s="61" t="s">
        <v>7409</v>
      </c>
      <c r="I24426" s="61">
        <v>36.33</v>
      </c>
      <c r="J24426" s="61">
        <v>-89.29</v>
      </c>
      <c r="K24426">
        <v>1990</v>
      </c>
      <c r="L24426"/>
      <c r="M24426"/>
    </row>
    <row r="24427" spans="1:13">
      <c r="A24427" s="61" t="s">
        <v>40</v>
      </c>
      <c r="B24427" s="61">
        <v>38044</v>
      </c>
      <c r="C24427" s="63" t="s">
        <v>968</v>
      </c>
      <c r="D24427" s="61">
        <v>0</v>
      </c>
      <c r="E24427" s="61" t="s">
        <v>8261</v>
      </c>
      <c r="F24427" s="61" t="s">
        <v>131</v>
      </c>
      <c r="G24427" s="61" t="s">
        <v>8250</v>
      </c>
      <c r="H24427" s="61" t="s">
        <v>7409</v>
      </c>
      <c r="I24427" s="61">
        <v>35.22</v>
      </c>
      <c r="J24427" s="61">
        <v>-88.83</v>
      </c>
      <c r="K24427">
        <v>811</v>
      </c>
      <c r="L24427"/>
      <c r="M24427"/>
    </row>
    <row r="24428" spans="1:13">
      <c r="A24428" s="61" t="s">
        <v>40</v>
      </c>
      <c r="B24428" s="61">
        <v>38343</v>
      </c>
      <c r="C24428" s="63" t="s">
        <v>968</v>
      </c>
      <c r="D24428" s="61">
        <v>0</v>
      </c>
      <c r="E24428" s="61" t="s">
        <v>8296</v>
      </c>
      <c r="F24428" s="61" t="s">
        <v>131</v>
      </c>
      <c r="G24428" s="61" t="s">
        <v>8272</v>
      </c>
      <c r="H24428" s="61" t="s">
        <v>7409</v>
      </c>
      <c r="I24428" s="61">
        <v>35.82</v>
      </c>
      <c r="J24428" s="61">
        <v>-88.9</v>
      </c>
      <c r="K24428">
        <v>15629</v>
      </c>
      <c r="L24428"/>
      <c r="M24428"/>
    </row>
    <row r="24429" spans="1:13">
      <c r="A24429" s="61" t="s">
        <v>40</v>
      </c>
      <c r="B24429" s="61">
        <v>38344</v>
      </c>
      <c r="C24429" s="63" t="s">
        <v>968</v>
      </c>
      <c r="D24429" s="61">
        <v>0</v>
      </c>
      <c r="E24429" s="61" t="s">
        <v>4426</v>
      </c>
      <c r="F24429" s="61" t="s">
        <v>131</v>
      </c>
      <c r="G24429" s="61" t="s">
        <v>234</v>
      </c>
      <c r="H24429" s="61" t="s">
        <v>7409</v>
      </c>
      <c r="I24429" s="61">
        <v>36</v>
      </c>
      <c r="J24429" s="61">
        <v>-88.41</v>
      </c>
      <c r="K24429">
        <v>9059</v>
      </c>
      <c r="L24429"/>
      <c r="M24429"/>
    </row>
    <row r="24430" spans="1:13">
      <c r="A24430" s="61" t="s">
        <v>40</v>
      </c>
      <c r="B24430" s="61">
        <v>37345</v>
      </c>
      <c r="C24430" s="63" t="s">
        <v>968</v>
      </c>
      <c r="D24430" s="61">
        <v>0</v>
      </c>
      <c r="E24430" s="61" t="s">
        <v>8142</v>
      </c>
      <c r="F24430" s="61" t="s">
        <v>131</v>
      </c>
      <c r="G24430" s="61" t="s">
        <v>428</v>
      </c>
      <c r="H24430" s="61" t="s">
        <v>7409</v>
      </c>
      <c r="I24430" s="61">
        <v>35.049999999999997</v>
      </c>
      <c r="J24430" s="61">
        <v>-86.26</v>
      </c>
      <c r="K24430">
        <v>2202</v>
      </c>
      <c r="L24430"/>
      <c r="M24430"/>
    </row>
    <row r="24431" spans="1:13">
      <c r="A24431" s="61" t="s">
        <v>40</v>
      </c>
      <c r="B24431" s="61">
        <v>37756</v>
      </c>
      <c r="C24431" s="63" t="s">
        <v>968</v>
      </c>
      <c r="D24431" s="61">
        <v>0</v>
      </c>
      <c r="E24431" s="61" t="s">
        <v>7833</v>
      </c>
      <c r="F24431" s="61" t="s">
        <v>131</v>
      </c>
      <c r="G24431" s="61" t="s">
        <v>5914</v>
      </c>
      <c r="H24431" s="61" t="s">
        <v>967</v>
      </c>
      <c r="I24431" s="61">
        <v>36.409999999999997</v>
      </c>
      <c r="J24431" s="61">
        <v>-84.48</v>
      </c>
      <c r="K24431">
        <v>2764</v>
      </c>
      <c r="L24431"/>
      <c r="M24431"/>
    </row>
    <row r="24432" spans="1:13">
      <c r="A24432" s="61" t="s">
        <v>40</v>
      </c>
      <c r="B24432" s="61">
        <v>38345</v>
      </c>
      <c r="C24432" s="63" t="s">
        <v>968</v>
      </c>
      <c r="D24432" s="61">
        <v>0</v>
      </c>
      <c r="E24432" s="61" t="s">
        <v>8297</v>
      </c>
      <c r="F24432" s="61" t="s">
        <v>131</v>
      </c>
      <c r="G24432" s="61" t="s">
        <v>7031</v>
      </c>
      <c r="H24432" s="61" t="s">
        <v>7409</v>
      </c>
      <c r="I24432" s="61">
        <v>35.58</v>
      </c>
      <c r="J24432" s="61">
        <v>-88.5</v>
      </c>
      <c r="K24432">
        <v>2089</v>
      </c>
      <c r="L24432"/>
      <c r="M24432"/>
    </row>
    <row r="24433" spans="1:13">
      <c r="A24433" s="61" t="s">
        <v>40</v>
      </c>
      <c r="B24433" s="61">
        <v>37078</v>
      </c>
      <c r="C24433" s="63" t="s">
        <v>968</v>
      </c>
      <c r="D24433" s="61">
        <v>0</v>
      </c>
      <c r="E24433" s="61" t="s">
        <v>8083</v>
      </c>
      <c r="F24433" s="61" t="s">
        <v>131</v>
      </c>
      <c r="G24433" s="61" t="s">
        <v>8084</v>
      </c>
      <c r="H24433" s="61" t="s">
        <v>7409</v>
      </c>
      <c r="I24433" s="61">
        <v>35.94</v>
      </c>
      <c r="J24433" s="61">
        <v>-87.76</v>
      </c>
      <c r="K24433">
        <v>709</v>
      </c>
      <c r="L24433"/>
      <c r="M24433"/>
    </row>
    <row r="24434" spans="1:13">
      <c r="A24434" s="61" t="s">
        <v>40</v>
      </c>
      <c r="B24434" s="61">
        <v>37079</v>
      </c>
      <c r="C24434" s="63" t="s">
        <v>968</v>
      </c>
      <c r="D24434" s="61">
        <v>0</v>
      </c>
      <c r="E24434" s="61" t="s">
        <v>8085</v>
      </c>
      <c r="F24434" s="61" t="s">
        <v>131</v>
      </c>
      <c r="G24434" s="61" t="s">
        <v>896</v>
      </c>
      <c r="H24434" s="61" t="s">
        <v>7409</v>
      </c>
      <c r="I24434" s="61">
        <v>36.47</v>
      </c>
      <c r="J24434" s="61">
        <v>-87.66</v>
      </c>
      <c r="K24434">
        <v>2731</v>
      </c>
      <c r="L24434"/>
      <c r="M24434"/>
    </row>
    <row r="24435" spans="1:13">
      <c r="A24435" s="61" t="s">
        <v>40</v>
      </c>
      <c r="B24435" s="61">
        <v>38463</v>
      </c>
      <c r="C24435" s="63" t="s">
        <v>968</v>
      </c>
      <c r="D24435" s="61">
        <v>0</v>
      </c>
      <c r="E24435" s="61" t="s">
        <v>946</v>
      </c>
      <c r="F24435" s="61" t="s">
        <v>131</v>
      </c>
      <c r="G24435" s="61" t="s">
        <v>763</v>
      </c>
      <c r="H24435" s="61" t="s">
        <v>7409</v>
      </c>
      <c r="I24435" s="61">
        <v>35.020000000000003</v>
      </c>
      <c r="J24435" s="61">
        <v>-87.58</v>
      </c>
      <c r="K24435">
        <v>2737</v>
      </c>
      <c r="L24435"/>
      <c r="M24435"/>
    </row>
    <row r="24436" spans="1:13">
      <c r="A24436" s="61" t="s">
        <v>40</v>
      </c>
      <c r="B24436" s="61">
        <v>38347</v>
      </c>
      <c r="C24436" s="63" t="s">
        <v>968</v>
      </c>
      <c r="D24436" s="61">
        <v>0</v>
      </c>
      <c r="E24436" s="61" t="s">
        <v>8299</v>
      </c>
      <c r="F24436" s="61" t="s">
        <v>131</v>
      </c>
      <c r="G24436" s="61" t="s">
        <v>5058</v>
      </c>
      <c r="H24436" s="61" t="s">
        <v>7409</v>
      </c>
      <c r="I24436" s="61">
        <v>35.479999999999997</v>
      </c>
      <c r="J24436" s="61">
        <v>-88.5</v>
      </c>
      <c r="K24436">
        <v>319</v>
      </c>
      <c r="L24436"/>
      <c r="M24436"/>
    </row>
    <row r="24437" spans="1:13">
      <c r="A24437" s="61" t="s">
        <v>40</v>
      </c>
      <c r="B24437" s="61">
        <v>37757</v>
      </c>
      <c r="C24437" s="63" t="s">
        <v>968</v>
      </c>
      <c r="D24437" s="61">
        <v>0</v>
      </c>
      <c r="E24437" s="61" t="s">
        <v>8209</v>
      </c>
      <c r="F24437" s="61" t="s">
        <v>131</v>
      </c>
      <c r="G24437" s="61" t="s">
        <v>6007</v>
      </c>
      <c r="H24437" s="61" t="s">
        <v>967</v>
      </c>
      <c r="I24437" s="61">
        <v>36.33</v>
      </c>
      <c r="J24437" s="61">
        <v>-84.19</v>
      </c>
      <c r="K24437">
        <v>9494</v>
      </c>
      <c r="L24437"/>
      <c r="M24437"/>
    </row>
    <row r="24438" spans="1:13">
      <c r="A24438" s="61" t="s">
        <v>40</v>
      </c>
      <c r="B24438" s="61">
        <v>38301</v>
      </c>
      <c r="C24438" s="63" t="s">
        <v>968</v>
      </c>
      <c r="D24438" s="61">
        <v>0</v>
      </c>
      <c r="E24438" s="61" t="s">
        <v>312</v>
      </c>
      <c r="F24438" s="61" t="s">
        <v>131</v>
      </c>
      <c r="G24438" s="61" t="s">
        <v>495</v>
      </c>
      <c r="H24438" s="61" t="s">
        <v>7409</v>
      </c>
      <c r="I24438" s="61">
        <v>35.630000000000003</v>
      </c>
      <c r="J24438" s="61">
        <v>-88.82</v>
      </c>
      <c r="K24438">
        <v>34170</v>
      </c>
      <c r="L24438"/>
      <c r="M24438"/>
    </row>
    <row r="24439" spans="1:13">
      <c r="A24439" s="61" t="s">
        <v>40</v>
      </c>
      <c r="B24439" s="61">
        <v>38305</v>
      </c>
      <c r="C24439" s="63" t="s">
        <v>968</v>
      </c>
      <c r="D24439" s="61">
        <v>0</v>
      </c>
      <c r="E24439" s="61" t="s">
        <v>312</v>
      </c>
      <c r="F24439" s="61" t="s">
        <v>131</v>
      </c>
      <c r="G24439" s="61" t="s">
        <v>495</v>
      </c>
      <c r="H24439" s="61" t="s">
        <v>7409</v>
      </c>
      <c r="I24439" s="61">
        <v>35.700000000000003</v>
      </c>
      <c r="J24439" s="61">
        <v>-88.77</v>
      </c>
      <c r="K24439">
        <v>52686</v>
      </c>
      <c r="L24439"/>
      <c r="M24439"/>
    </row>
    <row r="24440" spans="1:13">
      <c r="A24440" s="61" t="s">
        <v>40</v>
      </c>
      <c r="B24440" s="61">
        <v>38556</v>
      </c>
      <c r="C24440" s="63" t="s">
        <v>968</v>
      </c>
      <c r="D24440" s="61">
        <v>0</v>
      </c>
      <c r="E24440" s="61" t="s">
        <v>1433</v>
      </c>
      <c r="F24440" s="61" t="s">
        <v>131</v>
      </c>
      <c r="G24440" s="61" t="s">
        <v>8336</v>
      </c>
      <c r="H24440" s="61" t="s">
        <v>7409</v>
      </c>
      <c r="I24440" s="61">
        <v>36.43</v>
      </c>
      <c r="J24440" s="61">
        <v>-84.93</v>
      </c>
      <c r="K24440">
        <v>12742</v>
      </c>
      <c r="L24440"/>
      <c r="M24440"/>
    </row>
    <row r="24441" spans="1:13">
      <c r="A24441" s="61" t="s">
        <v>40</v>
      </c>
      <c r="B24441" s="61">
        <v>37347</v>
      </c>
      <c r="C24441" s="63" t="s">
        <v>968</v>
      </c>
      <c r="D24441" s="61">
        <v>0</v>
      </c>
      <c r="E24441" s="61" t="s">
        <v>261</v>
      </c>
      <c r="F24441" s="61" t="s">
        <v>131</v>
      </c>
      <c r="G24441" s="61" t="s">
        <v>670</v>
      </c>
      <c r="H24441" s="61" t="s">
        <v>7409</v>
      </c>
      <c r="I24441" s="61">
        <v>35.049999999999997</v>
      </c>
      <c r="J24441" s="61">
        <v>-85.62</v>
      </c>
      <c r="K24441">
        <v>8280</v>
      </c>
      <c r="L24441"/>
      <c r="M24441"/>
    </row>
    <row r="24442" spans="1:13">
      <c r="A24442" s="61" t="s">
        <v>40</v>
      </c>
      <c r="B24442" s="61">
        <v>37760</v>
      </c>
      <c r="C24442" s="63" t="s">
        <v>968</v>
      </c>
      <c r="D24442" s="61">
        <v>0</v>
      </c>
      <c r="E24442" s="61" t="s">
        <v>8210</v>
      </c>
      <c r="F24442" s="61" t="s">
        <v>131</v>
      </c>
      <c r="G24442" s="61" t="s">
        <v>362</v>
      </c>
      <c r="H24442" s="61" t="s">
        <v>967</v>
      </c>
      <c r="I24442" s="61">
        <v>36.11</v>
      </c>
      <c r="J24442" s="61">
        <v>-83.48</v>
      </c>
      <c r="K24442">
        <v>13726</v>
      </c>
      <c r="L24442"/>
      <c r="M24442"/>
    </row>
    <row r="24443" spans="1:13">
      <c r="A24443" s="61" t="s">
        <v>40</v>
      </c>
      <c r="B24443" s="61">
        <v>37762</v>
      </c>
      <c r="C24443" s="63" t="s">
        <v>968</v>
      </c>
      <c r="D24443" s="61">
        <v>0</v>
      </c>
      <c r="E24443" s="61" t="s">
        <v>8211</v>
      </c>
      <c r="F24443" s="61" t="s">
        <v>131</v>
      </c>
      <c r="G24443" s="61" t="s">
        <v>6007</v>
      </c>
      <c r="H24443" s="61" t="s">
        <v>967</v>
      </c>
      <c r="I24443" s="61">
        <v>36.57</v>
      </c>
      <c r="J24443" s="61">
        <v>-84.12</v>
      </c>
      <c r="K24443">
        <v>2893</v>
      </c>
      <c r="L24443"/>
      <c r="M24443"/>
    </row>
    <row r="24444" spans="1:13">
      <c r="A24444" s="61" t="s">
        <v>40</v>
      </c>
      <c r="B24444" s="61">
        <v>37080</v>
      </c>
      <c r="C24444" s="63" t="s">
        <v>968</v>
      </c>
      <c r="D24444" s="61">
        <v>0</v>
      </c>
      <c r="E24444" s="61" t="s">
        <v>8086</v>
      </c>
      <c r="F24444" s="61" t="s">
        <v>131</v>
      </c>
      <c r="G24444" s="61" t="s">
        <v>6605</v>
      </c>
      <c r="H24444" s="61" t="s">
        <v>7409</v>
      </c>
      <c r="I24444" s="61">
        <v>36.33</v>
      </c>
      <c r="J24444" s="61">
        <v>-86.91</v>
      </c>
      <c r="K24444">
        <v>7429</v>
      </c>
      <c r="L24444"/>
      <c r="M24444"/>
    </row>
    <row r="24445" spans="1:13">
      <c r="A24445" s="61" t="s">
        <v>40</v>
      </c>
      <c r="B24445" s="61">
        <v>37615</v>
      </c>
      <c r="C24445" s="63" t="s">
        <v>968</v>
      </c>
      <c r="D24445" s="61">
        <v>0</v>
      </c>
      <c r="E24445" s="61" t="s">
        <v>3654</v>
      </c>
      <c r="F24445" s="61" t="s">
        <v>131</v>
      </c>
      <c r="G24445" s="61" t="s">
        <v>625</v>
      </c>
      <c r="H24445" s="61" t="s">
        <v>967</v>
      </c>
      <c r="I24445" s="61">
        <v>36.4</v>
      </c>
      <c r="J24445" s="61">
        <v>-82.46</v>
      </c>
      <c r="K24445">
        <v>22151</v>
      </c>
      <c r="L24445"/>
      <c r="M24445"/>
    </row>
    <row r="24446" spans="1:13">
      <c r="A24446" s="61" t="s">
        <v>40</v>
      </c>
      <c r="B24446" s="61">
        <v>37604</v>
      </c>
      <c r="C24446" s="63" t="s">
        <v>968</v>
      </c>
      <c r="D24446" s="61">
        <v>0</v>
      </c>
      <c r="E24446" s="61" t="s">
        <v>3654</v>
      </c>
      <c r="F24446" s="61" t="s">
        <v>131</v>
      </c>
      <c r="G24446" s="61" t="s">
        <v>625</v>
      </c>
      <c r="H24446" s="61" t="s">
        <v>967</v>
      </c>
      <c r="I24446" s="61">
        <v>36.299999999999997</v>
      </c>
      <c r="J24446" s="61">
        <v>-82.38</v>
      </c>
      <c r="K24446">
        <v>37025</v>
      </c>
      <c r="L24446"/>
      <c r="M24446"/>
    </row>
    <row r="24447" spans="1:13">
      <c r="A24447" s="61" t="s">
        <v>40</v>
      </c>
      <c r="B24447" s="61">
        <v>37601</v>
      </c>
      <c r="C24447" s="63" t="s">
        <v>968</v>
      </c>
      <c r="D24447" s="61">
        <v>0</v>
      </c>
      <c r="E24447" s="61" t="s">
        <v>3654</v>
      </c>
      <c r="F24447" s="61" t="s">
        <v>131</v>
      </c>
      <c r="G24447" s="61" t="s">
        <v>625</v>
      </c>
      <c r="H24447" s="61" t="s">
        <v>967</v>
      </c>
      <c r="I24447" s="61">
        <v>36.33</v>
      </c>
      <c r="J24447" s="61">
        <v>-82.36</v>
      </c>
      <c r="K24447">
        <v>37079</v>
      </c>
      <c r="L24447"/>
      <c r="M24447"/>
    </row>
    <row r="24448" spans="1:13">
      <c r="A24448" s="61" t="s">
        <v>40</v>
      </c>
      <c r="B24448" s="61">
        <v>37659</v>
      </c>
      <c r="C24448" s="63" t="s">
        <v>968</v>
      </c>
      <c r="D24448" s="61">
        <v>0</v>
      </c>
      <c r="E24448" s="61" t="s">
        <v>8172</v>
      </c>
      <c r="F24448" s="61" t="s">
        <v>131</v>
      </c>
      <c r="G24448" s="61" t="s">
        <v>625</v>
      </c>
      <c r="H24448" s="61" t="s">
        <v>967</v>
      </c>
      <c r="I24448" s="61">
        <v>36.29</v>
      </c>
      <c r="J24448" s="61">
        <v>-82.47</v>
      </c>
      <c r="K24448">
        <v>29313</v>
      </c>
      <c r="L24448"/>
      <c r="M24448"/>
    </row>
    <row r="24449" spans="1:13">
      <c r="A24449" s="61" t="s">
        <v>40</v>
      </c>
      <c r="B24449" s="61">
        <v>37348</v>
      </c>
      <c r="C24449" s="63" t="s">
        <v>968</v>
      </c>
      <c r="D24449" s="61">
        <v>0</v>
      </c>
      <c r="E24449" s="61" t="s">
        <v>8143</v>
      </c>
      <c r="F24449" s="61" t="s">
        <v>131</v>
      </c>
      <c r="G24449" s="61" t="s">
        <v>581</v>
      </c>
      <c r="H24449" s="61" t="s">
        <v>7409</v>
      </c>
      <c r="I24449" s="61">
        <v>35.119999999999997</v>
      </c>
      <c r="J24449" s="61">
        <v>-86.46</v>
      </c>
      <c r="K24449">
        <v>1192</v>
      </c>
      <c r="L24449"/>
      <c r="M24449"/>
    </row>
    <row r="24450" spans="1:13">
      <c r="A24450" s="61" t="s">
        <v>40</v>
      </c>
      <c r="B24450" s="61">
        <v>38233</v>
      </c>
      <c r="C24450" s="63" t="s">
        <v>968</v>
      </c>
      <c r="D24450" s="61">
        <v>0</v>
      </c>
      <c r="E24450" s="61" t="s">
        <v>5159</v>
      </c>
      <c r="F24450" s="61" t="s">
        <v>131</v>
      </c>
      <c r="G24450" s="61" t="s">
        <v>8272</v>
      </c>
      <c r="H24450" s="61" t="s">
        <v>7409</v>
      </c>
      <c r="I24450" s="61">
        <v>36.19</v>
      </c>
      <c r="J24450" s="61">
        <v>-89.01</v>
      </c>
      <c r="K24450">
        <v>2653</v>
      </c>
      <c r="L24450"/>
      <c r="M24450"/>
    </row>
    <row r="24451" spans="1:13">
      <c r="A24451" s="61" t="s">
        <v>40</v>
      </c>
      <c r="B24451" s="61">
        <v>37665</v>
      </c>
      <c r="C24451" s="63" t="s">
        <v>968</v>
      </c>
      <c r="D24451" s="61">
        <v>0</v>
      </c>
      <c r="E24451" s="61" t="s">
        <v>8173</v>
      </c>
      <c r="F24451" s="61" t="s">
        <v>131</v>
      </c>
      <c r="G24451" s="61" t="s">
        <v>1527</v>
      </c>
      <c r="H24451" s="61" t="s">
        <v>967</v>
      </c>
      <c r="I24451" s="61">
        <v>36.58</v>
      </c>
      <c r="J24451" s="61">
        <v>-82.57</v>
      </c>
      <c r="K24451">
        <v>5204</v>
      </c>
      <c r="L24451"/>
      <c r="M24451"/>
    </row>
    <row r="24452" spans="1:13">
      <c r="A24452" s="61" t="s">
        <v>40</v>
      </c>
      <c r="B24452" s="61">
        <v>37660</v>
      </c>
      <c r="C24452" s="63" t="s">
        <v>968</v>
      </c>
      <c r="D24452" s="61">
        <v>0</v>
      </c>
      <c r="E24452" s="61" t="s">
        <v>8173</v>
      </c>
      <c r="F24452" s="61" t="s">
        <v>131</v>
      </c>
      <c r="G24452" s="61" t="s">
        <v>1527</v>
      </c>
      <c r="H24452" s="61" t="s">
        <v>967</v>
      </c>
      <c r="I24452" s="61">
        <v>36.520000000000003</v>
      </c>
      <c r="J24452" s="61">
        <v>-82.55</v>
      </c>
      <c r="K24452">
        <v>39479</v>
      </c>
      <c r="L24452"/>
      <c r="M24452"/>
    </row>
    <row r="24453" spans="1:13">
      <c r="A24453" s="61" t="s">
        <v>40</v>
      </c>
      <c r="B24453" s="61">
        <v>37664</v>
      </c>
      <c r="C24453" s="63" t="s">
        <v>968</v>
      </c>
      <c r="D24453" s="61">
        <v>0</v>
      </c>
      <c r="E24453" s="61" t="s">
        <v>8173</v>
      </c>
      <c r="F24453" s="61" t="s">
        <v>131</v>
      </c>
      <c r="G24453" s="61" t="s">
        <v>1527</v>
      </c>
      <c r="H24453" s="61" t="s">
        <v>967</v>
      </c>
      <c r="I24453" s="61">
        <v>36.520000000000003</v>
      </c>
      <c r="J24453" s="61">
        <v>-82.5</v>
      </c>
      <c r="K24453">
        <v>28748</v>
      </c>
      <c r="L24453"/>
      <c r="M24453"/>
    </row>
    <row r="24454" spans="1:13">
      <c r="A24454" s="61" t="s">
        <v>40</v>
      </c>
      <c r="B24454" s="61">
        <v>37663</v>
      </c>
      <c r="C24454" s="63" t="s">
        <v>968</v>
      </c>
      <c r="D24454" s="61">
        <v>0</v>
      </c>
      <c r="E24454" s="61" t="s">
        <v>8173</v>
      </c>
      <c r="F24454" s="61" t="s">
        <v>131</v>
      </c>
      <c r="G24454" s="61" t="s">
        <v>1527</v>
      </c>
      <c r="H24454" s="61" t="s">
        <v>967</v>
      </c>
      <c r="I24454" s="61">
        <v>36.46</v>
      </c>
      <c r="J24454" s="61">
        <v>-82.49</v>
      </c>
      <c r="K24454">
        <v>14392</v>
      </c>
      <c r="L24454"/>
      <c r="M24454"/>
    </row>
    <row r="24455" spans="1:13">
      <c r="A24455" s="61" t="s">
        <v>40</v>
      </c>
      <c r="B24455" s="61">
        <v>37763</v>
      </c>
      <c r="C24455" s="63" t="s">
        <v>968</v>
      </c>
      <c r="D24455" s="61">
        <v>0</v>
      </c>
      <c r="E24455" s="61" t="s">
        <v>263</v>
      </c>
      <c r="F24455" s="61" t="s">
        <v>131</v>
      </c>
      <c r="G24455" s="61" t="s">
        <v>6138</v>
      </c>
      <c r="H24455" s="61" t="s">
        <v>967</v>
      </c>
      <c r="I24455" s="61">
        <v>35.869999999999997</v>
      </c>
      <c r="J24455" s="61">
        <v>-84.51</v>
      </c>
      <c r="K24455">
        <v>15465</v>
      </c>
      <c r="L24455"/>
      <c r="M24455"/>
    </row>
    <row r="24456" spans="1:13">
      <c r="A24456" s="61" t="s">
        <v>40</v>
      </c>
      <c r="B24456" s="61">
        <v>37082</v>
      </c>
      <c r="C24456" s="63" t="s">
        <v>968</v>
      </c>
      <c r="D24456" s="61">
        <v>0</v>
      </c>
      <c r="E24456" s="61" t="s">
        <v>8087</v>
      </c>
      <c r="F24456" s="61" t="s">
        <v>131</v>
      </c>
      <c r="G24456" s="61" t="s">
        <v>8054</v>
      </c>
      <c r="H24456" s="61" t="s">
        <v>7409</v>
      </c>
      <c r="I24456" s="61">
        <v>36.090000000000003</v>
      </c>
      <c r="J24456" s="61">
        <v>-87.1</v>
      </c>
      <c r="K24456">
        <v>6138</v>
      </c>
      <c r="L24456"/>
      <c r="M24456"/>
    </row>
    <row r="24457" spans="1:13">
      <c r="A24457" s="61" t="s">
        <v>40</v>
      </c>
      <c r="B24457" s="61">
        <v>37932</v>
      </c>
      <c r="C24457" s="63" t="s">
        <v>968</v>
      </c>
      <c r="D24457" s="61">
        <v>0</v>
      </c>
      <c r="E24457" s="61" t="s">
        <v>663</v>
      </c>
      <c r="F24457" s="61" t="s">
        <v>131</v>
      </c>
      <c r="G24457" s="61" t="s">
        <v>1813</v>
      </c>
      <c r="H24457" s="61" t="s">
        <v>967</v>
      </c>
      <c r="I24457" s="61">
        <v>35.92</v>
      </c>
      <c r="J24457" s="61">
        <v>-84.2</v>
      </c>
      <c r="K24457">
        <v>21726</v>
      </c>
      <c r="L24457"/>
      <c r="M24457"/>
    </row>
    <row r="24458" spans="1:13">
      <c r="A24458" s="61" t="s">
        <v>40</v>
      </c>
      <c r="B24458" s="61">
        <v>37931</v>
      </c>
      <c r="C24458" s="63" t="s">
        <v>968</v>
      </c>
      <c r="D24458" s="61">
        <v>0</v>
      </c>
      <c r="E24458" s="61" t="s">
        <v>663</v>
      </c>
      <c r="F24458" s="61" t="s">
        <v>131</v>
      </c>
      <c r="G24458" s="61" t="s">
        <v>1813</v>
      </c>
      <c r="H24458" s="61" t="s">
        <v>967</v>
      </c>
      <c r="I24458" s="61">
        <v>35.979999999999997</v>
      </c>
      <c r="J24458" s="61">
        <v>-84.13</v>
      </c>
      <c r="K24458">
        <v>31358</v>
      </c>
      <c r="L24458"/>
      <c r="M24458"/>
    </row>
    <row r="24459" spans="1:13">
      <c r="A24459" s="61" t="s">
        <v>40</v>
      </c>
      <c r="B24459" s="61">
        <v>37922</v>
      </c>
      <c r="C24459" s="63" t="s">
        <v>968</v>
      </c>
      <c r="D24459" s="61">
        <v>0</v>
      </c>
      <c r="E24459" s="61" t="s">
        <v>663</v>
      </c>
      <c r="F24459" s="61" t="s">
        <v>131</v>
      </c>
      <c r="G24459" s="61" t="s">
        <v>1813</v>
      </c>
      <c r="H24459" s="61" t="s">
        <v>967</v>
      </c>
      <c r="I24459" s="61">
        <v>35.86</v>
      </c>
      <c r="J24459" s="61">
        <v>-84.1</v>
      </c>
      <c r="K24459">
        <v>39623</v>
      </c>
      <c r="L24459"/>
      <c r="M24459"/>
    </row>
    <row r="24460" spans="1:13">
      <c r="A24460" s="61" t="s">
        <v>40</v>
      </c>
      <c r="B24460" s="61">
        <v>37923</v>
      </c>
      <c r="C24460" s="63" t="s">
        <v>968</v>
      </c>
      <c r="D24460" s="61">
        <v>0</v>
      </c>
      <c r="E24460" s="61" t="s">
        <v>663</v>
      </c>
      <c r="F24460" s="61" t="s">
        <v>131</v>
      </c>
      <c r="G24460" s="61" t="s">
        <v>1813</v>
      </c>
      <c r="H24460" s="61" t="s">
        <v>967</v>
      </c>
      <c r="I24460" s="61">
        <v>35.93</v>
      </c>
      <c r="J24460" s="61">
        <v>-84.08</v>
      </c>
      <c r="K24460">
        <v>29705</v>
      </c>
      <c r="L24460"/>
      <c r="M24460"/>
    </row>
    <row r="24461" spans="1:13">
      <c r="A24461" s="61" t="s">
        <v>40</v>
      </c>
      <c r="B24461" s="61">
        <v>37909</v>
      </c>
      <c r="C24461" s="63" t="s">
        <v>968</v>
      </c>
      <c r="D24461" s="61">
        <v>0</v>
      </c>
      <c r="E24461" s="61" t="s">
        <v>663</v>
      </c>
      <c r="F24461" s="61" t="s">
        <v>131</v>
      </c>
      <c r="G24461" s="61" t="s">
        <v>1813</v>
      </c>
      <c r="H24461" s="61" t="s">
        <v>967</v>
      </c>
      <c r="I24461" s="61">
        <v>35.950000000000003</v>
      </c>
      <c r="J24461" s="61">
        <v>-84.02</v>
      </c>
      <c r="K24461">
        <v>16066</v>
      </c>
      <c r="L24461"/>
      <c r="M24461"/>
    </row>
    <row r="24462" spans="1:13">
      <c r="A24462" s="61" t="s">
        <v>40</v>
      </c>
      <c r="B24462" s="61">
        <v>37919</v>
      </c>
      <c r="C24462" s="63" t="s">
        <v>968</v>
      </c>
      <c r="D24462" s="61">
        <v>0</v>
      </c>
      <c r="E24462" s="61" t="s">
        <v>663</v>
      </c>
      <c r="F24462" s="61" t="s">
        <v>131</v>
      </c>
      <c r="G24462" s="61" t="s">
        <v>1813</v>
      </c>
      <c r="H24462" s="61" t="s">
        <v>967</v>
      </c>
      <c r="I24462" s="61">
        <v>35.909999999999997</v>
      </c>
      <c r="J24462" s="61">
        <v>-84</v>
      </c>
      <c r="K24462">
        <v>30822</v>
      </c>
      <c r="L24462"/>
      <c r="M24462"/>
    </row>
    <row r="24463" spans="1:13">
      <c r="A24463" s="61" t="s">
        <v>40</v>
      </c>
      <c r="B24463" s="61">
        <v>37912</v>
      </c>
      <c r="C24463" s="63" t="s">
        <v>968</v>
      </c>
      <c r="D24463" s="61">
        <v>0</v>
      </c>
      <c r="E24463" s="61" t="s">
        <v>663</v>
      </c>
      <c r="F24463" s="61" t="s">
        <v>131</v>
      </c>
      <c r="G24463" s="61" t="s">
        <v>1813</v>
      </c>
      <c r="H24463" s="61" t="s">
        <v>967</v>
      </c>
      <c r="I24463" s="61">
        <v>36.01</v>
      </c>
      <c r="J24463" s="61">
        <v>-83.98</v>
      </c>
      <c r="K24463">
        <v>22313</v>
      </c>
      <c r="L24463"/>
      <c r="M24463"/>
    </row>
    <row r="24464" spans="1:13">
      <c r="A24464" s="61" t="s">
        <v>40</v>
      </c>
      <c r="B24464" s="61">
        <v>37921</v>
      </c>
      <c r="C24464" s="63" t="s">
        <v>968</v>
      </c>
      <c r="D24464" s="61">
        <v>0</v>
      </c>
      <c r="E24464" s="61" t="s">
        <v>663</v>
      </c>
      <c r="F24464" s="61" t="s">
        <v>131</v>
      </c>
      <c r="G24464" s="61" t="s">
        <v>1813</v>
      </c>
      <c r="H24464" s="61" t="s">
        <v>967</v>
      </c>
      <c r="I24464" s="61">
        <v>35.97</v>
      </c>
      <c r="J24464" s="61">
        <v>-83.94</v>
      </c>
      <c r="K24464">
        <v>28903</v>
      </c>
      <c r="L24464"/>
      <c r="M24464"/>
    </row>
    <row r="24465" spans="1:13">
      <c r="A24465" s="61" t="s">
        <v>40</v>
      </c>
      <c r="B24465" s="61">
        <v>37929</v>
      </c>
      <c r="C24465" s="63" t="s">
        <v>968</v>
      </c>
      <c r="D24465" s="61">
        <v>0</v>
      </c>
      <c r="E24465" s="61" t="s">
        <v>663</v>
      </c>
      <c r="F24465" s="61" t="s">
        <v>131</v>
      </c>
      <c r="G24465" s="61" t="s">
        <v>1813</v>
      </c>
      <c r="H24465" s="61" t="s">
        <v>967</v>
      </c>
      <c r="I24465" s="61">
        <v>35.97</v>
      </c>
      <c r="J24465" s="61">
        <v>-83.94</v>
      </c>
      <c r="K24465">
        <v>0</v>
      </c>
      <c r="L24465"/>
      <c r="M24465"/>
    </row>
    <row r="24466" spans="1:13">
      <c r="A24466" s="61" t="s">
        <v>40</v>
      </c>
      <c r="B24466" s="61">
        <v>37938</v>
      </c>
      <c r="C24466" s="63" t="s">
        <v>968</v>
      </c>
      <c r="D24466" s="61">
        <v>0</v>
      </c>
      <c r="E24466" s="61" t="s">
        <v>663</v>
      </c>
      <c r="F24466" s="61" t="s">
        <v>131</v>
      </c>
      <c r="G24466" s="61" t="s">
        <v>1813</v>
      </c>
      <c r="H24466" s="61" t="s">
        <v>967</v>
      </c>
      <c r="I24466" s="61">
        <v>36.119999999999997</v>
      </c>
      <c r="J24466" s="61">
        <v>-83.94</v>
      </c>
      <c r="K24466">
        <v>18207</v>
      </c>
      <c r="L24466"/>
      <c r="M24466"/>
    </row>
    <row r="24467" spans="1:13">
      <c r="A24467" s="61" t="s">
        <v>40</v>
      </c>
      <c r="B24467" s="61">
        <v>37916</v>
      </c>
      <c r="C24467" s="63" t="s">
        <v>968</v>
      </c>
      <c r="D24467" s="61">
        <v>0</v>
      </c>
      <c r="E24467" s="61" t="s">
        <v>663</v>
      </c>
      <c r="F24467" s="61" t="s">
        <v>131</v>
      </c>
      <c r="G24467" s="61" t="s">
        <v>1813</v>
      </c>
      <c r="H24467" s="61" t="s">
        <v>967</v>
      </c>
      <c r="I24467" s="61">
        <v>35.950000000000003</v>
      </c>
      <c r="J24467" s="61">
        <v>-83.93</v>
      </c>
      <c r="K24467">
        <v>14400</v>
      </c>
      <c r="L24467"/>
      <c r="M24467"/>
    </row>
    <row r="24468" spans="1:13">
      <c r="A24468" s="61" t="s">
        <v>40</v>
      </c>
      <c r="B24468" s="61">
        <v>37902</v>
      </c>
      <c r="C24468" s="63" t="s">
        <v>968</v>
      </c>
      <c r="D24468" s="61">
        <v>0</v>
      </c>
      <c r="E24468" s="61" t="s">
        <v>663</v>
      </c>
      <c r="F24468" s="61" t="s">
        <v>131</v>
      </c>
      <c r="G24468" s="61" t="s">
        <v>1813</v>
      </c>
      <c r="H24468" s="61" t="s">
        <v>967</v>
      </c>
      <c r="I24468" s="61">
        <v>35.96</v>
      </c>
      <c r="J24468" s="61">
        <v>-83.92</v>
      </c>
      <c r="K24468">
        <v>2479</v>
      </c>
      <c r="L24468"/>
      <c r="M24468"/>
    </row>
    <row r="24469" spans="1:13">
      <c r="A24469" s="61" t="s">
        <v>40</v>
      </c>
      <c r="B24469" s="61">
        <v>37918</v>
      </c>
      <c r="C24469" s="63" t="s">
        <v>968</v>
      </c>
      <c r="D24469" s="61">
        <v>0</v>
      </c>
      <c r="E24469" s="61" t="s">
        <v>663</v>
      </c>
      <c r="F24469" s="61" t="s">
        <v>131</v>
      </c>
      <c r="G24469" s="61" t="s">
        <v>1813</v>
      </c>
      <c r="H24469" s="61" t="s">
        <v>967</v>
      </c>
      <c r="I24469" s="61">
        <v>36.06</v>
      </c>
      <c r="J24469" s="61">
        <v>-83.92</v>
      </c>
      <c r="K24469">
        <v>46245</v>
      </c>
      <c r="L24469"/>
      <c r="M24469"/>
    </row>
    <row r="24470" spans="1:13">
      <c r="A24470" s="61" t="s">
        <v>40</v>
      </c>
      <c r="B24470" s="61">
        <v>37917</v>
      </c>
      <c r="C24470" s="63" t="s">
        <v>968</v>
      </c>
      <c r="D24470" s="61">
        <v>0</v>
      </c>
      <c r="E24470" s="61" t="s">
        <v>663</v>
      </c>
      <c r="F24470" s="61" t="s">
        <v>131</v>
      </c>
      <c r="G24470" s="61" t="s">
        <v>1813</v>
      </c>
      <c r="H24470" s="61" t="s">
        <v>967</v>
      </c>
      <c r="I24470" s="61">
        <v>36</v>
      </c>
      <c r="J24470" s="61">
        <v>-83.91</v>
      </c>
      <c r="K24470">
        <v>25013</v>
      </c>
      <c r="L24470"/>
      <c r="M24470"/>
    </row>
    <row r="24471" spans="1:13">
      <c r="A24471" s="61" t="s">
        <v>40</v>
      </c>
      <c r="B24471" s="61">
        <v>37915</v>
      </c>
      <c r="C24471" s="63" t="s">
        <v>968</v>
      </c>
      <c r="D24471" s="61">
        <v>0</v>
      </c>
      <c r="E24471" s="61" t="s">
        <v>663</v>
      </c>
      <c r="F24471" s="61" t="s">
        <v>131</v>
      </c>
      <c r="G24471" s="61" t="s">
        <v>1813</v>
      </c>
      <c r="H24471" s="61" t="s">
        <v>967</v>
      </c>
      <c r="I24471" s="61">
        <v>35.97</v>
      </c>
      <c r="J24471" s="61">
        <v>-83.9</v>
      </c>
      <c r="K24471">
        <v>5509</v>
      </c>
      <c r="L24471"/>
      <c r="M24471"/>
    </row>
    <row r="24472" spans="1:13">
      <c r="A24472" s="61" t="s">
        <v>40</v>
      </c>
      <c r="B24472" s="61">
        <v>37920</v>
      </c>
      <c r="C24472" s="63" t="s">
        <v>968</v>
      </c>
      <c r="D24472" s="61">
        <v>0</v>
      </c>
      <c r="E24472" s="61" t="s">
        <v>663</v>
      </c>
      <c r="F24472" s="61" t="s">
        <v>131</v>
      </c>
      <c r="G24472" s="61" t="s">
        <v>1813</v>
      </c>
      <c r="H24472" s="61" t="s">
        <v>967</v>
      </c>
      <c r="I24472" s="61">
        <v>35.909999999999997</v>
      </c>
      <c r="J24472" s="61">
        <v>-83.87</v>
      </c>
      <c r="K24472">
        <v>41210</v>
      </c>
      <c r="L24472"/>
      <c r="M24472"/>
    </row>
    <row r="24473" spans="1:13">
      <c r="A24473" s="61" t="s">
        <v>40</v>
      </c>
      <c r="B24473" s="61">
        <v>37914</v>
      </c>
      <c r="C24473" s="63" t="s">
        <v>968</v>
      </c>
      <c r="D24473" s="61">
        <v>0</v>
      </c>
      <c r="E24473" s="61" t="s">
        <v>663</v>
      </c>
      <c r="F24473" s="61" t="s">
        <v>131</v>
      </c>
      <c r="G24473" s="61" t="s">
        <v>1813</v>
      </c>
      <c r="H24473" s="61" t="s">
        <v>967</v>
      </c>
      <c r="I24473" s="61">
        <v>35.979999999999997</v>
      </c>
      <c r="J24473" s="61">
        <v>-83.8</v>
      </c>
      <c r="K24473">
        <v>20587</v>
      </c>
      <c r="L24473"/>
      <c r="M24473"/>
    </row>
    <row r="24474" spans="1:13">
      <c r="A24474" s="61" t="s">
        <v>40</v>
      </c>
      <c r="B24474" s="61">
        <v>37924</v>
      </c>
      <c r="C24474" s="63" t="s">
        <v>968</v>
      </c>
      <c r="D24474" s="61">
        <v>0</v>
      </c>
      <c r="E24474" s="61" t="s">
        <v>663</v>
      </c>
      <c r="F24474" s="61" t="s">
        <v>131</v>
      </c>
      <c r="G24474" s="61" t="s">
        <v>1813</v>
      </c>
      <c r="H24474" s="61" t="s">
        <v>967</v>
      </c>
      <c r="I24474" s="61">
        <v>36.03</v>
      </c>
      <c r="J24474" s="61">
        <v>-83.8</v>
      </c>
      <c r="K24474">
        <v>12894</v>
      </c>
      <c r="L24474"/>
      <c r="M24474"/>
    </row>
    <row r="24475" spans="1:13">
      <c r="A24475" s="61" t="s">
        <v>40</v>
      </c>
      <c r="B24475" s="61">
        <v>37764</v>
      </c>
      <c r="C24475" s="63" t="s">
        <v>968</v>
      </c>
      <c r="D24475" s="61">
        <v>0</v>
      </c>
      <c r="E24475" s="61" t="s">
        <v>8212</v>
      </c>
      <c r="F24475" s="61" t="s">
        <v>131</v>
      </c>
      <c r="G24475" s="61" t="s">
        <v>8203</v>
      </c>
      <c r="H24475" s="61" t="s">
        <v>967</v>
      </c>
      <c r="I24475" s="61">
        <v>35.97</v>
      </c>
      <c r="J24475" s="61">
        <v>-83.62</v>
      </c>
      <c r="K24475">
        <v>10583</v>
      </c>
      <c r="L24475"/>
      <c r="M24475"/>
    </row>
    <row r="24476" spans="1:13">
      <c r="A24476" s="61" t="s">
        <v>40</v>
      </c>
      <c r="B24476" s="61">
        <v>37765</v>
      </c>
      <c r="C24476" s="63" t="s">
        <v>968</v>
      </c>
      <c r="D24476" s="61">
        <v>0</v>
      </c>
      <c r="E24476" s="61" t="s">
        <v>8213</v>
      </c>
      <c r="F24476" s="61" t="s">
        <v>131</v>
      </c>
      <c r="G24476" s="61" t="s">
        <v>694</v>
      </c>
      <c r="H24476" s="61" t="s">
        <v>967</v>
      </c>
      <c r="I24476" s="61">
        <v>36.57</v>
      </c>
      <c r="J24476" s="61">
        <v>-83.06</v>
      </c>
      <c r="K24476">
        <v>510</v>
      </c>
      <c r="L24476"/>
      <c r="M24476"/>
    </row>
    <row r="24477" spans="1:13">
      <c r="A24477" s="61" t="s">
        <v>40</v>
      </c>
      <c r="B24477" s="61">
        <v>37766</v>
      </c>
      <c r="C24477" s="63" t="s">
        <v>968</v>
      </c>
      <c r="D24477" s="61">
        <v>0</v>
      </c>
      <c r="E24477" s="61" t="s">
        <v>8199</v>
      </c>
      <c r="F24477" s="61" t="s">
        <v>131</v>
      </c>
      <c r="G24477" s="61" t="s">
        <v>6007</v>
      </c>
      <c r="H24477" s="61" t="s">
        <v>967</v>
      </c>
      <c r="I24477" s="61">
        <v>36.369999999999997</v>
      </c>
      <c r="J24477" s="61">
        <v>-84.12</v>
      </c>
      <c r="K24477">
        <v>18011</v>
      </c>
      <c r="L24477"/>
      <c r="M24477"/>
    </row>
    <row r="24478" spans="1:13">
      <c r="A24478" s="61" t="s">
        <v>40</v>
      </c>
      <c r="B24478" s="61">
        <v>37086</v>
      </c>
      <c r="C24478" s="63" t="s">
        <v>968</v>
      </c>
      <c r="D24478" s="61">
        <v>0</v>
      </c>
      <c r="E24478" s="61" t="s">
        <v>8089</v>
      </c>
      <c r="F24478" s="61" t="s">
        <v>131</v>
      </c>
      <c r="G24478" s="61" t="s">
        <v>6798</v>
      </c>
      <c r="H24478" s="61" t="s">
        <v>7409</v>
      </c>
      <c r="I24478" s="61">
        <v>35.99</v>
      </c>
      <c r="J24478" s="61">
        <v>-86.57</v>
      </c>
      <c r="K24478">
        <v>37463</v>
      </c>
      <c r="L24478"/>
      <c r="M24478"/>
    </row>
    <row r="24479" spans="1:13">
      <c r="A24479" s="61" t="s">
        <v>40</v>
      </c>
      <c r="B24479" s="61">
        <v>37083</v>
      </c>
      <c r="C24479" s="63" t="s">
        <v>968</v>
      </c>
      <c r="D24479" s="61">
        <v>0</v>
      </c>
      <c r="E24479" s="61" t="s">
        <v>544</v>
      </c>
      <c r="F24479" s="61" t="s">
        <v>131</v>
      </c>
      <c r="G24479" s="61" t="s">
        <v>653</v>
      </c>
      <c r="H24479" s="61" t="s">
        <v>7409</v>
      </c>
      <c r="I24479" s="61">
        <v>36.520000000000003</v>
      </c>
      <c r="J24479" s="61">
        <v>-86.03</v>
      </c>
      <c r="K24479">
        <v>15786</v>
      </c>
      <c r="L24479"/>
      <c r="M24479"/>
    </row>
    <row r="24480" spans="1:13">
      <c r="A24480" s="61" t="s">
        <v>40</v>
      </c>
      <c r="B24480" s="61">
        <v>38569</v>
      </c>
      <c r="C24480" s="63" t="s">
        <v>968</v>
      </c>
      <c r="D24480" s="61">
        <v>0</v>
      </c>
      <c r="E24480" s="61" t="s">
        <v>1125</v>
      </c>
      <c r="F24480" s="61" t="s">
        <v>131</v>
      </c>
      <c r="G24480" s="61" t="s">
        <v>8066</v>
      </c>
      <c r="H24480" s="61" t="s">
        <v>7409</v>
      </c>
      <c r="I24480" s="61">
        <v>36.090000000000003</v>
      </c>
      <c r="J24480" s="61">
        <v>-85.85</v>
      </c>
      <c r="K24480">
        <v>413</v>
      </c>
      <c r="L24480"/>
      <c r="M24480"/>
    </row>
    <row r="24481" spans="1:13">
      <c r="A24481" s="61" t="s">
        <v>40</v>
      </c>
      <c r="B24481" s="61">
        <v>37770</v>
      </c>
      <c r="C24481" s="63" t="s">
        <v>968</v>
      </c>
      <c r="D24481" s="61">
        <v>0</v>
      </c>
      <c r="E24481" s="61" t="s">
        <v>8215</v>
      </c>
      <c r="F24481" s="61" t="s">
        <v>131</v>
      </c>
      <c r="G24481" s="61" t="s">
        <v>490</v>
      </c>
      <c r="H24481" s="61" t="s">
        <v>967</v>
      </c>
      <c r="I24481" s="61">
        <v>36.15</v>
      </c>
      <c r="J24481" s="61">
        <v>-84.69</v>
      </c>
      <c r="K24481">
        <v>2716</v>
      </c>
      <c r="L24481"/>
      <c r="M24481"/>
    </row>
    <row r="24482" spans="1:13">
      <c r="A24482" s="61" t="s">
        <v>40</v>
      </c>
      <c r="B24482" s="61">
        <v>37085</v>
      </c>
      <c r="C24482" s="63" t="s">
        <v>968</v>
      </c>
      <c r="D24482" s="61">
        <v>0</v>
      </c>
      <c r="E24482" s="61" t="s">
        <v>8088</v>
      </c>
      <c r="F24482" s="61" t="s">
        <v>131</v>
      </c>
      <c r="G24482" s="61" t="s">
        <v>6798</v>
      </c>
      <c r="H24482" s="61" t="s">
        <v>7409</v>
      </c>
      <c r="I24482" s="61">
        <v>35.94</v>
      </c>
      <c r="J24482" s="61">
        <v>-86.29</v>
      </c>
      <c r="K24482">
        <v>5268</v>
      </c>
      <c r="L24482"/>
      <c r="M24482"/>
    </row>
    <row r="24483" spans="1:13">
      <c r="A24483" s="61" t="s">
        <v>40</v>
      </c>
      <c r="B24483" s="61">
        <v>37680</v>
      </c>
      <c r="C24483" s="63" t="s">
        <v>968</v>
      </c>
      <c r="D24483" s="61">
        <v>0</v>
      </c>
      <c r="E24483" s="61" t="s">
        <v>8174</v>
      </c>
      <c r="F24483" s="61" t="s">
        <v>131</v>
      </c>
      <c r="G24483" s="61" t="s">
        <v>660</v>
      </c>
      <c r="H24483" s="61" t="s">
        <v>967</v>
      </c>
      <c r="I24483" s="61">
        <v>36.58</v>
      </c>
      <c r="J24483" s="61">
        <v>-81.73</v>
      </c>
      <c r="K24483">
        <v>661</v>
      </c>
      <c r="L24483"/>
      <c r="M24483"/>
    </row>
    <row r="24484" spans="1:13">
      <c r="A24484" s="61" t="s">
        <v>40</v>
      </c>
      <c r="B24484" s="61">
        <v>38348</v>
      </c>
      <c r="C24484" s="63" t="s">
        <v>968</v>
      </c>
      <c r="D24484" s="61">
        <v>0</v>
      </c>
      <c r="E24484" s="61" t="s">
        <v>8300</v>
      </c>
      <c r="F24484" s="61" t="s">
        <v>131</v>
      </c>
      <c r="G24484" s="61" t="s">
        <v>234</v>
      </c>
      <c r="H24484" s="61" t="s">
        <v>7409</v>
      </c>
      <c r="I24484" s="61">
        <v>35.86</v>
      </c>
      <c r="J24484" s="61">
        <v>-88.64</v>
      </c>
      <c r="K24484">
        <v>909</v>
      </c>
      <c r="L24484"/>
      <c r="M24484"/>
    </row>
    <row r="24485" spans="1:13">
      <c r="A24485" s="61" t="s">
        <v>40</v>
      </c>
      <c r="B24485" s="61">
        <v>38464</v>
      </c>
      <c r="C24485" s="63" t="s">
        <v>968</v>
      </c>
      <c r="D24485" s="61">
        <v>0</v>
      </c>
      <c r="E24485" s="61" t="s">
        <v>8323</v>
      </c>
      <c r="F24485" s="61" t="s">
        <v>131</v>
      </c>
      <c r="G24485" s="61" t="s">
        <v>4307</v>
      </c>
      <c r="H24485" s="61" t="s">
        <v>7409</v>
      </c>
      <c r="I24485" s="61">
        <v>35.24</v>
      </c>
      <c r="J24485" s="61">
        <v>-87.33</v>
      </c>
      <c r="K24485">
        <v>23517</v>
      </c>
      <c r="L24485"/>
      <c r="M24485"/>
    </row>
    <row r="24486" spans="1:13">
      <c r="A24486" s="61" t="s">
        <v>40</v>
      </c>
      <c r="B24486" s="61">
        <v>37087</v>
      </c>
      <c r="C24486" s="63" t="s">
        <v>968</v>
      </c>
      <c r="D24486" s="61">
        <v>0</v>
      </c>
      <c r="E24486" s="61" t="s">
        <v>264</v>
      </c>
      <c r="F24486" s="61" t="s">
        <v>131</v>
      </c>
      <c r="G24486" s="61" t="s">
        <v>6696</v>
      </c>
      <c r="H24486" s="61" t="s">
        <v>7409</v>
      </c>
      <c r="I24486" s="61">
        <v>36.200000000000003</v>
      </c>
      <c r="J24486" s="61">
        <v>-86.32</v>
      </c>
      <c r="K24486">
        <v>51658</v>
      </c>
      <c r="L24486"/>
      <c r="M24486"/>
    </row>
    <row r="24487" spans="1:13">
      <c r="A24487" s="61" t="s">
        <v>40</v>
      </c>
      <c r="B24487" s="61">
        <v>37090</v>
      </c>
      <c r="C24487" s="63" t="s">
        <v>968</v>
      </c>
      <c r="D24487" s="61">
        <v>0</v>
      </c>
      <c r="E24487" s="61" t="s">
        <v>264</v>
      </c>
      <c r="F24487" s="61" t="s">
        <v>131</v>
      </c>
      <c r="G24487" s="61" t="s">
        <v>6696</v>
      </c>
      <c r="H24487" s="61" t="s">
        <v>7409</v>
      </c>
      <c r="I24487" s="61">
        <v>36.11</v>
      </c>
      <c r="J24487" s="61">
        <v>-86.3</v>
      </c>
      <c r="K24487">
        <v>18369</v>
      </c>
      <c r="L24487"/>
      <c r="M24487"/>
    </row>
    <row r="24488" spans="1:13">
      <c r="A24488" s="61" t="s">
        <v>40</v>
      </c>
      <c r="B24488" s="61">
        <v>37771</v>
      </c>
      <c r="C24488" s="63" t="s">
        <v>968</v>
      </c>
      <c r="D24488" s="61">
        <v>0</v>
      </c>
      <c r="E24488" s="61" t="s">
        <v>8216</v>
      </c>
      <c r="F24488" s="61" t="s">
        <v>131</v>
      </c>
      <c r="G24488" s="61" t="s">
        <v>8205</v>
      </c>
      <c r="H24488" s="61" t="s">
        <v>967</v>
      </c>
      <c r="I24488" s="61">
        <v>35.799999999999997</v>
      </c>
      <c r="J24488" s="61">
        <v>-84.27</v>
      </c>
      <c r="K24488">
        <v>16822</v>
      </c>
      <c r="L24488"/>
      <c r="M24488"/>
    </row>
    <row r="24489" spans="1:13">
      <c r="A24489" s="61" t="s">
        <v>40</v>
      </c>
      <c r="B24489" s="61">
        <v>37772</v>
      </c>
      <c r="C24489" s="63" t="s">
        <v>968</v>
      </c>
      <c r="D24489" s="61">
        <v>0</v>
      </c>
      <c r="E24489" s="61" t="s">
        <v>8216</v>
      </c>
      <c r="F24489" s="61" t="s">
        <v>131</v>
      </c>
      <c r="G24489" s="61" t="s">
        <v>8205</v>
      </c>
      <c r="H24489" s="61" t="s">
        <v>967</v>
      </c>
      <c r="I24489" s="61">
        <v>35.79</v>
      </c>
      <c r="J24489" s="61">
        <v>-84.22</v>
      </c>
      <c r="K24489">
        <v>13453</v>
      </c>
      <c r="L24489"/>
      <c r="M24489"/>
    </row>
    <row r="24490" spans="1:13">
      <c r="A24490" s="61" t="s">
        <v>40</v>
      </c>
      <c r="B24490" s="61">
        <v>38047</v>
      </c>
      <c r="C24490" s="63" t="s">
        <v>968</v>
      </c>
      <c r="D24490" s="61">
        <v>0</v>
      </c>
      <c r="E24490" s="61" t="s">
        <v>811</v>
      </c>
      <c r="F24490" s="61" t="s">
        <v>131</v>
      </c>
      <c r="G24490" s="61" t="s">
        <v>8249</v>
      </c>
      <c r="H24490" s="61" t="s">
        <v>7409</v>
      </c>
      <c r="I24490" s="61">
        <v>36.090000000000003</v>
      </c>
      <c r="J24490" s="61">
        <v>-89.5</v>
      </c>
      <c r="K24490">
        <v>124</v>
      </c>
      <c r="L24490"/>
      <c r="M24490"/>
    </row>
    <row r="24491" spans="1:13">
      <c r="A24491" s="61" t="s">
        <v>40</v>
      </c>
      <c r="B24491" s="61">
        <v>38468</v>
      </c>
      <c r="C24491" s="63" t="s">
        <v>968</v>
      </c>
      <c r="D24491" s="61">
        <v>0</v>
      </c>
      <c r="E24491" s="61" t="s">
        <v>8324</v>
      </c>
      <c r="F24491" s="61" t="s">
        <v>131</v>
      </c>
      <c r="G24491" s="61" t="s">
        <v>4307</v>
      </c>
      <c r="H24491" s="61" t="s">
        <v>7409</v>
      </c>
      <c r="I24491" s="61">
        <v>35.119999999999997</v>
      </c>
      <c r="J24491" s="61">
        <v>-87.3</v>
      </c>
      <c r="K24491">
        <v>5347</v>
      </c>
      <c r="L24491"/>
      <c r="M24491"/>
    </row>
    <row r="24492" spans="1:13">
      <c r="A24492" s="61" t="s">
        <v>40</v>
      </c>
      <c r="B24492" s="61">
        <v>37091</v>
      </c>
      <c r="C24492" s="63" t="s">
        <v>968</v>
      </c>
      <c r="D24492" s="61">
        <v>0</v>
      </c>
      <c r="E24492" s="61" t="s">
        <v>4741</v>
      </c>
      <c r="F24492" s="61" t="s">
        <v>131</v>
      </c>
      <c r="G24492" s="61" t="s">
        <v>6368</v>
      </c>
      <c r="H24492" s="61" t="s">
        <v>7409</v>
      </c>
      <c r="I24492" s="61">
        <v>35.44</v>
      </c>
      <c r="J24492" s="61">
        <v>-86.78</v>
      </c>
      <c r="K24492">
        <v>22554</v>
      </c>
      <c r="L24492"/>
      <c r="M24492"/>
    </row>
    <row r="24493" spans="1:13">
      <c r="A24493" s="61" t="s">
        <v>40</v>
      </c>
      <c r="B24493" s="61">
        <v>38351</v>
      </c>
      <c r="C24493" s="63" t="s">
        <v>968</v>
      </c>
      <c r="D24493" s="61">
        <v>0</v>
      </c>
      <c r="E24493" s="61" t="s">
        <v>510</v>
      </c>
      <c r="F24493" s="61" t="s">
        <v>131</v>
      </c>
      <c r="G24493" s="61" t="s">
        <v>7031</v>
      </c>
      <c r="H24493" s="61" t="s">
        <v>7409</v>
      </c>
      <c r="I24493" s="61">
        <v>35.65</v>
      </c>
      <c r="J24493" s="61">
        <v>-88.39</v>
      </c>
      <c r="K24493">
        <v>17838</v>
      </c>
      <c r="L24493"/>
      <c r="M24493"/>
    </row>
    <row r="24494" spans="1:13">
      <c r="A24494" s="61" t="s">
        <v>40</v>
      </c>
      <c r="B24494" s="61">
        <v>37095</v>
      </c>
      <c r="C24494" s="63" t="s">
        <v>968</v>
      </c>
      <c r="D24494" s="61">
        <v>0</v>
      </c>
      <c r="E24494" s="61" t="s">
        <v>1943</v>
      </c>
      <c r="F24494" s="61" t="s">
        <v>131</v>
      </c>
      <c r="G24494" s="61" t="s">
        <v>958</v>
      </c>
      <c r="H24494" s="61" t="s">
        <v>7409</v>
      </c>
      <c r="I24494" s="61">
        <v>36</v>
      </c>
      <c r="J24494" s="61">
        <v>-85.98</v>
      </c>
      <c r="K24494">
        <v>2033</v>
      </c>
      <c r="L24494"/>
      <c r="M24494"/>
    </row>
    <row r="24495" spans="1:13">
      <c r="A24495" s="61" t="s">
        <v>40</v>
      </c>
      <c r="B24495" s="61">
        <v>37681</v>
      </c>
      <c r="C24495" s="63" t="s">
        <v>968</v>
      </c>
      <c r="D24495" s="61">
        <v>0</v>
      </c>
      <c r="E24495" s="61" t="s">
        <v>1885</v>
      </c>
      <c r="F24495" s="61" t="s">
        <v>131</v>
      </c>
      <c r="G24495" s="61" t="s">
        <v>625</v>
      </c>
      <c r="H24495" s="61" t="s">
        <v>967</v>
      </c>
      <c r="I24495" s="61">
        <v>36.22</v>
      </c>
      <c r="J24495" s="61">
        <v>-82.63</v>
      </c>
      <c r="K24495">
        <v>6234</v>
      </c>
      <c r="L24495"/>
      <c r="M24495"/>
    </row>
    <row r="24496" spans="1:13">
      <c r="A24496" s="61" t="s">
        <v>40</v>
      </c>
      <c r="B24496" s="61">
        <v>37096</v>
      </c>
      <c r="C24496" s="63" t="s">
        <v>968</v>
      </c>
      <c r="D24496" s="61">
        <v>0</v>
      </c>
      <c r="E24496" s="61" t="s">
        <v>2327</v>
      </c>
      <c r="F24496" s="61" t="s">
        <v>131</v>
      </c>
      <c r="G24496" s="61" t="s">
        <v>4539</v>
      </c>
      <c r="H24496" s="61" t="s">
        <v>7409</v>
      </c>
      <c r="I24496" s="61">
        <v>35.61</v>
      </c>
      <c r="J24496" s="61">
        <v>-87.84</v>
      </c>
      <c r="K24496">
        <v>5812</v>
      </c>
      <c r="L24496"/>
      <c r="M24496"/>
    </row>
    <row r="24497" spans="1:13">
      <c r="A24497" s="61" t="s">
        <v>40</v>
      </c>
      <c r="B24497" s="61">
        <v>38570</v>
      </c>
      <c r="C24497" s="63" t="s">
        <v>968</v>
      </c>
      <c r="D24497" s="61">
        <v>0</v>
      </c>
      <c r="E24497" s="61" t="s">
        <v>2328</v>
      </c>
      <c r="F24497" s="61" t="s">
        <v>131</v>
      </c>
      <c r="G24497" s="61" t="s">
        <v>8338</v>
      </c>
      <c r="H24497" s="61" t="s">
        <v>7409</v>
      </c>
      <c r="I24497" s="61">
        <v>36.380000000000003</v>
      </c>
      <c r="J24497" s="61">
        <v>-85.32</v>
      </c>
      <c r="K24497">
        <v>9685</v>
      </c>
      <c r="L24497"/>
      <c r="M24497"/>
    </row>
    <row r="24498" spans="1:13">
      <c r="A24498" s="61" t="s">
        <v>40</v>
      </c>
      <c r="B24498" s="61">
        <v>37097</v>
      </c>
      <c r="C24498" s="63" t="s">
        <v>968</v>
      </c>
      <c r="D24498" s="61">
        <v>0</v>
      </c>
      <c r="E24498" s="61" t="s">
        <v>8090</v>
      </c>
      <c r="F24498" s="61" t="s">
        <v>131</v>
      </c>
      <c r="G24498" s="61" t="s">
        <v>4539</v>
      </c>
      <c r="H24498" s="61" t="s">
        <v>7409</v>
      </c>
      <c r="I24498" s="61">
        <v>35.75</v>
      </c>
      <c r="J24498" s="61">
        <v>-87.79</v>
      </c>
      <c r="K24498">
        <v>2269</v>
      </c>
      <c r="L24498"/>
      <c r="M24498"/>
    </row>
    <row r="24499" spans="1:13">
      <c r="A24499" s="61" t="s">
        <v>40</v>
      </c>
      <c r="B24499" s="61">
        <v>37350</v>
      </c>
      <c r="C24499" s="63" t="s">
        <v>968</v>
      </c>
      <c r="D24499" s="61">
        <v>0</v>
      </c>
      <c r="E24499" s="61" t="s">
        <v>561</v>
      </c>
      <c r="F24499" s="61" t="s">
        <v>131</v>
      </c>
      <c r="G24499" s="61" t="s">
        <v>3088</v>
      </c>
      <c r="H24499" s="61" t="s">
        <v>967</v>
      </c>
      <c r="I24499" s="61">
        <v>34.99</v>
      </c>
      <c r="J24499" s="61">
        <v>-85.35</v>
      </c>
      <c r="K24499">
        <v>2058</v>
      </c>
      <c r="L24499"/>
      <c r="M24499"/>
    </row>
    <row r="24500" spans="1:13">
      <c r="A24500" s="61" t="s">
        <v>40</v>
      </c>
      <c r="B24500" s="61">
        <v>38469</v>
      </c>
      <c r="C24500" s="63" t="s">
        <v>968</v>
      </c>
      <c r="D24500" s="61">
        <v>0</v>
      </c>
      <c r="E24500" s="61" t="s">
        <v>4263</v>
      </c>
      <c r="F24500" s="61" t="s">
        <v>131</v>
      </c>
      <c r="G24500" s="61" t="s">
        <v>4307</v>
      </c>
      <c r="H24500" s="61" t="s">
        <v>7409</v>
      </c>
      <c r="I24500" s="61">
        <v>35.08</v>
      </c>
      <c r="J24500" s="61">
        <v>-87.43</v>
      </c>
      <c r="K24500">
        <v>4239</v>
      </c>
      <c r="L24500"/>
      <c r="M24500"/>
    </row>
    <row r="24501" spans="1:13">
      <c r="A24501" s="61" t="s">
        <v>40</v>
      </c>
      <c r="B24501" s="61">
        <v>37774</v>
      </c>
      <c r="C24501" s="63" t="s">
        <v>968</v>
      </c>
      <c r="D24501" s="61">
        <v>0</v>
      </c>
      <c r="E24501" s="61" t="s">
        <v>1535</v>
      </c>
      <c r="F24501" s="61" t="s">
        <v>131</v>
      </c>
      <c r="G24501" s="61" t="s">
        <v>8205</v>
      </c>
      <c r="H24501" s="61" t="s">
        <v>967</v>
      </c>
      <c r="I24501" s="61">
        <v>35.729999999999997</v>
      </c>
      <c r="J24501" s="61">
        <v>-84.35</v>
      </c>
      <c r="K24501">
        <v>20678</v>
      </c>
      <c r="L24501"/>
      <c r="M24501"/>
    </row>
    <row r="24502" spans="1:13">
      <c r="A24502" s="61" t="s">
        <v>40</v>
      </c>
      <c r="B24502" s="61">
        <v>37777</v>
      </c>
      <c r="C24502" s="63" t="s">
        <v>968</v>
      </c>
      <c r="D24502" s="61">
        <v>0</v>
      </c>
      <c r="E24502" s="61" t="s">
        <v>382</v>
      </c>
      <c r="F24502" s="61" t="s">
        <v>131</v>
      </c>
      <c r="G24502" s="61" t="s">
        <v>7703</v>
      </c>
      <c r="H24502" s="61" t="s">
        <v>967</v>
      </c>
      <c r="I24502" s="61">
        <v>35.82</v>
      </c>
      <c r="J24502" s="61">
        <v>-84.04</v>
      </c>
      <c r="K24502">
        <v>12200</v>
      </c>
      <c r="L24502"/>
      <c r="M24502"/>
    </row>
    <row r="24503" spans="1:13">
      <c r="A24503" s="61" t="s">
        <v>40</v>
      </c>
      <c r="B24503" s="61">
        <v>37351</v>
      </c>
      <c r="C24503" s="63" t="s">
        <v>968</v>
      </c>
      <c r="D24503" s="61">
        <v>0</v>
      </c>
      <c r="E24503" s="61" t="s">
        <v>8144</v>
      </c>
      <c r="F24503" s="61" t="s">
        <v>131</v>
      </c>
      <c r="G24503" s="61" t="s">
        <v>3088</v>
      </c>
      <c r="H24503" s="61" t="s">
        <v>967</v>
      </c>
      <c r="I24503" s="61">
        <v>35.1</v>
      </c>
      <c r="J24503" s="61">
        <v>-85.26</v>
      </c>
      <c r="K24503">
        <v>376</v>
      </c>
      <c r="L24503"/>
      <c r="M24503"/>
    </row>
    <row r="24504" spans="1:13">
      <c r="A24504" s="61" t="s">
        <v>40</v>
      </c>
      <c r="B24504" s="61">
        <v>38352</v>
      </c>
      <c r="C24504" s="63" t="s">
        <v>968</v>
      </c>
      <c r="D24504" s="61">
        <v>0</v>
      </c>
      <c r="E24504" s="61" t="s">
        <v>5596</v>
      </c>
      <c r="F24504" s="61" t="s">
        <v>131</v>
      </c>
      <c r="G24504" s="61" t="s">
        <v>5058</v>
      </c>
      <c r="H24504" s="61" t="s">
        <v>7409</v>
      </c>
      <c r="I24504" s="61">
        <v>35.53</v>
      </c>
      <c r="J24504" s="61">
        <v>-88.53</v>
      </c>
      <c r="K24504">
        <v>587</v>
      </c>
      <c r="L24504"/>
      <c r="M24504"/>
    </row>
    <row r="24505" spans="1:13">
      <c r="A24505" s="61" t="s">
        <v>40</v>
      </c>
      <c r="B24505" s="61">
        <v>37779</v>
      </c>
      <c r="C24505" s="63" t="s">
        <v>968</v>
      </c>
      <c r="D24505" s="61">
        <v>0</v>
      </c>
      <c r="E24505" s="61" t="s">
        <v>8218</v>
      </c>
      <c r="F24505" s="61" t="s">
        <v>131</v>
      </c>
      <c r="G24505" s="61" t="s">
        <v>418</v>
      </c>
      <c r="H24505" s="61" t="s">
        <v>967</v>
      </c>
      <c r="I24505" s="61">
        <v>36.200000000000003</v>
      </c>
      <c r="J24505" s="61">
        <v>-83.74</v>
      </c>
      <c r="K24505">
        <v>3812</v>
      </c>
      <c r="L24505"/>
      <c r="M24505"/>
    </row>
    <row r="24506" spans="1:13">
      <c r="A24506" s="61" t="s">
        <v>40</v>
      </c>
      <c r="B24506" s="61">
        <v>38471</v>
      </c>
      <c r="C24506" s="63" t="s">
        <v>968</v>
      </c>
      <c r="D24506" s="61">
        <v>0</v>
      </c>
      <c r="E24506" s="61" t="s">
        <v>8325</v>
      </c>
      <c r="F24506" s="61" t="s">
        <v>131</v>
      </c>
      <c r="G24506" s="61" t="s">
        <v>763</v>
      </c>
      <c r="H24506" s="61" t="s">
        <v>7409</v>
      </c>
      <c r="I24506" s="61">
        <v>35.11</v>
      </c>
      <c r="J24506" s="61">
        <v>-87.9</v>
      </c>
      <c r="K24506">
        <v>512</v>
      </c>
      <c r="L24506"/>
      <c r="M24506"/>
    </row>
    <row r="24507" spans="1:13">
      <c r="A24507" s="61" t="s">
        <v>40</v>
      </c>
      <c r="B24507" s="61">
        <v>37098</v>
      </c>
      <c r="C24507" s="63" t="s">
        <v>968</v>
      </c>
      <c r="D24507" s="61">
        <v>0</v>
      </c>
      <c r="E24507" s="61" t="s">
        <v>8091</v>
      </c>
      <c r="F24507" s="61" t="s">
        <v>131</v>
      </c>
      <c r="G24507" s="61" t="s">
        <v>8061</v>
      </c>
      <c r="H24507" s="61" t="s">
        <v>7409</v>
      </c>
      <c r="I24507" s="61">
        <v>35.869999999999997</v>
      </c>
      <c r="J24507" s="61">
        <v>-87.32</v>
      </c>
      <c r="K24507">
        <v>5413</v>
      </c>
      <c r="L24507"/>
      <c r="M24507"/>
    </row>
    <row r="24508" spans="1:13">
      <c r="A24508" s="61" t="s">
        <v>40</v>
      </c>
      <c r="B24508" s="61">
        <v>37352</v>
      </c>
      <c r="C24508" s="63" t="s">
        <v>968</v>
      </c>
      <c r="D24508" s="61">
        <v>0</v>
      </c>
      <c r="E24508" s="61" t="s">
        <v>6004</v>
      </c>
      <c r="F24508" s="61" t="s">
        <v>131</v>
      </c>
      <c r="G24508" s="61" t="s">
        <v>6607</v>
      </c>
      <c r="H24508" s="61" t="s">
        <v>7409</v>
      </c>
      <c r="I24508" s="61">
        <v>35.28</v>
      </c>
      <c r="J24508" s="61">
        <v>-86.35</v>
      </c>
      <c r="K24508">
        <v>3347</v>
      </c>
      <c r="L24508"/>
      <c r="M24508"/>
    </row>
    <row r="24509" spans="1:13">
      <c r="A24509" s="61" t="s">
        <v>40</v>
      </c>
      <c r="B24509" s="61">
        <v>38472</v>
      </c>
      <c r="C24509" s="63" t="s">
        <v>968</v>
      </c>
      <c r="D24509" s="61">
        <v>0</v>
      </c>
      <c r="E24509" s="61" t="s">
        <v>8326</v>
      </c>
      <c r="F24509" s="61" t="s">
        <v>131</v>
      </c>
      <c r="G24509" s="61" t="s">
        <v>5858</v>
      </c>
      <c r="H24509" s="61" t="s">
        <v>7409</v>
      </c>
      <c r="I24509" s="61">
        <v>35.369999999999997</v>
      </c>
      <c r="J24509" s="61">
        <v>-87</v>
      </c>
      <c r="K24509">
        <v>2665</v>
      </c>
      <c r="L24509"/>
      <c r="M24509"/>
    </row>
    <row r="24510" spans="1:13">
      <c r="A24510" s="61" t="s">
        <v>40</v>
      </c>
      <c r="B24510" s="61">
        <v>37115</v>
      </c>
      <c r="C24510" s="63" t="s">
        <v>968</v>
      </c>
      <c r="D24510" s="61">
        <v>0</v>
      </c>
      <c r="E24510" s="61" t="s">
        <v>511</v>
      </c>
      <c r="F24510" s="61" t="s">
        <v>131</v>
      </c>
      <c r="G24510" s="61" t="s">
        <v>6605</v>
      </c>
      <c r="H24510" s="61" t="s">
        <v>7409</v>
      </c>
      <c r="I24510" s="61">
        <v>36.25</v>
      </c>
      <c r="J24510" s="61">
        <v>-86.69</v>
      </c>
      <c r="K24510">
        <v>39821</v>
      </c>
      <c r="L24510"/>
      <c r="M24510"/>
    </row>
    <row r="24511" spans="1:13">
      <c r="A24511" s="61" t="s">
        <v>40</v>
      </c>
      <c r="B24511" s="61">
        <v>37354</v>
      </c>
      <c r="C24511" s="63" t="s">
        <v>968</v>
      </c>
      <c r="D24511" s="61">
        <v>0</v>
      </c>
      <c r="E24511" s="61" t="s">
        <v>8145</v>
      </c>
      <c r="F24511" s="61" t="s">
        <v>131</v>
      </c>
      <c r="G24511" s="61" t="s">
        <v>603</v>
      </c>
      <c r="H24511" s="61" t="s">
        <v>967</v>
      </c>
      <c r="I24511" s="61">
        <v>35.520000000000003</v>
      </c>
      <c r="J24511" s="61">
        <v>-84.35</v>
      </c>
      <c r="K24511">
        <v>17535</v>
      </c>
      <c r="L24511"/>
      <c r="M24511"/>
    </row>
    <row r="24512" spans="1:13">
      <c r="A24512" s="61" t="s">
        <v>40</v>
      </c>
      <c r="B24512" s="61">
        <v>37355</v>
      </c>
      <c r="C24512" s="63" t="s">
        <v>968</v>
      </c>
      <c r="D24512" s="61">
        <v>0</v>
      </c>
      <c r="E24512" s="61" t="s">
        <v>898</v>
      </c>
      <c r="F24512" s="61" t="s">
        <v>131</v>
      </c>
      <c r="G24512" s="61" t="s">
        <v>741</v>
      </c>
      <c r="H24512" s="61" t="s">
        <v>7409</v>
      </c>
      <c r="I24512" s="61">
        <v>35.46</v>
      </c>
      <c r="J24512" s="61">
        <v>-86.08</v>
      </c>
      <c r="K24512">
        <v>28487</v>
      </c>
      <c r="L24512"/>
      <c r="M24512"/>
    </row>
    <row r="24513" spans="1:13">
      <c r="A24513" s="61" t="s">
        <v>40</v>
      </c>
      <c r="B24513" s="61">
        <v>38236</v>
      </c>
      <c r="C24513" s="63" t="s">
        <v>968</v>
      </c>
      <c r="D24513" s="61">
        <v>0</v>
      </c>
      <c r="E24513" s="61" t="s">
        <v>214</v>
      </c>
      <c r="F24513" s="61" t="s">
        <v>131</v>
      </c>
      <c r="G24513" s="61" t="s">
        <v>308</v>
      </c>
      <c r="H24513" s="61" t="s">
        <v>7409</v>
      </c>
      <c r="I24513" s="61">
        <v>36.18</v>
      </c>
      <c r="J24513" s="61">
        <v>-88.28</v>
      </c>
      <c r="K24513">
        <v>606</v>
      </c>
      <c r="L24513"/>
      <c r="M24513"/>
    </row>
    <row r="24514" spans="1:13">
      <c r="A24514" s="61" t="s">
        <v>40</v>
      </c>
      <c r="B24514" s="61">
        <v>38237</v>
      </c>
      <c r="C24514" s="63" t="s">
        <v>968</v>
      </c>
      <c r="D24514" s="61">
        <v>0</v>
      </c>
      <c r="E24514" s="61" t="s">
        <v>463</v>
      </c>
      <c r="F24514" s="61" t="s">
        <v>131</v>
      </c>
      <c r="G24514" s="61" t="s">
        <v>8267</v>
      </c>
      <c r="H24514" s="61" t="s">
        <v>7409</v>
      </c>
      <c r="I24514" s="61">
        <v>36.340000000000003</v>
      </c>
      <c r="J24514" s="61">
        <v>-88.85</v>
      </c>
      <c r="K24514">
        <v>15826</v>
      </c>
      <c r="L24514"/>
      <c r="M24514"/>
    </row>
    <row r="24515" spans="1:13">
      <c r="A24515" s="61" t="s">
        <v>40</v>
      </c>
      <c r="B24515" s="61">
        <v>37801</v>
      </c>
      <c r="C24515" s="63" t="s">
        <v>968</v>
      </c>
      <c r="D24515" s="61">
        <v>0</v>
      </c>
      <c r="E24515" s="61" t="s">
        <v>7191</v>
      </c>
      <c r="F24515" s="61" t="s">
        <v>131</v>
      </c>
      <c r="G24515" s="61" t="s">
        <v>7703</v>
      </c>
      <c r="H24515" s="61" t="s">
        <v>967</v>
      </c>
      <c r="I24515" s="61">
        <v>35.659999999999997</v>
      </c>
      <c r="J24515" s="61">
        <v>-84.09</v>
      </c>
      <c r="K24515">
        <v>28822</v>
      </c>
      <c r="L24515"/>
      <c r="M24515"/>
    </row>
    <row r="24516" spans="1:13">
      <c r="A24516" s="61" t="s">
        <v>40</v>
      </c>
      <c r="B24516" s="61">
        <v>37803</v>
      </c>
      <c r="C24516" s="63" t="s">
        <v>968</v>
      </c>
      <c r="D24516" s="61">
        <v>0</v>
      </c>
      <c r="E24516" s="61" t="s">
        <v>7191</v>
      </c>
      <c r="F24516" s="61" t="s">
        <v>131</v>
      </c>
      <c r="G24516" s="61" t="s">
        <v>7703</v>
      </c>
      <c r="H24516" s="61" t="s">
        <v>967</v>
      </c>
      <c r="I24516" s="61">
        <v>35.74</v>
      </c>
      <c r="J24516" s="61">
        <v>-83.97</v>
      </c>
      <c r="K24516">
        <v>33463</v>
      </c>
      <c r="L24516"/>
      <c r="M24516"/>
    </row>
    <row r="24517" spans="1:13">
      <c r="A24517" s="61" t="s">
        <v>40</v>
      </c>
      <c r="B24517" s="61">
        <v>37804</v>
      </c>
      <c r="C24517" s="63" t="s">
        <v>968</v>
      </c>
      <c r="D24517" s="61">
        <v>0</v>
      </c>
      <c r="E24517" s="61" t="s">
        <v>7191</v>
      </c>
      <c r="F24517" s="61" t="s">
        <v>131</v>
      </c>
      <c r="G24517" s="61" t="s">
        <v>7703</v>
      </c>
      <c r="H24517" s="61" t="s">
        <v>967</v>
      </c>
      <c r="I24517" s="61">
        <v>35.79</v>
      </c>
      <c r="J24517" s="61">
        <v>-83.89</v>
      </c>
      <c r="K24517">
        <v>27075</v>
      </c>
      <c r="L24517"/>
      <c r="M24517"/>
    </row>
    <row r="24518" spans="1:13">
      <c r="A24518" s="61" t="s">
        <v>40</v>
      </c>
      <c r="B24518" s="61">
        <v>37806</v>
      </c>
      <c r="C24518" s="63" t="s">
        <v>968</v>
      </c>
      <c r="D24518" s="61">
        <v>0</v>
      </c>
      <c r="E24518" s="61" t="s">
        <v>4690</v>
      </c>
      <c r="F24518" s="61" t="s">
        <v>131</v>
      </c>
      <c r="G24518" s="61" t="s">
        <v>1813</v>
      </c>
      <c r="H24518" s="61" t="s">
        <v>967</v>
      </c>
      <c r="I24518" s="61">
        <v>36.08</v>
      </c>
      <c r="J24518" s="61">
        <v>-83.73</v>
      </c>
      <c r="K24518">
        <v>3258</v>
      </c>
      <c r="L24518"/>
      <c r="M24518"/>
    </row>
    <row r="24519" spans="1:13">
      <c r="A24519" s="61" t="s">
        <v>40</v>
      </c>
      <c r="B24519" s="61">
        <v>38049</v>
      </c>
      <c r="C24519" s="63" t="s">
        <v>968</v>
      </c>
      <c r="D24519" s="61">
        <v>0</v>
      </c>
      <c r="E24519" s="61" t="s">
        <v>1478</v>
      </c>
      <c r="F24519" s="61" t="s">
        <v>131</v>
      </c>
      <c r="G24519" s="61" t="s">
        <v>8247</v>
      </c>
      <c r="H24519" s="61" t="s">
        <v>7409</v>
      </c>
      <c r="I24519" s="61">
        <v>35.409999999999997</v>
      </c>
      <c r="J24519" s="61">
        <v>-89.53</v>
      </c>
      <c r="K24519">
        <v>4357</v>
      </c>
      <c r="L24519"/>
      <c r="M24519"/>
    </row>
    <row r="24520" spans="1:13">
      <c r="A24520" s="61" t="s">
        <v>40</v>
      </c>
      <c r="B24520" s="61">
        <v>37807</v>
      </c>
      <c r="C24520" s="63" t="s">
        <v>968</v>
      </c>
      <c r="D24520" s="61">
        <v>0</v>
      </c>
      <c r="E24520" s="61" t="s">
        <v>8219</v>
      </c>
      <c r="F24520" s="61" t="s">
        <v>131</v>
      </c>
      <c r="G24520" s="61" t="s">
        <v>418</v>
      </c>
      <c r="H24520" s="61" t="s">
        <v>967</v>
      </c>
      <c r="I24520" s="61">
        <v>36.24</v>
      </c>
      <c r="J24520" s="61">
        <v>-83.8</v>
      </c>
      <c r="K24520">
        <v>10449</v>
      </c>
      <c r="L24520"/>
      <c r="M24520"/>
    </row>
    <row r="24521" spans="1:13">
      <c r="A24521" s="61" t="s">
        <v>40</v>
      </c>
      <c r="B24521" s="61">
        <v>37353</v>
      </c>
      <c r="C24521" s="63" t="s">
        <v>968</v>
      </c>
      <c r="D24521" s="61">
        <v>0</v>
      </c>
      <c r="E24521" s="61" t="s">
        <v>3979</v>
      </c>
      <c r="F24521" s="61" t="s">
        <v>131</v>
      </c>
      <c r="G24521" s="61" t="s">
        <v>8125</v>
      </c>
      <c r="H24521" s="61" t="s">
        <v>967</v>
      </c>
      <c r="I24521" s="61">
        <v>35.08</v>
      </c>
      <c r="J24521" s="61">
        <v>-84.98</v>
      </c>
      <c r="K24521">
        <v>5168</v>
      </c>
      <c r="L24521"/>
      <c r="M24521"/>
    </row>
    <row r="24522" spans="1:13">
      <c r="A24522" s="61" t="s">
        <v>40</v>
      </c>
      <c r="B24522" s="61">
        <v>37101</v>
      </c>
      <c r="C24522" s="63" t="s">
        <v>968</v>
      </c>
      <c r="D24522" s="61">
        <v>0</v>
      </c>
      <c r="E24522" s="61" t="s">
        <v>8092</v>
      </c>
      <c r="F24522" s="61" t="s">
        <v>131</v>
      </c>
      <c r="G24522" s="61" t="s">
        <v>8084</v>
      </c>
      <c r="H24522" s="61" t="s">
        <v>7409</v>
      </c>
      <c r="I24522" s="61">
        <v>36.1</v>
      </c>
      <c r="J24522" s="61">
        <v>-87.63</v>
      </c>
      <c r="K24522">
        <v>6481</v>
      </c>
      <c r="L24522"/>
      <c r="M24522"/>
    </row>
    <row r="24523" spans="1:13">
      <c r="A24523" s="61" t="s">
        <v>40</v>
      </c>
      <c r="B24523" s="61">
        <v>38201</v>
      </c>
      <c r="C24523" s="63" t="s">
        <v>968</v>
      </c>
      <c r="D24523" s="61">
        <v>0</v>
      </c>
      <c r="E24523" s="61" t="s">
        <v>7950</v>
      </c>
      <c r="F24523" s="61" t="s">
        <v>131</v>
      </c>
      <c r="G24523" s="61" t="s">
        <v>234</v>
      </c>
      <c r="H24523" s="61" t="s">
        <v>7409</v>
      </c>
      <c r="I24523" s="61">
        <v>36.130000000000003</v>
      </c>
      <c r="J24523" s="61">
        <v>-88.51</v>
      </c>
      <c r="K24523">
        <v>10095</v>
      </c>
      <c r="L24523"/>
      <c r="M24523"/>
    </row>
    <row r="24524" spans="1:13">
      <c r="A24524" s="61" t="s">
        <v>40</v>
      </c>
      <c r="B24524" s="61">
        <v>37110</v>
      </c>
      <c r="C24524" s="63" t="s">
        <v>968</v>
      </c>
      <c r="D24524" s="61">
        <v>0</v>
      </c>
      <c r="E24524" s="61" t="s">
        <v>8093</v>
      </c>
      <c r="F24524" s="61" t="s">
        <v>131</v>
      </c>
      <c r="G24524" s="61" t="s">
        <v>572</v>
      </c>
      <c r="H24524" s="61" t="s">
        <v>7409</v>
      </c>
      <c r="I24524" s="61">
        <v>35.68</v>
      </c>
      <c r="J24524" s="61">
        <v>-85.77</v>
      </c>
      <c r="K24524">
        <v>32952</v>
      </c>
      <c r="L24524"/>
      <c r="M24524"/>
    </row>
    <row r="24525" spans="1:13">
      <c r="A24525" s="61" t="s">
        <v>40</v>
      </c>
      <c r="B24525" s="61">
        <v>38355</v>
      </c>
      <c r="C24525" s="63" t="s">
        <v>968</v>
      </c>
      <c r="D24525" s="61">
        <v>0</v>
      </c>
      <c r="E24525" s="61" t="s">
        <v>3746</v>
      </c>
      <c r="F24525" s="61" t="s">
        <v>131</v>
      </c>
      <c r="G24525" s="61" t="s">
        <v>8272</v>
      </c>
      <c r="H24525" s="61" t="s">
        <v>7409</v>
      </c>
      <c r="I24525" s="61">
        <v>35.799999999999997</v>
      </c>
      <c r="J24525" s="61">
        <v>-88.77</v>
      </c>
      <c r="K24525">
        <v>7669</v>
      </c>
      <c r="L24525"/>
      <c r="M24525"/>
    </row>
    <row r="24526" spans="1:13">
      <c r="A24526" s="61" t="s">
        <v>40</v>
      </c>
      <c r="B24526" s="61">
        <v>38356</v>
      </c>
      <c r="C24526" s="63" t="s">
        <v>968</v>
      </c>
      <c r="D24526" s="61">
        <v>0</v>
      </c>
      <c r="E24526" s="61" t="s">
        <v>8301</v>
      </c>
      <c r="F24526" s="61" t="s">
        <v>131</v>
      </c>
      <c r="G24526" s="61" t="s">
        <v>495</v>
      </c>
      <c r="H24526" s="61" t="s">
        <v>7409</v>
      </c>
      <c r="I24526" s="61">
        <v>35.450000000000003</v>
      </c>
      <c r="J24526" s="61">
        <v>-88.86</v>
      </c>
      <c r="K24526">
        <v>2272</v>
      </c>
      <c r="L24526"/>
      <c r="M24526"/>
    </row>
    <row r="24527" spans="1:13">
      <c r="A24527" s="61" t="s">
        <v>40</v>
      </c>
      <c r="B24527" s="61">
        <v>38109</v>
      </c>
      <c r="C24527" s="63" t="s">
        <v>968</v>
      </c>
      <c r="D24527" s="61">
        <v>0</v>
      </c>
      <c r="E24527" s="61" t="s">
        <v>3460</v>
      </c>
      <c r="F24527" s="61" t="s">
        <v>131</v>
      </c>
      <c r="G24527" s="61" t="s">
        <v>7700</v>
      </c>
      <c r="H24527" s="61" t="s">
        <v>7409</v>
      </c>
      <c r="I24527" s="61">
        <v>35.04</v>
      </c>
      <c r="J24527" s="61">
        <v>-90.16</v>
      </c>
      <c r="K24527">
        <v>42437</v>
      </c>
      <c r="L24527"/>
      <c r="M24527"/>
    </row>
    <row r="24528" spans="1:13">
      <c r="A24528" s="61" t="s">
        <v>40</v>
      </c>
      <c r="B24528" s="61">
        <v>38106</v>
      </c>
      <c r="C24528" s="63" t="s">
        <v>968</v>
      </c>
      <c r="D24528" s="61">
        <v>0</v>
      </c>
      <c r="E24528" s="61" t="s">
        <v>3460</v>
      </c>
      <c r="F24528" s="61" t="s">
        <v>131</v>
      </c>
      <c r="G24528" s="61" t="s">
        <v>7700</v>
      </c>
      <c r="H24528" s="61" t="s">
        <v>7409</v>
      </c>
      <c r="I24528" s="61">
        <v>35.1</v>
      </c>
      <c r="J24528" s="61">
        <v>-90.09</v>
      </c>
      <c r="K24528">
        <v>22394</v>
      </c>
      <c r="L24528"/>
      <c r="M24528"/>
    </row>
    <row r="24529" spans="1:13">
      <c r="A24529" s="61" t="s">
        <v>40</v>
      </c>
      <c r="B24529" s="61">
        <v>38103</v>
      </c>
      <c r="C24529" s="63" t="s">
        <v>968</v>
      </c>
      <c r="D24529" s="61">
        <v>0</v>
      </c>
      <c r="E24529" s="61" t="s">
        <v>3460</v>
      </c>
      <c r="F24529" s="61" t="s">
        <v>131</v>
      </c>
      <c r="G24529" s="61" t="s">
        <v>7700</v>
      </c>
      <c r="H24529" s="61" t="s">
        <v>7409</v>
      </c>
      <c r="I24529" s="61">
        <v>35.15</v>
      </c>
      <c r="J24529" s="61">
        <v>-90.05</v>
      </c>
      <c r="K24529">
        <v>14739</v>
      </c>
      <c r="L24529"/>
      <c r="M24529"/>
    </row>
    <row r="24530" spans="1:13">
      <c r="A24530" s="61" t="s">
        <v>40</v>
      </c>
      <c r="B24530" s="61">
        <v>38126</v>
      </c>
      <c r="C24530" s="63" t="s">
        <v>968</v>
      </c>
      <c r="D24530" s="61">
        <v>0</v>
      </c>
      <c r="E24530" s="61" t="s">
        <v>3460</v>
      </c>
      <c r="F24530" s="61" t="s">
        <v>131</v>
      </c>
      <c r="G24530" s="61" t="s">
        <v>7700</v>
      </c>
      <c r="H24530" s="61" t="s">
        <v>7409</v>
      </c>
      <c r="I24530" s="61">
        <v>35.130000000000003</v>
      </c>
      <c r="J24530" s="61">
        <v>-90.04</v>
      </c>
      <c r="K24530">
        <v>5717</v>
      </c>
      <c r="L24530"/>
      <c r="M24530"/>
    </row>
    <row r="24531" spans="1:13">
      <c r="A24531" s="61" t="s">
        <v>40</v>
      </c>
      <c r="B24531" s="61">
        <v>38105</v>
      </c>
      <c r="C24531" s="63" t="s">
        <v>968</v>
      </c>
      <c r="D24531" s="61">
        <v>0</v>
      </c>
      <c r="E24531" s="61" t="s">
        <v>3460</v>
      </c>
      <c r="F24531" s="61" t="s">
        <v>131</v>
      </c>
      <c r="G24531" s="61" t="s">
        <v>7700</v>
      </c>
      <c r="H24531" s="61" t="s">
        <v>7409</v>
      </c>
      <c r="I24531" s="61">
        <v>35.15</v>
      </c>
      <c r="J24531" s="61">
        <v>-90.03</v>
      </c>
      <c r="K24531">
        <v>6232</v>
      </c>
      <c r="L24531"/>
      <c r="M24531"/>
    </row>
    <row r="24532" spans="1:13">
      <c r="A24532" s="61" t="s">
        <v>40</v>
      </c>
      <c r="B24532" s="61">
        <v>38107</v>
      </c>
      <c r="C24532" s="63" t="s">
        <v>968</v>
      </c>
      <c r="D24532" s="61">
        <v>0</v>
      </c>
      <c r="E24532" s="61" t="s">
        <v>3460</v>
      </c>
      <c r="F24532" s="61" t="s">
        <v>131</v>
      </c>
      <c r="G24532" s="61" t="s">
        <v>7700</v>
      </c>
      <c r="H24532" s="61" t="s">
        <v>7409</v>
      </c>
      <c r="I24532" s="61">
        <v>35.17</v>
      </c>
      <c r="J24532" s="61">
        <v>-90.02</v>
      </c>
      <c r="K24532">
        <v>15655</v>
      </c>
      <c r="L24532"/>
      <c r="M24532"/>
    </row>
    <row r="24533" spans="1:13">
      <c r="A24533" s="61" t="s">
        <v>40</v>
      </c>
      <c r="B24533" s="61">
        <v>38127</v>
      </c>
      <c r="C24533" s="63" t="s">
        <v>968</v>
      </c>
      <c r="D24533" s="61">
        <v>0</v>
      </c>
      <c r="E24533" s="61" t="s">
        <v>3460</v>
      </c>
      <c r="F24533" s="61" t="s">
        <v>131</v>
      </c>
      <c r="G24533" s="61" t="s">
        <v>7700</v>
      </c>
      <c r="H24533" s="61" t="s">
        <v>7409</v>
      </c>
      <c r="I24533" s="61">
        <v>35.24</v>
      </c>
      <c r="J24533" s="61">
        <v>-90.02</v>
      </c>
      <c r="K24533">
        <v>40679</v>
      </c>
      <c r="L24533"/>
      <c r="M24533"/>
    </row>
    <row r="24534" spans="1:13">
      <c r="A24534" s="61" t="s">
        <v>40</v>
      </c>
      <c r="B24534" s="61">
        <v>38116</v>
      </c>
      <c r="C24534" s="63" t="s">
        <v>968</v>
      </c>
      <c r="D24534" s="61">
        <v>0</v>
      </c>
      <c r="E24534" s="61" t="s">
        <v>3460</v>
      </c>
      <c r="F24534" s="61" t="s">
        <v>131</v>
      </c>
      <c r="G24534" s="61" t="s">
        <v>7700</v>
      </c>
      <c r="H24534" s="61" t="s">
        <v>7409</v>
      </c>
      <c r="I24534" s="61">
        <v>35.03</v>
      </c>
      <c r="J24534" s="61">
        <v>-90.01</v>
      </c>
      <c r="K24534">
        <v>39107</v>
      </c>
      <c r="L24534"/>
      <c r="M24534"/>
    </row>
    <row r="24535" spans="1:13">
      <c r="A24535" s="61" t="s">
        <v>40</v>
      </c>
      <c r="B24535" s="61">
        <v>38114</v>
      </c>
      <c r="C24535" s="63" t="s">
        <v>968</v>
      </c>
      <c r="D24535" s="61">
        <v>0</v>
      </c>
      <c r="E24535" s="61" t="s">
        <v>3460</v>
      </c>
      <c r="F24535" s="61" t="s">
        <v>131</v>
      </c>
      <c r="G24535" s="61" t="s">
        <v>7700</v>
      </c>
      <c r="H24535" s="61" t="s">
        <v>7409</v>
      </c>
      <c r="I24535" s="61">
        <v>35.1</v>
      </c>
      <c r="J24535" s="61">
        <v>-90</v>
      </c>
      <c r="K24535">
        <v>23559</v>
      </c>
      <c r="L24535"/>
      <c r="M24535"/>
    </row>
    <row r="24536" spans="1:13">
      <c r="A24536" s="61" t="s">
        <v>40</v>
      </c>
      <c r="B24536" s="61">
        <v>38137</v>
      </c>
      <c r="C24536" s="63" t="s">
        <v>968</v>
      </c>
      <c r="D24536" s="61">
        <v>0</v>
      </c>
      <c r="E24536" s="61" t="s">
        <v>3460</v>
      </c>
      <c r="F24536" s="61" t="s">
        <v>131</v>
      </c>
      <c r="G24536" s="61" t="s">
        <v>7700</v>
      </c>
      <c r="H24536" s="61" t="s">
        <v>7409</v>
      </c>
      <c r="I24536" s="61">
        <v>35.1</v>
      </c>
      <c r="J24536" s="61">
        <v>-90</v>
      </c>
      <c r="K24536">
        <v>29609</v>
      </c>
      <c r="L24536"/>
      <c r="M24536"/>
    </row>
    <row r="24537" spans="1:13">
      <c r="A24537" s="61" t="s">
        <v>40</v>
      </c>
      <c r="B24537" s="61">
        <v>38157</v>
      </c>
      <c r="C24537" s="63" t="s">
        <v>968</v>
      </c>
      <c r="D24537" s="61">
        <v>0</v>
      </c>
      <c r="E24537" s="61" t="s">
        <v>3460</v>
      </c>
      <c r="F24537" s="61" t="s">
        <v>131</v>
      </c>
      <c r="G24537" s="61" t="s">
        <v>7700</v>
      </c>
      <c r="H24537" s="61" t="s">
        <v>7409</v>
      </c>
      <c r="I24537" s="61">
        <v>35.1</v>
      </c>
      <c r="J24537" s="61">
        <v>-90</v>
      </c>
      <c r="K24537">
        <v>127</v>
      </c>
      <c r="L24537"/>
      <c r="M24537"/>
    </row>
    <row r="24538" spans="1:13">
      <c r="A24538" s="61" t="s">
        <v>40</v>
      </c>
      <c r="B24538" s="61">
        <v>38104</v>
      </c>
      <c r="C24538" s="63" t="s">
        <v>968</v>
      </c>
      <c r="D24538" s="61">
        <v>0</v>
      </c>
      <c r="E24538" s="61" t="s">
        <v>3460</v>
      </c>
      <c r="F24538" s="61" t="s">
        <v>131</v>
      </c>
      <c r="G24538" s="61" t="s">
        <v>7700</v>
      </c>
      <c r="H24538" s="61" t="s">
        <v>7409</v>
      </c>
      <c r="I24538" s="61">
        <v>35.130000000000003</v>
      </c>
      <c r="J24538" s="61">
        <v>-90</v>
      </c>
      <c r="K24538">
        <v>22584</v>
      </c>
      <c r="L24538"/>
      <c r="M24538"/>
    </row>
    <row r="24539" spans="1:13">
      <c r="A24539" s="61" t="s">
        <v>40</v>
      </c>
      <c r="B24539" s="61">
        <v>38131</v>
      </c>
      <c r="C24539" s="63" t="s">
        <v>968</v>
      </c>
      <c r="D24539" s="61">
        <v>0</v>
      </c>
      <c r="E24539" s="61" t="s">
        <v>3460</v>
      </c>
      <c r="F24539" s="61" t="s">
        <v>131</v>
      </c>
      <c r="G24539" s="61" t="s">
        <v>7700</v>
      </c>
      <c r="H24539" s="61" t="s">
        <v>7409</v>
      </c>
      <c r="I24539" s="61">
        <v>35.07</v>
      </c>
      <c r="J24539" s="61">
        <v>-89.99</v>
      </c>
      <c r="K24539">
        <v>14</v>
      </c>
      <c r="L24539"/>
      <c r="M24539"/>
    </row>
    <row r="24540" spans="1:13">
      <c r="A24540" s="61" t="s">
        <v>40</v>
      </c>
      <c r="B24540" s="61">
        <v>38132</v>
      </c>
      <c r="C24540" s="63" t="s">
        <v>968</v>
      </c>
      <c r="D24540" s="61">
        <v>0</v>
      </c>
      <c r="E24540" s="61" t="s">
        <v>3460</v>
      </c>
      <c r="F24540" s="61" t="s">
        <v>131</v>
      </c>
      <c r="G24540" s="61" t="s">
        <v>7700</v>
      </c>
      <c r="H24540" s="61" t="s">
        <v>7409</v>
      </c>
      <c r="I24540" s="61">
        <v>35.07</v>
      </c>
      <c r="J24540" s="61">
        <v>-89.99</v>
      </c>
      <c r="K24540">
        <v>55</v>
      </c>
      <c r="L24540"/>
      <c r="M24540"/>
    </row>
    <row r="24541" spans="1:13">
      <c r="A24541" s="61" t="s">
        <v>40</v>
      </c>
      <c r="B24541" s="61">
        <v>38112</v>
      </c>
      <c r="C24541" s="63" t="s">
        <v>968</v>
      </c>
      <c r="D24541" s="61">
        <v>0</v>
      </c>
      <c r="E24541" s="61" t="s">
        <v>3460</v>
      </c>
      <c r="F24541" s="61" t="s">
        <v>131</v>
      </c>
      <c r="G24541" s="61" t="s">
        <v>7700</v>
      </c>
      <c r="H24541" s="61" t="s">
        <v>7409</v>
      </c>
      <c r="I24541" s="61">
        <v>35.15</v>
      </c>
      <c r="J24541" s="61">
        <v>-89.98</v>
      </c>
      <c r="K24541">
        <v>16970</v>
      </c>
      <c r="L24541"/>
      <c r="M24541"/>
    </row>
    <row r="24542" spans="1:13">
      <c r="A24542" s="61" t="s">
        <v>40</v>
      </c>
      <c r="B24542" s="61">
        <v>38108</v>
      </c>
      <c r="C24542" s="63" t="s">
        <v>968</v>
      </c>
      <c r="D24542" s="61">
        <v>0</v>
      </c>
      <c r="E24542" s="61" t="s">
        <v>3460</v>
      </c>
      <c r="F24542" s="61" t="s">
        <v>131</v>
      </c>
      <c r="G24542" s="61" t="s">
        <v>7700</v>
      </c>
      <c r="H24542" s="61" t="s">
        <v>7409</v>
      </c>
      <c r="I24542" s="61">
        <v>35.18</v>
      </c>
      <c r="J24542" s="61">
        <v>-89.97</v>
      </c>
      <c r="K24542">
        <v>17051</v>
      </c>
      <c r="L24542"/>
      <c r="M24542"/>
    </row>
    <row r="24543" spans="1:13">
      <c r="A24543" s="61" t="s">
        <v>40</v>
      </c>
      <c r="B24543" s="61">
        <v>38111</v>
      </c>
      <c r="C24543" s="63" t="s">
        <v>968</v>
      </c>
      <c r="D24543" s="61">
        <v>0</v>
      </c>
      <c r="E24543" s="61" t="s">
        <v>3460</v>
      </c>
      <c r="F24543" s="61" t="s">
        <v>131</v>
      </c>
      <c r="G24543" s="61" t="s">
        <v>7700</v>
      </c>
      <c r="H24543" s="61" t="s">
        <v>7409</v>
      </c>
      <c r="I24543" s="61">
        <v>35.11</v>
      </c>
      <c r="J24543" s="61">
        <v>-89.94</v>
      </c>
      <c r="K24543">
        <v>40533</v>
      </c>
      <c r="L24543"/>
      <c r="M24543"/>
    </row>
    <row r="24544" spans="1:13">
      <c r="A24544" s="61" t="s">
        <v>40</v>
      </c>
      <c r="B24544" s="61">
        <v>38118</v>
      </c>
      <c r="C24544" s="63" t="s">
        <v>968</v>
      </c>
      <c r="D24544" s="61">
        <v>0</v>
      </c>
      <c r="E24544" s="61" t="s">
        <v>3460</v>
      </c>
      <c r="F24544" s="61" t="s">
        <v>131</v>
      </c>
      <c r="G24544" s="61" t="s">
        <v>7700</v>
      </c>
      <c r="H24544" s="61" t="s">
        <v>7409</v>
      </c>
      <c r="I24544" s="61">
        <v>35.03</v>
      </c>
      <c r="J24544" s="61">
        <v>-89.93</v>
      </c>
      <c r="K24544">
        <v>39627</v>
      </c>
      <c r="L24544"/>
      <c r="M24544"/>
    </row>
    <row r="24545" spans="1:13">
      <c r="A24545" s="61" t="s">
        <v>40</v>
      </c>
      <c r="B24545" s="61">
        <v>38128</v>
      </c>
      <c r="C24545" s="63" t="s">
        <v>968</v>
      </c>
      <c r="D24545" s="61">
        <v>0</v>
      </c>
      <c r="E24545" s="61" t="s">
        <v>3460</v>
      </c>
      <c r="F24545" s="61" t="s">
        <v>131</v>
      </c>
      <c r="G24545" s="61" t="s">
        <v>7700</v>
      </c>
      <c r="H24545" s="61" t="s">
        <v>7409</v>
      </c>
      <c r="I24545" s="61">
        <v>35.22</v>
      </c>
      <c r="J24545" s="61">
        <v>-89.93</v>
      </c>
      <c r="K24545">
        <v>43197</v>
      </c>
      <c r="L24545"/>
      <c r="M24545"/>
    </row>
    <row r="24546" spans="1:13">
      <c r="A24546" s="61" t="s">
        <v>40</v>
      </c>
      <c r="B24546" s="61">
        <v>38122</v>
      </c>
      <c r="C24546" s="63" t="s">
        <v>968</v>
      </c>
      <c r="D24546" s="61">
        <v>0</v>
      </c>
      <c r="E24546" s="61" t="s">
        <v>3460</v>
      </c>
      <c r="F24546" s="61" t="s">
        <v>131</v>
      </c>
      <c r="G24546" s="61" t="s">
        <v>7700</v>
      </c>
      <c r="H24546" s="61" t="s">
        <v>7409</v>
      </c>
      <c r="I24546" s="61">
        <v>35.159999999999997</v>
      </c>
      <c r="J24546" s="61">
        <v>-89.92</v>
      </c>
      <c r="K24546">
        <v>26432</v>
      </c>
      <c r="L24546"/>
      <c r="M24546"/>
    </row>
    <row r="24547" spans="1:13">
      <c r="A24547" s="61" t="s">
        <v>40</v>
      </c>
      <c r="B24547" s="61">
        <v>38117</v>
      </c>
      <c r="C24547" s="63" t="s">
        <v>968</v>
      </c>
      <c r="D24547" s="61">
        <v>0</v>
      </c>
      <c r="E24547" s="61" t="s">
        <v>3460</v>
      </c>
      <c r="F24547" s="61" t="s">
        <v>131</v>
      </c>
      <c r="G24547" s="61" t="s">
        <v>7700</v>
      </c>
      <c r="H24547" s="61" t="s">
        <v>7409</v>
      </c>
      <c r="I24547" s="61">
        <v>35.119999999999997</v>
      </c>
      <c r="J24547" s="61">
        <v>-89.91</v>
      </c>
      <c r="K24547">
        <v>27138</v>
      </c>
      <c r="L24547"/>
      <c r="M24547"/>
    </row>
    <row r="24548" spans="1:13">
      <c r="A24548" s="61" t="s">
        <v>40</v>
      </c>
      <c r="B24548" s="61">
        <v>38141</v>
      </c>
      <c r="C24548" s="63" t="s">
        <v>968</v>
      </c>
      <c r="D24548" s="61">
        <v>0</v>
      </c>
      <c r="E24548" s="61" t="s">
        <v>3460</v>
      </c>
      <c r="F24548" s="61" t="s">
        <v>131</v>
      </c>
      <c r="G24548" s="61" t="s">
        <v>7700</v>
      </c>
      <c r="H24548" s="61" t="s">
        <v>7409</v>
      </c>
      <c r="I24548" s="61">
        <v>35.020000000000003</v>
      </c>
      <c r="J24548" s="61">
        <v>-89.86</v>
      </c>
      <c r="K24548">
        <v>22333</v>
      </c>
      <c r="L24548"/>
      <c r="M24548"/>
    </row>
    <row r="24549" spans="1:13">
      <c r="A24549" s="61" t="s">
        <v>40</v>
      </c>
      <c r="B24549" s="61">
        <v>38115</v>
      </c>
      <c r="C24549" s="63" t="s">
        <v>968</v>
      </c>
      <c r="D24549" s="61">
        <v>0</v>
      </c>
      <c r="E24549" s="61" t="s">
        <v>3460</v>
      </c>
      <c r="F24549" s="61" t="s">
        <v>131</v>
      </c>
      <c r="G24549" s="61" t="s">
        <v>7700</v>
      </c>
      <c r="H24549" s="61" t="s">
        <v>7409</v>
      </c>
      <c r="I24549" s="61">
        <v>35.049999999999997</v>
      </c>
      <c r="J24549" s="61">
        <v>-89.86</v>
      </c>
      <c r="K24549">
        <v>40076</v>
      </c>
      <c r="L24549"/>
      <c r="M24549"/>
    </row>
    <row r="24550" spans="1:13">
      <c r="A24550" s="61" t="s">
        <v>40</v>
      </c>
      <c r="B24550" s="61">
        <v>38134</v>
      </c>
      <c r="C24550" s="63" t="s">
        <v>968</v>
      </c>
      <c r="D24550" s="61">
        <v>0</v>
      </c>
      <c r="E24550" s="61" t="s">
        <v>3460</v>
      </c>
      <c r="F24550" s="61" t="s">
        <v>131</v>
      </c>
      <c r="G24550" s="61" t="s">
        <v>7700</v>
      </c>
      <c r="H24550" s="61" t="s">
        <v>7409</v>
      </c>
      <c r="I24550" s="61">
        <v>35.17</v>
      </c>
      <c r="J24550" s="61">
        <v>-89.86</v>
      </c>
      <c r="K24550">
        <v>41760</v>
      </c>
      <c r="L24550"/>
      <c r="M24550"/>
    </row>
    <row r="24551" spans="1:13">
      <c r="A24551" s="61" t="s">
        <v>40</v>
      </c>
      <c r="B24551" s="61">
        <v>38119</v>
      </c>
      <c r="C24551" s="63" t="s">
        <v>968</v>
      </c>
      <c r="D24551" s="61">
        <v>0</v>
      </c>
      <c r="E24551" s="61" t="s">
        <v>3460</v>
      </c>
      <c r="F24551" s="61" t="s">
        <v>131</v>
      </c>
      <c r="G24551" s="61" t="s">
        <v>7700</v>
      </c>
      <c r="H24551" s="61" t="s">
        <v>7409</v>
      </c>
      <c r="I24551" s="61">
        <v>35.08</v>
      </c>
      <c r="J24551" s="61">
        <v>-89.85</v>
      </c>
      <c r="K24551">
        <v>23997</v>
      </c>
      <c r="L24551"/>
      <c r="M24551"/>
    </row>
    <row r="24552" spans="1:13">
      <c r="A24552" s="61" t="s">
        <v>40</v>
      </c>
      <c r="B24552" s="61">
        <v>38120</v>
      </c>
      <c r="C24552" s="63" t="s">
        <v>968</v>
      </c>
      <c r="D24552" s="61">
        <v>0</v>
      </c>
      <c r="E24552" s="61" t="s">
        <v>3460</v>
      </c>
      <c r="F24552" s="61" t="s">
        <v>131</v>
      </c>
      <c r="G24552" s="61" t="s">
        <v>7700</v>
      </c>
      <c r="H24552" s="61" t="s">
        <v>7409</v>
      </c>
      <c r="I24552" s="61">
        <v>35.119999999999997</v>
      </c>
      <c r="J24552" s="61">
        <v>-89.85</v>
      </c>
      <c r="K24552">
        <v>14536</v>
      </c>
      <c r="L24552"/>
      <c r="M24552"/>
    </row>
    <row r="24553" spans="1:13">
      <c r="A24553" s="61" t="s">
        <v>40</v>
      </c>
      <c r="B24553" s="61">
        <v>38135</v>
      </c>
      <c r="C24553" s="63" t="s">
        <v>968</v>
      </c>
      <c r="D24553" s="61">
        <v>0</v>
      </c>
      <c r="E24553" s="61" t="s">
        <v>3460</v>
      </c>
      <c r="F24553" s="61" t="s">
        <v>131</v>
      </c>
      <c r="G24553" s="61" t="s">
        <v>7700</v>
      </c>
      <c r="H24553" s="61" t="s">
        <v>7409</v>
      </c>
      <c r="I24553" s="61">
        <v>35.24</v>
      </c>
      <c r="J24553" s="61">
        <v>-89.85</v>
      </c>
      <c r="K24553">
        <v>29609</v>
      </c>
      <c r="L24553"/>
      <c r="M24553"/>
    </row>
    <row r="24554" spans="1:13">
      <c r="A24554" s="61" t="s">
        <v>40</v>
      </c>
      <c r="B24554" s="61">
        <v>38125</v>
      </c>
      <c r="C24554" s="63" t="s">
        <v>968</v>
      </c>
      <c r="D24554" s="61">
        <v>0</v>
      </c>
      <c r="E24554" s="61" t="s">
        <v>3460</v>
      </c>
      <c r="F24554" s="61" t="s">
        <v>131</v>
      </c>
      <c r="G24554" s="61" t="s">
        <v>7700</v>
      </c>
      <c r="H24554" s="61" t="s">
        <v>7409</v>
      </c>
      <c r="I24554" s="61">
        <v>35.03</v>
      </c>
      <c r="J24554" s="61">
        <v>-89.79</v>
      </c>
      <c r="K24554">
        <v>40970</v>
      </c>
      <c r="L24554"/>
      <c r="M24554"/>
    </row>
    <row r="24555" spans="1:13">
      <c r="A24555" s="61" t="s">
        <v>40</v>
      </c>
      <c r="B24555" s="61">
        <v>38133</v>
      </c>
      <c r="C24555" s="63" t="s">
        <v>968</v>
      </c>
      <c r="D24555" s="61">
        <v>0</v>
      </c>
      <c r="E24555" s="61" t="s">
        <v>3460</v>
      </c>
      <c r="F24555" s="61" t="s">
        <v>131</v>
      </c>
      <c r="G24555" s="61" t="s">
        <v>7700</v>
      </c>
      <c r="H24555" s="61" t="s">
        <v>7409</v>
      </c>
      <c r="I24555" s="61">
        <v>35.21</v>
      </c>
      <c r="J24555" s="61">
        <v>-89.79</v>
      </c>
      <c r="K24555">
        <v>22482</v>
      </c>
      <c r="L24555"/>
      <c r="M24555"/>
    </row>
    <row r="24556" spans="1:13">
      <c r="A24556" s="61" t="s">
        <v>40</v>
      </c>
      <c r="B24556" s="61">
        <v>38392</v>
      </c>
      <c r="C24556" s="63" t="s">
        <v>968</v>
      </c>
      <c r="D24556" s="61">
        <v>0</v>
      </c>
      <c r="E24556" s="61" t="s">
        <v>1949</v>
      </c>
      <c r="F24556" s="61" t="s">
        <v>131</v>
      </c>
      <c r="G24556" s="61" t="s">
        <v>495</v>
      </c>
      <c r="H24556" s="61" t="s">
        <v>7409</v>
      </c>
      <c r="I24556" s="61">
        <v>35.479999999999997</v>
      </c>
      <c r="J24556" s="61">
        <v>-89.03</v>
      </c>
      <c r="K24556">
        <v>739</v>
      </c>
      <c r="L24556"/>
      <c r="M24556"/>
    </row>
    <row r="24557" spans="1:13">
      <c r="A24557" s="61" t="s">
        <v>40</v>
      </c>
      <c r="B24557" s="61">
        <v>38357</v>
      </c>
      <c r="C24557" s="63" t="s">
        <v>968</v>
      </c>
      <c r="D24557" s="61">
        <v>0</v>
      </c>
      <c r="E24557" s="61" t="s">
        <v>8302</v>
      </c>
      <c r="F24557" s="61" t="s">
        <v>131</v>
      </c>
      <c r="G24557" s="61" t="s">
        <v>8262</v>
      </c>
      <c r="H24557" s="61" t="s">
        <v>7409</v>
      </c>
      <c r="I24557" s="61">
        <v>35.06</v>
      </c>
      <c r="J24557" s="61">
        <v>-88.42</v>
      </c>
      <c r="K24557">
        <v>2999</v>
      </c>
      <c r="L24557"/>
      <c r="M24557"/>
    </row>
    <row r="24558" spans="1:13">
      <c r="A24558" s="61" t="s">
        <v>40</v>
      </c>
      <c r="B24558" s="61">
        <v>38052</v>
      </c>
      <c r="C24558" s="63" t="s">
        <v>968</v>
      </c>
      <c r="D24558" s="61">
        <v>0</v>
      </c>
      <c r="E24558" s="61" t="s">
        <v>1225</v>
      </c>
      <c r="F24558" s="61" t="s">
        <v>131</v>
      </c>
      <c r="G24558" s="61" t="s">
        <v>8250</v>
      </c>
      <c r="H24558" s="61" t="s">
        <v>7409</v>
      </c>
      <c r="I24558" s="61">
        <v>35.06</v>
      </c>
      <c r="J24558" s="61">
        <v>-88.89</v>
      </c>
      <c r="K24558">
        <v>3757</v>
      </c>
      <c r="L24558"/>
      <c r="M24558"/>
    </row>
    <row r="24559" spans="1:13">
      <c r="A24559" s="61" t="s">
        <v>40</v>
      </c>
      <c r="B24559" s="61">
        <v>37809</v>
      </c>
      <c r="C24559" s="63" t="s">
        <v>968</v>
      </c>
      <c r="D24559" s="61">
        <v>0</v>
      </c>
      <c r="E24559" s="61" t="s">
        <v>725</v>
      </c>
      <c r="F24559" s="61" t="s">
        <v>131</v>
      </c>
      <c r="G24559" s="61" t="s">
        <v>506</v>
      </c>
      <c r="H24559" s="61" t="s">
        <v>967</v>
      </c>
      <c r="I24559" s="61">
        <v>36.159999999999997</v>
      </c>
      <c r="J24559" s="61">
        <v>-83.04</v>
      </c>
      <c r="K24559">
        <v>2200</v>
      </c>
      <c r="L24559"/>
      <c r="M24559"/>
    </row>
    <row r="24560" spans="1:13">
      <c r="A24560" s="61" t="s">
        <v>40</v>
      </c>
      <c r="B24560" s="61">
        <v>38358</v>
      </c>
      <c r="C24560" s="63" t="s">
        <v>968</v>
      </c>
      <c r="D24560" s="61">
        <v>0</v>
      </c>
      <c r="E24560" s="61" t="s">
        <v>673</v>
      </c>
      <c r="F24560" s="61" t="s">
        <v>131</v>
      </c>
      <c r="G24560" s="61" t="s">
        <v>8272</v>
      </c>
      <c r="H24560" s="61" t="s">
        <v>7409</v>
      </c>
      <c r="I24560" s="61">
        <v>35.909999999999997</v>
      </c>
      <c r="J24560" s="61">
        <v>-88.75</v>
      </c>
      <c r="K24560">
        <v>12153</v>
      </c>
      <c r="L24560"/>
      <c r="M24560"/>
    </row>
    <row r="24561" spans="1:13">
      <c r="A24561" s="61" t="s">
        <v>40</v>
      </c>
      <c r="B24561" s="61">
        <v>38359</v>
      </c>
      <c r="C24561" s="63" t="s">
        <v>968</v>
      </c>
      <c r="D24561" s="61">
        <v>0</v>
      </c>
      <c r="E24561" s="61" t="s">
        <v>672</v>
      </c>
      <c r="F24561" s="61" t="s">
        <v>131</v>
      </c>
      <c r="G24561" s="61" t="s">
        <v>8262</v>
      </c>
      <c r="H24561" s="61" t="s">
        <v>7409</v>
      </c>
      <c r="I24561" s="61">
        <v>35.369999999999997</v>
      </c>
      <c r="J24561" s="61">
        <v>-88.36</v>
      </c>
      <c r="K24561">
        <v>289</v>
      </c>
      <c r="L24561"/>
      <c r="M24561"/>
    </row>
    <row r="24562" spans="1:13">
      <c r="A24562" s="61" t="s">
        <v>40</v>
      </c>
      <c r="B24562" s="61">
        <v>38053</v>
      </c>
      <c r="C24562" s="63" t="s">
        <v>968</v>
      </c>
      <c r="D24562" s="61">
        <v>0</v>
      </c>
      <c r="E24562" s="61" t="s">
        <v>2526</v>
      </c>
      <c r="F24562" s="61" t="s">
        <v>131</v>
      </c>
      <c r="G24562" s="61" t="s">
        <v>7700</v>
      </c>
      <c r="H24562" s="61" t="s">
        <v>7409</v>
      </c>
      <c r="I24562" s="61">
        <v>35.33</v>
      </c>
      <c r="J24562" s="61">
        <v>-89.88</v>
      </c>
      <c r="K24562">
        <v>26839</v>
      </c>
      <c r="L24562"/>
      <c r="M24562"/>
    </row>
    <row r="24563" spans="1:13">
      <c r="A24563" s="61" t="s">
        <v>40</v>
      </c>
      <c r="B24563" s="61">
        <v>37118</v>
      </c>
      <c r="C24563" s="63" t="s">
        <v>968</v>
      </c>
      <c r="D24563" s="61">
        <v>0</v>
      </c>
      <c r="E24563" s="61" t="s">
        <v>187</v>
      </c>
      <c r="F24563" s="61" t="s">
        <v>131</v>
      </c>
      <c r="G24563" s="61" t="s">
        <v>6798</v>
      </c>
      <c r="H24563" s="61" t="s">
        <v>7409</v>
      </c>
      <c r="I24563" s="61">
        <v>35.92</v>
      </c>
      <c r="J24563" s="61">
        <v>-86.17</v>
      </c>
      <c r="K24563">
        <v>1403</v>
      </c>
      <c r="L24563"/>
      <c r="M24563"/>
    </row>
    <row r="24564" spans="1:13">
      <c r="A24564" s="61" t="s">
        <v>40</v>
      </c>
      <c r="B24564" s="61">
        <v>38473</v>
      </c>
      <c r="C24564" s="63" t="s">
        <v>968</v>
      </c>
      <c r="D24564" s="61">
        <v>0</v>
      </c>
      <c r="E24564" s="61" t="s">
        <v>8327</v>
      </c>
      <c r="F24564" s="61" t="s">
        <v>131</v>
      </c>
      <c r="G24564" s="61" t="s">
        <v>5858</v>
      </c>
      <c r="H24564" s="61" t="s">
        <v>7409</v>
      </c>
      <c r="I24564" s="61">
        <v>35.03</v>
      </c>
      <c r="J24564" s="61">
        <v>-87.17</v>
      </c>
      <c r="K24564">
        <v>1112</v>
      </c>
      <c r="L24564"/>
      <c r="M24564"/>
    </row>
    <row r="24565" spans="1:13">
      <c r="A24565" s="61" t="s">
        <v>40</v>
      </c>
      <c r="B24565" s="61">
        <v>37810</v>
      </c>
      <c r="C24565" s="63" t="s">
        <v>968</v>
      </c>
      <c r="D24565" s="61">
        <v>0</v>
      </c>
      <c r="E24565" s="61" t="s">
        <v>3534</v>
      </c>
      <c r="F24565" s="61" t="s">
        <v>131</v>
      </c>
      <c r="G24565" s="61" t="s">
        <v>506</v>
      </c>
      <c r="H24565" s="61" t="s">
        <v>967</v>
      </c>
      <c r="I24565" s="61">
        <v>36.18</v>
      </c>
      <c r="J24565" s="61">
        <v>-83.12</v>
      </c>
      <c r="K24565">
        <v>1834</v>
      </c>
      <c r="L24565"/>
      <c r="M24565"/>
    </row>
    <row r="24566" spans="1:13">
      <c r="A24566" s="61" t="s">
        <v>40</v>
      </c>
      <c r="B24566" s="61">
        <v>38573</v>
      </c>
      <c r="C24566" s="63" t="s">
        <v>968</v>
      </c>
      <c r="D24566" s="61">
        <v>0</v>
      </c>
      <c r="E24566" s="61" t="s">
        <v>512</v>
      </c>
      <c r="F24566" s="61" t="s">
        <v>131</v>
      </c>
      <c r="G24566" s="61" t="s">
        <v>8338</v>
      </c>
      <c r="H24566" s="61" t="s">
        <v>7409</v>
      </c>
      <c r="I24566" s="61">
        <v>36.450000000000003</v>
      </c>
      <c r="J24566" s="61">
        <v>-85.2</v>
      </c>
      <c r="K24566">
        <v>2106</v>
      </c>
      <c r="L24566"/>
      <c r="M24566"/>
    </row>
    <row r="24567" spans="1:13">
      <c r="A24567" s="61" t="s">
        <v>40</v>
      </c>
      <c r="B24567" s="61">
        <v>37356</v>
      </c>
      <c r="C24567" s="63" t="s">
        <v>968</v>
      </c>
      <c r="D24567" s="61">
        <v>0</v>
      </c>
      <c r="E24567" s="61" t="s">
        <v>8146</v>
      </c>
      <c r="F24567" s="61" t="s">
        <v>131</v>
      </c>
      <c r="G24567" s="61" t="s">
        <v>8118</v>
      </c>
      <c r="H24567" s="61" t="s">
        <v>7409</v>
      </c>
      <c r="I24567" s="61">
        <v>35.24</v>
      </c>
      <c r="J24567" s="61">
        <v>-85.84</v>
      </c>
      <c r="K24567">
        <v>2521</v>
      </c>
      <c r="L24567"/>
      <c r="M24567"/>
    </row>
    <row r="24568" spans="1:13">
      <c r="A24568" s="61" t="s">
        <v>40</v>
      </c>
      <c r="B24568" s="61">
        <v>38574</v>
      </c>
      <c r="C24568" s="63" t="s">
        <v>968</v>
      </c>
      <c r="D24568" s="61">
        <v>0</v>
      </c>
      <c r="E24568" s="61" t="s">
        <v>1053</v>
      </c>
      <c r="F24568" s="61" t="s">
        <v>131</v>
      </c>
      <c r="G24568" s="61" t="s">
        <v>633</v>
      </c>
      <c r="H24568" s="61" t="s">
        <v>7409</v>
      </c>
      <c r="I24568" s="61">
        <v>36.130000000000003</v>
      </c>
      <c r="J24568" s="61">
        <v>-85.24</v>
      </c>
      <c r="K24568">
        <v>8816</v>
      </c>
      <c r="L24568"/>
      <c r="M24568"/>
    </row>
    <row r="24569" spans="1:13">
      <c r="A24569" s="61" t="s">
        <v>40</v>
      </c>
      <c r="B24569" s="61">
        <v>37811</v>
      </c>
      <c r="C24569" s="63" t="s">
        <v>968</v>
      </c>
      <c r="D24569" s="61">
        <v>0</v>
      </c>
      <c r="E24569" s="61" t="s">
        <v>8220</v>
      </c>
      <c r="F24569" s="61" t="s">
        <v>131</v>
      </c>
      <c r="G24569" s="61" t="s">
        <v>8166</v>
      </c>
      <c r="H24569" s="61" t="s">
        <v>967</v>
      </c>
      <c r="I24569" s="61">
        <v>36.340000000000003</v>
      </c>
      <c r="J24569" s="61">
        <v>-83.22</v>
      </c>
      <c r="K24569">
        <v>3507</v>
      </c>
      <c r="L24569"/>
      <c r="M24569"/>
    </row>
    <row r="24570" spans="1:13">
      <c r="A24570" s="61" t="s">
        <v>40</v>
      </c>
      <c r="B24570" s="61">
        <v>38361</v>
      </c>
      <c r="C24570" s="63" t="s">
        <v>968</v>
      </c>
      <c r="D24570" s="61">
        <v>0</v>
      </c>
      <c r="E24570" s="61" t="s">
        <v>8303</v>
      </c>
      <c r="F24570" s="61" t="s">
        <v>131</v>
      </c>
      <c r="G24570" s="61" t="s">
        <v>8285</v>
      </c>
      <c r="H24570" s="61" t="s">
        <v>7409</v>
      </c>
      <c r="I24570" s="61">
        <v>35.31</v>
      </c>
      <c r="J24570" s="61">
        <v>-88.35</v>
      </c>
      <c r="K24570">
        <v>1068</v>
      </c>
      <c r="L24570"/>
      <c r="M24570"/>
    </row>
    <row r="24571" spans="1:13">
      <c r="A24571" s="61" t="s">
        <v>40</v>
      </c>
      <c r="B24571" s="61">
        <v>37357</v>
      </c>
      <c r="C24571" s="63" t="s">
        <v>968</v>
      </c>
      <c r="D24571" s="61">
        <v>0</v>
      </c>
      <c r="E24571" s="61" t="s">
        <v>8147</v>
      </c>
      <c r="F24571" s="61" t="s">
        <v>131</v>
      </c>
      <c r="G24571" s="61" t="s">
        <v>572</v>
      </c>
      <c r="H24571" s="61" t="s">
        <v>7409</v>
      </c>
      <c r="I24571" s="61">
        <v>35.6</v>
      </c>
      <c r="J24571" s="61">
        <v>-85.91</v>
      </c>
      <c r="K24571">
        <v>6382</v>
      </c>
      <c r="L24571"/>
      <c r="M24571"/>
    </row>
    <row r="24572" spans="1:13">
      <c r="A24572" s="61" t="s">
        <v>40</v>
      </c>
      <c r="B24572" s="61">
        <v>37814</v>
      </c>
      <c r="C24572" s="63" t="s">
        <v>968</v>
      </c>
      <c r="D24572" s="61">
        <v>0</v>
      </c>
      <c r="E24572" s="61" t="s">
        <v>2528</v>
      </c>
      <c r="F24572" s="61" t="s">
        <v>131</v>
      </c>
      <c r="G24572" s="61" t="s">
        <v>8217</v>
      </c>
      <c r="H24572" s="61" t="s">
        <v>967</v>
      </c>
      <c r="I24572" s="61">
        <v>36.229999999999997</v>
      </c>
      <c r="J24572" s="61">
        <v>-83.34</v>
      </c>
      <c r="K24572">
        <v>34130</v>
      </c>
      <c r="L24572"/>
      <c r="M24572"/>
    </row>
    <row r="24573" spans="1:13">
      <c r="A24573" s="61" t="s">
        <v>40</v>
      </c>
      <c r="B24573" s="61">
        <v>37813</v>
      </c>
      <c r="C24573" s="63" t="s">
        <v>968</v>
      </c>
      <c r="D24573" s="61">
        <v>0</v>
      </c>
      <c r="E24573" s="61" t="s">
        <v>2528</v>
      </c>
      <c r="F24573" s="61" t="s">
        <v>131</v>
      </c>
      <c r="G24573" s="61" t="s">
        <v>8217</v>
      </c>
      <c r="H24573" s="61" t="s">
        <v>967</v>
      </c>
      <c r="I24573" s="61">
        <v>36.21</v>
      </c>
      <c r="J24573" s="61">
        <v>-83.29</v>
      </c>
      <c r="K24573">
        <v>18030</v>
      </c>
      <c r="L24573"/>
      <c r="M24573"/>
    </row>
    <row r="24574" spans="1:13">
      <c r="A24574" s="61" t="s">
        <v>40</v>
      </c>
      <c r="B24574" s="61">
        <v>38057</v>
      </c>
      <c r="C24574" s="63" t="s">
        <v>968</v>
      </c>
      <c r="D24574" s="61">
        <v>0</v>
      </c>
      <c r="E24574" s="61" t="s">
        <v>2079</v>
      </c>
      <c r="F24574" s="61" t="s">
        <v>131</v>
      </c>
      <c r="G24574" s="61" t="s">
        <v>290</v>
      </c>
      <c r="H24574" s="61" t="s">
        <v>7409</v>
      </c>
      <c r="I24574" s="61">
        <v>35.06</v>
      </c>
      <c r="J24574" s="61">
        <v>-89.39</v>
      </c>
      <c r="K24574">
        <v>3519</v>
      </c>
      <c r="L24574"/>
      <c r="M24574"/>
    </row>
    <row r="24575" spans="1:13">
      <c r="A24575" s="61" t="s">
        <v>40</v>
      </c>
      <c r="B24575" s="61">
        <v>37818</v>
      </c>
      <c r="C24575" s="63" t="s">
        <v>968</v>
      </c>
      <c r="D24575" s="61">
        <v>0</v>
      </c>
      <c r="E24575" s="61" t="s">
        <v>8221</v>
      </c>
      <c r="F24575" s="61" t="s">
        <v>131</v>
      </c>
      <c r="G24575" s="61" t="s">
        <v>506</v>
      </c>
      <c r="H24575" s="61" t="s">
        <v>967</v>
      </c>
      <c r="I24575" s="61">
        <v>36.19</v>
      </c>
      <c r="J24575" s="61">
        <v>-82.95</v>
      </c>
      <c r="K24575">
        <v>4908</v>
      </c>
      <c r="L24575"/>
      <c r="M24575"/>
    </row>
    <row r="24576" spans="1:13">
      <c r="A24576" s="61" t="s">
        <v>40</v>
      </c>
      <c r="B24576" s="61">
        <v>38575</v>
      </c>
      <c r="C24576" s="63" t="s">
        <v>968</v>
      </c>
      <c r="D24576" s="61">
        <v>0</v>
      </c>
      <c r="E24576" s="61" t="s">
        <v>8353</v>
      </c>
      <c r="F24576" s="61" t="s">
        <v>131</v>
      </c>
      <c r="G24576" s="61" t="s">
        <v>924</v>
      </c>
      <c r="H24576" s="61" t="s">
        <v>7409</v>
      </c>
      <c r="I24576" s="61">
        <v>36.590000000000003</v>
      </c>
      <c r="J24576" s="61">
        <v>-85.68</v>
      </c>
      <c r="K24576">
        <v>1152</v>
      </c>
      <c r="L24576"/>
      <c r="M24576"/>
    </row>
    <row r="24577" spans="1:13">
      <c r="A24577" s="61" t="s">
        <v>40</v>
      </c>
      <c r="B24577" s="61">
        <v>37645</v>
      </c>
      <c r="C24577" s="63" t="s">
        <v>968</v>
      </c>
      <c r="D24577" s="61">
        <v>0</v>
      </c>
      <c r="E24577" s="61" t="s">
        <v>4747</v>
      </c>
      <c r="F24577" s="61" t="s">
        <v>131</v>
      </c>
      <c r="G24577" s="61" t="s">
        <v>8166</v>
      </c>
      <c r="H24577" s="61" t="s">
        <v>967</v>
      </c>
      <c r="I24577" s="61">
        <v>36.56</v>
      </c>
      <c r="J24577" s="61">
        <v>-82.65</v>
      </c>
      <c r="K24577">
        <v>5469</v>
      </c>
      <c r="L24577"/>
      <c r="M24577"/>
    </row>
    <row r="24578" spans="1:13">
      <c r="A24578" s="61" t="s">
        <v>40</v>
      </c>
      <c r="B24578" s="61">
        <v>37122</v>
      </c>
      <c r="C24578" s="63" t="s">
        <v>968</v>
      </c>
      <c r="D24578" s="61">
        <v>0</v>
      </c>
      <c r="E24578" s="61" t="s">
        <v>8094</v>
      </c>
      <c r="F24578" s="61" t="s">
        <v>131</v>
      </c>
      <c r="G24578" s="61" t="s">
        <v>6696</v>
      </c>
      <c r="H24578" s="61" t="s">
        <v>7409</v>
      </c>
      <c r="I24578" s="61">
        <v>36.200000000000003</v>
      </c>
      <c r="J24578" s="61">
        <v>-86.52</v>
      </c>
      <c r="K24578">
        <v>64018</v>
      </c>
      <c r="L24578"/>
      <c r="M24578"/>
    </row>
    <row r="24579" spans="1:13">
      <c r="A24579" s="61" t="s">
        <v>40</v>
      </c>
      <c r="B24579" s="61">
        <v>38474</v>
      </c>
      <c r="C24579" s="63" t="s">
        <v>968</v>
      </c>
      <c r="D24579" s="61">
        <v>0</v>
      </c>
      <c r="E24579" s="61" t="s">
        <v>4162</v>
      </c>
      <c r="F24579" s="61" t="s">
        <v>131</v>
      </c>
      <c r="G24579" s="61" t="s">
        <v>8109</v>
      </c>
      <c r="H24579" s="61" t="s">
        <v>7409</v>
      </c>
      <c r="I24579" s="61">
        <v>35.549999999999997</v>
      </c>
      <c r="J24579" s="61">
        <v>-87.19</v>
      </c>
      <c r="K24579">
        <v>8045</v>
      </c>
      <c r="L24579"/>
      <c r="M24579"/>
    </row>
    <row r="24580" spans="1:13">
      <c r="A24580" s="61" t="s">
        <v>40</v>
      </c>
      <c r="B24580" s="61">
        <v>37683</v>
      </c>
      <c r="C24580" s="63" t="s">
        <v>968</v>
      </c>
      <c r="D24580" s="61">
        <v>0</v>
      </c>
      <c r="E24580" s="61" t="s">
        <v>468</v>
      </c>
      <c r="F24580" s="61" t="s">
        <v>131</v>
      </c>
      <c r="G24580" s="61" t="s">
        <v>660</v>
      </c>
      <c r="H24580" s="61" t="s">
        <v>967</v>
      </c>
      <c r="I24580" s="61">
        <v>36.47</v>
      </c>
      <c r="J24580" s="61">
        <v>-81.8</v>
      </c>
      <c r="K24580">
        <v>12867</v>
      </c>
      <c r="L24580"/>
      <c r="M24580"/>
    </row>
    <row r="24581" spans="1:13">
      <c r="A24581" s="61" t="s">
        <v>40</v>
      </c>
      <c r="B24581" s="61">
        <v>37359</v>
      </c>
      <c r="C24581" s="63" t="s">
        <v>968</v>
      </c>
      <c r="D24581" s="61">
        <v>0</v>
      </c>
      <c r="E24581" s="61" t="s">
        <v>7605</v>
      </c>
      <c r="F24581" s="61" t="s">
        <v>131</v>
      </c>
      <c r="G24581" s="61" t="s">
        <v>581</v>
      </c>
      <c r="H24581" s="61" t="s">
        <v>7409</v>
      </c>
      <c r="I24581" s="61">
        <v>35.200000000000003</v>
      </c>
      <c r="J24581" s="61">
        <v>-86.41</v>
      </c>
      <c r="K24581">
        <v>684</v>
      </c>
      <c r="L24581"/>
      <c r="M24581"/>
    </row>
    <row r="24582" spans="1:13">
      <c r="A24582" s="61" t="s">
        <v>40</v>
      </c>
      <c r="B24582" s="61">
        <v>38058</v>
      </c>
      <c r="C24582" s="63" t="s">
        <v>968</v>
      </c>
      <c r="D24582" s="61">
        <v>0</v>
      </c>
      <c r="E24582" s="61" t="s">
        <v>7908</v>
      </c>
      <c r="F24582" s="61" t="s">
        <v>131</v>
      </c>
      <c r="G24582" s="61" t="s">
        <v>8247</v>
      </c>
      <c r="H24582" s="61" t="s">
        <v>7409</v>
      </c>
      <c r="I24582" s="61">
        <v>35.44</v>
      </c>
      <c r="J24582" s="61">
        <v>-89.8</v>
      </c>
      <c r="K24582">
        <v>10962</v>
      </c>
      <c r="L24582"/>
      <c r="M24582"/>
    </row>
    <row r="24583" spans="1:13">
      <c r="A24583" s="61" t="s">
        <v>40</v>
      </c>
      <c r="B24583" s="61">
        <v>37128</v>
      </c>
      <c r="C24583" s="63" t="s">
        <v>968</v>
      </c>
      <c r="D24583" s="61">
        <v>0</v>
      </c>
      <c r="E24583" s="61" t="s">
        <v>6719</v>
      </c>
      <c r="F24583" s="61" t="s">
        <v>131</v>
      </c>
      <c r="G24583" s="61" t="s">
        <v>6798</v>
      </c>
      <c r="H24583" s="61" t="s">
        <v>7409</v>
      </c>
      <c r="I24583" s="61">
        <v>35.78</v>
      </c>
      <c r="J24583" s="61">
        <v>-86.49</v>
      </c>
      <c r="K24583">
        <v>70329</v>
      </c>
      <c r="L24583"/>
      <c r="M24583"/>
    </row>
    <row r="24584" spans="1:13">
      <c r="A24584" s="61" t="s">
        <v>40</v>
      </c>
      <c r="B24584" s="61">
        <v>37129</v>
      </c>
      <c r="C24584" s="63" t="s">
        <v>968</v>
      </c>
      <c r="D24584" s="61">
        <v>0</v>
      </c>
      <c r="E24584" s="61" t="s">
        <v>6719</v>
      </c>
      <c r="F24584" s="61" t="s">
        <v>131</v>
      </c>
      <c r="G24584" s="61" t="s">
        <v>6798</v>
      </c>
      <c r="H24584" s="61" t="s">
        <v>7409</v>
      </c>
      <c r="I24584" s="61">
        <v>35.93</v>
      </c>
      <c r="J24584" s="61">
        <v>-86.44</v>
      </c>
      <c r="K24584">
        <v>60494</v>
      </c>
      <c r="L24584"/>
      <c r="M24584"/>
    </row>
    <row r="24585" spans="1:13">
      <c r="A24585" s="61" t="s">
        <v>40</v>
      </c>
      <c r="B24585" s="61">
        <v>37130</v>
      </c>
      <c r="C24585" s="63" t="s">
        <v>968</v>
      </c>
      <c r="D24585" s="61">
        <v>0</v>
      </c>
      <c r="E24585" s="61" t="s">
        <v>6719</v>
      </c>
      <c r="F24585" s="61" t="s">
        <v>131</v>
      </c>
      <c r="G24585" s="61" t="s">
        <v>6798</v>
      </c>
      <c r="H24585" s="61" t="s">
        <v>7409</v>
      </c>
      <c r="I24585" s="61">
        <v>35.85</v>
      </c>
      <c r="J24585" s="61">
        <v>-86.39</v>
      </c>
      <c r="K24585">
        <v>59677</v>
      </c>
      <c r="L24585"/>
      <c r="M24585"/>
    </row>
    <row r="24586" spans="1:13">
      <c r="A24586" s="61" t="s">
        <v>40</v>
      </c>
      <c r="B24586" s="61">
        <v>37127</v>
      </c>
      <c r="C24586" s="63" t="s">
        <v>968</v>
      </c>
      <c r="D24586" s="61">
        <v>0</v>
      </c>
      <c r="E24586" s="61" t="s">
        <v>6719</v>
      </c>
      <c r="F24586" s="61" t="s">
        <v>131</v>
      </c>
      <c r="G24586" s="61" t="s">
        <v>6798</v>
      </c>
      <c r="H24586" s="61" t="s">
        <v>7409</v>
      </c>
      <c r="I24586" s="61">
        <v>35.78</v>
      </c>
      <c r="J24586" s="61">
        <v>-86.33</v>
      </c>
      <c r="K24586">
        <v>20353</v>
      </c>
      <c r="L24586"/>
      <c r="M24586"/>
    </row>
    <row r="24587" spans="1:13">
      <c r="A24587" s="61" t="s">
        <v>40</v>
      </c>
      <c r="B24587" s="61">
        <v>37221</v>
      </c>
      <c r="C24587" s="63" t="s">
        <v>968</v>
      </c>
      <c r="D24587" s="61">
        <v>0</v>
      </c>
      <c r="E24587" s="61" t="s">
        <v>814</v>
      </c>
      <c r="F24587" s="61" t="s">
        <v>131</v>
      </c>
      <c r="G24587" s="61" t="s">
        <v>6605</v>
      </c>
      <c r="H24587" s="61" t="s">
        <v>7409</v>
      </c>
      <c r="I24587" s="61">
        <v>36.049999999999997</v>
      </c>
      <c r="J24587" s="61">
        <v>-86.97</v>
      </c>
      <c r="K24587">
        <v>42312</v>
      </c>
      <c r="L24587"/>
      <c r="M24587"/>
    </row>
    <row r="24588" spans="1:13">
      <c r="A24588" s="61" t="s">
        <v>40</v>
      </c>
      <c r="B24588" s="61">
        <v>37209</v>
      </c>
      <c r="C24588" s="63" t="s">
        <v>968</v>
      </c>
      <c r="D24588" s="61">
        <v>0</v>
      </c>
      <c r="E24588" s="61" t="s">
        <v>814</v>
      </c>
      <c r="F24588" s="61" t="s">
        <v>131</v>
      </c>
      <c r="G24588" s="61" t="s">
        <v>6605</v>
      </c>
      <c r="H24588" s="61" t="s">
        <v>7409</v>
      </c>
      <c r="I24588" s="61">
        <v>36.19</v>
      </c>
      <c r="J24588" s="61">
        <v>-86.95</v>
      </c>
      <c r="K24588">
        <v>40498</v>
      </c>
      <c r="L24588"/>
      <c r="M24588"/>
    </row>
    <row r="24589" spans="1:13">
      <c r="A24589" s="61" t="s">
        <v>40</v>
      </c>
      <c r="B24589" s="61">
        <v>37218</v>
      </c>
      <c r="C24589" s="63" t="s">
        <v>968</v>
      </c>
      <c r="D24589" s="61">
        <v>0</v>
      </c>
      <c r="E24589" s="61" t="s">
        <v>814</v>
      </c>
      <c r="F24589" s="61" t="s">
        <v>131</v>
      </c>
      <c r="G24589" s="61" t="s">
        <v>6605</v>
      </c>
      <c r="H24589" s="61" t="s">
        <v>7409</v>
      </c>
      <c r="I24589" s="61">
        <v>36.159999999999997</v>
      </c>
      <c r="J24589" s="61">
        <v>-86.89</v>
      </c>
      <c r="K24589">
        <v>14875</v>
      </c>
      <c r="L24589"/>
      <c r="M24589"/>
    </row>
    <row r="24590" spans="1:13">
      <c r="A24590" s="61" t="s">
        <v>40</v>
      </c>
      <c r="B24590" s="61">
        <v>37205</v>
      </c>
      <c r="C24590" s="63" t="s">
        <v>968</v>
      </c>
      <c r="D24590" s="61">
        <v>0</v>
      </c>
      <c r="E24590" s="61" t="s">
        <v>814</v>
      </c>
      <c r="F24590" s="61" t="s">
        <v>131</v>
      </c>
      <c r="G24590" s="61" t="s">
        <v>6605</v>
      </c>
      <c r="H24590" s="61" t="s">
        <v>7409</v>
      </c>
      <c r="I24590" s="61">
        <v>36.11</v>
      </c>
      <c r="J24590" s="61">
        <v>-86.87</v>
      </c>
      <c r="K24590">
        <v>24551</v>
      </c>
      <c r="L24590"/>
      <c r="M24590"/>
    </row>
    <row r="24591" spans="1:13">
      <c r="A24591" s="61" t="s">
        <v>40</v>
      </c>
      <c r="B24591" s="61">
        <v>37215</v>
      </c>
      <c r="C24591" s="63" t="s">
        <v>968</v>
      </c>
      <c r="D24591" s="61">
        <v>0</v>
      </c>
      <c r="E24591" s="61" t="s">
        <v>814</v>
      </c>
      <c r="F24591" s="61" t="s">
        <v>131</v>
      </c>
      <c r="G24591" s="61" t="s">
        <v>6605</v>
      </c>
      <c r="H24591" s="61" t="s">
        <v>7409</v>
      </c>
      <c r="I24591" s="61">
        <v>36.08</v>
      </c>
      <c r="J24591" s="61">
        <v>-86.83</v>
      </c>
      <c r="K24591">
        <v>23756</v>
      </c>
      <c r="L24591"/>
      <c r="M24591"/>
    </row>
    <row r="24592" spans="1:13">
      <c r="A24592" s="61" t="s">
        <v>40</v>
      </c>
      <c r="B24592" s="61">
        <v>37208</v>
      </c>
      <c r="C24592" s="63" t="s">
        <v>968</v>
      </c>
      <c r="D24592" s="61">
        <v>0</v>
      </c>
      <c r="E24592" s="61" t="s">
        <v>814</v>
      </c>
      <c r="F24592" s="61" t="s">
        <v>131</v>
      </c>
      <c r="G24592" s="61" t="s">
        <v>6605</v>
      </c>
      <c r="H24592" s="61" t="s">
        <v>7409</v>
      </c>
      <c r="I24592" s="61">
        <v>36.18</v>
      </c>
      <c r="J24592" s="61">
        <v>-86.81</v>
      </c>
      <c r="K24592">
        <v>21609</v>
      </c>
      <c r="L24592"/>
      <c r="M24592"/>
    </row>
    <row r="24593" spans="1:13">
      <c r="A24593" s="61" t="s">
        <v>40</v>
      </c>
      <c r="B24593" s="61">
        <v>37212</v>
      </c>
      <c r="C24593" s="63" t="s">
        <v>968</v>
      </c>
      <c r="D24593" s="61">
        <v>0</v>
      </c>
      <c r="E24593" s="61" t="s">
        <v>814</v>
      </c>
      <c r="F24593" s="61" t="s">
        <v>131</v>
      </c>
      <c r="G24593" s="61" t="s">
        <v>6605</v>
      </c>
      <c r="H24593" s="61" t="s">
        <v>7409</v>
      </c>
      <c r="I24593" s="61">
        <v>36.130000000000003</v>
      </c>
      <c r="J24593" s="61">
        <v>-86.8</v>
      </c>
      <c r="K24593">
        <v>22318</v>
      </c>
      <c r="L24593"/>
      <c r="M24593"/>
    </row>
    <row r="24594" spans="1:13">
      <c r="A24594" s="61" t="s">
        <v>40</v>
      </c>
      <c r="B24594" s="61">
        <v>37228</v>
      </c>
      <c r="C24594" s="63" t="s">
        <v>968</v>
      </c>
      <c r="D24594" s="61">
        <v>0</v>
      </c>
      <c r="E24594" s="61" t="s">
        <v>814</v>
      </c>
      <c r="F24594" s="61" t="s">
        <v>131</v>
      </c>
      <c r="G24594" s="61" t="s">
        <v>6605</v>
      </c>
      <c r="H24594" s="61" t="s">
        <v>7409</v>
      </c>
      <c r="I24594" s="61">
        <v>36.200000000000003</v>
      </c>
      <c r="J24594" s="61">
        <v>-86.8</v>
      </c>
      <c r="K24594">
        <v>1710</v>
      </c>
      <c r="L24594"/>
      <c r="M24594"/>
    </row>
    <row r="24595" spans="1:13">
      <c r="A24595" s="61" t="s">
        <v>40</v>
      </c>
      <c r="B24595" s="61">
        <v>37220</v>
      </c>
      <c r="C24595" s="63" t="s">
        <v>968</v>
      </c>
      <c r="D24595" s="61">
        <v>0</v>
      </c>
      <c r="E24595" s="61" t="s">
        <v>814</v>
      </c>
      <c r="F24595" s="61" t="s">
        <v>131</v>
      </c>
      <c r="G24595" s="61" t="s">
        <v>6605</v>
      </c>
      <c r="H24595" s="61" t="s">
        <v>7409</v>
      </c>
      <c r="I24595" s="61">
        <v>36.07</v>
      </c>
      <c r="J24595" s="61">
        <v>-86.79</v>
      </c>
      <c r="K24595">
        <v>6750</v>
      </c>
      <c r="L24595"/>
      <c r="M24595"/>
    </row>
    <row r="24596" spans="1:13">
      <c r="A24596" s="61" t="s">
        <v>40</v>
      </c>
      <c r="B24596" s="61">
        <v>37203</v>
      </c>
      <c r="C24596" s="63" t="s">
        <v>968</v>
      </c>
      <c r="D24596" s="61">
        <v>0</v>
      </c>
      <c r="E24596" s="61" t="s">
        <v>814</v>
      </c>
      <c r="F24596" s="61" t="s">
        <v>131</v>
      </c>
      <c r="G24596" s="61" t="s">
        <v>6605</v>
      </c>
      <c r="H24596" s="61" t="s">
        <v>7409</v>
      </c>
      <c r="I24596" s="61">
        <v>36.15</v>
      </c>
      <c r="J24596" s="61">
        <v>-86.79</v>
      </c>
      <c r="K24596">
        <v>20429</v>
      </c>
      <c r="L24596"/>
      <c r="M24596"/>
    </row>
    <row r="24597" spans="1:13">
      <c r="A24597" s="61" t="s">
        <v>40</v>
      </c>
      <c r="B24597" s="61">
        <v>37245</v>
      </c>
      <c r="C24597" s="63" t="s">
        <v>968</v>
      </c>
      <c r="D24597" s="61">
        <v>1</v>
      </c>
      <c r="E24597" s="61" t="s">
        <v>814</v>
      </c>
      <c r="F24597" s="61" t="s">
        <v>131</v>
      </c>
      <c r="G24597" s="61" t="s">
        <v>6605</v>
      </c>
      <c r="H24597" s="61" t="s">
        <v>7409</v>
      </c>
      <c r="I24597" s="61">
        <v>36.159999999999997</v>
      </c>
      <c r="J24597" s="61">
        <v>-86.78</v>
      </c>
      <c r="K24597">
        <v>9</v>
      </c>
      <c r="L24597"/>
      <c r="M24597"/>
    </row>
    <row r="24598" spans="1:13">
      <c r="A24598" s="61" t="s">
        <v>40</v>
      </c>
      <c r="B24598" s="61">
        <v>37247</v>
      </c>
      <c r="C24598" s="63" t="s">
        <v>968</v>
      </c>
      <c r="D24598" s="61">
        <v>1</v>
      </c>
      <c r="E24598" s="61" t="s">
        <v>814</v>
      </c>
      <c r="F24598" s="61" t="s">
        <v>131</v>
      </c>
      <c r="G24598" s="61" t="s">
        <v>6605</v>
      </c>
      <c r="H24598" s="61" t="s">
        <v>7409</v>
      </c>
      <c r="I24598" s="61">
        <v>36.159999999999997</v>
      </c>
      <c r="J24598" s="61">
        <v>-86.78</v>
      </c>
      <c r="K24598">
        <v>9</v>
      </c>
      <c r="L24598"/>
      <c r="M24598"/>
    </row>
    <row r="24599" spans="1:13">
      <c r="A24599" s="61" t="s">
        <v>40</v>
      </c>
      <c r="B24599" s="61">
        <v>37248</v>
      </c>
      <c r="C24599" s="63" t="s">
        <v>968</v>
      </c>
      <c r="D24599" s="61">
        <v>1</v>
      </c>
      <c r="E24599" s="61" t="s">
        <v>814</v>
      </c>
      <c r="F24599" s="61" t="s">
        <v>131</v>
      </c>
      <c r="G24599" s="61" t="s">
        <v>6605</v>
      </c>
      <c r="H24599" s="61" t="s">
        <v>7409</v>
      </c>
      <c r="I24599" s="61">
        <v>36.159999999999997</v>
      </c>
      <c r="J24599" s="61">
        <v>-86.78</v>
      </c>
      <c r="K24599">
        <v>9</v>
      </c>
      <c r="L24599"/>
      <c r="M24599"/>
    </row>
    <row r="24600" spans="1:13">
      <c r="A24600" s="61" t="s">
        <v>40</v>
      </c>
      <c r="B24600" s="61">
        <v>37249</v>
      </c>
      <c r="C24600" s="63" t="s">
        <v>968</v>
      </c>
      <c r="D24600" s="61">
        <v>1</v>
      </c>
      <c r="E24600" s="61" t="s">
        <v>814</v>
      </c>
      <c r="F24600" s="61" t="s">
        <v>131</v>
      </c>
      <c r="G24600" s="61" t="s">
        <v>6605</v>
      </c>
      <c r="H24600" s="61" t="s">
        <v>7409</v>
      </c>
      <c r="I24600" s="61">
        <v>36.159999999999997</v>
      </c>
      <c r="J24600" s="61">
        <v>-86.78</v>
      </c>
      <c r="K24600">
        <v>9</v>
      </c>
      <c r="L24600"/>
      <c r="M24600"/>
    </row>
    <row r="24601" spans="1:13">
      <c r="A24601" s="61" t="s">
        <v>40</v>
      </c>
      <c r="B24601" s="61">
        <v>37201</v>
      </c>
      <c r="C24601" s="63" t="s">
        <v>968</v>
      </c>
      <c r="D24601" s="61">
        <v>0</v>
      </c>
      <c r="E24601" s="61" t="s">
        <v>814</v>
      </c>
      <c r="F24601" s="61" t="s">
        <v>131</v>
      </c>
      <c r="G24601" s="61" t="s">
        <v>6605</v>
      </c>
      <c r="H24601" s="61" t="s">
        <v>7409</v>
      </c>
      <c r="I24601" s="61">
        <v>36.17</v>
      </c>
      <c r="J24601" s="61">
        <v>-86.78</v>
      </c>
      <c r="K24601">
        <v>2448</v>
      </c>
      <c r="L24601"/>
      <c r="M24601"/>
    </row>
    <row r="24602" spans="1:13">
      <c r="A24602" s="61" t="s">
        <v>40</v>
      </c>
      <c r="B24602" s="61">
        <v>37219</v>
      </c>
      <c r="C24602" s="63" t="s">
        <v>968</v>
      </c>
      <c r="D24602" s="61">
        <v>0</v>
      </c>
      <c r="E24602" s="61" t="s">
        <v>814</v>
      </c>
      <c r="F24602" s="61" t="s">
        <v>131</v>
      </c>
      <c r="G24602" s="61" t="s">
        <v>6605</v>
      </c>
      <c r="H24602" s="61" t="s">
        <v>7409</v>
      </c>
      <c r="I24602" s="61">
        <v>36.17</v>
      </c>
      <c r="J24602" s="61">
        <v>-86.78</v>
      </c>
      <c r="K24602">
        <v>2265</v>
      </c>
      <c r="L24602"/>
      <c r="M24602"/>
    </row>
    <row r="24603" spans="1:13">
      <c r="A24603" s="61" t="s">
        <v>40</v>
      </c>
      <c r="B24603" s="61">
        <v>37238</v>
      </c>
      <c r="C24603" s="63" t="s">
        <v>968</v>
      </c>
      <c r="D24603" s="61">
        <v>0</v>
      </c>
      <c r="E24603" s="61" t="s">
        <v>814</v>
      </c>
      <c r="F24603" s="61" t="s">
        <v>131</v>
      </c>
      <c r="G24603" s="61" t="s">
        <v>6605</v>
      </c>
      <c r="H24603" s="61" t="s">
        <v>7409</v>
      </c>
      <c r="I24603" s="61">
        <v>36.17</v>
      </c>
      <c r="J24603" s="61">
        <v>-86.78</v>
      </c>
      <c r="K24603">
        <v>9</v>
      </c>
      <c r="L24603"/>
      <c r="M24603"/>
    </row>
    <row r="24604" spans="1:13">
      <c r="A24604" s="61" t="s">
        <v>40</v>
      </c>
      <c r="B24604" s="61">
        <v>37207</v>
      </c>
      <c r="C24604" s="63" t="s">
        <v>968</v>
      </c>
      <c r="D24604" s="61">
        <v>0</v>
      </c>
      <c r="E24604" s="61" t="s">
        <v>814</v>
      </c>
      <c r="F24604" s="61" t="s">
        <v>131</v>
      </c>
      <c r="G24604" s="61" t="s">
        <v>6605</v>
      </c>
      <c r="H24604" s="61" t="s">
        <v>7409</v>
      </c>
      <c r="I24604" s="61">
        <v>36.229999999999997</v>
      </c>
      <c r="J24604" s="61">
        <v>-86.78</v>
      </c>
      <c r="K24604">
        <v>38719</v>
      </c>
      <c r="L24604"/>
      <c r="M24604"/>
    </row>
    <row r="24605" spans="1:13">
      <c r="A24605" s="61" t="s">
        <v>40</v>
      </c>
      <c r="B24605" s="61">
        <v>37204</v>
      </c>
      <c r="C24605" s="63" t="s">
        <v>968</v>
      </c>
      <c r="D24605" s="61">
        <v>0</v>
      </c>
      <c r="E24605" s="61" t="s">
        <v>814</v>
      </c>
      <c r="F24605" s="61" t="s">
        <v>131</v>
      </c>
      <c r="G24605" s="61" t="s">
        <v>6605</v>
      </c>
      <c r="H24605" s="61" t="s">
        <v>7409</v>
      </c>
      <c r="I24605" s="61">
        <v>36.11</v>
      </c>
      <c r="J24605" s="61">
        <v>-86.77</v>
      </c>
      <c r="K24605">
        <v>15959</v>
      </c>
      <c r="L24605"/>
      <c r="M24605"/>
    </row>
    <row r="24606" spans="1:13">
      <c r="A24606" s="61" t="s">
        <v>40</v>
      </c>
      <c r="B24606" s="61">
        <v>37213</v>
      </c>
      <c r="C24606" s="63" t="s">
        <v>968</v>
      </c>
      <c r="D24606" s="61">
        <v>0</v>
      </c>
      <c r="E24606" s="61" t="s">
        <v>814</v>
      </c>
      <c r="F24606" s="61" t="s">
        <v>131</v>
      </c>
      <c r="G24606" s="61" t="s">
        <v>6605</v>
      </c>
      <c r="H24606" s="61" t="s">
        <v>7409</v>
      </c>
      <c r="I24606" s="61">
        <v>36.17</v>
      </c>
      <c r="J24606" s="61">
        <v>-86.77</v>
      </c>
      <c r="K24606">
        <v>112</v>
      </c>
      <c r="L24606"/>
      <c r="M24606"/>
    </row>
    <row r="24607" spans="1:13">
      <c r="A24607" s="61" t="s">
        <v>40</v>
      </c>
      <c r="B24607" s="61">
        <v>37210</v>
      </c>
      <c r="C24607" s="63" t="s">
        <v>968</v>
      </c>
      <c r="D24607" s="61">
        <v>0</v>
      </c>
      <c r="E24607" s="61" t="s">
        <v>814</v>
      </c>
      <c r="F24607" s="61" t="s">
        <v>131</v>
      </c>
      <c r="G24607" s="61" t="s">
        <v>6605</v>
      </c>
      <c r="H24607" s="61" t="s">
        <v>7409</v>
      </c>
      <c r="I24607" s="61">
        <v>36.15</v>
      </c>
      <c r="J24607" s="61">
        <v>-86.73</v>
      </c>
      <c r="K24607">
        <v>17134</v>
      </c>
      <c r="L24607"/>
      <c r="M24607"/>
    </row>
    <row r="24608" spans="1:13">
      <c r="A24608" s="61" t="s">
        <v>40</v>
      </c>
      <c r="B24608" s="61">
        <v>37206</v>
      </c>
      <c r="C24608" s="63" t="s">
        <v>968</v>
      </c>
      <c r="D24608" s="61">
        <v>0</v>
      </c>
      <c r="E24608" s="61" t="s">
        <v>814</v>
      </c>
      <c r="F24608" s="61" t="s">
        <v>131</v>
      </c>
      <c r="G24608" s="61" t="s">
        <v>6605</v>
      </c>
      <c r="H24608" s="61" t="s">
        <v>7409</v>
      </c>
      <c r="I24608" s="61">
        <v>36.18</v>
      </c>
      <c r="J24608" s="61">
        <v>-86.73</v>
      </c>
      <c r="K24608">
        <v>27792</v>
      </c>
      <c r="L24608"/>
      <c r="M24608"/>
    </row>
    <row r="24609" spans="1:13">
      <c r="A24609" s="61" t="s">
        <v>40</v>
      </c>
      <c r="B24609" s="61">
        <v>37216</v>
      </c>
      <c r="C24609" s="63" t="s">
        <v>968</v>
      </c>
      <c r="D24609" s="61">
        <v>0</v>
      </c>
      <c r="E24609" s="61" t="s">
        <v>814</v>
      </c>
      <c r="F24609" s="61" t="s">
        <v>131</v>
      </c>
      <c r="G24609" s="61" t="s">
        <v>6605</v>
      </c>
      <c r="H24609" s="61" t="s">
        <v>7409</v>
      </c>
      <c r="I24609" s="61">
        <v>36.22</v>
      </c>
      <c r="J24609" s="61">
        <v>-86.73</v>
      </c>
      <c r="K24609">
        <v>18191</v>
      </c>
      <c r="L24609"/>
      <c r="M24609"/>
    </row>
    <row r="24610" spans="1:13">
      <c r="A24610" s="61" t="s">
        <v>40</v>
      </c>
      <c r="B24610" s="61">
        <v>37211</v>
      </c>
      <c r="C24610" s="63" t="s">
        <v>968</v>
      </c>
      <c r="D24610" s="61">
        <v>0</v>
      </c>
      <c r="E24610" s="61" t="s">
        <v>814</v>
      </c>
      <c r="F24610" s="61" t="s">
        <v>131</v>
      </c>
      <c r="G24610" s="61" t="s">
        <v>6605</v>
      </c>
      <c r="H24610" s="61" t="s">
        <v>7409</v>
      </c>
      <c r="I24610" s="61">
        <v>36.07</v>
      </c>
      <c r="J24610" s="61">
        <v>-86.72</v>
      </c>
      <c r="K24610">
        <v>81830</v>
      </c>
      <c r="L24610"/>
      <c r="M24610"/>
    </row>
    <row r="24611" spans="1:13">
      <c r="A24611" s="61" t="s">
        <v>40</v>
      </c>
      <c r="B24611" s="61">
        <v>37214</v>
      </c>
      <c r="C24611" s="63" t="s">
        <v>968</v>
      </c>
      <c r="D24611" s="61">
        <v>0</v>
      </c>
      <c r="E24611" s="61" t="s">
        <v>814</v>
      </c>
      <c r="F24611" s="61" t="s">
        <v>131</v>
      </c>
      <c r="G24611" s="61" t="s">
        <v>6605</v>
      </c>
      <c r="H24611" s="61" t="s">
        <v>7409</v>
      </c>
      <c r="I24611" s="61">
        <v>36.159999999999997</v>
      </c>
      <c r="J24611" s="61">
        <v>-86.67</v>
      </c>
      <c r="K24611">
        <v>30480</v>
      </c>
      <c r="L24611"/>
      <c r="M24611"/>
    </row>
    <row r="24612" spans="1:13">
      <c r="A24612" s="61" t="s">
        <v>40</v>
      </c>
      <c r="B24612" s="61">
        <v>37217</v>
      </c>
      <c r="C24612" s="63" t="s">
        <v>968</v>
      </c>
      <c r="D24612" s="61">
        <v>0</v>
      </c>
      <c r="E24612" s="61" t="s">
        <v>814</v>
      </c>
      <c r="F24612" s="61" t="s">
        <v>131</v>
      </c>
      <c r="G24612" s="61" t="s">
        <v>6605</v>
      </c>
      <c r="H24612" s="61" t="s">
        <v>7409</v>
      </c>
      <c r="I24612" s="61">
        <v>36.11</v>
      </c>
      <c r="J24612" s="61">
        <v>-86.66</v>
      </c>
      <c r="K24612">
        <v>33115</v>
      </c>
      <c r="L24612"/>
      <c r="M24612"/>
    </row>
    <row r="24613" spans="1:13">
      <c r="A24613" s="61" t="s">
        <v>40</v>
      </c>
      <c r="B24613" s="61">
        <v>37134</v>
      </c>
      <c r="C24613" s="63" t="s">
        <v>968</v>
      </c>
      <c r="D24613" s="61">
        <v>0</v>
      </c>
      <c r="E24613" s="61" t="s">
        <v>8095</v>
      </c>
      <c r="F24613" s="61" t="s">
        <v>131</v>
      </c>
      <c r="G24613" s="61" t="s">
        <v>8084</v>
      </c>
      <c r="H24613" s="61" t="s">
        <v>7409</v>
      </c>
      <c r="I24613" s="61">
        <v>36.01</v>
      </c>
      <c r="J24613" s="61">
        <v>-87.95</v>
      </c>
      <c r="K24613">
        <v>2981</v>
      </c>
      <c r="L24613"/>
      <c r="M24613"/>
    </row>
    <row r="24614" spans="1:13">
      <c r="A24614" s="61" t="s">
        <v>40</v>
      </c>
      <c r="B24614" s="61">
        <v>37820</v>
      </c>
      <c r="C24614" s="63" t="s">
        <v>968</v>
      </c>
      <c r="D24614" s="61">
        <v>0</v>
      </c>
      <c r="E24614" s="61" t="s">
        <v>5445</v>
      </c>
      <c r="F24614" s="61" t="s">
        <v>131</v>
      </c>
      <c r="G24614" s="61" t="s">
        <v>362</v>
      </c>
      <c r="H24614" s="61" t="s">
        <v>967</v>
      </c>
      <c r="I24614" s="61">
        <v>36.090000000000003</v>
      </c>
      <c r="J24614" s="61">
        <v>-83.55</v>
      </c>
      <c r="K24614">
        <v>7991</v>
      </c>
      <c r="L24614"/>
      <c r="M24614"/>
    </row>
    <row r="24615" spans="1:13">
      <c r="A24615" s="61" t="s">
        <v>40</v>
      </c>
      <c r="B24615" s="61">
        <v>37825</v>
      </c>
      <c r="C24615" s="63" t="s">
        <v>968</v>
      </c>
      <c r="D24615" s="61">
        <v>0</v>
      </c>
      <c r="E24615" s="61" t="s">
        <v>8222</v>
      </c>
      <c r="F24615" s="61" t="s">
        <v>131</v>
      </c>
      <c r="G24615" s="61" t="s">
        <v>8184</v>
      </c>
      <c r="H24615" s="61" t="s">
        <v>967</v>
      </c>
      <c r="I24615" s="61">
        <v>36.43</v>
      </c>
      <c r="J24615" s="61">
        <v>-83.6</v>
      </c>
      <c r="K24615">
        <v>8958</v>
      </c>
      <c r="L24615"/>
      <c r="M24615"/>
    </row>
    <row r="24616" spans="1:13">
      <c r="A24616" s="61" t="s">
        <v>40</v>
      </c>
      <c r="B24616" s="61">
        <v>38059</v>
      </c>
      <c r="C24616" s="63" t="s">
        <v>968</v>
      </c>
      <c r="D24616" s="61">
        <v>0</v>
      </c>
      <c r="E24616" s="61" t="s">
        <v>5874</v>
      </c>
      <c r="F24616" s="61" t="s">
        <v>131</v>
      </c>
      <c r="G24616" s="61" t="s">
        <v>8249</v>
      </c>
      <c r="H24616" s="61" t="s">
        <v>7409</v>
      </c>
      <c r="I24616" s="61">
        <v>36.11</v>
      </c>
      <c r="J24616" s="61">
        <v>-89.26</v>
      </c>
      <c r="K24616">
        <v>7607</v>
      </c>
      <c r="L24616"/>
      <c r="M24616"/>
    </row>
    <row r="24617" spans="1:13">
      <c r="A24617" s="61" t="s">
        <v>40</v>
      </c>
      <c r="B24617" s="61">
        <v>37819</v>
      </c>
      <c r="C24617" s="63" t="s">
        <v>968</v>
      </c>
      <c r="D24617" s="61">
        <v>0</v>
      </c>
      <c r="E24617" s="61" t="s">
        <v>3327</v>
      </c>
      <c r="F24617" s="61" t="s">
        <v>131</v>
      </c>
      <c r="G24617" s="61" t="s">
        <v>6007</v>
      </c>
      <c r="H24617" s="61" t="s">
        <v>967</v>
      </c>
      <c r="I24617" s="61">
        <v>36.54</v>
      </c>
      <c r="J24617" s="61">
        <v>-84.2</v>
      </c>
      <c r="K24617">
        <v>712</v>
      </c>
      <c r="L24617"/>
      <c r="M24617"/>
    </row>
    <row r="24618" spans="1:13">
      <c r="A24618" s="61" t="s">
        <v>40</v>
      </c>
      <c r="B24618" s="61">
        <v>37821</v>
      </c>
      <c r="C24618" s="63" t="s">
        <v>968</v>
      </c>
      <c r="D24618" s="61">
        <v>0</v>
      </c>
      <c r="E24618" s="61" t="s">
        <v>1437</v>
      </c>
      <c r="F24618" s="61" t="s">
        <v>131</v>
      </c>
      <c r="G24618" s="61" t="s">
        <v>8190</v>
      </c>
      <c r="H24618" s="61" t="s">
        <v>967</v>
      </c>
      <c r="I24618" s="61">
        <v>35.96</v>
      </c>
      <c r="J24618" s="61">
        <v>-83.19</v>
      </c>
      <c r="K24618">
        <v>22928</v>
      </c>
      <c r="L24618"/>
      <c r="M24618"/>
    </row>
    <row r="24619" spans="1:13">
      <c r="A24619" s="61" t="s">
        <v>40</v>
      </c>
      <c r="B24619" s="61">
        <v>37826</v>
      </c>
      <c r="C24619" s="63" t="s">
        <v>968</v>
      </c>
      <c r="D24619" s="61">
        <v>0</v>
      </c>
      <c r="E24619" s="61" t="s">
        <v>8223</v>
      </c>
      <c r="F24619" s="61" t="s">
        <v>131</v>
      </c>
      <c r="G24619" s="61" t="s">
        <v>8120</v>
      </c>
      <c r="H24619" s="61" t="s">
        <v>967</v>
      </c>
      <c r="I24619" s="61">
        <v>35.51</v>
      </c>
      <c r="J24619" s="61">
        <v>-84.54</v>
      </c>
      <c r="K24619">
        <v>4419</v>
      </c>
      <c r="L24619"/>
      <c r="M24619"/>
    </row>
    <row r="24620" spans="1:13">
      <c r="A24620" s="61" t="s">
        <v>40</v>
      </c>
      <c r="B24620" s="61">
        <v>37135</v>
      </c>
      <c r="C24620" s="63" t="s">
        <v>968</v>
      </c>
      <c r="D24620" s="61">
        <v>0</v>
      </c>
      <c r="E24620" s="61" t="s">
        <v>8096</v>
      </c>
      <c r="F24620" s="61" t="s">
        <v>131</v>
      </c>
      <c r="G24620" s="61" t="s">
        <v>8052</v>
      </c>
      <c r="H24620" s="61" t="s">
        <v>7409</v>
      </c>
      <c r="I24620" s="61">
        <v>35.94</v>
      </c>
      <c r="J24620" s="61">
        <v>-86.64</v>
      </c>
      <c r="K24620">
        <v>21176</v>
      </c>
      <c r="L24620"/>
      <c r="M24620"/>
    </row>
    <row r="24621" spans="1:13">
      <c r="A24621" s="61" t="s">
        <v>40</v>
      </c>
      <c r="B24621" s="61">
        <v>37360</v>
      </c>
      <c r="C24621" s="63" t="s">
        <v>968</v>
      </c>
      <c r="D24621" s="61">
        <v>0</v>
      </c>
      <c r="E24621" s="61" t="s">
        <v>8148</v>
      </c>
      <c r="F24621" s="61" t="s">
        <v>131</v>
      </c>
      <c r="G24621" s="61" t="s">
        <v>741</v>
      </c>
      <c r="H24621" s="61" t="s">
        <v>7409</v>
      </c>
      <c r="I24621" s="61">
        <v>35.450000000000003</v>
      </c>
      <c r="J24621" s="61">
        <v>-86.25</v>
      </c>
      <c r="K24621">
        <v>1667</v>
      </c>
      <c r="L24621"/>
      <c r="M24621"/>
    </row>
    <row r="24622" spans="1:13">
      <c r="A24622" s="61" t="s">
        <v>40</v>
      </c>
      <c r="B24622" s="61">
        <v>37137</v>
      </c>
      <c r="C24622" s="63" t="s">
        <v>968</v>
      </c>
      <c r="D24622" s="61">
        <v>0</v>
      </c>
      <c r="E24622" s="61" t="s">
        <v>8097</v>
      </c>
      <c r="F24622" s="61" t="s">
        <v>131</v>
      </c>
      <c r="G24622" s="61" t="s">
        <v>8061</v>
      </c>
      <c r="H24622" s="61" t="s">
        <v>7409</v>
      </c>
      <c r="I24622" s="61">
        <v>35.89</v>
      </c>
      <c r="J24622" s="61">
        <v>-87.52</v>
      </c>
      <c r="K24622">
        <v>2828</v>
      </c>
      <c r="L24622"/>
      <c r="M24622"/>
    </row>
    <row r="24623" spans="1:13">
      <c r="A24623" s="61" t="s">
        <v>40</v>
      </c>
      <c r="B24623" s="61">
        <v>37830</v>
      </c>
      <c r="C24623" s="63" t="s">
        <v>968</v>
      </c>
      <c r="D24623" s="61">
        <v>0</v>
      </c>
      <c r="E24623" s="61" t="s">
        <v>2388</v>
      </c>
      <c r="F24623" s="61" t="s">
        <v>131</v>
      </c>
      <c r="G24623" s="61" t="s">
        <v>7252</v>
      </c>
      <c r="H24623" s="61" t="s">
        <v>967</v>
      </c>
      <c r="I24623" s="61">
        <v>35.96</v>
      </c>
      <c r="J24623" s="61">
        <v>-84.29</v>
      </c>
      <c r="K24623">
        <v>31839</v>
      </c>
      <c r="L24623"/>
      <c r="M24623"/>
    </row>
    <row r="24624" spans="1:13">
      <c r="A24624" s="61" t="s">
        <v>40</v>
      </c>
      <c r="B24624" s="61">
        <v>37829</v>
      </c>
      <c r="C24624" s="63" t="s">
        <v>968</v>
      </c>
      <c r="D24624" s="61">
        <v>0</v>
      </c>
      <c r="E24624" s="61" t="s">
        <v>2226</v>
      </c>
      <c r="F24624" s="61" t="s">
        <v>131</v>
      </c>
      <c r="G24624" s="61" t="s">
        <v>490</v>
      </c>
      <c r="H24624" s="61" t="s">
        <v>967</v>
      </c>
      <c r="I24624" s="61">
        <v>36.01</v>
      </c>
      <c r="J24624" s="61">
        <v>-84.64</v>
      </c>
      <c r="K24624">
        <v>1747</v>
      </c>
      <c r="L24624"/>
      <c r="M24624"/>
    </row>
    <row r="24625" spans="1:13">
      <c r="A24625" s="61" t="s">
        <v>40</v>
      </c>
      <c r="B24625" s="61">
        <v>38362</v>
      </c>
      <c r="C24625" s="63" t="s">
        <v>968</v>
      </c>
      <c r="D24625" s="61">
        <v>0</v>
      </c>
      <c r="E24625" s="61" t="s">
        <v>862</v>
      </c>
      <c r="F24625" s="61" t="s">
        <v>131</v>
      </c>
      <c r="G24625" s="61" t="s">
        <v>495</v>
      </c>
      <c r="H24625" s="61" t="s">
        <v>7409</v>
      </c>
      <c r="I24625" s="61">
        <v>35.729999999999997</v>
      </c>
      <c r="J24625" s="61">
        <v>-88.78</v>
      </c>
      <c r="K24625">
        <v>1153</v>
      </c>
      <c r="L24625"/>
      <c r="M24625"/>
    </row>
    <row r="24626" spans="1:13">
      <c r="A24626" s="61" t="s">
        <v>40</v>
      </c>
      <c r="B24626" s="61">
        <v>38060</v>
      </c>
      <c r="C24626" s="63" t="s">
        <v>968</v>
      </c>
      <c r="D24626" s="61">
        <v>0</v>
      </c>
      <c r="E24626" s="61" t="s">
        <v>1440</v>
      </c>
      <c r="F24626" s="61" t="s">
        <v>131</v>
      </c>
      <c r="G24626" s="61" t="s">
        <v>290</v>
      </c>
      <c r="H24626" s="61" t="s">
        <v>7409</v>
      </c>
      <c r="I24626" s="61">
        <v>35.22</v>
      </c>
      <c r="J24626" s="61">
        <v>-89.51</v>
      </c>
      <c r="K24626">
        <v>11649</v>
      </c>
      <c r="L24626"/>
      <c r="M24626"/>
    </row>
    <row r="24627" spans="1:13">
      <c r="A24627" s="61" t="s">
        <v>40</v>
      </c>
      <c r="B24627" s="61">
        <v>38240</v>
      </c>
      <c r="C24627" s="63" t="s">
        <v>968</v>
      </c>
      <c r="D24627" s="61">
        <v>0</v>
      </c>
      <c r="E24627" s="61" t="s">
        <v>8273</v>
      </c>
      <c r="F24627" s="61" t="s">
        <v>131</v>
      </c>
      <c r="G24627" s="61" t="s">
        <v>8271</v>
      </c>
      <c r="H24627" s="61" t="s">
        <v>7409</v>
      </c>
      <c r="I24627" s="61">
        <v>36.26</v>
      </c>
      <c r="J24627" s="61">
        <v>-89.19</v>
      </c>
      <c r="K24627">
        <v>1970</v>
      </c>
      <c r="L24627"/>
      <c r="M24627"/>
    </row>
    <row r="24628" spans="1:13">
      <c r="A24628" s="61" t="s">
        <v>40</v>
      </c>
      <c r="B24628" s="61">
        <v>37361</v>
      </c>
      <c r="C24628" s="63" t="s">
        <v>968</v>
      </c>
      <c r="D24628" s="61">
        <v>0</v>
      </c>
      <c r="E24628" s="61" t="s">
        <v>7684</v>
      </c>
      <c r="F24628" s="61" t="s">
        <v>131</v>
      </c>
      <c r="G24628" s="61" t="s">
        <v>228</v>
      </c>
      <c r="H24628" s="61" t="s">
        <v>967</v>
      </c>
      <c r="I24628" s="61">
        <v>35.1</v>
      </c>
      <c r="J24628" s="61">
        <v>-84.7</v>
      </c>
      <c r="K24628">
        <v>1684</v>
      </c>
      <c r="L24628"/>
      <c r="M24628"/>
    </row>
    <row r="24629" spans="1:13">
      <c r="A24629" s="61" t="s">
        <v>40</v>
      </c>
      <c r="B24629" s="61">
        <v>37362</v>
      </c>
      <c r="C24629" s="63" t="s">
        <v>968</v>
      </c>
      <c r="D24629" s="61">
        <v>0</v>
      </c>
      <c r="E24629" s="61" t="s">
        <v>7061</v>
      </c>
      <c r="F24629" s="61" t="s">
        <v>131</v>
      </c>
      <c r="G24629" s="61" t="s">
        <v>228</v>
      </c>
      <c r="H24629" s="61" t="s">
        <v>967</v>
      </c>
      <c r="I24629" s="61">
        <v>35.04</v>
      </c>
      <c r="J24629" s="61">
        <v>-84.64</v>
      </c>
      <c r="K24629">
        <v>3678</v>
      </c>
      <c r="L24629"/>
      <c r="M24629"/>
    </row>
    <row r="24630" spans="1:13">
      <c r="A24630" s="61" t="s">
        <v>40</v>
      </c>
      <c r="B24630" s="61">
        <v>37138</v>
      </c>
      <c r="C24630" s="63" t="s">
        <v>968</v>
      </c>
      <c r="D24630" s="61">
        <v>0</v>
      </c>
      <c r="E24630" s="61" t="s">
        <v>8098</v>
      </c>
      <c r="F24630" s="61" t="s">
        <v>131</v>
      </c>
      <c r="G24630" s="61" t="s">
        <v>6605</v>
      </c>
      <c r="H24630" s="61" t="s">
        <v>7409</v>
      </c>
      <c r="I24630" s="61">
        <v>36.22</v>
      </c>
      <c r="J24630" s="61">
        <v>-86.61</v>
      </c>
      <c r="K24630">
        <v>23631</v>
      </c>
      <c r="L24630"/>
      <c r="M24630"/>
    </row>
    <row r="24631" spans="1:13">
      <c r="A24631" s="61" t="s">
        <v>40</v>
      </c>
      <c r="B24631" s="61">
        <v>38475</v>
      </c>
      <c r="C24631" s="63" t="s">
        <v>968</v>
      </c>
      <c r="D24631" s="61">
        <v>0</v>
      </c>
      <c r="E24631" s="61" t="s">
        <v>8328</v>
      </c>
      <c r="F24631" s="61" t="s">
        <v>131</v>
      </c>
      <c r="G24631" s="61" t="s">
        <v>8285</v>
      </c>
      <c r="H24631" s="61" t="s">
        <v>7409</v>
      </c>
      <c r="I24631" s="61">
        <v>35.26</v>
      </c>
      <c r="J24631" s="61">
        <v>-88.04</v>
      </c>
      <c r="K24631">
        <v>763</v>
      </c>
      <c r="L24631"/>
      <c r="M24631"/>
    </row>
    <row r="24632" spans="1:13">
      <c r="A24632" s="61" t="s">
        <v>40</v>
      </c>
      <c r="B24632" s="61">
        <v>37840</v>
      </c>
      <c r="C24632" s="63" t="s">
        <v>968</v>
      </c>
      <c r="D24632" s="61">
        <v>0</v>
      </c>
      <c r="E24632" s="61" t="s">
        <v>8224</v>
      </c>
      <c r="F24632" s="61" t="s">
        <v>131</v>
      </c>
      <c r="G24632" s="61" t="s">
        <v>6138</v>
      </c>
      <c r="H24632" s="61" t="s">
        <v>967</v>
      </c>
      <c r="I24632" s="61">
        <v>36.03</v>
      </c>
      <c r="J24632" s="61">
        <v>-84.32</v>
      </c>
      <c r="K24632">
        <v>9330</v>
      </c>
      <c r="L24632"/>
      <c r="M24632"/>
    </row>
    <row r="24633" spans="1:13">
      <c r="A24633" s="61" t="s">
        <v>40</v>
      </c>
      <c r="B24633" s="61">
        <v>37841</v>
      </c>
      <c r="C24633" s="63" t="s">
        <v>968</v>
      </c>
      <c r="D24633" s="61">
        <v>0</v>
      </c>
      <c r="E24633" s="61" t="s">
        <v>3540</v>
      </c>
      <c r="F24633" s="61" t="s">
        <v>131</v>
      </c>
      <c r="G24633" s="61" t="s">
        <v>5914</v>
      </c>
      <c r="H24633" s="61" t="s">
        <v>967</v>
      </c>
      <c r="I24633" s="61">
        <v>36.5</v>
      </c>
      <c r="J24633" s="61">
        <v>-84.51</v>
      </c>
      <c r="K24633">
        <v>9443</v>
      </c>
      <c r="L24633"/>
      <c r="M24633"/>
    </row>
    <row r="24634" spans="1:13">
      <c r="A24634" s="61" t="s">
        <v>40</v>
      </c>
      <c r="B24634" s="61">
        <v>37140</v>
      </c>
      <c r="C24634" s="63" t="s">
        <v>968</v>
      </c>
      <c r="D24634" s="61">
        <v>0</v>
      </c>
      <c r="E24634" s="61" t="s">
        <v>8099</v>
      </c>
      <c r="F24634" s="61" t="s">
        <v>131</v>
      </c>
      <c r="G24634" s="61" t="s">
        <v>8061</v>
      </c>
      <c r="H24634" s="61" t="s">
        <v>7409</v>
      </c>
      <c r="I24634" s="61">
        <v>35.869999999999997</v>
      </c>
      <c r="J24634" s="61">
        <v>-87.65</v>
      </c>
      <c r="K24634">
        <v>1361</v>
      </c>
      <c r="L24634"/>
      <c r="M24634"/>
    </row>
    <row r="24635" spans="1:13">
      <c r="A24635" s="61" t="s">
        <v>40</v>
      </c>
      <c r="B24635" s="61">
        <v>37363</v>
      </c>
      <c r="C24635" s="63" t="s">
        <v>968</v>
      </c>
      <c r="D24635" s="61">
        <v>0</v>
      </c>
      <c r="E24635" s="61" t="s">
        <v>8149</v>
      </c>
      <c r="F24635" s="61" t="s">
        <v>131</v>
      </c>
      <c r="G24635" s="61" t="s">
        <v>3088</v>
      </c>
      <c r="H24635" s="61" t="s">
        <v>967</v>
      </c>
      <c r="I24635" s="61">
        <v>35.06</v>
      </c>
      <c r="J24635" s="61">
        <v>-85.09</v>
      </c>
      <c r="K24635">
        <v>41120</v>
      </c>
      <c r="L24635"/>
      <c r="M24635"/>
    </row>
    <row r="24636" spans="1:13">
      <c r="A24636" s="61" t="s">
        <v>40</v>
      </c>
      <c r="B24636" s="61">
        <v>37141</v>
      </c>
      <c r="C24636" s="63" t="s">
        <v>968</v>
      </c>
      <c r="D24636" s="61">
        <v>0</v>
      </c>
      <c r="E24636" s="61" t="s">
        <v>8100</v>
      </c>
      <c r="F24636" s="61" t="s">
        <v>131</v>
      </c>
      <c r="G24636" s="61" t="s">
        <v>8050</v>
      </c>
      <c r="H24636" s="61" t="s">
        <v>7409</v>
      </c>
      <c r="I24636" s="61">
        <v>36.6</v>
      </c>
      <c r="J24636" s="61">
        <v>-86.67</v>
      </c>
      <c r="K24636">
        <v>1186</v>
      </c>
      <c r="L24636"/>
      <c r="M24636"/>
    </row>
    <row r="24637" spans="1:13">
      <c r="A24637" s="61" t="s">
        <v>40</v>
      </c>
      <c r="B24637" s="61">
        <v>38577</v>
      </c>
      <c r="C24637" s="63" t="s">
        <v>968</v>
      </c>
      <c r="D24637" s="61">
        <v>0</v>
      </c>
      <c r="E24637" s="61" t="s">
        <v>8354</v>
      </c>
      <c r="F24637" s="61" t="s">
        <v>131</v>
      </c>
      <c r="G24637" s="61" t="s">
        <v>8344</v>
      </c>
      <c r="H24637" s="61" t="s">
        <v>7409</v>
      </c>
      <c r="I24637" s="61">
        <v>36.56</v>
      </c>
      <c r="J24637" s="61">
        <v>-84.95</v>
      </c>
      <c r="K24637">
        <v>1175</v>
      </c>
      <c r="L24637"/>
      <c r="M24637"/>
    </row>
    <row r="24638" spans="1:13">
      <c r="A24638" s="61" t="s">
        <v>40</v>
      </c>
      <c r="B24638" s="61">
        <v>37365</v>
      </c>
      <c r="C24638" s="63" t="s">
        <v>968</v>
      </c>
      <c r="D24638" s="61">
        <v>0</v>
      </c>
      <c r="E24638" s="61" t="s">
        <v>971</v>
      </c>
      <c r="F24638" s="61" t="s">
        <v>131</v>
      </c>
      <c r="G24638" s="61" t="s">
        <v>8118</v>
      </c>
      <c r="H24638" s="61" t="s">
        <v>7409</v>
      </c>
      <c r="I24638" s="61">
        <v>35.35</v>
      </c>
      <c r="J24638" s="61">
        <v>-85.56</v>
      </c>
      <c r="K24638">
        <v>1340</v>
      </c>
      <c r="L24638"/>
      <c r="M24638"/>
    </row>
    <row r="24639" spans="1:13">
      <c r="A24639" s="61" t="s">
        <v>40</v>
      </c>
      <c r="B24639" s="61">
        <v>38241</v>
      </c>
      <c r="C24639" s="63" t="s">
        <v>968</v>
      </c>
      <c r="D24639" s="61">
        <v>0</v>
      </c>
      <c r="E24639" s="61" t="s">
        <v>8274</v>
      </c>
      <c r="F24639" s="61" t="s">
        <v>131</v>
      </c>
      <c r="G24639" s="61" t="s">
        <v>8267</v>
      </c>
      <c r="H24639" s="61" t="s">
        <v>7409</v>
      </c>
      <c r="I24639" s="61">
        <v>36.409999999999997</v>
      </c>
      <c r="J24639" s="61">
        <v>-88.58</v>
      </c>
      <c r="K24639">
        <v>789</v>
      </c>
      <c r="L24639"/>
      <c r="M24639"/>
    </row>
    <row r="24640" spans="1:13">
      <c r="A24640" s="61" t="s">
        <v>40</v>
      </c>
      <c r="B24640" s="61">
        <v>37142</v>
      </c>
      <c r="C24640" s="63" t="s">
        <v>968</v>
      </c>
      <c r="D24640" s="61">
        <v>0</v>
      </c>
      <c r="E24640" s="61" t="s">
        <v>1951</v>
      </c>
      <c r="F24640" s="61" t="s">
        <v>131</v>
      </c>
      <c r="G24640" s="61" t="s">
        <v>358</v>
      </c>
      <c r="H24640" s="61" t="s">
        <v>7409</v>
      </c>
      <c r="I24640" s="61">
        <v>36.409999999999997</v>
      </c>
      <c r="J24640" s="61">
        <v>-87.5</v>
      </c>
      <c r="K24640">
        <v>1970</v>
      </c>
      <c r="L24640"/>
      <c r="M24640"/>
    </row>
    <row r="24641" spans="1:13">
      <c r="A24641" s="61" t="s">
        <v>40</v>
      </c>
      <c r="B24641" s="61">
        <v>38242</v>
      </c>
      <c r="C24641" s="63" t="s">
        <v>968</v>
      </c>
      <c r="D24641" s="61">
        <v>0</v>
      </c>
      <c r="E24641" s="61" t="s">
        <v>1737</v>
      </c>
      <c r="F24641" s="61" t="s">
        <v>131</v>
      </c>
      <c r="G24641" s="61" t="s">
        <v>308</v>
      </c>
      <c r="H24641" s="61" t="s">
        <v>7409</v>
      </c>
      <c r="I24641" s="61">
        <v>36.299999999999997</v>
      </c>
      <c r="J24641" s="61">
        <v>-88.3</v>
      </c>
      <c r="K24641">
        <v>19940</v>
      </c>
      <c r="L24641"/>
      <c r="M24641"/>
    </row>
    <row r="24642" spans="1:13">
      <c r="A24642" s="61" t="s">
        <v>40</v>
      </c>
      <c r="B24642" s="61">
        <v>37843</v>
      </c>
      <c r="C24642" s="63" t="s">
        <v>968</v>
      </c>
      <c r="D24642" s="61">
        <v>0</v>
      </c>
      <c r="E24642" s="61" t="s">
        <v>8225</v>
      </c>
      <c r="F24642" s="61" t="s">
        <v>131</v>
      </c>
      <c r="G24642" s="61" t="s">
        <v>8190</v>
      </c>
      <c r="H24642" s="61" t="s">
        <v>967</v>
      </c>
      <c r="I24642" s="61">
        <v>36</v>
      </c>
      <c r="J24642" s="61">
        <v>-83.09</v>
      </c>
      <c r="K24642">
        <v>3731</v>
      </c>
      <c r="L24642"/>
      <c r="M24642"/>
    </row>
    <row r="24643" spans="1:13">
      <c r="A24643" s="61" t="s">
        <v>40</v>
      </c>
      <c r="B24643" s="61">
        <v>38363</v>
      </c>
      <c r="C24643" s="63" t="s">
        <v>968</v>
      </c>
      <c r="D24643" s="61">
        <v>0</v>
      </c>
      <c r="E24643" s="61" t="s">
        <v>6439</v>
      </c>
      <c r="F24643" s="61" t="s">
        <v>131</v>
      </c>
      <c r="G24643" s="61" t="s">
        <v>919</v>
      </c>
      <c r="H24643" s="61" t="s">
        <v>7409</v>
      </c>
      <c r="I24643" s="61">
        <v>35.65</v>
      </c>
      <c r="J24643" s="61">
        <v>-88.12</v>
      </c>
      <c r="K24643">
        <v>5406</v>
      </c>
      <c r="L24643"/>
      <c r="M24643"/>
    </row>
    <row r="24644" spans="1:13">
      <c r="A24644" s="61" t="s">
        <v>40</v>
      </c>
      <c r="B24644" s="61">
        <v>37143</v>
      </c>
      <c r="C24644" s="63" t="s">
        <v>968</v>
      </c>
      <c r="D24644" s="61">
        <v>0</v>
      </c>
      <c r="E24644" s="61" t="s">
        <v>8101</v>
      </c>
      <c r="F24644" s="61" t="s">
        <v>131</v>
      </c>
      <c r="G24644" s="61" t="s">
        <v>8054</v>
      </c>
      <c r="H24644" s="61" t="s">
        <v>7409</v>
      </c>
      <c r="I24644" s="61">
        <v>36.1</v>
      </c>
      <c r="J24644" s="61">
        <v>-87.05</v>
      </c>
      <c r="K24644">
        <v>4032</v>
      </c>
      <c r="L24644"/>
      <c r="M24644"/>
    </row>
    <row r="24645" spans="1:13">
      <c r="A24645" s="61" t="s">
        <v>40</v>
      </c>
      <c r="B24645" s="61">
        <v>37366</v>
      </c>
      <c r="C24645" s="63" t="s">
        <v>968</v>
      </c>
      <c r="D24645" s="61">
        <v>0</v>
      </c>
      <c r="E24645" s="61" t="s">
        <v>867</v>
      </c>
      <c r="F24645" s="61" t="s">
        <v>131</v>
      </c>
      <c r="G24645" s="61" t="s">
        <v>8118</v>
      </c>
      <c r="H24645" s="61" t="s">
        <v>7409</v>
      </c>
      <c r="I24645" s="61">
        <v>35.32</v>
      </c>
      <c r="J24645" s="61">
        <v>-85.78</v>
      </c>
      <c r="K24645">
        <v>958</v>
      </c>
      <c r="L24645"/>
      <c r="M24645"/>
    </row>
    <row r="24646" spans="1:13">
      <c r="A24646" s="61" t="s">
        <v>40</v>
      </c>
      <c r="B24646" s="61">
        <v>37144</v>
      </c>
      <c r="C24646" s="63" t="s">
        <v>968</v>
      </c>
      <c r="D24646" s="61">
        <v>0</v>
      </c>
      <c r="E24646" s="61" t="s">
        <v>3103</v>
      </c>
      <c r="F24646" s="61" t="s">
        <v>131</v>
      </c>
      <c r="G24646" s="61" t="s">
        <v>581</v>
      </c>
      <c r="H24646" s="61" t="s">
        <v>7409</v>
      </c>
      <c r="I24646" s="61">
        <v>35.31</v>
      </c>
      <c r="J24646" s="61">
        <v>-86.63</v>
      </c>
      <c r="K24646">
        <v>3300</v>
      </c>
      <c r="L24646"/>
      <c r="M24646"/>
    </row>
    <row r="24647" spans="1:13">
      <c r="A24647" s="61" t="s">
        <v>40</v>
      </c>
      <c r="B24647" s="61">
        <v>37846</v>
      </c>
      <c r="C24647" s="63" t="s">
        <v>968</v>
      </c>
      <c r="D24647" s="61">
        <v>0</v>
      </c>
      <c r="E24647" s="61" t="s">
        <v>3613</v>
      </c>
      <c r="F24647" s="61" t="s">
        <v>131</v>
      </c>
      <c r="G24647" s="61" t="s">
        <v>8205</v>
      </c>
      <c r="H24647" s="61" t="s">
        <v>967</v>
      </c>
      <c r="I24647" s="61">
        <v>35.67</v>
      </c>
      <c r="J24647" s="61">
        <v>-84.4</v>
      </c>
      <c r="K24647">
        <v>4994</v>
      </c>
      <c r="L24647"/>
      <c r="M24647"/>
    </row>
    <row r="24648" spans="1:13">
      <c r="A24648" s="61" t="s">
        <v>40</v>
      </c>
      <c r="B24648" s="61">
        <v>37863</v>
      </c>
      <c r="C24648" s="63" t="s">
        <v>968</v>
      </c>
      <c r="D24648" s="61">
        <v>0</v>
      </c>
      <c r="E24648" s="61" t="s">
        <v>8230</v>
      </c>
      <c r="F24648" s="61" t="s">
        <v>131</v>
      </c>
      <c r="G24648" s="61" t="s">
        <v>8203</v>
      </c>
      <c r="H24648" s="61" t="s">
        <v>967</v>
      </c>
      <c r="I24648" s="61">
        <v>35.79</v>
      </c>
      <c r="J24648" s="61">
        <v>-83.55</v>
      </c>
      <c r="K24648">
        <v>6988</v>
      </c>
      <c r="L24648"/>
      <c r="M24648"/>
    </row>
    <row r="24649" spans="1:13">
      <c r="A24649" s="61" t="s">
        <v>40</v>
      </c>
      <c r="B24649" s="61">
        <v>37367</v>
      </c>
      <c r="C24649" s="63" t="s">
        <v>968</v>
      </c>
      <c r="D24649" s="61">
        <v>0</v>
      </c>
      <c r="E24649" s="61" t="s">
        <v>6723</v>
      </c>
      <c r="F24649" s="61" t="s">
        <v>131</v>
      </c>
      <c r="G24649" s="61" t="s">
        <v>8150</v>
      </c>
      <c r="H24649" s="61" t="s">
        <v>7409</v>
      </c>
      <c r="I24649" s="61">
        <v>35.6</v>
      </c>
      <c r="J24649" s="61">
        <v>-85.19</v>
      </c>
      <c r="K24649">
        <v>11835</v>
      </c>
      <c r="L24649"/>
      <c r="M24649"/>
    </row>
    <row r="24650" spans="1:13">
      <c r="A24650" s="61" t="s">
        <v>40</v>
      </c>
      <c r="B24650" s="61">
        <v>37686</v>
      </c>
      <c r="C24650" s="63" t="s">
        <v>968</v>
      </c>
      <c r="D24650" s="61">
        <v>0</v>
      </c>
      <c r="E24650" s="61" t="s">
        <v>8175</v>
      </c>
      <c r="F24650" s="61" t="s">
        <v>131</v>
      </c>
      <c r="G24650" s="61" t="s">
        <v>1527</v>
      </c>
      <c r="H24650" s="61" t="s">
        <v>967</v>
      </c>
      <c r="I24650" s="61">
        <v>36.44</v>
      </c>
      <c r="J24650" s="61">
        <v>-82.34</v>
      </c>
      <c r="K24650">
        <v>8207</v>
      </c>
      <c r="L24650"/>
      <c r="M24650"/>
    </row>
    <row r="24651" spans="1:13">
      <c r="A24651" s="61" t="s">
        <v>40</v>
      </c>
      <c r="B24651" s="61">
        <v>38366</v>
      </c>
      <c r="C24651" s="63" t="s">
        <v>968</v>
      </c>
      <c r="D24651" s="61">
        <v>0</v>
      </c>
      <c r="E24651" s="61" t="s">
        <v>7740</v>
      </c>
      <c r="F24651" s="61" t="s">
        <v>131</v>
      </c>
      <c r="G24651" s="61" t="s">
        <v>495</v>
      </c>
      <c r="H24651" s="61" t="s">
        <v>7409</v>
      </c>
      <c r="I24651" s="61">
        <v>35.47</v>
      </c>
      <c r="J24651" s="61">
        <v>-88.73</v>
      </c>
      <c r="K24651">
        <v>2369</v>
      </c>
      <c r="L24651"/>
      <c r="M24651"/>
    </row>
    <row r="24652" spans="1:13">
      <c r="A24652" s="61" t="s">
        <v>40</v>
      </c>
      <c r="B24652" s="61">
        <v>37847</v>
      </c>
      <c r="C24652" s="63" t="s">
        <v>968</v>
      </c>
      <c r="D24652" s="61">
        <v>0</v>
      </c>
      <c r="E24652" s="61" t="s">
        <v>8226</v>
      </c>
      <c r="F24652" s="61" t="s">
        <v>131</v>
      </c>
      <c r="G24652" s="61" t="s">
        <v>5914</v>
      </c>
      <c r="H24652" s="61" t="s">
        <v>967</v>
      </c>
      <c r="I24652" s="61">
        <v>36.46</v>
      </c>
      <c r="J24652" s="61">
        <v>-84.29</v>
      </c>
      <c r="K24652">
        <v>2602</v>
      </c>
      <c r="L24652"/>
      <c r="M24652"/>
    </row>
    <row r="24653" spans="1:13">
      <c r="A24653" s="61" t="s">
        <v>40</v>
      </c>
      <c r="B24653" s="61">
        <v>37145</v>
      </c>
      <c r="C24653" s="63" t="s">
        <v>968</v>
      </c>
      <c r="D24653" s="61">
        <v>0</v>
      </c>
      <c r="E24653" s="61" t="s">
        <v>8102</v>
      </c>
      <c r="F24653" s="61" t="s">
        <v>131</v>
      </c>
      <c r="G24653" s="61" t="s">
        <v>8066</v>
      </c>
      <c r="H24653" s="61" t="s">
        <v>7409</v>
      </c>
      <c r="I24653" s="61">
        <v>36.380000000000003</v>
      </c>
      <c r="J24653" s="61">
        <v>-85.91</v>
      </c>
      <c r="K24653">
        <v>2493</v>
      </c>
      <c r="L24653"/>
      <c r="M24653"/>
    </row>
    <row r="24654" spans="1:13">
      <c r="A24654" s="61" t="s">
        <v>40</v>
      </c>
      <c r="B24654" s="61">
        <v>37146</v>
      </c>
      <c r="C24654" s="63" t="s">
        <v>968</v>
      </c>
      <c r="D24654" s="61">
        <v>0</v>
      </c>
      <c r="E24654" s="61" t="s">
        <v>8103</v>
      </c>
      <c r="F24654" s="61" t="s">
        <v>131</v>
      </c>
      <c r="G24654" s="61" t="s">
        <v>8054</v>
      </c>
      <c r="H24654" s="61" t="s">
        <v>7409</v>
      </c>
      <c r="I24654" s="61">
        <v>36.369999999999997</v>
      </c>
      <c r="J24654" s="61">
        <v>-87.04</v>
      </c>
      <c r="K24654">
        <v>7567</v>
      </c>
      <c r="L24654"/>
      <c r="M24654"/>
    </row>
    <row r="24655" spans="1:13">
      <c r="A24655" s="61" t="s">
        <v>40</v>
      </c>
      <c r="B24655" s="61">
        <v>38061</v>
      </c>
      <c r="C24655" s="63" t="s">
        <v>968</v>
      </c>
      <c r="D24655" s="61">
        <v>0</v>
      </c>
      <c r="E24655" s="61" t="s">
        <v>6053</v>
      </c>
      <c r="F24655" s="61" t="s">
        <v>131</v>
      </c>
      <c r="G24655" s="61" t="s">
        <v>8250</v>
      </c>
      <c r="H24655" s="61" t="s">
        <v>7409</v>
      </c>
      <c r="I24655" s="61">
        <v>35.049999999999997</v>
      </c>
      <c r="J24655" s="61">
        <v>-88.81</v>
      </c>
      <c r="K24655">
        <v>972</v>
      </c>
      <c r="L24655"/>
      <c r="M24655"/>
    </row>
    <row r="24656" spans="1:13">
      <c r="A24656" s="61" t="s">
        <v>40</v>
      </c>
      <c r="B24656" s="61">
        <v>37148</v>
      </c>
      <c r="C24656" s="63" t="s">
        <v>968</v>
      </c>
      <c r="D24656" s="61">
        <v>0</v>
      </c>
      <c r="E24656" s="61" t="s">
        <v>1710</v>
      </c>
      <c r="F24656" s="61" t="s">
        <v>131</v>
      </c>
      <c r="G24656" s="61" t="s">
        <v>8059</v>
      </c>
      <c r="H24656" s="61" t="s">
        <v>7409</v>
      </c>
      <c r="I24656" s="61">
        <v>36.58</v>
      </c>
      <c r="J24656" s="61">
        <v>-86.51</v>
      </c>
      <c r="K24656">
        <v>25318</v>
      </c>
      <c r="L24656"/>
      <c r="M24656"/>
    </row>
    <row r="24657" spans="1:13">
      <c r="A24657" s="61" t="s">
        <v>40</v>
      </c>
      <c r="B24657" s="61">
        <v>37848</v>
      </c>
      <c r="C24657" s="63" t="s">
        <v>968</v>
      </c>
      <c r="D24657" s="61">
        <v>0</v>
      </c>
      <c r="E24657" s="61" t="s">
        <v>250</v>
      </c>
      <c r="F24657" s="61" t="s">
        <v>131</v>
      </c>
      <c r="G24657" s="61" t="s">
        <v>8186</v>
      </c>
      <c r="H24657" s="61" t="s">
        <v>967</v>
      </c>
      <c r="I24657" s="61">
        <v>36.24</v>
      </c>
      <c r="J24657" s="61">
        <v>-83.66</v>
      </c>
      <c r="K24657">
        <v>330</v>
      </c>
      <c r="L24657"/>
      <c r="M24657"/>
    </row>
    <row r="24658" spans="1:13">
      <c r="A24658" s="61" t="s">
        <v>40</v>
      </c>
      <c r="B24658" s="61">
        <v>37849</v>
      </c>
      <c r="C24658" s="63" t="s">
        <v>968</v>
      </c>
      <c r="D24658" s="61">
        <v>0</v>
      </c>
      <c r="E24658" s="61" t="s">
        <v>8227</v>
      </c>
      <c r="F24658" s="61" t="s">
        <v>131</v>
      </c>
      <c r="G24658" s="61" t="s">
        <v>1813</v>
      </c>
      <c r="H24658" s="61" t="s">
        <v>967</v>
      </c>
      <c r="I24658" s="61">
        <v>36.03</v>
      </c>
      <c r="J24658" s="61">
        <v>-84.02</v>
      </c>
      <c r="K24658">
        <v>27742</v>
      </c>
      <c r="L24658"/>
      <c r="M24658"/>
    </row>
    <row r="24659" spans="1:13">
      <c r="A24659" s="61" t="s">
        <v>40</v>
      </c>
      <c r="B24659" s="61">
        <v>38476</v>
      </c>
      <c r="C24659" s="63" t="s">
        <v>968</v>
      </c>
      <c r="D24659" s="61">
        <v>0</v>
      </c>
      <c r="E24659" s="61" t="s">
        <v>8329</v>
      </c>
      <c r="F24659" s="61" t="s">
        <v>131</v>
      </c>
      <c r="G24659" s="61" t="s">
        <v>8052</v>
      </c>
      <c r="H24659" s="61" t="s">
        <v>7409</v>
      </c>
      <c r="I24659" s="61">
        <v>35.799999999999997</v>
      </c>
      <c r="J24659" s="61">
        <v>-87.25</v>
      </c>
      <c r="K24659">
        <v>1295</v>
      </c>
      <c r="L24659"/>
      <c r="M24659"/>
    </row>
    <row r="24660" spans="1:13">
      <c r="A24660" s="61" t="s">
        <v>40</v>
      </c>
      <c r="B24660" s="61">
        <v>38477</v>
      </c>
      <c r="C24660" s="63" t="s">
        <v>968</v>
      </c>
      <c r="D24660" s="61">
        <v>0</v>
      </c>
      <c r="E24660" s="61" t="s">
        <v>2271</v>
      </c>
      <c r="F24660" s="61" t="s">
        <v>131</v>
      </c>
      <c r="G24660" s="61" t="s">
        <v>5858</v>
      </c>
      <c r="H24660" s="61" t="s">
        <v>7409</v>
      </c>
      <c r="I24660" s="61">
        <v>35.049999999999997</v>
      </c>
      <c r="J24660" s="61">
        <v>-87</v>
      </c>
      <c r="K24660">
        <v>2785</v>
      </c>
      <c r="L24660"/>
      <c r="M24660"/>
    </row>
    <row r="24661" spans="1:13">
      <c r="A24661" s="61" t="s">
        <v>40</v>
      </c>
      <c r="B24661" s="61">
        <v>38478</v>
      </c>
      <c r="C24661" s="63" t="s">
        <v>968</v>
      </c>
      <c r="D24661" s="61">
        <v>0</v>
      </c>
      <c r="E24661" s="61" t="s">
        <v>395</v>
      </c>
      <c r="F24661" s="61" t="s">
        <v>131</v>
      </c>
      <c r="G24661" s="61" t="s">
        <v>5858</v>
      </c>
      <c r="H24661" s="61" t="s">
        <v>7409</v>
      </c>
      <c r="I24661" s="61">
        <v>35.19</v>
      </c>
      <c r="J24661" s="61">
        <v>-87.03</v>
      </c>
      <c r="K24661">
        <v>18571</v>
      </c>
      <c r="L24661"/>
      <c r="M24661"/>
    </row>
    <row r="24662" spans="1:13">
      <c r="A24662" s="61" t="s">
        <v>40</v>
      </c>
      <c r="B24662" s="61">
        <v>38251</v>
      </c>
      <c r="C24662" s="63" t="s">
        <v>968</v>
      </c>
      <c r="D24662" s="61">
        <v>0</v>
      </c>
      <c r="E24662" s="61" t="s">
        <v>8275</v>
      </c>
      <c r="F24662" s="61" t="s">
        <v>131</v>
      </c>
      <c r="G24662" s="61" t="s">
        <v>308</v>
      </c>
      <c r="H24662" s="61" t="s">
        <v>7409</v>
      </c>
      <c r="I24662" s="61">
        <v>36.44</v>
      </c>
      <c r="J24662" s="61">
        <v>-88.33</v>
      </c>
      <c r="K24662">
        <v>2750</v>
      </c>
      <c r="L24662"/>
      <c r="M24662"/>
    </row>
    <row r="24663" spans="1:13">
      <c r="A24663" s="61" t="s">
        <v>40</v>
      </c>
      <c r="B24663" s="61">
        <v>38579</v>
      </c>
      <c r="C24663" s="63" t="s">
        <v>968</v>
      </c>
      <c r="D24663" s="61">
        <v>0</v>
      </c>
      <c r="E24663" s="61" t="s">
        <v>8355</v>
      </c>
      <c r="F24663" s="61" t="s">
        <v>131</v>
      </c>
      <c r="G24663" s="61" t="s">
        <v>436</v>
      </c>
      <c r="H24663" s="61" t="s">
        <v>7409</v>
      </c>
      <c r="I24663" s="61">
        <v>35.840000000000003</v>
      </c>
      <c r="J24663" s="61">
        <v>-85.55</v>
      </c>
      <c r="K24663">
        <v>1048</v>
      </c>
      <c r="L24663"/>
      <c r="M24663"/>
    </row>
    <row r="24664" spans="1:13">
      <c r="A24664" s="61" t="s">
        <v>40</v>
      </c>
      <c r="B24664" s="61">
        <v>38367</v>
      </c>
      <c r="C24664" s="63" t="s">
        <v>968</v>
      </c>
      <c r="D24664" s="61">
        <v>0</v>
      </c>
      <c r="E24664" s="61" t="s">
        <v>7892</v>
      </c>
      <c r="F24664" s="61" t="s">
        <v>131</v>
      </c>
      <c r="G24664" s="61" t="s">
        <v>8262</v>
      </c>
      <c r="H24664" s="61" t="s">
        <v>7409</v>
      </c>
      <c r="I24664" s="61">
        <v>35.07</v>
      </c>
      <c r="J24664" s="61">
        <v>-88.61</v>
      </c>
      <c r="K24664">
        <v>2687</v>
      </c>
      <c r="L24664"/>
      <c r="M24664"/>
    </row>
    <row r="24665" spans="1:13">
      <c r="A24665" s="61" t="s">
        <v>40</v>
      </c>
      <c r="B24665" s="61">
        <v>37149</v>
      </c>
      <c r="C24665" s="63" t="s">
        <v>968</v>
      </c>
      <c r="D24665" s="61">
        <v>0</v>
      </c>
      <c r="E24665" s="61" t="s">
        <v>8104</v>
      </c>
      <c r="F24665" s="61" t="s">
        <v>131</v>
      </c>
      <c r="G24665" s="61" t="s">
        <v>8056</v>
      </c>
      <c r="H24665" s="61" t="s">
        <v>7409</v>
      </c>
      <c r="I24665" s="61">
        <v>35.799999999999997</v>
      </c>
      <c r="J24665" s="61">
        <v>-86.19</v>
      </c>
      <c r="K24665">
        <v>2675</v>
      </c>
      <c r="L24665"/>
      <c r="M24665"/>
    </row>
    <row r="24666" spans="1:13">
      <c r="A24666" s="61" t="s">
        <v>40</v>
      </c>
      <c r="B24666" s="61">
        <v>38368</v>
      </c>
      <c r="C24666" s="63" t="s">
        <v>968</v>
      </c>
      <c r="D24666" s="61">
        <v>0</v>
      </c>
      <c r="E24666" s="61" t="s">
        <v>8305</v>
      </c>
      <c r="F24666" s="61" t="s">
        <v>131</v>
      </c>
      <c r="G24666" s="61" t="s">
        <v>7031</v>
      </c>
      <c r="H24666" s="61" t="s">
        <v>7409</v>
      </c>
      <c r="I24666" s="61">
        <v>35.51</v>
      </c>
      <c r="J24666" s="61">
        <v>-88.35</v>
      </c>
      <c r="K24666">
        <v>1979</v>
      </c>
      <c r="L24666"/>
      <c r="M24666"/>
    </row>
    <row r="24667" spans="1:13">
      <c r="A24667" s="61" t="s">
        <v>40</v>
      </c>
      <c r="B24667" s="61">
        <v>37150</v>
      </c>
      <c r="C24667" s="63" t="s">
        <v>968</v>
      </c>
      <c r="D24667" s="61">
        <v>0</v>
      </c>
      <c r="E24667" s="61" t="s">
        <v>8105</v>
      </c>
      <c r="F24667" s="61" t="s">
        <v>131</v>
      </c>
      <c r="G24667" s="61" t="s">
        <v>653</v>
      </c>
      <c r="H24667" s="61" t="s">
        <v>7409</v>
      </c>
      <c r="I24667" s="61">
        <v>36.53</v>
      </c>
      <c r="J24667" s="61">
        <v>-85.85</v>
      </c>
      <c r="K24667">
        <v>4951</v>
      </c>
      <c r="L24667"/>
      <c r="M24667"/>
    </row>
    <row r="24668" spans="1:13">
      <c r="A24668" s="61" t="s">
        <v>40</v>
      </c>
      <c r="B24668" s="61">
        <v>37369</v>
      </c>
      <c r="C24668" s="63" t="s">
        <v>968</v>
      </c>
      <c r="D24668" s="61">
        <v>0</v>
      </c>
      <c r="E24668" s="61" t="s">
        <v>5552</v>
      </c>
      <c r="F24668" s="61" t="s">
        <v>131</v>
      </c>
      <c r="G24668" s="61" t="s">
        <v>228</v>
      </c>
      <c r="H24668" s="61" t="s">
        <v>967</v>
      </c>
      <c r="I24668" s="61">
        <v>35.18</v>
      </c>
      <c r="J24668" s="61">
        <v>-84.56</v>
      </c>
      <c r="K24668">
        <v>916</v>
      </c>
      <c r="L24668"/>
      <c r="M24668"/>
    </row>
    <row r="24669" spans="1:13">
      <c r="A24669" s="61" t="s">
        <v>40</v>
      </c>
      <c r="B24669" s="61">
        <v>37370</v>
      </c>
      <c r="C24669" s="63" t="s">
        <v>968</v>
      </c>
      <c r="D24669" s="61">
        <v>0</v>
      </c>
      <c r="E24669" s="61" t="s">
        <v>4392</v>
      </c>
      <c r="F24669" s="61" t="s">
        <v>131</v>
      </c>
      <c r="G24669" s="61" t="s">
        <v>8120</v>
      </c>
      <c r="H24669" s="61" t="s">
        <v>967</v>
      </c>
      <c r="I24669" s="61">
        <v>35.380000000000003</v>
      </c>
      <c r="J24669" s="61">
        <v>-84.69</v>
      </c>
      <c r="K24669">
        <v>4879</v>
      </c>
      <c r="L24669"/>
      <c r="M24669"/>
    </row>
    <row r="24670" spans="1:13">
      <c r="A24670" s="61" t="s">
        <v>40</v>
      </c>
      <c r="B24670" s="61">
        <v>38580</v>
      </c>
      <c r="C24670" s="63" t="s">
        <v>968</v>
      </c>
      <c r="D24670" s="61">
        <v>0</v>
      </c>
      <c r="E24670" s="61" t="s">
        <v>8356</v>
      </c>
      <c r="F24670" s="61" t="s">
        <v>131</v>
      </c>
      <c r="G24670" s="61" t="s">
        <v>8338</v>
      </c>
      <c r="H24670" s="61" t="s">
        <v>7409</v>
      </c>
      <c r="I24670" s="61">
        <v>36.29</v>
      </c>
      <c r="J24670" s="61">
        <v>-85.3</v>
      </c>
      <c r="K24670">
        <v>2015</v>
      </c>
      <c r="L24670"/>
      <c r="M24670"/>
    </row>
    <row r="24671" spans="1:13">
      <c r="A24671" s="61" t="s">
        <v>40</v>
      </c>
      <c r="B24671" s="61">
        <v>37151</v>
      </c>
      <c r="C24671" s="63" t="s">
        <v>968</v>
      </c>
      <c r="D24671" s="61">
        <v>0</v>
      </c>
      <c r="E24671" s="61" t="s">
        <v>8106</v>
      </c>
      <c r="F24671" s="61" t="s">
        <v>131</v>
      </c>
      <c r="G24671" s="61" t="s">
        <v>8066</v>
      </c>
      <c r="H24671" s="61" t="s">
        <v>7409</v>
      </c>
      <c r="I24671" s="61">
        <v>36.340000000000003</v>
      </c>
      <c r="J24671" s="61">
        <v>-86.03</v>
      </c>
      <c r="K24671">
        <v>534</v>
      </c>
      <c r="L24671"/>
      <c r="M24671"/>
    </row>
    <row r="24672" spans="1:13">
      <c r="A24672" s="61" t="s">
        <v>40</v>
      </c>
      <c r="B24672" s="61">
        <v>38080</v>
      </c>
      <c r="C24672" s="63" t="s">
        <v>968</v>
      </c>
      <c r="D24672" s="61">
        <v>0</v>
      </c>
      <c r="E24672" s="61" t="s">
        <v>5412</v>
      </c>
      <c r="F24672" s="61" t="s">
        <v>131</v>
      </c>
      <c r="G24672" s="61" t="s">
        <v>7358</v>
      </c>
      <c r="H24672" s="61" t="s">
        <v>7409</v>
      </c>
      <c r="I24672" s="61">
        <v>36.26</v>
      </c>
      <c r="J24672" s="61">
        <v>-89.48</v>
      </c>
      <c r="K24672">
        <v>2408</v>
      </c>
      <c r="L24672"/>
      <c r="M24672"/>
    </row>
    <row r="24673" spans="1:13">
      <c r="A24673" s="61" t="s">
        <v>40</v>
      </c>
      <c r="B24673" s="61">
        <v>38063</v>
      </c>
      <c r="C24673" s="63" t="s">
        <v>968</v>
      </c>
      <c r="D24673" s="61">
        <v>0</v>
      </c>
      <c r="E24673" s="61" t="s">
        <v>1932</v>
      </c>
      <c r="F24673" s="61" t="s">
        <v>131</v>
      </c>
      <c r="G24673" s="61" t="s">
        <v>7802</v>
      </c>
      <c r="H24673" s="61" t="s">
        <v>7409</v>
      </c>
      <c r="I24673" s="61">
        <v>35.74</v>
      </c>
      <c r="J24673" s="61">
        <v>-89.53</v>
      </c>
      <c r="K24673">
        <v>16033</v>
      </c>
      <c r="L24673"/>
      <c r="M24673"/>
    </row>
    <row r="24674" spans="1:13">
      <c r="A24674" s="61" t="s">
        <v>40</v>
      </c>
      <c r="B24674" s="61">
        <v>38253</v>
      </c>
      <c r="C24674" s="63" t="s">
        <v>968</v>
      </c>
      <c r="D24674" s="61">
        <v>0</v>
      </c>
      <c r="E24674" s="61" t="s">
        <v>8276</v>
      </c>
      <c r="F24674" s="61" t="s">
        <v>131</v>
      </c>
      <c r="G24674" s="61" t="s">
        <v>8271</v>
      </c>
      <c r="H24674" s="61" t="s">
        <v>7409</v>
      </c>
      <c r="I24674" s="61">
        <v>36.35</v>
      </c>
      <c r="J24674" s="61">
        <v>-89.04</v>
      </c>
      <c r="K24674">
        <v>970</v>
      </c>
      <c r="L24674"/>
      <c r="M24674"/>
    </row>
    <row r="24675" spans="1:13">
      <c r="A24675" s="61" t="s">
        <v>40</v>
      </c>
      <c r="B24675" s="61">
        <v>37687</v>
      </c>
      <c r="C24675" s="63" t="s">
        <v>968</v>
      </c>
      <c r="D24675" s="61">
        <v>0</v>
      </c>
      <c r="E24675" s="61" t="s">
        <v>8176</v>
      </c>
      <c r="F24675" s="61" t="s">
        <v>131</v>
      </c>
      <c r="G24675" s="61" t="s">
        <v>8168</v>
      </c>
      <c r="H24675" s="61" t="s">
        <v>967</v>
      </c>
      <c r="I24675" s="61">
        <v>36.18</v>
      </c>
      <c r="J24675" s="61">
        <v>-82.07</v>
      </c>
      <c r="K24675">
        <v>4641</v>
      </c>
      <c r="L24675"/>
      <c r="M24675"/>
    </row>
    <row r="24676" spans="1:13">
      <c r="A24676" s="61" t="s">
        <v>40</v>
      </c>
      <c r="B24676" s="61">
        <v>37852</v>
      </c>
      <c r="C24676" s="63" t="s">
        <v>968</v>
      </c>
      <c r="D24676" s="61">
        <v>0</v>
      </c>
      <c r="E24676" s="61" t="s">
        <v>6627</v>
      </c>
      <c r="F24676" s="61" t="s">
        <v>131</v>
      </c>
      <c r="G24676" s="61" t="s">
        <v>5914</v>
      </c>
      <c r="H24676" s="61" t="s">
        <v>967</v>
      </c>
      <c r="I24676" s="61">
        <v>36.32</v>
      </c>
      <c r="J24676" s="61">
        <v>-84.57</v>
      </c>
      <c r="K24676">
        <v>2625</v>
      </c>
      <c r="L24676"/>
      <c r="M24676"/>
    </row>
    <row r="24677" spans="1:13">
      <c r="A24677" s="61" t="s">
        <v>40</v>
      </c>
      <c r="B24677" s="61">
        <v>38581</v>
      </c>
      <c r="C24677" s="63" t="s">
        <v>968</v>
      </c>
      <c r="D24677" s="61">
        <v>0</v>
      </c>
      <c r="E24677" s="61" t="s">
        <v>8357</v>
      </c>
      <c r="F24677" s="61" t="s">
        <v>131</v>
      </c>
      <c r="G24677" s="61" t="s">
        <v>572</v>
      </c>
      <c r="H24677" s="61" t="s">
        <v>7409</v>
      </c>
      <c r="I24677" s="61">
        <v>35.71</v>
      </c>
      <c r="J24677" s="61">
        <v>-85.6</v>
      </c>
      <c r="K24677">
        <v>4354</v>
      </c>
      <c r="L24677"/>
      <c r="M24677"/>
    </row>
    <row r="24678" spans="1:13">
      <c r="A24678" s="61" t="s">
        <v>40</v>
      </c>
      <c r="B24678" s="61">
        <v>37853</v>
      </c>
      <c r="C24678" s="63" t="s">
        <v>968</v>
      </c>
      <c r="D24678" s="61">
        <v>0</v>
      </c>
      <c r="E24678" s="61" t="s">
        <v>7743</v>
      </c>
      <c r="F24678" s="61" t="s">
        <v>131</v>
      </c>
      <c r="G24678" s="61" t="s">
        <v>7703</v>
      </c>
      <c r="H24678" s="61" t="s">
        <v>967</v>
      </c>
      <c r="I24678" s="61">
        <v>35.82</v>
      </c>
      <c r="J24678" s="61">
        <v>-83.93</v>
      </c>
      <c r="K24678">
        <v>3621</v>
      </c>
      <c r="L24678"/>
      <c r="M24678"/>
    </row>
    <row r="24679" spans="1:13">
      <c r="A24679" s="61" t="s">
        <v>40</v>
      </c>
      <c r="B24679" s="61">
        <v>37153</v>
      </c>
      <c r="C24679" s="63" t="s">
        <v>968</v>
      </c>
      <c r="D24679" s="61">
        <v>0</v>
      </c>
      <c r="E24679" s="61" t="s">
        <v>8107</v>
      </c>
      <c r="F24679" s="61" t="s">
        <v>131</v>
      </c>
      <c r="G24679" s="61" t="s">
        <v>6798</v>
      </c>
      <c r="H24679" s="61" t="s">
        <v>7409</v>
      </c>
      <c r="I24679" s="61">
        <v>35.75</v>
      </c>
      <c r="J24679" s="61">
        <v>-86.55</v>
      </c>
      <c r="K24679">
        <v>5726</v>
      </c>
      <c r="L24679"/>
      <c r="M24679"/>
    </row>
    <row r="24680" spans="1:13">
      <c r="A24680" s="61" t="s">
        <v>40</v>
      </c>
      <c r="B24680" s="61">
        <v>37854</v>
      </c>
      <c r="C24680" s="63" t="s">
        <v>968</v>
      </c>
      <c r="D24680" s="61">
        <v>0</v>
      </c>
      <c r="E24680" s="61" t="s">
        <v>1794</v>
      </c>
      <c r="F24680" s="61" t="s">
        <v>131</v>
      </c>
      <c r="G24680" s="61" t="s">
        <v>6138</v>
      </c>
      <c r="H24680" s="61" t="s">
        <v>967</v>
      </c>
      <c r="I24680" s="61">
        <v>35.869999999999997</v>
      </c>
      <c r="J24680" s="61">
        <v>-84.67</v>
      </c>
      <c r="K24680">
        <v>12614</v>
      </c>
      <c r="L24680"/>
      <c r="M24680"/>
    </row>
    <row r="24681" spans="1:13">
      <c r="A24681" s="61" t="s">
        <v>40</v>
      </c>
      <c r="B24681" s="61">
        <v>37769</v>
      </c>
      <c r="C24681" s="63" t="s">
        <v>968</v>
      </c>
      <c r="D24681" s="61">
        <v>0</v>
      </c>
      <c r="E24681" s="61" t="s">
        <v>17449</v>
      </c>
      <c r="F24681" s="61" t="s">
        <v>131</v>
      </c>
      <c r="G24681" s="61" t="s">
        <v>7252</v>
      </c>
      <c r="H24681" s="61" t="s">
        <v>967</v>
      </c>
      <c r="I24681" s="61">
        <v>36.22</v>
      </c>
      <c r="J24681" s="61">
        <v>-84.15</v>
      </c>
      <c r="K24681">
        <v>5724</v>
      </c>
      <c r="L24681"/>
      <c r="M24681"/>
    </row>
    <row r="24682" spans="1:13">
      <c r="A24682" s="61" t="s">
        <v>40</v>
      </c>
      <c r="B24682" s="61">
        <v>37857</v>
      </c>
      <c r="C24682" s="63" t="s">
        <v>968</v>
      </c>
      <c r="D24682" s="61">
        <v>0</v>
      </c>
      <c r="E24682" s="61" t="s">
        <v>4054</v>
      </c>
      <c r="F24682" s="61" t="s">
        <v>131</v>
      </c>
      <c r="G24682" s="61" t="s">
        <v>8166</v>
      </c>
      <c r="H24682" s="61" t="s">
        <v>967</v>
      </c>
      <c r="I24682" s="61">
        <v>36.4</v>
      </c>
      <c r="J24682" s="61">
        <v>-83</v>
      </c>
      <c r="K24682">
        <v>21026</v>
      </c>
      <c r="L24682"/>
      <c r="M24682"/>
    </row>
    <row r="24683" spans="1:13">
      <c r="A24683" s="61" t="s">
        <v>40</v>
      </c>
      <c r="B24683" s="61">
        <v>38066</v>
      </c>
      <c r="C24683" s="63" t="s">
        <v>968</v>
      </c>
      <c r="D24683" s="61">
        <v>0</v>
      </c>
      <c r="E24683" s="61" t="s">
        <v>557</v>
      </c>
      <c r="F24683" s="61" t="s">
        <v>131</v>
      </c>
      <c r="G24683" s="61" t="s">
        <v>290</v>
      </c>
      <c r="H24683" s="61" t="s">
        <v>7409</v>
      </c>
      <c r="I24683" s="61">
        <v>35.04</v>
      </c>
      <c r="J24683" s="61">
        <v>-89.54</v>
      </c>
      <c r="K24683">
        <v>3068</v>
      </c>
      <c r="L24683"/>
      <c r="M24683"/>
    </row>
    <row r="24684" spans="1:13">
      <c r="A24684" s="61" t="s">
        <v>40</v>
      </c>
      <c r="B24684" s="61">
        <v>37860</v>
      </c>
      <c r="C24684" s="63" t="s">
        <v>968</v>
      </c>
      <c r="D24684" s="61">
        <v>0</v>
      </c>
      <c r="E24684" s="61" t="s">
        <v>7206</v>
      </c>
      <c r="F24684" s="61" t="s">
        <v>131</v>
      </c>
      <c r="G24684" s="61" t="s">
        <v>8217</v>
      </c>
      <c r="H24684" s="61" t="s">
        <v>967</v>
      </c>
      <c r="I24684" s="61">
        <v>36.25</v>
      </c>
      <c r="J24684" s="61">
        <v>-83.19</v>
      </c>
      <c r="K24684">
        <v>4281</v>
      </c>
      <c r="L24684"/>
      <c r="M24684"/>
    </row>
    <row r="24685" spans="1:13">
      <c r="A24685" s="61" t="s">
        <v>40</v>
      </c>
      <c r="B24685" s="61">
        <v>38369</v>
      </c>
      <c r="C24685" s="63" t="s">
        <v>968</v>
      </c>
      <c r="D24685" s="61">
        <v>0</v>
      </c>
      <c r="E24685" s="61" t="s">
        <v>2346</v>
      </c>
      <c r="F24685" s="61" t="s">
        <v>131</v>
      </c>
      <c r="G24685" s="61" t="s">
        <v>8272</v>
      </c>
      <c r="H24685" s="61" t="s">
        <v>7409</v>
      </c>
      <c r="I24685" s="61">
        <v>36.119999999999997</v>
      </c>
      <c r="J24685" s="61">
        <v>-88.99</v>
      </c>
      <c r="K24685">
        <v>1856</v>
      </c>
      <c r="L24685"/>
      <c r="M24685"/>
    </row>
    <row r="24686" spans="1:13">
      <c r="A24686" s="61" t="s">
        <v>40</v>
      </c>
      <c r="B24686" s="61">
        <v>37861</v>
      </c>
      <c r="C24686" s="63" t="s">
        <v>968</v>
      </c>
      <c r="D24686" s="61">
        <v>0</v>
      </c>
      <c r="E24686" s="61" t="s">
        <v>517</v>
      </c>
      <c r="F24686" s="61" t="s">
        <v>131</v>
      </c>
      <c r="G24686" s="61" t="s">
        <v>8186</v>
      </c>
      <c r="H24686" s="61" t="s">
        <v>967</v>
      </c>
      <c r="I24686" s="61">
        <v>36.270000000000003</v>
      </c>
      <c r="J24686" s="61">
        <v>-83.52</v>
      </c>
      <c r="K24686">
        <v>8790</v>
      </c>
      <c r="L24686"/>
      <c r="M24686"/>
    </row>
    <row r="24687" spans="1:13">
      <c r="A24687" s="61" t="s">
        <v>40</v>
      </c>
      <c r="B24687" s="61">
        <v>38481</v>
      </c>
      <c r="C24687" s="63" t="s">
        <v>968</v>
      </c>
      <c r="D24687" s="61">
        <v>0</v>
      </c>
      <c r="E24687" s="61" t="s">
        <v>8330</v>
      </c>
      <c r="F24687" s="61" t="s">
        <v>131</v>
      </c>
      <c r="G24687" s="61" t="s">
        <v>4307</v>
      </c>
      <c r="H24687" s="61" t="s">
        <v>7409</v>
      </c>
      <c r="I24687" s="61">
        <v>35.03</v>
      </c>
      <c r="J24687" s="61">
        <v>-87.49</v>
      </c>
      <c r="K24687">
        <v>891</v>
      </c>
      <c r="L24687"/>
      <c r="M24687"/>
    </row>
    <row r="24688" spans="1:13">
      <c r="A24688" s="61" t="s">
        <v>40</v>
      </c>
      <c r="B24688" s="61">
        <v>37373</v>
      </c>
      <c r="C24688" s="63" t="s">
        <v>968</v>
      </c>
      <c r="D24688" s="61">
        <v>0</v>
      </c>
      <c r="E24688" s="61" t="s">
        <v>8122</v>
      </c>
      <c r="F24688" s="61" t="s">
        <v>131</v>
      </c>
      <c r="G24688" s="61" t="s">
        <v>3088</v>
      </c>
      <c r="H24688" s="61" t="s">
        <v>967</v>
      </c>
      <c r="I24688" s="61">
        <v>35.380000000000003</v>
      </c>
      <c r="J24688" s="61">
        <v>-85.1</v>
      </c>
      <c r="K24688">
        <v>3343</v>
      </c>
      <c r="L24688"/>
      <c r="M24688"/>
    </row>
    <row r="24689" spans="1:13">
      <c r="A24689" s="61" t="s">
        <v>40</v>
      </c>
      <c r="B24689" s="61">
        <v>38370</v>
      </c>
      <c r="C24689" s="63" t="s">
        <v>968</v>
      </c>
      <c r="D24689" s="61">
        <v>0</v>
      </c>
      <c r="E24689" s="61" t="s">
        <v>4621</v>
      </c>
      <c r="F24689" s="61" t="s">
        <v>131</v>
      </c>
      <c r="G24689" s="61" t="s">
        <v>8285</v>
      </c>
      <c r="H24689" s="61" t="s">
        <v>7409</v>
      </c>
      <c r="I24689" s="61">
        <v>35.369999999999997</v>
      </c>
      <c r="J24689" s="61">
        <v>-88.21</v>
      </c>
      <c r="K24689">
        <v>634</v>
      </c>
      <c r="L24689"/>
      <c r="M24689"/>
    </row>
    <row r="24690" spans="1:13">
      <c r="A24690" s="61" t="s">
        <v>40</v>
      </c>
      <c r="B24690" s="61">
        <v>38482</v>
      </c>
      <c r="C24690" s="63" t="s">
        <v>968</v>
      </c>
      <c r="D24690" s="61">
        <v>0</v>
      </c>
      <c r="E24690" s="61" t="s">
        <v>7459</v>
      </c>
      <c r="F24690" s="61" t="s">
        <v>131</v>
      </c>
      <c r="G24690" s="61" t="s">
        <v>8109</v>
      </c>
      <c r="H24690" s="61" t="s">
        <v>7409</v>
      </c>
      <c r="I24690" s="61">
        <v>35.75</v>
      </c>
      <c r="J24690" s="61">
        <v>-87.16</v>
      </c>
      <c r="K24690">
        <v>1773</v>
      </c>
      <c r="L24690"/>
      <c r="M24690"/>
    </row>
    <row r="24691" spans="1:13">
      <c r="A24691" s="61" t="s">
        <v>40</v>
      </c>
      <c r="B24691" s="61">
        <v>38371</v>
      </c>
      <c r="C24691" s="63" t="s">
        <v>968</v>
      </c>
      <c r="D24691" s="61">
        <v>0</v>
      </c>
      <c r="E24691" s="61" t="s">
        <v>401</v>
      </c>
      <c r="F24691" s="61" t="s">
        <v>131</v>
      </c>
      <c r="G24691" s="61" t="s">
        <v>7031</v>
      </c>
      <c r="H24691" s="61" t="s">
        <v>7409</v>
      </c>
      <c r="I24691" s="61">
        <v>35.44</v>
      </c>
      <c r="J24691" s="61">
        <v>-88.29</v>
      </c>
      <c r="K24691">
        <v>1275</v>
      </c>
      <c r="L24691"/>
      <c r="M24691"/>
    </row>
    <row r="24692" spans="1:13">
      <c r="A24692" s="61" t="s">
        <v>40</v>
      </c>
      <c r="B24692" s="61">
        <v>38067</v>
      </c>
      <c r="C24692" s="63" t="s">
        <v>968</v>
      </c>
      <c r="D24692" s="61">
        <v>0</v>
      </c>
      <c r="E24692" s="61" t="s">
        <v>8263</v>
      </c>
      <c r="F24692" s="61" t="s">
        <v>131</v>
      </c>
      <c r="G24692" s="61" t="s">
        <v>8250</v>
      </c>
      <c r="H24692" s="61" t="s">
        <v>7409</v>
      </c>
      <c r="I24692" s="61">
        <v>35.04</v>
      </c>
      <c r="J24692" s="61">
        <v>-89.08</v>
      </c>
      <c r="K24692">
        <v>1233</v>
      </c>
      <c r="L24692"/>
      <c r="M24692"/>
    </row>
    <row r="24693" spans="1:13">
      <c r="A24693" s="61" t="s">
        <v>40</v>
      </c>
      <c r="B24693" s="61">
        <v>38372</v>
      </c>
      <c r="C24693" s="63" t="s">
        <v>968</v>
      </c>
      <c r="D24693" s="61">
        <v>0</v>
      </c>
      <c r="E24693" s="61" t="s">
        <v>735</v>
      </c>
      <c r="F24693" s="61" t="s">
        <v>131</v>
      </c>
      <c r="G24693" s="61" t="s">
        <v>8285</v>
      </c>
      <c r="H24693" s="61" t="s">
        <v>7409</v>
      </c>
      <c r="I24693" s="61">
        <v>35.22</v>
      </c>
      <c r="J24693" s="61">
        <v>-88.23</v>
      </c>
      <c r="K24693">
        <v>17939</v>
      </c>
      <c r="L24693"/>
      <c r="M24693"/>
    </row>
    <row r="24694" spans="1:13">
      <c r="A24694" s="61" t="s">
        <v>40</v>
      </c>
      <c r="B24694" s="61">
        <v>38374</v>
      </c>
      <c r="C24694" s="63" t="s">
        <v>968</v>
      </c>
      <c r="D24694" s="61">
        <v>0</v>
      </c>
      <c r="E24694" s="61" t="s">
        <v>8306</v>
      </c>
      <c r="F24694" s="61" t="s">
        <v>131</v>
      </c>
      <c r="G24694" s="61" t="s">
        <v>7031</v>
      </c>
      <c r="H24694" s="61" t="s">
        <v>7409</v>
      </c>
      <c r="I24694" s="61">
        <v>35.51</v>
      </c>
      <c r="J24694" s="61">
        <v>-88.23</v>
      </c>
      <c r="K24694">
        <v>1848</v>
      </c>
      <c r="L24694"/>
      <c r="M24694"/>
    </row>
    <row r="24695" spans="1:13">
      <c r="A24695" s="61" t="s">
        <v>40</v>
      </c>
      <c r="B24695" s="61">
        <v>38375</v>
      </c>
      <c r="C24695" s="63" t="s">
        <v>968</v>
      </c>
      <c r="D24695" s="61">
        <v>0</v>
      </c>
      <c r="E24695" s="61" t="s">
        <v>8307</v>
      </c>
      <c r="F24695" s="61" t="s">
        <v>131</v>
      </c>
      <c r="G24695" s="61" t="s">
        <v>8262</v>
      </c>
      <c r="H24695" s="61" t="s">
        <v>7409</v>
      </c>
      <c r="I24695" s="61">
        <v>35.17</v>
      </c>
      <c r="J24695" s="61">
        <v>-88.59</v>
      </c>
      <c r="K24695">
        <v>9071</v>
      </c>
      <c r="L24695"/>
      <c r="M24695"/>
    </row>
    <row r="24696" spans="1:13">
      <c r="A24696" s="61" t="s">
        <v>40</v>
      </c>
      <c r="B24696" s="61">
        <v>37374</v>
      </c>
      <c r="C24696" s="63" t="s">
        <v>968</v>
      </c>
      <c r="D24696" s="61">
        <v>0</v>
      </c>
      <c r="E24696" s="61" t="s">
        <v>8151</v>
      </c>
      <c r="F24696" s="61" t="s">
        <v>131</v>
      </c>
      <c r="G24696" s="61" t="s">
        <v>670</v>
      </c>
      <c r="H24696" s="61" t="s">
        <v>7409</v>
      </c>
      <c r="I24696" s="61">
        <v>35.19</v>
      </c>
      <c r="J24696" s="61">
        <v>-85.66</v>
      </c>
      <c r="K24696">
        <v>1668</v>
      </c>
      <c r="L24696"/>
      <c r="M24696"/>
    </row>
    <row r="24697" spans="1:13">
      <c r="A24697" s="61" t="s">
        <v>40</v>
      </c>
      <c r="B24697" s="61">
        <v>37862</v>
      </c>
      <c r="C24697" s="63" t="s">
        <v>968</v>
      </c>
      <c r="D24697" s="61">
        <v>0</v>
      </c>
      <c r="E24697" s="61" t="s">
        <v>8229</v>
      </c>
      <c r="F24697" s="61" t="s">
        <v>131</v>
      </c>
      <c r="G24697" s="61" t="s">
        <v>8203</v>
      </c>
      <c r="H24697" s="61" t="s">
        <v>967</v>
      </c>
      <c r="I24697" s="61">
        <v>35.78</v>
      </c>
      <c r="J24697" s="61">
        <v>-83.61</v>
      </c>
      <c r="K24697">
        <v>23236</v>
      </c>
      <c r="L24697"/>
      <c r="M24697"/>
    </row>
    <row r="24698" spans="1:13">
      <c r="A24698" s="61" t="s">
        <v>40</v>
      </c>
      <c r="B24698" s="61">
        <v>37876</v>
      </c>
      <c r="C24698" s="63" t="s">
        <v>968</v>
      </c>
      <c r="D24698" s="61">
        <v>0</v>
      </c>
      <c r="E24698" s="61" t="s">
        <v>8229</v>
      </c>
      <c r="F24698" s="61" t="s">
        <v>131</v>
      </c>
      <c r="G24698" s="61" t="s">
        <v>8203</v>
      </c>
      <c r="H24698" s="61" t="s">
        <v>967</v>
      </c>
      <c r="I24698" s="61">
        <v>35.89</v>
      </c>
      <c r="J24698" s="61">
        <v>-83.57</v>
      </c>
      <c r="K24698">
        <v>32866</v>
      </c>
      <c r="L24698"/>
      <c r="M24698"/>
    </row>
    <row r="24699" spans="1:13">
      <c r="A24699" s="61" t="s">
        <v>40</v>
      </c>
      <c r="B24699" s="61">
        <v>37375</v>
      </c>
      <c r="C24699" s="63" t="s">
        <v>968</v>
      </c>
      <c r="D24699" s="61">
        <v>0</v>
      </c>
      <c r="E24699" s="61" t="s">
        <v>8152</v>
      </c>
      <c r="F24699" s="61" t="s">
        <v>131</v>
      </c>
      <c r="G24699" s="61" t="s">
        <v>428</v>
      </c>
      <c r="H24699" s="61" t="s">
        <v>7409</v>
      </c>
      <c r="I24699" s="61">
        <v>35.200000000000003</v>
      </c>
      <c r="J24699" s="61">
        <v>-85.92</v>
      </c>
      <c r="K24699">
        <v>3657</v>
      </c>
      <c r="L24699"/>
      <c r="M24699"/>
    </row>
    <row r="24700" spans="1:13">
      <c r="A24700" s="61" t="s">
        <v>40</v>
      </c>
      <c r="B24700" s="61">
        <v>37865</v>
      </c>
      <c r="C24700" s="63" t="s">
        <v>968</v>
      </c>
      <c r="D24700" s="61">
        <v>0</v>
      </c>
      <c r="E24700" s="61" t="s">
        <v>2256</v>
      </c>
      <c r="F24700" s="61" t="s">
        <v>131</v>
      </c>
      <c r="G24700" s="61" t="s">
        <v>8203</v>
      </c>
      <c r="H24700" s="61" t="s">
        <v>967</v>
      </c>
      <c r="I24700" s="61">
        <v>35.869999999999997</v>
      </c>
      <c r="J24700" s="61">
        <v>-83.77</v>
      </c>
      <c r="K24700">
        <v>22567</v>
      </c>
      <c r="L24700"/>
      <c r="M24700"/>
    </row>
    <row r="24701" spans="1:13">
      <c r="A24701" s="61" t="s">
        <v>40</v>
      </c>
      <c r="B24701" s="61">
        <v>37688</v>
      </c>
      <c r="C24701" s="63" t="s">
        <v>968</v>
      </c>
      <c r="D24701" s="61">
        <v>0</v>
      </c>
      <c r="E24701" s="61" t="s">
        <v>8177</v>
      </c>
      <c r="F24701" s="61" t="s">
        <v>131</v>
      </c>
      <c r="G24701" s="61" t="s">
        <v>660</v>
      </c>
      <c r="H24701" s="61" t="s">
        <v>967</v>
      </c>
      <c r="I24701" s="61">
        <v>36.51</v>
      </c>
      <c r="J24701" s="61">
        <v>-81.92</v>
      </c>
      <c r="K24701">
        <v>963</v>
      </c>
      <c r="L24701"/>
      <c r="M24701"/>
    </row>
    <row r="24702" spans="1:13">
      <c r="A24702" s="61" t="s">
        <v>40</v>
      </c>
      <c r="B24702" s="61">
        <v>38255</v>
      </c>
      <c r="C24702" s="63" t="s">
        <v>968</v>
      </c>
      <c r="D24702" s="61">
        <v>0</v>
      </c>
      <c r="E24702" s="61" t="s">
        <v>518</v>
      </c>
      <c r="F24702" s="61" t="s">
        <v>131</v>
      </c>
      <c r="G24702" s="61" t="s">
        <v>8267</v>
      </c>
      <c r="H24702" s="61" t="s">
        <v>7409</v>
      </c>
      <c r="I24702" s="61">
        <v>36.229999999999997</v>
      </c>
      <c r="J24702" s="61">
        <v>-88.82</v>
      </c>
      <c r="K24702">
        <v>2132</v>
      </c>
      <c r="L24702"/>
      <c r="M24702"/>
    </row>
    <row r="24703" spans="1:13">
      <c r="A24703" s="61" t="s">
        <v>40</v>
      </c>
      <c r="B24703" s="61">
        <v>37866</v>
      </c>
      <c r="C24703" s="63" t="s">
        <v>968</v>
      </c>
      <c r="D24703" s="61">
        <v>0</v>
      </c>
      <c r="E24703" s="61" t="s">
        <v>8231</v>
      </c>
      <c r="F24703" s="61" t="s">
        <v>131</v>
      </c>
      <c r="G24703" s="61" t="s">
        <v>418</v>
      </c>
      <c r="H24703" s="61" t="s">
        <v>967</v>
      </c>
      <c r="I24703" s="61">
        <v>36.340000000000003</v>
      </c>
      <c r="J24703" s="61">
        <v>-83.8</v>
      </c>
      <c r="K24703">
        <v>1957</v>
      </c>
      <c r="L24703"/>
      <c r="M24703"/>
    </row>
    <row r="24704" spans="1:13">
      <c r="A24704" s="61" t="s">
        <v>40</v>
      </c>
      <c r="B24704" s="61">
        <v>37160</v>
      </c>
      <c r="C24704" s="63" t="s">
        <v>968</v>
      </c>
      <c r="D24704" s="61">
        <v>0</v>
      </c>
      <c r="E24704" s="61" t="s">
        <v>8108</v>
      </c>
      <c r="F24704" s="61" t="s">
        <v>131</v>
      </c>
      <c r="G24704" s="61" t="s">
        <v>4106</v>
      </c>
      <c r="H24704" s="61" t="s">
        <v>7409</v>
      </c>
      <c r="I24704" s="61">
        <v>35.49</v>
      </c>
      <c r="J24704" s="61">
        <v>-86.44</v>
      </c>
      <c r="K24704">
        <v>36976</v>
      </c>
      <c r="L24704"/>
      <c r="M24704"/>
    </row>
    <row r="24705" spans="1:13">
      <c r="A24705" s="61" t="s">
        <v>40</v>
      </c>
      <c r="B24705" s="61">
        <v>37376</v>
      </c>
      <c r="C24705" s="63" t="s">
        <v>968</v>
      </c>
      <c r="D24705" s="61">
        <v>0</v>
      </c>
      <c r="E24705" s="61" t="s">
        <v>5415</v>
      </c>
      <c r="F24705" s="61" t="s">
        <v>131</v>
      </c>
      <c r="G24705" s="61" t="s">
        <v>428</v>
      </c>
      <c r="H24705" s="61" t="s">
        <v>7409</v>
      </c>
      <c r="I24705" s="61">
        <v>35.06</v>
      </c>
      <c r="J24705" s="61">
        <v>-85.95</v>
      </c>
      <c r="K24705">
        <v>387</v>
      </c>
      <c r="L24705"/>
      <c r="M24705"/>
    </row>
    <row r="24706" spans="1:13">
      <c r="A24706" s="61" t="s">
        <v>40</v>
      </c>
      <c r="B24706" s="61">
        <v>38376</v>
      </c>
      <c r="C24706" s="63" t="s">
        <v>968</v>
      </c>
      <c r="D24706" s="61">
        <v>0</v>
      </c>
      <c r="E24706" s="61" t="s">
        <v>907</v>
      </c>
      <c r="F24706" s="61" t="s">
        <v>131</v>
      </c>
      <c r="G24706" s="61" t="s">
        <v>8285</v>
      </c>
      <c r="H24706" s="61" t="s">
        <v>7409</v>
      </c>
      <c r="I24706" s="61">
        <v>35.11</v>
      </c>
      <c r="J24706" s="61">
        <v>-88.36</v>
      </c>
      <c r="K24706">
        <v>337</v>
      </c>
      <c r="L24706"/>
      <c r="M24706"/>
    </row>
    <row r="24707" spans="1:13">
      <c r="A24707" s="61" t="s">
        <v>40</v>
      </c>
      <c r="B24707" s="61">
        <v>37377</v>
      </c>
      <c r="C24707" s="63" t="s">
        <v>968</v>
      </c>
      <c r="D24707" s="61">
        <v>0</v>
      </c>
      <c r="E24707" s="61" t="s">
        <v>8153</v>
      </c>
      <c r="F24707" s="61" t="s">
        <v>131</v>
      </c>
      <c r="G24707" s="61" t="s">
        <v>3088</v>
      </c>
      <c r="H24707" s="61" t="s">
        <v>967</v>
      </c>
      <c r="I24707" s="61">
        <v>35.130000000000003</v>
      </c>
      <c r="J24707" s="61">
        <v>-85.34</v>
      </c>
      <c r="K24707">
        <v>17004</v>
      </c>
      <c r="L24707"/>
      <c r="M24707"/>
    </row>
    <row r="24708" spans="1:13">
      <c r="A24708" s="61" t="s">
        <v>40</v>
      </c>
      <c r="B24708" s="61">
        <v>38582</v>
      </c>
      <c r="C24708" s="63" t="s">
        <v>968</v>
      </c>
      <c r="D24708" s="61">
        <v>0</v>
      </c>
      <c r="E24708" s="61" t="s">
        <v>8358</v>
      </c>
      <c r="F24708" s="61" t="s">
        <v>131</v>
      </c>
      <c r="G24708" s="61" t="s">
        <v>633</v>
      </c>
      <c r="H24708" s="61" t="s">
        <v>7409</v>
      </c>
      <c r="I24708" s="61">
        <v>36.090000000000003</v>
      </c>
      <c r="J24708" s="61">
        <v>-85.76</v>
      </c>
      <c r="K24708">
        <v>1438</v>
      </c>
      <c r="L24708"/>
      <c r="M24708"/>
    </row>
    <row r="24709" spans="1:13">
      <c r="A24709" s="61" t="s">
        <v>40</v>
      </c>
      <c r="B24709" s="61">
        <v>37166</v>
      </c>
      <c r="C24709" s="63" t="s">
        <v>968</v>
      </c>
      <c r="D24709" s="61">
        <v>0</v>
      </c>
      <c r="E24709" s="61" t="s">
        <v>873</v>
      </c>
      <c r="F24709" s="61" t="s">
        <v>131</v>
      </c>
      <c r="G24709" s="61" t="s">
        <v>958</v>
      </c>
      <c r="H24709" s="61" t="s">
        <v>7409</v>
      </c>
      <c r="I24709" s="61">
        <v>35.950000000000003</v>
      </c>
      <c r="J24709" s="61">
        <v>-85.82</v>
      </c>
      <c r="K24709">
        <v>14379</v>
      </c>
      <c r="L24709"/>
      <c r="M24709"/>
    </row>
    <row r="24710" spans="1:13">
      <c r="A24710" s="61" t="s">
        <v>40</v>
      </c>
      <c r="B24710" s="61">
        <v>37167</v>
      </c>
      <c r="C24710" s="63" t="s">
        <v>968</v>
      </c>
      <c r="D24710" s="61">
        <v>0</v>
      </c>
      <c r="E24710" s="61" t="s">
        <v>219</v>
      </c>
      <c r="F24710" s="61" t="s">
        <v>131</v>
      </c>
      <c r="G24710" s="61" t="s">
        <v>6798</v>
      </c>
      <c r="H24710" s="61" t="s">
        <v>7409</v>
      </c>
      <c r="I24710" s="61">
        <v>35.979999999999997</v>
      </c>
      <c r="J24710" s="61">
        <v>-86.51</v>
      </c>
      <c r="K24710">
        <v>61731</v>
      </c>
      <c r="L24710"/>
      <c r="M24710"/>
    </row>
    <row r="24711" spans="1:13">
      <c r="A24711" s="61" t="s">
        <v>40</v>
      </c>
      <c r="B24711" s="61">
        <v>37869</v>
      </c>
      <c r="C24711" s="63" t="s">
        <v>968</v>
      </c>
      <c r="D24711" s="61">
        <v>0</v>
      </c>
      <c r="E24711" s="61" t="s">
        <v>8232</v>
      </c>
      <c r="F24711" s="61" t="s">
        <v>131</v>
      </c>
      <c r="G24711" s="61" t="s">
        <v>694</v>
      </c>
      <c r="H24711" s="61" t="s">
        <v>967</v>
      </c>
      <c r="I24711" s="61">
        <v>36.53</v>
      </c>
      <c r="J24711" s="61">
        <v>-83.21</v>
      </c>
      <c r="K24711">
        <v>4908</v>
      </c>
      <c r="L24711"/>
      <c r="M24711"/>
    </row>
    <row r="24712" spans="1:13">
      <c r="A24712" s="61" t="s">
        <v>40</v>
      </c>
      <c r="B24712" s="61">
        <v>37379</v>
      </c>
      <c r="C24712" s="63" t="s">
        <v>968</v>
      </c>
      <c r="D24712" s="61">
        <v>0</v>
      </c>
      <c r="E24712" s="61" t="s">
        <v>8154</v>
      </c>
      <c r="F24712" s="61" t="s">
        <v>131</v>
      </c>
      <c r="G24712" s="61" t="s">
        <v>3088</v>
      </c>
      <c r="H24712" s="61" t="s">
        <v>967</v>
      </c>
      <c r="I24712" s="61">
        <v>35.26</v>
      </c>
      <c r="J24712" s="61">
        <v>-85.17</v>
      </c>
      <c r="K24712">
        <v>28552</v>
      </c>
      <c r="L24712"/>
      <c r="M24712"/>
    </row>
    <row r="24713" spans="1:13">
      <c r="A24713" s="61" t="s">
        <v>40</v>
      </c>
      <c r="B24713" s="61">
        <v>38068</v>
      </c>
      <c r="C24713" s="63" t="s">
        <v>968</v>
      </c>
      <c r="D24713" s="61">
        <v>0</v>
      </c>
      <c r="E24713" s="61" t="s">
        <v>1277</v>
      </c>
      <c r="F24713" s="61" t="s">
        <v>131</v>
      </c>
      <c r="G24713" s="61" t="s">
        <v>290</v>
      </c>
      <c r="H24713" s="61" t="s">
        <v>7409</v>
      </c>
      <c r="I24713" s="61">
        <v>35.229999999999997</v>
      </c>
      <c r="J24713" s="61">
        <v>-89.35</v>
      </c>
      <c r="K24713">
        <v>10952</v>
      </c>
      <c r="L24713"/>
      <c r="M24713"/>
    </row>
    <row r="24714" spans="1:13">
      <c r="A24714" s="61" t="s">
        <v>40</v>
      </c>
      <c r="B24714" s="61">
        <v>38257</v>
      </c>
      <c r="C24714" s="63" t="s">
        <v>968</v>
      </c>
      <c r="D24714" s="61">
        <v>0</v>
      </c>
      <c r="E24714" s="61" t="s">
        <v>8277</v>
      </c>
      <c r="F24714" s="61" t="s">
        <v>131</v>
      </c>
      <c r="G24714" s="61" t="s">
        <v>8271</v>
      </c>
      <c r="H24714" s="61" t="s">
        <v>7409</v>
      </c>
      <c r="I24714" s="61">
        <v>36.49</v>
      </c>
      <c r="J24714" s="61">
        <v>-88.88</v>
      </c>
      <c r="K24714">
        <v>4121</v>
      </c>
      <c r="L24714"/>
      <c r="M24714"/>
    </row>
    <row r="24715" spans="1:13">
      <c r="A24715" s="61" t="s">
        <v>40</v>
      </c>
      <c r="B24715" s="61">
        <v>37380</v>
      </c>
      <c r="C24715" s="63" t="s">
        <v>968</v>
      </c>
      <c r="D24715" s="61">
        <v>0</v>
      </c>
      <c r="E24715" s="61" t="s">
        <v>8155</v>
      </c>
      <c r="F24715" s="61" t="s">
        <v>131</v>
      </c>
      <c r="G24715" s="61" t="s">
        <v>670</v>
      </c>
      <c r="H24715" s="61" t="s">
        <v>7409</v>
      </c>
      <c r="I24715" s="61">
        <v>35.01</v>
      </c>
      <c r="J24715" s="61">
        <v>-85.71</v>
      </c>
      <c r="K24715">
        <v>6305</v>
      </c>
      <c r="L24715"/>
      <c r="M24715"/>
    </row>
    <row r="24716" spans="1:13">
      <c r="A24716" s="61" t="s">
        <v>40</v>
      </c>
      <c r="B24716" s="61">
        <v>37171</v>
      </c>
      <c r="C24716" s="63" t="s">
        <v>968</v>
      </c>
      <c r="D24716" s="61">
        <v>0</v>
      </c>
      <c r="E24716" s="61" t="s">
        <v>6210</v>
      </c>
      <c r="F24716" s="61" t="s">
        <v>131</v>
      </c>
      <c r="G24716" s="61" t="s">
        <v>358</v>
      </c>
      <c r="H24716" s="61" t="s">
        <v>7409</v>
      </c>
      <c r="I24716" s="61">
        <v>36.36</v>
      </c>
      <c r="J24716" s="61">
        <v>-87.3</v>
      </c>
      <c r="K24716">
        <v>1156</v>
      </c>
      <c r="L24716"/>
      <c r="M24716"/>
    </row>
    <row r="24717" spans="1:13">
      <c r="A24717" s="61" t="s">
        <v>40</v>
      </c>
      <c r="B24717" s="61">
        <v>38583</v>
      </c>
      <c r="C24717" s="63" t="s">
        <v>968</v>
      </c>
      <c r="D24717" s="61">
        <v>0</v>
      </c>
      <c r="E24717" s="61" t="s">
        <v>695</v>
      </c>
      <c r="F24717" s="61" t="s">
        <v>131</v>
      </c>
      <c r="G24717" s="61" t="s">
        <v>436</v>
      </c>
      <c r="H24717" s="61" t="s">
        <v>7409</v>
      </c>
      <c r="I24717" s="61">
        <v>35.93</v>
      </c>
      <c r="J24717" s="61">
        <v>-85.47</v>
      </c>
      <c r="K24717">
        <v>25302</v>
      </c>
      <c r="L24717"/>
      <c r="M24717"/>
    </row>
    <row r="24718" spans="1:13">
      <c r="A24718" s="61" t="s">
        <v>40</v>
      </c>
      <c r="B24718" s="61">
        <v>37870</v>
      </c>
      <c r="C24718" s="63" t="s">
        <v>968</v>
      </c>
      <c r="D24718" s="61">
        <v>0</v>
      </c>
      <c r="E24718" s="61" t="s">
        <v>5969</v>
      </c>
      <c r="F24718" s="61" t="s">
        <v>131</v>
      </c>
      <c r="G24718" s="61" t="s">
        <v>8184</v>
      </c>
      <c r="H24718" s="61" t="s">
        <v>967</v>
      </c>
      <c r="I24718" s="61">
        <v>36.47</v>
      </c>
      <c r="J24718" s="61">
        <v>-83.81</v>
      </c>
      <c r="K24718">
        <v>4303</v>
      </c>
      <c r="L24718"/>
      <c r="M24718"/>
    </row>
    <row r="24719" spans="1:13">
      <c r="A24719" s="61" t="s">
        <v>40</v>
      </c>
      <c r="B24719" s="61">
        <v>38585</v>
      </c>
      <c r="C24719" s="63" t="s">
        <v>968</v>
      </c>
      <c r="D24719" s="61">
        <v>0</v>
      </c>
      <c r="E24719" s="61" t="s">
        <v>1144</v>
      </c>
      <c r="F24719" s="61" t="s">
        <v>131</v>
      </c>
      <c r="G24719" s="61" t="s">
        <v>8359</v>
      </c>
      <c r="H24719" s="61" t="s">
        <v>7409</v>
      </c>
      <c r="I24719" s="61">
        <v>35.74</v>
      </c>
      <c r="J24719" s="61">
        <v>-85.45</v>
      </c>
      <c r="K24719">
        <v>4276</v>
      </c>
      <c r="L24719"/>
      <c r="M24719"/>
    </row>
    <row r="24720" spans="1:13">
      <c r="A24720" s="61" t="s">
        <v>40</v>
      </c>
      <c r="B24720" s="61">
        <v>37381</v>
      </c>
      <c r="C24720" s="63" t="s">
        <v>968</v>
      </c>
      <c r="D24720" s="61">
        <v>0</v>
      </c>
      <c r="E24720" s="61" t="s">
        <v>5111</v>
      </c>
      <c r="F24720" s="61" t="s">
        <v>131</v>
      </c>
      <c r="G24720" s="61" t="s">
        <v>8129</v>
      </c>
      <c r="H24720" s="61" t="s">
        <v>967</v>
      </c>
      <c r="I24720" s="61">
        <v>35.68</v>
      </c>
      <c r="J24720" s="61">
        <v>-84.86</v>
      </c>
      <c r="K24720">
        <v>9213</v>
      </c>
      <c r="L24720"/>
      <c r="M24720"/>
    </row>
    <row r="24721" spans="1:13">
      <c r="A24721" s="61" t="s">
        <v>40</v>
      </c>
      <c r="B24721" s="61">
        <v>37174</v>
      </c>
      <c r="C24721" s="63" t="s">
        <v>968</v>
      </c>
      <c r="D24721" s="61">
        <v>0</v>
      </c>
      <c r="E24721" s="61" t="s">
        <v>7665</v>
      </c>
      <c r="F24721" s="61" t="s">
        <v>131</v>
      </c>
      <c r="G24721" s="61" t="s">
        <v>8052</v>
      </c>
      <c r="H24721" s="61" t="s">
        <v>7409</v>
      </c>
      <c r="I24721" s="61">
        <v>35.74</v>
      </c>
      <c r="J24721" s="61">
        <v>-86.92</v>
      </c>
      <c r="K24721">
        <v>48849</v>
      </c>
      <c r="L24721"/>
      <c r="M24721"/>
    </row>
    <row r="24722" spans="1:13">
      <c r="A24722" s="61" t="s">
        <v>40</v>
      </c>
      <c r="B24722" s="61">
        <v>37172</v>
      </c>
      <c r="C24722" s="63" t="s">
        <v>968</v>
      </c>
      <c r="D24722" s="61">
        <v>0</v>
      </c>
      <c r="E24722" s="61" t="s">
        <v>733</v>
      </c>
      <c r="F24722" s="61" t="s">
        <v>131</v>
      </c>
      <c r="G24722" s="61" t="s">
        <v>8050</v>
      </c>
      <c r="H24722" s="61" t="s">
        <v>7409</v>
      </c>
      <c r="I24722" s="61">
        <v>36.49</v>
      </c>
      <c r="J24722" s="61">
        <v>-86.87</v>
      </c>
      <c r="K24722">
        <v>31851</v>
      </c>
      <c r="L24722"/>
      <c r="M24722"/>
    </row>
    <row r="24723" spans="1:13">
      <c r="A24723" s="61" t="s">
        <v>40</v>
      </c>
      <c r="B24723" s="61">
        <v>38256</v>
      </c>
      <c r="C24723" s="63" t="s">
        <v>968</v>
      </c>
      <c r="D24723" s="61">
        <v>0</v>
      </c>
      <c r="E24723" s="61" t="s">
        <v>3759</v>
      </c>
      <c r="F24723" s="61" t="s">
        <v>131</v>
      </c>
      <c r="G24723" s="61" t="s">
        <v>308</v>
      </c>
      <c r="H24723" s="61" t="s">
        <v>7409</v>
      </c>
      <c r="I24723" s="61">
        <v>36.25</v>
      </c>
      <c r="J24723" s="61">
        <v>-88.15</v>
      </c>
      <c r="K24723">
        <v>3293</v>
      </c>
      <c r="L24723"/>
      <c r="M24723"/>
    </row>
    <row r="24724" spans="1:13">
      <c r="A24724" s="61" t="s">
        <v>40</v>
      </c>
      <c r="B24724" s="61">
        <v>38069</v>
      </c>
      <c r="C24724" s="63" t="s">
        <v>968</v>
      </c>
      <c r="D24724" s="61">
        <v>0</v>
      </c>
      <c r="E24724" s="61" t="s">
        <v>2741</v>
      </c>
      <c r="F24724" s="61" t="s">
        <v>131</v>
      </c>
      <c r="G24724" s="61" t="s">
        <v>7038</v>
      </c>
      <c r="H24724" s="61" t="s">
        <v>7409</v>
      </c>
      <c r="I24724" s="61">
        <v>35.46</v>
      </c>
      <c r="J24724" s="61">
        <v>-89.4</v>
      </c>
      <c r="K24724">
        <v>2498</v>
      </c>
      <c r="L24724"/>
      <c r="M24724"/>
    </row>
    <row r="24725" spans="1:13">
      <c r="A24725" s="61" t="s">
        <v>40</v>
      </c>
      <c r="B24725" s="61">
        <v>38379</v>
      </c>
      <c r="C24725" s="63" t="s">
        <v>968</v>
      </c>
      <c r="D24725" s="61">
        <v>0</v>
      </c>
      <c r="E24725" s="61" t="s">
        <v>8308</v>
      </c>
      <c r="F24725" s="61" t="s">
        <v>131</v>
      </c>
      <c r="G24725" s="61" t="s">
        <v>8262</v>
      </c>
      <c r="H24725" s="61" t="s">
        <v>7409</v>
      </c>
      <c r="I24725" s="61">
        <v>35.15</v>
      </c>
      <c r="J24725" s="61">
        <v>-88.42</v>
      </c>
      <c r="K24725">
        <v>1492</v>
      </c>
      <c r="L24725"/>
      <c r="M24725"/>
    </row>
    <row r="24726" spans="1:13">
      <c r="A24726" s="61" t="s">
        <v>40</v>
      </c>
      <c r="B24726" s="61">
        <v>37175</v>
      </c>
      <c r="C24726" s="63" t="s">
        <v>968</v>
      </c>
      <c r="D24726" s="61">
        <v>0</v>
      </c>
      <c r="E24726" s="61" t="s">
        <v>5719</v>
      </c>
      <c r="F24726" s="61" t="s">
        <v>131</v>
      </c>
      <c r="G24726" s="61" t="s">
        <v>604</v>
      </c>
      <c r="H24726" s="61" t="s">
        <v>7409</v>
      </c>
      <c r="I24726" s="61">
        <v>36.32</v>
      </c>
      <c r="J24726" s="61">
        <v>-87.89</v>
      </c>
      <c r="K24726">
        <v>987</v>
      </c>
      <c r="L24726"/>
      <c r="M24726"/>
    </row>
    <row r="24727" spans="1:13">
      <c r="A24727" s="61" t="s">
        <v>40</v>
      </c>
      <c r="B24727" s="61">
        <v>37871</v>
      </c>
      <c r="C24727" s="63" t="s">
        <v>968</v>
      </c>
      <c r="D24727" s="61">
        <v>0</v>
      </c>
      <c r="E24727" s="61" t="s">
        <v>8233</v>
      </c>
      <c r="F24727" s="61" t="s">
        <v>131</v>
      </c>
      <c r="G24727" s="61" t="s">
        <v>362</v>
      </c>
      <c r="H24727" s="61" t="s">
        <v>967</v>
      </c>
      <c r="I24727" s="61">
        <v>36.06</v>
      </c>
      <c r="J24727" s="61">
        <v>-83.68</v>
      </c>
      <c r="K24727">
        <v>9245</v>
      </c>
      <c r="L24727"/>
      <c r="M24727"/>
    </row>
    <row r="24728" spans="1:13">
      <c r="A24728" s="61" t="s">
        <v>40</v>
      </c>
      <c r="B24728" s="61">
        <v>38380</v>
      </c>
      <c r="C24728" s="63" t="s">
        <v>968</v>
      </c>
      <c r="D24728" s="61">
        <v>0</v>
      </c>
      <c r="E24728" s="61" t="s">
        <v>8309</v>
      </c>
      <c r="F24728" s="61" t="s">
        <v>131</v>
      </c>
      <c r="G24728" s="61" t="s">
        <v>919</v>
      </c>
      <c r="H24728" s="61" t="s">
        <v>7409</v>
      </c>
      <c r="I24728" s="61">
        <v>35.79</v>
      </c>
      <c r="J24728" s="61">
        <v>-88.02</v>
      </c>
      <c r="K24728">
        <v>529</v>
      </c>
      <c r="L24728"/>
      <c r="M24728"/>
    </row>
    <row r="24729" spans="1:13">
      <c r="A24729" s="61" t="s">
        <v>40</v>
      </c>
      <c r="B24729" s="61">
        <v>38483</v>
      </c>
      <c r="C24729" s="63" t="s">
        <v>968</v>
      </c>
      <c r="D24729" s="61">
        <v>0</v>
      </c>
      <c r="E24729" s="61" t="s">
        <v>8331</v>
      </c>
      <c r="F24729" s="61" t="s">
        <v>131</v>
      </c>
      <c r="G24729" s="61" t="s">
        <v>4307</v>
      </c>
      <c r="H24729" s="61" t="s">
        <v>7409</v>
      </c>
      <c r="I24729" s="61">
        <v>35.43</v>
      </c>
      <c r="J24729" s="61">
        <v>-87.33</v>
      </c>
      <c r="K24729">
        <v>6100</v>
      </c>
      <c r="L24729"/>
      <c r="M24729"/>
    </row>
    <row r="24730" spans="1:13">
      <c r="A24730" s="61" t="s">
        <v>40</v>
      </c>
      <c r="B24730" s="61">
        <v>37872</v>
      </c>
      <c r="C24730" s="63" t="s">
        <v>968</v>
      </c>
      <c r="D24730" s="61">
        <v>0</v>
      </c>
      <c r="E24730" s="61" t="s">
        <v>8234</v>
      </c>
      <c r="F24730" s="61" t="s">
        <v>131</v>
      </c>
      <c r="G24730" s="61" t="s">
        <v>490</v>
      </c>
      <c r="H24730" s="61" t="s">
        <v>967</v>
      </c>
      <c r="I24730" s="61">
        <v>36.24</v>
      </c>
      <c r="J24730" s="61">
        <v>-84.67</v>
      </c>
      <c r="K24730">
        <v>2037</v>
      </c>
      <c r="L24730"/>
      <c r="M24730"/>
    </row>
    <row r="24731" spans="1:13">
      <c r="A24731" s="61" t="s">
        <v>40</v>
      </c>
      <c r="B24731" s="61">
        <v>37873</v>
      </c>
      <c r="C24731" s="63" t="s">
        <v>968</v>
      </c>
      <c r="D24731" s="61">
        <v>0</v>
      </c>
      <c r="E24731" s="61" t="s">
        <v>8235</v>
      </c>
      <c r="F24731" s="61" t="s">
        <v>131</v>
      </c>
      <c r="G24731" s="61" t="s">
        <v>8166</v>
      </c>
      <c r="H24731" s="61" t="s">
        <v>967</v>
      </c>
      <c r="I24731" s="61">
        <v>36.47</v>
      </c>
      <c r="J24731" s="61">
        <v>-82.85</v>
      </c>
      <c r="K24731">
        <v>4158</v>
      </c>
      <c r="L24731"/>
      <c r="M24731"/>
    </row>
    <row r="24732" spans="1:13">
      <c r="A24732" s="61" t="s">
        <v>40</v>
      </c>
      <c r="B24732" s="61">
        <v>37874</v>
      </c>
      <c r="C24732" s="63" t="s">
        <v>968</v>
      </c>
      <c r="D24732" s="61">
        <v>0</v>
      </c>
      <c r="E24732" s="61" t="s">
        <v>8236</v>
      </c>
      <c r="F24732" s="61" t="s">
        <v>131</v>
      </c>
      <c r="G24732" s="61" t="s">
        <v>603</v>
      </c>
      <c r="H24732" s="61" t="s">
        <v>967</v>
      </c>
      <c r="I24732" s="61">
        <v>35.6</v>
      </c>
      <c r="J24732" s="61">
        <v>-84.46</v>
      </c>
      <c r="K24732">
        <v>15604</v>
      </c>
      <c r="L24732"/>
      <c r="M24732"/>
    </row>
    <row r="24733" spans="1:13">
      <c r="A24733" s="61" t="s">
        <v>40</v>
      </c>
      <c r="B24733" s="61">
        <v>38488</v>
      </c>
      <c r="C24733" s="63" t="s">
        <v>968</v>
      </c>
      <c r="D24733" s="61">
        <v>0</v>
      </c>
      <c r="E24733" s="61" t="s">
        <v>8333</v>
      </c>
      <c r="F24733" s="61" t="s">
        <v>131</v>
      </c>
      <c r="G24733" s="61" t="s">
        <v>581</v>
      </c>
      <c r="H24733" s="61" t="s">
        <v>7409</v>
      </c>
      <c r="I24733" s="61">
        <v>35.049999999999997</v>
      </c>
      <c r="J24733" s="61">
        <v>-86.68</v>
      </c>
      <c r="K24733">
        <v>2452</v>
      </c>
      <c r="L24733"/>
      <c r="M24733"/>
    </row>
    <row r="24734" spans="1:13">
      <c r="A24734" s="61" t="s">
        <v>40</v>
      </c>
      <c r="B24734" s="61">
        <v>37877</v>
      </c>
      <c r="C24734" s="63" t="s">
        <v>968</v>
      </c>
      <c r="D24734" s="61">
        <v>0</v>
      </c>
      <c r="E24734" s="61" t="s">
        <v>8237</v>
      </c>
      <c r="F24734" s="61" t="s">
        <v>131</v>
      </c>
      <c r="G24734" s="61" t="s">
        <v>8217</v>
      </c>
      <c r="H24734" s="61" t="s">
        <v>967</v>
      </c>
      <c r="I24734" s="61">
        <v>36.14</v>
      </c>
      <c r="J24734" s="61">
        <v>-83.4</v>
      </c>
      <c r="K24734">
        <v>8739</v>
      </c>
      <c r="L24734"/>
      <c r="M24734"/>
    </row>
    <row r="24735" spans="1:13">
      <c r="A24735" s="61" t="s">
        <v>40</v>
      </c>
      <c r="B24735" s="61">
        <v>37878</v>
      </c>
      <c r="C24735" s="63" t="s">
        <v>968</v>
      </c>
      <c r="D24735" s="61">
        <v>0</v>
      </c>
      <c r="E24735" s="61" t="s">
        <v>7886</v>
      </c>
      <c r="F24735" s="61" t="s">
        <v>131</v>
      </c>
      <c r="G24735" s="61" t="s">
        <v>7703</v>
      </c>
      <c r="H24735" s="61" t="s">
        <v>967</v>
      </c>
      <c r="I24735" s="61">
        <v>35.619999999999997</v>
      </c>
      <c r="J24735" s="61">
        <v>-83.89</v>
      </c>
      <c r="K24735">
        <v>530</v>
      </c>
      <c r="L24735"/>
      <c r="M24735"/>
    </row>
    <row r="24736" spans="1:13">
      <c r="A24736" s="61" t="s">
        <v>40</v>
      </c>
      <c r="B24736" s="61">
        <v>37879</v>
      </c>
      <c r="C24736" s="63" t="s">
        <v>968</v>
      </c>
      <c r="D24736" s="61">
        <v>0</v>
      </c>
      <c r="E24736" s="61" t="s">
        <v>884</v>
      </c>
      <c r="F24736" s="61" t="s">
        <v>131</v>
      </c>
      <c r="G24736" s="61" t="s">
        <v>8184</v>
      </c>
      <c r="H24736" s="61" t="s">
        <v>967</v>
      </c>
      <c r="I24736" s="61">
        <v>36.450000000000003</v>
      </c>
      <c r="J24736" s="61">
        <v>-83.57</v>
      </c>
      <c r="K24736">
        <v>10490</v>
      </c>
      <c r="L24736"/>
      <c r="M24736"/>
    </row>
    <row r="24737" spans="1:13">
      <c r="A24737" s="61" t="s">
        <v>40</v>
      </c>
      <c r="B24737" s="61">
        <v>37690</v>
      </c>
      <c r="C24737" s="63" t="s">
        <v>968</v>
      </c>
      <c r="D24737" s="61">
        <v>0</v>
      </c>
      <c r="E24737" s="61" t="s">
        <v>5000</v>
      </c>
      <c r="F24737" s="61" t="s">
        <v>131</v>
      </c>
      <c r="G24737" s="61" t="s">
        <v>625</v>
      </c>
      <c r="H24737" s="61" t="s">
        <v>967</v>
      </c>
      <c r="I24737" s="61">
        <v>36.24</v>
      </c>
      <c r="J24737" s="61">
        <v>-82.54</v>
      </c>
      <c r="K24737">
        <v>4332</v>
      </c>
      <c r="L24737"/>
      <c r="M24737"/>
    </row>
    <row r="24738" spans="1:13">
      <c r="A24738" s="61" t="s">
        <v>40</v>
      </c>
      <c r="B24738" s="61">
        <v>37385</v>
      </c>
      <c r="C24738" s="63" t="s">
        <v>968</v>
      </c>
      <c r="D24738" s="61">
        <v>0</v>
      </c>
      <c r="E24738" s="61" t="s">
        <v>8156</v>
      </c>
      <c r="F24738" s="61" t="s">
        <v>131</v>
      </c>
      <c r="G24738" s="61" t="s">
        <v>603</v>
      </c>
      <c r="H24738" s="61" t="s">
        <v>967</v>
      </c>
      <c r="I24738" s="61">
        <v>35.36</v>
      </c>
      <c r="J24738" s="61">
        <v>-84.29</v>
      </c>
      <c r="K24738">
        <v>8108</v>
      </c>
      <c r="L24738"/>
      <c r="M24738"/>
    </row>
    <row r="24739" spans="1:13">
      <c r="A24739" s="61" t="s">
        <v>40</v>
      </c>
      <c r="B24739" s="61">
        <v>37880</v>
      </c>
      <c r="C24739" s="63" t="s">
        <v>968</v>
      </c>
      <c r="D24739" s="61">
        <v>0</v>
      </c>
      <c r="E24739" s="61" t="s">
        <v>8238</v>
      </c>
      <c r="F24739" s="61" t="s">
        <v>131</v>
      </c>
      <c r="G24739" s="61" t="s">
        <v>8130</v>
      </c>
      <c r="H24739" s="61" t="s">
        <v>967</v>
      </c>
      <c r="I24739" s="61">
        <v>35.659999999999997</v>
      </c>
      <c r="J24739" s="61">
        <v>-84.66</v>
      </c>
      <c r="K24739">
        <v>3690</v>
      </c>
      <c r="L24739"/>
      <c r="M24739"/>
    </row>
    <row r="24740" spans="1:13">
      <c r="A24740" s="61" t="s">
        <v>40</v>
      </c>
      <c r="B24740" s="61">
        <v>37178</v>
      </c>
      <c r="C24740" s="63" t="s">
        <v>968</v>
      </c>
      <c r="D24740" s="61">
        <v>0</v>
      </c>
      <c r="E24740" s="61" t="s">
        <v>8110</v>
      </c>
      <c r="F24740" s="61" t="s">
        <v>131</v>
      </c>
      <c r="G24740" s="61" t="s">
        <v>604</v>
      </c>
      <c r="H24740" s="61" t="s">
        <v>7409</v>
      </c>
      <c r="I24740" s="61">
        <v>36.31</v>
      </c>
      <c r="J24740" s="61">
        <v>-87.76</v>
      </c>
      <c r="K24740">
        <v>2281</v>
      </c>
      <c r="L24740"/>
      <c r="M24740"/>
    </row>
    <row r="24741" spans="1:13">
      <c r="A24741" s="61" t="s">
        <v>40</v>
      </c>
      <c r="B24741" s="61">
        <v>37179</v>
      </c>
      <c r="C24741" s="63" t="s">
        <v>968</v>
      </c>
      <c r="D24741" s="61">
        <v>0</v>
      </c>
      <c r="E24741" s="61" t="s">
        <v>8111</v>
      </c>
      <c r="F24741" s="61" t="s">
        <v>131</v>
      </c>
      <c r="G24741" s="61" t="s">
        <v>8052</v>
      </c>
      <c r="H24741" s="61" t="s">
        <v>7409</v>
      </c>
      <c r="I24741" s="61">
        <v>35.82</v>
      </c>
      <c r="J24741" s="61">
        <v>-87.01</v>
      </c>
      <c r="K24741">
        <v>16995</v>
      </c>
      <c r="L24741"/>
      <c r="M24741"/>
    </row>
    <row r="24742" spans="1:13">
      <c r="A24742" s="61" t="s">
        <v>40</v>
      </c>
      <c r="B24742" s="61">
        <v>37881</v>
      </c>
      <c r="C24742" s="63" t="s">
        <v>968</v>
      </c>
      <c r="D24742" s="61">
        <v>0</v>
      </c>
      <c r="E24742" s="61" t="s">
        <v>8239</v>
      </c>
      <c r="F24742" s="61" t="s">
        <v>131</v>
      </c>
      <c r="G24742" s="61" t="s">
        <v>8186</v>
      </c>
      <c r="H24742" s="61" t="s">
        <v>967</v>
      </c>
      <c r="I24742" s="61">
        <v>36.35</v>
      </c>
      <c r="J24742" s="61">
        <v>-83.41</v>
      </c>
      <c r="K24742">
        <v>2235</v>
      </c>
      <c r="L24742"/>
      <c r="M24742"/>
    </row>
    <row r="24743" spans="1:13">
      <c r="A24743" s="61" t="s">
        <v>40</v>
      </c>
      <c r="B24743" s="61">
        <v>38079</v>
      </c>
      <c r="C24743" s="63" t="s">
        <v>968</v>
      </c>
      <c r="D24743" s="61">
        <v>0</v>
      </c>
      <c r="E24743" s="61" t="s">
        <v>8264</v>
      </c>
      <c r="F24743" s="61" t="s">
        <v>131</v>
      </c>
      <c r="G24743" s="61" t="s">
        <v>7358</v>
      </c>
      <c r="H24743" s="61" t="s">
        <v>7409</v>
      </c>
      <c r="I24743" s="61">
        <v>36.369999999999997</v>
      </c>
      <c r="J24743" s="61">
        <v>-89.47</v>
      </c>
      <c r="K24743">
        <v>4890</v>
      </c>
      <c r="L24743"/>
      <c r="M24743"/>
    </row>
    <row r="24744" spans="1:13">
      <c r="A24744" s="61" t="s">
        <v>40</v>
      </c>
      <c r="B24744" s="61">
        <v>38381</v>
      </c>
      <c r="C24744" s="63" t="s">
        <v>968</v>
      </c>
      <c r="D24744" s="61">
        <v>0</v>
      </c>
      <c r="E24744" s="61" t="s">
        <v>8310</v>
      </c>
      <c r="F24744" s="61" t="s">
        <v>131</v>
      </c>
      <c r="G24744" s="61" t="s">
        <v>8250</v>
      </c>
      <c r="H24744" s="61" t="s">
        <v>7409</v>
      </c>
      <c r="I24744" s="61">
        <v>35.35</v>
      </c>
      <c r="J24744" s="61">
        <v>-88.95</v>
      </c>
      <c r="K24744">
        <v>1418</v>
      </c>
      <c r="L24744"/>
      <c r="M24744"/>
    </row>
    <row r="24745" spans="1:13">
      <c r="A24745" s="61" t="s">
        <v>40</v>
      </c>
      <c r="B24745" s="61">
        <v>37882</v>
      </c>
      <c r="C24745" s="63" t="s">
        <v>968</v>
      </c>
      <c r="D24745" s="61">
        <v>0</v>
      </c>
      <c r="E24745" s="61" t="s">
        <v>734</v>
      </c>
      <c r="F24745" s="61" t="s">
        <v>131</v>
      </c>
      <c r="G24745" s="61" t="s">
        <v>7703</v>
      </c>
      <c r="H24745" s="61" t="s">
        <v>967</v>
      </c>
      <c r="I24745" s="61">
        <v>35.67</v>
      </c>
      <c r="J24745" s="61">
        <v>-83.75</v>
      </c>
      <c r="K24745">
        <v>3061</v>
      </c>
      <c r="L24745"/>
      <c r="M24745"/>
    </row>
    <row r="24746" spans="1:13">
      <c r="A24746" s="61" t="s">
        <v>40</v>
      </c>
      <c r="B24746" s="61">
        <v>37387</v>
      </c>
      <c r="C24746" s="63" t="s">
        <v>968</v>
      </c>
      <c r="D24746" s="61">
        <v>0</v>
      </c>
      <c r="E24746" s="61" t="s">
        <v>8157</v>
      </c>
      <c r="F24746" s="61" t="s">
        <v>131</v>
      </c>
      <c r="G24746" s="61" t="s">
        <v>8118</v>
      </c>
      <c r="H24746" s="61" t="s">
        <v>7409</v>
      </c>
      <c r="I24746" s="61">
        <v>35.25</v>
      </c>
      <c r="J24746" s="61">
        <v>-85.75</v>
      </c>
      <c r="K24746">
        <v>4089</v>
      </c>
      <c r="L24746"/>
      <c r="M24746"/>
    </row>
    <row r="24747" spans="1:13">
      <c r="A24747" s="61" t="s">
        <v>40</v>
      </c>
      <c r="B24747" s="61">
        <v>37691</v>
      </c>
      <c r="C24747" s="63" t="s">
        <v>968</v>
      </c>
      <c r="D24747" s="61">
        <v>0</v>
      </c>
      <c r="E24747" s="61" t="s">
        <v>8178</v>
      </c>
      <c r="F24747" s="61" t="s">
        <v>131</v>
      </c>
      <c r="G24747" s="61" t="s">
        <v>660</v>
      </c>
      <c r="H24747" s="61" t="s">
        <v>967</v>
      </c>
      <c r="I24747" s="61">
        <v>36.340000000000003</v>
      </c>
      <c r="J24747" s="61">
        <v>-81.739999999999995</v>
      </c>
      <c r="K24747">
        <v>851</v>
      </c>
      <c r="L24747"/>
      <c r="M24747"/>
    </row>
    <row r="24748" spans="1:13">
      <c r="A24748" s="61" t="s">
        <v>40</v>
      </c>
      <c r="B24748" s="61">
        <v>38382</v>
      </c>
      <c r="C24748" s="63" t="s">
        <v>968</v>
      </c>
      <c r="D24748" s="61">
        <v>0</v>
      </c>
      <c r="E24748" s="61" t="s">
        <v>562</v>
      </c>
      <c r="F24748" s="61" t="s">
        <v>131</v>
      </c>
      <c r="G24748" s="61" t="s">
        <v>8272</v>
      </c>
      <c r="H24748" s="61" t="s">
        <v>7409</v>
      </c>
      <c r="I24748" s="61">
        <v>35.97</v>
      </c>
      <c r="J24748" s="61">
        <v>-88.93</v>
      </c>
      <c r="K24748">
        <v>9250</v>
      </c>
      <c r="L24748"/>
      <c r="M24748"/>
    </row>
    <row r="24749" spans="1:13">
      <c r="A24749" s="61" t="s">
        <v>40</v>
      </c>
      <c r="B24749" s="61">
        <v>38258</v>
      </c>
      <c r="C24749" s="63" t="s">
        <v>968</v>
      </c>
      <c r="D24749" s="61">
        <v>0</v>
      </c>
      <c r="E24749" s="61" t="s">
        <v>8278</v>
      </c>
      <c r="F24749" s="61" t="s">
        <v>131</v>
      </c>
      <c r="G24749" s="61" t="s">
        <v>234</v>
      </c>
      <c r="H24749" s="61" t="s">
        <v>7409</v>
      </c>
      <c r="I24749" s="61">
        <v>36.01</v>
      </c>
      <c r="J24749" s="61">
        <v>-88.62</v>
      </c>
      <c r="K24749">
        <v>1437</v>
      </c>
      <c r="L24749"/>
      <c r="M24749"/>
    </row>
    <row r="24750" spans="1:13">
      <c r="A24750" s="61" t="s">
        <v>40</v>
      </c>
      <c r="B24750" s="61">
        <v>38259</v>
      </c>
      <c r="C24750" s="63" t="s">
        <v>968</v>
      </c>
      <c r="D24750" s="61">
        <v>0</v>
      </c>
      <c r="E24750" s="61" t="s">
        <v>8279</v>
      </c>
      <c r="F24750" s="61" t="s">
        <v>131</v>
      </c>
      <c r="G24750" s="61" t="s">
        <v>8249</v>
      </c>
      <c r="H24750" s="61" t="s">
        <v>7409</v>
      </c>
      <c r="I24750" s="61">
        <v>36.200000000000003</v>
      </c>
      <c r="J24750" s="61">
        <v>-89.18</v>
      </c>
      <c r="K24750">
        <v>730</v>
      </c>
      <c r="L24750"/>
      <c r="M24750"/>
    </row>
    <row r="24751" spans="1:13">
      <c r="A24751" s="61" t="s">
        <v>40</v>
      </c>
      <c r="B24751" s="61">
        <v>38260</v>
      </c>
      <c r="C24751" s="63" t="s">
        <v>968</v>
      </c>
      <c r="D24751" s="61">
        <v>0</v>
      </c>
      <c r="E24751" s="61" t="s">
        <v>1552</v>
      </c>
      <c r="F24751" s="61" t="s">
        <v>131</v>
      </c>
      <c r="G24751" s="61" t="s">
        <v>8271</v>
      </c>
      <c r="H24751" s="61" t="s">
        <v>7409</v>
      </c>
      <c r="I24751" s="61">
        <v>36.33</v>
      </c>
      <c r="J24751" s="61">
        <v>-89.16</v>
      </c>
      <c r="K24751">
        <v>3838</v>
      </c>
      <c r="L24751"/>
      <c r="M24751"/>
    </row>
    <row r="24752" spans="1:13">
      <c r="A24752" s="61" t="s">
        <v>40</v>
      </c>
      <c r="B24752" s="61">
        <v>37388</v>
      </c>
      <c r="C24752" s="63" t="s">
        <v>968</v>
      </c>
      <c r="D24752" s="61">
        <v>0</v>
      </c>
      <c r="E24752" s="61" t="s">
        <v>8158</v>
      </c>
      <c r="F24752" s="61" t="s">
        <v>131</v>
      </c>
      <c r="G24752" s="61" t="s">
        <v>741</v>
      </c>
      <c r="H24752" s="61" t="s">
        <v>7409</v>
      </c>
      <c r="I24752" s="61">
        <v>35.369999999999997</v>
      </c>
      <c r="J24752" s="61">
        <v>-86.2</v>
      </c>
      <c r="K24752">
        <v>26352</v>
      </c>
      <c r="L24752"/>
      <c r="M24752"/>
    </row>
    <row r="24753" spans="1:13">
      <c r="A24753" s="61" t="s">
        <v>40</v>
      </c>
      <c r="B24753" s="61">
        <v>37391</v>
      </c>
      <c r="C24753" s="63" t="s">
        <v>968</v>
      </c>
      <c r="D24753" s="61">
        <v>0</v>
      </c>
      <c r="E24753" s="61" t="s">
        <v>8159</v>
      </c>
      <c r="F24753" s="61" t="s">
        <v>131</v>
      </c>
      <c r="G24753" s="61" t="s">
        <v>228</v>
      </c>
      <c r="H24753" s="61" t="s">
        <v>967</v>
      </c>
      <c r="I24753" s="61">
        <v>35.119999999999997</v>
      </c>
      <c r="J24753" s="61">
        <v>-84.35</v>
      </c>
      <c r="K24753">
        <v>1573</v>
      </c>
      <c r="L24753"/>
      <c r="M24753"/>
    </row>
    <row r="24754" spans="1:13">
      <c r="A24754" s="61" t="s">
        <v>40</v>
      </c>
      <c r="B24754" s="61">
        <v>37692</v>
      </c>
      <c r="C24754" s="63" t="s">
        <v>968</v>
      </c>
      <c r="D24754" s="61">
        <v>0</v>
      </c>
      <c r="E24754" s="61" t="s">
        <v>8179</v>
      </c>
      <c r="F24754" s="61" t="s">
        <v>131</v>
      </c>
      <c r="G24754" s="61" t="s">
        <v>8169</v>
      </c>
      <c r="H24754" s="61" t="s">
        <v>967</v>
      </c>
      <c r="I24754" s="61">
        <v>36.19</v>
      </c>
      <c r="J24754" s="61">
        <v>-82.35</v>
      </c>
      <c r="K24754">
        <v>4808</v>
      </c>
      <c r="L24754"/>
      <c r="M24754"/>
    </row>
    <row r="24755" spans="1:13">
      <c r="A24755" s="61" t="s">
        <v>40</v>
      </c>
      <c r="B24755" s="61">
        <v>38261</v>
      </c>
      <c r="C24755" s="63" t="s">
        <v>968</v>
      </c>
      <c r="D24755" s="61">
        <v>0</v>
      </c>
      <c r="E24755" s="61" t="s">
        <v>346</v>
      </c>
      <c r="F24755" s="61" t="s">
        <v>131</v>
      </c>
      <c r="G24755" s="61" t="s">
        <v>8271</v>
      </c>
      <c r="H24755" s="61" t="s">
        <v>7409</v>
      </c>
      <c r="I24755" s="61">
        <v>36.42</v>
      </c>
      <c r="J24755" s="61">
        <v>-89.05</v>
      </c>
      <c r="K24755">
        <v>16627</v>
      </c>
      <c r="L24755"/>
      <c r="M24755"/>
    </row>
    <row r="24756" spans="1:13">
      <c r="A24756" s="61" t="s">
        <v>40</v>
      </c>
      <c r="B24756" s="61">
        <v>37180</v>
      </c>
      <c r="C24756" s="63" t="s">
        <v>968</v>
      </c>
      <c r="D24756" s="61">
        <v>0</v>
      </c>
      <c r="E24756" s="61" t="s">
        <v>2150</v>
      </c>
      <c r="F24756" s="61" t="s">
        <v>131</v>
      </c>
      <c r="G24756" s="61" t="s">
        <v>4106</v>
      </c>
      <c r="H24756" s="61" t="s">
        <v>7409</v>
      </c>
      <c r="I24756" s="61">
        <v>35.619999999999997</v>
      </c>
      <c r="J24756" s="61">
        <v>-86.59</v>
      </c>
      <c r="K24756">
        <v>3316</v>
      </c>
      <c r="L24756"/>
      <c r="M24756"/>
    </row>
    <row r="24757" spans="1:13">
      <c r="A24757" s="61" t="s">
        <v>40</v>
      </c>
      <c r="B24757" s="61">
        <v>37181</v>
      </c>
      <c r="C24757" s="63" t="s">
        <v>968</v>
      </c>
      <c r="D24757" s="61">
        <v>0</v>
      </c>
      <c r="E24757" s="61" t="s">
        <v>8112</v>
      </c>
      <c r="F24757" s="61" t="s">
        <v>131</v>
      </c>
      <c r="G24757" s="61" t="s">
        <v>8065</v>
      </c>
      <c r="H24757" s="61" t="s">
        <v>7409</v>
      </c>
      <c r="I24757" s="61">
        <v>36.229999999999997</v>
      </c>
      <c r="J24757" s="61">
        <v>-87.44</v>
      </c>
      <c r="K24757">
        <v>1509</v>
      </c>
      <c r="L24757"/>
      <c r="M24757"/>
    </row>
    <row r="24758" spans="1:13">
      <c r="A24758" s="61" t="s">
        <v>40</v>
      </c>
      <c r="B24758" s="61">
        <v>37885</v>
      </c>
      <c r="C24758" s="63" t="s">
        <v>968</v>
      </c>
      <c r="D24758" s="61">
        <v>0</v>
      </c>
      <c r="E24758" s="61" t="s">
        <v>8240</v>
      </c>
      <c r="F24758" s="61" t="s">
        <v>131</v>
      </c>
      <c r="G24758" s="61" t="s">
        <v>603</v>
      </c>
      <c r="H24758" s="61" t="s">
        <v>967</v>
      </c>
      <c r="I24758" s="61">
        <v>35.590000000000003</v>
      </c>
      <c r="J24758" s="61">
        <v>-84.23</v>
      </c>
      <c r="K24758">
        <v>5509</v>
      </c>
      <c r="L24758"/>
      <c r="M24758"/>
    </row>
    <row r="24759" spans="1:13">
      <c r="A24759" s="61" t="s">
        <v>40</v>
      </c>
      <c r="B24759" s="61">
        <v>37886</v>
      </c>
      <c r="C24759" s="63" t="s">
        <v>968</v>
      </c>
      <c r="D24759" s="61">
        <v>0</v>
      </c>
      <c r="E24759" s="61" t="s">
        <v>8241</v>
      </c>
      <c r="F24759" s="61" t="s">
        <v>131</v>
      </c>
      <c r="G24759" s="61" t="s">
        <v>7703</v>
      </c>
      <c r="H24759" s="61" t="s">
        <v>967</v>
      </c>
      <c r="I24759" s="61">
        <v>35.72</v>
      </c>
      <c r="J24759" s="61">
        <v>-83.81</v>
      </c>
      <c r="K24759">
        <v>4481</v>
      </c>
      <c r="L24759"/>
      <c r="M24759"/>
    </row>
    <row r="24760" spans="1:13">
      <c r="A24760" s="61" t="s">
        <v>40</v>
      </c>
      <c r="B24760" s="61">
        <v>38587</v>
      </c>
      <c r="C24760" s="63" t="s">
        <v>968</v>
      </c>
      <c r="D24760" s="61">
        <v>0</v>
      </c>
      <c r="E24760" s="61" t="s">
        <v>8360</v>
      </c>
      <c r="F24760" s="61" t="s">
        <v>131</v>
      </c>
      <c r="G24760" s="61" t="s">
        <v>436</v>
      </c>
      <c r="H24760" s="61" t="s">
        <v>7409</v>
      </c>
      <c r="I24760" s="61">
        <v>35.85</v>
      </c>
      <c r="J24760" s="61">
        <v>-85.62</v>
      </c>
      <c r="K24760">
        <v>1501</v>
      </c>
      <c r="L24760"/>
      <c r="M24760"/>
    </row>
    <row r="24761" spans="1:13">
      <c r="A24761" s="61" t="s">
        <v>40</v>
      </c>
      <c r="B24761" s="61">
        <v>37887</v>
      </c>
      <c r="C24761" s="63" t="s">
        <v>968</v>
      </c>
      <c r="D24761" s="61">
        <v>0</v>
      </c>
      <c r="E24761" s="61" t="s">
        <v>8242</v>
      </c>
      <c r="F24761" s="61" t="s">
        <v>131</v>
      </c>
      <c r="G24761" s="61" t="s">
        <v>490</v>
      </c>
      <c r="H24761" s="61" t="s">
        <v>967</v>
      </c>
      <c r="I24761" s="61">
        <v>36.1</v>
      </c>
      <c r="J24761" s="61">
        <v>-84.58</v>
      </c>
      <c r="K24761">
        <v>7118</v>
      </c>
      <c r="L24761"/>
      <c r="M24761"/>
    </row>
    <row r="24762" spans="1:13">
      <c r="A24762" s="61" t="s">
        <v>40</v>
      </c>
      <c r="B24762" s="61">
        <v>37183</v>
      </c>
      <c r="C24762" s="63" t="s">
        <v>968</v>
      </c>
      <c r="D24762" s="61">
        <v>0</v>
      </c>
      <c r="E24762" s="61" t="s">
        <v>8113</v>
      </c>
      <c r="F24762" s="61" t="s">
        <v>131</v>
      </c>
      <c r="G24762" s="61" t="s">
        <v>4106</v>
      </c>
      <c r="H24762" s="61" t="s">
        <v>7409</v>
      </c>
      <c r="I24762" s="61">
        <v>35.520000000000003</v>
      </c>
      <c r="J24762" s="61">
        <v>-86.33</v>
      </c>
      <c r="K24762">
        <v>3494</v>
      </c>
      <c r="L24762"/>
      <c r="M24762"/>
    </row>
    <row r="24763" spans="1:13">
      <c r="A24763" s="61" t="s">
        <v>40</v>
      </c>
      <c r="B24763" s="61">
        <v>37888</v>
      </c>
      <c r="C24763" s="63" t="s">
        <v>968</v>
      </c>
      <c r="D24763" s="61">
        <v>0</v>
      </c>
      <c r="E24763" s="61" t="s">
        <v>1907</v>
      </c>
      <c r="F24763" s="61" t="s">
        <v>131</v>
      </c>
      <c r="G24763" s="61" t="s">
        <v>8186</v>
      </c>
      <c r="H24763" s="61" t="s">
        <v>967</v>
      </c>
      <c r="I24763" s="61">
        <v>36.31</v>
      </c>
      <c r="J24763" s="61">
        <v>-83.59</v>
      </c>
      <c r="K24763">
        <v>2734</v>
      </c>
      <c r="L24763"/>
      <c r="M24763"/>
    </row>
    <row r="24764" spans="1:13">
      <c r="A24764" s="61" t="s">
        <v>40</v>
      </c>
      <c r="B24764" s="61">
        <v>37694</v>
      </c>
      <c r="C24764" s="63" t="s">
        <v>968</v>
      </c>
      <c r="D24764" s="61">
        <v>0</v>
      </c>
      <c r="E24764" s="61" t="s">
        <v>8180</v>
      </c>
      <c r="F24764" s="61" t="s">
        <v>131</v>
      </c>
      <c r="G24764" s="61" t="s">
        <v>8168</v>
      </c>
      <c r="H24764" s="61" t="s">
        <v>967</v>
      </c>
      <c r="I24764" s="61">
        <v>36.36</v>
      </c>
      <c r="J24764" s="61">
        <v>-82.29</v>
      </c>
      <c r="K24764">
        <v>1766</v>
      </c>
      <c r="L24764"/>
      <c r="M24764"/>
    </row>
    <row r="24765" spans="1:13">
      <c r="A24765" s="61" t="s">
        <v>40</v>
      </c>
      <c r="B24765" s="61">
        <v>37184</v>
      </c>
      <c r="C24765" s="63" t="s">
        <v>968</v>
      </c>
      <c r="D24765" s="61">
        <v>0</v>
      </c>
      <c r="E24765" s="61" t="s">
        <v>1330</v>
      </c>
      <c r="F24765" s="61" t="s">
        <v>131</v>
      </c>
      <c r="G24765" s="61" t="s">
        <v>6696</v>
      </c>
      <c r="H24765" s="61" t="s">
        <v>7409</v>
      </c>
      <c r="I24765" s="61">
        <v>36.090000000000003</v>
      </c>
      <c r="J24765" s="61">
        <v>-86.13</v>
      </c>
      <c r="K24765">
        <v>6250</v>
      </c>
      <c r="L24765"/>
      <c r="M24765"/>
    </row>
    <row r="24766" spans="1:13">
      <c r="A24766" s="61" t="s">
        <v>40</v>
      </c>
      <c r="B24766" s="61">
        <v>37185</v>
      </c>
      <c r="C24766" s="63" t="s">
        <v>968</v>
      </c>
      <c r="D24766" s="61">
        <v>0</v>
      </c>
      <c r="E24766" s="61" t="s">
        <v>783</v>
      </c>
      <c r="F24766" s="61" t="s">
        <v>131</v>
      </c>
      <c r="G24766" s="61" t="s">
        <v>8084</v>
      </c>
      <c r="H24766" s="61" t="s">
        <v>7409</v>
      </c>
      <c r="I24766" s="61">
        <v>36.090000000000003</v>
      </c>
      <c r="J24766" s="61">
        <v>-87.78</v>
      </c>
      <c r="K24766">
        <v>9082</v>
      </c>
      <c r="L24766"/>
      <c r="M24766"/>
    </row>
    <row r="24767" spans="1:13">
      <c r="A24767" s="61" t="s">
        <v>40</v>
      </c>
      <c r="B24767" s="61">
        <v>38485</v>
      </c>
      <c r="C24767" s="63" t="s">
        <v>968</v>
      </c>
      <c r="D24767" s="61">
        <v>0</v>
      </c>
      <c r="E24767" s="61" t="s">
        <v>593</v>
      </c>
      <c r="F24767" s="61" t="s">
        <v>131</v>
      </c>
      <c r="G24767" s="61" t="s">
        <v>763</v>
      </c>
      <c r="H24767" s="61" t="s">
        <v>7409</v>
      </c>
      <c r="I24767" s="61">
        <v>35.32</v>
      </c>
      <c r="J24767" s="61">
        <v>-87.75</v>
      </c>
      <c r="K24767">
        <v>6289</v>
      </c>
      <c r="L24767"/>
      <c r="M24767"/>
    </row>
    <row r="24768" spans="1:13">
      <c r="A24768" s="61" t="s">
        <v>40</v>
      </c>
      <c r="B24768" s="61">
        <v>37186</v>
      </c>
      <c r="C24768" s="63" t="s">
        <v>968</v>
      </c>
      <c r="D24768" s="61">
        <v>0</v>
      </c>
      <c r="E24768" s="61" t="s">
        <v>1553</v>
      </c>
      <c r="F24768" s="61" t="s">
        <v>131</v>
      </c>
      <c r="G24768" s="61" t="s">
        <v>8059</v>
      </c>
      <c r="H24768" s="61" t="s">
        <v>7409</v>
      </c>
      <c r="I24768" s="61">
        <v>36.56</v>
      </c>
      <c r="J24768" s="61">
        <v>-86.24</v>
      </c>
      <c r="K24768">
        <v>10263</v>
      </c>
      <c r="L24768"/>
      <c r="M24768"/>
    </row>
    <row r="24769" spans="1:13">
      <c r="A24769" s="61" t="s">
        <v>40</v>
      </c>
      <c r="B24769" s="61">
        <v>38486</v>
      </c>
      <c r="C24769" s="63" t="s">
        <v>968</v>
      </c>
      <c r="D24769" s="61">
        <v>0</v>
      </c>
      <c r="E24769" s="61" t="s">
        <v>8332</v>
      </c>
      <c r="F24769" s="61" t="s">
        <v>131</v>
      </c>
      <c r="G24769" s="61" t="s">
        <v>4307</v>
      </c>
      <c r="H24769" s="61" t="s">
        <v>7409</v>
      </c>
      <c r="I24769" s="61">
        <v>35.15</v>
      </c>
      <c r="J24769" s="61">
        <v>-87.53</v>
      </c>
      <c r="K24769">
        <v>1024</v>
      </c>
      <c r="L24769"/>
      <c r="M24769"/>
    </row>
    <row r="24770" spans="1:13">
      <c r="A24770" s="61" t="s">
        <v>40</v>
      </c>
      <c r="B24770" s="61">
        <v>38387</v>
      </c>
      <c r="C24770" s="63" t="s">
        <v>968</v>
      </c>
      <c r="D24770" s="61">
        <v>0</v>
      </c>
      <c r="E24770" s="61" t="s">
        <v>1409</v>
      </c>
      <c r="F24770" s="61" t="s">
        <v>131</v>
      </c>
      <c r="G24770" s="61" t="s">
        <v>234</v>
      </c>
      <c r="H24770" s="61" t="s">
        <v>7409</v>
      </c>
      <c r="I24770" s="61">
        <v>35.880000000000003</v>
      </c>
      <c r="J24770" s="61">
        <v>-88.29</v>
      </c>
      <c r="K24770">
        <v>409</v>
      </c>
      <c r="L24770"/>
      <c r="M24770"/>
    </row>
    <row r="24771" spans="1:13">
      <c r="A24771" s="61" t="s">
        <v>40</v>
      </c>
      <c r="B24771" s="61">
        <v>37187</v>
      </c>
      <c r="C24771" s="63" t="s">
        <v>968</v>
      </c>
      <c r="D24771" s="61">
        <v>0</v>
      </c>
      <c r="E24771" s="61" t="s">
        <v>8114</v>
      </c>
      <c r="F24771" s="61" t="s">
        <v>131</v>
      </c>
      <c r="G24771" s="61" t="s">
        <v>8065</v>
      </c>
      <c r="H24771" s="61" t="s">
        <v>7409</v>
      </c>
      <c r="I24771" s="61">
        <v>36.1</v>
      </c>
      <c r="J24771" s="61">
        <v>-87.21</v>
      </c>
      <c r="K24771">
        <v>7382</v>
      </c>
      <c r="L24771"/>
      <c r="M24771"/>
    </row>
    <row r="24772" spans="1:13">
      <c r="A24772" s="61" t="s">
        <v>40</v>
      </c>
      <c r="B24772" s="61">
        <v>37188</v>
      </c>
      <c r="C24772" s="63" t="s">
        <v>968</v>
      </c>
      <c r="D24772" s="61">
        <v>0</v>
      </c>
      <c r="E24772" s="61" t="s">
        <v>8115</v>
      </c>
      <c r="F24772" s="61" t="s">
        <v>131</v>
      </c>
      <c r="G24772" s="61" t="s">
        <v>8050</v>
      </c>
      <c r="H24772" s="61" t="s">
        <v>7409</v>
      </c>
      <c r="I24772" s="61">
        <v>36.46</v>
      </c>
      <c r="J24772" s="61">
        <v>-86.66</v>
      </c>
      <c r="K24772">
        <v>16281</v>
      </c>
      <c r="L24772"/>
      <c r="M24772"/>
    </row>
    <row r="24773" spans="1:13">
      <c r="A24773" s="61" t="s">
        <v>40</v>
      </c>
      <c r="B24773" s="61">
        <v>37890</v>
      </c>
      <c r="C24773" s="63" t="s">
        <v>968</v>
      </c>
      <c r="D24773" s="61">
        <v>0</v>
      </c>
      <c r="E24773" s="61" t="s">
        <v>8243</v>
      </c>
      <c r="F24773" s="61" t="s">
        <v>131</v>
      </c>
      <c r="G24773" s="61" t="s">
        <v>362</v>
      </c>
      <c r="H24773" s="61" t="s">
        <v>967</v>
      </c>
      <c r="I24773" s="61">
        <v>36.090000000000003</v>
      </c>
      <c r="J24773" s="61">
        <v>-83.29</v>
      </c>
      <c r="K24773">
        <v>6890</v>
      </c>
      <c r="L24773"/>
      <c r="M24773"/>
    </row>
    <row r="24774" spans="1:13">
      <c r="A24774" s="61" t="s">
        <v>40</v>
      </c>
      <c r="B24774" s="61">
        <v>37189</v>
      </c>
      <c r="C24774" s="63" t="s">
        <v>968</v>
      </c>
      <c r="D24774" s="61">
        <v>0</v>
      </c>
      <c r="E24774" s="61" t="s">
        <v>8116</v>
      </c>
      <c r="F24774" s="61" t="s">
        <v>131</v>
      </c>
      <c r="G24774" s="61" t="s">
        <v>6605</v>
      </c>
      <c r="H24774" s="61" t="s">
        <v>7409</v>
      </c>
      <c r="I24774" s="61">
        <v>36.28</v>
      </c>
      <c r="J24774" s="61">
        <v>-86.83</v>
      </c>
      <c r="K24774">
        <v>3636</v>
      </c>
      <c r="L24774"/>
      <c r="M24774"/>
    </row>
    <row r="24775" spans="1:13">
      <c r="A24775" s="61" t="s">
        <v>40</v>
      </c>
      <c r="B24775" s="61">
        <v>37891</v>
      </c>
      <c r="C24775" s="63" t="s">
        <v>968</v>
      </c>
      <c r="D24775" s="61">
        <v>0</v>
      </c>
      <c r="E24775" s="61" t="s">
        <v>285</v>
      </c>
      <c r="F24775" s="61" t="s">
        <v>131</v>
      </c>
      <c r="G24775" s="61" t="s">
        <v>8217</v>
      </c>
      <c r="H24775" s="61" t="s">
        <v>967</v>
      </c>
      <c r="I24775" s="61">
        <v>36.29</v>
      </c>
      <c r="J24775" s="61">
        <v>-83.13</v>
      </c>
      <c r="K24775">
        <v>3437</v>
      </c>
      <c r="L24775"/>
      <c r="M24775"/>
    </row>
    <row r="24776" spans="1:13">
      <c r="A24776" s="61" t="s">
        <v>40</v>
      </c>
      <c r="B24776" s="61">
        <v>37396</v>
      </c>
      <c r="C24776" s="63" t="s">
        <v>968</v>
      </c>
      <c r="D24776" s="61">
        <v>0</v>
      </c>
      <c r="E24776" s="61" t="s">
        <v>8160</v>
      </c>
      <c r="F24776" s="61" t="s">
        <v>131</v>
      </c>
      <c r="G24776" s="61" t="s">
        <v>670</v>
      </c>
      <c r="H24776" s="61" t="s">
        <v>7409</v>
      </c>
      <c r="I24776" s="61">
        <v>35.01</v>
      </c>
      <c r="J24776" s="61">
        <v>-85.5</v>
      </c>
      <c r="K24776">
        <v>280</v>
      </c>
      <c r="L24776"/>
      <c r="M24776"/>
    </row>
    <row r="24777" spans="1:13">
      <c r="A24777" s="61" t="s">
        <v>40</v>
      </c>
      <c r="B24777" s="61">
        <v>38075</v>
      </c>
      <c r="C24777" s="63" t="s">
        <v>968</v>
      </c>
      <c r="D24777" s="61">
        <v>0</v>
      </c>
      <c r="E24777" s="61" t="s">
        <v>6920</v>
      </c>
      <c r="F24777" s="61" t="s">
        <v>131</v>
      </c>
      <c r="G24777" s="61" t="s">
        <v>8250</v>
      </c>
      <c r="H24777" s="61" t="s">
        <v>7409</v>
      </c>
      <c r="I24777" s="61">
        <v>35.32</v>
      </c>
      <c r="J24777" s="61">
        <v>-89.14</v>
      </c>
      <c r="K24777">
        <v>6680</v>
      </c>
      <c r="L24777"/>
      <c r="M24777"/>
    </row>
    <row r="24778" spans="1:13">
      <c r="A24778" s="61" t="s">
        <v>40</v>
      </c>
      <c r="B24778" s="61">
        <v>38588</v>
      </c>
      <c r="C24778" s="63" t="s">
        <v>968</v>
      </c>
      <c r="D24778" s="61">
        <v>0</v>
      </c>
      <c r="E24778" s="61" t="s">
        <v>8361</v>
      </c>
      <c r="F24778" s="61" t="s">
        <v>131</v>
      </c>
      <c r="G24778" s="61" t="s">
        <v>425</v>
      </c>
      <c r="H24778" s="61" t="s">
        <v>7409</v>
      </c>
      <c r="I24778" s="61">
        <v>36.479999999999997</v>
      </c>
      <c r="J24778" s="61">
        <v>-85.7</v>
      </c>
      <c r="K24778">
        <v>1117</v>
      </c>
      <c r="L24778"/>
      <c r="M24778"/>
    </row>
    <row r="24779" spans="1:13">
      <c r="A24779" s="61" t="s">
        <v>40</v>
      </c>
      <c r="B24779" s="61">
        <v>37397</v>
      </c>
      <c r="C24779" s="63" t="s">
        <v>968</v>
      </c>
      <c r="D24779" s="61">
        <v>0</v>
      </c>
      <c r="E24779" s="61" t="s">
        <v>8161</v>
      </c>
      <c r="F24779" s="61" t="s">
        <v>131</v>
      </c>
      <c r="G24779" s="61" t="s">
        <v>670</v>
      </c>
      <c r="H24779" s="61" t="s">
        <v>7409</v>
      </c>
      <c r="I24779" s="61">
        <v>35.200000000000003</v>
      </c>
      <c r="J24779" s="61">
        <v>-85.51</v>
      </c>
      <c r="K24779">
        <v>9928</v>
      </c>
      <c r="L24779"/>
      <c r="M24779"/>
    </row>
    <row r="24780" spans="1:13">
      <c r="A24780" s="61" t="s">
        <v>40</v>
      </c>
      <c r="B24780" s="61">
        <v>38589</v>
      </c>
      <c r="C24780" s="63" t="s">
        <v>968</v>
      </c>
      <c r="D24780" s="61">
        <v>0</v>
      </c>
      <c r="E24780" s="61" t="s">
        <v>1999</v>
      </c>
      <c r="F24780" s="61" t="s">
        <v>131</v>
      </c>
      <c r="G24780" s="61" t="s">
        <v>8338</v>
      </c>
      <c r="H24780" s="61" t="s">
        <v>7409</v>
      </c>
      <c r="I24780" s="61">
        <v>36.26</v>
      </c>
      <c r="J24780" s="61">
        <v>-85.08</v>
      </c>
      <c r="K24780">
        <v>298</v>
      </c>
      <c r="L24780"/>
      <c r="M24780"/>
    </row>
    <row r="24781" spans="1:13">
      <c r="A24781" s="61" t="s">
        <v>40</v>
      </c>
      <c r="B24781" s="61">
        <v>38388</v>
      </c>
      <c r="C24781" s="63" t="s">
        <v>968</v>
      </c>
      <c r="D24781" s="61">
        <v>0</v>
      </c>
      <c r="E24781" s="61" t="s">
        <v>8311</v>
      </c>
      <c r="F24781" s="61" t="s">
        <v>131</v>
      </c>
      <c r="G24781" s="61" t="s">
        <v>7031</v>
      </c>
      <c r="H24781" s="61" t="s">
        <v>7409</v>
      </c>
      <c r="I24781" s="61">
        <v>35.78</v>
      </c>
      <c r="J24781" s="61">
        <v>-88.36</v>
      </c>
      <c r="K24781">
        <v>1596</v>
      </c>
      <c r="L24781"/>
      <c r="M24781"/>
    </row>
    <row r="24782" spans="1:13">
      <c r="A24782" s="61" t="s">
        <v>40</v>
      </c>
      <c r="B24782" s="61">
        <v>38487</v>
      </c>
      <c r="C24782" s="63" t="s">
        <v>968</v>
      </c>
      <c r="D24782" s="61">
        <v>0</v>
      </c>
      <c r="E24782" s="61" t="s">
        <v>4699</v>
      </c>
      <c r="F24782" s="61" t="s">
        <v>131</v>
      </c>
      <c r="G24782" s="61" t="s">
        <v>8109</v>
      </c>
      <c r="H24782" s="61" t="s">
        <v>7409</v>
      </c>
      <c r="I24782" s="61">
        <v>35.72</v>
      </c>
      <c r="J24782" s="61">
        <v>-87.23</v>
      </c>
      <c r="K24782">
        <v>1203</v>
      </c>
      <c r="L24782"/>
      <c r="M24782"/>
    </row>
    <row r="24783" spans="1:13">
      <c r="A24783" s="61" t="s">
        <v>40</v>
      </c>
      <c r="B24783" s="61">
        <v>38076</v>
      </c>
      <c r="C24783" s="63" t="s">
        <v>968</v>
      </c>
      <c r="D24783" s="61">
        <v>0</v>
      </c>
      <c r="E24783" s="61" t="s">
        <v>2067</v>
      </c>
      <c r="F24783" s="61" t="s">
        <v>131</v>
      </c>
      <c r="G24783" s="61" t="s">
        <v>290</v>
      </c>
      <c r="H24783" s="61" t="s">
        <v>7409</v>
      </c>
      <c r="I24783" s="61">
        <v>35.14</v>
      </c>
      <c r="J24783" s="61">
        <v>-89.44</v>
      </c>
      <c r="K24783">
        <v>762</v>
      </c>
      <c r="L24783"/>
      <c r="M24783"/>
    </row>
    <row r="24784" spans="1:13">
      <c r="A24784" s="61" t="s">
        <v>40</v>
      </c>
      <c r="B24784" s="61">
        <v>37398</v>
      </c>
      <c r="C24784" s="63" t="s">
        <v>968</v>
      </c>
      <c r="D24784" s="61">
        <v>0</v>
      </c>
      <c r="E24784" s="61" t="s">
        <v>1207</v>
      </c>
      <c r="F24784" s="61" t="s">
        <v>131</v>
      </c>
      <c r="G24784" s="61" t="s">
        <v>428</v>
      </c>
      <c r="H24784" s="61" t="s">
        <v>7409</v>
      </c>
      <c r="I24784" s="61">
        <v>35.18</v>
      </c>
      <c r="J24784" s="61">
        <v>-86.1</v>
      </c>
      <c r="K24784">
        <v>15693</v>
      </c>
      <c r="L24784"/>
      <c r="M24784"/>
    </row>
    <row r="24785" spans="1:13">
      <c r="A24785" s="61" t="s">
        <v>40</v>
      </c>
      <c r="B24785" s="61">
        <v>37892</v>
      </c>
      <c r="C24785" s="63" t="s">
        <v>968</v>
      </c>
      <c r="D24785" s="61">
        <v>0</v>
      </c>
      <c r="E24785" s="61" t="s">
        <v>591</v>
      </c>
      <c r="F24785" s="61" t="s">
        <v>131</v>
      </c>
      <c r="G24785" s="61" t="s">
        <v>5914</v>
      </c>
      <c r="H24785" s="61" t="s">
        <v>967</v>
      </c>
      <c r="I24785" s="61">
        <v>36.56</v>
      </c>
      <c r="J24785" s="61">
        <v>-84.45</v>
      </c>
      <c r="K24785">
        <v>1946</v>
      </c>
      <c r="L24785"/>
      <c r="M24785"/>
    </row>
    <row r="24786" spans="1:13">
      <c r="A24786" s="61" t="s">
        <v>40</v>
      </c>
      <c r="B24786" s="61">
        <v>37190</v>
      </c>
      <c r="C24786" s="63" t="s">
        <v>968</v>
      </c>
      <c r="D24786" s="61">
        <v>0</v>
      </c>
      <c r="E24786" s="61" t="s">
        <v>348</v>
      </c>
      <c r="F24786" s="61" t="s">
        <v>131</v>
      </c>
      <c r="G24786" s="61" t="s">
        <v>8056</v>
      </c>
      <c r="H24786" s="61" t="s">
        <v>7409</v>
      </c>
      <c r="I24786" s="61">
        <v>35.82</v>
      </c>
      <c r="J24786" s="61">
        <v>-86.07</v>
      </c>
      <c r="K24786">
        <v>8930</v>
      </c>
      <c r="L24786"/>
      <c r="M24786"/>
    </row>
    <row r="24787" spans="1:13">
      <c r="A24787" s="61" t="s">
        <v>40</v>
      </c>
      <c r="B24787" s="61">
        <v>37191</v>
      </c>
      <c r="C24787" s="63" t="s">
        <v>968</v>
      </c>
      <c r="D24787" s="61">
        <v>0</v>
      </c>
      <c r="E24787" s="61" t="s">
        <v>5972</v>
      </c>
      <c r="F24787" s="61" t="s">
        <v>131</v>
      </c>
      <c r="G24787" s="61" t="s">
        <v>358</v>
      </c>
      <c r="H24787" s="61" t="s">
        <v>7409</v>
      </c>
      <c r="I24787" s="61">
        <v>36.5</v>
      </c>
      <c r="J24787" s="61">
        <v>-87.54</v>
      </c>
      <c r="K24787">
        <v>3969</v>
      </c>
      <c r="L24787"/>
      <c r="M24787"/>
    </row>
    <row r="24788" spans="1:13">
      <c r="A24788" s="61" t="s">
        <v>40</v>
      </c>
      <c r="B24788" s="61">
        <v>38390</v>
      </c>
      <c r="C24788" s="63" t="s">
        <v>968</v>
      </c>
      <c r="D24788" s="61">
        <v>0</v>
      </c>
      <c r="E24788" s="61" t="s">
        <v>8312</v>
      </c>
      <c r="F24788" s="61" t="s">
        <v>131</v>
      </c>
      <c r="G24788" s="61" t="s">
        <v>234</v>
      </c>
      <c r="H24788" s="61" t="s">
        <v>7409</v>
      </c>
      <c r="I24788" s="61">
        <v>35.86</v>
      </c>
      <c r="J24788" s="61">
        <v>-88.37</v>
      </c>
      <c r="K24788">
        <v>943</v>
      </c>
      <c r="L24788"/>
      <c r="M24788"/>
    </row>
    <row r="24789" spans="1:13">
      <c r="A24789" s="61" t="s">
        <v>40</v>
      </c>
      <c r="B24789" s="61">
        <v>76621</v>
      </c>
      <c r="C24789" s="63" t="s">
        <v>968</v>
      </c>
      <c r="D24789" s="61">
        <v>0</v>
      </c>
      <c r="E24789" s="61" t="s">
        <v>14363</v>
      </c>
      <c r="F24789" s="61" t="s">
        <v>133</v>
      </c>
      <c r="G24789" s="61" t="s">
        <v>12309</v>
      </c>
      <c r="H24789" s="61" t="s">
        <v>7409</v>
      </c>
      <c r="I24789" s="61">
        <v>31.88</v>
      </c>
      <c r="J24789" s="61">
        <v>-97.07</v>
      </c>
      <c r="K24789">
        <v>996</v>
      </c>
      <c r="L24789"/>
      <c r="M24789"/>
    </row>
    <row r="24790" spans="1:13">
      <c r="A24790" s="61" t="s">
        <v>40</v>
      </c>
      <c r="B24790" s="61">
        <v>79311</v>
      </c>
      <c r="C24790" s="63" t="s">
        <v>968</v>
      </c>
      <c r="D24790" s="61">
        <v>0</v>
      </c>
      <c r="E24790" s="61" t="s">
        <v>15328</v>
      </c>
      <c r="F24790" s="61" t="s">
        <v>133</v>
      </c>
      <c r="G24790" s="61" t="s">
        <v>7762</v>
      </c>
      <c r="H24790" s="61" t="s">
        <v>7409</v>
      </c>
      <c r="I24790" s="61">
        <v>33.83</v>
      </c>
      <c r="J24790" s="61">
        <v>-101.84</v>
      </c>
      <c r="K24790">
        <v>3479</v>
      </c>
      <c r="L24790"/>
      <c r="M24790"/>
    </row>
    <row r="24791" spans="1:13">
      <c r="A24791" s="61" t="s">
        <v>40</v>
      </c>
      <c r="B24791" s="61">
        <v>79603</v>
      </c>
      <c r="C24791" s="63" t="s">
        <v>968</v>
      </c>
      <c r="D24791" s="61">
        <v>0</v>
      </c>
      <c r="E24791" s="61" t="s">
        <v>13502</v>
      </c>
      <c r="F24791" s="61" t="s">
        <v>133</v>
      </c>
      <c r="G24791" s="61" t="s">
        <v>606</v>
      </c>
      <c r="H24791" s="61" t="s">
        <v>7409</v>
      </c>
      <c r="I24791" s="61">
        <v>32.33</v>
      </c>
      <c r="J24791" s="61">
        <v>-99.93</v>
      </c>
      <c r="K24791">
        <v>23746</v>
      </c>
      <c r="L24791"/>
      <c r="M24791"/>
    </row>
    <row r="24792" spans="1:13">
      <c r="A24792" s="61" t="s">
        <v>40</v>
      </c>
      <c r="B24792" s="61">
        <v>79606</v>
      </c>
      <c r="C24792" s="63" t="s">
        <v>968</v>
      </c>
      <c r="D24792" s="61">
        <v>0</v>
      </c>
      <c r="E24792" s="61" t="s">
        <v>13502</v>
      </c>
      <c r="F24792" s="61" t="s">
        <v>133</v>
      </c>
      <c r="G24792" s="61" t="s">
        <v>606</v>
      </c>
      <c r="H24792" s="61" t="s">
        <v>7409</v>
      </c>
      <c r="I24792" s="61">
        <v>32.36</v>
      </c>
      <c r="J24792" s="61">
        <v>-99.82</v>
      </c>
      <c r="K24792">
        <v>27818</v>
      </c>
      <c r="L24792"/>
      <c r="M24792"/>
    </row>
    <row r="24793" spans="1:13">
      <c r="A24793" s="61" t="s">
        <v>40</v>
      </c>
      <c r="B24793" s="61">
        <v>79605</v>
      </c>
      <c r="C24793" s="63" t="s">
        <v>968</v>
      </c>
      <c r="D24793" s="61">
        <v>0</v>
      </c>
      <c r="E24793" s="61" t="s">
        <v>13502</v>
      </c>
      <c r="F24793" s="61" t="s">
        <v>133</v>
      </c>
      <c r="G24793" s="61" t="s">
        <v>606</v>
      </c>
      <c r="H24793" s="61" t="s">
        <v>7409</v>
      </c>
      <c r="I24793" s="61">
        <v>32.43</v>
      </c>
      <c r="J24793" s="61">
        <v>-99.78</v>
      </c>
      <c r="K24793">
        <v>30239</v>
      </c>
      <c r="L24793"/>
      <c r="M24793"/>
    </row>
    <row r="24794" spans="1:13">
      <c r="A24794" s="61" t="s">
        <v>40</v>
      </c>
      <c r="B24794" s="61">
        <v>79601</v>
      </c>
      <c r="C24794" s="63" t="s">
        <v>968</v>
      </c>
      <c r="D24794" s="61">
        <v>0</v>
      </c>
      <c r="E24794" s="61" t="s">
        <v>13502</v>
      </c>
      <c r="F24794" s="61" t="s">
        <v>133</v>
      </c>
      <c r="G24794" s="61" t="s">
        <v>606</v>
      </c>
      <c r="H24794" s="61" t="s">
        <v>7409</v>
      </c>
      <c r="I24794" s="61">
        <v>32.450000000000003</v>
      </c>
      <c r="J24794" s="61">
        <v>-99.73</v>
      </c>
      <c r="K24794">
        <v>26515</v>
      </c>
      <c r="L24794"/>
      <c r="M24794"/>
    </row>
    <row r="24795" spans="1:13">
      <c r="A24795" s="61" t="s">
        <v>40</v>
      </c>
      <c r="B24795" s="61">
        <v>79602</v>
      </c>
      <c r="C24795" s="63" t="s">
        <v>968</v>
      </c>
      <c r="D24795" s="61">
        <v>0</v>
      </c>
      <c r="E24795" s="61" t="s">
        <v>13502</v>
      </c>
      <c r="F24795" s="61" t="s">
        <v>133</v>
      </c>
      <c r="G24795" s="61" t="s">
        <v>606</v>
      </c>
      <c r="H24795" s="61" t="s">
        <v>7409</v>
      </c>
      <c r="I24795" s="61">
        <v>32.340000000000003</v>
      </c>
      <c r="J24795" s="61">
        <v>-99.67</v>
      </c>
      <c r="K24795">
        <v>25389</v>
      </c>
      <c r="L24795"/>
      <c r="M24795"/>
    </row>
    <row r="24796" spans="1:13">
      <c r="A24796" s="61" t="s">
        <v>40</v>
      </c>
      <c r="B24796" s="61">
        <v>79713</v>
      </c>
      <c r="C24796" s="63" t="s">
        <v>968</v>
      </c>
      <c r="D24796" s="61">
        <v>0</v>
      </c>
      <c r="E24796" s="61" t="s">
        <v>15389</v>
      </c>
      <c r="F24796" s="61" t="s">
        <v>133</v>
      </c>
      <c r="G24796" s="61" t="s">
        <v>6305</v>
      </c>
      <c r="H24796" s="61" t="s">
        <v>7409</v>
      </c>
      <c r="I24796" s="61">
        <v>32.520000000000003</v>
      </c>
      <c r="J24796" s="61">
        <v>-101.71</v>
      </c>
      <c r="K24796">
        <v>592</v>
      </c>
      <c r="L24796"/>
      <c r="M24796"/>
    </row>
    <row r="24797" spans="1:13">
      <c r="A24797" s="61" t="s">
        <v>40</v>
      </c>
      <c r="B24797" s="61">
        <v>75001</v>
      </c>
      <c r="C24797" s="63" t="s">
        <v>968</v>
      </c>
      <c r="D24797" s="61">
        <v>0</v>
      </c>
      <c r="E24797" s="61" t="s">
        <v>1829</v>
      </c>
      <c r="F24797" s="61" t="s">
        <v>133</v>
      </c>
      <c r="G24797" s="61" t="s">
        <v>8004</v>
      </c>
      <c r="H24797" s="61" t="s">
        <v>7409</v>
      </c>
      <c r="I24797" s="61">
        <v>32.96</v>
      </c>
      <c r="J24797" s="61">
        <v>-96.83</v>
      </c>
      <c r="K24797">
        <v>16528</v>
      </c>
      <c r="L24797"/>
      <c r="M24797"/>
    </row>
    <row r="24798" spans="1:13">
      <c r="A24798" s="61" t="s">
        <v>40</v>
      </c>
      <c r="B24798" s="61">
        <v>78101</v>
      </c>
      <c r="C24798" s="63" t="s">
        <v>968</v>
      </c>
      <c r="D24798" s="61">
        <v>0</v>
      </c>
      <c r="E24798" s="61" t="s">
        <v>15104</v>
      </c>
      <c r="F24798" s="61" t="s">
        <v>133</v>
      </c>
      <c r="G24798" s="61" t="s">
        <v>15067</v>
      </c>
      <c r="H24798" s="61" t="s">
        <v>7409</v>
      </c>
      <c r="I24798" s="61">
        <v>29.37</v>
      </c>
      <c r="J24798" s="61">
        <v>-98.25</v>
      </c>
      <c r="K24798">
        <v>9104</v>
      </c>
      <c r="L24798"/>
      <c r="M24798"/>
    </row>
    <row r="24799" spans="1:13">
      <c r="A24799" s="61" t="s">
        <v>40</v>
      </c>
      <c r="B24799" s="61">
        <v>79001</v>
      </c>
      <c r="C24799" s="63" t="s">
        <v>968</v>
      </c>
      <c r="D24799" s="61">
        <v>0</v>
      </c>
      <c r="E24799" s="61" t="s">
        <v>600</v>
      </c>
      <c r="F24799" s="61" t="s">
        <v>133</v>
      </c>
      <c r="G24799" s="61" t="s">
        <v>8633</v>
      </c>
      <c r="H24799" s="61" t="s">
        <v>7409</v>
      </c>
      <c r="I24799" s="61">
        <v>35.270000000000003</v>
      </c>
      <c r="J24799" s="61">
        <v>-102.66</v>
      </c>
      <c r="K24799">
        <v>218</v>
      </c>
      <c r="L24799"/>
      <c r="M24799"/>
    </row>
    <row r="24800" spans="1:13">
      <c r="A24800" s="61" t="s">
        <v>40</v>
      </c>
      <c r="B24800" s="61">
        <v>79220</v>
      </c>
      <c r="C24800" s="63" t="s">
        <v>968</v>
      </c>
      <c r="D24800" s="61">
        <v>0</v>
      </c>
      <c r="E24800" s="61" t="s">
        <v>3628</v>
      </c>
      <c r="F24800" s="61" t="s">
        <v>133</v>
      </c>
      <c r="G24800" s="61" t="s">
        <v>15307</v>
      </c>
      <c r="H24800" s="61" t="s">
        <v>7409</v>
      </c>
      <c r="I24800" s="61">
        <v>33.76</v>
      </c>
      <c r="J24800" s="61">
        <v>-100.81</v>
      </c>
      <c r="K24800">
        <v>115</v>
      </c>
      <c r="L24800"/>
      <c r="M24800"/>
    </row>
    <row r="24801" spans="1:13">
      <c r="A24801" s="61" t="s">
        <v>40</v>
      </c>
      <c r="B24801" s="61">
        <v>78330</v>
      </c>
      <c r="C24801" s="63" t="s">
        <v>968</v>
      </c>
      <c r="D24801" s="61">
        <v>0</v>
      </c>
      <c r="E24801" s="61" t="s">
        <v>15130</v>
      </c>
      <c r="F24801" s="61" t="s">
        <v>133</v>
      </c>
      <c r="G24801" s="61" t="s">
        <v>15131</v>
      </c>
      <c r="H24801" s="61" t="s">
        <v>7409</v>
      </c>
      <c r="I24801" s="61">
        <v>27.74</v>
      </c>
      <c r="J24801" s="61">
        <v>-97.92</v>
      </c>
      <c r="K24801">
        <v>780</v>
      </c>
      <c r="L24801"/>
      <c r="M24801"/>
    </row>
    <row r="24802" spans="1:13">
      <c r="A24802" s="61" t="s">
        <v>40</v>
      </c>
      <c r="B24802" s="61">
        <v>78516</v>
      </c>
      <c r="C24802" s="63" t="s">
        <v>968</v>
      </c>
      <c r="D24802" s="61">
        <v>0</v>
      </c>
      <c r="E24802" s="61" t="s">
        <v>361</v>
      </c>
      <c r="F24802" s="61" t="s">
        <v>133</v>
      </c>
      <c r="G24802" s="61" t="s">
        <v>15162</v>
      </c>
      <c r="H24802" s="61" t="s">
        <v>7409</v>
      </c>
      <c r="I24802" s="61">
        <v>26.18</v>
      </c>
      <c r="J24802" s="61">
        <v>-98.11</v>
      </c>
      <c r="K24802">
        <v>34506</v>
      </c>
      <c r="L24802"/>
      <c r="M24802"/>
    </row>
    <row r="24803" spans="1:13">
      <c r="A24803" s="61" t="s">
        <v>40</v>
      </c>
      <c r="B24803" s="61">
        <v>75410</v>
      </c>
      <c r="C24803" s="63" t="s">
        <v>968</v>
      </c>
      <c r="D24803" s="61">
        <v>0</v>
      </c>
      <c r="E24803" s="61" t="s">
        <v>4513</v>
      </c>
      <c r="F24803" s="61" t="s">
        <v>133</v>
      </c>
      <c r="G24803" s="61" t="s">
        <v>6381</v>
      </c>
      <c r="H24803" s="61" t="s">
        <v>7409</v>
      </c>
      <c r="I24803" s="61">
        <v>32.79</v>
      </c>
      <c r="J24803" s="61">
        <v>-95.63</v>
      </c>
      <c r="K24803">
        <v>5073</v>
      </c>
      <c r="L24803"/>
      <c r="M24803"/>
    </row>
    <row r="24804" spans="1:13">
      <c r="A24804" s="61" t="s">
        <v>40</v>
      </c>
      <c r="B24804" s="61">
        <v>76430</v>
      </c>
      <c r="C24804" s="63" t="s">
        <v>968</v>
      </c>
      <c r="D24804" s="61">
        <v>0</v>
      </c>
      <c r="E24804" s="61" t="s">
        <v>825</v>
      </c>
      <c r="F24804" s="61" t="s">
        <v>133</v>
      </c>
      <c r="G24804" s="61" t="s">
        <v>14841</v>
      </c>
      <c r="H24804" s="61" t="s">
        <v>7409</v>
      </c>
      <c r="I24804" s="61">
        <v>32.72</v>
      </c>
      <c r="J24804" s="61">
        <v>-99.29</v>
      </c>
      <c r="K24804">
        <v>2317</v>
      </c>
      <c r="L24804"/>
      <c r="M24804"/>
    </row>
    <row r="24805" spans="1:13">
      <c r="A24805" s="61" t="s">
        <v>40</v>
      </c>
      <c r="B24805" s="61">
        <v>76008</v>
      </c>
      <c r="C24805" s="63" t="s">
        <v>968</v>
      </c>
      <c r="D24805" s="61">
        <v>0</v>
      </c>
      <c r="E24805" s="61" t="s">
        <v>12574</v>
      </c>
      <c r="F24805" s="61" t="s">
        <v>133</v>
      </c>
      <c r="G24805" s="61" t="s">
        <v>14790</v>
      </c>
      <c r="H24805" s="61" t="s">
        <v>7409</v>
      </c>
      <c r="I24805" s="61">
        <v>32.69</v>
      </c>
      <c r="J24805" s="61">
        <v>-97.6</v>
      </c>
      <c r="K24805">
        <v>21844</v>
      </c>
      <c r="L24805"/>
      <c r="M24805"/>
    </row>
    <row r="24806" spans="1:13">
      <c r="A24806" s="61" t="s">
        <v>40</v>
      </c>
      <c r="B24806" s="61">
        <v>78332</v>
      </c>
      <c r="C24806" s="63" t="s">
        <v>968</v>
      </c>
      <c r="D24806" s="61">
        <v>0</v>
      </c>
      <c r="E24806" s="61" t="s">
        <v>11932</v>
      </c>
      <c r="F24806" s="61" t="s">
        <v>133</v>
      </c>
      <c r="G24806" s="61" t="s">
        <v>15132</v>
      </c>
      <c r="H24806" s="61" t="s">
        <v>7409</v>
      </c>
      <c r="I24806" s="61">
        <v>27.75</v>
      </c>
      <c r="J24806" s="61">
        <v>-98.06</v>
      </c>
      <c r="K24806">
        <v>27152</v>
      </c>
      <c r="L24806"/>
      <c r="M24806"/>
    </row>
    <row r="24807" spans="1:13">
      <c r="A24807" s="61" t="s">
        <v>40</v>
      </c>
      <c r="B24807" s="61">
        <v>75013</v>
      </c>
      <c r="C24807" s="63" t="s">
        <v>968</v>
      </c>
      <c r="D24807" s="61">
        <v>0</v>
      </c>
      <c r="E24807" s="61" t="s">
        <v>5458</v>
      </c>
      <c r="F24807" s="61" t="s">
        <v>133</v>
      </c>
      <c r="G24807" s="61" t="s">
        <v>14649</v>
      </c>
      <c r="H24807" s="61" t="s">
        <v>7409</v>
      </c>
      <c r="I24807" s="61">
        <v>33.11</v>
      </c>
      <c r="J24807" s="61">
        <v>-96.69</v>
      </c>
      <c r="K24807">
        <v>48360</v>
      </c>
      <c r="L24807"/>
      <c r="M24807"/>
    </row>
    <row r="24808" spans="1:13">
      <c r="A24808" s="61" t="s">
        <v>40</v>
      </c>
      <c r="B24808" s="61">
        <v>75002</v>
      </c>
      <c r="C24808" s="63" t="s">
        <v>968</v>
      </c>
      <c r="D24808" s="61">
        <v>0</v>
      </c>
      <c r="E24808" s="61" t="s">
        <v>5458</v>
      </c>
      <c r="F24808" s="61" t="s">
        <v>133</v>
      </c>
      <c r="G24808" s="61" t="s">
        <v>14649</v>
      </c>
      <c r="H24808" s="61" t="s">
        <v>7409</v>
      </c>
      <c r="I24808" s="61">
        <v>33.1</v>
      </c>
      <c r="J24808" s="61">
        <v>-96.66</v>
      </c>
      <c r="K24808">
        <v>69939</v>
      </c>
      <c r="L24808"/>
      <c r="M24808"/>
    </row>
    <row r="24809" spans="1:13">
      <c r="A24809" s="61" t="s">
        <v>40</v>
      </c>
      <c r="B24809" s="61">
        <v>78935</v>
      </c>
      <c r="C24809" s="63" t="s">
        <v>968</v>
      </c>
      <c r="D24809" s="61">
        <v>0</v>
      </c>
      <c r="E24809" s="61" t="s">
        <v>15251</v>
      </c>
      <c r="F24809" s="61" t="s">
        <v>133</v>
      </c>
      <c r="G24809" s="61" t="s">
        <v>14976</v>
      </c>
      <c r="H24809" s="61" t="s">
        <v>7409</v>
      </c>
      <c r="I24809" s="61">
        <v>29.74</v>
      </c>
      <c r="J24809" s="61">
        <v>-96.46</v>
      </c>
      <c r="K24809">
        <v>922</v>
      </c>
      <c r="L24809"/>
      <c r="M24809"/>
    </row>
    <row r="24810" spans="1:13">
      <c r="A24810" s="61" t="s">
        <v>40</v>
      </c>
      <c r="B24810" s="61">
        <v>79830</v>
      </c>
      <c r="C24810" s="63" t="s">
        <v>968</v>
      </c>
      <c r="D24810" s="61">
        <v>0</v>
      </c>
      <c r="E24810" s="61" t="s">
        <v>2415</v>
      </c>
      <c r="F24810" s="61" t="s">
        <v>133</v>
      </c>
      <c r="G24810" s="61" t="s">
        <v>15410</v>
      </c>
      <c r="H24810" s="61" t="s">
        <v>7409</v>
      </c>
      <c r="I24810" s="61">
        <v>30.36</v>
      </c>
      <c r="J24810" s="61">
        <v>-103.66</v>
      </c>
      <c r="K24810">
        <v>7621</v>
      </c>
      <c r="L24810"/>
      <c r="M24810"/>
    </row>
    <row r="24811" spans="1:13">
      <c r="A24811" s="61" t="s">
        <v>40</v>
      </c>
      <c r="B24811" s="61">
        <v>75925</v>
      </c>
      <c r="C24811" s="63" t="s">
        <v>968</v>
      </c>
      <c r="D24811" s="61">
        <v>0</v>
      </c>
      <c r="E24811" s="61" t="s">
        <v>415</v>
      </c>
      <c r="F24811" s="61" t="s">
        <v>133</v>
      </c>
      <c r="G24811" s="61" t="s">
        <v>225</v>
      </c>
      <c r="H24811" s="61" t="s">
        <v>7409</v>
      </c>
      <c r="I24811" s="61">
        <v>31.65</v>
      </c>
      <c r="J24811" s="61">
        <v>-95.07</v>
      </c>
      <c r="K24811">
        <v>3635</v>
      </c>
      <c r="L24811"/>
      <c r="M24811"/>
    </row>
    <row r="24812" spans="1:13">
      <c r="A24812" s="61" t="s">
        <v>40</v>
      </c>
      <c r="B24812" s="61">
        <v>76009</v>
      </c>
      <c r="C24812" s="63" t="s">
        <v>968</v>
      </c>
      <c r="D24812" s="61">
        <v>0</v>
      </c>
      <c r="E24812" s="61" t="s">
        <v>11669</v>
      </c>
      <c r="F24812" s="61" t="s">
        <v>133</v>
      </c>
      <c r="G24812" s="61" t="s">
        <v>660</v>
      </c>
      <c r="H24812" s="61" t="s">
        <v>7409</v>
      </c>
      <c r="I24812" s="61">
        <v>32.409999999999997</v>
      </c>
      <c r="J24812" s="61">
        <v>-97.21</v>
      </c>
      <c r="K24812">
        <v>23376</v>
      </c>
      <c r="L24812"/>
      <c r="M24812"/>
    </row>
    <row r="24813" spans="1:13">
      <c r="A24813" s="61" t="s">
        <v>40</v>
      </c>
      <c r="B24813" s="61">
        <v>77511</v>
      </c>
      <c r="C24813" s="63" t="s">
        <v>968</v>
      </c>
      <c r="D24813" s="61">
        <v>0</v>
      </c>
      <c r="E24813" s="61" t="s">
        <v>7208</v>
      </c>
      <c r="F24813" s="61" t="s">
        <v>133</v>
      </c>
      <c r="G24813" s="61" t="s">
        <v>14981</v>
      </c>
      <c r="H24813" s="61" t="s">
        <v>7409</v>
      </c>
      <c r="I24813" s="61">
        <v>29.43</v>
      </c>
      <c r="J24813" s="61">
        <v>-95.24</v>
      </c>
      <c r="K24813">
        <v>51093</v>
      </c>
      <c r="L24813"/>
      <c r="M24813"/>
    </row>
    <row r="24814" spans="1:13">
      <c r="A24814" s="61" t="s">
        <v>40</v>
      </c>
      <c r="B24814" s="61">
        <v>76225</v>
      </c>
      <c r="C24814" s="63" t="s">
        <v>968</v>
      </c>
      <c r="D24814" s="61">
        <v>0</v>
      </c>
      <c r="E24814" s="61" t="s">
        <v>10634</v>
      </c>
      <c r="F24814" s="61" t="s">
        <v>133</v>
      </c>
      <c r="G24814" s="61" t="s">
        <v>5899</v>
      </c>
      <c r="H24814" s="61" t="s">
        <v>7409</v>
      </c>
      <c r="I24814" s="61">
        <v>33.35</v>
      </c>
      <c r="J24814" s="61">
        <v>-97.69</v>
      </c>
      <c r="K24814">
        <v>3789</v>
      </c>
      <c r="L24814"/>
      <c r="M24814"/>
    </row>
    <row r="24815" spans="1:13">
      <c r="A24815" s="61" t="s">
        <v>40</v>
      </c>
      <c r="B24815" s="61">
        <v>79119</v>
      </c>
      <c r="C24815" s="63" t="s">
        <v>968</v>
      </c>
      <c r="D24815" s="61">
        <v>0</v>
      </c>
      <c r="E24815" s="61" t="s">
        <v>15304</v>
      </c>
      <c r="F24815" s="61" t="s">
        <v>133</v>
      </c>
      <c r="G24815" s="61" t="s">
        <v>15268</v>
      </c>
      <c r="H24815" s="61" t="s">
        <v>7409</v>
      </c>
      <c r="I24815" s="61">
        <v>35.11</v>
      </c>
      <c r="J24815" s="61">
        <v>-102.02</v>
      </c>
      <c r="K24815">
        <v>21147</v>
      </c>
      <c r="L24815"/>
      <c r="M24815"/>
    </row>
    <row r="24816" spans="1:13">
      <c r="A24816" s="61" t="s">
        <v>40</v>
      </c>
      <c r="B24816" s="61">
        <v>79124</v>
      </c>
      <c r="C24816" s="63" t="s">
        <v>968</v>
      </c>
      <c r="D24816" s="61">
        <v>0</v>
      </c>
      <c r="E24816" s="61" t="s">
        <v>15304</v>
      </c>
      <c r="F24816" s="61" t="s">
        <v>133</v>
      </c>
      <c r="G24816" s="61" t="s">
        <v>4452</v>
      </c>
      <c r="H24816" s="61" t="s">
        <v>7409</v>
      </c>
      <c r="I24816" s="61">
        <v>35.26</v>
      </c>
      <c r="J24816" s="61">
        <v>-101.97</v>
      </c>
      <c r="K24816">
        <v>11585</v>
      </c>
      <c r="L24816"/>
      <c r="M24816"/>
    </row>
    <row r="24817" spans="1:13">
      <c r="A24817" s="61" t="s">
        <v>40</v>
      </c>
      <c r="B24817" s="61">
        <v>79121</v>
      </c>
      <c r="C24817" s="63" t="s">
        <v>968</v>
      </c>
      <c r="D24817" s="61">
        <v>0</v>
      </c>
      <c r="E24817" s="61" t="s">
        <v>15304</v>
      </c>
      <c r="F24817" s="61" t="s">
        <v>133</v>
      </c>
      <c r="G24817" s="61" t="s">
        <v>15268</v>
      </c>
      <c r="H24817" s="61" t="s">
        <v>7409</v>
      </c>
      <c r="I24817" s="61">
        <v>35.17</v>
      </c>
      <c r="J24817" s="61">
        <v>-101.93</v>
      </c>
      <c r="K24817">
        <v>6601</v>
      </c>
      <c r="L24817"/>
      <c r="M24817"/>
    </row>
    <row r="24818" spans="1:13">
      <c r="A24818" s="61" t="s">
        <v>40</v>
      </c>
      <c r="B24818" s="61">
        <v>79106</v>
      </c>
      <c r="C24818" s="63" t="s">
        <v>968</v>
      </c>
      <c r="D24818" s="61">
        <v>0</v>
      </c>
      <c r="E24818" s="61" t="s">
        <v>15304</v>
      </c>
      <c r="F24818" s="61" t="s">
        <v>133</v>
      </c>
      <c r="G24818" s="61" t="s">
        <v>4452</v>
      </c>
      <c r="H24818" s="61" t="s">
        <v>7409</v>
      </c>
      <c r="I24818" s="61">
        <v>35.200000000000003</v>
      </c>
      <c r="J24818" s="61">
        <v>-101.9</v>
      </c>
      <c r="K24818">
        <v>27692</v>
      </c>
      <c r="L24818"/>
      <c r="M24818"/>
    </row>
    <row r="24819" spans="1:13">
      <c r="A24819" s="61" t="s">
        <v>40</v>
      </c>
      <c r="B24819" s="61">
        <v>79109</v>
      </c>
      <c r="C24819" s="63" t="s">
        <v>968</v>
      </c>
      <c r="D24819" s="61">
        <v>0</v>
      </c>
      <c r="E24819" s="61" t="s">
        <v>15304</v>
      </c>
      <c r="F24819" s="61" t="s">
        <v>133</v>
      </c>
      <c r="G24819" s="61" t="s">
        <v>15268</v>
      </c>
      <c r="H24819" s="61" t="s">
        <v>7409</v>
      </c>
      <c r="I24819" s="61">
        <v>35.17</v>
      </c>
      <c r="J24819" s="61">
        <v>-101.89</v>
      </c>
      <c r="K24819">
        <v>42509</v>
      </c>
      <c r="L24819"/>
      <c r="M24819"/>
    </row>
    <row r="24820" spans="1:13">
      <c r="A24820" s="61" t="s">
        <v>40</v>
      </c>
      <c r="B24820" s="61">
        <v>79110</v>
      </c>
      <c r="C24820" s="63" t="s">
        <v>968</v>
      </c>
      <c r="D24820" s="61">
        <v>0</v>
      </c>
      <c r="E24820" s="61" t="s">
        <v>15304</v>
      </c>
      <c r="F24820" s="61" t="s">
        <v>133</v>
      </c>
      <c r="G24820" s="61" t="s">
        <v>15268</v>
      </c>
      <c r="H24820" s="61" t="s">
        <v>7409</v>
      </c>
      <c r="I24820" s="61">
        <v>35.14</v>
      </c>
      <c r="J24820" s="61">
        <v>-101.88</v>
      </c>
      <c r="K24820">
        <v>18285</v>
      </c>
      <c r="L24820"/>
      <c r="M24820"/>
    </row>
    <row r="24821" spans="1:13">
      <c r="A24821" s="61" t="s">
        <v>40</v>
      </c>
      <c r="B24821" s="61">
        <v>79102</v>
      </c>
      <c r="C24821" s="63" t="s">
        <v>968</v>
      </c>
      <c r="D24821" s="61">
        <v>0</v>
      </c>
      <c r="E24821" s="61" t="s">
        <v>15304</v>
      </c>
      <c r="F24821" s="61" t="s">
        <v>133</v>
      </c>
      <c r="G24821" s="61" t="s">
        <v>4452</v>
      </c>
      <c r="H24821" s="61" t="s">
        <v>7409</v>
      </c>
      <c r="I24821" s="61">
        <v>35.200000000000003</v>
      </c>
      <c r="J24821" s="61">
        <v>-101.87</v>
      </c>
      <c r="K24821">
        <v>9252</v>
      </c>
      <c r="L24821"/>
      <c r="M24821"/>
    </row>
    <row r="24822" spans="1:13">
      <c r="A24822" s="61" t="s">
        <v>40</v>
      </c>
      <c r="B24822" s="61">
        <v>79101</v>
      </c>
      <c r="C24822" s="63" t="s">
        <v>968</v>
      </c>
      <c r="D24822" s="61">
        <v>0</v>
      </c>
      <c r="E24822" s="61" t="s">
        <v>15304</v>
      </c>
      <c r="F24822" s="61" t="s">
        <v>133</v>
      </c>
      <c r="G24822" s="61" t="s">
        <v>4452</v>
      </c>
      <c r="H24822" s="61" t="s">
        <v>7409</v>
      </c>
      <c r="I24822" s="61">
        <v>35.21</v>
      </c>
      <c r="J24822" s="61">
        <v>-101.84</v>
      </c>
      <c r="K24822">
        <v>2307</v>
      </c>
      <c r="L24822"/>
      <c r="M24822"/>
    </row>
    <row r="24823" spans="1:13">
      <c r="A24823" s="61" t="s">
        <v>40</v>
      </c>
      <c r="B24823" s="61">
        <v>79104</v>
      </c>
      <c r="C24823" s="63" t="s">
        <v>968</v>
      </c>
      <c r="D24823" s="61">
        <v>0</v>
      </c>
      <c r="E24823" s="61" t="s">
        <v>15304</v>
      </c>
      <c r="F24823" s="61" t="s">
        <v>133</v>
      </c>
      <c r="G24823" s="61" t="s">
        <v>4452</v>
      </c>
      <c r="H24823" s="61" t="s">
        <v>7409</v>
      </c>
      <c r="I24823" s="61">
        <v>35.200000000000003</v>
      </c>
      <c r="J24823" s="61">
        <v>-101.81</v>
      </c>
      <c r="K24823">
        <v>7166</v>
      </c>
      <c r="L24823"/>
      <c r="M24823"/>
    </row>
    <row r="24824" spans="1:13">
      <c r="A24824" s="61" t="s">
        <v>40</v>
      </c>
      <c r="B24824" s="61">
        <v>79107</v>
      </c>
      <c r="C24824" s="63" t="s">
        <v>968</v>
      </c>
      <c r="D24824" s="61">
        <v>0</v>
      </c>
      <c r="E24824" s="61" t="s">
        <v>15304</v>
      </c>
      <c r="F24824" s="61" t="s">
        <v>133</v>
      </c>
      <c r="G24824" s="61" t="s">
        <v>4452</v>
      </c>
      <c r="H24824" s="61" t="s">
        <v>7409</v>
      </c>
      <c r="I24824" s="61">
        <v>35.229999999999997</v>
      </c>
      <c r="J24824" s="61">
        <v>-101.8</v>
      </c>
      <c r="K24824">
        <v>37480</v>
      </c>
      <c r="L24824"/>
      <c r="M24824"/>
    </row>
    <row r="24825" spans="1:13">
      <c r="A24825" s="61" t="s">
        <v>40</v>
      </c>
      <c r="B24825" s="61">
        <v>79103</v>
      </c>
      <c r="C24825" s="63" t="s">
        <v>968</v>
      </c>
      <c r="D24825" s="61">
        <v>0</v>
      </c>
      <c r="E24825" s="61" t="s">
        <v>15304</v>
      </c>
      <c r="F24825" s="61" t="s">
        <v>133</v>
      </c>
      <c r="G24825" s="61" t="s">
        <v>4452</v>
      </c>
      <c r="H24825" s="61" t="s">
        <v>7409</v>
      </c>
      <c r="I24825" s="61">
        <v>35.18</v>
      </c>
      <c r="J24825" s="61">
        <v>-101.79</v>
      </c>
      <c r="K24825">
        <v>10532</v>
      </c>
      <c r="L24825"/>
      <c r="M24825"/>
    </row>
    <row r="24826" spans="1:13">
      <c r="A24826" s="61" t="s">
        <v>40</v>
      </c>
      <c r="B24826" s="61">
        <v>79118</v>
      </c>
      <c r="C24826" s="63" t="s">
        <v>968</v>
      </c>
      <c r="D24826" s="61">
        <v>0</v>
      </c>
      <c r="E24826" s="61" t="s">
        <v>15304</v>
      </c>
      <c r="F24826" s="61" t="s">
        <v>133</v>
      </c>
      <c r="G24826" s="61" t="s">
        <v>15268</v>
      </c>
      <c r="H24826" s="61" t="s">
        <v>7409</v>
      </c>
      <c r="I24826" s="61">
        <v>35.11</v>
      </c>
      <c r="J24826" s="61">
        <v>-101.74</v>
      </c>
      <c r="K24826">
        <v>27608</v>
      </c>
      <c r="L24826"/>
      <c r="M24826"/>
    </row>
    <row r="24827" spans="1:13">
      <c r="A24827" s="61" t="s">
        <v>40</v>
      </c>
      <c r="B24827" s="61">
        <v>79111</v>
      </c>
      <c r="C24827" s="63" t="s">
        <v>968</v>
      </c>
      <c r="D24827" s="61">
        <v>0</v>
      </c>
      <c r="E24827" s="61" t="s">
        <v>15304</v>
      </c>
      <c r="F24827" s="61" t="s">
        <v>133</v>
      </c>
      <c r="G24827" s="61" t="s">
        <v>4452</v>
      </c>
      <c r="H24827" s="61" t="s">
        <v>7409</v>
      </c>
      <c r="I24827" s="61">
        <v>35.22</v>
      </c>
      <c r="J24827" s="61">
        <v>-101.71</v>
      </c>
      <c r="K24827">
        <v>1612</v>
      </c>
      <c r="L24827"/>
      <c r="M24827"/>
    </row>
    <row r="24828" spans="1:13">
      <c r="A24828" s="61" t="s">
        <v>40</v>
      </c>
      <c r="B24828" s="61">
        <v>79108</v>
      </c>
      <c r="C24828" s="63" t="s">
        <v>968</v>
      </c>
      <c r="D24828" s="61">
        <v>0</v>
      </c>
      <c r="E24828" s="61" t="s">
        <v>15304</v>
      </c>
      <c r="F24828" s="61" t="s">
        <v>133</v>
      </c>
      <c r="G24828" s="61" t="s">
        <v>4452</v>
      </c>
      <c r="H24828" s="61" t="s">
        <v>7409</v>
      </c>
      <c r="I24828" s="61">
        <v>35.31</v>
      </c>
      <c r="J24828" s="61">
        <v>-101.69</v>
      </c>
      <c r="K24828">
        <v>12117</v>
      </c>
      <c r="L24828"/>
      <c r="M24828"/>
    </row>
    <row r="24829" spans="1:13">
      <c r="A24829" s="61" t="s">
        <v>40</v>
      </c>
      <c r="B24829" s="61">
        <v>79312</v>
      </c>
      <c r="C24829" s="63" t="s">
        <v>968</v>
      </c>
      <c r="D24829" s="61">
        <v>0</v>
      </c>
      <c r="E24829" s="61" t="s">
        <v>982</v>
      </c>
      <c r="F24829" s="61" t="s">
        <v>133</v>
      </c>
      <c r="G24829" s="61" t="s">
        <v>15278</v>
      </c>
      <c r="H24829" s="61" t="s">
        <v>7409</v>
      </c>
      <c r="I24829" s="61">
        <v>34.01</v>
      </c>
      <c r="J24829" s="61">
        <v>-102.41</v>
      </c>
      <c r="K24829">
        <v>934</v>
      </c>
      <c r="L24829"/>
      <c r="M24829"/>
    </row>
    <row r="24830" spans="1:13">
      <c r="A24830" s="61" t="s">
        <v>40</v>
      </c>
      <c r="B24830" s="61">
        <v>77514</v>
      </c>
      <c r="C24830" s="63" t="s">
        <v>968</v>
      </c>
      <c r="D24830" s="61">
        <v>0</v>
      </c>
      <c r="E24830" s="61" t="s">
        <v>15002</v>
      </c>
      <c r="F24830" s="61" t="s">
        <v>133</v>
      </c>
      <c r="G24830" s="61" t="s">
        <v>8030</v>
      </c>
      <c r="H24830" s="61" t="s">
        <v>7409</v>
      </c>
      <c r="I24830" s="61">
        <v>29.76</v>
      </c>
      <c r="J24830" s="61">
        <v>-94.67</v>
      </c>
      <c r="K24830">
        <v>4926</v>
      </c>
      <c r="L24830"/>
      <c r="M24830"/>
    </row>
    <row r="24831" spans="1:13">
      <c r="A24831" s="61" t="s">
        <v>40</v>
      </c>
      <c r="B24831" s="61">
        <v>77830</v>
      </c>
      <c r="C24831" s="63" t="s">
        <v>968</v>
      </c>
      <c r="D24831" s="61">
        <v>0</v>
      </c>
      <c r="E24831" s="61" t="s">
        <v>4554</v>
      </c>
      <c r="F24831" s="61" t="s">
        <v>133</v>
      </c>
      <c r="G24831" s="61" t="s">
        <v>14971</v>
      </c>
      <c r="H24831" s="61" t="s">
        <v>7409</v>
      </c>
      <c r="I24831" s="61">
        <v>30.55</v>
      </c>
      <c r="J24831" s="61">
        <v>-96.03</v>
      </c>
      <c r="K24831">
        <v>2836</v>
      </c>
      <c r="L24831"/>
      <c r="M24831"/>
    </row>
    <row r="24832" spans="1:13">
      <c r="A24832" s="61" t="s">
        <v>40</v>
      </c>
      <c r="B24832" s="61">
        <v>79714</v>
      </c>
      <c r="C24832" s="63" t="s">
        <v>968</v>
      </c>
      <c r="D24832" s="61">
        <v>0</v>
      </c>
      <c r="E24832" s="61" t="s">
        <v>7078</v>
      </c>
      <c r="F24832" s="61" t="s">
        <v>133</v>
      </c>
      <c r="G24832" s="61" t="s">
        <v>15390</v>
      </c>
      <c r="H24832" s="61" t="s">
        <v>7409</v>
      </c>
      <c r="I24832" s="61">
        <v>32.32</v>
      </c>
      <c r="J24832" s="61">
        <v>-102.54</v>
      </c>
      <c r="K24832">
        <v>18588</v>
      </c>
      <c r="L24832"/>
      <c r="M24832"/>
    </row>
    <row r="24833" spans="1:13">
      <c r="A24833" s="61" t="s">
        <v>40</v>
      </c>
      <c r="B24833" s="61">
        <v>77515</v>
      </c>
      <c r="C24833" s="63" t="s">
        <v>968</v>
      </c>
      <c r="D24833" s="61">
        <v>0</v>
      </c>
      <c r="E24833" s="61" t="s">
        <v>15003</v>
      </c>
      <c r="F24833" s="61" t="s">
        <v>133</v>
      </c>
      <c r="G24833" s="61" t="s">
        <v>14981</v>
      </c>
      <c r="H24833" s="61" t="s">
        <v>7409</v>
      </c>
      <c r="I24833" s="61">
        <v>29.16</v>
      </c>
      <c r="J24833" s="61">
        <v>-95.42</v>
      </c>
      <c r="K24833">
        <v>32710</v>
      </c>
      <c r="L24833"/>
      <c r="M24833"/>
    </row>
    <row r="24834" spans="1:13">
      <c r="A24834" s="61" t="s">
        <v>40</v>
      </c>
      <c r="B24834" s="61">
        <v>75409</v>
      </c>
      <c r="C24834" s="63" t="s">
        <v>968</v>
      </c>
      <c r="D24834" s="61">
        <v>0</v>
      </c>
      <c r="E24834" s="61" t="s">
        <v>9467</v>
      </c>
      <c r="F24834" s="61" t="s">
        <v>133</v>
      </c>
      <c r="G24834" s="61" t="s">
        <v>14649</v>
      </c>
      <c r="H24834" s="61" t="s">
        <v>7409</v>
      </c>
      <c r="I24834" s="61">
        <v>33.35</v>
      </c>
      <c r="J24834" s="61">
        <v>-96.54</v>
      </c>
      <c r="K24834">
        <v>21292</v>
      </c>
      <c r="L24834"/>
      <c r="M24834"/>
    </row>
    <row r="24835" spans="1:13">
      <c r="A24835" s="61" t="s">
        <v>40</v>
      </c>
      <c r="B24835" s="61">
        <v>75550</v>
      </c>
      <c r="C24835" s="63" t="s">
        <v>968</v>
      </c>
      <c r="D24835" s="61">
        <v>0</v>
      </c>
      <c r="E24835" s="61" t="s">
        <v>14727</v>
      </c>
      <c r="F24835" s="61" t="s">
        <v>133</v>
      </c>
      <c r="G24835" s="61" t="s">
        <v>14694</v>
      </c>
      <c r="H24835" s="61" t="s">
        <v>7409</v>
      </c>
      <c r="I24835" s="61">
        <v>33.58</v>
      </c>
      <c r="J24835" s="61">
        <v>-94.91</v>
      </c>
      <c r="K24835">
        <v>602</v>
      </c>
      <c r="L24835"/>
      <c r="M24835"/>
    </row>
    <row r="24836" spans="1:13">
      <c r="A24836" s="61" t="s">
        <v>40</v>
      </c>
      <c r="B24836" s="61">
        <v>79501</v>
      </c>
      <c r="C24836" s="63" t="s">
        <v>968</v>
      </c>
      <c r="D24836" s="61">
        <v>0</v>
      </c>
      <c r="E24836" s="61" t="s">
        <v>1922</v>
      </c>
      <c r="F24836" s="61" t="s">
        <v>133</v>
      </c>
      <c r="G24836" s="61" t="s">
        <v>641</v>
      </c>
      <c r="H24836" s="61" t="s">
        <v>7409</v>
      </c>
      <c r="I24836" s="61">
        <v>32.75</v>
      </c>
      <c r="J24836" s="61">
        <v>-99.89</v>
      </c>
      <c r="K24836">
        <v>3594</v>
      </c>
      <c r="L24836"/>
      <c r="M24836"/>
    </row>
    <row r="24837" spans="1:13">
      <c r="A24837" s="61" t="s">
        <v>40</v>
      </c>
      <c r="B24837" s="61">
        <v>79821</v>
      </c>
      <c r="C24837" s="63" t="s">
        <v>968</v>
      </c>
      <c r="D24837" s="61">
        <v>0</v>
      </c>
      <c r="E24837" s="61" t="s">
        <v>7460</v>
      </c>
      <c r="F24837" s="61" t="s">
        <v>133</v>
      </c>
      <c r="G24837" s="61" t="s">
        <v>15409</v>
      </c>
      <c r="H24837" s="61" t="s">
        <v>11834</v>
      </c>
      <c r="I24837" s="61">
        <v>31.99</v>
      </c>
      <c r="J24837" s="61">
        <v>-106.59</v>
      </c>
      <c r="K24837">
        <v>6416</v>
      </c>
      <c r="L24837"/>
      <c r="M24837"/>
    </row>
    <row r="24838" spans="1:13">
      <c r="A24838" s="61" t="s">
        <v>40</v>
      </c>
      <c r="B24838" s="61">
        <v>79313</v>
      </c>
      <c r="C24838" s="63" t="s">
        <v>968</v>
      </c>
      <c r="D24838" s="61">
        <v>0</v>
      </c>
      <c r="E24838" s="61" t="s">
        <v>15329</v>
      </c>
      <c r="F24838" s="61" t="s">
        <v>133</v>
      </c>
      <c r="G24838" s="61" t="s">
        <v>15330</v>
      </c>
      <c r="H24838" s="61" t="s">
        <v>7409</v>
      </c>
      <c r="I24838" s="61">
        <v>33.81</v>
      </c>
      <c r="J24838" s="61">
        <v>-102.16</v>
      </c>
      <c r="K24838">
        <v>1394</v>
      </c>
      <c r="L24838"/>
      <c r="M24838"/>
    </row>
    <row r="24839" spans="1:13">
      <c r="A24839" s="61" t="s">
        <v>40</v>
      </c>
      <c r="B24839" s="61">
        <v>75926</v>
      </c>
      <c r="C24839" s="63" t="s">
        <v>968</v>
      </c>
      <c r="D24839" s="61">
        <v>0</v>
      </c>
      <c r="E24839" s="61" t="s">
        <v>14771</v>
      </c>
      <c r="F24839" s="61" t="s">
        <v>133</v>
      </c>
      <c r="G24839" s="61" t="s">
        <v>14758</v>
      </c>
      <c r="H24839" s="61" t="s">
        <v>7409</v>
      </c>
      <c r="I24839" s="61">
        <v>31.26</v>
      </c>
      <c r="J24839" s="61">
        <v>-94.97</v>
      </c>
      <c r="K24839">
        <v>1066</v>
      </c>
      <c r="L24839"/>
      <c r="M24839"/>
    </row>
    <row r="24840" spans="1:13">
      <c r="A24840" s="61" t="s">
        <v>40</v>
      </c>
      <c r="B24840" s="61">
        <v>76622</v>
      </c>
      <c r="C24840" s="63" t="s">
        <v>968</v>
      </c>
      <c r="D24840" s="61">
        <v>0</v>
      </c>
      <c r="E24840" s="61" t="s">
        <v>14885</v>
      </c>
      <c r="F24840" s="61" t="s">
        <v>133</v>
      </c>
      <c r="G24840" s="61" t="s">
        <v>12309</v>
      </c>
      <c r="H24840" s="61" t="s">
        <v>7409</v>
      </c>
      <c r="I24840" s="61">
        <v>31.85</v>
      </c>
      <c r="J24840" s="61">
        <v>-97.22</v>
      </c>
      <c r="K24840">
        <v>1148</v>
      </c>
      <c r="L24840"/>
      <c r="M24840"/>
    </row>
    <row r="24841" spans="1:13">
      <c r="A24841" s="61" t="s">
        <v>40</v>
      </c>
      <c r="B24841" s="61">
        <v>78336</v>
      </c>
      <c r="C24841" s="63" t="s">
        <v>968</v>
      </c>
      <c r="D24841" s="61">
        <v>0</v>
      </c>
      <c r="E24841" s="61" t="s">
        <v>15133</v>
      </c>
      <c r="F24841" s="61" t="s">
        <v>133</v>
      </c>
      <c r="G24841" s="61" t="s">
        <v>15134</v>
      </c>
      <c r="H24841" s="61" t="s">
        <v>7409</v>
      </c>
      <c r="I24841" s="61">
        <v>27.9</v>
      </c>
      <c r="J24841" s="61">
        <v>-97.14</v>
      </c>
      <c r="K24841">
        <v>12009</v>
      </c>
      <c r="L24841"/>
      <c r="M24841"/>
    </row>
    <row r="24842" spans="1:13">
      <c r="A24842" s="61" t="s">
        <v>40</v>
      </c>
      <c r="B24842" s="61">
        <v>76226</v>
      </c>
      <c r="C24842" s="63" t="s">
        <v>968</v>
      </c>
      <c r="D24842" s="61">
        <v>0</v>
      </c>
      <c r="E24842" s="61" t="s">
        <v>795</v>
      </c>
      <c r="F24842" s="61" t="s">
        <v>133</v>
      </c>
      <c r="G24842" s="61" t="s">
        <v>14650</v>
      </c>
      <c r="H24842" s="61" t="s">
        <v>7409</v>
      </c>
      <c r="I24842" s="61">
        <v>33.11</v>
      </c>
      <c r="J24842" s="61">
        <v>-97.17</v>
      </c>
      <c r="K24842">
        <v>37214</v>
      </c>
      <c r="L24842"/>
      <c r="M24842"/>
    </row>
    <row r="24843" spans="1:13">
      <c r="A24843" s="61" t="s">
        <v>40</v>
      </c>
      <c r="B24843" s="61">
        <v>76016</v>
      </c>
      <c r="C24843" s="63" t="s">
        <v>968</v>
      </c>
      <c r="D24843" s="61">
        <v>0</v>
      </c>
      <c r="E24843" s="61" t="s">
        <v>918</v>
      </c>
      <c r="F24843" s="61" t="s">
        <v>133</v>
      </c>
      <c r="G24843" s="61" t="s">
        <v>14658</v>
      </c>
      <c r="H24843" s="61" t="s">
        <v>7409</v>
      </c>
      <c r="I24843" s="61">
        <v>32.69</v>
      </c>
      <c r="J24843" s="61">
        <v>-97.19</v>
      </c>
      <c r="K24843">
        <v>31091</v>
      </c>
      <c r="L24843"/>
      <c r="M24843"/>
    </row>
    <row r="24844" spans="1:13">
      <c r="A24844" s="61" t="s">
        <v>40</v>
      </c>
      <c r="B24844" s="61">
        <v>76017</v>
      </c>
      <c r="C24844" s="63" t="s">
        <v>968</v>
      </c>
      <c r="D24844" s="61">
        <v>0</v>
      </c>
      <c r="E24844" s="61" t="s">
        <v>918</v>
      </c>
      <c r="F24844" s="61" t="s">
        <v>133</v>
      </c>
      <c r="G24844" s="61" t="s">
        <v>14658</v>
      </c>
      <c r="H24844" s="61" t="s">
        <v>7409</v>
      </c>
      <c r="I24844" s="61">
        <v>32.659999999999997</v>
      </c>
      <c r="J24844" s="61">
        <v>-97.16</v>
      </c>
      <c r="K24844">
        <v>45745</v>
      </c>
      <c r="L24844"/>
      <c r="M24844"/>
    </row>
    <row r="24845" spans="1:13">
      <c r="A24845" s="61" t="s">
        <v>40</v>
      </c>
      <c r="B24845" s="61">
        <v>76013</v>
      </c>
      <c r="C24845" s="63" t="s">
        <v>968</v>
      </c>
      <c r="D24845" s="61">
        <v>0</v>
      </c>
      <c r="E24845" s="61" t="s">
        <v>918</v>
      </c>
      <c r="F24845" s="61" t="s">
        <v>133</v>
      </c>
      <c r="G24845" s="61" t="s">
        <v>14658</v>
      </c>
      <c r="H24845" s="61" t="s">
        <v>7409</v>
      </c>
      <c r="I24845" s="61">
        <v>32.72</v>
      </c>
      <c r="J24845" s="61">
        <v>-97.16</v>
      </c>
      <c r="K24845">
        <v>36535</v>
      </c>
      <c r="L24845"/>
      <c r="M24845"/>
    </row>
    <row r="24846" spans="1:13">
      <c r="A24846" s="61" t="s">
        <v>40</v>
      </c>
      <c r="B24846" s="61">
        <v>76001</v>
      </c>
      <c r="C24846" s="63" t="s">
        <v>968</v>
      </c>
      <c r="D24846" s="61">
        <v>0</v>
      </c>
      <c r="E24846" s="61" t="s">
        <v>918</v>
      </c>
      <c r="F24846" s="61" t="s">
        <v>133</v>
      </c>
      <c r="G24846" s="61" t="s">
        <v>14658</v>
      </c>
      <c r="H24846" s="61" t="s">
        <v>7409</v>
      </c>
      <c r="I24846" s="61">
        <v>32.64</v>
      </c>
      <c r="J24846" s="61">
        <v>-97.15</v>
      </c>
      <c r="K24846">
        <v>34102</v>
      </c>
      <c r="L24846"/>
      <c r="M24846"/>
    </row>
    <row r="24847" spans="1:13">
      <c r="A24847" s="61" t="s">
        <v>40</v>
      </c>
      <c r="B24847" s="61">
        <v>76012</v>
      </c>
      <c r="C24847" s="63" t="s">
        <v>968</v>
      </c>
      <c r="D24847" s="61">
        <v>0</v>
      </c>
      <c r="E24847" s="61" t="s">
        <v>918</v>
      </c>
      <c r="F24847" s="61" t="s">
        <v>133</v>
      </c>
      <c r="G24847" s="61" t="s">
        <v>14658</v>
      </c>
      <c r="H24847" s="61" t="s">
        <v>7409</v>
      </c>
      <c r="I24847" s="61">
        <v>32.76</v>
      </c>
      <c r="J24847" s="61">
        <v>-97.14</v>
      </c>
      <c r="K24847">
        <v>27080</v>
      </c>
      <c r="L24847"/>
      <c r="M24847"/>
    </row>
    <row r="24848" spans="1:13">
      <c r="A24848" s="61" t="s">
        <v>40</v>
      </c>
      <c r="B24848" s="61">
        <v>76005</v>
      </c>
      <c r="C24848" s="63" t="s">
        <v>968</v>
      </c>
      <c r="D24848" s="61">
        <v>0</v>
      </c>
      <c r="E24848" s="61" t="s">
        <v>918</v>
      </c>
      <c r="F24848" s="61" t="s">
        <v>133</v>
      </c>
      <c r="G24848" s="61" t="s">
        <v>14658</v>
      </c>
      <c r="H24848" s="61" t="s">
        <v>7409</v>
      </c>
      <c r="I24848" s="61">
        <v>32.69</v>
      </c>
      <c r="J24848" s="61">
        <v>-97.12</v>
      </c>
      <c r="K24848">
        <v>4412</v>
      </c>
      <c r="L24848"/>
      <c r="M24848"/>
    </row>
    <row r="24849" spans="1:13">
      <c r="A24849" s="61" t="s">
        <v>40</v>
      </c>
      <c r="B24849" s="61">
        <v>76015</v>
      </c>
      <c r="C24849" s="63" t="s">
        <v>968</v>
      </c>
      <c r="D24849" s="61">
        <v>0</v>
      </c>
      <c r="E24849" s="61" t="s">
        <v>918</v>
      </c>
      <c r="F24849" s="61" t="s">
        <v>133</v>
      </c>
      <c r="G24849" s="61" t="s">
        <v>14658</v>
      </c>
      <c r="H24849" s="61" t="s">
        <v>7409</v>
      </c>
      <c r="I24849" s="61">
        <v>32.69</v>
      </c>
      <c r="J24849" s="61">
        <v>-97.12</v>
      </c>
      <c r="K24849">
        <v>17185</v>
      </c>
      <c r="L24849"/>
      <c r="M24849"/>
    </row>
    <row r="24850" spans="1:13">
      <c r="A24850" s="61" t="s">
        <v>40</v>
      </c>
      <c r="B24850" s="61">
        <v>76018</v>
      </c>
      <c r="C24850" s="63" t="s">
        <v>968</v>
      </c>
      <c r="D24850" s="61">
        <v>0</v>
      </c>
      <c r="E24850" s="61" t="s">
        <v>918</v>
      </c>
      <c r="F24850" s="61" t="s">
        <v>133</v>
      </c>
      <c r="G24850" s="61" t="s">
        <v>14658</v>
      </c>
      <c r="H24850" s="61" t="s">
        <v>7409</v>
      </c>
      <c r="I24850" s="61">
        <v>32.67</v>
      </c>
      <c r="J24850" s="61">
        <v>-97.1</v>
      </c>
      <c r="K24850">
        <v>27784</v>
      </c>
      <c r="L24850"/>
      <c r="M24850"/>
    </row>
    <row r="24851" spans="1:13">
      <c r="A24851" s="61" t="s">
        <v>40</v>
      </c>
      <c r="B24851" s="61">
        <v>76006</v>
      </c>
      <c r="C24851" s="63" t="s">
        <v>968</v>
      </c>
      <c r="D24851" s="61">
        <v>0</v>
      </c>
      <c r="E24851" s="61" t="s">
        <v>918</v>
      </c>
      <c r="F24851" s="61" t="s">
        <v>133</v>
      </c>
      <c r="G24851" s="61" t="s">
        <v>14658</v>
      </c>
      <c r="H24851" s="61" t="s">
        <v>7409</v>
      </c>
      <c r="I24851" s="61">
        <v>32.78</v>
      </c>
      <c r="J24851" s="61">
        <v>-97.1</v>
      </c>
      <c r="K24851">
        <v>25320</v>
      </c>
      <c r="L24851"/>
      <c r="M24851"/>
    </row>
    <row r="24852" spans="1:13">
      <c r="A24852" s="61" t="s">
        <v>40</v>
      </c>
      <c r="B24852" s="61">
        <v>76002</v>
      </c>
      <c r="C24852" s="63" t="s">
        <v>968</v>
      </c>
      <c r="D24852" s="61">
        <v>0</v>
      </c>
      <c r="E24852" s="61" t="s">
        <v>918</v>
      </c>
      <c r="F24852" s="61" t="s">
        <v>133</v>
      </c>
      <c r="G24852" s="61" t="s">
        <v>14658</v>
      </c>
      <c r="H24852" s="61" t="s">
        <v>7409</v>
      </c>
      <c r="I24852" s="61">
        <v>32.619999999999997</v>
      </c>
      <c r="J24852" s="61">
        <v>-97.09</v>
      </c>
      <c r="K24852">
        <v>35021</v>
      </c>
      <c r="L24852"/>
      <c r="M24852"/>
    </row>
    <row r="24853" spans="1:13">
      <c r="A24853" s="61" t="s">
        <v>40</v>
      </c>
      <c r="B24853" s="61">
        <v>76014</v>
      </c>
      <c r="C24853" s="63" t="s">
        <v>968</v>
      </c>
      <c r="D24853" s="61">
        <v>0</v>
      </c>
      <c r="E24853" s="61" t="s">
        <v>918</v>
      </c>
      <c r="F24853" s="61" t="s">
        <v>133</v>
      </c>
      <c r="G24853" s="61" t="s">
        <v>14658</v>
      </c>
      <c r="H24853" s="61" t="s">
        <v>7409</v>
      </c>
      <c r="I24853" s="61">
        <v>32.69</v>
      </c>
      <c r="J24853" s="61">
        <v>-97.09</v>
      </c>
      <c r="K24853">
        <v>35954</v>
      </c>
      <c r="L24853"/>
      <c r="M24853"/>
    </row>
    <row r="24854" spans="1:13">
      <c r="A24854" s="61" t="s">
        <v>40</v>
      </c>
      <c r="B24854" s="61">
        <v>76010</v>
      </c>
      <c r="C24854" s="63" t="s">
        <v>968</v>
      </c>
      <c r="D24854" s="61">
        <v>0</v>
      </c>
      <c r="E24854" s="61" t="s">
        <v>918</v>
      </c>
      <c r="F24854" s="61" t="s">
        <v>133</v>
      </c>
      <c r="G24854" s="61" t="s">
        <v>14658</v>
      </c>
      <c r="H24854" s="61" t="s">
        <v>7409</v>
      </c>
      <c r="I24854" s="61">
        <v>32.72</v>
      </c>
      <c r="J24854" s="61">
        <v>-97.08</v>
      </c>
      <c r="K24854">
        <v>55894</v>
      </c>
      <c r="L24854"/>
      <c r="M24854"/>
    </row>
    <row r="24855" spans="1:13">
      <c r="A24855" s="61" t="s">
        <v>40</v>
      </c>
      <c r="B24855" s="61">
        <v>76011</v>
      </c>
      <c r="C24855" s="63" t="s">
        <v>968</v>
      </c>
      <c r="D24855" s="61">
        <v>0</v>
      </c>
      <c r="E24855" s="61" t="s">
        <v>918</v>
      </c>
      <c r="F24855" s="61" t="s">
        <v>133</v>
      </c>
      <c r="G24855" s="61" t="s">
        <v>14658</v>
      </c>
      <c r="H24855" s="61" t="s">
        <v>7409</v>
      </c>
      <c r="I24855" s="61">
        <v>32.75</v>
      </c>
      <c r="J24855" s="61">
        <v>-97.08</v>
      </c>
      <c r="K24855">
        <v>23158</v>
      </c>
      <c r="L24855"/>
      <c r="M24855"/>
    </row>
    <row r="24856" spans="1:13">
      <c r="A24856" s="61" t="s">
        <v>40</v>
      </c>
      <c r="B24856" s="61">
        <v>75750</v>
      </c>
      <c r="C24856" s="63" t="s">
        <v>968</v>
      </c>
      <c r="D24856" s="61">
        <v>0</v>
      </c>
      <c r="E24856" s="61" t="s">
        <v>14748</v>
      </c>
      <c r="F24856" s="61" t="s">
        <v>133</v>
      </c>
      <c r="G24856" s="61" t="s">
        <v>8066</v>
      </c>
      <c r="H24856" s="61" t="s">
        <v>7409</v>
      </c>
      <c r="I24856" s="61">
        <v>32.22</v>
      </c>
      <c r="J24856" s="61">
        <v>-95.05</v>
      </c>
      <c r="K24856">
        <v>3777</v>
      </c>
      <c r="L24856"/>
      <c r="M24856"/>
    </row>
    <row r="24857" spans="1:13">
      <c r="A24857" s="61" t="s">
        <v>40</v>
      </c>
      <c r="B24857" s="61">
        <v>76820</v>
      </c>
      <c r="C24857" s="63" t="s">
        <v>968</v>
      </c>
      <c r="D24857" s="61">
        <v>0</v>
      </c>
      <c r="E24857" s="61" t="s">
        <v>14911</v>
      </c>
      <c r="F24857" s="61" t="s">
        <v>133</v>
      </c>
      <c r="G24857" s="61" t="s">
        <v>6176</v>
      </c>
      <c r="H24857" s="61" t="s">
        <v>7409</v>
      </c>
      <c r="I24857" s="61">
        <v>30.74</v>
      </c>
      <c r="J24857" s="61">
        <v>-99.1</v>
      </c>
      <c r="K24857">
        <v>104</v>
      </c>
      <c r="L24857"/>
      <c r="M24857"/>
    </row>
    <row r="24858" spans="1:13">
      <c r="A24858" s="61" t="s">
        <v>40</v>
      </c>
      <c r="B24858" s="61">
        <v>75411</v>
      </c>
      <c r="C24858" s="63" t="s">
        <v>968</v>
      </c>
      <c r="D24858" s="61">
        <v>0</v>
      </c>
      <c r="E24858" s="61" t="s">
        <v>14692</v>
      </c>
      <c r="F24858" s="61" t="s">
        <v>133</v>
      </c>
      <c r="G24858" s="61" t="s">
        <v>288</v>
      </c>
      <c r="H24858" s="61" t="s">
        <v>7409</v>
      </c>
      <c r="I24858" s="61">
        <v>33.86</v>
      </c>
      <c r="J24858" s="61">
        <v>-95.65</v>
      </c>
      <c r="K24858">
        <v>1279</v>
      </c>
      <c r="L24858"/>
      <c r="M24858"/>
    </row>
    <row r="24859" spans="1:13">
      <c r="A24859" s="61" t="s">
        <v>40</v>
      </c>
      <c r="B24859" s="61">
        <v>78827</v>
      </c>
      <c r="C24859" s="63" t="s">
        <v>968</v>
      </c>
      <c r="D24859" s="61">
        <v>0</v>
      </c>
      <c r="E24859" s="61" t="s">
        <v>15222</v>
      </c>
      <c r="F24859" s="61" t="s">
        <v>133</v>
      </c>
      <c r="G24859" s="61" t="s">
        <v>15223</v>
      </c>
      <c r="H24859" s="61" t="s">
        <v>7409</v>
      </c>
      <c r="I24859" s="61">
        <v>28.44</v>
      </c>
      <c r="J24859" s="61">
        <v>-99.76</v>
      </c>
      <c r="K24859">
        <v>863</v>
      </c>
      <c r="L24859"/>
      <c r="M24859"/>
    </row>
    <row r="24860" spans="1:13">
      <c r="A24860" s="61" t="s">
        <v>40</v>
      </c>
      <c r="B24860" s="61">
        <v>79502</v>
      </c>
      <c r="C24860" s="63" t="s">
        <v>968</v>
      </c>
      <c r="D24860" s="61">
        <v>0</v>
      </c>
      <c r="E24860" s="61" t="s">
        <v>15368</v>
      </c>
      <c r="F24860" s="61" t="s">
        <v>133</v>
      </c>
      <c r="G24860" s="61" t="s">
        <v>15369</v>
      </c>
      <c r="H24860" s="61" t="s">
        <v>7409</v>
      </c>
      <c r="I24860" s="61">
        <v>33.130000000000003</v>
      </c>
      <c r="J24860" s="61">
        <v>-100.22</v>
      </c>
      <c r="K24860">
        <v>1087</v>
      </c>
      <c r="L24860"/>
      <c r="M24860"/>
    </row>
    <row r="24861" spans="1:13">
      <c r="A24861" s="61" t="s">
        <v>40</v>
      </c>
      <c r="B24861" s="61">
        <v>78002</v>
      </c>
      <c r="C24861" s="63" t="s">
        <v>968</v>
      </c>
      <c r="D24861" s="61">
        <v>0</v>
      </c>
      <c r="E24861" s="61" t="s">
        <v>15066</v>
      </c>
      <c r="F24861" s="61" t="s">
        <v>133</v>
      </c>
      <c r="G24861" s="61" t="s">
        <v>15067</v>
      </c>
      <c r="H24861" s="61" t="s">
        <v>7409</v>
      </c>
      <c r="I24861" s="61">
        <v>29.28</v>
      </c>
      <c r="J24861" s="61">
        <v>-98.73</v>
      </c>
      <c r="K24861">
        <v>8876</v>
      </c>
      <c r="L24861"/>
      <c r="M24861"/>
    </row>
    <row r="24862" spans="1:13">
      <c r="A24862" s="61" t="s">
        <v>40</v>
      </c>
      <c r="B24862" s="61">
        <v>75751</v>
      </c>
      <c r="C24862" s="63" t="s">
        <v>968</v>
      </c>
      <c r="D24862" s="61">
        <v>0</v>
      </c>
      <c r="E24862" s="61" t="s">
        <v>483</v>
      </c>
      <c r="F24862" s="61" t="s">
        <v>133</v>
      </c>
      <c r="G24862" s="61" t="s">
        <v>7031</v>
      </c>
      <c r="H24862" s="61" t="s">
        <v>7409</v>
      </c>
      <c r="I24862" s="61">
        <v>32.200000000000003</v>
      </c>
      <c r="J24862" s="61">
        <v>-95.85</v>
      </c>
      <c r="K24862">
        <v>17100</v>
      </c>
      <c r="L24862"/>
      <c r="M24862"/>
    </row>
    <row r="24863" spans="1:13">
      <c r="A24863" s="61" t="s">
        <v>40</v>
      </c>
      <c r="B24863" s="61">
        <v>75752</v>
      </c>
      <c r="C24863" s="63" t="s">
        <v>968</v>
      </c>
      <c r="D24863" s="61">
        <v>0</v>
      </c>
      <c r="E24863" s="61" t="s">
        <v>483</v>
      </c>
      <c r="F24863" s="61" t="s">
        <v>133</v>
      </c>
      <c r="G24863" s="61" t="s">
        <v>7031</v>
      </c>
      <c r="H24863" s="61" t="s">
        <v>7409</v>
      </c>
      <c r="I24863" s="61">
        <v>32.24</v>
      </c>
      <c r="J24863" s="61">
        <v>-95.81</v>
      </c>
      <c r="K24863">
        <v>7439</v>
      </c>
      <c r="L24863"/>
      <c r="M24863"/>
    </row>
    <row r="24864" spans="1:13">
      <c r="A24864" s="61" t="s">
        <v>40</v>
      </c>
      <c r="B24864" s="61">
        <v>75551</v>
      </c>
      <c r="C24864" s="63" t="s">
        <v>968</v>
      </c>
      <c r="D24864" s="61">
        <v>0</v>
      </c>
      <c r="E24864" s="61" t="s">
        <v>353</v>
      </c>
      <c r="F24864" s="61" t="s">
        <v>133</v>
      </c>
      <c r="G24864" s="61" t="s">
        <v>9715</v>
      </c>
      <c r="H24864" s="61" t="s">
        <v>7409</v>
      </c>
      <c r="I24864" s="61">
        <v>33.11</v>
      </c>
      <c r="J24864" s="61">
        <v>-94.16</v>
      </c>
      <c r="K24864">
        <v>10372</v>
      </c>
      <c r="L24864"/>
      <c r="M24864"/>
    </row>
    <row r="24865" spans="1:13">
      <c r="A24865" s="61" t="s">
        <v>40</v>
      </c>
      <c r="B24865" s="61">
        <v>76227</v>
      </c>
      <c r="C24865" s="63" t="s">
        <v>968</v>
      </c>
      <c r="D24865" s="61">
        <v>0</v>
      </c>
      <c r="E24865" s="61" t="s">
        <v>14218</v>
      </c>
      <c r="F24865" s="61" t="s">
        <v>133</v>
      </c>
      <c r="G24865" s="61" t="s">
        <v>14650</v>
      </c>
      <c r="H24865" s="61" t="s">
        <v>7409</v>
      </c>
      <c r="I24865" s="61">
        <v>33.299999999999997</v>
      </c>
      <c r="J24865" s="61">
        <v>-96.98</v>
      </c>
      <c r="K24865">
        <v>47118</v>
      </c>
      <c r="L24865"/>
      <c r="M24865"/>
    </row>
    <row r="24866" spans="1:13">
      <c r="A24866" s="61" t="s">
        <v>40</v>
      </c>
      <c r="B24866" s="61">
        <v>78737</v>
      </c>
      <c r="C24866" s="63" t="s">
        <v>968</v>
      </c>
      <c r="D24866" s="61">
        <v>0</v>
      </c>
      <c r="E24866" s="61" t="s">
        <v>4451</v>
      </c>
      <c r="F24866" s="61" t="s">
        <v>133</v>
      </c>
      <c r="G24866" s="61" t="s">
        <v>15194</v>
      </c>
      <c r="H24866" s="61" t="s">
        <v>7409</v>
      </c>
      <c r="I24866" s="61">
        <v>30.19</v>
      </c>
      <c r="J24866" s="61">
        <v>-97.96</v>
      </c>
      <c r="K24866">
        <v>20996</v>
      </c>
      <c r="L24866"/>
      <c r="M24866"/>
    </row>
    <row r="24867" spans="1:13">
      <c r="A24867" s="61" t="s">
        <v>40</v>
      </c>
      <c r="B24867" s="61">
        <v>78736</v>
      </c>
      <c r="C24867" s="63" t="s">
        <v>968</v>
      </c>
      <c r="D24867" s="61">
        <v>0</v>
      </c>
      <c r="E24867" s="61" t="s">
        <v>4451</v>
      </c>
      <c r="F24867" s="61" t="s">
        <v>133</v>
      </c>
      <c r="G24867" s="61" t="s">
        <v>14405</v>
      </c>
      <c r="H24867" s="61" t="s">
        <v>7409</v>
      </c>
      <c r="I24867" s="61">
        <v>30.26</v>
      </c>
      <c r="J24867" s="61">
        <v>-97.96</v>
      </c>
      <c r="K24867">
        <v>10165</v>
      </c>
      <c r="L24867"/>
      <c r="M24867"/>
    </row>
    <row r="24868" spans="1:13">
      <c r="A24868" s="61" t="s">
        <v>40</v>
      </c>
      <c r="B24868" s="61">
        <v>78738</v>
      </c>
      <c r="C24868" s="63" t="s">
        <v>968</v>
      </c>
      <c r="D24868" s="61">
        <v>0</v>
      </c>
      <c r="E24868" s="61" t="s">
        <v>4451</v>
      </c>
      <c r="F24868" s="61" t="s">
        <v>133</v>
      </c>
      <c r="G24868" s="61" t="s">
        <v>14405</v>
      </c>
      <c r="H24868" s="61" t="s">
        <v>7409</v>
      </c>
      <c r="I24868" s="61">
        <v>30.32</v>
      </c>
      <c r="J24868" s="61">
        <v>-97.96</v>
      </c>
      <c r="K24868">
        <v>29529</v>
      </c>
      <c r="L24868"/>
      <c r="M24868"/>
    </row>
    <row r="24869" spans="1:13">
      <c r="A24869" s="61" t="s">
        <v>40</v>
      </c>
      <c r="B24869" s="61">
        <v>78734</v>
      </c>
      <c r="C24869" s="63" t="s">
        <v>968</v>
      </c>
      <c r="D24869" s="61">
        <v>0</v>
      </c>
      <c r="E24869" s="61" t="s">
        <v>4451</v>
      </c>
      <c r="F24869" s="61" t="s">
        <v>133</v>
      </c>
      <c r="G24869" s="61" t="s">
        <v>14405</v>
      </c>
      <c r="H24869" s="61" t="s">
        <v>7409</v>
      </c>
      <c r="I24869" s="61">
        <v>30.38</v>
      </c>
      <c r="J24869" s="61">
        <v>-97.95</v>
      </c>
      <c r="K24869">
        <v>22963</v>
      </c>
      <c r="L24869"/>
      <c r="M24869"/>
    </row>
    <row r="24870" spans="1:13">
      <c r="A24870" s="61" t="s">
        <v>40</v>
      </c>
      <c r="B24870" s="61">
        <v>78732</v>
      </c>
      <c r="C24870" s="63" t="s">
        <v>968</v>
      </c>
      <c r="D24870" s="61">
        <v>0</v>
      </c>
      <c r="E24870" s="61" t="s">
        <v>4451</v>
      </c>
      <c r="F24870" s="61" t="s">
        <v>133</v>
      </c>
      <c r="G24870" s="61" t="s">
        <v>14405</v>
      </c>
      <c r="H24870" s="61" t="s">
        <v>7409</v>
      </c>
      <c r="I24870" s="61">
        <v>30.38</v>
      </c>
      <c r="J24870" s="61">
        <v>-97.9</v>
      </c>
      <c r="K24870">
        <v>19128</v>
      </c>
      <c r="L24870"/>
      <c r="M24870"/>
    </row>
    <row r="24871" spans="1:13">
      <c r="A24871" s="61" t="s">
        <v>40</v>
      </c>
      <c r="B24871" s="61">
        <v>78739</v>
      </c>
      <c r="C24871" s="63" t="s">
        <v>968</v>
      </c>
      <c r="D24871" s="61">
        <v>0</v>
      </c>
      <c r="E24871" s="61" t="s">
        <v>4451</v>
      </c>
      <c r="F24871" s="61" t="s">
        <v>133</v>
      </c>
      <c r="G24871" s="61" t="s">
        <v>14405</v>
      </c>
      <c r="H24871" s="61" t="s">
        <v>7409</v>
      </c>
      <c r="I24871" s="61">
        <v>30.18</v>
      </c>
      <c r="J24871" s="61">
        <v>-97.89</v>
      </c>
      <c r="K24871">
        <v>21854</v>
      </c>
      <c r="L24871"/>
      <c r="M24871"/>
    </row>
    <row r="24872" spans="1:13">
      <c r="A24872" s="61" t="s">
        <v>40</v>
      </c>
      <c r="B24872" s="61">
        <v>78733</v>
      </c>
      <c r="C24872" s="63" t="s">
        <v>968</v>
      </c>
      <c r="D24872" s="61">
        <v>0</v>
      </c>
      <c r="E24872" s="61" t="s">
        <v>4451</v>
      </c>
      <c r="F24872" s="61" t="s">
        <v>133</v>
      </c>
      <c r="G24872" s="61" t="s">
        <v>14405</v>
      </c>
      <c r="H24872" s="61" t="s">
        <v>7409</v>
      </c>
      <c r="I24872" s="61">
        <v>30.32</v>
      </c>
      <c r="J24872" s="61">
        <v>-97.88</v>
      </c>
      <c r="K24872">
        <v>9347</v>
      </c>
      <c r="L24872"/>
      <c r="M24872"/>
    </row>
    <row r="24873" spans="1:13">
      <c r="A24873" s="61" t="s">
        <v>40</v>
      </c>
      <c r="B24873" s="61">
        <v>78735</v>
      </c>
      <c r="C24873" s="63" t="s">
        <v>968</v>
      </c>
      <c r="D24873" s="61">
        <v>0</v>
      </c>
      <c r="E24873" s="61" t="s">
        <v>4451</v>
      </c>
      <c r="F24873" s="61" t="s">
        <v>133</v>
      </c>
      <c r="G24873" s="61" t="s">
        <v>14405</v>
      </c>
      <c r="H24873" s="61" t="s">
        <v>7409</v>
      </c>
      <c r="I24873" s="61">
        <v>30.27</v>
      </c>
      <c r="J24873" s="61">
        <v>-97.87</v>
      </c>
      <c r="K24873">
        <v>20983</v>
      </c>
      <c r="L24873"/>
      <c r="M24873"/>
    </row>
    <row r="24874" spans="1:13">
      <c r="A24874" s="61" t="s">
        <v>40</v>
      </c>
      <c r="B24874" s="61">
        <v>78749</v>
      </c>
      <c r="C24874" s="63" t="s">
        <v>968</v>
      </c>
      <c r="D24874" s="61">
        <v>0</v>
      </c>
      <c r="E24874" s="61" t="s">
        <v>4451</v>
      </c>
      <c r="F24874" s="61" t="s">
        <v>133</v>
      </c>
      <c r="G24874" s="61" t="s">
        <v>14405</v>
      </c>
      <c r="H24874" s="61" t="s">
        <v>7409</v>
      </c>
      <c r="I24874" s="61">
        <v>30.22</v>
      </c>
      <c r="J24874" s="61">
        <v>-97.86</v>
      </c>
      <c r="K24874">
        <v>35239</v>
      </c>
      <c r="L24874"/>
      <c r="M24874"/>
    </row>
    <row r="24875" spans="1:13">
      <c r="A24875" s="61" t="s">
        <v>40</v>
      </c>
      <c r="B24875" s="61">
        <v>78730</v>
      </c>
      <c r="C24875" s="63" t="s">
        <v>968</v>
      </c>
      <c r="D24875" s="61">
        <v>0</v>
      </c>
      <c r="E24875" s="61" t="s">
        <v>4451</v>
      </c>
      <c r="F24875" s="61" t="s">
        <v>133</v>
      </c>
      <c r="G24875" s="61" t="s">
        <v>14405</v>
      </c>
      <c r="H24875" s="61" t="s">
        <v>7409</v>
      </c>
      <c r="I24875" s="61">
        <v>30.37</v>
      </c>
      <c r="J24875" s="61">
        <v>-97.84</v>
      </c>
      <c r="K24875">
        <v>9403</v>
      </c>
      <c r="L24875"/>
      <c r="M24875"/>
    </row>
    <row r="24876" spans="1:13">
      <c r="A24876" s="61" t="s">
        <v>40</v>
      </c>
      <c r="B24876" s="61">
        <v>78726</v>
      </c>
      <c r="C24876" s="63" t="s">
        <v>968</v>
      </c>
      <c r="D24876" s="61">
        <v>0</v>
      </c>
      <c r="E24876" s="61" t="s">
        <v>4451</v>
      </c>
      <c r="F24876" s="61" t="s">
        <v>133</v>
      </c>
      <c r="G24876" s="61" t="s">
        <v>14405</v>
      </c>
      <c r="H24876" s="61" t="s">
        <v>7409</v>
      </c>
      <c r="I24876" s="61">
        <v>30.43</v>
      </c>
      <c r="J24876" s="61">
        <v>-97.84</v>
      </c>
      <c r="K24876">
        <v>15618</v>
      </c>
      <c r="L24876"/>
      <c r="M24876"/>
    </row>
    <row r="24877" spans="1:13">
      <c r="A24877" s="61" t="s">
        <v>40</v>
      </c>
      <c r="B24877" s="61">
        <v>78748</v>
      </c>
      <c r="C24877" s="63" t="s">
        <v>968</v>
      </c>
      <c r="D24877" s="61">
        <v>0</v>
      </c>
      <c r="E24877" s="61" t="s">
        <v>4451</v>
      </c>
      <c r="F24877" s="61" t="s">
        <v>133</v>
      </c>
      <c r="G24877" s="61" t="s">
        <v>14405</v>
      </c>
      <c r="H24877" s="61" t="s">
        <v>7409</v>
      </c>
      <c r="I24877" s="61">
        <v>30.17</v>
      </c>
      <c r="J24877" s="61">
        <v>-97.82</v>
      </c>
      <c r="K24877">
        <v>55226</v>
      </c>
      <c r="L24877"/>
      <c r="M24877"/>
    </row>
    <row r="24878" spans="1:13">
      <c r="A24878" s="61" t="s">
        <v>40</v>
      </c>
      <c r="B24878" s="61">
        <v>78746</v>
      </c>
      <c r="C24878" s="63" t="s">
        <v>968</v>
      </c>
      <c r="D24878" s="61">
        <v>0</v>
      </c>
      <c r="E24878" s="61" t="s">
        <v>4451</v>
      </c>
      <c r="F24878" s="61" t="s">
        <v>133</v>
      </c>
      <c r="G24878" s="61" t="s">
        <v>14405</v>
      </c>
      <c r="H24878" s="61" t="s">
        <v>7409</v>
      </c>
      <c r="I24878" s="61">
        <v>30.3</v>
      </c>
      <c r="J24878" s="61">
        <v>-97.81</v>
      </c>
      <c r="K24878">
        <v>29106</v>
      </c>
      <c r="L24878"/>
      <c r="M24878"/>
    </row>
    <row r="24879" spans="1:13">
      <c r="A24879" s="61" t="s">
        <v>40</v>
      </c>
      <c r="B24879" s="61">
        <v>78745</v>
      </c>
      <c r="C24879" s="63" t="s">
        <v>968</v>
      </c>
      <c r="D24879" s="61">
        <v>0</v>
      </c>
      <c r="E24879" s="61" t="s">
        <v>4451</v>
      </c>
      <c r="F24879" s="61" t="s">
        <v>133</v>
      </c>
      <c r="G24879" s="61" t="s">
        <v>14405</v>
      </c>
      <c r="H24879" s="61" t="s">
        <v>7409</v>
      </c>
      <c r="I24879" s="61">
        <v>30.21</v>
      </c>
      <c r="J24879" s="61">
        <v>-97.8</v>
      </c>
      <c r="K24879">
        <v>59843</v>
      </c>
      <c r="L24879"/>
      <c r="M24879"/>
    </row>
    <row r="24880" spans="1:13">
      <c r="A24880" s="61" t="s">
        <v>40</v>
      </c>
      <c r="B24880" s="61">
        <v>78750</v>
      </c>
      <c r="C24880" s="63" t="s">
        <v>968</v>
      </c>
      <c r="D24880" s="61">
        <v>0</v>
      </c>
      <c r="E24880" s="61" t="s">
        <v>4451</v>
      </c>
      <c r="F24880" s="61" t="s">
        <v>133</v>
      </c>
      <c r="G24880" s="61" t="s">
        <v>14405</v>
      </c>
      <c r="H24880" s="61" t="s">
        <v>7409</v>
      </c>
      <c r="I24880" s="61">
        <v>30.42</v>
      </c>
      <c r="J24880" s="61">
        <v>-97.8</v>
      </c>
      <c r="K24880">
        <v>28348</v>
      </c>
      <c r="L24880"/>
      <c r="M24880"/>
    </row>
    <row r="24881" spans="1:13">
      <c r="A24881" s="61" t="s">
        <v>40</v>
      </c>
      <c r="B24881" s="61">
        <v>78704</v>
      </c>
      <c r="C24881" s="63" t="s">
        <v>968</v>
      </c>
      <c r="D24881" s="61">
        <v>0</v>
      </c>
      <c r="E24881" s="61" t="s">
        <v>4451</v>
      </c>
      <c r="F24881" s="61" t="s">
        <v>133</v>
      </c>
      <c r="G24881" s="61" t="s">
        <v>14405</v>
      </c>
      <c r="H24881" s="61" t="s">
        <v>7409</v>
      </c>
      <c r="I24881" s="61">
        <v>30.24</v>
      </c>
      <c r="J24881" s="61">
        <v>-97.77</v>
      </c>
      <c r="K24881">
        <v>49197</v>
      </c>
      <c r="L24881"/>
      <c r="M24881"/>
    </row>
    <row r="24882" spans="1:13">
      <c r="A24882" s="61" t="s">
        <v>40</v>
      </c>
      <c r="B24882" s="61">
        <v>78703</v>
      </c>
      <c r="C24882" s="63" t="s">
        <v>968</v>
      </c>
      <c r="D24882" s="61">
        <v>0</v>
      </c>
      <c r="E24882" s="61" t="s">
        <v>4451</v>
      </c>
      <c r="F24882" s="61" t="s">
        <v>133</v>
      </c>
      <c r="G24882" s="61" t="s">
        <v>14405</v>
      </c>
      <c r="H24882" s="61" t="s">
        <v>7409</v>
      </c>
      <c r="I24882" s="61">
        <v>30.29</v>
      </c>
      <c r="J24882" s="61">
        <v>-97.77</v>
      </c>
      <c r="K24882">
        <v>22194</v>
      </c>
      <c r="L24882"/>
      <c r="M24882"/>
    </row>
    <row r="24883" spans="1:13">
      <c r="A24883" s="61" t="s">
        <v>40</v>
      </c>
      <c r="B24883" s="61">
        <v>78731</v>
      </c>
      <c r="C24883" s="63" t="s">
        <v>968</v>
      </c>
      <c r="D24883" s="61">
        <v>0</v>
      </c>
      <c r="E24883" s="61" t="s">
        <v>4451</v>
      </c>
      <c r="F24883" s="61" t="s">
        <v>133</v>
      </c>
      <c r="G24883" s="61" t="s">
        <v>14405</v>
      </c>
      <c r="H24883" s="61" t="s">
        <v>7409</v>
      </c>
      <c r="I24883" s="61">
        <v>30.35</v>
      </c>
      <c r="J24883" s="61">
        <v>-97.77</v>
      </c>
      <c r="K24883">
        <v>27240</v>
      </c>
      <c r="L24883"/>
      <c r="M24883"/>
    </row>
    <row r="24884" spans="1:13">
      <c r="A24884" s="61" t="s">
        <v>40</v>
      </c>
      <c r="B24884" s="61">
        <v>78759</v>
      </c>
      <c r="C24884" s="63" t="s">
        <v>968</v>
      </c>
      <c r="D24884" s="61">
        <v>0</v>
      </c>
      <c r="E24884" s="61" t="s">
        <v>4451</v>
      </c>
      <c r="F24884" s="61" t="s">
        <v>133</v>
      </c>
      <c r="G24884" s="61" t="s">
        <v>14405</v>
      </c>
      <c r="H24884" s="61" t="s">
        <v>7409</v>
      </c>
      <c r="I24884" s="61">
        <v>30.4</v>
      </c>
      <c r="J24884" s="61">
        <v>-97.76</v>
      </c>
      <c r="K24884">
        <v>42333</v>
      </c>
      <c r="L24884"/>
      <c r="M24884"/>
    </row>
    <row r="24885" spans="1:13">
      <c r="A24885" s="61" t="s">
        <v>40</v>
      </c>
      <c r="B24885" s="61">
        <v>78729</v>
      </c>
      <c r="C24885" s="63" t="s">
        <v>968</v>
      </c>
      <c r="D24885" s="61">
        <v>0</v>
      </c>
      <c r="E24885" s="61" t="s">
        <v>4451</v>
      </c>
      <c r="F24885" s="61" t="s">
        <v>133</v>
      </c>
      <c r="G24885" s="61" t="s">
        <v>8052</v>
      </c>
      <c r="H24885" s="61" t="s">
        <v>7409</v>
      </c>
      <c r="I24885" s="61">
        <v>30.46</v>
      </c>
      <c r="J24885" s="61">
        <v>-97.76</v>
      </c>
      <c r="K24885">
        <v>31829</v>
      </c>
      <c r="L24885"/>
      <c r="M24885"/>
    </row>
    <row r="24886" spans="1:13">
      <c r="A24886" s="61" t="s">
        <v>40</v>
      </c>
      <c r="B24886" s="61">
        <v>78717</v>
      </c>
      <c r="C24886" s="63" t="s">
        <v>968</v>
      </c>
      <c r="D24886" s="61">
        <v>0</v>
      </c>
      <c r="E24886" s="61" t="s">
        <v>4451</v>
      </c>
      <c r="F24886" s="61" t="s">
        <v>133</v>
      </c>
      <c r="G24886" s="61" t="s">
        <v>8052</v>
      </c>
      <c r="H24886" s="61" t="s">
        <v>7409</v>
      </c>
      <c r="I24886" s="61">
        <v>30.49</v>
      </c>
      <c r="J24886" s="61">
        <v>-97.75</v>
      </c>
      <c r="K24886">
        <v>36987</v>
      </c>
      <c r="L24886"/>
      <c r="M24886"/>
    </row>
    <row r="24887" spans="1:13">
      <c r="A24887" s="61" t="s">
        <v>40</v>
      </c>
      <c r="B24887" s="61">
        <v>78747</v>
      </c>
      <c r="C24887" s="63" t="s">
        <v>968</v>
      </c>
      <c r="D24887" s="61">
        <v>0</v>
      </c>
      <c r="E24887" s="61" t="s">
        <v>4451</v>
      </c>
      <c r="F24887" s="61" t="s">
        <v>133</v>
      </c>
      <c r="G24887" s="61" t="s">
        <v>14405</v>
      </c>
      <c r="H24887" s="61" t="s">
        <v>7409</v>
      </c>
      <c r="I24887" s="61">
        <v>30.13</v>
      </c>
      <c r="J24887" s="61">
        <v>-97.74</v>
      </c>
      <c r="K24887">
        <v>21891</v>
      </c>
      <c r="L24887"/>
      <c r="M24887"/>
    </row>
    <row r="24888" spans="1:13">
      <c r="A24888" s="61" t="s">
        <v>40</v>
      </c>
      <c r="B24888" s="61">
        <v>78701</v>
      </c>
      <c r="C24888" s="63" t="s">
        <v>968</v>
      </c>
      <c r="D24888" s="61">
        <v>0</v>
      </c>
      <c r="E24888" s="61" t="s">
        <v>4451</v>
      </c>
      <c r="F24888" s="61" t="s">
        <v>133</v>
      </c>
      <c r="G24888" s="61" t="s">
        <v>14405</v>
      </c>
      <c r="H24888" s="61" t="s">
        <v>7409</v>
      </c>
      <c r="I24888" s="61">
        <v>30.26</v>
      </c>
      <c r="J24888" s="61">
        <v>-97.74</v>
      </c>
      <c r="K24888">
        <v>11625</v>
      </c>
      <c r="L24888"/>
      <c r="M24888"/>
    </row>
    <row r="24889" spans="1:13">
      <c r="A24889" s="61" t="s">
        <v>40</v>
      </c>
      <c r="B24889" s="61">
        <v>78710</v>
      </c>
      <c r="C24889" s="63" t="s">
        <v>968</v>
      </c>
      <c r="D24889" s="61">
        <v>0</v>
      </c>
      <c r="E24889" s="61" t="s">
        <v>4451</v>
      </c>
      <c r="F24889" s="61" t="s">
        <v>133</v>
      </c>
      <c r="G24889" s="61" t="s">
        <v>14405</v>
      </c>
      <c r="H24889" s="61" t="s">
        <v>7409</v>
      </c>
      <c r="I24889" s="61">
        <v>30.26</v>
      </c>
      <c r="J24889" s="61">
        <v>-97.74</v>
      </c>
      <c r="K24889">
        <v>36535</v>
      </c>
      <c r="L24889"/>
      <c r="M24889"/>
    </row>
    <row r="24890" spans="1:13">
      <c r="A24890" s="61" t="s">
        <v>40</v>
      </c>
      <c r="B24890" s="61">
        <v>78799</v>
      </c>
      <c r="C24890" s="63" t="s">
        <v>968</v>
      </c>
      <c r="D24890" s="61">
        <v>0</v>
      </c>
      <c r="E24890" s="61" t="s">
        <v>4451</v>
      </c>
      <c r="F24890" s="61" t="s">
        <v>133</v>
      </c>
      <c r="G24890" s="61" t="s">
        <v>14405</v>
      </c>
      <c r="H24890" s="61" t="s">
        <v>7409</v>
      </c>
      <c r="I24890" s="61">
        <v>30.27</v>
      </c>
      <c r="J24890" s="61">
        <v>-97.74</v>
      </c>
      <c r="K24890">
        <v>42333</v>
      </c>
      <c r="L24890"/>
      <c r="M24890"/>
    </row>
    <row r="24891" spans="1:13">
      <c r="A24891" s="61" t="s">
        <v>40</v>
      </c>
      <c r="B24891" s="61">
        <v>78705</v>
      </c>
      <c r="C24891" s="63" t="s">
        <v>968</v>
      </c>
      <c r="D24891" s="61">
        <v>0</v>
      </c>
      <c r="E24891" s="61" t="s">
        <v>4451</v>
      </c>
      <c r="F24891" s="61" t="s">
        <v>133</v>
      </c>
      <c r="G24891" s="61" t="s">
        <v>14405</v>
      </c>
      <c r="H24891" s="61" t="s">
        <v>7409</v>
      </c>
      <c r="I24891" s="61">
        <v>30.29</v>
      </c>
      <c r="J24891" s="61">
        <v>-97.74</v>
      </c>
      <c r="K24891">
        <v>36535</v>
      </c>
      <c r="L24891"/>
      <c r="M24891"/>
    </row>
    <row r="24892" spans="1:13">
      <c r="A24892" s="61" t="s">
        <v>40</v>
      </c>
      <c r="B24892" s="61">
        <v>78756</v>
      </c>
      <c r="C24892" s="63" t="s">
        <v>968</v>
      </c>
      <c r="D24892" s="61">
        <v>0</v>
      </c>
      <c r="E24892" s="61" t="s">
        <v>4451</v>
      </c>
      <c r="F24892" s="61" t="s">
        <v>133</v>
      </c>
      <c r="G24892" s="61" t="s">
        <v>14405</v>
      </c>
      <c r="H24892" s="61" t="s">
        <v>7409</v>
      </c>
      <c r="I24892" s="61">
        <v>30.32</v>
      </c>
      <c r="J24892" s="61">
        <v>-97.74</v>
      </c>
      <c r="K24892">
        <v>8426</v>
      </c>
      <c r="L24892"/>
      <c r="M24892"/>
    </row>
    <row r="24893" spans="1:13">
      <c r="A24893" s="61" t="s">
        <v>40</v>
      </c>
      <c r="B24893" s="61">
        <v>78744</v>
      </c>
      <c r="C24893" s="63" t="s">
        <v>968</v>
      </c>
      <c r="D24893" s="61">
        <v>0</v>
      </c>
      <c r="E24893" s="61" t="s">
        <v>4451</v>
      </c>
      <c r="F24893" s="61" t="s">
        <v>133</v>
      </c>
      <c r="G24893" s="61" t="s">
        <v>14405</v>
      </c>
      <c r="H24893" s="61" t="s">
        <v>7409</v>
      </c>
      <c r="I24893" s="61">
        <v>30.18</v>
      </c>
      <c r="J24893" s="61">
        <v>-97.73</v>
      </c>
      <c r="K24893">
        <v>51048</v>
      </c>
      <c r="L24893"/>
      <c r="M24893"/>
    </row>
    <row r="24894" spans="1:13">
      <c r="A24894" s="61" t="s">
        <v>40</v>
      </c>
      <c r="B24894" s="61">
        <v>78712</v>
      </c>
      <c r="C24894" s="63" t="s">
        <v>968</v>
      </c>
      <c r="D24894" s="61">
        <v>0</v>
      </c>
      <c r="E24894" s="61" t="s">
        <v>4451</v>
      </c>
      <c r="F24894" s="61" t="s">
        <v>133</v>
      </c>
      <c r="G24894" s="61" t="s">
        <v>14405</v>
      </c>
      <c r="H24894" s="61" t="s">
        <v>7409</v>
      </c>
      <c r="I24894" s="61">
        <v>30.28</v>
      </c>
      <c r="J24894" s="61">
        <v>-97.73</v>
      </c>
      <c r="K24894">
        <v>351</v>
      </c>
      <c r="L24894"/>
      <c r="M24894"/>
    </row>
    <row r="24895" spans="1:13">
      <c r="A24895" s="61" t="s">
        <v>40</v>
      </c>
      <c r="B24895" s="61">
        <v>78757</v>
      </c>
      <c r="C24895" s="63" t="s">
        <v>968</v>
      </c>
      <c r="D24895" s="61">
        <v>0</v>
      </c>
      <c r="E24895" s="61" t="s">
        <v>4451</v>
      </c>
      <c r="F24895" s="61" t="s">
        <v>133</v>
      </c>
      <c r="G24895" s="61" t="s">
        <v>14405</v>
      </c>
      <c r="H24895" s="61" t="s">
        <v>7409</v>
      </c>
      <c r="I24895" s="61">
        <v>30.35</v>
      </c>
      <c r="J24895" s="61">
        <v>-97.73</v>
      </c>
      <c r="K24895">
        <v>23847</v>
      </c>
      <c r="L24895"/>
      <c r="M24895"/>
    </row>
    <row r="24896" spans="1:13">
      <c r="A24896" s="61" t="s">
        <v>40</v>
      </c>
      <c r="B24896" s="61">
        <v>78751</v>
      </c>
      <c r="C24896" s="63" t="s">
        <v>968</v>
      </c>
      <c r="D24896" s="61">
        <v>0</v>
      </c>
      <c r="E24896" s="61" t="s">
        <v>4451</v>
      </c>
      <c r="F24896" s="61" t="s">
        <v>133</v>
      </c>
      <c r="G24896" s="61" t="s">
        <v>14405</v>
      </c>
      <c r="H24896" s="61" t="s">
        <v>7409</v>
      </c>
      <c r="I24896" s="61">
        <v>30.31</v>
      </c>
      <c r="J24896" s="61">
        <v>-97.72</v>
      </c>
      <c r="K24896">
        <v>17071</v>
      </c>
      <c r="L24896"/>
      <c r="M24896"/>
    </row>
    <row r="24897" spans="1:13">
      <c r="A24897" s="61" t="s">
        <v>40</v>
      </c>
      <c r="B24897" s="61">
        <v>78727</v>
      </c>
      <c r="C24897" s="63" t="s">
        <v>968</v>
      </c>
      <c r="D24897" s="61">
        <v>0</v>
      </c>
      <c r="E24897" s="61" t="s">
        <v>4451</v>
      </c>
      <c r="F24897" s="61" t="s">
        <v>133</v>
      </c>
      <c r="G24897" s="61" t="s">
        <v>14405</v>
      </c>
      <c r="H24897" s="61" t="s">
        <v>7409</v>
      </c>
      <c r="I24897" s="61">
        <v>30.43</v>
      </c>
      <c r="J24897" s="61">
        <v>-97.72</v>
      </c>
      <c r="K24897">
        <v>29928</v>
      </c>
      <c r="L24897"/>
      <c r="M24897"/>
    </row>
    <row r="24898" spans="1:13">
      <c r="A24898" s="61" t="s">
        <v>40</v>
      </c>
      <c r="B24898" s="61">
        <v>78741</v>
      </c>
      <c r="C24898" s="63" t="s">
        <v>968</v>
      </c>
      <c r="D24898" s="61">
        <v>0</v>
      </c>
      <c r="E24898" s="61" t="s">
        <v>4451</v>
      </c>
      <c r="F24898" s="61" t="s">
        <v>133</v>
      </c>
      <c r="G24898" s="61" t="s">
        <v>14405</v>
      </c>
      <c r="H24898" s="61" t="s">
        <v>7409</v>
      </c>
      <c r="I24898" s="61">
        <v>30.23</v>
      </c>
      <c r="J24898" s="61">
        <v>-97.71</v>
      </c>
      <c r="K24898">
        <v>49344</v>
      </c>
      <c r="L24898"/>
      <c r="M24898"/>
    </row>
    <row r="24899" spans="1:13">
      <c r="A24899" s="61" t="s">
        <v>40</v>
      </c>
      <c r="B24899" s="61">
        <v>78702</v>
      </c>
      <c r="C24899" s="63" t="s">
        <v>968</v>
      </c>
      <c r="D24899" s="61">
        <v>0</v>
      </c>
      <c r="E24899" s="61" t="s">
        <v>4451</v>
      </c>
      <c r="F24899" s="61" t="s">
        <v>133</v>
      </c>
      <c r="G24899" s="61" t="s">
        <v>14405</v>
      </c>
      <c r="H24899" s="61" t="s">
        <v>7409</v>
      </c>
      <c r="I24899" s="61">
        <v>30.26</v>
      </c>
      <c r="J24899" s="61">
        <v>-97.71</v>
      </c>
      <c r="K24899">
        <v>25910</v>
      </c>
      <c r="L24899"/>
      <c r="M24899"/>
    </row>
    <row r="24900" spans="1:13">
      <c r="A24900" s="61" t="s">
        <v>40</v>
      </c>
      <c r="B24900" s="61">
        <v>78722</v>
      </c>
      <c r="C24900" s="63" t="s">
        <v>968</v>
      </c>
      <c r="D24900" s="61">
        <v>0</v>
      </c>
      <c r="E24900" s="61" t="s">
        <v>4451</v>
      </c>
      <c r="F24900" s="61" t="s">
        <v>133</v>
      </c>
      <c r="G24900" s="61" t="s">
        <v>14405</v>
      </c>
      <c r="H24900" s="61" t="s">
        <v>7409</v>
      </c>
      <c r="I24900" s="61">
        <v>30.29</v>
      </c>
      <c r="J24900" s="61">
        <v>-97.71</v>
      </c>
      <c r="K24900">
        <v>6618</v>
      </c>
      <c r="L24900"/>
      <c r="M24900"/>
    </row>
    <row r="24901" spans="1:13">
      <c r="A24901" s="61" t="s">
        <v>40</v>
      </c>
      <c r="B24901" s="61">
        <v>78758</v>
      </c>
      <c r="C24901" s="63" t="s">
        <v>968</v>
      </c>
      <c r="D24901" s="61">
        <v>0</v>
      </c>
      <c r="E24901" s="61" t="s">
        <v>4451</v>
      </c>
      <c r="F24901" s="61" t="s">
        <v>133</v>
      </c>
      <c r="G24901" s="61" t="s">
        <v>14405</v>
      </c>
      <c r="H24901" s="61" t="s">
        <v>7409</v>
      </c>
      <c r="I24901" s="61">
        <v>30.39</v>
      </c>
      <c r="J24901" s="61">
        <v>-97.71</v>
      </c>
      <c r="K24901">
        <v>49831</v>
      </c>
      <c r="L24901"/>
      <c r="M24901"/>
    </row>
    <row r="24902" spans="1:13">
      <c r="A24902" s="61" t="s">
        <v>40</v>
      </c>
      <c r="B24902" s="61">
        <v>78752</v>
      </c>
      <c r="C24902" s="63" t="s">
        <v>968</v>
      </c>
      <c r="D24902" s="61">
        <v>0</v>
      </c>
      <c r="E24902" s="61" t="s">
        <v>4451</v>
      </c>
      <c r="F24902" s="61" t="s">
        <v>133</v>
      </c>
      <c r="G24902" s="61" t="s">
        <v>14405</v>
      </c>
      <c r="H24902" s="61" t="s">
        <v>7409</v>
      </c>
      <c r="I24902" s="61">
        <v>30.33</v>
      </c>
      <c r="J24902" s="61">
        <v>-97.7</v>
      </c>
      <c r="K24902">
        <v>19289</v>
      </c>
      <c r="L24902"/>
      <c r="M24902"/>
    </row>
    <row r="24903" spans="1:13">
      <c r="A24903" s="61" t="s">
        <v>40</v>
      </c>
      <c r="B24903" s="61">
        <v>78723</v>
      </c>
      <c r="C24903" s="63" t="s">
        <v>968</v>
      </c>
      <c r="D24903" s="61">
        <v>0</v>
      </c>
      <c r="E24903" s="61" t="s">
        <v>4451</v>
      </c>
      <c r="F24903" s="61" t="s">
        <v>133</v>
      </c>
      <c r="G24903" s="61" t="s">
        <v>14405</v>
      </c>
      <c r="H24903" s="61" t="s">
        <v>7409</v>
      </c>
      <c r="I24903" s="61">
        <v>30.3</v>
      </c>
      <c r="J24903" s="61">
        <v>-97.69</v>
      </c>
      <c r="K24903">
        <v>34522</v>
      </c>
      <c r="L24903"/>
      <c r="M24903"/>
    </row>
    <row r="24904" spans="1:13">
      <c r="A24904" s="61" t="s">
        <v>40</v>
      </c>
      <c r="B24904" s="61">
        <v>78728</v>
      </c>
      <c r="C24904" s="63" t="s">
        <v>968</v>
      </c>
      <c r="D24904" s="61">
        <v>0</v>
      </c>
      <c r="E24904" s="61" t="s">
        <v>4451</v>
      </c>
      <c r="F24904" s="61" t="s">
        <v>133</v>
      </c>
      <c r="G24904" s="61" t="s">
        <v>14405</v>
      </c>
      <c r="H24904" s="61" t="s">
        <v>7409</v>
      </c>
      <c r="I24904" s="61">
        <v>30.45</v>
      </c>
      <c r="J24904" s="61">
        <v>-97.69</v>
      </c>
      <c r="K24904">
        <v>25555</v>
      </c>
      <c r="L24904"/>
      <c r="M24904"/>
    </row>
    <row r="24905" spans="1:13">
      <c r="A24905" s="61" t="s">
        <v>40</v>
      </c>
      <c r="B24905" s="61">
        <v>78719</v>
      </c>
      <c r="C24905" s="63" t="s">
        <v>968</v>
      </c>
      <c r="D24905" s="61">
        <v>0</v>
      </c>
      <c r="E24905" s="61" t="s">
        <v>4451</v>
      </c>
      <c r="F24905" s="61" t="s">
        <v>133</v>
      </c>
      <c r="G24905" s="61" t="s">
        <v>14405</v>
      </c>
      <c r="H24905" s="61" t="s">
        <v>7409</v>
      </c>
      <c r="I24905" s="61">
        <v>30.18</v>
      </c>
      <c r="J24905" s="61">
        <v>-97.68</v>
      </c>
      <c r="K24905">
        <v>2004</v>
      </c>
      <c r="L24905"/>
      <c r="M24905"/>
    </row>
    <row r="24906" spans="1:13">
      <c r="A24906" s="61" t="s">
        <v>40</v>
      </c>
      <c r="B24906" s="61">
        <v>78721</v>
      </c>
      <c r="C24906" s="63" t="s">
        <v>968</v>
      </c>
      <c r="D24906" s="61">
        <v>0</v>
      </c>
      <c r="E24906" s="61" t="s">
        <v>4451</v>
      </c>
      <c r="F24906" s="61" t="s">
        <v>133</v>
      </c>
      <c r="G24906" s="61" t="s">
        <v>14405</v>
      </c>
      <c r="H24906" s="61" t="s">
        <v>7409</v>
      </c>
      <c r="I24906" s="61">
        <v>30.27</v>
      </c>
      <c r="J24906" s="61">
        <v>-97.68</v>
      </c>
      <c r="K24906">
        <v>11316</v>
      </c>
      <c r="L24906"/>
      <c r="M24906"/>
    </row>
    <row r="24907" spans="1:13">
      <c r="A24907" s="61" t="s">
        <v>40</v>
      </c>
      <c r="B24907" s="61">
        <v>78798</v>
      </c>
      <c r="C24907" s="63" t="s">
        <v>968</v>
      </c>
      <c r="D24907" s="61">
        <v>1</v>
      </c>
      <c r="E24907" s="61" t="s">
        <v>4451</v>
      </c>
      <c r="F24907" s="61" t="s">
        <v>133</v>
      </c>
      <c r="G24907" s="61" t="s">
        <v>14405</v>
      </c>
      <c r="H24907" s="61" t="s">
        <v>7409</v>
      </c>
      <c r="I24907" s="61">
        <v>30.37</v>
      </c>
      <c r="J24907" s="61">
        <v>-97.68</v>
      </c>
      <c r="K24907">
        <v>42333</v>
      </c>
      <c r="L24907"/>
      <c r="M24907"/>
    </row>
    <row r="24908" spans="1:13">
      <c r="A24908" s="61" t="s">
        <v>40</v>
      </c>
      <c r="B24908" s="61">
        <v>78753</v>
      </c>
      <c r="C24908" s="63" t="s">
        <v>968</v>
      </c>
      <c r="D24908" s="61">
        <v>0</v>
      </c>
      <c r="E24908" s="61" t="s">
        <v>4451</v>
      </c>
      <c r="F24908" s="61" t="s">
        <v>133</v>
      </c>
      <c r="G24908" s="61" t="s">
        <v>14405</v>
      </c>
      <c r="H24908" s="61" t="s">
        <v>7409</v>
      </c>
      <c r="I24908" s="61">
        <v>30.38</v>
      </c>
      <c r="J24908" s="61">
        <v>-97.67</v>
      </c>
      <c r="K24908">
        <v>58761</v>
      </c>
      <c r="L24908"/>
      <c r="M24908"/>
    </row>
    <row r="24909" spans="1:13">
      <c r="A24909" s="61" t="s">
        <v>40</v>
      </c>
      <c r="B24909" s="61">
        <v>78742</v>
      </c>
      <c r="C24909" s="63" t="s">
        <v>968</v>
      </c>
      <c r="D24909" s="61">
        <v>0</v>
      </c>
      <c r="E24909" s="61" t="s">
        <v>4451</v>
      </c>
      <c r="F24909" s="61" t="s">
        <v>133</v>
      </c>
      <c r="G24909" s="61" t="s">
        <v>14405</v>
      </c>
      <c r="H24909" s="61" t="s">
        <v>7409</v>
      </c>
      <c r="I24909" s="61">
        <v>30.24</v>
      </c>
      <c r="J24909" s="61">
        <v>-97.66</v>
      </c>
      <c r="K24909">
        <v>964</v>
      </c>
      <c r="L24909"/>
      <c r="M24909"/>
    </row>
    <row r="24910" spans="1:13">
      <c r="A24910" s="61" t="s">
        <v>40</v>
      </c>
      <c r="B24910" s="61">
        <v>78754</v>
      </c>
      <c r="C24910" s="63" t="s">
        <v>968</v>
      </c>
      <c r="D24910" s="61">
        <v>0</v>
      </c>
      <c r="E24910" s="61" t="s">
        <v>4451</v>
      </c>
      <c r="F24910" s="61" t="s">
        <v>133</v>
      </c>
      <c r="G24910" s="61" t="s">
        <v>14405</v>
      </c>
      <c r="H24910" s="61" t="s">
        <v>7409</v>
      </c>
      <c r="I24910" s="61">
        <v>30.36</v>
      </c>
      <c r="J24910" s="61">
        <v>-97.64</v>
      </c>
      <c r="K24910">
        <v>27020</v>
      </c>
      <c r="L24910"/>
      <c r="M24910"/>
    </row>
    <row r="24911" spans="1:13">
      <c r="A24911" s="61" t="s">
        <v>40</v>
      </c>
      <c r="B24911" s="61">
        <v>78724</v>
      </c>
      <c r="C24911" s="63" t="s">
        <v>968</v>
      </c>
      <c r="D24911" s="61">
        <v>0</v>
      </c>
      <c r="E24911" s="61" t="s">
        <v>4451</v>
      </c>
      <c r="F24911" s="61" t="s">
        <v>133</v>
      </c>
      <c r="G24911" s="61" t="s">
        <v>14405</v>
      </c>
      <c r="H24911" s="61" t="s">
        <v>7409</v>
      </c>
      <c r="I24911" s="61">
        <v>30.3</v>
      </c>
      <c r="J24911" s="61">
        <v>-97.62</v>
      </c>
      <c r="K24911">
        <v>29680</v>
      </c>
      <c r="L24911"/>
      <c r="M24911"/>
    </row>
    <row r="24912" spans="1:13">
      <c r="A24912" s="61" t="s">
        <v>40</v>
      </c>
      <c r="B24912" s="61">
        <v>78725</v>
      </c>
      <c r="C24912" s="63" t="s">
        <v>968</v>
      </c>
      <c r="D24912" s="61">
        <v>0</v>
      </c>
      <c r="E24912" s="61" t="s">
        <v>4451</v>
      </c>
      <c r="F24912" s="61" t="s">
        <v>133</v>
      </c>
      <c r="G24912" s="61" t="s">
        <v>14405</v>
      </c>
      <c r="H24912" s="61" t="s">
        <v>7409</v>
      </c>
      <c r="I24912" s="61">
        <v>30.23</v>
      </c>
      <c r="J24912" s="61">
        <v>-97.61</v>
      </c>
      <c r="K24912">
        <v>10301</v>
      </c>
      <c r="L24912"/>
      <c r="M24912"/>
    </row>
    <row r="24913" spans="1:13">
      <c r="A24913" s="61" t="s">
        <v>40</v>
      </c>
      <c r="B24913" s="61">
        <v>75554</v>
      </c>
      <c r="C24913" s="63" t="s">
        <v>968</v>
      </c>
      <c r="D24913" s="61">
        <v>0</v>
      </c>
      <c r="E24913" s="61" t="s">
        <v>14728</v>
      </c>
      <c r="F24913" s="61" t="s">
        <v>133</v>
      </c>
      <c r="G24913" s="61" t="s">
        <v>14694</v>
      </c>
      <c r="H24913" s="61" t="s">
        <v>7409</v>
      </c>
      <c r="I24913" s="61">
        <v>33.549999999999997</v>
      </c>
      <c r="J24913" s="61">
        <v>-94.77</v>
      </c>
      <c r="K24913">
        <v>1530</v>
      </c>
      <c r="L24913"/>
      <c r="M24913"/>
    </row>
    <row r="24914" spans="1:13">
      <c r="A24914" s="61" t="s">
        <v>40</v>
      </c>
      <c r="B24914" s="61">
        <v>75630</v>
      </c>
      <c r="C24914" s="63" t="s">
        <v>968</v>
      </c>
      <c r="D24914" s="61">
        <v>0</v>
      </c>
      <c r="E24914" s="61" t="s">
        <v>14735</v>
      </c>
      <c r="F24914" s="61" t="s">
        <v>133</v>
      </c>
      <c r="G24914" s="61" t="s">
        <v>670</v>
      </c>
      <c r="H24914" s="61" t="s">
        <v>7409</v>
      </c>
      <c r="I24914" s="61">
        <v>32.89</v>
      </c>
      <c r="J24914" s="61">
        <v>-94.55</v>
      </c>
      <c r="K24914">
        <v>2650</v>
      </c>
      <c r="L24914"/>
      <c r="M24914"/>
    </row>
    <row r="24915" spans="1:13">
      <c r="A24915" s="61" t="s">
        <v>40</v>
      </c>
      <c r="B24915" s="61">
        <v>79503</v>
      </c>
      <c r="C24915" s="63" t="s">
        <v>968</v>
      </c>
      <c r="D24915" s="61">
        <v>0</v>
      </c>
      <c r="E24915" s="61" t="s">
        <v>3894</v>
      </c>
      <c r="F24915" s="61" t="s">
        <v>133</v>
      </c>
      <c r="G24915" s="61" t="s">
        <v>641</v>
      </c>
      <c r="H24915" s="61" t="s">
        <v>7409</v>
      </c>
      <c r="I24915" s="61">
        <v>32.86</v>
      </c>
      <c r="J24915" s="61">
        <v>-99.71</v>
      </c>
      <c r="K24915">
        <v>224</v>
      </c>
      <c r="L24915"/>
      <c r="M24915"/>
    </row>
    <row r="24916" spans="1:13">
      <c r="A24916" s="61" t="s">
        <v>40</v>
      </c>
      <c r="B24916" s="61">
        <v>76624</v>
      </c>
      <c r="C24916" s="63" t="s">
        <v>968</v>
      </c>
      <c r="D24916" s="61">
        <v>0</v>
      </c>
      <c r="E24916" s="61" t="s">
        <v>13372</v>
      </c>
      <c r="F24916" s="61" t="s">
        <v>133</v>
      </c>
      <c r="G24916" s="61" t="s">
        <v>14881</v>
      </c>
      <c r="H24916" s="61" t="s">
        <v>7409</v>
      </c>
      <c r="I24916" s="61">
        <v>31.65</v>
      </c>
      <c r="J24916" s="61">
        <v>-96.97</v>
      </c>
      <c r="K24916">
        <v>2487</v>
      </c>
      <c r="L24916"/>
      <c r="M24916"/>
    </row>
    <row r="24917" spans="1:13">
      <c r="A24917" s="61" t="s">
        <v>40</v>
      </c>
      <c r="B24917" s="61">
        <v>76020</v>
      </c>
      <c r="C24917" s="63" t="s">
        <v>968</v>
      </c>
      <c r="D24917" s="61">
        <v>0</v>
      </c>
      <c r="E24917" s="61" t="s">
        <v>14791</v>
      </c>
      <c r="F24917" s="61" t="s">
        <v>133</v>
      </c>
      <c r="G24917" s="61" t="s">
        <v>14658</v>
      </c>
      <c r="H24917" s="61" t="s">
        <v>7409</v>
      </c>
      <c r="I24917" s="61">
        <v>32.89</v>
      </c>
      <c r="J24917" s="61">
        <v>-97.53</v>
      </c>
      <c r="K24917">
        <v>33469</v>
      </c>
      <c r="L24917"/>
      <c r="M24917"/>
    </row>
    <row r="24918" spans="1:13">
      <c r="A24918" s="61" t="s">
        <v>40</v>
      </c>
      <c r="B24918" s="61">
        <v>77518</v>
      </c>
      <c r="C24918" s="63" t="s">
        <v>968</v>
      </c>
      <c r="D24918" s="61">
        <v>0</v>
      </c>
      <c r="E24918" s="61" t="s">
        <v>15004</v>
      </c>
      <c r="F24918" s="61" t="s">
        <v>133</v>
      </c>
      <c r="G24918" s="61" t="s">
        <v>15001</v>
      </c>
      <c r="H24918" s="61" t="s">
        <v>7409</v>
      </c>
      <c r="I24918" s="61">
        <v>29.5</v>
      </c>
      <c r="J24918" s="61">
        <v>-94.99</v>
      </c>
      <c r="K24918">
        <v>9689</v>
      </c>
      <c r="L24918"/>
      <c r="M24918"/>
    </row>
    <row r="24919" spans="1:13">
      <c r="A24919" s="61" t="s">
        <v>40</v>
      </c>
      <c r="B24919" s="61">
        <v>75412</v>
      </c>
      <c r="C24919" s="63" t="s">
        <v>968</v>
      </c>
      <c r="D24919" s="61">
        <v>0</v>
      </c>
      <c r="E24919" s="61" t="s">
        <v>14693</v>
      </c>
      <c r="F24919" s="61" t="s">
        <v>133</v>
      </c>
      <c r="G24919" s="61" t="s">
        <v>14694</v>
      </c>
      <c r="H24919" s="61" t="s">
        <v>7409</v>
      </c>
      <c r="I24919" s="61">
        <v>33.82</v>
      </c>
      <c r="J24919" s="61">
        <v>-95.14</v>
      </c>
      <c r="K24919">
        <v>604</v>
      </c>
      <c r="L24919"/>
      <c r="M24919"/>
    </row>
    <row r="24920" spans="1:13">
      <c r="A24920" s="61" t="s">
        <v>40</v>
      </c>
      <c r="B24920" s="61">
        <v>79504</v>
      </c>
      <c r="C24920" s="63" t="s">
        <v>968</v>
      </c>
      <c r="D24920" s="61">
        <v>0</v>
      </c>
      <c r="E24920" s="61" t="s">
        <v>8414</v>
      </c>
      <c r="F24920" s="61" t="s">
        <v>133</v>
      </c>
      <c r="G24920" s="61" t="s">
        <v>14846</v>
      </c>
      <c r="H24920" s="61" t="s">
        <v>7409</v>
      </c>
      <c r="I24920" s="61">
        <v>32.39</v>
      </c>
      <c r="J24920" s="61">
        <v>-99.39</v>
      </c>
      <c r="K24920">
        <v>2980</v>
      </c>
      <c r="L24920"/>
      <c r="M24920"/>
    </row>
    <row r="24921" spans="1:13">
      <c r="A24921" s="61" t="s">
        <v>40</v>
      </c>
      <c r="B24921" s="61">
        <v>75180</v>
      </c>
      <c r="C24921" s="63" t="s">
        <v>968</v>
      </c>
      <c r="D24921" s="61">
        <v>0</v>
      </c>
      <c r="E24921" s="61" t="s">
        <v>14689</v>
      </c>
      <c r="F24921" s="61" t="s">
        <v>133</v>
      </c>
      <c r="G24921" s="61" t="s">
        <v>8004</v>
      </c>
      <c r="H24921" s="61" t="s">
        <v>7409</v>
      </c>
      <c r="I24921" s="61">
        <v>32.72</v>
      </c>
      <c r="J24921" s="61">
        <v>-96.62</v>
      </c>
      <c r="K24921">
        <v>26860</v>
      </c>
      <c r="L24921"/>
      <c r="M24921"/>
    </row>
    <row r="24922" spans="1:13">
      <c r="A24922" s="61" t="s">
        <v>40</v>
      </c>
      <c r="B24922" s="61">
        <v>76821</v>
      </c>
      <c r="C24922" s="63" t="s">
        <v>968</v>
      </c>
      <c r="D24922" s="61">
        <v>0</v>
      </c>
      <c r="E24922" s="61" t="s">
        <v>14912</v>
      </c>
      <c r="F24922" s="61" t="s">
        <v>133</v>
      </c>
      <c r="G24922" s="61" t="s">
        <v>14913</v>
      </c>
      <c r="H24922" s="61" t="s">
        <v>7409</v>
      </c>
      <c r="I24922" s="61">
        <v>31.74</v>
      </c>
      <c r="J24922" s="61">
        <v>-99.95</v>
      </c>
      <c r="K24922">
        <v>4618</v>
      </c>
      <c r="L24922"/>
      <c r="M24922"/>
    </row>
    <row r="24923" spans="1:13">
      <c r="A24923" s="61" t="s">
        <v>40</v>
      </c>
      <c r="B24923" s="61">
        <v>79718</v>
      </c>
      <c r="C24923" s="63" t="s">
        <v>968</v>
      </c>
      <c r="D24923" s="61">
        <v>0</v>
      </c>
      <c r="E24923" s="61" t="s">
        <v>15391</v>
      </c>
      <c r="F24923" s="61" t="s">
        <v>133</v>
      </c>
      <c r="G24923" s="61" t="s">
        <v>15392</v>
      </c>
      <c r="H24923" s="61" t="s">
        <v>7409</v>
      </c>
      <c r="I24923" s="61">
        <v>30.98</v>
      </c>
      <c r="J24923" s="61">
        <v>-103.74</v>
      </c>
      <c r="K24923">
        <v>668</v>
      </c>
      <c r="L24923"/>
      <c r="M24923"/>
    </row>
    <row r="24924" spans="1:13">
      <c r="A24924" s="61" t="s">
        <v>40</v>
      </c>
      <c r="B24924" s="61">
        <v>78003</v>
      </c>
      <c r="C24924" s="63" t="s">
        <v>968</v>
      </c>
      <c r="D24924" s="61">
        <v>0</v>
      </c>
      <c r="E24924" s="61" t="s">
        <v>15068</v>
      </c>
      <c r="F24924" s="61" t="s">
        <v>133</v>
      </c>
      <c r="G24924" s="61" t="s">
        <v>15069</v>
      </c>
      <c r="H24924" s="61" t="s">
        <v>7409</v>
      </c>
      <c r="I24924" s="61">
        <v>29.72</v>
      </c>
      <c r="J24924" s="61">
        <v>-99.07</v>
      </c>
      <c r="K24924">
        <v>9595</v>
      </c>
      <c r="L24924"/>
      <c r="M24924"/>
    </row>
    <row r="24925" spans="1:13">
      <c r="A24925" s="61" t="s">
        <v>40</v>
      </c>
      <c r="B24925" s="61">
        <v>76823</v>
      </c>
      <c r="C24925" s="63" t="s">
        <v>968</v>
      </c>
      <c r="D24925" s="61">
        <v>0</v>
      </c>
      <c r="E24925" s="61" t="s">
        <v>14914</v>
      </c>
      <c r="F24925" s="61" t="s">
        <v>133</v>
      </c>
      <c r="G24925" s="61" t="s">
        <v>9447</v>
      </c>
      <c r="H24925" s="61" t="s">
        <v>7409</v>
      </c>
      <c r="I24925" s="61">
        <v>31.71</v>
      </c>
      <c r="J24925" s="61">
        <v>-99.13</v>
      </c>
      <c r="K24925">
        <v>2784</v>
      </c>
      <c r="L24925"/>
      <c r="M24925"/>
    </row>
    <row r="24926" spans="1:13">
      <c r="A24926" s="61" t="s">
        <v>40</v>
      </c>
      <c r="B24926" s="61">
        <v>78828</v>
      </c>
      <c r="C24926" s="63" t="s">
        <v>968</v>
      </c>
      <c r="D24926" s="61">
        <v>0</v>
      </c>
      <c r="E24926" s="61" t="s">
        <v>15224</v>
      </c>
      <c r="F24926" s="61" t="s">
        <v>133</v>
      </c>
      <c r="G24926" s="61" t="s">
        <v>12821</v>
      </c>
      <c r="H24926" s="61" t="s">
        <v>7409</v>
      </c>
      <c r="I24926" s="61">
        <v>29.87</v>
      </c>
      <c r="J24926" s="61">
        <v>-100.02</v>
      </c>
      <c r="K24926">
        <v>158</v>
      </c>
      <c r="L24926"/>
      <c r="M24926"/>
    </row>
    <row r="24927" spans="1:13">
      <c r="A24927" s="61" t="s">
        <v>40</v>
      </c>
      <c r="B24927" s="61">
        <v>75102</v>
      </c>
      <c r="C24927" s="63" t="s">
        <v>968</v>
      </c>
      <c r="D24927" s="61">
        <v>0</v>
      </c>
      <c r="E24927" s="61" t="s">
        <v>11497</v>
      </c>
      <c r="F24927" s="61" t="s">
        <v>133</v>
      </c>
      <c r="G24927" s="61" t="s">
        <v>14668</v>
      </c>
      <c r="H24927" s="61" t="s">
        <v>7409</v>
      </c>
      <c r="I24927" s="61">
        <v>32.090000000000003</v>
      </c>
      <c r="J24927" s="61">
        <v>-96.63</v>
      </c>
      <c r="K24927">
        <v>1501</v>
      </c>
      <c r="L24927"/>
      <c r="M24927"/>
    </row>
    <row r="24928" spans="1:13">
      <c r="A24928" s="61" t="s">
        <v>40</v>
      </c>
      <c r="B24928" s="61">
        <v>76511</v>
      </c>
      <c r="C24928" s="63" t="s">
        <v>968</v>
      </c>
      <c r="D24928" s="61">
        <v>0</v>
      </c>
      <c r="E24928" s="61" t="s">
        <v>1597</v>
      </c>
      <c r="F24928" s="61" t="s">
        <v>133</v>
      </c>
      <c r="G24928" s="61" t="s">
        <v>8052</v>
      </c>
      <c r="H24928" s="61" t="s">
        <v>7409</v>
      </c>
      <c r="I24928" s="61">
        <v>30.79</v>
      </c>
      <c r="J24928" s="61">
        <v>-97.42</v>
      </c>
      <c r="K24928">
        <v>2451</v>
      </c>
      <c r="L24928"/>
      <c r="M24928"/>
    </row>
    <row r="24929" spans="1:13">
      <c r="A24929" s="61" t="s">
        <v>40</v>
      </c>
      <c r="B24929" s="61">
        <v>78602</v>
      </c>
      <c r="C24929" s="63" t="s">
        <v>968</v>
      </c>
      <c r="D24929" s="61">
        <v>0</v>
      </c>
      <c r="E24929" s="61" t="s">
        <v>14023</v>
      </c>
      <c r="F24929" s="61" t="s">
        <v>133</v>
      </c>
      <c r="G24929" s="61" t="s">
        <v>15190</v>
      </c>
      <c r="H24929" s="61" t="s">
        <v>7409</v>
      </c>
      <c r="I24929" s="61">
        <v>30.11</v>
      </c>
      <c r="J24929" s="61">
        <v>-97.3</v>
      </c>
      <c r="K24929">
        <v>33759</v>
      </c>
      <c r="L24929"/>
      <c r="M24929"/>
    </row>
    <row r="24930" spans="1:13">
      <c r="A24930" s="61" t="s">
        <v>40</v>
      </c>
      <c r="B24930" s="61">
        <v>78829</v>
      </c>
      <c r="C24930" s="63" t="s">
        <v>968</v>
      </c>
      <c r="D24930" s="61">
        <v>0</v>
      </c>
      <c r="E24930" s="61" t="s">
        <v>5612</v>
      </c>
      <c r="F24930" s="61" t="s">
        <v>133</v>
      </c>
      <c r="G24930" s="61" t="s">
        <v>15225</v>
      </c>
      <c r="H24930" s="61" t="s">
        <v>7409</v>
      </c>
      <c r="I24930" s="61">
        <v>28.94</v>
      </c>
      <c r="J24930" s="61">
        <v>-99.61</v>
      </c>
      <c r="K24930">
        <v>858</v>
      </c>
      <c r="L24930"/>
      <c r="M24930"/>
    </row>
    <row r="24931" spans="1:13">
      <c r="A24931" s="61" t="s">
        <v>40</v>
      </c>
      <c r="B24931" s="61">
        <v>77519</v>
      </c>
      <c r="C24931" s="63" t="s">
        <v>968</v>
      </c>
      <c r="D24931" s="61">
        <v>0</v>
      </c>
      <c r="E24931" s="61" t="s">
        <v>15005</v>
      </c>
      <c r="F24931" s="61" t="s">
        <v>133</v>
      </c>
      <c r="G24931" s="61" t="s">
        <v>8285</v>
      </c>
      <c r="H24931" s="61" t="s">
        <v>7409</v>
      </c>
      <c r="I24931" s="61">
        <v>30.24</v>
      </c>
      <c r="J24931" s="61">
        <v>-94.6</v>
      </c>
      <c r="K24931">
        <v>882</v>
      </c>
      <c r="L24931"/>
      <c r="M24931"/>
    </row>
    <row r="24932" spans="1:13">
      <c r="A24932" s="61" t="s">
        <v>40</v>
      </c>
      <c r="B24932" s="61">
        <v>77414</v>
      </c>
      <c r="C24932" s="63" t="s">
        <v>968</v>
      </c>
      <c r="D24932" s="61">
        <v>0</v>
      </c>
      <c r="E24932" s="61" t="s">
        <v>10039</v>
      </c>
      <c r="F24932" s="61" t="s">
        <v>133</v>
      </c>
      <c r="G24932" s="61" t="s">
        <v>14974</v>
      </c>
      <c r="H24932" s="61" t="s">
        <v>7409</v>
      </c>
      <c r="I24932" s="61">
        <v>28.97</v>
      </c>
      <c r="J24932" s="61">
        <v>-95.96</v>
      </c>
      <c r="K24932">
        <v>23416</v>
      </c>
      <c r="L24932"/>
      <c r="M24932"/>
    </row>
    <row r="24933" spans="1:13">
      <c r="A24933" s="61" t="s">
        <v>40</v>
      </c>
      <c r="B24933" s="61">
        <v>78340</v>
      </c>
      <c r="C24933" s="63" t="s">
        <v>968</v>
      </c>
      <c r="D24933" s="61">
        <v>0</v>
      </c>
      <c r="E24933" s="61" t="s">
        <v>2870</v>
      </c>
      <c r="F24933" s="61" t="s">
        <v>133</v>
      </c>
      <c r="G24933" s="61" t="s">
        <v>15050</v>
      </c>
      <c r="H24933" s="61" t="s">
        <v>7409</v>
      </c>
      <c r="I24933" s="61">
        <v>28.09</v>
      </c>
      <c r="J24933" s="61">
        <v>-97.21</v>
      </c>
      <c r="K24933">
        <v>341</v>
      </c>
      <c r="L24933"/>
      <c r="M24933"/>
    </row>
    <row r="24934" spans="1:13">
      <c r="A24934" s="61" t="s">
        <v>40</v>
      </c>
      <c r="B24934" s="61">
        <v>77521</v>
      </c>
      <c r="C24934" s="63" t="s">
        <v>968</v>
      </c>
      <c r="D24934" s="61">
        <v>0</v>
      </c>
      <c r="E24934" s="61" t="s">
        <v>15006</v>
      </c>
      <c r="F24934" s="61" t="s">
        <v>133</v>
      </c>
      <c r="G24934" s="61" t="s">
        <v>885</v>
      </c>
      <c r="H24934" s="61" t="s">
        <v>7409</v>
      </c>
      <c r="I24934" s="61">
        <v>29.8</v>
      </c>
      <c r="J24934" s="61">
        <v>-94.97</v>
      </c>
      <c r="K24934">
        <v>65058</v>
      </c>
      <c r="L24934"/>
      <c r="M24934"/>
    </row>
    <row r="24935" spans="1:13">
      <c r="A24935" s="61" t="s">
        <v>40</v>
      </c>
      <c r="B24935" s="61">
        <v>77520</v>
      </c>
      <c r="C24935" s="63" t="s">
        <v>968</v>
      </c>
      <c r="D24935" s="61">
        <v>0</v>
      </c>
      <c r="E24935" s="61" t="s">
        <v>15006</v>
      </c>
      <c r="F24935" s="61" t="s">
        <v>133</v>
      </c>
      <c r="G24935" s="61" t="s">
        <v>885</v>
      </c>
      <c r="H24935" s="61" t="s">
        <v>7409</v>
      </c>
      <c r="I24935" s="61">
        <v>29.74</v>
      </c>
      <c r="J24935" s="61">
        <v>-94.96</v>
      </c>
      <c r="K24935">
        <v>38587</v>
      </c>
      <c r="L24935"/>
      <c r="M24935"/>
    </row>
    <row r="24936" spans="1:13">
      <c r="A24936" s="61" t="s">
        <v>40</v>
      </c>
      <c r="B24936" s="61">
        <v>77523</v>
      </c>
      <c r="C24936" s="63" t="s">
        <v>968</v>
      </c>
      <c r="D24936" s="61">
        <v>0</v>
      </c>
      <c r="E24936" s="61" t="s">
        <v>15006</v>
      </c>
      <c r="F24936" s="61" t="s">
        <v>133</v>
      </c>
      <c r="G24936" s="61" t="s">
        <v>8030</v>
      </c>
      <c r="H24936" s="61" t="s">
        <v>7409</v>
      </c>
      <c r="I24936" s="61">
        <v>29.76</v>
      </c>
      <c r="J24936" s="61">
        <v>-94.87</v>
      </c>
      <c r="K24936">
        <v>27638</v>
      </c>
      <c r="L24936"/>
      <c r="M24936"/>
    </row>
    <row r="24937" spans="1:13">
      <c r="A24937" s="61" t="s">
        <v>40</v>
      </c>
      <c r="B24937" s="61">
        <v>77417</v>
      </c>
      <c r="C24937" s="63" t="s">
        <v>968</v>
      </c>
      <c r="D24937" s="61">
        <v>0</v>
      </c>
      <c r="E24937" s="61" t="s">
        <v>8620</v>
      </c>
      <c r="F24937" s="61" t="s">
        <v>133</v>
      </c>
      <c r="G24937" s="61" t="s">
        <v>14975</v>
      </c>
      <c r="H24937" s="61" t="s">
        <v>7409</v>
      </c>
      <c r="I24937" s="61">
        <v>29.49</v>
      </c>
      <c r="J24937" s="61">
        <v>-95.91</v>
      </c>
      <c r="K24937">
        <v>2154</v>
      </c>
      <c r="L24937"/>
      <c r="M24937"/>
    </row>
    <row r="24938" spans="1:13">
      <c r="A24938" s="61" t="s">
        <v>40</v>
      </c>
      <c r="B24938" s="61">
        <v>77713</v>
      </c>
      <c r="C24938" s="63" t="s">
        <v>968</v>
      </c>
      <c r="D24938" s="61">
        <v>0</v>
      </c>
      <c r="E24938" s="61" t="s">
        <v>5643</v>
      </c>
      <c r="F24938" s="61" t="s">
        <v>133</v>
      </c>
      <c r="G24938" s="61" t="s">
        <v>362</v>
      </c>
      <c r="H24938" s="61" t="s">
        <v>7409</v>
      </c>
      <c r="I24938" s="61">
        <v>30.07</v>
      </c>
      <c r="J24938" s="61">
        <v>-94.25</v>
      </c>
      <c r="K24938">
        <v>14408</v>
      </c>
      <c r="L24938"/>
      <c r="M24938"/>
    </row>
    <row r="24939" spans="1:13">
      <c r="A24939" s="61" t="s">
        <v>40</v>
      </c>
      <c r="B24939" s="61">
        <v>77706</v>
      </c>
      <c r="C24939" s="63" t="s">
        <v>968</v>
      </c>
      <c r="D24939" s="61">
        <v>0</v>
      </c>
      <c r="E24939" s="61" t="s">
        <v>5643</v>
      </c>
      <c r="F24939" s="61" t="s">
        <v>133</v>
      </c>
      <c r="G24939" s="61" t="s">
        <v>362</v>
      </c>
      <c r="H24939" s="61" t="s">
        <v>7409</v>
      </c>
      <c r="I24939" s="61">
        <v>30.1</v>
      </c>
      <c r="J24939" s="61">
        <v>-94.17</v>
      </c>
      <c r="K24939">
        <v>29910</v>
      </c>
      <c r="L24939"/>
      <c r="M24939"/>
    </row>
    <row r="24940" spans="1:13">
      <c r="A24940" s="61" t="s">
        <v>40</v>
      </c>
      <c r="B24940" s="61">
        <v>77705</v>
      </c>
      <c r="C24940" s="63" t="s">
        <v>968</v>
      </c>
      <c r="D24940" s="61">
        <v>0</v>
      </c>
      <c r="E24940" s="61" t="s">
        <v>5643</v>
      </c>
      <c r="F24940" s="61" t="s">
        <v>133</v>
      </c>
      <c r="G24940" s="61" t="s">
        <v>362</v>
      </c>
      <c r="H24940" s="61" t="s">
        <v>7409</v>
      </c>
      <c r="I24940" s="61">
        <v>29.9</v>
      </c>
      <c r="J24940" s="61">
        <v>-94.16</v>
      </c>
      <c r="K24940">
        <v>37950</v>
      </c>
      <c r="L24940"/>
      <c r="M24940"/>
    </row>
    <row r="24941" spans="1:13">
      <c r="A24941" s="61" t="s">
        <v>40</v>
      </c>
      <c r="B24941" s="61">
        <v>77708</v>
      </c>
      <c r="C24941" s="63" t="s">
        <v>968</v>
      </c>
      <c r="D24941" s="61">
        <v>0</v>
      </c>
      <c r="E24941" s="61" t="s">
        <v>5643</v>
      </c>
      <c r="F24941" s="61" t="s">
        <v>133</v>
      </c>
      <c r="G24941" s="61" t="s">
        <v>362</v>
      </c>
      <c r="H24941" s="61" t="s">
        <v>7409</v>
      </c>
      <c r="I24941" s="61">
        <v>30.15</v>
      </c>
      <c r="J24941" s="61">
        <v>-94.16</v>
      </c>
      <c r="K24941">
        <v>12478</v>
      </c>
      <c r="L24941"/>
      <c r="M24941"/>
    </row>
    <row r="24942" spans="1:13">
      <c r="A24942" s="61" t="s">
        <v>40</v>
      </c>
      <c r="B24942" s="61">
        <v>77707</v>
      </c>
      <c r="C24942" s="63" t="s">
        <v>968</v>
      </c>
      <c r="D24942" s="61">
        <v>0</v>
      </c>
      <c r="E24942" s="61" t="s">
        <v>5643</v>
      </c>
      <c r="F24942" s="61" t="s">
        <v>133</v>
      </c>
      <c r="G24942" s="61" t="s">
        <v>362</v>
      </c>
      <c r="H24942" s="61" t="s">
        <v>7409</v>
      </c>
      <c r="I24942" s="61">
        <v>30.08</v>
      </c>
      <c r="J24942" s="61">
        <v>-94.14</v>
      </c>
      <c r="K24942">
        <v>17509</v>
      </c>
      <c r="L24942"/>
      <c r="M24942"/>
    </row>
    <row r="24943" spans="1:13">
      <c r="A24943" s="61" t="s">
        <v>40</v>
      </c>
      <c r="B24943" s="61">
        <v>77702</v>
      </c>
      <c r="C24943" s="63" t="s">
        <v>968</v>
      </c>
      <c r="D24943" s="61">
        <v>0</v>
      </c>
      <c r="E24943" s="61" t="s">
        <v>5643</v>
      </c>
      <c r="F24943" s="61" t="s">
        <v>133</v>
      </c>
      <c r="G24943" s="61" t="s">
        <v>362</v>
      </c>
      <c r="H24943" s="61" t="s">
        <v>7409</v>
      </c>
      <c r="I24943" s="61">
        <v>30.09</v>
      </c>
      <c r="J24943" s="61">
        <v>-94.13</v>
      </c>
      <c r="K24943">
        <v>2682</v>
      </c>
      <c r="L24943"/>
      <c r="M24943"/>
    </row>
    <row r="24944" spans="1:13">
      <c r="A24944" s="61" t="s">
        <v>40</v>
      </c>
      <c r="B24944" s="61">
        <v>77701</v>
      </c>
      <c r="C24944" s="63" t="s">
        <v>968</v>
      </c>
      <c r="D24944" s="61">
        <v>0</v>
      </c>
      <c r="E24944" s="61" t="s">
        <v>5643</v>
      </c>
      <c r="F24944" s="61" t="s">
        <v>133</v>
      </c>
      <c r="G24944" s="61" t="s">
        <v>362</v>
      </c>
      <c r="H24944" s="61" t="s">
        <v>7409</v>
      </c>
      <c r="I24944" s="61">
        <v>30.07</v>
      </c>
      <c r="J24944" s="61">
        <v>-94.11</v>
      </c>
      <c r="K24944">
        <v>13232</v>
      </c>
      <c r="L24944"/>
      <c r="M24944"/>
    </row>
    <row r="24945" spans="1:13">
      <c r="A24945" s="61" t="s">
        <v>40</v>
      </c>
      <c r="B24945" s="61">
        <v>77703</v>
      </c>
      <c r="C24945" s="63" t="s">
        <v>968</v>
      </c>
      <c r="D24945" s="61">
        <v>0</v>
      </c>
      <c r="E24945" s="61" t="s">
        <v>5643</v>
      </c>
      <c r="F24945" s="61" t="s">
        <v>133</v>
      </c>
      <c r="G24945" s="61" t="s">
        <v>362</v>
      </c>
      <c r="H24945" s="61" t="s">
        <v>7409</v>
      </c>
      <c r="I24945" s="61">
        <v>30.14</v>
      </c>
      <c r="J24945" s="61">
        <v>-94.11</v>
      </c>
      <c r="K24945">
        <v>13357</v>
      </c>
      <c r="L24945"/>
      <c r="M24945"/>
    </row>
    <row r="24946" spans="1:13">
      <c r="A24946" s="61" t="s">
        <v>40</v>
      </c>
      <c r="B24946" s="61">
        <v>75631</v>
      </c>
      <c r="C24946" s="63" t="s">
        <v>968</v>
      </c>
      <c r="D24946" s="61">
        <v>0</v>
      </c>
      <c r="E24946" s="61" t="s">
        <v>14736</v>
      </c>
      <c r="F24946" s="61" t="s">
        <v>133</v>
      </c>
      <c r="G24946" s="61" t="s">
        <v>8363</v>
      </c>
      <c r="H24946" s="61" t="s">
        <v>7409</v>
      </c>
      <c r="I24946" s="61">
        <v>32.24</v>
      </c>
      <c r="J24946" s="61">
        <v>-94.45</v>
      </c>
      <c r="K24946">
        <v>2461</v>
      </c>
      <c r="L24946"/>
      <c r="M24946"/>
    </row>
    <row r="24947" spans="1:13">
      <c r="A24947" s="61" t="s">
        <v>40</v>
      </c>
      <c r="B24947" s="61">
        <v>76022</v>
      </c>
      <c r="C24947" s="63" t="s">
        <v>968</v>
      </c>
      <c r="D24947" s="61">
        <v>0</v>
      </c>
      <c r="E24947" s="61" t="s">
        <v>1163</v>
      </c>
      <c r="F24947" s="61" t="s">
        <v>133</v>
      </c>
      <c r="G24947" s="61" t="s">
        <v>14658</v>
      </c>
      <c r="H24947" s="61" t="s">
        <v>7409</v>
      </c>
      <c r="I24947" s="61">
        <v>32.83</v>
      </c>
      <c r="J24947" s="61">
        <v>-97.15</v>
      </c>
      <c r="K24947">
        <v>14692</v>
      </c>
      <c r="L24947"/>
      <c r="M24947"/>
    </row>
    <row r="24948" spans="1:13">
      <c r="A24948" s="61" t="s">
        <v>40</v>
      </c>
      <c r="B24948" s="61">
        <v>76021</v>
      </c>
      <c r="C24948" s="63" t="s">
        <v>968</v>
      </c>
      <c r="D24948" s="61">
        <v>0</v>
      </c>
      <c r="E24948" s="61" t="s">
        <v>1163</v>
      </c>
      <c r="F24948" s="61" t="s">
        <v>133</v>
      </c>
      <c r="G24948" s="61" t="s">
        <v>14658</v>
      </c>
      <c r="H24948" s="61" t="s">
        <v>7409</v>
      </c>
      <c r="I24948" s="61">
        <v>32.840000000000003</v>
      </c>
      <c r="J24948" s="61">
        <v>-97.13</v>
      </c>
      <c r="K24948">
        <v>35265</v>
      </c>
      <c r="L24948"/>
      <c r="M24948"/>
    </row>
    <row r="24949" spans="1:13">
      <c r="A24949" s="61" t="s">
        <v>40</v>
      </c>
      <c r="B24949" s="61">
        <v>77831</v>
      </c>
      <c r="C24949" s="63" t="s">
        <v>968</v>
      </c>
      <c r="D24949" s="61">
        <v>0</v>
      </c>
      <c r="E24949" s="61" t="s">
        <v>15040</v>
      </c>
      <c r="F24949" s="61" t="s">
        <v>133</v>
      </c>
      <c r="G24949" s="61" t="s">
        <v>14971</v>
      </c>
      <c r="H24949" s="61" t="s">
        <v>7409</v>
      </c>
      <c r="I24949" s="61">
        <v>30.74</v>
      </c>
      <c r="J24949" s="61">
        <v>-95.92</v>
      </c>
      <c r="K24949">
        <v>3517</v>
      </c>
      <c r="L24949"/>
      <c r="M24949"/>
    </row>
    <row r="24950" spans="1:13">
      <c r="A24950" s="61" t="s">
        <v>40</v>
      </c>
      <c r="B24950" s="61">
        <v>78102</v>
      </c>
      <c r="C24950" s="63" t="s">
        <v>968</v>
      </c>
      <c r="D24950" s="61">
        <v>0</v>
      </c>
      <c r="E24950" s="61" t="s">
        <v>15105</v>
      </c>
      <c r="F24950" s="61" t="s">
        <v>133</v>
      </c>
      <c r="G24950" s="61" t="s">
        <v>15106</v>
      </c>
      <c r="H24950" s="61" t="s">
        <v>7409</v>
      </c>
      <c r="I24950" s="61">
        <v>28.4</v>
      </c>
      <c r="J24950" s="61">
        <v>-97.74</v>
      </c>
      <c r="K24950">
        <v>27289</v>
      </c>
      <c r="L24950"/>
      <c r="M24950"/>
    </row>
    <row r="24951" spans="1:13">
      <c r="A24951" s="61" t="s">
        <v>40</v>
      </c>
      <c r="B24951" s="61">
        <v>77401</v>
      </c>
      <c r="C24951" s="63" t="s">
        <v>968</v>
      </c>
      <c r="D24951" s="61">
        <v>0</v>
      </c>
      <c r="E24951" s="61" t="s">
        <v>9275</v>
      </c>
      <c r="F24951" s="61" t="s">
        <v>133</v>
      </c>
      <c r="G24951" s="61" t="s">
        <v>885</v>
      </c>
      <c r="H24951" s="61" t="s">
        <v>7409</v>
      </c>
      <c r="I24951" s="61">
        <v>29.7</v>
      </c>
      <c r="J24951" s="61">
        <v>-95.46</v>
      </c>
      <c r="K24951">
        <v>17219</v>
      </c>
      <c r="L24951"/>
      <c r="M24951"/>
    </row>
    <row r="24952" spans="1:13">
      <c r="A24952" s="61" t="s">
        <v>40</v>
      </c>
      <c r="B24952" s="61">
        <v>76228</v>
      </c>
      <c r="C24952" s="63" t="s">
        <v>968</v>
      </c>
      <c r="D24952" s="61">
        <v>0</v>
      </c>
      <c r="E24952" s="61" t="s">
        <v>8117</v>
      </c>
      <c r="F24952" s="61" t="s">
        <v>133</v>
      </c>
      <c r="G24952" s="61" t="s">
        <v>924</v>
      </c>
      <c r="H24952" s="61" t="s">
        <v>7409</v>
      </c>
      <c r="I24952" s="61">
        <v>33.630000000000003</v>
      </c>
      <c r="J24952" s="61">
        <v>-98.01</v>
      </c>
      <c r="K24952">
        <v>1001</v>
      </c>
      <c r="L24952"/>
      <c r="M24952"/>
    </row>
    <row r="24953" spans="1:13">
      <c r="A24953" s="61" t="s">
        <v>40</v>
      </c>
      <c r="B24953" s="61">
        <v>75414</v>
      </c>
      <c r="C24953" s="63" t="s">
        <v>968</v>
      </c>
      <c r="D24953" s="61">
        <v>0</v>
      </c>
      <c r="E24953" s="61" t="s">
        <v>8248</v>
      </c>
      <c r="F24953" s="61" t="s">
        <v>133</v>
      </c>
      <c r="G24953" s="61" t="s">
        <v>5932</v>
      </c>
      <c r="H24953" s="61" t="s">
        <v>7409</v>
      </c>
      <c r="I24953" s="61">
        <v>33.619999999999997</v>
      </c>
      <c r="J24953" s="61">
        <v>-96.41</v>
      </c>
      <c r="K24953">
        <v>3507</v>
      </c>
      <c r="L24953"/>
      <c r="M24953"/>
    </row>
    <row r="24954" spans="1:13">
      <c r="A24954" s="61" t="s">
        <v>40</v>
      </c>
      <c r="B24954" s="61">
        <v>77418</v>
      </c>
      <c r="C24954" s="63" t="s">
        <v>968</v>
      </c>
      <c r="D24954" s="61">
        <v>0</v>
      </c>
      <c r="E24954" s="61" t="s">
        <v>365</v>
      </c>
      <c r="F24954" s="61" t="s">
        <v>133</v>
      </c>
      <c r="G24954" s="61" t="s">
        <v>14977</v>
      </c>
      <c r="H24954" s="61" t="s">
        <v>7409</v>
      </c>
      <c r="I24954" s="61">
        <v>29.94</v>
      </c>
      <c r="J24954" s="61">
        <v>-96.25</v>
      </c>
      <c r="K24954">
        <v>10037</v>
      </c>
      <c r="L24954"/>
      <c r="M24954"/>
    </row>
    <row r="24955" spans="1:13">
      <c r="A24955" s="61" t="s">
        <v>40</v>
      </c>
      <c r="B24955" s="61">
        <v>76513</v>
      </c>
      <c r="C24955" s="63" t="s">
        <v>968</v>
      </c>
      <c r="D24955" s="61">
        <v>0</v>
      </c>
      <c r="E24955" s="61" t="s">
        <v>7253</v>
      </c>
      <c r="F24955" s="61" t="s">
        <v>133</v>
      </c>
      <c r="G24955" s="61" t="s">
        <v>8733</v>
      </c>
      <c r="H24955" s="61" t="s">
        <v>7409</v>
      </c>
      <c r="I24955" s="61">
        <v>31.06</v>
      </c>
      <c r="J24955" s="61">
        <v>-97.46</v>
      </c>
      <c r="K24955">
        <v>43698</v>
      </c>
      <c r="L24955"/>
      <c r="M24955"/>
    </row>
    <row r="24956" spans="1:13">
      <c r="A24956" s="61" t="s">
        <v>40</v>
      </c>
      <c r="B24956" s="61">
        <v>75415</v>
      </c>
      <c r="C24956" s="63" t="s">
        <v>968</v>
      </c>
      <c r="D24956" s="61">
        <v>0</v>
      </c>
      <c r="E24956" s="61" t="s">
        <v>14695</v>
      </c>
      <c r="F24956" s="61" t="s">
        <v>133</v>
      </c>
      <c r="G24956" s="61" t="s">
        <v>10320</v>
      </c>
      <c r="H24956" s="61" t="s">
        <v>7409</v>
      </c>
      <c r="I24956" s="61">
        <v>33.47</v>
      </c>
      <c r="J24956" s="61">
        <v>-95.77</v>
      </c>
      <c r="K24956">
        <v>212</v>
      </c>
      <c r="L24956"/>
      <c r="M24956"/>
    </row>
    <row r="24957" spans="1:13">
      <c r="A24957" s="61" t="s">
        <v>40</v>
      </c>
      <c r="B24957" s="61">
        <v>75754</v>
      </c>
      <c r="C24957" s="63" t="s">
        <v>968</v>
      </c>
      <c r="D24957" s="61">
        <v>0</v>
      </c>
      <c r="E24957" s="61" t="s">
        <v>14749</v>
      </c>
      <c r="F24957" s="61" t="s">
        <v>133</v>
      </c>
      <c r="G24957" s="61" t="s">
        <v>14669</v>
      </c>
      <c r="H24957" s="61" t="s">
        <v>7409</v>
      </c>
      <c r="I24957" s="61">
        <v>32.409999999999997</v>
      </c>
      <c r="J24957" s="61">
        <v>-95.66</v>
      </c>
      <c r="K24957">
        <v>6632</v>
      </c>
      <c r="L24957"/>
      <c r="M24957"/>
    </row>
    <row r="24958" spans="1:13">
      <c r="A24958" s="61" t="s">
        <v>40</v>
      </c>
      <c r="B24958" s="61">
        <v>79505</v>
      </c>
      <c r="C24958" s="63" t="s">
        <v>968</v>
      </c>
      <c r="D24958" s="61">
        <v>0</v>
      </c>
      <c r="E24958" s="61" t="s">
        <v>15370</v>
      </c>
      <c r="F24958" s="61" t="s">
        <v>133</v>
      </c>
      <c r="G24958" s="61" t="s">
        <v>1813</v>
      </c>
      <c r="H24958" s="61" t="s">
        <v>7409</v>
      </c>
      <c r="I24958" s="61">
        <v>33.58</v>
      </c>
      <c r="J24958" s="61">
        <v>-99.79</v>
      </c>
      <c r="K24958">
        <v>223</v>
      </c>
      <c r="L24958"/>
      <c r="M24958"/>
    </row>
    <row r="24959" spans="1:13">
      <c r="A24959" s="61" t="s">
        <v>40</v>
      </c>
      <c r="B24959" s="61">
        <v>78004</v>
      </c>
      <c r="C24959" s="63" t="s">
        <v>968</v>
      </c>
      <c r="D24959" s="61">
        <v>0</v>
      </c>
      <c r="E24959" s="61" t="s">
        <v>15070</v>
      </c>
      <c r="F24959" s="61" t="s">
        <v>133</v>
      </c>
      <c r="G24959" s="61" t="s">
        <v>12495</v>
      </c>
      <c r="H24959" s="61" t="s">
        <v>7409</v>
      </c>
      <c r="I24959" s="61">
        <v>29.9</v>
      </c>
      <c r="J24959" s="61">
        <v>-98.56</v>
      </c>
      <c r="K24959">
        <v>518</v>
      </c>
      <c r="L24959"/>
      <c r="M24959"/>
    </row>
    <row r="24960" spans="1:13">
      <c r="A24960" s="61" t="s">
        <v>40</v>
      </c>
      <c r="B24960" s="61">
        <v>78605</v>
      </c>
      <c r="C24960" s="63" t="s">
        <v>968</v>
      </c>
      <c r="D24960" s="61">
        <v>0</v>
      </c>
      <c r="E24960" s="61" t="s">
        <v>10778</v>
      </c>
      <c r="F24960" s="61" t="s">
        <v>133</v>
      </c>
      <c r="G24960" s="61" t="s">
        <v>15191</v>
      </c>
      <c r="H24960" s="61" t="s">
        <v>7409</v>
      </c>
      <c r="I24960" s="61">
        <v>30.74</v>
      </c>
      <c r="J24960" s="61">
        <v>-98.05</v>
      </c>
      <c r="K24960">
        <v>6246</v>
      </c>
      <c r="L24960"/>
      <c r="M24960"/>
    </row>
    <row r="24961" spans="1:13">
      <c r="A24961" s="61" t="s">
        <v>40</v>
      </c>
      <c r="B24961" s="61">
        <v>76932</v>
      </c>
      <c r="C24961" s="63" t="s">
        <v>968</v>
      </c>
      <c r="D24961" s="61">
        <v>0</v>
      </c>
      <c r="E24961" s="61" t="s">
        <v>11292</v>
      </c>
      <c r="F24961" s="61" t="s">
        <v>133</v>
      </c>
      <c r="G24961" s="61" t="s">
        <v>14948</v>
      </c>
      <c r="H24961" s="61" t="s">
        <v>7409</v>
      </c>
      <c r="I24961" s="61">
        <v>31.19</v>
      </c>
      <c r="J24961" s="61">
        <v>-101.45</v>
      </c>
      <c r="K24961">
        <v>3379</v>
      </c>
      <c r="L24961"/>
      <c r="M24961"/>
    </row>
    <row r="24962" spans="1:13">
      <c r="A24962" s="61" t="s">
        <v>40</v>
      </c>
      <c r="B24962" s="61">
        <v>75755</v>
      </c>
      <c r="C24962" s="63" t="s">
        <v>968</v>
      </c>
      <c r="D24962" s="61">
        <v>0</v>
      </c>
      <c r="E24962" s="61" t="s">
        <v>6074</v>
      </c>
      <c r="F24962" s="61" t="s">
        <v>133</v>
      </c>
      <c r="G24962" s="61" t="s">
        <v>6408</v>
      </c>
      <c r="H24962" s="61" t="s">
        <v>7409</v>
      </c>
      <c r="I24962" s="61">
        <v>32.58</v>
      </c>
      <c r="J24962" s="61">
        <v>-95.11</v>
      </c>
      <c r="K24962">
        <v>5250</v>
      </c>
      <c r="L24962"/>
      <c r="M24962"/>
    </row>
    <row r="24963" spans="1:13">
      <c r="A24963" s="61" t="s">
        <v>40</v>
      </c>
      <c r="B24963" s="61">
        <v>79720</v>
      </c>
      <c r="C24963" s="63" t="s">
        <v>968</v>
      </c>
      <c r="D24963" s="61">
        <v>0</v>
      </c>
      <c r="E24963" s="61" t="s">
        <v>5432</v>
      </c>
      <c r="F24963" s="61" t="s">
        <v>133</v>
      </c>
      <c r="G24963" s="61" t="s">
        <v>5195</v>
      </c>
      <c r="H24963" s="61" t="s">
        <v>7409</v>
      </c>
      <c r="I24963" s="61">
        <v>32.24</v>
      </c>
      <c r="J24963" s="61">
        <v>-101.47</v>
      </c>
      <c r="K24963">
        <v>31948</v>
      </c>
      <c r="L24963"/>
      <c r="M24963"/>
    </row>
    <row r="24964" spans="1:13">
      <c r="A24964" s="61" t="s">
        <v>40</v>
      </c>
      <c r="B24964" s="61">
        <v>78830</v>
      </c>
      <c r="C24964" s="63" t="s">
        <v>968</v>
      </c>
      <c r="D24964" s="61">
        <v>0</v>
      </c>
      <c r="E24964" s="61" t="s">
        <v>15226</v>
      </c>
      <c r="F24964" s="61" t="s">
        <v>133</v>
      </c>
      <c r="G24964" s="61" t="s">
        <v>15223</v>
      </c>
      <c r="H24964" s="61" t="s">
        <v>7409</v>
      </c>
      <c r="I24964" s="61">
        <v>28.56</v>
      </c>
      <c r="J24964" s="61">
        <v>-99.57</v>
      </c>
      <c r="K24964">
        <v>509</v>
      </c>
      <c r="L24964"/>
      <c r="M24964"/>
    </row>
    <row r="24965" spans="1:13">
      <c r="A24965" s="61" t="s">
        <v>40</v>
      </c>
      <c r="B24965" s="61">
        <v>78005</v>
      </c>
      <c r="C24965" s="63" t="s">
        <v>968</v>
      </c>
      <c r="D24965" s="61">
        <v>0</v>
      </c>
      <c r="E24965" s="61" t="s">
        <v>15071</v>
      </c>
      <c r="F24965" s="61" t="s">
        <v>133</v>
      </c>
      <c r="G24965" s="61" t="s">
        <v>15072</v>
      </c>
      <c r="H24965" s="61" t="s">
        <v>7409</v>
      </c>
      <c r="I24965" s="61">
        <v>29.05</v>
      </c>
      <c r="J24965" s="61">
        <v>-98.85</v>
      </c>
      <c r="K24965">
        <v>823</v>
      </c>
      <c r="L24965"/>
      <c r="M24965"/>
    </row>
    <row r="24966" spans="1:13">
      <c r="A24966" s="61" t="s">
        <v>40</v>
      </c>
      <c r="B24966" s="61">
        <v>78343</v>
      </c>
      <c r="C24966" s="63" t="s">
        <v>968</v>
      </c>
      <c r="D24966" s="61">
        <v>0</v>
      </c>
      <c r="E24966" s="61" t="s">
        <v>488</v>
      </c>
      <c r="F24966" s="61" t="s">
        <v>133</v>
      </c>
      <c r="G24966" s="61" t="s">
        <v>15131</v>
      </c>
      <c r="H24966" s="61" t="s">
        <v>7409</v>
      </c>
      <c r="I24966" s="61">
        <v>27.58</v>
      </c>
      <c r="J24966" s="61">
        <v>-97.79</v>
      </c>
      <c r="K24966">
        <v>4405</v>
      </c>
      <c r="L24966"/>
      <c r="M24966"/>
    </row>
    <row r="24967" spans="1:13">
      <c r="A24967" s="61" t="s">
        <v>40</v>
      </c>
      <c r="B24967" s="61">
        <v>75555</v>
      </c>
      <c r="C24967" s="63" t="s">
        <v>968</v>
      </c>
      <c r="D24967" s="61">
        <v>0</v>
      </c>
      <c r="E24967" s="61" t="s">
        <v>14729</v>
      </c>
      <c r="F24967" s="61" t="s">
        <v>133</v>
      </c>
      <c r="G24967" s="61" t="s">
        <v>9715</v>
      </c>
      <c r="H24967" s="61" t="s">
        <v>7409</v>
      </c>
      <c r="I24967" s="61">
        <v>32.950000000000003</v>
      </c>
      <c r="J24967" s="61">
        <v>-94.14</v>
      </c>
      <c r="K24967">
        <v>1719</v>
      </c>
      <c r="L24967"/>
      <c r="M24967"/>
    </row>
    <row r="24968" spans="1:13">
      <c r="A24968" s="61" t="s">
        <v>40</v>
      </c>
      <c r="B24968" s="61">
        <v>79506</v>
      </c>
      <c r="C24968" s="63" t="s">
        <v>968</v>
      </c>
      <c r="D24968" s="61">
        <v>0</v>
      </c>
      <c r="E24968" s="61" t="s">
        <v>11096</v>
      </c>
      <c r="F24968" s="61" t="s">
        <v>133</v>
      </c>
      <c r="G24968" s="61" t="s">
        <v>15371</v>
      </c>
      <c r="H24968" s="61" t="s">
        <v>7409</v>
      </c>
      <c r="I24968" s="61">
        <v>32.08</v>
      </c>
      <c r="J24968" s="61">
        <v>-100.31</v>
      </c>
      <c r="K24968">
        <v>653</v>
      </c>
      <c r="L24968"/>
      <c r="M24968"/>
    </row>
    <row r="24969" spans="1:13">
      <c r="A24969" s="61" t="s">
        <v>40</v>
      </c>
      <c r="B24969" s="61">
        <v>78606</v>
      </c>
      <c r="C24969" s="63" t="s">
        <v>968</v>
      </c>
      <c r="D24969" s="61">
        <v>0</v>
      </c>
      <c r="E24969" s="61" t="s">
        <v>14579</v>
      </c>
      <c r="F24969" s="61" t="s">
        <v>133</v>
      </c>
      <c r="G24969" s="61" t="s">
        <v>15192</v>
      </c>
      <c r="H24969" s="61" t="s">
        <v>7409</v>
      </c>
      <c r="I24969" s="61">
        <v>30.09</v>
      </c>
      <c r="J24969" s="61">
        <v>-98.42</v>
      </c>
      <c r="K24969">
        <v>5875</v>
      </c>
      <c r="L24969"/>
      <c r="M24969"/>
    </row>
    <row r="24970" spans="1:13">
      <c r="A24970" s="61" t="s">
        <v>40</v>
      </c>
      <c r="B24970" s="61">
        <v>76432</v>
      </c>
      <c r="C24970" s="63" t="s">
        <v>968</v>
      </c>
      <c r="D24970" s="61">
        <v>0</v>
      </c>
      <c r="E24970" s="61" t="s">
        <v>14843</v>
      </c>
      <c r="F24970" s="61" t="s">
        <v>133</v>
      </c>
      <c r="G24970" s="61" t="s">
        <v>9447</v>
      </c>
      <c r="H24970" s="61" t="s">
        <v>7409</v>
      </c>
      <c r="I24970" s="61">
        <v>31.82</v>
      </c>
      <c r="J24970" s="61">
        <v>-98.78</v>
      </c>
      <c r="K24970">
        <v>1261</v>
      </c>
      <c r="L24970"/>
      <c r="M24970"/>
    </row>
    <row r="24971" spans="1:13">
      <c r="A24971" s="61" t="s">
        <v>40</v>
      </c>
      <c r="B24971" s="61">
        <v>78931</v>
      </c>
      <c r="C24971" s="63" t="s">
        <v>968</v>
      </c>
      <c r="D24971" s="61">
        <v>0</v>
      </c>
      <c r="E24971" s="61" t="s">
        <v>15248</v>
      </c>
      <c r="F24971" s="61" t="s">
        <v>133</v>
      </c>
      <c r="G24971" s="61" t="s">
        <v>14977</v>
      </c>
      <c r="H24971" s="61" t="s">
        <v>7409</v>
      </c>
      <c r="I24971" s="61">
        <v>30.02</v>
      </c>
      <c r="J24971" s="61">
        <v>-96.44</v>
      </c>
      <c r="K24971">
        <v>231</v>
      </c>
      <c r="L24971"/>
      <c r="M24971"/>
    </row>
    <row r="24972" spans="1:13">
      <c r="A24972" s="61" t="s">
        <v>40</v>
      </c>
      <c r="B24972" s="61">
        <v>75556</v>
      </c>
      <c r="C24972" s="63" t="s">
        <v>968</v>
      </c>
      <c r="D24972" s="61">
        <v>0</v>
      </c>
      <c r="E24972" s="61" t="s">
        <v>14730</v>
      </c>
      <c r="F24972" s="61" t="s">
        <v>133</v>
      </c>
      <c r="G24972" s="61" t="s">
        <v>9715</v>
      </c>
      <c r="H24972" s="61" t="s">
        <v>7409</v>
      </c>
      <c r="I24972" s="61">
        <v>33.130000000000003</v>
      </c>
      <c r="J24972" s="61">
        <v>-94.05</v>
      </c>
      <c r="K24972">
        <v>1131</v>
      </c>
      <c r="L24972"/>
      <c r="M24972"/>
    </row>
    <row r="24973" spans="1:13">
      <c r="A24973" s="61" t="s">
        <v>40</v>
      </c>
      <c r="B24973" s="61">
        <v>76626</v>
      </c>
      <c r="C24973" s="63" t="s">
        <v>968</v>
      </c>
      <c r="D24973" s="61">
        <v>0</v>
      </c>
      <c r="E24973" s="61" t="s">
        <v>2813</v>
      </c>
      <c r="F24973" s="61" t="s">
        <v>133</v>
      </c>
      <c r="G24973" s="61" t="s">
        <v>14668</v>
      </c>
      <c r="H24973" s="61" t="s">
        <v>7409</v>
      </c>
      <c r="I24973" s="61">
        <v>32.090000000000003</v>
      </c>
      <c r="J24973" s="61">
        <v>-96.71</v>
      </c>
      <c r="K24973">
        <v>1662</v>
      </c>
      <c r="L24973"/>
      <c r="M24973"/>
    </row>
    <row r="24974" spans="1:13">
      <c r="A24974" s="61" t="s">
        <v>40</v>
      </c>
      <c r="B24974" s="61">
        <v>75416</v>
      </c>
      <c r="C24974" s="63" t="s">
        <v>968</v>
      </c>
      <c r="D24974" s="61">
        <v>0</v>
      </c>
      <c r="E24974" s="61" t="s">
        <v>14696</v>
      </c>
      <c r="F24974" s="61" t="s">
        <v>133</v>
      </c>
      <c r="G24974" s="61" t="s">
        <v>288</v>
      </c>
      <c r="H24974" s="61" t="s">
        <v>7409</v>
      </c>
      <c r="I24974" s="61">
        <v>33.659999999999997</v>
      </c>
      <c r="J24974" s="61">
        <v>-95.38</v>
      </c>
      <c r="K24974">
        <v>2848</v>
      </c>
      <c r="L24974"/>
      <c r="M24974"/>
    </row>
    <row r="24975" spans="1:13">
      <c r="A24975" s="61" t="s">
        <v>40</v>
      </c>
      <c r="B24975" s="61">
        <v>75424</v>
      </c>
      <c r="C24975" s="63" t="s">
        <v>968</v>
      </c>
      <c r="D24975" s="61">
        <v>0</v>
      </c>
      <c r="E24975" s="61" t="s">
        <v>421</v>
      </c>
      <c r="F24975" s="61" t="s">
        <v>133</v>
      </c>
      <c r="G24975" s="61" t="s">
        <v>14649</v>
      </c>
      <c r="H24975" s="61" t="s">
        <v>7409</v>
      </c>
      <c r="I24975" s="61">
        <v>33.29</v>
      </c>
      <c r="J24975" s="61">
        <v>-96.39</v>
      </c>
      <c r="K24975">
        <v>4517</v>
      </c>
      <c r="L24975"/>
      <c r="M24975"/>
    </row>
    <row r="24976" spans="1:13">
      <c r="A24976" s="61" t="s">
        <v>40</v>
      </c>
      <c r="B24976" s="61">
        <v>76433</v>
      </c>
      <c r="C24976" s="63" t="s">
        <v>968</v>
      </c>
      <c r="D24976" s="61">
        <v>0</v>
      </c>
      <c r="E24976" s="61" t="s">
        <v>14844</v>
      </c>
      <c r="F24976" s="61" t="s">
        <v>133</v>
      </c>
      <c r="G24976" s="61" t="s">
        <v>14838</v>
      </c>
      <c r="H24976" s="61" t="s">
        <v>7409</v>
      </c>
      <c r="I24976" s="61">
        <v>32.35</v>
      </c>
      <c r="J24976" s="61">
        <v>-98.02</v>
      </c>
      <c r="K24976">
        <v>1998</v>
      </c>
      <c r="L24976"/>
      <c r="M24976"/>
    </row>
    <row r="24977" spans="1:13">
      <c r="A24977" s="61" t="s">
        <v>40</v>
      </c>
      <c r="B24977" s="61">
        <v>78607</v>
      </c>
      <c r="C24977" s="63" t="s">
        <v>968</v>
      </c>
      <c r="D24977" s="61">
        <v>0</v>
      </c>
      <c r="E24977" s="61" t="s">
        <v>925</v>
      </c>
      <c r="F24977" s="61" t="s">
        <v>133</v>
      </c>
      <c r="G24977" s="61" t="s">
        <v>14922</v>
      </c>
      <c r="H24977" s="61" t="s">
        <v>7409</v>
      </c>
      <c r="I24977" s="61">
        <v>30.82</v>
      </c>
      <c r="J24977" s="61">
        <v>-98.48</v>
      </c>
      <c r="K24977">
        <v>180</v>
      </c>
      <c r="L24977"/>
      <c r="M24977"/>
    </row>
    <row r="24978" spans="1:13">
      <c r="A24978" s="61" t="s">
        <v>40</v>
      </c>
      <c r="B24978" s="61">
        <v>76627</v>
      </c>
      <c r="C24978" s="63" t="s">
        <v>968</v>
      </c>
      <c r="D24978" s="61">
        <v>0</v>
      </c>
      <c r="E24978" s="61" t="s">
        <v>14886</v>
      </c>
      <c r="F24978" s="61" t="s">
        <v>133</v>
      </c>
      <c r="G24978" s="61" t="s">
        <v>12309</v>
      </c>
      <c r="H24978" s="61" t="s">
        <v>7409</v>
      </c>
      <c r="I24978" s="61">
        <v>32.14</v>
      </c>
      <c r="J24978" s="61">
        <v>-97.39</v>
      </c>
      <c r="K24978">
        <v>1687</v>
      </c>
      <c r="L24978"/>
      <c r="M24978"/>
    </row>
    <row r="24979" spans="1:13">
      <c r="A24979" s="61" t="s">
        <v>40</v>
      </c>
      <c r="B24979" s="61">
        <v>78006</v>
      </c>
      <c r="C24979" s="63" t="s">
        <v>968</v>
      </c>
      <c r="D24979" s="61">
        <v>0</v>
      </c>
      <c r="E24979" s="61" t="s">
        <v>15073</v>
      </c>
      <c r="F24979" s="61" t="s">
        <v>133</v>
      </c>
      <c r="G24979" s="61" t="s">
        <v>12495</v>
      </c>
      <c r="H24979" s="61" t="s">
        <v>7409</v>
      </c>
      <c r="I24979" s="61">
        <v>29.8</v>
      </c>
      <c r="J24979" s="61">
        <v>-98.73</v>
      </c>
      <c r="K24979">
        <v>40979</v>
      </c>
      <c r="L24979"/>
      <c r="M24979"/>
    </row>
    <row r="24980" spans="1:13">
      <c r="A24980" s="61" t="s">
        <v>40</v>
      </c>
      <c r="B24980" s="61">
        <v>78015</v>
      </c>
      <c r="C24980" s="63" t="s">
        <v>968</v>
      </c>
      <c r="D24980" s="61">
        <v>0</v>
      </c>
      <c r="E24980" s="61" t="s">
        <v>15073</v>
      </c>
      <c r="F24980" s="61" t="s">
        <v>133</v>
      </c>
      <c r="G24980" s="61" t="s">
        <v>15067</v>
      </c>
      <c r="H24980" s="61" t="s">
        <v>7409</v>
      </c>
      <c r="I24980" s="61">
        <v>29.75</v>
      </c>
      <c r="J24980" s="61">
        <v>-98.65</v>
      </c>
      <c r="K24980">
        <v>20764</v>
      </c>
      <c r="L24980"/>
      <c r="M24980"/>
    </row>
    <row r="24981" spans="1:13">
      <c r="A24981" s="61" t="s">
        <v>40</v>
      </c>
      <c r="B24981" s="61">
        <v>75417</v>
      </c>
      <c r="C24981" s="63" t="s">
        <v>968</v>
      </c>
      <c r="D24981" s="61">
        <v>0</v>
      </c>
      <c r="E24981" s="61" t="s">
        <v>14697</v>
      </c>
      <c r="F24981" s="61" t="s">
        <v>133</v>
      </c>
      <c r="G24981" s="61" t="s">
        <v>14694</v>
      </c>
      <c r="H24981" s="61" t="s">
        <v>7409</v>
      </c>
      <c r="I24981" s="61">
        <v>33.46</v>
      </c>
      <c r="J24981" s="61">
        <v>-95.21</v>
      </c>
      <c r="K24981">
        <v>2361</v>
      </c>
      <c r="L24981"/>
      <c r="M24981"/>
    </row>
    <row r="24982" spans="1:13">
      <c r="A24982" s="61" t="s">
        <v>40</v>
      </c>
      <c r="B24982" s="61">
        <v>77420</v>
      </c>
      <c r="C24982" s="63" t="s">
        <v>968</v>
      </c>
      <c r="D24982" s="61">
        <v>0</v>
      </c>
      <c r="E24982" s="61" t="s">
        <v>14978</v>
      </c>
      <c r="F24982" s="61" t="s">
        <v>133</v>
      </c>
      <c r="G24982" s="61" t="s">
        <v>14979</v>
      </c>
      <c r="H24982" s="61" t="s">
        <v>7409</v>
      </c>
      <c r="I24982" s="61">
        <v>29.23</v>
      </c>
      <c r="J24982" s="61">
        <v>-95.98</v>
      </c>
      <c r="K24982">
        <v>2296</v>
      </c>
      <c r="L24982"/>
      <c r="M24982"/>
    </row>
    <row r="24983" spans="1:13">
      <c r="A24983" s="61" t="s">
        <v>40</v>
      </c>
      <c r="B24983" s="61">
        <v>75928</v>
      </c>
      <c r="C24983" s="63" t="s">
        <v>968</v>
      </c>
      <c r="D24983" s="61">
        <v>0</v>
      </c>
      <c r="E24983" s="61" t="s">
        <v>14772</v>
      </c>
      <c r="F24983" s="61" t="s">
        <v>133</v>
      </c>
      <c r="G24983" s="61" t="s">
        <v>194</v>
      </c>
      <c r="H24983" s="61" t="s">
        <v>7409</v>
      </c>
      <c r="I24983" s="61">
        <v>30.68</v>
      </c>
      <c r="J24983" s="61">
        <v>-93.75</v>
      </c>
      <c r="K24983">
        <v>1181</v>
      </c>
      <c r="L24983"/>
      <c r="M24983"/>
    </row>
    <row r="24984" spans="1:13">
      <c r="A24984" s="61" t="s">
        <v>40</v>
      </c>
      <c r="B24984" s="61">
        <v>75418</v>
      </c>
      <c r="C24984" s="63" t="s">
        <v>968</v>
      </c>
      <c r="D24984" s="61">
        <v>0</v>
      </c>
      <c r="E24984" s="61" t="s">
        <v>14698</v>
      </c>
      <c r="F24984" s="61" t="s">
        <v>133</v>
      </c>
      <c r="G24984" s="61" t="s">
        <v>420</v>
      </c>
      <c r="H24984" s="61" t="s">
        <v>7409</v>
      </c>
      <c r="I24984" s="61">
        <v>33.58</v>
      </c>
      <c r="J24984" s="61">
        <v>-96.18</v>
      </c>
      <c r="K24984">
        <v>14775</v>
      </c>
      <c r="L24984"/>
      <c r="M24984"/>
    </row>
    <row r="24985" spans="1:13">
      <c r="A24985" s="61" t="s">
        <v>40</v>
      </c>
      <c r="B24985" s="61">
        <v>79005</v>
      </c>
      <c r="C24985" s="63" t="s">
        <v>968</v>
      </c>
      <c r="D24985" s="61">
        <v>0</v>
      </c>
      <c r="E24985" s="61" t="s">
        <v>15260</v>
      </c>
      <c r="F24985" s="61" t="s">
        <v>133</v>
      </c>
      <c r="G24985" s="61" t="s">
        <v>15261</v>
      </c>
      <c r="H24985" s="61" t="s">
        <v>7409</v>
      </c>
      <c r="I24985" s="61">
        <v>36.450000000000003</v>
      </c>
      <c r="J24985" s="61">
        <v>-100.54</v>
      </c>
      <c r="K24985">
        <v>1693</v>
      </c>
      <c r="L24985"/>
      <c r="M24985"/>
    </row>
    <row r="24986" spans="1:13">
      <c r="A24986" s="61" t="s">
        <v>40</v>
      </c>
      <c r="B24986" s="61">
        <v>79007</v>
      </c>
      <c r="C24986" s="63" t="s">
        <v>968</v>
      </c>
      <c r="D24986" s="61">
        <v>0</v>
      </c>
      <c r="E24986" s="61" t="s">
        <v>15262</v>
      </c>
      <c r="F24986" s="61" t="s">
        <v>133</v>
      </c>
      <c r="G24986" s="61" t="s">
        <v>11712</v>
      </c>
      <c r="H24986" s="61" t="s">
        <v>7409</v>
      </c>
      <c r="I24986" s="61">
        <v>35.65</v>
      </c>
      <c r="J24986" s="61">
        <v>-101.4</v>
      </c>
      <c r="K24986">
        <v>13819</v>
      </c>
      <c r="L24986"/>
      <c r="M24986"/>
    </row>
    <row r="24987" spans="1:13">
      <c r="A24987" s="61" t="s">
        <v>40</v>
      </c>
      <c r="B24987" s="61">
        <v>79009</v>
      </c>
      <c r="C24987" s="63" t="s">
        <v>968</v>
      </c>
      <c r="D24987" s="61">
        <v>0</v>
      </c>
      <c r="E24987" s="61" t="s">
        <v>15263</v>
      </c>
      <c r="F24987" s="61" t="s">
        <v>133</v>
      </c>
      <c r="G24987" s="61" t="s">
        <v>15264</v>
      </c>
      <c r="H24987" s="61" t="s">
        <v>7409</v>
      </c>
      <c r="I24987" s="61">
        <v>34.51</v>
      </c>
      <c r="J24987" s="61">
        <v>-102.88</v>
      </c>
      <c r="K24987">
        <v>1931</v>
      </c>
      <c r="L24987"/>
      <c r="M24987"/>
    </row>
    <row r="24988" spans="1:13">
      <c r="A24988" s="61" t="s">
        <v>40</v>
      </c>
      <c r="B24988" s="61">
        <v>76230</v>
      </c>
      <c r="C24988" s="63" t="s">
        <v>968</v>
      </c>
      <c r="D24988" s="61">
        <v>0</v>
      </c>
      <c r="E24988" s="61" t="s">
        <v>5254</v>
      </c>
      <c r="F24988" s="61" t="s">
        <v>133</v>
      </c>
      <c r="G24988" s="61" t="s">
        <v>14813</v>
      </c>
      <c r="H24988" s="61" t="s">
        <v>7409</v>
      </c>
      <c r="I24988" s="61">
        <v>33.549999999999997</v>
      </c>
      <c r="J24988" s="61">
        <v>-97.84</v>
      </c>
      <c r="K24988">
        <v>9992</v>
      </c>
      <c r="L24988"/>
      <c r="M24988"/>
    </row>
    <row r="24989" spans="1:13">
      <c r="A24989" s="61" t="s">
        <v>40</v>
      </c>
      <c r="B24989" s="61">
        <v>76023</v>
      </c>
      <c r="C24989" s="63" t="s">
        <v>968</v>
      </c>
      <c r="D24989" s="61">
        <v>0</v>
      </c>
      <c r="E24989" s="61" t="s">
        <v>11145</v>
      </c>
      <c r="F24989" s="61" t="s">
        <v>133</v>
      </c>
      <c r="G24989" s="61" t="s">
        <v>5899</v>
      </c>
      <c r="H24989" s="61" t="s">
        <v>7409</v>
      </c>
      <c r="I24989" s="61">
        <v>33.08</v>
      </c>
      <c r="J24989" s="61">
        <v>-97.56</v>
      </c>
      <c r="K24989">
        <v>6825</v>
      </c>
      <c r="L24989"/>
      <c r="M24989"/>
    </row>
    <row r="24990" spans="1:13">
      <c r="A24990" s="61" t="s">
        <v>40</v>
      </c>
      <c r="B24990" s="61">
        <v>78832</v>
      </c>
      <c r="C24990" s="63" t="s">
        <v>968</v>
      </c>
      <c r="D24990" s="61">
        <v>0</v>
      </c>
      <c r="E24990" s="61" t="s">
        <v>15227</v>
      </c>
      <c r="F24990" s="61" t="s">
        <v>133</v>
      </c>
      <c r="G24990" s="61" t="s">
        <v>15228</v>
      </c>
      <c r="H24990" s="61" t="s">
        <v>7409</v>
      </c>
      <c r="I24990" s="61">
        <v>29.31</v>
      </c>
      <c r="J24990" s="61">
        <v>-100.41</v>
      </c>
      <c r="K24990">
        <v>3127</v>
      </c>
      <c r="L24990"/>
      <c r="M24990"/>
    </row>
    <row r="24991" spans="1:13">
      <c r="A24991" s="61" t="s">
        <v>40</v>
      </c>
      <c r="B24991" s="61">
        <v>76825</v>
      </c>
      <c r="C24991" s="63" t="s">
        <v>968</v>
      </c>
      <c r="D24991" s="61">
        <v>0</v>
      </c>
      <c r="E24991" s="61" t="s">
        <v>4715</v>
      </c>
      <c r="F24991" s="61" t="s">
        <v>133</v>
      </c>
      <c r="G24991" s="61" t="s">
        <v>14917</v>
      </c>
      <c r="H24991" s="61" t="s">
        <v>7409</v>
      </c>
      <c r="I24991" s="61">
        <v>31.13</v>
      </c>
      <c r="J24991" s="61">
        <v>-99.37</v>
      </c>
      <c r="K24991">
        <v>6592</v>
      </c>
      <c r="L24991"/>
      <c r="M24991"/>
    </row>
    <row r="24992" spans="1:13">
      <c r="A24992" s="61" t="s">
        <v>40</v>
      </c>
      <c r="B24992" s="61">
        <v>75420</v>
      </c>
      <c r="C24992" s="63" t="s">
        <v>968</v>
      </c>
      <c r="D24992" s="61">
        <v>0</v>
      </c>
      <c r="E24992" s="61" t="s">
        <v>13004</v>
      </c>
      <c r="F24992" s="61" t="s">
        <v>133</v>
      </c>
      <c r="G24992" s="61" t="s">
        <v>9072</v>
      </c>
      <c r="H24992" s="61" t="s">
        <v>7409</v>
      </c>
      <c r="I24992" s="61">
        <v>33.11</v>
      </c>
      <c r="J24992" s="61">
        <v>-95.72</v>
      </c>
      <c r="K24992">
        <v>1206</v>
      </c>
      <c r="L24992"/>
      <c r="M24992"/>
    </row>
    <row r="24993" spans="1:13">
      <c r="A24993" s="61" t="s">
        <v>40</v>
      </c>
      <c r="B24993" s="61">
        <v>77422</v>
      </c>
      <c r="C24993" s="63" t="s">
        <v>968</v>
      </c>
      <c r="D24993" s="61">
        <v>0</v>
      </c>
      <c r="E24993" s="61" t="s">
        <v>14980</v>
      </c>
      <c r="F24993" s="61" t="s">
        <v>133</v>
      </c>
      <c r="G24993" s="61" t="s">
        <v>14981</v>
      </c>
      <c r="H24993" s="61" t="s">
        <v>7409</v>
      </c>
      <c r="I24993" s="61">
        <v>29.04</v>
      </c>
      <c r="J24993" s="61">
        <v>-95.56</v>
      </c>
      <c r="K24993">
        <v>13731</v>
      </c>
      <c r="L24993"/>
      <c r="M24993"/>
    </row>
    <row r="24994" spans="1:13">
      <c r="A24994" s="61" t="s">
        <v>40</v>
      </c>
      <c r="B24994" s="61">
        <v>76424</v>
      </c>
      <c r="C24994" s="63" t="s">
        <v>968</v>
      </c>
      <c r="D24994" s="61">
        <v>0</v>
      </c>
      <c r="E24994" s="61" t="s">
        <v>10015</v>
      </c>
      <c r="F24994" s="61" t="s">
        <v>133</v>
      </c>
      <c r="G24994" s="61" t="s">
        <v>447</v>
      </c>
      <c r="H24994" s="61" t="s">
        <v>7409</v>
      </c>
      <c r="I24994" s="61">
        <v>32.75</v>
      </c>
      <c r="J24994" s="61">
        <v>-98.91</v>
      </c>
      <c r="K24994">
        <v>8417</v>
      </c>
      <c r="L24994"/>
      <c r="M24994"/>
    </row>
    <row r="24995" spans="1:13">
      <c r="A24995" s="61" t="s">
        <v>40</v>
      </c>
      <c r="B24995" s="61">
        <v>76629</v>
      </c>
      <c r="C24995" s="63" t="s">
        <v>968</v>
      </c>
      <c r="D24995" s="61">
        <v>0</v>
      </c>
      <c r="E24995" s="61" t="s">
        <v>14887</v>
      </c>
      <c r="F24995" s="61" t="s">
        <v>133</v>
      </c>
      <c r="G24995" s="61" t="s">
        <v>8050</v>
      </c>
      <c r="H24995" s="61" t="s">
        <v>7409</v>
      </c>
      <c r="I24995" s="61">
        <v>31.16</v>
      </c>
      <c r="J24995" s="61">
        <v>-96.67</v>
      </c>
      <c r="K24995">
        <v>1980</v>
      </c>
      <c r="L24995"/>
      <c r="M24995"/>
    </row>
    <row r="24996" spans="1:13">
      <c r="A24996" s="61" t="s">
        <v>40</v>
      </c>
      <c r="B24996" s="61">
        <v>77833</v>
      </c>
      <c r="C24996" s="63" t="s">
        <v>968</v>
      </c>
      <c r="D24996" s="61">
        <v>0</v>
      </c>
      <c r="E24996" s="61" t="s">
        <v>15041</v>
      </c>
      <c r="F24996" s="61" t="s">
        <v>133</v>
      </c>
      <c r="G24996" s="61" t="s">
        <v>625</v>
      </c>
      <c r="H24996" s="61" t="s">
        <v>7409</v>
      </c>
      <c r="I24996" s="61">
        <v>30.15</v>
      </c>
      <c r="J24996" s="61">
        <v>-96.39</v>
      </c>
      <c r="K24996">
        <v>29431</v>
      </c>
      <c r="L24996"/>
      <c r="M24996"/>
    </row>
    <row r="24997" spans="1:13">
      <c r="A24997" s="61" t="s">
        <v>40</v>
      </c>
      <c r="B24997" s="61">
        <v>77611</v>
      </c>
      <c r="C24997" s="63" t="s">
        <v>968</v>
      </c>
      <c r="D24997" s="61">
        <v>0</v>
      </c>
      <c r="E24997" s="61" t="s">
        <v>15022</v>
      </c>
      <c r="F24997" s="61" t="s">
        <v>133</v>
      </c>
      <c r="G24997" s="61" t="s">
        <v>1971</v>
      </c>
      <c r="H24997" s="61" t="s">
        <v>7409</v>
      </c>
      <c r="I24997" s="61">
        <v>30.02</v>
      </c>
      <c r="J24997" s="61">
        <v>-93.85</v>
      </c>
      <c r="K24997">
        <v>9993</v>
      </c>
      <c r="L24997"/>
      <c r="M24997"/>
    </row>
    <row r="24998" spans="1:13">
      <c r="A24998" s="61" t="s">
        <v>40</v>
      </c>
      <c r="B24998" s="61">
        <v>76426</v>
      </c>
      <c r="C24998" s="63" t="s">
        <v>968</v>
      </c>
      <c r="D24998" s="61">
        <v>0</v>
      </c>
      <c r="E24998" s="61" t="s">
        <v>2269</v>
      </c>
      <c r="F24998" s="61" t="s">
        <v>133</v>
      </c>
      <c r="G24998" s="61" t="s">
        <v>5899</v>
      </c>
      <c r="H24998" s="61" t="s">
        <v>7409</v>
      </c>
      <c r="I24998" s="61">
        <v>33.200000000000003</v>
      </c>
      <c r="J24998" s="61">
        <v>-97.75</v>
      </c>
      <c r="K24998">
        <v>11727</v>
      </c>
      <c r="L24998"/>
      <c r="M24998"/>
    </row>
    <row r="24999" spans="1:13">
      <c r="A24999" s="61" t="s">
        <v>40</v>
      </c>
      <c r="B24999" s="61">
        <v>78608</v>
      </c>
      <c r="C24999" s="63" t="s">
        <v>968</v>
      </c>
      <c r="D24999" s="61">
        <v>0</v>
      </c>
      <c r="E24999" s="61" t="s">
        <v>9330</v>
      </c>
      <c r="F24999" s="61" t="s">
        <v>133</v>
      </c>
      <c r="G24999" s="61" t="s">
        <v>15191</v>
      </c>
      <c r="H24999" s="61" t="s">
        <v>7409</v>
      </c>
      <c r="I24999" s="61">
        <v>30.94</v>
      </c>
      <c r="J24999" s="61">
        <v>-97.93</v>
      </c>
      <c r="K24999">
        <v>519</v>
      </c>
      <c r="L24999"/>
      <c r="M24999"/>
    </row>
    <row r="25000" spans="1:13">
      <c r="A25000" s="61" t="s">
        <v>40</v>
      </c>
      <c r="B25000" s="61">
        <v>79011</v>
      </c>
      <c r="C25000" s="63" t="s">
        <v>968</v>
      </c>
      <c r="D25000" s="61">
        <v>0</v>
      </c>
      <c r="E25000" s="61" t="s">
        <v>15265</v>
      </c>
      <c r="F25000" s="61" t="s">
        <v>133</v>
      </c>
      <c r="G25000" s="61" t="s">
        <v>360</v>
      </c>
      <c r="H25000" s="61" t="s">
        <v>7409</v>
      </c>
      <c r="I25000" s="61">
        <v>35.58</v>
      </c>
      <c r="J25000" s="61">
        <v>-100.28</v>
      </c>
      <c r="K25000">
        <v>253</v>
      </c>
      <c r="L25000"/>
      <c r="M25000"/>
    </row>
    <row r="25001" spans="1:13">
      <c r="A25001" s="61" t="s">
        <v>40</v>
      </c>
      <c r="B25001" s="61">
        <v>75929</v>
      </c>
      <c r="C25001" s="63" t="s">
        <v>968</v>
      </c>
      <c r="D25001" s="61">
        <v>0</v>
      </c>
      <c r="E25001" s="61" t="s">
        <v>14773</v>
      </c>
      <c r="F25001" s="61" t="s">
        <v>133</v>
      </c>
      <c r="G25001" s="61" t="s">
        <v>14774</v>
      </c>
      <c r="H25001" s="61" t="s">
        <v>7409</v>
      </c>
      <c r="I25001" s="61">
        <v>31.3</v>
      </c>
      <c r="J25001" s="61">
        <v>-94.26</v>
      </c>
      <c r="K25001">
        <v>1415</v>
      </c>
      <c r="L25001"/>
      <c r="M25001"/>
    </row>
    <row r="25002" spans="1:13">
      <c r="A25002" s="61" t="s">
        <v>40</v>
      </c>
      <c r="B25002" s="61">
        <v>75930</v>
      </c>
      <c r="C25002" s="63" t="s">
        <v>968</v>
      </c>
      <c r="D25002" s="61">
        <v>0</v>
      </c>
      <c r="E25002" s="61" t="s">
        <v>7464</v>
      </c>
      <c r="F25002" s="61" t="s">
        <v>133</v>
      </c>
      <c r="G25002" s="61" t="s">
        <v>14775</v>
      </c>
      <c r="H25002" s="61" t="s">
        <v>7409</v>
      </c>
      <c r="I25002" s="61">
        <v>31.34</v>
      </c>
      <c r="J25002" s="61">
        <v>-94</v>
      </c>
      <c r="K25002">
        <v>1954</v>
      </c>
      <c r="L25002"/>
      <c r="M25002"/>
    </row>
    <row r="25003" spans="1:13">
      <c r="A25003" s="61" t="s">
        <v>40</v>
      </c>
      <c r="B25003" s="61">
        <v>76933</v>
      </c>
      <c r="C25003" s="63" t="s">
        <v>968</v>
      </c>
      <c r="D25003" s="61">
        <v>0</v>
      </c>
      <c r="E25003" s="61" t="s">
        <v>14949</v>
      </c>
      <c r="F25003" s="61" t="s">
        <v>133</v>
      </c>
      <c r="G25003" s="61" t="s">
        <v>14950</v>
      </c>
      <c r="H25003" s="61" t="s">
        <v>7409</v>
      </c>
      <c r="I25003" s="61">
        <v>31.88</v>
      </c>
      <c r="J25003" s="61">
        <v>-100.29</v>
      </c>
      <c r="K25003">
        <v>1319</v>
      </c>
      <c r="L25003"/>
      <c r="M25003"/>
    </row>
    <row r="25004" spans="1:13">
      <c r="A25004" s="61" t="s">
        <v>40</v>
      </c>
      <c r="B25004" s="61">
        <v>75931</v>
      </c>
      <c r="C25004" s="63" t="s">
        <v>968</v>
      </c>
      <c r="D25004" s="61">
        <v>0</v>
      </c>
      <c r="E25004" s="61" t="s">
        <v>14776</v>
      </c>
      <c r="F25004" s="61" t="s">
        <v>133</v>
      </c>
      <c r="G25004" s="61" t="s">
        <v>215</v>
      </c>
      <c r="H25004" s="61" t="s">
        <v>7409</v>
      </c>
      <c r="I25004" s="61">
        <v>31.09</v>
      </c>
      <c r="J25004" s="61">
        <v>-93.97</v>
      </c>
      <c r="K25004">
        <v>2446</v>
      </c>
      <c r="L25004"/>
      <c r="M25004"/>
    </row>
    <row r="25005" spans="1:13">
      <c r="A25005" s="61" t="s">
        <v>40</v>
      </c>
      <c r="B25005" s="61">
        <v>76827</v>
      </c>
      <c r="C25005" s="63" t="s">
        <v>968</v>
      </c>
      <c r="D25005" s="61">
        <v>0</v>
      </c>
      <c r="E25005" s="61" t="s">
        <v>14918</v>
      </c>
      <c r="F25005" s="61" t="s">
        <v>133</v>
      </c>
      <c r="G25005" s="61" t="s">
        <v>9447</v>
      </c>
      <c r="H25005" s="61" t="s">
        <v>7409</v>
      </c>
      <c r="I25005" s="61">
        <v>31.55</v>
      </c>
      <c r="J25005" s="61">
        <v>-99.11</v>
      </c>
      <c r="K25005">
        <v>390</v>
      </c>
      <c r="L25005"/>
      <c r="M25005"/>
    </row>
    <row r="25006" spans="1:13">
      <c r="A25006" s="61" t="s">
        <v>40</v>
      </c>
      <c r="B25006" s="61">
        <v>77423</v>
      </c>
      <c r="C25006" s="63" t="s">
        <v>968</v>
      </c>
      <c r="D25006" s="61">
        <v>0</v>
      </c>
      <c r="E25006" s="61" t="s">
        <v>14982</v>
      </c>
      <c r="F25006" s="61" t="s">
        <v>133</v>
      </c>
      <c r="G25006" s="61" t="s">
        <v>14983</v>
      </c>
      <c r="H25006" s="61" t="s">
        <v>7409</v>
      </c>
      <c r="I25006" s="61">
        <v>29.78</v>
      </c>
      <c r="J25006" s="61">
        <v>-95.95</v>
      </c>
      <c r="K25006">
        <v>16152</v>
      </c>
      <c r="L25006"/>
      <c r="M25006"/>
    </row>
    <row r="25007" spans="1:13">
      <c r="A25007" s="61" t="s">
        <v>40</v>
      </c>
      <c r="B25007" s="61">
        <v>75421</v>
      </c>
      <c r="C25007" s="63" t="s">
        <v>968</v>
      </c>
      <c r="D25007" s="61">
        <v>0</v>
      </c>
      <c r="E25007" s="61" t="s">
        <v>9884</v>
      </c>
      <c r="F25007" s="61" t="s">
        <v>133</v>
      </c>
      <c r="G25007" s="61" t="s">
        <v>288</v>
      </c>
      <c r="H25007" s="61" t="s">
        <v>7409</v>
      </c>
      <c r="I25007" s="61">
        <v>33.659999999999997</v>
      </c>
      <c r="J25007" s="61">
        <v>-95.73</v>
      </c>
      <c r="K25007">
        <v>988</v>
      </c>
      <c r="L25007"/>
      <c r="M25007"/>
    </row>
    <row r="25008" spans="1:13">
      <c r="A25008" s="61" t="s">
        <v>40</v>
      </c>
      <c r="B25008" s="61">
        <v>79316</v>
      </c>
      <c r="C25008" s="63" t="s">
        <v>968</v>
      </c>
      <c r="D25008" s="61">
        <v>0</v>
      </c>
      <c r="E25008" s="61" t="s">
        <v>1660</v>
      </c>
      <c r="F25008" s="61" t="s">
        <v>133</v>
      </c>
      <c r="G25008" s="61" t="s">
        <v>15332</v>
      </c>
      <c r="H25008" s="61" t="s">
        <v>7409</v>
      </c>
      <c r="I25008" s="61">
        <v>33.17</v>
      </c>
      <c r="J25008" s="61">
        <v>-102.27</v>
      </c>
      <c r="K25008">
        <v>10619</v>
      </c>
      <c r="L25008"/>
      <c r="M25008"/>
    </row>
    <row r="25009" spans="1:13">
      <c r="A25009" s="61" t="s">
        <v>40</v>
      </c>
      <c r="B25009" s="61">
        <v>75756</v>
      </c>
      <c r="C25009" s="63" t="s">
        <v>968</v>
      </c>
      <c r="D25009" s="61">
        <v>0</v>
      </c>
      <c r="E25009" s="61" t="s">
        <v>7816</v>
      </c>
      <c r="F25009" s="61" t="s">
        <v>133</v>
      </c>
      <c r="G25009" s="61" t="s">
        <v>7031</v>
      </c>
      <c r="H25009" s="61" t="s">
        <v>7409</v>
      </c>
      <c r="I25009" s="61">
        <v>32.29</v>
      </c>
      <c r="J25009" s="61">
        <v>-95.61</v>
      </c>
      <c r="K25009">
        <v>4458</v>
      </c>
      <c r="L25009"/>
      <c r="M25009"/>
    </row>
    <row r="25010" spans="1:13">
      <c r="A25010" s="61" t="s">
        <v>40</v>
      </c>
      <c r="B25010" s="61">
        <v>78520</v>
      </c>
      <c r="C25010" s="63" t="s">
        <v>968</v>
      </c>
      <c r="D25010" s="61">
        <v>0</v>
      </c>
      <c r="E25010" s="61" t="s">
        <v>1973</v>
      </c>
      <c r="F25010" s="61" t="s">
        <v>133</v>
      </c>
      <c r="G25010" s="61" t="s">
        <v>4240</v>
      </c>
      <c r="H25010" s="61" t="s">
        <v>7409</v>
      </c>
      <c r="I25010" s="61">
        <v>25.96</v>
      </c>
      <c r="J25010" s="61">
        <v>-97.55</v>
      </c>
      <c r="K25010">
        <v>64949</v>
      </c>
      <c r="L25010"/>
      <c r="M25010"/>
    </row>
    <row r="25011" spans="1:13">
      <c r="A25011" s="61" t="s">
        <v>40</v>
      </c>
      <c r="B25011" s="61">
        <v>78521</v>
      </c>
      <c r="C25011" s="63" t="s">
        <v>968</v>
      </c>
      <c r="D25011" s="61">
        <v>0</v>
      </c>
      <c r="E25011" s="61" t="s">
        <v>1973</v>
      </c>
      <c r="F25011" s="61" t="s">
        <v>133</v>
      </c>
      <c r="G25011" s="61" t="s">
        <v>4240</v>
      </c>
      <c r="H25011" s="61" t="s">
        <v>7409</v>
      </c>
      <c r="I25011" s="61">
        <v>25.92</v>
      </c>
      <c r="J25011" s="61">
        <v>-97.48</v>
      </c>
      <c r="K25011">
        <v>88708</v>
      </c>
      <c r="L25011"/>
      <c r="M25011"/>
    </row>
    <row r="25012" spans="1:13">
      <c r="A25012" s="61" t="s">
        <v>40</v>
      </c>
      <c r="B25012" s="61">
        <v>78526</v>
      </c>
      <c r="C25012" s="63" t="s">
        <v>968</v>
      </c>
      <c r="D25012" s="61">
        <v>0</v>
      </c>
      <c r="E25012" s="61" t="s">
        <v>1973</v>
      </c>
      <c r="F25012" s="61" t="s">
        <v>133</v>
      </c>
      <c r="G25012" s="61" t="s">
        <v>4240</v>
      </c>
      <c r="H25012" s="61" t="s">
        <v>7409</v>
      </c>
      <c r="I25012" s="61">
        <v>25.99</v>
      </c>
      <c r="J25012" s="61">
        <v>-97.44</v>
      </c>
      <c r="K25012">
        <v>55164</v>
      </c>
      <c r="L25012"/>
      <c r="M25012"/>
    </row>
    <row r="25013" spans="1:13">
      <c r="A25013" s="61" t="s">
        <v>40</v>
      </c>
      <c r="B25013" s="61">
        <v>76801</v>
      </c>
      <c r="C25013" s="63" t="s">
        <v>968</v>
      </c>
      <c r="D25013" s="61">
        <v>0</v>
      </c>
      <c r="E25013" s="61" t="s">
        <v>13033</v>
      </c>
      <c r="F25013" s="61" t="s">
        <v>133</v>
      </c>
      <c r="G25013" s="61" t="s">
        <v>9447</v>
      </c>
      <c r="H25013" s="61" t="s">
        <v>7409</v>
      </c>
      <c r="I25013" s="61">
        <v>31.72</v>
      </c>
      <c r="J25013" s="61">
        <v>-98.97</v>
      </c>
      <c r="K25013">
        <v>25401</v>
      </c>
      <c r="L25013"/>
      <c r="M25013"/>
    </row>
    <row r="25014" spans="1:13">
      <c r="A25014" s="61" t="s">
        <v>40</v>
      </c>
      <c r="B25014" s="61">
        <v>76630</v>
      </c>
      <c r="C25014" s="63" t="s">
        <v>968</v>
      </c>
      <c r="D25014" s="61">
        <v>0</v>
      </c>
      <c r="E25014" s="61" t="s">
        <v>9813</v>
      </c>
      <c r="F25014" s="61" t="s">
        <v>133</v>
      </c>
      <c r="G25014" s="61" t="s">
        <v>14881</v>
      </c>
      <c r="H25014" s="61" t="s">
        <v>7409</v>
      </c>
      <c r="I25014" s="61">
        <v>31.33</v>
      </c>
      <c r="J25014" s="61">
        <v>-97.21</v>
      </c>
      <c r="K25014">
        <v>1878</v>
      </c>
      <c r="L25014"/>
      <c r="M25014"/>
    </row>
    <row r="25015" spans="1:13">
      <c r="A25015" s="61" t="s">
        <v>40</v>
      </c>
      <c r="B25015" s="61">
        <v>78344</v>
      </c>
      <c r="C25015" s="63" t="s">
        <v>968</v>
      </c>
      <c r="D25015" s="61">
        <v>0</v>
      </c>
      <c r="E25015" s="61" t="s">
        <v>15136</v>
      </c>
      <c r="F25015" s="61" t="s">
        <v>133</v>
      </c>
      <c r="G25015" s="61" t="s">
        <v>15090</v>
      </c>
      <c r="H25015" s="61" t="s">
        <v>7409</v>
      </c>
      <c r="I25015" s="61">
        <v>27.42</v>
      </c>
      <c r="J25015" s="61">
        <v>-98.84</v>
      </c>
      <c r="K25015">
        <v>278</v>
      </c>
      <c r="L25015"/>
      <c r="M25015"/>
    </row>
    <row r="25016" spans="1:13">
      <c r="A25016" s="61" t="s">
        <v>40</v>
      </c>
      <c r="B25016" s="61">
        <v>77807</v>
      </c>
      <c r="C25016" s="63" t="s">
        <v>968</v>
      </c>
      <c r="D25016" s="61">
        <v>0</v>
      </c>
      <c r="E25016" s="61" t="s">
        <v>9207</v>
      </c>
      <c r="F25016" s="61" t="s">
        <v>133</v>
      </c>
      <c r="G25016" s="61" t="s">
        <v>15039</v>
      </c>
      <c r="H25016" s="61" t="s">
        <v>7409</v>
      </c>
      <c r="I25016" s="61">
        <v>30.68</v>
      </c>
      <c r="J25016" s="61">
        <v>-96.48</v>
      </c>
      <c r="K25016">
        <v>13140</v>
      </c>
      <c r="L25016"/>
      <c r="M25016"/>
    </row>
    <row r="25017" spans="1:13">
      <c r="A25017" s="61" t="s">
        <v>40</v>
      </c>
      <c r="B25017" s="61">
        <v>77803</v>
      </c>
      <c r="C25017" s="63" t="s">
        <v>968</v>
      </c>
      <c r="D25017" s="61">
        <v>0</v>
      </c>
      <c r="E25017" s="61" t="s">
        <v>9207</v>
      </c>
      <c r="F25017" s="61" t="s">
        <v>133</v>
      </c>
      <c r="G25017" s="61" t="s">
        <v>15039</v>
      </c>
      <c r="H25017" s="61" t="s">
        <v>7409</v>
      </c>
      <c r="I25017" s="61">
        <v>30.68</v>
      </c>
      <c r="J25017" s="61">
        <v>-96.39</v>
      </c>
      <c r="K25017">
        <v>30533</v>
      </c>
      <c r="L25017"/>
      <c r="M25017"/>
    </row>
    <row r="25018" spans="1:13">
      <c r="A25018" s="61" t="s">
        <v>40</v>
      </c>
      <c r="B25018" s="61">
        <v>77801</v>
      </c>
      <c r="C25018" s="63" t="s">
        <v>968</v>
      </c>
      <c r="D25018" s="61">
        <v>0</v>
      </c>
      <c r="E25018" s="61" t="s">
        <v>9207</v>
      </c>
      <c r="F25018" s="61" t="s">
        <v>133</v>
      </c>
      <c r="G25018" s="61" t="s">
        <v>15039</v>
      </c>
      <c r="H25018" s="61" t="s">
        <v>7409</v>
      </c>
      <c r="I25018" s="61">
        <v>30.64</v>
      </c>
      <c r="J25018" s="61">
        <v>-96.36</v>
      </c>
      <c r="K25018">
        <v>15097</v>
      </c>
      <c r="L25018"/>
      <c r="M25018"/>
    </row>
    <row r="25019" spans="1:13">
      <c r="A25019" s="61" t="s">
        <v>40</v>
      </c>
      <c r="B25019" s="61">
        <v>77802</v>
      </c>
      <c r="C25019" s="63" t="s">
        <v>968</v>
      </c>
      <c r="D25019" s="61">
        <v>0</v>
      </c>
      <c r="E25019" s="61" t="s">
        <v>9207</v>
      </c>
      <c r="F25019" s="61" t="s">
        <v>133</v>
      </c>
      <c r="G25019" s="61" t="s">
        <v>15039</v>
      </c>
      <c r="H25019" s="61" t="s">
        <v>7409</v>
      </c>
      <c r="I25019" s="61">
        <v>30.66</v>
      </c>
      <c r="J25019" s="61">
        <v>-96.36</v>
      </c>
      <c r="K25019">
        <v>25502</v>
      </c>
      <c r="L25019"/>
      <c r="M25019"/>
    </row>
    <row r="25020" spans="1:13">
      <c r="A25020" s="61" t="s">
        <v>40</v>
      </c>
      <c r="B25020" s="61">
        <v>77808</v>
      </c>
      <c r="C25020" s="63" t="s">
        <v>968</v>
      </c>
      <c r="D25020" s="61">
        <v>0</v>
      </c>
      <c r="E25020" s="61" t="s">
        <v>9207</v>
      </c>
      <c r="F25020" s="61" t="s">
        <v>133</v>
      </c>
      <c r="G25020" s="61" t="s">
        <v>15039</v>
      </c>
      <c r="H25020" s="61" t="s">
        <v>7409</v>
      </c>
      <c r="I25020" s="61">
        <v>30.8</v>
      </c>
      <c r="J25020" s="61">
        <v>-96.31</v>
      </c>
      <c r="K25020">
        <v>15217</v>
      </c>
      <c r="L25020"/>
      <c r="M25020"/>
    </row>
    <row r="25021" spans="1:13">
      <c r="A25021" s="61" t="s">
        <v>40</v>
      </c>
      <c r="B25021" s="61">
        <v>76427</v>
      </c>
      <c r="C25021" s="63" t="s">
        <v>968</v>
      </c>
      <c r="D25021" s="61">
        <v>0</v>
      </c>
      <c r="E25021" s="61" t="s">
        <v>14839</v>
      </c>
      <c r="F25021" s="61" t="s">
        <v>133</v>
      </c>
      <c r="G25021" s="61" t="s">
        <v>14840</v>
      </c>
      <c r="H25021" s="61" t="s">
        <v>7409</v>
      </c>
      <c r="I25021" s="61">
        <v>33.15</v>
      </c>
      <c r="J25021" s="61">
        <v>-98.38</v>
      </c>
      <c r="K25021">
        <v>643</v>
      </c>
      <c r="L25021"/>
      <c r="M25021"/>
    </row>
    <row r="25022" spans="1:13">
      <c r="A25022" s="61" t="s">
        <v>40</v>
      </c>
      <c r="B25022" s="61">
        <v>78609</v>
      </c>
      <c r="C25022" s="63" t="s">
        <v>968</v>
      </c>
      <c r="D25022" s="61">
        <v>0</v>
      </c>
      <c r="E25022" s="61" t="s">
        <v>15193</v>
      </c>
      <c r="F25022" s="61" t="s">
        <v>133</v>
      </c>
      <c r="G25022" s="61" t="s">
        <v>14922</v>
      </c>
      <c r="H25022" s="61" t="s">
        <v>7409</v>
      </c>
      <c r="I25022" s="61">
        <v>30.76</v>
      </c>
      <c r="J25022" s="61">
        <v>-98.44</v>
      </c>
      <c r="K25022">
        <v>1827</v>
      </c>
      <c r="L25022"/>
      <c r="M25022"/>
    </row>
    <row r="25023" spans="1:13">
      <c r="A25023" s="61" t="s">
        <v>40</v>
      </c>
      <c r="B25023" s="61">
        <v>76518</v>
      </c>
      <c r="C25023" s="63" t="s">
        <v>968</v>
      </c>
      <c r="D25023" s="61">
        <v>0</v>
      </c>
      <c r="E25023" s="61" t="s">
        <v>14865</v>
      </c>
      <c r="F25023" s="61" t="s">
        <v>133</v>
      </c>
      <c r="G25023" s="61" t="s">
        <v>14866</v>
      </c>
      <c r="H25023" s="61" t="s">
        <v>7409</v>
      </c>
      <c r="I25023" s="61">
        <v>30.87</v>
      </c>
      <c r="J25023" s="61">
        <v>-97.12</v>
      </c>
      <c r="K25023">
        <v>1220</v>
      </c>
      <c r="L25023"/>
      <c r="M25023"/>
    </row>
    <row r="25024" spans="1:13">
      <c r="A25024" s="61" t="s">
        <v>40</v>
      </c>
      <c r="B25024" s="61">
        <v>78610</v>
      </c>
      <c r="C25024" s="63" t="s">
        <v>968</v>
      </c>
      <c r="D25024" s="61">
        <v>0</v>
      </c>
      <c r="E25024" s="61" t="s">
        <v>12591</v>
      </c>
      <c r="F25024" s="61" t="s">
        <v>133</v>
      </c>
      <c r="G25024" s="61" t="s">
        <v>15194</v>
      </c>
      <c r="H25024" s="61" t="s">
        <v>7409</v>
      </c>
      <c r="I25024" s="61">
        <v>30.08</v>
      </c>
      <c r="J25024" s="61">
        <v>-97.83</v>
      </c>
      <c r="K25024">
        <v>45134</v>
      </c>
      <c r="L25024"/>
      <c r="M25024"/>
    </row>
    <row r="25025" spans="1:13">
      <c r="A25025" s="61" t="s">
        <v>40</v>
      </c>
      <c r="B25025" s="61">
        <v>75831</v>
      </c>
      <c r="C25025" s="63" t="s">
        <v>968</v>
      </c>
      <c r="D25025" s="61">
        <v>0</v>
      </c>
      <c r="E25025" s="61" t="s">
        <v>3768</v>
      </c>
      <c r="F25025" s="61" t="s">
        <v>133</v>
      </c>
      <c r="G25025" s="61" t="s">
        <v>7391</v>
      </c>
      <c r="H25025" s="61" t="s">
        <v>7409</v>
      </c>
      <c r="I25025" s="61">
        <v>31.46</v>
      </c>
      <c r="J25025" s="61">
        <v>-96.06</v>
      </c>
      <c r="K25025">
        <v>4865</v>
      </c>
      <c r="L25025"/>
      <c r="M25025"/>
    </row>
    <row r="25026" spans="1:13">
      <c r="A25026" s="61" t="s">
        <v>40</v>
      </c>
      <c r="B25026" s="61">
        <v>79508</v>
      </c>
      <c r="C25026" s="63" t="s">
        <v>968</v>
      </c>
      <c r="D25026" s="61">
        <v>0</v>
      </c>
      <c r="E25026" s="61" t="s">
        <v>11892</v>
      </c>
      <c r="F25026" s="61" t="s">
        <v>133</v>
      </c>
      <c r="G25026" s="61" t="s">
        <v>606</v>
      </c>
      <c r="H25026" s="61" t="s">
        <v>7409</v>
      </c>
      <c r="I25026" s="61">
        <v>32.28</v>
      </c>
      <c r="J25026" s="61">
        <v>-99.83</v>
      </c>
      <c r="K25026">
        <v>1256</v>
      </c>
      <c r="L25026"/>
      <c r="M25026"/>
    </row>
    <row r="25027" spans="1:13">
      <c r="A25027" s="61" t="s">
        <v>40</v>
      </c>
      <c r="B25027" s="61">
        <v>79320</v>
      </c>
      <c r="C25027" s="63" t="s">
        <v>968</v>
      </c>
      <c r="D25027" s="61">
        <v>1</v>
      </c>
      <c r="E25027" s="61" t="s">
        <v>15333</v>
      </c>
      <c r="F25027" s="61" t="s">
        <v>133</v>
      </c>
      <c r="G25027" s="61" t="s">
        <v>15334</v>
      </c>
      <c r="H25027" s="61" t="s">
        <v>7409</v>
      </c>
      <c r="I25027" s="61">
        <v>33.86</v>
      </c>
      <c r="J25027" s="61">
        <v>-102.67</v>
      </c>
      <c r="K25027">
        <v>10619</v>
      </c>
      <c r="L25027"/>
      <c r="M25027"/>
    </row>
    <row r="25028" spans="1:13">
      <c r="A25028" s="61" t="s">
        <v>40</v>
      </c>
      <c r="B25028" s="61">
        <v>75757</v>
      </c>
      <c r="C25028" s="63" t="s">
        <v>968</v>
      </c>
      <c r="D25028" s="61">
        <v>0</v>
      </c>
      <c r="E25028" s="61" t="s">
        <v>14750</v>
      </c>
      <c r="F25028" s="61" t="s">
        <v>133</v>
      </c>
      <c r="G25028" s="61" t="s">
        <v>8066</v>
      </c>
      <c r="H25028" s="61" t="s">
        <v>7409</v>
      </c>
      <c r="I25028" s="61">
        <v>32.14</v>
      </c>
      <c r="J25028" s="61">
        <v>-95.31</v>
      </c>
      <c r="K25028">
        <v>13330</v>
      </c>
      <c r="L25028"/>
      <c r="M25028"/>
    </row>
    <row r="25029" spans="1:13">
      <c r="A25029" s="61" t="s">
        <v>40</v>
      </c>
      <c r="B25029" s="61">
        <v>78163</v>
      </c>
      <c r="C25029" s="63" t="s">
        <v>968</v>
      </c>
      <c r="D25029" s="61">
        <v>0</v>
      </c>
      <c r="E25029" s="61" t="s">
        <v>15129</v>
      </c>
      <c r="F25029" s="61" t="s">
        <v>133</v>
      </c>
      <c r="G25029" s="61" t="s">
        <v>15101</v>
      </c>
      <c r="H25029" s="61" t="s">
        <v>7409</v>
      </c>
      <c r="I25029" s="61">
        <v>29.77</v>
      </c>
      <c r="J25029" s="61">
        <v>-98.45</v>
      </c>
      <c r="K25029">
        <v>13960</v>
      </c>
      <c r="L25029"/>
      <c r="M25029"/>
    </row>
    <row r="25030" spans="1:13">
      <c r="A25030" s="61" t="s">
        <v>40</v>
      </c>
      <c r="B25030" s="61">
        <v>77612</v>
      </c>
      <c r="C25030" s="63" t="s">
        <v>968</v>
      </c>
      <c r="D25030" s="61">
        <v>0</v>
      </c>
      <c r="E25030" s="61" t="s">
        <v>15023</v>
      </c>
      <c r="F25030" s="61" t="s">
        <v>133</v>
      </c>
      <c r="G25030" s="61" t="s">
        <v>215</v>
      </c>
      <c r="H25030" s="61" t="s">
        <v>7409</v>
      </c>
      <c r="I25030" s="61">
        <v>30.44</v>
      </c>
      <c r="J25030" s="61">
        <v>-93.96</v>
      </c>
      <c r="K25030">
        <v>9311</v>
      </c>
      <c r="L25030"/>
      <c r="M25030"/>
    </row>
    <row r="25031" spans="1:13">
      <c r="A25031" s="61" t="s">
        <v>40</v>
      </c>
      <c r="B25031" s="61">
        <v>76354</v>
      </c>
      <c r="C25031" s="63" t="s">
        <v>968</v>
      </c>
      <c r="D25031" s="61">
        <v>0</v>
      </c>
      <c r="E25031" s="61" t="s">
        <v>14827</v>
      </c>
      <c r="F25031" s="61" t="s">
        <v>133</v>
      </c>
      <c r="G25031" s="61" t="s">
        <v>13598</v>
      </c>
      <c r="H25031" s="61" t="s">
        <v>7409</v>
      </c>
      <c r="I25031" s="61">
        <v>34.07</v>
      </c>
      <c r="J25031" s="61">
        <v>-98.56</v>
      </c>
      <c r="K25031">
        <v>11496</v>
      </c>
      <c r="L25031"/>
      <c r="M25031"/>
    </row>
    <row r="25032" spans="1:13">
      <c r="A25032" s="61" t="s">
        <v>40</v>
      </c>
      <c r="B25032" s="61">
        <v>76828</v>
      </c>
      <c r="C25032" s="63" t="s">
        <v>968</v>
      </c>
      <c r="D25032" s="61">
        <v>0</v>
      </c>
      <c r="E25032" s="61" t="s">
        <v>14919</v>
      </c>
      <c r="F25032" s="61" t="s">
        <v>133</v>
      </c>
      <c r="G25032" s="61" t="s">
        <v>14920</v>
      </c>
      <c r="H25032" s="61" t="s">
        <v>7409</v>
      </c>
      <c r="I25032" s="61">
        <v>31.99</v>
      </c>
      <c r="J25032" s="61">
        <v>-99.22</v>
      </c>
      <c r="K25032">
        <v>175</v>
      </c>
      <c r="L25032"/>
      <c r="M25032"/>
    </row>
    <row r="25033" spans="1:13">
      <c r="A25033" s="61" t="s">
        <v>40</v>
      </c>
      <c r="B25033" s="61">
        <v>75932</v>
      </c>
      <c r="C25033" s="63" t="s">
        <v>968</v>
      </c>
      <c r="D25033" s="61">
        <v>0</v>
      </c>
      <c r="E25033" s="61" t="s">
        <v>5811</v>
      </c>
      <c r="F25033" s="61" t="s">
        <v>133</v>
      </c>
      <c r="G25033" s="61" t="s">
        <v>194</v>
      </c>
      <c r="H25033" s="61" t="s">
        <v>7409</v>
      </c>
      <c r="I25033" s="61">
        <v>30.99</v>
      </c>
      <c r="J25033" s="61">
        <v>-93.66</v>
      </c>
      <c r="K25033">
        <v>1331</v>
      </c>
      <c r="L25033"/>
      <c r="M25033"/>
    </row>
    <row r="25034" spans="1:13">
      <c r="A25034" s="61" t="s">
        <v>40</v>
      </c>
      <c r="B25034" s="61">
        <v>76028</v>
      </c>
      <c r="C25034" s="63" t="s">
        <v>968</v>
      </c>
      <c r="D25034" s="61">
        <v>0</v>
      </c>
      <c r="E25034" s="61" t="s">
        <v>14792</v>
      </c>
      <c r="F25034" s="61" t="s">
        <v>133</v>
      </c>
      <c r="G25034" s="61" t="s">
        <v>660</v>
      </c>
      <c r="H25034" s="61" t="s">
        <v>7409</v>
      </c>
      <c r="I25034" s="61">
        <v>32.53</v>
      </c>
      <c r="J25034" s="61">
        <v>-97.32</v>
      </c>
      <c r="K25034">
        <v>74023</v>
      </c>
      <c r="L25034"/>
      <c r="M25034"/>
    </row>
    <row r="25035" spans="1:13">
      <c r="A25035" s="61" t="s">
        <v>40</v>
      </c>
      <c r="B25035" s="61">
        <v>76519</v>
      </c>
      <c r="C25035" s="63" t="s">
        <v>968</v>
      </c>
      <c r="D25035" s="61">
        <v>0</v>
      </c>
      <c r="E25035" s="61" t="s">
        <v>1184</v>
      </c>
      <c r="F25035" s="61" t="s">
        <v>133</v>
      </c>
      <c r="G25035" s="61" t="s">
        <v>8733</v>
      </c>
      <c r="H25035" s="61" t="s">
        <v>7409</v>
      </c>
      <c r="I25035" s="61">
        <v>31.02</v>
      </c>
      <c r="J25035" s="61">
        <v>-97.12</v>
      </c>
      <c r="K25035">
        <v>560</v>
      </c>
      <c r="L25035"/>
      <c r="M25035"/>
    </row>
    <row r="25036" spans="1:13">
      <c r="A25036" s="61" t="s">
        <v>40</v>
      </c>
      <c r="B25036" s="61">
        <v>78611</v>
      </c>
      <c r="C25036" s="63" t="s">
        <v>968</v>
      </c>
      <c r="D25036" s="61">
        <v>0</v>
      </c>
      <c r="E25036" s="61" t="s">
        <v>15195</v>
      </c>
      <c r="F25036" s="61" t="s">
        <v>133</v>
      </c>
      <c r="G25036" s="61" t="s">
        <v>15191</v>
      </c>
      <c r="H25036" s="61" t="s">
        <v>7409</v>
      </c>
      <c r="I25036" s="61">
        <v>30.76</v>
      </c>
      <c r="J25036" s="61">
        <v>-98.22</v>
      </c>
      <c r="K25036">
        <v>14839</v>
      </c>
      <c r="L25036"/>
      <c r="M25036"/>
    </row>
    <row r="25037" spans="1:13">
      <c r="A25037" s="61" t="s">
        <v>40</v>
      </c>
      <c r="B25037" s="61">
        <v>77835</v>
      </c>
      <c r="C25037" s="63" t="s">
        <v>968</v>
      </c>
      <c r="D25037" s="61">
        <v>0</v>
      </c>
      <c r="E25037" s="61" t="s">
        <v>6494</v>
      </c>
      <c r="F25037" s="61" t="s">
        <v>133</v>
      </c>
      <c r="G25037" s="61" t="s">
        <v>625</v>
      </c>
      <c r="H25037" s="61" t="s">
        <v>7409</v>
      </c>
      <c r="I25037" s="61">
        <v>30.17</v>
      </c>
      <c r="J25037" s="61">
        <v>-96.59</v>
      </c>
      <c r="K25037">
        <v>2463</v>
      </c>
      <c r="L25037"/>
      <c r="M25037"/>
    </row>
    <row r="25038" spans="1:13">
      <c r="A25038" s="61" t="s">
        <v>40</v>
      </c>
      <c r="B25038" s="61">
        <v>76357</v>
      </c>
      <c r="C25038" s="63" t="s">
        <v>968</v>
      </c>
      <c r="D25038" s="61">
        <v>0</v>
      </c>
      <c r="E25038" s="61" t="s">
        <v>13459</v>
      </c>
      <c r="F25038" s="61" t="s">
        <v>133</v>
      </c>
      <c r="G25038" s="61" t="s">
        <v>924</v>
      </c>
      <c r="H25038" s="61" t="s">
        <v>7409</v>
      </c>
      <c r="I25038" s="61">
        <v>34.07</v>
      </c>
      <c r="J25038" s="61">
        <v>-98.19</v>
      </c>
      <c r="K25038">
        <v>685</v>
      </c>
      <c r="L25038"/>
      <c r="M25038"/>
    </row>
    <row r="25039" spans="1:13">
      <c r="A25039" s="61" t="s">
        <v>40</v>
      </c>
      <c r="B25039" s="61">
        <v>76631</v>
      </c>
      <c r="C25039" s="63" t="s">
        <v>968</v>
      </c>
      <c r="D25039" s="61">
        <v>0</v>
      </c>
      <c r="E25039" s="61" t="s">
        <v>6602</v>
      </c>
      <c r="F25039" s="61" t="s">
        <v>133</v>
      </c>
      <c r="G25039" s="61" t="s">
        <v>12309</v>
      </c>
      <c r="H25039" s="61" t="s">
        <v>7409</v>
      </c>
      <c r="I25039" s="61">
        <v>31.96</v>
      </c>
      <c r="J25039" s="61">
        <v>-97</v>
      </c>
      <c r="K25039">
        <v>394</v>
      </c>
      <c r="L25039"/>
      <c r="M25039"/>
    </row>
    <row r="25040" spans="1:13">
      <c r="A25040" s="61" t="s">
        <v>40</v>
      </c>
      <c r="B25040" s="61">
        <v>79013</v>
      </c>
      <c r="C25040" s="63" t="s">
        <v>968</v>
      </c>
      <c r="D25040" s="61">
        <v>0</v>
      </c>
      <c r="E25040" s="61" t="s">
        <v>15266</v>
      </c>
      <c r="F25040" s="61" t="s">
        <v>133</v>
      </c>
      <c r="G25040" s="61" t="s">
        <v>6607</v>
      </c>
      <c r="H25040" s="61" t="s">
        <v>7409</v>
      </c>
      <c r="I25040" s="61">
        <v>36.04</v>
      </c>
      <c r="J25040" s="61">
        <v>-102.01</v>
      </c>
      <c r="K25040">
        <v>2995</v>
      </c>
      <c r="L25040"/>
      <c r="M25040"/>
    </row>
    <row r="25041" spans="1:13">
      <c r="A25041" s="61" t="s">
        <v>40</v>
      </c>
      <c r="B25041" s="61">
        <v>76429</v>
      </c>
      <c r="C25041" s="63" t="s">
        <v>968</v>
      </c>
      <c r="D25041" s="61">
        <v>0</v>
      </c>
      <c r="E25041" s="61" t="s">
        <v>14010</v>
      </c>
      <c r="F25041" s="61" t="s">
        <v>133</v>
      </c>
      <c r="G25041" s="61" t="s">
        <v>447</v>
      </c>
      <c r="H25041" s="61" t="s">
        <v>7409</v>
      </c>
      <c r="I25041" s="61">
        <v>32.68</v>
      </c>
      <c r="J25041" s="61">
        <v>-98.64</v>
      </c>
      <c r="K25041">
        <v>207</v>
      </c>
      <c r="L25041"/>
      <c r="M25041"/>
    </row>
    <row r="25042" spans="1:13">
      <c r="A25042" s="61" t="s">
        <v>40</v>
      </c>
      <c r="B25042" s="61">
        <v>75135</v>
      </c>
      <c r="C25042" s="63" t="s">
        <v>968</v>
      </c>
      <c r="D25042" s="61">
        <v>0</v>
      </c>
      <c r="E25042" s="61" t="s">
        <v>14676</v>
      </c>
      <c r="F25042" s="61" t="s">
        <v>133</v>
      </c>
      <c r="G25042" s="61" t="s">
        <v>14677</v>
      </c>
      <c r="H25042" s="61" t="s">
        <v>7409</v>
      </c>
      <c r="I25042" s="61">
        <v>33.06</v>
      </c>
      <c r="J25042" s="61">
        <v>-96.22</v>
      </c>
      <c r="K25042">
        <v>8065</v>
      </c>
      <c r="L25042"/>
      <c r="M25042"/>
    </row>
    <row r="25043" spans="1:13">
      <c r="A25043" s="61" t="s">
        <v>40</v>
      </c>
      <c r="B25043" s="61">
        <v>77836</v>
      </c>
      <c r="C25043" s="63" t="s">
        <v>968</v>
      </c>
      <c r="D25043" s="61">
        <v>0</v>
      </c>
      <c r="E25043" s="61" t="s">
        <v>2307</v>
      </c>
      <c r="F25043" s="61" t="s">
        <v>133</v>
      </c>
      <c r="G25043" s="61" t="s">
        <v>15042</v>
      </c>
      <c r="H25043" s="61" t="s">
        <v>7409</v>
      </c>
      <c r="I25043" s="61">
        <v>30.52</v>
      </c>
      <c r="J25043" s="61">
        <v>-96.7</v>
      </c>
      <c r="K25043">
        <v>11721</v>
      </c>
      <c r="L25043"/>
      <c r="M25043"/>
    </row>
    <row r="25044" spans="1:13">
      <c r="A25044" s="61" t="s">
        <v>40</v>
      </c>
      <c r="B25044" s="61">
        <v>75933</v>
      </c>
      <c r="C25044" s="63" t="s">
        <v>968</v>
      </c>
      <c r="D25044" s="61">
        <v>0</v>
      </c>
      <c r="E25044" s="61" t="s">
        <v>14777</v>
      </c>
      <c r="F25044" s="61" t="s">
        <v>133</v>
      </c>
      <c r="G25044" s="61" t="s">
        <v>194</v>
      </c>
      <c r="H25044" s="61" t="s">
        <v>7409</v>
      </c>
      <c r="I25044" s="61">
        <v>30.61</v>
      </c>
      <c r="J25044" s="61">
        <v>-93.87</v>
      </c>
      <c r="K25044">
        <v>1290</v>
      </c>
      <c r="L25044"/>
      <c r="M25044"/>
    </row>
    <row r="25045" spans="1:13">
      <c r="A25045" s="61" t="s">
        <v>40</v>
      </c>
      <c r="B25045" s="61">
        <v>78007</v>
      </c>
      <c r="C25045" s="63" t="s">
        <v>968</v>
      </c>
      <c r="D25045" s="61">
        <v>0</v>
      </c>
      <c r="E25045" s="61" t="s">
        <v>15074</v>
      </c>
      <c r="F25045" s="61" t="s">
        <v>133</v>
      </c>
      <c r="G25045" s="61" t="s">
        <v>15075</v>
      </c>
      <c r="H25045" s="61" t="s">
        <v>7409</v>
      </c>
      <c r="I25045" s="61">
        <v>28.46</v>
      </c>
      <c r="J25045" s="61">
        <v>-98.35</v>
      </c>
      <c r="K25045">
        <v>95</v>
      </c>
      <c r="L25045"/>
      <c r="M25045"/>
    </row>
    <row r="25046" spans="1:13">
      <c r="A25046" s="61" t="s">
        <v>40</v>
      </c>
      <c r="B25046" s="61">
        <v>77837</v>
      </c>
      <c r="C25046" s="63" t="s">
        <v>968</v>
      </c>
      <c r="D25046" s="61">
        <v>0</v>
      </c>
      <c r="E25046" s="61" t="s">
        <v>7967</v>
      </c>
      <c r="F25046" s="61" t="s">
        <v>133</v>
      </c>
      <c r="G25046" s="61" t="s">
        <v>8050</v>
      </c>
      <c r="H25046" s="61" t="s">
        <v>7409</v>
      </c>
      <c r="I25046" s="61">
        <v>30.97</v>
      </c>
      <c r="J25046" s="61">
        <v>-96.67</v>
      </c>
      <c r="K25046">
        <v>1362</v>
      </c>
      <c r="L25046"/>
      <c r="M25046"/>
    </row>
    <row r="25047" spans="1:13">
      <c r="A25047" s="61" t="s">
        <v>40</v>
      </c>
      <c r="B25047" s="61">
        <v>76520</v>
      </c>
      <c r="C25047" s="63" t="s">
        <v>968</v>
      </c>
      <c r="D25047" s="61">
        <v>0</v>
      </c>
      <c r="E25047" s="61" t="s">
        <v>3902</v>
      </c>
      <c r="F25047" s="61" t="s">
        <v>133</v>
      </c>
      <c r="G25047" s="61" t="s">
        <v>14866</v>
      </c>
      <c r="H25047" s="61" t="s">
        <v>7409</v>
      </c>
      <c r="I25047" s="61">
        <v>30.85</v>
      </c>
      <c r="J25047" s="61">
        <v>-96.97</v>
      </c>
      <c r="K25047">
        <v>8068</v>
      </c>
      <c r="L25047"/>
      <c r="M25047"/>
    </row>
    <row r="25048" spans="1:13">
      <c r="A25048" s="61" t="s">
        <v>40</v>
      </c>
      <c r="B25048" s="61">
        <v>78833</v>
      </c>
      <c r="C25048" s="63" t="s">
        <v>968</v>
      </c>
      <c r="D25048" s="61">
        <v>0</v>
      </c>
      <c r="E25048" s="61" t="s">
        <v>15229</v>
      </c>
      <c r="F25048" s="61" t="s">
        <v>133</v>
      </c>
      <c r="G25048" s="61" t="s">
        <v>15230</v>
      </c>
      <c r="H25048" s="61" t="s">
        <v>7409</v>
      </c>
      <c r="I25048" s="61">
        <v>29.66</v>
      </c>
      <c r="J25048" s="61">
        <v>-100.01</v>
      </c>
      <c r="K25048">
        <v>817</v>
      </c>
      <c r="L25048"/>
      <c r="M25048"/>
    </row>
    <row r="25049" spans="1:13">
      <c r="A25049" s="61" t="s">
        <v>40</v>
      </c>
      <c r="B25049" s="61">
        <v>75422</v>
      </c>
      <c r="C25049" s="63" t="s">
        <v>968</v>
      </c>
      <c r="D25049" s="61">
        <v>0</v>
      </c>
      <c r="E25049" s="61" t="s">
        <v>3904</v>
      </c>
      <c r="F25049" s="61" t="s">
        <v>133</v>
      </c>
      <c r="G25049" s="61" t="s">
        <v>14677</v>
      </c>
      <c r="H25049" s="61" t="s">
        <v>7409</v>
      </c>
      <c r="I25049" s="61">
        <v>33.14</v>
      </c>
      <c r="J25049" s="61">
        <v>-95.95</v>
      </c>
      <c r="K25049">
        <v>2902</v>
      </c>
      <c r="L25049"/>
      <c r="M25049"/>
    </row>
    <row r="25050" spans="1:13">
      <c r="A25050" s="61" t="s">
        <v>40</v>
      </c>
      <c r="B25050" s="61">
        <v>78008</v>
      </c>
      <c r="C25050" s="63" t="s">
        <v>968</v>
      </c>
      <c r="D25050" s="61">
        <v>0</v>
      </c>
      <c r="E25050" s="61" t="s">
        <v>7418</v>
      </c>
      <c r="F25050" s="61" t="s">
        <v>133</v>
      </c>
      <c r="G25050" s="61" t="s">
        <v>15076</v>
      </c>
      <c r="H25050" s="61" t="s">
        <v>7409</v>
      </c>
      <c r="I25050" s="61">
        <v>28.75</v>
      </c>
      <c r="J25050" s="61">
        <v>-98.3</v>
      </c>
      <c r="K25050">
        <v>224</v>
      </c>
      <c r="L25050"/>
      <c r="M25050"/>
    </row>
    <row r="25051" spans="1:13">
      <c r="A25051" s="61" t="s">
        <v>40</v>
      </c>
      <c r="B25051" s="61">
        <v>79014</v>
      </c>
      <c r="C25051" s="63" t="s">
        <v>968</v>
      </c>
      <c r="D25051" s="61">
        <v>0</v>
      </c>
      <c r="E25051" s="61" t="s">
        <v>14554</v>
      </c>
      <c r="F25051" s="61" t="s">
        <v>133</v>
      </c>
      <c r="G25051" s="61" t="s">
        <v>15267</v>
      </c>
      <c r="H25051" s="61" t="s">
        <v>7409</v>
      </c>
      <c r="I25051" s="61">
        <v>35.909999999999997</v>
      </c>
      <c r="J25051" s="61">
        <v>-100.38</v>
      </c>
      <c r="K25051">
        <v>3281</v>
      </c>
      <c r="L25051"/>
      <c r="M25051"/>
    </row>
    <row r="25052" spans="1:13">
      <c r="A25052" s="61" t="s">
        <v>40</v>
      </c>
      <c r="B25052" s="61">
        <v>75103</v>
      </c>
      <c r="C25052" s="63" t="s">
        <v>968</v>
      </c>
      <c r="D25052" s="61">
        <v>0</v>
      </c>
      <c r="E25052" s="61" t="s">
        <v>241</v>
      </c>
      <c r="F25052" s="61" t="s">
        <v>133</v>
      </c>
      <c r="G25052" s="61" t="s">
        <v>14669</v>
      </c>
      <c r="H25052" s="61" t="s">
        <v>7409</v>
      </c>
      <c r="I25052" s="61">
        <v>32.54</v>
      </c>
      <c r="J25052" s="61">
        <v>-95.86</v>
      </c>
      <c r="K25052">
        <v>15162</v>
      </c>
      <c r="L25052"/>
      <c r="M25052"/>
    </row>
    <row r="25053" spans="1:13">
      <c r="A25053" s="61" t="s">
        <v>40</v>
      </c>
      <c r="B25053" s="61">
        <v>79835</v>
      </c>
      <c r="C25053" s="63" t="s">
        <v>968</v>
      </c>
      <c r="D25053" s="61">
        <v>0</v>
      </c>
      <c r="E25053" s="61" t="s">
        <v>15411</v>
      </c>
      <c r="F25053" s="61" t="s">
        <v>133</v>
      </c>
      <c r="G25053" s="61" t="s">
        <v>15409</v>
      </c>
      <c r="H25053" s="61" t="s">
        <v>11834</v>
      </c>
      <c r="I25053" s="61">
        <v>31.91</v>
      </c>
      <c r="J25053" s="61">
        <v>-106.59</v>
      </c>
      <c r="K25053">
        <v>12456</v>
      </c>
      <c r="L25053"/>
      <c r="M25053"/>
    </row>
    <row r="25054" spans="1:13">
      <c r="A25054" s="61" t="s">
        <v>40</v>
      </c>
      <c r="B25054" s="61">
        <v>79015</v>
      </c>
      <c r="C25054" s="63" t="s">
        <v>968</v>
      </c>
      <c r="D25054" s="61">
        <v>0</v>
      </c>
      <c r="E25054" s="61" t="s">
        <v>11350</v>
      </c>
      <c r="F25054" s="61" t="s">
        <v>133</v>
      </c>
      <c r="G25054" s="61" t="s">
        <v>15268</v>
      </c>
      <c r="H25054" s="61" t="s">
        <v>7409</v>
      </c>
      <c r="I25054" s="61">
        <v>34.979999999999997</v>
      </c>
      <c r="J25054" s="61">
        <v>-101.92</v>
      </c>
      <c r="K25054">
        <v>21710</v>
      </c>
      <c r="L25054"/>
      <c r="M25054"/>
    </row>
    <row r="25055" spans="1:13">
      <c r="A25055" s="61" t="s">
        <v>40</v>
      </c>
      <c r="B25055" s="61">
        <v>78133</v>
      </c>
      <c r="C25055" s="63" t="s">
        <v>968</v>
      </c>
      <c r="D25055" s="61">
        <v>0</v>
      </c>
      <c r="E25055" s="61" t="s">
        <v>15119</v>
      </c>
      <c r="F25055" s="61" t="s">
        <v>133</v>
      </c>
      <c r="G25055" s="61" t="s">
        <v>15101</v>
      </c>
      <c r="H25055" s="61" t="s">
        <v>7409</v>
      </c>
      <c r="I25055" s="61">
        <v>29.87</v>
      </c>
      <c r="J25055" s="61">
        <v>-98.26</v>
      </c>
      <c r="K25055">
        <v>20787</v>
      </c>
      <c r="L25055"/>
      <c r="M25055"/>
    </row>
    <row r="25056" spans="1:13">
      <c r="A25056" s="61" t="s">
        <v>40</v>
      </c>
      <c r="B25056" s="61">
        <v>76435</v>
      </c>
      <c r="C25056" s="63" t="s">
        <v>968</v>
      </c>
      <c r="D25056" s="61">
        <v>0</v>
      </c>
      <c r="E25056" s="61" t="s">
        <v>9868</v>
      </c>
      <c r="F25056" s="61" t="s">
        <v>133</v>
      </c>
      <c r="G25056" s="61" t="s">
        <v>14845</v>
      </c>
      <c r="H25056" s="61" t="s">
        <v>7409</v>
      </c>
      <c r="I25056" s="61">
        <v>32.26</v>
      </c>
      <c r="J25056" s="61">
        <v>-98.82</v>
      </c>
      <c r="K25056">
        <v>691</v>
      </c>
      <c r="L25056"/>
      <c r="M25056"/>
    </row>
    <row r="25057" spans="1:13">
      <c r="A25057" s="61" t="s">
        <v>40</v>
      </c>
      <c r="B25057" s="61">
        <v>76934</v>
      </c>
      <c r="C25057" s="63" t="s">
        <v>968</v>
      </c>
      <c r="D25057" s="61">
        <v>0</v>
      </c>
      <c r="E25057" s="61" t="s">
        <v>14951</v>
      </c>
      <c r="F25057" s="61" t="s">
        <v>133</v>
      </c>
      <c r="G25057" s="61" t="s">
        <v>14942</v>
      </c>
      <c r="H25057" s="61" t="s">
        <v>7409</v>
      </c>
      <c r="I25057" s="61">
        <v>31.6</v>
      </c>
      <c r="J25057" s="61">
        <v>-100.67</v>
      </c>
      <c r="K25057">
        <v>1336</v>
      </c>
      <c r="L25057"/>
      <c r="M25057"/>
    </row>
    <row r="25058" spans="1:13">
      <c r="A25058" s="61" t="s">
        <v>40</v>
      </c>
      <c r="B25058" s="61">
        <v>76436</v>
      </c>
      <c r="C25058" s="63" t="s">
        <v>968</v>
      </c>
      <c r="D25058" s="61">
        <v>0</v>
      </c>
      <c r="E25058" s="61" t="s">
        <v>494</v>
      </c>
      <c r="F25058" s="61" t="s">
        <v>133</v>
      </c>
      <c r="G25058" s="61" t="s">
        <v>3088</v>
      </c>
      <c r="H25058" s="61" t="s">
        <v>7409</v>
      </c>
      <c r="I25058" s="61">
        <v>31.86</v>
      </c>
      <c r="J25058" s="61">
        <v>-98.23</v>
      </c>
      <c r="K25058">
        <v>272</v>
      </c>
      <c r="L25058"/>
      <c r="M25058"/>
    </row>
    <row r="25059" spans="1:13">
      <c r="A25059" s="61" t="s">
        <v>40</v>
      </c>
      <c r="B25059" s="61">
        <v>78932</v>
      </c>
      <c r="C25059" s="63" t="s">
        <v>968</v>
      </c>
      <c r="D25059" s="61">
        <v>0</v>
      </c>
      <c r="E25059" s="61" t="s">
        <v>15249</v>
      </c>
      <c r="F25059" s="61" t="s">
        <v>133</v>
      </c>
      <c r="G25059" s="61" t="s">
        <v>290</v>
      </c>
      <c r="H25059" s="61" t="s">
        <v>7409</v>
      </c>
      <c r="I25059" s="61">
        <v>30.14</v>
      </c>
      <c r="J25059" s="61">
        <v>-96.68</v>
      </c>
      <c r="K25059">
        <v>897</v>
      </c>
      <c r="L25059"/>
      <c r="M25059"/>
    </row>
    <row r="25060" spans="1:13">
      <c r="A25060" s="61" t="s">
        <v>40</v>
      </c>
      <c r="B25060" s="61">
        <v>78834</v>
      </c>
      <c r="C25060" s="63" t="s">
        <v>968</v>
      </c>
      <c r="D25060" s="61">
        <v>0</v>
      </c>
      <c r="E25060" s="61" t="s">
        <v>15231</v>
      </c>
      <c r="F25060" s="61" t="s">
        <v>133</v>
      </c>
      <c r="G25060" s="61" t="s">
        <v>15223</v>
      </c>
      <c r="H25060" s="61" t="s">
        <v>7409</v>
      </c>
      <c r="I25060" s="61">
        <v>28.52</v>
      </c>
      <c r="J25060" s="61">
        <v>-99.85</v>
      </c>
      <c r="K25060">
        <v>7061</v>
      </c>
      <c r="L25060"/>
      <c r="M25060"/>
    </row>
    <row r="25061" spans="1:13">
      <c r="A25061" s="61" t="s">
        <v>40</v>
      </c>
      <c r="B25061" s="61">
        <v>75007</v>
      </c>
      <c r="C25061" s="63" t="s">
        <v>968</v>
      </c>
      <c r="D25061" s="61">
        <v>0</v>
      </c>
      <c r="E25061" s="61" t="s">
        <v>239</v>
      </c>
      <c r="F25061" s="61" t="s">
        <v>133</v>
      </c>
      <c r="G25061" s="61" t="s">
        <v>14650</v>
      </c>
      <c r="H25061" s="61" t="s">
        <v>7409</v>
      </c>
      <c r="I25061" s="61">
        <v>33.01</v>
      </c>
      <c r="J25061" s="61">
        <v>-96.9</v>
      </c>
      <c r="K25061">
        <v>53960</v>
      </c>
      <c r="L25061"/>
      <c r="M25061"/>
    </row>
    <row r="25062" spans="1:13">
      <c r="A25062" s="61" t="s">
        <v>40</v>
      </c>
      <c r="B25062" s="61">
        <v>75006</v>
      </c>
      <c r="C25062" s="63" t="s">
        <v>968</v>
      </c>
      <c r="D25062" s="61">
        <v>0</v>
      </c>
      <c r="E25062" s="61" t="s">
        <v>239</v>
      </c>
      <c r="F25062" s="61" t="s">
        <v>133</v>
      </c>
      <c r="G25062" s="61" t="s">
        <v>8004</v>
      </c>
      <c r="H25062" s="61" t="s">
        <v>7409</v>
      </c>
      <c r="I25062" s="61">
        <v>32.979999999999997</v>
      </c>
      <c r="J25062" s="61">
        <v>-96.89</v>
      </c>
      <c r="K25062">
        <v>47811</v>
      </c>
      <c r="L25062"/>
      <c r="M25062"/>
    </row>
    <row r="25063" spans="1:13">
      <c r="A25063" s="61" t="s">
        <v>40</v>
      </c>
      <c r="B25063" s="61">
        <v>75010</v>
      </c>
      <c r="C25063" s="63" t="s">
        <v>968</v>
      </c>
      <c r="D25063" s="61">
        <v>0</v>
      </c>
      <c r="E25063" s="61" t="s">
        <v>239</v>
      </c>
      <c r="F25063" s="61" t="s">
        <v>133</v>
      </c>
      <c r="G25063" s="61" t="s">
        <v>14650</v>
      </c>
      <c r="H25063" s="61" t="s">
        <v>7409</v>
      </c>
      <c r="I25063" s="61">
        <v>33.049999999999997</v>
      </c>
      <c r="J25063" s="61">
        <v>-96.87</v>
      </c>
      <c r="K25063">
        <v>33186</v>
      </c>
      <c r="L25063"/>
      <c r="M25063"/>
    </row>
    <row r="25064" spans="1:13">
      <c r="A25064" s="61" t="s">
        <v>40</v>
      </c>
      <c r="B25064" s="61">
        <v>75633</v>
      </c>
      <c r="C25064" s="63" t="s">
        <v>968</v>
      </c>
      <c r="D25064" s="61">
        <v>0</v>
      </c>
      <c r="E25064" s="61" t="s">
        <v>1721</v>
      </c>
      <c r="F25064" s="61" t="s">
        <v>133</v>
      </c>
      <c r="G25064" s="61" t="s">
        <v>8363</v>
      </c>
      <c r="H25064" s="61" t="s">
        <v>7409</v>
      </c>
      <c r="I25064" s="61">
        <v>32.15</v>
      </c>
      <c r="J25064" s="61">
        <v>-94.33</v>
      </c>
      <c r="K25064">
        <v>13558</v>
      </c>
      <c r="L25064"/>
      <c r="M25064"/>
    </row>
    <row r="25065" spans="1:13">
      <c r="A25065" s="61" t="s">
        <v>40</v>
      </c>
      <c r="B25065" s="61">
        <v>76831</v>
      </c>
      <c r="C25065" s="63" t="s">
        <v>968</v>
      </c>
      <c r="D25065" s="61">
        <v>0</v>
      </c>
      <c r="E25065" s="61" t="s">
        <v>14921</v>
      </c>
      <c r="F25065" s="61" t="s">
        <v>133</v>
      </c>
      <c r="G25065" s="61" t="s">
        <v>14922</v>
      </c>
      <c r="H25065" s="61" t="s">
        <v>7409</v>
      </c>
      <c r="I25065" s="61">
        <v>30.65</v>
      </c>
      <c r="J25065" s="61">
        <v>-98.92</v>
      </c>
      <c r="K25065">
        <v>31</v>
      </c>
      <c r="L25065"/>
      <c r="M25065"/>
    </row>
    <row r="25066" spans="1:13">
      <c r="A25066" s="61" t="s">
        <v>40</v>
      </c>
      <c r="B25066" s="61">
        <v>78009</v>
      </c>
      <c r="C25066" s="63" t="s">
        <v>968</v>
      </c>
      <c r="D25066" s="61">
        <v>0</v>
      </c>
      <c r="E25066" s="61" t="s">
        <v>15077</v>
      </c>
      <c r="F25066" s="61" t="s">
        <v>133</v>
      </c>
      <c r="G25066" s="61" t="s">
        <v>9341</v>
      </c>
      <c r="H25066" s="61" t="s">
        <v>7409</v>
      </c>
      <c r="I25066" s="61">
        <v>29.34</v>
      </c>
      <c r="J25066" s="61">
        <v>-98.87</v>
      </c>
      <c r="K25066">
        <v>8715</v>
      </c>
      <c r="L25066"/>
      <c r="M25066"/>
    </row>
    <row r="25067" spans="1:13">
      <c r="A25067" s="61" t="s">
        <v>40</v>
      </c>
      <c r="B25067" s="61">
        <v>78933</v>
      </c>
      <c r="C25067" s="63" t="s">
        <v>968</v>
      </c>
      <c r="D25067" s="61">
        <v>0</v>
      </c>
      <c r="E25067" s="61" t="s">
        <v>15250</v>
      </c>
      <c r="F25067" s="61" t="s">
        <v>133</v>
      </c>
      <c r="G25067" s="61" t="s">
        <v>14976</v>
      </c>
      <c r="H25067" s="61" t="s">
        <v>7409</v>
      </c>
      <c r="I25067" s="61">
        <v>29.84</v>
      </c>
      <c r="J25067" s="61">
        <v>-96.32</v>
      </c>
      <c r="K25067">
        <v>1531</v>
      </c>
      <c r="L25067"/>
      <c r="M25067"/>
    </row>
    <row r="25068" spans="1:13">
      <c r="A25068" s="61" t="s">
        <v>40</v>
      </c>
      <c r="B25068" s="61">
        <v>78612</v>
      </c>
      <c r="C25068" s="63" t="s">
        <v>968</v>
      </c>
      <c r="D25068" s="61">
        <v>0</v>
      </c>
      <c r="E25068" s="61" t="s">
        <v>13614</v>
      </c>
      <c r="F25068" s="61" t="s">
        <v>133</v>
      </c>
      <c r="G25068" s="61" t="s">
        <v>15190</v>
      </c>
      <c r="H25068" s="61" t="s">
        <v>7409</v>
      </c>
      <c r="I25068" s="61">
        <v>30.08</v>
      </c>
      <c r="J25068" s="61">
        <v>-97.5</v>
      </c>
      <c r="K25068">
        <v>16265</v>
      </c>
      <c r="L25068"/>
      <c r="M25068"/>
    </row>
    <row r="25069" spans="1:13">
      <c r="A25069" s="61" t="s">
        <v>40</v>
      </c>
      <c r="B25069" s="61">
        <v>75104</v>
      </c>
      <c r="C25069" s="63" t="s">
        <v>968</v>
      </c>
      <c r="D25069" s="61">
        <v>0</v>
      </c>
      <c r="E25069" s="61" t="s">
        <v>8068</v>
      </c>
      <c r="F25069" s="61" t="s">
        <v>133</v>
      </c>
      <c r="G25069" s="61" t="s">
        <v>8004</v>
      </c>
      <c r="H25069" s="61" t="s">
        <v>7409</v>
      </c>
      <c r="I25069" s="61">
        <v>32.58</v>
      </c>
      <c r="J25069" s="61">
        <v>-96.95</v>
      </c>
      <c r="K25069">
        <v>49749</v>
      </c>
      <c r="L25069"/>
      <c r="M25069"/>
    </row>
    <row r="25070" spans="1:13">
      <c r="A25070" s="61" t="s">
        <v>40</v>
      </c>
      <c r="B25070" s="61">
        <v>78613</v>
      </c>
      <c r="C25070" s="63" t="s">
        <v>968</v>
      </c>
      <c r="D25070" s="61">
        <v>0</v>
      </c>
      <c r="E25070" s="61" t="s">
        <v>15196</v>
      </c>
      <c r="F25070" s="61" t="s">
        <v>133</v>
      </c>
      <c r="G25070" s="61" t="s">
        <v>8052</v>
      </c>
      <c r="H25070" s="61" t="s">
        <v>7409</v>
      </c>
      <c r="I25070" s="61">
        <v>30.51</v>
      </c>
      <c r="J25070" s="61">
        <v>-97.83</v>
      </c>
      <c r="K25070">
        <v>89279</v>
      </c>
      <c r="L25070"/>
      <c r="M25070"/>
    </row>
    <row r="25071" spans="1:13">
      <c r="A25071" s="61" t="s">
        <v>40</v>
      </c>
      <c r="B25071" s="61">
        <v>79223</v>
      </c>
      <c r="C25071" s="63" t="s">
        <v>968</v>
      </c>
      <c r="D25071" s="61">
        <v>0</v>
      </c>
      <c r="E25071" s="61" t="s">
        <v>15308</v>
      </c>
      <c r="F25071" s="61" t="s">
        <v>133</v>
      </c>
      <c r="G25071" s="61" t="s">
        <v>15309</v>
      </c>
      <c r="H25071" s="61" t="s">
        <v>7409</v>
      </c>
      <c r="I25071" s="61">
        <v>34.22</v>
      </c>
      <c r="J25071" s="61">
        <v>-100.44</v>
      </c>
      <c r="K25071">
        <v>17</v>
      </c>
      <c r="L25071"/>
      <c r="M25071"/>
    </row>
    <row r="25072" spans="1:13">
      <c r="A25072" s="61" t="s">
        <v>40</v>
      </c>
      <c r="B25072" s="61">
        <v>75423</v>
      </c>
      <c r="C25072" s="63" t="s">
        <v>968</v>
      </c>
      <c r="D25072" s="61">
        <v>0</v>
      </c>
      <c r="E25072" s="61" t="s">
        <v>14699</v>
      </c>
      <c r="F25072" s="61" t="s">
        <v>133</v>
      </c>
      <c r="G25072" s="61" t="s">
        <v>14677</v>
      </c>
      <c r="H25072" s="61" t="s">
        <v>7409</v>
      </c>
      <c r="I25072" s="61">
        <v>33.29</v>
      </c>
      <c r="J25072" s="61">
        <v>-96.19</v>
      </c>
      <c r="K25072">
        <v>3089</v>
      </c>
      <c r="L25072"/>
      <c r="M25072"/>
    </row>
    <row r="25073" spans="1:13">
      <c r="A25073" s="61" t="s">
        <v>40</v>
      </c>
      <c r="B25073" s="61">
        <v>75009</v>
      </c>
      <c r="C25073" s="63" t="s">
        <v>968</v>
      </c>
      <c r="D25073" s="61">
        <v>0</v>
      </c>
      <c r="E25073" s="61" t="s">
        <v>8345</v>
      </c>
      <c r="F25073" s="61" t="s">
        <v>133</v>
      </c>
      <c r="G25073" s="61" t="s">
        <v>14649</v>
      </c>
      <c r="H25073" s="61" t="s">
        <v>7409</v>
      </c>
      <c r="I25073" s="61">
        <v>33.32</v>
      </c>
      <c r="J25073" s="61">
        <v>-96.78</v>
      </c>
      <c r="K25073">
        <v>21276</v>
      </c>
      <c r="L25073"/>
      <c r="M25073"/>
    </row>
    <row r="25074" spans="1:13">
      <c r="A25074" s="61" t="s">
        <v>40</v>
      </c>
      <c r="B25074" s="61">
        <v>75935</v>
      </c>
      <c r="C25074" s="63" t="s">
        <v>968</v>
      </c>
      <c r="D25074" s="61">
        <v>0</v>
      </c>
      <c r="E25074" s="61" t="s">
        <v>9031</v>
      </c>
      <c r="F25074" s="61" t="s">
        <v>133</v>
      </c>
      <c r="G25074" s="61" t="s">
        <v>7700</v>
      </c>
      <c r="H25074" s="61" t="s">
        <v>7409</v>
      </c>
      <c r="I25074" s="61">
        <v>31.79</v>
      </c>
      <c r="J25074" s="61">
        <v>-94.17</v>
      </c>
      <c r="K25074">
        <v>13060</v>
      </c>
      <c r="L25074"/>
      <c r="M25074"/>
    </row>
    <row r="25075" spans="1:13">
      <c r="A25075" s="61" t="s">
        <v>40</v>
      </c>
      <c r="B25075" s="61">
        <v>78010</v>
      </c>
      <c r="C25075" s="63" t="s">
        <v>968</v>
      </c>
      <c r="D25075" s="61">
        <v>0</v>
      </c>
      <c r="E25075" s="61" t="s">
        <v>6454</v>
      </c>
      <c r="F25075" s="61" t="s">
        <v>133</v>
      </c>
      <c r="G25075" s="61" t="s">
        <v>15079</v>
      </c>
      <c r="H25075" s="61" t="s">
        <v>7409</v>
      </c>
      <c r="I25075" s="61">
        <v>29.93</v>
      </c>
      <c r="J25075" s="61">
        <v>-99.03</v>
      </c>
      <c r="K25075">
        <v>3357</v>
      </c>
      <c r="L25075"/>
      <c r="M25075"/>
    </row>
    <row r="25076" spans="1:13">
      <c r="A25076" s="61" t="s">
        <v>40</v>
      </c>
      <c r="B25076" s="61">
        <v>75833</v>
      </c>
      <c r="C25076" s="63" t="s">
        <v>968</v>
      </c>
      <c r="D25076" s="61">
        <v>0</v>
      </c>
      <c r="E25076" s="61" t="s">
        <v>637</v>
      </c>
      <c r="F25076" s="61" t="s">
        <v>133</v>
      </c>
      <c r="G25076" s="61" t="s">
        <v>7391</v>
      </c>
      <c r="H25076" s="61" t="s">
        <v>7409</v>
      </c>
      <c r="I25076" s="61">
        <v>31.25</v>
      </c>
      <c r="J25076" s="61">
        <v>-95.97</v>
      </c>
      <c r="K25076">
        <v>3259</v>
      </c>
      <c r="L25076"/>
      <c r="M25076"/>
    </row>
    <row r="25077" spans="1:13">
      <c r="A25077" s="61" t="s">
        <v>40</v>
      </c>
      <c r="B25077" s="61">
        <v>75834</v>
      </c>
      <c r="C25077" s="63" t="s">
        <v>968</v>
      </c>
      <c r="D25077" s="61">
        <v>0</v>
      </c>
      <c r="E25077" s="61" t="s">
        <v>10712</v>
      </c>
      <c r="F25077" s="61" t="s">
        <v>133</v>
      </c>
      <c r="G25077" s="61" t="s">
        <v>14758</v>
      </c>
      <c r="H25077" s="61" t="s">
        <v>7409</v>
      </c>
      <c r="I25077" s="61">
        <v>31.26</v>
      </c>
      <c r="J25077" s="61">
        <v>-94.97</v>
      </c>
      <c r="K25077">
        <v>3259</v>
      </c>
      <c r="L25077"/>
      <c r="M25077"/>
    </row>
    <row r="25078" spans="1:13">
      <c r="A25078" s="61" t="s">
        <v>40</v>
      </c>
      <c r="B25078" s="61">
        <v>75758</v>
      </c>
      <c r="C25078" s="63" t="s">
        <v>968</v>
      </c>
      <c r="D25078" s="61">
        <v>0</v>
      </c>
      <c r="E25078" s="61" t="s">
        <v>9848</v>
      </c>
      <c r="F25078" s="61" t="s">
        <v>133</v>
      </c>
      <c r="G25078" s="61" t="s">
        <v>7031</v>
      </c>
      <c r="H25078" s="61" t="s">
        <v>7409</v>
      </c>
      <c r="I25078" s="61">
        <v>32.299999999999997</v>
      </c>
      <c r="J25078" s="61">
        <v>-95.47</v>
      </c>
      <c r="K25078">
        <v>9890</v>
      </c>
      <c r="L25078"/>
      <c r="M25078"/>
    </row>
    <row r="25079" spans="1:13">
      <c r="A25079" s="61" t="s">
        <v>40</v>
      </c>
      <c r="B25079" s="61">
        <v>77530</v>
      </c>
      <c r="C25079" s="63" t="s">
        <v>968</v>
      </c>
      <c r="D25079" s="61">
        <v>0</v>
      </c>
      <c r="E25079" s="61" t="s">
        <v>15007</v>
      </c>
      <c r="F25079" s="61" t="s">
        <v>133</v>
      </c>
      <c r="G25079" s="61" t="s">
        <v>885</v>
      </c>
      <c r="H25079" s="61" t="s">
        <v>7409</v>
      </c>
      <c r="I25079" s="61">
        <v>29.78</v>
      </c>
      <c r="J25079" s="61">
        <v>-95.11</v>
      </c>
      <c r="K25079">
        <v>35319</v>
      </c>
      <c r="L25079"/>
      <c r="M25079"/>
    </row>
    <row r="25080" spans="1:13">
      <c r="A25080" s="61" t="s">
        <v>40</v>
      </c>
      <c r="B25080" s="61">
        <v>79018</v>
      </c>
      <c r="C25080" s="63" t="s">
        <v>968</v>
      </c>
      <c r="D25080" s="61">
        <v>0</v>
      </c>
      <c r="E25080" s="61" t="s">
        <v>10324</v>
      </c>
      <c r="F25080" s="61" t="s">
        <v>133</v>
      </c>
      <c r="G25080" s="61" t="s">
        <v>15270</v>
      </c>
      <c r="H25080" s="61" t="s">
        <v>7409</v>
      </c>
      <c r="I25080" s="61">
        <v>35.68</v>
      </c>
      <c r="J25080" s="61">
        <v>-102.33</v>
      </c>
      <c r="K25080">
        <v>508</v>
      </c>
      <c r="L25080"/>
      <c r="M25080"/>
    </row>
    <row r="25081" spans="1:13">
      <c r="A25081" s="61" t="s">
        <v>40</v>
      </c>
      <c r="B25081" s="61">
        <v>77426</v>
      </c>
      <c r="C25081" s="63" t="s">
        <v>968</v>
      </c>
      <c r="D25081" s="61">
        <v>0</v>
      </c>
      <c r="E25081" s="61" t="s">
        <v>14984</v>
      </c>
      <c r="F25081" s="61" t="s">
        <v>133</v>
      </c>
      <c r="G25081" s="61" t="s">
        <v>625</v>
      </c>
      <c r="H25081" s="61" t="s">
        <v>7409</v>
      </c>
      <c r="I25081" s="61">
        <v>30.12</v>
      </c>
      <c r="J25081" s="61">
        <v>-96.26</v>
      </c>
      <c r="K25081">
        <v>2053</v>
      </c>
      <c r="L25081"/>
      <c r="M25081"/>
    </row>
    <row r="25082" spans="1:13">
      <c r="A25082" s="61" t="s">
        <v>40</v>
      </c>
      <c r="B25082" s="61">
        <v>78011</v>
      </c>
      <c r="C25082" s="63" t="s">
        <v>968</v>
      </c>
      <c r="D25082" s="61">
        <v>0</v>
      </c>
      <c r="E25082" s="61" t="s">
        <v>1859</v>
      </c>
      <c r="F25082" s="61" t="s">
        <v>133</v>
      </c>
      <c r="G25082" s="61" t="s">
        <v>15076</v>
      </c>
      <c r="H25082" s="61" t="s">
        <v>7409</v>
      </c>
      <c r="I25082" s="61">
        <v>28.85</v>
      </c>
      <c r="J25082" s="61">
        <v>-98.7</v>
      </c>
      <c r="K25082">
        <v>1943</v>
      </c>
      <c r="L25082"/>
      <c r="M25082"/>
    </row>
    <row r="25083" spans="1:13">
      <c r="A25083" s="61" t="s">
        <v>40</v>
      </c>
      <c r="B25083" s="61">
        <v>75105</v>
      </c>
      <c r="C25083" s="63" t="s">
        <v>968</v>
      </c>
      <c r="D25083" s="61">
        <v>0</v>
      </c>
      <c r="E25083" s="61" t="s">
        <v>9419</v>
      </c>
      <c r="F25083" s="61" t="s">
        <v>133</v>
      </c>
      <c r="G25083" s="61" t="s">
        <v>14668</v>
      </c>
      <c r="H25083" s="61" t="s">
        <v>7409</v>
      </c>
      <c r="I25083" s="61">
        <v>32.29</v>
      </c>
      <c r="J25083" s="61">
        <v>-96.36</v>
      </c>
      <c r="K25083">
        <v>307</v>
      </c>
      <c r="L25083"/>
      <c r="M25083"/>
    </row>
    <row r="25084" spans="1:13">
      <c r="A25084" s="61" t="s">
        <v>40</v>
      </c>
      <c r="B25084" s="61">
        <v>76832</v>
      </c>
      <c r="C25084" s="63" t="s">
        <v>968</v>
      </c>
      <c r="D25084" s="61">
        <v>0</v>
      </c>
      <c r="E25084" s="61" t="s">
        <v>7041</v>
      </c>
      <c r="F25084" s="61" t="s">
        <v>133</v>
      </c>
      <c r="G25084" s="61" t="s">
        <v>14916</v>
      </c>
      <c r="H25084" s="61" t="s">
        <v>7409</v>
      </c>
      <c r="I25084" s="61">
        <v>30.98</v>
      </c>
      <c r="J25084" s="61">
        <v>-98.7</v>
      </c>
      <c r="K25084">
        <v>551</v>
      </c>
      <c r="L25084"/>
      <c r="M25084"/>
    </row>
    <row r="25085" spans="1:13">
      <c r="A25085" s="61" t="s">
        <v>40</v>
      </c>
      <c r="B25085" s="61">
        <v>75936</v>
      </c>
      <c r="C25085" s="63" t="s">
        <v>968</v>
      </c>
      <c r="D25085" s="61">
        <v>0</v>
      </c>
      <c r="E25085" s="61" t="s">
        <v>618</v>
      </c>
      <c r="F25085" s="61" t="s">
        <v>133</v>
      </c>
      <c r="G25085" s="61" t="s">
        <v>6392</v>
      </c>
      <c r="H25085" s="61" t="s">
        <v>7409</v>
      </c>
      <c r="I25085" s="61">
        <v>30.92</v>
      </c>
      <c r="J25085" s="61">
        <v>-94.6</v>
      </c>
      <c r="K25085">
        <v>848</v>
      </c>
      <c r="L25085"/>
      <c r="M25085"/>
    </row>
    <row r="25086" spans="1:13">
      <c r="A25086" s="61" t="s">
        <v>40</v>
      </c>
      <c r="B25086" s="61">
        <v>76431</v>
      </c>
      <c r="C25086" s="63" t="s">
        <v>968</v>
      </c>
      <c r="D25086" s="61">
        <v>0</v>
      </c>
      <c r="E25086" s="61" t="s">
        <v>14842</v>
      </c>
      <c r="F25086" s="61" t="s">
        <v>133</v>
      </c>
      <c r="G25086" s="61" t="s">
        <v>5899</v>
      </c>
      <c r="H25086" s="61" t="s">
        <v>7409</v>
      </c>
      <c r="I25086" s="61">
        <v>33.29</v>
      </c>
      <c r="J25086" s="61">
        <v>-97.79</v>
      </c>
      <c r="K25086">
        <v>3517</v>
      </c>
      <c r="L25086"/>
      <c r="M25086"/>
    </row>
    <row r="25087" spans="1:13">
      <c r="A25087" s="61" t="s">
        <v>40</v>
      </c>
      <c r="B25087" s="61">
        <v>79201</v>
      </c>
      <c r="C25087" s="63" t="s">
        <v>968</v>
      </c>
      <c r="D25087" s="61">
        <v>0</v>
      </c>
      <c r="E25087" s="61" t="s">
        <v>15305</v>
      </c>
      <c r="F25087" s="61" t="s">
        <v>133</v>
      </c>
      <c r="G25087" s="61" t="s">
        <v>15306</v>
      </c>
      <c r="H25087" s="61" t="s">
        <v>7409</v>
      </c>
      <c r="I25087" s="61">
        <v>34.42</v>
      </c>
      <c r="J25087" s="61">
        <v>-100.24</v>
      </c>
      <c r="K25087">
        <v>6702</v>
      </c>
      <c r="L25087"/>
      <c r="M25087"/>
    </row>
    <row r="25088" spans="1:13">
      <c r="A25088" s="61" t="s">
        <v>40</v>
      </c>
      <c r="B25088" s="61">
        <v>79225</v>
      </c>
      <c r="C25088" s="63" t="s">
        <v>968</v>
      </c>
      <c r="D25088" s="61">
        <v>0</v>
      </c>
      <c r="E25088" s="61" t="s">
        <v>9499</v>
      </c>
      <c r="F25088" s="61" t="s">
        <v>133</v>
      </c>
      <c r="G25088" s="61" t="s">
        <v>8250</v>
      </c>
      <c r="H25088" s="61" t="s">
        <v>7409</v>
      </c>
      <c r="I25088" s="61">
        <v>34.25</v>
      </c>
      <c r="J25088" s="61">
        <v>-99.51</v>
      </c>
      <c r="K25088">
        <v>774</v>
      </c>
      <c r="L25088"/>
      <c r="M25088"/>
    </row>
    <row r="25089" spans="1:13">
      <c r="A25089" s="61" t="s">
        <v>40</v>
      </c>
      <c r="B25089" s="61">
        <v>76632</v>
      </c>
      <c r="C25089" s="63" t="s">
        <v>968</v>
      </c>
      <c r="D25089" s="61">
        <v>0</v>
      </c>
      <c r="E25089" s="61" t="s">
        <v>10840</v>
      </c>
      <c r="F25089" s="61" t="s">
        <v>133</v>
      </c>
      <c r="G25089" s="61" t="s">
        <v>14870</v>
      </c>
      <c r="H25089" s="61" t="s">
        <v>7409</v>
      </c>
      <c r="I25089" s="61">
        <v>31.3</v>
      </c>
      <c r="J25089" s="61">
        <v>-97.06</v>
      </c>
      <c r="K25089">
        <v>1544</v>
      </c>
      <c r="L25089"/>
      <c r="M25089"/>
    </row>
    <row r="25090" spans="1:13">
      <c r="A25090" s="61" t="s">
        <v>40</v>
      </c>
      <c r="B25090" s="61">
        <v>76633</v>
      </c>
      <c r="C25090" s="63" t="s">
        <v>968</v>
      </c>
      <c r="D25090" s="61">
        <v>0</v>
      </c>
      <c r="E25090" s="61" t="s">
        <v>14888</v>
      </c>
      <c r="F25090" s="61" t="s">
        <v>133</v>
      </c>
      <c r="G25090" s="61" t="s">
        <v>14881</v>
      </c>
      <c r="H25090" s="61" t="s">
        <v>7409</v>
      </c>
      <c r="I25090" s="61">
        <v>31.67</v>
      </c>
      <c r="J25090" s="61">
        <v>-97.31</v>
      </c>
      <c r="K25090">
        <v>5665</v>
      </c>
      <c r="L25090"/>
      <c r="M25090"/>
    </row>
    <row r="25091" spans="1:13">
      <c r="A25091" s="61" t="s">
        <v>40</v>
      </c>
      <c r="B25091" s="61">
        <v>75937</v>
      </c>
      <c r="C25091" s="63" t="s">
        <v>968</v>
      </c>
      <c r="D25091" s="61">
        <v>0</v>
      </c>
      <c r="E25091" s="61" t="s">
        <v>14778</v>
      </c>
      <c r="F25091" s="61" t="s">
        <v>133</v>
      </c>
      <c r="G25091" s="61" t="s">
        <v>14751</v>
      </c>
      <c r="H25091" s="61" t="s">
        <v>7409</v>
      </c>
      <c r="I25091" s="61">
        <v>31.49</v>
      </c>
      <c r="J25091" s="61">
        <v>-94.34</v>
      </c>
      <c r="K25091">
        <v>1081</v>
      </c>
      <c r="L25091"/>
      <c r="M25091"/>
    </row>
    <row r="25092" spans="1:13">
      <c r="A25092" s="61" t="s">
        <v>40</v>
      </c>
      <c r="B25092" s="61">
        <v>78012</v>
      </c>
      <c r="C25092" s="63" t="s">
        <v>968</v>
      </c>
      <c r="D25092" s="61">
        <v>0</v>
      </c>
      <c r="E25092" s="61" t="s">
        <v>11927</v>
      </c>
      <c r="F25092" s="61" t="s">
        <v>133</v>
      </c>
      <c r="G25092" s="61" t="s">
        <v>15076</v>
      </c>
      <c r="H25092" s="61" t="s">
        <v>7409</v>
      </c>
      <c r="I25092" s="61">
        <v>28.78</v>
      </c>
      <c r="J25092" s="61">
        <v>-98.49</v>
      </c>
      <c r="K25092">
        <v>373</v>
      </c>
      <c r="L25092"/>
      <c r="M25092"/>
    </row>
    <row r="25093" spans="1:13">
      <c r="A25093" s="61" t="s">
        <v>40</v>
      </c>
      <c r="B25093" s="61">
        <v>76935</v>
      </c>
      <c r="C25093" s="63" t="s">
        <v>968</v>
      </c>
      <c r="D25093" s="61">
        <v>0</v>
      </c>
      <c r="E25093" s="61" t="s">
        <v>14952</v>
      </c>
      <c r="F25093" s="61" t="s">
        <v>133</v>
      </c>
      <c r="G25093" s="61" t="s">
        <v>14942</v>
      </c>
      <c r="H25093" s="61" t="s">
        <v>7409</v>
      </c>
      <c r="I25093" s="61">
        <v>31.19</v>
      </c>
      <c r="J25093" s="61">
        <v>-100.49</v>
      </c>
      <c r="K25093">
        <v>1714</v>
      </c>
      <c r="L25093"/>
      <c r="M25093"/>
    </row>
    <row r="25094" spans="1:13">
      <c r="A25094" s="61" t="s">
        <v>40</v>
      </c>
      <c r="B25094" s="61">
        <v>78108</v>
      </c>
      <c r="C25094" s="63" t="s">
        <v>968</v>
      </c>
      <c r="D25094" s="61">
        <v>0</v>
      </c>
      <c r="E25094" s="61" t="s">
        <v>15107</v>
      </c>
      <c r="F25094" s="61" t="s">
        <v>133</v>
      </c>
      <c r="G25094" s="61" t="s">
        <v>15108</v>
      </c>
      <c r="H25094" s="61" t="s">
        <v>7409</v>
      </c>
      <c r="I25094" s="61">
        <v>29.57</v>
      </c>
      <c r="J25094" s="61">
        <v>-98.23</v>
      </c>
      <c r="K25094">
        <v>44079</v>
      </c>
      <c r="L25094"/>
      <c r="M25094"/>
    </row>
    <row r="25095" spans="1:13">
      <c r="A25095" s="61" t="s">
        <v>40</v>
      </c>
      <c r="B25095" s="61">
        <v>76437</v>
      </c>
      <c r="C25095" s="63" t="s">
        <v>968</v>
      </c>
      <c r="D25095" s="61">
        <v>0</v>
      </c>
      <c r="E25095" s="61" t="s">
        <v>535</v>
      </c>
      <c r="F25095" s="61" t="s">
        <v>133</v>
      </c>
      <c r="G25095" s="61" t="s">
        <v>14845</v>
      </c>
      <c r="H25095" s="61" t="s">
        <v>7409</v>
      </c>
      <c r="I25095" s="61">
        <v>32.380000000000003</v>
      </c>
      <c r="J25095" s="61">
        <v>-98.98</v>
      </c>
      <c r="K25095">
        <v>5770</v>
      </c>
      <c r="L25095"/>
      <c r="M25095"/>
    </row>
    <row r="25096" spans="1:13">
      <c r="A25096" s="61" t="s">
        <v>40</v>
      </c>
      <c r="B25096" s="61">
        <v>79226</v>
      </c>
      <c r="C25096" s="63" t="s">
        <v>968</v>
      </c>
      <c r="D25096" s="61">
        <v>0</v>
      </c>
      <c r="E25096" s="61" t="s">
        <v>2105</v>
      </c>
      <c r="F25096" s="61" t="s">
        <v>133</v>
      </c>
      <c r="G25096" s="61" t="s">
        <v>15310</v>
      </c>
      <c r="H25096" s="61" t="s">
        <v>7409</v>
      </c>
      <c r="I25096" s="61">
        <v>34.93</v>
      </c>
      <c r="J25096" s="61">
        <v>-100.89</v>
      </c>
      <c r="K25096">
        <v>2858</v>
      </c>
      <c r="L25096"/>
      <c r="M25096"/>
    </row>
    <row r="25097" spans="1:13">
      <c r="A25097" s="61" t="s">
        <v>40</v>
      </c>
      <c r="B25097" s="61">
        <v>75426</v>
      </c>
      <c r="C25097" s="63" t="s">
        <v>968</v>
      </c>
      <c r="D25097" s="61">
        <v>0</v>
      </c>
      <c r="E25097" s="61" t="s">
        <v>1567</v>
      </c>
      <c r="F25097" s="61" t="s">
        <v>133</v>
      </c>
      <c r="G25097" s="61" t="s">
        <v>14694</v>
      </c>
      <c r="H25097" s="61" t="s">
        <v>7409</v>
      </c>
      <c r="I25097" s="61">
        <v>33.61</v>
      </c>
      <c r="J25097" s="61">
        <v>-95.05</v>
      </c>
      <c r="K25097">
        <v>4717</v>
      </c>
      <c r="L25097"/>
      <c r="M25097"/>
    </row>
    <row r="25098" spans="1:13">
      <c r="A25098" s="61" t="s">
        <v>40</v>
      </c>
      <c r="B25098" s="61">
        <v>79019</v>
      </c>
      <c r="C25098" s="63" t="s">
        <v>968</v>
      </c>
      <c r="D25098" s="61">
        <v>0</v>
      </c>
      <c r="E25098" s="61" t="s">
        <v>15271</v>
      </c>
      <c r="F25098" s="61" t="s">
        <v>133</v>
      </c>
      <c r="G25098" s="61" t="s">
        <v>4138</v>
      </c>
      <c r="H25098" s="61" t="s">
        <v>7409</v>
      </c>
      <c r="I25098" s="61">
        <v>35.1</v>
      </c>
      <c r="J25098" s="61">
        <v>-101.36</v>
      </c>
      <c r="K25098">
        <v>1713</v>
      </c>
      <c r="L25098"/>
      <c r="M25098"/>
    </row>
    <row r="25099" spans="1:13">
      <c r="A25099" s="61" t="s">
        <v>40</v>
      </c>
      <c r="B25099" s="61">
        <v>76033</v>
      </c>
      <c r="C25099" s="63" t="s">
        <v>968</v>
      </c>
      <c r="D25099" s="61">
        <v>0</v>
      </c>
      <c r="E25099" s="61" t="s">
        <v>14793</v>
      </c>
      <c r="F25099" s="61" t="s">
        <v>133</v>
      </c>
      <c r="G25099" s="61" t="s">
        <v>660</v>
      </c>
      <c r="H25099" s="61" t="s">
        <v>7409</v>
      </c>
      <c r="I25099" s="61">
        <v>32.340000000000003</v>
      </c>
      <c r="J25099" s="61">
        <v>-97.4</v>
      </c>
      <c r="K25099">
        <v>27243</v>
      </c>
      <c r="L25099"/>
      <c r="M25099"/>
    </row>
    <row r="25100" spans="1:13">
      <c r="A25100" s="61" t="s">
        <v>40</v>
      </c>
      <c r="B25100" s="61">
        <v>76031</v>
      </c>
      <c r="C25100" s="63" t="s">
        <v>968</v>
      </c>
      <c r="D25100" s="61">
        <v>0</v>
      </c>
      <c r="E25100" s="61" t="s">
        <v>14793</v>
      </c>
      <c r="F25100" s="61" t="s">
        <v>133</v>
      </c>
      <c r="G25100" s="61" t="s">
        <v>660</v>
      </c>
      <c r="H25100" s="61" t="s">
        <v>7409</v>
      </c>
      <c r="I25100" s="61">
        <v>32.35</v>
      </c>
      <c r="J25100" s="61">
        <v>-97.33</v>
      </c>
      <c r="K25100">
        <v>18398</v>
      </c>
      <c r="L25100"/>
      <c r="M25100"/>
    </row>
    <row r="25101" spans="1:13">
      <c r="A25101" s="61" t="s">
        <v>40</v>
      </c>
      <c r="B25101" s="61">
        <v>77328</v>
      </c>
      <c r="C25101" s="63" t="s">
        <v>968</v>
      </c>
      <c r="D25101" s="61">
        <v>0</v>
      </c>
      <c r="E25101" s="61" t="s">
        <v>437</v>
      </c>
      <c r="F25101" s="61" t="s">
        <v>133</v>
      </c>
      <c r="G25101" s="61" t="s">
        <v>14965</v>
      </c>
      <c r="H25101" s="61" t="s">
        <v>7409</v>
      </c>
      <c r="I25101" s="61">
        <v>30.39</v>
      </c>
      <c r="J25101" s="61">
        <v>-95.19</v>
      </c>
      <c r="K25101">
        <v>17071</v>
      </c>
      <c r="L25101"/>
      <c r="M25101"/>
    </row>
    <row r="25102" spans="1:13">
      <c r="A25102" s="61" t="s">
        <v>40</v>
      </c>
      <c r="B25102" s="61">
        <v>77327</v>
      </c>
      <c r="C25102" s="63" t="s">
        <v>968</v>
      </c>
      <c r="D25102" s="61">
        <v>0</v>
      </c>
      <c r="E25102" s="61" t="s">
        <v>437</v>
      </c>
      <c r="F25102" s="61" t="s">
        <v>133</v>
      </c>
      <c r="G25102" s="61" t="s">
        <v>706</v>
      </c>
      <c r="H25102" s="61" t="s">
        <v>7409</v>
      </c>
      <c r="I25102" s="61">
        <v>30.34</v>
      </c>
      <c r="J25102" s="61">
        <v>-95.07</v>
      </c>
      <c r="K25102">
        <v>32269</v>
      </c>
      <c r="L25102"/>
      <c r="M25102"/>
    </row>
    <row r="25103" spans="1:13">
      <c r="A25103" s="61" t="s">
        <v>40</v>
      </c>
      <c r="B25103" s="61">
        <v>76634</v>
      </c>
      <c r="C25103" s="63" t="s">
        <v>968</v>
      </c>
      <c r="D25103" s="61">
        <v>0</v>
      </c>
      <c r="E25103" s="61" t="s">
        <v>1774</v>
      </c>
      <c r="F25103" s="61" t="s">
        <v>133</v>
      </c>
      <c r="G25103" s="61" t="s">
        <v>14889</v>
      </c>
      <c r="H25103" s="61" t="s">
        <v>7409</v>
      </c>
      <c r="I25103" s="61">
        <v>31.78</v>
      </c>
      <c r="J25103" s="61">
        <v>-97.58</v>
      </c>
      <c r="K25103">
        <v>7313</v>
      </c>
      <c r="L25103"/>
      <c r="M25103"/>
    </row>
    <row r="25104" spans="1:13">
      <c r="A25104" s="61" t="s">
        <v>40</v>
      </c>
      <c r="B25104" s="61">
        <v>79836</v>
      </c>
      <c r="C25104" s="63" t="s">
        <v>968</v>
      </c>
      <c r="D25104" s="61">
        <v>0</v>
      </c>
      <c r="E25104" s="61" t="s">
        <v>15412</v>
      </c>
      <c r="F25104" s="61" t="s">
        <v>133</v>
      </c>
      <c r="G25104" s="61" t="s">
        <v>15409</v>
      </c>
      <c r="H25104" s="61" t="s">
        <v>11834</v>
      </c>
      <c r="I25104" s="61">
        <v>31.59</v>
      </c>
      <c r="J25104" s="61">
        <v>-106.22</v>
      </c>
      <c r="K25104">
        <v>7217</v>
      </c>
      <c r="L25104"/>
      <c r="M25104"/>
    </row>
    <row r="25105" spans="1:13">
      <c r="A25105" s="61" t="s">
        <v>40</v>
      </c>
      <c r="B25105" s="61">
        <v>77531</v>
      </c>
      <c r="C25105" s="63" t="s">
        <v>968</v>
      </c>
      <c r="D25105" s="61">
        <v>0</v>
      </c>
      <c r="E25105" s="61" t="s">
        <v>15008</v>
      </c>
      <c r="F25105" s="61" t="s">
        <v>133</v>
      </c>
      <c r="G25105" s="61" t="s">
        <v>14981</v>
      </c>
      <c r="H25105" s="61" t="s">
        <v>7409</v>
      </c>
      <c r="I25105" s="61">
        <v>29.02</v>
      </c>
      <c r="J25105" s="61">
        <v>-95.39</v>
      </c>
      <c r="K25105">
        <v>15666</v>
      </c>
      <c r="L25105"/>
      <c r="M25105"/>
    </row>
    <row r="25106" spans="1:13">
      <c r="A25106" s="61" t="s">
        <v>40</v>
      </c>
      <c r="B25106" s="61">
        <v>79510</v>
      </c>
      <c r="C25106" s="63" t="s">
        <v>968</v>
      </c>
      <c r="D25106" s="61">
        <v>0</v>
      </c>
      <c r="E25106" s="61" t="s">
        <v>3784</v>
      </c>
      <c r="F25106" s="61" t="s">
        <v>133</v>
      </c>
      <c r="G25106" s="61" t="s">
        <v>14846</v>
      </c>
      <c r="H25106" s="61" t="s">
        <v>7409</v>
      </c>
      <c r="I25106" s="61">
        <v>32.4</v>
      </c>
      <c r="J25106" s="61">
        <v>-99.49</v>
      </c>
      <c r="K25106">
        <v>7985</v>
      </c>
      <c r="L25106"/>
      <c r="M25106"/>
    </row>
    <row r="25107" spans="1:13">
      <c r="A25107" s="61" t="s">
        <v>40</v>
      </c>
      <c r="B25107" s="61">
        <v>79511</v>
      </c>
      <c r="C25107" s="63" t="s">
        <v>968</v>
      </c>
      <c r="D25107" s="61">
        <v>0</v>
      </c>
      <c r="E25107" s="61" t="s">
        <v>8370</v>
      </c>
      <c r="F25107" s="61" t="s">
        <v>133</v>
      </c>
      <c r="G25107" s="61" t="s">
        <v>5195</v>
      </c>
      <c r="H25107" s="61" t="s">
        <v>7409</v>
      </c>
      <c r="I25107" s="61">
        <v>32.29</v>
      </c>
      <c r="J25107" s="61">
        <v>-101.3</v>
      </c>
      <c r="K25107">
        <v>1182</v>
      </c>
      <c r="L25107"/>
      <c r="M25107"/>
    </row>
    <row r="25108" spans="1:13">
      <c r="A25108" s="61" t="s">
        <v>40</v>
      </c>
      <c r="B25108" s="61">
        <v>77331</v>
      </c>
      <c r="C25108" s="63" t="s">
        <v>968</v>
      </c>
      <c r="D25108" s="61">
        <v>0</v>
      </c>
      <c r="E25108" s="61" t="s">
        <v>14966</v>
      </c>
      <c r="F25108" s="61" t="s">
        <v>133</v>
      </c>
      <c r="G25108" s="61" t="s">
        <v>14965</v>
      </c>
      <c r="H25108" s="61" t="s">
        <v>7409</v>
      </c>
      <c r="I25108" s="61">
        <v>30.59</v>
      </c>
      <c r="J25108" s="61">
        <v>-95.12</v>
      </c>
      <c r="K25108">
        <v>6953</v>
      </c>
      <c r="L25108"/>
      <c r="M25108"/>
    </row>
    <row r="25109" spans="1:13">
      <c r="A25109" s="61" t="s">
        <v>40</v>
      </c>
      <c r="B25109" s="61">
        <v>76834</v>
      </c>
      <c r="C25109" s="63" t="s">
        <v>968</v>
      </c>
      <c r="D25109" s="61">
        <v>0</v>
      </c>
      <c r="E25109" s="61" t="s">
        <v>934</v>
      </c>
      <c r="F25109" s="61" t="s">
        <v>133</v>
      </c>
      <c r="G25109" s="61" t="s">
        <v>14920</v>
      </c>
      <c r="H25109" s="61" t="s">
        <v>7409</v>
      </c>
      <c r="I25109" s="61">
        <v>31.83</v>
      </c>
      <c r="J25109" s="61">
        <v>-99.42</v>
      </c>
      <c r="K25109">
        <v>4991</v>
      </c>
      <c r="L25109"/>
      <c r="M25109"/>
    </row>
    <row r="25110" spans="1:13">
      <c r="A25110" s="61" t="s">
        <v>40</v>
      </c>
      <c r="B25110" s="61">
        <v>77840</v>
      </c>
      <c r="C25110" s="63" t="s">
        <v>968</v>
      </c>
      <c r="D25110" s="61">
        <v>0</v>
      </c>
      <c r="E25110" s="61" t="s">
        <v>14179</v>
      </c>
      <c r="F25110" s="61" t="s">
        <v>133</v>
      </c>
      <c r="G25110" s="61" t="s">
        <v>15039</v>
      </c>
      <c r="H25110" s="61" t="s">
        <v>7409</v>
      </c>
      <c r="I25110" s="61">
        <v>30.6</v>
      </c>
      <c r="J25110" s="61">
        <v>-96.31</v>
      </c>
      <c r="K25110">
        <v>55180</v>
      </c>
      <c r="L25110"/>
      <c r="M25110"/>
    </row>
    <row r="25111" spans="1:13">
      <c r="A25111" s="61" t="s">
        <v>40</v>
      </c>
      <c r="B25111" s="61">
        <v>77845</v>
      </c>
      <c r="C25111" s="63" t="s">
        <v>968</v>
      </c>
      <c r="D25111" s="61">
        <v>0</v>
      </c>
      <c r="E25111" s="61" t="s">
        <v>14179</v>
      </c>
      <c r="F25111" s="61" t="s">
        <v>133</v>
      </c>
      <c r="G25111" s="61" t="s">
        <v>15039</v>
      </c>
      <c r="H25111" s="61" t="s">
        <v>7409</v>
      </c>
      <c r="I25111" s="61">
        <v>30.56</v>
      </c>
      <c r="J25111" s="61">
        <v>-96.27</v>
      </c>
      <c r="K25111">
        <v>70108</v>
      </c>
      <c r="L25111"/>
      <c r="M25111"/>
    </row>
    <row r="25112" spans="1:13">
      <c r="A25112" s="61" t="s">
        <v>40</v>
      </c>
      <c r="B25112" s="61">
        <v>76034</v>
      </c>
      <c r="C25112" s="63" t="s">
        <v>968</v>
      </c>
      <c r="D25112" s="61">
        <v>0</v>
      </c>
      <c r="E25112" s="61" t="s">
        <v>14794</v>
      </c>
      <c r="F25112" s="61" t="s">
        <v>133</v>
      </c>
      <c r="G25112" s="61" t="s">
        <v>14658</v>
      </c>
      <c r="H25112" s="61" t="s">
        <v>7409</v>
      </c>
      <c r="I25112" s="61">
        <v>32.89</v>
      </c>
      <c r="J25112" s="61">
        <v>-97.14</v>
      </c>
      <c r="K25112">
        <v>25988</v>
      </c>
      <c r="L25112"/>
      <c r="M25112"/>
    </row>
    <row r="25113" spans="1:13">
      <c r="A25113" s="61" t="s">
        <v>40</v>
      </c>
      <c r="B25113" s="61">
        <v>76233</v>
      </c>
      <c r="C25113" s="63" t="s">
        <v>968</v>
      </c>
      <c r="D25113" s="61">
        <v>0</v>
      </c>
      <c r="E25113" s="61" t="s">
        <v>2153</v>
      </c>
      <c r="F25113" s="61" t="s">
        <v>133</v>
      </c>
      <c r="G25113" s="61" t="s">
        <v>5932</v>
      </c>
      <c r="H25113" s="61" t="s">
        <v>7409</v>
      </c>
      <c r="I25113" s="61">
        <v>33.549999999999997</v>
      </c>
      <c r="J25113" s="61">
        <v>-96.91</v>
      </c>
      <c r="K25113">
        <v>3719</v>
      </c>
      <c r="L25113"/>
      <c r="M25113"/>
    </row>
    <row r="25114" spans="1:13">
      <c r="A25114" s="61" t="s">
        <v>40</v>
      </c>
      <c r="B25114" s="61">
        <v>75938</v>
      </c>
      <c r="C25114" s="63" t="s">
        <v>968</v>
      </c>
      <c r="D25114" s="61">
        <v>0</v>
      </c>
      <c r="E25114" s="61" t="s">
        <v>14779</v>
      </c>
      <c r="F25114" s="61" t="s">
        <v>133</v>
      </c>
      <c r="G25114" s="61" t="s">
        <v>6392</v>
      </c>
      <c r="H25114" s="61" t="s">
        <v>7409</v>
      </c>
      <c r="I25114" s="61">
        <v>30.9</v>
      </c>
      <c r="J25114" s="61">
        <v>-94.42</v>
      </c>
      <c r="K25114">
        <v>2432</v>
      </c>
      <c r="L25114"/>
      <c r="M25114"/>
    </row>
    <row r="25115" spans="1:13">
      <c r="A25115" s="61" t="s">
        <v>40</v>
      </c>
      <c r="B25115" s="61">
        <v>79512</v>
      </c>
      <c r="C25115" s="63" t="s">
        <v>968</v>
      </c>
      <c r="D25115" s="61">
        <v>0</v>
      </c>
      <c r="E25115" s="61" t="s">
        <v>15372</v>
      </c>
      <c r="F25115" s="61" t="s">
        <v>133</v>
      </c>
      <c r="G25115" s="61" t="s">
        <v>832</v>
      </c>
      <c r="H25115" s="61" t="s">
        <v>7409</v>
      </c>
      <c r="I25115" s="61">
        <v>32.39</v>
      </c>
      <c r="J25115" s="61">
        <v>-100.85</v>
      </c>
      <c r="K25115">
        <v>7974</v>
      </c>
      <c r="L25115"/>
      <c r="M25115"/>
    </row>
    <row r="25116" spans="1:13">
      <c r="A25116" s="61" t="s">
        <v>40</v>
      </c>
      <c r="B25116" s="61">
        <v>78934</v>
      </c>
      <c r="C25116" s="63" t="s">
        <v>968</v>
      </c>
      <c r="D25116" s="61">
        <v>0</v>
      </c>
      <c r="E25116" s="61" t="s">
        <v>910</v>
      </c>
      <c r="F25116" s="61" t="s">
        <v>133</v>
      </c>
      <c r="G25116" s="61" t="s">
        <v>14976</v>
      </c>
      <c r="H25116" s="61" t="s">
        <v>7409</v>
      </c>
      <c r="I25116" s="61">
        <v>29.7</v>
      </c>
      <c r="J25116" s="61">
        <v>-96.55</v>
      </c>
      <c r="K25116">
        <v>6770</v>
      </c>
      <c r="L25116"/>
      <c r="M25116"/>
    </row>
    <row r="25117" spans="1:13">
      <c r="A25117" s="61" t="s">
        <v>40</v>
      </c>
      <c r="B25117" s="61">
        <v>76442</v>
      </c>
      <c r="C25117" s="63" t="s">
        <v>968</v>
      </c>
      <c r="D25117" s="61">
        <v>0</v>
      </c>
      <c r="E25117" s="61" t="s">
        <v>12174</v>
      </c>
      <c r="F25117" s="61" t="s">
        <v>133</v>
      </c>
      <c r="G25117" s="61" t="s">
        <v>13463</v>
      </c>
      <c r="H25117" s="61" t="s">
        <v>7409</v>
      </c>
      <c r="I25117" s="61">
        <v>31.89</v>
      </c>
      <c r="J25117" s="61">
        <v>-98.6</v>
      </c>
      <c r="K25117">
        <v>7573</v>
      </c>
      <c r="L25117"/>
      <c r="M25117"/>
    </row>
    <row r="25118" spans="1:13">
      <c r="A25118" s="61" t="s">
        <v>40</v>
      </c>
      <c r="B25118" s="61">
        <v>78013</v>
      </c>
      <c r="C25118" s="63" t="s">
        <v>968</v>
      </c>
      <c r="D25118" s="61">
        <v>0</v>
      </c>
      <c r="E25118" s="61" t="s">
        <v>6162</v>
      </c>
      <c r="F25118" s="61" t="s">
        <v>133</v>
      </c>
      <c r="G25118" s="61" t="s">
        <v>12495</v>
      </c>
      <c r="H25118" s="61" t="s">
        <v>7409</v>
      </c>
      <c r="I25118" s="61">
        <v>29.97</v>
      </c>
      <c r="J25118" s="61">
        <v>-98.9</v>
      </c>
      <c r="K25118">
        <v>5868</v>
      </c>
      <c r="L25118"/>
      <c r="M25118"/>
    </row>
    <row r="25119" spans="1:13">
      <c r="A25119" s="61" t="s">
        <v>40</v>
      </c>
      <c r="B25119" s="61">
        <v>75428</v>
      </c>
      <c r="C25119" s="63" t="s">
        <v>968</v>
      </c>
      <c r="D25119" s="61">
        <v>0</v>
      </c>
      <c r="E25119" s="61" t="s">
        <v>438</v>
      </c>
      <c r="F25119" s="61" t="s">
        <v>133</v>
      </c>
      <c r="G25119" s="61" t="s">
        <v>14677</v>
      </c>
      <c r="H25119" s="61" t="s">
        <v>7409</v>
      </c>
      <c r="I25119" s="61">
        <v>33.229999999999997</v>
      </c>
      <c r="J25119" s="61">
        <v>-95.9</v>
      </c>
      <c r="K25119">
        <v>11192</v>
      </c>
      <c r="L25119"/>
      <c r="M25119"/>
    </row>
    <row r="25120" spans="1:13">
      <c r="A25120" s="61" t="s">
        <v>40</v>
      </c>
      <c r="B25120" s="61">
        <v>75431</v>
      </c>
      <c r="C25120" s="63" t="s">
        <v>968</v>
      </c>
      <c r="D25120" s="61">
        <v>0</v>
      </c>
      <c r="E25120" s="61" t="s">
        <v>6700</v>
      </c>
      <c r="F25120" s="61" t="s">
        <v>133</v>
      </c>
      <c r="G25120" s="61" t="s">
        <v>9072</v>
      </c>
      <c r="H25120" s="61" t="s">
        <v>7409</v>
      </c>
      <c r="I25120" s="61">
        <v>33.06</v>
      </c>
      <c r="J25120" s="61">
        <v>-95.47</v>
      </c>
      <c r="K25120">
        <v>2101</v>
      </c>
      <c r="L25120"/>
      <c r="M25120"/>
    </row>
    <row r="25121" spans="1:13">
      <c r="A25121" s="61" t="s">
        <v>40</v>
      </c>
      <c r="B25121" s="61">
        <v>78837</v>
      </c>
      <c r="C25121" s="63" t="s">
        <v>968</v>
      </c>
      <c r="D25121" s="61">
        <v>0</v>
      </c>
      <c r="E25121" s="61" t="s">
        <v>3307</v>
      </c>
      <c r="F25121" s="61" t="s">
        <v>133</v>
      </c>
      <c r="G25121" s="61" t="s">
        <v>15232</v>
      </c>
      <c r="H25121" s="61" t="s">
        <v>7409</v>
      </c>
      <c r="I25121" s="61">
        <v>29.68</v>
      </c>
      <c r="J25121" s="61">
        <v>-101.16</v>
      </c>
      <c r="K25121">
        <v>216</v>
      </c>
      <c r="L25121"/>
      <c r="M25121"/>
    </row>
    <row r="25122" spans="1:13">
      <c r="A25122" s="61" t="s">
        <v>40</v>
      </c>
      <c r="B25122" s="61">
        <v>78838</v>
      </c>
      <c r="C25122" s="63" t="s">
        <v>968</v>
      </c>
      <c r="D25122" s="61">
        <v>0</v>
      </c>
      <c r="E25122" s="61" t="s">
        <v>15233</v>
      </c>
      <c r="F25122" s="61" t="s">
        <v>133</v>
      </c>
      <c r="G25122" s="61" t="s">
        <v>15221</v>
      </c>
      <c r="H25122" s="61" t="s">
        <v>7409</v>
      </c>
      <c r="I25122" s="61">
        <v>29.51</v>
      </c>
      <c r="J25122" s="61">
        <v>-99.73</v>
      </c>
      <c r="K25122">
        <v>264</v>
      </c>
      <c r="L25122"/>
      <c r="M25122"/>
    </row>
    <row r="25123" spans="1:13">
      <c r="A25123" s="61" t="s">
        <v>40</v>
      </c>
      <c r="B25123" s="61">
        <v>78349</v>
      </c>
      <c r="C25123" s="63" t="s">
        <v>968</v>
      </c>
      <c r="D25123" s="61">
        <v>0</v>
      </c>
      <c r="E25123" s="61" t="s">
        <v>15137</v>
      </c>
      <c r="F25123" s="61" t="s">
        <v>133</v>
      </c>
      <c r="G25123" s="61" t="s">
        <v>7356</v>
      </c>
      <c r="H25123" s="61" t="s">
        <v>7409</v>
      </c>
      <c r="I25123" s="61">
        <v>27.38</v>
      </c>
      <c r="J25123" s="61">
        <v>-98.27</v>
      </c>
      <c r="K25123">
        <v>325</v>
      </c>
      <c r="L25123"/>
      <c r="M25123"/>
    </row>
    <row r="25124" spans="1:13">
      <c r="A25124" s="61" t="s">
        <v>40</v>
      </c>
      <c r="B25124" s="61">
        <v>77304</v>
      </c>
      <c r="C25124" s="63" t="s">
        <v>968</v>
      </c>
      <c r="D25124" s="61">
        <v>0</v>
      </c>
      <c r="E25124" s="61" t="s">
        <v>14962</v>
      </c>
      <c r="F25124" s="61" t="s">
        <v>133</v>
      </c>
      <c r="G25124" s="61" t="s">
        <v>358</v>
      </c>
      <c r="H25124" s="61" t="s">
        <v>7409</v>
      </c>
      <c r="I25124" s="61">
        <v>30.32</v>
      </c>
      <c r="J25124" s="61">
        <v>-95.51</v>
      </c>
      <c r="K25124">
        <v>35969</v>
      </c>
      <c r="L25124"/>
      <c r="M25124"/>
    </row>
    <row r="25125" spans="1:13">
      <c r="A25125" s="61" t="s">
        <v>40</v>
      </c>
      <c r="B25125" s="61">
        <v>77384</v>
      </c>
      <c r="C25125" s="63" t="s">
        <v>968</v>
      </c>
      <c r="D25125" s="61">
        <v>0</v>
      </c>
      <c r="E25125" s="61" t="s">
        <v>14962</v>
      </c>
      <c r="F25125" s="61" t="s">
        <v>133</v>
      </c>
      <c r="G25125" s="61" t="s">
        <v>358</v>
      </c>
      <c r="H25125" s="61" t="s">
        <v>7409</v>
      </c>
      <c r="I25125" s="61">
        <v>30.23</v>
      </c>
      <c r="J25125" s="61">
        <v>-95.5</v>
      </c>
      <c r="K25125">
        <v>23952</v>
      </c>
      <c r="L25125"/>
      <c r="M25125"/>
    </row>
    <row r="25126" spans="1:13">
      <c r="A25126" s="61" t="s">
        <v>40</v>
      </c>
      <c r="B25126" s="61">
        <v>77301</v>
      </c>
      <c r="C25126" s="63" t="s">
        <v>968</v>
      </c>
      <c r="D25126" s="61">
        <v>0</v>
      </c>
      <c r="E25126" s="61" t="s">
        <v>14962</v>
      </c>
      <c r="F25126" s="61" t="s">
        <v>133</v>
      </c>
      <c r="G25126" s="61" t="s">
        <v>358</v>
      </c>
      <c r="H25126" s="61" t="s">
        <v>7409</v>
      </c>
      <c r="I25126" s="61">
        <v>30.32</v>
      </c>
      <c r="J25126" s="61">
        <v>-95.47</v>
      </c>
      <c r="K25126">
        <v>35923</v>
      </c>
      <c r="L25126"/>
      <c r="M25126"/>
    </row>
    <row r="25127" spans="1:13">
      <c r="A25127" s="61" t="s">
        <v>40</v>
      </c>
      <c r="B25127" s="61">
        <v>77385</v>
      </c>
      <c r="C25127" s="63" t="s">
        <v>968</v>
      </c>
      <c r="D25127" s="61">
        <v>0</v>
      </c>
      <c r="E25127" s="61" t="s">
        <v>14962</v>
      </c>
      <c r="F25127" s="61" t="s">
        <v>133</v>
      </c>
      <c r="G25127" s="61" t="s">
        <v>358</v>
      </c>
      <c r="H25127" s="61" t="s">
        <v>7409</v>
      </c>
      <c r="I25127" s="61">
        <v>30.19</v>
      </c>
      <c r="J25127" s="61">
        <v>-95.42</v>
      </c>
      <c r="K25127">
        <v>27801</v>
      </c>
      <c r="L25127"/>
      <c r="M25127"/>
    </row>
    <row r="25128" spans="1:13">
      <c r="A25128" s="61" t="s">
        <v>40</v>
      </c>
      <c r="B25128" s="61">
        <v>77303</v>
      </c>
      <c r="C25128" s="63" t="s">
        <v>968</v>
      </c>
      <c r="D25128" s="61">
        <v>0</v>
      </c>
      <c r="E25128" s="61" t="s">
        <v>14962</v>
      </c>
      <c r="F25128" s="61" t="s">
        <v>133</v>
      </c>
      <c r="G25128" s="61" t="s">
        <v>358</v>
      </c>
      <c r="H25128" s="61" t="s">
        <v>7409</v>
      </c>
      <c r="I25128" s="61">
        <v>30.38</v>
      </c>
      <c r="J25128" s="61">
        <v>-95.38</v>
      </c>
      <c r="K25128">
        <v>20974</v>
      </c>
      <c r="L25128"/>
      <c r="M25128"/>
    </row>
    <row r="25129" spans="1:13">
      <c r="A25129" s="61" t="s">
        <v>40</v>
      </c>
      <c r="B25129" s="61">
        <v>77302</v>
      </c>
      <c r="C25129" s="63" t="s">
        <v>968</v>
      </c>
      <c r="D25129" s="61">
        <v>0</v>
      </c>
      <c r="E25129" s="61" t="s">
        <v>14962</v>
      </c>
      <c r="F25129" s="61" t="s">
        <v>133</v>
      </c>
      <c r="G25129" s="61" t="s">
        <v>358</v>
      </c>
      <c r="H25129" s="61" t="s">
        <v>7409</v>
      </c>
      <c r="I25129" s="61">
        <v>30.22</v>
      </c>
      <c r="J25129" s="61">
        <v>-95.34</v>
      </c>
      <c r="K25129">
        <v>19384</v>
      </c>
      <c r="L25129"/>
      <c r="M25129"/>
    </row>
    <row r="25130" spans="1:13">
      <c r="A25130" s="61" t="s">
        <v>40</v>
      </c>
      <c r="B25130" s="61">
        <v>77306</v>
      </c>
      <c r="C25130" s="63" t="s">
        <v>968</v>
      </c>
      <c r="D25130" s="61">
        <v>0</v>
      </c>
      <c r="E25130" s="61" t="s">
        <v>14962</v>
      </c>
      <c r="F25130" s="61" t="s">
        <v>133</v>
      </c>
      <c r="G25130" s="61" t="s">
        <v>358</v>
      </c>
      <c r="H25130" s="61" t="s">
        <v>7409</v>
      </c>
      <c r="I25130" s="61">
        <v>30.29</v>
      </c>
      <c r="J25130" s="61">
        <v>-95.31</v>
      </c>
      <c r="K25130">
        <v>15127</v>
      </c>
      <c r="L25130"/>
      <c r="M25130"/>
    </row>
    <row r="25131" spans="1:13">
      <c r="A25131" s="61" t="s">
        <v>40</v>
      </c>
      <c r="B25131" s="61">
        <v>78109</v>
      </c>
      <c r="C25131" s="63" t="s">
        <v>968</v>
      </c>
      <c r="D25131" s="61">
        <v>0</v>
      </c>
      <c r="E25131" s="61" t="s">
        <v>7162</v>
      </c>
      <c r="F25131" s="61" t="s">
        <v>133</v>
      </c>
      <c r="G25131" s="61" t="s">
        <v>15067</v>
      </c>
      <c r="H25131" s="61" t="s">
        <v>7409</v>
      </c>
      <c r="I25131" s="61">
        <v>29.51</v>
      </c>
      <c r="J25131" s="61">
        <v>-98.31</v>
      </c>
      <c r="K25131">
        <v>52093</v>
      </c>
      <c r="L25131"/>
      <c r="M25131"/>
    </row>
    <row r="25132" spans="1:13">
      <c r="A25132" s="61" t="s">
        <v>40</v>
      </c>
      <c r="B25132" s="61">
        <v>75558</v>
      </c>
      <c r="C25132" s="63" t="s">
        <v>968</v>
      </c>
      <c r="D25132" s="61">
        <v>0</v>
      </c>
      <c r="E25132" s="61" t="s">
        <v>14731</v>
      </c>
      <c r="F25132" s="61" t="s">
        <v>133</v>
      </c>
      <c r="G25132" s="61" t="s">
        <v>14710</v>
      </c>
      <c r="H25132" s="61" t="s">
        <v>7409</v>
      </c>
      <c r="I25132" s="61">
        <v>33.18</v>
      </c>
      <c r="J25132" s="61">
        <v>-94.86</v>
      </c>
      <c r="K25132">
        <v>1518</v>
      </c>
      <c r="L25132"/>
      <c r="M25132"/>
    </row>
    <row r="25133" spans="1:13">
      <c r="A25133" s="61" t="s">
        <v>40</v>
      </c>
      <c r="B25133" s="61">
        <v>76635</v>
      </c>
      <c r="C25133" s="63" t="s">
        <v>968</v>
      </c>
      <c r="D25133" s="61">
        <v>0</v>
      </c>
      <c r="E25133" s="61" t="s">
        <v>841</v>
      </c>
      <c r="F25133" s="61" t="s">
        <v>133</v>
      </c>
      <c r="G25133" s="61" t="s">
        <v>7803</v>
      </c>
      <c r="H25133" s="61" t="s">
        <v>7409</v>
      </c>
      <c r="I25133" s="61">
        <v>31.75</v>
      </c>
      <c r="J25133" s="61">
        <v>-96.65</v>
      </c>
      <c r="K25133">
        <v>1138</v>
      </c>
      <c r="L25133"/>
      <c r="M25133"/>
    </row>
    <row r="25134" spans="1:13">
      <c r="A25134" s="61" t="s">
        <v>40</v>
      </c>
      <c r="B25134" s="61">
        <v>75432</v>
      </c>
      <c r="C25134" s="63" t="s">
        <v>968</v>
      </c>
      <c r="D25134" s="61">
        <v>0</v>
      </c>
      <c r="E25134" s="61" t="s">
        <v>1856</v>
      </c>
      <c r="F25134" s="61" t="s">
        <v>133</v>
      </c>
      <c r="G25134" s="61" t="s">
        <v>10320</v>
      </c>
      <c r="H25134" s="61" t="s">
        <v>7409</v>
      </c>
      <c r="I25134" s="61">
        <v>33.369999999999997</v>
      </c>
      <c r="J25134" s="61">
        <v>-95.69</v>
      </c>
      <c r="K25134">
        <v>3361</v>
      </c>
      <c r="L25134"/>
      <c r="M25134"/>
    </row>
    <row r="25135" spans="1:13">
      <c r="A25135" s="61" t="s">
        <v>40</v>
      </c>
      <c r="B25135" s="61">
        <v>75019</v>
      </c>
      <c r="C25135" s="63" t="s">
        <v>968</v>
      </c>
      <c r="D25135" s="61">
        <v>0</v>
      </c>
      <c r="E25135" s="61" t="s">
        <v>14651</v>
      </c>
      <c r="F25135" s="61" t="s">
        <v>133</v>
      </c>
      <c r="G25135" s="61" t="s">
        <v>8004</v>
      </c>
      <c r="H25135" s="61" t="s">
        <v>7409</v>
      </c>
      <c r="I25135" s="61">
        <v>32.96</v>
      </c>
      <c r="J25135" s="61">
        <v>-96.99</v>
      </c>
      <c r="K25135">
        <v>44897</v>
      </c>
      <c r="L25135"/>
      <c r="M25135"/>
    </row>
    <row r="25136" spans="1:13">
      <c r="A25136" s="61" t="s">
        <v>40</v>
      </c>
      <c r="B25136" s="61">
        <v>76522</v>
      </c>
      <c r="C25136" s="63" t="s">
        <v>968</v>
      </c>
      <c r="D25136" s="61">
        <v>0</v>
      </c>
      <c r="E25136" s="61" t="s">
        <v>14867</v>
      </c>
      <c r="F25136" s="61" t="s">
        <v>133</v>
      </c>
      <c r="G25136" s="61" t="s">
        <v>14868</v>
      </c>
      <c r="H25136" s="61" t="s">
        <v>7409</v>
      </c>
      <c r="I25136" s="61">
        <v>31.11</v>
      </c>
      <c r="J25136" s="61">
        <v>-97.9</v>
      </c>
      <c r="K25136">
        <v>41123</v>
      </c>
      <c r="L25136"/>
      <c r="M25136"/>
    </row>
    <row r="25137" spans="1:13">
      <c r="A25137" s="61" t="s">
        <v>40</v>
      </c>
      <c r="B25137" s="61">
        <v>78410</v>
      </c>
      <c r="C25137" s="63" t="s">
        <v>968</v>
      </c>
      <c r="D25137" s="61">
        <v>0</v>
      </c>
      <c r="E25137" s="61" t="s">
        <v>15160</v>
      </c>
      <c r="F25137" s="61" t="s">
        <v>133</v>
      </c>
      <c r="G25137" s="61" t="s">
        <v>15131</v>
      </c>
      <c r="H25137" s="61" t="s">
        <v>7409</v>
      </c>
      <c r="I25137" s="61">
        <v>27.84</v>
      </c>
      <c r="J25137" s="61">
        <v>-97.6</v>
      </c>
      <c r="K25137">
        <v>29545</v>
      </c>
      <c r="L25137"/>
      <c r="M25137"/>
    </row>
    <row r="25138" spans="1:13">
      <c r="A25138" s="61" t="s">
        <v>40</v>
      </c>
      <c r="B25138" s="61">
        <v>78406</v>
      </c>
      <c r="C25138" s="63" t="s">
        <v>968</v>
      </c>
      <c r="D25138" s="61">
        <v>0</v>
      </c>
      <c r="E25138" s="61" t="s">
        <v>15160</v>
      </c>
      <c r="F25138" s="61" t="s">
        <v>133</v>
      </c>
      <c r="G25138" s="61" t="s">
        <v>15131</v>
      </c>
      <c r="H25138" s="61" t="s">
        <v>7409</v>
      </c>
      <c r="I25138" s="61">
        <v>27.77</v>
      </c>
      <c r="J25138" s="61">
        <v>-97.52</v>
      </c>
      <c r="K25138">
        <v>1185</v>
      </c>
      <c r="L25138"/>
      <c r="M25138"/>
    </row>
    <row r="25139" spans="1:13">
      <c r="A25139" s="61" t="s">
        <v>40</v>
      </c>
      <c r="B25139" s="61">
        <v>78409</v>
      </c>
      <c r="C25139" s="63" t="s">
        <v>968</v>
      </c>
      <c r="D25139" s="61">
        <v>0</v>
      </c>
      <c r="E25139" s="61" t="s">
        <v>15160</v>
      </c>
      <c r="F25139" s="61" t="s">
        <v>133</v>
      </c>
      <c r="G25139" s="61" t="s">
        <v>15131</v>
      </c>
      <c r="H25139" s="61" t="s">
        <v>7409</v>
      </c>
      <c r="I25139" s="61">
        <v>27.81</v>
      </c>
      <c r="J25139" s="61">
        <v>-97.52</v>
      </c>
      <c r="K25139">
        <v>2570</v>
      </c>
      <c r="L25139"/>
      <c r="M25139"/>
    </row>
    <row r="25140" spans="1:13">
      <c r="A25140" s="61" t="s">
        <v>40</v>
      </c>
      <c r="B25140" s="61">
        <v>78415</v>
      </c>
      <c r="C25140" s="63" t="s">
        <v>968</v>
      </c>
      <c r="D25140" s="61">
        <v>0</v>
      </c>
      <c r="E25140" s="61" t="s">
        <v>15160</v>
      </c>
      <c r="F25140" s="61" t="s">
        <v>133</v>
      </c>
      <c r="G25140" s="61" t="s">
        <v>15131</v>
      </c>
      <c r="H25140" s="61" t="s">
        <v>7409</v>
      </c>
      <c r="I25140" s="61">
        <v>27.66</v>
      </c>
      <c r="J25140" s="61">
        <v>-97.48</v>
      </c>
      <c r="K25140">
        <v>38722</v>
      </c>
      <c r="L25140"/>
      <c r="M25140"/>
    </row>
    <row r="25141" spans="1:13">
      <c r="A25141" s="61" t="s">
        <v>40</v>
      </c>
      <c r="B25141" s="61">
        <v>78417</v>
      </c>
      <c r="C25141" s="63" t="s">
        <v>968</v>
      </c>
      <c r="D25141" s="61">
        <v>0</v>
      </c>
      <c r="E25141" s="61" t="s">
        <v>15160</v>
      </c>
      <c r="F25141" s="61" t="s">
        <v>133</v>
      </c>
      <c r="G25141" s="61" t="s">
        <v>15131</v>
      </c>
      <c r="H25141" s="61" t="s">
        <v>7409</v>
      </c>
      <c r="I25141" s="61">
        <v>27.74</v>
      </c>
      <c r="J25141" s="61">
        <v>-97.47</v>
      </c>
      <c r="K25141">
        <v>4482</v>
      </c>
      <c r="L25141"/>
      <c r="M25141"/>
    </row>
    <row r="25142" spans="1:13">
      <c r="A25142" s="61" t="s">
        <v>40</v>
      </c>
      <c r="B25142" s="61">
        <v>78408</v>
      </c>
      <c r="C25142" s="63" t="s">
        <v>968</v>
      </c>
      <c r="D25142" s="61">
        <v>0</v>
      </c>
      <c r="E25142" s="61" t="s">
        <v>15160</v>
      </c>
      <c r="F25142" s="61" t="s">
        <v>133</v>
      </c>
      <c r="G25142" s="61" t="s">
        <v>15131</v>
      </c>
      <c r="H25142" s="61" t="s">
        <v>7409</v>
      </c>
      <c r="I25142" s="61">
        <v>27.79</v>
      </c>
      <c r="J25142" s="61">
        <v>-97.45</v>
      </c>
      <c r="K25142">
        <v>11023</v>
      </c>
      <c r="L25142"/>
      <c r="M25142"/>
    </row>
    <row r="25143" spans="1:13">
      <c r="A25143" s="61" t="s">
        <v>40</v>
      </c>
      <c r="B25143" s="61">
        <v>78416</v>
      </c>
      <c r="C25143" s="63" t="s">
        <v>968</v>
      </c>
      <c r="D25143" s="61">
        <v>0</v>
      </c>
      <c r="E25143" s="61" t="s">
        <v>15160</v>
      </c>
      <c r="F25143" s="61" t="s">
        <v>133</v>
      </c>
      <c r="G25143" s="61" t="s">
        <v>15131</v>
      </c>
      <c r="H25143" s="61" t="s">
        <v>7409</v>
      </c>
      <c r="I25143" s="61">
        <v>27.75</v>
      </c>
      <c r="J25143" s="61">
        <v>-97.44</v>
      </c>
      <c r="K25143">
        <v>14103</v>
      </c>
      <c r="L25143"/>
      <c r="M25143"/>
    </row>
    <row r="25144" spans="1:13">
      <c r="A25144" s="61" t="s">
        <v>40</v>
      </c>
      <c r="B25144" s="61">
        <v>78405</v>
      </c>
      <c r="C25144" s="63" t="s">
        <v>968</v>
      </c>
      <c r="D25144" s="61">
        <v>0</v>
      </c>
      <c r="E25144" s="61" t="s">
        <v>15160</v>
      </c>
      <c r="F25144" s="61" t="s">
        <v>133</v>
      </c>
      <c r="G25144" s="61" t="s">
        <v>15131</v>
      </c>
      <c r="H25144" s="61" t="s">
        <v>7409</v>
      </c>
      <c r="I25144" s="61">
        <v>27.77</v>
      </c>
      <c r="J25144" s="61">
        <v>-97.44</v>
      </c>
      <c r="K25144">
        <v>14151</v>
      </c>
      <c r="L25144"/>
      <c r="M25144"/>
    </row>
    <row r="25145" spans="1:13">
      <c r="A25145" s="61" t="s">
        <v>40</v>
      </c>
      <c r="B25145" s="61">
        <v>78407</v>
      </c>
      <c r="C25145" s="63" t="s">
        <v>968</v>
      </c>
      <c r="D25145" s="61">
        <v>0</v>
      </c>
      <c r="E25145" s="61" t="s">
        <v>15160</v>
      </c>
      <c r="F25145" s="61" t="s">
        <v>133</v>
      </c>
      <c r="G25145" s="61" t="s">
        <v>15131</v>
      </c>
      <c r="H25145" s="61" t="s">
        <v>7409</v>
      </c>
      <c r="I25145" s="61">
        <v>27.81</v>
      </c>
      <c r="J25145" s="61">
        <v>-97.44</v>
      </c>
      <c r="K25145">
        <v>1649</v>
      </c>
      <c r="L25145"/>
      <c r="M25145"/>
    </row>
    <row r="25146" spans="1:13">
      <c r="A25146" s="61" t="s">
        <v>40</v>
      </c>
      <c r="B25146" s="61">
        <v>78413</v>
      </c>
      <c r="C25146" s="63" t="s">
        <v>968</v>
      </c>
      <c r="D25146" s="61">
        <v>0</v>
      </c>
      <c r="E25146" s="61" t="s">
        <v>15160</v>
      </c>
      <c r="F25146" s="61" t="s">
        <v>133</v>
      </c>
      <c r="G25146" s="61" t="s">
        <v>15131</v>
      </c>
      <c r="H25146" s="61" t="s">
        <v>7409</v>
      </c>
      <c r="I25146" s="61">
        <v>27.68</v>
      </c>
      <c r="J25146" s="61">
        <v>-97.41</v>
      </c>
      <c r="K25146">
        <v>37531</v>
      </c>
      <c r="L25146"/>
      <c r="M25146"/>
    </row>
    <row r="25147" spans="1:13">
      <c r="A25147" s="61" t="s">
        <v>40</v>
      </c>
      <c r="B25147" s="61">
        <v>78404</v>
      </c>
      <c r="C25147" s="63" t="s">
        <v>968</v>
      </c>
      <c r="D25147" s="61">
        <v>0</v>
      </c>
      <c r="E25147" s="61" t="s">
        <v>15160</v>
      </c>
      <c r="F25147" s="61" t="s">
        <v>133</v>
      </c>
      <c r="G25147" s="61" t="s">
        <v>15131</v>
      </c>
      <c r="H25147" s="61" t="s">
        <v>7409</v>
      </c>
      <c r="I25147" s="61">
        <v>27.77</v>
      </c>
      <c r="J25147" s="61">
        <v>-97.4</v>
      </c>
      <c r="K25147">
        <v>15339</v>
      </c>
      <c r="L25147"/>
      <c r="M25147"/>
    </row>
    <row r="25148" spans="1:13">
      <c r="A25148" s="61" t="s">
        <v>40</v>
      </c>
      <c r="B25148" s="61">
        <v>78411</v>
      </c>
      <c r="C25148" s="63" t="s">
        <v>968</v>
      </c>
      <c r="D25148" s="61">
        <v>0</v>
      </c>
      <c r="E25148" s="61" t="s">
        <v>15160</v>
      </c>
      <c r="F25148" s="61" t="s">
        <v>133</v>
      </c>
      <c r="G25148" s="61" t="s">
        <v>15131</v>
      </c>
      <c r="H25148" s="61" t="s">
        <v>7409</v>
      </c>
      <c r="I25148" s="61">
        <v>27.73</v>
      </c>
      <c r="J25148" s="61">
        <v>-97.39</v>
      </c>
      <c r="K25148">
        <v>26150</v>
      </c>
      <c r="L25148"/>
      <c r="M25148"/>
    </row>
    <row r="25149" spans="1:13">
      <c r="A25149" s="61" t="s">
        <v>40</v>
      </c>
      <c r="B25149" s="61">
        <v>78473</v>
      </c>
      <c r="C25149" s="63" t="s">
        <v>968</v>
      </c>
      <c r="D25149" s="61">
        <v>1</v>
      </c>
      <c r="E25149" s="61" t="s">
        <v>15160</v>
      </c>
      <c r="F25149" s="61" t="s">
        <v>133</v>
      </c>
      <c r="G25149" s="61" t="s">
        <v>15131</v>
      </c>
      <c r="H25149" s="61" t="s">
        <v>7409</v>
      </c>
      <c r="I25149" s="61">
        <v>27.79</v>
      </c>
      <c r="J25149" s="61">
        <v>-97.39</v>
      </c>
      <c r="K25149">
        <v>441</v>
      </c>
      <c r="L25149"/>
      <c r="M25149"/>
    </row>
    <row r="25150" spans="1:13">
      <c r="A25150" s="61" t="s">
        <v>40</v>
      </c>
      <c r="B25150" s="61">
        <v>78475</v>
      </c>
      <c r="C25150" s="63" t="s">
        <v>968</v>
      </c>
      <c r="D25150" s="61">
        <v>1</v>
      </c>
      <c r="E25150" s="61" t="s">
        <v>15160</v>
      </c>
      <c r="F25150" s="61" t="s">
        <v>133</v>
      </c>
      <c r="G25150" s="61" t="s">
        <v>15131</v>
      </c>
      <c r="H25150" s="61" t="s">
        <v>7409</v>
      </c>
      <c r="I25150" s="61">
        <v>27.79</v>
      </c>
      <c r="J25150" s="61">
        <v>-97.39</v>
      </c>
      <c r="K25150">
        <v>441</v>
      </c>
      <c r="L25150"/>
      <c r="M25150"/>
    </row>
    <row r="25151" spans="1:13">
      <c r="A25151" s="61" t="s">
        <v>40</v>
      </c>
      <c r="B25151" s="61">
        <v>78478</v>
      </c>
      <c r="C25151" s="63" t="s">
        <v>968</v>
      </c>
      <c r="D25151" s="61">
        <v>1</v>
      </c>
      <c r="E25151" s="61" t="s">
        <v>15160</v>
      </c>
      <c r="F25151" s="61" t="s">
        <v>133</v>
      </c>
      <c r="G25151" s="61" t="s">
        <v>15131</v>
      </c>
      <c r="H25151" s="61" t="s">
        <v>7409</v>
      </c>
      <c r="I25151" s="61">
        <v>27.79</v>
      </c>
      <c r="J25151" s="61">
        <v>-97.39</v>
      </c>
      <c r="K25151">
        <v>441</v>
      </c>
      <c r="L25151"/>
      <c r="M25151"/>
    </row>
    <row r="25152" spans="1:13">
      <c r="A25152" s="61" t="s">
        <v>40</v>
      </c>
      <c r="B25152" s="61">
        <v>78401</v>
      </c>
      <c r="C25152" s="63" t="s">
        <v>968</v>
      </c>
      <c r="D25152" s="61">
        <v>0</v>
      </c>
      <c r="E25152" s="61" t="s">
        <v>15160</v>
      </c>
      <c r="F25152" s="61" t="s">
        <v>133</v>
      </c>
      <c r="G25152" s="61" t="s">
        <v>15131</v>
      </c>
      <c r="H25152" s="61" t="s">
        <v>7409</v>
      </c>
      <c r="I25152" s="61">
        <v>27.8</v>
      </c>
      <c r="J25152" s="61">
        <v>-97.39</v>
      </c>
      <c r="K25152">
        <v>4701</v>
      </c>
      <c r="L25152"/>
      <c r="M25152"/>
    </row>
    <row r="25153" spans="1:13">
      <c r="A25153" s="61" t="s">
        <v>40</v>
      </c>
      <c r="B25153" s="61">
        <v>78470</v>
      </c>
      <c r="C25153" s="63" t="s">
        <v>968</v>
      </c>
      <c r="D25153" s="61">
        <v>1</v>
      </c>
      <c r="E25153" s="61" t="s">
        <v>15160</v>
      </c>
      <c r="F25153" s="61" t="s">
        <v>133</v>
      </c>
      <c r="G25153" s="61" t="s">
        <v>15131</v>
      </c>
      <c r="H25153" s="61" t="s">
        <v>7409</v>
      </c>
      <c r="I25153" s="61">
        <v>27.8</v>
      </c>
      <c r="J25153" s="61">
        <v>-97.39</v>
      </c>
      <c r="K25153">
        <v>441</v>
      </c>
      <c r="L25153"/>
      <c r="M25153"/>
    </row>
    <row r="25154" spans="1:13">
      <c r="A25154" s="61" t="s">
        <v>40</v>
      </c>
      <c r="B25154" s="61">
        <v>78471</v>
      </c>
      <c r="C25154" s="63" t="s">
        <v>968</v>
      </c>
      <c r="D25154" s="61">
        <v>1</v>
      </c>
      <c r="E25154" s="61" t="s">
        <v>15160</v>
      </c>
      <c r="F25154" s="61" t="s">
        <v>133</v>
      </c>
      <c r="G25154" s="61" t="s">
        <v>15131</v>
      </c>
      <c r="H25154" s="61" t="s">
        <v>7409</v>
      </c>
      <c r="I25154" s="61">
        <v>27.8</v>
      </c>
      <c r="J25154" s="61">
        <v>-97.39</v>
      </c>
      <c r="K25154">
        <v>441</v>
      </c>
      <c r="L25154"/>
      <c r="M25154"/>
    </row>
    <row r="25155" spans="1:13">
      <c r="A25155" s="61" t="s">
        <v>40</v>
      </c>
      <c r="B25155" s="61">
        <v>78474</v>
      </c>
      <c r="C25155" s="63" t="s">
        <v>968</v>
      </c>
      <c r="D25155" s="61">
        <v>1</v>
      </c>
      <c r="E25155" s="61" t="s">
        <v>15160</v>
      </c>
      <c r="F25155" s="61" t="s">
        <v>133</v>
      </c>
      <c r="G25155" s="61" t="s">
        <v>15131</v>
      </c>
      <c r="H25155" s="61" t="s">
        <v>7409</v>
      </c>
      <c r="I25155" s="61">
        <v>27.8</v>
      </c>
      <c r="J25155" s="61">
        <v>-97.39</v>
      </c>
      <c r="K25155">
        <v>441</v>
      </c>
      <c r="L25155"/>
      <c r="M25155"/>
    </row>
    <row r="25156" spans="1:13">
      <c r="A25156" s="61" t="s">
        <v>40</v>
      </c>
      <c r="B25156" s="61">
        <v>78476</v>
      </c>
      <c r="C25156" s="63" t="s">
        <v>968</v>
      </c>
      <c r="D25156" s="61">
        <v>1</v>
      </c>
      <c r="E25156" s="61" t="s">
        <v>15160</v>
      </c>
      <c r="F25156" s="61" t="s">
        <v>133</v>
      </c>
      <c r="G25156" s="61" t="s">
        <v>15131</v>
      </c>
      <c r="H25156" s="61" t="s">
        <v>7409</v>
      </c>
      <c r="I25156" s="61">
        <v>27.8</v>
      </c>
      <c r="J25156" s="61">
        <v>-97.39</v>
      </c>
      <c r="K25156">
        <v>441</v>
      </c>
      <c r="L25156"/>
      <c r="M25156"/>
    </row>
    <row r="25157" spans="1:13">
      <c r="A25157" s="61" t="s">
        <v>40</v>
      </c>
      <c r="B25157" s="61">
        <v>78477</v>
      </c>
      <c r="C25157" s="63" t="s">
        <v>968</v>
      </c>
      <c r="D25157" s="61">
        <v>1</v>
      </c>
      <c r="E25157" s="61" t="s">
        <v>15160</v>
      </c>
      <c r="F25157" s="61" t="s">
        <v>133</v>
      </c>
      <c r="G25157" s="61" t="s">
        <v>15131</v>
      </c>
      <c r="H25157" s="61" t="s">
        <v>7409</v>
      </c>
      <c r="I25157" s="61">
        <v>27.8</v>
      </c>
      <c r="J25157" s="61">
        <v>-97.39</v>
      </c>
      <c r="K25157">
        <v>441</v>
      </c>
      <c r="L25157"/>
      <c r="M25157"/>
    </row>
    <row r="25158" spans="1:13">
      <c r="A25158" s="61" t="s">
        <v>40</v>
      </c>
      <c r="B25158" s="61">
        <v>78402</v>
      </c>
      <c r="C25158" s="63" t="s">
        <v>968</v>
      </c>
      <c r="D25158" s="61">
        <v>0</v>
      </c>
      <c r="E25158" s="61" t="s">
        <v>15160</v>
      </c>
      <c r="F25158" s="61" t="s">
        <v>133</v>
      </c>
      <c r="G25158" s="61" t="s">
        <v>15131</v>
      </c>
      <c r="H25158" s="61" t="s">
        <v>7409</v>
      </c>
      <c r="I25158" s="61">
        <v>27.82</v>
      </c>
      <c r="J25158" s="61">
        <v>-97.39</v>
      </c>
      <c r="K25158">
        <v>625</v>
      </c>
      <c r="L25158"/>
      <c r="M25158"/>
    </row>
    <row r="25159" spans="1:13">
      <c r="A25159" s="61" t="s">
        <v>40</v>
      </c>
      <c r="B25159" s="61">
        <v>78414</v>
      </c>
      <c r="C25159" s="63" t="s">
        <v>968</v>
      </c>
      <c r="D25159" s="61">
        <v>0</v>
      </c>
      <c r="E25159" s="61" t="s">
        <v>15160</v>
      </c>
      <c r="F25159" s="61" t="s">
        <v>133</v>
      </c>
      <c r="G25159" s="61" t="s">
        <v>15131</v>
      </c>
      <c r="H25159" s="61" t="s">
        <v>7409</v>
      </c>
      <c r="I25159" s="61">
        <v>27.66</v>
      </c>
      <c r="J25159" s="61">
        <v>-97.37</v>
      </c>
      <c r="K25159">
        <v>46972</v>
      </c>
      <c r="L25159"/>
      <c r="M25159"/>
    </row>
    <row r="25160" spans="1:13">
      <c r="A25160" s="61" t="s">
        <v>40</v>
      </c>
      <c r="B25160" s="61">
        <v>78412</v>
      </c>
      <c r="C25160" s="63" t="s">
        <v>968</v>
      </c>
      <c r="D25160" s="61">
        <v>0</v>
      </c>
      <c r="E25160" s="61" t="s">
        <v>15160</v>
      </c>
      <c r="F25160" s="61" t="s">
        <v>133</v>
      </c>
      <c r="G25160" s="61" t="s">
        <v>15131</v>
      </c>
      <c r="H25160" s="61" t="s">
        <v>7409</v>
      </c>
      <c r="I25160" s="61">
        <v>27.7</v>
      </c>
      <c r="J25160" s="61">
        <v>-97.35</v>
      </c>
      <c r="K25160">
        <v>38783</v>
      </c>
      <c r="L25160"/>
      <c r="M25160"/>
    </row>
    <row r="25161" spans="1:13">
      <c r="A25161" s="61" t="s">
        <v>40</v>
      </c>
      <c r="B25161" s="61">
        <v>78418</v>
      </c>
      <c r="C25161" s="63" t="s">
        <v>968</v>
      </c>
      <c r="D25161" s="61">
        <v>0</v>
      </c>
      <c r="E25161" s="61" t="s">
        <v>15160</v>
      </c>
      <c r="F25161" s="61" t="s">
        <v>133</v>
      </c>
      <c r="G25161" s="61" t="s">
        <v>15131</v>
      </c>
      <c r="H25161" s="61" t="s">
        <v>7409</v>
      </c>
      <c r="I25161" s="61">
        <v>27.63</v>
      </c>
      <c r="J25161" s="61">
        <v>-97.27</v>
      </c>
      <c r="K25161">
        <v>31787</v>
      </c>
      <c r="L25161"/>
      <c r="M25161"/>
    </row>
    <row r="25162" spans="1:13">
      <c r="A25162" s="61" t="s">
        <v>40</v>
      </c>
      <c r="B25162" s="61">
        <v>78419</v>
      </c>
      <c r="C25162" s="63" t="s">
        <v>968</v>
      </c>
      <c r="D25162" s="61">
        <v>0</v>
      </c>
      <c r="E25162" s="61" t="s">
        <v>15160</v>
      </c>
      <c r="F25162" s="61" t="s">
        <v>133</v>
      </c>
      <c r="G25162" s="61" t="s">
        <v>15131</v>
      </c>
      <c r="H25162" s="61" t="s">
        <v>7409</v>
      </c>
      <c r="I25162" s="61">
        <v>27.7</v>
      </c>
      <c r="J25162" s="61">
        <v>-97.27</v>
      </c>
      <c r="K25162">
        <v>441</v>
      </c>
      <c r="L25162"/>
      <c r="M25162"/>
    </row>
    <row r="25163" spans="1:13">
      <c r="A25163" s="61" t="s">
        <v>40</v>
      </c>
      <c r="B25163" s="61">
        <v>75939</v>
      </c>
      <c r="C25163" s="63" t="s">
        <v>968</v>
      </c>
      <c r="D25163" s="61">
        <v>0</v>
      </c>
      <c r="E25163" s="61" t="s">
        <v>14780</v>
      </c>
      <c r="F25163" s="61" t="s">
        <v>133</v>
      </c>
      <c r="G25163" s="61" t="s">
        <v>228</v>
      </c>
      <c r="H25163" s="61" t="s">
        <v>7409</v>
      </c>
      <c r="I25163" s="61">
        <v>30.99</v>
      </c>
      <c r="J25163" s="61">
        <v>-94.82</v>
      </c>
      <c r="K25163">
        <v>3716</v>
      </c>
      <c r="L25163"/>
      <c r="M25163"/>
    </row>
    <row r="25164" spans="1:13">
      <c r="A25164" s="61" t="s">
        <v>40</v>
      </c>
      <c r="B25164" s="61">
        <v>75110</v>
      </c>
      <c r="C25164" s="63" t="s">
        <v>968</v>
      </c>
      <c r="D25164" s="61">
        <v>0</v>
      </c>
      <c r="E25164" s="61" t="s">
        <v>14670</v>
      </c>
      <c r="F25164" s="61" t="s">
        <v>133</v>
      </c>
      <c r="G25164" s="61" t="s">
        <v>14668</v>
      </c>
      <c r="H25164" s="61" t="s">
        <v>7409</v>
      </c>
      <c r="I25164" s="61">
        <v>32.08</v>
      </c>
      <c r="J25164" s="61">
        <v>-96.46</v>
      </c>
      <c r="K25164">
        <v>30336</v>
      </c>
      <c r="L25164"/>
      <c r="M25164"/>
    </row>
    <row r="25165" spans="1:13">
      <c r="A25165" s="61" t="s">
        <v>40</v>
      </c>
      <c r="B25165" s="61">
        <v>75109</v>
      </c>
      <c r="C25165" s="63" t="s">
        <v>968</v>
      </c>
      <c r="D25165" s="61">
        <v>0</v>
      </c>
      <c r="E25165" s="61" t="s">
        <v>14670</v>
      </c>
      <c r="F25165" s="61" t="s">
        <v>133</v>
      </c>
      <c r="G25165" s="61" t="s">
        <v>14668</v>
      </c>
      <c r="H25165" s="61" t="s">
        <v>7409</v>
      </c>
      <c r="I25165" s="61">
        <v>32.08</v>
      </c>
      <c r="J25165" s="61">
        <v>-96.39</v>
      </c>
      <c r="K25165">
        <v>4766</v>
      </c>
      <c r="L25165"/>
      <c r="M25165"/>
    </row>
    <row r="25166" spans="1:13">
      <c r="A25166" s="61" t="s">
        <v>40</v>
      </c>
      <c r="B25166" s="61">
        <v>78614</v>
      </c>
      <c r="C25166" s="63" t="s">
        <v>968</v>
      </c>
      <c r="D25166" s="61">
        <v>0</v>
      </c>
      <c r="E25166" s="61" t="s">
        <v>15197</v>
      </c>
      <c r="F25166" s="61" t="s">
        <v>133</v>
      </c>
      <c r="G25166" s="61" t="s">
        <v>15116</v>
      </c>
      <c r="H25166" s="61" t="s">
        <v>7409</v>
      </c>
      <c r="I25166" s="61">
        <v>29.43</v>
      </c>
      <c r="J25166" s="61">
        <v>-97.56</v>
      </c>
      <c r="K25166">
        <v>459</v>
      </c>
      <c r="L25166"/>
      <c r="M25166"/>
    </row>
    <row r="25167" spans="1:13">
      <c r="A25167" s="61" t="s">
        <v>40</v>
      </c>
      <c r="B25167" s="61">
        <v>78014</v>
      </c>
      <c r="C25167" s="63" t="s">
        <v>968</v>
      </c>
      <c r="D25167" s="61">
        <v>0</v>
      </c>
      <c r="E25167" s="61" t="s">
        <v>15065</v>
      </c>
      <c r="F25167" s="61" t="s">
        <v>133</v>
      </c>
      <c r="G25167" s="61" t="s">
        <v>12486</v>
      </c>
      <c r="H25167" s="61" t="s">
        <v>7409</v>
      </c>
      <c r="I25167" s="61">
        <v>28.43</v>
      </c>
      <c r="J25167" s="61">
        <v>-99.23</v>
      </c>
      <c r="K25167">
        <v>5078</v>
      </c>
      <c r="L25167"/>
      <c r="M25167"/>
    </row>
    <row r="25168" spans="1:13">
      <c r="A25168" s="61" t="s">
        <v>40</v>
      </c>
      <c r="B25168" s="61">
        <v>78615</v>
      </c>
      <c r="C25168" s="63" t="s">
        <v>968</v>
      </c>
      <c r="D25168" s="61">
        <v>0</v>
      </c>
      <c r="E25168" s="61" t="s">
        <v>15198</v>
      </c>
      <c r="F25168" s="61" t="s">
        <v>133</v>
      </c>
      <c r="G25168" s="61" t="s">
        <v>8052</v>
      </c>
      <c r="H25168" s="61" t="s">
        <v>7409</v>
      </c>
      <c r="I25168" s="61">
        <v>30.46</v>
      </c>
      <c r="J25168" s="61">
        <v>-97.38</v>
      </c>
      <c r="K25168">
        <v>1694</v>
      </c>
      <c r="L25168"/>
      <c r="M25168"/>
    </row>
    <row r="25169" spans="1:13">
      <c r="A25169" s="61" t="s">
        <v>40</v>
      </c>
      <c r="B25169" s="61">
        <v>76636</v>
      </c>
      <c r="C25169" s="63" t="s">
        <v>968</v>
      </c>
      <c r="D25169" s="61">
        <v>0</v>
      </c>
      <c r="E25169" s="61" t="s">
        <v>195</v>
      </c>
      <c r="F25169" s="61" t="s">
        <v>133</v>
      </c>
      <c r="G25169" s="61" t="s">
        <v>12309</v>
      </c>
      <c r="H25169" s="61" t="s">
        <v>7409</v>
      </c>
      <c r="I25169" s="61">
        <v>32.17</v>
      </c>
      <c r="J25169" s="61">
        <v>-97.25</v>
      </c>
      <c r="K25169">
        <v>1502</v>
      </c>
      <c r="L25169"/>
      <c r="M25169"/>
    </row>
    <row r="25170" spans="1:13">
      <c r="A25170" s="61" t="s">
        <v>40</v>
      </c>
      <c r="B25170" s="61">
        <v>75114</v>
      </c>
      <c r="C25170" s="63" t="s">
        <v>968</v>
      </c>
      <c r="D25170" s="61">
        <v>0</v>
      </c>
      <c r="E25170" s="61" t="s">
        <v>538</v>
      </c>
      <c r="F25170" s="61" t="s">
        <v>133</v>
      </c>
      <c r="G25170" s="61" t="s">
        <v>14672</v>
      </c>
      <c r="H25170" s="61" t="s">
        <v>7409</v>
      </c>
      <c r="I25170" s="61">
        <v>32.630000000000003</v>
      </c>
      <c r="J25170" s="61">
        <v>-96.45</v>
      </c>
      <c r="K25170">
        <v>6347</v>
      </c>
      <c r="L25170"/>
      <c r="M25170"/>
    </row>
    <row r="25171" spans="1:13">
      <c r="A25171" s="61" t="s">
        <v>40</v>
      </c>
      <c r="B25171" s="61">
        <v>79731</v>
      </c>
      <c r="C25171" s="63" t="s">
        <v>968</v>
      </c>
      <c r="D25171" s="61">
        <v>0</v>
      </c>
      <c r="E25171" s="61" t="s">
        <v>9816</v>
      </c>
      <c r="F25171" s="61" t="s">
        <v>133</v>
      </c>
      <c r="G25171" s="61" t="s">
        <v>15394</v>
      </c>
      <c r="H25171" s="61" t="s">
        <v>7409</v>
      </c>
      <c r="I25171" s="61">
        <v>31.39</v>
      </c>
      <c r="J25171" s="61">
        <v>-102.35</v>
      </c>
      <c r="K25171">
        <v>4496</v>
      </c>
      <c r="L25171"/>
      <c r="M25171"/>
    </row>
    <row r="25172" spans="1:13">
      <c r="A25172" s="61" t="s">
        <v>40</v>
      </c>
      <c r="B25172" s="61">
        <v>76637</v>
      </c>
      <c r="C25172" s="63" t="s">
        <v>968</v>
      </c>
      <c r="D25172" s="61">
        <v>0</v>
      </c>
      <c r="E25172" s="61" t="s">
        <v>14890</v>
      </c>
      <c r="F25172" s="61" t="s">
        <v>133</v>
      </c>
      <c r="G25172" s="61" t="s">
        <v>14889</v>
      </c>
      <c r="H25172" s="61" t="s">
        <v>7409</v>
      </c>
      <c r="I25172" s="61">
        <v>31.77</v>
      </c>
      <c r="J25172" s="61">
        <v>-97.82</v>
      </c>
      <c r="K25172">
        <v>485</v>
      </c>
      <c r="L25172"/>
      <c r="M25172"/>
    </row>
    <row r="25173" spans="1:13">
      <c r="A25173" s="61" t="s">
        <v>40</v>
      </c>
      <c r="B25173" s="61">
        <v>76638</v>
      </c>
      <c r="C25173" s="63" t="s">
        <v>968</v>
      </c>
      <c r="D25173" s="61">
        <v>0</v>
      </c>
      <c r="E25173" s="61" t="s">
        <v>498</v>
      </c>
      <c r="F25173" s="61" t="s">
        <v>133</v>
      </c>
      <c r="G25173" s="61" t="s">
        <v>14881</v>
      </c>
      <c r="H25173" s="61" t="s">
        <v>7409</v>
      </c>
      <c r="I25173" s="61">
        <v>31.53</v>
      </c>
      <c r="J25173" s="61">
        <v>-97.44</v>
      </c>
      <c r="K25173">
        <v>3130</v>
      </c>
      <c r="L25173"/>
      <c r="M25173"/>
    </row>
    <row r="25174" spans="1:13">
      <c r="A25174" s="61" t="s">
        <v>40</v>
      </c>
      <c r="B25174" s="61">
        <v>76035</v>
      </c>
      <c r="C25174" s="63" t="s">
        <v>968</v>
      </c>
      <c r="D25174" s="61">
        <v>0</v>
      </c>
      <c r="E25174" s="61" t="s">
        <v>4410</v>
      </c>
      <c r="F25174" s="61" t="s">
        <v>133</v>
      </c>
      <c r="G25174" s="61" t="s">
        <v>14790</v>
      </c>
      <c r="H25174" s="61" t="s">
        <v>7409</v>
      </c>
      <c r="I25174" s="61">
        <v>32.53</v>
      </c>
      <c r="J25174" s="61">
        <v>-97.65</v>
      </c>
      <c r="K25174">
        <v>2649</v>
      </c>
      <c r="L25174"/>
      <c r="M25174"/>
    </row>
    <row r="25175" spans="1:13">
      <c r="A25175" s="61" t="s">
        <v>40</v>
      </c>
      <c r="B25175" s="61">
        <v>75835</v>
      </c>
      <c r="C25175" s="63" t="s">
        <v>968</v>
      </c>
      <c r="D25175" s="61">
        <v>0</v>
      </c>
      <c r="E25175" s="61" t="s">
        <v>5949</v>
      </c>
      <c r="F25175" s="61" t="s">
        <v>133</v>
      </c>
      <c r="G25175" s="61" t="s">
        <v>604</v>
      </c>
      <c r="H25175" s="61" t="s">
        <v>7409</v>
      </c>
      <c r="I25175" s="61">
        <v>31.31</v>
      </c>
      <c r="J25175" s="61">
        <v>-95.45</v>
      </c>
      <c r="K25175">
        <v>11342</v>
      </c>
      <c r="L25175"/>
      <c r="M25175"/>
    </row>
    <row r="25176" spans="1:13">
      <c r="A25176" s="61" t="s">
        <v>40</v>
      </c>
      <c r="B25176" s="61">
        <v>77532</v>
      </c>
      <c r="C25176" s="63" t="s">
        <v>968</v>
      </c>
      <c r="D25176" s="61">
        <v>0</v>
      </c>
      <c r="E25176" s="61" t="s">
        <v>4453</v>
      </c>
      <c r="F25176" s="61" t="s">
        <v>133</v>
      </c>
      <c r="G25176" s="61" t="s">
        <v>885</v>
      </c>
      <c r="H25176" s="61" t="s">
        <v>7409</v>
      </c>
      <c r="I25176" s="61">
        <v>29.91</v>
      </c>
      <c r="J25176" s="61">
        <v>-95.05</v>
      </c>
      <c r="K25176">
        <v>34679</v>
      </c>
      <c r="L25176"/>
      <c r="M25176"/>
    </row>
    <row r="25177" spans="1:13">
      <c r="A25177" s="61" t="s">
        <v>40</v>
      </c>
      <c r="B25177" s="61">
        <v>79322</v>
      </c>
      <c r="C25177" s="63" t="s">
        <v>968</v>
      </c>
      <c r="D25177" s="61">
        <v>0</v>
      </c>
      <c r="E25177" s="61" t="s">
        <v>15335</v>
      </c>
      <c r="F25177" s="61" t="s">
        <v>133</v>
      </c>
      <c r="G25177" s="61" t="s">
        <v>15336</v>
      </c>
      <c r="H25177" s="61" t="s">
        <v>7409</v>
      </c>
      <c r="I25177" s="61">
        <v>33.64</v>
      </c>
      <c r="J25177" s="61">
        <v>-101.23</v>
      </c>
      <c r="K25177">
        <v>1720</v>
      </c>
      <c r="L25177"/>
      <c r="M25177"/>
    </row>
    <row r="25178" spans="1:13">
      <c r="A25178" s="61" t="s">
        <v>40</v>
      </c>
      <c r="B25178" s="61">
        <v>76443</v>
      </c>
      <c r="C25178" s="63" t="s">
        <v>968</v>
      </c>
      <c r="D25178" s="61">
        <v>0</v>
      </c>
      <c r="E25178" s="61" t="s">
        <v>8073</v>
      </c>
      <c r="F25178" s="61" t="s">
        <v>133</v>
      </c>
      <c r="G25178" s="61" t="s">
        <v>14846</v>
      </c>
      <c r="H25178" s="61" t="s">
        <v>7409</v>
      </c>
      <c r="I25178" s="61">
        <v>32.119999999999997</v>
      </c>
      <c r="J25178" s="61">
        <v>-99.16</v>
      </c>
      <c r="K25178">
        <v>1685</v>
      </c>
      <c r="L25178"/>
      <c r="M25178"/>
    </row>
    <row r="25179" spans="1:13">
      <c r="A25179" s="61" t="s">
        <v>40</v>
      </c>
      <c r="B25179" s="61">
        <v>79227</v>
      </c>
      <c r="C25179" s="63" t="s">
        <v>968</v>
      </c>
      <c r="D25179" s="61">
        <v>0</v>
      </c>
      <c r="E25179" s="61" t="s">
        <v>15311</v>
      </c>
      <c r="F25179" s="61" t="s">
        <v>133</v>
      </c>
      <c r="G25179" s="61" t="s">
        <v>15312</v>
      </c>
      <c r="H25179" s="61" t="s">
        <v>7409</v>
      </c>
      <c r="I25179" s="61">
        <v>33.979999999999997</v>
      </c>
      <c r="J25179" s="61">
        <v>-99.72</v>
      </c>
      <c r="K25179">
        <v>1143</v>
      </c>
      <c r="L25179"/>
      <c r="M25179"/>
    </row>
    <row r="25180" spans="1:13">
      <c r="A25180" s="61" t="s">
        <v>40</v>
      </c>
      <c r="B25180" s="61">
        <v>76036</v>
      </c>
      <c r="C25180" s="63" t="s">
        <v>968</v>
      </c>
      <c r="D25180" s="61">
        <v>0</v>
      </c>
      <c r="E25180" s="61" t="s">
        <v>13898</v>
      </c>
      <c r="F25180" s="61" t="s">
        <v>133</v>
      </c>
      <c r="G25180" s="61" t="s">
        <v>14658</v>
      </c>
      <c r="H25180" s="61" t="s">
        <v>7409</v>
      </c>
      <c r="I25180" s="61">
        <v>32.57</v>
      </c>
      <c r="J25180" s="61">
        <v>-97.35</v>
      </c>
      <c r="K25180">
        <v>31589</v>
      </c>
      <c r="L25180"/>
      <c r="M25180"/>
    </row>
    <row r="25181" spans="1:13">
      <c r="A25181" s="61" t="s">
        <v>40</v>
      </c>
      <c r="B25181" s="61">
        <v>78839</v>
      </c>
      <c r="C25181" s="63" t="s">
        <v>968</v>
      </c>
      <c r="D25181" s="61">
        <v>0</v>
      </c>
      <c r="E25181" s="61" t="s">
        <v>5500</v>
      </c>
      <c r="F25181" s="61" t="s">
        <v>133</v>
      </c>
      <c r="G25181" s="61" t="s">
        <v>15225</v>
      </c>
      <c r="H25181" s="61" t="s">
        <v>7409</v>
      </c>
      <c r="I25181" s="61">
        <v>28.68</v>
      </c>
      <c r="J25181" s="61">
        <v>-99.82</v>
      </c>
      <c r="K25181">
        <v>7364</v>
      </c>
      <c r="L25181"/>
      <c r="M25181"/>
    </row>
    <row r="25182" spans="1:13">
      <c r="A25182" s="61" t="s">
        <v>40</v>
      </c>
      <c r="B25182" s="61">
        <v>77954</v>
      </c>
      <c r="C25182" s="63" t="s">
        <v>968</v>
      </c>
      <c r="D25182" s="61">
        <v>0</v>
      </c>
      <c r="E25182" s="61" t="s">
        <v>15051</v>
      </c>
      <c r="F25182" s="61" t="s">
        <v>133</v>
      </c>
      <c r="G25182" s="61" t="s">
        <v>17483</v>
      </c>
      <c r="H25182" s="61" t="s">
        <v>7409</v>
      </c>
      <c r="I25182" s="61">
        <v>29.09</v>
      </c>
      <c r="J25182" s="61">
        <v>-97.28</v>
      </c>
      <c r="K25182">
        <v>11458</v>
      </c>
      <c r="L25182"/>
      <c r="M25182"/>
    </row>
    <row r="25183" spans="1:13">
      <c r="A25183" s="61" t="s">
        <v>40</v>
      </c>
      <c r="B25183" s="61">
        <v>75433</v>
      </c>
      <c r="C25183" s="63" t="s">
        <v>968</v>
      </c>
      <c r="D25183" s="61">
        <v>0</v>
      </c>
      <c r="E25183" s="61" t="s">
        <v>14700</v>
      </c>
      <c r="F25183" s="61" t="s">
        <v>133</v>
      </c>
      <c r="G25183" s="61" t="s">
        <v>9072</v>
      </c>
      <c r="H25183" s="61" t="s">
        <v>7409</v>
      </c>
      <c r="I25183" s="61">
        <v>33.130000000000003</v>
      </c>
      <c r="J25183" s="61">
        <v>-95.83</v>
      </c>
      <c r="K25183">
        <v>2815</v>
      </c>
      <c r="L25183"/>
      <c r="M25183"/>
    </row>
    <row r="25184" spans="1:13">
      <c r="A25184" s="61" t="s">
        <v>40</v>
      </c>
      <c r="B25184" s="61">
        <v>75760</v>
      </c>
      <c r="C25184" s="63" t="s">
        <v>968</v>
      </c>
      <c r="D25184" s="61">
        <v>0</v>
      </c>
      <c r="E25184" s="61" t="s">
        <v>1820</v>
      </c>
      <c r="F25184" s="61" t="s">
        <v>133</v>
      </c>
      <c r="G25184" s="61" t="s">
        <v>14751</v>
      </c>
      <c r="H25184" s="61" t="s">
        <v>7409</v>
      </c>
      <c r="I25184" s="61">
        <v>31.81</v>
      </c>
      <c r="J25184" s="61">
        <v>-94.84</v>
      </c>
      <c r="K25184">
        <v>2583</v>
      </c>
      <c r="L25184"/>
      <c r="M25184"/>
    </row>
    <row r="25185" spans="1:13">
      <c r="A25185" s="61" t="s">
        <v>40</v>
      </c>
      <c r="B25185" s="61">
        <v>77433</v>
      </c>
      <c r="C25185" s="63" t="s">
        <v>968</v>
      </c>
      <c r="D25185" s="61">
        <v>0</v>
      </c>
      <c r="E25185" s="61" t="s">
        <v>7423</v>
      </c>
      <c r="F25185" s="61" t="s">
        <v>133</v>
      </c>
      <c r="G25185" s="61" t="s">
        <v>885</v>
      </c>
      <c r="H25185" s="61" t="s">
        <v>7409</v>
      </c>
      <c r="I25185" s="61">
        <v>29.96</v>
      </c>
      <c r="J25185" s="61">
        <v>-95.69</v>
      </c>
      <c r="K25185">
        <v>106663</v>
      </c>
      <c r="L25185"/>
      <c r="M25185"/>
    </row>
    <row r="25186" spans="1:13">
      <c r="A25186" s="61" t="s">
        <v>40</v>
      </c>
      <c r="B25186" s="61">
        <v>77429</v>
      </c>
      <c r="C25186" s="63" t="s">
        <v>968</v>
      </c>
      <c r="D25186" s="61">
        <v>0</v>
      </c>
      <c r="E25186" s="61" t="s">
        <v>7423</v>
      </c>
      <c r="F25186" s="61" t="s">
        <v>133</v>
      </c>
      <c r="G25186" s="61" t="s">
        <v>885</v>
      </c>
      <c r="H25186" s="61" t="s">
        <v>7409</v>
      </c>
      <c r="I25186" s="61">
        <v>30</v>
      </c>
      <c r="J25186" s="61">
        <v>-95.67</v>
      </c>
      <c r="K25186">
        <v>94176</v>
      </c>
      <c r="L25186"/>
      <c r="M25186"/>
    </row>
    <row r="25187" spans="1:13">
      <c r="A25187" s="61" t="s">
        <v>40</v>
      </c>
      <c r="B25187" s="61">
        <v>78850</v>
      </c>
      <c r="C25187" s="63" t="s">
        <v>968</v>
      </c>
      <c r="D25187" s="61">
        <v>0</v>
      </c>
      <c r="E25187" s="61" t="s">
        <v>15234</v>
      </c>
      <c r="F25187" s="61" t="s">
        <v>133</v>
      </c>
      <c r="G25187" s="61" t="s">
        <v>9341</v>
      </c>
      <c r="H25187" s="61" t="s">
        <v>7409</v>
      </c>
      <c r="I25187" s="61">
        <v>29.35</v>
      </c>
      <c r="J25187" s="61">
        <v>-99.31</v>
      </c>
      <c r="K25187">
        <v>1075</v>
      </c>
      <c r="L25187"/>
      <c r="M25187"/>
    </row>
    <row r="25188" spans="1:13">
      <c r="A25188" s="61" t="s">
        <v>40</v>
      </c>
      <c r="B25188" s="61">
        <v>75638</v>
      </c>
      <c r="C25188" s="63" t="s">
        <v>968</v>
      </c>
      <c r="D25188" s="61">
        <v>0</v>
      </c>
      <c r="E25188" s="61" t="s">
        <v>14737</v>
      </c>
      <c r="F25188" s="61" t="s">
        <v>133</v>
      </c>
      <c r="G25188" s="61" t="s">
        <v>2306</v>
      </c>
      <c r="H25188" s="61" t="s">
        <v>7409</v>
      </c>
      <c r="I25188" s="61">
        <v>33.03</v>
      </c>
      <c r="J25188" s="61">
        <v>-94.72</v>
      </c>
      <c r="K25188">
        <v>5434</v>
      </c>
      <c r="L25188"/>
      <c r="M25188"/>
    </row>
    <row r="25189" spans="1:13">
      <c r="A25189" s="61" t="s">
        <v>40</v>
      </c>
      <c r="B25189" s="61">
        <v>78616</v>
      </c>
      <c r="C25189" s="63" t="s">
        <v>968</v>
      </c>
      <c r="D25189" s="61">
        <v>0</v>
      </c>
      <c r="E25189" s="61" t="s">
        <v>3717</v>
      </c>
      <c r="F25189" s="61" t="s">
        <v>133</v>
      </c>
      <c r="G25189" s="61" t="s">
        <v>6989</v>
      </c>
      <c r="H25189" s="61" t="s">
        <v>7409</v>
      </c>
      <c r="I25189" s="61">
        <v>29.87</v>
      </c>
      <c r="J25189" s="61">
        <v>-97.53</v>
      </c>
      <c r="K25189">
        <v>11605</v>
      </c>
      <c r="L25189"/>
      <c r="M25189"/>
    </row>
    <row r="25190" spans="1:13">
      <c r="A25190" s="61" t="s">
        <v>40</v>
      </c>
      <c r="B25190" s="61">
        <v>79022</v>
      </c>
      <c r="C25190" s="63" t="s">
        <v>968</v>
      </c>
      <c r="D25190" s="61">
        <v>0</v>
      </c>
      <c r="E25190" s="61" t="s">
        <v>15272</v>
      </c>
      <c r="F25190" s="61" t="s">
        <v>133</v>
      </c>
      <c r="G25190" s="61" t="s">
        <v>15273</v>
      </c>
      <c r="H25190" s="61" t="s">
        <v>7409</v>
      </c>
      <c r="I25190" s="61">
        <v>36.06</v>
      </c>
      <c r="J25190" s="61">
        <v>-102.51</v>
      </c>
      <c r="K25190">
        <v>10835</v>
      </c>
      <c r="L25190"/>
      <c r="M25190"/>
    </row>
    <row r="25191" spans="1:13">
      <c r="A25191" s="61" t="s">
        <v>40</v>
      </c>
      <c r="B25191" s="61">
        <v>75249</v>
      </c>
      <c r="C25191" s="63" t="s">
        <v>968</v>
      </c>
      <c r="D25191" s="61">
        <v>0</v>
      </c>
      <c r="E25191" s="61" t="s">
        <v>252</v>
      </c>
      <c r="F25191" s="61" t="s">
        <v>133</v>
      </c>
      <c r="G25191" s="61" t="s">
        <v>8004</v>
      </c>
      <c r="H25191" s="61" t="s">
        <v>7409</v>
      </c>
      <c r="I25191" s="61">
        <v>32.64</v>
      </c>
      <c r="J25191" s="61">
        <v>-96.96</v>
      </c>
      <c r="K25191">
        <v>15291</v>
      </c>
      <c r="L25191"/>
      <c r="M25191"/>
    </row>
    <row r="25192" spans="1:13">
      <c r="A25192" s="61" t="s">
        <v>40</v>
      </c>
      <c r="B25192" s="61">
        <v>75236</v>
      </c>
      <c r="C25192" s="63" t="s">
        <v>968</v>
      </c>
      <c r="D25192" s="61">
        <v>0</v>
      </c>
      <c r="E25192" s="61" t="s">
        <v>252</v>
      </c>
      <c r="F25192" s="61" t="s">
        <v>133</v>
      </c>
      <c r="G25192" s="61" t="s">
        <v>8004</v>
      </c>
      <c r="H25192" s="61" t="s">
        <v>7409</v>
      </c>
      <c r="I25192" s="61">
        <v>32.68</v>
      </c>
      <c r="J25192" s="61">
        <v>-96.94</v>
      </c>
      <c r="K25192">
        <v>18385</v>
      </c>
      <c r="L25192"/>
      <c r="M25192"/>
    </row>
    <row r="25193" spans="1:13">
      <c r="A25193" s="61" t="s">
        <v>40</v>
      </c>
      <c r="B25193" s="61">
        <v>75211</v>
      </c>
      <c r="C25193" s="63" t="s">
        <v>968</v>
      </c>
      <c r="D25193" s="61">
        <v>0</v>
      </c>
      <c r="E25193" s="61" t="s">
        <v>252</v>
      </c>
      <c r="F25193" s="61" t="s">
        <v>133</v>
      </c>
      <c r="G25193" s="61" t="s">
        <v>8004</v>
      </c>
      <c r="H25193" s="61" t="s">
        <v>7409</v>
      </c>
      <c r="I25193" s="61">
        <v>32.74</v>
      </c>
      <c r="J25193" s="61">
        <v>-96.91</v>
      </c>
      <c r="K25193">
        <v>70695</v>
      </c>
      <c r="L25193"/>
      <c r="M25193"/>
    </row>
    <row r="25194" spans="1:13">
      <c r="A25194" s="61" t="s">
        <v>40</v>
      </c>
      <c r="B25194" s="61">
        <v>75234</v>
      </c>
      <c r="C25194" s="63" t="s">
        <v>968</v>
      </c>
      <c r="D25194" s="61">
        <v>0</v>
      </c>
      <c r="E25194" s="61" t="s">
        <v>252</v>
      </c>
      <c r="F25194" s="61" t="s">
        <v>133</v>
      </c>
      <c r="G25194" s="61" t="s">
        <v>8004</v>
      </c>
      <c r="H25194" s="61" t="s">
        <v>7409</v>
      </c>
      <c r="I25194" s="61">
        <v>32.92</v>
      </c>
      <c r="J25194" s="61">
        <v>-96.89</v>
      </c>
      <c r="K25194">
        <v>33216</v>
      </c>
      <c r="L25194"/>
      <c r="M25194"/>
    </row>
    <row r="25195" spans="1:13">
      <c r="A25195" s="61" t="s">
        <v>40</v>
      </c>
      <c r="B25195" s="61">
        <v>75212</v>
      </c>
      <c r="C25195" s="63" t="s">
        <v>968</v>
      </c>
      <c r="D25195" s="61">
        <v>0</v>
      </c>
      <c r="E25195" s="61" t="s">
        <v>252</v>
      </c>
      <c r="F25195" s="61" t="s">
        <v>133</v>
      </c>
      <c r="G25195" s="61" t="s">
        <v>8004</v>
      </c>
      <c r="H25195" s="61" t="s">
        <v>7409</v>
      </c>
      <c r="I25195" s="61">
        <v>32.78</v>
      </c>
      <c r="J25195" s="61">
        <v>-96.88</v>
      </c>
      <c r="K25195">
        <v>27329</v>
      </c>
      <c r="L25195"/>
      <c r="M25195"/>
    </row>
    <row r="25196" spans="1:13">
      <c r="A25196" s="61" t="s">
        <v>40</v>
      </c>
      <c r="B25196" s="61">
        <v>75258</v>
      </c>
      <c r="C25196" s="63" t="s">
        <v>968</v>
      </c>
      <c r="D25196" s="61">
        <v>1</v>
      </c>
      <c r="E25196" s="61" t="s">
        <v>252</v>
      </c>
      <c r="F25196" s="61" t="s">
        <v>133</v>
      </c>
      <c r="G25196" s="61" t="s">
        <v>8004</v>
      </c>
      <c r="H25196" s="61" t="s">
        <v>7409</v>
      </c>
      <c r="I25196" s="61">
        <v>32.799999999999997</v>
      </c>
      <c r="J25196" s="61">
        <v>-96.88</v>
      </c>
      <c r="K25196">
        <v>24664</v>
      </c>
      <c r="L25196"/>
      <c r="M25196"/>
    </row>
    <row r="25197" spans="1:13">
      <c r="A25197" s="61" t="s">
        <v>40</v>
      </c>
      <c r="B25197" s="61">
        <v>75247</v>
      </c>
      <c r="C25197" s="63" t="s">
        <v>968</v>
      </c>
      <c r="D25197" s="61">
        <v>0</v>
      </c>
      <c r="E25197" s="61" t="s">
        <v>252</v>
      </c>
      <c r="F25197" s="61" t="s">
        <v>133</v>
      </c>
      <c r="G25197" s="61" t="s">
        <v>8004</v>
      </c>
      <c r="H25197" s="61" t="s">
        <v>7409</v>
      </c>
      <c r="I25197" s="61">
        <v>32.81</v>
      </c>
      <c r="J25197" s="61">
        <v>-96.88</v>
      </c>
      <c r="K25197">
        <v>830</v>
      </c>
      <c r="L25197"/>
      <c r="M25197"/>
    </row>
    <row r="25198" spans="1:13">
      <c r="A25198" s="61" t="s">
        <v>40</v>
      </c>
      <c r="B25198" s="61">
        <v>75220</v>
      </c>
      <c r="C25198" s="63" t="s">
        <v>968</v>
      </c>
      <c r="D25198" s="61">
        <v>0</v>
      </c>
      <c r="E25198" s="61" t="s">
        <v>252</v>
      </c>
      <c r="F25198" s="61" t="s">
        <v>133</v>
      </c>
      <c r="G25198" s="61" t="s">
        <v>8004</v>
      </c>
      <c r="H25198" s="61" t="s">
        <v>7409</v>
      </c>
      <c r="I25198" s="61">
        <v>32.869999999999997</v>
      </c>
      <c r="J25198" s="61">
        <v>-96.88</v>
      </c>
      <c r="K25198">
        <v>39627</v>
      </c>
      <c r="L25198"/>
      <c r="M25198"/>
    </row>
    <row r="25199" spans="1:13">
      <c r="A25199" s="61" t="s">
        <v>40</v>
      </c>
      <c r="B25199" s="61">
        <v>75237</v>
      </c>
      <c r="C25199" s="63" t="s">
        <v>968</v>
      </c>
      <c r="D25199" s="61">
        <v>0</v>
      </c>
      <c r="E25199" s="61" t="s">
        <v>252</v>
      </c>
      <c r="F25199" s="61" t="s">
        <v>133</v>
      </c>
      <c r="G25199" s="61" t="s">
        <v>8004</v>
      </c>
      <c r="H25199" s="61" t="s">
        <v>7409</v>
      </c>
      <c r="I25199" s="61">
        <v>32.67</v>
      </c>
      <c r="J25199" s="61">
        <v>-96.87</v>
      </c>
      <c r="K25199">
        <v>19057</v>
      </c>
      <c r="L25199"/>
      <c r="M25199"/>
    </row>
    <row r="25200" spans="1:13">
      <c r="A25200" s="61" t="s">
        <v>40</v>
      </c>
      <c r="B25200" s="61">
        <v>75233</v>
      </c>
      <c r="C25200" s="63" t="s">
        <v>968</v>
      </c>
      <c r="D25200" s="61">
        <v>0</v>
      </c>
      <c r="E25200" s="61" t="s">
        <v>252</v>
      </c>
      <c r="F25200" s="61" t="s">
        <v>133</v>
      </c>
      <c r="G25200" s="61" t="s">
        <v>8004</v>
      </c>
      <c r="H25200" s="61" t="s">
        <v>7409</v>
      </c>
      <c r="I25200" s="61">
        <v>32.700000000000003</v>
      </c>
      <c r="J25200" s="61">
        <v>-96.87</v>
      </c>
      <c r="K25200">
        <v>15104</v>
      </c>
      <c r="L25200"/>
      <c r="M25200"/>
    </row>
    <row r="25201" spans="1:13">
      <c r="A25201" s="61" t="s">
        <v>40</v>
      </c>
      <c r="B25201" s="61">
        <v>75229</v>
      </c>
      <c r="C25201" s="63" t="s">
        <v>968</v>
      </c>
      <c r="D25201" s="61">
        <v>0</v>
      </c>
      <c r="E25201" s="61" t="s">
        <v>252</v>
      </c>
      <c r="F25201" s="61" t="s">
        <v>133</v>
      </c>
      <c r="G25201" s="61" t="s">
        <v>8004</v>
      </c>
      <c r="H25201" s="61" t="s">
        <v>7409</v>
      </c>
      <c r="I25201" s="61">
        <v>32.89</v>
      </c>
      <c r="J25201" s="61">
        <v>-96.86</v>
      </c>
      <c r="K25201">
        <v>33168</v>
      </c>
      <c r="L25201"/>
      <c r="M25201"/>
    </row>
    <row r="25202" spans="1:13">
      <c r="A25202" s="61" t="s">
        <v>40</v>
      </c>
      <c r="B25202" s="61">
        <v>75235</v>
      </c>
      <c r="C25202" s="63" t="s">
        <v>968</v>
      </c>
      <c r="D25202" s="61">
        <v>0</v>
      </c>
      <c r="E25202" s="61" t="s">
        <v>252</v>
      </c>
      <c r="F25202" s="61" t="s">
        <v>133</v>
      </c>
      <c r="G25202" s="61" t="s">
        <v>8004</v>
      </c>
      <c r="H25202" s="61" t="s">
        <v>7409</v>
      </c>
      <c r="I25202" s="61">
        <v>32.83</v>
      </c>
      <c r="J25202" s="61">
        <v>-96.85</v>
      </c>
      <c r="K25202">
        <v>19153</v>
      </c>
      <c r="L25202"/>
      <c r="M25202"/>
    </row>
    <row r="25203" spans="1:13">
      <c r="A25203" s="61" t="s">
        <v>40</v>
      </c>
      <c r="B25203" s="61">
        <v>75232</v>
      </c>
      <c r="C25203" s="63" t="s">
        <v>968</v>
      </c>
      <c r="D25203" s="61">
        <v>0</v>
      </c>
      <c r="E25203" s="61" t="s">
        <v>252</v>
      </c>
      <c r="F25203" s="61" t="s">
        <v>133</v>
      </c>
      <c r="G25203" s="61" t="s">
        <v>8004</v>
      </c>
      <c r="H25203" s="61" t="s">
        <v>7409</v>
      </c>
      <c r="I25203" s="61">
        <v>32.659999999999997</v>
      </c>
      <c r="J25203" s="61">
        <v>-96.84</v>
      </c>
      <c r="K25203">
        <v>30061</v>
      </c>
      <c r="L25203"/>
      <c r="M25203"/>
    </row>
    <row r="25204" spans="1:13">
      <c r="A25204" s="61" t="s">
        <v>40</v>
      </c>
      <c r="B25204" s="61">
        <v>75224</v>
      </c>
      <c r="C25204" s="63" t="s">
        <v>968</v>
      </c>
      <c r="D25204" s="61">
        <v>0</v>
      </c>
      <c r="E25204" s="61" t="s">
        <v>252</v>
      </c>
      <c r="F25204" s="61" t="s">
        <v>133</v>
      </c>
      <c r="G25204" s="61" t="s">
        <v>8004</v>
      </c>
      <c r="H25204" s="61" t="s">
        <v>7409</v>
      </c>
      <c r="I25204" s="61">
        <v>32.71</v>
      </c>
      <c r="J25204" s="61">
        <v>-96.84</v>
      </c>
      <c r="K25204">
        <v>33766</v>
      </c>
      <c r="L25204"/>
      <c r="M25204"/>
    </row>
    <row r="25205" spans="1:13">
      <c r="A25205" s="61" t="s">
        <v>40</v>
      </c>
      <c r="B25205" s="61">
        <v>75208</v>
      </c>
      <c r="C25205" s="63" t="s">
        <v>968</v>
      </c>
      <c r="D25205" s="61">
        <v>0</v>
      </c>
      <c r="E25205" s="61" t="s">
        <v>252</v>
      </c>
      <c r="F25205" s="61" t="s">
        <v>133</v>
      </c>
      <c r="G25205" s="61" t="s">
        <v>8004</v>
      </c>
      <c r="H25205" s="61" t="s">
        <v>7409</v>
      </c>
      <c r="I25205" s="61">
        <v>32.75</v>
      </c>
      <c r="J25205" s="61">
        <v>-96.84</v>
      </c>
      <c r="K25205">
        <v>29446</v>
      </c>
      <c r="L25205"/>
      <c r="M25205"/>
    </row>
    <row r="25206" spans="1:13">
      <c r="A25206" s="61" t="s">
        <v>40</v>
      </c>
      <c r="B25206" s="61">
        <v>75244</v>
      </c>
      <c r="C25206" s="63" t="s">
        <v>968</v>
      </c>
      <c r="D25206" s="61">
        <v>0</v>
      </c>
      <c r="E25206" s="61" t="s">
        <v>252</v>
      </c>
      <c r="F25206" s="61" t="s">
        <v>133</v>
      </c>
      <c r="G25206" s="61" t="s">
        <v>8004</v>
      </c>
      <c r="H25206" s="61" t="s">
        <v>7409</v>
      </c>
      <c r="I25206" s="61">
        <v>32.93</v>
      </c>
      <c r="J25206" s="61">
        <v>-96.84</v>
      </c>
      <c r="K25206">
        <v>12576</v>
      </c>
      <c r="L25206"/>
      <c r="M25206"/>
    </row>
    <row r="25207" spans="1:13">
      <c r="A25207" s="61" t="s">
        <v>40</v>
      </c>
      <c r="B25207" s="61">
        <v>75287</v>
      </c>
      <c r="C25207" s="63" t="s">
        <v>968</v>
      </c>
      <c r="D25207" s="61">
        <v>0</v>
      </c>
      <c r="E25207" s="61" t="s">
        <v>252</v>
      </c>
      <c r="F25207" s="61" t="s">
        <v>133</v>
      </c>
      <c r="G25207" s="61" t="s">
        <v>14650</v>
      </c>
      <c r="H25207" s="61" t="s">
        <v>7409</v>
      </c>
      <c r="I25207" s="61">
        <v>33</v>
      </c>
      <c r="J25207" s="61">
        <v>-96.84</v>
      </c>
      <c r="K25207">
        <v>53181</v>
      </c>
      <c r="L25207"/>
      <c r="M25207"/>
    </row>
    <row r="25208" spans="1:13">
      <c r="A25208" s="61" t="s">
        <v>40</v>
      </c>
      <c r="B25208" s="61">
        <v>75245</v>
      </c>
      <c r="C25208" s="63" t="s">
        <v>968</v>
      </c>
      <c r="D25208" s="61">
        <v>1</v>
      </c>
      <c r="E25208" s="61" t="s">
        <v>252</v>
      </c>
      <c r="F25208" s="61" t="s">
        <v>133</v>
      </c>
      <c r="G25208" s="61" t="s">
        <v>8004</v>
      </c>
      <c r="H25208" s="61" t="s">
        <v>7409</v>
      </c>
      <c r="I25208" s="61">
        <v>32.82</v>
      </c>
      <c r="J25208" s="61">
        <v>-96.83</v>
      </c>
      <c r="K25208">
        <v>12576</v>
      </c>
      <c r="L25208"/>
      <c r="M25208"/>
    </row>
    <row r="25209" spans="1:13">
      <c r="A25209" s="61" t="s">
        <v>40</v>
      </c>
      <c r="B25209" s="61">
        <v>75209</v>
      </c>
      <c r="C25209" s="63" t="s">
        <v>968</v>
      </c>
      <c r="D25209" s="61">
        <v>0</v>
      </c>
      <c r="E25209" s="61" t="s">
        <v>252</v>
      </c>
      <c r="F25209" s="61" t="s">
        <v>133</v>
      </c>
      <c r="G25209" s="61" t="s">
        <v>8004</v>
      </c>
      <c r="H25209" s="61" t="s">
        <v>7409</v>
      </c>
      <c r="I25209" s="61">
        <v>32.85</v>
      </c>
      <c r="J25209" s="61">
        <v>-96.83</v>
      </c>
      <c r="K25209">
        <v>14740</v>
      </c>
      <c r="L25209"/>
      <c r="M25209"/>
    </row>
    <row r="25210" spans="1:13">
      <c r="A25210" s="61" t="s">
        <v>40</v>
      </c>
      <c r="B25210" s="61">
        <v>75207</v>
      </c>
      <c r="C25210" s="63" t="s">
        <v>968</v>
      </c>
      <c r="D25210" s="61">
        <v>0</v>
      </c>
      <c r="E25210" s="61" t="s">
        <v>252</v>
      </c>
      <c r="F25210" s="61" t="s">
        <v>133</v>
      </c>
      <c r="G25210" s="61" t="s">
        <v>8004</v>
      </c>
      <c r="H25210" s="61" t="s">
        <v>7409</v>
      </c>
      <c r="I25210" s="61">
        <v>32.79</v>
      </c>
      <c r="J25210" s="61">
        <v>-96.82</v>
      </c>
      <c r="K25210">
        <v>7116</v>
      </c>
      <c r="L25210"/>
      <c r="M25210"/>
    </row>
    <row r="25211" spans="1:13">
      <c r="A25211" s="61" t="s">
        <v>40</v>
      </c>
      <c r="B25211" s="61">
        <v>75219</v>
      </c>
      <c r="C25211" s="63" t="s">
        <v>968</v>
      </c>
      <c r="D25211" s="61">
        <v>0</v>
      </c>
      <c r="E25211" s="61" t="s">
        <v>252</v>
      </c>
      <c r="F25211" s="61" t="s">
        <v>133</v>
      </c>
      <c r="G25211" s="61" t="s">
        <v>8004</v>
      </c>
      <c r="H25211" s="61" t="s">
        <v>7409</v>
      </c>
      <c r="I25211" s="61">
        <v>32.81</v>
      </c>
      <c r="J25211" s="61">
        <v>-96.81</v>
      </c>
      <c r="K25211">
        <v>27885</v>
      </c>
      <c r="L25211"/>
      <c r="M25211"/>
    </row>
    <row r="25212" spans="1:13">
      <c r="A25212" s="61" t="s">
        <v>40</v>
      </c>
      <c r="B25212" s="61">
        <v>75203</v>
      </c>
      <c r="C25212" s="63" t="s">
        <v>968</v>
      </c>
      <c r="D25212" s="61">
        <v>0</v>
      </c>
      <c r="E25212" s="61" t="s">
        <v>252</v>
      </c>
      <c r="F25212" s="61" t="s">
        <v>133</v>
      </c>
      <c r="G25212" s="61" t="s">
        <v>8004</v>
      </c>
      <c r="H25212" s="61" t="s">
        <v>7409</v>
      </c>
      <c r="I25212" s="61">
        <v>32.75</v>
      </c>
      <c r="J25212" s="61">
        <v>-96.8</v>
      </c>
      <c r="K25212">
        <v>14710</v>
      </c>
      <c r="L25212"/>
      <c r="M25212"/>
    </row>
    <row r="25213" spans="1:13">
      <c r="A25213" s="61" t="s">
        <v>40</v>
      </c>
      <c r="B25213" s="61">
        <v>75202</v>
      </c>
      <c r="C25213" s="63" t="s">
        <v>968</v>
      </c>
      <c r="D25213" s="61">
        <v>0</v>
      </c>
      <c r="E25213" s="61" t="s">
        <v>252</v>
      </c>
      <c r="F25213" s="61" t="s">
        <v>133</v>
      </c>
      <c r="G25213" s="61" t="s">
        <v>8004</v>
      </c>
      <c r="H25213" s="61" t="s">
        <v>7409</v>
      </c>
      <c r="I25213" s="61">
        <v>32.78</v>
      </c>
      <c r="J25213" s="61">
        <v>-96.8</v>
      </c>
      <c r="K25213">
        <v>2529</v>
      </c>
      <c r="L25213"/>
      <c r="M25213"/>
    </row>
    <row r="25214" spans="1:13">
      <c r="A25214" s="61" t="s">
        <v>40</v>
      </c>
      <c r="B25214" s="61">
        <v>75270</v>
      </c>
      <c r="C25214" s="63" t="s">
        <v>968</v>
      </c>
      <c r="D25214" s="61">
        <v>0</v>
      </c>
      <c r="E25214" s="61" t="s">
        <v>252</v>
      </c>
      <c r="F25214" s="61" t="s">
        <v>133</v>
      </c>
      <c r="G25214" s="61" t="s">
        <v>8004</v>
      </c>
      <c r="H25214" s="61" t="s">
        <v>7409</v>
      </c>
      <c r="I25214" s="61">
        <v>32.78</v>
      </c>
      <c r="J25214" s="61">
        <v>-96.8</v>
      </c>
      <c r="K25214">
        <v>0</v>
      </c>
      <c r="L25214"/>
      <c r="M25214"/>
    </row>
    <row r="25215" spans="1:13">
      <c r="A25215" s="61" t="s">
        <v>40</v>
      </c>
      <c r="B25215" s="61">
        <v>75201</v>
      </c>
      <c r="C25215" s="63" t="s">
        <v>968</v>
      </c>
      <c r="D25215" s="61">
        <v>0</v>
      </c>
      <c r="E25215" s="61" t="s">
        <v>252</v>
      </c>
      <c r="F25215" s="61" t="s">
        <v>133</v>
      </c>
      <c r="G25215" s="61" t="s">
        <v>8004</v>
      </c>
      <c r="H25215" s="61" t="s">
        <v>7409</v>
      </c>
      <c r="I25215" s="61">
        <v>32.79</v>
      </c>
      <c r="J25215" s="61">
        <v>-96.8</v>
      </c>
      <c r="K25215">
        <v>17740</v>
      </c>
      <c r="L25215"/>
      <c r="M25215"/>
    </row>
    <row r="25216" spans="1:13">
      <c r="A25216" s="61" t="s">
        <v>40</v>
      </c>
      <c r="B25216" s="61">
        <v>75205</v>
      </c>
      <c r="C25216" s="63" t="s">
        <v>968</v>
      </c>
      <c r="D25216" s="61">
        <v>0</v>
      </c>
      <c r="E25216" s="61" t="s">
        <v>252</v>
      </c>
      <c r="F25216" s="61" t="s">
        <v>133</v>
      </c>
      <c r="G25216" s="61" t="s">
        <v>8004</v>
      </c>
      <c r="H25216" s="61" t="s">
        <v>7409</v>
      </c>
      <c r="I25216" s="61">
        <v>32.840000000000003</v>
      </c>
      <c r="J25216" s="61">
        <v>-96.8</v>
      </c>
      <c r="K25216">
        <v>26299</v>
      </c>
      <c r="L25216"/>
      <c r="M25216"/>
    </row>
    <row r="25217" spans="1:13">
      <c r="A25217" s="61" t="s">
        <v>40</v>
      </c>
      <c r="B25217" s="61">
        <v>75254</v>
      </c>
      <c r="C25217" s="63" t="s">
        <v>968</v>
      </c>
      <c r="D25217" s="61">
        <v>0</v>
      </c>
      <c r="E25217" s="61" t="s">
        <v>252</v>
      </c>
      <c r="F25217" s="61" t="s">
        <v>133</v>
      </c>
      <c r="G25217" s="61" t="s">
        <v>8004</v>
      </c>
      <c r="H25217" s="61" t="s">
        <v>7409</v>
      </c>
      <c r="I25217" s="61">
        <v>32.94</v>
      </c>
      <c r="J25217" s="61">
        <v>-96.8</v>
      </c>
      <c r="K25217">
        <v>24664</v>
      </c>
      <c r="L25217"/>
      <c r="M25217"/>
    </row>
    <row r="25218" spans="1:13">
      <c r="A25218" s="61" t="s">
        <v>40</v>
      </c>
      <c r="B25218" s="61">
        <v>75248</v>
      </c>
      <c r="C25218" s="63" t="s">
        <v>968</v>
      </c>
      <c r="D25218" s="61">
        <v>0</v>
      </c>
      <c r="E25218" s="61" t="s">
        <v>252</v>
      </c>
      <c r="F25218" s="61" t="s">
        <v>133</v>
      </c>
      <c r="G25218" s="61" t="s">
        <v>8004</v>
      </c>
      <c r="H25218" s="61" t="s">
        <v>7409</v>
      </c>
      <c r="I25218" s="61">
        <v>32.97</v>
      </c>
      <c r="J25218" s="61">
        <v>-96.8</v>
      </c>
      <c r="K25218">
        <v>38210</v>
      </c>
      <c r="L25218"/>
      <c r="M25218"/>
    </row>
    <row r="25219" spans="1:13">
      <c r="A25219" s="61" t="s">
        <v>40</v>
      </c>
      <c r="B25219" s="61">
        <v>75204</v>
      </c>
      <c r="C25219" s="63" t="s">
        <v>968</v>
      </c>
      <c r="D25219" s="61">
        <v>0</v>
      </c>
      <c r="E25219" s="61" t="s">
        <v>252</v>
      </c>
      <c r="F25219" s="61" t="s">
        <v>133</v>
      </c>
      <c r="G25219" s="61" t="s">
        <v>8004</v>
      </c>
      <c r="H25219" s="61" t="s">
        <v>7409</v>
      </c>
      <c r="I25219" s="61">
        <v>32.799999999999997</v>
      </c>
      <c r="J25219" s="61">
        <v>-96.79</v>
      </c>
      <c r="K25219">
        <v>34012</v>
      </c>
      <c r="L25219"/>
      <c r="M25219"/>
    </row>
    <row r="25220" spans="1:13">
      <c r="A25220" s="61" t="s">
        <v>40</v>
      </c>
      <c r="B25220" s="61">
        <v>75225</v>
      </c>
      <c r="C25220" s="63" t="s">
        <v>968</v>
      </c>
      <c r="D25220" s="61">
        <v>0</v>
      </c>
      <c r="E25220" s="61" t="s">
        <v>252</v>
      </c>
      <c r="F25220" s="61" t="s">
        <v>133</v>
      </c>
      <c r="G25220" s="61" t="s">
        <v>8004</v>
      </c>
      <c r="H25220" s="61" t="s">
        <v>7409</v>
      </c>
      <c r="I25220" s="61">
        <v>32.86</v>
      </c>
      <c r="J25220" s="61">
        <v>-96.79</v>
      </c>
      <c r="K25220">
        <v>22635</v>
      </c>
      <c r="L25220"/>
      <c r="M25220"/>
    </row>
    <row r="25221" spans="1:13">
      <c r="A25221" s="61" t="s">
        <v>40</v>
      </c>
      <c r="B25221" s="61">
        <v>75230</v>
      </c>
      <c r="C25221" s="63" t="s">
        <v>968</v>
      </c>
      <c r="D25221" s="61">
        <v>0</v>
      </c>
      <c r="E25221" s="61" t="s">
        <v>252</v>
      </c>
      <c r="F25221" s="61" t="s">
        <v>133</v>
      </c>
      <c r="G25221" s="61" t="s">
        <v>8004</v>
      </c>
      <c r="H25221" s="61" t="s">
        <v>7409</v>
      </c>
      <c r="I25221" s="61">
        <v>32.9</v>
      </c>
      <c r="J25221" s="61">
        <v>-96.79</v>
      </c>
      <c r="K25221">
        <v>27810</v>
      </c>
      <c r="L25221"/>
      <c r="M25221"/>
    </row>
    <row r="25222" spans="1:13">
      <c r="A25222" s="61" t="s">
        <v>40</v>
      </c>
      <c r="B25222" s="61">
        <v>75240</v>
      </c>
      <c r="C25222" s="63" t="s">
        <v>968</v>
      </c>
      <c r="D25222" s="61">
        <v>0</v>
      </c>
      <c r="E25222" s="61" t="s">
        <v>252</v>
      </c>
      <c r="F25222" s="61" t="s">
        <v>133</v>
      </c>
      <c r="G25222" s="61" t="s">
        <v>8004</v>
      </c>
      <c r="H25222" s="61" t="s">
        <v>7409</v>
      </c>
      <c r="I25222" s="61">
        <v>32.93</v>
      </c>
      <c r="J25222" s="61">
        <v>-96.79</v>
      </c>
      <c r="K25222">
        <v>25839</v>
      </c>
      <c r="L25222"/>
      <c r="M25222"/>
    </row>
    <row r="25223" spans="1:13">
      <c r="A25223" s="61" t="s">
        <v>40</v>
      </c>
      <c r="B25223" s="61">
        <v>75252</v>
      </c>
      <c r="C25223" s="63" t="s">
        <v>968</v>
      </c>
      <c r="D25223" s="61">
        <v>0</v>
      </c>
      <c r="E25223" s="61" t="s">
        <v>252</v>
      </c>
      <c r="F25223" s="61" t="s">
        <v>133</v>
      </c>
      <c r="G25223" s="61" t="s">
        <v>14649</v>
      </c>
      <c r="H25223" s="61" t="s">
        <v>7409</v>
      </c>
      <c r="I25223" s="61">
        <v>33</v>
      </c>
      <c r="J25223" s="61">
        <v>-96.79</v>
      </c>
      <c r="K25223">
        <v>27458</v>
      </c>
      <c r="L25223"/>
      <c r="M25223"/>
    </row>
    <row r="25224" spans="1:13">
      <c r="A25224" s="61" t="s">
        <v>40</v>
      </c>
      <c r="B25224" s="61">
        <v>75216</v>
      </c>
      <c r="C25224" s="63" t="s">
        <v>968</v>
      </c>
      <c r="D25224" s="61">
        <v>0</v>
      </c>
      <c r="E25224" s="61" t="s">
        <v>252</v>
      </c>
      <c r="F25224" s="61" t="s">
        <v>133</v>
      </c>
      <c r="G25224" s="61" t="s">
        <v>8004</v>
      </c>
      <c r="H25224" s="61" t="s">
        <v>7409</v>
      </c>
      <c r="I25224" s="61">
        <v>32.71</v>
      </c>
      <c r="J25224" s="61">
        <v>-96.78</v>
      </c>
      <c r="K25224">
        <v>55759</v>
      </c>
      <c r="L25224"/>
      <c r="M25224"/>
    </row>
    <row r="25225" spans="1:13">
      <c r="A25225" s="61" t="s">
        <v>40</v>
      </c>
      <c r="B25225" s="61">
        <v>75226</v>
      </c>
      <c r="C25225" s="63" t="s">
        <v>968</v>
      </c>
      <c r="D25225" s="61">
        <v>0</v>
      </c>
      <c r="E25225" s="61" t="s">
        <v>252</v>
      </c>
      <c r="F25225" s="61" t="s">
        <v>133</v>
      </c>
      <c r="G25225" s="61" t="s">
        <v>8004</v>
      </c>
      <c r="H25225" s="61" t="s">
        <v>7409</v>
      </c>
      <c r="I25225" s="61">
        <v>32.78</v>
      </c>
      <c r="J25225" s="61">
        <v>-96.78</v>
      </c>
      <c r="K25225">
        <v>4535</v>
      </c>
      <c r="L25225"/>
      <c r="M25225"/>
    </row>
    <row r="25226" spans="1:13">
      <c r="A25226" s="61" t="s">
        <v>40</v>
      </c>
      <c r="B25226" s="61">
        <v>75246</v>
      </c>
      <c r="C25226" s="63" t="s">
        <v>968</v>
      </c>
      <c r="D25226" s="61">
        <v>0</v>
      </c>
      <c r="E25226" s="61" t="s">
        <v>252</v>
      </c>
      <c r="F25226" s="61" t="s">
        <v>133</v>
      </c>
      <c r="G25226" s="61" t="s">
        <v>8004</v>
      </c>
      <c r="H25226" s="61" t="s">
        <v>7409</v>
      </c>
      <c r="I25226" s="61">
        <v>32.79</v>
      </c>
      <c r="J25226" s="61">
        <v>-96.77</v>
      </c>
      <c r="K25226">
        <v>2458</v>
      </c>
      <c r="L25226"/>
      <c r="M25226"/>
    </row>
    <row r="25227" spans="1:13">
      <c r="A25227" s="61" t="s">
        <v>40</v>
      </c>
      <c r="B25227" s="61">
        <v>75206</v>
      </c>
      <c r="C25227" s="63" t="s">
        <v>968</v>
      </c>
      <c r="D25227" s="61">
        <v>0</v>
      </c>
      <c r="E25227" s="61" t="s">
        <v>252</v>
      </c>
      <c r="F25227" s="61" t="s">
        <v>133</v>
      </c>
      <c r="G25227" s="61" t="s">
        <v>8004</v>
      </c>
      <c r="H25227" s="61" t="s">
        <v>7409</v>
      </c>
      <c r="I25227" s="61">
        <v>32.83</v>
      </c>
      <c r="J25227" s="61">
        <v>-96.77</v>
      </c>
      <c r="K25227">
        <v>40386</v>
      </c>
      <c r="L25227"/>
      <c r="M25227"/>
    </row>
    <row r="25228" spans="1:13">
      <c r="A25228" s="61" t="s">
        <v>40</v>
      </c>
      <c r="B25228" s="61">
        <v>75251</v>
      </c>
      <c r="C25228" s="63" t="s">
        <v>968</v>
      </c>
      <c r="D25228" s="61">
        <v>0</v>
      </c>
      <c r="E25228" s="61" t="s">
        <v>252</v>
      </c>
      <c r="F25228" s="61" t="s">
        <v>133</v>
      </c>
      <c r="G25228" s="61" t="s">
        <v>8004</v>
      </c>
      <c r="H25228" s="61" t="s">
        <v>7409</v>
      </c>
      <c r="I25228" s="61">
        <v>32.92</v>
      </c>
      <c r="J25228" s="61">
        <v>-96.77</v>
      </c>
      <c r="K25228">
        <v>3840</v>
      </c>
      <c r="L25228"/>
      <c r="M25228"/>
    </row>
    <row r="25229" spans="1:13">
      <c r="A25229" s="61" t="s">
        <v>40</v>
      </c>
      <c r="B25229" s="61">
        <v>75241</v>
      </c>
      <c r="C25229" s="63" t="s">
        <v>968</v>
      </c>
      <c r="D25229" s="61">
        <v>0</v>
      </c>
      <c r="E25229" s="61" t="s">
        <v>252</v>
      </c>
      <c r="F25229" s="61" t="s">
        <v>133</v>
      </c>
      <c r="G25229" s="61" t="s">
        <v>8004</v>
      </c>
      <c r="H25229" s="61" t="s">
        <v>7409</v>
      </c>
      <c r="I25229" s="61">
        <v>32.67</v>
      </c>
      <c r="J25229" s="61">
        <v>-96.76</v>
      </c>
      <c r="K25229">
        <v>32944</v>
      </c>
      <c r="L25229"/>
      <c r="M25229"/>
    </row>
    <row r="25230" spans="1:13">
      <c r="A25230" s="61" t="s">
        <v>40</v>
      </c>
      <c r="B25230" s="61">
        <v>75215</v>
      </c>
      <c r="C25230" s="63" t="s">
        <v>968</v>
      </c>
      <c r="D25230" s="61">
        <v>0</v>
      </c>
      <c r="E25230" s="61" t="s">
        <v>252</v>
      </c>
      <c r="F25230" s="61" t="s">
        <v>133</v>
      </c>
      <c r="G25230" s="61" t="s">
        <v>8004</v>
      </c>
      <c r="H25230" s="61" t="s">
        <v>7409</v>
      </c>
      <c r="I25230" s="61">
        <v>32.75</v>
      </c>
      <c r="J25230" s="61">
        <v>-96.76</v>
      </c>
      <c r="K25230">
        <v>18806</v>
      </c>
      <c r="L25230"/>
      <c r="M25230"/>
    </row>
    <row r="25231" spans="1:13">
      <c r="A25231" s="61" t="s">
        <v>40</v>
      </c>
      <c r="B25231" s="61">
        <v>75223</v>
      </c>
      <c r="C25231" s="63" t="s">
        <v>968</v>
      </c>
      <c r="D25231" s="61">
        <v>0</v>
      </c>
      <c r="E25231" s="61" t="s">
        <v>252</v>
      </c>
      <c r="F25231" s="61" t="s">
        <v>133</v>
      </c>
      <c r="G25231" s="61" t="s">
        <v>8004</v>
      </c>
      <c r="H25231" s="61" t="s">
        <v>7409</v>
      </c>
      <c r="I25231" s="61">
        <v>32.79</v>
      </c>
      <c r="J25231" s="61">
        <v>-96.76</v>
      </c>
      <c r="K25231">
        <v>13898</v>
      </c>
      <c r="L25231"/>
      <c r="M25231"/>
    </row>
    <row r="25232" spans="1:13">
      <c r="A25232" s="61" t="s">
        <v>40</v>
      </c>
      <c r="B25232" s="61">
        <v>75242</v>
      </c>
      <c r="C25232" s="63" t="s">
        <v>968</v>
      </c>
      <c r="D25232" s="61">
        <v>0</v>
      </c>
      <c r="E25232" s="61" t="s">
        <v>252</v>
      </c>
      <c r="F25232" s="61" t="s">
        <v>133</v>
      </c>
      <c r="G25232" s="61" t="s">
        <v>8004</v>
      </c>
      <c r="H25232" s="61" t="s">
        <v>7409</v>
      </c>
      <c r="I25232" s="61">
        <v>32.79</v>
      </c>
      <c r="J25232" s="61">
        <v>-96.76</v>
      </c>
      <c r="K25232">
        <v>32944</v>
      </c>
      <c r="L25232"/>
      <c r="M25232"/>
    </row>
    <row r="25233" spans="1:13">
      <c r="A25233" s="61" t="s">
        <v>40</v>
      </c>
      <c r="B25233" s="61">
        <v>75260</v>
      </c>
      <c r="C25233" s="63" t="s">
        <v>968</v>
      </c>
      <c r="D25233" s="61">
        <v>0</v>
      </c>
      <c r="E25233" s="61" t="s">
        <v>252</v>
      </c>
      <c r="F25233" s="61" t="s">
        <v>133</v>
      </c>
      <c r="G25233" s="61" t="s">
        <v>8004</v>
      </c>
      <c r="H25233" s="61" t="s">
        <v>7409</v>
      </c>
      <c r="I25233" s="61">
        <v>32.79</v>
      </c>
      <c r="J25233" s="61">
        <v>-96.76</v>
      </c>
      <c r="K25233">
        <v>24664</v>
      </c>
      <c r="L25233"/>
      <c r="M25233"/>
    </row>
    <row r="25234" spans="1:13">
      <c r="A25234" s="61" t="s">
        <v>40</v>
      </c>
      <c r="B25234" s="61">
        <v>75398</v>
      </c>
      <c r="C25234" s="63" t="s">
        <v>968</v>
      </c>
      <c r="D25234" s="61">
        <v>0</v>
      </c>
      <c r="E25234" s="61" t="s">
        <v>252</v>
      </c>
      <c r="F25234" s="61" t="s">
        <v>133</v>
      </c>
      <c r="G25234" s="61" t="s">
        <v>8004</v>
      </c>
      <c r="H25234" s="61" t="s">
        <v>7409</v>
      </c>
      <c r="I25234" s="61">
        <v>32.79</v>
      </c>
      <c r="J25234" s="61">
        <v>-96.76</v>
      </c>
      <c r="K25234">
        <v>0</v>
      </c>
      <c r="L25234"/>
      <c r="M25234"/>
    </row>
    <row r="25235" spans="1:13">
      <c r="A25235" s="61" t="s">
        <v>40</v>
      </c>
      <c r="B25235" s="61">
        <v>75210</v>
      </c>
      <c r="C25235" s="63" t="s">
        <v>968</v>
      </c>
      <c r="D25235" s="61">
        <v>0</v>
      </c>
      <c r="E25235" s="61" t="s">
        <v>252</v>
      </c>
      <c r="F25235" s="61" t="s">
        <v>133</v>
      </c>
      <c r="G25235" s="61" t="s">
        <v>8004</v>
      </c>
      <c r="H25235" s="61" t="s">
        <v>7409</v>
      </c>
      <c r="I25235" s="61">
        <v>32.770000000000003</v>
      </c>
      <c r="J25235" s="61">
        <v>-96.75</v>
      </c>
      <c r="K25235">
        <v>8736</v>
      </c>
      <c r="L25235"/>
      <c r="M25235"/>
    </row>
    <row r="25236" spans="1:13">
      <c r="A25236" s="61" t="s">
        <v>40</v>
      </c>
      <c r="B25236" s="61">
        <v>75214</v>
      </c>
      <c r="C25236" s="63" t="s">
        <v>968</v>
      </c>
      <c r="D25236" s="61">
        <v>0</v>
      </c>
      <c r="E25236" s="61" t="s">
        <v>252</v>
      </c>
      <c r="F25236" s="61" t="s">
        <v>133</v>
      </c>
      <c r="G25236" s="61" t="s">
        <v>8004</v>
      </c>
      <c r="H25236" s="61" t="s">
        <v>7409</v>
      </c>
      <c r="I25236" s="61">
        <v>32.83</v>
      </c>
      <c r="J25236" s="61">
        <v>-96.75</v>
      </c>
      <c r="K25236">
        <v>35664</v>
      </c>
      <c r="L25236"/>
      <c r="M25236"/>
    </row>
    <row r="25237" spans="1:13">
      <c r="A25237" s="61" t="s">
        <v>40</v>
      </c>
      <c r="B25237" s="61">
        <v>75231</v>
      </c>
      <c r="C25237" s="63" t="s">
        <v>968</v>
      </c>
      <c r="D25237" s="61">
        <v>0</v>
      </c>
      <c r="E25237" s="61" t="s">
        <v>252</v>
      </c>
      <c r="F25237" s="61" t="s">
        <v>133</v>
      </c>
      <c r="G25237" s="61" t="s">
        <v>8004</v>
      </c>
      <c r="H25237" s="61" t="s">
        <v>7409</v>
      </c>
      <c r="I25237" s="61">
        <v>32.869999999999997</v>
      </c>
      <c r="J25237" s="61">
        <v>-96.75</v>
      </c>
      <c r="K25237">
        <v>40754</v>
      </c>
      <c r="L25237"/>
      <c r="M25237"/>
    </row>
    <row r="25238" spans="1:13">
      <c r="A25238" s="61" t="s">
        <v>40</v>
      </c>
      <c r="B25238" s="61">
        <v>75243</v>
      </c>
      <c r="C25238" s="63" t="s">
        <v>968</v>
      </c>
      <c r="D25238" s="61">
        <v>0</v>
      </c>
      <c r="E25238" s="61" t="s">
        <v>252</v>
      </c>
      <c r="F25238" s="61" t="s">
        <v>133</v>
      </c>
      <c r="G25238" s="61" t="s">
        <v>8004</v>
      </c>
      <c r="H25238" s="61" t="s">
        <v>7409</v>
      </c>
      <c r="I25238" s="61">
        <v>32.909999999999997</v>
      </c>
      <c r="J25238" s="61">
        <v>-96.74</v>
      </c>
      <c r="K25238">
        <v>62273</v>
      </c>
      <c r="L25238"/>
      <c r="M25238"/>
    </row>
    <row r="25239" spans="1:13">
      <c r="A25239" s="61" t="s">
        <v>40</v>
      </c>
      <c r="B25239" s="61">
        <v>75238</v>
      </c>
      <c r="C25239" s="63" t="s">
        <v>968</v>
      </c>
      <c r="D25239" s="61">
        <v>0</v>
      </c>
      <c r="E25239" s="61" t="s">
        <v>252</v>
      </c>
      <c r="F25239" s="61" t="s">
        <v>133</v>
      </c>
      <c r="G25239" s="61" t="s">
        <v>8004</v>
      </c>
      <c r="H25239" s="61" t="s">
        <v>7409</v>
      </c>
      <c r="I25239" s="61">
        <v>32.880000000000003</v>
      </c>
      <c r="J25239" s="61">
        <v>-96.71</v>
      </c>
      <c r="K25239">
        <v>32801</v>
      </c>
      <c r="L25239"/>
      <c r="M25239"/>
    </row>
    <row r="25240" spans="1:13">
      <c r="A25240" s="61" t="s">
        <v>40</v>
      </c>
      <c r="B25240" s="61">
        <v>75218</v>
      </c>
      <c r="C25240" s="63" t="s">
        <v>968</v>
      </c>
      <c r="D25240" s="61">
        <v>0</v>
      </c>
      <c r="E25240" s="61" t="s">
        <v>252</v>
      </c>
      <c r="F25240" s="61" t="s">
        <v>133</v>
      </c>
      <c r="G25240" s="61" t="s">
        <v>8004</v>
      </c>
      <c r="H25240" s="61" t="s">
        <v>7409</v>
      </c>
      <c r="I25240" s="61">
        <v>32.840000000000003</v>
      </c>
      <c r="J25240" s="61">
        <v>-96.7</v>
      </c>
      <c r="K25240">
        <v>23136</v>
      </c>
      <c r="L25240"/>
      <c r="M25240"/>
    </row>
    <row r="25241" spans="1:13">
      <c r="A25241" s="61" t="s">
        <v>40</v>
      </c>
      <c r="B25241" s="61">
        <v>75227</v>
      </c>
      <c r="C25241" s="63" t="s">
        <v>968</v>
      </c>
      <c r="D25241" s="61">
        <v>0</v>
      </c>
      <c r="E25241" s="61" t="s">
        <v>252</v>
      </c>
      <c r="F25241" s="61" t="s">
        <v>133</v>
      </c>
      <c r="G25241" s="61" t="s">
        <v>8004</v>
      </c>
      <c r="H25241" s="61" t="s">
        <v>7409</v>
      </c>
      <c r="I25241" s="61">
        <v>32.770000000000003</v>
      </c>
      <c r="J25241" s="61">
        <v>-96.69</v>
      </c>
      <c r="K25241">
        <v>59103</v>
      </c>
      <c r="L25241"/>
      <c r="M25241"/>
    </row>
    <row r="25242" spans="1:13">
      <c r="A25242" s="61" t="s">
        <v>40</v>
      </c>
      <c r="B25242" s="61">
        <v>75217</v>
      </c>
      <c r="C25242" s="63" t="s">
        <v>968</v>
      </c>
      <c r="D25242" s="61">
        <v>0</v>
      </c>
      <c r="E25242" s="61" t="s">
        <v>252</v>
      </c>
      <c r="F25242" s="61" t="s">
        <v>133</v>
      </c>
      <c r="G25242" s="61" t="s">
        <v>8004</v>
      </c>
      <c r="H25242" s="61" t="s">
        <v>7409</v>
      </c>
      <c r="I25242" s="61">
        <v>32.71</v>
      </c>
      <c r="J25242" s="61">
        <v>-96.68</v>
      </c>
      <c r="K25242">
        <v>85330</v>
      </c>
      <c r="L25242"/>
      <c r="M25242"/>
    </row>
    <row r="25243" spans="1:13">
      <c r="A25243" s="61" t="s">
        <v>40</v>
      </c>
      <c r="B25243" s="61">
        <v>75228</v>
      </c>
      <c r="C25243" s="63" t="s">
        <v>968</v>
      </c>
      <c r="D25243" s="61">
        <v>0</v>
      </c>
      <c r="E25243" s="61" t="s">
        <v>252</v>
      </c>
      <c r="F25243" s="61" t="s">
        <v>133</v>
      </c>
      <c r="G25243" s="61" t="s">
        <v>8004</v>
      </c>
      <c r="H25243" s="61" t="s">
        <v>7409</v>
      </c>
      <c r="I25243" s="61">
        <v>32.82</v>
      </c>
      <c r="J25243" s="61">
        <v>-96.68</v>
      </c>
      <c r="K25243">
        <v>68219</v>
      </c>
      <c r="L25243"/>
      <c r="M25243"/>
    </row>
    <row r="25244" spans="1:13">
      <c r="A25244" s="61" t="s">
        <v>40</v>
      </c>
      <c r="B25244" s="61">
        <v>75253</v>
      </c>
      <c r="C25244" s="63" t="s">
        <v>968</v>
      </c>
      <c r="D25244" s="61">
        <v>0</v>
      </c>
      <c r="E25244" s="61" t="s">
        <v>252</v>
      </c>
      <c r="F25244" s="61" t="s">
        <v>133</v>
      </c>
      <c r="G25244" s="61" t="s">
        <v>8004</v>
      </c>
      <c r="H25244" s="61" t="s">
        <v>7409</v>
      </c>
      <c r="I25244" s="61">
        <v>32.67</v>
      </c>
      <c r="J25244" s="61">
        <v>-96.61</v>
      </c>
      <c r="K25244">
        <v>25867</v>
      </c>
      <c r="L25244"/>
      <c r="M25244"/>
    </row>
    <row r="25245" spans="1:13">
      <c r="A25245" s="61" t="s">
        <v>40</v>
      </c>
      <c r="B25245" s="61">
        <v>77430</v>
      </c>
      <c r="C25245" s="63" t="s">
        <v>968</v>
      </c>
      <c r="D25245" s="61">
        <v>0</v>
      </c>
      <c r="E25245" s="61" t="s">
        <v>14985</v>
      </c>
      <c r="F25245" s="61" t="s">
        <v>133</v>
      </c>
      <c r="G25245" s="61" t="s">
        <v>14981</v>
      </c>
      <c r="H25245" s="61" t="s">
        <v>7409</v>
      </c>
      <c r="I25245" s="61">
        <v>29.27</v>
      </c>
      <c r="J25245" s="61">
        <v>-95.72</v>
      </c>
      <c r="K25245">
        <v>2224</v>
      </c>
      <c r="L25245"/>
      <c r="M25245"/>
    </row>
    <row r="25246" spans="1:13">
      <c r="A25246" s="61" t="s">
        <v>40</v>
      </c>
      <c r="B25246" s="61">
        <v>77534</v>
      </c>
      <c r="C25246" s="63" t="s">
        <v>968</v>
      </c>
      <c r="D25246" s="61">
        <v>0</v>
      </c>
      <c r="E25246" s="61" t="s">
        <v>1501</v>
      </c>
      <c r="F25246" s="61" t="s">
        <v>133</v>
      </c>
      <c r="G25246" s="61" t="s">
        <v>14981</v>
      </c>
      <c r="H25246" s="61" t="s">
        <v>7409</v>
      </c>
      <c r="I25246" s="61">
        <v>29.22</v>
      </c>
      <c r="J25246" s="61">
        <v>-95.34</v>
      </c>
      <c r="K25246">
        <v>2998</v>
      </c>
      <c r="L25246"/>
      <c r="M25246"/>
    </row>
    <row r="25247" spans="1:13">
      <c r="A25247" s="61" t="s">
        <v>40</v>
      </c>
      <c r="B25247" s="61">
        <v>76639</v>
      </c>
      <c r="C25247" s="63" t="s">
        <v>968</v>
      </c>
      <c r="D25247" s="61">
        <v>0</v>
      </c>
      <c r="E25247" s="61" t="s">
        <v>939</v>
      </c>
      <c r="F25247" s="61" t="s">
        <v>133</v>
      </c>
      <c r="G25247" s="61" t="s">
        <v>14668</v>
      </c>
      <c r="H25247" s="61" t="s">
        <v>7409</v>
      </c>
      <c r="I25247" s="61">
        <v>31.89</v>
      </c>
      <c r="J25247" s="61">
        <v>-96.71</v>
      </c>
      <c r="K25247">
        <v>1621</v>
      </c>
      <c r="L25247"/>
      <c r="M25247"/>
    </row>
    <row r="25248" spans="1:13">
      <c r="A25248" s="61" t="s">
        <v>40</v>
      </c>
      <c r="B25248" s="61">
        <v>77535</v>
      </c>
      <c r="C25248" s="63" t="s">
        <v>968</v>
      </c>
      <c r="D25248" s="61">
        <v>0</v>
      </c>
      <c r="E25248" s="61" t="s">
        <v>1656</v>
      </c>
      <c r="F25248" s="61" t="s">
        <v>133</v>
      </c>
      <c r="G25248" s="61" t="s">
        <v>706</v>
      </c>
      <c r="H25248" s="61" t="s">
        <v>7409</v>
      </c>
      <c r="I25248" s="61">
        <v>30.05</v>
      </c>
      <c r="J25248" s="61">
        <v>-94.89</v>
      </c>
      <c r="K25248">
        <v>36494</v>
      </c>
      <c r="L25248"/>
      <c r="M25248"/>
    </row>
    <row r="25249" spans="1:13">
      <c r="A25249" s="61" t="s">
        <v>40</v>
      </c>
      <c r="B25249" s="61">
        <v>75639</v>
      </c>
      <c r="C25249" s="63" t="s">
        <v>968</v>
      </c>
      <c r="D25249" s="61">
        <v>0</v>
      </c>
      <c r="E25249" s="61" t="s">
        <v>14738</v>
      </c>
      <c r="F25249" s="61" t="s">
        <v>133</v>
      </c>
      <c r="G25249" s="61" t="s">
        <v>8363</v>
      </c>
      <c r="H25249" s="61" t="s">
        <v>7409</v>
      </c>
      <c r="I25249" s="61">
        <v>32.21</v>
      </c>
      <c r="J25249" s="61">
        <v>-94.14</v>
      </c>
      <c r="K25249">
        <v>2716</v>
      </c>
      <c r="L25249"/>
      <c r="M25249"/>
    </row>
    <row r="25250" spans="1:13">
      <c r="A25250" s="61" t="s">
        <v>40</v>
      </c>
      <c r="B25250" s="61">
        <v>75559</v>
      </c>
      <c r="C25250" s="63" t="s">
        <v>968</v>
      </c>
      <c r="D25250" s="61">
        <v>0</v>
      </c>
      <c r="E25250" s="61" t="s">
        <v>8529</v>
      </c>
      <c r="F25250" s="61" t="s">
        <v>133</v>
      </c>
      <c r="G25250" s="61" t="s">
        <v>14726</v>
      </c>
      <c r="H25250" s="61" t="s">
        <v>7409</v>
      </c>
      <c r="I25250" s="61">
        <v>33.5</v>
      </c>
      <c r="J25250" s="61">
        <v>-94.61</v>
      </c>
      <c r="K25250">
        <v>5472</v>
      </c>
      <c r="L25250"/>
      <c r="M25250"/>
    </row>
    <row r="25251" spans="1:13">
      <c r="A25251" s="61" t="s">
        <v>40</v>
      </c>
      <c r="B25251" s="61">
        <v>76444</v>
      </c>
      <c r="C25251" s="63" t="s">
        <v>968</v>
      </c>
      <c r="D25251" s="61">
        <v>0</v>
      </c>
      <c r="E25251" s="61" t="s">
        <v>14847</v>
      </c>
      <c r="F25251" s="61" t="s">
        <v>133</v>
      </c>
      <c r="G25251" s="61" t="s">
        <v>13463</v>
      </c>
      <c r="H25251" s="61" t="s">
        <v>7409</v>
      </c>
      <c r="I25251" s="61">
        <v>32.11</v>
      </c>
      <c r="J25251" s="61">
        <v>-98.53</v>
      </c>
      <c r="K25251">
        <v>3676</v>
      </c>
      <c r="L25251"/>
      <c r="M25251"/>
    </row>
    <row r="25252" spans="1:13">
      <c r="A25252" s="61" t="s">
        <v>40</v>
      </c>
      <c r="B25252" s="61">
        <v>76234</v>
      </c>
      <c r="C25252" s="63" t="s">
        <v>968</v>
      </c>
      <c r="D25252" s="61">
        <v>0</v>
      </c>
      <c r="E25252" s="61" t="s">
        <v>207</v>
      </c>
      <c r="F25252" s="61" t="s">
        <v>133</v>
      </c>
      <c r="G25252" s="61" t="s">
        <v>5899</v>
      </c>
      <c r="H25252" s="61" t="s">
        <v>7409</v>
      </c>
      <c r="I25252" s="61">
        <v>33.229999999999997</v>
      </c>
      <c r="J25252" s="61">
        <v>-97.59</v>
      </c>
      <c r="K25252">
        <v>18755</v>
      </c>
      <c r="L25252"/>
      <c r="M25252"/>
    </row>
    <row r="25253" spans="1:13">
      <c r="A25253" s="61" t="s">
        <v>40</v>
      </c>
      <c r="B25253" s="61">
        <v>77536</v>
      </c>
      <c r="C25253" s="63" t="s">
        <v>968</v>
      </c>
      <c r="D25253" s="61">
        <v>0</v>
      </c>
      <c r="E25253" s="61" t="s">
        <v>2949</v>
      </c>
      <c r="F25253" s="61" t="s">
        <v>133</v>
      </c>
      <c r="G25253" s="61" t="s">
        <v>885</v>
      </c>
      <c r="H25253" s="61" t="s">
        <v>7409</v>
      </c>
      <c r="I25253" s="61">
        <v>29.69</v>
      </c>
      <c r="J25253" s="61">
        <v>-95.11</v>
      </c>
      <c r="K25253">
        <v>33693</v>
      </c>
      <c r="L25253"/>
      <c r="M25253"/>
    </row>
    <row r="25254" spans="1:13">
      <c r="A25254" s="61" t="s">
        <v>40</v>
      </c>
      <c r="B25254" s="61">
        <v>78840</v>
      </c>
      <c r="C25254" s="63" t="s">
        <v>968</v>
      </c>
      <c r="D25254" s="61">
        <v>0</v>
      </c>
      <c r="E25254" s="61" t="s">
        <v>8197</v>
      </c>
      <c r="F25254" s="61" t="s">
        <v>133</v>
      </c>
      <c r="G25254" s="61" t="s">
        <v>15232</v>
      </c>
      <c r="H25254" s="61" t="s">
        <v>7409</v>
      </c>
      <c r="I25254" s="61">
        <v>29.37</v>
      </c>
      <c r="J25254" s="61">
        <v>-100.89</v>
      </c>
      <c r="K25254">
        <v>47147</v>
      </c>
      <c r="L25254"/>
      <c r="M25254"/>
    </row>
    <row r="25255" spans="1:13">
      <c r="A25255" s="61" t="s">
        <v>40</v>
      </c>
      <c r="B25255" s="61">
        <v>78617</v>
      </c>
      <c r="C25255" s="63" t="s">
        <v>968</v>
      </c>
      <c r="D25255" s="61">
        <v>0</v>
      </c>
      <c r="E25255" s="61" t="s">
        <v>15199</v>
      </c>
      <c r="F25255" s="61" t="s">
        <v>133</v>
      </c>
      <c r="G25255" s="61" t="s">
        <v>14405</v>
      </c>
      <c r="H25255" s="61" t="s">
        <v>7409</v>
      </c>
      <c r="I25255" s="61">
        <v>30.16</v>
      </c>
      <c r="J25255" s="61">
        <v>-97.6</v>
      </c>
      <c r="K25255">
        <v>28832</v>
      </c>
      <c r="L25255"/>
      <c r="M25255"/>
    </row>
    <row r="25256" spans="1:13">
      <c r="A25256" s="61" t="s">
        <v>40</v>
      </c>
      <c r="B25256" s="61">
        <v>78536</v>
      </c>
      <c r="C25256" s="63" t="s">
        <v>968</v>
      </c>
      <c r="D25256" s="61">
        <v>0</v>
      </c>
      <c r="E25256" s="61" t="s">
        <v>15163</v>
      </c>
      <c r="F25256" s="61" t="s">
        <v>133</v>
      </c>
      <c r="G25256" s="61" t="s">
        <v>15164</v>
      </c>
      <c r="H25256" s="61" t="s">
        <v>7409</v>
      </c>
      <c r="I25256" s="61">
        <v>26.64</v>
      </c>
      <c r="J25256" s="61">
        <v>-98.4</v>
      </c>
      <c r="K25256">
        <v>322</v>
      </c>
      <c r="L25256"/>
      <c r="M25256"/>
    </row>
    <row r="25257" spans="1:13">
      <c r="A25257" s="61" t="s">
        <v>40</v>
      </c>
      <c r="B25257" s="61">
        <v>75020</v>
      </c>
      <c r="C25257" s="63" t="s">
        <v>968</v>
      </c>
      <c r="D25257" s="61">
        <v>0</v>
      </c>
      <c r="E25257" s="61" t="s">
        <v>10662</v>
      </c>
      <c r="F25257" s="61" t="s">
        <v>133</v>
      </c>
      <c r="G25257" s="61" t="s">
        <v>5932</v>
      </c>
      <c r="H25257" s="61" t="s">
        <v>7409</v>
      </c>
      <c r="I25257" s="61">
        <v>33.75</v>
      </c>
      <c r="J25257" s="61">
        <v>-96.56</v>
      </c>
      <c r="K25257">
        <v>23782</v>
      </c>
      <c r="L25257"/>
      <c r="M25257"/>
    </row>
    <row r="25258" spans="1:13">
      <c r="A25258" s="61" t="s">
        <v>40</v>
      </c>
      <c r="B25258" s="61">
        <v>75021</v>
      </c>
      <c r="C25258" s="63" t="s">
        <v>968</v>
      </c>
      <c r="D25258" s="61">
        <v>0</v>
      </c>
      <c r="E25258" s="61" t="s">
        <v>10662</v>
      </c>
      <c r="F25258" s="61" t="s">
        <v>133</v>
      </c>
      <c r="G25258" s="61" t="s">
        <v>5932</v>
      </c>
      <c r="H25258" s="61" t="s">
        <v>7409</v>
      </c>
      <c r="I25258" s="61">
        <v>33.729999999999997</v>
      </c>
      <c r="J25258" s="61">
        <v>-96.47</v>
      </c>
      <c r="K25258">
        <v>8288</v>
      </c>
      <c r="L25258"/>
      <c r="M25258"/>
    </row>
    <row r="25259" spans="1:13">
      <c r="A25259" s="61" t="s">
        <v>40</v>
      </c>
      <c r="B25259" s="61">
        <v>76207</v>
      </c>
      <c r="C25259" s="63" t="s">
        <v>968</v>
      </c>
      <c r="D25259" s="61">
        <v>0</v>
      </c>
      <c r="E25259" s="61" t="s">
        <v>754</v>
      </c>
      <c r="F25259" s="61" t="s">
        <v>133</v>
      </c>
      <c r="G25259" s="61" t="s">
        <v>14650</v>
      </c>
      <c r="H25259" s="61" t="s">
        <v>7409</v>
      </c>
      <c r="I25259" s="61">
        <v>33.229999999999997</v>
      </c>
      <c r="J25259" s="61">
        <v>-97.18</v>
      </c>
      <c r="K25259">
        <v>16097</v>
      </c>
      <c r="L25259"/>
      <c r="M25259"/>
    </row>
    <row r="25260" spans="1:13">
      <c r="A25260" s="61" t="s">
        <v>40</v>
      </c>
      <c r="B25260" s="61">
        <v>76205</v>
      </c>
      <c r="C25260" s="63" t="s">
        <v>968</v>
      </c>
      <c r="D25260" s="61">
        <v>0</v>
      </c>
      <c r="E25260" s="61" t="s">
        <v>754</v>
      </c>
      <c r="F25260" s="61" t="s">
        <v>133</v>
      </c>
      <c r="G25260" s="61" t="s">
        <v>14650</v>
      </c>
      <c r="H25260" s="61" t="s">
        <v>7409</v>
      </c>
      <c r="I25260" s="61">
        <v>33.19</v>
      </c>
      <c r="J25260" s="61">
        <v>-97.13</v>
      </c>
      <c r="K25260">
        <v>18969</v>
      </c>
      <c r="L25260"/>
      <c r="M25260"/>
    </row>
    <row r="25261" spans="1:13">
      <c r="A25261" s="61" t="s">
        <v>40</v>
      </c>
      <c r="B25261" s="61">
        <v>76201</v>
      </c>
      <c r="C25261" s="63" t="s">
        <v>968</v>
      </c>
      <c r="D25261" s="61">
        <v>0</v>
      </c>
      <c r="E25261" s="61" t="s">
        <v>754</v>
      </c>
      <c r="F25261" s="61" t="s">
        <v>133</v>
      </c>
      <c r="G25261" s="61" t="s">
        <v>14650</v>
      </c>
      <c r="H25261" s="61" t="s">
        <v>7409</v>
      </c>
      <c r="I25261" s="61">
        <v>33.21</v>
      </c>
      <c r="J25261" s="61">
        <v>-97.13</v>
      </c>
      <c r="K25261">
        <v>27610</v>
      </c>
      <c r="L25261"/>
      <c r="M25261"/>
    </row>
    <row r="25262" spans="1:13">
      <c r="A25262" s="61" t="s">
        <v>40</v>
      </c>
      <c r="B25262" s="61">
        <v>76209</v>
      </c>
      <c r="C25262" s="63" t="s">
        <v>968</v>
      </c>
      <c r="D25262" s="61">
        <v>0</v>
      </c>
      <c r="E25262" s="61" t="s">
        <v>754</v>
      </c>
      <c r="F25262" s="61" t="s">
        <v>133</v>
      </c>
      <c r="G25262" s="61" t="s">
        <v>14650</v>
      </c>
      <c r="H25262" s="61" t="s">
        <v>7409</v>
      </c>
      <c r="I25262" s="61">
        <v>33.229999999999997</v>
      </c>
      <c r="J25262" s="61">
        <v>-97.11</v>
      </c>
      <c r="K25262">
        <v>28088</v>
      </c>
      <c r="L25262"/>
      <c r="M25262"/>
    </row>
    <row r="25263" spans="1:13">
      <c r="A25263" s="61" t="s">
        <v>40</v>
      </c>
      <c r="B25263" s="61">
        <v>76210</v>
      </c>
      <c r="C25263" s="63" t="s">
        <v>968</v>
      </c>
      <c r="D25263" s="61">
        <v>0</v>
      </c>
      <c r="E25263" s="61" t="s">
        <v>754</v>
      </c>
      <c r="F25263" s="61" t="s">
        <v>133</v>
      </c>
      <c r="G25263" s="61" t="s">
        <v>14650</v>
      </c>
      <c r="H25263" s="61" t="s">
        <v>7409</v>
      </c>
      <c r="I25263" s="61">
        <v>33.14</v>
      </c>
      <c r="J25263" s="61">
        <v>-97.06</v>
      </c>
      <c r="K25263">
        <v>46211</v>
      </c>
      <c r="L25263"/>
      <c r="M25263"/>
    </row>
    <row r="25264" spans="1:13">
      <c r="A25264" s="61" t="s">
        <v>40</v>
      </c>
      <c r="B25264" s="61">
        <v>76208</v>
      </c>
      <c r="C25264" s="63" t="s">
        <v>968</v>
      </c>
      <c r="D25264" s="61">
        <v>0</v>
      </c>
      <c r="E25264" s="61" t="s">
        <v>754</v>
      </c>
      <c r="F25264" s="61" t="s">
        <v>133</v>
      </c>
      <c r="G25264" s="61" t="s">
        <v>14650</v>
      </c>
      <c r="H25264" s="61" t="s">
        <v>7409</v>
      </c>
      <c r="I25264" s="61">
        <v>33.21</v>
      </c>
      <c r="J25264" s="61">
        <v>-97.06</v>
      </c>
      <c r="K25264">
        <v>27084</v>
      </c>
      <c r="L25264"/>
      <c r="M25264"/>
    </row>
    <row r="25265" spans="1:13">
      <c r="A25265" s="61" t="s">
        <v>40</v>
      </c>
      <c r="B25265" s="61">
        <v>79323</v>
      </c>
      <c r="C25265" s="63" t="s">
        <v>968</v>
      </c>
      <c r="D25265" s="61">
        <v>0</v>
      </c>
      <c r="E25265" s="61" t="s">
        <v>15337</v>
      </c>
      <c r="F25265" s="61" t="s">
        <v>133</v>
      </c>
      <c r="G25265" s="61" t="s">
        <v>15338</v>
      </c>
      <c r="H25265" s="61" t="s">
        <v>7409</v>
      </c>
      <c r="I25265" s="61">
        <v>32.96</v>
      </c>
      <c r="J25265" s="61">
        <v>-102.83</v>
      </c>
      <c r="K25265">
        <v>6541</v>
      </c>
      <c r="L25265"/>
      <c r="M25265"/>
    </row>
    <row r="25266" spans="1:13">
      <c r="A25266" s="61" t="s">
        <v>40</v>
      </c>
      <c r="B25266" s="61">
        <v>75435</v>
      </c>
      <c r="C25266" s="63" t="s">
        <v>968</v>
      </c>
      <c r="D25266" s="61">
        <v>0</v>
      </c>
      <c r="E25266" s="61" t="s">
        <v>14701</v>
      </c>
      <c r="F25266" s="61" t="s">
        <v>133</v>
      </c>
      <c r="G25266" s="61" t="s">
        <v>288</v>
      </c>
      <c r="H25266" s="61" t="s">
        <v>7409</v>
      </c>
      <c r="I25266" s="61">
        <v>33.479999999999997</v>
      </c>
      <c r="J25266" s="61">
        <v>-95.32</v>
      </c>
      <c r="K25266">
        <v>994</v>
      </c>
      <c r="L25266"/>
      <c r="M25266"/>
    </row>
    <row r="25267" spans="1:13">
      <c r="A25267" s="61" t="s">
        <v>40</v>
      </c>
      <c r="B25267" s="61">
        <v>76445</v>
      </c>
      <c r="C25267" s="63" t="s">
        <v>968</v>
      </c>
      <c r="D25267" s="61">
        <v>0</v>
      </c>
      <c r="E25267" s="61" t="s">
        <v>14848</v>
      </c>
      <c r="F25267" s="61" t="s">
        <v>133</v>
      </c>
      <c r="G25267" s="61" t="s">
        <v>14845</v>
      </c>
      <c r="H25267" s="61" t="s">
        <v>7409</v>
      </c>
      <c r="I25267" s="61">
        <v>32.29</v>
      </c>
      <c r="J25267" s="61">
        <v>-98.56</v>
      </c>
      <c r="K25267">
        <v>323</v>
      </c>
      <c r="L25267"/>
      <c r="M25267"/>
    </row>
    <row r="25268" spans="1:13">
      <c r="A25268" s="61" t="s">
        <v>40</v>
      </c>
      <c r="B25268" s="61">
        <v>75115</v>
      </c>
      <c r="C25268" s="63" t="s">
        <v>968</v>
      </c>
      <c r="D25268" s="61">
        <v>0</v>
      </c>
      <c r="E25268" s="61" t="s">
        <v>14673</v>
      </c>
      <c r="F25268" s="61" t="s">
        <v>133</v>
      </c>
      <c r="G25268" s="61" t="s">
        <v>8004</v>
      </c>
      <c r="H25268" s="61" t="s">
        <v>7409</v>
      </c>
      <c r="I25268" s="61">
        <v>32.58</v>
      </c>
      <c r="J25268" s="61">
        <v>-96.86</v>
      </c>
      <c r="K25268">
        <v>56164</v>
      </c>
      <c r="L25268"/>
      <c r="M25268"/>
    </row>
    <row r="25269" spans="1:13">
      <c r="A25269" s="61" t="s">
        <v>40</v>
      </c>
      <c r="B25269" s="61">
        <v>75436</v>
      </c>
      <c r="C25269" s="63" t="s">
        <v>968</v>
      </c>
      <c r="D25269" s="61">
        <v>0</v>
      </c>
      <c r="E25269" s="61" t="s">
        <v>1931</v>
      </c>
      <c r="F25269" s="61" t="s">
        <v>133</v>
      </c>
      <c r="G25269" s="61" t="s">
        <v>14694</v>
      </c>
      <c r="H25269" s="61" t="s">
        <v>7409</v>
      </c>
      <c r="I25269" s="61">
        <v>33.659999999999997</v>
      </c>
      <c r="J25269" s="61">
        <v>-95.26</v>
      </c>
      <c r="K25269">
        <v>2130</v>
      </c>
      <c r="L25269"/>
      <c r="M25269"/>
    </row>
    <row r="25270" spans="1:13">
      <c r="A25270" s="61" t="s">
        <v>40</v>
      </c>
      <c r="B25270" s="61">
        <v>77538</v>
      </c>
      <c r="C25270" s="63" t="s">
        <v>968</v>
      </c>
      <c r="D25270" s="61">
        <v>0</v>
      </c>
      <c r="E25270" s="61" t="s">
        <v>15009</v>
      </c>
      <c r="F25270" s="61" t="s">
        <v>133</v>
      </c>
      <c r="G25270" s="61" t="s">
        <v>706</v>
      </c>
      <c r="H25270" s="61" t="s">
        <v>7409</v>
      </c>
      <c r="I25270" s="61">
        <v>30.02</v>
      </c>
      <c r="J25270" s="61">
        <v>-94.58</v>
      </c>
      <c r="K25270">
        <v>809</v>
      </c>
      <c r="L25270"/>
      <c r="M25270"/>
    </row>
    <row r="25271" spans="1:13">
      <c r="A25271" s="61" t="s">
        <v>40</v>
      </c>
      <c r="B25271" s="61">
        <v>78016</v>
      </c>
      <c r="C25271" s="63" t="s">
        <v>968</v>
      </c>
      <c r="D25271" s="61">
        <v>0</v>
      </c>
      <c r="E25271" s="61" t="s">
        <v>15081</v>
      </c>
      <c r="F25271" s="61" t="s">
        <v>133</v>
      </c>
      <c r="G25271" s="61" t="s">
        <v>9341</v>
      </c>
      <c r="H25271" s="61" t="s">
        <v>7409</v>
      </c>
      <c r="I25271" s="61">
        <v>29.14</v>
      </c>
      <c r="J25271" s="61">
        <v>-98.9</v>
      </c>
      <c r="K25271">
        <v>10530</v>
      </c>
      <c r="L25271"/>
      <c r="M25271"/>
    </row>
    <row r="25272" spans="1:13">
      <c r="A25272" s="61" t="s">
        <v>40</v>
      </c>
      <c r="B25272" s="61">
        <v>75640</v>
      </c>
      <c r="C25272" s="63" t="s">
        <v>968</v>
      </c>
      <c r="D25272" s="61">
        <v>0</v>
      </c>
      <c r="E25272" s="61" t="s">
        <v>6414</v>
      </c>
      <c r="F25272" s="61" t="s">
        <v>133</v>
      </c>
      <c r="G25272" s="61" t="s">
        <v>6408</v>
      </c>
      <c r="H25272" s="61" t="s">
        <v>7409</v>
      </c>
      <c r="I25272" s="61">
        <v>32.69</v>
      </c>
      <c r="J25272" s="61">
        <v>-94.66</v>
      </c>
      <c r="K25272">
        <v>5438</v>
      </c>
      <c r="L25272"/>
      <c r="M25272"/>
    </row>
    <row r="25273" spans="1:13">
      <c r="A25273" s="61" t="s">
        <v>40</v>
      </c>
      <c r="B25273" s="61">
        <v>75941</v>
      </c>
      <c r="C25273" s="63" t="s">
        <v>968</v>
      </c>
      <c r="D25273" s="61">
        <v>0</v>
      </c>
      <c r="E25273" s="61" t="s">
        <v>14781</v>
      </c>
      <c r="F25273" s="61" t="s">
        <v>133</v>
      </c>
      <c r="G25273" s="61" t="s">
        <v>14770</v>
      </c>
      <c r="H25273" s="61" t="s">
        <v>7409</v>
      </c>
      <c r="I25273" s="61">
        <v>31.18</v>
      </c>
      <c r="J25273" s="61">
        <v>-94.78</v>
      </c>
      <c r="K25273">
        <v>8622</v>
      </c>
      <c r="L25273"/>
      <c r="M25273"/>
    </row>
    <row r="25274" spans="1:13">
      <c r="A25274" s="61" t="s">
        <v>40</v>
      </c>
      <c r="B25274" s="61">
        <v>79229</v>
      </c>
      <c r="C25274" s="63" t="s">
        <v>968</v>
      </c>
      <c r="D25274" s="61">
        <v>0</v>
      </c>
      <c r="E25274" s="61" t="s">
        <v>10647</v>
      </c>
      <c r="F25274" s="61" t="s">
        <v>133</v>
      </c>
      <c r="G25274" s="61" t="s">
        <v>15307</v>
      </c>
      <c r="H25274" s="61" t="s">
        <v>7409</v>
      </c>
      <c r="I25274" s="61">
        <v>33.619999999999997</v>
      </c>
      <c r="J25274" s="61">
        <v>-100.83</v>
      </c>
      <c r="K25274">
        <v>361</v>
      </c>
      <c r="L25274"/>
      <c r="M25274"/>
    </row>
    <row r="25275" spans="1:13">
      <c r="A25275" s="61" t="s">
        <v>40</v>
      </c>
      <c r="B25275" s="61">
        <v>77539</v>
      </c>
      <c r="C25275" s="63" t="s">
        <v>968</v>
      </c>
      <c r="D25275" s="61">
        <v>0</v>
      </c>
      <c r="E25275" s="61" t="s">
        <v>7943</v>
      </c>
      <c r="F25275" s="61" t="s">
        <v>133</v>
      </c>
      <c r="G25275" s="61" t="s">
        <v>15001</v>
      </c>
      <c r="H25275" s="61" t="s">
        <v>7409</v>
      </c>
      <c r="I25275" s="61">
        <v>29.45</v>
      </c>
      <c r="J25275" s="61">
        <v>-95.06</v>
      </c>
      <c r="K25275">
        <v>48183</v>
      </c>
      <c r="L25275"/>
      <c r="M25275"/>
    </row>
    <row r="25276" spans="1:13">
      <c r="A25276" s="61" t="s">
        <v>40</v>
      </c>
      <c r="B25276" s="61">
        <v>75437</v>
      </c>
      <c r="C25276" s="63" t="s">
        <v>968</v>
      </c>
      <c r="D25276" s="61">
        <v>0</v>
      </c>
      <c r="E25276" s="61" t="s">
        <v>10578</v>
      </c>
      <c r="F25276" s="61" t="s">
        <v>133</v>
      </c>
      <c r="G25276" s="61" t="s">
        <v>9072</v>
      </c>
      <c r="H25276" s="61" t="s">
        <v>7409</v>
      </c>
      <c r="I25276" s="61">
        <v>33.26</v>
      </c>
      <c r="J25276" s="61">
        <v>-95.47</v>
      </c>
      <c r="K25276">
        <v>1199</v>
      </c>
      <c r="L25276"/>
      <c r="M25276"/>
    </row>
    <row r="25277" spans="1:13">
      <c r="A25277" s="61" t="s">
        <v>40</v>
      </c>
      <c r="B25277" s="61">
        <v>78017</v>
      </c>
      <c r="C25277" s="63" t="s">
        <v>968</v>
      </c>
      <c r="D25277" s="61">
        <v>0</v>
      </c>
      <c r="E25277" s="61" t="s">
        <v>15082</v>
      </c>
      <c r="F25277" s="61" t="s">
        <v>133</v>
      </c>
      <c r="G25277" s="61" t="s">
        <v>15072</v>
      </c>
      <c r="H25277" s="61" t="s">
        <v>7409</v>
      </c>
      <c r="I25277" s="61">
        <v>28.66</v>
      </c>
      <c r="J25277" s="61">
        <v>-99.17</v>
      </c>
      <c r="K25277">
        <v>5912</v>
      </c>
      <c r="L25277"/>
      <c r="M25277"/>
    </row>
    <row r="25278" spans="1:13">
      <c r="A25278" s="61" t="s">
        <v>40</v>
      </c>
      <c r="B25278" s="61">
        <v>77853</v>
      </c>
      <c r="C25278" s="63" t="s">
        <v>968</v>
      </c>
      <c r="D25278" s="61">
        <v>0</v>
      </c>
      <c r="E25278" s="61" t="s">
        <v>15043</v>
      </c>
      <c r="F25278" s="61" t="s">
        <v>133</v>
      </c>
      <c r="G25278" s="61" t="s">
        <v>853</v>
      </c>
      <c r="H25278" s="61" t="s">
        <v>7409</v>
      </c>
      <c r="I25278" s="61">
        <v>30.35</v>
      </c>
      <c r="J25278" s="61">
        <v>-96.81</v>
      </c>
      <c r="K25278">
        <v>1116</v>
      </c>
      <c r="L25278"/>
      <c r="M25278"/>
    </row>
    <row r="25279" spans="1:13">
      <c r="A25279" s="61" t="s">
        <v>40</v>
      </c>
      <c r="B25279" s="61">
        <v>79027</v>
      </c>
      <c r="C25279" s="63" t="s">
        <v>968</v>
      </c>
      <c r="D25279" s="61">
        <v>0</v>
      </c>
      <c r="E25279" s="61" t="s">
        <v>15275</v>
      </c>
      <c r="F25279" s="61" t="s">
        <v>133</v>
      </c>
      <c r="G25279" s="61" t="s">
        <v>15276</v>
      </c>
      <c r="H25279" s="61" t="s">
        <v>7409</v>
      </c>
      <c r="I25279" s="61">
        <v>34.54</v>
      </c>
      <c r="J25279" s="61">
        <v>-102.31</v>
      </c>
      <c r="K25279">
        <v>4899</v>
      </c>
      <c r="L25279"/>
      <c r="M25279"/>
    </row>
    <row r="25280" spans="1:13">
      <c r="A25280" s="61" t="s">
        <v>40</v>
      </c>
      <c r="B25280" s="61">
        <v>75438</v>
      </c>
      <c r="C25280" s="63" t="s">
        <v>968</v>
      </c>
      <c r="D25280" s="61">
        <v>0</v>
      </c>
      <c r="E25280" s="61" t="s">
        <v>14702</v>
      </c>
      <c r="F25280" s="61" t="s">
        <v>133</v>
      </c>
      <c r="G25280" s="61" t="s">
        <v>420</v>
      </c>
      <c r="H25280" s="61" t="s">
        <v>7409</v>
      </c>
      <c r="I25280" s="61">
        <v>33.57</v>
      </c>
      <c r="J25280" s="61">
        <v>-96.07</v>
      </c>
      <c r="K25280">
        <v>963</v>
      </c>
      <c r="L25280"/>
      <c r="M25280"/>
    </row>
    <row r="25281" spans="1:13">
      <c r="A25281" s="61" t="s">
        <v>40</v>
      </c>
      <c r="B25281" s="61">
        <v>79230</v>
      </c>
      <c r="C25281" s="63" t="s">
        <v>968</v>
      </c>
      <c r="D25281" s="61">
        <v>0</v>
      </c>
      <c r="E25281" s="61" t="s">
        <v>12312</v>
      </c>
      <c r="F25281" s="61" t="s">
        <v>133</v>
      </c>
      <c r="G25281" s="61" t="s">
        <v>15295</v>
      </c>
      <c r="H25281" s="61" t="s">
        <v>7409</v>
      </c>
      <c r="I25281" s="61">
        <v>34.76</v>
      </c>
      <c r="J25281" s="61">
        <v>-100.02</v>
      </c>
      <c r="K25281">
        <v>149</v>
      </c>
      <c r="L25281"/>
      <c r="M25281"/>
    </row>
    <row r="25282" spans="1:13">
      <c r="A25282" s="61" t="s">
        <v>40</v>
      </c>
      <c r="B25282" s="61">
        <v>75838</v>
      </c>
      <c r="C25282" s="63" t="s">
        <v>968</v>
      </c>
      <c r="D25282" s="61">
        <v>0</v>
      </c>
      <c r="E25282" s="61" t="s">
        <v>14759</v>
      </c>
      <c r="F25282" s="61" t="s">
        <v>133</v>
      </c>
      <c r="G25282" s="61" t="s">
        <v>14760</v>
      </c>
      <c r="H25282" s="61" t="s">
        <v>7409</v>
      </c>
      <c r="I25282" s="61">
        <v>31.47</v>
      </c>
      <c r="J25282" s="61">
        <v>-96.24</v>
      </c>
      <c r="K25282">
        <v>525</v>
      </c>
      <c r="L25282"/>
      <c r="M25282"/>
    </row>
    <row r="25283" spans="1:13">
      <c r="A25283" s="61" t="s">
        <v>40</v>
      </c>
      <c r="B25283" s="61">
        <v>78537</v>
      </c>
      <c r="C25283" s="63" t="s">
        <v>968</v>
      </c>
      <c r="D25283" s="61">
        <v>0</v>
      </c>
      <c r="E25283" s="61" t="s">
        <v>15165</v>
      </c>
      <c r="F25283" s="61" t="s">
        <v>133</v>
      </c>
      <c r="G25283" s="61" t="s">
        <v>15162</v>
      </c>
      <c r="H25283" s="61" t="s">
        <v>7409</v>
      </c>
      <c r="I25283" s="61">
        <v>26.16</v>
      </c>
      <c r="J25283" s="61">
        <v>-98.05</v>
      </c>
      <c r="K25283">
        <v>51962</v>
      </c>
      <c r="L25283"/>
      <c r="M25283"/>
    </row>
    <row r="25284" spans="1:13">
      <c r="A25284" s="61" t="s">
        <v>40</v>
      </c>
      <c r="B25284" s="61">
        <v>76836</v>
      </c>
      <c r="C25284" s="63" t="s">
        <v>968</v>
      </c>
      <c r="D25284" s="61">
        <v>0</v>
      </c>
      <c r="E25284" s="61" t="s">
        <v>14923</v>
      </c>
      <c r="F25284" s="61" t="s">
        <v>133</v>
      </c>
      <c r="G25284" s="61" t="s">
        <v>14917</v>
      </c>
      <c r="H25284" s="61" t="s">
        <v>7409</v>
      </c>
      <c r="I25284" s="61">
        <v>31.44</v>
      </c>
      <c r="J25284" s="61">
        <v>-99.55</v>
      </c>
      <c r="K25284">
        <v>54</v>
      </c>
      <c r="L25284"/>
      <c r="M25284"/>
    </row>
    <row r="25285" spans="1:13">
      <c r="A25285" s="61" t="s">
        <v>40</v>
      </c>
      <c r="B25285" s="61">
        <v>78618</v>
      </c>
      <c r="C25285" s="63" t="s">
        <v>968</v>
      </c>
      <c r="D25285" s="61">
        <v>0</v>
      </c>
      <c r="E25285" s="61" t="s">
        <v>15200</v>
      </c>
      <c r="F25285" s="61" t="s">
        <v>133</v>
      </c>
      <c r="G25285" s="61" t="s">
        <v>15201</v>
      </c>
      <c r="H25285" s="61" t="s">
        <v>7409</v>
      </c>
      <c r="I25285" s="61">
        <v>30.47</v>
      </c>
      <c r="J25285" s="61">
        <v>-99.18</v>
      </c>
      <c r="K25285">
        <v>256</v>
      </c>
      <c r="L25285"/>
      <c r="M25285"/>
    </row>
    <row r="25286" spans="1:13">
      <c r="A25286" s="61" t="s">
        <v>40</v>
      </c>
      <c r="B25286" s="61">
        <v>75943</v>
      </c>
      <c r="C25286" s="63" t="s">
        <v>968</v>
      </c>
      <c r="D25286" s="61">
        <v>0</v>
      </c>
      <c r="E25286" s="61" t="s">
        <v>13467</v>
      </c>
      <c r="F25286" s="61" t="s">
        <v>133</v>
      </c>
      <c r="G25286" s="61" t="s">
        <v>14751</v>
      </c>
      <c r="H25286" s="61" t="s">
        <v>7409</v>
      </c>
      <c r="I25286" s="61">
        <v>31.65</v>
      </c>
      <c r="J25286" s="61">
        <v>-94.87</v>
      </c>
      <c r="K25286">
        <v>1300</v>
      </c>
      <c r="L25286"/>
      <c r="M25286"/>
    </row>
    <row r="25287" spans="1:13">
      <c r="A25287" s="61" t="s">
        <v>40</v>
      </c>
      <c r="B25287" s="61">
        <v>75560</v>
      </c>
      <c r="C25287" s="63" t="s">
        <v>968</v>
      </c>
      <c r="D25287" s="61">
        <v>0</v>
      </c>
      <c r="E25287" s="61" t="s">
        <v>5123</v>
      </c>
      <c r="F25287" s="61" t="s">
        <v>133</v>
      </c>
      <c r="G25287" s="61" t="s">
        <v>9715</v>
      </c>
      <c r="H25287" s="61" t="s">
        <v>7409</v>
      </c>
      <c r="I25287" s="61">
        <v>33.19</v>
      </c>
      <c r="J25287" s="61">
        <v>-94.35</v>
      </c>
      <c r="K25287">
        <v>920</v>
      </c>
      <c r="L25287"/>
      <c r="M25287"/>
    </row>
    <row r="25288" spans="1:13">
      <c r="A25288" s="61" t="s">
        <v>40</v>
      </c>
      <c r="B25288" s="61">
        <v>78619</v>
      </c>
      <c r="C25288" s="63" t="s">
        <v>968</v>
      </c>
      <c r="D25288" s="61">
        <v>0</v>
      </c>
      <c r="E25288" s="61" t="s">
        <v>4239</v>
      </c>
      <c r="F25288" s="61" t="s">
        <v>133</v>
      </c>
      <c r="G25288" s="61" t="s">
        <v>15194</v>
      </c>
      <c r="H25288" s="61" t="s">
        <v>7409</v>
      </c>
      <c r="I25288" s="61">
        <v>30.11</v>
      </c>
      <c r="J25288" s="61">
        <v>-98.03</v>
      </c>
      <c r="K25288">
        <v>5819</v>
      </c>
      <c r="L25288"/>
      <c r="M25288"/>
    </row>
    <row r="25289" spans="1:13">
      <c r="A25289" s="61" t="s">
        <v>40</v>
      </c>
      <c r="B25289" s="61">
        <v>78620</v>
      </c>
      <c r="C25289" s="63" t="s">
        <v>968</v>
      </c>
      <c r="D25289" s="61">
        <v>0</v>
      </c>
      <c r="E25289" s="61" t="s">
        <v>15202</v>
      </c>
      <c r="F25289" s="61" t="s">
        <v>133</v>
      </c>
      <c r="G25289" s="61" t="s">
        <v>15194</v>
      </c>
      <c r="H25289" s="61" t="s">
        <v>7409</v>
      </c>
      <c r="I25289" s="61">
        <v>30.18</v>
      </c>
      <c r="J25289" s="61">
        <v>-98.08</v>
      </c>
      <c r="K25289">
        <v>20493</v>
      </c>
      <c r="L25289"/>
      <c r="M25289"/>
    </row>
    <row r="25290" spans="1:13">
      <c r="A25290" s="61" t="s">
        <v>40</v>
      </c>
      <c r="B25290" s="61">
        <v>78851</v>
      </c>
      <c r="C25290" s="63" t="s">
        <v>968</v>
      </c>
      <c r="D25290" s="61">
        <v>0</v>
      </c>
      <c r="E25290" s="61" t="s">
        <v>1722</v>
      </c>
      <c r="F25290" s="61" t="s">
        <v>133</v>
      </c>
      <c r="G25290" s="61" t="s">
        <v>927</v>
      </c>
      <c r="H25290" s="61" t="s">
        <v>7409</v>
      </c>
      <c r="I25290" s="61">
        <v>30.03</v>
      </c>
      <c r="J25290" s="61">
        <v>-101.97</v>
      </c>
      <c r="K25290">
        <v>33</v>
      </c>
      <c r="L25290"/>
      <c r="M25290"/>
    </row>
    <row r="25291" spans="1:13">
      <c r="A25291" s="61" t="s">
        <v>40</v>
      </c>
      <c r="B25291" s="61">
        <v>76446</v>
      </c>
      <c r="C25291" s="63" t="s">
        <v>968</v>
      </c>
      <c r="D25291" s="61">
        <v>0</v>
      </c>
      <c r="E25291" s="61" t="s">
        <v>629</v>
      </c>
      <c r="F25291" s="61" t="s">
        <v>133</v>
      </c>
      <c r="G25291" s="61" t="s">
        <v>14838</v>
      </c>
      <c r="H25291" s="61" t="s">
        <v>7409</v>
      </c>
      <c r="I25291" s="61">
        <v>32.08</v>
      </c>
      <c r="J25291" s="61">
        <v>-98.33</v>
      </c>
      <c r="K25291">
        <v>8534</v>
      </c>
      <c r="L25291"/>
      <c r="M25291"/>
    </row>
    <row r="25292" spans="1:13">
      <c r="A25292" s="61" t="s">
        <v>40</v>
      </c>
      <c r="B25292" s="61">
        <v>79029</v>
      </c>
      <c r="C25292" s="63" t="s">
        <v>968</v>
      </c>
      <c r="D25292" s="61">
        <v>0</v>
      </c>
      <c r="E25292" s="61" t="s">
        <v>8373</v>
      </c>
      <c r="F25292" s="61" t="s">
        <v>133</v>
      </c>
      <c r="G25292" s="61" t="s">
        <v>6607</v>
      </c>
      <c r="H25292" s="61" t="s">
        <v>7409</v>
      </c>
      <c r="I25292" s="61">
        <v>35.86</v>
      </c>
      <c r="J25292" s="61">
        <v>-101.96</v>
      </c>
      <c r="K25292">
        <v>16230</v>
      </c>
      <c r="L25292"/>
      <c r="M25292"/>
    </row>
    <row r="25293" spans="1:13">
      <c r="A25293" s="61" t="s">
        <v>40</v>
      </c>
      <c r="B25293" s="61">
        <v>75137</v>
      </c>
      <c r="C25293" s="63" t="s">
        <v>968</v>
      </c>
      <c r="D25293" s="61">
        <v>0</v>
      </c>
      <c r="E25293" s="61" t="s">
        <v>7768</v>
      </c>
      <c r="F25293" s="61" t="s">
        <v>133</v>
      </c>
      <c r="G25293" s="61" t="s">
        <v>8004</v>
      </c>
      <c r="H25293" s="61" t="s">
        <v>7409</v>
      </c>
      <c r="I25293" s="61">
        <v>32.64</v>
      </c>
      <c r="J25293" s="61">
        <v>-96.91</v>
      </c>
      <c r="K25293">
        <v>20023</v>
      </c>
      <c r="L25293"/>
      <c r="M25293"/>
    </row>
    <row r="25294" spans="1:13">
      <c r="A25294" s="61" t="s">
        <v>40</v>
      </c>
      <c r="B25294" s="61">
        <v>75116</v>
      </c>
      <c r="C25294" s="63" t="s">
        <v>968</v>
      </c>
      <c r="D25294" s="61">
        <v>0</v>
      </c>
      <c r="E25294" s="61" t="s">
        <v>7768</v>
      </c>
      <c r="F25294" s="61" t="s">
        <v>133</v>
      </c>
      <c r="G25294" s="61" t="s">
        <v>8004</v>
      </c>
      <c r="H25294" s="61" t="s">
        <v>7409</v>
      </c>
      <c r="I25294" s="61">
        <v>32.659999999999997</v>
      </c>
      <c r="J25294" s="61">
        <v>-96.91</v>
      </c>
      <c r="K25294">
        <v>20656</v>
      </c>
      <c r="L25294"/>
      <c r="M25294"/>
    </row>
    <row r="25295" spans="1:13">
      <c r="A25295" s="61" t="s">
        <v>40</v>
      </c>
      <c r="B25295" s="61">
        <v>79607</v>
      </c>
      <c r="C25295" s="63" t="s">
        <v>968</v>
      </c>
      <c r="D25295" s="61">
        <v>0</v>
      </c>
      <c r="E25295" s="61" t="s">
        <v>17488</v>
      </c>
      <c r="F25295" s="61" t="s">
        <v>133</v>
      </c>
      <c r="G25295" s="61" t="s">
        <v>606</v>
      </c>
      <c r="H25295" s="61" t="s">
        <v>7409</v>
      </c>
      <c r="I25295" s="61">
        <v>32.43</v>
      </c>
      <c r="J25295" s="61">
        <v>-99.83</v>
      </c>
      <c r="K25295">
        <v>2983</v>
      </c>
      <c r="L25295"/>
      <c r="M25295"/>
    </row>
    <row r="25296" spans="1:13">
      <c r="A25296" s="61" t="s">
        <v>40</v>
      </c>
      <c r="B25296" s="61">
        <v>77434</v>
      </c>
      <c r="C25296" s="63" t="s">
        <v>968</v>
      </c>
      <c r="D25296" s="61">
        <v>0</v>
      </c>
      <c r="E25296" s="61" t="s">
        <v>1879</v>
      </c>
      <c r="F25296" s="61" t="s">
        <v>133</v>
      </c>
      <c r="G25296" s="61" t="s">
        <v>14976</v>
      </c>
      <c r="H25296" s="61" t="s">
        <v>7409</v>
      </c>
      <c r="I25296" s="61">
        <v>29.58</v>
      </c>
      <c r="J25296" s="61">
        <v>-96.32</v>
      </c>
      <c r="K25296">
        <v>4411</v>
      </c>
      <c r="L25296"/>
      <c r="M25296"/>
    </row>
    <row r="25297" spans="1:13">
      <c r="A25297" s="61" t="s">
        <v>40</v>
      </c>
      <c r="B25297" s="61">
        <v>78852</v>
      </c>
      <c r="C25297" s="63" t="s">
        <v>968</v>
      </c>
      <c r="D25297" s="61">
        <v>0</v>
      </c>
      <c r="E25297" s="61" t="s">
        <v>15235</v>
      </c>
      <c r="F25297" s="61" t="s">
        <v>133</v>
      </c>
      <c r="G25297" s="61" t="s">
        <v>15236</v>
      </c>
      <c r="H25297" s="61" t="s">
        <v>7409</v>
      </c>
      <c r="I25297" s="61">
        <v>28.7</v>
      </c>
      <c r="J25297" s="61">
        <v>-100.49</v>
      </c>
      <c r="K25297">
        <v>56712</v>
      </c>
      <c r="L25297"/>
      <c r="M25297"/>
    </row>
    <row r="25298" spans="1:13">
      <c r="A25298" s="61" t="s">
        <v>40</v>
      </c>
      <c r="B25298" s="61">
        <v>76802</v>
      </c>
      <c r="C25298" s="63" t="s">
        <v>968</v>
      </c>
      <c r="D25298" s="61">
        <v>0</v>
      </c>
      <c r="E25298" s="61" t="s">
        <v>10538</v>
      </c>
      <c r="F25298" s="61" t="s">
        <v>133</v>
      </c>
      <c r="G25298" s="61" t="s">
        <v>9447</v>
      </c>
      <c r="H25298" s="61" t="s">
        <v>7409</v>
      </c>
      <c r="I25298" s="61">
        <v>31.74</v>
      </c>
      <c r="J25298" s="61">
        <v>-98.94</v>
      </c>
      <c r="K25298">
        <v>5503</v>
      </c>
      <c r="L25298"/>
      <c r="M25298"/>
    </row>
    <row r="25299" spans="1:13">
      <c r="A25299" s="61" t="s">
        <v>40</v>
      </c>
      <c r="B25299" s="61">
        <v>79031</v>
      </c>
      <c r="C25299" s="63" t="s">
        <v>968</v>
      </c>
      <c r="D25299" s="61">
        <v>0</v>
      </c>
      <c r="E25299" s="61" t="s">
        <v>15277</v>
      </c>
      <c r="F25299" s="61" t="s">
        <v>133</v>
      </c>
      <c r="G25299" s="61" t="s">
        <v>15278</v>
      </c>
      <c r="H25299" s="61" t="s">
        <v>7409</v>
      </c>
      <c r="I25299" s="61">
        <v>34.229999999999997</v>
      </c>
      <c r="J25299" s="61">
        <v>-102.4</v>
      </c>
      <c r="K25299">
        <v>1188</v>
      </c>
      <c r="L25299"/>
      <c r="M25299"/>
    </row>
    <row r="25300" spans="1:13">
      <c r="A25300" s="61" t="s">
        <v>40</v>
      </c>
      <c r="B25300" s="61">
        <v>77435</v>
      </c>
      <c r="C25300" s="63" t="s">
        <v>968</v>
      </c>
      <c r="D25300" s="61">
        <v>0</v>
      </c>
      <c r="E25300" s="61" t="s">
        <v>14986</v>
      </c>
      <c r="F25300" s="61" t="s">
        <v>133</v>
      </c>
      <c r="G25300" s="61" t="s">
        <v>14979</v>
      </c>
      <c r="H25300" s="61" t="s">
        <v>7409</v>
      </c>
      <c r="I25300" s="61">
        <v>29.52</v>
      </c>
      <c r="J25300" s="61">
        <v>-96.06</v>
      </c>
      <c r="K25300">
        <v>4795</v>
      </c>
      <c r="L25300"/>
      <c r="M25300"/>
    </row>
    <row r="25301" spans="1:13">
      <c r="A25301" s="61" t="s">
        <v>40</v>
      </c>
      <c r="B25301" s="61">
        <v>76448</v>
      </c>
      <c r="C25301" s="63" t="s">
        <v>968</v>
      </c>
      <c r="D25301" s="61">
        <v>0</v>
      </c>
      <c r="E25301" s="61" t="s">
        <v>14849</v>
      </c>
      <c r="F25301" s="61" t="s">
        <v>133</v>
      </c>
      <c r="G25301" s="61" t="s">
        <v>14845</v>
      </c>
      <c r="H25301" s="61" t="s">
        <v>7409</v>
      </c>
      <c r="I25301" s="61">
        <v>32.4</v>
      </c>
      <c r="J25301" s="61">
        <v>-98.81</v>
      </c>
      <c r="K25301">
        <v>5417</v>
      </c>
      <c r="L25301"/>
      <c r="M25301"/>
    </row>
    <row r="25302" spans="1:13">
      <c r="A25302" s="61" t="s">
        <v>40</v>
      </c>
      <c r="B25302" s="61">
        <v>78111</v>
      </c>
      <c r="C25302" s="63" t="s">
        <v>968</v>
      </c>
      <c r="D25302" s="61">
        <v>0</v>
      </c>
      <c r="E25302" s="61" t="s">
        <v>15109</v>
      </c>
      <c r="F25302" s="61" t="s">
        <v>133</v>
      </c>
      <c r="G25302" s="61" t="s">
        <v>15110</v>
      </c>
      <c r="H25302" s="61" t="s">
        <v>7409</v>
      </c>
      <c r="I25302" s="61">
        <v>29.03</v>
      </c>
      <c r="J25302" s="61">
        <v>-97.75</v>
      </c>
      <c r="K25302">
        <v>10</v>
      </c>
      <c r="L25302"/>
      <c r="M25302"/>
    </row>
    <row r="25303" spans="1:13">
      <c r="A25303" s="61" t="s">
        <v>40</v>
      </c>
      <c r="B25303" s="61">
        <v>75439</v>
      </c>
      <c r="C25303" s="63" t="s">
        <v>968</v>
      </c>
      <c r="D25303" s="61">
        <v>0</v>
      </c>
      <c r="E25303" s="61" t="s">
        <v>14703</v>
      </c>
      <c r="F25303" s="61" t="s">
        <v>133</v>
      </c>
      <c r="G25303" s="61" t="s">
        <v>420</v>
      </c>
      <c r="H25303" s="61" t="s">
        <v>7409</v>
      </c>
      <c r="I25303" s="61">
        <v>33.57</v>
      </c>
      <c r="J25303" s="61">
        <v>-96.27</v>
      </c>
      <c r="K25303">
        <v>923</v>
      </c>
      <c r="L25303"/>
      <c r="M25303"/>
    </row>
    <row r="25304" spans="1:13">
      <c r="A25304" s="61" t="s">
        <v>40</v>
      </c>
      <c r="B25304" s="61">
        <v>78538</v>
      </c>
      <c r="C25304" s="63" t="s">
        <v>968</v>
      </c>
      <c r="D25304" s="61">
        <v>0</v>
      </c>
      <c r="E25304" s="61" t="s">
        <v>15166</v>
      </c>
      <c r="F25304" s="61" t="s">
        <v>133</v>
      </c>
      <c r="G25304" s="61" t="s">
        <v>15162</v>
      </c>
      <c r="H25304" s="61" t="s">
        <v>7409</v>
      </c>
      <c r="I25304" s="61">
        <v>26.29</v>
      </c>
      <c r="J25304" s="61">
        <v>-97.96</v>
      </c>
      <c r="K25304">
        <v>12278</v>
      </c>
      <c r="L25304"/>
      <c r="M25304"/>
    </row>
    <row r="25305" spans="1:13">
      <c r="A25305" s="61" t="s">
        <v>40</v>
      </c>
      <c r="B25305" s="61">
        <v>76524</v>
      </c>
      <c r="C25305" s="63" t="s">
        <v>968</v>
      </c>
      <c r="D25305" s="61">
        <v>0</v>
      </c>
      <c r="E25305" s="61" t="s">
        <v>14869</v>
      </c>
      <c r="F25305" s="61" t="s">
        <v>133</v>
      </c>
      <c r="G25305" s="61" t="s">
        <v>14881</v>
      </c>
      <c r="H25305" s="61" t="s">
        <v>7409</v>
      </c>
      <c r="I25305" s="61">
        <v>31.27</v>
      </c>
      <c r="J25305" s="61">
        <v>-97.2</v>
      </c>
      <c r="K25305">
        <v>2700</v>
      </c>
      <c r="L25305"/>
      <c r="M25305"/>
    </row>
    <row r="25306" spans="1:13">
      <c r="A25306" s="61" t="s">
        <v>40</v>
      </c>
      <c r="B25306" s="61">
        <v>76837</v>
      </c>
      <c r="C25306" s="63" t="s">
        <v>968</v>
      </c>
      <c r="D25306" s="61">
        <v>0</v>
      </c>
      <c r="E25306" s="61" t="s">
        <v>714</v>
      </c>
      <c r="F25306" s="61" t="s">
        <v>133</v>
      </c>
      <c r="G25306" s="61" t="s">
        <v>14924</v>
      </c>
      <c r="H25306" s="61" t="s">
        <v>7409</v>
      </c>
      <c r="I25306" s="61">
        <v>31.21</v>
      </c>
      <c r="J25306" s="61">
        <v>-99.84</v>
      </c>
      <c r="K25306">
        <v>2313</v>
      </c>
      <c r="L25306"/>
      <c r="M25306"/>
    </row>
    <row r="25307" spans="1:13">
      <c r="A25307" s="61" t="s">
        <v>40</v>
      </c>
      <c r="B25307" s="61">
        <v>75117</v>
      </c>
      <c r="C25307" s="63" t="s">
        <v>968</v>
      </c>
      <c r="D25307" s="61">
        <v>0</v>
      </c>
      <c r="E25307" s="61" t="s">
        <v>5311</v>
      </c>
      <c r="F25307" s="61" t="s">
        <v>133</v>
      </c>
      <c r="G25307" s="61" t="s">
        <v>14669</v>
      </c>
      <c r="H25307" s="61" t="s">
        <v>7409</v>
      </c>
      <c r="I25307" s="61">
        <v>32.69</v>
      </c>
      <c r="J25307" s="61">
        <v>-95.88</v>
      </c>
      <c r="K25307">
        <v>4170</v>
      </c>
      <c r="L25307"/>
      <c r="M25307"/>
    </row>
    <row r="25308" spans="1:13">
      <c r="A25308" s="61" t="s">
        <v>40</v>
      </c>
      <c r="B25308" s="61">
        <v>78541</v>
      </c>
      <c r="C25308" s="63" t="s">
        <v>968</v>
      </c>
      <c r="D25308" s="61">
        <v>0</v>
      </c>
      <c r="E25308" s="61" t="s">
        <v>3100</v>
      </c>
      <c r="F25308" s="61" t="s">
        <v>133</v>
      </c>
      <c r="G25308" s="61" t="s">
        <v>15162</v>
      </c>
      <c r="H25308" s="61" t="s">
        <v>7409</v>
      </c>
      <c r="I25308" s="61">
        <v>26.46</v>
      </c>
      <c r="J25308" s="61">
        <v>-98.25</v>
      </c>
      <c r="K25308">
        <v>48513</v>
      </c>
      <c r="L25308"/>
      <c r="M25308"/>
    </row>
    <row r="25309" spans="1:13">
      <c r="A25309" s="61" t="s">
        <v>40</v>
      </c>
      <c r="B25309" s="61">
        <v>78539</v>
      </c>
      <c r="C25309" s="63" t="s">
        <v>968</v>
      </c>
      <c r="D25309" s="61">
        <v>0</v>
      </c>
      <c r="E25309" s="61" t="s">
        <v>3100</v>
      </c>
      <c r="F25309" s="61" t="s">
        <v>133</v>
      </c>
      <c r="G25309" s="61" t="s">
        <v>15162</v>
      </c>
      <c r="H25309" s="61" t="s">
        <v>7409</v>
      </c>
      <c r="I25309" s="61">
        <v>26.29</v>
      </c>
      <c r="J25309" s="61">
        <v>-98.16</v>
      </c>
      <c r="K25309">
        <v>37686</v>
      </c>
      <c r="L25309"/>
      <c r="M25309"/>
    </row>
    <row r="25310" spans="1:13">
      <c r="A25310" s="61" t="s">
        <v>40</v>
      </c>
      <c r="B25310" s="61">
        <v>78542</v>
      </c>
      <c r="C25310" s="63" t="s">
        <v>968</v>
      </c>
      <c r="D25310" s="61">
        <v>0</v>
      </c>
      <c r="E25310" s="61" t="s">
        <v>3100</v>
      </c>
      <c r="F25310" s="61" t="s">
        <v>133</v>
      </c>
      <c r="G25310" s="61" t="s">
        <v>15162</v>
      </c>
      <c r="H25310" s="61" t="s">
        <v>7409</v>
      </c>
      <c r="I25310" s="61">
        <v>26.35</v>
      </c>
      <c r="J25310" s="61">
        <v>-98.11</v>
      </c>
      <c r="K25310">
        <v>84678</v>
      </c>
      <c r="L25310"/>
      <c r="M25310"/>
    </row>
    <row r="25311" spans="1:13">
      <c r="A25311" s="61" t="s">
        <v>40</v>
      </c>
      <c r="B25311" s="61">
        <v>77957</v>
      </c>
      <c r="C25311" s="63" t="s">
        <v>968</v>
      </c>
      <c r="D25311" s="61">
        <v>0</v>
      </c>
      <c r="E25311" s="61" t="s">
        <v>10643</v>
      </c>
      <c r="F25311" s="61" t="s">
        <v>133</v>
      </c>
      <c r="G25311" s="61" t="s">
        <v>425</v>
      </c>
      <c r="H25311" s="61" t="s">
        <v>7409</v>
      </c>
      <c r="I25311" s="61">
        <v>28.97</v>
      </c>
      <c r="J25311" s="61">
        <v>-96.64</v>
      </c>
      <c r="K25311">
        <v>8730</v>
      </c>
      <c r="L25311"/>
      <c r="M25311"/>
    </row>
    <row r="25312" spans="1:13">
      <c r="A25312" s="61" t="s">
        <v>40</v>
      </c>
      <c r="B25312" s="61">
        <v>77437</v>
      </c>
      <c r="C25312" s="63" t="s">
        <v>968</v>
      </c>
      <c r="D25312" s="61">
        <v>0</v>
      </c>
      <c r="E25312" s="61" t="s">
        <v>14987</v>
      </c>
      <c r="F25312" s="61" t="s">
        <v>133</v>
      </c>
      <c r="G25312" s="61" t="s">
        <v>14979</v>
      </c>
      <c r="H25312" s="61" t="s">
        <v>7409</v>
      </c>
      <c r="I25312" s="61">
        <v>29.19</v>
      </c>
      <c r="J25312" s="61">
        <v>-96.27</v>
      </c>
      <c r="K25312">
        <v>17832</v>
      </c>
      <c r="L25312"/>
      <c r="M25312"/>
    </row>
    <row r="25313" spans="1:13">
      <c r="A25313" s="61" t="s">
        <v>40</v>
      </c>
      <c r="B25313" s="61">
        <v>79932</v>
      </c>
      <c r="C25313" s="63" t="s">
        <v>968</v>
      </c>
      <c r="D25313" s="61">
        <v>0</v>
      </c>
      <c r="E25313" s="61" t="s">
        <v>12662</v>
      </c>
      <c r="F25313" s="61" t="s">
        <v>133</v>
      </c>
      <c r="G25313" s="61" t="s">
        <v>15409</v>
      </c>
      <c r="H25313" s="61" t="s">
        <v>11834</v>
      </c>
      <c r="I25313" s="61">
        <v>31.87</v>
      </c>
      <c r="J25313" s="61">
        <v>-106.61</v>
      </c>
      <c r="K25313">
        <v>29996</v>
      </c>
      <c r="L25313"/>
      <c r="M25313"/>
    </row>
    <row r="25314" spans="1:13">
      <c r="A25314" s="61" t="s">
        <v>40</v>
      </c>
      <c r="B25314" s="61">
        <v>79922</v>
      </c>
      <c r="C25314" s="63" t="s">
        <v>968</v>
      </c>
      <c r="D25314" s="61">
        <v>0</v>
      </c>
      <c r="E25314" s="61" t="s">
        <v>12662</v>
      </c>
      <c r="F25314" s="61" t="s">
        <v>133</v>
      </c>
      <c r="G25314" s="61" t="s">
        <v>15409</v>
      </c>
      <c r="H25314" s="61" t="s">
        <v>11834</v>
      </c>
      <c r="I25314" s="61">
        <v>31.81</v>
      </c>
      <c r="J25314" s="61">
        <v>-106.56</v>
      </c>
      <c r="K25314">
        <v>8133</v>
      </c>
      <c r="L25314"/>
      <c r="M25314"/>
    </row>
    <row r="25315" spans="1:13">
      <c r="A25315" s="61" t="s">
        <v>40</v>
      </c>
      <c r="B25315" s="61">
        <v>79911</v>
      </c>
      <c r="C25315" s="63" t="s">
        <v>968</v>
      </c>
      <c r="D25315" s="61">
        <v>0</v>
      </c>
      <c r="E25315" s="61" t="s">
        <v>12662</v>
      </c>
      <c r="F25315" s="61" t="s">
        <v>133</v>
      </c>
      <c r="G25315" s="61" t="s">
        <v>15409</v>
      </c>
      <c r="H25315" s="61" t="s">
        <v>11834</v>
      </c>
      <c r="I25315" s="61">
        <v>31.89</v>
      </c>
      <c r="J25315" s="61">
        <v>-106.54</v>
      </c>
      <c r="K25315">
        <v>8023</v>
      </c>
      <c r="L25315"/>
      <c r="M25315"/>
    </row>
    <row r="25316" spans="1:13">
      <c r="A25316" s="61" t="s">
        <v>40</v>
      </c>
      <c r="B25316" s="61">
        <v>79912</v>
      </c>
      <c r="C25316" s="63" t="s">
        <v>968</v>
      </c>
      <c r="D25316" s="61">
        <v>0</v>
      </c>
      <c r="E25316" s="61" t="s">
        <v>12662</v>
      </c>
      <c r="F25316" s="61" t="s">
        <v>133</v>
      </c>
      <c r="G25316" s="61" t="s">
        <v>15409</v>
      </c>
      <c r="H25316" s="61" t="s">
        <v>11834</v>
      </c>
      <c r="I25316" s="61">
        <v>31.85</v>
      </c>
      <c r="J25316" s="61">
        <v>-106.53</v>
      </c>
      <c r="K25316">
        <v>78652</v>
      </c>
      <c r="L25316"/>
      <c r="M25316"/>
    </row>
    <row r="25317" spans="1:13">
      <c r="A25317" s="61" t="s">
        <v>40</v>
      </c>
      <c r="B25317" s="61">
        <v>79902</v>
      </c>
      <c r="C25317" s="63" t="s">
        <v>968</v>
      </c>
      <c r="D25317" s="61">
        <v>0</v>
      </c>
      <c r="E25317" s="61" t="s">
        <v>12662</v>
      </c>
      <c r="F25317" s="61" t="s">
        <v>133</v>
      </c>
      <c r="G25317" s="61" t="s">
        <v>15409</v>
      </c>
      <c r="H25317" s="61" t="s">
        <v>11834</v>
      </c>
      <c r="I25317" s="61">
        <v>31.78</v>
      </c>
      <c r="J25317" s="61">
        <v>-106.5</v>
      </c>
      <c r="K25317">
        <v>20071</v>
      </c>
      <c r="L25317"/>
      <c r="M25317"/>
    </row>
    <row r="25318" spans="1:13">
      <c r="A25318" s="61" t="s">
        <v>40</v>
      </c>
      <c r="B25318" s="61">
        <v>79901</v>
      </c>
      <c r="C25318" s="63" t="s">
        <v>968</v>
      </c>
      <c r="D25318" s="61">
        <v>0</v>
      </c>
      <c r="E25318" s="61" t="s">
        <v>12662</v>
      </c>
      <c r="F25318" s="61" t="s">
        <v>133</v>
      </c>
      <c r="G25318" s="61" t="s">
        <v>15409</v>
      </c>
      <c r="H25318" s="61" t="s">
        <v>11834</v>
      </c>
      <c r="I25318" s="61">
        <v>31.76</v>
      </c>
      <c r="J25318" s="61">
        <v>-106.48</v>
      </c>
      <c r="K25318">
        <v>10027</v>
      </c>
      <c r="L25318"/>
      <c r="M25318"/>
    </row>
    <row r="25319" spans="1:13">
      <c r="A25319" s="61" t="s">
        <v>40</v>
      </c>
      <c r="B25319" s="61">
        <v>79930</v>
      </c>
      <c r="C25319" s="63" t="s">
        <v>968</v>
      </c>
      <c r="D25319" s="61">
        <v>0</v>
      </c>
      <c r="E25319" s="61" t="s">
        <v>12662</v>
      </c>
      <c r="F25319" s="61" t="s">
        <v>133</v>
      </c>
      <c r="G25319" s="61" t="s">
        <v>15409</v>
      </c>
      <c r="H25319" s="61" t="s">
        <v>11834</v>
      </c>
      <c r="I25319" s="61">
        <v>31.83</v>
      </c>
      <c r="J25319" s="61">
        <v>-106.48</v>
      </c>
      <c r="K25319">
        <v>24553</v>
      </c>
      <c r="L25319"/>
      <c r="M25319"/>
    </row>
    <row r="25320" spans="1:13">
      <c r="A25320" s="61" t="s">
        <v>40</v>
      </c>
      <c r="B25320" s="61">
        <v>79903</v>
      </c>
      <c r="C25320" s="63" t="s">
        <v>968</v>
      </c>
      <c r="D25320" s="61">
        <v>0</v>
      </c>
      <c r="E25320" s="61" t="s">
        <v>12662</v>
      </c>
      <c r="F25320" s="61" t="s">
        <v>133</v>
      </c>
      <c r="G25320" s="61" t="s">
        <v>15409</v>
      </c>
      <c r="H25320" s="61" t="s">
        <v>11834</v>
      </c>
      <c r="I25320" s="61">
        <v>31.79</v>
      </c>
      <c r="J25320" s="61">
        <v>-106.44</v>
      </c>
      <c r="K25320">
        <v>16425</v>
      </c>
      <c r="L25320"/>
      <c r="M25320"/>
    </row>
    <row r="25321" spans="1:13">
      <c r="A25321" s="61" t="s">
        <v>40</v>
      </c>
      <c r="B25321" s="61">
        <v>79905</v>
      </c>
      <c r="C25321" s="63" t="s">
        <v>968</v>
      </c>
      <c r="D25321" s="61">
        <v>0</v>
      </c>
      <c r="E25321" s="61" t="s">
        <v>12662</v>
      </c>
      <c r="F25321" s="61" t="s">
        <v>133</v>
      </c>
      <c r="G25321" s="61" t="s">
        <v>15409</v>
      </c>
      <c r="H25321" s="61" t="s">
        <v>11834</v>
      </c>
      <c r="I25321" s="61">
        <v>31.77</v>
      </c>
      <c r="J25321" s="61">
        <v>-106.43</v>
      </c>
      <c r="K25321">
        <v>22483</v>
      </c>
      <c r="L25321"/>
      <c r="M25321"/>
    </row>
    <row r="25322" spans="1:13">
      <c r="A25322" s="61" t="s">
        <v>40</v>
      </c>
      <c r="B25322" s="61">
        <v>79904</v>
      </c>
      <c r="C25322" s="63" t="s">
        <v>968</v>
      </c>
      <c r="D25322" s="61">
        <v>0</v>
      </c>
      <c r="E25322" s="61" t="s">
        <v>12662</v>
      </c>
      <c r="F25322" s="61" t="s">
        <v>133</v>
      </c>
      <c r="G25322" s="61" t="s">
        <v>15409</v>
      </c>
      <c r="H25322" s="61" t="s">
        <v>11834</v>
      </c>
      <c r="I25322" s="61">
        <v>31.84</v>
      </c>
      <c r="J25322" s="61">
        <v>-106.43</v>
      </c>
      <c r="K25322">
        <v>31491</v>
      </c>
      <c r="L25322"/>
      <c r="M25322"/>
    </row>
    <row r="25323" spans="1:13">
      <c r="A25323" s="61" t="s">
        <v>40</v>
      </c>
      <c r="B25323" s="61">
        <v>79910</v>
      </c>
      <c r="C25323" s="63" t="s">
        <v>968</v>
      </c>
      <c r="D25323" s="61">
        <v>0</v>
      </c>
      <c r="E25323" s="61" t="s">
        <v>12662</v>
      </c>
      <c r="F25323" s="61" t="s">
        <v>133</v>
      </c>
      <c r="G25323" s="61" t="s">
        <v>15409</v>
      </c>
      <c r="H25323" s="61" t="s">
        <v>11834</v>
      </c>
      <c r="I25323" s="61">
        <v>31.84</v>
      </c>
      <c r="J25323" s="61">
        <v>-106.43</v>
      </c>
      <c r="K25323">
        <v>3583</v>
      </c>
      <c r="L25323"/>
      <c r="M25323"/>
    </row>
    <row r="25324" spans="1:13">
      <c r="A25324" s="61" t="s">
        <v>40</v>
      </c>
      <c r="B25324" s="61">
        <v>79934</v>
      </c>
      <c r="C25324" s="63" t="s">
        <v>968</v>
      </c>
      <c r="D25324" s="61">
        <v>0</v>
      </c>
      <c r="E25324" s="61" t="s">
        <v>12662</v>
      </c>
      <c r="F25324" s="61" t="s">
        <v>133</v>
      </c>
      <c r="G25324" s="61" t="s">
        <v>15409</v>
      </c>
      <c r="H25324" s="61" t="s">
        <v>11834</v>
      </c>
      <c r="I25324" s="61">
        <v>31.95</v>
      </c>
      <c r="J25324" s="61">
        <v>-106.43</v>
      </c>
      <c r="K25324">
        <v>29386</v>
      </c>
      <c r="L25324"/>
      <c r="M25324"/>
    </row>
    <row r="25325" spans="1:13">
      <c r="A25325" s="61" t="s">
        <v>40</v>
      </c>
      <c r="B25325" s="61">
        <v>79924</v>
      </c>
      <c r="C25325" s="63" t="s">
        <v>968</v>
      </c>
      <c r="D25325" s="61">
        <v>0</v>
      </c>
      <c r="E25325" s="61" t="s">
        <v>12662</v>
      </c>
      <c r="F25325" s="61" t="s">
        <v>133</v>
      </c>
      <c r="G25325" s="61" t="s">
        <v>15409</v>
      </c>
      <c r="H25325" s="61" t="s">
        <v>11834</v>
      </c>
      <c r="I25325" s="61">
        <v>31.9</v>
      </c>
      <c r="J25325" s="61">
        <v>-106.41</v>
      </c>
      <c r="K25325">
        <v>58721</v>
      </c>
      <c r="L25325"/>
      <c r="M25325"/>
    </row>
    <row r="25326" spans="1:13">
      <c r="A25326" s="61" t="s">
        <v>40</v>
      </c>
      <c r="B25326" s="61">
        <v>79906</v>
      </c>
      <c r="C25326" s="63" t="s">
        <v>968</v>
      </c>
      <c r="D25326" s="61">
        <v>0</v>
      </c>
      <c r="E25326" s="61" t="s">
        <v>12662</v>
      </c>
      <c r="F25326" s="61" t="s">
        <v>133</v>
      </c>
      <c r="G25326" s="61" t="s">
        <v>15409</v>
      </c>
      <c r="H25326" s="61" t="s">
        <v>11834</v>
      </c>
      <c r="I25326" s="61">
        <v>31.81</v>
      </c>
      <c r="J25326" s="61">
        <v>-106.4</v>
      </c>
      <c r="K25326">
        <v>5336</v>
      </c>
      <c r="L25326"/>
      <c r="M25326"/>
    </row>
    <row r="25327" spans="1:13">
      <c r="A25327" s="61" t="s">
        <v>40</v>
      </c>
      <c r="B25327" s="61">
        <v>79908</v>
      </c>
      <c r="C25327" s="63" t="s">
        <v>968</v>
      </c>
      <c r="D25327" s="61">
        <v>0</v>
      </c>
      <c r="E25327" s="61" t="s">
        <v>12662</v>
      </c>
      <c r="F25327" s="61" t="s">
        <v>133</v>
      </c>
      <c r="G25327" s="61" t="s">
        <v>15409</v>
      </c>
      <c r="H25327" s="61" t="s">
        <v>11834</v>
      </c>
      <c r="I25327" s="61">
        <v>31.86</v>
      </c>
      <c r="J25327" s="61">
        <v>-106.38</v>
      </c>
      <c r="K25327">
        <v>3583</v>
      </c>
      <c r="L25327"/>
      <c r="M25327"/>
    </row>
    <row r="25328" spans="1:13">
      <c r="A25328" s="61" t="s">
        <v>40</v>
      </c>
      <c r="B25328" s="61">
        <v>79915</v>
      </c>
      <c r="C25328" s="63" t="s">
        <v>968</v>
      </c>
      <c r="D25328" s="61">
        <v>0</v>
      </c>
      <c r="E25328" s="61" t="s">
        <v>12662</v>
      </c>
      <c r="F25328" s="61" t="s">
        <v>133</v>
      </c>
      <c r="G25328" s="61" t="s">
        <v>15409</v>
      </c>
      <c r="H25328" s="61" t="s">
        <v>11834</v>
      </c>
      <c r="I25328" s="61">
        <v>31.75</v>
      </c>
      <c r="J25328" s="61">
        <v>-106.37</v>
      </c>
      <c r="K25328">
        <v>35234</v>
      </c>
      <c r="L25328"/>
      <c r="M25328"/>
    </row>
    <row r="25329" spans="1:13">
      <c r="A25329" s="61" t="s">
        <v>40</v>
      </c>
      <c r="B25329" s="61">
        <v>79925</v>
      </c>
      <c r="C25329" s="63" t="s">
        <v>968</v>
      </c>
      <c r="D25329" s="61">
        <v>0</v>
      </c>
      <c r="E25329" s="61" t="s">
        <v>12662</v>
      </c>
      <c r="F25329" s="61" t="s">
        <v>133</v>
      </c>
      <c r="G25329" s="61" t="s">
        <v>15409</v>
      </c>
      <c r="H25329" s="61" t="s">
        <v>11834</v>
      </c>
      <c r="I25329" s="61">
        <v>31.8</v>
      </c>
      <c r="J25329" s="61">
        <v>-106.36</v>
      </c>
      <c r="K25329">
        <v>38422</v>
      </c>
      <c r="L25329"/>
      <c r="M25329"/>
    </row>
    <row r="25330" spans="1:13">
      <c r="A25330" s="61" t="s">
        <v>40</v>
      </c>
      <c r="B25330" s="61">
        <v>79907</v>
      </c>
      <c r="C25330" s="63" t="s">
        <v>968</v>
      </c>
      <c r="D25330" s="61">
        <v>0</v>
      </c>
      <c r="E25330" s="61" t="s">
        <v>12662</v>
      </c>
      <c r="F25330" s="61" t="s">
        <v>133</v>
      </c>
      <c r="G25330" s="61" t="s">
        <v>15409</v>
      </c>
      <c r="H25330" s="61" t="s">
        <v>11834</v>
      </c>
      <c r="I25330" s="61">
        <v>31.71</v>
      </c>
      <c r="J25330" s="61">
        <v>-106.33</v>
      </c>
      <c r="K25330">
        <v>50971</v>
      </c>
      <c r="L25330"/>
      <c r="M25330"/>
    </row>
    <row r="25331" spans="1:13">
      <c r="A25331" s="61" t="s">
        <v>40</v>
      </c>
      <c r="B25331" s="61">
        <v>79935</v>
      </c>
      <c r="C25331" s="63" t="s">
        <v>968</v>
      </c>
      <c r="D25331" s="61">
        <v>0</v>
      </c>
      <c r="E25331" s="61" t="s">
        <v>12662</v>
      </c>
      <c r="F25331" s="61" t="s">
        <v>133</v>
      </c>
      <c r="G25331" s="61" t="s">
        <v>15409</v>
      </c>
      <c r="H25331" s="61" t="s">
        <v>11834</v>
      </c>
      <c r="I25331" s="61">
        <v>31.77</v>
      </c>
      <c r="J25331" s="61">
        <v>-106.33</v>
      </c>
      <c r="K25331">
        <v>17534</v>
      </c>
      <c r="L25331"/>
      <c r="M25331"/>
    </row>
    <row r="25332" spans="1:13">
      <c r="A25332" s="61" t="s">
        <v>40</v>
      </c>
      <c r="B25332" s="61">
        <v>79936</v>
      </c>
      <c r="C25332" s="63" t="s">
        <v>968</v>
      </c>
      <c r="D25332" s="61">
        <v>0</v>
      </c>
      <c r="E25332" s="61" t="s">
        <v>12662</v>
      </c>
      <c r="F25332" s="61" t="s">
        <v>133</v>
      </c>
      <c r="G25332" s="61" t="s">
        <v>15409</v>
      </c>
      <c r="H25332" s="61" t="s">
        <v>11834</v>
      </c>
      <c r="I25332" s="61">
        <v>31.78</v>
      </c>
      <c r="J25332" s="61">
        <v>-106.3</v>
      </c>
      <c r="K25332">
        <v>105150</v>
      </c>
      <c r="L25332"/>
      <c r="M25332"/>
    </row>
    <row r="25333" spans="1:13">
      <c r="A25333" s="61" t="s">
        <v>40</v>
      </c>
      <c r="B25333" s="61">
        <v>79927</v>
      </c>
      <c r="C25333" s="63" t="s">
        <v>968</v>
      </c>
      <c r="D25333" s="61">
        <v>0</v>
      </c>
      <c r="E25333" s="61" t="s">
        <v>12662</v>
      </c>
      <c r="F25333" s="61" t="s">
        <v>133</v>
      </c>
      <c r="G25333" s="61" t="s">
        <v>15409</v>
      </c>
      <c r="H25333" s="61" t="s">
        <v>11834</v>
      </c>
      <c r="I25333" s="61">
        <v>31.64</v>
      </c>
      <c r="J25333" s="61">
        <v>-106.27</v>
      </c>
      <c r="K25333">
        <v>40290</v>
      </c>
      <c r="L25333"/>
      <c r="M25333"/>
    </row>
    <row r="25334" spans="1:13">
      <c r="A25334" s="61" t="s">
        <v>40</v>
      </c>
      <c r="B25334" s="61">
        <v>79928</v>
      </c>
      <c r="C25334" s="63" t="s">
        <v>968</v>
      </c>
      <c r="D25334" s="61">
        <v>0</v>
      </c>
      <c r="E25334" s="61" t="s">
        <v>12662</v>
      </c>
      <c r="F25334" s="61" t="s">
        <v>133</v>
      </c>
      <c r="G25334" s="61" t="s">
        <v>15409</v>
      </c>
      <c r="H25334" s="61" t="s">
        <v>11834</v>
      </c>
      <c r="I25334" s="61">
        <v>31.65</v>
      </c>
      <c r="J25334" s="61">
        <v>-106.15</v>
      </c>
      <c r="K25334">
        <v>78971</v>
      </c>
      <c r="L25334"/>
      <c r="M25334"/>
    </row>
    <row r="25335" spans="1:13">
      <c r="A25335" s="61" t="s">
        <v>40</v>
      </c>
      <c r="B25335" s="61">
        <v>79938</v>
      </c>
      <c r="C25335" s="63" t="s">
        <v>968</v>
      </c>
      <c r="D25335" s="61">
        <v>0</v>
      </c>
      <c r="E25335" s="61" t="s">
        <v>12662</v>
      </c>
      <c r="F25335" s="61" t="s">
        <v>133</v>
      </c>
      <c r="G25335" s="61" t="s">
        <v>15409</v>
      </c>
      <c r="H25335" s="61" t="s">
        <v>11834</v>
      </c>
      <c r="I25335" s="61">
        <v>31.83</v>
      </c>
      <c r="J25335" s="61">
        <v>-105.97</v>
      </c>
      <c r="K25335">
        <v>96353</v>
      </c>
      <c r="L25335"/>
      <c r="M25335"/>
    </row>
    <row r="25336" spans="1:13">
      <c r="A25336" s="61" t="s">
        <v>40</v>
      </c>
      <c r="B25336" s="61">
        <v>76936</v>
      </c>
      <c r="C25336" s="63" t="s">
        <v>968</v>
      </c>
      <c r="D25336" s="61">
        <v>0</v>
      </c>
      <c r="E25336" s="61" t="s">
        <v>9476</v>
      </c>
      <c r="F25336" s="61" t="s">
        <v>133</v>
      </c>
      <c r="G25336" s="61" t="s">
        <v>14953</v>
      </c>
      <c r="H25336" s="61" t="s">
        <v>7409</v>
      </c>
      <c r="I25336" s="61">
        <v>30.86</v>
      </c>
      <c r="J25336" s="61">
        <v>-100.59</v>
      </c>
      <c r="K25336">
        <v>2357</v>
      </c>
      <c r="L25336"/>
      <c r="M25336"/>
    </row>
    <row r="25337" spans="1:13">
      <c r="A25337" s="61" t="s">
        <v>40</v>
      </c>
      <c r="B25337" s="61">
        <v>76360</v>
      </c>
      <c r="C25337" s="63" t="s">
        <v>968</v>
      </c>
      <c r="D25337" s="61">
        <v>0</v>
      </c>
      <c r="E25337" s="61" t="s">
        <v>14828</v>
      </c>
      <c r="F25337" s="61" t="s">
        <v>133</v>
      </c>
      <c r="G25337" s="61" t="s">
        <v>13598</v>
      </c>
      <c r="H25337" s="61" t="s">
        <v>7409</v>
      </c>
      <c r="I25337" s="61">
        <v>34.03</v>
      </c>
      <c r="J25337" s="61">
        <v>-98.91</v>
      </c>
      <c r="K25337">
        <v>2886</v>
      </c>
      <c r="L25337"/>
      <c r="M25337"/>
    </row>
    <row r="25338" spans="1:13">
      <c r="A25338" s="61" t="s">
        <v>40</v>
      </c>
      <c r="B25338" s="61">
        <v>78621</v>
      </c>
      <c r="C25338" s="63" t="s">
        <v>968</v>
      </c>
      <c r="D25338" s="61">
        <v>0</v>
      </c>
      <c r="E25338" s="61" t="s">
        <v>4386</v>
      </c>
      <c r="F25338" s="61" t="s">
        <v>133</v>
      </c>
      <c r="G25338" s="61" t="s">
        <v>15190</v>
      </c>
      <c r="H25338" s="61" t="s">
        <v>7409</v>
      </c>
      <c r="I25338" s="61">
        <v>30.34</v>
      </c>
      <c r="J25338" s="61">
        <v>-97.37</v>
      </c>
      <c r="K25338">
        <v>27275</v>
      </c>
      <c r="L25338"/>
      <c r="M25338"/>
    </row>
    <row r="25339" spans="1:13">
      <c r="A25339" s="61" t="s">
        <v>40</v>
      </c>
      <c r="B25339" s="61">
        <v>75839</v>
      </c>
      <c r="C25339" s="63" t="s">
        <v>968</v>
      </c>
      <c r="D25339" s="61">
        <v>0</v>
      </c>
      <c r="E25339" s="61" t="s">
        <v>9663</v>
      </c>
      <c r="F25339" s="61" t="s">
        <v>133</v>
      </c>
      <c r="G25339" s="61" t="s">
        <v>7252</v>
      </c>
      <c r="H25339" s="61" t="s">
        <v>7409</v>
      </c>
      <c r="I25339" s="61">
        <v>31.62</v>
      </c>
      <c r="J25339" s="61">
        <v>-95.57</v>
      </c>
      <c r="K25339">
        <v>5282</v>
      </c>
      <c r="L25339"/>
      <c r="M25339"/>
    </row>
    <row r="25340" spans="1:13">
      <c r="A25340" s="61" t="s">
        <v>40</v>
      </c>
      <c r="B25340" s="61">
        <v>78938</v>
      </c>
      <c r="C25340" s="63" t="s">
        <v>968</v>
      </c>
      <c r="D25340" s="61">
        <v>0</v>
      </c>
      <c r="E25340" s="61" t="s">
        <v>15252</v>
      </c>
      <c r="F25340" s="61" t="s">
        <v>133</v>
      </c>
      <c r="G25340" s="61" t="s">
        <v>290</v>
      </c>
      <c r="H25340" s="61" t="s">
        <v>7409</v>
      </c>
      <c r="I25340" s="61">
        <v>29.83</v>
      </c>
      <c r="J25340" s="61">
        <v>-96.7</v>
      </c>
      <c r="K25340">
        <v>289</v>
      </c>
      <c r="L25340"/>
      <c r="M25340"/>
    </row>
    <row r="25341" spans="1:13">
      <c r="A25341" s="61" t="s">
        <v>40</v>
      </c>
      <c r="B25341" s="61">
        <v>76640</v>
      </c>
      <c r="C25341" s="63" t="s">
        <v>968</v>
      </c>
      <c r="D25341" s="61">
        <v>0</v>
      </c>
      <c r="E25341" s="61" t="s">
        <v>14891</v>
      </c>
      <c r="F25341" s="61" t="s">
        <v>133</v>
      </c>
      <c r="G25341" s="61" t="s">
        <v>14881</v>
      </c>
      <c r="H25341" s="61" t="s">
        <v>7409</v>
      </c>
      <c r="I25341" s="61">
        <v>31.67</v>
      </c>
      <c r="J25341" s="61">
        <v>-97.1</v>
      </c>
      <c r="K25341">
        <v>3063</v>
      </c>
      <c r="L25341"/>
      <c r="M25341"/>
    </row>
    <row r="25342" spans="1:13">
      <c r="A25342" s="61" t="s">
        <v>40</v>
      </c>
      <c r="B25342" s="61">
        <v>78112</v>
      </c>
      <c r="C25342" s="63" t="s">
        <v>968</v>
      </c>
      <c r="D25342" s="61">
        <v>0</v>
      </c>
      <c r="E25342" s="61" t="s">
        <v>15111</v>
      </c>
      <c r="F25342" s="61" t="s">
        <v>133</v>
      </c>
      <c r="G25342" s="61" t="s">
        <v>15067</v>
      </c>
      <c r="H25342" s="61" t="s">
        <v>7409</v>
      </c>
      <c r="I25342" s="61">
        <v>29.25</v>
      </c>
      <c r="J25342" s="61">
        <v>-98.33</v>
      </c>
      <c r="K25342">
        <v>9591</v>
      </c>
      <c r="L25342"/>
      <c r="M25342"/>
    </row>
    <row r="25343" spans="1:13">
      <c r="A25343" s="61" t="s">
        <v>40</v>
      </c>
      <c r="B25343" s="61">
        <v>75440</v>
      </c>
      <c r="C25343" s="63" t="s">
        <v>968</v>
      </c>
      <c r="D25343" s="61">
        <v>0</v>
      </c>
      <c r="E25343" s="61" t="s">
        <v>5953</v>
      </c>
      <c r="F25343" s="61" t="s">
        <v>133</v>
      </c>
      <c r="G25343" s="61" t="s">
        <v>14704</v>
      </c>
      <c r="H25343" s="61" t="s">
        <v>7409</v>
      </c>
      <c r="I25343" s="61">
        <v>32.869999999999997</v>
      </c>
      <c r="J25343" s="61">
        <v>-95.76</v>
      </c>
      <c r="K25343">
        <v>6894</v>
      </c>
      <c r="L25343"/>
      <c r="M25343"/>
    </row>
    <row r="25344" spans="1:13">
      <c r="A25344" s="61" t="s">
        <v>40</v>
      </c>
      <c r="B25344" s="61">
        <v>78353</v>
      </c>
      <c r="C25344" s="63" t="s">
        <v>968</v>
      </c>
      <c r="D25344" s="61">
        <v>0</v>
      </c>
      <c r="E25344" s="61" t="s">
        <v>15138</v>
      </c>
      <c r="F25344" s="61" t="s">
        <v>133</v>
      </c>
      <c r="G25344" s="61" t="s">
        <v>798</v>
      </c>
      <c r="H25344" s="61" t="s">
        <v>7409</v>
      </c>
      <c r="I25344" s="61">
        <v>26.93</v>
      </c>
      <c r="J25344" s="61">
        <v>-98.13</v>
      </c>
      <c r="K25344">
        <v>377</v>
      </c>
      <c r="L25344"/>
      <c r="M25344"/>
    </row>
    <row r="25345" spans="1:13">
      <c r="A25345" s="61" t="s">
        <v>40</v>
      </c>
      <c r="B25345" s="61">
        <v>75119</v>
      </c>
      <c r="C25345" s="63" t="s">
        <v>968</v>
      </c>
      <c r="D25345" s="61">
        <v>0</v>
      </c>
      <c r="E25345" s="61" t="s">
        <v>12338</v>
      </c>
      <c r="F25345" s="61" t="s">
        <v>133</v>
      </c>
      <c r="G25345" s="61" t="s">
        <v>13548</v>
      </c>
      <c r="H25345" s="61" t="s">
        <v>7409</v>
      </c>
      <c r="I25345" s="61">
        <v>32.33</v>
      </c>
      <c r="J25345" s="61">
        <v>-96.62</v>
      </c>
      <c r="K25345">
        <v>28973</v>
      </c>
      <c r="L25345"/>
      <c r="M25345"/>
    </row>
    <row r="25346" spans="1:13">
      <c r="A25346" s="61" t="s">
        <v>40</v>
      </c>
      <c r="B25346" s="61">
        <v>79324</v>
      </c>
      <c r="C25346" s="63" t="s">
        <v>968</v>
      </c>
      <c r="D25346" s="61">
        <v>0</v>
      </c>
      <c r="E25346" s="61" t="s">
        <v>15339</v>
      </c>
      <c r="F25346" s="61" t="s">
        <v>133</v>
      </c>
      <c r="G25346" s="61" t="s">
        <v>15334</v>
      </c>
      <c r="H25346" s="61" t="s">
        <v>7409</v>
      </c>
      <c r="I25346" s="61">
        <v>33.869999999999997</v>
      </c>
      <c r="J25346" s="61">
        <v>-102.75</v>
      </c>
      <c r="K25346">
        <v>50</v>
      </c>
      <c r="L25346"/>
      <c r="M25346"/>
    </row>
    <row r="25347" spans="1:13">
      <c r="A25347" s="61" t="s">
        <v>40</v>
      </c>
      <c r="B25347" s="61">
        <v>76937</v>
      </c>
      <c r="C25347" s="63" t="s">
        <v>968</v>
      </c>
      <c r="D25347" s="61">
        <v>0</v>
      </c>
      <c r="E25347" s="61" t="s">
        <v>12498</v>
      </c>
      <c r="F25347" s="61" t="s">
        <v>133</v>
      </c>
      <c r="G25347" s="61" t="s">
        <v>14942</v>
      </c>
      <c r="H25347" s="61" t="s">
        <v>7409</v>
      </c>
      <c r="I25347" s="61">
        <v>31.39</v>
      </c>
      <c r="J25347" s="61">
        <v>-100.15</v>
      </c>
      <c r="K25347">
        <v>122</v>
      </c>
      <c r="L25347"/>
      <c r="M25347"/>
    </row>
    <row r="25348" spans="1:13">
      <c r="A25348" s="61" t="s">
        <v>40</v>
      </c>
      <c r="B25348" s="61">
        <v>76238</v>
      </c>
      <c r="C25348" s="63" t="s">
        <v>968</v>
      </c>
      <c r="D25348" s="61">
        <v>0</v>
      </c>
      <c r="E25348" s="61" t="s">
        <v>14814</v>
      </c>
      <c r="F25348" s="61" t="s">
        <v>133</v>
      </c>
      <c r="G25348" s="61" t="s">
        <v>14815</v>
      </c>
      <c r="H25348" s="61" t="s">
        <v>7409</v>
      </c>
      <c r="I25348" s="61">
        <v>33.479999999999997</v>
      </c>
      <c r="J25348" s="61">
        <v>-97.35</v>
      </c>
      <c r="K25348">
        <v>447</v>
      </c>
      <c r="L25348"/>
      <c r="M25348"/>
    </row>
    <row r="25349" spans="1:13">
      <c r="A25349" s="61" t="s">
        <v>40</v>
      </c>
      <c r="B25349" s="61">
        <v>75944</v>
      </c>
      <c r="C25349" s="63" t="s">
        <v>968</v>
      </c>
      <c r="D25349" s="61">
        <v>0</v>
      </c>
      <c r="E25349" s="61" t="s">
        <v>9012</v>
      </c>
      <c r="F25349" s="61" t="s">
        <v>133</v>
      </c>
      <c r="G25349" s="61" t="s">
        <v>14751</v>
      </c>
      <c r="H25349" s="61" t="s">
        <v>7409</v>
      </c>
      <c r="I25349" s="61">
        <v>31.34</v>
      </c>
      <c r="J25349" s="61">
        <v>-94.41</v>
      </c>
      <c r="K25349">
        <v>1138</v>
      </c>
      <c r="L25349"/>
      <c r="M25349"/>
    </row>
    <row r="25350" spans="1:13">
      <c r="A25350" s="61" t="s">
        <v>40</v>
      </c>
      <c r="B25350" s="61">
        <v>76040</v>
      </c>
      <c r="C25350" s="63" t="s">
        <v>968</v>
      </c>
      <c r="D25350" s="61">
        <v>0</v>
      </c>
      <c r="E25350" s="61" t="s">
        <v>14796</v>
      </c>
      <c r="F25350" s="61" t="s">
        <v>133</v>
      </c>
      <c r="G25350" s="61" t="s">
        <v>14658</v>
      </c>
      <c r="H25350" s="61" t="s">
        <v>7409</v>
      </c>
      <c r="I25350" s="61">
        <v>32.81</v>
      </c>
      <c r="J25350" s="61">
        <v>-97.09</v>
      </c>
      <c r="K25350">
        <v>31899</v>
      </c>
      <c r="L25350"/>
      <c r="M25350"/>
    </row>
    <row r="25351" spans="1:13">
      <c r="A25351" s="61" t="s">
        <v>40</v>
      </c>
      <c r="B25351" s="61">
        <v>76039</v>
      </c>
      <c r="C25351" s="63" t="s">
        <v>968</v>
      </c>
      <c r="D25351" s="61">
        <v>0</v>
      </c>
      <c r="E25351" s="61" t="s">
        <v>14796</v>
      </c>
      <c r="F25351" s="61" t="s">
        <v>133</v>
      </c>
      <c r="G25351" s="61" t="s">
        <v>14658</v>
      </c>
      <c r="H25351" s="61" t="s">
        <v>7409</v>
      </c>
      <c r="I25351" s="61">
        <v>32.840000000000003</v>
      </c>
      <c r="J25351" s="61">
        <v>-97.07</v>
      </c>
      <c r="K25351">
        <v>39997</v>
      </c>
      <c r="L25351"/>
      <c r="M25351"/>
    </row>
    <row r="25352" spans="1:13">
      <c r="A25352" s="61" t="s">
        <v>40</v>
      </c>
      <c r="B25352" s="61">
        <v>75124</v>
      </c>
      <c r="C25352" s="63" t="s">
        <v>968</v>
      </c>
      <c r="D25352" s="61">
        <v>0</v>
      </c>
      <c r="E25352" s="61" t="s">
        <v>14674</v>
      </c>
      <c r="F25352" s="61" t="s">
        <v>133</v>
      </c>
      <c r="G25352" s="61" t="s">
        <v>7031</v>
      </c>
      <c r="H25352" s="61" t="s">
        <v>7409</v>
      </c>
      <c r="I25352" s="61">
        <v>32.299999999999997</v>
      </c>
      <c r="J25352" s="61">
        <v>-96.01</v>
      </c>
      <c r="K25352">
        <v>5093</v>
      </c>
      <c r="L25352"/>
      <c r="M25352"/>
    </row>
    <row r="25353" spans="1:13">
      <c r="A25353" s="61" t="s">
        <v>40</v>
      </c>
      <c r="B25353" s="61">
        <v>76525</v>
      </c>
      <c r="C25353" s="63" t="s">
        <v>968</v>
      </c>
      <c r="D25353" s="61">
        <v>0</v>
      </c>
      <c r="E25353" s="61" t="s">
        <v>14871</v>
      </c>
      <c r="F25353" s="61" t="s">
        <v>133</v>
      </c>
      <c r="G25353" s="61" t="s">
        <v>14868</v>
      </c>
      <c r="H25353" s="61" t="s">
        <v>7409</v>
      </c>
      <c r="I25353" s="61">
        <v>31.47</v>
      </c>
      <c r="J25353" s="61">
        <v>-98.14</v>
      </c>
      <c r="K25353">
        <v>1021</v>
      </c>
      <c r="L25353"/>
      <c r="M25353"/>
    </row>
    <row r="25354" spans="1:13">
      <c r="A25354" s="61" t="s">
        <v>40</v>
      </c>
      <c r="B25354" s="61">
        <v>75840</v>
      </c>
      <c r="C25354" s="63" t="s">
        <v>968</v>
      </c>
      <c r="D25354" s="61">
        <v>0</v>
      </c>
      <c r="E25354" s="61" t="s">
        <v>1935</v>
      </c>
      <c r="F25354" s="61" t="s">
        <v>133</v>
      </c>
      <c r="G25354" s="61" t="s">
        <v>14760</v>
      </c>
      <c r="H25354" s="61" t="s">
        <v>7409</v>
      </c>
      <c r="I25354" s="61">
        <v>31.71</v>
      </c>
      <c r="J25354" s="61">
        <v>-96.16</v>
      </c>
      <c r="K25354">
        <v>7029</v>
      </c>
      <c r="L25354"/>
      <c r="M25354"/>
    </row>
    <row r="25355" spans="1:13">
      <c r="A25355" s="61" t="s">
        <v>40</v>
      </c>
      <c r="B25355" s="61">
        <v>78355</v>
      </c>
      <c r="C25355" s="63" t="s">
        <v>968</v>
      </c>
      <c r="D25355" s="61">
        <v>0</v>
      </c>
      <c r="E25355" s="61" t="s">
        <v>15139</v>
      </c>
      <c r="F25355" s="61" t="s">
        <v>133</v>
      </c>
      <c r="G25355" s="61" t="s">
        <v>798</v>
      </c>
      <c r="H25355" s="61" t="s">
        <v>7409</v>
      </c>
      <c r="I25355" s="61">
        <v>27.22</v>
      </c>
      <c r="J25355" s="61">
        <v>-98.14</v>
      </c>
      <c r="K25355">
        <v>6982</v>
      </c>
      <c r="L25355"/>
      <c r="M25355"/>
    </row>
    <row r="25356" spans="1:13">
      <c r="A25356" s="61" t="s">
        <v>40</v>
      </c>
      <c r="B25356" s="61">
        <v>78113</v>
      </c>
      <c r="C25356" s="63" t="s">
        <v>968</v>
      </c>
      <c r="D25356" s="61">
        <v>0</v>
      </c>
      <c r="E25356" s="61" t="s">
        <v>13650</v>
      </c>
      <c r="F25356" s="61" t="s">
        <v>133</v>
      </c>
      <c r="G25356" s="61" t="s">
        <v>15110</v>
      </c>
      <c r="H25356" s="61" t="s">
        <v>7409</v>
      </c>
      <c r="I25356" s="61">
        <v>28.98</v>
      </c>
      <c r="J25356" s="61">
        <v>-98.02</v>
      </c>
      <c r="K25356">
        <v>2253</v>
      </c>
      <c r="L25356"/>
      <c r="M25356"/>
    </row>
    <row r="25357" spans="1:13">
      <c r="A25357" s="61" t="s">
        <v>40</v>
      </c>
      <c r="B25357" s="61">
        <v>75442</v>
      </c>
      <c r="C25357" s="63" t="s">
        <v>968</v>
      </c>
      <c r="D25357" s="61">
        <v>0</v>
      </c>
      <c r="E25357" s="61" t="s">
        <v>3730</v>
      </c>
      <c r="F25357" s="61" t="s">
        <v>133</v>
      </c>
      <c r="G25357" s="61" t="s">
        <v>14649</v>
      </c>
      <c r="H25357" s="61" t="s">
        <v>7409</v>
      </c>
      <c r="I25357" s="61">
        <v>33.159999999999997</v>
      </c>
      <c r="J25357" s="61">
        <v>-96.35</v>
      </c>
      <c r="K25357">
        <v>11241</v>
      </c>
      <c r="L25357"/>
      <c r="M25357"/>
    </row>
    <row r="25358" spans="1:13">
      <c r="A25358" s="61" t="s">
        <v>40</v>
      </c>
      <c r="B25358" s="61">
        <v>79325</v>
      </c>
      <c r="C25358" s="63" t="s">
        <v>968</v>
      </c>
      <c r="D25358" s="61">
        <v>0</v>
      </c>
      <c r="E25358" s="61" t="s">
        <v>10023</v>
      </c>
      <c r="F25358" s="61" t="s">
        <v>133</v>
      </c>
      <c r="G25358" s="61" t="s">
        <v>15264</v>
      </c>
      <c r="H25358" s="61" t="s">
        <v>7409</v>
      </c>
      <c r="I25358" s="61">
        <v>34.39</v>
      </c>
      <c r="J25358" s="61">
        <v>-102.89</v>
      </c>
      <c r="K25358">
        <v>2283</v>
      </c>
      <c r="L25358"/>
      <c r="M25358"/>
    </row>
    <row r="25359" spans="1:13">
      <c r="A25359" s="61" t="s">
        <v>40</v>
      </c>
      <c r="B25359" s="61">
        <v>78940</v>
      </c>
      <c r="C25359" s="63" t="s">
        <v>968</v>
      </c>
      <c r="D25359" s="61">
        <v>0</v>
      </c>
      <c r="E25359" s="61" t="s">
        <v>296</v>
      </c>
      <c r="F25359" s="61" t="s">
        <v>133</v>
      </c>
      <c r="G25359" s="61" t="s">
        <v>290</v>
      </c>
      <c r="H25359" s="61" t="s">
        <v>7409</v>
      </c>
      <c r="I25359" s="61">
        <v>29.9</v>
      </c>
      <c r="J25359" s="61">
        <v>-96.67</v>
      </c>
      <c r="K25359">
        <v>1974</v>
      </c>
      <c r="L25359"/>
      <c r="M25359"/>
    </row>
    <row r="25360" spans="1:13">
      <c r="A25360" s="61" t="s">
        <v>40</v>
      </c>
      <c r="B25360" s="61">
        <v>75125</v>
      </c>
      <c r="C25360" s="63" t="s">
        <v>968</v>
      </c>
      <c r="D25360" s="61">
        <v>0</v>
      </c>
      <c r="E25360" s="61" t="s">
        <v>12795</v>
      </c>
      <c r="F25360" s="61" t="s">
        <v>133</v>
      </c>
      <c r="G25360" s="61" t="s">
        <v>13548</v>
      </c>
      <c r="H25360" s="61" t="s">
        <v>7409</v>
      </c>
      <c r="I25360" s="61">
        <v>32.53</v>
      </c>
      <c r="J25360" s="61">
        <v>-96.66</v>
      </c>
      <c r="K25360">
        <v>7545</v>
      </c>
      <c r="L25360"/>
      <c r="M25360"/>
    </row>
    <row r="25361" spans="1:13">
      <c r="A25361" s="61" t="s">
        <v>40</v>
      </c>
      <c r="B25361" s="61">
        <v>79326</v>
      </c>
      <c r="C25361" s="63" t="s">
        <v>968</v>
      </c>
      <c r="D25361" s="61">
        <v>0</v>
      </c>
      <c r="E25361" s="61" t="s">
        <v>15340</v>
      </c>
      <c r="F25361" s="61" t="s">
        <v>133</v>
      </c>
      <c r="G25361" s="61" t="s">
        <v>15278</v>
      </c>
      <c r="H25361" s="61" t="s">
        <v>7409</v>
      </c>
      <c r="I25361" s="61">
        <v>34.08</v>
      </c>
      <c r="J25361" s="61">
        <v>-102.22</v>
      </c>
      <c r="K25361">
        <v>22</v>
      </c>
      <c r="L25361"/>
      <c r="M25361"/>
    </row>
    <row r="25362" spans="1:13">
      <c r="A25362" s="61" t="s">
        <v>40</v>
      </c>
      <c r="B25362" s="61">
        <v>78623</v>
      </c>
      <c r="C25362" s="63" t="s">
        <v>968</v>
      </c>
      <c r="D25362" s="61">
        <v>0</v>
      </c>
      <c r="E25362" s="61" t="s">
        <v>15203</v>
      </c>
      <c r="F25362" s="61" t="s">
        <v>133</v>
      </c>
      <c r="G25362" s="61" t="s">
        <v>15101</v>
      </c>
      <c r="H25362" s="61" t="s">
        <v>7409</v>
      </c>
      <c r="I25362" s="61">
        <v>29.97</v>
      </c>
      <c r="J25362" s="61">
        <v>-98.23</v>
      </c>
      <c r="K25362">
        <v>1670</v>
      </c>
      <c r="L25362"/>
      <c r="M25362"/>
    </row>
    <row r="25363" spans="1:13">
      <c r="A25363" s="61" t="s">
        <v>40</v>
      </c>
      <c r="B25363" s="61">
        <v>78941</v>
      </c>
      <c r="C25363" s="63" t="s">
        <v>968</v>
      </c>
      <c r="D25363" s="61">
        <v>0</v>
      </c>
      <c r="E25363" s="61" t="s">
        <v>15253</v>
      </c>
      <c r="F25363" s="61" t="s">
        <v>133</v>
      </c>
      <c r="G25363" s="61" t="s">
        <v>290</v>
      </c>
      <c r="H25363" s="61" t="s">
        <v>7409</v>
      </c>
      <c r="I25363" s="61">
        <v>29.68</v>
      </c>
      <c r="J25363" s="61">
        <v>-97.1</v>
      </c>
      <c r="K25363">
        <v>3006</v>
      </c>
      <c r="L25363"/>
      <c r="M25363"/>
    </row>
    <row r="25364" spans="1:13">
      <c r="A25364" s="61" t="s">
        <v>40</v>
      </c>
      <c r="B25364" s="61">
        <v>75762</v>
      </c>
      <c r="C25364" s="63" t="s">
        <v>968</v>
      </c>
      <c r="D25364" s="61">
        <v>0</v>
      </c>
      <c r="E25364" s="61" t="s">
        <v>10010</v>
      </c>
      <c r="F25364" s="61" t="s">
        <v>133</v>
      </c>
      <c r="G25364" s="61" t="s">
        <v>8066</v>
      </c>
      <c r="H25364" s="61" t="s">
        <v>7409</v>
      </c>
      <c r="I25364" s="61">
        <v>32.200000000000003</v>
      </c>
      <c r="J25364" s="61">
        <v>-95.39</v>
      </c>
      <c r="K25364">
        <v>13923</v>
      </c>
      <c r="L25364"/>
      <c r="M25364"/>
    </row>
    <row r="25365" spans="1:13">
      <c r="A25365" s="61" t="s">
        <v>40</v>
      </c>
      <c r="B25365" s="61">
        <v>79234</v>
      </c>
      <c r="C25365" s="63" t="s">
        <v>968</v>
      </c>
      <c r="D25365" s="61">
        <v>0</v>
      </c>
      <c r="E25365" s="61" t="s">
        <v>15313</v>
      </c>
      <c r="F25365" s="61" t="s">
        <v>133</v>
      </c>
      <c r="G25365" s="61" t="s">
        <v>15314</v>
      </c>
      <c r="H25365" s="61" t="s">
        <v>7409</v>
      </c>
      <c r="I25365" s="61">
        <v>34.22</v>
      </c>
      <c r="J25365" s="61">
        <v>-100.98</v>
      </c>
      <c r="K25365">
        <v>96</v>
      </c>
      <c r="L25365"/>
      <c r="M25365"/>
    </row>
    <row r="25366" spans="1:13">
      <c r="A25366" s="61" t="s">
        <v>40</v>
      </c>
      <c r="B25366" s="61">
        <v>76527</v>
      </c>
      <c r="C25366" s="63" t="s">
        <v>968</v>
      </c>
      <c r="D25366" s="61">
        <v>0</v>
      </c>
      <c r="E25366" s="61" t="s">
        <v>1016</v>
      </c>
      <c r="F25366" s="61" t="s">
        <v>133</v>
      </c>
      <c r="G25366" s="61" t="s">
        <v>8052</v>
      </c>
      <c r="H25366" s="61" t="s">
        <v>7409</v>
      </c>
      <c r="I25366" s="61">
        <v>30.83</v>
      </c>
      <c r="J25366" s="61">
        <v>-97.79</v>
      </c>
      <c r="K25366">
        <v>4688</v>
      </c>
      <c r="L25366"/>
      <c r="M25366"/>
    </row>
    <row r="25367" spans="1:13">
      <c r="A25367" s="61" t="s">
        <v>40</v>
      </c>
      <c r="B25367" s="61">
        <v>78114</v>
      </c>
      <c r="C25367" s="63" t="s">
        <v>968</v>
      </c>
      <c r="D25367" s="61">
        <v>0</v>
      </c>
      <c r="E25367" s="61" t="s">
        <v>15112</v>
      </c>
      <c r="F25367" s="61" t="s">
        <v>133</v>
      </c>
      <c r="G25367" s="61" t="s">
        <v>6696</v>
      </c>
      <c r="H25367" s="61" t="s">
        <v>7409</v>
      </c>
      <c r="I25367" s="61">
        <v>29.13</v>
      </c>
      <c r="J25367" s="61">
        <v>-98.15</v>
      </c>
      <c r="K25367">
        <v>22178</v>
      </c>
      <c r="L25367"/>
      <c r="M25367"/>
    </row>
    <row r="25368" spans="1:13">
      <c r="A25368" s="61" t="s">
        <v>40</v>
      </c>
      <c r="B25368" s="61">
        <v>75022</v>
      </c>
      <c r="C25368" s="63" t="s">
        <v>968</v>
      </c>
      <c r="D25368" s="61">
        <v>0</v>
      </c>
      <c r="E25368" s="61" t="s">
        <v>14652</v>
      </c>
      <c r="F25368" s="61" t="s">
        <v>133</v>
      </c>
      <c r="G25368" s="61" t="s">
        <v>14650</v>
      </c>
      <c r="H25368" s="61" t="s">
        <v>7409</v>
      </c>
      <c r="I25368" s="61">
        <v>33.020000000000003</v>
      </c>
      <c r="J25368" s="61">
        <v>-97.09</v>
      </c>
      <c r="K25368">
        <v>26781</v>
      </c>
      <c r="L25368"/>
      <c r="M25368"/>
    </row>
    <row r="25369" spans="1:13">
      <c r="A25369" s="61" t="s">
        <v>40</v>
      </c>
      <c r="B25369" s="61">
        <v>75028</v>
      </c>
      <c r="C25369" s="63" t="s">
        <v>968</v>
      </c>
      <c r="D25369" s="61">
        <v>0</v>
      </c>
      <c r="E25369" s="61" t="s">
        <v>14652</v>
      </c>
      <c r="F25369" s="61" t="s">
        <v>133</v>
      </c>
      <c r="G25369" s="61" t="s">
        <v>14650</v>
      </c>
      <c r="H25369" s="61" t="s">
        <v>7409</v>
      </c>
      <c r="I25369" s="61">
        <v>33.03</v>
      </c>
      <c r="J25369" s="61">
        <v>-97.06</v>
      </c>
      <c r="K25369">
        <v>46830</v>
      </c>
      <c r="L25369"/>
      <c r="M25369"/>
    </row>
    <row r="25370" spans="1:13">
      <c r="A25370" s="61" t="s">
        <v>40</v>
      </c>
      <c r="B25370" s="61">
        <v>79235</v>
      </c>
      <c r="C25370" s="63" t="s">
        <v>968</v>
      </c>
      <c r="D25370" s="61">
        <v>0</v>
      </c>
      <c r="E25370" s="61" t="s">
        <v>15315</v>
      </c>
      <c r="F25370" s="61" t="s">
        <v>133</v>
      </c>
      <c r="G25370" s="61" t="s">
        <v>230</v>
      </c>
      <c r="H25370" s="61" t="s">
        <v>7409</v>
      </c>
      <c r="I25370" s="61">
        <v>33.979999999999997</v>
      </c>
      <c r="J25370" s="61">
        <v>-101.33</v>
      </c>
      <c r="K25370">
        <v>3296</v>
      </c>
      <c r="L25370"/>
      <c r="M25370"/>
    </row>
    <row r="25371" spans="1:13">
      <c r="A25371" s="61" t="s">
        <v>40</v>
      </c>
      <c r="B25371" s="61">
        <v>79517</v>
      </c>
      <c r="C25371" s="63" t="s">
        <v>968</v>
      </c>
      <c r="D25371" s="61">
        <v>0</v>
      </c>
      <c r="E25371" s="61" t="s">
        <v>15374</v>
      </c>
      <c r="F25371" s="61" t="s">
        <v>133</v>
      </c>
      <c r="G25371" s="61" t="s">
        <v>15373</v>
      </c>
      <c r="H25371" s="61" t="s">
        <v>7409</v>
      </c>
      <c r="I25371" s="61">
        <v>32.89</v>
      </c>
      <c r="J25371" s="61">
        <v>-101.15</v>
      </c>
      <c r="K25371">
        <v>212</v>
      </c>
      <c r="L25371"/>
      <c r="M25371"/>
    </row>
    <row r="25372" spans="1:13">
      <c r="A25372" s="61" t="s">
        <v>40</v>
      </c>
      <c r="B25372" s="61">
        <v>79034</v>
      </c>
      <c r="C25372" s="63" t="s">
        <v>968</v>
      </c>
      <c r="D25372" s="61">
        <v>0</v>
      </c>
      <c r="E25372" s="61" t="s">
        <v>15280</v>
      </c>
      <c r="F25372" s="61" t="s">
        <v>133</v>
      </c>
      <c r="G25372" s="61" t="s">
        <v>15261</v>
      </c>
      <c r="H25372" s="61" t="s">
        <v>7409</v>
      </c>
      <c r="I25372" s="61">
        <v>36.43</v>
      </c>
      <c r="J25372" s="61">
        <v>-100.14</v>
      </c>
      <c r="K25372">
        <v>521</v>
      </c>
      <c r="L25372"/>
      <c r="M25372"/>
    </row>
    <row r="25373" spans="1:13">
      <c r="A25373" s="61" t="s">
        <v>40</v>
      </c>
      <c r="B25373" s="61">
        <v>76239</v>
      </c>
      <c r="C25373" s="63" t="s">
        <v>968</v>
      </c>
      <c r="D25373" s="61">
        <v>0</v>
      </c>
      <c r="E25373" s="61" t="s">
        <v>3284</v>
      </c>
      <c r="F25373" s="61" t="s">
        <v>133</v>
      </c>
      <c r="G25373" s="61" t="s">
        <v>14813</v>
      </c>
      <c r="H25373" s="61" t="s">
        <v>7409</v>
      </c>
      <c r="I25373" s="61">
        <v>33.54</v>
      </c>
      <c r="J25373" s="61">
        <v>-97.59</v>
      </c>
      <c r="K25373">
        <v>1022</v>
      </c>
      <c r="L25373"/>
      <c r="M25373"/>
    </row>
    <row r="25374" spans="1:13">
      <c r="A25374" s="61" t="s">
        <v>40</v>
      </c>
      <c r="B25374" s="61">
        <v>75126</v>
      </c>
      <c r="C25374" s="63" t="s">
        <v>968</v>
      </c>
      <c r="D25374" s="61">
        <v>0</v>
      </c>
      <c r="E25374" s="61" t="s">
        <v>14675</v>
      </c>
      <c r="F25374" s="61" t="s">
        <v>133</v>
      </c>
      <c r="G25374" s="61" t="s">
        <v>14672</v>
      </c>
      <c r="H25374" s="61" t="s">
        <v>7409</v>
      </c>
      <c r="I25374" s="61">
        <v>32.75</v>
      </c>
      <c r="J25374" s="61">
        <v>-96.46</v>
      </c>
      <c r="K25374">
        <v>64573</v>
      </c>
      <c r="L25374"/>
      <c r="M25374"/>
    </row>
    <row r="25375" spans="1:13">
      <c r="A25375" s="61" t="s">
        <v>40</v>
      </c>
      <c r="B25375" s="61">
        <v>76041</v>
      </c>
      <c r="C25375" s="63" t="s">
        <v>968</v>
      </c>
      <c r="D25375" s="61">
        <v>0</v>
      </c>
      <c r="E25375" s="61" t="s">
        <v>12553</v>
      </c>
      <c r="F25375" s="61" t="s">
        <v>133</v>
      </c>
      <c r="G25375" s="61" t="s">
        <v>13548</v>
      </c>
      <c r="H25375" s="61" t="s">
        <v>7409</v>
      </c>
      <c r="I25375" s="61">
        <v>32.24</v>
      </c>
      <c r="J25375" s="61">
        <v>-96.84</v>
      </c>
      <c r="K25375">
        <v>395</v>
      </c>
      <c r="L25375"/>
      <c r="M25375"/>
    </row>
    <row r="25376" spans="1:13">
      <c r="A25376" s="61" t="s">
        <v>40</v>
      </c>
      <c r="B25376" s="61">
        <v>79918</v>
      </c>
      <c r="C25376" s="63" t="s">
        <v>968</v>
      </c>
      <c r="D25376" s="61">
        <v>0</v>
      </c>
      <c r="E25376" s="61" t="s">
        <v>15421</v>
      </c>
      <c r="F25376" s="61" t="s">
        <v>133</v>
      </c>
      <c r="G25376" s="61" t="s">
        <v>15409</v>
      </c>
      <c r="H25376" s="61" t="s">
        <v>11834</v>
      </c>
      <c r="I25376" s="61">
        <v>31.84</v>
      </c>
      <c r="J25376" s="61">
        <v>-106.43</v>
      </c>
      <c r="K25376">
        <v>362</v>
      </c>
      <c r="L25376"/>
      <c r="M25376"/>
    </row>
    <row r="25377" spans="1:13">
      <c r="A25377" s="61" t="s">
        <v>40</v>
      </c>
      <c r="B25377" s="61">
        <v>79916</v>
      </c>
      <c r="C25377" s="63" t="s">
        <v>968</v>
      </c>
      <c r="D25377" s="61">
        <v>0</v>
      </c>
      <c r="E25377" s="61" t="s">
        <v>15421</v>
      </c>
      <c r="F25377" s="61" t="s">
        <v>133</v>
      </c>
      <c r="G25377" s="61" t="s">
        <v>15409</v>
      </c>
      <c r="H25377" s="61" t="s">
        <v>11834</v>
      </c>
      <c r="I25377" s="61">
        <v>31.81</v>
      </c>
      <c r="J25377" s="61">
        <v>-106.42</v>
      </c>
      <c r="K25377">
        <v>3800</v>
      </c>
      <c r="L25377"/>
      <c r="M25377"/>
    </row>
    <row r="25378" spans="1:13">
      <c r="A25378" s="61" t="s">
        <v>40</v>
      </c>
      <c r="B25378" s="61">
        <v>79734</v>
      </c>
      <c r="C25378" s="63" t="s">
        <v>968</v>
      </c>
      <c r="D25378" s="61">
        <v>0</v>
      </c>
      <c r="E25378" s="61" t="s">
        <v>7876</v>
      </c>
      <c r="F25378" s="61" t="s">
        <v>133</v>
      </c>
      <c r="G25378" s="61" t="s">
        <v>753</v>
      </c>
      <c r="H25378" s="61" t="s">
        <v>7409</v>
      </c>
      <c r="I25378" s="61">
        <v>30.59</v>
      </c>
      <c r="J25378" s="61">
        <v>-103.9</v>
      </c>
      <c r="K25378">
        <v>1811</v>
      </c>
      <c r="L25378"/>
      <c r="M25378"/>
    </row>
    <row r="25379" spans="1:13">
      <c r="A25379" s="61" t="s">
        <v>40</v>
      </c>
      <c r="B25379" s="61">
        <v>79839</v>
      </c>
      <c r="C25379" s="63" t="s">
        <v>968</v>
      </c>
      <c r="D25379" s="61">
        <v>0</v>
      </c>
      <c r="E25379" s="61" t="s">
        <v>15414</v>
      </c>
      <c r="F25379" s="61" t="s">
        <v>133</v>
      </c>
      <c r="G25379" s="61" t="s">
        <v>15413</v>
      </c>
      <c r="H25379" s="61" t="s">
        <v>11834</v>
      </c>
      <c r="I25379" s="61">
        <v>31.33</v>
      </c>
      <c r="J25379" s="61">
        <v>-105.9</v>
      </c>
      <c r="K25379">
        <v>1113</v>
      </c>
      <c r="L25379"/>
      <c r="M25379"/>
    </row>
    <row r="25380" spans="1:13">
      <c r="A25380" s="61" t="s">
        <v>40</v>
      </c>
      <c r="B25380" s="61">
        <v>76544</v>
      </c>
      <c r="C25380" s="63" t="s">
        <v>968</v>
      </c>
      <c r="D25380" s="61">
        <v>0</v>
      </c>
      <c r="E25380" s="61" t="s">
        <v>14876</v>
      </c>
      <c r="F25380" s="61" t="s">
        <v>133</v>
      </c>
      <c r="G25380" s="61" t="s">
        <v>8733</v>
      </c>
      <c r="H25380" s="61" t="s">
        <v>7409</v>
      </c>
      <c r="I25380" s="61">
        <v>31.14</v>
      </c>
      <c r="J25380" s="61">
        <v>-97.76</v>
      </c>
      <c r="K25380">
        <v>28404</v>
      </c>
      <c r="L25380"/>
      <c r="M25380"/>
    </row>
    <row r="25381" spans="1:13">
      <c r="A25381" s="61" t="s">
        <v>40</v>
      </c>
      <c r="B25381" s="61">
        <v>76841</v>
      </c>
      <c r="C25381" s="63" t="s">
        <v>968</v>
      </c>
      <c r="D25381" s="61">
        <v>0</v>
      </c>
      <c r="E25381" s="61" t="s">
        <v>14925</v>
      </c>
      <c r="F25381" s="61" t="s">
        <v>133</v>
      </c>
      <c r="G25381" s="61" t="s">
        <v>12844</v>
      </c>
      <c r="H25381" s="61" t="s">
        <v>7409</v>
      </c>
      <c r="I25381" s="61">
        <v>30.9</v>
      </c>
      <c r="J25381" s="61">
        <v>-100.11</v>
      </c>
      <c r="K25381">
        <v>73</v>
      </c>
      <c r="L25381"/>
      <c r="M25381"/>
    </row>
    <row r="25382" spans="1:13">
      <c r="A25382" s="61" t="s">
        <v>40</v>
      </c>
      <c r="B25382" s="61">
        <v>79735</v>
      </c>
      <c r="C25382" s="63" t="s">
        <v>968</v>
      </c>
      <c r="D25382" s="61">
        <v>0</v>
      </c>
      <c r="E25382" s="61" t="s">
        <v>15395</v>
      </c>
      <c r="F25382" s="61" t="s">
        <v>133</v>
      </c>
      <c r="G25382" s="61" t="s">
        <v>15393</v>
      </c>
      <c r="H25382" s="61" t="s">
        <v>7409</v>
      </c>
      <c r="I25382" s="61">
        <v>30.89</v>
      </c>
      <c r="J25382" s="61">
        <v>-102.88</v>
      </c>
      <c r="K25382">
        <v>13088</v>
      </c>
      <c r="L25382"/>
      <c r="M25382"/>
    </row>
    <row r="25383" spans="1:13">
      <c r="A25383" s="61" t="s">
        <v>40</v>
      </c>
      <c r="B25383" s="61">
        <v>76108</v>
      </c>
      <c r="C25383" s="63" t="s">
        <v>968</v>
      </c>
      <c r="D25383" s="61">
        <v>0</v>
      </c>
      <c r="E25383" s="61" t="s">
        <v>14810</v>
      </c>
      <c r="F25383" s="61" t="s">
        <v>133</v>
      </c>
      <c r="G25383" s="61" t="s">
        <v>14658</v>
      </c>
      <c r="H25383" s="61" t="s">
        <v>7409</v>
      </c>
      <c r="I25383" s="61">
        <v>32.79</v>
      </c>
      <c r="J25383" s="61">
        <v>-97.52</v>
      </c>
      <c r="K25383">
        <v>46170</v>
      </c>
      <c r="L25383"/>
      <c r="M25383"/>
    </row>
    <row r="25384" spans="1:13">
      <c r="A25384" s="61" t="s">
        <v>40</v>
      </c>
      <c r="B25384" s="61">
        <v>76126</v>
      </c>
      <c r="C25384" s="63" t="s">
        <v>968</v>
      </c>
      <c r="D25384" s="61">
        <v>0</v>
      </c>
      <c r="E25384" s="61" t="s">
        <v>14810</v>
      </c>
      <c r="F25384" s="61" t="s">
        <v>133</v>
      </c>
      <c r="G25384" s="61" t="s">
        <v>14658</v>
      </c>
      <c r="H25384" s="61" t="s">
        <v>7409</v>
      </c>
      <c r="I25384" s="61">
        <v>32.64</v>
      </c>
      <c r="J25384" s="61">
        <v>-97.5</v>
      </c>
      <c r="K25384">
        <v>25444</v>
      </c>
      <c r="L25384"/>
      <c r="M25384"/>
    </row>
    <row r="25385" spans="1:13">
      <c r="A25385" s="61" t="s">
        <v>40</v>
      </c>
      <c r="B25385" s="61">
        <v>76135</v>
      </c>
      <c r="C25385" s="63" t="s">
        <v>968</v>
      </c>
      <c r="D25385" s="61">
        <v>0</v>
      </c>
      <c r="E25385" s="61" t="s">
        <v>14810</v>
      </c>
      <c r="F25385" s="61" t="s">
        <v>133</v>
      </c>
      <c r="G25385" s="61" t="s">
        <v>14658</v>
      </c>
      <c r="H25385" s="61" t="s">
        <v>7409</v>
      </c>
      <c r="I25385" s="61">
        <v>32.85</v>
      </c>
      <c r="J25385" s="61">
        <v>-97.48</v>
      </c>
      <c r="K25385">
        <v>22009</v>
      </c>
      <c r="L25385"/>
      <c r="M25385"/>
    </row>
    <row r="25386" spans="1:13">
      <c r="A25386" s="61" t="s">
        <v>40</v>
      </c>
      <c r="B25386" s="61">
        <v>76116</v>
      </c>
      <c r="C25386" s="63" t="s">
        <v>968</v>
      </c>
      <c r="D25386" s="61">
        <v>0</v>
      </c>
      <c r="E25386" s="61" t="s">
        <v>14810</v>
      </c>
      <c r="F25386" s="61" t="s">
        <v>133</v>
      </c>
      <c r="G25386" s="61" t="s">
        <v>14658</v>
      </c>
      <c r="H25386" s="61" t="s">
        <v>7409</v>
      </c>
      <c r="I25386" s="61">
        <v>32.72</v>
      </c>
      <c r="J25386" s="61">
        <v>-97.45</v>
      </c>
      <c r="K25386">
        <v>51639</v>
      </c>
      <c r="L25386"/>
      <c r="M25386"/>
    </row>
    <row r="25387" spans="1:13">
      <c r="A25387" s="61" t="s">
        <v>40</v>
      </c>
      <c r="B25387" s="61">
        <v>76179</v>
      </c>
      <c r="C25387" s="63" t="s">
        <v>968</v>
      </c>
      <c r="D25387" s="61">
        <v>0</v>
      </c>
      <c r="E25387" s="61" t="s">
        <v>14810</v>
      </c>
      <c r="F25387" s="61" t="s">
        <v>133</v>
      </c>
      <c r="G25387" s="61" t="s">
        <v>14658</v>
      </c>
      <c r="H25387" s="61" t="s">
        <v>7409</v>
      </c>
      <c r="I25387" s="61">
        <v>32.909999999999997</v>
      </c>
      <c r="J25387" s="61">
        <v>-97.43</v>
      </c>
      <c r="K25387">
        <v>68333</v>
      </c>
      <c r="L25387"/>
      <c r="M25387"/>
    </row>
    <row r="25388" spans="1:13">
      <c r="A25388" s="61" t="s">
        <v>40</v>
      </c>
      <c r="B25388" s="61">
        <v>76132</v>
      </c>
      <c r="C25388" s="63" t="s">
        <v>968</v>
      </c>
      <c r="D25388" s="61">
        <v>0</v>
      </c>
      <c r="E25388" s="61" t="s">
        <v>14810</v>
      </c>
      <c r="F25388" s="61" t="s">
        <v>133</v>
      </c>
      <c r="G25388" s="61" t="s">
        <v>14658</v>
      </c>
      <c r="H25388" s="61" t="s">
        <v>7409</v>
      </c>
      <c r="I25388" s="61">
        <v>32.67</v>
      </c>
      <c r="J25388" s="61">
        <v>-97.42</v>
      </c>
      <c r="K25388">
        <v>26249</v>
      </c>
      <c r="L25388"/>
      <c r="M25388"/>
    </row>
    <row r="25389" spans="1:13">
      <c r="A25389" s="61" t="s">
        <v>40</v>
      </c>
      <c r="B25389" s="61">
        <v>76114</v>
      </c>
      <c r="C25389" s="63" t="s">
        <v>968</v>
      </c>
      <c r="D25389" s="61">
        <v>0</v>
      </c>
      <c r="E25389" s="61" t="s">
        <v>14810</v>
      </c>
      <c r="F25389" s="61" t="s">
        <v>133</v>
      </c>
      <c r="G25389" s="61" t="s">
        <v>14658</v>
      </c>
      <c r="H25389" s="61" t="s">
        <v>7409</v>
      </c>
      <c r="I25389" s="61">
        <v>32.770000000000003</v>
      </c>
      <c r="J25389" s="61">
        <v>-97.4</v>
      </c>
      <c r="K25389">
        <v>26676</v>
      </c>
      <c r="L25389"/>
      <c r="M25389"/>
    </row>
    <row r="25390" spans="1:13">
      <c r="A25390" s="61" t="s">
        <v>40</v>
      </c>
      <c r="B25390" s="61">
        <v>76123</v>
      </c>
      <c r="C25390" s="63" t="s">
        <v>968</v>
      </c>
      <c r="D25390" s="61">
        <v>0</v>
      </c>
      <c r="E25390" s="61" t="s">
        <v>14810</v>
      </c>
      <c r="F25390" s="61" t="s">
        <v>133</v>
      </c>
      <c r="G25390" s="61" t="s">
        <v>14658</v>
      </c>
      <c r="H25390" s="61" t="s">
        <v>7409</v>
      </c>
      <c r="I25390" s="61">
        <v>32.619999999999997</v>
      </c>
      <c r="J25390" s="61">
        <v>-97.39</v>
      </c>
      <c r="K25390">
        <v>37981</v>
      </c>
      <c r="L25390"/>
      <c r="M25390"/>
    </row>
    <row r="25391" spans="1:13">
      <c r="A25391" s="61" t="s">
        <v>40</v>
      </c>
      <c r="B25391" s="61">
        <v>76109</v>
      </c>
      <c r="C25391" s="63" t="s">
        <v>968</v>
      </c>
      <c r="D25391" s="61">
        <v>0</v>
      </c>
      <c r="E25391" s="61" t="s">
        <v>14810</v>
      </c>
      <c r="F25391" s="61" t="s">
        <v>133</v>
      </c>
      <c r="G25391" s="61" t="s">
        <v>14658</v>
      </c>
      <c r="H25391" s="61" t="s">
        <v>7409</v>
      </c>
      <c r="I25391" s="61">
        <v>32.700000000000003</v>
      </c>
      <c r="J25391" s="61">
        <v>-97.39</v>
      </c>
      <c r="K25391">
        <v>25373</v>
      </c>
      <c r="L25391"/>
      <c r="M25391"/>
    </row>
    <row r="25392" spans="1:13">
      <c r="A25392" s="61" t="s">
        <v>40</v>
      </c>
      <c r="B25392" s="61">
        <v>76133</v>
      </c>
      <c r="C25392" s="63" t="s">
        <v>968</v>
      </c>
      <c r="D25392" s="61">
        <v>0</v>
      </c>
      <c r="E25392" s="61" t="s">
        <v>14810</v>
      </c>
      <c r="F25392" s="61" t="s">
        <v>133</v>
      </c>
      <c r="G25392" s="61" t="s">
        <v>14658</v>
      </c>
      <c r="H25392" s="61" t="s">
        <v>7409</v>
      </c>
      <c r="I25392" s="61">
        <v>32.65</v>
      </c>
      <c r="J25392" s="61">
        <v>-97.38</v>
      </c>
      <c r="K25392">
        <v>51811</v>
      </c>
      <c r="L25392"/>
      <c r="M25392"/>
    </row>
    <row r="25393" spans="1:13">
      <c r="A25393" s="61" t="s">
        <v>40</v>
      </c>
      <c r="B25393" s="61">
        <v>76107</v>
      </c>
      <c r="C25393" s="63" t="s">
        <v>968</v>
      </c>
      <c r="D25393" s="61">
        <v>0</v>
      </c>
      <c r="E25393" s="61" t="s">
        <v>14810</v>
      </c>
      <c r="F25393" s="61" t="s">
        <v>133</v>
      </c>
      <c r="G25393" s="61" t="s">
        <v>14658</v>
      </c>
      <c r="H25393" s="61" t="s">
        <v>7409</v>
      </c>
      <c r="I25393" s="61">
        <v>32.74</v>
      </c>
      <c r="J25393" s="61">
        <v>-97.38</v>
      </c>
      <c r="K25393">
        <v>31591</v>
      </c>
      <c r="L25393"/>
      <c r="M25393"/>
    </row>
    <row r="25394" spans="1:13">
      <c r="A25394" s="61" t="s">
        <v>40</v>
      </c>
      <c r="B25394" s="61">
        <v>76106</v>
      </c>
      <c r="C25394" s="63" t="s">
        <v>968</v>
      </c>
      <c r="D25394" s="61">
        <v>0</v>
      </c>
      <c r="E25394" s="61" t="s">
        <v>14810</v>
      </c>
      <c r="F25394" s="61" t="s">
        <v>133</v>
      </c>
      <c r="G25394" s="61" t="s">
        <v>14658</v>
      </c>
      <c r="H25394" s="61" t="s">
        <v>7409</v>
      </c>
      <c r="I25394" s="61">
        <v>32.82</v>
      </c>
      <c r="J25394" s="61">
        <v>-97.36</v>
      </c>
      <c r="K25394">
        <v>36521</v>
      </c>
      <c r="L25394"/>
      <c r="M25394"/>
    </row>
    <row r="25395" spans="1:13">
      <c r="A25395" s="61" t="s">
        <v>40</v>
      </c>
      <c r="B25395" s="61">
        <v>76164</v>
      </c>
      <c r="C25395" s="63" t="s">
        <v>968</v>
      </c>
      <c r="D25395" s="61">
        <v>0</v>
      </c>
      <c r="E25395" s="61" t="s">
        <v>14810</v>
      </c>
      <c r="F25395" s="61" t="s">
        <v>133</v>
      </c>
      <c r="G25395" s="61" t="s">
        <v>14658</v>
      </c>
      <c r="H25395" s="61" t="s">
        <v>7409</v>
      </c>
      <c r="I25395" s="61">
        <v>32.78</v>
      </c>
      <c r="J25395" s="61">
        <v>-97.35</v>
      </c>
      <c r="K25395">
        <v>15602</v>
      </c>
      <c r="L25395"/>
      <c r="M25395"/>
    </row>
    <row r="25396" spans="1:13">
      <c r="A25396" s="61" t="s">
        <v>40</v>
      </c>
      <c r="B25396" s="61">
        <v>76131</v>
      </c>
      <c r="C25396" s="63" t="s">
        <v>968</v>
      </c>
      <c r="D25396" s="61">
        <v>0</v>
      </c>
      <c r="E25396" s="61" t="s">
        <v>14810</v>
      </c>
      <c r="F25396" s="61" t="s">
        <v>133</v>
      </c>
      <c r="G25396" s="61" t="s">
        <v>14658</v>
      </c>
      <c r="H25396" s="61" t="s">
        <v>7409</v>
      </c>
      <c r="I25396" s="61">
        <v>32.880000000000003</v>
      </c>
      <c r="J25396" s="61">
        <v>-97.35</v>
      </c>
      <c r="K25396">
        <v>48515</v>
      </c>
      <c r="L25396"/>
      <c r="M25396"/>
    </row>
    <row r="25397" spans="1:13">
      <c r="A25397" s="61" t="s">
        <v>40</v>
      </c>
      <c r="B25397" s="61">
        <v>76134</v>
      </c>
      <c r="C25397" s="63" t="s">
        <v>968</v>
      </c>
      <c r="D25397" s="61">
        <v>0</v>
      </c>
      <c r="E25397" s="61" t="s">
        <v>14810</v>
      </c>
      <c r="F25397" s="61" t="s">
        <v>133</v>
      </c>
      <c r="G25397" s="61" t="s">
        <v>14658</v>
      </c>
      <c r="H25397" s="61" t="s">
        <v>7409</v>
      </c>
      <c r="I25397" s="61">
        <v>32.64</v>
      </c>
      <c r="J25397" s="61">
        <v>-97.34</v>
      </c>
      <c r="K25397">
        <v>27362</v>
      </c>
      <c r="L25397"/>
      <c r="M25397"/>
    </row>
    <row r="25398" spans="1:13">
      <c r="A25398" s="61" t="s">
        <v>40</v>
      </c>
      <c r="B25398" s="61">
        <v>76110</v>
      </c>
      <c r="C25398" s="63" t="s">
        <v>968</v>
      </c>
      <c r="D25398" s="61">
        <v>0</v>
      </c>
      <c r="E25398" s="61" t="s">
        <v>14810</v>
      </c>
      <c r="F25398" s="61" t="s">
        <v>133</v>
      </c>
      <c r="G25398" s="61" t="s">
        <v>14658</v>
      </c>
      <c r="H25398" s="61" t="s">
        <v>7409</v>
      </c>
      <c r="I25398" s="61">
        <v>32.71</v>
      </c>
      <c r="J25398" s="61">
        <v>-97.34</v>
      </c>
      <c r="K25398">
        <v>29858</v>
      </c>
      <c r="L25398"/>
      <c r="M25398"/>
    </row>
    <row r="25399" spans="1:13">
      <c r="A25399" s="61" t="s">
        <v>40</v>
      </c>
      <c r="B25399" s="61">
        <v>76115</v>
      </c>
      <c r="C25399" s="63" t="s">
        <v>968</v>
      </c>
      <c r="D25399" s="61">
        <v>0</v>
      </c>
      <c r="E25399" s="61" t="s">
        <v>14810</v>
      </c>
      <c r="F25399" s="61" t="s">
        <v>133</v>
      </c>
      <c r="G25399" s="61" t="s">
        <v>14658</v>
      </c>
      <c r="H25399" s="61" t="s">
        <v>7409</v>
      </c>
      <c r="I25399" s="61">
        <v>32.68</v>
      </c>
      <c r="J25399" s="61">
        <v>-97.33</v>
      </c>
      <c r="K25399">
        <v>20956</v>
      </c>
      <c r="L25399"/>
      <c r="M25399"/>
    </row>
    <row r="25400" spans="1:13">
      <c r="A25400" s="61" t="s">
        <v>40</v>
      </c>
      <c r="B25400" s="61">
        <v>76102</v>
      </c>
      <c r="C25400" s="63" t="s">
        <v>968</v>
      </c>
      <c r="D25400" s="61">
        <v>0</v>
      </c>
      <c r="E25400" s="61" t="s">
        <v>14810</v>
      </c>
      <c r="F25400" s="61" t="s">
        <v>133</v>
      </c>
      <c r="G25400" s="61" t="s">
        <v>14658</v>
      </c>
      <c r="H25400" s="61" t="s">
        <v>7409</v>
      </c>
      <c r="I25400" s="61">
        <v>32.75</v>
      </c>
      <c r="J25400" s="61">
        <v>-97.33</v>
      </c>
      <c r="K25400">
        <v>13236</v>
      </c>
      <c r="L25400"/>
      <c r="M25400"/>
    </row>
    <row r="25401" spans="1:13">
      <c r="A25401" s="61" t="s">
        <v>40</v>
      </c>
      <c r="B25401" s="61">
        <v>76104</v>
      </c>
      <c r="C25401" s="63" t="s">
        <v>968</v>
      </c>
      <c r="D25401" s="61">
        <v>0</v>
      </c>
      <c r="E25401" s="61" t="s">
        <v>14810</v>
      </c>
      <c r="F25401" s="61" t="s">
        <v>133</v>
      </c>
      <c r="G25401" s="61" t="s">
        <v>14658</v>
      </c>
      <c r="H25401" s="61" t="s">
        <v>7409</v>
      </c>
      <c r="I25401" s="61">
        <v>32.729999999999997</v>
      </c>
      <c r="J25401" s="61">
        <v>-97.32</v>
      </c>
      <c r="K25401">
        <v>21571</v>
      </c>
      <c r="L25401"/>
      <c r="M25401"/>
    </row>
    <row r="25402" spans="1:13">
      <c r="A25402" s="61" t="s">
        <v>40</v>
      </c>
      <c r="B25402" s="61">
        <v>76177</v>
      </c>
      <c r="C25402" s="63" t="s">
        <v>968</v>
      </c>
      <c r="D25402" s="61">
        <v>0</v>
      </c>
      <c r="E25402" s="61" t="s">
        <v>14810</v>
      </c>
      <c r="F25402" s="61" t="s">
        <v>133</v>
      </c>
      <c r="G25402" s="61" t="s">
        <v>14658</v>
      </c>
      <c r="H25402" s="61" t="s">
        <v>7409</v>
      </c>
      <c r="I25402" s="61">
        <v>32.979999999999997</v>
      </c>
      <c r="J25402" s="61">
        <v>-97.31</v>
      </c>
      <c r="K25402">
        <v>23001</v>
      </c>
      <c r="L25402"/>
      <c r="M25402"/>
    </row>
    <row r="25403" spans="1:13">
      <c r="A25403" s="61" t="s">
        <v>40</v>
      </c>
      <c r="B25403" s="61">
        <v>76111</v>
      </c>
      <c r="C25403" s="63" t="s">
        <v>968</v>
      </c>
      <c r="D25403" s="61">
        <v>0</v>
      </c>
      <c r="E25403" s="61" t="s">
        <v>14810</v>
      </c>
      <c r="F25403" s="61" t="s">
        <v>133</v>
      </c>
      <c r="G25403" s="61" t="s">
        <v>14658</v>
      </c>
      <c r="H25403" s="61" t="s">
        <v>7409</v>
      </c>
      <c r="I25403" s="61">
        <v>32.78</v>
      </c>
      <c r="J25403" s="61">
        <v>-97.3</v>
      </c>
      <c r="K25403">
        <v>22512</v>
      </c>
      <c r="L25403"/>
      <c r="M25403"/>
    </row>
    <row r="25404" spans="1:13">
      <c r="A25404" s="61" t="s">
        <v>40</v>
      </c>
      <c r="B25404" s="61">
        <v>76137</v>
      </c>
      <c r="C25404" s="63" t="s">
        <v>968</v>
      </c>
      <c r="D25404" s="61">
        <v>0</v>
      </c>
      <c r="E25404" s="61" t="s">
        <v>14810</v>
      </c>
      <c r="F25404" s="61" t="s">
        <v>133</v>
      </c>
      <c r="G25404" s="61" t="s">
        <v>14658</v>
      </c>
      <c r="H25404" s="61" t="s">
        <v>7409</v>
      </c>
      <c r="I25404" s="61">
        <v>32.86</v>
      </c>
      <c r="J25404" s="61">
        <v>-97.29</v>
      </c>
      <c r="K25404">
        <v>60555</v>
      </c>
      <c r="L25404"/>
      <c r="M25404"/>
    </row>
    <row r="25405" spans="1:13">
      <c r="A25405" s="61" t="s">
        <v>40</v>
      </c>
      <c r="B25405" s="61">
        <v>76140</v>
      </c>
      <c r="C25405" s="63" t="s">
        <v>968</v>
      </c>
      <c r="D25405" s="61">
        <v>0</v>
      </c>
      <c r="E25405" s="61" t="s">
        <v>14810</v>
      </c>
      <c r="F25405" s="61" t="s">
        <v>133</v>
      </c>
      <c r="G25405" s="61" t="s">
        <v>14658</v>
      </c>
      <c r="H25405" s="61" t="s">
        <v>7409</v>
      </c>
      <c r="I25405" s="61">
        <v>32.619999999999997</v>
      </c>
      <c r="J25405" s="61">
        <v>-97.27</v>
      </c>
      <c r="K25405">
        <v>32623</v>
      </c>
      <c r="L25405"/>
      <c r="M25405"/>
    </row>
    <row r="25406" spans="1:13">
      <c r="A25406" s="61" t="s">
        <v>40</v>
      </c>
      <c r="B25406" s="61">
        <v>76105</v>
      </c>
      <c r="C25406" s="63" t="s">
        <v>968</v>
      </c>
      <c r="D25406" s="61">
        <v>0</v>
      </c>
      <c r="E25406" s="61" t="s">
        <v>14810</v>
      </c>
      <c r="F25406" s="61" t="s">
        <v>133</v>
      </c>
      <c r="G25406" s="61" t="s">
        <v>14658</v>
      </c>
      <c r="H25406" s="61" t="s">
        <v>7409</v>
      </c>
      <c r="I25406" s="61">
        <v>32.72</v>
      </c>
      <c r="J25406" s="61">
        <v>-97.27</v>
      </c>
      <c r="K25406">
        <v>23445</v>
      </c>
      <c r="L25406"/>
      <c r="M25406"/>
    </row>
    <row r="25407" spans="1:13">
      <c r="A25407" s="61" t="s">
        <v>40</v>
      </c>
      <c r="B25407" s="61">
        <v>76103</v>
      </c>
      <c r="C25407" s="63" t="s">
        <v>968</v>
      </c>
      <c r="D25407" s="61">
        <v>0</v>
      </c>
      <c r="E25407" s="61" t="s">
        <v>14810</v>
      </c>
      <c r="F25407" s="61" t="s">
        <v>133</v>
      </c>
      <c r="G25407" s="61" t="s">
        <v>14658</v>
      </c>
      <c r="H25407" s="61" t="s">
        <v>7409</v>
      </c>
      <c r="I25407" s="61">
        <v>32.75</v>
      </c>
      <c r="J25407" s="61">
        <v>-97.27</v>
      </c>
      <c r="K25407">
        <v>15394</v>
      </c>
      <c r="L25407"/>
      <c r="M25407"/>
    </row>
    <row r="25408" spans="1:13">
      <c r="A25408" s="61" t="s">
        <v>40</v>
      </c>
      <c r="B25408" s="61">
        <v>76119</v>
      </c>
      <c r="C25408" s="63" t="s">
        <v>968</v>
      </c>
      <c r="D25408" s="61">
        <v>0</v>
      </c>
      <c r="E25408" s="61" t="s">
        <v>14810</v>
      </c>
      <c r="F25408" s="61" t="s">
        <v>133</v>
      </c>
      <c r="G25408" s="61" t="s">
        <v>14658</v>
      </c>
      <c r="H25408" s="61" t="s">
        <v>7409</v>
      </c>
      <c r="I25408" s="61">
        <v>32.69</v>
      </c>
      <c r="J25408" s="61">
        <v>-97.26</v>
      </c>
      <c r="K25408">
        <v>50850</v>
      </c>
      <c r="L25408"/>
      <c r="M25408"/>
    </row>
    <row r="25409" spans="1:13">
      <c r="A25409" s="61" t="s">
        <v>40</v>
      </c>
      <c r="B25409" s="61">
        <v>76148</v>
      </c>
      <c r="C25409" s="63" t="s">
        <v>968</v>
      </c>
      <c r="D25409" s="61">
        <v>0</v>
      </c>
      <c r="E25409" s="61" t="s">
        <v>14810</v>
      </c>
      <c r="F25409" s="61" t="s">
        <v>133</v>
      </c>
      <c r="G25409" s="61" t="s">
        <v>14658</v>
      </c>
      <c r="H25409" s="61" t="s">
        <v>7409</v>
      </c>
      <c r="I25409" s="61">
        <v>32.869999999999997</v>
      </c>
      <c r="J25409" s="61">
        <v>-97.25</v>
      </c>
      <c r="K25409">
        <v>23587</v>
      </c>
      <c r="L25409"/>
      <c r="M25409"/>
    </row>
    <row r="25410" spans="1:13">
      <c r="A25410" s="61" t="s">
        <v>40</v>
      </c>
      <c r="B25410" s="61">
        <v>76112</v>
      </c>
      <c r="C25410" s="63" t="s">
        <v>968</v>
      </c>
      <c r="D25410" s="61">
        <v>0</v>
      </c>
      <c r="E25410" s="61" t="s">
        <v>14810</v>
      </c>
      <c r="F25410" s="61" t="s">
        <v>133</v>
      </c>
      <c r="G25410" s="61" t="s">
        <v>14658</v>
      </c>
      <c r="H25410" s="61" t="s">
        <v>7409</v>
      </c>
      <c r="I25410" s="61">
        <v>32.75</v>
      </c>
      <c r="J25410" s="61">
        <v>-97.22</v>
      </c>
      <c r="K25410">
        <v>43132</v>
      </c>
      <c r="L25410"/>
      <c r="M25410"/>
    </row>
    <row r="25411" spans="1:13">
      <c r="A25411" s="61" t="s">
        <v>40</v>
      </c>
      <c r="B25411" s="61">
        <v>76118</v>
      </c>
      <c r="C25411" s="63" t="s">
        <v>968</v>
      </c>
      <c r="D25411" s="61">
        <v>0</v>
      </c>
      <c r="E25411" s="61" t="s">
        <v>14810</v>
      </c>
      <c r="F25411" s="61" t="s">
        <v>133</v>
      </c>
      <c r="G25411" s="61" t="s">
        <v>14658</v>
      </c>
      <c r="H25411" s="61" t="s">
        <v>7409</v>
      </c>
      <c r="I25411" s="61">
        <v>32.799999999999997</v>
      </c>
      <c r="J25411" s="61">
        <v>-97.19</v>
      </c>
      <c r="K25411">
        <v>16537</v>
      </c>
      <c r="L25411"/>
      <c r="M25411"/>
    </row>
    <row r="25412" spans="1:13">
      <c r="A25412" s="61" t="s">
        <v>40</v>
      </c>
      <c r="B25412" s="61">
        <v>76120</v>
      </c>
      <c r="C25412" s="63" t="s">
        <v>968</v>
      </c>
      <c r="D25412" s="61">
        <v>0</v>
      </c>
      <c r="E25412" s="61" t="s">
        <v>14810</v>
      </c>
      <c r="F25412" s="61" t="s">
        <v>133</v>
      </c>
      <c r="G25412" s="61" t="s">
        <v>14658</v>
      </c>
      <c r="H25412" s="61" t="s">
        <v>7409</v>
      </c>
      <c r="I25412" s="61">
        <v>32.78</v>
      </c>
      <c r="J25412" s="61">
        <v>-97.18</v>
      </c>
      <c r="K25412">
        <v>19240</v>
      </c>
      <c r="L25412"/>
      <c r="M25412"/>
    </row>
    <row r="25413" spans="1:13">
      <c r="A25413" s="61" t="s">
        <v>40</v>
      </c>
      <c r="B25413" s="61">
        <v>76155</v>
      </c>
      <c r="C25413" s="63" t="s">
        <v>968</v>
      </c>
      <c r="D25413" s="61">
        <v>0</v>
      </c>
      <c r="E25413" s="61" t="s">
        <v>14810</v>
      </c>
      <c r="F25413" s="61" t="s">
        <v>133</v>
      </c>
      <c r="G25413" s="61" t="s">
        <v>14658</v>
      </c>
      <c r="H25413" s="61" t="s">
        <v>7409</v>
      </c>
      <c r="I25413" s="61">
        <v>32.82</v>
      </c>
      <c r="J25413" s="61">
        <v>-97.05</v>
      </c>
      <c r="K25413">
        <v>5647</v>
      </c>
      <c r="L25413"/>
      <c r="M25413"/>
    </row>
    <row r="25414" spans="1:13">
      <c r="A25414" s="61" t="s">
        <v>40</v>
      </c>
      <c r="B25414" s="61">
        <v>78021</v>
      </c>
      <c r="C25414" s="63" t="s">
        <v>968</v>
      </c>
      <c r="D25414" s="61">
        <v>0</v>
      </c>
      <c r="E25414" s="61" t="s">
        <v>9713</v>
      </c>
      <c r="F25414" s="61" t="s">
        <v>133</v>
      </c>
      <c r="G25414" s="61" t="s">
        <v>12486</v>
      </c>
      <c r="H25414" s="61" t="s">
        <v>7409</v>
      </c>
      <c r="I25414" s="61">
        <v>28.45</v>
      </c>
      <c r="J25414" s="61">
        <v>-98.81</v>
      </c>
      <c r="K25414">
        <v>160</v>
      </c>
      <c r="L25414"/>
      <c r="M25414"/>
    </row>
    <row r="25415" spans="1:13">
      <c r="A25415" s="61" t="s">
        <v>40</v>
      </c>
      <c r="B25415" s="61">
        <v>77856</v>
      </c>
      <c r="C25415" s="63" t="s">
        <v>968</v>
      </c>
      <c r="D25415" s="61">
        <v>0</v>
      </c>
      <c r="E25415" s="61" t="s">
        <v>300</v>
      </c>
      <c r="F25415" s="61" t="s">
        <v>133</v>
      </c>
      <c r="G25415" s="61" t="s">
        <v>8050</v>
      </c>
      <c r="H25415" s="61" t="s">
        <v>7409</v>
      </c>
      <c r="I25415" s="61">
        <v>31.02</v>
      </c>
      <c r="J25415" s="61">
        <v>-96.48</v>
      </c>
      <c r="K25415">
        <v>5170</v>
      </c>
      <c r="L25415"/>
      <c r="M25415"/>
    </row>
    <row r="25416" spans="1:13">
      <c r="A25416" s="61" t="s">
        <v>40</v>
      </c>
      <c r="B25416" s="61">
        <v>75763</v>
      </c>
      <c r="C25416" s="63" t="s">
        <v>968</v>
      </c>
      <c r="D25416" s="61">
        <v>0</v>
      </c>
      <c r="E25416" s="61" t="s">
        <v>14752</v>
      </c>
      <c r="F25416" s="61" t="s">
        <v>133</v>
      </c>
      <c r="G25416" s="61" t="s">
        <v>7252</v>
      </c>
      <c r="H25416" s="61" t="s">
        <v>7409</v>
      </c>
      <c r="I25416" s="61">
        <v>32.049999999999997</v>
      </c>
      <c r="J25416" s="61">
        <v>-95.5</v>
      </c>
      <c r="K25416">
        <v>5663</v>
      </c>
      <c r="L25416"/>
      <c r="M25416"/>
    </row>
    <row r="25417" spans="1:13">
      <c r="A25417" s="61" t="s">
        <v>40</v>
      </c>
      <c r="B25417" s="61">
        <v>77616</v>
      </c>
      <c r="C25417" s="63" t="s">
        <v>968</v>
      </c>
      <c r="D25417" s="61">
        <v>0</v>
      </c>
      <c r="E25417" s="61" t="s">
        <v>5504</v>
      </c>
      <c r="F25417" s="61" t="s">
        <v>133</v>
      </c>
      <c r="G25417" s="61" t="s">
        <v>6392</v>
      </c>
      <c r="H25417" s="61" t="s">
        <v>7409</v>
      </c>
      <c r="I25417" s="61">
        <v>30.57</v>
      </c>
      <c r="J25417" s="61">
        <v>-94.17</v>
      </c>
      <c r="K25417">
        <v>656</v>
      </c>
      <c r="L25417"/>
      <c r="M25417"/>
    </row>
    <row r="25418" spans="1:13">
      <c r="A25418" s="61" t="s">
        <v>40</v>
      </c>
      <c r="B25418" s="61">
        <v>78624</v>
      </c>
      <c r="C25418" s="63" t="s">
        <v>968</v>
      </c>
      <c r="D25418" s="61">
        <v>0</v>
      </c>
      <c r="E25418" s="61" t="s">
        <v>4553</v>
      </c>
      <c r="F25418" s="61" t="s">
        <v>133</v>
      </c>
      <c r="G25418" s="61" t="s">
        <v>15201</v>
      </c>
      <c r="H25418" s="61" t="s">
        <v>7409</v>
      </c>
      <c r="I25418" s="61">
        <v>30.27</v>
      </c>
      <c r="J25418" s="61">
        <v>-98.87</v>
      </c>
      <c r="K25418">
        <v>23080</v>
      </c>
      <c r="L25418"/>
      <c r="M25418"/>
    </row>
    <row r="25419" spans="1:13">
      <c r="A25419" s="61" t="s">
        <v>40</v>
      </c>
      <c r="B25419" s="61">
        <v>76842</v>
      </c>
      <c r="C25419" s="63" t="s">
        <v>968</v>
      </c>
      <c r="D25419" s="61">
        <v>0</v>
      </c>
      <c r="E25419" s="61" t="s">
        <v>3732</v>
      </c>
      <c r="F25419" s="61" t="s">
        <v>133</v>
      </c>
      <c r="G25419" s="61" t="s">
        <v>6176</v>
      </c>
      <c r="H25419" s="61" t="s">
        <v>7409</v>
      </c>
      <c r="I25419" s="61">
        <v>30.93</v>
      </c>
      <c r="J25419" s="61">
        <v>-99.11</v>
      </c>
      <c r="K25419">
        <v>218</v>
      </c>
      <c r="L25419"/>
      <c r="M25419"/>
    </row>
    <row r="25420" spans="1:13">
      <c r="A25420" s="61" t="s">
        <v>40</v>
      </c>
      <c r="B25420" s="61">
        <v>77541</v>
      </c>
      <c r="C25420" s="63" t="s">
        <v>968</v>
      </c>
      <c r="D25420" s="61">
        <v>0</v>
      </c>
      <c r="E25420" s="61" t="s">
        <v>1670</v>
      </c>
      <c r="F25420" s="61" t="s">
        <v>133</v>
      </c>
      <c r="G25420" s="61" t="s">
        <v>14981</v>
      </c>
      <c r="H25420" s="61" t="s">
        <v>7409</v>
      </c>
      <c r="I25420" s="61">
        <v>28.95</v>
      </c>
      <c r="J25420" s="61">
        <v>-95.36</v>
      </c>
      <c r="K25420">
        <v>16441</v>
      </c>
      <c r="L25420"/>
      <c r="M25420"/>
    </row>
    <row r="25421" spans="1:13">
      <c r="A25421" s="61" t="s">
        <v>40</v>
      </c>
      <c r="B25421" s="61">
        <v>78357</v>
      </c>
      <c r="C25421" s="63" t="s">
        <v>968</v>
      </c>
      <c r="D25421" s="61">
        <v>0</v>
      </c>
      <c r="E25421" s="61" t="s">
        <v>15140</v>
      </c>
      <c r="F25421" s="61" t="s">
        <v>133</v>
      </c>
      <c r="G25421" s="61" t="s">
        <v>7356</v>
      </c>
      <c r="H25421" s="61" t="s">
        <v>7409</v>
      </c>
      <c r="I25421" s="61">
        <v>27.88</v>
      </c>
      <c r="J25421" s="61">
        <v>-98.61</v>
      </c>
      <c r="K25421">
        <v>2858</v>
      </c>
      <c r="L25421"/>
      <c r="M25421"/>
    </row>
    <row r="25422" spans="1:13">
      <c r="A25422" s="61" t="s">
        <v>40</v>
      </c>
      <c r="B25422" s="61">
        <v>77545</v>
      </c>
      <c r="C25422" s="63" t="s">
        <v>968</v>
      </c>
      <c r="D25422" s="61">
        <v>0</v>
      </c>
      <c r="E25422" s="61" t="s">
        <v>9265</v>
      </c>
      <c r="F25422" s="61" t="s">
        <v>133</v>
      </c>
      <c r="G25422" s="61" t="s">
        <v>14975</v>
      </c>
      <c r="H25422" s="61" t="s">
        <v>7409</v>
      </c>
      <c r="I25422" s="61">
        <v>29.53</v>
      </c>
      <c r="J25422" s="61">
        <v>-95.45</v>
      </c>
      <c r="K25422">
        <v>26563</v>
      </c>
      <c r="L25422"/>
      <c r="M25422"/>
    </row>
    <row r="25423" spans="1:13">
      <c r="A25423" s="61" t="s">
        <v>40</v>
      </c>
      <c r="B25423" s="61">
        <v>77546</v>
      </c>
      <c r="C25423" s="63" t="s">
        <v>968</v>
      </c>
      <c r="D25423" s="61">
        <v>0</v>
      </c>
      <c r="E25423" s="61" t="s">
        <v>15010</v>
      </c>
      <c r="F25423" s="61" t="s">
        <v>133</v>
      </c>
      <c r="G25423" s="61" t="s">
        <v>15001</v>
      </c>
      <c r="H25423" s="61" t="s">
        <v>7409</v>
      </c>
      <c r="I25423" s="61">
        <v>29.51</v>
      </c>
      <c r="J25423" s="61">
        <v>-95.19</v>
      </c>
      <c r="K25423">
        <v>54670</v>
      </c>
      <c r="L25423"/>
      <c r="M25423"/>
    </row>
    <row r="25424" spans="1:13">
      <c r="A25424" s="61" t="s">
        <v>40</v>
      </c>
      <c r="B25424" s="61">
        <v>79035</v>
      </c>
      <c r="C25424" s="63" t="s">
        <v>968</v>
      </c>
      <c r="D25424" s="61">
        <v>0</v>
      </c>
      <c r="E25424" s="61" t="s">
        <v>15281</v>
      </c>
      <c r="F25424" s="61" t="s">
        <v>133</v>
      </c>
      <c r="G25424" s="61" t="s">
        <v>15264</v>
      </c>
      <c r="H25424" s="61" t="s">
        <v>7409</v>
      </c>
      <c r="I25424" s="61">
        <v>34.630000000000003</v>
      </c>
      <c r="J25424" s="61">
        <v>-102.72</v>
      </c>
      <c r="K25424">
        <v>5266</v>
      </c>
      <c r="L25424"/>
      <c r="M25424"/>
    </row>
    <row r="25425" spans="1:13">
      <c r="A25425" s="61" t="s">
        <v>40</v>
      </c>
      <c r="B25425" s="61">
        <v>75036</v>
      </c>
      <c r="C25425" s="63" t="s">
        <v>968</v>
      </c>
      <c r="D25425" s="61">
        <v>0</v>
      </c>
      <c r="E25425" s="61" t="s">
        <v>6764</v>
      </c>
      <c r="F25425" s="61" t="s">
        <v>133</v>
      </c>
      <c r="G25425" s="61" t="s">
        <v>14650</v>
      </c>
      <c r="H25425" s="61" t="s">
        <v>7409</v>
      </c>
      <c r="I25425" s="61">
        <v>33.14</v>
      </c>
      <c r="J25425" s="61">
        <v>-96.87</v>
      </c>
      <c r="K25425">
        <v>35148</v>
      </c>
      <c r="L25425"/>
      <c r="M25425"/>
    </row>
    <row r="25426" spans="1:13">
      <c r="A25426" s="61" t="s">
        <v>40</v>
      </c>
      <c r="B25426" s="61">
        <v>75033</v>
      </c>
      <c r="C25426" s="63" t="s">
        <v>968</v>
      </c>
      <c r="D25426" s="61">
        <v>0</v>
      </c>
      <c r="E25426" s="61" t="s">
        <v>6764</v>
      </c>
      <c r="F25426" s="61" t="s">
        <v>133</v>
      </c>
      <c r="G25426" s="61"/>
      <c r="H25426" s="61" t="s">
        <v>7409</v>
      </c>
      <c r="I25426" s="61">
        <v>33.14</v>
      </c>
      <c r="J25426" s="61">
        <v>-96.81</v>
      </c>
      <c r="K25426">
        <v>45347</v>
      </c>
      <c r="L25426"/>
      <c r="M25426"/>
    </row>
    <row r="25427" spans="1:13">
      <c r="A25427" s="61" t="s">
        <v>40</v>
      </c>
      <c r="B25427" s="61">
        <v>75034</v>
      </c>
      <c r="C25427" s="63" t="s">
        <v>968</v>
      </c>
      <c r="D25427" s="61">
        <v>0</v>
      </c>
      <c r="E25427" s="61" t="s">
        <v>6764</v>
      </c>
      <c r="F25427" s="61" t="s">
        <v>133</v>
      </c>
      <c r="G25427" s="61" t="s">
        <v>14650</v>
      </c>
      <c r="H25427" s="61" t="s">
        <v>7409</v>
      </c>
      <c r="I25427" s="61">
        <v>33.14</v>
      </c>
      <c r="J25427" s="61">
        <v>-96.81</v>
      </c>
      <c r="K25427">
        <v>47734</v>
      </c>
      <c r="L25427"/>
      <c r="M25427"/>
    </row>
    <row r="25428" spans="1:13">
      <c r="A25428" s="61" t="s">
        <v>40</v>
      </c>
      <c r="B25428" s="61">
        <v>75035</v>
      </c>
      <c r="C25428" s="63" t="s">
        <v>968</v>
      </c>
      <c r="D25428" s="61">
        <v>0</v>
      </c>
      <c r="E25428" s="61" t="s">
        <v>6764</v>
      </c>
      <c r="F25428" s="61" t="s">
        <v>133</v>
      </c>
      <c r="G25428" s="61" t="s">
        <v>14649</v>
      </c>
      <c r="H25428" s="61" t="s">
        <v>7409</v>
      </c>
      <c r="I25428" s="61">
        <v>33.159999999999997</v>
      </c>
      <c r="J25428" s="61">
        <v>-96.79</v>
      </c>
      <c r="K25428">
        <v>82596</v>
      </c>
      <c r="L25428"/>
      <c r="M25428"/>
    </row>
    <row r="25429" spans="1:13">
      <c r="A25429" s="61" t="s">
        <v>40</v>
      </c>
      <c r="B25429" s="61">
        <v>79036</v>
      </c>
      <c r="C25429" s="63" t="s">
        <v>968</v>
      </c>
      <c r="D25429" s="61">
        <v>0</v>
      </c>
      <c r="E25429" s="61" t="s">
        <v>15282</v>
      </c>
      <c r="F25429" s="61" t="s">
        <v>133</v>
      </c>
      <c r="G25429" s="61" t="s">
        <v>11712</v>
      </c>
      <c r="H25429" s="61" t="s">
        <v>7409</v>
      </c>
      <c r="I25429" s="61">
        <v>35.64</v>
      </c>
      <c r="J25429" s="61">
        <v>-101.59</v>
      </c>
      <c r="K25429">
        <v>4643</v>
      </c>
      <c r="L25429"/>
      <c r="M25429"/>
    </row>
    <row r="25430" spans="1:13">
      <c r="A25430" s="61" t="s">
        <v>40</v>
      </c>
      <c r="B25430" s="61">
        <v>76641</v>
      </c>
      <c r="C25430" s="63" t="s">
        <v>968</v>
      </c>
      <c r="D25430" s="61">
        <v>0</v>
      </c>
      <c r="E25430" s="61" t="s">
        <v>11435</v>
      </c>
      <c r="F25430" s="61" t="s">
        <v>133</v>
      </c>
      <c r="G25430" s="61" t="s">
        <v>14668</v>
      </c>
      <c r="H25430" s="61" t="s">
        <v>7409</v>
      </c>
      <c r="I25430" s="61">
        <v>32.07</v>
      </c>
      <c r="J25430" s="61">
        <v>-96.8</v>
      </c>
      <c r="K25430">
        <v>1761</v>
      </c>
      <c r="L25430"/>
      <c r="M25430"/>
    </row>
    <row r="25431" spans="1:13">
      <c r="A25431" s="61" t="s">
        <v>40</v>
      </c>
      <c r="B25431" s="61">
        <v>75127</v>
      </c>
      <c r="C25431" s="63" t="s">
        <v>968</v>
      </c>
      <c r="D25431" s="61">
        <v>0</v>
      </c>
      <c r="E25431" s="61" t="s">
        <v>8292</v>
      </c>
      <c r="F25431" s="61" t="s">
        <v>133</v>
      </c>
      <c r="G25431" s="61" t="s">
        <v>14669</v>
      </c>
      <c r="H25431" s="61" t="s">
        <v>7409</v>
      </c>
      <c r="I25431" s="61">
        <v>32.68</v>
      </c>
      <c r="J25431" s="61">
        <v>-95.8</v>
      </c>
      <c r="K25431">
        <v>1644</v>
      </c>
      <c r="L25431"/>
      <c r="M25431"/>
    </row>
    <row r="25432" spans="1:13">
      <c r="A25432" s="61" t="s">
        <v>40</v>
      </c>
      <c r="B25432" s="61">
        <v>77441</v>
      </c>
      <c r="C25432" s="63" t="s">
        <v>968</v>
      </c>
      <c r="D25432" s="61">
        <v>0</v>
      </c>
      <c r="E25432" s="61" t="s">
        <v>14988</v>
      </c>
      <c r="F25432" s="61" t="s">
        <v>133</v>
      </c>
      <c r="G25432" s="61" t="s">
        <v>14975</v>
      </c>
      <c r="H25432" s="61" t="s">
        <v>7409</v>
      </c>
      <c r="I25432" s="61">
        <v>29.67</v>
      </c>
      <c r="J25432" s="61">
        <v>-95.92</v>
      </c>
      <c r="K25432">
        <v>23111</v>
      </c>
      <c r="L25432"/>
      <c r="M25432"/>
    </row>
    <row r="25433" spans="1:13">
      <c r="A25433" s="61" t="s">
        <v>40</v>
      </c>
      <c r="B25433" s="61">
        <v>79738</v>
      </c>
      <c r="C25433" s="63" t="s">
        <v>968</v>
      </c>
      <c r="D25433" s="61">
        <v>0</v>
      </c>
      <c r="E25433" s="61" t="s">
        <v>15396</v>
      </c>
      <c r="F25433" s="61" t="s">
        <v>133</v>
      </c>
      <c r="G25433" s="61" t="s">
        <v>15397</v>
      </c>
      <c r="H25433" s="61" t="s">
        <v>7409</v>
      </c>
      <c r="I25433" s="61">
        <v>32.770000000000003</v>
      </c>
      <c r="J25433" s="61">
        <v>-101.45</v>
      </c>
      <c r="K25433">
        <v>295</v>
      </c>
      <c r="L25433"/>
      <c r="M25433"/>
    </row>
    <row r="25434" spans="1:13">
      <c r="A25434" s="61" t="s">
        <v>40</v>
      </c>
      <c r="B25434" s="61">
        <v>76240</v>
      </c>
      <c r="C25434" s="63" t="s">
        <v>968</v>
      </c>
      <c r="D25434" s="61">
        <v>0</v>
      </c>
      <c r="E25434" s="61" t="s">
        <v>412</v>
      </c>
      <c r="F25434" s="61" t="s">
        <v>133</v>
      </c>
      <c r="G25434" s="61" t="s">
        <v>14815</v>
      </c>
      <c r="H25434" s="61" t="s">
        <v>7409</v>
      </c>
      <c r="I25434" s="61">
        <v>33.630000000000003</v>
      </c>
      <c r="J25434" s="61">
        <v>-97.15</v>
      </c>
      <c r="K25434">
        <v>28349</v>
      </c>
      <c r="L25434"/>
      <c r="M25434"/>
    </row>
    <row r="25435" spans="1:13">
      <c r="A25435" s="61" t="s">
        <v>40</v>
      </c>
      <c r="B25435" s="61">
        <v>77547</v>
      </c>
      <c r="C25435" s="63" t="s">
        <v>968</v>
      </c>
      <c r="D25435" s="61">
        <v>0</v>
      </c>
      <c r="E25435" s="61" t="s">
        <v>15011</v>
      </c>
      <c r="F25435" s="61" t="s">
        <v>133</v>
      </c>
      <c r="G25435" s="61" t="s">
        <v>885</v>
      </c>
      <c r="H25435" s="61" t="s">
        <v>7409</v>
      </c>
      <c r="I25435" s="61">
        <v>29.74</v>
      </c>
      <c r="J25435" s="61">
        <v>-95.23</v>
      </c>
      <c r="K25435">
        <v>9627</v>
      </c>
      <c r="L25435"/>
      <c r="M25435"/>
    </row>
    <row r="25436" spans="1:13">
      <c r="A25436" s="61" t="s">
        <v>40</v>
      </c>
      <c r="B25436" s="61">
        <v>77554</v>
      </c>
      <c r="C25436" s="63" t="s">
        <v>968</v>
      </c>
      <c r="D25436" s="61">
        <v>0</v>
      </c>
      <c r="E25436" s="61" t="s">
        <v>9714</v>
      </c>
      <c r="F25436" s="61" t="s">
        <v>133</v>
      </c>
      <c r="G25436" s="61" t="s">
        <v>15001</v>
      </c>
      <c r="H25436" s="61" t="s">
        <v>7409</v>
      </c>
      <c r="I25436" s="61">
        <v>29.25</v>
      </c>
      <c r="J25436" s="61">
        <v>-94.92</v>
      </c>
      <c r="K25436">
        <v>8961</v>
      </c>
      <c r="L25436"/>
      <c r="M25436"/>
    </row>
    <row r="25437" spans="1:13">
      <c r="A25437" s="61" t="s">
        <v>40</v>
      </c>
      <c r="B25437" s="61">
        <v>77551</v>
      </c>
      <c r="C25437" s="63" t="s">
        <v>968</v>
      </c>
      <c r="D25437" s="61">
        <v>0</v>
      </c>
      <c r="E25437" s="61" t="s">
        <v>9714</v>
      </c>
      <c r="F25437" s="61" t="s">
        <v>133</v>
      </c>
      <c r="G25437" s="61" t="s">
        <v>15001</v>
      </c>
      <c r="H25437" s="61" t="s">
        <v>7409</v>
      </c>
      <c r="I25437" s="61">
        <v>29.28</v>
      </c>
      <c r="J25437" s="61">
        <v>-94.83</v>
      </c>
      <c r="K25437">
        <v>22677</v>
      </c>
      <c r="L25437"/>
      <c r="M25437"/>
    </row>
    <row r="25438" spans="1:13">
      <c r="A25438" s="61" t="s">
        <v>40</v>
      </c>
      <c r="B25438" s="61">
        <v>77550</v>
      </c>
      <c r="C25438" s="63" t="s">
        <v>968</v>
      </c>
      <c r="D25438" s="61">
        <v>0</v>
      </c>
      <c r="E25438" s="61" t="s">
        <v>9714</v>
      </c>
      <c r="F25438" s="61" t="s">
        <v>133</v>
      </c>
      <c r="G25438" s="61" t="s">
        <v>15001</v>
      </c>
      <c r="H25438" s="61" t="s">
        <v>7409</v>
      </c>
      <c r="I25438" s="61">
        <v>29.3</v>
      </c>
      <c r="J25438" s="61">
        <v>-94.79</v>
      </c>
      <c r="K25438">
        <v>24247</v>
      </c>
      <c r="L25438"/>
      <c r="M25438"/>
    </row>
    <row r="25439" spans="1:13">
      <c r="A25439" s="61" t="s">
        <v>40</v>
      </c>
      <c r="B25439" s="61">
        <v>77962</v>
      </c>
      <c r="C25439" s="63" t="s">
        <v>968</v>
      </c>
      <c r="D25439" s="61">
        <v>0</v>
      </c>
      <c r="E25439" s="61" t="s">
        <v>15053</v>
      </c>
      <c r="F25439" s="61" t="s">
        <v>133</v>
      </c>
      <c r="G25439" s="61" t="s">
        <v>425</v>
      </c>
      <c r="H25439" s="61" t="s">
        <v>7409</v>
      </c>
      <c r="I25439" s="61">
        <v>29.04</v>
      </c>
      <c r="J25439" s="61">
        <v>-96.51</v>
      </c>
      <c r="K25439">
        <v>3425</v>
      </c>
      <c r="L25439"/>
      <c r="M25439"/>
    </row>
    <row r="25440" spans="1:13">
      <c r="A25440" s="61" t="s">
        <v>40</v>
      </c>
      <c r="B25440" s="61">
        <v>79739</v>
      </c>
      <c r="C25440" s="63" t="s">
        <v>968</v>
      </c>
      <c r="D25440" s="61">
        <v>0</v>
      </c>
      <c r="E25440" s="61" t="s">
        <v>2899</v>
      </c>
      <c r="F25440" s="61" t="s">
        <v>133</v>
      </c>
      <c r="G25440" s="61" t="s">
        <v>15398</v>
      </c>
      <c r="H25440" s="61" t="s">
        <v>7409</v>
      </c>
      <c r="I25440" s="61">
        <v>31.87</v>
      </c>
      <c r="J25440" s="61">
        <v>-101.48</v>
      </c>
      <c r="K25440">
        <v>885</v>
      </c>
      <c r="L25440"/>
      <c r="M25440"/>
    </row>
    <row r="25441" spans="1:13">
      <c r="A25441" s="61" t="s">
        <v>40</v>
      </c>
      <c r="B25441" s="61">
        <v>79758</v>
      </c>
      <c r="C25441" s="63" t="s">
        <v>968</v>
      </c>
      <c r="D25441" s="61">
        <v>0</v>
      </c>
      <c r="E25441" s="61" t="s">
        <v>7724</v>
      </c>
      <c r="F25441" s="61" t="s">
        <v>133</v>
      </c>
      <c r="G25441" s="61" t="s">
        <v>15401</v>
      </c>
      <c r="H25441" s="61" t="s">
        <v>7409</v>
      </c>
      <c r="I25441" s="61">
        <v>32.020000000000003</v>
      </c>
      <c r="J25441" s="61">
        <v>-102.36</v>
      </c>
      <c r="K25441">
        <v>2898</v>
      </c>
      <c r="L25441"/>
      <c r="M25441"/>
    </row>
    <row r="25442" spans="1:13">
      <c r="A25442" s="61" t="s">
        <v>40</v>
      </c>
      <c r="B25442" s="61">
        <v>75042</v>
      </c>
      <c r="C25442" s="63" t="s">
        <v>968</v>
      </c>
      <c r="D25442" s="61">
        <v>0</v>
      </c>
      <c r="E25442" s="61" t="s">
        <v>1936</v>
      </c>
      <c r="F25442" s="61" t="s">
        <v>133</v>
      </c>
      <c r="G25442" s="61" t="s">
        <v>8004</v>
      </c>
      <c r="H25442" s="61" t="s">
        <v>7409</v>
      </c>
      <c r="I25442" s="61">
        <v>32.909999999999997</v>
      </c>
      <c r="J25442" s="61">
        <v>-96.67</v>
      </c>
      <c r="K25442">
        <v>39148</v>
      </c>
      <c r="L25442"/>
      <c r="M25442"/>
    </row>
    <row r="25443" spans="1:13">
      <c r="A25443" s="61" t="s">
        <v>40</v>
      </c>
      <c r="B25443" s="61">
        <v>75041</v>
      </c>
      <c r="C25443" s="63" t="s">
        <v>968</v>
      </c>
      <c r="D25443" s="61">
        <v>0</v>
      </c>
      <c r="E25443" s="61" t="s">
        <v>1936</v>
      </c>
      <c r="F25443" s="61" t="s">
        <v>133</v>
      </c>
      <c r="G25443" s="61" t="s">
        <v>8004</v>
      </c>
      <c r="H25443" s="61" t="s">
        <v>7409</v>
      </c>
      <c r="I25443" s="61">
        <v>32.880000000000003</v>
      </c>
      <c r="J25443" s="61">
        <v>-96.65</v>
      </c>
      <c r="K25443">
        <v>32219</v>
      </c>
      <c r="L25443"/>
      <c r="M25443"/>
    </row>
    <row r="25444" spans="1:13">
      <c r="A25444" s="61" t="s">
        <v>40</v>
      </c>
      <c r="B25444" s="61">
        <v>75044</v>
      </c>
      <c r="C25444" s="63" t="s">
        <v>968</v>
      </c>
      <c r="D25444" s="61">
        <v>0</v>
      </c>
      <c r="E25444" s="61" t="s">
        <v>1936</v>
      </c>
      <c r="F25444" s="61" t="s">
        <v>133</v>
      </c>
      <c r="G25444" s="61" t="s">
        <v>8004</v>
      </c>
      <c r="H25444" s="61" t="s">
        <v>7409</v>
      </c>
      <c r="I25444" s="61">
        <v>32.96</v>
      </c>
      <c r="J25444" s="61">
        <v>-96.65</v>
      </c>
      <c r="K25444">
        <v>46094</v>
      </c>
      <c r="L25444"/>
      <c r="M25444"/>
    </row>
    <row r="25445" spans="1:13">
      <c r="A25445" s="61" t="s">
        <v>40</v>
      </c>
      <c r="B25445" s="61">
        <v>75040</v>
      </c>
      <c r="C25445" s="63" t="s">
        <v>968</v>
      </c>
      <c r="D25445" s="61">
        <v>0</v>
      </c>
      <c r="E25445" s="61" t="s">
        <v>1936</v>
      </c>
      <c r="F25445" s="61" t="s">
        <v>133</v>
      </c>
      <c r="G25445" s="61" t="s">
        <v>8004</v>
      </c>
      <c r="H25445" s="61" t="s">
        <v>7409</v>
      </c>
      <c r="I25445" s="61">
        <v>32.909999999999997</v>
      </c>
      <c r="J25445" s="61">
        <v>-96.62</v>
      </c>
      <c r="K25445">
        <v>64035</v>
      </c>
      <c r="L25445"/>
      <c r="M25445"/>
    </row>
    <row r="25446" spans="1:13">
      <c r="A25446" s="61" t="s">
        <v>40</v>
      </c>
      <c r="B25446" s="61">
        <v>75043</v>
      </c>
      <c r="C25446" s="63" t="s">
        <v>968</v>
      </c>
      <c r="D25446" s="61">
        <v>0</v>
      </c>
      <c r="E25446" s="61" t="s">
        <v>1936</v>
      </c>
      <c r="F25446" s="61" t="s">
        <v>133</v>
      </c>
      <c r="G25446" s="61" t="s">
        <v>8004</v>
      </c>
      <c r="H25446" s="61" t="s">
        <v>7409</v>
      </c>
      <c r="I25446" s="61">
        <v>32.86</v>
      </c>
      <c r="J25446" s="61">
        <v>-96.58</v>
      </c>
      <c r="K25446">
        <v>63973</v>
      </c>
      <c r="L25446"/>
      <c r="M25446"/>
    </row>
    <row r="25447" spans="1:13">
      <c r="A25447" s="61" t="s">
        <v>40</v>
      </c>
      <c r="B25447" s="61">
        <v>75946</v>
      </c>
      <c r="C25447" s="63" t="s">
        <v>968</v>
      </c>
      <c r="D25447" s="61">
        <v>0</v>
      </c>
      <c r="E25447" s="61" t="s">
        <v>2773</v>
      </c>
      <c r="F25447" s="61" t="s">
        <v>133</v>
      </c>
      <c r="G25447" s="61" t="s">
        <v>14751</v>
      </c>
      <c r="H25447" s="61" t="s">
        <v>7409</v>
      </c>
      <c r="I25447" s="61">
        <v>31.82</v>
      </c>
      <c r="J25447" s="61">
        <v>-94.49</v>
      </c>
      <c r="K25447">
        <v>3452</v>
      </c>
      <c r="L25447"/>
      <c r="M25447"/>
    </row>
    <row r="25448" spans="1:13">
      <c r="A25448" s="61" t="s">
        <v>40</v>
      </c>
      <c r="B25448" s="61">
        <v>77442</v>
      </c>
      <c r="C25448" s="63" t="s">
        <v>968</v>
      </c>
      <c r="D25448" s="61">
        <v>0</v>
      </c>
      <c r="E25448" s="61" t="s">
        <v>2320</v>
      </c>
      <c r="F25448" s="61" t="s">
        <v>133</v>
      </c>
      <c r="G25448" s="61" t="s">
        <v>14976</v>
      </c>
      <c r="H25448" s="61" t="s">
        <v>7409</v>
      </c>
      <c r="I25448" s="61">
        <v>29.45</v>
      </c>
      <c r="J25448" s="61">
        <v>-96.51</v>
      </c>
      <c r="K25448">
        <v>1151</v>
      </c>
      <c r="L25448"/>
      <c r="M25448"/>
    </row>
    <row r="25449" spans="1:13">
      <c r="A25449" s="61" t="s">
        <v>40</v>
      </c>
      <c r="B25449" s="61">
        <v>75643</v>
      </c>
      <c r="C25449" s="63" t="s">
        <v>968</v>
      </c>
      <c r="D25449" s="61">
        <v>0</v>
      </c>
      <c r="E25449" s="61" t="s">
        <v>6082</v>
      </c>
      <c r="F25449" s="61" t="s">
        <v>133</v>
      </c>
      <c r="G25449" s="61" t="s">
        <v>8363</v>
      </c>
      <c r="H25449" s="61" t="s">
        <v>7409</v>
      </c>
      <c r="I25449" s="61">
        <v>32.020000000000003</v>
      </c>
      <c r="J25449" s="61">
        <v>-94.36</v>
      </c>
      <c r="K25449">
        <v>2046</v>
      </c>
      <c r="L25449"/>
      <c r="M25449"/>
    </row>
    <row r="25450" spans="1:13">
      <c r="A25450" s="61" t="s">
        <v>40</v>
      </c>
      <c r="B25450" s="61">
        <v>76528</v>
      </c>
      <c r="C25450" s="63" t="s">
        <v>968</v>
      </c>
      <c r="D25450" s="61">
        <v>0</v>
      </c>
      <c r="E25450" s="61" t="s">
        <v>6765</v>
      </c>
      <c r="F25450" s="61" t="s">
        <v>133</v>
      </c>
      <c r="G25450" s="61" t="s">
        <v>14868</v>
      </c>
      <c r="H25450" s="61" t="s">
        <v>7409</v>
      </c>
      <c r="I25450" s="61">
        <v>31.44</v>
      </c>
      <c r="J25450" s="61">
        <v>-97.73</v>
      </c>
      <c r="K25450">
        <v>18773</v>
      </c>
      <c r="L25450"/>
      <c r="M25450"/>
    </row>
    <row r="25451" spans="1:13">
      <c r="A25451" s="61" t="s">
        <v>40</v>
      </c>
      <c r="B25451" s="61">
        <v>78022</v>
      </c>
      <c r="C25451" s="63" t="s">
        <v>968</v>
      </c>
      <c r="D25451" s="61">
        <v>0</v>
      </c>
      <c r="E25451" s="61" t="s">
        <v>15083</v>
      </c>
      <c r="F25451" s="61" t="s">
        <v>133</v>
      </c>
      <c r="G25451" s="61" t="s">
        <v>15084</v>
      </c>
      <c r="H25451" s="61" t="s">
        <v>7409</v>
      </c>
      <c r="I25451" s="61">
        <v>28.33</v>
      </c>
      <c r="J25451" s="61">
        <v>-98.11</v>
      </c>
      <c r="K25451">
        <v>4343</v>
      </c>
      <c r="L25451"/>
      <c r="M25451"/>
    </row>
    <row r="25452" spans="1:13">
      <c r="A25452" s="61" t="s">
        <v>40</v>
      </c>
      <c r="B25452" s="61">
        <v>78628</v>
      </c>
      <c r="C25452" s="63" t="s">
        <v>968</v>
      </c>
      <c r="D25452" s="61">
        <v>0</v>
      </c>
      <c r="E25452" s="61" t="s">
        <v>945</v>
      </c>
      <c r="F25452" s="61" t="s">
        <v>133</v>
      </c>
      <c r="G25452" s="61" t="s">
        <v>8052</v>
      </c>
      <c r="H25452" s="61" t="s">
        <v>7409</v>
      </c>
      <c r="I25452" s="61">
        <v>30.65</v>
      </c>
      <c r="J25452" s="61">
        <v>-97.75</v>
      </c>
      <c r="K25452">
        <v>40378</v>
      </c>
      <c r="L25452"/>
      <c r="M25452"/>
    </row>
    <row r="25453" spans="1:13">
      <c r="A25453" s="61" t="s">
        <v>40</v>
      </c>
      <c r="B25453" s="61">
        <v>78633</v>
      </c>
      <c r="C25453" s="63" t="s">
        <v>968</v>
      </c>
      <c r="D25453" s="61">
        <v>0</v>
      </c>
      <c r="E25453" s="61" t="s">
        <v>945</v>
      </c>
      <c r="F25453" s="61" t="s">
        <v>133</v>
      </c>
      <c r="G25453" s="61" t="s">
        <v>8052</v>
      </c>
      <c r="H25453" s="61" t="s">
        <v>7409</v>
      </c>
      <c r="I25453" s="61">
        <v>30.7</v>
      </c>
      <c r="J25453" s="61">
        <v>-97.73</v>
      </c>
      <c r="K25453">
        <v>27736</v>
      </c>
      <c r="L25453"/>
      <c r="M25453"/>
    </row>
    <row r="25454" spans="1:13">
      <c r="A25454" s="61" t="s">
        <v>40</v>
      </c>
      <c r="B25454" s="61">
        <v>78626</v>
      </c>
      <c r="C25454" s="63" t="s">
        <v>968</v>
      </c>
      <c r="D25454" s="61">
        <v>0</v>
      </c>
      <c r="E25454" s="61" t="s">
        <v>945</v>
      </c>
      <c r="F25454" s="61" t="s">
        <v>133</v>
      </c>
      <c r="G25454" s="61" t="s">
        <v>8052</v>
      </c>
      <c r="H25454" s="61" t="s">
        <v>7409</v>
      </c>
      <c r="I25454" s="61">
        <v>30.64</v>
      </c>
      <c r="J25454" s="61">
        <v>-97.68</v>
      </c>
      <c r="K25454">
        <v>39935</v>
      </c>
      <c r="L25454"/>
      <c r="M25454"/>
    </row>
    <row r="25455" spans="1:13">
      <c r="A25455" s="61" t="s">
        <v>40</v>
      </c>
      <c r="B25455" s="61">
        <v>78942</v>
      </c>
      <c r="C25455" s="63" t="s">
        <v>968</v>
      </c>
      <c r="D25455" s="61">
        <v>0</v>
      </c>
      <c r="E25455" s="61" t="s">
        <v>15254</v>
      </c>
      <c r="F25455" s="61" t="s">
        <v>133</v>
      </c>
      <c r="G25455" s="61" t="s">
        <v>853</v>
      </c>
      <c r="H25455" s="61" t="s">
        <v>7409</v>
      </c>
      <c r="I25455" s="61">
        <v>30.18</v>
      </c>
      <c r="J25455" s="61">
        <v>-96.92</v>
      </c>
      <c r="K25455">
        <v>8973</v>
      </c>
      <c r="L25455"/>
      <c r="M25455"/>
    </row>
    <row r="25456" spans="1:13">
      <c r="A25456" s="61" t="s">
        <v>40</v>
      </c>
      <c r="B25456" s="61">
        <v>78116</v>
      </c>
      <c r="C25456" s="63" t="s">
        <v>968</v>
      </c>
      <c r="D25456" s="61">
        <v>0</v>
      </c>
      <c r="E25456" s="61" t="s">
        <v>4523</v>
      </c>
      <c r="F25456" s="61" t="s">
        <v>133</v>
      </c>
      <c r="G25456" s="61" t="s">
        <v>15110</v>
      </c>
      <c r="H25456" s="61" t="s">
        <v>7409</v>
      </c>
      <c r="I25456" s="61">
        <v>29.13</v>
      </c>
      <c r="J25456" s="61">
        <v>-97.8</v>
      </c>
      <c r="K25456">
        <v>218</v>
      </c>
      <c r="L25456"/>
      <c r="M25456"/>
    </row>
    <row r="25457" spans="1:13">
      <c r="A25457" s="61" t="s">
        <v>40</v>
      </c>
      <c r="B25457" s="61">
        <v>75644</v>
      </c>
      <c r="C25457" s="63" t="s">
        <v>968</v>
      </c>
      <c r="D25457" s="61">
        <v>0</v>
      </c>
      <c r="E25457" s="61" t="s">
        <v>14739</v>
      </c>
      <c r="F25457" s="61" t="s">
        <v>133</v>
      </c>
      <c r="G25457" s="61" t="s">
        <v>6408</v>
      </c>
      <c r="H25457" s="61" t="s">
        <v>7409</v>
      </c>
      <c r="I25457" s="61">
        <v>32.729999999999997</v>
      </c>
      <c r="J25457" s="61">
        <v>-94.94</v>
      </c>
      <c r="K25457">
        <v>11720</v>
      </c>
      <c r="L25457"/>
      <c r="M25457"/>
    </row>
    <row r="25458" spans="1:13">
      <c r="A25458" s="61" t="s">
        <v>40</v>
      </c>
      <c r="B25458" s="61">
        <v>75645</v>
      </c>
      <c r="C25458" s="63" t="s">
        <v>968</v>
      </c>
      <c r="D25458" s="61">
        <v>0</v>
      </c>
      <c r="E25458" s="61" t="s">
        <v>14739</v>
      </c>
      <c r="F25458" s="61" t="s">
        <v>133</v>
      </c>
      <c r="G25458" s="61" t="s">
        <v>6408</v>
      </c>
      <c r="H25458" s="61" t="s">
        <v>7409</v>
      </c>
      <c r="I25458" s="61">
        <v>32.69</v>
      </c>
      <c r="J25458" s="61">
        <v>-94.87</v>
      </c>
      <c r="K25458">
        <v>10724</v>
      </c>
      <c r="L25458"/>
      <c r="M25458"/>
    </row>
    <row r="25459" spans="1:13">
      <c r="A25459" s="61" t="s">
        <v>40</v>
      </c>
      <c r="B25459" s="61">
        <v>79518</v>
      </c>
      <c r="C25459" s="63" t="s">
        <v>968</v>
      </c>
      <c r="D25459" s="61">
        <v>0</v>
      </c>
      <c r="E25459" s="61" t="s">
        <v>379</v>
      </c>
      <c r="F25459" s="61" t="s">
        <v>133</v>
      </c>
      <c r="G25459" s="61" t="s">
        <v>1421</v>
      </c>
      <c r="H25459" s="61" t="s">
        <v>7409</v>
      </c>
      <c r="I25459" s="61">
        <v>33.36</v>
      </c>
      <c r="J25459" s="61">
        <v>-100.66</v>
      </c>
      <c r="K25459">
        <v>107</v>
      </c>
      <c r="L25459"/>
      <c r="M25459"/>
    </row>
    <row r="25460" spans="1:13">
      <c r="A25460" s="61" t="s">
        <v>40</v>
      </c>
      <c r="B25460" s="61">
        <v>79740</v>
      </c>
      <c r="C25460" s="63" t="s">
        <v>968</v>
      </c>
      <c r="D25460" s="61">
        <v>0</v>
      </c>
      <c r="E25460" s="61" t="s">
        <v>15399</v>
      </c>
      <c r="F25460" s="61" t="s">
        <v>133</v>
      </c>
      <c r="G25460" s="61" t="s">
        <v>15394</v>
      </c>
      <c r="H25460" s="61" t="s">
        <v>7409</v>
      </c>
      <c r="I25460" s="61">
        <v>31.07</v>
      </c>
      <c r="J25460" s="61">
        <v>-102.39</v>
      </c>
      <c r="K25460">
        <v>885</v>
      </c>
      <c r="L25460"/>
      <c r="M25460"/>
    </row>
    <row r="25461" spans="1:13">
      <c r="A25461" s="61" t="s">
        <v>40</v>
      </c>
      <c r="B25461" s="61">
        <v>75647</v>
      </c>
      <c r="C25461" s="63" t="s">
        <v>968</v>
      </c>
      <c r="D25461" s="61">
        <v>0</v>
      </c>
      <c r="E25461" s="61" t="s">
        <v>14740</v>
      </c>
      <c r="F25461" s="61" t="s">
        <v>133</v>
      </c>
      <c r="G25461" s="61" t="s">
        <v>14733</v>
      </c>
      <c r="H25461" s="61" t="s">
        <v>7409</v>
      </c>
      <c r="I25461" s="61">
        <v>32.54</v>
      </c>
      <c r="J25461" s="61">
        <v>-94.94</v>
      </c>
      <c r="K25461">
        <v>13485</v>
      </c>
      <c r="L25461"/>
      <c r="M25461"/>
    </row>
    <row r="25462" spans="1:13">
      <c r="A25462" s="61" t="s">
        <v>40</v>
      </c>
      <c r="B25462" s="61">
        <v>76043</v>
      </c>
      <c r="C25462" s="63" t="s">
        <v>968</v>
      </c>
      <c r="D25462" s="61">
        <v>0</v>
      </c>
      <c r="E25462" s="61" t="s">
        <v>14797</v>
      </c>
      <c r="F25462" s="61" t="s">
        <v>133</v>
      </c>
      <c r="G25462" s="61" t="s">
        <v>14798</v>
      </c>
      <c r="H25462" s="61" t="s">
        <v>7409</v>
      </c>
      <c r="I25462" s="61">
        <v>32.229999999999997</v>
      </c>
      <c r="J25462" s="61">
        <v>-97.75</v>
      </c>
      <c r="K25462">
        <v>7060</v>
      </c>
      <c r="L25462"/>
      <c r="M25462"/>
    </row>
    <row r="25463" spans="1:13">
      <c r="A25463" s="61" t="s">
        <v>40</v>
      </c>
      <c r="B25463" s="61">
        <v>78943</v>
      </c>
      <c r="C25463" s="63" t="s">
        <v>968</v>
      </c>
      <c r="D25463" s="61">
        <v>0</v>
      </c>
      <c r="E25463" s="61" t="s">
        <v>10663</v>
      </c>
      <c r="F25463" s="61" t="s">
        <v>133</v>
      </c>
      <c r="G25463" s="61" t="s">
        <v>14976</v>
      </c>
      <c r="H25463" s="61" t="s">
        <v>7409</v>
      </c>
      <c r="I25463" s="61">
        <v>29.71</v>
      </c>
      <c r="J25463" s="61">
        <v>-96.62</v>
      </c>
      <c r="K25463">
        <v>439</v>
      </c>
      <c r="L25463"/>
      <c r="M25463"/>
    </row>
    <row r="25464" spans="1:13">
      <c r="A25464" s="61" t="s">
        <v>40</v>
      </c>
      <c r="B25464" s="61">
        <v>76044</v>
      </c>
      <c r="C25464" s="63" t="s">
        <v>968</v>
      </c>
      <c r="D25464" s="61">
        <v>0</v>
      </c>
      <c r="E25464" s="61" t="s">
        <v>12456</v>
      </c>
      <c r="F25464" s="61" t="s">
        <v>133</v>
      </c>
      <c r="G25464" s="61" t="s">
        <v>660</v>
      </c>
      <c r="H25464" s="61" t="s">
        <v>7409</v>
      </c>
      <c r="I25464" s="61">
        <v>32.44</v>
      </c>
      <c r="J25464" s="61">
        <v>-97.52</v>
      </c>
      <c r="K25464">
        <v>5715</v>
      </c>
      <c r="L25464"/>
      <c r="M25464"/>
    </row>
    <row r="25465" spans="1:13">
      <c r="A25465" s="61" t="s">
        <v>40</v>
      </c>
      <c r="B25465" s="61">
        <v>79519</v>
      </c>
      <c r="C25465" s="63" t="s">
        <v>968</v>
      </c>
      <c r="D25465" s="61">
        <v>0</v>
      </c>
      <c r="E25465" s="61" t="s">
        <v>5401</v>
      </c>
      <c r="F25465" s="61" t="s">
        <v>133</v>
      </c>
      <c r="G25465" s="61" t="s">
        <v>14920</v>
      </c>
      <c r="H25465" s="61" t="s">
        <v>7409</v>
      </c>
      <c r="I25465" s="61">
        <v>32.06</v>
      </c>
      <c r="J25465" s="61">
        <v>-99.68</v>
      </c>
      <c r="K25465">
        <v>70</v>
      </c>
      <c r="L25465"/>
      <c r="M25465"/>
    </row>
    <row r="25466" spans="1:13">
      <c r="A25466" s="61" t="s">
        <v>40</v>
      </c>
      <c r="B25466" s="61">
        <v>79741</v>
      </c>
      <c r="C25466" s="63" t="s">
        <v>968</v>
      </c>
      <c r="D25466" s="61">
        <v>0</v>
      </c>
      <c r="E25466" s="61" t="s">
        <v>9597</v>
      </c>
      <c r="F25466" s="61" t="s">
        <v>133</v>
      </c>
      <c r="G25466" s="61" t="s">
        <v>15401</v>
      </c>
      <c r="H25466" s="61" t="s">
        <v>7409</v>
      </c>
      <c r="I25466" s="61">
        <v>31.98</v>
      </c>
      <c r="J25466" s="61">
        <v>-102.61</v>
      </c>
      <c r="K25466">
        <v>298</v>
      </c>
      <c r="L25466"/>
      <c r="M25466"/>
    </row>
    <row r="25467" spans="1:13">
      <c r="A25467" s="61" t="s">
        <v>40</v>
      </c>
      <c r="B25467" s="61">
        <v>76844</v>
      </c>
      <c r="C25467" s="63" t="s">
        <v>968</v>
      </c>
      <c r="D25467" s="61">
        <v>0</v>
      </c>
      <c r="E25467" s="61" t="s">
        <v>14926</v>
      </c>
      <c r="F25467" s="61" t="s">
        <v>133</v>
      </c>
      <c r="G25467" s="61" t="s">
        <v>10678</v>
      </c>
      <c r="H25467" s="61" t="s">
        <v>7409</v>
      </c>
      <c r="I25467" s="61">
        <v>31.45</v>
      </c>
      <c r="J25467" s="61">
        <v>-98.57</v>
      </c>
      <c r="K25467">
        <v>3334</v>
      </c>
      <c r="L25467"/>
      <c r="M25467"/>
    </row>
    <row r="25468" spans="1:13">
      <c r="A25468" s="61" t="s">
        <v>40</v>
      </c>
      <c r="B25468" s="61">
        <v>77963</v>
      </c>
      <c r="C25468" s="63" t="s">
        <v>968</v>
      </c>
      <c r="D25468" s="61">
        <v>0</v>
      </c>
      <c r="E25468" s="61" t="s">
        <v>15054</v>
      </c>
      <c r="F25468" s="61" t="s">
        <v>133</v>
      </c>
      <c r="G25468" s="61" t="s">
        <v>15052</v>
      </c>
      <c r="H25468" s="61" t="s">
        <v>7409</v>
      </c>
      <c r="I25468" s="61">
        <v>28.66</v>
      </c>
      <c r="J25468" s="61">
        <v>-97.39</v>
      </c>
      <c r="K25468">
        <v>5184</v>
      </c>
      <c r="L25468"/>
      <c r="M25468"/>
    </row>
    <row r="25469" spans="1:13">
      <c r="A25469" s="61" t="s">
        <v>40</v>
      </c>
      <c r="B25469" s="61">
        <v>78629</v>
      </c>
      <c r="C25469" s="63" t="s">
        <v>968</v>
      </c>
      <c r="D25469" s="61">
        <v>0</v>
      </c>
      <c r="E25469" s="61" t="s">
        <v>13944</v>
      </c>
      <c r="F25469" s="61" t="s">
        <v>133</v>
      </c>
      <c r="G25469" s="61" t="s">
        <v>15116</v>
      </c>
      <c r="H25469" s="61" t="s">
        <v>7409</v>
      </c>
      <c r="I25469" s="61">
        <v>29.5</v>
      </c>
      <c r="J25469" s="61">
        <v>-97.44</v>
      </c>
      <c r="K25469">
        <v>12046</v>
      </c>
      <c r="L25469"/>
      <c r="M25469"/>
    </row>
    <row r="25470" spans="1:13">
      <c r="A25470" s="61" t="s">
        <v>40</v>
      </c>
      <c r="B25470" s="61">
        <v>76908</v>
      </c>
      <c r="C25470" s="63" t="s">
        <v>968</v>
      </c>
      <c r="D25470" s="61">
        <v>0</v>
      </c>
      <c r="E25470" s="61" t="s">
        <v>17482</v>
      </c>
      <c r="F25470" s="61" t="s">
        <v>133</v>
      </c>
      <c r="G25470" s="61" t="s">
        <v>14942</v>
      </c>
      <c r="H25470" s="61" t="s">
        <v>7409</v>
      </c>
      <c r="I25470" s="61">
        <v>31.43</v>
      </c>
      <c r="J25470" s="61">
        <v>-100.4</v>
      </c>
      <c r="K25470">
        <v>1515</v>
      </c>
      <c r="L25470"/>
      <c r="M25470"/>
    </row>
    <row r="25471" spans="1:13">
      <c r="A25471" s="61" t="s">
        <v>40</v>
      </c>
      <c r="B25471" s="61">
        <v>77335</v>
      </c>
      <c r="C25471" s="63" t="s">
        <v>968</v>
      </c>
      <c r="D25471" s="61">
        <v>0</v>
      </c>
      <c r="E25471" s="61" t="s">
        <v>9988</v>
      </c>
      <c r="F25471" s="61" t="s">
        <v>133</v>
      </c>
      <c r="G25471" s="61" t="s">
        <v>228</v>
      </c>
      <c r="H25471" s="61" t="s">
        <v>7409</v>
      </c>
      <c r="I25471" s="61">
        <v>30.6</v>
      </c>
      <c r="J25471" s="61">
        <v>-94.94</v>
      </c>
      <c r="K25471">
        <v>1937</v>
      </c>
      <c r="L25471"/>
      <c r="M25471"/>
    </row>
    <row r="25472" spans="1:13">
      <c r="A25472" s="61" t="s">
        <v>40</v>
      </c>
      <c r="B25472" s="61">
        <v>76453</v>
      </c>
      <c r="C25472" s="63" t="s">
        <v>968</v>
      </c>
      <c r="D25472" s="61">
        <v>0</v>
      </c>
      <c r="E25472" s="61" t="s">
        <v>640</v>
      </c>
      <c r="F25472" s="61" t="s">
        <v>133</v>
      </c>
      <c r="G25472" s="61" t="s">
        <v>14805</v>
      </c>
      <c r="H25472" s="61" t="s">
        <v>7409</v>
      </c>
      <c r="I25472" s="61">
        <v>32.54</v>
      </c>
      <c r="J25472" s="61">
        <v>-98.36</v>
      </c>
      <c r="K25472">
        <v>1177</v>
      </c>
      <c r="L25472"/>
      <c r="M25472"/>
    </row>
    <row r="25473" spans="1:13">
      <c r="A25473" s="61" t="s">
        <v>40</v>
      </c>
      <c r="B25473" s="61">
        <v>76245</v>
      </c>
      <c r="C25473" s="63" t="s">
        <v>968</v>
      </c>
      <c r="D25473" s="61">
        <v>0</v>
      </c>
      <c r="E25473" s="61" t="s">
        <v>4671</v>
      </c>
      <c r="F25473" s="61" t="s">
        <v>133</v>
      </c>
      <c r="G25473" s="61" t="s">
        <v>5932</v>
      </c>
      <c r="H25473" s="61" t="s">
        <v>7409</v>
      </c>
      <c r="I25473" s="61">
        <v>33.840000000000003</v>
      </c>
      <c r="J25473" s="61">
        <v>-96.88</v>
      </c>
      <c r="K25473">
        <v>1954</v>
      </c>
      <c r="L25473"/>
      <c r="M25473"/>
    </row>
    <row r="25474" spans="1:13">
      <c r="A25474" s="61" t="s">
        <v>40</v>
      </c>
      <c r="B25474" s="61">
        <v>76363</v>
      </c>
      <c r="C25474" s="63" t="s">
        <v>968</v>
      </c>
      <c r="D25474" s="61">
        <v>0</v>
      </c>
      <c r="E25474" s="61" t="s">
        <v>14829</v>
      </c>
      <c r="F25474" s="61" t="s">
        <v>133</v>
      </c>
      <c r="G25474" s="61" t="s">
        <v>1813</v>
      </c>
      <c r="H25474" s="61" t="s">
        <v>7409</v>
      </c>
      <c r="I25474" s="61">
        <v>33.46</v>
      </c>
      <c r="J25474" s="61">
        <v>-99.52</v>
      </c>
      <c r="K25474">
        <v>231</v>
      </c>
      <c r="L25474"/>
      <c r="M25474"/>
    </row>
    <row r="25475" spans="1:13">
      <c r="A25475" s="61" t="s">
        <v>40</v>
      </c>
      <c r="B25475" s="61">
        <v>76454</v>
      </c>
      <c r="C25475" s="63" t="s">
        <v>968</v>
      </c>
      <c r="D25475" s="61">
        <v>0</v>
      </c>
      <c r="E25475" s="61" t="s">
        <v>14851</v>
      </c>
      <c r="F25475" s="61" t="s">
        <v>133</v>
      </c>
      <c r="G25475" s="61" t="s">
        <v>14845</v>
      </c>
      <c r="H25475" s="61" t="s">
        <v>7409</v>
      </c>
      <c r="I25475" s="61">
        <v>32.21</v>
      </c>
      <c r="J25475" s="61">
        <v>-98.67</v>
      </c>
      <c r="K25475">
        <v>1492</v>
      </c>
      <c r="L25475"/>
      <c r="M25475"/>
    </row>
    <row r="25476" spans="1:13">
      <c r="A25476" s="61" t="s">
        <v>40</v>
      </c>
      <c r="B25476" s="61">
        <v>76845</v>
      </c>
      <c r="C25476" s="63" t="s">
        <v>968</v>
      </c>
      <c r="D25476" s="61">
        <v>0</v>
      </c>
      <c r="E25476" s="61" t="s">
        <v>14927</v>
      </c>
      <c r="F25476" s="61" t="s">
        <v>133</v>
      </c>
      <c r="G25476" s="61" t="s">
        <v>14920</v>
      </c>
      <c r="H25476" s="61" t="s">
        <v>7409</v>
      </c>
      <c r="I25476" s="61">
        <v>31.55</v>
      </c>
      <c r="J25476" s="61">
        <v>-99.47</v>
      </c>
      <c r="K25476">
        <v>183</v>
      </c>
      <c r="L25476"/>
      <c r="M25476"/>
    </row>
    <row r="25477" spans="1:13">
      <c r="A25477" s="61" t="s">
        <v>40</v>
      </c>
      <c r="B25477" s="61">
        <v>76449</v>
      </c>
      <c r="C25477" s="63" t="s">
        <v>968</v>
      </c>
      <c r="D25477" s="61">
        <v>0</v>
      </c>
      <c r="E25477" s="61" t="s">
        <v>14850</v>
      </c>
      <c r="F25477" s="61" t="s">
        <v>133</v>
      </c>
      <c r="G25477" s="61" t="s">
        <v>14805</v>
      </c>
      <c r="H25477" s="61" t="s">
        <v>7409</v>
      </c>
      <c r="I25477" s="61">
        <v>32.93</v>
      </c>
      <c r="J25477" s="61">
        <v>-98.24</v>
      </c>
      <c r="K25477">
        <v>2542</v>
      </c>
      <c r="L25477"/>
      <c r="M25477"/>
    </row>
    <row r="25478" spans="1:13">
      <c r="A25478" s="61" t="s">
        <v>40</v>
      </c>
      <c r="B25478" s="61">
        <v>76450</v>
      </c>
      <c r="C25478" s="63" t="s">
        <v>968</v>
      </c>
      <c r="D25478" s="61">
        <v>0</v>
      </c>
      <c r="E25478" s="61" t="s">
        <v>6613</v>
      </c>
      <c r="F25478" s="61" t="s">
        <v>133</v>
      </c>
      <c r="G25478" s="61" t="s">
        <v>14832</v>
      </c>
      <c r="H25478" s="61" t="s">
        <v>7409</v>
      </c>
      <c r="I25478" s="61">
        <v>33.1</v>
      </c>
      <c r="J25478" s="61">
        <v>-98.57</v>
      </c>
      <c r="K25478">
        <v>13026</v>
      </c>
      <c r="L25478"/>
      <c r="M25478"/>
    </row>
    <row r="25479" spans="1:13">
      <c r="A25479" s="61" t="s">
        <v>40</v>
      </c>
      <c r="B25479" s="61">
        <v>76048</v>
      </c>
      <c r="C25479" s="63" t="s">
        <v>968</v>
      </c>
      <c r="D25479" s="61">
        <v>0</v>
      </c>
      <c r="E25479" s="61" t="s">
        <v>14799</v>
      </c>
      <c r="F25479" s="61" t="s">
        <v>133</v>
      </c>
      <c r="G25479" s="61" t="s">
        <v>14795</v>
      </c>
      <c r="H25479" s="61" t="s">
        <v>7409</v>
      </c>
      <c r="I25479" s="61">
        <v>32.44</v>
      </c>
      <c r="J25479" s="61">
        <v>-97.78</v>
      </c>
      <c r="K25479">
        <v>25764</v>
      </c>
      <c r="L25479"/>
      <c r="M25479"/>
    </row>
    <row r="25480" spans="1:13">
      <c r="A25480" s="61" t="s">
        <v>40</v>
      </c>
      <c r="B25480" s="61">
        <v>76049</v>
      </c>
      <c r="C25480" s="63" t="s">
        <v>968</v>
      </c>
      <c r="D25480" s="61">
        <v>0</v>
      </c>
      <c r="E25480" s="61" t="s">
        <v>14799</v>
      </c>
      <c r="F25480" s="61" t="s">
        <v>133</v>
      </c>
      <c r="G25480" s="61" t="s">
        <v>14795</v>
      </c>
      <c r="H25480" s="61" t="s">
        <v>7409</v>
      </c>
      <c r="I25480" s="61">
        <v>32.46</v>
      </c>
      <c r="J25480" s="61">
        <v>-97.71</v>
      </c>
      <c r="K25480">
        <v>30784</v>
      </c>
      <c r="L25480"/>
      <c r="M25480"/>
    </row>
    <row r="25481" spans="1:13">
      <c r="A25481" s="61" t="s">
        <v>40</v>
      </c>
      <c r="B25481" s="61">
        <v>75054</v>
      </c>
      <c r="C25481" s="63" t="s">
        <v>968</v>
      </c>
      <c r="D25481" s="61">
        <v>0</v>
      </c>
      <c r="E25481" s="61" t="s">
        <v>14657</v>
      </c>
      <c r="F25481" s="61" t="s">
        <v>133</v>
      </c>
      <c r="G25481" s="61" t="s">
        <v>14658</v>
      </c>
      <c r="H25481" s="61" t="s">
        <v>7409</v>
      </c>
      <c r="I25481" s="61">
        <v>32.590000000000003</v>
      </c>
      <c r="J25481" s="61">
        <v>-97.04</v>
      </c>
      <c r="K25481">
        <v>15646</v>
      </c>
      <c r="L25481"/>
      <c r="M25481"/>
    </row>
    <row r="25482" spans="1:13">
      <c r="A25482" s="61" t="s">
        <v>40</v>
      </c>
      <c r="B25482" s="61">
        <v>75052</v>
      </c>
      <c r="C25482" s="63" t="s">
        <v>968</v>
      </c>
      <c r="D25482" s="61">
        <v>0</v>
      </c>
      <c r="E25482" s="61" t="s">
        <v>14657</v>
      </c>
      <c r="F25482" s="61" t="s">
        <v>133</v>
      </c>
      <c r="G25482" s="61" t="s">
        <v>8004</v>
      </c>
      <c r="H25482" s="61" t="s">
        <v>7409</v>
      </c>
      <c r="I25482" s="61">
        <v>32.69</v>
      </c>
      <c r="J25482" s="61">
        <v>-97.01</v>
      </c>
      <c r="K25482">
        <v>96225</v>
      </c>
      <c r="L25482"/>
      <c r="M25482"/>
    </row>
    <row r="25483" spans="1:13">
      <c r="A25483" s="61" t="s">
        <v>40</v>
      </c>
      <c r="B25483" s="61">
        <v>75050</v>
      </c>
      <c r="C25483" s="63" t="s">
        <v>968</v>
      </c>
      <c r="D25483" s="61">
        <v>0</v>
      </c>
      <c r="E25483" s="61" t="s">
        <v>14657</v>
      </c>
      <c r="F25483" s="61" t="s">
        <v>133</v>
      </c>
      <c r="G25483" s="61" t="s">
        <v>8004</v>
      </c>
      <c r="H25483" s="61" t="s">
        <v>7409</v>
      </c>
      <c r="I25483" s="61">
        <v>32.78</v>
      </c>
      <c r="J25483" s="61">
        <v>-97.01</v>
      </c>
      <c r="K25483">
        <v>43531</v>
      </c>
      <c r="L25483"/>
      <c r="M25483"/>
    </row>
    <row r="25484" spans="1:13">
      <c r="A25484" s="61" t="s">
        <v>40</v>
      </c>
      <c r="B25484" s="61">
        <v>75051</v>
      </c>
      <c r="C25484" s="63" t="s">
        <v>968</v>
      </c>
      <c r="D25484" s="61">
        <v>0</v>
      </c>
      <c r="E25484" s="61" t="s">
        <v>14657</v>
      </c>
      <c r="F25484" s="61" t="s">
        <v>133</v>
      </c>
      <c r="G25484" s="61" t="s">
        <v>8004</v>
      </c>
      <c r="H25484" s="61" t="s">
        <v>7409</v>
      </c>
      <c r="I25484" s="61">
        <v>32.729999999999997</v>
      </c>
      <c r="J25484" s="61">
        <v>-97</v>
      </c>
      <c r="K25484">
        <v>40243</v>
      </c>
      <c r="L25484"/>
      <c r="M25484"/>
    </row>
    <row r="25485" spans="1:13">
      <c r="A25485" s="61" t="s">
        <v>40</v>
      </c>
      <c r="B25485" s="61">
        <v>75140</v>
      </c>
      <c r="C25485" s="63" t="s">
        <v>968</v>
      </c>
      <c r="D25485" s="61">
        <v>0</v>
      </c>
      <c r="E25485" s="61" t="s">
        <v>14678</v>
      </c>
      <c r="F25485" s="61" t="s">
        <v>133</v>
      </c>
      <c r="G25485" s="61" t="s">
        <v>14669</v>
      </c>
      <c r="H25485" s="61" t="s">
        <v>7409</v>
      </c>
      <c r="I25485" s="61">
        <v>32.67</v>
      </c>
      <c r="J25485" s="61">
        <v>-95.71</v>
      </c>
      <c r="K25485">
        <v>7538</v>
      </c>
      <c r="L25485"/>
      <c r="M25485"/>
    </row>
    <row r="25486" spans="1:13">
      <c r="A25486" s="61" t="s">
        <v>40</v>
      </c>
      <c r="B25486" s="61">
        <v>76050</v>
      </c>
      <c r="C25486" s="63" t="s">
        <v>968</v>
      </c>
      <c r="D25486" s="61">
        <v>0</v>
      </c>
      <c r="E25486" s="61" t="s">
        <v>8139</v>
      </c>
      <c r="F25486" s="61" t="s">
        <v>133</v>
      </c>
      <c r="G25486" s="61" t="s">
        <v>660</v>
      </c>
      <c r="H25486" s="61" t="s">
        <v>7409</v>
      </c>
      <c r="I25486" s="61">
        <v>32.26</v>
      </c>
      <c r="J25486" s="61">
        <v>-97.17</v>
      </c>
      <c r="K25486">
        <v>7315</v>
      </c>
      <c r="L25486"/>
      <c r="M25486"/>
    </row>
    <row r="25487" spans="1:13">
      <c r="A25487" s="61" t="s">
        <v>40</v>
      </c>
      <c r="B25487" s="61">
        <v>76530</v>
      </c>
      <c r="C25487" s="63" t="s">
        <v>968</v>
      </c>
      <c r="D25487" s="61">
        <v>0</v>
      </c>
      <c r="E25487" s="61" t="s">
        <v>9665</v>
      </c>
      <c r="F25487" s="61" t="s">
        <v>133</v>
      </c>
      <c r="G25487" s="61" t="s">
        <v>8052</v>
      </c>
      <c r="H25487" s="61" t="s">
        <v>7409</v>
      </c>
      <c r="I25487" s="61">
        <v>30.71</v>
      </c>
      <c r="J25487" s="61">
        <v>-97.44</v>
      </c>
      <c r="K25487">
        <v>2654</v>
      </c>
      <c r="L25487"/>
      <c r="M25487"/>
    </row>
    <row r="25488" spans="1:13">
      <c r="A25488" s="61" t="s">
        <v>40</v>
      </c>
      <c r="B25488" s="61">
        <v>75844</v>
      </c>
      <c r="C25488" s="63" t="s">
        <v>968</v>
      </c>
      <c r="D25488" s="61">
        <v>0</v>
      </c>
      <c r="E25488" s="61" t="s">
        <v>14762</v>
      </c>
      <c r="F25488" s="61" t="s">
        <v>133</v>
      </c>
      <c r="G25488" s="61" t="s">
        <v>604</v>
      </c>
      <c r="H25488" s="61" t="s">
        <v>7409</v>
      </c>
      <c r="I25488" s="61">
        <v>31.49</v>
      </c>
      <c r="J25488" s="61">
        <v>-95.48</v>
      </c>
      <c r="K25488">
        <v>5144</v>
      </c>
      <c r="L25488"/>
      <c r="M25488"/>
    </row>
    <row r="25489" spans="1:13">
      <c r="A25489" s="61" t="s">
        <v>40</v>
      </c>
      <c r="B25489" s="61">
        <v>76051</v>
      </c>
      <c r="C25489" s="63" t="s">
        <v>968</v>
      </c>
      <c r="D25489" s="61">
        <v>0</v>
      </c>
      <c r="E25489" s="61" t="s">
        <v>14180</v>
      </c>
      <c r="F25489" s="61" t="s">
        <v>133</v>
      </c>
      <c r="G25489" s="61" t="s">
        <v>14658</v>
      </c>
      <c r="H25489" s="61" t="s">
        <v>7409</v>
      </c>
      <c r="I25489" s="61">
        <v>32.93</v>
      </c>
      <c r="J25489" s="61">
        <v>-97.07</v>
      </c>
      <c r="K25489">
        <v>49969</v>
      </c>
      <c r="L25489"/>
      <c r="M25489"/>
    </row>
    <row r="25490" spans="1:13">
      <c r="A25490" s="61" t="s">
        <v>40</v>
      </c>
      <c r="B25490" s="61">
        <v>75401</v>
      </c>
      <c r="C25490" s="63" t="s">
        <v>968</v>
      </c>
      <c r="D25490" s="61">
        <v>0</v>
      </c>
      <c r="E25490" s="61" t="s">
        <v>306</v>
      </c>
      <c r="F25490" s="61" t="s">
        <v>133</v>
      </c>
      <c r="G25490" s="61" t="s">
        <v>14677</v>
      </c>
      <c r="H25490" s="61" t="s">
        <v>7409</v>
      </c>
      <c r="I25490" s="61">
        <v>33.19</v>
      </c>
      <c r="J25490" s="61">
        <v>-96.11</v>
      </c>
      <c r="K25490">
        <v>19550</v>
      </c>
      <c r="L25490"/>
      <c r="M25490"/>
    </row>
    <row r="25491" spans="1:13">
      <c r="A25491" s="61" t="s">
        <v>40</v>
      </c>
      <c r="B25491" s="61">
        <v>75402</v>
      </c>
      <c r="C25491" s="63" t="s">
        <v>968</v>
      </c>
      <c r="D25491" s="61">
        <v>0</v>
      </c>
      <c r="E25491" s="61" t="s">
        <v>306</v>
      </c>
      <c r="F25491" s="61" t="s">
        <v>133</v>
      </c>
      <c r="G25491" s="61" t="s">
        <v>14677</v>
      </c>
      <c r="H25491" s="61" t="s">
        <v>7409</v>
      </c>
      <c r="I25491" s="61">
        <v>33.11</v>
      </c>
      <c r="J25491" s="61">
        <v>-96.1</v>
      </c>
      <c r="K25491">
        <v>18983</v>
      </c>
      <c r="L25491"/>
      <c r="M25491"/>
    </row>
    <row r="25492" spans="1:13">
      <c r="A25492" s="61" t="s">
        <v>40</v>
      </c>
      <c r="B25492" s="61">
        <v>76642</v>
      </c>
      <c r="C25492" s="63" t="s">
        <v>968</v>
      </c>
      <c r="D25492" s="61">
        <v>0</v>
      </c>
      <c r="E25492" s="61" t="s">
        <v>9466</v>
      </c>
      <c r="F25492" s="61" t="s">
        <v>133</v>
      </c>
      <c r="G25492" s="61" t="s">
        <v>7803</v>
      </c>
      <c r="H25492" s="61" t="s">
        <v>7409</v>
      </c>
      <c r="I25492" s="61">
        <v>31.52</v>
      </c>
      <c r="J25492" s="61">
        <v>-96.53</v>
      </c>
      <c r="K25492">
        <v>6641</v>
      </c>
      <c r="L25492"/>
      <c r="M25492"/>
    </row>
    <row r="25493" spans="1:13">
      <c r="A25493" s="61" t="s">
        <v>40</v>
      </c>
      <c r="B25493" s="61">
        <v>79039</v>
      </c>
      <c r="C25493" s="63" t="s">
        <v>968</v>
      </c>
      <c r="D25493" s="61">
        <v>0</v>
      </c>
      <c r="E25493" s="61" t="s">
        <v>15283</v>
      </c>
      <c r="F25493" s="61" t="s">
        <v>133</v>
      </c>
      <c r="G25493" s="61" t="s">
        <v>15284</v>
      </c>
      <c r="H25493" s="61" t="s">
        <v>7409</v>
      </c>
      <c r="I25493" s="61">
        <v>35.200000000000003</v>
      </c>
      <c r="J25493" s="61">
        <v>-101.1</v>
      </c>
      <c r="K25493">
        <v>772</v>
      </c>
      <c r="L25493"/>
      <c r="M25493"/>
    </row>
    <row r="25494" spans="1:13">
      <c r="A25494" s="61" t="s">
        <v>40</v>
      </c>
      <c r="B25494" s="61">
        <v>77619</v>
      </c>
      <c r="C25494" s="63" t="s">
        <v>968</v>
      </c>
      <c r="D25494" s="61">
        <v>0</v>
      </c>
      <c r="E25494" s="61" t="s">
        <v>15026</v>
      </c>
      <c r="F25494" s="61" t="s">
        <v>133</v>
      </c>
      <c r="G25494" s="61" t="s">
        <v>362</v>
      </c>
      <c r="H25494" s="61" t="s">
        <v>7409</v>
      </c>
      <c r="I25494" s="61">
        <v>29.94</v>
      </c>
      <c r="J25494" s="61">
        <v>-93.91</v>
      </c>
      <c r="K25494">
        <v>17349</v>
      </c>
      <c r="L25494"/>
      <c r="M25494"/>
    </row>
    <row r="25495" spans="1:13">
      <c r="A25495" s="61" t="s">
        <v>40</v>
      </c>
      <c r="B25495" s="61">
        <v>75845</v>
      </c>
      <c r="C25495" s="63" t="s">
        <v>968</v>
      </c>
      <c r="D25495" s="61">
        <v>0</v>
      </c>
      <c r="E25495" s="61" t="s">
        <v>1560</v>
      </c>
      <c r="F25495" s="61" t="s">
        <v>133</v>
      </c>
      <c r="G25495" s="61" t="s">
        <v>14758</v>
      </c>
      <c r="H25495" s="61" t="s">
        <v>7409</v>
      </c>
      <c r="I25495" s="61">
        <v>31.05</v>
      </c>
      <c r="J25495" s="61">
        <v>-95.12</v>
      </c>
      <c r="K25495">
        <v>2784</v>
      </c>
      <c r="L25495"/>
      <c r="M25495"/>
    </row>
    <row r="25496" spans="1:13">
      <c r="A25496" s="61" t="s">
        <v>40</v>
      </c>
      <c r="B25496" s="61">
        <v>79040</v>
      </c>
      <c r="C25496" s="63" t="s">
        <v>968</v>
      </c>
      <c r="D25496" s="61">
        <v>0</v>
      </c>
      <c r="E25496" s="61" t="s">
        <v>10649</v>
      </c>
      <c r="F25496" s="61" t="s">
        <v>133</v>
      </c>
      <c r="G25496" s="61" t="s">
        <v>15285</v>
      </c>
      <c r="H25496" s="61" t="s">
        <v>7409</v>
      </c>
      <c r="I25496" s="61">
        <v>36.25</v>
      </c>
      <c r="J25496" s="61">
        <v>-101.41</v>
      </c>
      <c r="K25496">
        <v>1685</v>
      </c>
      <c r="L25496"/>
      <c r="M25496"/>
    </row>
    <row r="25497" spans="1:13">
      <c r="A25497" s="61" t="s">
        <v>40</v>
      </c>
      <c r="B25497" s="61">
        <v>78360</v>
      </c>
      <c r="C25497" s="63" t="s">
        <v>968</v>
      </c>
      <c r="D25497" s="61">
        <v>0</v>
      </c>
      <c r="E25497" s="61" t="s">
        <v>15142</v>
      </c>
      <c r="F25497" s="61" t="s">
        <v>133</v>
      </c>
      <c r="G25497" s="61" t="s">
        <v>15143</v>
      </c>
      <c r="H25497" s="61" t="s">
        <v>7409</v>
      </c>
      <c r="I25497" s="61">
        <v>26.88</v>
      </c>
      <c r="J25497" s="61">
        <v>-98.88</v>
      </c>
      <c r="K25497">
        <v>22</v>
      </c>
      <c r="L25497"/>
      <c r="M25497"/>
    </row>
    <row r="25498" spans="1:13">
      <c r="A25498" s="61" t="s">
        <v>40</v>
      </c>
      <c r="B25498" s="61">
        <v>75058</v>
      </c>
      <c r="C25498" s="63" t="s">
        <v>968</v>
      </c>
      <c r="D25498" s="61">
        <v>0</v>
      </c>
      <c r="E25498" s="61" t="s">
        <v>14660</v>
      </c>
      <c r="F25498" s="61" t="s">
        <v>133</v>
      </c>
      <c r="G25498" s="61" t="s">
        <v>5932</v>
      </c>
      <c r="H25498" s="61" t="s">
        <v>7409</v>
      </c>
      <c r="I25498" s="61">
        <v>33.450000000000003</v>
      </c>
      <c r="J25498" s="61">
        <v>-96.74</v>
      </c>
      <c r="K25498">
        <v>3799</v>
      </c>
      <c r="L25498"/>
      <c r="M25498"/>
    </row>
    <row r="25499" spans="1:13">
      <c r="A25499" s="61" t="s">
        <v>40</v>
      </c>
      <c r="B25499" s="61">
        <v>76455</v>
      </c>
      <c r="C25499" s="63" t="s">
        <v>968</v>
      </c>
      <c r="D25499" s="61">
        <v>0</v>
      </c>
      <c r="E25499" s="61" t="s">
        <v>14852</v>
      </c>
      <c r="F25499" s="61" t="s">
        <v>133</v>
      </c>
      <c r="G25499" s="61" t="s">
        <v>13463</v>
      </c>
      <c r="H25499" s="61" t="s">
        <v>7409</v>
      </c>
      <c r="I25499" s="61">
        <v>31.84</v>
      </c>
      <c r="J25499" s="61">
        <v>-98.4</v>
      </c>
      <c r="K25499">
        <v>804</v>
      </c>
      <c r="L25499"/>
      <c r="M25499"/>
    </row>
    <row r="25500" spans="1:13">
      <c r="A25500" s="61" t="s">
        <v>40</v>
      </c>
      <c r="B25500" s="61">
        <v>77444</v>
      </c>
      <c r="C25500" s="63" t="s">
        <v>968</v>
      </c>
      <c r="D25500" s="61">
        <v>0</v>
      </c>
      <c r="E25500" s="61" t="s">
        <v>14182</v>
      </c>
      <c r="F25500" s="61" t="s">
        <v>133</v>
      </c>
      <c r="G25500" s="61" t="s">
        <v>14975</v>
      </c>
      <c r="H25500" s="61" t="s">
        <v>7409</v>
      </c>
      <c r="I25500" s="61">
        <v>29.33</v>
      </c>
      <c r="J25500" s="61">
        <v>-95.76</v>
      </c>
      <c r="K25500">
        <v>1057</v>
      </c>
      <c r="L25500"/>
      <c r="M25500"/>
    </row>
    <row r="25501" spans="1:13">
      <c r="A25501" s="61" t="s">
        <v>40</v>
      </c>
      <c r="B25501" s="61">
        <v>79041</v>
      </c>
      <c r="C25501" s="63" t="s">
        <v>968</v>
      </c>
      <c r="D25501" s="61">
        <v>0</v>
      </c>
      <c r="E25501" s="61" t="s">
        <v>15286</v>
      </c>
      <c r="F25501" s="61" t="s">
        <v>133</v>
      </c>
      <c r="G25501" s="61" t="s">
        <v>7762</v>
      </c>
      <c r="H25501" s="61" t="s">
        <v>7409</v>
      </c>
      <c r="I25501" s="61">
        <v>34.06</v>
      </c>
      <c r="J25501" s="61">
        <v>-101.84</v>
      </c>
      <c r="K25501">
        <v>2880</v>
      </c>
      <c r="L25501"/>
      <c r="M25501"/>
    </row>
    <row r="25502" spans="1:13">
      <c r="A25502" s="61" t="s">
        <v>40</v>
      </c>
      <c r="B25502" s="61">
        <v>77964</v>
      </c>
      <c r="C25502" s="63" t="s">
        <v>968</v>
      </c>
      <c r="D25502" s="61">
        <v>0</v>
      </c>
      <c r="E25502" s="61" t="s">
        <v>15055</v>
      </c>
      <c r="F25502" s="61" t="s">
        <v>133</v>
      </c>
      <c r="G25502" s="61" t="s">
        <v>15056</v>
      </c>
      <c r="H25502" s="61" t="s">
        <v>7409</v>
      </c>
      <c r="I25502" s="61">
        <v>29.44</v>
      </c>
      <c r="J25502" s="61">
        <v>-96.94</v>
      </c>
      <c r="K25502">
        <v>8233</v>
      </c>
      <c r="L25502"/>
      <c r="M25502"/>
    </row>
    <row r="25503" spans="1:13">
      <c r="A25503" s="61" t="s">
        <v>40</v>
      </c>
      <c r="B25503" s="61">
        <v>75650</v>
      </c>
      <c r="C25503" s="63" t="s">
        <v>968</v>
      </c>
      <c r="D25503" s="61">
        <v>0</v>
      </c>
      <c r="E25503" s="61" t="s">
        <v>9508</v>
      </c>
      <c r="F25503" s="61" t="s">
        <v>133</v>
      </c>
      <c r="G25503" s="61" t="s">
        <v>6447</v>
      </c>
      <c r="H25503" s="61" t="s">
        <v>7409</v>
      </c>
      <c r="I25503" s="61">
        <v>32.5</v>
      </c>
      <c r="J25503" s="61">
        <v>-94.57</v>
      </c>
      <c r="K25503">
        <v>10139</v>
      </c>
      <c r="L25503"/>
      <c r="M25503"/>
    </row>
    <row r="25504" spans="1:13">
      <c r="A25504" s="61" t="s">
        <v>40</v>
      </c>
      <c r="B25504" s="61">
        <v>76117</v>
      </c>
      <c r="C25504" s="63" t="s">
        <v>968</v>
      </c>
      <c r="D25504" s="61">
        <v>0</v>
      </c>
      <c r="E25504" s="61" t="s">
        <v>14811</v>
      </c>
      <c r="F25504" s="61" t="s">
        <v>133</v>
      </c>
      <c r="G25504" s="61" t="s">
        <v>14658</v>
      </c>
      <c r="H25504" s="61" t="s">
        <v>7409</v>
      </c>
      <c r="I25504" s="61">
        <v>32.81</v>
      </c>
      <c r="J25504" s="61">
        <v>-97.27</v>
      </c>
      <c r="K25504">
        <v>33398</v>
      </c>
      <c r="L25504"/>
      <c r="M25504"/>
    </row>
    <row r="25505" spans="1:13">
      <c r="A25505" s="61" t="s">
        <v>40</v>
      </c>
      <c r="B25505" s="61">
        <v>76531</v>
      </c>
      <c r="C25505" s="63" t="s">
        <v>968</v>
      </c>
      <c r="D25505" s="61">
        <v>0</v>
      </c>
      <c r="E25505" s="61" t="s">
        <v>894</v>
      </c>
      <c r="F25505" s="61" t="s">
        <v>133</v>
      </c>
      <c r="G25505" s="61" t="s">
        <v>3088</v>
      </c>
      <c r="H25505" s="61" t="s">
        <v>7409</v>
      </c>
      <c r="I25505" s="61">
        <v>31.7</v>
      </c>
      <c r="J25505" s="61">
        <v>-98.12</v>
      </c>
      <c r="K25505">
        <v>4695</v>
      </c>
      <c r="L25505"/>
      <c r="M25505"/>
    </row>
    <row r="25506" spans="1:13">
      <c r="A25506" s="61" t="s">
        <v>40</v>
      </c>
      <c r="B25506" s="61">
        <v>79520</v>
      </c>
      <c r="C25506" s="63" t="s">
        <v>968</v>
      </c>
      <c r="D25506" s="61">
        <v>0</v>
      </c>
      <c r="E25506" s="61" t="s">
        <v>3792</v>
      </c>
      <c r="F25506" s="61" t="s">
        <v>133</v>
      </c>
      <c r="G25506" s="61" t="s">
        <v>641</v>
      </c>
      <c r="H25506" s="61" t="s">
        <v>7409</v>
      </c>
      <c r="I25506" s="61">
        <v>32.880000000000003</v>
      </c>
      <c r="J25506" s="61">
        <v>-100.12</v>
      </c>
      <c r="K25506">
        <v>2169</v>
      </c>
      <c r="L25506"/>
      <c r="M25506"/>
    </row>
    <row r="25507" spans="1:13">
      <c r="A25507" s="61" t="s">
        <v>40</v>
      </c>
      <c r="B25507" s="61">
        <v>77622</v>
      </c>
      <c r="C25507" s="63" t="s">
        <v>968</v>
      </c>
      <c r="D25507" s="61">
        <v>0</v>
      </c>
      <c r="E25507" s="61" t="s">
        <v>15027</v>
      </c>
      <c r="F25507" s="61" t="s">
        <v>133</v>
      </c>
      <c r="G25507" s="61" t="s">
        <v>362</v>
      </c>
      <c r="H25507" s="61" t="s">
        <v>7409</v>
      </c>
      <c r="I25507" s="61">
        <v>29.86</v>
      </c>
      <c r="J25507" s="61">
        <v>-94.31</v>
      </c>
      <c r="K25507">
        <v>1384</v>
      </c>
      <c r="L25507"/>
      <c r="M25507"/>
    </row>
    <row r="25508" spans="1:13">
      <c r="A25508" s="61" t="s">
        <v>40</v>
      </c>
      <c r="B25508" s="61">
        <v>77560</v>
      </c>
      <c r="C25508" s="63" t="s">
        <v>968</v>
      </c>
      <c r="D25508" s="61">
        <v>0</v>
      </c>
      <c r="E25508" s="61" t="s">
        <v>15012</v>
      </c>
      <c r="F25508" s="61" t="s">
        <v>133</v>
      </c>
      <c r="G25508" s="61" t="s">
        <v>8030</v>
      </c>
      <c r="H25508" s="61" t="s">
        <v>7409</v>
      </c>
      <c r="I25508" s="61">
        <v>29.87</v>
      </c>
      <c r="J25508" s="61">
        <v>-94.57</v>
      </c>
      <c r="K25508">
        <v>960</v>
      </c>
      <c r="L25508"/>
      <c r="M25508"/>
    </row>
    <row r="25509" spans="1:13">
      <c r="A25509" s="61" t="s">
        <v>40</v>
      </c>
      <c r="B25509" s="61">
        <v>79042</v>
      </c>
      <c r="C25509" s="63" t="s">
        <v>968</v>
      </c>
      <c r="D25509" s="61">
        <v>0</v>
      </c>
      <c r="E25509" s="61" t="s">
        <v>8927</v>
      </c>
      <c r="F25509" s="61" t="s">
        <v>133</v>
      </c>
      <c r="G25509" s="61" t="s">
        <v>15288</v>
      </c>
      <c r="H25509" s="61" t="s">
        <v>7409</v>
      </c>
      <c r="I25509" s="61">
        <v>34.74</v>
      </c>
      <c r="J25509" s="61">
        <v>-101.85</v>
      </c>
      <c r="K25509">
        <v>1190</v>
      </c>
      <c r="L25509"/>
      <c r="M25509"/>
    </row>
    <row r="25510" spans="1:13">
      <c r="A25510" s="61" t="s">
        <v>40</v>
      </c>
      <c r="B25510" s="61">
        <v>76548</v>
      </c>
      <c r="C25510" s="63" t="s">
        <v>968</v>
      </c>
      <c r="D25510" s="61">
        <v>0</v>
      </c>
      <c r="E25510" s="61" t="s">
        <v>14877</v>
      </c>
      <c r="F25510" s="61" t="s">
        <v>133</v>
      </c>
      <c r="G25510" s="61" t="s">
        <v>8733</v>
      </c>
      <c r="H25510" s="61" t="s">
        <v>7409</v>
      </c>
      <c r="I25510" s="61">
        <v>31.06</v>
      </c>
      <c r="J25510" s="61">
        <v>-97.65</v>
      </c>
      <c r="K25510">
        <v>32714</v>
      </c>
      <c r="L25510"/>
      <c r="M25510"/>
    </row>
    <row r="25511" spans="1:13">
      <c r="A25511" s="61" t="s">
        <v>40</v>
      </c>
      <c r="B25511" s="61">
        <v>75651</v>
      </c>
      <c r="C25511" s="63" t="s">
        <v>968</v>
      </c>
      <c r="D25511" s="61">
        <v>0</v>
      </c>
      <c r="E25511" s="61" t="s">
        <v>14741</v>
      </c>
      <c r="F25511" s="61" t="s">
        <v>133</v>
      </c>
      <c r="G25511" s="61" t="s">
        <v>6447</v>
      </c>
      <c r="H25511" s="61" t="s">
        <v>7409</v>
      </c>
      <c r="I25511" s="61">
        <v>32.659999999999997</v>
      </c>
      <c r="J25511" s="61">
        <v>-94.52</v>
      </c>
      <c r="K25511">
        <v>2075</v>
      </c>
      <c r="L25511"/>
      <c r="M25511"/>
    </row>
    <row r="25512" spans="1:13">
      <c r="A25512" s="61" t="s">
        <v>40</v>
      </c>
      <c r="B25512" s="61">
        <v>78552</v>
      </c>
      <c r="C25512" s="63" t="s">
        <v>968</v>
      </c>
      <c r="D25512" s="61">
        <v>0</v>
      </c>
      <c r="E25512" s="61" t="s">
        <v>15167</v>
      </c>
      <c r="F25512" s="61" t="s">
        <v>133</v>
      </c>
      <c r="G25512" s="61" t="s">
        <v>4240</v>
      </c>
      <c r="H25512" s="61" t="s">
        <v>7409</v>
      </c>
      <c r="I25512" s="61">
        <v>26.2</v>
      </c>
      <c r="J25512" s="61">
        <v>-97.75</v>
      </c>
      <c r="K25512">
        <v>38474</v>
      </c>
      <c r="L25512"/>
      <c r="M25512"/>
    </row>
    <row r="25513" spans="1:13">
      <c r="A25513" s="61" t="s">
        <v>40</v>
      </c>
      <c r="B25513" s="61">
        <v>78550</v>
      </c>
      <c r="C25513" s="63" t="s">
        <v>968</v>
      </c>
      <c r="D25513" s="61">
        <v>0</v>
      </c>
      <c r="E25513" s="61" t="s">
        <v>15167</v>
      </c>
      <c r="F25513" s="61" t="s">
        <v>133</v>
      </c>
      <c r="G25513" s="61" t="s">
        <v>4240</v>
      </c>
      <c r="H25513" s="61" t="s">
        <v>7409</v>
      </c>
      <c r="I25513" s="61">
        <v>26.19</v>
      </c>
      <c r="J25513" s="61">
        <v>-97.68</v>
      </c>
      <c r="K25513">
        <v>56038</v>
      </c>
      <c r="L25513"/>
      <c r="M25513"/>
    </row>
    <row r="25514" spans="1:13">
      <c r="A25514" s="61" t="s">
        <v>40</v>
      </c>
      <c r="B25514" s="61">
        <v>78631</v>
      </c>
      <c r="C25514" s="63" t="s">
        <v>968</v>
      </c>
      <c r="D25514" s="61">
        <v>0</v>
      </c>
      <c r="E25514" s="61" t="s">
        <v>6329</v>
      </c>
      <c r="F25514" s="61" t="s">
        <v>133</v>
      </c>
      <c r="G25514" s="61" t="s">
        <v>15201</v>
      </c>
      <c r="H25514" s="61" t="s">
        <v>7409</v>
      </c>
      <c r="I25514" s="61">
        <v>30.3</v>
      </c>
      <c r="J25514" s="61">
        <v>-99.25</v>
      </c>
      <c r="K25514">
        <v>2698</v>
      </c>
      <c r="L25514"/>
      <c r="M25514"/>
    </row>
    <row r="25515" spans="1:13">
      <c r="A25515" s="61" t="s">
        <v>40</v>
      </c>
      <c r="B25515" s="61">
        <v>76364</v>
      </c>
      <c r="C25515" s="63" t="s">
        <v>968</v>
      </c>
      <c r="D25515" s="61">
        <v>0</v>
      </c>
      <c r="E25515" s="61" t="s">
        <v>11842</v>
      </c>
      <c r="F25515" s="61" t="s">
        <v>133</v>
      </c>
      <c r="G25515" s="61" t="s">
        <v>14830</v>
      </c>
      <c r="H25515" s="61" t="s">
        <v>7409</v>
      </c>
      <c r="I25515" s="61">
        <v>34.08</v>
      </c>
      <c r="J25515" s="61">
        <v>-99.03</v>
      </c>
      <c r="K25515">
        <v>181</v>
      </c>
      <c r="L25515"/>
      <c r="M25515"/>
    </row>
    <row r="25516" spans="1:13">
      <c r="A25516" s="61" t="s">
        <v>40</v>
      </c>
      <c r="B25516" s="61">
        <v>79043</v>
      </c>
      <c r="C25516" s="63" t="s">
        <v>968</v>
      </c>
      <c r="D25516" s="61">
        <v>0</v>
      </c>
      <c r="E25516" s="61" t="s">
        <v>10193</v>
      </c>
      <c r="F25516" s="61" t="s">
        <v>133</v>
      </c>
      <c r="G25516" s="61" t="s">
        <v>15276</v>
      </c>
      <c r="H25516" s="61" t="s">
        <v>7409</v>
      </c>
      <c r="I25516" s="61">
        <v>34.380000000000003</v>
      </c>
      <c r="J25516" s="61">
        <v>-102.11</v>
      </c>
      <c r="K25516">
        <v>1278</v>
      </c>
      <c r="L25516"/>
      <c r="M25516"/>
    </row>
    <row r="25517" spans="1:13">
      <c r="A25517" s="61" t="s">
        <v>40</v>
      </c>
      <c r="B25517" s="61">
        <v>79044</v>
      </c>
      <c r="C25517" s="63" t="s">
        <v>968</v>
      </c>
      <c r="D25517" s="61">
        <v>0</v>
      </c>
      <c r="E25517" s="61" t="s">
        <v>10652</v>
      </c>
      <c r="F25517" s="61" t="s">
        <v>133</v>
      </c>
      <c r="G25517" s="61" t="s">
        <v>15270</v>
      </c>
      <c r="H25517" s="61" t="s">
        <v>7409</v>
      </c>
      <c r="I25517" s="61">
        <v>35.880000000000003</v>
      </c>
      <c r="J25517" s="61">
        <v>-102.39</v>
      </c>
      <c r="K25517">
        <v>517</v>
      </c>
      <c r="L25517"/>
      <c r="M25517"/>
    </row>
    <row r="25518" spans="1:13">
      <c r="A25518" s="61" t="s">
        <v>40</v>
      </c>
      <c r="B25518" s="61">
        <v>78632</v>
      </c>
      <c r="C25518" s="63" t="s">
        <v>968</v>
      </c>
      <c r="D25518" s="61">
        <v>0</v>
      </c>
      <c r="E25518" s="61" t="s">
        <v>5274</v>
      </c>
      <c r="F25518" s="61" t="s">
        <v>133</v>
      </c>
      <c r="G25518" s="61" t="s">
        <v>15116</v>
      </c>
      <c r="H25518" s="61" t="s">
        <v>7409</v>
      </c>
      <c r="I25518" s="61">
        <v>29.66</v>
      </c>
      <c r="J25518" s="61">
        <v>-97.48</v>
      </c>
      <c r="K25518">
        <v>990</v>
      </c>
      <c r="L25518"/>
      <c r="M25518"/>
    </row>
    <row r="25519" spans="1:13">
      <c r="A25519" s="61" t="s">
        <v>40</v>
      </c>
      <c r="B25519" s="61">
        <v>79521</v>
      </c>
      <c r="C25519" s="63" t="s">
        <v>968</v>
      </c>
      <c r="D25519" s="61">
        <v>0</v>
      </c>
      <c r="E25519" s="61" t="s">
        <v>2380</v>
      </c>
      <c r="F25519" s="61" t="s">
        <v>133</v>
      </c>
      <c r="G25519" s="61" t="s">
        <v>13603</v>
      </c>
      <c r="H25519" s="61" t="s">
        <v>7409</v>
      </c>
      <c r="I25519" s="61">
        <v>33.15</v>
      </c>
      <c r="J25519" s="61">
        <v>-99.73</v>
      </c>
      <c r="K25519">
        <v>3672</v>
      </c>
      <c r="L25519"/>
      <c r="M25519"/>
    </row>
    <row r="25520" spans="1:13">
      <c r="A25520" s="61" t="s">
        <v>40</v>
      </c>
      <c r="B25520" s="61">
        <v>76052</v>
      </c>
      <c r="C25520" s="63" t="s">
        <v>968</v>
      </c>
      <c r="D25520" s="61">
        <v>0</v>
      </c>
      <c r="E25520" s="61" t="s">
        <v>14800</v>
      </c>
      <c r="F25520" s="61" t="s">
        <v>133</v>
      </c>
      <c r="G25520" s="61" t="s">
        <v>14658</v>
      </c>
      <c r="H25520" s="61" t="s">
        <v>7409</v>
      </c>
      <c r="I25520" s="61">
        <v>32.950000000000003</v>
      </c>
      <c r="J25520" s="61">
        <v>-97.33</v>
      </c>
      <c r="K25520">
        <v>26675</v>
      </c>
      <c r="L25520"/>
      <c r="M25520"/>
    </row>
    <row r="25521" spans="1:13">
      <c r="A25521" s="61" t="s">
        <v>40</v>
      </c>
      <c r="B25521" s="61">
        <v>75765</v>
      </c>
      <c r="C25521" s="63" t="s">
        <v>968</v>
      </c>
      <c r="D25521" s="61">
        <v>0</v>
      </c>
      <c r="E25521" s="61" t="s">
        <v>11090</v>
      </c>
      <c r="F25521" s="61" t="s">
        <v>133</v>
      </c>
      <c r="G25521" s="61" t="s">
        <v>6381</v>
      </c>
      <c r="H25521" s="61" t="s">
        <v>7409</v>
      </c>
      <c r="I25521" s="61">
        <v>32.590000000000003</v>
      </c>
      <c r="J25521" s="61">
        <v>-95.2</v>
      </c>
      <c r="K25521">
        <v>7728</v>
      </c>
      <c r="L25521"/>
      <c r="M25521"/>
    </row>
    <row r="25522" spans="1:13">
      <c r="A25522" s="61" t="s">
        <v>40</v>
      </c>
      <c r="B25522" s="61">
        <v>79525</v>
      </c>
      <c r="C25522" s="63" t="s">
        <v>968</v>
      </c>
      <c r="D25522" s="61">
        <v>0</v>
      </c>
      <c r="E25522" s="61" t="s">
        <v>1073</v>
      </c>
      <c r="F25522" s="61" t="s">
        <v>133</v>
      </c>
      <c r="G25522" s="61" t="s">
        <v>641</v>
      </c>
      <c r="H25522" s="61" t="s">
        <v>7409</v>
      </c>
      <c r="I25522" s="61">
        <v>32.6</v>
      </c>
      <c r="J25522" s="61">
        <v>-99.81</v>
      </c>
      <c r="K25522">
        <v>2902</v>
      </c>
      <c r="L25522"/>
      <c r="M25522"/>
    </row>
    <row r="25523" spans="1:13">
      <c r="A25523" s="61" t="s">
        <v>40</v>
      </c>
      <c r="B25523" s="61">
        <v>77859</v>
      </c>
      <c r="C25523" s="63" t="s">
        <v>968</v>
      </c>
      <c r="D25523" s="61">
        <v>0</v>
      </c>
      <c r="E25523" s="61" t="s">
        <v>15044</v>
      </c>
      <c r="F25523" s="61" t="s">
        <v>133</v>
      </c>
      <c r="G25523" s="61" t="s">
        <v>8050</v>
      </c>
      <c r="H25523" s="61" t="s">
        <v>7409</v>
      </c>
      <c r="I25523" s="61">
        <v>30.87</v>
      </c>
      <c r="J25523" s="61">
        <v>-96.59</v>
      </c>
      <c r="K25523">
        <v>7131</v>
      </c>
      <c r="L25523"/>
      <c r="M25523"/>
    </row>
    <row r="25524" spans="1:13">
      <c r="A25524" s="61" t="s">
        <v>40</v>
      </c>
      <c r="B25524" s="61">
        <v>78361</v>
      </c>
      <c r="C25524" s="63" t="s">
        <v>968</v>
      </c>
      <c r="D25524" s="61">
        <v>0</v>
      </c>
      <c r="E25524" s="61" t="s">
        <v>15144</v>
      </c>
      <c r="F25524" s="61" t="s">
        <v>133</v>
      </c>
      <c r="G25524" s="61" t="s">
        <v>15143</v>
      </c>
      <c r="H25524" s="61" t="s">
        <v>7409</v>
      </c>
      <c r="I25524" s="61">
        <v>27.31</v>
      </c>
      <c r="J25524" s="61">
        <v>-98.68</v>
      </c>
      <c r="K25524">
        <v>4842</v>
      </c>
      <c r="L25524"/>
      <c r="M25524"/>
    </row>
    <row r="25525" spans="1:13">
      <c r="A25525" s="61" t="s">
        <v>40</v>
      </c>
      <c r="B25525" s="61">
        <v>79237</v>
      </c>
      <c r="C25525" s="63" t="s">
        <v>968</v>
      </c>
      <c r="D25525" s="61">
        <v>0</v>
      </c>
      <c r="E25525" s="61" t="s">
        <v>15317</v>
      </c>
      <c r="F25525" s="61" t="s">
        <v>133</v>
      </c>
      <c r="G25525" s="61" t="s">
        <v>15310</v>
      </c>
      <c r="H25525" s="61" t="s">
        <v>7409</v>
      </c>
      <c r="I25525" s="61">
        <v>34.86</v>
      </c>
      <c r="J25525" s="61">
        <v>-100.65</v>
      </c>
      <c r="K25525">
        <v>405</v>
      </c>
      <c r="L25525"/>
      <c r="M25525"/>
    </row>
    <row r="25526" spans="1:13">
      <c r="A25526" s="61" t="s">
        <v>40</v>
      </c>
      <c r="B25526" s="61">
        <v>78023</v>
      </c>
      <c r="C25526" s="63" t="s">
        <v>968</v>
      </c>
      <c r="D25526" s="61">
        <v>0</v>
      </c>
      <c r="E25526" s="61" t="s">
        <v>15085</v>
      </c>
      <c r="F25526" s="61" t="s">
        <v>133</v>
      </c>
      <c r="G25526" s="61" t="s">
        <v>15067</v>
      </c>
      <c r="H25526" s="61" t="s">
        <v>7409</v>
      </c>
      <c r="I25526" s="61">
        <v>29.56</v>
      </c>
      <c r="J25526" s="61">
        <v>-98.69</v>
      </c>
      <c r="K25526">
        <v>30295</v>
      </c>
      <c r="L25526"/>
      <c r="M25526"/>
    </row>
    <row r="25527" spans="1:13">
      <c r="A25527" s="61" t="s">
        <v>40</v>
      </c>
      <c r="B25527" s="61">
        <v>75948</v>
      </c>
      <c r="C25527" s="63" t="s">
        <v>968</v>
      </c>
      <c r="D25527" s="61">
        <v>0</v>
      </c>
      <c r="E25527" s="61" t="s">
        <v>6083</v>
      </c>
      <c r="F25527" s="61" t="s">
        <v>133</v>
      </c>
      <c r="G25527" s="61" t="s">
        <v>14775</v>
      </c>
      <c r="H25527" s="61" t="s">
        <v>7409</v>
      </c>
      <c r="I25527" s="61">
        <v>31.34</v>
      </c>
      <c r="J25527" s="61">
        <v>-93.85</v>
      </c>
      <c r="K25527">
        <v>5582</v>
      </c>
      <c r="L25527"/>
      <c r="M25527"/>
    </row>
    <row r="25528" spans="1:13">
      <c r="A25528" s="61" t="s">
        <v>40</v>
      </c>
      <c r="B25528" s="61">
        <v>77445</v>
      </c>
      <c r="C25528" s="63" t="s">
        <v>968</v>
      </c>
      <c r="D25528" s="61">
        <v>0</v>
      </c>
      <c r="E25528" s="61" t="s">
        <v>2902</v>
      </c>
      <c r="F25528" s="61" t="s">
        <v>133</v>
      </c>
      <c r="G25528" s="61" t="s">
        <v>14983</v>
      </c>
      <c r="H25528" s="61" t="s">
        <v>7409</v>
      </c>
      <c r="I25528" s="61">
        <v>30.09</v>
      </c>
      <c r="J25528" s="61">
        <v>-96.08</v>
      </c>
      <c r="K25528">
        <v>14160</v>
      </c>
      <c r="L25528"/>
      <c r="M25528"/>
    </row>
    <row r="25529" spans="1:13">
      <c r="A25529" s="61" t="s">
        <v>40</v>
      </c>
      <c r="B25529" s="61">
        <v>75654</v>
      </c>
      <c r="C25529" s="63" t="s">
        <v>968</v>
      </c>
      <c r="D25529" s="61">
        <v>0</v>
      </c>
      <c r="E25529" s="61" t="s">
        <v>3600</v>
      </c>
      <c r="F25529" s="61" t="s">
        <v>133</v>
      </c>
      <c r="G25529" s="61" t="s">
        <v>11088</v>
      </c>
      <c r="H25529" s="61" t="s">
        <v>7409</v>
      </c>
      <c r="I25529" s="61">
        <v>32.15</v>
      </c>
      <c r="J25529" s="61">
        <v>-94.79</v>
      </c>
      <c r="K25529">
        <v>12045</v>
      </c>
      <c r="L25529"/>
      <c r="M25529"/>
    </row>
    <row r="25530" spans="1:13">
      <c r="A25530" s="61" t="s">
        <v>40</v>
      </c>
      <c r="B25530" s="61">
        <v>75652</v>
      </c>
      <c r="C25530" s="63" t="s">
        <v>968</v>
      </c>
      <c r="D25530" s="61">
        <v>0</v>
      </c>
      <c r="E25530" s="61" t="s">
        <v>3600</v>
      </c>
      <c r="F25530" s="61" t="s">
        <v>133</v>
      </c>
      <c r="G25530" s="61" t="s">
        <v>11088</v>
      </c>
      <c r="H25530" s="61" t="s">
        <v>7409</v>
      </c>
      <c r="I25530" s="61">
        <v>32.24</v>
      </c>
      <c r="J25530" s="61">
        <v>-94.73</v>
      </c>
      <c r="K25530">
        <v>15956</v>
      </c>
      <c r="L25530"/>
      <c r="M25530"/>
    </row>
    <row r="25531" spans="1:13">
      <c r="A25531" s="61" t="s">
        <v>40</v>
      </c>
      <c r="B25531" s="61">
        <v>76365</v>
      </c>
      <c r="C25531" s="63" t="s">
        <v>968</v>
      </c>
      <c r="D25531" s="61">
        <v>0</v>
      </c>
      <c r="E25531" s="61" t="s">
        <v>3794</v>
      </c>
      <c r="F25531" s="61" t="s">
        <v>133</v>
      </c>
      <c r="G25531" s="61" t="s">
        <v>924</v>
      </c>
      <c r="H25531" s="61" t="s">
        <v>7409</v>
      </c>
      <c r="I25531" s="61">
        <v>33.81</v>
      </c>
      <c r="J25531" s="61">
        <v>-98.19</v>
      </c>
      <c r="K25531">
        <v>4775</v>
      </c>
      <c r="L25531"/>
      <c r="M25531"/>
    </row>
    <row r="25532" spans="1:13">
      <c r="A25532" s="61" t="s">
        <v>40</v>
      </c>
      <c r="B25532" s="61">
        <v>79045</v>
      </c>
      <c r="C25532" s="63" t="s">
        <v>968</v>
      </c>
      <c r="D25532" s="61">
        <v>0</v>
      </c>
      <c r="E25532" s="61" t="s">
        <v>4812</v>
      </c>
      <c r="F25532" s="61" t="s">
        <v>133</v>
      </c>
      <c r="G25532" s="61" t="s">
        <v>15274</v>
      </c>
      <c r="H25532" s="61" t="s">
        <v>7409</v>
      </c>
      <c r="I25532" s="61">
        <v>34.82</v>
      </c>
      <c r="J25532" s="61">
        <v>-102.39</v>
      </c>
      <c r="K25532">
        <v>18621</v>
      </c>
      <c r="L25532"/>
      <c r="M25532"/>
    </row>
    <row r="25533" spans="1:13">
      <c r="A25533" s="61" t="s">
        <v>40</v>
      </c>
      <c r="B25533" s="61">
        <v>79526</v>
      </c>
      <c r="C25533" s="63" t="s">
        <v>968</v>
      </c>
      <c r="D25533" s="61">
        <v>0</v>
      </c>
      <c r="E25533" s="61" t="s">
        <v>15375</v>
      </c>
      <c r="F25533" s="61" t="s">
        <v>133</v>
      </c>
      <c r="G25533" s="61" t="s">
        <v>15373</v>
      </c>
      <c r="H25533" s="61" t="s">
        <v>7409</v>
      </c>
      <c r="I25533" s="61">
        <v>32.64</v>
      </c>
      <c r="J25533" s="61">
        <v>-100.76</v>
      </c>
      <c r="K25533">
        <v>1071</v>
      </c>
      <c r="L25533"/>
      <c r="M25533"/>
    </row>
    <row r="25534" spans="1:13">
      <c r="A25534" s="61" t="s">
        <v>40</v>
      </c>
      <c r="B25534" s="61">
        <v>76643</v>
      </c>
      <c r="C25534" s="63" t="s">
        <v>968</v>
      </c>
      <c r="D25534" s="61">
        <v>0</v>
      </c>
      <c r="E25534" s="61" t="s">
        <v>2381</v>
      </c>
      <c r="F25534" s="61" t="s">
        <v>133</v>
      </c>
      <c r="G25534" s="61" t="s">
        <v>14881</v>
      </c>
      <c r="H25534" s="61" t="s">
        <v>7409</v>
      </c>
      <c r="I25534" s="61">
        <v>31.45</v>
      </c>
      <c r="J25534" s="61">
        <v>-97.19</v>
      </c>
      <c r="K25534">
        <v>16044</v>
      </c>
      <c r="L25534"/>
      <c r="M25534"/>
    </row>
    <row r="25535" spans="1:13">
      <c r="A25535" s="61" t="s">
        <v>40</v>
      </c>
      <c r="B25535" s="61">
        <v>76848</v>
      </c>
      <c r="C25535" s="63" t="s">
        <v>968</v>
      </c>
      <c r="D25535" s="61">
        <v>0</v>
      </c>
      <c r="E25535" s="61" t="s">
        <v>14928</v>
      </c>
      <c r="F25535" s="61" t="s">
        <v>133</v>
      </c>
      <c r="G25535" s="61" t="s">
        <v>12844</v>
      </c>
      <c r="H25535" s="61" t="s">
        <v>7409</v>
      </c>
      <c r="I25535" s="61">
        <v>30.86</v>
      </c>
      <c r="J25535" s="61">
        <v>-99.52</v>
      </c>
      <c r="K25535">
        <v>68</v>
      </c>
      <c r="L25535"/>
      <c r="M25535"/>
    </row>
    <row r="25536" spans="1:13">
      <c r="A25536" s="61" t="s">
        <v>40</v>
      </c>
      <c r="B25536" s="61">
        <v>76457</v>
      </c>
      <c r="C25536" s="63" t="s">
        <v>968</v>
      </c>
      <c r="D25536" s="61">
        <v>0</v>
      </c>
      <c r="E25536" s="61" t="s">
        <v>6330</v>
      </c>
      <c r="F25536" s="61" t="s">
        <v>133</v>
      </c>
      <c r="G25536" s="61" t="s">
        <v>3088</v>
      </c>
      <c r="H25536" s="61" t="s">
        <v>7409</v>
      </c>
      <c r="I25536" s="61">
        <v>31.98</v>
      </c>
      <c r="J25536" s="61">
        <v>-98.02</v>
      </c>
      <c r="K25536">
        <v>3770</v>
      </c>
      <c r="L25536"/>
      <c r="M25536"/>
    </row>
    <row r="25537" spans="1:13">
      <c r="A25537" s="61" t="s">
        <v>40</v>
      </c>
      <c r="B25537" s="61">
        <v>78557</v>
      </c>
      <c r="C25537" s="63" t="s">
        <v>968</v>
      </c>
      <c r="D25537" s="61">
        <v>0</v>
      </c>
      <c r="E25537" s="61" t="s">
        <v>12808</v>
      </c>
      <c r="F25537" s="61" t="s">
        <v>133</v>
      </c>
      <c r="G25537" s="61" t="s">
        <v>15162</v>
      </c>
      <c r="H25537" s="61" t="s">
        <v>7409</v>
      </c>
      <c r="I25537" s="61">
        <v>26.1</v>
      </c>
      <c r="J25537" s="61">
        <v>-98.25</v>
      </c>
      <c r="K25537">
        <v>13986</v>
      </c>
      <c r="L25537"/>
      <c r="M25537"/>
    </row>
    <row r="25538" spans="1:13">
      <c r="A25538" s="61" t="s">
        <v>40</v>
      </c>
      <c r="B25538" s="61">
        <v>79046</v>
      </c>
      <c r="C25538" s="63" t="s">
        <v>968</v>
      </c>
      <c r="D25538" s="61">
        <v>0</v>
      </c>
      <c r="E25538" s="61" t="s">
        <v>14594</v>
      </c>
      <c r="F25538" s="61" t="s">
        <v>133</v>
      </c>
      <c r="G25538" s="61" t="s">
        <v>15261</v>
      </c>
      <c r="H25538" s="61" t="s">
        <v>7409</v>
      </c>
      <c r="I25538" s="61">
        <v>36.119999999999997</v>
      </c>
      <c r="J25538" s="61">
        <v>-100.02</v>
      </c>
      <c r="K25538">
        <v>451</v>
      </c>
      <c r="L25538"/>
      <c r="M25538"/>
    </row>
    <row r="25539" spans="1:13">
      <c r="A25539" s="61" t="s">
        <v>40</v>
      </c>
      <c r="B25539" s="61">
        <v>77562</v>
      </c>
      <c r="C25539" s="63" t="s">
        <v>968</v>
      </c>
      <c r="D25539" s="61">
        <v>0</v>
      </c>
      <c r="E25539" s="61" t="s">
        <v>2459</v>
      </c>
      <c r="F25539" s="61" t="s">
        <v>133</v>
      </c>
      <c r="G25539" s="61" t="s">
        <v>885</v>
      </c>
      <c r="H25539" s="61" t="s">
        <v>7409</v>
      </c>
      <c r="I25539" s="61">
        <v>29.81</v>
      </c>
      <c r="J25539" s="61">
        <v>-95.05</v>
      </c>
      <c r="K25539">
        <v>11861</v>
      </c>
      <c r="L25539"/>
      <c r="M25539"/>
    </row>
    <row r="25540" spans="1:13">
      <c r="A25540" s="61" t="s">
        <v>40</v>
      </c>
      <c r="B25540" s="61">
        <v>77624</v>
      </c>
      <c r="C25540" s="63" t="s">
        <v>968</v>
      </c>
      <c r="D25540" s="61">
        <v>0</v>
      </c>
      <c r="E25540" s="61" t="s">
        <v>15028</v>
      </c>
      <c r="F25540" s="61" t="s">
        <v>133</v>
      </c>
      <c r="G25540" s="61" t="s">
        <v>6392</v>
      </c>
      <c r="H25540" s="61" t="s">
        <v>7409</v>
      </c>
      <c r="I25540" s="61">
        <v>30.66</v>
      </c>
      <c r="J25540" s="61">
        <v>-94.38</v>
      </c>
      <c r="K25540">
        <v>535</v>
      </c>
      <c r="L25540"/>
      <c r="M25540"/>
    </row>
    <row r="25541" spans="1:13">
      <c r="A25541" s="61" t="s">
        <v>40</v>
      </c>
      <c r="B25541" s="61">
        <v>76645</v>
      </c>
      <c r="C25541" s="63" t="s">
        <v>968</v>
      </c>
      <c r="D25541" s="61">
        <v>0</v>
      </c>
      <c r="E25541" s="61" t="s">
        <v>651</v>
      </c>
      <c r="F25541" s="61" t="s">
        <v>133</v>
      </c>
      <c r="G25541" s="61" t="s">
        <v>12309</v>
      </c>
      <c r="H25541" s="61" t="s">
        <v>7409</v>
      </c>
      <c r="I25541" s="61">
        <v>32</v>
      </c>
      <c r="J25541" s="61">
        <v>-97.11</v>
      </c>
      <c r="K25541">
        <v>11274</v>
      </c>
      <c r="L25541"/>
      <c r="M25541"/>
    </row>
    <row r="25542" spans="1:13">
      <c r="A25542" s="61" t="s">
        <v>40</v>
      </c>
      <c r="B25542" s="61">
        <v>77563</v>
      </c>
      <c r="C25542" s="63" t="s">
        <v>968</v>
      </c>
      <c r="D25542" s="61">
        <v>0</v>
      </c>
      <c r="E25542" s="61" t="s">
        <v>11788</v>
      </c>
      <c r="F25542" s="61" t="s">
        <v>133</v>
      </c>
      <c r="G25542" s="61" t="s">
        <v>15001</v>
      </c>
      <c r="H25542" s="61" t="s">
        <v>7409</v>
      </c>
      <c r="I25542" s="61">
        <v>29.31</v>
      </c>
      <c r="J25542" s="61">
        <v>-95.01</v>
      </c>
      <c r="K25542">
        <v>9778</v>
      </c>
      <c r="L25542"/>
      <c r="M25542"/>
    </row>
    <row r="25543" spans="1:13">
      <c r="A25543" s="61" t="s">
        <v>40</v>
      </c>
      <c r="B25543" s="61">
        <v>78117</v>
      </c>
      <c r="C25543" s="63" t="s">
        <v>968</v>
      </c>
      <c r="D25543" s="61">
        <v>0</v>
      </c>
      <c r="E25543" s="61" t="s">
        <v>12288</v>
      </c>
      <c r="F25543" s="61" t="s">
        <v>133</v>
      </c>
      <c r="G25543" s="61" t="s">
        <v>15110</v>
      </c>
      <c r="H25543" s="61" t="s">
        <v>7409</v>
      </c>
      <c r="I25543" s="61">
        <v>28.93</v>
      </c>
      <c r="J25543" s="61">
        <v>-97.98</v>
      </c>
      <c r="K25543">
        <v>649</v>
      </c>
      <c r="L25543"/>
      <c r="M25543"/>
    </row>
    <row r="25544" spans="1:13">
      <c r="A25544" s="61" t="s">
        <v>40</v>
      </c>
      <c r="B25544" s="61">
        <v>77447</v>
      </c>
      <c r="C25544" s="63" t="s">
        <v>968</v>
      </c>
      <c r="D25544" s="61">
        <v>0</v>
      </c>
      <c r="E25544" s="61" t="s">
        <v>14989</v>
      </c>
      <c r="F25544" s="61" t="s">
        <v>133</v>
      </c>
      <c r="G25544" s="61" t="s">
        <v>885</v>
      </c>
      <c r="H25544" s="61" t="s">
        <v>7409</v>
      </c>
      <c r="I25544" s="61">
        <v>30.04</v>
      </c>
      <c r="J25544" s="61">
        <v>-95.81</v>
      </c>
      <c r="K25544">
        <v>20805</v>
      </c>
      <c r="L25544"/>
      <c r="M25544"/>
    </row>
    <row r="25545" spans="1:13">
      <c r="A25545" s="61" t="s">
        <v>40</v>
      </c>
      <c r="B25545" s="61">
        <v>76534</v>
      </c>
      <c r="C25545" s="63" t="s">
        <v>968</v>
      </c>
      <c r="D25545" s="61">
        <v>0</v>
      </c>
      <c r="E25545" s="61" t="s">
        <v>1124</v>
      </c>
      <c r="F25545" s="61" t="s">
        <v>133</v>
      </c>
      <c r="G25545" s="61" t="s">
        <v>8733</v>
      </c>
      <c r="H25545" s="61" t="s">
        <v>7409</v>
      </c>
      <c r="I25545" s="61">
        <v>30.88</v>
      </c>
      <c r="J25545" s="61">
        <v>-97.4</v>
      </c>
      <c r="K25545">
        <v>2659</v>
      </c>
      <c r="L25545"/>
      <c r="M25545"/>
    </row>
    <row r="25546" spans="1:13">
      <c r="A25546" s="61" t="s">
        <v>40</v>
      </c>
      <c r="B25546" s="61">
        <v>76366</v>
      </c>
      <c r="C25546" s="63" t="s">
        <v>968</v>
      </c>
      <c r="D25546" s="61">
        <v>0</v>
      </c>
      <c r="E25546" s="61" t="s">
        <v>13224</v>
      </c>
      <c r="F25546" s="61" t="s">
        <v>133</v>
      </c>
      <c r="G25546" s="61" t="s">
        <v>14826</v>
      </c>
      <c r="H25546" s="61" t="s">
        <v>7409</v>
      </c>
      <c r="I25546" s="61">
        <v>33.81</v>
      </c>
      <c r="J25546" s="61">
        <v>-98.68</v>
      </c>
      <c r="K25546">
        <v>2023</v>
      </c>
      <c r="L25546"/>
      <c r="M25546"/>
    </row>
    <row r="25547" spans="1:13">
      <c r="A25547" s="61" t="s">
        <v>40</v>
      </c>
      <c r="B25547" s="61">
        <v>78861</v>
      </c>
      <c r="C25547" s="63" t="s">
        <v>968</v>
      </c>
      <c r="D25547" s="61">
        <v>0</v>
      </c>
      <c r="E25547" s="61" t="s">
        <v>15237</v>
      </c>
      <c r="F25547" s="61" t="s">
        <v>133</v>
      </c>
      <c r="G25547" s="61" t="s">
        <v>9341</v>
      </c>
      <c r="H25547" s="61" t="s">
        <v>7409</v>
      </c>
      <c r="I25547" s="61">
        <v>29.35</v>
      </c>
      <c r="J25547" s="61">
        <v>-99.15</v>
      </c>
      <c r="K25547">
        <v>13298</v>
      </c>
      <c r="L25547"/>
      <c r="M25547"/>
    </row>
    <row r="25548" spans="1:13">
      <c r="A25548" s="61" t="s">
        <v>40</v>
      </c>
      <c r="B25548" s="61">
        <v>75446</v>
      </c>
      <c r="C25548" s="63" t="s">
        <v>968</v>
      </c>
      <c r="D25548" s="61">
        <v>0</v>
      </c>
      <c r="E25548" s="61" t="s">
        <v>4558</v>
      </c>
      <c r="F25548" s="61" t="s">
        <v>133</v>
      </c>
      <c r="G25548" s="61" t="s">
        <v>420</v>
      </c>
      <c r="H25548" s="61" t="s">
        <v>7409</v>
      </c>
      <c r="I25548" s="61">
        <v>33.58</v>
      </c>
      <c r="J25548" s="61">
        <v>-95.9</v>
      </c>
      <c r="K25548">
        <v>3355</v>
      </c>
      <c r="L25548"/>
      <c r="M25548"/>
    </row>
    <row r="25549" spans="1:13">
      <c r="A25549" s="61" t="s">
        <v>40</v>
      </c>
      <c r="B25549" s="61">
        <v>75561</v>
      </c>
      <c r="C25549" s="63" t="s">
        <v>968</v>
      </c>
      <c r="D25549" s="61">
        <v>0</v>
      </c>
      <c r="E25549" s="61" t="s">
        <v>14732</v>
      </c>
      <c r="F25549" s="61" t="s">
        <v>133</v>
      </c>
      <c r="G25549" s="61" t="s">
        <v>14726</v>
      </c>
      <c r="H25549" s="61" t="s">
        <v>7409</v>
      </c>
      <c r="I25549" s="61">
        <v>33.520000000000003</v>
      </c>
      <c r="J25549" s="61">
        <v>-94.28</v>
      </c>
      <c r="K25549">
        <v>4875</v>
      </c>
      <c r="L25549"/>
      <c r="M25549"/>
    </row>
    <row r="25550" spans="1:13">
      <c r="A25550" s="61" t="s">
        <v>40</v>
      </c>
      <c r="B25550" s="61">
        <v>78657</v>
      </c>
      <c r="C25550" s="63" t="s">
        <v>968</v>
      </c>
      <c r="D25550" s="61">
        <v>0</v>
      </c>
      <c r="E25550" s="61" t="s">
        <v>15210</v>
      </c>
      <c r="F25550" s="61" t="s">
        <v>133</v>
      </c>
      <c r="G25550" s="61" t="s">
        <v>14922</v>
      </c>
      <c r="H25550" s="61" t="s">
        <v>7409</v>
      </c>
      <c r="I25550" s="61">
        <v>30.53</v>
      </c>
      <c r="J25550" s="61">
        <v>-98.38</v>
      </c>
      <c r="K25550">
        <v>6531</v>
      </c>
      <c r="L25550"/>
      <c r="M25550"/>
    </row>
    <row r="25551" spans="1:13">
      <c r="A25551" s="61" t="s">
        <v>40</v>
      </c>
      <c r="B25551" s="61">
        <v>77094</v>
      </c>
      <c r="C25551" s="63" t="s">
        <v>968</v>
      </c>
      <c r="D25551" s="61">
        <v>0</v>
      </c>
      <c r="E25551" s="61" t="s">
        <v>4047</v>
      </c>
      <c r="F25551" s="61" t="s">
        <v>133</v>
      </c>
      <c r="G25551" s="61" t="s">
        <v>885</v>
      </c>
      <c r="H25551" s="61" t="s">
        <v>7409</v>
      </c>
      <c r="I25551" s="61">
        <v>29.77</v>
      </c>
      <c r="J25551" s="61">
        <v>-95.68</v>
      </c>
      <c r="K25551">
        <v>11150</v>
      </c>
      <c r="L25551"/>
      <c r="M25551"/>
    </row>
    <row r="25552" spans="1:13">
      <c r="A25552" s="61" t="s">
        <v>40</v>
      </c>
      <c r="B25552" s="61">
        <v>77084</v>
      </c>
      <c r="C25552" s="63" t="s">
        <v>968</v>
      </c>
      <c r="D25552" s="61">
        <v>0</v>
      </c>
      <c r="E25552" s="61" t="s">
        <v>4047</v>
      </c>
      <c r="F25552" s="61" t="s">
        <v>133</v>
      </c>
      <c r="G25552" s="61" t="s">
        <v>885</v>
      </c>
      <c r="H25552" s="61" t="s">
        <v>7409</v>
      </c>
      <c r="I25552" s="61">
        <v>29.83</v>
      </c>
      <c r="J25552" s="61">
        <v>-95.66</v>
      </c>
      <c r="K25552">
        <v>109808</v>
      </c>
      <c r="L25552"/>
      <c r="M25552"/>
    </row>
    <row r="25553" spans="1:13">
      <c r="A25553" s="61" t="s">
        <v>40</v>
      </c>
      <c r="B25553" s="61">
        <v>77083</v>
      </c>
      <c r="C25553" s="63" t="s">
        <v>968</v>
      </c>
      <c r="D25553" s="61">
        <v>0</v>
      </c>
      <c r="E25553" s="61" t="s">
        <v>4047</v>
      </c>
      <c r="F25553" s="61" t="s">
        <v>133</v>
      </c>
      <c r="G25553" s="61" t="s">
        <v>885</v>
      </c>
      <c r="H25553" s="61" t="s">
        <v>7409</v>
      </c>
      <c r="I25553" s="61">
        <v>29.69</v>
      </c>
      <c r="J25553" s="61">
        <v>-95.65</v>
      </c>
      <c r="K25553">
        <v>73763</v>
      </c>
      <c r="L25553"/>
      <c r="M25553"/>
    </row>
    <row r="25554" spans="1:13">
      <c r="A25554" s="61" t="s">
        <v>40</v>
      </c>
      <c r="B25554" s="61">
        <v>77095</v>
      </c>
      <c r="C25554" s="63" t="s">
        <v>968</v>
      </c>
      <c r="D25554" s="61">
        <v>0</v>
      </c>
      <c r="E25554" s="61" t="s">
        <v>4047</v>
      </c>
      <c r="F25554" s="61" t="s">
        <v>133</v>
      </c>
      <c r="G25554" s="61" t="s">
        <v>885</v>
      </c>
      <c r="H25554" s="61" t="s">
        <v>7409</v>
      </c>
      <c r="I25554" s="61">
        <v>29.91</v>
      </c>
      <c r="J25554" s="61">
        <v>-95.65</v>
      </c>
      <c r="K25554">
        <v>71206</v>
      </c>
      <c r="L25554"/>
      <c r="M25554"/>
    </row>
    <row r="25555" spans="1:13">
      <c r="A25555" s="61" t="s">
        <v>40</v>
      </c>
      <c r="B25555" s="61">
        <v>77082</v>
      </c>
      <c r="C25555" s="63" t="s">
        <v>968</v>
      </c>
      <c r="D25555" s="61">
        <v>0</v>
      </c>
      <c r="E25555" s="61" t="s">
        <v>4047</v>
      </c>
      <c r="F25555" s="61" t="s">
        <v>133</v>
      </c>
      <c r="G25555" s="61" t="s">
        <v>885</v>
      </c>
      <c r="H25555" s="61" t="s">
        <v>7409</v>
      </c>
      <c r="I25555" s="61">
        <v>29.72</v>
      </c>
      <c r="J25555" s="61">
        <v>-95.64</v>
      </c>
      <c r="K25555">
        <v>57493</v>
      </c>
      <c r="L25555"/>
      <c r="M25555"/>
    </row>
    <row r="25556" spans="1:13">
      <c r="A25556" s="61" t="s">
        <v>40</v>
      </c>
      <c r="B25556" s="61">
        <v>77077</v>
      </c>
      <c r="C25556" s="63" t="s">
        <v>968</v>
      </c>
      <c r="D25556" s="61">
        <v>0</v>
      </c>
      <c r="E25556" s="61" t="s">
        <v>4047</v>
      </c>
      <c r="F25556" s="61" t="s">
        <v>133</v>
      </c>
      <c r="G25556" s="61" t="s">
        <v>885</v>
      </c>
      <c r="H25556" s="61" t="s">
        <v>7409</v>
      </c>
      <c r="I25556" s="61">
        <v>29.75</v>
      </c>
      <c r="J25556" s="61">
        <v>-95.62</v>
      </c>
      <c r="K25556">
        <v>61302</v>
      </c>
      <c r="L25556"/>
      <c r="M25556"/>
    </row>
    <row r="25557" spans="1:13">
      <c r="A25557" s="61" t="s">
        <v>40</v>
      </c>
      <c r="B25557" s="61">
        <v>77079</v>
      </c>
      <c r="C25557" s="63" t="s">
        <v>968</v>
      </c>
      <c r="D25557" s="61">
        <v>0</v>
      </c>
      <c r="E25557" s="61" t="s">
        <v>4047</v>
      </c>
      <c r="F25557" s="61" t="s">
        <v>133</v>
      </c>
      <c r="G25557" s="61" t="s">
        <v>885</v>
      </c>
      <c r="H25557" s="61" t="s">
        <v>7409</v>
      </c>
      <c r="I25557" s="61">
        <v>29.78</v>
      </c>
      <c r="J25557" s="61">
        <v>-95.6</v>
      </c>
      <c r="K25557">
        <v>36404</v>
      </c>
      <c r="L25557"/>
      <c r="M25557"/>
    </row>
    <row r="25558" spans="1:13">
      <c r="A25558" s="61" t="s">
        <v>40</v>
      </c>
      <c r="B25558" s="61">
        <v>77065</v>
      </c>
      <c r="C25558" s="63" t="s">
        <v>968</v>
      </c>
      <c r="D25558" s="61">
        <v>0</v>
      </c>
      <c r="E25558" s="61" t="s">
        <v>4047</v>
      </c>
      <c r="F25558" s="61" t="s">
        <v>133</v>
      </c>
      <c r="G25558" s="61" t="s">
        <v>885</v>
      </c>
      <c r="H25558" s="61" t="s">
        <v>7409</v>
      </c>
      <c r="I25558" s="61">
        <v>29.93</v>
      </c>
      <c r="J25558" s="61">
        <v>-95.6</v>
      </c>
      <c r="K25558">
        <v>37144</v>
      </c>
      <c r="L25558"/>
      <c r="M25558"/>
    </row>
    <row r="25559" spans="1:13">
      <c r="A25559" s="61" t="s">
        <v>40</v>
      </c>
      <c r="B25559" s="61">
        <v>77099</v>
      </c>
      <c r="C25559" s="63" t="s">
        <v>968</v>
      </c>
      <c r="D25559" s="61">
        <v>0</v>
      </c>
      <c r="E25559" s="61" t="s">
        <v>4047</v>
      </c>
      <c r="F25559" s="61" t="s">
        <v>133</v>
      </c>
      <c r="G25559" s="61" t="s">
        <v>885</v>
      </c>
      <c r="H25559" s="61" t="s">
        <v>7409</v>
      </c>
      <c r="I25559" s="61">
        <v>29.67</v>
      </c>
      <c r="J25559" s="61">
        <v>-95.59</v>
      </c>
      <c r="K25559">
        <v>49849</v>
      </c>
      <c r="L25559"/>
      <c r="M25559"/>
    </row>
    <row r="25560" spans="1:13">
      <c r="A25560" s="61" t="s">
        <v>40</v>
      </c>
      <c r="B25560" s="61">
        <v>77072</v>
      </c>
      <c r="C25560" s="63" t="s">
        <v>968</v>
      </c>
      <c r="D25560" s="61">
        <v>0</v>
      </c>
      <c r="E25560" s="61" t="s">
        <v>4047</v>
      </c>
      <c r="F25560" s="61" t="s">
        <v>133</v>
      </c>
      <c r="G25560" s="61" t="s">
        <v>885</v>
      </c>
      <c r="H25560" s="61" t="s">
        <v>7409</v>
      </c>
      <c r="I25560" s="61">
        <v>29.7</v>
      </c>
      <c r="J25560" s="61">
        <v>-95.58</v>
      </c>
      <c r="K25560">
        <v>56271</v>
      </c>
      <c r="L25560"/>
      <c r="M25560"/>
    </row>
    <row r="25561" spans="1:13">
      <c r="A25561" s="61" t="s">
        <v>40</v>
      </c>
      <c r="B25561" s="61">
        <v>77043</v>
      </c>
      <c r="C25561" s="63" t="s">
        <v>968</v>
      </c>
      <c r="D25561" s="61">
        <v>0</v>
      </c>
      <c r="E25561" s="61" t="s">
        <v>4047</v>
      </c>
      <c r="F25561" s="61" t="s">
        <v>133</v>
      </c>
      <c r="G25561" s="61" t="s">
        <v>885</v>
      </c>
      <c r="H25561" s="61" t="s">
        <v>7409</v>
      </c>
      <c r="I25561" s="61">
        <v>29.81</v>
      </c>
      <c r="J25561" s="61">
        <v>-95.58</v>
      </c>
      <c r="K25561">
        <v>26281</v>
      </c>
      <c r="L25561"/>
      <c r="M25561"/>
    </row>
    <row r="25562" spans="1:13">
      <c r="A25562" s="61" t="s">
        <v>40</v>
      </c>
      <c r="B25562" s="61">
        <v>77041</v>
      </c>
      <c r="C25562" s="63" t="s">
        <v>968</v>
      </c>
      <c r="D25562" s="61">
        <v>0</v>
      </c>
      <c r="E25562" s="61" t="s">
        <v>4047</v>
      </c>
      <c r="F25562" s="61" t="s">
        <v>133</v>
      </c>
      <c r="G25562" s="61" t="s">
        <v>885</v>
      </c>
      <c r="H25562" s="61" t="s">
        <v>7409</v>
      </c>
      <c r="I25562" s="61">
        <v>29.86</v>
      </c>
      <c r="J25562" s="61">
        <v>-95.58</v>
      </c>
      <c r="K25562">
        <v>35958</v>
      </c>
      <c r="L25562"/>
      <c r="M25562"/>
    </row>
    <row r="25563" spans="1:13">
      <c r="A25563" s="61" t="s">
        <v>40</v>
      </c>
      <c r="B25563" s="61">
        <v>77070</v>
      </c>
      <c r="C25563" s="63" t="s">
        <v>968</v>
      </c>
      <c r="D25563" s="61">
        <v>0</v>
      </c>
      <c r="E25563" s="61" t="s">
        <v>4047</v>
      </c>
      <c r="F25563" s="61" t="s">
        <v>133</v>
      </c>
      <c r="G25563" s="61" t="s">
        <v>885</v>
      </c>
      <c r="H25563" s="61" t="s">
        <v>7409</v>
      </c>
      <c r="I25563" s="61">
        <v>29.98</v>
      </c>
      <c r="J25563" s="61">
        <v>-95.57</v>
      </c>
      <c r="K25563">
        <v>52943</v>
      </c>
      <c r="L25563"/>
      <c r="M25563"/>
    </row>
    <row r="25564" spans="1:13">
      <c r="A25564" s="61" t="s">
        <v>40</v>
      </c>
      <c r="B25564" s="61">
        <v>77042</v>
      </c>
      <c r="C25564" s="63" t="s">
        <v>968</v>
      </c>
      <c r="D25564" s="61">
        <v>0</v>
      </c>
      <c r="E25564" s="61" t="s">
        <v>4047</v>
      </c>
      <c r="F25564" s="61" t="s">
        <v>133</v>
      </c>
      <c r="G25564" s="61" t="s">
        <v>885</v>
      </c>
      <c r="H25564" s="61" t="s">
        <v>7409</v>
      </c>
      <c r="I25564" s="61">
        <v>29.74</v>
      </c>
      <c r="J25564" s="61">
        <v>-95.56</v>
      </c>
      <c r="K25564">
        <v>41177</v>
      </c>
      <c r="L25564"/>
      <c r="M25564"/>
    </row>
    <row r="25565" spans="1:13">
      <c r="A25565" s="61" t="s">
        <v>40</v>
      </c>
      <c r="B25565" s="61">
        <v>77031</v>
      </c>
      <c r="C25565" s="63" t="s">
        <v>968</v>
      </c>
      <c r="D25565" s="61">
        <v>0</v>
      </c>
      <c r="E25565" s="61" t="s">
        <v>4047</v>
      </c>
      <c r="F25565" s="61" t="s">
        <v>133</v>
      </c>
      <c r="G25565" s="61" t="s">
        <v>885</v>
      </c>
      <c r="H25565" s="61" t="s">
        <v>7409</v>
      </c>
      <c r="I25565" s="61">
        <v>29.65</v>
      </c>
      <c r="J25565" s="61">
        <v>-95.55</v>
      </c>
      <c r="K25565">
        <v>15678</v>
      </c>
      <c r="L25565"/>
      <c r="M25565"/>
    </row>
    <row r="25566" spans="1:13">
      <c r="A25566" s="61" t="s">
        <v>40</v>
      </c>
      <c r="B25566" s="61">
        <v>77064</v>
      </c>
      <c r="C25566" s="63" t="s">
        <v>968</v>
      </c>
      <c r="D25566" s="61">
        <v>0</v>
      </c>
      <c r="E25566" s="61" t="s">
        <v>4047</v>
      </c>
      <c r="F25566" s="61" t="s">
        <v>133</v>
      </c>
      <c r="G25566" s="61" t="s">
        <v>885</v>
      </c>
      <c r="H25566" s="61" t="s">
        <v>7409</v>
      </c>
      <c r="I25566" s="61">
        <v>29.92</v>
      </c>
      <c r="J25566" s="61">
        <v>-95.54</v>
      </c>
      <c r="K25566">
        <v>48243</v>
      </c>
      <c r="L25566"/>
      <c r="M25566"/>
    </row>
    <row r="25567" spans="1:13">
      <c r="A25567" s="61" t="s">
        <v>40</v>
      </c>
      <c r="B25567" s="61">
        <v>77036</v>
      </c>
      <c r="C25567" s="63" t="s">
        <v>968</v>
      </c>
      <c r="D25567" s="61">
        <v>0</v>
      </c>
      <c r="E25567" s="61" t="s">
        <v>4047</v>
      </c>
      <c r="F25567" s="61" t="s">
        <v>133</v>
      </c>
      <c r="G25567" s="61" t="s">
        <v>885</v>
      </c>
      <c r="H25567" s="61" t="s">
        <v>7409</v>
      </c>
      <c r="I25567" s="61">
        <v>29.7</v>
      </c>
      <c r="J25567" s="61">
        <v>-95.53</v>
      </c>
      <c r="K25567">
        <v>75870</v>
      </c>
      <c r="L25567"/>
      <c r="M25567"/>
    </row>
    <row r="25568" spans="1:13">
      <c r="A25568" s="61" t="s">
        <v>40</v>
      </c>
      <c r="B25568" s="61">
        <v>77040</v>
      </c>
      <c r="C25568" s="63" t="s">
        <v>968</v>
      </c>
      <c r="D25568" s="61">
        <v>0</v>
      </c>
      <c r="E25568" s="61" t="s">
        <v>4047</v>
      </c>
      <c r="F25568" s="61" t="s">
        <v>133</v>
      </c>
      <c r="G25568" s="61" t="s">
        <v>885</v>
      </c>
      <c r="H25568" s="61" t="s">
        <v>7409</v>
      </c>
      <c r="I25568" s="61">
        <v>29.87</v>
      </c>
      <c r="J25568" s="61">
        <v>-95.53</v>
      </c>
      <c r="K25568">
        <v>49524</v>
      </c>
      <c r="L25568"/>
      <c r="M25568"/>
    </row>
    <row r="25569" spans="1:13">
      <c r="A25569" s="61" t="s">
        <v>40</v>
      </c>
      <c r="B25569" s="61">
        <v>77069</v>
      </c>
      <c r="C25569" s="63" t="s">
        <v>968</v>
      </c>
      <c r="D25569" s="61">
        <v>0</v>
      </c>
      <c r="E25569" s="61" t="s">
        <v>4047</v>
      </c>
      <c r="F25569" s="61" t="s">
        <v>133</v>
      </c>
      <c r="G25569" s="61" t="s">
        <v>885</v>
      </c>
      <c r="H25569" s="61" t="s">
        <v>7409</v>
      </c>
      <c r="I25569" s="61">
        <v>29.99</v>
      </c>
      <c r="J25569" s="61">
        <v>-95.53</v>
      </c>
      <c r="K25569">
        <v>19299</v>
      </c>
      <c r="L25569"/>
      <c r="M25569"/>
    </row>
    <row r="25570" spans="1:13">
      <c r="A25570" s="61" t="s">
        <v>40</v>
      </c>
      <c r="B25570" s="61">
        <v>77071</v>
      </c>
      <c r="C25570" s="63" t="s">
        <v>968</v>
      </c>
      <c r="D25570" s="61">
        <v>0</v>
      </c>
      <c r="E25570" s="61" t="s">
        <v>4047</v>
      </c>
      <c r="F25570" s="61" t="s">
        <v>133</v>
      </c>
      <c r="G25570" s="61" t="s">
        <v>885</v>
      </c>
      <c r="H25570" s="61" t="s">
        <v>7409</v>
      </c>
      <c r="I25570" s="61">
        <v>29.65</v>
      </c>
      <c r="J25570" s="61">
        <v>-95.52</v>
      </c>
      <c r="K25570">
        <v>26949</v>
      </c>
      <c r="L25570"/>
      <c r="M25570"/>
    </row>
    <row r="25571" spans="1:13">
      <c r="A25571" s="61" t="s">
        <v>40</v>
      </c>
      <c r="B25571" s="61">
        <v>77074</v>
      </c>
      <c r="C25571" s="63" t="s">
        <v>968</v>
      </c>
      <c r="D25571" s="61">
        <v>0</v>
      </c>
      <c r="E25571" s="61" t="s">
        <v>4047</v>
      </c>
      <c r="F25571" s="61" t="s">
        <v>133</v>
      </c>
      <c r="G25571" s="61" t="s">
        <v>885</v>
      </c>
      <c r="H25571" s="61" t="s">
        <v>7409</v>
      </c>
      <c r="I25571" s="61">
        <v>29.69</v>
      </c>
      <c r="J25571" s="61">
        <v>-95.52</v>
      </c>
      <c r="K25571">
        <v>40199</v>
      </c>
      <c r="L25571"/>
      <c r="M25571"/>
    </row>
    <row r="25572" spans="1:13">
      <c r="A25572" s="61" t="s">
        <v>40</v>
      </c>
      <c r="B25572" s="61">
        <v>77063</v>
      </c>
      <c r="C25572" s="63" t="s">
        <v>968</v>
      </c>
      <c r="D25572" s="61">
        <v>0</v>
      </c>
      <c r="E25572" s="61" t="s">
        <v>4047</v>
      </c>
      <c r="F25572" s="61" t="s">
        <v>133</v>
      </c>
      <c r="G25572" s="61" t="s">
        <v>885</v>
      </c>
      <c r="H25572" s="61" t="s">
        <v>7409</v>
      </c>
      <c r="I25572" s="61">
        <v>29.74</v>
      </c>
      <c r="J25572" s="61">
        <v>-95.52</v>
      </c>
      <c r="K25572">
        <v>38298</v>
      </c>
      <c r="L25572"/>
      <c r="M25572"/>
    </row>
    <row r="25573" spans="1:13">
      <c r="A25573" s="61" t="s">
        <v>40</v>
      </c>
      <c r="B25573" s="61">
        <v>77080</v>
      </c>
      <c r="C25573" s="63" t="s">
        <v>968</v>
      </c>
      <c r="D25573" s="61">
        <v>0</v>
      </c>
      <c r="E25573" s="61" t="s">
        <v>4047</v>
      </c>
      <c r="F25573" s="61" t="s">
        <v>133</v>
      </c>
      <c r="G25573" s="61" t="s">
        <v>885</v>
      </c>
      <c r="H25573" s="61" t="s">
        <v>7409</v>
      </c>
      <c r="I25573" s="61">
        <v>29.82</v>
      </c>
      <c r="J25573" s="61">
        <v>-95.52</v>
      </c>
      <c r="K25573">
        <v>45428</v>
      </c>
      <c r="L25573"/>
      <c r="M25573"/>
    </row>
    <row r="25574" spans="1:13">
      <c r="A25574" s="61" t="s">
        <v>40</v>
      </c>
      <c r="B25574" s="61">
        <v>77024</v>
      </c>
      <c r="C25574" s="63" t="s">
        <v>968</v>
      </c>
      <c r="D25574" s="61">
        <v>0</v>
      </c>
      <c r="E25574" s="61" t="s">
        <v>4047</v>
      </c>
      <c r="F25574" s="61" t="s">
        <v>133</v>
      </c>
      <c r="G25574" s="61" t="s">
        <v>885</v>
      </c>
      <c r="H25574" s="61" t="s">
        <v>7409</v>
      </c>
      <c r="I25574" s="61">
        <v>29.77</v>
      </c>
      <c r="J25574" s="61">
        <v>-95.51</v>
      </c>
      <c r="K25574">
        <v>39565</v>
      </c>
      <c r="L25574"/>
      <c r="M25574"/>
    </row>
    <row r="25575" spans="1:13">
      <c r="A25575" s="61" t="s">
        <v>40</v>
      </c>
      <c r="B25575" s="61">
        <v>77066</v>
      </c>
      <c r="C25575" s="63" t="s">
        <v>968</v>
      </c>
      <c r="D25575" s="61">
        <v>0</v>
      </c>
      <c r="E25575" s="61" t="s">
        <v>4047</v>
      </c>
      <c r="F25575" s="61" t="s">
        <v>133</v>
      </c>
      <c r="G25575" s="61" t="s">
        <v>885</v>
      </c>
      <c r="H25575" s="61" t="s">
        <v>7409</v>
      </c>
      <c r="I25575" s="61">
        <v>29.96</v>
      </c>
      <c r="J25575" s="61">
        <v>-95.5</v>
      </c>
      <c r="K25575">
        <v>34443</v>
      </c>
      <c r="L25575"/>
      <c r="M25575"/>
    </row>
    <row r="25576" spans="1:13">
      <c r="A25576" s="61" t="s">
        <v>40</v>
      </c>
      <c r="B25576" s="61">
        <v>77085</v>
      </c>
      <c r="C25576" s="63" t="s">
        <v>968</v>
      </c>
      <c r="D25576" s="61">
        <v>0</v>
      </c>
      <c r="E25576" s="61" t="s">
        <v>4047</v>
      </c>
      <c r="F25576" s="61" t="s">
        <v>133</v>
      </c>
      <c r="G25576" s="61" t="s">
        <v>885</v>
      </c>
      <c r="H25576" s="61" t="s">
        <v>7409</v>
      </c>
      <c r="I25576" s="61">
        <v>29.62</v>
      </c>
      <c r="J25576" s="61">
        <v>-95.49</v>
      </c>
      <c r="K25576">
        <v>17785</v>
      </c>
      <c r="L25576"/>
      <c r="M25576"/>
    </row>
    <row r="25577" spans="1:13">
      <c r="A25577" s="61" t="s">
        <v>40</v>
      </c>
      <c r="B25577" s="61">
        <v>77057</v>
      </c>
      <c r="C25577" s="63" t="s">
        <v>968</v>
      </c>
      <c r="D25577" s="61">
        <v>0</v>
      </c>
      <c r="E25577" s="61" t="s">
        <v>4047</v>
      </c>
      <c r="F25577" s="61" t="s">
        <v>133</v>
      </c>
      <c r="G25577" s="61" t="s">
        <v>885</v>
      </c>
      <c r="H25577" s="61" t="s">
        <v>7409</v>
      </c>
      <c r="I25577" s="61">
        <v>29.74</v>
      </c>
      <c r="J25577" s="61">
        <v>-95.49</v>
      </c>
      <c r="K25577">
        <v>43669</v>
      </c>
      <c r="L25577"/>
      <c r="M25577"/>
    </row>
    <row r="25578" spans="1:13">
      <c r="A25578" s="61" t="s">
        <v>40</v>
      </c>
      <c r="B25578" s="61">
        <v>77055</v>
      </c>
      <c r="C25578" s="63" t="s">
        <v>968</v>
      </c>
      <c r="D25578" s="61">
        <v>0</v>
      </c>
      <c r="E25578" s="61" t="s">
        <v>4047</v>
      </c>
      <c r="F25578" s="61" t="s">
        <v>133</v>
      </c>
      <c r="G25578" s="61" t="s">
        <v>885</v>
      </c>
      <c r="H25578" s="61" t="s">
        <v>7409</v>
      </c>
      <c r="I25578" s="61">
        <v>29.8</v>
      </c>
      <c r="J25578" s="61">
        <v>-95.49</v>
      </c>
      <c r="K25578">
        <v>42766</v>
      </c>
      <c r="L25578"/>
      <c r="M25578"/>
    </row>
    <row r="25579" spans="1:13">
      <c r="A25579" s="61" t="s">
        <v>40</v>
      </c>
      <c r="B25579" s="61">
        <v>77086</v>
      </c>
      <c r="C25579" s="63" t="s">
        <v>968</v>
      </c>
      <c r="D25579" s="61">
        <v>0</v>
      </c>
      <c r="E25579" s="61" t="s">
        <v>4047</v>
      </c>
      <c r="F25579" s="61" t="s">
        <v>133</v>
      </c>
      <c r="G25579" s="61" t="s">
        <v>885</v>
      </c>
      <c r="H25579" s="61" t="s">
        <v>7409</v>
      </c>
      <c r="I25579" s="61">
        <v>29.92</v>
      </c>
      <c r="J25579" s="61">
        <v>-95.49</v>
      </c>
      <c r="K25579">
        <v>29366</v>
      </c>
      <c r="L25579"/>
      <c r="M25579"/>
    </row>
    <row r="25580" spans="1:13">
      <c r="A25580" s="61" t="s">
        <v>40</v>
      </c>
      <c r="B25580" s="61">
        <v>77068</v>
      </c>
      <c r="C25580" s="63" t="s">
        <v>968</v>
      </c>
      <c r="D25580" s="61">
        <v>0</v>
      </c>
      <c r="E25580" s="61" t="s">
        <v>4047</v>
      </c>
      <c r="F25580" s="61" t="s">
        <v>133</v>
      </c>
      <c r="G25580" s="61" t="s">
        <v>885</v>
      </c>
      <c r="H25580" s="61" t="s">
        <v>7409</v>
      </c>
      <c r="I25580" s="61">
        <v>30.01</v>
      </c>
      <c r="J25580" s="61">
        <v>-95.49</v>
      </c>
      <c r="K25580">
        <v>11764</v>
      </c>
      <c r="L25580"/>
      <c r="M25580"/>
    </row>
    <row r="25581" spans="1:13">
      <c r="A25581" s="61" t="s">
        <v>40</v>
      </c>
      <c r="B25581" s="61">
        <v>77035</v>
      </c>
      <c r="C25581" s="63" t="s">
        <v>968</v>
      </c>
      <c r="D25581" s="61">
        <v>0</v>
      </c>
      <c r="E25581" s="61" t="s">
        <v>4047</v>
      </c>
      <c r="F25581" s="61" t="s">
        <v>133</v>
      </c>
      <c r="G25581" s="61" t="s">
        <v>885</v>
      </c>
      <c r="H25581" s="61" t="s">
        <v>7409</v>
      </c>
      <c r="I25581" s="61">
        <v>29.65</v>
      </c>
      <c r="J25581" s="61">
        <v>-95.48</v>
      </c>
      <c r="K25581">
        <v>37417</v>
      </c>
      <c r="L25581"/>
      <c r="M25581"/>
    </row>
    <row r="25582" spans="1:13">
      <c r="A25582" s="61" t="s">
        <v>40</v>
      </c>
      <c r="B25582" s="61">
        <v>77096</v>
      </c>
      <c r="C25582" s="63" t="s">
        <v>968</v>
      </c>
      <c r="D25582" s="61">
        <v>0</v>
      </c>
      <c r="E25582" s="61" t="s">
        <v>4047</v>
      </c>
      <c r="F25582" s="61" t="s">
        <v>133</v>
      </c>
      <c r="G25582" s="61" t="s">
        <v>885</v>
      </c>
      <c r="H25582" s="61" t="s">
        <v>7409</v>
      </c>
      <c r="I25582" s="61">
        <v>29.68</v>
      </c>
      <c r="J25582" s="61">
        <v>-95.48</v>
      </c>
      <c r="K25582">
        <v>34510</v>
      </c>
      <c r="L25582"/>
      <c r="M25582"/>
    </row>
    <row r="25583" spans="1:13">
      <c r="A25583" s="61" t="s">
        <v>40</v>
      </c>
      <c r="B25583" s="61">
        <v>77081</v>
      </c>
      <c r="C25583" s="63" t="s">
        <v>968</v>
      </c>
      <c r="D25583" s="61">
        <v>0</v>
      </c>
      <c r="E25583" s="61" t="s">
        <v>4047</v>
      </c>
      <c r="F25583" s="61" t="s">
        <v>133</v>
      </c>
      <c r="G25583" s="61" t="s">
        <v>885</v>
      </c>
      <c r="H25583" s="61" t="s">
        <v>7409</v>
      </c>
      <c r="I25583" s="61">
        <v>29.71</v>
      </c>
      <c r="J25583" s="61">
        <v>-95.48</v>
      </c>
      <c r="K25583">
        <v>48293</v>
      </c>
      <c r="L25583"/>
      <c r="M25583"/>
    </row>
    <row r="25584" spans="1:13">
      <c r="A25584" s="61" t="s">
        <v>40</v>
      </c>
      <c r="B25584" s="61">
        <v>77056</v>
      </c>
      <c r="C25584" s="63" t="s">
        <v>968</v>
      </c>
      <c r="D25584" s="61">
        <v>0</v>
      </c>
      <c r="E25584" s="61" t="s">
        <v>4047</v>
      </c>
      <c r="F25584" s="61" t="s">
        <v>133</v>
      </c>
      <c r="G25584" s="61" t="s">
        <v>885</v>
      </c>
      <c r="H25584" s="61" t="s">
        <v>7409</v>
      </c>
      <c r="I25584" s="61">
        <v>29.75</v>
      </c>
      <c r="J25584" s="61">
        <v>-95.47</v>
      </c>
      <c r="K25584">
        <v>24115</v>
      </c>
      <c r="L25584"/>
      <c r="M25584"/>
    </row>
    <row r="25585" spans="1:13">
      <c r="A25585" s="61" t="s">
        <v>40</v>
      </c>
      <c r="B25585" s="61">
        <v>77092</v>
      </c>
      <c r="C25585" s="63" t="s">
        <v>968</v>
      </c>
      <c r="D25585" s="61">
        <v>0</v>
      </c>
      <c r="E25585" s="61" t="s">
        <v>4047</v>
      </c>
      <c r="F25585" s="61" t="s">
        <v>133</v>
      </c>
      <c r="G25585" s="61" t="s">
        <v>885</v>
      </c>
      <c r="H25585" s="61" t="s">
        <v>7409</v>
      </c>
      <c r="I25585" s="61">
        <v>29.83</v>
      </c>
      <c r="J25585" s="61">
        <v>-95.47</v>
      </c>
      <c r="K25585">
        <v>34903</v>
      </c>
      <c r="L25585"/>
      <c r="M25585"/>
    </row>
    <row r="25586" spans="1:13">
      <c r="A25586" s="61" t="s">
        <v>40</v>
      </c>
      <c r="B25586" s="61">
        <v>77053</v>
      </c>
      <c r="C25586" s="63" t="s">
        <v>968</v>
      </c>
      <c r="D25586" s="61">
        <v>0</v>
      </c>
      <c r="E25586" s="61" t="s">
        <v>4047</v>
      </c>
      <c r="F25586" s="61" t="s">
        <v>133</v>
      </c>
      <c r="G25586" s="61" t="s">
        <v>14975</v>
      </c>
      <c r="H25586" s="61" t="s">
        <v>7409</v>
      </c>
      <c r="I25586" s="61">
        <v>29.58</v>
      </c>
      <c r="J25586" s="61">
        <v>-95.46</v>
      </c>
      <c r="K25586">
        <v>30350</v>
      </c>
      <c r="L25586"/>
      <c r="M25586"/>
    </row>
    <row r="25587" spans="1:13">
      <c r="A25587" s="61" t="s">
        <v>40</v>
      </c>
      <c r="B25587" s="61">
        <v>77014</v>
      </c>
      <c r="C25587" s="63" t="s">
        <v>968</v>
      </c>
      <c r="D25587" s="61">
        <v>0</v>
      </c>
      <c r="E25587" s="61" t="s">
        <v>4047</v>
      </c>
      <c r="F25587" s="61" t="s">
        <v>133</v>
      </c>
      <c r="G25587" s="61" t="s">
        <v>885</v>
      </c>
      <c r="H25587" s="61" t="s">
        <v>7409</v>
      </c>
      <c r="I25587" s="61">
        <v>29.98</v>
      </c>
      <c r="J25587" s="61">
        <v>-95.46</v>
      </c>
      <c r="K25587">
        <v>35161</v>
      </c>
      <c r="L25587"/>
      <c r="M25587"/>
    </row>
    <row r="25588" spans="1:13">
      <c r="A25588" s="61" t="s">
        <v>40</v>
      </c>
      <c r="B25588" s="61">
        <v>77027</v>
      </c>
      <c r="C25588" s="63" t="s">
        <v>968</v>
      </c>
      <c r="D25588" s="61">
        <v>0</v>
      </c>
      <c r="E25588" s="61" t="s">
        <v>4047</v>
      </c>
      <c r="F25588" s="61" t="s">
        <v>133</v>
      </c>
      <c r="G25588" s="61" t="s">
        <v>885</v>
      </c>
      <c r="H25588" s="61" t="s">
        <v>7409</v>
      </c>
      <c r="I25588" s="61">
        <v>29.74</v>
      </c>
      <c r="J25588" s="61">
        <v>-95.45</v>
      </c>
      <c r="K25588">
        <v>18987</v>
      </c>
      <c r="L25588"/>
      <c r="M25588"/>
    </row>
    <row r="25589" spans="1:13">
      <c r="A25589" s="61" t="s">
        <v>40</v>
      </c>
      <c r="B25589" s="61">
        <v>77088</v>
      </c>
      <c r="C25589" s="63" t="s">
        <v>968</v>
      </c>
      <c r="D25589" s="61">
        <v>0</v>
      </c>
      <c r="E25589" s="61" t="s">
        <v>4047</v>
      </c>
      <c r="F25589" s="61" t="s">
        <v>133</v>
      </c>
      <c r="G25589" s="61" t="s">
        <v>885</v>
      </c>
      <c r="H25589" s="61" t="s">
        <v>7409</v>
      </c>
      <c r="I25589" s="61">
        <v>29.88</v>
      </c>
      <c r="J25589" s="61">
        <v>-95.45</v>
      </c>
      <c r="K25589">
        <v>54320</v>
      </c>
      <c r="L25589"/>
      <c r="M25589"/>
    </row>
    <row r="25590" spans="1:13">
      <c r="A25590" s="61" t="s">
        <v>40</v>
      </c>
      <c r="B25590" s="61">
        <v>77067</v>
      </c>
      <c r="C25590" s="63" t="s">
        <v>968</v>
      </c>
      <c r="D25590" s="61">
        <v>0</v>
      </c>
      <c r="E25590" s="61" t="s">
        <v>4047</v>
      </c>
      <c r="F25590" s="61" t="s">
        <v>133</v>
      </c>
      <c r="G25590" s="61" t="s">
        <v>885</v>
      </c>
      <c r="H25590" s="61" t="s">
        <v>7409</v>
      </c>
      <c r="I25590" s="61">
        <v>29.95</v>
      </c>
      <c r="J25590" s="61">
        <v>-95.45</v>
      </c>
      <c r="K25590">
        <v>31729</v>
      </c>
      <c r="L25590"/>
      <c r="M25590"/>
    </row>
    <row r="25591" spans="1:13">
      <c r="A25591" s="61" t="s">
        <v>40</v>
      </c>
      <c r="B25591" s="61">
        <v>77091</v>
      </c>
      <c r="C25591" s="63" t="s">
        <v>968</v>
      </c>
      <c r="D25591" s="61">
        <v>0</v>
      </c>
      <c r="E25591" s="61" t="s">
        <v>4047</v>
      </c>
      <c r="F25591" s="61" t="s">
        <v>133</v>
      </c>
      <c r="G25591" s="61" t="s">
        <v>885</v>
      </c>
      <c r="H25591" s="61" t="s">
        <v>7409</v>
      </c>
      <c r="I25591" s="61">
        <v>29.85</v>
      </c>
      <c r="J25591" s="61">
        <v>-95.44</v>
      </c>
      <c r="K25591">
        <v>28020</v>
      </c>
      <c r="L25591"/>
      <c r="M25591"/>
    </row>
    <row r="25592" spans="1:13">
      <c r="A25592" s="61" t="s">
        <v>40</v>
      </c>
      <c r="B25592" s="61">
        <v>77038</v>
      </c>
      <c r="C25592" s="63" t="s">
        <v>968</v>
      </c>
      <c r="D25592" s="61">
        <v>0</v>
      </c>
      <c r="E25592" s="61" t="s">
        <v>4047</v>
      </c>
      <c r="F25592" s="61" t="s">
        <v>133</v>
      </c>
      <c r="G25592" s="61" t="s">
        <v>885</v>
      </c>
      <c r="H25592" s="61" t="s">
        <v>7409</v>
      </c>
      <c r="I25592" s="61">
        <v>29.92</v>
      </c>
      <c r="J25592" s="61">
        <v>-95.44</v>
      </c>
      <c r="K25592">
        <v>30483</v>
      </c>
      <c r="L25592"/>
      <c r="M25592"/>
    </row>
    <row r="25593" spans="1:13">
      <c r="A25593" s="61" t="s">
        <v>40</v>
      </c>
      <c r="B25593" s="61">
        <v>77090</v>
      </c>
      <c r="C25593" s="63" t="s">
        <v>968</v>
      </c>
      <c r="D25593" s="61">
        <v>0</v>
      </c>
      <c r="E25593" s="61" t="s">
        <v>4047</v>
      </c>
      <c r="F25593" s="61" t="s">
        <v>133</v>
      </c>
      <c r="G25593" s="61" t="s">
        <v>885</v>
      </c>
      <c r="H25593" s="61" t="s">
        <v>7409</v>
      </c>
      <c r="I25593" s="61">
        <v>30.01</v>
      </c>
      <c r="J25593" s="61">
        <v>-95.44</v>
      </c>
      <c r="K25593">
        <v>42285</v>
      </c>
      <c r="L25593"/>
      <c r="M25593"/>
    </row>
    <row r="25594" spans="1:13">
      <c r="A25594" s="61" t="s">
        <v>40</v>
      </c>
      <c r="B25594" s="61">
        <v>77045</v>
      </c>
      <c r="C25594" s="63" t="s">
        <v>968</v>
      </c>
      <c r="D25594" s="61">
        <v>0</v>
      </c>
      <c r="E25594" s="61" t="s">
        <v>4047</v>
      </c>
      <c r="F25594" s="61" t="s">
        <v>133</v>
      </c>
      <c r="G25594" s="61" t="s">
        <v>885</v>
      </c>
      <c r="H25594" s="61" t="s">
        <v>7409</v>
      </c>
      <c r="I25594" s="61">
        <v>29.64</v>
      </c>
      <c r="J25594" s="61">
        <v>-95.43</v>
      </c>
      <c r="K25594">
        <v>32411</v>
      </c>
      <c r="L25594"/>
      <c r="M25594"/>
    </row>
    <row r="25595" spans="1:13">
      <c r="A25595" s="61" t="s">
        <v>40</v>
      </c>
      <c r="B25595" s="61">
        <v>77025</v>
      </c>
      <c r="C25595" s="63" t="s">
        <v>968</v>
      </c>
      <c r="D25595" s="61">
        <v>0</v>
      </c>
      <c r="E25595" s="61" t="s">
        <v>4047</v>
      </c>
      <c r="F25595" s="61" t="s">
        <v>133</v>
      </c>
      <c r="G25595" s="61" t="s">
        <v>885</v>
      </c>
      <c r="H25595" s="61" t="s">
        <v>7409</v>
      </c>
      <c r="I25595" s="61">
        <v>29.69</v>
      </c>
      <c r="J25595" s="61">
        <v>-95.43</v>
      </c>
      <c r="K25595">
        <v>28510</v>
      </c>
      <c r="L25595"/>
      <c r="M25595"/>
    </row>
    <row r="25596" spans="1:13">
      <c r="A25596" s="61" t="s">
        <v>40</v>
      </c>
      <c r="B25596" s="61">
        <v>77046</v>
      </c>
      <c r="C25596" s="63" t="s">
        <v>968</v>
      </c>
      <c r="D25596" s="61">
        <v>0</v>
      </c>
      <c r="E25596" s="61" t="s">
        <v>4047</v>
      </c>
      <c r="F25596" s="61" t="s">
        <v>133</v>
      </c>
      <c r="G25596" s="61" t="s">
        <v>885</v>
      </c>
      <c r="H25596" s="61" t="s">
        <v>7409</v>
      </c>
      <c r="I25596" s="61">
        <v>29.73</v>
      </c>
      <c r="J25596" s="61">
        <v>-95.43</v>
      </c>
      <c r="K25596">
        <v>1742</v>
      </c>
      <c r="L25596"/>
      <c r="M25596"/>
    </row>
    <row r="25597" spans="1:13">
      <c r="A25597" s="61" t="s">
        <v>40</v>
      </c>
      <c r="B25597" s="61">
        <v>77018</v>
      </c>
      <c r="C25597" s="63" t="s">
        <v>968</v>
      </c>
      <c r="D25597" s="61">
        <v>0</v>
      </c>
      <c r="E25597" s="61" t="s">
        <v>4047</v>
      </c>
      <c r="F25597" s="61" t="s">
        <v>133</v>
      </c>
      <c r="G25597" s="61" t="s">
        <v>885</v>
      </c>
      <c r="H25597" s="61" t="s">
        <v>7409</v>
      </c>
      <c r="I25597" s="61">
        <v>29.83</v>
      </c>
      <c r="J25597" s="61">
        <v>-95.43</v>
      </c>
      <c r="K25597">
        <v>27870</v>
      </c>
      <c r="L25597"/>
      <c r="M25597"/>
    </row>
    <row r="25598" spans="1:13">
      <c r="A25598" s="61" t="s">
        <v>40</v>
      </c>
      <c r="B25598" s="61">
        <v>77005</v>
      </c>
      <c r="C25598" s="63" t="s">
        <v>968</v>
      </c>
      <c r="D25598" s="61">
        <v>0</v>
      </c>
      <c r="E25598" s="61" t="s">
        <v>4047</v>
      </c>
      <c r="F25598" s="61" t="s">
        <v>133</v>
      </c>
      <c r="G25598" s="61" t="s">
        <v>885</v>
      </c>
      <c r="H25598" s="61" t="s">
        <v>7409</v>
      </c>
      <c r="I25598" s="61">
        <v>29.72</v>
      </c>
      <c r="J25598" s="61">
        <v>-95.42</v>
      </c>
      <c r="K25598">
        <v>28241</v>
      </c>
      <c r="L25598"/>
      <c r="M25598"/>
    </row>
    <row r="25599" spans="1:13">
      <c r="A25599" s="61" t="s">
        <v>40</v>
      </c>
      <c r="B25599" s="61">
        <v>77098</v>
      </c>
      <c r="C25599" s="63" t="s">
        <v>968</v>
      </c>
      <c r="D25599" s="61">
        <v>0</v>
      </c>
      <c r="E25599" s="61" t="s">
        <v>4047</v>
      </c>
      <c r="F25599" s="61" t="s">
        <v>133</v>
      </c>
      <c r="G25599" s="61" t="s">
        <v>885</v>
      </c>
      <c r="H25599" s="61" t="s">
        <v>7409</v>
      </c>
      <c r="I25599" s="61">
        <v>29.73</v>
      </c>
      <c r="J25599" s="61">
        <v>-95.42</v>
      </c>
      <c r="K25599">
        <v>15717</v>
      </c>
      <c r="L25599"/>
      <c r="M25599"/>
    </row>
    <row r="25600" spans="1:13">
      <c r="A25600" s="61" t="s">
        <v>40</v>
      </c>
      <c r="B25600" s="61">
        <v>77008</v>
      </c>
      <c r="C25600" s="63" t="s">
        <v>968</v>
      </c>
      <c r="D25600" s="61">
        <v>0</v>
      </c>
      <c r="E25600" s="61" t="s">
        <v>4047</v>
      </c>
      <c r="F25600" s="61" t="s">
        <v>133</v>
      </c>
      <c r="G25600" s="61" t="s">
        <v>885</v>
      </c>
      <c r="H25600" s="61" t="s">
        <v>7409</v>
      </c>
      <c r="I25600" s="61">
        <v>29.8</v>
      </c>
      <c r="J25600" s="61">
        <v>-95.42</v>
      </c>
      <c r="K25600">
        <v>36631</v>
      </c>
      <c r="L25600"/>
      <c r="M25600"/>
    </row>
    <row r="25601" spans="1:13">
      <c r="A25601" s="61" t="s">
        <v>40</v>
      </c>
      <c r="B25601" s="61">
        <v>77007</v>
      </c>
      <c r="C25601" s="63" t="s">
        <v>968</v>
      </c>
      <c r="D25601" s="61">
        <v>0</v>
      </c>
      <c r="E25601" s="61" t="s">
        <v>4047</v>
      </c>
      <c r="F25601" s="61" t="s">
        <v>133</v>
      </c>
      <c r="G25601" s="61" t="s">
        <v>885</v>
      </c>
      <c r="H25601" s="61" t="s">
        <v>7409</v>
      </c>
      <c r="I25601" s="61">
        <v>29.77</v>
      </c>
      <c r="J25601" s="61">
        <v>-95.41</v>
      </c>
      <c r="K25601">
        <v>42908</v>
      </c>
      <c r="L25601"/>
      <c r="M25601"/>
    </row>
    <row r="25602" spans="1:13">
      <c r="A25602" s="61" t="s">
        <v>40</v>
      </c>
      <c r="B25602" s="61">
        <v>77054</v>
      </c>
      <c r="C25602" s="63" t="s">
        <v>968</v>
      </c>
      <c r="D25602" s="61">
        <v>0</v>
      </c>
      <c r="E25602" s="61" t="s">
        <v>4047</v>
      </c>
      <c r="F25602" s="61" t="s">
        <v>133</v>
      </c>
      <c r="G25602" s="61" t="s">
        <v>885</v>
      </c>
      <c r="H25602" s="61" t="s">
        <v>7409</v>
      </c>
      <c r="I25602" s="61">
        <v>29.68</v>
      </c>
      <c r="J25602" s="61">
        <v>-95.4</v>
      </c>
      <c r="K25602">
        <v>24419</v>
      </c>
      <c r="L25602"/>
      <c r="M25602"/>
    </row>
    <row r="25603" spans="1:13">
      <c r="A25603" s="61" t="s">
        <v>40</v>
      </c>
      <c r="B25603" s="61">
        <v>77030</v>
      </c>
      <c r="C25603" s="63" t="s">
        <v>968</v>
      </c>
      <c r="D25603" s="61">
        <v>0</v>
      </c>
      <c r="E25603" s="61" t="s">
        <v>4047</v>
      </c>
      <c r="F25603" s="61" t="s">
        <v>133</v>
      </c>
      <c r="G25603" s="61" t="s">
        <v>885</v>
      </c>
      <c r="H25603" s="61" t="s">
        <v>7409</v>
      </c>
      <c r="I25603" s="61">
        <v>29.71</v>
      </c>
      <c r="J25603" s="61">
        <v>-95.4</v>
      </c>
      <c r="K25603">
        <v>13221</v>
      </c>
      <c r="L25603"/>
      <c r="M25603"/>
    </row>
    <row r="25604" spans="1:13">
      <c r="A25604" s="61" t="s">
        <v>40</v>
      </c>
      <c r="B25604" s="61">
        <v>77073</v>
      </c>
      <c r="C25604" s="63" t="s">
        <v>968</v>
      </c>
      <c r="D25604" s="61">
        <v>0</v>
      </c>
      <c r="E25604" s="61" t="s">
        <v>4047</v>
      </c>
      <c r="F25604" s="61" t="s">
        <v>133</v>
      </c>
      <c r="G25604" s="61" t="s">
        <v>885</v>
      </c>
      <c r="H25604" s="61" t="s">
        <v>7409</v>
      </c>
      <c r="I25604" s="61">
        <v>30</v>
      </c>
      <c r="J25604" s="61">
        <v>-95.4</v>
      </c>
      <c r="K25604">
        <v>46071</v>
      </c>
      <c r="L25604"/>
      <c r="M25604"/>
    </row>
    <row r="25605" spans="1:13">
      <c r="A25605" s="61" t="s">
        <v>40</v>
      </c>
      <c r="B25605" s="61">
        <v>77047</v>
      </c>
      <c r="C25605" s="63" t="s">
        <v>968</v>
      </c>
      <c r="D25605" s="61">
        <v>0</v>
      </c>
      <c r="E25605" s="61" t="s">
        <v>4047</v>
      </c>
      <c r="F25605" s="61" t="s">
        <v>133</v>
      </c>
      <c r="G25605" s="61" t="s">
        <v>885</v>
      </c>
      <c r="H25605" s="61" t="s">
        <v>7409</v>
      </c>
      <c r="I25605" s="61">
        <v>29.61</v>
      </c>
      <c r="J25605" s="61">
        <v>-95.39</v>
      </c>
      <c r="K25605">
        <v>32088</v>
      </c>
      <c r="L25605"/>
      <c r="M25605"/>
    </row>
    <row r="25606" spans="1:13">
      <c r="A25606" s="61" t="s">
        <v>40</v>
      </c>
      <c r="B25606" s="61">
        <v>77006</v>
      </c>
      <c r="C25606" s="63" t="s">
        <v>968</v>
      </c>
      <c r="D25606" s="61">
        <v>0</v>
      </c>
      <c r="E25606" s="61" t="s">
        <v>4047</v>
      </c>
      <c r="F25606" s="61" t="s">
        <v>133</v>
      </c>
      <c r="G25606" s="61" t="s">
        <v>885</v>
      </c>
      <c r="H25606" s="61" t="s">
        <v>7409</v>
      </c>
      <c r="I25606" s="61">
        <v>29.74</v>
      </c>
      <c r="J25606" s="61">
        <v>-95.39</v>
      </c>
      <c r="K25606">
        <v>24129</v>
      </c>
      <c r="L25606"/>
      <c r="M25606"/>
    </row>
    <row r="25607" spans="1:13">
      <c r="A25607" s="61" t="s">
        <v>40</v>
      </c>
      <c r="B25607" s="61">
        <v>77037</v>
      </c>
      <c r="C25607" s="63" t="s">
        <v>968</v>
      </c>
      <c r="D25607" s="61">
        <v>0</v>
      </c>
      <c r="E25607" s="61" t="s">
        <v>4047</v>
      </c>
      <c r="F25607" s="61" t="s">
        <v>133</v>
      </c>
      <c r="G25607" s="61" t="s">
        <v>885</v>
      </c>
      <c r="H25607" s="61" t="s">
        <v>7409</v>
      </c>
      <c r="I25607" s="61">
        <v>29.89</v>
      </c>
      <c r="J25607" s="61">
        <v>-95.39</v>
      </c>
      <c r="K25607">
        <v>19569</v>
      </c>
      <c r="L25607"/>
      <c r="M25607"/>
    </row>
    <row r="25608" spans="1:13">
      <c r="A25608" s="61" t="s">
        <v>40</v>
      </c>
      <c r="B25608" s="61">
        <v>77060</v>
      </c>
      <c r="C25608" s="63" t="s">
        <v>968</v>
      </c>
      <c r="D25608" s="61">
        <v>0</v>
      </c>
      <c r="E25608" s="61" t="s">
        <v>4047</v>
      </c>
      <c r="F25608" s="61" t="s">
        <v>133</v>
      </c>
      <c r="G25608" s="61" t="s">
        <v>885</v>
      </c>
      <c r="H25608" s="61" t="s">
        <v>7409</v>
      </c>
      <c r="I25608" s="61">
        <v>29.93</v>
      </c>
      <c r="J25608" s="61">
        <v>-95.39</v>
      </c>
      <c r="K25608">
        <v>42707</v>
      </c>
      <c r="L25608"/>
      <c r="M25608"/>
    </row>
    <row r="25609" spans="1:13">
      <c r="A25609" s="61" t="s">
        <v>40</v>
      </c>
      <c r="B25609" s="61">
        <v>77051</v>
      </c>
      <c r="C25609" s="63" t="s">
        <v>968</v>
      </c>
      <c r="D25609" s="61">
        <v>0</v>
      </c>
      <c r="E25609" s="61" t="s">
        <v>4047</v>
      </c>
      <c r="F25609" s="61" t="s">
        <v>133</v>
      </c>
      <c r="G25609" s="61" t="s">
        <v>885</v>
      </c>
      <c r="H25609" s="61" t="s">
        <v>7409</v>
      </c>
      <c r="I25609" s="61">
        <v>29.66</v>
      </c>
      <c r="J25609" s="61">
        <v>-95.38</v>
      </c>
      <c r="K25609">
        <v>18323</v>
      </c>
      <c r="L25609"/>
      <c r="M25609"/>
    </row>
    <row r="25610" spans="1:13">
      <c r="A25610" s="61" t="s">
        <v>40</v>
      </c>
      <c r="B25610" s="61">
        <v>77019</v>
      </c>
      <c r="C25610" s="63" t="s">
        <v>968</v>
      </c>
      <c r="D25610" s="61">
        <v>0</v>
      </c>
      <c r="E25610" s="61" t="s">
        <v>4047</v>
      </c>
      <c r="F25610" s="61" t="s">
        <v>133</v>
      </c>
      <c r="G25610" s="61" t="s">
        <v>885</v>
      </c>
      <c r="H25610" s="61" t="s">
        <v>7409</v>
      </c>
      <c r="I25610" s="61">
        <v>29.76</v>
      </c>
      <c r="J25610" s="61">
        <v>-95.38</v>
      </c>
      <c r="K25610">
        <v>24136</v>
      </c>
      <c r="L25610"/>
      <c r="M25610"/>
    </row>
    <row r="25611" spans="1:13">
      <c r="A25611" s="61" t="s">
        <v>40</v>
      </c>
      <c r="B25611" s="61">
        <v>77022</v>
      </c>
      <c r="C25611" s="63" t="s">
        <v>968</v>
      </c>
      <c r="D25611" s="61">
        <v>0</v>
      </c>
      <c r="E25611" s="61" t="s">
        <v>4047</v>
      </c>
      <c r="F25611" s="61" t="s">
        <v>133</v>
      </c>
      <c r="G25611" s="61" t="s">
        <v>885</v>
      </c>
      <c r="H25611" s="61" t="s">
        <v>7409</v>
      </c>
      <c r="I25611" s="61">
        <v>29.83</v>
      </c>
      <c r="J25611" s="61">
        <v>-95.38</v>
      </c>
      <c r="K25611">
        <v>28748</v>
      </c>
      <c r="L25611"/>
      <c r="M25611"/>
    </row>
    <row r="25612" spans="1:13">
      <c r="A25612" s="61" t="s">
        <v>40</v>
      </c>
      <c r="B25612" s="61">
        <v>77076</v>
      </c>
      <c r="C25612" s="63" t="s">
        <v>968</v>
      </c>
      <c r="D25612" s="61">
        <v>0</v>
      </c>
      <c r="E25612" s="61" t="s">
        <v>4047</v>
      </c>
      <c r="F25612" s="61" t="s">
        <v>133</v>
      </c>
      <c r="G25612" s="61" t="s">
        <v>885</v>
      </c>
      <c r="H25612" s="61" t="s">
        <v>7409</v>
      </c>
      <c r="I25612" s="61">
        <v>29.86</v>
      </c>
      <c r="J25612" s="61">
        <v>-95.38</v>
      </c>
      <c r="K25612">
        <v>32349</v>
      </c>
      <c r="L25612"/>
      <c r="M25612"/>
    </row>
    <row r="25613" spans="1:13">
      <c r="A25613" s="61" t="s">
        <v>40</v>
      </c>
      <c r="B25613" s="61">
        <v>77002</v>
      </c>
      <c r="C25613" s="63" t="s">
        <v>968</v>
      </c>
      <c r="D25613" s="61">
        <v>0</v>
      </c>
      <c r="E25613" s="61" t="s">
        <v>4047</v>
      </c>
      <c r="F25613" s="61" t="s">
        <v>133</v>
      </c>
      <c r="G25613" s="61" t="s">
        <v>885</v>
      </c>
      <c r="H25613" s="61" t="s">
        <v>7409</v>
      </c>
      <c r="I25613" s="61">
        <v>29.76</v>
      </c>
      <c r="J25613" s="61">
        <v>-95.37</v>
      </c>
      <c r="K25613">
        <v>19844</v>
      </c>
      <c r="L25613"/>
      <c r="M25613"/>
    </row>
    <row r="25614" spans="1:13">
      <c r="A25614" s="61" t="s">
        <v>40</v>
      </c>
      <c r="B25614" s="61">
        <v>77009</v>
      </c>
      <c r="C25614" s="63" t="s">
        <v>968</v>
      </c>
      <c r="D25614" s="61">
        <v>0</v>
      </c>
      <c r="E25614" s="61" t="s">
        <v>4047</v>
      </c>
      <c r="F25614" s="61" t="s">
        <v>133</v>
      </c>
      <c r="G25614" s="61" t="s">
        <v>885</v>
      </c>
      <c r="H25614" s="61" t="s">
        <v>7409</v>
      </c>
      <c r="I25614" s="61">
        <v>29.8</v>
      </c>
      <c r="J25614" s="61">
        <v>-95.37</v>
      </c>
      <c r="K25614">
        <v>36425</v>
      </c>
      <c r="L25614"/>
      <c r="M25614"/>
    </row>
    <row r="25615" spans="1:13">
      <c r="A25615" s="61" t="s">
        <v>40</v>
      </c>
      <c r="B25615" s="61">
        <v>77021</v>
      </c>
      <c r="C25615" s="63" t="s">
        <v>968</v>
      </c>
      <c r="D25615" s="61">
        <v>0</v>
      </c>
      <c r="E25615" s="61" t="s">
        <v>4047</v>
      </c>
      <c r="F25615" s="61" t="s">
        <v>133</v>
      </c>
      <c r="G25615" s="61" t="s">
        <v>885</v>
      </c>
      <c r="H25615" s="61" t="s">
        <v>7409</v>
      </c>
      <c r="I25615" s="61">
        <v>29.7</v>
      </c>
      <c r="J25615" s="61">
        <v>-95.36</v>
      </c>
      <c r="K25615">
        <v>28055</v>
      </c>
      <c r="L25615"/>
      <c r="M25615"/>
    </row>
    <row r="25616" spans="1:13">
      <c r="A25616" s="61" t="s">
        <v>40</v>
      </c>
      <c r="B25616" s="61">
        <v>77004</v>
      </c>
      <c r="C25616" s="63" t="s">
        <v>968</v>
      </c>
      <c r="D25616" s="61">
        <v>0</v>
      </c>
      <c r="E25616" s="61" t="s">
        <v>4047</v>
      </c>
      <c r="F25616" s="61" t="s">
        <v>133</v>
      </c>
      <c r="G25616" s="61" t="s">
        <v>885</v>
      </c>
      <c r="H25616" s="61" t="s">
        <v>7409</v>
      </c>
      <c r="I25616" s="61">
        <v>29.72</v>
      </c>
      <c r="J25616" s="61">
        <v>-95.36</v>
      </c>
      <c r="K25616">
        <v>37005</v>
      </c>
      <c r="L25616"/>
      <c r="M25616"/>
    </row>
    <row r="25617" spans="1:13">
      <c r="A25617" s="61" t="s">
        <v>40</v>
      </c>
      <c r="B25617" s="61">
        <v>77010</v>
      </c>
      <c r="C25617" s="63" t="s">
        <v>968</v>
      </c>
      <c r="D25617" s="61">
        <v>0</v>
      </c>
      <c r="E25617" s="61" t="s">
        <v>4047</v>
      </c>
      <c r="F25617" s="61" t="s">
        <v>133</v>
      </c>
      <c r="G25617" s="61" t="s">
        <v>885</v>
      </c>
      <c r="H25617" s="61" t="s">
        <v>7409</v>
      </c>
      <c r="I25617" s="61">
        <v>29.75</v>
      </c>
      <c r="J25617" s="61">
        <v>-95.36</v>
      </c>
      <c r="K25617">
        <v>883</v>
      </c>
      <c r="L25617"/>
      <c r="M25617"/>
    </row>
    <row r="25618" spans="1:13">
      <c r="A25618" s="61" t="s">
        <v>40</v>
      </c>
      <c r="B25618" s="61">
        <v>77097</v>
      </c>
      <c r="C25618" s="63" t="s">
        <v>968</v>
      </c>
      <c r="D25618" s="61">
        <v>1</v>
      </c>
      <c r="E25618" s="61" t="s">
        <v>4047</v>
      </c>
      <c r="F25618" s="61" t="s">
        <v>133</v>
      </c>
      <c r="G25618" s="61" t="s">
        <v>885</v>
      </c>
      <c r="H25618" s="61" t="s">
        <v>7409</v>
      </c>
      <c r="I25618" s="61">
        <v>29.76</v>
      </c>
      <c r="J25618" s="61">
        <v>-95.36</v>
      </c>
      <c r="K25618">
        <v>34510</v>
      </c>
      <c r="L25618"/>
      <c r="M25618"/>
    </row>
    <row r="25619" spans="1:13">
      <c r="A25619" s="61" t="s">
        <v>40</v>
      </c>
      <c r="B25619" s="61">
        <v>77201</v>
      </c>
      <c r="C25619" s="63" t="s">
        <v>968</v>
      </c>
      <c r="D25619" s="61">
        <v>0</v>
      </c>
      <c r="E25619" s="61" t="s">
        <v>4047</v>
      </c>
      <c r="F25619" s="61" t="s">
        <v>133</v>
      </c>
      <c r="G25619" s="61" t="s">
        <v>885</v>
      </c>
      <c r="H25619" s="61" t="s">
        <v>7409</v>
      </c>
      <c r="I25619" s="61">
        <v>29.77</v>
      </c>
      <c r="J25619" s="61">
        <v>-95.36</v>
      </c>
      <c r="K25619">
        <v>49849</v>
      </c>
      <c r="L25619"/>
      <c r="M25619"/>
    </row>
    <row r="25620" spans="1:13">
      <c r="A25620" s="61" t="s">
        <v>40</v>
      </c>
      <c r="B25620" s="61">
        <v>77003</v>
      </c>
      <c r="C25620" s="63" t="s">
        <v>968</v>
      </c>
      <c r="D25620" s="61">
        <v>0</v>
      </c>
      <c r="E25620" s="61" t="s">
        <v>4047</v>
      </c>
      <c r="F25620" s="61" t="s">
        <v>133</v>
      </c>
      <c r="G25620" s="61" t="s">
        <v>885</v>
      </c>
      <c r="H25620" s="61" t="s">
        <v>7409</v>
      </c>
      <c r="I25620" s="61">
        <v>29.75</v>
      </c>
      <c r="J25620" s="61">
        <v>-95.35</v>
      </c>
      <c r="K25620">
        <v>11874</v>
      </c>
      <c r="L25620"/>
      <c r="M25620"/>
    </row>
    <row r="25621" spans="1:13">
      <c r="A25621" s="61" t="s">
        <v>40</v>
      </c>
      <c r="B25621" s="61">
        <v>77032</v>
      </c>
      <c r="C25621" s="63" t="s">
        <v>968</v>
      </c>
      <c r="D25621" s="61">
        <v>0</v>
      </c>
      <c r="E25621" s="61" t="s">
        <v>4047</v>
      </c>
      <c r="F25621" s="61" t="s">
        <v>133</v>
      </c>
      <c r="G25621" s="61" t="s">
        <v>885</v>
      </c>
      <c r="H25621" s="61" t="s">
        <v>7409</v>
      </c>
      <c r="I25621" s="61">
        <v>29.99</v>
      </c>
      <c r="J25621" s="61">
        <v>-95.35</v>
      </c>
      <c r="K25621">
        <v>13497</v>
      </c>
      <c r="L25621"/>
      <c r="M25621"/>
    </row>
    <row r="25622" spans="1:13">
      <c r="A25622" s="61" t="s">
        <v>40</v>
      </c>
      <c r="B25622" s="61">
        <v>77033</v>
      </c>
      <c r="C25622" s="63" t="s">
        <v>968</v>
      </c>
      <c r="D25622" s="61">
        <v>0</v>
      </c>
      <c r="E25622" s="61" t="s">
        <v>4047</v>
      </c>
      <c r="F25622" s="61" t="s">
        <v>133</v>
      </c>
      <c r="G25622" s="61" t="s">
        <v>885</v>
      </c>
      <c r="H25622" s="61" t="s">
        <v>7409</v>
      </c>
      <c r="I25622" s="61">
        <v>29.67</v>
      </c>
      <c r="J25622" s="61">
        <v>-95.34</v>
      </c>
      <c r="K25622">
        <v>28369</v>
      </c>
      <c r="L25622"/>
      <c r="M25622"/>
    </row>
    <row r="25623" spans="1:13">
      <c r="A25623" s="61" t="s">
        <v>40</v>
      </c>
      <c r="B25623" s="61">
        <v>77093</v>
      </c>
      <c r="C25623" s="63" t="s">
        <v>968</v>
      </c>
      <c r="D25623" s="61">
        <v>0</v>
      </c>
      <c r="E25623" s="61" t="s">
        <v>4047</v>
      </c>
      <c r="F25623" s="61" t="s">
        <v>133</v>
      </c>
      <c r="G25623" s="61" t="s">
        <v>885</v>
      </c>
      <c r="H25623" s="61" t="s">
        <v>7409</v>
      </c>
      <c r="I25623" s="61">
        <v>29.86</v>
      </c>
      <c r="J25623" s="61">
        <v>-95.34</v>
      </c>
      <c r="K25623">
        <v>47736</v>
      </c>
      <c r="L25623"/>
      <c r="M25623"/>
    </row>
    <row r="25624" spans="1:13">
      <c r="A25624" s="61" t="s">
        <v>40</v>
      </c>
      <c r="B25624" s="61">
        <v>77039</v>
      </c>
      <c r="C25624" s="63" t="s">
        <v>968</v>
      </c>
      <c r="D25624" s="61">
        <v>0</v>
      </c>
      <c r="E25624" s="61" t="s">
        <v>4047</v>
      </c>
      <c r="F25624" s="61" t="s">
        <v>133</v>
      </c>
      <c r="G25624" s="61" t="s">
        <v>885</v>
      </c>
      <c r="H25624" s="61" t="s">
        <v>7409</v>
      </c>
      <c r="I25624" s="61">
        <v>29.91</v>
      </c>
      <c r="J25624" s="61">
        <v>-95.34</v>
      </c>
      <c r="K25624">
        <v>28740</v>
      </c>
      <c r="L25624"/>
      <c r="M25624"/>
    </row>
    <row r="25625" spans="1:13">
      <c r="A25625" s="61" t="s">
        <v>40</v>
      </c>
      <c r="B25625" s="61">
        <v>77026</v>
      </c>
      <c r="C25625" s="63" t="s">
        <v>968</v>
      </c>
      <c r="D25625" s="61">
        <v>0</v>
      </c>
      <c r="E25625" s="61" t="s">
        <v>4047</v>
      </c>
      <c r="F25625" s="61" t="s">
        <v>133</v>
      </c>
      <c r="G25625" s="61" t="s">
        <v>885</v>
      </c>
      <c r="H25625" s="61" t="s">
        <v>7409</v>
      </c>
      <c r="I25625" s="61">
        <v>29.8</v>
      </c>
      <c r="J25625" s="61">
        <v>-95.33</v>
      </c>
      <c r="K25625">
        <v>23405</v>
      </c>
      <c r="L25625"/>
      <c r="M25625"/>
    </row>
    <row r="25626" spans="1:13">
      <c r="A25626" s="61" t="s">
        <v>40</v>
      </c>
      <c r="B25626" s="61">
        <v>77048</v>
      </c>
      <c r="C25626" s="63" t="s">
        <v>968</v>
      </c>
      <c r="D25626" s="61">
        <v>0</v>
      </c>
      <c r="E25626" s="61" t="s">
        <v>4047</v>
      </c>
      <c r="F25626" s="61" t="s">
        <v>133</v>
      </c>
      <c r="G25626" s="61" t="s">
        <v>885</v>
      </c>
      <c r="H25626" s="61" t="s">
        <v>7409</v>
      </c>
      <c r="I25626" s="61">
        <v>29.62</v>
      </c>
      <c r="J25626" s="61">
        <v>-95.32</v>
      </c>
      <c r="K25626">
        <v>20536</v>
      </c>
      <c r="L25626"/>
      <c r="M25626"/>
    </row>
    <row r="25627" spans="1:13">
      <c r="A25627" s="61" t="s">
        <v>40</v>
      </c>
      <c r="B25627" s="61">
        <v>77023</v>
      </c>
      <c r="C25627" s="63" t="s">
        <v>968</v>
      </c>
      <c r="D25627" s="61">
        <v>0</v>
      </c>
      <c r="E25627" s="61" t="s">
        <v>4047</v>
      </c>
      <c r="F25627" s="61" t="s">
        <v>133</v>
      </c>
      <c r="G25627" s="61" t="s">
        <v>885</v>
      </c>
      <c r="H25627" s="61" t="s">
        <v>7409</v>
      </c>
      <c r="I25627" s="61">
        <v>29.72</v>
      </c>
      <c r="J25627" s="61">
        <v>-95.32</v>
      </c>
      <c r="K25627">
        <v>26780</v>
      </c>
      <c r="L25627"/>
      <c r="M25627"/>
    </row>
    <row r="25628" spans="1:13">
      <c r="A25628" s="61" t="s">
        <v>40</v>
      </c>
      <c r="B25628" s="61">
        <v>77011</v>
      </c>
      <c r="C25628" s="63" t="s">
        <v>968</v>
      </c>
      <c r="D25628" s="61">
        <v>0</v>
      </c>
      <c r="E25628" s="61" t="s">
        <v>4047</v>
      </c>
      <c r="F25628" s="61" t="s">
        <v>133</v>
      </c>
      <c r="G25628" s="61" t="s">
        <v>885</v>
      </c>
      <c r="H25628" s="61" t="s">
        <v>7409</v>
      </c>
      <c r="I25628" s="61">
        <v>29.74</v>
      </c>
      <c r="J25628" s="61">
        <v>-95.31</v>
      </c>
      <c r="K25628">
        <v>16841</v>
      </c>
      <c r="L25628"/>
      <c r="M25628"/>
    </row>
    <row r="25629" spans="1:13">
      <c r="A25629" s="61" t="s">
        <v>40</v>
      </c>
      <c r="B25629" s="61">
        <v>77020</v>
      </c>
      <c r="C25629" s="63" t="s">
        <v>968</v>
      </c>
      <c r="D25629" s="61">
        <v>0</v>
      </c>
      <c r="E25629" s="61" t="s">
        <v>4047</v>
      </c>
      <c r="F25629" s="61" t="s">
        <v>133</v>
      </c>
      <c r="G25629" s="61" t="s">
        <v>885</v>
      </c>
      <c r="H25629" s="61" t="s">
        <v>7409</v>
      </c>
      <c r="I25629" s="61">
        <v>29.77</v>
      </c>
      <c r="J25629" s="61">
        <v>-95.31</v>
      </c>
      <c r="K25629">
        <v>24846</v>
      </c>
      <c r="L25629"/>
      <c r="M25629"/>
    </row>
    <row r="25630" spans="1:13">
      <c r="A25630" s="61" t="s">
        <v>40</v>
      </c>
      <c r="B25630" s="61">
        <v>77087</v>
      </c>
      <c r="C25630" s="63" t="s">
        <v>968</v>
      </c>
      <c r="D25630" s="61">
        <v>0</v>
      </c>
      <c r="E25630" s="61" t="s">
        <v>4047</v>
      </c>
      <c r="F25630" s="61" t="s">
        <v>133</v>
      </c>
      <c r="G25630" s="61" t="s">
        <v>885</v>
      </c>
      <c r="H25630" s="61" t="s">
        <v>7409</v>
      </c>
      <c r="I25630" s="61">
        <v>29.69</v>
      </c>
      <c r="J25630" s="61">
        <v>-95.3</v>
      </c>
      <c r="K25630">
        <v>34654</v>
      </c>
      <c r="L25630"/>
      <c r="M25630"/>
    </row>
    <row r="25631" spans="1:13">
      <c r="A25631" s="61" t="s">
        <v>40</v>
      </c>
      <c r="B25631" s="61">
        <v>77016</v>
      </c>
      <c r="C25631" s="63" t="s">
        <v>968</v>
      </c>
      <c r="D25631" s="61">
        <v>0</v>
      </c>
      <c r="E25631" s="61" t="s">
        <v>4047</v>
      </c>
      <c r="F25631" s="61" t="s">
        <v>133</v>
      </c>
      <c r="G25631" s="61" t="s">
        <v>885</v>
      </c>
      <c r="H25631" s="61" t="s">
        <v>7409</v>
      </c>
      <c r="I25631" s="61">
        <v>29.86</v>
      </c>
      <c r="J25631" s="61">
        <v>-95.3</v>
      </c>
      <c r="K25631">
        <v>29966</v>
      </c>
      <c r="L25631"/>
      <c r="M25631"/>
    </row>
    <row r="25632" spans="1:13">
      <c r="A25632" s="61" t="s">
        <v>40</v>
      </c>
      <c r="B25632" s="61">
        <v>77028</v>
      </c>
      <c r="C25632" s="63" t="s">
        <v>968</v>
      </c>
      <c r="D25632" s="61">
        <v>0</v>
      </c>
      <c r="E25632" s="61" t="s">
        <v>4047</v>
      </c>
      <c r="F25632" s="61" t="s">
        <v>133</v>
      </c>
      <c r="G25632" s="61" t="s">
        <v>885</v>
      </c>
      <c r="H25632" s="61" t="s">
        <v>7409</v>
      </c>
      <c r="I25632" s="61">
        <v>29.83</v>
      </c>
      <c r="J25632" s="61">
        <v>-95.29</v>
      </c>
      <c r="K25632">
        <v>18701</v>
      </c>
      <c r="L25632"/>
      <c r="M25632"/>
    </row>
    <row r="25633" spans="1:13">
      <c r="A25633" s="61" t="s">
        <v>40</v>
      </c>
      <c r="B25633" s="61">
        <v>77061</v>
      </c>
      <c r="C25633" s="63" t="s">
        <v>968</v>
      </c>
      <c r="D25633" s="61">
        <v>0</v>
      </c>
      <c r="E25633" s="61" t="s">
        <v>4047</v>
      </c>
      <c r="F25633" s="61" t="s">
        <v>133</v>
      </c>
      <c r="G25633" s="61" t="s">
        <v>885</v>
      </c>
      <c r="H25633" s="61" t="s">
        <v>7409</v>
      </c>
      <c r="I25633" s="61">
        <v>29.65</v>
      </c>
      <c r="J25633" s="61">
        <v>-95.28</v>
      </c>
      <c r="K25633">
        <v>23398</v>
      </c>
      <c r="L25633"/>
      <c r="M25633"/>
    </row>
    <row r="25634" spans="1:13">
      <c r="A25634" s="61" t="s">
        <v>40</v>
      </c>
      <c r="B25634" s="61">
        <v>77075</v>
      </c>
      <c r="C25634" s="63" t="s">
        <v>968</v>
      </c>
      <c r="D25634" s="61">
        <v>0</v>
      </c>
      <c r="E25634" s="61" t="s">
        <v>4047</v>
      </c>
      <c r="F25634" s="61" t="s">
        <v>133</v>
      </c>
      <c r="G25634" s="61" t="s">
        <v>885</v>
      </c>
      <c r="H25634" s="61" t="s">
        <v>7409</v>
      </c>
      <c r="I25634" s="61">
        <v>29.62</v>
      </c>
      <c r="J25634" s="61">
        <v>-95.27</v>
      </c>
      <c r="K25634">
        <v>38873</v>
      </c>
      <c r="L25634"/>
      <c r="M25634"/>
    </row>
    <row r="25635" spans="1:13">
      <c r="A25635" s="61" t="s">
        <v>40</v>
      </c>
      <c r="B25635" s="61">
        <v>77012</v>
      </c>
      <c r="C25635" s="63" t="s">
        <v>968</v>
      </c>
      <c r="D25635" s="61">
        <v>0</v>
      </c>
      <c r="E25635" s="61" t="s">
        <v>4047</v>
      </c>
      <c r="F25635" s="61" t="s">
        <v>133</v>
      </c>
      <c r="G25635" s="61" t="s">
        <v>885</v>
      </c>
      <c r="H25635" s="61" t="s">
        <v>7409</v>
      </c>
      <c r="I25635" s="61">
        <v>29.72</v>
      </c>
      <c r="J25635" s="61">
        <v>-95.27</v>
      </c>
      <c r="K25635">
        <v>18397</v>
      </c>
      <c r="L25635"/>
      <c r="M25635"/>
    </row>
    <row r="25636" spans="1:13">
      <c r="A25636" s="61" t="s">
        <v>40</v>
      </c>
      <c r="B25636" s="61">
        <v>77050</v>
      </c>
      <c r="C25636" s="63" t="s">
        <v>968</v>
      </c>
      <c r="D25636" s="61">
        <v>0</v>
      </c>
      <c r="E25636" s="61" t="s">
        <v>4047</v>
      </c>
      <c r="F25636" s="61" t="s">
        <v>133</v>
      </c>
      <c r="G25636" s="61" t="s">
        <v>885</v>
      </c>
      <c r="H25636" s="61" t="s">
        <v>7409</v>
      </c>
      <c r="I25636" s="61">
        <v>29.9</v>
      </c>
      <c r="J25636" s="61">
        <v>-95.27</v>
      </c>
      <c r="K25636">
        <v>5004</v>
      </c>
      <c r="L25636"/>
      <c r="M25636"/>
    </row>
    <row r="25637" spans="1:13">
      <c r="A25637" s="61" t="s">
        <v>40</v>
      </c>
      <c r="B25637" s="61">
        <v>77029</v>
      </c>
      <c r="C25637" s="63" t="s">
        <v>968</v>
      </c>
      <c r="D25637" s="61">
        <v>0</v>
      </c>
      <c r="E25637" s="61" t="s">
        <v>4047</v>
      </c>
      <c r="F25637" s="61" t="s">
        <v>133</v>
      </c>
      <c r="G25637" s="61" t="s">
        <v>885</v>
      </c>
      <c r="H25637" s="61" t="s">
        <v>7409</v>
      </c>
      <c r="I25637" s="61">
        <v>29.76</v>
      </c>
      <c r="J25637" s="61">
        <v>-95.26</v>
      </c>
      <c r="K25637">
        <v>17044</v>
      </c>
      <c r="L25637"/>
      <c r="M25637"/>
    </row>
    <row r="25638" spans="1:13">
      <c r="A25638" s="61" t="s">
        <v>40</v>
      </c>
      <c r="B25638" s="61">
        <v>77017</v>
      </c>
      <c r="C25638" s="63" t="s">
        <v>968</v>
      </c>
      <c r="D25638" s="61">
        <v>0</v>
      </c>
      <c r="E25638" s="61" t="s">
        <v>4047</v>
      </c>
      <c r="F25638" s="61" t="s">
        <v>133</v>
      </c>
      <c r="G25638" s="61" t="s">
        <v>885</v>
      </c>
      <c r="H25638" s="61" t="s">
        <v>7409</v>
      </c>
      <c r="I25638" s="61">
        <v>29.69</v>
      </c>
      <c r="J25638" s="61">
        <v>-95.25</v>
      </c>
      <c r="K25638">
        <v>31659</v>
      </c>
      <c r="L25638"/>
      <c r="M25638"/>
    </row>
    <row r="25639" spans="1:13">
      <c r="A25639" s="61" t="s">
        <v>40</v>
      </c>
      <c r="B25639" s="61">
        <v>77078</v>
      </c>
      <c r="C25639" s="63" t="s">
        <v>968</v>
      </c>
      <c r="D25639" s="61">
        <v>0</v>
      </c>
      <c r="E25639" s="61" t="s">
        <v>4047</v>
      </c>
      <c r="F25639" s="61" t="s">
        <v>133</v>
      </c>
      <c r="G25639" s="61" t="s">
        <v>885</v>
      </c>
      <c r="H25639" s="61" t="s">
        <v>7409</v>
      </c>
      <c r="I25639" s="61">
        <v>29.85</v>
      </c>
      <c r="J25639" s="61">
        <v>-95.25</v>
      </c>
      <c r="K25639">
        <v>14855</v>
      </c>
      <c r="L25639"/>
      <c r="M25639"/>
    </row>
    <row r="25640" spans="1:13">
      <c r="A25640" s="61" t="s">
        <v>40</v>
      </c>
      <c r="B25640" s="61">
        <v>77089</v>
      </c>
      <c r="C25640" s="63" t="s">
        <v>968</v>
      </c>
      <c r="D25640" s="61">
        <v>0</v>
      </c>
      <c r="E25640" s="61" t="s">
        <v>4047</v>
      </c>
      <c r="F25640" s="61" t="s">
        <v>133</v>
      </c>
      <c r="G25640" s="61" t="s">
        <v>885</v>
      </c>
      <c r="H25640" s="61" t="s">
        <v>7409</v>
      </c>
      <c r="I25640" s="61">
        <v>29.59</v>
      </c>
      <c r="J25640" s="61">
        <v>-95.23</v>
      </c>
      <c r="K25640">
        <v>56994</v>
      </c>
      <c r="L25640"/>
      <c r="M25640"/>
    </row>
    <row r="25641" spans="1:13">
      <c r="A25641" s="61" t="s">
        <v>40</v>
      </c>
      <c r="B25641" s="61">
        <v>77013</v>
      </c>
      <c r="C25641" s="63" t="s">
        <v>968</v>
      </c>
      <c r="D25641" s="61">
        <v>0</v>
      </c>
      <c r="E25641" s="61" t="s">
        <v>4047</v>
      </c>
      <c r="F25641" s="61" t="s">
        <v>133</v>
      </c>
      <c r="G25641" s="61" t="s">
        <v>885</v>
      </c>
      <c r="H25641" s="61" t="s">
        <v>7409</v>
      </c>
      <c r="I25641" s="61">
        <v>29.79</v>
      </c>
      <c r="J25641" s="61">
        <v>-95.23</v>
      </c>
      <c r="K25641">
        <v>16815</v>
      </c>
      <c r="L25641"/>
      <c r="M25641"/>
    </row>
    <row r="25642" spans="1:13">
      <c r="A25642" s="61" t="s">
        <v>40</v>
      </c>
      <c r="B25642" s="61">
        <v>77034</v>
      </c>
      <c r="C25642" s="63" t="s">
        <v>968</v>
      </c>
      <c r="D25642" s="61">
        <v>0</v>
      </c>
      <c r="E25642" s="61" t="s">
        <v>4047</v>
      </c>
      <c r="F25642" s="61" t="s">
        <v>133</v>
      </c>
      <c r="G25642" s="61" t="s">
        <v>885</v>
      </c>
      <c r="H25642" s="61" t="s">
        <v>7409</v>
      </c>
      <c r="I25642" s="61">
        <v>29.62</v>
      </c>
      <c r="J25642" s="61">
        <v>-95.19</v>
      </c>
      <c r="K25642">
        <v>38186</v>
      </c>
      <c r="L25642"/>
      <c r="M25642"/>
    </row>
    <row r="25643" spans="1:13">
      <c r="A25643" s="61" t="s">
        <v>40</v>
      </c>
      <c r="B25643" s="61">
        <v>77044</v>
      </c>
      <c r="C25643" s="63" t="s">
        <v>968</v>
      </c>
      <c r="D25643" s="61">
        <v>0</v>
      </c>
      <c r="E25643" s="61" t="s">
        <v>4047</v>
      </c>
      <c r="F25643" s="61" t="s">
        <v>133</v>
      </c>
      <c r="G25643" s="61" t="s">
        <v>885</v>
      </c>
      <c r="H25643" s="61" t="s">
        <v>7409</v>
      </c>
      <c r="I25643" s="61">
        <v>29.91</v>
      </c>
      <c r="J25643" s="61">
        <v>-95.18</v>
      </c>
      <c r="K25643">
        <v>55665</v>
      </c>
      <c r="L25643"/>
      <c r="M25643"/>
    </row>
    <row r="25644" spans="1:13">
      <c r="A25644" s="61" t="s">
        <v>40</v>
      </c>
      <c r="B25644" s="61">
        <v>77015</v>
      </c>
      <c r="C25644" s="63" t="s">
        <v>968</v>
      </c>
      <c r="D25644" s="61">
        <v>0</v>
      </c>
      <c r="E25644" s="61" t="s">
        <v>4047</v>
      </c>
      <c r="F25644" s="61" t="s">
        <v>133</v>
      </c>
      <c r="G25644" s="61" t="s">
        <v>885</v>
      </c>
      <c r="H25644" s="61" t="s">
        <v>7409</v>
      </c>
      <c r="I25644" s="61">
        <v>29.76</v>
      </c>
      <c r="J25644" s="61">
        <v>-95.17</v>
      </c>
      <c r="K25644">
        <v>57106</v>
      </c>
      <c r="L25644"/>
      <c r="M25644"/>
    </row>
    <row r="25645" spans="1:13">
      <c r="A25645" s="61" t="s">
        <v>40</v>
      </c>
      <c r="B25645" s="61">
        <v>77049</v>
      </c>
      <c r="C25645" s="63" t="s">
        <v>968</v>
      </c>
      <c r="D25645" s="61">
        <v>0</v>
      </c>
      <c r="E25645" s="61" t="s">
        <v>4047</v>
      </c>
      <c r="F25645" s="61" t="s">
        <v>133</v>
      </c>
      <c r="G25645" s="61" t="s">
        <v>885</v>
      </c>
      <c r="H25645" s="61" t="s">
        <v>7409</v>
      </c>
      <c r="I25645" s="61">
        <v>29.83</v>
      </c>
      <c r="J25645" s="61">
        <v>-95.15</v>
      </c>
      <c r="K25645">
        <v>38788</v>
      </c>
      <c r="L25645"/>
      <c r="M25645"/>
    </row>
    <row r="25646" spans="1:13">
      <c r="A25646" s="61" t="s">
        <v>40</v>
      </c>
      <c r="B25646" s="61">
        <v>77062</v>
      </c>
      <c r="C25646" s="63" t="s">
        <v>968</v>
      </c>
      <c r="D25646" s="61">
        <v>0</v>
      </c>
      <c r="E25646" s="61" t="s">
        <v>4047</v>
      </c>
      <c r="F25646" s="61" t="s">
        <v>133</v>
      </c>
      <c r="G25646" s="61" t="s">
        <v>885</v>
      </c>
      <c r="H25646" s="61" t="s">
        <v>7409</v>
      </c>
      <c r="I25646" s="61">
        <v>29.57</v>
      </c>
      <c r="J25646" s="61">
        <v>-95.13</v>
      </c>
      <c r="K25646">
        <v>25095</v>
      </c>
      <c r="L25646"/>
      <c r="M25646"/>
    </row>
    <row r="25647" spans="1:13">
      <c r="A25647" s="61" t="s">
        <v>40</v>
      </c>
      <c r="B25647" s="61">
        <v>77059</v>
      </c>
      <c r="C25647" s="63" t="s">
        <v>968</v>
      </c>
      <c r="D25647" s="61">
        <v>0</v>
      </c>
      <c r="E25647" s="61" t="s">
        <v>4047</v>
      </c>
      <c r="F25647" s="61" t="s">
        <v>133</v>
      </c>
      <c r="G25647" s="61" t="s">
        <v>885</v>
      </c>
      <c r="H25647" s="61" t="s">
        <v>7409</v>
      </c>
      <c r="I25647" s="61">
        <v>29.61</v>
      </c>
      <c r="J25647" s="61">
        <v>-95.12</v>
      </c>
      <c r="K25647">
        <v>18568</v>
      </c>
      <c r="L25647"/>
      <c r="M25647"/>
    </row>
    <row r="25648" spans="1:13">
      <c r="A25648" s="61" t="s">
        <v>40</v>
      </c>
      <c r="B25648" s="61">
        <v>77058</v>
      </c>
      <c r="C25648" s="63" t="s">
        <v>968</v>
      </c>
      <c r="D25648" s="61">
        <v>0</v>
      </c>
      <c r="E25648" s="61" t="s">
        <v>4047</v>
      </c>
      <c r="F25648" s="61" t="s">
        <v>133</v>
      </c>
      <c r="G25648" s="61" t="s">
        <v>885</v>
      </c>
      <c r="H25648" s="61" t="s">
        <v>7409</v>
      </c>
      <c r="I25648" s="61">
        <v>29.56</v>
      </c>
      <c r="J25648" s="61">
        <v>-95.1</v>
      </c>
      <c r="K25648">
        <v>19442</v>
      </c>
      <c r="L25648"/>
      <c r="M25648"/>
    </row>
    <row r="25649" spans="1:13">
      <c r="A25649" s="61" t="s">
        <v>40</v>
      </c>
      <c r="B25649" s="61">
        <v>75459</v>
      </c>
      <c r="C25649" s="63" t="s">
        <v>968</v>
      </c>
      <c r="D25649" s="61">
        <v>0</v>
      </c>
      <c r="E25649" s="61" t="s">
        <v>9687</v>
      </c>
      <c r="F25649" s="61" t="s">
        <v>133</v>
      </c>
      <c r="G25649" s="61" t="s">
        <v>5932</v>
      </c>
      <c r="H25649" s="61" t="s">
        <v>7409</v>
      </c>
      <c r="I25649" s="61">
        <v>33.51</v>
      </c>
      <c r="J25649" s="61">
        <v>-96.61</v>
      </c>
      <c r="K25649">
        <v>5556</v>
      </c>
      <c r="L25649"/>
      <c r="M25649"/>
    </row>
    <row r="25650" spans="1:13">
      <c r="A25650" s="61" t="s">
        <v>40</v>
      </c>
      <c r="B25650" s="61">
        <v>76648</v>
      </c>
      <c r="C25650" s="63" t="s">
        <v>968</v>
      </c>
      <c r="D25650" s="61">
        <v>0</v>
      </c>
      <c r="E25650" s="61" t="s">
        <v>9367</v>
      </c>
      <c r="F25650" s="61" t="s">
        <v>133</v>
      </c>
      <c r="G25650" s="61" t="s">
        <v>12309</v>
      </c>
      <c r="H25650" s="61" t="s">
        <v>7409</v>
      </c>
      <c r="I25650" s="61">
        <v>31.84</v>
      </c>
      <c r="J25650" s="61">
        <v>-96.8</v>
      </c>
      <c r="K25650">
        <v>2520</v>
      </c>
      <c r="L25650"/>
      <c r="M25650"/>
    </row>
    <row r="25651" spans="1:13">
      <c r="A25651" s="61" t="s">
        <v>40</v>
      </c>
      <c r="B25651" s="61">
        <v>77336</v>
      </c>
      <c r="C25651" s="63" t="s">
        <v>968</v>
      </c>
      <c r="D25651" s="61">
        <v>0</v>
      </c>
      <c r="E25651" s="61" t="s">
        <v>9842</v>
      </c>
      <c r="F25651" s="61" t="s">
        <v>133</v>
      </c>
      <c r="G25651" s="61" t="s">
        <v>885</v>
      </c>
      <c r="H25651" s="61" t="s">
        <v>7409</v>
      </c>
      <c r="I25651" s="61">
        <v>30.06</v>
      </c>
      <c r="J25651" s="61">
        <v>-95.09</v>
      </c>
      <c r="K25651">
        <v>14881</v>
      </c>
      <c r="L25651"/>
      <c r="M25651"/>
    </row>
    <row r="25652" spans="1:13">
      <c r="A25652" s="61" t="s">
        <v>40</v>
      </c>
      <c r="B25652" s="61">
        <v>75656</v>
      </c>
      <c r="C25652" s="63" t="s">
        <v>968</v>
      </c>
      <c r="D25652" s="61">
        <v>0</v>
      </c>
      <c r="E25652" s="61" t="s">
        <v>14742</v>
      </c>
      <c r="F25652" s="61" t="s">
        <v>133</v>
      </c>
      <c r="G25652" s="61" t="s">
        <v>9715</v>
      </c>
      <c r="H25652" s="61" t="s">
        <v>7409</v>
      </c>
      <c r="I25652" s="61">
        <v>32.99</v>
      </c>
      <c r="J25652" s="61">
        <v>-94.63</v>
      </c>
      <c r="K25652">
        <v>4558</v>
      </c>
      <c r="L25652"/>
      <c r="M25652"/>
    </row>
    <row r="25653" spans="1:13">
      <c r="A25653" s="61" t="s">
        <v>40</v>
      </c>
      <c r="B25653" s="61">
        <v>77564</v>
      </c>
      <c r="C25653" s="63" t="s">
        <v>968</v>
      </c>
      <c r="D25653" s="61">
        <v>0</v>
      </c>
      <c r="E25653" s="61" t="s">
        <v>509</v>
      </c>
      <c r="F25653" s="61" t="s">
        <v>133</v>
      </c>
      <c r="G25653" s="61" t="s">
        <v>706</v>
      </c>
      <c r="H25653" s="61" t="s">
        <v>7409</v>
      </c>
      <c r="I25653" s="61">
        <v>30.19</v>
      </c>
      <c r="J25653" s="61">
        <v>-94.67</v>
      </c>
      <c r="K25653">
        <v>2047</v>
      </c>
      <c r="L25653"/>
      <c r="M25653"/>
    </row>
    <row r="25654" spans="1:13">
      <c r="A25654" s="61" t="s">
        <v>40</v>
      </c>
      <c r="B25654" s="61">
        <v>77396</v>
      </c>
      <c r="C25654" s="63" t="s">
        <v>968</v>
      </c>
      <c r="D25654" s="61">
        <v>0</v>
      </c>
      <c r="E25654" s="61" t="s">
        <v>14964</v>
      </c>
      <c r="F25654" s="61" t="s">
        <v>133</v>
      </c>
      <c r="G25654" s="61" t="s">
        <v>885</v>
      </c>
      <c r="H25654" s="61" t="s">
        <v>7409</v>
      </c>
      <c r="I25654" s="61">
        <v>29.94</v>
      </c>
      <c r="J25654" s="61">
        <v>-95.26</v>
      </c>
      <c r="K25654">
        <v>61058</v>
      </c>
      <c r="L25654"/>
      <c r="M25654"/>
    </row>
    <row r="25655" spans="1:13">
      <c r="A25655" s="61" t="s">
        <v>40</v>
      </c>
      <c r="B25655" s="61">
        <v>77338</v>
      </c>
      <c r="C25655" s="63" t="s">
        <v>968</v>
      </c>
      <c r="D25655" s="61">
        <v>0</v>
      </c>
      <c r="E25655" s="61" t="s">
        <v>14964</v>
      </c>
      <c r="F25655" s="61" t="s">
        <v>133</v>
      </c>
      <c r="G25655" s="61" t="s">
        <v>885</v>
      </c>
      <c r="H25655" s="61" t="s">
        <v>7409</v>
      </c>
      <c r="I25655" s="61">
        <v>29.99</v>
      </c>
      <c r="J25655" s="61">
        <v>-95.26</v>
      </c>
      <c r="K25655">
        <v>45031</v>
      </c>
      <c r="L25655"/>
      <c r="M25655"/>
    </row>
    <row r="25656" spans="1:13">
      <c r="A25656" s="61" t="s">
        <v>40</v>
      </c>
      <c r="B25656" s="61">
        <v>77346</v>
      </c>
      <c r="C25656" s="63" t="s">
        <v>968</v>
      </c>
      <c r="D25656" s="61">
        <v>0</v>
      </c>
      <c r="E25656" s="61" t="s">
        <v>14964</v>
      </c>
      <c r="F25656" s="61" t="s">
        <v>133</v>
      </c>
      <c r="G25656" s="61" t="s">
        <v>885</v>
      </c>
      <c r="H25656" s="61" t="s">
        <v>7409</v>
      </c>
      <c r="I25656" s="61">
        <v>29.99</v>
      </c>
      <c r="J25656" s="61">
        <v>-95.18</v>
      </c>
      <c r="K25656">
        <v>71119</v>
      </c>
      <c r="L25656"/>
      <c r="M25656"/>
    </row>
    <row r="25657" spans="1:13">
      <c r="A25657" s="61" t="s">
        <v>40</v>
      </c>
      <c r="B25657" s="61">
        <v>78024</v>
      </c>
      <c r="C25657" s="63" t="s">
        <v>968</v>
      </c>
      <c r="D25657" s="61">
        <v>0</v>
      </c>
      <c r="E25657" s="61" t="s">
        <v>3918</v>
      </c>
      <c r="F25657" s="61" t="s">
        <v>133</v>
      </c>
      <c r="G25657" s="61" t="s">
        <v>15079</v>
      </c>
      <c r="H25657" s="61" t="s">
        <v>7409</v>
      </c>
      <c r="I25657" s="61">
        <v>30.06</v>
      </c>
      <c r="J25657" s="61">
        <v>-99.33</v>
      </c>
      <c r="K25657">
        <v>1083</v>
      </c>
      <c r="L25657"/>
      <c r="M25657"/>
    </row>
    <row r="25658" spans="1:13">
      <c r="A25658" s="61" t="s">
        <v>40</v>
      </c>
      <c r="B25658" s="61">
        <v>75949</v>
      </c>
      <c r="C25658" s="63" t="s">
        <v>968</v>
      </c>
      <c r="D25658" s="61">
        <v>0</v>
      </c>
      <c r="E25658" s="61" t="s">
        <v>1008</v>
      </c>
      <c r="F25658" s="61" t="s">
        <v>133</v>
      </c>
      <c r="G25658" s="61" t="s">
        <v>14770</v>
      </c>
      <c r="H25658" s="61" t="s">
        <v>7409</v>
      </c>
      <c r="I25658" s="61">
        <v>31.27</v>
      </c>
      <c r="J25658" s="61">
        <v>-94.57</v>
      </c>
      <c r="K25658">
        <v>8052</v>
      </c>
      <c r="L25658"/>
      <c r="M25658"/>
    </row>
    <row r="25659" spans="1:13">
      <c r="A25659" s="61" t="s">
        <v>40</v>
      </c>
      <c r="B25659" s="61">
        <v>77320</v>
      </c>
      <c r="C25659" s="63" t="s">
        <v>968</v>
      </c>
      <c r="D25659" s="61">
        <v>0</v>
      </c>
      <c r="E25659" s="61" t="s">
        <v>7833</v>
      </c>
      <c r="F25659" s="61" t="s">
        <v>133</v>
      </c>
      <c r="G25659" s="61" t="s">
        <v>533</v>
      </c>
      <c r="H25659" s="61" t="s">
        <v>7409</v>
      </c>
      <c r="I25659" s="61">
        <v>30.8</v>
      </c>
      <c r="J25659" s="61">
        <v>-95.55</v>
      </c>
      <c r="K25659">
        <v>37325</v>
      </c>
      <c r="L25659"/>
      <c r="M25659"/>
    </row>
    <row r="25660" spans="1:13">
      <c r="A25660" s="61" t="s">
        <v>40</v>
      </c>
      <c r="B25660" s="61">
        <v>77340</v>
      </c>
      <c r="C25660" s="63" t="s">
        <v>968</v>
      </c>
      <c r="D25660" s="61">
        <v>0</v>
      </c>
      <c r="E25660" s="61" t="s">
        <v>7833</v>
      </c>
      <c r="F25660" s="61" t="s">
        <v>133</v>
      </c>
      <c r="G25660" s="61" t="s">
        <v>533</v>
      </c>
      <c r="H25660" s="61" t="s">
        <v>7409</v>
      </c>
      <c r="I25660" s="61">
        <v>30.71</v>
      </c>
      <c r="J25660" s="61">
        <v>-95.54</v>
      </c>
      <c r="K25660">
        <v>35020</v>
      </c>
      <c r="L25660"/>
      <c r="M25660"/>
    </row>
    <row r="25661" spans="1:13">
      <c r="A25661" s="61" t="s">
        <v>40</v>
      </c>
      <c r="B25661" s="61">
        <v>76054</v>
      </c>
      <c r="C25661" s="63" t="s">
        <v>968</v>
      </c>
      <c r="D25661" s="61">
        <v>0</v>
      </c>
      <c r="E25661" s="61" t="s">
        <v>12926</v>
      </c>
      <c r="F25661" s="61" t="s">
        <v>133</v>
      </c>
      <c r="G25661" s="61" t="s">
        <v>14658</v>
      </c>
      <c r="H25661" s="61" t="s">
        <v>7409</v>
      </c>
      <c r="I25661" s="61">
        <v>32.86</v>
      </c>
      <c r="J25661" s="61">
        <v>-97.18</v>
      </c>
      <c r="K25661">
        <v>12120</v>
      </c>
      <c r="L25661"/>
      <c r="M25661"/>
    </row>
    <row r="25662" spans="1:13">
      <c r="A25662" s="61" t="s">
        <v>40</v>
      </c>
      <c r="B25662" s="61">
        <v>76053</v>
      </c>
      <c r="C25662" s="63" t="s">
        <v>968</v>
      </c>
      <c r="D25662" s="61">
        <v>0</v>
      </c>
      <c r="E25662" s="61" t="s">
        <v>12926</v>
      </c>
      <c r="F25662" s="61" t="s">
        <v>133</v>
      </c>
      <c r="G25662" s="61" t="s">
        <v>14658</v>
      </c>
      <c r="H25662" s="61" t="s">
        <v>7409</v>
      </c>
      <c r="I25662" s="61">
        <v>32.83</v>
      </c>
      <c r="J25662" s="61">
        <v>-97.17</v>
      </c>
      <c r="K25662">
        <v>31935</v>
      </c>
      <c r="L25662"/>
      <c r="M25662"/>
    </row>
    <row r="25663" spans="1:13">
      <c r="A25663" s="61" t="s">
        <v>40</v>
      </c>
      <c r="B25663" s="61">
        <v>75141</v>
      </c>
      <c r="C25663" s="63" t="s">
        <v>968</v>
      </c>
      <c r="D25663" s="61">
        <v>0</v>
      </c>
      <c r="E25663" s="61" t="s">
        <v>14679</v>
      </c>
      <c r="F25663" s="61" t="s">
        <v>133</v>
      </c>
      <c r="G25663" s="61" t="s">
        <v>8004</v>
      </c>
      <c r="H25663" s="61" t="s">
        <v>7409</v>
      </c>
      <c r="I25663" s="61">
        <v>32.64</v>
      </c>
      <c r="J25663" s="61">
        <v>-96.7</v>
      </c>
      <c r="K25663">
        <v>5173</v>
      </c>
      <c r="L25663"/>
      <c r="M25663"/>
    </row>
    <row r="25664" spans="1:13">
      <c r="A25664" s="61" t="s">
        <v>40</v>
      </c>
      <c r="B25664" s="61">
        <v>78634</v>
      </c>
      <c r="C25664" s="63" t="s">
        <v>968</v>
      </c>
      <c r="D25664" s="61">
        <v>0</v>
      </c>
      <c r="E25664" s="61" t="s">
        <v>15204</v>
      </c>
      <c r="F25664" s="61" t="s">
        <v>133</v>
      </c>
      <c r="G25664" s="61" t="s">
        <v>8052</v>
      </c>
      <c r="H25664" s="61" t="s">
        <v>7409</v>
      </c>
      <c r="I25664" s="61">
        <v>30.54</v>
      </c>
      <c r="J25664" s="61">
        <v>-97.54</v>
      </c>
      <c r="K25664">
        <v>37951</v>
      </c>
      <c r="L25664"/>
      <c r="M25664"/>
    </row>
    <row r="25665" spans="1:13">
      <c r="A25665" s="61" t="s">
        <v>40</v>
      </c>
      <c r="B25665" s="61">
        <v>78635</v>
      </c>
      <c r="C25665" s="63" t="s">
        <v>968</v>
      </c>
      <c r="D25665" s="61">
        <v>0</v>
      </c>
      <c r="E25665" s="61" t="s">
        <v>15205</v>
      </c>
      <c r="F25665" s="61" t="s">
        <v>133</v>
      </c>
      <c r="G25665" s="61" t="s">
        <v>15192</v>
      </c>
      <c r="H25665" s="61" t="s">
        <v>7409</v>
      </c>
      <c r="I25665" s="61">
        <v>30.18</v>
      </c>
      <c r="J25665" s="61">
        <v>-98.57</v>
      </c>
      <c r="K25665">
        <v>110</v>
      </c>
      <c r="L25665"/>
      <c r="M25665"/>
    </row>
    <row r="25666" spans="1:13">
      <c r="A25666" s="61" t="s">
        <v>40</v>
      </c>
      <c r="B25666" s="61">
        <v>79329</v>
      </c>
      <c r="C25666" s="63" t="s">
        <v>968</v>
      </c>
      <c r="D25666" s="61">
        <v>0</v>
      </c>
      <c r="E25666" s="61" t="s">
        <v>15341</v>
      </c>
      <c r="F25666" s="61" t="s">
        <v>133</v>
      </c>
      <c r="G25666" s="61" t="s">
        <v>15342</v>
      </c>
      <c r="H25666" s="61" t="s">
        <v>7409</v>
      </c>
      <c r="I25666" s="61">
        <v>33.659999999999997</v>
      </c>
      <c r="J25666" s="61">
        <v>-101.68</v>
      </c>
      <c r="K25666">
        <v>3214</v>
      </c>
      <c r="L25666"/>
      <c r="M25666"/>
    </row>
    <row r="25667" spans="1:13">
      <c r="A25667" s="61" t="s">
        <v>40</v>
      </c>
      <c r="B25667" s="61">
        <v>78944</v>
      </c>
      <c r="C25667" s="63" t="s">
        <v>968</v>
      </c>
      <c r="D25667" s="61">
        <v>0</v>
      </c>
      <c r="E25667" s="61" t="s">
        <v>3976</v>
      </c>
      <c r="F25667" s="61" t="s">
        <v>133</v>
      </c>
      <c r="G25667" s="61" t="s">
        <v>14977</v>
      </c>
      <c r="H25667" s="61" t="s">
        <v>7409</v>
      </c>
      <c r="I25667" s="61">
        <v>29.99</v>
      </c>
      <c r="J25667" s="61">
        <v>-96.49</v>
      </c>
      <c r="K25667">
        <v>532</v>
      </c>
      <c r="L25667"/>
      <c r="M25667"/>
    </row>
    <row r="25668" spans="1:13">
      <c r="A25668" s="61" t="s">
        <v>40</v>
      </c>
      <c r="B25668" s="61">
        <v>77968</v>
      </c>
      <c r="C25668" s="63" t="s">
        <v>968</v>
      </c>
      <c r="D25668" s="61">
        <v>0</v>
      </c>
      <c r="E25668" s="61" t="s">
        <v>8822</v>
      </c>
      <c r="F25668" s="61" t="s">
        <v>133</v>
      </c>
      <c r="G25668" s="61" t="s">
        <v>15049</v>
      </c>
      <c r="H25668" s="61" t="s">
        <v>7409</v>
      </c>
      <c r="I25668" s="61">
        <v>28.87</v>
      </c>
      <c r="J25668" s="61">
        <v>-96.79</v>
      </c>
      <c r="K25668">
        <v>3398</v>
      </c>
      <c r="L25668"/>
      <c r="M25668"/>
    </row>
    <row r="25669" spans="1:13">
      <c r="A25669" s="61" t="s">
        <v>40</v>
      </c>
      <c r="B25669" s="61">
        <v>78362</v>
      </c>
      <c r="C25669" s="63" t="s">
        <v>968</v>
      </c>
      <c r="D25669" s="61">
        <v>0</v>
      </c>
      <c r="E25669" s="61" t="s">
        <v>5404</v>
      </c>
      <c r="F25669" s="61" t="s">
        <v>133</v>
      </c>
      <c r="G25669" s="61" t="s">
        <v>15134</v>
      </c>
      <c r="H25669" s="61" t="s">
        <v>7409</v>
      </c>
      <c r="I25669" s="61">
        <v>27.87</v>
      </c>
      <c r="J25669" s="61">
        <v>-97.2</v>
      </c>
      <c r="K25669">
        <v>10238</v>
      </c>
      <c r="L25669"/>
      <c r="M25669"/>
    </row>
    <row r="25670" spans="1:13">
      <c r="A25670" s="61" t="s">
        <v>40</v>
      </c>
      <c r="B25670" s="61">
        <v>78025</v>
      </c>
      <c r="C25670" s="63" t="s">
        <v>968</v>
      </c>
      <c r="D25670" s="61">
        <v>0</v>
      </c>
      <c r="E25670" s="61" t="s">
        <v>6038</v>
      </c>
      <c r="F25670" s="61" t="s">
        <v>133</v>
      </c>
      <c r="G25670" s="61" t="s">
        <v>15079</v>
      </c>
      <c r="H25670" s="61" t="s">
        <v>7409</v>
      </c>
      <c r="I25670" s="61">
        <v>30.07</v>
      </c>
      <c r="J25670" s="61">
        <v>-99.23</v>
      </c>
      <c r="K25670">
        <v>5146</v>
      </c>
      <c r="L25670"/>
      <c r="M25670"/>
    </row>
    <row r="25671" spans="1:13">
      <c r="A25671" s="61" t="s">
        <v>40</v>
      </c>
      <c r="B25671" s="61">
        <v>77861</v>
      </c>
      <c r="C25671" s="63" t="s">
        <v>968</v>
      </c>
      <c r="D25671" s="61">
        <v>0</v>
      </c>
      <c r="E25671" s="61" t="s">
        <v>11220</v>
      </c>
      <c r="F25671" s="61" t="s">
        <v>133</v>
      </c>
      <c r="G25671" s="61" t="s">
        <v>14971</v>
      </c>
      <c r="H25671" s="61" t="s">
        <v>7409</v>
      </c>
      <c r="I25671" s="61">
        <v>30.73</v>
      </c>
      <c r="J25671" s="61">
        <v>-96.07</v>
      </c>
      <c r="K25671">
        <v>2850</v>
      </c>
      <c r="L25671"/>
      <c r="M25671"/>
    </row>
    <row r="25672" spans="1:13">
      <c r="A25672" s="61" t="s">
        <v>40</v>
      </c>
      <c r="B25672" s="61">
        <v>76367</v>
      </c>
      <c r="C25672" s="63" t="s">
        <v>968</v>
      </c>
      <c r="D25672" s="61">
        <v>0</v>
      </c>
      <c r="E25672" s="61" t="s">
        <v>14831</v>
      </c>
      <c r="F25672" s="61" t="s">
        <v>133</v>
      </c>
      <c r="G25672" s="61" t="s">
        <v>13598</v>
      </c>
      <c r="H25672" s="61" t="s">
        <v>7409</v>
      </c>
      <c r="I25672" s="61">
        <v>33.950000000000003</v>
      </c>
      <c r="J25672" s="61">
        <v>-98.68</v>
      </c>
      <c r="K25672">
        <v>13457</v>
      </c>
      <c r="L25672"/>
      <c r="M25672"/>
    </row>
    <row r="25673" spans="1:13">
      <c r="A25673" s="61" t="s">
        <v>40</v>
      </c>
      <c r="B25673" s="61">
        <v>79527</v>
      </c>
      <c r="C25673" s="63" t="s">
        <v>968</v>
      </c>
      <c r="D25673" s="61">
        <v>0</v>
      </c>
      <c r="E25673" s="61" t="s">
        <v>9913</v>
      </c>
      <c r="F25673" s="61" t="s">
        <v>133</v>
      </c>
      <c r="G25673" s="61" t="s">
        <v>15373</v>
      </c>
      <c r="H25673" s="61" t="s">
        <v>7409</v>
      </c>
      <c r="I25673" s="61">
        <v>32.58</v>
      </c>
      <c r="J25673" s="61">
        <v>-101</v>
      </c>
      <c r="K25673">
        <v>360</v>
      </c>
      <c r="L25673"/>
      <c r="M25673"/>
    </row>
    <row r="25674" spans="1:13">
      <c r="A25674" s="61" t="s">
        <v>40</v>
      </c>
      <c r="B25674" s="61">
        <v>76649</v>
      </c>
      <c r="C25674" s="63" t="s">
        <v>968</v>
      </c>
      <c r="D25674" s="61">
        <v>0</v>
      </c>
      <c r="E25674" s="61" t="s">
        <v>14892</v>
      </c>
      <c r="F25674" s="61" t="s">
        <v>133</v>
      </c>
      <c r="G25674" s="61" t="s">
        <v>14889</v>
      </c>
      <c r="H25674" s="61" t="s">
        <v>7409</v>
      </c>
      <c r="I25674" s="61">
        <v>31.98</v>
      </c>
      <c r="J25674" s="61">
        <v>-97.87</v>
      </c>
      <c r="K25674">
        <v>762</v>
      </c>
      <c r="L25674"/>
      <c r="M25674"/>
    </row>
    <row r="25675" spans="1:13">
      <c r="A25675" s="61" t="s">
        <v>40</v>
      </c>
      <c r="B25675" s="61">
        <v>75038</v>
      </c>
      <c r="C25675" s="63" t="s">
        <v>968</v>
      </c>
      <c r="D25675" s="61">
        <v>0</v>
      </c>
      <c r="E25675" s="61" t="s">
        <v>3738</v>
      </c>
      <c r="F25675" s="61" t="s">
        <v>133</v>
      </c>
      <c r="G25675" s="61" t="s">
        <v>8004</v>
      </c>
      <c r="H25675" s="61" t="s">
        <v>7409</v>
      </c>
      <c r="I25675" s="61">
        <v>32.869999999999997</v>
      </c>
      <c r="J25675" s="61">
        <v>-97</v>
      </c>
      <c r="K25675">
        <v>32928</v>
      </c>
      <c r="L25675"/>
      <c r="M25675"/>
    </row>
    <row r="25676" spans="1:13">
      <c r="A25676" s="61" t="s">
        <v>40</v>
      </c>
      <c r="B25676" s="61">
        <v>75063</v>
      </c>
      <c r="C25676" s="63" t="s">
        <v>968</v>
      </c>
      <c r="D25676" s="61">
        <v>0</v>
      </c>
      <c r="E25676" s="61" t="s">
        <v>3738</v>
      </c>
      <c r="F25676" s="61" t="s">
        <v>133</v>
      </c>
      <c r="G25676" s="61" t="s">
        <v>8004</v>
      </c>
      <c r="H25676" s="61" t="s">
        <v>7409</v>
      </c>
      <c r="I25676" s="61">
        <v>32.92</v>
      </c>
      <c r="J25676" s="61">
        <v>-96.99</v>
      </c>
      <c r="K25676">
        <v>46598</v>
      </c>
      <c r="L25676"/>
      <c r="M25676"/>
    </row>
    <row r="25677" spans="1:13">
      <c r="A25677" s="61" t="s">
        <v>40</v>
      </c>
      <c r="B25677" s="61">
        <v>75061</v>
      </c>
      <c r="C25677" s="63" t="s">
        <v>968</v>
      </c>
      <c r="D25677" s="61">
        <v>0</v>
      </c>
      <c r="E25677" s="61" t="s">
        <v>3738</v>
      </c>
      <c r="F25677" s="61" t="s">
        <v>133</v>
      </c>
      <c r="G25677" s="61" t="s">
        <v>8004</v>
      </c>
      <c r="H25677" s="61" t="s">
        <v>7409</v>
      </c>
      <c r="I25677" s="61">
        <v>32.83</v>
      </c>
      <c r="J25677" s="61">
        <v>-96.97</v>
      </c>
      <c r="K25677">
        <v>55828</v>
      </c>
      <c r="L25677"/>
      <c r="M25677"/>
    </row>
    <row r="25678" spans="1:13">
      <c r="A25678" s="61" t="s">
        <v>40</v>
      </c>
      <c r="B25678" s="61">
        <v>75062</v>
      </c>
      <c r="C25678" s="63" t="s">
        <v>968</v>
      </c>
      <c r="D25678" s="61">
        <v>0</v>
      </c>
      <c r="E25678" s="61" t="s">
        <v>3738</v>
      </c>
      <c r="F25678" s="61" t="s">
        <v>133</v>
      </c>
      <c r="G25678" s="61" t="s">
        <v>8004</v>
      </c>
      <c r="H25678" s="61" t="s">
        <v>7409</v>
      </c>
      <c r="I25678" s="61">
        <v>32.85</v>
      </c>
      <c r="J25678" s="61">
        <v>-96.96</v>
      </c>
      <c r="K25678">
        <v>50466</v>
      </c>
      <c r="L25678"/>
      <c r="M25678"/>
    </row>
    <row r="25679" spans="1:13">
      <c r="A25679" s="61" t="s">
        <v>40</v>
      </c>
      <c r="B25679" s="61">
        <v>75060</v>
      </c>
      <c r="C25679" s="63" t="s">
        <v>968</v>
      </c>
      <c r="D25679" s="61">
        <v>0</v>
      </c>
      <c r="E25679" s="61" t="s">
        <v>3738</v>
      </c>
      <c r="F25679" s="61" t="s">
        <v>133</v>
      </c>
      <c r="G25679" s="61" t="s">
        <v>8004</v>
      </c>
      <c r="H25679" s="61" t="s">
        <v>7409</v>
      </c>
      <c r="I25679" s="61">
        <v>32.799999999999997</v>
      </c>
      <c r="J25679" s="61">
        <v>-96.95</v>
      </c>
      <c r="K25679">
        <v>47955</v>
      </c>
      <c r="L25679"/>
      <c r="M25679"/>
    </row>
    <row r="25680" spans="1:13">
      <c r="A25680" s="61" t="s">
        <v>40</v>
      </c>
      <c r="B25680" s="61">
        <v>75039</v>
      </c>
      <c r="C25680" s="63" t="s">
        <v>968</v>
      </c>
      <c r="D25680" s="61">
        <v>0</v>
      </c>
      <c r="E25680" s="61" t="s">
        <v>3738</v>
      </c>
      <c r="F25680" s="61" t="s">
        <v>133</v>
      </c>
      <c r="G25680" s="61" t="s">
        <v>8004</v>
      </c>
      <c r="H25680" s="61" t="s">
        <v>7409</v>
      </c>
      <c r="I25680" s="61">
        <v>32.89</v>
      </c>
      <c r="J25680" s="61">
        <v>-96.94</v>
      </c>
      <c r="K25680">
        <v>24569</v>
      </c>
      <c r="L25680"/>
      <c r="M25680"/>
    </row>
    <row r="25681" spans="1:13">
      <c r="A25681" s="61" t="s">
        <v>40</v>
      </c>
      <c r="B25681" s="61">
        <v>76651</v>
      </c>
      <c r="C25681" s="63" t="s">
        <v>968</v>
      </c>
      <c r="D25681" s="61">
        <v>0</v>
      </c>
      <c r="E25681" s="61" t="s">
        <v>14893</v>
      </c>
      <c r="F25681" s="61" t="s">
        <v>133</v>
      </c>
      <c r="G25681" s="61" t="s">
        <v>13548</v>
      </c>
      <c r="H25681" s="61" t="s">
        <v>7409</v>
      </c>
      <c r="I25681" s="61">
        <v>32.18</v>
      </c>
      <c r="J25681" s="61">
        <v>-96.88</v>
      </c>
      <c r="K25681">
        <v>3373</v>
      </c>
      <c r="L25681"/>
      <c r="M25681"/>
    </row>
    <row r="25682" spans="1:13">
      <c r="A25682" s="61" t="s">
        <v>40</v>
      </c>
      <c r="B25682" s="61">
        <v>76055</v>
      </c>
      <c r="C25682" s="63" t="s">
        <v>968</v>
      </c>
      <c r="D25682" s="61">
        <v>0</v>
      </c>
      <c r="E25682" s="61" t="s">
        <v>12433</v>
      </c>
      <c r="F25682" s="61" t="s">
        <v>133</v>
      </c>
      <c r="G25682" s="61" t="s">
        <v>12309</v>
      </c>
      <c r="H25682" s="61" t="s">
        <v>7409</v>
      </c>
      <c r="I25682" s="61">
        <v>32.15</v>
      </c>
      <c r="J25682" s="61">
        <v>-97.14</v>
      </c>
      <c r="K25682">
        <v>3076</v>
      </c>
      <c r="L25682"/>
      <c r="M25682"/>
    </row>
    <row r="25683" spans="1:13">
      <c r="A25683" s="61" t="s">
        <v>40</v>
      </c>
      <c r="B25683" s="61">
        <v>75447</v>
      </c>
      <c r="C25683" s="63" t="s">
        <v>968</v>
      </c>
      <c r="D25683" s="61">
        <v>0</v>
      </c>
      <c r="E25683" s="61" t="s">
        <v>5960</v>
      </c>
      <c r="F25683" s="61" t="s">
        <v>133</v>
      </c>
      <c r="G25683" s="61" t="s">
        <v>420</v>
      </c>
      <c r="H25683" s="61" t="s">
        <v>7409</v>
      </c>
      <c r="I25683" s="61">
        <v>33.71</v>
      </c>
      <c r="J25683" s="61">
        <v>-96.14</v>
      </c>
      <c r="K25683">
        <v>1161</v>
      </c>
      <c r="L25683"/>
      <c r="M25683"/>
    </row>
    <row r="25684" spans="1:13">
      <c r="A25684" s="61" t="s">
        <v>40</v>
      </c>
      <c r="B25684" s="61">
        <v>76458</v>
      </c>
      <c r="C25684" s="63" t="s">
        <v>968</v>
      </c>
      <c r="D25684" s="61">
        <v>0</v>
      </c>
      <c r="E25684" s="61" t="s">
        <v>8209</v>
      </c>
      <c r="F25684" s="61" t="s">
        <v>133</v>
      </c>
      <c r="G25684" s="61" t="s">
        <v>14840</v>
      </c>
      <c r="H25684" s="61" t="s">
        <v>7409</v>
      </c>
      <c r="I25684" s="61">
        <v>33.22</v>
      </c>
      <c r="J25684" s="61">
        <v>-98.15</v>
      </c>
      <c r="K25684">
        <v>6042</v>
      </c>
      <c r="L25684"/>
      <c r="M25684"/>
    </row>
    <row r="25685" spans="1:13">
      <c r="A25685" s="61" t="s">
        <v>40</v>
      </c>
      <c r="B25685" s="61">
        <v>75766</v>
      </c>
      <c r="C25685" s="63" t="s">
        <v>968</v>
      </c>
      <c r="D25685" s="61">
        <v>0</v>
      </c>
      <c r="E25685" s="61" t="s">
        <v>765</v>
      </c>
      <c r="F25685" s="61" t="s">
        <v>133</v>
      </c>
      <c r="G25685" s="61" t="s">
        <v>225</v>
      </c>
      <c r="H25685" s="61" t="s">
        <v>7409</v>
      </c>
      <c r="I25685" s="61">
        <v>31.96</v>
      </c>
      <c r="J25685" s="61">
        <v>-95.26</v>
      </c>
      <c r="K25685">
        <v>25382</v>
      </c>
      <c r="L25685"/>
      <c r="M25685"/>
    </row>
    <row r="25686" spans="1:13">
      <c r="A25686" s="61" t="s">
        <v>40</v>
      </c>
      <c r="B25686" s="61">
        <v>76537</v>
      </c>
      <c r="C25686" s="63" t="s">
        <v>968</v>
      </c>
      <c r="D25686" s="61">
        <v>0</v>
      </c>
      <c r="E25686" s="61" t="s">
        <v>14872</v>
      </c>
      <c r="F25686" s="61" t="s">
        <v>133</v>
      </c>
      <c r="G25686" s="61" t="s">
        <v>8052</v>
      </c>
      <c r="H25686" s="61" t="s">
        <v>7409</v>
      </c>
      <c r="I25686" s="61">
        <v>30.81</v>
      </c>
      <c r="J25686" s="61">
        <v>-97.6</v>
      </c>
      <c r="K25686">
        <v>10943</v>
      </c>
      <c r="L25686"/>
      <c r="M25686"/>
    </row>
    <row r="25687" spans="1:13">
      <c r="A25687" s="61" t="s">
        <v>40</v>
      </c>
      <c r="B25687" s="61">
        <v>75951</v>
      </c>
      <c r="C25687" s="63" t="s">
        <v>968</v>
      </c>
      <c r="D25687" s="61">
        <v>0</v>
      </c>
      <c r="E25687" s="61" t="s">
        <v>261</v>
      </c>
      <c r="F25687" s="61" t="s">
        <v>133</v>
      </c>
      <c r="G25687" s="61" t="s">
        <v>215</v>
      </c>
      <c r="H25687" s="61" t="s">
        <v>7409</v>
      </c>
      <c r="I25687" s="61">
        <v>30.92</v>
      </c>
      <c r="J25687" s="61">
        <v>-93.99</v>
      </c>
      <c r="K25687">
        <v>14370</v>
      </c>
      <c r="L25687"/>
      <c r="M25687"/>
    </row>
    <row r="25688" spans="1:13">
      <c r="A25688" s="61" t="s">
        <v>40</v>
      </c>
      <c r="B25688" s="61">
        <v>79528</v>
      </c>
      <c r="C25688" s="63" t="s">
        <v>968</v>
      </c>
      <c r="D25688" s="61">
        <v>0</v>
      </c>
      <c r="E25688" s="61" t="s">
        <v>15376</v>
      </c>
      <c r="F25688" s="61" t="s">
        <v>133</v>
      </c>
      <c r="G25688" s="61" t="s">
        <v>1421</v>
      </c>
      <c r="H25688" s="61" t="s">
        <v>7409</v>
      </c>
      <c r="I25688" s="61">
        <v>33.25</v>
      </c>
      <c r="J25688" s="61">
        <v>-100.57</v>
      </c>
      <c r="K25688">
        <v>595</v>
      </c>
      <c r="L25688"/>
      <c r="M25688"/>
    </row>
    <row r="25689" spans="1:13">
      <c r="A25689" s="61" t="s">
        <v>40</v>
      </c>
      <c r="B25689" s="61">
        <v>78234</v>
      </c>
      <c r="C25689" s="63" t="s">
        <v>968</v>
      </c>
      <c r="D25689" s="61">
        <v>0</v>
      </c>
      <c r="E25689" s="61" t="s">
        <v>17485</v>
      </c>
      <c r="F25689" s="61" t="s">
        <v>133</v>
      </c>
      <c r="G25689" s="61" t="s">
        <v>15067</v>
      </c>
      <c r="H25689" s="61" t="s">
        <v>7409</v>
      </c>
      <c r="I25689" s="61">
        <v>29.46</v>
      </c>
      <c r="J25689" s="61">
        <v>-98.44</v>
      </c>
      <c r="K25689">
        <v>7464</v>
      </c>
      <c r="L25689"/>
      <c r="M25689"/>
    </row>
    <row r="25690" spans="1:13">
      <c r="A25690" s="61" t="s">
        <v>40</v>
      </c>
      <c r="B25690" s="61">
        <v>78236</v>
      </c>
      <c r="C25690" s="63" t="s">
        <v>968</v>
      </c>
      <c r="D25690" s="61">
        <v>0</v>
      </c>
      <c r="E25690" s="61" t="s">
        <v>17486</v>
      </c>
      <c r="F25690" s="61" t="s">
        <v>133</v>
      </c>
      <c r="G25690" s="61" t="s">
        <v>15067</v>
      </c>
      <c r="H25690" s="61" t="s">
        <v>7409</v>
      </c>
      <c r="I25690" s="61">
        <v>29.39</v>
      </c>
      <c r="J25690" s="61">
        <v>-98.62</v>
      </c>
      <c r="K25690">
        <v>9869</v>
      </c>
      <c r="L25690"/>
      <c r="M25690"/>
    </row>
    <row r="25691" spans="1:13">
      <c r="A25691" s="61" t="s">
        <v>40</v>
      </c>
      <c r="B25691" s="61">
        <v>78150</v>
      </c>
      <c r="C25691" s="63" t="s">
        <v>968</v>
      </c>
      <c r="D25691" s="61">
        <v>0</v>
      </c>
      <c r="E25691" s="61" t="s">
        <v>17484</v>
      </c>
      <c r="F25691" s="61" t="s">
        <v>133</v>
      </c>
      <c r="G25691" s="61" t="s">
        <v>15067</v>
      </c>
      <c r="H25691" s="61" t="s">
        <v>7409</v>
      </c>
      <c r="I25691" s="61">
        <v>29.53</v>
      </c>
      <c r="J25691" s="61">
        <v>-98.28</v>
      </c>
      <c r="K25691">
        <v>9</v>
      </c>
      <c r="L25691"/>
      <c r="M25691"/>
    </row>
    <row r="25692" spans="1:13">
      <c r="A25692" s="61" t="s">
        <v>40</v>
      </c>
      <c r="B25692" s="61">
        <v>75657</v>
      </c>
      <c r="C25692" s="63" t="s">
        <v>968</v>
      </c>
      <c r="D25692" s="61">
        <v>0</v>
      </c>
      <c r="E25692" s="61" t="s">
        <v>457</v>
      </c>
      <c r="F25692" s="61" t="s">
        <v>133</v>
      </c>
      <c r="G25692" s="61" t="s">
        <v>670</v>
      </c>
      <c r="H25692" s="61" t="s">
        <v>7409</v>
      </c>
      <c r="I25692" s="61">
        <v>32.76</v>
      </c>
      <c r="J25692" s="61">
        <v>-94.34</v>
      </c>
      <c r="K25692">
        <v>7923</v>
      </c>
      <c r="L25692"/>
      <c r="M25692"/>
    </row>
    <row r="25693" spans="1:13">
      <c r="A25693" s="61" t="s">
        <v>40</v>
      </c>
      <c r="B25693" s="61">
        <v>76459</v>
      </c>
      <c r="C25693" s="63" t="s">
        <v>968</v>
      </c>
      <c r="D25693" s="61">
        <v>0</v>
      </c>
      <c r="E25693" s="61" t="s">
        <v>4893</v>
      </c>
      <c r="F25693" s="61" t="s">
        <v>133</v>
      </c>
      <c r="G25693" s="61" t="s">
        <v>14840</v>
      </c>
      <c r="H25693" s="61" t="s">
        <v>7409</v>
      </c>
      <c r="I25693" s="61">
        <v>33.25</v>
      </c>
      <c r="J25693" s="61">
        <v>-98.39</v>
      </c>
      <c r="K25693">
        <v>184</v>
      </c>
      <c r="L25693"/>
      <c r="M25693"/>
    </row>
    <row r="25694" spans="1:13">
      <c r="A25694" s="61" t="s">
        <v>40</v>
      </c>
      <c r="B25694" s="61">
        <v>75846</v>
      </c>
      <c r="C25694" s="63" t="s">
        <v>968</v>
      </c>
      <c r="D25694" s="61">
        <v>0</v>
      </c>
      <c r="E25694" s="61" t="s">
        <v>3161</v>
      </c>
      <c r="F25694" s="61" t="s">
        <v>133</v>
      </c>
      <c r="G25694" s="61" t="s">
        <v>7391</v>
      </c>
      <c r="H25694" s="61" t="s">
        <v>7409</v>
      </c>
      <c r="I25694" s="61">
        <v>31.36</v>
      </c>
      <c r="J25694" s="61">
        <v>-96.14</v>
      </c>
      <c r="K25694">
        <v>2327</v>
      </c>
      <c r="L25694"/>
      <c r="M25694"/>
    </row>
    <row r="25695" spans="1:13">
      <c r="A25695" s="61" t="s">
        <v>40</v>
      </c>
      <c r="B25695" s="61">
        <v>75954</v>
      </c>
      <c r="C25695" s="63" t="s">
        <v>968</v>
      </c>
      <c r="D25695" s="61">
        <v>0</v>
      </c>
      <c r="E25695" s="61" t="s">
        <v>14782</v>
      </c>
      <c r="F25695" s="61" t="s">
        <v>133</v>
      </c>
      <c r="G25695" s="61" t="s">
        <v>7700</v>
      </c>
      <c r="H25695" s="61" t="s">
        <v>7409</v>
      </c>
      <c r="I25695" s="61">
        <v>31.96</v>
      </c>
      <c r="J25695" s="61">
        <v>-94.05</v>
      </c>
      <c r="K25695">
        <v>3233</v>
      </c>
      <c r="L25695"/>
      <c r="M25695"/>
    </row>
    <row r="25696" spans="1:13">
      <c r="A25696" s="61" t="s">
        <v>40</v>
      </c>
      <c r="B25696" s="61">
        <v>78636</v>
      </c>
      <c r="C25696" s="63" t="s">
        <v>968</v>
      </c>
      <c r="D25696" s="61">
        <v>0</v>
      </c>
      <c r="E25696" s="61" t="s">
        <v>3654</v>
      </c>
      <c r="F25696" s="61" t="s">
        <v>133</v>
      </c>
      <c r="G25696" s="61" t="s">
        <v>15192</v>
      </c>
      <c r="H25696" s="61" t="s">
        <v>7409</v>
      </c>
      <c r="I25696" s="61">
        <v>30.27</v>
      </c>
      <c r="J25696" s="61">
        <v>-98.4</v>
      </c>
      <c r="K25696">
        <v>3894</v>
      </c>
      <c r="L25696"/>
      <c r="M25696"/>
    </row>
    <row r="25697" spans="1:13">
      <c r="A25697" s="61" t="s">
        <v>40</v>
      </c>
      <c r="B25697" s="61">
        <v>76538</v>
      </c>
      <c r="C25697" s="63" t="s">
        <v>968</v>
      </c>
      <c r="D25697" s="61">
        <v>0</v>
      </c>
      <c r="E25697" s="61" t="s">
        <v>315</v>
      </c>
      <c r="F25697" s="61" t="s">
        <v>133</v>
      </c>
      <c r="G25697" s="61" t="s">
        <v>14868</v>
      </c>
      <c r="H25697" s="61" t="s">
        <v>7409</v>
      </c>
      <c r="I25697" s="61">
        <v>31.65</v>
      </c>
      <c r="J25697" s="61">
        <v>-97.9</v>
      </c>
      <c r="K25697">
        <v>952</v>
      </c>
      <c r="L25697"/>
      <c r="M25697"/>
    </row>
    <row r="25698" spans="1:13">
      <c r="A25698" s="61" t="s">
        <v>40</v>
      </c>
      <c r="B25698" s="61">
        <v>76058</v>
      </c>
      <c r="C25698" s="63" t="s">
        <v>968</v>
      </c>
      <c r="D25698" s="61">
        <v>0</v>
      </c>
      <c r="E25698" s="61" t="s">
        <v>12618</v>
      </c>
      <c r="F25698" s="61" t="s">
        <v>133</v>
      </c>
      <c r="G25698" s="61" t="s">
        <v>660</v>
      </c>
      <c r="H25698" s="61" t="s">
        <v>7409</v>
      </c>
      <c r="I25698" s="61">
        <v>32.46</v>
      </c>
      <c r="J25698" s="61">
        <v>-97.38</v>
      </c>
      <c r="K25698">
        <v>20940</v>
      </c>
      <c r="L25698"/>
      <c r="M25698"/>
    </row>
    <row r="25699" spans="1:13">
      <c r="A25699" s="61" t="s">
        <v>40</v>
      </c>
      <c r="B25699" s="61">
        <v>78026</v>
      </c>
      <c r="C25699" s="63" t="s">
        <v>968</v>
      </c>
      <c r="D25699" s="61">
        <v>0</v>
      </c>
      <c r="E25699" s="61" t="s">
        <v>15086</v>
      </c>
      <c r="F25699" s="61" t="s">
        <v>133</v>
      </c>
      <c r="G25699" s="61" t="s">
        <v>15076</v>
      </c>
      <c r="H25699" s="61" t="s">
        <v>7409</v>
      </c>
      <c r="I25699" s="61">
        <v>28.91</v>
      </c>
      <c r="J25699" s="61">
        <v>-98.54</v>
      </c>
      <c r="K25699">
        <v>6181</v>
      </c>
      <c r="L25699"/>
      <c r="M25699"/>
    </row>
    <row r="25700" spans="1:13">
      <c r="A25700" s="61" t="s">
        <v>40</v>
      </c>
      <c r="B25700" s="61">
        <v>76849</v>
      </c>
      <c r="C25700" s="63" t="s">
        <v>968</v>
      </c>
      <c r="D25700" s="61">
        <v>0</v>
      </c>
      <c r="E25700" s="61" t="s">
        <v>6559</v>
      </c>
      <c r="F25700" s="61" t="s">
        <v>133</v>
      </c>
      <c r="G25700" s="61" t="s">
        <v>14929</v>
      </c>
      <c r="H25700" s="61" t="s">
        <v>7409</v>
      </c>
      <c r="I25700" s="61">
        <v>30.48</v>
      </c>
      <c r="J25700" s="61">
        <v>-99.77</v>
      </c>
      <c r="K25700">
        <v>3482</v>
      </c>
      <c r="L25700"/>
      <c r="M25700"/>
    </row>
    <row r="25701" spans="1:13">
      <c r="A25701" s="61" t="s">
        <v>40</v>
      </c>
      <c r="B25701" s="61">
        <v>79330</v>
      </c>
      <c r="C25701" s="63" t="s">
        <v>968</v>
      </c>
      <c r="D25701" s="61">
        <v>0</v>
      </c>
      <c r="E25701" s="61" t="s">
        <v>15343</v>
      </c>
      <c r="F25701" s="61" t="s">
        <v>133</v>
      </c>
      <c r="G25701" s="61" t="s">
        <v>15345</v>
      </c>
      <c r="H25701" s="61" t="s">
        <v>7409</v>
      </c>
      <c r="I25701" s="61">
        <v>33.04</v>
      </c>
      <c r="J25701" s="61">
        <v>-101.2</v>
      </c>
      <c r="K25701">
        <v>169</v>
      </c>
      <c r="L25701"/>
      <c r="M25701"/>
    </row>
    <row r="25702" spans="1:13">
      <c r="A25702" s="61" t="s">
        <v>40</v>
      </c>
      <c r="B25702" s="61">
        <v>76247</v>
      </c>
      <c r="C25702" s="63" t="s">
        <v>968</v>
      </c>
      <c r="D25702" s="61">
        <v>0</v>
      </c>
      <c r="E25702" s="61" t="s">
        <v>14816</v>
      </c>
      <c r="F25702" s="61" t="s">
        <v>133</v>
      </c>
      <c r="G25702" s="61" t="s">
        <v>14650</v>
      </c>
      <c r="H25702" s="61" t="s">
        <v>7409</v>
      </c>
      <c r="I25702" s="61">
        <v>33.08</v>
      </c>
      <c r="J25702" s="61">
        <v>-97.29</v>
      </c>
      <c r="K25702">
        <v>17178</v>
      </c>
      <c r="L25702"/>
      <c r="M25702"/>
    </row>
    <row r="25703" spans="1:13">
      <c r="A25703" s="61" t="s">
        <v>40</v>
      </c>
      <c r="B25703" s="61">
        <v>75661</v>
      </c>
      <c r="C25703" s="63" t="s">
        <v>968</v>
      </c>
      <c r="D25703" s="61">
        <v>0</v>
      </c>
      <c r="E25703" s="61" t="s">
        <v>14743</v>
      </c>
      <c r="F25703" s="61" t="s">
        <v>133</v>
      </c>
      <c r="G25703" s="61" t="s">
        <v>6447</v>
      </c>
      <c r="H25703" s="61" t="s">
        <v>7409</v>
      </c>
      <c r="I25703" s="61">
        <v>32.619999999999997</v>
      </c>
      <c r="J25703" s="61">
        <v>-94.14</v>
      </c>
      <c r="K25703">
        <v>2381</v>
      </c>
      <c r="L25703"/>
      <c r="M25703"/>
    </row>
    <row r="25704" spans="1:13">
      <c r="A25704" s="61" t="s">
        <v>40</v>
      </c>
      <c r="B25704" s="61">
        <v>78118</v>
      </c>
      <c r="C25704" s="63" t="s">
        <v>968</v>
      </c>
      <c r="D25704" s="61">
        <v>0</v>
      </c>
      <c r="E25704" s="61" t="s">
        <v>15113</v>
      </c>
      <c r="F25704" s="61" t="s">
        <v>133</v>
      </c>
      <c r="G25704" s="61" t="s">
        <v>15110</v>
      </c>
      <c r="H25704" s="61" t="s">
        <v>7409</v>
      </c>
      <c r="I25704" s="61">
        <v>28.88</v>
      </c>
      <c r="J25704" s="61">
        <v>-97.9</v>
      </c>
      <c r="K25704">
        <v>4899</v>
      </c>
      <c r="L25704"/>
      <c r="M25704"/>
    </row>
    <row r="25705" spans="1:13">
      <c r="A25705" s="61" t="s">
        <v>40</v>
      </c>
      <c r="B25705" s="61">
        <v>77494</v>
      </c>
      <c r="C25705" s="63" t="s">
        <v>968</v>
      </c>
      <c r="D25705" s="61">
        <v>0</v>
      </c>
      <c r="E25705" s="61" t="s">
        <v>14990</v>
      </c>
      <c r="F25705" s="61" t="s">
        <v>133</v>
      </c>
      <c r="G25705" s="61" t="s">
        <v>14975</v>
      </c>
      <c r="H25705" s="61" t="s">
        <v>7409</v>
      </c>
      <c r="I25705" s="61">
        <v>29.74</v>
      </c>
      <c r="J25705" s="61">
        <v>-95.83</v>
      </c>
      <c r="K25705">
        <v>130872</v>
      </c>
      <c r="L25705"/>
      <c r="M25705"/>
    </row>
    <row r="25706" spans="1:13">
      <c r="A25706" s="61" t="s">
        <v>40</v>
      </c>
      <c r="B25706" s="61">
        <v>77493</v>
      </c>
      <c r="C25706" s="63" t="s">
        <v>968</v>
      </c>
      <c r="D25706" s="61">
        <v>0</v>
      </c>
      <c r="E25706" s="61" t="s">
        <v>14990</v>
      </c>
      <c r="F25706" s="61" t="s">
        <v>133</v>
      </c>
      <c r="G25706" s="61" t="s">
        <v>885</v>
      </c>
      <c r="H25706" s="61" t="s">
        <v>7409</v>
      </c>
      <c r="I25706" s="61">
        <v>29.79</v>
      </c>
      <c r="J25706" s="61">
        <v>-95.82</v>
      </c>
      <c r="K25706">
        <v>51774</v>
      </c>
      <c r="L25706"/>
      <c r="M25706"/>
    </row>
    <row r="25707" spans="1:13">
      <c r="A25707" s="61" t="s">
        <v>40</v>
      </c>
      <c r="B25707" s="61">
        <v>77450</v>
      </c>
      <c r="C25707" s="63" t="s">
        <v>968</v>
      </c>
      <c r="D25707" s="61">
        <v>0</v>
      </c>
      <c r="E25707" s="61" t="s">
        <v>14990</v>
      </c>
      <c r="F25707" s="61" t="s">
        <v>133</v>
      </c>
      <c r="G25707" s="61" t="s">
        <v>885</v>
      </c>
      <c r="H25707" s="61" t="s">
        <v>7409</v>
      </c>
      <c r="I25707" s="61">
        <v>29.75</v>
      </c>
      <c r="J25707" s="61">
        <v>-95.74</v>
      </c>
      <c r="K25707">
        <v>72977</v>
      </c>
      <c r="L25707"/>
      <c r="M25707"/>
    </row>
    <row r="25708" spans="1:13">
      <c r="A25708" s="61" t="s">
        <v>40</v>
      </c>
      <c r="B25708" s="61">
        <v>77449</v>
      </c>
      <c r="C25708" s="63" t="s">
        <v>968</v>
      </c>
      <c r="D25708" s="61">
        <v>0</v>
      </c>
      <c r="E25708" s="61" t="s">
        <v>14990</v>
      </c>
      <c r="F25708" s="61" t="s">
        <v>133</v>
      </c>
      <c r="G25708" s="61" t="s">
        <v>885</v>
      </c>
      <c r="H25708" s="61" t="s">
        <v>7409</v>
      </c>
      <c r="I25708" s="61">
        <v>29.84</v>
      </c>
      <c r="J25708" s="61">
        <v>-95.73</v>
      </c>
      <c r="K25708">
        <v>128180</v>
      </c>
      <c r="L25708"/>
      <c r="M25708"/>
    </row>
    <row r="25709" spans="1:13">
      <c r="A25709" s="61" t="s">
        <v>40</v>
      </c>
      <c r="B25709" s="61">
        <v>75142</v>
      </c>
      <c r="C25709" s="63" t="s">
        <v>968</v>
      </c>
      <c r="D25709" s="61">
        <v>0</v>
      </c>
      <c r="E25709" s="61" t="s">
        <v>12718</v>
      </c>
      <c r="F25709" s="61" t="s">
        <v>133</v>
      </c>
      <c r="G25709" s="61" t="s">
        <v>14672</v>
      </c>
      <c r="H25709" s="61" t="s">
        <v>7409</v>
      </c>
      <c r="I25709" s="61">
        <v>32.58</v>
      </c>
      <c r="J25709" s="61">
        <v>-96.3</v>
      </c>
      <c r="K25709">
        <v>21952</v>
      </c>
      <c r="L25709"/>
      <c r="M25709"/>
    </row>
    <row r="25710" spans="1:13">
      <c r="A25710" s="61" t="s">
        <v>40</v>
      </c>
      <c r="B25710" s="61">
        <v>76059</v>
      </c>
      <c r="C25710" s="63" t="s">
        <v>968</v>
      </c>
      <c r="D25710" s="61">
        <v>0</v>
      </c>
      <c r="E25710" s="61" t="s">
        <v>1536</v>
      </c>
      <c r="F25710" s="61" t="s">
        <v>133</v>
      </c>
      <c r="G25710" s="61" t="s">
        <v>660</v>
      </c>
      <c r="H25710" s="61" t="s">
        <v>7409</v>
      </c>
      <c r="I25710" s="61">
        <v>32.39</v>
      </c>
      <c r="J25710" s="61">
        <v>-97.33</v>
      </c>
      <c r="K25710">
        <v>4928</v>
      </c>
      <c r="L25710"/>
      <c r="M25710"/>
    </row>
    <row r="25711" spans="1:13">
      <c r="A25711" s="61" t="s">
        <v>40</v>
      </c>
      <c r="B25711" s="61">
        <v>76244</v>
      </c>
      <c r="C25711" s="63" t="s">
        <v>968</v>
      </c>
      <c r="D25711" s="61">
        <v>0</v>
      </c>
      <c r="E25711" s="61" t="s">
        <v>5743</v>
      </c>
      <c r="F25711" s="61" t="s">
        <v>133</v>
      </c>
      <c r="G25711" s="61" t="s">
        <v>14658</v>
      </c>
      <c r="H25711" s="61" t="s">
        <v>7409</v>
      </c>
      <c r="I25711" s="61">
        <v>32.93</v>
      </c>
      <c r="J25711" s="61">
        <v>-97.28</v>
      </c>
      <c r="K25711">
        <v>77154</v>
      </c>
      <c r="L25711"/>
      <c r="M25711"/>
    </row>
    <row r="25712" spans="1:13">
      <c r="A25712" s="61" t="s">
        <v>40</v>
      </c>
      <c r="B25712" s="61">
        <v>76248</v>
      </c>
      <c r="C25712" s="63" t="s">
        <v>968</v>
      </c>
      <c r="D25712" s="61">
        <v>0</v>
      </c>
      <c r="E25712" s="61" t="s">
        <v>5743</v>
      </c>
      <c r="F25712" s="61" t="s">
        <v>133</v>
      </c>
      <c r="G25712" s="61" t="s">
        <v>14658</v>
      </c>
      <c r="H25712" s="61" t="s">
        <v>7409</v>
      </c>
      <c r="I25712" s="61">
        <v>32.93</v>
      </c>
      <c r="J25712" s="61">
        <v>-97.22</v>
      </c>
      <c r="K25712">
        <v>40894</v>
      </c>
      <c r="L25712"/>
      <c r="M25712"/>
    </row>
    <row r="25713" spans="1:13">
      <c r="A25713" s="61" t="s">
        <v>40</v>
      </c>
      <c r="B25713" s="61">
        <v>77565</v>
      </c>
      <c r="C25713" s="63" t="s">
        <v>968</v>
      </c>
      <c r="D25713" s="61">
        <v>0</v>
      </c>
      <c r="E25713" s="61" t="s">
        <v>15013</v>
      </c>
      <c r="F25713" s="61" t="s">
        <v>133</v>
      </c>
      <c r="G25713" s="61" t="s">
        <v>15001</v>
      </c>
      <c r="H25713" s="61" t="s">
        <v>7409</v>
      </c>
      <c r="I25713" s="61">
        <v>29.54</v>
      </c>
      <c r="J25713" s="61">
        <v>-95.03</v>
      </c>
      <c r="K25713">
        <v>6966</v>
      </c>
      <c r="L25713"/>
      <c r="M25713"/>
    </row>
    <row r="25714" spans="1:13">
      <c r="A25714" s="61" t="s">
        <v>40</v>
      </c>
      <c r="B25714" s="61">
        <v>75143</v>
      </c>
      <c r="C25714" s="63" t="s">
        <v>968</v>
      </c>
      <c r="D25714" s="61">
        <v>0</v>
      </c>
      <c r="E25714" s="61" t="s">
        <v>14609</v>
      </c>
      <c r="F25714" s="61" t="s">
        <v>133</v>
      </c>
      <c r="G25714" s="61" t="s">
        <v>7031</v>
      </c>
      <c r="H25714" s="61" t="s">
        <v>7409</v>
      </c>
      <c r="I25714" s="61">
        <v>32.43</v>
      </c>
      <c r="J25714" s="61">
        <v>-96.22</v>
      </c>
      <c r="K25714">
        <v>15349</v>
      </c>
      <c r="L25714"/>
      <c r="M25714"/>
    </row>
    <row r="25715" spans="1:13">
      <c r="A25715" s="61" t="s">
        <v>40</v>
      </c>
      <c r="B25715" s="61">
        <v>76539</v>
      </c>
      <c r="C25715" s="63" t="s">
        <v>968</v>
      </c>
      <c r="D25715" s="61">
        <v>0</v>
      </c>
      <c r="E25715" s="61" t="s">
        <v>14873</v>
      </c>
      <c r="F25715" s="61" t="s">
        <v>133</v>
      </c>
      <c r="G25715" s="61" t="s">
        <v>14874</v>
      </c>
      <c r="H25715" s="61" t="s">
        <v>7409</v>
      </c>
      <c r="I25715" s="61">
        <v>31.07</v>
      </c>
      <c r="J25715" s="61">
        <v>-98</v>
      </c>
      <c r="K25715">
        <v>8960</v>
      </c>
      <c r="L25715"/>
      <c r="M25715"/>
    </row>
    <row r="25716" spans="1:13">
      <c r="A25716" s="61" t="s">
        <v>40</v>
      </c>
      <c r="B25716" s="61">
        <v>78027</v>
      </c>
      <c r="C25716" s="63" t="s">
        <v>968</v>
      </c>
      <c r="D25716" s="61">
        <v>0</v>
      </c>
      <c r="E25716" s="61" t="s">
        <v>15087</v>
      </c>
      <c r="F25716" s="61" t="s">
        <v>133</v>
      </c>
      <c r="G25716" s="61" t="s">
        <v>12495</v>
      </c>
      <c r="H25716" s="61" t="s">
        <v>7409</v>
      </c>
      <c r="I25716" s="61">
        <v>29.96</v>
      </c>
      <c r="J25716" s="61">
        <v>-98.51</v>
      </c>
      <c r="K25716">
        <v>478</v>
      </c>
      <c r="L25716"/>
      <c r="M25716"/>
    </row>
    <row r="25717" spans="1:13">
      <c r="A25717" s="61" t="s">
        <v>40</v>
      </c>
      <c r="B25717" s="61">
        <v>78119</v>
      </c>
      <c r="C25717" s="63" t="s">
        <v>968</v>
      </c>
      <c r="D25717" s="61">
        <v>0</v>
      </c>
      <c r="E25717" s="61" t="s">
        <v>15114</v>
      </c>
      <c r="F25717" s="61" t="s">
        <v>133</v>
      </c>
      <c r="G25717" s="61" t="s">
        <v>15110</v>
      </c>
      <c r="H25717" s="61" t="s">
        <v>7409</v>
      </c>
      <c r="I25717" s="61">
        <v>28.81</v>
      </c>
      <c r="J25717" s="61">
        <v>-97.85</v>
      </c>
      <c r="K25717">
        <v>7048</v>
      </c>
      <c r="L25717"/>
      <c r="M25717"/>
    </row>
    <row r="25718" spans="1:13">
      <c r="A25718" s="61" t="s">
        <v>40</v>
      </c>
      <c r="B25718" s="61">
        <v>75847</v>
      </c>
      <c r="C25718" s="63" t="s">
        <v>968</v>
      </c>
      <c r="D25718" s="61">
        <v>0</v>
      </c>
      <c r="E25718" s="61" t="s">
        <v>9785</v>
      </c>
      <c r="F25718" s="61" t="s">
        <v>133</v>
      </c>
      <c r="G25718" s="61" t="s">
        <v>604</v>
      </c>
      <c r="H25718" s="61" t="s">
        <v>7409</v>
      </c>
      <c r="I25718" s="61">
        <v>31.35</v>
      </c>
      <c r="J25718" s="61">
        <v>-95.18</v>
      </c>
      <c r="K25718">
        <v>1547</v>
      </c>
      <c r="L25718"/>
      <c r="M25718"/>
    </row>
    <row r="25719" spans="1:13">
      <c r="A25719" s="61" t="s">
        <v>40</v>
      </c>
      <c r="B25719" s="61">
        <v>76060</v>
      </c>
      <c r="C25719" s="63" t="s">
        <v>968</v>
      </c>
      <c r="D25719" s="61">
        <v>0</v>
      </c>
      <c r="E25719" s="61" t="s">
        <v>14801</v>
      </c>
      <c r="F25719" s="61" t="s">
        <v>133</v>
      </c>
      <c r="G25719" s="61" t="s">
        <v>14658</v>
      </c>
      <c r="H25719" s="61" t="s">
        <v>7409</v>
      </c>
      <c r="I25719" s="61">
        <v>32.64</v>
      </c>
      <c r="J25719" s="61">
        <v>-97.21</v>
      </c>
      <c r="K25719">
        <v>8653</v>
      </c>
      <c r="L25719"/>
      <c r="M25719"/>
    </row>
    <row r="25720" spans="1:13">
      <c r="A25720" s="61" t="s">
        <v>40</v>
      </c>
      <c r="B25720" s="61">
        <v>75144</v>
      </c>
      <c r="C25720" s="63" t="s">
        <v>968</v>
      </c>
      <c r="D25720" s="61">
        <v>0</v>
      </c>
      <c r="E25720" s="61" t="s">
        <v>6436</v>
      </c>
      <c r="F25720" s="61" t="s">
        <v>133</v>
      </c>
      <c r="G25720" s="61" t="s">
        <v>14668</v>
      </c>
      <c r="H25720" s="61" t="s">
        <v>7409</v>
      </c>
      <c r="I25720" s="61">
        <v>32.130000000000003</v>
      </c>
      <c r="J25720" s="61">
        <v>-96.22</v>
      </c>
      <c r="K25720">
        <v>3462</v>
      </c>
      <c r="L25720"/>
      <c r="M25720"/>
    </row>
    <row r="25721" spans="1:13">
      <c r="A25721" s="61" t="s">
        <v>40</v>
      </c>
      <c r="B25721" s="61">
        <v>79745</v>
      </c>
      <c r="C25721" s="63" t="s">
        <v>968</v>
      </c>
      <c r="D25721" s="61">
        <v>0</v>
      </c>
      <c r="E25721" s="61" t="s">
        <v>6302</v>
      </c>
      <c r="F25721" s="61" t="s">
        <v>133</v>
      </c>
      <c r="G25721" s="61" t="s">
        <v>15402</v>
      </c>
      <c r="H25721" s="61" t="s">
        <v>7409</v>
      </c>
      <c r="I25721" s="61">
        <v>31.85</v>
      </c>
      <c r="J25721" s="61">
        <v>-103.09</v>
      </c>
      <c r="K25721">
        <v>6857</v>
      </c>
      <c r="L25721"/>
      <c r="M25721"/>
    </row>
    <row r="25722" spans="1:13">
      <c r="A25722" s="61" t="s">
        <v>40</v>
      </c>
      <c r="B25722" s="61">
        <v>78028</v>
      </c>
      <c r="C25722" s="63" t="s">
        <v>968</v>
      </c>
      <c r="D25722" s="61">
        <v>0</v>
      </c>
      <c r="E25722" s="61" t="s">
        <v>15088</v>
      </c>
      <c r="F25722" s="61" t="s">
        <v>133</v>
      </c>
      <c r="G25722" s="61" t="s">
        <v>15079</v>
      </c>
      <c r="H25722" s="61" t="s">
        <v>7409</v>
      </c>
      <c r="I25722" s="61">
        <v>30.04</v>
      </c>
      <c r="J25722" s="61">
        <v>-99.13</v>
      </c>
      <c r="K25722">
        <v>40789</v>
      </c>
      <c r="L25722"/>
      <c r="M25722"/>
    </row>
    <row r="25723" spans="1:13">
      <c r="A25723" s="61" t="s">
        <v>40</v>
      </c>
      <c r="B25723" s="61">
        <v>75662</v>
      </c>
      <c r="C25723" s="63" t="s">
        <v>968</v>
      </c>
      <c r="D25723" s="61">
        <v>0</v>
      </c>
      <c r="E25723" s="61" t="s">
        <v>13794</v>
      </c>
      <c r="F25723" s="61" t="s">
        <v>133</v>
      </c>
      <c r="G25723" s="61" t="s">
        <v>14733</v>
      </c>
      <c r="H25723" s="61" t="s">
        <v>7409</v>
      </c>
      <c r="I25723" s="61">
        <v>32.380000000000003</v>
      </c>
      <c r="J25723" s="61">
        <v>-94.86</v>
      </c>
      <c r="K25723">
        <v>25002</v>
      </c>
      <c r="L25723"/>
      <c r="M25723"/>
    </row>
    <row r="25724" spans="1:13">
      <c r="A25724" s="61" t="s">
        <v>40</v>
      </c>
      <c r="B25724" s="61">
        <v>76549</v>
      </c>
      <c r="C25724" s="63" t="s">
        <v>968</v>
      </c>
      <c r="D25724" s="61">
        <v>0</v>
      </c>
      <c r="E25724" s="61" t="s">
        <v>14875</v>
      </c>
      <c r="F25724" s="61" t="s">
        <v>133</v>
      </c>
      <c r="G25724" s="61" t="s">
        <v>8733</v>
      </c>
      <c r="H25724" s="61" t="s">
        <v>7409</v>
      </c>
      <c r="I25724" s="61">
        <v>31.02</v>
      </c>
      <c r="J25724" s="61">
        <v>-97.83</v>
      </c>
      <c r="K25724">
        <v>56199</v>
      </c>
      <c r="L25724"/>
      <c r="M25724"/>
    </row>
    <row r="25725" spans="1:13">
      <c r="A25725" s="61" t="s">
        <v>40</v>
      </c>
      <c r="B25725" s="61">
        <v>76542</v>
      </c>
      <c r="C25725" s="63" t="s">
        <v>968</v>
      </c>
      <c r="D25725" s="61">
        <v>0</v>
      </c>
      <c r="E25725" s="61" t="s">
        <v>14875</v>
      </c>
      <c r="F25725" s="61" t="s">
        <v>133</v>
      </c>
      <c r="G25725" s="61" t="s">
        <v>8733</v>
      </c>
      <c r="H25725" s="61" t="s">
        <v>7409</v>
      </c>
      <c r="I25725" s="61">
        <v>31.01</v>
      </c>
      <c r="J25725" s="61">
        <v>-97.75</v>
      </c>
      <c r="K25725">
        <v>53312</v>
      </c>
      <c r="L25725"/>
      <c r="M25725"/>
    </row>
    <row r="25726" spans="1:13">
      <c r="A25726" s="61" t="s">
        <v>40</v>
      </c>
      <c r="B25726" s="61">
        <v>76541</v>
      </c>
      <c r="C25726" s="63" t="s">
        <v>968</v>
      </c>
      <c r="D25726" s="61">
        <v>0</v>
      </c>
      <c r="E25726" s="61" t="s">
        <v>14875</v>
      </c>
      <c r="F25726" s="61" t="s">
        <v>133</v>
      </c>
      <c r="G25726" s="61" t="s">
        <v>8733</v>
      </c>
      <c r="H25726" s="61" t="s">
        <v>7409</v>
      </c>
      <c r="I25726" s="61">
        <v>31.11</v>
      </c>
      <c r="J25726" s="61">
        <v>-97.73</v>
      </c>
      <c r="K25726">
        <v>19641</v>
      </c>
      <c r="L25726"/>
      <c r="M25726"/>
    </row>
    <row r="25727" spans="1:13">
      <c r="A25727" s="61" t="s">
        <v>40</v>
      </c>
      <c r="B25727" s="61">
        <v>76543</v>
      </c>
      <c r="C25727" s="63" t="s">
        <v>968</v>
      </c>
      <c r="D25727" s="61">
        <v>0</v>
      </c>
      <c r="E25727" s="61" t="s">
        <v>14875</v>
      </c>
      <c r="F25727" s="61" t="s">
        <v>133</v>
      </c>
      <c r="G25727" s="61" t="s">
        <v>8733</v>
      </c>
      <c r="H25727" s="61" t="s">
        <v>7409</v>
      </c>
      <c r="I25727" s="61">
        <v>31.09</v>
      </c>
      <c r="J25727" s="61">
        <v>-97.71</v>
      </c>
      <c r="K25727">
        <v>30545</v>
      </c>
      <c r="L25727"/>
      <c r="M25727"/>
    </row>
    <row r="25728" spans="1:13">
      <c r="A25728" s="61" t="s">
        <v>40</v>
      </c>
      <c r="B25728" s="61">
        <v>78638</v>
      </c>
      <c r="C25728" s="63" t="s">
        <v>968</v>
      </c>
      <c r="D25728" s="61">
        <v>0</v>
      </c>
      <c r="E25728" s="61" t="s">
        <v>9639</v>
      </c>
      <c r="F25728" s="61" t="s">
        <v>133</v>
      </c>
      <c r="G25728" s="61" t="s">
        <v>15108</v>
      </c>
      <c r="H25728" s="61" t="s">
        <v>7409</v>
      </c>
      <c r="I25728" s="61">
        <v>29.65</v>
      </c>
      <c r="J25728" s="61">
        <v>-97.81</v>
      </c>
      <c r="K25728">
        <v>2381</v>
      </c>
      <c r="L25728"/>
      <c r="M25728"/>
    </row>
    <row r="25729" spans="1:13">
      <c r="A25729" s="61" t="s">
        <v>40</v>
      </c>
      <c r="B25729" s="61">
        <v>78639</v>
      </c>
      <c r="C25729" s="63" t="s">
        <v>968</v>
      </c>
      <c r="D25729" s="61">
        <v>0</v>
      </c>
      <c r="E25729" s="61" t="s">
        <v>769</v>
      </c>
      <c r="F25729" s="61" t="s">
        <v>133</v>
      </c>
      <c r="G25729" s="61" t="s">
        <v>14922</v>
      </c>
      <c r="H25729" s="61" t="s">
        <v>7409</v>
      </c>
      <c r="I25729" s="61">
        <v>30.66</v>
      </c>
      <c r="J25729" s="61">
        <v>-98.45</v>
      </c>
      <c r="K25729">
        <v>8365</v>
      </c>
      <c r="L25729"/>
      <c r="M25729"/>
    </row>
    <row r="25730" spans="1:13">
      <c r="A25730" s="61" t="s">
        <v>40</v>
      </c>
      <c r="B25730" s="61">
        <v>78363</v>
      </c>
      <c r="C25730" s="63" t="s">
        <v>968</v>
      </c>
      <c r="D25730" s="61">
        <v>0</v>
      </c>
      <c r="E25730" s="61" t="s">
        <v>5328</v>
      </c>
      <c r="F25730" s="61" t="s">
        <v>133</v>
      </c>
      <c r="G25730" s="61" t="s">
        <v>15145</v>
      </c>
      <c r="H25730" s="61" t="s">
        <v>7409</v>
      </c>
      <c r="I25730" s="61">
        <v>27.5</v>
      </c>
      <c r="J25730" s="61">
        <v>-97.86</v>
      </c>
      <c r="K25730">
        <v>29391</v>
      </c>
      <c r="L25730"/>
      <c r="M25730"/>
    </row>
    <row r="25731" spans="1:13">
      <c r="A25731" s="61" t="s">
        <v>40</v>
      </c>
      <c r="B25731" s="61">
        <v>77339</v>
      </c>
      <c r="C25731" s="63" t="s">
        <v>968</v>
      </c>
      <c r="D25731" s="61">
        <v>0</v>
      </c>
      <c r="E25731" s="61" t="s">
        <v>6485</v>
      </c>
      <c r="F25731" s="61" t="s">
        <v>133</v>
      </c>
      <c r="G25731" s="61" t="s">
        <v>885</v>
      </c>
      <c r="H25731" s="61" t="s">
        <v>7409</v>
      </c>
      <c r="I25731" s="61">
        <v>30.05</v>
      </c>
      <c r="J25731" s="61">
        <v>-95.22</v>
      </c>
      <c r="K25731">
        <v>43076</v>
      </c>
      <c r="L25731"/>
      <c r="M25731"/>
    </row>
    <row r="25732" spans="1:13">
      <c r="A25732" s="61" t="s">
        <v>40</v>
      </c>
      <c r="B25732" s="61">
        <v>77345</v>
      </c>
      <c r="C25732" s="63" t="s">
        <v>968</v>
      </c>
      <c r="D25732" s="61">
        <v>0</v>
      </c>
      <c r="E25732" s="61" t="s">
        <v>6485</v>
      </c>
      <c r="F25732" s="61" t="s">
        <v>133</v>
      </c>
      <c r="G25732" s="61" t="s">
        <v>885</v>
      </c>
      <c r="H25732" s="61" t="s">
        <v>7409</v>
      </c>
      <c r="I25732" s="61">
        <v>30.05</v>
      </c>
      <c r="J25732" s="61">
        <v>-95.16</v>
      </c>
      <c r="K25732">
        <v>27258</v>
      </c>
      <c r="L25732"/>
      <c r="M25732"/>
    </row>
    <row r="25733" spans="1:13">
      <c r="A25733" s="61" t="s">
        <v>40</v>
      </c>
      <c r="B25733" s="61">
        <v>75956</v>
      </c>
      <c r="C25733" s="63" t="s">
        <v>968</v>
      </c>
      <c r="D25733" s="61">
        <v>0</v>
      </c>
      <c r="E25733" s="61" t="s">
        <v>13300</v>
      </c>
      <c r="F25733" s="61" t="s">
        <v>133</v>
      </c>
      <c r="G25733" s="61" t="s">
        <v>215</v>
      </c>
      <c r="H25733" s="61" t="s">
        <v>7409</v>
      </c>
      <c r="I25733" s="61">
        <v>30.65</v>
      </c>
      <c r="J25733" s="61">
        <v>-93.89</v>
      </c>
      <c r="K25733">
        <v>7435</v>
      </c>
      <c r="L25733"/>
      <c r="M25733"/>
    </row>
    <row r="25734" spans="1:13">
      <c r="A25734" s="61" t="s">
        <v>40</v>
      </c>
      <c r="B25734" s="61">
        <v>75448</v>
      </c>
      <c r="C25734" s="63" t="s">
        <v>968</v>
      </c>
      <c r="D25734" s="61">
        <v>0</v>
      </c>
      <c r="E25734" s="61" t="s">
        <v>14705</v>
      </c>
      <c r="F25734" s="61" t="s">
        <v>133</v>
      </c>
      <c r="G25734" s="61" t="s">
        <v>10320</v>
      </c>
      <c r="H25734" s="61" t="s">
        <v>7409</v>
      </c>
      <c r="I25734" s="61">
        <v>33.32</v>
      </c>
      <c r="J25734" s="61">
        <v>-95.75</v>
      </c>
      <c r="K25734">
        <v>679</v>
      </c>
      <c r="L25734"/>
      <c r="M25734"/>
    </row>
    <row r="25735" spans="1:13">
      <c r="A25735" s="61" t="s">
        <v>40</v>
      </c>
      <c r="B25735" s="61">
        <v>78870</v>
      </c>
      <c r="C25735" s="63" t="s">
        <v>968</v>
      </c>
      <c r="D25735" s="61">
        <v>0</v>
      </c>
      <c r="E25735" s="61" t="s">
        <v>15238</v>
      </c>
      <c r="F25735" s="61" t="s">
        <v>133</v>
      </c>
      <c r="G25735" s="61" t="s">
        <v>15221</v>
      </c>
      <c r="H25735" s="61" t="s">
        <v>7409</v>
      </c>
      <c r="I25735" s="61">
        <v>29.3</v>
      </c>
      <c r="J25735" s="61">
        <v>-99.63</v>
      </c>
      <c r="K25735">
        <v>868</v>
      </c>
      <c r="L25735"/>
      <c r="M25735"/>
    </row>
    <row r="25736" spans="1:13">
      <c r="A25736" s="61" t="s">
        <v>40</v>
      </c>
      <c r="B25736" s="61">
        <v>79748</v>
      </c>
      <c r="C25736" s="63" t="s">
        <v>968</v>
      </c>
      <c r="D25736" s="61">
        <v>0</v>
      </c>
      <c r="E25736" s="61" t="s">
        <v>15403</v>
      </c>
      <c r="F25736" s="61" t="s">
        <v>133</v>
      </c>
      <c r="G25736" s="61" t="s">
        <v>5195</v>
      </c>
      <c r="H25736" s="61" t="s">
        <v>7409</v>
      </c>
      <c r="I25736" s="61">
        <v>32.4</v>
      </c>
      <c r="J25736" s="61">
        <v>-101.64</v>
      </c>
      <c r="K25736">
        <v>103</v>
      </c>
      <c r="L25736"/>
      <c r="M25736"/>
    </row>
    <row r="25737" spans="1:13">
      <c r="A25737" s="61" t="s">
        <v>40</v>
      </c>
      <c r="B25737" s="61">
        <v>79529</v>
      </c>
      <c r="C25737" s="63" t="s">
        <v>968</v>
      </c>
      <c r="D25737" s="61">
        <v>0</v>
      </c>
      <c r="E25737" s="61" t="s">
        <v>12997</v>
      </c>
      <c r="F25737" s="61" t="s">
        <v>133</v>
      </c>
      <c r="G25737" s="61" t="s">
        <v>1813</v>
      </c>
      <c r="H25737" s="61" t="s">
        <v>7409</v>
      </c>
      <c r="I25737" s="61">
        <v>33.409999999999997</v>
      </c>
      <c r="J25737" s="61">
        <v>-99.81</v>
      </c>
      <c r="K25737">
        <v>1272</v>
      </c>
      <c r="L25737"/>
      <c r="M25737"/>
    </row>
    <row r="25738" spans="1:13">
      <c r="A25738" s="61" t="s">
        <v>40</v>
      </c>
      <c r="B25738" s="61">
        <v>76652</v>
      </c>
      <c r="C25738" s="63" t="s">
        <v>968</v>
      </c>
      <c r="D25738" s="61">
        <v>0</v>
      </c>
      <c r="E25738" s="61" t="s">
        <v>14894</v>
      </c>
      <c r="F25738" s="61" t="s">
        <v>133</v>
      </c>
      <c r="G25738" s="61" t="s">
        <v>14889</v>
      </c>
      <c r="H25738" s="61" t="s">
        <v>7409</v>
      </c>
      <c r="I25738" s="61">
        <v>32.11</v>
      </c>
      <c r="J25738" s="61">
        <v>-97.58</v>
      </c>
      <c r="K25738">
        <v>1078</v>
      </c>
      <c r="L25738"/>
      <c r="M25738"/>
    </row>
    <row r="25739" spans="1:13">
      <c r="A25739" s="61" t="s">
        <v>40</v>
      </c>
      <c r="B25739" s="61">
        <v>76653</v>
      </c>
      <c r="C25739" s="63" t="s">
        <v>968</v>
      </c>
      <c r="D25739" s="61">
        <v>0</v>
      </c>
      <c r="E25739" s="61" t="s">
        <v>14895</v>
      </c>
      <c r="F25739" s="61" t="s">
        <v>133</v>
      </c>
      <c r="G25739" s="61" t="s">
        <v>7803</v>
      </c>
      <c r="H25739" s="61" t="s">
        <v>7409</v>
      </c>
      <c r="I25739" s="61">
        <v>31.3</v>
      </c>
      <c r="J25739" s="61">
        <v>-96.62</v>
      </c>
      <c r="K25739">
        <v>1145</v>
      </c>
      <c r="L25739"/>
      <c r="M25739"/>
    </row>
    <row r="25740" spans="1:13">
      <c r="A25740" s="61" t="s">
        <v>40</v>
      </c>
      <c r="B25740" s="61">
        <v>77625</v>
      </c>
      <c r="C25740" s="63" t="s">
        <v>968</v>
      </c>
      <c r="D25740" s="61">
        <v>0</v>
      </c>
      <c r="E25740" s="61" t="s">
        <v>15029</v>
      </c>
      <c r="F25740" s="61" t="s">
        <v>133</v>
      </c>
      <c r="G25740" s="61" t="s">
        <v>8285</v>
      </c>
      <c r="H25740" s="61" t="s">
        <v>7409</v>
      </c>
      <c r="I25740" s="61">
        <v>30.37</v>
      </c>
      <c r="J25740" s="61">
        <v>-94.31</v>
      </c>
      <c r="K25740">
        <v>8599</v>
      </c>
      <c r="L25740"/>
      <c r="M25740"/>
    </row>
    <row r="25741" spans="1:13">
      <c r="A25741" s="61" t="s">
        <v>40</v>
      </c>
      <c r="B25741" s="61">
        <v>79052</v>
      </c>
      <c r="C25741" s="63" t="s">
        <v>968</v>
      </c>
      <c r="D25741" s="61">
        <v>0</v>
      </c>
      <c r="E25741" s="61" t="s">
        <v>15287</v>
      </c>
      <c r="F25741" s="61" t="s">
        <v>133</v>
      </c>
      <c r="G25741" s="61" t="s">
        <v>15288</v>
      </c>
      <c r="H25741" s="61" t="s">
        <v>7409</v>
      </c>
      <c r="I25741" s="61">
        <v>34.36</v>
      </c>
      <c r="J25741" s="61">
        <v>-101.74</v>
      </c>
      <c r="K25741">
        <v>1102</v>
      </c>
      <c r="L25741"/>
      <c r="M25741"/>
    </row>
    <row r="25742" spans="1:13">
      <c r="A25742" s="61" t="s">
        <v>40</v>
      </c>
      <c r="B25742" s="61">
        <v>76249</v>
      </c>
      <c r="C25742" s="63" t="s">
        <v>968</v>
      </c>
      <c r="D25742" s="61">
        <v>0</v>
      </c>
      <c r="E25742" s="61" t="s">
        <v>14817</v>
      </c>
      <c r="F25742" s="61" t="s">
        <v>133</v>
      </c>
      <c r="G25742" s="61" t="s">
        <v>14650</v>
      </c>
      <c r="H25742" s="61" t="s">
        <v>7409</v>
      </c>
      <c r="I25742" s="61">
        <v>33.26</v>
      </c>
      <c r="J25742" s="61">
        <v>-97.22</v>
      </c>
      <c r="K25742">
        <v>9411</v>
      </c>
      <c r="L25742"/>
      <c r="M25742"/>
    </row>
    <row r="25743" spans="1:13">
      <c r="A25743" s="61" t="s">
        <v>40</v>
      </c>
      <c r="B25743" s="61">
        <v>78640</v>
      </c>
      <c r="C25743" s="63" t="s">
        <v>968</v>
      </c>
      <c r="D25743" s="61">
        <v>0</v>
      </c>
      <c r="E25743" s="61" t="s">
        <v>6093</v>
      </c>
      <c r="F25743" s="61" t="s">
        <v>133</v>
      </c>
      <c r="G25743" s="61" t="s">
        <v>15194</v>
      </c>
      <c r="H25743" s="61" t="s">
        <v>7409</v>
      </c>
      <c r="I25743" s="61">
        <v>29.99</v>
      </c>
      <c r="J25743" s="61">
        <v>-97.87</v>
      </c>
      <c r="K25743">
        <v>64539</v>
      </c>
      <c r="L25743"/>
      <c r="M25743"/>
    </row>
    <row r="25744" spans="1:13">
      <c r="A25744" s="61" t="s">
        <v>40</v>
      </c>
      <c r="B25744" s="61">
        <v>78039</v>
      </c>
      <c r="C25744" s="63" t="s">
        <v>968</v>
      </c>
      <c r="D25744" s="61">
        <v>0</v>
      </c>
      <c r="E25744" s="61" t="s">
        <v>15089</v>
      </c>
      <c r="F25744" s="61" t="s">
        <v>133</v>
      </c>
      <c r="G25744" s="61" t="s">
        <v>9341</v>
      </c>
      <c r="H25744" s="61" t="s">
        <v>7409</v>
      </c>
      <c r="I25744" s="61">
        <v>29.3</v>
      </c>
      <c r="J25744" s="61">
        <v>-98.81</v>
      </c>
      <c r="K25744">
        <v>1795</v>
      </c>
      <c r="L25744"/>
      <c r="M25744"/>
    </row>
    <row r="25745" spans="1:13">
      <c r="A25745" s="61" t="s">
        <v>40</v>
      </c>
      <c r="B25745" s="61">
        <v>78559</v>
      </c>
      <c r="C25745" s="63" t="s">
        <v>968</v>
      </c>
      <c r="D25745" s="61">
        <v>0</v>
      </c>
      <c r="E25745" s="61" t="s">
        <v>15168</v>
      </c>
      <c r="F25745" s="61" t="s">
        <v>133</v>
      </c>
      <c r="G25745" s="61" t="s">
        <v>4240</v>
      </c>
      <c r="H25745" s="61" t="s">
        <v>7409</v>
      </c>
      <c r="I25745" s="61">
        <v>26.15</v>
      </c>
      <c r="J25745" s="61">
        <v>-97.82</v>
      </c>
      <c r="K25745">
        <v>12533</v>
      </c>
      <c r="L25745"/>
      <c r="M25745"/>
    </row>
    <row r="25746" spans="1:13">
      <c r="A25746" s="61" t="s">
        <v>40</v>
      </c>
      <c r="B25746" s="61">
        <v>78945</v>
      </c>
      <c r="C25746" s="63" t="s">
        <v>968</v>
      </c>
      <c r="D25746" s="61">
        <v>0</v>
      </c>
      <c r="E25746" s="61" t="s">
        <v>3218</v>
      </c>
      <c r="F25746" s="61" t="s">
        <v>133</v>
      </c>
      <c r="G25746" s="61" t="s">
        <v>290</v>
      </c>
      <c r="H25746" s="61" t="s">
        <v>7409</v>
      </c>
      <c r="I25746" s="61">
        <v>29.9</v>
      </c>
      <c r="J25746" s="61">
        <v>-96.87</v>
      </c>
      <c r="K25746">
        <v>10483</v>
      </c>
      <c r="L25746"/>
      <c r="M25746"/>
    </row>
    <row r="25747" spans="1:13">
      <c r="A25747" s="61" t="s">
        <v>40</v>
      </c>
      <c r="B25747" s="61">
        <v>78560</v>
      </c>
      <c r="C25747" s="63" t="s">
        <v>968</v>
      </c>
      <c r="D25747" s="61">
        <v>0</v>
      </c>
      <c r="E25747" s="61" t="s">
        <v>15169</v>
      </c>
      <c r="F25747" s="61" t="s">
        <v>133</v>
      </c>
      <c r="G25747" s="61" t="s">
        <v>15162</v>
      </c>
      <c r="H25747" s="61" t="s">
        <v>7409</v>
      </c>
      <c r="I25747" s="61">
        <v>26.24</v>
      </c>
      <c r="J25747" s="61">
        <v>-98.47</v>
      </c>
      <c r="K25747">
        <v>4815</v>
      </c>
      <c r="L25747"/>
      <c r="M25747"/>
    </row>
    <row r="25748" spans="1:13">
      <c r="A25748" s="61" t="s">
        <v>40</v>
      </c>
      <c r="B25748" s="61">
        <v>77568</v>
      </c>
      <c r="C25748" s="63" t="s">
        <v>968</v>
      </c>
      <c r="D25748" s="61">
        <v>0</v>
      </c>
      <c r="E25748" s="61" t="s">
        <v>15015</v>
      </c>
      <c r="F25748" s="61" t="s">
        <v>133</v>
      </c>
      <c r="G25748" s="61" t="s">
        <v>15001</v>
      </c>
      <c r="H25748" s="61" t="s">
        <v>7409</v>
      </c>
      <c r="I25748" s="61">
        <v>29.36</v>
      </c>
      <c r="J25748" s="61">
        <v>-94.99</v>
      </c>
      <c r="K25748">
        <v>20254</v>
      </c>
      <c r="L25748"/>
      <c r="M25748"/>
    </row>
    <row r="25749" spans="1:13">
      <c r="A25749" s="61" t="s">
        <v>40</v>
      </c>
      <c r="B25749" s="61">
        <v>77571</v>
      </c>
      <c r="C25749" s="63" t="s">
        <v>968</v>
      </c>
      <c r="D25749" s="61">
        <v>0</v>
      </c>
      <c r="E25749" s="61" t="s">
        <v>9642</v>
      </c>
      <c r="F25749" s="61" t="s">
        <v>133</v>
      </c>
      <c r="G25749" s="61" t="s">
        <v>885</v>
      </c>
      <c r="H25749" s="61" t="s">
        <v>7409</v>
      </c>
      <c r="I25749" s="61">
        <v>29.66</v>
      </c>
      <c r="J25749" s="61">
        <v>-95.04</v>
      </c>
      <c r="K25749">
        <v>37018</v>
      </c>
      <c r="L25749"/>
      <c r="M25749"/>
    </row>
    <row r="25750" spans="1:13">
      <c r="A25750" s="61" t="s">
        <v>40</v>
      </c>
      <c r="B25750" s="61">
        <v>78121</v>
      </c>
      <c r="C25750" s="63" t="s">
        <v>968</v>
      </c>
      <c r="D25750" s="61">
        <v>0</v>
      </c>
      <c r="E25750" s="61" t="s">
        <v>15115</v>
      </c>
      <c r="F25750" s="61" t="s">
        <v>133</v>
      </c>
      <c r="G25750" s="61" t="s">
        <v>6696</v>
      </c>
      <c r="H25750" s="61" t="s">
        <v>7409</v>
      </c>
      <c r="I25750" s="61">
        <v>29.35</v>
      </c>
      <c r="J25750" s="61">
        <v>-98.11</v>
      </c>
      <c r="K25750">
        <v>15206</v>
      </c>
      <c r="L25750"/>
      <c r="M25750"/>
    </row>
    <row r="25751" spans="1:13">
      <c r="A25751" s="61" t="s">
        <v>40</v>
      </c>
      <c r="B25751" s="61">
        <v>75449</v>
      </c>
      <c r="C25751" s="63" t="s">
        <v>968</v>
      </c>
      <c r="D25751" s="61">
        <v>0</v>
      </c>
      <c r="E25751" s="61" t="s">
        <v>14706</v>
      </c>
      <c r="F25751" s="61" t="s">
        <v>133</v>
      </c>
      <c r="G25751" s="61" t="s">
        <v>420</v>
      </c>
      <c r="H25751" s="61" t="s">
        <v>7409</v>
      </c>
      <c r="I25751" s="61">
        <v>33.42</v>
      </c>
      <c r="J25751" s="61">
        <v>-95.94</v>
      </c>
      <c r="K25751">
        <v>1116</v>
      </c>
      <c r="L25751"/>
      <c r="M25751"/>
    </row>
    <row r="25752" spans="1:13">
      <c r="A25752" s="61" t="s">
        <v>40</v>
      </c>
      <c r="B25752" s="61">
        <v>75450</v>
      </c>
      <c r="C25752" s="63" t="s">
        <v>968</v>
      </c>
      <c r="D25752" s="61">
        <v>0</v>
      </c>
      <c r="E25752" s="61" t="s">
        <v>14707</v>
      </c>
      <c r="F25752" s="61" t="s">
        <v>133</v>
      </c>
      <c r="G25752" s="61" t="s">
        <v>10320</v>
      </c>
      <c r="H25752" s="61" t="s">
        <v>7409</v>
      </c>
      <c r="I25752" s="61">
        <v>33.4</v>
      </c>
      <c r="J25752" s="61">
        <v>-95.48</v>
      </c>
      <c r="K25752">
        <v>293</v>
      </c>
      <c r="L25752"/>
      <c r="M25752"/>
    </row>
    <row r="25753" spans="1:13">
      <c r="A25753" s="61" t="s">
        <v>40</v>
      </c>
      <c r="B25753" s="61">
        <v>75065</v>
      </c>
      <c r="C25753" s="63" t="s">
        <v>968</v>
      </c>
      <c r="D25753" s="61">
        <v>0</v>
      </c>
      <c r="E25753" s="61" t="s">
        <v>14661</v>
      </c>
      <c r="F25753" s="61" t="s">
        <v>133</v>
      </c>
      <c r="G25753" s="61" t="s">
        <v>14650</v>
      </c>
      <c r="H25753" s="61" t="s">
        <v>7409</v>
      </c>
      <c r="I25753" s="61">
        <v>33.119999999999997</v>
      </c>
      <c r="J25753" s="61">
        <v>-97.02</v>
      </c>
      <c r="K25753">
        <v>12770</v>
      </c>
      <c r="L25753"/>
      <c r="M25753"/>
    </row>
    <row r="25754" spans="1:13">
      <c r="A25754" s="61" t="s">
        <v>40</v>
      </c>
      <c r="B25754" s="61">
        <v>77566</v>
      </c>
      <c r="C25754" s="63" t="s">
        <v>968</v>
      </c>
      <c r="D25754" s="61">
        <v>0</v>
      </c>
      <c r="E25754" s="61" t="s">
        <v>15014</v>
      </c>
      <c r="F25754" s="61" t="s">
        <v>133</v>
      </c>
      <c r="G25754" s="61" t="s">
        <v>14981</v>
      </c>
      <c r="H25754" s="61" t="s">
        <v>7409</v>
      </c>
      <c r="I25754" s="61">
        <v>29.04</v>
      </c>
      <c r="J25754" s="61">
        <v>-95.44</v>
      </c>
      <c r="K25754">
        <v>30538</v>
      </c>
      <c r="L25754"/>
      <c r="M25754"/>
    </row>
    <row r="25755" spans="1:13">
      <c r="A25755" s="61" t="s">
        <v>40</v>
      </c>
      <c r="B25755" s="61">
        <v>79239</v>
      </c>
      <c r="C25755" s="63" t="s">
        <v>968</v>
      </c>
      <c r="D25755" s="61">
        <v>0</v>
      </c>
      <c r="E25755" s="61" t="s">
        <v>2904</v>
      </c>
      <c r="F25755" s="61" t="s">
        <v>133</v>
      </c>
      <c r="G25755" s="61" t="s">
        <v>411</v>
      </c>
      <c r="H25755" s="61" t="s">
        <v>7409</v>
      </c>
      <c r="I25755" s="61">
        <v>34.67</v>
      </c>
      <c r="J25755" s="61">
        <v>-100.69</v>
      </c>
      <c r="K25755">
        <v>103</v>
      </c>
      <c r="L25755"/>
      <c r="M25755"/>
    </row>
    <row r="25756" spans="1:13">
      <c r="A25756" s="61" t="s">
        <v>40</v>
      </c>
      <c r="B25756" s="61">
        <v>79331</v>
      </c>
      <c r="C25756" s="63" t="s">
        <v>968</v>
      </c>
      <c r="D25756" s="61">
        <v>0</v>
      </c>
      <c r="E25756" s="61" t="s">
        <v>15346</v>
      </c>
      <c r="F25756" s="61" t="s">
        <v>133</v>
      </c>
      <c r="G25756" s="61" t="s">
        <v>442</v>
      </c>
      <c r="H25756" s="61" t="s">
        <v>7409</v>
      </c>
      <c r="I25756" s="61">
        <v>32.729999999999997</v>
      </c>
      <c r="J25756" s="61">
        <v>-101.95</v>
      </c>
      <c r="K25756">
        <v>11825</v>
      </c>
      <c r="L25756"/>
      <c r="M25756"/>
    </row>
    <row r="25757" spans="1:13">
      <c r="A25757" s="61" t="s">
        <v>40</v>
      </c>
      <c r="B25757" s="61">
        <v>76550</v>
      </c>
      <c r="C25757" s="63" t="s">
        <v>968</v>
      </c>
      <c r="D25757" s="61">
        <v>0</v>
      </c>
      <c r="E25757" s="61" t="s">
        <v>14878</v>
      </c>
      <c r="F25757" s="61" t="s">
        <v>133</v>
      </c>
      <c r="G25757" s="61" t="s">
        <v>14874</v>
      </c>
      <c r="H25757" s="61" t="s">
        <v>7409</v>
      </c>
      <c r="I25757" s="61">
        <v>31.06</v>
      </c>
      <c r="J25757" s="61">
        <v>-98.18</v>
      </c>
      <c r="K25757">
        <v>12840</v>
      </c>
      <c r="L25757"/>
      <c r="M25757"/>
    </row>
    <row r="25758" spans="1:13">
      <c r="A25758" s="61" t="s">
        <v>40</v>
      </c>
      <c r="B25758" s="61">
        <v>75146</v>
      </c>
      <c r="C25758" s="63" t="s">
        <v>968</v>
      </c>
      <c r="D25758" s="61">
        <v>0</v>
      </c>
      <c r="E25758" s="61" t="s">
        <v>1125</v>
      </c>
      <c r="F25758" s="61" t="s">
        <v>133</v>
      </c>
      <c r="G25758" s="61" t="s">
        <v>8004</v>
      </c>
      <c r="H25758" s="61" t="s">
        <v>7409</v>
      </c>
      <c r="I25758" s="61">
        <v>32.590000000000003</v>
      </c>
      <c r="J25758" s="61">
        <v>-96.78</v>
      </c>
      <c r="K25758">
        <v>23837</v>
      </c>
      <c r="L25758"/>
      <c r="M25758"/>
    </row>
    <row r="25759" spans="1:13">
      <c r="A25759" s="61" t="s">
        <v>40</v>
      </c>
      <c r="B25759" s="61">
        <v>75134</v>
      </c>
      <c r="C25759" s="63" t="s">
        <v>968</v>
      </c>
      <c r="D25759" s="61">
        <v>0</v>
      </c>
      <c r="E25759" s="61" t="s">
        <v>1125</v>
      </c>
      <c r="F25759" s="61" t="s">
        <v>133</v>
      </c>
      <c r="G25759" s="61" t="s">
        <v>8004</v>
      </c>
      <c r="H25759" s="61" t="s">
        <v>7409</v>
      </c>
      <c r="I25759" s="61">
        <v>32.619999999999997</v>
      </c>
      <c r="J25759" s="61">
        <v>-96.78</v>
      </c>
      <c r="K25759">
        <v>20194</v>
      </c>
      <c r="L25759"/>
      <c r="M25759"/>
    </row>
    <row r="25760" spans="1:13">
      <c r="A25760" s="61" t="s">
        <v>40</v>
      </c>
      <c r="B25760" s="61">
        <v>75667</v>
      </c>
      <c r="C25760" s="63" t="s">
        <v>968</v>
      </c>
      <c r="D25760" s="61">
        <v>0</v>
      </c>
      <c r="E25760" s="61" t="s">
        <v>14744</v>
      </c>
      <c r="F25760" s="61" t="s">
        <v>133</v>
      </c>
      <c r="G25760" s="61" t="s">
        <v>11088</v>
      </c>
      <c r="H25760" s="61" t="s">
        <v>7409</v>
      </c>
      <c r="I25760" s="61">
        <v>31.94</v>
      </c>
      <c r="J25760" s="61">
        <v>-94.85</v>
      </c>
      <c r="K25760">
        <v>1227</v>
      </c>
      <c r="L25760"/>
      <c r="M25760"/>
    </row>
    <row r="25761" spans="1:13">
      <c r="A25761" s="61" t="s">
        <v>40</v>
      </c>
      <c r="B25761" s="61">
        <v>78045</v>
      </c>
      <c r="C25761" s="63" t="s">
        <v>968</v>
      </c>
      <c r="D25761" s="61">
        <v>0</v>
      </c>
      <c r="E25761" s="61" t="s">
        <v>13143</v>
      </c>
      <c r="F25761" s="61" t="s">
        <v>133</v>
      </c>
      <c r="G25761" s="61" t="s">
        <v>15090</v>
      </c>
      <c r="H25761" s="61" t="s">
        <v>7409</v>
      </c>
      <c r="I25761" s="61">
        <v>27.83</v>
      </c>
      <c r="J25761" s="61">
        <v>-99.69</v>
      </c>
      <c r="K25761">
        <v>65354</v>
      </c>
      <c r="L25761"/>
      <c r="M25761"/>
    </row>
    <row r="25762" spans="1:13">
      <c r="A25762" s="61" t="s">
        <v>40</v>
      </c>
      <c r="B25762" s="61">
        <v>78040</v>
      </c>
      <c r="C25762" s="63" t="s">
        <v>968</v>
      </c>
      <c r="D25762" s="61">
        <v>0</v>
      </c>
      <c r="E25762" s="61" t="s">
        <v>13143</v>
      </c>
      <c r="F25762" s="61" t="s">
        <v>133</v>
      </c>
      <c r="G25762" s="61" t="s">
        <v>15090</v>
      </c>
      <c r="H25762" s="61" t="s">
        <v>7409</v>
      </c>
      <c r="I25762" s="61">
        <v>27.51</v>
      </c>
      <c r="J25762" s="61">
        <v>-99.5</v>
      </c>
      <c r="K25762">
        <v>36688</v>
      </c>
      <c r="L25762"/>
      <c r="M25762"/>
    </row>
    <row r="25763" spans="1:13">
      <c r="A25763" s="61" t="s">
        <v>40</v>
      </c>
      <c r="B25763" s="61">
        <v>78043</v>
      </c>
      <c r="C25763" s="63" t="s">
        <v>968</v>
      </c>
      <c r="D25763" s="61">
        <v>0</v>
      </c>
      <c r="E25763" s="61" t="s">
        <v>13143</v>
      </c>
      <c r="F25763" s="61" t="s">
        <v>133</v>
      </c>
      <c r="G25763" s="61" t="s">
        <v>15090</v>
      </c>
      <c r="H25763" s="61" t="s">
        <v>7409</v>
      </c>
      <c r="I25763" s="61">
        <v>27.53</v>
      </c>
      <c r="J25763" s="61">
        <v>-99.48</v>
      </c>
      <c r="K25763">
        <v>43473</v>
      </c>
      <c r="L25763"/>
      <c r="M25763"/>
    </row>
    <row r="25764" spans="1:13">
      <c r="A25764" s="61" t="s">
        <v>40</v>
      </c>
      <c r="B25764" s="61">
        <v>78041</v>
      </c>
      <c r="C25764" s="63" t="s">
        <v>968</v>
      </c>
      <c r="D25764" s="61">
        <v>0</v>
      </c>
      <c r="E25764" s="61" t="s">
        <v>13143</v>
      </c>
      <c r="F25764" s="61" t="s">
        <v>133</v>
      </c>
      <c r="G25764" s="61" t="s">
        <v>15090</v>
      </c>
      <c r="H25764" s="61" t="s">
        <v>7409</v>
      </c>
      <c r="I25764" s="61">
        <v>27.55</v>
      </c>
      <c r="J25764" s="61">
        <v>-99.46</v>
      </c>
      <c r="K25764">
        <v>48491</v>
      </c>
      <c r="L25764"/>
      <c r="M25764"/>
    </row>
    <row r="25765" spans="1:13">
      <c r="A25765" s="61" t="s">
        <v>40</v>
      </c>
      <c r="B25765" s="61">
        <v>78046</v>
      </c>
      <c r="C25765" s="63" t="s">
        <v>968</v>
      </c>
      <c r="D25765" s="61">
        <v>0</v>
      </c>
      <c r="E25765" s="61" t="s">
        <v>13143</v>
      </c>
      <c r="F25765" s="61" t="s">
        <v>133</v>
      </c>
      <c r="G25765" s="61" t="s">
        <v>15090</v>
      </c>
      <c r="H25765" s="61" t="s">
        <v>7409</v>
      </c>
      <c r="I25765" s="61">
        <v>27.37</v>
      </c>
      <c r="J25765" s="61">
        <v>-99.35</v>
      </c>
      <c r="K25765">
        <v>71956</v>
      </c>
      <c r="L25765"/>
      <c r="M25765"/>
    </row>
    <row r="25766" spans="1:13">
      <c r="A25766" s="61" t="s">
        <v>40</v>
      </c>
      <c r="B25766" s="61">
        <v>75770</v>
      </c>
      <c r="C25766" s="63" t="s">
        <v>968</v>
      </c>
      <c r="D25766" s="61">
        <v>0</v>
      </c>
      <c r="E25766" s="61" t="s">
        <v>14753</v>
      </c>
      <c r="F25766" s="61" t="s">
        <v>133</v>
      </c>
      <c r="G25766" s="61" t="s">
        <v>7031</v>
      </c>
      <c r="H25766" s="61" t="s">
        <v>7409</v>
      </c>
      <c r="I25766" s="61">
        <v>32.14</v>
      </c>
      <c r="J25766" s="61">
        <v>-95.64</v>
      </c>
      <c r="K25766">
        <v>2893</v>
      </c>
      <c r="L25766"/>
      <c r="M25766"/>
    </row>
    <row r="25767" spans="1:13">
      <c r="A25767" s="61" t="s">
        <v>40</v>
      </c>
      <c r="B25767" s="61">
        <v>78843</v>
      </c>
      <c r="C25767" s="63" t="s">
        <v>968</v>
      </c>
      <c r="D25767" s="61">
        <v>0</v>
      </c>
      <c r="E25767" s="61" t="s">
        <v>17487</v>
      </c>
      <c r="F25767" s="61" t="s">
        <v>133</v>
      </c>
      <c r="G25767" s="61" t="s">
        <v>15232</v>
      </c>
      <c r="H25767" s="61" t="s">
        <v>7409</v>
      </c>
      <c r="I25767" s="61">
        <v>29.35</v>
      </c>
      <c r="J25767" s="61">
        <v>-100.78</v>
      </c>
      <c r="K25767">
        <v>168</v>
      </c>
      <c r="L25767"/>
      <c r="M25767"/>
    </row>
    <row r="25768" spans="1:13">
      <c r="A25768" s="61" t="s">
        <v>40</v>
      </c>
      <c r="B25768" s="61">
        <v>75166</v>
      </c>
      <c r="C25768" s="63" t="s">
        <v>968</v>
      </c>
      <c r="D25768" s="61">
        <v>0</v>
      </c>
      <c r="E25768" s="61" t="s">
        <v>14687</v>
      </c>
      <c r="F25768" s="61" t="s">
        <v>133</v>
      </c>
      <c r="G25768" s="61" t="s">
        <v>14649</v>
      </c>
      <c r="H25768" s="61" t="s">
        <v>7409</v>
      </c>
      <c r="I25768" s="61">
        <v>33.020000000000003</v>
      </c>
      <c r="J25768" s="61">
        <v>-96.43</v>
      </c>
      <c r="K25768">
        <v>5457</v>
      </c>
      <c r="L25768"/>
      <c r="M25768"/>
    </row>
    <row r="25769" spans="1:13">
      <c r="A25769" s="61" t="s">
        <v>40</v>
      </c>
      <c r="B25769" s="61">
        <v>79530</v>
      </c>
      <c r="C25769" s="63" t="s">
        <v>968</v>
      </c>
      <c r="D25769" s="61">
        <v>0</v>
      </c>
      <c r="E25769" s="61" t="s">
        <v>4563</v>
      </c>
      <c r="F25769" s="61" t="s">
        <v>133</v>
      </c>
      <c r="G25769" s="61" t="s">
        <v>606</v>
      </c>
      <c r="H25769" s="61" t="s">
        <v>7409</v>
      </c>
      <c r="I25769" s="61">
        <v>32.130000000000003</v>
      </c>
      <c r="J25769" s="61">
        <v>-99.75</v>
      </c>
      <c r="K25769">
        <v>587</v>
      </c>
      <c r="L25769"/>
      <c r="M25769"/>
    </row>
    <row r="25770" spans="1:13">
      <c r="A25770" s="61" t="s">
        <v>40</v>
      </c>
      <c r="B25770" s="61">
        <v>77573</v>
      </c>
      <c r="C25770" s="63" t="s">
        <v>968</v>
      </c>
      <c r="D25770" s="61">
        <v>0</v>
      </c>
      <c r="E25770" s="61" t="s">
        <v>15016</v>
      </c>
      <c r="F25770" s="61" t="s">
        <v>133</v>
      </c>
      <c r="G25770" s="61" t="s">
        <v>15001</v>
      </c>
      <c r="H25770" s="61" t="s">
        <v>7409</v>
      </c>
      <c r="I25770" s="61">
        <v>29.48</v>
      </c>
      <c r="J25770" s="61">
        <v>-95.1</v>
      </c>
      <c r="K25770">
        <v>95256</v>
      </c>
      <c r="L25770"/>
      <c r="M25770"/>
    </row>
    <row r="25771" spans="1:13">
      <c r="A25771" s="61" t="s">
        <v>40</v>
      </c>
      <c r="B25771" s="61">
        <v>78873</v>
      </c>
      <c r="C25771" s="63" t="s">
        <v>968</v>
      </c>
      <c r="D25771" s="61">
        <v>0</v>
      </c>
      <c r="E25771" s="61" t="s">
        <v>15239</v>
      </c>
      <c r="F25771" s="61" t="s">
        <v>133</v>
      </c>
      <c r="G25771" s="61" t="s">
        <v>15230</v>
      </c>
      <c r="H25771" s="61" t="s">
        <v>7409</v>
      </c>
      <c r="I25771" s="61">
        <v>29.72</v>
      </c>
      <c r="J25771" s="61">
        <v>-99.76</v>
      </c>
      <c r="K25771">
        <v>1559</v>
      </c>
      <c r="L25771"/>
      <c r="M25771"/>
    </row>
    <row r="25772" spans="1:13">
      <c r="A25772" s="61" t="s">
        <v>40</v>
      </c>
      <c r="B25772" s="61">
        <v>78645</v>
      </c>
      <c r="C25772" s="63" t="s">
        <v>968</v>
      </c>
      <c r="D25772" s="61">
        <v>0</v>
      </c>
      <c r="E25772" s="61" t="s">
        <v>15206</v>
      </c>
      <c r="F25772" s="61" t="s">
        <v>133</v>
      </c>
      <c r="G25772" s="61" t="s">
        <v>14405</v>
      </c>
      <c r="H25772" s="61" t="s">
        <v>7409</v>
      </c>
      <c r="I25772" s="61">
        <v>30.45</v>
      </c>
      <c r="J25772" s="61">
        <v>-97.97</v>
      </c>
      <c r="K25772">
        <v>14051</v>
      </c>
      <c r="L25772"/>
      <c r="M25772"/>
    </row>
    <row r="25773" spans="1:13">
      <c r="A25773" s="61" t="s">
        <v>40</v>
      </c>
      <c r="B25773" s="61">
        <v>78641</v>
      </c>
      <c r="C25773" s="63" t="s">
        <v>968</v>
      </c>
      <c r="D25773" s="61">
        <v>0</v>
      </c>
      <c r="E25773" s="61" t="s">
        <v>15206</v>
      </c>
      <c r="F25773" s="61" t="s">
        <v>133</v>
      </c>
      <c r="G25773" s="61" t="s">
        <v>8052</v>
      </c>
      <c r="H25773" s="61" t="s">
        <v>7409</v>
      </c>
      <c r="I25773" s="61">
        <v>30.56</v>
      </c>
      <c r="J25773" s="61">
        <v>-97.86</v>
      </c>
      <c r="K25773">
        <v>83426</v>
      </c>
      <c r="L25773"/>
      <c r="M25773"/>
    </row>
    <row r="25774" spans="1:13">
      <c r="A25774" s="61" t="s">
        <v>40</v>
      </c>
      <c r="B25774" s="61">
        <v>78946</v>
      </c>
      <c r="C25774" s="63" t="s">
        <v>968</v>
      </c>
      <c r="D25774" s="61">
        <v>0</v>
      </c>
      <c r="E25774" s="61" t="s">
        <v>8993</v>
      </c>
      <c r="F25774" s="61" t="s">
        <v>133</v>
      </c>
      <c r="G25774" s="61" t="s">
        <v>853</v>
      </c>
      <c r="H25774" s="61" t="s">
        <v>7409</v>
      </c>
      <c r="I25774" s="61">
        <v>30.23</v>
      </c>
      <c r="J25774" s="61">
        <v>-96.76</v>
      </c>
      <c r="K25774">
        <v>1093</v>
      </c>
      <c r="L25774"/>
      <c r="M25774"/>
    </row>
    <row r="25775" spans="1:13">
      <c r="A25775" s="61" t="s">
        <v>40</v>
      </c>
      <c r="B25775" s="61">
        <v>75451</v>
      </c>
      <c r="C25775" s="63" t="s">
        <v>968</v>
      </c>
      <c r="D25775" s="61">
        <v>0</v>
      </c>
      <c r="E25775" s="61" t="s">
        <v>854</v>
      </c>
      <c r="F25775" s="61" t="s">
        <v>133</v>
      </c>
      <c r="G25775" s="61" t="s">
        <v>14708</v>
      </c>
      <c r="H25775" s="61" t="s">
        <v>7409</v>
      </c>
      <c r="I25775" s="61">
        <v>32.96</v>
      </c>
      <c r="J25775" s="61">
        <v>-95.1</v>
      </c>
      <c r="K25775">
        <v>1256</v>
      </c>
      <c r="L25775"/>
      <c r="M25775"/>
    </row>
    <row r="25776" spans="1:13">
      <c r="A25776" s="61" t="s">
        <v>40</v>
      </c>
      <c r="B25776" s="61">
        <v>78122</v>
      </c>
      <c r="C25776" s="63" t="s">
        <v>968</v>
      </c>
      <c r="D25776" s="61">
        <v>0</v>
      </c>
      <c r="E25776" s="61" t="s">
        <v>7119</v>
      </c>
      <c r="F25776" s="61" t="s">
        <v>133</v>
      </c>
      <c r="G25776" s="61" t="s">
        <v>15116</v>
      </c>
      <c r="H25776" s="61" t="s">
        <v>7409</v>
      </c>
      <c r="I25776" s="61">
        <v>29.43</v>
      </c>
      <c r="J25776" s="61">
        <v>-97.74</v>
      </c>
      <c r="K25776">
        <v>354</v>
      </c>
      <c r="L25776"/>
      <c r="M25776"/>
    </row>
    <row r="25777" spans="1:13">
      <c r="A25777" s="61" t="s">
        <v>40</v>
      </c>
      <c r="B25777" s="61">
        <v>79240</v>
      </c>
      <c r="C25777" s="63" t="s">
        <v>968</v>
      </c>
      <c r="D25777" s="61">
        <v>0</v>
      </c>
      <c r="E25777" s="61" t="s">
        <v>15318</v>
      </c>
      <c r="F25777" s="61" t="s">
        <v>133</v>
      </c>
      <c r="G25777" s="61" t="s">
        <v>15310</v>
      </c>
      <c r="H25777" s="61" t="s">
        <v>7409</v>
      </c>
      <c r="I25777" s="61">
        <v>34.9</v>
      </c>
      <c r="J25777" s="61">
        <v>-100.77</v>
      </c>
      <c r="K25777">
        <v>62</v>
      </c>
      <c r="L25777"/>
      <c r="M25777"/>
    </row>
    <row r="25778" spans="1:13">
      <c r="A25778" s="61" t="s">
        <v>40</v>
      </c>
      <c r="B25778" s="61">
        <v>79749</v>
      </c>
      <c r="C25778" s="63" t="s">
        <v>968</v>
      </c>
      <c r="D25778" s="61">
        <v>0</v>
      </c>
      <c r="E25778" s="61" t="s">
        <v>15404</v>
      </c>
      <c r="F25778" s="61" t="s">
        <v>133</v>
      </c>
      <c r="G25778" s="61" t="s">
        <v>6305</v>
      </c>
      <c r="H25778" s="61" t="s">
        <v>7409</v>
      </c>
      <c r="I25778" s="61">
        <v>32.31</v>
      </c>
      <c r="J25778" s="61">
        <v>-101.88</v>
      </c>
      <c r="K25778">
        <v>379</v>
      </c>
      <c r="L25778"/>
      <c r="M25778"/>
    </row>
    <row r="25779" spans="1:13">
      <c r="A25779" s="61" t="s">
        <v>40</v>
      </c>
      <c r="B25779" s="61">
        <v>75850</v>
      </c>
      <c r="C25779" s="63" t="s">
        <v>968</v>
      </c>
      <c r="D25779" s="61">
        <v>0</v>
      </c>
      <c r="E25779" s="61" t="s">
        <v>13402</v>
      </c>
      <c r="F25779" s="61" t="s">
        <v>133</v>
      </c>
      <c r="G25779" s="61" t="s">
        <v>7391</v>
      </c>
      <c r="H25779" s="61" t="s">
        <v>7409</v>
      </c>
      <c r="I25779" s="61">
        <v>31.15</v>
      </c>
      <c r="J25779" s="61">
        <v>-95.97</v>
      </c>
      <c r="K25779">
        <v>596</v>
      </c>
      <c r="L25779"/>
      <c r="M25779"/>
    </row>
    <row r="25780" spans="1:13">
      <c r="A25780" s="61" t="s">
        <v>40</v>
      </c>
      <c r="B25780" s="61">
        <v>75452</v>
      </c>
      <c r="C25780" s="63" t="s">
        <v>968</v>
      </c>
      <c r="D25780" s="61">
        <v>0</v>
      </c>
      <c r="E25780" s="61" t="s">
        <v>9969</v>
      </c>
      <c r="F25780" s="61" t="s">
        <v>133</v>
      </c>
      <c r="G25780" s="61" t="s">
        <v>420</v>
      </c>
      <c r="H25780" s="61" t="s">
        <v>7409</v>
      </c>
      <c r="I25780" s="61">
        <v>33.380000000000003</v>
      </c>
      <c r="J25780" s="61">
        <v>-96.24</v>
      </c>
      <c r="K25780">
        <v>4802</v>
      </c>
      <c r="L25780"/>
      <c r="M25780"/>
    </row>
    <row r="25781" spans="1:13">
      <c r="A25781" s="61" t="s">
        <v>40</v>
      </c>
      <c r="B25781" s="61">
        <v>79336</v>
      </c>
      <c r="C25781" s="63" t="s">
        <v>968</v>
      </c>
      <c r="D25781" s="61">
        <v>0</v>
      </c>
      <c r="E25781" s="61" t="s">
        <v>15348</v>
      </c>
      <c r="F25781" s="61" t="s">
        <v>133</v>
      </c>
      <c r="G25781" s="61" t="s">
        <v>15330</v>
      </c>
      <c r="H25781" s="61" t="s">
        <v>7409</v>
      </c>
      <c r="I25781" s="61">
        <v>33.57</v>
      </c>
      <c r="J25781" s="61">
        <v>-102.36</v>
      </c>
      <c r="K25781">
        <v>15953</v>
      </c>
      <c r="L25781"/>
      <c r="M25781"/>
    </row>
    <row r="25782" spans="1:13">
      <c r="A25782" s="61" t="s">
        <v>40</v>
      </c>
      <c r="B25782" s="61">
        <v>75077</v>
      </c>
      <c r="C25782" s="63" t="s">
        <v>968</v>
      </c>
      <c r="D25782" s="61">
        <v>0</v>
      </c>
      <c r="E25782" s="61" t="s">
        <v>5080</v>
      </c>
      <c r="F25782" s="61" t="s">
        <v>133</v>
      </c>
      <c r="G25782" s="61" t="s">
        <v>14650</v>
      </c>
      <c r="H25782" s="61" t="s">
        <v>7409</v>
      </c>
      <c r="I25782" s="61">
        <v>33.08</v>
      </c>
      <c r="J25782" s="61">
        <v>-97.06</v>
      </c>
      <c r="K25782">
        <v>38073</v>
      </c>
      <c r="L25782"/>
      <c r="M25782"/>
    </row>
    <row r="25783" spans="1:13">
      <c r="A25783" s="61" t="s">
        <v>40</v>
      </c>
      <c r="B25783" s="61">
        <v>75067</v>
      </c>
      <c r="C25783" s="63" t="s">
        <v>968</v>
      </c>
      <c r="D25783" s="61">
        <v>0</v>
      </c>
      <c r="E25783" s="61" t="s">
        <v>5080</v>
      </c>
      <c r="F25783" s="61" t="s">
        <v>133</v>
      </c>
      <c r="G25783" s="61" t="s">
        <v>14650</v>
      </c>
      <c r="H25783" s="61" t="s">
        <v>7409</v>
      </c>
      <c r="I25783" s="61">
        <v>33.01</v>
      </c>
      <c r="J25783" s="61">
        <v>-97</v>
      </c>
      <c r="K25783">
        <v>68734</v>
      </c>
      <c r="L25783"/>
      <c r="M25783"/>
    </row>
    <row r="25784" spans="1:13">
      <c r="A25784" s="61" t="s">
        <v>40</v>
      </c>
      <c r="B25784" s="61">
        <v>75057</v>
      </c>
      <c r="C25784" s="63" t="s">
        <v>968</v>
      </c>
      <c r="D25784" s="61">
        <v>0</v>
      </c>
      <c r="E25784" s="61" t="s">
        <v>5080</v>
      </c>
      <c r="F25784" s="61" t="s">
        <v>133</v>
      </c>
      <c r="G25784" s="61" t="s">
        <v>14650</v>
      </c>
      <c r="H25784" s="61" t="s">
        <v>7409</v>
      </c>
      <c r="I25784" s="61">
        <v>33.04</v>
      </c>
      <c r="J25784" s="61">
        <v>-96.98</v>
      </c>
      <c r="K25784">
        <v>16001</v>
      </c>
      <c r="L25784"/>
      <c r="M25784"/>
    </row>
    <row r="25785" spans="1:13">
      <c r="A25785" s="61" t="s">
        <v>40</v>
      </c>
      <c r="B25785" s="61">
        <v>78947</v>
      </c>
      <c r="C25785" s="63" t="s">
        <v>968</v>
      </c>
      <c r="D25785" s="61">
        <v>0</v>
      </c>
      <c r="E25785" s="61" t="s">
        <v>510</v>
      </c>
      <c r="F25785" s="61" t="s">
        <v>133</v>
      </c>
      <c r="G25785" s="61" t="s">
        <v>853</v>
      </c>
      <c r="H25785" s="61" t="s">
        <v>7409</v>
      </c>
      <c r="I25785" s="61">
        <v>30.41</v>
      </c>
      <c r="J25785" s="61">
        <v>-97</v>
      </c>
      <c r="K25785">
        <v>4828</v>
      </c>
      <c r="L25785"/>
      <c r="M25785"/>
    </row>
    <row r="25786" spans="1:13">
      <c r="A25786" s="61" t="s">
        <v>40</v>
      </c>
      <c r="B25786" s="61">
        <v>77575</v>
      </c>
      <c r="C25786" s="63" t="s">
        <v>968</v>
      </c>
      <c r="D25786" s="61">
        <v>0</v>
      </c>
      <c r="E25786" s="61" t="s">
        <v>1943</v>
      </c>
      <c r="F25786" s="61" t="s">
        <v>133</v>
      </c>
      <c r="G25786" s="61" t="s">
        <v>706</v>
      </c>
      <c r="H25786" s="61" t="s">
        <v>7409</v>
      </c>
      <c r="I25786" s="61">
        <v>30.04</v>
      </c>
      <c r="J25786" s="61">
        <v>-94.79</v>
      </c>
      <c r="K25786">
        <v>15768</v>
      </c>
      <c r="L25786"/>
      <c r="M25786"/>
    </row>
    <row r="25787" spans="1:13">
      <c r="A25787" s="61" t="s">
        <v>40</v>
      </c>
      <c r="B25787" s="61">
        <v>78642</v>
      </c>
      <c r="C25787" s="63" t="s">
        <v>968</v>
      </c>
      <c r="D25787" s="61">
        <v>0</v>
      </c>
      <c r="E25787" s="61" t="s">
        <v>7120</v>
      </c>
      <c r="F25787" s="61" t="s">
        <v>133</v>
      </c>
      <c r="G25787" s="61" t="s">
        <v>8052</v>
      </c>
      <c r="H25787" s="61" t="s">
        <v>7409</v>
      </c>
      <c r="I25787" s="61">
        <v>30.66</v>
      </c>
      <c r="J25787" s="61">
        <v>-97.92</v>
      </c>
      <c r="K25787">
        <v>20385</v>
      </c>
      <c r="L25787"/>
      <c r="M25787"/>
    </row>
    <row r="25788" spans="1:13">
      <c r="A25788" s="61" t="s">
        <v>40</v>
      </c>
      <c r="B25788" s="61">
        <v>78948</v>
      </c>
      <c r="C25788" s="63" t="s">
        <v>968</v>
      </c>
      <c r="D25788" s="61">
        <v>0</v>
      </c>
      <c r="E25788" s="61" t="s">
        <v>1179</v>
      </c>
      <c r="F25788" s="61" t="s">
        <v>133</v>
      </c>
      <c r="G25788" s="61" t="s">
        <v>853</v>
      </c>
      <c r="H25788" s="61" t="s">
        <v>7409</v>
      </c>
      <c r="I25788" s="61">
        <v>30.31</v>
      </c>
      <c r="J25788" s="61">
        <v>-96.97</v>
      </c>
      <c r="K25788">
        <v>912</v>
      </c>
      <c r="L25788"/>
      <c r="M25788"/>
    </row>
    <row r="25789" spans="1:13">
      <c r="A25789" s="61" t="s">
        <v>40</v>
      </c>
      <c r="B25789" s="61">
        <v>75771</v>
      </c>
      <c r="C25789" s="63" t="s">
        <v>968</v>
      </c>
      <c r="D25789" s="61">
        <v>0</v>
      </c>
      <c r="E25789" s="61" t="s">
        <v>265</v>
      </c>
      <c r="F25789" s="61" t="s">
        <v>133</v>
      </c>
      <c r="G25789" s="61" t="s">
        <v>8066</v>
      </c>
      <c r="H25789" s="61" t="s">
        <v>7409</v>
      </c>
      <c r="I25789" s="61">
        <v>32.5</v>
      </c>
      <c r="J25789" s="61">
        <v>-95.4</v>
      </c>
      <c r="K25789">
        <v>21870</v>
      </c>
      <c r="L25789"/>
      <c r="M25789"/>
    </row>
    <row r="25790" spans="1:13">
      <c r="A25790" s="61" t="s">
        <v>40</v>
      </c>
      <c r="B25790" s="61">
        <v>75563</v>
      </c>
      <c r="C25790" s="63" t="s">
        <v>968</v>
      </c>
      <c r="D25790" s="61">
        <v>0</v>
      </c>
      <c r="E25790" s="61" t="s">
        <v>2327</v>
      </c>
      <c r="F25790" s="61" t="s">
        <v>133</v>
      </c>
      <c r="G25790" s="61" t="s">
        <v>9715</v>
      </c>
      <c r="H25790" s="61" t="s">
        <v>7409</v>
      </c>
      <c r="I25790" s="61">
        <v>33.01</v>
      </c>
      <c r="J25790" s="61">
        <v>-94.36</v>
      </c>
      <c r="K25790">
        <v>3794</v>
      </c>
      <c r="L25790"/>
      <c r="M25790"/>
    </row>
    <row r="25791" spans="1:13">
      <c r="A25791" s="61" t="s">
        <v>40</v>
      </c>
      <c r="B25791" s="61">
        <v>76250</v>
      </c>
      <c r="C25791" s="63" t="s">
        <v>968</v>
      </c>
      <c r="D25791" s="61">
        <v>0</v>
      </c>
      <c r="E25791" s="61" t="s">
        <v>12261</v>
      </c>
      <c r="F25791" s="61" t="s">
        <v>133</v>
      </c>
      <c r="G25791" s="61" t="s">
        <v>14815</v>
      </c>
      <c r="H25791" s="61" t="s">
        <v>7409</v>
      </c>
      <c r="I25791" s="61">
        <v>33.630000000000003</v>
      </c>
      <c r="J25791" s="61">
        <v>-97.21</v>
      </c>
      <c r="K25791">
        <v>945</v>
      </c>
      <c r="L25791"/>
      <c r="M25791"/>
    </row>
    <row r="25792" spans="1:13">
      <c r="A25792" s="61" t="s">
        <v>40</v>
      </c>
      <c r="B25792" s="61">
        <v>78563</v>
      </c>
      <c r="C25792" s="63" t="s">
        <v>968</v>
      </c>
      <c r="D25792" s="61">
        <v>0</v>
      </c>
      <c r="E25792" s="61" t="s">
        <v>6465</v>
      </c>
      <c r="F25792" s="61" t="s">
        <v>133</v>
      </c>
      <c r="G25792" s="61" t="s">
        <v>15162</v>
      </c>
      <c r="H25792" s="61" t="s">
        <v>7409</v>
      </c>
      <c r="I25792" s="61">
        <v>26.6</v>
      </c>
      <c r="J25792" s="61">
        <v>-98.19</v>
      </c>
      <c r="K25792">
        <v>201</v>
      </c>
      <c r="L25792"/>
      <c r="M25792"/>
    </row>
    <row r="25793" spans="1:13">
      <c r="A25793" s="61" t="s">
        <v>40</v>
      </c>
      <c r="B25793" s="61">
        <v>76462</v>
      </c>
      <c r="C25793" s="63" t="s">
        <v>968</v>
      </c>
      <c r="D25793" s="61">
        <v>0</v>
      </c>
      <c r="E25793" s="61" t="s">
        <v>14854</v>
      </c>
      <c r="F25793" s="61" t="s">
        <v>133</v>
      </c>
      <c r="G25793" s="61" t="s">
        <v>14795</v>
      </c>
      <c r="H25793" s="61" t="s">
        <v>7409</v>
      </c>
      <c r="I25793" s="61">
        <v>32.51</v>
      </c>
      <c r="J25793" s="61">
        <v>-98.04</v>
      </c>
      <c r="K25793">
        <v>3820</v>
      </c>
      <c r="L25793"/>
      <c r="M25793"/>
    </row>
    <row r="25794" spans="1:13">
      <c r="A25794" s="61" t="s">
        <v>40</v>
      </c>
      <c r="B25794" s="61">
        <v>79056</v>
      </c>
      <c r="C25794" s="63" t="s">
        <v>968</v>
      </c>
      <c r="D25794" s="61">
        <v>0</v>
      </c>
      <c r="E25794" s="61" t="s">
        <v>15289</v>
      </c>
      <c r="F25794" s="61" t="s">
        <v>133</v>
      </c>
      <c r="G25794" s="61" t="s">
        <v>15261</v>
      </c>
      <c r="H25794" s="61" t="s">
        <v>7409</v>
      </c>
      <c r="I25794" s="61">
        <v>36.229999999999997</v>
      </c>
      <c r="J25794" s="61">
        <v>-100.27</v>
      </c>
      <c r="K25794">
        <v>93</v>
      </c>
      <c r="L25794"/>
      <c r="M25794"/>
    </row>
    <row r="25795" spans="1:13">
      <c r="A25795" s="61" t="s">
        <v>40</v>
      </c>
      <c r="B25795" s="61">
        <v>75068</v>
      </c>
      <c r="C25795" s="63" t="s">
        <v>968</v>
      </c>
      <c r="D25795" s="61">
        <v>0</v>
      </c>
      <c r="E25795" s="61" t="s">
        <v>14662</v>
      </c>
      <c r="F25795" s="61" t="s">
        <v>133</v>
      </c>
      <c r="G25795" s="61" t="s">
        <v>14650</v>
      </c>
      <c r="H25795" s="61" t="s">
        <v>7409</v>
      </c>
      <c r="I25795" s="61">
        <v>33.159999999999997</v>
      </c>
      <c r="J25795" s="61">
        <v>-96.93</v>
      </c>
      <c r="K25795">
        <v>66248</v>
      </c>
      <c r="L25795"/>
      <c r="M25795"/>
    </row>
    <row r="25796" spans="1:13">
      <c r="A25796" s="61" t="s">
        <v>40</v>
      </c>
      <c r="B25796" s="61">
        <v>76554</v>
      </c>
      <c r="C25796" s="63" t="s">
        <v>968</v>
      </c>
      <c r="D25796" s="61">
        <v>0</v>
      </c>
      <c r="E25796" s="61" t="s">
        <v>14879</v>
      </c>
      <c r="F25796" s="61" t="s">
        <v>133</v>
      </c>
      <c r="G25796" s="61" t="s">
        <v>8733</v>
      </c>
      <c r="H25796" s="61" t="s">
        <v>7409</v>
      </c>
      <c r="I25796" s="61">
        <v>30.97</v>
      </c>
      <c r="J25796" s="61">
        <v>-97.37</v>
      </c>
      <c r="K25796">
        <v>2139</v>
      </c>
      <c r="L25796"/>
      <c r="M25796"/>
    </row>
    <row r="25797" spans="1:13">
      <c r="A25797" s="61" t="s">
        <v>40</v>
      </c>
      <c r="B25797" s="61">
        <v>79339</v>
      </c>
      <c r="C25797" s="63" t="s">
        <v>968</v>
      </c>
      <c r="D25797" s="61">
        <v>0</v>
      </c>
      <c r="E25797" s="61" t="s">
        <v>15349</v>
      </c>
      <c r="F25797" s="61" t="s">
        <v>133</v>
      </c>
      <c r="G25797" s="61" t="s">
        <v>15278</v>
      </c>
      <c r="H25797" s="61" t="s">
        <v>7409</v>
      </c>
      <c r="I25797" s="61">
        <v>33.909999999999997</v>
      </c>
      <c r="J25797" s="61">
        <v>-102.33</v>
      </c>
      <c r="K25797">
        <v>6744</v>
      </c>
      <c r="L25797"/>
      <c r="M25797"/>
    </row>
    <row r="25798" spans="1:13">
      <c r="A25798" s="61" t="s">
        <v>40</v>
      </c>
      <c r="B25798" s="61">
        <v>77577</v>
      </c>
      <c r="C25798" s="63" t="s">
        <v>968</v>
      </c>
      <c r="D25798" s="61">
        <v>0</v>
      </c>
      <c r="E25798" s="61" t="s">
        <v>3450</v>
      </c>
      <c r="F25798" s="61" t="s">
        <v>133</v>
      </c>
      <c r="G25798" s="61" t="s">
        <v>14981</v>
      </c>
      <c r="H25798" s="61" t="s">
        <v>7409</v>
      </c>
      <c r="I25798" s="61">
        <v>29.29</v>
      </c>
      <c r="J25798" s="61">
        <v>-95.27</v>
      </c>
      <c r="K25798">
        <v>1250</v>
      </c>
      <c r="L25798"/>
      <c r="M25798"/>
    </row>
    <row r="25799" spans="1:13">
      <c r="A25799" s="61" t="s">
        <v>40</v>
      </c>
      <c r="B25799" s="61">
        <v>77351</v>
      </c>
      <c r="C25799" s="63" t="s">
        <v>968</v>
      </c>
      <c r="D25799" s="61">
        <v>0</v>
      </c>
      <c r="E25799" s="61" t="s">
        <v>2328</v>
      </c>
      <c r="F25799" s="61" t="s">
        <v>133</v>
      </c>
      <c r="G25799" s="61" t="s">
        <v>228</v>
      </c>
      <c r="H25799" s="61" t="s">
        <v>7409</v>
      </c>
      <c r="I25799" s="61">
        <v>30.7</v>
      </c>
      <c r="J25799" s="61">
        <v>-94.93</v>
      </c>
      <c r="K25799">
        <v>37353</v>
      </c>
      <c r="L25799"/>
      <c r="M25799"/>
    </row>
    <row r="25800" spans="1:13">
      <c r="A25800" s="61" t="s">
        <v>40</v>
      </c>
      <c r="B25800" s="61">
        <v>78643</v>
      </c>
      <c r="C25800" s="63" t="s">
        <v>968</v>
      </c>
      <c r="D25800" s="61">
        <v>0</v>
      </c>
      <c r="E25800" s="61" t="s">
        <v>15207</v>
      </c>
      <c r="F25800" s="61" t="s">
        <v>133</v>
      </c>
      <c r="G25800" s="61" t="s">
        <v>14922</v>
      </c>
      <c r="H25800" s="61" t="s">
        <v>7409</v>
      </c>
      <c r="I25800" s="61">
        <v>30.75</v>
      </c>
      <c r="J25800" s="61">
        <v>-98.67</v>
      </c>
      <c r="K25800">
        <v>6453</v>
      </c>
      <c r="L25800"/>
      <c r="M25800"/>
    </row>
    <row r="25801" spans="1:13">
      <c r="A25801" s="61" t="s">
        <v>40</v>
      </c>
      <c r="B25801" s="61">
        <v>78644</v>
      </c>
      <c r="C25801" s="63" t="s">
        <v>968</v>
      </c>
      <c r="D25801" s="61">
        <v>0</v>
      </c>
      <c r="E25801" s="61" t="s">
        <v>7173</v>
      </c>
      <c r="F25801" s="61" t="s">
        <v>133</v>
      </c>
      <c r="G25801" s="61" t="s">
        <v>6989</v>
      </c>
      <c r="H25801" s="61" t="s">
        <v>7409</v>
      </c>
      <c r="I25801" s="61">
        <v>29.87</v>
      </c>
      <c r="J25801" s="61">
        <v>-97.67</v>
      </c>
      <c r="K25801">
        <v>20813</v>
      </c>
      <c r="L25801"/>
      <c r="M25801"/>
    </row>
    <row r="25802" spans="1:13">
      <c r="A25802" s="61" t="s">
        <v>40</v>
      </c>
      <c r="B25802" s="61">
        <v>79241</v>
      </c>
      <c r="C25802" s="63" t="s">
        <v>968</v>
      </c>
      <c r="D25802" s="61">
        <v>0</v>
      </c>
      <c r="E25802" s="61" t="s">
        <v>15319</v>
      </c>
      <c r="F25802" s="61" t="s">
        <v>133</v>
      </c>
      <c r="G25802" s="61" t="s">
        <v>230</v>
      </c>
      <c r="H25802" s="61" t="s">
        <v>7409</v>
      </c>
      <c r="I25802" s="61">
        <v>34.119999999999997</v>
      </c>
      <c r="J25802" s="61">
        <v>-101.44</v>
      </c>
      <c r="K25802">
        <v>2014</v>
      </c>
      <c r="L25802"/>
      <c r="M25802"/>
    </row>
    <row r="25803" spans="1:13">
      <c r="A25803" s="61" t="s">
        <v>40</v>
      </c>
      <c r="B25803" s="61">
        <v>76852</v>
      </c>
      <c r="C25803" s="63" t="s">
        <v>968</v>
      </c>
      <c r="D25803" s="61">
        <v>0</v>
      </c>
      <c r="E25803" s="61" t="s">
        <v>14930</v>
      </c>
      <c r="F25803" s="61" t="s">
        <v>133</v>
      </c>
      <c r="G25803" s="61" t="s">
        <v>14917</v>
      </c>
      <c r="H25803" s="61" t="s">
        <v>7409</v>
      </c>
      <c r="I25803" s="61">
        <v>31.32</v>
      </c>
      <c r="J25803" s="61">
        <v>-99.4</v>
      </c>
      <c r="K25803">
        <v>215</v>
      </c>
      <c r="L25803"/>
      <c r="M25803"/>
    </row>
    <row r="25804" spans="1:13">
      <c r="A25804" s="61" t="s">
        <v>40</v>
      </c>
      <c r="B25804" s="61">
        <v>77971</v>
      </c>
      <c r="C25804" s="63" t="s">
        <v>968</v>
      </c>
      <c r="D25804" s="61">
        <v>0</v>
      </c>
      <c r="E25804" s="61" t="s">
        <v>15057</v>
      </c>
      <c r="F25804" s="61" t="s">
        <v>133</v>
      </c>
      <c r="G25804" s="61" t="s">
        <v>425</v>
      </c>
      <c r="H25804" s="61" t="s">
        <v>7409</v>
      </c>
      <c r="I25804" s="61">
        <v>28.83</v>
      </c>
      <c r="J25804" s="61">
        <v>-96.52</v>
      </c>
      <c r="K25804">
        <v>829</v>
      </c>
      <c r="L25804"/>
      <c r="M25804"/>
    </row>
    <row r="25805" spans="1:13">
      <c r="A25805" s="61" t="s">
        <v>40</v>
      </c>
      <c r="B25805" s="61">
        <v>76853</v>
      </c>
      <c r="C25805" s="63" t="s">
        <v>968</v>
      </c>
      <c r="D25805" s="61">
        <v>0</v>
      </c>
      <c r="E25805" s="61" t="s">
        <v>14931</v>
      </c>
      <c r="F25805" s="61" t="s">
        <v>133</v>
      </c>
      <c r="G25805" s="61" t="s">
        <v>14874</v>
      </c>
      <c r="H25805" s="61" t="s">
        <v>7409</v>
      </c>
      <c r="I25805" s="61">
        <v>31.21</v>
      </c>
      <c r="J25805" s="61">
        <v>-98.39</v>
      </c>
      <c r="K25805">
        <v>1543</v>
      </c>
      <c r="L25805"/>
      <c r="M25805"/>
    </row>
    <row r="25806" spans="1:13">
      <c r="A25806" s="61" t="s">
        <v>40</v>
      </c>
      <c r="B25806" s="61">
        <v>76854</v>
      </c>
      <c r="C25806" s="63" t="s">
        <v>968</v>
      </c>
      <c r="D25806" s="61">
        <v>0</v>
      </c>
      <c r="E25806" s="61" t="s">
        <v>6187</v>
      </c>
      <c r="F25806" s="61" t="s">
        <v>133</v>
      </c>
      <c r="G25806" s="61" t="s">
        <v>14929</v>
      </c>
      <c r="H25806" s="61" t="s">
        <v>7409</v>
      </c>
      <c r="I25806" s="61">
        <v>30.67</v>
      </c>
      <c r="J25806" s="61">
        <v>-99.57</v>
      </c>
      <c r="K25806">
        <v>377</v>
      </c>
      <c r="L25806"/>
      <c r="M25806"/>
    </row>
    <row r="25807" spans="1:13">
      <c r="A25807" s="61" t="s">
        <v>40</v>
      </c>
      <c r="B25807" s="61">
        <v>75453</v>
      </c>
      <c r="C25807" s="63" t="s">
        <v>968</v>
      </c>
      <c r="D25807" s="61">
        <v>0</v>
      </c>
      <c r="E25807" s="61" t="s">
        <v>14709</v>
      </c>
      <c r="F25807" s="61" t="s">
        <v>133</v>
      </c>
      <c r="G25807" s="61" t="s">
        <v>14677</v>
      </c>
      <c r="H25807" s="61" t="s">
        <v>7409</v>
      </c>
      <c r="I25807" s="61">
        <v>32.99</v>
      </c>
      <c r="J25807" s="61">
        <v>-95.94</v>
      </c>
      <c r="K25807">
        <v>3737</v>
      </c>
      <c r="L25807"/>
      <c r="M25807"/>
    </row>
    <row r="25808" spans="1:13">
      <c r="A25808" s="61" t="s">
        <v>40</v>
      </c>
      <c r="B25808" s="61">
        <v>75668</v>
      </c>
      <c r="C25808" s="63" t="s">
        <v>968</v>
      </c>
      <c r="D25808" s="61">
        <v>0</v>
      </c>
      <c r="E25808" s="61" t="s">
        <v>7095</v>
      </c>
      <c r="F25808" s="61" t="s">
        <v>133</v>
      </c>
      <c r="G25808" s="61" t="s">
        <v>2306</v>
      </c>
      <c r="H25808" s="61" t="s">
        <v>7409</v>
      </c>
      <c r="I25808" s="61">
        <v>32.93</v>
      </c>
      <c r="J25808" s="61">
        <v>-94.7</v>
      </c>
      <c r="K25808">
        <v>1672</v>
      </c>
      <c r="L25808"/>
      <c r="M25808"/>
    </row>
    <row r="25809" spans="1:13">
      <c r="A25809" s="61" t="s">
        <v>40</v>
      </c>
      <c r="B25809" s="61">
        <v>75669</v>
      </c>
      <c r="C25809" s="63" t="s">
        <v>968</v>
      </c>
      <c r="D25809" s="61">
        <v>0</v>
      </c>
      <c r="E25809" s="61" t="s">
        <v>2466</v>
      </c>
      <c r="F25809" s="61" t="s">
        <v>133</v>
      </c>
      <c r="G25809" s="61" t="s">
        <v>8363</v>
      </c>
      <c r="H25809" s="61" t="s">
        <v>7409</v>
      </c>
      <c r="I25809" s="61">
        <v>32.04</v>
      </c>
      <c r="J25809" s="61">
        <v>-94.5</v>
      </c>
      <c r="K25809">
        <v>589</v>
      </c>
      <c r="L25809"/>
      <c r="M25809"/>
    </row>
    <row r="25810" spans="1:13">
      <c r="A25810" s="61" t="s">
        <v>40</v>
      </c>
      <c r="B25810" s="61">
        <v>75604</v>
      </c>
      <c r="C25810" s="63" t="s">
        <v>968</v>
      </c>
      <c r="D25810" s="61">
        <v>0</v>
      </c>
      <c r="E25810" s="61" t="s">
        <v>12693</v>
      </c>
      <c r="F25810" s="61" t="s">
        <v>133</v>
      </c>
      <c r="G25810" s="61" t="s">
        <v>14733</v>
      </c>
      <c r="H25810" s="61" t="s">
        <v>7409</v>
      </c>
      <c r="I25810" s="61">
        <v>32.51</v>
      </c>
      <c r="J25810" s="61">
        <v>-94.82</v>
      </c>
      <c r="K25810">
        <v>30752</v>
      </c>
      <c r="L25810"/>
      <c r="M25810"/>
    </row>
    <row r="25811" spans="1:13">
      <c r="A25811" s="61" t="s">
        <v>40</v>
      </c>
      <c r="B25811" s="61">
        <v>75601</v>
      </c>
      <c r="C25811" s="63" t="s">
        <v>968</v>
      </c>
      <c r="D25811" s="61">
        <v>0</v>
      </c>
      <c r="E25811" s="61" t="s">
        <v>12693</v>
      </c>
      <c r="F25811" s="61" t="s">
        <v>133</v>
      </c>
      <c r="G25811" s="61" t="s">
        <v>14733</v>
      </c>
      <c r="H25811" s="61" t="s">
        <v>7409</v>
      </c>
      <c r="I25811" s="61">
        <v>32.51</v>
      </c>
      <c r="J25811" s="61">
        <v>-94.76</v>
      </c>
      <c r="K25811">
        <v>15813</v>
      </c>
      <c r="L25811"/>
      <c r="M25811"/>
    </row>
    <row r="25812" spans="1:13">
      <c r="A25812" s="61" t="s">
        <v>40</v>
      </c>
      <c r="B25812" s="61">
        <v>75605</v>
      </c>
      <c r="C25812" s="63" t="s">
        <v>968</v>
      </c>
      <c r="D25812" s="61">
        <v>0</v>
      </c>
      <c r="E25812" s="61" t="s">
        <v>12693</v>
      </c>
      <c r="F25812" s="61" t="s">
        <v>133</v>
      </c>
      <c r="G25812" s="61" t="s">
        <v>14733</v>
      </c>
      <c r="H25812" s="61" t="s">
        <v>7409</v>
      </c>
      <c r="I25812" s="61">
        <v>32.58</v>
      </c>
      <c r="J25812" s="61">
        <v>-94.73</v>
      </c>
      <c r="K25812">
        <v>32909</v>
      </c>
      <c r="L25812"/>
      <c r="M25812"/>
    </row>
    <row r="25813" spans="1:13">
      <c r="A25813" s="61" t="s">
        <v>40</v>
      </c>
      <c r="B25813" s="61">
        <v>75603</v>
      </c>
      <c r="C25813" s="63" t="s">
        <v>968</v>
      </c>
      <c r="D25813" s="61">
        <v>0</v>
      </c>
      <c r="E25813" s="61" t="s">
        <v>12693</v>
      </c>
      <c r="F25813" s="61" t="s">
        <v>133</v>
      </c>
      <c r="G25813" s="61" t="s">
        <v>14733</v>
      </c>
      <c r="H25813" s="61" t="s">
        <v>7409</v>
      </c>
      <c r="I25813" s="61">
        <v>32.4</v>
      </c>
      <c r="J25813" s="61">
        <v>-94.71</v>
      </c>
      <c r="K25813">
        <v>5784</v>
      </c>
      <c r="L25813"/>
      <c r="M25813"/>
    </row>
    <row r="25814" spans="1:13">
      <c r="A25814" s="61" t="s">
        <v>40</v>
      </c>
      <c r="B25814" s="61">
        <v>75602</v>
      </c>
      <c r="C25814" s="63" t="s">
        <v>968</v>
      </c>
      <c r="D25814" s="61">
        <v>0</v>
      </c>
      <c r="E25814" s="61" t="s">
        <v>12693</v>
      </c>
      <c r="F25814" s="61" t="s">
        <v>133</v>
      </c>
      <c r="G25814" s="61" t="s">
        <v>14733</v>
      </c>
      <c r="H25814" s="61" t="s">
        <v>7409</v>
      </c>
      <c r="I25814" s="61">
        <v>32.450000000000003</v>
      </c>
      <c r="J25814" s="61">
        <v>-94.67</v>
      </c>
      <c r="K25814">
        <v>22041</v>
      </c>
      <c r="L25814"/>
      <c r="M25814"/>
    </row>
    <row r="25815" spans="1:13">
      <c r="A25815" s="61" t="s">
        <v>40</v>
      </c>
      <c r="B25815" s="61">
        <v>79342</v>
      </c>
      <c r="C25815" s="63" t="s">
        <v>968</v>
      </c>
      <c r="D25815" s="61">
        <v>0</v>
      </c>
      <c r="E25815" s="61" t="s">
        <v>15350</v>
      </c>
      <c r="F25815" s="61" t="s">
        <v>133</v>
      </c>
      <c r="G25815" s="61" t="s">
        <v>15351</v>
      </c>
      <c r="H25815" s="61" t="s">
        <v>7409</v>
      </c>
      <c r="I25815" s="61">
        <v>32.92</v>
      </c>
      <c r="J25815" s="61">
        <v>-102.42</v>
      </c>
      <c r="K25815">
        <v>322</v>
      </c>
      <c r="L25815"/>
      <c r="M25815"/>
    </row>
    <row r="25816" spans="1:13">
      <c r="A25816" s="61" t="s">
        <v>40</v>
      </c>
      <c r="B25816" s="61">
        <v>78564</v>
      </c>
      <c r="C25816" s="63" t="s">
        <v>968</v>
      </c>
      <c r="D25816" s="61">
        <v>0</v>
      </c>
      <c r="E25816" s="61" t="s">
        <v>15171</v>
      </c>
      <c r="F25816" s="61" t="s">
        <v>133</v>
      </c>
      <c r="G25816" s="61" t="s">
        <v>15099</v>
      </c>
      <c r="H25816" s="61" t="s">
        <v>7409</v>
      </c>
      <c r="I25816" s="61">
        <v>26.72</v>
      </c>
      <c r="J25816" s="61">
        <v>-99.1</v>
      </c>
      <c r="K25816">
        <v>103</v>
      </c>
      <c r="L25816"/>
      <c r="M25816"/>
    </row>
    <row r="25817" spans="1:13">
      <c r="A25817" s="61" t="s">
        <v>40</v>
      </c>
      <c r="B25817" s="61">
        <v>79532</v>
      </c>
      <c r="C25817" s="63" t="s">
        <v>968</v>
      </c>
      <c r="D25817" s="61">
        <v>0</v>
      </c>
      <c r="E25817" s="61" t="s">
        <v>12137</v>
      </c>
      <c r="F25817" s="61" t="s">
        <v>133</v>
      </c>
      <c r="G25817" s="61" t="s">
        <v>832</v>
      </c>
      <c r="H25817" s="61" t="s">
        <v>7409</v>
      </c>
      <c r="I25817" s="61">
        <v>32.4</v>
      </c>
      <c r="J25817" s="61">
        <v>-100.71</v>
      </c>
      <c r="K25817">
        <v>796</v>
      </c>
      <c r="L25817"/>
      <c r="M25817"/>
    </row>
    <row r="25818" spans="1:13">
      <c r="A25818" s="61" t="s">
        <v>40</v>
      </c>
      <c r="B25818" s="61">
        <v>76655</v>
      </c>
      <c r="C25818" s="63" t="s">
        <v>968</v>
      </c>
      <c r="D25818" s="61">
        <v>0</v>
      </c>
      <c r="E25818" s="61" t="s">
        <v>14896</v>
      </c>
      <c r="F25818" s="61" t="s">
        <v>133</v>
      </c>
      <c r="G25818" s="61" t="s">
        <v>14881</v>
      </c>
      <c r="H25818" s="61" t="s">
        <v>7409</v>
      </c>
      <c r="I25818" s="61">
        <v>31.38</v>
      </c>
      <c r="J25818" s="61">
        <v>-97.21</v>
      </c>
      <c r="K25818">
        <v>10227</v>
      </c>
      <c r="L25818"/>
      <c r="M25818"/>
    </row>
    <row r="25819" spans="1:13">
      <c r="A25819" s="61" t="s">
        <v>40</v>
      </c>
      <c r="B25819" s="61">
        <v>79343</v>
      </c>
      <c r="C25819" s="63" t="s">
        <v>968</v>
      </c>
      <c r="D25819" s="61">
        <v>0</v>
      </c>
      <c r="E25819" s="61" t="s">
        <v>15352</v>
      </c>
      <c r="F25819" s="61" t="s">
        <v>133</v>
      </c>
      <c r="G25819" s="61" t="s">
        <v>15336</v>
      </c>
      <c r="H25819" s="61" t="s">
        <v>7409</v>
      </c>
      <c r="I25819" s="61">
        <v>33.67</v>
      </c>
      <c r="J25819" s="61">
        <v>-101.53</v>
      </c>
      <c r="K25819">
        <v>1325</v>
      </c>
      <c r="L25819"/>
      <c r="M25819"/>
    </row>
    <row r="25820" spans="1:13">
      <c r="A25820" s="61" t="s">
        <v>40</v>
      </c>
      <c r="B25820" s="61">
        <v>78566</v>
      </c>
      <c r="C25820" s="63" t="s">
        <v>968</v>
      </c>
      <c r="D25820" s="61">
        <v>0</v>
      </c>
      <c r="E25820" s="61" t="s">
        <v>15172</v>
      </c>
      <c r="F25820" s="61" t="s">
        <v>133</v>
      </c>
      <c r="G25820" s="61" t="s">
        <v>4240</v>
      </c>
      <c r="H25820" s="61" t="s">
        <v>7409</v>
      </c>
      <c r="I25820" s="61">
        <v>26.07</v>
      </c>
      <c r="J25820" s="61">
        <v>-97.47</v>
      </c>
      <c r="K25820">
        <v>23704</v>
      </c>
      <c r="L25820"/>
      <c r="M25820"/>
    </row>
    <row r="25821" spans="1:13">
      <c r="A25821" s="61" t="s">
        <v>40</v>
      </c>
      <c r="B25821" s="61">
        <v>76656</v>
      </c>
      <c r="C25821" s="63" t="s">
        <v>968</v>
      </c>
      <c r="D25821" s="61">
        <v>0</v>
      </c>
      <c r="E25821" s="61" t="s">
        <v>14897</v>
      </c>
      <c r="F25821" s="61" t="s">
        <v>133</v>
      </c>
      <c r="G25821" s="61" t="s">
        <v>14870</v>
      </c>
      <c r="H25821" s="61" t="s">
        <v>7409</v>
      </c>
      <c r="I25821" s="61">
        <v>31.2</v>
      </c>
      <c r="J25821" s="61">
        <v>-97.03</v>
      </c>
      <c r="K25821">
        <v>2229</v>
      </c>
      <c r="L25821"/>
      <c r="M25821"/>
    </row>
    <row r="25822" spans="1:13">
      <c r="A25822" s="61" t="s">
        <v>40</v>
      </c>
      <c r="B25822" s="61">
        <v>77455</v>
      </c>
      <c r="C25822" s="63" t="s">
        <v>968</v>
      </c>
      <c r="D25822" s="61">
        <v>0</v>
      </c>
      <c r="E25822" s="61" t="s">
        <v>8502</v>
      </c>
      <c r="F25822" s="61" t="s">
        <v>133</v>
      </c>
      <c r="G25822" s="61" t="s">
        <v>14979</v>
      </c>
      <c r="H25822" s="61" t="s">
        <v>7409</v>
      </c>
      <c r="I25822" s="61">
        <v>29.18</v>
      </c>
      <c r="J25822" s="61">
        <v>-96.42</v>
      </c>
      <c r="K25822">
        <v>1751</v>
      </c>
      <c r="L25822"/>
      <c r="M25822"/>
    </row>
    <row r="25823" spans="1:13">
      <c r="A25823" s="61" t="s">
        <v>40</v>
      </c>
      <c r="B25823" s="61">
        <v>75851</v>
      </c>
      <c r="C25823" s="63" t="s">
        <v>968</v>
      </c>
      <c r="D25823" s="61">
        <v>0</v>
      </c>
      <c r="E25823" s="61" t="s">
        <v>14763</v>
      </c>
      <c r="F25823" s="61" t="s">
        <v>133</v>
      </c>
      <c r="G25823" s="61" t="s">
        <v>604</v>
      </c>
      <c r="H25823" s="61" t="s">
        <v>7409</v>
      </c>
      <c r="I25823" s="61">
        <v>31.12</v>
      </c>
      <c r="J25823" s="61">
        <v>-95.44</v>
      </c>
      <c r="K25823">
        <v>4869</v>
      </c>
      <c r="L25823"/>
      <c r="M25823"/>
    </row>
    <row r="25824" spans="1:13">
      <c r="A25824" s="61" t="s">
        <v>40</v>
      </c>
      <c r="B25824" s="61">
        <v>76460</v>
      </c>
      <c r="C25824" s="63" t="s">
        <v>968</v>
      </c>
      <c r="D25824" s="61">
        <v>0</v>
      </c>
      <c r="E25824" s="61" t="s">
        <v>14853</v>
      </c>
      <c r="F25824" s="61" t="s">
        <v>133</v>
      </c>
      <c r="G25824" s="61" t="s">
        <v>14832</v>
      </c>
      <c r="H25824" s="61" t="s">
        <v>7409</v>
      </c>
      <c r="I25824" s="61">
        <v>33.270000000000003</v>
      </c>
      <c r="J25824" s="61">
        <v>-98.48</v>
      </c>
      <c r="K25824">
        <v>394</v>
      </c>
      <c r="L25824"/>
      <c r="M25824"/>
    </row>
    <row r="25825" spans="1:13">
      <c r="A25825" s="61" t="s">
        <v>40</v>
      </c>
      <c r="B25825" s="61">
        <v>79407</v>
      </c>
      <c r="C25825" s="63" t="s">
        <v>968</v>
      </c>
      <c r="D25825" s="61">
        <v>0</v>
      </c>
      <c r="E25825" s="61" t="s">
        <v>15367</v>
      </c>
      <c r="F25825" s="61" t="s">
        <v>133</v>
      </c>
      <c r="G25825" s="61" t="s">
        <v>15342</v>
      </c>
      <c r="H25825" s="61" t="s">
        <v>7409</v>
      </c>
      <c r="I25825" s="61">
        <v>33.57</v>
      </c>
      <c r="J25825" s="61">
        <v>-102.08</v>
      </c>
      <c r="K25825">
        <v>23208</v>
      </c>
      <c r="L25825"/>
      <c r="M25825"/>
    </row>
    <row r="25826" spans="1:13">
      <c r="A25826" s="61" t="s">
        <v>40</v>
      </c>
      <c r="B25826" s="61">
        <v>79416</v>
      </c>
      <c r="C25826" s="63" t="s">
        <v>968</v>
      </c>
      <c r="D25826" s="61">
        <v>0</v>
      </c>
      <c r="E25826" s="61" t="s">
        <v>15367</v>
      </c>
      <c r="F25826" s="61" t="s">
        <v>133</v>
      </c>
      <c r="G25826" s="61" t="s">
        <v>15342</v>
      </c>
      <c r="H25826" s="61" t="s">
        <v>7409</v>
      </c>
      <c r="I25826" s="61">
        <v>33.6</v>
      </c>
      <c r="J25826" s="61">
        <v>-101.98</v>
      </c>
      <c r="K25826">
        <v>36251</v>
      </c>
      <c r="L25826"/>
      <c r="M25826"/>
    </row>
    <row r="25827" spans="1:13">
      <c r="A25827" s="61" t="s">
        <v>40</v>
      </c>
      <c r="B25827" s="61">
        <v>79424</v>
      </c>
      <c r="C25827" s="63" t="s">
        <v>968</v>
      </c>
      <c r="D25827" s="61">
        <v>0</v>
      </c>
      <c r="E25827" s="61" t="s">
        <v>15367</v>
      </c>
      <c r="F25827" s="61" t="s">
        <v>133</v>
      </c>
      <c r="G25827" s="61" t="s">
        <v>15342</v>
      </c>
      <c r="H25827" s="61" t="s">
        <v>7409</v>
      </c>
      <c r="I25827" s="61">
        <v>33.47</v>
      </c>
      <c r="J25827" s="61">
        <v>-101.95</v>
      </c>
      <c r="K25827">
        <v>53479</v>
      </c>
      <c r="L25827"/>
      <c r="M25827"/>
    </row>
    <row r="25828" spans="1:13">
      <c r="A25828" s="61" t="s">
        <v>40</v>
      </c>
      <c r="B25828" s="61">
        <v>79414</v>
      </c>
      <c r="C25828" s="63" t="s">
        <v>968</v>
      </c>
      <c r="D25828" s="61">
        <v>0</v>
      </c>
      <c r="E25828" s="61" t="s">
        <v>15367</v>
      </c>
      <c r="F25828" s="61" t="s">
        <v>133</v>
      </c>
      <c r="G25828" s="61" t="s">
        <v>15342</v>
      </c>
      <c r="H25828" s="61" t="s">
        <v>7409</v>
      </c>
      <c r="I25828" s="61">
        <v>33.549999999999997</v>
      </c>
      <c r="J25828" s="61">
        <v>-101.92</v>
      </c>
      <c r="K25828">
        <v>17537</v>
      </c>
      <c r="L25828"/>
      <c r="M25828"/>
    </row>
    <row r="25829" spans="1:13">
      <c r="A25829" s="61" t="s">
        <v>40</v>
      </c>
      <c r="B25829" s="61">
        <v>79415</v>
      </c>
      <c r="C25829" s="63" t="s">
        <v>968</v>
      </c>
      <c r="D25829" s="61">
        <v>0</v>
      </c>
      <c r="E25829" s="61" t="s">
        <v>15367</v>
      </c>
      <c r="F25829" s="61" t="s">
        <v>133</v>
      </c>
      <c r="G25829" s="61" t="s">
        <v>15342</v>
      </c>
      <c r="H25829" s="61" t="s">
        <v>7409</v>
      </c>
      <c r="I25829" s="61">
        <v>33.700000000000003</v>
      </c>
      <c r="J25829" s="61">
        <v>-101.9</v>
      </c>
      <c r="K25829">
        <v>17499</v>
      </c>
      <c r="L25829"/>
      <c r="M25829"/>
    </row>
    <row r="25830" spans="1:13">
      <c r="A25830" s="61" t="s">
        <v>40</v>
      </c>
      <c r="B25830" s="61">
        <v>79413</v>
      </c>
      <c r="C25830" s="63" t="s">
        <v>968</v>
      </c>
      <c r="D25830" s="61">
        <v>0</v>
      </c>
      <c r="E25830" s="61" t="s">
        <v>15367</v>
      </c>
      <c r="F25830" s="61" t="s">
        <v>133</v>
      </c>
      <c r="G25830" s="61" t="s">
        <v>15342</v>
      </c>
      <c r="H25830" s="61" t="s">
        <v>7409</v>
      </c>
      <c r="I25830" s="61">
        <v>33.549999999999997</v>
      </c>
      <c r="J25830" s="61">
        <v>-101.89</v>
      </c>
      <c r="K25830">
        <v>20962</v>
      </c>
      <c r="L25830"/>
      <c r="M25830"/>
    </row>
    <row r="25831" spans="1:13">
      <c r="A25831" s="61" t="s">
        <v>40</v>
      </c>
      <c r="B25831" s="61">
        <v>79410</v>
      </c>
      <c r="C25831" s="63" t="s">
        <v>968</v>
      </c>
      <c r="D25831" s="61">
        <v>0</v>
      </c>
      <c r="E25831" s="61" t="s">
        <v>15367</v>
      </c>
      <c r="F25831" s="61" t="s">
        <v>133</v>
      </c>
      <c r="G25831" s="61" t="s">
        <v>15342</v>
      </c>
      <c r="H25831" s="61" t="s">
        <v>7409</v>
      </c>
      <c r="I25831" s="61">
        <v>33.57</v>
      </c>
      <c r="J25831" s="61">
        <v>-101.89</v>
      </c>
      <c r="K25831">
        <v>8615</v>
      </c>
      <c r="L25831"/>
      <c r="M25831"/>
    </row>
    <row r="25832" spans="1:13">
      <c r="A25832" s="61" t="s">
        <v>40</v>
      </c>
      <c r="B25832" s="61">
        <v>79406</v>
      </c>
      <c r="C25832" s="63" t="s">
        <v>968</v>
      </c>
      <c r="D25832" s="61">
        <v>0</v>
      </c>
      <c r="E25832" s="61" t="s">
        <v>15367</v>
      </c>
      <c r="F25832" s="61" t="s">
        <v>133</v>
      </c>
      <c r="G25832" s="61" t="s">
        <v>15342</v>
      </c>
      <c r="H25832" s="61" t="s">
        <v>7409</v>
      </c>
      <c r="I25832" s="61">
        <v>33.590000000000003</v>
      </c>
      <c r="J25832" s="61">
        <v>-101.88</v>
      </c>
      <c r="K25832">
        <v>6848</v>
      </c>
      <c r="L25832"/>
      <c r="M25832"/>
    </row>
    <row r="25833" spans="1:13">
      <c r="A25833" s="61" t="s">
        <v>40</v>
      </c>
      <c r="B25833" s="61">
        <v>79402</v>
      </c>
      <c r="C25833" s="63" t="s">
        <v>968</v>
      </c>
      <c r="D25833" s="61">
        <v>0</v>
      </c>
      <c r="E25833" s="61" t="s">
        <v>15367</v>
      </c>
      <c r="F25833" s="61" t="s">
        <v>133</v>
      </c>
      <c r="G25833" s="61" t="s">
        <v>15342</v>
      </c>
      <c r="H25833" s="61" t="s">
        <v>7409</v>
      </c>
      <c r="I25833" s="61">
        <v>33.57</v>
      </c>
      <c r="J25833" s="61">
        <v>-101.87</v>
      </c>
      <c r="K25833">
        <v>0</v>
      </c>
      <c r="L25833"/>
      <c r="M25833"/>
    </row>
    <row r="25834" spans="1:13">
      <c r="A25834" s="61" t="s">
        <v>40</v>
      </c>
      <c r="B25834" s="61">
        <v>79409</v>
      </c>
      <c r="C25834" s="63" t="s">
        <v>968</v>
      </c>
      <c r="D25834" s="61">
        <v>0</v>
      </c>
      <c r="E25834" s="61" t="s">
        <v>15367</v>
      </c>
      <c r="F25834" s="61" t="s">
        <v>133</v>
      </c>
      <c r="G25834" s="61" t="s">
        <v>15342</v>
      </c>
      <c r="H25834" s="61" t="s">
        <v>7409</v>
      </c>
      <c r="I25834" s="61">
        <v>33.57</v>
      </c>
      <c r="J25834" s="61">
        <v>-101.87</v>
      </c>
      <c r="K25834">
        <v>23208</v>
      </c>
      <c r="L25834"/>
      <c r="M25834"/>
    </row>
    <row r="25835" spans="1:13">
      <c r="A25835" s="61" t="s">
        <v>40</v>
      </c>
      <c r="B25835" s="61">
        <v>79411</v>
      </c>
      <c r="C25835" s="63" t="s">
        <v>968</v>
      </c>
      <c r="D25835" s="61">
        <v>0</v>
      </c>
      <c r="E25835" s="61" t="s">
        <v>15367</v>
      </c>
      <c r="F25835" s="61" t="s">
        <v>133</v>
      </c>
      <c r="G25835" s="61" t="s">
        <v>15342</v>
      </c>
      <c r="H25835" s="61" t="s">
        <v>7409</v>
      </c>
      <c r="I25835" s="61">
        <v>33.57</v>
      </c>
      <c r="J25835" s="61">
        <v>-101.87</v>
      </c>
      <c r="K25835">
        <v>7297</v>
      </c>
      <c r="L25835"/>
      <c r="M25835"/>
    </row>
    <row r="25836" spans="1:13">
      <c r="A25836" s="61" t="s">
        <v>40</v>
      </c>
      <c r="B25836" s="61">
        <v>79423</v>
      </c>
      <c r="C25836" s="63" t="s">
        <v>968</v>
      </c>
      <c r="D25836" s="61">
        <v>0</v>
      </c>
      <c r="E25836" s="61" t="s">
        <v>15367</v>
      </c>
      <c r="F25836" s="61" t="s">
        <v>133</v>
      </c>
      <c r="G25836" s="61" t="s">
        <v>15342</v>
      </c>
      <c r="H25836" s="61" t="s">
        <v>7409</v>
      </c>
      <c r="I25836" s="61">
        <v>33.44</v>
      </c>
      <c r="J25836" s="61">
        <v>-101.86</v>
      </c>
      <c r="K25836">
        <v>42311</v>
      </c>
      <c r="L25836"/>
      <c r="M25836"/>
    </row>
    <row r="25837" spans="1:13">
      <c r="A25837" s="61" t="s">
        <v>40</v>
      </c>
      <c r="B25837" s="61">
        <v>79412</v>
      </c>
      <c r="C25837" s="63" t="s">
        <v>968</v>
      </c>
      <c r="D25837" s="61">
        <v>0</v>
      </c>
      <c r="E25837" s="61" t="s">
        <v>15367</v>
      </c>
      <c r="F25837" s="61" t="s">
        <v>133</v>
      </c>
      <c r="G25837" s="61" t="s">
        <v>15342</v>
      </c>
      <c r="H25837" s="61" t="s">
        <v>7409</v>
      </c>
      <c r="I25837" s="61">
        <v>33.549999999999997</v>
      </c>
      <c r="J25837" s="61">
        <v>-101.86</v>
      </c>
      <c r="K25837">
        <v>14834</v>
      </c>
      <c r="L25837"/>
      <c r="M25837"/>
    </row>
    <row r="25838" spans="1:13">
      <c r="A25838" s="61" t="s">
        <v>40</v>
      </c>
      <c r="B25838" s="61">
        <v>79401</v>
      </c>
      <c r="C25838" s="63" t="s">
        <v>968</v>
      </c>
      <c r="D25838" s="61">
        <v>0</v>
      </c>
      <c r="E25838" s="61" t="s">
        <v>15367</v>
      </c>
      <c r="F25838" s="61" t="s">
        <v>133</v>
      </c>
      <c r="G25838" s="61" t="s">
        <v>15342</v>
      </c>
      <c r="H25838" s="61" t="s">
        <v>7409</v>
      </c>
      <c r="I25838" s="61">
        <v>33.590000000000003</v>
      </c>
      <c r="J25838" s="61">
        <v>-101.85</v>
      </c>
      <c r="K25838">
        <v>8775</v>
      </c>
      <c r="L25838"/>
      <c r="M25838"/>
    </row>
    <row r="25839" spans="1:13">
      <c r="A25839" s="61" t="s">
        <v>40</v>
      </c>
      <c r="B25839" s="61">
        <v>79405</v>
      </c>
      <c r="C25839" s="63" t="s">
        <v>968</v>
      </c>
      <c r="D25839" s="61">
        <v>1</v>
      </c>
      <c r="E25839" s="61" t="s">
        <v>15367</v>
      </c>
      <c r="F25839" s="61" t="s">
        <v>133</v>
      </c>
      <c r="G25839" s="61" t="s">
        <v>15342</v>
      </c>
      <c r="H25839" s="61" t="s">
        <v>7409</v>
      </c>
      <c r="I25839" s="61">
        <v>33.57</v>
      </c>
      <c r="J25839" s="61">
        <v>-101.84</v>
      </c>
      <c r="K25839">
        <v>9956</v>
      </c>
      <c r="L25839"/>
      <c r="M25839"/>
    </row>
    <row r="25840" spans="1:13">
      <c r="A25840" s="61" t="s">
        <v>40</v>
      </c>
      <c r="B25840" s="61">
        <v>79404</v>
      </c>
      <c r="C25840" s="63" t="s">
        <v>968</v>
      </c>
      <c r="D25840" s="61">
        <v>0</v>
      </c>
      <c r="E25840" s="61" t="s">
        <v>15367</v>
      </c>
      <c r="F25840" s="61" t="s">
        <v>133</v>
      </c>
      <c r="G25840" s="61" t="s">
        <v>15342</v>
      </c>
      <c r="H25840" s="61" t="s">
        <v>7409</v>
      </c>
      <c r="I25840" s="61">
        <v>33.53</v>
      </c>
      <c r="J25840" s="61">
        <v>-101.79</v>
      </c>
      <c r="K25840">
        <v>9956</v>
      </c>
      <c r="L25840"/>
      <c r="M25840"/>
    </row>
    <row r="25841" spans="1:13">
      <c r="A25841" s="61" t="s">
        <v>40</v>
      </c>
      <c r="B25841" s="61">
        <v>79403</v>
      </c>
      <c r="C25841" s="63" t="s">
        <v>968</v>
      </c>
      <c r="D25841" s="61">
        <v>0</v>
      </c>
      <c r="E25841" s="61" t="s">
        <v>15367</v>
      </c>
      <c r="F25841" s="61" t="s">
        <v>133</v>
      </c>
      <c r="G25841" s="61" t="s">
        <v>15342</v>
      </c>
      <c r="H25841" s="61" t="s">
        <v>7409</v>
      </c>
      <c r="I25841" s="61">
        <v>33.64</v>
      </c>
      <c r="J25841" s="61">
        <v>-101.78</v>
      </c>
      <c r="K25841">
        <v>15604</v>
      </c>
      <c r="L25841"/>
      <c r="M25841"/>
    </row>
    <row r="25842" spans="1:13">
      <c r="A25842" s="61" t="s">
        <v>40</v>
      </c>
      <c r="B25842" s="61">
        <v>79533</v>
      </c>
      <c r="C25842" s="63" t="s">
        <v>968</v>
      </c>
      <c r="D25842" s="61">
        <v>0</v>
      </c>
      <c r="E25842" s="61" t="s">
        <v>15377</v>
      </c>
      <c r="F25842" s="61" t="s">
        <v>133</v>
      </c>
      <c r="G25842" s="61" t="s">
        <v>641</v>
      </c>
      <c r="H25842" s="61" t="s">
        <v>7409</v>
      </c>
      <c r="I25842" s="61">
        <v>32.79</v>
      </c>
      <c r="J25842" s="61">
        <v>-99.62</v>
      </c>
      <c r="K25842">
        <v>417</v>
      </c>
      <c r="L25842"/>
      <c r="M25842"/>
    </row>
    <row r="25843" spans="1:13">
      <c r="A25843" s="61" t="s">
        <v>40</v>
      </c>
      <c r="B25843" s="61">
        <v>75904</v>
      </c>
      <c r="C25843" s="63" t="s">
        <v>968</v>
      </c>
      <c r="D25843" s="61">
        <v>0</v>
      </c>
      <c r="E25843" s="61" t="s">
        <v>14769</v>
      </c>
      <c r="F25843" s="61" t="s">
        <v>133</v>
      </c>
      <c r="G25843" s="61" t="s">
        <v>14770</v>
      </c>
      <c r="H25843" s="61" t="s">
        <v>7409</v>
      </c>
      <c r="I25843" s="61">
        <v>31.34</v>
      </c>
      <c r="J25843" s="61">
        <v>-94.83</v>
      </c>
      <c r="K25843">
        <v>34680</v>
      </c>
      <c r="L25843"/>
      <c r="M25843"/>
    </row>
    <row r="25844" spans="1:13">
      <c r="A25844" s="61" t="s">
        <v>40</v>
      </c>
      <c r="B25844" s="61">
        <v>75901</v>
      </c>
      <c r="C25844" s="63" t="s">
        <v>968</v>
      </c>
      <c r="D25844" s="61">
        <v>0</v>
      </c>
      <c r="E25844" s="61" t="s">
        <v>14769</v>
      </c>
      <c r="F25844" s="61" t="s">
        <v>133</v>
      </c>
      <c r="G25844" s="61" t="s">
        <v>14770</v>
      </c>
      <c r="H25844" s="61" t="s">
        <v>7409</v>
      </c>
      <c r="I25844" s="61">
        <v>31.33</v>
      </c>
      <c r="J25844" s="61">
        <v>-94.72</v>
      </c>
      <c r="K25844">
        <v>28373</v>
      </c>
      <c r="L25844"/>
      <c r="M25844"/>
    </row>
    <row r="25845" spans="1:13">
      <c r="A25845" s="61" t="s">
        <v>40</v>
      </c>
      <c r="B25845" s="61">
        <v>78648</v>
      </c>
      <c r="C25845" s="63" t="s">
        <v>968</v>
      </c>
      <c r="D25845" s="61">
        <v>0</v>
      </c>
      <c r="E25845" s="61" t="s">
        <v>13828</v>
      </c>
      <c r="F25845" s="61" t="s">
        <v>133</v>
      </c>
      <c r="G25845" s="61" t="s">
        <v>6989</v>
      </c>
      <c r="H25845" s="61" t="s">
        <v>7409</v>
      </c>
      <c r="I25845" s="61">
        <v>29.68</v>
      </c>
      <c r="J25845" s="61">
        <v>-97.64</v>
      </c>
      <c r="K25845">
        <v>8167</v>
      </c>
      <c r="L25845"/>
      <c r="M25845"/>
    </row>
    <row r="25846" spans="1:13">
      <c r="A25846" s="61" t="s">
        <v>40</v>
      </c>
      <c r="B25846" s="61">
        <v>77657</v>
      </c>
      <c r="C25846" s="63" t="s">
        <v>968</v>
      </c>
      <c r="D25846" s="61">
        <v>0</v>
      </c>
      <c r="E25846" s="61" t="s">
        <v>2565</v>
      </c>
      <c r="F25846" s="61" t="s">
        <v>133</v>
      </c>
      <c r="G25846" s="61" t="s">
        <v>8285</v>
      </c>
      <c r="H25846" s="61" t="s">
        <v>7409</v>
      </c>
      <c r="I25846" s="61">
        <v>30.26</v>
      </c>
      <c r="J25846" s="61">
        <v>-94.2</v>
      </c>
      <c r="K25846">
        <v>22161</v>
      </c>
      <c r="L25846"/>
      <c r="M25846"/>
    </row>
    <row r="25847" spans="1:13">
      <c r="A25847" s="61" t="s">
        <v>40</v>
      </c>
      <c r="B25847" s="61">
        <v>78569</v>
      </c>
      <c r="C25847" s="63" t="s">
        <v>968</v>
      </c>
      <c r="D25847" s="61">
        <v>0</v>
      </c>
      <c r="E25847" s="61" t="s">
        <v>15173</v>
      </c>
      <c r="F25847" s="61" t="s">
        <v>133</v>
      </c>
      <c r="G25847" s="61" t="s">
        <v>15170</v>
      </c>
      <c r="H25847" s="61" t="s">
        <v>7409</v>
      </c>
      <c r="I25847" s="61">
        <v>26.41</v>
      </c>
      <c r="J25847" s="61">
        <v>-97.78</v>
      </c>
      <c r="K25847">
        <v>3821</v>
      </c>
      <c r="L25847"/>
      <c r="M25847"/>
    </row>
    <row r="25848" spans="1:13">
      <c r="A25848" s="61" t="s">
        <v>40</v>
      </c>
      <c r="B25848" s="61">
        <v>78052</v>
      </c>
      <c r="C25848" s="63" t="s">
        <v>968</v>
      </c>
      <c r="D25848" s="61">
        <v>0</v>
      </c>
      <c r="E25848" s="61" t="s">
        <v>15091</v>
      </c>
      <c r="F25848" s="61" t="s">
        <v>133</v>
      </c>
      <c r="G25848" s="61" t="s">
        <v>15076</v>
      </c>
      <c r="H25848" s="61" t="s">
        <v>7409</v>
      </c>
      <c r="I25848" s="61">
        <v>29.23</v>
      </c>
      <c r="J25848" s="61">
        <v>-98.79</v>
      </c>
      <c r="K25848">
        <v>7443</v>
      </c>
      <c r="L25848"/>
      <c r="M25848"/>
    </row>
    <row r="25849" spans="1:13">
      <c r="A25849" s="61" t="s">
        <v>40</v>
      </c>
      <c r="B25849" s="61">
        <v>75147</v>
      </c>
      <c r="C25849" s="63" t="s">
        <v>968</v>
      </c>
      <c r="D25849" s="61">
        <v>0</v>
      </c>
      <c r="E25849" s="61" t="s">
        <v>14680</v>
      </c>
      <c r="F25849" s="61" t="s">
        <v>133</v>
      </c>
      <c r="G25849" s="61" t="s">
        <v>14672</v>
      </c>
      <c r="H25849" s="61" t="s">
        <v>7409</v>
      </c>
      <c r="I25849" s="61">
        <v>32.36</v>
      </c>
      <c r="J25849" s="61">
        <v>-96.1</v>
      </c>
      <c r="K25849">
        <v>7781</v>
      </c>
      <c r="L25849"/>
      <c r="M25849"/>
    </row>
    <row r="25850" spans="1:13">
      <c r="A25850" s="61" t="s">
        <v>40</v>
      </c>
      <c r="B25850" s="61">
        <v>75156</v>
      </c>
      <c r="C25850" s="63" t="s">
        <v>968</v>
      </c>
      <c r="D25850" s="61">
        <v>0</v>
      </c>
      <c r="E25850" s="61" t="s">
        <v>14680</v>
      </c>
      <c r="F25850" s="61" t="s">
        <v>133</v>
      </c>
      <c r="G25850" s="61" t="s">
        <v>7031</v>
      </c>
      <c r="H25850" s="61" t="s">
        <v>7409</v>
      </c>
      <c r="I25850" s="61">
        <v>32.25</v>
      </c>
      <c r="J25850" s="61">
        <v>-96.08</v>
      </c>
      <c r="K25850">
        <v>15708</v>
      </c>
      <c r="L25850"/>
      <c r="M25850"/>
    </row>
    <row r="25851" spans="1:13">
      <c r="A25851" s="61" t="s">
        <v>40</v>
      </c>
      <c r="B25851" s="61">
        <v>77864</v>
      </c>
      <c r="C25851" s="63" t="s">
        <v>968</v>
      </c>
      <c r="D25851" s="61">
        <v>0</v>
      </c>
      <c r="E25851" s="61" t="s">
        <v>8145</v>
      </c>
      <c r="F25851" s="61" t="s">
        <v>133</v>
      </c>
      <c r="G25851" s="61" t="s">
        <v>495</v>
      </c>
      <c r="H25851" s="61" t="s">
        <v>7409</v>
      </c>
      <c r="I25851" s="61">
        <v>30.95</v>
      </c>
      <c r="J25851" s="61">
        <v>-95.9</v>
      </c>
      <c r="K25851">
        <v>7243</v>
      </c>
      <c r="L25851"/>
      <c r="M25851"/>
    </row>
    <row r="25852" spans="1:13">
      <c r="A25852" s="61" t="s">
        <v>40</v>
      </c>
      <c r="B25852" s="61">
        <v>77355</v>
      </c>
      <c r="C25852" s="63" t="s">
        <v>968</v>
      </c>
      <c r="D25852" s="61">
        <v>0</v>
      </c>
      <c r="E25852" s="61" t="s">
        <v>1221</v>
      </c>
      <c r="F25852" s="61" t="s">
        <v>133</v>
      </c>
      <c r="G25852" s="61" t="s">
        <v>358</v>
      </c>
      <c r="H25852" s="61" t="s">
        <v>7409</v>
      </c>
      <c r="I25852" s="61">
        <v>30.16</v>
      </c>
      <c r="J25852" s="61">
        <v>-95.75</v>
      </c>
      <c r="K25852">
        <v>29300</v>
      </c>
      <c r="L25852"/>
      <c r="M25852"/>
    </row>
    <row r="25853" spans="1:13">
      <c r="A25853" s="61" t="s">
        <v>40</v>
      </c>
      <c r="B25853" s="61">
        <v>77354</v>
      </c>
      <c r="C25853" s="63" t="s">
        <v>968</v>
      </c>
      <c r="D25853" s="61">
        <v>0</v>
      </c>
      <c r="E25853" s="61" t="s">
        <v>1221</v>
      </c>
      <c r="F25853" s="61" t="s">
        <v>133</v>
      </c>
      <c r="G25853" s="61" t="s">
        <v>358</v>
      </c>
      <c r="H25853" s="61" t="s">
        <v>7409</v>
      </c>
      <c r="I25853" s="61">
        <v>30.21</v>
      </c>
      <c r="J25853" s="61">
        <v>-95.74</v>
      </c>
      <c r="K25853">
        <v>40625</v>
      </c>
      <c r="L25853"/>
      <c r="M25853"/>
    </row>
    <row r="25854" spans="1:13">
      <c r="A25854" s="61" t="s">
        <v>40</v>
      </c>
      <c r="B25854" s="61">
        <v>75148</v>
      </c>
      <c r="C25854" s="63" t="s">
        <v>968</v>
      </c>
      <c r="D25854" s="61">
        <v>0</v>
      </c>
      <c r="E25854" s="61" t="s">
        <v>14681</v>
      </c>
      <c r="F25854" s="61" t="s">
        <v>133</v>
      </c>
      <c r="G25854" s="61" t="s">
        <v>7031</v>
      </c>
      <c r="H25854" s="61" t="s">
        <v>7409</v>
      </c>
      <c r="I25854" s="61">
        <v>32.17</v>
      </c>
      <c r="J25854" s="61">
        <v>-96.01</v>
      </c>
      <c r="K25854">
        <v>5796</v>
      </c>
      <c r="L25854"/>
      <c r="M25854"/>
    </row>
    <row r="25855" spans="1:13">
      <c r="A25855" s="61" t="s">
        <v>40</v>
      </c>
      <c r="B25855" s="61">
        <v>76660</v>
      </c>
      <c r="C25855" s="63" t="s">
        <v>968</v>
      </c>
      <c r="D25855" s="61">
        <v>0</v>
      </c>
      <c r="E25855" s="61" t="s">
        <v>3378</v>
      </c>
      <c r="F25855" s="61" t="s">
        <v>133</v>
      </c>
      <c r="G25855" s="61" t="s">
        <v>12309</v>
      </c>
      <c r="H25855" s="61" t="s">
        <v>7409</v>
      </c>
      <c r="I25855" s="61">
        <v>31.91</v>
      </c>
      <c r="J25855" s="61">
        <v>-96.89</v>
      </c>
      <c r="K25855">
        <v>484</v>
      </c>
      <c r="L25855"/>
      <c r="M25855"/>
    </row>
    <row r="25856" spans="1:13">
      <c r="A25856" s="61" t="s">
        <v>40</v>
      </c>
      <c r="B25856" s="61">
        <v>78652</v>
      </c>
      <c r="C25856" s="63" t="s">
        <v>968</v>
      </c>
      <c r="D25856" s="61">
        <v>0</v>
      </c>
      <c r="E25856" s="61" t="s">
        <v>15209</v>
      </c>
      <c r="F25856" s="61" t="s">
        <v>133</v>
      </c>
      <c r="G25856" s="61" t="s">
        <v>14405</v>
      </c>
      <c r="H25856" s="61" t="s">
        <v>7409</v>
      </c>
      <c r="I25856" s="61">
        <v>30.13</v>
      </c>
      <c r="J25856" s="61">
        <v>-97.89</v>
      </c>
      <c r="K25856">
        <v>5831</v>
      </c>
      <c r="L25856"/>
      <c r="M25856"/>
    </row>
    <row r="25857" spans="1:13">
      <c r="A25857" s="61" t="s">
        <v>40</v>
      </c>
      <c r="B25857" s="61">
        <v>78653</v>
      </c>
      <c r="C25857" s="63" t="s">
        <v>968</v>
      </c>
      <c r="D25857" s="61">
        <v>0</v>
      </c>
      <c r="E25857" s="61" t="s">
        <v>771</v>
      </c>
      <c r="F25857" s="61" t="s">
        <v>133</v>
      </c>
      <c r="G25857" s="61" t="s">
        <v>14405</v>
      </c>
      <c r="H25857" s="61" t="s">
        <v>7409</v>
      </c>
      <c r="I25857" s="61">
        <v>30.34</v>
      </c>
      <c r="J25857" s="61">
        <v>-97.55</v>
      </c>
      <c r="K25857">
        <v>31167</v>
      </c>
      <c r="L25857"/>
      <c r="M25857"/>
    </row>
    <row r="25858" spans="1:13">
      <c r="A25858" s="61" t="s">
        <v>40</v>
      </c>
      <c r="B25858" s="61">
        <v>76063</v>
      </c>
      <c r="C25858" s="63" t="s">
        <v>968</v>
      </c>
      <c r="D25858" s="61">
        <v>0</v>
      </c>
      <c r="E25858" s="61" t="s">
        <v>214</v>
      </c>
      <c r="F25858" s="61" t="s">
        <v>133</v>
      </c>
      <c r="G25858" s="61" t="s">
        <v>14658</v>
      </c>
      <c r="H25858" s="61" t="s">
        <v>7409</v>
      </c>
      <c r="I25858" s="61">
        <v>32.56</v>
      </c>
      <c r="J25858" s="61">
        <v>-97.11</v>
      </c>
      <c r="K25858">
        <v>76914</v>
      </c>
      <c r="L25858"/>
      <c r="M25858"/>
    </row>
    <row r="25859" spans="1:13">
      <c r="A25859" s="61" t="s">
        <v>40</v>
      </c>
      <c r="B25859" s="61">
        <v>77578</v>
      </c>
      <c r="C25859" s="63" t="s">
        <v>968</v>
      </c>
      <c r="D25859" s="61">
        <v>0</v>
      </c>
      <c r="E25859" s="61" t="s">
        <v>11979</v>
      </c>
      <c r="F25859" s="61" t="s">
        <v>133</v>
      </c>
      <c r="G25859" s="61" t="s">
        <v>14981</v>
      </c>
      <c r="H25859" s="61" t="s">
        <v>7409</v>
      </c>
      <c r="I25859" s="61">
        <v>29.48</v>
      </c>
      <c r="J25859" s="61">
        <v>-95.35</v>
      </c>
      <c r="K25859">
        <v>25228</v>
      </c>
      <c r="L25859"/>
      <c r="M25859"/>
    </row>
    <row r="25860" spans="1:13">
      <c r="A25860" s="61" t="s">
        <v>40</v>
      </c>
      <c r="B25860" s="61">
        <v>79344</v>
      </c>
      <c r="C25860" s="63" t="s">
        <v>968</v>
      </c>
      <c r="D25860" s="61">
        <v>0</v>
      </c>
      <c r="E25860" s="61" t="s">
        <v>6776</v>
      </c>
      <c r="F25860" s="61" t="s">
        <v>133</v>
      </c>
      <c r="G25860" s="61" t="s">
        <v>15334</v>
      </c>
      <c r="H25860" s="61" t="s">
        <v>7409</v>
      </c>
      <c r="I25860" s="61">
        <v>33.840000000000003</v>
      </c>
      <c r="J25860" s="61">
        <v>-102.89</v>
      </c>
      <c r="K25860">
        <v>2</v>
      </c>
      <c r="L25860"/>
      <c r="M25860"/>
    </row>
    <row r="25861" spans="1:13">
      <c r="A25861" s="61" t="s">
        <v>40</v>
      </c>
      <c r="B25861" s="61">
        <v>78654</v>
      </c>
      <c r="C25861" s="63" t="s">
        <v>968</v>
      </c>
      <c r="D25861" s="61">
        <v>0</v>
      </c>
      <c r="E25861" s="61" t="s">
        <v>14321</v>
      </c>
      <c r="F25861" s="61" t="s">
        <v>133</v>
      </c>
      <c r="G25861" s="61" t="s">
        <v>15191</v>
      </c>
      <c r="H25861" s="61" t="s">
        <v>7409</v>
      </c>
      <c r="I25861" s="61">
        <v>30.57</v>
      </c>
      <c r="J25861" s="61">
        <v>-98.27</v>
      </c>
      <c r="K25861">
        <v>19698</v>
      </c>
      <c r="L25861"/>
      <c r="M25861"/>
    </row>
    <row r="25862" spans="1:13">
      <c r="A25862" s="61" t="s">
        <v>40</v>
      </c>
      <c r="B25862" s="61">
        <v>79843</v>
      </c>
      <c r="C25862" s="63" t="s">
        <v>968</v>
      </c>
      <c r="D25862" s="61">
        <v>0</v>
      </c>
      <c r="E25862" s="61" t="s">
        <v>15415</v>
      </c>
      <c r="F25862" s="61" t="s">
        <v>133</v>
      </c>
      <c r="G25862" s="61" t="s">
        <v>15417</v>
      </c>
      <c r="H25862" s="61" t="s">
        <v>7409</v>
      </c>
      <c r="I25862" s="61">
        <v>30.31</v>
      </c>
      <c r="J25862" s="61">
        <v>-104.02</v>
      </c>
      <c r="K25862">
        <v>2275</v>
      </c>
      <c r="L25862"/>
      <c r="M25862"/>
    </row>
    <row r="25863" spans="1:13">
      <c r="A25863" s="61" t="s">
        <v>40</v>
      </c>
      <c r="B25863" s="61">
        <v>75566</v>
      </c>
      <c r="C25863" s="63" t="s">
        <v>968</v>
      </c>
      <c r="D25863" s="61">
        <v>0</v>
      </c>
      <c r="E25863" s="61" t="s">
        <v>189</v>
      </c>
      <c r="F25863" s="61" t="s">
        <v>133</v>
      </c>
      <c r="G25863" s="61" t="s">
        <v>9715</v>
      </c>
      <c r="H25863" s="61" t="s">
        <v>7409</v>
      </c>
      <c r="I25863" s="61">
        <v>33.17</v>
      </c>
      <c r="J25863" s="61">
        <v>-94.54</v>
      </c>
      <c r="K25863">
        <v>676</v>
      </c>
      <c r="L25863"/>
      <c r="M25863"/>
    </row>
    <row r="25864" spans="1:13">
      <c r="A25864" s="61" t="s">
        <v>40</v>
      </c>
      <c r="B25864" s="61">
        <v>78124</v>
      </c>
      <c r="C25864" s="63" t="s">
        <v>968</v>
      </c>
      <c r="D25864" s="61">
        <v>0</v>
      </c>
      <c r="E25864" s="61" t="s">
        <v>1393</v>
      </c>
      <c r="F25864" s="61" t="s">
        <v>133</v>
      </c>
      <c r="G25864" s="61" t="s">
        <v>15108</v>
      </c>
      <c r="H25864" s="61" t="s">
        <v>7409</v>
      </c>
      <c r="I25864" s="61">
        <v>29.57</v>
      </c>
      <c r="J25864" s="61">
        <v>-98.14</v>
      </c>
      <c r="K25864">
        <v>6860</v>
      </c>
      <c r="L25864"/>
      <c r="M25864"/>
    </row>
    <row r="25865" spans="1:13">
      <c r="A25865" s="61" t="s">
        <v>40</v>
      </c>
      <c r="B25865" s="61">
        <v>76661</v>
      </c>
      <c r="C25865" s="63" t="s">
        <v>968</v>
      </c>
      <c r="D25865" s="61">
        <v>0</v>
      </c>
      <c r="E25865" s="61" t="s">
        <v>14898</v>
      </c>
      <c r="F25865" s="61" t="s">
        <v>133</v>
      </c>
      <c r="G25865" s="61" t="s">
        <v>14870</v>
      </c>
      <c r="H25865" s="61" t="s">
        <v>7409</v>
      </c>
      <c r="I25865" s="61">
        <v>31.3</v>
      </c>
      <c r="J25865" s="61">
        <v>-96.89</v>
      </c>
      <c r="K25865">
        <v>7982</v>
      </c>
      <c r="L25865"/>
      <c r="M25865"/>
    </row>
    <row r="25866" spans="1:13">
      <c r="A25866" s="61" t="s">
        <v>40</v>
      </c>
      <c r="B25866" s="61">
        <v>77865</v>
      </c>
      <c r="C25866" s="63" t="s">
        <v>968</v>
      </c>
      <c r="D25866" s="61">
        <v>0</v>
      </c>
      <c r="E25866" s="61" t="s">
        <v>15045</v>
      </c>
      <c r="F25866" s="61" t="s">
        <v>133</v>
      </c>
      <c r="G25866" s="61" t="s">
        <v>7391</v>
      </c>
      <c r="H25866" s="61" t="s">
        <v>7409</v>
      </c>
      <c r="I25866" s="61">
        <v>31.23</v>
      </c>
      <c r="J25866" s="61">
        <v>-96.25</v>
      </c>
      <c r="K25866">
        <v>1571</v>
      </c>
      <c r="L25866"/>
      <c r="M25866"/>
    </row>
    <row r="25867" spans="1:13">
      <c r="A25867" s="61" t="s">
        <v>40</v>
      </c>
      <c r="B25867" s="61">
        <v>75670</v>
      </c>
      <c r="C25867" s="63" t="s">
        <v>968</v>
      </c>
      <c r="D25867" s="61">
        <v>0</v>
      </c>
      <c r="E25867" s="61" t="s">
        <v>5174</v>
      </c>
      <c r="F25867" s="61" t="s">
        <v>133</v>
      </c>
      <c r="G25867" s="61" t="s">
        <v>6447</v>
      </c>
      <c r="H25867" s="61" t="s">
        <v>7409</v>
      </c>
      <c r="I25867" s="61">
        <v>32.53</v>
      </c>
      <c r="J25867" s="61">
        <v>-94.35</v>
      </c>
      <c r="K25867">
        <v>16935</v>
      </c>
      <c r="L25867"/>
      <c r="M25867"/>
    </row>
    <row r="25868" spans="1:13">
      <c r="A25868" s="61" t="s">
        <v>40</v>
      </c>
      <c r="B25868" s="61">
        <v>75672</v>
      </c>
      <c r="C25868" s="63" t="s">
        <v>968</v>
      </c>
      <c r="D25868" s="61">
        <v>0</v>
      </c>
      <c r="E25868" s="61" t="s">
        <v>5174</v>
      </c>
      <c r="F25868" s="61" t="s">
        <v>133</v>
      </c>
      <c r="G25868" s="61" t="s">
        <v>6447</v>
      </c>
      <c r="H25868" s="61" t="s">
        <v>7409</v>
      </c>
      <c r="I25868" s="61">
        <v>32.47</v>
      </c>
      <c r="J25868" s="61">
        <v>-94.3</v>
      </c>
      <c r="K25868">
        <v>17285</v>
      </c>
      <c r="L25868"/>
      <c r="M25868"/>
    </row>
    <row r="25869" spans="1:13">
      <c r="A25869" s="61" t="s">
        <v>40</v>
      </c>
      <c r="B25869" s="61">
        <v>76664</v>
      </c>
      <c r="C25869" s="63" t="s">
        <v>968</v>
      </c>
      <c r="D25869" s="61">
        <v>0</v>
      </c>
      <c r="E25869" s="61" t="s">
        <v>14899</v>
      </c>
      <c r="F25869" s="61" t="s">
        <v>133</v>
      </c>
      <c r="G25869" s="61" t="s">
        <v>14881</v>
      </c>
      <c r="H25869" s="61" t="s">
        <v>7409</v>
      </c>
      <c r="I25869" s="61">
        <v>31.54</v>
      </c>
      <c r="J25869" s="61">
        <v>-96.83</v>
      </c>
      <c r="K25869">
        <v>3269</v>
      </c>
      <c r="L25869"/>
      <c r="M25869"/>
    </row>
    <row r="25870" spans="1:13">
      <c r="A25870" s="61" t="s">
        <v>40</v>
      </c>
      <c r="B25870" s="61">
        <v>78655</v>
      </c>
      <c r="C25870" s="63" t="s">
        <v>968</v>
      </c>
      <c r="D25870" s="61">
        <v>0</v>
      </c>
      <c r="E25870" s="61" t="s">
        <v>4678</v>
      </c>
      <c r="F25870" s="61" t="s">
        <v>133</v>
      </c>
      <c r="G25870" s="61" t="s">
        <v>6989</v>
      </c>
      <c r="H25870" s="61" t="s">
        <v>7409</v>
      </c>
      <c r="I25870" s="61">
        <v>29.84</v>
      </c>
      <c r="J25870" s="61">
        <v>-97.84</v>
      </c>
      <c r="K25870">
        <v>2910</v>
      </c>
      <c r="L25870"/>
      <c r="M25870"/>
    </row>
    <row r="25871" spans="1:13">
      <c r="A25871" s="61" t="s">
        <v>40</v>
      </c>
      <c r="B25871" s="61">
        <v>79535</v>
      </c>
      <c r="C25871" s="63" t="s">
        <v>968</v>
      </c>
      <c r="D25871" s="61">
        <v>0</v>
      </c>
      <c r="E25871" s="61" t="s">
        <v>15380</v>
      </c>
      <c r="F25871" s="61" t="s">
        <v>133</v>
      </c>
      <c r="G25871" s="61" t="s">
        <v>15371</v>
      </c>
      <c r="H25871" s="61" t="s">
        <v>7409</v>
      </c>
      <c r="I25871" s="61">
        <v>32.229999999999997</v>
      </c>
      <c r="J25871" s="61">
        <v>-100.45</v>
      </c>
      <c r="K25871">
        <v>165</v>
      </c>
      <c r="L25871"/>
      <c r="M25871"/>
    </row>
    <row r="25872" spans="1:13">
      <c r="A25872" s="61" t="s">
        <v>40</v>
      </c>
      <c r="B25872" s="61">
        <v>76856</v>
      </c>
      <c r="C25872" s="63" t="s">
        <v>968</v>
      </c>
      <c r="D25872" s="61">
        <v>0</v>
      </c>
      <c r="E25872" s="61" t="s">
        <v>1478</v>
      </c>
      <c r="F25872" s="61" t="s">
        <v>133</v>
      </c>
      <c r="G25872" s="61" t="s">
        <v>6176</v>
      </c>
      <c r="H25872" s="61" t="s">
        <v>7409</v>
      </c>
      <c r="I25872" s="61">
        <v>30.74</v>
      </c>
      <c r="J25872" s="61">
        <v>-99.23</v>
      </c>
      <c r="K25872">
        <v>3574</v>
      </c>
      <c r="L25872"/>
      <c r="M25872"/>
    </row>
    <row r="25873" spans="1:13">
      <c r="A25873" s="61" t="s">
        <v>40</v>
      </c>
      <c r="B25873" s="61">
        <v>79058</v>
      </c>
      <c r="C25873" s="63" t="s">
        <v>968</v>
      </c>
      <c r="D25873" s="61">
        <v>0</v>
      </c>
      <c r="E25873" s="61" t="s">
        <v>15269</v>
      </c>
      <c r="F25873" s="61" t="s">
        <v>133</v>
      </c>
      <c r="G25873" s="61" t="s">
        <v>4452</v>
      </c>
      <c r="H25873" s="61" t="s">
        <v>7409</v>
      </c>
      <c r="I25873" s="61">
        <v>35.630000000000003</v>
      </c>
      <c r="J25873" s="61">
        <v>-101.96</v>
      </c>
      <c r="K25873">
        <v>51</v>
      </c>
      <c r="L25873"/>
      <c r="M25873"/>
    </row>
    <row r="25874" spans="1:13">
      <c r="A25874" s="61" t="s">
        <v>40</v>
      </c>
      <c r="B25874" s="61">
        <v>79244</v>
      </c>
      <c r="C25874" s="63" t="s">
        <v>968</v>
      </c>
      <c r="D25874" s="61">
        <v>0</v>
      </c>
      <c r="E25874" s="61" t="s">
        <v>15320</v>
      </c>
      <c r="F25874" s="61" t="s">
        <v>133</v>
      </c>
      <c r="G25874" s="61" t="s">
        <v>15314</v>
      </c>
      <c r="H25874" s="61" t="s">
        <v>7409</v>
      </c>
      <c r="I25874" s="61">
        <v>34.01</v>
      </c>
      <c r="J25874" s="61">
        <v>-100.82</v>
      </c>
      <c r="K25874">
        <v>649</v>
      </c>
      <c r="L25874"/>
      <c r="M25874"/>
    </row>
    <row r="25875" spans="1:13">
      <c r="A25875" s="61" t="s">
        <v>40</v>
      </c>
      <c r="B25875" s="61">
        <v>78368</v>
      </c>
      <c r="C25875" s="63" t="s">
        <v>968</v>
      </c>
      <c r="D25875" s="61">
        <v>0</v>
      </c>
      <c r="E25875" s="61" t="s">
        <v>15146</v>
      </c>
      <c r="F25875" s="61" t="s">
        <v>133</v>
      </c>
      <c r="G25875" s="61" t="s">
        <v>15134</v>
      </c>
      <c r="H25875" s="61" t="s">
        <v>7409</v>
      </c>
      <c r="I25875" s="61">
        <v>28.09</v>
      </c>
      <c r="J25875" s="61">
        <v>-97.82</v>
      </c>
      <c r="K25875">
        <v>8726</v>
      </c>
      <c r="L25875"/>
      <c r="M25875"/>
    </row>
    <row r="25876" spans="1:13">
      <c r="A25876" s="61" t="s">
        <v>40</v>
      </c>
      <c r="B25876" s="61">
        <v>75567</v>
      </c>
      <c r="C25876" s="63" t="s">
        <v>968</v>
      </c>
      <c r="D25876" s="61">
        <v>0</v>
      </c>
      <c r="E25876" s="61" t="s">
        <v>8651</v>
      </c>
      <c r="F25876" s="61" t="s">
        <v>133</v>
      </c>
      <c r="G25876" s="61" t="s">
        <v>14726</v>
      </c>
      <c r="H25876" s="61" t="s">
        <v>7409</v>
      </c>
      <c r="I25876" s="61">
        <v>33.33</v>
      </c>
      <c r="J25876" s="61">
        <v>-94.34</v>
      </c>
      <c r="K25876">
        <v>3770</v>
      </c>
      <c r="L25876"/>
      <c r="M25876"/>
    </row>
    <row r="25877" spans="1:13">
      <c r="A25877" s="61" t="s">
        <v>40</v>
      </c>
      <c r="B25877" s="61">
        <v>78656</v>
      </c>
      <c r="C25877" s="63" t="s">
        <v>968</v>
      </c>
      <c r="D25877" s="61">
        <v>0</v>
      </c>
      <c r="E25877" s="61" t="s">
        <v>9619</v>
      </c>
      <c r="F25877" s="61" t="s">
        <v>133</v>
      </c>
      <c r="G25877" s="61" t="s">
        <v>6989</v>
      </c>
      <c r="H25877" s="61" t="s">
        <v>7409</v>
      </c>
      <c r="I25877" s="61">
        <v>29.9</v>
      </c>
      <c r="J25877" s="61">
        <v>-97.81</v>
      </c>
      <c r="K25877">
        <v>2596</v>
      </c>
      <c r="L25877"/>
      <c r="M25877"/>
    </row>
    <row r="25878" spans="1:13">
      <c r="A25878" s="61" t="s">
        <v>40</v>
      </c>
      <c r="B25878" s="61">
        <v>76857</v>
      </c>
      <c r="C25878" s="63" t="s">
        <v>968</v>
      </c>
      <c r="D25878" s="61">
        <v>0</v>
      </c>
      <c r="E25878" s="61" t="s">
        <v>14481</v>
      </c>
      <c r="F25878" s="61" t="s">
        <v>133</v>
      </c>
      <c r="G25878" s="61" t="s">
        <v>9447</v>
      </c>
      <c r="H25878" s="61" t="s">
        <v>7409</v>
      </c>
      <c r="I25878" s="61">
        <v>31.97</v>
      </c>
      <c r="J25878" s="61">
        <v>-98.91</v>
      </c>
      <c r="K25878">
        <v>1829</v>
      </c>
      <c r="L25878"/>
      <c r="M25878"/>
    </row>
    <row r="25879" spans="1:13">
      <c r="A25879" s="61" t="s">
        <v>40</v>
      </c>
      <c r="B25879" s="61">
        <v>76064</v>
      </c>
      <c r="C25879" s="63" t="s">
        <v>968</v>
      </c>
      <c r="D25879" s="61">
        <v>0</v>
      </c>
      <c r="E25879" s="61" t="s">
        <v>14802</v>
      </c>
      <c r="F25879" s="61" t="s">
        <v>133</v>
      </c>
      <c r="G25879" s="61" t="s">
        <v>13548</v>
      </c>
      <c r="H25879" s="61" t="s">
        <v>7409</v>
      </c>
      <c r="I25879" s="61">
        <v>32.31</v>
      </c>
      <c r="J25879" s="61">
        <v>-97</v>
      </c>
      <c r="K25879">
        <v>1929</v>
      </c>
      <c r="L25879"/>
      <c r="M25879"/>
    </row>
    <row r="25880" spans="1:13">
      <c r="A25880" s="61" t="s">
        <v>40</v>
      </c>
      <c r="B25880" s="61">
        <v>79752</v>
      </c>
      <c r="C25880" s="63" t="s">
        <v>968</v>
      </c>
      <c r="D25880" s="61">
        <v>0</v>
      </c>
      <c r="E25880" s="61" t="s">
        <v>15400</v>
      </c>
      <c r="F25880" s="61" t="s">
        <v>133</v>
      </c>
      <c r="G25880" s="61" t="s">
        <v>15405</v>
      </c>
      <c r="H25880" s="61" t="s">
        <v>7409</v>
      </c>
      <c r="I25880" s="61">
        <v>31.13</v>
      </c>
      <c r="J25880" s="61">
        <v>-102.21</v>
      </c>
      <c r="K25880">
        <v>2226</v>
      </c>
      <c r="L25880"/>
      <c r="M25880"/>
    </row>
    <row r="25881" spans="1:13">
      <c r="A25881" s="61" t="s">
        <v>40</v>
      </c>
      <c r="B25881" s="61">
        <v>79534</v>
      </c>
      <c r="C25881" s="63" t="s">
        <v>968</v>
      </c>
      <c r="D25881" s="61">
        <v>0</v>
      </c>
      <c r="E25881" s="61" t="s">
        <v>15378</v>
      </c>
      <c r="F25881" s="61" t="s">
        <v>133</v>
      </c>
      <c r="G25881" s="61" t="s">
        <v>15379</v>
      </c>
      <c r="H25881" s="61" t="s">
        <v>7409</v>
      </c>
      <c r="I25881" s="61">
        <v>32.79</v>
      </c>
      <c r="J25881" s="61">
        <v>-100.22</v>
      </c>
      <c r="K25881">
        <v>208</v>
      </c>
      <c r="L25881"/>
      <c r="M25881"/>
    </row>
    <row r="25882" spans="1:13">
      <c r="A25882" s="61" t="s">
        <v>40</v>
      </c>
      <c r="B25882" s="61">
        <v>78650</v>
      </c>
      <c r="C25882" s="63" t="s">
        <v>968</v>
      </c>
      <c r="D25882" s="61">
        <v>0</v>
      </c>
      <c r="E25882" s="61" t="s">
        <v>15208</v>
      </c>
      <c r="F25882" s="61" t="s">
        <v>133</v>
      </c>
      <c r="G25882" s="61" t="s">
        <v>15190</v>
      </c>
      <c r="H25882" s="61" t="s">
        <v>7409</v>
      </c>
      <c r="I25882" s="61">
        <v>30.3</v>
      </c>
      <c r="J25882" s="61">
        <v>-97.22</v>
      </c>
      <c r="K25882">
        <v>1918</v>
      </c>
      <c r="L25882"/>
      <c r="M25882"/>
    </row>
    <row r="25883" spans="1:13">
      <c r="A25883" s="61" t="s">
        <v>40</v>
      </c>
      <c r="B25883" s="61">
        <v>76657</v>
      </c>
      <c r="C25883" s="63" t="s">
        <v>968</v>
      </c>
      <c r="D25883" s="61">
        <v>0</v>
      </c>
      <c r="E25883" s="61" t="s">
        <v>10727</v>
      </c>
      <c r="F25883" s="61" t="s">
        <v>133</v>
      </c>
      <c r="G25883" s="61" t="s">
        <v>14881</v>
      </c>
      <c r="H25883" s="61" t="s">
        <v>7409</v>
      </c>
      <c r="I25883" s="61">
        <v>31.45</v>
      </c>
      <c r="J25883" s="61">
        <v>-97.37</v>
      </c>
      <c r="K25883">
        <v>11444</v>
      </c>
      <c r="L25883"/>
      <c r="M25883"/>
    </row>
    <row r="25884" spans="1:13">
      <c r="A25884" s="61" t="s">
        <v>40</v>
      </c>
      <c r="B25884" s="61">
        <v>78123</v>
      </c>
      <c r="C25884" s="63" t="s">
        <v>968</v>
      </c>
      <c r="D25884" s="61">
        <v>0</v>
      </c>
      <c r="E25884" s="61" t="s">
        <v>15117</v>
      </c>
      <c r="F25884" s="61" t="s">
        <v>133</v>
      </c>
      <c r="G25884" s="61" t="s">
        <v>15108</v>
      </c>
      <c r="H25884" s="61" t="s">
        <v>7409</v>
      </c>
      <c r="I25884" s="61">
        <v>29.59</v>
      </c>
      <c r="J25884" s="61">
        <v>-98.04</v>
      </c>
      <c r="K25884">
        <v>2291</v>
      </c>
      <c r="L25884"/>
      <c r="M25884"/>
    </row>
    <row r="25885" spans="1:13">
      <c r="A25885" s="61" t="s">
        <v>40</v>
      </c>
      <c r="B25885" s="61">
        <v>79243</v>
      </c>
      <c r="C25885" s="63" t="s">
        <v>968</v>
      </c>
      <c r="D25885" s="61">
        <v>0</v>
      </c>
      <c r="E25885" s="61" t="s">
        <v>4845</v>
      </c>
      <c r="F25885" s="61" t="s">
        <v>133</v>
      </c>
      <c r="G25885" s="61" t="s">
        <v>15307</v>
      </c>
      <c r="H25885" s="61" t="s">
        <v>7409</v>
      </c>
      <c r="I25885" s="61">
        <v>33.770000000000003</v>
      </c>
      <c r="J25885" s="61">
        <v>-100.96</v>
      </c>
      <c r="K25885">
        <v>81</v>
      </c>
      <c r="L25885"/>
      <c r="M25885"/>
    </row>
    <row r="25886" spans="1:13">
      <c r="A25886" s="61" t="s">
        <v>40</v>
      </c>
      <c r="B25886" s="61">
        <v>78503</v>
      </c>
      <c r="C25886" s="63" t="s">
        <v>968</v>
      </c>
      <c r="D25886" s="61">
        <v>0</v>
      </c>
      <c r="E25886" s="61" t="s">
        <v>15161</v>
      </c>
      <c r="F25886" s="61" t="s">
        <v>133</v>
      </c>
      <c r="G25886" s="61" t="s">
        <v>15162</v>
      </c>
      <c r="H25886" s="61" t="s">
        <v>7409</v>
      </c>
      <c r="I25886" s="61">
        <v>26.16</v>
      </c>
      <c r="J25886" s="61">
        <v>-98.25</v>
      </c>
      <c r="K25886">
        <v>23604</v>
      </c>
      <c r="L25886"/>
      <c r="M25886"/>
    </row>
    <row r="25887" spans="1:13">
      <c r="A25887" s="61" t="s">
        <v>40</v>
      </c>
      <c r="B25887" s="61">
        <v>78504</v>
      </c>
      <c r="C25887" s="63" t="s">
        <v>968</v>
      </c>
      <c r="D25887" s="61">
        <v>0</v>
      </c>
      <c r="E25887" s="61" t="s">
        <v>15161</v>
      </c>
      <c r="F25887" s="61" t="s">
        <v>133</v>
      </c>
      <c r="G25887" s="61" t="s">
        <v>15162</v>
      </c>
      <c r="H25887" s="61" t="s">
        <v>7409</v>
      </c>
      <c r="I25887" s="61">
        <v>26.27</v>
      </c>
      <c r="J25887" s="61">
        <v>-98.24</v>
      </c>
      <c r="K25887">
        <v>56830</v>
      </c>
      <c r="L25887"/>
      <c r="M25887"/>
    </row>
    <row r="25888" spans="1:13">
      <c r="A25888" s="61" t="s">
        <v>40</v>
      </c>
      <c r="B25888" s="61">
        <v>78501</v>
      </c>
      <c r="C25888" s="63" t="s">
        <v>968</v>
      </c>
      <c r="D25888" s="61">
        <v>0</v>
      </c>
      <c r="E25888" s="61" t="s">
        <v>15161</v>
      </c>
      <c r="F25888" s="61" t="s">
        <v>133</v>
      </c>
      <c r="G25888" s="61" t="s">
        <v>15162</v>
      </c>
      <c r="H25888" s="61" t="s">
        <v>7409</v>
      </c>
      <c r="I25888" s="61">
        <v>26.21</v>
      </c>
      <c r="J25888" s="61">
        <v>-98.23</v>
      </c>
      <c r="K25888">
        <v>60817</v>
      </c>
      <c r="L25888"/>
      <c r="M25888"/>
    </row>
    <row r="25889" spans="1:13">
      <c r="A25889" s="61" t="s">
        <v>40</v>
      </c>
      <c r="B25889" s="61">
        <v>75070</v>
      </c>
      <c r="C25889" s="63" t="s">
        <v>968</v>
      </c>
      <c r="D25889" s="61">
        <v>0</v>
      </c>
      <c r="E25889" s="61" t="s">
        <v>14663</v>
      </c>
      <c r="F25889" s="61" t="s">
        <v>133</v>
      </c>
      <c r="G25889" s="61" t="s">
        <v>14649</v>
      </c>
      <c r="H25889" s="61" t="s">
        <v>7409</v>
      </c>
      <c r="I25889" s="61">
        <v>33.17</v>
      </c>
      <c r="J25889" s="61">
        <v>-96.7</v>
      </c>
      <c r="K25889">
        <v>57712</v>
      </c>
      <c r="L25889"/>
      <c r="M25889"/>
    </row>
    <row r="25890" spans="1:13">
      <c r="A25890" s="61" t="s">
        <v>40</v>
      </c>
      <c r="B25890" s="61">
        <v>75072</v>
      </c>
      <c r="C25890" s="63" t="s">
        <v>968</v>
      </c>
      <c r="D25890" s="61">
        <v>0</v>
      </c>
      <c r="E25890" s="61" t="s">
        <v>14663</v>
      </c>
      <c r="F25890" s="61" t="s">
        <v>133</v>
      </c>
      <c r="G25890" s="61" t="s">
        <v>14649</v>
      </c>
      <c r="H25890" s="61" t="s">
        <v>7409</v>
      </c>
      <c r="I25890" s="61">
        <v>33.18</v>
      </c>
      <c r="J25890" s="61">
        <v>-96.7</v>
      </c>
      <c r="K25890">
        <v>55538</v>
      </c>
      <c r="L25890"/>
      <c r="M25890"/>
    </row>
    <row r="25891" spans="1:13">
      <c r="A25891" s="61" t="s">
        <v>40</v>
      </c>
      <c r="B25891" s="61">
        <v>75071</v>
      </c>
      <c r="C25891" s="63" t="s">
        <v>968</v>
      </c>
      <c r="D25891" s="61">
        <v>0</v>
      </c>
      <c r="E25891" s="61" t="s">
        <v>14663</v>
      </c>
      <c r="F25891" s="61" t="s">
        <v>133</v>
      </c>
      <c r="G25891" s="61" t="s">
        <v>14649</v>
      </c>
      <c r="H25891" s="61" t="s">
        <v>7409</v>
      </c>
      <c r="I25891" s="61">
        <v>33.200000000000003</v>
      </c>
      <c r="J25891" s="61">
        <v>-96.65</v>
      </c>
      <c r="K25891">
        <v>64449</v>
      </c>
      <c r="L25891"/>
      <c r="M25891"/>
    </row>
    <row r="25892" spans="1:13">
      <c r="A25892" s="61" t="s">
        <v>40</v>
      </c>
      <c r="B25892" s="61">
        <v>75069</v>
      </c>
      <c r="C25892" s="63" t="s">
        <v>968</v>
      </c>
      <c r="D25892" s="61">
        <v>0</v>
      </c>
      <c r="E25892" s="61" t="s">
        <v>14663</v>
      </c>
      <c r="F25892" s="61" t="s">
        <v>133</v>
      </c>
      <c r="G25892" s="61" t="s">
        <v>14649</v>
      </c>
      <c r="H25892" s="61" t="s">
        <v>7409</v>
      </c>
      <c r="I25892" s="61">
        <v>33.18</v>
      </c>
      <c r="J25892" s="61">
        <v>-96.59</v>
      </c>
      <c r="K25892">
        <v>39084</v>
      </c>
      <c r="L25892"/>
      <c r="M25892"/>
    </row>
    <row r="25893" spans="1:13">
      <c r="A25893" s="61" t="s">
        <v>40</v>
      </c>
      <c r="B25893" s="61">
        <v>79057</v>
      </c>
      <c r="C25893" s="63" t="s">
        <v>968</v>
      </c>
      <c r="D25893" s="61">
        <v>0</v>
      </c>
      <c r="E25893" s="61" t="s">
        <v>3454</v>
      </c>
      <c r="F25893" s="61" t="s">
        <v>133</v>
      </c>
      <c r="G25893" s="61" t="s">
        <v>13585</v>
      </c>
      <c r="H25893" s="61" t="s">
        <v>7409</v>
      </c>
      <c r="I25893" s="61">
        <v>35.229999999999997</v>
      </c>
      <c r="J25893" s="61">
        <v>-100.6</v>
      </c>
      <c r="K25893">
        <v>966</v>
      </c>
      <c r="L25893"/>
      <c r="M25893"/>
    </row>
    <row r="25894" spans="1:13">
      <c r="A25894" s="61" t="s">
        <v>40</v>
      </c>
      <c r="B25894" s="61">
        <v>79345</v>
      </c>
      <c r="C25894" s="63" t="s">
        <v>968</v>
      </c>
      <c r="D25894" s="61">
        <v>0</v>
      </c>
      <c r="E25894" s="61" t="s">
        <v>11880</v>
      </c>
      <c r="F25894" s="61" t="s">
        <v>133</v>
      </c>
      <c r="G25894" s="61" t="s">
        <v>15332</v>
      </c>
      <c r="H25894" s="61" t="s">
        <v>7409</v>
      </c>
      <c r="I25894" s="61">
        <v>33.33</v>
      </c>
      <c r="J25894" s="61">
        <v>-102.2</v>
      </c>
      <c r="K25894">
        <v>857</v>
      </c>
      <c r="L25894"/>
      <c r="M25894"/>
    </row>
    <row r="25895" spans="1:13">
      <c r="A25895" s="61" t="s">
        <v>40</v>
      </c>
      <c r="B25895" s="61">
        <v>78055</v>
      </c>
      <c r="C25895" s="63" t="s">
        <v>968</v>
      </c>
      <c r="D25895" s="61">
        <v>0</v>
      </c>
      <c r="E25895" s="61" t="s">
        <v>3746</v>
      </c>
      <c r="F25895" s="61" t="s">
        <v>133</v>
      </c>
      <c r="G25895" s="61" t="s">
        <v>15069</v>
      </c>
      <c r="H25895" s="61" t="s">
        <v>7409</v>
      </c>
      <c r="I25895" s="61">
        <v>29.8</v>
      </c>
      <c r="J25895" s="61">
        <v>-99.25</v>
      </c>
      <c r="K25895">
        <v>1574</v>
      </c>
      <c r="L25895"/>
      <c r="M25895"/>
    </row>
    <row r="25896" spans="1:13">
      <c r="A25896" s="61" t="s">
        <v>40</v>
      </c>
      <c r="B25896" s="61">
        <v>75454</v>
      </c>
      <c r="C25896" s="63" t="s">
        <v>968</v>
      </c>
      <c r="D25896" s="61">
        <v>0</v>
      </c>
      <c r="E25896" s="61" t="s">
        <v>14664</v>
      </c>
      <c r="F25896" s="61" t="s">
        <v>133</v>
      </c>
      <c r="G25896" s="61" t="s">
        <v>14649</v>
      </c>
      <c r="H25896" s="61" t="s">
        <v>7409</v>
      </c>
      <c r="I25896" s="61">
        <v>33.28</v>
      </c>
      <c r="J25896" s="61">
        <v>-96.57</v>
      </c>
      <c r="K25896">
        <v>16252</v>
      </c>
      <c r="L25896"/>
      <c r="M25896"/>
    </row>
    <row r="25897" spans="1:13">
      <c r="A25897" s="61" t="s">
        <v>40</v>
      </c>
      <c r="B25897" s="61">
        <v>76858</v>
      </c>
      <c r="C25897" s="63" t="s">
        <v>968</v>
      </c>
      <c r="D25897" s="61">
        <v>0</v>
      </c>
      <c r="E25897" s="61" t="s">
        <v>8047</v>
      </c>
      <c r="F25897" s="61" t="s">
        <v>133</v>
      </c>
      <c r="G25897" s="61" t="s">
        <v>14917</v>
      </c>
      <c r="H25897" s="61" t="s">
        <v>7409</v>
      </c>
      <c r="I25897" s="61">
        <v>31.19</v>
      </c>
      <c r="J25897" s="61">
        <v>-99.58</v>
      </c>
      <c r="K25897">
        <v>213</v>
      </c>
      <c r="L25897"/>
      <c r="M25897"/>
    </row>
    <row r="25898" spans="1:13">
      <c r="A25898" s="61" t="s">
        <v>40</v>
      </c>
      <c r="B25898" s="61">
        <v>79245</v>
      </c>
      <c r="C25898" s="63" t="s">
        <v>968</v>
      </c>
      <c r="D25898" s="61">
        <v>0</v>
      </c>
      <c r="E25898" s="61" t="s">
        <v>3460</v>
      </c>
      <c r="F25898" s="61" t="s">
        <v>133</v>
      </c>
      <c r="G25898" s="61" t="s">
        <v>411</v>
      </c>
      <c r="H25898" s="61" t="s">
        <v>7409</v>
      </c>
      <c r="I25898" s="61">
        <v>34.72</v>
      </c>
      <c r="J25898" s="61">
        <v>-100.54</v>
      </c>
      <c r="K25898">
        <v>2192</v>
      </c>
      <c r="L25898"/>
      <c r="M25898"/>
    </row>
    <row r="25899" spans="1:13">
      <c r="A25899" s="61" t="s">
        <v>40</v>
      </c>
      <c r="B25899" s="61">
        <v>76859</v>
      </c>
      <c r="C25899" s="63" t="s">
        <v>968</v>
      </c>
      <c r="D25899" s="61">
        <v>0</v>
      </c>
      <c r="E25899" s="61" t="s">
        <v>12773</v>
      </c>
      <c r="F25899" s="61" t="s">
        <v>133</v>
      </c>
      <c r="G25899" s="61" t="s">
        <v>12844</v>
      </c>
      <c r="H25899" s="61" t="s">
        <v>7409</v>
      </c>
      <c r="I25899" s="61">
        <v>30.91</v>
      </c>
      <c r="J25899" s="61">
        <v>-99.78</v>
      </c>
      <c r="K25899">
        <v>1905</v>
      </c>
      <c r="L25899"/>
      <c r="M25899"/>
    </row>
    <row r="25900" spans="1:13">
      <c r="A25900" s="61" t="s">
        <v>40</v>
      </c>
      <c r="B25900" s="61">
        <v>78570</v>
      </c>
      <c r="C25900" s="63" t="s">
        <v>968</v>
      </c>
      <c r="D25900" s="61">
        <v>0</v>
      </c>
      <c r="E25900" s="61" t="s">
        <v>15174</v>
      </c>
      <c r="F25900" s="61" t="s">
        <v>133</v>
      </c>
      <c r="G25900" s="61" t="s">
        <v>15162</v>
      </c>
      <c r="H25900" s="61" t="s">
        <v>7409</v>
      </c>
      <c r="I25900" s="61">
        <v>26.14</v>
      </c>
      <c r="J25900" s="61">
        <v>-97.92</v>
      </c>
      <c r="K25900">
        <v>32950</v>
      </c>
      <c r="L25900"/>
      <c r="M25900"/>
    </row>
    <row r="25901" spans="1:13">
      <c r="A25901" s="61" t="s">
        <v>40</v>
      </c>
      <c r="B25901" s="61">
        <v>76940</v>
      </c>
      <c r="C25901" s="63" t="s">
        <v>968</v>
      </c>
      <c r="D25901" s="61">
        <v>0</v>
      </c>
      <c r="E25901" s="61" t="s">
        <v>14954</v>
      </c>
      <c r="F25901" s="61" t="s">
        <v>133</v>
      </c>
      <c r="G25901" s="61" t="s">
        <v>14942</v>
      </c>
      <c r="H25901" s="61" t="s">
        <v>7409</v>
      </c>
      <c r="I25901" s="61">
        <v>31.45</v>
      </c>
      <c r="J25901" s="61">
        <v>-100.14</v>
      </c>
      <c r="K25901">
        <v>128</v>
      </c>
      <c r="L25901"/>
      <c r="M25901"/>
    </row>
    <row r="25902" spans="1:13">
      <c r="A25902" s="61" t="s">
        <v>40</v>
      </c>
      <c r="B25902" s="61">
        <v>76665</v>
      </c>
      <c r="C25902" s="63" t="s">
        <v>968</v>
      </c>
      <c r="D25902" s="61">
        <v>0</v>
      </c>
      <c r="E25902" s="61" t="s">
        <v>724</v>
      </c>
      <c r="F25902" s="61" t="s">
        <v>133</v>
      </c>
      <c r="G25902" s="61" t="s">
        <v>14889</v>
      </c>
      <c r="H25902" s="61" t="s">
        <v>7409</v>
      </c>
      <c r="I25902" s="61">
        <v>31.92</v>
      </c>
      <c r="J25902" s="61">
        <v>-97.64</v>
      </c>
      <c r="K25902">
        <v>2390</v>
      </c>
      <c r="L25902"/>
      <c r="M25902"/>
    </row>
    <row r="25903" spans="1:13">
      <c r="A25903" s="61" t="s">
        <v>40</v>
      </c>
      <c r="B25903" s="61">
        <v>79536</v>
      </c>
      <c r="C25903" s="63" t="s">
        <v>968</v>
      </c>
      <c r="D25903" s="61">
        <v>0</v>
      </c>
      <c r="E25903" s="61" t="s">
        <v>15381</v>
      </c>
      <c r="F25903" s="61" t="s">
        <v>133</v>
      </c>
      <c r="G25903" s="61" t="s">
        <v>606</v>
      </c>
      <c r="H25903" s="61" t="s">
        <v>7409</v>
      </c>
      <c r="I25903" s="61">
        <v>32.46</v>
      </c>
      <c r="J25903" s="61">
        <v>-100.01</v>
      </c>
      <c r="K25903">
        <v>5133</v>
      </c>
      <c r="L25903"/>
      <c r="M25903"/>
    </row>
    <row r="25904" spans="1:13">
      <c r="A25904" s="61" t="s">
        <v>40</v>
      </c>
      <c r="B25904" s="61">
        <v>76666</v>
      </c>
      <c r="C25904" s="63" t="s">
        <v>968</v>
      </c>
      <c r="D25904" s="61">
        <v>0</v>
      </c>
      <c r="E25904" s="61" t="s">
        <v>14900</v>
      </c>
      <c r="F25904" s="61" t="s">
        <v>133</v>
      </c>
      <c r="G25904" s="61" t="s">
        <v>12309</v>
      </c>
      <c r="H25904" s="61" t="s">
        <v>7409</v>
      </c>
      <c r="I25904" s="61">
        <v>32.049999999999997</v>
      </c>
      <c r="J25904" s="61">
        <v>-96.89</v>
      </c>
      <c r="K25904">
        <v>305</v>
      </c>
      <c r="L25904"/>
      <c r="M25904"/>
    </row>
    <row r="25905" spans="1:13">
      <c r="A25905" s="61" t="s">
        <v>40</v>
      </c>
      <c r="B25905" s="61">
        <v>76941</v>
      </c>
      <c r="C25905" s="63" t="s">
        <v>968</v>
      </c>
      <c r="D25905" s="61">
        <v>0</v>
      </c>
      <c r="E25905" s="61" t="s">
        <v>14955</v>
      </c>
      <c r="F25905" s="61" t="s">
        <v>133</v>
      </c>
      <c r="G25905" s="61" t="s">
        <v>14947</v>
      </c>
      <c r="H25905" s="61" t="s">
        <v>7409</v>
      </c>
      <c r="I25905" s="61">
        <v>31.26</v>
      </c>
      <c r="J25905" s="61">
        <v>-100.82</v>
      </c>
      <c r="K25905">
        <v>1273</v>
      </c>
      <c r="L25905"/>
      <c r="M25905"/>
    </row>
    <row r="25906" spans="1:13">
      <c r="A25906" s="61" t="s">
        <v>40</v>
      </c>
      <c r="B25906" s="61">
        <v>75150</v>
      </c>
      <c r="C25906" s="63" t="s">
        <v>968</v>
      </c>
      <c r="D25906" s="61">
        <v>0</v>
      </c>
      <c r="E25906" s="61" t="s">
        <v>14682</v>
      </c>
      <c r="F25906" s="61" t="s">
        <v>133</v>
      </c>
      <c r="G25906" s="61" t="s">
        <v>8004</v>
      </c>
      <c r="H25906" s="61" t="s">
        <v>7409</v>
      </c>
      <c r="I25906" s="61">
        <v>32.82</v>
      </c>
      <c r="J25906" s="61">
        <v>-96.63</v>
      </c>
      <c r="K25906">
        <v>64654</v>
      </c>
      <c r="L25906"/>
      <c r="M25906"/>
    </row>
    <row r="25907" spans="1:13">
      <c r="A25907" s="61" t="s">
        <v>40</v>
      </c>
      <c r="B25907" s="61">
        <v>75149</v>
      </c>
      <c r="C25907" s="63" t="s">
        <v>968</v>
      </c>
      <c r="D25907" s="61">
        <v>0</v>
      </c>
      <c r="E25907" s="61" t="s">
        <v>14682</v>
      </c>
      <c r="F25907" s="61" t="s">
        <v>133</v>
      </c>
      <c r="G25907" s="61" t="s">
        <v>8004</v>
      </c>
      <c r="H25907" s="61" t="s">
        <v>7409</v>
      </c>
      <c r="I25907" s="61">
        <v>32.76</v>
      </c>
      <c r="J25907" s="61">
        <v>-96.59</v>
      </c>
      <c r="K25907">
        <v>60317</v>
      </c>
      <c r="L25907"/>
      <c r="M25907"/>
    </row>
    <row r="25908" spans="1:13">
      <c r="A25908" s="61" t="s">
        <v>40</v>
      </c>
      <c r="B25908" s="61">
        <v>75181</v>
      </c>
      <c r="C25908" s="63" t="s">
        <v>968</v>
      </c>
      <c r="D25908" s="61">
        <v>0</v>
      </c>
      <c r="E25908" s="61" t="s">
        <v>14682</v>
      </c>
      <c r="F25908" s="61" t="s">
        <v>133</v>
      </c>
      <c r="G25908" s="61" t="s">
        <v>8004</v>
      </c>
      <c r="H25908" s="61" t="s">
        <v>7409</v>
      </c>
      <c r="I25908" s="61">
        <v>32.729999999999997</v>
      </c>
      <c r="J25908" s="61">
        <v>-96.56</v>
      </c>
      <c r="K25908">
        <v>27027</v>
      </c>
      <c r="L25908"/>
      <c r="M25908"/>
    </row>
    <row r="25909" spans="1:13">
      <c r="A25909" s="61" t="s">
        <v>40</v>
      </c>
      <c r="B25909" s="61">
        <v>76667</v>
      </c>
      <c r="C25909" s="63" t="s">
        <v>968</v>
      </c>
      <c r="D25909" s="61">
        <v>0</v>
      </c>
      <c r="E25909" s="61" t="s">
        <v>7951</v>
      </c>
      <c r="F25909" s="61" t="s">
        <v>133</v>
      </c>
      <c r="G25909" s="61" t="s">
        <v>7803</v>
      </c>
      <c r="H25909" s="61" t="s">
        <v>7409</v>
      </c>
      <c r="I25909" s="61">
        <v>31.67</v>
      </c>
      <c r="J25909" s="61">
        <v>-96.48</v>
      </c>
      <c r="K25909">
        <v>10801</v>
      </c>
      <c r="L25909"/>
      <c r="M25909"/>
    </row>
    <row r="25910" spans="1:13">
      <c r="A25910" s="61" t="s">
        <v>40</v>
      </c>
      <c r="B25910" s="61">
        <v>77974</v>
      </c>
      <c r="C25910" s="63" t="s">
        <v>968</v>
      </c>
      <c r="D25910" s="61">
        <v>0</v>
      </c>
      <c r="E25910" s="61" t="s">
        <v>15058</v>
      </c>
      <c r="F25910" s="61" t="s">
        <v>133</v>
      </c>
      <c r="G25910" s="61" t="s">
        <v>15049</v>
      </c>
      <c r="H25910" s="61" t="s">
        <v>7409</v>
      </c>
      <c r="I25910" s="61">
        <v>28.89</v>
      </c>
      <c r="J25910" s="61">
        <v>-97.31</v>
      </c>
      <c r="K25910">
        <v>455</v>
      </c>
      <c r="L25910"/>
      <c r="M25910"/>
    </row>
    <row r="25911" spans="1:13">
      <c r="A25911" s="61" t="s">
        <v>40</v>
      </c>
      <c r="B25911" s="61">
        <v>79059</v>
      </c>
      <c r="C25911" s="63" t="s">
        <v>968</v>
      </c>
      <c r="D25911" s="61">
        <v>0</v>
      </c>
      <c r="E25911" s="61" t="s">
        <v>6189</v>
      </c>
      <c r="F25911" s="61" t="s">
        <v>133</v>
      </c>
      <c r="G25911" s="61" t="s">
        <v>11745</v>
      </c>
      <c r="H25911" s="61" t="s">
        <v>7409</v>
      </c>
      <c r="I25911" s="61">
        <v>35.69</v>
      </c>
      <c r="J25911" s="61">
        <v>-100.64</v>
      </c>
      <c r="K25911">
        <v>764</v>
      </c>
      <c r="L25911"/>
      <c r="M25911"/>
    </row>
    <row r="25912" spans="1:13">
      <c r="A25912" s="61" t="s">
        <v>40</v>
      </c>
      <c r="B25912" s="61">
        <v>78056</v>
      </c>
      <c r="C25912" s="63" t="s">
        <v>968</v>
      </c>
      <c r="D25912" s="61">
        <v>0</v>
      </c>
      <c r="E25912" s="61" t="s">
        <v>15092</v>
      </c>
      <c r="F25912" s="61" t="s">
        <v>133</v>
      </c>
      <c r="G25912" s="61" t="s">
        <v>9341</v>
      </c>
      <c r="H25912" s="61" t="s">
        <v>7409</v>
      </c>
      <c r="I25912" s="61">
        <v>29.53</v>
      </c>
      <c r="J25912" s="61">
        <v>-98.93</v>
      </c>
      <c r="K25912">
        <v>2116</v>
      </c>
      <c r="L25912"/>
      <c r="M25912"/>
    </row>
    <row r="25913" spans="1:13">
      <c r="A25913" s="61" t="s">
        <v>40</v>
      </c>
      <c r="B25913" s="61">
        <v>79755</v>
      </c>
      <c r="C25913" s="63" t="s">
        <v>968</v>
      </c>
      <c r="D25913" s="61">
        <v>0</v>
      </c>
      <c r="E25913" s="61" t="s">
        <v>6269</v>
      </c>
      <c r="F25913" s="61" t="s">
        <v>133</v>
      </c>
      <c r="G25913" s="61" t="s">
        <v>15405</v>
      </c>
      <c r="H25913" s="61" t="s">
        <v>7409</v>
      </c>
      <c r="I25913" s="61">
        <v>31.63</v>
      </c>
      <c r="J25913" s="61">
        <v>-101.83</v>
      </c>
      <c r="K25913">
        <v>160</v>
      </c>
      <c r="L25913"/>
      <c r="M25913"/>
    </row>
    <row r="25914" spans="1:13">
      <c r="A25914" s="61" t="s">
        <v>40</v>
      </c>
      <c r="B25914" s="61">
        <v>79707</v>
      </c>
      <c r="C25914" s="63" t="s">
        <v>968</v>
      </c>
      <c r="D25914" s="61">
        <v>0</v>
      </c>
      <c r="E25914" s="61" t="s">
        <v>900</v>
      </c>
      <c r="F25914" s="61" t="s">
        <v>133</v>
      </c>
      <c r="G25914" s="61" t="s">
        <v>10020</v>
      </c>
      <c r="H25914" s="61" t="s">
        <v>7409</v>
      </c>
      <c r="I25914" s="61">
        <v>32.049999999999997</v>
      </c>
      <c r="J25914" s="61">
        <v>-102.2</v>
      </c>
      <c r="K25914">
        <v>37632</v>
      </c>
      <c r="L25914"/>
      <c r="M25914"/>
    </row>
    <row r="25915" spans="1:13">
      <c r="A25915" s="61" t="s">
        <v>40</v>
      </c>
      <c r="B25915" s="61">
        <v>79703</v>
      </c>
      <c r="C25915" s="63" t="s">
        <v>968</v>
      </c>
      <c r="D25915" s="61">
        <v>0</v>
      </c>
      <c r="E25915" s="61" t="s">
        <v>900</v>
      </c>
      <c r="F25915" s="61" t="s">
        <v>133</v>
      </c>
      <c r="G25915" s="61" t="s">
        <v>10020</v>
      </c>
      <c r="H25915" s="61" t="s">
        <v>7409</v>
      </c>
      <c r="I25915" s="61">
        <v>31.98</v>
      </c>
      <c r="J25915" s="61">
        <v>-102.13</v>
      </c>
      <c r="K25915">
        <v>21205</v>
      </c>
      <c r="L25915"/>
      <c r="M25915"/>
    </row>
    <row r="25916" spans="1:13">
      <c r="A25916" s="61" t="s">
        <v>40</v>
      </c>
      <c r="B25916" s="61">
        <v>79705</v>
      </c>
      <c r="C25916" s="63" t="s">
        <v>968</v>
      </c>
      <c r="D25916" s="61">
        <v>0</v>
      </c>
      <c r="E25916" s="61" t="s">
        <v>900</v>
      </c>
      <c r="F25916" s="61" t="s">
        <v>133</v>
      </c>
      <c r="G25916" s="61" t="s">
        <v>10020</v>
      </c>
      <c r="H25916" s="61" t="s">
        <v>7409</v>
      </c>
      <c r="I25916" s="61">
        <v>32.020000000000003</v>
      </c>
      <c r="J25916" s="61">
        <v>-102.1</v>
      </c>
      <c r="K25916">
        <v>44138</v>
      </c>
      <c r="L25916"/>
      <c r="M25916"/>
    </row>
    <row r="25917" spans="1:13">
      <c r="A25917" s="61" t="s">
        <v>40</v>
      </c>
      <c r="B25917" s="61">
        <v>79712</v>
      </c>
      <c r="C25917" s="63" t="s">
        <v>968</v>
      </c>
      <c r="D25917" s="61">
        <v>0</v>
      </c>
      <c r="E25917" s="61" t="s">
        <v>900</v>
      </c>
      <c r="F25917" s="61" t="s">
        <v>133</v>
      </c>
      <c r="G25917" s="61" t="s">
        <v>10020</v>
      </c>
      <c r="H25917" s="61" t="s">
        <v>7409</v>
      </c>
      <c r="I25917" s="61">
        <v>32.020000000000003</v>
      </c>
      <c r="J25917" s="61">
        <v>-102.1</v>
      </c>
      <c r="K25917">
        <v>37632</v>
      </c>
      <c r="L25917"/>
      <c r="M25917"/>
    </row>
    <row r="25918" spans="1:13">
      <c r="A25918" s="61" t="s">
        <v>40</v>
      </c>
      <c r="B25918" s="61">
        <v>79701</v>
      </c>
      <c r="C25918" s="63" t="s">
        <v>968</v>
      </c>
      <c r="D25918" s="61">
        <v>0</v>
      </c>
      <c r="E25918" s="61" t="s">
        <v>900</v>
      </c>
      <c r="F25918" s="61" t="s">
        <v>133</v>
      </c>
      <c r="G25918" s="61" t="s">
        <v>10020</v>
      </c>
      <c r="H25918" s="61" t="s">
        <v>7409</v>
      </c>
      <c r="I25918" s="61">
        <v>31.99</v>
      </c>
      <c r="J25918" s="61">
        <v>-102.08</v>
      </c>
      <c r="K25918">
        <v>29748</v>
      </c>
      <c r="L25918"/>
      <c r="M25918"/>
    </row>
    <row r="25919" spans="1:13">
      <c r="A25919" s="61" t="s">
        <v>40</v>
      </c>
      <c r="B25919" s="61">
        <v>79706</v>
      </c>
      <c r="C25919" s="63" t="s">
        <v>968</v>
      </c>
      <c r="D25919" s="61">
        <v>0</v>
      </c>
      <c r="E25919" s="61" t="s">
        <v>900</v>
      </c>
      <c r="F25919" s="61" t="s">
        <v>133</v>
      </c>
      <c r="G25919" s="61" t="s">
        <v>10020</v>
      </c>
      <c r="H25919" s="61" t="s">
        <v>7409</v>
      </c>
      <c r="I25919" s="61">
        <v>31.85</v>
      </c>
      <c r="J25919" s="61">
        <v>-102.01</v>
      </c>
      <c r="K25919">
        <v>31805</v>
      </c>
      <c r="L25919"/>
      <c r="M25919"/>
    </row>
    <row r="25920" spans="1:13">
      <c r="A25920" s="61" t="s">
        <v>40</v>
      </c>
      <c r="B25920" s="61">
        <v>76065</v>
      </c>
      <c r="C25920" s="63" t="s">
        <v>968</v>
      </c>
      <c r="D25920" s="61">
        <v>0</v>
      </c>
      <c r="E25920" s="61" t="s">
        <v>5380</v>
      </c>
      <c r="F25920" s="61" t="s">
        <v>133</v>
      </c>
      <c r="G25920" s="61" t="s">
        <v>13548</v>
      </c>
      <c r="H25920" s="61" t="s">
        <v>7409</v>
      </c>
      <c r="I25920" s="61">
        <v>32.49</v>
      </c>
      <c r="J25920" s="61">
        <v>-96.99</v>
      </c>
      <c r="K25920">
        <v>42827</v>
      </c>
      <c r="L25920"/>
      <c r="M25920"/>
    </row>
    <row r="25921" spans="1:13">
      <c r="A25921" s="61" t="s">
        <v>40</v>
      </c>
      <c r="B25921" s="61">
        <v>75852</v>
      </c>
      <c r="C25921" s="63" t="s">
        <v>968</v>
      </c>
      <c r="D25921" s="61">
        <v>0</v>
      </c>
      <c r="E25921" s="61" t="s">
        <v>725</v>
      </c>
      <c r="F25921" s="61" t="s">
        <v>133</v>
      </c>
      <c r="G25921" s="61" t="s">
        <v>495</v>
      </c>
      <c r="H25921" s="61" t="s">
        <v>7409</v>
      </c>
      <c r="I25921" s="61">
        <v>31.02</v>
      </c>
      <c r="J25921" s="61">
        <v>-95.75</v>
      </c>
      <c r="K25921">
        <v>3621</v>
      </c>
      <c r="L25921"/>
      <c r="M25921"/>
    </row>
    <row r="25922" spans="1:13">
      <c r="A25922" s="61" t="s">
        <v>40</v>
      </c>
      <c r="B25922" s="61">
        <v>75959</v>
      </c>
      <c r="C25922" s="63" t="s">
        <v>968</v>
      </c>
      <c r="D25922" s="61">
        <v>0</v>
      </c>
      <c r="E25922" s="61" t="s">
        <v>6555</v>
      </c>
      <c r="F25922" s="61" t="s">
        <v>133</v>
      </c>
      <c r="G25922" s="61" t="s">
        <v>14775</v>
      </c>
      <c r="H25922" s="61" t="s">
        <v>7409</v>
      </c>
      <c r="I25922" s="61">
        <v>31.51</v>
      </c>
      <c r="J25922" s="61">
        <v>-93.86</v>
      </c>
      <c r="K25922">
        <v>821</v>
      </c>
      <c r="L25922"/>
      <c r="M25922"/>
    </row>
    <row r="25923" spans="1:13">
      <c r="A25923" s="61" t="s">
        <v>40</v>
      </c>
      <c r="B25923" s="61">
        <v>76556</v>
      </c>
      <c r="C25923" s="63" t="s">
        <v>968</v>
      </c>
      <c r="D25923" s="61">
        <v>0</v>
      </c>
      <c r="E25923" s="61" t="s">
        <v>14880</v>
      </c>
      <c r="F25923" s="61" t="s">
        <v>133</v>
      </c>
      <c r="G25923" s="61" t="s">
        <v>14866</v>
      </c>
      <c r="H25923" s="61" t="s">
        <v>7409</v>
      </c>
      <c r="I25923" s="61">
        <v>30.7</v>
      </c>
      <c r="J25923" s="61">
        <v>-96.85</v>
      </c>
      <c r="K25923">
        <v>1503</v>
      </c>
      <c r="L25923"/>
      <c r="M25923"/>
    </row>
    <row r="25924" spans="1:13">
      <c r="A25924" s="61" t="s">
        <v>40</v>
      </c>
      <c r="B25924" s="61">
        <v>76861</v>
      </c>
      <c r="C25924" s="63" t="s">
        <v>968</v>
      </c>
      <c r="D25924" s="61">
        <v>0</v>
      </c>
      <c r="E25924" s="61" t="s">
        <v>5654</v>
      </c>
      <c r="F25924" s="61" t="s">
        <v>133</v>
      </c>
      <c r="G25924" s="61" t="s">
        <v>14913</v>
      </c>
      <c r="H25924" s="61" t="s">
        <v>7409</v>
      </c>
      <c r="I25924" s="61">
        <v>31.6</v>
      </c>
      <c r="J25924" s="61">
        <v>-100.18</v>
      </c>
      <c r="K25924">
        <v>2116</v>
      </c>
      <c r="L25924"/>
      <c r="M25924"/>
    </row>
    <row r="25925" spans="1:13">
      <c r="A25925" s="61" t="s">
        <v>40</v>
      </c>
      <c r="B25925" s="61">
        <v>76670</v>
      </c>
      <c r="C25925" s="63" t="s">
        <v>968</v>
      </c>
      <c r="D25925" s="61">
        <v>0</v>
      </c>
      <c r="E25925" s="61" t="s">
        <v>1176</v>
      </c>
      <c r="F25925" s="61" t="s">
        <v>133</v>
      </c>
      <c r="G25925" s="61" t="s">
        <v>13548</v>
      </c>
      <c r="H25925" s="61" t="s">
        <v>7409</v>
      </c>
      <c r="I25925" s="61">
        <v>32.119999999999997</v>
      </c>
      <c r="J25925" s="61">
        <v>-96.94</v>
      </c>
      <c r="K25925">
        <v>1512</v>
      </c>
      <c r="L25925"/>
      <c r="M25925"/>
    </row>
    <row r="25926" spans="1:13">
      <c r="A25926" s="61" t="s">
        <v>40</v>
      </c>
      <c r="B25926" s="61">
        <v>76862</v>
      </c>
      <c r="C25926" s="63" t="s">
        <v>968</v>
      </c>
      <c r="D25926" s="61">
        <v>0</v>
      </c>
      <c r="E25926" s="61" t="s">
        <v>14932</v>
      </c>
      <c r="F25926" s="61" t="s">
        <v>133</v>
      </c>
      <c r="G25926" s="61" t="s">
        <v>14924</v>
      </c>
      <c r="H25926" s="61" t="s">
        <v>7409</v>
      </c>
      <c r="I25926" s="61">
        <v>31.4</v>
      </c>
      <c r="J25926" s="61">
        <v>-99.75</v>
      </c>
      <c r="K25926">
        <v>230</v>
      </c>
      <c r="L25926"/>
      <c r="M25926"/>
    </row>
    <row r="25927" spans="1:13">
      <c r="A25927" s="61" t="s">
        <v>40</v>
      </c>
      <c r="B25927" s="61">
        <v>76066</v>
      </c>
      <c r="C25927" s="63" t="s">
        <v>968</v>
      </c>
      <c r="D25927" s="61">
        <v>0</v>
      </c>
      <c r="E25927" s="61" t="s">
        <v>14803</v>
      </c>
      <c r="F25927" s="61" t="s">
        <v>133</v>
      </c>
      <c r="G25927" s="61" t="s">
        <v>14790</v>
      </c>
      <c r="H25927" s="61" t="s">
        <v>7409</v>
      </c>
      <c r="I25927" s="61">
        <v>32.75</v>
      </c>
      <c r="J25927" s="61">
        <v>-98</v>
      </c>
      <c r="K25927">
        <v>3816</v>
      </c>
      <c r="L25927"/>
      <c r="M25927"/>
    </row>
    <row r="25928" spans="1:13">
      <c r="A25928" s="61" t="s">
        <v>40</v>
      </c>
      <c r="B25928" s="61">
        <v>75773</v>
      </c>
      <c r="C25928" s="63" t="s">
        <v>968</v>
      </c>
      <c r="D25928" s="61">
        <v>0</v>
      </c>
      <c r="E25928" s="61" t="s">
        <v>2893</v>
      </c>
      <c r="F25928" s="61" t="s">
        <v>133</v>
      </c>
      <c r="G25928" s="61" t="s">
        <v>6381</v>
      </c>
      <c r="H25928" s="61" t="s">
        <v>7409</v>
      </c>
      <c r="I25928" s="61">
        <v>32.659999999999997</v>
      </c>
      <c r="J25928" s="61">
        <v>-95.48</v>
      </c>
      <c r="K25928">
        <v>13559</v>
      </c>
      <c r="L25928"/>
      <c r="M25928"/>
    </row>
    <row r="25929" spans="1:13">
      <c r="A25929" s="61" t="s">
        <v>40</v>
      </c>
      <c r="B25929" s="61">
        <v>76067</v>
      </c>
      <c r="C25929" s="63" t="s">
        <v>968</v>
      </c>
      <c r="D25929" s="61">
        <v>0</v>
      </c>
      <c r="E25929" s="61" t="s">
        <v>6382</v>
      </c>
      <c r="F25929" s="61" t="s">
        <v>133</v>
      </c>
      <c r="G25929" s="61" t="s">
        <v>14805</v>
      </c>
      <c r="H25929" s="61" t="s">
        <v>7409</v>
      </c>
      <c r="I25929" s="61">
        <v>32.82</v>
      </c>
      <c r="J25929" s="61">
        <v>-98.07</v>
      </c>
      <c r="K25929">
        <v>20473</v>
      </c>
      <c r="L25929"/>
      <c r="M25929"/>
    </row>
    <row r="25930" spans="1:13">
      <c r="A25930" s="61" t="s">
        <v>40</v>
      </c>
      <c r="B25930" s="61">
        <v>76463</v>
      </c>
      <c r="C25930" s="63" t="s">
        <v>968</v>
      </c>
      <c r="D25930" s="61">
        <v>0</v>
      </c>
      <c r="E25930" s="61" t="s">
        <v>14855</v>
      </c>
      <c r="F25930" s="61" t="s">
        <v>133</v>
      </c>
      <c r="G25930" s="61" t="s">
        <v>14805</v>
      </c>
      <c r="H25930" s="61" t="s">
        <v>7409</v>
      </c>
      <c r="I25930" s="61">
        <v>32.53</v>
      </c>
      <c r="J25930" s="61">
        <v>-98.42</v>
      </c>
      <c r="K25930">
        <v>499</v>
      </c>
      <c r="L25930"/>
      <c r="M25930"/>
    </row>
    <row r="25931" spans="1:13">
      <c r="A25931" s="61" t="s">
        <v>40</v>
      </c>
      <c r="B25931" s="61">
        <v>78369</v>
      </c>
      <c r="C25931" s="63" t="s">
        <v>968</v>
      </c>
      <c r="D25931" s="61">
        <v>0</v>
      </c>
      <c r="E25931" s="61" t="s">
        <v>15147</v>
      </c>
      <c r="F25931" s="61" t="s">
        <v>133</v>
      </c>
      <c r="G25931" s="61" t="s">
        <v>15090</v>
      </c>
      <c r="H25931" s="61" t="s">
        <v>7409</v>
      </c>
      <c r="I25931" s="61">
        <v>27.37</v>
      </c>
      <c r="J25931" s="61">
        <v>-99</v>
      </c>
      <c r="K25931">
        <v>249</v>
      </c>
      <c r="L25931"/>
      <c r="M25931"/>
    </row>
    <row r="25932" spans="1:13">
      <c r="A25932" s="61" t="s">
        <v>40</v>
      </c>
      <c r="B25932" s="61">
        <v>78574</v>
      </c>
      <c r="C25932" s="63" t="s">
        <v>968</v>
      </c>
      <c r="D25932" s="61">
        <v>0</v>
      </c>
      <c r="E25932" s="61" t="s">
        <v>11851</v>
      </c>
      <c r="F25932" s="61" t="s">
        <v>133</v>
      </c>
      <c r="G25932" s="61" t="s">
        <v>15162</v>
      </c>
      <c r="H25932" s="61" t="s">
        <v>7409</v>
      </c>
      <c r="I25932" s="61">
        <v>26.31</v>
      </c>
      <c r="J25932" s="61">
        <v>-98.35</v>
      </c>
      <c r="K25932">
        <v>63627</v>
      </c>
      <c r="L25932"/>
      <c r="M25932"/>
    </row>
    <row r="25933" spans="1:13">
      <c r="A25933" s="61" t="s">
        <v>40</v>
      </c>
      <c r="B25933" s="61">
        <v>78572</v>
      </c>
      <c r="C25933" s="63" t="s">
        <v>968</v>
      </c>
      <c r="D25933" s="61">
        <v>0</v>
      </c>
      <c r="E25933" s="61" t="s">
        <v>11851</v>
      </c>
      <c r="F25933" s="61" t="s">
        <v>133</v>
      </c>
      <c r="G25933" s="61" t="s">
        <v>15162</v>
      </c>
      <c r="H25933" s="61" t="s">
        <v>7409</v>
      </c>
      <c r="I25933" s="61">
        <v>26.21</v>
      </c>
      <c r="J25933" s="61">
        <v>-98.31</v>
      </c>
      <c r="K25933">
        <v>78280</v>
      </c>
      <c r="L25933"/>
      <c r="M25933"/>
    </row>
    <row r="25934" spans="1:13">
      <c r="A25934" s="61" t="s">
        <v>40</v>
      </c>
      <c r="B25934" s="61">
        <v>78573</v>
      </c>
      <c r="C25934" s="63" t="s">
        <v>968</v>
      </c>
      <c r="D25934" s="61">
        <v>0</v>
      </c>
      <c r="E25934" s="61" t="s">
        <v>11851</v>
      </c>
      <c r="F25934" s="61" t="s">
        <v>133</v>
      </c>
      <c r="G25934" s="61" t="s">
        <v>15162</v>
      </c>
      <c r="H25934" s="61" t="s">
        <v>7409</v>
      </c>
      <c r="I25934" s="61">
        <v>26.3</v>
      </c>
      <c r="J25934" s="61">
        <v>-98.3</v>
      </c>
      <c r="K25934">
        <v>42229</v>
      </c>
      <c r="L25934"/>
      <c r="M25934"/>
    </row>
    <row r="25935" spans="1:13">
      <c r="A25935" s="61" t="s">
        <v>40</v>
      </c>
      <c r="B25935" s="61">
        <v>77459</v>
      </c>
      <c r="C25935" s="63" t="s">
        <v>968</v>
      </c>
      <c r="D25935" s="61">
        <v>0</v>
      </c>
      <c r="E25935" s="61" t="s">
        <v>13098</v>
      </c>
      <c r="F25935" s="61" t="s">
        <v>133</v>
      </c>
      <c r="G25935" s="61" t="s">
        <v>14975</v>
      </c>
      <c r="H25935" s="61" t="s">
        <v>7409</v>
      </c>
      <c r="I25935" s="61">
        <v>29.57</v>
      </c>
      <c r="J25935" s="61">
        <v>-95.53</v>
      </c>
      <c r="K25935">
        <v>79731</v>
      </c>
      <c r="L25935"/>
      <c r="M25935"/>
    </row>
    <row r="25936" spans="1:13">
      <c r="A25936" s="61" t="s">
        <v>40</v>
      </c>
      <c r="B25936" s="61">
        <v>77489</v>
      </c>
      <c r="C25936" s="63" t="s">
        <v>968</v>
      </c>
      <c r="D25936" s="61">
        <v>0</v>
      </c>
      <c r="E25936" s="61" t="s">
        <v>13098</v>
      </c>
      <c r="F25936" s="61" t="s">
        <v>133</v>
      </c>
      <c r="G25936" s="61" t="s">
        <v>14975</v>
      </c>
      <c r="H25936" s="61" t="s">
        <v>7409</v>
      </c>
      <c r="I25936" s="61">
        <v>29.6</v>
      </c>
      <c r="J25936" s="61">
        <v>-95.52</v>
      </c>
      <c r="K25936">
        <v>37257</v>
      </c>
      <c r="L25936"/>
      <c r="M25936"/>
    </row>
    <row r="25937" spans="1:13">
      <c r="A25937" s="61" t="s">
        <v>40</v>
      </c>
      <c r="B25937" s="61">
        <v>79061</v>
      </c>
      <c r="C25937" s="63" t="s">
        <v>968</v>
      </c>
      <c r="D25937" s="61">
        <v>0</v>
      </c>
      <c r="E25937" s="61" t="s">
        <v>15290</v>
      </c>
      <c r="F25937" s="61" t="s">
        <v>133</v>
      </c>
      <c r="G25937" s="61" t="s">
        <v>360</v>
      </c>
      <c r="H25937" s="61" t="s">
        <v>7409</v>
      </c>
      <c r="I25937" s="61">
        <v>35.53</v>
      </c>
      <c r="J25937" s="61">
        <v>-100.44</v>
      </c>
      <c r="K25937">
        <v>275</v>
      </c>
      <c r="L25937"/>
      <c r="M25937"/>
    </row>
    <row r="25938" spans="1:13">
      <c r="A25938" s="61" t="s">
        <v>40</v>
      </c>
      <c r="B25938" s="61">
        <v>79756</v>
      </c>
      <c r="C25938" s="63" t="s">
        <v>968</v>
      </c>
      <c r="D25938" s="61">
        <v>0</v>
      </c>
      <c r="E25938" s="61" t="s">
        <v>15406</v>
      </c>
      <c r="F25938" s="61" t="s">
        <v>133</v>
      </c>
      <c r="G25938" s="61" t="s">
        <v>12113</v>
      </c>
      <c r="H25938" s="61" t="s">
        <v>7409</v>
      </c>
      <c r="I25938" s="61">
        <v>31.54</v>
      </c>
      <c r="J25938" s="61">
        <v>-102.84</v>
      </c>
      <c r="K25938">
        <v>10318</v>
      </c>
      <c r="L25938"/>
      <c r="M25938"/>
    </row>
    <row r="25939" spans="1:13">
      <c r="A25939" s="61" t="s">
        <v>40</v>
      </c>
      <c r="B25939" s="61">
        <v>76251</v>
      </c>
      <c r="C25939" s="63" t="s">
        <v>968</v>
      </c>
      <c r="D25939" s="61">
        <v>0</v>
      </c>
      <c r="E25939" s="61" t="s">
        <v>1083</v>
      </c>
      <c r="F25939" s="61" t="s">
        <v>133</v>
      </c>
      <c r="G25939" s="61" t="s">
        <v>14813</v>
      </c>
      <c r="H25939" s="61" t="s">
        <v>7409</v>
      </c>
      <c r="I25939" s="61">
        <v>33.67</v>
      </c>
      <c r="J25939" s="61">
        <v>-97.72</v>
      </c>
      <c r="K25939">
        <v>719</v>
      </c>
      <c r="L25939"/>
      <c r="M25939"/>
    </row>
    <row r="25940" spans="1:13">
      <c r="A25940" s="61" t="s">
        <v>40</v>
      </c>
      <c r="B25940" s="61">
        <v>75853</v>
      </c>
      <c r="C25940" s="63" t="s">
        <v>968</v>
      </c>
      <c r="D25940" s="61">
        <v>0</v>
      </c>
      <c r="E25940" s="61" t="s">
        <v>14764</v>
      </c>
      <c r="F25940" s="61" t="s">
        <v>133</v>
      </c>
      <c r="G25940" s="61" t="s">
        <v>7252</v>
      </c>
      <c r="H25940" s="61" t="s">
        <v>7409</v>
      </c>
      <c r="I25940" s="61">
        <v>31.93</v>
      </c>
      <c r="J25940" s="61">
        <v>-95.76</v>
      </c>
      <c r="K25940">
        <v>970</v>
      </c>
      <c r="L25940"/>
      <c r="M25940"/>
    </row>
    <row r="25941" spans="1:13">
      <c r="A25941" s="61" t="s">
        <v>40</v>
      </c>
      <c r="B25941" s="61">
        <v>77316</v>
      </c>
      <c r="C25941" s="63" t="s">
        <v>968</v>
      </c>
      <c r="D25941" s="61">
        <v>0</v>
      </c>
      <c r="E25941" s="61" t="s">
        <v>1009</v>
      </c>
      <c r="F25941" s="61" t="s">
        <v>133</v>
      </c>
      <c r="G25941" s="61" t="s">
        <v>358</v>
      </c>
      <c r="H25941" s="61" t="s">
        <v>7409</v>
      </c>
      <c r="I25941" s="61">
        <v>30.31</v>
      </c>
      <c r="J25941" s="61">
        <v>-95.69</v>
      </c>
      <c r="K25941">
        <v>30598</v>
      </c>
      <c r="L25941"/>
      <c r="M25941"/>
    </row>
    <row r="25942" spans="1:13">
      <c r="A25942" s="61" t="s">
        <v>40</v>
      </c>
      <c r="B25942" s="61">
        <v>77356</v>
      </c>
      <c r="C25942" s="63" t="s">
        <v>968</v>
      </c>
      <c r="D25942" s="61">
        <v>0</v>
      </c>
      <c r="E25942" s="61" t="s">
        <v>1009</v>
      </c>
      <c r="F25942" s="61" t="s">
        <v>133</v>
      </c>
      <c r="G25942" s="61" t="s">
        <v>358</v>
      </c>
      <c r="H25942" s="61" t="s">
        <v>7409</v>
      </c>
      <c r="I25942" s="61">
        <v>30.39</v>
      </c>
      <c r="J25942" s="61">
        <v>-95.69</v>
      </c>
      <c r="K25942">
        <v>32136</v>
      </c>
      <c r="L25942"/>
      <c r="M25942"/>
    </row>
    <row r="25943" spans="1:13">
      <c r="A25943" s="61" t="s">
        <v>40</v>
      </c>
      <c r="B25943" s="61">
        <v>76557</v>
      </c>
      <c r="C25943" s="63" t="s">
        <v>968</v>
      </c>
      <c r="D25943" s="61">
        <v>0</v>
      </c>
      <c r="E25943" s="61" t="s">
        <v>1681</v>
      </c>
      <c r="F25943" s="61" t="s">
        <v>133</v>
      </c>
      <c r="G25943" s="61" t="s">
        <v>14881</v>
      </c>
      <c r="H25943" s="61" t="s">
        <v>7409</v>
      </c>
      <c r="I25943" s="61">
        <v>31.3</v>
      </c>
      <c r="J25943" s="61">
        <v>-97.36</v>
      </c>
      <c r="K25943">
        <v>5318</v>
      </c>
      <c r="L25943"/>
      <c r="M25943"/>
    </row>
    <row r="25944" spans="1:13">
      <c r="A25944" s="61" t="s">
        <v>40</v>
      </c>
      <c r="B25944" s="61">
        <v>78057</v>
      </c>
      <c r="C25944" s="63" t="s">
        <v>968</v>
      </c>
      <c r="D25944" s="61">
        <v>0</v>
      </c>
      <c r="E25944" s="61" t="s">
        <v>7174</v>
      </c>
      <c r="F25944" s="61" t="s">
        <v>133</v>
      </c>
      <c r="G25944" s="61" t="s">
        <v>15072</v>
      </c>
      <c r="H25944" s="61" t="s">
        <v>7409</v>
      </c>
      <c r="I25944" s="61">
        <v>29.05</v>
      </c>
      <c r="J25944" s="61">
        <v>-99.01</v>
      </c>
      <c r="K25944">
        <v>1220</v>
      </c>
      <c r="L25944"/>
      <c r="M25944"/>
    </row>
    <row r="25945" spans="1:13">
      <c r="A25945" s="61" t="s">
        <v>40</v>
      </c>
      <c r="B25945" s="61">
        <v>76464</v>
      </c>
      <c r="C25945" s="63" t="s">
        <v>968</v>
      </c>
      <c r="D25945" s="61">
        <v>0</v>
      </c>
      <c r="E25945" s="61" t="s">
        <v>10294</v>
      </c>
      <c r="F25945" s="61" t="s">
        <v>133</v>
      </c>
      <c r="G25945" s="61" t="s">
        <v>14841</v>
      </c>
      <c r="H25945" s="61" t="s">
        <v>7409</v>
      </c>
      <c r="I25945" s="61">
        <v>32.54</v>
      </c>
      <c r="J25945" s="61">
        <v>-99.16</v>
      </c>
      <c r="K25945">
        <v>505</v>
      </c>
      <c r="L25945"/>
      <c r="M25945"/>
    </row>
    <row r="25946" spans="1:13">
      <c r="A25946" s="61" t="s">
        <v>40</v>
      </c>
      <c r="B25946" s="61">
        <v>76671</v>
      </c>
      <c r="C25946" s="63" t="s">
        <v>968</v>
      </c>
      <c r="D25946" s="61">
        <v>0</v>
      </c>
      <c r="E25946" s="61" t="s">
        <v>949</v>
      </c>
      <c r="F25946" s="61" t="s">
        <v>133</v>
      </c>
      <c r="G25946" s="61" t="s">
        <v>14889</v>
      </c>
      <c r="H25946" s="61" t="s">
        <v>7409</v>
      </c>
      <c r="I25946" s="61">
        <v>32.01</v>
      </c>
      <c r="J25946" s="61">
        <v>-97.6</v>
      </c>
      <c r="K25946">
        <v>1988</v>
      </c>
      <c r="L25946"/>
      <c r="M25946"/>
    </row>
    <row r="25947" spans="1:13">
      <c r="A25947" s="61" t="s">
        <v>40</v>
      </c>
      <c r="B25947" s="61">
        <v>79062</v>
      </c>
      <c r="C25947" s="63" t="s">
        <v>968</v>
      </c>
      <c r="D25947" s="61">
        <v>0</v>
      </c>
      <c r="E25947" s="61" t="s">
        <v>13911</v>
      </c>
      <c r="F25947" s="61" t="s">
        <v>133</v>
      </c>
      <c r="G25947" s="61" t="s">
        <v>15285</v>
      </c>
      <c r="H25947" s="61" t="s">
        <v>7409</v>
      </c>
      <c r="I25947" s="61">
        <v>36.06</v>
      </c>
      <c r="J25947" s="61">
        <v>-101.47</v>
      </c>
      <c r="K25947">
        <v>227</v>
      </c>
      <c r="L25947"/>
      <c r="M25947"/>
    </row>
    <row r="25948" spans="1:13">
      <c r="A25948" s="61" t="s">
        <v>40</v>
      </c>
      <c r="B25948" s="61">
        <v>79346</v>
      </c>
      <c r="C25948" s="63" t="s">
        <v>968</v>
      </c>
      <c r="D25948" s="61">
        <v>0</v>
      </c>
      <c r="E25948" s="61" t="s">
        <v>3808</v>
      </c>
      <c r="F25948" s="61" t="s">
        <v>133</v>
      </c>
      <c r="G25948" s="61" t="s">
        <v>15331</v>
      </c>
      <c r="H25948" s="61" t="s">
        <v>7409</v>
      </c>
      <c r="I25948" s="61">
        <v>33.72</v>
      </c>
      <c r="J25948" s="61">
        <v>-102.75</v>
      </c>
      <c r="K25948">
        <v>2095</v>
      </c>
      <c r="L25948"/>
      <c r="M25948"/>
    </row>
    <row r="25949" spans="1:13">
      <c r="A25949" s="61" t="s">
        <v>40</v>
      </c>
      <c r="B25949" s="61">
        <v>75960</v>
      </c>
      <c r="C25949" s="63" t="s">
        <v>968</v>
      </c>
      <c r="D25949" s="61">
        <v>0</v>
      </c>
      <c r="E25949" s="61" t="s">
        <v>2079</v>
      </c>
      <c r="F25949" s="61" t="s">
        <v>133</v>
      </c>
      <c r="G25949" s="61" t="s">
        <v>228</v>
      </c>
      <c r="H25949" s="61" t="s">
        <v>7409</v>
      </c>
      <c r="I25949" s="61">
        <v>30.92</v>
      </c>
      <c r="J25949" s="61">
        <v>-94.93</v>
      </c>
      <c r="K25949">
        <v>816</v>
      </c>
      <c r="L25949"/>
      <c r="M25949"/>
    </row>
    <row r="25950" spans="1:13">
      <c r="A25950" s="61" t="s">
        <v>40</v>
      </c>
      <c r="B25950" s="61">
        <v>77975</v>
      </c>
      <c r="C25950" s="63" t="s">
        <v>968</v>
      </c>
      <c r="D25950" s="61">
        <v>0</v>
      </c>
      <c r="E25950" s="61" t="s">
        <v>7811</v>
      </c>
      <c r="F25950" s="61" t="s">
        <v>133</v>
      </c>
      <c r="G25950" s="61" t="s">
        <v>15056</v>
      </c>
      <c r="H25950" s="61" t="s">
        <v>7409</v>
      </c>
      <c r="I25950" s="61">
        <v>29.57</v>
      </c>
      <c r="J25950" s="61">
        <v>-97.14</v>
      </c>
      <c r="K25950">
        <v>1753</v>
      </c>
      <c r="L25950"/>
      <c r="M25950"/>
    </row>
    <row r="25951" spans="1:13">
      <c r="A25951" s="61" t="s">
        <v>40</v>
      </c>
      <c r="B25951" s="61">
        <v>76673</v>
      </c>
      <c r="C25951" s="63" t="s">
        <v>968</v>
      </c>
      <c r="D25951" s="61">
        <v>0</v>
      </c>
      <c r="E25951" s="61" t="s">
        <v>14901</v>
      </c>
      <c r="F25951" s="61" t="s">
        <v>133</v>
      </c>
      <c r="G25951" s="61" t="s">
        <v>12309</v>
      </c>
      <c r="H25951" s="61" t="s">
        <v>7409</v>
      </c>
      <c r="I25951" s="61">
        <v>31.75</v>
      </c>
      <c r="J25951" s="61">
        <v>-96.88</v>
      </c>
      <c r="K25951">
        <v>1176</v>
      </c>
      <c r="L25951"/>
      <c r="M25951"/>
    </row>
    <row r="25952" spans="1:13">
      <c r="A25952" s="61" t="s">
        <v>40</v>
      </c>
      <c r="B25952" s="61">
        <v>75681</v>
      </c>
      <c r="C25952" s="63" t="s">
        <v>968</v>
      </c>
      <c r="D25952" s="61">
        <v>0</v>
      </c>
      <c r="E25952" s="61" t="s">
        <v>14745</v>
      </c>
      <c r="F25952" s="61" t="s">
        <v>133</v>
      </c>
      <c r="G25952" s="61" t="s">
        <v>11088</v>
      </c>
      <c r="H25952" s="61" t="s">
        <v>7409</v>
      </c>
      <c r="I25952" s="61">
        <v>31.91</v>
      </c>
      <c r="J25952" s="61">
        <v>-94.68</v>
      </c>
      <c r="K25952">
        <v>2674</v>
      </c>
      <c r="L25952"/>
      <c r="M25952"/>
    </row>
    <row r="25953" spans="1:13">
      <c r="A25953" s="61" t="s">
        <v>40</v>
      </c>
      <c r="B25953" s="61">
        <v>75455</v>
      </c>
      <c r="C25953" s="63" t="s">
        <v>968</v>
      </c>
      <c r="D25953" s="61">
        <v>0</v>
      </c>
      <c r="E25953" s="61" t="s">
        <v>4162</v>
      </c>
      <c r="F25953" s="61" t="s">
        <v>133</v>
      </c>
      <c r="G25953" s="61" t="s">
        <v>14710</v>
      </c>
      <c r="H25953" s="61" t="s">
        <v>7409</v>
      </c>
      <c r="I25953" s="61">
        <v>33.159999999999997</v>
      </c>
      <c r="J25953" s="61">
        <v>-94.97</v>
      </c>
      <c r="K25953">
        <v>27305</v>
      </c>
      <c r="L25953"/>
      <c r="M25953"/>
    </row>
    <row r="25954" spans="1:13">
      <c r="A25954" s="61" t="s">
        <v>40</v>
      </c>
      <c r="B25954" s="61">
        <v>75457</v>
      </c>
      <c r="C25954" s="63" t="s">
        <v>968</v>
      </c>
      <c r="D25954" s="61">
        <v>0</v>
      </c>
      <c r="E25954" s="61" t="s">
        <v>391</v>
      </c>
      <c r="F25954" s="61" t="s">
        <v>133</v>
      </c>
      <c r="G25954" s="61" t="s">
        <v>428</v>
      </c>
      <c r="H25954" s="61" t="s">
        <v>7409</v>
      </c>
      <c r="I25954" s="61">
        <v>33.17</v>
      </c>
      <c r="J25954" s="61">
        <v>-95.22</v>
      </c>
      <c r="K25954">
        <v>5991</v>
      </c>
      <c r="L25954"/>
      <c r="M25954"/>
    </row>
    <row r="25955" spans="1:13">
      <c r="A25955" s="61" t="s">
        <v>40</v>
      </c>
      <c r="B25955" s="61">
        <v>78058</v>
      </c>
      <c r="C25955" s="63" t="s">
        <v>968</v>
      </c>
      <c r="D25955" s="61">
        <v>0</v>
      </c>
      <c r="E25955" s="61" t="s">
        <v>7059</v>
      </c>
      <c r="F25955" s="61" t="s">
        <v>133</v>
      </c>
      <c r="G25955" s="61" t="s">
        <v>15079</v>
      </c>
      <c r="H25955" s="61" t="s">
        <v>7409</v>
      </c>
      <c r="I25955" s="61">
        <v>30.16</v>
      </c>
      <c r="J25955" s="61">
        <v>-99.36</v>
      </c>
      <c r="K25955">
        <v>1304</v>
      </c>
      <c r="L25955"/>
      <c r="M25955"/>
    </row>
    <row r="25956" spans="1:13">
      <c r="A25956" s="61" t="s">
        <v>40</v>
      </c>
      <c r="B25956" s="61">
        <v>76252</v>
      </c>
      <c r="C25956" s="63" t="s">
        <v>968</v>
      </c>
      <c r="D25956" s="61">
        <v>0</v>
      </c>
      <c r="E25956" s="61" t="s">
        <v>14818</v>
      </c>
      <c r="F25956" s="61" t="s">
        <v>133</v>
      </c>
      <c r="G25956" s="61" t="s">
        <v>14815</v>
      </c>
      <c r="H25956" s="61" t="s">
        <v>7409</v>
      </c>
      <c r="I25956" s="61">
        <v>33.65</v>
      </c>
      <c r="J25956" s="61">
        <v>-97.37</v>
      </c>
      <c r="K25956">
        <v>2851</v>
      </c>
      <c r="L25956"/>
      <c r="M25956"/>
    </row>
    <row r="25957" spans="1:13">
      <c r="A25957" s="61" t="s">
        <v>40</v>
      </c>
      <c r="B25957" s="61">
        <v>78949</v>
      </c>
      <c r="C25957" s="63" t="s">
        <v>968</v>
      </c>
      <c r="D25957" s="61">
        <v>0</v>
      </c>
      <c r="E25957" s="61" t="s">
        <v>15255</v>
      </c>
      <c r="F25957" s="61" t="s">
        <v>133</v>
      </c>
      <c r="G25957" s="61" t="s">
        <v>290</v>
      </c>
      <c r="H25957" s="61" t="s">
        <v>7409</v>
      </c>
      <c r="I25957" s="61">
        <v>29.81</v>
      </c>
      <c r="J25957" s="61">
        <v>-97.06</v>
      </c>
      <c r="K25957">
        <v>529</v>
      </c>
      <c r="L25957"/>
      <c r="M25957"/>
    </row>
    <row r="25958" spans="1:13">
      <c r="A25958" s="61" t="s">
        <v>40</v>
      </c>
      <c r="B25958" s="61">
        <v>79347</v>
      </c>
      <c r="C25958" s="63" t="s">
        <v>968</v>
      </c>
      <c r="D25958" s="61">
        <v>0</v>
      </c>
      <c r="E25958" s="61" t="s">
        <v>15353</v>
      </c>
      <c r="F25958" s="61" t="s">
        <v>133</v>
      </c>
      <c r="G25958" s="61" t="s">
        <v>15334</v>
      </c>
      <c r="H25958" s="61" t="s">
        <v>7409</v>
      </c>
      <c r="I25958" s="61">
        <v>34.22</v>
      </c>
      <c r="J25958" s="61">
        <v>-102.72</v>
      </c>
      <c r="K25958">
        <v>7169</v>
      </c>
      <c r="L25958"/>
      <c r="M25958"/>
    </row>
    <row r="25959" spans="1:13">
      <c r="A25959" s="61" t="s">
        <v>40</v>
      </c>
      <c r="B25959" s="61">
        <v>76864</v>
      </c>
      <c r="C25959" s="63" t="s">
        <v>968</v>
      </c>
      <c r="D25959" s="61">
        <v>0</v>
      </c>
      <c r="E25959" s="61" t="s">
        <v>14933</v>
      </c>
      <c r="F25959" s="61" t="s">
        <v>133</v>
      </c>
      <c r="G25959" s="61" t="s">
        <v>10678</v>
      </c>
      <c r="H25959" s="61" t="s">
        <v>7409</v>
      </c>
      <c r="I25959" s="61">
        <v>31.55</v>
      </c>
      <c r="J25959" s="61">
        <v>-98.66</v>
      </c>
      <c r="K25959">
        <v>707</v>
      </c>
      <c r="L25959"/>
      <c r="M25959"/>
    </row>
    <row r="25960" spans="1:13">
      <c r="A25960" s="61" t="s">
        <v>40</v>
      </c>
      <c r="B25960" s="61">
        <v>76371</v>
      </c>
      <c r="C25960" s="63" t="s">
        <v>968</v>
      </c>
      <c r="D25960" s="61">
        <v>0</v>
      </c>
      <c r="E25960" s="61" t="s">
        <v>6395</v>
      </c>
      <c r="F25960" s="61" t="s">
        <v>133</v>
      </c>
      <c r="G25960" s="61" t="s">
        <v>1813</v>
      </c>
      <c r="H25960" s="61" t="s">
        <v>7409</v>
      </c>
      <c r="I25960" s="61">
        <v>33.44</v>
      </c>
      <c r="J25960" s="61">
        <v>-99.62</v>
      </c>
      <c r="K25960">
        <v>1513</v>
      </c>
      <c r="L25960"/>
      <c r="M25960"/>
    </row>
    <row r="25961" spans="1:13">
      <c r="A25961" s="61" t="s">
        <v>40</v>
      </c>
      <c r="B25961" s="61">
        <v>75778</v>
      </c>
      <c r="C25961" s="63" t="s">
        <v>968</v>
      </c>
      <c r="D25961" s="61">
        <v>0</v>
      </c>
      <c r="E25961" s="61" t="s">
        <v>14754</v>
      </c>
      <c r="F25961" s="61" t="s">
        <v>133</v>
      </c>
      <c r="G25961" s="61" t="s">
        <v>7031</v>
      </c>
      <c r="H25961" s="61" t="s">
        <v>7409</v>
      </c>
      <c r="I25961" s="61">
        <v>32.270000000000003</v>
      </c>
      <c r="J25961" s="61">
        <v>-95.75</v>
      </c>
      <c r="K25961">
        <v>3467</v>
      </c>
      <c r="L25961"/>
      <c r="M25961"/>
    </row>
    <row r="25962" spans="1:13">
      <c r="A25962" s="61" t="s">
        <v>40</v>
      </c>
      <c r="B25962" s="61">
        <v>75964</v>
      </c>
      <c r="C25962" s="63" t="s">
        <v>968</v>
      </c>
      <c r="D25962" s="61">
        <v>0</v>
      </c>
      <c r="E25962" s="61" t="s">
        <v>14783</v>
      </c>
      <c r="F25962" s="61" t="s">
        <v>133</v>
      </c>
      <c r="G25962" s="61" t="s">
        <v>14751</v>
      </c>
      <c r="H25962" s="61" t="s">
        <v>7409</v>
      </c>
      <c r="I25962" s="61">
        <v>31.63</v>
      </c>
      <c r="J25962" s="61">
        <v>-94.74</v>
      </c>
      <c r="K25962">
        <v>19986</v>
      </c>
      <c r="L25962"/>
      <c r="M25962"/>
    </row>
    <row r="25963" spans="1:13">
      <c r="A25963" s="61" t="s">
        <v>40</v>
      </c>
      <c r="B25963" s="61">
        <v>75961</v>
      </c>
      <c r="C25963" s="63" t="s">
        <v>968</v>
      </c>
      <c r="D25963" s="61">
        <v>0</v>
      </c>
      <c r="E25963" s="61" t="s">
        <v>14783</v>
      </c>
      <c r="F25963" s="61" t="s">
        <v>133</v>
      </c>
      <c r="G25963" s="61" t="s">
        <v>14751</v>
      </c>
      <c r="H25963" s="61" t="s">
        <v>7409</v>
      </c>
      <c r="I25963" s="61">
        <v>31.61</v>
      </c>
      <c r="J25963" s="61">
        <v>-94.65</v>
      </c>
      <c r="K25963">
        <v>15656</v>
      </c>
      <c r="L25963"/>
      <c r="M25963"/>
    </row>
    <row r="25964" spans="1:13">
      <c r="A25964" s="61" t="s">
        <v>40</v>
      </c>
      <c r="B25964" s="61">
        <v>75965</v>
      </c>
      <c r="C25964" s="63" t="s">
        <v>968</v>
      </c>
      <c r="D25964" s="61">
        <v>0</v>
      </c>
      <c r="E25964" s="61" t="s">
        <v>14783</v>
      </c>
      <c r="F25964" s="61" t="s">
        <v>133</v>
      </c>
      <c r="G25964" s="61" t="s">
        <v>14751</v>
      </c>
      <c r="H25964" s="61" t="s">
        <v>7409</v>
      </c>
      <c r="I25964" s="61">
        <v>31.72</v>
      </c>
      <c r="J25964" s="61">
        <v>-94.63</v>
      </c>
      <c r="K25964">
        <v>17652</v>
      </c>
      <c r="L25964"/>
      <c r="M25964"/>
    </row>
    <row r="25965" spans="1:13">
      <c r="A25965" s="61" t="s">
        <v>40</v>
      </c>
      <c r="B25965" s="61">
        <v>75568</v>
      </c>
      <c r="C25965" s="63" t="s">
        <v>968</v>
      </c>
      <c r="D25965" s="61">
        <v>0</v>
      </c>
      <c r="E25965" s="61" t="s">
        <v>1682</v>
      </c>
      <c r="F25965" s="61" t="s">
        <v>133</v>
      </c>
      <c r="G25965" s="61" t="s">
        <v>2306</v>
      </c>
      <c r="H25965" s="61" t="s">
        <v>7409</v>
      </c>
      <c r="I25965" s="61">
        <v>33.200000000000003</v>
      </c>
      <c r="J25965" s="61">
        <v>-94.67</v>
      </c>
      <c r="K25965">
        <v>2939</v>
      </c>
      <c r="L25965"/>
      <c r="M25965"/>
    </row>
    <row r="25966" spans="1:13">
      <c r="A25966" s="61" t="s">
        <v>40</v>
      </c>
      <c r="B25966" s="61">
        <v>75569</v>
      </c>
      <c r="C25966" s="63" t="s">
        <v>968</v>
      </c>
      <c r="D25966" s="61">
        <v>0</v>
      </c>
      <c r="E25966" s="61" t="s">
        <v>11970</v>
      </c>
      <c r="F25966" s="61" t="s">
        <v>133</v>
      </c>
      <c r="G25966" s="61" t="s">
        <v>14726</v>
      </c>
      <c r="H25966" s="61" t="s">
        <v>7409</v>
      </c>
      <c r="I25966" s="61">
        <v>33.44</v>
      </c>
      <c r="J25966" s="61">
        <v>-94.12</v>
      </c>
      <c r="K25966">
        <v>3338</v>
      </c>
      <c r="L25966"/>
      <c r="M25966"/>
    </row>
    <row r="25967" spans="1:13">
      <c r="A25967" s="61" t="s">
        <v>40</v>
      </c>
      <c r="B25967" s="61">
        <v>78059</v>
      </c>
      <c r="C25967" s="63" t="s">
        <v>968</v>
      </c>
      <c r="D25967" s="61">
        <v>0</v>
      </c>
      <c r="E25967" s="61" t="s">
        <v>15093</v>
      </c>
      <c r="F25967" s="61" t="s">
        <v>133</v>
      </c>
      <c r="G25967" s="61" t="s">
        <v>9341</v>
      </c>
      <c r="H25967" s="61" t="s">
        <v>7409</v>
      </c>
      <c r="I25967" s="61">
        <v>29.19</v>
      </c>
      <c r="J25967" s="61">
        <v>-98.85</v>
      </c>
      <c r="K25967">
        <v>5724</v>
      </c>
      <c r="L25967"/>
      <c r="M25967"/>
    </row>
    <row r="25968" spans="1:13">
      <c r="A25968" s="61" t="s">
        <v>40</v>
      </c>
      <c r="B25968" s="61">
        <v>76127</v>
      </c>
      <c r="C25968" s="63" t="s">
        <v>968</v>
      </c>
      <c r="D25968" s="61">
        <v>0</v>
      </c>
      <c r="E25968" s="61" t="s">
        <v>17480</v>
      </c>
      <c r="F25968" s="61" t="s">
        <v>133</v>
      </c>
      <c r="G25968" s="61" t="s">
        <v>14658</v>
      </c>
      <c r="H25968" s="61" t="s">
        <v>7409</v>
      </c>
      <c r="I25968" s="61">
        <v>32.770000000000003</v>
      </c>
      <c r="J25968" s="61">
        <v>-97.43</v>
      </c>
      <c r="K25968">
        <v>2214</v>
      </c>
      <c r="L25968"/>
      <c r="M25968"/>
    </row>
    <row r="25969" spans="1:13">
      <c r="A25969" s="61" t="s">
        <v>40</v>
      </c>
      <c r="B25969" s="61">
        <v>77868</v>
      </c>
      <c r="C25969" s="63" t="s">
        <v>968</v>
      </c>
      <c r="D25969" s="61">
        <v>0</v>
      </c>
      <c r="E25969" s="61" t="s">
        <v>15046</v>
      </c>
      <c r="F25969" s="61" t="s">
        <v>133</v>
      </c>
      <c r="G25969" s="61" t="s">
        <v>14971</v>
      </c>
      <c r="H25969" s="61" t="s">
        <v>7409</v>
      </c>
      <c r="I25969" s="61">
        <v>30.38</v>
      </c>
      <c r="J25969" s="61">
        <v>-96.08</v>
      </c>
      <c r="K25969">
        <v>16647</v>
      </c>
      <c r="L25969"/>
      <c r="M25969"/>
    </row>
    <row r="25970" spans="1:13">
      <c r="A25970" s="61" t="s">
        <v>40</v>
      </c>
      <c r="B25970" s="61">
        <v>79063</v>
      </c>
      <c r="C25970" s="63" t="s">
        <v>968</v>
      </c>
      <c r="D25970" s="61">
        <v>0</v>
      </c>
      <c r="E25970" s="61" t="s">
        <v>4816</v>
      </c>
      <c r="F25970" s="61" t="s">
        <v>133</v>
      </c>
      <c r="G25970" s="61" t="s">
        <v>15276</v>
      </c>
      <c r="H25970" s="61" t="s">
        <v>7409</v>
      </c>
      <c r="I25970" s="61">
        <v>34.54</v>
      </c>
      <c r="J25970" s="61">
        <v>-102.1</v>
      </c>
      <c r="K25970">
        <v>667</v>
      </c>
      <c r="L25970"/>
      <c r="M25970"/>
    </row>
    <row r="25971" spans="1:13">
      <c r="A25971" s="61" t="s">
        <v>40</v>
      </c>
      <c r="B25971" s="61">
        <v>77627</v>
      </c>
      <c r="C25971" s="63" t="s">
        <v>968</v>
      </c>
      <c r="D25971" s="61">
        <v>0</v>
      </c>
      <c r="E25971" s="61" t="s">
        <v>15030</v>
      </c>
      <c r="F25971" s="61" t="s">
        <v>133</v>
      </c>
      <c r="G25971" s="61" t="s">
        <v>362</v>
      </c>
      <c r="H25971" s="61" t="s">
        <v>7409</v>
      </c>
      <c r="I25971" s="61">
        <v>29.97</v>
      </c>
      <c r="J25971" s="61">
        <v>-93.99</v>
      </c>
      <c r="K25971">
        <v>23296</v>
      </c>
      <c r="L25971"/>
      <c r="M25971"/>
    </row>
    <row r="25972" spans="1:13">
      <c r="A25972" s="61" t="s">
        <v>40</v>
      </c>
      <c r="B25972" s="61">
        <v>77461</v>
      </c>
      <c r="C25972" s="63" t="s">
        <v>968</v>
      </c>
      <c r="D25972" s="61">
        <v>0</v>
      </c>
      <c r="E25972" s="61" t="s">
        <v>14991</v>
      </c>
      <c r="F25972" s="61" t="s">
        <v>133</v>
      </c>
      <c r="G25972" s="61" t="s">
        <v>14975</v>
      </c>
      <c r="H25972" s="61" t="s">
        <v>7409</v>
      </c>
      <c r="I25972" s="61">
        <v>29.39</v>
      </c>
      <c r="J25972" s="61">
        <v>-95.83</v>
      </c>
      <c r="K25972">
        <v>11890</v>
      </c>
      <c r="L25972"/>
      <c r="M25972"/>
    </row>
    <row r="25973" spans="1:13">
      <c r="A25973" s="61" t="s">
        <v>40</v>
      </c>
      <c r="B25973" s="61">
        <v>76070</v>
      </c>
      <c r="C25973" s="63" t="s">
        <v>968</v>
      </c>
      <c r="D25973" s="61">
        <v>0</v>
      </c>
      <c r="E25973" s="61" t="s">
        <v>11906</v>
      </c>
      <c r="F25973" s="61" t="s">
        <v>133</v>
      </c>
      <c r="G25973" s="61" t="s">
        <v>14798</v>
      </c>
      <c r="H25973" s="61" t="s">
        <v>7409</v>
      </c>
      <c r="I25973" s="61">
        <v>32.28</v>
      </c>
      <c r="J25973" s="61">
        <v>-97.64</v>
      </c>
      <c r="K25973">
        <v>601</v>
      </c>
      <c r="L25973"/>
      <c r="M25973"/>
    </row>
    <row r="25974" spans="1:13">
      <c r="A25974" s="61" t="s">
        <v>40</v>
      </c>
      <c r="B25974" s="61">
        <v>75173</v>
      </c>
      <c r="C25974" s="63" t="s">
        <v>968</v>
      </c>
      <c r="D25974" s="61">
        <v>0</v>
      </c>
      <c r="E25974" s="61" t="s">
        <v>9426</v>
      </c>
      <c r="F25974" s="61" t="s">
        <v>133</v>
      </c>
      <c r="G25974" s="61" t="s">
        <v>14649</v>
      </c>
      <c r="H25974" s="61" t="s">
        <v>7409</v>
      </c>
      <c r="I25974" s="61">
        <v>33.03</v>
      </c>
      <c r="J25974" s="61">
        <v>-96.37</v>
      </c>
      <c r="K25974">
        <v>7733</v>
      </c>
      <c r="L25974"/>
      <c r="M25974"/>
    </row>
    <row r="25975" spans="1:13">
      <c r="A25975" s="61" t="s">
        <v>40</v>
      </c>
      <c r="B25975" s="61">
        <v>75570</v>
      </c>
      <c r="C25975" s="63" t="s">
        <v>968</v>
      </c>
      <c r="D25975" s="61">
        <v>0</v>
      </c>
      <c r="E25975" s="61" t="s">
        <v>1484</v>
      </c>
      <c r="F25975" s="61" t="s">
        <v>133</v>
      </c>
      <c r="G25975" s="61" t="s">
        <v>14726</v>
      </c>
      <c r="H25975" s="61" t="s">
        <v>7409</v>
      </c>
      <c r="I25975" s="61">
        <v>33.46</v>
      </c>
      <c r="J25975" s="61">
        <v>-94.41</v>
      </c>
      <c r="K25975">
        <v>11315</v>
      </c>
      <c r="L25975"/>
      <c r="M25975"/>
    </row>
    <row r="25976" spans="1:13">
      <c r="A25976" s="61" t="s">
        <v>40</v>
      </c>
      <c r="B25976" s="61">
        <v>78132</v>
      </c>
      <c r="C25976" s="63" t="s">
        <v>968</v>
      </c>
      <c r="D25976" s="61">
        <v>0</v>
      </c>
      <c r="E25976" s="61" t="s">
        <v>15118</v>
      </c>
      <c r="F25976" s="61" t="s">
        <v>133</v>
      </c>
      <c r="G25976" s="61" t="s">
        <v>15101</v>
      </c>
      <c r="H25976" s="61" t="s">
        <v>7409</v>
      </c>
      <c r="I25976" s="61">
        <v>29.76</v>
      </c>
      <c r="J25976" s="61">
        <v>-98.19</v>
      </c>
      <c r="K25976">
        <v>37475</v>
      </c>
      <c r="L25976"/>
      <c r="M25976"/>
    </row>
    <row r="25977" spans="1:13">
      <c r="A25977" s="61" t="s">
        <v>40</v>
      </c>
      <c r="B25977" s="61">
        <v>78130</v>
      </c>
      <c r="C25977" s="63" t="s">
        <v>968</v>
      </c>
      <c r="D25977" s="61">
        <v>0</v>
      </c>
      <c r="E25977" s="61" t="s">
        <v>15118</v>
      </c>
      <c r="F25977" s="61" t="s">
        <v>133</v>
      </c>
      <c r="G25977" s="61" t="s">
        <v>15101</v>
      </c>
      <c r="H25977" s="61" t="s">
        <v>7409</v>
      </c>
      <c r="I25977" s="61">
        <v>29.7</v>
      </c>
      <c r="J25977" s="61">
        <v>-98.11</v>
      </c>
      <c r="K25977">
        <v>88349</v>
      </c>
      <c r="L25977"/>
      <c r="M25977"/>
    </row>
    <row r="25978" spans="1:13">
      <c r="A25978" s="61" t="s">
        <v>40</v>
      </c>
      <c r="B25978" s="61">
        <v>78135</v>
      </c>
      <c r="C25978" s="63" t="s">
        <v>968</v>
      </c>
      <c r="D25978" s="61">
        <v>0</v>
      </c>
      <c r="E25978" s="61" t="s">
        <v>15118</v>
      </c>
      <c r="F25978" s="61" t="s">
        <v>133</v>
      </c>
      <c r="G25978" s="61" t="s">
        <v>15101</v>
      </c>
      <c r="H25978" s="61" t="s">
        <v>7409</v>
      </c>
      <c r="I25978" s="61">
        <v>29.7</v>
      </c>
      <c r="J25978" s="61">
        <v>-98.11</v>
      </c>
      <c r="K25978">
        <v>20787</v>
      </c>
      <c r="L25978"/>
      <c r="M25978"/>
    </row>
    <row r="25979" spans="1:13">
      <c r="A25979" s="61" t="s">
        <v>40</v>
      </c>
      <c r="B25979" s="61">
        <v>77357</v>
      </c>
      <c r="C25979" s="63" t="s">
        <v>968</v>
      </c>
      <c r="D25979" s="61">
        <v>0</v>
      </c>
      <c r="E25979" s="61" t="s">
        <v>14970</v>
      </c>
      <c r="F25979" s="61" t="s">
        <v>133</v>
      </c>
      <c r="G25979" s="61" t="s">
        <v>358</v>
      </c>
      <c r="H25979" s="61" t="s">
        <v>7409</v>
      </c>
      <c r="I25979" s="61">
        <v>30.15</v>
      </c>
      <c r="J25979" s="61">
        <v>-95.18</v>
      </c>
      <c r="K25979">
        <v>30339</v>
      </c>
      <c r="L25979"/>
      <c r="M25979"/>
    </row>
    <row r="25980" spans="1:13">
      <c r="A25980" s="61" t="s">
        <v>40</v>
      </c>
      <c r="B25980" s="61">
        <v>78950</v>
      </c>
      <c r="C25980" s="63" t="s">
        <v>968</v>
      </c>
      <c r="D25980" s="61">
        <v>0</v>
      </c>
      <c r="E25980" s="61" t="s">
        <v>11452</v>
      </c>
      <c r="F25980" s="61" t="s">
        <v>133</v>
      </c>
      <c r="G25980" s="61" t="s">
        <v>14977</v>
      </c>
      <c r="H25980" s="61" t="s">
        <v>7409</v>
      </c>
      <c r="I25980" s="61">
        <v>29.87</v>
      </c>
      <c r="J25980" s="61">
        <v>-96.49</v>
      </c>
      <c r="K25980">
        <v>2151</v>
      </c>
      <c r="L25980"/>
      <c r="M25980"/>
    </row>
    <row r="25981" spans="1:13">
      <c r="A25981" s="61" t="s">
        <v>40</v>
      </c>
      <c r="B25981" s="61">
        <v>77358</v>
      </c>
      <c r="C25981" s="63" t="s">
        <v>968</v>
      </c>
      <c r="D25981" s="61">
        <v>0</v>
      </c>
      <c r="E25981" s="61" t="s">
        <v>9725</v>
      </c>
      <c r="F25981" s="61" t="s">
        <v>133</v>
      </c>
      <c r="G25981" s="61" t="s">
        <v>533</v>
      </c>
      <c r="H25981" s="61" t="s">
        <v>7409</v>
      </c>
      <c r="I25981" s="61">
        <v>30.53</v>
      </c>
      <c r="J25981" s="61">
        <v>-95.48</v>
      </c>
      <c r="K25981">
        <v>4817</v>
      </c>
      <c r="L25981"/>
      <c r="M25981"/>
    </row>
    <row r="25982" spans="1:13">
      <c r="A25982" s="61" t="s">
        <v>40</v>
      </c>
      <c r="B25982" s="61">
        <v>76071</v>
      </c>
      <c r="C25982" s="63" t="s">
        <v>968</v>
      </c>
      <c r="D25982" s="61">
        <v>0</v>
      </c>
      <c r="E25982" s="61" t="s">
        <v>2365</v>
      </c>
      <c r="F25982" s="61" t="s">
        <v>133</v>
      </c>
      <c r="G25982" s="61" t="s">
        <v>5899</v>
      </c>
      <c r="H25982" s="61" t="s">
        <v>7409</v>
      </c>
      <c r="I25982" s="61">
        <v>33</v>
      </c>
      <c r="J25982" s="61">
        <v>-97.44</v>
      </c>
      <c r="K25982">
        <v>4220</v>
      </c>
      <c r="L25982"/>
      <c r="M25982"/>
    </row>
    <row r="25983" spans="1:13">
      <c r="A25983" s="61" t="s">
        <v>40</v>
      </c>
      <c r="B25983" s="61">
        <v>76372</v>
      </c>
      <c r="C25983" s="63" t="s">
        <v>968</v>
      </c>
      <c r="D25983" s="61">
        <v>0</v>
      </c>
      <c r="E25983" s="61" t="s">
        <v>1618</v>
      </c>
      <c r="F25983" s="61" t="s">
        <v>133</v>
      </c>
      <c r="G25983" s="61" t="s">
        <v>14832</v>
      </c>
      <c r="H25983" s="61" t="s">
        <v>7409</v>
      </c>
      <c r="I25983" s="61">
        <v>33.19</v>
      </c>
      <c r="J25983" s="61">
        <v>-98.74</v>
      </c>
      <c r="K25983">
        <v>869</v>
      </c>
      <c r="L25983"/>
      <c r="M25983"/>
    </row>
    <row r="25984" spans="1:13">
      <c r="A25984" s="61" t="s">
        <v>40</v>
      </c>
      <c r="B25984" s="61">
        <v>75966</v>
      </c>
      <c r="C25984" s="63" t="s">
        <v>968</v>
      </c>
      <c r="D25984" s="61">
        <v>0</v>
      </c>
      <c r="E25984" s="61" t="s">
        <v>952</v>
      </c>
      <c r="F25984" s="61" t="s">
        <v>133</v>
      </c>
      <c r="G25984" s="61" t="s">
        <v>194</v>
      </c>
      <c r="H25984" s="61" t="s">
        <v>7409</v>
      </c>
      <c r="I25984" s="61">
        <v>30.85</v>
      </c>
      <c r="J25984" s="61">
        <v>-93.75</v>
      </c>
      <c r="K25984">
        <v>4209</v>
      </c>
      <c r="L25984"/>
      <c r="M25984"/>
    </row>
    <row r="25985" spans="1:13">
      <c r="A25985" s="61" t="s">
        <v>40</v>
      </c>
      <c r="B25985" s="61">
        <v>78140</v>
      </c>
      <c r="C25985" s="63" t="s">
        <v>968</v>
      </c>
      <c r="D25985" s="61">
        <v>0</v>
      </c>
      <c r="E25985" s="61" t="s">
        <v>15120</v>
      </c>
      <c r="F25985" s="61" t="s">
        <v>133</v>
      </c>
      <c r="G25985" s="61" t="s">
        <v>15116</v>
      </c>
      <c r="H25985" s="61" t="s">
        <v>7409</v>
      </c>
      <c r="I25985" s="61">
        <v>29.26</v>
      </c>
      <c r="J25985" s="61">
        <v>-97.76</v>
      </c>
      <c r="K25985">
        <v>3607</v>
      </c>
      <c r="L25985"/>
      <c r="M25985"/>
    </row>
    <row r="25986" spans="1:13">
      <c r="A25986" s="61" t="s">
        <v>40</v>
      </c>
      <c r="B25986" s="61">
        <v>76255</v>
      </c>
      <c r="C25986" s="63" t="s">
        <v>968</v>
      </c>
      <c r="D25986" s="61">
        <v>0</v>
      </c>
      <c r="E25986" s="61" t="s">
        <v>14819</v>
      </c>
      <c r="F25986" s="61" t="s">
        <v>133</v>
      </c>
      <c r="G25986" s="61" t="s">
        <v>14813</v>
      </c>
      <c r="H25986" s="61" t="s">
        <v>7409</v>
      </c>
      <c r="I25986" s="61">
        <v>33.78</v>
      </c>
      <c r="J25986" s="61">
        <v>-97.73</v>
      </c>
      <c r="K25986">
        <v>5448</v>
      </c>
      <c r="L25986"/>
      <c r="M25986"/>
    </row>
    <row r="25987" spans="1:13">
      <c r="A25987" s="61" t="s">
        <v>40</v>
      </c>
      <c r="B25987" s="61">
        <v>79537</v>
      </c>
      <c r="C25987" s="63" t="s">
        <v>968</v>
      </c>
      <c r="D25987" s="61">
        <v>0</v>
      </c>
      <c r="E25987" s="61" t="s">
        <v>15382</v>
      </c>
      <c r="F25987" s="61" t="s">
        <v>133</v>
      </c>
      <c r="G25987" s="61" t="s">
        <v>15371</v>
      </c>
      <c r="H25987" s="61" t="s">
        <v>7409</v>
      </c>
      <c r="I25987" s="61">
        <v>32.270000000000003</v>
      </c>
      <c r="J25987" s="61">
        <v>-100.24</v>
      </c>
      <c r="K25987">
        <v>69</v>
      </c>
      <c r="L25987"/>
      <c r="M25987"/>
    </row>
    <row r="25988" spans="1:13">
      <c r="A25988" s="61" t="s">
        <v>40</v>
      </c>
      <c r="B25988" s="61">
        <v>76559</v>
      </c>
      <c r="C25988" s="63" t="s">
        <v>968</v>
      </c>
      <c r="D25988" s="61">
        <v>0</v>
      </c>
      <c r="E25988" s="61" t="s">
        <v>14882</v>
      </c>
      <c r="F25988" s="61" t="s">
        <v>133</v>
      </c>
      <c r="G25988" s="61" t="s">
        <v>8733</v>
      </c>
      <c r="H25988" s="61" t="s">
        <v>7409</v>
      </c>
      <c r="I25988" s="61">
        <v>31.07</v>
      </c>
      <c r="J25988" s="61">
        <v>-97.61</v>
      </c>
      <c r="K25988">
        <v>6354</v>
      </c>
      <c r="L25988"/>
      <c r="M25988"/>
    </row>
    <row r="25989" spans="1:13">
      <c r="A25989" s="61" t="s">
        <v>40</v>
      </c>
      <c r="B25989" s="61">
        <v>78141</v>
      </c>
      <c r="C25989" s="63" t="s">
        <v>968</v>
      </c>
      <c r="D25989" s="61">
        <v>0</v>
      </c>
      <c r="E25989" s="61" t="s">
        <v>15121</v>
      </c>
      <c r="F25989" s="61" t="s">
        <v>133</v>
      </c>
      <c r="G25989" s="61" t="s">
        <v>17483</v>
      </c>
      <c r="H25989" s="61" t="s">
        <v>7409</v>
      </c>
      <c r="I25989" s="61">
        <v>28.92</v>
      </c>
      <c r="J25989" s="61">
        <v>-97.61</v>
      </c>
      <c r="K25989">
        <v>726</v>
      </c>
      <c r="L25989"/>
      <c r="M25989"/>
    </row>
    <row r="25990" spans="1:13">
      <c r="A25990" s="61" t="s">
        <v>40</v>
      </c>
      <c r="B25990" s="61">
        <v>77871</v>
      </c>
      <c r="C25990" s="63" t="s">
        <v>968</v>
      </c>
      <c r="D25990" s="61">
        <v>0</v>
      </c>
      <c r="E25990" s="61" t="s">
        <v>15047</v>
      </c>
      <c r="F25990" s="61" t="s">
        <v>133</v>
      </c>
      <c r="G25990" s="61" t="s">
        <v>7391</v>
      </c>
      <c r="H25990" s="61" t="s">
        <v>7409</v>
      </c>
      <c r="I25990" s="61">
        <v>31.03</v>
      </c>
      <c r="J25990" s="61">
        <v>-96.11</v>
      </c>
      <c r="K25990">
        <v>3677</v>
      </c>
      <c r="L25990"/>
      <c r="M25990"/>
    </row>
    <row r="25991" spans="1:13">
      <c r="A25991" s="61" t="s">
        <v>40</v>
      </c>
      <c r="B25991" s="61">
        <v>77315</v>
      </c>
      <c r="C25991" s="63" t="s">
        <v>968</v>
      </c>
      <c r="D25991" s="61">
        <v>0</v>
      </c>
      <c r="E25991" s="61" t="s">
        <v>14963</v>
      </c>
      <c r="F25991" s="61" t="s">
        <v>133</v>
      </c>
      <c r="G25991" s="61" t="s">
        <v>885</v>
      </c>
      <c r="H25991" s="61" t="s">
        <v>7409</v>
      </c>
      <c r="I25991" s="61">
        <v>29.95</v>
      </c>
      <c r="J25991" s="61">
        <v>-95.34</v>
      </c>
      <c r="K25991">
        <v>15127</v>
      </c>
      <c r="L25991"/>
      <c r="M25991"/>
    </row>
    <row r="25992" spans="1:13">
      <c r="A25992" s="61" t="s">
        <v>40</v>
      </c>
      <c r="B25992" s="61">
        <v>76180</v>
      </c>
      <c r="C25992" s="63" t="s">
        <v>968</v>
      </c>
      <c r="D25992" s="61">
        <v>0</v>
      </c>
      <c r="E25992" s="61" t="s">
        <v>14812</v>
      </c>
      <c r="F25992" s="61" t="s">
        <v>133</v>
      </c>
      <c r="G25992" s="61" t="s">
        <v>14658</v>
      </c>
      <c r="H25992" s="61" t="s">
        <v>7409</v>
      </c>
      <c r="I25992" s="61">
        <v>32.86</v>
      </c>
      <c r="J25992" s="61">
        <v>-97.21</v>
      </c>
      <c r="K25992">
        <v>37087</v>
      </c>
      <c r="L25992"/>
      <c r="M25992"/>
    </row>
    <row r="25993" spans="1:13">
      <c r="A25993" s="61" t="s">
        <v>40</v>
      </c>
      <c r="B25993" s="61">
        <v>76182</v>
      </c>
      <c r="C25993" s="63" t="s">
        <v>968</v>
      </c>
      <c r="D25993" s="61">
        <v>0</v>
      </c>
      <c r="E25993" s="61" t="s">
        <v>14812</v>
      </c>
      <c r="F25993" s="61" t="s">
        <v>133</v>
      </c>
      <c r="G25993" s="61" t="s">
        <v>14658</v>
      </c>
      <c r="H25993" s="61" t="s">
        <v>7409</v>
      </c>
      <c r="I25993" s="61">
        <v>32.89</v>
      </c>
      <c r="J25993" s="61">
        <v>-97.21</v>
      </c>
      <c r="K25993">
        <v>31117</v>
      </c>
      <c r="L25993"/>
      <c r="M25993"/>
    </row>
    <row r="25994" spans="1:13">
      <c r="A25994" s="61" t="s">
        <v>40</v>
      </c>
      <c r="B25994" s="61">
        <v>77872</v>
      </c>
      <c r="C25994" s="63" t="s">
        <v>968</v>
      </c>
      <c r="D25994" s="61">
        <v>0</v>
      </c>
      <c r="E25994" s="61" t="s">
        <v>15048</v>
      </c>
      <c r="F25994" s="61" t="s">
        <v>133</v>
      </c>
      <c r="G25994" s="61" t="s">
        <v>495</v>
      </c>
      <c r="H25994" s="61" t="s">
        <v>7409</v>
      </c>
      <c r="I25994" s="61">
        <v>30.93</v>
      </c>
      <c r="J25994" s="61">
        <v>-96.08</v>
      </c>
      <c r="K25994">
        <v>1992</v>
      </c>
      <c r="L25994"/>
      <c r="M25994"/>
    </row>
    <row r="25995" spans="1:13">
      <c r="A25995" s="61" t="s">
        <v>40</v>
      </c>
      <c r="B25995" s="61">
        <v>76865</v>
      </c>
      <c r="C25995" s="63" t="s">
        <v>968</v>
      </c>
      <c r="D25995" s="61">
        <v>0</v>
      </c>
      <c r="E25995" s="61" t="s">
        <v>1385</v>
      </c>
      <c r="F25995" s="61" t="s">
        <v>133</v>
      </c>
      <c r="G25995" s="61" t="s">
        <v>14913</v>
      </c>
      <c r="H25995" s="61" t="s">
        <v>7409</v>
      </c>
      <c r="I25995" s="61">
        <v>31.87</v>
      </c>
      <c r="J25995" s="61">
        <v>-100.12</v>
      </c>
      <c r="K25995">
        <v>123</v>
      </c>
      <c r="L25995"/>
      <c r="M25995"/>
    </row>
    <row r="25996" spans="1:13">
      <c r="A25996" s="61" t="s">
        <v>40</v>
      </c>
      <c r="B25996" s="61">
        <v>79538</v>
      </c>
      <c r="C25996" s="63" t="s">
        <v>968</v>
      </c>
      <c r="D25996" s="61">
        <v>0</v>
      </c>
      <c r="E25996" s="61" t="s">
        <v>15383</v>
      </c>
      <c r="F25996" s="61" t="s">
        <v>133</v>
      </c>
      <c r="G25996" s="61" t="s">
        <v>14920</v>
      </c>
      <c r="H25996" s="61" t="s">
        <v>7409</v>
      </c>
      <c r="I25996" s="61">
        <v>31.98</v>
      </c>
      <c r="J25996" s="61">
        <v>-99.62</v>
      </c>
      <c r="K25996">
        <v>243</v>
      </c>
      <c r="L25996"/>
      <c r="M25996"/>
    </row>
    <row r="25997" spans="1:13">
      <c r="A25997" s="61" t="s">
        <v>40</v>
      </c>
      <c r="B25997" s="61">
        <v>79539</v>
      </c>
      <c r="C25997" s="63" t="s">
        <v>968</v>
      </c>
      <c r="D25997" s="61">
        <v>0</v>
      </c>
      <c r="E25997" s="61" t="s">
        <v>7349</v>
      </c>
      <c r="F25997" s="61" t="s">
        <v>133</v>
      </c>
      <c r="G25997" s="61" t="s">
        <v>13603</v>
      </c>
      <c r="H25997" s="61" t="s">
        <v>7409</v>
      </c>
      <c r="I25997" s="61">
        <v>33.380000000000003</v>
      </c>
      <c r="J25997" s="61">
        <v>-99.84</v>
      </c>
      <c r="K25997">
        <v>151</v>
      </c>
      <c r="L25997"/>
      <c r="M25997"/>
    </row>
    <row r="25998" spans="1:13">
      <c r="A25998" s="61" t="s">
        <v>40</v>
      </c>
      <c r="B25998" s="61">
        <v>77359</v>
      </c>
      <c r="C25998" s="63" t="s">
        <v>968</v>
      </c>
      <c r="D25998" s="61">
        <v>0</v>
      </c>
      <c r="E25998" s="61" t="s">
        <v>2473</v>
      </c>
      <c r="F25998" s="61" t="s">
        <v>133</v>
      </c>
      <c r="G25998" s="61" t="s">
        <v>14965</v>
      </c>
      <c r="H25998" s="61" t="s">
        <v>7409</v>
      </c>
      <c r="I25998" s="61">
        <v>30.74</v>
      </c>
      <c r="J25998" s="61">
        <v>-95.3</v>
      </c>
      <c r="K25998">
        <v>679</v>
      </c>
      <c r="L25998"/>
      <c r="M25998"/>
    </row>
    <row r="25999" spans="1:13">
      <c r="A25999" s="61" t="s">
        <v>40</v>
      </c>
      <c r="B25999" s="61">
        <v>78060</v>
      </c>
      <c r="C25999" s="63" t="s">
        <v>968</v>
      </c>
      <c r="D25999" s="61">
        <v>0</v>
      </c>
      <c r="E25999" s="61" t="s">
        <v>2282</v>
      </c>
      <c r="F25999" s="61" t="s">
        <v>133</v>
      </c>
      <c r="G25999" s="61" t="s">
        <v>15084</v>
      </c>
      <c r="H25999" s="61" t="s">
        <v>7409</v>
      </c>
      <c r="I25999" s="61">
        <v>28.45</v>
      </c>
      <c r="J25999" s="61">
        <v>-98.11</v>
      </c>
      <c r="K25999">
        <v>5724</v>
      </c>
      <c r="L25999"/>
      <c r="M25999"/>
    </row>
    <row r="26000" spans="1:13">
      <c r="A26000" s="61" t="s">
        <v>40</v>
      </c>
      <c r="B26000" s="61">
        <v>75855</v>
      </c>
      <c r="C26000" s="63" t="s">
        <v>968</v>
      </c>
      <c r="D26000" s="61">
        <v>0</v>
      </c>
      <c r="E26000" s="61" t="s">
        <v>472</v>
      </c>
      <c r="F26000" s="61" t="s">
        <v>133</v>
      </c>
      <c r="G26000" s="61" t="s">
        <v>7391</v>
      </c>
      <c r="H26000" s="61" t="s">
        <v>7409</v>
      </c>
      <c r="I26000" s="61">
        <v>31.58</v>
      </c>
      <c r="J26000" s="61">
        <v>-95.84</v>
      </c>
      <c r="K26000">
        <v>2242</v>
      </c>
      <c r="L26000"/>
      <c r="M26000"/>
    </row>
    <row r="26001" spans="1:13">
      <c r="A26001" s="61" t="s">
        <v>40</v>
      </c>
      <c r="B26001" s="61">
        <v>79247</v>
      </c>
      <c r="C26001" s="63" t="s">
        <v>968</v>
      </c>
      <c r="D26001" s="61">
        <v>0</v>
      </c>
      <c r="E26001" s="61" t="s">
        <v>12478</v>
      </c>
      <c r="F26001" s="61" t="s">
        <v>133</v>
      </c>
      <c r="G26001" s="61" t="s">
        <v>14830</v>
      </c>
      <c r="H26001" s="61" t="s">
        <v>7409</v>
      </c>
      <c r="I26001" s="61">
        <v>34.33</v>
      </c>
      <c r="J26001" s="61">
        <v>-99.41</v>
      </c>
      <c r="K26001">
        <v>54</v>
      </c>
      <c r="L26001"/>
      <c r="M26001"/>
    </row>
    <row r="26002" spans="1:13">
      <c r="A26002" s="61" t="s">
        <v>40</v>
      </c>
      <c r="B26002" s="61">
        <v>78370</v>
      </c>
      <c r="C26002" s="63" t="s">
        <v>968</v>
      </c>
      <c r="D26002" s="61">
        <v>0</v>
      </c>
      <c r="E26002" s="61" t="s">
        <v>15148</v>
      </c>
      <c r="F26002" s="61" t="s">
        <v>133</v>
      </c>
      <c r="G26002" s="61" t="s">
        <v>15134</v>
      </c>
      <c r="H26002" s="61" t="s">
        <v>7409</v>
      </c>
      <c r="I26002" s="61">
        <v>27.94</v>
      </c>
      <c r="J26002" s="61">
        <v>-97.58</v>
      </c>
      <c r="K26002">
        <v>4746</v>
      </c>
      <c r="L26002"/>
      <c r="M26002"/>
    </row>
    <row r="26003" spans="1:13">
      <c r="A26003" s="61" t="s">
        <v>40</v>
      </c>
      <c r="B26003" s="61">
        <v>79764</v>
      </c>
      <c r="C26003" s="63" t="s">
        <v>968</v>
      </c>
      <c r="D26003" s="61">
        <v>0</v>
      </c>
      <c r="E26003" s="61" t="s">
        <v>3926</v>
      </c>
      <c r="F26003" s="61" t="s">
        <v>133</v>
      </c>
      <c r="G26003" s="61" t="s">
        <v>15401</v>
      </c>
      <c r="H26003" s="61" t="s">
        <v>7409</v>
      </c>
      <c r="I26003" s="61">
        <v>31.87</v>
      </c>
      <c r="J26003" s="61">
        <v>-102.54</v>
      </c>
      <c r="K26003">
        <v>26271</v>
      </c>
      <c r="L26003"/>
      <c r="M26003"/>
    </row>
    <row r="26004" spans="1:13">
      <c r="A26004" s="61" t="s">
        <v>40</v>
      </c>
      <c r="B26004" s="61">
        <v>79763</v>
      </c>
      <c r="C26004" s="63" t="s">
        <v>968</v>
      </c>
      <c r="D26004" s="61">
        <v>0</v>
      </c>
      <c r="E26004" s="61" t="s">
        <v>3926</v>
      </c>
      <c r="F26004" s="61" t="s">
        <v>133</v>
      </c>
      <c r="G26004" s="61" t="s">
        <v>15401</v>
      </c>
      <c r="H26004" s="61" t="s">
        <v>7409</v>
      </c>
      <c r="I26004" s="61">
        <v>31.8</v>
      </c>
      <c r="J26004" s="61">
        <v>-102.47</v>
      </c>
      <c r="K26004">
        <v>39767</v>
      </c>
      <c r="L26004"/>
      <c r="M26004"/>
    </row>
    <row r="26005" spans="1:13">
      <c r="A26005" s="61" t="s">
        <v>40</v>
      </c>
      <c r="B26005" s="61">
        <v>79766</v>
      </c>
      <c r="C26005" s="63" t="s">
        <v>968</v>
      </c>
      <c r="D26005" s="61">
        <v>0</v>
      </c>
      <c r="E26005" s="61" t="s">
        <v>3926</v>
      </c>
      <c r="F26005" s="61" t="s">
        <v>133</v>
      </c>
      <c r="G26005" s="61" t="s">
        <v>15401</v>
      </c>
      <c r="H26005" s="61" t="s">
        <v>7409</v>
      </c>
      <c r="I26005" s="61">
        <v>31.73</v>
      </c>
      <c r="J26005" s="61">
        <v>-102.41</v>
      </c>
      <c r="K26005">
        <v>9688</v>
      </c>
      <c r="L26005"/>
      <c r="M26005"/>
    </row>
    <row r="26006" spans="1:13">
      <c r="A26006" s="61" t="s">
        <v>40</v>
      </c>
      <c r="B26006" s="61">
        <v>79761</v>
      </c>
      <c r="C26006" s="63" t="s">
        <v>968</v>
      </c>
      <c r="D26006" s="61">
        <v>0</v>
      </c>
      <c r="E26006" s="61" t="s">
        <v>3926</v>
      </c>
      <c r="F26006" s="61" t="s">
        <v>133</v>
      </c>
      <c r="G26006" s="61" t="s">
        <v>15401</v>
      </c>
      <c r="H26006" s="61" t="s">
        <v>7409</v>
      </c>
      <c r="I26006" s="61">
        <v>31.85</v>
      </c>
      <c r="J26006" s="61">
        <v>-102.36</v>
      </c>
      <c r="K26006">
        <v>30187</v>
      </c>
      <c r="L26006"/>
      <c r="M26006"/>
    </row>
    <row r="26007" spans="1:13">
      <c r="A26007" s="61" t="s">
        <v>40</v>
      </c>
      <c r="B26007" s="61">
        <v>79762</v>
      </c>
      <c r="C26007" s="63" t="s">
        <v>968</v>
      </c>
      <c r="D26007" s="61">
        <v>0</v>
      </c>
      <c r="E26007" s="61" t="s">
        <v>3926</v>
      </c>
      <c r="F26007" s="61" t="s">
        <v>133</v>
      </c>
      <c r="G26007" s="61" t="s">
        <v>15401</v>
      </c>
      <c r="H26007" s="61" t="s">
        <v>7409</v>
      </c>
      <c r="I26007" s="61">
        <v>31.93</v>
      </c>
      <c r="J26007" s="61">
        <v>-102.36</v>
      </c>
      <c r="K26007">
        <v>40253</v>
      </c>
      <c r="L26007"/>
      <c r="M26007"/>
    </row>
    <row r="26008" spans="1:13">
      <c r="A26008" s="61" t="s">
        <v>40</v>
      </c>
      <c r="B26008" s="61">
        <v>79765</v>
      </c>
      <c r="C26008" s="63" t="s">
        <v>968</v>
      </c>
      <c r="D26008" s="61">
        <v>0</v>
      </c>
      <c r="E26008" s="61" t="s">
        <v>3926</v>
      </c>
      <c r="F26008" s="61" t="s">
        <v>133</v>
      </c>
      <c r="G26008" s="61" t="s">
        <v>15401</v>
      </c>
      <c r="H26008" s="61" t="s">
        <v>7409</v>
      </c>
      <c r="I26008" s="61">
        <v>31.91</v>
      </c>
      <c r="J26008" s="61">
        <v>-102.26</v>
      </c>
      <c r="K26008">
        <v>21163</v>
      </c>
      <c r="L26008"/>
      <c r="M26008"/>
    </row>
    <row r="26009" spans="1:13">
      <c r="A26009" s="61" t="s">
        <v>40</v>
      </c>
      <c r="B26009" s="61">
        <v>79351</v>
      </c>
      <c r="C26009" s="63" t="s">
        <v>968</v>
      </c>
      <c r="D26009" s="61">
        <v>0</v>
      </c>
      <c r="E26009" s="61" t="s">
        <v>15354</v>
      </c>
      <c r="F26009" s="61" t="s">
        <v>133</v>
      </c>
      <c r="G26009" s="61" t="s">
        <v>15355</v>
      </c>
      <c r="H26009" s="61" t="s">
        <v>7409</v>
      </c>
      <c r="I26009" s="61">
        <v>33</v>
      </c>
      <c r="J26009" s="61">
        <v>-101.82</v>
      </c>
      <c r="K26009">
        <v>1061</v>
      </c>
      <c r="L26009"/>
      <c r="M26009"/>
    </row>
    <row r="26010" spans="1:13">
      <c r="A26010" s="61" t="s">
        <v>40</v>
      </c>
      <c r="B26010" s="61">
        <v>76561</v>
      </c>
      <c r="C26010" s="63" t="s">
        <v>968</v>
      </c>
      <c r="D26010" s="61">
        <v>0</v>
      </c>
      <c r="E26010" s="61" t="s">
        <v>12601</v>
      </c>
      <c r="F26010" s="61" t="s">
        <v>133</v>
      </c>
      <c r="G26010" s="61" t="s">
        <v>14868</v>
      </c>
      <c r="H26010" s="61" t="s">
        <v>7409</v>
      </c>
      <c r="I26010" s="61">
        <v>31.41</v>
      </c>
      <c r="J26010" s="61">
        <v>-97.5</v>
      </c>
      <c r="K26010">
        <v>1062</v>
      </c>
      <c r="L26010"/>
      <c r="M26010"/>
    </row>
    <row r="26011" spans="1:13">
      <c r="A26011" s="61" t="s">
        <v>40</v>
      </c>
      <c r="B26011" s="61">
        <v>76373</v>
      </c>
      <c r="C26011" s="63" t="s">
        <v>968</v>
      </c>
      <c r="D26011" s="61">
        <v>0</v>
      </c>
      <c r="E26011" s="61" t="s">
        <v>14833</v>
      </c>
      <c r="F26011" s="61" t="s">
        <v>133</v>
      </c>
      <c r="G26011" s="61" t="s">
        <v>14830</v>
      </c>
      <c r="H26011" s="61" t="s">
        <v>7409</v>
      </c>
      <c r="I26011" s="61">
        <v>34.130000000000003</v>
      </c>
      <c r="J26011" s="61">
        <v>-99.13</v>
      </c>
      <c r="K26011">
        <v>161</v>
      </c>
      <c r="L26011"/>
      <c r="M26011"/>
    </row>
    <row r="26012" spans="1:13">
      <c r="A26012" s="61" t="s">
        <v>40</v>
      </c>
      <c r="B26012" s="61">
        <v>79540</v>
      </c>
      <c r="C26012" s="63" t="s">
        <v>968</v>
      </c>
      <c r="D26012" s="61">
        <v>0</v>
      </c>
      <c r="E26012" s="61" t="s">
        <v>15384</v>
      </c>
      <c r="F26012" s="61" t="s">
        <v>133</v>
      </c>
      <c r="G26012" s="61" t="s">
        <v>15369</v>
      </c>
      <c r="H26012" s="61" t="s">
        <v>7409</v>
      </c>
      <c r="I26012" s="61">
        <v>33.119999999999997</v>
      </c>
      <c r="J26012" s="61">
        <v>-100.05</v>
      </c>
      <c r="K26012">
        <v>101</v>
      </c>
      <c r="L26012"/>
      <c r="M26012"/>
    </row>
    <row r="26013" spans="1:13">
      <c r="A26013" s="61" t="s">
        <v>40</v>
      </c>
      <c r="B26013" s="61">
        <v>78575</v>
      </c>
      <c r="C26013" s="63" t="s">
        <v>968</v>
      </c>
      <c r="D26013" s="61">
        <v>0</v>
      </c>
      <c r="E26013" s="61" t="s">
        <v>15175</v>
      </c>
      <c r="F26013" s="61" t="s">
        <v>133</v>
      </c>
      <c r="G26013" s="61" t="s">
        <v>4240</v>
      </c>
      <c r="H26013" s="61" t="s">
        <v>7409</v>
      </c>
      <c r="I26013" s="61">
        <v>26.03</v>
      </c>
      <c r="J26013" s="61">
        <v>-97.55</v>
      </c>
      <c r="K26013">
        <v>5270</v>
      </c>
      <c r="L26013"/>
      <c r="M26013"/>
    </row>
    <row r="26014" spans="1:13">
      <c r="A26014" s="61" t="s">
        <v>40</v>
      </c>
      <c r="B26014" s="61">
        <v>76374</v>
      </c>
      <c r="C26014" s="63" t="s">
        <v>968</v>
      </c>
      <c r="D26014" s="61">
        <v>0</v>
      </c>
      <c r="E26014" s="61" t="s">
        <v>5282</v>
      </c>
      <c r="F26014" s="61" t="s">
        <v>133</v>
      </c>
      <c r="G26014" s="61" t="s">
        <v>14832</v>
      </c>
      <c r="H26014" s="61" t="s">
        <v>7409</v>
      </c>
      <c r="I26014" s="61">
        <v>33.36</v>
      </c>
      <c r="J26014" s="61">
        <v>-98.75</v>
      </c>
      <c r="K26014">
        <v>3883</v>
      </c>
      <c r="L26014"/>
      <c r="M26014"/>
    </row>
    <row r="26015" spans="1:13">
      <c r="A26015" s="61" t="s">
        <v>40</v>
      </c>
      <c r="B26015" s="61">
        <v>79064</v>
      </c>
      <c r="C26015" s="63" t="s">
        <v>968</v>
      </c>
      <c r="D26015" s="61">
        <v>0</v>
      </c>
      <c r="E26015" s="61" t="s">
        <v>15291</v>
      </c>
      <c r="F26015" s="61" t="s">
        <v>133</v>
      </c>
      <c r="G26015" s="61" t="s">
        <v>15278</v>
      </c>
      <c r="H26015" s="61" t="s">
        <v>7409</v>
      </c>
      <c r="I26015" s="61">
        <v>34.17</v>
      </c>
      <c r="J26015" s="61">
        <v>-102.13</v>
      </c>
      <c r="K26015">
        <v>2456</v>
      </c>
      <c r="L26015"/>
      <c r="M26015"/>
    </row>
    <row r="26016" spans="1:13">
      <c r="A26016" s="61" t="s">
        <v>40</v>
      </c>
      <c r="B26016" s="61">
        <v>75571</v>
      </c>
      <c r="C26016" s="63" t="s">
        <v>968</v>
      </c>
      <c r="D26016" s="61">
        <v>0</v>
      </c>
      <c r="E26016" s="61" t="s">
        <v>901</v>
      </c>
      <c r="F26016" s="61" t="s">
        <v>133</v>
      </c>
      <c r="G26016" s="61" t="s">
        <v>2306</v>
      </c>
      <c r="H26016" s="61" t="s">
        <v>7409</v>
      </c>
      <c r="I26016" s="61">
        <v>33.17</v>
      </c>
      <c r="J26016" s="61">
        <v>-94.74</v>
      </c>
      <c r="K26016">
        <v>2607</v>
      </c>
      <c r="L26016"/>
      <c r="M26016"/>
    </row>
    <row r="26017" spans="1:13">
      <c r="A26017" s="61" t="s">
        <v>40</v>
      </c>
      <c r="B26017" s="61">
        <v>77360</v>
      </c>
      <c r="C26017" s="63" t="s">
        <v>968</v>
      </c>
      <c r="D26017" s="61">
        <v>0</v>
      </c>
      <c r="E26017" s="61" t="s">
        <v>11131</v>
      </c>
      <c r="F26017" s="61" t="s">
        <v>133</v>
      </c>
      <c r="G26017" s="61" t="s">
        <v>228</v>
      </c>
      <c r="H26017" s="61" t="s">
        <v>7409</v>
      </c>
      <c r="I26017" s="61">
        <v>30.8</v>
      </c>
      <c r="J26017" s="61">
        <v>-95.1</v>
      </c>
      <c r="K26017">
        <v>5603</v>
      </c>
      <c r="L26017"/>
      <c r="M26017"/>
    </row>
    <row r="26018" spans="1:13">
      <c r="A26018" s="61" t="s">
        <v>40</v>
      </c>
      <c r="B26018" s="61">
        <v>77632</v>
      </c>
      <c r="C26018" s="63" t="s">
        <v>968</v>
      </c>
      <c r="D26018" s="61">
        <v>0</v>
      </c>
      <c r="E26018" s="61" t="s">
        <v>1086</v>
      </c>
      <c r="F26018" s="61" t="s">
        <v>133</v>
      </c>
      <c r="G26018" s="61" t="s">
        <v>1971</v>
      </c>
      <c r="H26018" s="61" t="s">
        <v>7409</v>
      </c>
      <c r="I26018" s="61">
        <v>30.2</v>
      </c>
      <c r="J26018" s="61">
        <v>-93.8</v>
      </c>
      <c r="K26018">
        <v>22487</v>
      </c>
      <c r="L26018"/>
      <c r="M26018"/>
    </row>
    <row r="26019" spans="1:13">
      <c r="A26019" s="61" t="s">
        <v>40</v>
      </c>
      <c r="B26019" s="61">
        <v>77630</v>
      </c>
      <c r="C26019" s="63" t="s">
        <v>968</v>
      </c>
      <c r="D26019" s="61">
        <v>0</v>
      </c>
      <c r="E26019" s="61" t="s">
        <v>1086</v>
      </c>
      <c r="F26019" s="61" t="s">
        <v>133</v>
      </c>
      <c r="G26019" s="61" t="s">
        <v>1971</v>
      </c>
      <c r="H26019" s="61" t="s">
        <v>7409</v>
      </c>
      <c r="I26019" s="61">
        <v>30.1</v>
      </c>
      <c r="J26019" s="61">
        <v>-93.75</v>
      </c>
      <c r="K26019">
        <v>29317</v>
      </c>
      <c r="L26019"/>
      <c r="M26019"/>
    </row>
    <row r="26020" spans="1:13">
      <c r="A26020" s="61" t="s">
        <v>40</v>
      </c>
      <c r="B26020" s="61">
        <v>78372</v>
      </c>
      <c r="C26020" s="63" t="s">
        <v>968</v>
      </c>
      <c r="D26020" s="61">
        <v>0</v>
      </c>
      <c r="E26020" s="61" t="s">
        <v>15149</v>
      </c>
      <c r="F26020" s="61" t="s">
        <v>133</v>
      </c>
      <c r="G26020" s="61" t="s">
        <v>15132</v>
      </c>
      <c r="H26020" s="61" t="s">
        <v>7409</v>
      </c>
      <c r="I26020" s="61">
        <v>27.95</v>
      </c>
      <c r="J26020" s="61">
        <v>-97.93</v>
      </c>
      <c r="K26020">
        <v>5550</v>
      </c>
      <c r="L26020"/>
      <c r="M26020"/>
    </row>
    <row r="26021" spans="1:13">
      <c r="A26021" s="61" t="s">
        <v>40</v>
      </c>
      <c r="B26021" s="61">
        <v>75683</v>
      </c>
      <c r="C26021" s="63" t="s">
        <v>968</v>
      </c>
      <c r="D26021" s="61">
        <v>0</v>
      </c>
      <c r="E26021" s="61" t="s">
        <v>14746</v>
      </c>
      <c r="F26021" s="61" t="s">
        <v>133</v>
      </c>
      <c r="G26021" s="61" t="s">
        <v>6408</v>
      </c>
      <c r="H26021" s="61" t="s">
        <v>7409</v>
      </c>
      <c r="I26021" s="61">
        <v>32.799999999999997</v>
      </c>
      <c r="J26021" s="61">
        <v>-94.71</v>
      </c>
      <c r="K26021">
        <v>3773</v>
      </c>
      <c r="L26021"/>
      <c r="M26021"/>
    </row>
    <row r="26022" spans="1:13">
      <c r="A26022" s="61" t="s">
        <v>40</v>
      </c>
      <c r="B26022" s="61">
        <v>79541</v>
      </c>
      <c r="C26022" s="63" t="s">
        <v>968</v>
      </c>
      <c r="D26022" s="61">
        <v>0</v>
      </c>
      <c r="E26022" s="61" t="s">
        <v>15385</v>
      </c>
      <c r="F26022" s="61" t="s">
        <v>133</v>
      </c>
      <c r="G26022" s="61" t="s">
        <v>606</v>
      </c>
      <c r="H26022" s="61" t="s">
        <v>7409</v>
      </c>
      <c r="I26022" s="61">
        <v>32.17</v>
      </c>
      <c r="J26022" s="61">
        <v>-99.8</v>
      </c>
      <c r="K26022">
        <v>943</v>
      </c>
      <c r="L26022"/>
      <c r="M26022"/>
    </row>
    <row r="26023" spans="1:13">
      <c r="A26023" s="61" t="s">
        <v>40</v>
      </c>
      <c r="B26023" s="61">
        <v>75684</v>
      </c>
      <c r="C26023" s="63" t="s">
        <v>968</v>
      </c>
      <c r="D26023" s="61">
        <v>0</v>
      </c>
      <c r="E26023" s="61" t="s">
        <v>13726</v>
      </c>
      <c r="F26023" s="61" t="s">
        <v>133</v>
      </c>
      <c r="G26023" s="61" t="s">
        <v>11088</v>
      </c>
      <c r="H26023" s="61" t="s">
        <v>7409</v>
      </c>
      <c r="I26023" s="61">
        <v>32.270000000000003</v>
      </c>
      <c r="J26023" s="61">
        <v>-94.97</v>
      </c>
      <c r="K26023">
        <v>6744</v>
      </c>
      <c r="L26023"/>
      <c r="M26023"/>
    </row>
    <row r="26024" spans="1:13">
      <c r="A26024" s="61" t="s">
        <v>40</v>
      </c>
      <c r="B26024" s="61">
        <v>76943</v>
      </c>
      <c r="C26024" s="63" t="s">
        <v>968</v>
      </c>
      <c r="D26024" s="61">
        <v>0</v>
      </c>
      <c r="E26024" s="61" t="s">
        <v>7668</v>
      </c>
      <c r="F26024" s="61" t="s">
        <v>133</v>
      </c>
      <c r="G26024" s="61" t="s">
        <v>8245</v>
      </c>
      <c r="H26024" s="61" t="s">
        <v>7409</v>
      </c>
      <c r="I26024" s="61">
        <v>30.7</v>
      </c>
      <c r="J26024" s="61">
        <v>-101.2</v>
      </c>
      <c r="K26024">
        <v>3027</v>
      </c>
      <c r="L26024"/>
      <c r="M26024"/>
    </row>
    <row r="26025" spans="1:13">
      <c r="A26025" s="61" t="s">
        <v>40</v>
      </c>
      <c r="B26025" s="61">
        <v>79248</v>
      </c>
      <c r="C26025" s="63" t="s">
        <v>968</v>
      </c>
      <c r="D26025" s="61">
        <v>0</v>
      </c>
      <c r="E26025" s="61" t="s">
        <v>8968</v>
      </c>
      <c r="F26025" s="61" t="s">
        <v>133</v>
      </c>
      <c r="G26025" s="61" t="s">
        <v>15309</v>
      </c>
      <c r="H26025" s="61" t="s">
        <v>7409</v>
      </c>
      <c r="I26025" s="61">
        <v>34.01</v>
      </c>
      <c r="J26025" s="61">
        <v>-100.3</v>
      </c>
      <c r="K26025">
        <v>1367</v>
      </c>
      <c r="L26025"/>
      <c r="M26025"/>
    </row>
    <row r="26026" spans="1:13">
      <c r="A26026" s="61" t="s">
        <v>40</v>
      </c>
      <c r="B26026" s="61">
        <v>78659</v>
      </c>
      <c r="C26026" s="63" t="s">
        <v>968</v>
      </c>
      <c r="D26026" s="61">
        <v>0</v>
      </c>
      <c r="E26026" s="61" t="s">
        <v>15211</v>
      </c>
      <c r="F26026" s="61" t="s">
        <v>133</v>
      </c>
      <c r="G26026" s="61" t="s">
        <v>15190</v>
      </c>
      <c r="H26026" s="61" t="s">
        <v>7409</v>
      </c>
      <c r="I26026" s="61">
        <v>30.21</v>
      </c>
      <c r="J26026" s="61">
        <v>-97.11</v>
      </c>
      <c r="K26026">
        <v>3911</v>
      </c>
      <c r="L26026"/>
      <c r="M26026"/>
    </row>
    <row r="26027" spans="1:13">
      <c r="A26027" s="61" t="s">
        <v>40</v>
      </c>
      <c r="B26027" s="61">
        <v>76866</v>
      </c>
      <c r="C26027" s="63" t="s">
        <v>968</v>
      </c>
      <c r="D26027" s="61">
        <v>0</v>
      </c>
      <c r="E26027" s="61" t="s">
        <v>7828</v>
      </c>
      <c r="F26027" s="61" t="s">
        <v>133</v>
      </c>
      <c r="G26027" s="61" t="s">
        <v>14924</v>
      </c>
      <c r="H26027" s="61" t="s">
        <v>7409</v>
      </c>
      <c r="I26027" s="61">
        <v>31.5</v>
      </c>
      <c r="J26027" s="61">
        <v>-99.92</v>
      </c>
      <c r="K26027">
        <v>627</v>
      </c>
      <c r="L26027"/>
      <c r="M26027"/>
    </row>
    <row r="26028" spans="1:13">
      <c r="A26028" s="61" t="s">
        <v>40</v>
      </c>
      <c r="B26028" s="61">
        <v>77465</v>
      </c>
      <c r="C26028" s="63" t="s">
        <v>968</v>
      </c>
      <c r="D26028" s="61">
        <v>0</v>
      </c>
      <c r="E26028" s="61" t="s">
        <v>14992</v>
      </c>
      <c r="F26028" s="61" t="s">
        <v>133</v>
      </c>
      <c r="G26028" s="61" t="s">
        <v>14974</v>
      </c>
      <c r="H26028" s="61" t="s">
        <v>7409</v>
      </c>
      <c r="I26028" s="61">
        <v>28.71</v>
      </c>
      <c r="J26028" s="61">
        <v>-96.23</v>
      </c>
      <c r="K26028">
        <v>7137</v>
      </c>
      <c r="L26028"/>
      <c r="M26028"/>
    </row>
    <row r="26029" spans="1:13">
      <c r="A26029" s="61" t="s">
        <v>40</v>
      </c>
      <c r="B26029" s="61">
        <v>75803</v>
      </c>
      <c r="C26029" s="63" t="s">
        <v>968</v>
      </c>
      <c r="D26029" s="61">
        <v>0</v>
      </c>
      <c r="E26029" s="61" t="s">
        <v>6399</v>
      </c>
      <c r="F26029" s="61" t="s">
        <v>133</v>
      </c>
      <c r="G26029" s="61" t="s">
        <v>7252</v>
      </c>
      <c r="H26029" s="61" t="s">
        <v>7409</v>
      </c>
      <c r="I26029" s="61">
        <v>31.88</v>
      </c>
      <c r="J26029" s="61">
        <v>-95.68</v>
      </c>
      <c r="K26029">
        <v>22290</v>
      </c>
      <c r="L26029"/>
      <c r="M26029"/>
    </row>
    <row r="26030" spans="1:13">
      <c r="A26030" s="61" t="s">
        <v>40</v>
      </c>
      <c r="B26030" s="61">
        <v>75801</v>
      </c>
      <c r="C26030" s="63" t="s">
        <v>968</v>
      </c>
      <c r="D26030" s="61">
        <v>0</v>
      </c>
      <c r="E26030" s="61" t="s">
        <v>6399</v>
      </c>
      <c r="F26030" s="61" t="s">
        <v>133</v>
      </c>
      <c r="G26030" s="61" t="s">
        <v>7252</v>
      </c>
      <c r="H26030" s="61" t="s">
        <v>7409</v>
      </c>
      <c r="I26030" s="61">
        <v>31.75</v>
      </c>
      <c r="J26030" s="61">
        <v>-95.64</v>
      </c>
      <c r="K26030">
        <v>16859</v>
      </c>
      <c r="L26030"/>
      <c r="M26030"/>
    </row>
    <row r="26031" spans="1:13">
      <c r="A26031" s="61" t="s">
        <v>40</v>
      </c>
      <c r="B26031" s="61">
        <v>75152</v>
      </c>
      <c r="C26031" s="63" t="s">
        <v>968</v>
      </c>
      <c r="D26031" s="61">
        <v>0</v>
      </c>
      <c r="E26031" s="61" t="s">
        <v>971</v>
      </c>
      <c r="F26031" s="61" t="s">
        <v>133</v>
      </c>
      <c r="G26031" s="61" t="s">
        <v>13548</v>
      </c>
      <c r="H26031" s="61" t="s">
        <v>7409</v>
      </c>
      <c r="I26031" s="61">
        <v>32.42</v>
      </c>
      <c r="J26031" s="61">
        <v>-96.67</v>
      </c>
      <c r="K26031">
        <v>5820</v>
      </c>
      <c r="L26031"/>
      <c r="M26031"/>
    </row>
    <row r="26032" spans="1:13">
      <c r="A26032" s="61" t="s">
        <v>40</v>
      </c>
      <c r="B26032" s="61">
        <v>76484</v>
      </c>
      <c r="C26032" s="63" t="s">
        <v>968</v>
      </c>
      <c r="D26032" s="61">
        <v>0</v>
      </c>
      <c r="E26032" s="61" t="s">
        <v>14861</v>
      </c>
      <c r="F26032" s="61" t="s">
        <v>133</v>
      </c>
      <c r="G26032" s="61" t="s">
        <v>14805</v>
      </c>
      <c r="H26032" s="61" t="s">
        <v>7409</v>
      </c>
      <c r="I26032" s="61">
        <v>32.76</v>
      </c>
      <c r="J26032" s="61">
        <v>-98.28</v>
      </c>
      <c r="K26032">
        <v>1020</v>
      </c>
      <c r="L26032"/>
      <c r="M26032"/>
    </row>
    <row r="26033" spans="1:13">
      <c r="A26033" s="61" t="s">
        <v>40</v>
      </c>
      <c r="B26033" s="61">
        <v>79065</v>
      </c>
      <c r="C26033" s="63" t="s">
        <v>968</v>
      </c>
      <c r="D26033" s="61">
        <v>0</v>
      </c>
      <c r="E26033" s="61" t="s">
        <v>15292</v>
      </c>
      <c r="F26033" s="61" t="s">
        <v>133</v>
      </c>
      <c r="G26033" s="61" t="s">
        <v>13585</v>
      </c>
      <c r="H26033" s="61" t="s">
        <v>7409</v>
      </c>
      <c r="I26033" s="61">
        <v>35.54</v>
      </c>
      <c r="J26033" s="61">
        <v>-100.96</v>
      </c>
      <c r="K26033">
        <v>19750</v>
      </c>
      <c r="L26033"/>
      <c r="M26033"/>
    </row>
    <row r="26034" spans="1:13">
      <c r="A26034" s="61" t="s">
        <v>40</v>
      </c>
      <c r="B26034" s="61">
        <v>79068</v>
      </c>
      <c r="C26034" s="63" t="s">
        <v>968</v>
      </c>
      <c r="D26034" s="61">
        <v>0</v>
      </c>
      <c r="E26034" s="61" t="s">
        <v>15293</v>
      </c>
      <c r="F26034" s="61" t="s">
        <v>133</v>
      </c>
      <c r="G26034" s="61" t="s">
        <v>15284</v>
      </c>
      <c r="H26034" s="61" t="s">
        <v>7409</v>
      </c>
      <c r="I26034" s="61">
        <v>35.340000000000003</v>
      </c>
      <c r="J26034" s="61">
        <v>-101.38</v>
      </c>
      <c r="K26034">
        <v>3054</v>
      </c>
      <c r="L26034"/>
      <c r="M26034"/>
    </row>
    <row r="26035" spans="1:13">
      <c r="A26035" s="61" t="s">
        <v>40</v>
      </c>
      <c r="B26035" s="61">
        <v>76073</v>
      </c>
      <c r="C26035" s="63" t="s">
        <v>968</v>
      </c>
      <c r="D26035" s="61">
        <v>0</v>
      </c>
      <c r="E26035" s="61" t="s">
        <v>4683</v>
      </c>
      <c r="F26035" s="61" t="s">
        <v>133</v>
      </c>
      <c r="G26035" s="61" t="s">
        <v>5899</v>
      </c>
      <c r="H26035" s="61" t="s">
        <v>7409</v>
      </c>
      <c r="I26035" s="61">
        <v>33.08</v>
      </c>
      <c r="J26035" s="61">
        <v>-97.7</v>
      </c>
      <c r="K26035">
        <v>6579</v>
      </c>
      <c r="L26035"/>
      <c r="M26035"/>
    </row>
    <row r="26036" spans="1:13">
      <c r="A26036" s="61" t="s">
        <v>40</v>
      </c>
      <c r="B26036" s="61">
        <v>75460</v>
      </c>
      <c r="C26036" s="63" t="s">
        <v>968</v>
      </c>
      <c r="D26036" s="61">
        <v>0</v>
      </c>
      <c r="E26036" s="61" t="s">
        <v>1737</v>
      </c>
      <c r="F26036" s="61" t="s">
        <v>133</v>
      </c>
      <c r="G26036" s="61" t="s">
        <v>288</v>
      </c>
      <c r="H26036" s="61" t="s">
        <v>7409</v>
      </c>
      <c r="I26036" s="61">
        <v>33.659999999999997</v>
      </c>
      <c r="J26036" s="61">
        <v>-95.54</v>
      </c>
      <c r="K26036">
        <v>22925</v>
      </c>
      <c r="L26036"/>
      <c r="M26036"/>
    </row>
    <row r="26037" spans="1:13">
      <c r="A26037" s="61" t="s">
        <v>40</v>
      </c>
      <c r="B26037" s="61">
        <v>75462</v>
      </c>
      <c r="C26037" s="63" t="s">
        <v>968</v>
      </c>
      <c r="D26037" s="61">
        <v>0</v>
      </c>
      <c r="E26037" s="61" t="s">
        <v>1737</v>
      </c>
      <c r="F26037" s="61" t="s">
        <v>133</v>
      </c>
      <c r="G26037" s="61" t="s">
        <v>288</v>
      </c>
      <c r="H26037" s="61" t="s">
        <v>7409</v>
      </c>
      <c r="I26037" s="61">
        <v>33.619999999999997</v>
      </c>
      <c r="J26037" s="61">
        <v>-95.49</v>
      </c>
      <c r="K26037">
        <v>12016</v>
      </c>
      <c r="L26037"/>
      <c r="M26037"/>
    </row>
    <row r="26038" spans="1:13">
      <c r="A26038" s="61" t="s">
        <v>40</v>
      </c>
      <c r="B26038" s="61">
        <v>77502</v>
      </c>
      <c r="C26038" s="63" t="s">
        <v>968</v>
      </c>
      <c r="D26038" s="61">
        <v>0</v>
      </c>
      <c r="E26038" s="61" t="s">
        <v>5338</v>
      </c>
      <c r="F26038" s="61" t="s">
        <v>133</v>
      </c>
      <c r="G26038" s="61" t="s">
        <v>885</v>
      </c>
      <c r="H26038" s="61" t="s">
        <v>7409</v>
      </c>
      <c r="I26038" s="61">
        <v>29.68</v>
      </c>
      <c r="J26038" s="61">
        <v>-95.2</v>
      </c>
      <c r="K26038">
        <v>37495</v>
      </c>
      <c r="L26038"/>
      <c r="M26038"/>
    </row>
    <row r="26039" spans="1:13">
      <c r="A26039" s="61" t="s">
        <v>40</v>
      </c>
      <c r="B26039" s="61">
        <v>77506</v>
      </c>
      <c r="C26039" s="63" t="s">
        <v>968</v>
      </c>
      <c r="D26039" s="61">
        <v>0</v>
      </c>
      <c r="E26039" s="61" t="s">
        <v>5338</v>
      </c>
      <c r="F26039" s="61" t="s">
        <v>133</v>
      </c>
      <c r="G26039" s="61" t="s">
        <v>885</v>
      </c>
      <c r="H26039" s="61" t="s">
        <v>7409</v>
      </c>
      <c r="I26039" s="61">
        <v>29.71</v>
      </c>
      <c r="J26039" s="61">
        <v>-95.2</v>
      </c>
      <c r="K26039">
        <v>34431</v>
      </c>
      <c r="L26039"/>
      <c r="M26039"/>
    </row>
    <row r="26040" spans="1:13">
      <c r="A26040" s="61" t="s">
        <v>40</v>
      </c>
      <c r="B26040" s="61">
        <v>77504</v>
      </c>
      <c r="C26040" s="63" t="s">
        <v>968</v>
      </c>
      <c r="D26040" s="61">
        <v>0</v>
      </c>
      <c r="E26040" s="61" t="s">
        <v>5338</v>
      </c>
      <c r="F26040" s="61" t="s">
        <v>133</v>
      </c>
      <c r="G26040" s="61" t="s">
        <v>885</v>
      </c>
      <c r="H26040" s="61" t="s">
        <v>7409</v>
      </c>
      <c r="I26040" s="61">
        <v>29.65</v>
      </c>
      <c r="J26040" s="61">
        <v>-95.19</v>
      </c>
      <c r="K26040">
        <v>25728</v>
      </c>
      <c r="L26040"/>
      <c r="M26040"/>
    </row>
    <row r="26041" spans="1:13">
      <c r="A26041" s="61" t="s">
        <v>40</v>
      </c>
      <c r="B26041" s="61">
        <v>77503</v>
      </c>
      <c r="C26041" s="63" t="s">
        <v>968</v>
      </c>
      <c r="D26041" s="61">
        <v>0</v>
      </c>
      <c r="E26041" s="61" t="s">
        <v>5338</v>
      </c>
      <c r="F26041" s="61" t="s">
        <v>133</v>
      </c>
      <c r="G26041" s="61" t="s">
        <v>885</v>
      </c>
      <c r="H26041" s="61" t="s">
        <v>7409</v>
      </c>
      <c r="I26041" s="61">
        <v>29.7</v>
      </c>
      <c r="J26041" s="61">
        <v>-95.16</v>
      </c>
      <c r="K26041">
        <v>24956</v>
      </c>
      <c r="L26041"/>
      <c r="M26041"/>
    </row>
    <row r="26042" spans="1:13">
      <c r="A26042" s="61" t="s">
        <v>40</v>
      </c>
      <c r="B26042" s="61">
        <v>77505</v>
      </c>
      <c r="C26042" s="63" t="s">
        <v>968</v>
      </c>
      <c r="D26042" s="61">
        <v>0</v>
      </c>
      <c r="E26042" s="61" t="s">
        <v>5338</v>
      </c>
      <c r="F26042" s="61" t="s">
        <v>133</v>
      </c>
      <c r="G26042" s="61" t="s">
        <v>885</v>
      </c>
      <c r="H26042" s="61" t="s">
        <v>7409</v>
      </c>
      <c r="I26042" s="61">
        <v>29.66</v>
      </c>
      <c r="J26042" s="61">
        <v>-95.15</v>
      </c>
      <c r="K26042">
        <v>23584</v>
      </c>
      <c r="L26042"/>
      <c r="M26042"/>
    </row>
    <row r="26043" spans="1:13">
      <c r="A26043" s="61" t="s">
        <v>40</v>
      </c>
      <c r="B26043" s="61">
        <v>77507</v>
      </c>
      <c r="C26043" s="63" t="s">
        <v>968</v>
      </c>
      <c r="D26043" s="61">
        <v>0</v>
      </c>
      <c r="E26043" s="61" t="s">
        <v>5338</v>
      </c>
      <c r="F26043" s="61" t="s">
        <v>133</v>
      </c>
      <c r="G26043" s="61" t="s">
        <v>885</v>
      </c>
      <c r="H26043" s="61" t="s">
        <v>7409</v>
      </c>
      <c r="I26043" s="61">
        <v>29.62</v>
      </c>
      <c r="J26043" s="61">
        <v>-95.06</v>
      </c>
      <c r="K26043">
        <v>770</v>
      </c>
      <c r="L26043"/>
      <c r="M26043"/>
    </row>
    <row r="26044" spans="1:13">
      <c r="A26044" s="61" t="s">
        <v>40</v>
      </c>
      <c r="B26044" s="61">
        <v>75468</v>
      </c>
      <c r="C26044" s="63" t="s">
        <v>968</v>
      </c>
      <c r="D26044" s="61">
        <v>0</v>
      </c>
      <c r="E26044" s="61" t="s">
        <v>14711</v>
      </c>
      <c r="F26044" s="61" t="s">
        <v>133</v>
      </c>
      <c r="G26044" s="61" t="s">
        <v>288</v>
      </c>
      <c r="H26044" s="61" t="s">
        <v>7409</v>
      </c>
      <c r="I26044" s="61">
        <v>33.56</v>
      </c>
      <c r="J26044" s="61">
        <v>-95.39</v>
      </c>
      <c r="K26044">
        <v>928</v>
      </c>
      <c r="L26044"/>
      <c r="M26044"/>
    </row>
    <row r="26045" spans="1:13">
      <c r="A26045" s="61" t="s">
        <v>40</v>
      </c>
      <c r="B26045" s="61">
        <v>77584</v>
      </c>
      <c r="C26045" s="63" t="s">
        <v>968</v>
      </c>
      <c r="D26045" s="61">
        <v>0</v>
      </c>
      <c r="E26045" s="61" t="s">
        <v>15017</v>
      </c>
      <c r="F26045" s="61" t="s">
        <v>133</v>
      </c>
      <c r="G26045" s="61" t="s">
        <v>14981</v>
      </c>
      <c r="H26045" s="61" t="s">
        <v>7409</v>
      </c>
      <c r="I26045" s="61">
        <v>29.55</v>
      </c>
      <c r="J26045" s="61">
        <v>-95.35</v>
      </c>
      <c r="K26045">
        <v>93062</v>
      </c>
      <c r="L26045"/>
      <c r="M26045"/>
    </row>
    <row r="26046" spans="1:13">
      <c r="A26046" s="61" t="s">
        <v>40</v>
      </c>
      <c r="B26046" s="61">
        <v>77581</v>
      </c>
      <c r="C26046" s="63" t="s">
        <v>968</v>
      </c>
      <c r="D26046" s="61">
        <v>0</v>
      </c>
      <c r="E26046" s="61" t="s">
        <v>15017</v>
      </c>
      <c r="F26046" s="61" t="s">
        <v>133</v>
      </c>
      <c r="G26046" s="61" t="s">
        <v>14981</v>
      </c>
      <c r="H26046" s="61" t="s">
        <v>7409</v>
      </c>
      <c r="I26046" s="61">
        <v>29.55</v>
      </c>
      <c r="J26046" s="61">
        <v>-95.27</v>
      </c>
      <c r="K26046">
        <v>49198</v>
      </c>
      <c r="L26046"/>
      <c r="M26046"/>
    </row>
    <row r="26047" spans="1:13">
      <c r="A26047" s="61" t="s">
        <v>40</v>
      </c>
      <c r="B26047" s="61">
        <v>78061</v>
      </c>
      <c r="C26047" s="63" t="s">
        <v>968</v>
      </c>
      <c r="D26047" s="61">
        <v>0</v>
      </c>
      <c r="E26047" s="61" t="s">
        <v>15094</v>
      </c>
      <c r="F26047" s="61" t="s">
        <v>133</v>
      </c>
      <c r="G26047" s="61" t="s">
        <v>15072</v>
      </c>
      <c r="H26047" s="61" t="s">
        <v>7409</v>
      </c>
      <c r="I26047" s="61">
        <v>28.88</v>
      </c>
      <c r="J26047" s="61">
        <v>-99.09</v>
      </c>
      <c r="K26047">
        <v>10569</v>
      </c>
      <c r="L26047"/>
      <c r="M26047"/>
    </row>
    <row r="26048" spans="1:13">
      <c r="A26048" s="61" t="s">
        <v>40</v>
      </c>
      <c r="B26048" s="61">
        <v>75469</v>
      </c>
      <c r="C26048" s="63" t="s">
        <v>968</v>
      </c>
      <c r="D26048" s="61">
        <v>0</v>
      </c>
      <c r="E26048" s="61" t="s">
        <v>14712</v>
      </c>
      <c r="F26048" s="61" t="s">
        <v>133</v>
      </c>
      <c r="G26048" s="61" t="s">
        <v>10320</v>
      </c>
      <c r="H26048" s="61" t="s">
        <v>7409</v>
      </c>
      <c r="I26048" s="61">
        <v>33.43</v>
      </c>
      <c r="J26048" s="61">
        <v>-95.85</v>
      </c>
      <c r="K26048">
        <v>394</v>
      </c>
      <c r="L26048"/>
      <c r="M26048"/>
    </row>
    <row r="26049" spans="1:13">
      <c r="A26049" s="61" t="s">
        <v>40</v>
      </c>
      <c r="B26049" s="61">
        <v>79772</v>
      </c>
      <c r="C26049" s="63" t="s">
        <v>968</v>
      </c>
      <c r="D26049" s="61">
        <v>0</v>
      </c>
      <c r="E26049" s="61" t="s">
        <v>15407</v>
      </c>
      <c r="F26049" s="61" t="s">
        <v>133</v>
      </c>
      <c r="G26049" s="61" t="s">
        <v>15392</v>
      </c>
      <c r="H26049" s="61" t="s">
        <v>7409</v>
      </c>
      <c r="I26049" s="61">
        <v>31.4</v>
      </c>
      <c r="J26049" s="61">
        <v>-103.5</v>
      </c>
      <c r="K26049">
        <v>13867</v>
      </c>
      <c r="L26049"/>
      <c r="M26049"/>
    </row>
    <row r="26050" spans="1:13">
      <c r="A26050" s="61" t="s">
        <v>40</v>
      </c>
      <c r="B26050" s="61">
        <v>76676</v>
      </c>
      <c r="C26050" s="63" t="s">
        <v>968</v>
      </c>
      <c r="D26050" s="61">
        <v>0</v>
      </c>
      <c r="E26050" s="61" t="s">
        <v>14902</v>
      </c>
      <c r="F26050" s="61" t="s">
        <v>133</v>
      </c>
      <c r="G26050" s="61" t="s">
        <v>12309</v>
      </c>
      <c r="H26050" s="61" t="s">
        <v>7409</v>
      </c>
      <c r="I26050" s="61">
        <v>31.86</v>
      </c>
      <c r="J26050" s="61">
        <v>-96.95</v>
      </c>
      <c r="K26050">
        <v>315</v>
      </c>
      <c r="L26050"/>
      <c r="M26050"/>
    </row>
    <row r="26051" spans="1:13">
      <c r="A26051" s="61" t="s">
        <v>40</v>
      </c>
      <c r="B26051" s="61">
        <v>78576</v>
      </c>
      <c r="C26051" s="63" t="s">
        <v>968</v>
      </c>
      <c r="D26051" s="61">
        <v>0</v>
      </c>
      <c r="E26051" s="61" t="s">
        <v>15176</v>
      </c>
      <c r="F26051" s="61" t="s">
        <v>133</v>
      </c>
      <c r="G26051" s="61" t="s">
        <v>15162</v>
      </c>
      <c r="H26051" s="61" t="s">
        <v>7409</v>
      </c>
      <c r="I26051" s="61">
        <v>26.23</v>
      </c>
      <c r="J26051" s="61">
        <v>-98.44</v>
      </c>
      <c r="K26051">
        <v>13901</v>
      </c>
      <c r="L26051"/>
      <c r="M26051"/>
    </row>
    <row r="26052" spans="1:13">
      <c r="A26052" s="61" t="s">
        <v>40</v>
      </c>
      <c r="B26052" s="61">
        <v>75856</v>
      </c>
      <c r="C26052" s="63" t="s">
        <v>968</v>
      </c>
      <c r="D26052" s="61">
        <v>0</v>
      </c>
      <c r="E26052" s="61" t="s">
        <v>2667</v>
      </c>
      <c r="F26052" s="61" t="s">
        <v>133</v>
      </c>
      <c r="G26052" s="61" t="s">
        <v>14758</v>
      </c>
      <c r="H26052" s="61" t="s">
        <v>7409</v>
      </c>
      <c r="I26052" s="61">
        <v>31.19</v>
      </c>
      <c r="J26052" s="61">
        <v>-95.26</v>
      </c>
      <c r="K26052">
        <v>195</v>
      </c>
      <c r="L26052"/>
      <c r="M26052"/>
    </row>
    <row r="26053" spans="1:13">
      <c r="A26053" s="61" t="s">
        <v>40</v>
      </c>
      <c r="B26053" s="61">
        <v>79353</v>
      </c>
      <c r="C26053" s="63" t="s">
        <v>968</v>
      </c>
      <c r="D26053" s="61">
        <v>0</v>
      </c>
      <c r="E26053" s="61" t="s">
        <v>15356</v>
      </c>
      <c r="F26053" s="61" t="s">
        <v>133</v>
      </c>
      <c r="G26053" s="61" t="s">
        <v>15330</v>
      </c>
      <c r="H26053" s="61" t="s">
        <v>7409</v>
      </c>
      <c r="I26053" s="61">
        <v>33.78</v>
      </c>
      <c r="J26053" s="61">
        <v>-102.58</v>
      </c>
      <c r="K26053">
        <v>38</v>
      </c>
      <c r="L26053"/>
      <c r="M26053"/>
    </row>
    <row r="26054" spans="1:13">
      <c r="A26054" s="61" t="s">
        <v>40</v>
      </c>
      <c r="B26054" s="61">
        <v>76486</v>
      </c>
      <c r="C26054" s="63" t="s">
        <v>968</v>
      </c>
      <c r="D26054" s="61">
        <v>0</v>
      </c>
      <c r="E26054" s="61" t="s">
        <v>14862</v>
      </c>
      <c r="F26054" s="61" t="s">
        <v>133</v>
      </c>
      <c r="G26054" s="61" t="s">
        <v>14840</v>
      </c>
      <c r="H26054" s="61" t="s">
        <v>7409</v>
      </c>
      <c r="I26054" s="61">
        <v>33.08</v>
      </c>
      <c r="J26054" s="61">
        <v>-98.05</v>
      </c>
      <c r="K26054">
        <v>1273</v>
      </c>
      <c r="L26054"/>
      <c r="M26054"/>
    </row>
    <row r="26055" spans="1:13">
      <c r="A26055" s="61" t="s">
        <v>40</v>
      </c>
      <c r="B26055" s="61">
        <v>79070</v>
      </c>
      <c r="C26055" s="63" t="s">
        <v>968</v>
      </c>
      <c r="D26055" s="61">
        <v>0</v>
      </c>
      <c r="E26055" s="61" t="s">
        <v>15294</v>
      </c>
      <c r="F26055" s="61" t="s">
        <v>133</v>
      </c>
      <c r="G26055" s="61" t="s">
        <v>15279</v>
      </c>
      <c r="H26055" s="61" t="s">
        <v>7409</v>
      </c>
      <c r="I26055" s="61">
        <v>36.39</v>
      </c>
      <c r="J26055" s="61">
        <v>-100.8</v>
      </c>
      <c r="K26055">
        <v>9671</v>
      </c>
      <c r="L26055"/>
      <c r="M26055"/>
    </row>
    <row r="26056" spans="1:13">
      <c r="A26056" s="61" t="s">
        <v>40</v>
      </c>
      <c r="B26056" s="61">
        <v>79250</v>
      </c>
      <c r="C26056" s="63" t="s">
        <v>968</v>
      </c>
      <c r="D26056" s="61">
        <v>0</v>
      </c>
      <c r="E26056" s="61" t="s">
        <v>3103</v>
      </c>
      <c r="F26056" s="61" t="s">
        <v>133</v>
      </c>
      <c r="G26056" s="61" t="s">
        <v>7762</v>
      </c>
      <c r="H26056" s="61" t="s">
        <v>7409</v>
      </c>
      <c r="I26056" s="61">
        <v>33.869999999999997</v>
      </c>
      <c r="J26056" s="61">
        <v>-101.59</v>
      </c>
      <c r="K26056">
        <v>1281</v>
      </c>
      <c r="L26056"/>
      <c r="M26056"/>
    </row>
    <row r="26057" spans="1:13">
      <c r="A26057" s="61" t="s">
        <v>40</v>
      </c>
      <c r="B26057" s="61">
        <v>76377</v>
      </c>
      <c r="C26057" s="63" t="s">
        <v>968</v>
      </c>
      <c r="D26057" s="61">
        <v>0</v>
      </c>
      <c r="E26057" s="61" t="s">
        <v>4295</v>
      </c>
      <c r="F26057" s="61" t="s">
        <v>133</v>
      </c>
      <c r="G26057" s="61" t="s">
        <v>924</v>
      </c>
      <c r="H26057" s="61" t="s">
        <v>7409</v>
      </c>
      <c r="I26057" s="61">
        <v>34.01</v>
      </c>
      <c r="J26057" s="61">
        <v>-98.23</v>
      </c>
      <c r="K26057">
        <v>592</v>
      </c>
      <c r="L26057"/>
      <c r="M26057"/>
    </row>
    <row r="26058" spans="1:13">
      <c r="A26058" s="61" t="s">
        <v>40</v>
      </c>
      <c r="B26058" s="61">
        <v>75470</v>
      </c>
      <c r="C26058" s="63" t="s">
        <v>968</v>
      </c>
      <c r="D26058" s="61">
        <v>0</v>
      </c>
      <c r="E26058" s="61" t="s">
        <v>14713</v>
      </c>
      <c r="F26058" s="61" t="s">
        <v>133</v>
      </c>
      <c r="G26058" s="61" t="s">
        <v>288</v>
      </c>
      <c r="H26058" s="61" t="s">
        <v>7409</v>
      </c>
      <c r="I26058" s="61">
        <v>33.61</v>
      </c>
      <c r="J26058" s="61">
        <v>-95.79</v>
      </c>
      <c r="K26058">
        <v>229</v>
      </c>
      <c r="L26058"/>
      <c r="M26058"/>
    </row>
    <row r="26059" spans="1:13">
      <c r="A26059" s="61" t="s">
        <v>40</v>
      </c>
      <c r="B26059" s="61">
        <v>78660</v>
      </c>
      <c r="C26059" s="63" t="s">
        <v>968</v>
      </c>
      <c r="D26059" s="61">
        <v>0</v>
      </c>
      <c r="E26059" s="61" t="s">
        <v>15212</v>
      </c>
      <c r="F26059" s="61" t="s">
        <v>133</v>
      </c>
      <c r="G26059" s="61" t="s">
        <v>14405</v>
      </c>
      <c r="H26059" s="61" t="s">
        <v>7409</v>
      </c>
      <c r="I26059" s="61">
        <v>30.44</v>
      </c>
      <c r="J26059" s="61">
        <v>-97.62</v>
      </c>
      <c r="K26059">
        <v>110955</v>
      </c>
      <c r="L26059"/>
      <c r="M26059"/>
    </row>
    <row r="26060" spans="1:13">
      <c r="A26060" s="61" t="s">
        <v>40</v>
      </c>
      <c r="B26060" s="61">
        <v>78577</v>
      </c>
      <c r="C26060" s="63" t="s">
        <v>968</v>
      </c>
      <c r="D26060" s="61">
        <v>0</v>
      </c>
      <c r="E26060" s="61" t="s">
        <v>15177</v>
      </c>
      <c r="F26060" s="61" t="s">
        <v>133</v>
      </c>
      <c r="G26060" s="61" t="s">
        <v>15162</v>
      </c>
      <c r="H26060" s="61" t="s">
        <v>7409</v>
      </c>
      <c r="I26060" s="61">
        <v>26.18</v>
      </c>
      <c r="J26060" s="61">
        <v>-98.18</v>
      </c>
      <c r="K26060">
        <v>79937</v>
      </c>
      <c r="L26060"/>
      <c r="M26060"/>
    </row>
    <row r="26061" spans="1:13">
      <c r="A26061" s="61" t="s">
        <v>40</v>
      </c>
      <c r="B26061" s="61">
        <v>75471</v>
      </c>
      <c r="C26061" s="63" t="s">
        <v>968</v>
      </c>
      <c r="D26061" s="61">
        <v>0</v>
      </c>
      <c r="E26061" s="61" t="s">
        <v>14714</v>
      </c>
      <c r="F26061" s="61" t="s">
        <v>133</v>
      </c>
      <c r="G26061" s="61" t="s">
        <v>9072</v>
      </c>
      <c r="H26061" s="61" t="s">
        <v>7409</v>
      </c>
      <c r="I26061" s="61">
        <v>33.06</v>
      </c>
      <c r="J26061" s="61">
        <v>-95.37</v>
      </c>
      <c r="K26061">
        <v>1243</v>
      </c>
      <c r="L26061"/>
      <c r="M26061"/>
    </row>
    <row r="26062" spans="1:13">
      <c r="A26062" s="61" t="s">
        <v>40</v>
      </c>
      <c r="B26062" s="61">
        <v>76258</v>
      </c>
      <c r="C26062" s="63" t="s">
        <v>968</v>
      </c>
      <c r="D26062" s="61">
        <v>0</v>
      </c>
      <c r="E26062" s="61" t="s">
        <v>14820</v>
      </c>
      <c r="F26062" s="61" t="s">
        <v>133</v>
      </c>
      <c r="G26062" s="61" t="s">
        <v>14650</v>
      </c>
      <c r="H26062" s="61" t="s">
        <v>7409</v>
      </c>
      <c r="I26062" s="61">
        <v>33.39</v>
      </c>
      <c r="J26062" s="61">
        <v>-96.95</v>
      </c>
      <c r="K26062">
        <v>7409</v>
      </c>
      <c r="L26062"/>
      <c r="M26062"/>
    </row>
    <row r="26063" spans="1:13">
      <c r="A26063" s="61" t="s">
        <v>40</v>
      </c>
      <c r="B26063" s="61">
        <v>77362</v>
      </c>
      <c r="C26063" s="63" t="s">
        <v>968</v>
      </c>
      <c r="D26063" s="61">
        <v>0</v>
      </c>
      <c r="E26063" s="61" t="s">
        <v>681</v>
      </c>
      <c r="F26063" s="61" t="s">
        <v>133</v>
      </c>
      <c r="G26063" s="61" t="s">
        <v>358</v>
      </c>
      <c r="H26063" s="61" t="s">
        <v>7409</v>
      </c>
      <c r="I26063" s="61">
        <v>30.16</v>
      </c>
      <c r="J26063" s="61">
        <v>-95.67</v>
      </c>
      <c r="K26063">
        <v>7007</v>
      </c>
      <c r="L26063"/>
      <c r="M26063"/>
    </row>
    <row r="26064" spans="1:13">
      <c r="A26064" s="61" t="s">
        <v>40</v>
      </c>
      <c r="B26064" s="61">
        <v>75968</v>
      </c>
      <c r="C26064" s="63" t="s">
        <v>968</v>
      </c>
      <c r="D26064" s="61">
        <v>0</v>
      </c>
      <c r="E26064" s="61" t="s">
        <v>7321</v>
      </c>
      <c r="F26064" s="61" t="s">
        <v>133</v>
      </c>
      <c r="G26064" s="61" t="s">
        <v>14775</v>
      </c>
      <c r="H26064" s="61" t="s">
        <v>7409</v>
      </c>
      <c r="I26064" s="61">
        <v>31.24</v>
      </c>
      <c r="J26064" s="61">
        <v>-93.97</v>
      </c>
      <c r="K26064">
        <v>1819</v>
      </c>
      <c r="L26064"/>
      <c r="M26064"/>
    </row>
    <row r="26065" spans="1:13">
      <c r="A26065" s="61" t="s">
        <v>40</v>
      </c>
      <c r="B26065" s="61">
        <v>78063</v>
      </c>
      <c r="C26065" s="63" t="s">
        <v>968</v>
      </c>
      <c r="D26065" s="61">
        <v>0</v>
      </c>
      <c r="E26065" s="61" t="s">
        <v>15095</v>
      </c>
      <c r="F26065" s="61" t="s">
        <v>133</v>
      </c>
      <c r="G26065" s="61" t="s">
        <v>15069</v>
      </c>
      <c r="H26065" s="61" t="s">
        <v>7409</v>
      </c>
      <c r="I26065" s="61">
        <v>29.71</v>
      </c>
      <c r="J26065" s="61">
        <v>-98.93</v>
      </c>
      <c r="K26065">
        <v>9302</v>
      </c>
      <c r="L26065"/>
      <c r="M26065"/>
    </row>
    <row r="26066" spans="1:13">
      <c r="A26066" s="61" t="s">
        <v>40</v>
      </c>
      <c r="B26066" s="61">
        <v>75686</v>
      </c>
      <c r="C26066" s="63" t="s">
        <v>968</v>
      </c>
      <c r="D26066" s="61">
        <v>0</v>
      </c>
      <c r="E26066" s="61" t="s">
        <v>1566</v>
      </c>
      <c r="F26066" s="61" t="s">
        <v>133</v>
      </c>
      <c r="G26066" s="61" t="s">
        <v>14708</v>
      </c>
      <c r="H26066" s="61" t="s">
        <v>7409</v>
      </c>
      <c r="I26066" s="61">
        <v>32.99</v>
      </c>
      <c r="J26066" s="61">
        <v>-94.96</v>
      </c>
      <c r="K26066">
        <v>13293</v>
      </c>
      <c r="L26066"/>
      <c r="M26066"/>
    </row>
    <row r="26067" spans="1:13">
      <c r="A26067" s="61" t="s">
        <v>40</v>
      </c>
      <c r="B26067" s="61">
        <v>79355</v>
      </c>
      <c r="C26067" s="63" t="s">
        <v>968</v>
      </c>
      <c r="D26067" s="61">
        <v>0</v>
      </c>
      <c r="E26067" s="61" t="s">
        <v>868</v>
      </c>
      <c r="F26067" s="61" t="s">
        <v>133</v>
      </c>
      <c r="G26067" s="61" t="s">
        <v>15338</v>
      </c>
      <c r="H26067" s="61" t="s">
        <v>7409</v>
      </c>
      <c r="I26067" s="61">
        <v>33.19</v>
      </c>
      <c r="J26067" s="61">
        <v>-102.82</v>
      </c>
      <c r="K26067">
        <v>1867</v>
      </c>
      <c r="L26067"/>
      <c r="M26067"/>
    </row>
    <row r="26068" spans="1:13">
      <c r="A26068" s="61" t="s">
        <v>40</v>
      </c>
      <c r="B26068" s="61">
        <v>79072</v>
      </c>
      <c r="C26068" s="63" t="s">
        <v>968</v>
      </c>
      <c r="D26068" s="61">
        <v>0</v>
      </c>
      <c r="E26068" s="61" t="s">
        <v>2991</v>
      </c>
      <c r="F26068" s="61" t="s">
        <v>133</v>
      </c>
      <c r="G26068" s="61" t="s">
        <v>7762</v>
      </c>
      <c r="H26068" s="61" t="s">
        <v>7409</v>
      </c>
      <c r="I26068" s="61">
        <v>34.19</v>
      </c>
      <c r="J26068" s="61">
        <v>-101.72</v>
      </c>
      <c r="K26068">
        <v>25590</v>
      </c>
      <c r="L26068"/>
      <c r="M26068"/>
    </row>
    <row r="26069" spans="1:13">
      <c r="A26069" s="61" t="s">
        <v>40</v>
      </c>
      <c r="B26069" s="61">
        <v>75093</v>
      </c>
      <c r="C26069" s="63" t="s">
        <v>968</v>
      </c>
      <c r="D26069" s="61">
        <v>0</v>
      </c>
      <c r="E26069" s="61" t="s">
        <v>10799</v>
      </c>
      <c r="F26069" s="61" t="s">
        <v>133</v>
      </c>
      <c r="G26069" s="61" t="s">
        <v>14649</v>
      </c>
      <c r="H26069" s="61" t="s">
        <v>7409</v>
      </c>
      <c r="I26069" s="61">
        <v>33.03</v>
      </c>
      <c r="J26069" s="61">
        <v>-96.81</v>
      </c>
      <c r="K26069">
        <v>48081</v>
      </c>
      <c r="L26069"/>
      <c r="M26069"/>
    </row>
    <row r="26070" spans="1:13">
      <c r="A26070" s="61" t="s">
        <v>40</v>
      </c>
      <c r="B26070" s="61">
        <v>75024</v>
      </c>
      <c r="C26070" s="63" t="s">
        <v>968</v>
      </c>
      <c r="D26070" s="61">
        <v>0</v>
      </c>
      <c r="E26070" s="61" t="s">
        <v>10799</v>
      </c>
      <c r="F26070" s="61" t="s">
        <v>133</v>
      </c>
      <c r="G26070" s="61" t="s">
        <v>14649</v>
      </c>
      <c r="H26070" s="61" t="s">
        <v>7409</v>
      </c>
      <c r="I26070" s="61">
        <v>33.08</v>
      </c>
      <c r="J26070" s="61">
        <v>-96.8</v>
      </c>
      <c r="K26070">
        <v>45469</v>
      </c>
      <c r="L26070"/>
      <c r="M26070"/>
    </row>
    <row r="26071" spans="1:13">
      <c r="A26071" s="61" t="s">
        <v>40</v>
      </c>
      <c r="B26071" s="61">
        <v>75075</v>
      </c>
      <c r="C26071" s="63" t="s">
        <v>968</v>
      </c>
      <c r="D26071" s="61">
        <v>0</v>
      </c>
      <c r="E26071" s="61" t="s">
        <v>10799</v>
      </c>
      <c r="F26071" s="61" t="s">
        <v>133</v>
      </c>
      <c r="G26071" s="61" t="s">
        <v>14649</v>
      </c>
      <c r="H26071" s="61" t="s">
        <v>7409</v>
      </c>
      <c r="I26071" s="61">
        <v>33.04</v>
      </c>
      <c r="J26071" s="61">
        <v>-96.74</v>
      </c>
      <c r="K26071">
        <v>36600</v>
      </c>
      <c r="L26071"/>
      <c r="M26071"/>
    </row>
    <row r="26072" spans="1:13">
      <c r="A26072" s="61" t="s">
        <v>40</v>
      </c>
      <c r="B26072" s="61">
        <v>75025</v>
      </c>
      <c r="C26072" s="63" t="s">
        <v>968</v>
      </c>
      <c r="D26072" s="61">
        <v>0</v>
      </c>
      <c r="E26072" s="61" t="s">
        <v>10799</v>
      </c>
      <c r="F26072" s="61" t="s">
        <v>133</v>
      </c>
      <c r="G26072" s="61" t="s">
        <v>14649</v>
      </c>
      <c r="H26072" s="61" t="s">
        <v>7409</v>
      </c>
      <c r="I26072" s="61">
        <v>33.090000000000003</v>
      </c>
      <c r="J26072" s="61">
        <v>-96.74</v>
      </c>
      <c r="K26072">
        <v>53161</v>
      </c>
      <c r="L26072"/>
      <c r="M26072"/>
    </row>
    <row r="26073" spans="1:13">
      <c r="A26073" s="61" t="s">
        <v>40</v>
      </c>
      <c r="B26073" s="61">
        <v>75023</v>
      </c>
      <c r="C26073" s="63" t="s">
        <v>968</v>
      </c>
      <c r="D26073" s="61">
        <v>0</v>
      </c>
      <c r="E26073" s="61" t="s">
        <v>10799</v>
      </c>
      <c r="F26073" s="61" t="s">
        <v>133</v>
      </c>
      <c r="G26073" s="61" t="s">
        <v>14649</v>
      </c>
      <c r="H26073" s="61" t="s">
        <v>7409</v>
      </c>
      <c r="I26073" s="61">
        <v>33.06</v>
      </c>
      <c r="J26073" s="61">
        <v>-96.73</v>
      </c>
      <c r="K26073">
        <v>46777</v>
      </c>
      <c r="L26073"/>
      <c r="M26073"/>
    </row>
    <row r="26074" spans="1:13">
      <c r="A26074" s="61" t="s">
        <v>40</v>
      </c>
      <c r="B26074" s="61">
        <v>75074</v>
      </c>
      <c r="C26074" s="63" t="s">
        <v>968</v>
      </c>
      <c r="D26074" s="61">
        <v>0</v>
      </c>
      <c r="E26074" s="61" t="s">
        <v>10799</v>
      </c>
      <c r="F26074" s="61" t="s">
        <v>133</v>
      </c>
      <c r="G26074" s="61" t="s">
        <v>14649</v>
      </c>
      <c r="H26074" s="61" t="s">
        <v>7409</v>
      </c>
      <c r="I26074" s="61">
        <v>33.03</v>
      </c>
      <c r="J26074" s="61">
        <v>-96.67</v>
      </c>
      <c r="K26074">
        <v>53003</v>
      </c>
      <c r="L26074"/>
      <c r="M26074"/>
    </row>
    <row r="26075" spans="1:13">
      <c r="A26075" s="61" t="s">
        <v>40</v>
      </c>
      <c r="B26075" s="61">
        <v>75094</v>
      </c>
      <c r="C26075" s="63" t="s">
        <v>968</v>
      </c>
      <c r="D26075" s="61">
        <v>0</v>
      </c>
      <c r="E26075" s="61" t="s">
        <v>10799</v>
      </c>
      <c r="F26075" s="61" t="s">
        <v>133</v>
      </c>
      <c r="G26075" s="61" t="s">
        <v>14649</v>
      </c>
      <c r="H26075" s="61" t="s">
        <v>7409</v>
      </c>
      <c r="I26075" s="61">
        <v>33.020000000000003</v>
      </c>
      <c r="J26075" s="61">
        <v>-96.62</v>
      </c>
      <c r="K26075">
        <v>23864</v>
      </c>
      <c r="L26075"/>
      <c r="M26075"/>
    </row>
    <row r="26076" spans="1:13">
      <c r="A26076" s="61" t="s">
        <v>40</v>
      </c>
      <c r="B26076" s="61">
        <v>77363</v>
      </c>
      <c r="C26076" s="63" t="s">
        <v>968</v>
      </c>
      <c r="D26076" s="61">
        <v>0</v>
      </c>
      <c r="E26076" s="61" t="s">
        <v>8018</v>
      </c>
      <c r="F26076" s="61" t="s">
        <v>133</v>
      </c>
      <c r="G26076" s="61" t="s">
        <v>14971</v>
      </c>
      <c r="H26076" s="61" t="s">
        <v>7409</v>
      </c>
      <c r="I26076" s="61">
        <v>30.3</v>
      </c>
      <c r="J26076" s="61">
        <v>-95.84</v>
      </c>
      <c r="K26076">
        <v>3820</v>
      </c>
      <c r="L26076"/>
      <c r="M26076"/>
    </row>
    <row r="26077" spans="1:13">
      <c r="A26077" s="61" t="s">
        <v>40</v>
      </c>
      <c r="B26077" s="61">
        <v>78064</v>
      </c>
      <c r="C26077" s="63" t="s">
        <v>968</v>
      </c>
      <c r="D26077" s="61">
        <v>0</v>
      </c>
      <c r="E26077" s="61" t="s">
        <v>10417</v>
      </c>
      <c r="F26077" s="61" t="s">
        <v>133</v>
      </c>
      <c r="G26077" s="61" t="s">
        <v>15076</v>
      </c>
      <c r="H26077" s="61" t="s">
        <v>7409</v>
      </c>
      <c r="I26077" s="61">
        <v>28.96</v>
      </c>
      <c r="J26077" s="61">
        <v>-98.49</v>
      </c>
      <c r="K26077">
        <v>15710</v>
      </c>
      <c r="L26077"/>
      <c r="M26077"/>
    </row>
    <row r="26078" spans="1:13">
      <c r="A26078" s="61" t="s">
        <v>40</v>
      </c>
      <c r="B26078" s="61">
        <v>77468</v>
      </c>
      <c r="C26078" s="63" t="s">
        <v>968</v>
      </c>
      <c r="D26078" s="61">
        <v>0</v>
      </c>
      <c r="E26078" s="61" t="s">
        <v>14993</v>
      </c>
      <c r="F26078" s="61" t="s">
        <v>133</v>
      </c>
      <c r="G26078" s="61" t="s">
        <v>14974</v>
      </c>
      <c r="H26078" s="61" t="s">
        <v>7409</v>
      </c>
      <c r="I26078" s="61">
        <v>29.13</v>
      </c>
      <c r="J26078" s="61">
        <v>-95.94</v>
      </c>
      <c r="K26078">
        <v>20</v>
      </c>
      <c r="L26078"/>
      <c r="M26078"/>
    </row>
    <row r="26079" spans="1:13">
      <c r="A26079" s="61" t="s">
        <v>40</v>
      </c>
      <c r="B26079" s="61">
        <v>75472</v>
      </c>
      <c r="C26079" s="63" t="s">
        <v>968</v>
      </c>
      <c r="D26079" s="61">
        <v>0</v>
      </c>
      <c r="E26079" s="61" t="s">
        <v>14715</v>
      </c>
      <c r="F26079" s="61" t="s">
        <v>133</v>
      </c>
      <c r="G26079" s="61" t="s">
        <v>14704</v>
      </c>
      <c r="H26079" s="61" t="s">
        <v>7409</v>
      </c>
      <c r="I26079" s="61">
        <v>32.93</v>
      </c>
      <c r="J26079" s="61">
        <v>-95.87</v>
      </c>
      <c r="K26079">
        <v>3849</v>
      </c>
      <c r="L26079"/>
      <c r="M26079"/>
    </row>
    <row r="26080" spans="1:13">
      <c r="A26080" s="61" t="s">
        <v>40</v>
      </c>
      <c r="B26080" s="61">
        <v>77364</v>
      </c>
      <c r="C26080" s="63" t="s">
        <v>968</v>
      </c>
      <c r="D26080" s="61">
        <v>0</v>
      </c>
      <c r="E26080" s="61" t="s">
        <v>14972</v>
      </c>
      <c r="F26080" s="61" t="s">
        <v>133</v>
      </c>
      <c r="G26080" s="61" t="s">
        <v>14965</v>
      </c>
      <c r="H26080" s="61" t="s">
        <v>7409</v>
      </c>
      <c r="I26080" s="61">
        <v>30.76</v>
      </c>
      <c r="J26080" s="61">
        <v>-95.25</v>
      </c>
      <c r="K26080">
        <v>2312</v>
      </c>
      <c r="L26080"/>
      <c r="M26080"/>
    </row>
    <row r="26081" spans="1:13">
      <c r="A26081" s="61" t="s">
        <v>40</v>
      </c>
      <c r="B26081" s="61">
        <v>75969</v>
      </c>
      <c r="C26081" s="63" t="s">
        <v>968</v>
      </c>
      <c r="D26081" s="61">
        <v>0</v>
      </c>
      <c r="E26081" s="61" t="s">
        <v>14784</v>
      </c>
      <c r="F26081" s="61" t="s">
        <v>133</v>
      </c>
      <c r="G26081" s="61" t="s">
        <v>14770</v>
      </c>
      <c r="H26081" s="61" t="s">
        <v>7409</v>
      </c>
      <c r="I26081" s="61">
        <v>31.42</v>
      </c>
      <c r="J26081" s="61">
        <v>-94.86</v>
      </c>
      <c r="K26081">
        <v>4301</v>
      </c>
      <c r="L26081"/>
      <c r="M26081"/>
    </row>
    <row r="26082" spans="1:13">
      <c r="A26082" s="61" t="s">
        <v>40</v>
      </c>
      <c r="B26082" s="61">
        <v>76259</v>
      </c>
      <c r="C26082" s="63" t="s">
        <v>968</v>
      </c>
      <c r="D26082" s="61">
        <v>0</v>
      </c>
      <c r="E26082" s="61" t="s">
        <v>14821</v>
      </c>
      <c r="F26082" s="61" t="s">
        <v>133</v>
      </c>
      <c r="G26082" s="61" t="s">
        <v>14650</v>
      </c>
      <c r="H26082" s="61" t="s">
        <v>7409</v>
      </c>
      <c r="I26082" s="61">
        <v>33.17</v>
      </c>
      <c r="J26082" s="61">
        <v>-97.28</v>
      </c>
      <c r="K26082">
        <v>6321</v>
      </c>
      <c r="L26082"/>
      <c r="M26082"/>
    </row>
    <row r="26083" spans="1:13">
      <c r="A26083" s="61" t="s">
        <v>40</v>
      </c>
      <c r="B26083" s="61">
        <v>76869</v>
      </c>
      <c r="C26083" s="63" t="s">
        <v>968</v>
      </c>
      <c r="D26083" s="61">
        <v>0</v>
      </c>
      <c r="E26083" s="61" t="s">
        <v>8446</v>
      </c>
      <c r="F26083" s="61" t="s">
        <v>133</v>
      </c>
      <c r="G26083" s="61" t="s">
        <v>6176</v>
      </c>
      <c r="H26083" s="61" t="s">
        <v>7409</v>
      </c>
      <c r="I26083" s="61">
        <v>30.9</v>
      </c>
      <c r="J26083" s="61">
        <v>-98.97</v>
      </c>
      <c r="K26083">
        <v>52</v>
      </c>
      <c r="L26083"/>
      <c r="M26083"/>
    </row>
    <row r="26084" spans="1:13">
      <c r="A26084" s="61" t="s">
        <v>40</v>
      </c>
      <c r="B26084" s="61">
        <v>76487</v>
      </c>
      <c r="C26084" s="63" t="s">
        <v>968</v>
      </c>
      <c r="D26084" s="61">
        <v>0</v>
      </c>
      <c r="E26084" s="61" t="s">
        <v>14863</v>
      </c>
      <c r="F26084" s="61" t="s">
        <v>133</v>
      </c>
      <c r="G26084" s="61" t="s">
        <v>14790</v>
      </c>
      <c r="H26084" s="61" t="s">
        <v>7409</v>
      </c>
      <c r="I26084" s="61">
        <v>32.97</v>
      </c>
      <c r="J26084" s="61">
        <v>-97.87</v>
      </c>
      <c r="K26084">
        <v>3238</v>
      </c>
      <c r="L26084"/>
      <c r="M26084"/>
    </row>
    <row r="26085" spans="1:13">
      <c r="A26085" s="61" t="s">
        <v>40</v>
      </c>
      <c r="B26085" s="61">
        <v>78373</v>
      </c>
      <c r="C26085" s="63" t="s">
        <v>968</v>
      </c>
      <c r="D26085" s="61">
        <v>0</v>
      </c>
      <c r="E26085" s="61" t="s">
        <v>15150</v>
      </c>
      <c r="F26085" s="61" t="s">
        <v>133</v>
      </c>
      <c r="G26085" s="61" t="s">
        <v>15131</v>
      </c>
      <c r="H26085" s="61" t="s">
        <v>7409</v>
      </c>
      <c r="I26085" s="61">
        <v>27.82</v>
      </c>
      <c r="J26085" s="61">
        <v>-97.06</v>
      </c>
      <c r="K26085">
        <v>3134</v>
      </c>
      <c r="L26085"/>
      <c r="M26085"/>
    </row>
    <row r="26086" spans="1:13">
      <c r="A26086" s="61" t="s">
        <v>40</v>
      </c>
      <c r="B26086" s="61">
        <v>77640</v>
      </c>
      <c r="C26086" s="63" t="s">
        <v>968</v>
      </c>
      <c r="D26086" s="61">
        <v>0</v>
      </c>
      <c r="E26086" s="61" t="s">
        <v>15031</v>
      </c>
      <c r="F26086" s="61" t="s">
        <v>133</v>
      </c>
      <c r="G26086" s="61" t="s">
        <v>362</v>
      </c>
      <c r="H26086" s="61" t="s">
        <v>7409</v>
      </c>
      <c r="I26086" s="61">
        <v>29.89</v>
      </c>
      <c r="J26086" s="61">
        <v>-93.92</v>
      </c>
      <c r="K26086">
        <v>16618</v>
      </c>
      <c r="L26086"/>
      <c r="M26086"/>
    </row>
    <row r="26087" spans="1:13">
      <c r="A26087" s="61" t="s">
        <v>40</v>
      </c>
      <c r="B26087" s="61">
        <v>77642</v>
      </c>
      <c r="C26087" s="63" t="s">
        <v>968</v>
      </c>
      <c r="D26087" s="61">
        <v>0</v>
      </c>
      <c r="E26087" s="61" t="s">
        <v>15031</v>
      </c>
      <c r="F26087" s="61" t="s">
        <v>133</v>
      </c>
      <c r="G26087" s="61" t="s">
        <v>362</v>
      </c>
      <c r="H26087" s="61" t="s">
        <v>7409</v>
      </c>
      <c r="I26087" s="61">
        <v>29.96</v>
      </c>
      <c r="J26087" s="61">
        <v>-93.89</v>
      </c>
      <c r="K26087">
        <v>39017</v>
      </c>
      <c r="L26087"/>
      <c r="M26087"/>
    </row>
    <row r="26088" spans="1:13">
      <c r="A26088" s="61" t="s">
        <v>40</v>
      </c>
      <c r="B26088" s="61">
        <v>78578</v>
      </c>
      <c r="C26088" s="63" t="s">
        <v>968</v>
      </c>
      <c r="D26088" s="61">
        <v>0</v>
      </c>
      <c r="E26088" s="61" t="s">
        <v>15178</v>
      </c>
      <c r="F26088" s="61" t="s">
        <v>133</v>
      </c>
      <c r="G26088" s="61" t="s">
        <v>4240</v>
      </c>
      <c r="H26088" s="61" t="s">
        <v>7409</v>
      </c>
      <c r="I26088" s="61">
        <v>26.07</v>
      </c>
      <c r="J26088" s="61">
        <v>-97.22</v>
      </c>
      <c r="K26088">
        <v>10076</v>
      </c>
      <c r="L26088"/>
      <c r="M26088"/>
    </row>
    <row r="26089" spans="1:13">
      <c r="A26089" s="61" t="s">
        <v>40</v>
      </c>
      <c r="B26089" s="61">
        <v>77979</v>
      </c>
      <c r="C26089" s="63" t="s">
        <v>968</v>
      </c>
      <c r="D26089" s="61">
        <v>0</v>
      </c>
      <c r="E26089" s="61" t="s">
        <v>15059</v>
      </c>
      <c r="F26089" s="61" t="s">
        <v>133</v>
      </c>
      <c r="G26089" s="61" t="s">
        <v>917</v>
      </c>
      <c r="H26089" s="61" t="s">
        <v>7409</v>
      </c>
      <c r="I26089" s="61">
        <v>28.61</v>
      </c>
      <c r="J26089" s="61">
        <v>-96.62</v>
      </c>
      <c r="K26089">
        <v>16782</v>
      </c>
      <c r="L26089"/>
      <c r="M26089"/>
    </row>
    <row r="26090" spans="1:13">
      <c r="A26090" s="61" t="s">
        <v>40</v>
      </c>
      <c r="B26090" s="61">
        <v>77651</v>
      </c>
      <c r="C26090" s="63" t="s">
        <v>968</v>
      </c>
      <c r="D26090" s="61">
        <v>0</v>
      </c>
      <c r="E26090" s="61" t="s">
        <v>15032</v>
      </c>
      <c r="F26090" s="61" t="s">
        <v>133</v>
      </c>
      <c r="G26090" s="61" t="s">
        <v>362</v>
      </c>
      <c r="H26090" s="61" t="s">
        <v>7409</v>
      </c>
      <c r="I26090" s="61">
        <v>29.97</v>
      </c>
      <c r="J26090" s="61">
        <v>-93.94</v>
      </c>
      <c r="K26090">
        <v>13705</v>
      </c>
      <c r="L26090"/>
      <c r="M26090"/>
    </row>
    <row r="26091" spans="1:13">
      <c r="A26091" s="61" t="s">
        <v>40</v>
      </c>
      <c r="B26091" s="61">
        <v>77365</v>
      </c>
      <c r="C26091" s="63" t="s">
        <v>968</v>
      </c>
      <c r="D26091" s="61">
        <v>0</v>
      </c>
      <c r="E26091" s="61" t="s">
        <v>1688</v>
      </c>
      <c r="F26091" s="61" t="s">
        <v>133</v>
      </c>
      <c r="G26091" s="61" t="s">
        <v>358</v>
      </c>
      <c r="H26091" s="61" t="s">
        <v>7409</v>
      </c>
      <c r="I26091" s="61">
        <v>30.1</v>
      </c>
      <c r="J26091" s="61">
        <v>-95.29</v>
      </c>
      <c r="K26091">
        <v>42086</v>
      </c>
      <c r="L26091"/>
      <c r="M26091"/>
    </row>
    <row r="26092" spans="1:13">
      <c r="A26092" s="61" t="s">
        <v>40</v>
      </c>
      <c r="B26092" s="61">
        <v>78374</v>
      </c>
      <c r="C26092" s="63" t="s">
        <v>968</v>
      </c>
      <c r="D26092" s="61">
        <v>0</v>
      </c>
      <c r="E26092" s="61" t="s">
        <v>1710</v>
      </c>
      <c r="F26092" s="61" t="s">
        <v>133</v>
      </c>
      <c r="G26092" s="61" t="s">
        <v>15134</v>
      </c>
      <c r="H26092" s="61" t="s">
        <v>7409</v>
      </c>
      <c r="I26092" s="61">
        <v>27.87</v>
      </c>
      <c r="J26092" s="61">
        <v>-97.32</v>
      </c>
      <c r="K26092">
        <v>20281</v>
      </c>
      <c r="L26092"/>
      <c r="M26092"/>
    </row>
    <row r="26093" spans="1:13">
      <c r="A26093" s="61" t="s">
        <v>40</v>
      </c>
      <c r="B26093" s="61">
        <v>79356</v>
      </c>
      <c r="C26093" s="63" t="s">
        <v>968</v>
      </c>
      <c r="D26093" s="61">
        <v>0</v>
      </c>
      <c r="E26093" s="61" t="s">
        <v>15344</v>
      </c>
      <c r="F26093" s="61" t="s">
        <v>133</v>
      </c>
      <c r="G26093" s="61" t="s">
        <v>15345</v>
      </c>
      <c r="H26093" s="61" t="s">
        <v>7409</v>
      </c>
      <c r="I26093" s="61">
        <v>33.19</v>
      </c>
      <c r="J26093" s="61">
        <v>-101.38</v>
      </c>
      <c r="K26093">
        <v>5695</v>
      </c>
      <c r="L26093"/>
      <c r="M26093"/>
    </row>
    <row r="26094" spans="1:13">
      <c r="A26094" s="61" t="s">
        <v>40</v>
      </c>
      <c r="B26094" s="61">
        <v>78065</v>
      </c>
      <c r="C26094" s="63" t="s">
        <v>968</v>
      </c>
      <c r="D26094" s="61">
        <v>0</v>
      </c>
      <c r="E26094" s="61" t="s">
        <v>15096</v>
      </c>
      <c r="F26094" s="61" t="s">
        <v>133</v>
      </c>
      <c r="G26094" s="61" t="s">
        <v>15076</v>
      </c>
      <c r="H26094" s="61" t="s">
        <v>7409</v>
      </c>
      <c r="I26094" s="61">
        <v>29.03</v>
      </c>
      <c r="J26094" s="61">
        <v>-98.57</v>
      </c>
      <c r="K26094">
        <v>12048</v>
      </c>
      <c r="L26094"/>
      <c r="M26094"/>
    </row>
    <row r="26095" spans="1:13">
      <c r="A26095" s="61" t="s">
        <v>40</v>
      </c>
      <c r="B26095" s="61">
        <v>75076</v>
      </c>
      <c r="C26095" s="63" t="s">
        <v>968</v>
      </c>
      <c r="D26095" s="61">
        <v>0</v>
      </c>
      <c r="E26095" s="61" t="s">
        <v>14665</v>
      </c>
      <c r="F26095" s="61" t="s">
        <v>133</v>
      </c>
      <c r="G26095" s="61" t="s">
        <v>5932</v>
      </c>
      <c r="H26095" s="61" t="s">
        <v>7409</v>
      </c>
      <c r="I26095" s="61">
        <v>33.770000000000003</v>
      </c>
      <c r="J26095" s="61">
        <v>-96.67</v>
      </c>
      <c r="K26095">
        <v>8057</v>
      </c>
      <c r="L26095"/>
      <c r="M26095"/>
    </row>
    <row r="26096" spans="1:13">
      <c r="A26096" s="61" t="s">
        <v>40</v>
      </c>
      <c r="B26096" s="61">
        <v>76565</v>
      </c>
      <c r="C26096" s="63" t="s">
        <v>968</v>
      </c>
      <c r="D26096" s="61">
        <v>0</v>
      </c>
      <c r="E26096" s="61" t="s">
        <v>4766</v>
      </c>
      <c r="F26096" s="61" t="s">
        <v>133</v>
      </c>
      <c r="G26096" s="61" t="s">
        <v>3088</v>
      </c>
      <c r="H26096" s="61" t="s">
        <v>7409</v>
      </c>
      <c r="I26096" s="61">
        <v>31.64</v>
      </c>
      <c r="J26096" s="61">
        <v>-98.35</v>
      </c>
      <c r="K26096">
        <v>73</v>
      </c>
      <c r="L26096"/>
      <c r="M26096"/>
    </row>
    <row r="26097" spans="1:13">
      <c r="A26097" s="61" t="s">
        <v>40</v>
      </c>
      <c r="B26097" s="61">
        <v>75473</v>
      </c>
      <c r="C26097" s="63" t="s">
        <v>968</v>
      </c>
      <c r="D26097" s="61">
        <v>0</v>
      </c>
      <c r="E26097" s="61" t="s">
        <v>9066</v>
      </c>
      <c r="F26097" s="61" t="s">
        <v>133</v>
      </c>
      <c r="G26097" s="61" t="s">
        <v>288</v>
      </c>
      <c r="H26097" s="61" t="s">
        <v>7409</v>
      </c>
      <c r="I26097" s="61">
        <v>33.770000000000003</v>
      </c>
      <c r="J26097" s="61">
        <v>-95.53</v>
      </c>
      <c r="K26097">
        <v>3660</v>
      </c>
      <c r="L26097"/>
      <c r="M26097"/>
    </row>
    <row r="26098" spans="1:13">
      <c r="A26098" s="61" t="s">
        <v>40</v>
      </c>
      <c r="B26098" s="61">
        <v>75153</v>
      </c>
      <c r="C26098" s="63" t="s">
        <v>968</v>
      </c>
      <c r="D26098" s="61">
        <v>0</v>
      </c>
      <c r="E26098" s="61" t="s">
        <v>8227</v>
      </c>
      <c r="F26098" s="61" t="s">
        <v>133</v>
      </c>
      <c r="G26098" s="61" t="s">
        <v>14668</v>
      </c>
      <c r="H26098" s="61" t="s">
        <v>7409</v>
      </c>
      <c r="I26098" s="61">
        <v>32.159999999999997</v>
      </c>
      <c r="J26098" s="61">
        <v>-96.33</v>
      </c>
      <c r="K26098">
        <v>536</v>
      </c>
      <c r="L26098"/>
      <c r="M26098"/>
    </row>
    <row r="26099" spans="1:13">
      <c r="A26099" s="61" t="s">
        <v>40</v>
      </c>
      <c r="B26099" s="61">
        <v>76678</v>
      </c>
      <c r="C26099" s="63" t="s">
        <v>968</v>
      </c>
      <c r="D26099" s="61">
        <v>0</v>
      </c>
      <c r="E26099" s="61" t="s">
        <v>14903</v>
      </c>
      <c r="F26099" s="61" t="s">
        <v>133</v>
      </c>
      <c r="G26099" s="61" t="s">
        <v>7803</v>
      </c>
      <c r="H26099" s="61" t="s">
        <v>7409</v>
      </c>
      <c r="I26099" s="61">
        <v>31.65</v>
      </c>
      <c r="J26099" s="61">
        <v>-96.78</v>
      </c>
      <c r="K26099">
        <v>111</v>
      </c>
      <c r="L26099"/>
      <c r="M26099"/>
    </row>
    <row r="26100" spans="1:13">
      <c r="A26100" s="61" t="s">
        <v>40</v>
      </c>
      <c r="B26100" s="61">
        <v>78375</v>
      </c>
      <c r="C26100" s="63" t="s">
        <v>968</v>
      </c>
      <c r="D26100" s="61">
        <v>0</v>
      </c>
      <c r="E26100" s="61" t="s">
        <v>15151</v>
      </c>
      <c r="F26100" s="61" t="s">
        <v>133</v>
      </c>
      <c r="G26100" s="61" t="s">
        <v>15132</v>
      </c>
      <c r="H26100" s="61" t="s">
        <v>7409</v>
      </c>
      <c r="I26100" s="61">
        <v>27.35</v>
      </c>
      <c r="J26100" s="61">
        <v>-98.12</v>
      </c>
      <c r="K26100">
        <v>3109</v>
      </c>
      <c r="L26100"/>
      <c r="M26100"/>
    </row>
    <row r="26101" spans="1:13">
      <c r="A26101" s="61" t="s">
        <v>40</v>
      </c>
      <c r="B26101" s="61">
        <v>76870</v>
      </c>
      <c r="C26101" s="63" t="s">
        <v>968</v>
      </c>
      <c r="D26101" s="61">
        <v>0</v>
      </c>
      <c r="E26101" s="61" t="s">
        <v>14934</v>
      </c>
      <c r="F26101" s="61" t="s">
        <v>133</v>
      </c>
      <c r="G26101" s="61" t="s">
        <v>10678</v>
      </c>
      <c r="H26101" s="61" t="s">
        <v>7409</v>
      </c>
      <c r="I26101" s="61">
        <v>31.63</v>
      </c>
      <c r="J26101" s="61">
        <v>-98.55</v>
      </c>
      <c r="K26101">
        <v>59</v>
      </c>
      <c r="L26101"/>
      <c r="M26101"/>
    </row>
    <row r="26102" spans="1:13">
      <c r="A26102" s="61" t="s">
        <v>40</v>
      </c>
      <c r="B26102" s="61">
        <v>75407</v>
      </c>
      <c r="C26102" s="63" t="s">
        <v>968</v>
      </c>
      <c r="D26102" s="61">
        <v>0</v>
      </c>
      <c r="E26102" s="61" t="s">
        <v>1138</v>
      </c>
      <c r="F26102" s="61" t="s">
        <v>133</v>
      </c>
      <c r="G26102" s="61" t="s">
        <v>14649</v>
      </c>
      <c r="H26102" s="61" t="s">
        <v>7409</v>
      </c>
      <c r="I26102" s="61">
        <v>33.18</v>
      </c>
      <c r="J26102" s="61">
        <v>-96.5</v>
      </c>
      <c r="K26102">
        <v>25738</v>
      </c>
      <c r="L26102"/>
      <c r="M26102"/>
    </row>
    <row r="26103" spans="1:13">
      <c r="A26103" s="61" t="s">
        <v>40</v>
      </c>
      <c r="B26103" s="61">
        <v>75078</v>
      </c>
      <c r="C26103" s="63" t="s">
        <v>968</v>
      </c>
      <c r="D26103" s="61">
        <v>0</v>
      </c>
      <c r="E26103" s="61" t="s">
        <v>11939</v>
      </c>
      <c r="F26103" s="61" t="s">
        <v>133</v>
      </c>
      <c r="G26103" s="61" t="s">
        <v>14649</v>
      </c>
      <c r="H26103" s="61" t="s">
        <v>7409</v>
      </c>
      <c r="I26103" s="61">
        <v>33.24</v>
      </c>
      <c r="J26103" s="61">
        <v>-96.78</v>
      </c>
      <c r="K26103">
        <v>38980</v>
      </c>
      <c r="L26103"/>
      <c r="M26103"/>
    </row>
    <row r="26104" spans="1:13">
      <c r="A26104" s="61" t="s">
        <v>40</v>
      </c>
      <c r="B26104" s="61">
        <v>76679</v>
      </c>
      <c r="C26104" s="63" t="s">
        <v>968</v>
      </c>
      <c r="D26104" s="61">
        <v>0</v>
      </c>
      <c r="E26104" s="61" t="s">
        <v>14904</v>
      </c>
      <c r="F26104" s="61" t="s">
        <v>133</v>
      </c>
      <c r="G26104" s="61" t="s">
        <v>14668</v>
      </c>
      <c r="H26104" s="61" t="s">
        <v>7409</v>
      </c>
      <c r="I26104" s="61">
        <v>31.94</v>
      </c>
      <c r="J26104" s="61">
        <v>-96.57</v>
      </c>
      <c r="K26104">
        <v>1442</v>
      </c>
      <c r="L26104"/>
      <c r="M26104"/>
    </row>
    <row r="26105" spans="1:13">
      <c r="A26105" s="61" t="s">
        <v>40</v>
      </c>
      <c r="B26105" s="61">
        <v>76566</v>
      </c>
      <c r="C26105" s="63" t="s">
        <v>968</v>
      </c>
      <c r="D26105" s="61">
        <v>0</v>
      </c>
      <c r="E26105" s="61" t="s">
        <v>14883</v>
      </c>
      <c r="F26105" s="61" t="s">
        <v>133</v>
      </c>
      <c r="G26105" s="61" t="s">
        <v>14868</v>
      </c>
      <c r="H26105" s="61" t="s">
        <v>7409</v>
      </c>
      <c r="I26105" s="61">
        <v>31.55</v>
      </c>
      <c r="J26105" s="61">
        <v>-98.05</v>
      </c>
      <c r="K26105">
        <v>355</v>
      </c>
      <c r="L26105"/>
      <c r="M26105"/>
    </row>
    <row r="26106" spans="1:13">
      <c r="A26106" s="61" t="s">
        <v>40</v>
      </c>
      <c r="B26106" s="61">
        <v>79251</v>
      </c>
      <c r="C26106" s="63" t="s">
        <v>968</v>
      </c>
      <c r="D26106" s="61">
        <v>0</v>
      </c>
      <c r="E26106" s="61" t="s">
        <v>15321</v>
      </c>
      <c r="F26106" s="61" t="s">
        <v>133</v>
      </c>
      <c r="G26106" s="61" t="s">
        <v>15295</v>
      </c>
      <c r="H26106" s="61" t="s">
        <v>7409</v>
      </c>
      <c r="I26106" s="61">
        <v>34.9</v>
      </c>
      <c r="J26106" s="61">
        <v>-100.4</v>
      </c>
      <c r="K26106">
        <v>59</v>
      </c>
      <c r="L26106"/>
      <c r="M26106"/>
    </row>
    <row r="26107" spans="1:13">
      <c r="A26107" s="61" t="s">
        <v>40</v>
      </c>
      <c r="B26107" s="61">
        <v>79252</v>
      </c>
      <c r="C26107" s="63" t="s">
        <v>968</v>
      </c>
      <c r="D26107" s="61">
        <v>0</v>
      </c>
      <c r="E26107" s="61" t="s">
        <v>15322</v>
      </c>
      <c r="F26107" s="61" t="s">
        <v>133</v>
      </c>
      <c r="G26107" s="61" t="s">
        <v>8250</v>
      </c>
      <c r="H26107" s="61" t="s">
        <v>7409</v>
      </c>
      <c r="I26107" s="61">
        <v>34.29</v>
      </c>
      <c r="J26107" s="61">
        <v>-99.74</v>
      </c>
      <c r="K26107">
        <v>2847</v>
      </c>
      <c r="L26107"/>
      <c r="M26107"/>
    </row>
    <row r="26108" spans="1:13">
      <c r="A26108" s="61" t="s">
        <v>40</v>
      </c>
      <c r="B26108" s="61">
        <v>75572</v>
      </c>
      <c r="C26108" s="63" t="s">
        <v>968</v>
      </c>
      <c r="D26108" s="61">
        <v>0</v>
      </c>
      <c r="E26108" s="61" t="s">
        <v>9462</v>
      </c>
      <c r="F26108" s="61" t="s">
        <v>133</v>
      </c>
      <c r="G26108" s="61" t="s">
        <v>9715</v>
      </c>
      <c r="H26108" s="61" t="s">
        <v>7409</v>
      </c>
      <c r="I26108" s="61">
        <v>33.14</v>
      </c>
      <c r="J26108" s="61">
        <v>-94.15</v>
      </c>
      <c r="K26108">
        <v>3387</v>
      </c>
      <c r="L26108"/>
      <c r="M26108"/>
    </row>
    <row r="26109" spans="1:13">
      <c r="A26109" s="61" t="s">
        <v>40</v>
      </c>
      <c r="B26109" s="61">
        <v>78877</v>
      </c>
      <c r="C26109" s="63" t="s">
        <v>968</v>
      </c>
      <c r="D26109" s="61">
        <v>0</v>
      </c>
      <c r="E26109" s="61" t="s">
        <v>15240</v>
      </c>
      <c r="F26109" s="61" t="s">
        <v>133</v>
      </c>
      <c r="G26109" s="61" t="s">
        <v>15236</v>
      </c>
      <c r="H26109" s="61" t="s">
        <v>7409</v>
      </c>
      <c r="I26109" s="61">
        <v>28.95</v>
      </c>
      <c r="J26109" s="61">
        <v>-100.63</v>
      </c>
      <c r="K26109">
        <v>936</v>
      </c>
      <c r="L26109"/>
      <c r="M26109"/>
    </row>
    <row r="26110" spans="1:13">
      <c r="A26110" s="61" t="s">
        <v>40</v>
      </c>
      <c r="B26110" s="61">
        <v>75474</v>
      </c>
      <c r="C26110" s="63" t="s">
        <v>968</v>
      </c>
      <c r="D26110" s="61">
        <v>0</v>
      </c>
      <c r="E26110" s="61" t="s">
        <v>14716</v>
      </c>
      <c r="F26110" s="61" t="s">
        <v>133</v>
      </c>
      <c r="G26110" s="61" t="s">
        <v>14677</v>
      </c>
      <c r="H26110" s="61" t="s">
        <v>7409</v>
      </c>
      <c r="I26110" s="61">
        <v>32.9</v>
      </c>
      <c r="J26110" s="61">
        <v>-96.13</v>
      </c>
      <c r="K26110">
        <v>16010</v>
      </c>
      <c r="L26110"/>
      <c r="M26110"/>
    </row>
    <row r="26111" spans="1:13">
      <c r="A26111" s="61" t="s">
        <v>40</v>
      </c>
      <c r="B26111" s="61">
        <v>79255</v>
      </c>
      <c r="C26111" s="63" t="s">
        <v>968</v>
      </c>
      <c r="D26111" s="61">
        <v>0</v>
      </c>
      <c r="E26111" s="61" t="s">
        <v>15323</v>
      </c>
      <c r="F26111" s="61" t="s">
        <v>133</v>
      </c>
      <c r="G26111" s="61" t="s">
        <v>15324</v>
      </c>
      <c r="H26111" s="61" t="s">
        <v>7409</v>
      </c>
      <c r="I26111" s="61">
        <v>34.36</v>
      </c>
      <c r="J26111" s="61">
        <v>-101.05</v>
      </c>
      <c r="K26111">
        <v>477</v>
      </c>
      <c r="L26111"/>
      <c r="M26111"/>
    </row>
    <row r="26112" spans="1:13">
      <c r="A26112" s="61" t="s">
        <v>40</v>
      </c>
      <c r="B26112" s="61">
        <v>75783</v>
      </c>
      <c r="C26112" s="63" t="s">
        <v>968</v>
      </c>
      <c r="D26112" s="61">
        <v>0</v>
      </c>
      <c r="E26112" s="61" t="s">
        <v>817</v>
      </c>
      <c r="F26112" s="61" t="s">
        <v>133</v>
      </c>
      <c r="G26112" s="61" t="s">
        <v>6381</v>
      </c>
      <c r="H26112" s="61" t="s">
        <v>7409</v>
      </c>
      <c r="I26112" s="61">
        <v>32.79</v>
      </c>
      <c r="J26112" s="61">
        <v>-95.44</v>
      </c>
      <c r="K26112">
        <v>7763</v>
      </c>
      <c r="L26112"/>
      <c r="M26112"/>
    </row>
    <row r="26113" spans="1:13">
      <c r="A26113" s="61" t="s">
        <v>40</v>
      </c>
      <c r="B26113" s="61">
        <v>76077</v>
      </c>
      <c r="C26113" s="63" t="s">
        <v>968</v>
      </c>
      <c r="D26113" s="61">
        <v>0</v>
      </c>
      <c r="E26113" s="61" t="s">
        <v>14806</v>
      </c>
      <c r="F26113" s="61" t="s">
        <v>133</v>
      </c>
      <c r="G26113" s="61" t="s">
        <v>14798</v>
      </c>
      <c r="H26113" s="61" t="s">
        <v>7409</v>
      </c>
      <c r="I26113" s="61">
        <v>32.28</v>
      </c>
      <c r="J26113" s="61">
        <v>-97.7</v>
      </c>
      <c r="K26113">
        <v>555</v>
      </c>
      <c r="L26113"/>
      <c r="M26113"/>
    </row>
    <row r="26114" spans="1:13">
      <c r="A26114" s="61" t="s">
        <v>40</v>
      </c>
      <c r="B26114" s="61">
        <v>79357</v>
      </c>
      <c r="C26114" s="63" t="s">
        <v>968</v>
      </c>
      <c r="D26114" s="61">
        <v>0</v>
      </c>
      <c r="E26114" s="61" t="s">
        <v>15357</v>
      </c>
      <c r="F26114" s="61" t="s">
        <v>133</v>
      </c>
      <c r="G26114" s="61" t="s">
        <v>15336</v>
      </c>
      <c r="H26114" s="61" t="s">
        <v>7409</v>
      </c>
      <c r="I26114" s="61">
        <v>33.67</v>
      </c>
      <c r="J26114" s="61">
        <v>-101.38</v>
      </c>
      <c r="K26114">
        <v>1972</v>
      </c>
      <c r="L26114"/>
      <c r="M26114"/>
    </row>
    <row r="26115" spans="1:13">
      <c r="A26115" s="61" t="s">
        <v>40</v>
      </c>
      <c r="B26115" s="61">
        <v>76470</v>
      </c>
      <c r="C26115" s="63" t="s">
        <v>968</v>
      </c>
      <c r="D26115" s="61">
        <v>0</v>
      </c>
      <c r="E26115" s="61" t="s">
        <v>550</v>
      </c>
      <c r="F26115" s="61" t="s">
        <v>133</v>
      </c>
      <c r="G26115" s="61" t="s">
        <v>14845</v>
      </c>
      <c r="H26115" s="61" t="s">
        <v>7409</v>
      </c>
      <c r="I26115" s="61">
        <v>32.47</v>
      </c>
      <c r="J26115" s="61">
        <v>-98.67</v>
      </c>
      <c r="K26115">
        <v>3072</v>
      </c>
      <c r="L26115"/>
      <c r="M26115"/>
    </row>
    <row r="26116" spans="1:13">
      <c r="A26116" s="61" t="s">
        <v>40</v>
      </c>
      <c r="B26116" s="61">
        <v>79366</v>
      </c>
      <c r="C26116" s="63" t="s">
        <v>968</v>
      </c>
      <c r="D26116" s="61">
        <v>0</v>
      </c>
      <c r="E26116" s="61" t="s">
        <v>15362</v>
      </c>
      <c r="F26116" s="61" t="s">
        <v>133</v>
      </c>
      <c r="G26116" s="61" t="s">
        <v>15342</v>
      </c>
      <c r="H26116" s="61" t="s">
        <v>7409</v>
      </c>
      <c r="I26116" s="61">
        <v>33.53</v>
      </c>
      <c r="J26116" s="61">
        <v>-101.69</v>
      </c>
      <c r="K26116">
        <v>1189</v>
      </c>
      <c r="L26116"/>
      <c r="M26116"/>
    </row>
    <row r="26117" spans="1:13">
      <c r="A26117" s="61" t="s">
        <v>40</v>
      </c>
      <c r="B26117" s="61">
        <v>75476</v>
      </c>
      <c r="C26117" s="63" t="s">
        <v>968</v>
      </c>
      <c r="D26117" s="61">
        <v>0</v>
      </c>
      <c r="E26117" s="61" t="s">
        <v>8715</v>
      </c>
      <c r="F26117" s="61" t="s">
        <v>133</v>
      </c>
      <c r="G26117" s="61" t="s">
        <v>420</v>
      </c>
      <c r="H26117" s="61" t="s">
        <v>7409</v>
      </c>
      <c r="I26117" s="61">
        <v>33.71</v>
      </c>
      <c r="J26117" s="61">
        <v>-96.24</v>
      </c>
      <c r="K26117">
        <v>1214</v>
      </c>
      <c r="L26117"/>
      <c r="M26117"/>
    </row>
    <row r="26118" spans="1:13">
      <c r="A26118" s="61" t="s">
        <v>40</v>
      </c>
      <c r="B26118" s="61">
        <v>78580</v>
      </c>
      <c r="C26118" s="63" t="s">
        <v>968</v>
      </c>
      <c r="D26118" s="61">
        <v>0</v>
      </c>
      <c r="E26118" s="61" t="s">
        <v>3617</v>
      </c>
      <c r="F26118" s="61" t="s">
        <v>133</v>
      </c>
      <c r="G26118" s="61" t="s">
        <v>15170</v>
      </c>
      <c r="H26118" s="61" t="s">
        <v>7409</v>
      </c>
      <c r="I26118" s="61">
        <v>26.47</v>
      </c>
      <c r="J26118" s="61">
        <v>-97.78</v>
      </c>
      <c r="K26118">
        <v>13208</v>
      </c>
      <c r="L26118"/>
      <c r="M26118"/>
    </row>
    <row r="26119" spans="1:13">
      <c r="A26119" s="61" t="s">
        <v>40</v>
      </c>
      <c r="B26119" s="61">
        <v>76680</v>
      </c>
      <c r="C26119" s="63" t="s">
        <v>968</v>
      </c>
      <c r="D26119" s="61">
        <v>0</v>
      </c>
      <c r="E26119" s="61" t="s">
        <v>8305</v>
      </c>
      <c r="F26119" s="61" t="s">
        <v>133</v>
      </c>
      <c r="G26119" s="61" t="s">
        <v>14870</v>
      </c>
      <c r="H26119" s="61" t="s">
        <v>7409</v>
      </c>
      <c r="I26119" s="61">
        <v>31.2</v>
      </c>
      <c r="J26119" s="61">
        <v>-96.81</v>
      </c>
      <c r="K26119">
        <v>284</v>
      </c>
      <c r="L26119"/>
      <c r="M26119"/>
    </row>
    <row r="26120" spans="1:13">
      <c r="A26120" s="61" t="s">
        <v>40</v>
      </c>
      <c r="B26120" s="61">
        <v>78376</v>
      </c>
      <c r="C26120" s="63" t="s">
        <v>968</v>
      </c>
      <c r="D26120" s="61">
        <v>0</v>
      </c>
      <c r="E26120" s="61" t="s">
        <v>15152</v>
      </c>
      <c r="F26120" s="61" t="s">
        <v>133</v>
      </c>
      <c r="G26120" s="61" t="s">
        <v>7356</v>
      </c>
      <c r="H26120" s="61" t="s">
        <v>7409</v>
      </c>
      <c r="I26120" s="61">
        <v>27.42</v>
      </c>
      <c r="J26120" s="61">
        <v>-98.55</v>
      </c>
      <c r="K26120">
        <v>307</v>
      </c>
      <c r="L26120"/>
      <c r="M26120"/>
    </row>
    <row r="26121" spans="1:13">
      <c r="A26121" s="61" t="s">
        <v>40</v>
      </c>
      <c r="B26121" s="61">
        <v>75154</v>
      </c>
      <c r="C26121" s="63" t="s">
        <v>968</v>
      </c>
      <c r="D26121" s="61">
        <v>0</v>
      </c>
      <c r="E26121" s="61" t="s">
        <v>333</v>
      </c>
      <c r="F26121" s="61" t="s">
        <v>133</v>
      </c>
      <c r="G26121" s="61" t="s">
        <v>13548</v>
      </c>
      <c r="H26121" s="61" t="s">
        <v>7409</v>
      </c>
      <c r="I26121" s="61">
        <v>32.51</v>
      </c>
      <c r="J26121" s="61">
        <v>-96.8</v>
      </c>
      <c r="K26121">
        <v>45894</v>
      </c>
      <c r="L26121"/>
      <c r="M26121"/>
    </row>
    <row r="26122" spans="1:13">
      <c r="A26122" s="61" t="s">
        <v>40</v>
      </c>
      <c r="B26122" s="61">
        <v>78662</v>
      </c>
      <c r="C26122" s="63" t="s">
        <v>968</v>
      </c>
      <c r="D26122" s="61">
        <v>0</v>
      </c>
      <c r="E26122" s="61" t="s">
        <v>3061</v>
      </c>
      <c r="F26122" s="61" t="s">
        <v>133</v>
      </c>
      <c r="G26122" s="61" t="s">
        <v>15190</v>
      </c>
      <c r="H26122" s="61" t="s">
        <v>7409</v>
      </c>
      <c r="I26122" s="61">
        <v>29.93</v>
      </c>
      <c r="J26122" s="61">
        <v>-97.41</v>
      </c>
      <c r="K26122">
        <v>2890</v>
      </c>
      <c r="L26122"/>
      <c r="M26122"/>
    </row>
    <row r="26123" spans="1:13">
      <c r="A26123" s="61" t="s">
        <v>40</v>
      </c>
      <c r="B26123" s="61">
        <v>78377</v>
      </c>
      <c r="C26123" s="63" t="s">
        <v>968</v>
      </c>
      <c r="D26123" s="61">
        <v>0</v>
      </c>
      <c r="E26123" s="61" t="s">
        <v>15153</v>
      </c>
      <c r="F26123" s="61" t="s">
        <v>133</v>
      </c>
      <c r="G26123" s="61" t="s">
        <v>15050</v>
      </c>
      <c r="H26123" s="61" t="s">
        <v>7409</v>
      </c>
      <c r="I26123" s="61">
        <v>28.3</v>
      </c>
      <c r="J26123" s="61">
        <v>-97.27</v>
      </c>
      <c r="K26123">
        <v>3547</v>
      </c>
      <c r="L26123"/>
      <c r="M26123"/>
    </row>
    <row r="26124" spans="1:13">
      <c r="A26124" s="61" t="s">
        <v>40</v>
      </c>
      <c r="B26124" s="61">
        <v>75784</v>
      </c>
      <c r="C26124" s="63" t="s">
        <v>968</v>
      </c>
      <c r="D26124" s="61">
        <v>0</v>
      </c>
      <c r="E26124" s="61" t="s">
        <v>14755</v>
      </c>
      <c r="F26124" s="61" t="s">
        <v>133</v>
      </c>
      <c r="G26124" s="61" t="s">
        <v>225</v>
      </c>
      <c r="H26124" s="61" t="s">
        <v>7409</v>
      </c>
      <c r="I26124" s="61">
        <v>31.86</v>
      </c>
      <c r="J26124" s="61">
        <v>-94.98</v>
      </c>
      <c r="K26124">
        <v>542</v>
      </c>
      <c r="L26124"/>
      <c r="M26124"/>
    </row>
    <row r="26125" spans="1:13">
      <c r="A26125" s="61" t="s">
        <v>40</v>
      </c>
      <c r="B26125" s="61">
        <v>76078</v>
      </c>
      <c r="C26125" s="63" t="s">
        <v>968</v>
      </c>
      <c r="D26125" s="61">
        <v>0</v>
      </c>
      <c r="E26125" s="61" t="s">
        <v>14807</v>
      </c>
      <c r="F26125" s="61" t="s">
        <v>133</v>
      </c>
      <c r="G26125" s="61" t="s">
        <v>5899</v>
      </c>
      <c r="H26125" s="61" t="s">
        <v>7409</v>
      </c>
      <c r="I26125" s="61">
        <v>33.049999999999997</v>
      </c>
      <c r="J26125" s="61">
        <v>-97.46</v>
      </c>
      <c r="K26125">
        <v>9979</v>
      </c>
      <c r="L26125"/>
      <c r="M26125"/>
    </row>
    <row r="26126" spans="1:13">
      <c r="A26126" s="61" t="s">
        <v>40</v>
      </c>
      <c r="B26126" s="61">
        <v>75155</v>
      </c>
      <c r="C26126" s="63" t="s">
        <v>968</v>
      </c>
      <c r="D26126" s="61">
        <v>0</v>
      </c>
      <c r="E26126" s="61" t="s">
        <v>5831</v>
      </c>
      <c r="F26126" s="61" t="s">
        <v>133</v>
      </c>
      <c r="G26126" s="61" t="s">
        <v>14668</v>
      </c>
      <c r="H26126" s="61" t="s">
        <v>7409</v>
      </c>
      <c r="I26126" s="61">
        <v>32.24</v>
      </c>
      <c r="J26126" s="61">
        <v>-96.5</v>
      </c>
      <c r="K26126">
        <v>3485</v>
      </c>
      <c r="L26126"/>
      <c r="M26126"/>
    </row>
    <row r="26127" spans="1:13">
      <c r="A26127" s="61" t="s">
        <v>40</v>
      </c>
      <c r="B26127" s="61">
        <v>77873</v>
      </c>
      <c r="C26127" s="63" t="s">
        <v>968</v>
      </c>
      <c r="D26127" s="61">
        <v>0</v>
      </c>
      <c r="E26127" s="61" t="s">
        <v>13168</v>
      </c>
      <c r="F26127" s="61" t="s">
        <v>133</v>
      </c>
      <c r="G26127" s="61" t="s">
        <v>14971</v>
      </c>
      <c r="H26127" s="61" t="s">
        <v>7409</v>
      </c>
      <c r="I26127" s="61">
        <v>30.54</v>
      </c>
      <c r="J26127" s="61">
        <v>-95.86</v>
      </c>
      <c r="K26127">
        <v>1450</v>
      </c>
      <c r="L26127"/>
      <c r="M26127"/>
    </row>
    <row r="26128" spans="1:13">
      <c r="A26128" s="61" t="s">
        <v>40</v>
      </c>
      <c r="B26128" s="61">
        <v>75080</v>
      </c>
      <c r="C26128" s="63" t="s">
        <v>968</v>
      </c>
      <c r="D26128" s="61">
        <v>0</v>
      </c>
      <c r="E26128" s="61" t="s">
        <v>14666</v>
      </c>
      <c r="F26128" s="61" t="s">
        <v>133</v>
      </c>
      <c r="G26128" s="61" t="s">
        <v>8004</v>
      </c>
      <c r="H26128" s="61" t="s">
        <v>7409</v>
      </c>
      <c r="I26128" s="61">
        <v>32.979999999999997</v>
      </c>
      <c r="J26128" s="61">
        <v>-96.74</v>
      </c>
      <c r="K26128">
        <v>53633</v>
      </c>
      <c r="L26128"/>
      <c r="M26128"/>
    </row>
    <row r="26129" spans="1:13">
      <c r="A26129" s="61" t="s">
        <v>40</v>
      </c>
      <c r="B26129" s="61">
        <v>75081</v>
      </c>
      <c r="C26129" s="63" t="s">
        <v>968</v>
      </c>
      <c r="D26129" s="61">
        <v>0</v>
      </c>
      <c r="E26129" s="61" t="s">
        <v>14666</v>
      </c>
      <c r="F26129" s="61" t="s">
        <v>133</v>
      </c>
      <c r="G26129" s="61" t="s">
        <v>8004</v>
      </c>
      <c r="H26129" s="61" t="s">
        <v>7409</v>
      </c>
      <c r="I26129" s="61">
        <v>32.97</v>
      </c>
      <c r="J26129" s="61">
        <v>-96.7</v>
      </c>
      <c r="K26129">
        <v>37766</v>
      </c>
      <c r="L26129"/>
      <c r="M26129"/>
    </row>
    <row r="26130" spans="1:13">
      <c r="A26130" s="61" t="s">
        <v>40</v>
      </c>
      <c r="B26130" s="61">
        <v>75082</v>
      </c>
      <c r="C26130" s="63" t="s">
        <v>968</v>
      </c>
      <c r="D26130" s="61">
        <v>0</v>
      </c>
      <c r="E26130" s="61" t="s">
        <v>14666</v>
      </c>
      <c r="F26130" s="61" t="s">
        <v>133</v>
      </c>
      <c r="G26130" s="61" t="s">
        <v>14649</v>
      </c>
      <c r="H26130" s="61" t="s">
        <v>7409</v>
      </c>
      <c r="I26130" s="61">
        <v>32.99</v>
      </c>
      <c r="J26130" s="61">
        <v>-96.66</v>
      </c>
      <c r="K26130">
        <v>28063</v>
      </c>
      <c r="L26130"/>
      <c r="M26130"/>
    </row>
    <row r="26131" spans="1:13">
      <c r="A26131" s="61" t="s">
        <v>40</v>
      </c>
      <c r="B26131" s="61">
        <v>76681</v>
      </c>
      <c r="C26131" s="63" t="s">
        <v>968</v>
      </c>
      <c r="D26131" s="61">
        <v>0</v>
      </c>
      <c r="E26131" s="61" t="s">
        <v>906</v>
      </c>
      <c r="F26131" s="61" t="s">
        <v>133</v>
      </c>
      <c r="G26131" s="61" t="s">
        <v>14668</v>
      </c>
      <c r="H26131" s="61" t="s">
        <v>7409</v>
      </c>
      <c r="I26131" s="61">
        <v>31.92</v>
      </c>
      <c r="J26131" s="61">
        <v>-96.42</v>
      </c>
      <c r="K26131">
        <v>520</v>
      </c>
      <c r="L26131"/>
      <c r="M26131"/>
    </row>
    <row r="26132" spans="1:13">
      <c r="A26132" s="61" t="s">
        <v>40</v>
      </c>
      <c r="B26132" s="61">
        <v>76871</v>
      </c>
      <c r="C26132" s="63" t="s">
        <v>968</v>
      </c>
      <c r="D26132" s="61">
        <v>0</v>
      </c>
      <c r="E26132" s="61" t="s">
        <v>14935</v>
      </c>
      <c r="F26132" s="61" t="s">
        <v>133</v>
      </c>
      <c r="G26132" s="61" t="s">
        <v>14916</v>
      </c>
      <c r="H26132" s="61" t="s">
        <v>7409</v>
      </c>
      <c r="I26132" s="61">
        <v>31.27</v>
      </c>
      <c r="J26132" s="61">
        <v>-98.94</v>
      </c>
      <c r="K26132">
        <v>648</v>
      </c>
      <c r="L26132"/>
      <c r="M26132"/>
    </row>
    <row r="26133" spans="1:13">
      <c r="A26133" s="61" t="s">
        <v>40</v>
      </c>
      <c r="B26133" s="61">
        <v>77406</v>
      </c>
      <c r="C26133" s="63" t="s">
        <v>968</v>
      </c>
      <c r="D26133" s="61">
        <v>0</v>
      </c>
      <c r="E26133" s="61" t="s">
        <v>1057</v>
      </c>
      <c r="F26133" s="61" t="s">
        <v>133</v>
      </c>
      <c r="G26133" s="61" t="s">
        <v>14975</v>
      </c>
      <c r="H26133" s="61" t="s">
        <v>7409</v>
      </c>
      <c r="I26133" s="61">
        <v>29.65</v>
      </c>
      <c r="J26133" s="61">
        <v>-95.79</v>
      </c>
      <c r="K26133">
        <v>58703</v>
      </c>
      <c r="L26133"/>
      <c r="M26133"/>
    </row>
    <row r="26134" spans="1:13">
      <c r="A26134" s="61" t="s">
        <v>40</v>
      </c>
      <c r="B26134" s="61">
        <v>77469</v>
      </c>
      <c r="C26134" s="63" t="s">
        <v>968</v>
      </c>
      <c r="D26134" s="61">
        <v>0</v>
      </c>
      <c r="E26134" s="61" t="s">
        <v>1057</v>
      </c>
      <c r="F26134" s="61" t="s">
        <v>133</v>
      </c>
      <c r="G26134" s="61" t="s">
        <v>14975</v>
      </c>
      <c r="H26134" s="61" t="s">
        <v>7409</v>
      </c>
      <c r="I26134" s="61">
        <v>29.58</v>
      </c>
      <c r="J26134" s="61">
        <v>-95.76</v>
      </c>
      <c r="K26134">
        <v>57925</v>
      </c>
      <c r="L26134"/>
      <c r="M26134"/>
    </row>
    <row r="26135" spans="1:13">
      <c r="A26135" s="61" t="s">
        <v>40</v>
      </c>
      <c r="B26135" s="61">
        <v>77407</v>
      </c>
      <c r="C26135" s="63" t="s">
        <v>968</v>
      </c>
      <c r="D26135" s="61">
        <v>0</v>
      </c>
      <c r="E26135" s="61" t="s">
        <v>1057</v>
      </c>
      <c r="F26135" s="61" t="s">
        <v>133</v>
      </c>
      <c r="G26135" s="61" t="s">
        <v>14975</v>
      </c>
      <c r="H26135" s="61" t="s">
        <v>7409</v>
      </c>
      <c r="I26135" s="61">
        <v>29.68</v>
      </c>
      <c r="J26135" s="61">
        <v>-95.7</v>
      </c>
      <c r="K26135">
        <v>74657</v>
      </c>
      <c r="L26135"/>
      <c r="M26135"/>
    </row>
    <row r="26136" spans="1:13">
      <c r="A26136" s="61" t="s">
        <v>40</v>
      </c>
      <c r="B26136" s="61">
        <v>76682</v>
      </c>
      <c r="C26136" s="63" t="s">
        <v>968</v>
      </c>
      <c r="D26136" s="61">
        <v>0</v>
      </c>
      <c r="E26136" s="61" t="s">
        <v>14905</v>
      </c>
      <c r="F26136" s="61" t="s">
        <v>133</v>
      </c>
      <c r="G26136" s="61" t="s">
        <v>14881</v>
      </c>
      <c r="H26136" s="61" t="s">
        <v>7409</v>
      </c>
      <c r="I26136" s="61">
        <v>31.47</v>
      </c>
      <c r="J26136" s="61">
        <v>-96.93</v>
      </c>
      <c r="K26136">
        <v>2798</v>
      </c>
      <c r="L26136"/>
      <c r="M26136"/>
    </row>
    <row r="26137" spans="1:13">
      <c r="A26137" s="61" t="s">
        <v>40</v>
      </c>
      <c r="B26137" s="61">
        <v>76261</v>
      </c>
      <c r="C26137" s="63" t="s">
        <v>968</v>
      </c>
      <c r="D26137" s="61">
        <v>0</v>
      </c>
      <c r="E26137" s="61" t="s">
        <v>552</v>
      </c>
      <c r="F26137" s="61" t="s">
        <v>133</v>
      </c>
      <c r="G26137" s="61" t="s">
        <v>14813</v>
      </c>
      <c r="H26137" s="61" t="s">
        <v>7409</v>
      </c>
      <c r="I26137" s="61">
        <v>33.799999999999997</v>
      </c>
      <c r="J26137" s="61">
        <v>-97.95</v>
      </c>
      <c r="K26137">
        <v>242</v>
      </c>
      <c r="L26137"/>
      <c r="M26137"/>
    </row>
    <row r="26138" spans="1:13">
      <c r="A26138" s="61" t="s">
        <v>40</v>
      </c>
      <c r="B26138" s="61">
        <v>78879</v>
      </c>
      <c r="C26138" s="63" t="s">
        <v>968</v>
      </c>
      <c r="D26138" s="61">
        <v>0</v>
      </c>
      <c r="E26138" s="61" t="s">
        <v>15241</v>
      </c>
      <c r="F26138" s="61" t="s">
        <v>133</v>
      </c>
      <c r="G26138" s="61" t="s">
        <v>15230</v>
      </c>
      <c r="H26138" s="61" t="s">
        <v>7409</v>
      </c>
      <c r="I26138" s="61">
        <v>29.63</v>
      </c>
      <c r="J26138" s="61">
        <v>-99.73</v>
      </c>
      <c r="K26138">
        <v>307</v>
      </c>
      <c r="L26138"/>
      <c r="M26138"/>
    </row>
    <row r="26139" spans="1:13">
      <c r="A26139" s="61" t="s">
        <v>40</v>
      </c>
      <c r="B26139" s="61">
        <v>78582</v>
      </c>
      <c r="C26139" s="63" t="s">
        <v>968</v>
      </c>
      <c r="D26139" s="61">
        <v>0</v>
      </c>
      <c r="E26139" s="61" t="s">
        <v>15179</v>
      </c>
      <c r="F26139" s="61" t="s">
        <v>133</v>
      </c>
      <c r="G26139" s="61" t="s">
        <v>15164</v>
      </c>
      <c r="H26139" s="61" t="s">
        <v>7409</v>
      </c>
      <c r="I26139" s="61">
        <v>26.55</v>
      </c>
      <c r="J26139" s="61">
        <v>-98.72</v>
      </c>
      <c r="K26139">
        <v>43253</v>
      </c>
      <c r="L26139"/>
      <c r="M26139"/>
    </row>
    <row r="26140" spans="1:13">
      <c r="A26140" s="61" t="s">
        <v>40</v>
      </c>
      <c r="B26140" s="61">
        <v>78583</v>
      </c>
      <c r="C26140" s="63" t="s">
        <v>968</v>
      </c>
      <c r="D26140" s="61">
        <v>0</v>
      </c>
      <c r="E26140" s="61" t="s">
        <v>15180</v>
      </c>
      <c r="F26140" s="61" t="s">
        <v>133</v>
      </c>
      <c r="G26140" s="61" t="s">
        <v>4240</v>
      </c>
      <c r="H26140" s="61" t="s">
        <v>7409</v>
      </c>
      <c r="I26140" s="61">
        <v>26.23</v>
      </c>
      <c r="J26140" s="61">
        <v>-97.58</v>
      </c>
      <c r="K26140">
        <v>5869</v>
      </c>
      <c r="L26140"/>
      <c r="M26140"/>
    </row>
    <row r="26141" spans="1:13">
      <c r="A26141" s="61" t="s">
        <v>40</v>
      </c>
      <c r="B26141" s="61">
        <v>78066</v>
      </c>
      <c r="C26141" s="63" t="s">
        <v>968</v>
      </c>
      <c r="D26141" s="61">
        <v>0</v>
      </c>
      <c r="E26141" s="61" t="s">
        <v>15097</v>
      </c>
      <c r="F26141" s="61" t="s">
        <v>133</v>
      </c>
      <c r="G26141" s="61" t="s">
        <v>9341</v>
      </c>
      <c r="H26141" s="61" t="s">
        <v>7409</v>
      </c>
      <c r="I26141" s="61">
        <v>29.5</v>
      </c>
      <c r="J26141" s="61">
        <v>-98.85</v>
      </c>
      <c r="K26141">
        <v>650</v>
      </c>
      <c r="L26141"/>
      <c r="M26141"/>
    </row>
    <row r="26142" spans="1:13">
      <c r="A26142" s="61" t="s">
        <v>40</v>
      </c>
      <c r="B26142" s="61">
        <v>76093</v>
      </c>
      <c r="C26142" s="63" t="s">
        <v>968</v>
      </c>
      <c r="D26142" s="61">
        <v>0</v>
      </c>
      <c r="E26142" s="61" t="s">
        <v>14809</v>
      </c>
      <c r="F26142" s="61" t="s">
        <v>133</v>
      </c>
      <c r="G26142" s="61" t="s">
        <v>660</v>
      </c>
      <c r="H26142" s="61" t="s">
        <v>7409</v>
      </c>
      <c r="I26142" s="61">
        <v>32.229999999999997</v>
      </c>
      <c r="J26142" s="61">
        <v>-97.37</v>
      </c>
      <c r="K26142">
        <v>2271</v>
      </c>
      <c r="L26142"/>
      <c r="M26142"/>
    </row>
    <row r="26143" spans="1:13">
      <c r="A26143" s="61" t="s">
        <v>40</v>
      </c>
      <c r="B26143" s="61">
        <v>76471</v>
      </c>
      <c r="C26143" s="63" t="s">
        <v>968</v>
      </c>
      <c r="D26143" s="61">
        <v>0</v>
      </c>
      <c r="E26143" s="61" t="s">
        <v>14856</v>
      </c>
      <c r="F26143" s="61" t="s">
        <v>133</v>
      </c>
      <c r="G26143" s="61" t="s">
        <v>14845</v>
      </c>
      <c r="H26143" s="61" t="s">
        <v>7409</v>
      </c>
      <c r="I26143" s="61">
        <v>32.090000000000003</v>
      </c>
      <c r="J26143" s="61">
        <v>-98.96</v>
      </c>
      <c r="K26143">
        <v>1712</v>
      </c>
      <c r="L26143"/>
      <c r="M26143"/>
    </row>
    <row r="26144" spans="1:13">
      <c r="A26144" s="61" t="s">
        <v>40</v>
      </c>
      <c r="B26144" s="61">
        <v>78379</v>
      </c>
      <c r="C26144" s="63" t="s">
        <v>968</v>
      </c>
      <c r="D26144" s="61">
        <v>0</v>
      </c>
      <c r="E26144" s="61" t="s">
        <v>15154</v>
      </c>
      <c r="F26144" s="61" t="s">
        <v>133</v>
      </c>
      <c r="G26144" s="61" t="s">
        <v>15145</v>
      </c>
      <c r="H26144" s="61" t="s">
        <v>7409</v>
      </c>
      <c r="I26144" s="61">
        <v>27.28</v>
      </c>
      <c r="J26144" s="61">
        <v>-97.81</v>
      </c>
      <c r="K26144">
        <v>1624</v>
      </c>
      <c r="L26144"/>
      <c r="M26144"/>
    </row>
    <row r="26145" spans="1:13">
      <c r="A26145" s="61" t="s">
        <v>40</v>
      </c>
      <c r="B26145" s="61">
        <v>76262</v>
      </c>
      <c r="C26145" s="63" t="s">
        <v>968</v>
      </c>
      <c r="D26145" s="61">
        <v>0</v>
      </c>
      <c r="E26145" s="61" t="s">
        <v>5837</v>
      </c>
      <c r="F26145" s="61" t="s">
        <v>133</v>
      </c>
      <c r="G26145" s="61" t="s">
        <v>14650</v>
      </c>
      <c r="H26145" s="61" t="s">
        <v>7409</v>
      </c>
      <c r="I26145" s="61">
        <v>33</v>
      </c>
      <c r="J26145" s="61">
        <v>-97.23</v>
      </c>
      <c r="K26145">
        <v>42592</v>
      </c>
      <c r="L26145"/>
      <c r="M26145"/>
    </row>
    <row r="26146" spans="1:13">
      <c r="A26146" s="61" t="s">
        <v>40</v>
      </c>
      <c r="B26146" s="61">
        <v>79256</v>
      </c>
      <c r="C26146" s="63" t="s">
        <v>968</v>
      </c>
      <c r="D26146" s="61">
        <v>0</v>
      </c>
      <c r="E26146" s="61" t="s">
        <v>15325</v>
      </c>
      <c r="F26146" s="61" t="s">
        <v>133</v>
      </c>
      <c r="G26146" s="61" t="s">
        <v>15314</v>
      </c>
      <c r="H26146" s="61" t="s">
        <v>7409</v>
      </c>
      <c r="I26146" s="61">
        <v>33.89</v>
      </c>
      <c r="J26146" s="61">
        <v>-100.85</v>
      </c>
      <c r="K26146">
        <v>287</v>
      </c>
      <c r="L26146"/>
      <c r="M26146"/>
    </row>
    <row r="26147" spans="1:13">
      <c r="A26147" s="61" t="s">
        <v>40</v>
      </c>
      <c r="B26147" s="61">
        <v>76945</v>
      </c>
      <c r="C26147" s="63" t="s">
        <v>968</v>
      </c>
      <c r="D26147" s="61">
        <v>0</v>
      </c>
      <c r="E26147" s="61" t="s">
        <v>14956</v>
      </c>
      <c r="F26147" s="61" t="s">
        <v>133</v>
      </c>
      <c r="G26147" s="61" t="s">
        <v>14950</v>
      </c>
      <c r="H26147" s="61" t="s">
        <v>7409</v>
      </c>
      <c r="I26147" s="61">
        <v>31.89</v>
      </c>
      <c r="J26147" s="61">
        <v>-100.48</v>
      </c>
      <c r="K26147">
        <v>1745</v>
      </c>
      <c r="L26147"/>
      <c r="M26147"/>
    </row>
    <row r="26148" spans="1:13">
      <c r="A26148" s="61" t="s">
        <v>40</v>
      </c>
      <c r="B26148" s="61">
        <v>78380</v>
      </c>
      <c r="C26148" s="63" t="s">
        <v>968</v>
      </c>
      <c r="D26148" s="61">
        <v>0</v>
      </c>
      <c r="E26148" s="61" t="s">
        <v>15155</v>
      </c>
      <c r="F26148" s="61" t="s">
        <v>133</v>
      </c>
      <c r="G26148" s="61" t="s">
        <v>15131</v>
      </c>
      <c r="H26148" s="61" t="s">
        <v>7409</v>
      </c>
      <c r="I26148" s="61">
        <v>27.79</v>
      </c>
      <c r="J26148" s="61">
        <v>-97.66</v>
      </c>
      <c r="K26148">
        <v>23386</v>
      </c>
      <c r="L26148"/>
      <c r="M26148"/>
    </row>
    <row r="26149" spans="1:13">
      <c r="A26149" s="61" t="s">
        <v>40</v>
      </c>
      <c r="B26149" s="61">
        <v>79543</v>
      </c>
      <c r="C26149" s="63" t="s">
        <v>968</v>
      </c>
      <c r="D26149" s="61">
        <v>0</v>
      </c>
      <c r="E26149" s="61" t="s">
        <v>13265</v>
      </c>
      <c r="F26149" s="61" t="s">
        <v>133</v>
      </c>
      <c r="G26149" s="61" t="s">
        <v>15379</v>
      </c>
      <c r="H26149" s="61" t="s">
        <v>7409</v>
      </c>
      <c r="I26149" s="61">
        <v>32.74</v>
      </c>
      <c r="J26149" s="61">
        <v>-100.37</v>
      </c>
      <c r="K26149">
        <v>1005</v>
      </c>
      <c r="L26149"/>
      <c r="M26149"/>
    </row>
    <row r="26150" spans="1:13">
      <c r="A26150" s="61" t="s">
        <v>40</v>
      </c>
      <c r="B26150" s="61">
        <v>76872</v>
      </c>
      <c r="C26150" s="63" t="s">
        <v>968</v>
      </c>
      <c r="D26150" s="61">
        <v>0</v>
      </c>
      <c r="E26150" s="61" t="s">
        <v>688</v>
      </c>
      <c r="F26150" s="61" t="s">
        <v>133</v>
      </c>
      <c r="G26150" s="61" t="s">
        <v>14917</v>
      </c>
      <c r="H26150" s="61" t="s">
        <v>7409</v>
      </c>
      <c r="I26150" s="61">
        <v>31.22</v>
      </c>
      <c r="J26150" s="61">
        <v>-99.21</v>
      </c>
      <c r="K26150">
        <v>602</v>
      </c>
      <c r="L26150"/>
      <c r="M26150"/>
    </row>
    <row r="26151" spans="1:13">
      <c r="A26151" s="61" t="s">
        <v>40</v>
      </c>
      <c r="B26151" s="61">
        <v>79544</v>
      </c>
      <c r="C26151" s="63" t="s">
        <v>968</v>
      </c>
      <c r="D26151" s="61">
        <v>0</v>
      </c>
      <c r="E26151" s="61" t="s">
        <v>1404</v>
      </c>
      <c r="F26151" s="61" t="s">
        <v>133</v>
      </c>
      <c r="G26151" s="61" t="s">
        <v>13603</v>
      </c>
      <c r="H26151" s="61" t="s">
        <v>7409</v>
      </c>
      <c r="I26151" s="61">
        <v>33.31</v>
      </c>
      <c r="J26151" s="61">
        <v>-99.85</v>
      </c>
      <c r="K26151">
        <v>434</v>
      </c>
      <c r="L26151"/>
      <c r="M26151"/>
    </row>
    <row r="26152" spans="1:13">
      <c r="A26152" s="61" t="s">
        <v>40</v>
      </c>
      <c r="B26152" s="61">
        <v>76567</v>
      </c>
      <c r="C26152" s="63" t="s">
        <v>968</v>
      </c>
      <c r="D26152" s="61">
        <v>0</v>
      </c>
      <c r="E26152" s="61" t="s">
        <v>1134</v>
      </c>
      <c r="F26152" s="61" t="s">
        <v>133</v>
      </c>
      <c r="G26152" s="61" t="s">
        <v>14866</v>
      </c>
      <c r="H26152" s="61" t="s">
        <v>7409</v>
      </c>
      <c r="I26152" s="61">
        <v>30.65</v>
      </c>
      <c r="J26152" s="61">
        <v>-97</v>
      </c>
      <c r="K26152">
        <v>9163</v>
      </c>
      <c r="L26152"/>
      <c r="M26152"/>
    </row>
    <row r="26153" spans="1:13">
      <c r="A26153" s="61" t="s">
        <v>40</v>
      </c>
      <c r="B26153" s="61">
        <v>78382</v>
      </c>
      <c r="C26153" s="63" t="s">
        <v>968</v>
      </c>
      <c r="D26153" s="61">
        <v>0</v>
      </c>
      <c r="E26153" s="61" t="s">
        <v>1229</v>
      </c>
      <c r="F26153" s="61" t="s">
        <v>133</v>
      </c>
      <c r="G26153" s="61" t="s">
        <v>15141</v>
      </c>
      <c r="H26153" s="61" t="s">
        <v>7409</v>
      </c>
      <c r="I26153" s="61">
        <v>28.04</v>
      </c>
      <c r="J26153" s="61">
        <v>-97.05</v>
      </c>
      <c r="K26153">
        <v>19432</v>
      </c>
      <c r="L26153"/>
      <c r="M26153"/>
    </row>
    <row r="26154" spans="1:13">
      <c r="A26154" s="61" t="s">
        <v>40</v>
      </c>
      <c r="B26154" s="61">
        <v>78880</v>
      </c>
      <c r="C26154" s="63" t="s">
        <v>968</v>
      </c>
      <c r="D26154" s="61">
        <v>0</v>
      </c>
      <c r="E26154" s="61" t="s">
        <v>15242</v>
      </c>
      <c r="F26154" s="61" t="s">
        <v>133</v>
      </c>
      <c r="G26154" s="61" t="s">
        <v>12821</v>
      </c>
      <c r="H26154" s="61" t="s">
        <v>7409</v>
      </c>
      <c r="I26154" s="61">
        <v>30.01</v>
      </c>
      <c r="J26154" s="61">
        <v>-100.21</v>
      </c>
      <c r="K26154">
        <v>1254</v>
      </c>
      <c r="L26154"/>
      <c r="M26154"/>
    </row>
    <row r="26155" spans="1:13">
      <c r="A26155" s="61" t="s">
        <v>40</v>
      </c>
      <c r="B26155" s="61">
        <v>75087</v>
      </c>
      <c r="C26155" s="63" t="s">
        <v>968</v>
      </c>
      <c r="D26155" s="61">
        <v>0</v>
      </c>
      <c r="E26155" s="61" t="s">
        <v>14654</v>
      </c>
      <c r="F26155" s="61" t="s">
        <v>133</v>
      </c>
      <c r="G26155" s="61" t="s">
        <v>14655</v>
      </c>
      <c r="H26155" s="61" t="s">
        <v>7409</v>
      </c>
      <c r="I26155" s="61">
        <v>32.92</v>
      </c>
      <c r="J26155" s="61">
        <v>-96.45</v>
      </c>
      <c r="K26155">
        <v>40460</v>
      </c>
      <c r="L26155"/>
      <c r="M26155"/>
    </row>
    <row r="26156" spans="1:13">
      <c r="A26156" s="61" t="s">
        <v>40</v>
      </c>
      <c r="B26156" s="61">
        <v>75032</v>
      </c>
      <c r="C26156" s="63" t="s">
        <v>968</v>
      </c>
      <c r="D26156" s="61">
        <v>0</v>
      </c>
      <c r="E26156" s="61" t="s">
        <v>14654</v>
      </c>
      <c r="F26156" s="61" t="s">
        <v>133</v>
      </c>
      <c r="G26156" s="61" t="s">
        <v>14655</v>
      </c>
      <c r="H26156" s="61" t="s">
        <v>7409</v>
      </c>
      <c r="I26156" s="61">
        <v>32.85</v>
      </c>
      <c r="J26156" s="61">
        <v>-96.44</v>
      </c>
      <c r="K26156">
        <v>34590</v>
      </c>
      <c r="L26156"/>
      <c r="M26156"/>
    </row>
    <row r="26157" spans="1:13">
      <c r="A26157" s="61" t="s">
        <v>40</v>
      </c>
      <c r="B26157" s="61">
        <v>76873</v>
      </c>
      <c r="C26157" s="63" t="s">
        <v>968</v>
      </c>
      <c r="D26157" s="61">
        <v>0</v>
      </c>
      <c r="E26157" s="61" t="s">
        <v>1794</v>
      </c>
      <c r="F26157" s="61" t="s">
        <v>133</v>
      </c>
      <c r="G26157" s="61" t="s">
        <v>14920</v>
      </c>
      <c r="H26157" s="61" t="s">
        <v>7409</v>
      </c>
      <c r="I26157" s="61">
        <v>31.5</v>
      </c>
      <c r="J26157" s="61">
        <v>-99.37</v>
      </c>
      <c r="K26157">
        <v>65</v>
      </c>
      <c r="L26157"/>
      <c r="M26157"/>
    </row>
    <row r="26158" spans="1:13">
      <c r="A26158" s="61" t="s">
        <v>40</v>
      </c>
      <c r="B26158" s="61">
        <v>76569</v>
      </c>
      <c r="C26158" s="63" t="s">
        <v>968</v>
      </c>
      <c r="D26158" s="61">
        <v>0</v>
      </c>
      <c r="E26158" s="61" t="s">
        <v>2208</v>
      </c>
      <c r="F26158" s="61" t="s">
        <v>133</v>
      </c>
      <c r="G26158" s="61" t="s">
        <v>8733</v>
      </c>
      <c r="H26158" s="61" t="s">
        <v>7409</v>
      </c>
      <c r="I26158" s="61">
        <v>30.93</v>
      </c>
      <c r="J26158" s="61">
        <v>-97.22</v>
      </c>
      <c r="K26158">
        <v>2661</v>
      </c>
      <c r="L26158"/>
      <c r="M26158"/>
    </row>
    <row r="26159" spans="1:13">
      <c r="A26159" s="61" t="s">
        <v>40</v>
      </c>
      <c r="B26159" s="61">
        <v>78584</v>
      </c>
      <c r="C26159" s="63" t="s">
        <v>968</v>
      </c>
      <c r="D26159" s="61">
        <v>0</v>
      </c>
      <c r="E26159" s="61" t="s">
        <v>15181</v>
      </c>
      <c r="F26159" s="61" t="s">
        <v>133</v>
      </c>
      <c r="G26159" s="61" t="s">
        <v>15164</v>
      </c>
      <c r="H26159" s="61" t="s">
        <v>7409</v>
      </c>
      <c r="I26159" s="61">
        <v>26.4</v>
      </c>
      <c r="J26159" s="61">
        <v>-99.01</v>
      </c>
      <c r="K26159">
        <v>19373</v>
      </c>
      <c r="L26159"/>
      <c r="M26159"/>
    </row>
    <row r="26160" spans="1:13">
      <c r="A26160" s="61" t="s">
        <v>40</v>
      </c>
      <c r="B26160" s="61">
        <v>76874</v>
      </c>
      <c r="C26160" s="63" t="s">
        <v>968</v>
      </c>
      <c r="D26160" s="61">
        <v>0</v>
      </c>
      <c r="E26160" s="61" t="s">
        <v>2672</v>
      </c>
      <c r="F26160" s="61" t="s">
        <v>133</v>
      </c>
      <c r="G26160" s="61" t="s">
        <v>14929</v>
      </c>
      <c r="H26160" s="61" t="s">
        <v>7409</v>
      </c>
      <c r="I26160" s="61">
        <v>30.49</v>
      </c>
      <c r="J26160" s="61">
        <v>-100.05</v>
      </c>
      <c r="K26160">
        <v>55</v>
      </c>
      <c r="L26160"/>
      <c r="M26160"/>
    </row>
    <row r="26161" spans="1:13">
      <c r="A26161" s="61" t="s">
        <v>40</v>
      </c>
      <c r="B26161" s="61">
        <v>79358</v>
      </c>
      <c r="C26161" s="63" t="s">
        <v>968</v>
      </c>
      <c r="D26161" s="61">
        <v>0</v>
      </c>
      <c r="E26161" s="61" t="s">
        <v>15358</v>
      </c>
      <c r="F26161" s="61" t="s">
        <v>133</v>
      </c>
      <c r="G26161" s="61" t="s">
        <v>15330</v>
      </c>
      <c r="H26161" s="61" t="s">
        <v>7409</v>
      </c>
      <c r="I26161" s="61">
        <v>33.409999999999997</v>
      </c>
      <c r="J26161" s="61">
        <v>-102.15</v>
      </c>
      <c r="K26161">
        <v>1335</v>
      </c>
      <c r="L26161"/>
      <c r="M26161"/>
    </row>
    <row r="26162" spans="1:13">
      <c r="A26162" s="61" t="s">
        <v>40</v>
      </c>
      <c r="B26162" s="61">
        <v>78953</v>
      </c>
      <c r="C26162" s="63" t="s">
        <v>968</v>
      </c>
      <c r="D26162" s="61">
        <v>0</v>
      </c>
      <c r="E26162" s="61" t="s">
        <v>15256</v>
      </c>
      <c r="F26162" s="61" t="s">
        <v>133</v>
      </c>
      <c r="G26162" s="61" t="s">
        <v>15190</v>
      </c>
      <c r="H26162" s="61" t="s">
        <v>7409</v>
      </c>
      <c r="I26162" s="61">
        <v>29.93</v>
      </c>
      <c r="J26162" s="61">
        <v>-97.3</v>
      </c>
      <c r="K26162">
        <v>1350</v>
      </c>
      <c r="L26162"/>
      <c r="M26162"/>
    </row>
    <row r="26163" spans="1:13">
      <c r="A26163" s="61" t="s">
        <v>40</v>
      </c>
      <c r="B26163" s="61">
        <v>79545</v>
      </c>
      <c r="C26163" s="63" t="s">
        <v>968</v>
      </c>
      <c r="D26163" s="61">
        <v>0</v>
      </c>
      <c r="E26163" s="61" t="s">
        <v>3282</v>
      </c>
      <c r="F26163" s="61" t="s">
        <v>133</v>
      </c>
      <c r="G26163" s="61" t="s">
        <v>15371</v>
      </c>
      <c r="H26163" s="61" t="s">
        <v>7409</v>
      </c>
      <c r="I26163" s="61">
        <v>32.44</v>
      </c>
      <c r="J26163" s="61">
        <v>-100.54</v>
      </c>
      <c r="K26163">
        <v>1772</v>
      </c>
      <c r="L26163"/>
      <c r="M26163"/>
    </row>
    <row r="26164" spans="1:13">
      <c r="A26164" s="61" t="s">
        <v>40</v>
      </c>
      <c r="B26164" s="61">
        <v>76570</v>
      </c>
      <c r="C26164" s="63" t="s">
        <v>968</v>
      </c>
      <c r="D26164" s="61">
        <v>0</v>
      </c>
      <c r="E26164" s="61" t="s">
        <v>11859</v>
      </c>
      <c r="F26164" s="61" t="s">
        <v>133</v>
      </c>
      <c r="G26164" s="61" t="s">
        <v>14870</v>
      </c>
      <c r="H26164" s="61" t="s">
        <v>7409</v>
      </c>
      <c r="I26164" s="61">
        <v>31.07</v>
      </c>
      <c r="J26164" s="61">
        <v>-96.97</v>
      </c>
      <c r="K26164">
        <v>2376</v>
      </c>
      <c r="L26164"/>
      <c r="M26164"/>
    </row>
    <row r="26165" spans="1:13">
      <c r="A26165" s="61" t="s">
        <v>40</v>
      </c>
      <c r="B26165" s="61">
        <v>77471</v>
      </c>
      <c r="C26165" s="63" t="s">
        <v>968</v>
      </c>
      <c r="D26165" s="61">
        <v>0</v>
      </c>
      <c r="E26165" s="61" t="s">
        <v>14994</v>
      </c>
      <c r="F26165" s="61" t="s">
        <v>133</v>
      </c>
      <c r="G26165" s="61" t="s">
        <v>14975</v>
      </c>
      <c r="H26165" s="61" t="s">
        <v>7409</v>
      </c>
      <c r="I26165" s="61">
        <v>29.54</v>
      </c>
      <c r="J26165" s="61">
        <v>-95.79</v>
      </c>
      <c r="K26165">
        <v>42284</v>
      </c>
      <c r="L26165"/>
      <c r="M26165"/>
    </row>
    <row r="26166" spans="1:13">
      <c r="A26166" s="61" t="s">
        <v>40</v>
      </c>
      <c r="B26166" s="61">
        <v>77583</v>
      </c>
      <c r="C26166" s="63" t="s">
        <v>968</v>
      </c>
      <c r="D26166" s="61">
        <v>0</v>
      </c>
      <c r="E26166" s="61" t="s">
        <v>15018</v>
      </c>
      <c r="F26166" s="61" t="s">
        <v>133</v>
      </c>
      <c r="G26166" s="61" t="s">
        <v>14981</v>
      </c>
      <c r="H26166" s="61" t="s">
        <v>7409</v>
      </c>
      <c r="I26166" s="61">
        <v>29.37</v>
      </c>
      <c r="J26166" s="61">
        <v>-95.45</v>
      </c>
      <c r="K26166">
        <v>43113</v>
      </c>
      <c r="L26166"/>
      <c r="M26166"/>
    </row>
    <row r="26167" spans="1:13">
      <c r="A26167" s="61" t="s">
        <v>40</v>
      </c>
      <c r="B26167" s="61">
        <v>76263</v>
      </c>
      <c r="C26167" s="63" t="s">
        <v>968</v>
      </c>
      <c r="D26167" s="61">
        <v>0</v>
      </c>
      <c r="E26167" s="61" t="s">
        <v>14137</v>
      </c>
      <c r="F26167" s="61" t="s">
        <v>133</v>
      </c>
      <c r="G26167" s="61" t="s">
        <v>14815</v>
      </c>
      <c r="H26167" s="61" t="s">
        <v>7409</v>
      </c>
      <c r="I26167" s="61">
        <v>33.479999999999997</v>
      </c>
      <c r="J26167" s="61">
        <v>-97.45</v>
      </c>
      <c r="K26167">
        <v>48</v>
      </c>
      <c r="L26167"/>
      <c r="M26167"/>
    </row>
    <row r="26168" spans="1:13">
      <c r="A26168" s="61" t="s">
        <v>40</v>
      </c>
      <c r="B26168" s="61">
        <v>79546</v>
      </c>
      <c r="C26168" s="63" t="s">
        <v>968</v>
      </c>
      <c r="D26168" s="61">
        <v>0</v>
      </c>
      <c r="E26168" s="61" t="s">
        <v>15386</v>
      </c>
      <c r="F26168" s="61" t="s">
        <v>133</v>
      </c>
      <c r="G26168" s="61" t="s">
        <v>15379</v>
      </c>
      <c r="H26168" s="61" t="s">
        <v>7409</v>
      </c>
      <c r="I26168" s="61">
        <v>32.85</v>
      </c>
      <c r="J26168" s="61">
        <v>-100.46</v>
      </c>
      <c r="K26168">
        <v>1798</v>
      </c>
      <c r="L26168"/>
      <c r="M26168"/>
    </row>
    <row r="26169" spans="1:13">
      <c r="A26169" s="61" t="s">
        <v>40</v>
      </c>
      <c r="B26169" s="61">
        <v>78663</v>
      </c>
      <c r="C26169" s="63" t="s">
        <v>968</v>
      </c>
      <c r="D26169" s="61">
        <v>0</v>
      </c>
      <c r="E26169" s="61" t="s">
        <v>15213</v>
      </c>
      <c r="F26169" s="61" t="s">
        <v>133</v>
      </c>
      <c r="G26169" s="61" t="s">
        <v>15192</v>
      </c>
      <c r="H26169" s="61" t="s">
        <v>7409</v>
      </c>
      <c r="I26169" s="61">
        <v>30.43</v>
      </c>
      <c r="J26169" s="61">
        <v>-98.35</v>
      </c>
      <c r="K26169">
        <v>815</v>
      </c>
      <c r="L26169"/>
      <c r="M26169"/>
    </row>
    <row r="26170" spans="1:13">
      <c r="A26170" s="61" t="s">
        <v>40</v>
      </c>
      <c r="B26170" s="61">
        <v>78681</v>
      </c>
      <c r="C26170" s="63" t="s">
        <v>968</v>
      </c>
      <c r="D26170" s="61">
        <v>0</v>
      </c>
      <c r="E26170" s="61" t="s">
        <v>15214</v>
      </c>
      <c r="F26170" s="61" t="s">
        <v>133</v>
      </c>
      <c r="G26170" s="61" t="s">
        <v>8052</v>
      </c>
      <c r="H26170" s="61" t="s">
        <v>7409</v>
      </c>
      <c r="I26170" s="61">
        <v>30.53</v>
      </c>
      <c r="J26170" s="61">
        <v>-97.73</v>
      </c>
      <c r="K26170">
        <v>57503</v>
      </c>
      <c r="L26170"/>
      <c r="M26170"/>
    </row>
    <row r="26171" spans="1:13">
      <c r="A26171" s="61" t="s">
        <v>40</v>
      </c>
      <c r="B26171" s="61">
        <v>78664</v>
      </c>
      <c r="C26171" s="63" t="s">
        <v>968</v>
      </c>
      <c r="D26171" s="61">
        <v>0</v>
      </c>
      <c r="E26171" s="61" t="s">
        <v>15214</v>
      </c>
      <c r="F26171" s="61" t="s">
        <v>133</v>
      </c>
      <c r="G26171" s="61" t="s">
        <v>8052</v>
      </c>
      <c r="H26171" s="61" t="s">
        <v>7409</v>
      </c>
      <c r="I26171" s="61">
        <v>30.51</v>
      </c>
      <c r="J26171" s="61">
        <v>-97.67</v>
      </c>
      <c r="K26171">
        <v>60287</v>
      </c>
      <c r="L26171"/>
      <c r="M26171"/>
    </row>
    <row r="26172" spans="1:13">
      <c r="A26172" s="61" t="s">
        <v>40</v>
      </c>
      <c r="B26172" s="61">
        <v>78665</v>
      </c>
      <c r="C26172" s="63" t="s">
        <v>968</v>
      </c>
      <c r="D26172" s="61">
        <v>0</v>
      </c>
      <c r="E26172" s="61" t="s">
        <v>15214</v>
      </c>
      <c r="F26172" s="61" t="s">
        <v>133</v>
      </c>
      <c r="G26172" s="61" t="s">
        <v>8052</v>
      </c>
      <c r="H26172" s="61" t="s">
        <v>7409</v>
      </c>
      <c r="I26172" s="61">
        <v>30.54</v>
      </c>
      <c r="J26172" s="61">
        <v>-97.64</v>
      </c>
      <c r="K26172">
        <v>61577</v>
      </c>
      <c r="L26172"/>
      <c r="M26172"/>
    </row>
    <row r="26173" spans="1:13">
      <c r="A26173" s="61" t="s">
        <v>40</v>
      </c>
      <c r="B26173" s="61">
        <v>78954</v>
      </c>
      <c r="C26173" s="63" t="s">
        <v>968</v>
      </c>
      <c r="D26173" s="61">
        <v>0</v>
      </c>
      <c r="E26173" s="61" t="s">
        <v>3180</v>
      </c>
      <c r="F26173" s="61" t="s">
        <v>133</v>
      </c>
      <c r="G26173" s="61" t="s">
        <v>290</v>
      </c>
      <c r="H26173" s="61" t="s">
        <v>7409</v>
      </c>
      <c r="I26173" s="61">
        <v>30.06</v>
      </c>
      <c r="J26173" s="61">
        <v>-96.69</v>
      </c>
      <c r="K26173">
        <v>1144</v>
      </c>
      <c r="L26173"/>
      <c r="M26173"/>
    </row>
    <row r="26174" spans="1:13">
      <c r="A26174" s="61" t="s">
        <v>40</v>
      </c>
      <c r="B26174" s="61">
        <v>76875</v>
      </c>
      <c r="C26174" s="63" t="s">
        <v>968</v>
      </c>
      <c r="D26174" s="61">
        <v>0</v>
      </c>
      <c r="E26174" s="61" t="s">
        <v>11724</v>
      </c>
      <c r="F26174" s="61" t="s">
        <v>133</v>
      </c>
      <c r="G26174" s="61" t="s">
        <v>14913</v>
      </c>
      <c r="H26174" s="61" t="s">
        <v>7409</v>
      </c>
      <c r="I26174" s="61">
        <v>31.64</v>
      </c>
      <c r="J26174" s="61">
        <v>-100.04</v>
      </c>
      <c r="K26174">
        <v>604</v>
      </c>
      <c r="L26174"/>
      <c r="M26174"/>
    </row>
    <row r="26175" spans="1:13">
      <c r="A26175" s="61" t="s">
        <v>40</v>
      </c>
      <c r="B26175" s="61">
        <v>75089</v>
      </c>
      <c r="C26175" s="63" t="s">
        <v>968</v>
      </c>
      <c r="D26175" s="61">
        <v>0</v>
      </c>
      <c r="E26175" s="61" t="s">
        <v>14653</v>
      </c>
      <c r="F26175" s="61" t="s">
        <v>133</v>
      </c>
      <c r="G26175" s="61" t="s">
        <v>8004</v>
      </c>
      <c r="H26175" s="61" t="s">
        <v>7409</v>
      </c>
      <c r="I26175" s="61">
        <v>32.94</v>
      </c>
      <c r="J26175" s="61">
        <v>-96.56</v>
      </c>
      <c r="K26175">
        <v>34608</v>
      </c>
      <c r="L26175"/>
      <c r="M26175"/>
    </row>
    <row r="26176" spans="1:13">
      <c r="A26176" s="61" t="s">
        <v>40</v>
      </c>
      <c r="B26176" s="61">
        <v>75088</v>
      </c>
      <c r="C26176" s="63" t="s">
        <v>968</v>
      </c>
      <c r="D26176" s="61">
        <v>0</v>
      </c>
      <c r="E26176" s="61" t="s">
        <v>14653</v>
      </c>
      <c r="F26176" s="61" t="s">
        <v>133</v>
      </c>
      <c r="G26176" s="61" t="s">
        <v>8004</v>
      </c>
      <c r="H26176" s="61" t="s">
        <v>7409</v>
      </c>
      <c r="I26176" s="61">
        <v>32.9</v>
      </c>
      <c r="J26176" s="61">
        <v>-96.55</v>
      </c>
      <c r="K26176">
        <v>26899</v>
      </c>
      <c r="L26176"/>
      <c r="M26176"/>
    </row>
    <row r="26177" spans="1:13">
      <c r="A26177" s="61" t="s">
        <v>40</v>
      </c>
      <c r="B26177" s="61">
        <v>75477</v>
      </c>
      <c r="C26177" s="63" t="s">
        <v>968</v>
      </c>
      <c r="D26177" s="61">
        <v>0</v>
      </c>
      <c r="E26177" s="61" t="s">
        <v>14717</v>
      </c>
      <c r="F26177" s="61" t="s">
        <v>133</v>
      </c>
      <c r="G26177" s="61" t="s">
        <v>288</v>
      </c>
      <c r="H26177" s="61" t="s">
        <v>7409</v>
      </c>
      <c r="I26177" s="61">
        <v>33.54</v>
      </c>
      <c r="J26177" s="61">
        <v>-95.72</v>
      </c>
      <c r="K26177">
        <v>854</v>
      </c>
      <c r="L26177"/>
      <c r="M26177"/>
    </row>
    <row r="26178" spans="1:13">
      <c r="A26178" s="61" t="s">
        <v>40</v>
      </c>
      <c r="B26178" s="61">
        <v>75189</v>
      </c>
      <c r="C26178" s="63" t="s">
        <v>968</v>
      </c>
      <c r="D26178" s="61">
        <v>0</v>
      </c>
      <c r="E26178" s="61" t="s">
        <v>14691</v>
      </c>
      <c r="F26178" s="61" t="s">
        <v>133</v>
      </c>
      <c r="G26178" s="61" t="s">
        <v>14655</v>
      </c>
      <c r="H26178" s="61" t="s">
        <v>7409</v>
      </c>
      <c r="I26178" s="61">
        <v>32.97</v>
      </c>
      <c r="J26178" s="61">
        <v>-96.33</v>
      </c>
      <c r="K26178">
        <v>37777</v>
      </c>
      <c r="L26178"/>
      <c r="M26178"/>
    </row>
    <row r="26179" spans="1:13">
      <c r="A26179" s="61" t="s">
        <v>40</v>
      </c>
      <c r="B26179" s="61">
        <v>79548</v>
      </c>
      <c r="C26179" s="63" t="s">
        <v>968</v>
      </c>
      <c r="D26179" s="61">
        <v>0</v>
      </c>
      <c r="E26179" s="61" t="s">
        <v>14319</v>
      </c>
      <c r="F26179" s="61" t="s">
        <v>133</v>
      </c>
      <c r="G26179" s="61" t="s">
        <v>13603</v>
      </c>
      <c r="H26179" s="61" t="s">
        <v>7409</v>
      </c>
      <c r="I26179" s="61">
        <v>33.049999999999997</v>
      </c>
      <c r="J26179" s="61">
        <v>-99.92</v>
      </c>
      <c r="K26179">
        <v>165</v>
      </c>
      <c r="L26179"/>
      <c r="M26179"/>
    </row>
    <row r="26180" spans="1:13">
      <c r="A26180" s="61" t="s">
        <v>40</v>
      </c>
      <c r="B26180" s="61">
        <v>79547</v>
      </c>
      <c r="C26180" s="63" t="s">
        <v>968</v>
      </c>
      <c r="D26180" s="61">
        <v>0</v>
      </c>
      <c r="E26180" s="61" t="s">
        <v>14319</v>
      </c>
      <c r="F26180" s="61" t="s">
        <v>133</v>
      </c>
      <c r="G26180" s="61" t="s">
        <v>13603</v>
      </c>
      <c r="H26180" s="61" t="s">
        <v>7409</v>
      </c>
      <c r="I26180" s="61">
        <v>33.18</v>
      </c>
      <c r="J26180" s="61">
        <v>-99.89</v>
      </c>
      <c r="K26180">
        <v>666</v>
      </c>
      <c r="L26180"/>
      <c r="M26180"/>
    </row>
    <row r="26181" spans="1:13">
      <c r="A26181" s="61" t="s">
        <v>40</v>
      </c>
      <c r="B26181" s="61">
        <v>78151</v>
      </c>
      <c r="C26181" s="63" t="s">
        <v>968</v>
      </c>
      <c r="D26181" s="61">
        <v>0</v>
      </c>
      <c r="E26181" s="61" t="s">
        <v>15123</v>
      </c>
      <c r="F26181" s="61" t="s">
        <v>133</v>
      </c>
      <c r="G26181" s="61" t="s">
        <v>15110</v>
      </c>
      <c r="H26181" s="61" t="s">
        <v>7409</v>
      </c>
      <c r="I26181" s="61">
        <v>28.88</v>
      </c>
      <c r="J26181" s="61">
        <v>-97.71</v>
      </c>
      <c r="K26181">
        <v>1299</v>
      </c>
      <c r="L26181"/>
      <c r="M26181"/>
    </row>
    <row r="26182" spans="1:13">
      <c r="A26182" s="61" t="s">
        <v>40</v>
      </c>
      <c r="B26182" s="61">
        <v>75785</v>
      </c>
      <c r="C26182" s="63" t="s">
        <v>968</v>
      </c>
      <c r="D26182" s="61">
        <v>0</v>
      </c>
      <c r="E26182" s="61" t="s">
        <v>14756</v>
      </c>
      <c r="F26182" s="61" t="s">
        <v>133</v>
      </c>
      <c r="G26182" s="61" t="s">
        <v>225</v>
      </c>
      <c r="H26182" s="61" t="s">
        <v>7409</v>
      </c>
      <c r="I26182" s="61">
        <v>31.79</v>
      </c>
      <c r="J26182" s="61">
        <v>-95.14</v>
      </c>
      <c r="K26182">
        <v>10687</v>
      </c>
      <c r="L26182"/>
      <c r="M26182"/>
    </row>
    <row r="26183" spans="1:13">
      <c r="A26183" s="61" t="s">
        <v>40</v>
      </c>
      <c r="B26183" s="61">
        <v>78881</v>
      </c>
      <c r="C26183" s="63" t="s">
        <v>968</v>
      </c>
      <c r="D26183" s="61">
        <v>0</v>
      </c>
      <c r="E26183" s="61" t="s">
        <v>15243</v>
      </c>
      <c r="F26183" s="61" t="s">
        <v>133</v>
      </c>
      <c r="G26183" s="61" t="s">
        <v>15221</v>
      </c>
      <c r="H26183" s="61" t="s">
        <v>7409</v>
      </c>
      <c r="I26183" s="61">
        <v>29.32</v>
      </c>
      <c r="J26183" s="61">
        <v>-99.46</v>
      </c>
      <c r="K26183">
        <v>1853</v>
      </c>
      <c r="L26183"/>
      <c r="M26183"/>
    </row>
    <row r="26184" spans="1:13">
      <c r="A26184" s="61" t="s">
        <v>40</v>
      </c>
      <c r="B26184" s="61">
        <v>77655</v>
      </c>
      <c r="C26184" s="63" t="s">
        <v>968</v>
      </c>
      <c r="D26184" s="61">
        <v>0</v>
      </c>
      <c r="E26184" s="61" t="s">
        <v>15033</v>
      </c>
      <c r="F26184" s="61" t="s">
        <v>133</v>
      </c>
      <c r="G26184" s="61" t="s">
        <v>362</v>
      </c>
      <c r="H26184" s="61" t="s">
        <v>7409</v>
      </c>
      <c r="I26184" s="61">
        <v>29.73</v>
      </c>
      <c r="J26184" s="61">
        <v>-93.89</v>
      </c>
      <c r="K26184">
        <v>291</v>
      </c>
      <c r="L26184"/>
      <c r="M26184"/>
    </row>
    <row r="26185" spans="1:13">
      <c r="A26185" s="61" t="s">
        <v>40</v>
      </c>
      <c r="B26185" s="61">
        <v>75048</v>
      </c>
      <c r="C26185" s="63" t="s">
        <v>968</v>
      </c>
      <c r="D26185" s="61">
        <v>0</v>
      </c>
      <c r="E26185" s="61" t="s">
        <v>14656</v>
      </c>
      <c r="F26185" s="61" t="s">
        <v>133</v>
      </c>
      <c r="G26185" s="61" t="s">
        <v>8004</v>
      </c>
      <c r="H26185" s="61" t="s">
        <v>7409</v>
      </c>
      <c r="I26185" s="61">
        <v>32.97</v>
      </c>
      <c r="J26185" s="61">
        <v>-96.58</v>
      </c>
      <c r="K26185">
        <v>27818</v>
      </c>
      <c r="L26185"/>
      <c r="M26185"/>
    </row>
    <row r="26186" spans="1:13">
      <c r="A26186" s="61" t="s">
        <v>40</v>
      </c>
      <c r="B26186" s="61">
        <v>76264</v>
      </c>
      <c r="C26186" s="63" t="s">
        <v>968</v>
      </c>
      <c r="D26186" s="61">
        <v>0</v>
      </c>
      <c r="E26186" s="61" t="s">
        <v>14822</v>
      </c>
      <c r="F26186" s="61" t="s">
        <v>133</v>
      </c>
      <c r="G26186" s="61" t="s">
        <v>5932</v>
      </c>
      <c r="H26186" s="61" t="s">
        <v>7409</v>
      </c>
      <c r="I26186" s="61">
        <v>33.74</v>
      </c>
      <c r="J26186" s="61">
        <v>-96.84</v>
      </c>
      <c r="K26186">
        <v>1497</v>
      </c>
      <c r="L26186"/>
      <c r="M26186"/>
    </row>
    <row r="26187" spans="1:13">
      <c r="A26187" s="61" t="s">
        <v>40</v>
      </c>
      <c r="B26187" s="61">
        <v>78152</v>
      </c>
      <c r="C26187" s="63" t="s">
        <v>968</v>
      </c>
      <c r="D26187" s="61">
        <v>0</v>
      </c>
      <c r="E26187" s="61" t="s">
        <v>15124</v>
      </c>
      <c r="F26187" s="61" t="s">
        <v>133</v>
      </c>
      <c r="G26187" s="61" t="s">
        <v>15067</v>
      </c>
      <c r="H26187" s="61" t="s">
        <v>7409</v>
      </c>
      <c r="I26187" s="61">
        <v>29.42</v>
      </c>
      <c r="J26187" s="61">
        <v>-98.21</v>
      </c>
      <c r="K26187">
        <v>3022</v>
      </c>
      <c r="L26187"/>
      <c r="M26187"/>
    </row>
    <row r="26188" spans="1:13">
      <c r="A26188" s="61" t="s">
        <v>40</v>
      </c>
      <c r="B26188" s="61">
        <v>76265</v>
      </c>
      <c r="C26188" s="63" t="s">
        <v>968</v>
      </c>
      <c r="D26188" s="61">
        <v>0</v>
      </c>
      <c r="E26188" s="61" t="s">
        <v>14823</v>
      </c>
      <c r="F26188" s="61" t="s">
        <v>133</v>
      </c>
      <c r="G26188" s="61" t="s">
        <v>14813</v>
      </c>
      <c r="H26188" s="61" t="s">
        <v>7409</v>
      </c>
      <c r="I26188" s="61">
        <v>33.69</v>
      </c>
      <c r="J26188" s="61">
        <v>-97.52</v>
      </c>
      <c r="K26188">
        <v>1585</v>
      </c>
      <c r="L26188"/>
      <c r="M26188"/>
    </row>
    <row r="26189" spans="1:13">
      <c r="A26189" s="61" t="s">
        <v>40</v>
      </c>
      <c r="B26189" s="61">
        <v>76571</v>
      </c>
      <c r="C26189" s="63" t="s">
        <v>968</v>
      </c>
      <c r="D26189" s="61">
        <v>0</v>
      </c>
      <c r="E26189" s="61" t="s">
        <v>14299</v>
      </c>
      <c r="F26189" s="61" t="s">
        <v>133</v>
      </c>
      <c r="G26189" s="61" t="s">
        <v>8733</v>
      </c>
      <c r="H26189" s="61" t="s">
        <v>7409</v>
      </c>
      <c r="I26189" s="61">
        <v>30.95</v>
      </c>
      <c r="J26189" s="61">
        <v>-97.52</v>
      </c>
      <c r="K26189">
        <v>8937</v>
      </c>
      <c r="L26189"/>
      <c r="M26189"/>
    </row>
    <row r="26190" spans="1:13">
      <c r="A26190" s="61" t="s">
        <v>40</v>
      </c>
      <c r="B26190" s="61">
        <v>79847</v>
      </c>
      <c r="C26190" s="63" t="s">
        <v>968</v>
      </c>
      <c r="D26190" s="61">
        <v>0</v>
      </c>
      <c r="E26190" s="61" t="s">
        <v>15418</v>
      </c>
      <c r="F26190" s="61" t="s">
        <v>133</v>
      </c>
      <c r="G26190" s="61" t="s">
        <v>15413</v>
      </c>
      <c r="H26190" s="61" t="s">
        <v>11834</v>
      </c>
      <c r="I26190" s="61">
        <v>31.74</v>
      </c>
      <c r="J26190" s="61">
        <v>-105.08</v>
      </c>
      <c r="K26190">
        <v>151</v>
      </c>
      <c r="L26190"/>
      <c r="M26190"/>
    </row>
    <row r="26191" spans="1:13">
      <c r="A26191" s="61" t="s">
        <v>40</v>
      </c>
      <c r="B26191" s="61">
        <v>75478</v>
      </c>
      <c r="C26191" s="63" t="s">
        <v>968</v>
      </c>
      <c r="D26191" s="61">
        <v>0</v>
      </c>
      <c r="E26191" s="61" t="s">
        <v>4621</v>
      </c>
      <c r="F26191" s="61" t="s">
        <v>133</v>
      </c>
      <c r="G26191" s="61" t="s">
        <v>9072</v>
      </c>
      <c r="H26191" s="61" t="s">
        <v>7409</v>
      </c>
      <c r="I26191" s="61">
        <v>33.19</v>
      </c>
      <c r="J26191" s="61">
        <v>-95.34</v>
      </c>
      <c r="K26191">
        <v>1006</v>
      </c>
      <c r="L26191"/>
      <c r="M26191"/>
    </row>
    <row r="26192" spans="1:13">
      <c r="A26192" s="61" t="s">
        <v>40</v>
      </c>
      <c r="B26192" s="61">
        <v>76901</v>
      </c>
      <c r="C26192" s="63" t="s">
        <v>968</v>
      </c>
      <c r="D26192" s="61">
        <v>0</v>
      </c>
      <c r="E26192" s="61" t="s">
        <v>14946</v>
      </c>
      <c r="F26192" s="61" t="s">
        <v>133</v>
      </c>
      <c r="G26192" s="61" t="s">
        <v>14942</v>
      </c>
      <c r="H26192" s="61" t="s">
        <v>7409</v>
      </c>
      <c r="I26192" s="61">
        <v>31.61</v>
      </c>
      <c r="J26192" s="61">
        <v>-100.55</v>
      </c>
      <c r="K26192">
        <v>31084</v>
      </c>
      <c r="L26192"/>
      <c r="M26192"/>
    </row>
    <row r="26193" spans="1:13">
      <c r="A26193" s="61" t="s">
        <v>40</v>
      </c>
      <c r="B26193" s="61">
        <v>76903</v>
      </c>
      <c r="C26193" s="63" t="s">
        <v>968</v>
      </c>
      <c r="D26193" s="61">
        <v>0</v>
      </c>
      <c r="E26193" s="61" t="s">
        <v>14946</v>
      </c>
      <c r="F26193" s="61" t="s">
        <v>133</v>
      </c>
      <c r="G26193" s="61" t="s">
        <v>14942</v>
      </c>
      <c r="H26193" s="61" t="s">
        <v>7409</v>
      </c>
      <c r="I26193" s="61">
        <v>31.44</v>
      </c>
      <c r="J26193" s="61">
        <v>-100.45</v>
      </c>
      <c r="K26193">
        <v>32215</v>
      </c>
      <c r="L26193"/>
      <c r="M26193"/>
    </row>
    <row r="26194" spans="1:13">
      <c r="A26194" s="61" t="s">
        <v>40</v>
      </c>
      <c r="B26194" s="61">
        <v>76904</v>
      </c>
      <c r="C26194" s="63" t="s">
        <v>968</v>
      </c>
      <c r="D26194" s="61">
        <v>0</v>
      </c>
      <c r="E26194" s="61" t="s">
        <v>14946</v>
      </c>
      <c r="F26194" s="61" t="s">
        <v>133</v>
      </c>
      <c r="G26194" s="61" t="s">
        <v>14942</v>
      </c>
      <c r="H26194" s="61" t="s">
        <v>7409</v>
      </c>
      <c r="I26194" s="61">
        <v>31.28</v>
      </c>
      <c r="J26194" s="61">
        <v>-100.41</v>
      </c>
      <c r="K26194">
        <v>36736</v>
      </c>
      <c r="L26194"/>
      <c r="M26194"/>
    </row>
    <row r="26195" spans="1:13">
      <c r="A26195" s="61" t="s">
        <v>40</v>
      </c>
      <c r="B26195" s="61">
        <v>76905</v>
      </c>
      <c r="C26195" s="63" t="s">
        <v>968</v>
      </c>
      <c r="D26195" s="61">
        <v>0</v>
      </c>
      <c r="E26195" s="61" t="s">
        <v>14946</v>
      </c>
      <c r="F26195" s="61" t="s">
        <v>133</v>
      </c>
      <c r="G26195" s="61" t="s">
        <v>14942</v>
      </c>
      <c r="H26195" s="61" t="s">
        <v>7409</v>
      </c>
      <c r="I26195" s="61">
        <v>31.51</v>
      </c>
      <c r="J26195" s="61">
        <v>-100.32</v>
      </c>
      <c r="K26195">
        <v>13635</v>
      </c>
      <c r="L26195"/>
      <c r="M26195"/>
    </row>
    <row r="26196" spans="1:13">
      <c r="A26196" s="61" t="s">
        <v>40</v>
      </c>
      <c r="B26196" s="61">
        <v>78253</v>
      </c>
      <c r="C26196" s="63" t="s">
        <v>968</v>
      </c>
      <c r="D26196" s="61">
        <v>0</v>
      </c>
      <c r="E26196" s="61" t="s">
        <v>970</v>
      </c>
      <c r="F26196" s="61" t="s">
        <v>133</v>
      </c>
      <c r="G26196" s="61" t="s">
        <v>15067</v>
      </c>
      <c r="H26196" s="61" t="s">
        <v>7409</v>
      </c>
      <c r="I26196" s="61">
        <v>29.47</v>
      </c>
      <c r="J26196" s="61">
        <v>-98.8</v>
      </c>
      <c r="K26196">
        <v>66589</v>
      </c>
      <c r="L26196"/>
      <c r="M26196"/>
    </row>
    <row r="26197" spans="1:13">
      <c r="A26197" s="61" t="s">
        <v>40</v>
      </c>
      <c r="B26197" s="61">
        <v>78245</v>
      </c>
      <c r="C26197" s="63" t="s">
        <v>968</v>
      </c>
      <c r="D26197" s="61">
        <v>0</v>
      </c>
      <c r="E26197" s="61" t="s">
        <v>970</v>
      </c>
      <c r="F26197" s="61" t="s">
        <v>133</v>
      </c>
      <c r="G26197" s="61" t="s">
        <v>15067</v>
      </c>
      <c r="H26197" s="61" t="s">
        <v>7409</v>
      </c>
      <c r="I26197" s="61">
        <v>29.4</v>
      </c>
      <c r="J26197" s="61">
        <v>-98.73</v>
      </c>
      <c r="K26197">
        <v>93031</v>
      </c>
      <c r="L26197"/>
      <c r="M26197"/>
    </row>
    <row r="26198" spans="1:13">
      <c r="A26198" s="61" t="s">
        <v>40</v>
      </c>
      <c r="B26198" s="61">
        <v>78254</v>
      </c>
      <c r="C26198" s="63" t="s">
        <v>968</v>
      </c>
      <c r="D26198" s="61">
        <v>0</v>
      </c>
      <c r="E26198" s="61" t="s">
        <v>970</v>
      </c>
      <c r="F26198" s="61" t="s">
        <v>133</v>
      </c>
      <c r="G26198" s="61" t="s">
        <v>15067</v>
      </c>
      <c r="H26198" s="61" t="s">
        <v>7409</v>
      </c>
      <c r="I26198" s="61">
        <v>29.54</v>
      </c>
      <c r="J26198" s="61">
        <v>-98.73</v>
      </c>
      <c r="K26198">
        <v>72791</v>
      </c>
      <c r="L26198"/>
      <c r="M26198"/>
    </row>
    <row r="26199" spans="1:13">
      <c r="A26199" s="61" t="s">
        <v>40</v>
      </c>
      <c r="B26199" s="61">
        <v>78252</v>
      </c>
      <c r="C26199" s="63" t="s">
        <v>968</v>
      </c>
      <c r="D26199" s="61">
        <v>0</v>
      </c>
      <c r="E26199" s="61" t="s">
        <v>970</v>
      </c>
      <c r="F26199" s="61" t="s">
        <v>133</v>
      </c>
      <c r="G26199" s="61" t="s">
        <v>15067</v>
      </c>
      <c r="H26199" s="61" t="s">
        <v>7409</v>
      </c>
      <c r="I26199" s="61">
        <v>29.34</v>
      </c>
      <c r="J26199" s="61">
        <v>-98.71</v>
      </c>
      <c r="K26199">
        <v>17156</v>
      </c>
      <c r="L26199"/>
      <c r="M26199"/>
    </row>
    <row r="26200" spans="1:13">
      <c r="A26200" s="61" t="s">
        <v>40</v>
      </c>
      <c r="B26200" s="61">
        <v>78251</v>
      </c>
      <c r="C26200" s="63" t="s">
        <v>968</v>
      </c>
      <c r="D26200" s="61">
        <v>0</v>
      </c>
      <c r="E26200" s="61" t="s">
        <v>970</v>
      </c>
      <c r="F26200" s="61" t="s">
        <v>133</v>
      </c>
      <c r="G26200" s="61" t="s">
        <v>15067</v>
      </c>
      <c r="H26200" s="61" t="s">
        <v>7409</v>
      </c>
      <c r="I26200" s="61">
        <v>29.46</v>
      </c>
      <c r="J26200" s="61">
        <v>-98.68</v>
      </c>
      <c r="K26200">
        <v>58836</v>
      </c>
      <c r="L26200"/>
      <c r="M26200"/>
    </row>
    <row r="26201" spans="1:13">
      <c r="A26201" s="61" t="s">
        <v>40</v>
      </c>
      <c r="B26201" s="61">
        <v>78250</v>
      </c>
      <c r="C26201" s="63" t="s">
        <v>968</v>
      </c>
      <c r="D26201" s="61">
        <v>0</v>
      </c>
      <c r="E26201" s="61" t="s">
        <v>970</v>
      </c>
      <c r="F26201" s="61" t="s">
        <v>133</v>
      </c>
      <c r="G26201" s="61" t="s">
        <v>15067</v>
      </c>
      <c r="H26201" s="61" t="s">
        <v>7409</v>
      </c>
      <c r="I26201" s="61">
        <v>29.5</v>
      </c>
      <c r="J26201" s="61">
        <v>-98.66</v>
      </c>
      <c r="K26201">
        <v>54933</v>
      </c>
      <c r="L26201"/>
      <c r="M26201"/>
    </row>
    <row r="26202" spans="1:13">
      <c r="A26202" s="61" t="s">
        <v>40</v>
      </c>
      <c r="B26202" s="61">
        <v>78255</v>
      </c>
      <c r="C26202" s="63" t="s">
        <v>968</v>
      </c>
      <c r="D26202" s="61">
        <v>0</v>
      </c>
      <c r="E26202" s="61" t="s">
        <v>970</v>
      </c>
      <c r="F26202" s="61" t="s">
        <v>133</v>
      </c>
      <c r="G26202" s="61" t="s">
        <v>15067</v>
      </c>
      <c r="H26202" s="61" t="s">
        <v>7409</v>
      </c>
      <c r="I26202" s="61">
        <v>29.65</v>
      </c>
      <c r="J26202" s="61">
        <v>-98.66</v>
      </c>
      <c r="K26202">
        <v>17775</v>
      </c>
      <c r="L26202"/>
      <c r="M26202"/>
    </row>
    <row r="26203" spans="1:13">
      <c r="A26203" s="61" t="s">
        <v>40</v>
      </c>
      <c r="B26203" s="61">
        <v>78227</v>
      </c>
      <c r="C26203" s="63" t="s">
        <v>968</v>
      </c>
      <c r="D26203" s="61">
        <v>0</v>
      </c>
      <c r="E26203" s="61" t="s">
        <v>970</v>
      </c>
      <c r="F26203" s="61" t="s">
        <v>133</v>
      </c>
      <c r="G26203" s="61" t="s">
        <v>15067</v>
      </c>
      <c r="H26203" s="61" t="s">
        <v>7409</v>
      </c>
      <c r="I26203" s="61">
        <v>29.41</v>
      </c>
      <c r="J26203" s="61">
        <v>-98.63</v>
      </c>
      <c r="K26203">
        <v>46594</v>
      </c>
      <c r="L26203"/>
      <c r="M26203"/>
    </row>
    <row r="26204" spans="1:13">
      <c r="A26204" s="61" t="s">
        <v>40</v>
      </c>
      <c r="B26204" s="61">
        <v>78238</v>
      </c>
      <c r="C26204" s="63" t="s">
        <v>968</v>
      </c>
      <c r="D26204" s="61">
        <v>0</v>
      </c>
      <c r="E26204" s="61" t="s">
        <v>970</v>
      </c>
      <c r="F26204" s="61" t="s">
        <v>133</v>
      </c>
      <c r="G26204" s="61" t="s">
        <v>15067</v>
      </c>
      <c r="H26204" s="61" t="s">
        <v>7409</v>
      </c>
      <c r="I26204" s="61">
        <v>29.47</v>
      </c>
      <c r="J26204" s="61">
        <v>-98.62</v>
      </c>
      <c r="K26204">
        <v>26014</v>
      </c>
      <c r="L26204"/>
      <c r="M26204"/>
    </row>
    <row r="26205" spans="1:13">
      <c r="A26205" s="61" t="s">
        <v>40</v>
      </c>
      <c r="B26205" s="61">
        <v>78249</v>
      </c>
      <c r="C26205" s="63" t="s">
        <v>968</v>
      </c>
      <c r="D26205" s="61">
        <v>0</v>
      </c>
      <c r="E26205" s="61" t="s">
        <v>970</v>
      </c>
      <c r="F26205" s="61" t="s">
        <v>133</v>
      </c>
      <c r="G26205" s="61" t="s">
        <v>15067</v>
      </c>
      <c r="H26205" s="61" t="s">
        <v>7409</v>
      </c>
      <c r="I26205" s="61">
        <v>29.57</v>
      </c>
      <c r="J26205" s="61">
        <v>-98.62</v>
      </c>
      <c r="K26205">
        <v>56996</v>
      </c>
      <c r="L26205"/>
      <c r="M26205"/>
    </row>
    <row r="26206" spans="1:13">
      <c r="A26206" s="61" t="s">
        <v>40</v>
      </c>
      <c r="B26206" s="61">
        <v>78256</v>
      </c>
      <c r="C26206" s="63" t="s">
        <v>968</v>
      </c>
      <c r="D26206" s="61">
        <v>0</v>
      </c>
      <c r="E26206" s="61" t="s">
        <v>970</v>
      </c>
      <c r="F26206" s="61" t="s">
        <v>133</v>
      </c>
      <c r="G26206" s="61" t="s">
        <v>15067</v>
      </c>
      <c r="H26206" s="61" t="s">
        <v>7409</v>
      </c>
      <c r="I26206" s="61">
        <v>29.62</v>
      </c>
      <c r="J26206" s="61">
        <v>-98.62</v>
      </c>
      <c r="K26206">
        <v>13643</v>
      </c>
      <c r="L26206"/>
      <c r="M26206"/>
    </row>
    <row r="26207" spans="1:13">
      <c r="A26207" s="61" t="s">
        <v>40</v>
      </c>
      <c r="B26207" s="61">
        <v>78242</v>
      </c>
      <c r="C26207" s="63" t="s">
        <v>968</v>
      </c>
      <c r="D26207" s="61">
        <v>0</v>
      </c>
      <c r="E26207" s="61" t="s">
        <v>970</v>
      </c>
      <c r="F26207" s="61" t="s">
        <v>133</v>
      </c>
      <c r="G26207" s="61" t="s">
        <v>15067</v>
      </c>
      <c r="H26207" s="61" t="s">
        <v>7409</v>
      </c>
      <c r="I26207" s="61">
        <v>29.35</v>
      </c>
      <c r="J26207" s="61">
        <v>-98.61</v>
      </c>
      <c r="K26207">
        <v>33294</v>
      </c>
      <c r="L26207"/>
      <c r="M26207"/>
    </row>
    <row r="26208" spans="1:13">
      <c r="A26208" s="61" t="s">
        <v>40</v>
      </c>
      <c r="B26208" s="61">
        <v>78240</v>
      </c>
      <c r="C26208" s="63" t="s">
        <v>968</v>
      </c>
      <c r="D26208" s="61">
        <v>0</v>
      </c>
      <c r="E26208" s="61" t="s">
        <v>970</v>
      </c>
      <c r="F26208" s="61" t="s">
        <v>133</v>
      </c>
      <c r="G26208" s="61" t="s">
        <v>15067</v>
      </c>
      <c r="H26208" s="61" t="s">
        <v>7409</v>
      </c>
      <c r="I26208" s="61">
        <v>29.53</v>
      </c>
      <c r="J26208" s="61">
        <v>-98.61</v>
      </c>
      <c r="K26208">
        <v>56112</v>
      </c>
      <c r="L26208"/>
      <c r="M26208"/>
    </row>
    <row r="26209" spans="1:13">
      <c r="A26209" s="61" t="s">
        <v>40</v>
      </c>
      <c r="B26209" s="61">
        <v>78243</v>
      </c>
      <c r="C26209" s="63" t="s">
        <v>968</v>
      </c>
      <c r="D26209" s="61">
        <v>0</v>
      </c>
      <c r="E26209" s="61" t="s">
        <v>970</v>
      </c>
      <c r="F26209" s="61" t="s">
        <v>133</v>
      </c>
      <c r="G26209" s="61" t="s">
        <v>15067</v>
      </c>
      <c r="H26209" s="61" t="s">
        <v>7409</v>
      </c>
      <c r="I26209" s="61">
        <v>29.37</v>
      </c>
      <c r="J26209" s="61">
        <v>-98.59</v>
      </c>
      <c r="K26209">
        <v>235</v>
      </c>
      <c r="L26209"/>
      <c r="M26209"/>
    </row>
    <row r="26210" spans="1:13">
      <c r="A26210" s="61" t="s">
        <v>40</v>
      </c>
      <c r="B26210" s="61">
        <v>78257</v>
      </c>
      <c r="C26210" s="63" t="s">
        <v>968</v>
      </c>
      <c r="D26210" s="61">
        <v>0</v>
      </c>
      <c r="E26210" s="61" t="s">
        <v>970</v>
      </c>
      <c r="F26210" s="61" t="s">
        <v>133</v>
      </c>
      <c r="G26210" s="61" t="s">
        <v>15067</v>
      </c>
      <c r="H26210" s="61" t="s">
        <v>7409</v>
      </c>
      <c r="I26210" s="61">
        <v>29.66</v>
      </c>
      <c r="J26210" s="61">
        <v>-98.58</v>
      </c>
      <c r="K26210">
        <v>12173</v>
      </c>
      <c r="L26210"/>
      <c r="M26210"/>
    </row>
    <row r="26211" spans="1:13">
      <c r="A26211" s="61" t="s">
        <v>40</v>
      </c>
      <c r="B26211" s="61">
        <v>78211</v>
      </c>
      <c r="C26211" s="63" t="s">
        <v>968</v>
      </c>
      <c r="D26211" s="61">
        <v>0</v>
      </c>
      <c r="E26211" s="61" t="s">
        <v>970</v>
      </c>
      <c r="F26211" s="61" t="s">
        <v>133</v>
      </c>
      <c r="G26211" s="61" t="s">
        <v>15067</v>
      </c>
      <c r="H26211" s="61" t="s">
        <v>7409</v>
      </c>
      <c r="I26211" s="61">
        <v>29.34</v>
      </c>
      <c r="J26211" s="61">
        <v>-98.57</v>
      </c>
      <c r="K26211">
        <v>29976</v>
      </c>
      <c r="L26211"/>
      <c r="M26211"/>
    </row>
    <row r="26212" spans="1:13">
      <c r="A26212" s="61" t="s">
        <v>40</v>
      </c>
      <c r="B26212" s="61">
        <v>78226</v>
      </c>
      <c r="C26212" s="63" t="s">
        <v>968</v>
      </c>
      <c r="D26212" s="61">
        <v>0</v>
      </c>
      <c r="E26212" s="61" t="s">
        <v>970</v>
      </c>
      <c r="F26212" s="61" t="s">
        <v>133</v>
      </c>
      <c r="G26212" s="61" t="s">
        <v>15067</v>
      </c>
      <c r="H26212" s="61" t="s">
        <v>7409</v>
      </c>
      <c r="I26212" s="61">
        <v>29.38</v>
      </c>
      <c r="J26212" s="61">
        <v>-98.57</v>
      </c>
      <c r="K26212">
        <v>7140</v>
      </c>
      <c r="L26212"/>
      <c r="M26212"/>
    </row>
    <row r="26213" spans="1:13">
      <c r="A26213" s="61" t="s">
        <v>40</v>
      </c>
      <c r="B26213" s="61">
        <v>78237</v>
      </c>
      <c r="C26213" s="63" t="s">
        <v>968</v>
      </c>
      <c r="D26213" s="61">
        <v>0</v>
      </c>
      <c r="E26213" s="61" t="s">
        <v>970</v>
      </c>
      <c r="F26213" s="61" t="s">
        <v>133</v>
      </c>
      <c r="G26213" s="61" t="s">
        <v>15067</v>
      </c>
      <c r="H26213" s="61" t="s">
        <v>7409</v>
      </c>
      <c r="I26213" s="61">
        <v>29.42</v>
      </c>
      <c r="J26213" s="61">
        <v>-98.57</v>
      </c>
      <c r="K26213">
        <v>36019</v>
      </c>
      <c r="L26213"/>
      <c r="M26213"/>
    </row>
    <row r="26214" spans="1:13">
      <c r="A26214" s="61" t="s">
        <v>40</v>
      </c>
      <c r="B26214" s="61">
        <v>78228</v>
      </c>
      <c r="C26214" s="63" t="s">
        <v>968</v>
      </c>
      <c r="D26214" s="61">
        <v>0</v>
      </c>
      <c r="E26214" s="61" t="s">
        <v>970</v>
      </c>
      <c r="F26214" s="61" t="s">
        <v>133</v>
      </c>
      <c r="G26214" s="61" t="s">
        <v>15067</v>
      </c>
      <c r="H26214" s="61" t="s">
        <v>7409</v>
      </c>
      <c r="I26214" s="61">
        <v>29.46</v>
      </c>
      <c r="J26214" s="61">
        <v>-98.57</v>
      </c>
      <c r="K26214">
        <v>56369</v>
      </c>
      <c r="L26214"/>
      <c r="M26214"/>
    </row>
    <row r="26215" spans="1:13">
      <c r="A26215" s="61" t="s">
        <v>40</v>
      </c>
      <c r="B26215" s="61">
        <v>78229</v>
      </c>
      <c r="C26215" s="63" t="s">
        <v>968</v>
      </c>
      <c r="D26215" s="61">
        <v>0</v>
      </c>
      <c r="E26215" s="61" t="s">
        <v>970</v>
      </c>
      <c r="F26215" s="61" t="s">
        <v>133</v>
      </c>
      <c r="G26215" s="61" t="s">
        <v>15067</v>
      </c>
      <c r="H26215" s="61" t="s">
        <v>7409</v>
      </c>
      <c r="I26215" s="61">
        <v>29.5</v>
      </c>
      <c r="J26215" s="61">
        <v>-98.57</v>
      </c>
      <c r="K26215">
        <v>33135</v>
      </c>
      <c r="L26215"/>
      <c r="M26215"/>
    </row>
    <row r="26216" spans="1:13">
      <c r="A26216" s="61" t="s">
        <v>40</v>
      </c>
      <c r="B26216" s="61">
        <v>78230</v>
      </c>
      <c r="C26216" s="63" t="s">
        <v>968</v>
      </c>
      <c r="D26216" s="61">
        <v>0</v>
      </c>
      <c r="E26216" s="61" t="s">
        <v>970</v>
      </c>
      <c r="F26216" s="61" t="s">
        <v>133</v>
      </c>
      <c r="G26216" s="61" t="s">
        <v>15067</v>
      </c>
      <c r="H26216" s="61" t="s">
        <v>7409</v>
      </c>
      <c r="I26216" s="61">
        <v>29.55</v>
      </c>
      <c r="J26216" s="61">
        <v>-98.56</v>
      </c>
      <c r="K26216">
        <v>42145</v>
      </c>
      <c r="L26216"/>
      <c r="M26216"/>
    </row>
    <row r="26217" spans="1:13">
      <c r="A26217" s="61" t="s">
        <v>40</v>
      </c>
      <c r="B26217" s="61">
        <v>78231</v>
      </c>
      <c r="C26217" s="63" t="s">
        <v>968</v>
      </c>
      <c r="D26217" s="61">
        <v>0</v>
      </c>
      <c r="E26217" s="61" t="s">
        <v>970</v>
      </c>
      <c r="F26217" s="61" t="s">
        <v>133</v>
      </c>
      <c r="G26217" s="61" t="s">
        <v>15067</v>
      </c>
      <c r="H26217" s="61" t="s">
        <v>7409</v>
      </c>
      <c r="I26217" s="61">
        <v>29.58</v>
      </c>
      <c r="J26217" s="61">
        <v>-98.54</v>
      </c>
      <c r="K26217">
        <v>8993</v>
      </c>
      <c r="L26217"/>
      <c r="M26217"/>
    </row>
    <row r="26218" spans="1:13">
      <c r="A26218" s="61" t="s">
        <v>40</v>
      </c>
      <c r="B26218" s="61">
        <v>78224</v>
      </c>
      <c r="C26218" s="63" t="s">
        <v>968</v>
      </c>
      <c r="D26218" s="61">
        <v>0</v>
      </c>
      <c r="E26218" s="61" t="s">
        <v>970</v>
      </c>
      <c r="F26218" s="61" t="s">
        <v>133</v>
      </c>
      <c r="G26218" s="61" t="s">
        <v>15067</v>
      </c>
      <c r="H26218" s="61" t="s">
        <v>7409</v>
      </c>
      <c r="I26218" s="61">
        <v>29.31</v>
      </c>
      <c r="J26218" s="61">
        <v>-98.53</v>
      </c>
      <c r="K26218">
        <v>21759</v>
      </c>
      <c r="L26218"/>
      <c r="M26218"/>
    </row>
    <row r="26219" spans="1:13">
      <c r="A26219" s="61" t="s">
        <v>40</v>
      </c>
      <c r="B26219" s="61">
        <v>78225</v>
      </c>
      <c r="C26219" s="63" t="s">
        <v>968</v>
      </c>
      <c r="D26219" s="61">
        <v>0</v>
      </c>
      <c r="E26219" s="61" t="s">
        <v>970</v>
      </c>
      <c r="F26219" s="61" t="s">
        <v>133</v>
      </c>
      <c r="G26219" s="61" t="s">
        <v>15067</v>
      </c>
      <c r="H26219" s="61" t="s">
        <v>7409</v>
      </c>
      <c r="I26219" s="61">
        <v>29.39</v>
      </c>
      <c r="J26219" s="61">
        <v>-98.53</v>
      </c>
      <c r="K26219">
        <v>12576</v>
      </c>
      <c r="L26219"/>
      <c r="M26219"/>
    </row>
    <row r="26220" spans="1:13">
      <c r="A26220" s="61" t="s">
        <v>40</v>
      </c>
      <c r="B26220" s="61">
        <v>78207</v>
      </c>
      <c r="C26220" s="63" t="s">
        <v>968</v>
      </c>
      <c r="D26220" s="61">
        <v>0</v>
      </c>
      <c r="E26220" s="61" t="s">
        <v>970</v>
      </c>
      <c r="F26220" s="61" t="s">
        <v>133</v>
      </c>
      <c r="G26220" s="61" t="s">
        <v>15067</v>
      </c>
      <c r="H26220" s="61" t="s">
        <v>7409</v>
      </c>
      <c r="I26220" s="61">
        <v>29.42</v>
      </c>
      <c r="J26220" s="61">
        <v>-98.53</v>
      </c>
      <c r="K26220">
        <v>51705</v>
      </c>
      <c r="L26220"/>
      <c r="M26220"/>
    </row>
    <row r="26221" spans="1:13">
      <c r="A26221" s="61" t="s">
        <v>40</v>
      </c>
      <c r="B26221" s="61">
        <v>78201</v>
      </c>
      <c r="C26221" s="63" t="s">
        <v>968</v>
      </c>
      <c r="D26221" s="61">
        <v>0</v>
      </c>
      <c r="E26221" s="61" t="s">
        <v>970</v>
      </c>
      <c r="F26221" s="61" t="s">
        <v>133</v>
      </c>
      <c r="G26221" s="61" t="s">
        <v>15067</v>
      </c>
      <c r="H26221" s="61" t="s">
        <v>7409</v>
      </c>
      <c r="I26221" s="61">
        <v>29.47</v>
      </c>
      <c r="J26221" s="61">
        <v>-98.53</v>
      </c>
      <c r="K26221">
        <v>42005</v>
      </c>
      <c r="L26221"/>
      <c r="M26221"/>
    </row>
    <row r="26222" spans="1:13">
      <c r="A26222" s="61" t="s">
        <v>40</v>
      </c>
      <c r="B26222" s="61">
        <v>78248</v>
      </c>
      <c r="C26222" s="63" t="s">
        <v>968</v>
      </c>
      <c r="D26222" s="61">
        <v>0</v>
      </c>
      <c r="E26222" s="61" t="s">
        <v>970</v>
      </c>
      <c r="F26222" s="61" t="s">
        <v>133</v>
      </c>
      <c r="G26222" s="61" t="s">
        <v>15067</v>
      </c>
      <c r="H26222" s="61" t="s">
        <v>7409</v>
      </c>
      <c r="I26222" s="61">
        <v>29.59</v>
      </c>
      <c r="J26222" s="61">
        <v>-98.53</v>
      </c>
      <c r="K26222">
        <v>13825</v>
      </c>
      <c r="L26222"/>
      <c r="M26222"/>
    </row>
    <row r="26223" spans="1:13">
      <c r="A26223" s="61" t="s">
        <v>40</v>
      </c>
      <c r="B26223" s="61">
        <v>78213</v>
      </c>
      <c r="C26223" s="63" t="s">
        <v>968</v>
      </c>
      <c r="D26223" s="61">
        <v>0</v>
      </c>
      <c r="E26223" s="61" t="s">
        <v>970</v>
      </c>
      <c r="F26223" s="61" t="s">
        <v>133</v>
      </c>
      <c r="G26223" s="61" t="s">
        <v>15067</v>
      </c>
      <c r="H26223" s="61" t="s">
        <v>7409</v>
      </c>
      <c r="I26223" s="61">
        <v>29.52</v>
      </c>
      <c r="J26223" s="61">
        <v>-98.52</v>
      </c>
      <c r="K26223">
        <v>40589</v>
      </c>
      <c r="L26223"/>
      <c r="M26223"/>
    </row>
    <row r="26224" spans="1:13">
      <c r="A26224" s="61" t="s">
        <v>40</v>
      </c>
      <c r="B26224" s="61">
        <v>78204</v>
      </c>
      <c r="C26224" s="63" t="s">
        <v>968</v>
      </c>
      <c r="D26224" s="61">
        <v>0</v>
      </c>
      <c r="E26224" s="61" t="s">
        <v>970</v>
      </c>
      <c r="F26224" s="61" t="s">
        <v>133</v>
      </c>
      <c r="G26224" s="61" t="s">
        <v>15067</v>
      </c>
      <c r="H26224" s="61" t="s">
        <v>7409</v>
      </c>
      <c r="I26224" s="61">
        <v>29.4</v>
      </c>
      <c r="J26224" s="61">
        <v>-98.51</v>
      </c>
      <c r="K26224">
        <v>11298</v>
      </c>
      <c r="L26224"/>
      <c r="M26224"/>
    </row>
    <row r="26225" spans="1:13">
      <c r="A26225" s="61" t="s">
        <v>40</v>
      </c>
      <c r="B26225" s="61">
        <v>78206</v>
      </c>
      <c r="C26225" s="63" t="s">
        <v>968</v>
      </c>
      <c r="D26225" s="61">
        <v>0</v>
      </c>
      <c r="E26225" s="61" t="s">
        <v>970</v>
      </c>
      <c r="F26225" s="61" t="s">
        <v>133</v>
      </c>
      <c r="G26225" s="61" t="s">
        <v>15067</v>
      </c>
      <c r="H26225" s="61" t="s">
        <v>7409</v>
      </c>
      <c r="I26225" s="61">
        <v>29.45</v>
      </c>
      <c r="J26225" s="61">
        <v>-98.5</v>
      </c>
      <c r="K26225">
        <v>2339</v>
      </c>
      <c r="L26225"/>
      <c r="M26225"/>
    </row>
    <row r="26226" spans="1:13">
      <c r="A26226" s="61" t="s">
        <v>40</v>
      </c>
      <c r="B26226" s="61">
        <v>78212</v>
      </c>
      <c r="C26226" s="63" t="s">
        <v>968</v>
      </c>
      <c r="D26226" s="61">
        <v>0</v>
      </c>
      <c r="E26226" s="61" t="s">
        <v>970</v>
      </c>
      <c r="F26226" s="61" t="s">
        <v>133</v>
      </c>
      <c r="G26226" s="61" t="s">
        <v>15067</v>
      </c>
      <c r="H26226" s="61" t="s">
        <v>7409</v>
      </c>
      <c r="I26226" s="61">
        <v>29.45</v>
      </c>
      <c r="J26226" s="61">
        <v>-98.5</v>
      </c>
      <c r="K26226">
        <v>26738</v>
      </c>
      <c r="L26226"/>
      <c r="M26226"/>
    </row>
    <row r="26227" spans="1:13">
      <c r="A26227" s="61" t="s">
        <v>40</v>
      </c>
      <c r="B26227" s="61">
        <v>78241</v>
      </c>
      <c r="C26227" s="63" t="s">
        <v>968</v>
      </c>
      <c r="D26227" s="61">
        <v>0</v>
      </c>
      <c r="E26227" s="61" t="s">
        <v>970</v>
      </c>
      <c r="F26227" s="61" t="s">
        <v>133</v>
      </c>
      <c r="G26227" s="61" t="s">
        <v>15067</v>
      </c>
      <c r="H26227" s="61" t="s">
        <v>7409</v>
      </c>
      <c r="I26227" s="61">
        <v>29.45</v>
      </c>
      <c r="J26227" s="61">
        <v>-98.5</v>
      </c>
      <c r="K26227">
        <v>56112</v>
      </c>
      <c r="L26227"/>
      <c r="M26227"/>
    </row>
    <row r="26228" spans="1:13">
      <c r="A26228" s="61" t="s">
        <v>40</v>
      </c>
      <c r="B26228" s="61">
        <v>78284</v>
      </c>
      <c r="C26228" s="63" t="s">
        <v>968</v>
      </c>
      <c r="D26228" s="61">
        <v>0</v>
      </c>
      <c r="E26228" s="61" t="s">
        <v>970</v>
      </c>
      <c r="F26228" s="61" t="s">
        <v>133</v>
      </c>
      <c r="G26228" s="61" t="s">
        <v>15067</v>
      </c>
      <c r="H26228" s="61" t="s">
        <v>7409</v>
      </c>
      <c r="I26228" s="61">
        <v>29.45</v>
      </c>
      <c r="J26228" s="61">
        <v>-98.5</v>
      </c>
      <c r="K26228">
        <v>7534</v>
      </c>
      <c r="L26228"/>
      <c r="M26228"/>
    </row>
    <row r="26229" spans="1:13">
      <c r="A26229" s="61" t="s">
        <v>40</v>
      </c>
      <c r="B26229" s="61">
        <v>78285</v>
      </c>
      <c r="C26229" s="63" t="s">
        <v>968</v>
      </c>
      <c r="D26229" s="61">
        <v>0</v>
      </c>
      <c r="E26229" s="61" t="s">
        <v>970</v>
      </c>
      <c r="F26229" s="61" t="s">
        <v>133</v>
      </c>
      <c r="G26229" s="61" t="s">
        <v>15067</v>
      </c>
      <c r="H26229" s="61" t="s">
        <v>7409</v>
      </c>
      <c r="I26229" s="61">
        <v>29.45</v>
      </c>
      <c r="J26229" s="61">
        <v>-98.5</v>
      </c>
      <c r="K26229">
        <v>7534</v>
      </c>
      <c r="L26229"/>
      <c r="M26229"/>
    </row>
    <row r="26230" spans="1:13">
      <c r="A26230" s="61" t="s">
        <v>40</v>
      </c>
      <c r="B26230" s="61">
        <v>78258</v>
      </c>
      <c r="C26230" s="63" t="s">
        <v>968</v>
      </c>
      <c r="D26230" s="61">
        <v>0</v>
      </c>
      <c r="E26230" s="61" t="s">
        <v>970</v>
      </c>
      <c r="F26230" s="61" t="s">
        <v>133</v>
      </c>
      <c r="G26230" s="61" t="s">
        <v>15067</v>
      </c>
      <c r="H26230" s="61" t="s">
        <v>7409</v>
      </c>
      <c r="I26230" s="61">
        <v>29.63</v>
      </c>
      <c r="J26230" s="61">
        <v>-98.5</v>
      </c>
      <c r="K26230">
        <v>51073</v>
      </c>
      <c r="L26230"/>
      <c r="M26230"/>
    </row>
    <row r="26231" spans="1:13">
      <c r="A26231" s="61" t="s">
        <v>40</v>
      </c>
      <c r="B26231" s="61">
        <v>78264</v>
      </c>
      <c r="C26231" s="63" t="s">
        <v>968</v>
      </c>
      <c r="D26231" s="61">
        <v>0</v>
      </c>
      <c r="E26231" s="61" t="s">
        <v>970</v>
      </c>
      <c r="F26231" s="61" t="s">
        <v>133</v>
      </c>
      <c r="G26231" s="61" t="s">
        <v>15067</v>
      </c>
      <c r="H26231" s="61" t="s">
        <v>7409</v>
      </c>
      <c r="I26231" s="61">
        <v>29.2</v>
      </c>
      <c r="J26231" s="61">
        <v>-98.49</v>
      </c>
      <c r="K26231">
        <v>14705</v>
      </c>
      <c r="L26231"/>
      <c r="M26231"/>
    </row>
    <row r="26232" spans="1:13">
      <c r="A26232" s="61" t="s">
        <v>40</v>
      </c>
      <c r="B26232" s="61">
        <v>78205</v>
      </c>
      <c r="C26232" s="63" t="s">
        <v>968</v>
      </c>
      <c r="D26232" s="61">
        <v>0</v>
      </c>
      <c r="E26232" s="61" t="s">
        <v>970</v>
      </c>
      <c r="F26232" s="61" t="s">
        <v>133</v>
      </c>
      <c r="G26232" s="61" t="s">
        <v>15067</v>
      </c>
      <c r="H26232" s="61" t="s">
        <v>7409</v>
      </c>
      <c r="I26232" s="61">
        <v>29.42</v>
      </c>
      <c r="J26232" s="61">
        <v>-98.49</v>
      </c>
      <c r="K26232">
        <v>2339</v>
      </c>
      <c r="L26232"/>
      <c r="M26232"/>
    </row>
    <row r="26233" spans="1:13">
      <c r="A26233" s="61" t="s">
        <v>40</v>
      </c>
      <c r="B26233" s="61">
        <v>78262</v>
      </c>
      <c r="C26233" s="63" t="s">
        <v>968</v>
      </c>
      <c r="D26233" s="61">
        <v>1</v>
      </c>
      <c r="E26233" s="61" t="s">
        <v>970</v>
      </c>
      <c r="F26233" s="61" t="s">
        <v>133</v>
      </c>
      <c r="G26233" s="61" t="s">
        <v>15067</v>
      </c>
      <c r="H26233" s="61" t="s">
        <v>7409</v>
      </c>
      <c r="I26233" s="61">
        <v>29.42</v>
      </c>
      <c r="J26233" s="61">
        <v>-98.49</v>
      </c>
      <c r="K26233">
        <v>26971</v>
      </c>
      <c r="L26233"/>
      <c r="M26233"/>
    </row>
    <row r="26234" spans="1:13">
      <c r="A26234" s="61" t="s">
        <v>40</v>
      </c>
      <c r="B26234" s="61">
        <v>78216</v>
      </c>
      <c r="C26234" s="63" t="s">
        <v>968</v>
      </c>
      <c r="D26234" s="61">
        <v>0</v>
      </c>
      <c r="E26234" s="61" t="s">
        <v>970</v>
      </c>
      <c r="F26234" s="61" t="s">
        <v>133</v>
      </c>
      <c r="G26234" s="61" t="s">
        <v>15067</v>
      </c>
      <c r="H26234" s="61" t="s">
        <v>7409</v>
      </c>
      <c r="I26234" s="61">
        <v>29.54</v>
      </c>
      <c r="J26234" s="61">
        <v>-98.49</v>
      </c>
      <c r="K26234">
        <v>40172</v>
      </c>
      <c r="L26234"/>
      <c r="M26234"/>
    </row>
    <row r="26235" spans="1:13">
      <c r="A26235" s="61" t="s">
        <v>40</v>
      </c>
      <c r="B26235" s="61">
        <v>78260</v>
      </c>
      <c r="C26235" s="63" t="s">
        <v>968</v>
      </c>
      <c r="D26235" s="61">
        <v>0</v>
      </c>
      <c r="E26235" s="61" t="s">
        <v>970</v>
      </c>
      <c r="F26235" s="61" t="s">
        <v>133</v>
      </c>
      <c r="G26235" s="61" t="s">
        <v>15067</v>
      </c>
      <c r="H26235" s="61" t="s">
        <v>7409</v>
      </c>
      <c r="I26235" s="61">
        <v>29.7</v>
      </c>
      <c r="J26235" s="61">
        <v>-98.49</v>
      </c>
      <c r="K26235">
        <v>37037</v>
      </c>
      <c r="L26235"/>
      <c r="M26235"/>
    </row>
    <row r="26236" spans="1:13">
      <c r="A26236" s="61" t="s">
        <v>40</v>
      </c>
      <c r="B26236" s="61">
        <v>78221</v>
      </c>
      <c r="C26236" s="63" t="s">
        <v>968</v>
      </c>
      <c r="D26236" s="61">
        <v>0</v>
      </c>
      <c r="E26236" s="61" t="s">
        <v>970</v>
      </c>
      <c r="F26236" s="61" t="s">
        <v>133</v>
      </c>
      <c r="G26236" s="61" t="s">
        <v>15067</v>
      </c>
      <c r="H26236" s="61" t="s">
        <v>7409</v>
      </c>
      <c r="I26236" s="61">
        <v>29.28</v>
      </c>
      <c r="J26236" s="61">
        <v>-98.48</v>
      </c>
      <c r="K26236">
        <v>39779</v>
      </c>
      <c r="L26236"/>
      <c r="M26236"/>
    </row>
    <row r="26237" spans="1:13">
      <c r="A26237" s="61" t="s">
        <v>40</v>
      </c>
      <c r="B26237" s="61">
        <v>78215</v>
      </c>
      <c r="C26237" s="63" t="s">
        <v>968</v>
      </c>
      <c r="D26237" s="61">
        <v>0</v>
      </c>
      <c r="E26237" s="61" t="s">
        <v>970</v>
      </c>
      <c r="F26237" s="61" t="s">
        <v>133</v>
      </c>
      <c r="G26237" s="61" t="s">
        <v>15067</v>
      </c>
      <c r="H26237" s="61" t="s">
        <v>7409</v>
      </c>
      <c r="I26237" s="61">
        <v>29.44</v>
      </c>
      <c r="J26237" s="61">
        <v>-98.48</v>
      </c>
      <c r="K26237">
        <v>3644</v>
      </c>
      <c r="L26237"/>
      <c r="M26237"/>
    </row>
    <row r="26238" spans="1:13">
      <c r="A26238" s="61" t="s">
        <v>40</v>
      </c>
      <c r="B26238" s="61">
        <v>78214</v>
      </c>
      <c r="C26238" s="63" t="s">
        <v>968</v>
      </c>
      <c r="D26238" s="61">
        <v>0</v>
      </c>
      <c r="E26238" s="61" t="s">
        <v>970</v>
      </c>
      <c r="F26238" s="61" t="s">
        <v>133</v>
      </c>
      <c r="G26238" s="61" t="s">
        <v>15067</v>
      </c>
      <c r="H26238" s="61" t="s">
        <v>7409</v>
      </c>
      <c r="I26238" s="61">
        <v>29.32</v>
      </c>
      <c r="J26238" s="61">
        <v>-98.47</v>
      </c>
      <c r="K26238">
        <v>22664</v>
      </c>
      <c r="L26238"/>
      <c r="M26238"/>
    </row>
    <row r="26239" spans="1:13">
      <c r="A26239" s="61" t="s">
        <v>40</v>
      </c>
      <c r="B26239" s="61">
        <v>78232</v>
      </c>
      <c r="C26239" s="63" t="s">
        <v>968</v>
      </c>
      <c r="D26239" s="61">
        <v>0</v>
      </c>
      <c r="E26239" s="61" t="s">
        <v>970</v>
      </c>
      <c r="F26239" s="61" t="s">
        <v>133</v>
      </c>
      <c r="G26239" s="61" t="s">
        <v>15067</v>
      </c>
      <c r="H26239" s="61" t="s">
        <v>7409</v>
      </c>
      <c r="I26239" s="61">
        <v>29.59</v>
      </c>
      <c r="J26239" s="61">
        <v>-98.47</v>
      </c>
      <c r="K26239">
        <v>35397</v>
      </c>
      <c r="L26239"/>
      <c r="M26239"/>
    </row>
    <row r="26240" spans="1:13">
      <c r="A26240" s="61" t="s">
        <v>40</v>
      </c>
      <c r="B26240" s="61">
        <v>78210</v>
      </c>
      <c r="C26240" s="63" t="s">
        <v>968</v>
      </c>
      <c r="D26240" s="61">
        <v>0</v>
      </c>
      <c r="E26240" s="61" t="s">
        <v>970</v>
      </c>
      <c r="F26240" s="61" t="s">
        <v>133</v>
      </c>
      <c r="G26240" s="61" t="s">
        <v>15067</v>
      </c>
      <c r="H26240" s="61" t="s">
        <v>7409</v>
      </c>
      <c r="I26240" s="61">
        <v>29.4</v>
      </c>
      <c r="J26240" s="61">
        <v>-98.46</v>
      </c>
      <c r="K26240">
        <v>33010</v>
      </c>
      <c r="L26240"/>
      <c r="M26240"/>
    </row>
    <row r="26241" spans="1:13">
      <c r="A26241" s="61" t="s">
        <v>40</v>
      </c>
      <c r="B26241" s="61">
        <v>78203</v>
      </c>
      <c r="C26241" s="63" t="s">
        <v>968</v>
      </c>
      <c r="D26241" s="61">
        <v>0</v>
      </c>
      <c r="E26241" s="61" t="s">
        <v>970</v>
      </c>
      <c r="F26241" s="61" t="s">
        <v>133</v>
      </c>
      <c r="G26241" s="61" t="s">
        <v>15067</v>
      </c>
      <c r="H26241" s="61" t="s">
        <v>7409</v>
      </c>
      <c r="I26241" s="61">
        <v>29.42</v>
      </c>
      <c r="J26241" s="61">
        <v>-98.46</v>
      </c>
      <c r="K26241">
        <v>5872</v>
      </c>
      <c r="L26241"/>
      <c r="M26241"/>
    </row>
    <row r="26242" spans="1:13">
      <c r="A26242" s="61" t="s">
        <v>40</v>
      </c>
      <c r="B26242" s="61">
        <v>78202</v>
      </c>
      <c r="C26242" s="63" t="s">
        <v>968</v>
      </c>
      <c r="D26242" s="61">
        <v>0</v>
      </c>
      <c r="E26242" s="61" t="s">
        <v>970</v>
      </c>
      <c r="F26242" s="61" t="s">
        <v>133</v>
      </c>
      <c r="G26242" s="61" t="s">
        <v>15067</v>
      </c>
      <c r="H26242" s="61" t="s">
        <v>7409</v>
      </c>
      <c r="I26242" s="61">
        <v>29.43</v>
      </c>
      <c r="J26242" s="61">
        <v>-98.46</v>
      </c>
      <c r="K26242">
        <v>11422</v>
      </c>
      <c r="L26242"/>
      <c r="M26242"/>
    </row>
    <row r="26243" spans="1:13">
      <c r="A26243" s="61" t="s">
        <v>40</v>
      </c>
      <c r="B26243" s="61">
        <v>78208</v>
      </c>
      <c r="C26243" s="63" t="s">
        <v>968</v>
      </c>
      <c r="D26243" s="61">
        <v>0</v>
      </c>
      <c r="E26243" s="61" t="s">
        <v>970</v>
      </c>
      <c r="F26243" s="61" t="s">
        <v>133</v>
      </c>
      <c r="G26243" s="61" t="s">
        <v>15067</v>
      </c>
      <c r="H26243" s="61" t="s">
        <v>7409</v>
      </c>
      <c r="I26243" s="61">
        <v>29.44</v>
      </c>
      <c r="J26243" s="61">
        <v>-98.46</v>
      </c>
      <c r="K26243">
        <v>3874</v>
      </c>
      <c r="L26243"/>
      <c r="M26243"/>
    </row>
    <row r="26244" spans="1:13">
      <c r="A26244" s="61" t="s">
        <v>40</v>
      </c>
      <c r="B26244" s="61">
        <v>78209</v>
      </c>
      <c r="C26244" s="63" t="s">
        <v>968</v>
      </c>
      <c r="D26244" s="61">
        <v>0</v>
      </c>
      <c r="E26244" s="61" t="s">
        <v>970</v>
      </c>
      <c r="F26244" s="61" t="s">
        <v>133</v>
      </c>
      <c r="G26244" s="61" t="s">
        <v>15067</v>
      </c>
      <c r="H26244" s="61" t="s">
        <v>7409</v>
      </c>
      <c r="I26244" s="61">
        <v>29.49</v>
      </c>
      <c r="J26244" s="61">
        <v>-98.46</v>
      </c>
      <c r="K26244">
        <v>42456</v>
      </c>
      <c r="L26244"/>
      <c r="M26244"/>
    </row>
    <row r="26245" spans="1:13">
      <c r="A26245" s="61" t="s">
        <v>40</v>
      </c>
      <c r="B26245" s="61">
        <v>78235</v>
      </c>
      <c r="C26245" s="63" t="s">
        <v>968</v>
      </c>
      <c r="D26245" s="61">
        <v>0</v>
      </c>
      <c r="E26245" s="61" t="s">
        <v>970</v>
      </c>
      <c r="F26245" s="61" t="s">
        <v>133</v>
      </c>
      <c r="G26245" s="61" t="s">
        <v>15067</v>
      </c>
      <c r="H26245" s="61" t="s">
        <v>7409</v>
      </c>
      <c r="I26245" s="61">
        <v>29.35</v>
      </c>
      <c r="J26245" s="61">
        <v>-98.44</v>
      </c>
      <c r="K26245">
        <v>2307</v>
      </c>
      <c r="L26245"/>
      <c r="M26245"/>
    </row>
    <row r="26246" spans="1:13">
      <c r="A26246" s="61" t="s">
        <v>40</v>
      </c>
      <c r="B26246" s="61">
        <v>78259</v>
      </c>
      <c r="C26246" s="63" t="s">
        <v>968</v>
      </c>
      <c r="D26246" s="61">
        <v>0</v>
      </c>
      <c r="E26246" s="61" t="s">
        <v>970</v>
      </c>
      <c r="F26246" s="61" t="s">
        <v>133</v>
      </c>
      <c r="G26246" s="61" t="s">
        <v>15067</v>
      </c>
      <c r="H26246" s="61" t="s">
        <v>7409</v>
      </c>
      <c r="I26246" s="61">
        <v>29.63</v>
      </c>
      <c r="J26246" s="61">
        <v>-98.43</v>
      </c>
      <c r="K26246">
        <v>29842</v>
      </c>
      <c r="L26246"/>
      <c r="M26246"/>
    </row>
    <row r="26247" spans="1:13">
      <c r="A26247" s="61" t="s">
        <v>40</v>
      </c>
      <c r="B26247" s="61">
        <v>78217</v>
      </c>
      <c r="C26247" s="63" t="s">
        <v>968</v>
      </c>
      <c r="D26247" s="61">
        <v>0</v>
      </c>
      <c r="E26247" s="61" t="s">
        <v>970</v>
      </c>
      <c r="F26247" s="61" t="s">
        <v>133</v>
      </c>
      <c r="G26247" s="61" t="s">
        <v>15067</v>
      </c>
      <c r="H26247" s="61" t="s">
        <v>7409</v>
      </c>
      <c r="I26247" s="61">
        <v>29.54</v>
      </c>
      <c r="J26247" s="61">
        <v>-98.42</v>
      </c>
      <c r="K26247">
        <v>33562</v>
      </c>
      <c r="L26247"/>
      <c r="M26247"/>
    </row>
    <row r="26248" spans="1:13">
      <c r="A26248" s="61" t="s">
        <v>40</v>
      </c>
      <c r="B26248" s="61">
        <v>78247</v>
      </c>
      <c r="C26248" s="63" t="s">
        <v>968</v>
      </c>
      <c r="D26248" s="61">
        <v>0</v>
      </c>
      <c r="E26248" s="61" t="s">
        <v>970</v>
      </c>
      <c r="F26248" s="61" t="s">
        <v>133</v>
      </c>
      <c r="G26248" s="61" t="s">
        <v>15067</v>
      </c>
      <c r="H26248" s="61" t="s">
        <v>7409</v>
      </c>
      <c r="I26248" s="61">
        <v>29.59</v>
      </c>
      <c r="J26248" s="61">
        <v>-98.41</v>
      </c>
      <c r="K26248">
        <v>50876</v>
      </c>
      <c r="L26248"/>
      <c r="M26248"/>
    </row>
    <row r="26249" spans="1:13">
      <c r="A26249" s="61" t="s">
        <v>40</v>
      </c>
      <c r="B26249" s="61">
        <v>78218</v>
      </c>
      <c r="C26249" s="63" t="s">
        <v>968</v>
      </c>
      <c r="D26249" s="61">
        <v>0</v>
      </c>
      <c r="E26249" s="61" t="s">
        <v>970</v>
      </c>
      <c r="F26249" s="61" t="s">
        <v>133</v>
      </c>
      <c r="G26249" s="61" t="s">
        <v>15067</v>
      </c>
      <c r="H26249" s="61" t="s">
        <v>7409</v>
      </c>
      <c r="I26249" s="61">
        <v>29.49</v>
      </c>
      <c r="J26249" s="61">
        <v>-98.4</v>
      </c>
      <c r="K26249">
        <v>36137</v>
      </c>
      <c r="L26249"/>
      <c r="M26249"/>
    </row>
    <row r="26250" spans="1:13">
      <c r="A26250" s="61" t="s">
        <v>40</v>
      </c>
      <c r="B26250" s="61">
        <v>78261</v>
      </c>
      <c r="C26250" s="63" t="s">
        <v>968</v>
      </c>
      <c r="D26250" s="61">
        <v>0</v>
      </c>
      <c r="E26250" s="61" t="s">
        <v>970</v>
      </c>
      <c r="F26250" s="61" t="s">
        <v>133</v>
      </c>
      <c r="G26250" s="61" t="s">
        <v>15067</v>
      </c>
      <c r="H26250" s="61" t="s">
        <v>7409</v>
      </c>
      <c r="I26250" s="61">
        <v>29.69</v>
      </c>
      <c r="J26250" s="61">
        <v>-98.4</v>
      </c>
      <c r="K26250">
        <v>26971</v>
      </c>
      <c r="L26250"/>
      <c r="M26250"/>
    </row>
    <row r="26251" spans="1:13">
      <c r="A26251" s="61" t="s">
        <v>40</v>
      </c>
      <c r="B26251" s="61">
        <v>78223</v>
      </c>
      <c r="C26251" s="63" t="s">
        <v>968</v>
      </c>
      <c r="D26251" s="61">
        <v>0</v>
      </c>
      <c r="E26251" s="61" t="s">
        <v>970</v>
      </c>
      <c r="F26251" s="61" t="s">
        <v>133</v>
      </c>
      <c r="G26251" s="61" t="s">
        <v>15067</v>
      </c>
      <c r="H26251" s="61" t="s">
        <v>7409</v>
      </c>
      <c r="I26251" s="61">
        <v>29.31</v>
      </c>
      <c r="J26251" s="61">
        <v>-98.39</v>
      </c>
      <c r="K26251">
        <v>55705</v>
      </c>
      <c r="L26251"/>
      <c r="M26251"/>
    </row>
    <row r="26252" spans="1:13">
      <c r="A26252" s="61" t="s">
        <v>40</v>
      </c>
      <c r="B26252" s="61">
        <v>78220</v>
      </c>
      <c r="C26252" s="63" t="s">
        <v>968</v>
      </c>
      <c r="D26252" s="61">
        <v>0</v>
      </c>
      <c r="E26252" s="61" t="s">
        <v>970</v>
      </c>
      <c r="F26252" s="61" t="s">
        <v>133</v>
      </c>
      <c r="G26252" s="61" t="s">
        <v>15067</v>
      </c>
      <c r="H26252" s="61" t="s">
        <v>7409</v>
      </c>
      <c r="I26252" s="61">
        <v>29.42</v>
      </c>
      <c r="J26252" s="61">
        <v>-98.39</v>
      </c>
      <c r="K26252">
        <v>17749</v>
      </c>
      <c r="L26252"/>
      <c r="M26252"/>
    </row>
    <row r="26253" spans="1:13">
      <c r="A26253" s="61" t="s">
        <v>40</v>
      </c>
      <c r="B26253" s="61">
        <v>78219</v>
      </c>
      <c r="C26253" s="63" t="s">
        <v>968</v>
      </c>
      <c r="D26253" s="61">
        <v>0</v>
      </c>
      <c r="E26253" s="61" t="s">
        <v>970</v>
      </c>
      <c r="F26253" s="61" t="s">
        <v>133</v>
      </c>
      <c r="G26253" s="61" t="s">
        <v>15067</v>
      </c>
      <c r="H26253" s="61" t="s">
        <v>7409</v>
      </c>
      <c r="I26253" s="61">
        <v>29.45</v>
      </c>
      <c r="J26253" s="61">
        <v>-98.39</v>
      </c>
      <c r="K26253">
        <v>16509</v>
      </c>
      <c r="L26253"/>
      <c r="M26253"/>
    </row>
    <row r="26254" spans="1:13">
      <c r="A26254" s="61" t="s">
        <v>40</v>
      </c>
      <c r="B26254" s="61">
        <v>78222</v>
      </c>
      <c r="C26254" s="63" t="s">
        <v>968</v>
      </c>
      <c r="D26254" s="61">
        <v>0</v>
      </c>
      <c r="E26254" s="61" t="s">
        <v>970</v>
      </c>
      <c r="F26254" s="61" t="s">
        <v>133</v>
      </c>
      <c r="G26254" s="61" t="s">
        <v>15067</v>
      </c>
      <c r="H26254" s="61" t="s">
        <v>7409</v>
      </c>
      <c r="I26254" s="61">
        <v>29.35</v>
      </c>
      <c r="J26254" s="61">
        <v>-98.37</v>
      </c>
      <c r="K26254">
        <v>25028</v>
      </c>
      <c r="L26254"/>
      <c r="M26254"/>
    </row>
    <row r="26255" spans="1:13">
      <c r="A26255" s="61" t="s">
        <v>40</v>
      </c>
      <c r="B26255" s="61">
        <v>78239</v>
      </c>
      <c r="C26255" s="63" t="s">
        <v>968</v>
      </c>
      <c r="D26255" s="61">
        <v>0</v>
      </c>
      <c r="E26255" s="61" t="s">
        <v>970</v>
      </c>
      <c r="F26255" s="61" t="s">
        <v>133</v>
      </c>
      <c r="G26255" s="61" t="s">
        <v>15067</v>
      </c>
      <c r="H26255" s="61" t="s">
        <v>7409</v>
      </c>
      <c r="I26255" s="61">
        <v>29.52</v>
      </c>
      <c r="J26255" s="61">
        <v>-98.36</v>
      </c>
      <c r="K26255">
        <v>31554</v>
      </c>
      <c r="L26255"/>
      <c r="M26255"/>
    </row>
    <row r="26256" spans="1:13">
      <c r="A26256" s="61" t="s">
        <v>40</v>
      </c>
      <c r="B26256" s="61">
        <v>78233</v>
      </c>
      <c r="C26256" s="63" t="s">
        <v>968</v>
      </c>
      <c r="D26256" s="61">
        <v>0</v>
      </c>
      <c r="E26256" s="61" t="s">
        <v>970</v>
      </c>
      <c r="F26256" s="61" t="s">
        <v>133</v>
      </c>
      <c r="G26256" s="61" t="s">
        <v>15067</v>
      </c>
      <c r="H26256" s="61" t="s">
        <v>7409</v>
      </c>
      <c r="I26256" s="61">
        <v>29.56</v>
      </c>
      <c r="J26256" s="61">
        <v>-98.36</v>
      </c>
      <c r="K26256">
        <v>49442</v>
      </c>
      <c r="L26256"/>
      <c r="M26256"/>
    </row>
    <row r="26257" spans="1:13">
      <c r="A26257" s="61" t="s">
        <v>40</v>
      </c>
      <c r="B26257" s="61">
        <v>78244</v>
      </c>
      <c r="C26257" s="63" t="s">
        <v>968</v>
      </c>
      <c r="D26257" s="61">
        <v>0</v>
      </c>
      <c r="E26257" s="61" t="s">
        <v>970</v>
      </c>
      <c r="F26257" s="61" t="s">
        <v>133</v>
      </c>
      <c r="G26257" s="61" t="s">
        <v>15067</v>
      </c>
      <c r="H26257" s="61" t="s">
        <v>7409</v>
      </c>
      <c r="I26257" s="61">
        <v>29.47</v>
      </c>
      <c r="J26257" s="61">
        <v>-98.35</v>
      </c>
      <c r="K26257">
        <v>35801</v>
      </c>
      <c r="L26257"/>
      <c r="M26257"/>
    </row>
    <row r="26258" spans="1:13">
      <c r="A26258" s="61" t="s">
        <v>40</v>
      </c>
      <c r="B26258" s="61">
        <v>78266</v>
      </c>
      <c r="C26258" s="63" t="s">
        <v>968</v>
      </c>
      <c r="D26258" s="61">
        <v>0</v>
      </c>
      <c r="E26258" s="61" t="s">
        <v>970</v>
      </c>
      <c r="F26258" s="61" t="s">
        <v>133</v>
      </c>
      <c r="G26258" s="61" t="s">
        <v>15101</v>
      </c>
      <c r="H26258" s="61" t="s">
        <v>7409</v>
      </c>
      <c r="I26258" s="61">
        <v>29.66</v>
      </c>
      <c r="J26258" s="61">
        <v>-98.34</v>
      </c>
      <c r="K26258">
        <v>7534</v>
      </c>
      <c r="L26258"/>
      <c r="M26258"/>
    </row>
    <row r="26259" spans="1:13">
      <c r="A26259" s="61" t="s">
        <v>40</v>
      </c>
      <c r="B26259" s="61">
        <v>78263</v>
      </c>
      <c r="C26259" s="63" t="s">
        <v>968</v>
      </c>
      <c r="D26259" s="61">
        <v>0</v>
      </c>
      <c r="E26259" s="61" t="s">
        <v>970</v>
      </c>
      <c r="F26259" s="61" t="s">
        <v>133</v>
      </c>
      <c r="G26259" s="61" t="s">
        <v>15067</v>
      </c>
      <c r="H26259" s="61" t="s">
        <v>7409</v>
      </c>
      <c r="I26259" s="61">
        <v>29.36</v>
      </c>
      <c r="J26259" s="61">
        <v>-98.3</v>
      </c>
      <c r="K26259">
        <v>4995</v>
      </c>
      <c r="L26259"/>
      <c r="M26259"/>
    </row>
    <row r="26260" spans="1:13">
      <c r="A26260" s="61" t="s">
        <v>40</v>
      </c>
      <c r="B26260" s="61">
        <v>75972</v>
      </c>
      <c r="C26260" s="63" t="s">
        <v>968</v>
      </c>
      <c r="D26260" s="61">
        <v>0</v>
      </c>
      <c r="E26260" s="61" t="s">
        <v>14785</v>
      </c>
      <c r="F26260" s="61" t="s">
        <v>133</v>
      </c>
      <c r="G26260" s="61" t="s">
        <v>14774</v>
      </c>
      <c r="H26260" s="61" t="s">
        <v>7409</v>
      </c>
      <c r="I26260" s="61">
        <v>31.52</v>
      </c>
      <c r="J26260" s="61">
        <v>-94.11</v>
      </c>
      <c r="K26260">
        <v>5899</v>
      </c>
      <c r="L26260"/>
      <c r="M26260"/>
    </row>
    <row r="26261" spans="1:13">
      <c r="A26261" s="61" t="s">
        <v>40</v>
      </c>
      <c r="B26261" s="61">
        <v>78586</v>
      </c>
      <c r="C26261" s="63" t="s">
        <v>968</v>
      </c>
      <c r="D26261" s="61">
        <v>0</v>
      </c>
      <c r="E26261" s="61" t="s">
        <v>15182</v>
      </c>
      <c r="F26261" s="61" t="s">
        <v>133</v>
      </c>
      <c r="G26261" s="61" t="s">
        <v>4240</v>
      </c>
      <c r="H26261" s="61" t="s">
        <v>7409</v>
      </c>
      <c r="I26261" s="61">
        <v>26.13</v>
      </c>
      <c r="J26261" s="61">
        <v>-97.63</v>
      </c>
      <c r="K26261">
        <v>50135</v>
      </c>
      <c r="L26261"/>
      <c r="M26261"/>
    </row>
    <row r="26262" spans="1:13">
      <c r="A26262" s="61" t="s">
        <v>40</v>
      </c>
      <c r="B26262" s="61">
        <v>78384</v>
      </c>
      <c r="C26262" s="63" t="s">
        <v>968</v>
      </c>
      <c r="D26262" s="61">
        <v>0</v>
      </c>
      <c r="E26262" s="61" t="s">
        <v>15157</v>
      </c>
      <c r="F26262" s="61" t="s">
        <v>133</v>
      </c>
      <c r="G26262" s="61" t="s">
        <v>7356</v>
      </c>
      <c r="H26262" s="61" t="s">
        <v>7409</v>
      </c>
      <c r="I26262" s="61">
        <v>27.85</v>
      </c>
      <c r="J26262" s="61">
        <v>-98.39</v>
      </c>
      <c r="K26262">
        <v>5653</v>
      </c>
      <c r="L26262"/>
      <c r="M26262"/>
    </row>
    <row r="26263" spans="1:13">
      <c r="A26263" s="61" t="s">
        <v>40</v>
      </c>
      <c r="B26263" s="61">
        <v>79849</v>
      </c>
      <c r="C26263" s="63" t="s">
        <v>968</v>
      </c>
      <c r="D26263" s="61">
        <v>0</v>
      </c>
      <c r="E26263" s="61" t="s">
        <v>15419</v>
      </c>
      <c r="F26263" s="61" t="s">
        <v>133</v>
      </c>
      <c r="G26263" s="61" t="s">
        <v>15409</v>
      </c>
      <c r="H26263" s="61" t="s">
        <v>11834</v>
      </c>
      <c r="I26263" s="61">
        <v>31.57</v>
      </c>
      <c r="J26263" s="61">
        <v>-106.26</v>
      </c>
      <c r="K26263">
        <v>14310</v>
      </c>
      <c r="L26263"/>
      <c r="M26263"/>
    </row>
    <row r="26264" spans="1:13">
      <c r="A26264" s="61" t="s">
        <v>40</v>
      </c>
      <c r="B26264" s="61">
        <v>78588</v>
      </c>
      <c r="C26264" s="63" t="s">
        <v>968</v>
      </c>
      <c r="D26264" s="61">
        <v>0</v>
      </c>
      <c r="E26264" s="61" t="s">
        <v>15183</v>
      </c>
      <c r="F26264" s="61" t="s">
        <v>133</v>
      </c>
      <c r="G26264" s="61" t="s">
        <v>15164</v>
      </c>
      <c r="H26264" s="61" t="s">
        <v>7409</v>
      </c>
      <c r="I26264" s="61">
        <v>26.73</v>
      </c>
      <c r="J26264" s="61">
        <v>-98.39</v>
      </c>
      <c r="K26264">
        <v>168</v>
      </c>
      <c r="L26264"/>
      <c r="M26264"/>
    </row>
    <row r="26265" spans="1:13">
      <c r="A26265" s="61" t="s">
        <v>40</v>
      </c>
      <c r="B26265" s="61">
        <v>78589</v>
      </c>
      <c r="C26265" s="63" t="s">
        <v>968</v>
      </c>
      <c r="D26265" s="61">
        <v>0</v>
      </c>
      <c r="E26265" s="61" t="s">
        <v>977</v>
      </c>
      <c r="F26265" s="61" t="s">
        <v>133</v>
      </c>
      <c r="G26265" s="61" t="s">
        <v>15162</v>
      </c>
      <c r="H26265" s="61" t="s">
        <v>7409</v>
      </c>
      <c r="I26265" s="61">
        <v>26.19</v>
      </c>
      <c r="J26265" s="61">
        <v>-98.15</v>
      </c>
      <c r="K26265">
        <v>38987</v>
      </c>
      <c r="L26265"/>
      <c r="M26265"/>
    </row>
    <row r="26266" spans="1:13">
      <c r="A26266" s="61" t="s">
        <v>40</v>
      </c>
      <c r="B26266" s="61">
        <v>78666</v>
      </c>
      <c r="C26266" s="63" t="s">
        <v>968</v>
      </c>
      <c r="D26266" s="61">
        <v>0</v>
      </c>
      <c r="E26266" s="61" t="s">
        <v>15215</v>
      </c>
      <c r="F26266" s="61" t="s">
        <v>133</v>
      </c>
      <c r="G26266" s="61" t="s">
        <v>15194</v>
      </c>
      <c r="H26266" s="61" t="s">
        <v>7409</v>
      </c>
      <c r="I26266" s="61">
        <v>29.88</v>
      </c>
      <c r="J26266" s="61">
        <v>-97.92</v>
      </c>
      <c r="K26266">
        <v>86584</v>
      </c>
      <c r="L26266"/>
      <c r="M26266"/>
    </row>
    <row r="26267" spans="1:13">
      <c r="A26267" s="61" t="s">
        <v>40</v>
      </c>
      <c r="B26267" s="61">
        <v>76877</v>
      </c>
      <c r="C26267" s="63" t="s">
        <v>968</v>
      </c>
      <c r="D26267" s="61">
        <v>0</v>
      </c>
      <c r="E26267" s="61" t="s">
        <v>14936</v>
      </c>
      <c r="F26267" s="61" t="s">
        <v>133</v>
      </c>
      <c r="G26267" s="61" t="s">
        <v>14916</v>
      </c>
      <c r="H26267" s="61" t="s">
        <v>7409</v>
      </c>
      <c r="I26267" s="61">
        <v>31.19</v>
      </c>
      <c r="J26267" s="61">
        <v>-98.72</v>
      </c>
      <c r="K26267">
        <v>4374</v>
      </c>
      <c r="L26267"/>
      <c r="M26267"/>
    </row>
    <row r="26268" spans="1:13">
      <c r="A26268" s="61" t="s">
        <v>40</v>
      </c>
      <c r="B26268" s="61">
        <v>78067</v>
      </c>
      <c r="C26268" s="63" t="s">
        <v>968</v>
      </c>
      <c r="D26268" s="61">
        <v>0</v>
      </c>
      <c r="E26268" s="61" t="s">
        <v>15098</v>
      </c>
      <c r="F26268" s="61" t="s">
        <v>133</v>
      </c>
      <c r="G26268" s="61" t="s">
        <v>15099</v>
      </c>
      <c r="H26268" s="61" t="s">
        <v>7409</v>
      </c>
      <c r="I26268" s="61">
        <v>27.13</v>
      </c>
      <c r="J26268" s="61">
        <v>-99.33</v>
      </c>
      <c r="K26268">
        <v>613</v>
      </c>
      <c r="L26268"/>
      <c r="M26268"/>
    </row>
    <row r="26269" spans="1:13">
      <c r="A26269" s="61" t="s">
        <v>40</v>
      </c>
      <c r="B26269" s="61">
        <v>78383</v>
      </c>
      <c r="C26269" s="63" t="s">
        <v>968</v>
      </c>
      <c r="D26269" s="61">
        <v>0</v>
      </c>
      <c r="E26269" s="61" t="s">
        <v>15156</v>
      </c>
      <c r="F26269" s="61" t="s">
        <v>133</v>
      </c>
      <c r="G26269" s="61" t="s">
        <v>15132</v>
      </c>
      <c r="H26269" s="61" t="s">
        <v>7409</v>
      </c>
      <c r="I26269" s="61">
        <v>28.01</v>
      </c>
      <c r="J26269" s="61">
        <v>-97.88</v>
      </c>
      <c r="K26269">
        <v>3757</v>
      </c>
      <c r="L26269"/>
      <c r="M26269"/>
    </row>
    <row r="26270" spans="1:13">
      <c r="A26270" s="61" t="s">
        <v>40</v>
      </c>
      <c r="B26270" s="61">
        <v>76266</v>
      </c>
      <c r="C26270" s="63" t="s">
        <v>968</v>
      </c>
      <c r="D26270" s="61">
        <v>0</v>
      </c>
      <c r="E26270" s="61" t="s">
        <v>14824</v>
      </c>
      <c r="F26270" s="61" t="s">
        <v>133</v>
      </c>
      <c r="G26270" s="61" t="s">
        <v>14650</v>
      </c>
      <c r="H26270" s="61" t="s">
        <v>7409</v>
      </c>
      <c r="I26270" s="61">
        <v>33.36</v>
      </c>
      <c r="J26270" s="61">
        <v>-97.17</v>
      </c>
      <c r="K26270">
        <v>16779</v>
      </c>
      <c r="L26270"/>
      <c r="M26270"/>
    </row>
    <row r="26271" spans="1:13">
      <c r="A26271" s="61" t="s">
        <v>40</v>
      </c>
      <c r="B26271" s="61">
        <v>76878</v>
      </c>
      <c r="C26271" s="63" t="s">
        <v>968</v>
      </c>
      <c r="D26271" s="61">
        <v>0</v>
      </c>
      <c r="E26271" s="61" t="s">
        <v>14937</v>
      </c>
      <c r="F26271" s="61" t="s">
        <v>133</v>
      </c>
      <c r="G26271" s="61" t="s">
        <v>14920</v>
      </c>
      <c r="H26271" s="61" t="s">
        <v>7409</v>
      </c>
      <c r="I26271" s="61">
        <v>31.73</v>
      </c>
      <c r="J26271" s="61">
        <v>-99.32</v>
      </c>
      <c r="K26271">
        <v>1492</v>
      </c>
      <c r="L26271"/>
      <c r="M26271"/>
    </row>
    <row r="26272" spans="1:13">
      <c r="A26272" s="61" t="s">
        <v>40</v>
      </c>
      <c r="B26272" s="61">
        <v>78591</v>
      </c>
      <c r="C26272" s="63" t="s">
        <v>968</v>
      </c>
      <c r="D26272" s="61">
        <v>0</v>
      </c>
      <c r="E26272" s="61" t="s">
        <v>15184</v>
      </c>
      <c r="F26272" s="61" t="s">
        <v>133</v>
      </c>
      <c r="G26272" s="61" t="s">
        <v>15164</v>
      </c>
      <c r="H26272" s="61" t="s">
        <v>7409</v>
      </c>
      <c r="I26272" s="61">
        <v>26.58</v>
      </c>
      <c r="J26272" s="61">
        <v>-98.52</v>
      </c>
      <c r="K26272">
        <v>341</v>
      </c>
      <c r="L26272"/>
      <c r="M26272"/>
    </row>
    <row r="26273" spans="1:13">
      <c r="A26273" s="61" t="s">
        <v>40</v>
      </c>
      <c r="B26273" s="61">
        <v>77517</v>
      </c>
      <c r="C26273" s="63" t="s">
        <v>968</v>
      </c>
      <c r="D26273" s="61">
        <v>0</v>
      </c>
      <c r="E26273" s="61" t="s">
        <v>7459</v>
      </c>
      <c r="F26273" s="61" t="s">
        <v>133</v>
      </c>
      <c r="G26273" s="61" t="s">
        <v>15001</v>
      </c>
      <c r="H26273" s="61" t="s">
        <v>7409</v>
      </c>
      <c r="I26273" s="61">
        <v>29.36</v>
      </c>
      <c r="J26273" s="61">
        <v>-95.13</v>
      </c>
      <c r="K26273">
        <v>6058</v>
      </c>
      <c r="L26273"/>
      <c r="M26273"/>
    </row>
    <row r="26274" spans="1:13">
      <c r="A26274" s="61" t="s">
        <v>40</v>
      </c>
      <c r="B26274" s="61">
        <v>77510</v>
      </c>
      <c r="C26274" s="63" t="s">
        <v>968</v>
      </c>
      <c r="D26274" s="61">
        <v>0</v>
      </c>
      <c r="E26274" s="61" t="s">
        <v>7459</v>
      </c>
      <c r="F26274" s="61" t="s">
        <v>133</v>
      </c>
      <c r="G26274" s="61" t="s">
        <v>15001</v>
      </c>
      <c r="H26274" s="61" t="s">
        <v>7409</v>
      </c>
      <c r="I26274" s="61">
        <v>29.38</v>
      </c>
      <c r="J26274" s="61">
        <v>-95.09</v>
      </c>
      <c r="K26274">
        <v>14357</v>
      </c>
      <c r="L26274"/>
      <c r="M26274"/>
    </row>
    <row r="26275" spans="1:13">
      <c r="A26275" s="61" t="s">
        <v>40</v>
      </c>
      <c r="B26275" s="61">
        <v>78593</v>
      </c>
      <c r="C26275" s="63" t="s">
        <v>968</v>
      </c>
      <c r="D26275" s="61">
        <v>0</v>
      </c>
      <c r="E26275" s="61" t="s">
        <v>15186</v>
      </c>
      <c r="F26275" s="61" t="s">
        <v>133</v>
      </c>
      <c r="G26275" s="61" t="s">
        <v>4240</v>
      </c>
      <c r="H26275" s="61" t="s">
        <v>7409</v>
      </c>
      <c r="I26275" s="61">
        <v>26.25</v>
      </c>
      <c r="J26275" s="61">
        <v>-97.82</v>
      </c>
      <c r="K26275">
        <v>5541</v>
      </c>
      <c r="L26275"/>
      <c r="M26275"/>
    </row>
    <row r="26276" spans="1:13">
      <c r="A26276" s="61" t="s">
        <v>40</v>
      </c>
      <c r="B26276" s="61">
        <v>76472</v>
      </c>
      <c r="C26276" s="63" t="s">
        <v>968</v>
      </c>
      <c r="D26276" s="61">
        <v>0</v>
      </c>
      <c r="E26276" s="61" t="s">
        <v>14857</v>
      </c>
      <c r="F26276" s="61" t="s">
        <v>133</v>
      </c>
      <c r="G26276" s="61" t="s">
        <v>14805</v>
      </c>
      <c r="H26276" s="61" t="s">
        <v>7409</v>
      </c>
      <c r="I26276" s="61">
        <v>32.58</v>
      </c>
      <c r="J26276" s="61">
        <v>-98.18</v>
      </c>
      <c r="K26276">
        <v>1432</v>
      </c>
      <c r="L26276"/>
      <c r="M26276"/>
    </row>
    <row r="26277" spans="1:13">
      <c r="A26277" s="61" t="s">
        <v>40</v>
      </c>
      <c r="B26277" s="61">
        <v>77585</v>
      </c>
      <c r="C26277" s="63" t="s">
        <v>968</v>
      </c>
      <c r="D26277" s="61">
        <v>0</v>
      </c>
      <c r="E26277" s="61" t="s">
        <v>6730</v>
      </c>
      <c r="F26277" s="61" t="s">
        <v>133</v>
      </c>
      <c r="G26277" s="61" t="s">
        <v>8285</v>
      </c>
      <c r="H26277" s="61" t="s">
        <v>7409</v>
      </c>
      <c r="I26277" s="61">
        <v>30.28</v>
      </c>
      <c r="J26277" s="61">
        <v>-94.52</v>
      </c>
      <c r="K26277">
        <v>892</v>
      </c>
      <c r="L26277"/>
      <c r="M26277"/>
    </row>
    <row r="26278" spans="1:13">
      <c r="A26278" s="61" t="s">
        <v>40</v>
      </c>
      <c r="B26278" s="61">
        <v>76685</v>
      </c>
      <c r="C26278" s="63" t="s">
        <v>968</v>
      </c>
      <c r="D26278" s="61">
        <v>0</v>
      </c>
      <c r="E26278" s="61" t="s">
        <v>14906</v>
      </c>
      <c r="F26278" s="61" t="s">
        <v>133</v>
      </c>
      <c r="G26278" s="61" t="s">
        <v>14870</v>
      </c>
      <c r="H26278" s="61" t="s">
        <v>7409</v>
      </c>
      <c r="I26278" s="61">
        <v>31.38</v>
      </c>
      <c r="J26278" s="61">
        <v>-97.02</v>
      </c>
      <c r="K26278">
        <v>91</v>
      </c>
      <c r="L26278"/>
      <c r="M26278"/>
    </row>
    <row r="26279" spans="1:13">
      <c r="A26279" s="61" t="s">
        <v>40</v>
      </c>
      <c r="B26279" s="61">
        <v>75479</v>
      </c>
      <c r="C26279" s="63" t="s">
        <v>968</v>
      </c>
      <c r="D26279" s="61">
        <v>0</v>
      </c>
      <c r="E26279" s="61" t="s">
        <v>1059</v>
      </c>
      <c r="F26279" s="61" t="s">
        <v>133</v>
      </c>
      <c r="G26279" s="61" t="s">
        <v>420</v>
      </c>
      <c r="H26279" s="61" t="s">
        <v>7409</v>
      </c>
      <c r="I26279" s="61">
        <v>33.590000000000003</v>
      </c>
      <c r="J26279" s="61">
        <v>-96.36</v>
      </c>
      <c r="K26279">
        <v>1861</v>
      </c>
      <c r="L26279"/>
      <c r="M26279"/>
    </row>
    <row r="26280" spans="1:13">
      <c r="A26280" s="61" t="s">
        <v>40</v>
      </c>
      <c r="B26280" s="61">
        <v>78154</v>
      </c>
      <c r="C26280" s="63" t="s">
        <v>968</v>
      </c>
      <c r="D26280" s="61">
        <v>0</v>
      </c>
      <c r="E26280" s="61" t="s">
        <v>15125</v>
      </c>
      <c r="F26280" s="61" t="s">
        <v>133</v>
      </c>
      <c r="G26280" s="61" t="s">
        <v>15108</v>
      </c>
      <c r="H26280" s="61" t="s">
        <v>7409</v>
      </c>
      <c r="I26280" s="61">
        <v>29.55</v>
      </c>
      <c r="J26280" s="61">
        <v>-98.26</v>
      </c>
      <c r="K26280">
        <v>41533</v>
      </c>
      <c r="L26280"/>
      <c r="M26280"/>
    </row>
    <row r="26281" spans="1:13">
      <c r="A26281" s="61" t="s">
        <v>40</v>
      </c>
      <c r="B26281" s="61">
        <v>78956</v>
      </c>
      <c r="C26281" s="63" t="s">
        <v>968</v>
      </c>
      <c r="D26281" s="61">
        <v>0</v>
      </c>
      <c r="E26281" s="61" t="s">
        <v>15257</v>
      </c>
      <c r="F26281" s="61" t="s">
        <v>133</v>
      </c>
      <c r="G26281" s="61" t="s">
        <v>290</v>
      </c>
      <c r="H26281" s="61" t="s">
        <v>7409</v>
      </c>
      <c r="I26281" s="61">
        <v>29.68</v>
      </c>
      <c r="J26281" s="61">
        <v>-96.9</v>
      </c>
      <c r="K26281">
        <v>5161</v>
      </c>
      <c r="L26281"/>
      <c r="M26281"/>
    </row>
    <row r="26282" spans="1:13">
      <c r="A26282" s="61" t="s">
        <v>40</v>
      </c>
      <c r="B26282" s="61">
        <v>76379</v>
      </c>
      <c r="C26282" s="63" t="s">
        <v>968</v>
      </c>
      <c r="D26282" s="61">
        <v>0</v>
      </c>
      <c r="E26282" s="61" t="s">
        <v>691</v>
      </c>
      <c r="F26282" s="61" t="s">
        <v>133</v>
      </c>
      <c r="G26282" s="61" t="s">
        <v>14826</v>
      </c>
      <c r="H26282" s="61" t="s">
        <v>7409</v>
      </c>
      <c r="I26282" s="61">
        <v>33.67</v>
      </c>
      <c r="J26282" s="61">
        <v>-98.49</v>
      </c>
      <c r="K26282">
        <v>519</v>
      </c>
      <c r="L26282"/>
      <c r="M26282"/>
    </row>
    <row r="26283" spans="1:13">
      <c r="A26283" s="61" t="s">
        <v>40</v>
      </c>
      <c r="B26283" s="61">
        <v>75480</v>
      </c>
      <c r="C26283" s="63" t="s">
        <v>968</v>
      </c>
      <c r="D26283" s="61">
        <v>0</v>
      </c>
      <c r="E26283" s="61" t="s">
        <v>14718</v>
      </c>
      <c r="F26283" s="61" t="s">
        <v>133</v>
      </c>
      <c r="G26283" s="61" t="s">
        <v>428</v>
      </c>
      <c r="H26283" s="61" t="s">
        <v>7409</v>
      </c>
      <c r="I26283" s="61">
        <v>33.020000000000003</v>
      </c>
      <c r="J26283" s="61">
        <v>-95.2</v>
      </c>
      <c r="K26283">
        <v>1582</v>
      </c>
      <c r="L26283"/>
      <c r="M26283"/>
    </row>
    <row r="26284" spans="1:13">
      <c r="A26284" s="61" t="s">
        <v>40</v>
      </c>
      <c r="B26284" s="61">
        <v>75158</v>
      </c>
      <c r="C26284" s="63" t="s">
        <v>968</v>
      </c>
      <c r="D26284" s="61">
        <v>0</v>
      </c>
      <c r="E26284" s="61" t="s">
        <v>14683</v>
      </c>
      <c r="F26284" s="61" t="s">
        <v>133</v>
      </c>
      <c r="G26284" s="61" t="s">
        <v>14672</v>
      </c>
      <c r="H26284" s="61" t="s">
        <v>7409</v>
      </c>
      <c r="I26284" s="61">
        <v>32.47</v>
      </c>
      <c r="J26284" s="61">
        <v>-96.41</v>
      </c>
      <c r="K26284">
        <v>5214</v>
      </c>
      <c r="L26284"/>
      <c r="M26284"/>
    </row>
    <row r="26285" spans="1:13">
      <c r="A26285" s="61" t="s">
        <v>40</v>
      </c>
      <c r="B26285" s="61">
        <v>77586</v>
      </c>
      <c r="C26285" s="63" t="s">
        <v>968</v>
      </c>
      <c r="D26285" s="61">
        <v>0</v>
      </c>
      <c r="E26285" s="61" t="s">
        <v>1629</v>
      </c>
      <c r="F26285" s="61" t="s">
        <v>133</v>
      </c>
      <c r="G26285" s="61" t="s">
        <v>885</v>
      </c>
      <c r="H26285" s="61" t="s">
        <v>7409</v>
      </c>
      <c r="I26285" s="61">
        <v>29.56</v>
      </c>
      <c r="J26285" s="61">
        <v>-95.02</v>
      </c>
      <c r="K26285">
        <v>23503</v>
      </c>
      <c r="L26285"/>
      <c r="M26285"/>
    </row>
    <row r="26286" spans="1:13">
      <c r="A26286" s="61" t="s">
        <v>40</v>
      </c>
      <c r="B26286" s="61">
        <v>77983</v>
      </c>
      <c r="C26286" s="63" t="s">
        <v>968</v>
      </c>
      <c r="D26286" s="61">
        <v>0</v>
      </c>
      <c r="E26286" s="61" t="s">
        <v>15060</v>
      </c>
      <c r="F26286" s="61" t="s">
        <v>133</v>
      </c>
      <c r="G26286" s="61" t="s">
        <v>917</v>
      </c>
      <c r="H26286" s="61" t="s">
        <v>7409</v>
      </c>
      <c r="I26286" s="61">
        <v>28.41</v>
      </c>
      <c r="J26286" s="61">
        <v>-96.71</v>
      </c>
      <c r="K26286">
        <v>1732</v>
      </c>
      <c r="L26286"/>
      <c r="M26286"/>
    </row>
    <row r="26287" spans="1:13">
      <c r="A26287" s="61" t="s">
        <v>40</v>
      </c>
      <c r="B26287" s="61">
        <v>75159</v>
      </c>
      <c r="C26287" s="63" t="s">
        <v>968</v>
      </c>
      <c r="D26287" s="61">
        <v>0</v>
      </c>
      <c r="E26287" s="61" t="s">
        <v>14684</v>
      </c>
      <c r="F26287" s="61" t="s">
        <v>133</v>
      </c>
      <c r="G26287" s="61" t="s">
        <v>8004</v>
      </c>
      <c r="H26287" s="61" t="s">
        <v>7409</v>
      </c>
      <c r="I26287" s="61">
        <v>32.65</v>
      </c>
      <c r="J26287" s="61">
        <v>-96.54</v>
      </c>
      <c r="K26287">
        <v>22127</v>
      </c>
      <c r="L26287"/>
      <c r="M26287"/>
    </row>
    <row r="26288" spans="1:13">
      <c r="A26288" s="61" t="s">
        <v>40</v>
      </c>
      <c r="B26288" s="61">
        <v>79359</v>
      </c>
      <c r="C26288" s="63" t="s">
        <v>968</v>
      </c>
      <c r="D26288" s="61">
        <v>0</v>
      </c>
      <c r="E26288" s="61" t="s">
        <v>15359</v>
      </c>
      <c r="F26288" s="61" t="s">
        <v>133</v>
      </c>
      <c r="G26288" s="61" t="s">
        <v>15351</v>
      </c>
      <c r="H26288" s="61" t="s">
        <v>7409</v>
      </c>
      <c r="I26288" s="61">
        <v>32.94</v>
      </c>
      <c r="J26288" s="61">
        <v>-102.56</v>
      </c>
      <c r="K26288">
        <v>2800</v>
      </c>
      <c r="L26288"/>
      <c r="M26288"/>
    </row>
    <row r="26289" spans="1:13">
      <c r="A26289" s="61" t="s">
        <v>40</v>
      </c>
      <c r="B26289" s="61">
        <v>77474</v>
      </c>
      <c r="C26289" s="63" t="s">
        <v>968</v>
      </c>
      <c r="D26289" s="61">
        <v>0</v>
      </c>
      <c r="E26289" s="61" t="s">
        <v>14995</v>
      </c>
      <c r="F26289" s="61" t="s">
        <v>133</v>
      </c>
      <c r="G26289" s="61" t="s">
        <v>14977</v>
      </c>
      <c r="H26289" s="61" t="s">
        <v>7409</v>
      </c>
      <c r="I26289" s="61">
        <v>29.77</v>
      </c>
      <c r="J26289" s="61">
        <v>-96.15</v>
      </c>
      <c r="K26289">
        <v>14164</v>
      </c>
      <c r="L26289"/>
      <c r="M26289"/>
    </row>
    <row r="26290" spans="1:13">
      <c r="A26290" s="61" t="s">
        <v>40</v>
      </c>
      <c r="B26290" s="61">
        <v>78155</v>
      </c>
      <c r="C26290" s="63" t="s">
        <v>968</v>
      </c>
      <c r="D26290" s="61">
        <v>0</v>
      </c>
      <c r="E26290" s="61" t="s">
        <v>15126</v>
      </c>
      <c r="F26290" s="61" t="s">
        <v>133</v>
      </c>
      <c r="G26290" s="61" t="s">
        <v>15108</v>
      </c>
      <c r="H26290" s="61" t="s">
        <v>7409</v>
      </c>
      <c r="I26290" s="61">
        <v>29.57</v>
      </c>
      <c r="J26290" s="61">
        <v>-97.96</v>
      </c>
      <c r="K26290">
        <v>51772</v>
      </c>
      <c r="L26290"/>
      <c r="M26290"/>
    </row>
    <row r="26291" spans="1:13">
      <c r="A26291" s="61" t="s">
        <v>40</v>
      </c>
      <c r="B26291" s="61">
        <v>79360</v>
      </c>
      <c r="C26291" s="63" t="s">
        <v>968</v>
      </c>
      <c r="D26291" s="61">
        <v>0</v>
      </c>
      <c r="E26291" s="61" t="s">
        <v>4345</v>
      </c>
      <c r="F26291" s="61" t="s">
        <v>133</v>
      </c>
      <c r="G26291" s="61" t="s">
        <v>15351</v>
      </c>
      <c r="H26291" s="61" t="s">
        <v>7409</v>
      </c>
      <c r="I26291" s="61">
        <v>32.71</v>
      </c>
      <c r="J26291" s="61">
        <v>-102.65</v>
      </c>
      <c r="K26291">
        <v>17803</v>
      </c>
      <c r="L26291"/>
      <c r="M26291"/>
    </row>
    <row r="26292" spans="1:13">
      <c r="A26292" s="61" t="s">
        <v>40</v>
      </c>
      <c r="B26292" s="61">
        <v>76380</v>
      </c>
      <c r="C26292" s="63" t="s">
        <v>968</v>
      </c>
      <c r="D26292" s="61">
        <v>0</v>
      </c>
      <c r="E26292" s="61" t="s">
        <v>2256</v>
      </c>
      <c r="F26292" s="61" t="s">
        <v>133</v>
      </c>
      <c r="G26292" s="61" t="s">
        <v>14834</v>
      </c>
      <c r="H26292" s="61" t="s">
        <v>7409</v>
      </c>
      <c r="I26292" s="61">
        <v>33.590000000000003</v>
      </c>
      <c r="J26292" s="61">
        <v>-99.25</v>
      </c>
      <c r="K26292">
        <v>3522</v>
      </c>
      <c r="L26292"/>
      <c r="M26292"/>
    </row>
    <row r="26293" spans="1:13">
      <c r="A26293" s="61" t="s">
        <v>40</v>
      </c>
      <c r="B26293" s="61">
        <v>79363</v>
      </c>
      <c r="C26293" s="63" t="s">
        <v>968</v>
      </c>
      <c r="D26293" s="61">
        <v>0</v>
      </c>
      <c r="E26293" s="61" t="s">
        <v>15360</v>
      </c>
      <c r="F26293" s="61" t="s">
        <v>133</v>
      </c>
      <c r="G26293" s="61" t="s">
        <v>15342</v>
      </c>
      <c r="H26293" s="61" t="s">
        <v>7409</v>
      </c>
      <c r="I26293" s="61">
        <v>33.69</v>
      </c>
      <c r="J26293" s="61">
        <v>-101.99</v>
      </c>
      <c r="K26293">
        <v>6259</v>
      </c>
      <c r="L26293"/>
      <c r="M26293"/>
    </row>
    <row r="26294" spans="1:13">
      <c r="A26294" s="61" t="s">
        <v>40</v>
      </c>
      <c r="B26294" s="61">
        <v>79079</v>
      </c>
      <c r="C26294" s="63" t="s">
        <v>968</v>
      </c>
      <c r="D26294" s="61">
        <v>0</v>
      </c>
      <c r="E26294" s="61" t="s">
        <v>14527</v>
      </c>
      <c r="F26294" s="61" t="s">
        <v>133</v>
      </c>
      <c r="G26294" s="61" t="s">
        <v>360</v>
      </c>
      <c r="H26294" s="61" t="s">
        <v>7409</v>
      </c>
      <c r="I26294" s="61">
        <v>35.21</v>
      </c>
      <c r="J26294" s="61">
        <v>-100.24</v>
      </c>
      <c r="K26294">
        <v>2461</v>
      </c>
      <c r="L26294"/>
      <c r="M26294"/>
    </row>
    <row r="26295" spans="1:13">
      <c r="A26295" s="61" t="s">
        <v>40</v>
      </c>
      <c r="B26295" s="61">
        <v>75973</v>
      </c>
      <c r="C26295" s="63" t="s">
        <v>968</v>
      </c>
      <c r="D26295" s="61">
        <v>0</v>
      </c>
      <c r="E26295" s="61" t="s">
        <v>8108</v>
      </c>
      <c r="F26295" s="61" t="s">
        <v>133</v>
      </c>
      <c r="G26295" s="61" t="s">
        <v>7700</v>
      </c>
      <c r="H26295" s="61" t="s">
        <v>7409</v>
      </c>
      <c r="I26295" s="61">
        <v>31.7</v>
      </c>
      <c r="J26295" s="61">
        <v>-93.95</v>
      </c>
      <c r="K26295">
        <v>2290</v>
      </c>
      <c r="L26295"/>
      <c r="M26295"/>
    </row>
    <row r="26296" spans="1:13">
      <c r="A26296" s="61" t="s">
        <v>40</v>
      </c>
      <c r="B26296" s="61">
        <v>77371</v>
      </c>
      <c r="C26296" s="63" t="s">
        <v>968</v>
      </c>
      <c r="D26296" s="61">
        <v>0</v>
      </c>
      <c r="E26296" s="61" t="s">
        <v>10101</v>
      </c>
      <c r="F26296" s="61" t="s">
        <v>133</v>
      </c>
      <c r="G26296" s="61" t="s">
        <v>14965</v>
      </c>
      <c r="H26296" s="61" t="s">
        <v>7409</v>
      </c>
      <c r="I26296" s="61">
        <v>30.49</v>
      </c>
      <c r="J26296" s="61">
        <v>-95</v>
      </c>
      <c r="K26296">
        <v>7870</v>
      </c>
      <c r="L26296"/>
      <c r="M26296"/>
    </row>
    <row r="26297" spans="1:13">
      <c r="A26297" s="61" t="s">
        <v>40</v>
      </c>
      <c r="B26297" s="61">
        <v>76311</v>
      </c>
      <c r="C26297" s="63" t="s">
        <v>968</v>
      </c>
      <c r="D26297" s="61">
        <v>0</v>
      </c>
      <c r="E26297" s="61" t="s">
        <v>17481</v>
      </c>
      <c r="F26297" s="61" t="s">
        <v>133</v>
      </c>
      <c r="G26297" s="61" t="s">
        <v>13598</v>
      </c>
      <c r="H26297" s="61" t="s">
        <v>7409</v>
      </c>
      <c r="I26297" s="61">
        <v>33.97</v>
      </c>
      <c r="J26297" s="61">
        <v>-98.51</v>
      </c>
      <c r="K26297">
        <v>6349</v>
      </c>
      <c r="L26297"/>
      <c r="M26297"/>
    </row>
    <row r="26298" spans="1:13">
      <c r="A26298" s="61" t="s">
        <v>40</v>
      </c>
      <c r="B26298" s="61">
        <v>75092</v>
      </c>
      <c r="C26298" s="63" t="s">
        <v>968</v>
      </c>
      <c r="D26298" s="61">
        <v>0</v>
      </c>
      <c r="E26298" s="61" t="s">
        <v>1900</v>
      </c>
      <c r="F26298" s="61" t="s">
        <v>133</v>
      </c>
      <c r="G26298" s="61" t="s">
        <v>5932</v>
      </c>
      <c r="H26298" s="61" t="s">
        <v>7409</v>
      </c>
      <c r="I26298" s="61">
        <v>33.659999999999997</v>
      </c>
      <c r="J26298" s="61">
        <v>-96.7</v>
      </c>
      <c r="K26298">
        <v>27186</v>
      </c>
      <c r="L26298"/>
      <c r="M26298"/>
    </row>
    <row r="26299" spans="1:13">
      <c r="A26299" s="61" t="s">
        <v>40</v>
      </c>
      <c r="B26299" s="61">
        <v>75090</v>
      </c>
      <c r="C26299" s="63" t="s">
        <v>968</v>
      </c>
      <c r="D26299" s="61">
        <v>0</v>
      </c>
      <c r="E26299" s="61" t="s">
        <v>1900</v>
      </c>
      <c r="F26299" s="61" t="s">
        <v>133</v>
      </c>
      <c r="G26299" s="61" t="s">
        <v>5932</v>
      </c>
      <c r="H26299" s="61" t="s">
        <v>7409</v>
      </c>
      <c r="I26299" s="61">
        <v>33.61</v>
      </c>
      <c r="J26299" s="61">
        <v>-96.6</v>
      </c>
      <c r="K26299">
        <v>25002</v>
      </c>
      <c r="L26299"/>
      <c r="M26299"/>
    </row>
    <row r="26300" spans="1:13">
      <c r="A26300" s="61" t="s">
        <v>40</v>
      </c>
      <c r="B26300" s="61">
        <v>77984</v>
      </c>
      <c r="C26300" s="63" t="s">
        <v>968</v>
      </c>
      <c r="D26300" s="61">
        <v>0</v>
      </c>
      <c r="E26300" s="61" t="s">
        <v>15061</v>
      </c>
      <c r="F26300" s="61" t="s">
        <v>133</v>
      </c>
      <c r="G26300" s="61" t="s">
        <v>15056</v>
      </c>
      <c r="H26300" s="61" t="s">
        <v>7409</v>
      </c>
      <c r="I26300" s="61">
        <v>29.43</v>
      </c>
      <c r="J26300" s="61">
        <v>-97.17</v>
      </c>
      <c r="K26300">
        <v>4490</v>
      </c>
      <c r="L26300"/>
      <c r="M26300"/>
    </row>
    <row r="26301" spans="1:13">
      <c r="A26301" s="61" t="s">
        <v>40</v>
      </c>
      <c r="B26301" s="61">
        <v>76474</v>
      </c>
      <c r="C26301" s="63" t="s">
        <v>968</v>
      </c>
      <c r="D26301" s="61">
        <v>0</v>
      </c>
      <c r="E26301" s="61" t="s">
        <v>3675</v>
      </c>
      <c r="F26301" s="61" t="s">
        <v>133</v>
      </c>
      <c r="G26301" s="61" t="s">
        <v>13463</v>
      </c>
      <c r="H26301" s="61" t="s">
        <v>7409</v>
      </c>
      <c r="I26301" s="61">
        <v>31.92</v>
      </c>
      <c r="J26301" s="61">
        <v>-98.77</v>
      </c>
      <c r="K26301">
        <v>237</v>
      </c>
      <c r="L26301"/>
      <c r="M26301"/>
    </row>
    <row r="26302" spans="1:13">
      <c r="A26302" s="61" t="s">
        <v>40</v>
      </c>
      <c r="B26302" s="61">
        <v>77656</v>
      </c>
      <c r="C26302" s="63" t="s">
        <v>968</v>
      </c>
      <c r="D26302" s="61">
        <v>0</v>
      </c>
      <c r="E26302" s="61" t="s">
        <v>15034</v>
      </c>
      <c r="F26302" s="61" t="s">
        <v>133</v>
      </c>
      <c r="G26302" s="61" t="s">
        <v>8285</v>
      </c>
      <c r="H26302" s="61" t="s">
        <v>7409</v>
      </c>
      <c r="I26302" s="61">
        <v>30.34</v>
      </c>
      <c r="J26302" s="61">
        <v>-94.18</v>
      </c>
      <c r="K26302">
        <v>17199</v>
      </c>
      <c r="L26302"/>
      <c r="M26302"/>
    </row>
    <row r="26303" spans="1:13">
      <c r="A26303" s="61" t="s">
        <v>40</v>
      </c>
      <c r="B26303" s="61">
        <v>76949</v>
      </c>
      <c r="C26303" s="63" t="s">
        <v>968</v>
      </c>
      <c r="D26303" s="61">
        <v>0</v>
      </c>
      <c r="E26303" s="61" t="s">
        <v>14957</v>
      </c>
      <c r="F26303" s="61" t="s">
        <v>133</v>
      </c>
      <c r="G26303" s="61" t="s">
        <v>14950</v>
      </c>
      <c r="H26303" s="61" t="s">
        <v>7409</v>
      </c>
      <c r="I26303" s="61">
        <v>32.07</v>
      </c>
      <c r="J26303" s="61">
        <v>-100.68</v>
      </c>
      <c r="K26303">
        <v>1745</v>
      </c>
      <c r="L26303"/>
      <c r="M26303"/>
    </row>
    <row r="26304" spans="1:13">
      <c r="A26304" s="61" t="s">
        <v>40</v>
      </c>
      <c r="B26304" s="61">
        <v>79257</v>
      </c>
      <c r="C26304" s="63" t="s">
        <v>968</v>
      </c>
      <c r="D26304" s="61">
        <v>0</v>
      </c>
      <c r="E26304" s="61" t="s">
        <v>15326</v>
      </c>
      <c r="F26304" s="61" t="s">
        <v>133</v>
      </c>
      <c r="G26304" s="61" t="s">
        <v>15324</v>
      </c>
      <c r="H26304" s="61" t="s">
        <v>7409</v>
      </c>
      <c r="I26304" s="61">
        <v>34.47</v>
      </c>
      <c r="J26304" s="61">
        <v>-101.3</v>
      </c>
      <c r="K26304">
        <v>948</v>
      </c>
      <c r="L26304"/>
      <c r="M26304"/>
    </row>
    <row r="26305" spans="1:13">
      <c r="A26305" s="61" t="s">
        <v>40</v>
      </c>
      <c r="B26305" s="61">
        <v>75574</v>
      </c>
      <c r="C26305" s="63" t="s">
        <v>968</v>
      </c>
      <c r="D26305" s="61">
        <v>0</v>
      </c>
      <c r="E26305" s="61" t="s">
        <v>12301</v>
      </c>
      <c r="F26305" s="61" t="s">
        <v>133</v>
      </c>
      <c r="G26305" s="61" t="s">
        <v>14726</v>
      </c>
      <c r="H26305" s="61" t="s">
        <v>7409</v>
      </c>
      <c r="I26305" s="61">
        <v>33.35</v>
      </c>
      <c r="J26305" s="61">
        <v>-94.5</v>
      </c>
      <c r="K26305">
        <v>1695</v>
      </c>
      <c r="L26305"/>
      <c r="M26305"/>
    </row>
    <row r="26306" spans="1:13">
      <c r="A26306" s="61" t="s">
        <v>40</v>
      </c>
      <c r="B26306" s="61">
        <v>78387</v>
      </c>
      <c r="C26306" s="63" t="s">
        <v>968</v>
      </c>
      <c r="D26306" s="61">
        <v>0</v>
      </c>
      <c r="E26306" s="61" t="s">
        <v>15158</v>
      </c>
      <c r="F26306" s="61" t="s">
        <v>133</v>
      </c>
      <c r="G26306" s="61" t="s">
        <v>15134</v>
      </c>
      <c r="H26306" s="61" t="s">
        <v>7409</v>
      </c>
      <c r="I26306" s="61">
        <v>28.03</v>
      </c>
      <c r="J26306" s="61">
        <v>-97.5</v>
      </c>
      <c r="K26306">
        <v>9936</v>
      </c>
      <c r="L26306"/>
      <c r="M26306"/>
    </row>
    <row r="26307" spans="1:13">
      <c r="A26307" s="61" t="s">
        <v>40</v>
      </c>
      <c r="B26307" s="61">
        <v>79080</v>
      </c>
      <c r="C26307" s="63" t="s">
        <v>968</v>
      </c>
      <c r="D26307" s="61">
        <v>0</v>
      </c>
      <c r="E26307" s="61" t="s">
        <v>15296</v>
      </c>
      <c r="F26307" s="61" t="s">
        <v>133</v>
      </c>
      <c r="G26307" s="61" t="s">
        <v>15284</v>
      </c>
      <c r="H26307" s="61" t="s">
        <v>7409</v>
      </c>
      <c r="I26307" s="61">
        <v>35.57</v>
      </c>
      <c r="J26307" s="61">
        <v>-101.17</v>
      </c>
      <c r="K26307">
        <v>528</v>
      </c>
      <c r="L26307"/>
      <c r="M26307"/>
    </row>
    <row r="26308" spans="1:13">
      <c r="A26308" s="61" t="s">
        <v>40</v>
      </c>
      <c r="B26308" s="61">
        <v>78389</v>
      </c>
      <c r="C26308" s="63" t="s">
        <v>968</v>
      </c>
      <c r="D26308" s="61">
        <v>0</v>
      </c>
      <c r="E26308" s="61" t="s">
        <v>13126</v>
      </c>
      <c r="F26308" s="61" t="s">
        <v>133</v>
      </c>
      <c r="G26308" s="61" t="s">
        <v>15106</v>
      </c>
      <c r="H26308" s="61" t="s">
        <v>7409</v>
      </c>
      <c r="I26308" s="61">
        <v>28.23</v>
      </c>
      <c r="J26308" s="61">
        <v>-97.68</v>
      </c>
      <c r="K26308">
        <v>1535</v>
      </c>
      <c r="L26308"/>
      <c r="M26308"/>
    </row>
    <row r="26309" spans="1:13">
      <c r="A26309" s="61" t="s">
        <v>40</v>
      </c>
      <c r="B26309" s="61">
        <v>79364</v>
      </c>
      <c r="C26309" s="63" t="s">
        <v>968</v>
      </c>
      <c r="D26309" s="61">
        <v>0</v>
      </c>
      <c r="E26309" s="61" t="s">
        <v>15361</v>
      </c>
      <c r="F26309" s="61" t="s">
        <v>133</v>
      </c>
      <c r="G26309" s="61" t="s">
        <v>15342</v>
      </c>
      <c r="H26309" s="61" t="s">
        <v>7409</v>
      </c>
      <c r="I26309" s="61">
        <v>33.43</v>
      </c>
      <c r="J26309" s="61">
        <v>-101.64</v>
      </c>
      <c r="K26309">
        <v>7985</v>
      </c>
      <c r="L26309"/>
      <c r="M26309"/>
    </row>
    <row r="26310" spans="1:13">
      <c r="A26310" s="61" t="s">
        <v>40</v>
      </c>
      <c r="B26310" s="61">
        <v>78159</v>
      </c>
      <c r="C26310" s="63" t="s">
        <v>968</v>
      </c>
      <c r="D26310" s="61">
        <v>0</v>
      </c>
      <c r="E26310" s="61" t="s">
        <v>15127</v>
      </c>
      <c r="F26310" s="61" t="s">
        <v>133</v>
      </c>
      <c r="G26310" s="61" t="s">
        <v>15116</v>
      </c>
      <c r="H26310" s="61" t="s">
        <v>7409</v>
      </c>
      <c r="I26310" s="61">
        <v>29.27</v>
      </c>
      <c r="J26310" s="61">
        <v>-97.63</v>
      </c>
      <c r="K26310">
        <v>793</v>
      </c>
      <c r="L26310"/>
      <c r="M26310"/>
    </row>
    <row r="26311" spans="1:13">
      <c r="A26311" s="61" t="s">
        <v>40</v>
      </c>
      <c r="B26311" s="61">
        <v>78957</v>
      </c>
      <c r="C26311" s="63" t="s">
        <v>968</v>
      </c>
      <c r="D26311" s="61">
        <v>0</v>
      </c>
      <c r="E26311" s="61" t="s">
        <v>873</v>
      </c>
      <c r="F26311" s="61" t="s">
        <v>133</v>
      </c>
      <c r="G26311" s="61" t="s">
        <v>15190</v>
      </c>
      <c r="H26311" s="61" t="s">
        <v>7409</v>
      </c>
      <c r="I26311" s="61">
        <v>30</v>
      </c>
      <c r="J26311" s="61">
        <v>-97.15</v>
      </c>
      <c r="K26311">
        <v>10214</v>
      </c>
      <c r="L26311"/>
      <c r="M26311"/>
    </row>
    <row r="26312" spans="1:13">
      <c r="A26312" s="61" t="s">
        <v>40</v>
      </c>
      <c r="B26312" s="61">
        <v>79549</v>
      </c>
      <c r="C26312" s="63" t="s">
        <v>968</v>
      </c>
      <c r="D26312" s="61">
        <v>0</v>
      </c>
      <c r="E26312" s="61" t="s">
        <v>13231</v>
      </c>
      <c r="F26312" s="61" t="s">
        <v>133</v>
      </c>
      <c r="G26312" s="61" t="s">
        <v>15373</v>
      </c>
      <c r="H26312" s="61" t="s">
        <v>7409</v>
      </c>
      <c r="I26312" s="61">
        <v>32.71</v>
      </c>
      <c r="J26312" s="61">
        <v>-100.91</v>
      </c>
      <c r="K26312">
        <v>15456</v>
      </c>
      <c r="L26312"/>
      <c r="M26312"/>
    </row>
    <row r="26313" spans="1:13">
      <c r="A26313" s="61" t="s">
        <v>40</v>
      </c>
      <c r="B26313" s="61">
        <v>78069</v>
      </c>
      <c r="C26313" s="63" t="s">
        <v>968</v>
      </c>
      <c r="D26313" s="61">
        <v>0</v>
      </c>
      <c r="E26313" s="61" t="s">
        <v>1392</v>
      </c>
      <c r="F26313" s="61" t="s">
        <v>133</v>
      </c>
      <c r="G26313" s="61" t="s">
        <v>15076</v>
      </c>
      <c r="H26313" s="61" t="s">
        <v>7409</v>
      </c>
      <c r="I26313" s="61">
        <v>29.19</v>
      </c>
      <c r="J26313" s="61">
        <v>-98.68</v>
      </c>
      <c r="K26313">
        <v>5803</v>
      </c>
      <c r="L26313"/>
      <c r="M26313"/>
    </row>
    <row r="26314" spans="1:13">
      <c r="A26314" s="61" t="s">
        <v>40</v>
      </c>
      <c r="B26314" s="61">
        <v>77879</v>
      </c>
      <c r="C26314" s="63" t="s">
        <v>968</v>
      </c>
      <c r="D26314" s="61">
        <v>0</v>
      </c>
      <c r="E26314" s="61" t="s">
        <v>1277</v>
      </c>
      <c r="F26314" s="61" t="s">
        <v>133</v>
      </c>
      <c r="G26314" s="61" t="s">
        <v>15042</v>
      </c>
      <c r="H26314" s="61" t="s">
        <v>7409</v>
      </c>
      <c r="I26314" s="61">
        <v>30.34</v>
      </c>
      <c r="J26314" s="61">
        <v>-96.53</v>
      </c>
      <c r="K26314">
        <v>4994</v>
      </c>
      <c r="L26314"/>
      <c r="M26314"/>
    </row>
    <row r="26315" spans="1:13">
      <c r="A26315" s="61" t="s">
        <v>40</v>
      </c>
      <c r="B26315" s="61">
        <v>76950</v>
      </c>
      <c r="C26315" s="63" t="s">
        <v>968</v>
      </c>
      <c r="D26315" s="61">
        <v>0</v>
      </c>
      <c r="E26315" s="61" t="s">
        <v>9118</v>
      </c>
      <c r="F26315" s="61" t="s">
        <v>133</v>
      </c>
      <c r="G26315" s="61" t="s">
        <v>14958</v>
      </c>
      <c r="H26315" s="61" t="s">
        <v>7409</v>
      </c>
      <c r="I26315" s="61">
        <v>30.57</v>
      </c>
      <c r="J26315" s="61">
        <v>-100.64</v>
      </c>
      <c r="K26315">
        <v>3379</v>
      </c>
      <c r="L26315"/>
      <c r="M26315"/>
    </row>
    <row r="26316" spans="1:13">
      <c r="A26316" s="61" t="s">
        <v>40</v>
      </c>
      <c r="B26316" s="61">
        <v>77659</v>
      </c>
      <c r="C26316" s="63" t="s">
        <v>968</v>
      </c>
      <c r="D26316" s="61">
        <v>0</v>
      </c>
      <c r="E26316" s="61" t="s">
        <v>15035</v>
      </c>
      <c r="F26316" s="61" t="s">
        <v>133</v>
      </c>
      <c r="G26316" s="61" t="s">
        <v>8285</v>
      </c>
      <c r="H26316" s="61" t="s">
        <v>7409</v>
      </c>
      <c r="I26316" s="61">
        <v>30.13</v>
      </c>
      <c r="J26316" s="61">
        <v>-94.4</v>
      </c>
      <c r="K26316">
        <v>4964</v>
      </c>
      <c r="L26316"/>
      <c r="M26316"/>
    </row>
    <row r="26317" spans="1:13">
      <c r="A26317" s="61" t="s">
        <v>40</v>
      </c>
      <c r="B26317" s="61">
        <v>76481</v>
      </c>
      <c r="C26317" s="63" t="s">
        <v>968</v>
      </c>
      <c r="D26317" s="61">
        <v>0</v>
      </c>
      <c r="E26317" s="61" t="s">
        <v>9676</v>
      </c>
      <c r="F26317" s="61" t="s">
        <v>133</v>
      </c>
      <c r="G26317" s="61" t="s">
        <v>14832</v>
      </c>
      <c r="H26317" s="61" t="s">
        <v>7409</v>
      </c>
      <c r="I26317" s="61">
        <v>33</v>
      </c>
      <c r="J26317" s="61">
        <v>-98.66</v>
      </c>
      <c r="K26317">
        <v>196</v>
      </c>
      <c r="L26317"/>
      <c r="M26317"/>
    </row>
    <row r="26318" spans="1:13">
      <c r="A26318" s="61" t="s">
        <v>40</v>
      </c>
      <c r="B26318" s="61">
        <v>77587</v>
      </c>
      <c r="C26318" s="63" t="s">
        <v>968</v>
      </c>
      <c r="D26318" s="61">
        <v>0</v>
      </c>
      <c r="E26318" s="61" t="s">
        <v>15019</v>
      </c>
      <c r="F26318" s="61" t="s">
        <v>133</v>
      </c>
      <c r="G26318" s="61" t="s">
        <v>885</v>
      </c>
      <c r="H26318" s="61" t="s">
        <v>7409</v>
      </c>
      <c r="I26318" s="61">
        <v>29.66</v>
      </c>
      <c r="J26318" s="61">
        <v>-95.22</v>
      </c>
      <c r="K26318">
        <v>16179</v>
      </c>
      <c r="L26318"/>
      <c r="M26318"/>
    </row>
    <row r="26319" spans="1:13">
      <c r="A26319" s="61" t="s">
        <v>40</v>
      </c>
      <c r="B26319" s="61">
        <v>78597</v>
      </c>
      <c r="C26319" s="63" t="s">
        <v>968</v>
      </c>
      <c r="D26319" s="61">
        <v>0</v>
      </c>
      <c r="E26319" s="61" t="s">
        <v>15189</v>
      </c>
      <c r="F26319" s="61" t="s">
        <v>133</v>
      </c>
      <c r="G26319" s="61" t="s">
        <v>4240</v>
      </c>
      <c r="H26319" s="61" t="s">
        <v>7409</v>
      </c>
      <c r="I26319" s="61">
        <v>26.41</v>
      </c>
      <c r="J26319" s="61">
        <v>-97.23</v>
      </c>
      <c r="K26319">
        <v>2479</v>
      </c>
      <c r="L26319"/>
      <c r="M26319"/>
    </row>
    <row r="26320" spans="1:13">
      <c r="A26320" s="61" t="s">
        <v>40</v>
      </c>
      <c r="B26320" s="61">
        <v>76092</v>
      </c>
      <c r="C26320" s="63" t="s">
        <v>968</v>
      </c>
      <c r="D26320" s="61">
        <v>0</v>
      </c>
      <c r="E26320" s="61" t="s">
        <v>14808</v>
      </c>
      <c r="F26320" s="61" t="s">
        <v>133</v>
      </c>
      <c r="G26320" s="61" t="s">
        <v>14658</v>
      </c>
      <c r="H26320" s="61" t="s">
        <v>7409</v>
      </c>
      <c r="I26320" s="61">
        <v>32.950000000000003</v>
      </c>
      <c r="J26320" s="61">
        <v>-97.14</v>
      </c>
      <c r="K26320">
        <v>31924</v>
      </c>
      <c r="L26320"/>
      <c r="M26320"/>
    </row>
    <row r="26321" spans="1:13">
      <c r="A26321" s="61" t="s">
        <v>40</v>
      </c>
      <c r="B26321" s="61">
        <v>79081</v>
      </c>
      <c r="C26321" s="63" t="s">
        <v>968</v>
      </c>
      <c r="D26321" s="61">
        <v>0</v>
      </c>
      <c r="E26321" s="61" t="s">
        <v>15297</v>
      </c>
      <c r="F26321" s="61" t="s">
        <v>133</v>
      </c>
      <c r="G26321" s="61" t="s">
        <v>15285</v>
      </c>
      <c r="H26321" s="61" t="s">
        <v>7409</v>
      </c>
      <c r="I26321" s="61">
        <v>36.19</v>
      </c>
      <c r="J26321" s="61">
        <v>-101.19</v>
      </c>
      <c r="K26321">
        <v>3742</v>
      </c>
      <c r="L26321"/>
      <c r="M26321"/>
    </row>
    <row r="26322" spans="1:13">
      <c r="A26322" s="61" t="s">
        <v>40</v>
      </c>
      <c r="B26322" s="61">
        <v>78669</v>
      </c>
      <c r="C26322" s="63" t="s">
        <v>968</v>
      </c>
      <c r="D26322" s="61">
        <v>0</v>
      </c>
      <c r="E26322" s="61" t="s">
        <v>15216</v>
      </c>
      <c r="F26322" s="61" t="s">
        <v>133</v>
      </c>
      <c r="G26322" s="61" t="s">
        <v>14405</v>
      </c>
      <c r="H26322" s="61" t="s">
        <v>7409</v>
      </c>
      <c r="I26322" s="61">
        <v>30.48</v>
      </c>
      <c r="J26322" s="61">
        <v>-98.16</v>
      </c>
      <c r="K26322">
        <v>12415</v>
      </c>
      <c r="L26322"/>
      <c r="M26322"/>
    </row>
    <row r="26323" spans="1:13">
      <c r="A26323" s="61" t="s">
        <v>40</v>
      </c>
      <c r="B26323" s="61">
        <v>77372</v>
      </c>
      <c r="C26323" s="63" t="s">
        <v>968</v>
      </c>
      <c r="D26323" s="61">
        <v>0</v>
      </c>
      <c r="E26323" s="61" t="s">
        <v>14973</v>
      </c>
      <c r="F26323" s="61" t="s">
        <v>133</v>
      </c>
      <c r="G26323" s="61" t="s">
        <v>358</v>
      </c>
      <c r="H26323" s="61" t="s">
        <v>7409</v>
      </c>
      <c r="I26323" s="61">
        <v>30.23</v>
      </c>
      <c r="J26323" s="61">
        <v>-95.16</v>
      </c>
      <c r="K26323">
        <v>13306</v>
      </c>
      <c r="L26323"/>
      <c r="M26323"/>
    </row>
    <row r="26324" spans="1:13">
      <c r="A26324" s="61" t="s">
        <v>40</v>
      </c>
      <c r="B26324" s="61">
        <v>77382</v>
      </c>
      <c r="C26324" s="63" t="s">
        <v>968</v>
      </c>
      <c r="D26324" s="61">
        <v>0</v>
      </c>
      <c r="E26324" s="61" t="s">
        <v>14969</v>
      </c>
      <c r="F26324" s="61" t="s">
        <v>133</v>
      </c>
      <c r="G26324" s="61" t="s">
        <v>358</v>
      </c>
      <c r="H26324" s="61" t="s">
        <v>7409</v>
      </c>
      <c r="I26324" s="61">
        <v>30.19</v>
      </c>
      <c r="J26324" s="61">
        <v>-95.55</v>
      </c>
      <c r="K26324">
        <v>37755</v>
      </c>
      <c r="L26324"/>
      <c r="M26324"/>
    </row>
    <row r="26325" spans="1:13">
      <c r="A26325" s="61" t="s">
        <v>40</v>
      </c>
      <c r="B26325" s="61">
        <v>77379</v>
      </c>
      <c r="C26325" s="63" t="s">
        <v>968</v>
      </c>
      <c r="D26325" s="61">
        <v>0</v>
      </c>
      <c r="E26325" s="61" t="s">
        <v>14969</v>
      </c>
      <c r="F26325" s="61" t="s">
        <v>133</v>
      </c>
      <c r="G26325" s="61" t="s">
        <v>885</v>
      </c>
      <c r="H26325" s="61" t="s">
        <v>7409</v>
      </c>
      <c r="I26325" s="61">
        <v>30.04</v>
      </c>
      <c r="J26325" s="61">
        <v>-95.53</v>
      </c>
      <c r="K26325">
        <v>84704</v>
      </c>
      <c r="L26325"/>
      <c r="M26325"/>
    </row>
    <row r="26326" spans="1:13">
      <c r="A26326" s="61" t="s">
        <v>40</v>
      </c>
      <c r="B26326" s="61">
        <v>77389</v>
      </c>
      <c r="C26326" s="63" t="s">
        <v>968</v>
      </c>
      <c r="D26326" s="61">
        <v>0</v>
      </c>
      <c r="E26326" s="61" t="s">
        <v>14969</v>
      </c>
      <c r="F26326" s="61" t="s">
        <v>133</v>
      </c>
      <c r="G26326" s="61" t="s">
        <v>885</v>
      </c>
      <c r="H26326" s="61" t="s">
        <v>7409</v>
      </c>
      <c r="I26326" s="61">
        <v>30.12</v>
      </c>
      <c r="J26326" s="61">
        <v>-95.52</v>
      </c>
      <c r="K26326">
        <v>41534</v>
      </c>
      <c r="L26326"/>
      <c r="M26326"/>
    </row>
    <row r="26327" spans="1:13">
      <c r="A26327" s="61" t="s">
        <v>40</v>
      </c>
      <c r="B26327" s="61">
        <v>77381</v>
      </c>
      <c r="C26327" s="63" t="s">
        <v>968</v>
      </c>
      <c r="D26327" s="61">
        <v>0</v>
      </c>
      <c r="E26327" s="61" t="s">
        <v>14969</v>
      </c>
      <c r="F26327" s="61" t="s">
        <v>133</v>
      </c>
      <c r="G26327" s="61" t="s">
        <v>358</v>
      </c>
      <c r="H26327" s="61" t="s">
        <v>7409</v>
      </c>
      <c r="I26327" s="61">
        <v>30.18</v>
      </c>
      <c r="J26327" s="61">
        <v>-95.5</v>
      </c>
      <c r="K26327">
        <v>35191</v>
      </c>
      <c r="L26327"/>
      <c r="M26327"/>
    </row>
    <row r="26328" spans="1:13">
      <c r="A26328" s="61" t="s">
        <v>40</v>
      </c>
      <c r="B26328" s="61">
        <v>77388</v>
      </c>
      <c r="C26328" s="63" t="s">
        <v>968</v>
      </c>
      <c r="D26328" s="61">
        <v>0</v>
      </c>
      <c r="E26328" s="61" t="s">
        <v>14969</v>
      </c>
      <c r="F26328" s="61" t="s">
        <v>133</v>
      </c>
      <c r="G26328" s="61" t="s">
        <v>885</v>
      </c>
      <c r="H26328" s="61" t="s">
        <v>7409</v>
      </c>
      <c r="I26328" s="61">
        <v>30.06</v>
      </c>
      <c r="J26328" s="61">
        <v>-95.47</v>
      </c>
      <c r="K26328">
        <v>51483</v>
      </c>
      <c r="L26328"/>
      <c r="M26328"/>
    </row>
    <row r="26329" spans="1:13">
      <c r="A26329" s="61" t="s">
        <v>40</v>
      </c>
      <c r="B26329" s="61">
        <v>77380</v>
      </c>
      <c r="C26329" s="63" t="s">
        <v>968</v>
      </c>
      <c r="D26329" s="61">
        <v>0</v>
      </c>
      <c r="E26329" s="61" t="s">
        <v>14969</v>
      </c>
      <c r="F26329" s="61" t="s">
        <v>133</v>
      </c>
      <c r="G26329" s="61" t="s">
        <v>358</v>
      </c>
      <c r="H26329" s="61" t="s">
        <v>7409</v>
      </c>
      <c r="I26329" s="61">
        <v>30.14</v>
      </c>
      <c r="J26329" s="61">
        <v>-95.47</v>
      </c>
      <c r="K26329">
        <v>27651</v>
      </c>
      <c r="L26329"/>
      <c r="M26329"/>
    </row>
    <row r="26330" spans="1:13">
      <c r="A26330" s="61" t="s">
        <v>40</v>
      </c>
      <c r="B26330" s="61">
        <v>77373</v>
      </c>
      <c r="C26330" s="63" t="s">
        <v>968</v>
      </c>
      <c r="D26330" s="61">
        <v>0</v>
      </c>
      <c r="E26330" s="61" t="s">
        <v>14969</v>
      </c>
      <c r="F26330" s="61" t="s">
        <v>133</v>
      </c>
      <c r="G26330" s="61" t="s">
        <v>885</v>
      </c>
      <c r="H26330" s="61" t="s">
        <v>7409</v>
      </c>
      <c r="I26330" s="61">
        <v>30.06</v>
      </c>
      <c r="J26330" s="61">
        <v>-95.38</v>
      </c>
      <c r="K26330">
        <v>63413</v>
      </c>
      <c r="L26330"/>
      <c r="M26330"/>
    </row>
    <row r="26331" spans="1:13">
      <c r="A26331" s="61" t="s">
        <v>40</v>
      </c>
      <c r="B26331" s="61">
        <v>77386</v>
      </c>
      <c r="C26331" s="63" t="s">
        <v>968</v>
      </c>
      <c r="D26331" s="61">
        <v>0</v>
      </c>
      <c r="E26331" s="61" t="s">
        <v>14969</v>
      </c>
      <c r="F26331" s="61" t="s">
        <v>133</v>
      </c>
      <c r="G26331" s="61" t="s">
        <v>358</v>
      </c>
      <c r="H26331" s="61" t="s">
        <v>7409</v>
      </c>
      <c r="I26331" s="61">
        <v>30.1</v>
      </c>
      <c r="J26331" s="61">
        <v>-95.36</v>
      </c>
      <c r="K26331">
        <v>66058</v>
      </c>
      <c r="L26331"/>
      <c r="M26331"/>
    </row>
    <row r="26332" spans="1:13">
      <c r="A26332" s="61" t="s">
        <v>40</v>
      </c>
      <c r="B26332" s="61">
        <v>78070</v>
      </c>
      <c r="C26332" s="63" t="s">
        <v>968</v>
      </c>
      <c r="D26332" s="61">
        <v>0</v>
      </c>
      <c r="E26332" s="61" t="s">
        <v>15100</v>
      </c>
      <c r="F26332" s="61" t="s">
        <v>133</v>
      </c>
      <c r="G26332" s="61" t="s">
        <v>15101</v>
      </c>
      <c r="H26332" s="61" t="s">
        <v>7409</v>
      </c>
      <c r="I26332" s="61">
        <v>29.86</v>
      </c>
      <c r="J26332" s="61">
        <v>-98.4</v>
      </c>
      <c r="K26332">
        <v>20618</v>
      </c>
      <c r="L26332"/>
      <c r="M26332"/>
    </row>
    <row r="26333" spans="1:13">
      <c r="A26333" s="61" t="s">
        <v>40</v>
      </c>
      <c r="B26333" s="61">
        <v>79082</v>
      </c>
      <c r="C26333" s="63" t="s">
        <v>968</v>
      </c>
      <c r="D26333" s="61">
        <v>0</v>
      </c>
      <c r="E26333" s="61" t="s">
        <v>15298</v>
      </c>
      <c r="F26333" s="61" t="s">
        <v>133</v>
      </c>
      <c r="G26333" s="61" t="s">
        <v>15278</v>
      </c>
      <c r="H26333" s="61" t="s">
        <v>7409</v>
      </c>
      <c r="I26333" s="61">
        <v>34.229999999999997</v>
      </c>
      <c r="J26333" s="61">
        <v>-102.3</v>
      </c>
      <c r="K26333">
        <v>342</v>
      </c>
      <c r="L26333"/>
      <c r="M26333"/>
    </row>
    <row r="26334" spans="1:13">
      <c r="A26334" s="61" t="s">
        <v>40</v>
      </c>
      <c r="B26334" s="61">
        <v>76082</v>
      </c>
      <c r="C26334" s="63" t="s">
        <v>968</v>
      </c>
      <c r="D26334" s="61">
        <v>0</v>
      </c>
      <c r="E26334" s="61" t="s">
        <v>4828</v>
      </c>
      <c r="F26334" s="61" t="s">
        <v>133</v>
      </c>
      <c r="G26334" s="61" t="s">
        <v>14790</v>
      </c>
      <c r="H26334" s="61" t="s">
        <v>7409</v>
      </c>
      <c r="I26334" s="61">
        <v>32.96</v>
      </c>
      <c r="J26334" s="61">
        <v>-97.68</v>
      </c>
      <c r="K26334">
        <v>21514</v>
      </c>
      <c r="L26334"/>
      <c r="M26334"/>
    </row>
    <row r="26335" spans="1:13">
      <c r="A26335" s="61" t="s">
        <v>40</v>
      </c>
      <c r="B26335" s="61">
        <v>79370</v>
      </c>
      <c r="C26335" s="63" t="s">
        <v>968</v>
      </c>
      <c r="D26335" s="61">
        <v>0</v>
      </c>
      <c r="E26335" s="61" t="s">
        <v>15363</v>
      </c>
      <c r="F26335" s="61" t="s">
        <v>133</v>
      </c>
      <c r="G26335" s="61" t="s">
        <v>15307</v>
      </c>
      <c r="H26335" s="61" t="s">
        <v>7409</v>
      </c>
      <c r="I26335" s="61">
        <v>33.47</v>
      </c>
      <c r="J26335" s="61">
        <v>-100.85</v>
      </c>
      <c r="K26335">
        <v>1417</v>
      </c>
      <c r="L26335"/>
      <c r="M26335"/>
    </row>
    <row r="26336" spans="1:13">
      <c r="A26336" s="61" t="s">
        <v>40</v>
      </c>
      <c r="B26336" s="61">
        <v>77660</v>
      </c>
      <c r="C26336" s="63" t="s">
        <v>968</v>
      </c>
      <c r="D26336" s="61">
        <v>0</v>
      </c>
      <c r="E26336" s="61" t="s">
        <v>15036</v>
      </c>
      <c r="F26336" s="61" t="s">
        <v>133</v>
      </c>
      <c r="G26336" s="61" t="s">
        <v>6392</v>
      </c>
      <c r="H26336" s="61" t="s">
        <v>7409</v>
      </c>
      <c r="I26336" s="61">
        <v>30.69</v>
      </c>
      <c r="J26336" s="61">
        <v>-94.17</v>
      </c>
      <c r="K26336">
        <v>1206</v>
      </c>
      <c r="L26336"/>
      <c r="M26336"/>
    </row>
    <row r="26337" spans="1:13">
      <c r="A26337" s="61" t="s">
        <v>40</v>
      </c>
      <c r="B26337" s="61">
        <v>77477</v>
      </c>
      <c r="C26337" s="63" t="s">
        <v>968</v>
      </c>
      <c r="D26337" s="61">
        <v>0</v>
      </c>
      <c r="E26337" s="61" t="s">
        <v>2175</v>
      </c>
      <c r="F26337" s="61" t="s">
        <v>133</v>
      </c>
      <c r="G26337" s="61" t="s">
        <v>14975</v>
      </c>
      <c r="H26337" s="61" t="s">
        <v>7409</v>
      </c>
      <c r="I26337" s="61">
        <v>29.62</v>
      </c>
      <c r="J26337" s="61">
        <v>-95.56</v>
      </c>
      <c r="K26337">
        <v>35520</v>
      </c>
      <c r="L26337"/>
      <c r="M26337"/>
    </row>
    <row r="26338" spans="1:13">
      <c r="A26338" s="61" t="s">
        <v>40</v>
      </c>
      <c r="B26338" s="61">
        <v>79553</v>
      </c>
      <c r="C26338" s="63" t="s">
        <v>968</v>
      </c>
      <c r="D26338" s="61">
        <v>0</v>
      </c>
      <c r="E26338" s="61" t="s">
        <v>2025</v>
      </c>
      <c r="F26338" s="61" t="s">
        <v>133</v>
      </c>
      <c r="G26338" s="61" t="s">
        <v>641</v>
      </c>
      <c r="H26338" s="61" t="s">
        <v>7409</v>
      </c>
      <c r="I26338" s="61">
        <v>32.94</v>
      </c>
      <c r="J26338" s="61">
        <v>-99.85</v>
      </c>
      <c r="K26338">
        <v>3202</v>
      </c>
      <c r="L26338"/>
      <c r="M26338"/>
    </row>
    <row r="26339" spans="1:13">
      <c r="A26339" s="61" t="s">
        <v>40</v>
      </c>
      <c r="B26339" s="61">
        <v>79782</v>
      </c>
      <c r="C26339" s="63" t="s">
        <v>968</v>
      </c>
      <c r="D26339" s="61">
        <v>0</v>
      </c>
      <c r="E26339" s="61" t="s">
        <v>2741</v>
      </c>
      <c r="F26339" s="61" t="s">
        <v>133</v>
      </c>
      <c r="G26339" s="61" t="s">
        <v>6305</v>
      </c>
      <c r="H26339" s="61" t="s">
        <v>7409</v>
      </c>
      <c r="I26339" s="61">
        <v>32.119999999999997</v>
      </c>
      <c r="J26339" s="61">
        <v>-101.79</v>
      </c>
      <c r="K26339">
        <v>4641</v>
      </c>
      <c r="L26339"/>
      <c r="M26339"/>
    </row>
    <row r="26340" spans="1:13">
      <c r="A26340" s="61" t="s">
        <v>40</v>
      </c>
      <c r="B26340" s="61">
        <v>76401</v>
      </c>
      <c r="C26340" s="63" t="s">
        <v>968</v>
      </c>
      <c r="D26340" s="61">
        <v>0</v>
      </c>
      <c r="E26340" s="61" t="s">
        <v>14837</v>
      </c>
      <c r="F26340" s="61" t="s">
        <v>133</v>
      </c>
      <c r="G26340" s="61" t="s">
        <v>14838</v>
      </c>
      <c r="H26340" s="61" t="s">
        <v>7409</v>
      </c>
      <c r="I26340" s="61">
        <v>32.21</v>
      </c>
      <c r="J26340" s="61">
        <v>-98.21</v>
      </c>
      <c r="K26340">
        <v>30144</v>
      </c>
      <c r="L26340"/>
      <c r="M26340"/>
    </row>
    <row r="26341" spans="1:13">
      <c r="A26341" s="61" t="s">
        <v>40</v>
      </c>
      <c r="B26341" s="61">
        <v>76951</v>
      </c>
      <c r="C26341" s="63" t="s">
        <v>968</v>
      </c>
      <c r="D26341" s="61">
        <v>0</v>
      </c>
      <c r="E26341" s="61" t="s">
        <v>14959</v>
      </c>
      <c r="F26341" s="61" t="s">
        <v>133</v>
      </c>
      <c r="G26341" s="61" t="s">
        <v>14960</v>
      </c>
      <c r="H26341" s="61" t="s">
        <v>7409</v>
      </c>
      <c r="I26341" s="61">
        <v>31.83</v>
      </c>
      <c r="J26341" s="61">
        <v>-100.98</v>
      </c>
      <c r="K26341">
        <v>1372</v>
      </c>
      <c r="L26341"/>
      <c r="M26341"/>
    </row>
    <row r="26342" spans="1:13">
      <c r="A26342" s="61" t="s">
        <v>40</v>
      </c>
      <c r="B26342" s="61">
        <v>79083</v>
      </c>
      <c r="C26342" s="63" t="s">
        <v>968</v>
      </c>
      <c r="D26342" s="61">
        <v>0</v>
      </c>
      <c r="E26342" s="61" t="s">
        <v>8752</v>
      </c>
      <c r="F26342" s="61" t="s">
        <v>133</v>
      </c>
      <c r="G26342" s="61" t="s">
        <v>11712</v>
      </c>
      <c r="H26342" s="61" t="s">
        <v>7409</v>
      </c>
      <c r="I26342" s="61">
        <v>35.82</v>
      </c>
      <c r="J26342" s="61">
        <v>-101.44</v>
      </c>
      <c r="K26342">
        <v>2321</v>
      </c>
      <c r="L26342"/>
      <c r="M26342"/>
    </row>
    <row r="26343" spans="1:13">
      <c r="A26343" s="61" t="s">
        <v>40</v>
      </c>
      <c r="B26343" s="61">
        <v>78160</v>
      </c>
      <c r="C26343" s="63" t="s">
        <v>968</v>
      </c>
      <c r="D26343" s="61">
        <v>0</v>
      </c>
      <c r="E26343" s="61" t="s">
        <v>4102</v>
      </c>
      <c r="F26343" s="61" t="s">
        <v>133</v>
      </c>
      <c r="G26343" s="61" t="s">
        <v>6696</v>
      </c>
      <c r="H26343" s="61" t="s">
        <v>7409</v>
      </c>
      <c r="I26343" s="61">
        <v>29.23</v>
      </c>
      <c r="J26343" s="61">
        <v>-97.96</v>
      </c>
      <c r="K26343">
        <v>4528</v>
      </c>
      <c r="L26343"/>
      <c r="M26343"/>
    </row>
    <row r="26344" spans="1:13">
      <c r="A26344" s="61" t="s">
        <v>40</v>
      </c>
      <c r="B26344" s="61">
        <v>78671</v>
      </c>
      <c r="C26344" s="63" t="s">
        <v>968</v>
      </c>
      <c r="D26344" s="61">
        <v>0</v>
      </c>
      <c r="E26344" s="61" t="s">
        <v>6964</v>
      </c>
      <c r="F26344" s="61" t="s">
        <v>133</v>
      </c>
      <c r="G26344" s="61" t="s">
        <v>15201</v>
      </c>
      <c r="H26344" s="61" t="s">
        <v>7409</v>
      </c>
      <c r="I26344" s="61">
        <v>30.22</v>
      </c>
      <c r="J26344" s="61">
        <v>-98.63</v>
      </c>
      <c r="K26344">
        <v>624</v>
      </c>
      <c r="L26344"/>
      <c r="M26344"/>
    </row>
    <row r="26345" spans="1:13">
      <c r="A26345" s="61" t="s">
        <v>40</v>
      </c>
      <c r="B26345" s="61">
        <v>79084</v>
      </c>
      <c r="C26345" s="63" t="s">
        <v>968</v>
      </c>
      <c r="D26345" s="61">
        <v>0</v>
      </c>
      <c r="E26345" s="61" t="s">
        <v>2264</v>
      </c>
      <c r="F26345" s="61" t="s">
        <v>133</v>
      </c>
      <c r="G26345" s="61" t="s">
        <v>13572</v>
      </c>
      <c r="H26345" s="61" t="s">
        <v>7409</v>
      </c>
      <c r="I26345" s="61">
        <v>36.33</v>
      </c>
      <c r="J26345" s="61">
        <v>-102.07</v>
      </c>
      <c r="K26345">
        <v>2236</v>
      </c>
      <c r="L26345"/>
      <c r="M26345"/>
    </row>
    <row r="26346" spans="1:13">
      <c r="A26346" s="61" t="s">
        <v>40</v>
      </c>
      <c r="B26346" s="61">
        <v>76475</v>
      </c>
      <c r="C26346" s="63" t="s">
        <v>968</v>
      </c>
      <c r="D26346" s="61">
        <v>0</v>
      </c>
      <c r="E26346" s="61" t="s">
        <v>12679</v>
      </c>
      <c r="F26346" s="61" t="s">
        <v>133</v>
      </c>
      <c r="G26346" s="61" t="s">
        <v>14805</v>
      </c>
      <c r="H26346" s="61" t="s">
        <v>7409</v>
      </c>
      <c r="I26346" s="61">
        <v>32.67</v>
      </c>
      <c r="J26346" s="61">
        <v>-98.49</v>
      </c>
      <c r="K26346">
        <v>877</v>
      </c>
      <c r="L26346"/>
      <c r="M26346"/>
    </row>
    <row r="26347" spans="1:13">
      <c r="A26347" s="61" t="s">
        <v>40</v>
      </c>
      <c r="B26347" s="61">
        <v>75859</v>
      </c>
      <c r="C26347" s="63" t="s">
        <v>968</v>
      </c>
      <c r="D26347" s="61">
        <v>0</v>
      </c>
      <c r="E26347" s="61" t="s">
        <v>14765</v>
      </c>
      <c r="F26347" s="61" t="s">
        <v>133</v>
      </c>
      <c r="G26347" s="61" t="s">
        <v>14760</v>
      </c>
      <c r="H26347" s="61" t="s">
        <v>7409</v>
      </c>
      <c r="I26347" s="61">
        <v>31.87</v>
      </c>
      <c r="J26347" s="61">
        <v>-96.32</v>
      </c>
      <c r="K26347">
        <v>2212</v>
      </c>
      <c r="L26347"/>
      <c r="M26347"/>
    </row>
    <row r="26348" spans="1:13">
      <c r="A26348" s="61" t="s">
        <v>40</v>
      </c>
      <c r="B26348" s="61">
        <v>77986</v>
      </c>
      <c r="C26348" s="63" t="s">
        <v>968</v>
      </c>
      <c r="D26348" s="61">
        <v>0</v>
      </c>
      <c r="E26348" s="61" t="s">
        <v>15062</v>
      </c>
      <c r="F26348" s="61" t="s">
        <v>133</v>
      </c>
      <c r="G26348" s="61" t="s">
        <v>15056</v>
      </c>
      <c r="H26348" s="61" t="s">
        <v>7409</v>
      </c>
      <c r="I26348" s="61">
        <v>29.48</v>
      </c>
      <c r="J26348" s="61">
        <v>-96.8</v>
      </c>
      <c r="K26348">
        <v>27</v>
      </c>
      <c r="L26348"/>
      <c r="M26348"/>
    </row>
    <row r="26349" spans="1:13">
      <c r="A26349" s="61" t="s">
        <v>40</v>
      </c>
      <c r="B26349" s="61">
        <v>79371</v>
      </c>
      <c r="C26349" s="63" t="s">
        <v>968</v>
      </c>
      <c r="D26349" s="61">
        <v>0</v>
      </c>
      <c r="E26349" s="61" t="s">
        <v>15364</v>
      </c>
      <c r="F26349" s="61" t="s">
        <v>133</v>
      </c>
      <c r="G26349" s="61" t="s">
        <v>15278</v>
      </c>
      <c r="H26349" s="61" t="s">
        <v>7409</v>
      </c>
      <c r="I26349" s="61">
        <v>34.06</v>
      </c>
      <c r="J26349" s="61">
        <v>-102.52</v>
      </c>
      <c r="K26349">
        <v>1331</v>
      </c>
      <c r="L26349"/>
      <c r="M26349"/>
    </row>
    <row r="26350" spans="1:13">
      <c r="A26350" s="61" t="s">
        <v>40</v>
      </c>
      <c r="B26350" s="61">
        <v>77498</v>
      </c>
      <c r="C26350" s="63" t="s">
        <v>968</v>
      </c>
      <c r="D26350" s="61">
        <v>0</v>
      </c>
      <c r="E26350" s="61" t="s">
        <v>14996</v>
      </c>
      <c r="F26350" s="61" t="s">
        <v>133</v>
      </c>
      <c r="G26350" s="61" t="s">
        <v>14975</v>
      </c>
      <c r="H26350" s="61" t="s">
        <v>7409</v>
      </c>
      <c r="I26350" s="61">
        <v>29.63</v>
      </c>
      <c r="J26350" s="61">
        <v>-95.65</v>
      </c>
      <c r="K26350">
        <v>51472</v>
      </c>
      <c r="L26350"/>
      <c r="M26350"/>
    </row>
    <row r="26351" spans="1:13">
      <c r="A26351" s="61" t="s">
        <v>40</v>
      </c>
      <c r="B26351" s="61">
        <v>77479</v>
      </c>
      <c r="C26351" s="63" t="s">
        <v>968</v>
      </c>
      <c r="D26351" s="61">
        <v>0</v>
      </c>
      <c r="E26351" s="61" t="s">
        <v>14996</v>
      </c>
      <c r="F26351" s="61" t="s">
        <v>133</v>
      </c>
      <c r="G26351" s="61" t="s">
        <v>14975</v>
      </c>
      <c r="H26351" s="61" t="s">
        <v>7409</v>
      </c>
      <c r="I26351" s="61">
        <v>29.57</v>
      </c>
      <c r="J26351" s="61">
        <v>-95.64</v>
      </c>
      <c r="K26351">
        <v>93180</v>
      </c>
      <c r="L26351"/>
      <c r="M26351"/>
    </row>
    <row r="26352" spans="1:13">
      <c r="A26352" s="61" t="s">
        <v>40</v>
      </c>
      <c r="B26352" s="61">
        <v>77478</v>
      </c>
      <c r="C26352" s="63" t="s">
        <v>968</v>
      </c>
      <c r="D26352" s="61">
        <v>0</v>
      </c>
      <c r="E26352" s="61" t="s">
        <v>14996</v>
      </c>
      <c r="F26352" s="61" t="s">
        <v>133</v>
      </c>
      <c r="G26352" s="61" t="s">
        <v>14975</v>
      </c>
      <c r="H26352" s="61" t="s">
        <v>7409</v>
      </c>
      <c r="I26352" s="61">
        <v>29.61</v>
      </c>
      <c r="J26352" s="61">
        <v>-95.61</v>
      </c>
      <c r="K26352">
        <v>24536</v>
      </c>
      <c r="L26352"/>
      <c r="M26352"/>
    </row>
    <row r="26353" spans="1:13">
      <c r="A26353" s="61" t="s">
        <v>40</v>
      </c>
      <c r="B26353" s="61">
        <v>78595</v>
      </c>
      <c r="C26353" s="63" t="s">
        <v>968</v>
      </c>
      <c r="D26353" s="61">
        <v>0</v>
      </c>
      <c r="E26353" s="61" t="s">
        <v>15187</v>
      </c>
      <c r="F26353" s="61" t="s">
        <v>133</v>
      </c>
      <c r="G26353" s="61" t="s">
        <v>15162</v>
      </c>
      <c r="H26353" s="61" t="s">
        <v>7409</v>
      </c>
      <c r="I26353" s="61">
        <v>26.28</v>
      </c>
      <c r="J26353" s="61">
        <v>-98.56</v>
      </c>
      <c r="K26353">
        <v>6304</v>
      </c>
      <c r="L26353"/>
      <c r="M26353"/>
    </row>
    <row r="26354" spans="1:13">
      <c r="A26354" s="61" t="s">
        <v>40</v>
      </c>
      <c r="B26354" s="61">
        <v>75481</v>
      </c>
      <c r="C26354" s="63" t="s">
        <v>968</v>
      </c>
      <c r="D26354" s="61">
        <v>0</v>
      </c>
      <c r="E26354" s="61" t="s">
        <v>14719</v>
      </c>
      <c r="F26354" s="61" t="s">
        <v>133</v>
      </c>
      <c r="G26354" s="61" t="s">
        <v>9072</v>
      </c>
      <c r="H26354" s="61" t="s">
        <v>7409</v>
      </c>
      <c r="I26354" s="61">
        <v>33.33</v>
      </c>
      <c r="J26354" s="61">
        <v>-95.36</v>
      </c>
      <c r="K26354">
        <v>389</v>
      </c>
      <c r="L26354"/>
      <c r="M26354"/>
    </row>
    <row r="26355" spans="1:13">
      <c r="A26355" s="61" t="s">
        <v>40</v>
      </c>
      <c r="B26355" s="61">
        <v>75482</v>
      </c>
      <c r="C26355" s="63" t="s">
        <v>968</v>
      </c>
      <c r="D26355" s="61">
        <v>0</v>
      </c>
      <c r="E26355" s="61" t="s">
        <v>9432</v>
      </c>
      <c r="F26355" s="61" t="s">
        <v>133</v>
      </c>
      <c r="G26355" s="61" t="s">
        <v>9072</v>
      </c>
      <c r="H26355" s="61" t="s">
        <v>7409</v>
      </c>
      <c r="I26355" s="61">
        <v>33.14</v>
      </c>
      <c r="J26355" s="61">
        <v>-95.61</v>
      </c>
      <c r="K26355">
        <v>25743</v>
      </c>
      <c r="L26355"/>
      <c r="M26355"/>
    </row>
    <row r="26356" spans="1:13">
      <c r="A26356" s="61" t="s">
        <v>40</v>
      </c>
      <c r="B26356" s="61">
        <v>79085</v>
      </c>
      <c r="C26356" s="63" t="s">
        <v>968</v>
      </c>
      <c r="D26356" s="61">
        <v>0</v>
      </c>
      <c r="E26356" s="61" t="s">
        <v>6638</v>
      </c>
      <c r="F26356" s="61" t="s">
        <v>133</v>
      </c>
      <c r="G26356" s="61" t="s">
        <v>15276</v>
      </c>
      <c r="H26356" s="61" t="s">
        <v>7409</v>
      </c>
      <c r="I26356" s="61">
        <v>34.74</v>
      </c>
      <c r="J26356" s="61">
        <v>-102.51</v>
      </c>
      <c r="K26356">
        <v>34</v>
      </c>
      <c r="L26356"/>
      <c r="M26356"/>
    </row>
    <row r="26357" spans="1:13">
      <c r="A26357" s="61" t="s">
        <v>40</v>
      </c>
      <c r="B26357" s="61">
        <v>75486</v>
      </c>
      <c r="C26357" s="63" t="s">
        <v>968</v>
      </c>
      <c r="D26357" s="61">
        <v>0</v>
      </c>
      <c r="E26357" s="61" t="s">
        <v>874</v>
      </c>
      <c r="F26357" s="61" t="s">
        <v>133</v>
      </c>
      <c r="G26357" s="61" t="s">
        <v>288</v>
      </c>
      <c r="H26357" s="61" t="s">
        <v>7409</v>
      </c>
      <c r="I26357" s="61">
        <v>33.770000000000003</v>
      </c>
      <c r="J26357" s="61">
        <v>-95.71</v>
      </c>
      <c r="K26357">
        <v>2698</v>
      </c>
      <c r="L26357"/>
      <c r="M26357"/>
    </row>
    <row r="26358" spans="1:13">
      <c r="A26358" s="61" t="s">
        <v>40</v>
      </c>
      <c r="B26358" s="61">
        <v>75182</v>
      </c>
      <c r="C26358" s="63" t="s">
        <v>968</v>
      </c>
      <c r="D26358" s="61">
        <v>0</v>
      </c>
      <c r="E26358" s="61" t="s">
        <v>14690</v>
      </c>
      <c r="F26358" s="61" t="s">
        <v>133</v>
      </c>
      <c r="G26358" s="61" t="s">
        <v>8004</v>
      </c>
      <c r="H26358" s="61" t="s">
        <v>7409</v>
      </c>
      <c r="I26358" s="61">
        <v>32.79</v>
      </c>
      <c r="J26358" s="61">
        <v>-96.55</v>
      </c>
      <c r="K26358">
        <v>7806</v>
      </c>
      <c r="L26358"/>
      <c r="M26358"/>
    </row>
    <row r="26359" spans="1:13">
      <c r="A26359" s="61" t="s">
        <v>40</v>
      </c>
      <c r="B26359" s="61">
        <v>79086</v>
      </c>
      <c r="C26359" s="63" t="s">
        <v>968</v>
      </c>
      <c r="D26359" s="61">
        <v>0</v>
      </c>
      <c r="E26359" s="61" t="s">
        <v>15299</v>
      </c>
      <c r="F26359" s="61" t="s">
        <v>133</v>
      </c>
      <c r="G26359" s="61" t="s">
        <v>6607</v>
      </c>
      <c r="H26359" s="61" t="s">
        <v>7409</v>
      </c>
      <c r="I26359" s="61">
        <v>36.01</v>
      </c>
      <c r="J26359" s="61">
        <v>-101.82</v>
      </c>
      <c r="K26359">
        <v>2122</v>
      </c>
      <c r="L26359"/>
      <c r="M26359"/>
    </row>
    <row r="26360" spans="1:13">
      <c r="A26360" s="61" t="s">
        <v>40</v>
      </c>
      <c r="B26360" s="61">
        <v>76270</v>
      </c>
      <c r="C26360" s="63" t="s">
        <v>968</v>
      </c>
      <c r="D26360" s="61">
        <v>0</v>
      </c>
      <c r="E26360" s="61" t="s">
        <v>1868</v>
      </c>
      <c r="F26360" s="61" t="s">
        <v>133</v>
      </c>
      <c r="G26360" s="61" t="s">
        <v>14813</v>
      </c>
      <c r="H26360" s="61" t="s">
        <v>7409</v>
      </c>
      <c r="I26360" s="61">
        <v>33.450000000000003</v>
      </c>
      <c r="J26360" s="61">
        <v>-97.77</v>
      </c>
      <c r="K26360">
        <v>2217</v>
      </c>
      <c r="L26360"/>
      <c r="M26360"/>
    </row>
    <row r="26361" spans="1:13">
      <c r="A26361" s="61" t="s">
        <v>40</v>
      </c>
      <c r="B26361" s="61">
        <v>78161</v>
      </c>
      <c r="C26361" s="63" t="s">
        <v>968</v>
      </c>
      <c r="D26361" s="61">
        <v>0</v>
      </c>
      <c r="E26361" s="61" t="s">
        <v>15128</v>
      </c>
      <c r="F26361" s="61" t="s">
        <v>133</v>
      </c>
      <c r="G26361" s="61" t="s">
        <v>6696</v>
      </c>
      <c r="H26361" s="61" t="s">
        <v>7409</v>
      </c>
      <c r="I26361" s="61">
        <v>29.29</v>
      </c>
      <c r="J26361" s="61">
        <v>-98.06</v>
      </c>
      <c r="K26361">
        <v>699</v>
      </c>
      <c r="L26361"/>
      <c r="M26361"/>
    </row>
    <row r="26362" spans="1:13">
      <c r="A26362" s="61" t="s">
        <v>40</v>
      </c>
      <c r="B26362" s="61">
        <v>77480</v>
      </c>
      <c r="C26362" s="63" t="s">
        <v>968</v>
      </c>
      <c r="D26362" s="61">
        <v>0</v>
      </c>
      <c r="E26362" s="61" t="s">
        <v>14997</v>
      </c>
      <c r="F26362" s="61" t="s">
        <v>133</v>
      </c>
      <c r="G26362" s="61" t="s">
        <v>14981</v>
      </c>
      <c r="H26362" s="61" t="s">
        <v>7409</v>
      </c>
      <c r="I26362" s="61">
        <v>29.04</v>
      </c>
      <c r="J26362" s="61">
        <v>-95.69</v>
      </c>
      <c r="K26362">
        <v>7911</v>
      </c>
      <c r="L26362"/>
      <c r="M26362"/>
    </row>
    <row r="26363" spans="1:13">
      <c r="A26363" s="61" t="s">
        <v>40</v>
      </c>
      <c r="B26363" s="61">
        <v>79556</v>
      </c>
      <c r="C26363" s="63" t="s">
        <v>968</v>
      </c>
      <c r="D26363" s="61">
        <v>0</v>
      </c>
      <c r="E26363" s="61" t="s">
        <v>8236</v>
      </c>
      <c r="F26363" s="61" t="s">
        <v>133</v>
      </c>
      <c r="G26363" s="61" t="s">
        <v>15371</v>
      </c>
      <c r="H26363" s="61" t="s">
        <v>7409</v>
      </c>
      <c r="I26363" s="61">
        <v>32.46</v>
      </c>
      <c r="J26363" s="61">
        <v>-100.4</v>
      </c>
      <c r="K26363">
        <v>12644</v>
      </c>
      <c r="L26363"/>
      <c r="M26363"/>
    </row>
    <row r="26364" spans="1:13">
      <c r="A26364" s="61" t="s">
        <v>40</v>
      </c>
      <c r="B26364" s="61">
        <v>79560</v>
      </c>
      <c r="C26364" s="63" t="s">
        <v>968</v>
      </c>
      <c r="D26364" s="61">
        <v>0</v>
      </c>
      <c r="E26364" s="61" t="s">
        <v>876</v>
      </c>
      <c r="F26364" s="61" t="s">
        <v>133</v>
      </c>
      <c r="G26364" s="61" t="s">
        <v>15379</v>
      </c>
      <c r="H26364" s="61" t="s">
        <v>7409</v>
      </c>
      <c r="I26364" s="61">
        <v>32.72</v>
      </c>
      <c r="J26364" s="61">
        <v>-100.25</v>
      </c>
      <c r="K26364">
        <v>143</v>
      </c>
      <c r="L26364"/>
      <c r="M26364"/>
    </row>
    <row r="26365" spans="1:13">
      <c r="A26365" s="61" t="s">
        <v>40</v>
      </c>
      <c r="B26365" s="61">
        <v>78390</v>
      </c>
      <c r="C26365" s="63" t="s">
        <v>968</v>
      </c>
      <c r="D26365" s="61">
        <v>0</v>
      </c>
      <c r="E26365" s="61" t="s">
        <v>8333</v>
      </c>
      <c r="F26365" s="61" t="s">
        <v>133</v>
      </c>
      <c r="G26365" s="61" t="s">
        <v>15134</v>
      </c>
      <c r="H26365" s="61" t="s">
        <v>7409</v>
      </c>
      <c r="I26365" s="61">
        <v>27.98</v>
      </c>
      <c r="J26365" s="61">
        <v>-97.39</v>
      </c>
      <c r="K26365">
        <v>5447</v>
      </c>
      <c r="L26365"/>
      <c r="M26365"/>
    </row>
    <row r="26366" spans="1:13">
      <c r="A26366" s="61" t="s">
        <v>40</v>
      </c>
      <c r="B26366" s="61">
        <v>79373</v>
      </c>
      <c r="C26366" s="63" t="s">
        <v>968</v>
      </c>
      <c r="D26366" s="61">
        <v>0</v>
      </c>
      <c r="E26366" s="61" t="s">
        <v>15365</v>
      </c>
      <c r="F26366" s="61" t="s">
        <v>133</v>
      </c>
      <c r="G26366" s="61" t="s">
        <v>15355</v>
      </c>
      <c r="H26366" s="61" t="s">
        <v>7409</v>
      </c>
      <c r="I26366" s="61">
        <v>33.159999999999997</v>
      </c>
      <c r="J26366" s="61">
        <v>-101.79</v>
      </c>
      <c r="K26366">
        <v>3068</v>
      </c>
      <c r="L26366"/>
      <c r="M26366"/>
    </row>
    <row r="26367" spans="1:13">
      <c r="A26367" s="61" t="s">
        <v>40</v>
      </c>
      <c r="B26367" s="61">
        <v>75487</v>
      </c>
      <c r="C26367" s="63" t="s">
        <v>968</v>
      </c>
      <c r="D26367" s="61">
        <v>0</v>
      </c>
      <c r="E26367" s="61" t="s">
        <v>14720</v>
      </c>
      <c r="F26367" s="61" t="s">
        <v>133</v>
      </c>
      <c r="G26367" s="61" t="s">
        <v>14710</v>
      </c>
      <c r="H26367" s="61" t="s">
        <v>7409</v>
      </c>
      <c r="I26367" s="61">
        <v>33.36</v>
      </c>
      <c r="J26367" s="61">
        <v>-95.1</v>
      </c>
      <c r="K26367">
        <v>1511</v>
      </c>
      <c r="L26367"/>
      <c r="M26367"/>
    </row>
    <row r="26368" spans="1:13">
      <c r="A26368" s="61" t="s">
        <v>40</v>
      </c>
      <c r="B26368" s="61">
        <v>76882</v>
      </c>
      <c r="C26368" s="63" t="s">
        <v>968</v>
      </c>
      <c r="D26368" s="61">
        <v>0</v>
      </c>
      <c r="E26368" s="61" t="s">
        <v>14938</v>
      </c>
      <c r="F26368" s="61" t="s">
        <v>133</v>
      </c>
      <c r="G26368" s="61" t="s">
        <v>14920</v>
      </c>
      <c r="H26368" s="61" t="s">
        <v>7409</v>
      </c>
      <c r="I26368" s="61">
        <v>31.77</v>
      </c>
      <c r="J26368" s="61">
        <v>-99.7</v>
      </c>
      <c r="K26368">
        <v>309</v>
      </c>
      <c r="L26368"/>
      <c r="M26368"/>
    </row>
    <row r="26369" spans="1:13">
      <c r="A26369" s="61" t="s">
        <v>40</v>
      </c>
      <c r="B26369" s="61">
        <v>78883</v>
      </c>
      <c r="C26369" s="63" t="s">
        <v>968</v>
      </c>
      <c r="D26369" s="61">
        <v>0</v>
      </c>
      <c r="E26369" s="61" t="s">
        <v>15244</v>
      </c>
      <c r="F26369" s="61" t="s">
        <v>133</v>
      </c>
      <c r="G26369" s="61" t="s">
        <v>15069</v>
      </c>
      <c r="H26369" s="61" t="s">
        <v>7409</v>
      </c>
      <c r="I26369" s="61">
        <v>29.63</v>
      </c>
      <c r="J26369" s="61">
        <v>-99.28</v>
      </c>
      <c r="K26369">
        <v>257</v>
      </c>
      <c r="L26369"/>
      <c r="M26369"/>
    </row>
    <row r="26370" spans="1:13">
      <c r="A26370" s="61" t="s">
        <v>40</v>
      </c>
      <c r="B26370" s="61">
        <v>79783</v>
      </c>
      <c r="C26370" s="63" t="s">
        <v>968</v>
      </c>
      <c r="D26370" s="61">
        <v>0</v>
      </c>
      <c r="E26370" s="61" t="s">
        <v>15408</v>
      </c>
      <c r="F26370" s="61" t="s">
        <v>133</v>
      </c>
      <c r="G26370" s="61" t="s">
        <v>6305</v>
      </c>
      <c r="H26370" s="61" t="s">
        <v>7409</v>
      </c>
      <c r="I26370" s="61">
        <v>32.31</v>
      </c>
      <c r="J26370" s="61">
        <v>-101.98</v>
      </c>
      <c r="K26370">
        <v>142</v>
      </c>
      <c r="L26370"/>
      <c r="M26370"/>
    </row>
    <row r="26371" spans="1:13">
      <c r="A26371" s="61" t="s">
        <v>40</v>
      </c>
      <c r="B26371" s="61">
        <v>75691</v>
      </c>
      <c r="C26371" s="63" t="s">
        <v>968</v>
      </c>
      <c r="D26371" s="61">
        <v>0</v>
      </c>
      <c r="E26371" s="61" t="s">
        <v>7250</v>
      </c>
      <c r="F26371" s="61" t="s">
        <v>133</v>
      </c>
      <c r="G26371" s="61" t="s">
        <v>11088</v>
      </c>
      <c r="H26371" s="61" t="s">
        <v>7409</v>
      </c>
      <c r="I26371" s="61">
        <v>32.31</v>
      </c>
      <c r="J26371" s="61">
        <v>-94.55</v>
      </c>
      <c r="K26371">
        <v>4025</v>
      </c>
      <c r="L26371"/>
      <c r="M26371"/>
    </row>
    <row r="26372" spans="1:13">
      <c r="A26372" s="61" t="s">
        <v>40</v>
      </c>
      <c r="B26372" s="61">
        <v>76574</v>
      </c>
      <c r="C26372" s="63" t="s">
        <v>968</v>
      </c>
      <c r="D26372" s="61">
        <v>0</v>
      </c>
      <c r="E26372" s="61" t="s">
        <v>4920</v>
      </c>
      <c r="F26372" s="61" t="s">
        <v>133</v>
      </c>
      <c r="G26372" s="61" t="s">
        <v>8052</v>
      </c>
      <c r="H26372" s="61" t="s">
        <v>7409</v>
      </c>
      <c r="I26372" s="61">
        <v>30.57</v>
      </c>
      <c r="J26372" s="61">
        <v>-97.41</v>
      </c>
      <c r="K26372">
        <v>19366</v>
      </c>
      <c r="L26372"/>
      <c r="M26372"/>
    </row>
    <row r="26373" spans="1:13">
      <c r="A26373" s="61" t="s">
        <v>40</v>
      </c>
      <c r="B26373" s="61">
        <v>75860</v>
      </c>
      <c r="C26373" s="63" t="s">
        <v>968</v>
      </c>
      <c r="D26373" s="61">
        <v>0</v>
      </c>
      <c r="E26373" s="61" t="s">
        <v>14766</v>
      </c>
      <c r="F26373" s="61" t="s">
        <v>133</v>
      </c>
      <c r="G26373" s="61" t="s">
        <v>14760</v>
      </c>
      <c r="H26373" s="61" t="s">
        <v>7409</v>
      </c>
      <c r="I26373" s="61">
        <v>31.63</v>
      </c>
      <c r="J26373" s="61">
        <v>-96.28</v>
      </c>
      <c r="K26373">
        <v>6623</v>
      </c>
      <c r="L26373"/>
      <c r="M26373"/>
    </row>
    <row r="26374" spans="1:13">
      <c r="A26374" s="61" t="s">
        <v>40</v>
      </c>
      <c r="B26374" s="61">
        <v>76883</v>
      </c>
      <c r="C26374" s="63" t="s">
        <v>968</v>
      </c>
      <c r="D26374" s="61">
        <v>0</v>
      </c>
      <c r="E26374" s="61" t="s">
        <v>14939</v>
      </c>
      <c r="F26374" s="61" t="s">
        <v>133</v>
      </c>
      <c r="G26374" s="61" t="s">
        <v>14929</v>
      </c>
      <c r="H26374" s="61" t="s">
        <v>7409</v>
      </c>
      <c r="I26374" s="61">
        <v>30.33</v>
      </c>
      <c r="J26374" s="61">
        <v>-99.98</v>
      </c>
      <c r="K26374">
        <v>309</v>
      </c>
      <c r="L26374"/>
      <c r="M26374"/>
    </row>
    <row r="26375" spans="1:13">
      <c r="A26375" s="61" t="s">
        <v>40</v>
      </c>
      <c r="B26375" s="61">
        <v>75488</v>
      </c>
      <c r="C26375" s="63" t="s">
        <v>968</v>
      </c>
      <c r="D26375" s="61">
        <v>0</v>
      </c>
      <c r="E26375" s="61" t="s">
        <v>14721</v>
      </c>
      <c r="F26375" s="61" t="s">
        <v>133</v>
      </c>
      <c r="G26375" s="61" t="s">
        <v>420</v>
      </c>
      <c r="H26375" s="61" t="s">
        <v>7409</v>
      </c>
      <c r="I26375" s="61">
        <v>33.799999999999997</v>
      </c>
      <c r="J26375" s="61">
        <v>-96</v>
      </c>
      <c r="K26375">
        <v>1144</v>
      </c>
      <c r="L26375"/>
      <c r="M26375"/>
    </row>
    <row r="26376" spans="1:13">
      <c r="A26376" s="61" t="s">
        <v>40</v>
      </c>
      <c r="B26376" s="61">
        <v>79259</v>
      </c>
      <c r="C26376" s="63" t="s">
        <v>968</v>
      </c>
      <c r="D26376" s="61">
        <v>0</v>
      </c>
      <c r="E26376" s="61" t="s">
        <v>15327</v>
      </c>
      <c r="F26376" s="61" t="s">
        <v>133</v>
      </c>
      <c r="G26376" s="61" t="s">
        <v>15306</v>
      </c>
      <c r="H26376" s="61" t="s">
        <v>7409</v>
      </c>
      <c r="I26376" s="61">
        <v>34.380000000000003</v>
      </c>
      <c r="J26376" s="61">
        <v>-100.39</v>
      </c>
      <c r="K26376">
        <v>48</v>
      </c>
      <c r="L26376"/>
      <c r="M26376"/>
    </row>
    <row r="26377" spans="1:13">
      <c r="A26377" s="61" t="s">
        <v>40</v>
      </c>
      <c r="B26377" s="61">
        <v>76502</v>
      </c>
      <c r="C26377" s="63" t="s">
        <v>968</v>
      </c>
      <c r="D26377" s="61">
        <v>0</v>
      </c>
      <c r="E26377" s="61" t="s">
        <v>280</v>
      </c>
      <c r="F26377" s="61" t="s">
        <v>133</v>
      </c>
      <c r="G26377" s="61" t="s">
        <v>8733</v>
      </c>
      <c r="H26377" s="61" t="s">
        <v>7409</v>
      </c>
      <c r="I26377" s="61">
        <v>31.1</v>
      </c>
      <c r="J26377" s="61">
        <v>-97.41</v>
      </c>
      <c r="K26377">
        <v>47297</v>
      </c>
      <c r="L26377"/>
      <c r="M26377"/>
    </row>
    <row r="26378" spans="1:13">
      <c r="A26378" s="61" t="s">
        <v>40</v>
      </c>
      <c r="B26378" s="61">
        <v>76504</v>
      </c>
      <c r="C26378" s="63" t="s">
        <v>968</v>
      </c>
      <c r="D26378" s="61">
        <v>0</v>
      </c>
      <c r="E26378" s="61" t="s">
        <v>280</v>
      </c>
      <c r="F26378" s="61" t="s">
        <v>133</v>
      </c>
      <c r="G26378" s="61" t="s">
        <v>8733</v>
      </c>
      <c r="H26378" s="61" t="s">
        <v>7409</v>
      </c>
      <c r="I26378" s="61">
        <v>31.09</v>
      </c>
      <c r="J26378" s="61">
        <v>-97.36</v>
      </c>
      <c r="K26378">
        <v>24682</v>
      </c>
      <c r="L26378"/>
      <c r="M26378"/>
    </row>
    <row r="26379" spans="1:13">
      <c r="A26379" s="61" t="s">
        <v>40</v>
      </c>
      <c r="B26379" s="61">
        <v>76501</v>
      </c>
      <c r="C26379" s="63" t="s">
        <v>968</v>
      </c>
      <c r="D26379" s="61">
        <v>0</v>
      </c>
      <c r="E26379" s="61" t="s">
        <v>280</v>
      </c>
      <c r="F26379" s="61" t="s">
        <v>133</v>
      </c>
      <c r="G26379" s="61" t="s">
        <v>8733</v>
      </c>
      <c r="H26379" s="61" t="s">
        <v>7409</v>
      </c>
      <c r="I26379" s="61">
        <v>31.08</v>
      </c>
      <c r="J26379" s="61">
        <v>-97.25</v>
      </c>
      <c r="K26379">
        <v>16987</v>
      </c>
      <c r="L26379"/>
      <c r="M26379"/>
    </row>
    <row r="26380" spans="1:13">
      <c r="A26380" s="61" t="s">
        <v>40</v>
      </c>
      <c r="B26380" s="61">
        <v>75974</v>
      </c>
      <c r="C26380" s="63" t="s">
        <v>968</v>
      </c>
      <c r="D26380" s="61">
        <v>0</v>
      </c>
      <c r="E26380" s="61" t="s">
        <v>14786</v>
      </c>
      <c r="F26380" s="61" t="s">
        <v>133</v>
      </c>
      <c r="G26380" s="61" t="s">
        <v>7700</v>
      </c>
      <c r="H26380" s="61" t="s">
        <v>7409</v>
      </c>
      <c r="I26380" s="61">
        <v>31.94</v>
      </c>
      <c r="J26380" s="61">
        <v>-94.24</v>
      </c>
      <c r="K26380">
        <v>2860</v>
      </c>
      <c r="L26380"/>
      <c r="M26380"/>
    </row>
    <row r="26381" spans="1:13">
      <c r="A26381" s="61" t="s">
        <v>40</v>
      </c>
      <c r="B26381" s="61">
        <v>75861</v>
      </c>
      <c r="C26381" s="63" t="s">
        <v>968</v>
      </c>
      <c r="D26381" s="61">
        <v>0</v>
      </c>
      <c r="E26381" s="61" t="s">
        <v>14767</v>
      </c>
      <c r="F26381" s="61" t="s">
        <v>133</v>
      </c>
      <c r="G26381" s="61" t="s">
        <v>7252</v>
      </c>
      <c r="H26381" s="61" t="s">
        <v>7409</v>
      </c>
      <c r="I26381" s="61">
        <v>31.88</v>
      </c>
      <c r="J26381" s="61">
        <v>-95.91</v>
      </c>
      <c r="K26381">
        <v>1410</v>
      </c>
      <c r="L26381"/>
      <c r="M26381"/>
    </row>
    <row r="26382" spans="1:13">
      <c r="A26382" s="61" t="s">
        <v>40</v>
      </c>
      <c r="B26382" s="61">
        <v>79852</v>
      </c>
      <c r="C26382" s="63" t="s">
        <v>968</v>
      </c>
      <c r="D26382" s="61">
        <v>0</v>
      </c>
      <c r="E26382" s="61" t="s">
        <v>15420</v>
      </c>
      <c r="F26382" s="61" t="s">
        <v>133</v>
      </c>
      <c r="G26382" s="61" t="s">
        <v>15410</v>
      </c>
      <c r="H26382" s="61" t="s">
        <v>7409</v>
      </c>
      <c r="I26382" s="61">
        <v>29.32</v>
      </c>
      <c r="J26382" s="61">
        <v>-103.62</v>
      </c>
      <c r="K26382">
        <v>712</v>
      </c>
      <c r="L26382"/>
      <c r="M26382"/>
    </row>
    <row r="26383" spans="1:13">
      <c r="A26383" s="61" t="s">
        <v>40</v>
      </c>
      <c r="B26383" s="61">
        <v>75160</v>
      </c>
      <c r="C26383" s="63" t="s">
        <v>968</v>
      </c>
      <c r="D26383" s="61">
        <v>0</v>
      </c>
      <c r="E26383" s="61" t="s">
        <v>7015</v>
      </c>
      <c r="F26383" s="61" t="s">
        <v>133</v>
      </c>
      <c r="G26383" s="61" t="s">
        <v>14672</v>
      </c>
      <c r="H26383" s="61" t="s">
        <v>7409</v>
      </c>
      <c r="I26383" s="61">
        <v>32.729999999999997</v>
      </c>
      <c r="J26383" s="61">
        <v>-96.29</v>
      </c>
      <c r="K26383">
        <v>26632</v>
      </c>
      <c r="L26383"/>
      <c r="M26383"/>
    </row>
    <row r="26384" spans="1:13">
      <c r="A26384" s="61" t="s">
        <v>40</v>
      </c>
      <c r="B26384" s="61">
        <v>75161</v>
      </c>
      <c r="C26384" s="63" t="s">
        <v>968</v>
      </c>
      <c r="D26384" s="61">
        <v>0</v>
      </c>
      <c r="E26384" s="61" t="s">
        <v>7015</v>
      </c>
      <c r="F26384" s="61" t="s">
        <v>133</v>
      </c>
      <c r="G26384" s="61" t="s">
        <v>14672</v>
      </c>
      <c r="H26384" s="61" t="s">
        <v>7409</v>
      </c>
      <c r="I26384" s="61">
        <v>32.74</v>
      </c>
      <c r="J26384" s="61">
        <v>-96.17</v>
      </c>
      <c r="K26384">
        <v>7552</v>
      </c>
      <c r="L26384"/>
      <c r="M26384"/>
    </row>
    <row r="26385" spans="1:13">
      <c r="A26385" s="61" t="s">
        <v>40</v>
      </c>
      <c r="B26385" s="61">
        <v>75503</v>
      </c>
      <c r="C26385" s="63" t="s">
        <v>968</v>
      </c>
      <c r="D26385" s="61">
        <v>0</v>
      </c>
      <c r="E26385" s="61" t="s">
        <v>14135</v>
      </c>
      <c r="F26385" s="61" t="s">
        <v>133</v>
      </c>
      <c r="G26385" s="61" t="s">
        <v>14726</v>
      </c>
      <c r="H26385" s="61" t="s">
        <v>7409</v>
      </c>
      <c r="I26385" s="61">
        <v>33.51</v>
      </c>
      <c r="J26385" s="61">
        <v>-94.13</v>
      </c>
      <c r="K26385">
        <v>25547</v>
      </c>
      <c r="L26385"/>
      <c r="M26385"/>
    </row>
    <row r="26386" spans="1:13">
      <c r="A26386" s="61" t="s">
        <v>40</v>
      </c>
      <c r="B26386" s="61">
        <v>75501</v>
      </c>
      <c r="C26386" s="63" t="s">
        <v>968</v>
      </c>
      <c r="D26386" s="61">
        <v>0</v>
      </c>
      <c r="E26386" s="61" t="s">
        <v>14135</v>
      </c>
      <c r="F26386" s="61" t="s">
        <v>133</v>
      </c>
      <c r="G26386" s="61" t="s">
        <v>14726</v>
      </c>
      <c r="H26386" s="61" t="s">
        <v>7409</v>
      </c>
      <c r="I26386" s="61">
        <v>33.44</v>
      </c>
      <c r="J26386" s="61">
        <v>-94.07</v>
      </c>
      <c r="K26386">
        <v>36423</v>
      </c>
      <c r="L26386"/>
      <c r="M26386"/>
    </row>
    <row r="26387" spans="1:13">
      <c r="A26387" s="61" t="s">
        <v>40</v>
      </c>
      <c r="B26387" s="61">
        <v>77591</v>
      </c>
      <c r="C26387" s="63" t="s">
        <v>968</v>
      </c>
      <c r="D26387" s="61">
        <v>0</v>
      </c>
      <c r="E26387" s="61" t="s">
        <v>15020</v>
      </c>
      <c r="F26387" s="61" t="s">
        <v>133</v>
      </c>
      <c r="G26387" s="61" t="s">
        <v>15001</v>
      </c>
      <c r="H26387" s="61" t="s">
        <v>7409</v>
      </c>
      <c r="I26387" s="61">
        <v>29.4</v>
      </c>
      <c r="J26387" s="61">
        <v>-95</v>
      </c>
      <c r="K26387">
        <v>17347</v>
      </c>
      <c r="L26387"/>
      <c r="M26387"/>
    </row>
    <row r="26388" spans="1:13">
      <c r="A26388" s="61" t="s">
        <v>40</v>
      </c>
      <c r="B26388" s="61">
        <v>77590</v>
      </c>
      <c r="C26388" s="63" t="s">
        <v>968</v>
      </c>
      <c r="D26388" s="61">
        <v>0</v>
      </c>
      <c r="E26388" s="61" t="s">
        <v>15020</v>
      </c>
      <c r="F26388" s="61" t="s">
        <v>133</v>
      </c>
      <c r="G26388" s="61" t="s">
        <v>15001</v>
      </c>
      <c r="H26388" s="61" t="s">
        <v>7409</v>
      </c>
      <c r="I26388" s="61">
        <v>29.4</v>
      </c>
      <c r="J26388" s="61">
        <v>-94.95</v>
      </c>
      <c r="K26388">
        <v>30758</v>
      </c>
      <c r="L26388"/>
      <c r="M26388"/>
    </row>
    <row r="26389" spans="1:13">
      <c r="A26389" s="61" t="s">
        <v>40</v>
      </c>
      <c r="B26389" s="61">
        <v>79087</v>
      </c>
      <c r="C26389" s="63" t="s">
        <v>968</v>
      </c>
      <c r="D26389" s="61">
        <v>0</v>
      </c>
      <c r="E26389" s="61" t="s">
        <v>15300</v>
      </c>
      <c r="F26389" s="61" t="s">
        <v>133</v>
      </c>
      <c r="G26389" s="61" t="s">
        <v>15273</v>
      </c>
      <c r="H26389" s="61" t="s">
        <v>7409</v>
      </c>
      <c r="I26389" s="61">
        <v>36.369999999999997</v>
      </c>
      <c r="J26389" s="61">
        <v>-103.01</v>
      </c>
      <c r="K26389">
        <v>720</v>
      </c>
      <c r="L26389"/>
      <c r="M26389"/>
    </row>
    <row r="26390" spans="1:13">
      <c r="A26390" s="61" t="s">
        <v>40</v>
      </c>
      <c r="B26390" s="61">
        <v>75056</v>
      </c>
      <c r="C26390" s="63" t="s">
        <v>968</v>
      </c>
      <c r="D26390" s="61">
        <v>0</v>
      </c>
      <c r="E26390" s="61" t="s">
        <v>14659</v>
      </c>
      <c r="F26390" s="61" t="s">
        <v>133</v>
      </c>
      <c r="G26390" s="61" t="s">
        <v>14650</v>
      </c>
      <c r="H26390" s="61" t="s">
        <v>7409</v>
      </c>
      <c r="I26390" s="61">
        <v>33.090000000000003</v>
      </c>
      <c r="J26390" s="61">
        <v>-96.88</v>
      </c>
      <c r="K26390">
        <v>67570</v>
      </c>
      <c r="L26390"/>
      <c r="M26390"/>
    </row>
    <row r="26391" spans="1:13">
      <c r="A26391" s="61" t="s">
        <v>40</v>
      </c>
      <c r="B26391" s="61">
        <v>76577</v>
      </c>
      <c r="C26391" s="63" t="s">
        <v>968</v>
      </c>
      <c r="D26391" s="61">
        <v>0</v>
      </c>
      <c r="E26391" s="61" t="s">
        <v>5087</v>
      </c>
      <c r="F26391" s="61" t="s">
        <v>133</v>
      </c>
      <c r="G26391" s="61" t="s">
        <v>14866</v>
      </c>
      <c r="H26391" s="61" t="s">
        <v>7409</v>
      </c>
      <c r="I26391" s="61">
        <v>30.61</v>
      </c>
      <c r="J26391" s="61">
        <v>-97.2</v>
      </c>
      <c r="K26391">
        <v>3262</v>
      </c>
      <c r="L26391"/>
      <c r="M26391"/>
    </row>
    <row r="26392" spans="1:13">
      <c r="A26392" s="61" t="s">
        <v>40</v>
      </c>
      <c r="B26392" s="61">
        <v>76687</v>
      </c>
      <c r="C26392" s="63" t="s">
        <v>968</v>
      </c>
      <c r="D26392" s="61">
        <v>0</v>
      </c>
      <c r="E26392" s="61" t="s">
        <v>1530</v>
      </c>
      <c r="F26392" s="61" t="s">
        <v>133</v>
      </c>
      <c r="G26392" s="61" t="s">
        <v>7803</v>
      </c>
      <c r="H26392" s="61" t="s">
        <v>7409</v>
      </c>
      <c r="I26392" s="61">
        <v>31.41</v>
      </c>
      <c r="J26392" s="61">
        <v>-96.57</v>
      </c>
      <c r="K26392">
        <v>1500</v>
      </c>
      <c r="L26392"/>
      <c r="M26392"/>
    </row>
    <row r="26393" spans="1:13">
      <c r="A26393" s="61" t="s">
        <v>40</v>
      </c>
      <c r="B26393" s="61">
        <v>76578</v>
      </c>
      <c r="C26393" s="63" t="s">
        <v>968</v>
      </c>
      <c r="D26393" s="61">
        <v>0</v>
      </c>
      <c r="E26393" s="61" t="s">
        <v>14884</v>
      </c>
      <c r="F26393" s="61" t="s">
        <v>133</v>
      </c>
      <c r="G26393" s="61" t="s">
        <v>8052</v>
      </c>
      <c r="H26393" s="61" t="s">
        <v>7409</v>
      </c>
      <c r="I26393" s="61">
        <v>30.58</v>
      </c>
      <c r="J26393" s="61">
        <v>-97.29</v>
      </c>
      <c r="K26393">
        <v>1817</v>
      </c>
      <c r="L26393"/>
      <c r="M26393"/>
    </row>
    <row r="26394" spans="1:13">
      <c r="A26394" s="61" t="s">
        <v>40</v>
      </c>
      <c r="B26394" s="61">
        <v>78071</v>
      </c>
      <c r="C26394" s="63" t="s">
        <v>968</v>
      </c>
      <c r="D26394" s="61">
        <v>0</v>
      </c>
      <c r="E26394" s="61" t="s">
        <v>1024</v>
      </c>
      <c r="F26394" s="61" t="s">
        <v>133</v>
      </c>
      <c r="G26394" s="61" t="s">
        <v>15084</v>
      </c>
      <c r="H26394" s="61" t="s">
        <v>7409</v>
      </c>
      <c r="I26394" s="61">
        <v>28.46</v>
      </c>
      <c r="J26394" s="61">
        <v>-98.17</v>
      </c>
      <c r="K26394">
        <v>4124</v>
      </c>
      <c r="L26394"/>
      <c r="M26394"/>
    </row>
    <row r="26395" spans="1:13">
      <c r="A26395" s="61" t="s">
        <v>40</v>
      </c>
      <c r="B26395" s="61">
        <v>76483</v>
      </c>
      <c r="C26395" s="63" t="s">
        <v>968</v>
      </c>
      <c r="D26395" s="61">
        <v>0</v>
      </c>
      <c r="E26395" s="61" t="s">
        <v>14859</v>
      </c>
      <c r="F26395" s="61" t="s">
        <v>133</v>
      </c>
      <c r="G26395" s="61" t="s">
        <v>14860</v>
      </c>
      <c r="H26395" s="61" t="s">
        <v>7409</v>
      </c>
      <c r="I26395" s="61">
        <v>33.18</v>
      </c>
      <c r="J26395" s="61">
        <v>-99.17</v>
      </c>
      <c r="K26395">
        <v>963</v>
      </c>
      <c r="L26395"/>
      <c r="M26395"/>
    </row>
    <row r="26396" spans="1:13">
      <c r="A26396" s="61" t="s">
        <v>40</v>
      </c>
      <c r="B26396" s="61">
        <v>78072</v>
      </c>
      <c r="C26396" s="63" t="s">
        <v>968</v>
      </c>
      <c r="D26396" s="61">
        <v>0</v>
      </c>
      <c r="E26396" s="61" t="s">
        <v>12785</v>
      </c>
      <c r="F26396" s="61" t="s">
        <v>133</v>
      </c>
      <c r="G26396" s="61" t="s">
        <v>15075</v>
      </c>
      <c r="H26396" s="61" t="s">
        <v>7409</v>
      </c>
      <c r="I26396" s="61">
        <v>28.45</v>
      </c>
      <c r="J26396" s="61">
        <v>-98.54</v>
      </c>
      <c r="K26396">
        <v>420</v>
      </c>
      <c r="L26396"/>
      <c r="M26396"/>
    </row>
    <row r="26397" spans="1:13">
      <c r="A26397" s="61" t="s">
        <v>40</v>
      </c>
      <c r="B26397" s="61">
        <v>75975</v>
      </c>
      <c r="C26397" s="63" t="s">
        <v>968</v>
      </c>
      <c r="D26397" s="61">
        <v>0</v>
      </c>
      <c r="E26397" s="61" t="s">
        <v>14787</v>
      </c>
      <c r="F26397" s="61" t="s">
        <v>133</v>
      </c>
      <c r="G26397" s="61" t="s">
        <v>7700</v>
      </c>
      <c r="H26397" s="61" t="s">
        <v>7409</v>
      </c>
      <c r="I26397" s="61">
        <v>31.9</v>
      </c>
      <c r="J26397" s="61">
        <v>-94.39</v>
      </c>
      <c r="K26397">
        <v>3373</v>
      </c>
      <c r="L26397"/>
      <c r="M26397"/>
    </row>
    <row r="26398" spans="1:13">
      <c r="A26398" s="61" t="s">
        <v>40</v>
      </c>
      <c r="B26398" s="61">
        <v>76271</v>
      </c>
      <c r="C26398" s="63" t="s">
        <v>968</v>
      </c>
      <c r="D26398" s="61">
        <v>0</v>
      </c>
      <c r="E26398" s="61" t="s">
        <v>3682</v>
      </c>
      <c r="F26398" s="61" t="s">
        <v>133</v>
      </c>
      <c r="G26398" s="61" t="s">
        <v>5932</v>
      </c>
      <c r="H26398" s="61" t="s">
        <v>7409</v>
      </c>
      <c r="I26398" s="61">
        <v>33.47</v>
      </c>
      <c r="J26398" s="61">
        <v>-96.91</v>
      </c>
      <c r="K26398">
        <v>1879</v>
      </c>
      <c r="L26398"/>
      <c r="M26398"/>
    </row>
    <row r="26399" spans="1:13">
      <c r="A26399" s="61" t="s">
        <v>40</v>
      </c>
      <c r="B26399" s="61">
        <v>77990</v>
      </c>
      <c r="C26399" s="63" t="s">
        <v>968</v>
      </c>
      <c r="D26399" s="61">
        <v>0</v>
      </c>
      <c r="E26399" s="61" t="s">
        <v>3238</v>
      </c>
      <c r="F26399" s="61" t="s">
        <v>133</v>
      </c>
      <c r="G26399" s="61" t="s">
        <v>15050</v>
      </c>
      <c r="H26399" s="61" t="s">
        <v>7409</v>
      </c>
      <c r="I26399" s="61">
        <v>28.43</v>
      </c>
      <c r="J26399" s="61">
        <v>-96.88</v>
      </c>
      <c r="K26399">
        <v>661</v>
      </c>
      <c r="L26399"/>
      <c r="M26399"/>
    </row>
    <row r="26400" spans="1:13">
      <c r="A26400" s="61" t="s">
        <v>40</v>
      </c>
      <c r="B26400" s="61">
        <v>79376</v>
      </c>
      <c r="C26400" s="63" t="s">
        <v>968</v>
      </c>
      <c r="D26400" s="61">
        <v>0</v>
      </c>
      <c r="E26400" s="61" t="s">
        <v>12022</v>
      </c>
      <c r="F26400" s="61" t="s">
        <v>133</v>
      </c>
      <c r="G26400" s="61" t="s">
        <v>15338</v>
      </c>
      <c r="H26400" s="61" t="s">
        <v>7409</v>
      </c>
      <c r="I26400" s="61">
        <v>33.229999999999997</v>
      </c>
      <c r="J26400" s="61">
        <v>-102.67</v>
      </c>
      <c r="K26400">
        <v>64</v>
      </c>
      <c r="L26400"/>
      <c r="M26400"/>
    </row>
    <row r="26401" spans="1:13">
      <c r="A26401" s="61" t="s">
        <v>40</v>
      </c>
      <c r="B26401" s="61">
        <v>76476</v>
      </c>
      <c r="C26401" s="63" t="s">
        <v>968</v>
      </c>
      <c r="D26401" s="61">
        <v>0</v>
      </c>
      <c r="E26401" s="61" t="s">
        <v>14858</v>
      </c>
      <c r="F26401" s="61" t="s">
        <v>133</v>
      </c>
      <c r="G26401" s="61" t="s">
        <v>14795</v>
      </c>
      <c r="H26401" s="61" t="s">
        <v>7409</v>
      </c>
      <c r="I26401" s="61">
        <v>32.39</v>
      </c>
      <c r="J26401" s="61">
        <v>-97.91</v>
      </c>
      <c r="K26401">
        <v>3056</v>
      </c>
      <c r="L26401"/>
      <c r="M26401"/>
    </row>
    <row r="26402" spans="1:13">
      <c r="A26402" s="61" t="s">
        <v>40</v>
      </c>
      <c r="B26402" s="61">
        <v>77377</v>
      </c>
      <c r="C26402" s="63" t="s">
        <v>968</v>
      </c>
      <c r="D26402" s="61">
        <v>0</v>
      </c>
      <c r="E26402" s="61" t="s">
        <v>14967</v>
      </c>
      <c r="F26402" s="61" t="s">
        <v>133</v>
      </c>
      <c r="G26402" s="61" t="s">
        <v>885</v>
      </c>
      <c r="H26402" s="61" t="s">
        <v>7409</v>
      </c>
      <c r="I26402" s="61">
        <v>30.06</v>
      </c>
      <c r="J26402" s="61">
        <v>-95.68</v>
      </c>
      <c r="K26402">
        <v>39711</v>
      </c>
      <c r="L26402"/>
      <c r="M26402"/>
    </row>
    <row r="26403" spans="1:13">
      <c r="A26403" s="61" t="s">
        <v>40</v>
      </c>
      <c r="B26403" s="61">
        <v>77375</v>
      </c>
      <c r="C26403" s="63" t="s">
        <v>968</v>
      </c>
      <c r="D26403" s="61">
        <v>0</v>
      </c>
      <c r="E26403" s="61" t="s">
        <v>14967</v>
      </c>
      <c r="F26403" s="61" t="s">
        <v>133</v>
      </c>
      <c r="G26403" s="61" t="s">
        <v>885</v>
      </c>
      <c r="H26403" s="61" t="s">
        <v>7409</v>
      </c>
      <c r="I26403" s="61">
        <v>30.09</v>
      </c>
      <c r="J26403" s="61">
        <v>-95.61</v>
      </c>
      <c r="K26403">
        <v>65365</v>
      </c>
      <c r="L26403"/>
      <c r="M26403"/>
    </row>
    <row r="26404" spans="1:13">
      <c r="A26404" s="61" t="s">
        <v>40</v>
      </c>
      <c r="B26404" s="61">
        <v>78672</v>
      </c>
      <c r="C26404" s="63" t="s">
        <v>968</v>
      </c>
      <c r="D26404" s="61">
        <v>0</v>
      </c>
      <c r="E26404" s="61" t="s">
        <v>15217</v>
      </c>
      <c r="F26404" s="61" t="s">
        <v>133</v>
      </c>
      <c r="G26404" s="61" t="s">
        <v>14922</v>
      </c>
      <c r="H26404" s="61" t="s">
        <v>7409</v>
      </c>
      <c r="I26404" s="61">
        <v>30.88</v>
      </c>
      <c r="J26404" s="61">
        <v>-98.46</v>
      </c>
      <c r="K26404">
        <v>984</v>
      </c>
      <c r="L26404"/>
      <c r="M26404"/>
    </row>
    <row r="26405" spans="1:13">
      <c r="A26405" s="61" t="s">
        <v>40</v>
      </c>
      <c r="B26405" s="61">
        <v>79561</v>
      </c>
      <c r="C26405" s="63" t="s">
        <v>968</v>
      </c>
      <c r="D26405" s="61">
        <v>0</v>
      </c>
      <c r="E26405" s="61" t="s">
        <v>11727</v>
      </c>
      <c r="F26405" s="61" t="s">
        <v>133</v>
      </c>
      <c r="G26405" s="61" t="s">
        <v>606</v>
      </c>
      <c r="H26405" s="61" t="s">
        <v>7409</v>
      </c>
      <c r="I26405" s="61">
        <v>32.479999999999997</v>
      </c>
      <c r="J26405" s="61">
        <v>-100.12</v>
      </c>
      <c r="K26405">
        <v>674</v>
      </c>
      <c r="L26405"/>
      <c r="M26405"/>
    </row>
    <row r="26406" spans="1:13">
      <c r="A26406" s="61" t="s">
        <v>40</v>
      </c>
      <c r="B26406" s="61">
        <v>75490</v>
      </c>
      <c r="C26406" s="63" t="s">
        <v>968</v>
      </c>
      <c r="D26406" s="61">
        <v>0</v>
      </c>
      <c r="E26406" s="61" t="s">
        <v>562</v>
      </c>
      <c r="F26406" s="61" t="s">
        <v>133</v>
      </c>
      <c r="G26406" s="61" t="s">
        <v>420</v>
      </c>
      <c r="H26406" s="61" t="s">
        <v>7409</v>
      </c>
      <c r="I26406" s="61">
        <v>33.42</v>
      </c>
      <c r="J26406" s="61">
        <v>-96.33</v>
      </c>
      <c r="K26406">
        <v>2809</v>
      </c>
      <c r="L26406"/>
      <c r="M26406"/>
    </row>
    <row r="26407" spans="1:13">
      <c r="A26407" s="61" t="s">
        <v>40</v>
      </c>
      <c r="B26407" s="61">
        <v>75163</v>
      </c>
      <c r="C26407" s="63" t="s">
        <v>968</v>
      </c>
      <c r="D26407" s="61">
        <v>0</v>
      </c>
      <c r="E26407" s="61" t="s">
        <v>14685</v>
      </c>
      <c r="F26407" s="61" t="s">
        <v>133</v>
      </c>
      <c r="G26407" s="61" t="s">
        <v>7031</v>
      </c>
      <c r="H26407" s="61" t="s">
        <v>7409</v>
      </c>
      <c r="I26407" s="61">
        <v>32.14</v>
      </c>
      <c r="J26407" s="61">
        <v>-96.09</v>
      </c>
      <c r="K26407">
        <v>2317</v>
      </c>
      <c r="L26407"/>
      <c r="M26407"/>
    </row>
    <row r="26408" spans="1:13">
      <c r="A26408" s="61" t="s">
        <v>40</v>
      </c>
      <c r="B26408" s="61">
        <v>75862</v>
      </c>
      <c r="C26408" s="63" t="s">
        <v>968</v>
      </c>
      <c r="D26408" s="61">
        <v>0</v>
      </c>
      <c r="E26408" s="61" t="s">
        <v>2752</v>
      </c>
      <c r="F26408" s="61" t="s">
        <v>133</v>
      </c>
      <c r="G26408" s="61" t="s">
        <v>14758</v>
      </c>
      <c r="H26408" s="61" t="s">
        <v>7409</v>
      </c>
      <c r="I26408" s="61">
        <v>30.94</v>
      </c>
      <c r="J26408" s="61">
        <v>-95.37</v>
      </c>
      <c r="K26408">
        <v>9364</v>
      </c>
      <c r="L26408"/>
      <c r="M26408"/>
    </row>
    <row r="26409" spans="1:13">
      <c r="A26409" s="61" t="s">
        <v>40</v>
      </c>
      <c r="B26409" s="61">
        <v>75789</v>
      </c>
      <c r="C26409" s="63" t="s">
        <v>968</v>
      </c>
      <c r="D26409" s="61">
        <v>0</v>
      </c>
      <c r="E26409" s="61" t="s">
        <v>14757</v>
      </c>
      <c r="F26409" s="61" t="s">
        <v>133</v>
      </c>
      <c r="G26409" s="61" t="s">
        <v>8066</v>
      </c>
      <c r="H26409" s="61" t="s">
        <v>7409</v>
      </c>
      <c r="I26409" s="61">
        <v>32.14</v>
      </c>
      <c r="J26409" s="61">
        <v>-95.12</v>
      </c>
      <c r="K26409">
        <v>8045</v>
      </c>
      <c r="L26409"/>
      <c r="M26409"/>
    </row>
    <row r="26410" spans="1:13">
      <c r="A26410" s="61" t="s">
        <v>40</v>
      </c>
      <c r="B26410" s="61">
        <v>76579</v>
      </c>
      <c r="C26410" s="63" t="s">
        <v>968</v>
      </c>
      <c r="D26410" s="61">
        <v>0</v>
      </c>
      <c r="E26410" s="61" t="s">
        <v>1552</v>
      </c>
      <c r="F26410" s="61" t="s">
        <v>133</v>
      </c>
      <c r="G26410" s="61" t="s">
        <v>8733</v>
      </c>
      <c r="H26410" s="61" t="s">
        <v>7409</v>
      </c>
      <c r="I26410" s="61">
        <v>31.19</v>
      </c>
      <c r="J26410" s="61">
        <v>-97.3</v>
      </c>
      <c r="K26410">
        <v>5120</v>
      </c>
      <c r="L26410"/>
      <c r="M26410"/>
    </row>
    <row r="26411" spans="1:13">
      <c r="A26411" s="61" t="s">
        <v>40</v>
      </c>
      <c r="B26411" s="61">
        <v>79088</v>
      </c>
      <c r="C26411" s="63" t="s">
        <v>968</v>
      </c>
      <c r="D26411" s="61">
        <v>0</v>
      </c>
      <c r="E26411" s="61" t="s">
        <v>15301</v>
      </c>
      <c r="F26411" s="61" t="s">
        <v>133</v>
      </c>
      <c r="G26411" s="61" t="s">
        <v>15288</v>
      </c>
      <c r="H26411" s="61" t="s">
        <v>7409</v>
      </c>
      <c r="I26411" s="61">
        <v>34.53</v>
      </c>
      <c r="J26411" s="61">
        <v>-101.77</v>
      </c>
      <c r="K26411">
        <v>5331</v>
      </c>
      <c r="L26411"/>
      <c r="M26411"/>
    </row>
    <row r="26412" spans="1:13">
      <c r="A26412" s="61" t="s">
        <v>40</v>
      </c>
      <c r="B26412" s="61">
        <v>79261</v>
      </c>
      <c r="C26412" s="63" t="s">
        <v>968</v>
      </c>
      <c r="D26412" s="61">
        <v>0</v>
      </c>
      <c r="E26412" s="61" t="s">
        <v>6880</v>
      </c>
      <c r="F26412" s="61" t="s">
        <v>133</v>
      </c>
      <c r="G26412" s="61" t="s">
        <v>411</v>
      </c>
      <c r="H26412" s="61" t="s">
        <v>7409</v>
      </c>
      <c r="I26412" s="61">
        <v>34.39</v>
      </c>
      <c r="J26412" s="61">
        <v>-100.89</v>
      </c>
      <c r="K26412">
        <v>384</v>
      </c>
      <c r="L26412"/>
      <c r="M26412"/>
    </row>
    <row r="26413" spans="1:13">
      <c r="A26413" s="61" t="s">
        <v>40</v>
      </c>
      <c r="B26413" s="61">
        <v>79562</v>
      </c>
      <c r="C26413" s="63" t="s">
        <v>968</v>
      </c>
      <c r="D26413" s="61">
        <v>0</v>
      </c>
      <c r="E26413" s="61" t="s">
        <v>10069</v>
      </c>
      <c r="F26413" s="61" t="s">
        <v>133</v>
      </c>
      <c r="G26413" s="61" t="s">
        <v>606</v>
      </c>
      <c r="H26413" s="61" t="s">
        <v>7409</v>
      </c>
      <c r="I26413" s="61">
        <v>32.21</v>
      </c>
      <c r="J26413" s="61">
        <v>-99.79</v>
      </c>
      <c r="K26413">
        <v>5264</v>
      </c>
      <c r="L26413"/>
      <c r="M26413"/>
    </row>
    <row r="26414" spans="1:13">
      <c r="A26414" s="61" t="s">
        <v>40</v>
      </c>
      <c r="B26414" s="61">
        <v>79563</v>
      </c>
      <c r="C26414" s="63" t="s">
        <v>968</v>
      </c>
      <c r="D26414" s="61">
        <v>0</v>
      </c>
      <c r="E26414" s="61" t="s">
        <v>15387</v>
      </c>
      <c r="F26414" s="61" t="s">
        <v>133</v>
      </c>
      <c r="G26414" s="61" t="s">
        <v>606</v>
      </c>
      <c r="H26414" s="61" t="s">
        <v>7409</v>
      </c>
      <c r="I26414" s="61">
        <v>32.450000000000003</v>
      </c>
      <c r="J26414" s="61">
        <v>-99.86</v>
      </c>
      <c r="K26414">
        <v>1152</v>
      </c>
      <c r="L26414"/>
      <c r="M26414"/>
    </row>
    <row r="26415" spans="1:13">
      <c r="A26415" s="61" t="s">
        <v>40</v>
      </c>
      <c r="B26415" s="61">
        <v>75704</v>
      </c>
      <c r="C26415" s="63" t="s">
        <v>968</v>
      </c>
      <c r="D26415" s="61">
        <v>0</v>
      </c>
      <c r="E26415" s="61" t="s">
        <v>8027</v>
      </c>
      <c r="F26415" s="61" t="s">
        <v>133</v>
      </c>
      <c r="G26415" s="61" t="s">
        <v>8066</v>
      </c>
      <c r="H26415" s="61" t="s">
        <v>7409</v>
      </c>
      <c r="I26415" s="61">
        <v>32.409999999999997</v>
      </c>
      <c r="J26415" s="61">
        <v>-95.44</v>
      </c>
      <c r="K26415">
        <v>10075</v>
      </c>
      <c r="L26415"/>
      <c r="M26415"/>
    </row>
    <row r="26416" spans="1:13">
      <c r="A26416" s="61" t="s">
        <v>40</v>
      </c>
      <c r="B26416" s="61">
        <v>75709</v>
      </c>
      <c r="C26416" s="63" t="s">
        <v>968</v>
      </c>
      <c r="D26416" s="61">
        <v>0</v>
      </c>
      <c r="E26416" s="61" t="s">
        <v>8027</v>
      </c>
      <c r="F26416" s="61" t="s">
        <v>133</v>
      </c>
      <c r="G26416" s="61" t="s">
        <v>8066</v>
      </c>
      <c r="H26416" s="61" t="s">
        <v>7409</v>
      </c>
      <c r="I26416" s="61">
        <v>32.299999999999997</v>
      </c>
      <c r="J26416" s="61">
        <v>-95.39</v>
      </c>
      <c r="K26416">
        <v>6037</v>
      </c>
      <c r="L26416"/>
      <c r="M26416"/>
    </row>
    <row r="26417" spans="1:13">
      <c r="A26417" s="61" t="s">
        <v>40</v>
      </c>
      <c r="B26417" s="61">
        <v>75703</v>
      </c>
      <c r="C26417" s="63" t="s">
        <v>968</v>
      </c>
      <c r="D26417" s="61">
        <v>0</v>
      </c>
      <c r="E26417" s="61" t="s">
        <v>8027</v>
      </c>
      <c r="F26417" s="61" t="s">
        <v>133</v>
      </c>
      <c r="G26417" s="61" t="s">
        <v>8066</v>
      </c>
      <c r="H26417" s="61" t="s">
        <v>7409</v>
      </c>
      <c r="I26417" s="61">
        <v>32.24</v>
      </c>
      <c r="J26417" s="61">
        <v>-95.32</v>
      </c>
      <c r="K26417">
        <v>44428</v>
      </c>
      <c r="L26417"/>
      <c r="M26417"/>
    </row>
    <row r="26418" spans="1:13">
      <c r="A26418" s="61" t="s">
        <v>40</v>
      </c>
      <c r="B26418" s="61">
        <v>75702</v>
      </c>
      <c r="C26418" s="63" t="s">
        <v>968</v>
      </c>
      <c r="D26418" s="61">
        <v>0</v>
      </c>
      <c r="E26418" s="61" t="s">
        <v>8027</v>
      </c>
      <c r="F26418" s="61" t="s">
        <v>133</v>
      </c>
      <c r="G26418" s="61" t="s">
        <v>8066</v>
      </c>
      <c r="H26418" s="61" t="s">
        <v>7409</v>
      </c>
      <c r="I26418" s="61">
        <v>32.36</v>
      </c>
      <c r="J26418" s="61">
        <v>-95.32</v>
      </c>
      <c r="K26418">
        <v>26777</v>
      </c>
      <c r="L26418"/>
      <c r="M26418"/>
    </row>
    <row r="26419" spans="1:13">
      <c r="A26419" s="61" t="s">
        <v>40</v>
      </c>
      <c r="B26419" s="61">
        <v>75706</v>
      </c>
      <c r="C26419" s="63" t="s">
        <v>968</v>
      </c>
      <c r="D26419" s="61">
        <v>0</v>
      </c>
      <c r="E26419" s="61" t="s">
        <v>8027</v>
      </c>
      <c r="F26419" s="61" t="s">
        <v>133</v>
      </c>
      <c r="G26419" s="61" t="s">
        <v>8066</v>
      </c>
      <c r="H26419" s="61" t="s">
        <v>7409</v>
      </c>
      <c r="I26419" s="61">
        <v>32.47</v>
      </c>
      <c r="J26419" s="61">
        <v>-95.31</v>
      </c>
      <c r="K26419">
        <v>10313</v>
      </c>
      <c r="L26419"/>
      <c r="M26419"/>
    </row>
    <row r="26420" spans="1:13">
      <c r="A26420" s="61" t="s">
        <v>40</v>
      </c>
      <c r="B26420" s="61">
        <v>75701</v>
      </c>
      <c r="C26420" s="63" t="s">
        <v>968</v>
      </c>
      <c r="D26420" s="61">
        <v>0</v>
      </c>
      <c r="E26420" s="61" t="s">
        <v>8027</v>
      </c>
      <c r="F26420" s="61" t="s">
        <v>133</v>
      </c>
      <c r="G26420" s="61" t="s">
        <v>8066</v>
      </c>
      <c r="H26420" s="61" t="s">
        <v>7409</v>
      </c>
      <c r="I26420" s="61">
        <v>32.32</v>
      </c>
      <c r="J26420" s="61">
        <v>-95.3</v>
      </c>
      <c r="K26420">
        <v>34502</v>
      </c>
      <c r="L26420"/>
      <c r="M26420"/>
    </row>
    <row r="26421" spans="1:13">
      <c r="A26421" s="61" t="s">
        <v>40</v>
      </c>
      <c r="B26421" s="61">
        <v>75708</v>
      </c>
      <c r="C26421" s="63" t="s">
        <v>968</v>
      </c>
      <c r="D26421" s="61">
        <v>0</v>
      </c>
      <c r="E26421" s="61" t="s">
        <v>8027</v>
      </c>
      <c r="F26421" s="61" t="s">
        <v>133</v>
      </c>
      <c r="G26421" s="61" t="s">
        <v>8066</v>
      </c>
      <c r="H26421" s="61" t="s">
        <v>7409</v>
      </c>
      <c r="I26421" s="61">
        <v>32.42</v>
      </c>
      <c r="J26421" s="61">
        <v>-95.21</v>
      </c>
      <c r="K26421">
        <v>8294</v>
      </c>
      <c r="L26421"/>
      <c r="M26421"/>
    </row>
    <row r="26422" spans="1:13">
      <c r="A26422" s="61" t="s">
        <v>40</v>
      </c>
      <c r="B26422" s="61">
        <v>75707</v>
      </c>
      <c r="C26422" s="63" t="s">
        <v>968</v>
      </c>
      <c r="D26422" s="61">
        <v>0</v>
      </c>
      <c r="E26422" s="61" t="s">
        <v>8027</v>
      </c>
      <c r="F26422" s="61" t="s">
        <v>133</v>
      </c>
      <c r="G26422" s="61" t="s">
        <v>8066</v>
      </c>
      <c r="H26422" s="61" t="s">
        <v>7409</v>
      </c>
      <c r="I26422" s="61">
        <v>32.299999999999997</v>
      </c>
      <c r="J26422" s="61">
        <v>-95.18</v>
      </c>
      <c r="K26422">
        <v>16620</v>
      </c>
      <c r="L26422"/>
      <c r="M26422"/>
    </row>
    <row r="26423" spans="1:13">
      <c r="A26423" s="61" t="s">
        <v>40</v>
      </c>
      <c r="B26423" s="61">
        <v>75705</v>
      </c>
      <c r="C26423" s="63" t="s">
        <v>968</v>
      </c>
      <c r="D26423" s="61">
        <v>0</v>
      </c>
      <c r="E26423" s="61" t="s">
        <v>8027</v>
      </c>
      <c r="F26423" s="61" t="s">
        <v>133</v>
      </c>
      <c r="G26423" s="61" t="s">
        <v>8066</v>
      </c>
      <c r="H26423" s="61" t="s">
        <v>7409</v>
      </c>
      <c r="I26423" s="61">
        <v>32.36</v>
      </c>
      <c r="J26423" s="61">
        <v>-95.09</v>
      </c>
      <c r="K26423">
        <v>2141</v>
      </c>
      <c r="L26423"/>
      <c r="M26423"/>
    </row>
    <row r="26424" spans="1:13">
      <c r="A26424" s="61" t="s">
        <v>40</v>
      </c>
      <c r="B26424" s="61">
        <v>78391</v>
      </c>
      <c r="C26424" s="63" t="s">
        <v>968</v>
      </c>
      <c r="D26424" s="61">
        <v>0</v>
      </c>
      <c r="E26424" s="61" t="s">
        <v>15159</v>
      </c>
      <c r="F26424" s="61" t="s">
        <v>133</v>
      </c>
      <c r="G26424" s="61" t="s">
        <v>15106</v>
      </c>
      <c r="H26424" s="61" t="s">
        <v>7409</v>
      </c>
      <c r="I26424" s="61">
        <v>28.18</v>
      </c>
      <c r="J26424" s="61">
        <v>-97.71</v>
      </c>
      <c r="K26424">
        <v>261</v>
      </c>
      <c r="L26424"/>
      <c r="M26424"/>
    </row>
    <row r="26425" spans="1:13">
      <c r="A26425" s="61" t="s">
        <v>40</v>
      </c>
      <c r="B26425" s="61">
        <v>78148</v>
      </c>
      <c r="C26425" s="63" t="s">
        <v>968</v>
      </c>
      <c r="D26425" s="61">
        <v>0</v>
      </c>
      <c r="E26425" s="61" t="s">
        <v>15122</v>
      </c>
      <c r="F26425" s="61" t="s">
        <v>133</v>
      </c>
      <c r="G26425" s="61" t="s">
        <v>15067</v>
      </c>
      <c r="H26425" s="61" t="s">
        <v>7409</v>
      </c>
      <c r="I26425" s="61">
        <v>29.55</v>
      </c>
      <c r="J26425" s="61">
        <v>-98.3</v>
      </c>
      <c r="K26425">
        <v>21569</v>
      </c>
      <c r="L26425"/>
      <c r="M26425"/>
    </row>
    <row r="26426" spans="1:13">
      <c r="A26426" s="61" t="s">
        <v>40</v>
      </c>
      <c r="B26426" s="61">
        <v>78884</v>
      </c>
      <c r="C26426" s="63" t="s">
        <v>968</v>
      </c>
      <c r="D26426" s="61">
        <v>0</v>
      </c>
      <c r="E26426" s="61" t="s">
        <v>15245</v>
      </c>
      <c r="F26426" s="61" t="s">
        <v>133</v>
      </c>
      <c r="G26426" s="61" t="s">
        <v>15221</v>
      </c>
      <c r="H26426" s="61" t="s">
        <v>7409</v>
      </c>
      <c r="I26426" s="61">
        <v>29.61</v>
      </c>
      <c r="J26426" s="61">
        <v>-99.53</v>
      </c>
      <c r="K26426">
        <v>949</v>
      </c>
      <c r="L26426"/>
      <c r="M26426"/>
    </row>
    <row r="26427" spans="1:13">
      <c r="A26427" s="61" t="s">
        <v>40</v>
      </c>
      <c r="B26427" s="61">
        <v>78801</v>
      </c>
      <c r="C26427" s="63" t="s">
        <v>968</v>
      </c>
      <c r="D26427" s="61">
        <v>0</v>
      </c>
      <c r="E26427" s="61" t="s">
        <v>15220</v>
      </c>
      <c r="F26427" s="61" t="s">
        <v>133</v>
      </c>
      <c r="G26427" s="61" t="s">
        <v>15221</v>
      </c>
      <c r="H26427" s="61" t="s">
        <v>7409</v>
      </c>
      <c r="I26427" s="61">
        <v>29.21</v>
      </c>
      <c r="J26427" s="61">
        <v>-99.78</v>
      </c>
      <c r="K26427">
        <v>21051</v>
      </c>
      <c r="L26427"/>
      <c r="M26427"/>
    </row>
    <row r="26428" spans="1:13">
      <c r="A26428" s="61" t="s">
        <v>40</v>
      </c>
      <c r="B26428" s="61">
        <v>79854</v>
      </c>
      <c r="C26428" s="63" t="s">
        <v>968</v>
      </c>
      <c r="D26428" s="61">
        <v>0</v>
      </c>
      <c r="E26428" s="61" t="s">
        <v>13792</v>
      </c>
      <c r="F26428" s="61" t="s">
        <v>133</v>
      </c>
      <c r="G26428" s="61" t="s">
        <v>753</v>
      </c>
      <c r="H26428" s="61" t="s">
        <v>7409</v>
      </c>
      <c r="I26428" s="61">
        <v>30.58</v>
      </c>
      <c r="J26428" s="61">
        <v>-104.49</v>
      </c>
      <c r="K26428">
        <v>163</v>
      </c>
      <c r="L26428"/>
      <c r="M26428"/>
    </row>
    <row r="26429" spans="1:13">
      <c r="A26429" s="61" t="s">
        <v>40</v>
      </c>
      <c r="B26429" s="61">
        <v>76884</v>
      </c>
      <c r="C26429" s="63" t="s">
        <v>968</v>
      </c>
      <c r="D26429" s="61">
        <v>0</v>
      </c>
      <c r="E26429" s="61" t="s">
        <v>14940</v>
      </c>
      <c r="F26429" s="61" t="s">
        <v>133</v>
      </c>
      <c r="G26429" s="61" t="s">
        <v>14920</v>
      </c>
      <c r="H26429" s="61" t="s">
        <v>7409</v>
      </c>
      <c r="I26429" s="61">
        <v>31.75</v>
      </c>
      <c r="J26429" s="61">
        <v>-99.54</v>
      </c>
      <c r="K26429">
        <v>117</v>
      </c>
      <c r="L26429"/>
      <c r="M26429"/>
    </row>
    <row r="26430" spans="1:13">
      <c r="A26430" s="61" t="s">
        <v>40</v>
      </c>
      <c r="B26430" s="61">
        <v>76689</v>
      </c>
      <c r="C26430" s="63" t="s">
        <v>968</v>
      </c>
      <c r="D26430" s="61">
        <v>0</v>
      </c>
      <c r="E26430" s="61" t="s">
        <v>14907</v>
      </c>
      <c r="F26430" s="61" t="s">
        <v>133</v>
      </c>
      <c r="G26430" s="61" t="s">
        <v>14889</v>
      </c>
      <c r="H26430" s="61" t="s">
        <v>7409</v>
      </c>
      <c r="I26430" s="61">
        <v>31.65</v>
      </c>
      <c r="J26430" s="61">
        <v>-97.47</v>
      </c>
      <c r="K26430">
        <v>3991</v>
      </c>
      <c r="L26430"/>
      <c r="M26430"/>
    </row>
    <row r="26431" spans="1:13">
      <c r="A26431" s="61" t="s">
        <v>40</v>
      </c>
      <c r="B26431" s="61">
        <v>76885</v>
      </c>
      <c r="C26431" s="63" t="s">
        <v>968</v>
      </c>
      <c r="D26431" s="61">
        <v>0</v>
      </c>
      <c r="E26431" s="61" t="s">
        <v>14941</v>
      </c>
      <c r="F26431" s="61" t="s">
        <v>133</v>
      </c>
      <c r="G26431" s="61" t="s">
        <v>14922</v>
      </c>
      <c r="H26431" s="61" t="s">
        <v>7409</v>
      </c>
      <c r="I26431" s="61">
        <v>30.86</v>
      </c>
      <c r="J26431" s="61">
        <v>-98.86</v>
      </c>
      <c r="K26431">
        <v>133</v>
      </c>
      <c r="L26431"/>
      <c r="M26431"/>
    </row>
    <row r="26432" spans="1:13">
      <c r="A26432" s="61" t="s">
        <v>40</v>
      </c>
      <c r="B26432" s="61">
        <v>76272</v>
      </c>
      <c r="C26432" s="63" t="s">
        <v>968</v>
      </c>
      <c r="D26432" s="61">
        <v>0</v>
      </c>
      <c r="E26432" s="61" t="s">
        <v>4790</v>
      </c>
      <c r="F26432" s="61" t="s">
        <v>133</v>
      </c>
      <c r="G26432" s="61" t="s">
        <v>14815</v>
      </c>
      <c r="H26432" s="61" t="s">
        <v>7409</v>
      </c>
      <c r="I26432" s="61">
        <v>33.479999999999997</v>
      </c>
      <c r="J26432" s="61">
        <v>-97.16</v>
      </c>
      <c r="K26432">
        <v>5494</v>
      </c>
      <c r="L26432"/>
      <c r="M26432"/>
    </row>
    <row r="26433" spans="1:13">
      <c r="A26433" s="61" t="s">
        <v>40</v>
      </c>
      <c r="B26433" s="61">
        <v>75790</v>
      </c>
      <c r="C26433" s="63" t="s">
        <v>968</v>
      </c>
      <c r="D26433" s="61">
        <v>0</v>
      </c>
      <c r="E26433" s="61" t="s">
        <v>6213</v>
      </c>
      <c r="F26433" s="61" t="s">
        <v>133</v>
      </c>
      <c r="G26433" s="61" t="s">
        <v>14669</v>
      </c>
      <c r="H26433" s="61" t="s">
        <v>7409</v>
      </c>
      <c r="I26433" s="61">
        <v>32.520000000000003</v>
      </c>
      <c r="J26433" s="61">
        <v>-95.63</v>
      </c>
      <c r="K26433">
        <v>4359</v>
      </c>
      <c r="L26433"/>
      <c r="M26433"/>
    </row>
    <row r="26434" spans="1:13">
      <c r="A26434" s="61" t="s">
        <v>40</v>
      </c>
      <c r="B26434" s="61">
        <v>75495</v>
      </c>
      <c r="C26434" s="63" t="s">
        <v>968</v>
      </c>
      <c r="D26434" s="61">
        <v>0</v>
      </c>
      <c r="E26434" s="61" t="s">
        <v>14723</v>
      </c>
      <c r="F26434" s="61" t="s">
        <v>133</v>
      </c>
      <c r="G26434" s="61" t="s">
        <v>5932</v>
      </c>
      <c r="H26434" s="61" t="s">
        <v>7409</v>
      </c>
      <c r="I26434" s="61">
        <v>33.409999999999997</v>
      </c>
      <c r="J26434" s="61">
        <v>-96.57</v>
      </c>
      <c r="K26434">
        <v>9061</v>
      </c>
      <c r="L26434"/>
      <c r="M26434"/>
    </row>
    <row r="26435" spans="1:13">
      <c r="A26435" s="61" t="s">
        <v>40</v>
      </c>
      <c r="B26435" s="61">
        <v>77482</v>
      </c>
      <c r="C26435" s="63" t="s">
        <v>968</v>
      </c>
      <c r="D26435" s="61">
        <v>0</v>
      </c>
      <c r="E26435" s="61" t="s">
        <v>14998</v>
      </c>
      <c r="F26435" s="61" t="s">
        <v>133</v>
      </c>
      <c r="G26435" s="61" t="s">
        <v>14974</v>
      </c>
      <c r="H26435" s="61" t="s">
        <v>7409</v>
      </c>
      <c r="I26435" s="61">
        <v>29.03</v>
      </c>
      <c r="J26435" s="61">
        <v>-95.88</v>
      </c>
      <c r="K26435">
        <v>2241</v>
      </c>
      <c r="L26435"/>
      <c r="M26435"/>
    </row>
    <row r="26436" spans="1:13">
      <c r="A26436" s="61" t="s">
        <v>40</v>
      </c>
      <c r="B26436" s="61">
        <v>76955</v>
      </c>
      <c r="C26436" s="63" t="s">
        <v>968</v>
      </c>
      <c r="D26436" s="61">
        <v>0</v>
      </c>
      <c r="E26436" s="61" t="s">
        <v>14961</v>
      </c>
      <c r="F26436" s="61" t="s">
        <v>133</v>
      </c>
      <c r="G26436" s="61" t="s">
        <v>14942</v>
      </c>
      <c r="H26436" s="61" t="s">
        <v>7409</v>
      </c>
      <c r="I26436" s="61">
        <v>31.34</v>
      </c>
      <c r="J26436" s="61">
        <v>-100.17</v>
      </c>
      <c r="K26436">
        <v>137</v>
      </c>
      <c r="L26436"/>
      <c r="M26436"/>
    </row>
    <row r="26437" spans="1:13">
      <c r="A26437" s="61" t="s">
        <v>40</v>
      </c>
      <c r="B26437" s="61">
        <v>78885</v>
      </c>
      <c r="C26437" s="63" t="s">
        <v>968</v>
      </c>
      <c r="D26437" s="61">
        <v>0</v>
      </c>
      <c r="E26437" s="61" t="s">
        <v>15246</v>
      </c>
      <c r="F26437" s="61" t="s">
        <v>133</v>
      </c>
      <c r="G26437" s="61" t="s">
        <v>15069</v>
      </c>
      <c r="H26437" s="61" t="s">
        <v>7409</v>
      </c>
      <c r="I26437" s="61">
        <v>29.81</v>
      </c>
      <c r="J26437" s="61">
        <v>-99.54</v>
      </c>
      <c r="K26437">
        <v>129</v>
      </c>
      <c r="L26437"/>
      <c r="M26437"/>
    </row>
    <row r="26438" spans="1:13">
      <c r="A26438" s="61" t="s">
        <v>40</v>
      </c>
      <c r="B26438" s="61">
        <v>79092</v>
      </c>
      <c r="C26438" s="63" t="s">
        <v>968</v>
      </c>
      <c r="D26438" s="61">
        <v>0</v>
      </c>
      <c r="E26438" s="61" t="s">
        <v>15302</v>
      </c>
      <c r="F26438" s="61" t="s">
        <v>133</v>
      </c>
      <c r="G26438" s="61" t="s">
        <v>8633</v>
      </c>
      <c r="H26438" s="61" t="s">
        <v>7409</v>
      </c>
      <c r="I26438" s="61">
        <v>35.24</v>
      </c>
      <c r="J26438" s="61">
        <v>-102.42</v>
      </c>
      <c r="K26438">
        <v>1121</v>
      </c>
      <c r="L26438"/>
      <c r="M26438"/>
    </row>
    <row r="26439" spans="1:13">
      <c r="A26439" s="61" t="s">
        <v>40</v>
      </c>
      <c r="B26439" s="61">
        <v>76084</v>
      </c>
      <c r="C26439" s="63" t="s">
        <v>968</v>
      </c>
      <c r="D26439" s="61">
        <v>0</v>
      </c>
      <c r="E26439" s="61" t="s">
        <v>4377</v>
      </c>
      <c r="F26439" s="61" t="s">
        <v>133</v>
      </c>
      <c r="G26439" s="61" t="s">
        <v>660</v>
      </c>
      <c r="H26439" s="61" t="s">
        <v>7409</v>
      </c>
      <c r="I26439" s="61">
        <v>32.42</v>
      </c>
      <c r="J26439" s="61">
        <v>-97.1</v>
      </c>
      <c r="K26439">
        <v>11979</v>
      </c>
      <c r="L26439"/>
      <c r="M26439"/>
    </row>
    <row r="26440" spans="1:13">
      <c r="A26440" s="61" t="s">
        <v>40</v>
      </c>
      <c r="B26440" s="61">
        <v>76384</v>
      </c>
      <c r="C26440" s="63" t="s">
        <v>968</v>
      </c>
      <c r="D26440" s="61">
        <v>0</v>
      </c>
      <c r="E26440" s="61" t="s">
        <v>2027</v>
      </c>
      <c r="F26440" s="61" t="s">
        <v>133</v>
      </c>
      <c r="G26440" s="61" t="s">
        <v>14830</v>
      </c>
      <c r="H26440" s="61" t="s">
        <v>7409</v>
      </c>
      <c r="I26440" s="61">
        <v>34.14</v>
      </c>
      <c r="J26440" s="61">
        <v>-99.3</v>
      </c>
      <c r="K26440">
        <v>12374</v>
      </c>
      <c r="L26440"/>
      <c r="M26440"/>
    </row>
    <row r="26441" spans="1:13">
      <c r="A26441" s="61" t="s">
        <v>40</v>
      </c>
      <c r="B26441" s="61">
        <v>77905</v>
      </c>
      <c r="C26441" s="63" t="s">
        <v>968</v>
      </c>
      <c r="D26441" s="61">
        <v>0</v>
      </c>
      <c r="E26441" s="61" t="s">
        <v>5835</v>
      </c>
      <c r="F26441" s="61" t="s">
        <v>133</v>
      </c>
      <c r="G26441" s="61" t="s">
        <v>15049</v>
      </c>
      <c r="H26441" s="61" t="s">
        <v>7409</v>
      </c>
      <c r="I26441" s="61">
        <v>28.73</v>
      </c>
      <c r="J26441" s="61">
        <v>-97.04</v>
      </c>
      <c r="K26441">
        <v>15282</v>
      </c>
      <c r="L26441"/>
      <c r="M26441"/>
    </row>
    <row r="26442" spans="1:13">
      <c r="A26442" s="61" t="s">
        <v>40</v>
      </c>
      <c r="B26442" s="61">
        <v>77904</v>
      </c>
      <c r="C26442" s="63" t="s">
        <v>968</v>
      </c>
      <c r="D26442" s="61">
        <v>0</v>
      </c>
      <c r="E26442" s="61" t="s">
        <v>5835</v>
      </c>
      <c r="F26442" s="61" t="s">
        <v>133</v>
      </c>
      <c r="G26442" s="61" t="s">
        <v>15049</v>
      </c>
      <c r="H26442" s="61" t="s">
        <v>7409</v>
      </c>
      <c r="I26442" s="61">
        <v>28.94</v>
      </c>
      <c r="J26442" s="61">
        <v>-97.02</v>
      </c>
      <c r="K26442">
        <v>29646</v>
      </c>
      <c r="L26442"/>
      <c r="M26442"/>
    </row>
    <row r="26443" spans="1:13">
      <c r="A26443" s="61" t="s">
        <v>40</v>
      </c>
      <c r="B26443" s="61">
        <v>77901</v>
      </c>
      <c r="C26443" s="63" t="s">
        <v>968</v>
      </c>
      <c r="D26443" s="61">
        <v>0</v>
      </c>
      <c r="E26443" s="61" t="s">
        <v>5835</v>
      </c>
      <c r="F26443" s="61" t="s">
        <v>133</v>
      </c>
      <c r="G26443" s="61" t="s">
        <v>15049</v>
      </c>
      <c r="H26443" s="61" t="s">
        <v>7409</v>
      </c>
      <c r="I26443" s="61">
        <v>28.82</v>
      </c>
      <c r="J26443" s="61">
        <v>-96.98</v>
      </c>
      <c r="K26443">
        <v>40062</v>
      </c>
      <c r="L26443"/>
      <c r="M26443"/>
    </row>
    <row r="26444" spans="1:13">
      <c r="A26444" s="61" t="s">
        <v>40</v>
      </c>
      <c r="B26444" s="61">
        <v>77662</v>
      </c>
      <c r="C26444" s="63" t="s">
        <v>968</v>
      </c>
      <c r="D26444" s="61">
        <v>0</v>
      </c>
      <c r="E26444" s="61" t="s">
        <v>15037</v>
      </c>
      <c r="F26444" s="61" t="s">
        <v>133</v>
      </c>
      <c r="G26444" s="61" t="s">
        <v>1971</v>
      </c>
      <c r="H26444" s="61" t="s">
        <v>7409</v>
      </c>
      <c r="I26444" s="61">
        <v>30.12</v>
      </c>
      <c r="J26444" s="61">
        <v>-94</v>
      </c>
      <c r="K26444">
        <v>25462</v>
      </c>
      <c r="L26444"/>
      <c r="M26444"/>
    </row>
    <row r="26445" spans="1:13">
      <c r="A26445" s="61" t="s">
        <v>40</v>
      </c>
      <c r="B26445" s="61">
        <v>76887</v>
      </c>
      <c r="C26445" s="63" t="s">
        <v>968</v>
      </c>
      <c r="D26445" s="61">
        <v>0</v>
      </c>
      <c r="E26445" s="61" t="s">
        <v>14943</v>
      </c>
      <c r="F26445" s="61" t="s">
        <v>133</v>
      </c>
      <c r="G26445" s="61" t="s">
        <v>14917</v>
      </c>
      <c r="H26445" s="61" t="s">
        <v>7409</v>
      </c>
      <c r="I26445" s="61">
        <v>31.01</v>
      </c>
      <c r="J26445" s="61">
        <v>-99.18</v>
      </c>
      <c r="K26445">
        <v>118</v>
      </c>
      <c r="L26445"/>
      <c r="M26445"/>
    </row>
    <row r="26446" spans="1:13">
      <c r="A26446" s="61" t="s">
        <v>40</v>
      </c>
      <c r="B26446" s="61">
        <v>78073</v>
      </c>
      <c r="C26446" s="63" t="s">
        <v>968</v>
      </c>
      <c r="D26446" s="61">
        <v>0</v>
      </c>
      <c r="E26446" s="61" t="s">
        <v>15102</v>
      </c>
      <c r="F26446" s="61" t="s">
        <v>133</v>
      </c>
      <c r="G26446" s="61" t="s">
        <v>15067</v>
      </c>
      <c r="H26446" s="61" t="s">
        <v>7409</v>
      </c>
      <c r="I26446" s="61">
        <v>29.25</v>
      </c>
      <c r="J26446" s="61">
        <v>-98.62</v>
      </c>
      <c r="K26446">
        <v>9550</v>
      </c>
      <c r="L26446"/>
      <c r="M26446"/>
    </row>
    <row r="26447" spans="1:13">
      <c r="A26447" s="61" t="s">
        <v>40</v>
      </c>
      <c r="B26447" s="61">
        <v>76888</v>
      </c>
      <c r="C26447" s="63" t="s">
        <v>968</v>
      </c>
      <c r="D26447" s="61">
        <v>0</v>
      </c>
      <c r="E26447" s="61" t="s">
        <v>14944</v>
      </c>
      <c r="F26447" s="61" t="s">
        <v>133</v>
      </c>
      <c r="G26447" s="61" t="s">
        <v>14920</v>
      </c>
      <c r="H26447" s="61" t="s">
        <v>7409</v>
      </c>
      <c r="I26447" s="61">
        <v>31.62</v>
      </c>
      <c r="J26447" s="61">
        <v>-99.56</v>
      </c>
      <c r="K26447">
        <v>117</v>
      </c>
      <c r="L26447"/>
      <c r="M26447"/>
    </row>
    <row r="26448" spans="1:13">
      <c r="A26448" s="61" t="s">
        <v>40</v>
      </c>
      <c r="B26448" s="61">
        <v>76710</v>
      </c>
      <c r="C26448" s="63" t="s">
        <v>968</v>
      </c>
      <c r="D26448" s="61">
        <v>0</v>
      </c>
      <c r="E26448" s="61" t="s">
        <v>282</v>
      </c>
      <c r="F26448" s="61" t="s">
        <v>133</v>
      </c>
      <c r="G26448" s="61" t="s">
        <v>14881</v>
      </c>
      <c r="H26448" s="61" t="s">
        <v>7409</v>
      </c>
      <c r="I26448" s="61">
        <v>31.54</v>
      </c>
      <c r="J26448" s="61">
        <v>-97.2</v>
      </c>
      <c r="K26448">
        <v>24874</v>
      </c>
      <c r="L26448"/>
      <c r="M26448"/>
    </row>
    <row r="26449" spans="1:13">
      <c r="A26449" s="61" t="s">
        <v>40</v>
      </c>
      <c r="B26449" s="61">
        <v>76708</v>
      </c>
      <c r="C26449" s="63" t="s">
        <v>968</v>
      </c>
      <c r="D26449" s="61">
        <v>0</v>
      </c>
      <c r="E26449" s="61" t="s">
        <v>282</v>
      </c>
      <c r="F26449" s="61" t="s">
        <v>133</v>
      </c>
      <c r="G26449" s="61" t="s">
        <v>14881</v>
      </c>
      <c r="H26449" s="61" t="s">
        <v>7409</v>
      </c>
      <c r="I26449" s="61">
        <v>31.56</v>
      </c>
      <c r="J26449" s="61">
        <v>-97.18</v>
      </c>
      <c r="K26449">
        <v>28499</v>
      </c>
      <c r="L26449"/>
      <c r="M26449"/>
    </row>
    <row r="26450" spans="1:13">
      <c r="A26450" s="61" t="s">
        <v>40</v>
      </c>
      <c r="B26450" s="61">
        <v>76707</v>
      </c>
      <c r="C26450" s="63" t="s">
        <v>968</v>
      </c>
      <c r="D26450" s="61">
        <v>0</v>
      </c>
      <c r="E26450" s="61" t="s">
        <v>282</v>
      </c>
      <c r="F26450" s="61" t="s">
        <v>133</v>
      </c>
      <c r="G26450" s="61" t="s">
        <v>14881</v>
      </c>
      <c r="H26450" s="61" t="s">
        <v>7409</v>
      </c>
      <c r="I26450" s="61">
        <v>31.55</v>
      </c>
      <c r="J26450" s="61">
        <v>-97.16</v>
      </c>
      <c r="K26450">
        <v>16227</v>
      </c>
      <c r="L26450"/>
      <c r="M26450"/>
    </row>
    <row r="26451" spans="1:13">
      <c r="A26451" s="61" t="s">
        <v>40</v>
      </c>
      <c r="B26451" s="61">
        <v>76711</v>
      </c>
      <c r="C26451" s="63" t="s">
        <v>968</v>
      </c>
      <c r="D26451" s="61">
        <v>0</v>
      </c>
      <c r="E26451" s="61" t="s">
        <v>282</v>
      </c>
      <c r="F26451" s="61" t="s">
        <v>133</v>
      </c>
      <c r="G26451" s="61" t="s">
        <v>14881</v>
      </c>
      <c r="H26451" s="61" t="s">
        <v>7409</v>
      </c>
      <c r="I26451" s="61">
        <v>31.51</v>
      </c>
      <c r="J26451" s="61">
        <v>-97.15</v>
      </c>
      <c r="K26451">
        <v>9806</v>
      </c>
      <c r="L26451"/>
      <c r="M26451"/>
    </row>
    <row r="26452" spans="1:13">
      <c r="A26452" s="61" t="s">
        <v>40</v>
      </c>
      <c r="B26452" s="61">
        <v>76701</v>
      </c>
      <c r="C26452" s="63" t="s">
        <v>968</v>
      </c>
      <c r="D26452" s="61">
        <v>0</v>
      </c>
      <c r="E26452" s="61" t="s">
        <v>282</v>
      </c>
      <c r="F26452" s="61" t="s">
        <v>133</v>
      </c>
      <c r="G26452" s="61" t="s">
        <v>14881</v>
      </c>
      <c r="H26452" s="61" t="s">
        <v>7409</v>
      </c>
      <c r="I26452" s="61">
        <v>31.55</v>
      </c>
      <c r="J26452" s="61">
        <v>-97.14</v>
      </c>
      <c r="K26452">
        <v>1674</v>
      </c>
      <c r="L26452"/>
      <c r="M26452"/>
    </row>
    <row r="26453" spans="1:13">
      <c r="A26453" s="61" t="s">
        <v>40</v>
      </c>
      <c r="B26453" s="61">
        <v>76704</v>
      </c>
      <c r="C26453" s="63" t="s">
        <v>968</v>
      </c>
      <c r="D26453" s="61">
        <v>0</v>
      </c>
      <c r="E26453" s="61" t="s">
        <v>282</v>
      </c>
      <c r="F26453" s="61" t="s">
        <v>133</v>
      </c>
      <c r="G26453" s="61" t="s">
        <v>14881</v>
      </c>
      <c r="H26453" s="61" t="s">
        <v>7409</v>
      </c>
      <c r="I26453" s="61">
        <v>31.58</v>
      </c>
      <c r="J26453" s="61">
        <v>-97.13</v>
      </c>
      <c r="K26453">
        <v>7220</v>
      </c>
      <c r="L26453"/>
      <c r="M26453"/>
    </row>
    <row r="26454" spans="1:13">
      <c r="A26454" s="61" t="s">
        <v>40</v>
      </c>
      <c r="B26454" s="61">
        <v>76798</v>
      </c>
      <c r="C26454" s="63" t="s">
        <v>968</v>
      </c>
      <c r="D26454" s="61">
        <v>0</v>
      </c>
      <c r="E26454" s="61" t="s">
        <v>282</v>
      </c>
      <c r="F26454" s="61" t="s">
        <v>133</v>
      </c>
      <c r="G26454" s="61" t="s">
        <v>14881</v>
      </c>
      <c r="H26454" s="61" t="s">
        <v>7409</v>
      </c>
      <c r="I26454" s="61">
        <v>31.55</v>
      </c>
      <c r="J26454" s="61">
        <v>-97.12</v>
      </c>
      <c r="K26454">
        <v>2473</v>
      </c>
      <c r="L26454"/>
      <c r="M26454"/>
    </row>
    <row r="26455" spans="1:13">
      <c r="A26455" s="61" t="s">
        <v>40</v>
      </c>
      <c r="B26455" s="61">
        <v>76705</v>
      </c>
      <c r="C26455" s="63" t="s">
        <v>968</v>
      </c>
      <c r="D26455" s="61">
        <v>0</v>
      </c>
      <c r="E26455" s="61" t="s">
        <v>282</v>
      </c>
      <c r="F26455" s="61" t="s">
        <v>133</v>
      </c>
      <c r="G26455" s="61" t="s">
        <v>14881</v>
      </c>
      <c r="H26455" s="61" t="s">
        <v>7409</v>
      </c>
      <c r="I26455" s="61">
        <v>31.62</v>
      </c>
      <c r="J26455" s="61">
        <v>-97.1</v>
      </c>
      <c r="K26455">
        <v>31736</v>
      </c>
      <c r="L26455"/>
      <c r="M26455"/>
    </row>
    <row r="26456" spans="1:13">
      <c r="A26456" s="61" t="s">
        <v>40</v>
      </c>
      <c r="B26456" s="61">
        <v>76706</v>
      </c>
      <c r="C26456" s="63" t="s">
        <v>968</v>
      </c>
      <c r="D26456" s="61">
        <v>0</v>
      </c>
      <c r="E26456" s="61" t="s">
        <v>282</v>
      </c>
      <c r="F26456" s="61" t="s">
        <v>133</v>
      </c>
      <c r="G26456" s="61" t="s">
        <v>14881</v>
      </c>
      <c r="H26456" s="61" t="s">
        <v>7409</v>
      </c>
      <c r="I26456" s="61">
        <v>31.48</v>
      </c>
      <c r="J26456" s="61">
        <v>-97.08</v>
      </c>
      <c r="K26456">
        <v>39303</v>
      </c>
      <c r="L26456"/>
      <c r="M26456"/>
    </row>
    <row r="26457" spans="1:13">
      <c r="A26457" s="61" t="s">
        <v>40</v>
      </c>
      <c r="B26457" s="61">
        <v>78959</v>
      </c>
      <c r="C26457" s="63" t="s">
        <v>968</v>
      </c>
      <c r="D26457" s="61">
        <v>0</v>
      </c>
      <c r="E26457" s="61" t="s">
        <v>15258</v>
      </c>
      <c r="F26457" s="61" t="s">
        <v>133</v>
      </c>
      <c r="G26457" s="61" t="s">
        <v>15116</v>
      </c>
      <c r="H26457" s="61" t="s">
        <v>7409</v>
      </c>
      <c r="I26457" s="61">
        <v>29.69</v>
      </c>
      <c r="J26457" s="61">
        <v>-97.29</v>
      </c>
      <c r="K26457">
        <v>1723</v>
      </c>
      <c r="L26457"/>
      <c r="M26457"/>
    </row>
    <row r="26458" spans="1:13">
      <c r="A26458" s="61" t="s">
        <v>40</v>
      </c>
      <c r="B26458" s="61">
        <v>76957</v>
      </c>
      <c r="C26458" s="63" t="s">
        <v>968</v>
      </c>
      <c r="D26458" s="61">
        <v>0</v>
      </c>
      <c r="E26458" s="61" t="s">
        <v>4020</v>
      </c>
      <c r="F26458" s="61" t="s">
        <v>133</v>
      </c>
      <c r="G26458" s="61" t="s">
        <v>14942</v>
      </c>
      <c r="H26458" s="61" t="s">
        <v>7409</v>
      </c>
      <c r="I26458" s="61">
        <v>31.37</v>
      </c>
      <c r="J26458" s="61">
        <v>-100.31</v>
      </c>
      <c r="K26458">
        <v>68</v>
      </c>
      <c r="L26458"/>
      <c r="M26458"/>
    </row>
    <row r="26459" spans="1:13">
      <c r="A26459" s="61" t="s">
        <v>40</v>
      </c>
      <c r="B26459" s="61">
        <v>77484</v>
      </c>
      <c r="C26459" s="63" t="s">
        <v>968</v>
      </c>
      <c r="D26459" s="61">
        <v>0</v>
      </c>
      <c r="E26459" s="61" t="s">
        <v>14999</v>
      </c>
      <c r="F26459" s="61" t="s">
        <v>133</v>
      </c>
      <c r="G26459" s="61" t="s">
        <v>14983</v>
      </c>
      <c r="H26459" s="61" t="s">
        <v>7409</v>
      </c>
      <c r="I26459" s="61">
        <v>30.05</v>
      </c>
      <c r="J26459" s="61">
        <v>-95.92</v>
      </c>
      <c r="K26459">
        <v>13449</v>
      </c>
      <c r="L26459"/>
      <c r="M26459"/>
    </row>
    <row r="26460" spans="1:13">
      <c r="A26460" s="61" t="s">
        <v>40</v>
      </c>
      <c r="B26460" s="61">
        <v>77485</v>
      </c>
      <c r="C26460" s="63" t="s">
        <v>968</v>
      </c>
      <c r="D26460" s="61">
        <v>0</v>
      </c>
      <c r="E26460" s="61" t="s">
        <v>15000</v>
      </c>
      <c r="F26460" s="61" t="s">
        <v>133</v>
      </c>
      <c r="G26460" s="61" t="s">
        <v>14977</v>
      </c>
      <c r="H26460" s="61" t="s">
        <v>7409</v>
      </c>
      <c r="I26460" s="61">
        <v>29.63</v>
      </c>
      <c r="J26460" s="61">
        <v>-96.06</v>
      </c>
      <c r="K26460">
        <v>3657</v>
      </c>
      <c r="L26460"/>
      <c r="M26460"/>
    </row>
    <row r="26461" spans="1:13">
      <c r="A26461" s="61" t="s">
        <v>40</v>
      </c>
      <c r="B26461" s="61">
        <v>77597</v>
      </c>
      <c r="C26461" s="63" t="s">
        <v>968</v>
      </c>
      <c r="D26461" s="61">
        <v>0</v>
      </c>
      <c r="E26461" s="61" t="s">
        <v>15021</v>
      </c>
      <c r="F26461" s="61" t="s">
        <v>133</v>
      </c>
      <c r="G26461" s="61" t="s">
        <v>8030</v>
      </c>
      <c r="H26461" s="61" t="s">
        <v>7409</v>
      </c>
      <c r="I26461" s="61">
        <v>29.86</v>
      </c>
      <c r="J26461" s="61">
        <v>-94.69</v>
      </c>
      <c r="K26461">
        <v>734</v>
      </c>
      <c r="L26461"/>
      <c r="M26461"/>
    </row>
    <row r="26462" spans="1:13">
      <c r="A26462" s="61" t="s">
        <v>40</v>
      </c>
      <c r="B26462" s="61">
        <v>76690</v>
      </c>
      <c r="C26462" s="63" t="s">
        <v>968</v>
      </c>
      <c r="D26462" s="61">
        <v>0</v>
      </c>
      <c r="E26462" s="61" t="s">
        <v>14908</v>
      </c>
      <c r="F26462" s="61" t="s">
        <v>133</v>
      </c>
      <c r="G26462" s="61" t="s">
        <v>14889</v>
      </c>
      <c r="H26462" s="61" t="s">
        <v>7409</v>
      </c>
      <c r="I26462" s="61">
        <v>32.049999999999997</v>
      </c>
      <c r="J26462" s="61">
        <v>-97.75</v>
      </c>
      <c r="K26462">
        <v>1473</v>
      </c>
      <c r="L26462"/>
      <c r="M26462"/>
    </row>
    <row r="26463" spans="1:13">
      <c r="A26463" s="61" t="s">
        <v>40</v>
      </c>
      <c r="B26463" s="61">
        <v>77664</v>
      </c>
      <c r="C26463" s="63" t="s">
        <v>968</v>
      </c>
      <c r="D26463" s="61">
        <v>0</v>
      </c>
      <c r="E26463" s="61" t="s">
        <v>1027</v>
      </c>
      <c r="F26463" s="61" t="s">
        <v>133</v>
      </c>
      <c r="G26463" s="61" t="s">
        <v>6392</v>
      </c>
      <c r="H26463" s="61" t="s">
        <v>7409</v>
      </c>
      <c r="I26463" s="61">
        <v>30.61</v>
      </c>
      <c r="J26463" s="61">
        <v>-94.4</v>
      </c>
      <c r="K26463">
        <v>2934</v>
      </c>
      <c r="L26463"/>
      <c r="M26463"/>
    </row>
    <row r="26464" spans="1:13">
      <c r="A26464" s="61" t="s">
        <v>40</v>
      </c>
      <c r="B26464" s="61">
        <v>77880</v>
      </c>
      <c r="C26464" s="63" t="s">
        <v>968</v>
      </c>
      <c r="D26464" s="61">
        <v>0</v>
      </c>
      <c r="E26464" s="61" t="s">
        <v>525</v>
      </c>
      <c r="F26464" s="61" t="s">
        <v>133</v>
      </c>
      <c r="G26464" s="61" t="s">
        <v>625</v>
      </c>
      <c r="H26464" s="61" t="s">
        <v>7409</v>
      </c>
      <c r="I26464" s="61">
        <v>30.33</v>
      </c>
      <c r="J26464" s="61">
        <v>-96.22</v>
      </c>
      <c r="K26464">
        <v>1922</v>
      </c>
      <c r="L26464"/>
      <c r="M26464"/>
    </row>
    <row r="26465" spans="1:13">
      <c r="A26465" s="61" t="s">
        <v>40</v>
      </c>
      <c r="B26465" s="61">
        <v>75692</v>
      </c>
      <c r="C26465" s="63" t="s">
        <v>968</v>
      </c>
      <c r="D26465" s="61">
        <v>0</v>
      </c>
      <c r="E26465" s="61" t="s">
        <v>14747</v>
      </c>
      <c r="F26465" s="61" t="s">
        <v>133</v>
      </c>
      <c r="G26465" s="61" t="s">
        <v>6447</v>
      </c>
      <c r="H26465" s="61" t="s">
        <v>7409</v>
      </c>
      <c r="I26465" s="61">
        <v>32.47</v>
      </c>
      <c r="J26465" s="61">
        <v>-94.06</v>
      </c>
      <c r="K26465">
        <v>5098</v>
      </c>
      <c r="L26465"/>
      <c r="M26465"/>
    </row>
    <row r="26466" spans="1:13">
      <c r="A26466" s="61" t="s">
        <v>40</v>
      </c>
      <c r="B26466" s="61">
        <v>75167</v>
      </c>
      <c r="C26466" s="63" t="s">
        <v>968</v>
      </c>
      <c r="D26466" s="61">
        <v>0</v>
      </c>
      <c r="E26466" s="61" t="s">
        <v>14686</v>
      </c>
      <c r="F26466" s="61" t="s">
        <v>133</v>
      </c>
      <c r="G26466" s="61" t="s">
        <v>13548</v>
      </c>
      <c r="H26466" s="61" t="s">
        <v>7409</v>
      </c>
      <c r="I26466" s="61">
        <v>32.36</v>
      </c>
      <c r="J26466" s="61">
        <v>-96.92</v>
      </c>
      <c r="K26466">
        <v>12455</v>
      </c>
      <c r="L26466"/>
      <c r="M26466"/>
    </row>
    <row r="26467" spans="1:13">
      <c r="A26467" s="61" t="s">
        <v>40</v>
      </c>
      <c r="B26467" s="61">
        <v>75165</v>
      </c>
      <c r="C26467" s="63" t="s">
        <v>968</v>
      </c>
      <c r="D26467" s="61">
        <v>0</v>
      </c>
      <c r="E26467" s="61" t="s">
        <v>14686</v>
      </c>
      <c r="F26467" s="61" t="s">
        <v>133</v>
      </c>
      <c r="G26467" s="61" t="s">
        <v>13548</v>
      </c>
      <c r="H26467" s="61" t="s">
        <v>7409</v>
      </c>
      <c r="I26467" s="61">
        <v>32.4</v>
      </c>
      <c r="J26467" s="61">
        <v>-96.85</v>
      </c>
      <c r="K26467">
        <v>49805</v>
      </c>
      <c r="L26467"/>
      <c r="M26467"/>
    </row>
    <row r="26468" spans="1:13">
      <c r="A26468" s="61" t="s">
        <v>40</v>
      </c>
      <c r="B26468" s="61">
        <v>79094</v>
      </c>
      <c r="C26468" s="63" t="s">
        <v>968</v>
      </c>
      <c r="D26468" s="61">
        <v>0</v>
      </c>
      <c r="E26468" s="61" t="s">
        <v>6133</v>
      </c>
      <c r="F26468" s="61" t="s">
        <v>133</v>
      </c>
      <c r="G26468" s="61" t="s">
        <v>4138</v>
      </c>
      <c r="H26468" s="61" t="s">
        <v>7409</v>
      </c>
      <c r="I26468" s="61">
        <v>34.79</v>
      </c>
      <c r="J26468" s="61">
        <v>-101.54</v>
      </c>
      <c r="K26468">
        <v>25</v>
      </c>
      <c r="L26468"/>
      <c r="M26468"/>
    </row>
    <row r="26469" spans="1:13">
      <c r="A26469" s="61" t="s">
        <v>40</v>
      </c>
      <c r="B26469" s="61">
        <v>76088</v>
      </c>
      <c r="C26469" s="63" t="s">
        <v>968</v>
      </c>
      <c r="D26469" s="61">
        <v>0</v>
      </c>
      <c r="E26469" s="61" t="s">
        <v>14403</v>
      </c>
      <c r="F26469" s="61" t="s">
        <v>133</v>
      </c>
      <c r="G26469" s="61" t="s">
        <v>14790</v>
      </c>
      <c r="H26469" s="61" t="s">
        <v>7409</v>
      </c>
      <c r="I26469" s="61">
        <v>32.85</v>
      </c>
      <c r="J26469" s="61">
        <v>-97.9</v>
      </c>
      <c r="K26469">
        <v>13794</v>
      </c>
      <c r="L26469"/>
      <c r="M26469"/>
    </row>
    <row r="26470" spans="1:13">
      <c r="A26470" s="61" t="s">
        <v>40</v>
      </c>
      <c r="B26470" s="61">
        <v>76087</v>
      </c>
      <c r="C26470" s="63" t="s">
        <v>968</v>
      </c>
      <c r="D26470" s="61">
        <v>0</v>
      </c>
      <c r="E26470" s="61" t="s">
        <v>14403</v>
      </c>
      <c r="F26470" s="61" t="s">
        <v>133</v>
      </c>
      <c r="G26470" s="61" t="s">
        <v>14790</v>
      </c>
      <c r="H26470" s="61" t="s">
        <v>7409</v>
      </c>
      <c r="I26470" s="61">
        <v>32.68</v>
      </c>
      <c r="J26470" s="61">
        <v>-97.78</v>
      </c>
      <c r="K26470">
        <v>33346</v>
      </c>
      <c r="L26470"/>
      <c r="M26470"/>
    </row>
    <row r="26471" spans="1:13">
      <c r="A26471" s="61" t="s">
        <v>40</v>
      </c>
      <c r="B26471" s="61">
        <v>76086</v>
      </c>
      <c r="C26471" s="63" t="s">
        <v>968</v>
      </c>
      <c r="D26471" s="61">
        <v>0</v>
      </c>
      <c r="E26471" s="61" t="s">
        <v>14403</v>
      </c>
      <c r="F26471" s="61" t="s">
        <v>133</v>
      </c>
      <c r="G26471" s="61" t="s">
        <v>14790</v>
      </c>
      <c r="H26471" s="61" t="s">
        <v>7409</v>
      </c>
      <c r="I26471" s="61">
        <v>32.75</v>
      </c>
      <c r="J26471" s="61">
        <v>-97.77</v>
      </c>
      <c r="K26471">
        <v>21429</v>
      </c>
      <c r="L26471"/>
      <c r="M26471"/>
    </row>
    <row r="26472" spans="1:13">
      <c r="A26472" s="61" t="s">
        <v>40</v>
      </c>
      <c r="B26472" s="61">
        <v>76085</v>
      </c>
      <c r="C26472" s="63" t="s">
        <v>968</v>
      </c>
      <c r="D26472" s="61">
        <v>0</v>
      </c>
      <c r="E26472" s="61" t="s">
        <v>14403</v>
      </c>
      <c r="F26472" s="61" t="s">
        <v>133</v>
      </c>
      <c r="G26472" s="61" t="s">
        <v>14790</v>
      </c>
      <c r="H26472" s="61" t="s">
        <v>7409</v>
      </c>
      <c r="I26472" s="61">
        <v>32.83</v>
      </c>
      <c r="J26472" s="61">
        <v>-97.7</v>
      </c>
      <c r="K26472">
        <v>12249</v>
      </c>
      <c r="L26472"/>
      <c r="M26472"/>
    </row>
    <row r="26473" spans="1:13">
      <c r="A26473" s="61" t="s">
        <v>40</v>
      </c>
      <c r="B26473" s="61">
        <v>77598</v>
      </c>
      <c r="C26473" s="63" t="s">
        <v>968</v>
      </c>
      <c r="D26473" s="61">
        <v>0</v>
      </c>
      <c r="E26473" s="61" t="s">
        <v>1148</v>
      </c>
      <c r="F26473" s="61" t="s">
        <v>133</v>
      </c>
      <c r="G26473" s="61" t="s">
        <v>885</v>
      </c>
      <c r="H26473" s="61" t="s">
        <v>7409</v>
      </c>
      <c r="I26473" s="61">
        <v>29.53</v>
      </c>
      <c r="J26473" s="61">
        <v>-95.11</v>
      </c>
      <c r="K26473">
        <v>25620</v>
      </c>
      <c r="L26473"/>
      <c r="M26473"/>
    </row>
    <row r="26474" spans="1:13">
      <c r="A26474" s="61" t="s">
        <v>40</v>
      </c>
      <c r="B26474" s="61">
        <v>78962</v>
      </c>
      <c r="C26474" s="63" t="s">
        <v>968</v>
      </c>
      <c r="D26474" s="61">
        <v>0</v>
      </c>
      <c r="E26474" s="61" t="s">
        <v>15259</v>
      </c>
      <c r="F26474" s="61" t="s">
        <v>133</v>
      </c>
      <c r="G26474" s="61" t="s">
        <v>14976</v>
      </c>
      <c r="H26474" s="61" t="s">
        <v>7409</v>
      </c>
      <c r="I26474" s="61">
        <v>29.7</v>
      </c>
      <c r="J26474" s="61">
        <v>-96.77</v>
      </c>
      <c r="K26474">
        <v>4617</v>
      </c>
      <c r="L26474"/>
      <c r="M26474"/>
    </row>
    <row r="26475" spans="1:13">
      <c r="A26475" s="61" t="s">
        <v>40</v>
      </c>
      <c r="B26475" s="61">
        <v>76388</v>
      </c>
      <c r="C26475" s="63" t="s">
        <v>968</v>
      </c>
      <c r="D26475" s="61">
        <v>0</v>
      </c>
      <c r="E26475" s="61" t="s">
        <v>14835</v>
      </c>
      <c r="F26475" s="61" t="s">
        <v>133</v>
      </c>
      <c r="G26475" s="61" t="s">
        <v>13603</v>
      </c>
      <c r="H26475" s="61" t="s">
        <v>7409</v>
      </c>
      <c r="I26475" s="61">
        <v>33.32</v>
      </c>
      <c r="J26475" s="61">
        <v>-99.67</v>
      </c>
      <c r="K26475">
        <v>200</v>
      </c>
      <c r="L26475"/>
      <c r="M26475"/>
    </row>
    <row r="26476" spans="1:13">
      <c r="A26476" s="61" t="s">
        <v>40</v>
      </c>
      <c r="B26476" s="61">
        <v>79377</v>
      </c>
      <c r="C26476" s="63" t="s">
        <v>968</v>
      </c>
      <c r="D26476" s="61">
        <v>0</v>
      </c>
      <c r="E26476" s="61" t="s">
        <v>6069</v>
      </c>
      <c r="F26476" s="61" t="s">
        <v>133</v>
      </c>
      <c r="G26476" s="61" t="s">
        <v>442</v>
      </c>
      <c r="H26476" s="61" t="s">
        <v>7409</v>
      </c>
      <c r="I26476" s="61">
        <v>32.93</v>
      </c>
      <c r="J26476" s="61">
        <v>-102.13</v>
      </c>
      <c r="K26476">
        <v>276</v>
      </c>
      <c r="L26476"/>
      <c r="M26476"/>
    </row>
    <row r="26477" spans="1:13">
      <c r="A26477" s="61" t="s">
        <v>40</v>
      </c>
      <c r="B26477" s="61">
        <v>79095</v>
      </c>
      <c r="C26477" s="63" t="s">
        <v>968</v>
      </c>
      <c r="D26477" s="61">
        <v>0</v>
      </c>
      <c r="E26477" s="61" t="s">
        <v>7546</v>
      </c>
      <c r="F26477" s="61" t="s">
        <v>133</v>
      </c>
      <c r="G26477" s="61" t="s">
        <v>15295</v>
      </c>
      <c r="H26477" s="61" t="s">
        <v>7409</v>
      </c>
      <c r="I26477" s="61">
        <v>34.85</v>
      </c>
      <c r="J26477" s="61">
        <v>-100.21</v>
      </c>
      <c r="K26477">
        <v>2293</v>
      </c>
      <c r="L26477"/>
      <c r="M26477"/>
    </row>
    <row r="26478" spans="1:13">
      <c r="A26478" s="61" t="s">
        <v>40</v>
      </c>
      <c r="B26478" s="61">
        <v>78596</v>
      </c>
      <c r="C26478" s="63" t="s">
        <v>968</v>
      </c>
      <c r="D26478" s="61">
        <v>0</v>
      </c>
      <c r="E26478" s="61" t="s">
        <v>15188</v>
      </c>
      <c r="F26478" s="61" t="s">
        <v>133</v>
      </c>
      <c r="G26478" s="61" t="s">
        <v>15162</v>
      </c>
      <c r="H26478" s="61" t="s">
        <v>7409</v>
      </c>
      <c r="I26478" s="61">
        <v>26.16</v>
      </c>
      <c r="J26478" s="61">
        <v>-97.98</v>
      </c>
      <c r="K26478">
        <v>37329</v>
      </c>
      <c r="L26478"/>
      <c r="M26478"/>
    </row>
    <row r="26479" spans="1:13">
      <c r="A26479" s="61" t="s">
        <v>40</v>
      </c>
      <c r="B26479" s="61">
        <v>78599</v>
      </c>
      <c r="C26479" s="63" t="s">
        <v>968</v>
      </c>
      <c r="D26479" s="61">
        <v>0</v>
      </c>
      <c r="E26479" s="61" t="s">
        <v>15188</v>
      </c>
      <c r="F26479" s="61" t="s">
        <v>133</v>
      </c>
      <c r="G26479" s="61" t="s">
        <v>15162</v>
      </c>
      <c r="H26479" s="61" t="s">
        <v>7409</v>
      </c>
      <c r="I26479" s="61">
        <v>26.16</v>
      </c>
      <c r="J26479" s="61">
        <v>-97.98</v>
      </c>
      <c r="K26479">
        <v>32500</v>
      </c>
      <c r="L26479"/>
      <c r="M26479"/>
    </row>
    <row r="26480" spans="1:13">
      <c r="A26480" s="61" t="s">
        <v>40</v>
      </c>
      <c r="B26480" s="61">
        <v>76691</v>
      </c>
      <c r="C26480" s="63" t="s">
        <v>968</v>
      </c>
      <c r="D26480" s="61">
        <v>0</v>
      </c>
      <c r="E26480" s="61" t="s">
        <v>8522</v>
      </c>
      <c r="F26480" s="61" t="s">
        <v>133</v>
      </c>
      <c r="G26480" s="61" t="s">
        <v>14881</v>
      </c>
      <c r="H26480" s="61" t="s">
        <v>7409</v>
      </c>
      <c r="I26480" s="61">
        <v>31.8</v>
      </c>
      <c r="J26480" s="61">
        <v>-97.09</v>
      </c>
      <c r="K26480">
        <v>6588</v>
      </c>
      <c r="L26480"/>
      <c r="M26480"/>
    </row>
    <row r="26481" spans="1:13">
      <c r="A26481" s="61" t="s">
        <v>40</v>
      </c>
      <c r="B26481" s="61">
        <v>77486</v>
      </c>
      <c r="C26481" s="63" t="s">
        <v>968</v>
      </c>
      <c r="D26481" s="61">
        <v>0</v>
      </c>
      <c r="E26481" s="61" t="s">
        <v>6232</v>
      </c>
      <c r="F26481" s="61" t="s">
        <v>133</v>
      </c>
      <c r="G26481" s="61" t="s">
        <v>14981</v>
      </c>
      <c r="H26481" s="61" t="s">
        <v>7409</v>
      </c>
      <c r="I26481" s="61">
        <v>29.14</v>
      </c>
      <c r="J26481" s="61">
        <v>-95.64</v>
      </c>
      <c r="K26481">
        <v>7488</v>
      </c>
      <c r="L26481"/>
      <c r="M26481"/>
    </row>
    <row r="26482" spans="1:13">
      <c r="A26482" s="61" t="s">
        <v>40</v>
      </c>
      <c r="B26482" s="61">
        <v>78963</v>
      </c>
      <c r="C26482" s="63" t="s">
        <v>968</v>
      </c>
      <c r="D26482" s="61">
        <v>0</v>
      </c>
      <c r="E26482" s="61" t="s">
        <v>914</v>
      </c>
      <c r="F26482" s="61" t="s">
        <v>133</v>
      </c>
      <c r="G26482" s="61" t="s">
        <v>290</v>
      </c>
      <c r="H26482" s="61" t="s">
        <v>7409</v>
      </c>
      <c r="I26482" s="61">
        <v>29.96</v>
      </c>
      <c r="J26482" s="61">
        <v>-97.03</v>
      </c>
      <c r="K26482">
        <v>988</v>
      </c>
      <c r="L26482"/>
      <c r="M26482"/>
    </row>
    <row r="26483" spans="1:13">
      <c r="A26483" s="61" t="s">
        <v>40</v>
      </c>
      <c r="B26483" s="61">
        <v>79565</v>
      </c>
      <c r="C26483" s="63" t="s">
        <v>968</v>
      </c>
      <c r="D26483" s="61">
        <v>0</v>
      </c>
      <c r="E26483" s="61" t="s">
        <v>1705</v>
      </c>
      <c r="F26483" s="61" t="s">
        <v>133</v>
      </c>
      <c r="G26483" s="61" t="s">
        <v>832</v>
      </c>
      <c r="H26483" s="61" t="s">
        <v>7409</v>
      </c>
      <c r="I26483" s="61">
        <v>32.35</v>
      </c>
      <c r="J26483" s="61">
        <v>-101.01</v>
      </c>
      <c r="K26483">
        <v>252</v>
      </c>
      <c r="L26483"/>
      <c r="M26483"/>
    </row>
    <row r="26484" spans="1:13">
      <c r="A26484" s="61" t="s">
        <v>40</v>
      </c>
      <c r="B26484" s="61">
        <v>77994</v>
      </c>
      <c r="C26484" s="63" t="s">
        <v>968</v>
      </c>
      <c r="D26484" s="61">
        <v>0</v>
      </c>
      <c r="E26484" s="61" t="s">
        <v>15063</v>
      </c>
      <c r="F26484" s="61" t="s">
        <v>133</v>
      </c>
      <c r="G26484" s="61" t="s">
        <v>17483</v>
      </c>
      <c r="H26484" s="61" t="s">
        <v>7409</v>
      </c>
      <c r="I26484" s="61">
        <v>29.2</v>
      </c>
      <c r="J26484" s="61">
        <v>-97.46</v>
      </c>
      <c r="K26484">
        <v>309</v>
      </c>
      <c r="L26484"/>
      <c r="M26484"/>
    </row>
    <row r="26485" spans="1:13">
      <c r="A26485" s="61" t="s">
        <v>40</v>
      </c>
      <c r="B26485" s="61">
        <v>77488</v>
      </c>
      <c r="C26485" s="63" t="s">
        <v>968</v>
      </c>
      <c r="D26485" s="61">
        <v>0</v>
      </c>
      <c r="E26485" s="61" t="s">
        <v>2512</v>
      </c>
      <c r="F26485" s="61" t="s">
        <v>133</v>
      </c>
      <c r="G26485" s="61" t="s">
        <v>14979</v>
      </c>
      <c r="H26485" s="61" t="s">
        <v>7409</v>
      </c>
      <c r="I26485" s="61">
        <v>29.31</v>
      </c>
      <c r="J26485" s="61">
        <v>-96.09</v>
      </c>
      <c r="K26485">
        <v>13861</v>
      </c>
      <c r="L26485"/>
      <c r="M26485"/>
    </row>
    <row r="26486" spans="1:13">
      <c r="A26486" s="61" t="s">
        <v>40</v>
      </c>
      <c r="B26486" s="61">
        <v>79096</v>
      </c>
      <c r="C26486" s="63" t="s">
        <v>968</v>
      </c>
      <c r="D26486" s="61">
        <v>0</v>
      </c>
      <c r="E26486" s="61" t="s">
        <v>8452</v>
      </c>
      <c r="F26486" s="61" t="s">
        <v>133</v>
      </c>
      <c r="G26486" s="61" t="s">
        <v>360</v>
      </c>
      <c r="H26486" s="61" t="s">
        <v>7409</v>
      </c>
      <c r="I26486" s="61">
        <v>35.44</v>
      </c>
      <c r="J26486" s="61">
        <v>-100.27</v>
      </c>
      <c r="K26486">
        <v>2033</v>
      </c>
      <c r="L26486"/>
      <c r="M26486"/>
    </row>
    <row r="26487" spans="1:13">
      <c r="A26487" s="61" t="s">
        <v>40</v>
      </c>
      <c r="B26487" s="61">
        <v>79097</v>
      </c>
      <c r="C26487" s="63" t="s">
        <v>968</v>
      </c>
      <c r="D26487" s="61">
        <v>0</v>
      </c>
      <c r="E26487" s="61" t="s">
        <v>4764</v>
      </c>
      <c r="F26487" s="61" t="s">
        <v>133</v>
      </c>
      <c r="G26487" s="61" t="s">
        <v>15284</v>
      </c>
      <c r="H26487" s="61" t="s">
        <v>7409</v>
      </c>
      <c r="I26487" s="61">
        <v>35.43</v>
      </c>
      <c r="J26487" s="61">
        <v>-101.17</v>
      </c>
      <c r="K26487">
        <v>1093</v>
      </c>
      <c r="L26487"/>
      <c r="M26487"/>
    </row>
    <row r="26488" spans="1:13">
      <c r="A26488" s="61" t="s">
        <v>40</v>
      </c>
      <c r="B26488" s="61">
        <v>75693</v>
      </c>
      <c r="C26488" s="63" t="s">
        <v>968</v>
      </c>
      <c r="D26488" s="61">
        <v>0</v>
      </c>
      <c r="E26488" s="61" t="s">
        <v>786</v>
      </c>
      <c r="F26488" s="61" t="s">
        <v>133</v>
      </c>
      <c r="G26488" s="61" t="s">
        <v>14733</v>
      </c>
      <c r="H26488" s="61" t="s">
        <v>7409</v>
      </c>
      <c r="I26488" s="61">
        <v>32.53</v>
      </c>
      <c r="J26488" s="61">
        <v>-94.85</v>
      </c>
      <c r="K26488">
        <v>6512</v>
      </c>
      <c r="L26488"/>
      <c r="M26488"/>
    </row>
    <row r="26489" spans="1:13">
      <c r="A26489" s="61" t="s">
        <v>40</v>
      </c>
      <c r="B26489" s="61">
        <v>75791</v>
      </c>
      <c r="C26489" s="63" t="s">
        <v>968</v>
      </c>
      <c r="D26489" s="61">
        <v>0</v>
      </c>
      <c r="E26489" s="61" t="s">
        <v>2744</v>
      </c>
      <c r="F26489" s="61" t="s">
        <v>133</v>
      </c>
      <c r="G26489" s="61" t="s">
        <v>8066</v>
      </c>
      <c r="H26489" s="61" t="s">
        <v>7409</v>
      </c>
      <c r="I26489" s="61">
        <v>32.22</v>
      </c>
      <c r="J26489" s="61">
        <v>-95.21</v>
      </c>
      <c r="K26489">
        <v>14255</v>
      </c>
      <c r="L26489"/>
      <c r="M26489"/>
    </row>
    <row r="26490" spans="1:13">
      <c r="A26490" s="61" t="s">
        <v>40</v>
      </c>
      <c r="B26490" s="61">
        <v>76273</v>
      </c>
      <c r="C26490" s="63" t="s">
        <v>968</v>
      </c>
      <c r="D26490" s="61">
        <v>0</v>
      </c>
      <c r="E26490" s="61" t="s">
        <v>2629</v>
      </c>
      <c r="F26490" s="61" t="s">
        <v>133</v>
      </c>
      <c r="G26490" s="61" t="s">
        <v>5932</v>
      </c>
      <c r="H26490" s="61" t="s">
        <v>7409</v>
      </c>
      <c r="I26490" s="61">
        <v>33.65</v>
      </c>
      <c r="J26490" s="61">
        <v>-96.9</v>
      </c>
      <c r="K26490">
        <v>9857</v>
      </c>
      <c r="L26490"/>
      <c r="M26490"/>
    </row>
    <row r="26491" spans="1:13">
      <c r="A26491" s="61" t="s">
        <v>40</v>
      </c>
      <c r="B26491" s="61">
        <v>75491</v>
      </c>
      <c r="C26491" s="63" t="s">
        <v>968</v>
      </c>
      <c r="D26491" s="61">
        <v>0</v>
      </c>
      <c r="E26491" s="61" t="s">
        <v>14722</v>
      </c>
      <c r="F26491" s="61" t="s">
        <v>133</v>
      </c>
      <c r="G26491" s="61" t="s">
        <v>5932</v>
      </c>
      <c r="H26491" s="61" t="s">
        <v>7409</v>
      </c>
      <c r="I26491" s="61">
        <v>33.51</v>
      </c>
      <c r="J26491" s="61">
        <v>-96.39</v>
      </c>
      <c r="K26491">
        <v>5148</v>
      </c>
      <c r="L26491"/>
      <c r="M26491"/>
    </row>
    <row r="26492" spans="1:13">
      <c r="A26492" s="61" t="s">
        <v>40</v>
      </c>
      <c r="B26492" s="61">
        <v>76692</v>
      </c>
      <c r="C26492" s="63" t="s">
        <v>968</v>
      </c>
      <c r="D26492" s="61">
        <v>0</v>
      </c>
      <c r="E26492" s="61" t="s">
        <v>4181</v>
      </c>
      <c r="F26492" s="61" t="s">
        <v>133</v>
      </c>
      <c r="G26492" s="61" t="s">
        <v>12309</v>
      </c>
      <c r="H26492" s="61" t="s">
        <v>7409</v>
      </c>
      <c r="I26492" s="61">
        <v>31.94</v>
      </c>
      <c r="J26492" s="61">
        <v>-97.32</v>
      </c>
      <c r="K26492">
        <v>10562</v>
      </c>
      <c r="L26492"/>
      <c r="M26492"/>
    </row>
    <row r="26493" spans="1:13">
      <c r="A26493" s="61" t="s">
        <v>40</v>
      </c>
      <c r="B26493" s="61">
        <v>78075</v>
      </c>
      <c r="C26493" s="63" t="s">
        <v>968</v>
      </c>
      <c r="D26493" s="61">
        <v>0</v>
      </c>
      <c r="E26493" s="61" t="s">
        <v>6640</v>
      </c>
      <c r="F26493" s="61" t="s">
        <v>133</v>
      </c>
      <c r="G26493" s="61" t="s">
        <v>15084</v>
      </c>
      <c r="H26493" s="61" t="s">
        <v>7409</v>
      </c>
      <c r="I26493" s="61">
        <v>28.62</v>
      </c>
      <c r="J26493" s="61">
        <v>-98.37</v>
      </c>
      <c r="K26493">
        <v>103</v>
      </c>
      <c r="L26493"/>
      <c r="M26493"/>
    </row>
    <row r="26494" spans="1:13">
      <c r="A26494" s="61" t="s">
        <v>40</v>
      </c>
      <c r="B26494" s="61">
        <v>76490</v>
      </c>
      <c r="C26494" s="63" t="s">
        <v>968</v>
      </c>
      <c r="D26494" s="61">
        <v>0</v>
      </c>
      <c r="E26494" s="61" t="s">
        <v>14864</v>
      </c>
      <c r="F26494" s="61" t="s">
        <v>133</v>
      </c>
      <c r="G26494" s="61" t="s">
        <v>14790</v>
      </c>
      <c r="H26494" s="61" t="s">
        <v>7409</v>
      </c>
      <c r="I26494" s="61">
        <v>32.96</v>
      </c>
      <c r="J26494" s="61">
        <v>-98.02</v>
      </c>
      <c r="K26494">
        <v>99</v>
      </c>
      <c r="L26494"/>
      <c r="M26494"/>
    </row>
    <row r="26495" spans="1:13">
      <c r="A26495" s="61" t="s">
        <v>40</v>
      </c>
      <c r="B26495" s="61">
        <v>76308</v>
      </c>
      <c r="C26495" s="63" t="s">
        <v>968</v>
      </c>
      <c r="D26495" s="61">
        <v>0</v>
      </c>
      <c r="E26495" s="61" t="s">
        <v>14825</v>
      </c>
      <c r="F26495" s="61" t="s">
        <v>133</v>
      </c>
      <c r="G26495" s="61" t="s">
        <v>13598</v>
      </c>
      <c r="H26495" s="61" t="s">
        <v>7409</v>
      </c>
      <c r="I26495" s="61">
        <v>33.85</v>
      </c>
      <c r="J26495" s="61">
        <v>-98.54</v>
      </c>
      <c r="K26495">
        <v>20305</v>
      </c>
      <c r="L26495"/>
      <c r="M26495"/>
    </row>
    <row r="26496" spans="1:13">
      <c r="A26496" s="61" t="s">
        <v>40</v>
      </c>
      <c r="B26496" s="61">
        <v>76309</v>
      </c>
      <c r="C26496" s="63" t="s">
        <v>968</v>
      </c>
      <c r="D26496" s="61">
        <v>0</v>
      </c>
      <c r="E26496" s="61" t="s">
        <v>14825</v>
      </c>
      <c r="F26496" s="61" t="s">
        <v>133</v>
      </c>
      <c r="G26496" s="61" t="s">
        <v>13598</v>
      </c>
      <c r="H26496" s="61" t="s">
        <v>7409</v>
      </c>
      <c r="I26496" s="61">
        <v>33.89</v>
      </c>
      <c r="J26496" s="61">
        <v>-98.54</v>
      </c>
      <c r="K26496">
        <v>13053</v>
      </c>
      <c r="L26496"/>
      <c r="M26496"/>
    </row>
    <row r="26497" spans="1:13">
      <c r="A26497" s="61" t="s">
        <v>40</v>
      </c>
      <c r="B26497" s="61">
        <v>76306</v>
      </c>
      <c r="C26497" s="63" t="s">
        <v>968</v>
      </c>
      <c r="D26497" s="61">
        <v>0</v>
      </c>
      <c r="E26497" s="61" t="s">
        <v>14825</v>
      </c>
      <c r="F26497" s="61" t="s">
        <v>133</v>
      </c>
      <c r="G26497" s="61" t="s">
        <v>13598</v>
      </c>
      <c r="H26497" s="61" t="s">
        <v>7409</v>
      </c>
      <c r="I26497" s="61">
        <v>33.94</v>
      </c>
      <c r="J26497" s="61">
        <v>-98.52</v>
      </c>
      <c r="K26497">
        <v>14664</v>
      </c>
      <c r="L26497"/>
      <c r="M26497"/>
    </row>
    <row r="26498" spans="1:13">
      <c r="A26498" s="61" t="s">
        <v>40</v>
      </c>
      <c r="B26498" s="61">
        <v>76310</v>
      </c>
      <c r="C26498" s="63" t="s">
        <v>968</v>
      </c>
      <c r="D26498" s="61">
        <v>0</v>
      </c>
      <c r="E26498" s="61" t="s">
        <v>14825</v>
      </c>
      <c r="F26498" s="61" t="s">
        <v>133</v>
      </c>
      <c r="G26498" s="61" t="s">
        <v>13598</v>
      </c>
      <c r="H26498" s="61" t="s">
        <v>7409</v>
      </c>
      <c r="I26498" s="61">
        <v>33.799999999999997</v>
      </c>
      <c r="J26498" s="61">
        <v>-98.51</v>
      </c>
      <c r="K26498">
        <v>20204</v>
      </c>
      <c r="L26498"/>
      <c r="M26498"/>
    </row>
    <row r="26499" spans="1:13">
      <c r="A26499" s="61" t="s">
        <v>40</v>
      </c>
      <c r="B26499" s="61">
        <v>76301</v>
      </c>
      <c r="C26499" s="63" t="s">
        <v>968</v>
      </c>
      <c r="D26499" s="61">
        <v>0</v>
      </c>
      <c r="E26499" s="61" t="s">
        <v>14825</v>
      </c>
      <c r="F26499" s="61" t="s">
        <v>133</v>
      </c>
      <c r="G26499" s="61" t="s">
        <v>13598</v>
      </c>
      <c r="H26499" s="61" t="s">
        <v>7409</v>
      </c>
      <c r="I26499" s="61">
        <v>33.89</v>
      </c>
      <c r="J26499" s="61">
        <v>-98.51</v>
      </c>
      <c r="K26499">
        <v>15320</v>
      </c>
      <c r="L26499"/>
      <c r="M26499"/>
    </row>
    <row r="26500" spans="1:13">
      <c r="A26500" s="61" t="s">
        <v>40</v>
      </c>
      <c r="B26500" s="61">
        <v>76302</v>
      </c>
      <c r="C26500" s="63" t="s">
        <v>968</v>
      </c>
      <c r="D26500" s="61">
        <v>0</v>
      </c>
      <c r="E26500" s="61" t="s">
        <v>14825</v>
      </c>
      <c r="F26500" s="61" t="s">
        <v>133</v>
      </c>
      <c r="G26500" s="61" t="s">
        <v>13598</v>
      </c>
      <c r="H26500" s="61" t="s">
        <v>7409</v>
      </c>
      <c r="I26500" s="61">
        <v>33.86</v>
      </c>
      <c r="J26500" s="61">
        <v>-98.49</v>
      </c>
      <c r="K26500">
        <v>12400</v>
      </c>
      <c r="L26500"/>
      <c r="M26500"/>
    </row>
    <row r="26501" spans="1:13">
      <c r="A26501" s="61" t="s">
        <v>40</v>
      </c>
      <c r="B26501" s="61">
        <v>76305</v>
      </c>
      <c r="C26501" s="63" t="s">
        <v>968</v>
      </c>
      <c r="D26501" s="61">
        <v>0</v>
      </c>
      <c r="E26501" s="61" t="s">
        <v>14825</v>
      </c>
      <c r="F26501" s="61" t="s">
        <v>133</v>
      </c>
      <c r="G26501" s="61" t="s">
        <v>13598</v>
      </c>
      <c r="H26501" s="61" t="s">
        <v>7409</v>
      </c>
      <c r="I26501" s="61">
        <v>34</v>
      </c>
      <c r="J26501" s="61">
        <v>-98.39</v>
      </c>
      <c r="K26501">
        <v>5151</v>
      </c>
      <c r="L26501"/>
      <c r="M26501"/>
    </row>
    <row r="26502" spans="1:13">
      <c r="A26502" s="61" t="s">
        <v>40</v>
      </c>
      <c r="B26502" s="61">
        <v>75977</v>
      </c>
      <c r="C26502" s="63" t="s">
        <v>968</v>
      </c>
      <c r="D26502" s="61">
        <v>0</v>
      </c>
      <c r="E26502" s="61" t="s">
        <v>14788</v>
      </c>
      <c r="F26502" s="61" t="s">
        <v>133</v>
      </c>
      <c r="G26502" s="61" t="s">
        <v>194</v>
      </c>
      <c r="H26502" s="61" t="s">
        <v>7409</v>
      </c>
      <c r="I26502" s="61">
        <v>30.99</v>
      </c>
      <c r="J26502" s="61">
        <v>-93.7</v>
      </c>
      <c r="K26502">
        <v>570</v>
      </c>
      <c r="L26502"/>
      <c r="M26502"/>
    </row>
    <row r="26503" spans="1:13">
      <c r="A26503" s="61" t="s">
        <v>40</v>
      </c>
      <c r="B26503" s="61">
        <v>79098</v>
      </c>
      <c r="C26503" s="63" t="s">
        <v>968</v>
      </c>
      <c r="D26503" s="61">
        <v>0</v>
      </c>
      <c r="E26503" s="61" t="s">
        <v>15303</v>
      </c>
      <c r="F26503" s="61" t="s">
        <v>133</v>
      </c>
      <c r="G26503" s="61" t="s">
        <v>8633</v>
      </c>
      <c r="H26503" s="61" t="s">
        <v>7409</v>
      </c>
      <c r="I26503" s="61">
        <v>35.15</v>
      </c>
      <c r="J26503" s="61">
        <v>-102.22</v>
      </c>
      <c r="K26503">
        <v>526</v>
      </c>
      <c r="L26503"/>
      <c r="M26503"/>
    </row>
    <row r="26504" spans="1:13">
      <c r="A26504" s="61" t="s">
        <v>40</v>
      </c>
      <c r="B26504" s="61">
        <v>77318</v>
      </c>
      <c r="C26504" s="63" t="s">
        <v>968</v>
      </c>
      <c r="D26504" s="61">
        <v>0</v>
      </c>
      <c r="E26504" s="61" t="s">
        <v>5971</v>
      </c>
      <c r="F26504" s="61" t="s">
        <v>133</v>
      </c>
      <c r="G26504" s="61" t="s">
        <v>358</v>
      </c>
      <c r="H26504" s="61" t="s">
        <v>7409</v>
      </c>
      <c r="I26504" s="61">
        <v>30.44</v>
      </c>
      <c r="J26504" s="61">
        <v>-95.53</v>
      </c>
      <c r="K26504">
        <v>17518</v>
      </c>
      <c r="L26504"/>
      <c r="M26504"/>
    </row>
    <row r="26505" spans="1:13">
      <c r="A26505" s="61" t="s">
        <v>40</v>
      </c>
      <c r="B26505" s="61">
        <v>77378</v>
      </c>
      <c r="C26505" s="63" t="s">
        <v>968</v>
      </c>
      <c r="D26505" s="61">
        <v>0</v>
      </c>
      <c r="E26505" s="61" t="s">
        <v>5971</v>
      </c>
      <c r="F26505" s="61" t="s">
        <v>133</v>
      </c>
      <c r="G26505" s="61" t="s">
        <v>358</v>
      </c>
      <c r="H26505" s="61" t="s">
        <v>7409</v>
      </c>
      <c r="I26505" s="61">
        <v>30.42</v>
      </c>
      <c r="J26505" s="61">
        <v>-95.47</v>
      </c>
      <c r="K26505">
        <v>17417</v>
      </c>
      <c r="L26505"/>
      <c r="M26505"/>
    </row>
    <row r="26506" spans="1:13">
      <c r="A26506" s="61" t="s">
        <v>40</v>
      </c>
      <c r="B26506" s="61">
        <v>78675</v>
      </c>
      <c r="C26506" s="63" t="s">
        <v>968</v>
      </c>
      <c r="D26506" s="61">
        <v>0</v>
      </c>
      <c r="E26506" s="61" t="s">
        <v>12023</v>
      </c>
      <c r="F26506" s="61" t="s">
        <v>133</v>
      </c>
      <c r="G26506" s="61" t="s">
        <v>15201</v>
      </c>
      <c r="H26506" s="61" t="s">
        <v>7409</v>
      </c>
      <c r="I26506" s="61">
        <v>30.4</v>
      </c>
      <c r="J26506" s="61">
        <v>-98.7</v>
      </c>
      <c r="K26506">
        <v>178</v>
      </c>
      <c r="L26506"/>
      <c r="M26506"/>
    </row>
    <row r="26507" spans="1:13">
      <c r="A26507" s="61" t="s">
        <v>40</v>
      </c>
      <c r="B26507" s="61">
        <v>75169</v>
      </c>
      <c r="C26507" s="63" t="s">
        <v>968</v>
      </c>
      <c r="D26507" s="61">
        <v>0</v>
      </c>
      <c r="E26507" s="61" t="s">
        <v>14688</v>
      </c>
      <c r="F26507" s="61" t="s">
        <v>133</v>
      </c>
      <c r="G26507" s="61" t="s">
        <v>14669</v>
      </c>
      <c r="H26507" s="61" t="s">
        <v>7409</v>
      </c>
      <c r="I26507" s="61">
        <v>32.700000000000003</v>
      </c>
      <c r="J26507" s="61">
        <v>-96</v>
      </c>
      <c r="K26507">
        <v>17017</v>
      </c>
      <c r="L26507"/>
      <c r="M26507"/>
    </row>
    <row r="26508" spans="1:13">
      <c r="A26508" s="61" t="s">
        <v>40</v>
      </c>
      <c r="B26508" s="61">
        <v>75172</v>
      </c>
      <c r="C26508" s="63" t="s">
        <v>968</v>
      </c>
      <c r="D26508" s="61">
        <v>0</v>
      </c>
      <c r="E26508" s="61" t="s">
        <v>8001</v>
      </c>
      <c r="F26508" s="61" t="s">
        <v>133</v>
      </c>
      <c r="G26508" s="61" t="s">
        <v>8004</v>
      </c>
      <c r="H26508" s="61" t="s">
        <v>7409</v>
      </c>
      <c r="I26508" s="61">
        <v>32.590000000000003</v>
      </c>
      <c r="J26508" s="61">
        <v>-96.68</v>
      </c>
      <c r="K26508">
        <v>5519</v>
      </c>
      <c r="L26508"/>
      <c r="M26508"/>
    </row>
    <row r="26509" spans="1:13">
      <c r="A26509" s="61" t="s">
        <v>40</v>
      </c>
      <c r="B26509" s="61">
        <v>79381</v>
      </c>
      <c r="C26509" s="63" t="s">
        <v>968</v>
      </c>
      <c r="D26509" s="61">
        <v>0</v>
      </c>
      <c r="E26509" s="61" t="s">
        <v>2184</v>
      </c>
      <c r="F26509" s="61" t="s">
        <v>133</v>
      </c>
      <c r="G26509" s="61" t="s">
        <v>15355</v>
      </c>
      <c r="H26509" s="61" t="s">
        <v>7409</v>
      </c>
      <c r="I26509" s="61">
        <v>33.31</v>
      </c>
      <c r="J26509" s="61">
        <v>-101.72</v>
      </c>
      <c r="K26509">
        <v>1297</v>
      </c>
      <c r="L26509"/>
      <c r="M26509"/>
    </row>
    <row r="26510" spans="1:13">
      <c r="A26510" s="61" t="s">
        <v>40</v>
      </c>
      <c r="B26510" s="61">
        <v>78676</v>
      </c>
      <c r="C26510" s="63" t="s">
        <v>968</v>
      </c>
      <c r="D26510" s="61">
        <v>0</v>
      </c>
      <c r="E26510" s="61" t="s">
        <v>15218</v>
      </c>
      <c r="F26510" s="61" t="s">
        <v>133</v>
      </c>
      <c r="G26510" s="61" t="s">
        <v>15194</v>
      </c>
      <c r="H26510" s="61" t="s">
        <v>7409</v>
      </c>
      <c r="I26510" s="61">
        <v>29.99</v>
      </c>
      <c r="J26510" s="61">
        <v>-98.1</v>
      </c>
      <c r="K26510">
        <v>14713</v>
      </c>
      <c r="L26510"/>
      <c r="M26510"/>
    </row>
    <row r="26511" spans="1:13">
      <c r="A26511" s="61" t="s">
        <v>40</v>
      </c>
      <c r="B26511" s="61">
        <v>75492</v>
      </c>
      <c r="C26511" s="63" t="s">
        <v>968</v>
      </c>
      <c r="D26511" s="61">
        <v>0</v>
      </c>
      <c r="E26511" s="61" t="s">
        <v>11459</v>
      </c>
      <c r="F26511" s="61" t="s">
        <v>133</v>
      </c>
      <c r="G26511" s="61" t="s">
        <v>420</v>
      </c>
      <c r="H26511" s="61" t="s">
        <v>7409</v>
      </c>
      <c r="I26511" s="61">
        <v>33.56</v>
      </c>
      <c r="J26511" s="61">
        <v>-95.99</v>
      </c>
      <c r="K26511">
        <v>562</v>
      </c>
      <c r="L26511"/>
      <c r="M26511"/>
    </row>
    <row r="26512" spans="1:13">
      <c r="A26512" s="61" t="s">
        <v>40</v>
      </c>
      <c r="B26512" s="61">
        <v>76389</v>
      </c>
      <c r="C26512" s="63" t="s">
        <v>968</v>
      </c>
      <c r="D26512" s="61">
        <v>0</v>
      </c>
      <c r="E26512" s="61" t="s">
        <v>14836</v>
      </c>
      <c r="F26512" s="61" t="s">
        <v>133</v>
      </c>
      <c r="G26512" s="61" t="s">
        <v>14826</v>
      </c>
      <c r="H26512" s="61" t="s">
        <v>7409</v>
      </c>
      <c r="I26512" s="61">
        <v>33.57</v>
      </c>
      <c r="J26512" s="61">
        <v>-98.43</v>
      </c>
      <c r="K26512">
        <v>1213</v>
      </c>
      <c r="L26512"/>
      <c r="M26512"/>
    </row>
    <row r="26513" spans="1:13">
      <c r="A26513" s="61" t="s">
        <v>40</v>
      </c>
      <c r="B26513" s="61">
        <v>79566</v>
      </c>
      <c r="C26513" s="63" t="s">
        <v>968</v>
      </c>
      <c r="D26513" s="61">
        <v>0</v>
      </c>
      <c r="E26513" s="61" t="s">
        <v>5420</v>
      </c>
      <c r="F26513" s="61" t="s">
        <v>133</v>
      </c>
      <c r="G26513" s="61" t="s">
        <v>606</v>
      </c>
      <c r="H26513" s="61" t="s">
        <v>7409</v>
      </c>
      <c r="I26513" s="61">
        <v>32.04</v>
      </c>
      <c r="J26513" s="61">
        <v>-100.11</v>
      </c>
      <c r="K26513">
        <v>245</v>
      </c>
      <c r="L26513"/>
      <c r="M26513"/>
    </row>
    <row r="26514" spans="1:13">
      <c r="A26514" s="61" t="s">
        <v>40</v>
      </c>
      <c r="B26514" s="61">
        <v>77665</v>
      </c>
      <c r="C26514" s="63" t="s">
        <v>968</v>
      </c>
      <c r="D26514" s="61">
        <v>0</v>
      </c>
      <c r="E26514" s="61" t="s">
        <v>15038</v>
      </c>
      <c r="F26514" s="61" t="s">
        <v>133</v>
      </c>
      <c r="G26514" s="61" t="s">
        <v>8030</v>
      </c>
      <c r="H26514" s="61" t="s">
        <v>7409</v>
      </c>
      <c r="I26514" s="61">
        <v>29.81</v>
      </c>
      <c r="J26514" s="61">
        <v>-94.38</v>
      </c>
      <c r="K26514">
        <v>7080</v>
      </c>
      <c r="L26514"/>
      <c r="M26514"/>
    </row>
    <row r="26515" spans="1:13">
      <c r="A26515" s="61" t="s">
        <v>40</v>
      </c>
      <c r="B26515" s="61">
        <v>75494</v>
      </c>
      <c r="C26515" s="63" t="s">
        <v>968</v>
      </c>
      <c r="D26515" s="61">
        <v>0</v>
      </c>
      <c r="E26515" s="61" t="s">
        <v>7157</v>
      </c>
      <c r="F26515" s="61" t="s">
        <v>133</v>
      </c>
      <c r="G26515" s="61" t="s">
        <v>6381</v>
      </c>
      <c r="H26515" s="61" t="s">
        <v>7409</v>
      </c>
      <c r="I26515" s="61">
        <v>32.950000000000003</v>
      </c>
      <c r="J26515" s="61">
        <v>-95.28</v>
      </c>
      <c r="K26515">
        <v>11827</v>
      </c>
      <c r="L26515"/>
      <c r="M26515"/>
    </row>
    <row r="26516" spans="1:13">
      <c r="A26516" s="61" t="s">
        <v>40</v>
      </c>
      <c r="B26516" s="61">
        <v>75792</v>
      </c>
      <c r="C26516" s="63" t="s">
        <v>968</v>
      </c>
      <c r="D26516" s="61">
        <v>0</v>
      </c>
      <c r="E26516" s="61" t="s">
        <v>6353</v>
      </c>
      <c r="F26516" s="61" t="s">
        <v>133</v>
      </c>
      <c r="G26516" s="61" t="s">
        <v>8066</v>
      </c>
      <c r="H26516" s="61" t="s">
        <v>7409</v>
      </c>
      <c r="I26516" s="61">
        <v>32.49</v>
      </c>
      <c r="J26516" s="61">
        <v>-95.17</v>
      </c>
      <c r="K26516">
        <v>3595</v>
      </c>
      <c r="L26516"/>
      <c r="M26516"/>
    </row>
    <row r="26517" spans="1:13">
      <c r="A26517" s="61" t="s">
        <v>40</v>
      </c>
      <c r="B26517" s="61">
        <v>79567</v>
      </c>
      <c r="C26517" s="63" t="s">
        <v>968</v>
      </c>
      <c r="D26517" s="61">
        <v>0</v>
      </c>
      <c r="E26517" s="61" t="s">
        <v>15388</v>
      </c>
      <c r="F26517" s="61" t="s">
        <v>133</v>
      </c>
      <c r="G26517" s="61" t="s">
        <v>14913</v>
      </c>
      <c r="H26517" s="61" t="s">
        <v>7409</v>
      </c>
      <c r="I26517" s="61">
        <v>31.96</v>
      </c>
      <c r="J26517" s="61">
        <v>-99.93</v>
      </c>
      <c r="K26517">
        <v>3113</v>
      </c>
      <c r="L26517"/>
      <c r="M26517"/>
    </row>
    <row r="26518" spans="1:13">
      <c r="A26518" s="61" t="s">
        <v>40</v>
      </c>
      <c r="B26518" s="61">
        <v>75496</v>
      </c>
      <c r="C26518" s="63" t="s">
        <v>968</v>
      </c>
      <c r="D26518" s="61">
        <v>0</v>
      </c>
      <c r="E26518" s="61" t="s">
        <v>14724</v>
      </c>
      <c r="F26518" s="61" t="s">
        <v>133</v>
      </c>
      <c r="G26518" s="61" t="s">
        <v>14677</v>
      </c>
      <c r="H26518" s="61" t="s">
        <v>7409</v>
      </c>
      <c r="I26518" s="61">
        <v>33.36</v>
      </c>
      <c r="J26518" s="61">
        <v>-96.06</v>
      </c>
      <c r="K26518">
        <v>3438</v>
      </c>
      <c r="L26518"/>
      <c r="M26518"/>
    </row>
    <row r="26519" spans="1:13">
      <c r="A26519" s="61" t="s">
        <v>40</v>
      </c>
      <c r="B26519" s="61">
        <v>79382</v>
      </c>
      <c r="C26519" s="63" t="s">
        <v>968</v>
      </c>
      <c r="D26519" s="61">
        <v>0</v>
      </c>
      <c r="E26519" s="61" t="s">
        <v>15366</v>
      </c>
      <c r="F26519" s="61" t="s">
        <v>133</v>
      </c>
      <c r="G26519" s="61" t="s">
        <v>15342</v>
      </c>
      <c r="H26519" s="61" t="s">
        <v>7409</v>
      </c>
      <c r="I26519" s="61">
        <v>33.5</v>
      </c>
      <c r="J26519" s="61">
        <v>-102.01</v>
      </c>
      <c r="K26519">
        <v>8449</v>
      </c>
      <c r="L26519"/>
      <c r="M26519"/>
    </row>
    <row r="26520" spans="1:13">
      <c r="A26520" s="61" t="s">
        <v>40</v>
      </c>
      <c r="B26520" s="61">
        <v>78393</v>
      </c>
      <c r="C26520" s="63" t="s">
        <v>968</v>
      </c>
      <c r="D26520" s="61">
        <v>0</v>
      </c>
      <c r="E26520" s="61" t="s">
        <v>5456</v>
      </c>
      <c r="F26520" s="61" t="s">
        <v>133</v>
      </c>
      <c r="G26520" s="61" t="s">
        <v>15050</v>
      </c>
      <c r="H26520" s="61" t="s">
        <v>7409</v>
      </c>
      <c r="I26520" s="61">
        <v>28.23</v>
      </c>
      <c r="J26520" s="61">
        <v>-97.32</v>
      </c>
      <c r="K26520">
        <v>2137</v>
      </c>
      <c r="L26520"/>
      <c r="M26520"/>
    </row>
    <row r="26521" spans="1:13">
      <c r="A26521" s="61" t="s">
        <v>40</v>
      </c>
      <c r="B26521" s="61">
        <v>76491</v>
      </c>
      <c r="C26521" s="63" t="s">
        <v>968</v>
      </c>
      <c r="D26521" s="61">
        <v>0</v>
      </c>
      <c r="E26521" s="61" t="s">
        <v>12862</v>
      </c>
      <c r="F26521" s="61" t="s">
        <v>133</v>
      </c>
      <c r="G26521" s="61" t="s">
        <v>14860</v>
      </c>
      <c r="H26521" s="61" t="s">
        <v>7409</v>
      </c>
      <c r="I26521" s="61">
        <v>33.01</v>
      </c>
      <c r="J26521" s="61">
        <v>-99.05</v>
      </c>
      <c r="K26521">
        <v>387</v>
      </c>
      <c r="L26521"/>
      <c r="M26521"/>
    </row>
    <row r="26522" spans="1:13">
      <c r="A26522" s="61" t="s">
        <v>40</v>
      </c>
      <c r="B26522" s="61">
        <v>75979</v>
      </c>
      <c r="C26522" s="63" t="s">
        <v>968</v>
      </c>
      <c r="D26522" s="61">
        <v>0</v>
      </c>
      <c r="E26522" s="61" t="s">
        <v>524</v>
      </c>
      <c r="F26522" s="61" t="s">
        <v>133</v>
      </c>
      <c r="G26522" s="61" t="s">
        <v>6392</v>
      </c>
      <c r="H26522" s="61" t="s">
        <v>7409</v>
      </c>
      <c r="I26522" s="61">
        <v>30.77</v>
      </c>
      <c r="J26522" s="61">
        <v>-94.42</v>
      </c>
      <c r="K26522">
        <v>10354</v>
      </c>
      <c r="L26522"/>
      <c r="M26522"/>
    </row>
    <row r="26523" spans="1:13">
      <c r="A26523" s="61" t="s">
        <v>40</v>
      </c>
      <c r="B26523" s="61">
        <v>76712</v>
      </c>
      <c r="C26523" s="63" t="s">
        <v>968</v>
      </c>
      <c r="D26523" s="61">
        <v>0</v>
      </c>
      <c r="E26523" s="61" t="s">
        <v>14910</v>
      </c>
      <c r="F26523" s="61" t="s">
        <v>133</v>
      </c>
      <c r="G26523" s="61" t="s">
        <v>14881</v>
      </c>
      <c r="H26523" s="61" t="s">
        <v>7409</v>
      </c>
      <c r="I26523" s="61">
        <v>31.49</v>
      </c>
      <c r="J26523" s="61">
        <v>-97.23</v>
      </c>
      <c r="K26523">
        <v>27800</v>
      </c>
      <c r="L26523"/>
      <c r="M26523"/>
    </row>
    <row r="26524" spans="1:13">
      <c r="A26524" s="61" t="s">
        <v>40</v>
      </c>
      <c r="B26524" s="61">
        <v>76693</v>
      </c>
      <c r="C26524" s="63" t="s">
        <v>968</v>
      </c>
      <c r="D26524" s="61">
        <v>0</v>
      </c>
      <c r="E26524" s="61" t="s">
        <v>14909</v>
      </c>
      <c r="F26524" s="61" t="s">
        <v>133</v>
      </c>
      <c r="G26524" s="61" t="s">
        <v>14760</v>
      </c>
      <c r="H26524" s="61" t="s">
        <v>7409</v>
      </c>
      <c r="I26524" s="61">
        <v>31.79</v>
      </c>
      <c r="J26524" s="61">
        <v>-96.46</v>
      </c>
      <c r="K26524">
        <v>1866</v>
      </c>
      <c r="L26524"/>
      <c r="M26524"/>
    </row>
    <row r="26525" spans="1:13">
      <c r="A26525" s="61" t="s">
        <v>40</v>
      </c>
      <c r="B26525" s="61">
        <v>78677</v>
      </c>
      <c r="C26525" s="63" t="s">
        <v>968</v>
      </c>
      <c r="D26525" s="61">
        <v>0</v>
      </c>
      <c r="E26525" s="61" t="s">
        <v>15219</v>
      </c>
      <c r="F26525" s="61" t="s">
        <v>133</v>
      </c>
      <c r="G26525" s="61" t="s">
        <v>15116</v>
      </c>
      <c r="H26525" s="61" t="s">
        <v>7409</v>
      </c>
      <c r="I26525" s="61">
        <v>29.35</v>
      </c>
      <c r="J26525" s="61">
        <v>-97.5</v>
      </c>
      <c r="K26525">
        <v>55</v>
      </c>
      <c r="L26525"/>
      <c r="M26525"/>
    </row>
    <row r="26526" spans="1:13">
      <c r="A26526" s="61" t="s">
        <v>40</v>
      </c>
      <c r="B26526" s="61">
        <v>75098</v>
      </c>
      <c r="C26526" s="63" t="s">
        <v>968</v>
      </c>
      <c r="D26526" s="61">
        <v>0</v>
      </c>
      <c r="E26526" s="61" t="s">
        <v>14667</v>
      </c>
      <c r="F26526" s="61" t="s">
        <v>133</v>
      </c>
      <c r="G26526" s="61" t="s">
        <v>14649</v>
      </c>
      <c r="H26526" s="61" t="s">
        <v>7409</v>
      </c>
      <c r="I26526" s="61">
        <v>33.04</v>
      </c>
      <c r="J26526" s="61">
        <v>-96.51</v>
      </c>
      <c r="K26526">
        <v>67212</v>
      </c>
      <c r="L26526"/>
      <c r="M26526"/>
    </row>
    <row r="26527" spans="1:13">
      <c r="A26527" s="61" t="s">
        <v>40</v>
      </c>
      <c r="B26527" s="61">
        <v>78886</v>
      </c>
      <c r="C26527" s="63" t="s">
        <v>968</v>
      </c>
      <c r="D26527" s="61">
        <v>0</v>
      </c>
      <c r="E26527" s="61" t="s">
        <v>15247</v>
      </c>
      <c r="F26527" s="61" t="s">
        <v>133</v>
      </c>
      <c r="G26527" s="61" t="s">
        <v>9341</v>
      </c>
      <c r="H26527" s="61" t="s">
        <v>7409</v>
      </c>
      <c r="I26527" s="61">
        <v>29.15</v>
      </c>
      <c r="J26527" s="61">
        <v>-99.13</v>
      </c>
      <c r="K26527">
        <v>463</v>
      </c>
      <c r="L26527"/>
      <c r="M26527"/>
    </row>
    <row r="26528" spans="1:13">
      <c r="A26528" s="61" t="s">
        <v>40</v>
      </c>
      <c r="B26528" s="61">
        <v>75497</v>
      </c>
      <c r="C26528" s="63" t="s">
        <v>968</v>
      </c>
      <c r="D26528" s="61">
        <v>0</v>
      </c>
      <c r="E26528" s="61" t="s">
        <v>14725</v>
      </c>
      <c r="F26528" s="61" t="s">
        <v>133</v>
      </c>
      <c r="G26528" s="61" t="s">
        <v>6381</v>
      </c>
      <c r="H26528" s="61" t="s">
        <v>7409</v>
      </c>
      <c r="I26528" s="61">
        <v>32.93</v>
      </c>
      <c r="J26528" s="61">
        <v>-95.57</v>
      </c>
      <c r="K26528">
        <v>3679</v>
      </c>
      <c r="L26528"/>
      <c r="M26528"/>
    </row>
    <row r="26529" spans="1:13">
      <c r="A26529" s="61" t="s">
        <v>40</v>
      </c>
      <c r="B26529" s="61">
        <v>77995</v>
      </c>
      <c r="C26529" s="63" t="s">
        <v>968</v>
      </c>
      <c r="D26529" s="61">
        <v>0</v>
      </c>
      <c r="E26529" s="61" t="s">
        <v>15064</v>
      </c>
      <c r="F26529" s="61" t="s">
        <v>133</v>
      </c>
      <c r="G26529" s="61" t="s">
        <v>15056</v>
      </c>
      <c r="H26529" s="61" t="s">
        <v>7409</v>
      </c>
      <c r="I26529" s="61">
        <v>29.29</v>
      </c>
      <c r="J26529" s="61">
        <v>-97.14</v>
      </c>
      <c r="K26529">
        <v>9821</v>
      </c>
      <c r="L26529"/>
      <c r="M26529"/>
    </row>
    <row r="26530" spans="1:13">
      <c r="A26530" s="61" t="s">
        <v>40</v>
      </c>
      <c r="B26530" s="61">
        <v>78164</v>
      </c>
      <c r="C26530" s="63" t="s">
        <v>968</v>
      </c>
      <c r="D26530" s="61">
        <v>0</v>
      </c>
      <c r="E26530" s="61" t="s">
        <v>5763</v>
      </c>
      <c r="F26530" s="61" t="s">
        <v>133</v>
      </c>
      <c r="G26530" s="61" t="s">
        <v>17483</v>
      </c>
      <c r="H26530" s="61" t="s">
        <v>7409</v>
      </c>
      <c r="I26530" s="61">
        <v>28.98</v>
      </c>
      <c r="J26530" s="61">
        <v>-97.5</v>
      </c>
      <c r="K26530">
        <v>3464</v>
      </c>
      <c r="L26530"/>
      <c r="M26530"/>
    </row>
    <row r="26531" spans="1:13">
      <c r="A26531" s="61" t="s">
        <v>40</v>
      </c>
      <c r="B26531" s="61">
        <v>78076</v>
      </c>
      <c r="C26531" s="63" t="s">
        <v>968</v>
      </c>
      <c r="D26531" s="61">
        <v>0</v>
      </c>
      <c r="E26531" s="61" t="s">
        <v>15103</v>
      </c>
      <c r="F26531" s="61" t="s">
        <v>133</v>
      </c>
      <c r="G26531" s="61" t="s">
        <v>15099</v>
      </c>
      <c r="H26531" s="61" t="s">
        <v>7409</v>
      </c>
      <c r="I26531" s="61">
        <v>26.89</v>
      </c>
      <c r="J26531" s="61">
        <v>-99.26</v>
      </c>
      <c r="K26531">
        <v>13033</v>
      </c>
      <c r="L26531"/>
      <c r="M26531"/>
    </row>
    <row r="26532" spans="1:13">
      <c r="A26532" s="61" t="s">
        <v>40</v>
      </c>
      <c r="B26532" s="61">
        <v>75980</v>
      </c>
      <c r="C26532" s="63" t="s">
        <v>968</v>
      </c>
      <c r="D26532" s="61">
        <v>0</v>
      </c>
      <c r="E26532" s="61" t="s">
        <v>14789</v>
      </c>
      <c r="F26532" s="61" t="s">
        <v>133</v>
      </c>
      <c r="G26532" s="61" t="s">
        <v>14770</v>
      </c>
      <c r="H26532" s="61" t="s">
        <v>7409</v>
      </c>
      <c r="I26532" s="61">
        <v>31.15</v>
      </c>
      <c r="J26532" s="61">
        <v>-94.41</v>
      </c>
      <c r="K26532">
        <v>2453</v>
      </c>
      <c r="L26532"/>
      <c r="M26532"/>
    </row>
    <row r="26533" spans="1:13">
      <c r="A26533" s="61" t="s">
        <v>40</v>
      </c>
      <c r="B26533" s="61">
        <v>76890</v>
      </c>
      <c r="C26533" s="63" t="s">
        <v>968</v>
      </c>
      <c r="D26533" s="61">
        <v>0</v>
      </c>
      <c r="E26533" s="61" t="s">
        <v>14945</v>
      </c>
      <c r="F26533" s="61" t="s">
        <v>133</v>
      </c>
      <c r="G26533" s="61" t="s">
        <v>9447</v>
      </c>
      <c r="H26533" s="61" t="s">
        <v>7409</v>
      </c>
      <c r="I26533" s="61">
        <v>31.67</v>
      </c>
      <c r="J26533" s="61">
        <v>-98.79</v>
      </c>
      <c r="K26533">
        <v>878</v>
      </c>
      <c r="L26533"/>
      <c r="M26533"/>
    </row>
    <row r="26534" spans="1:13">
      <c r="A26534" s="61" t="s">
        <v>40</v>
      </c>
      <c r="B26534" s="61">
        <v>84004</v>
      </c>
      <c r="C26534" s="63" t="s">
        <v>968</v>
      </c>
      <c r="D26534" s="61">
        <v>0</v>
      </c>
      <c r="E26534" s="61" t="s">
        <v>2415</v>
      </c>
      <c r="F26534" s="61" t="s">
        <v>135</v>
      </c>
      <c r="G26534" s="61" t="s">
        <v>15825</v>
      </c>
      <c r="H26534" s="61" t="s">
        <v>11834</v>
      </c>
      <c r="I26534" s="61">
        <v>40.5</v>
      </c>
      <c r="J26534" s="61">
        <v>-111.7</v>
      </c>
      <c r="K26534">
        <v>10259</v>
      </c>
      <c r="L26534"/>
      <c r="M26534"/>
    </row>
    <row r="26535" spans="1:13">
      <c r="A26535" s="61" t="s">
        <v>40</v>
      </c>
      <c r="B26535" s="61">
        <v>84001</v>
      </c>
      <c r="C26535" s="63" t="s">
        <v>968</v>
      </c>
      <c r="D26535" s="61">
        <v>0</v>
      </c>
      <c r="E26535" s="61" t="s">
        <v>3025</v>
      </c>
      <c r="F26535" s="61" t="s">
        <v>135</v>
      </c>
      <c r="G26535" s="61" t="s">
        <v>15822</v>
      </c>
      <c r="H26535" s="61" t="s">
        <v>11834</v>
      </c>
      <c r="I26535" s="61">
        <v>40.35</v>
      </c>
      <c r="J26535" s="61">
        <v>-110.28</v>
      </c>
      <c r="K26535">
        <v>719</v>
      </c>
      <c r="L26535"/>
      <c r="M26535"/>
    </row>
    <row r="26536" spans="1:13">
      <c r="A26536" s="61" t="s">
        <v>40</v>
      </c>
      <c r="B26536" s="61">
        <v>84002</v>
      </c>
      <c r="C26536" s="63" t="s">
        <v>968</v>
      </c>
      <c r="D26536" s="61">
        <v>0</v>
      </c>
      <c r="E26536" s="61" t="s">
        <v>15823</v>
      </c>
      <c r="F26536" s="61" t="s">
        <v>135</v>
      </c>
      <c r="G26536" s="61" t="s">
        <v>15822</v>
      </c>
      <c r="H26536" s="61" t="s">
        <v>11834</v>
      </c>
      <c r="I26536" s="61">
        <v>40.47</v>
      </c>
      <c r="J26536" s="61">
        <v>-110.32</v>
      </c>
      <c r="K26536">
        <v>280</v>
      </c>
      <c r="L26536"/>
      <c r="M26536"/>
    </row>
    <row r="26537" spans="1:13">
      <c r="A26537" s="61" t="s">
        <v>40</v>
      </c>
      <c r="B26537" s="61">
        <v>84003</v>
      </c>
      <c r="C26537" s="63" t="s">
        <v>968</v>
      </c>
      <c r="D26537" s="61">
        <v>0</v>
      </c>
      <c r="E26537" s="61" t="s">
        <v>15824</v>
      </c>
      <c r="F26537" s="61" t="s">
        <v>135</v>
      </c>
      <c r="G26537" s="61" t="s">
        <v>15825</v>
      </c>
      <c r="H26537" s="61" t="s">
        <v>11834</v>
      </c>
      <c r="I26537" s="61">
        <v>40.39</v>
      </c>
      <c r="J26537" s="61">
        <v>-111.78</v>
      </c>
      <c r="K26537">
        <v>52970</v>
      </c>
      <c r="L26537"/>
      <c r="M26537"/>
    </row>
    <row r="26538" spans="1:13">
      <c r="A26538" s="61" t="s">
        <v>40</v>
      </c>
      <c r="B26538" s="61">
        <v>84712</v>
      </c>
      <c r="C26538" s="63" t="s">
        <v>968</v>
      </c>
      <c r="D26538" s="61">
        <v>0</v>
      </c>
      <c r="E26538" s="61" t="s">
        <v>15893</v>
      </c>
      <c r="F26538" s="61" t="s">
        <v>135</v>
      </c>
      <c r="G26538" s="61" t="s">
        <v>12196</v>
      </c>
      <c r="H26538" s="61" t="s">
        <v>11834</v>
      </c>
      <c r="I26538" s="61">
        <v>38.090000000000003</v>
      </c>
      <c r="J26538" s="61">
        <v>-112</v>
      </c>
      <c r="K26538">
        <v>190</v>
      </c>
      <c r="L26538"/>
      <c r="M26538"/>
    </row>
    <row r="26539" spans="1:13">
      <c r="A26539" s="61" t="s">
        <v>40</v>
      </c>
      <c r="B26539" s="61">
        <v>84621</v>
      </c>
      <c r="C26539" s="63" t="s">
        <v>968</v>
      </c>
      <c r="D26539" s="61">
        <v>0</v>
      </c>
      <c r="E26539" s="61" t="s">
        <v>13372</v>
      </c>
      <c r="F26539" s="61" t="s">
        <v>135</v>
      </c>
      <c r="G26539" s="61" t="s">
        <v>15884</v>
      </c>
      <c r="H26539" s="61" t="s">
        <v>11834</v>
      </c>
      <c r="I26539" s="61">
        <v>39.049999999999997</v>
      </c>
      <c r="J26539" s="61">
        <v>-111.83</v>
      </c>
      <c r="K26539">
        <v>137</v>
      </c>
      <c r="L26539"/>
      <c r="M26539"/>
    </row>
    <row r="26540" spans="1:13">
      <c r="A26540" s="61" t="s">
        <v>40</v>
      </c>
      <c r="B26540" s="61">
        <v>84713</v>
      </c>
      <c r="C26540" s="63" t="s">
        <v>968</v>
      </c>
      <c r="D26540" s="61">
        <v>0</v>
      </c>
      <c r="E26540" s="61" t="s">
        <v>3955</v>
      </c>
      <c r="F26540" s="61" t="s">
        <v>135</v>
      </c>
      <c r="G26540" s="61" t="s">
        <v>3949</v>
      </c>
      <c r="H26540" s="61" t="s">
        <v>11834</v>
      </c>
      <c r="I26540" s="61">
        <v>38.380000000000003</v>
      </c>
      <c r="J26540" s="61">
        <v>-112.66</v>
      </c>
      <c r="K26540">
        <v>4316</v>
      </c>
      <c r="L26540"/>
      <c r="M26540"/>
    </row>
    <row r="26541" spans="1:13">
      <c r="A26541" s="61" t="s">
        <v>40</v>
      </c>
      <c r="B26541" s="61">
        <v>84714</v>
      </c>
      <c r="C26541" s="63" t="s">
        <v>968</v>
      </c>
      <c r="D26541" s="61">
        <v>0</v>
      </c>
      <c r="E26541" s="61" t="s">
        <v>15894</v>
      </c>
      <c r="F26541" s="61" t="s">
        <v>135</v>
      </c>
      <c r="G26541" s="61" t="s">
        <v>10365</v>
      </c>
      <c r="H26541" s="61" t="s">
        <v>11834</v>
      </c>
      <c r="I26541" s="61">
        <v>37.869999999999997</v>
      </c>
      <c r="J26541" s="61">
        <v>-113.66</v>
      </c>
      <c r="K26541">
        <v>828</v>
      </c>
      <c r="L26541"/>
      <c r="M26541"/>
    </row>
    <row r="26542" spans="1:13">
      <c r="A26542" s="61" t="s">
        <v>40</v>
      </c>
      <c r="B26542" s="61">
        <v>84006</v>
      </c>
      <c r="C26542" s="63" t="s">
        <v>968</v>
      </c>
      <c r="D26542" s="61">
        <v>0</v>
      </c>
      <c r="E26542" s="61" t="s">
        <v>15827</v>
      </c>
      <c r="F26542" s="61" t="s">
        <v>135</v>
      </c>
      <c r="G26542" s="61" t="s">
        <v>15828</v>
      </c>
      <c r="H26542" s="61" t="s">
        <v>11834</v>
      </c>
      <c r="I26542" s="61">
        <v>40.590000000000003</v>
      </c>
      <c r="J26542" s="61">
        <v>-112.1</v>
      </c>
      <c r="K26542">
        <v>829</v>
      </c>
      <c r="L26542"/>
      <c r="M26542"/>
    </row>
    <row r="26543" spans="1:13">
      <c r="A26543" s="61" t="s">
        <v>40</v>
      </c>
      <c r="B26543" s="61">
        <v>84511</v>
      </c>
      <c r="C26543" s="63" t="s">
        <v>968</v>
      </c>
      <c r="D26543" s="61">
        <v>0</v>
      </c>
      <c r="E26543" s="61" t="s">
        <v>15877</v>
      </c>
      <c r="F26543" s="61" t="s">
        <v>135</v>
      </c>
      <c r="G26543" s="61" t="s">
        <v>15585</v>
      </c>
      <c r="H26543" s="61" t="s">
        <v>11834</v>
      </c>
      <c r="I26543" s="61">
        <v>37.549999999999997</v>
      </c>
      <c r="J26543" s="61">
        <v>-109.48</v>
      </c>
      <c r="K26543">
        <v>4603</v>
      </c>
      <c r="L26543"/>
      <c r="M26543"/>
    </row>
    <row r="26544" spans="1:13">
      <c r="A26544" s="61" t="s">
        <v>40</v>
      </c>
      <c r="B26544" s="61">
        <v>84007</v>
      </c>
      <c r="C26544" s="63" t="s">
        <v>968</v>
      </c>
      <c r="D26544" s="61">
        <v>0</v>
      </c>
      <c r="E26544" s="61" t="s">
        <v>15829</v>
      </c>
      <c r="F26544" s="61" t="s">
        <v>135</v>
      </c>
      <c r="G26544" s="61" t="s">
        <v>15822</v>
      </c>
      <c r="H26544" s="61" t="s">
        <v>11834</v>
      </c>
      <c r="I26544" s="61">
        <v>40.33</v>
      </c>
      <c r="J26544" s="61">
        <v>-110.2</v>
      </c>
      <c r="K26544">
        <v>530</v>
      </c>
      <c r="L26544"/>
      <c r="M26544"/>
    </row>
    <row r="26545" spans="1:13">
      <c r="A26545" s="61" t="s">
        <v>40</v>
      </c>
      <c r="B26545" s="61">
        <v>84008</v>
      </c>
      <c r="C26545" s="63" t="s">
        <v>968</v>
      </c>
      <c r="D26545" s="61">
        <v>0</v>
      </c>
      <c r="E26545" s="61" t="s">
        <v>14359</v>
      </c>
      <c r="F26545" s="61" t="s">
        <v>135</v>
      </c>
      <c r="G26545" s="61" t="s">
        <v>15830</v>
      </c>
      <c r="H26545" s="61" t="s">
        <v>11834</v>
      </c>
      <c r="I26545" s="61">
        <v>40.450000000000003</v>
      </c>
      <c r="J26545" s="61">
        <v>-109.53</v>
      </c>
      <c r="K26545">
        <v>0</v>
      </c>
      <c r="L26545"/>
      <c r="M26545"/>
    </row>
    <row r="26546" spans="1:13">
      <c r="A26546" s="61" t="s">
        <v>40</v>
      </c>
      <c r="B26546" s="61">
        <v>84010</v>
      </c>
      <c r="C26546" s="63" t="s">
        <v>968</v>
      </c>
      <c r="D26546" s="61">
        <v>0</v>
      </c>
      <c r="E26546" s="61" t="s">
        <v>15831</v>
      </c>
      <c r="F26546" s="61" t="s">
        <v>135</v>
      </c>
      <c r="G26546" s="61" t="s">
        <v>10784</v>
      </c>
      <c r="H26546" s="61" t="s">
        <v>11834</v>
      </c>
      <c r="I26546" s="61">
        <v>40.880000000000003</v>
      </c>
      <c r="J26546" s="61">
        <v>-111.82</v>
      </c>
      <c r="K26546">
        <v>48439</v>
      </c>
      <c r="L26546"/>
      <c r="M26546"/>
    </row>
    <row r="26547" spans="1:13">
      <c r="A26547" s="61" t="s">
        <v>40</v>
      </c>
      <c r="B26547" s="61">
        <v>84302</v>
      </c>
      <c r="C26547" s="63" t="s">
        <v>968</v>
      </c>
      <c r="D26547" s="61">
        <v>0</v>
      </c>
      <c r="E26547" s="61" t="s">
        <v>15868</v>
      </c>
      <c r="F26547" s="61" t="s">
        <v>135</v>
      </c>
      <c r="G26547" s="61" t="s">
        <v>15867</v>
      </c>
      <c r="H26547" s="61" t="s">
        <v>11834</v>
      </c>
      <c r="I26547" s="61">
        <v>41.51</v>
      </c>
      <c r="J26547" s="61">
        <v>-112.04</v>
      </c>
      <c r="K26547">
        <v>26564</v>
      </c>
      <c r="L26547"/>
      <c r="M26547"/>
    </row>
    <row r="26548" spans="1:13">
      <c r="A26548" s="61" t="s">
        <v>40</v>
      </c>
      <c r="B26548" s="61">
        <v>84717</v>
      </c>
      <c r="C26548" s="63" t="s">
        <v>968</v>
      </c>
      <c r="D26548" s="61">
        <v>1</v>
      </c>
      <c r="E26548" s="61" t="s">
        <v>15895</v>
      </c>
      <c r="F26548" s="61" t="s">
        <v>135</v>
      </c>
      <c r="G26548" s="61" t="s">
        <v>12196</v>
      </c>
      <c r="H26548" s="61" t="s">
        <v>11834</v>
      </c>
      <c r="I26548" s="61">
        <v>37.619999999999997</v>
      </c>
      <c r="J26548" s="61">
        <v>-112.17</v>
      </c>
      <c r="K26548">
        <v>317</v>
      </c>
      <c r="L26548"/>
      <c r="M26548"/>
    </row>
    <row r="26549" spans="1:13">
      <c r="A26549" s="61" t="s">
        <v>40</v>
      </c>
      <c r="B26549" s="61">
        <v>84304</v>
      </c>
      <c r="C26549" s="63" t="s">
        <v>968</v>
      </c>
      <c r="D26549" s="61">
        <v>0</v>
      </c>
      <c r="E26549" s="61" t="s">
        <v>15869</v>
      </c>
      <c r="F26549" s="61" t="s">
        <v>135</v>
      </c>
      <c r="G26549" s="61" t="s">
        <v>15870</v>
      </c>
      <c r="H26549" s="61" t="s">
        <v>11834</v>
      </c>
      <c r="I26549" s="61">
        <v>41.82</v>
      </c>
      <c r="J26549" s="61">
        <v>-111.99</v>
      </c>
      <c r="K26549">
        <v>38</v>
      </c>
      <c r="L26549"/>
      <c r="M26549"/>
    </row>
    <row r="26550" spans="1:13">
      <c r="A26550" s="61" t="s">
        <v>40</v>
      </c>
      <c r="B26550" s="61">
        <v>84720</v>
      </c>
      <c r="C26550" s="63" t="s">
        <v>968</v>
      </c>
      <c r="D26550" s="61">
        <v>0</v>
      </c>
      <c r="E26550" s="61" t="s">
        <v>15896</v>
      </c>
      <c r="F26550" s="61" t="s">
        <v>135</v>
      </c>
      <c r="G26550" s="61" t="s">
        <v>10365</v>
      </c>
      <c r="H26550" s="61" t="s">
        <v>11834</v>
      </c>
      <c r="I26550" s="61">
        <v>37.590000000000003</v>
      </c>
      <c r="J26550" s="61">
        <v>-113.19</v>
      </c>
      <c r="K26550">
        <v>23607</v>
      </c>
      <c r="L26550"/>
      <c r="M26550"/>
    </row>
    <row r="26551" spans="1:13">
      <c r="A26551" s="61" t="s">
        <v>40</v>
      </c>
      <c r="B26551" s="61">
        <v>84721</v>
      </c>
      <c r="C26551" s="63" t="s">
        <v>968</v>
      </c>
      <c r="D26551" s="61">
        <v>0</v>
      </c>
      <c r="E26551" s="61" t="s">
        <v>15896</v>
      </c>
      <c r="F26551" s="61" t="s">
        <v>135</v>
      </c>
      <c r="G26551" s="61" t="s">
        <v>10365</v>
      </c>
      <c r="H26551" s="61" t="s">
        <v>11834</v>
      </c>
      <c r="I26551" s="61">
        <v>37.770000000000003</v>
      </c>
      <c r="J26551" s="61">
        <v>-113.08</v>
      </c>
      <c r="K26551">
        <v>27329</v>
      </c>
      <c r="L26551"/>
      <c r="M26551"/>
    </row>
    <row r="26552" spans="1:13">
      <c r="A26552" s="61" t="s">
        <v>40</v>
      </c>
      <c r="B26552" s="61">
        <v>84013</v>
      </c>
      <c r="C26552" s="63" t="s">
        <v>968</v>
      </c>
      <c r="D26552" s="61">
        <v>0</v>
      </c>
      <c r="E26552" s="61" t="s">
        <v>15832</v>
      </c>
      <c r="F26552" s="61" t="s">
        <v>135</v>
      </c>
      <c r="G26552" s="61" t="s">
        <v>15825</v>
      </c>
      <c r="H26552" s="61" t="s">
        <v>11834</v>
      </c>
      <c r="I26552" s="61">
        <v>40.33</v>
      </c>
      <c r="J26552" s="61">
        <v>-112.11</v>
      </c>
      <c r="K26552">
        <v>1090</v>
      </c>
      <c r="L26552"/>
      <c r="M26552"/>
    </row>
    <row r="26553" spans="1:13">
      <c r="A26553" s="61" t="s">
        <v>40</v>
      </c>
      <c r="B26553" s="61">
        <v>84014</v>
      </c>
      <c r="C26553" s="63" t="s">
        <v>968</v>
      </c>
      <c r="D26553" s="61">
        <v>0</v>
      </c>
      <c r="E26553" s="61" t="s">
        <v>637</v>
      </c>
      <c r="F26553" s="61" t="s">
        <v>135</v>
      </c>
      <c r="G26553" s="61" t="s">
        <v>10784</v>
      </c>
      <c r="H26553" s="61" t="s">
        <v>11834</v>
      </c>
      <c r="I26553" s="61">
        <v>40.93</v>
      </c>
      <c r="J26553" s="61">
        <v>-111.88</v>
      </c>
      <c r="K26553">
        <v>16870</v>
      </c>
      <c r="L26553"/>
      <c r="M26553"/>
    </row>
    <row r="26554" spans="1:13">
      <c r="A26554" s="61" t="s">
        <v>40</v>
      </c>
      <c r="B26554" s="61">
        <v>84722</v>
      </c>
      <c r="C26554" s="63" t="s">
        <v>968</v>
      </c>
      <c r="D26554" s="61">
        <v>0</v>
      </c>
      <c r="E26554" s="61" t="s">
        <v>2187</v>
      </c>
      <c r="F26554" s="61" t="s">
        <v>135</v>
      </c>
      <c r="G26554" s="61" t="s">
        <v>625</v>
      </c>
      <c r="H26554" s="61" t="s">
        <v>11834</v>
      </c>
      <c r="I26554" s="61">
        <v>37.39</v>
      </c>
      <c r="J26554" s="61">
        <v>-113.63</v>
      </c>
      <c r="K26554">
        <v>681</v>
      </c>
      <c r="L26554"/>
      <c r="M26554"/>
    </row>
    <row r="26555" spans="1:13">
      <c r="A26555" s="61" t="s">
        <v>40</v>
      </c>
      <c r="B26555" s="61">
        <v>84623</v>
      </c>
      <c r="C26555" s="63" t="s">
        <v>968</v>
      </c>
      <c r="D26555" s="61">
        <v>0</v>
      </c>
      <c r="E26555" s="61" t="s">
        <v>618</v>
      </c>
      <c r="F26555" s="61" t="s">
        <v>135</v>
      </c>
      <c r="G26555" s="61" t="s">
        <v>15884</v>
      </c>
      <c r="H26555" s="61" t="s">
        <v>11834</v>
      </c>
      <c r="I26555" s="61">
        <v>39.450000000000003</v>
      </c>
      <c r="J26555" s="61">
        <v>-111.57</v>
      </c>
      <c r="K26555">
        <v>307</v>
      </c>
      <c r="L26555"/>
      <c r="M26555"/>
    </row>
    <row r="26556" spans="1:13">
      <c r="A26556" s="61" t="s">
        <v>40</v>
      </c>
      <c r="B26556" s="61">
        <v>84515</v>
      </c>
      <c r="C26556" s="63" t="s">
        <v>968</v>
      </c>
      <c r="D26556" s="61">
        <v>0</v>
      </c>
      <c r="E26556" s="61" t="s">
        <v>535</v>
      </c>
      <c r="F26556" s="61" t="s">
        <v>135</v>
      </c>
      <c r="G26556" s="61" t="s">
        <v>15440</v>
      </c>
      <c r="H26556" s="61" t="s">
        <v>11834</v>
      </c>
      <c r="I26556" s="61">
        <v>38.979999999999997</v>
      </c>
      <c r="J26556" s="61">
        <v>-109.13</v>
      </c>
      <c r="K26556">
        <v>10</v>
      </c>
      <c r="L26556"/>
      <c r="M26556"/>
    </row>
    <row r="26557" spans="1:13">
      <c r="A26557" s="61" t="s">
        <v>40</v>
      </c>
      <c r="B26557" s="61">
        <v>84015</v>
      </c>
      <c r="C26557" s="63" t="s">
        <v>968</v>
      </c>
      <c r="D26557" s="61">
        <v>0</v>
      </c>
      <c r="E26557" s="61" t="s">
        <v>4479</v>
      </c>
      <c r="F26557" s="61" t="s">
        <v>135</v>
      </c>
      <c r="G26557" s="61" t="s">
        <v>10784</v>
      </c>
      <c r="H26557" s="61" t="s">
        <v>11834</v>
      </c>
      <c r="I26557" s="61">
        <v>41.12</v>
      </c>
      <c r="J26557" s="61">
        <v>-112.06</v>
      </c>
      <c r="K26557">
        <v>68548</v>
      </c>
      <c r="L26557"/>
      <c r="M26557"/>
    </row>
    <row r="26558" spans="1:13">
      <c r="A26558" s="61" t="s">
        <v>40</v>
      </c>
      <c r="B26558" s="61">
        <v>84017</v>
      </c>
      <c r="C26558" s="63" t="s">
        <v>968</v>
      </c>
      <c r="D26558" s="61">
        <v>0</v>
      </c>
      <c r="E26558" s="61" t="s">
        <v>15833</v>
      </c>
      <c r="F26558" s="61" t="s">
        <v>135</v>
      </c>
      <c r="G26558" s="61" t="s">
        <v>9314</v>
      </c>
      <c r="H26558" s="61" t="s">
        <v>11834</v>
      </c>
      <c r="I26558" s="61">
        <v>40.880000000000003</v>
      </c>
      <c r="J26558" s="61">
        <v>-111.31</v>
      </c>
      <c r="K26558">
        <v>4076</v>
      </c>
      <c r="L26558"/>
      <c r="M26558"/>
    </row>
    <row r="26559" spans="1:13">
      <c r="A26559" s="61" t="s">
        <v>40</v>
      </c>
      <c r="B26559" s="61">
        <v>84306</v>
      </c>
      <c r="C26559" s="63" t="s">
        <v>968</v>
      </c>
      <c r="D26559" s="61">
        <v>0</v>
      </c>
      <c r="E26559" s="61" t="s">
        <v>14031</v>
      </c>
      <c r="F26559" s="61" t="s">
        <v>135</v>
      </c>
      <c r="G26559" s="61" t="s">
        <v>15867</v>
      </c>
      <c r="H26559" s="61" t="s">
        <v>11834</v>
      </c>
      <c r="I26559" s="61">
        <v>41.79</v>
      </c>
      <c r="J26559" s="61">
        <v>-112.06</v>
      </c>
      <c r="K26559">
        <v>575</v>
      </c>
      <c r="L26559"/>
      <c r="M26559"/>
    </row>
    <row r="26560" spans="1:13">
      <c r="A26560" s="61" t="s">
        <v>40</v>
      </c>
      <c r="B26560" s="61">
        <v>84307</v>
      </c>
      <c r="C26560" s="63" t="s">
        <v>968</v>
      </c>
      <c r="D26560" s="61">
        <v>0</v>
      </c>
      <c r="E26560" s="61" t="s">
        <v>6317</v>
      </c>
      <c r="F26560" s="61" t="s">
        <v>135</v>
      </c>
      <c r="G26560" s="61" t="s">
        <v>15867</v>
      </c>
      <c r="H26560" s="61" t="s">
        <v>11834</v>
      </c>
      <c r="I26560" s="61">
        <v>41.46</v>
      </c>
      <c r="J26560" s="61">
        <v>-112.47</v>
      </c>
      <c r="K26560">
        <v>1592</v>
      </c>
      <c r="L26560"/>
      <c r="M26560"/>
    </row>
    <row r="26561" spans="1:13">
      <c r="A26561" s="61" t="s">
        <v>40</v>
      </c>
      <c r="B26561" s="61">
        <v>84308</v>
      </c>
      <c r="C26561" s="63" t="s">
        <v>968</v>
      </c>
      <c r="D26561" s="61">
        <v>0</v>
      </c>
      <c r="E26561" s="61" t="s">
        <v>1578</v>
      </c>
      <c r="F26561" s="61" t="s">
        <v>135</v>
      </c>
      <c r="G26561" s="61" t="s">
        <v>15870</v>
      </c>
      <c r="H26561" s="61" t="s">
        <v>11834</v>
      </c>
      <c r="I26561" s="61">
        <v>41.96</v>
      </c>
      <c r="J26561" s="61">
        <v>-112</v>
      </c>
      <c r="K26561">
        <v>302</v>
      </c>
      <c r="L26561"/>
      <c r="M26561"/>
    </row>
    <row r="26562" spans="1:13">
      <c r="A26562" s="61" t="s">
        <v>40</v>
      </c>
      <c r="B26562" s="61">
        <v>84018</v>
      </c>
      <c r="C26562" s="63" t="s">
        <v>968</v>
      </c>
      <c r="D26562" s="61">
        <v>0</v>
      </c>
      <c r="E26562" s="61" t="s">
        <v>1585</v>
      </c>
      <c r="F26562" s="61" t="s">
        <v>135</v>
      </c>
      <c r="G26562" s="61" t="s">
        <v>490</v>
      </c>
      <c r="H26562" s="61" t="s">
        <v>11834</v>
      </c>
      <c r="I26562" s="61">
        <v>41.13</v>
      </c>
      <c r="J26562" s="61">
        <v>-111.54</v>
      </c>
      <c r="K26562">
        <v>236</v>
      </c>
      <c r="L26562"/>
      <c r="M26562"/>
    </row>
    <row r="26563" spans="1:13">
      <c r="A26563" s="61" t="s">
        <v>40</v>
      </c>
      <c r="B26563" s="61">
        <v>84783</v>
      </c>
      <c r="C26563" s="63" t="s">
        <v>968</v>
      </c>
      <c r="D26563" s="61">
        <v>0</v>
      </c>
      <c r="E26563" s="61" t="s">
        <v>15913</v>
      </c>
      <c r="F26563" s="61" t="s">
        <v>135</v>
      </c>
      <c r="G26563" s="61" t="s">
        <v>625</v>
      </c>
      <c r="H26563" s="61" t="s">
        <v>11834</v>
      </c>
      <c r="I26563" s="61">
        <v>37.26</v>
      </c>
      <c r="J26563" s="61">
        <v>-113.69</v>
      </c>
      <c r="K26563">
        <v>907</v>
      </c>
      <c r="L26563"/>
      <c r="M26563"/>
    </row>
    <row r="26564" spans="1:13">
      <c r="A26564" s="61" t="s">
        <v>40</v>
      </c>
      <c r="B26564" s="61">
        <v>84624</v>
      </c>
      <c r="C26564" s="63" t="s">
        <v>968</v>
      </c>
      <c r="D26564" s="61">
        <v>0</v>
      </c>
      <c r="E26564" s="61" t="s">
        <v>4639</v>
      </c>
      <c r="F26564" s="61" t="s">
        <v>135</v>
      </c>
      <c r="G26564" s="61" t="s">
        <v>15885</v>
      </c>
      <c r="H26564" s="61" t="s">
        <v>11834</v>
      </c>
      <c r="I26564" s="61">
        <v>39.29</v>
      </c>
      <c r="J26564" s="61">
        <v>-112.56</v>
      </c>
      <c r="K26564">
        <v>5836</v>
      </c>
      <c r="L26564"/>
      <c r="M26564"/>
    </row>
    <row r="26565" spans="1:13">
      <c r="A26565" s="61" t="s">
        <v>40</v>
      </c>
      <c r="B26565" s="61">
        <v>84309</v>
      </c>
      <c r="C26565" s="63" t="s">
        <v>968</v>
      </c>
      <c r="D26565" s="61">
        <v>0</v>
      </c>
      <c r="E26565" s="61" t="s">
        <v>15024</v>
      </c>
      <c r="F26565" s="61" t="s">
        <v>135</v>
      </c>
      <c r="G26565" s="61" t="s">
        <v>15867</v>
      </c>
      <c r="H26565" s="61" t="s">
        <v>11834</v>
      </c>
      <c r="I26565" s="61">
        <v>41.71</v>
      </c>
      <c r="J26565" s="61">
        <v>-112.1</v>
      </c>
      <c r="K26565">
        <v>654</v>
      </c>
      <c r="L26565"/>
      <c r="M26565"/>
    </row>
    <row r="26566" spans="1:13">
      <c r="A26566" s="61" t="s">
        <v>40</v>
      </c>
      <c r="B26566" s="61">
        <v>84020</v>
      </c>
      <c r="C26566" s="63" t="s">
        <v>968</v>
      </c>
      <c r="D26566" s="61">
        <v>0</v>
      </c>
      <c r="E26566" s="61" t="s">
        <v>5950</v>
      </c>
      <c r="F26566" s="61" t="s">
        <v>135</v>
      </c>
      <c r="G26566" s="61" t="s">
        <v>15828</v>
      </c>
      <c r="H26566" s="61" t="s">
        <v>11834</v>
      </c>
      <c r="I26566" s="61">
        <v>40.49</v>
      </c>
      <c r="J26566" s="61">
        <v>-111.84</v>
      </c>
      <c r="K26566">
        <v>51017</v>
      </c>
      <c r="L26566"/>
      <c r="M26566"/>
    </row>
    <row r="26567" spans="1:13">
      <c r="A26567" s="61" t="s">
        <v>40</v>
      </c>
      <c r="B26567" s="61">
        <v>84021</v>
      </c>
      <c r="C26567" s="63" t="s">
        <v>968</v>
      </c>
      <c r="D26567" s="61">
        <v>0</v>
      </c>
      <c r="E26567" s="61" t="s">
        <v>15834</v>
      </c>
      <c r="F26567" s="61" t="s">
        <v>135</v>
      </c>
      <c r="G26567" s="61" t="s">
        <v>15822</v>
      </c>
      <c r="H26567" s="61" t="s">
        <v>11834</v>
      </c>
      <c r="I26567" s="61">
        <v>40.1</v>
      </c>
      <c r="J26567" s="61">
        <v>-110.49</v>
      </c>
      <c r="K26567">
        <v>3198</v>
      </c>
      <c r="L26567"/>
      <c r="M26567"/>
    </row>
    <row r="26568" spans="1:13">
      <c r="A26568" s="61" t="s">
        <v>40</v>
      </c>
      <c r="B26568" s="61">
        <v>84762</v>
      </c>
      <c r="C26568" s="63" t="s">
        <v>968</v>
      </c>
      <c r="D26568" s="61">
        <v>0</v>
      </c>
      <c r="E26568" s="61" t="s">
        <v>15908</v>
      </c>
      <c r="F26568" s="61" t="s">
        <v>135</v>
      </c>
      <c r="G26568" s="61" t="s">
        <v>12422</v>
      </c>
      <c r="H26568" s="61" t="s">
        <v>11834</v>
      </c>
      <c r="I26568" s="61">
        <v>37.4</v>
      </c>
      <c r="J26568" s="61">
        <v>-112.63</v>
      </c>
      <c r="K26568">
        <v>393</v>
      </c>
      <c r="L26568"/>
      <c r="M26568"/>
    </row>
    <row r="26569" spans="1:13">
      <c r="A26569" s="61" t="s">
        <v>40</v>
      </c>
      <c r="B26569" s="61">
        <v>84022</v>
      </c>
      <c r="C26569" s="63" t="s">
        <v>968</v>
      </c>
      <c r="D26569" s="61">
        <v>0</v>
      </c>
      <c r="E26569" s="61" t="s">
        <v>15835</v>
      </c>
      <c r="F26569" s="61" t="s">
        <v>135</v>
      </c>
      <c r="G26569" s="61" t="s">
        <v>15836</v>
      </c>
      <c r="H26569" s="61" t="s">
        <v>11834</v>
      </c>
      <c r="I26569" s="61">
        <v>40.39</v>
      </c>
      <c r="J26569" s="61">
        <v>-112.63</v>
      </c>
      <c r="K26569">
        <v>423</v>
      </c>
      <c r="L26569"/>
      <c r="M26569"/>
    </row>
    <row r="26570" spans="1:13">
      <c r="A26570" s="61" t="s">
        <v>40</v>
      </c>
      <c r="B26570" s="61">
        <v>84023</v>
      </c>
      <c r="C26570" s="63" t="s">
        <v>968</v>
      </c>
      <c r="D26570" s="61">
        <v>0</v>
      </c>
      <c r="E26570" s="61" t="s">
        <v>15837</v>
      </c>
      <c r="F26570" s="61" t="s">
        <v>135</v>
      </c>
      <c r="G26570" s="61" t="s">
        <v>15838</v>
      </c>
      <c r="H26570" s="61" t="s">
        <v>11834</v>
      </c>
      <c r="I26570" s="61">
        <v>40.94</v>
      </c>
      <c r="J26570" s="61">
        <v>-109.19</v>
      </c>
      <c r="K26570">
        <v>228</v>
      </c>
      <c r="L26570"/>
      <c r="M26570"/>
    </row>
    <row r="26571" spans="1:13">
      <c r="A26571" s="61" t="s">
        <v>40</v>
      </c>
      <c r="B26571" s="61">
        <v>84005</v>
      </c>
      <c r="C26571" s="63" t="s">
        <v>968</v>
      </c>
      <c r="D26571" s="61">
        <v>0</v>
      </c>
      <c r="E26571" s="61" t="s">
        <v>15826</v>
      </c>
      <c r="F26571" s="61" t="s">
        <v>135</v>
      </c>
      <c r="G26571" s="61" t="s">
        <v>15825</v>
      </c>
      <c r="H26571" s="61" t="s">
        <v>11834</v>
      </c>
      <c r="I26571" s="61">
        <v>40.369999999999997</v>
      </c>
      <c r="J26571" s="61">
        <v>-112.02</v>
      </c>
      <c r="K26571">
        <v>43113</v>
      </c>
      <c r="L26571"/>
      <c r="M26571"/>
    </row>
    <row r="26572" spans="1:13">
      <c r="A26572" s="61" t="s">
        <v>40</v>
      </c>
      <c r="B26572" s="61">
        <v>84520</v>
      </c>
      <c r="C26572" s="63" t="s">
        <v>968</v>
      </c>
      <c r="D26572" s="61">
        <v>0</v>
      </c>
      <c r="E26572" s="61" t="s">
        <v>15879</v>
      </c>
      <c r="F26572" s="61" t="s">
        <v>135</v>
      </c>
      <c r="G26572" s="61" t="s">
        <v>4796</v>
      </c>
      <c r="H26572" s="61" t="s">
        <v>11834</v>
      </c>
      <c r="I26572" s="61">
        <v>39.53</v>
      </c>
      <c r="J26572" s="61">
        <v>-110.43</v>
      </c>
      <c r="K26572">
        <v>1225</v>
      </c>
      <c r="L26572"/>
      <c r="M26572"/>
    </row>
    <row r="26573" spans="1:13">
      <c r="A26573" s="61" t="s">
        <v>40</v>
      </c>
      <c r="B26573" s="61">
        <v>84310</v>
      </c>
      <c r="C26573" s="63" t="s">
        <v>968</v>
      </c>
      <c r="D26573" s="61">
        <v>0</v>
      </c>
      <c r="E26573" s="61" t="s">
        <v>714</v>
      </c>
      <c r="F26573" s="61" t="s">
        <v>135</v>
      </c>
      <c r="G26573" s="61" t="s">
        <v>15854</v>
      </c>
      <c r="H26573" s="61" t="s">
        <v>11834</v>
      </c>
      <c r="I26573" s="61">
        <v>41.33</v>
      </c>
      <c r="J26573" s="61">
        <v>-111.79</v>
      </c>
      <c r="K26573">
        <v>4907</v>
      </c>
      <c r="L26573"/>
      <c r="M26573"/>
    </row>
    <row r="26574" spans="1:13">
      <c r="A26574" s="61" t="s">
        <v>40</v>
      </c>
      <c r="B26574" s="61">
        <v>84521</v>
      </c>
      <c r="C26574" s="63" t="s">
        <v>968</v>
      </c>
      <c r="D26574" s="61">
        <v>0</v>
      </c>
      <c r="E26574" s="61" t="s">
        <v>12381</v>
      </c>
      <c r="F26574" s="61" t="s">
        <v>135</v>
      </c>
      <c r="G26574" s="61" t="s">
        <v>15878</v>
      </c>
      <c r="H26574" s="61" t="s">
        <v>11834</v>
      </c>
      <c r="I26574" s="61">
        <v>39.42</v>
      </c>
      <c r="J26574" s="61">
        <v>-110.76</v>
      </c>
      <c r="K26574">
        <v>686</v>
      </c>
      <c r="L26574"/>
      <c r="M26574"/>
    </row>
    <row r="26575" spans="1:13">
      <c r="A26575" s="61" t="s">
        <v>40</v>
      </c>
      <c r="B26575" s="61">
        <v>84724</v>
      </c>
      <c r="C26575" s="63" t="s">
        <v>968</v>
      </c>
      <c r="D26575" s="61">
        <v>0</v>
      </c>
      <c r="E26575" s="61" t="s">
        <v>15898</v>
      </c>
      <c r="F26575" s="61" t="s">
        <v>135</v>
      </c>
      <c r="G26575" s="61" t="s">
        <v>8203</v>
      </c>
      <c r="H26575" s="61" t="s">
        <v>11834</v>
      </c>
      <c r="I26575" s="61">
        <v>38.68</v>
      </c>
      <c r="J26575" s="61">
        <v>-112.14</v>
      </c>
      <c r="K26575">
        <v>1213</v>
      </c>
      <c r="L26575"/>
      <c r="M26575"/>
    </row>
    <row r="26576" spans="1:13">
      <c r="A26576" s="61" t="s">
        <v>40</v>
      </c>
      <c r="B26576" s="61">
        <v>84627</v>
      </c>
      <c r="C26576" s="63" t="s">
        <v>968</v>
      </c>
      <c r="D26576" s="61">
        <v>0</v>
      </c>
      <c r="E26576" s="61" t="s">
        <v>11021</v>
      </c>
      <c r="F26576" s="61" t="s">
        <v>135</v>
      </c>
      <c r="G26576" s="61" t="s">
        <v>15884</v>
      </c>
      <c r="H26576" s="61" t="s">
        <v>11834</v>
      </c>
      <c r="I26576" s="61">
        <v>39.35</v>
      </c>
      <c r="J26576" s="61">
        <v>-111.57</v>
      </c>
      <c r="K26576">
        <v>5882</v>
      </c>
      <c r="L26576"/>
      <c r="M26576"/>
    </row>
    <row r="26577" spans="1:13">
      <c r="A26577" s="61" t="s">
        <v>40</v>
      </c>
      <c r="B26577" s="61">
        <v>84629</v>
      </c>
      <c r="C26577" s="63" t="s">
        <v>968</v>
      </c>
      <c r="D26577" s="61">
        <v>0</v>
      </c>
      <c r="E26577" s="61" t="s">
        <v>2317</v>
      </c>
      <c r="F26577" s="61" t="s">
        <v>135</v>
      </c>
      <c r="G26577" s="61" t="s">
        <v>15884</v>
      </c>
      <c r="H26577" s="61" t="s">
        <v>11834</v>
      </c>
      <c r="I26577" s="61">
        <v>39.78</v>
      </c>
      <c r="J26577" s="61">
        <v>-111.44</v>
      </c>
      <c r="K26577">
        <v>2583</v>
      </c>
      <c r="L26577"/>
      <c r="M26577"/>
    </row>
    <row r="26578" spans="1:13">
      <c r="A26578" s="61" t="s">
        <v>40</v>
      </c>
      <c r="B26578" s="61">
        <v>84025</v>
      </c>
      <c r="C26578" s="63" t="s">
        <v>968</v>
      </c>
      <c r="D26578" s="61">
        <v>0</v>
      </c>
      <c r="E26578" s="61" t="s">
        <v>504</v>
      </c>
      <c r="F26578" s="61" t="s">
        <v>135</v>
      </c>
      <c r="G26578" s="61" t="s">
        <v>10784</v>
      </c>
      <c r="H26578" s="61" t="s">
        <v>11834</v>
      </c>
      <c r="I26578" s="61">
        <v>40.98</v>
      </c>
      <c r="J26578" s="61">
        <v>-111.9</v>
      </c>
      <c r="K26578">
        <v>24596</v>
      </c>
      <c r="L26578"/>
      <c r="M26578"/>
    </row>
    <row r="26579" spans="1:13">
      <c r="A26579" s="61" t="s">
        <v>40</v>
      </c>
      <c r="B26579" s="61">
        <v>84630</v>
      </c>
      <c r="C26579" s="63" t="s">
        <v>968</v>
      </c>
      <c r="D26579" s="61">
        <v>0</v>
      </c>
      <c r="E26579" s="61" t="s">
        <v>1751</v>
      </c>
      <c r="F26579" s="61" t="s">
        <v>135</v>
      </c>
      <c r="G26579" s="61" t="s">
        <v>15884</v>
      </c>
      <c r="H26579" s="61" t="s">
        <v>11834</v>
      </c>
      <c r="I26579" s="61">
        <v>39.29</v>
      </c>
      <c r="J26579" s="61">
        <v>-111.8</v>
      </c>
      <c r="K26579">
        <v>265</v>
      </c>
      <c r="L26579"/>
      <c r="M26579"/>
    </row>
    <row r="26580" spans="1:13">
      <c r="A26580" s="61" t="s">
        <v>40</v>
      </c>
      <c r="B26580" s="61">
        <v>84311</v>
      </c>
      <c r="C26580" s="63" t="s">
        <v>968</v>
      </c>
      <c r="D26580" s="61">
        <v>0</v>
      </c>
      <c r="E26580" s="61" t="s">
        <v>15871</v>
      </c>
      <c r="F26580" s="61" t="s">
        <v>135</v>
      </c>
      <c r="G26580" s="61" t="s">
        <v>15867</v>
      </c>
      <c r="H26580" s="61" t="s">
        <v>11834</v>
      </c>
      <c r="I26580" s="61">
        <v>41.82</v>
      </c>
      <c r="J26580" s="61">
        <v>-112.1</v>
      </c>
      <c r="K26580">
        <v>872</v>
      </c>
      <c r="L26580"/>
      <c r="M26580"/>
    </row>
    <row r="26581" spans="1:13">
      <c r="A26581" s="61" t="s">
        <v>40</v>
      </c>
      <c r="B26581" s="61">
        <v>84631</v>
      </c>
      <c r="C26581" s="63" t="s">
        <v>968</v>
      </c>
      <c r="D26581" s="61">
        <v>0</v>
      </c>
      <c r="E26581" s="61" t="s">
        <v>3867</v>
      </c>
      <c r="F26581" s="61" t="s">
        <v>135</v>
      </c>
      <c r="G26581" s="61" t="s">
        <v>15885</v>
      </c>
      <c r="H26581" s="61" t="s">
        <v>11834</v>
      </c>
      <c r="I26581" s="61">
        <v>38.96</v>
      </c>
      <c r="J26581" s="61">
        <v>-112.39</v>
      </c>
      <c r="K26581">
        <v>2985</v>
      </c>
      <c r="L26581"/>
      <c r="M26581"/>
    </row>
    <row r="26582" spans="1:13">
      <c r="A26582" s="61" t="s">
        <v>40</v>
      </c>
      <c r="B26582" s="61">
        <v>84026</v>
      </c>
      <c r="C26582" s="63" t="s">
        <v>968</v>
      </c>
      <c r="D26582" s="61">
        <v>0</v>
      </c>
      <c r="E26582" s="61" t="s">
        <v>15839</v>
      </c>
      <c r="F26582" s="61" t="s">
        <v>135</v>
      </c>
      <c r="G26582" s="61" t="s">
        <v>15830</v>
      </c>
      <c r="H26582" s="61" t="s">
        <v>11834</v>
      </c>
      <c r="I26582" s="61">
        <v>40.29</v>
      </c>
      <c r="J26582" s="61">
        <v>-109.8</v>
      </c>
      <c r="K26582">
        <v>910</v>
      </c>
      <c r="L26582"/>
      <c r="M26582"/>
    </row>
    <row r="26583" spans="1:13">
      <c r="A26583" s="61" t="s">
        <v>40</v>
      </c>
      <c r="B26583" s="61">
        <v>84027</v>
      </c>
      <c r="C26583" s="63" t="s">
        <v>968</v>
      </c>
      <c r="D26583" s="61">
        <v>0</v>
      </c>
      <c r="E26583" s="61" t="s">
        <v>5463</v>
      </c>
      <c r="F26583" s="61" t="s">
        <v>135</v>
      </c>
      <c r="G26583" s="61" t="s">
        <v>15822</v>
      </c>
      <c r="H26583" s="61" t="s">
        <v>11834</v>
      </c>
      <c r="I26583" s="61">
        <v>40.15</v>
      </c>
      <c r="J26583" s="61">
        <v>-110.82</v>
      </c>
      <c r="K26583">
        <v>604</v>
      </c>
      <c r="L26583"/>
      <c r="M26583"/>
    </row>
    <row r="26584" spans="1:13">
      <c r="A26584" s="61" t="s">
        <v>40</v>
      </c>
      <c r="B26584" s="61">
        <v>84028</v>
      </c>
      <c r="C26584" s="63" t="s">
        <v>968</v>
      </c>
      <c r="D26584" s="61">
        <v>0</v>
      </c>
      <c r="E26584" s="61" t="s">
        <v>2899</v>
      </c>
      <c r="F26584" s="61" t="s">
        <v>135</v>
      </c>
      <c r="G26584" s="61" t="s">
        <v>15840</v>
      </c>
      <c r="H26584" s="61" t="s">
        <v>11834</v>
      </c>
      <c r="I26584" s="61">
        <v>41.93</v>
      </c>
      <c r="J26584" s="61">
        <v>-111.42</v>
      </c>
      <c r="K26584">
        <v>955</v>
      </c>
      <c r="L26584"/>
      <c r="M26584"/>
    </row>
    <row r="26585" spans="1:13">
      <c r="A26585" s="61" t="s">
        <v>40</v>
      </c>
      <c r="B26585" s="61">
        <v>84312</v>
      </c>
      <c r="C26585" s="63" t="s">
        <v>968</v>
      </c>
      <c r="D26585" s="61">
        <v>0</v>
      </c>
      <c r="E26585" s="61" t="s">
        <v>1936</v>
      </c>
      <c r="F26585" s="61" t="s">
        <v>135</v>
      </c>
      <c r="G26585" s="61" t="s">
        <v>15867</v>
      </c>
      <c r="H26585" s="61" t="s">
        <v>11834</v>
      </c>
      <c r="I26585" s="61">
        <v>41.79</v>
      </c>
      <c r="J26585" s="61">
        <v>-112.17</v>
      </c>
      <c r="K26585">
        <v>4483</v>
      </c>
      <c r="L26585"/>
      <c r="M26585"/>
    </row>
    <row r="26586" spans="1:13">
      <c r="A26586" s="61" t="s">
        <v>40</v>
      </c>
      <c r="B26586" s="61">
        <v>84728</v>
      </c>
      <c r="C26586" s="63" t="s">
        <v>968</v>
      </c>
      <c r="D26586" s="61">
        <v>0</v>
      </c>
      <c r="E26586" s="61" t="s">
        <v>2773</v>
      </c>
      <c r="F26586" s="61" t="s">
        <v>135</v>
      </c>
      <c r="G26586" s="61" t="s">
        <v>15885</v>
      </c>
      <c r="H26586" s="61" t="s">
        <v>11834</v>
      </c>
      <c r="I26586" s="61">
        <v>39.299999999999997</v>
      </c>
      <c r="J26586" s="61">
        <v>-113.91</v>
      </c>
      <c r="K26586">
        <v>131</v>
      </c>
      <c r="L26586"/>
      <c r="M26586"/>
    </row>
    <row r="26587" spans="1:13">
      <c r="A26587" s="61" t="s">
        <v>40</v>
      </c>
      <c r="B26587" s="61">
        <v>84029</v>
      </c>
      <c r="C26587" s="63" t="s">
        <v>968</v>
      </c>
      <c r="D26587" s="61">
        <v>0</v>
      </c>
      <c r="E26587" s="61" t="s">
        <v>5372</v>
      </c>
      <c r="F26587" s="61" t="s">
        <v>135</v>
      </c>
      <c r="G26587" s="61" t="s">
        <v>15836</v>
      </c>
      <c r="H26587" s="61" t="s">
        <v>11834</v>
      </c>
      <c r="I26587" s="61">
        <v>40.67</v>
      </c>
      <c r="J26587" s="61">
        <v>-112.76</v>
      </c>
      <c r="K26587">
        <v>13269</v>
      </c>
      <c r="L26587"/>
      <c r="M26587"/>
    </row>
    <row r="26588" spans="1:13">
      <c r="A26588" s="61" t="s">
        <v>40</v>
      </c>
      <c r="B26588" s="61">
        <v>84525</v>
      </c>
      <c r="C26588" s="63" t="s">
        <v>968</v>
      </c>
      <c r="D26588" s="61">
        <v>0</v>
      </c>
      <c r="E26588" s="61" t="s">
        <v>15673</v>
      </c>
      <c r="F26588" s="61" t="s">
        <v>135</v>
      </c>
      <c r="G26588" s="61" t="s">
        <v>15878</v>
      </c>
      <c r="H26588" s="61" t="s">
        <v>11834</v>
      </c>
      <c r="I26588" s="61">
        <v>38.979999999999997</v>
      </c>
      <c r="J26588" s="61">
        <v>-110.65</v>
      </c>
      <c r="K26588">
        <v>968</v>
      </c>
      <c r="L26588"/>
      <c r="M26588"/>
    </row>
    <row r="26589" spans="1:13">
      <c r="A26589" s="61" t="s">
        <v>40</v>
      </c>
      <c r="B26589" s="61">
        <v>84731</v>
      </c>
      <c r="C26589" s="63" t="s">
        <v>968</v>
      </c>
      <c r="D26589" s="61">
        <v>0</v>
      </c>
      <c r="E26589" s="61" t="s">
        <v>306</v>
      </c>
      <c r="F26589" s="61" t="s">
        <v>135</v>
      </c>
      <c r="G26589" s="61" t="s">
        <v>3949</v>
      </c>
      <c r="H26589" s="61" t="s">
        <v>11834</v>
      </c>
      <c r="I26589" s="61">
        <v>38.25</v>
      </c>
      <c r="J26589" s="61">
        <v>-112.85</v>
      </c>
      <c r="K26589">
        <v>186</v>
      </c>
      <c r="L26589"/>
      <c r="M26589"/>
    </row>
    <row r="26590" spans="1:13">
      <c r="A26590" s="61" t="s">
        <v>40</v>
      </c>
      <c r="B26590" s="61">
        <v>84732</v>
      </c>
      <c r="C26590" s="63" t="s">
        <v>968</v>
      </c>
      <c r="D26590" s="61">
        <v>0</v>
      </c>
      <c r="E26590" s="61" t="s">
        <v>2290</v>
      </c>
      <c r="F26590" s="61" t="s">
        <v>135</v>
      </c>
      <c r="G26590" s="61" t="s">
        <v>15897</v>
      </c>
      <c r="H26590" s="61" t="s">
        <v>11834</v>
      </c>
      <c r="I26590" s="61">
        <v>38.450000000000003</v>
      </c>
      <c r="J26590" s="61">
        <v>-111.9</v>
      </c>
      <c r="K26590">
        <v>72</v>
      </c>
      <c r="L26590"/>
      <c r="M26590"/>
    </row>
    <row r="26591" spans="1:13">
      <c r="A26591" s="61" t="s">
        <v>40</v>
      </c>
      <c r="B26591" s="61">
        <v>84313</v>
      </c>
      <c r="C26591" s="63" t="s">
        <v>968</v>
      </c>
      <c r="D26591" s="61">
        <v>0</v>
      </c>
      <c r="E26591" s="61" t="s">
        <v>15872</v>
      </c>
      <c r="F26591" s="61" t="s">
        <v>135</v>
      </c>
      <c r="G26591" s="61" t="s">
        <v>15867</v>
      </c>
      <c r="H26591" s="61" t="s">
        <v>11834</v>
      </c>
      <c r="I26591" s="61">
        <v>41.68</v>
      </c>
      <c r="J26591" s="61">
        <v>-113.83</v>
      </c>
      <c r="K26591">
        <v>93</v>
      </c>
      <c r="L26591"/>
      <c r="M26591"/>
    </row>
    <row r="26592" spans="1:13">
      <c r="A26592" s="61" t="s">
        <v>40</v>
      </c>
      <c r="B26592" s="61">
        <v>84733</v>
      </c>
      <c r="C26592" s="63" t="s">
        <v>968</v>
      </c>
      <c r="D26592" s="61">
        <v>0</v>
      </c>
      <c r="E26592" s="61" t="s">
        <v>8902</v>
      </c>
      <c r="F26592" s="61" t="s">
        <v>135</v>
      </c>
      <c r="G26592" s="61" t="s">
        <v>625</v>
      </c>
      <c r="H26592" s="61" t="s">
        <v>11834</v>
      </c>
      <c r="I26592" s="61">
        <v>37.24</v>
      </c>
      <c r="J26592" s="61">
        <v>-113.79</v>
      </c>
      <c r="K26592">
        <v>127</v>
      </c>
      <c r="L26592"/>
      <c r="M26592"/>
    </row>
    <row r="26593" spans="1:13">
      <c r="A26593" s="61" t="s">
        <v>40</v>
      </c>
      <c r="B26593" s="61">
        <v>84031</v>
      </c>
      <c r="C26593" s="63" t="s">
        <v>968</v>
      </c>
      <c r="D26593" s="61">
        <v>0</v>
      </c>
      <c r="E26593" s="61" t="s">
        <v>9638</v>
      </c>
      <c r="F26593" s="61" t="s">
        <v>135</v>
      </c>
      <c r="G26593" s="61" t="s">
        <v>15822</v>
      </c>
      <c r="H26593" s="61" t="s">
        <v>11834</v>
      </c>
      <c r="I26593" s="61">
        <v>40.54</v>
      </c>
      <c r="J26593" s="61">
        <v>-110.73</v>
      </c>
      <c r="K26593">
        <v>278</v>
      </c>
      <c r="L26593"/>
      <c r="M26593"/>
    </row>
    <row r="26594" spans="1:13">
      <c r="A26594" s="61" t="s">
        <v>40</v>
      </c>
      <c r="B26594" s="61">
        <v>84032</v>
      </c>
      <c r="C26594" s="63" t="s">
        <v>968</v>
      </c>
      <c r="D26594" s="61">
        <v>0</v>
      </c>
      <c r="E26594" s="61" t="s">
        <v>15841</v>
      </c>
      <c r="F26594" s="61" t="s">
        <v>135</v>
      </c>
      <c r="G26594" s="61" t="s">
        <v>15842</v>
      </c>
      <c r="H26594" s="61" t="s">
        <v>11834</v>
      </c>
      <c r="I26594" s="61">
        <v>40.43</v>
      </c>
      <c r="J26594" s="61">
        <v>-111.19</v>
      </c>
      <c r="K26594">
        <v>24766</v>
      </c>
      <c r="L26594"/>
      <c r="M26594"/>
    </row>
    <row r="26595" spans="1:13">
      <c r="A26595" s="61" t="s">
        <v>40</v>
      </c>
      <c r="B26595" s="61">
        <v>84526</v>
      </c>
      <c r="C26595" s="63" t="s">
        <v>968</v>
      </c>
      <c r="D26595" s="61">
        <v>0</v>
      </c>
      <c r="E26595" s="61" t="s">
        <v>15880</v>
      </c>
      <c r="F26595" s="61" t="s">
        <v>135</v>
      </c>
      <c r="G26595" s="61" t="s">
        <v>4796</v>
      </c>
      <c r="H26595" s="61" t="s">
        <v>11834</v>
      </c>
      <c r="I26595" s="61">
        <v>39.67</v>
      </c>
      <c r="J26595" s="61">
        <v>-111.01</v>
      </c>
      <c r="K26595">
        <v>3888</v>
      </c>
      <c r="L26595"/>
      <c r="M26595"/>
    </row>
    <row r="26596" spans="1:13">
      <c r="A26596" s="61" t="s">
        <v>40</v>
      </c>
      <c r="B26596" s="61">
        <v>84096</v>
      </c>
      <c r="C26596" s="63" t="s">
        <v>968</v>
      </c>
      <c r="D26596" s="61">
        <v>0</v>
      </c>
      <c r="E26596" s="61" t="s">
        <v>15865</v>
      </c>
      <c r="F26596" s="61" t="s">
        <v>135</v>
      </c>
      <c r="G26596" s="61" t="s">
        <v>15828</v>
      </c>
      <c r="H26596" s="61" t="s">
        <v>11834</v>
      </c>
      <c r="I26596" s="61">
        <v>40.479999999999997</v>
      </c>
      <c r="J26596" s="61">
        <v>-112.07</v>
      </c>
      <c r="K26596">
        <v>69086</v>
      </c>
      <c r="L26596"/>
      <c r="M26596"/>
    </row>
    <row r="26597" spans="1:13">
      <c r="A26597" s="61" t="s">
        <v>40</v>
      </c>
      <c r="B26597" s="61">
        <v>84056</v>
      </c>
      <c r="C26597" s="63" t="s">
        <v>968</v>
      </c>
      <c r="D26597" s="61">
        <v>0</v>
      </c>
      <c r="E26597" s="61" t="s">
        <v>17492</v>
      </c>
      <c r="F26597" s="61" t="s">
        <v>135</v>
      </c>
      <c r="G26597" s="61" t="s">
        <v>10784</v>
      </c>
      <c r="H26597" s="61" t="s">
        <v>11834</v>
      </c>
      <c r="I26597" s="61">
        <v>41.12</v>
      </c>
      <c r="J26597" s="61">
        <v>-111.98</v>
      </c>
      <c r="K26597">
        <v>4088</v>
      </c>
      <c r="L26597"/>
      <c r="M26597"/>
    </row>
    <row r="26598" spans="1:13">
      <c r="A26598" s="61" t="s">
        <v>40</v>
      </c>
      <c r="B26598" s="61">
        <v>84635</v>
      </c>
      <c r="C26598" s="63" t="s">
        <v>968</v>
      </c>
      <c r="D26598" s="61">
        <v>0</v>
      </c>
      <c r="E26598" s="61" t="s">
        <v>1940</v>
      </c>
      <c r="F26598" s="61" t="s">
        <v>135</v>
      </c>
      <c r="G26598" s="61" t="s">
        <v>15885</v>
      </c>
      <c r="H26598" s="61" t="s">
        <v>11834</v>
      </c>
      <c r="I26598" s="61">
        <v>39.4</v>
      </c>
      <c r="J26598" s="61">
        <v>-112.72</v>
      </c>
      <c r="K26598">
        <v>764</v>
      </c>
      <c r="L26598"/>
      <c r="M26598"/>
    </row>
    <row r="26599" spans="1:13">
      <c r="A26599" s="61" t="s">
        <v>40</v>
      </c>
      <c r="B26599" s="61">
        <v>84314</v>
      </c>
      <c r="C26599" s="63" t="s">
        <v>968</v>
      </c>
      <c r="D26599" s="61">
        <v>0</v>
      </c>
      <c r="E26599" s="61" t="s">
        <v>15873</v>
      </c>
      <c r="F26599" s="61" t="s">
        <v>135</v>
      </c>
      <c r="G26599" s="61" t="s">
        <v>15867</v>
      </c>
      <c r="H26599" s="61" t="s">
        <v>11834</v>
      </c>
      <c r="I26599" s="61">
        <v>41.64</v>
      </c>
      <c r="J26599" s="61">
        <v>-112.09</v>
      </c>
      <c r="K26599">
        <v>1157</v>
      </c>
      <c r="L26599"/>
      <c r="M26599"/>
    </row>
    <row r="26600" spans="1:13">
      <c r="A26600" s="61" t="s">
        <v>40</v>
      </c>
      <c r="B26600" s="61">
        <v>84315</v>
      </c>
      <c r="C26600" s="63" t="s">
        <v>968</v>
      </c>
      <c r="D26600" s="61">
        <v>0</v>
      </c>
      <c r="E26600" s="61" t="s">
        <v>13617</v>
      </c>
      <c r="F26600" s="61" t="s">
        <v>135</v>
      </c>
      <c r="G26600" s="61" t="s">
        <v>15854</v>
      </c>
      <c r="H26600" s="61" t="s">
        <v>11834</v>
      </c>
      <c r="I26600" s="61">
        <v>41.15</v>
      </c>
      <c r="J26600" s="61">
        <v>-112.14</v>
      </c>
      <c r="K26600">
        <v>9635</v>
      </c>
      <c r="L26600"/>
      <c r="M26600"/>
    </row>
    <row r="26601" spans="1:13">
      <c r="A26601" s="61" t="s">
        <v>40</v>
      </c>
      <c r="B26601" s="61">
        <v>84317</v>
      </c>
      <c r="C26601" s="63" t="s">
        <v>968</v>
      </c>
      <c r="D26601" s="61">
        <v>0</v>
      </c>
      <c r="E26601" s="61" t="s">
        <v>7833</v>
      </c>
      <c r="F26601" s="61" t="s">
        <v>135</v>
      </c>
      <c r="G26601" s="61" t="s">
        <v>15854</v>
      </c>
      <c r="H26601" s="61" t="s">
        <v>11834</v>
      </c>
      <c r="I26601" s="61">
        <v>41.28</v>
      </c>
      <c r="J26601" s="61">
        <v>-111.69</v>
      </c>
      <c r="K26601">
        <v>2523</v>
      </c>
      <c r="L26601"/>
      <c r="M26601"/>
    </row>
    <row r="26602" spans="1:13">
      <c r="A26602" s="61" t="s">
        <v>40</v>
      </c>
      <c r="B26602" s="61">
        <v>84737</v>
      </c>
      <c r="C26602" s="63" t="s">
        <v>968</v>
      </c>
      <c r="D26602" s="61">
        <v>0</v>
      </c>
      <c r="E26602" s="61" t="s">
        <v>6264</v>
      </c>
      <c r="F26602" s="61" t="s">
        <v>135</v>
      </c>
      <c r="G26602" s="61" t="s">
        <v>625</v>
      </c>
      <c r="H26602" s="61" t="s">
        <v>11834</v>
      </c>
      <c r="I26602" s="61">
        <v>37.04</v>
      </c>
      <c r="J26602" s="61">
        <v>-113.21</v>
      </c>
      <c r="K26602">
        <v>21212</v>
      </c>
      <c r="L26602"/>
      <c r="M26602"/>
    </row>
    <row r="26603" spans="1:13">
      <c r="A26603" s="61" t="s">
        <v>40</v>
      </c>
      <c r="B26603" s="61">
        <v>84318</v>
      </c>
      <c r="C26603" s="63" t="s">
        <v>968</v>
      </c>
      <c r="D26603" s="61">
        <v>0</v>
      </c>
      <c r="E26603" s="61" t="s">
        <v>1267</v>
      </c>
      <c r="F26603" s="61" t="s">
        <v>135</v>
      </c>
      <c r="G26603" s="61" t="s">
        <v>15870</v>
      </c>
      <c r="H26603" s="61" t="s">
        <v>11834</v>
      </c>
      <c r="I26603" s="61">
        <v>41.8</v>
      </c>
      <c r="J26603" s="61">
        <v>-111.8</v>
      </c>
      <c r="K26603">
        <v>5296</v>
      </c>
      <c r="L26603"/>
      <c r="M26603"/>
    </row>
    <row r="26604" spans="1:13">
      <c r="A26604" s="61" t="s">
        <v>40</v>
      </c>
      <c r="B26604" s="61">
        <v>84319</v>
      </c>
      <c r="C26604" s="63" t="s">
        <v>968</v>
      </c>
      <c r="D26604" s="61">
        <v>0</v>
      </c>
      <c r="E26604" s="61" t="s">
        <v>15874</v>
      </c>
      <c r="F26604" s="61" t="s">
        <v>135</v>
      </c>
      <c r="G26604" s="61" t="s">
        <v>15870</v>
      </c>
      <c r="H26604" s="61" t="s">
        <v>11834</v>
      </c>
      <c r="I26604" s="61">
        <v>41.6</v>
      </c>
      <c r="J26604" s="61">
        <v>-111.72</v>
      </c>
      <c r="K26604">
        <v>9570</v>
      </c>
      <c r="L26604"/>
      <c r="M26604"/>
    </row>
    <row r="26605" spans="1:13">
      <c r="A26605" s="61" t="s">
        <v>40</v>
      </c>
      <c r="B26605" s="61">
        <v>84034</v>
      </c>
      <c r="C26605" s="63" t="s">
        <v>968</v>
      </c>
      <c r="D26605" s="61">
        <v>0</v>
      </c>
      <c r="E26605" s="61" t="s">
        <v>15843</v>
      </c>
      <c r="F26605" s="61" t="s">
        <v>135</v>
      </c>
      <c r="G26605" s="61" t="s">
        <v>15836</v>
      </c>
      <c r="H26605" s="61" t="s">
        <v>11834</v>
      </c>
      <c r="I26605" s="61">
        <v>40.06</v>
      </c>
      <c r="J26605" s="61">
        <v>-113.88</v>
      </c>
      <c r="K26605">
        <v>181</v>
      </c>
      <c r="L26605"/>
      <c r="M26605"/>
    </row>
    <row r="26606" spans="1:13">
      <c r="A26606" s="61" t="s">
        <v>40</v>
      </c>
      <c r="B26606" s="61">
        <v>84738</v>
      </c>
      <c r="C26606" s="63" t="s">
        <v>968</v>
      </c>
      <c r="D26606" s="61">
        <v>0</v>
      </c>
      <c r="E26606" s="61" t="s">
        <v>15900</v>
      </c>
      <c r="F26606" s="61" t="s">
        <v>135</v>
      </c>
      <c r="G26606" s="61" t="s">
        <v>625</v>
      </c>
      <c r="H26606" s="61" t="s">
        <v>11834</v>
      </c>
      <c r="I26606" s="61">
        <v>37.18</v>
      </c>
      <c r="J26606" s="61">
        <v>-113.71</v>
      </c>
      <c r="K26606">
        <v>9064</v>
      </c>
      <c r="L26606"/>
      <c r="M26606"/>
    </row>
    <row r="26607" spans="1:13">
      <c r="A26607" s="61" t="s">
        <v>40</v>
      </c>
      <c r="B26607" s="61">
        <v>84035</v>
      </c>
      <c r="C26607" s="63" t="s">
        <v>968</v>
      </c>
      <c r="D26607" s="61">
        <v>0</v>
      </c>
      <c r="E26607" s="61" t="s">
        <v>15844</v>
      </c>
      <c r="F26607" s="61" t="s">
        <v>135</v>
      </c>
      <c r="G26607" s="61" t="s">
        <v>15830</v>
      </c>
      <c r="H26607" s="61" t="s">
        <v>11834</v>
      </c>
      <c r="I26607" s="61">
        <v>40.47</v>
      </c>
      <c r="J26607" s="61">
        <v>-109.26</v>
      </c>
      <c r="K26607">
        <v>722</v>
      </c>
      <c r="L26607"/>
      <c r="M26607"/>
    </row>
    <row r="26608" spans="1:13">
      <c r="A26608" s="61" t="s">
        <v>40</v>
      </c>
      <c r="B26608" s="61">
        <v>84739</v>
      </c>
      <c r="C26608" s="63" t="s">
        <v>968</v>
      </c>
      <c r="D26608" s="61">
        <v>0</v>
      </c>
      <c r="E26608" s="61" t="s">
        <v>15901</v>
      </c>
      <c r="F26608" s="61" t="s">
        <v>135</v>
      </c>
      <c r="G26608" s="61" t="s">
        <v>8203</v>
      </c>
      <c r="H26608" s="61" t="s">
        <v>11834</v>
      </c>
      <c r="I26608" s="61">
        <v>38.630000000000003</v>
      </c>
      <c r="J26608" s="61">
        <v>-112.21</v>
      </c>
      <c r="K26608">
        <v>408</v>
      </c>
      <c r="L26608"/>
      <c r="M26608"/>
    </row>
    <row r="26609" spans="1:13">
      <c r="A26609" s="61" t="s">
        <v>40</v>
      </c>
      <c r="B26609" s="61">
        <v>84036</v>
      </c>
      <c r="C26609" s="63" t="s">
        <v>968</v>
      </c>
      <c r="D26609" s="61">
        <v>0</v>
      </c>
      <c r="E26609" s="61" t="s">
        <v>15845</v>
      </c>
      <c r="F26609" s="61" t="s">
        <v>135</v>
      </c>
      <c r="G26609" s="61" t="s">
        <v>9314</v>
      </c>
      <c r="H26609" s="61" t="s">
        <v>11834</v>
      </c>
      <c r="I26609" s="61">
        <v>40.619999999999997</v>
      </c>
      <c r="J26609" s="61">
        <v>-111.15</v>
      </c>
      <c r="K26609">
        <v>8300</v>
      </c>
      <c r="L26609"/>
      <c r="M26609"/>
    </row>
    <row r="26610" spans="1:13">
      <c r="A26610" s="61" t="s">
        <v>40</v>
      </c>
      <c r="B26610" s="61">
        <v>84741</v>
      </c>
      <c r="C26610" s="63" t="s">
        <v>968</v>
      </c>
      <c r="D26610" s="61">
        <v>0</v>
      </c>
      <c r="E26610" s="61" t="s">
        <v>15902</v>
      </c>
      <c r="F26610" s="61" t="s">
        <v>135</v>
      </c>
      <c r="G26610" s="61" t="s">
        <v>12422</v>
      </c>
      <c r="H26610" s="61" t="s">
        <v>11834</v>
      </c>
      <c r="I26610" s="61">
        <v>37.270000000000003</v>
      </c>
      <c r="J26610" s="61">
        <v>-112.23</v>
      </c>
      <c r="K26610">
        <v>6034</v>
      </c>
      <c r="L26610"/>
      <c r="M26610"/>
    </row>
    <row r="26611" spans="1:13">
      <c r="A26611" s="61" t="s">
        <v>40</v>
      </c>
      <c r="B26611" s="61">
        <v>84742</v>
      </c>
      <c r="C26611" s="63" t="s">
        <v>968</v>
      </c>
      <c r="D26611" s="61">
        <v>0</v>
      </c>
      <c r="E26611" s="61" t="s">
        <v>15903</v>
      </c>
      <c r="F26611" s="61" t="s">
        <v>135</v>
      </c>
      <c r="G26611" s="61" t="s">
        <v>10365</v>
      </c>
      <c r="H26611" s="61" t="s">
        <v>11834</v>
      </c>
      <c r="I26611" s="61">
        <v>37.54</v>
      </c>
      <c r="J26611" s="61">
        <v>-113.21</v>
      </c>
      <c r="K26611">
        <v>545</v>
      </c>
      <c r="L26611"/>
      <c r="M26611"/>
    </row>
    <row r="26612" spans="1:13">
      <c r="A26612" s="61" t="s">
        <v>40</v>
      </c>
      <c r="B26612" s="61">
        <v>84037</v>
      </c>
      <c r="C26612" s="63" t="s">
        <v>968</v>
      </c>
      <c r="D26612" s="61">
        <v>0</v>
      </c>
      <c r="E26612" s="61" t="s">
        <v>15846</v>
      </c>
      <c r="F26612" s="61" t="s">
        <v>135</v>
      </c>
      <c r="G26612" s="61" t="s">
        <v>10784</v>
      </c>
      <c r="H26612" s="61" t="s">
        <v>11834</v>
      </c>
      <c r="I26612" s="61">
        <v>41.02</v>
      </c>
      <c r="J26612" s="61">
        <v>-111.92</v>
      </c>
      <c r="K26612">
        <v>39763</v>
      </c>
      <c r="L26612"/>
      <c r="M26612"/>
    </row>
    <row r="26613" spans="1:13">
      <c r="A26613" s="61" t="s">
        <v>40</v>
      </c>
      <c r="B26613" s="61">
        <v>84529</v>
      </c>
      <c r="C26613" s="63" t="s">
        <v>968</v>
      </c>
      <c r="D26613" s="61">
        <v>0</v>
      </c>
      <c r="E26613" s="61" t="s">
        <v>2324</v>
      </c>
      <c r="F26613" s="61" t="s">
        <v>135</v>
      </c>
      <c r="G26613" s="61" t="s">
        <v>4796</v>
      </c>
      <c r="H26613" s="61" t="s">
        <v>11834</v>
      </c>
      <c r="I26613" s="61">
        <v>39.68</v>
      </c>
      <c r="J26613" s="61">
        <v>-110.82</v>
      </c>
      <c r="K26613">
        <v>205</v>
      </c>
      <c r="L26613"/>
      <c r="M26613"/>
    </row>
    <row r="26614" spans="1:13">
      <c r="A26614" s="61" t="s">
        <v>40</v>
      </c>
      <c r="B26614" s="61">
        <v>84743</v>
      </c>
      <c r="C26614" s="63" t="s">
        <v>968</v>
      </c>
      <c r="D26614" s="61">
        <v>0</v>
      </c>
      <c r="E26614" s="61" t="s">
        <v>263</v>
      </c>
      <c r="F26614" s="61" t="s">
        <v>135</v>
      </c>
      <c r="G26614" s="61" t="s">
        <v>15897</v>
      </c>
      <c r="H26614" s="61" t="s">
        <v>11834</v>
      </c>
      <c r="I26614" s="61">
        <v>38.229999999999997</v>
      </c>
      <c r="J26614" s="61">
        <v>-112.19</v>
      </c>
      <c r="K26614">
        <v>134</v>
      </c>
      <c r="L26614"/>
      <c r="M26614"/>
    </row>
    <row r="26615" spans="1:13">
      <c r="A26615" s="61" t="s">
        <v>40</v>
      </c>
      <c r="B26615" s="61">
        <v>84744</v>
      </c>
      <c r="C26615" s="63" t="s">
        <v>968</v>
      </c>
      <c r="D26615" s="61">
        <v>0</v>
      </c>
      <c r="E26615" s="61" t="s">
        <v>15904</v>
      </c>
      <c r="F26615" s="61" t="s">
        <v>135</v>
      </c>
      <c r="G26615" s="61" t="s">
        <v>8203</v>
      </c>
      <c r="H26615" s="61" t="s">
        <v>11834</v>
      </c>
      <c r="I26615" s="61">
        <v>38.51</v>
      </c>
      <c r="J26615" s="61">
        <v>-111.87</v>
      </c>
      <c r="K26615">
        <v>334</v>
      </c>
      <c r="L26615"/>
      <c r="M26615"/>
    </row>
    <row r="26616" spans="1:13">
      <c r="A26616" s="61" t="s">
        <v>40</v>
      </c>
      <c r="B26616" s="61">
        <v>84745</v>
      </c>
      <c r="C26616" s="63" t="s">
        <v>968</v>
      </c>
      <c r="D26616" s="61">
        <v>0</v>
      </c>
      <c r="E26616" s="61" t="s">
        <v>15905</v>
      </c>
      <c r="F26616" s="61" t="s">
        <v>135</v>
      </c>
      <c r="G26616" s="61" t="s">
        <v>625</v>
      </c>
      <c r="H26616" s="61" t="s">
        <v>11834</v>
      </c>
      <c r="I26616" s="61">
        <v>37.229999999999997</v>
      </c>
      <c r="J26616" s="61">
        <v>-113.24</v>
      </c>
      <c r="K26616">
        <v>4347</v>
      </c>
      <c r="L26616"/>
      <c r="M26616"/>
    </row>
    <row r="26617" spans="1:13">
      <c r="A26617" s="61" t="s">
        <v>40</v>
      </c>
      <c r="B26617" s="61">
        <v>84533</v>
      </c>
      <c r="C26617" s="63" t="s">
        <v>968</v>
      </c>
      <c r="D26617" s="61">
        <v>0</v>
      </c>
      <c r="E26617" s="61" t="s">
        <v>15882</v>
      </c>
      <c r="F26617" s="61" t="s">
        <v>135</v>
      </c>
      <c r="G26617" s="61" t="s">
        <v>12422</v>
      </c>
      <c r="H26617" s="61" t="s">
        <v>11834</v>
      </c>
      <c r="I26617" s="61">
        <v>37.57</v>
      </c>
      <c r="J26617" s="61">
        <v>-110.32</v>
      </c>
      <c r="K26617">
        <v>105</v>
      </c>
      <c r="L26617"/>
      <c r="M26617"/>
    </row>
    <row r="26618" spans="1:13">
      <c r="A26618" s="61" t="s">
        <v>40</v>
      </c>
      <c r="B26618" s="61">
        <v>84039</v>
      </c>
      <c r="C26618" s="63" t="s">
        <v>968</v>
      </c>
      <c r="D26618" s="61">
        <v>0</v>
      </c>
      <c r="E26618" s="61" t="s">
        <v>15847</v>
      </c>
      <c r="F26618" s="61" t="s">
        <v>135</v>
      </c>
      <c r="G26618" s="61" t="s">
        <v>15830</v>
      </c>
      <c r="H26618" s="61" t="s">
        <v>11834</v>
      </c>
      <c r="I26618" s="61">
        <v>40.39</v>
      </c>
      <c r="J26618" s="61">
        <v>-109.84</v>
      </c>
      <c r="K26618">
        <v>1065</v>
      </c>
      <c r="L26618"/>
      <c r="M26618"/>
    </row>
    <row r="26619" spans="1:13">
      <c r="A26619" s="61" t="s">
        <v>40</v>
      </c>
      <c r="B26619" s="61">
        <v>84041</v>
      </c>
      <c r="C26619" s="63" t="s">
        <v>968</v>
      </c>
      <c r="D26619" s="61">
        <v>0</v>
      </c>
      <c r="E26619" s="61" t="s">
        <v>2500</v>
      </c>
      <c r="F26619" s="61" t="s">
        <v>135</v>
      </c>
      <c r="G26619" s="61" t="s">
        <v>10784</v>
      </c>
      <c r="H26619" s="61" t="s">
        <v>11834</v>
      </c>
      <c r="I26619" s="61">
        <v>41.07</v>
      </c>
      <c r="J26619" s="61">
        <v>-111.98</v>
      </c>
      <c r="K26619">
        <v>55289</v>
      </c>
      <c r="L26619"/>
      <c r="M26619"/>
    </row>
    <row r="26620" spans="1:13">
      <c r="A26620" s="61" t="s">
        <v>40</v>
      </c>
      <c r="B26620" s="61">
        <v>84040</v>
      </c>
      <c r="C26620" s="63" t="s">
        <v>968</v>
      </c>
      <c r="D26620" s="61">
        <v>0</v>
      </c>
      <c r="E26620" s="61" t="s">
        <v>2500</v>
      </c>
      <c r="F26620" s="61" t="s">
        <v>135</v>
      </c>
      <c r="G26620" s="61" t="s">
        <v>10784</v>
      </c>
      <c r="H26620" s="61" t="s">
        <v>11834</v>
      </c>
      <c r="I26620" s="61">
        <v>41.09</v>
      </c>
      <c r="J26620" s="61">
        <v>-111.93</v>
      </c>
      <c r="K26620">
        <v>26687</v>
      </c>
      <c r="L26620"/>
      <c r="M26620"/>
    </row>
    <row r="26621" spans="1:13">
      <c r="A26621" s="61" t="s">
        <v>40</v>
      </c>
      <c r="B26621" s="61">
        <v>84043</v>
      </c>
      <c r="C26621" s="63" t="s">
        <v>968</v>
      </c>
      <c r="D26621" s="61">
        <v>0</v>
      </c>
      <c r="E26621" s="61" t="s">
        <v>15848</v>
      </c>
      <c r="F26621" s="61" t="s">
        <v>135</v>
      </c>
      <c r="G26621" s="61" t="s">
        <v>15825</v>
      </c>
      <c r="H26621" s="61" t="s">
        <v>11834</v>
      </c>
      <c r="I26621" s="61">
        <v>40.409999999999997</v>
      </c>
      <c r="J26621" s="61">
        <v>-111.87</v>
      </c>
      <c r="K26621">
        <v>76954</v>
      </c>
      <c r="L26621"/>
      <c r="M26621"/>
    </row>
    <row r="26622" spans="1:13">
      <c r="A26622" s="61" t="s">
        <v>40</v>
      </c>
      <c r="B26622" s="61">
        <v>84320</v>
      </c>
      <c r="C26622" s="63" t="s">
        <v>968</v>
      </c>
      <c r="D26622" s="61">
        <v>0</v>
      </c>
      <c r="E26622" s="61" t="s">
        <v>1724</v>
      </c>
      <c r="F26622" s="61" t="s">
        <v>135</v>
      </c>
      <c r="G26622" s="61" t="s">
        <v>15870</v>
      </c>
      <c r="H26622" s="61" t="s">
        <v>11834</v>
      </c>
      <c r="I26622" s="61">
        <v>41.95</v>
      </c>
      <c r="J26622" s="61">
        <v>-111.86</v>
      </c>
      <c r="K26622">
        <v>2411</v>
      </c>
      <c r="L26622"/>
      <c r="M26622"/>
    </row>
    <row r="26623" spans="1:13">
      <c r="A26623" s="61" t="s">
        <v>40</v>
      </c>
      <c r="B26623" s="61">
        <v>84042</v>
      </c>
      <c r="C26623" s="63" t="s">
        <v>968</v>
      </c>
      <c r="D26623" s="61">
        <v>0</v>
      </c>
      <c r="E26623" s="61" t="s">
        <v>15478</v>
      </c>
      <c r="F26623" s="61" t="s">
        <v>135</v>
      </c>
      <c r="G26623" s="61" t="s">
        <v>15825</v>
      </c>
      <c r="H26623" s="61" t="s">
        <v>11834</v>
      </c>
      <c r="I26623" s="61">
        <v>40.340000000000003</v>
      </c>
      <c r="J26623" s="61">
        <v>-111.72</v>
      </c>
      <c r="K26623">
        <v>11330</v>
      </c>
      <c r="L26623"/>
      <c r="M26623"/>
    </row>
    <row r="26624" spans="1:13">
      <c r="A26624" s="61" t="s">
        <v>40</v>
      </c>
      <c r="B26624" s="61">
        <v>84747</v>
      </c>
      <c r="C26624" s="63" t="s">
        <v>968</v>
      </c>
      <c r="D26624" s="61">
        <v>0</v>
      </c>
      <c r="E26624" s="61" t="s">
        <v>15906</v>
      </c>
      <c r="F26624" s="61" t="s">
        <v>135</v>
      </c>
      <c r="G26624" s="61" t="s">
        <v>763</v>
      </c>
      <c r="H26624" s="61" t="s">
        <v>11834</v>
      </c>
      <c r="I26624" s="61">
        <v>38.409999999999997</v>
      </c>
      <c r="J26624" s="61">
        <v>-111.64</v>
      </c>
      <c r="K26624">
        <v>969</v>
      </c>
      <c r="L26624"/>
      <c r="M26624"/>
    </row>
    <row r="26625" spans="1:13">
      <c r="A26625" s="61" t="s">
        <v>40</v>
      </c>
      <c r="B26625" s="61">
        <v>84321</v>
      </c>
      <c r="C26625" s="63" t="s">
        <v>968</v>
      </c>
      <c r="D26625" s="61">
        <v>0</v>
      </c>
      <c r="E26625" s="61" t="s">
        <v>6281</v>
      </c>
      <c r="F26625" s="61" t="s">
        <v>135</v>
      </c>
      <c r="G26625" s="61" t="s">
        <v>15870</v>
      </c>
      <c r="H26625" s="61" t="s">
        <v>11834</v>
      </c>
      <c r="I26625" s="61">
        <v>41.72</v>
      </c>
      <c r="J26625" s="61">
        <v>-111.84</v>
      </c>
      <c r="K26625">
        <v>49550</v>
      </c>
      <c r="L26625"/>
      <c r="M26625"/>
    </row>
    <row r="26626" spans="1:13">
      <c r="A26626" s="61" t="s">
        <v>40</v>
      </c>
      <c r="B26626" s="61">
        <v>84341</v>
      </c>
      <c r="C26626" s="63" t="s">
        <v>968</v>
      </c>
      <c r="D26626" s="61">
        <v>0</v>
      </c>
      <c r="E26626" s="61" t="s">
        <v>6281</v>
      </c>
      <c r="F26626" s="61" t="s">
        <v>135</v>
      </c>
      <c r="G26626" s="61" t="s">
        <v>15870</v>
      </c>
      <c r="H26626" s="61" t="s">
        <v>11834</v>
      </c>
      <c r="I26626" s="61">
        <v>41.78</v>
      </c>
      <c r="J26626" s="61">
        <v>-111.81</v>
      </c>
      <c r="K26626">
        <v>24181</v>
      </c>
      <c r="L26626"/>
      <c r="M26626"/>
    </row>
    <row r="26627" spans="1:13">
      <c r="A26627" s="61" t="s">
        <v>40</v>
      </c>
      <c r="B26627" s="61">
        <v>84044</v>
      </c>
      <c r="C26627" s="63" t="s">
        <v>968</v>
      </c>
      <c r="D26627" s="61">
        <v>0</v>
      </c>
      <c r="E26627" s="61" t="s">
        <v>15849</v>
      </c>
      <c r="F26627" s="61" t="s">
        <v>135</v>
      </c>
      <c r="G26627" s="61" t="s">
        <v>15828</v>
      </c>
      <c r="H26627" s="61" t="s">
        <v>11834</v>
      </c>
      <c r="I26627" s="61">
        <v>40.700000000000003</v>
      </c>
      <c r="J26627" s="61">
        <v>-112.08</v>
      </c>
      <c r="K26627">
        <v>29284</v>
      </c>
      <c r="L26627"/>
      <c r="M26627"/>
    </row>
    <row r="26628" spans="1:13">
      <c r="A26628" s="61" t="s">
        <v>40</v>
      </c>
      <c r="B26628" s="61">
        <v>84046</v>
      </c>
      <c r="C26628" s="63" t="s">
        <v>968</v>
      </c>
      <c r="D26628" s="61">
        <v>0</v>
      </c>
      <c r="E26628" s="61" t="s">
        <v>8828</v>
      </c>
      <c r="F26628" s="61" t="s">
        <v>135</v>
      </c>
      <c r="G26628" s="61" t="s">
        <v>15838</v>
      </c>
      <c r="H26628" s="61" t="s">
        <v>11834</v>
      </c>
      <c r="I26628" s="61">
        <v>40.94</v>
      </c>
      <c r="J26628" s="61">
        <v>-109.79</v>
      </c>
      <c r="K26628">
        <v>698</v>
      </c>
      <c r="L26628"/>
      <c r="M26628"/>
    </row>
    <row r="26629" spans="1:13">
      <c r="A26629" s="61" t="s">
        <v>40</v>
      </c>
      <c r="B26629" s="61">
        <v>84642</v>
      </c>
      <c r="C26629" s="63" t="s">
        <v>968</v>
      </c>
      <c r="D26629" s="61">
        <v>0</v>
      </c>
      <c r="E26629" s="61" t="s">
        <v>15887</v>
      </c>
      <c r="F26629" s="61" t="s">
        <v>135</v>
      </c>
      <c r="G26629" s="61" t="s">
        <v>15884</v>
      </c>
      <c r="H26629" s="61" t="s">
        <v>11834</v>
      </c>
      <c r="I26629" s="61">
        <v>39.29</v>
      </c>
      <c r="J26629" s="61">
        <v>-111.62</v>
      </c>
      <c r="K26629">
        <v>3494</v>
      </c>
      <c r="L26629"/>
      <c r="M26629"/>
    </row>
    <row r="26630" spans="1:13">
      <c r="A26630" s="61" t="s">
        <v>40</v>
      </c>
      <c r="B26630" s="61">
        <v>84324</v>
      </c>
      <c r="C26630" s="63" t="s">
        <v>968</v>
      </c>
      <c r="D26630" s="61">
        <v>0</v>
      </c>
      <c r="E26630" s="61" t="s">
        <v>2567</v>
      </c>
      <c r="F26630" s="61" t="s">
        <v>135</v>
      </c>
      <c r="G26630" s="61" t="s">
        <v>15867</v>
      </c>
      <c r="H26630" s="61" t="s">
        <v>11834</v>
      </c>
      <c r="I26630" s="61">
        <v>41.49</v>
      </c>
      <c r="J26630" s="61">
        <v>-111.95</v>
      </c>
      <c r="K26630">
        <v>1128</v>
      </c>
      <c r="L26630"/>
      <c r="M26630"/>
    </row>
    <row r="26631" spans="1:13">
      <c r="A26631" s="61" t="s">
        <v>40</v>
      </c>
      <c r="B26631" s="61">
        <v>84664</v>
      </c>
      <c r="C26631" s="63" t="s">
        <v>968</v>
      </c>
      <c r="D26631" s="61">
        <v>0</v>
      </c>
      <c r="E26631" s="61" t="s">
        <v>1887</v>
      </c>
      <c r="F26631" s="61" t="s">
        <v>135</v>
      </c>
      <c r="G26631" s="61" t="s">
        <v>15825</v>
      </c>
      <c r="H26631" s="61" t="s">
        <v>11834</v>
      </c>
      <c r="I26631" s="61">
        <v>40.119999999999997</v>
      </c>
      <c r="J26631" s="61">
        <v>-111.57</v>
      </c>
      <c r="K26631">
        <v>11365</v>
      </c>
      <c r="L26631"/>
      <c r="M26631"/>
    </row>
    <row r="26632" spans="1:13">
      <c r="A26632" s="61" t="s">
        <v>40</v>
      </c>
      <c r="B26632" s="61">
        <v>84325</v>
      </c>
      <c r="C26632" s="63" t="s">
        <v>968</v>
      </c>
      <c r="D26632" s="61">
        <v>0</v>
      </c>
      <c r="E26632" s="61" t="s">
        <v>1175</v>
      </c>
      <c r="F26632" s="61" t="s">
        <v>135</v>
      </c>
      <c r="G26632" s="61" t="s">
        <v>15870</v>
      </c>
      <c r="H26632" s="61" t="s">
        <v>11834</v>
      </c>
      <c r="I26632" s="61">
        <v>41.71</v>
      </c>
      <c r="J26632" s="61">
        <v>-111.98</v>
      </c>
      <c r="K26632">
        <v>2476</v>
      </c>
      <c r="L26632"/>
      <c r="M26632"/>
    </row>
    <row r="26633" spans="1:13">
      <c r="A26633" s="61" t="s">
        <v>40</v>
      </c>
      <c r="B26633" s="61">
        <v>84047</v>
      </c>
      <c r="C26633" s="63" t="s">
        <v>968</v>
      </c>
      <c r="D26633" s="61">
        <v>0</v>
      </c>
      <c r="E26633" s="61" t="s">
        <v>2401</v>
      </c>
      <c r="F26633" s="61" t="s">
        <v>135</v>
      </c>
      <c r="G26633" s="61" t="s">
        <v>15828</v>
      </c>
      <c r="H26633" s="61" t="s">
        <v>11834</v>
      </c>
      <c r="I26633" s="61">
        <v>40.619999999999997</v>
      </c>
      <c r="J26633" s="61">
        <v>-111.9</v>
      </c>
      <c r="K26633">
        <v>37146</v>
      </c>
      <c r="L26633"/>
      <c r="M26633"/>
    </row>
    <row r="26634" spans="1:13">
      <c r="A26634" s="61" t="s">
        <v>40</v>
      </c>
      <c r="B26634" s="61">
        <v>84049</v>
      </c>
      <c r="C26634" s="63" t="s">
        <v>968</v>
      </c>
      <c r="D26634" s="61">
        <v>0</v>
      </c>
      <c r="E26634" s="61" t="s">
        <v>725</v>
      </c>
      <c r="F26634" s="61" t="s">
        <v>135</v>
      </c>
      <c r="G26634" s="61" t="s">
        <v>15842</v>
      </c>
      <c r="H26634" s="61" t="s">
        <v>11834</v>
      </c>
      <c r="I26634" s="61">
        <v>40.5</v>
      </c>
      <c r="J26634" s="61">
        <v>-111.52</v>
      </c>
      <c r="K26634">
        <v>6655</v>
      </c>
      <c r="L26634"/>
      <c r="M26634"/>
    </row>
    <row r="26635" spans="1:13">
      <c r="A26635" s="61" t="s">
        <v>40</v>
      </c>
      <c r="B26635" s="61">
        <v>84751</v>
      </c>
      <c r="C26635" s="63" t="s">
        <v>968</v>
      </c>
      <c r="D26635" s="61">
        <v>0</v>
      </c>
      <c r="E26635" s="61" t="s">
        <v>1176</v>
      </c>
      <c r="F26635" s="61" t="s">
        <v>135</v>
      </c>
      <c r="G26635" s="61" t="s">
        <v>3949</v>
      </c>
      <c r="H26635" s="61" t="s">
        <v>11834</v>
      </c>
      <c r="I26635" s="61">
        <v>38.380000000000003</v>
      </c>
      <c r="J26635" s="61">
        <v>-112.93</v>
      </c>
      <c r="K26635">
        <v>1662</v>
      </c>
      <c r="L26635"/>
      <c r="M26635"/>
    </row>
    <row r="26636" spans="1:13">
      <c r="A26636" s="61" t="s">
        <v>40</v>
      </c>
      <c r="B26636" s="61">
        <v>84532</v>
      </c>
      <c r="C26636" s="63" t="s">
        <v>968</v>
      </c>
      <c r="D26636" s="61">
        <v>0</v>
      </c>
      <c r="E26636" s="61" t="s">
        <v>15881</v>
      </c>
      <c r="F26636" s="61" t="s">
        <v>135</v>
      </c>
      <c r="G26636" s="61" t="s">
        <v>15440</v>
      </c>
      <c r="H26636" s="61" t="s">
        <v>11834</v>
      </c>
      <c r="I26636" s="61">
        <v>38.53</v>
      </c>
      <c r="J26636" s="61">
        <v>-109.55</v>
      </c>
      <c r="K26636">
        <v>10203</v>
      </c>
      <c r="L26636"/>
      <c r="M26636"/>
    </row>
    <row r="26637" spans="1:13">
      <c r="A26637" s="61" t="s">
        <v>40</v>
      </c>
      <c r="B26637" s="61">
        <v>84753</v>
      </c>
      <c r="C26637" s="63" t="s">
        <v>968</v>
      </c>
      <c r="D26637" s="61">
        <v>0</v>
      </c>
      <c r="E26637" s="61" t="s">
        <v>3222</v>
      </c>
      <c r="F26637" s="61" t="s">
        <v>135</v>
      </c>
      <c r="G26637" s="61" t="s">
        <v>10365</v>
      </c>
      <c r="H26637" s="61" t="s">
        <v>11834</v>
      </c>
      <c r="I26637" s="61">
        <v>37.97</v>
      </c>
      <c r="J26637" s="61">
        <v>-113.86</v>
      </c>
      <c r="K26637">
        <v>21</v>
      </c>
      <c r="L26637"/>
      <c r="M26637"/>
    </row>
    <row r="26638" spans="1:13">
      <c r="A26638" s="61" t="s">
        <v>40</v>
      </c>
      <c r="B26638" s="61">
        <v>84645</v>
      </c>
      <c r="C26638" s="63" t="s">
        <v>968</v>
      </c>
      <c r="D26638" s="61">
        <v>0</v>
      </c>
      <c r="E26638" s="61" t="s">
        <v>15888</v>
      </c>
      <c r="F26638" s="61" t="s">
        <v>135</v>
      </c>
      <c r="G26638" s="61" t="s">
        <v>15886</v>
      </c>
      <c r="H26638" s="61" t="s">
        <v>11834</v>
      </c>
      <c r="I26638" s="61">
        <v>39.85</v>
      </c>
      <c r="J26638" s="61">
        <v>-111.84</v>
      </c>
      <c r="K26638">
        <v>3117</v>
      </c>
      <c r="L26638"/>
      <c r="M26638"/>
    </row>
    <row r="26639" spans="1:13">
      <c r="A26639" s="61" t="s">
        <v>40</v>
      </c>
      <c r="B26639" s="61">
        <v>84754</v>
      </c>
      <c r="C26639" s="63" t="s">
        <v>968</v>
      </c>
      <c r="D26639" s="61">
        <v>0</v>
      </c>
      <c r="E26639" s="61" t="s">
        <v>512</v>
      </c>
      <c r="F26639" s="61" t="s">
        <v>135</v>
      </c>
      <c r="G26639" s="61" t="s">
        <v>8203</v>
      </c>
      <c r="H26639" s="61" t="s">
        <v>11834</v>
      </c>
      <c r="I26639" s="61">
        <v>38.619999999999997</v>
      </c>
      <c r="J26639" s="61">
        <v>-112.11</v>
      </c>
      <c r="K26639">
        <v>4004</v>
      </c>
      <c r="L26639"/>
      <c r="M26639"/>
    </row>
    <row r="26640" spans="1:13">
      <c r="A26640" s="61" t="s">
        <v>40</v>
      </c>
      <c r="B26640" s="61">
        <v>84535</v>
      </c>
      <c r="C26640" s="63" t="s">
        <v>968</v>
      </c>
      <c r="D26640" s="61">
        <v>0</v>
      </c>
      <c r="E26640" s="61" t="s">
        <v>675</v>
      </c>
      <c r="F26640" s="61" t="s">
        <v>135</v>
      </c>
      <c r="G26640" s="61" t="s">
        <v>15585</v>
      </c>
      <c r="H26640" s="61" t="s">
        <v>11834</v>
      </c>
      <c r="I26640" s="61">
        <v>37.979999999999997</v>
      </c>
      <c r="J26640" s="61">
        <v>-109.29</v>
      </c>
      <c r="K26640">
        <v>2323</v>
      </c>
      <c r="L26640"/>
      <c r="M26640"/>
    </row>
    <row r="26641" spans="1:13">
      <c r="A26641" s="61" t="s">
        <v>40</v>
      </c>
      <c r="B26641" s="61">
        <v>84050</v>
      </c>
      <c r="C26641" s="63" t="s">
        <v>968</v>
      </c>
      <c r="D26641" s="61">
        <v>0</v>
      </c>
      <c r="E26641" s="61" t="s">
        <v>949</v>
      </c>
      <c r="F26641" s="61" t="s">
        <v>135</v>
      </c>
      <c r="G26641" s="61" t="s">
        <v>490</v>
      </c>
      <c r="H26641" s="61" t="s">
        <v>11834</v>
      </c>
      <c r="I26641" s="61">
        <v>41.01</v>
      </c>
      <c r="J26641" s="61">
        <v>-111.67</v>
      </c>
      <c r="K26641">
        <v>12059</v>
      </c>
      <c r="L26641"/>
      <c r="M26641"/>
    </row>
    <row r="26642" spans="1:13">
      <c r="A26642" s="61" t="s">
        <v>40</v>
      </c>
      <c r="B26642" s="61">
        <v>84647</v>
      </c>
      <c r="C26642" s="63" t="s">
        <v>968</v>
      </c>
      <c r="D26642" s="61">
        <v>0</v>
      </c>
      <c r="E26642" s="61" t="s">
        <v>4162</v>
      </c>
      <c r="F26642" s="61" t="s">
        <v>135</v>
      </c>
      <c r="G26642" s="61" t="s">
        <v>15884</v>
      </c>
      <c r="H26642" s="61" t="s">
        <v>11834</v>
      </c>
      <c r="I26642" s="61">
        <v>39.549999999999997</v>
      </c>
      <c r="J26642" s="61">
        <v>-111.39</v>
      </c>
      <c r="K26642">
        <v>4549</v>
      </c>
      <c r="L26642"/>
      <c r="M26642"/>
    </row>
    <row r="26643" spans="1:13">
      <c r="A26643" s="61" t="s">
        <v>40</v>
      </c>
      <c r="B26643" s="61">
        <v>84051</v>
      </c>
      <c r="C26643" s="63" t="s">
        <v>968</v>
      </c>
      <c r="D26643" s="61">
        <v>0</v>
      </c>
      <c r="E26643" s="61" t="s">
        <v>7059</v>
      </c>
      <c r="F26643" s="61" t="s">
        <v>135</v>
      </c>
      <c r="G26643" s="61" t="s">
        <v>15822</v>
      </c>
      <c r="H26643" s="61" t="s">
        <v>11834</v>
      </c>
      <c r="I26643" s="61">
        <v>40.409999999999997</v>
      </c>
      <c r="J26643" s="61">
        <v>-110.4</v>
      </c>
      <c r="K26643">
        <v>390</v>
      </c>
      <c r="L26643"/>
      <c r="M26643"/>
    </row>
    <row r="26644" spans="1:13">
      <c r="A26644" s="61" t="s">
        <v>40</v>
      </c>
      <c r="B26644" s="61">
        <v>84052</v>
      </c>
      <c r="C26644" s="63" t="s">
        <v>968</v>
      </c>
      <c r="D26644" s="61">
        <v>0</v>
      </c>
      <c r="E26644" s="61" t="s">
        <v>15850</v>
      </c>
      <c r="F26644" s="61" t="s">
        <v>135</v>
      </c>
      <c r="G26644" s="61" t="s">
        <v>15822</v>
      </c>
      <c r="H26644" s="61" t="s">
        <v>11834</v>
      </c>
      <c r="I26644" s="61">
        <v>40.17</v>
      </c>
      <c r="J26644" s="61">
        <v>-110.02</v>
      </c>
      <c r="K26644">
        <v>1257</v>
      </c>
      <c r="L26644"/>
      <c r="M26644"/>
    </row>
    <row r="26645" spans="1:13">
      <c r="A26645" s="61" t="s">
        <v>40</v>
      </c>
      <c r="B26645" s="61">
        <v>84053</v>
      </c>
      <c r="C26645" s="63" t="s">
        <v>968</v>
      </c>
      <c r="D26645" s="61">
        <v>0</v>
      </c>
      <c r="E26645" s="61" t="s">
        <v>10686</v>
      </c>
      <c r="F26645" s="61" t="s">
        <v>135</v>
      </c>
      <c r="G26645" s="61" t="s">
        <v>15822</v>
      </c>
      <c r="H26645" s="61" t="s">
        <v>11834</v>
      </c>
      <c r="I26645" s="61">
        <v>40.409999999999997</v>
      </c>
      <c r="J26645" s="61">
        <v>-109.99</v>
      </c>
      <c r="K26645">
        <v>850</v>
      </c>
      <c r="L26645"/>
      <c r="M26645"/>
    </row>
    <row r="26646" spans="1:13">
      <c r="A26646" s="61" t="s">
        <v>40</v>
      </c>
      <c r="B26646" s="61">
        <v>84648</v>
      </c>
      <c r="C26646" s="63" t="s">
        <v>968</v>
      </c>
      <c r="D26646" s="61">
        <v>0</v>
      </c>
      <c r="E26646" s="61" t="s">
        <v>15889</v>
      </c>
      <c r="F26646" s="61" t="s">
        <v>135</v>
      </c>
      <c r="G26646" s="61" t="s">
        <v>15886</v>
      </c>
      <c r="H26646" s="61" t="s">
        <v>11834</v>
      </c>
      <c r="I26646" s="61">
        <v>39.68</v>
      </c>
      <c r="J26646" s="61">
        <v>-111.83</v>
      </c>
      <c r="K26646">
        <v>6830</v>
      </c>
      <c r="L26646"/>
      <c r="M26646"/>
    </row>
    <row r="26647" spans="1:13">
      <c r="A26647" s="61" t="s">
        <v>40</v>
      </c>
      <c r="B26647" s="61">
        <v>84757</v>
      </c>
      <c r="C26647" s="63" t="s">
        <v>968</v>
      </c>
      <c r="D26647" s="61">
        <v>0</v>
      </c>
      <c r="E26647" s="61" t="s">
        <v>9854</v>
      </c>
      <c r="F26647" s="61" t="s">
        <v>135</v>
      </c>
      <c r="G26647" s="61" t="s">
        <v>625</v>
      </c>
      <c r="H26647" s="61" t="s">
        <v>11834</v>
      </c>
      <c r="I26647" s="61">
        <v>37.46</v>
      </c>
      <c r="J26647" s="61">
        <v>-113.26</v>
      </c>
      <c r="K26647">
        <v>1653</v>
      </c>
      <c r="L26647"/>
      <c r="M26647"/>
    </row>
    <row r="26648" spans="1:13">
      <c r="A26648" s="61" t="s">
        <v>40</v>
      </c>
      <c r="B26648" s="61">
        <v>84054</v>
      </c>
      <c r="C26648" s="63" t="s">
        <v>968</v>
      </c>
      <c r="D26648" s="61">
        <v>0</v>
      </c>
      <c r="E26648" s="61" t="s">
        <v>15851</v>
      </c>
      <c r="F26648" s="61" t="s">
        <v>135</v>
      </c>
      <c r="G26648" s="61" t="s">
        <v>10784</v>
      </c>
      <c r="H26648" s="61" t="s">
        <v>11834</v>
      </c>
      <c r="I26648" s="61">
        <v>40.840000000000003</v>
      </c>
      <c r="J26648" s="61">
        <v>-111.9</v>
      </c>
      <c r="K26648">
        <v>21552</v>
      </c>
      <c r="L26648"/>
      <c r="M26648"/>
    </row>
    <row r="26649" spans="1:13">
      <c r="A26649" s="61" t="s">
        <v>40</v>
      </c>
      <c r="B26649" s="61">
        <v>84055</v>
      </c>
      <c r="C26649" s="63" t="s">
        <v>968</v>
      </c>
      <c r="D26649" s="61">
        <v>0</v>
      </c>
      <c r="E26649" s="61" t="s">
        <v>9463</v>
      </c>
      <c r="F26649" s="61" t="s">
        <v>135</v>
      </c>
      <c r="G26649" s="61" t="s">
        <v>9314</v>
      </c>
      <c r="H26649" s="61" t="s">
        <v>11834</v>
      </c>
      <c r="I26649" s="61">
        <v>40.81</v>
      </c>
      <c r="J26649" s="61">
        <v>-111.11</v>
      </c>
      <c r="K26649">
        <v>1473</v>
      </c>
      <c r="L26649"/>
      <c r="M26649"/>
    </row>
    <row r="26650" spans="1:13">
      <c r="A26650" s="61" t="s">
        <v>40</v>
      </c>
      <c r="B26650" s="61">
        <v>84404</v>
      </c>
      <c r="C26650" s="63" t="s">
        <v>968</v>
      </c>
      <c r="D26650" s="61">
        <v>0</v>
      </c>
      <c r="E26650" s="61" t="s">
        <v>3838</v>
      </c>
      <c r="F26650" s="61" t="s">
        <v>135</v>
      </c>
      <c r="G26650" s="61" t="s">
        <v>15854</v>
      </c>
      <c r="H26650" s="61" t="s">
        <v>11834</v>
      </c>
      <c r="I26650" s="61">
        <v>41.24</v>
      </c>
      <c r="J26650" s="61">
        <v>-112.13</v>
      </c>
      <c r="K26650">
        <v>66382</v>
      </c>
      <c r="L26650"/>
      <c r="M26650"/>
    </row>
    <row r="26651" spans="1:13">
      <c r="A26651" s="61" t="s">
        <v>40</v>
      </c>
      <c r="B26651" s="61">
        <v>84405</v>
      </c>
      <c r="C26651" s="63" t="s">
        <v>968</v>
      </c>
      <c r="D26651" s="61">
        <v>0</v>
      </c>
      <c r="E26651" s="61" t="s">
        <v>3838</v>
      </c>
      <c r="F26651" s="61" t="s">
        <v>135</v>
      </c>
      <c r="G26651" s="61" t="s">
        <v>15854</v>
      </c>
      <c r="H26651" s="61" t="s">
        <v>11834</v>
      </c>
      <c r="I26651" s="61">
        <v>41.15</v>
      </c>
      <c r="J26651" s="61">
        <v>-111.98</v>
      </c>
      <c r="K26651">
        <v>34285</v>
      </c>
      <c r="L26651"/>
      <c r="M26651"/>
    </row>
    <row r="26652" spans="1:13">
      <c r="A26652" s="61" t="s">
        <v>40</v>
      </c>
      <c r="B26652" s="61">
        <v>84401</v>
      </c>
      <c r="C26652" s="63" t="s">
        <v>968</v>
      </c>
      <c r="D26652" s="61">
        <v>0</v>
      </c>
      <c r="E26652" s="61" t="s">
        <v>3838</v>
      </c>
      <c r="F26652" s="61" t="s">
        <v>135</v>
      </c>
      <c r="G26652" s="61" t="s">
        <v>15854</v>
      </c>
      <c r="H26652" s="61" t="s">
        <v>11834</v>
      </c>
      <c r="I26652" s="61">
        <v>41.21</v>
      </c>
      <c r="J26652" s="61">
        <v>-111.97</v>
      </c>
      <c r="K26652">
        <v>42968</v>
      </c>
      <c r="L26652"/>
      <c r="M26652"/>
    </row>
    <row r="26653" spans="1:13">
      <c r="A26653" s="61" t="s">
        <v>40</v>
      </c>
      <c r="B26653" s="61">
        <v>84414</v>
      </c>
      <c r="C26653" s="63" t="s">
        <v>968</v>
      </c>
      <c r="D26653" s="61">
        <v>0</v>
      </c>
      <c r="E26653" s="61" t="s">
        <v>3838</v>
      </c>
      <c r="F26653" s="61" t="s">
        <v>135</v>
      </c>
      <c r="G26653" s="61" t="s">
        <v>15854</v>
      </c>
      <c r="H26653" s="61" t="s">
        <v>11834</v>
      </c>
      <c r="I26653" s="61">
        <v>41.31</v>
      </c>
      <c r="J26653" s="61">
        <v>-111.96</v>
      </c>
      <c r="K26653">
        <v>32471</v>
      </c>
      <c r="L26653"/>
      <c r="M26653"/>
    </row>
    <row r="26654" spans="1:13">
      <c r="A26654" s="61" t="s">
        <v>40</v>
      </c>
      <c r="B26654" s="61">
        <v>84403</v>
      </c>
      <c r="C26654" s="63" t="s">
        <v>968</v>
      </c>
      <c r="D26654" s="61">
        <v>0</v>
      </c>
      <c r="E26654" s="61" t="s">
        <v>3838</v>
      </c>
      <c r="F26654" s="61" t="s">
        <v>135</v>
      </c>
      <c r="G26654" s="61" t="s">
        <v>15854</v>
      </c>
      <c r="H26654" s="61" t="s">
        <v>11834</v>
      </c>
      <c r="I26654" s="61">
        <v>41.18</v>
      </c>
      <c r="J26654" s="61">
        <v>-111.91</v>
      </c>
      <c r="K26654">
        <v>37847</v>
      </c>
      <c r="L26654"/>
      <c r="M26654"/>
    </row>
    <row r="26655" spans="1:13">
      <c r="A26655" s="61" t="s">
        <v>40</v>
      </c>
      <c r="B26655" s="61">
        <v>84058</v>
      </c>
      <c r="C26655" s="63" t="s">
        <v>968</v>
      </c>
      <c r="D26655" s="61">
        <v>0</v>
      </c>
      <c r="E26655" s="61" t="s">
        <v>15852</v>
      </c>
      <c r="F26655" s="61" t="s">
        <v>135</v>
      </c>
      <c r="G26655" s="61" t="s">
        <v>15825</v>
      </c>
      <c r="H26655" s="61" t="s">
        <v>11834</v>
      </c>
      <c r="I26655" s="61">
        <v>40.29</v>
      </c>
      <c r="J26655" s="61">
        <v>-111.72</v>
      </c>
      <c r="K26655">
        <v>33734</v>
      </c>
      <c r="L26655"/>
      <c r="M26655"/>
    </row>
    <row r="26656" spans="1:13">
      <c r="A26656" s="61" t="s">
        <v>40</v>
      </c>
      <c r="B26656" s="61">
        <v>84057</v>
      </c>
      <c r="C26656" s="63" t="s">
        <v>968</v>
      </c>
      <c r="D26656" s="61">
        <v>0</v>
      </c>
      <c r="E26656" s="61" t="s">
        <v>15852</v>
      </c>
      <c r="F26656" s="61" t="s">
        <v>135</v>
      </c>
      <c r="G26656" s="61" t="s">
        <v>15825</v>
      </c>
      <c r="H26656" s="61" t="s">
        <v>11834</v>
      </c>
      <c r="I26656" s="61">
        <v>40.31</v>
      </c>
      <c r="J26656" s="61">
        <v>-111.71</v>
      </c>
      <c r="K26656">
        <v>38401</v>
      </c>
      <c r="L26656"/>
      <c r="M26656"/>
    </row>
    <row r="26657" spans="1:13">
      <c r="A26657" s="61" t="s">
        <v>40</v>
      </c>
      <c r="B26657" s="61">
        <v>84097</v>
      </c>
      <c r="C26657" s="63" t="s">
        <v>968</v>
      </c>
      <c r="D26657" s="61">
        <v>0</v>
      </c>
      <c r="E26657" s="61" t="s">
        <v>15852</v>
      </c>
      <c r="F26657" s="61" t="s">
        <v>135</v>
      </c>
      <c r="G26657" s="61" t="s">
        <v>15825</v>
      </c>
      <c r="H26657" s="61" t="s">
        <v>11834</v>
      </c>
      <c r="I26657" s="61">
        <v>40.29</v>
      </c>
      <c r="J26657" s="61">
        <v>-111.67</v>
      </c>
      <c r="K26657">
        <v>23038</v>
      </c>
      <c r="L26657"/>
      <c r="M26657"/>
    </row>
    <row r="26658" spans="1:13">
      <c r="A26658" s="61" t="s">
        <v>40</v>
      </c>
      <c r="B26658" s="61">
        <v>84759</v>
      </c>
      <c r="C26658" s="63" t="s">
        <v>968</v>
      </c>
      <c r="D26658" s="61">
        <v>0</v>
      </c>
      <c r="E26658" s="61" t="s">
        <v>15907</v>
      </c>
      <c r="F26658" s="61" t="s">
        <v>135</v>
      </c>
      <c r="G26658" s="61" t="s">
        <v>12196</v>
      </c>
      <c r="H26658" s="61" t="s">
        <v>11834</v>
      </c>
      <c r="I26658" s="61">
        <v>37.86</v>
      </c>
      <c r="J26658" s="61">
        <v>-112.34</v>
      </c>
      <c r="K26658">
        <v>2064</v>
      </c>
      <c r="L26658"/>
      <c r="M26658"/>
    </row>
    <row r="26659" spans="1:13">
      <c r="A26659" s="61" t="s">
        <v>40</v>
      </c>
      <c r="B26659" s="61">
        <v>84328</v>
      </c>
      <c r="C26659" s="63" t="s">
        <v>968</v>
      </c>
      <c r="D26659" s="61">
        <v>0</v>
      </c>
      <c r="E26659" s="61" t="s">
        <v>4683</v>
      </c>
      <c r="F26659" s="61" t="s">
        <v>135</v>
      </c>
      <c r="G26659" s="61" t="s">
        <v>15870</v>
      </c>
      <c r="H26659" s="61" t="s">
        <v>11834</v>
      </c>
      <c r="I26659" s="61">
        <v>41.48</v>
      </c>
      <c r="J26659" s="61">
        <v>-111.77</v>
      </c>
      <c r="K26659">
        <v>1829</v>
      </c>
      <c r="L26659"/>
      <c r="M26659"/>
    </row>
    <row r="26660" spans="1:13">
      <c r="A26660" s="61" t="s">
        <v>40</v>
      </c>
      <c r="B26660" s="61">
        <v>84098</v>
      </c>
      <c r="C26660" s="63" t="s">
        <v>968</v>
      </c>
      <c r="D26660" s="61">
        <v>0</v>
      </c>
      <c r="E26660" s="61" t="s">
        <v>9019</v>
      </c>
      <c r="F26660" s="61" t="s">
        <v>135</v>
      </c>
      <c r="G26660" s="61" t="s">
        <v>9314</v>
      </c>
      <c r="H26660" s="61" t="s">
        <v>11834</v>
      </c>
      <c r="I26660" s="61">
        <v>40.71</v>
      </c>
      <c r="J26660" s="61">
        <v>-111.55</v>
      </c>
      <c r="K26660">
        <v>20573</v>
      </c>
      <c r="L26660"/>
      <c r="M26660"/>
    </row>
    <row r="26661" spans="1:13">
      <c r="A26661" s="61" t="s">
        <v>40</v>
      </c>
      <c r="B26661" s="61">
        <v>84060</v>
      </c>
      <c r="C26661" s="63" t="s">
        <v>968</v>
      </c>
      <c r="D26661" s="61">
        <v>0</v>
      </c>
      <c r="E26661" s="61" t="s">
        <v>9019</v>
      </c>
      <c r="F26661" s="61" t="s">
        <v>135</v>
      </c>
      <c r="G26661" s="61" t="s">
        <v>9314</v>
      </c>
      <c r="H26661" s="61" t="s">
        <v>11834</v>
      </c>
      <c r="I26661" s="61">
        <v>40.64</v>
      </c>
      <c r="J26661" s="61">
        <v>-111.49</v>
      </c>
      <c r="K26661">
        <v>8621</v>
      </c>
      <c r="L26661"/>
      <c r="M26661"/>
    </row>
    <row r="26662" spans="1:13">
      <c r="A26662" s="61" t="s">
        <v>40</v>
      </c>
      <c r="B26662" s="61">
        <v>84329</v>
      </c>
      <c r="C26662" s="63" t="s">
        <v>968</v>
      </c>
      <c r="D26662" s="61">
        <v>0</v>
      </c>
      <c r="E26662" s="61" t="s">
        <v>15875</v>
      </c>
      <c r="F26662" s="61" t="s">
        <v>135</v>
      </c>
      <c r="G26662" s="61" t="s">
        <v>15867</v>
      </c>
      <c r="H26662" s="61" t="s">
        <v>11834</v>
      </c>
      <c r="I26662" s="61">
        <v>41.74</v>
      </c>
      <c r="J26662" s="61">
        <v>-113.44</v>
      </c>
      <c r="K26662">
        <v>222</v>
      </c>
      <c r="L26662"/>
      <c r="M26662"/>
    </row>
    <row r="26663" spans="1:13">
      <c r="A26663" s="61" t="s">
        <v>40</v>
      </c>
      <c r="B26663" s="61">
        <v>84651</v>
      </c>
      <c r="C26663" s="63" t="s">
        <v>968</v>
      </c>
      <c r="D26663" s="61">
        <v>0</v>
      </c>
      <c r="E26663" s="61" t="s">
        <v>12799</v>
      </c>
      <c r="F26663" s="61" t="s">
        <v>135</v>
      </c>
      <c r="G26663" s="61" t="s">
        <v>15825</v>
      </c>
      <c r="H26663" s="61" t="s">
        <v>11834</v>
      </c>
      <c r="I26663" s="61">
        <v>39.96</v>
      </c>
      <c r="J26663" s="61">
        <v>-111.72</v>
      </c>
      <c r="K26663">
        <v>28416</v>
      </c>
      <c r="L26663"/>
      <c r="M26663"/>
    </row>
    <row r="26664" spans="1:13">
      <c r="A26664" s="61" t="s">
        <v>40</v>
      </c>
      <c r="B26664" s="61">
        <v>84061</v>
      </c>
      <c r="C26664" s="63" t="s">
        <v>968</v>
      </c>
      <c r="D26664" s="61">
        <v>0</v>
      </c>
      <c r="E26664" s="61" t="s">
        <v>15853</v>
      </c>
      <c r="F26664" s="61" t="s">
        <v>135</v>
      </c>
      <c r="G26664" s="61" t="s">
        <v>9314</v>
      </c>
      <c r="H26664" s="61" t="s">
        <v>11834</v>
      </c>
      <c r="I26664" s="61">
        <v>40.74</v>
      </c>
      <c r="J26664" s="61">
        <v>-111.36</v>
      </c>
      <c r="K26664">
        <v>514</v>
      </c>
      <c r="L26664"/>
      <c r="M26664"/>
    </row>
    <row r="26665" spans="1:13">
      <c r="A26665" s="61" t="s">
        <v>40</v>
      </c>
      <c r="B26665" s="61">
        <v>84781</v>
      </c>
      <c r="C26665" s="63" t="s">
        <v>968</v>
      </c>
      <c r="D26665" s="61">
        <v>0</v>
      </c>
      <c r="E26665" s="61" t="s">
        <v>3929</v>
      </c>
      <c r="F26665" s="61" t="s">
        <v>135</v>
      </c>
      <c r="G26665" s="61" t="s">
        <v>625</v>
      </c>
      <c r="H26665" s="61" t="s">
        <v>11834</v>
      </c>
      <c r="I26665" s="61">
        <v>37.409999999999997</v>
      </c>
      <c r="J26665" s="61">
        <v>-113.46</v>
      </c>
      <c r="K26665">
        <v>257</v>
      </c>
      <c r="L26665"/>
      <c r="M26665"/>
    </row>
    <row r="26666" spans="1:13">
      <c r="A26666" s="61" t="s">
        <v>40</v>
      </c>
      <c r="B26666" s="61">
        <v>84062</v>
      </c>
      <c r="C26666" s="63" t="s">
        <v>968</v>
      </c>
      <c r="D26666" s="61">
        <v>0</v>
      </c>
      <c r="E26666" s="61" t="s">
        <v>7741</v>
      </c>
      <c r="F26666" s="61" t="s">
        <v>135</v>
      </c>
      <c r="G26666" s="61" t="s">
        <v>15825</v>
      </c>
      <c r="H26666" s="61" t="s">
        <v>11834</v>
      </c>
      <c r="I26666" s="61">
        <v>40.46</v>
      </c>
      <c r="J26666" s="61">
        <v>-111.63</v>
      </c>
      <c r="K26666">
        <v>47771</v>
      </c>
      <c r="L26666"/>
      <c r="M26666"/>
    </row>
    <row r="26667" spans="1:13">
      <c r="A26667" s="61" t="s">
        <v>40</v>
      </c>
      <c r="B26667" s="61">
        <v>84331</v>
      </c>
      <c r="C26667" s="63" t="s">
        <v>968</v>
      </c>
      <c r="D26667" s="61">
        <v>0</v>
      </c>
      <c r="E26667" s="61" t="s">
        <v>1894</v>
      </c>
      <c r="F26667" s="61" t="s">
        <v>135</v>
      </c>
      <c r="G26667" s="61" t="s">
        <v>15867</v>
      </c>
      <c r="H26667" s="61" t="s">
        <v>11834</v>
      </c>
      <c r="I26667" s="61">
        <v>41.95</v>
      </c>
      <c r="J26667" s="61">
        <v>-112.27</v>
      </c>
      <c r="K26667">
        <v>348</v>
      </c>
      <c r="L26667"/>
      <c r="M26667"/>
    </row>
    <row r="26668" spans="1:13">
      <c r="A26668" s="61" t="s">
        <v>40</v>
      </c>
      <c r="B26668" s="61">
        <v>84501</v>
      </c>
      <c r="C26668" s="63" t="s">
        <v>968</v>
      </c>
      <c r="D26668" s="61">
        <v>0</v>
      </c>
      <c r="E26668" s="61" t="s">
        <v>159</v>
      </c>
      <c r="F26668" s="61" t="s">
        <v>135</v>
      </c>
      <c r="G26668" s="61" t="s">
        <v>4796</v>
      </c>
      <c r="H26668" s="61" t="s">
        <v>11834</v>
      </c>
      <c r="I26668" s="61">
        <v>39.57</v>
      </c>
      <c r="J26668" s="61">
        <v>-110.8</v>
      </c>
      <c r="K26668">
        <v>13111</v>
      </c>
      <c r="L26668"/>
      <c r="M26668"/>
    </row>
    <row r="26669" spans="1:13">
      <c r="A26669" s="61" t="s">
        <v>40</v>
      </c>
      <c r="B26669" s="61">
        <v>84332</v>
      </c>
      <c r="C26669" s="63" t="s">
        <v>968</v>
      </c>
      <c r="D26669" s="61">
        <v>0</v>
      </c>
      <c r="E26669" s="61" t="s">
        <v>1461</v>
      </c>
      <c r="F26669" s="61" t="s">
        <v>135</v>
      </c>
      <c r="G26669" s="61" t="s">
        <v>15870</v>
      </c>
      <c r="H26669" s="61" t="s">
        <v>11834</v>
      </c>
      <c r="I26669" s="61">
        <v>41.69</v>
      </c>
      <c r="J26669" s="61">
        <v>-111.81</v>
      </c>
      <c r="K26669">
        <v>8238</v>
      </c>
      <c r="L26669"/>
      <c r="M26669"/>
    </row>
    <row r="26670" spans="1:13">
      <c r="A26670" s="61" t="s">
        <v>40</v>
      </c>
      <c r="B26670" s="61">
        <v>84601</v>
      </c>
      <c r="C26670" s="63" t="s">
        <v>968</v>
      </c>
      <c r="D26670" s="61">
        <v>0</v>
      </c>
      <c r="E26670" s="61" t="s">
        <v>15883</v>
      </c>
      <c r="F26670" s="61" t="s">
        <v>135</v>
      </c>
      <c r="G26670" s="61" t="s">
        <v>15825</v>
      </c>
      <c r="H26670" s="61" t="s">
        <v>11834</v>
      </c>
      <c r="I26670" s="61">
        <v>40.22</v>
      </c>
      <c r="J26670" s="61">
        <v>-111.69</v>
      </c>
      <c r="K26670">
        <v>33986</v>
      </c>
      <c r="L26670"/>
      <c r="M26670"/>
    </row>
    <row r="26671" spans="1:13">
      <c r="A26671" s="61" t="s">
        <v>40</v>
      </c>
      <c r="B26671" s="61">
        <v>84602</v>
      </c>
      <c r="C26671" s="63" t="s">
        <v>968</v>
      </c>
      <c r="D26671" s="61">
        <v>0</v>
      </c>
      <c r="E26671" s="61" t="s">
        <v>15883</v>
      </c>
      <c r="F26671" s="61" t="s">
        <v>135</v>
      </c>
      <c r="G26671" s="61" t="s">
        <v>15825</v>
      </c>
      <c r="H26671" s="61" t="s">
        <v>11834</v>
      </c>
      <c r="I26671" s="61">
        <v>40.22</v>
      </c>
      <c r="J26671" s="61">
        <v>-111.69</v>
      </c>
      <c r="K26671">
        <v>2366</v>
      </c>
      <c r="L26671"/>
      <c r="M26671"/>
    </row>
    <row r="26672" spans="1:13">
      <c r="A26672" s="61" t="s">
        <v>40</v>
      </c>
      <c r="B26672" s="61">
        <v>84606</v>
      </c>
      <c r="C26672" s="63" t="s">
        <v>968</v>
      </c>
      <c r="D26672" s="61">
        <v>0</v>
      </c>
      <c r="E26672" s="61" t="s">
        <v>15883</v>
      </c>
      <c r="F26672" s="61" t="s">
        <v>135</v>
      </c>
      <c r="G26672" s="61" t="s">
        <v>15825</v>
      </c>
      <c r="H26672" s="61" t="s">
        <v>11834</v>
      </c>
      <c r="I26672" s="61">
        <v>40.21</v>
      </c>
      <c r="J26672" s="61">
        <v>-111.61</v>
      </c>
      <c r="K26672">
        <v>33791</v>
      </c>
      <c r="L26672"/>
      <c r="M26672"/>
    </row>
    <row r="26673" spans="1:13">
      <c r="A26673" s="61" t="s">
        <v>40</v>
      </c>
      <c r="B26673" s="61">
        <v>84604</v>
      </c>
      <c r="C26673" s="63" t="s">
        <v>968</v>
      </c>
      <c r="D26673" s="61">
        <v>0</v>
      </c>
      <c r="E26673" s="61" t="s">
        <v>15883</v>
      </c>
      <c r="F26673" s="61" t="s">
        <v>135</v>
      </c>
      <c r="G26673" s="61" t="s">
        <v>15825</v>
      </c>
      <c r="H26673" s="61" t="s">
        <v>11834</v>
      </c>
      <c r="I26673" s="61">
        <v>40.33</v>
      </c>
      <c r="J26673" s="61">
        <v>-111.57</v>
      </c>
      <c r="K26673">
        <v>45503</v>
      </c>
      <c r="L26673"/>
      <c r="M26673"/>
    </row>
    <row r="26674" spans="1:13">
      <c r="A26674" s="61" t="s">
        <v>40</v>
      </c>
      <c r="B26674" s="61">
        <v>84063</v>
      </c>
      <c r="C26674" s="63" t="s">
        <v>968</v>
      </c>
      <c r="D26674" s="61">
        <v>0</v>
      </c>
      <c r="E26674" s="61" t="s">
        <v>14432</v>
      </c>
      <c r="F26674" s="61" t="s">
        <v>135</v>
      </c>
      <c r="G26674" s="61" t="s">
        <v>15830</v>
      </c>
      <c r="H26674" s="61" t="s">
        <v>11834</v>
      </c>
      <c r="I26674" s="61">
        <v>40.18</v>
      </c>
      <c r="J26674" s="61">
        <v>-109.71</v>
      </c>
      <c r="K26674">
        <v>477</v>
      </c>
      <c r="L26674"/>
      <c r="M26674"/>
    </row>
    <row r="26675" spans="1:13">
      <c r="A26675" s="61" t="s">
        <v>40</v>
      </c>
      <c r="B26675" s="61">
        <v>84701</v>
      </c>
      <c r="C26675" s="63" t="s">
        <v>968</v>
      </c>
      <c r="D26675" s="61">
        <v>0</v>
      </c>
      <c r="E26675" s="61" t="s">
        <v>4589</v>
      </c>
      <c r="F26675" s="61" t="s">
        <v>135</v>
      </c>
      <c r="G26675" s="61" t="s">
        <v>8203</v>
      </c>
      <c r="H26675" s="61" t="s">
        <v>11834</v>
      </c>
      <c r="I26675" s="61">
        <v>38.75</v>
      </c>
      <c r="J26675" s="61">
        <v>-112.1</v>
      </c>
      <c r="K26675">
        <v>8883</v>
      </c>
      <c r="L26675"/>
      <c r="M26675"/>
    </row>
    <row r="26676" spans="1:13">
      <c r="A26676" s="61" t="s">
        <v>40</v>
      </c>
      <c r="B26676" s="61">
        <v>84333</v>
      </c>
      <c r="C26676" s="63" t="s">
        <v>968</v>
      </c>
      <c r="D26676" s="61">
        <v>0</v>
      </c>
      <c r="E26676" s="61" t="s">
        <v>1057</v>
      </c>
      <c r="F26676" s="61" t="s">
        <v>135</v>
      </c>
      <c r="G26676" s="61" t="s">
        <v>15870</v>
      </c>
      <c r="H26676" s="61" t="s">
        <v>11834</v>
      </c>
      <c r="I26676" s="61">
        <v>41.9</v>
      </c>
      <c r="J26676" s="61">
        <v>-111.81</v>
      </c>
      <c r="K26676">
        <v>3207</v>
      </c>
      <c r="L26676"/>
      <c r="M26676"/>
    </row>
    <row r="26677" spans="1:13">
      <c r="A26677" s="61" t="s">
        <v>40</v>
      </c>
      <c r="B26677" s="61">
        <v>84065</v>
      </c>
      <c r="C26677" s="63" t="s">
        <v>968</v>
      </c>
      <c r="D26677" s="61">
        <v>0</v>
      </c>
      <c r="E26677" s="61" t="s">
        <v>2168</v>
      </c>
      <c r="F26677" s="61" t="s">
        <v>135</v>
      </c>
      <c r="G26677" s="61" t="s">
        <v>15828</v>
      </c>
      <c r="H26677" s="61" t="s">
        <v>11834</v>
      </c>
      <c r="I26677" s="61">
        <v>40.5</v>
      </c>
      <c r="J26677" s="61">
        <v>-111.94</v>
      </c>
      <c r="K26677">
        <v>49295</v>
      </c>
      <c r="L26677"/>
      <c r="M26677"/>
    </row>
    <row r="26678" spans="1:13">
      <c r="A26678" s="61" t="s">
        <v>40</v>
      </c>
      <c r="B26678" s="61">
        <v>84066</v>
      </c>
      <c r="C26678" s="63" t="s">
        <v>968</v>
      </c>
      <c r="D26678" s="61">
        <v>0</v>
      </c>
      <c r="E26678" s="61" t="s">
        <v>2672</v>
      </c>
      <c r="F26678" s="61" t="s">
        <v>135</v>
      </c>
      <c r="G26678" s="61" t="s">
        <v>15822</v>
      </c>
      <c r="H26678" s="61" t="s">
        <v>11834</v>
      </c>
      <c r="I26678" s="61">
        <v>40.28</v>
      </c>
      <c r="J26678" s="61">
        <v>-110</v>
      </c>
      <c r="K26678">
        <v>13287</v>
      </c>
      <c r="L26678"/>
      <c r="M26678"/>
    </row>
    <row r="26679" spans="1:13">
      <c r="A26679" s="61" t="s">
        <v>40</v>
      </c>
      <c r="B26679" s="61">
        <v>84067</v>
      </c>
      <c r="C26679" s="63" t="s">
        <v>968</v>
      </c>
      <c r="D26679" s="61">
        <v>0</v>
      </c>
      <c r="E26679" s="61" t="s">
        <v>12299</v>
      </c>
      <c r="F26679" s="61" t="s">
        <v>135</v>
      </c>
      <c r="G26679" s="61" t="s">
        <v>15854</v>
      </c>
      <c r="H26679" s="61" t="s">
        <v>11834</v>
      </c>
      <c r="I26679" s="61">
        <v>41.17</v>
      </c>
      <c r="J26679" s="61">
        <v>-112.04</v>
      </c>
      <c r="K26679">
        <v>39194</v>
      </c>
      <c r="L26679"/>
      <c r="M26679"/>
    </row>
    <row r="26680" spans="1:13">
      <c r="A26680" s="61" t="s">
        <v>40</v>
      </c>
      <c r="B26680" s="61">
        <v>84069</v>
      </c>
      <c r="C26680" s="63" t="s">
        <v>968</v>
      </c>
      <c r="D26680" s="61">
        <v>0</v>
      </c>
      <c r="E26680" s="61" t="s">
        <v>15855</v>
      </c>
      <c r="F26680" s="61" t="s">
        <v>135</v>
      </c>
      <c r="G26680" s="61" t="s">
        <v>15836</v>
      </c>
      <c r="H26680" s="61" t="s">
        <v>11834</v>
      </c>
      <c r="I26680" s="61">
        <v>40.340000000000003</v>
      </c>
      <c r="J26680" s="61">
        <v>-112.48</v>
      </c>
      <c r="K26680">
        <v>492</v>
      </c>
      <c r="L26680"/>
      <c r="M26680"/>
    </row>
    <row r="26681" spans="1:13">
      <c r="A26681" s="61" t="s">
        <v>40</v>
      </c>
      <c r="B26681" s="61">
        <v>84770</v>
      </c>
      <c r="C26681" s="63" t="s">
        <v>968</v>
      </c>
      <c r="D26681" s="61">
        <v>0</v>
      </c>
      <c r="E26681" s="61" t="s">
        <v>781</v>
      </c>
      <c r="F26681" s="61" t="s">
        <v>135</v>
      </c>
      <c r="G26681" s="61" t="s">
        <v>625</v>
      </c>
      <c r="H26681" s="61" t="s">
        <v>11834</v>
      </c>
      <c r="I26681" s="61">
        <v>37.18</v>
      </c>
      <c r="J26681" s="61">
        <v>-113.6</v>
      </c>
      <c r="K26681">
        <v>44505</v>
      </c>
      <c r="L26681"/>
      <c r="M26681"/>
    </row>
    <row r="26682" spans="1:13">
      <c r="A26682" s="61" t="s">
        <v>40</v>
      </c>
      <c r="B26682" s="61">
        <v>84790</v>
      </c>
      <c r="C26682" s="63" t="s">
        <v>968</v>
      </c>
      <c r="D26682" s="61">
        <v>0</v>
      </c>
      <c r="E26682" s="61" t="s">
        <v>781</v>
      </c>
      <c r="F26682" s="61" t="s">
        <v>135</v>
      </c>
      <c r="G26682" s="61" t="s">
        <v>625</v>
      </c>
      <c r="H26682" s="61" t="s">
        <v>11834</v>
      </c>
      <c r="I26682" s="61">
        <v>37.06</v>
      </c>
      <c r="J26682" s="61">
        <v>-113.57</v>
      </c>
      <c r="K26682">
        <v>52982</v>
      </c>
      <c r="L26682"/>
      <c r="M26682"/>
    </row>
    <row r="26683" spans="1:13">
      <c r="A26683" s="61" t="s">
        <v>40</v>
      </c>
      <c r="B26683" s="61">
        <v>84653</v>
      </c>
      <c r="C26683" s="63" t="s">
        <v>968</v>
      </c>
      <c r="D26683" s="61">
        <v>0</v>
      </c>
      <c r="E26683" s="61" t="s">
        <v>1231</v>
      </c>
      <c r="F26683" s="61" t="s">
        <v>135</v>
      </c>
      <c r="G26683" s="61" t="s">
        <v>15825</v>
      </c>
      <c r="H26683" s="61" t="s">
        <v>11834</v>
      </c>
      <c r="I26683" s="61">
        <v>40.020000000000003</v>
      </c>
      <c r="J26683" s="61">
        <v>-111.64</v>
      </c>
      <c r="K26683">
        <v>11103</v>
      </c>
      <c r="L26683"/>
      <c r="M26683"/>
    </row>
    <row r="26684" spans="1:13">
      <c r="A26684" s="61" t="s">
        <v>40</v>
      </c>
      <c r="B26684" s="61">
        <v>84654</v>
      </c>
      <c r="C26684" s="63" t="s">
        <v>968</v>
      </c>
      <c r="D26684" s="61">
        <v>0</v>
      </c>
      <c r="E26684" s="61" t="s">
        <v>4170</v>
      </c>
      <c r="F26684" s="61" t="s">
        <v>135</v>
      </c>
      <c r="G26684" s="61" t="s">
        <v>8203</v>
      </c>
      <c r="H26684" s="61" t="s">
        <v>11834</v>
      </c>
      <c r="I26684" s="61">
        <v>38.950000000000003</v>
      </c>
      <c r="J26684" s="61">
        <v>-111.83</v>
      </c>
      <c r="K26684">
        <v>2584</v>
      </c>
      <c r="L26684"/>
      <c r="M26684"/>
    </row>
    <row r="26685" spans="1:13">
      <c r="A26685" s="61" t="s">
        <v>40</v>
      </c>
      <c r="B26685" s="61">
        <v>84118</v>
      </c>
      <c r="C26685" s="63" t="s">
        <v>968</v>
      </c>
      <c r="D26685" s="61">
        <v>0</v>
      </c>
      <c r="E26685" s="61" t="s">
        <v>15866</v>
      </c>
      <c r="F26685" s="61" t="s">
        <v>135</v>
      </c>
      <c r="G26685" s="61" t="s">
        <v>15828</v>
      </c>
      <c r="H26685" s="61" t="s">
        <v>11834</v>
      </c>
      <c r="I26685" s="61">
        <v>40.65</v>
      </c>
      <c r="J26685" s="61">
        <v>-112.01</v>
      </c>
      <c r="K26685">
        <v>41493</v>
      </c>
      <c r="L26685"/>
      <c r="M26685"/>
    </row>
    <row r="26686" spans="1:13">
      <c r="A26686" s="61" t="s">
        <v>40</v>
      </c>
      <c r="B26686" s="61">
        <v>84104</v>
      </c>
      <c r="C26686" s="63" t="s">
        <v>968</v>
      </c>
      <c r="D26686" s="61">
        <v>0</v>
      </c>
      <c r="E26686" s="61" t="s">
        <v>15866</v>
      </c>
      <c r="F26686" s="61" t="s">
        <v>135</v>
      </c>
      <c r="G26686" s="61" t="s">
        <v>15828</v>
      </c>
      <c r="H26686" s="61" t="s">
        <v>11834</v>
      </c>
      <c r="I26686" s="61">
        <v>40.74</v>
      </c>
      <c r="J26686" s="61">
        <v>-111.98</v>
      </c>
      <c r="K26686">
        <v>23487</v>
      </c>
      <c r="L26686"/>
      <c r="M26686"/>
    </row>
    <row r="26687" spans="1:13">
      <c r="A26687" s="61" t="s">
        <v>40</v>
      </c>
      <c r="B26687" s="61">
        <v>84116</v>
      </c>
      <c r="C26687" s="63" t="s">
        <v>968</v>
      </c>
      <c r="D26687" s="61">
        <v>0</v>
      </c>
      <c r="E26687" s="61" t="s">
        <v>15866</v>
      </c>
      <c r="F26687" s="61" t="s">
        <v>135</v>
      </c>
      <c r="G26687" s="61" t="s">
        <v>15828</v>
      </c>
      <c r="H26687" s="61" t="s">
        <v>11834</v>
      </c>
      <c r="I26687" s="61">
        <v>40.81</v>
      </c>
      <c r="J26687" s="61">
        <v>-111.94</v>
      </c>
      <c r="K26687">
        <v>35327</v>
      </c>
      <c r="L26687"/>
      <c r="M26687"/>
    </row>
    <row r="26688" spans="1:13">
      <c r="A26688" s="61" t="s">
        <v>40</v>
      </c>
      <c r="B26688" s="61">
        <v>84129</v>
      </c>
      <c r="C26688" s="63" t="s">
        <v>968</v>
      </c>
      <c r="D26688" s="61">
        <v>0</v>
      </c>
      <c r="E26688" s="61" t="s">
        <v>15866</v>
      </c>
      <c r="F26688" s="61" t="s">
        <v>135</v>
      </c>
      <c r="G26688" s="61"/>
      <c r="H26688" s="61" t="s">
        <v>11834</v>
      </c>
      <c r="I26688" s="61">
        <v>40.659999999999997</v>
      </c>
      <c r="J26688" s="61">
        <v>-111.93</v>
      </c>
      <c r="K26688">
        <v>37421</v>
      </c>
      <c r="L26688"/>
      <c r="M26688"/>
    </row>
    <row r="26689" spans="1:13">
      <c r="A26689" s="61" t="s">
        <v>40</v>
      </c>
      <c r="B26689" s="61">
        <v>84123</v>
      </c>
      <c r="C26689" s="63" t="s">
        <v>968</v>
      </c>
      <c r="D26689" s="61">
        <v>0</v>
      </c>
      <c r="E26689" s="61" t="s">
        <v>15866</v>
      </c>
      <c r="F26689" s="61" t="s">
        <v>135</v>
      </c>
      <c r="G26689" s="61" t="s">
        <v>15828</v>
      </c>
      <c r="H26689" s="61" t="s">
        <v>11834</v>
      </c>
      <c r="I26689" s="61">
        <v>40.65</v>
      </c>
      <c r="J26689" s="61">
        <v>-111.92</v>
      </c>
      <c r="K26689">
        <v>39489</v>
      </c>
      <c r="L26689"/>
      <c r="M26689"/>
    </row>
    <row r="26690" spans="1:13">
      <c r="A26690" s="61" t="s">
        <v>40</v>
      </c>
      <c r="B26690" s="61">
        <v>84101</v>
      </c>
      <c r="C26690" s="63" t="s">
        <v>968</v>
      </c>
      <c r="D26690" s="61">
        <v>0</v>
      </c>
      <c r="E26690" s="61" t="s">
        <v>15866</v>
      </c>
      <c r="F26690" s="61" t="s">
        <v>135</v>
      </c>
      <c r="G26690" s="61" t="s">
        <v>15828</v>
      </c>
      <c r="H26690" s="61" t="s">
        <v>11834</v>
      </c>
      <c r="I26690" s="61">
        <v>40.75</v>
      </c>
      <c r="J26690" s="61">
        <v>-111.9</v>
      </c>
      <c r="K26690">
        <v>8140</v>
      </c>
      <c r="L26690"/>
      <c r="M26690"/>
    </row>
    <row r="26691" spans="1:13">
      <c r="A26691" s="61" t="s">
        <v>40</v>
      </c>
      <c r="B26691" s="61">
        <v>84180</v>
      </c>
      <c r="C26691" s="63" t="s">
        <v>968</v>
      </c>
      <c r="D26691" s="61">
        <v>0</v>
      </c>
      <c r="E26691" s="61" t="s">
        <v>15866</v>
      </c>
      <c r="F26691" s="61" t="s">
        <v>135</v>
      </c>
      <c r="G26691" s="61" t="s">
        <v>15828</v>
      </c>
      <c r="H26691" s="61" t="s">
        <v>11834</v>
      </c>
      <c r="I26691" s="61">
        <v>40.770000000000003</v>
      </c>
      <c r="J26691" s="61">
        <v>-111.9</v>
      </c>
      <c r="K26691">
        <v>0</v>
      </c>
      <c r="L26691"/>
      <c r="M26691"/>
    </row>
    <row r="26692" spans="1:13">
      <c r="A26692" s="61" t="s">
        <v>40</v>
      </c>
      <c r="B26692" s="61">
        <v>84115</v>
      </c>
      <c r="C26692" s="63" t="s">
        <v>968</v>
      </c>
      <c r="D26692" s="61">
        <v>0</v>
      </c>
      <c r="E26692" s="61" t="s">
        <v>15866</v>
      </c>
      <c r="F26692" s="61" t="s">
        <v>135</v>
      </c>
      <c r="G26692" s="61" t="s">
        <v>15828</v>
      </c>
      <c r="H26692" s="61" t="s">
        <v>11834</v>
      </c>
      <c r="I26692" s="61">
        <v>40.71</v>
      </c>
      <c r="J26692" s="61">
        <v>-111.89</v>
      </c>
      <c r="K26692">
        <v>27588</v>
      </c>
      <c r="L26692"/>
      <c r="M26692"/>
    </row>
    <row r="26693" spans="1:13">
      <c r="A26693" s="61" t="s">
        <v>40</v>
      </c>
      <c r="B26693" s="61">
        <v>84133</v>
      </c>
      <c r="C26693" s="63" t="s">
        <v>968</v>
      </c>
      <c r="D26693" s="61">
        <v>0</v>
      </c>
      <c r="E26693" s="61" t="s">
        <v>15866</v>
      </c>
      <c r="F26693" s="61" t="s">
        <v>135</v>
      </c>
      <c r="G26693" s="61" t="s">
        <v>15828</v>
      </c>
      <c r="H26693" s="61" t="s">
        <v>11834</v>
      </c>
      <c r="I26693" s="61">
        <v>40.76</v>
      </c>
      <c r="J26693" s="61">
        <v>-111.89</v>
      </c>
      <c r="K26693">
        <v>37421</v>
      </c>
      <c r="L26693"/>
      <c r="M26693"/>
    </row>
    <row r="26694" spans="1:13">
      <c r="A26694" s="61" t="s">
        <v>40</v>
      </c>
      <c r="B26694" s="61">
        <v>84114</v>
      </c>
      <c r="C26694" s="63" t="s">
        <v>968</v>
      </c>
      <c r="D26694" s="61">
        <v>0</v>
      </c>
      <c r="E26694" s="61" t="s">
        <v>15866</v>
      </c>
      <c r="F26694" s="61" t="s">
        <v>135</v>
      </c>
      <c r="G26694" s="61" t="s">
        <v>15828</v>
      </c>
      <c r="H26694" s="61" t="s">
        <v>11834</v>
      </c>
      <c r="I26694" s="61">
        <v>40.770000000000003</v>
      </c>
      <c r="J26694" s="61">
        <v>-111.89</v>
      </c>
      <c r="K26694">
        <v>0</v>
      </c>
      <c r="L26694"/>
      <c r="M26694"/>
    </row>
    <row r="26695" spans="1:13">
      <c r="A26695" s="61" t="s">
        <v>40</v>
      </c>
      <c r="B26695" s="61">
        <v>84144</v>
      </c>
      <c r="C26695" s="63" t="s">
        <v>968</v>
      </c>
      <c r="D26695" s="61">
        <v>1</v>
      </c>
      <c r="E26695" s="61" t="s">
        <v>15866</v>
      </c>
      <c r="F26695" s="61" t="s">
        <v>135</v>
      </c>
      <c r="G26695" s="61" t="s">
        <v>15828</v>
      </c>
      <c r="H26695" s="61" t="s">
        <v>11834</v>
      </c>
      <c r="I26695" s="61">
        <v>40.770000000000003</v>
      </c>
      <c r="J26695" s="61">
        <v>-111.89</v>
      </c>
      <c r="K26695">
        <v>0</v>
      </c>
      <c r="L26695"/>
      <c r="M26695"/>
    </row>
    <row r="26696" spans="1:13">
      <c r="A26696" s="61" t="s">
        <v>40</v>
      </c>
      <c r="B26696" s="61">
        <v>84107</v>
      </c>
      <c r="C26696" s="63" t="s">
        <v>968</v>
      </c>
      <c r="D26696" s="61">
        <v>0</v>
      </c>
      <c r="E26696" s="61" t="s">
        <v>15866</v>
      </c>
      <c r="F26696" s="61" t="s">
        <v>135</v>
      </c>
      <c r="G26696" s="61" t="s">
        <v>15828</v>
      </c>
      <c r="H26696" s="61" t="s">
        <v>11834</v>
      </c>
      <c r="I26696" s="61">
        <v>40.65</v>
      </c>
      <c r="J26696" s="61">
        <v>-111.88</v>
      </c>
      <c r="K26696">
        <v>37713</v>
      </c>
      <c r="L26696"/>
      <c r="M26696"/>
    </row>
    <row r="26697" spans="1:13">
      <c r="A26697" s="61" t="s">
        <v>40</v>
      </c>
      <c r="B26697" s="61">
        <v>84111</v>
      </c>
      <c r="C26697" s="63" t="s">
        <v>968</v>
      </c>
      <c r="D26697" s="61">
        <v>0</v>
      </c>
      <c r="E26697" s="61" t="s">
        <v>15866</v>
      </c>
      <c r="F26697" s="61" t="s">
        <v>135</v>
      </c>
      <c r="G26697" s="61" t="s">
        <v>15828</v>
      </c>
      <c r="H26697" s="61" t="s">
        <v>11834</v>
      </c>
      <c r="I26697" s="61">
        <v>40.75</v>
      </c>
      <c r="J26697" s="61">
        <v>-111.88</v>
      </c>
      <c r="K26697">
        <v>12162</v>
      </c>
      <c r="L26697"/>
      <c r="M26697"/>
    </row>
    <row r="26698" spans="1:13">
      <c r="A26698" s="61" t="s">
        <v>40</v>
      </c>
      <c r="B26698" s="61">
        <v>84138</v>
      </c>
      <c r="C26698" s="63" t="s">
        <v>968</v>
      </c>
      <c r="D26698" s="61">
        <v>0</v>
      </c>
      <c r="E26698" s="61" t="s">
        <v>15866</v>
      </c>
      <c r="F26698" s="61" t="s">
        <v>135</v>
      </c>
      <c r="G26698" s="61" t="s">
        <v>15828</v>
      </c>
      <c r="H26698" s="61" t="s">
        <v>11834</v>
      </c>
      <c r="I26698" s="61">
        <v>40.75</v>
      </c>
      <c r="J26698" s="61">
        <v>-111.88</v>
      </c>
      <c r="K26698">
        <v>0</v>
      </c>
      <c r="L26698"/>
      <c r="M26698"/>
    </row>
    <row r="26699" spans="1:13">
      <c r="A26699" s="61" t="s">
        <v>40</v>
      </c>
      <c r="B26699" s="61">
        <v>84102</v>
      </c>
      <c r="C26699" s="63" t="s">
        <v>968</v>
      </c>
      <c r="D26699" s="61">
        <v>0</v>
      </c>
      <c r="E26699" s="61" t="s">
        <v>15866</v>
      </c>
      <c r="F26699" s="61" t="s">
        <v>135</v>
      </c>
      <c r="G26699" s="61" t="s">
        <v>15828</v>
      </c>
      <c r="H26699" s="61" t="s">
        <v>11834</v>
      </c>
      <c r="I26699" s="61">
        <v>40.75</v>
      </c>
      <c r="J26699" s="61">
        <v>-111.86</v>
      </c>
      <c r="K26699">
        <v>18857</v>
      </c>
      <c r="L26699"/>
      <c r="M26699"/>
    </row>
    <row r="26700" spans="1:13">
      <c r="A26700" s="61" t="s">
        <v>40</v>
      </c>
      <c r="B26700" s="61">
        <v>84106</v>
      </c>
      <c r="C26700" s="63" t="s">
        <v>968</v>
      </c>
      <c r="D26700" s="61">
        <v>0</v>
      </c>
      <c r="E26700" s="61" t="s">
        <v>15866</v>
      </c>
      <c r="F26700" s="61" t="s">
        <v>135</v>
      </c>
      <c r="G26700" s="61" t="s">
        <v>15828</v>
      </c>
      <c r="H26700" s="61" t="s">
        <v>11834</v>
      </c>
      <c r="I26700" s="61">
        <v>40.700000000000003</v>
      </c>
      <c r="J26700" s="61">
        <v>-111.85</v>
      </c>
      <c r="K26700">
        <v>35892</v>
      </c>
      <c r="L26700"/>
      <c r="M26700"/>
    </row>
    <row r="26701" spans="1:13">
      <c r="A26701" s="61" t="s">
        <v>40</v>
      </c>
      <c r="B26701" s="61">
        <v>84105</v>
      </c>
      <c r="C26701" s="63" t="s">
        <v>968</v>
      </c>
      <c r="D26701" s="61">
        <v>0</v>
      </c>
      <c r="E26701" s="61" t="s">
        <v>15866</v>
      </c>
      <c r="F26701" s="61" t="s">
        <v>135</v>
      </c>
      <c r="G26701" s="61" t="s">
        <v>15828</v>
      </c>
      <c r="H26701" s="61" t="s">
        <v>11834</v>
      </c>
      <c r="I26701" s="61">
        <v>40.729999999999997</v>
      </c>
      <c r="J26701" s="61">
        <v>-111.85</v>
      </c>
      <c r="K26701">
        <v>22856</v>
      </c>
      <c r="L26701"/>
      <c r="M26701"/>
    </row>
    <row r="26702" spans="1:13">
      <c r="A26702" s="61" t="s">
        <v>40</v>
      </c>
      <c r="B26702" s="61">
        <v>84112</v>
      </c>
      <c r="C26702" s="63" t="s">
        <v>968</v>
      </c>
      <c r="D26702" s="61">
        <v>0</v>
      </c>
      <c r="E26702" s="61" t="s">
        <v>15866</v>
      </c>
      <c r="F26702" s="61" t="s">
        <v>135</v>
      </c>
      <c r="G26702" s="61" t="s">
        <v>15828</v>
      </c>
      <c r="H26702" s="61" t="s">
        <v>11834</v>
      </c>
      <c r="I26702" s="61">
        <v>40.76</v>
      </c>
      <c r="J26702" s="61">
        <v>-111.84</v>
      </c>
      <c r="K26702">
        <v>3302</v>
      </c>
      <c r="L26702"/>
      <c r="M26702"/>
    </row>
    <row r="26703" spans="1:13">
      <c r="A26703" s="61" t="s">
        <v>40</v>
      </c>
      <c r="B26703" s="61">
        <v>84117</v>
      </c>
      <c r="C26703" s="63" t="s">
        <v>968</v>
      </c>
      <c r="D26703" s="61">
        <v>0</v>
      </c>
      <c r="E26703" s="61" t="s">
        <v>15866</v>
      </c>
      <c r="F26703" s="61" t="s">
        <v>135</v>
      </c>
      <c r="G26703" s="61" t="s">
        <v>15828</v>
      </c>
      <c r="H26703" s="61" t="s">
        <v>11834</v>
      </c>
      <c r="I26703" s="61">
        <v>40.65</v>
      </c>
      <c r="J26703" s="61">
        <v>-111.83</v>
      </c>
      <c r="K26703">
        <v>25675</v>
      </c>
      <c r="L26703"/>
      <c r="M26703"/>
    </row>
    <row r="26704" spans="1:13">
      <c r="A26704" s="61" t="s">
        <v>40</v>
      </c>
      <c r="B26704" s="61">
        <v>84113</v>
      </c>
      <c r="C26704" s="63" t="s">
        <v>968</v>
      </c>
      <c r="D26704" s="61">
        <v>0</v>
      </c>
      <c r="E26704" s="61" t="s">
        <v>15866</v>
      </c>
      <c r="F26704" s="61" t="s">
        <v>135</v>
      </c>
      <c r="G26704" s="61" t="s">
        <v>15828</v>
      </c>
      <c r="H26704" s="61" t="s">
        <v>11834</v>
      </c>
      <c r="I26704" s="61">
        <v>40.76</v>
      </c>
      <c r="J26704" s="61">
        <v>-111.83</v>
      </c>
      <c r="K26704">
        <v>173</v>
      </c>
      <c r="L26704"/>
      <c r="M26704"/>
    </row>
    <row r="26705" spans="1:13">
      <c r="A26705" s="61" t="s">
        <v>40</v>
      </c>
      <c r="B26705" s="61">
        <v>84103</v>
      </c>
      <c r="C26705" s="63" t="s">
        <v>968</v>
      </c>
      <c r="D26705" s="61">
        <v>0</v>
      </c>
      <c r="E26705" s="61" t="s">
        <v>15866</v>
      </c>
      <c r="F26705" s="61" t="s">
        <v>135</v>
      </c>
      <c r="G26705" s="61" t="s">
        <v>15828</v>
      </c>
      <c r="H26705" s="61" t="s">
        <v>11834</v>
      </c>
      <c r="I26705" s="61">
        <v>40.79</v>
      </c>
      <c r="J26705" s="61">
        <v>-111.82</v>
      </c>
      <c r="K26705">
        <v>22788</v>
      </c>
      <c r="L26705"/>
      <c r="M26705"/>
    </row>
    <row r="26706" spans="1:13">
      <c r="A26706" s="61" t="s">
        <v>40</v>
      </c>
      <c r="B26706" s="61">
        <v>84124</v>
      </c>
      <c r="C26706" s="63" t="s">
        <v>968</v>
      </c>
      <c r="D26706" s="61">
        <v>0</v>
      </c>
      <c r="E26706" s="61" t="s">
        <v>15866</v>
      </c>
      <c r="F26706" s="61" t="s">
        <v>135</v>
      </c>
      <c r="G26706" s="61" t="s">
        <v>15828</v>
      </c>
      <c r="H26706" s="61" t="s">
        <v>11834</v>
      </c>
      <c r="I26706" s="61">
        <v>40.67</v>
      </c>
      <c r="J26706" s="61">
        <v>-111.79</v>
      </c>
      <c r="K26706">
        <v>22872</v>
      </c>
      <c r="L26706"/>
      <c r="M26706"/>
    </row>
    <row r="26707" spans="1:13">
      <c r="A26707" s="61" t="s">
        <v>40</v>
      </c>
      <c r="B26707" s="61">
        <v>84108</v>
      </c>
      <c r="C26707" s="63" t="s">
        <v>968</v>
      </c>
      <c r="D26707" s="61">
        <v>0</v>
      </c>
      <c r="E26707" s="61" t="s">
        <v>15866</v>
      </c>
      <c r="F26707" s="61" t="s">
        <v>135</v>
      </c>
      <c r="G26707" s="61" t="s">
        <v>15828</v>
      </c>
      <c r="H26707" s="61" t="s">
        <v>11834</v>
      </c>
      <c r="I26707" s="61">
        <v>40.78</v>
      </c>
      <c r="J26707" s="61">
        <v>-111.73</v>
      </c>
      <c r="K26707">
        <v>21261</v>
      </c>
      <c r="L26707"/>
      <c r="M26707"/>
    </row>
    <row r="26708" spans="1:13">
      <c r="A26708" s="61" t="s">
        <v>40</v>
      </c>
      <c r="B26708" s="61">
        <v>84121</v>
      </c>
      <c r="C26708" s="63" t="s">
        <v>968</v>
      </c>
      <c r="D26708" s="61">
        <v>0</v>
      </c>
      <c r="E26708" s="61" t="s">
        <v>15866</v>
      </c>
      <c r="F26708" s="61" t="s">
        <v>135</v>
      </c>
      <c r="G26708" s="61" t="s">
        <v>15828</v>
      </c>
      <c r="H26708" s="61" t="s">
        <v>11834</v>
      </c>
      <c r="I26708" s="61">
        <v>40.619999999999997</v>
      </c>
      <c r="J26708" s="61">
        <v>-111.71</v>
      </c>
      <c r="K26708">
        <v>41628</v>
      </c>
      <c r="L26708"/>
      <c r="M26708"/>
    </row>
    <row r="26709" spans="1:13">
      <c r="A26709" s="61" t="s">
        <v>40</v>
      </c>
      <c r="B26709" s="61">
        <v>84109</v>
      </c>
      <c r="C26709" s="63" t="s">
        <v>968</v>
      </c>
      <c r="D26709" s="61">
        <v>0</v>
      </c>
      <c r="E26709" s="61" t="s">
        <v>15866</v>
      </c>
      <c r="F26709" s="61" t="s">
        <v>135</v>
      </c>
      <c r="G26709" s="61" t="s">
        <v>15828</v>
      </c>
      <c r="H26709" s="61" t="s">
        <v>11834</v>
      </c>
      <c r="I26709" s="61">
        <v>40.700000000000003</v>
      </c>
      <c r="J26709" s="61">
        <v>-111.71</v>
      </c>
      <c r="K26709">
        <v>24768</v>
      </c>
      <c r="L26709"/>
      <c r="M26709"/>
    </row>
    <row r="26710" spans="1:13">
      <c r="A26710" s="61" t="s">
        <v>40</v>
      </c>
      <c r="B26710" s="61">
        <v>84070</v>
      </c>
      <c r="C26710" s="63" t="s">
        <v>968</v>
      </c>
      <c r="D26710" s="61">
        <v>0</v>
      </c>
      <c r="E26710" s="61" t="s">
        <v>11349</v>
      </c>
      <c r="F26710" s="61" t="s">
        <v>135</v>
      </c>
      <c r="G26710" s="61" t="s">
        <v>15828</v>
      </c>
      <c r="H26710" s="61" t="s">
        <v>11834</v>
      </c>
      <c r="I26710" s="61">
        <v>40.57</v>
      </c>
      <c r="J26710" s="61">
        <v>-111.89</v>
      </c>
      <c r="K26710">
        <v>30885</v>
      </c>
      <c r="L26710"/>
      <c r="M26710"/>
    </row>
    <row r="26711" spans="1:13">
      <c r="A26711" s="61" t="s">
        <v>40</v>
      </c>
      <c r="B26711" s="61">
        <v>84094</v>
      </c>
      <c r="C26711" s="63" t="s">
        <v>968</v>
      </c>
      <c r="D26711" s="61">
        <v>0</v>
      </c>
      <c r="E26711" s="61" t="s">
        <v>11349</v>
      </c>
      <c r="F26711" s="61" t="s">
        <v>135</v>
      </c>
      <c r="G26711" s="61" t="s">
        <v>15828</v>
      </c>
      <c r="H26711" s="61" t="s">
        <v>11834</v>
      </c>
      <c r="I26711" s="61">
        <v>40.56</v>
      </c>
      <c r="J26711" s="61">
        <v>-111.86</v>
      </c>
      <c r="K26711">
        <v>28751</v>
      </c>
      <c r="L26711"/>
      <c r="M26711"/>
    </row>
    <row r="26712" spans="1:13">
      <c r="A26712" s="61" t="s">
        <v>40</v>
      </c>
      <c r="B26712" s="61">
        <v>84093</v>
      </c>
      <c r="C26712" s="63" t="s">
        <v>968</v>
      </c>
      <c r="D26712" s="61">
        <v>0</v>
      </c>
      <c r="E26712" s="61" t="s">
        <v>11349</v>
      </c>
      <c r="F26712" s="61" t="s">
        <v>135</v>
      </c>
      <c r="G26712" s="61" t="s">
        <v>15828</v>
      </c>
      <c r="H26712" s="61" t="s">
        <v>11834</v>
      </c>
      <c r="I26712" s="61">
        <v>40.590000000000003</v>
      </c>
      <c r="J26712" s="61">
        <v>-111.81</v>
      </c>
      <c r="K26712">
        <v>23609</v>
      </c>
      <c r="L26712"/>
      <c r="M26712"/>
    </row>
    <row r="26713" spans="1:13">
      <c r="A26713" s="61" t="s">
        <v>40</v>
      </c>
      <c r="B26713" s="61">
        <v>84092</v>
      </c>
      <c r="C26713" s="63" t="s">
        <v>968</v>
      </c>
      <c r="D26713" s="61">
        <v>0</v>
      </c>
      <c r="E26713" s="61" t="s">
        <v>11349</v>
      </c>
      <c r="F26713" s="61" t="s">
        <v>135</v>
      </c>
      <c r="G26713" s="61" t="s">
        <v>15828</v>
      </c>
      <c r="H26713" s="61" t="s">
        <v>11834</v>
      </c>
      <c r="I26713" s="61">
        <v>40.56</v>
      </c>
      <c r="J26713" s="61">
        <v>-111.72</v>
      </c>
      <c r="K26713">
        <v>29492</v>
      </c>
      <c r="L26713"/>
      <c r="M26713"/>
    </row>
    <row r="26714" spans="1:13">
      <c r="A26714" s="61" t="s">
        <v>40</v>
      </c>
      <c r="B26714" s="61">
        <v>84765</v>
      </c>
      <c r="C26714" s="63" t="s">
        <v>968</v>
      </c>
      <c r="D26714" s="61">
        <v>0</v>
      </c>
      <c r="E26714" s="61" t="s">
        <v>3397</v>
      </c>
      <c r="F26714" s="61" t="s">
        <v>135</v>
      </c>
      <c r="G26714" s="61" t="s">
        <v>625</v>
      </c>
      <c r="H26714" s="61" t="s">
        <v>11834</v>
      </c>
      <c r="I26714" s="61">
        <v>37.130000000000003</v>
      </c>
      <c r="J26714" s="61">
        <v>-113.65</v>
      </c>
      <c r="K26714">
        <v>7593</v>
      </c>
      <c r="L26714"/>
      <c r="M26714"/>
    </row>
    <row r="26715" spans="1:13">
      <c r="A26715" s="61" t="s">
        <v>40</v>
      </c>
      <c r="B26715" s="61">
        <v>84655</v>
      </c>
      <c r="C26715" s="63" t="s">
        <v>968</v>
      </c>
      <c r="D26715" s="61">
        <v>0</v>
      </c>
      <c r="E26715" s="61" t="s">
        <v>15891</v>
      </c>
      <c r="F26715" s="61" t="s">
        <v>135</v>
      </c>
      <c r="G26715" s="61" t="s">
        <v>15825</v>
      </c>
      <c r="H26715" s="61" t="s">
        <v>11834</v>
      </c>
      <c r="I26715" s="61">
        <v>39.99</v>
      </c>
      <c r="J26715" s="61">
        <v>-111.81</v>
      </c>
      <c r="K26715">
        <v>15287</v>
      </c>
      <c r="L26715"/>
      <c r="M26715"/>
    </row>
    <row r="26716" spans="1:13">
      <c r="A26716" s="61" t="s">
        <v>40</v>
      </c>
      <c r="B26716" s="61">
        <v>84045</v>
      </c>
      <c r="C26716" s="63" t="s">
        <v>968</v>
      </c>
      <c r="D26716" s="61">
        <v>0</v>
      </c>
      <c r="E26716" s="61" t="s">
        <v>3338</v>
      </c>
      <c r="F26716" s="61" t="s">
        <v>135</v>
      </c>
      <c r="G26716" s="61" t="s">
        <v>15825</v>
      </c>
      <c r="H26716" s="61" t="s">
        <v>11834</v>
      </c>
      <c r="I26716" s="61">
        <v>40.340000000000003</v>
      </c>
      <c r="J26716" s="61">
        <v>-111.91</v>
      </c>
      <c r="K26716">
        <v>36898</v>
      </c>
      <c r="L26716"/>
      <c r="M26716"/>
    </row>
    <row r="26717" spans="1:13">
      <c r="A26717" s="61" t="s">
        <v>40</v>
      </c>
      <c r="B26717" s="61">
        <v>84766</v>
      </c>
      <c r="C26717" s="63" t="s">
        <v>968</v>
      </c>
      <c r="D26717" s="61">
        <v>0</v>
      </c>
      <c r="E26717" s="61" t="s">
        <v>15909</v>
      </c>
      <c r="F26717" s="61" t="s">
        <v>135</v>
      </c>
      <c r="G26717" s="61" t="s">
        <v>8203</v>
      </c>
      <c r="H26717" s="61" t="s">
        <v>11834</v>
      </c>
      <c r="I26717" s="61">
        <v>38.58</v>
      </c>
      <c r="J26717" s="61">
        <v>-112.32</v>
      </c>
      <c r="K26717">
        <v>166</v>
      </c>
      <c r="L26717"/>
      <c r="M26717"/>
    </row>
    <row r="26718" spans="1:13">
      <c r="A26718" s="61" t="s">
        <v>40</v>
      </c>
      <c r="B26718" s="61">
        <v>84335</v>
      </c>
      <c r="C26718" s="63" t="s">
        <v>968</v>
      </c>
      <c r="D26718" s="61">
        <v>0</v>
      </c>
      <c r="E26718" s="61" t="s">
        <v>1428</v>
      </c>
      <c r="F26718" s="61" t="s">
        <v>135</v>
      </c>
      <c r="G26718" s="61" t="s">
        <v>15870</v>
      </c>
      <c r="H26718" s="61" t="s">
        <v>11834</v>
      </c>
      <c r="I26718" s="61">
        <v>41.82</v>
      </c>
      <c r="J26718" s="61">
        <v>-111.87</v>
      </c>
      <c r="K26718">
        <v>15504</v>
      </c>
      <c r="L26718"/>
      <c r="M26718"/>
    </row>
    <row r="26719" spans="1:13">
      <c r="A26719" s="61" t="s">
        <v>40</v>
      </c>
      <c r="B26719" s="61">
        <v>84336</v>
      </c>
      <c r="C26719" s="63" t="s">
        <v>968</v>
      </c>
      <c r="D26719" s="61">
        <v>0</v>
      </c>
      <c r="E26719" s="61" t="s">
        <v>5934</v>
      </c>
      <c r="F26719" s="61" t="s">
        <v>135</v>
      </c>
      <c r="G26719" s="61" t="s">
        <v>15867</v>
      </c>
      <c r="H26719" s="61" t="s">
        <v>11834</v>
      </c>
      <c r="I26719" s="61">
        <v>41.81</v>
      </c>
      <c r="J26719" s="61">
        <v>-112.87</v>
      </c>
      <c r="K26719">
        <v>281</v>
      </c>
      <c r="L26719"/>
      <c r="M26719"/>
    </row>
    <row r="26720" spans="1:13">
      <c r="A26720" s="61" t="s">
        <v>40</v>
      </c>
      <c r="B26720" s="61">
        <v>84095</v>
      </c>
      <c r="C26720" s="63" t="s">
        <v>968</v>
      </c>
      <c r="D26720" s="61">
        <v>0</v>
      </c>
      <c r="E26720" s="61" t="s">
        <v>15864</v>
      </c>
      <c r="F26720" s="61" t="s">
        <v>135</v>
      </c>
      <c r="G26720" s="61" t="s">
        <v>15828</v>
      </c>
      <c r="H26720" s="61" t="s">
        <v>11834</v>
      </c>
      <c r="I26720" s="61">
        <v>40.549999999999997</v>
      </c>
      <c r="J26720" s="61">
        <v>-111.96</v>
      </c>
      <c r="K26720">
        <v>39278</v>
      </c>
      <c r="L26720"/>
      <c r="M26720"/>
    </row>
    <row r="26721" spans="1:13">
      <c r="A26721" s="61" t="s">
        <v>40</v>
      </c>
      <c r="B26721" s="61">
        <v>84009</v>
      </c>
      <c r="C26721" s="63" t="s">
        <v>968</v>
      </c>
      <c r="D26721" s="61">
        <v>0</v>
      </c>
      <c r="E26721" s="61" t="s">
        <v>15864</v>
      </c>
      <c r="F26721" s="61" t="s">
        <v>135</v>
      </c>
      <c r="G26721" s="61" t="s">
        <v>15828</v>
      </c>
      <c r="H26721" s="61" t="s">
        <v>11834</v>
      </c>
      <c r="I26721" s="61">
        <v>40.549999999999997</v>
      </c>
      <c r="J26721" s="61">
        <v>-111.94</v>
      </c>
      <c r="K26721">
        <v>38347</v>
      </c>
      <c r="L26721"/>
      <c r="M26721"/>
    </row>
    <row r="26722" spans="1:13">
      <c r="A26722" s="61" t="s">
        <v>40</v>
      </c>
      <c r="B26722" s="61">
        <v>84660</v>
      </c>
      <c r="C26722" s="63" t="s">
        <v>968</v>
      </c>
      <c r="D26722" s="61">
        <v>0</v>
      </c>
      <c r="E26722" s="61" t="s">
        <v>15892</v>
      </c>
      <c r="F26722" s="61" t="s">
        <v>135</v>
      </c>
      <c r="G26722" s="61" t="s">
        <v>15825</v>
      </c>
      <c r="H26722" s="61" t="s">
        <v>11834</v>
      </c>
      <c r="I26722" s="61">
        <v>40.020000000000003</v>
      </c>
      <c r="J26722" s="61">
        <v>-111.55</v>
      </c>
      <c r="K26722">
        <v>45959</v>
      </c>
      <c r="L26722"/>
      <c r="M26722"/>
    </row>
    <row r="26723" spans="1:13">
      <c r="A26723" s="61" t="s">
        <v>40</v>
      </c>
      <c r="B26723" s="61">
        <v>84663</v>
      </c>
      <c r="C26723" s="63" t="s">
        <v>968</v>
      </c>
      <c r="D26723" s="61">
        <v>0</v>
      </c>
      <c r="E26723" s="61" t="s">
        <v>3759</v>
      </c>
      <c r="F26723" s="61" t="s">
        <v>135</v>
      </c>
      <c r="G26723" s="61" t="s">
        <v>15825</v>
      </c>
      <c r="H26723" s="61" t="s">
        <v>11834</v>
      </c>
      <c r="I26723" s="61">
        <v>40.200000000000003</v>
      </c>
      <c r="J26723" s="61">
        <v>-111.47</v>
      </c>
      <c r="K26723">
        <v>35647</v>
      </c>
      <c r="L26723"/>
      <c r="M26723"/>
    </row>
    <row r="26724" spans="1:13">
      <c r="A26724" s="61" t="s">
        <v>40</v>
      </c>
      <c r="B26724" s="61">
        <v>84071</v>
      </c>
      <c r="C26724" s="63" t="s">
        <v>968</v>
      </c>
      <c r="D26724" s="61">
        <v>0</v>
      </c>
      <c r="E26724" s="61" t="s">
        <v>822</v>
      </c>
      <c r="F26724" s="61" t="s">
        <v>135</v>
      </c>
      <c r="G26724" s="61" t="s">
        <v>15836</v>
      </c>
      <c r="H26724" s="61" t="s">
        <v>11834</v>
      </c>
      <c r="I26724" s="61">
        <v>40.39</v>
      </c>
      <c r="J26724" s="61">
        <v>-112.31</v>
      </c>
      <c r="K26724">
        <v>1946</v>
      </c>
      <c r="L26724"/>
      <c r="M26724"/>
    </row>
    <row r="26725" spans="1:13">
      <c r="A26725" s="61" t="s">
        <v>40</v>
      </c>
      <c r="B26725" s="61">
        <v>84075</v>
      </c>
      <c r="C26725" s="63" t="s">
        <v>968</v>
      </c>
      <c r="D26725" s="61">
        <v>0</v>
      </c>
      <c r="E26725" s="61" t="s">
        <v>3486</v>
      </c>
      <c r="F26725" s="61" t="s">
        <v>135</v>
      </c>
      <c r="G26725" s="61" t="s">
        <v>10784</v>
      </c>
      <c r="H26725" s="61" t="s">
        <v>11834</v>
      </c>
      <c r="I26725" s="61">
        <v>41.08</v>
      </c>
      <c r="J26725" s="61">
        <v>-112.08</v>
      </c>
      <c r="K26725">
        <v>32274</v>
      </c>
      <c r="L26725"/>
      <c r="M26725"/>
    </row>
    <row r="26726" spans="1:13">
      <c r="A26726" s="61" t="s">
        <v>40</v>
      </c>
      <c r="B26726" s="61">
        <v>84072</v>
      </c>
      <c r="C26726" s="63" t="s">
        <v>968</v>
      </c>
      <c r="D26726" s="61">
        <v>0</v>
      </c>
      <c r="E26726" s="61" t="s">
        <v>15856</v>
      </c>
      <c r="F26726" s="61" t="s">
        <v>135</v>
      </c>
      <c r="G26726" s="61" t="s">
        <v>15822</v>
      </c>
      <c r="H26726" s="61" t="s">
        <v>11834</v>
      </c>
      <c r="I26726" s="61">
        <v>40.380000000000003</v>
      </c>
      <c r="J26726" s="61">
        <v>-110.65</v>
      </c>
      <c r="K26726">
        <v>402</v>
      </c>
      <c r="L26726"/>
      <c r="M26726"/>
    </row>
    <row r="26727" spans="1:13">
      <c r="A26727" s="61" t="s">
        <v>40</v>
      </c>
      <c r="B26727" s="61">
        <v>84073</v>
      </c>
      <c r="C26727" s="63" t="s">
        <v>968</v>
      </c>
      <c r="D26727" s="61">
        <v>0</v>
      </c>
      <c r="E26727" s="61" t="s">
        <v>4695</v>
      </c>
      <c r="F26727" s="61" t="s">
        <v>135</v>
      </c>
      <c r="G26727" s="61" t="s">
        <v>15822</v>
      </c>
      <c r="H26727" s="61" t="s">
        <v>11834</v>
      </c>
      <c r="I26727" s="61">
        <v>40.35</v>
      </c>
      <c r="J26727" s="61">
        <v>-110.43</v>
      </c>
      <c r="K26727">
        <v>211</v>
      </c>
      <c r="L26727"/>
      <c r="M26727"/>
    </row>
    <row r="26728" spans="1:13">
      <c r="A26728" s="61" t="s">
        <v>40</v>
      </c>
      <c r="B26728" s="61">
        <v>84773</v>
      </c>
      <c r="C26728" s="63" t="s">
        <v>968</v>
      </c>
      <c r="D26728" s="61">
        <v>0</v>
      </c>
      <c r="E26728" s="61" t="s">
        <v>8466</v>
      </c>
      <c r="F26728" s="61" t="s">
        <v>135</v>
      </c>
      <c r="G26728" s="61" t="s">
        <v>763</v>
      </c>
      <c r="H26728" s="61" t="s">
        <v>11834</v>
      </c>
      <c r="I26728" s="61">
        <v>38.229999999999997</v>
      </c>
      <c r="J26728" s="61">
        <v>-111.47</v>
      </c>
      <c r="K26728">
        <v>250</v>
      </c>
      <c r="L26728"/>
      <c r="M26728"/>
    </row>
    <row r="26729" spans="1:13">
      <c r="A26729" s="61" t="s">
        <v>40</v>
      </c>
      <c r="B26729" s="61">
        <v>84540</v>
      </c>
      <c r="C26729" s="63" t="s">
        <v>968</v>
      </c>
      <c r="D26729" s="61">
        <v>0</v>
      </c>
      <c r="E26729" s="61" t="s">
        <v>2211</v>
      </c>
      <c r="F26729" s="61" t="s">
        <v>135</v>
      </c>
      <c r="G26729" s="61" t="s">
        <v>15440</v>
      </c>
      <c r="H26729" s="61" t="s">
        <v>11834</v>
      </c>
      <c r="I26729" s="61">
        <v>39.18</v>
      </c>
      <c r="J26729" s="61">
        <v>-109.49</v>
      </c>
      <c r="K26729">
        <v>70</v>
      </c>
      <c r="L26729"/>
      <c r="M26729"/>
    </row>
    <row r="26730" spans="1:13">
      <c r="A26730" s="61" t="s">
        <v>40</v>
      </c>
      <c r="B26730" s="61">
        <v>84074</v>
      </c>
      <c r="C26730" s="63" t="s">
        <v>968</v>
      </c>
      <c r="D26730" s="61">
        <v>0</v>
      </c>
      <c r="E26730" s="61" t="s">
        <v>15857</v>
      </c>
      <c r="F26730" s="61" t="s">
        <v>135</v>
      </c>
      <c r="G26730" s="61" t="s">
        <v>15836</v>
      </c>
      <c r="H26730" s="61" t="s">
        <v>11834</v>
      </c>
      <c r="I26730" s="61">
        <v>40.57</v>
      </c>
      <c r="J26730" s="61">
        <v>-112.33</v>
      </c>
      <c r="K26730">
        <v>55001</v>
      </c>
      <c r="L26730"/>
      <c r="M26730"/>
    </row>
    <row r="26731" spans="1:13">
      <c r="A26731" s="61" t="s">
        <v>40</v>
      </c>
      <c r="B26731" s="61">
        <v>84774</v>
      </c>
      <c r="C26731" s="63" t="s">
        <v>968</v>
      </c>
      <c r="D26731" s="61">
        <v>0</v>
      </c>
      <c r="E26731" s="61" t="s">
        <v>15910</v>
      </c>
      <c r="F26731" s="61" t="s">
        <v>135</v>
      </c>
      <c r="G26731" s="61" t="s">
        <v>625</v>
      </c>
      <c r="H26731" s="61" t="s">
        <v>11834</v>
      </c>
      <c r="I26731" s="61">
        <v>37.26</v>
      </c>
      <c r="J26731" s="61">
        <v>-113.27</v>
      </c>
      <c r="K26731">
        <v>1865</v>
      </c>
      <c r="L26731"/>
      <c r="M26731"/>
    </row>
    <row r="26732" spans="1:13">
      <c r="A26732" s="61" t="s">
        <v>40</v>
      </c>
      <c r="B26732" s="61">
        <v>84775</v>
      </c>
      <c r="C26732" s="63" t="s">
        <v>968</v>
      </c>
      <c r="D26732" s="61">
        <v>0</v>
      </c>
      <c r="E26732" s="61" t="s">
        <v>15695</v>
      </c>
      <c r="F26732" s="61" t="s">
        <v>135</v>
      </c>
      <c r="G26732" s="61" t="s">
        <v>763</v>
      </c>
      <c r="H26732" s="61" t="s">
        <v>11834</v>
      </c>
      <c r="I26732" s="61">
        <v>37.93</v>
      </c>
      <c r="J26732" s="61">
        <v>-110.95</v>
      </c>
      <c r="K26732">
        <v>430</v>
      </c>
      <c r="L26732"/>
      <c r="M26732"/>
    </row>
    <row r="26733" spans="1:13">
      <c r="A26733" s="61" t="s">
        <v>40</v>
      </c>
      <c r="B26733" s="61">
        <v>84337</v>
      </c>
      <c r="C26733" s="63" t="s">
        <v>968</v>
      </c>
      <c r="D26733" s="61">
        <v>0</v>
      </c>
      <c r="E26733" s="61" t="s">
        <v>15876</v>
      </c>
      <c r="F26733" s="61" t="s">
        <v>135</v>
      </c>
      <c r="G26733" s="61" t="s">
        <v>15867</v>
      </c>
      <c r="H26733" s="61" t="s">
        <v>11834</v>
      </c>
      <c r="I26733" s="61">
        <v>41.69</v>
      </c>
      <c r="J26733" s="61">
        <v>-112.27</v>
      </c>
      <c r="K26733">
        <v>13880</v>
      </c>
      <c r="L26733"/>
      <c r="M26733"/>
    </row>
    <row r="26734" spans="1:13">
      <c r="A26734" s="61" t="s">
        <v>40</v>
      </c>
      <c r="B26734" s="61">
        <v>84338</v>
      </c>
      <c r="C26734" s="63" t="s">
        <v>968</v>
      </c>
      <c r="D26734" s="61">
        <v>0</v>
      </c>
      <c r="E26734" s="61" t="s">
        <v>562</v>
      </c>
      <c r="F26734" s="61" t="s">
        <v>135</v>
      </c>
      <c r="G26734" s="61" t="s">
        <v>15870</v>
      </c>
      <c r="H26734" s="61" t="s">
        <v>11834</v>
      </c>
      <c r="I26734" s="61">
        <v>41.92</v>
      </c>
      <c r="J26734" s="61">
        <v>-111.92</v>
      </c>
      <c r="K26734">
        <v>512</v>
      </c>
      <c r="L26734"/>
      <c r="M26734"/>
    </row>
    <row r="26735" spans="1:13">
      <c r="A26735" s="61" t="s">
        <v>40</v>
      </c>
      <c r="B26735" s="61">
        <v>84076</v>
      </c>
      <c r="C26735" s="63" t="s">
        <v>968</v>
      </c>
      <c r="D26735" s="61">
        <v>0</v>
      </c>
      <c r="E26735" s="61" t="s">
        <v>15858</v>
      </c>
      <c r="F26735" s="61" t="s">
        <v>135</v>
      </c>
      <c r="G26735" s="61" t="s">
        <v>15830</v>
      </c>
      <c r="H26735" s="61" t="s">
        <v>11834</v>
      </c>
      <c r="I26735" s="61">
        <v>40.44</v>
      </c>
      <c r="J26735" s="61">
        <v>-109.84</v>
      </c>
      <c r="K26735">
        <v>383</v>
      </c>
      <c r="L26735"/>
      <c r="M26735"/>
    </row>
    <row r="26736" spans="1:13">
      <c r="A26736" s="61" t="s">
        <v>40</v>
      </c>
      <c r="B26736" s="61">
        <v>84078</v>
      </c>
      <c r="C26736" s="63" t="s">
        <v>968</v>
      </c>
      <c r="D26736" s="61">
        <v>0</v>
      </c>
      <c r="E26736" s="61" t="s">
        <v>15859</v>
      </c>
      <c r="F26736" s="61" t="s">
        <v>135</v>
      </c>
      <c r="G26736" s="61" t="s">
        <v>15830</v>
      </c>
      <c r="H26736" s="61" t="s">
        <v>11834</v>
      </c>
      <c r="I26736" s="61">
        <v>40.549999999999997</v>
      </c>
      <c r="J26736" s="61">
        <v>-109.57</v>
      </c>
      <c r="K26736">
        <v>29172</v>
      </c>
      <c r="L26736"/>
      <c r="M26736"/>
    </row>
    <row r="26737" spans="1:13">
      <c r="A26737" s="61" t="s">
        <v>40</v>
      </c>
      <c r="B26737" s="61">
        <v>84080</v>
      </c>
      <c r="C26737" s="63" t="s">
        <v>968</v>
      </c>
      <c r="D26737" s="61">
        <v>0</v>
      </c>
      <c r="E26737" s="61" t="s">
        <v>2027</v>
      </c>
      <c r="F26737" s="61" t="s">
        <v>135</v>
      </c>
      <c r="G26737" s="61" t="s">
        <v>15836</v>
      </c>
      <c r="H26737" s="61" t="s">
        <v>11834</v>
      </c>
      <c r="I26737" s="61">
        <v>40.1</v>
      </c>
      <c r="J26737" s="61">
        <v>-112.43</v>
      </c>
      <c r="K26737">
        <v>328</v>
      </c>
      <c r="L26737"/>
      <c r="M26737"/>
    </row>
    <row r="26738" spans="1:13">
      <c r="A26738" s="61" t="s">
        <v>40</v>
      </c>
      <c r="B26738" s="61">
        <v>84782</v>
      </c>
      <c r="C26738" s="63" t="s">
        <v>968</v>
      </c>
      <c r="D26738" s="61">
        <v>0</v>
      </c>
      <c r="E26738" s="61" t="s">
        <v>15912</v>
      </c>
      <c r="F26738" s="61" t="s">
        <v>135</v>
      </c>
      <c r="G26738" s="61" t="s">
        <v>625</v>
      </c>
      <c r="H26738" s="61" t="s">
        <v>11834</v>
      </c>
      <c r="I26738" s="61">
        <v>37.35</v>
      </c>
      <c r="J26738" s="61">
        <v>-113.66</v>
      </c>
      <c r="K26738">
        <v>907</v>
      </c>
      <c r="L26738"/>
      <c r="M26738"/>
    </row>
    <row r="26739" spans="1:13">
      <c r="A26739" s="61" t="s">
        <v>40</v>
      </c>
      <c r="B26739" s="61">
        <v>84059</v>
      </c>
      <c r="C26739" s="63" t="s">
        <v>968</v>
      </c>
      <c r="D26739" s="61">
        <v>0</v>
      </c>
      <c r="E26739" s="61" t="s">
        <v>13328</v>
      </c>
      <c r="F26739" s="61" t="s">
        <v>135</v>
      </c>
      <c r="G26739" s="61" t="s">
        <v>15825</v>
      </c>
      <c r="H26739" s="61" t="s">
        <v>11834</v>
      </c>
      <c r="I26739" s="61">
        <v>40.31</v>
      </c>
      <c r="J26739" s="61">
        <v>-111.72</v>
      </c>
      <c r="K26739">
        <v>15567</v>
      </c>
      <c r="L26739"/>
      <c r="M26739"/>
    </row>
    <row r="26740" spans="1:13">
      <c r="A26740" s="61" t="s">
        <v>40</v>
      </c>
      <c r="B26740" s="61">
        <v>84779</v>
      </c>
      <c r="C26740" s="63" t="s">
        <v>968</v>
      </c>
      <c r="D26740" s="61">
        <v>0</v>
      </c>
      <c r="E26740" s="61" t="s">
        <v>15911</v>
      </c>
      <c r="F26740" s="61" t="s">
        <v>135</v>
      </c>
      <c r="G26740" s="61" t="s">
        <v>625</v>
      </c>
      <c r="H26740" s="61" t="s">
        <v>11834</v>
      </c>
      <c r="I26740" s="61">
        <v>37.33</v>
      </c>
      <c r="J26740" s="61">
        <v>-113.12</v>
      </c>
      <c r="K26740">
        <v>730</v>
      </c>
      <c r="L26740"/>
      <c r="M26740"/>
    </row>
    <row r="26741" spans="1:13">
      <c r="A26741" s="61" t="s">
        <v>40</v>
      </c>
      <c r="B26741" s="61">
        <v>84667</v>
      </c>
      <c r="C26741" s="63" t="s">
        <v>968</v>
      </c>
      <c r="D26741" s="61">
        <v>0</v>
      </c>
      <c r="E26741" s="61" t="s">
        <v>1025</v>
      </c>
      <c r="F26741" s="61" t="s">
        <v>135</v>
      </c>
      <c r="G26741" s="61" t="s">
        <v>15884</v>
      </c>
      <c r="H26741" s="61" t="s">
        <v>11834</v>
      </c>
      <c r="I26741" s="61">
        <v>39.5</v>
      </c>
      <c r="J26741" s="61">
        <v>-111.67</v>
      </c>
      <c r="K26741">
        <v>423</v>
      </c>
      <c r="L26741"/>
      <c r="M26741"/>
    </row>
    <row r="26742" spans="1:13">
      <c r="A26742" s="61" t="s">
        <v>40</v>
      </c>
      <c r="B26742" s="61">
        <v>84082</v>
      </c>
      <c r="C26742" s="63" t="s">
        <v>968</v>
      </c>
      <c r="D26742" s="61">
        <v>0</v>
      </c>
      <c r="E26742" s="61" t="s">
        <v>15861</v>
      </c>
      <c r="F26742" s="61" t="s">
        <v>135</v>
      </c>
      <c r="G26742" s="61" t="s">
        <v>15842</v>
      </c>
      <c r="H26742" s="61" t="s">
        <v>11834</v>
      </c>
      <c r="I26742" s="61">
        <v>40.36</v>
      </c>
      <c r="J26742" s="61">
        <v>-111.43</v>
      </c>
      <c r="K26742">
        <v>832</v>
      </c>
      <c r="L26742"/>
      <c r="M26742"/>
    </row>
    <row r="26743" spans="1:13">
      <c r="A26743" s="61" t="s">
        <v>40</v>
      </c>
      <c r="B26743" s="61">
        <v>84780</v>
      </c>
      <c r="C26743" s="63" t="s">
        <v>968</v>
      </c>
      <c r="D26743" s="61">
        <v>0</v>
      </c>
      <c r="E26743" s="61" t="s">
        <v>525</v>
      </c>
      <c r="F26743" s="61" t="s">
        <v>135</v>
      </c>
      <c r="G26743" s="61" t="s">
        <v>625</v>
      </c>
      <c r="H26743" s="61" t="s">
        <v>11834</v>
      </c>
      <c r="I26743" s="61">
        <v>37.130000000000003</v>
      </c>
      <c r="J26743" s="61">
        <v>-113.49</v>
      </c>
      <c r="K26743">
        <v>28025</v>
      </c>
      <c r="L26743"/>
      <c r="M26743"/>
    </row>
    <row r="26744" spans="1:13">
      <c r="A26744" s="61" t="s">
        <v>40</v>
      </c>
      <c r="B26744" s="61">
        <v>84542</v>
      </c>
      <c r="C26744" s="63" t="s">
        <v>968</v>
      </c>
      <c r="D26744" s="61">
        <v>0</v>
      </c>
      <c r="E26744" s="61" t="s">
        <v>7546</v>
      </c>
      <c r="F26744" s="61" t="s">
        <v>135</v>
      </c>
      <c r="G26744" s="61" t="s">
        <v>4796</v>
      </c>
      <c r="H26744" s="61" t="s">
        <v>11834</v>
      </c>
      <c r="I26744" s="61">
        <v>39.54</v>
      </c>
      <c r="J26744" s="61">
        <v>-110.74</v>
      </c>
      <c r="K26744">
        <v>1629</v>
      </c>
      <c r="L26744"/>
      <c r="M26744"/>
    </row>
    <row r="26745" spans="1:13">
      <c r="A26745" s="61" t="s">
        <v>40</v>
      </c>
      <c r="B26745" s="61">
        <v>84339</v>
      </c>
      <c r="C26745" s="63" t="s">
        <v>968</v>
      </c>
      <c r="D26745" s="61">
        <v>0</v>
      </c>
      <c r="E26745" s="61" t="s">
        <v>3944</v>
      </c>
      <c r="F26745" s="61" t="s">
        <v>135</v>
      </c>
      <c r="G26745" s="61" t="s">
        <v>15870</v>
      </c>
      <c r="H26745" s="61" t="s">
        <v>11834</v>
      </c>
      <c r="I26745" s="61">
        <v>41.62</v>
      </c>
      <c r="J26745" s="61">
        <v>-111.93</v>
      </c>
      <c r="K26745">
        <v>5847</v>
      </c>
      <c r="L26745"/>
      <c r="M26745"/>
    </row>
    <row r="26746" spans="1:13">
      <c r="A26746" s="61" t="s">
        <v>40</v>
      </c>
      <c r="B26746" s="61">
        <v>84083</v>
      </c>
      <c r="C26746" s="63" t="s">
        <v>968</v>
      </c>
      <c r="D26746" s="61">
        <v>0</v>
      </c>
      <c r="E26746" s="61" t="s">
        <v>8940</v>
      </c>
      <c r="F26746" s="61" t="s">
        <v>135</v>
      </c>
      <c r="G26746" s="61" t="s">
        <v>15836</v>
      </c>
      <c r="H26746" s="61" t="s">
        <v>11834</v>
      </c>
      <c r="I26746" s="61">
        <v>40.82</v>
      </c>
      <c r="J26746" s="61">
        <v>-113.57</v>
      </c>
      <c r="K26746">
        <v>1115</v>
      </c>
      <c r="L26746"/>
      <c r="M26746"/>
    </row>
    <row r="26747" spans="1:13">
      <c r="A26747" s="61" t="s">
        <v>40</v>
      </c>
      <c r="B26747" s="61">
        <v>84081</v>
      </c>
      <c r="C26747" s="63" t="s">
        <v>968</v>
      </c>
      <c r="D26747" s="61">
        <v>0</v>
      </c>
      <c r="E26747" s="61" t="s">
        <v>15860</v>
      </c>
      <c r="F26747" s="61" t="s">
        <v>135</v>
      </c>
      <c r="G26747" s="61" t="s">
        <v>15828</v>
      </c>
      <c r="H26747" s="61" t="s">
        <v>11834</v>
      </c>
      <c r="I26747" s="61">
        <v>40.590000000000003</v>
      </c>
      <c r="J26747" s="61">
        <v>-112.03</v>
      </c>
      <c r="K26747">
        <v>51426</v>
      </c>
      <c r="L26747"/>
      <c r="M26747"/>
    </row>
    <row r="26748" spans="1:13">
      <c r="A26748" s="61" t="s">
        <v>40</v>
      </c>
      <c r="B26748" s="61">
        <v>84084</v>
      </c>
      <c r="C26748" s="63" t="s">
        <v>968</v>
      </c>
      <c r="D26748" s="61">
        <v>0</v>
      </c>
      <c r="E26748" s="61" t="s">
        <v>15860</v>
      </c>
      <c r="F26748" s="61" t="s">
        <v>135</v>
      </c>
      <c r="G26748" s="61" t="s">
        <v>15828</v>
      </c>
      <c r="H26748" s="61" t="s">
        <v>11834</v>
      </c>
      <c r="I26748" s="61">
        <v>40.619999999999997</v>
      </c>
      <c r="J26748" s="61">
        <v>-111.98</v>
      </c>
      <c r="K26748">
        <v>32568</v>
      </c>
      <c r="L26748"/>
      <c r="M26748"/>
    </row>
    <row r="26749" spans="1:13">
      <c r="A26749" s="61" t="s">
        <v>40</v>
      </c>
      <c r="B26749" s="61">
        <v>84088</v>
      </c>
      <c r="C26749" s="63" t="s">
        <v>968</v>
      </c>
      <c r="D26749" s="61">
        <v>0</v>
      </c>
      <c r="E26749" s="61" t="s">
        <v>15860</v>
      </c>
      <c r="F26749" s="61" t="s">
        <v>135</v>
      </c>
      <c r="G26749" s="61" t="s">
        <v>15828</v>
      </c>
      <c r="H26749" s="61" t="s">
        <v>11834</v>
      </c>
      <c r="I26749" s="61">
        <v>40.6</v>
      </c>
      <c r="J26749" s="61">
        <v>-111.96</v>
      </c>
      <c r="K26749">
        <v>37856</v>
      </c>
      <c r="L26749"/>
      <c r="M26749"/>
    </row>
    <row r="26750" spans="1:13">
      <c r="A26750" s="61" t="s">
        <v>40</v>
      </c>
      <c r="B26750" s="61">
        <v>84128</v>
      </c>
      <c r="C26750" s="63" t="s">
        <v>968</v>
      </c>
      <c r="D26750" s="61">
        <v>0</v>
      </c>
      <c r="E26750" s="61" t="s">
        <v>17493</v>
      </c>
      <c r="F26750" s="61" t="s">
        <v>135</v>
      </c>
      <c r="G26750" s="61" t="s">
        <v>15828</v>
      </c>
      <c r="H26750" s="61" t="s">
        <v>11834</v>
      </c>
      <c r="I26750" s="61">
        <v>40.700000000000003</v>
      </c>
      <c r="J26750" s="61">
        <v>-112.05</v>
      </c>
      <c r="K26750">
        <v>31406</v>
      </c>
      <c r="L26750"/>
      <c r="M26750"/>
    </row>
    <row r="26751" spans="1:13">
      <c r="A26751" s="61" t="s">
        <v>40</v>
      </c>
      <c r="B26751" s="61">
        <v>84120</v>
      </c>
      <c r="C26751" s="63" t="s">
        <v>968</v>
      </c>
      <c r="D26751" s="61">
        <v>0</v>
      </c>
      <c r="E26751" s="61" t="s">
        <v>17493</v>
      </c>
      <c r="F26751" s="61" t="s">
        <v>135</v>
      </c>
      <c r="G26751" s="61" t="s">
        <v>15828</v>
      </c>
      <c r="H26751" s="61" t="s">
        <v>11834</v>
      </c>
      <c r="I26751" s="61">
        <v>40.69</v>
      </c>
      <c r="J26751" s="61">
        <v>-111.99</v>
      </c>
      <c r="K26751">
        <v>51212</v>
      </c>
      <c r="L26751"/>
      <c r="M26751"/>
    </row>
    <row r="26752" spans="1:13">
      <c r="A26752" s="61" t="s">
        <v>40</v>
      </c>
      <c r="B26752" s="61">
        <v>84119</v>
      </c>
      <c r="C26752" s="63" t="s">
        <v>968</v>
      </c>
      <c r="D26752" s="61">
        <v>0</v>
      </c>
      <c r="E26752" s="61" t="s">
        <v>17493</v>
      </c>
      <c r="F26752" s="61" t="s">
        <v>135</v>
      </c>
      <c r="G26752" s="61" t="s">
        <v>15828</v>
      </c>
      <c r="H26752" s="61" t="s">
        <v>11834</v>
      </c>
      <c r="I26752" s="61">
        <v>40.700000000000003</v>
      </c>
      <c r="J26752" s="61">
        <v>-111.94</v>
      </c>
      <c r="K26752">
        <v>54143</v>
      </c>
      <c r="L26752"/>
      <c r="M26752"/>
    </row>
    <row r="26753" spans="1:13">
      <c r="A26753" s="61" t="s">
        <v>40</v>
      </c>
      <c r="B26753" s="61">
        <v>84085</v>
      </c>
      <c r="C26753" s="63" t="s">
        <v>968</v>
      </c>
      <c r="D26753" s="61">
        <v>0</v>
      </c>
      <c r="E26753" s="61" t="s">
        <v>15862</v>
      </c>
      <c r="F26753" s="61" t="s">
        <v>135</v>
      </c>
      <c r="G26753" s="61" t="s">
        <v>15830</v>
      </c>
      <c r="H26753" s="61" t="s">
        <v>11834</v>
      </c>
      <c r="I26753" s="61">
        <v>40.549999999999997</v>
      </c>
      <c r="J26753" s="61">
        <v>-109.9</v>
      </c>
      <c r="K26753">
        <v>419</v>
      </c>
      <c r="L26753"/>
      <c r="M26753"/>
    </row>
    <row r="26754" spans="1:13">
      <c r="A26754" s="61" t="s">
        <v>40</v>
      </c>
      <c r="B26754" s="61">
        <v>84340</v>
      </c>
      <c r="C26754" s="63" t="s">
        <v>968</v>
      </c>
      <c r="D26754" s="61">
        <v>0</v>
      </c>
      <c r="E26754" s="61" t="s">
        <v>3847</v>
      </c>
      <c r="F26754" s="61" t="s">
        <v>135</v>
      </c>
      <c r="G26754" s="61" t="s">
        <v>15867</v>
      </c>
      <c r="H26754" s="61" t="s">
        <v>11834</v>
      </c>
      <c r="I26754" s="61">
        <v>41.36</v>
      </c>
      <c r="J26754" s="61">
        <v>-112.04</v>
      </c>
      <c r="K26754">
        <v>3834</v>
      </c>
      <c r="L26754"/>
      <c r="M26754"/>
    </row>
    <row r="26755" spans="1:13">
      <c r="A26755" s="61" t="s">
        <v>40</v>
      </c>
      <c r="B26755" s="61">
        <v>84086</v>
      </c>
      <c r="C26755" s="63" t="s">
        <v>968</v>
      </c>
      <c r="D26755" s="61">
        <v>0</v>
      </c>
      <c r="E26755" s="61" t="s">
        <v>7179</v>
      </c>
      <c r="F26755" s="61" t="s">
        <v>135</v>
      </c>
      <c r="G26755" s="61" t="s">
        <v>15840</v>
      </c>
      <c r="H26755" s="61" t="s">
        <v>11834</v>
      </c>
      <c r="I26755" s="61">
        <v>41.47</v>
      </c>
      <c r="J26755" s="61">
        <v>-111.23</v>
      </c>
      <c r="K26755">
        <v>359</v>
      </c>
      <c r="L26755"/>
      <c r="M26755"/>
    </row>
    <row r="26756" spans="1:13">
      <c r="A26756" s="61" t="s">
        <v>40</v>
      </c>
      <c r="B26756" s="61">
        <v>84087</v>
      </c>
      <c r="C26756" s="63" t="s">
        <v>968</v>
      </c>
      <c r="D26756" s="61">
        <v>0</v>
      </c>
      <c r="E26756" s="61" t="s">
        <v>15863</v>
      </c>
      <c r="F26756" s="61" t="s">
        <v>135</v>
      </c>
      <c r="G26756" s="61" t="s">
        <v>10784</v>
      </c>
      <c r="H26756" s="61" t="s">
        <v>11834</v>
      </c>
      <c r="I26756" s="61">
        <v>40.89</v>
      </c>
      <c r="J26756" s="61">
        <v>-111.93</v>
      </c>
      <c r="K26756">
        <v>16217</v>
      </c>
      <c r="L26756"/>
      <c r="M26756"/>
    </row>
    <row r="26757" spans="1:13">
      <c r="A26757" s="61" t="s">
        <v>40</v>
      </c>
      <c r="B26757" s="61">
        <v>24210</v>
      </c>
      <c r="C26757" s="63" t="s">
        <v>968</v>
      </c>
      <c r="D26757" s="61">
        <v>0</v>
      </c>
      <c r="E26757" s="61" t="s">
        <v>5299</v>
      </c>
      <c r="F26757" s="61" t="s">
        <v>139</v>
      </c>
      <c r="G26757" s="61" t="s">
        <v>625</v>
      </c>
      <c r="H26757" s="61" t="s">
        <v>967</v>
      </c>
      <c r="I26757" s="61">
        <v>36.770000000000003</v>
      </c>
      <c r="J26757" s="61">
        <v>-82.03</v>
      </c>
      <c r="K26757">
        <v>17284</v>
      </c>
      <c r="L26757"/>
      <c r="M26757"/>
    </row>
    <row r="26758" spans="1:13">
      <c r="A26758" s="61" t="s">
        <v>40</v>
      </c>
      <c r="B26758" s="61">
        <v>24211</v>
      </c>
      <c r="C26758" s="63" t="s">
        <v>968</v>
      </c>
      <c r="D26758" s="61">
        <v>0</v>
      </c>
      <c r="E26758" s="61" t="s">
        <v>5299</v>
      </c>
      <c r="F26758" s="61" t="s">
        <v>139</v>
      </c>
      <c r="G26758" s="61" t="s">
        <v>625</v>
      </c>
      <c r="H26758" s="61" t="s">
        <v>967</v>
      </c>
      <c r="I26758" s="61">
        <v>36.700000000000003</v>
      </c>
      <c r="J26758" s="61">
        <v>-81.96</v>
      </c>
      <c r="K26758">
        <v>9864</v>
      </c>
      <c r="L26758"/>
      <c r="M26758"/>
    </row>
    <row r="26759" spans="1:13">
      <c r="A26759" s="61" t="s">
        <v>40</v>
      </c>
      <c r="B26759" s="61">
        <v>23301</v>
      </c>
      <c r="C26759" s="63" t="s">
        <v>968</v>
      </c>
      <c r="D26759" s="61">
        <v>0</v>
      </c>
      <c r="E26759" s="61" t="s">
        <v>5720</v>
      </c>
      <c r="F26759" s="61" t="s">
        <v>139</v>
      </c>
      <c r="G26759" s="61" t="s">
        <v>5721</v>
      </c>
      <c r="H26759" s="61" t="s">
        <v>967</v>
      </c>
      <c r="I26759" s="61">
        <v>37.71</v>
      </c>
      <c r="J26759" s="61">
        <v>-75.66</v>
      </c>
      <c r="K26759">
        <v>1600</v>
      </c>
      <c r="L26759"/>
      <c r="M26759"/>
    </row>
    <row r="26760" spans="1:13">
      <c r="A26760" s="61" t="s">
        <v>40</v>
      </c>
      <c r="B26760" s="61">
        <v>22920</v>
      </c>
      <c r="C26760" s="63" t="s">
        <v>968</v>
      </c>
      <c r="D26760" s="61">
        <v>0</v>
      </c>
      <c r="E26760" s="61" t="s">
        <v>3628</v>
      </c>
      <c r="F26760" s="61" t="s">
        <v>139</v>
      </c>
      <c r="G26760" s="61" t="s">
        <v>5609</v>
      </c>
      <c r="H26760" s="61" t="s">
        <v>967</v>
      </c>
      <c r="I26760" s="61">
        <v>38.03</v>
      </c>
      <c r="J26760" s="61">
        <v>-78.83</v>
      </c>
      <c r="K26760">
        <v>4192</v>
      </c>
      <c r="L26760"/>
      <c r="M26760"/>
    </row>
    <row r="26761" spans="1:13">
      <c r="A26761" s="61" t="s">
        <v>40</v>
      </c>
      <c r="B26761" s="61">
        <v>23821</v>
      </c>
      <c r="C26761" s="63" t="s">
        <v>968</v>
      </c>
      <c r="D26761" s="61">
        <v>0</v>
      </c>
      <c r="E26761" s="61" t="s">
        <v>5767</v>
      </c>
      <c r="F26761" s="61" t="s">
        <v>139</v>
      </c>
      <c r="G26761" s="61" t="s">
        <v>5768</v>
      </c>
      <c r="H26761" s="61" t="s">
        <v>967</v>
      </c>
      <c r="I26761" s="61">
        <v>36.86</v>
      </c>
      <c r="J26761" s="61">
        <v>-77.88</v>
      </c>
      <c r="K26761">
        <v>1778</v>
      </c>
      <c r="L26761"/>
      <c r="M26761"/>
    </row>
    <row r="26762" spans="1:13">
      <c r="A26762" s="61" t="s">
        <v>40</v>
      </c>
      <c r="B26762" s="61">
        <v>20105</v>
      </c>
      <c r="C26762" s="63" t="s">
        <v>968</v>
      </c>
      <c r="D26762" s="61">
        <v>0</v>
      </c>
      <c r="E26762" s="61" t="s">
        <v>5169</v>
      </c>
      <c r="F26762" s="61" t="s">
        <v>139</v>
      </c>
      <c r="G26762" s="61" t="s">
        <v>5168</v>
      </c>
      <c r="H26762" s="61" t="s">
        <v>967</v>
      </c>
      <c r="I26762" s="61">
        <v>38.97</v>
      </c>
      <c r="J26762" s="61">
        <v>-77.64</v>
      </c>
      <c r="K26762">
        <v>34475</v>
      </c>
      <c r="L26762"/>
      <c r="M26762"/>
    </row>
    <row r="26763" spans="1:13">
      <c r="A26763" s="61" t="s">
        <v>40</v>
      </c>
      <c r="B26763" s="61">
        <v>22315</v>
      </c>
      <c r="C26763" s="63" t="s">
        <v>968</v>
      </c>
      <c r="D26763" s="61">
        <v>0</v>
      </c>
      <c r="E26763" s="61" t="s">
        <v>1494</v>
      </c>
      <c r="F26763" s="61" t="s">
        <v>139</v>
      </c>
      <c r="G26763" s="61" t="s">
        <v>5178</v>
      </c>
      <c r="H26763" s="61" t="s">
        <v>967</v>
      </c>
      <c r="I26763" s="61">
        <v>38.76</v>
      </c>
      <c r="J26763" s="61">
        <v>-77.150000000000006</v>
      </c>
      <c r="K26763">
        <v>28184</v>
      </c>
      <c r="L26763"/>
      <c r="M26763"/>
    </row>
    <row r="26764" spans="1:13">
      <c r="A26764" s="61" t="s">
        <v>40</v>
      </c>
      <c r="B26764" s="61">
        <v>22312</v>
      </c>
      <c r="C26764" s="63" t="s">
        <v>968</v>
      </c>
      <c r="D26764" s="61">
        <v>0</v>
      </c>
      <c r="E26764" s="61" t="s">
        <v>1494</v>
      </c>
      <c r="F26764" s="61" t="s">
        <v>139</v>
      </c>
      <c r="G26764" s="61" t="s">
        <v>5178</v>
      </c>
      <c r="H26764" s="61" t="s">
        <v>967</v>
      </c>
      <c r="I26764" s="61">
        <v>38.82</v>
      </c>
      <c r="J26764" s="61">
        <v>-77.150000000000006</v>
      </c>
      <c r="K26764">
        <v>30447</v>
      </c>
      <c r="L26764"/>
      <c r="M26764"/>
    </row>
    <row r="26765" spans="1:13">
      <c r="A26765" s="61" t="s">
        <v>40</v>
      </c>
      <c r="B26765" s="61">
        <v>22311</v>
      </c>
      <c r="C26765" s="63" t="s">
        <v>968</v>
      </c>
      <c r="D26765" s="61">
        <v>0</v>
      </c>
      <c r="E26765" s="61" t="s">
        <v>1494</v>
      </c>
      <c r="F26765" s="61" t="s">
        <v>139</v>
      </c>
      <c r="G26765" s="61" t="s">
        <v>17408</v>
      </c>
      <c r="H26765" s="61" t="s">
        <v>967</v>
      </c>
      <c r="I26765" s="61">
        <v>38.83</v>
      </c>
      <c r="J26765" s="61">
        <v>-77.13</v>
      </c>
      <c r="K26765">
        <v>19934</v>
      </c>
      <c r="L26765"/>
      <c r="M26765"/>
    </row>
    <row r="26766" spans="1:13">
      <c r="A26766" s="61" t="s">
        <v>40</v>
      </c>
      <c r="B26766" s="61">
        <v>22310</v>
      </c>
      <c r="C26766" s="63" t="s">
        <v>968</v>
      </c>
      <c r="D26766" s="61">
        <v>0</v>
      </c>
      <c r="E26766" s="61" t="s">
        <v>1494</v>
      </c>
      <c r="F26766" s="61" t="s">
        <v>139</v>
      </c>
      <c r="G26766" s="61" t="s">
        <v>5178</v>
      </c>
      <c r="H26766" s="61" t="s">
        <v>967</v>
      </c>
      <c r="I26766" s="61">
        <v>38.78</v>
      </c>
      <c r="J26766" s="61">
        <v>-77.12</v>
      </c>
      <c r="K26766">
        <v>29611</v>
      </c>
      <c r="L26766"/>
      <c r="M26766"/>
    </row>
    <row r="26767" spans="1:13">
      <c r="A26767" s="61" t="s">
        <v>40</v>
      </c>
      <c r="B26767" s="61">
        <v>22309</v>
      </c>
      <c r="C26767" s="63" t="s">
        <v>968</v>
      </c>
      <c r="D26767" s="61">
        <v>0</v>
      </c>
      <c r="E26767" s="61" t="s">
        <v>1494</v>
      </c>
      <c r="F26767" s="61" t="s">
        <v>139</v>
      </c>
      <c r="G26767" s="61" t="s">
        <v>5178</v>
      </c>
      <c r="H26767" s="61" t="s">
        <v>967</v>
      </c>
      <c r="I26767" s="61">
        <v>38.72</v>
      </c>
      <c r="J26767" s="61">
        <v>-77.11</v>
      </c>
      <c r="K26767">
        <v>33773</v>
      </c>
      <c r="L26767"/>
      <c r="M26767"/>
    </row>
    <row r="26768" spans="1:13">
      <c r="A26768" s="61" t="s">
        <v>40</v>
      </c>
      <c r="B26768" s="61">
        <v>22304</v>
      </c>
      <c r="C26768" s="63" t="s">
        <v>968</v>
      </c>
      <c r="D26768" s="61">
        <v>0</v>
      </c>
      <c r="E26768" s="61" t="s">
        <v>1494</v>
      </c>
      <c r="F26768" s="61" t="s">
        <v>139</v>
      </c>
      <c r="G26768" s="61" t="s">
        <v>17408</v>
      </c>
      <c r="H26768" s="61" t="s">
        <v>967</v>
      </c>
      <c r="I26768" s="61">
        <v>38.81</v>
      </c>
      <c r="J26768" s="61">
        <v>-77.11</v>
      </c>
      <c r="K26768">
        <v>49237</v>
      </c>
      <c r="L26768"/>
      <c r="M26768"/>
    </row>
    <row r="26769" spans="1:13">
      <c r="A26769" s="61" t="s">
        <v>40</v>
      </c>
      <c r="B26769" s="61">
        <v>22306</v>
      </c>
      <c r="C26769" s="63" t="s">
        <v>968</v>
      </c>
      <c r="D26769" s="61">
        <v>0</v>
      </c>
      <c r="E26769" s="61" t="s">
        <v>1494</v>
      </c>
      <c r="F26769" s="61" t="s">
        <v>139</v>
      </c>
      <c r="G26769" s="61" t="s">
        <v>5178</v>
      </c>
      <c r="H26769" s="61" t="s">
        <v>967</v>
      </c>
      <c r="I26769" s="61">
        <v>38.76</v>
      </c>
      <c r="J26769" s="61">
        <v>-77.099999999999994</v>
      </c>
      <c r="K26769">
        <v>33330</v>
      </c>
      <c r="L26769"/>
      <c r="M26769"/>
    </row>
    <row r="26770" spans="1:13">
      <c r="A26770" s="61" t="s">
        <v>40</v>
      </c>
      <c r="B26770" s="61">
        <v>22303</v>
      </c>
      <c r="C26770" s="63" t="s">
        <v>968</v>
      </c>
      <c r="D26770" s="61">
        <v>0</v>
      </c>
      <c r="E26770" s="61" t="s">
        <v>1494</v>
      </c>
      <c r="F26770" s="61" t="s">
        <v>139</v>
      </c>
      <c r="G26770" s="61" t="s">
        <v>5178</v>
      </c>
      <c r="H26770" s="61" t="s">
        <v>967</v>
      </c>
      <c r="I26770" s="61">
        <v>38.79</v>
      </c>
      <c r="J26770" s="61">
        <v>-77.08</v>
      </c>
      <c r="K26770">
        <v>16109</v>
      </c>
      <c r="L26770"/>
      <c r="M26770"/>
    </row>
    <row r="26771" spans="1:13">
      <c r="A26771" s="61" t="s">
        <v>40</v>
      </c>
      <c r="B26771" s="61">
        <v>22302</v>
      </c>
      <c r="C26771" s="63" t="s">
        <v>968</v>
      </c>
      <c r="D26771" s="61">
        <v>0</v>
      </c>
      <c r="E26771" s="61" t="s">
        <v>1494</v>
      </c>
      <c r="F26771" s="61" t="s">
        <v>139</v>
      </c>
      <c r="G26771" s="61" t="s">
        <v>17408</v>
      </c>
      <c r="H26771" s="61" t="s">
        <v>967</v>
      </c>
      <c r="I26771" s="61">
        <v>38.82</v>
      </c>
      <c r="J26771" s="61">
        <v>-77.08</v>
      </c>
      <c r="K26771">
        <v>17972</v>
      </c>
      <c r="L26771"/>
      <c r="M26771"/>
    </row>
    <row r="26772" spans="1:13">
      <c r="A26772" s="61" t="s">
        <v>40</v>
      </c>
      <c r="B26772" s="61">
        <v>22331</v>
      </c>
      <c r="C26772" s="63" t="s">
        <v>968</v>
      </c>
      <c r="D26772" s="61">
        <v>0</v>
      </c>
      <c r="E26772" s="61" t="s">
        <v>1494</v>
      </c>
      <c r="F26772" s="61" t="s">
        <v>139</v>
      </c>
      <c r="G26772" s="61" t="s">
        <v>5502</v>
      </c>
      <c r="H26772" s="61" t="s">
        <v>967</v>
      </c>
      <c r="I26772" s="61">
        <v>38.82</v>
      </c>
      <c r="J26772" s="61">
        <v>-77.08</v>
      </c>
      <c r="K26772">
        <v>28184</v>
      </c>
      <c r="L26772"/>
      <c r="M26772"/>
    </row>
    <row r="26773" spans="1:13">
      <c r="A26773" s="61" t="s">
        <v>40</v>
      </c>
      <c r="B26773" s="61">
        <v>22332</v>
      </c>
      <c r="C26773" s="63" t="s">
        <v>968</v>
      </c>
      <c r="D26773" s="61">
        <v>0</v>
      </c>
      <c r="E26773" s="61" t="s">
        <v>1494</v>
      </c>
      <c r="F26773" s="61" t="s">
        <v>139</v>
      </c>
      <c r="G26773" s="61" t="s">
        <v>5502</v>
      </c>
      <c r="H26773" s="61" t="s">
        <v>967</v>
      </c>
      <c r="I26773" s="61">
        <v>38.82</v>
      </c>
      <c r="J26773" s="61">
        <v>-77.08</v>
      </c>
      <c r="K26773">
        <v>28184</v>
      </c>
      <c r="L26773"/>
      <c r="M26773"/>
    </row>
    <row r="26774" spans="1:13">
      <c r="A26774" s="61" t="s">
        <v>40</v>
      </c>
      <c r="B26774" s="61">
        <v>22308</v>
      </c>
      <c r="C26774" s="63" t="s">
        <v>968</v>
      </c>
      <c r="D26774" s="61">
        <v>0</v>
      </c>
      <c r="E26774" s="61" t="s">
        <v>1494</v>
      </c>
      <c r="F26774" s="61" t="s">
        <v>139</v>
      </c>
      <c r="G26774" s="61" t="s">
        <v>5178</v>
      </c>
      <c r="H26774" s="61" t="s">
        <v>967</v>
      </c>
      <c r="I26774" s="61">
        <v>38.729999999999997</v>
      </c>
      <c r="J26774" s="61">
        <v>-77.06</v>
      </c>
      <c r="K26774">
        <v>13935</v>
      </c>
      <c r="L26774"/>
      <c r="M26774"/>
    </row>
    <row r="26775" spans="1:13">
      <c r="A26775" s="61" t="s">
        <v>40</v>
      </c>
      <c r="B26775" s="61">
        <v>22307</v>
      </c>
      <c r="C26775" s="63" t="s">
        <v>968</v>
      </c>
      <c r="D26775" s="61">
        <v>0</v>
      </c>
      <c r="E26775" s="61" t="s">
        <v>1494</v>
      </c>
      <c r="F26775" s="61" t="s">
        <v>139</v>
      </c>
      <c r="G26775" s="61" t="s">
        <v>5178</v>
      </c>
      <c r="H26775" s="61" t="s">
        <v>967</v>
      </c>
      <c r="I26775" s="61">
        <v>38.770000000000003</v>
      </c>
      <c r="J26775" s="61">
        <v>-77.06</v>
      </c>
      <c r="K26775">
        <v>10271</v>
      </c>
      <c r="L26775"/>
      <c r="M26775"/>
    </row>
    <row r="26776" spans="1:13">
      <c r="A26776" s="61" t="s">
        <v>40</v>
      </c>
      <c r="B26776" s="61">
        <v>22314</v>
      </c>
      <c r="C26776" s="63" t="s">
        <v>968</v>
      </c>
      <c r="D26776" s="61">
        <v>0</v>
      </c>
      <c r="E26776" s="61" t="s">
        <v>1494</v>
      </c>
      <c r="F26776" s="61" t="s">
        <v>139</v>
      </c>
      <c r="G26776" s="61" t="s">
        <v>17408</v>
      </c>
      <c r="H26776" s="61" t="s">
        <v>967</v>
      </c>
      <c r="I26776" s="61">
        <v>38.81</v>
      </c>
      <c r="J26776" s="61">
        <v>-77.06</v>
      </c>
      <c r="K26776">
        <v>35784</v>
      </c>
      <c r="L26776"/>
      <c r="M26776"/>
    </row>
    <row r="26777" spans="1:13">
      <c r="A26777" s="61" t="s">
        <v>40</v>
      </c>
      <c r="B26777" s="61">
        <v>22301</v>
      </c>
      <c r="C26777" s="63" t="s">
        <v>968</v>
      </c>
      <c r="D26777" s="61">
        <v>0</v>
      </c>
      <c r="E26777" s="61" t="s">
        <v>1494</v>
      </c>
      <c r="F26777" s="61" t="s">
        <v>139</v>
      </c>
      <c r="G26777" s="61" t="s">
        <v>17408</v>
      </c>
      <c r="H26777" s="61" t="s">
        <v>967</v>
      </c>
      <c r="I26777" s="61">
        <v>38.82</v>
      </c>
      <c r="J26777" s="61">
        <v>-77.06</v>
      </c>
      <c r="K26777">
        <v>14356</v>
      </c>
      <c r="L26777"/>
      <c r="M26777"/>
    </row>
    <row r="26778" spans="1:13">
      <c r="A26778" s="61" t="s">
        <v>40</v>
      </c>
      <c r="B26778" s="61">
        <v>22305</v>
      </c>
      <c r="C26778" s="63" t="s">
        <v>968</v>
      </c>
      <c r="D26778" s="61">
        <v>0</v>
      </c>
      <c r="E26778" s="61" t="s">
        <v>1494</v>
      </c>
      <c r="F26778" s="61" t="s">
        <v>139</v>
      </c>
      <c r="G26778" s="61" t="s">
        <v>17408</v>
      </c>
      <c r="H26778" s="61" t="s">
        <v>967</v>
      </c>
      <c r="I26778" s="61">
        <v>38.840000000000003</v>
      </c>
      <c r="J26778" s="61">
        <v>-77.06</v>
      </c>
      <c r="K26778">
        <v>17849</v>
      </c>
      <c r="L26778"/>
      <c r="M26778"/>
    </row>
    <row r="26779" spans="1:13">
      <c r="A26779" s="61" t="s">
        <v>40</v>
      </c>
      <c r="B26779" s="61">
        <v>24517</v>
      </c>
      <c r="C26779" s="63" t="s">
        <v>968</v>
      </c>
      <c r="D26779" s="61">
        <v>0</v>
      </c>
      <c r="E26779" s="61" t="s">
        <v>6006</v>
      </c>
      <c r="F26779" s="61" t="s">
        <v>139</v>
      </c>
      <c r="G26779" s="61" t="s">
        <v>6007</v>
      </c>
      <c r="H26779" s="61" t="s">
        <v>967</v>
      </c>
      <c r="I26779" s="61">
        <v>37.119999999999997</v>
      </c>
      <c r="J26779" s="61">
        <v>-79.28</v>
      </c>
      <c r="K26779">
        <v>5306</v>
      </c>
      <c r="L26779"/>
      <c r="M26779"/>
    </row>
    <row r="26780" spans="1:13">
      <c r="A26780" s="61" t="s">
        <v>40</v>
      </c>
      <c r="B26780" s="61">
        <v>24520</v>
      </c>
      <c r="C26780" s="63" t="s">
        <v>968</v>
      </c>
      <c r="D26780" s="61">
        <v>0</v>
      </c>
      <c r="E26780" s="61" t="s">
        <v>1594</v>
      </c>
      <c r="F26780" s="61" t="s">
        <v>139</v>
      </c>
      <c r="G26780" s="61" t="s">
        <v>6008</v>
      </c>
      <c r="H26780" s="61" t="s">
        <v>967</v>
      </c>
      <c r="I26780" s="61">
        <v>36.56</v>
      </c>
      <c r="J26780" s="61">
        <v>-79</v>
      </c>
      <c r="K26780">
        <v>2308</v>
      </c>
      <c r="L26780"/>
      <c r="M26780"/>
    </row>
    <row r="26781" spans="1:13">
      <c r="A26781" s="61" t="s">
        <v>40</v>
      </c>
      <c r="B26781" s="61">
        <v>23002</v>
      </c>
      <c r="C26781" s="63" t="s">
        <v>968</v>
      </c>
      <c r="D26781" s="61">
        <v>0</v>
      </c>
      <c r="E26781" s="61" t="s">
        <v>5634</v>
      </c>
      <c r="F26781" s="61" t="s">
        <v>139</v>
      </c>
      <c r="G26781" s="61" t="s">
        <v>5635</v>
      </c>
      <c r="H26781" s="61" t="s">
        <v>967</v>
      </c>
      <c r="I26781" s="61">
        <v>37.340000000000003</v>
      </c>
      <c r="J26781" s="61">
        <v>-77.959999999999994</v>
      </c>
      <c r="K26781">
        <v>10555</v>
      </c>
      <c r="L26781"/>
      <c r="M26781"/>
    </row>
    <row r="26782" spans="1:13">
      <c r="A26782" s="61" t="s">
        <v>40</v>
      </c>
      <c r="B26782" s="61">
        <v>24521</v>
      </c>
      <c r="C26782" s="63" t="s">
        <v>968</v>
      </c>
      <c r="D26782" s="61">
        <v>0</v>
      </c>
      <c r="E26782" s="61" t="s">
        <v>982</v>
      </c>
      <c r="F26782" s="61" t="s">
        <v>139</v>
      </c>
      <c r="G26782" s="61" t="s">
        <v>6009</v>
      </c>
      <c r="H26782" s="61" t="s">
        <v>967</v>
      </c>
      <c r="I26782" s="61">
        <v>37.58</v>
      </c>
      <c r="J26782" s="61">
        <v>-79.05</v>
      </c>
      <c r="K26782">
        <v>9902</v>
      </c>
      <c r="L26782"/>
      <c r="M26782"/>
    </row>
    <row r="26783" spans="1:13">
      <c r="A26783" s="61" t="s">
        <v>40</v>
      </c>
      <c r="B26783" s="61">
        <v>20106</v>
      </c>
      <c r="C26783" s="63" t="s">
        <v>968</v>
      </c>
      <c r="D26783" s="61">
        <v>0</v>
      </c>
      <c r="E26783" s="61" t="s">
        <v>5170</v>
      </c>
      <c r="F26783" s="61" t="s">
        <v>139</v>
      </c>
      <c r="G26783" s="61" t="s">
        <v>5561</v>
      </c>
      <c r="H26783" s="61" t="s">
        <v>967</v>
      </c>
      <c r="I26783" s="61">
        <v>38.67</v>
      </c>
      <c r="J26783" s="61">
        <v>-77.989999999999995</v>
      </c>
      <c r="K26783">
        <v>4554</v>
      </c>
      <c r="L26783"/>
      <c r="M26783"/>
    </row>
    <row r="26784" spans="1:13">
      <c r="A26784" s="61" t="s">
        <v>40</v>
      </c>
      <c r="B26784" s="61">
        <v>22003</v>
      </c>
      <c r="C26784" s="63" t="s">
        <v>968</v>
      </c>
      <c r="D26784" s="61">
        <v>0</v>
      </c>
      <c r="E26784" s="61" t="s">
        <v>2701</v>
      </c>
      <c r="F26784" s="61" t="s">
        <v>139</v>
      </c>
      <c r="G26784" s="61" t="s">
        <v>5178</v>
      </c>
      <c r="H26784" s="61" t="s">
        <v>967</v>
      </c>
      <c r="I26784" s="61">
        <v>38.83</v>
      </c>
      <c r="J26784" s="61">
        <v>-77.209999999999994</v>
      </c>
      <c r="K26784">
        <v>59372</v>
      </c>
      <c r="L26784"/>
      <c r="M26784"/>
    </row>
    <row r="26785" spans="1:13">
      <c r="A26785" s="61" t="s">
        <v>40</v>
      </c>
      <c r="B26785" s="61">
        <v>24216</v>
      </c>
      <c r="C26785" s="63" t="s">
        <v>968</v>
      </c>
      <c r="D26785" s="61">
        <v>0</v>
      </c>
      <c r="E26785" s="61" t="s">
        <v>5900</v>
      </c>
      <c r="F26785" s="61" t="s">
        <v>139</v>
      </c>
      <c r="G26785" s="61" t="s">
        <v>5899</v>
      </c>
      <c r="H26785" s="61" t="s">
        <v>967</v>
      </c>
      <c r="I26785" s="61">
        <v>36.9</v>
      </c>
      <c r="J26785" s="61">
        <v>-82.78</v>
      </c>
      <c r="K26785">
        <v>2441</v>
      </c>
      <c r="L26785"/>
      <c r="M26785"/>
    </row>
    <row r="26786" spans="1:13">
      <c r="A26786" s="61" t="s">
        <v>40</v>
      </c>
      <c r="B26786" s="61">
        <v>24522</v>
      </c>
      <c r="C26786" s="63" t="s">
        <v>968</v>
      </c>
      <c r="D26786" s="61">
        <v>0</v>
      </c>
      <c r="E26786" s="61" t="s">
        <v>6010</v>
      </c>
      <c r="F26786" s="61" t="s">
        <v>139</v>
      </c>
      <c r="G26786" s="61" t="s">
        <v>5821</v>
      </c>
      <c r="H26786" s="61" t="s">
        <v>967</v>
      </c>
      <c r="I26786" s="61">
        <v>37.35</v>
      </c>
      <c r="J26786" s="61">
        <v>-78.819999999999993</v>
      </c>
      <c r="K26786">
        <v>10041</v>
      </c>
      <c r="L26786"/>
      <c r="M26786"/>
    </row>
    <row r="26787" spans="1:13">
      <c r="A26787" s="61" t="s">
        <v>40</v>
      </c>
      <c r="B26787" s="61">
        <v>24053</v>
      </c>
      <c r="C26787" s="63" t="s">
        <v>968</v>
      </c>
      <c r="D26787" s="61">
        <v>0</v>
      </c>
      <c r="E26787" s="61" t="s">
        <v>5839</v>
      </c>
      <c r="F26787" s="61" t="s">
        <v>139</v>
      </c>
      <c r="G26787" s="61" t="s">
        <v>5840</v>
      </c>
      <c r="H26787" s="61" t="s">
        <v>967</v>
      </c>
      <c r="I26787" s="61">
        <v>36.6</v>
      </c>
      <c r="J26787" s="61">
        <v>-80.510000000000005</v>
      </c>
      <c r="K26787">
        <v>2356</v>
      </c>
      <c r="L26787"/>
      <c r="M26787"/>
    </row>
    <row r="26788" spans="1:13">
      <c r="A26788" s="61" t="s">
        <v>40</v>
      </c>
      <c r="B26788" s="61">
        <v>20107</v>
      </c>
      <c r="C26788" s="63" t="s">
        <v>968</v>
      </c>
      <c r="D26788" s="61">
        <v>1</v>
      </c>
      <c r="E26788" s="61" t="s">
        <v>5091</v>
      </c>
      <c r="F26788" s="61" t="s">
        <v>139</v>
      </c>
      <c r="G26788" s="61" t="s">
        <v>5168</v>
      </c>
      <c r="H26788" s="61" t="s">
        <v>967</v>
      </c>
      <c r="I26788" s="61">
        <v>38.96</v>
      </c>
      <c r="J26788" s="61">
        <v>-77.52</v>
      </c>
      <c r="K26788">
        <v>4554</v>
      </c>
      <c r="L26788"/>
      <c r="M26788"/>
    </row>
    <row r="26789" spans="1:13">
      <c r="A26789" s="61" t="s">
        <v>40</v>
      </c>
      <c r="B26789" s="61">
        <v>22213</v>
      </c>
      <c r="C26789" s="63" t="s">
        <v>968</v>
      </c>
      <c r="D26789" s="61">
        <v>0</v>
      </c>
      <c r="E26789" s="61" t="s">
        <v>918</v>
      </c>
      <c r="F26789" s="61" t="s">
        <v>139</v>
      </c>
      <c r="G26789" s="61" t="s">
        <v>5499</v>
      </c>
      <c r="H26789" s="61" t="s">
        <v>967</v>
      </c>
      <c r="I26789" s="61">
        <v>38.9</v>
      </c>
      <c r="J26789" s="61">
        <v>-77.16</v>
      </c>
      <c r="K26789">
        <v>3600</v>
      </c>
      <c r="L26789"/>
      <c r="M26789"/>
    </row>
    <row r="26790" spans="1:13">
      <c r="A26790" s="61" t="s">
        <v>40</v>
      </c>
      <c r="B26790" s="61">
        <v>22205</v>
      </c>
      <c r="C26790" s="63" t="s">
        <v>968</v>
      </c>
      <c r="D26790" s="61">
        <v>0</v>
      </c>
      <c r="E26790" s="61" t="s">
        <v>918</v>
      </c>
      <c r="F26790" s="61" t="s">
        <v>139</v>
      </c>
      <c r="G26790" s="61" t="s">
        <v>5499</v>
      </c>
      <c r="H26790" s="61" t="s">
        <v>967</v>
      </c>
      <c r="I26790" s="61">
        <v>38.880000000000003</v>
      </c>
      <c r="J26790" s="61">
        <v>-77.14</v>
      </c>
      <c r="K26790">
        <v>18594</v>
      </c>
      <c r="L26790"/>
      <c r="M26790"/>
    </row>
    <row r="26791" spans="1:13">
      <c r="A26791" s="61" t="s">
        <v>40</v>
      </c>
      <c r="B26791" s="61">
        <v>22203</v>
      </c>
      <c r="C26791" s="63" t="s">
        <v>968</v>
      </c>
      <c r="D26791" s="61">
        <v>0</v>
      </c>
      <c r="E26791" s="61" t="s">
        <v>918</v>
      </c>
      <c r="F26791" s="61" t="s">
        <v>139</v>
      </c>
      <c r="G26791" s="61" t="s">
        <v>5499</v>
      </c>
      <c r="H26791" s="61" t="s">
        <v>967</v>
      </c>
      <c r="I26791" s="61">
        <v>38.869999999999997</v>
      </c>
      <c r="J26791" s="61">
        <v>-77.12</v>
      </c>
      <c r="K26791">
        <v>25437</v>
      </c>
      <c r="L26791"/>
      <c r="M26791"/>
    </row>
    <row r="26792" spans="1:13">
      <c r="A26792" s="61" t="s">
        <v>40</v>
      </c>
      <c r="B26792" s="61">
        <v>22207</v>
      </c>
      <c r="C26792" s="63" t="s">
        <v>968</v>
      </c>
      <c r="D26792" s="61">
        <v>0</v>
      </c>
      <c r="E26792" s="61" t="s">
        <v>918</v>
      </c>
      <c r="F26792" s="61" t="s">
        <v>139</v>
      </c>
      <c r="G26792" s="61" t="s">
        <v>5499</v>
      </c>
      <c r="H26792" s="61" t="s">
        <v>967</v>
      </c>
      <c r="I26792" s="61">
        <v>38.909999999999997</v>
      </c>
      <c r="J26792" s="61">
        <v>-77.12</v>
      </c>
      <c r="K26792">
        <v>33734</v>
      </c>
      <c r="L26792"/>
      <c r="M26792"/>
    </row>
    <row r="26793" spans="1:13">
      <c r="A26793" s="61" t="s">
        <v>40</v>
      </c>
      <c r="B26793" s="61">
        <v>22204</v>
      </c>
      <c r="C26793" s="63" t="s">
        <v>968</v>
      </c>
      <c r="D26793" s="61">
        <v>0</v>
      </c>
      <c r="E26793" s="61" t="s">
        <v>918</v>
      </c>
      <c r="F26793" s="61" t="s">
        <v>139</v>
      </c>
      <c r="G26793" s="61" t="s">
        <v>5499</v>
      </c>
      <c r="H26793" s="61" t="s">
        <v>967</v>
      </c>
      <c r="I26793" s="61">
        <v>38.869999999999997</v>
      </c>
      <c r="J26793" s="61">
        <v>-77.099999999999994</v>
      </c>
      <c r="K26793">
        <v>52761</v>
      </c>
      <c r="L26793"/>
      <c r="M26793"/>
    </row>
    <row r="26794" spans="1:13">
      <c r="A26794" s="61" t="s">
        <v>40</v>
      </c>
      <c r="B26794" s="61">
        <v>22201</v>
      </c>
      <c r="C26794" s="63" t="s">
        <v>968</v>
      </c>
      <c r="D26794" s="61">
        <v>0</v>
      </c>
      <c r="E26794" s="61" t="s">
        <v>918</v>
      </c>
      <c r="F26794" s="61" t="s">
        <v>139</v>
      </c>
      <c r="G26794" s="61" t="s">
        <v>5499</v>
      </c>
      <c r="H26794" s="61" t="s">
        <v>967</v>
      </c>
      <c r="I26794" s="61">
        <v>38.89</v>
      </c>
      <c r="J26794" s="61">
        <v>-77.099999999999994</v>
      </c>
      <c r="K26794">
        <v>39331</v>
      </c>
      <c r="L26794"/>
      <c r="M26794"/>
    </row>
    <row r="26795" spans="1:13">
      <c r="A26795" s="61" t="s">
        <v>40</v>
      </c>
      <c r="B26795" s="61">
        <v>22206</v>
      </c>
      <c r="C26795" s="63" t="s">
        <v>968</v>
      </c>
      <c r="D26795" s="61">
        <v>0</v>
      </c>
      <c r="E26795" s="61" t="s">
        <v>918</v>
      </c>
      <c r="F26795" s="61" t="s">
        <v>139</v>
      </c>
      <c r="G26795" s="61" t="s">
        <v>5499</v>
      </c>
      <c r="H26795" s="61" t="s">
        <v>967</v>
      </c>
      <c r="I26795" s="61">
        <v>38.840000000000003</v>
      </c>
      <c r="J26795" s="61">
        <v>-77.09</v>
      </c>
      <c r="K26795">
        <v>21645</v>
      </c>
      <c r="L26795"/>
      <c r="M26795"/>
    </row>
    <row r="26796" spans="1:13">
      <c r="A26796" s="61" t="s">
        <v>40</v>
      </c>
      <c r="B26796" s="61">
        <v>22209</v>
      </c>
      <c r="C26796" s="63" t="s">
        <v>968</v>
      </c>
      <c r="D26796" s="61">
        <v>0</v>
      </c>
      <c r="E26796" s="61" t="s">
        <v>918</v>
      </c>
      <c r="F26796" s="61" t="s">
        <v>139</v>
      </c>
      <c r="G26796" s="61" t="s">
        <v>5499</v>
      </c>
      <c r="H26796" s="61" t="s">
        <v>967</v>
      </c>
      <c r="I26796" s="61">
        <v>38.9</v>
      </c>
      <c r="J26796" s="61">
        <v>-77.08</v>
      </c>
      <c r="K26796">
        <v>14859</v>
      </c>
      <c r="L26796"/>
      <c r="M26796"/>
    </row>
    <row r="26797" spans="1:13">
      <c r="A26797" s="61" t="s">
        <v>40</v>
      </c>
      <c r="B26797" s="61">
        <v>22214</v>
      </c>
      <c r="C26797" s="63" t="s">
        <v>968</v>
      </c>
      <c r="D26797" s="61">
        <v>0</v>
      </c>
      <c r="E26797" s="61" t="s">
        <v>918</v>
      </c>
      <c r="F26797" s="61" t="s">
        <v>139</v>
      </c>
      <c r="G26797" s="61" t="s">
        <v>5499</v>
      </c>
      <c r="H26797" s="61" t="s">
        <v>967</v>
      </c>
      <c r="I26797" s="61">
        <v>38.869999999999997</v>
      </c>
      <c r="J26797" s="61">
        <v>-77.069999999999993</v>
      </c>
      <c r="K26797">
        <v>0</v>
      </c>
      <c r="L26797"/>
      <c r="M26797"/>
    </row>
    <row r="26798" spans="1:13">
      <c r="A26798" s="61" t="s">
        <v>40</v>
      </c>
      <c r="B26798" s="61">
        <v>22202</v>
      </c>
      <c r="C26798" s="63" t="s">
        <v>968</v>
      </c>
      <c r="D26798" s="61">
        <v>0</v>
      </c>
      <c r="E26798" s="61" t="s">
        <v>918</v>
      </c>
      <c r="F26798" s="61" t="s">
        <v>139</v>
      </c>
      <c r="G26798" s="61" t="s">
        <v>5499</v>
      </c>
      <c r="H26798" s="61" t="s">
        <v>967</v>
      </c>
      <c r="I26798" s="61">
        <v>38.86</v>
      </c>
      <c r="J26798" s="61">
        <v>-77.05</v>
      </c>
      <c r="K26798">
        <v>28472</v>
      </c>
      <c r="L26798"/>
      <c r="M26798"/>
    </row>
    <row r="26799" spans="1:13">
      <c r="A26799" s="61" t="s">
        <v>40</v>
      </c>
      <c r="B26799" s="61">
        <v>22709</v>
      </c>
      <c r="C26799" s="63" t="s">
        <v>968</v>
      </c>
      <c r="D26799" s="61">
        <v>0</v>
      </c>
      <c r="E26799" s="61" t="s">
        <v>5562</v>
      </c>
      <c r="F26799" s="61" t="s">
        <v>139</v>
      </c>
      <c r="G26799" s="61" t="s">
        <v>495</v>
      </c>
      <c r="H26799" s="61" t="s">
        <v>967</v>
      </c>
      <c r="I26799" s="61">
        <v>38.32</v>
      </c>
      <c r="J26799" s="61">
        <v>-78.239999999999995</v>
      </c>
      <c r="K26799">
        <v>945</v>
      </c>
      <c r="L26799"/>
      <c r="M26799"/>
    </row>
    <row r="26800" spans="1:13">
      <c r="A26800" s="61" t="s">
        <v>40</v>
      </c>
      <c r="B26800" s="61">
        <v>22922</v>
      </c>
      <c r="C26800" s="63" t="s">
        <v>968</v>
      </c>
      <c r="D26800" s="61">
        <v>0</v>
      </c>
      <c r="E26800" s="61" t="s">
        <v>5610</v>
      </c>
      <c r="F26800" s="61" t="s">
        <v>139</v>
      </c>
      <c r="G26800" s="61" t="s">
        <v>5609</v>
      </c>
      <c r="H26800" s="61" t="s">
        <v>967</v>
      </c>
      <c r="I26800" s="61">
        <v>37.68</v>
      </c>
      <c r="J26800" s="61">
        <v>-78.900000000000006</v>
      </c>
      <c r="K26800">
        <v>1997</v>
      </c>
      <c r="L26800"/>
      <c r="M26800"/>
    </row>
    <row r="26801" spans="1:13">
      <c r="A26801" s="61" t="s">
        <v>40</v>
      </c>
      <c r="B26801" s="61">
        <v>23004</v>
      </c>
      <c r="C26801" s="63" t="s">
        <v>968</v>
      </c>
      <c r="D26801" s="61">
        <v>0</v>
      </c>
      <c r="E26801" s="61" t="s">
        <v>5636</v>
      </c>
      <c r="F26801" s="61" t="s">
        <v>139</v>
      </c>
      <c r="G26801" s="61" t="s">
        <v>5637</v>
      </c>
      <c r="H26801" s="61" t="s">
        <v>967</v>
      </c>
      <c r="I26801" s="61">
        <v>37.659999999999997</v>
      </c>
      <c r="J26801" s="61">
        <v>-78.41</v>
      </c>
      <c r="K26801">
        <v>759</v>
      </c>
      <c r="L26801"/>
      <c r="M26801"/>
    </row>
    <row r="26802" spans="1:13">
      <c r="A26802" s="61" t="s">
        <v>40</v>
      </c>
      <c r="B26802" s="61">
        <v>20148</v>
      </c>
      <c r="C26802" s="63" t="s">
        <v>968</v>
      </c>
      <c r="D26802" s="61">
        <v>0</v>
      </c>
      <c r="E26802" s="61" t="s">
        <v>831</v>
      </c>
      <c r="F26802" s="61" t="s">
        <v>139</v>
      </c>
      <c r="G26802" s="61" t="s">
        <v>5168</v>
      </c>
      <c r="H26802" s="61" t="s">
        <v>967</v>
      </c>
      <c r="I26802" s="61">
        <v>39</v>
      </c>
      <c r="J26802" s="61">
        <v>-77.52</v>
      </c>
      <c r="K26802">
        <v>61793</v>
      </c>
      <c r="L26802"/>
      <c r="M26802"/>
    </row>
    <row r="26803" spans="1:13">
      <c r="A26803" s="61" t="s">
        <v>40</v>
      </c>
      <c r="B26803" s="61">
        <v>20147</v>
      </c>
      <c r="C26803" s="63" t="s">
        <v>968</v>
      </c>
      <c r="D26803" s="61">
        <v>0</v>
      </c>
      <c r="E26803" s="61" t="s">
        <v>831</v>
      </c>
      <c r="F26803" s="61" t="s">
        <v>139</v>
      </c>
      <c r="G26803" s="61" t="s">
        <v>5168</v>
      </c>
      <c r="H26803" s="61" t="s">
        <v>967</v>
      </c>
      <c r="I26803" s="61">
        <v>39.04</v>
      </c>
      <c r="J26803" s="61">
        <v>-77.48</v>
      </c>
      <c r="K26803">
        <v>66394</v>
      </c>
      <c r="L26803"/>
      <c r="M26803"/>
    </row>
    <row r="26804" spans="1:13">
      <c r="A26804" s="61" t="s">
        <v>40</v>
      </c>
      <c r="B26804" s="61">
        <v>23005</v>
      </c>
      <c r="C26804" s="63" t="s">
        <v>968</v>
      </c>
      <c r="D26804" s="61">
        <v>0</v>
      </c>
      <c r="E26804" s="61" t="s">
        <v>1162</v>
      </c>
      <c r="F26804" s="61" t="s">
        <v>139</v>
      </c>
      <c r="G26804" s="61" t="s">
        <v>5638</v>
      </c>
      <c r="H26804" s="61" t="s">
        <v>967</v>
      </c>
      <c r="I26804" s="61">
        <v>37.76</v>
      </c>
      <c r="J26804" s="61">
        <v>-77.47</v>
      </c>
      <c r="K26804">
        <v>17818</v>
      </c>
      <c r="L26804"/>
      <c r="M26804"/>
    </row>
    <row r="26805" spans="1:13">
      <c r="A26805" s="61" t="s">
        <v>40</v>
      </c>
      <c r="B26805" s="61">
        <v>23302</v>
      </c>
      <c r="C26805" s="63" t="s">
        <v>968</v>
      </c>
      <c r="D26805" s="61">
        <v>0</v>
      </c>
      <c r="E26805" s="61" t="s">
        <v>5722</v>
      </c>
      <c r="F26805" s="61" t="s">
        <v>139</v>
      </c>
      <c r="G26805" s="61" t="s">
        <v>5721</v>
      </c>
      <c r="H26805" s="61" t="s">
        <v>967</v>
      </c>
      <c r="I26805" s="61">
        <v>37.869999999999997</v>
      </c>
      <c r="J26805" s="61">
        <v>-75.52</v>
      </c>
      <c r="K26805">
        <v>78</v>
      </c>
      <c r="L26805"/>
      <c r="M26805"/>
    </row>
    <row r="26806" spans="1:13">
      <c r="A26806" s="61" t="s">
        <v>40</v>
      </c>
      <c r="B26806" s="61">
        <v>24311</v>
      </c>
      <c r="C26806" s="63" t="s">
        <v>968</v>
      </c>
      <c r="D26806" s="61">
        <v>0</v>
      </c>
      <c r="E26806" s="61" t="s">
        <v>5935</v>
      </c>
      <c r="F26806" s="61" t="s">
        <v>139</v>
      </c>
      <c r="G26806" s="61" t="s">
        <v>5936</v>
      </c>
      <c r="H26806" s="61" t="s">
        <v>967</v>
      </c>
      <c r="I26806" s="61">
        <v>36.86</v>
      </c>
      <c r="J26806" s="61">
        <v>-81.39</v>
      </c>
      <c r="K26806">
        <v>1705</v>
      </c>
      <c r="L26806"/>
      <c r="M26806"/>
    </row>
    <row r="26807" spans="1:13">
      <c r="A26807" s="61" t="s">
        <v>40</v>
      </c>
      <c r="B26807" s="61">
        <v>23303</v>
      </c>
      <c r="C26807" s="63" t="s">
        <v>968</v>
      </c>
      <c r="D26807" s="61">
        <v>0</v>
      </c>
      <c r="E26807" s="61" t="s">
        <v>4308</v>
      </c>
      <c r="F26807" s="61" t="s">
        <v>139</v>
      </c>
      <c r="G26807" s="61" t="s">
        <v>5721</v>
      </c>
      <c r="H26807" s="61" t="s">
        <v>967</v>
      </c>
      <c r="I26807" s="61">
        <v>37.9</v>
      </c>
      <c r="J26807" s="61">
        <v>-75.5</v>
      </c>
      <c r="K26807">
        <v>685</v>
      </c>
      <c r="L26807"/>
      <c r="M26807"/>
    </row>
    <row r="26808" spans="1:13">
      <c r="A26808" s="61" t="s">
        <v>40</v>
      </c>
      <c r="B26808" s="61">
        <v>24312</v>
      </c>
      <c r="C26808" s="63" t="s">
        <v>968</v>
      </c>
      <c r="D26808" s="61">
        <v>0</v>
      </c>
      <c r="E26808" s="61" t="s">
        <v>5937</v>
      </c>
      <c r="F26808" s="61" t="s">
        <v>139</v>
      </c>
      <c r="G26808" s="61" t="s">
        <v>234</v>
      </c>
      <c r="H26808" s="61" t="s">
        <v>967</v>
      </c>
      <c r="I26808" s="61">
        <v>36.82</v>
      </c>
      <c r="J26808" s="61">
        <v>-80.86</v>
      </c>
      <c r="K26808">
        <v>2161</v>
      </c>
      <c r="L26808"/>
      <c r="M26808"/>
    </row>
    <row r="26809" spans="1:13">
      <c r="A26809" s="61" t="s">
        <v>40</v>
      </c>
      <c r="B26809" s="61">
        <v>24054</v>
      </c>
      <c r="C26809" s="63" t="s">
        <v>968</v>
      </c>
      <c r="D26809" s="61">
        <v>0</v>
      </c>
      <c r="E26809" s="61" t="s">
        <v>5841</v>
      </c>
      <c r="F26809" s="61" t="s">
        <v>139</v>
      </c>
      <c r="G26809" s="61" t="s">
        <v>308</v>
      </c>
      <c r="H26809" s="61" t="s">
        <v>967</v>
      </c>
      <c r="I26809" s="61">
        <v>36.659999999999997</v>
      </c>
      <c r="J26809" s="61">
        <v>-79.709999999999994</v>
      </c>
      <c r="K26809">
        <v>6208</v>
      </c>
      <c r="L26809"/>
      <c r="M26809"/>
    </row>
    <row r="26810" spans="1:13">
      <c r="A26810" s="61" t="s">
        <v>40</v>
      </c>
      <c r="B26810" s="61">
        <v>23009</v>
      </c>
      <c r="C26810" s="63" t="s">
        <v>968</v>
      </c>
      <c r="D26810" s="61">
        <v>0</v>
      </c>
      <c r="E26810" s="61" t="s">
        <v>5639</v>
      </c>
      <c r="F26810" s="61" t="s">
        <v>139</v>
      </c>
      <c r="G26810" s="61" t="s">
        <v>5640</v>
      </c>
      <c r="H26810" s="61" t="s">
        <v>967</v>
      </c>
      <c r="I26810" s="61">
        <v>37.770000000000003</v>
      </c>
      <c r="J26810" s="61">
        <v>-77.12</v>
      </c>
      <c r="K26810">
        <v>7737</v>
      </c>
      <c r="L26810"/>
      <c r="M26810"/>
    </row>
    <row r="26811" spans="1:13">
      <c r="A26811" s="61" t="s">
        <v>40</v>
      </c>
      <c r="B26811" s="61">
        <v>22711</v>
      </c>
      <c r="C26811" s="63" t="s">
        <v>968</v>
      </c>
      <c r="D26811" s="61">
        <v>0</v>
      </c>
      <c r="E26811" s="61" t="s">
        <v>5563</v>
      </c>
      <c r="F26811" s="61" t="s">
        <v>139</v>
      </c>
      <c r="G26811" s="61" t="s">
        <v>495</v>
      </c>
      <c r="H26811" s="61" t="s">
        <v>967</v>
      </c>
      <c r="I26811" s="61">
        <v>38.47</v>
      </c>
      <c r="J26811" s="61">
        <v>-78.27</v>
      </c>
      <c r="K26811">
        <v>148</v>
      </c>
      <c r="L26811"/>
      <c r="M26811"/>
    </row>
    <row r="26812" spans="1:13">
      <c r="A26812" s="61" t="s">
        <v>40</v>
      </c>
      <c r="B26812" s="61">
        <v>24602</v>
      </c>
      <c r="C26812" s="63" t="s">
        <v>968</v>
      </c>
      <c r="D26812" s="61">
        <v>0</v>
      </c>
      <c r="E26812" s="61" t="s">
        <v>6041</v>
      </c>
      <c r="F26812" s="61" t="s">
        <v>139</v>
      </c>
      <c r="G26812" s="61" t="s">
        <v>5944</v>
      </c>
      <c r="H26812" s="61" t="s">
        <v>967</v>
      </c>
      <c r="I26812" s="61">
        <v>37.14</v>
      </c>
      <c r="J26812" s="61">
        <v>-81.7</v>
      </c>
      <c r="K26812">
        <v>787</v>
      </c>
      <c r="L26812"/>
      <c r="M26812"/>
    </row>
    <row r="26813" spans="1:13">
      <c r="A26813" s="61" t="s">
        <v>40</v>
      </c>
      <c r="B26813" s="61">
        <v>22923</v>
      </c>
      <c r="C26813" s="63" t="s">
        <v>968</v>
      </c>
      <c r="D26813" s="61">
        <v>0</v>
      </c>
      <c r="E26813" s="61" t="s">
        <v>5611</v>
      </c>
      <c r="F26813" s="61" t="s">
        <v>139</v>
      </c>
      <c r="G26813" s="61" t="s">
        <v>506</v>
      </c>
      <c r="H26813" s="61" t="s">
        <v>967</v>
      </c>
      <c r="I26813" s="61">
        <v>38.17</v>
      </c>
      <c r="J26813" s="61">
        <v>-78.28</v>
      </c>
      <c r="K26813">
        <v>5819</v>
      </c>
      <c r="L26813"/>
      <c r="M26813"/>
    </row>
    <row r="26814" spans="1:13">
      <c r="A26814" s="61" t="s">
        <v>40</v>
      </c>
      <c r="B26814" s="61">
        <v>23011</v>
      </c>
      <c r="C26814" s="63" t="s">
        <v>968</v>
      </c>
      <c r="D26814" s="61">
        <v>0</v>
      </c>
      <c r="E26814" s="61" t="s">
        <v>5641</v>
      </c>
      <c r="F26814" s="61" t="s">
        <v>139</v>
      </c>
      <c r="G26814" s="61" t="s">
        <v>5642</v>
      </c>
      <c r="H26814" s="61" t="s">
        <v>967</v>
      </c>
      <c r="I26814" s="61">
        <v>37.450000000000003</v>
      </c>
      <c r="J26814" s="61">
        <v>-76.84</v>
      </c>
      <c r="K26814">
        <v>1555</v>
      </c>
      <c r="L26814"/>
      <c r="M26814"/>
    </row>
    <row r="26815" spans="1:13">
      <c r="A26815" s="61" t="s">
        <v>40</v>
      </c>
      <c r="B26815" s="61">
        <v>24313</v>
      </c>
      <c r="C26815" s="63" t="s">
        <v>968</v>
      </c>
      <c r="D26815" s="61">
        <v>0</v>
      </c>
      <c r="E26815" s="61" t="s">
        <v>5938</v>
      </c>
      <c r="F26815" s="61" t="s">
        <v>139</v>
      </c>
      <c r="G26815" s="61" t="s">
        <v>5939</v>
      </c>
      <c r="H26815" s="61" t="s">
        <v>967</v>
      </c>
      <c r="I26815" s="61">
        <v>36.909999999999997</v>
      </c>
      <c r="J26815" s="61">
        <v>-80.8</v>
      </c>
      <c r="K26815">
        <v>923</v>
      </c>
      <c r="L26815"/>
      <c r="M26815"/>
    </row>
    <row r="26816" spans="1:13">
      <c r="A26816" s="61" t="s">
        <v>40</v>
      </c>
      <c r="B26816" s="61">
        <v>23915</v>
      </c>
      <c r="C26816" s="63" t="s">
        <v>968</v>
      </c>
      <c r="D26816" s="61">
        <v>0</v>
      </c>
      <c r="E26816" s="61" t="s">
        <v>5806</v>
      </c>
      <c r="F26816" s="61" t="s">
        <v>139</v>
      </c>
      <c r="G26816" s="61" t="s">
        <v>5807</v>
      </c>
      <c r="H26816" s="61" t="s">
        <v>967</v>
      </c>
      <c r="I26816" s="61">
        <v>36.68</v>
      </c>
      <c r="J26816" s="61">
        <v>-78.27</v>
      </c>
      <c r="K26816">
        <v>1196</v>
      </c>
      <c r="L26816"/>
      <c r="M26816"/>
    </row>
    <row r="26817" spans="1:13">
      <c r="A26817" s="61" t="s">
        <v>40</v>
      </c>
      <c r="B26817" s="61">
        <v>24055</v>
      </c>
      <c r="C26817" s="63" t="s">
        <v>968</v>
      </c>
      <c r="D26817" s="61">
        <v>0</v>
      </c>
      <c r="E26817" s="61" t="s">
        <v>5842</v>
      </c>
      <c r="F26817" s="61" t="s">
        <v>139</v>
      </c>
      <c r="G26817" s="61" t="s">
        <v>308</v>
      </c>
      <c r="H26817" s="61" t="s">
        <v>967</v>
      </c>
      <c r="I26817" s="61">
        <v>36.76</v>
      </c>
      <c r="J26817" s="61">
        <v>-79.98</v>
      </c>
      <c r="K26817">
        <v>12236</v>
      </c>
      <c r="L26817"/>
      <c r="M26817"/>
    </row>
    <row r="26818" spans="1:13">
      <c r="A26818" s="61" t="s">
        <v>40</v>
      </c>
      <c r="B26818" s="61">
        <v>24314</v>
      </c>
      <c r="C26818" s="63" t="s">
        <v>968</v>
      </c>
      <c r="D26818" s="61">
        <v>0</v>
      </c>
      <c r="E26818" s="61" t="s">
        <v>5940</v>
      </c>
      <c r="F26818" s="61" t="s">
        <v>139</v>
      </c>
      <c r="G26818" s="61" t="s">
        <v>5941</v>
      </c>
      <c r="H26818" s="61" t="s">
        <v>967</v>
      </c>
      <c r="I26818" s="61">
        <v>37.15</v>
      </c>
      <c r="J26818" s="61">
        <v>-81.150000000000006</v>
      </c>
      <c r="K26818">
        <v>1332</v>
      </c>
      <c r="L26818"/>
      <c r="M26818"/>
    </row>
    <row r="26819" spans="1:13">
      <c r="A26819" s="61" t="s">
        <v>40</v>
      </c>
      <c r="B26819" s="61">
        <v>22810</v>
      </c>
      <c r="C26819" s="63" t="s">
        <v>968</v>
      </c>
      <c r="D26819" s="61">
        <v>0</v>
      </c>
      <c r="E26819" s="61" t="s">
        <v>5589</v>
      </c>
      <c r="F26819" s="61" t="s">
        <v>139</v>
      </c>
      <c r="G26819" s="61" t="s">
        <v>5546</v>
      </c>
      <c r="H26819" s="61" t="s">
        <v>967</v>
      </c>
      <c r="I26819" s="61">
        <v>38.83</v>
      </c>
      <c r="J26819" s="61">
        <v>-78.8</v>
      </c>
      <c r="K26819">
        <v>798</v>
      </c>
      <c r="L26819"/>
      <c r="M26819"/>
    </row>
    <row r="26820" spans="1:13">
      <c r="A26820" s="61" t="s">
        <v>40</v>
      </c>
      <c r="B26820" s="61">
        <v>22712</v>
      </c>
      <c r="C26820" s="63" t="s">
        <v>968</v>
      </c>
      <c r="D26820" s="61">
        <v>0</v>
      </c>
      <c r="E26820" s="61" t="s">
        <v>5564</v>
      </c>
      <c r="F26820" s="61" t="s">
        <v>139</v>
      </c>
      <c r="G26820" s="61" t="s">
        <v>5175</v>
      </c>
      <c r="H26820" s="61" t="s">
        <v>967</v>
      </c>
      <c r="I26820" s="61">
        <v>38.57</v>
      </c>
      <c r="J26820" s="61">
        <v>-77.760000000000005</v>
      </c>
      <c r="K26820">
        <v>10587</v>
      </c>
      <c r="L26820"/>
      <c r="M26820"/>
    </row>
    <row r="26821" spans="1:13">
      <c r="A26821" s="61" t="s">
        <v>40</v>
      </c>
      <c r="B26821" s="61">
        <v>23014</v>
      </c>
      <c r="C26821" s="63" t="s">
        <v>968</v>
      </c>
      <c r="D26821" s="61">
        <v>0</v>
      </c>
      <c r="E26821" s="61" t="s">
        <v>5643</v>
      </c>
      <c r="F26821" s="61" t="s">
        <v>139</v>
      </c>
      <c r="G26821" s="61" t="s">
        <v>5644</v>
      </c>
      <c r="H26821" s="61" t="s">
        <v>967</v>
      </c>
      <c r="I26821" s="61">
        <v>37.76</v>
      </c>
      <c r="J26821" s="61">
        <v>-78.02</v>
      </c>
      <c r="K26821">
        <v>1555</v>
      </c>
      <c r="L26821"/>
      <c r="M26821"/>
    </row>
    <row r="26822" spans="1:13">
      <c r="A26822" s="61" t="s">
        <v>40</v>
      </c>
      <c r="B26822" s="61">
        <v>23015</v>
      </c>
      <c r="C26822" s="63" t="s">
        <v>968</v>
      </c>
      <c r="D26822" s="61">
        <v>0</v>
      </c>
      <c r="E26822" s="61" t="s">
        <v>5645</v>
      </c>
      <c r="F26822" s="61" t="s">
        <v>139</v>
      </c>
      <c r="G26822" s="61" t="s">
        <v>5638</v>
      </c>
      <c r="H26822" s="61" t="s">
        <v>967</v>
      </c>
      <c r="I26822" s="61">
        <v>37.93</v>
      </c>
      <c r="J26822" s="61">
        <v>-77.63</v>
      </c>
      <c r="K26822">
        <v>4590</v>
      </c>
      <c r="L26822"/>
      <c r="M26822"/>
    </row>
    <row r="26823" spans="1:13">
      <c r="A26823" s="61" t="s">
        <v>40</v>
      </c>
      <c r="B26823" s="61">
        <v>24523</v>
      </c>
      <c r="C26823" s="63" t="s">
        <v>968</v>
      </c>
      <c r="D26823" s="61">
        <v>0</v>
      </c>
      <c r="E26823" s="61" t="s">
        <v>1163</v>
      </c>
      <c r="F26823" s="61" t="s">
        <v>139</v>
      </c>
      <c r="G26823" s="61" t="s">
        <v>4106</v>
      </c>
      <c r="H26823" s="61" t="s">
        <v>967</v>
      </c>
      <c r="I26823" s="61">
        <v>37.32</v>
      </c>
      <c r="J26823" s="61">
        <v>-79.52</v>
      </c>
      <c r="K26823">
        <v>18992</v>
      </c>
      <c r="L26823"/>
      <c r="M26823"/>
    </row>
    <row r="26824" spans="1:13">
      <c r="A26824" s="61" t="s">
        <v>40</v>
      </c>
      <c r="B26824" s="61">
        <v>24217</v>
      </c>
      <c r="C26824" s="63" t="s">
        <v>968</v>
      </c>
      <c r="D26824" s="61">
        <v>0</v>
      </c>
      <c r="E26824" s="61" t="s">
        <v>5901</v>
      </c>
      <c r="F26824" s="61" t="s">
        <v>139</v>
      </c>
      <c r="G26824" s="61" t="s">
        <v>5902</v>
      </c>
      <c r="H26824" s="61" t="s">
        <v>967</v>
      </c>
      <c r="I26824" s="61">
        <v>37.08</v>
      </c>
      <c r="J26824" s="61">
        <v>-82.19</v>
      </c>
      <c r="K26824">
        <v>407</v>
      </c>
      <c r="L26824"/>
      <c r="M26824"/>
    </row>
    <row r="26825" spans="1:13">
      <c r="A26825" s="61" t="s">
        <v>40</v>
      </c>
      <c r="B26825" s="61">
        <v>23306</v>
      </c>
      <c r="C26825" s="63" t="s">
        <v>968</v>
      </c>
      <c r="D26825" s="61">
        <v>0</v>
      </c>
      <c r="E26825" s="61" t="s">
        <v>2291</v>
      </c>
      <c r="F26825" s="61" t="s">
        <v>139</v>
      </c>
      <c r="G26825" s="61" t="s">
        <v>5721</v>
      </c>
      <c r="H26825" s="61" t="s">
        <v>967</v>
      </c>
      <c r="I26825" s="61">
        <v>37.56</v>
      </c>
      <c r="J26825" s="61">
        <v>-75.87</v>
      </c>
      <c r="K26825">
        <v>1066</v>
      </c>
      <c r="L26825"/>
      <c r="M26825"/>
    </row>
    <row r="26826" spans="1:13">
      <c r="A26826" s="61" t="s">
        <v>40</v>
      </c>
      <c r="B26826" s="61">
        <v>24059</v>
      </c>
      <c r="C26826" s="63" t="s">
        <v>968</v>
      </c>
      <c r="D26826" s="61">
        <v>0</v>
      </c>
      <c r="E26826" s="61" t="s">
        <v>5843</v>
      </c>
      <c r="F26826" s="61" t="s">
        <v>139</v>
      </c>
      <c r="G26826" s="61" t="s">
        <v>5838</v>
      </c>
      <c r="H26826" s="61" t="s">
        <v>967</v>
      </c>
      <c r="I26826" s="61">
        <v>37.15</v>
      </c>
      <c r="J26826" s="61">
        <v>-80.11</v>
      </c>
      <c r="K26826">
        <v>1037</v>
      </c>
      <c r="L26826"/>
      <c r="M26826"/>
    </row>
    <row r="26827" spans="1:13">
      <c r="A26827" s="61" t="s">
        <v>40</v>
      </c>
      <c r="B26827" s="61">
        <v>22610</v>
      </c>
      <c r="C26827" s="63" t="s">
        <v>968</v>
      </c>
      <c r="D26827" s="61">
        <v>0</v>
      </c>
      <c r="E26827" s="61" t="s">
        <v>5538</v>
      </c>
      <c r="F26827" s="61" t="s">
        <v>139</v>
      </c>
      <c r="G26827" s="61" t="s">
        <v>572</v>
      </c>
      <c r="H26827" s="61" t="s">
        <v>967</v>
      </c>
      <c r="I26827" s="61">
        <v>38.83</v>
      </c>
      <c r="J26827" s="61">
        <v>-78.31</v>
      </c>
      <c r="K26827">
        <v>2125</v>
      </c>
      <c r="L26827"/>
      <c r="M26827"/>
    </row>
    <row r="26828" spans="1:13">
      <c r="A26828" s="61" t="s">
        <v>40</v>
      </c>
      <c r="B26828" s="61">
        <v>22811</v>
      </c>
      <c r="C26828" s="63" t="s">
        <v>968</v>
      </c>
      <c r="D26828" s="61">
        <v>0</v>
      </c>
      <c r="E26828" s="61" t="s">
        <v>5590</v>
      </c>
      <c r="F26828" s="61" t="s">
        <v>139</v>
      </c>
      <c r="G26828" s="61" t="s">
        <v>1468</v>
      </c>
      <c r="H26828" s="61" t="s">
        <v>967</v>
      </c>
      <c r="I26828" s="61">
        <v>38.79</v>
      </c>
      <c r="J26828" s="61">
        <v>-78.959999999999994</v>
      </c>
      <c r="K26828">
        <v>435</v>
      </c>
      <c r="L26828"/>
      <c r="M26828"/>
    </row>
    <row r="26829" spans="1:13">
      <c r="A26829" s="61" t="s">
        <v>40</v>
      </c>
      <c r="B26829" s="61">
        <v>22611</v>
      </c>
      <c r="C26829" s="63" t="s">
        <v>968</v>
      </c>
      <c r="D26829" s="61">
        <v>0</v>
      </c>
      <c r="E26829" s="61" t="s">
        <v>5540</v>
      </c>
      <c r="F26829" s="61" t="s">
        <v>139</v>
      </c>
      <c r="G26829" s="61" t="s">
        <v>482</v>
      </c>
      <c r="H26829" s="61" t="s">
        <v>967</v>
      </c>
      <c r="I26829" s="61">
        <v>39.14</v>
      </c>
      <c r="J26829" s="61">
        <v>-77.98</v>
      </c>
      <c r="K26829">
        <v>9176</v>
      </c>
      <c r="L26829"/>
      <c r="M26829"/>
    </row>
    <row r="26830" spans="1:13">
      <c r="A26830" s="61" t="s">
        <v>40</v>
      </c>
      <c r="B26830" s="61">
        <v>24526</v>
      </c>
      <c r="C26830" s="63" t="s">
        <v>968</v>
      </c>
      <c r="D26830" s="61">
        <v>0</v>
      </c>
      <c r="E26830" s="61" t="s">
        <v>6011</v>
      </c>
      <c r="F26830" s="61" t="s">
        <v>139</v>
      </c>
      <c r="G26830" s="61" t="s">
        <v>4106</v>
      </c>
      <c r="H26830" s="61" t="s">
        <v>967</v>
      </c>
      <c r="I26830" s="61">
        <v>37.53</v>
      </c>
      <c r="J26830" s="61">
        <v>-79.36</v>
      </c>
      <c r="K26830">
        <v>1408</v>
      </c>
      <c r="L26830"/>
      <c r="M26830"/>
    </row>
    <row r="26831" spans="1:13">
      <c r="A26831" s="61" t="s">
        <v>40</v>
      </c>
      <c r="B26831" s="61">
        <v>24603</v>
      </c>
      <c r="C26831" s="63" t="s">
        <v>968</v>
      </c>
      <c r="D26831" s="61">
        <v>0</v>
      </c>
      <c r="E26831" s="61" t="s">
        <v>6042</v>
      </c>
      <c r="F26831" s="61" t="s">
        <v>139</v>
      </c>
      <c r="G26831" s="61" t="s">
        <v>5912</v>
      </c>
      <c r="H26831" s="61" t="s">
        <v>967</v>
      </c>
      <c r="I26831" s="61">
        <v>37.35</v>
      </c>
      <c r="J26831" s="61">
        <v>-82.2</v>
      </c>
      <c r="K26831">
        <v>804</v>
      </c>
      <c r="L26831"/>
      <c r="M26831"/>
    </row>
    <row r="26832" spans="1:13">
      <c r="A26832" s="61" t="s">
        <v>40</v>
      </c>
      <c r="B26832" s="61">
        <v>24219</v>
      </c>
      <c r="C26832" s="63" t="s">
        <v>968</v>
      </c>
      <c r="D26832" s="61">
        <v>0</v>
      </c>
      <c r="E26832" s="61" t="s">
        <v>5903</v>
      </c>
      <c r="F26832" s="61" t="s">
        <v>139</v>
      </c>
      <c r="G26832" s="61" t="s">
        <v>5899</v>
      </c>
      <c r="H26832" s="61" t="s">
        <v>967</v>
      </c>
      <c r="I26832" s="61">
        <v>36.86</v>
      </c>
      <c r="J26832" s="61">
        <v>-82.77</v>
      </c>
      <c r="K26832">
        <v>10429</v>
      </c>
      <c r="L26832"/>
      <c r="M26832"/>
    </row>
    <row r="26833" spans="1:13">
      <c r="A26833" s="61" t="s">
        <v>40</v>
      </c>
      <c r="B26833" s="61">
        <v>24220</v>
      </c>
      <c r="C26833" s="63" t="s">
        <v>968</v>
      </c>
      <c r="D26833" s="61">
        <v>0</v>
      </c>
      <c r="E26833" s="61" t="s">
        <v>5904</v>
      </c>
      <c r="F26833" s="61" t="s">
        <v>139</v>
      </c>
      <c r="G26833" s="61" t="s">
        <v>5902</v>
      </c>
      <c r="H26833" s="61" t="s">
        <v>967</v>
      </c>
      <c r="I26833" s="61">
        <v>37.15</v>
      </c>
      <c r="J26833" s="61">
        <v>-82.23</v>
      </c>
      <c r="K26833">
        <v>621</v>
      </c>
      <c r="L26833"/>
      <c r="M26833"/>
    </row>
    <row r="26834" spans="1:13">
      <c r="A26834" s="61" t="s">
        <v>40</v>
      </c>
      <c r="B26834" s="61">
        <v>23307</v>
      </c>
      <c r="C26834" s="63" t="s">
        <v>968</v>
      </c>
      <c r="D26834" s="61">
        <v>0</v>
      </c>
      <c r="E26834" s="61" t="s">
        <v>5724</v>
      </c>
      <c r="F26834" s="61" t="s">
        <v>139</v>
      </c>
      <c r="G26834" s="61" t="s">
        <v>4793</v>
      </c>
      <c r="H26834" s="61" t="s">
        <v>967</v>
      </c>
      <c r="I26834" s="61">
        <v>37.43</v>
      </c>
      <c r="J26834" s="61">
        <v>-75.88</v>
      </c>
      <c r="K26834">
        <v>547</v>
      </c>
      <c r="L26834"/>
      <c r="M26834"/>
    </row>
    <row r="26835" spans="1:13">
      <c r="A26835" s="61" t="s">
        <v>40</v>
      </c>
      <c r="B26835" s="61">
        <v>24060</v>
      </c>
      <c r="C26835" s="63" t="s">
        <v>968</v>
      </c>
      <c r="D26835" s="61">
        <v>0</v>
      </c>
      <c r="E26835" s="61" t="s">
        <v>5844</v>
      </c>
      <c r="F26835" s="61" t="s">
        <v>139</v>
      </c>
      <c r="G26835" s="61" t="s">
        <v>358</v>
      </c>
      <c r="H26835" s="61" t="s">
        <v>967</v>
      </c>
      <c r="I26835" s="61">
        <v>37.229999999999997</v>
      </c>
      <c r="J26835" s="61">
        <v>-80.42</v>
      </c>
      <c r="K26835">
        <v>46755</v>
      </c>
      <c r="L26835"/>
      <c r="M26835"/>
    </row>
    <row r="26836" spans="1:13">
      <c r="A26836" s="61" t="s">
        <v>40</v>
      </c>
      <c r="B26836" s="61">
        <v>23824</v>
      </c>
      <c r="C26836" s="63" t="s">
        <v>968</v>
      </c>
      <c r="D26836" s="61">
        <v>0</v>
      </c>
      <c r="E26836" s="61" t="s">
        <v>1115</v>
      </c>
      <c r="F26836" s="61" t="s">
        <v>139</v>
      </c>
      <c r="G26836" s="61" t="s">
        <v>5769</v>
      </c>
      <c r="H26836" s="61" t="s">
        <v>967</v>
      </c>
      <c r="I26836" s="61">
        <v>37.07</v>
      </c>
      <c r="J26836" s="61">
        <v>-78</v>
      </c>
      <c r="K26836">
        <v>7021</v>
      </c>
      <c r="L26836"/>
      <c r="M26836"/>
    </row>
    <row r="26837" spans="1:13">
      <c r="A26837" s="61" t="s">
        <v>40</v>
      </c>
      <c r="B26837" s="61">
        <v>24221</v>
      </c>
      <c r="C26837" s="63" t="s">
        <v>968</v>
      </c>
      <c r="D26837" s="61">
        <v>0</v>
      </c>
      <c r="E26837" s="61" t="s">
        <v>5905</v>
      </c>
      <c r="F26837" s="61" t="s">
        <v>139</v>
      </c>
      <c r="G26837" s="61" t="s">
        <v>853</v>
      </c>
      <c r="H26837" s="61" t="s">
        <v>967</v>
      </c>
      <c r="I26837" s="61">
        <v>36.619999999999997</v>
      </c>
      <c r="J26837" s="61">
        <v>-83.05</v>
      </c>
      <c r="K26837">
        <v>785</v>
      </c>
      <c r="L26837"/>
      <c r="M26837"/>
    </row>
    <row r="26838" spans="1:13">
      <c r="A26838" s="61" t="s">
        <v>40</v>
      </c>
      <c r="B26838" s="61">
        <v>24527</v>
      </c>
      <c r="C26838" s="63" t="s">
        <v>968</v>
      </c>
      <c r="D26838" s="61">
        <v>0</v>
      </c>
      <c r="E26838" s="61" t="s">
        <v>6012</v>
      </c>
      <c r="F26838" s="61" t="s">
        <v>139</v>
      </c>
      <c r="G26838" s="61" t="s">
        <v>5848</v>
      </c>
      <c r="H26838" s="61" t="s">
        <v>967</v>
      </c>
      <c r="I26838" s="61">
        <v>36.68</v>
      </c>
      <c r="J26838" s="61">
        <v>-79.38</v>
      </c>
      <c r="K26838">
        <v>2796</v>
      </c>
      <c r="L26838"/>
      <c r="M26838"/>
    </row>
    <row r="26839" spans="1:13">
      <c r="A26839" s="61" t="s">
        <v>40</v>
      </c>
      <c r="B26839" s="61">
        <v>24315</v>
      </c>
      <c r="C26839" s="63" t="s">
        <v>968</v>
      </c>
      <c r="D26839" s="61">
        <v>0</v>
      </c>
      <c r="E26839" s="61" t="s">
        <v>5942</v>
      </c>
      <c r="F26839" s="61" t="s">
        <v>139</v>
      </c>
      <c r="G26839" s="61" t="s">
        <v>5941</v>
      </c>
      <c r="H26839" s="61" t="s">
        <v>967</v>
      </c>
      <c r="I26839" s="61">
        <v>37.1</v>
      </c>
      <c r="J26839" s="61">
        <v>-81.11</v>
      </c>
      <c r="K26839">
        <v>3548</v>
      </c>
      <c r="L26839"/>
      <c r="M26839"/>
    </row>
    <row r="26840" spans="1:13">
      <c r="A26840" s="61" t="s">
        <v>40</v>
      </c>
      <c r="B26840" s="61">
        <v>23308</v>
      </c>
      <c r="C26840" s="63" t="s">
        <v>968</v>
      </c>
      <c r="D26840" s="61">
        <v>0</v>
      </c>
      <c r="E26840" s="61" t="s">
        <v>5725</v>
      </c>
      <c r="F26840" s="61" t="s">
        <v>139</v>
      </c>
      <c r="G26840" s="61" t="s">
        <v>5721</v>
      </c>
      <c r="H26840" s="61" t="s">
        <v>967</v>
      </c>
      <c r="I26840" s="61">
        <v>37.83</v>
      </c>
      <c r="J26840" s="61">
        <v>-75.62</v>
      </c>
      <c r="K26840">
        <v>2068</v>
      </c>
      <c r="L26840"/>
      <c r="M26840"/>
    </row>
    <row r="26841" spans="1:13">
      <c r="A26841" s="61" t="s">
        <v>40</v>
      </c>
      <c r="B26841" s="61">
        <v>24413</v>
      </c>
      <c r="C26841" s="63" t="s">
        <v>968</v>
      </c>
      <c r="D26841" s="61">
        <v>0</v>
      </c>
      <c r="E26841" s="61" t="s">
        <v>5976</v>
      </c>
      <c r="F26841" s="61" t="s">
        <v>139</v>
      </c>
      <c r="G26841" s="61" t="s">
        <v>5977</v>
      </c>
      <c r="H26841" s="61" t="s">
        <v>967</v>
      </c>
      <c r="I26841" s="61">
        <v>38.53</v>
      </c>
      <c r="J26841" s="61">
        <v>-79.599999999999994</v>
      </c>
      <c r="K26841">
        <v>220</v>
      </c>
      <c r="L26841"/>
      <c r="M26841"/>
    </row>
    <row r="26842" spans="1:13">
      <c r="A26842" s="61" t="s">
        <v>40</v>
      </c>
      <c r="B26842" s="61">
        <v>24064</v>
      </c>
      <c r="C26842" s="63" t="s">
        <v>968</v>
      </c>
      <c r="D26842" s="61">
        <v>0</v>
      </c>
      <c r="E26842" s="61" t="s">
        <v>421</v>
      </c>
      <c r="F26842" s="61" t="s">
        <v>139</v>
      </c>
      <c r="G26842" s="61" t="s">
        <v>5845</v>
      </c>
      <c r="H26842" s="61" t="s">
        <v>967</v>
      </c>
      <c r="I26842" s="61">
        <v>37.380000000000003</v>
      </c>
      <c r="J26842" s="61">
        <v>-79.819999999999993</v>
      </c>
      <c r="K26842">
        <v>5017</v>
      </c>
      <c r="L26842"/>
      <c r="M26842"/>
    </row>
    <row r="26843" spans="1:13">
      <c r="A26843" s="61" t="s">
        <v>40</v>
      </c>
      <c r="B26843" s="61">
        <v>24605</v>
      </c>
      <c r="C26843" s="63" t="s">
        <v>968</v>
      </c>
      <c r="D26843" s="61">
        <v>0</v>
      </c>
      <c r="E26843" s="61" t="s">
        <v>6043</v>
      </c>
      <c r="F26843" s="61" t="s">
        <v>139</v>
      </c>
      <c r="G26843" s="61" t="s">
        <v>5944</v>
      </c>
      <c r="H26843" s="61" t="s">
        <v>967</v>
      </c>
      <c r="I26843" s="61">
        <v>37.229999999999997</v>
      </c>
      <c r="J26843" s="61">
        <v>-81.260000000000005</v>
      </c>
      <c r="K26843">
        <v>9104</v>
      </c>
      <c r="L26843"/>
      <c r="M26843"/>
    </row>
    <row r="26844" spans="1:13">
      <c r="A26844" s="61" t="s">
        <v>40</v>
      </c>
      <c r="B26844" s="61">
        <v>20135</v>
      </c>
      <c r="C26844" s="63" t="s">
        <v>968</v>
      </c>
      <c r="D26844" s="61">
        <v>0</v>
      </c>
      <c r="E26844" s="61" t="s">
        <v>5181</v>
      </c>
      <c r="F26844" s="61" t="s">
        <v>139</v>
      </c>
      <c r="G26844" s="61" t="s">
        <v>482</v>
      </c>
      <c r="H26844" s="61" t="s">
        <v>967</v>
      </c>
      <c r="I26844" s="61">
        <v>39.11</v>
      </c>
      <c r="J26844" s="61">
        <v>-77.83</v>
      </c>
      <c r="K26844">
        <v>2935</v>
      </c>
      <c r="L26844"/>
      <c r="M26844"/>
    </row>
    <row r="26845" spans="1:13">
      <c r="A26845" s="61" t="s">
        <v>40</v>
      </c>
      <c r="B26845" s="61">
        <v>23021</v>
      </c>
      <c r="C26845" s="63" t="s">
        <v>968</v>
      </c>
      <c r="D26845" s="61">
        <v>0</v>
      </c>
      <c r="E26845" s="61" t="s">
        <v>5647</v>
      </c>
      <c r="F26845" s="61" t="s">
        <v>139</v>
      </c>
      <c r="G26845" s="61" t="s">
        <v>5648</v>
      </c>
      <c r="H26845" s="61" t="s">
        <v>967</v>
      </c>
      <c r="I26845" s="61">
        <v>37.39</v>
      </c>
      <c r="J26845" s="61">
        <v>-76.349999999999994</v>
      </c>
      <c r="K26845">
        <v>78</v>
      </c>
      <c r="L26845"/>
      <c r="M26845"/>
    </row>
    <row r="26846" spans="1:13">
      <c r="A26846" s="61" t="s">
        <v>40</v>
      </c>
      <c r="B26846" s="61">
        <v>24065</v>
      </c>
      <c r="C26846" s="63" t="s">
        <v>968</v>
      </c>
      <c r="D26846" s="61">
        <v>0</v>
      </c>
      <c r="E26846" s="61" t="s">
        <v>5846</v>
      </c>
      <c r="F26846" s="61" t="s">
        <v>139</v>
      </c>
      <c r="G26846" s="61" t="s">
        <v>428</v>
      </c>
      <c r="H26846" s="61" t="s">
        <v>967</v>
      </c>
      <c r="I26846" s="61">
        <v>37.11</v>
      </c>
      <c r="J26846" s="61">
        <v>-79.95</v>
      </c>
      <c r="K26846">
        <v>6267</v>
      </c>
      <c r="L26846"/>
      <c r="M26846"/>
    </row>
    <row r="26847" spans="1:13">
      <c r="A26847" s="61" t="s">
        <v>40</v>
      </c>
      <c r="B26847" s="61">
        <v>22713</v>
      </c>
      <c r="C26847" s="63" t="s">
        <v>968</v>
      </c>
      <c r="D26847" s="61">
        <v>0</v>
      </c>
      <c r="E26847" s="61" t="s">
        <v>801</v>
      </c>
      <c r="F26847" s="61" t="s">
        <v>139</v>
      </c>
      <c r="G26847" s="61" t="s">
        <v>5561</v>
      </c>
      <c r="H26847" s="61" t="s">
        <v>967</v>
      </c>
      <c r="I26847" s="61">
        <v>38.54</v>
      </c>
      <c r="J26847" s="61">
        <v>-78.14</v>
      </c>
      <c r="K26847">
        <v>1454</v>
      </c>
      <c r="L26847"/>
      <c r="M26847"/>
    </row>
    <row r="26848" spans="1:13">
      <c r="A26848" s="61" t="s">
        <v>40</v>
      </c>
      <c r="B26848" s="61">
        <v>22427</v>
      </c>
      <c r="C26848" s="63" t="s">
        <v>968</v>
      </c>
      <c r="D26848" s="61">
        <v>0</v>
      </c>
      <c r="E26848" s="61" t="s">
        <v>2751</v>
      </c>
      <c r="F26848" s="61" t="s">
        <v>139</v>
      </c>
      <c r="G26848" s="61" t="s">
        <v>5387</v>
      </c>
      <c r="H26848" s="61" t="s">
        <v>967</v>
      </c>
      <c r="I26848" s="61">
        <v>38.04</v>
      </c>
      <c r="J26848" s="61">
        <v>-77.349999999999994</v>
      </c>
      <c r="K26848">
        <v>3379</v>
      </c>
      <c r="L26848"/>
      <c r="M26848"/>
    </row>
    <row r="26849" spans="1:13">
      <c r="A26849" s="61" t="s">
        <v>40</v>
      </c>
      <c r="B26849" s="61">
        <v>22620</v>
      </c>
      <c r="C26849" s="63" t="s">
        <v>968</v>
      </c>
      <c r="D26849" s="61">
        <v>0</v>
      </c>
      <c r="E26849" s="61" t="s">
        <v>5541</v>
      </c>
      <c r="F26849" s="61" t="s">
        <v>139</v>
      </c>
      <c r="G26849" s="61" t="s">
        <v>482</v>
      </c>
      <c r="H26849" s="61" t="s">
        <v>967</v>
      </c>
      <c r="I26849" s="61">
        <v>39.090000000000003</v>
      </c>
      <c r="J26849" s="61">
        <v>-78.05</v>
      </c>
      <c r="K26849">
        <v>2595</v>
      </c>
      <c r="L26849"/>
      <c r="M26849"/>
    </row>
    <row r="26850" spans="1:13">
      <c r="A26850" s="61" t="s">
        <v>40</v>
      </c>
      <c r="B26850" s="61">
        <v>23917</v>
      </c>
      <c r="C26850" s="63" t="s">
        <v>968</v>
      </c>
      <c r="D26850" s="61">
        <v>0</v>
      </c>
      <c r="E26850" s="61" t="s">
        <v>5808</v>
      </c>
      <c r="F26850" s="61" t="s">
        <v>139</v>
      </c>
      <c r="G26850" s="61" t="s">
        <v>5807</v>
      </c>
      <c r="H26850" s="61" t="s">
        <v>967</v>
      </c>
      <c r="I26850" s="61">
        <v>36.659999999999997</v>
      </c>
      <c r="J26850" s="61">
        <v>-78.38</v>
      </c>
      <c r="K26850">
        <v>2704</v>
      </c>
      <c r="L26850"/>
      <c r="M26850"/>
    </row>
    <row r="26851" spans="1:13">
      <c r="A26851" s="61" t="s">
        <v>40</v>
      </c>
      <c r="B26851" s="61">
        <v>23827</v>
      </c>
      <c r="C26851" s="63" t="s">
        <v>968</v>
      </c>
      <c r="D26851" s="61">
        <v>0</v>
      </c>
      <c r="E26851" s="61" t="s">
        <v>5770</v>
      </c>
      <c r="F26851" s="61" t="s">
        <v>139</v>
      </c>
      <c r="G26851" s="61" t="s">
        <v>5771</v>
      </c>
      <c r="H26851" s="61" t="s">
        <v>967</v>
      </c>
      <c r="I26851" s="61">
        <v>36.57</v>
      </c>
      <c r="J26851" s="61">
        <v>-77.19</v>
      </c>
      <c r="K26851">
        <v>1273</v>
      </c>
      <c r="L26851"/>
      <c r="M26851"/>
    </row>
    <row r="26852" spans="1:13">
      <c r="A26852" s="61" t="s">
        <v>40</v>
      </c>
      <c r="B26852" s="61">
        <v>23919</v>
      </c>
      <c r="C26852" s="63" t="s">
        <v>968</v>
      </c>
      <c r="D26852" s="61">
        <v>0</v>
      </c>
      <c r="E26852" s="61" t="s">
        <v>5809</v>
      </c>
      <c r="F26852" s="61" t="s">
        <v>139</v>
      </c>
      <c r="G26852" s="61" t="s">
        <v>5807</v>
      </c>
      <c r="H26852" s="61" t="s">
        <v>967</v>
      </c>
      <c r="I26852" s="61">
        <v>36.590000000000003</v>
      </c>
      <c r="J26852" s="61">
        <v>-78.14</v>
      </c>
      <c r="K26852">
        <v>2310</v>
      </c>
      <c r="L26852"/>
      <c r="M26852"/>
    </row>
    <row r="26853" spans="1:13">
      <c r="A26853" s="61" t="s">
        <v>40</v>
      </c>
      <c r="B26853" s="61">
        <v>23828</v>
      </c>
      <c r="C26853" s="63" t="s">
        <v>968</v>
      </c>
      <c r="D26853" s="61">
        <v>0</v>
      </c>
      <c r="E26853" s="61" t="s">
        <v>2484</v>
      </c>
      <c r="F26853" s="61" t="s">
        <v>139</v>
      </c>
      <c r="G26853" s="61" t="s">
        <v>5771</v>
      </c>
      <c r="H26853" s="61" t="s">
        <v>967</v>
      </c>
      <c r="I26853" s="61">
        <v>36.56</v>
      </c>
      <c r="J26853" s="61">
        <v>-77.239999999999995</v>
      </c>
      <c r="K26853">
        <v>431</v>
      </c>
      <c r="L26853"/>
      <c r="M26853"/>
    </row>
    <row r="26854" spans="1:13">
      <c r="A26854" s="61" t="s">
        <v>40</v>
      </c>
      <c r="B26854" s="61">
        <v>22714</v>
      </c>
      <c r="C26854" s="63" t="s">
        <v>968</v>
      </c>
      <c r="D26854" s="61">
        <v>0</v>
      </c>
      <c r="E26854" s="61" t="s">
        <v>5565</v>
      </c>
      <c r="F26854" s="61" t="s">
        <v>139</v>
      </c>
      <c r="G26854" s="61" t="s">
        <v>5561</v>
      </c>
      <c r="H26854" s="61" t="s">
        <v>967</v>
      </c>
      <c r="I26854" s="61">
        <v>38.520000000000003</v>
      </c>
      <c r="J26854" s="61">
        <v>-77.89</v>
      </c>
      <c r="K26854">
        <v>921</v>
      </c>
      <c r="L26854"/>
      <c r="M26854"/>
    </row>
    <row r="26855" spans="1:13">
      <c r="A26855" s="61" t="s">
        <v>40</v>
      </c>
      <c r="B26855" s="61">
        <v>23022</v>
      </c>
      <c r="C26855" s="63" t="s">
        <v>968</v>
      </c>
      <c r="D26855" s="61">
        <v>0</v>
      </c>
      <c r="E26855" s="61" t="s">
        <v>5649</v>
      </c>
      <c r="F26855" s="61" t="s">
        <v>139</v>
      </c>
      <c r="G26855" s="61" t="s">
        <v>5628</v>
      </c>
      <c r="H26855" s="61" t="s">
        <v>967</v>
      </c>
      <c r="I26855" s="61">
        <v>37.71</v>
      </c>
      <c r="J26855" s="61">
        <v>-78.290000000000006</v>
      </c>
      <c r="K26855">
        <v>910</v>
      </c>
      <c r="L26855"/>
      <c r="M26855"/>
    </row>
    <row r="26856" spans="1:13">
      <c r="A26856" s="61" t="s">
        <v>40</v>
      </c>
      <c r="B26856" s="61">
        <v>22812</v>
      </c>
      <c r="C26856" s="63" t="s">
        <v>968</v>
      </c>
      <c r="D26856" s="61">
        <v>0</v>
      </c>
      <c r="E26856" s="61" t="s">
        <v>1294</v>
      </c>
      <c r="F26856" s="61" t="s">
        <v>139</v>
      </c>
      <c r="G26856" s="61" t="s">
        <v>1468</v>
      </c>
      <c r="H26856" s="61" t="s">
        <v>967</v>
      </c>
      <c r="I26856" s="61">
        <v>38.380000000000003</v>
      </c>
      <c r="J26856" s="61">
        <v>-78.959999999999994</v>
      </c>
      <c r="K26856">
        <v>9799</v>
      </c>
      <c r="L26856"/>
      <c r="M26856"/>
    </row>
    <row r="26857" spans="1:13">
      <c r="A26857" s="61" t="s">
        <v>40</v>
      </c>
      <c r="B26857" s="61">
        <v>22715</v>
      </c>
      <c r="C26857" s="63" t="s">
        <v>968</v>
      </c>
      <c r="D26857" s="61">
        <v>0</v>
      </c>
      <c r="E26857" s="61" t="s">
        <v>5566</v>
      </c>
      <c r="F26857" s="61" t="s">
        <v>139</v>
      </c>
      <c r="G26857" s="61" t="s">
        <v>495</v>
      </c>
      <c r="H26857" s="61" t="s">
        <v>967</v>
      </c>
      <c r="I26857" s="61">
        <v>38.409999999999997</v>
      </c>
      <c r="J26857" s="61">
        <v>-78.16</v>
      </c>
      <c r="K26857">
        <v>1124</v>
      </c>
      <c r="L26857"/>
      <c r="M26857"/>
    </row>
    <row r="26858" spans="1:13">
      <c r="A26858" s="61" t="s">
        <v>40</v>
      </c>
      <c r="B26858" s="61">
        <v>24202</v>
      </c>
      <c r="C26858" s="63" t="s">
        <v>968</v>
      </c>
      <c r="D26858" s="61">
        <v>0</v>
      </c>
      <c r="E26858" s="61" t="s">
        <v>747</v>
      </c>
      <c r="F26858" s="61" t="s">
        <v>139</v>
      </c>
      <c r="G26858" s="61" t="s">
        <v>625</v>
      </c>
      <c r="H26858" s="61" t="s">
        <v>967</v>
      </c>
      <c r="I26858" s="61">
        <v>36.659999999999997</v>
      </c>
      <c r="J26858" s="61">
        <v>-82.21</v>
      </c>
      <c r="K26858">
        <v>12716</v>
      </c>
      <c r="L26858"/>
      <c r="M26858"/>
    </row>
    <row r="26859" spans="1:13">
      <c r="A26859" s="61" t="s">
        <v>40</v>
      </c>
      <c r="B26859" s="61">
        <v>24201</v>
      </c>
      <c r="C26859" s="63" t="s">
        <v>968</v>
      </c>
      <c r="D26859" s="61">
        <v>0</v>
      </c>
      <c r="E26859" s="61" t="s">
        <v>747</v>
      </c>
      <c r="F26859" s="61" t="s">
        <v>139</v>
      </c>
      <c r="G26859" s="61" t="s">
        <v>17430</v>
      </c>
      <c r="H26859" s="61" t="s">
        <v>967</v>
      </c>
      <c r="I26859" s="61">
        <v>36.61</v>
      </c>
      <c r="J26859" s="61">
        <v>-82.16</v>
      </c>
      <c r="K26859">
        <v>16267</v>
      </c>
      <c r="L26859"/>
      <c r="M26859"/>
    </row>
    <row r="26860" spans="1:13">
      <c r="A26860" s="61" t="s">
        <v>40</v>
      </c>
      <c r="B26860" s="61">
        <v>20136</v>
      </c>
      <c r="C26860" s="63" t="s">
        <v>968</v>
      </c>
      <c r="D26860" s="61">
        <v>0</v>
      </c>
      <c r="E26860" s="61" t="s">
        <v>5182</v>
      </c>
      <c r="F26860" s="61" t="s">
        <v>139</v>
      </c>
      <c r="G26860" s="61" t="s">
        <v>5173</v>
      </c>
      <c r="H26860" s="61" t="s">
        <v>967</v>
      </c>
      <c r="I26860" s="61">
        <v>38.74</v>
      </c>
      <c r="J26860" s="61">
        <v>-77.55</v>
      </c>
      <c r="K26860">
        <v>31622</v>
      </c>
      <c r="L26860"/>
      <c r="M26860"/>
    </row>
    <row r="26861" spans="1:13">
      <c r="A26861" s="61" t="s">
        <v>40</v>
      </c>
      <c r="B26861" s="61">
        <v>20137</v>
      </c>
      <c r="C26861" s="63" t="s">
        <v>968</v>
      </c>
      <c r="D26861" s="61">
        <v>0</v>
      </c>
      <c r="E26861" s="61" t="s">
        <v>5183</v>
      </c>
      <c r="F26861" s="61" t="s">
        <v>139</v>
      </c>
      <c r="G26861" s="61" t="s">
        <v>5175</v>
      </c>
      <c r="H26861" s="61" t="s">
        <v>967</v>
      </c>
      <c r="I26861" s="61">
        <v>38.81</v>
      </c>
      <c r="J26861" s="61">
        <v>-77.72</v>
      </c>
      <c r="K26861">
        <v>1801</v>
      </c>
      <c r="L26861"/>
      <c r="M26861"/>
    </row>
    <row r="26862" spans="1:13">
      <c r="A26862" s="61" t="s">
        <v>40</v>
      </c>
      <c r="B26862" s="61">
        <v>24316</v>
      </c>
      <c r="C26862" s="63" t="s">
        <v>968</v>
      </c>
      <c r="D26862" s="61">
        <v>0</v>
      </c>
      <c r="E26862" s="61" t="s">
        <v>5943</v>
      </c>
      <c r="F26862" s="61" t="s">
        <v>139</v>
      </c>
      <c r="G26862" s="61" t="s">
        <v>5944</v>
      </c>
      <c r="H26862" s="61" t="s">
        <v>967</v>
      </c>
      <c r="I26862" s="61">
        <v>36.96</v>
      </c>
      <c r="J26862" s="61">
        <v>-81.67</v>
      </c>
      <c r="K26862">
        <v>47</v>
      </c>
      <c r="L26862"/>
      <c r="M26862"/>
    </row>
    <row r="26863" spans="1:13">
      <c r="A26863" s="61" t="s">
        <v>40</v>
      </c>
      <c r="B26863" s="61">
        <v>22815</v>
      </c>
      <c r="C26863" s="63" t="s">
        <v>968</v>
      </c>
      <c r="D26863" s="61">
        <v>0</v>
      </c>
      <c r="E26863" s="61" t="s">
        <v>2705</v>
      </c>
      <c r="F26863" s="61" t="s">
        <v>139</v>
      </c>
      <c r="G26863" s="61" t="s">
        <v>1468</v>
      </c>
      <c r="H26863" s="61" t="s">
        <v>967</v>
      </c>
      <c r="I26863" s="61">
        <v>38.6</v>
      </c>
      <c r="J26863" s="61">
        <v>-78.790000000000006</v>
      </c>
      <c r="K26863">
        <v>9083</v>
      </c>
      <c r="L26863"/>
      <c r="M26863"/>
    </row>
    <row r="26864" spans="1:13">
      <c r="A26864" s="61" t="s">
        <v>40</v>
      </c>
      <c r="B26864" s="61">
        <v>23920</v>
      </c>
      <c r="C26864" s="63" t="s">
        <v>968</v>
      </c>
      <c r="D26864" s="61">
        <v>0</v>
      </c>
      <c r="E26864" s="61" t="s">
        <v>5810</v>
      </c>
      <c r="F26864" s="61" t="s">
        <v>139</v>
      </c>
      <c r="G26864" s="61" t="s">
        <v>5768</v>
      </c>
      <c r="H26864" s="61" t="s">
        <v>967</v>
      </c>
      <c r="I26864" s="61">
        <v>36.700000000000003</v>
      </c>
      <c r="J26864" s="61">
        <v>-78.03</v>
      </c>
      <c r="K26864">
        <v>3182</v>
      </c>
      <c r="L26864"/>
      <c r="M26864"/>
    </row>
    <row r="26865" spans="1:13">
      <c r="A26865" s="61" t="s">
        <v>40</v>
      </c>
      <c r="B26865" s="61">
        <v>24528</v>
      </c>
      <c r="C26865" s="63" t="s">
        <v>968</v>
      </c>
      <c r="D26865" s="61">
        <v>0</v>
      </c>
      <c r="E26865" s="61" t="s">
        <v>6013</v>
      </c>
      <c r="F26865" s="61" t="s">
        <v>139</v>
      </c>
      <c r="G26865" s="61" t="s">
        <v>6007</v>
      </c>
      <c r="H26865" s="61" t="s">
        <v>967</v>
      </c>
      <c r="I26865" s="61">
        <v>37.049999999999997</v>
      </c>
      <c r="J26865" s="61">
        <v>-78.94</v>
      </c>
      <c r="K26865">
        <v>2994</v>
      </c>
      <c r="L26865"/>
      <c r="M26865"/>
    </row>
    <row r="26866" spans="1:13">
      <c r="A26866" s="61" t="s">
        <v>40</v>
      </c>
      <c r="B26866" s="61">
        <v>23023</v>
      </c>
      <c r="C26866" s="63" t="s">
        <v>968</v>
      </c>
      <c r="D26866" s="61">
        <v>0</v>
      </c>
      <c r="E26866" s="61" t="s">
        <v>5650</v>
      </c>
      <c r="F26866" s="61" t="s">
        <v>139</v>
      </c>
      <c r="G26866" s="61" t="s">
        <v>5651</v>
      </c>
      <c r="H26866" s="61" t="s">
        <v>967</v>
      </c>
      <c r="I26866" s="61">
        <v>37.770000000000003</v>
      </c>
      <c r="J26866" s="61">
        <v>-76.930000000000007</v>
      </c>
      <c r="K26866">
        <v>395</v>
      </c>
      <c r="L26866"/>
      <c r="M26866"/>
    </row>
    <row r="26867" spans="1:13">
      <c r="A26867" s="61" t="s">
        <v>40</v>
      </c>
      <c r="B26867" s="61">
        <v>24066</v>
      </c>
      <c r="C26867" s="63" t="s">
        <v>968</v>
      </c>
      <c r="D26867" s="61">
        <v>0</v>
      </c>
      <c r="E26867" s="61" t="s">
        <v>240</v>
      </c>
      <c r="F26867" s="61" t="s">
        <v>139</v>
      </c>
      <c r="G26867" s="61" t="s">
        <v>5845</v>
      </c>
      <c r="H26867" s="61" t="s">
        <v>967</v>
      </c>
      <c r="I26867" s="61">
        <v>37.520000000000003</v>
      </c>
      <c r="J26867" s="61">
        <v>-79.680000000000007</v>
      </c>
      <c r="K26867">
        <v>4787</v>
      </c>
      <c r="L26867"/>
      <c r="M26867"/>
    </row>
    <row r="26868" spans="1:13">
      <c r="A26868" s="61" t="s">
        <v>40</v>
      </c>
      <c r="B26868" s="61">
        <v>23921</v>
      </c>
      <c r="C26868" s="63" t="s">
        <v>968</v>
      </c>
      <c r="D26868" s="61">
        <v>0</v>
      </c>
      <c r="E26868" s="61" t="s">
        <v>4974</v>
      </c>
      <c r="F26868" s="61" t="s">
        <v>139</v>
      </c>
      <c r="G26868" s="61" t="s">
        <v>5637</v>
      </c>
      <c r="H26868" s="61" t="s">
        <v>967</v>
      </c>
      <c r="I26868" s="61">
        <v>37.549999999999997</v>
      </c>
      <c r="J26868" s="61">
        <v>-78.55</v>
      </c>
      <c r="K26868">
        <v>2060</v>
      </c>
      <c r="L26868"/>
      <c r="M26868"/>
    </row>
    <row r="26869" spans="1:13">
      <c r="A26869" s="61" t="s">
        <v>40</v>
      </c>
      <c r="B26869" s="61">
        <v>24416</v>
      </c>
      <c r="C26869" s="63" t="s">
        <v>968</v>
      </c>
      <c r="D26869" s="61">
        <v>0</v>
      </c>
      <c r="E26869" s="61" t="s">
        <v>883</v>
      </c>
      <c r="F26869" s="61" t="s">
        <v>139</v>
      </c>
      <c r="G26869" s="61" t="s">
        <v>17434</v>
      </c>
      <c r="H26869" s="61" t="s">
        <v>967</v>
      </c>
      <c r="I26869" s="61">
        <v>37.729999999999997</v>
      </c>
      <c r="J26869" s="61">
        <v>-79.349999999999994</v>
      </c>
      <c r="K26869">
        <v>8888</v>
      </c>
      <c r="L26869"/>
      <c r="M26869"/>
    </row>
    <row r="26870" spans="1:13">
      <c r="A26870" s="61" t="s">
        <v>40</v>
      </c>
      <c r="B26870" s="61">
        <v>24529</v>
      </c>
      <c r="C26870" s="63" t="s">
        <v>968</v>
      </c>
      <c r="D26870" s="61">
        <v>0</v>
      </c>
      <c r="E26870" s="61" t="s">
        <v>6014</v>
      </c>
      <c r="F26870" s="61" t="s">
        <v>139</v>
      </c>
      <c r="G26870" s="61" t="s">
        <v>5807</v>
      </c>
      <c r="H26870" s="61" t="s">
        <v>967</v>
      </c>
      <c r="I26870" s="61">
        <v>36.6</v>
      </c>
      <c r="J26870" s="61">
        <v>-78.63</v>
      </c>
      <c r="K26870">
        <v>1532</v>
      </c>
      <c r="L26870"/>
      <c r="M26870"/>
    </row>
    <row r="26871" spans="1:13">
      <c r="A26871" s="61" t="s">
        <v>40</v>
      </c>
      <c r="B26871" s="61">
        <v>23024</v>
      </c>
      <c r="C26871" s="63" t="s">
        <v>968</v>
      </c>
      <c r="D26871" s="61">
        <v>0</v>
      </c>
      <c r="E26871" s="61" t="s">
        <v>5652</v>
      </c>
      <c r="F26871" s="61" t="s">
        <v>139</v>
      </c>
      <c r="G26871" s="61" t="s">
        <v>5622</v>
      </c>
      <c r="H26871" s="61" t="s">
        <v>967</v>
      </c>
      <c r="I26871" s="61">
        <v>37.96</v>
      </c>
      <c r="J26871" s="61">
        <v>-77.73</v>
      </c>
      <c r="K26871">
        <v>9108</v>
      </c>
      <c r="L26871"/>
      <c r="M26871"/>
    </row>
    <row r="26872" spans="1:13">
      <c r="A26872" s="61" t="s">
        <v>40</v>
      </c>
      <c r="B26872" s="61">
        <v>22432</v>
      </c>
      <c r="C26872" s="63" t="s">
        <v>968</v>
      </c>
      <c r="D26872" s="61">
        <v>0</v>
      </c>
      <c r="E26872" s="61" t="s">
        <v>5507</v>
      </c>
      <c r="F26872" s="61" t="s">
        <v>139</v>
      </c>
      <c r="G26872" s="61" t="s">
        <v>4544</v>
      </c>
      <c r="H26872" s="61" t="s">
        <v>967</v>
      </c>
      <c r="I26872" s="61">
        <v>37.880000000000003</v>
      </c>
      <c r="J26872" s="61">
        <v>-76.34</v>
      </c>
      <c r="K26872">
        <v>351</v>
      </c>
      <c r="L26872"/>
      <c r="M26872"/>
    </row>
    <row r="26873" spans="1:13">
      <c r="A26873" s="61" t="s">
        <v>40</v>
      </c>
      <c r="B26873" s="61">
        <v>22015</v>
      </c>
      <c r="C26873" s="63" t="s">
        <v>968</v>
      </c>
      <c r="D26873" s="61">
        <v>0</v>
      </c>
      <c r="E26873" s="61" t="s">
        <v>3357</v>
      </c>
      <c r="F26873" s="61" t="s">
        <v>139</v>
      </c>
      <c r="G26873" s="61" t="s">
        <v>5178</v>
      </c>
      <c r="H26873" s="61" t="s">
        <v>967</v>
      </c>
      <c r="I26873" s="61">
        <v>38.78</v>
      </c>
      <c r="J26873" s="61">
        <v>-77.27</v>
      </c>
      <c r="K26873">
        <v>43941</v>
      </c>
      <c r="L26873"/>
      <c r="M26873"/>
    </row>
    <row r="26874" spans="1:13">
      <c r="A26874" s="61" t="s">
        <v>40</v>
      </c>
      <c r="B26874" s="61">
        <v>23922</v>
      </c>
      <c r="C26874" s="63" t="s">
        <v>968</v>
      </c>
      <c r="D26874" s="61">
        <v>0</v>
      </c>
      <c r="E26874" s="61" t="s">
        <v>5811</v>
      </c>
      <c r="F26874" s="61" t="s">
        <v>139</v>
      </c>
      <c r="G26874" s="61" t="s">
        <v>5769</v>
      </c>
      <c r="H26874" s="61" t="s">
        <v>967</v>
      </c>
      <c r="I26874" s="61">
        <v>37.18</v>
      </c>
      <c r="J26874" s="61">
        <v>-78.2</v>
      </c>
      <c r="K26874">
        <v>4300</v>
      </c>
      <c r="L26874"/>
      <c r="M26874"/>
    </row>
    <row r="26875" spans="1:13">
      <c r="A26875" s="61" t="s">
        <v>40</v>
      </c>
      <c r="B26875" s="61">
        <v>22433</v>
      </c>
      <c r="C26875" s="63" t="s">
        <v>968</v>
      </c>
      <c r="D26875" s="61">
        <v>0</v>
      </c>
      <c r="E26875" s="61" t="s">
        <v>5508</v>
      </c>
      <c r="F26875" s="61" t="s">
        <v>139</v>
      </c>
      <c r="G26875" s="61" t="s">
        <v>1971</v>
      </c>
      <c r="H26875" s="61" t="s">
        <v>967</v>
      </c>
      <c r="I26875" s="61">
        <v>38.369999999999997</v>
      </c>
      <c r="J26875" s="61">
        <v>-77.86</v>
      </c>
      <c r="K26875">
        <v>192</v>
      </c>
      <c r="L26875"/>
      <c r="M26875"/>
    </row>
    <row r="26876" spans="1:13">
      <c r="A26876" s="61" t="s">
        <v>40</v>
      </c>
      <c r="B26876" s="61">
        <v>24530</v>
      </c>
      <c r="C26876" s="63" t="s">
        <v>968</v>
      </c>
      <c r="D26876" s="61">
        <v>0</v>
      </c>
      <c r="E26876" s="61" t="s">
        <v>6015</v>
      </c>
      <c r="F26876" s="61" t="s">
        <v>139</v>
      </c>
      <c r="G26876" s="61" t="s">
        <v>5848</v>
      </c>
      <c r="H26876" s="61" t="s">
        <v>967</v>
      </c>
      <c r="I26876" s="61">
        <v>36.81</v>
      </c>
      <c r="J26876" s="61">
        <v>-79.62</v>
      </c>
      <c r="K26876">
        <v>1062</v>
      </c>
      <c r="L26876"/>
      <c r="M26876"/>
    </row>
    <row r="26877" spans="1:13">
      <c r="A26877" s="61" t="s">
        <v>40</v>
      </c>
      <c r="B26877" s="61">
        <v>22435</v>
      </c>
      <c r="C26877" s="63" t="s">
        <v>968</v>
      </c>
      <c r="D26877" s="61">
        <v>0</v>
      </c>
      <c r="E26877" s="61" t="s">
        <v>5509</v>
      </c>
      <c r="F26877" s="61" t="s">
        <v>139</v>
      </c>
      <c r="G26877" s="61" t="s">
        <v>4544</v>
      </c>
      <c r="H26877" s="61" t="s">
        <v>967</v>
      </c>
      <c r="I26877" s="61">
        <v>37.96</v>
      </c>
      <c r="J26877" s="61">
        <v>-76.55</v>
      </c>
      <c r="K26877">
        <v>2124</v>
      </c>
      <c r="L26877"/>
      <c r="M26877"/>
    </row>
    <row r="26878" spans="1:13">
      <c r="A26878" s="61" t="s">
        <v>40</v>
      </c>
      <c r="B26878" s="61">
        <v>24067</v>
      </c>
      <c r="C26878" s="63" t="s">
        <v>968</v>
      </c>
      <c r="D26878" s="61">
        <v>0</v>
      </c>
      <c r="E26878" s="61" t="s">
        <v>5213</v>
      </c>
      <c r="F26878" s="61" t="s">
        <v>139</v>
      </c>
      <c r="G26878" s="61" t="s">
        <v>428</v>
      </c>
      <c r="H26878" s="61" t="s">
        <v>967</v>
      </c>
      <c r="I26878" s="61">
        <v>37.01</v>
      </c>
      <c r="J26878" s="61">
        <v>-80.05</v>
      </c>
      <c r="K26878">
        <v>2400</v>
      </c>
      <c r="L26878"/>
      <c r="M26878"/>
    </row>
    <row r="26879" spans="1:13">
      <c r="A26879" s="61" t="s">
        <v>40</v>
      </c>
      <c r="B26879" s="61">
        <v>24317</v>
      </c>
      <c r="C26879" s="63" t="s">
        <v>968</v>
      </c>
      <c r="D26879" s="61">
        <v>0</v>
      </c>
      <c r="E26879" s="61" t="s">
        <v>5945</v>
      </c>
      <c r="F26879" s="61" t="s">
        <v>139</v>
      </c>
      <c r="G26879" s="61" t="s">
        <v>234</v>
      </c>
      <c r="H26879" s="61" t="s">
        <v>967</v>
      </c>
      <c r="I26879" s="61">
        <v>36.58</v>
      </c>
      <c r="J26879" s="61">
        <v>-80.66</v>
      </c>
      <c r="K26879">
        <v>3756</v>
      </c>
      <c r="L26879"/>
      <c r="M26879"/>
    </row>
    <row r="26880" spans="1:13">
      <c r="A26880" s="61" t="s">
        <v>40</v>
      </c>
      <c r="B26880" s="61">
        <v>23310</v>
      </c>
      <c r="C26880" s="63" t="s">
        <v>968</v>
      </c>
      <c r="D26880" s="61">
        <v>0</v>
      </c>
      <c r="E26880" s="61" t="s">
        <v>5726</v>
      </c>
      <c r="F26880" s="61" t="s">
        <v>139</v>
      </c>
      <c r="G26880" s="61" t="s">
        <v>4793</v>
      </c>
      <c r="H26880" s="61" t="s">
        <v>967</v>
      </c>
      <c r="I26880" s="61">
        <v>37.270000000000003</v>
      </c>
      <c r="J26880" s="61">
        <v>-76.010000000000005</v>
      </c>
      <c r="K26880">
        <v>5260</v>
      </c>
      <c r="L26880"/>
      <c r="M26880"/>
    </row>
    <row r="26881" spans="1:13">
      <c r="A26881" s="61" t="s">
        <v>40</v>
      </c>
      <c r="B26881" s="61">
        <v>23829</v>
      </c>
      <c r="C26881" s="63" t="s">
        <v>968</v>
      </c>
      <c r="D26881" s="61">
        <v>0</v>
      </c>
      <c r="E26881" s="61" t="s">
        <v>5772</v>
      </c>
      <c r="F26881" s="61" t="s">
        <v>139</v>
      </c>
      <c r="G26881" s="61" t="s">
        <v>5771</v>
      </c>
      <c r="H26881" s="61" t="s">
        <v>967</v>
      </c>
      <c r="I26881" s="61">
        <v>36.71</v>
      </c>
      <c r="J26881" s="61">
        <v>-77.2</v>
      </c>
      <c r="K26881">
        <v>2473</v>
      </c>
      <c r="L26881"/>
      <c r="M26881"/>
    </row>
    <row r="26882" spans="1:13">
      <c r="A26882" s="61" t="s">
        <v>40</v>
      </c>
      <c r="B26882" s="61">
        <v>23025</v>
      </c>
      <c r="C26882" s="63" t="s">
        <v>968</v>
      </c>
      <c r="D26882" s="61">
        <v>0</v>
      </c>
      <c r="E26882" s="61" t="s">
        <v>5653</v>
      </c>
      <c r="F26882" s="61" t="s">
        <v>139</v>
      </c>
      <c r="G26882" s="61" t="s">
        <v>5648</v>
      </c>
      <c r="H26882" s="61" t="s">
        <v>967</v>
      </c>
      <c r="I26882" s="61">
        <v>37.42</v>
      </c>
      <c r="J26882" s="61">
        <v>-76.37</v>
      </c>
      <c r="K26882">
        <v>531</v>
      </c>
      <c r="L26882"/>
      <c r="M26882"/>
    </row>
    <row r="26883" spans="1:13">
      <c r="A26883" s="61" t="s">
        <v>40</v>
      </c>
      <c r="B26883" s="61">
        <v>22436</v>
      </c>
      <c r="C26883" s="63" t="s">
        <v>968</v>
      </c>
      <c r="D26883" s="61">
        <v>0</v>
      </c>
      <c r="E26883" s="61" t="s">
        <v>5510</v>
      </c>
      <c r="F26883" s="61" t="s">
        <v>139</v>
      </c>
      <c r="G26883" s="61" t="s">
        <v>1186</v>
      </c>
      <c r="H26883" s="61" t="s">
        <v>967</v>
      </c>
      <c r="I26883" s="61">
        <v>37.979999999999997</v>
      </c>
      <c r="J26883" s="61">
        <v>-76.959999999999994</v>
      </c>
      <c r="K26883">
        <v>618</v>
      </c>
      <c r="L26883"/>
      <c r="M26883"/>
    </row>
    <row r="26884" spans="1:13">
      <c r="A26884" s="61" t="s">
        <v>40</v>
      </c>
      <c r="B26884" s="61">
        <v>23314</v>
      </c>
      <c r="C26884" s="63" t="s">
        <v>968</v>
      </c>
      <c r="D26884" s="61">
        <v>0</v>
      </c>
      <c r="E26884" s="61" t="s">
        <v>239</v>
      </c>
      <c r="F26884" s="61" t="s">
        <v>139</v>
      </c>
      <c r="G26884" s="61" t="s">
        <v>5723</v>
      </c>
      <c r="H26884" s="61" t="s">
        <v>967</v>
      </c>
      <c r="I26884" s="61">
        <v>36.94</v>
      </c>
      <c r="J26884" s="61">
        <v>-76.56</v>
      </c>
      <c r="K26884">
        <v>9523</v>
      </c>
      <c r="L26884"/>
      <c r="M26884"/>
    </row>
    <row r="26885" spans="1:13">
      <c r="A26885" s="61" t="s">
        <v>40</v>
      </c>
      <c r="B26885" s="61">
        <v>23315</v>
      </c>
      <c r="C26885" s="63" t="s">
        <v>968</v>
      </c>
      <c r="D26885" s="61">
        <v>0</v>
      </c>
      <c r="E26885" s="61" t="s">
        <v>5727</v>
      </c>
      <c r="F26885" s="61" t="s">
        <v>139</v>
      </c>
      <c r="G26885" s="61" t="s">
        <v>5723</v>
      </c>
      <c r="H26885" s="61" t="s">
        <v>967</v>
      </c>
      <c r="I26885" s="61">
        <v>36.71</v>
      </c>
      <c r="J26885" s="61">
        <v>-76.819999999999993</v>
      </c>
      <c r="K26885">
        <v>1479</v>
      </c>
      <c r="L26885"/>
      <c r="M26885"/>
    </row>
    <row r="26886" spans="1:13">
      <c r="A26886" s="61" t="s">
        <v>40</v>
      </c>
      <c r="B26886" s="61">
        <v>23830</v>
      </c>
      <c r="C26886" s="63" t="s">
        <v>968</v>
      </c>
      <c r="D26886" s="61">
        <v>0</v>
      </c>
      <c r="E26886" s="61" t="s">
        <v>4021</v>
      </c>
      <c r="F26886" s="61" t="s">
        <v>139</v>
      </c>
      <c r="G26886" s="61" t="s">
        <v>5765</v>
      </c>
      <c r="H26886" s="61" t="s">
        <v>967</v>
      </c>
      <c r="I26886" s="61">
        <v>37.03</v>
      </c>
      <c r="J26886" s="61">
        <v>-77.400000000000006</v>
      </c>
      <c r="K26886">
        <v>1678</v>
      </c>
      <c r="L26886"/>
      <c r="M26886"/>
    </row>
    <row r="26887" spans="1:13">
      <c r="A26887" s="61" t="s">
        <v>40</v>
      </c>
      <c r="B26887" s="61">
        <v>23027</v>
      </c>
      <c r="C26887" s="63" t="s">
        <v>968</v>
      </c>
      <c r="D26887" s="61">
        <v>0</v>
      </c>
      <c r="E26887" s="61" t="s">
        <v>243</v>
      </c>
      <c r="F26887" s="61" t="s">
        <v>139</v>
      </c>
      <c r="G26887" s="61" t="s">
        <v>1654</v>
      </c>
      <c r="H26887" s="61" t="s">
        <v>967</v>
      </c>
      <c r="I26887" s="61">
        <v>37.659999999999997</v>
      </c>
      <c r="J26887" s="61">
        <v>-78.099999999999994</v>
      </c>
      <c r="K26887">
        <v>1345</v>
      </c>
      <c r="L26887"/>
      <c r="M26887"/>
    </row>
    <row r="26888" spans="1:13">
      <c r="A26888" s="61" t="s">
        <v>40</v>
      </c>
      <c r="B26888" s="61">
        <v>24069</v>
      </c>
      <c r="C26888" s="63" t="s">
        <v>968</v>
      </c>
      <c r="D26888" s="61">
        <v>0</v>
      </c>
      <c r="E26888" s="61" t="s">
        <v>5430</v>
      </c>
      <c r="F26888" s="61" t="s">
        <v>139</v>
      </c>
      <c r="G26888" s="61" t="s">
        <v>5848</v>
      </c>
      <c r="H26888" s="61" t="s">
        <v>967</v>
      </c>
      <c r="I26888" s="61">
        <v>36.56</v>
      </c>
      <c r="J26888" s="61">
        <v>-79.66</v>
      </c>
      <c r="K26888">
        <v>1805</v>
      </c>
      <c r="L26888"/>
      <c r="M26888"/>
    </row>
    <row r="26889" spans="1:13">
      <c r="A26889" s="61" t="s">
        <v>40</v>
      </c>
      <c r="B26889" s="61">
        <v>22716</v>
      </c>
      <c r="C26889" s="63" t="s">
        <v>968</v>
      </c>
      <c r="D26889" s="61">
        <v>0</v>
      </c>
      <c r="E26889" s="61" t="s">
        <v>2092</v>
      </c>
      <c r="F26889" s="61" t="s">
        <v>139</v>
      </c>
      <c r="G26889" s="61" t="s">
        <v>5172</v>
      </c>
      <c r="H26889" s="61" t="s">
        <v>967</v>
      </c>
      <c r="I26889" s="61">
        <v>38.6</v>
      </c>
      <c r="J26889" s="61">
        <v>-78.099999999999994</v>
      </c>
      <c r="K26889">
        <v>883</v>
      </c>
      <c r="L26889"/>
      <c r="M26889"/>
    </row>
    <row r="26890" spans="1:13">
      <c r="A26890" s="61" t="s">
        <v>40</v>
      </c>
      <c r="B26890" s="61">
        <v>24224</v>
      </c>
      <c r="C26890" s="63" t="s">
        <v>968</v>
      </c>
      <c r="D26890" s="61">
        <v>0</v>
      </c>
      <c r="E26890" s="61" t="s">
        <v>5906</v>
      </c>
      <c r="F26890" s="61" t="s">
        <v>139</v>
      </c>
      <c r="G26890" s="61" t="s">
        <v>5907</v>
      </c>
      <c r="H26890" s="61" t="s">
        <v>967</v>
      </c>
      <c r="I26890" s="61">
        <v>36.869999999999997</v>
      </c>
      <c r="J26890" s="61">
        <v>-82.28</v>
      </c>
      <c r="K26890">
        <v>5438</v>
      </c>
      <c r="L26890"/>
      <c r="M26890"/>
    </row>
    <row r="26891" spans="1:13">
      <c r="A26891" s="61" t="s">
        <v>40</v>
      </c>
      <c r="B26891" s="61">
        <v>24070</v>
      </c>
      <c r="C26891" s="63" t="s">
        <v>968</v>
      </c>
      <c r="D26891" s="61">
        <v>0</v>
      </c>
      <c r="E26891" s="61" t="s">
        <v>5849</v>
      </c>
      <c r="F26891" s="61" t="s">
        <v>139</v>
      </c>
      <c r="G26891" s="61" t="s">
        <v>5838</v>
      </c>
      <c r="H26891" s="61" t="s">
        <v>967</v>
      </c>
      <c r="I26891" s="61">
        <v>37.380000000000003</v>
      </c>
      <c r="J26891" s="61">
        <v>-80.11</v>
      </c>
      <c r="K26891">
        <v>1375</v>
      </c>
      <c r="L26891"/>
      <c r="M26891"/>
    </row>
    <row r="26892" spans="1:13">
      <c r="A26892" s="61" t="s">
        <v>40</v>
      </c>
      <c r="B26892" s="61">
        <v>20143</v>
      </c>
      <c r="C26892" s="63" t="s">
        <v>968</v>
      </c>
      <c r="D26892" s="61">
        <v>0</v>
      </c>
      <c r="E26892" s="61" t="s">
        <v>5185</v>
      </c>
      <c r="F26892" s="61" t="s">
        <v>139</v>
      </c>
      <c r="G26892" s="61" t="s">
        <v>5173</v>
      </c>
      <c r="H26892" s="61" t="s">
        <v>967</v>
      </c>
      <c r="I26892" s="61">
        <v>38.840000000000003</v>
      </c>
      <c r="J26892" s="61">
        <v>-77.56</v>
      </c>
      <c r="K26892">
        <v>1124</v>
      </c>
      <c r="L26892"/>
      <c r="M26892"/>
    </row>
    <row r="26893" spans="1:13">
      <c r="A26893" s="61" t="s">
        <v>40</v>
      </c>
      <c r="B26893" s="61">
        <v>20119</v>
      </c>
      <c r="C26893" s="63" t="s">
        <v>968</v>
      </c>
      <c r="D26893" s="61">
        <v>0</v>
      </c>
      <c r="E26893" s="61" t="s">
        <v>5176</v>
      </c>
      <c r="F26893" s="61" t="s">
        <v>139</v>
      </c>
      <c r="G26893" s="61" t="s">
        <v>5175</v>
      </c>
      <c r="H26893" s="61" t="s">
        <v>967</v>
      </c>
      <c r="I26893" s="61">
        <v>38.61</v>
      </c>
      <c r="J26893" s="61">
        <v>-77.64</v>
      </c>
      <c r="K26893">
        <v>4263</v>
      </c>
      <c r="L26893"/>
      <c r="M26893"/>
    </row>
    <row r="26894" spans="1:13">
      <c r="A26894" s="61" t="s">
        <v>40</v>
      </c>
      <c r="B26894" s="61">
        <v>24609</v>
      </c>
      <c r="C26894" s="63" t="s">
        <v>968</v>
      </c>
      <c r="D26894" s="61">
        <v>0</v>
      </c>
      <c r="E26894" s="61" t="s">
        <v>6044</v>
      </c>
      <c r="F26894" s="61" t="s">
        <v>139</v>
      </c>
      <c r="G26894" s="61" t="s">
        <v>5944</v>
      </c>
      <c r="H26894" s="61" t="s">
        <v>967</v>
      </c>
      <c r="I26894" s="61">
        <v>37.01</v>
      </c>
      <c r="J26894" s="61">
        <v>-81.81</v>
      </c>
      <c r="K26894">
        <v>6620</v>
      </c>
      <c r="L26894"/>
      <c r="M26894"/>
    </row>
    <row r="26895" spans="1:13">
      <c r="A26895" s="61" t="s">
        <v>40</v>
      </c>
      <c r="B26895" s="61">
        <v>22437</v>
      </c>
      <c r="C26895" s="63" t="s">
        <v>968</v>
      </c>
      <c r="D26895" s="61">
        <v>0</v>
      </c>
      <c r="E26895" s="61" t="s">
        <v>5512</v>
      </c>
      <c r="F26895" s="61" t="s">
        <v>139</v>
      </c>
      <c r="G26895" s="61" t="s">
        <v>1186</v>
      </c>
      <c r="H26895" s="61" t="s">
        <v>967</v>
      </c>
      <c r="I26895" s="61">
        <v>37.799999999999997</v>
      </c>
      <c r="J26895" s="61">
        <v>-76.77</v>
      </c>
      <c r="K26895">
        <v>694</v>
      </c>
      <c r="L26895"/>
      <c r="M26895"/>
    </row>
    <row r="26896" spans="1:13">
      <c r="A26896" s="61" t="s">
        <v>40</v>
      </c>
      <c r="B26896" s="61">
        <v>20121</v>
      </c>
      <c r="C26896" s="63" t="s">
        <v>968</v>
      </c>
      <c r="D26896" s="61">
        <v>0</v>
      </c>
      <c r="E26896" s="61" t="s">
        <v>5177</v>
      </c>
      <c r="F26896" s="61" t="s">
        <v>139</v>
      </c>
      <c r="G26896" s="61" t="s">
        <v>5178</v>
      </c>
      <c r="H26896" s="61" t="s">
        <v>967</v>
      </c>
      <c r="I26896" s="61">
        <v>38.81</v>
      </c>
      <c r="J26896" s="61">
        <v>-77.459999999999994</v>
      </c>
      <c r="K26896">
        <v>28901</v>
      </c>
      <c r="L26896"/>
      <c r="M26896"/>
    </row>
    <row r="26897" spans="1:13">
      <c r="A26897" s="61" t="s">
        <v>40</v>
      </c>
      <c r="B26897" s="61">
        <v>20120</v>
      </c>
      <c r="C26897" s="63" t="s">
        <v>968</v>
      </c>
      <c r="D26897" s="61">
        <v>0</v>
      </c>
      <c r="E26897" s="61" t="s">
        <v>5177</v>
      </c>
      <c r="F26897" s="61" t="s">
        <v>139</v>
      </c>
      <c r="G26897" s="61" t="s">
        <v>5178</v>
      </c>
      <c r="H26897" s="61" t="s">
        <v>967</v>
      </c>
      <c r="I26897" s="61">
        <v>38.840000000000003</v>
      </c>
      <c r="J26897" s="61">
        <v>-77.44</v>
      </c>
      <c r="K26897">
        <v>42697</v>
      </c>
      <c r="L26897"/>
      <c r="M26897"/>
    </row>
    <row r="26898" spans="1:13">
      <c r="A26898" s="61" t="s">
        <v>40</v>
      </c>
      <c r="B26898" s="61">
        <v>24318</v>
      </c>
      <c r="C26898" s="63" t="s">
        <v>968</v>
      </c>
      <c r="D26898" s="61">
        <v>0</v>
      </c>
      <c r="E26898" s="61" t="s">
        <v>3858</v>
      </c>
      <c r="F26898" s="61" t="s">
        <v>139</v>
      </c>
      <c r="G26898" s="61" t="s">
        <v>5941</v>
      </c>
      <c r="H26898" s="61" t="s">
        <v>967</v>
      </c>
      <c r="I26898" s="61">
        <v>37.01</v>
      </c>
      <c r="J26898" s="61">
        <v>-81.349999999999994</v>
      </c>
      <c r="K26898">
        <v>601</v>
      </c>
      <c r="L26898"/>
      <c r="M26898"/>
    </row>
    <row r="26899" spans="1:13">
      <c r="A26899" s="61" t="s">
        <v>40</v>
      </c>
      <c r="B26899" s="61">
        <v>22438</v>
      </c>
      <c r="C26899" s="63" t="s">
        <v>968</v>
      </c>
      <c r="D26899" s="61">
        <v>0</v>
      </c>
      <c r="E26899" s="61" t="s">
        <v>3359</v>
      </c>
      <c r="F26899" s="61" t="s">
        <v>139</v>
      </c>
      <c r="G26899" s="61" t="s">
        <v>1186</v>
      </c>
      <c r="H26899" s="61" t="s">
        <v>967</v>
      </c>
      <c r="I26899" s="61">
        <v>38.04</v>
      </c>
      <c r="J26899" s="61">
        <v>-76.98</v>
      </c>
      <c r="K26899">
        <v>426</v>
      </c>
      <c r="L26899"/>
      <c r="M26899"/>
    </row>
    <row r="26900" spans="1:13">
      <c r="A26900" s="61" t="s">
        <v>40</v>
      </c>
      <c r="B26900" s="61">
        <v>20152</v>
      </c>
      <c r="C26900" s="63" t="s">
        <v>968</v>
      </c>
      <c r="D26900" s="61">
        <v>0</v>
      </c>
      <c r="E26900" s="61" t="s">
        <v>5187</v>
      </c>
      <c r="F26900" s="61" t="s">
        <v>139</v>
      </c>
      <c r="G26900" s="61" t="s">
        <v>5168</v>
      </c>
      <c r="H26900" s="61" t="s">
        <v>967</v>
      </c>
      <c r="I26900" s="61">
        <v>38.92</v>
      </c>
      <c r="J26900" s="61">
        <v>-77.5</v>
      </c>
      <c r="K26900">
        <v>37013</v>
      </c>
      <c r="L26900"/>
      <c r="M26900"/>
    </row>
    <row r="26901" spans="1:13">
      <c r="A26901" s="61" t="s">
        <v>40</v>
      </c>
      <c r="B26901" s="61">
        <v>20151</v>
      </c>
      <c r="C26901" s="63" t="s">
        <v>968</v>
      </c>
      <c r="D26901" s="61">
        <v>0</v>
      </c>
      <c r="E26901" s="61" t="s">
        <v>5187</v>
      </c>
      <c r="F26901" s="61" t="s">
        <v>139</v>
      </c>
      <c r="G26901" s="61" t="s">
        <v>5178</v>
      </c>
      <c r="H26901" s="61" t="s">
        <v>967</v>
      </c>
      <c r="I26901" s="61">
        <v>38.9</v>
      </c>
      <c r="J26901" s="61">
        <v>-77.45</v>
      </c>
      <c r="K26901">
        <v>22653</v>
      </c>
      <c r="L26901"/>
      <c r="M26901"/>
    </row>
    <row r="26902" spans="1:13">
      <c r="A26902" s="61" t="s">
        <v>40</v>
      </c>
      <c r="B26902" s="61">
        <v>23030</v>
      </c>
      <c r="C26902" s="63" t="s">
        <v>968</v>
      </c>
      <c r="D26902" s="61">
        <v>0</v>
      </c>
      <c r="E26902" s="61" t="s">
        <v>5655</v>
      </c>
      <c r="F26902" s="61" t="s">
        <v>139</v>
      </c>
      <c r="G26902" s="61" t="s">
        <v>5656</v>
      </c>
      <c r="H26902" s="61" t="s">
        <v>967</v>
      </c>
      <c r="I26902" s="61">
        <v>37.340000000000003</v>
      </c>
      <c r="J26902" s="61">
        <v>-77.069999999999993</v>
      </c>
      <c r="K26902">
        <v>4678</v>
      </c>
      <c r="L26902"/>
      <c r="M26902"/>
    </row>
    <row r="26903" spans="1:13">
      <c r="A26903" s="61" t="s">
        <v>40</v>
      </c>
      <c r="B26903" s="61">
        <v>23923</v>
      </c>
      <c r="C26903" s="63" t="s">
        <v>968</v>
      </c>
      <c r="D26903" s="61">
        <v>0</v>
      </c>
      <c r="E26903" s="61" t="s">
        <v>5812</v>
      </c>
      <c r="F26903" s="61" t="s">
        <v>139</v>
      </c>
      <c r="G26903" s="61" t="s">
        <v>5813</v>
      </c>
      <c r="H26903" s="61" t="s">
        <v>967</v>
      </c>
      <c r="I26903" s="61">
        <v>37.049999999999997</v>
      </c>
      <c r="J26903" s="61">
        <v>-78.63</v>
      </c>
      <c r="K26903">
        <v>2474</v>
      </c>
      <c r="L26903"/>
      <c r="M26903"/>
    </row>
    <row r="26904" spans="1:13">
      <c r="A26904" s="61" t="s">
        <v>40</v>
      </c>
      <c r="B26904" s="61">
        <v>22903</v>
      </c>
      <c r="C26904" s="63" t="s">
        <v>968</v>
      </c>
      <c r="D26904" s="61">
        <v>0</v>
      </c>
      <c r="E26904" s="61" t="s">
        <v>5607</v>
      </c>
      <c r="F26904" s="61" t="s">
        <v>139</v>
      </c>
      <c r="G26904" s="61" t="s">
        <v>17412</v>
      </c>
      <c r="H26904" s="61" t="s">
        <v>967</v>
      </c>
      <c r="I26904" s="61">
        <v>38.01</v>
      </c>
      <c r="J26904" s="61">
        <v>-78.599999999999994</v>
      </c>
      <c r="K26904">
        <v>42170</v>
      </c>
      <c r="L26904"/>
      <c r="M26904"/>
    </row>
    <row r="26905" spans="1:13">
      <c r="A26905" s="61" t="s">
        <v>40</v>
      </c>
      <c r="B26905" s="61">
        <v>22901</v>
      </c>
      <c r="C26905" s="63" t="s">
        <v>968</v>
      </c>
      <c r="D26905" s="61">
        <v>0</v>
      </c>
      <c r="E26905" s="61" t="s">
        <v>5607</v>
      </c>
      <c r="F26905" s="61" t="s">
        <v>139</v>
      </c>
      <c r="G26905" s="61" t="s">
        <v>5608</v>
      </c>
      <c r="H26905" s="61" t="s">
        <v>967</v>
      </c>
      <c r="I26905" s="61">
        <v>38.090000000000003</v>
      </c>
      <c r="J26905" s="61">
        <v>-78.56</v>
      </c>
      <c r="K26905">
        <v>36938</v>
      </c>
      <c r="L26905"/>
      <c r="M26905"/>
    </row>
    <row r="26906" spans="1:13">
      <c r="A26906" s="61" t="s">
        <v>40</v>
      </c>
      <c r="B26906" s="61">
        <v>22904</v>
      </c>
      <c r="C26906" s="63" t="s">
        <v>968</v>
      </c>
      <c r="D26906" s="61">
        <v>0</v>
      </c>
      <c r="E26906" s="61" t="s">
        <v>5607</v>
      </c>
      <c r="F26906" s="61" t="s">
        <v>139</v>
      </c>
      <c r="G26906" s="61" t="s">
        <v>5608</v>
      </c>
      <c r="H26906" s="61" t="s">
        <v>967</v>
      </c>
      <c r="I26906" s="61">
        <v>38.03</v>
      </c>
      <c r="J26906" s="61">
        <v>-78.52</v>
      </c>
      <c r="K26906">
        <v>4917</v>
      </c>
      <c r="L26906"/>
      <c r="M26906"/>
    </row>
    <row r="26907" spans="1:13">
      <c r="A26907" s="61" t="s">
        <v>40</v>
      </c>
      <c r="B26907" s="61">
        <v>22902</v>
      </c>
      <c r="C26907" s="63" t="s">
        <v>968</v>
      </c>
      <c r="D26907" s="61">
        <v>0</v>
      </c>
      <c r="E26907" s="61" t="s">
        <v>5607</v>
      </c>
      <c r="F26907" s="61" t="s">
        <v>139</v>
      </c>
      <c r="G26907" s="61" t="s">
        <v>17412</v>
      </c>
      <c r="H26907" s="61" t="s">
        <v>967</v>
      </c>
      <c r="I26907" s="61">
        <v>38.03</v>
      </c>
      <c r="J26907" s="61">
        <v>-78.48</v>
      </c>
      <c r="K26907">
        <v>22457</v>
      </c>
      <c r="L26907"/>
      <c r="M26907"/>
    </row>
    <row r="26908" spans="1:13">
      <c r="A26908" s="61" t="s">
        <v>40</v>
      </c>
      <c r="B26908" s="61">
        <v>22911</v>
      </c>
      <c r="C26908" s="63" t="s">
        <v>968</v>
      </c>
      <c r="D26908" s="61">
        <v>0</v>
      </c>
      <c r="E26908" s="61" t="s">
        <v>5607</v>
      </c>
      <c r="F26908" s="61" t="s">
        <v>139</v>
      </c>
      <c r="G26908" s="61" t="s">
        <v>5608</v>
      </c>
      <c r="H26908" s="61" t="s">
        <v>967</v>
      </c>
      <c r="I26908" s="61">
        <v>38.1</v>
      </c>
      <c r="J26908" s="61">
        <v>-78.41</v>
      </c>
      <c r="K26908">
        <v>19236</v>
      </c>
      <c r="L26908"/>
      <c r="M26908"/>
    </row>
    <row r="26909" spans="1:13">
      <c r="A26909" s="61" t="s">
        <v>40</v>
      </c>
      <c r="B26909" s="61">
        <v>23924</v>
      </c>
      <c r="C26909" s="63" t="s">
        <v>968</v>
      </c>
      <c r="D26909" s="61">
        <v>0</v>
      </c>
      <c r="E26909" s="61" t="s">
        <v>5814</v>
      </c>
      <c r="F26909" s="61" t="s">
        <v>139</v>
      </c>
      <c r="G26909" s="61" t="s">
        <v>5807</v>
      </c>
      <c r="H26909" s="61" t="s">
        <v>967</v>
      </c>
      <c r="I26909" s="61">
        <v>36.79</v>
      </c>
      <c r="J26909" s="61">
        <v>-78.459999999999994</v>
      </c>
      <c r="K26909">
        <v>5538</v>
      </c>
      <c r="L26909"/>
      <c r="M26909"/>
    </row>
    <row r="26910" spans="1:13">
      <c r="A26910" s="61" t="s">
        <v>40</v>
      </c>
      <c r="B26910" s="61">
        <v>24531</v>
      </c>
      <c r="C26910" s="63" t="s">
        <v>968</v>
      </c>
      <c r="D26910" s="61">
        <v>0</v>
      </c>
      <c r="E26910" s="61" t="s">
        <v>1358</v>
      </c>
      <c r="F26910" s="61" t="s">
        <v>139</v>
      </c>
      <c r="G26910" s="61" t="s">
        <v>5848</v>
      </c>
      <c r="H26910" s="61" t="s">
        <v>967</v>
      </c>
      <c r="I26910" s="61">
        <v>36.81</v>
      </c>
      <c r="J26910" s="61">
        <v>-79.39</v>
      </c>
      <c r="K26910">
        <v>8836</v>
      </c>
      <c r="L26910"/>
      <c r="M26910"/>
    </row>
    <row r="26911" spans="1:13">
      <c r="A26911" s="61" t="s">
        <v>40</v>
      </c>
      <c r="B26911" s="61">
        <v>24072</v>
      </c>
      <c r="C26911" s="63" t="s">
        <v>968</v>
      </c>
      <c r="D26911" s="61">
        <v>0</v>
      </c>
      <c r="E26911" s="61" t="s">
        <v>5850</v>
      </c>
      <c r="F26911" s="61" t="s">
        <v>139</v>
      </c>
      <c r="G26911" s="61" t="s">
        <v>230</v>
      </c>
      <c r="H26911" s="61" t="s">
        <v>967</v>
      </c>
      <c r="I26911" s="61">
        <v>37.04</v>
      </c>
      <c r="J26911" s="61">
        <v>-80.239999999999995</v>
      </c>
      <c r="K26911">
        <v>1450</v>
      </c>
      <c r="L26911"/>
      <c r="M26911"/>
    </row>
    <row r="26912" spans="1:13">
      <c r="A26912" s="61" t="s">
        <v>40</v>
      </c>
      <c r="B26912" s="61">
        <v>23321</v>
      </c>
      <c r="C26912" s="63" t="s">
        <v>968</v>
      </c>
      <c r="D26912" s="61">
        <v>0</v>
      </c>
      <c r="E26912" s="61" t="s">
        <v>5729</v>
      </c>
      <c r="F26912" s="61" t="s">
        <v>139</v>
      </c>
      <c r="G26912" s="61" t="s">
        <v>17415</v>
      </c>
      <c r="H26912" s="61" t="s">
        <v>967</v>
      </c>
      <c r="I26912" s="61">
        <v>36.799999999999997</v>
      </c>
      <c r="J26912" s="61">
        <v>-76.42</v>
      </c>
      <c r="K26912">
        <v>37752</v>
      </c>
      <c r="L26912"/>
      <c r="M26912"/>
    </row>
    <row r="26913" spans="1:13">
      <c r="A26913" s="61" t="s">
        <v>40</v>
      </c>
      <c r="B26913" s="61">
        <v>23323</v>
      </c>
      <c r="C26913" s="63" t="s">
        <v>968</v>
      </c>
      <c r="D26913" s="61">
        <v>0</v>
      </c>
      <c r="E26913" s="61" t="s">
        <v>5729</v>
      </c>
      <c r="F26913" s="61" t="s">
        <v>139</v>
      </c>
      <c r="G26913" s="61" t="s">
        <v>17415</v>
      </c>
      <c r="H26913" s="61" t="s">
        <v>967</v>
      </c>
      <c r="I26913" s="61">
        <v>36.67</v>
      </c>
      <c r="J26913" s="61">
        <v>-76.3</v>
      </c>
      <c r="K26913">
        <v>42736</v>
      </c>
      <c r="L26913"/>
      <c r="M26913"/>
    </row>
    <row r="26914" spans="1:13">
      <c r="A26914" s="61" t="s">
        <v>40</v>
      </c>
      <c r="B26914" s="61">
        <v>23324</v>
      </c>
      <c r="C26914" s="63" t="s">
        <v>968</v>
      </c>
      <c r="D26914" s="61">
        <v>0</v>
      </c>
      <c r="E26914" s="61" t="s">
        <v>5729</v>
      </c>
      <c r="F26914" s="61" t="s">
        <v>139</v>
      </c>
      <c r="G26914" s="61" t="s">
        <v>17415</v>
      </c>
      <c r="H26914" s="61" t="s">
        <v>967</v>
      </c>
      <c r="I26914" s="61">
        <v>36.799999999999997</v>
      </c>
      <c r="J26914" s="61">
        <v>-76.27</v>
      </c>
      <c r="K26914">
        <v>24239</v>
      </c>
      <c r="L26914"/>
      <c r="M26914"/>
    </row>
    <row r="26915" spans="1:13">
      <c r="A26915" s="61" t="s">
        <v>40</v>
      </c>
      <c r="B26915" s="61">
        <v>23325</v>
      </c>
      <c r="C26915" s="63" t="s">
        <v>968</v>
      </c>
      <c r="D26915" s="61">
        <v>0</v>
      </c>
      <c r="E26915" s="61" t="s">
        <v>5729</v>
      </c>
      <c r="F26915" s="61" t="s">
        <v>139</v>
      </c>
      <c r="G26915" s="61" t="s">
        <v>17415</v>
      </c>
      <c r="H26915" s="61" t="s">
        <v>967</v>
      </c>
      <c r="I26915" s="61">
        <v>36.81</v>
      </c>
      <c r="J26915" s="61">
        <v>-76.239999999999995</v>
      </c>
      <c r="K26915">
        <v>17601</v>
      </c>
      <c r="L26915"/>
      <c r="M26915"/>
    </row>
    <row r="26916" spans="1:13">
      <c r="A26916" s="61" t="s">
        <v>40</v>
      </c>
      <c r="B26916" s="61">
        <v>23322</v>
      </c>
      <c r="C26916" s="63" t="s">
        <v>968</v>
      </c>
      <c r="D26916" s="61">
        <v>0</v>
      </c>
      <c r="E26916" s="61" t="s">
        <v>5729</v>
      </c>
      <c r="F26916" s="61" t="s">
        <v>139</v>
      </c>
      <c r="G26916" s="61" t="s">
        <v>17415</v>
      </c>
      <c r="H26916" s="61" t="s">
        <v>967</v>
      </c>
      <c r="I26916" s="61">
        <v>36.619999999999997</v>
      </c>
      <c r="J26916" s="61">
        <v>-76.23</v>
      </c>
      <c r="K26916">
        <v>66994</v>
      </c>
      <c r="L26916"/>
      <c r="M26916"/>
    </row>
    <row r="26917" spans="1:13">
      <c r="A26917" s="61" t="s">
        <v>40</v>
      </c>
      <c r="B26917" s="61">
        <v>23320</v>
      </c>
      <c r="C26917" s="63" t="s">
        <v>968</v>
      </c>
      <c r="D26917" s="61">
        <v>0</v>
      </c>
      <c r="E26917" s="61" t="s">
        <v>5729</v>
      </c>
      <c r="F26917" s="61" t="s">
        <v>139</v>
      </c>
      <c r="G26917" s="61" t="s">
        <v>17415</v>
      </c>
      <c r="H26917" s="61" t="s">
        <v>967</v>
      </c>
      <c r="I26917" s="61">
        <v>36.75</v>
      </c>
      <c r="J26917" s="61">
        <v>-76.22</v>
      </c>
      <c r="K26917">
        <v>60412</v>
      </c>
      <c r="L26917"/>
      <c r="M26917"/>
    </row>
    <row r="26918" spans="1:13">
      <c r="A26918" s="61" t="s">
        <v>40</v>
      </c>
      <c r="B26918" s="61">
        <v>23831</v>
      </c>
      <c r="C26918" s="63" t="s">
        <v>968</v>
      </c>
      <c r="D26918" s="61">
        <v>0</v>
      </c>
      <c r="E26918" s="61" t="s">
        <v>618</v>
      </c>
      <c r="F26918" s="61" t="s">
        <v>139</v>
      </c>
      <c r="G26918" s="61" t="s">
        <v>5692</v>
      </c>
      <c r="H26918" s="61" t="s">
        <v>967</v>
      </c>
      <c r="I26918" s="61">
        <v>37.35</v>
      </c>
      <c r="J26918" s="61">
        <v>-77.430000000000007</v>
      </c>
      <c r="K26918">
        <v>37216</v>
      </c>
      <c r="L26918"/>
      <c r="M26918"/>
    </row>
    <row r="26919" spans="1:13">
      <c r="A26919" s="61" t="s">
        <v>40</v>
      </c>
      <c r="B26919" s="61">
        <v>23836</v>
      </c>
      <c r="C26919" s="63" t="s">
        <v>968</v>
      </c>
      <c r="D26919" s="61">
        <v>0</v>
      </c>
      <c r="E26919" s="61" t="s">
        <v>618</v>
      </c>
      <c r="F26919" s="61" t="s">
        <v>139</v>
      </c>
      <c r="G26919" s="61" t="s">
        <v>5692</v>
      </c>
      <c r="H26919" s="61" t="s">
        <v>967</v>
      </c>
      <c r="I26919" s="61">
        <v>37.35</v>
      </c>
      <c r="J26919" s="61">
        <v>-77.349999999999994</v>
      </c>
      <c r="K26919">
        <v>14643</v>
      </c>
      <c r="L26919"/>
      <c r="M26919"/>
    </row>
    <row r="26920" spans="1:13">
      <c r="A26920" s="61" t="s">
        <v>40</v>
      </c>
      <c r="B26920" s="61">
        <v>22623</v>
      </c>
      <c r="C26920" s="63" t="s">
        <v>968</v>
      </c>
      <c r="D26920" s="61">
        <v>0</v>
      </c>
      <c r="E26920" s="61" t="s">
        <v>5542</v>
      </c>
      <c r="F26920" s="61" t="s">
        <v>139</v>
      </c>
      <c r="G26920" s="61" t="s">
        <v>5172</v>
      </c>
      <c r="H26920" s="61" t="s">
        <v>967</v>
      </c>
      <c r="I26920" s="61">
        <v>38.85</v>
      </c>
      <c r="J26920" s="61">
        <v>-78.13</v>
      </c>
      <c r="K26920">
        <v>660</v>
      </c>
      <c r="L26920"/>
      <c r="M26920"/>
    </row>
    <row r="26921" spans="1:13">
      <c r="A26921" s="61" t="s">
        <v>40</v>
      </c>
      <c r="B26921" s="61">
        <v>23838</v>
      </c>
      <c r="C26921" s="63" t="s">
        <v>968</v>
      </c>
      <c r="D26921" s="61">
        <v>0</v>
      </c>
      <c r="E26921" s="61" t="s">
        <v>989</v>
      </c>
      <c r="F26921" s="61" t="s">
        <v>139</v>
      </c>
      <c r="G26921" s="61" t="s">
        <v>5692</v>
      </c>
      <c r="H26921" s="61" t="s">
        <v>967</v>
      </c>
      <c r="I26921" s="61">
        <v>37.32</v>
      </c>
      <c r="J26921" s="61">
        <v>-77.63</v>
      </c>
      <c r="K26921">
        <v>16997</v>
      </c>
      <c r="L26921"/>
      <c r="M26921"/>
    </row>
    <row r="26922" spans="1:13">
      <c r="A26922" s="61" t="s">
        <v>40</v>
      </c>
      <c r="B26922" s="61">
        <v>23832</v>
      </c>
      <c r="C26922" s="63" t="s">
        <v>968</v>
      </c>
      <c r="D26922" s="61">
        <v>0</v>
      </c>
      <c r="E26922" s="61" t="s">
        <v>989</v>
      </c>
      <c r="F26922" s="61" t="s">
        <v>139</v>
      </c>
      <c r="G26922" s="61" t="s">
        <v>5692</v>
      </c>
      <c r="H26922" s="61" t="s">
        <v>967</v>
      </c>
      <c r="I26922" s="61">
        <v>37.39</v>
      </c>
      <c r="J26922" s="61">
        <v>-77.59</v>
      </c>
      <c r="K26922">
        <v>39640</v>
      </c>
      <c r="L26922"/>
      <c r="M26922"/>
    </row>
    <row r="26923" spans="1:13">
      <c r="A26923" s="61" t="s">
        <v>40</v>
      </c>
      <c r="B26923" s="61">
        <v>24319</v>
      </c>
      <c r="C26923" s="63" t="s">
        <v>968</v>
      </c>
      <c r="D26923" s="61">
        <v>0</v>
      </c>
      <c r="E26923" s="61" t="s">
        <v>5947</v>
      </c>
      <c r="F26923" s="61" t="s">
        <v>139</v>
      </c>
      <c r="G26923" s="61" t="s">
        <v>5936</v>
      </c>
      <c r="H26923" s="61" t="s">
        <v>967</v>
      </c>
      <c r="I26923" s="61">
        <v>36.799999999999997</v>
      </c>
      <c r="J26923" s="61">
        <v>-81.680000000000007</v>
      </c>
      <c r="K26923">
        <v>6500</v>
      </c>
      <c r="L26923"/>
      <c r="M26923"/>
    </row>
    <row r="26924" spans="1:13">
      <c r="A26924" s="61" t="s">
        <v>40</v>
      </c>
      <c r="B26924" s="61">
        <v>23336</v>
      </c>
      <c r="C26924" s="63" t="s">
        <v>968</v>
      </c>
      <c r="D26924" s="61">
        <v>0</v>
      </c>
      <c r="E26924" s="61" t="s">
        <v>5730</v>
      </c>
      <c r="F26924" s="61" t="s">
        <v>139</v>
      </c>
      <c r="G26924" s="61" t="s">
        <v>5721</v>
      </c>
      <c r="H26924" s="61" t="s">
        <v>967</v>
      </c>
      <c r="I26924" s="61">
        <v>37.950000000000003</v>
      </c>
      <c r="J26924" s="61">
        <v>-75.33</v>
      </c>
      <c r="K26924">
        <v>3345</v>
      </c>
      <c r="L26924"/>
      <c r="M26924"/>
    </row>
    <row r="26925" spans="1:13">
      <c r="A26925" s="61" t="s">
        <v>40</v>
      </c>
      <c r="B26925" s="61">
        <v>24073</v>
      </c>
      <c r="C26925" s="63" t="s">
        <v>968</v>
      </c>
      <c r="D26925" s="61">
        <v>0</v>
      </c>
      <c r="E26925" s="61" t="s">
        <v>5847</v>
      </c>
      <c r="F26925" s="61" t="s">
        <v>139</v>
      </c>
      <c r="G26925" s="61" t="s">
        <v>358</v>
      </c>
      <c r="H26925" s="61" t="s">
        <v>967</v>
      </c>
      <c r="I26925" s="61">
        <v>37.14</v>
      </c>
      <c r="J26925" s="61">
        <v>-80.400000000000006</v>
      </c>
      <c r="K26925">
        <v>32093</v>
      </c>
      <c r="L26925"/>
      <c r="M26925"/>
    </row>
    <row r="26926" spans="1:13">
      <c r="A26926" s="61" t="s">
        <v>40</v>
      </c>
      <c r="B26926" s="61">
        <v>23833</v>
      </c>
      <c r="C26926" s="63" t="s">
        <v>968</v>
      </c>
      <c r="D26926" s="61">
        <v>0</v>
      </c>
      <c r="E26926" s="61" t="s">
        <v>5773</v>
      </c>
      <c r="F26926" s="61" t="s">
        <v>139</v>
      </c>
      <c r="G26926" s="61" t="s">
        <v>5774</v>
      </c>
      <c r="H26926" s="61" t="s">
        <v>967</v>
      </c>
      <c r="I26926" s="61">
        <v>37.15</v>
      </c>
      <c r="J26926" s="61">
        <v>-77.63</v>
      </c>
      <c r="K26926">
        <v>2147</v>
      </c>
      <c r="L26926"/>
      <c r="M26926"/>
    </row>
    <row r="26927" spans="1:13">
      <c r="A26927" s="61" t="s">
        <v>40</v>
      </c>
      <c r="B26927" s="61">
        <v>23032</v>
      </c>
      <c r="C26927" s="63" t="s">
        <v>968</v>
      </c>
      <c r="D26927" s="61">
        <v>0</v>
      </c>
      <c r="E26927" s="61" t="s">
        <v>5657</v>
      </c>
      <c r="F26927" s="61" t="s">
        <v>139</v>
      </c>
      <c r="G26927" s="61" t="s">
        <v>1098</v>
      </c>
      <c r="H26927" s="61" t="s">
        <v>967</v>
      </c>
      <c r="I26927" s="61">
        <v>37.67</v>
      </c>
      <c r="J26927" s="61">
        <v>-76.680000000000007</v>
      </c>
      <c r="K26927">
        <v>252</v>
      </c>
      <c r="L26927"/>
      <c r="M26927"/>
    </row>
    <row r="26928" spans="1:13">
      <c r="A26928" s="61" t="s">
        <v>40</v>
      </c>
      <c r="B26928" s="61">
        <v>24421</v>
      </c>
      <c r="C26928" s="63" t="s">
        <v>968</v>
      </c>
      <c r="D26928" s="61">
        <v>0</v>
      </c>
      <c r="E26928" s="61" t="s">
        <v>3781</v>
      </c>
      <c r="F26928" s="61" t="s">
        <v>139</v>
      </c>
      <c r="G26928" s="61" t="s">
        <v>5601</v>
      </c>
      <c r="H26928" s="61" t="s">
        <v>967</v>
      </c>
      <c r="I26928" s="61">
        <v>38.22</v>
      </c>
      <c r="J26928" s="61">
        <v>-79.16</v>
      </c>
      <c r="K26928">
        <v>3723</v>
      </c>
      <c r="L26928"/>
      <c r="M26928"/>
    </row>
    <row r="26929" spans="1:13">
      <c r="A26929" s="61" t="s">
        <v>40</v>
      </c>
      <c r="B26929" s="61">
        <v>23927</v>
      </c>
      <c r="C26929" s="63" t="s">
        <v>968</v>
      </c>
      <c r="D26929" s="61">
        <v>0</v>
      </c>
      <c r="E26929" s="61" t="s">
        <v>1567</v>
      </c>
      <c r="F26929" s="61" t="s">
        <v>139</v>
      </c>
      <c r="G26929" s="61" t="s">
        <v>5807</v>
      </c>
      <c r="H26929" s="61" t="s">
        <v>967</v>
      </c>
      <c r="I26929" s="61">
        <v>36.619999999999997</v>
      </c>
      <c r="J26929" s="61">
        <v>-78.56</v>
      </c>
      <c r="K26929">
        <v>4483</v>
      </c>
      <c r="L26929"/>
      <c r="M26929"/>
    </row>
    <row r="26930" spans="1:13">
      <c r="A26930" s="61" t="s">
        <v>40</v>
      </c>
      <c r="B26930" s="61">
        <v>24076</v>
      </c>
      <c r="C26930" s="63" t="s">
        <v>968</v>
      </c>
      <c r="D26930" s="61">
        <v>0</v>
      </c>
      <c r="E26930" s="61" t="s">
        <v>5851</v>
      </c>
      <c r="F26930" s="61" t="s">
        <v>139</v>
      </c>
      <c r="G26930" s="61" t="s">
        <v>5840</v>
      </c>
      <c r="H26930" s="61" t="s">
        <v>967</v>
      </c>
      <c r="I26930" s="61">
        <v>36.590000000000003</v>
      </c>
      <c r="J26930" s="61">
        <v>-80.42</v>
      </c>
      <c r="K26930">
        <v>1050</v>
      </c>
      <c r="L26930"/>
      <c r="M26930"/>
    </row>
    <row r="26931" spans="1:13">
      <c r="A26931" s="61" t="s">
        <v>40</v>
      </c>
      <c r="B26931" s="61">
        <v>22624</v>
      </c>
      <c r="C26931" s="63" t="s">
        <v>968</v>
      </c>
      <c r="D26931" s="61">
        <v>0</v>
      </c>
      <c r="E26931" s="61" t="s">
        <v>5544</v>
      </c>
      <c r="F26931" s="61" t="s">
        <v>139</v>
      </c>
      <c r="G26931" s="61" t="s">
        <v>5425</v>
      </c>
      <c r="H26931" s="61" t="s">
        <v>967</v>
      </c>
      <c r="I26931" s="61">
        <v>39.26</v>
      </c>
      <c r="J26931" s="61">
        <v>-78.099999999999994</v>
      </c>
      <c r="K26931">
        <v>2595</v>
      </c>
      <c r="L26931"/>
      <c r="M26931"/>
    </row>
    <row r="26932" spans="1:13">
      <c r="A26932" s="61" t="s">
        <v>40</v>
      </c>
      <c r="B26932" s="61">
        <v>24225</v>
      </c>
      <c r="C26932" s="63" t="s">
        <v>968</v>
      </c>
      <c r="D26932" s="61">
        <v>0</v>
      </c>
      <c r="E26932" s="61" t="s">
        <v>437</v>
      </c>
      <c r="F26932" s="61" t="s">
        <v>139</v>
      </c>
      <c r="G26932" s="61" t="s">
        <v>5907</v>
      </c>
      <c r="H26932" s="61" t="s">
        <v>967</v>
      </c>
      <c r="I26932" s="61">
        <v>36.94</v>
      </c>
      <c r="J26932" s="61">
        <v>-82.15</v>
      </c>
      <c r="K26932">
        <v>1674</v>
      </c>
      <c r="L26932"/>
      <c r="M26932"/>
    </row>
    <row r="26933" spans="1:13">
      <c r="A26933" s="61" t="s">
        <v>40</v>
      </c>
      <c r="B26933" s="61">
        <v>20124</v>
      </c>
      <c r="C26933" s="63" t="s">
        <v>968</v>
      </c>
      <c r="D26933" s="61">
        <v>0</v>
      </c>
      <c r="E26933" s="61" t="s">
        <v>1774</v>
      </c>
      <c r="F26933" s="61" t="s">
        <v>139</v>
      </c>
      <c r="G26933" s="61" t="s">
        <v>5178</v>
      </c>
      <c r="H26933" s="61" t="s">
        <v>967</v>
      </c>
      <c r="I26933" s="61">
        <v>38.770000000000003</v>
      </c>
      <c r="J26933" s="61">
        <v>-77.38</v>
      </c>
      <c r="K26933">
        <v>14999</v>
      </c>
      <c r="L26933"/>
      <c r="M26933"/>
    </row>
    <row r="26934" spans="1:13">
      <c r="A26934" s="61" t="s">
        <v>40</v>
      </c>
      <c r="B26934" s="61">
        <v>24422</v>
      </c>
      <c r="C26934" s="63" t="s">
        <v>968</v>
      </c>
      <c r="D26934" s="61">
        <v>0</v>
      </c>
      <c r="E26934" s="61" t="s">
        <v>5980</v>
      </c>
      <c r="F26934" s="61" t="s">
        <v>139</v>
      </c>
      <c r="G26934" s="61" t="s">
        <v>5981</v>
      </c>
      <c r="H26934" s="61" t="s">
        <v>967</v>
      </c>
      <c r="I26934" s="61">
        <v>37.82</v>
      </c>
      <c r="J26934" s="61">
        <v>-79.819999999999993</v>
      </c>
      <c r="K26934">
        <v>5821</v>
      </c>
      <c r="L26934"/>
      <c r="M26934"/>
    </row>
    <row r="26935" spans="1:13">
      <c r="A26935" s="61" t="s">
        <v>40</v>
      </c>
      <c r="B26935" s="61">
        <v>24226</v>
      </c>
      <c r="C26935" s="63" t="s">
        <v>968</v>
      </c>
      <c r="D26935" s="61">
        <v>0</v>
      </c>
      <c r="E26935" s="61" t="s">
        <v>5908</v>
      </c>
      <c r="F26935" s="61" t="s">
        <v>139</v>
      </c>
      <c r="G26935" s="61" t="s">
        <v>5902</v>
      </c>
      <c r="H26935" s="61" t="s">
        <v>967</v>
      </c>
      <c r="I26935" s="61">
        <v>37.119999999999997</v>
      </c>
      <c r="J26935" s="61">
        <v>-82.33</v>
      </c>
      <c r="K26935">
        <v>1260</v>
      </c>
      <c r="L26935"/>
      <c r="M26935"/>
    </row>
    <row r="26936" spans="1:13">
      <c r="A26936" s="61" t="s">
        <v>40</v>
      </c>
      <c r="B26936" s="61">
        <v>24228</v>
      </c>
      <c r="C26936" s="63" t="s">
        <v>968</v>
      </c>
      <c r="D26936" s="61">
        <v>0</v>
      </c>
      <c r="E26936" s="61" t="s">
        <v>5909</v>
      </c>
      <c r="F26936" s="61" t="s">
        <v>139</v>
      </c>
      <c r="G26936" s="61" t="s">
        <v>5902</v>
      </c>
      <c r="H26936" s="61" t="s">
        <v>967</v>
      </c>
      <c r="I26936" s="61">
        <v>37.15</v>
      </c>
      <c r="J26936" s="61">
        <v>-82.45</v>
      </c>
      <c r="K26936">
        <v>6418</v>
      </c>
      <c r="L26936"/>
      <c r="M26936"/>
    </row>
    <row r="26937" spans="1:13">
      <c r="A26937" s="61" t="s">
        <v>40</v>
      </c>
      <c r="B26937" s="61">
        <v>24534</v>
      </c>
      <c r="C26937" s="63" t="s">
        <v>968</v>
      </c>
      <c r="D26937" s="61">
        <v>0</v>
      </c>
      <c r="E26937" s="61" t="s">
        <v>6016</v>
      </c>
      <c r="F26937" s="61" t="s">
        <v>139</v>
      </c>
      <c r="G26937" s="61" t="s">
        <v>6008</v>
      </c>
      <c r="H26937" s="61" t="s">
        <v>967</v>
      </c>
      <c r="I26937" s="61">
        <v>36.83</v>
      </c>
      <c r="J26937" s="61">
        <v>-78.73</v>
      </c>
      <c r="K26937">
        <v>1471</v>
      </c>
      <c r="L26937"/>
      <c r="M26937"/>
    </row>
    <row r="26938" spans="1:13">
      <c r="A26938" s="61" t="s">
        <v>40</v>
      </c>
      <c r="B26938" s="61">
        <v>24077</v>
      </c>
      <c r="C26938" s="63" t="s">
        <v>968</v>
      </c>
      <c r="D26938" s="61">
        <v>0</v>
      </c>
      <c r="E26938" s="61" t="s">
        <v>5852</v>
      </c>
      <c r="F26938" s="61" t="s">
        <v>139</v>
      </c>
      <c r="G26938" s="61" t="s">
        <v>5845</v>
      </c>
      <c r="H26938" s="61" t="s">
        <v>967</v>
      </c>
      <c r="I26938" s="61">
        <v>37.369999999999997</v>
      </c>
      <c r="J26938" s="61">
        <v>-79.900000000000006</v>
      </c>
      <c r="K26938">
        <v>922</v>
      </c>
      <c r="L26938"/>
      <c r="M26938"/>
    </row>
    <row r="26939" spans="1:13">
      <c r="A26939" s="61" t="s">
        <v>40</v>
      </c>
      <c r="B26939" s="61">
        <v>23035</v>
      </c>
      <c r="C26939" s="63" t="s">
        <v>968</v>
      </c>
      <c r="D26939" s="61">
        <v>0</v>
      </c>
      <c r="E26939" s="61" t="s">
        <v>5658</v>
      </c>
      <c r="F26939" s="61" t="s">
        <v>139</v>
      </c>
      <c r="G26939" s="61" t="s">
        <v>5648</v>
      </c>
      <c r="H26939" s="61" t="s">
        <v>967</v>
      </c>
      <c r="I26939" s="61">
        <v>37.5</v>
      </c>
      <c r="J26939" s="61">
        <v>-76.39</v>
      </c>
      <c r="K26939">
        <v>1410</v>
      </c>
      <c r="L26939"/>
      <c r="M26939"/>
    </row>
    <row r="26940" spans="1:13">
      <c r="A26940" s="61" t="s">
        <v>40</v>
      </c>
      <c r="B26940" s="61">
        <v>24230</v>
      </c>
      <c r="C26940" s="63" t="s">
        <v>968</v>
      </c>
      <c r="D26940" s="61">
        <v>0</v>
      </c>
      <c r="E26940" s="61" t="s">
        <v>5910</v>
      </c>
      <c r="F26940" s="61" t="s">
        <v>139</v>
      </c>
      <c r="G26940" s="61" t="s">
        <v>5899</v>
      </c>
      <c r="H26940" s="61" t="s">
        <v>967</v>
      </c>
      <c r="I26940" s="61">
        <v>36.94</v>
      </c>
      <c r="J26940" s="61">
        <v>-82.46</v>
      </c>
      <c r="K26940">
        <v>7708</v>
      </c>
      <c r="L26940"/>
      <c r="M26940"/>
    </row>
    <row r="26941" spans="1:13">
      <c r="A26941" s="61" t="s">
        <v>40</v>
      </c>
      <c r="B26941" s="61">
        <v>24536</v>
      </c>
      <c r="C26941" s="63" t="s">
        <v>968</v>
      </c>
      <c r="D26941" s="61">
        <v>0</v>
      </c>
      <c r="E26941" s="61" t="s">
        <v>6017</v>
      </c>
      <c r="F26941" s="61" t="s">
        <v>139</v>
      </c>
      <c r="G26941" s="61" t="s">
        <v>4106</v>
      </c>
      <c r="H26941" s="61" t="s">
        <v>967</v>
      </c>
      <c r="I26941" s="61">
        <v>37.5</v>
      </c>
      <c r="J26941" s="61">
        <v>-79.33</v>
      </c>
      <c r="K26941">
        <v>317</v>
      </c>
      <c r="L26941"/>
      <c r="M26941"/>
    </row>
    <row r="26942" spans="1:13">
      <c r="A26942" s="61" t="s">
        <v>40</v>
      </c>
      <c r="B26942" s="61">
        <v>24078</v>
      </c>
      <c r="C26942" s="63" t="s">
        <v>968</v>
      </c>
      <c r="D26942" s="61">
        <v>0</v>
      </c>
      <c r="E26942" s="61" t="s">
        <v>2153</v>
      </c>
      <c r="F26942" s="61" t="s">
        <v>139</v>
      </c>
      <c r="G26942" s="61" t="s">
        <v>308</v>
      </c>
      <c r="H26942" s="61" t="s">
        <v>967</v>
      </c>
      <c r="I26942" s="61">
        <v>36.72</v>
      </c>
      <c r="J26942" s="61">
        <v>-79.91</v>
      </c>
      <c r="K26942">
        <v>7062</v>
      </c>
      <c r="L26942"/>
      <c r="M26942"/>
    </row>
    <row r="26943" spans="1:13">
      <c r="A26943" s="61" t="s">
        <v>40</v>
      </c>
      <c r="B26943" s="61">
        <v>22443</v>
      </c>
      <c r="C26943" s="63" t="s">
        <v>968</v>
      </c>
      <c r="D26943" s="61">
        <v>0</v>
      </c>
      <c r="E26943" s="61" t="s">
        <v>5513</v>
      </c>
      <c r="F26943" s="61" t="s">
        <v>139</v>
      </c>
      <c r="G26943" s="61" t="s">
        <v>3957</v>
      </c>
      <c r="H26943" s="61" t="s">
        <v>967</v>
      </c>
      <c r="I26943" s="61">
        <v>38.25</v>
      </c>
      <c r="J26943" s="61">
        <v>-76.97</v>
      </c>
      <c r="K26943">
        <v>9151</v>
      </c>
      <c r="L26943"/>
      <c r="M26943"/>
    </row>
    <row r="26944" spans="1:13">
      <c r="A26944" s="61" t="s">
        <v>40</v>
      </c>
      <c r="B26944" s="61">
        <v>23834</v>
      </c>
      <c r="C26944" s="63" t="s">
        <v>968</v>
      </c>
      <c r="D26944" s="61">
        <v>0</v>
      </c>
      <c r="E26944" s="61" t="s">
        <v>5775</v>
      </c>
      <c r="F26944" s="61" t="s">
        <v>139</v>
      </c>
      <c r="G26944" s="61" t="s">
        <v>17424</v>
      </c>
      <c r="H26944" s="61" t="s">
        <v>967</v>
      </c>
      <c r="I26944" s="61">
        <v>37.26</v>
      </c>
      <c r="J26944" s="61">
        <v>-77.39</v>
      </c>
      <c r="K26944">
        <v>26635</v>
      </c>
      <c r="L26944"/>
      <c r="M26944"/>
    </row>
    <row r="26945" spans="1:13">
      <c r="A26945" s="61" t="s">
        <v>40</v>
      </c>
      <c r="B26945" s="61">
        <v>23038</v>
      </c>
      <c r="C26945" s="63" t="s">
        <v>968</v>
      </c>
      <c r="D26945" s="61">
        <v>0</v>
      </c>
      <c r="E26945" s="61" t="s">
        <v>2194</v>
      </c>
      <c r="F26945" s="61" t="s">
        <v>139</v>
      </c>
      <c r="G26945" s="61" t="s">
        <v>5660</v>
      </c>
      <c r="H26945" s="61" t="s">
        <v>967</v>
      </c>
      <c r="I26945" s="61">
        <v>37.75</v>
      </c>
      <c r="J26945" s="61">
        <v>-78.16</v>
      </c>
      <c r="K26945">
        <v>1935</v>
      </c>
      <c r="L26945"/>
      <c r="M26945"/>
    </row>
    <row r="26946" spans="1:13">
      <c r="A26946" s="61" t="s">
        <v>40</v>
      </c>
      <c r="B26946" s="61">
        <v>24538</v>
      </c>
      <c r="C26946" s="63" t="s">
        <v>968</v>
      </c>
      <c r="D26946" s="61">
        <v>0</v>
      </c>
      <c r="E26946" s="61" t="s">
        <v>293</v>
      </c>
      <c r="F26946" s="61" t="s">
        <v>139</v>
      </c>
      <c r="G26946" s="61" t="s">
        <v>6007</v>
      </c>
      <c r="H26946" s="61" t="s">
        <v>967</v>
      </c>
      <c r="I26946" s="61">
        <v>37.35</v>
      </c>
      <c r="J26946" s="61">
        <v>-78.98</v>
      </c>
      <c r="K26946">
        <v>4729</v>
      </c>
      <c r="L26946"/>
      <c r="M26946"/>
    </row>
    <row r="26947" spans="1:13">
      <c r="A26947" s="61" t="s">
        <v>40</v>
      </c>
      <c r="B26947" s="61">
        <v>24079</v>
      </c>
      <c r="C26947" s="63" t="s">
        <v>968</v>
      </c>
      <c r="D26947" s="61">
        <v>0</v>
      </c>
      <c r="E26947" s="61" t="s">
        <v>5853</v>
      </c>
      <c r="F26947" s="61" t="s">
        <v>139</v>
      </c>
      <c r="G26947" s="61" t="s">
        <v>230</v>
      </c>
      <c r="H26947" s="61" t="s">
        <v>967</v>
      </c>
      <c r="I26947" s="61">
        <v>37.08</v>
      </c>
      <c r="J26947" s="61">
        <v>-80.13</v>
      </c>
      <c r="K26947">
        <v>1631</v>
      </c>
      <c r="L26947"/>
      <c r="M26947"/>
    </row>
    <row r="26948" spans="1:13">
      <c r="A26948" s="61" t="s">
        <v>40</v>
      </c>
      <c r="B26948" s="61">
        <v>23837</v>
      </c>
      <c r="C26948" s="63" t="s">
        <v>968</v>
      </c>
      <c r="D26948" s="61">
        <v>0</v>
      </c>
      <c r="E26948" s="61" t="s">
        <v>5776</v>
      </c>
      <c r="F26948" s="61" t="s">
        <v>139</v>
      </c>
      <c r="G26948" s="61" t="s">
        <v>5771</v>
      </c>
      <c r="H26948" s="61" t="s">
        <v>967</v>
      </c>
      <c r="I26948" s="61">
        <v>36.71</v>
      </c>
      <c r="J26948" s="61">
        <v>-77.06</v>
      </c>
      <c r="K26948">
        <v>4109</v>
      </c>
      <c r="L26948"/>
      <c r="M26948"/>
    </row>
    <row r="26949" spans="1:13">
      <c r="A26949" s="61" t="s">
        <v>40</v>
      </c>
      <c r="B26949" s="61">
        <v>22931</v>
      </c>
      <c r="C26949" s="63" t="s">
        <v>968</v>
      </c>
      <c r="D26949" s="61">
        <v>0</v>
      </c>
      <c r="E26949" s="61" t="s">
        <v>5613</v>
      </c>
      <c r="F26949" s="61" t="s">
        <v>139</v>
      </c>
      <c r="G26949" s="61" t="s">
        <v>5608</v>
      </c>
      <c r="H26949" s="61" t="s">
        <v>967</v>
      </c>
      <c r="I26949" s="61">
        <v>37.89</v>
      </c>
      <c r="J26949" s="61">
        <v>-78.7</v>
      </c>
      <c r="K26949">
        <v>357</v>
      </c>
      <c r="L26949"/>
      <c r="M26949"/>
    </row>
    <row r="26950" spans="1:13">
      <c r="A26950" s="61" t="s">
        <v>40</v>
      </c>
      <c r="B26950" s="61">
        <v>24426</v>
      </c>
      <c r="C26950" s="63" t="s">
        <v>968</v>
      </c>
      <c r="D26950" s="61">
        <v>0</v>
      </c>
      <c r="E26950" s="61" t="s">
        <v>195</v>
      </c>
      <c r="F26950" s="61" t="s">
        <v>139</v>
      </c>
      <c r="G26950" s="61" t="s">
        <v>5981</v>
      </c>
      <c r="H26950" s="61" t="s">
        <v>967</v>
      </c>
      <c r="I26950" s="61">
        <v>37.770000000000003</v>
      </c>
      <c r="J26950" s="61">
        <v>-79.989999999999995</v>
      </c>
      <c r="K26950">
        <v>13695</v>
      </c>
      <c r="L26950"/>
      <c r="M26950"/>
    </row>
    <row r="26951" spans="1:13">
      <c r="A26951" s="61" t="s">
        <v>40</v>
      </c>
      <c r="B26951" s="61">
        <v>24430</v>
      </c>
      <c r="C26951" s="63" t="s">
        <v>968</v>
      </c>
      <c r="D26951" s="61">
        <v>0</v>
      </c>
      <c r="E26951" s="61" t="s">
        <v>4353</v>
      </c>
      <c r="F26951" s="61" t="s">
        <v>139</v>
      </c>
      <c r="G26951" s="61" t="s">
        <v>5601</v>
      </c>
      <c r="H26951" s="61" t="s">
        <v>967</v>
      </c>
      <c r="I26951" s="61">
        <v>38.08</v>
      </c>
      <c r="J26951" s="61">
        <v>-79.38</v>
      </c>
      <c r="K26951">
        <v>2858</v>
      </c>
      <c r="L26951"/>
      <c r="M26951"/>
    </row>
    <row r="26952" spans="1:13">
      <c r="A26952" s="61" t="s">
        <v>40</v>
      </c>
      <c r="B26952" s="61">
        <v>23930</v>
      </c>
      <c r="C26952" s="63" t="s">
        <v>968</v>
      </c>
      <c r="D26952" s="61">
        <v>0</v>
      </c>
      <c r="E26952" s="61" t="s">
        <v>5815</v>
      </c>
      <c r="F26952" s="61" t="s">
        <v>139</v>
      </c>
      <c r="G26952" s="61" t="s">
        <v>5769</v>
      </c>
      <c r="H26952" s="61" t="s">
        <v>967</v>
      </c>
      <c r="I26952" s="61">
        <v>37.18</v>
      </c>
      <c r="J26952" s="61">
        <v>-78.13</v>
      </c>
      <c r="K26952">
        <v>5231</v>
      </c>
      <c r="L26952"/>
      <c r="M26952"/>
    </row>
    <row r="26953" spans="1:13">
      <c r="A26953" s="61" t="s">
        <v>40</v>
      </c>
      <c r="B26953" s="61">
        <v>22820</v>
      </c>
      <c r="C26953" s="63" t="s">
        <v>968</v>
      </c>
      <c r="D26953" s="61">
        <v>0</v>
      </c>
      <c r="E26953" s="61" t="s">
        <v>5591</v>
      </c>
      <c r="F26953" s="61" t="s">
        <v>139</v>
      </c>
      <c r="G26953" s="61" t="s">
        <v>1468</v>
      </c>
      <c r="H26953" s="61" t="s">
        <v>967</v>
      </c>
      <c r="I26953" s="61">
        <v>38.75</v>
      </c>
      <c r="J26953" s="61">
        <v>-79</v>
      </c>
      <c r="K26953">
        <v>281</v>
      </c>
      <c r="L26953"/>
      <c r="M26953"/>
    </row>
    <row r="26954" spans="1:13">
      <c r="A26954" s="61" t="s">
        <v>40</v>
      </c>
      <c r="B26954" s="61">
        <v>24431</v>
      </c>
      <c r="C26954" s="63" t="s">
        <v>968</v>
      </c>
      <c r="D26954" s="61">
        <v>0</v>
      </c>
      <c r="E26954" s="61" t="s">
        <v>5982</v>
      </c>
      <c r="F26954" s="61" t="s">
        <v>139</v>
      </c>
      <c r="G26954" s="61" t="s">
        <v>5601</v>
      </c>
      <c r="H26954" s="61" t="s">
        <v>967</v>
      </c>
      <c r="I26954" s="61">
        <v>38.159999999999997</v>
      </c>
      <c r="J26954" s="61">
        <v>-78.83</v>
      </c>
      <c r="K26954">
        <v>2712</v>
      </c>
      <c r="L26954"/>
      <c r="M26954"/>
    </row>
    <row r="26955" spans="1:13">
      <c r="A26955" s="61" t="s">
        <v>40</v>
      </c>
      <c r="B26955" s="61">
        <v>24322</v>
      </c>
      <c r="C26955" s="63" t="s">
        <v>968</v>
      </c>
      <c r="D26955" s="61">
        <v>0</v>
      </c>
      <c r="E26955" s="61" t="s">
        <v>5948</v>
      </c>
      <c r="F26955" s="61" t="s">
        <v>139</v>
      </c>
      <c r="G26955" s="61" t="s">
        <v>5939</v>
      </c>
      <c r="H26955" s="61" t="s">
        <v>967</v>
      </c>
      <c r="I26955" s="61">
        <v>36.81</v>
      </c>
      <c r="J26955" s="61">
        <v>-81.099999999999994</v>
      </c>
      <c r="K26955">
        <v>190</v>
      </c>
      <c r="L26955"/>
      <c r="M26955"/>
    </row>
    <row r="26956" spans="1:13">
      <c r="A26956" s="61" t="s">
        <v>40</v>
      </c>
      <c r="B26956" s="61">
        <v>24082</v>
      </c>
      <c r="C26956" s="63" t="s">
        <v>968</v>
      </c>
      <c r="D26956" s="61">
        <v>0</v>
      </c>
      <c r="E26956" s="61" t="s">
        <v>5854</v>
      </c>
      <c r="F26956" s="61" t="s">
        <v>139</v>
      </c>
      <c r="G26956" s="61" t="s">
        <v>5840</v>
      </c>
      <c r="H26956" s="61" t="s">
        <v>967</v>
      </c>
      <c r="I26956" s="61">
        <v>36.619999999999997</v>
      </c>
      <c r="J26956" s="61">
        <v>-80.11</v>
      </c>
      <c r="K26956">
        <v>412</v>
      </c>
      <c r="L26956"/>
      <c r="M26956"/>
    </row>
    <row r="26957" spans="1:13">
      <c r="A26957" s="61" t="s">
        <v>40</v>
      </c>
      <c r="B26957" s="61">
        <v>24323</v>
      </c>
      <c r="C26957" s="63" t="s">
        <v>968</v>
      </c>
      <c r="D26957" s="61">
        <v>0</v>
      </c>
      <c r="E26957" s="61" t="s">
        <v>5949</v>
      </c>
      <c r="F26957" s="61" t="s">
        <v>139</v>
      </c>
      <c r="G26957" s="61" t="s">
        <v>5939</v>
      </c>
      <c r="H26957" s="61" t="s">
        <v>967</v>
      </c>
      <c r="I26957" s="61">
        <v>36.880000000000003</v>
      </c>
      <c r="J26957" s="61">
        <v>-81.180000000000007</v>
      </c>
      <c r="K26957">
        <v>692</v>
      </c>
      <c r="L26957"/>
      <c r="M26957"/>
    </row>
    <row r="26958" spans="1:13">
      <c r="A26958" s="61" t="s">
        <v>40</v>
      </c>
      <c r="B26958" s="61">
        <v>22625</v>
      </c>
      <c r="C26958" s="63" t="s">
        <v>968</v>
      </c>
      <c r="D26958" s="61">
        <v>0</v>
      </c>
      <c r="E26958" s="61" t="s">
        <v>5545</v>
      </c>
      <c r="F26958" s="61" t="s">
        <v>139</v>
      </c>
      <c r="G26958" s="61" t="s">
        <v>5425</v>
      </c>
      <c r="H26958" s="61" t="s">
        <v>967</v>
      </c>
      <c r="I26958" s="61">
        <v>39.32</v>
      </c>
      <c r="J26958" s="61">
        <v>-78.290000000000006</v>
      </c>
      <c r="K26958">
        <v>3784</v>
      </c>
      <c r="L26958"/>
      <c r="M26958"/>
    </row>
    <row r="26959" spans="1:13">
      <c r="A26959" s="61" t="s">
        <v>40</v>
      </c>
      <c r="B26959" s="61">
        <v>22932</v>
      </c>
      <c r="C26959" s="63" t="s">
        <v>968</v>
      </c>
      <c r="D26959" s="61">
        <v>0</v>
      </c>
      <c r="E26959" s="61" t="s">
        <v>5614</v>
      </c>
      <c r="F26959" s="61" t="s">
        <v>139</v>
      </c>
      <c r="G26959" s="61" t="s">
        <v>5608</v>
      </c>
      <c r="H26959" s="61" t="s">
        <v>967</v>
      </c>
      <c r="I26959" s="61">
        <v>38.06</v>
      </c>
      <c r="J26959" s="61">
        <v>-78.69</v>
      </c>
      <c r="K26959">
        <v>10443</v>
      </c>
      <c r="L26959"/>
      <c r="M26959"/>
    </row>
    <row r="26960" spans="1:13">
      <c r="A26960" s="61" t="s">
        <v>40</v>
      </c>
      <c r="B26960" s="61">
        <v>23039</v>
      </c>
      <c r="C26960" s="63" t="s">
        <v>968</v>
      </c>
      <c r="D26960" s="61">
        <v>0</v>
      </c>
      <c r="E26960" s="61" t="s">
        <v>5659</v>
      </c>
      <c r="F26960" s="61" t="s">
        <v>139</v>
      </c>
      <c r="G26960" s="61" t="s">
        <v>5660</v>
      </c>
      <c r="H26960" s="61" t="s">
        <v>967</v>
      </c>
      <c r="I26960" s="61">
        <v>37.630000000000003</v>
      </c>
      <c r="J26960" s="61">
        <v>-77.790000000000006</v>
      </c>
      <c r="K26960">
        <v>1124</v>
      </c>
      <c r="L26960"/>
      <c r="M26960"/>
    </row>
    <row r="26961" spans="1:13">
      <c r="A26961" s="61" t="s">
        <v>40</v>
      </c>
      <c r="B26961" s="61">
        <v>24539</v>
      </c>
      <c r="C26961" s="63" t="s">
        <v>968</v>
      </c>
      <c r="D26961" s="61">
        <v>0</v>
      </c>
      <c r="E26961" s="61" t="s">
        <v>6018</v>
      </c>
      <c r="F26961" s="61" t="s">
        <v>139</v>
      </c>
      <c r="G26961" s="61" t="s">
        <v>6008</v>
      </c>
      <c r="H26961" s="61" t="s">
        <v>967</v>
      </c>
      <c r="I26961" s="61">
        <v>36.85</v>
      </c>
      <c r="J26961" s="61">
        <v>-78.91</v>
      </c>
      <c r="K26961">
        <v>124</v>
      </c>
      <c r="L26961"/>
      <c r="M26961"/>
    </row>
    <row r="26962" spans="1:13">
      <c r="A26962" s="61" t="s">
        <v>40</v>
      </c>
      <c r="B26962" s="61">
        <v>23934</v>
      </c>
      <c r="C26962" s="63" t="s">
        <v>968</v>
      </c>
      <c r="D26962" s="61">
        <v>0</v>
      </c>
      <c r="E26962" s="61" t="s">
        <v>5816</v>
      </c>
      <c r="F26962" s="61" t="s">
        <v>139</v>
      </c>
      <c r="G26962" s="61" t="s">
        <v>5813</v>
      </c>
      <c r="H26962" s="61" t="s">
        <v>967</v>
      </c>
      <c r="I26962" s="61">
        <v>37.18</v>
      </c>
      <c r="J26962" s="61">
        <v>-78.63</v>
      </c>
      <c r="K26962">
        <v>811</v>
      </c>
      <c r="L26962"/>
      <c r="M26962"/>
    </row>
    <row r="26963" spans="1:13">
      <c r="A26963" s="61" t="s">
        <v>40</v>
      </c>
      <c r="B26963" s="61">
        <v>22701</v>
      </c>
      <c r="C26963" s="63" t="s">
        <v>968</v>
      </c>
      <c r="D26963" s="61">
        <v>0</v>
      </c>
      <c r="E26963" s="61" t="s">
        <v>5560</v>
      </c>
      <c r="F26963" s="61" t="s">
        <v>139</v>
      </c>
      <c r="G26963" s="61" t="s">
        <v>5561</v>
      </c>
      <c r="H26963" s="61" t="s">
        <v>967</v>
      </c>
      <c r="I26963" s="61">
        <v>38.47</v>
      </c>
      <c r="J26963" s="61">
        <v>-78</v>
      </c>
      <c r="K26963">
        <v>37411</v>
      </c>
      <c r="L26963"/>
      <c r="M26963"/>
    </row>
    <row r="26964" spans="1:13">
      <c r="A26964" s="61" t="s">
        <v>40</v>
      </c>
      <c r="B26964" s="61">
        <v>23040</v>
      </c>
      <c r="C26964" s="63" t="s">
        <v>968</v>
      </c>
      <c r="D26964" s="61">
        <v>0</v>
      </c>
      <c r="E26964" s="61" t="s">
        <v>1445</v>
      </c>
      <c r="F26964" s="61" t="s">
        <v>139</v>
      </c>
      <c r="G26964" s="61" t="s">
        <v>1654</v>
      </c>
      <c r="H26964" s="61" t="s">
        <v>967</v>
      </c>
      <c r="I26964" s="61">
        <v>37.49</v>
      </c>
      <c r="J26964" s="61">
        <v>-78.239999999999995</v>
      </c>
      <c r="K26964">
        <v>4555</v>
      </c>
      <c r="L26964"/>
      <c r="M26964"/>
    </row>
    <row r="26965" spans="1:13">
      <c r="A26965" s="61" t="s">
        <v>40</v>
      </c>
      <c r="B26965" s="61">
        <v>22448</v>
      </c>
      <c r="C26965" s="63" t="s">
        <v>968</v>
      </c>
      <c r="D26965" s="61">
        <v>0</v>
      </c>
      <c r="E26965" s="61" t="s">
        <v>5515</v>
      </c>
      <c r="F26965" s="61" t="s">
        <v>139</v>
      </c>
      <c r="G26965" s="61" t="s">
        <v>5516</v>
      </c>
      <c r="H26965" s="61" t="s">
        <v>967</v>
      </c>
      <c r="I26965" s="61">
        <v>38.340000000000003</v>
      </c>
      <c r="J26965" s="61">
        <v>-77.03</v>
      </c>
      <c r="K26965">
        <v>724</v>
      </c>
      <c r="L26965"/>
      <c r="M26965"/>
    </row>
    <row r="26966" spans="1:13">
      <c r="A26966" s="61" t="s">
        <v>40</v>
      </c>
      <c r="B26966" s="61">
        <v>24083</v>
      </c>
      <c r="C26966" s="63" t="s">
        <v>968</v>
      </c>
      <c r="D26966" s="61">
        <v>0</v>
      </c>
      <c r="E26966" s="61" t="s">
        <v>5855</v>
      </c>
      <c r="F26966" s="61" t="s">
        <v>139</v>
      </c>
      <c r="G26966" s="61" t="s">
        <v>5845</v>
      </c>
      <c r="H26966" s="61" t="s">
        <v>967</v>
      </c>
      <c r="I26966" s="61">
        <v>37.409999999999997</v>
      </c>
      <c r="J26966" s="61">
        <v>-79.92</v>
      </c>
      <c r="K26966">
        <v>3814</v>
      </c>
      <c r="L26966"/>
      <c r="M26966"/>
    </row>
    <row r="26967" spans="1:13">
      <c r="A26967" s="61" t="s">
        <v>40</v>
      </c>
      <c r="B26967" s="61">
        <v>24236</v>
      </c>
      <c r="C26967" s="63" t="s">
        <v>968</v>
      </c>
      <c r="D26967" s="61">
        <v>0</v>
      </c>
      <c r="E26967" s="61" t="s">
        <v>938</v>
      </c>
      <c r="F26967" s="61" t="s">
        <v>139</v>
      </c>
      <c r="G26967" s="61" t="s">
        <v>625</v>
      </c>
      <c r="H26967" s="61" t="s">
        <v>967</v>
      </c>
      <c r="I26967" s="61">
        <v>36.630000000000003</v>
      </c>
      <c r="J26967" s="61">
        <v>-81.78</v>
      </c>
      <c r="K26967">
        <v>2984</v>
      </c>
      <c r="L26967"/>
      <c r="M26967"/>
    </row>
    <row r="26968" spans="1:13">
      <c r="A26968" s="61" t="s">
        <v>40</v>
      </c>
      <c r="B26968" s="61">
        <v>24237</v>
      </c>
      <c r="C26968" s="63" t="s">
        <v>968</v>
      </c>
      <c r="D26968" s="61">
        <v>0</v>
      </c>
      <c r="E26968" s="61" t="s">
        <v>5911</v>
      </c>
      <c r="F26968" s="61" t="s">
        <v>139</v>
      </c>
      <c r="G26968" s="61" t="s">
        <v>5902</v>
      </c>
      <c r="H26968" s="61" t="s">
        <v>967</v>
      </c>
      <c r="I26968" s="61">
        <v>36.979999999999997</v>
      </c>
      <c r="J26968" s="61">
        <v>-82.29</v>
      </c>
      <c r="K26968">
        <v>1108</v>
      </c>
      <c r="L26968"/>
      <c r="M26968"/>
    </row>
    <row r="26969" spans="1:13">
      <c r="A26969" s="61" t="s">
        <v>40</v>
      </c>
      <c r="B26969" s="61">
        <v>24540</v>
      </c>
      <c r="C26969" s="63" t="s">
        <v>968</v>
      </c>
      <c r="D26969" s="61">
        <v>0</v>
      </c>
      <c r="E26969" s="61" t="s">
        <v>624</v>
      </c>
      <c r="F26969" s="61" t="s">
        <v>139</v>
      </c>
      <c r="G26969" s="61" t="s">
        <v>17436</v>
      </c>
      <c r="H26969" s="61" t="s">
        <v>967</v>
      </c>
      <c r="I26969" s="61">
        <v>36.630000000000003</v>
      </c>
      <c r="J26969" s="61">
        <v>-79.430000000000007</v>
      </c>
      <c r="K26969">
        <v>32094</v>
      </c>
      <c r="L26969"/>
      <c r="M26969"/>
    </row>
    <row r="26970" spans="1:13">
      <c r="A26970" s="61" t="s">
        <v>40</v>
      </c>
      <c r="B26970" s="61">
        <v>24541</v>
      </c>
      <c r="C26970" s="63" t="s">
        <v>968</v>
      </c>
      <c r="D26970" s="61">
        <v>0</v>
      </c>
      <c r="E26970" s="61" t="s">
        <v>624</v>
      </c>
      <c r="F26970" s="61" t="s">
        <v>139</v>
      </c>
      <c r="G26970" s="61" t="s">
        <v>17436</v>
      </c>
      <c r="H26970" s="61" t="s">
        <v>967</v>
      </c>
      <c r="I26970" s="61">
        <v>36.58</v>
      </c>
      <c r="J26970" s="61">
        <v>-79.400000000000006</v>
      </c>
      <c r="K26970">
        <v>27529</v>
      </c>
      <c r="L26970"/>
      <c r="M26970"/>
    </row>
    <row r="26971" spans="1:13">
      <c r="A26971" s="61" t="s">
        <v>40</v>
      </c>
      <c r="B26971" s="61">
        <v>24239</v>
      </c>
      <c r="C26971" s="63" t="s">
        <v>968</v>
      </c>
      <c r="D26971" s="61">
        <v>0</v>
      </c>
      <c r="E26971" s="61" t="s">
        <v>3639</v>
      </c>
      <c r="F26971" s="61" t="s">
        <v>139</v>
      </c>
      <c r="G26971" s="61" t="s">
        <v>5912</v>
      </c>
      <c r="H26971" s="61" t="s">
        <v>967</v>
      </c>
      <c r="I26971" s="61">
        <v>37.119999999999997</v>
      </c>
      <c r="J26971" s="61">
        <v>-82.15</v>
      </c>
      <c r="K26971">
        <v>90</v>
      </c>
      <c r="L26971"/>
      <c r="M26971"/>
    </row>
    <row r="26972" spans="1:13">
      <c r="A26972" s="61" t="s">
        <v>40</v>
      </c>
      <c r="B26972" s="61">
        <v>23345</v>
      </c>
      <c r="C26972" s="63" t="s">
        <v>968</v>
      </c>
      <c r="D26972" s="61">
        <v>0</v>
      </c>
      <c r="E26972" s="61" t="s">
        <v>5732</v>
      </c>
      <c r="F26972" s="61" t="s">
        <v>139</v>
      </c>
      <c r="G26972" s="61" t="s">
        <v>5721</v>
      </c>
      <c r="H26972" s="61" t="s">
        <v>967</v>
      </c>
      <c r="I26972" s="61">
        <v>37.56</v>
      </c>
      <c r="J26972" s="61">
        <v>-75.88</v>
      </c>
      <c r="K26972">
        <v>524</v>
      </c>
      <c r="L26972"/>
      <c r="M26972"/>
    </row>
    <row r="26973" spans="1:13">
      <c r="A26973" s="61" t="s">
        <v>40</v>
      </c>
      <c r="B26973" s="61">
        <v>22821</v>
      </c>
      <c r="C26973" s="63" t="s">
        <v>968</v>
      </c>
      <c r="D26973" s="61">
        <v>0</v>
      </c>
      <c r="E26973" s="61" t="s">
        <v>1656</v>
      </c>
      <c r="F26973" s="61" t="s">
        <v>139</v>
      </c>
      <c r="G26973" s="61" t="s">
        <v>1468</v>
      </c>
      <c r="H26973" s="61" t="s">
        <v>967</v>
      </c>
      <c r="I26973" s="61">
        <v>38.47</v>
      </c>
      <c r="J26973" s="61">
        <v>-79.08</v>
      </c>
      <c r="K26973">
        <v>5848</v>
      </c>
      <c r="L26973"/>
      <c r="M26973"/>
    </row>
    <row r="26974" spans="1:13">
      <c r="A26974" s="61" t="s">
        <v>40</v>
      </c>
      <c r="B26974" s="61">
        <v>24432</v>
      </c>
      <c r="C26974" s="63" t="s">
        <v>968</v>
      </c>
      <c r="D26974" s="61">
        <v>0</v>
      </c>
      <c r="E26974" s="61" t="s">
        <v>1076</v>
      </c>
      <c r="F26974" s="61" t="s">
        <v>139</v>
      </c>
      <c r="G26974" s="61" t="s">
        <v>5601</v>
      </c>
      <c r="H26974" s="61" t="s">
        <v>967</v>
      </c>
      <c r="I26974" s="61">
        <v>38.19</v>
      </c>
      <c r="J26974" s="61">
        <v>-79.400000000000006</v>
      </c>
      <c r="K26974">
        <v>283</v>
      </c>
      <c r="L26974"/>
      <c r="M26974"/>
    </row>
    <row r="26975" spans="1:13">
      <c r="A26975" s="61" t="s">
        <v>40</v>
      </c>
      <c r="B26975" s="61">
        <v>20144</v>
      </c>
      <c r="C26975" s="63" t="s">
        <v>968</v>
      </c>
      <c r="D26975" s="61">
        <v>0</v>
      </c>
      <c r="E26975" s="61" t="s">
        <v>5186</v>
      </c>
      <c r="F26975" s="61" t="s">
        <v>139</v>
      </c>
      <c r="G26975" s="61" t="s">
        <v>5175</v>
      </c>
      <c r="H26975" s="61" t="s">
        <v>967</v>
      </c>
      <c r="I26975" s="61">
        <v>38.92</v>
      </c>
      <c r="J26975" s="61">
        <v>-77.92</v>
      </c>
      <c r="K26975">
        <v>1096</v>
      </c>
      <c r="L26975"/>
      <c r="M26975"/>
    </row>
    <row r="26976" spans="1:13">
      <c r="A26976" s="61" t="s">
        <v>40</v>
      </c>
      <c r="B26976" s="61">
        <v>23043</v>
      </c>
      <c r="C26976" s="63" t="s">
        <v>968</v>
      </c>
      <c r="D26976" s="61">
        <v>0</v>
      </c>
      <c r="E26976" s="61" t="s">
        <v>5661</v>
      </c>
      <c r="F26976" s="61" t="s">
        <v>139</v>
      </c>
      <c r="G26976" s="61" t="s">
        <v>1098</v>
      </c>
      <c r="H26976" s="61" t="s">
        <v>967</v>
      </c>
      <c r="I26976" s="61">
        <v>37.549999999999997</v>
      </c>
      <c r="J26976" s="61">
        <v>-76.319999999999993</v>
      </c>
      <c r="K26976">
        <v>1627</v>
      </c>
      <c r="L26976"/>
      <c r="M26976"/>
    </row>
    <row r="26977" spans="1:13">
      <c r="A26977" s="61" t="s">
        <v>40</v>
      </c>
      <c r="B26977" s="61">
        <v>23839</v>
      </c>
      <c r="C26977" s="63" t="s">
        <v>968</v>
      </c>
      <c r="D26977" s="61">
        <v>0</v>
      </c>
      <c r="E26977" s="61" t="s">
        <v>5777</v>
      </c>
      <c r="F26977" s="61" t="s">
        <v>139</v>
      </c>
      <c r="G26977" s="61" t="s">
        <v>5778</v>
      </c>
      <c r="H26977" s="61" t="s">
        <v>967</v>
      </c>
      <c r="I26977" s="61">
        <v>37.08</v>
      </c>
      <c r="J26977" s="61">
        <v>-76.92</v>
      </c>
      <c r="K26977">
        <v>848</v>
      </c>
      <c r="L26977"/>
      <c r="M26977"/>
    </row>
    <row r="26978" spans="1:13">
      <c r="A26978" s="61" t="s">
        <v>40</v>
      </c>
      <c r="B26978" s="61">
        <v>23840</v>
      </c>
      <c r="C26978" s="63" t="s">
        <v>968</v>
      </c>
      <c r="D26978" s="61">
        <v>0</v>
      </c>
      <c r="E26978" s="61" t="s">
        <v>5779</v>
      </c>
      <c r="F26978" s="61" t="s">
        <v>139</v>
      </c>
      <c r="G26978" s="61" t="s">
        <v>5774</v>
      </c>
      <c r="H26978" s="61" t="s">
        <v>967</v>
      </c>
      <c r="I26978" s="61">
        <v>37.03</v>
      </c>
      <c r="J26978" s="61">
        <v>-77.64</v>
      </c>
      <c r="K26978">
        <v>1642</v>
      </c>
      <c r="L26978"/>
      <c r="M26978"/>
    </row>
    <row r="26979" spans="1:13">
      <c r="A26979" s="61" t="s">
        <v>40</v>
      </c>
      <c r="B26979" s="61">
        <v>23045</v>
      </c>
      <c r="C26979" s="63" t="s">
        <v>968</v>
      </c>
      <c r="D26979" s="61">
        <v>0</v>
      </c>
      <c r="E26979" s="61" t="s">
        <v>5662</v>
      </c>
      <c r="F26979" s="61" t="s">
        <v>139</v>
      </c>
      <c r="G26979" s="61" t="s">
        <v>5648</v>
      </c>
      <c r="H26979" s="61" t="s">
        <v>967</v>
      </c>
      <c r="I26979" s="61">
        <v>37.43</v>
      </c>
      <c r="J26979" s="61">
        <v>-76.27</v>
      </c>
      <c r="K26979">
        <v>133</v>
      </c>
      <c r="L26979"/>
      <c r="M26979"/>
    </row>
    <row r="26980" spans="1:13">
      <c r="A26980" s="61" t="s">
        <v>40</v>
      </c>
      <c r="B26980" s="61">
        <v>23936</v>
      </c>
      <c r="C26980" s="63" t="s">
        <v>968</v>
      </c>
      <c r="D26980" s="61">
        <v>0</v>
      </c>
      <c r="E26980" s="61" t="s">
        <v>5817</v>
      </c>
      <c r="F26980" s="61" t="s">
        <v>139</v>
      </c>
      <c r="G26980" s="61" t="s">
        <v>5637</v>
      </c>
      <c r="H26980" s="61" t="s">
        <v>967</v>
      </c>
      <c r="I26980" s="61">
        <v>37.54</v>
      </c>
      <c r="J26980" s="61">
        <v>-78.459999999999994</v>
      </c>
      <c r="K26980">
        <v>7850</v>
      </c>
      <c r="L26980"/>
      <c r="M26980"/>
    </row>
    <row r="26981" spans="1:13">
      <c r="A26981" s="61" t="s">
        <v>40</v>
      </c>
      <c r="B26981" s="61">
        <v>23841</v>
      </c>
      <c r="C26981" s="63" t="s">
        <v>968</v>
      </c>
      <c r="D26981" s="61">
        <v>0</v>
      </c>
      <c r="E26981" s="61" t="s">
        <v>5780</v>
      </c>
      <c r="F26981" s="61" t="s">
        <v>139</v>
      </c>
      <c r="G26981" s="61" t="s">
        <v>5774</v>
      </c>
      <c r="H26981" s="61" t="s">
        <v>967</v>
      </c>
      <c r="I26981" s="61">
        <v>37.07</v>
      </c>
      <c r="J26981" s="61">
        <v>-77.58</v>
      </c>
      <c r="K26981">
        <v>3509</v>
      </c>
      <c r="L26981"/>
      <c r="M26981"/>
    </row>
    <row r="26982" spans="1:13">
      <c r="A26982" s="61" t="s">
        <v>40</v>
      </c>
      <c r="B26982" s="61">
        <v>23842</v>
      </c>
      <c r="C26982" s="63" t="s">
        <v>968</v>
      </c>
      <c r="D26982" s="61">
        <v>0</v>
      </c>
      <c r="E26982" s="61" t="s">
        <v>5781</v>
      </c>
      <c r="F26982" s="61" t="s">
        <v>139</v>
      </c>
      <c r="G26982" s="61" t="s">
        <v>5765</v>
      </c>
      <c r="H26982" s="61" t="s">
        <v>967</v>
      </c>
      <c r="I26982" s="61">
        <v>37.119999999999997</v>
      </c>
      <c r="J26982" s="61">
        <v>-77.22</v>
      </c>
      <c r="K26982">
        <v>7103</v>
      </c>
      <c r="L26982"/>
      <c r="M26982"/>
    </row>
    <row r="26983" spans="1:13">
      <c r="A26983" s="61" t="s">
        <v>40</v>
      </c>
      <c r="B26983" s="61">
        <v>24433</v>
      </c>
      <c r="C26983" s="63" t="s">
        <v>968</v>
      </c>
      <c r="D26983" s="61">
        <v>0</v>
      </c>
      <c r="E26983" s="61" t="s">
        <v>5983</v>
      </c>
      <c r="F26983" s="61" t="s">
        <v>139</v>
      </c>
      <c r="G26983" s="61" t="s">
        <v>5977</v>
      </c>
      <c r="H26983" s="61" t="s">
        <v>967</v>
      </c>
      <c r="I26983" s="61">
        <v>38.43</v>
      </c>
      <c r="J26983" s="61">
        <v>-79.44</v>
      </c>
      <c r="K26983">
        <v>96</v>
      </c>
      <c r="L26983"/>
      <c r="M26983"/>
    </row>
    <row r="26984" spans="1:13">
      <c r="A26984" s="61" t="s">
        <v>40</v>
      </c>
      <c r="B26984" s="61">
        <v>23843</v>
      </c>
      <c r="C26984" s="63" t="s">
        <v>968</v>
      </c>
      <c r="D26984" s="61">
        <v>0</v>
      </c>
      <c r="E26984" s="61" t="s">
        <v>5782</v>
      </c>
      <c r="F26984" s="61" t="s">
        <v>139</v>
      </c>
      <c r="G26984" s="61" t="s">
        <v>5768</v>
      </c>
      <c r="H26984" s="61" t="s">
        <v>967</v>
      </c>
      <c r="I26984" s="61">
        <v>36.83</v>
      </c>
      <c r="J26984" s="61">
        <v>-77.790000000000006</v>
      </c>
      <c r="K26984">
        <v>538</v>
      </c>
      <c r="L26984"/>
      <c r="M26984"/>
    </row>
    <row r="26985" spans="1:13">
      <c r="A26985" s="61" t="s">
        <v>40</v>
      </c>
      <c r="B26985" s="61">
        <v>23047</v>
      </c>
      <c r="C26985" s="63" t="s">
        <v>968</v>
      </c>
      <c r="D26985" s="61">
        <v>0</v>
      </c>
      <c r="E26985" s="61" t="s">
        <v>5663</v>
      </c>
      <c r="F26985" s="61" t="s">
        <v>139</v>
      </c>
      <c r="G26985" s="61" t="s">
        <v>5638</v>
      </c>
      <c r="H26985" s="61" t="s">
        <v>967</v>
      </c>
      <c r="I26985" s="61">
        <v>37.86</v>
      </c>
      <c r="J26985" s="61">
        <v>-77.459999999999994</v>
      </c>
      <c r="K26985">
        <v>2064</v>
      </c>
      <c r="L26985"/>
      <c r="M26985"/>
    </row>
    <row r="26986" spans="1:13">
      <c r="A26986" s="61" t="s">
        <v>40</v>
      </c>
      <c r="B26986" s="61">
        <v>23937</v>
      </c>
      <c r="C26986" s="63" t="s">
        <v>968</v>
      </c>
      <c r="D26986" s="61">
        <v>0</v>
      </c>
      <c r="E26986" s="61" t="s">
        <v>5818</v>
      </c>
      <c r="F26986" s="61" t="s">
        <v>139</v>
      </c>
      <c r="G26986" s="61" t="s">
        <v>5813</v>
      </c>
      <c r="H26986" s="61" t="s">
        <v>967</v>
      </c>
      <c r="I26986" s="61">
        <v>36.99</v>
      </c>
      <c r="J26986" s="61">
        <v>-78.599999999999994</v>
      </c>
      <c r="K26986">
        <v>1841</v>
      </c>
      <c r="L26986"/>
      <c r="M26986"/>
    </row>
    <row r="26987" spans="1:13">
      <c r="A26987" s="61" t="s">
        <v>40</v>
      </c>
      <c r="B26987" s="61">
        <v>24324</v>
      </c>
      <c r="C26987" s="63" t="s">
        <v>968</v>
      </c>
      <c r="D26987" s="61">
        <v>0</v>
      </c>
      <c r="E26987" s="61" t="s">
        <v>5950</v>
      </c>
      <c r="F26987" s="61" t="s">
        <v>139</v>
      </c>
      <c r="G26987" s="61" t="s">
        <v>647</v>
      </c>
      <c r="H26987" s="61" t="s">
        <v>967</v>
      </c>
      <c r="I26987" s="61">
        <v>37</v>
      </c>
      <c r="J26987" s="61">
        <v>-80.760000000000005</v>
      </c>
      <c r="K26987">
        <v>2012</v>
      </c>
      <c r="L26987"/>
      <c r="M26987"/>
    </row>
    <row r="26988" spans="1:13">
      <c r="A26988" s="61" t="s">
        <v>40</v>
      </c>
      <c r="B26988" s="61">
        <v>23844</v>
      </c>
      <c r="C26988" s="63" t="s">
        <v>968</v>
      </c>
      <c r="D26988" s="61">
        <v>0</v>
      </c>
      <c r="E26988" s="61" t="s">
        <v>5783</v>
      </c>
      <c r="F26988" s="61" t="s">
        <v>139</v>
      </c>
      <c r="G26988" s="61" t="s">
        <v>5771</v>
      </c>
      <c r="H26988" s="61" t="s">
        <v>967</v>
      </c>
      <c r="I26988" s="61">
        <v>36.71</v>
      </c>
      <c r="J26988" s="61">
        <v>-77.3</v>
      </c>
      <c r="K26988">
        <v>691</v>
      </c>
      <c r="L26988"/>
      <c r="M26988"/>
    </row>
    <row r="26989" spans="1:13">
      <c r="A26989" s="61" t="s">
        <v>40</v>
      </c>
      <c r="B26989" s="61">
        <v>24549</v>
      </c>
      <c r="C26989" s="63" t="s">
        <v>968</v>
      </c>
      <c r="D26989" s="61">
        <v>0</v>
      </c>
      <c r="E26989" s="61" t="s">
        <v>6019</v>
      </c>
      <c r="F26989" s="61" t="s">
        <v>139</v>
      </c>
      <c r="G26989" s="61" t="s">
        <v>5848</v>
      </c>
      <c r="H26989" s="61" t="s">
        <v>967</v>
      </c>
      <c r="I26989" s="61">
        <v>36.75</v>
      </c>
      <c r="J26989" s="61">
        <v>-79.41</v>
      </c>
      <c r="K26989">
        <v>4121</v>
      </c>
      <c r="L26989"/>
      <c r="M26989"/>
    </row>
    <row r="26990" spans="1:13">
      <c r="A26990" s="61" t="s">
        <v>40</v>
      </c>
      <c r="B26990" s="61">
        <v>24243</v>
      </c>
      <c r="C26990" s="63" t="s">
        <v>968</v>
      </c>
      <c r="D26990" s="61">
        <v>0</v>
      </c>
      <c r="E26990" s="61" t="s">
        <v>1722</v>
      </c>
      <c r="F26990" s="61" t="s">
        <v>139</v>
      </c>
      <c r="G26990" s="61" t="s">
        <v>853</v>
      </c>
      <c r="H26990" s="61" t="s">
        <v>967</v>
      </c>
      <c r="I26990" s="61">
        <v>36.770000000000003</v>
      </c>
      <c r="J26990" s="61">
        <v>-82.94</v>
      </c>
      <c r="K26990">
        <v>1867</v>
      </c>
      <c r="L26990"/>
      <c r="M26990"/>
    </row>
    <row r="26991" spans="1:13">
      <c r="A26991" s="61" t="s">
        <v>40</v>
      </c>
      <c r="B26991" s="61">
        <v>24084</v>
      </c>
      <c r="C26991" s="63" t="s">
        <v>968</v>
      </c>
      <c r="D26991" s="61">
        <v>0</v>
      </c>
      <c r="E26991" s="61" t="s">
        <v>629</v>
      </c>
      <c r="F26991" s="61" t="s">
        <v>139</v>
      </c>
      <c r="G26991" s="61" t="s">
        <v>647</v>
      </c>
      <c r="H26991" s="61" t="s">
        <v>967</v>
      </c>
      <c r="I26991" s="61">
        <v>37.1</v>
      </c>
      <c r="J26991" s="61">
        <v>-80.680000000000007</v>
      </c>
      <c r="K26991">
        <v>10894</v>
      </c>
      <c r="L26991"/>
      <c r="M26991"/>
    </row>
    <row r="26992" spans="1:13">
      <c r="A26992" s="61" t="s">
        <v>40</v>
      </c>
      <c r="B26992" s="61">
        <v>24244</v>
      </c>
      <c r="C26992" s="63" t="s">
        <v>968</v>
      </c>
      <c r="D26992" s="61">
        <v>0</v>
      </c>
      <c r="E26992" s="61" t="s">
        <v>5913</v>
      </c>
      <c r="F26992" s="61" t="s">
        <v>139</v>
      </c>
      <c r="G26992" s="61" t="s">
        <v>5914</v>
      </c>
      <c r="H26992" s="61" t="s">
        <v>967</v>
      </c>
      <c r="I26992" s="61">
        <v>36.71</v>
      </c>
      <c r="J26992" s="61">
        <v>-82.79</v>
      </c>
      <c r="K26992">
        <v>5398</v>
      </c>
      <c r="L26992"/>
      <c r="M26992"/>
    </row>
    <row r="26993" spans="1:13">
      <c r="A26993" s="61" t="s">
        <v>40</v>
      </c>
      <c r="B26993" s="61">
        <v>24325</v>
      </c>
      <c r="C26993" s="63" t="s">
        <v>968</v>
      </c>
      <c r="D26993" s="61">
        <v>0</v>
      </c>
      <c r="E26993" s="61" t="s">
        <v>5951</v>
      </c>
      <c r="F26993" s="61" t="s">
        <v>139</v>
      </c>
      <c r="G26993" s="61" t="s">
        <v>234</v>
      </c>
      <c r="H26993" s="61" t="s">
        <v>967</v>
      </c>
      <c r="I26993" s="61">
        <v>36.81</v>
      </c>
      <c r="J26993" s="61">
        <v>-80.61</v>
      </c>
      <c r="K26993">
        <v>975</v>
      </c>
      <c r="L26993"/>
      <c r="M26993"/>
    </row>
    <row r="26994" spans="1:13">
      <c r="A26994" s="61" t="s">
        <v>40</v>
      </c>
      <c r="B26994" s="61">
        <v>20189</v>
      </c>
      <c r="C26994" s="63" t="s">
        <v>968</v>
      </c>
      <c r="D26994" s="61">
        <v>0</v>
      </c>
      <c r="E26994" s="61" t="s">
        <v>5167</v>
      </c>
      <c r="F26994" s="61" t="s">
        <v>139</v>
      </c>
      <c r="G26994" s="61" t="s">
        <v>5168</v>
      </c>
      <c r="H26994" s="61" t="s">
        <v>967</v>
      </c>
      <c r="I26994" s="61">
        <v>38.96</v>
      </c>
      <c r="J26994" s="61">
        <v>-77.45</v>
      </c>
      <c r="K26994">
        <v>18888</v>
      </c>
      <c r="L26994"/>
      <c r="M26994"/>
    </row>
    <row r="26995" spans="1:13">
      <c r="A26995" s="61" t="s">
        <v>40</v>
      </c>
      <c r="B26995" s="61">
        <v>22025</v>
      </c>
      <c r="C26995" s="63" t="s">
        <v>968</v>
      </c>
      <c r="D26995" s="61">
        <v>0</v>
      </c>
      <c r="E26995" s="61" t="s">
        <v>5486</v>
      </c>
      <c r="F26995" s="61" t="s">
        <v>139</v>
      </c>
      <c r="G26995" s="61" t="s">
        <v>5173</v>
      </c>
      <c r="H26995" s="61" t="s">
        <v>967</v>
      </c>
      <c r="I26995" s="61">
        <v>38.6</v>
      </c>
      <c r="J26995" s="61">
        <v>-77.34</v>
      </c>
      <c r="K26995">
        <v>18470</v>
      </c>
      <c r="L26995"/>
      <c r="M26995"/>
    </row>
    <row r="26996" spans="1:13">
      <c r="A26996" s="61" t="s">
        <v>40</v>
      </c>
      <c r="B26996" s="61">
        <v>22026</v>
      </c>
      <c r="C26996" s="63" t="s">
        <v>968</v>
      </c>
      <c r="D26996" s="61">
        <v>0</v>
      </c>
      <c r="E26996" s="61" t="s">
        <v>5486</v>
      </c>
      <c r="F26996" s="61" t="s">
        <v>139</v>
      </c>
      <c r="G26996" s="61" t="s">
        <v>5173</v>
      </c>
      <c r="H26996" s="61" t="s">
        <v>967</v>
      </c>
      <c r="I26996" s="61">
        <v>38.56</v>
      </c>
      <c r="J26996" s="61">
        <v>-77.3</v>
      </c>
      <c r="K26996">
        <v>20225</v>
      </c>
      <c r="L26996"/>
      <c r="M26996"/>
    </row>
    <row r="26997" spans="1:13">
      <c r="A26997" s="61" t="s">
        <v>40</v>
      </c>
      <c r="B26997" s="61">
        <v>23938</v>
      </c>
      <c r="C26997" s="63" t="s">
        <v>968</v>
      </c>
      <c r="D26997" s="61">
        <v>0</v>
      </c>
      <c r="E26997" s="61" t="s">
        <v>5819</v>
      </c>
      <c r="F26997" s="61" t="s">
        <v>139</v>
      </c>
      <c r="G26997" s="61" t="s">
        <v>5768</v>
      </c>
      <c r="H26997" s="61" t="s">
        <v>967</v>
      </c>
      <c r="I26997" s="61">
        <v>36.909999999999997</v>
      </c>
      <c r="J26997" s="61">
        <v>-77.989999999999995</v>
      </c>
      <c r="K26997">
        <v>416</v>
      </c>
      <c r="L26997"/>
      <c r="M26997"/>
    </row>
    <row r="26998" spans="1:13">
      <c r="A26998" s="61" t="s">
        <v>40</v>
      </c>
      <c r="B26998" s="61">
        <v>24245</v>
      </c>
      <c r="C26998" s="63" t="s">
        <v>968</v>
      </c>
      <c r="D26998" s="61">
        <v>0</v>
      </c>
      <c r="E26998" s="61" t="s">
        <v>5915</v>
      </c>
      <c r="F26998" s="61" t="s">
        <v>139</v>
      </c>
      <c r="G26998" s="61" t="s">
        <v>5914</v>
      </c>
      <c r="H26998" s="61" t="s">
        <v>967</v>
      </c>
      <c r="I26998" s="61">
        <v>36.82</v>
      </c>
      <c r="J26998" s="61">
        <v>-82.46</v>
      </c>
      <c r="K26998">
        <v>1000</v>
      </c>
      <c r="L26998"/>
      <c r="M26998"/>
    </row>
    <row r="26999" spans="1:13">
      <c r="A26999" s="61" t="s">
        <v>40</v>
      </c>
      <c r="B26999" s="61">
        <v>22027</v>
      </c>
      <c r="C26999" s="63" t="s">
        <v>968</v>
      </c>
      <c r="D26999" s="61">
        <v>0</v>
      </c>
      <c r="E26999" s="61" t="s">
        <v>5487</v>
      </c>
      <c r="F26999" s="61" t="s">
        <v>139</v>
      </c>
      <c r="G26999" s="61" t="s">
        <v>5178</v>
      </c>
      <c r="H26999" s="61" t="s">
        <v>967</v>
      </c>
      <c r="I26999" s="61">
        <v>38.89</v>
      </c>
      <c r="J26999" s="61">
        <v>-77.22</v>
      </c>
      <c r="K26999">
        <v>2330</v>
      </c>
      <c r="L26999"/>
      <c r="M26999"/>
    </row>
    <row r="27000" spans="1:13">
      <c r="A27000" s="61" t="s">
        <v>40</v>
      </c>
      <c r="B27000" s="61">
        <v>22454</v>
      </c>
      <c r="C27000" s="63" t="s">
        <v>968</v>
      </c>
      <c r="D27000" s="61">
        <v>0</v>
      </c>
      <c r="E27000" s="61" t="s">
        <v>5517</v>
      </c>
      <c r="F27000" s="61" t="s">
        <v>139</v>
      </c>
      <c r="G27000" s="61" t="s">
        <v>1186</v>
      </c>
      <c r="H27000" s="61" t="s">
        <v>967</v>
      </c>
      <c r="I27000" s="61">
        <v>37.85</v>
      </c>
      <c r="J27000" s="61">
        <v>-76.819999999999993</v>
      </c>
      <c r="K27000">
        <v>1994</v>
      </c>
      <c r="L27000"/>
      <c r="M27000"/>
    </row>
    <row r="27001" spans="1:13">
      <c r="A27001" s="61" t="s">
        <v>40</v>
      </c>
      <c r="B27001" s="61">
        <v>23050</v>
      </c>
      <c r="C27001" s="63" t="s">
        <v>968</v>
      </c>
      <c r="D27001" s="61">
        <v>0</v>
      </c>
      <c r="E27001" s="61" t="s">
        <v>5664</v>
      </c>
      <c r="F27001" s="61" t="s">
        <v>139</v>
      </c>
      <c r="G27001" s="61" t="s">
        <v>5648</v>
      </c>
      <c r="H27001" s="61" t="s">
        <v>967</v>
      </c>
      <c r="I27001" s="61">
        <v>37.5</v>
      </c>
      <c r="J27001" s="61">
        <v>-76.44</v>
      </c>
      <c r="K27001">
        <v>671</v>
      </c>
      <c r="L27001"/>
      <c r="M27001"/>
    </row>
    <row r="27002" spans="1:13">
      <c r="A27002" s="61" t="s">
        <v>40</v>
      </c>
      <c r="B27002" s="61">
        <v>22935</v>
      </c>
      <c r="C27002" s="63" t="s">
        <v>968</v>
      </c>
      <c r="D27002" s="61">
        <v>0</v>
      </c>
      <c r="E27002" s="61" t="s">
        <v>5615</v>
      </c>
      <c r="F27002" s="61" t="s">
        <v>139</v>
      </c>
      <c r="G27002" s="61" t="s">
        <v>506</v>
      </c>
      <c r="H27002" s="61" t="s">
        <v>967</v>
      </c>
      <c r="I27002" s="61">
        <v>38.26</v>
      </c>
      <c r="J27002" s="61">
        <v>-78.569999999999993</v>
      </c>
      <c r="K27002">
        <v>1068</v>
      </c>
      <c r="L27002"/>
      <c r="M27002"/>
    </row>
    <row r="27003" spans="1:13">
      <c r="A27003" s="61" t="s">
        <v>40</v>
      </c>
      <c r="B27003" s="61">
        <v>24085</v>
      </c>
      <c r="C27003" s="63" t="s">
        <v>968</v>
      </c>
      <c r="D27003" s="61">
        <v>0</v>
      </c>
      <c r="E27003" s="61" t="s">
        <v>5856</v>
      </c>
      <c r="F27003" s="61" t="s">
        <v>139</v>
      </c>
      <c r="G27003" s="61" t="s">
        <v>5845</v>
      </c>
      <c r="H27003" s="61" t="s">
        <v>967</v>
      </c>
      <c r="I27003" s="61">
        <v>37.630000000000003</v>
      </c>
      <c r="J27003" s="61">
        <v>-79.8</v>
      </c>
      <c r="K27003">
        <v>2220</v>
      </c>
      <c r="L27003"/>
      <c r="M27003"/>
    </row>
    <row r="27004" spans="1:13">
      <c r="A27004" s="61" t="s">
        <v>40</v>
      </c>
      <c r="B27004" s="61">
        <v>22936</v>
      </c>
      <c r="C27004" s="63" t="s">
        <v>968</v>
      </c>
      <c r="D27004" s="61">
        <v>0</v>
      </c>
      <c r="E27004" s="61" t="s">
        <v>5616</v>
      </c>
      <c r="F27004" s="61" t="s">
        <v>139</v>
      </c>
      <c r="G27004" s="61" t="s">
        <v>5608</v>
      </c>
      <c r="H27004" s="61" t="s">
        <v>967</v>
      </c>
      <c r="I27004" s="61">
        <v>38.15</v>
      </c>
      <c r="J27004" s="61">
        <v>-78.48</v>
      </c>
      <c r="K27004">
        <v>5356</v>
      </c>
      <c r="L27004"/>
      <c r="M27004"/>
    </row>
    <row r="27005" spans="1:13">
      <c r="A27005" s="61" t="s">
        <v>40</v>
      </c>
      <c r="B27005" s="61">
        <v>23845</v>
      </c>
      <c r="C27005" s="63" t="s">
        <v>968</v>
      </c>
      <c r="D27005" s="61">
        <v>0</v>
      </c>
      <c r="E27005" s="61" t="s">
        <v>5784</v>
      </c>
      <c r="F27005" s="61" t="s">
        <v>139</v>
      </c>
      <c r="G27005" s="61" t="s">
        <v>5768</v>
      </c>
      <c r="H27005" s="61" t="s">
        <v>967</v>
      </c>
      <c r="I27005" s="61">
        <v>36.57</v>
      </c>
      <c r="J27005" s="61">
        <v>-77.989999999999995</v>
      </c>
      <c r="K27005">
        <v>358</v>
      </c>
      <c r="L27005"/>
      <c r="M27005"/>
    </row>
    <row r="27006" spans="1:13">
      <c r="A27006" s="61" t="s">
        <v>40</v>
      </c>
      <c r="B27006" s="61">
        <v>22824</v>
      </c>
      <c r="C27006" s="63" t="s">
        <v>968</v>
      </c>
      <c r="D27006" s="61">
        <v>0</v>
      </c>
      <c r="E27006" s="61" t="s">
        <v>3100</v>
      </c>
      <c r="F27006" s="61" t="s">
        <v>139</v>
      </c>
      <c r="G27006" s="61" t="s">
        <v>5546</v>
      </c>
      <c r="H27006" s="61" t="s">
        <v>967</v>
      </c>
      <c r="I27006" s="61">
        <v>38.82</v>
      </c>
      <c r="J27006" s="61">
        <v>-78.56</v>
      </c>
      <c r="K27006">
        <v>6070</v>
      </c>
      <c r="L27006"/>
      <c r="M27006"/>
    </row>
    <row r="27007" spans="1:13">
      <c r="A27007" s="61" t="s">
        <v>40</v>
      </c>
      <c r="B27007" s="61">
        <v>24086</v>
      </c>
      <c r="C27007" s="63" t="s">
        <v>968</v>
      </c>
      <c r="D27007" s="61">
        <v>0</v>
      </c>
      <c r="E27007" s="61" t="s">
        <v>5857</v>
      </c>
      <c r="F27007" s="61" t="s">
        <v>139</v>
      </c>
      <c r="G27007" s="61" t="s">
        <v>5858</v>
      </c>
      <c r="H27007" s="61" t="s">
        <v>967</v>
      </c>
      <c r="I27007" s="61">
        <v>37.28</v>
      </c>
      <c r="J27007" s="61">
        <v>-80.63</v>
      </c>
      <c r="K27007">
        <v>198</v>
      </c>
      <c r="L27007"/>
      <c r="M27007"/>
    </row>
    <row r="27008" spans="1:13">
      <c r="A27008" s="61" t="s">
        <v>40</v>
      </c>
      <c r="B27008" s="61">
        <v>23846</v>
      </c>
      <c r="C27008" s="63" t="s">
        <v>968</v>
      </c>
      <c r="D27008" s="61">
        <v>0</v>
      </c>
      <c r="E27008" s="61" t="s">
        <v>5785</v>
      </c>
      <c r="F27008" s="61" t="s">
        <v>139</v>
      </c>
      <c r="G27008" s="61" t="s">
        <v>5778</v>
      </c>
      <c r="H27008" s="61" t="s">
        <v>967</v>
      </c>
      <c r="I27008" s="61">
        <v>37.07</v>
      </c>
      <c r="J27008" s="61">
        <v>-76.88</v>
      </c>
      <c r="K27008">
        <v>872</v>
      </c>
      <c r="L27008"/>
      <c r="M27008"/>
    </row>
    <row r="27009" spans="1:13">
      <c r="A27009" s="61" t="s">
        <v>40</v>
      </c>
      <c r="B27009" s="61">
        <v>24326</v>
      </c>
      <c r="C27009" s="63" t="s">
        <v>968</v>
      </c>
      <c r="D27009" s="61">
        <v>0</v>
      </c>
      <c r="E27009" s="61" t="s">
        <v>5952</v>
      </c>
      <c r="F27009" s="61" t="s">
        <v>139</v>
      </c>
      <c r="G27009" s="61" t="s">
        <v>5932</v>
      </c>
      <c r="H27009" s="61" t="s">
        <v>967</v>
      </c>
      <c r="I27009" s="61">
        <v>36.729999999999997</v>
      </c>
      <c r="J27009" s="61">
        <v>-81.2</v>
      </c>
      <c r="K27009">
        <v>1019</v>
      </c>
      <c r="L27009"/>
      <c r="M27009"/>
    </row>
    <row r="27010" spans="1:13">
      <c r="A27010" s="61" t="s">
        <v>40</v>
      </c>
      <c r="B27010" s="61">
        <v>22827</v>
      </c>
      <c r="C27010" s="63" t="s">
        <v>968</v>
      </c>
      <c r="D27010" s="61">
        <v>0</v>
      </c>
      <c r="E27010" s="61" t="s">
        <v>5485</v>
      </c>
      <c r="F27010" s="61" t="s">
        <v>139</v>
      </c>
      <c r="G27010" s="61" t="s">
        <v>1468</v>
      </c>
      <c r="H27010" s="61" t="s">
        <v>967</v>
      </c>
      <c r="I27010" s="61">
        <v>38.409999999999997</v>
      </c>
      <c r="J27010" s="61">
        <v>-78.61</v>
      </c>
      <c r="K27010">
        <v>10769</v>
      </c>
      <c r="L27010"/>
      <c r="M27010"/>
    </row>
    <row r="27011" spans="1:13">
      <c r="A27011" s="61" t="s">
        <v>40</v>
      </c>
      <c r="B27011" s="61">
        <v>22718</v>
      </c>
      <c r="C27011" s="63" t="s">
        <v>968</v>
      </c>
      <c r="D27011" s="61">
        <v>0</v>
      </c>
      <c r="E27011" s="61" t="s">
        <v>5567</v>
      </c>
      <c r="F27011" s="61" t="s">
        <v>139</v>
      </c>
      <c r="G27011" s="61" t="s">
        <v>5561</v>
      </c>
      <c r="H27011" s="61" t="s">
        <v>967</v>
      </c>
      <c r="I27011" s="61">
        <v>38.51</v>
      </c>
      <c r="J27011" s="61">
        <v>-77.849999999999994</v>
      </c>
      <c r="K27011">
        <v>690</v>
      </c>
      <c r="L27011"/>
      <c r="M27011"/>
    </row>
    <row r="27012" spans="1:13">
      <c r="A27012" s="61" t="s">
        <v>40</v>
      </c>
      <c r="B27012" s="61">
        <v>24087</v>
      </c>
      <c r="C27012" s="63" t="s">
        <v>968</v>
      </c>
      <c r="D27012" s="61">
        <v>0</v>
      </c>
      <c r="E27012" s="61" t="s">
        <v>5859</v>
      </c>
      <c r="F27012" s="61" t="s">
        <v>139</v>
      </c>
      <c r="G27012" s="61" t="s">
        <v>358</v>
      </c>
      <c r="H27012" s="61" t="s">
        <v>967</v>
      </c>
      <c r="I27012" s="61">
        <v>37.21</v>
      </c>
      <c r="J27012" s="61">
        <v>-80.23</v>
      </c>
      <c r="K27012">
        <v>3604</v>
      </c>
      <c r="L27012"/>
      <c r="M27012"/>
    </row>
    <row r="27013" spans="1:13">
      <c r="A27013" s="61" t="s">
        <v>40</v>
      </c>
      <c r="B27013" s="61">
        <v>23847</v>
      </c>
      <c r="C27013" s="63" t="s">
        <v>968</v>
      </c>
      <c r="D27013" s="61">
        <v>0</v>
      </c>
      <c r="E27013" s="61" t="s">
        <v>5786</v>
      </c>
      <c r="F27013" s="61" t="s">
        <v>139</v>
      </c>
      <c r="G27013" s="61" t="s">
        <v>5792</v>
      </c>
      <c r="H27013" s="61" t="s">
        <v>967</v>
      </c>
      <c r="I27013" s="61">
        <v>36.69</v>
      </c>
      <c r="J27013" s="61">
        <v>-77.53</v>
      </c>
      <c r="K27013">
        <v>12768</v>
      </c>
      <c r="L27013"/>
      <c r="M27013"/>
    </row>
    <row r="27014" spans="1:13">
      <c r="A27014" s="61" t="s">
        <v>40</v>
      </c>
      <c r="B27014" s="61">
        <v>22937</v>
      </c>
      <c r="C27014" s="63" t="s">
        <v>968</v>
      </c>
      <c r="D27014" s="61">
        <v>0</v>
      </c>
      <c r="E27014" s="61" t="s">
        <v>5617</v>
      </c>
      <c r="F27014" s="61" t="s">
        <v>139</v>
      </c>
      <c r="G27014" s="61" t="s">
        <v>5608</v>
      </c>
      <c r="H27014" s="61" t="s">
        <v>967</v>
      </c>
      <c r="I27014" s="61">
        <v>37.83</v>
      </c>
      <c r="J27014" s="61">
        <v>-78.599999999999994</v>
      </c>
      <c r="K27014">
        <v>1401</v>
      </c>
      <c r="L27014"/>
      <c r="M27014"/>
    </row>
    <row r="27015" spans="1:13">
      <c r="A27015" s="61" t="s">
        <v>40</v>
      </c>
      <c r="B27015" s="61">
        <v>22719</v>
      </c>
      <c r="C27015" s="63" t="s">
        <v>968</v>
      </c>
      <c r="D27015" s="61">
        <v>0</v>
      </c>
      <c r="E27015" s="61" t="s">
        <v>5568</v>
      </c>
      <c r="F27015" s="61" t="s">
        <v>139</v>
      </c>
      <c r="G27015" s="61" t="s">
        <v>495</v>
      </c>
      <c r="H27015" s="61" t="s">
        <v>967</v>
      </c>
      <c r="I27015" s="61">
        <v>38.520000000000003</v>
      </c>
      <c r="J27015" s="61">
        <v>-78.260000000000005</v>
      </c>
      <c r="K27015">
        <v>312</v>
      </c>
      <c r="L27015"/>
      <c r="M27015"/>
    </row>
    <row r="27016" spans="1:13">
      <c r="A27016" s="61" t="s">
        <v>40</v>
      </c>
      <c r="B27016" s="61">
        <v>24550</v>
      </c>
      <c r="C27016" s="63" t="s">
        <v>968</v>
      </c>
      <c r="D27016" s="61">
        <v>0</v>
      </c>
      <c r="E27016" s="61" t="s">
        <v>6020</v>
      </c>
      <c r="F27016" s="61" t="s">
        <v>139</v>
      </c>
      <c r="G27016" s="61" t="s">
        <v>6007</v>
      </c>
      <c r="H27016" s="61" t="s">
        <v>967</v>
      </c>
      <c r="I27016" s="61">
        <v>37.229999999999997</v>
      </c>
      <c r="J27016" s="61">
        <v>-79.28</v>
      </c>
      <c r="K27016">
        <v>7772</v>
      </c>
      <c r="L27016"/>
      <c r="M27016"/>
    </row>
    <row r="27017" spans="1:13">
      <c r="A27017" s="61" t="s">
        <v>40</v>
      </c>
      <c r="B27017" s="61">
        <v>24248</v>
      </c>
      <c r="C27017" s="63" t="s">
        <v>968</v>
      </c>
      <c r="D27017" s="61">
        <v>0</v>
      </c>
      <c r="E27017" s="61" t="s">
        <v>2676</v>
      </c>
      <c r="F27017" s="61" t="s">
        <v>139</v>
      </c>
      <c r="G27017" s="61" t="s">
        <v>853</v>
      </c>
      <c r="H27017" s="61" t="s">
        <v>967</v>
      </c>
      <c r="I27017" s="61">
        <v>36.630000000000003</v>
      </c>
      <c r="J27017" s="61">
        <v>-83.43</v>
      </c>
      <c r="K27017">
        <v>2181</v>
      </c>
      <c r="L27017"/>
      <c r="M27017"/>
    </row>
    <row r="27018" spans="1:13">
      <c r="A27018" s="61" t="s">
        <v>40</v>
      </c>
      <c r="B27018" s="61">
        <v>23350</v>
      </c>
      <c r="C27018" s="63" t="s">
        <v>968</v>
      </c>
      <c r="D27018" s="61">
        <v>0</v>
      </c>
      <c r="E27018" s="61" t="s">
        <v>5733</v>
      </c>
      <c r="F27018" s="61" t="s">
        <v>139</v>
      </c>
      <c r="G27018" s="61" t="s">
        <v>4793</v>
      </c>
      <c r="H27018" s="61" t="s">
        <v>967</v>
      </c>
      <c r="I27018" s="61">
        <v>37.53</v>
      </c>
      <c r="J27018" s="61">
        <v>-75.819999999999993</v>
      </c>
      <c r="K27018">
        <v>3433</v>
      </c>
      <c r="L27018"/>
      <c r="M27018"/>
    </row>
    <row r="27019" spans="1:13">
      <c r="A27019" s="61" t="s">
        <v>40</v>
      </c>
      <c r="B27019" s="61">
        <v>22938</v>
      </c>
      <c r="C27019" s="63" t="s">
        <v>968</v>
      </c>
      <c r="D27019" s="61">
        <v>0</v>
      </c>
      <c r="E27019" s="61" t="s">
        <v>5618</v>
      </c>
      <c r="F27019" s="61" t="s">
        <v>139</v>
      </c>
      <c r="G27019" s="61" t="s">
        <v>5609</v>
      </c>
      <c r="H27019" s="61" t="s">
        <v>967</v>
      </c>
      <c r="I27019" s="61">
        <v>37.85</v>
      </c>
      <c r="J27019" s="61">
        <v>-78.75</v>
      </c>
      <c r="K27019">
        <v>1314</v>
      </c>
      <c r="L27019"/>
      <c r="M27019"/>
    </row>
    <row r="27020" spans="1:13">
      <c r="A27020" s="61" t="s">
        <v>40</v>
      </c>
      <c r="B27020" s="61">
        <v>22033</v>
      </c>
      <c r="C27020" s="63" t="s">
        <v>968</v>
      </c>
      <c r="D27020" s="61">
        <v>0</v>
      </c>
      <c r="E27020" s="61" t="s">
        <v>774</v>
      </c>
      <c r="F27020" s="61" t="s">
        <v>139</v>
      </c>
      <c r="G27020" s="61" t="s">
        <v>5178</v>
      </c>
      <c r="H27020" s="61" t="s">
        <v>967</v>
      </c>
      <c r="I27020" s="61">
        <v>38.880000000000003</v>
      </c>
      <c r="J27020" s="61">
        <v>-77.38</v>
      </c>
      <c r="K27020">
        <v>40692</v>
      </c>
      <c r="L27020"/>
      <c r="M27020"/>
    </row>
    <row r="27021" spans="1:13">
      <c r="A27021" s="61" t="s">
        <v>40</v>
      </c>
      <c r="B27021" s="61">
        <v>22035</v>
      </c>
      <c r="C27021" s="63" t="s">
        <v>968</v>
      </c>
      <c r="D27021" s="61">
        <v>0</v>
      </c>
      <c r="E27021" s="61" t="s">
        <v>774</v>
      </c>
      <c r="F27021" s="61" t="s">
        <v>139</v>
      </c>
      <c r="G27021" s="61" t="s">
        <v>5178</v>
      </c>
      <c r="H27021" s="61" t="s">
        <v>967</v>
      </c>
      <c r="I27021" s="61">
        <v>38.85</v>
      </c>
      <c r="J27021" s="61">
        <v>-77.36</v>
      </c>
      <c r="K27021">
        <v>22</v>
      </c>
      <c r="L27021"/>
      <c r="M27021"/>
    </row>
    <row r="27022" spans="1:13">
      <c r="A27022" s="61" t="s">
        <v>40</v>
      </c>
      <c r="B27022" s="61">
        <v>22030</v>
      </c>
      <c r="C27022" s="63" t="s">
        <v>968</v>
      </c>
      <c r="D27022" s="61">
        <v>0</v>
      </c>
      <c r="E27022" s="61" t="s">
        <v>774</v>
      </c>
      <c r="F27022" s="61" t="s">
        <v>139</v>
      </c>
      <c r="G27022" s="61" t="s">
        <v>5178</v>
      </c>
      <c r="H27022" s="61" t="s">
        <v>967</v>
      </c>
      <c r="I27022" s="61">
        <v>38.840000000000003</v>
      </c>
      <c r="J27022" s="61">
        <v>-77.34</v>
      </c>
      <c r="K27022">
        <v>60431</v>
      </c>
      <c r="L27022"/>
      <c r="M27022"/>
    </row>
    <row r="27023" spans="1:13">
      <c r="A27023" s="61" t="s">
        <v>40</v>
      </c>
      <c r="B27023" s="61">
        <v>22032</v>
      </c>
      <c r="C27023" s="63" t="s">
        <v>968</v>
      </c>
      <c r="D27023" s="61">
        <v>0</v>
      </c>
      <c r="E27023" s="61" t="s">
        <v>774</v>
      </c>
      <c r="F27023" s="61" t="s">
        <v>139</v>
      </c>
      <c r="G27023" s="61" t="s">
        <v>5178</v>
      </c>
      <c r="H27023" s="61" t="s">
        <v>967</v>
      </c>
      <c r="I27023" s="61">
        <v>38.82</v>
      </c>
      <c r="J27023" s="61">
        <v>-77.290000000000006</v>
      </c>
      <c r="K27023">
        <v>29909</v>
      </c>
      <c r="L27023"/>
      <c r="M27023"/>
    </row>
    <row r="27024" spans="1:13">
      <c r="A27024" s="61" t="s">
        <v>40</v>
      </c>
      <c r="B27024" s="61">
        <v>22031</v>
      </c>
      <c r="C27024" s="63" t="s">
        <v>968</v>
      </c>
      <c r="D27024" s="61">
        <v>0</v>
      </c>
      <c r="E27024" s="61" t="s">
        <v>774</v>
      </c>
      <c r="F27024" s="61" t="s">
        <v>139</v>
      </c>
      <c r="G27024" s="61" t="s">
        <v>5178</v>
      </c>
      <c r="H27024" s="61" t="s">
        <v>967</v>
      </c>
      <c r="I27024" s="61">
        <v>38.85</v>
      </c>
      <c r="J27024" s="61">
        <v>-77.290000000000006</v>
      </c>
      <c r="K27024">
        <v>35256</v>
      </c>
      <c r="L27024"/>
      <c r="M27024"/>
    </row>
    <row r="27025" spans="1:13">
      <c r="A27025" s="61" t="s">
        <v>40</v>
      </c>
      <c r="B27025" s="61">
        <v>22034</v>
      </c>
      <c r="C27025" s="63" t="s">
        <v>968</v>
      </c>
      <c r="D27025" s="61">
        <v>0</v>
      </c>
      <c r="E27025" s="61" t="s">
        <v>774</v>
      </c>
      <c r="F27025" s="61" t="s">
        <v>139</v>
      </c>
      <c r="G27025" s="61" t="s">
        <v>5488</v>
      </c>
      <c r="H27025" s="61" t="s">
        <v>967</v>
      </c>
      <c r="I27025" s="61">
        <v>38.85</v>
      </c>
      <c r="J27025" s="61">
        <v>-77.290000000000006</v>
      </c>
      <c r="K27025">
        <v>40692</v>
      </c>
      <c r="L27025"/>
      <c r="M27025"/>
    </row>
    <row r="27026" spans="1:13">
      <c r="A27026" s="61" t="s">
        <v>40</v>
      </c>
      <c r="B27026" s="61">
        <v>22036</v>
      </c>
      <c r="C27026" s="63" t="s">
        <v>968</v>
      </c>
      <c r="D27026" s="61">
        <v>0</v>
      </c>
      <c r="E27026" s="61" t="s">
        <v>774</v>
      </c>
      <c r="F27026" s="61" t="s">
        <v>139</v>
      </c>
      <c r="G27026" s="61" t="s">
        <v>5488</v>
      </c>
      <c r="H27026" s="61" t="s">
        <v>967</v>
      </c>
      <c r="I27026" s="61">
        <v>38.85</v>
      </c>
      <c r="J27026" s="61">
        <v>-77.290000000000006</v>
      </c>
      <c r="K27026">
        <v>22</v>
      </c>
      <c r="L27026"/>
      <c r="M27026"/>
    </row>
    <row r="27027" spans="1:13">
      <c r="A27027" s="61" t="s">
        <v>40</v>
      </c>
      <c r="B27027" s="61">
        <v>22039</v>
      </c>
      <c r="C27027" s="63" t="s">
        <v>968</v>
      </c>
      <c r="D27027" s="61">
        <v>0</v>
      </c>
      <c r="E27027" s="61" t="s">
        <v>5489</v>
      </c>
      <c r="F27027" s="61" t="s">
        <v>139</v>
      </c>
      <c r="G27027" s="61" t="s">
        <v>5178</v>
      </c>
      <c r="H27027" s="61" t="s">
        <v>967</v>
      </c>
      <c r="I27027" s="61">
        <v>38.76</v>
      </c>
      <c r="J27027" s="61">
        <v>-77.31</v>
      </c>
      <c r="K27027">
        <v>18278</v>
      </c>
      <c r="L27027"/>
      <c r="M27027"/>
    </row>
    <row r="27028" spans="1:13">
      <c r="A27028" s="61" t="s">
        <v>40</v>
      </c>
      <c r="B27028" s="61">
        <v>24435</v>
      </c>
      <c r="C27028" s="63" t="s">
        <v>968</v>
      </c>
      <c r="D27028" s="61">
        <v>0</v>
      </c>
      <c r="E27028" s="61" t="s">
        <v>1935</v>
      </c>
      <c r="F27028" s="61" t="s">
        <v>139</v>
      </c>
      <c r="G27028" s="61" t="s">
        <v>5979</v>
      </c>
      <c r="H27028" s="61" t="s">
        <v>967</v>
      </c>
      <c r="I27028" s="61">
        <v>37.880000000000003</v>
      </c>
      <c r="J27028" s="61">
        <v>-79.3</v>
      </c>
      <c r="K27028">
        <v>1695</v>
      </c>
      <c r="L27028"/>
      <c r="M27028"/>
    </row>
    <row r="27029" spans="1:13">
      <c r="A27029" s="61" t="s">
        <v>40</v>
      </c>
      <c r="B27029" s="61">
        <v>22042</v>
      </c>
      <c r="C27029" s="63" t="s">
        <v>968</v>
      </c>
      <c r="D27029" s="61">
        <v>0</v>
      </c>
      <c r="E27029" s="61" t="s">
        <v>5490</v>
      </c>
      <c r="F27029" s="61" t="s">
        <v>139</v>
      </c>
      <c r="G27029" s="61" t="s">
        <v>5178</v>
      </c>
      <c r="H27029" s="61" t="s">
        <v>967</v>
      </c>
      <c r="I27029" s="61">
        <v>38.869999999999997</v>
      </c>
      <c r="J27029" s="61">
        <v>-77.2</v>
      </c>
      <c r="K27029">
        <v>34638</v>
      </c>
      <c r="L27029"/>
      <c r="M27029"/>
    </row>
    <row r="27030" spans="1:13">
      <c r="A27030" s="61" t="s">
        <v>40</v>
      </c>
      <c r="B27030" s="61">
        <v>22043</v>
      </c>
      <c r="C27030" s="63" t="s">
        <v>968</v>
      </c>
      <c r="D27030" s="61">
        <v>0</v>
      </c>
      <c r="E27030" s="61" t="s">
        <v>5490</v>
      </c>
      <c r="F27030" s="61" t="s">
        <v>139</v>
      </c>
      <c r="G27030" s="61" t="s">
        <v>5178</v>
      </c>
      <c r="H27030" s="61" t="s">
        <v>967</v>
      </c>
      <c r="I27030" s="61">
        <v>38.9</v>
      </c>
      <c r="J27030" s="61">
        <v>-77.2</v>
      </c>
      <c r="K27030">
        <v>25850</v>
      </c>
      <c r="L27030"/>
      <c r="M27030"/>
    </row>
    <row r="27031" spans="1:13">
      <c r="A27031" s="61" t="s">
        <v>40</v>
      </c>
      <c r="B27031" s="61">
        <v>22046</v>
      </c>
      <c r="C27031" s="63" t="s">
        <v>968</v>
      </c>
      <c r="D27031" s="61">
        <v>0</v>
      </c>
      <c r="E27031" s="61" t="s">
        <v>5490</v>
      </c>
      <c r="F27031" s="61" t="s">
        <v>139</v>
      </c>
      <c r="G27031" s="61" t="s">
        <v>17407</v>
      </c>
      <c r="H27031" s="61" t="s">
        <v>967</v>
      </c>
      <c r="I27031" s="61">
        <v>38.880000000000003</v>
      </c>
      <c r="J27031" s="61">
        <v>-77.17</v>
      </c>
      <c r="K27031">
        <v>18576</v>
      </c>
      <c r="L27031"/>
      <c r="M27031"/>
    </row>
    <row r="27032" spans="1:13">
      <c r="A27032" s="61" t="s">
        <v>40</v>
      </c>
      <c r="B27032" s="61">
        <v>22044</v>
      </c>
      <c r="C27032" s="63" t="s">
        <v>968</v>
      </c>
      <c r="D27032" s="61">
        <v>0</v>
      </c>
      <c r="E27032" s="61" t="s">
        <v>5490</v>
      </c>
      <c r="F27032" s="61" t="s">
        <v>139</v>
      </c>
      <c r="G27032" s="61" t="s">
        <v>5178</v>
      </c>
      <c r="H27032" s="61" t="s">
        <v>967</v>
      </c>
      <c r="I27032" s="61">
        <v>38.86</v>
      </c>
      <c r="J27032" s="61">
        <v>-77.150000000000006</v>
      </c>
      <c r="K27032">
        <v>13847</v>
      </c>
      <c r="L27032"/>
      <c r="M27032"/>
    </row>
    <row r="27033" spans="1:13">
      <c r="A27033" s="61" t="s">
        <v>40</v>
      </c>
      <c r="B27033" s="61">
        <v>22041</v>
      </c>
      <c r="C27033" s="63" t="s">
        <v>968</v>
      </c>
      <c r="D27033" s="61">
        <v>0</v>
      </c>
      <c r="E27033" s="61" t="s">
        <v>5490</v>
      </c>
      <c r="F27033" s="61" t="s">
        <v>139</v>
      </c>
      <c r="G27033" s="61" t="s">
        <v>5178</v>
      </c>
      <c r="H27033" s="61" t="s">
        <v>967</v>
      </c>
      <c r="I27033" s="61">
        <v>38.840000000000003</v>
      </c>
      <c r="J27033" s="61">
        <v>-77.14</v>
      </c>
      <c r="K27033">
        <v>28039</v>
      </c>
      <c r="L27033"/>
      <c r="M27033"/>
    </row>
    <row r="27034" spans="1:13">
      <c r="A27034" s="61" t="s">
        <v>40</v>
      </c>
      <c r="B27034" s="61">
        <v>24613</v>
      </c>
      <c r="C27034" s="63" t="s">
        <v>968</v>
      </c>
      <c r="D27034" s="61">
        <v>0</v>
      </c>
      <c r="E27034" s="61" t="s">
        <v>6045</v>
      </c>
      <c r="F27034" s="61" t="s">
        <v>139</v>
      </c>
      <c r="G27034" s="61" t="s">
        <v>5944</v>
      </c>
      <c r="H27034" s="61" t="s">
        <v>967</v>
      </c>
      <c r="I27034" s="61">
        <v>37.26</v>
      </c>
      <c r="J27034" s="61">
        <v>-81.33</v>
      </c>
      <c r="K27034">
        <v>849</v>
      </c>
      <c r="L27034"/>
      <c r="M27034"/>
    </row>
    <row r="27035" spans="1:13">
      <c r="A27035" s="61" t="s">
        <v>40</v>
      </c>
      <c r="B27035" s="61">
        <v>24328</v>
      </c>
      <c r="C27035" s="63" t="s">
        <v>968</v>
      </c>
      <c r="D27035" s="61">
        <v>0</v>
      </c>
      <c r="E27035" s="61" t="s">
        <v>5954</v>
      </c>
      <c r="F27035" s="61" t="s">
        <v>139</v>
      </c>
      <c r="G27035" s="61" t="s">
        <v>234</v>
      </c>
      <c r="H27035" s="61" t="s">
        <v>967</v>
      </c>
      <c r="I27035" s="61">
        <v>36.659999999999997</v>
      </c>
      <c r="J27035" s="61">
        <v>-80.7</v>
      </c>
      <c r="K27035">
        <v>1999</v>
      </c>
      <c r="L27035"/>
      <c r="M27035"/>
    </row>
    <row r="27036" spans="1:13">
      <c r="A27036" s="61" t="s">
        <v>40</v>
      </c>
      <c r="B27036" s="61">
        <v>23901</v>
      </c>
      <c r="C27036" s="63" t="s">
        <v>968</v>
      </c>
      <c r="D27036" s="61">
        <v>0</v>
      </c>
      <c r="E27036" s="61" t="s">
        <v>5804</v>
      </c>
      <c r="F27036" s="61" t="s">
        <v>139</v>
      </c>
      <c r="G27036" s="61" t="s">
        <v>5805</v>
      </c>
      <c r="H27036" s="61" t="s">
        <v>967</v>
      </c>
      <c r="I27036" s="61">
        <v>37.29</v>
      </c>
      <c r="J27036" s="61">
        <v>-78.39</v>
      </c>
      <c r="K27036">
        <v>14967</v>
      </c>
      <c r="L27036"/>
      <c r="M27036"/>
    </row>
    <row r="27037" spans="1:13">
      <c r="A27037" s="61" t="s">
        <v>40</v>
      </c>
      <c r="B27037" s="61">
        <v>22460</v>
      </c>
      <c r="C27037" s="63" t="s">
        <v>968</v>
      </c>
      <c r="D27037" s="61">
        <v>0</v>
      </c>
      <c r="E27037" s="61" t="s">
        <v>3731</v>
      </c>
      <c r="F27037" s="61" t="s">
        <v>139</v>
      </c>
      <c r="G27037" s="61" t="s">
        <v>569</v>
      </c>
      <c r="H27037" s="61" t="s">
        <v>967</v>
      </c>
      <c r="I27037" s="61">
        <v>37.880000000000003</v>
      </c>
      <c r="J27037" s="61">
        <v>-76.62</v>
      </c>
      <c r="K27037">
        <v>1817</v>
      </c>
      <c r="L27037"/>
      <c r="M27037"/>
    </row>
    <row r="27038" spans="1:13">
      <c r="A27038" s="61" t="s">
        <v>40</v>
      </c>
      <c r="B27038" s="61">
        <v>24088</v>
      </c>
      <c r="C27038" s="63" t="s">
        <v>968</v>
      </c>
      <c r="D27038" s="61">
        <v>0</v>
      </c>
      <c r="E27038" s="61" t="s">
        <v>5860</v>
      </c>
      <c r="F27038" s="61" t="s">
        <v>139</v>
      </c>
      <c r="G27038" s="61" t="s">
        <v>428</v>
      </c>
      <c r="H27038" s="61" t="s">
        <v>967</v>
      </c>
      <c r="I27038" s="61">
        <v>36.92</v>
      </c>
      <c r="J27038" s="61">
        <v>-80.02</v>
      </c>
      <c r="K27038">
        <v>4805</v>
      </c>
      <c r="L27038"/>
      <c r="M27038"/>
    </row>
    <row r="27039" spans="1:13">
      <c r="A27039" s="61" t="s">
        <v>40</v>
      </c>
      <c r="B27039" s="61">
        <v>24089</v>
      </c>
      <c r="C27039" s="63" t="s">
        <v>968</v>
      </c>
      <c r="D27039" s="61">
        <v>0</v>
      </c>
      <c r="E27039" s="61" t="s">
        <v>5861</v>
      </c>
      <c r="F27039" s="61" t="s">
        <v>139</v>
      </c>
      <c r="G27039" s="61" t="s">
        <v>308</v>
      </c>
      <c r="H27039" s="61" t="s">
        <v>967</v>
      </c>
      <c r="I27039" s="61">
        <v>36.700000000000003</v>
      </c>
      <c r="J27039" s="61">
        <v>-79.94</v>
      </c>
      <c r="K27039">
        <v>2388</v>
      </c>
      <c r="L27039"/>
      <c r="M27039"/>
    </row>
    <row r="27040" spans="1:13">
      <c r="A27040" s="61" t="s">
        <v>40</v>
      </c>
      <c r="B27040" s="61">
        <v>24090</v>
      </c>
      <c r="C27040" s="63" t="s">
        <v>968</v>
      </c>
      <c r="D27040" s="61">
        <v>0</v>
      </c>
      <c r="E27040" s="61" t="s">
        <v>5862</v>
      </c>
      <c r="F27040" s="61" t="s">
        <v>139</v>
      </c>
      <c r="G27040" s="61" t="s">
        <v>5845</v>
      </c>
      <c r="H27040" s="61" t="s">
        <v>967</v>
      </c>
      <c r="I27040" s="61">
        <v>37.49</v>
      </c>
      <c r="J27040" s="61">
        <v>-79.87</v>
      </c>
      <c r="K27040">
        <v>4712</v>
      </c>
      <c r="L27040"/>
      <c r="M27040"/>
    </row>
    <row r="27041" spans="1:13">
      <c r="A27041" s="61" t="s">
        <v>40</v>
      </c>
      <c r="B27041" s="61">
        <v>22939</v>
      </c>
      <c r="C27041" s="63" t="s">
        <v>968</v>
      </c>
      <c r="D27041" s="61">
        <v>0</v>
      </c>
      <c r="E27041" s="61" t="s">
        <v>5619</v>
      </c>
      <c r="F27041" s="61" t="s">
        <v>139</v>
      </c>
      <c r="G27041" s="61" t="s">
        <v>5601</v>
      </c>
      <c r="H27041" s="61" t="s">
        <v>967</v>
      </c>
      <c r="I27041" s="61">
        <v>38.090000000000003</v>
      </c>
      <c r="J27041" s="61">
        <v>-78.959999999999994</v>
      </c>
      <c r="K27041">
        <v>6478</v>
      </c>
      <c r="L27041"/>
      <c r="M27041"/>
    </row>
    <row r="27042" spans="1:13">
      <c r="A27042" s="61" t="s">
        <v>40</v>
      </c>
      <c r="B27042" s="61">
        <v>22627</v>
      </c>
      <c r="C27042" s="63" t="s">
        <v>968</v>
      </c>
      <c r="D27042" s="61">
        <v>0</v>
      </c>
      <c r="E27042" s="61" t="s">
        <v>5547</v>
      </c>
      <c r="F27042" s="61" t="s">
        <v>139</v>
      </c>
      <c r="G27042" s="61" t="s">
        <v>5172</v>
      </c>
      <c r="H27042" s="61" t="s">
        <v>967</v>
      </c>
      <c r="I27042" s="61">
        <v>38.76</v>
      </c>
      <c r="J27042" s="61">
        <v>-78.099999999999994</v>
      </c>
      <c r="K27042">
        <v>668</v>
      </c>
      <c r="L27042"/>
      <c r="M27042"/>
    </row>
    <row r="27043" spans="1:13">
      <c r="A27043" s="61" t="s">
        <v>40</v>
      </c>
      <c r="B27043" s="61">
        <v>24091</v>
      </c>
      <c r="C27043" s="63" t="s">
        <v>968</v>
      </c>
      <c r="D27043" s="61">
        <v>0</v>
      </c>
      <c r="E27043" s="61" t="s">
        <v>5863</v>
      </c>
      <c r="F27043" s="61" t="s">
        <v>139</v>
      </c>
      <c r="G27043" s="61" t="s">
        <v>230</v>
      </c>
      <c r="H27043" s="61" t="s">
        <v>967</v>
      </c>
      <c r="I27043" s="61">
        <v>36.909999999999997</v>
      </c>
      <c r="J27043" s="61">
        <v>-80.31</v>
      </c>
      <c r="K27043">
        <v>7416</v>
      </c>
      <c r="L27043"/>
      <c r="M27043"/>
    </row>
    <row r="27044" spans="1:13">
      <c r="A27044" s="61" t="s">
        <v>40</v>
      </c>
      <c r="B27044" s="61">
        <v>23850</v>
      </c>
      <c r="C27044" s="63" t="s">
        <v>968</v>
      </c>
      <c r="D27044" s="61">
        <v>0</v>
      </c>
      <c r="E27044" s="61" t="s">
        <v>5787</v>
      </c>
      <c r="F27044" s="61" t="s">
        <v>139</v>
      </c>
      <c r="G27044" s="61" t="s">
        <v>5774</v>
      </c>
      <c r="H27044" s="61" t="s">
        <v>967</v>
      </c>
      <c r="I27044" s="61">
        <v>37.14</v>
      </c>
      <c r="J27044" s="61">
        <v>-77.73</v>
      </c>
      <c r="K27044">
        <v>1081</v>
      </c>
      <c r="L27044"/>
      <c r="M27044"/>
    </row>
    <row r="27045" spans="1:13">
      <c r="A27045" s="61" t="s">
        <v>40</v>
      </c>
      <c r="B27045" s="61">
        <v>24551</v>
      </c>
      <c r="C27045" s="63" t="s">
        <v>968</v>
      </c>
      <c r="D27045" s="61">
        <v>0</v>
      </c>
      <c r="E27045" s="61" t="s">
        <v>352</v>
      </c>
      <c r="F27045" s="61" t="s">
        <v>139</v>
      </c>
      <c r="G27045" s="61" t="s">
        <v>4106</v>
      </c>
      <c r="H27045" s="61" t="s">
        <v>967</v>
      </c>
      <c r="I27045" s="61">
        <v>37.369999999999997</v>
      </c>
      <c r="J27045" s="61">
        <v>-79.27</v>
      </c>
      <c r="K27045">
        <v>25601</v>
      </c>
      <c r="L27045"/>
      <c r="M27045"/>
    </row>
    <row r="27046" spans="1:13">
      <c r="A27046" s="61" t="s">
        <v>40</v>
      </c>
      <c r="B27046" s="61">
        <v>23055</v>
      </c>
      <c r="C27046" s="63" t="s">
        <v>968</v>
      </c>
      <c r="D27046" s="61">
        <v>0</v>
      </c>
      <c r="E27046" s="61" t="s">
        <v>5665</v>
      </c>
      <c r="F27046" s="61" t="s">
        <v>139</v>
      </c>
      <c r="G27046" s="61" t="s">
        <v>5628</v>
      </c>
      <c r="H27046" s="61" t="s">
        <v>967</v>
      </c>
      <c r="I27046" s="61">
        <v>37.76</v>
      </c>
      <c r="J27046" s="61">
        <v>-78.260000000000005</v>
      </c>
      <c r="K27046">
        <v>831</v>
      </c>
      <c r="L27046"/>
      <c r="M27046"/>
    </row>
    <row r="27047" spans="1:13">
      <c r="A27047" s="61" t="s">
        <v>40</v>
      </c>
      <c r="B27047" s="61">
        <v>22060</v>
      </c>
      <c r="C27047" s="63" t="s">
        <v>968</v>
      </c>
      <c r="D27047" s="61">
        <v>0</v>
      </c>
      <c r="E27047" s="61" t="s">
        <v>5492</v>
      </c>
      <c r="F27047" s="61" t="s">
        <v>139</v>
      </c>
      <c r="G27047" s="61" t="s">
        <v>5178</v>
      </c>
      <c r="H27047" s="61" t="s">
        <v>967</v>
      </c>
      <c r="I27047" s="61">
        <v>38.700000000000003</v>
      </c>
      <c r="J27047" s="61">
        <v>-77.14</v>
      </c>
      <c r="K27047">
        <v>9677</v>
      </c>
      <c r="L27047"/>
      <c r="M27047"/>
    </row>
    <row r="27048" spans="1:13">
      <c r="A27048" s="61" t="s">
        <v>40</v>
      </c>
      <c r="B27048" s="61">
        <v>24250</v>
      </c>
      <c r="C27048" s="63" t="s">
        <v>968</v>
      </c>
      <c r="D27048" s="61">
        <v>0</v>
      </c>
      <c r="E27048" s="61" t="s">
        <v>5916</v>
      </c>
      <c r="F27048" s="61" t="s">
        <v>139</v>
      </c>
      <c r="G27048" s="61" t="s">
        <v>5914</v>
      </c>
      <c r="H27048" s="61" t="s">
        <v>967</v>
      </c>
      <c r="I27048" s="61">
        <v>36.770000000000003</v>
      </c>
      <c r="J27048" s="61">
        <v>-82.58</v>
      </c>
      <c r="K27048">
        <v>1209</v>
      </c>
      <c r="L27048"/>
      <c r="M27048"/>
    </row>
    <row r="27049" spans="1:13">
      <c r="A27049" s="61" t="s">
        <v>40</v>
      </c>
      <c r="B27049" s="61">
        <v>24437</v>
      </c>
      <c r="C27049" s="63" t="s">
        <v>968</v>
      </c>
      <c r="D27049" s="61">
        <v>0</v>
      </c>
      <c r="E27049" s="61" t="s">
        <v>5984</v>
      </c>
      <c r="F27049" s="61" t="s">
        <v>139</v>
      </c>
      <c r="G27049" s="61" t="s">
        <v>5601</v>
      </c>
      <c r="H27049" s="61" t="s">
        <v>967</v>
      </c>
      <c r="I27049" s="61">
        <v>38.21</v>
      </c>
      <c r="J27049" s="61">
        <v>-78.94</v>
      </c>
      <c r="K27049">
        <v>1048</v>
      </c>
      <c r="L27049"/>
      <c r="M27049"/>
    </row>
    <row r="27050" spans="1:13">
      <c r="A27050" s="61" t="s">
        <v>40</v>
      </c>
      <c r="B27050" s="61">
        <v>23604</v>
      </c>
      <c r="C27050" s="63" t="s">
        <v>968</v>
      </c>
      <c r="D27050" s="61">
        <v>0</v>
      </c>
      <c r="E27050" s="61" t="s">
        <v>5760</v>
      </c>
      <c r="F27050" s="61" t="s">
        <v>139</v>
      </c>
      <c r="G27050" s="61" t="s">
        <v>17419</v>
      </c>
      <c r="H27050" s="61" t="s">
        <v>967</v>
      </c>
      <c r="I27050" s="61">
        <v>37.119999999999997</v>
      </c>
      <c r="J27050" s="61">
        <v>-76.59</v>
      </c>
      <c r="K27050">
        <v>5160</v>
      </c>
      <c r="L27050"/>
      <c r="M27050"/>
    </row>
    <row r="27051" spans="1:13">
      <c r="A27051" s="61" t="s">
        <v>40</v>
      </c>
      <c r="B27051" s="61">
        <v>23801</v>
      </c>
      <c r="C27051" s="63" t="s">
        <v>968</v>
      </c>
      <c r="D27051" s="61">
        <v>0</v>
      </c>
      <c r="E27051" s="61" t="s">
        <v>2319</v>
      </c>
      <c r="F27051" s="61" t="s">
        <v>139</v>
      </c>
      <c r="G27051" s="61" t="s">
        <v>5765</v>
      </c>
      <c r="H27051" s="61" t="s">
        <v>967</v>
      </c>
      <c r="I27051" s="61">
        <v>37.229999999999997</v>
      </c>
      <c r="J27051" s="61">
        <v>-77.33</v>
      </c>
      <c r="K27051">
        <v>9874</v>
      </c>
      <c r="L27051"/>
      <c r="M27051"/>
    </row>
    <row r="27052" spans="1:13">
      <c r="A27052" s="61" t="s">
        <v>40</v>
      </c>
      <c r="B27052" s="61">
        <v>23651</v>
      </c>
      <c r="C27052" s="63" t="s">
        <v>968</v>
      </c>
      <c r="D27052" s="61">
        <v>0</v>
      </c>
      <c r="E27052" s="61" t="s">
        <v>5761</v>
      </c>
      <c r="F27052" s="61" t="s">
        <v>139</v>
      </c>
      <c r="G27052" s="61" t="s">
        <v>17420</v>
      </c>
      <c r="H27052" s="61" t="s">
        <v>967</v>
      </c>
      <c r="I27052" s="61">
        <v>37.01</v>
      </c>
      <c r="J27052" s="61">
        <v>-76.3</v>
      </c>
      <c r="K27052">
        <v>494</v>
      </c>
      <c r="L27052"/>
      <c r="M27052"/>
    </row>
    <row r="27053" spans="1:13">
      <c r="A27053" s="61" t="s">
        <v>40</v>
      </c>
      <c r="B27053" s="61">
        <v>22211</v>
      </c>
      <c r="C27053" s="63" t="s">
        <v>968</v>
      </c>
      <c r="D27053" s="61">
        <v>0</v>
      </c>
      <c r="E27053" s="61" t="s">
        <v>5501</v>
      </c>
      <c r="F27053" s="61" t="s">
        <v>139</v>
      </c>
      <c r="G27053" s="61" t="s">
        <v>5499</v>
      </c>
      <c r="H27053" s="61" t="s">
        <v>967</v>
      </c>
      <c r="I27053" s="61">
        <v>38.869999999999997</v>
      </c>
      <c r="J27053" s="61">
        <v>-77.069999999999993</v>
      </c>
      <c r="K27053">
        <v>924</v>
      </c>
      <c r="L27053"/>
      <c r="M27053"/>
    </row>
    <row r="27054" spans="1:13">
      <c r="A27054" s="61" t="s">
        <v>40</v>
      </c>
      <c r="B27054" s="61">
        <v>22652</v>
      </c>
      <c r="C27054" s="63" t="s">
        <v>968</v>
      </c>
      <c r="D27054" s="61">
        <v>0</v>
      </c>
      <c r="E27054" s="61" t="s">
        <v>639</v>
      </c>
      <c r="F27054" s="61" t="s">
        <v>139</v>
      </c>
      <c r="G27054" s="61" t="s">
        <v>5546</v>
      </c>
      <c r="H27054" s="61" t="s">
        <v>967</v>
      </c>
      <c r="I27054" s="61">
        <v>38.840000000000003</v>
      </c>
      <c r="J27054" s="61">
        <v>-78.42</v>
      </c>
      <c r="K27054">
        <v>1535</v>
      </c>
      <c r="L27054"/>
      <c r="M27054"/>
    </row>
    <row r="27055" spans="1:13">
      <c r="A27055" s="61" t="s">
        <v>40</v>
      </c>
      <c r="B27055" s="61">
        <v>23056</v>
      </c>
      <c r="C27055" s="63" t="s">
        <v>968</v>
      </c>
      <c r="D27055" s="61">
        <v>0</v>
      </c>
      <c r="E27055" s="61" t="s">
        <v>1426</v>
      </c>
      <c r="F27055" s="61" t="s">
        <v>139</v>
      </c>
      <c r="G27055" s="61" t="s">
        <v>5648</v>
      </c>
      <c r="H27055" s="61" t="s">
        <v>967</v>
      </c>
      <c r="I27055" s="61">
        <v>37.450000000000003</v>
      </c>
      <c r="J27055" s="61">
        <v>-76.38</v>
      </c>
      <c r="K27055">
        <v>425</v>
      </c>
      <c r="L27055"/>
      <c r="M27055"/>
    </row>
    <row r="27056" spans="1:13">
      <c r="A27056" s="61" t="s">
        <v>40</v>
      </c>
      <c r="B27056" s="61">
        <v>23851</v>
      </c>
      <c r="C27056" s="63" t="s">
        <v>968</v>
      </c>
      <c r="D27056" s="61">
        <v>0</v>
      </c>
      <c r="E27056" s="61" t="s">
        <v>300</v>
      </c>
      <c r="F27056" s="61" t="s">
        <v>139</v>
      </c>
      <c r="G27056" s="61" t="s">
        <v>17425</v>
      </c>
      <c r="H27056" s="61" t="s">
        <v>967</v>
      </c>
      <c r="I27056" s="61">
        <v>36.68</v>
      </c>
      <c r="J27056" s="61">
        <v>-76.930000000000007</v>
      </c>
      <c r="K27056">
        <v>13258</v>
      </c>
      <c r="L27056"/>
      <c r="M27056"/>
    </row>
    <row r="27057" spans="1:13">
      <c r="A27057" s="61" t="s">
        <v>40</v>
      </c>
      <c r="B27057" s="61">
        <v>23354</v>
      </c>
      <c r="C27057" s="63" t="s">
        <v>968</v>
      </c>
      <c r="D27057" s="61">
        <v>0</v>
      </c>
      <c r="E27057" s="61" t="s">
        <v>5734</v>
      </c>
      <c r="F27057" s="61" t="s">
        <v>139</v>
      </c>
      <c r="G27057" s="61" t="s">
        <v>4793</v>
      </c>
      <c r="H27057" s="61" t="s">
        <v>967</v>
      </c>
      <c r="I27057" s="61">
        <v>37.46</v>
      </c>
      <c r="J27057" s="61">
        <v>-75.91</v>
      </c>
      <c r="K27057">
        <v>327</v>
      </c>
      <c r="L27057"/>
      <c r="M27057"/>
    </row>
    <row r="27058" spans="1:13">
      <c r="A27058" s="61" t="s">
        <v>40</v>
      </c>
      <c r="B27058" s="61">
        <v>22407</v>
      </c>
      <c r="C27058" s="63" t="s">
        <v>968</v>
      </c>
      <c r="D27058" s="61">
        <v>0</v>
      </c>
      <c r="E27058" s="61" t="s">
        <v>4553</v>
      </c>
      <c r="F27058" s="61" t="s">
        <v>139</v>
      </c>
      <c r="G27058" s="61" t="s">
        <v>5506</v>
      </c>
      <c r="H27058" s="61" t="s">
        <v>967</v>
      </c>
      <c r="I27058" s="61">
        <v>38.28</v>
      </c>
      <c r="J27058" s="61">
        <v>-77.58</v>
      </c>
      <c r="K27058">
        <v>62668</v>
      </c>
      <c r="L27058"/>
      <c r="M27058"/>
    </row>
    <row r="27059" spans="1:13">
      <c r="A27059" s="61" t="s">
        <v>40</v>
      </c>
      <c r="B27059" s="61">
        <v>22406</v>
      </c>
      <c r="C27059" s="63" t="s">
        <v>968</v>
      </c>
      <c r="D27059" s="61">
        <v>0</v>
      </c>
      <c r="E27059" s="61" t="s">
        <v>4553</v>
      </c>
      <c r="F27059" s="61" t="s">
        <v>139</v>
      </c>
      <c r="G27059" s="61" t="s">
        <v>5505</v>
      </c>
      <c r="H27059" s="61" t="s">
        <v>967</v>
      </c>
      <c r="I27059" s="61">
        <v>38.4</v>
      </c>
      <c r="J27059" s="61">
        <v>-77.540000000000006</v>
      </c>
      <c r="K27059">
        <v>27129</v>
      </c>
      <c r="L27059"/>
      <c r="M27059"/>
    </row>
    <row r="27060" spans="1:13">
      <c r="A27060" s="61" t="s">
        <v>40</v>
      </c>
      <c r="B27060" s="61">
        <v>22401</v>
      </c>
      <c r="C27060" s="63" t="s">
        <v>968</v>
      </c>
      <c r="D27060" s="61">
        <v>0</v>
      </c>
      <c r="E27060" s="61" t="s">
        <v>4553</v>
      </c>
      <c r="F27060" s="61" t="s">
        <v>139</v>
      </c>
      <c r="G27060" s="61" t="s">
        <v>17409</v>
      </c>
      <c r="H27060" s="61" t="s">
        <v>967</v>
      </c>
      <c r="I27060" s="61">
        <v>38.29</v>
      </c>
      <c r="J27060" s="61">
        <v>-77.48</v>
      </c>
      <c r="K27060">
        <v>27799</v>
      </c>
      <c r="L27060"/>
      <c r="M27060"/>
    </row>
    <row r="27061" spans="1:13">
      <c r="A27061" s="61" t="s">
        <v>40</v>
      </c>
      <c r="B27061" s="61">
        <v>22408</v>
      </c>
      <c r="C27061" s="63" t="s">
        <v>968</v>
      </c>
      <c r="D27061" s="61">
        <v>0</v>
      </c>
      <c r="E27061" s="61" t="s">
        <v>4553</v>
      </c>
      <c r="F27061" s="61" t="s">
        <v>139</v>
      </c>
      <c r="G27061" s="61" t="s">
        <v>5506</v>
      </c>
      <c r="H27061" s="61" t="s">
        <v>967</v>
      </c>
      <c r="I27061" s="61">
        <v>38.22</v>
      </c>
      <c r="J27061" s="61">
        <v>-77.44</v>
      </c>
      <c r="K27061">
        <v>32043</v>
      </c>
      <c r="L27061"/>
      <c r="M27061"/>
    </row>
    <row r="27062" spans="1:13">
      <c r="A27062" s="61" t="s">
        <v>40</v>
      </c>
      <c r="B27062" s="61">
        <v>22405</v>
      </c>
      <c r="C27062" s="63" t="s">
        <v>968</v>
      </c>
      <c r="D27062" s="61">
        <v>0</v>
      </c>
      <c r="E27062" s="61" t="s">
        <v>4553</v>
      </c>
      <c r="F27062" s="61" t="s">
        <v>139</v>
      </c>
      <c r="G27062" s="61" t="s">
        <v>5505</v>
      </c>
      <c r="H27062" s="61" t="s">
        <v>967</v>
      </c>
      <c r="I27062" s="61">
        <v>38.31</v>
      </c>
      <c r="J27062" s="61">
        <v>-77.400000000000006</v>
      </c>
      <c r="K27062">
        <v>34430</v>
      </c>
      <c r="L27062"/>
      <c r="M27062"/>
    </row>
    <row r="27063" spans="1:13">
      <c r="A27063" s="61" t="s">
        <v>40</v>
      </c>
      <c r="B27063" s="61">
        <v>22940</v>
      </c>
      <c r="C27063" s="63" t="s">
        <v>968</v>
      </c>
      <c r="D27063" s="61">
        <v>0</v>
      </c>
      <c r="E27063" s="61" t="s">
        <v>5620</v>
      </c>
      <c r="F27063" s="61" t="s">
        <v>139</v>
      </c>
      <c r="G27063" s="61" t="s">
        <v>5608</v>
      </c>
      <c r="H27063" s="61" t="s">
        <v>967</v>
      </c>
      <c r="I27063" s="61">
        <v>38.159999999999997</v>
      </c>
      <c r="J27063" s="61">
        <v>-78.56</v>
      </c>
      <c r="K27063">
        <v>1081</v>
      </c>
      <c r="L27063"/>
      <c r="M27063"/>
    </row>
    <row r="27064" spans="1:13">
      <c r="A27064" s="61" t="s">
        <v>40</v>
      </c>
      <c r="B27064" s="61">
        <v>23856</v>
      </c>
      <c r="C27064" s="63" t="s">
        <v>968</v>
      </c>
      <c r="D27064" s="61">
        <v>0</v>
      </c>
      <c r="E27064" s="61" t="s">
        <v>5788</v>
      </c>
      <c r="F27064" s="61" t="s">
        <v>139</v>
      </c>
      <c r="G27064" s="61" t="s">
        <v>5768</v>
      </c>
      <c r="H27064" s="61" t="s">
        <v>967</v>
      </c>
      <c r="I27064" s="61">
        <v>36.799999999999997</v>
      </c>
      <c r="J27064" s="61">
        <v>-77.7</v>
      </c>
      <c r="K27064">
        <v>888</v>
      </c>
      <c r="L27064"/>
      <c r="M27064"/>
    </row>
    <row r="27065" spans="1:13">
      <c r="A27065" s="61" t="s">
        <v>40</v>
      </c>
      <c r="B27065" s="61">
        <v>24330</v>
      </c>
      <c r="C27065" s="63" t="s">
        <v>968</v>
      </c>
      <c r="D27065" s="61">
        <v>0</v>
      </c>
      <c r="E27065" s="61" t="s">
        <v>5955</v>
      </c>
      <c r="F27065" s="61" t="s">
        <v>139</v>
      </c>
      <c r="G27065" s="61" t="s">
        <v>5932</v>
      </c>
      <c r="H27065" s="61" t="s">
        <v>967</v>
      </c>
      <c r="I27065" s="61">
        <v>36.71</v>
      </c>
      <c r="J27065" s="61">
        <v>-80.97</v>
      </c>
      <c r="K27065">
        <v>3056</v>
      </c>
      <c r="L27065"/>
      <c r="M27065"/>
    </row>
    <row r="27066" spans="1:13">
      <c r="A27066" s="61" t="s">
        <v>40</v>
      </c>
      <c r="B27066" s="61">
        <v>22630</v>
      </c>
      <c r="C27066" s="63" t="s">
        <v>968</v>
      </c>
      <c r="D27066" s="61">
        <v>0</v>
      </c>
      <c r="E27066" s="61" t="s">
        <v>5543</v>
      </c>
      <c r="F27066" s="61" t="s">
        <v>139</v>
      </c>
      <c r="G27066" s="61" t="s">
        <v>572</v>
      </c>
      <c r="H27066" s="61" t="s">
        <v>967</v>
      </c>
      <c r="I27066" s="61">
        <v>38.92</v>
      </c>
      <c r="J27066" s="61">
        <v>-78.180000000000007</v>
      </c>
      <c r="K27066">
        <v>33829</v>
      </c>
      <c r="L27066"/>
      <c r="M27066"/>
    </row>
    <row r="27067" spans="1:13">
      <c r="A27067" s="61" t="s">
        <v>40</v>
      </c>
      <c r="B27067" s="61">
        <v>22830</v>
      </c>
      <c r="C27067" s="63" t="s">
        <v>968</v>
      </c>
      <c r="D27067" s="61">
        <v>0</v>
      </c>
      <c r="E27067" s="61" t="s">
        <v>5592</v>
      </c>
      <c r="F27067" s="61" t="s">
        <v>139</v>
      </c>
      <c r="G27067" s="61" t="s">
        <v>1468</v>
      </c>
      <c r="H27067" s="61" t="s">
        <v>967</v>
      </c>
      <c r="I27067" s="61">
        <v>38.630000000000003</v>
      </c>
      <c r="J27067" s="61">
        <v>-78.98</v>
      </c>
      <c r="K27067">
        <v>1671</v>
      </c>
      <c r="L27067"/>
      <c r="M27067"/>
    </row>
    <row r="27068" spans="1:13">
      <c r="A27068" s="61" t="s">
        <v>40</v>
      </c>
      <c r="B27068" s="61">
        <v>20155</v>
      </c>
      <c r="C27068" s="63" t="s">
        <v>968</v>
      </c>
      <c r="D27068" s="61">
        <v>0</v>
      </c>
      <c r="E27068" s="61" t="s">
        <v>412</v>
      </c>
      <c r="F27068" s="61" t="s">
        <v>139</v>
      </c>
      <c r="G27068" s="61" t="s">
        <v>5173</v>
      </c>
      <c r="H27068" s="61" t="s">
        <v>967</v>
      </c>
      <c r="I27068" s="61">
        <v>38.79</v>
      </c>
      <c r="J27068" s="61">
        <v>-77.61</v>
      </c>
      <c r="K27068">
        <v>37218</v>
      </c>
      <c r="L27068"/>
      <c r="M27068"/>
    </row>
    <row r="27069" spans="1:13">
      <c r="A27069" s="61" t="s">
        <v>40</v>
      </c>
      <c r="B27069" s="61">
        <v>24333</v>
      </c>
      <c r="C27069" s="63" t="s">
        <v>968</v>
      </c>
      <c r="D27069" s="61">
        <v>0</v>
      </c>
      <c r="E27069" s="61" t="s">
        <v>5956</v>
      </c>
      <c r="F27069" s="61" t="s">
        <v>139</v>
      </c>
      <c r="G27069" s="61" t="s">
        <v>17432</v>
      </c>
      <c r="H27069" s="61" t="s">
        <v>967</v>
      </c>
      <c r="I27069" s="61">
        <v>36.659999999999997</v>
      </c>
      <c r="J27069" s="61">
        <v>-80.91</v>
      </c>
      <c r="K27069">
        <v>17309</v>
      </c>
      <c r="L27069"/>
      <c r="M27069"/>
    </row>
    <row r="27070" spans="1:13">
      <c r="A27070" s="61" t="s">
        <v>40</v>
      </c>
      <c r="B27070" s="61">
        <v>23857</v>
      </c>
      <c r="C27070" s="63" t="s">
        <v>968</v>
      </c>
      <c r="D27070" s="61">
        <v>0</v>
      </c>
      <c r="E27070" s="61" t="s">
        <v>5789</v>
      </c>
      <c r="F27070" s="61" t="s">
        <v>139</v>
      </c>
      <c r="G27070" s="61" t="s">
        <v>5768</v>
      </c>
      <c r="H27070" s="61" t="s">
        <v>967</v>
      </c>
      <c r="I27070" s="61">
        <v>36.56</v>
      </c>
      <c r="J27070" s="61">
        <v>-77.89</v>
      </c>
      <c r="K27070">
        <v>399</v>
      </c>
      <c r="L27070"/>
      <c r="M27070"/>
    </row>
    <row r="27071" spans="1:13">
      <c r="A27071" s="61" t="s">
        <v>40</v>
      </c>
      <c r="B27071" s="61">
        <v>24251</v>
      </c>
      <c r="C27071" s="63" t="s">
        <v>968</v>
      </c>
      <c r="D27071" s="61">
        <v>0</v>
      </c>
      <c r="E27071" s="61" t="s">
        <v>5917</v>
      </c>
      <c r="F27071" s="61" t="s">
        <v>139</v>
      </c>
      <c r="G27071" s="61" t="s">
        <v>5914</v>
      </c>
      <c r="H27071" s="61" t="s">
        <v>967</v>
      </c>
      <c r="I27071" s="61">
        <v>36.630000000000003</v>
      </c>
      <c r="J27071" s="61">
        <v>-82.58</v>
      </c>
      <c r="K27071">
        <v>8405</v>
      </c>
      <c r="L27071"/>
      <c r="M27071"/>
    </row>
    <row r="27072" spans="1:13">
      <c r="A27072" s="61" t="s">
        <v>40</v>
      </c>
      <c r="B27072" s="61">
        <v>24092</v>
      </c>
      <c r="C27072" s="63" t="s">
        <v>968</v>
      </c>
      <c r="D27072" s="61">
        <v>0</v>
      </c>
      <c r="E27072" s="61" t="s">
        <v>5864</v>
      </c>
      <c r="F27072" s="61" t="s">
        <v>139</v>
      </c>
      <c r="G27072" s="61" t="s">
        <v>428</v>
      </c>
      <c r="H27072" s="61" t="s">
        <v>967</v>
      </c>
      <c r="I27072" s="61">
        <v>37</v>
      </c>
      <c r="J27072" s="61">
        <v>-79.77</v>
      </c>
      <c r="K27072">
        <v>2999</v>
      </c>
      <c r="L27072"/>
      <c r="M27072"/>
    </row>
    <row r="27073" spans="1:13">
      <c r="A27073" s="61" t="s">
        <v>40</v>
      </c>
      <c r="B27073" s="61">
        <v>24340</v>
      </c>
      <c r="C27073" s="63" t="s">
        <v>968</v>
      </c>
      <c r="D27073" s="61">
        <v>0</v>
      </c>
      <c r="E27073" s="61" t="s">
        <v>5957</v>
      </c>
      <c r="F27073" s="61" t="s">
        <v>139</v>
      </c>
      <c r="G27073" s="61" t="s">
        <v>625</v>
      </c>
      <c r="H27073" s="61" t="s">
        <v>967</v>
      </c>
      <c r="I27073" s="61">
        <v>36.79</v>
      </c>
      <c r="J27073" s="61">
        <v>-81.77</v>
      </c>
      <c r="K27073">
        <v>5319</v>
      </c>
      <c r="L27073"/>
      <c r="M27073"/>
    </row>
    <row r="27074" spans="1:13">
      <c r="A27074" s="61" t="s">
        <v>40</v>
      </c>
      <c r="B27074" s="61">
        <v>24553</v>
      </c>
      <c r="C27074" s="63" t="s">
        <v>968</v>
      </c>
      <c r="D27074" s="61">
        <v>0</v>
      </c>
      <c r="E27074" s="61" t="s">
        <v>2522</v>
      </c>
      <c r="F27074" s="61" t="s">
        <v>139</v>
      </c>
      <c r="G27074" s="61" t="s">
        <v>5609</v>
      </c>
      <c r="H27074" s="61" t="s">
        <v>967</v>
      </c>
      <c r="I27074" s="61">
        <v>37.54</v>
      </c>
      <c r="J27074" s="61">
        <v>-78.84</v>
      </c>
      <c r="K27074">
        <v>1827</v>
      </c>
      <c r="L27074"/>
      <c r="M27074"/>
    </row>
    <row r="27075" spans="1:13">
      <c r="A27075" s="61" t="s">
        <v>40</v>
      </c>
      <c r="B27075" s="61">
        <v>24554</v>
      </c>
      <c r="C27075" s="63" t="s">
        <v>968</v>
      </c>
      <c r="D27075" s="61">
        <v>0</v>
      </c>
      <c r="E27075" s="61" t="s">
        <v>6021</v>
      </c>
      <c r="F27075" s="61" t="s">
        <v>139</v>
      </c>
      <c r="G27075" s="61" t="s">
        <v>6007</v>
      </c>
      <c r="H27075" s="61" t="s">
        <v>967</v>
      </c>
      <c r="I27075" s="61">
        <v>37.159999999999997</v>
      </c>
      <c r="J27075" s="61">
        <v>-79.08</v>
      </c>
      <c r="K27075">
        <v>3952</v>
      </c>
      <c r="L27075"/>
      <c r="M27075"/>
    </row>
    <row r="27076" spans="1:13">
      <c r="A27076" s="61" t="s">
        <v>40</v>
      </c>
      <c r="B27076" s="61">
        <v>24555</v>
      </c>
      <c r="C27076" s="63" t="s">
        <v>968</v>
      </c>
      <c r="D27076" s="61">
        <v>0</v>
      </c>
      <c r="E27076" s="61" t="s">
        <v>4420</v>
      </c>
      <c r="F27076" s="61" t="s">
        <v>139</v>
      </c>
      <c r="G27076" s="61" t="s">
        <v>5979</v>
      </c>
      <c r="H27076" s="61" t="s">
        <v>967</v>
      </c>
      <c r="I27076" s="61">
        <v>37.630000000000003</v>
      </c>
      <c r="J27076" s="61">
        <v>-79.45</v>
      </c>
      <c r="K27076">
        <v>2012</v>
      </c>
      <c r="L27076"/>
      <c r="M27076"/>
    </row>
    <row r="27077" spans="1:13">
      <c r="A27077" s="61" t="s">
        <v>40</v>
      </c>
      <c r="B27077" s="61">
        <v>23059</v>
      </c>
      <c r="C27077" s="63" t="s">
        <v>968</v>
      </c>
      <c r="D27077" s="61">
        <v>0</v>
      </c>
      <c r="E27077" s="61" t="s">
        <v>5666</v>
      </c>
      <c r="F27077" s="61" t="s">
        <v>139</v>
      </c>
      <c r="G27077" s="61" t="s">
        <v>5667</v>
      </c>
      <c r="H27077" s="61" t="s">
        <v>967</v>
      </c>
      <c r="I27077" s="61">
        <v>37.700000000000003</v>
      </c>
      <c r="J27077" s="61">
        <v>-77.569999999999993</v>
      </c>
      <c r="K27077">
        <v>40249</v>
      </c>
      <c r="L27077"/>
      <c r="M27077"/>
    </row>
    <row r="27078" spans="1:13">
      <c r="A27078" s="61" t="s">
        <v>40</v>
      </c>
      <c r="B27078" s="61">
        <v>23060</v>
      </c>
      <c r="C27078" s="63" t="s">
        <v>968</v>
      </c>
      <c r="D27078" s="61">
        <v>0</v>
      </c>
      <c r="E27078" s="61" t="s">
        <v>5666</v>
      </c>
      <c r="F27078" s="61" t="s">
        <v>139</v>
      </c>
      <c r="G27078" s="61" t="s">
        <v>5667</v>
      </c>
      <c r="H27078" s="61" t="s">
        <v>967</v>
      </c>
      <c r="I27078" s="61">
        <v>37.659999999999997</v>
      </c>
      <c r="J27078" s="61">
        <v>-77.48</v>
      </c>
      <c r="K27078">
        <v>38288</v>
      </c>
      <c r="L27078"/>
      <c r="M27078"/>
    </row>
    <row r="27079" spans="1:13">
      <c r="A27079" s="61" t="s">
        <v>40</v>
      </c>
      <c r="B27079" s="61">
        <v>24093</v>
      </c>
      <c r="C27079" s="63" t="s">
        <v>968</v>
      </c>
      <c r="D27079" s="61">
        <v>0</v>
      </c>
      <c r="E27079" s="61" t="s">
        <v>5865</v>
      </c>
      <c r="F27079" s="61" t="s">
        <v>139</v>
      </c>
      <c r="G27079" s="61" t="s">
        <v>5858</v>
      </c>
      <c r="H27079" s="61" t="s">
        <v>967</v>
      </c>
      <c r="I27079" s="61">
        <v>37.369999999999997</v>
      </c>
      <c r="J27079" s="61">
        <v>-80.849999999999994</v>
      </c>
      <c r="K27079">
        <v>185</v>
      </c>
      <c r="L27079"/>
      <c r="M27079"/>
    </row>
    <row r="27080" spans="1:13">
      <c r="A27080" s="61" t="s">
        <v>40</v>
      </c>
      <c r="B27080" s="61">
        <v>23061</v>
      </c>
      <c r="C27080" s="63" t="s">
        <v>968</v>
      </c>
      <c r="D27080" s="61">
        <v>0</v>
      </c>
      <c r="E27080" s="61" t="s">
        <v>1220</v>
      </c>
      <c r="F27080" s="61" t="s">
        <v>139</v>
      </c>
      <c r="G27080" s="61" t="s">
        <v>2543</v>
      </c>
      <c r="H27080" s="61" t="s">
        <v>967</v>
      </c>
      <c r="I27080" s="61">
        <v>37.43</v>
      </c>
      <c r="J27080" s="61">
        <v>-76.540000000000006</v>
      </c>
      <c r="K27080">
        <v>22256</v>
      </c>
      <c r="L27080"/>
      <c r="M27080"/>
    </row>
    <row r="27081" spans="1:13">
      <c r="A27081" s="61" t="s">
        <v>40</v>
      </c>
      <c r="B27081" s="61">
        <v>23062</v>
      </c>
      <c r="C27081" s="63" t="s">
        <v>968</v>
      </c>
      <c r="D27081" s="61">
        <v>0</v>
      </c>
      <c r="E27081" s="61" t="s">
        <v>5668</v>
      </c>
      <c r="F27081" s="61" t="s">
        <v>139</v>
      </c>
      <c r="G27081" s="61" t="s">
        <v>2543</v>
      </c>
      <c r="H27081" s="61" t="s">
        <v>967</v>
      </c>
      <c r="I27081" s="61">
        <v>37.26</v>
      </c>
      <c r="J27081" s="61">
        <v>-76.489999999999995</v>
      </c>
      <c r="K27081">
        <v>2652</v>
      </c>
      <c r="L27081"/>
      <c r="M27081"/>
    </row>
    <row r="27082" spans="1:13">
      <c r="A27082" s="61" t="s">
        <v>40</v>
      </c>
      <c r="B27082" s="61">
        <v>22720</v>
      </c>
      <c r="C27082" s="63" t="s">
        <v>968</v>
      </c>
      <c r="D27082" s="61">
        <v>0</v>
      </c>
      <c r="E27082" s="61" t="s">
        <v>5569</v>
      </c>
      <c r="F27082" s="61" t="s">
        <v>139</v>
      </c>
      <c r="G27082" s="61" t="s">
        <v>5175</v>
      </c>
      <c r="H27082" s="61" t="s">
        <v>967</v>
      </c>
      <c r="I27082" s="61">
        <v>38.44</v>
      </c>
      <c r="J27082" s="61">
        <v>-77.650000000000006</v>
      </c>
      <c r="K27082">
        <v>916</v>
      </c>
      <c r="L27082"/>
      <c r="M27082"/>
    </row>
    <row r="27083" spans="1:13">
      <c r="A27083" s="61" t="s">
        <v>40</v>
      </c>
      <c r="B27083" s="61">
        <v>23063</v>
      </c>
      <c r="C27083" s="63" t="s">
        <v>968</v>
      </c>
      <c r="D27083" s="61">
        <v>0</v>
      </c>
      <c r="E27083" s="61" t="s">
        <v>5669</v>
      </c>
      <c r="F27083" s="61" t="s">
        <v>139</v>
      </c>
      <c r="G27083" s="61" t="s">
        <v>5660</v>
      </c>
      <c r="H27083" s="61" t="s">
        <v>967</v>
      </c>
      <c r="I27083" s="61">
        <v>37.68</v>
      </c>
      <c r="J27083" s="61">
        <v>-77.88</v>
      </c>
      <c r="K27083">
        <v>5527</v>
      </c>
      <c r="L27083"/>
      <c r="M27083"/>
    </row>
    <row r="27084" spans="1:13">
      <c r="A27084" s="61" t="s">
        <v>40</v>
      </c>
      <c r="B27084" s="61">
        <v>24556</v>
      </c>
      <c r="C27084" s="63" t="s">
        <v>968</v>
      </c>
      <c r="D27084" s="61">
        <v>0</v>
      </c>
      <c r="E27084" s="61" t="s">
        <v>6022</v>
      </c>
      <c r="F27084" s="61" t="s">
        <v>139</v>
      </c>
      <c r="G27084" s="61" t="s">
        <v>4106</v>
      </c>
      <c r="H27084" s="61" t="s">
        <v>967</v>
      </c>
      <c r="I27084" s="61">
        <v>37.36</v>
      </c>
      <c r="J27084" s="61">
        <v>-79.38</v>
      </c>
      <c r="K27084">
        <v>3357</v>
      </c>
      <c r="L27084"/>
      <c r="M27084"/>
    </row>
    <row r="27085" spans="1:13">
      <c r="A27085" s="61" t="s">
        <v>40</v>
      </c>
      <c r="B27085" s="61">
        <v>24095</v>
      </c>
      <c r="C27085" s="63" t="s">
        <v>968</v>
      </c>
      <c r="D27085" s="61">
        <v>0</v>
      </c>
      <c r="E27085" s="61" t="s">
        <v>5866</v>
      </c>
      <c r="F27085" s="61" t="s">
        <v>139</v>
      </c>
      <c r="G27085" s="61" t="s">
        <v>4106</v>
      </c>
      <c r="H27085" s="61" t="s">
        <v>967</v>
      </c>
      <c r="I27085" s="61">
        <v>37.21</v>
      </c>
      <c r="J27085" s="61">
        <v>-79.709999999999994</v>
      </c>
      <c r="K27085">
        <v>4275</v>
      </c>
      <c r="L27085"/>
      <c r="M27085"/>
    </row>
    <row r="27086" spans="1:13">
      <c r="A27086" s="61" t="s">
        <v>40</v>
      </c>
      <c r="B27086" s="61">
        <v>22942</v>
      </c>
      <c r="C27086" s="63" t="s">
        <v>968</v>
      </c>
      <c r="D27086" s="61">
        <v>0</v>
      </c>
      <c r="E27086" s="61" t="s">
        <v>5621</v>
      </c>
      <c r="F27086" s="61" t="s">
        <v>139</v>
      </c>
      <c r="G27086" s="61" t="s">
        <v>5622</v>
      </c>
      <c r="H27086" s="61" t="s">
        <v>967</v>
      </c>
      <c r="I27086" s="61">
        <v>38.130000000000003</v>
      </c>
      <c r="J27086" s="61">
        <v>-78.180000000000007</v>
      </c>
      <c r="K27086">
        <v>9435</v>
      </c>
      <c r="L27086"/>
      <c r="M27086"/>
    </row>
    <row r="27087" spans="1:13">
      <c r="A27087" s="61" t="s">
        <v>40</v>
      </c>
      <c r="B27087" s="61">
        <v>22637</v>
      </c>
      <c r="C27087" s="63" t="s">
        <v>968</v>
      </c>
      <c r="D27087" s="61">
        <v>0</v>
      </c>
      <c r="E27087" s="61" t="s">
        <v>5549</v>
      </c>
      <c r="F27087" s="61" t="s">
        <v>139</v>
      </c>
      <c r="G27087" s="61" t="s">
        <v>5425</v>
      </c>
      <c r="H27087" s="61" t="s">
        <v>967</v>
      </c>
      <c r="I27087" s="61">
        <v>39.26</v>
      </c>
      <c r="J27087" s="61">
        <v>-78.33</v>
      </c>
      <c r="K27087">
        <v>2122</v>
      </c>
      <c r="L27087"/>
      <c r="M27087"/>
    </row>
    <row r="27088" spans="1:13">
      <c r="A27088" s="61" t="s">
        <v>40</v>
      </c>
      <c r="B27088" s="61">
        <v>24439</v>
      </c>
      <c r="C27088" s="63" t="s">
        <v>968</v>
      </c>
      <c r="D27088" s="61">
        <v>0</v>
      </c>
      <c r="E27088" s="61" t="s">
        <v>997</v>
      </c>
      <c r="F27088" s="61" t="s">
        <v>139</v>
      </c>
      <c r="G27088" s="61" t="s">
        <v>5979</v>
      </c>
      <c r="H27088" s="61" t="s">
        <v>967</v>
      </c>
      <c r="I27088" s="61">
        <v>37.99</v>
      </c>
      <c r="J27088" s="61">
        <v>-79.5</v>
      </c>
      <c r="K27088">
        <v>1119</v>
      </c>
      <c r="L27088"/>
      <c r="M27088"/>
    </row>
    <row r="27089" spans="1:13">
      <c r="A27089" s="61" t="s">
        <v>40</v>
      </c>
      <c r="B27089" s="61">
        <v>22721</v>
      </c>
      <c r="C27089" s="63" t="s">
        <v>968</v>
      </c>
      <c r="D27089" s="61">
        <v>1</v>
      </c>
      <c r="E27089" s="61" t="s">
        <v>5570</v>
      </c>
      <c r="F27089" s="61" t="s">
        <v>139</v>
      </c>
      <c r="G27089" s="61" t="s">
        <v>495</v>
      </c>
      <c r="H27089" s="61" t="s">
        <v>967</v>
      </c>
      <c r="I27089" s="61">
        <v>38.39</v>
      </c>
      <c r="J27089" s="61">
        <v>-78.28</v>
      </c>
      <c r="K27089">
        <v>916</v>
      </c>
      <c r="L27089"/>
      <c r="M27089"/>
    </row>
    <row r="27090" spans="1:13">
      <c r="A27090" s="61" t="s">
        <v>40</v>
      </c>
      <c r="B27090" s="61">
        <v>22066</v>
      </c>
      <c r="C27090" s="63" t="s">
        <v>968</v>
      </c>
      <c r="D27090" s="61">
        <v>0</v>
      </c>
      <c r="E27090" s="61" t="s">
        <v>5493</v>
      </c>
      <c r="F27090" s="61" t="s">
        <v>139</v>
      </c>
      <c r="G27090" s="61" t="s">
        <v>5178</v>
      </c>
      <c r="H27090" s="61" t="s">
        <v>967</v>
      </c>
      <c r="I27090" s="61">
        <v>39.01</v>
      </c>
      <c r="J27090" s="61">
        <v>-77.28</v>
      </c>
      <c r="K27090">
        <v>18165</v>
      </c>
      <c r="L27090"/>
      <c r="M27090"/>
    </row>
    <row r="27091" spans="1:13">
      <c r="A27091" s="61" t="s">
        <v>40</v>
      </c>
      <c r="B27091" s="61">
        <v>23942</v>
      </c>
      <c r="C27091" s="63" t="s">
        <v>968</v>
      </c>
      <c r="D27091" s="61">
        <v>0</v>
      </c>
      <c r="E27091" s="61" t="s">
        <v>5824</v>
      </c>
      <c r="F27091" s="61" t="s">
        <v>139</v>
      </c>
      <c r="G27091" s="61" t="s">
        <v>5805</v>
      </c>
      <c r="H27091" s="61" t="s">
        <v>967</v>
      </c>
      <c r="I27091" s="61">
        <v>37.130000000000003</v>
      </c>
      <c r="J27091" s="61">
        <v>-78.3</v>
      </c>
      <c r="K27091">
        <v>1123</v>
      </c>
      <c r="L27091"/>
      <c r="M27091"/>
    </row>
    <row r="27092" spans="1:13">
      <c r="A27092" s="61" t="s">
        <v>40</v>
      </c>
      <c r="B27092" s="61">
        <v>23356</v>
      </c>
      <c r="C27092" s="63" t="s">
        <v>968</v>
      </c>
      <c r="D27092" s="61">
        <v>0</v>
      </c>
      <c r="E27092" s="61" t="s">
        <v>5735</v>
      </c>
      <c r="F27092" s="61" t="s">
        <v>139</v>
      </c>
      <c r="G27092" s="61" t="s">
        <v>5721</v>
      </c>
      <c r="H27092" s="61" t="s">
        <v>967</v>
      </c>
      <c r="I27092" s="61">
        <v>38</v>
      </c>
      <c r="J27092" s="61">
        <v>-75.41</v>
      </c>
      <c r="K27092">
        <v>1736</v>
      </c>
      <c r="L27092"/>
      <c r="M27092"/>
    </row>
    <row r="27093" spans="1:13">
      <c r="A27093" s="61" t="s">
        <v>40</v>
      </c>
      <c r="B27093" s="61">
        <v>23357</v>
      </c>
      <c r="C27093" s="63" t="s">
        <v>968</v>
      </c>
      <c r="D27093" s="61">
        <v>0</v>
      </c>
      <c r="E27093" s="61" t="s">
        <v>1249</v>
      </c>
      <c r="F27093" s="61" t="s">
        <v>139</v>
      </c>
      <c r="G27093" s="61" t="s">
        <v>5721</v>
      </c>
      <c r="H27093" s="61" t="s">
        <v>967</v>
      </c>
      <c r="I27093" s="61">
        <v>37.76</v>
      </c>
      <c r="J27093" s="61">
        <v>-75.67</v>
      </c>
      <c r="K27093">
        <v>730</v>
      </c>
      <c r="L27093"/>
      <c r="M27093"/>
    </row>
    <row r="27094" spans="1:13">
      <c r="A27094" s="61" t="s">
        <v>40</v>
      </c>
      <c r="B27094" s="61">
        <v>24440</v>
      </c>
      <c r="C27094" s="63" t="s">
        <v>968</v>
      </c>
      <c r="D27094" s="61">
        <v>0</v>
      </c>
      <c r="E27094" s="61" t="s">
        <v>306</v>
      </c>
      <c r="F27094" s="61" t="s">
        <v>139</v>
      </c>
      <c r="G27094" s="61" t="s">
        <v>5601</v>
      </c>
      <c r="H27094" s="61" t="s">
        <v>967</v>
      </c>
      <c r="I27094" s="61">
        <v>38</v>
      </c>
      <c r="J27094" s="61">
        <v>-79.150000000000006</v>
      </c>
      <c r="K27094">
        <v>2742</v>
      </c>
      <c r="L27094"/>
      <c r="M27094"/>
    </row>
    <row r="27095" spans="1:13">
      <c r="A27095" s="61" t="s">
        <v>40</v>
      </c>
      <c r="B27095" s="61">
        <v>22067</v>
      </c>
      <c r="C27095" s="63" t="s">
        <v>968</v>
      </c>
      <c r="D27095" s="61">
        <v>0</v>
      </c>
      <c r="E27095" s="61" t="s">
        <v>5494</v>
      </c>
      <c r="F27095" s="61" t="s">
        <v>139</v>
      </c>
      <c r="G27095" s="61" t="s">
        <v>5178</v>
      </c>
      <c r="H27095" s="61" t="s">
        <v>967</v>
      </c>
      <c r="I27095" s="61">
        <v>38.93</v>
      </c>
      <c r="J27095" s="61">
        <v>-77.16</v>
      </c>
      <c r="K27095">
        <v>18165</v>
      </c>
      <c r="L27095"/>
      <c r="M27095"/>
    </row>
    <row r="27096" spans="1:13">
      <c r="A27096" s="61" t="s">
        <v>40</v>
      </c>
      <c r="B27096" s="61">
        <v>22943</v>
      </c>
      <c r="C27096" s="63" t="s">
        <v>968</v>
      </c>
      <c r="D27096" s="61">
        <v>0</v>
      </c>
      <c r="E27096" s="61" t="s">
        <v>1728</v>
      </c>
      <c r="F27096" s="61" t="s">
        <v>139</v>
      </c>
      <c r="G27096" s="61" t="s">
        <v>5608</v>
      </c>
      <c r="H27096" s="61" t="s">
        <v>967</v>
      </c>
      <c r="I27096" s="61">
        <v>38.049999999999997</v>
      </c>
      <c r="J27096" s="61">
        <v>-78.77</v>
      </c>
      <c r="K27096">
        <v>543</v>
      </c>
      <c r="L27096"/>
      <c r="M27096"/>
    </row>
    <row r="27097" spans="1:13">
      <c r="A27097" s="61" t="s">
        <v>40</v>
      </c>
      <c r="B27097" s="61">
        <v>24557</v>
      </c>
      <c r="C27097" s="63" t="s">
        <v>968</v>
      </c>
      <c r="D27097" s="61">
        <v>0</v>
      </c>
      <c r="E27097" s="61" t="s">
        <v>6023</v>
      </c>
      <c r="F27097" s="61" t="s">
        <v>139</v>
      </c>
      <c r="G27097" s="61" t="s">
        <v>5848</v>
      </c>
      <c r="H27097" s="61" t="s">
        <v>967</v>
      </c>
      <c r="I27097" s="61">
        <v>36.950000000000003</v>
      </c>
      <c r="J27097" s="61">
        <v>-79.36</v>
      </c>
      <c r="K27097">
        <v>7550</v>
      </c>
      <c r="L27097"/>
      <c r="M27097"/>
    </row>
    <row r="27098" spans="1:13">
      <c r="A27098" s="61" t="s">
        <v>40</v>
      </c>
      <c r="B27098" s="61">
        <v>24441</v>
      </c>
      <c r="C27098" s="63" t="s">
        <v>968</v>
      </c>
      <c r="D27098" s="61">
        <v>0</v>
      </c>
      <c r="E27098" s="61" t="s">
        <v>5985</v>
      </c>
      <c r="F27098" s="61" t="s">
        <v>139</v>
      </c>
      <c r="G27098" s="61" t="s">
        <v>1468</v>
      </c>
      <c r="H27098" s="61" t="s">
        <v>967</v>
      </c>
      <c r="I27098" s="61">
        <v>38.26</v>
      </c>
      <c r="J27098" s="61">
        <v>-78.819999999999993</v>
      </c>
      <c r="K27098">
        <v>6327</v>
      </c>
      <c r="L27098"/>
      <c r="M27098"/>
    </row>
    <row r="27099" spans="1:13">
      <c r="A27099" s="61" t="s">
        <v>40</v>
      </c>
      <c r="B27099" s="61">
        <v>24614</v>
      </c>
      <c r="C27099" s="63" t="s">
        <v>968</v>
      </c>
      <c r="D27099" s="61">
        <v>0</v>
      </c>
      <c r="E27099" s="61" t="s">
        <v>6046</v>
      </c>
      <c r="F27099" s="61" t="s">
        <v>139</v>
      </c>
      <c r="G27099" s="61" t="s">
        <v>5912</v>
      </c>
      <c r="H27099" s="61" t="s">
        <v>967</v>
      </c>
      <c r="I27099" s="61">
        <v>37.270000000000003</v>
      </c>
      <c r="J27099" s="61">
        <v>-82.1</v>
      </c>
      <c r="K27099">
        <v>7252</v>
      </c>
      <c r="L27099"/>
      <c r="M27099"/>
    </row>
    <row r="27100" spans="1:13">
      <c r="A27100" s="61" t="s">
        <v>40</v>
      </c>
      <c r="B27100" s="61">
        <v>23065</v>
      </c>
      <c r="C27100" s="63" t="s">
        <v>968</v>
      </c>
      <c r="D27100" s="61">
        <v>0</v>
      </c>
      <c r="E27100" s="61" t="s">
        <v>5671</v>
      </c>
      <c r="F27100" s="61" t="s">
        <v>139</v>
      </c>
      <c r="G27100" s="61" t="s">
        <v>5660</v>
      </c>
      <c r="H27100" s="61" t="s">
        <v>967</v>
      </c>
      <c r="I27100" s="61">
        <v>37.770000000000003</v>
      </c>
      <c r="J27100" s="61">
        <v>-77.89</v>
      </c>
      <c r="K27100">
        <v>1602</v>
      </c>
      <c r="L27100"/>
      <c r="M27100"/>
    </row>
    <row r="27101" spans="1:13">
      <c r="A27101" s="61" t="s">
        <v>40</v>
      </c>
      <c r="B27101" s="61">
        <v>23358</v>
      </c>
      <c r="C27101" s="63" t="s">
        <v>968</v>
      </c>
      <c r="D27101" s="61">
        <v>0</v>
      </c>
      <c r="E27101" s="61" t="s">
        <v>5736</v>
      </c>
      <c r="F27101" s="61" t="s">
        <v>139</v>
      </c>
      <c r="G27101" s="61" t="s">
        <v>5721</v>
      </c>
      <c r="H27101" s="61" t="s">
        <v>967</v>
      </c>
      <c r="I27101" s="61">
        <v>37.659999999999997</v>
      </c>
      <c r="J27101" s="61">
        <v>-75.86</v>
      </c>
      <c r="K27101">
        <v>123</v>
      </c>
      <c r="L27101"/>
      <c r="M27101"/>
    </row>
    <row r="27102" spans="1:13">
      <c r="A27102" s="61" t="s">
        <v>40</v>
      </c>
      <c r="B27102" s="61">
        <v>22469</v>
      </c>
      <c r="C27102" s="63" t="s">
        <v>968</v>
      </c>
      <c r="D27102" s="61">
        <v>0</v>
      </c>
      <c r="E27102" s="61" t="s">
        <v>3315</v>
      </c>
      <c r="F27102" s="61" t="s">
        <v>139</v>
      </c>
      <c r="G27102" s="61" t="s">
        <v>3957</v>
      </c>
      <c r="H27102" s="61" t="s">
        <v>967</v>
      </c>
      <c r="I27102" s="61">
        <v>38.07</v>
      </c>
      <c r="J27102" s="61">
        <v>-76.650000000000006</v>
      </c>
      <c r="K27102">
        <v>1722</v>
      </c>
      <c r="L27102"/>
      <c r="M27102"/>
    </row>
    <row r="27103" spans="1:13">
      <c r="A27103" s="61" t="s">
        <v>40</v>
      </c>
      <c r="B27103" s="61">
        <v>24558</v>
      </c>
      <c r="C27103" s="63" t="s">
        <v>968</v>
      </c>
      <c r="D27103" s="61">
        <v>0</v>
      </c>
      <c r="E27103" s="61" t="s">
        <v>1300</v>
      </c>
      <c r="F27103" s="61" t="s">
        <v>139</v>
      </c>
      <c r="G27103" s="61" t="s">
        <v>6008</v>
      </c>
      <c r="H27103" s="61" t="s">
        <v>967</v>
      </c>
      <c r="I27103" s="61">
        <v>36.76</v>
      </c>
      <c r="J27103" s="61">
        <v>-78.930000000000007</v>
      </c>
      <c r="K27103">
        <v>6036</v>
      </c>
      <c r="L27103"/>
      <c r="M27103"/>
    </row>
    <row r="27104" spans="1:13">
      <c r="A27104" s="61" t="s">
        <v>40</v>
      </c>
      <c r="B27104" s="61">
        <v>23068</v>
      </c>
      <c r="C27104" s="63" t="s">
        <v>968</v>
      </c>
      <c r="D27104" s="61">
        <v>0</v>
      </c>
      <c r="E27104" s="61" t="s">
        <v>5672</v>
      </c>
      <c r="F27104" s="61" t="s">
        <v>139</v>
      </c>
      <c r="G27104" s="61" t="s">
        <v>5648</v>
      </c>
      <c r="H27104" s="61" t="s">
        <v>967</v>
      </c>
      <c r="I27104" s="61">
        <v>37.5</v>
      </c>
      <c r="J27104" s="61">
        <v>-76.33</v>
      </c>
      <c r="K27104">
        <v>241</v>
      </c>
      <c r="L27104"/>
      <c r="M27104"/>
    </row>
    <row r="27105" spans="1:13">
      <c r="A27105" s="61" t="s">
        <v>40</v>
      </c>
      <c r="B27105" s="61">
        <v>23359</v>
      </c>
      <c r="C27105" s="63" t="s">
        <v>968</v>
      </c>
      <c r="D27105" s="61">
        <v>0</v>
      </c>
      <c r="E27105" s="61" t="s">
        <v>5738</v>
      </c>
      <c r="F27105" s="61" t="s">
        <v>139</v>
      </c>
      <c r="G27105" s="61" t="s">
        <v>5721</v>
      </c>
      <c r="H27105" s="61" t="s">
        <v>967</v>
      </c>
      <c r="I27105" s="61">
        <v>37.869999999999997</v>
      </c>
      <c r="J27105" s="61">
        <v>-75.58</v>
      </c>
      <c r="K27105">
        <v>653</v>
      </c>
      <c r="L27105"/>
      <c r="M27105"/>
    </row>
    <row r="27106" spans="1:13">
      <c r="A27106" s="61" t="s">
        <v>40</v>
      </c>
      <c r="B27106" s="61">
        <v>20158</v>
      </c>
      <c r="C27106" s="63" t="s">
        <v>968</v>
      </c>
      <c r="D27106" s="61">
        <v>0</v>
      </c>
      <c r="E27106" s="61" t="s">
        <v>894</v>
      </c>
      <c r="F27106" s="61" t="s">
        <v>139</v>
      </c>
      <c r="G27106" s="61" t="s">
        <v>5168</v>
      </c>
      <c r="H27106" s="61" t="s">
        <v>967</v>
      </c>
      <c r="I27106" s="61">
        <v>39.130000000000003</v>
      </c>
      <c r="J27106" s="61">
        <v>-77.66</v>
      </c>
      <c r="K27106">
        <v>4639</v>
      </c>
      <c r="L27106"/>
      <c r="M27106"/>
    </row>
    <row r="27107" spans="1:13">
      <c r="A27107" s="61" t="s">
        <v>40</v>
      </c>
      <c r="B27107" s="61">
        <v>23666</v>
      </c>
      <c r="C27107" s="63" t="s">
        <v>968</v>
      </c>
      <c r="D27107" s="61">
        <v>0</v>
      </c>
      <c r="E27107" s="61" t="s">
        <v>309</v>
      </c>
      <c r="F27107" s="61" t="s">
        <v>139</v>
      </c>
      <c r="G27107" s="61" t="s">
        <v>17420</v>
      </c>
      <c r="H27107" s="61" t="s">
        <v>967</v>
      </c>
      <c r="I27107" s="61">
        <v>37.06</v>
      </c>
      <c r="J27107" s="61">
        <v>-76.41</v>
      </c>
      <c r="K27107">
        <v>52845</v>
      </c>
      <c r="L27107"/>
      <c r="M27107"/>
    </row>
    <row r="27108" spans="1:13">
      <c r="A27108" s="61" t="s">
        <v>40</v>
      </c>
      <c r="B27108" s="61">
        <v>23661</v>
      </c>
      <c r="C27108" s="63" t="s">
        <v>968</v>
      </c>
      <c r="D27108" s="61">
        <v>0</v>
      </c>
      <c r="E27108" s="61" t="s">
        <v>309</v>
      </c>
      <c r="F27108" s="61" t="s">
        <v>139</v>
      </c>
      <c r="G27108" s="61" t="s">
        <v>17420</v>
      </c>
      <c r="H27108" s="61" t="s">
        <v>967</v>
      </c>
      <c r="I27108" s="61">
        <v>37.01</v>
      </c>
      <c r="J27108" s="61">
        <v>-76.39</v>
      </c>
      <c r="K27108">
        <v>13771</v>
      </c>
      <c r="L27108"/>
      <c r="M27108"/>
    </row>
    <row r="27109" spans="1:13">
      <c r="A27109" s="61" t="s">
        <v>40</v>
      </c>
      <c r="B27109" s="61">
        <v>23665</v>
      </c>
      <c r="C27109" s="63" t="s">
        <v>968</v>
      </c>
      <c r="D27109" s="61">
        <v>0</v>
      </c>
      <c r="E27109" s="61" t="s">
        <v>309</v>
      </c>
      <c r="F27109" s="61" t="s">
        <v>139</v>
      </c>
      <c r="G27109" s="61" t="s">
        <v>1642</v>
      </c>
      <c r="H27109" s="61" t="s">
        <v>967</v>
      </c>
      <c r="I27109" s="61">
        <v>37.08</v>
      </c>
      <c r="J27109" s="61">
        <v>-76.37</v>
      </c>
      <c r="K27109">
        <v>5935</v>
      </c>
      <c r="L27109"/>
      <c r="M27109"/>
    </row>
    <row r="27110" spans="1:13">
      <c r="A27110" s="61" t="s">
        <v>40</v>
      </c>
      <c r="B27110" s="61">
        <v>23669</v>
      </c>
      <c r="C27110" s="63" t="s">
        <v>968</v>
      </c>
      <c r="D27110" s="61">
        <v>0</v>
      </c>
      <c r="E27110" s="61" t="s">
        <v>309</v>
      </c>
      <c r="F27110" s="61" t="s">
        <v>139</v>
      </c>
      <c r="G27110" s="61" t="s">
        <v>17420</v>
      </c>
      <c r="H27110" s="61" t="s">
        <v>967</v>
      </c>
      <c r="I27110" s="61">
        <v>37.049999999999997</v>
      </c>
      <c r="J27110" s="61">
        <v>-76.34</v>
      </c>
      <c r="K27110">
        <v>41030</v>
      </c>
      <c r="L27110"/>
      <c r="M27110"/>
    </row>
    <row r="27111" spans="1:13">
      <c r="A27111" s="61" t="s">
        <v>40</v>
      </c>
      <c r="B27111" s="61">
        <v>23663</v>
      </c>
      <c r="C27111" s="63" t="s">
        <v>968</v>
      </c>
      <c r="D27111" s="61">
        <v>0</v>
      </c>
      <c r="E27111" s="61" t="s">
        <v>309</v>
      </c>
      <c r="F27111" s="61" t="s">
        <v>139</v>
      </c>
      <c r="G27111" s="61" t="s">
        <v>17420</v>
      </c>
      <c r="H27111" s="61" t="s">
        <v>967</v>
      </c>
      <c r="I27111" s="61">
        <v>37.03</v>
      </c>
      <c r="J27111" s="61">
        <v>-76.31</v>
      </c>
      <c r="K27111">
        <v>13374</v>
      </c>
      <c r="L27111"/>
      <c r="M27111"/>
    </row>
    <row r="27112" spans="1:13">
      <c r="A27112" s="61" t="s">
        <v>40</v>
      </c>
      <c r="B27112" s="61">
        <v>23664</v>
      </c>
      <c r="C27112" s="63" t="s">
        <v>968</v>
      </c>
      <c r="D27112" s="61">
        <v>0</v>
      </c>
      <c r="E27112" s="61" t="s">
        <v>309</v>
      </c>
      <c r="F27112" s="61" t="s">
        <v>139</v>
      </c>
      <c r="G27112" s="61" t="s">
        <v>17420</v>
      </c>
      <c r="H27112" s="61" t="s">
        <v>967</v>
      </c>
      <c r="I27112" s="61">
        <v>37.04</v>
      </c>
      <c r="J27112" s="61">
        <v>-76.290000000000006</v>
      </c>
      <c r="K27112">
        <v>10301</v>
      </c>
      <c r="L27112"/>
      <c r="M27112"/>
    </row>
    <row r="27113" spans="1:13">
      <c r="A27113" s="61" t="s">
        <v>40</v>
      </c>
      <c r="B27113" s="61">
        <v>23069</v>
      </c>
      <c r="C27113" s="63" t="s">
        <v>968</v>
      </c>
      <c r="D27113" s="61">
        <v>0</v>
      </c>
      <c r="E27113" s="61" t="s">
        <v>1301</v>
      </c>
      <c r="F27113" s="61" t="s">
        <v>139</v>
      </c>
      <c r="G27113" s="61" t="s">
        <v>5638</v>
      </c>
      <c r="H27113" s="61" t="s">
        <v>967</v>
      </c>
      <c r="I27113" s="61">
        <v>37.76</v>
      </c>
      <c r="J27113" s="61">
        <v>-77.37</v>
      </c>
      <c r="K27113">
        <v>3835</v>
      </c>
      <c r="L27113"/>
      <c r="M27113"/>
    </row>
    <row r="27114" spans="1:13">
      <c r="A27114" s="61" t="s">
        <v>40</v>
      </c>
      <c r="B27114" s="61">
        <v>24101</v>
      </c>
      <c r="C27114" s="63" t="s">
        <v>968</v>
      </c>
      <c r="D27114" s="61">
        <v>0</v>
      </c>
      <c r="E27114" s="61" t="s">
        <v>5867</v>
      </c>
      <c r="F27114" s="61" t="s">
        <v>139</v>
      </c>
      <c r="G27114" s="61" t="s">
        <v>428</v>
      </c>
      <c r="H27114" s="61" t="s">
        <v>967</v>
      </c>
      <c r="I27114" s="61">
        <v>37.18</v>
      </c>
      <c r="J27114" s="61">
        <v>-79.8</v>
      </c>
      <c r="K27114">
        <v>6490</v>
      </c>
      <c r="L27114"/>
      <c r="M27114"/>
    </row>
    <row r="27115" spans="1:13">
      <c r="A27115" s="61" t="s">
        <v>40</v>
      </c>
      <c r="B27115" s="61">
        <v>23070</v>
      </c>
      <c r="C27115" s="63" t="s">
        <v>968</v>
      </c>
      <c r="D27115" s="61">
        <v>0</v>
      </c>
      <c r="E27115" s="61" t="s">
        <v>5673</v>
      </c>
      <c r="F27115" s="61" t="s">
        <v>139</v>
      </c>
      <c r="G27115" s="61" t="s">
        <v>1098</v>
      </c>
      <c r="H27115" s="61" t="s">
        <v>967</v>
      </c>
      <c r="I27115" s="61">
        <v>37.549999999999997</v>
      </c>
      <c r="J27115" s="61">
        <v>-76.38</v>
      </c>
      <c r="K27115">
        <v>463</v>
      </c>
      <c r="L27115"/>
      <c r="M27115"/>
    </row>
    <row r="27116" spans="1:13">
      <c r="A27116" s="61" t="s">
        <v>40</v>
      </c>
      <c r="B27116" s="61">
        <v>22801</v>
      </c>
      <c r="C27116" s="63" t="s">
        <v>968</v>
      </c>
      <c r="D27116" s="61">
        <v>0</v>
      </c>
      <c r="E27116" s="61" t="s">
        <v>5588</v>
      </c>
      <c r="F27116" s="61" t="s">
        <v>139</v>
      </c>
      <c r="G27116" s="61" t="s">
        <v>17411</v>
      </c>
      <c r="H27116" s="61" t="s">
        <v>967</v>
      </c>
      <c r="I27116" s="61">
        <v>38.43</v>
      </c>
      <c r="J27116" s="61">
        <v>-78.87</v>
      </c>
      <c r="K27116">
        <v>40460</v>
      </c>
      <c r="L27116"/>
      <c r="M27116"/>
    </row>
    <row r="27117" spans="1:13">
      <c r="A27117" s="61" t="s">
        <v>40</v>
      </c>
      <c r="B27117" s="61">
        <v>22802</v>
      </c>
      <c r="C27117" s="63" t="s">
        <v>968</v>
      </c>
      <c r="D27117" s="61">
        <v>0</v>
      </c>
      <c r="E27117" s="61" t="s">
        <v>5588</v>
      </c>
      <c r="F27117" s="61" t="s">
        <v>139</v>
      </c>
      <c r="G27117" s="61" t="s">
        <v>17411</v>
      </c>
      <c r="H27117" s="61" t="s">
        <v>967</v>
      </c>
      <c r="I27117" s="61">
        <v>38.49</v>
      </c>
      <c r="J27117" s="61">
        <v>-78.86</v>
      </c>
      <c r="K27117">
        <v>28383</v>
      </c>
      <c r="L27117"/>
      <c r="M27117"/>
    </row>
    <row r="27118" spans="1:13">
      <c r="A27118" s="61" t="s">
        <v>40</v>
      </c>
      <c r="B27118" s="61">
        <v>23071</v>
      </c>
      <c r="C27118" s="63" t="s">
        <v>968</v>
      </c>
      <c r="D27118" s="61">
        <v>0</v>
      </c>
      <c r="E27118" s="61" t="s">
        <v>5674</v>
      </c>
      <c r="F27118" s="61" t="s">
        <v>139</v>
      </c>
      <c r="G27118" s="61" t="s">
        <v>1098</v>
      </c>
      <c r="H27118" s="61" t="s">
        <v>967</v>
      </c>
      <c r="I27118" s="61">
        <v>37.549999999999997</v>
      </c>
      <c r="J27118" s="61">
        <v>-76.44</v>
      </c>
      <c r="K27118">
        <v>1567</v>
      </c>
      <c r="L27118"/>
      <c r="M27118"/>
    </row>
    <row r="27119" spans="1:13">
      <c r="A27119" s="61" t="s">
        <v>40</v>
      </c>
      <c r="B27119" s="61">
        <v>23072</v>
      </c>
      <c r="C27119" s="63" t="s">
        <v>968</v>
      </c>
      <c r="D27119" s="61">
        <v>0</v>
      </c>
      <c r="E27119" s="61" t="s">
        <v>5675</v>
      </c>
      <c r="F27119" s="61" t="s">
        <v>139</v>
      </c>
      <c r="G27119" s="61" t="s">
        <v>2543</v>
      </c>
      <c r="H27119" s="61" t="s">
        <v>967</v>
      </c>
      <c r="I27119" s="61">
        <v>37.29</v>
      </c>
      <c r="J27119" s="61">
        <v>-76.45</v>
      </c>
      <c r="K27119">
        <v>12312</v>
      </c>
      <c r="L27119"/>
      <c r="M27119"/>
    </row>
    <row r="27120" spans="1:13">
      <c r="A27120" s="61" t="s">
        <v>40</v>
      </c>
      <c r="B27120" s="61">
        <v>20169</v>
      </c>
      <c r="C27120" s="63" t="s">
        <v>968</v>
      </c>
      <c r="D27120" s="61">
        <v>0</v>
      </c>
      <c r="E27120" s="61" t="s">
        <v>5188</v>
      </c>
      <c r="F27120" s="61" t="s">
        <v>139</v>
      </c>
      <c r="G27120" s="61" t="s">
        <v>5173</v>
      </c>
      <c r="H27120" s="61" t="s">
        <v>967</v>
      </c>
      <c r="I27120" s="61">
        <v>38.880000000000003</v>
      </c>
      <c r="J27120" s="61">
        <v>-77.650000000000006</v>
      </c>
      <c r="K27120">
        <v>28182</v>
      </c>
      <c r="L27120"/>
      <c r="M27120"/>
    </row>
    <row r="27121" spans="1:13">
      <c r="A27121" s="61" t="s">
        <v>40</v>
      </c>
      <c r="B27121" s="61">
        <v>24256</v>
      </c>
      <c r="C27121" s="63" t="s">
        <v>968</v>
      </c>
      <c r="D27121" s="61">
        <v>0</v>
      </c>
      <c r="E27121" s="61" t="s">
        <v>5919</v>
      </c>
      <c r="F27121" s="61" t="s">
        <v>139</v>
      </c>
      <c r="G27121" s="61" t="s">
        <v>5902</v>
      </c>
      <c r="H27121" s="61" t="s">
        <v>967</v>
      </c>
      <c r="I27121" s="61">
        <v>37.200000000000003</v>
      </c>
      <c r="J27121" s="61">
        <v>-82.29</v>
      </c>
      <c r="K27121">
        <v>3124</v>
      </c>
      <c r="L27121"/>
      <c r="M27121"/>
    </row>
    <row r="27122" spans="1:13">
      <c r="A27122" s="61" t="s">
        <v>40</v>
      </c>
      <c r="B27122" s="61">
        <v>22722</v>
      </c>
      <c r="C27122" s="63" t="s">
        <v>968</v>
      </c>
      <c r="D27122" s="61">
        <v>0</v>
      </c>
      <c r="E27122" s="61" t="s">
        <v>5571</v>
      </c>
      <c r="F27122" s="61" t="s">
        <v>139</v>
      </c>
      <c r="G27122" s="61" t="s">
        <v>495</v>
      </c>
      <c r="H27122" s="61" t="s">
        <v>967</v>
      </c>
      <c r="I27122" s="61">
        <v>38.47</v>
      </c>
      <c r="J27122" s="61">
        <v>-78.23</v>
      </c>
      <c r="K27122">
        <v>238</v>
      </c>
      <c r="L27122"/>
      <c r="M27122"/>
    </row>
    <row r="27123" spans="1:13">
      <c r="A27123" s="61" t="s">
        <v>40</v>
      </c>
      <c r="B27123" s="61">
        <v>24442</v>
      </c>
      <c r="C27123" s="63" t="s">
        <v>968</v>
      </c>
      <c r="D27123" s="61">
        <v>0</v>
      </c>
      <c r="E27123" s="61" t="s">
        <v>5986</v>
      </c>
      <c r="F27123" s="61" t="s">
        <v>139</v>
      </c>
      <c r="G27123" s="61" t="s">
        <v>5977</v>
      </c>
      <c r="H27123" s="61" t="s">
        <v>967</v>
      </c>
      <c r="I27123" s="61">
        <v>38.369999999999997</v>
      </c>
      <c r="J27123" s="61">
        <v>-79.38</v>
      </c>
      <c r="K27123">
        <v>88</v>
      </c>
      <c r="L27123"/>
      <c r="M27123"/>
    </row>
    <row r="27124" spans="1:13">
      <c r="A27124" s="61" t="s">
        <v>40</v>
      </c>
      <c r="B27124" s="61">
        <v>22473</v>
      </c>
      <c r="C27124" s="63" t="s">
        <v>968</v>
      </c>
      <c r="D27124" s="61">
        <v>0</v>
      </c>
      <c r="E27124" s="61" t="s">
        <v>5520</v>
      </c>
      <c r="F27124" s="61" t="s">
        <v>139</v>
      </c>
      <c r="G27124" s="61" t="s">
        <v>4544</v>
      </c>
      <c r="H27124" s="61" t="s">
        <v>967</v>
      </c>
      <c r="I27124" s="61">
        <v>37.909999999999997</v>
      </c>
      <c r="J27124" s="61">
        <v>-76.47</v>
      </c>
      <c r="K27124">
        <v>5409</v>
      </c>
      <c r="L27124"/>
      <c r="M27124"/>
    </row>
    <row r="27125" spans="1:13">
      <c r="A27125" s="61" t="s">
        <v>40</v>
      </c>
      <c r="B27125" s="61">
        <v>23238</v>
      </c>
      <c r="C27125" s="63" t="s">
        <v>968</v>
      </c>
      <c r="D27125" s="61">
        <v>0</v>
      </c>
      <c r="E27125" s="61" t="s">
        <v>5676</v>
      </c>
      <c r="F27125" s="61" t="s">
        <v>139</v>
      </c>
      <c r="G27125" s="61" t="s">
        <v>5667</v>
      </c>
      <c r="H27125" s="61" t="s">
        <v>967</v>
      </c>
      <c r="I27125" s="61">
        <v>37.6</v>
      </c>
      <c r="J27125" s="61">
        <v>-77.650000000000006</v>
      </c>
      <c r="K27125">
        <v>26200</v>
      </c>
      <c r="L27125"/>
      <c r="M27125"/>
    </row>
    <row r="27126" spans="1:13">
      <c r="A27126" s="61" t="s">
        <v>40</v>
      </c>
      <c r="B27126" s="61">
        <v>23233</v>
      </c>
      <c r="C27126" s="63" t="s">
        <v>968</v>
      </c>
      <c r="D27126" s="61">
        <v>0</v>
      </c>
      <c r="E27126" s="61" t="s">
        <v>5676</v>
      </c>
      <c r="F27126" s="61" t="s">
        <v>139</v>
      </c>
      <c r="G27126" s="61" t="s">
        <v>5667</v>
      </c>
      <c r="H27126" s="61" t="s">
        <v>967</v>
      </c>
      <c r="I27126" s="61">
        <v>37.65</v>
      </c>
      <c r="J27126" s="61">
        <v>-77.62</v>
      </c>
      <c r="K27126">
        <v>32610</v>
      </c>
      <c r="L27126"/>
      <c r="M27126"/>
    </row>
    <row r="27127" spans="1:13">
      <c r="A27127" s="61" t="s">
        <v>40</v>
      </c>
      <c r="B27127" s="61">
        <v>23229</v>
      </c>
      <c r="C27127" s="63" t="s">
        <v>968</v>
      </c>
      <c r="D27127" s="61">
        <v>0</v>
      </c>
      <c r="E27127" s="61" t="s">
        <v>5676</v>
      </c>
      <c r="F27127" s="61" t="s">
        <v>139</v>
      </c>
      <c r="G27127" s="61" t="s">
        <v>5667</v>
      </c>
      <c r="H27127" s="61" t="s">
        <v>967</v>
      </c>
      <c r="I27127" s="61">
        <v>37.590000000000003</v>
      </c>
      <c r="J27127" s="61">
        <v>-77.569999999999993</v>
      </c>
      <c r="K27127">
        <v>34471</v>
      </c>
      <c r="L27127"/>
      <c r="M27127"/>
    </row>
    <row r="27128" spans="1:13">
      <c r="A27128" s="61" t="s">
        <v>40</v>
      </c>
      <c r="B27128" s="61">
        <v>23294</v>
      </c>
      <c r="C27128" s="63" t="s">
        <v>968</v>
      </c>
      <c r="D27128" s="61">
        <v>0</v>
      </c>
      <c r="E27128" s="61" t="s">
        <v>5676</v>
      </c>
      <c r="F27128" s="61" t="s">
        <v>139</v>
      </c>
      <c r="G27128" s="61" t="s">
        <v>5667</v>
      </c>
      <c r="H27128" s="61" t="s">
        <v>967</v>
      </c>
      <c r="I27128" s="61">
        <v>37.630000000000003</v>
      </c>
      <c r="J27128" s="61">
        <v>-77.540000000000006</v>
      </c>
      <c r="K27128">
        <v>18538</v>
      </c>
      <c r="L27128"/>
      <c r="M27128"/>
    </row>
    <row r="27129" spans="1:13">
      <c r="A27129" s="61" t="s">
        <v>40</v>
      </c>
      <c r="B27129" s="61">
        <v>23228</v>
      </c>
      <c r="C27129" s="63" t="s">
        <v>968</v>
      </c>
      <c r="D27129" s="61">
        <v>0</v>
      </c>
      <c r="E27129" s="61" t="s">
        <v>5676</v>
      </c>
      <c r="F27129" s="61" t="s">
        <v>139</v>
      </c>
      <c r="G27129" s="61" t="s">
        <v>5667</v>
      </c>
      <c r="H27129" s="61" t="s">
        <v>967</v>
      </c>
      <c r="I27129" s="61">
        <v>37.630000000000003</v>
      </c>
      <c r="J27129" s="61">
        <v>-77.489999999999995</v>
      </c>
      <c r="K27129">
        <v>36384</v>
      </c>
      <c r="L27129"/>
      <c r="M27129"/>
    </row>
    <row r="27130" spans="1:13">
      <c r="A27130" s="61" t="s">
        <v>40</v>
      </c>
      <c r="B27130" s="61">
        <v>23231</v>
      </c>
      <c r="C27130" s="63" t="s">
        <v>968</v>
      </c>
      <c r="D27130" s="61">
        <v>0</v>
      </c>
      <c r="E27130" s="61" t="s">
        <v>5676</v>
      </c>
      <c r="F27130" s="61" t="s">
        <v>139</v>
      </c>
      <c r="G27130" s="61" t="s">
        <v>5667</v>
      </c>
      <c r="H27130" s="61" t="s">
        <v>967</v>
      </c>
      <c r="I27130" s="61">
        <v>37.44</v>
      </c>
      <c r="J27130" s="61">
        <v>-77.319999999999993</v>
      </c>
      <c r="K27130">
        <v>37455</v>
      </c>
      <c r="L27130"/>
      <c r="M27130"/>
    </row>
    <row r="27131" spans="1:13">
      <c r="A27131" s="61" t="s">
        <v>40</v>
      </c>
      <c r="B27131" s="61">
        <v>23075</v>
      </c>
      <c r="C27131" s="63" t="s">
        <v>968</v>
      </c>
      <c r="D27131" s="61">
        <v>0</v>
      </c>
      <c r="E27131" s="61" t="s">
        <v>5676</v>
      </c>
      <c r="F27131" s="61" t="s">
        <v>139</v>
      </c>
      <c r="G27131" s="61" t="s">
        <v>5667</v>
      </c>
      <c r="H27131" s="61" t="s">
        <v>967</v>
      </c>
      <c r="I27131" s="61">
        <v>37.549999999999997</v>
      </c>
      <c r="J27131" s="61">
        <v>-77.319999999999993</v>
      </c>
      <c r="K27131">
        <v>10236</v>
      </c>
      <c r="L27131"/>
      <c r="M27131"/>
    </row>
    <row r="27132" spans="1:13">
      <c r="A27132" s="61" t="s">
        <v>40</v>
      </c>
      <c r="B27132" s="61">
        <v>24102</v>
      </c>
      <c r="C27132" s="63" t="s">
        <v>968</v>
      </c>
      <c r="D27132" s="61">
        <v>0</v>
      </c>
      <c r="E27132" s="61" t="s">
        <v>5868</v>
      </c>
      <c r="F27132" s="61" t="s">
        <v>139</v>
      </c>
      <c r="G27132" s="61" t="s">
        <v>428</v>
      </c>
      <c r="H27132" s="61" t="s">
        <v>967</v>
      </c>
      <c r="I27132" s="61">
        <v>36.83</v>
      </c>
      <c r="J27132" s="61">
        <v>-80</v>
      </c>
      <c r="K27132">
        <v>1508</v>
      </c>
      <c r="L27132"/>
      <c r="M27132"/>
    </row>
    <row r="27133" spans="1:13">
      <c r="A27133" s="61" t="s">
        <v>40</v>
      </c>
      <c r="B27133" s="61">
        <v>20171</v>
      </c>
      <c r="C27133" s="63" t="s">
        <v>968</v>
      </c>
      <c r="D27133" s="61">
        <v>0</v>
      </c>
      <c r="E27133" s="61" t="s">
        <v>4738</v>
      </c>
      <c r="F27133" s="61" t="s">
        <v>139</v>
      </c>
      <c r="G27133" s="61" t="s">
        <v>5178</v>
      </c>
      <c r="H27133" s="61" t="s">
        <v>967</v>
      </c>
      <c r="I27133" s="61">
        <v>38.92</v>
      </c>
      <c r="J27133" s="61">
        <v>-77.400000000000006</v>
      </c>
      <c r="K27133">
        <v>51759</v>
      </c>
      <c r="L27133"/>
      <c r="M27133"/>
    </row>
    <row r="27134" spans="1:13">
      <c r="A27134" s="61" t="s">
        <v>40</v>
      </c>
      <c r="B27134" s="61">
        <v>20170</v>
      </c>
      <c r="C27134" s="63" t="s">
        <v>968</v>
      </c>
      <c r="D27134" s="61">
        <v>0</v>
      </c>
      <c r="E27134" s="61" t="s">
        <v>4738</v>
      </c>
      <c r="F27134" s="61" t="s">
        <v>139</v>
      </c>
      <c r="G27134" s="61" t="s">
        <v>5178</v>
      </c>
      <c r="H27134" s="61" t="s">
        <v>967</v>
      </c>
      <c r="I27134" s="61">
        <v>38.96</v>
      </c>
      <c r="J27134" s="61">
        <v>-77.38</v>
      </c>
      <c r="K27134">
        <v>42756</v>
      </c>
      <c r="L27134"/>
      <c r="M27134"/>
    </row>
    <row r="27135" spans="1:13">
      <c r="A27135" s="61" t="s">
        <v>40</v>
      </c>
      <c r="B27135" s="61">
        <v>24343</v>
      </c>
      <c r="C27135" s="63" t="s">
        <v>968</v>
      </c>
      <c r="D27135" s="61">
        <v>0</v>
      </c>
      <c r="E27135" s="61" t="s">
        <v>4317</v>
      </c>
      <c r="F27135" s="61" t="s">
        <v>139</v>
      </c>
      <c r="G27135" s="61" t="s">
        <v>234</v>
      </c>
      <c r="H27135" s="61" t="s">
        <v>967</v>
      </c>
      <c r="I27135" s="61">
        <v>36.76</v>
      </c>
      <c r="J27135" s="61">
        <v>-80.73</v>
      </c>
      <c r="K27135">
        <v>8849</v>
      </c>
      <c r="L27135"/>
      <c r="M27135"/>
    </row>
    <row r="27136" spans="1:13">
      <c r="A27136" s="61" t="s">
        <v>40</v>
      </c>
      <c r="B27136" s="61">
        <v>24258</v>
      </c>
      <c r="C27136" s="63" t="s">
        <v>968</v>
      </c>
      <c r="D27136" s="61">
        <v>0</v>
      </c>
      <c r="E27136" s="61" t="s">
        <v>5920</v>
      </c>
      <c r="F27136" s="61" t="s">
        <v>139</v>
      </c>
      <c r="G27136" s="61" t="s">
        <v>5914</v>
      </c>
      <c r="H27136" s="61" t="s">
        <v>967</v>
      </c>
      <c r="I27136" s="61">
        <v>36.65</v>
      </c>
      <c r="J27136" s="61">
        <v>-82.46</v>
      </c>
      <c r="K27136">
        <v>1259</v>
      </c>
      <c r="L27136"/>
      <c r="M27136"/>
    </row>
    <row r="27137" spans="1:13">
      <c r="A27137" s="61" t="s">
        <v>40</v>
      </c>
      <c r="B27137" s="61">
        <v>22831</v>
      </c>
      <c r="C27137" s="63" t="s">
        <v>968</v>
      </c>
      <c r="D27137" s="61">
        <v>0</v>
      </c>
      <c r="E27137" s="61" t="s">
        <v>5593</v>
      </c>
      <c r="F27137" s="61" t="s">
        <v>139</v>
      </c>
      <c r="G27137" s="61" t="s">
        <v>1468</v>
      </c>
      <c r="H27137" s="61" t="s">
        <v>967</v>
      </c>
      <c r="I27137" s="61">
        <v>38.479999999999997</v>
      </c>
      <c r="J27137" s="61">
        <v>-79</v>
      </c>
      <c r="K27137">
        <v>918</v>
      </c>
      <c r="L27137"/>
      <c r="M27137"/>
    </row>
    <row r="27138" spans="1:13">
      <c r="A27138" s="61" t="s">
        <v>40</v>
      </c>
      <c r="B27138" s="61">
        <v>24347</v>
      </c>
      <c r="C27138" s="63" t="s">
        <v>968</v>
      </c>
      <c r="D27138" s="61">
        <v>0</v>
      </c>
      <c r="E27138" s="61" t="s">
        <v>5958</v>
      </c>
      <c r="F27138" s="61" t="s">
        <v>139</v>
      </c>
      <c r="G27138" s="61" t="s">
        <v>647</v>
      </c>
      <c r="H27138" s="61" t="s">
        <v>967</v>
      </c>
      <c r="I27138" s="61">
        <v>36.97</v>
      </c>
      <c r="J27138" s="61">
        <v>-80.64</v>
      </c>
      <c r="K27138">
        <v>1767</v>
      </c>
      <c r="L27138"/>
      <c r="M27138"/>
    </row>
    <row r="27139" spans="1:13">
      <c r="A27139" s="61" t="s">
        <v>40</v>
      </c>
      <c r="B27139" s="61">
        <v>24260</v>
      </c>
      <c r="C27139" s="63" t="s">
        <v>968</v>
      </c>
      <c r="D27139" s="61">
        <v>0</v>
      </c>
      <c r="E27139" s="61" t="s">
        <v>5921</v>
      </c>
      <c r="F27139" s="61" t="s">
        <v>139</v>
      </c>
      <c r="G27139" s="61" t="s">
        <v>5907</v>
      </c>
      <c r="H27139" s="61" t="s">
        <v>967</v>
      </c>
      <c r="I27139" s="61">
        <v>37.01</v>
      </c>
      <c r="J27139" s="61">
        <v>-81.97</v>
      </c>
      <c r="K27139">
        <v>5072</v>
      </c>
      <c r="L27139"/>
      <c r="M27139"/>
    </row>
    <row r="27140" spans="1:13">
      <c r="A27140" s="61" t="s">
        <v>40</v>
      </c>
      <c r="B27140" s="61">
        <v>22723</v>
      </c>
      <c r="C27140" s="63" t="s">
        <v>968</v>
      </c>
      <c r="D27140" s="61">
        <v>0</v>
      </c>
      <c r="E27140" s="61" t="s">
        <v>5572</v>
      </c>
      <c r="F27140" s="61" t="s">
        <v>139</v>
      </c>
      <c r="G27140" s="61" t="s">
        <v>495</v>
      </c>
      <c r="H27140" s="61" t="s">
        <v>967</v>
      </c>
      <c r="I27140" s="61">
        <v>38.35</v>
      </c>
      <c r="J27140" s="61">
        <v>-78.38</v>
      </c>
      <c r="K27140">
        <v>114</v>
      </c>
      <c r="L27140"/>
      <c r="M27140"/>
    </row>
    <row r="27141" spans="1:13">
      <c r="A27141" s="61" t="s">
        <v>40</v>
      </c>
      <c r="B27141" s="61">
        <v>23860</v>
      </c>
      <c r="C27141" s="63" t="s">
        <v>968</v>
      </c>
      <c r="D27141" s="61">
        <v>0</v>
      </c>
      <c r="E27141" s="61" t="s">
        <v>2663</v>
      </c>
      <c r="F27141" s="61" t="s">
        <v>139</v>
      </c>
      <c r="G27141" s="61" t="s">
        <v>17426</v>
      </c>
      <c r="H27141" s="61" t="s">
        <v>967</v>
      </c>
      <c r="I27141" s="61">
        <v>37.29</v>
      </c>
      <c r="J27141" s="61">
        <v>-77.290000000000006</v>
      </c>
      <c r="K27141">
        <v>32139</v>
      </c>
      <c r="L27141"/>
      <c r="M27141"/>
    </row>
    <row r="27142" spans="1:13">
      <c r="A27142" s="61" t="s">
        <v>40</v>
      </c>
      <c r="B27142" s="61">
        <v>23395</v>
      </c>
      <c r="C27142" s="63" t="s">
        <v>968</v>
      </c>
      <c r="D27142" s="61">
        <v>0</v>
      </c>
      <c r="E27142" s="61" t="s">
        <v>5739</v>
      </c>
      <c r="F27142" s="61" t="s">
        <v>139</v>
      </c>
      <c r="G27142" s="61" t="s">
        <v>5721</v>
      </c>
      <c r="H27142" s="61" t="s">
        <v>967</v>
      </c>
      <c r="I27142" s="61">
        <v>37.97</v>
      </c>
      <c r="J27142" s="61">
        <v>-75.459999999999994</v>
      </c>
      <c r="K27142">
        <v>922</v>
      </c>
      <c r="L27142"/>
      <c r="M27142"/>
    </row>
    <row r="27143" spans="1:13">
      <c r="A27143" s="61" t="s">
        <v>40</v>
      </c>
      <c r="B27143" s="61">
        <v>24445</v>
      </c>
      <c r="C27143" s="63" t="s">
        <v>968</v>
      </c>
      <c r="D27143" s="61">
        <v>0</v>
      </c>
      <c r="E27143" s="61" t="s">
        <v>5987</v>
      </c>
      <c r="F27143" s="61" t="s">
        <v>139</v>
      </c>
      <c r="G27143" s="61" t="s">
        <v>5975</v>
      </c>
      <c r="H27143" s="61" t="s">
        <v>967</v>
      </c>
      <c r="I27143" s="61">
        <v>38</v>
      </c>
      <c r="J27143" s="61">
        <v>-79.83</v>
      </c>
      <c r="K27143">
        <v>2289</v>
      </c>
      <c r="L27143"/>
      <c r="M27143"/>
    </row>
    <row r="27144" spans="1:13">
      <c r="A27144" s="61" t="s">
        <v>40</v>
      </c>
      <c r="B27144" s="61">
        <v>24562</v>
      </c>
      <c r="C27144" s="63" t="s">
        <v>968</v>
      </c>
      <c r="D27144" s="61">
        <v>0</v>
      </c>
      <c r="E27144" s="61" t="s">
        <v>6024</v>
      </c>
      <c r="F27144" s="61" t="s">
        <v>139</v>
      </c>
      <c r="G27144" s="61" t="s">
        <v>5637</v>
      </c>
      <c r="H27144" s="61" t="s">
        <v>967</v>
      </c>
      <c r="I27144" s="61">
        <v>37.729999999999997</v>
      </c>
      <c r="J27144" s="61">
        <v>-78.64</v>
      </c>
      <c r="K27144">
        <v>467</v>
      </c>
      <c r="L27144"/>
      <c r="M27144"/>
    </row>
    <row r="27145" spans="1:13">
      <c r="A27145" s="61" t="s">
        <v>40</v>
      </c>
      <c r="B27145" s="61">
        <v>24104</v>
      </c>
      <c r="C27145" s="63" t="s">
        <v>968</v>
      </c>
      <c r="D27145" s="61">
        <v>0</v>
      </c>
      <c r="E27145" s="61" t="s">
        <v>5869</v>
      </c>
      <c r="F27145" s="61" t="s">
        <v>139</v>
      </c>
      <c r="G27145" s="61" t="s">
        <v>4106</v>
      </c>
      <c r="H27145" s="61" t="s">
        <v>967</v>
      </c>
      <c r="I27145" s="61">
        <v>37.159999999999997</v>
      </c>
      <c r="J27145" s="61">
        <v>-79.48</v>
      </c>
      <c r="K27145">
        <v>3551</v>
      </c>
      <c r="L27145"/>
      <c r="M27145"/>
    </row>
    <row r="27146" spans="1:13">
      <c r="A27146" s="61" t="s">
        <v>40</v>
      </c>
      <c r="B27146" s="61">
        <v>23076</v>
      </c>
      <c r="C27146" s="63" t="s">
        <v>968</v>
      </c>
      <c r="D27146" s="61">
        <v>0</v>
      </c>
      <c r="E27146" s="61" t="s">
        <v>5677</v>
      </c>
      <c r="F27146" s="61" t="s">
        <v>139</v>
      </c>
      <c r="G27146" s="61" t="s">
        <v>5648</v>
      </c>
      <c r="H27146" s="61" t="s">
        <v>967</v>
      </c>
      <c r="I27146" s="61">
        <v>37.47</v>
      </c>
      <c r="J27146" s="61">
        <v>-76.319999999999993</v>
      </c>
      <c r="K27146">
        <v>433</v>
      </c>
      <c r="L27146"/>
      <c r="M27146"/>
    </row>
    <row r="27147" spans="1:13">
      <c r="A27147" s="61" t="s">
        <v>40</v>
      </c>
      <c r="B27147" s="61">
        <v>22639</v>
      </c>
      <c r="C27147" s="63" t="s">
        <v>968</v>
      </c>
      <c r="D27147" s="61">
        <v>0</v>
      </c>
      <c r="E27147" s="61" t="s">
        <v>3874</v>
      </c>
      <c r="F27147" s="61" t="s">
        <v>139</v>
      </c>
      <c r="G27147" s="61" t="s">
        <v>5175</v>
      </c>
      <c r="H27147" s="61" t="s">
        <v>967</v>
      </c>
      <c r="I27147" s="61">
        <v>38.83</v>
      </c>
      <c r="J27147" s="61">
        <v>-77.989999999999995</v>
      </c>
      <c r="K27147">
        <v>664</v>
      </c>
      <c r="L27147"/>
      <c r="M27147"/>
    </row>
    <row r="27148" spans="1:13">
      <c r="A27148" s="61" t="s">
        <v>40</v>
      </c>
      <c r="B27148" s="61">
        <v>22640</v>
      </c>
      <c r="C27148" s="63" t="s">
        <v>968</v>
      </c>
      <c r="D27148" s="61">
        <v>0</v>
      </c>
      <c r="E27148" s="61" t="s">
        <v>5548</v>
      </c>
      <c r="F27148" s="61" t="s">
        <v>139</v>
      </c>
      <c r="G27148" s="61" t="s">
        <v>5172</v>
      </c>
      <c r="H27148" s="61" t="s">
        <v>967</v>
      </c>
      <c r="I27148" s="61">
        <v>38.799999999999997</v>
      </c>
      <c r="J27148" s="61">
        <v>-78.14</v>
      </c>
      <c r="K27148">
        <v>498</v>
      </c>
      <c r="L27148"/>
      <c r="M27148"/>
    </row>
    <row r="27149" spans="1:13">
      <c r="A27149" s="61" t="s">
        <v>40</v>
      </c>
      <c r="B27149" s="61">
        <v>24620</v>
      </c>
      <c r="C27149" s="63" t="s">
        <v>968</v>
      </c>
      <c r="D27149" s="61">
        <v>0</v>
      </c>
      <c r="E27149" s="61" t="s">
        <v>3160</v>
      </c>
      <c r="F27149" s="61" t="s">
        <v>139</v>
      </c>
      <c r="G27149" s="61" t="s">
        <v>5912</v>
      </c>
      <c r="H27149" s="61" t="s">
        <v>967</v>
      </c>
      <c r="I27149" s="61">
        <v>37.42</v>
      </c>
      <c r="J27149" s="61">
        <v>-82.02</v>
      </c>
      <c r="K27149">
        <v>2208</v>
      </c>
      <c r="L27149"/>
      <c r="M27149"/>
    </row>
    <row r="27150" spans="1:13">
      <c r="A27150" s="61" t="s">
        <v>40</v>
      </c>
      <c r="B27150" s="61">
        <v>24563</v>
      </c>
      <c r="C27150" s="63" t="s">
        <v>968</v>
      </c>
      <c r="D27150" s="61">
        <v>0</v>
      </c>
      <c r="E27150" s="61" t="s">
        <v>6025</v>
      </c>
      <c r="F27150" s="61" t="s">
        <v>139</v>
      </c>
      <c r="G27150" s="61" t="s">
        <v>5848</v>
      </c>
      <c r="H27150" s="61" t="s">
        <v>967</v>
      </c>
      <c r="I27150" s="61">
        <v>37.090000000000003</v>
      </c>
      <c r="J27150" s="61">
        <v>-79.290000000000006</v>
      </c>
      <c r="K27150">
        <v>5028</v>
      </c>
      <c r="L27150"/>
      <c r="M27150"/>
    </row>
    <row r="27151" spans="1:13">
      <c r="A27151" s="61" t="s">
        <v>40</v>
      </c>
      <c r="B27151" s="61">
        <v>22476</v>
      </c>
      <c r="C27151" s="63" t="s">
        <v>968</v>
      </c>
      <c r="D27151" s="61">
        <v>0</v>
      </c>
      <c r="E27151" s="61" t="s">
        <v>5521</v>
      </c>
      <c r="F27151" s="61" t="s">
        <v>139</v>
      </c>
      <c r="G27151" s="61" t="s">
        <v>1186</v>
      </c>
      <c r="H27151" s="61" t="s">
        <v>967</v>
      </c>
      <c r="I27151" s="61">
        <v>38.04</v>
      </c>
      <c r="J27151" s="61">
        <v>-77.06</v>
      </c>
      <c r="K27151">
        <v>333</v>
      </c>
      <c r="L27151"/>
      <c r="M27151"/>
    </row>
    <row r="27152" spans="1:13">
      <c r="A27152" s="61" t="s">
        <v>40</v>
      </c>
      <c r="B27152" s="61">
        <v>24348</v>
      </c>
      <c r="C27152" s="63" t="s">
        <v>968</v>
      </c>
      <c r="D27152" s="61">
        <v>0</v>
      </c>
      <c r="E27152" s="61" t="s">
        <v>5959</v>
      </c>
      <c r="F27152" s="61" t="s">
        <v>139</v>
      </c>
      <c r="G27152" s="61" t="s">
        <v>5932</v>
      </c>
      <c r="H27152" s="61" t="s">
        <v>967</v>
      </c>
      <c r="I27152" s="61">
        <v>36.61</v>
      </c>
      <c r="J27152" s="61">
        <v>-81.150000000000006</v>
      </c>
      <c r="K27152">
        <v>4725</v>
      </c>
      <c r="L27152"/>
      <c r="M27152"/>
    </row>
    <row r="27153" spans="1:13">
      <c r="A27153" s="61" t="s">
        <v>40</v>
      </c>
      <c r="B27153" s="61">
        <v>24105</v>
      </c>
      <c r="C27153" s="63" t="s">
        <v>968</v>
      </c>
      <c r="D27153" s="61">
        <v>0</v>
      </c>
      <c r="E27153" s="61" t="s">
        <v>5001</v>
      </c>
      <c r="F27153" s="61" t="s">
        <v>139</v>
      </c>
      <c r="G27153" s="61" t="s">
        <v>230</v>
      </c>
      <c r="H27153" s="61" t="s">
        <v>967</v>
      </c>
      <c r="I27153" s="61">
        <v>36.909999999999997</v>
      </c>
      <c r="J27153" s="61">
        <v>-80.599999999999994</v>
      </c>
      <c r="K27153">
        <v>449</v>
      </c>
      <c r="L27153"/>
      <c r="M27153"/>
    </row>
    <row r="27154" spans="1:13">
      <c r="A27154" s="61" t="s">
        <v>40</v>
      </c>
      <c r="B27154" s="61">
        <v>22480</v>
      </c>
      <c r="C27154" s="63" t="s">
        <v>968</v>
      </c>
      <c r="D27154" s="61">
        <v>0</v>
      </c>
      <c r="E27154" s="61" t="s">
        <v>2369</v>
      </c>
      <c r="F27154" s="61" t="s">
        <v>139</v>
      </c>
      <c r="G27154" s="61" t="s">
        <v>4549</v>
      </c>
      <c r="H27154" s="61" t="s">
        <v>967</v>
      </c>
      <c r="I27154" s="61">
        <v>37.659999999999997</v>
      </c>
      <c r="J27154" s="61">
        <v>-76.42</v>
      </c>
      <c r="K27154">
        <v>850</v>
      </c>
      <c r="L27154"/>
      <c r="M27154"/>
    </row>
    <row r="27155" spans="1:13">
      <c r="A27155" s="61" t="s">
        <v>40</v>
      </c>
      <c r="B27155" s="61">
        <v>24350</v>
      </c>
      <c r="C27155" s="63" t="s">
        <v>968</v>
      </c>
      <c r="D27155" s="61">
        <v>0</v>
      </c>
      <c r="E27155" s="61" t="s">
        <v>5960</v>
      </c>
      <c r="F27155" s="61" t="s">
        <v>139</v>
      </c>
      <c r="G27155" s="61" t="s">
        <v>5939</v>
      </c>
      <c r="H27155" s="61" t="s">
        <v>967</v>
      </c>
      <c r="I27155" s="61">
        <v>36.83</v>
      </c>
      <c r="J27155" s="61">
        <v>-80.95</v>
      </c>
      <c r="K27155">
        <v>1173</v>
      </c>
      <c r="L27155"/>
      <c r="M27155"/>
    </row>
    <row r="27156" spans="1:13">
      <c r="A27156" s="61" t="s">
        <v>40</v>
      </c>
      <c r="B27156" s="61">
        <v>23866</v>
      </c>
      <c r="C27156" s="63" t="s">
        <v>968</v>
      </c>
      <c r="D27156" s="61">
        <v>0</v>
      </c>
      <c r="E27156" s="61" t="s">
        <v>5790</v>
      </c>
      <c r="F27156" s="61" t="s">
        <v>139</v>
      </c>
      <c r="G27156" s="61" t="s">
        <v>5771</v>
      </c>
      <c r="H27156" s="61" t="s">
        <v>967</v>
      </c>
      <c r="I27156" s="61">
        <v>36.9</v>
      </c>
      <c r="J27156" s="61">
        <v>-76.89</v>
      </c>
      <c r="K27156">
        <v>2189</v>
      </c>
      <c r="L27156"/>
      <c r="M27156"/>
    </row>
    <row r="27157" spans="1:13">
      <c r="A27157" s="61" t="s">
        <v>40</v>
      </c>
      <c r="B27157" s="61">
        <v>23079</v>
      </c>
      <c r="C27157" s="63" t="s">
        <v>968</v>
      </c>
      <c r="D27157" s="61">
        <v>0</v>
      </c>
      <c r="E27157" s="61" t="s">
        <v>2021</v>
      </c>
      <c r="F27157" s="61" t="s">
        <v>139</v>
      </c>
      <c r="G27157" s="61" t="s">
        <v>1098</v>
      </c>
      <c r="H27157" s="61" t="s">
        <v>967</v>
      </c>
      <c r="I27157" s="61">
        <v>37.71</v>
      </c>
      <c r="J27157" s="61">
        <v>-76.69</v>
      </c>
      <c r="K27157">
        <v>401</v>
      </c>
      <c r="L27157"/>
      <c r="M27157"/>
    </row>
    <row r="27158" spans="1:13">
      <c r="A27158" s="61" t="s">
        <v>40</v>
      </c>
      <c r="B27158" s="61">
        <v>23867</v>
      </c>
      <c r="C27158" s="63" t="s">
        <v>968</v>
      </c>
      <c r="D27158" s="61">
        <v>0</v>
      </c>
      <c r="E27158" s="61" t="s">
        <v>5791</v>
      </c>
      <c r="F27158" s="61" t="s">
        <v>139</v>
      </c>
      <c r="G27158" s="61" t="s">
        <v>5792</v>
      </c>
      <c r="H27158" s="61" t="s">
        <v>967</v>
      </c>
      <c r="I27158" s="61">
        <v>36.81</v>
      </c>
      <c r="J27158" s="61">
        <v>-77.47</v>
      </c>
      <c r="K27158">
        <v>5298</v>
      </c>
      <c r="L27158"/>
      <c r="M27158"/>
    </row>
    <row r="27159" spans="1:13">
      <c r="A27159" s="61" t="s">
        <v>40</v>
      </c>
      <c r="B27159" s="61">
        <v>24565</v>
      </c>
      <c r="C27159" s="63" t="s">
        <v>968</v>
      </c>
      <c r="D27159" s="61">
        <v>0</v>
      </c>
      <c r="E27159" s="61" t="s">
        <v>6026</v>
      </c>
      <c r="F27159" s="61" t="s">
        <v>139</v>
      </c>
      <c r="G27159" s="61" t="s">
        <v>5848</v>
      </c>
      <c r="H27159" s="61" t="s">
        <v>967</v>
      </c>
      <c r="I27159" s="61">
        <v>36.83</v>
      </c>
      <c r="J27159" s="61">
        <v>-79.23</v>
      </c>
      <c r="K27159">
        <v>907</v>
      </c>
      <c r="L27159"/>
      <c r="M27159"/>
    </row>
    <row r="27160" spans="1:13">
      <c r="A27160" s="61" t="s">
        <v>40</v>
      </c>
      <c r="B27160" s="61">
        <v>22724</v>
      </c>
      <c r="C27160" s="63" t="s">
        <v>968</v>
      </c>
      <c r="D27160" s="61">
        <v>0</v>
      </c>
      <c r="E27160" s="61" t="s">
        <v>5573</v>
      </c>
      <c r="F27160" s="61" t="s">
        <v>139</v>
      </c>
      <c r="G27160" s="61" t="s">
        <v>5561</v>
      </c>
      <c r="H27160" s="61" t="s">
        <v>967</v>
      </c>
      <c r="I27160" s="61">
        <v>38.630000000000003</v>
      </c>
      <c r="J27160" s="61">
        <v>-77.91</v>
      </c>
      <c r="K27160">
        <v>2400</v>
      </c>
      <c r="L27160"/>
      <c r="M27160"/>
    </row>
    <row r="27161" spans="1:13">
      <c r="A27161" s="61" t="s">
        <v>40</v>
      </c>
      <c r="B27161" s="61">
        <v>23399</v>
      </c>
      <c r="C27161" s="63" t="s">
        <v>968</v>
      </c>
      <c r="D27161" s="61">
        <v>0</v>
      </c>
      <c r="E27161" s="61" t="s">
        <v>5741</v>
      </c>
      <c r="F27161" s="61" t="s">
        <v>139</v>
      </c>
      <c r="G27161" s="61" t="s">
        <v>5721</v>
      </c>
      <c r="H27161" s="61" t="s">
        <v>967</v>
      </c>
      <c r="I27161" s="61">
        <v>37.909999999999997</v>
      </c>
      <c r="J27161" s="61">
        <v>-75.63</v>
      </c>
      <c r="K27161">
        <v>83</v>
      </c>
      <c r="L27161"/>
      <c r="M27161"/>
    </row>
    <row r="27162" spans="1:13">
      <c r="A27162" s="61" t="s">
        <v>40</v>
      </c>
      <c r="B27162" s="61">
        <v>23083</v>
      </c>
      <c r="C27162" s="63" t="s">
        <v>968</v>
      </c>
      <c r="D27162" s="61">
        <v>0</v>
      </c>
      <c r="E27162" s="61" t="s">
        <v>5679</v>
      </c>
      <c r="F27162" s="61" t="s">
        <v>139</v>
      </c>
      <c r="G27162" s="61" t="s">
        <v>5635</v>
      </c>
      <c r="H27162" s="61" t="s">
        <v>967</v>
      </c>
      <c r="I27162" s="61">
        <v>37.29</v>
      </c>
      <c r="J27162" s="61">
        <v>-78.09</v>
      </c>
      <c r="K27162">
        <v>2180</v>
      </c>
      <c r="L27162"/>
      <c r="M27162"/>
    </row>
    <row r="27163" spans="1:13">
      <c r="A27163" s="61" t="s">
        <v>40</v>
      </c>
      <c r="B27163" s="61">
        <v>24622</v>
      </c>
      <c r="C27163" s="63" t="s">
        <v>968</v>
      </c>
      <c r="D27163" s="61">
        <v>0</v>
      </c>
      <c r="E27163" s="61" t="s">
        <v>6048</v>
      </c>
      <c r="F27163" s="61" t="s">
        <v>139</v>
      </c>
      <c r="G27163" s="61" t="s">
        <v>5912</v>
      </c>
      <c r="H27163" s="61" t="s">
        <v>967</v>
      </c>
      <c r="I27163" s="61">
        <v>37.18</v>
      </c>
      <c r="J27163" s="61">
        <v>-81.8</v>
      </c>
      <c r="K27163">
        <v>987</v>
      </c>
      <c r="L27163"/>
      <c r="M27163"/>
    </row>
    <row r="27164" spans="1:13">
      <c r="A27164" s="61" t="s">
        <v>40</v>
      </c>
      <c r="B27164" s="61">
        <v>24263</v>
      </c>
      <c r="C27164" s="63" t="s">
        <v>968</v>
      </c>
      <c r="D27164" s="61">
        <v>0</v>
      </c>
      <c r="E27164" s="61" t="s">
        <v>2055</v>
      </c>
      <c r="F27164" s="61" t="s">
        <v>139</v>
      </c>
      <c r="G27164" s="61" t="s">
        <v>853</v>
      </c>
      <c r="H27164" s="61" t="s">
        <v>967</v>
      </c>
      <c r="I27164" s="61">
        <v>36.68</v>
      </c>
      <c r="J27164" s="61">
        <v>-83.11</v>
      </c>
      <c r="K27164">
        <v>5770</v>
      </c>
      <c r="L27164"/>
      <c r="M27164"/>
    </row>
    <row r="27165" spans="1:13">
      <c r="A27165" s="61" t="s">
        <v>40</v>
      </c>
      <c r="B27165" s="61">
        <v>24566</v>
      </c>
      <c r="C27165" s="63" t="s">
        <v>968</v>
      </c>
      <c r="D27165" s="61">
        <v>0</v>
      </c>
      <c r="E27165" s="61" t="s">
        <v>6027</v>
      </c>
      <c r="F27165" s="61" t="s">
        <v>139</v>
      </c>
      <c r="G27165" s="61" t="s">
        <v>5848</v>
      </c>
      <c r="H27165" s="61" t="s">
        <v>967</v>
      </c>
      <c r="I27165" s="61">
        <v>36.71</v>
      </c>
      <c r="J27165" s="61">
        <v>-79.3</v>
      </c>
      <c r="K27165">
        <v>1325</v>
      </c>
      <c r="L27165"/>
      <c r="M27165"/>
    </row>
    <row r="27166" spans="1:13">
      <c r="A27166" s="61" t="s">
        <v>40</v>
      </c>
      <c r="B27166" s="61">
        <v>22946</v>
      </c>
      <c r="C27166" s="63" t="s">
        <v>968</v>
      </c>
      <c r="D27166" s="61">
        <v>0</v>
      </c>
      <c r="E27166" s="61" t="s">
        <v>1536</v>
      </c>
      <c r="F27166" s="61" t="s">
        <v>139</v>
      </c>
      <c r="G27166" s="61" t="s">
        <v>5608</v>
      </c>
      <c r="H27166" s="61" t="s">
        <v>967</v>
      </c>
      <c r="I27166" s="61">
        <v>37.86</v>
      </c>
      <c r="J27166" s="61">
        <v>-78.569999999999993</v>
      </c>
      <c r="K27166">
        <v>182</v>
      </c>
      <c r="L27166"/>
      <c r="M27166"/>
    </row>
    <row r="27167" spans="1:13">
      <c r="A27167" s="61" t="s">
        <v>40</v>
      </c>
      <c r="B27167" s="61">
        <v>22832</v>
      </c>
      <c r="C27167" s="63" t="s">
        <v>968</v>
      </c>
      <c r="D27167" s="61">
        <v>0</v>
      </c>
      <c r="E27167" s="61" t="s">
        <v>5594</v>
      </c>
      <c r="F27167" s="61" t="s">
        <v>139</v>
      </c>
      <c r="G27167" s="61" t="s">
        <v>1468</v>
      </c>
      <c r="H27167" s="61" t="s">
        <v>967</v>
      </c>
      <c r="I27167" s="61">
        <v>38.450000000000003</v>
      </c>
      <c r="J27167" s="61">
        <v>-78.760000000000005</v>
      </c>
      <c r="K27167">
        <v>1181</v>
      </c>
      <c r="L27167"/>
      <c r="M27167"/>
    </row>
    <row r="27168" spans="1:13">
      <c r="A27168" s="61" t="s">
        <v>40</v>
      </c>
      <c r="B27168" s="61">
        <v>23944</v>
      </c>
      <c r="C27168" s="63" t="s">
        <v>968</v>
      </c>
      <c r="D27168" s="61">
        <v>0</v>
      </c>
      <c r="E27168" s="61" t="s">
        <v>5825</v>
      </c>
      <c r="F27168" s="61" t="s">
        <v>139</v>
      </c>
      <c r="G27168" s="61" t="s">
        <v>5823</v>
      </c>
      <c r="H27168" s="61" t="s">
        <v>967</v>
      </c>
      <c r="I27168" s="61">
        <v>36.96</v>
      </c>
      <c r="J27168" s="61">
        <v>-78.13</v>
      </c>
      <c r="K27168">
        <v>3620</v>
      </c>
      <c r="L27168"/>
      <c r="M27168"/>
    </row>
    <row r="27169" spans="1:13">
      <c r="A27169" s="61" t="s">
        <v>40</v>
      </c>
      <c r="B27169" s="61">
        <v>23084</v>
      </c>
      <c r="C27169" s="63" t="s">
        <v>968</v>
      </c>
      <c r="D27169" s="61">
        <v>0</v>
      </c>
      <c r="E27169" s="61" t="s">
        <v>5680</v>
      </c>
      <c r="F27169" s="61" t="s">
        <v>139</v>
      </c>
      <c r="G27169" s="61" t="s">
        <v>5628</v>
      </c>
      <c r="H27169" s="61" t="s">
        <v>967</v>
      </c>
      <c r="I27169" s="61">
        <v>37.869999999999997</v>
      </c>
      <c r="J27169" s="61">
        <v>-78.12</v>
      </c>
      <c r="K27169">
        <v>1842</v>
      </c>
      <c r="L27169"/>
      <c r="M27169"/>
    </row>
    <row r="27170" spans="1:13">
      <c r="A27170" s="61" t="s">
        <v>40</v>
      </c>
      <c r="B27170" s="61">
        <v>24265</v>
      </c>
      <c r="C27170" s="63" t="s">
        <v>968</v>
      </c>
      <c r="D27170" s="61">
        <v>0</v>
      </c>
      <c r="E27170" s="61" t="s">
        <v>5922</v>
      </c>
      <c r="F27170" s="61" t="s">
        <v>139</v>
      </c>
      <c r="G27170" s="61" t="s">
        <v>853</v>
      </c>
      <c r="H27170" s="61" t="s">
        <v>967</v>
      </c>
      <c r="I27170" s="61">
        <v>36.86</v>
      </c>
      <c r="J27170" s="61">
        <v>-82.9</v>
      </c>
      <c r="K27170">
        <v>703</v>
      </c>
      <c r="L27170"/>
      <c r="M27170"/>
    </row>
    <row r="27171" spans="1:13">
      <c r="A27171" s="61" t="s">
        <v>40</v>
      </c>
      <c r="B27171" s="61">
        <v>22947</v>
      </c>
      <c r="C27171" s="63" t="s">
        <v>968</v>
      </c>
      <c r="D27171" s="61">
        <v>0</v>
      </c>
      <c r="E27171" s="61" t="s">
        <v>5623</v>
      </c>
      <c r="F27171" s="61" t="s">
        <v>139</v>
      </c>
      <c r="G27171" s="61" t="s">
        <v>5608</v>
      </c>
      <c r="H27171" s="61" t="s">
        <v>967</v>
      </c>
      <c r="I27171" s="61">
        <v>38.020000000000003</v>
      </c>
      <c r="J27171" s="61">
        <v>-78.349999999999994</v>
      </c>
      <c r="K27171">
        <v>5000</v>
      </c>
      <c r="L27171"/>
      <c r="M27171"/>
    </row>
    <row r="27172" spans="1:13">
      <c r="A27172" s="61" t="s">
        <v>40</v>
      </c>
      <c r="B27172" s="61">
        <v>23947</v>
      </c>
      <c r="C27172" s="63" t="s">
        <v>968</v>
      </c>
      <c r="D27172" s="61">
        <v>0</v>
      </c>
      <c r="E27172" s="61" t="s">
        <v>577</v>
      </c>
      <c r="F27172" s="61" t="s">
        <v>139</v>
      </c>
      <c r="G27172" s="61" t="s">
        <v>5813</v>
      </c>
      <c r="H27172" s="61" t="s">
        <v>967</v>
      </c>
      <c r="I27172" s="61">
        <v>37.03</v>
      </c>
      <c r="J27172" s="61">
        <v>-78.48</v>
      </c>
      <c r="K27172">
        <v>4119</v>
      </c>
      <c r="L27172"/>
      <c r="M27172"/>
    </row>
    <row r="27173" spans="1:13">
      <c r="A27173" s="61" t="s">
        <v>40</v>
      </c>
      <c r="B27173" s="61">
        <v>22482</v>
      </c>
      <c r="C27173" s="63" t="s">
        <v>968</v>
      </c>
      <c r="D27173" s="61">
        <v>0</v>
      </c>
      <c r="E27173" s="61" t="s">
        <v>5522</v>
      </c>
      <c r="F27173" s="61" t="s">
        <v>139</v>
      </c>
      <c r="G27173" s="61" t="s">
        <v>4549</v>
      </c>
      <c r="H27173" s="61" t="s">
        <v>967</v>
      </c>
      <c r="I27173" s="61">
        <v>37.71</v>
      </c>
      <c r="J27173" s="61">
        <v>-76.38</v>
      </c>
      <c r="K27173">
        <v>2794</v>
      </c>
      <c r="L27173"/>
      <c r="M27173"/>
    </row>
    <row r="27174" spans="1:13">
      <c r="A27174" s="61" t="s">
        <v>40</v>
      </c>
      <c r="B27174" s="61">
        <v>23085</v>
      </c>
      <c r="C27174" s="63" t="s">
        <v>968</v>
      </c>
      <c r="D27174" s="61">
        <v>0</v>
      </c>
      <c r="E27174" s="61" t="s">
        <v>5681</v>
      </c>
      <c r="F27174" s="61" t="s">
        <v>139</v>
      </c>
      <c r="G27174" s="61" t="s">
        <v>5651</v>
      </c>
      <c r="H27174" s="61" t="s">
        <v>967</v>
      </c>
      <c r="I27174" s="61">
        <v>37.72</v>
      </c>
      <c r="J27174" s="61">
        <v>-76.84</v>
      </c>
      <c r="K27174">
        <v>384</v>
      </c>
      <c r="L27174"/>
      <c r="M27174"/>
    </row>
    <row r="27175" spans="1:13">
      <c r="A27175" s="61" t="s">
        <v>40</v>
      </c>
      <c r="B27175" s="61">
        <v>22485</v>
      </c>
      <c r="C27175" s="63" t="s">
        <v>968</v>
      </c>
      <c r="D27175" s="61">
        <v>0</v>
      </c>
      <c r="E27175" s="61" t="s">
        <v>5523</v>
      </c>
      <c r="F27175" s="61" t="s">
        <v>139</v>
      </c>
      <c r="G27175" s="61" t="s">
        <v>5516</v>
      </c>
      <c r="H27175" s="61" t="s">
        <v>967</v>
      </c>
      <c r="I27175" s="61">
        <v>38.26</v>
      </c>
      <c r="J27175" s="61">
        <v>-77.180000000000007</v>
      </c>
      <c r="K27175">
        <v>26025</v>
      </c>
      <c r="L27175"/>
      <c r="M27175"/>
    </row>
    <row r="27176" spans="1:13">
      <c r="A27176" s="61" t="s">
        <v>40</v>
      </c>
      <c r="B27176" s="61">
        <v>23086</v>
      </c>
      <c r="C27176" s="63" t="s">
        <v>968</v>
      </c>
      <c r="D27176" s="61">
        <v>0</v>
      </c>
      <c r="E27176" s="61" t="s">
        <v>5682</v>
      </c>
      <c r="F27176" s="61" t="s">
        <v>139</v>
      </c>
      <c r="G27176" s="61" t="s">
        <v>5640</v>
      </c>
      <c r="H27176" s="61" t="s">
        <v>967</v>
      </c>
      <c r="I27176" s="61">
        <v>37.68</v>
      </c>
      <c r="J27176" s="61">
        <v>-77.010000000000005</v>
      </c>
      <c r="K27176">
        <v>3416</v>
      </c>
      <c r="L27176"/>
      <c r="M27176"/>
    </row>
    <row r="27177" spans="1:13">
      <c r="A27177" s="61" t="s">
        <v>40</v>
      </c>
      <c r="B27177" s="61">
        <v>22488</v>
      </c>
      <c r="C27177" s="63" t="s">
        <v>968</v>
      </c>
      <c r="D27177" s="61">
        <v>0</v>
      </c>
      <c r="E27177" s="61" t="s">
        <v>5524</v>
      </c>
      <c r="F27177" s="61" t="s">
        <v>139</v>
      </c>
      <c r="G27177" s="61" t="s">
        <v>3957</v>
      </c>
      <c r="H27177" s="61" t="s">
        <v>967</v>
      </c>
      <c r="I27177" s="61">
        <v>38.049999999999997</v>
      </c>
      <c r="J27177" s="61">
        <v>-76.59</v>
      </c>
      <c r="K27177">
        <v>1211</v>
      </c>
      <c r="L27177"/>
      <c r="M27177"/>
    </row>
    <row r="27178" spans="1:13">
      <c r="A27178" s="61" t="s">
        <v>40</v>
      </c>
      <c r="B27178" s="61">
        <v>23950</v>
      </c>
      <c r="C27178" s="63" t="s">
        <v>968</v>
      </c>
      <c r="D27178" s="61">
        <v>0</v>
      </c>
      <c r="E27178" s="61" t="s">
        <v>5826</v>
      </c>
      <c r="F27178" s="61" t="s">
        <v>139</v>
      </c>
      <c r="G27178" s="61" t="s">
        <v>5807</v>
      </c>
      <c r="H27178" s="61" t="s">
        <v>967</v>
      </c>
      <c r="I27178" s="61">
        <v>36.69</v>
      </c>
      <c r="J27178" s="61">
        <v>-78.09</v>
      </c>
      <c r="K27178">
        <v>3482</v>
      </c>
      <c r="L27178"/>
      <c r="M27178"/>
    </row>
    <row r="27179" spans="1:13">
      <c r="A27179" s="61" t="s">
        <v>40</v>
      </c>
      <c r="B27179" s="61">
        <v>22501</v>
      </c>
      <c r="C27179" s="63" t="s">
        <v>968</v>
      </c>
      <c r="D27179" s="61">
        <v>0</v>
      </c>
      <c r="E27179" s="61" t="s">
        <v>5525</v>
      </c>
      <c r="F27179" s="61" t="s">
        <v>139</v>
      </c>
      <c r="G27179" s="61" t="s">
        <v>5387</v>
      </c>
      <c r="H27179" s="61" t="s">
        <v>967</v>
      </c>
      <c r="I27179" s="61">
        <v>38.01</v>
      </c>
      <c r="J27179" s="61">
        <v>-77.510000000000005</v>
      </c>
      <c r="K27179">
        <v>1211</v>
      </c>
      <c r="L27179"/>
      <c r="M27179"/>
    </row>
    <row r="27180" spans="1:13">
      <c r="A27180" s="61" t="s">
        <v>40</v>
      </c>
      <c r="B27180" s="61">
        <v>24351</v>
      </c>
      <c r="C27180" s="63" t="s">
        <v>968</v>
      </c>
      <c r="D27180" s="61">
        <v>0</v>
      </c>
      <c r="E27180" s="61" t="s">
        <v>5961</v>
      </c>
      <c r="F27180" s="61" t="s">
        <v>139</v>
      </c>
      <c r="G27180" s="61" t="s">
        <v>234</v>
      </c>
      <c r="H27180" s="61" t="s">
        <v>967</v>
      </c>
      <c r="I27180" s="61">
        <v>36.58</v>
      </c>
      <c r="J27180" s="61">
        <v>-80.760000000000005</v>
      </c>
      <c r="K27180">
        <v>528</v>
      </c>
      <c r="L27180"/>
      <c r="M27180"/>
    </row>
    <row r="27181" spans="1:13">
      <c r="A27181" s="61" t="s">
        <v>40</v>
      </c>
      <c r="B27181" s="61">
        <v>22503</v>
      </c>
      <c r="C27181" s="63" t="s">
        <v>968</v>
      </c>
      <c r="D27181" s="61">
        <v>0</v>
      </c>
      <c r="E27181" s="61" t="s">
        <v>1125</v>
      </c>
      <c r="F27181" s="61" t="s">
        <v>139</v>
      </c>
      <c r="G27181" s="61" t="s">
        <v>4549</v>
      </c>
      <c r="H27181" s="61" t="s">
        <v>967</v>
      </c>
      <c r="I27181" s="61">
        <v>37.76</v>
      </c>
      <c r="J27181" s="61">
        <v>-76.459999999999994</v>
      </c>
      <c r="K27181">
        <v>3997</v>
      </c>
      <c r="L27181"/>
      <c r="M27181"/>
    </row>
    <row r="27182" spans="1:13">
      <c r="A27182" s="61" t="s">
        <v>40</v>
      </c>
      <c r="B27182" s="61">
        <v>22504</v>
      </c>
      <c r="C27182" s="63" t="s">
        <v>968</v>
      </c>
      <c r="D27182" s="61">
        <v>0</v>
      </c>
      <c r="E27182" s="61" t="s">
        <v>5526</v>
      </c>
      <c r="F27182" s="61" t="s">
        <v>139</v>
      </c>
      <c r="G27182" s="61" t="s">
        <v>1186</v>
      </c>
      <c r="H27182" s="61" t="s">
        <v>967</v>
      </c>
      <c r="I27182" s="61">
        <v>37.770000000000003</v>
      </c>
      <c r="J27182" s="61">
        <v>-76.73</v>
      </c>
      <c r="K27182">
        <v>251</v>
      </c>
      <c r="L27182"/>
      <c r="M27182"/>
    </row>
    <row r="27183" spans="1:13">
      <c r="A27183" s="61" t="s">
        <v>40</v>
      </c>
      <c r="B27183" s="61">
        <v>23089</v>
      </c>
      <c r="C27183" s="63" t="s">
        <v>968</v>
      </c>
      <c r="D27183" s="61">
        <v>0</v>
      </c>
      <c r="E27183" s="61" t="s">
        <v>5683</v>
      </c>
      <c r="F27183" s="61" t="s">
        <v>139</v>
      </c>
      <c r="G27183" s="61" t="s">
        <v>5642</v>
      </c>
      <c r="H27183" s="61" t="s">
        <v>967</v>
      </c>
      <c r="I27183" s="61">
        <v>37.42</v>
      </c>
      <c r="J27183" s="61">
        <v>-76.900000000000006</v>
      </c>
      <c r="K27183">
        <v>5507</v>
      </c>
      <c r="L27183"/>
      <c r="M27183"/>
    </row>
    <row r="27184" spans="1:13">
      <c r="A27184" s="61" t="s">
        <v>40</v>
      </c>
      <c r="B27184" s="61">
        <v>24352</v>
      </c>
      <c r="C27184" s="63" t="s">
        <v>968</v>
      </c>
      <c r="D27184" s="61">
        <v>0</v>
      </c>
      <c r="E27184" s="61" t="s">
        <v>5962</v>
      </c>
      <c r="F27184" s="61" t="s">
        <v>139</v>
      </c>
      <c r="G27184" s="61" t="s">
        <v>234</v>
      </c>
      <c r="H27184" s="61" t="s">
        <v>967</v>
      </c>
      <c r="I27184" s="61">
        <v>36.71</v>
      </c>
      <c r="J27184" s="61">
        <v>-80.510000000000005</v>
      </c>
      <c r="K27184">
        <v>929</v>
      </c>
      <c r="L27184"/>
      <c r="M27184"/>
    </row>
    <row r="27185" spans="1:13">
      <c r="A27185" s="61" t="s">
        <v>40</v>
      </c>
      <c r="B27185" s="61">
        <v>23868</v>
      </c>
      <c r="C27185" s="63" t="s">
        <v>968</v>
      </c>
      <c r="D27185" s="61">
        <v>0</v>
      </c>
      <c r="E27185" s="61" t="s">
        <v>210</v>
      </c>
      <c r="F27185" s="61" t="s">
        <v>139</v>
      </c>
      <c r="G27185" s="61" t="s">
        <v>5768</v>
      </c>
      <c r="H27185" s="61" t="s">
        <v>967</v>
      </c>
      <c r="I27185" s="61">
        <v>36.75</v>
      </c>
      <c r="J27185" s="61">
        <v>-77.849999999999994</v>
      </c>
      <c r="K27185">
        <v>6379</v>
      </c>
      <c r="L27185"/>
      <c r="M27185"/>
    </row>
    <row r="27186" spans="1:13">
      <c r="A27186" s="61" t="s">
        <v>40</v>
      </c>
      <c r="B27186" s="61">
        <v>24266</v>
      </c>
      <c r="C27186" s="63" t="s">
        <v>968</v>
      </c>
      <c r="D27186" s="61">
        <v>0</v>
      </c>
      <c r="E27186" s="61" t="s">
        <v>264</v>
      </c>
      <c r="F27186" s="61" t="s">
        <v>139</v>
      </c>
      <c r="G27186" s="61" t="s">
        <v>5907</v>
      </c>
      <c r="H27186" s="61" t="s">
        <v>967</v>
      </c>
      <c r="I27186" s="61">
        <v>36.89</v>
      </c>
      <c r="J27186" s="61">
        <v>-82.07</v>
      </c>
      <c r="K27186">
        <v>8705</v>
      </c>
      <c r="L27186"/>
      <c r="M27186"/>
    </row>
    <row r="27187" spans="1:13">
      <c r="A27187" s="61" t="s">
        <v>40</v>
      </c>
      <c r="B27187" s="61">
        <v>20175</v>
      </c>
      <c r="C27187" s="63" t="s">
        <v>968</v>
      </c>
      <c r="D27187" s="61">
        <v>0</v>
      </c>
      <c r="E27187" s="61" t="s">
        <v>854</v>
      </c>
      <c r="F27187" s="61" t="s">
        <v>139</v>
      </c>
      <c r="G27187" s="61" t="s">
        <v>5168</v>
      </c>
      <c r="H27187" s="61" t="s">
        <v>967</v>
      </c>
      <c r="I27187" s="61">
        <v>39.1</v>
      </c>
      <c r="J27187" s="61">
        <v>-77.55</v>
      </c>
      <c r="K27187">
        <v>33245</v>
      </c>
      <c r="L27187"/>
      <c r="M27187"/>
    </row>
    <row r="27188" spans="1:13">
      <c r="A27188" s="61" t="s">
        <v>40</v>
      </c>
      <c r="B27188" s="61">
        <v>20176</v>
      </c>
      <c r="C27188" s="63" t="s">
        <v>968</v>
      </c>
      <c r="D27188" s="61">
        <v>0</v>
      </c>
      <c r="E27188" s="61" t="s">
        <v>854</v>
      </c>
      <c r="F27188" s="61" t="s">
        <v>139</v>
      </c>
      <c r="G27188" s="61" t="s">
        <v>5168</v>
      </c>
      <c r="H27188" s="61" t="s">
        <v>967</v>
      </c>
      <c r="I27188" s="61">
        <v>39.18</v>
      </c>
      <c r="J27188" s="61">
        <v>-77.540000000000006</v>
      </c>
      <c r="K27188">
        <v>51777</v>
      </c>
      <c r="L27188"/>
      <c r="M27188"/>
    </row>
    <row r="27189" spans="1:13">
      <c r="A27189" s="61" t="s">
        <v>40</v>
      </c>
      <c r="B27189" s="61">
        <v>22725</v>
      </c>
      <c r="C27189" s="63" t="s">
        <v>968</v>
      </c>
      <c r="D27189" s="61">
        <v>0</v>
      </c>
      <c r="E27189" s="61" t="s">
        <v>3878</v>
      </c>
      <c r="F27189" s="61" t="s">
        <v>139</v>
      </c>
      <c r="G27189" s="61" t="s">
        <v>495</v>
      </c>
      <c r="H27189" s="61" t="s">
        <v>967</v>
      </c>
      <c r="I27189" s="61">
        <v>38.450000000000003</v>
      </c>
      <c r="J27189" s="61">
        <v>-78.150000000000006</v>
      </c>
      <c r="K27189">
        <v>38</v>
      </c>
      <c r="L27189"/>
      <c r="M27189"/>
    </row>
    <row r="27190" spans="1:13">
      <c r="A27190" s="61" t="s">
        <v>40</v>
      </c>
      <c r="B27190" s="61">
        <v>24450</v>
      </c>
      <c r="C27190" s="63" t="s">
        <v>968</v>
      </c>
      <c r="D27190" s="61">
        <v>0</v>
      </c>
      <c r="E27190" s="61" t="s">
        <v>510</v>
      </c>
      <c r="F27190" s="61" t="s">
        <v>139</v>
      </c>
      <c r="G27190" s="61" t="s">
        <v>5979</v>
      </c>
      <c r="H27190" s="61" t="s">
        <v>967</v>
      </c>
      <c r="I27190" s="61">
        <v>37.78</v>
      </c>
      <c r="J27190" s="61">
        <v>-79.44</v>
      </c>
      <c r="K27190">
        <v>17654</v>
      </c>
      <c r="L27190"/>
      <c r="M27190"/>
    </row>
    <row r="27191" spans="1:13">
      <c r="A27191" s="61" t="s">
        <v>40</v>
      </c>
      <c r="B27191" s="61">
        <v>22726</v>
      </c>
      <c r="C27191" s="63" t="s">
        <v>968</v>
      </c>
      <c r="D27191" s="61">
        <v>0</v>
      </c>
      <c r="E27191" s="61" t="s">
        <v>5574</v>
      </c>
      <c r="F27191" s="61" t="s">
        <v>139</v>
      </c>
      <c r="G27191" s="61" t="s">
        <v>5561</v>
      </c>
      <c r="H27191" s="61" t="s">
        <v>967</v>
      </c>
      <c r="I27191" s="61">
        <v>38.409999999999997</v>
      </c>
      <c r="J27191" s="61">
        <v>-77.819999999999993</v>
      </c>
      <c r="K27191">
        <v>766</v>
      </c>
      <c r="L27191"/>
      <c r="M27191"/>
    </row>
    <row r="27192" spans="1:13">
      <c r="A27192" s="61" t="s">
        <v>40</v>
      </c>
      <c r="B27192" s="61">
        <v>22642</v>
      </c>
      <c r="C27192" s="63" t="s">
        <v>968</v>
      </c>
      <c r="D27192" s="61">
        <v>0</v>
      </c>
      <c r="E27192" s="61" t="s">
        <v>2327</v>
      </c>
      <c r="F27192" s="61" t="s">
        <v>139</v>
      </c>
      <c r="G27192" s="61" t="s">
        <v>572</v>
      </c>
      <c r="H27192" s="61" t="s">
        <v>967</v>
      </c>
      <c r="I27192" s="61">
        <v>38.9</v>
      </c>
      <c r="J27192" s="61">
        <v>-78.069999999999993</v>
      </c>
      <c r="K27192">
        <v>4701</v>
      </c>
      <c r="L27192"/>
      <c r="M27192"/>
    </row>
    <row r="27193" spans="1:13">
      <c r="A27193" s="61" t="s">
        <v>40</v>
      </c>
      <c r="B27193" s="61">
        <v>22834</v>
      </c>
      <c r="C27193" s="63" t="s">
        <v>968</v>
      </c>
      <c r="D27193" s="61">
        <v>0</v>
      </c>
      <c r="E27193" s="61" t="s">
        <v>5595</v>
      </c>
      <c r="F27193" s="61" t="s">
        <v>139</v>
      </c>
      <c r="G27193" s="61" t="s">
        <v>1468</v>
      </c>
      <c r="H27193" s="61" t="s">
        <v>967</v>
      </c>
      <c r="I27193" s="61">
        <v>38.56</v>
      </c>
      <c r="J27193" s="61">
        <v>-78.86</v>
      </c>
      <c r="K27193">
        <v>1354</v>
      </c>
      <c r="L27193"/>
      <c r="M27193"/>
    </row>
    <row r="27194" spans="1:13">
      <c r="A27194" s="61" t="s">
        <v>40</v>
      </c>
      <c r="B27194" s="61">
        <v>23091</v>
      </c>
      <c r="C27194" s="63" t="s">
        <v>968</v>
      </c>
      <c r="D27194" s="61">
        <v>0</v>
      </c>
      <c r="E27194" s="61" t="s">
        <v>5684</v>
      </c>
      <c r="F27194" s="61" t="s">
        <v>139</v>
      </c>
      <c r="G27194" s="61" t="s">
        <v>5651</v>
      </c>
      <c r="H27194" s="61" t="s">
        <v>967</v>
      </c>
      <c r="I27194" s="61">
        <v>37.659999999999997</v>
      </c>
      <c r="J27194" s="61">
        <v>-76.8</v>
      </c>
      <c r="K27194">
        <v>329</v>
      </c>
      <c r="L27194"/>
      <c r="M27194"/>
    </row>
    <row r="27195" spans="1:13">
      <c r="A27195" s="61" t="s">
        <v>40</v>
      </c>
      <c r="B27195" s="61">
        <v>22948</v>
      </c>
      <c r="C27195" s="63" t="s">
        <v>968</v>
      </c>
      <c r="D27195" s="61">
        <v>0</v>
      </c>
      <c r="E27195" s="61" t="s">
        <v>5624</v>
      </c>
      <c r="F27195" s="61" t="s">
        <v>139</v>
      </c>
      <c r="G27195" s="61" t="s">
        <v>495</v>
      </c>
      <c r="H27195" s="61" t="s">
        <v>967</v>
      </c>
      <c r="I27195" s="61">
        <v>38.36</v>
      </c>
      <c r="J27195" s="61">
        <v>-78.13</v>
      </c>
      <c r="K27195">
        <v>252</v>
      </c>
      <c r="L27195"/>
      <c r="M27195"/>
    </row>
    <row r="27196" spans="1:13">
      <c r="A27196" s="61" t="s">
        <v>40</v>
      </c>
      <c r="B27196" s="61">
        <v>22508</v>
      </c>
      <c r="C27196" s="63" t="s">
        <v>968</v>
      </c>
      <c r="D27196" s="61">
        <v>0</v>
      </c>
      <c r="E27196" s="61" t="s">
        <v>317</v>
      </c>
      <c r="F27196" s="61" t="s">
        <v>139</v>
      </c>
      <c r="G27196" s="61" t="s">
        <v>1971</v>
      </c>
      <c r="H27196" s="61" t="s">
        <v>967</v>
      </c>
      <c r="I27196" s="61">
        <v>38.33</v>
      </c>
      <c r="J27196" s="61">
        <v>-77.790000000000006</v>
      </c>
      <c r="K27196">
        <v>14748</v>
      </c>
      <c r="L27196"/>
      <c r="M27196"/>
    </row>
    <row r="27197" spans="1:13">
      <c r="A27197" s="61" t="s">
        <v>40</v>
      </c>
      <c r="B27197" s="61">
        <v>23092</v>
      </c>
      <c r="C27197" s="63" t="s">
        <v>968</v>
      </c>
      <c r="D27197" s="61">
        <v>0</v>
      </c>
      <c r="E27197" s="61" t="s">
        <v>5685</v>
      </c>
      <c r="F27197" s="61" t="s">
        <v>139</v>
      </c>
      <c r="G27197" s="61" t="s">
        <v>1098</v>
      </c>
      <c r="H27197" s="61" t="s">
        <v>967</v>
      </c>
      <c r="I27197" s="61">
        <v>37.590000000000003</v>
      </c>
      <c r="J27197" s="61">
        <v>-76.5</v>
      </c>
      <c r="K27197">
        <v>657</v>
      </c>
      <c r="L27197"/>
      <c r="M27197"/>
    </row>
    <row r="27198" spans="1:13">
      <c r="A27198" s="61" t="s">
        <v>40</v>
      </c>
      <c r="B27198" s="61">
        <v>23404</v>
      </c>
      <c r="C27198" s="63" t="s">
        <v>968</v>
      </c>
      <c r="D27198" s="61">
        <v>0</v>
      </c>
      <c r="E27198" s="61" t="s">
        <v>5744</v>
      </c>
      <c r="F27198" s="61" t="s">
        <v>139</v>
      </c>
      <c r="G27198" s="61" t="s">
        <v>5721</v>
      </c>
      <c r="H27198" s="61" t="s">
        <v>967</v>
      </c>
      <c r="I27198" s="61">
        <v>37.65</v>
      </c>
      <c r="J27198" s="61">
        <v>-75.67</v>
      </c>
      <c r="K27198">
        <v>168</v>
      </c>
      <c r="L27198"/>
      <c r="M27198"/>
    </row>
    <row r="27199" spans="1:13">
      <c r="A27199" s="61" t="s">
        <v>40</v>
      </c>
      <c r="B27199" s="61">
        <v>24569</v>
      </c>
      <c r="C27199" s="63" t="s">
        <v>968</v>
      </c>
      <c r="D27199" s="61">
        <v>0</v>
      </c>
      <c r="E27199" s="61" t="s">
        <v>1679</v>
      </c>
      <c r="F27199" s="61" t="s">
        <v>139</v>
      </c>
      <c r="G27199" s="61" t="s">
        <v>5848</v>
      </c>
      <c r="H27199" s="61" t="s">
        <v>967</v>
      </c>
      <c r="I27199" s="61">
        <v>37.08</v>
      </c>
      <c r="J27199" s="61">
        <v>-79.099999999999994</v>
      </c>
      <c r="K27199">
        <v>938</v>
      </c>
      <c r="L27199"/>
      <c r="M27199"/>
    </row>
    <row r="27200" spans="1:13">
      <c r="A27200" s="61" t="s">
        <v>40</v>
      </c>
      <c r="B27200" s="61">
        <v>22509</v>
      </c>
      <c r="C27200" s="63" t="s">
        <v>968</v>
      </c>
      <c r="D27200" s="61">
        <v>0</v>
      </c>
      <c r="E27200" s="61" t="s">
        <v>4263</v>
      </c>
      <c r="F27200" s="61" t="s">
        <v>139</v>
      </c>
      <c r="G27200" s="61" t="s">
        <v>1186</v>
      </c>
      <c r="H27200" s="61" t="s">
        <v>967</v>
      </c>
      <c r="I27200" s="61">
        <v>38.119999999999997</v>
      </c>
      <c r="J27200" s="61">
        <v>-77.08</v>
      </c>
      <c r="K27200">
        <v>74</v>
      </c>
      <c r="L27200"/>
      <c r="M27200"/>
    </row>
    <row r="27201" spans="1:13">
      <c r="A27201" s="61" t="s">
        <v>40</v>
      </c>
      <c r="B27201" s="61">
        <v>22079</v>
      </c>
      <c r="C27201" s="63" t="s">
        <v>968</v>
      </c>
      <c r="D27201" s="61">
        <v>0</v>
      </c>
      <c r="E27201" s="61" t="s">
        <v>5495</v>
      </c>
      <c r="F27201" s="61" t="s">
        <v>139</v>
      </c>
      <c r="G27201" s="61" t="s">
        <v>5178</v>
      </c>
      <c r="H27201" s="61" t="s">
        <v>967</v>
      </c>
      <c r="I27201" s="61">
        <v>38.700000000000003</v>
      </c>
      <c r="J27201" s="61">
        <v>-77.239999999999995</v>
      </c>
      <c r="K27201">
        <v>35225</v>
      </c>
      <c r="L27201"/>
      <c r="M27201"/>
    </row>
    <row r="27202" spans="1:13">
      <c r="A27202" s="61" t="s">
        <v>40</v>
      </c>
      <c r="B27202" s="61">
        <v>22511</v>
      </c>
      <c r="C27202" s="63" t="s">
        <v>968</v>
      </c>
      <c r="D27202" s="61">
        <v>0</v>
      </c>
      <c r="E27202" s="61" t="s">
        <v>5527</v>
      </c>
      <c r="F27202" s="61" t="s">
        <v>139</v>
      </c>
      <c r="G27202" s="61" t="s">
        <v>4544</v>
      </c>
      <c r="H27202" s="61" t="s">
        <v>967</v>
      </c>
      <c r="I27202" s="61">
        <v>37.96</v>
      </c>
      <c r="J27202" s="61">
        <v>-76.510000000000005</v>
      </c>
      <c r="K27202">
        <v>1143</v>
      </c>
      <c r="L27202"/>
      <c r="M27202"/>
    </row>
    <row r="27203" spans="1:13">
      <c r="A27203" s="61" t="s">
        <v>40</v>
      </c>
      <c r="B27203" s="61">
        <v>23093</v>
      </c>
      <c r="C27203" s="63" t="s">
        <v>968</v>
      </c>
      <c r="D27203" s="61">
        <v>0</v>
      </c>
      <c r="E27203" s="61" t="s">
        <v>5686</v>
      </c>
      <c r="F27203" s="61" t="s">
        <v>139</v>
      </c>
      <c r="G27203" s="61" t="s">
        <v>5622</v>
      </c>
      <c r="H27203" s="61" t="s">
        <v>967</v>
      </c>
      <c r="I27203" s="61">
        <v>38.01</v>
      </c>
      <c r="J27203" s="61">
        <v>-77.989999999999995</v>
      </c>
      <c r="K27203">
        <v>14170</v>
      </c>
      <c r="L27203"/>
      <c r="M27203"/>
    </row>
    <row r="27204" spans="1:13">
      <c r="A27204" s="61" t="s">
        <v>40</v>
      </c>
      <c r="B27204" s="61">
        <v>20180</v>
      </c>
      <c r="C27204" s="63" t="s">
        <v>968</v>
      </c>
      <c r="D27204" s="61">
        <v>0</v>
      </c>
      <c r="E27204" s="61" t="s">
        <v>5189</v>
      </c>
      <c r="F27204" s="61" t="s">
        <v>139</v>
      </c>
      <c r="G27204" s="61" t="s">
        <v>5168</v>
      </c>
      <c r="H27204" s="61" t="s">
        <v>967</v>
      </c>
      <c r="I27204" s="61">
        <v>39.270000000000003</v>
      </c>
      <c r="J27204" s="61">
        <v>-77.63</v>
      </c>
      <c r="K27204">
        <v>8073</v>
      </c>
      <c r="L27204"/>
      <c r="M27204"/>
    </row>
    <row r="27205" spans="1:13">
      <c r="A27205" s="61" t="s">
        <v>40</v>
      </c>
      <c r="B27205" s="61">
        <v>22949</v>
      </c>
      <c r="C27205" s="63" t="s">
        <v>968</v>
      </c>
      <c r="D27205" s="61">
        <v>0</v>
      </c>
      <c r="E27205" s="61" t="s">
        <v>5625</v>
      </c>
      <c r="F27205" s="61" t="s">
        <v>139</v>
      </c>
      <c r="G27205" s="61" t="s">
        <v>5609</v>
      </c>
      <c r="H27205" s="61" t="s">
        <v>967</v>
      </c>
      <c r="I27205" s="61">
        <v>37.770000000000003</v>
      </c>
      <c r="J27205" s="61">
        <v>-78.88</v>
      </c>
      <c r="K27205">
        <v>1322</v>
      </c>
      <c r="L27205"/>
      <c r="M27205"/>
    </row>
    <row r="27206" spans="1:13">
      <c r="A27206" s="61" t="s">
        <v>40</v>
      </c>
      <c r="B27206" s="61">
        <v>24570</v>
      </c>
      <c r="C27206" s="63" t="s">
        <v>968</v>
      </c>
      <c r="D27206" s="61">
        <v>0</v>
      </c>
      <c r="E27206" s="61" t="s">
        <v>6028</v>
      </c>
      <c r="F27206" s="61" t="s">
        <v>139</v>
      </c>
      <c r="G27206" s="61" t="s">
        <v>4106</v>
      </c>
      <c r="H27206" s="61" t="s">
        <v>967</v>
      </c>
      <c r="I27206" s="61">
        <v>37.35</v>
      </c>
      <c r="J27206" s="61">
        <v>-79.42</v>
      </c>
      <c r="K27206">
        <v>41</v>
      </c>
      <c r="L27206"/>
      <c r="M27206"/>
    </row>
    <row r="27207" spans="1:13">
      <c r="A27207" s="61" t="s">
        <v>40</v>
      </c>
      <c r="B27207" s="61">
        <v>23952</v>
      </c>
      <c r="C27207" s="63" t="s">
        <v>968</v>
      </c>
      <c r="D27207" s="61">
        <v>0</v>
      </c>
      <c r="E27207" s="61" t="s">
        <v>1109</v>
      </c>
      <c r="F27207" s="61" t="s">
        <v>139</v>
      </c>
      <c r="G27207" s="61" t="s">
        <v>5823</v>
      </c>
      <c r="H27207" s="61" t="s">
        <v>967</v>
      </c>
      <c r="I27207" s="61">
        <v>36.96</v>
      </c>
      <c r="J27207" s="61">
        <v>-78.260000000000005</v>
      </c>
      <c r="K27207">
        <v>219</v>
      </c>
      <c r="L27207"/>
      <c r="M27207"/>
    </row>
    <row r="27208" spans="1:13">
      <c r="A27208" s="61" t="s">
        <v>40</v>
      </c>
      <c r="B27208" s="61">
        <v>22835</v>
      </c>
      <c r="C27208" s="63" t="s">
        <v>968</v>
      </c>
      <c r="D27208" s="61">
        <v>0</v>
      </c>
      <c r="E27208" s="61" t="s">
        <v>5596</v>
      </c>
      <c r="F27208" s="61" t="s">
        <v>139</v>
      </c>
      <c r="G27208" s="61" t="s">
        <v>5554</v>
      </c>
      <c r="H27208" s="61" t="s">
        <v>967</v>
      </c>
      <c r="I27208" s="61">
        <v>38.659999999999997</v>
      </c>
      <c r="J27208" s="61">
        <v>-78.45</v>
      </c>
      <c r="K27208">
        <v>11561</v>
      </c>
      <c r="L27208"/>
      <c r="M27208"/>
    </row>
    <row r="27209" spans="1:13">
      <c r="A27209" s="61" t="s">
        <v>40</v>
      </c>
      <c r="B27209" s="61">
        <v>24571</v>
      </c>
      <c r="C27209" s="63" t="s">
        <v>968</v>
      </c>
      <c r="D27209" s="61">
        <v>0</v>
      </c>
      <c r="E27209" s="61" t="s">
        <v>6029</v>
      </c>
      <c r="F27209" s="61" t="s">
        <v>139</v>
      </c>
      <c r="G27209" s="61" t="s">
        <v>6007</v>
      </c>
      <c r="H27209" s="61" t="s">
        <v>967</v>
      </c>
      <c r="I27209" s="61">
        <v>37.14</v>
      </c>
      <c r="J27209" s="61">
        <v>-79.36</v>
      </c>
      <c r="K27209">
        <v>1904</v>
      </c>
      <c r="L27209"/>
      <c r="M27209"/>
    </row>
    <row r="27210" spans="1:13">
      <c r="A27210" s="61" t="s">
        <v>40</v>
      </c>
      <c r="B27210" s="61">
        <v>24503</v>
      </c>
      <c r="C27210" s="63" t="s">
        <v>968</v>
      </c>
      <c r="D27210" s="61">
        <v>0</v>
      </c>
      <c r="E27210" s="61" t="s">
        <v>6004</v>
      </c>
      <c r="F27210" s="61" t="s">
        <v>139</v>
      </c>
      <c r="G27210" s="61" t="s">
        <v>17435</v>
      </c>
      <c r="H27210" s="61" t="s">
        <v>967</v>
      </c>
      <c r="I27210" s="61">
        <v>37.450000000000003</v>
      </c>
      <c r="J27210" s="61">
        <v>-79.25</v>
      </c>
      <c r="K27210">
        <v>19810</v>
      </c>
      <c r="L27210"/>
      <c r="M27210"/>
    </row>
    <row r="27211" spans="1:13">
      <c r="A27211" s="61" t="s">
        <v>40</v>
      </c>
      <c r="B27211" s="61">
        <v>24502</v>
      </c>
      <c r="C27211" s="63" t="s">
        <v>968</v>
      </c>
      <c r="D27211" s="61">
        <v>0</v>
      </c>
      <c r="E27211" s="61" t="s">
        <v>6004</v>
      </c>
      <c r="F27211" s="61" t="s">
        <v>139</v>
      </c>
      <c r="G27211" s="61" t="s">
        <v>17435</v>
      </c>
      <c r="H27211" s="61" t="s">
        <v>967</v>
      </c>
      <c r="I27211" s="61">
        <v>37.36</v>
      </c>
      <c r="J27211" s="61">
        <v>-79.22</v>
      </c>
      <c r="K27211">
        <v>41058</v>
      </c>
      <c r="L27211"/>
      <c r="M27211"/>
    </row>
    <row r="27212" spans="1:13">
      <c r="A27212" s="61" t="s">
        <v>40</v>
      </c>
      <c r="B27212" s="61">
        <v>24501</v>
      </c>
      <c r="C27212" s="63" t="s">
        <v>968</v>
      </c>
      <c r="D27212" s="61">
        <v>0</v>
      </c>
      <c r="E27212" s="61" t="s">
        <v>6004</v>
      </c>
      <c r="F27212" s="61" t="s">
        <v>139</v>
      </c>
      <c r="G27212" s="61" t="s">
        <v>17435</v>
      </c>
      <c r="H27212" s="61" t="s">
        <v>967</v>
      </c>
      <c r="I27212" s="61">
        <v>37.4</v>
      </c>
      <c r="J27212" s="61">
        <v>-79.19</v>
      </c>
      <c r="K27212">
        <v>27160</v>
      </c>
      <c r="L27212"/>
      <c r="M27212"/>
    </row>
    <row r="27213" spans="1:13">
      <c r="A27213" s="61" t="s">
        <v>40</v>
      </c>
      <c r="B27213" s="61">
        <v>24504</v>
      </c>
      <c r="C27213" s="63" t="s">
        <v>968</v>
      </c>
      <c r="D27213" s="61">
        <v>0</v>
      </c>
      <c r="E27213" s="61" t="s">
        <v>6004</v>
      </c>
      <c r="F27213" s="61" t="s">
        <v>139</v>
      </c>
      <c r="G27213" s="61" t="s">
        <v>17435</v>
      </c>
      <c r="H27213" s="61" t="s">
        <v>967</v>
      </c>
      <c r="I27213" s="61">
        <v>37.369999999999997</v>
      </c>
      <c r="J27213" s="61">
        <v>-79.05</v>
      </c>
      <c r="K27213">
        <v>9585</v>
      </c>
      <c r="L27213"/>
      <c r="M27213"/>
    </row>
    <row r="27214" spans="1:13">
      <c r="A27214" s="61" t="s">
        <v>40</v>
      </c>
      <c r="B27214" s="61">
        <v>22952</v>
      </c>
      <c r="C27214" s="63" t="s">
        <v>968</v>
      </c>
      <c r="D27214" s="61">
        <v>0</v>
      </c>
      <c r="E27214" s="61" t="s">
        <v>2347</v>
      </c>
      <c r="F27214" s="61" t="s">
        <v>139</v>
      </c>
      <c r="G27214" s="61" t="s">
        <v>5601</v>
      </c>
      <c r="H27214" s="61" t="s">
        <v>967</v>
      </c>
      <c r="I27214" s="61">
        <v>37.96</v>
      </c>
      <c r="J27214" s="61">
        <v>-78.959999999999994</v>
      </c>
      <c r="K27214">
        <v>1939</v>
      </c>
      <c r="L27214"/>
      <c r="M27214"/>
    </row>
    <row r="27215" spans="1:13">
      <c r="A27215" s="61" t="s">
        <v>40</v>
      </c>
      <c r="B27215" s="61">
        <v>23405</v>
      </c>
      <c r="C27215" s="63" t="s">
        <v>968</v>
      </c>
      <c r="D27215" s="61">
        <v>0</v>
      </c>
      <c r="E27215" s="61" t="s">
        <v>5745</v>
      </c>
      <c r="F27215" s="61" t="s">
        <v>139</v>
      </c>
      <c r="G27215" s="61" t="s">
        <v>4793</v>
      </c>
      <c r="H27215" s="61" t="s">
        <v>967</v>
      </c>
      <c r="I27215" s="61">
        <v>37.4</v>
      </c>
      <c r="J27215" s="61">
        <v>-75.900000000000006</v>
      </c>
      <c r="K27215">
        <v>1075</v>
      </c>
      <c r="L27215"/>
      <c r="M27215"/>
    </row>
    <row r="27216" spans="1:13">
      <c r="A27216" s="61" t="s">
        <v>40</v>
      </c>
      <c r="B27216" s="61">
        <v>22727</v>
      </c>
      <c r="C27216" s="63" t="s">
        <v>968</v>
      </c>
      <c r="D27216" s="61">
        <v>0</v>
      </c>
      <c r="E27216" s="61" t="s">
        <v>511</v>
      </c>
      <c r="F27216" s="61" t="s">
        <v>139</v>
      </c>
      <c r="G27216" s="61" t="s">
        <v>495</v>
      </c>
      <c r="H27216" s="61" t="s">
        <v>967</v>
      </c>
      <c r="I27216" s="61">
        <v>38.369999999999997</v>
      </c>
      <c r="J27216" s="61">
        <v>-78.25</v>
      </c>
      <c r="K27216">
        <v>5495</v>
      </c>
      <c r="L27216"/>
      <c r="M27216"/>
    </row>
    <row r="27217" spans="1:13">
      <c r="A27217" s="61" t="s">
        <v>40</v>
      </c>
      <c r="B27217" s="61">
        <v>24572</v>
      </c>
      <c r="C27217" s="63" t="s">
        <v>968</v>
      </c>
      <c r="D27217" s="61">
        <v>0</v>
      </c>
      <c r="E27217" s="61" t="s">
        <v>6030</v>
      </c>
      <c r="F27217" s="61" t="s">
        <v>139</v>
      </c>
      <c r="G27217" s="61" t="s">
        <v>6009</v>
      </c>
      <c r="H27217" s="61" t="s">
        <v>967</v>
      </c>
      <c r="I27217" s="61">
        <v>37.43</v>
      </c>
      <c r="J27217" s="61">
        <v>-79.099999999999994</v>
      </c>
      <c r="K27217">
        <v>16399</v>
      </c>
      <c r="L27217"/>
      <c r="M27217"/>
    </row>
    <row r="27218" spans="1:13">
      <c r="A27218" s="61" t="s">
        <v>40</v>
      </c>
      <c r="B27218" s="61">
        <v>23102</v>
      </c>
      <c r="C27218" s="63" t="s">
        <v>968</v>
      </c>
      <c r="D27218" s="61">
        <v>0</v>
      </c>
      <c r="E27218" s="61" t="s">
        <v>5687</v>
      </c>
      <c r="F27218" s="61" t="s">
        <v>139</v>
      </c>
      <c r="G27218" s="61" t="s">
        <v>5660</v>
      </c>
      <c r="H27218" s="61" t="s">
        <v>967</v>
      </c>
      <c r="I27218" s="61">
        <v>37.71</v>
      </c>
      <c r="J27218" s="61">
        <v>-77.83</v>
      </c>
      <c r="K27218">
        <v>3195</v>
      </c>
      <c r="L27218"/>
      <c r="M27218"/>
    </row>
    <row r="27219" spans="1:13">
      <c r="A27219" s="61" t="s">
        <v>40</v>
      </c>
      <c r="B27219" s="61">
        <v>23103</v>
      </c>
      <c r="C27219" s="63" t="s">
        <v>968</v>
      </c>
      <c r="D27219" s="61">
        <v>0</v>
      </c>
      <c r="E27219" s="61" t="s">
        <v>5688</v>
      </c>
      <c r="F27219" s="61" t="s">
        <v>139</v>
      </c>
      <c r="G27219" s="61" t="s">
        <v>5660</v>
      </c>
      <c r="H27219" s="61" t="s">
        <v>967</v>
      </c>
      <c r="I27219" s="61">
        <v>37.64</v>
      </c>
      <c r="J27219" s="61">
        <v>-77.7</v>
      </c>
      <c r="K27219">
        <v>5836</v>
      </c>
      <c r="L27219"/>
      <c r="M27219"/>
    </row>
    <row r="27220" spans="1:13">
      <c r="A27220" s="61" t="s">
        <v>40</v>
      </c>
      <c r="B27220" s="61">
        <v>20109</v>
      </c>
      <c r="C27220" s="63" t="s">
        <v>968</v>
      </c>
      <c r="D27220" s="61">
        <v>0</v>
      </c>
      <c r="E27220" s="61" t="s">
        <v>385</v>
      </c>
      <c r="F27220" s="61" t="s">
        <v>139</v>
      </c>
      <c r="G27220" s="61" t="s">
        <v>5173</v>
      </c>
      <c r="H27220" s="61" t="s">
        <v>967</v>
      </c>
      <c r="I27220" s="61">
        <v>38.79</v>
      </c>
      <c r="J27220" s="61">
        <v>-77.53</v>
      </c>
      <c r="K27220">
        <v>43849</v>
      </c>
      <c r="L27220"/>
      <c r="M27220"/>
    </row>
    <row r="27221" spans="1:13">
      <c r="A27221" s="61" t="s">
        <v>40</v>
      </c>
      <c r="B27221" s="61">
        <v>20110</v>
      </c>
      <c r="C27221" s="63" t="s">
        <v>968</v>
      </c>
      <c r="D27221" s="61">
        <v>0</v>
      </c>
      <c r="E27221" s="61" t="s">
        <v>385</v>
      </c>
      <c r="F27221" s="61" t="s">
        <v>139</v>
      </c>
      <c r="G27221" s="61" t="s">
        <v>17405</v>
      </c>
      <c r="H27221" s="61" t="s">
        <v>967</v>
      </c>
      <c r="I27221" s="61">
        <v>38.74</v>
      </c>
      <c r="J27221" s="61">
        <v>-77.48</v>
      </c>
      <c r="K27221">
        <v>49120</v>
      </c>
      <c r="L27221"/>
      <c r="M27221"/>
    </row>
    <row r="27222" spans="1:13">
      <c r="A27222" s="61" t="s">
        <v>40</v>
      </c>
      <c r="B27222" s="61">
        <v>20112</v>
      </c>
      <c r="C27222" s="63" t="s">
        <v>968</v>
      </c>
      <c r="D27222" s="61">
        <v>0</v>
      </c>
      <c r="E27222" s="61" t="s">
        <v>385</v>
      </c>
      <c r="F27222" s="61" t="s">
        <v>139</v>
      </c>
      <c r="G27222" s="61" t="s">
        <v>5173</v>
      </c>
      <c r="H27222" s="61" t="s">
        <v>967</v>
      </c>
      <c r="I27222" s="61">
        <v>38.659999999999997</v>
      </c>
      <c r="J27222" s="61">
        <v>-77.430000000000007</v>
      </c>
      <c r="K27222">
        <v>29459</v>
      </c>
      <c r="L27222"/>
      <c r="M27222"/>
    </row>
    <row r="27223" spans="1:13">
      <c r="A27223" s="61" t="s">
        <v>40</v>
      </c>
      <c r="B27223" s="61">
        <v>20111</v>
      </c>
      <c r="C27223" s="63" t="s">
        <v>968</v>
      </c>
      <c r="D27223" s="61">
        <v>0</v>
      </c>
      <c r="E27223" s="61" t="s">
        <v>385</v>
      </c>
      <c r="F27223" s="61" t="s">
        <v>139</v>
      </c>
      <c r="G27223" s="61" t="s">
        <v>5173</v>
      </c>
      <c r="H27223" s="61" t="s">
        <v>967</v>
      </c>
      <c r="I27223" s="61">
        <v>38.75</v>
      </c>
      <c r="J27223" s="61">
        <v>-77.430000000000007</v>
      </c>
      <c r="K27223">
        <v>38883</v>
      </c>
      <c r="L27223"/>
      <c r="M27223"/>
    </row>
    <row r="27224" spans="1:13">
      <c r="A27224" s="61" t="s">
        <v>40</v>
      </c>
      <c r="B27224" s="61">
        <v>23106</v>
      </c>
      <c r="C27224" s="63" t="s">
        <v>968</v>
      </c>
      <c r="D27224" s="61">
        <v>0</v>
      </c>
      <c r="E27224" s="61" t="s">
        <v>5689</v>
      </c>
      <c r="F27224" s="61" t="s">
        <v>139</v>
      </c>
      <c r="G27224" s="61" t="s">
        <v>5640</v>
      </c>
      <c r="H27224" s="61" t="s">
        <v>967</v>
      </c>
      <c r="I27224" s="61">
        <v>37.700000000000003</v>
      </c>
      <c r="J27224" s="61">
        <v>-77.150000000000006</v>
      </c>
      <c r="K27224">
        <v>960</v>
      </c>
      <c r="L27224"/>
      <c r="M27224"/>
    </row>
    <row r="27225" spans="1:13">
      <c r="A27225" s="61" t="s">
        <v>40</v>
      </c>
      <c r="B27225" s="61">
        <v>24354</v>
      </c>
      <c r="C27225" s="63" t="s">
        <v>968</v>
      </c>
      <c r="D27225" s="61">
        <v>0</v>
      </c>
      <c r="E27225" s="61" t="s">
        <v>1393</v>
      </c>
      <c r="F27225" s="61" t="s">
        <v>139</v>
      </c>
      <c r="G27225" s="61" t="s">
        <v>5936</v>
      </c>
      <c r="H27225" s="61" t="s">
        <v>967</v>
      </c>
      <c r="I27225" s="61">
        <v>36.83</v>
      </c>
      <c r="J27225" s="61">
        <v>-81.510000000000005</v>
      </c>
      <c r="K27225">
        <v>14446</v>
      </c>
      <c r="L27225"/>
      <c r="M27225"/>
    </row>
    <row r="27226" spans="1:13">
      <c r="A27226" s="61" t="s">
        <v>40</v>
      </c>
      <c r="B27226" s="61">
        <v>22643</v>
      </c>
      <c r="C27226" s="63" t="s">
        <v>968</v>
      </c>
      <c r="D27226" s="61">
        <v>0</v>
      </c>
      <c r="E27226" s="61" t="s">
        <v>5550</v>
      </c>
      <c r="F27226" s="61" t="s">
        <v>139</v>
      </c>
      <c r="G27226" s="61" t="s">
        <v>5175</v>
      </c>
      <c r="H27226" s="61" t="s">
        <v>967</v>
      </c>
      <c r="I27226" s="61">
        <v>38.9</v>
      </c>
      <c r="J27226" s="61">
        <v>-78</v>
      </c>
      <c r="K27226">
        <v>362</v>
      </c>
      <c r="L27226"/>
      <c r="M27226"/>
    </row>
    <row r="27227" spans="1:13">
      <c r="A27227" s="61" t="s">
        <v>40</v>
      </c>
      <c r="B27227" s="61">
        <v>20115</v>
      </c>
      <c r="C27227" s="63" t="s">
        <v>968</v>
      </c>
      <c r="D27227" s="61">
        <v>0</v>
      </c>
      <c r="E27227" s="61" t="s">
        <v>5174</v>
      </c>
      <c r="F27227" s="61" t="s">
        <v>139</v>
      </c>
      <c r="G27227" s="61" t="s">
        <v>5175</v>
      </c>
      <c r="H27227" s="61" t="s">
        <v>967</v>
      </c>
      <c r="I27227" s="61">
        <v>38.869999999999997</v>
      </c>
      <c r="J27227" s="61">
        <v>-77.849999999999994</v>
      </c>
      <c r="K27227">
        <v>6536</v>
      </c>
      <c r="L27227"/>
      <c r="M27227"/>
    </row>
    <row r="27228" spans="1:13">
      <c r="A27228" s="61" t="s">
        <v>40</v>
      </c>
      <c r="B27228" s="61">
        <v>24112</v>
      </c>
      <c r="C27228" s="63" t="s">
        <v>968</v>
      </c>
      <c r="D27228" s="61">
        <v>0</v>
      </c>
      <c r="E27228" s="61" t="s">
        <v>2719</v>
      </c>
      <c r="F27228" s="61" t="s">
        <v>139</v>
      </c>
      <c r="G27228" s="61" t="s">
        <v>308</v>
      </c>
      <c r="H27228" s="61" t="s">
        <v>967</v>
      </c>
      <c r="I27228" s="61">
        <v>36.68</v>
      </c>
      <c r="J27228" s="61">
        <v>-79.86</v>
      </c>
      <c r="K27228">
        <v>30978</v>
      </c>
      <c r="L27228"/>
      <c r="M27228"/>
    </row>
    <row r="27229" spans="1:13">
      <c r="A27229" s="61" t="s">
        <v>40</v>
      </c>
      <c r="B27229" s="61">
        <v>23108</v>
      </c>
      <c r="C27229" s="63" t="s">
        <v>968</v>
      </c>
      <c r="D27229" s="61">
        <v>0</v>
      </c>
      <c r="E27229" s="61" t="s">
        <v>4690</v>
      </c>
      <c r="F27229" s="61" t="s">
        <v>139</v>
      </c>
      <c r="G27229" s="61" t="s">
        <v>5651</v>
      </c>
      <c r="H27229" s="61" t="s">
        <v>967</v>
      </c>
      <c r="I27229" s="61">
        <v>37.619999999999997</v>
      </c>
      <c r="J27229" s="61">
        <v>-76.7</v>
      </c>
      <c r="K27229">
        <v>149</v>
      </c>
      <c r="L27229"/>
      <c r="M27229"/>
    </row>
    <row r="27230" spans="1:13">
      <c r="A27230" s="61" t="s">
        <v>40</v>
      </c>
      <c r="B27230" s="61">
        <v>23109</v>
      </c>
      <c r="C27230" s="63" t="s">
        <v>968</v>
      </c>
      <c r="D27230" s="61">
        <v>0</v>
      </c>
      <c r="E27230" s="61" t="s">
        <v>5690</v>
      </c>
      <c r="F27230" s="61" t="s">
        <v>139</v>
      </c>
      <c r="G27230" s="61" t="s">
        <v>5648</v>
      </c>
      <c r="H27230" s="61" t="s">
        <v>967</v>
      </c>
      <c r="I27230" s="61">
        <v>37.43</v>
      </c>
      <c r="J27230" s="61">
        <v>-76.319999999999993</v>
      </c>
      <c r="K27230">
        <v>1806</v>
      </c>
      <c r="L27230"/>
      <c r="M27230"/>
    </row>
    <row r="27231" spans="1:13">
      <c r="A27231" s="61" t="s">
        <v>40</v>
      </c>
      <c r="B27231" s="61">
        <v>23110</v>
      </c>
      <c r="C27231" s="63" t="s">
        <v>968</v>
      </c>
      <c r="D27231" s="61">
        <v>0</v>
      </c>
      <c r="E27231" s="61" t="s">
        <v>5691</v>
      </c>
      <c r="F27231" s="61" t="s">
        <v>139</v>
      </c>
      <c r="G27231" s="61" t="s">
        <v>5651</v>
      </c>
      <c r="H27231" s="61" t="s">
        <v>967</v>
      </c>
      <c r="I27231" s="61">
        <v>37.53</v>
      </c>
      <c r="J27231" s="61">
        <v>-76.77</v>
      </c>
      <c r="K27231">
        <v>687</v>
      </c>
      <c r="L27231"/>
      <c r="M27231"/>
    </row>
    <row r="27232" spans="1:13">
      <c r="A27232" s="61" t="s">
        <v>40</v>
      </c>
      <c r="B27232" s="61">
        <v>22644</v>
      </c>
      <c r="C27232" s="63" t="s">
        <v>968</v>
      </c>
      <c r="D27232" s="61">
        <v>0</v>
      </c>
      <c r="E27232" s="61" t="s">
        <v>5551</v>
      </c>
      <c r="F27232" s="61" t="s">
        <v>139</v>
      </c>
      <c r="G27232" s="61" t="s">
        <v>5546</v>
      </c>
      <c r="H27232" s="61" t="s">
        <v>967</v>
      </c>
      <c r="I27232" s="61">
        <v>38.979999999999997</v>
      </c>
      <c r="J27232" s="61">
        <v>-78.510000000000005</v>
      </c>
      <c r="K27232">
        <v>2381</v>
      </c>
      <c r="L27232"/>
      <c r="M27232"/>
    </row>
    <row r="27233" spans="1:13">
      <c r="A27233" s="61" t="s">
        <v>40</v>
      </c>
      <c r="B27233" s="61">
        <v>24360</v>
      </c>
      <c r="C27233" s="63" t="s">
        <v>968</v>
      </c>
      <c r="D27233" s="61">
        <v>0</v>
      </c>
      <c r="E27233" s="61" t="s">
        <v>5963</v>
      </c>
      <c r="F27233" s="61" t="s">
        <v>139</v>
      </c>
      <c r="G27233" s="61" t="s">
        <v>5939</v>
      </c>
      <c r="H27233" s="61" t="s">
        <v>967</v>
      </c>
      <c r="I27233" s="61">
        <v>36.96</v>
      </c>
      <c r="J27233" s="61">
        <v>-80.930000000000007</v>
      </c>
      <c r="K27233">
        <v>5653</v>
      </c>
      <c r="L27233"/>
      <c r="M27233"/>
    </row>
    <row r="27234" spans="1:13">
      <c r="A27234" s="61" t="s">
        <v>40</v>
      </c>
      <c r="B27234" s="61">
        <v>24628</v>
      </c>
      <c r="C27234" s="63" t="s">
        <v>968</v>
      </c>
      <c r="D27234" s="61">
        <v>0</v>
      </c>
      <c r="E27234" s="61" t="s">
        <v>6049</v>
      </c>
      <c r="F27234" s="61" t="s">
        <v>139</v>
      </c>
      <c r="G27234" s="61" t="s">
        <v>5912</v>
      </c>
      <c r="H27234" s="61" t="s">
        <v>967</v>
      </c>
      <c r="I27234" s="61">
        <v>37.31</v>
      </c>
      <c r="J27234" s="61">
        <v>-82.19</v>
      </c>
      <c r="K27234">
        <v>987</v>
      </c>
      <c r="L27234"/>
      <c r="M27234"/>
    </row>
    <row r="27235" spans="1:13">
      <c r="A27235" s="61" t="s">
        <v>40</v>
      </c>
      <c r="B27235" s="61">
        <v>24269</v>
      </c>
      <c r="C27235" s="63" t="s">
        <v>968</v>
      </c>
      <c r="D27235" s="61">
        <v>0</v>
      </c>
      <c r="E27235" s="61" t="s">
        <v>4743</v>
      </c>
      <c r="F27235" s="61" t="s">
        <v>139</v>
      </c>
      <c r="G27235" s="61" t="s">
        <v>5902</v>
      </c>
      <c r="H27235" s="61" t="s">
        <v>967</v>
      </c>
      <c r="I27235" s="61">
        <v>37.08</v>
      </c>
      <c r="J27235" s="61">
        <v>-82.38</v>
      </c>
      <c r="K27235">
        <v>225</v>
      </c>
      <c r="L27235"/>
      <c r="M27235"/>
    </row>
    <row r="27236" spans="1:13">
      <c r="A27236" s="61" t="s">
        <v>40</v>
      </c>
      <c r="B27236" s="61">
        <v>24458</v>
      </c>
      <c r="C27236" s="63" t="s">
        <v>968</v>
      </c>
      <c r="D27236" s="61">
        <v>0</v>
      </c>
      <c r="E27236" s="61" t="s">
        <v>5988</v>
      </c>
      <c r="F27236" s="61" t="s">
        <v>139</v>
      </c>
      <c r="G27236" s="61" t="s">
        <v>5977</v>
      </c>
      <c r="H27236" s="61" t="s">
        <v>967</v>
      </c>
      <c r="I27236" s="61">
        <v>38.299999999999997</v>
      </c>
      <c r="J27236" s="61">
        <v>-79.52</v>
      </c>
      <c r="K27236">
        <v>364</v>
      </c>
      <c r="L27236"/>
      <c r="M27236"/>
    </row>
    <row r="27237" spans="1:13">
      <c r="A27237" s="61" t="s">
        <v>40</v>
      </c>
      <c r="B27237" s="61">
        <v>22840</v>
      </c>
      <c r="C27237" s="63" t="s">
        <v>968</v>
      </c>
      <c r="D27237" s="61">
        <v>0</v>
      </c>
      <c r="E27237" s="61" t="s">
        <v>5597</v>
      </c>
      <c r="F27237" s="61" t="s">
        <v>139</v>
      </c>
      <c r="G27237" s="61" t="s">
        <v>1468</v>
      </c>
      <c r="H27237" s="61" t="s">
        <v>967</v>
      </c>
      <c r="I27237" s="61">
        <v>38.36</v>
      </c>
      <c r="J27237" s="61">
        <v>-78.739999999999995</v>
      </c>
      <c r="K27237">
        <v>4524</v>
      </c>
      <c r="L27237"/>
      <c r="M27237"/>
    </row>
    <row r="27238" spans="1:13">
      <c r="A27238" s="61" t="s">
        <v>40</v>
      </c>
      <c r="B27238" s="61">
        <v>23872</v>
      </c>
      <c r="C27238" s="63" t="s">
        <v>968</v>
      </c>
      <c r="D27238" s="61">
        <v>0</v>
      </c>
      <c r="E27238" s="61" t="s">
        <v>5793</v>
      </c>
      <c r="F27238" s="61" t="s">
        <v>139</v>
      </c>
      <c r="G27238" s="61" t="s">
        <v>5774</v>
      </c>
      <c r="H27238" s="61" t="s">
        <v>967</v>
      </c>
      <c r="I27238" s="61">
        <v>36.99</v>
      </c>
      <c r="J27238" s="61">
        <v>-77.739999999999995</v>
      </c>
      <c r="K27238">
        <v>2322</v>
      </c>
      <c r="L27238"/>
      <c r="M27238"/>
    </row>
    <row r="27239" spans="1:13">
      <c r="A27239" s="61" t="s">
        <v>40</v>
      </c>
      <c r="B27239" s="61">
        <v>22102</v>
      </c>
      <c r="C27239" s="63" t="s">
        <v>968</v>
      </c>
      <c r="D27239" s="61">
        <v>0</v>
      </c>
      <c r="E27239" s="61" t="s">
        <v>3453</v>
      </c>
      <c r="F27239" s="61" t="s">
        <v>139</v>
      </c>
      <c r="G27239" s="61" t="s">
        <v>5178</v>
      </c>
      <c r="H27239" s="61" t="s">
        <v>967</v>
      </c>
      <c r="I27239" s="61">
        <v>38.950000000000003</v>
      </c>
      <c r="J27239" s="61">
        <v>-77.23</v>
      </c>
      <c r="K27239">
        <v>27743</v>
      </c>
      <c r="L27239"/>
      <c r="M27239"/>
    </row>
    <row r="27240" spans="1:13">
      <c r="A27240" s="61" t="s">
        <v>40</v>
      </c>
      <c r="B27240" s="61">
        <v>22101</v>
      </c>
      <c r="C27240" s="63" t="s">
        <v>968</v>
      </c>
      <c r="D27240" s="61">
        <v>0</v>
      </c>
      <c r="E27240" s="61" t="s">
        <v>3453</v>
      </c>
      <c r="F27240" s="61" t="s">
        <v>139</v>
      </c>
      <c r="G27240" s="61" t="s">
        <v>5178</v>
      </c>
      <c r="H27240" s="61" t="s">
        <v>967</v>
      </c>
      <c r="I27240" s="61">
        <v>38.94</v>
      </c>
      <c r="J27240" s="61">
        <v>-77.19</v>
      </c>
      <c r="K27240">
        <v>31414</v>
      </c>
      <c r="L27240"/>
      <c r="M27240"/>
    </row>
    <row r="27241" spans="1:13">
      <c r="A27241" s="61" t="s">
        <v>40</v>
      </c>
      <c r="B27241" s="61">
        <v>24120</v>
      </c>
      <c r="C27241" s="63" t="s">
        <v>968</v>
      </c>
      <c r="D27241" s="61">
        <v>0</v>
      </c>
      <c r="E27241" s="61" t="s">
        <v>5871</v>
      </c>
      <c r="F27241" s="61" t="s">
        <v>139</v>
      </c>
      <c r="G27241" s="61" t="s">
        <v>5840</v>
      </c>
      <c r="H27241" s="61" t="s">
        <v>967</v>
      </c>
      <c r="I27241" s="61">
        <v>36.729999999999997</v>
      </c>
      <c r="J27241" s="61">
        <v>-80.41</v>
      </c>
      <c r="K27241">
        <v>1858</v>
      </c>
      <c r="L27241"/>
      <c r="M27241"/>
    </row>
    <row r="27242" spans="1:13">
      <c r="A27242" s="61" t="s">
        <v>40</v>
      </c>
      <c r="B27242" s="61">
        <v>24361</v>
      </c>
      <c r="C27242" s="63" t="s">
        <v>968</v>
      </c>
      <c r="D27242" s="61">
        <v>0</v>
      </c>
      <c r="E27242" s="61" t="s">
        <v>5964</v>
      </c>
      <c r="F27242" s="61" t="s">
        <v>139</v>
      </c>
      <c r="G27242" s="61" t="s">
        <v>625</v>
      </c>
      <c r="H27242" s="61" t="s">
        <v>967</v>
      </c>
      <c r="I27242" s="61">
        <v>36.76</v>
      </c>
      <c r="J27242" s="61">
        <v>-81.849999999999994</v>
      </c>
      <c r="K27242">
        <v>4555</v>
      </c>
      <c r="L27242"/>
      <c r="M27242"/>
    </row>
    <row r="27243" spans="1:13">
      <c r="A27243" s="61" t="s">
        <v>40</v>
      </c>
      <c r="B27243" s="61">
        <v>23409</v>
      </c>
      <c r="C27243" s="63" t="s">
        <v>968</v>
      </c>
      <c r="D27243" s="61">
        <v>0</v>
      </c>
      <c r="E27243" s="61" t="s">
        <v>5747</v>
      </c>
      <c r="F27243" s="61" t="s">
        <v>139</v>
      </c>
      <c r="G27243" s="61" t="s">
        <v>5721</v>
      </c>
      <c r="H27243" s="61" t="s">
        <v>967</v>
      </c>
      <c r="I27243" s="61">
        <v>37.89</v>
      </c>
      <c r="J27243" s="61">
        <v>-75.66</v>
      </c>
      <c r="K27243">
        <v>149</v>
      </c>
      <c r="L27243"/>
      <c r="M27243"/>
    </row>
    <row r="27244" spans="1:13">
      <c r="A27244" s="61" t="s">
        <v>40</v>
      </c>
      <c r="B27244" s="61">
        <v>23111</v>
      </c>
      <c r="C27244" s="63" t="s">
        <v>968</v>
      </c>
      <c r="D27244" s="61">
        <v>0</v>
      </c>
      <c r="E27244" s="61" t="s">
        <v>4988</v>
      </c>
      <c r="F27244" s="61" t="s">
        <v>139</v>
      </c>
      <c r="G27244" s="61" t="s">
        <v>5638</v>
      </c>
      <c r="H27244" s="61" t="s">
        <v>967</v>
      </c>
      <c r="I27244" s="61">
        <v>37.619999999999997</v>
      </c>
      <c r="J27244" s="61">
        <v>-77.349999999999994</v>
      </c>
      <c r="K27244">
        <v>38151</v>
      </c>
      <c r="L27244"/>
      <c r="M27244"/>
    </row>
    <row r="27245" spans="1:13">
      <c r="A27245" s="61" t="s">
        <v>40</v>
      </c>
      <c r="B27245" s="61">
        <v>23116</v>
      </c>
      <c r="C27245" s="63" t="s">
        <v>968</v>
      </c>
      <c r="D27245" s="61">
        <v>0</v>
      </c>
      <c r="E27245" s="61" t="s">
        <v>4988</v>
      </c>
      <c r="F27245" s="61" t="s">
        <v>139</v>
      </c>
      <c r="G27245" s="61" t="s">
        <v>5638</v>
      </c>
      <c r="H27245" s="61" t="s">
        <v>967</v>
      </c>
      <c r="I27245" s="61">
        <v>37.68</v>
      </c>
      <c r="J27245" s="61">
        <v>-77.34</v>
      </c>
      <c r="K27245">
        <v>32410</v>
      </c>
      <c r="L27245"/>
      <c r="M27245"/>
    </row>
    <row r="27246" spans="1:13">
      <c r="A27246" s="61" t="s">
        <v>40</v>
      </c>
      <c r="B27246" s="61">
        <v>23954</v>
      </c>
      <c r="C27246" s="63" t="s">
        <v>968</v>
      </c>
      <c r="D27246" s="61">
        <v>0</v>
      </c>
      <c r="E27246" s="61" t="s">
        <v>5827</v>
      </c>
      <c r="F27246" s="61" t="s">
        <v>139</v>
      </c>
      <c r="G27246" s="61" t="s">
        <v>5805</v>
      </c>
      <c r="H27246" s="61" t="s">
        <v>967</v>
      </c>
      <c r="I27246" s="61">
        <v>37.090000000000003</v>
      </c>
      <c r="J27246" s="61">
        <v>-78.36</v>
      </c>
      <c r="K27246">
        <v>2030</v>
      </c>
      <c r="L27246"/>
      <c r="M27246"/>
    </row>
    <row r="27247" spans="1:13">
      <c r="A27247" s="61" t="s">
        <v>40</v>
      </c>
      <c r="B27247" s="61">
        <v>23410</v>
      </c>
      <c r="C27247" s="63" t="s">
        <v>968</v>
      </c>
      <c r="D27247" s="61">
        <v>0</v>
      </c>
      <c r="E27247" s="61" t="s">
        <v>5748</v>
      </c>
      <c r="F27247" s="61" t="s">
        <v>139</v>
      </c>
      <c r="G27247" s="61" t="s">
        <v>5721</v>
      </c>
      <c r="H27247" s="61" t="s">
        <v>967</v>
      </c>
      <c r="I27247" s="61">
        <v>37.64</v>
      </c>
      <c r="J27247" s="61">
        <v>-75.739999999999995</v>
      </c>
      <c r="K27247">
        <v>2440</v>
      </c>
      <c r="L27247"/>
      <c r="M27247"/>
    </row>
    <row r="27248" spans="1:13">
      <c r="A27248" s="61" t="s">
        <v>40</v>
      </c>
      <c r="B27248" s="61">
        <v>24270</v>
      </c>
      <c r="C27248" s="63" t="s">
        <v>968</v>
      </c>
      <c r="D27248" s="61">
        <v>0</v>
      </c>
      <c r="E27248" s="61" t="s">
        <v>5923</v>
      </c>
      <c r="F27248" s="61" t="s">
        <v>139</v>
      </c>
      <c r="G27248" s="61" t="s">
        <v>625</v>
      </c>
      <c r="H27248" s="61" t="s">
        <v>967</v>
      </c>
      <c r="I27248" s="61">
        <v>36.72</v>
      </c>
      <c r="J27248" s="61">
        <v>-82.25</v>
      </c>
      <c r="K27248">
        <v>455</v>
      </c>
      <c r="L27248"/>
      <c r="M27248"/>
    </row>
    <row r="27249" spans="1:13">
      <c r="A27249" s="61" t="s">
        <v>40</v>
      </c>
      <c r="B27249" s="61">
        <v>22081</v>
      </c>
      <c r="C27249" s="63" t="s">
        <v>968</v>
      </c>
      <c r="D27249" s="61">
        <v>0</v>
      </c>
      <c r="E27249" s="61" t="s">
        <v>5496</v>
      </c>
      <c r="F27249" s="61" t="s">
        <v>139</v>
      </c>
      <c r="G27249" s="61" t="s">
        <v>5178</v>
      </c>
      <c r="H27249" s="61" t="s">
        <v>967</v>
      </c>
      <c r="I27249" s="61">
        <v>38.869999999999997</v>
      </c>
      <c r="J27249" s="61">
        <v>-77.239999999999995</v>
      </c>
      <c r="K27249">
        <v>35225</v>
      </c>
      <c r="L27249"/>
      <c r="M27249"/>
    </row>
    <row r="27250" spans="1:13">
      <c r="A27250" s="61" t="s">
        <v>40</v>
      </c>
      <c r="B27250" s="61">
        <v>24459</v>
      </c>
      <c r="C27250" s="63" t="s">
        <v>968</v>
      </c>
      <c r="D27250" s="61">
        <v>0</v>
      </c>
      <c r="E27250" s="61" t="s">
        <v>5989</v>
      </c>
      <c r="F27250" s="61" t="s">
        <v>139</v>
      </c>
      <c r="G27250" s="61" t="s">
        <v>5601</v>
      </c>
      <c r="H27250" s="61" t="s">
        <v>967</v>
      </c>
      <c r="I27250" s="61">
        <v>38.020000000000003</v>
      </c>
      <c r="J27250" s="61">
        <v>-79.28</v>
      </c>
      <c r="K27250">
        <v>734</v>
      </c>
      <c r="L27250"/>
      <c r="M27250"/>
    </row>
    <row r="27251" spans="1:13">
      <c r="A27251" s="61" t="s">
        <v>40</v>
      </c>
      <c r="B27251" s="61">
        <v>20117</v>
      </c>
      <c r="C27251" s="63" t="s">
        <v>968</v>
      </c>
      <c r="D27251" s="61">
        <v>0</v>
      </c>
      <c r="E27251" s="61" t="s">
        <v>4744</v>
      </c>
      <c r="F27251" s="61" t="s">
        <v>139</v>
      </c>
      <c r="G27251" s="61" t="s">
        <v>5168</v>
      </c>
      <c r="H27251" s="61" t="s">
        <v>967</v>
      </c>
      <c r="I27251" s="61">
        <v>38.97</v>
      </c>
      <c r="J27251" s="61">
        <v>-77.73</v>
      </c>
      <c r="K27251">
        <v>2746</v>
      </c>
      <c r="L27251"/>
      <c r="M27251"/>
    </row>
    <row r="27252" spans="1:13">
      <c r="A27252" s="61" t="s">
        <v>40</v>
      </c>
      <c r="B27252" s="61">
        <v>22645</v>
      </c>
      <c r="C27252" s="63" t="s">
        <v>968</v>
      </c>
      <c r="D27252" s="61">
        <v>0</v>
      </c>
      <c r="E27252" s="61" t="s">
        <v>1438</v>
      </c>
      <c r="F27252" s="61" t="s">
        <v>139</v>
      </c>
      <c r="G27252" s="61" t="s">
        <v>5425</v>
      </c>
      <c r="H27252" s="61" t="s">
        <v>967</v>
      </c>
      <c r="I27252" s="61">
        <v>39.020000000000003</v>
      </c>
      <c r="J27252" s="61">
        <v>-78.27</v>
      </c>
      <c r="K27252">
        <v>4208</v>
      </c>
      <c r="L27252"/>
      <c r="M27252"/>
    </row>
    <row r="27253" spans="1:13">
      <c r="A27253" s="61" t="s">
        <v>40</v>
      </c>
      <c r="B27253" s="61">
        <v>22649</v>
      </c>
      <c r="C27253" s="63" t="s">
        <v>968</v>
      </c>
      <c r="D27253" s="61">
        <v>0</v>
      </c>
      <c r="E27253" s="61" t="s">
        <v>1438</v>
      </c>
      <c r="F27253" s="61" t="s">
        <v>139</v>
      </c>
      <c r="G27253" s="61" t="s">
        <v>5425</v>
      </c>
      <c r="H27253" s="61" t="s">
        <v>967</v>
      </c>
      <c r="I27253" s="61">
        <v>39.020000000000003</v>
      </c>
      <c r="J27253" s="61">
        <v>-78.27</v>
      </c>
      <c r="K27253">
        <v>80</v>
      </c>
      <c r="L27253"/>
      <c r="M27253"/>
    </row>
    <row r="27254" spans="1:13">
      <c r="A27254" s="61" t="s">
        <v>40</v>
      </c>
      <c r="B27254" s="61">
        <v>22728</v>
      </c>
      <c r="C27254" s="63" t="s">
        <v>968</v>
      </c>
      <c r="D27254" s="61">
        <v>0</v>
      </c>
      <c r="E27254" s="61" t="s">
        <v>900</v>
      </c>
      <c r="F27254" s="61" t="s">
        <v>139</v>
      </c>
      <c r="G27254" s="61" t="s">
        <v>5175</v>
      </c>
      <c r="H27254" s="61" t="s">
        <v>967</v>
      </c>
      <c r="I27254" s="61">
        <v>38.590000000000003</v>
      </c>
      <c r="J27254" s="61">
        <v>-77.72</v>
      </c>
      <c r="K27254">
        <v>3133</v>
      </c>
      <c r="L27254"/>
      <c r="M27254"/>
    </row>
    <row r="27255" spans="1:13">
      <c r="A27255" s="61" t="s">
        <v>40</v>
      </c>
      <c r="B27255" s="61">
        <v>23113</v>
      </c>
      <c r="C27255" s="63" t="s">
        <v>968</v>
      </c>
      <c r="D27255" s="61">
        <v>0</v>
      </c>
      <c r="E27255" s="61" t="s">
        <v>5380</v>
      </c>
      <c r="F27255" s="61" t="s">
        <v>139</v>
      </c>
      <c r="G27255" s="61" t="s">
        <v>5692</v>
      </c>
      <c r="H27255" s="61" t="s">
        <v>967</v>
      </c>
      <c r="I27255" s="61">
        <v>37.54</v>
      </c>
      <c r="J27255" s="61">
        <v>-77.680000000000007</v>
      </c>
      <c r="K27255">
        <v>26190</v>
      </c>
      <c r="L27255"/>
      <c r="M27255"/>
    </row>
    <row r="27256" spans="1:13">
      <c r="A27256" s="61" t="s">
        <v>40</v>
      </c>
      <c r="B27256" s="61">
        <v>23112</v>
      </c>
      <c r="C27256" s="63" t="s">
        <v>968</v>
      </c>
      <c r="D27256" s="61">
        <v>0</v>
      </c>
      <c r="E27256" s="61" t="s">
        <v>5380</v>
      </c>
      <c r="F27256" s="61" t="s">
        <v>139</v>
      </c>
      <c r="G27256" s="61" t="s">
        <v>5692</v>
      </c>
      <c r="H27256" s="61" t="s">
        <v>967</v>
      </c>
      <c r="I27256" s="61">
        <v>37.43</v>
      </c>
      <c r="J27256" s="61">
        <v>-77.66</v>
      </c>
      <c r="K27256">
        <v>54592</v>
      </c>
      <c r="L27256"/>
      <c r="M27256"/>
    </row>
    <row r="27257" spans="1:13">
      <c r="A27257" s="61" t="s">
        <v>40</v>
      </c>
      <c r="B27257" s="61">
        <v>23114</v>
      </c>
      <c r="C27257" s="63" t="s">
        <v>968</v>
      </c>
      <c r="D27257" s="61">
        <v>0</v>
      </c>
      <c r="E27257" s="61" t="s">
        <v>5380</v>
      </c>
      <c r="F27257" s="61" t="s">
        <v>139</v>
      </c>
      <c r="G27257" s="61" t="s">
        <v>5692</v>
      </c>
      <c r="H27257" s="61" t="s">
        <v>967</v>
      </c>
      <c r="I27257" s="61">
        <v>37.479999999999997</v>
      </c>
      <c r="J27257" s="61">
        <v>-77.650000000000006</v>
      </c>
      <c r="K27257">
        <v>21160</v>
      </c>
      <c r="L27257"/>
      <c r="M27257"/>
    </row>
    <row r="27258" spans="1:13">
      <c r="A27258" s="61" t="s">
        <v>40</v>
      </c>
      <c r="B27258" s="61">
        <v>22514</v>
      </c>
      <c r="C27258" s="63" t="s">
        <v>968</v>
      </c>
      <c r="D27258" s="61">
        <v>0</v>
      </c>
      <c r="E27258" s="61" t="s">
        <v>1176</v>
      </c>
      <c r="F27258" s="61" t="s">
        <v>139</v>
      </c>
      <c r="G27258" s="61" t="s">
        <v>5387</v>
      </c>
      <c r="H27258" s="61" t="s">
        <v>967</v>
      </c>
      <c r="I27258" s="61">
        <v>38.020000000000003</v>
      </c>
      <c r="J27258" s="61">
        <v>-77.36</v>
      </c>
      <c r="K27258">
        <v>2605</v>
      </c>
      <c r="L27258"/>
      <c r="M27258"/>
    </row>
    <row r="27259" spans="1:13">
      <c r="A27259" s="61" t="s">
        <v>40</v>
      </c>
      <c r="B27259" s="61">
        <v>24460</v>
      </c>
      <c r="C27259" s="63" t="s">
        <v>968</v>
      </c>
      <c r="D27259" s="61">
        <v>0</v>
      </c>
      <c r="E27259" s="61" t="s">
        <v>5990</v>
      </c>
      <c r="F27259" s="61" t="s">
        <v>139</v>
      </c>
      <c r="G27259" s="61" t="s">
        <v>5975</v>
      </c>
      <c r="H27259" s="61" t="s">
        <v>967</v>
      </c>
      <c r="I27259" s="61">
        <v>37.96</v>
      </c>
      <c r="J27259" s="61">
        <v>-79.599999999999994</v>
      </c>
      <c r="K27259">
        <v>1493</v>
      </c>
      <c r="L27259"/>
      <c r="M27259"/>
    </row>
    <row r="27260" spans="1:13">
      <c r="A27260" s="61" t="s">
        <v>40</v>
      </c>
      <c r="B27260" s="61">
        <v>23117</v>
      </c>
      <c r="C27260" s="63" t="s">
        <v>968</v>
      </c>
      <c r="D27260" s="61">
        <v>0</v>
      </c>
      <c r="E27260" s="61" t="s">
        <v>5693</v>
      </c>
      <c r="F27260" s="61" t="s">
        <v>139</v>
      </c>
      <c r="G27260" s="61" t="s">
        <v>5622</v>
      </c>
      <c r="H27260" s="61" t="s">
        <v>967</v>
      </c>
      <c r="I27260" s="61">
        <v>38</v>
      </c>
      <c r="J27260" s="61">
        <v>-77.900000000000006</v>
      </c>
      <c r="K27260">
        <v>10324</v>
      </c>
      <c r="L27260"/>
      <c r="M27260"/>
    </row>
    <row r="27261" spans="1:13">
      <c r="A27261" s="61" t="s">
        <v>40</v>
      </c>
      <c r="B27261" s="61">
        <v>22729</v>
      </c>
      <c r="C27261" s="63" t="s">
        <v>968</v>
      </c>
      <c r="D27261" s="61">
        <v>0</v>
      </c>
      <c r="E27261" s="61" t="s">
        <v>5575</v>
      </c>
      <c r="F27261" s="61" t="s">
        <v>139</v>
      </c>
      <c r="G27261" s="61" t="s">
        <v>5561</v>
      </c>
      <c r="H27261" s="61" t="s">
        <v>967</v>
      </c>
      <c r="I27261" s="61">
        <v>38.369999999999997</v>
      </c>
      <c r="J27261" s="61">
        <v>-78</v>
      </c>
      <c r="K27261">
        <v>1192</v>
      </c>
      <c r="L27261"/>
      <c r="M27261"/>
    </row>
    <row r="27262" spans="1:13">
      <c r="A27262" s="61" t="s">
        <v>40</v>
      </c>
      <c r="B27262" s="61">
        <v>24121</v>
      </c>
      <c r="C27262" s="63" t="s">
        <v>968</v>
      </c>
      <c r="D27262" s="61">
        <v>0</v>
      </c>
      <c r="E27262" s="61" t="s">
        <v>5872</v>
      </c>
      <c r="F27262" s="61" t="s">
        <v>139</v>
      </c>
      <c r="G27262" s="61" t="s">
        <v>4106</v>
      </c>
      <c r="H27262" s="61" t="s">
        <v>967</v>
      </c>
      <c r="I27262" s="61">
        <v>37.18</v>
      </c>
      <c r="J27262" s="61">
        <v>-79.63</v>
      </c>
      <c r="K27262">
        <v>10537</v>
      </c>
      <c r="L27262"/>
      <c r="M27262"/>
    </row>
    <row r="27263" spans="1:13">
      <c r="A27263" s="61" t="s">
        <v>40</v>
      </c>
      <c r="B27263" s="61">
        <v>24574</v>
      </c>
      <c r="C27263" s="63" t="s">
        <v>968</v>
      </c>
      <c r="D27263" s="61">
        <v>0</v>
      </c>
      <c r="E27263" s="61" t="s">
        <v>512</v>
      </c>
      <c r="F27263" s="61" t="s">
        <v>139</v>
      </c>
      <c r="G27263" s="61" t="s">
        <v>6009</v>
      </c>
      <c r="H27263" s="61" t="s">
        <v>967</v>
      </c>
      <c r="I27263" s="61">
        <v>37.6</v>
      </c>
      <c r="J27263" s="61">
        <v>-79.239999999999995</v>
      </c>
      <c r="K27263">
        <v>3868</v>
      </c>
      <c r="L27263"/>
      <c r="M27263"/>
    </row>
    <row r="27264" spans="1:13">
      <c r="A27264" s="61" t="s">
        <v>40</v>
      </c>
      <c r="B27264" s="61">
        <v>24464</v>
      </c>
      <c r="C27264" s="63" t="s">
        <v>968</v>
      </c>
      <c r="D27264" s="61">
        <v>0</v>
      </c>
      <c r="E27264" s="61" t="s">
        <v>5991</v>
      </c>
      <c r="F27264" s="61" t="s">
        <v>139</v>
      </c>
      <c r="G27264" s="61" t="s">
        <v>5609</v>
      </c>
      <c r="H27264" s="61" t="s">
        <v>967</v>
      </c>
      <c r="I27264" s="61">
        <v>37.86</v>
      </c>
      <c r="J27264" s="61">
        <v>-79.13</v>
      </c>
      <c r="K27264">
        <v>138</v>
      </c>
      <c r="L27264"/>
      <c r="M27264"/>
    </row>
    <row r="27265" spans="1:13">
      <c r="A27265" s="61" t="s">
        <v>40</v>
      </c>
      <c r="B27265" s="61">
        <v>24465</v>
      </c>
      <c r="C27265" s="63" t="s">
        <v>968</v>
      </c>
      <c r="D27265" s="61">
        <v>0</v>
      </c>
      <c r="E27265" s="61" t="s">
        <v>1053</v>
      </c>
      <c r="F27265" s="61" t="s">
        <v>139</v>
      </c>
      <c r="G27265" s="61" t="s">
        <v>5977</v>
      </c>
      <c r="H27265" s="61" t="s">
        <v>967</v>
      </c>
      <c r="I27265" s="61">
        <v>38.409999999999997</v>
      </c>
      <c r="J27265" s="61">
        <v>-79.58</v>
      </c>
      <c r="K27265">
        <v>1305</v>
      </c>
      <c r="L27265"/>
      <c r="M27265"/>
    </row>
    <row r="27266" spans="1:13">
      <c r="A27266" s="61" t="s">
        <v>40</v>
      </c>
      <c r="B27266" s="61">
        <v>23192</v>
      </c>
      <c r="C27266" s="63" t="s">
        <v>968</v>
      </c>
      <c r="D27266" s="61">
        <v>0</v>
      </c>
      <c r="E27266" s="61" t="s">
        <v>2068</v>
      </c>
      <c r="F27266" s="61" t="s">
        <v>139</v>
      </c>
      <c r="G27266" s="61" t="s">
        <v>5638</v>
      </c>
      <c r="H27266" s="61" t="s">
        <v>967</v>
      </c>
      <c r="I27266" s="61">
        <v>37.81</v>
      </c>
      <c r="J27266" s="61">
        <v>-77.67</v>
      </c>
      <c r="K27266">
        <v>6592</v>
      </c>
      <c r="L27266"/>
      <c r="M27266"/>
    </row>
    <row r="27267" spans="1:13">
      <c r="A27267" s="61" t="s">
        <v>40</v>
      </c>
      <c r="B27267" s="61">
        <v>22520</v>
      </c>
      <c r="C27267" s="63" t="s">
        <v>968</v>
      </c>
      <c r="D27267" s="61">
        <v>0</v>
      </c>
      <c r="E27267" s="61" t="s">
        <v>5528</v>
      </c>
      <c r="F27267" s="61" t="s">
        <v>139</v>
      </c>
      <c r="G27267" s="61" t="s">
        <v>3957</v>
      </c>
      <c r="H27267" s="61" t="s">
        <v>967</v>
      </c>
      <c r="I27267" s="61">
        <v>38.090000000000003</v>
      </c>
      <c r="J27267" s="61">
        <v>-76.819999999999993</v>
      </c>
      <c r="K27267">
        <v>5659</v>
      </c>
      <c r="L27267"/>
      <c r="M27267"/>
    </row>
    <row r="27268" spans="1:13">
      <c r="A27268" s="61" t="s">
        <v>40</v>
      </c>
      <c r="B27268" s="61">
        <v>24122</v>
      </c>
      <c r="C27268" s="63" t="s">
        <v>968</v>
      </c>
      <c r="D27268" s="61">
        <v>0</v>
      </c>
      <c r="E27268" s="61" t="s">
        <v>2428</v>
      </c>
      <c r="F27268" s="61" t="s">
        <v>139</v>
      </c>
      <c r="G27268" s="61" t="s">
        <v>4106</v>
      </c>
      <c r="H27268" s="61" t="s">
        <v>967</v>
      </c>
      <c r="I27268" s="61">
        <v>37.43</v>
      </c>
      <c r="J27268" s="61">
        <v>-79.69</v>
      </c>
      <c r="K27268">
        <v>1624</v>
      </c>
      <c r="L27268"/>
      <c r="M27268"/>
    </row>
    <row r="27269" spans="1:13">
      <c r="A27269" s="61" t="s">
        <v>40</v>
      </c>
      <c r="B27269" s="61">
        <v>23119</v>
      </c>
      <c r="C27269" s="63" t="s">
        <v>968</v>
      </c>
      <c r="D27269" s="61">
        <v>0</v>
      </c>
      <c r="E27269" s="61" t="s">
        <v>5694</v>
      </c>
      <c r="F27269" s="61" t="s">
        <v>139</v>
      </c>
      <c r="G27269" s="61" t="s">
        <v>5648</v>
      </c>
      <c r="H27269" s="61" t="s">
        <v>967</v>
      </c>
      <c r="I27269" s="61">
        <v>37.450000000000003</v>
      </c>
      <c r="J27269" s="61">
        <v>-76.28</v>
      </c>
      <c r="K27269">
        <v>289</v>
      </c>
      <c r="L27269"/>
      <c r="M27269"/>
    </row>
    <row r="27270" spans="1:13">
      <c r="A27270" s="61" t="s">
        <v>40</v>
      </c>
      <c r="B27270" s="61">
        <v>23120</v>
      </c>
      <c r="C27270" s="63" t="s">
        <v>968</v>
      </c>
      <c r="D27270" s="61">
        <v>0</v>
      </c>
      <c r="E27270" s="61" t="s">
        <v>5695</v>
      </c>
      <c r="F27270" s="61" t="s">
        <v>139</v>
      </c>
      <c r="G27270" s="61" t="s">
        <v>5692</v>
      </c>
      <c r="H27270" s="61" t="s">
        <v>967</v>
      </c>
      <c r="I27270" s="61">
        <v>37.409999999999997</v>
      </c>
      <c r="J27270" s="61">
        <v>-77.77</v>
      </c>
      <c r="K27270">
        <v>14424</v>
      </c>
      <c r="L27270"/>
      <c r="M27270"/>
    </row>
    <row r="27271" spans="1:13">
      <c r="A27271" s="61" t="s">
        <v>40</v>
      </c>
      <c r="B27271" s="61">
        <v>22841</v>
      </c>
      <c r="C27271" s="63" t="s">
        <v>968</v>
      </c>
      <c r="D27271" s="61">
        <v>0</v>
      </c>
      <c r="E27271" s="61" t="s">
        <v>5598</v>
      </c>
      <c r="F27271" s="61" t="s">
        <v>139</v>
      </c>
      <c r="G27271" s="61" t="s">
        <v>1468</v>
      </c>
      <c r="H27271" s="61" t="s">
        <v>967</v>
      </c>
      <c r="I27271" s="61">
        <v>38.35</v>
      </c>
      <c r="J27271" s="61">
        <v>-78.94</v>
      </c>
      <c r="K27271">
        <v>3047</v>
      </c>
      <c r="L27271"/>
      <c r="M27271"/>
    </row>
    <row r="27272" spans="1:13">
      <c r="A27272" s="61" t="s">
        <v>40</v>
      </c>
      <c r="B27272" s="61">
        <v>22842</v>
      </c>
      <c r="C27272" s="63" t="s">
        <v>968</v>
      </c>
      <c r="D27272" s="61">
        <v>0</v>
      </c>
      <c r="E27272" s="61" t="s">
        <v>5599</v>
      </c>
      <c r="F27272" s="61" t="s">
        <v>139</v>
      </c>
      <c r="G27272" s="61" t="s">
        <v>5546</v>
      </c>
      <c r="H27272" s="61" t="s">
        <v>967</v>
      </c>
      <c r="I27272" s="61">
        <v>38.74</v>
      </c>
      <c r="J27272" s="61">
        <v>-78.63</v>
      </c>
      <c r="K27272">
        <v>5215</v>
      </c>
      <c r="L27272"/>
      <c r="M27272"/>
    </row>
    <row r="27273" spans="1:13">
      <c r="A27273" s="61" t="s">
        <v>40</v>
      </c>
      <c r="B27273" s="61">
        <v>24467</v>
      </c>
      <c r="C27273" s="63" t="s">
        <v>968</v>
      </c>
      <c r="D27273" s="61">
        <v>0</v>
      </c>
      <c r="E27273" s="61" t="s">
        <v>5992</v>
      </c>
      <c r="F27273" s="61" t="s">
        <v>139</v>
      </c>
      <c r="G27273" s="61" t="s">
        <v>5601</v>
      </c>
      <c r="H27273" s="61" t="s">
        <v>967</v>
      </c>
      <c r="I27273" s="61">
        <v>38.26</v>
      </c>
      <c r="J27273" s="61">
        <v>-78.97</v>
      </c>
      <c r="K27273">
        <v>2204</v>
      </c>
      <c r="L27273"/>
      <c r="M27273"/>
    </row>
    <row r="27274" spans="1:13">
      <c r="A27274" s="61" t="s">
        <v>40</v>
      </c>
      <c r="B27274" s="61">
        <v>22843</v>
      </c>
      <c r="C27274" s="63" t="s">
        <v>968</v>
      </c>
      <c r="D27274" s="61">
        <v>0</v>
      </c>
      <c r="E27274" s="61" t="s">
        <v>5600</v>
      </c>
      <c r="F27274" s="61" t="s">
        <v>139</v>
      </c>
      <c r="G27274" s="61" t="s">
        <v>5601</v>
      </c>
      <c r="H27274" s="61" t="s">
        <v>967</v>
      </c>
      <c r="I27274" s="61">
        <v>38.36</v>
      </c>
      <c r="J27274" s="61">
        <v>-79.16</v>
      </c>
      <c r="K27274">
        <v>2374</v>
      </c>
      <c r="L27274"/>
      <c r="M27274"/>
    </row>
    <row r="27275" spans="1:13">
      <c r="A27275" s="61" t="s">
        <v>40</v>
      </c>
      <c r="B27275" s="61">
        <v>24363</v>
      </c>
      <c r="C27275" s="63" t="s">
        <v>968</v>
      </c>
      <c r="D27275" s="61">
        <v>0</v>
      </c>
      <c r="E27275" s="61" t="s">
        <v>5965</v>
      </c>
      <c r="F27275" s="61" t="s">
        <v>139</v>
      </c>
      <c r="G27275" s="61" t="s">
        <v>5932</v>
      </c>
      <c r="H27275" s="61" t="s">
        <v>967</v>
      </c>
      <c r="I27275" s="61">
        <v>36.58</v>
      </c>
      <c r="J27275" s="61">
        <v>-81.33</v>
      </c>
      <c r="K27275">
        <v>1242</v>
      </c>
      <c r="L27275"/>
      <c r="M27275"/>
    </row>
    <row r="27276" spans="1:13">
      <c r="A27276" s="61" t="s">
        <v>40</v>
      </c>
      <c r="B27276" s="61">
        <v>24468</v>
      </c>
      <c r="C27276" s="63" t="s">
        <v>968</v>
      </c>
      <c r="D27276" s="61">
        <v>1</v>
      </c>
      <c r="E27276" s="61" t="s">
        <v>5993</v>
      </c>
      <c r="F27276" s="61" t="s">
        <v>139</v>
      </c>
      <c r="G27276" s="61" t="s">
        <v>5977</v>
      </c>
      <c r="H27276" s="61" t="s">
        <v>967</v>
      </c>
      <c r="I27276" s="61">
        <v>38.32</v>
      </c>
      <c r="J27276" s="61">
        <v>-79.64</v>
      </c>
      <c r="K27276">
        <v>2204</v>
      </c>
      <c r="L27276"/>
      <c r="M27276"/>
    </row>
    <row r="27277" spans="1:13">
      <c r="A27277" s="61" t="s">
        <v>40</v>
      </c>
      <c r="B27277" s="61">
        <v>24124</v>
      </c>
      <c r="C27277" s="63" t="s">
        <v>968</v>
      </c>
      <c r="D27277" s="61">
        <v>0</v>
      </c>
      <c r="E27277" s="61" t="s">
        <v>5873</v>
      </c>
      <c r="F27277" s="61" t="s">
        <v>139</v>
      </c>
      <c r="G27277" s="61" t="s">
        <v>5858</v>
      </c>
      <c r="H27277" s="61" t="s">
        <v>967</v>
      </c>
      <c r="I27277" s="61">
        <v>37.33</v>
      </c>
      <c r="J27277" s="61">
        <v>-80.8</v>
      </c>
      <c r="K27277">
        <v>4370</v>
      </c>
      <c r="L27277"/>
      <c r="M27277"/>
    </row>
    <row r="27278" spans="1:13">
      <c r="A27278" s="61" t="s">
        <v>40</v>
      </c>
      <c r="B27278" s="61">
        <v>24577</v>
      </c>
      <c r="C27278" s="63" t="s">
        <v>968</v>
      </c>
      <c r="D27278" s="61">
        <v>0</v>
      </c>
      <c r="E27278" s="61" t="s">
        <v>6031</v>
      </c>
      <c r="F27278" s="61" t="s">
        <v>139</v>
      </c>
      <c r="G27278" s="61" t="s">
        <v>6008</v>
      </c>
      <c r="H27278" s="61" t="s">
        <v>967</v>
      </c>
      <c r="I27278" s="61">
        <v>36.93</v>
      </c>
      <c r="J27278" s="61">
        <v>-78.95</v>
      </c>
      <c r="K27278">
        <v>4821</v>
      </c>
      <c r="L27278"/>
      <c r="M27278"/>
    </row>
    <row r="27279" spans="1:13">
      <c r="A27279" s="61" t="s">
        <v>40</v>
      </c>
      <c r="B27279" s="61">
        <v>24578</v>
      </c>
      <c r="C27279" s="63" t="s">
        <v>968</v>
      </c>
      <c r="D27279" s="61">
        <v>0</v>
      </c>
      <c r="E27279" s="61" t="s">
        <v>3609</v>
      </c>
      <c r="F27279" s="61" t="s">
        <v>139</v>
      </c>
      <c r="G27279" s="61" t="s">
        <v>5979</v>
      </c>
      <c r="H27279" s="61" t="s">
        <v>967</v>
      </c>
      <c r="I27279" s="61">
        <v>37.630000000000003</v>
      </c>
      <c r="J27279" s="61">
        <v>-79.55</v>
      </c>
      <c r="K27279">
        <v>1043</v>
      </c>
      <c r="L27279"/>
      <c r="M27279"/>
    </row>
    <row r="27280" spans="1:13">
      <c r="A27280" s="61" t="s">
        <v>40</v>
      </c>
      <c r="B27280" s="61">
        <v>24579</v>
      </c>
      <c r="C27280" s="63" t="s">
        <v>968</v>
      </c>
      <c r="D27280" s="61">
        <v>0</v>
      </c>
      <c r="E27280" s="61" t="s">
        <v>6032</v>
      </c>
      <c r="F27280" s="61" t="s">
        <v>139</v>
      </c>
      <c r="G27280" s="61" t="s">
        <v>5979</v>
      </c>
      <c r="H27280" s="61" t="s">
        <v>967</v>
      </c>
      <c r="I27280" s="61">
        <v>37.58</v>
      </c>
      <c r="J27280" s="61">
        <v>-79.5</v>
      </c>
      <c r="K27280">
        <v>1304</v>
      </c>
      <c r="L27280"/>
      <c r="M27280"/>
    </row>
    <row r="27281" spans="1:13">
      <c r="A27281" s="61" t="s">
        <v>40</v>
      </c>
      <c r="B27281" s="61">
        <v>22958</v>
      </c>
      <c r="C27281" s="63" t="s">
        <v>968</v>
      </c>
      <c r="D27281" s="61">
        <v>0</v>
      </c>
      <c r="E27281" s="61" t="s">
        <v>5626</v>
      </c>
      <c r="F27281" s="61" t="s">
        <v>139</v>
      </c>
      <c r="G27281" s="61" t="s">
        <v>5609</v>
      </c>
      <c r="H27281" s="61" t="s">
        <v>967</v>
      </c>
      <c r="I27281" s="61">
        <v>37.9</v>
      </c>
      <c r="J27281" s="61">
        <v>-78.900000000000006</v>
      </c>
      <c r="K27281">
        <v>1981</v>
      </c>
      <c r="L27281"/>
      <c r="M27281"/>
    </row>
    <row r="27282" spans="1:13">
      <c r="A27282" s="61" t="s">
        <v>40</v>
      </c>
      <c r="B27282" s="61">
        <v>24580</v>
      </c>
      <c r="C27282" s="63" t="s">
        <v>968</v>
      </c>
      <c r="D27282" s="61">
        <v>0</v>
      </c>
      <c r="E27282" s="61" t="s">
        <v>269</v>
      </c>
      <c r="F27282" s="61" t="s">
        <v>139</v>
      </c>
      <c r="G27282" s="61" t="s">
        <v>5807</v>
      </c>
      <c r="H27282" s="61" t="s">
        <v>967</v>
      </c>
      <c r="I27282" s="61">
        <v>36.549999999999997</v>
      </c>
      <c r="J27282" s="61">
        <v>-78.67</v>
      </c>
      <c r="K27282">
        <v>582</v>
      </c>
      <c r="L27282"/>
      <c r="M27282"/>
    </row>
    <row r="27283" spans="1:13">
      <c r="A27283" s="61" t="s">
        <v>40</v>
      </c>
      <c r="B27283" s="61">
        <v>23123</v>
      </c>
      <c r="C27283" s="63" t="s">
        <v>968</v>
      </c>
      <c r="D27283" s="61">
        <v>0</v>
      </c>
      <c r="E27283" s="61" t="s">
        <v>5696</v>
      </c>
      <c r="F27283" s="61" t="s">
        <v>139</v>
      </c>
      <c r="G27283" s="61" t="s">
        <v>5637</v>
      </c>
      <c r="H27283" s="61" t="s">
        <v>967</v>
      </c>
      <c r="I27283" s="61">
        <v>37.700000000000003</v>
      </c>
      <c r="J27283" s="61">
        <v>-78.3</v>
      </c>
      <c r="K27283">
        <v>1827</v>
      </c>
      <c r="L27283"/>
      <c r="M27283"/>
    </row>
    <row r="27284" spans="1:13">
      <c r="A27284" s="61" t="s">
        <v>40</v>
      </c>
      <c r="B27284" s="61">
        <v>24127</v>
      </c>
      <c r="C27284" s="63" t="s">
        <v>968</v>
      </c>
      <c r="D27284" s="61">
        <v>0</v>
      </c>
      <c r="E27284" s="61" t="s">
        <v>1617</v>
      </c>
      <c r="F27284" s="61" t="s">
        <v>139</v>
      </c>
      <c r="G27284" s="61" t="s">
        <v>5875</v>
      </c>
      <c r="H27284" s="61" t="s">
        <v>967</v>
      </c>
      <c r="I27284" s="61">
        <v>37.5</v>
      </c>
      <c r="J27284" s="61">
        <v>-80.11</v>
      </c>
      <c r="K27284">
        <v>3980</v>
      </c>
      <c r="L27284"/>
      <c r="M27284"/>
    </row>
    <row r="27285" spans="1:13">
      <c r="A27285" s="61" t="s">
        <v>40</v>
      </c>
      <c r="B27285" s="61">
        <v>23415</v>
      </c>
      <c r="C27285" s="63" t="s">
        <v>968</v>
      </c>
      <c r="D27285" s="61">
        <v>0</v>
      </c>
      <c r="E27285" s="61" t="s">
        <v>5749</v>
      </c>
      <c r="F27285" s="61" t="s">
        <v>139</v>
      </c>
      <c r="G27285" s="61" t="s">
        <v>5721</v>
      </c>
      <c r="H27285" s="61" t="s">
        <v>967</v>
      </c>
      <c r="I27285" s="61">
        <v>37.97</v>
      </c>
      <c r="J27285" s="61">
        <v>-75.53</v>
      </c>
      <c r="K27285">
        <v>2021</v>
      </c>
      <c r="L27285"/>
      <c r="M27285"/>
    </row>
    <row r="27286" spans="1:13">
      <c r="A27286" s="61" t="s">
        <v>40</v>
      </c>
      <c r="B27286" s="61">
        <v>23124</v>
      </c>
      <c r="C27286" s="63" t="s">
        <v>968</v>
      </c>
      <c r="D27286" s="61">
        <v>0</v>
      </c>
      <c r="E27286" s="61" t="s">
        <v>5697</v>
      </c>
      <c r="F27286" s="61" t="s">
        <v>139</v>
      </c>
      <c r="G27286" s="61" t="s">
        <v>5642</v>
      </c>
      <c r="H27286" s="61" t="s">
        <v>967</v>
      </c>
      <c r="I27286" s="61">
        <v>37.51</v>
      </c>
      <c r="J27286" s="61">
        <v>-76.97</v>
      </c>
      <c r="K27286">
        <v>4879</v>
      </c>
      <c r="L27286"/>
      <c r="M27286"/>
    </row>
    <row r="27287" spans="1:13">
      <c r="A27287" s="61" t="s">
        <v>40</v>
      </c>
      <c r="B27287" s="61">
        <v>22844</v>
      </c>
      <c r="C27287" s="63" t="s">
        <v>968</v>
      </c>
      <c r="D27287" s="61">
        <v>0</v>
      </c>
      <c r="E27287" s="61" t="s">
        <v>5445</v>
      </c>
      <c r="F27287" s="61" t="s">
        <v>139</v>
      </c>
      <c r="G27287" s="61" t="s">
        <v>5546</v>
      </c>
      <c r="H27287" s="61" t="s">
        <v>967</v>
      </c>
      <c r="I27287" s="61">
        <v>38.64</v>
      </c>
      <c r="J27287" s="61">
        <v>-78.67</v>
      </c>
      <c r="K27287">
        <v>4599</v>
      </c>
      <c r="L27287"/>
      <c r="M27287"/>
    </row>
    <row r="27288" spans="1:13">
      <c r="A27288" s="61" t="s">
        <v>40</v>
      </c>
      <c r="B27288" s="61">
        <v>23125</v>
      </c>
      <c r="C27288" s="63" t="s">
        <v>968</v>
      </c>
      <c r="D27288" s="61">
        <v>0</v>
      </c>
      <c r="E27288" s="61" t="s">
        <v>5698</v>
      </c>
      <c r="F27288" s="61" t="s">
        <v>139</v>
      </c>
      <c r="G27288" s="61" t="s">
        <v>5648</v>
      </c>
      <c r="H27288" s="61" t="s">
        <v>967</v>
      </c>
      <c r="I27288" s="61">
        <v>37.340000000000003</v>
      </c>
      <c r="J27288" s="61">
        <v>-76.28</v>
      </c>
      <c r="K27288">
        <v>4879</v>
      </c>
      <c r="L27288"/>
      <c r="M27288"/>
    </row>
    <row r="27289" spans="1:13">
      <c r="A27289" s="61" t="s">
        <v>40</v>
      </c>
      <c r="B27289" s="61">
        <v>24128</v>
      </c>
      <c r="C27289" s="63" t="s">
        <v>968</v>
      </c>
      <c r="D27289" s="61">
        <v>0</v>
      </c>
      <c r="E27289" s="61" t="s">
        <v>1437</v>
      </c>
      <c r="F27289" s="61" t="s">
        <v>139</v>
      </c>
      <c r="G27289" s="61" t="s">
        <v>5858</v>
      </c>
      <c r="H27289" s="61" t="s">
        <v>967</v>
      </c>
      <c r="I27289" s="61">
        <v>37.29</v>
      </c>
      <c r="J27289" s="61">
        <v>-80.489999999999995</v>
      </c>
      <c r="K27289">
        <v>1767</v>
      </c>
      <c r="L27289"/>
      <c r="M27289"/>
    </row>
    <row r="27290" spans="1:13">
      <c r="A27290" s="61" t="s">
        <v>40</v>
      </c>
      <c r="B27290" s="61">
        <v>23603</v>
      </c>
      <c r="C27290" s="63" t="s">
        <v>968</v>
      </c>
      <c r="D27290" s="61">
        <v>0</v>
      </c>
      <c r="E27290" s="61" t="s">
        <v>5759</v>
      </c>
      <c r="F27290" s="61" t="s">
        <v>139</v>
      </c>
      <c r="G27290" s="61" t="s">
        <v>17419</v>
      </c>
      <c r="H27290" s="61" t="s">
        <v>967</v>
      </c>
      <c r="I27290" s="61">
        <v>37.19</v>
      </c>
      <c r="J27290" s="61">
        <v>-76.56</v>
      </c>
      <c r="K27290">
        <v>3526</v>
      </c>
      <c r="L27290"/>
      <c r="M27290"/>
    </row>
    <row r="27291" spans="1:13">
      <c r="A27291" s="61" t="s">
        <v>40</v>
      </c>
      <c r="B27291" s="61">
        <v>23608</v>
      </c>
      <c r="C27291" s="63" t="s">
        <v>968</v>
      </c>
      <c r="D27291" s="61">
        <v>0</v>
      </c>
      <c r="E27291" s="61" t="s">
        <v>5759</v>
      </c>
      <c r="F27291" s="61" t="s">
        <v>139</v>
      </c>
      <c r="G27291" s="61" t="s">
        <v>17419</v>
      </c>
      <c r="H27291" s="61" t="s">
        <v>967</v>
      </c>
      <c r="I27291" s="61">
        <v>37.15</v>
      </c>
      <c r="J27291" s="61">
        <v>-76.540000000000006</v>
      </c>
      <c r="K27291">
        <v>43943</v>
      </c>
      <c r="L27291"/>
      <c r="M27291"/>
    </row>
    <row r="27292" spans="1:13">
      <c r="A27292" s="61" t="s">
        <v>40</v>
      </c>
      <c r="B27292" s="61">
        <v>23602</v>
      </c>
      <c r="C27292" s="63" t="s">
        <v>968</v>
      </c>
      <c r="D27292" s="61">
        <v>0</v>
      </c>
      <c r="E27292" s="61" t="s">
        <v>5759</v>
      </c>
      <c r="F27292" s="61" t="s">
        <v>139</v>
      </c>
      <c r="G27292" s="61" t="s">
        <v>17419</v>
      </c>
      <c r="H27292" s="61" t="s">
        <v>967</v>
      </c>
      <c r="I27292" s="61">
        <v>37.11</v>
      </c>
      <c r="J27292" s="61">
        <v>-76.52</v>
      </c>
      <c r="K27292">
        <v>42004</v>
      </c>
      <c r="L27292"/>
      <c r="M27292"/>
    </row>
    <row r="27293" spans="1:13">
      <c r="A27293" s="61" t="s">
        <v>40</v>
      </c>
      <c r="B27293" s="61">
        <v>23606</v>
      </c>
      <c r="C27293" s="63" t="s">
        <v>968</v>
      </c>
      <c r="D27293" s="61">
        <v>0</v>
      </c>
      <c r="E27293" s="61" t="s">
        <v>5759</v>
      </c>
      <c r="F27293" s="61" t="s">
        <v>139</v>
      </c>
      <c r="G27293" s="61" t="s">
        <v>17419</v>
      </c>
      <c r="H27293" s="61" t="s">
        <v>967</v>
      </c>
      <c r="I27293" s="61">
        <v>37.07</v>
      </c>
      <c r="J27293" s="61">
        <v>-76.510000000000005</v>
      </c>
      <c r="K27293">
        <v>31684</v>
      </c>
      <c r="L27293"/>
      <c r="M27293"/>
    </row>
    <row r="27294" spans="1:13">
      <c r="A27294" s="61" t="s">
        <v>40</v>
      </c>
      <c r="B27294" s="61">
        <v>23601</v>
      </c>
      <c r="C27294" s="63" t="s">
        <v>968</v>
      </c>
      <c r="D27294" s="61">
        <v>0</v>
      </c>
      <c r="E27294" s="61" t="s">
        <v>5759</v>
      </c>
      <c r="F27294" s="61" t="s">
        <v>139</v>
      </c>
      <c r="G27294" s="61" t="s">
        <v>17419</v>
      </c>
      <c r="H27294" s="61" t="s">
        <v>967</v>
      </c>
      <c r="I27294" s="61">
        <v>37.04</v>
      </c>
      <c r="J27294" s="61">
        <v>-76.48</v>
      </c>
      <c r="K27294">
        <v>25729</v>
      </c>
      <c r="L27294"/>
      <c r="M27294"/>
    </row>
    <row r="27295" spans="1:13">
      <c r="A27295" s="61" t="s">
        <v>40</v>
      </c>
      <c r="B27295" s="61">
        <v>23605</v>
      </c>
      <c r="C27295" s="63" t="s">
        <v>968</v>
      </c>
      <c r="D27295" s="61">
        <v>0</v>
      </c>
      <c r="E27295" s="61" t="s">
        <v>5759</v>
      </c>
      <c r="F27295" s="61" t="s">
        <v>139</v>
      </c>
      <c r="G27295" s="61" t="s">
        <v>17419</v>
      </c>
      <c r="H27295" s="61" t="s">
        <v>967</v>
      </c>
      <c r="I27295" s="61">
        <v>37.020000000000003</v>
      </c>
      <c r="J27295" s="61">
        <v>-76.44</v>
      </c>
      <c r="K27295">
        <v>14053</v>
      </c>
      <c r="L27295"/>
      <c r="M27295"/>
    </row>
    <row r="27296" spans="1:13">
      <c r="A27296" s="61" t="s">
        <v>40</v>
      </c>
      <c r="B27296" s="61">
        <v>23607</v>
      </c>
      <c r="C27296" s="63" t="s">
        <v>968</v>
      </c>
      <c r="D27296" s="61">
        <v>0</v>
      </c>
      <c r="E27296" s="61" t="s">
        <v>5759</v>
      </c>
      <c r="F27296" s="61" t="s">
        <v>139</v>
      </c>
      <c r="G27296" s="61" t="s">
        <v>17419</v>
      </c>
      <c r="H27296" s="61" t="s">
        <v>967</v>
      </c>
      <c r="I27296" s="61">
        <v>36.97</v>
      </c>
      <c r="J27296" s="61">
        <v>-76.42</v>
      </c>
      <c r="K27296">
        <v>23498</v>
      </c>
      <c r="L27296"/>
      <c r="M27296"/>
    </row>
    <row r="27297" spans="1:13">
      <c r="A27297" s="61" t="s">
        <v>40</v>
      </c>
      <c r="B27297" s="61">
        <v>23874</v>
      </c>
      <c r="C27297" s="63" t="s">
        <v>968</v>
      </c>
      <c r="D27297" s="61">
        <v>0</v>
      </c>
      <c r="E27297" s="61" t="s">
        <v>5794</v>
      </c>
      <c r="F27297" s="61" t="s">
        <v>139</v>
      </c>
      <c r="G27297" s="61" t="s">
        <v>5771</v>
      </c>
      <c r="H27297" s="61" t="s">
        <v>967</v>
      </c>
      <c r="I27297" s="61">
        <v>36.619999999999997</v>
      </c>
      <c r="J27297" s="61">
        <v>-77.12</v>
      </c>
      <c r="K27297">
        <v>986</v>
      </c>
      <c r="L27297"/>
      <c r="M27297"/>
    </row>
    <row r="27298" spans="1:13">
      <c r="A27298" s="61" t="s">
        <v>40</v>
      </c>
      <c r="B27298" s="61">
        <v>23126</v>
      </c>
      <c r="C27298" s="63" t="s">
        <v>968</v>
      </c>
      <c r="D27298" s="61">
        <v>0</v>
      </c>
      <c r="E27298" s="61" t="s">
        <v>2251</v>
      </c>
      <c r="F27298" s="61" t="s">
        <v>139</v>
      </c>
      <c r="G27298" s="61" t="s">
        <v>5651</v>
      </c>
      <c r="H27298" s="61" t="s">
        <v>967</v>
      </c>
      <c r="I27298" s="61">
        <v>37.909999999999997</v>
      </c>
      <c r="J27298" s="61">
        <v>-77.12</v>
      </c>
      <c r="K27298">
        <v>459</v>
      </c>
      <c r="L27298"/>
      <c r="M27298"/>
    </row>
    <row r="27299" spans="1:13">
      <c r="A27299" s="61" t="s">
        <v>40</v>
      </c>
      <c r="B27299" s="61">
        <v>24271</v>
      </c>
      <c r="C27299" s="63" t="s">
        <v>968</v>
      </c>
      <c r="D27299" s="61">
        <v>0</v>
      </c>
      <c r="E27299" s="61" t="s">
        <v>5924</v>
      </c>
      <c r="F27299" s="61" t="s">
        <v>139</v>
      </c>
      <c r="G27299" s="61" t="s">
        <v>5914</v>
      </c>
      <c r="H27299" s="61" t="s">
        <v>967</v>
      </c>
      <c r="I27299" s="61">
        <v>36.75</v>
      </c>
      <c r="J27299" s="61">
        <v>-82.41</v>
      </c>
      <c r="K27299">
        <v>2538</v>
      </c>
      <c r="L27299"/>
      <c r="M27299"/>
    </row>
    <row r="27300" spans="1:13">
      <c r="A27300" s="61" t="s">
        <v>40</v>
      </c>
      <c r="B27300" s="61">
        <v>20181</v>
      </c>
      <c r="C27300" s="63" t="s">
        <v>968</v>
      </c>
      <c r="D27300" s="61">
        <v>0</v>
      </c>
      <c r="E27300" s="61" t="s">
        <v>5190</v>
      </c>
      <c r="F27300" s="61" t="s">
        <v>139</v>
      </c>
      <c r="G27300" s="61" t="s">
        <v>5173</v>
      </c>
      <c r="H27300" s="61" t="s">
        <v>967</v>
      </c>
      <c r="I27300" s="61">
        <v>38.69</v>
      </c>
      <c r="J27300" s="61">
        <v>-77.58</v>
      </c>
      <c r="K27300">
        <v>9765</v>
      </c>
      <c r="L27300"/>
      <c r="M27300"/>
    </row>
    <row r="27301" spans="1:13">
      <c r="A27301" s="61" t="s">
        <v>40</v>
      </c>
      <c r="B27301" s="61">
        <v>24272</v>
      </c>
      <c r="C27301" s="63" t="s">
        <v>968</v>
      </c>
      <c r="D27301" s="61">
        <v>0</v>
      </c>
      <c r="E27301" s="61" t="s">
        <v>5925</v>
      </c>
      <c r="F27301" s="61" t="s">
        <v>139</v>
      </c>
      <c r="G27301" s="61" t="s">
        <v>5902</v>
      </c>
      <c r="H27301" s="61" t="s">
        <v>967</v>
      </c>
      <c r="I27301" s="61">
        <v>37.020000000000003</v>
      </c>
      <c r="J27301" s="61">
        <v>-82.34</v>
      </c>
      <c r="K27301">
        <v>517</v>
      </c>
      <c r="L27301"/>
      <c r="M27301"/>
    </row>
    <row r="27302" spans="1:13">
      <c r="A27302" s="61" t="s">
        <v>40</v>
      </c>
      <c r="B27302" s="61">
        <v>23511</v>
      </c>
      <c r="C27302" s="63" t="s">
        <v>968</v>
      </c>
      <c r="D27302" s="61">
        <v>0</v>
      </c>
      <c r="E27302" s="61" t="s">
        <v>1255</v>
      </c>
      <c r="F27302" s="61" t="s">
        <v>139</v>
      </c>
      <c r="G27302" s="61" t="s">
        <v>17418</v>
      </c>
      <c r="H27302" s="61" t="s">
        <v>967</v>
      </c>
      <c r="I27302" s="61">
        <v>36.909999999999997</v>
      </c>
      <c r="J27302" s="61">
        <v>-76.33</v>
      </c>
      <c r="K27302">
        <v>12831</v>
      </c>
      <c r="L27302"/>
      <c r="M27302"/>
    </row>
    <row r="27303" spans="1:13">
      <c r="A27303" s="61" t="s">
        <v>40</v>
      </c>
      <c r="B27303" s="61">
        <v>23508</v>
      </c>
      <c r="C27303" s="63" t="s">
        <v>968</v>
      </c>
      <c r="D27303" s="61">
        <v>0</v>
      </c>
      <c r="E27303" s="61" t="s">
        <v>1255</v>
      </c>
      <c r="F27303" s="61" t="s">
        <v>139</v>
      </c>
      <c r="G27303" s="61" t="s">
        <v>17418</v>
      </c>
      <c r="H27303" s="61" t="s">
        <v>967</v>
      </c>
      <c r="I27303" s="61">
        <v>36.880000000000003</v>
      </c>
      <c r="J27303" s="61">
        <v>-76.31</v>
      </c>
      <c r="K27303">
        <v>20485</v>
      </c>
      <c r="L27303"/>
      <c r="M27303"/>
    </row>
    <row r="27304" spans="1:13">
      <c r="A27304" s="61" t="s">
        <v>40</v>
      </c>
      <c r="B27304" s="61">
        <v>23507</v>
      </c>
      <c r="C27304" s="63" t="s">
        <v>968</v>
      </c>
      <c r="D27304" s="61">
        <v>0</v>
      </c>
      <c r="E27304" s="61" t="s">
        <v>1255</v>
      </c>
      <c r="F27304" s="61" t="s">
        <v>139</v>
      </c>
      <c r="G27304" s="61" t="s">
        <v>17418</v>
      </c>
      <c r="H27304" s="61" t="s">
        <v>967</v>
      </c>
      <c r="I27304" s="61">
        <v>36.86</v>
      </c>
      <c r="J27304" s="61">
        <v>-76.3</v>
      </c>
      <c r="K27304">
        <v>6460</v>
      </c>
      <c r="L27304"/>
      <c r="M27304"/>
    </row>
    <row r="27305" spans="1:13">
      <c r="A27305" s="61" t="s">
        <v>40</v>
      </c>
      <c r="B27305" s="61">
        <v>23510</v>
      </c>
      <c r="C27305" s="63" t="s">
        <v>968</v>
      </c>
      <c r="D27305" s="61">
        <v>0</v>
      </c>
      <c r="E27305" s="61" t="s">
        <v>1255</v>
      </c>
      <c r="F27305" s="61" t="s">
        <v>139</v>
      </c>
      <c r="G27305" s="61" t="s">
        <v>17418</v>
      </c>
      <c r="H27305" s="61" t="s">
        <v>967</v>
      </c>
      <c r="I27305" s="61">
        <v>36.85</v>
      </c>
      <c r="J27305" s="61">
        <v>-76.290000000000006</v>
      </c>
      <c r="K27305">
        <v>8778</v>
      </c>
      <c r="L27305"/>
      <c r="M27305"/>
    </row>
    <row r="27306" spans="1:13">
      <c r="A27306" s="61" t="s">
        <v>40</v>
      </c>
      <c r="B27306" s="61">
        <v>23517</v>
      </c>
      <c r="C27306" s="63" t="s">
        <v>968</v>
      </c>
      <c r="D27306" s="61">
        <v>0</v>
      </c>
      <c r="E27306" s="61" t="s">
        <v>1255</v>
      </c>
      <c r="F27306" s="61" t="s">
        <v>139</v>
      </c>
      <c r="G27306" s="61" t="s">
        <v>17418</v>
      </c>
      <c r="H27306" s="61" t="s">
        <v>967</v>
      </c>
      <c r="I27306" s="61">
        <v>36.869999999999997</v>
      </c>
      <c r="J27306" s="61">
        <v>-76.290000000000006</v>
      </c>
      <c r="K27306">
        <v>5237</v>
      </c>
      <c r="L27306"/>
      <c r="M27306"/>
    </row>
    <row r="27307" spans="1:13">
      <c r="A27307" s="61" t="s">
        <v>40</v>
      </c>
      <c r="B27307" s="61">
        <v>23505</v>
      </c>
      <c r="C27307" s="63" t="s">
        <v>968</v>
      </c>
      <c r="D27307" s="61">
        <v>0</v>
      </c>
      <c r="E27307" s="61" t="s">
        <v>1255</v>
      </c>
      <c r="F27307" s="61" t="s">
        <v>139</v>
      </c>
      <c r="G27307" s="61" t="s">
        <v>17418</v>
      </c>
      <c r="H27307" s="61" t="s">
        <v>967</v>
      </c>
      <c r="I27307" s="61">
        <v>36.909999999999997</v>
      </c>
      <c r="J27307" s="61">
        <v>-76.290000000000006</v>
      </c>
      <c r="K27307">
        <v>27785</v>
      </c>
      <c r="L27307"/>
      <c r="M27307"/>
    </row>
    <row r="27308" spans="1:13">
      <c r="A27308" s="61" t="s">
        <v>40</v>
      </c>
      <c r="B27308" s="61">
        <v>23519</v>
      </c>
      <c r="C27308" s="63" t="s">
        <v>968</v>
      </c>
      <c r="D27308" s="61">
        <v>0</v>
      </c>
      <c r="E27308" s="61" t="s">
        <v>1255</v>
      </c>
      <c r="F27308" s="61" t="s">
        <v>139</v>
      </c>
      <c r="G27308" s="61" t="s">
        <v>5758</v>
      </c>
      <c r="H27308" s="61" t="s">
        <v>967</v>
      </c>
      <c r="I27308" s="61">
        <v>36.840000000000003</v>
      </c>
      <c r="J27308" s="61">
        <v>-76.28</v>
      </c>
      <c r="K27308">
        <v>30278</v>
      </c>
      <c r="L27308"/>
      <c r="M27308"/>
    </row>
    <row r="27309" spans="1:13">
      <c r="A27309" s="61" t="s">
        <v>40</v>
      </c>
      <c r="B27309" s="61">
        <v>23520</v>
      </c>
      <c r="C27309" s="63" t="s">
        <v>968</v>
      </c>
      <c r="D27309" s="61">
        <v>1</v>
      </c>
      <c r="E27309" s="61" t="s">
        <v>1255</v>
      </c>
      <c r="F27309" s="61" t="s">
        <v>139</v>
      </c>
      <c r="G27309" s="61" t="s">
        <v>5758</v>
      </c>
      <c r="H27309" s="61" t="s">
        <v>967</v>
      </c>
      <c r="I27309" s="61">
        <v>36.840000000000003</v>
      </c>
      <c r="J27309" s="61">
        <v>-76.28</v>
      </c>
      <c r="K27309">
        <v>30278</v>
      </c>
      <c r="L27309"/>
      <c r="M27309"/>
    </row>
    <row r="27310" spans="1:13">
      <c r="A27310" s="61" t="s">
        <v>40</v>
      </c>
      <c r="B27310" s="61">
        <v>23521</v>
      </c>
      <c r="C27310" s="63" t="s">
        <v>968</v>
      </c>
      <c r="D27310" s="61">
        <v>1</v>
      </c>
      <c r="E27310" s="61" t="s">
        <v>1255</v>
      </c>
      <c r="F27310" s="61" t="s">
        <v>139</v>
      </c>
      <c r="G27310" s="61" t="s">
        <v>5756</v>
      </c>
      <c r="H27310" s="61" t="s">
        <v>967</v>
      </c>
      <c r="I27310" s="61">
        <v>36.840000000000003</v>
      </c>
      <c r="J27310" s="61">
        <v>-76.28</v>
      </c>
      <c r="K27310">
        <v>30278</v>
      </c>
      <c r="L27310"/>
      <c r="M27310"/>
    </row>
    <row r="27311" spans="1:13">
      <c r="A27311" s="61" t="s">
        <v>40</v>
      </c>
      <c r="B27311" s="61">
        <v>23523</v>
      </c>
      <c r="C27311" s="63" t="s">
        <v>968</v>
      </c>
      <c r="D27311" s="61">
        <v>0</v>
      </c>
      <c r="E27311" s="61" t="s">
        <v>1255</v>
      </c>
      <c r="F27311" s="61" t="s">
        <v>139</v>
      </c>
      <c r="G27311" s="61" t="s">
        <v>17418</v>
      </c>
      <c r="H27311" s="61" t="s">
        <v>967</v>
      </c>
      <c r="I27311" s="61">
        <v>36.840000000000003</v>
      </c>
      <c r="J27311" s="61">
        <v>-76.28</v>
      </c>
      <c r="K27311">
        <v>7061</v>
      </c>
      <c r="L27311"/>
      <c r="M27311"/>
    </row>
    <row r="27312" spans="1:13">
      <c r="A27312" s="61" t="s">
        <v>40</v>
      </c>
      <c r="B27312" s="61">
        <v>23504</v>
      </c>
      <c r="C27312" s="63" t="s">
        <v>968</v>
      </c>
      <c r="D27312" s="61">
        <v>0</v>
      </c>
      <c r="E27312" s="61" t="s">
        <v>1255</v>
      </c>
      <c r="F27312" s="61" t="s">
        <v>139</v>
      </c>
      <c r="G27312" s="61" t="s">
        <v>17418</v>
      </c>
      <c r="H27312" s="61" t="s">
        <v>967</v>
      </c>
      <c r="I27312" s="61">
        <v>36.86</v>
      </c>
      <c r="J27312" s="61">
        <v>-76.27</v>
      </c>
      <c r="K27312">
        <v>22465</v>
      </c>
      <c r="L27312"/>
      <c r="M27312"/>
    </row>
    <row r="27313" spans="1:13">
      <c r="A27313" s="61" t="s">
        <v>40</v>
      </c>
      <c r="B27313" s="61">
        <v>23503</v>
      </c>
      <c r="C27313" s="63" t="s">
        <v>968</v>
      </c>
      <c r="D27313" s="61">
        <v>0</v>
      </c>
      <c r="E27313" s="61" t="s">
        <v>1255</v>
      </c>
      <c r="F27313" s="61" t="s">
        <v>139</v>
      </c>
      <c r="G27313" s="61" t="s">
        <v>17418</v>
      </c>
      <c r="H27313" s="61" t="s">
        <v>967</v>
      </c>
      <c r="I27313" s="61">
        <v>36.950000000000003</v>
      </c>
      <c r="J27313" s="61">
        <v>-76.27</v>
      </c>
      <c r="K27313">
        <v>31932</v>
      </c>
      <c r="L27313"/>
      <c r="M27313"/>
    </row>
    <row r="27314" spans="1:13">
      <c r="A27314" s="61" t="s">
        <v>40</v>
      </c>
      <c r="B27314" s="61">
        <v>23509</v>
      </c>
      <c r="C27314" s="63" t="s">
        <v>968</v>
      </c>
      <c r="D27314" s="61">
        <v>0</v>
      </c>
      <c r="E27314" s="61" t="s">
        <v>1255</v>
      </c>
      <c r="F27314" s="61" t="s">
        <v>139</v>
      </c>
      <c r="G27314" s="61" t="s">
        <v>17418</v>
      </c>
      <c r="H27314" s="61" t="s">
        <v>967</v>
      </c>
      <c r="I27314" s="61">
        <v>36.880000000000003</v>
      </c>
      <c r="J27314" s="61">
        <v>-76.260000000000005</v>
      </c>
      <c r="K27314">
        <v>12963</v>
      </c>
      <c r="L27314"/>
      <c r="M27314"/>
    </row>
    <row r="27315" spans="1:13">
      <c r="A27315" s="61" t="s">
        <v>40</v>
      </c>
      <c r="B27315" s="61">
        <v>23513</v>
      </c>
      <c r="C27315" s="63" t="s">
        <v>968</v>
      </c>
      <c r="D27315" s="61">
        <v>0</v>
      </c>
      <c r="E27315" s="61" t="s">
        <v>1255</v>
      </c>
      <c r="F27315" s="61" t="s">
        <v>139</v>
      </c>
      <c r="G27315" s="61" t="s">
        <v>17418</v>
      </c>
      <c r="H27315" s="61" t="s">
        <v>967</v>
      </c>
      <c r="I27315" s="61">
        <v>36.89</v>
      </c>
      <c r="J27315" s="61">
        <v>-76.239999999999995</v>
      </c>
      <c r="K27315">
        <v>29105</v>
      </c>
      <c r="L27315"/>
      <c r="M27315"/>
    </row>
    <row r="27316" spans="1:13">
      <c r="A27316" s="61" t="s">
        <v>40</v>
      </c>
      <c r="B27316" s="61">
        <v>23518</v>
      </c>
      <c r="C27316" s="63" t="s">
        <v>968</v>
      </c>
      <c r="D27316" s="61">
        <v>0</v>
      </c>
      <c r="E27316" s="61" t="s">
        <v>1255</v>
      </c>
      <c r="F27316" s="61" t="s">
        <v>139</v>
      </c>
      <c r="G27316" s="61" t="s">
        <v>17418</v>
      </c>
      <c r="H27316" s="61" t="s">
        <v>967</v>
      </c>
      <c r="I27316" s="61">
        <v>36.92</v>
      </c>
      <c r="J27316" s="61">
        <v>-76.22</v>
      </c>
      <c r="K27316">
        <v>30278</v>
      </c>
      <c r="L27316"/>
      <c r="M27316"/>
    </row>
    <row r="27317" spans="1:13">
      <c r="A27317" s="61" t="s">
        <v>40</v>
      </c>
      <c r="B27317" s="61">
        <v>23502</v>
      </c>
      <c r="C27317" s="63" t="s">
        <v>968</v>
      </c>
      <c r="D27317" s="61">
        <v>0</v>
      </c>
      <c r="E27317" s="61" t="s">
        <v>1255</v>
      </c>
      <c r="F27317" s="61" t="s">
        <v>139</v>
      </c>
      <c r="G27317" s="61" t="s">
        <v>17418</v>
      </c>
      <c r="H27317" s="61" t="s">
        <v>967</v>
      </c>
      <c r="I27317" s="61">
        <v>36.86</v>
      </c>
      <c r="J27317" s="61">
        <v>-76.2</v>
      </c>
      <c r="K27317">
        <v>20547</v>
      </c>
      <c r="L27317"/>
      <c r="M27317"/>
    </row>
    <row r="27318" spans="1:13">
      <c r="A27318" s="61" t="s">
        <v>40</v>
      </c>
      <c r="B27318" s="61">
        <v>23128</v>
      </c>
      <c r="C27318" s="63" t="s">
        <v>968</v>
      </c>
      <c r="D27318" s="61">
        <v>0</v>
      </c>
      <c r="E27318" s="61" t="s">
        <v>5699</v>
      </c>
      <c r="F27318" s="61" t="s">
        <v>139</v>
      </c>
      <c r="G27318" s="61" t="s">
        <v>5648</v>
      </c>
      <c r="H27318" s="61" t="s">
        <v>967</v>
      </c>
      <c r="I27318" s="61">
        <v>37.44</v>
      </c>
      <c r="J27318" s="61">
        <v>-76.430000000000007</v>
      </c>
      <c r="K27318">
        <v>707</v>
      </c>
      <c r="L27318"/>
      <c r="M27318"/>
    </row>
    <row r="27319" spans="1:13">
      <c r="A27319" s="61" t="s">
        <v>40</v>
      </c>
      <c r="B27319" s="61">
        <v>22959</v>
      </c>
      <c r="C27319" s="63" t="s">
        <v>968</v>
      </c>
      <c r="D27319" s="61">
        <v>0</v>
      </c>
      <c r="E27319" s="61" t="s">
        <v>5627</v>
      </c>
      <c r="F27319" s="61" t="s">
        <v>139</v>
      </c>
      <c r="G27319" s="61" t="s">
        <v>5608</v>
      </c>
      <c r="H27319" s="61" t="s">
        <v>967</v>
      </c>
      <c r="I27319" s="61">
        <v>37.94</v>
      </c>
      <c r="J27319" s="61">
        <v>-78.63</v>
      </c>
      <c r="K27319">
        <v>1712</v>
      </c>
      <c r="L27319"/>
      <c r="M27319"/>
    </row>
    <row r="27320" spans="1:13">
      <c r="A27320" s="61" t="s">
        <v>40</v>
      </c>
      <c r="B27320" s="61">
        <v>24630</v>
      </c>
      <c r="C27320" s="63" t="s">
        <v>968</v>
      </c>
      <c r="D27320" s="61">
        <v>0</v>
      </c>
      <c r="E27320" s="61" t="s">
        <v>6051</v>
      </c>
      <c r="F27320" s="61" t="s">
        <v>139</v>
      </c>
      <c r="G27320" s="61" t="s">
        <v>5944</v>
      </c>
      <c r="H27320" s="61" t="s">
        <v>967</v>
      </c>
      <c r="I27320" s="61">
        <v>37.159999999999997</v>
      </c>
      <c r="J27320" s="61">
        <v>-81.5</v>
      </c>
      <c r="K27320">
        <v>5971</v>
      </c>
      <c r="L27320"/>
      <c r="M27320"/>
    </row>
    <row r="27321" spans="1:13">
      <c r="A27321" s="61" t="s">
        <v>40</v>
      </c>
      <c r="B27321" s="61">
        <v>24273</v>
      </c>
      <c r="C27321" s="63" t="s">
        <v>968</v>
      </c>
      <c r="D27321" s="61">
        <v>0</v>
      </c>
      <c r="E27321" s="61" t="s">
        <v>1385</v>
      </c>
      <c r="F27321" s="61" t="s">
        <v>139</v>
      </c>
      <c r="G27321" s="61" t="s">
        <v>17431</v>
      </c>
      <c r="H27321" s="61" t="s">
        <v>967</v>
      </c>
      <c r="I27321" s="61">
        <v>36.93</v>
      </c>
      <c r="J27321" s="61">
        <v>-82.62</v>
      </c>
      <c r="K27321">
        <v>5730</v>
      </c>
      <c r="L27321"/>
      <c r="M27321"/>
    </row>
    <row r="27322" spans="1:13">
      <c r="A27322" s="61" t="s">
        <v>40</v>
      </c>
      <c r="B27322" s="61">
        <v>24581</v>
      </c>
      <c r="C27322" s="63" t="s">
        <v>968</v>
      </c>
      <c r="D27322" s="61">
        <v>0</v>
      </c>
      <c r="E27322" s="61" t="s">
        <v>587</v>
      </c>
      <c r="F27322" s="61" t="s">
        <v>139</v>
      </c>
      <c r="G27322" s="61" t="s">
        <v>5609</v>
      </c>
      <c r="H27322" s="61" t="s">
        <v>967</v>
      </c>
      <c r="I27322" s="61">
        <v>37.659999999999997</v>
      </c>
      <c r="J27322" s="61">
        <v>-78.81</v>
      </c>
      <c r="K27322">
        <v>38</v>
      </c>
      <c r="L27322"/>
      <c r="M27322"/>
    </row>
    <row r="27323" spans="1:13">
      <c r="A27323" s="61" t="s">
        <v>40</v>
      </c>
      <c r="B27323" s="61">
        <v>23396</v>
      </c>
      <c r="C27323" s="63" t="s">
        <v>968</v>
      </c>
      <c r="D27323" s="61">
        <v>0</v>
      </c>
      <c r="E27323" s="61" t="s">
        <v>5740</v>
      </c>
      <c r="F27323" s="61" t="s">
        <v>139</v>
      </c>
      <c r="G27323" s="61" t="s">
        <v>5721</v>
      </c>
      <c r="H27323" s="61" t="s">
        <v>967</v>
      </c>
      <c r="I27323" s="61">
        <v>37.93</v>
      </c>
      <c r="J27323" s="61">
        <v>-75.540000000000006</v>
      </c>
      <c r="K27323">
        <v>922</v>
      </c>
      <c r="L27323"/>
      <c r="M27323"/>
    </row>
    <row r="27324" spans="1:13">
      <c r="A27324" s="61" t="s">
        <v>40</v>
      </c>
      <c r="B27324" s="61">
        <v>23416</v>
      </c>
      <c r="C27324" s="63" t="s">
        <v>968</v>
      </c>
      <c r="D27324" s="61">
        <v>0</v>
      </c>
      <c r="E27324" s="61" t="s">
        <v>5740</v>
      </c>
      <c r="F27324" s="61" t="s">
        <v>139</v>
      </c>
      <c r="G27324" s="61" t="s">
        <v>5721</v>
      </c>
      <c r="H27324" s="61" t="s">
        <v>967</v>
      </c>
      <c r="I27324" s="61">
        <v>37.93</v>
      </c>
      <c r="J27324" s="61">
        <v>-75.540000000000006</v>
      </c>
      <c r="K27324">
        <v>330</v>
      </c>
      <c r="L27324"/>
      <c r="M27324"/>
    </row>
    <row r="27325" spans="1:13">
      <c r="A27325" s="61" t="s">
        <v>40</v>
      </c>
      <c r="B27325" s="61">
        <v>22730</v>
      </c>
      <c r="C27325" s="63" t="s">
        <v>968</v>
      </c>
      <c r="D27325" s="61">
        <v>0</v>
      </c>
      <c r="E27325" s="61" t="s">
        <v>5576</v>
      </c>
      <c r="F27325" s="61" t="s">
        <v>139</v>
      </c>
      <c r="G27325" s="61" t="s">
        <v>495</v>
      </c>
      <c r="H27325" s="61" t="s">
        <v>967</v>
      </c>
      <c r="I27325" s="61">
        <v>38.36</v>
      </c>
      <c r="J27325" s="61">
        <v>-78.16</v>
      </c>
      <c r="K27325">
        <v>157</v>
      </c>
      <c r="L27325"/>
      <c r="M27325"/>
    </row>
    <row r="27326" spans="1:13">
      <c r="A27326" s="61" t="s">
        <v>40</v>
      </c>
      <c r="B27326" s="61">
        <v>22124</v>
      </c>
      <c r="C27326" s="63" t="s">
        <v>968</v>
      </c>
      <c r="D27326" s="61">
        <v>0</v>
      </c>
      <c r="E27326" s="61" t="s">
        <v>5497</v>
      </c>
      <c r="F27326" s="61" t="s">
        <v>139</v>
      </c>
      <c r="G27326" s="61" t="s">
        <v>5178</v>
      </c>
      <c r="H27326" s="61" t="s">
        <v>967</v>
      </c>
      <c r="I27326" s="61">
        <v>38.89</v>
      </c>
      <c r="J27326" s="61">
        <v>-77.3</v>
      </c>
      <c r="K27326">
        <v>18488</v>
      </c>
      <c r="L27326"/>
      <c r="M27326"/>
    </row>
    <row r="27327" spans="1:13">
      <c r="A27327" s="61" t="s">
        <v>40</v>
      </c>
      <c r="B27327" s="61">
        <v>24631</v>
      </c>
      <c r="C27327" s="63" t="s">
        <v>968</v>
      </c>
      <c r="D27327" s="61">
        <v>0</v>
      </c>
      <c r="E27327" s="61" t="s">
        <v>472</v>
      </c>
      <c r="F27327" s="61" t="s">
        <v>139</v>
      </c>
      <c r="G27327" s="61" t="s">
        <v>5912</v>
      </c>
      <c r="H27327" s="61" t="s">
        <v>967</v>
      </c>
      <c r="I27327" s="61">
        <v>37.21</v>
      </c>
      <c r="J27327" s="61">
        <v>-81.98</v>
      </c>
      <c r="K27327">
        <v>2578</v>
      </c>
      <c r="L27327"/>
      <c r="M27327"/>
    </row>
    <row r="27328" spans="1:13">
      <c r="A27328" s="61" t="s">
        <v>40</v>
      </c>
      <c r="B27328" s="61">
        <v>23129</v>
      </c>
      <c r="C27328" s="63" t="s">
        <v>968</v>
      </c>
      <c r="D27328" s="61">
        <v>0</v>
      </c>
      <c r="E27328" s="61" t="s">
        <v>5700</v>
      </c>
      <c r="F27328" s="61" t="s">
        <v>139</v>
      </c>
      <c r="G27328" s="61" t="s">
        <v>5660</v>
      </c>
      <c r="H27328" s="61" t="s">
        <v>967</v>
      </c>
      <c r="I27328" s="61">
        <v>37.700000000000003</v>
      </c>
      <c r="J27328" s="61">
        <v>-77.78</v>
      </c>
      <c r="K27328">
        <v>300</v>
      </c>
      <c r="L27328"/>
      <c r="M27328"/>
    </row>
    <row r="27329" spans="1:13">
      <c r="A27329" s="61" t="s">
        <v>40</v>
      </c>
      <c r="B27329" s="61">
        <v>23417</v>
      </c>
      <c r="C27329" s="63" t="s">
        <v>968</v>
      </c>
      <c r="D27329" s="61">
        <v>0</v>
      </c>
      <c r="E27329" s="61" t="s">
        <v>5750</v>
      </c>
      <c r="F27329" s="61" t="s">
        <v>139</v>
      </c>
      <c r="G27329" s="61" t="s">
        <v>5721</v>
      </c>
      <c r="H27329" s="61" t="s">
        <v>967</v>
      </c>
      <c r="I27329" s="61">
        <v>37.700000000000003</v>
      </c>
      <c r="J27329" s="61">
        <v>-75.739999999999995</v>
      </c>
      <c r="K27329">
        <v>3625</v>
      </c>
      <c r="L27329"/>
      <c r="M27329"/>
    </row>
    <row r="27330" spans="1:13">
      <c r="A27330" s="61" t="s">
        <v>40</v>
      </c>
      <c r="B27330" s="61">
        <v>23130</v>
      </c>
      <c r="C27330" s="63" t="s">
        <v>968</v>
      </c>
      <c r="D27330" s="61">
        <v>0</v>
      </c>
      <c r="E27330" s="61" t="s">
        <v>5701</v>
      </c>
      <c r="F27330" s="61" t="s">
        <v>139</v>
      </c>
      <c r="G27330" s="61" t="s">
        <v>5648</v>
      </c>
      <c r="H27330" s="61" t="s">
        <v>967</v>
      </c>
      <c r="I27330" s="61">
        <v>37.39</v>
      </c>
      <c r="J27330" s="61">
        <v>-76.27</v>
      </c>
      <c r="K27330">
        <v>163</v>
      </c>
      <c r="L27330"/>
      <c r="M27330"/>
    </row>
    <row r="27331" spans="1:13">
      <c r="A27331" s="61" t="s">
        <v>40</v>
      </c>
      <c r="B27331" s="61">
        <v>23418</v>
      </c>
      <c r="C27331" s="63" t="s">
        <v>968</v>
      </c>
      <c r="D27331" s="61">
        <v>0</v>
      </c>
      <c r="E27331" s="61" t="s">
        <v>5751</v>
      </c>
      <c r="F27331" s="61" t="s">
        <v>139</v>
      </c>
      <c r="G27331" s="61" t="s">
        <v>5721</v>
      </c>
      <c r="H27331" s="61" t="s">
        <v>967</v>
      </c>
      <c r="I27331" s="61">
        <v>37.69</v>
      </c>
      <c r="J27331" s="61">
        <v>-75.709999999999994</v>
      </c>
      <c r="K27331">
        <v>1010</v>
      </c>
      <c r="L27331"/>
      <c r="M27331"/>
    </row>
    <row r="27332" spans="1:13">
      <c r="A27332" s="61" t="s">
        <v>40</v>
      </c>
      <c r="B27332" s="61">
        <v>22960</v>
      </c>
      <c r="C27332" s="63" t="s">
        <v>968</v>
      </c>
      <c r="D27332" s="61">
        <v>0</v>
      </c>
      <c r="E27332" s="61" t="s">
        <v>1086</v>
      </c>
      <c r="F27332" s="61" t="s">
        <v>139</v>
      </c>
      <c r="G27332" s="61" t="s">
        <v>1971</v>
      </c>
      <c r="H27332" s="61" t="s">
        <v>967</v>
      </c>
      <c r="I27332" s="61">
        <v>38.24</v>
      </c>
      <c r="J27332" s="61">
        <v>-78.11</v>
      </c>
      <c r="K27332">
        <v>11067</v>
      </c>
      <c r="L27332"/>
      <c r="M27332"/>
    </row>
    <row r="27333" spans="1:13">
      <c r="A27333" s="61" t="s">
        <v>40</v>
      </c>
      <c r="B27333" s="61">
        <v>24130</v>
      </c>
      <c r="C27333" s="63" t="s">
        <v>968</v>
      </c>
      <c r="D27333" s="61">
        <v>0</v>
      </c>
      <c r="E27333" s="61" t="s">
        <v>3541</v>
      </c>
      <c r="F27333" s="61" t="s">
        <v>139</v>
      </c>
      <c r="G27333" s="61" t="s">
        <v>5845</v>
      </c>
      <c r="H27333" s="61" t="s">
        <v>967</v>
      </c>
      <c r="I27333" s="61">
        <v>37.61</v>
      </c>
      <c r="J27333" s="61">
        <v>-80</v>
      </c>
      <c r="K27333">
        <v>29</v>
      </c>
      <c r="L27333"/>
      <c r="M27333"/>
    </row>
    <row r="27334" spans="1:13">
      <c r="A27334" s="61" t="s">
        <v>40</v>
      </c>
      <c r="B27334" s="61">
        <v>22845</v>
      </c>
      <c r="C27334" s="63" t="s">
        <v>968</v>
      </c>
      <c r="D27334" s="61">
        <v>0</v>
      </c>
      <c r="E27334" s="61" t="s">
        <v>5602</v>
      </c>
      <c r="F27334" s="61" t="s">
        <v>139</v>
      </c>
      <c r="G27334" s="61" t="s">
        <v>5546</v>
      </c>
      <c r="H27334" s="61" t="s">
        <v>967</v>
      </c>
      <c r="I27334" s="61">
        <v>38.79</v>
      </c>
      <c r="J27334" s="61">
        <v>-78.819999999999993</v>
      </c>
      <c r="K27334">
        <v>72</v>
      </c>
      <c r="L27334"/>
      <c r="M27334"/>
    </row>
    <row r="27335" spans="1:13">
      <c r="A27335" s="61" t="s">
        <v>40</v>
      </c>
      <c r="B27335" s="61">
        <v>20129</v>
      </c>
      <c r="C27335" s="63" t="s">
        <v>968</v>
      </c>
      <c r="D27335" s="61">
        <v>0</v>
      </c>
      <c r="E27335" s="61" t="s">
        <v>5179</v>
      </c>
      <c r="F27335" s="61" t="s">
        <v>139</v>
      </c>
      <c r="G27335" s="61" t="s">
        <v>5168</v>
      </c>
      <c r="H27335" s="61" t="s">
        <v>967</v>
      </c>
      <c r="I27335" s="61">
        <v>39.159999999999997</v>
      </c>
      <c r="J27335" s="61">
        <v>-77.61</v>
      </c>
      <c r="K27335">
        <v>482</v>
      </c>
      <c r="L27335"/>
      <c r="M27335"/>
    </row>
    <row r="27336" spans="1:13">
      <c r="A27336" s="61" t="s">
        <v>40</v>
      </c>
      <c r="B27336" s="61">
        <v>24131</v>
      </c>
      <c r="C27336" s="63" t="s">
        <v>968</v>
      </c>
      <c r="D27336" s="61">
        <v>0</v>
      </c>
      <c r="E27336" s="61" t="s">
        <v>5877</v>
      </c>
      <c r="F27336" s="61" t="s">
        <v>139</v>
      </c>
      <c r="G27336" s="61" t="s">
        <v>5875</v>
      </c>
      <c r="H27336" s="61" t="s">
        <v>967</v>
      </c>
      <c r="I27336" s="61">
        <v>37.56</v>
      </c>
      <c r="J27336" s="61">
        <v>-80.28</v>
      </c>
      <c r="K27336">
        <v>106</v>
      </c>
      <c r="L27336"/>
      <c r="M27336"/>
    </row>
    <row r="27337" spans="1:13">
      <c r="A27337" s="61" t="s">
        <v>40</v>
      </c>
      <c r="B27337" s="61">
        <v>23420</v>
      </c>
      <c r="C27337" s="63" t="s">
        <v>968</v>
      </c>
      <c r="D27337" s="61">
        <v>0</v>
      </c>
      <c r="E27337" s="61" t="s">
        <v>5737</v>
      </c>
      <c r="F27337" s="61" t="s">
        <v>139</v>
      </c>
      <c r="G27337" s="61" t="s">
        <v>5721</v>
      </c>
      <c r="H27337" s="61" t="s">
        <v>967</v>
      </c>
      <c r="I27337" s="61">
        <v>37.58</v>
      </c>
      <c r="J27337" s="61">
        <v>-75.78</v>
      </c>
      <c r="K27337">
        <v>2387</v>
      </c>
      <c r="L27337"/>
      <c r="M27337"/>
    </row>
    <row r="27338" spans="1:13">
      <c r="A27338" s="61" t="s">
        <v>40</v>
      </c>
      <c r="B27338" s="61">
        <v>22963</v>
      </c>
      <c r="C27338" s="63" t="s">
        <v>968</v>
      </c>
      <c r="D27338" s="61">
        <v>0</v>
      </c>
      <c r="E27338" s="61" t="s">
        <v>1951</v>
      </c>
      <c r="F27338" s="61" t="s">
        <v>139</v>
      </c>
      <c r="G27338" s="61" t="s">
        <v>5628</v>
      </c>
      <c r="H27338" s="61" t="s">
        <v>967</v>
      </c>
      <c r="I27338" s="61">
        <v>37.86</v>
      </c>
      <c r="J27338" s="61">
        <v>-78.260000000000005</v>
      </c>
      <c r="K27338">
        <v>16279</v>
      </c>
      <c r="L27338"/>
      <c r="M27338"/>
    </row>
    <row r="27339" spans="1:13">
      <c r="A27339" s="61" t="s">
        <v>40</v>
      </c>
      <c r="B27339" s="61">
        <v>23958</v>
      </c>
      <c r="C27339" s="63" t="s">
        <v>968</v>
      </c>
      <c r="D27339" s="61">
        <v>0</v>
      </c>
      <c r="E27339" s="61" t="s">
        <v>5828</v>
      </c>
      <c r="F27339" s="61" t="s">
        <v>139</v>
      </c>
      <c r="G27339" s="61" t="s">
        <v>5821</v>
      </c>
      <c r="H27339" s="61" t="s">
        <v>967</v>
      </c>
      <c r="I27339" s="61">
        <v>37.26</v>
      </c>
      <c r="J27339" s="61">
        <v>-78.680000000000007</v>
      </c>
      <c r="K27339">
        <v>3261</v>
      </c>
      <c r="L27339"/>
      <c r="M27339"/>
    </row>
    <row r="27340" spans="1:13">
      <c r="A27340" s="61" t="s">
        <v>40</v>
      </c>
      <c r="B27340" s="61">
        <v>20130</v>
      </c>
      <c r="C27340" s="63" t="s">
        <v>968</v>
      </c>
      <c r="D27340" s="61">
        <v>0</v>
      </c>
      <c r="E27340" s="61" t="s">
        <v>1737</v>
      </c>
      <c r="F27340" s="61" t="s">
        <v>139</v>
      </c>
      <c r="G27340" s="61" t="s">
        <v>482</v>
      </c>
      <c r="H27340" s="61" t="s">
        <v>967</v>
      </c>
      <c r="I27340" s="61">
        <v>39</v>
      </c>
      <c r="J27340" s="61">
        <v>-77.95</v>
      </c>
      <c r="K27340">
        <v>359</v>
      </c>
      <c r="L27340"/>
      <c r="M27340"/>
    </row>
    <row r="27341" spans="1:13">
      <c r="A27341" s="61" t="s">
        <v>40</v>
      </c>
      <c r="B27341" s="61">
        <v>23421</v>
      </c>
      <c r="C27341" s="63" t="s">
        <v>968</v>
      </c>
      <c r="D27341" s="61">
        <v>0</v>
      </c>
      <c r="E27341" s="61" t="s">
        <v>5752</v>
      </c>
      <c r="F27341" s="61" t="s">
        <v>139</v>
      </c>
      <c r="G27341" s="61" t="s">
        <v>5721</v>
      </c>
      <c r="H27341" s="61" t="s">
        <v>967</v>
      </c>
      <c r="I27341" s="61">
        <v>37.78</v>
      </c>
      <c r="J27341" s="61">
        <v>-75.650000000000006</v>
      </c>
      <c r="K27341">
        <v>4172</v>
      </c>
      <c r="L27341"/>
      <c r="M27341"/>
    </row>
    <row r="27342" spans="1:13">
      <c r="A27342" s="61" t="s">
        <v>40</v>
      </c>
      <c r="B27342" s="61">
        <v>22534</v>
      </c>
      <c r="C27342" s="63" t="s">
        <v>968</v>
      </c>
      <c r="D27342" s="61">
        <v>0</v>
      </c>
      <c r="E27342" s="61" t="s">
        <v>5529</v>
      </c>
      <c r="F27342" s="61" t="s">
        <v>139</v>
      </c>
      <c r="G27342" s="61" t="s">
        <v>5506</v>
      </c>
      <c r="H27342" s="61" t="s">
        <v>967</v>
      </c>
      <c r="I27342" s="61">
        <v>38.08</v>
      </c>
      <c r="J27342" s="61">
        <v>-77.67</v>
      </c>
      <c r="K27342">
        <v>3102</v>
      </c>
      <c r="L27342"/>
      <c r="M27342"/>
    </row>
    <row r="27343" spans="1:13">
      <c r="A27343" s="61" t="s">
        <v>40</v>
      </c>
      <c r="B27343" s="61">
        <v>24133</v>
      </c>
      <c r="C27343" s="63" t="s">
        <v>968</v>
      </c>
      <c r="D27343" s="61">
        <v>0</v>
      </c>
      <c r="E27343" s="61" t="s">
        <v>5878</v>
      </c>
      <c r="F27343" s="61" t="s">
        <v>139</v>
      </c>
      <c r="G27343" s="61" t="s">
        <v>5840</v>
      </c>
      <c r="H27343" s="61" t="s">
        <v>967</v>
      </c>
      <c r="I27343" s="61">
        <v>36.67</v>
      </c>
      <c r="J27343" s="61">
        <v>-80.13</v>
      </c>
      <c r="K27343">
        <v>2345</v>
      </c>
      <c r="L27343"/>
      <c r="M27343"/>
    </row>
    <row r="27344" spans="1:13">
      <c r="A27344" s="61" t="s">
        <v>40</v>
      </c>
      <c r="B27344" s="61">
        <v>24134</v>
      </c>
      <c r="C27344" s="63" t="s">
        <v>968</v>
      </c>
      <c r="D27344" s="61">
        <v>0</v>
      </c>
      <c r="E27344" s="61" t="s">
        <v>5879</v>
      </c>
      <c r="F27344" s="61" t="s">
        <v>139</v>
      </c>
      <c r="G27344" s="61" t="s">
        <v>5858</v>
      </c>
      <c r="H27344" s="61" t="s">
        <v>967</v>
      </c>
      <c r="I27344" s="61">
        <v>37.32</v>
      </c>
      <c r="J27344" s="61">
        <v>-80.72</v>
      </c>
      <c r="K27344">
        <v>5638</v>
      </c>
      <c r="L27344"/>
      <c r="M27344"/>
    </row>
    <row r="27345" spans="1:13">
      <c r="A27345" s="61" t="s">
        <v>40</v>
      </c>
      <c r="B27345" s="61">
        <v>24136</v>
      </c>
      <c r="C27345" s="63" t="s">
        <v>968</v>
      </c>
      <c r="D27345" s="61">
        <v>0</v>
      </c>
      <c r="E27345" s="61" t="s">
        <v>726</v>
      </c>
      <c r="F27345" s="61" t="s">
        <v>139</v>
      </c>
      <c r="G27345" s="61" t="s">
        <v>5858</v>
      </c>
      <c r="H27345" s="61" t="s">
        <v>967</v>
      </c>
      <c r="I27345" s="61">
        <v>37.32</v>
      </c>
      <c r="J27345" s="61">
        <v>-80.63</v>
      </c>
      <c r="K27345">
        <v>3259</v>
      </c>
      <c r="L27345"/>
      <c r="M27345"/>
    </row>
    <row r="27346" spans="1:13">
      <c r="A27346" s="61" t="s">
        <v>40</v>
      </c>
      <c r="B27346" s="61">
        <v>24137</v>
      </c>
      <c r="C27346" s="63" t="s">
        <v>968</v>
      </c>
      <c r="D27346" s="61">
        <v>0</v>
      </c>
      <c r="E27346" s="61" t="s">
        <v>5880</v>
      </c>
      <c r="F27346" s="61" t="s">
        <v>139</v>
      </c>
      <c r="G27346" s="61" t="s">
        <v>428</v>
      </c>
      <c r="H27346" s="61" t="s">
        <v>967</v>
      </c>
      <c r="I27346" s="61">
        <v>36.979999999999997</v>
      </c>
      <c r="J27346" s="61">
        <v>-79.63</v>
      </c>
      <c r="K27346">
        <v>2506</v>
      </c>
      <c r="L27346"/>
      <c r="M27346"/>
    </row>
    <row r="27347" spans="1:13">
      <c r="A27347" s="61" t="s">
        <v>40</v>
      </c>
      <c r="B27347" s="61">
        <v>22846</v>
      </c>
      <c r="C27347" s="63" t="s">
        <v>968</v>
      </c>
      <c r="D27347" s="61">
        <v>0</v>
      </c>
      <c r="E27347" s="61" t="s">
        <v>5603</v>
      </c>
      <c r="F27347" s="61" t="s">
        <v>139</v>
      </c>
      <c r="G27347" s="61" t="s">
        <v>1468</v>
      </c>
      <c r="H27347" s="61" t="s">
        <v>967</v>
      </c>
      <c r="I27347" s="61">
        <v>38.36</v>
      </c>
      <c r="J27347" s="61">
        <v>-78.790000000000006</v>
      </c>
      <c r="K27347">
        <v>2254</v>
      </c>
      <c r="L27347"/>
      <c r="M27347"/>
    </row>
    <row r="27348" spans="1:13">
      <c r="A27348" s="61" t="s">
        <v>40</v>
      </c>
      <c r="B27348" s="61">
        <v>24277</v>
      </c>
      <c r="C27348" s="63" t="s">
        <v>968</v>
      </c>
      <c r="D27348" s="61">
        <v>0</v>
      </c>
      <c r="E27348" s="61" t="s">
        <v>5926</v>
      </c>
      <c r="F27348" s="61" t="s">
        <v>139</v>
      </c>
      <c r="G27348" s="61" t="s">
        <v>853</v>
      </c>
      <c r="H27348" s="61" t="s">
        <v>967</v>
      </c>
      <c r="I27348" s="61">
        <v>36.75</v>
      </c>
      <c r="J27348" s="61">
        <v>-83.02</v>
      </c>
      <c r="K27348">
        <v>6463</v>
      </c>
      <c r="L27348"/>
      <c r="M27348"/>
    </row>
    <row r="27349" spans="1:13">
      <c r="A27349" s="61" t="s">
        <v>40</v>
      </c>
      <c r="B27349" s="61">
        <v>23803</v>
      </c>
      <c r="C27349" s="63" t="s">
        <v>968</v>
      </c>
      <c r="D27349" s="61">
        <v>0</v>
      </c>
      <c r="E27349" s="61" t="s">
        <v>3103</v>
      </c>
      <c r="F27349" s="61" t="s">
        <v>139</v>
      </c>
      <c r="G27349" s="61" t="s">
        <v>17423</v>
      </c>
      <c r="H27349" s="61" t="s">
        <v>967</v>
      </c>
      <c r="I27349" s="61">
        <v>37.21</v>
      </c>
      <c r="J27349" s="61">
        <v>-77.5</v>
      </c>
      <c r="K27349">
        <v>44377</v>
      </c>
      <c r="L27349"/>
      <c r="M27349"/>
    </row>
    <row r="27350" spans="1:13">
      <c r="A27350" s="61" t="s">
        <v>40</v>
      </c>
      <c r="B27350" s="61">
        <v>23805</v>
      </c>
      <c r="C27350" s="63" t="s">
        <v>968</v>
      </c>
      <c r="D27350" s="61">
        <v>0</v>
      </c>
      <c r="E27350" s="61" t="s">
        <v>3103</v>
      </c>
      <c r="F27350" s="61" t="s">
        <v>139</v>
      </c>
      <c r="G27350" s="61" t="s">
        <v>17423</v>
      </c>
      <c r="H27350" s="61" t="s">
        <v>967</v>
      </c>
      <c r="I27350" s="61">
        <v>37.200000000000003</v>
      </c>
      <c r="J27350" s="61">
        <v>-77.39</v>
      </c>
      <c r="K27350">
        <v>19656</v>
      </c>
      <c r="L27350"/>
      <c r="M27350"/>
    </row>
    <row r="27351" spans="1:13">
      <c r="A27351" s="61" t="s">
        <v>40</v>
      </c>
      <c r="B27351" s="61">
        <v>23959</v>
      </c>
      <c r="C27351" s="63" t="s">
        <v>968</v>
      </c>
      <c r="D27351" s="61">
        <v>0</v>
      </c>
      <c r="E27351" s="61" t="s">
        <v>5829</v>
      </c>
      <c r="F27351" s="61" t="s">
        <v>139</v>
      </c>
      <c r="G27351" s="61" t="s">
        <v>5813</v>
      </c>
      <c r="H27351" s="61" t="s">
        <v>967</v>
      </c>
      <c r="I27351" s="61">
        <v>37.08</v>
      </c>
      <c r="J27351" s="61">
        <v>-78.739999999999995</v>
      </c>
      <c r="K27351">
        <v>1127</v>
      </c>
      <c r="L27351"/>
      <c r="M27351"/>
    </row>
    <row r="27352" spans="1:13">
      <c r="A27352" s="61" t="s">
        <v>40</v>
      </c>
      <c r="B27352" s="61">
        <v>24634</v>
      </c>
      <c r="C27352" s="63" t="s">
        <v>968</v>
      </c>
      <c r="D27352" s="61">
        <v>0</v>
      </c>
      <c r="E27352" s="61" t="s">
        <v>6052</v>
      </c>
      <c r="F27352" s="61" t="s">
        <v>139</v>
      </c>
      <c r="G27352" s="61" t="s">
        <v>5912</v>
      </c>
      <c r="H27352" s="61" t="s">
        <v>967</v>
      </c>
      <c r="I27352" s="61">
        <v>37.29</v>
      </c>
      <c r="J27352" s="61">
        <v>-81.900000000000006</v>
      </c>
      <c r="K27352">
        <v>446</v>
      </c>
      <c r="L27352"/>
      <c r="M27352"/>
    </row>
    <row r="27353" spans="1:13">
      <c r="A27353" s="61" t="s">
        <v>40</v>
      </c>
      <c r="B27353" s="61">
        <v>24138</v>
      </c>
      <c r="C27353" s="63" t="s">
        <v>968</v>
      </c>
      <c r="D27353" s="61">
        <v>0</v>
      </c>
      <c r="E27353" s="61" t="s">
        <v>5881</v>
      </c>
      <c r="F27353" s="61" t="s">
        <v>139</v>
      </c>
      <c r="G27353" s="61" t="s">
        <v>358</v>
      </c>
      <c r="H27353" s="61" t="s">
        <v>967</v>
      </c>
      <c r="I27353" s="61">
        <v>37.049999999999997</v>
      </c>
      <c r="J27353" s="61">
        <v>-80.36</v>
      </c>
      <c r="K27353">
        <v>1445</v>
      </c>
      <c r="L27353"/>
      <c r="M27353"/>
    </row>
    <row r="27354" spans="1:13">
      <c r="A27354" s="61" t="s">
        <v>40</v>
      </c>
      <c r="B27354" s="61">
        <v>22964</v>
      </c>
      <c r="C27354" s="63" t="s">
        <v>968</v>
      </c>
      <c r="D27354" s="61">
        <v>0</v>
      </c>
      <c r="E27354" s="61" t="s">
        <v>5629</v>
      </c>
      <c r="F27354" s="61" t="s">
        <v>139</v>
      </c>
      <c r="G27354" s="61" t="s">
        <v>5609</v>
      </c>
      <c r="H27354" s="61" t="s">
        <v>967</v>
      </c>
      <c r="I27354" s="61">
        <v>37.71</v>
      </c>
      <c r="J27354" s="61">
        <v>-79.02</v>
      </c>
      <c r="K27354">
        <v>193</v>
      </c>
      <c r="L27354"/>
      <c r="M27354"/>
    </row>
    <row r="27355" spans="1:13">
      <c r="A27355" s="61" t="s">
        <v>40</v>
      </c>
      <c r="B27355" s="61">
        <v>24139</v>
      </c>
      <c r="C27355" s="63" t="s">
        <v>968</v>
      </c>
      <c r="D27355" s="61">
        <v>0</v>
      </c>
      <c r="E27355" s="61" t="s">
        <v>5469</v>
      </c>
      <c r="F27355" s="61" t="s">
        <v>139</v>
      </c>
      <c r="G27355" s="61" t="s">
        <v>5848</v>
      </c>
      <c r="H27355" s="61" t="s">
        <v>967</v>
      </c>
      <c r="I27355" s="61">
        <v>36.979999999999997</v>
      </c>
      <c r="J27355" s="61">
        <v>-79.459999999999994</v>
      </c>
      <c r="K27355">
        <v>560</v>
      </c>
      <c r="L27355"/>
      <c r="M27355"/>
    </row>
    <row r="27356" spans="1:13">
      <c r="A27356" s="61" t="s">
        <v>40</v>
      </c>
      <c r="B27356" s="61">
        <v>23662</v>
      </c>
      <c r="C27356" s="63" t="s">
        <v>968</v>
      </c>
      <c r="D27356" s="61">
        <v>0</v>
      </c>
      <c r="E27356" s="61" t="s">
        <v>5762</v>
      </c>
      <c r="F27356" s="61" t="s">
        <v>139</v>
      </c>
      <c r="G27356" s="61" t="s">
        <v>17421</v>
      </c>
      <c r="H27356" s="61" t="s">
        <v>967</v>
      </c>
      <c r="I27356" s="61">
        <v>37.119999999999997</v>
      </c>
      <c r="J27356" s="61">
        <v>-76.34</v>
      </c>
      <c r="K27356">
        <v>12460</v>
      </c>
      <c r="L27356"/>
      <c r="M27356"/>
    </row>
    <row r="27357" spans="1:13">
      <c r="A27357" s="61" t="s">
        <v>40</v>
      </c>
      <c r="B27357" s="61">
        <v>23138</v>
      </c>
      <c r="C27357" s="63" t="s">
        <v>968</v>
      </c>
      <c r="D27357" s="61">
        <v>0</v>
      </c>
      <c r="E27357" s="61" t="s">
        <v>5702</v>
      </c>
      <c r="F27357" s="61" t="s">
        <v>139</v>
      </c>
      <c r="G27357" s="61" t="s">
        <v>5648</v>
      </c>
      <c r="H27357" s="61" t="s">
        <v>967</v>
      </c>
      <c r="I27357" s="61">
        <v>37.380000000000003</v>
      </c>
      <c r="J27357" s="61">
        <v>-76.31</v>
      </c>
      <c r="K27357">
        <v>1156</v>
      </c>
      <c r="L27357"/>
      <c r="M27357"/>
    </row>
    <row r="27358" spans="1:13">
      <c r="A27358" s="61" t="s">
        <v>40</v>
      </c>
      <c r="B27358" s="61">
        <v>24471</v>
      </c>
      <c r="C27358" s="63" t="s">
        <v>968</v>
      </c>
      <c r="D27358" s="61">
        <v>0</v>
      </c>
      <c r="E27358" s="61" t="s">
        <v>2622</v>
      </c>
      <c r="F27358" s="61" t="s">
        <v>139</v>
      </c>
      <c r="G27358" s="61" t="s">
        <v>1468</v>
      </c>
      <c r="H27358" s="61" t="s">
        <v>967</v>
      </c>
      <c r="I27358" s="61">
        <v>38.32</v>
      </c>
      <c r="J27358" s="61">
        <v>-78.81</v>
      </c>
      <c r="K27358">
        <v>1471</v>
      </c>
      <c r="L27358"/>
      <c r="M27358"/>
    </row>
    <row r="27359" spans="1:13">
      <c r="A27359" s="61" t="s">
        <v>40</v>
      </c>
      <c r="B27359" s="61">
        <v>22535</v>
      </c>
      <c r="C27359" s="63" t="s">
        <v>968</v>
      </c>
      <c r="D27359" s="61">
        <v>0</v>
      </c>
      <c r="E27359" s="61" t="s">
        <v>4587</v>
      </c>
      <c r="F27359" s="61" t="s">
        <v>139</v>
      </c>
      <c r="G27359" s="61" t="s">
        <v>5387</v>
      </c>
      <c r="H27359" s="61" t="s">
        <v>967</v>
      </c>
      <c r="I27359" s="61">
        <v>38.159999999999997</v>
      </c>
      <c r="J27359" s="61">
        <v>-77.19</v>
      </c>
      <c r="K27359">
        <v>667</v>
      </c>
      <c r="L27359"/>
      <c r="M27359"/>
    </row>
    <row r="27360" spans="1:13">
      <c r="A27360" s="61" t="s">
        <v>40</v>
      </c>
      <c r="B27360" s="61">
        <v>23701</v>
      </c>
      <c r="C27360" s="63" t="s">
        <v>968</v>
      </c>
      <c r="D27360" s="61">
        <v>0</v>
      </c>
      <c r="E27360" s="61" t="s">
        <v>1446</v>
      </c>
      <c r="F27360" s="61" t="s">
        <v>139</v>
      </c>
      <c r="G27360" s="61" t="s">
        <v>17422</v>
      </c>
      <c r="H27360" s="61" t="s">
        <v>967</v>
      </c>
      <c r="I27360" s="61">
        <v>36.81</v>
      </c>
      <c r="J27360" s="61">
        <v>-76.37</v>
      </c>
      <c r="K27360">
        <v>24629</v>
      </c>
      <c r="L27360"/>
      <c r="M27360"/>
    </row>
    <row r="27361" spans="1:13">
      <c r="A27361" s="61" t="s">
        <v>40</v>
      </c>
      <c r="B27361" s="61">
        <v>23703</v>
      </c>
      <c r="C27361" s="63" t="s">
        <v>968</v>
      </c>
      <c r="D27361" s="61">
        <v>0</v>
      </c>
      <c r="E27361" s="61" t="s">
        <v>1446</v>
      </c>
      <c r="F27361" s="61" t="s">
        <v>139</v>
      </c>
      <c r="G27361" s="61" t="s">
        <v>17422</v>
      </c>
      <c r="H27361" s="61" t="s">
        <v>967</v>
      </c>
      <c r="I27361" s="61">
        <v>36.89</v>
      </c>
      <c r="J27361" s="61">
        <v>-76.37</v>
      </c>
      <c r="K27361">
        <v>26388</v>
      </c>
      <c r="L27361"/>
      <c r="M27361"/>
    </row>
    <row r="27362" spans="1:13">
      <c r="A27362" s="61" t="s">
        <v>40</v>
      </c>
      <c r="B27362" s="61">
        <v>23707</v>
      </c>
      <c r="C27362" s="63" t="s">
        <v>968</v>
      </c>
      <c r="D27362" s="61">
        <v>0</v>
      </c>
      <c r="E27362" s="61" t="s">
        <v>1446</v>
      </c>
      <c r="F27362" s="61" t="s">
        <v>139</v>
      </c>
      <c r="G27362" s="61" t="s">
        <v>17422</v>
      </c>
      <c r="H27362" s="61" t="s">
        <v>967</v>
      </c>
      <c r="I27362" s="61">
        <v>36.840000000000003</v>
      </c>
      <c r="J27362" s="61">
        <v>-76.34</v>
      </c>
      <c r="K27362">
        <v>14316</v>
      </c>
      <c r="L27362"/>
      <c r="M27362"/>
    </row>
    <row r="27363" spans="1:13">
      <c r="A27363" s="61" t="s">
        <v>40</v>
      </c>
      <c r="B27363" s="61">
        <v>23702</v>
      </c>
      <c r="C27363" s="63" t="s">
        <v>968</v>
      </c>
      <c r="D27363" s="61">
        <v>0</v>
      </c>
      <c r="E27363" s="61" t="s">
        <v>1446</v>
      </c>
      <c r="F27363" s="61" t="s">
        <v>139</v>
      </c>
      <c r="G27363" s="61" t="s">
        <v>17422</v>
      </c>
      <c r="H27363" s="61" t="s">
        <v>967</v>
      </c>
      <c r="I27363" s="61">
        <v>36.799999999999997</v>
      </c>
      <c r="J27363" s="61">
        <v>-76.33</v>
      </c>
      <c r="K27363">
        <v>12239</v>
      </c>
      <c r="L27363"/>
      <c r="M27363"/>
    </row>
    <row r="27364" spans="1:13">
      <c r="A27364" s="61" t="s">
        <v>40</v>
      </c>
      <c r="B27364" s="61">
        <v>23709</v>
      </c>
      <c r="C27364" s="63" t="s">
        <v>968</v>
      </c>
      <c r="D27364" s="61">
        <v>0</v>
      </c>
      <c r="E27364" s="61" t="s">
        <v>1446</v>
      </c>
      <c r="F27364" s="61" t="s">
        <v>139</v>
      </c>
      <c r="G27364" s="61" t="s">
        <v>17422</v>
      </c>
      <c r="H27364" s="61" t="s">
        <v>967</v>
      </c>
      <c r="I27364" s="61">
        <v>36.81</v>
      </c>
      <c r="J27364" s="61">
        <v>-76.31</v>
      </c>
      <c r="K27364">
        <v>624</v>
      </c>
      <c r="L27364"/>
      <c r="M27364"/>
    </row>
    <row r="27365" spans="1:13">
      <c r="A27365" s="61" t="s">
        <v>40</v>
      </c>
      <c r="B27365" s="61">
        <v>23704</v>
      </c>
      <c r="C27365" s="63" t="s">
        <v>968</v>
      </c>
      <c r="D27365" s="61">
        <v>0</v>
      </c>
      <c r="E27365" s="61" t="s">
        <v>1446</v>
      </c>
      <c r="F27365" s="61" t="s">
        <v>139</v>
      </c>
      <c r="G27365" s="61" t="s">
        <v>17422</v>
      </c>
      <c r="H27365" s="61" t="s">
        <v>967</v>
      </c>
      <c r="I27365" s="61">
        <v>36.82</v>
      </c>
      <c r="J27365" s="61">
        <v>-76.31</v>
      </c>
      <c r="K27365">
        <v>19505</v>
      </c>
      <c r="L27365"/>
      <c r="M27365"/>
    </row>
    <row r="27366" spans="1:13">
      <c r="A27366" s="61" t="s">
        <v>40</v>
      </c>
      <c r="B27366" s="61">
        <v>23708</v>
      </c>
      <c r="C27366" s="63" t="s">
        <v>968</v>
      </c>
      <c r="D27366" s="61">
        <v>0</v>
      </c>
      <c r="E27366" s="61" t="s">
        <v>1446</v>
      </c>
      <c r="F27366" s="61" t="s">
        <v>139</v>
      </c>
      <c r="G27366" s="61" t="s">
        <v>17422</v>
      </c>
      <c r="H27366" s="61" t="s">
        <v>967</v>
      </c>
      <c r="I27366" s="61">
        <v>36.85</v>
      </c>
      <c r="J27366" s="61">
        <v>-76.31</v>
      </c>
      <c r="K27366">
        <v>120</v>
      </c>
      <c r="L27366"/>
      <c r="M27366"/>
    </row>
    <row r="27367" spans="1:13">
      <c r="A27367" s="61" t="s">
        <v>40</v>
      </c>
      <c r="B27367" s="61">
        <v>24279</v>
      </c>
      <c r="C27367" s="63" t="s">
        <v>968</v>
      </c>
      <c r="D27367" s="61">
        <v>0</v>
      </c>
      <c r="E27367" s="61" t="s">
        <v>5927</v>
      </c>
      <c r="F27367" s="61" t="s">
        <v>139</v>
      </c>
      <c r="G27367" s="61" t="s">
        <v>5899</v>
      </c>
      <c r="H27367" s="61" t="s">
        <v>967</v>
      </c>
      <c r="I27367" s="61">
        <v>37.119999999999997</v>
      </c>
      <c r="J27367" s="61">
        <v>-82.6</v>
      </c>
      <c r="K27367">
        <v>4693</v>
      </c>
      <c r="L27367"/>
      <c r="M27367"/>
    </row>
    <row r="27368" spans="1:13">
      <c r="A27368" s="61" t="s">
        <v>40</v>
      </c>
      <c r="B27368" s="61">
        <v>24637</v>
      </c>
      <c r="C27368" s="63" t="s">
        <v>968</v>
      </c>
      <c r="D27368" s="61">
        <v>0</v>
      </c>
      <c r="E27368" s="61" t="s">
        <v>6054</v>
      </c>
      <c r="F27368" s="61" t="s">
        <v>139</v>
      </c>
      <c r="G27368" s="61" t="s">
        <v>5944</v>
      </c>
      <c r="H27368" s="61" t="s">
        <v>967</v>
      </c>
      <c r="I27368" s="61">
        <v>37.04</v>
      </c>
      <c r="J27368" s="61">
        <v>-81.73</v>
      </c>
      <c r="K27368">
        <v>3302</v>
      </c>
      <c r="L27368"/>
      <c r="M27368"/>
    </row>
    <row r="27369" spans="1:13">
      <c r="A27369" s="61" t="s">
        <v>40</v>
      </c>
      <c r="B27369" s="61">
        <v>23139</v>
      </c>
      <c r="C27369" s="63" t="s">
        <v>968</v>
      </c>
      <c r="D27369" s="61">
        <v>0</v>
      </c>
      <c r="E27369" s="61" t="s">
        <v>5703</v>
      </c>
      <c r="F27369" s="61" t="s">
        <v>139</v>
      </c>
      <c r="G27369" s="61" t="s">
        <v>5644</v>
      </c>
      <c r="H27369" s="61" t="s">
        <v>967</v>
      </c>
      <c r="I27369" s="61">
        <v>37.54</v>
      </c>
      <c r="J27369" s="61">
        <v>-77.92</v>
      </c>
      <c r="K27369">
        <v>27015</v>
      </c>
      <c r="L27369"/>
      <c r="M27369"/>
    </row>
    <row r="27370" spans="1:13">
      <c r="A27370" s="61" t="s">
        <v>40</v>
      </c>
      <c r="B27370" s="61">
        <v>22731</v>
      </c>
      <c r="C27370" s="63" t="s">
        <v>968</v>
      </c>
      <c r="D27370" s="61">
        <v>0</v>
      </c>
      <c r="E27370" s="61" t="s">
        <v>5577</v>
      </c>
      <c r="F27370" s="61" t="s">
        <v>139</v>
      </c>
      <c r="G27370" s="61" t="s">
        <v>495</v>
      </c>
      <c r="H27370" s="61" t="s">
        <v>967</v>
      </c>
      <c r="I27370" s="61">
        <v>38.340000000000003</v>
      </c>
      <c r="J27370" s="61">
        <v>-78.260000000000005</v>
      </c>
      <c r="K27370">
        <v>316</v>
      </c>
      <c r="L27370"/>
      <c r="M27370"/>
    </row>
    <row r="27371" spans="1:13">
      <c r="A27371" s="61" t="s">
        <v>40</v>
      </c>
      <c r="B27371" s="61">
        <v>23875</v>
      </c>
      <c r="C27371" s="63" t="s">
        <v>968</v>
      </c>
      <c r="D27371" s="61">
        <v>0</v>
      </c>
      <c r="E27371" s="61" t="s">
        <v>5795</v>
      </c>
      <c r="F27371" s="61" t="s">
        <v>139</v>
      </c>
      <c r="G27371" s="61" t="s">
        <v>5765</v>
      </c>
      <c r="H27371" s="61" t="s">
        <v>967</v>
      </c>
      <c r="I27371" s="61">
        <v>37.22</v>
      </c>
      <c r="J27371" s="61">
        <v>-77.28</v>
      </c>
      <c r="K27371">
        <v>11791</v>
      </c>
      <c r="L27371"/>
      <c r="M27371"/>
    </row>
    <row r="27372" spans="1:13">
      <c r="A27372" s="61" t="s">
        <v>40</v>
      </c>
      <c r="B27372" s="61">
        <v>23960</v>
      </c>
      <c r="C27372" s="63" t="s">
        <v>968</v>
      </c>
      <c r="D27372" s="61">
        <v>0</v>
      </c>
      <c r="E27372" s="61" t="s">
        <v>2271</v>
      </c>
      <c r="F27372" s="61" t="s">
        <v>139</v>
      </c>
      <c r="G27372" s="61" t="s">
        <v>5805</v>
      </c>
      <c r="H27372" s="61" t="s">
        <v>967</v>
      </c>
      <c r="I27372" s="61">
        <v>37.299999999999997</v>
      </c>
      <c r="J27372" s="61">
        <v>-78.55</v>
      </c>
      <c r="K27372">
        <v>1823</v>
      </c>
      <c r="L27372"/>
      <c r="M27372"/>
    </row>
    <row r="27373" spans="1:13">
      <c r="A27373" s="61" t="s">
        <v>40</v>
      </c>
      <c r="B27373" s="61">
        <v>23140</v>
      </c>
      <c r="C27373" s="63" t="s">
        <v>968</v>
      </c>
      <c r="D27373" s="61">
        <v>0</v>
      </c>
      <c r="E27373" s="61" t="s">
        <v>5704</v>
      </c>
      <c r="F27373" s="61" t="s">
        <v>139</v>
      </c>
      <c r="G27373" s="61" t="s">
        <v>5642</v>
      </c>
      <c r="H27373" s="61" t="s">
        <v>967</v>
      </c>
      <c r="I27373" s="61">
        <v>37.44</v>
      </c>
      <c r="J27373" s="61">
        <v>-77.040000000000006</v>
      </c>
      <c r="K27373">
        <v>5956</v>
      </c>
      <c r="L27373"/>
      <c r="M27373"/>
    </row>
    <row r="27374" spans="1:13">
      <c r="A27374" s="61" t="s">
        <v>40</v>
      </c>
      <c r="B27374" s="61">
        <v>24301</v>
      </c>
      <c r="C27374" s="63" t="s">
        <v>968</v>
      </c>
      <c r="D27374" s="61">
        <v>0</v>
      </c>
      <c r="E27374" s="61" t="s">
        <v>395</v>
      </c>
      <c r="F27374" s="61" t="s">
        <v>139</v>
      </c>
      <c r="G27374" s="61" t="s">
        <v>647</v>
      </c>
      <c r="H27374" s="61" t="s">
        <v>967</v>
      </c>
      <c r="I27374" s="61">
        <v>37.049999999999997</v>
      </c>
      <c r="J27374" s="61">
        <v>-80.760000000000005</v>
      </c>
      <c r="K27374">
        <v>14040</v>
      </c>
      <c r="L27374"/>
      <c r="M27374"/>
    </row>
    <row r="27375" spans="1:13">
      <c r="A27375" s="61" t="s">
        <v>40</v>
      </c>
      <c r="B27375" s="61">
        <v>20132</v>
      </c>
      <c r="C27375" s="63" t="s">
        <v>968</v>
      </c>
      <c r="D27375" s="61">
        <v>0</v>
      </c>
      <c r="E27375" s="61" t="s">
        <v>5180</v>
      </c>
      <c r="F27375" s="61" t="s">
        <v>139</v>
      </c>
      <c r="G27375" s="61" t="s">
        <v>5168</v>
      </c>
      <c r="H27375" s="61" t="s">
        <v>967</v>
      </c>
      <c r="I27375" s="61">
        <v>39.130000000000003</v>
      </c>
      <c r="J27375" s="61">
        <v>-77.709999999999994</v>
      </c>
      <c r="K27375">
        <v>18483</v>
      </c>
      <c r="L27375"/>
      <c r="M27375"/>
    </row>
    <row r="27376" spans="1:13">
      <c r="A27376" s="61" t="s">
        <v>40</v>
      </c>
      <c r="B27376" s="61">
        <v>22134</v>
      </c>
      <c r="C27376" s="63" t="s">
        <v>968</v>
      </c>
      <c r="D27376" s="61">
        <v>0</v>
      </c>
      <c r="E27376" s="61" t="s">
        <v>5472</v>
      </c>
      <c r="F27376" s="61" t="s">
        <v>139</v>
      </c>
      <c r="G27376" s="61" t="s">
        <v>5173</v>
      </c>
      <c r="H27376" s="61" t="s">
        <v>967</v>
      </c>
      <c r="I27376" s="61">
        <v>38.520000000000003</v>
      </c>
      <c r="J27376" s="61">
        <v>-77.290000000000006</v>
      </c>
      <c r="K27376">
        <v>7357</v>
      </c>
      <c r="L27376"/>
      <c r="M27376"/>
    </row>
    <row r="27377" spans="1:13">
      <c r="A27377" s="61" t="s">
        <v>40</v>
      </c>
      <c r="B27377" s="61">
        <v>22847</v>
      </c>
      <c r="C27377" s="63" t="s">
        <v>968</v>
      </c>
      <c r="D27377" s="61">
        <v>0</v>
      </c>
      <c r="E27377" s="61" t="s">
        <v>5604</v>
      </c>
      <c r="F27377" s="61" t="s">
        <v>139</v>
      </c>
      <c r="G27377" s="61" t="s">
        <v>5546</v>
      </c>
      <c r="H27377" s="61" t="s">
        <v>967</v>
      </c>
      <c r="I27377" s="61">
        <v>38.729999999999997</v>
      </c>
      <c r="J27377" s="61">
        <v>-78.72</v>
      </c>
      <c r="K27377">
        <v>993</v>
      </c>
      <c r="L27377"/>
      <c r="M27377"/>
    </row>
    <row r="27378" spans="1:13">
      <c r="A27378" s="61" t="s">
        <v>40</v>
      </c>
      <c r="B27378" s="61">
        <v>23141</v>
      </c>
      <c r="C27378" s="63" t="s">
        <v>968</v>
      </c>
      <c r="D27378" s="61">
        <v>0</v>
      </c>
      <c r="E27378" s="61" t="s">
        <v>2584</v>
      </c>
      <c r="F27378" s="61" t="s">
        <v>139</v>
      </c>
      <c r="G27378" s="61" t="s">
        <v>5642</v>
      </c>
      <c r="H27378" s="61" t="s">
        <v>967</v>
      </c>
      <c r="I27378" s="61">
        <v>37.53</v>
      </c>
      <c r="J27378" s="61">
        <v>-77.11</v>
      </c>
      <c r="K27378">
        <v>7739</v>
      </c>
      <c r="L27378"/>
      <c r="M27378"/>
    </row>
    <row r="27379" spans="1:13">
      <c r="A27379" s="61" t="s">
        <v>40</v>
      </c>
      <c r="B27379" s="61">
        <v>24141</v>
      </c>
      <c r="C27379" s="63" t="s">
        <v>968</v>
      </c>
      <c r="D27379" s="61">
        <v>0</v>
      </c>
      <c r="E27379" s="61" t="s">
        <v>5882</v>
      </c>
      <c r="F27379" s="61" t="s">
        <v>139</v>
      </c>
      <c r="G27379" s="61" t="s">
        <v>17428</v>
      </c>
      <c r="H27379" s="61" t="s">
        <v>967</v>
      </c>
      <c r="I27379" s="61">
        <v>37.119999999999997</v>
      </c>
      <c r="J27379" s="61">
        <v>-80.55</v>
      </c>
      <c r="K27379">
        <v>20308</v>
      </c>
      <c r="L27379"/>
      <c r="M27379"/>
    </row>
    <row r="27380" spans="1:13">
      <c r="A27380" s="61" t="s">
        <v>40</v>
      </c>
      <c r="B27380" s="61">
        <v>22732</v>
      </c>
      <c r="C27380" s="63" t="s">
        <v>968</v>
      </c>
      <c r="D27380" s="61">
        <v>0</v>
      </c>
      <c r="E27380" s="61" t="s">
        <v>5578</v>
      </c>
      <c r="F27380" s="61" t="s">
        <v>139</v>
      </c>
      <c r="G27380" s="61" t="s">
        <v>495</v>
      </c>
      <c r="H27380" s="61" t="s">
        <v>967</v>
      </c>
      <c r="I27380" s="61">
        <v>38.31</v>
      </c>
      <c r="J27380" s="61">
        <v>-78.19</v>
      </c>
      <c r="K27380">
        <v>325</v>
      </c>
      <c r="L27380"/>
      <c r="M27380"/>
    </row>
    <row r="27381" spans="1:13">
      <c r="A27381" s="61" t="s">
        <v>40</v>
      </c>
      <c r="B27381" s="61">
        <v>23962</v>
      </c>
      <c r="C27381" s="63" t="s">
        <v>968</v>
      </c>
      <c r="D27381" s="61">
        <v>0</v>
      </c>
      <c r="E27381" s="61" t="s">
        <v>1311</v>
      </c>
      <c r="F27381" s="61" t="s">
        <v>139</v>
      </c>
      <c r="G27381" s="61" t="s">
        <v>5813</v>
      </c>
      <c r="H27381" s="61" t="s">
        <v>967</v>
      </c>
      <c r="I27381" s="61">
        <v>36.97</v>
      </c>
      <c r="J27381" s="61">
        <v>-78.7</v>
      </c>
      <c r="K27381">
        <v>660</v>
      </c>
      <c r="L27381"/>
      <c r="M27381"/>
    </row>
    <row r="27382" spans="1:13">
      <c r="A27382" s="61" t="s">
        <v>40</v>
      </c>
      <c r="B27382" s="61">
        <v>24472</v>
      </c>
      <c r="C27382" s="63" t="s">
        <v>968</v>
      </c>
      <c r="D27382" s="61">
        <v>0</v>
      </c>
      <c r="E27382" s="61" t="s">
        <v>5994</v>
      </c>
      <c r="F27382" s="61" t="s">
        <v>139</v>
      </c>
      <c r="G27382" s="61" t="s">
        <v>5979</v>
      </c>
      <c r="H27382" s="61" t="s">
        <v>967</v>
      </c>
      <c r="I27382" s="61">
        <v>37.93</v>
      </c>
      <c r="J27382" s="61">
        <v>-79.23</v>
      </c>
      <c r="K27382">
        <v>2501</v>
      </c>
      <c r="L27382"/>
      <c r="M27382"/>
    </row>
    <row r="27383" spans="1:13">
      <c r="A27383" s="61" t="s">
        <v>40</v>
      </c>
      <c r="B27383" s="61">
        <v>22733</v>
      </c>
      <c r="C27383" s="63" t="s">
        <v>968</v>
      </c>
      <c r="D27383" s="61">
        <v>0</v>
      </c>
      <c r="E27383" s="61" t="s">
        <v>5579</v>
      </c>
      <c r="F27383" s="61" t="s">
        <v>139</v>
      </c>
      <c r="G27383" s="61" t="s">
        <v>5561</v>
      </c>
      <c r="H27383" s="61" t="s">
        <v>967</v>
      </c>
      <c r="I27383" s="61">
        <v>38.31</v>
      </c>
      <c r="J27383" s="61">
        <v>-78.06</v>
      </c>
      <c r="K27383">
        <v>1391</v>
      </c>
      <c r="L27383"/>
      <c r="M27383"/>
    </row>
    <row r="27384" spans="1:13">
      <c r="A27384" s="61" t="s">
        <v>40</v>
      </c>
      <c r="B27384" s="61">
        <v>22538</v>
      </c>
      <c r="C27384" s="63" t="s">
        <v>968</v>
      </c>
      <c r="D27384" s="61">
        <v>0</v>
      </c>
      <c r="E27384" s="61" t="s">
        <v>5530</v>
      </c>
      <c r="F27384" s="61" t="s">
        <v>139</v>
      </c>
      <c r="G27384" s="61" t="s">
        <v>5387</v>
      </c>
      <c r="H27384" s="61" t="s">
        <v>967</v>
      </c>
      <c r="I27384" s="61">
        <v>38.200000000000003</v>
      </c>
      <c r="J27384" s="61">
        <v>-77.260000000000005</v>
      </c>
      <c r="K27384">
        <v>255</v>
      </c>
      <c r="L27384"/>
      <c r="M27384"/>
    </row>
    <row r="27385" spans="1:13">
      <c r="A27385" s="61" t="s">
        <v>40</v>
      </c>
      <c r="B27385" s="61">
        <v>24639</v>
      </c>
      <c r="C27385" s="63" t="s">
        <v>968</v>
      </c>
      <c r="D27385" s="61">
        <v>0</v>
      </c>
      <c r="E27385" s="61" t="s">
        <v>6056</v>
      </c>
      <c r="F27385" s="61" t="s">
        <v>139</v>
      </c>
      <c r="G27385" s="61" t="s">
        <v>5944</v>
      </c>
      <c r="H27385" s="61" t="s">
        <v>967</v>
      </c>
      <c r="I27385" s="61">
        <v>37.159999999999997</v>
      </c>
      <c r="J27385" s="61">
        <v>-81.900000000000006</v>
      </c>
      <c r="K27385">
        <v>3099</v>
      </c>
      <c r="L27385"/>
      <c r="M27385"/>
    </row>
    <row r="27386" spans="1:13">
      <c r="A27386" s="61" t="s">
        <v>40</v>
      </c>
      <c r="B27386" s="61">
        <v>23876</v>
      </c>
      <c r="C27386" s="63" t="s">
        <v>968</v>
      </c>
      <c r="D27386" s="61">
        <v>0</v>
      </c>
      <c r="E27386" s="61" t="s">
        <v>5383</v>
      </c>
      <c r="F27386" s="61" t="s">
        <v>139</v>
      </c>
      <c r="G27386" s="61" t="s">
        <v>5768</v>
      </c>
      <c r="H27386" s="61" t="s">
        <v>967</v>
      </c>
      <c r="I27386" s="61">
        <v>36.94</v>
      </c>
      <c r="J27386" s="61">
        <v>-77.77</v>
      </c>
      <c r="K27386">
        <v>435</v>
      </c>
      <c r="L27386"/>
      <c r="M27386"/>
    </row>
    <row r="27387" spans="1:13">
      <c r="A27387" s="61" t="s">
        <v>40</v>
      </c>
      <c r="B27387" s="61">
        <v>23963</v>
      </c>
      <c r="C27387" s="63" t="s">
        <v>968</v>
      </c>
      <c r="D27387" s="61">
        <v>0</v>
      </c>
      <c r="E27387" s="61" t="s">
        <v>5830</v>
      </c>
      <c r="F27387" s="61" t="s">
        <v>139</v>
      </c>
      <c r="G27387" s="61" t="s">
        <v>5813</v>
      </c>
      <c r="H27387" s="61" t="s">
        <v>967</v>
      </c>
      <c r="I27387" s="61">
        <v>37.18</v>
      </c>
      <c r="J27387" s="61">
        <v>-78.8</v>
      </c>
      <c r="K27387">
        <v>454</v>
      </c>
      <c r="L27387"/>
      <c r="M27387"/>
    </row>
    <row r="27388" spans="1:13">
      <c r="A27388" s="61" t="s">
        <v>40</v>
      </c>
      <c r="B27388" s="61">
        <v>23964</v>
      </c>
      <c r="C27388" s="63" t="s">
        <v>968</v>
      </c>
      <c r="D27388" s="61">
        <v>0</v>
      </c>
      <c r="E27388" s="61" t="s">
        <v>333</v>
      </c>
      <c r="F27388" s="61" t="s">
        <v>139</v>
      </c>
      <c r="G27388" s="61" t="s">
        <v>5813</v>
      </c>
      <c r="H27388" s="61" t="s">
        <v>967</v>
      </c>
      <c r="I27388" s="61">
        <v>36.76</v>
      </c>
      <c r="J27388" s="61">
        <v>-78.63</v>
      </c>
      <c r="K27388">
        <v>997</v>
      </c>
      <c r="L27388"/>
      <c r="M27388"/>
    </row>
    <row r="27389" spans="1:13">
      <c r="A27389" s="61" t="s">
        <v>40</v>
      </c>
      <c r="B27389" s="61">
        <v>22539</v>
      </c>
      <c r="C27389" s="63" t="s">
        <v>968</v>
      </c>
      <c r="D27389" s="61">
        <v>0</v>
      </c>
      <c r="E27389" s="61" t="s">
        <v>5531</v>
      </c>
      <c r="F27389" s="61" t="s">
        <v>139</v>
      </c>
      <c r="G27389" s="61" t="s">
        <v>4544</v>
      </c>
      <c r="H27389" s="61" t="s">
        <v>967</v>
      </c>
      <c r="I27389" s="61">
        <v>37.86</v>
      </c>
      <c r="J27389" s="61">
        <v>-76.290000000000006</v>
      </c>
      <c r="K27389">
        <v>2113</v>
      </c>
      <c r="L27389"/>
      <c r="M27389"/>
    </row>
    <row r="27390" spans="1:13">
      <c r="A27390" s="61" t="s">
        <v>40</v>
      </c>
      <c r="B27390" s="61">
        <v>22734</v>
      </c>
      <c r="C27390" s="63" t="s">
        <v>968</v>
      </c>
      <c r="D27390" s="61">
        <v>0</v>
      </c>
      <c r="E27390" s="61" t="s">
        <v>5580</v>
      </c>
      <c r="F27390" s="61" t="s">
        <v>139</v>
      </c>
      <c r="G27390" s="61" t="s">
        <v>5175</v>
      </c>
      <c r="H27390" s="61" t="s">
        <v>967</v>
      </c>
      <c r="I27390" s="61">
        <v>38.53</v>
      </c>
      <c r="J27390" s="61">
        <v>-77.8</v>
      </c>
      <c r="K27390">
        <v>3470</v>
      </c>
      <c r="L27390"/>
      <c r="M27390"/>
    </row>
    <row r="27391" spans="1:13">
      <c r="A27391" s="61" t="s">
        <v>40</v>
      </c>
      <c r="B27391" s="61">
        <v>20191</v>
      </c>
      <c r="C27391" s="63" t="s">
        <v>968</v>
      </c>
      <c r="D27391" s="61">
        <v>0</v>
      </c>
      <c r="E27391" s="61" t="s">
        <v>5192</v>
      </c>
      <c r="F27391" s="61" t="s">
        <v>139</v>
      </c>
      <c r="G27391" s="61" t="s">
        <v>5178</v>
      </c>
      <c r="H27391" s="61" t="s">
        <v>967</v>
      </c>
      <c r="I27391" s="61">
        <v>38.93</v>
      </c>
      <c r="J27391" s="61">
        <v>-77.349999999999994</v>
      </c>
      <c r="K27391">
        <v>29948</v>
      </c>
      <c r="L27391"/>
      <c r="M27391"/>
    </row>
    <row r="27392" spans="1:13">
      <c r="A27392" s="61" t="s">
        <v>40</v>
      </c>
      <c r="B27392" s="61">
        <v>20190</v>
      </c>
      <c r="C27392" s="63" t="s">
        <v>968</v>
      </c>
      <c r="D27392" s="61">
        <v>0</v>
      </c>
      <c r="E27392" s="61" t="s">
        <v>5192</v>
      </c>
      <c r="F27392" s="61" t="s">
        <v>139</v>
      </c>
      <c r="G27392" s="61" t="s">
        <v>5178</v>
      </c>
      <c r="H27392" s="61" t="s">
        <v>967</v>
      </c>
      <c r="I27392" s="61">
        <v>38.950000000000003</v>
      </c>
      <c r="J27392" s="61">
        <v>-77.34</v>
      </c>
      <c r="K27392">
        <v>20957</v>
      </c>
      <c r="L27392"/>
      <c r="M27392"/>
    </row>
    <row r="27393" spans="1:13">
      <c r="A27393" s="61" t="s">
        <v>40</v>
      </c>
      <c r="B27393" s="61">
        <v>20194</v>
      </c>
      <c r="C27393" s="63" t="s">
        <v>968</v>
      </c>
      <c r="D27393" s="61">
        <v>0</v>
      </c>
      <c r="E27393" s="61" t="s">
        <v>5192</v>
      </c>
      <c r="F27393" s="61" t="s">
        <v>139</v>
      </c>
      <c r="G27393" s="61" t="s">
        <v>5178</v>
      </c>
      <c r="H27393" s="61" t="s">
        <v>967</v>
      </c>
      <c r="I27393" s="61">
        <v>38.979999999999997</v>
      </c>
      <c r="J27393" s="61">
        <v>-77.34</v>
      </c>
      <c r="K27393">
        <v>13171</v>
      </c>
      <c r="L27393"/>
      <c r="M27393"/>
    </row>
    <row r="27394" spans="1:13">
      <c r="A27394" s="61" t="s">
        <v>40</v>
      </c>
      <c r="B27394" s="61">
        <v>22735</v>
      </c>
      <c r="C27394" s="63" t="s">
        <v>968</v>
      </c>
      <c r="D27394" s="61">
        <v>0</v>
      </c>
      <c r="E27394" s="61" t="s">
        <v>5581</v>
      </c>
      <c r="F27394" s="61" t="s">
        <v>139</v>
      </c>
      <c r="G27394" s="61" t="s">
        <v>5561</v>
      </c>
      <c r="H27394" s="61" t="s">
        <v>967</v>
      </c>
      <c r="I27394" s="61">
        <v>38.49</v>
      </c>
      <c r="J27394" s="61">
        <v>-78.13</v>
      </c>
      <c r="K27394">
        <v>2259</v>
      </c>
      <c r="L27394"/>
      <c r="M27394"/>
    </row>
    <row r="27395" spans="1:13">
      <c r="A27395" s="61" t="s">
        <v>40</v>
      </c>
      <c r="B27395" s="61">
        <v>22542</v>
      </c>
      <c r="C27395" s="63" t="s">
        <v>968</v>
      </c>
      <c r="D27395" s="61">
        <v>0</v>
      </c>
      <c r="E27395" s="61" t="s">
        <v>5532</v>
      </c>
      <c r="F27395" s="61" t="s">
        <v>139</v>
      </c>
      <c r="G27395" s="61" t="s">
        <v>1971</v>
      </c>
      <c r="H27395" s="61" t="s">
        <v>967</v>
      </c>
      <c r="I27395" s="61">
        <v>38.28</v>
      </c>
      <c r="J27395" s="61">
        <v>-77.900000000000006</v>
      </c>
      <c r="K27395">
        <v>2048</v>
      </c>
      <c r="L27395"/>
      <c r="M27395"/>
    </row>
    <row r="27396" spans="1:13">
      <c r="A27396" s="61" t="s">
        <v>40</v>
      </c>
      <c r="B27396" s="61">
        <v>23966</v>
      </c>
      <c r="C27396" s="63" t="s">
        <v>968</v>
      </c>
      <c r="D27396" s="61">
        <v>0</v>
      </c>
      <c r="E27396" s="61" t="s">
        <v>5831</v>
      </c>
      <c r="F27396" s="61" t="s">
        <v>139</v>
      </c>
      <c r="G27396" s="61" t="s">
        <v>5805</v>
      </c>
      <c r="H27396" s="61" t="s">
        <v>967</v>
      </c>
      <c r="I27396" s="61">
        <v>37.270000000000003</v>
      </c>
      <c r="J27396" s="61">
        <v>-78.290000000000006</v>
      </c>
      <c r="K27396">
        <v>2449</v>
      </c>
      <c r="L27396"/>
      <c r="M27396"/>
    </row>
    <row r="27397" spans="1:13">
      <c r="A27397" s="61" t="s">
        <v>40</v>
      </c>
      <c r="B27397" s="61">
        <v>24147</v>
      </c>
      <c r="C27397" s="63" t="s">
        <v>968</v>
      </c>
      <c r="D27397" s="61">
        <v>0</v>
      </c>
      <c r="E27397" s="61" t="s">
        <v>5883</v>
      </c>
      <c r="F27397" s="61" t="s">
        <v>139</v>
      </c>
      <c r="G27397" s="61" t="s">
        <v>5858</v>
      </c>
      <c r="H27397" s="61" t="s">
        <v>967</v>
      </c>
      <c r="I27397" s="61">
        <v>37.380000000000003</v>
      </c>
      <c r="J27397" s="61">
        <v>-80.819999999999993</v>
      </c>
      <c r="K27397">
        <v>1088</v>
      </c>
      <c r="L27397"/>
      <c r="M27397"/>
    </row>
    <row r="27398" spans="1:13">
      <c r="A27398" s="61" t="s">
        <v>40</v>
      </c>
      <c r="B27398" s="61">
        <v>22736</v>
      </c>
      <c r="C27398" s="63" t="s">
        <v>968</v>
      </c>
      <c r="D27398" s="61">
        <v>0</v>
      </c>
      <c r="E27398" s="61" t="s">
        <v>5582</v>
      </c>
      <c r="F27398" s="61" t="s">
        <v>139</v>
      </c>
      <c r="G27398" s="61" t="s">
        <v>5561</v>
      </c>
      <c r="H27398" s="61" t="s">
        <v>967</v>
      </c>
      <c r="I27398" s="61">
        <v>38.4</v>
      </c>
      <c r="J27398" s="61">
        <v>-77.72</v>
      </c>
      <c r="K27398">
        <v>620</v>
      </c>
      <c r="L27398"/>
      <c r="M27398"/>
    </row>
    <row r="27399" spans="1:13">
      <c r="A27399" s="61" t="s">
        <v>40</v>
      </c>
      <c r="B27399" s="61">
        <v>24641</v>
      </c>
      <c r="C27399" s="63" t="s">
        <v>968</v>
      </c>
      <c r="D27399" s="61">
        <v>0</v>
      </c>
      <c r="E27399" s="61" t="s">
        <v>6057</v>
      </c>
      <c r="F27399" s="61" t="s">
        <v>139</v>
      </c>
      <c r="G27399" s="61" t="s">
        <v>5944</v>
      </c>
      <c r="H27399" s="61" t="s">
        <v>967</v>
      </c>
      <c r="I27399" s="61">
        <v>37.090000000000003</v>
      </c>
      <c r="J27399" s="61">
        <v>-81.8</v>
      </c>
      <c r="K27399">
        <v>5377</v>
      </c>
      <c r="L27399"/>
      <c r="M27399"/>
    </row>
    <row r="27400" spans="1:13">
      <c r="A27400" s="61" t="s">
        <v>40</v>
      </c>
      <c r="B27400" s="61">
        <v>23236</v>
      </c>
      <c r="C27400" s="63" t="s">
        <v>968</v>
      </c>
      <c r="D27400" s="61">
        <v>0</v>
      </c>
      <c r="E27400" s="61" t="s">
        <v>1057</v>
      </c>
      <c r="F27400" s="61" t="s">
        <v>139</v>
      </c>
      <c r="G27400" s="61" t="s">
        <v>5692</v>
      </c>
      <c r="H27400" s="61" t="s">
        <v>967</v>
      </c>
      <c r="I27400" s="61">
        <v>37.479999999999997</v>
      </c>
      <c r="J27400" s="61">
        <v>-77.59</v>
      </c>
      <c r="K27400">
        <v>27516</v>
      </c>
      <c r="L27400"/>
      <c r="M27400"/>
    </row>
    <row r="27401" spans="1:13">
      <c r="A27401" s="61" t="s">
        <v>40</v>
      </c>
      <c r="B27401" s="61">
        <v>23235</v>
      </c>
      <c r="C27401" s="63" t="s">
        <v>968</v>
      </c>
      <c r="D27401" s="61">
        <v>0</v>
      </c>
      <c r="E27401" s="61" t="s">
        <v>1057</v>
      </c>
      <c r="F27401" s="61" t="s">
        <v>139</v>
      </c>
      <c r="G27401" s="61" t="s">
        <v>5692</v>
      </c>
      <c r="H27401" s="61" t="s">
        <v>967</v>
      </c>
      <c r="I27401" s="61">
        <v>37.51</v>
      </c>
      <c r="J27401" s="61">
        <v>-77.56</v>
      </c>
      <c r="K27401">
        <v>34058</v>
      </c>
      <c r="L27401"/>
      <c r="M27401"/>
    </row>
    <row r="27402" spans="1:13">
      <c r="A27402" s="61" t="s">
        <v>40</v>
      </c>
      <c r="B27402" s="61">
        <v>23226</v>
      </c>
      <c r="C27402" s="63" t="s">
        <v>968</v>
      </c>
      <c r="D27402" s="61">
        <v>0</v>
      </c>
      <c r="E27402" s="61" t="s">
        <v>1057</v>
      </c>
      <c r="F27402" s="61" t="s">
        <v>139</v>
      </c>
      <c r="G27402" s="61" t="s">
        <v>17414</v>
      </c>
      <c r="H27402" s="61" t="s">
        <v>967</v>
      </c>
      <c r="I27402" s="61">
        <v>37.58</v>
      </c>
      <c r="J27402" s="61">
        <v>-77.52</v>
      </c>
      <c r="K27402">
        <v>16955</v>
      </c>
      <c r="L27402"/>
      <c r="M27402"/>
    </row>
    <row r="27403" spans="1:13">
      <c r="A27403" s="61" t="s">
        <v>40</v>
      </c>
      <c r="B27403" s="61">
        <v>23225</v>
      </c>
      <c r="C27403" s="63" t="s">
        <v>968</v>
      </c>
      <c r="D27403" s="61">
        <v>0</v>
      </c>
      <c r="E27403" s="61" t="s">
        <v>1057</v>
      </c>
      <c r="F27403" s="61" t="s">
        <v>139</v>
      </c>
      <c r="G27403" s="61" t="s">
        <v>17414</v>
      </c>
      <c r="H27403" s="61" t="s">
        <v>967</v>
      </c>
      <c r="I27403" s="61">
        <v>37.520000000000003</v>
      </c>
      <c r="J27403" s="61">
        <v>-77.510000000000005</v>
      </c>
      <c r="K27403">
        <v>40876</v>
      </c>
      <c r="L27403"/>
      <c r="M27403"/>
    </row>
    <row r="27404" spans="1:13">
      <c r="A27404" s="61" t="s">
        <v>40</v>
      </c>
      <c r="B27404" s="61">
        <v>23221</v>
      </c>
      <c r="C27404" s="63" t="s">
        <v>968</v>
      </c>
      <c r="D27404" s="61">
        <v>0</v>
      </c>
      <c r="E27404" s="61" t="s">
        <v>1057</v>
      </c>
      <c r="F27404" s="61" t="s">
        <v>139</v>
      </c>
      <c r="G27404" s="61" t="s">
        <v>17414</v>
      </c>
      <c r="H27404" s="61" t="s">
        <v>967</v>
      </c>
      <c r="I27404" s="61">
        <v>37.549999999999997</v>
      </c>
      <c r="J27404" s="61">
        <v>-77.489999999999995</v>
      </c>
      <c r="K27404">
        <v>14841</v>
      </c>
      <c r="L27404"/>
      <c r="M27404"/>
    </row>
    <row r="27405" spans="1:13">
      <c r="A27405" s="61" t="s">
        <v>40</v>
      </c>
      <c r="B27405" s="61">
        <v>23230</v>
      </c>
      <c r="C27405" s="63" t="s">
        <v>968</v>
      </c>
      <c r="D27405" s="61">
        <v>0</v>
      </c>
      <c r="E27405" s="61" t="s">
        <v>1057</v>
      </c>
      <c r="F27405" s="61" t="s">
        <v>139</v>
      </c>
      <c r="G27405" s="61" t="s">
        <v>5667</v>
      </c>
      <c r="H27405" s="61" t="s">
        <v>967</v>
      </c>
      <c r="I27405" s="61">
        <v>37.590000000000003</v>
      </c>
      <c r="J27405" s="61">
        <v>-77.489999999999995</v>
      </c>
      <c r="K27405">
        <v>8263</v>
      </c>
      <c r="L27405"/>
      <c r="M27405"/>
    </row>
    <row r="27406" spans="1:13">
      <c r="A27406" s="61" t="s">
        <v>40</v>
      </c>
      <c r="B27406" s="61">
        <v>23234</v>
      </c>
      <c r="C27406" s="63" t="s">
        <v>968</v>
      </c>
      <c r="D27406" s="61">
        <v>0</v>
      </c>
      <c r="E27406" s="61" t="s">
        <v>1057</v>
      </c>
      <c r="F27406" s="61" t="s">
        <v>139</v>
      </c>
      <c r="G27406" s="61" t="s">
        <v>5692</v>
      </c>
      <c r="H27406" s="61" t="s">
        <v>967</v>
      </c>
      <c r="I27406" s="61">
        <v>37.450000000000003</v>
      </c>
      <c r="J27406" s="61">
        <v>-77.47</v>
      </c>
      <c r="K27406">
        <v>46610</v>
      </c>
      <c r="L27406"/>
      <c r="M27406"/>
    </row>
    <row r="27407" spans="1:13">
      <c r="A27407" s="61" t="s">
        <v>40</v>
      </c>
      <c r="B27407" s="61">
        <v>23224</v>
      </c>
      <c r="C27407" s="63" t="s">
        <v>968</v>
      </c>
      <c r="D27407" s="61">
        <v>0</v>
      </c>
      <c r="E27407" s="61" t="s">
        <v>1057</v>
      </c>
      <c r="F27407" s="61" t="s">
        <v>139</v>
      </c>
      <c r="G27407" s="61" t="s">
        <v>17414</v>
      </c>
      <c r="H27407" s="61" t="s">
        <v>967</v>
      </c>
      <c r="I27407" s="61">
        <v>37.5</v>
      </c>
      <c r="J27407" s="61">
        <v>-77.47</v>
      </c>
      <c r="K27407">
        <v>39468</v>
      </c>
      <c r="L27407"/>
      <c r="M27407"/>
    </row>
    <row r="27408" spans="1:13">
      <c r="A27408" s="61" t="s">
        <v>40</v>
      </c>
      <c r="B27408" s="61">
        <v>23220</v>
      </c>
      <c r="C27408" s="63" t="s">
        <v>968</v>
      </c>
      <c r="D27408" s="61">
        <v>0</v>
      </c>
      <c r="E27408" s="61" t="s">
        <v>1057</v>
      </c>
      <c r="F27408" s="61" t="s">
        <v>139</v>
      </c>
      <c r="G27408" s="61" t="s">
        <v>17414</v>
      </c>
      <c r="H27408" s="61" t="s">
        <v>967</v>
      </c>
      <c r="I27408" s="61">
        <v>37.549999999999997</v>
      </c>
      <c r="J27408" s="61">
        <v>-77.459999999999994</v>
      </c>
      <c r="K27408">
        <v>36942</v>
      </c>
      <c r="L27408"/>
      <c r="M27408"/>
    </row>
    <row r="27409" spans="1:13">
      <c r="A27409" s="61" t="s">
        <v>40</v>
      </c>
      <c r="B27409" s="61">
        <v>23232</v>
      </c>
      <c r="C27409" s="63" t="s">
        <v>968</v>
      </c>
      <c r="D27409" s="61">
        <v>0</v>
      </c>
      <c r="E27409" s="61" t="s">
        <v>1057</v>
      </c>
      <c r="F27409" s="61" t="s">
        <v>139</v>
      </c>
      <c r="G27409" s="61" t="s">
        <v>5713</v>
      </c>
      <c r="H27409" s="61" t="s">
        <v>967</v>
      </c>
      <c r="I27409" s="61">
        <v>37.549999999999997</v>
      </c>
      <c r="J27409" s="61">
        <v>-77.459999999999994</v>
      </c>
      <c r="K27409">
        <v>37455</v>
      </c>
      <c r="L27409"/>
      <c r="M27409"/>
    </row>
    <row r="27410" spans="1:13">
      <c r="A27410" s="61" t="s">
        <v>40</v>
      </c>
      <c r="B27410" s="61">
        <v>23240</v>
      </c>
      <c r="C27410" s="63" t="s">
        <v>968</v>
      </c>
      <c r="D27410" s="61">
        <v>1</v>
      </c>
      <c r="E27410" s="61" t="s">
        <v>1057</v>
      </c>
      <c r="F27410" s="61" t="s">
        <v>139</v>
      </c>
      <c r="G27410" s="61" t="s">
        <v>5713</v>
      </c>
      <c r="H27410" s="61" t="s">
        <v>967</v>
      </c>
      <c r="I27410" s="61">
        <v>37.549999999999997</v>
      </c>
      <c r="J27410" s="61">
        <v>-77.459999999999994</v>
      </c>
      <c r="K27410">
        <v>26200</v>
      </c>
      <c r="L27410"/>
      <c r="M27410"/>
    </row>
    <row r="27411" spans="1:13">
      <c r="A27411" s="61" t="s">
        <v>40</v>
      </c>
      <c r="B27411" s="61">
        <v>23298</v>
      </c>
      <c r="C27411" s="63" t="s">
        <v>968</v>
      </c>
      <c r="D27411" s="61">
        <v>0</v>
      </c>
      <c r="E27411" s="61" t="s">
        <v>1057</v>
      </c>
      <c r="F27411" s="61" t="s">
        <v>139</v>
      </c>
      <c r="G27411" s="61" t="s">
        <v>5713</v>
      </c>
      <c r="H27411" s="61" t="s">
        <v>967</v>
      </c>
      <c r="I27411" s="61">
        <v>37.549999999999997</v>
      </c>
      <c r="J27411" s="61">
        <v>-77.459999999999994</v>
      </c>
      <c r="K27411">
        <v>28</v>
      </c>
      <c r="L27411"/>
      <c r="M27411"/>
    </row>
    <row r="27412" spans="1:13">
      <c r="A27412" s="61" t="s">
        <v>40</v>
      </c>
      <c r="B27412" s="61">
        <v>23237</v>
      </c>
      <c r="C27412" s="63" t="s">
        <v>968</v>
      </c>
      <c r="D27412" s="61">
        <v>0</v>
      </c>
      <c r="E27412" s="61" t="s">
        <v>1057</v>
      </c>
      <c r="F27412" s="61" t="s">
        <v>139</v>
      </c>
      <c r="G27412" s="61" t="s">
        <v>5692</v>
      </c>
      <c r="H27412" s="61" t="s">
        <v>967</v>
      </c>
      <c r="I27412" s="61">
        <v>37.4</v>
      </c>
      <c r="J27412" s="61">
        <v>-77.45</v>
      </c>
      <c r="K27412">
        <v>24906</v>
      </c>
      <c r="L27412"/>
      <c r="M27412"/>
    </row>
    <row r="27413" spans="1:13">
      <c r="A27413" s="61" t="s">
        <v>40</v>
      </c>
      <c r="B27413" s="61">
        <v>23219</v>
      </c>
      <c r="C27413" s="63" t="s">
        <v>968</v>
      </c>
      <c r="D27413" s="61">
        <v>0</v>
      </c>
      <c r="E27413" s="61" t="s">
        <v>1057</v>
      </c>
      <c r="F27413" s="61" t="s">
        <v>139</v>
      </c>
      <c r="G27413" s="61" t="s">
        <v>17414</v>
      </c>
      <c r="H27413" s="61" t="s">
        <v>967</v>
      </c>
      <c r="I27413" s="61">
        <v>37.54</v>
      </c>
      <c r="J27413" s="61">
        <v>-77.44</v>
      </c>
      <c r="K27413">
        <v>5307</v>
      </c>
      <c r="L27413"/>
      <c r="M27413"/>
    </row>
    <row r="27414" spans="1:13">
      <c r="A27414" s="61" t="s">
        <v>40</v>
      </c>
      <c r="B27414" s="61">
        <v>23227</v>
      </c>
      <c r="C27414" s="63" t="s">
        <v>968</v>
      </c>
      <c r="D27414" s="61">
        <v>0</v>
      </c>
      <c r="E27414" s="61" t="s">
        <v>1057</v>
      </c>
      <c r="F27414" s="61" t="s">
        <v>139</v>
      </c>
      <c r="G27414" s="61" t="s">
        <v>5667</v>
      </c>
      <c r="H27414" s="61" t="s">
        <v>967</v>
      </c>
      <c r="I27414" s="61">
        <v>37.61</v>
      </c>
      <c r="J27414" s="61">
        <v>-77.44</v>
      </c>
      <c r="K27414">
        <v>25283</v>
      </c>
      <c r="L27414"/>
      <c r="M27414"/>
    </row>
    <row r="27415" spans="1:13">
      <c r="A27415" s="61" t="s">
        <v>40</v>
      </c>
      <c r="B27415" s="61">
        <v>23222</v>
      </c>
      <c r="C27415" s="63" t="s">
        <v>968</v>
      </c>
      <c r="D27415" s="61">
        <v>0</v>
      </c>
      <c r="E27415" s="61" t="s">
        <v>1057</v>
      </c>
      <c r="F27415" s="61" t="s">
        <v>139</v>
      </c>
      <c r="G27415" s="61" t="s">
        <v>17414</v>
      </c>
      <c r="H27415" s="61" t="s">
        <v>967</v>
      </c>
      <c r="I27415" s="61">
        <v>37.58</v>
      </c>
      <c r="J27415" s="61">
        <v>-77.42</v>
      </c>
      <c r="K27415">
        <v>24337</v>
      </c>
      <c r="L27415"/>
      <c r="M27415"/>
    </row>
    <row r="27416" spans="1:13">
      <c r="A27416" s="61" t="s">
        <v>40</v>
      </c>
      <c r="B27416" s="61">
        <v>23223</v>
      </c>
      <c r="C27416" s="63" t="s">
        <v>968</v>
      </c>
      <c r="D27416" s="61">
        <v>0</v>
      </c>
      <c r="E27416" s="61" t="s">
        <v>1057</v>
      </c>
      <c r="F27416" s="61" t="s">
        <v>139</v>
      </c>
      <c r="G27416" s="61" t="s">
        <v>5667</v>
      </c>
      <c r="H27416" s="61" t="s">
        <v>967</v>
      </c>
      <c r="I27416" s="61">
        <v>37.56</v>
      </c>
      <c r="J27416" s="61">
        <v>-77.38</v>
      </c>
      <c r="K27416">
        <v>51960</v>
      </c>
      <c r="L27416"/>
      <c r="M27416"/>
    </row>
    <row r="27417" spans="1:13">
      <c r="A27417" s="61" t="s">
        <v>40</v>
      </c>
      <c r="B27417" s="61">
        <v>23250</v>
      </c>
      <c r="C27417" s="63" t="s">
        <v>968</v>
      </c>
      <c r="D27417" s="61">
        <v>0</v>
      </c>
      <c r="E27417" s="61" t="s">
        <v>1057</v>
      </c>
      <c r="F27417" s="61" t="s">
        <v>139</v>
      </c>
      <c r="G27417" s="61" t="s">
        <v>5667</v>
      </c>
      <c r="H27417" s="61" t="s">
        <v>967</v>
      </c>
      <c r="I27417" s="61">
        <v>37.5</v>
      </c>
      <c r="J27417" s="61">
        <v>-77.319999999999993</v>
      </c>
      <c r="K27417">
        <v>0</v>
      </c>
      <c r="L27417"/>
      <c r="M27417"/>
    </row>
    <row r="27418" spans="1:13">
      <c r="A27418" s="61" t="s">
        <v>40</v>
      </c>
      <c r="B27418" s="61">
        <v>24148</v>
      </c>
      <c r="C27418" s="63" t="s">
        <v>968</v>
      </c>
      <c r="D27418" s="61">
        <v>0</v>
      </c>
      <c r="E27418" s="61" t="s">
        <v>2299</v>
      </c>
      <c r="F27418" s="61" t="s">
        <v>139</v>
      </c>
      <c r="G27418" s="61" t="s">
        <v>308</v>
      </c>
      <c r="H27418" s="61" t="s">
        <v>967</v>
      </c>
      <c r="I27418" s="61">
        <v>36.57</v>
      </c>
      <c r="J27418" s="61">
        <v>-79.849999999999994</v>
      </c>
      <c r="K27418">
        <v>7633</v>
      </c>
      <c r="L27418"/>
      <c r="M27418"/>
    </row>
    <row r="27419" spans="1:13">
      <c r="A27419" s="61" t="s">
        <v>40</v>
      </c>
      <c r="B27419" s="61">
        <v>22650</v>
      </c>
      <c r="C27419" s="63" t="s">
        <v>968</v>
      </c>
      <c r="D27419" s="61">
        <v>0</v>
      </c>
      <c r="E27419" s="61" t="s">
        <v>5553</v>
      </c>
      <c r="F27419" s="61" t="s">
        <v>139</v>
      </c>
      <c r="G27419" s="61" t="s">
        <v>5554</v>
      </c>
      <c r="H27419" s="61" t="s">
        <v>967</v>
      </c>
      <c r="I27419" s="61">
        <v>38.76</v>
      </c>
      <c r="J27419" s="61">
        <v>-78.38</v>
      </c>
      <c r="K27419">
        <v>962</v>
      </c>
      <c r="L27419"/>
      <c r="M27419"/>
    </row>
    <row r="27420" spans="1:13">
      <c r="A27420" s="61" t="s">
        <v>40</v>
      </c>
      <c r="B27420" s="61">
        <v>24149</v>
      </c>
      <c r="C27420" s="63" t="s">
        <v>968</v>
      </c>
      <c r="D27420" s="61">
        <v>0</v>
      </c>
      <c r="E27420" s="61" t="s">
        <v>5884</v>
      </c>
      <c r="F27420" s="61" t="s">
        <v>139</v>
      </c>
      <c r="G27420" s="61" t="s">
        <v>358</v>
      </c>
      <c r="H27420" s="61" t="s">
        <v>967</v>
      </c>
      <c r="I27420" s="61">
        <v>37.020000000000003</v>
      </c>
      <c r="J27420" s="61">
        <v>-80.430000000000007</v>
      </c>
      <c r="K27420">
        <v>3632</v>
      </c>
      <c r="L27420"/>
      <c r="M27420"/>
    </row>
    <row r="27421" spans="1:13">
      <c r="A27421" s="61" t="s">
        <v>40</v>
      </c>
      <c r="B27421" s="61">
        <v>24586</v>
      </c>
      <c r="C27421" s="63" t="s">
        <v>968</v>
      </c>
      <c r="D27421" s="61">
        <v>0</v>
      </c>
      <c r="E27421" s="61" t="s">
        <v>552</v>
      </c>
      <c r="F27421" s="61" t="s">
        <v>139</v>
      </c>
      <c r="G27421" s="61" t="s">
        <v>5848</v>
      </c>
      <c r="H27421" s="61" t="s">
        <v>967</v>
      </c>
      <c r="I27421" s="61">
        <v>36.6</v>
      </c>
      <c r="J27421" s="61">
        <v>-79.3</v>
      </c>
      <c r="K27421">
        <v>5124</v>
      </c>
      <c r="L27421"/>
      <c r="M27421"/>
    </row>
    <row r="27422" spans="1:13">
      <c r="A27422" s="61" t="s">
        <v>40</v>
      </c>
      <c r="B27422" s="61">
        <v>24150</v>
      </c>
      <c r="C27422" s="63" t="s">
        <v>968</v>
      </c>
      <c r="D27422" s="61">
        <v>0</v>
      </c>
      <c r="E27422" s="61" t="s">
        <v>5885</v>
      </c>
      <c r="F27422" s="61" t="s">
        <v>139</v>
      </c>
      <c r="G27422" s="61" t="s">
        <v>5858</v>
      </c>
      <c r="H27422" s="61" t="s">
        <v>967</v>
      </c>
      <c r="I27422" s="61">
        <v>37.380000000000003</v>
      </c>
      <c r="J27422" s="61">
        <v>-80.63</v>
      </c>
      <c r="K27422">
        <v>691</v>
      </c>
      <c r="L27422"/>
      <c r="M27422"/>
    </row>
    <row r="27423" spans="1:13">
      <c r="A27423" s="61" t="s">
        <v>40</v>
      </c>
      <c r="B27423" s="61">
        <v>22737</v>
      </c>
      <c r="C27423" s="63" t="s">
        <v>968</v>
      </c>
      <c r="D27423" s="61">
        <v>0</v>
      </c>
      <c r="E27423" s="61" t="s">
        <v>5583</v>
      </c>
      <c r="F27423" s="61" t="s">
        <v>139</v>
      </c>
      <c r="G27423" s="61" t="s">
        <v>5561</v>
      </c>
      <c r="H27423" s="61" t="s">
        <v>967</v>
      </c>
      <c r="I27423" s="61">
        <v>38.58</v>
      </c>
      <c r="J27423" s="61">
        <v>-77.97</v>
      </c>
      <c r="K27423">
        <v>3382</v>
      </c>
      <c r="L27423"/>
      <c r="M27423"/>
    </row>
    <row r="27424" spans="1:13">
      <c r="A27424" s="61" t="s">
        <v>40</v>
      </c>
      <c r="B27424" s="61">
        <v>24018</v>
      </c>
      <c r="C27424" s="63" t="s">
        <v>968</v>
      </c>
      <c r="D27424" s="61">
        <v>0</v>
      </c>
      <c r="E27424" s="61" t="s">
        <v>5837</v>
      </c>
      <c r="F27424" s="61" t="s">
        <v>139</v>
      </c>
      <c r="G27424" s="61" t="s">
        <v>5838</v>
      </c>
      <c r="H27424" s="61" t="s">
        <v>967</v>
      </c>
      <c r="I27424" s="61">
        <v>37.21</v>
      </c>
      <c r="J27424" s="61">
        <v>-80.040000000000006</v>
      </c>
      <c r="K27424">
        <v>39144</v>
      </c>
      <c r="L27424"/>
      <c r="M27424"/>
    </row>
    <row r="27425" spans="1:13">
      <c r="A27425" s="61" t="s">
        <v>40</v>
      </c>
      <c r="B27425" s="61">
        <v>24017</v>
      </c>
      <c r="C27425" s="63" t="s">
        <v>968</v>
      </c>
      <c r="D27425" s="61">
        <v>0</v>
      </c>
      <c r="E27425" s="61" t="s">
        <v>5837</v>
      </c>
      <c r="F27425" s="61" t="s">
        <v>139</v>
      </c>
      <c r="G27425" s="61" t="s">
        <v>17427</v>
      </c>
      <c r="H27425" s="61" t="s">
        <v>967</v>
      </c>
      <c r="I27425" s="61">
        <v>37.299999999999997</v>
      </c>
      <c r="J27425" s="61">
        <v>-79.989999999999995</v>
      </c>
      <c r="K27425">
        <v>23902</v>
      </c>
      <c r="L27425"/>
      <c r="M27425"/>
    </row>
    <row r="27426" spans="1:13">
      <c r="A27426" s="61" t="s">
        <v>40</v>
      </c>
      <c r="B27426" s="61">
        <v>24015</v>
      </c>
      <c r="C27426" s="63" t="s">
        <v>968</v>
      </c>
      <c r="D27426" s="61">
        <v>0</v>
      </c>
      <c r="E27426" s="61" t="s">
        <v>5837</v>
      </c>
      <c r="F27426" s="61" t="s">
        <v>139</v>
      </c>
      <c r="G27426" s="61" t="s">
        <v>17427</v>
      </c>
      <c r="H27426" s="61" t="s">
        <v>967</v>
      </c>
      <c r="I27426" s="61">
        <v>37.26</v>
      </c>
      <c r="J27426" s="61">
        <v>-79.98</v>
      </c>
      <c r="K27426">
        <v>15973</v>
      </c>
      <c r="L27426"/>
      <c r="M27426"/>
    </row>
    <row r="27427" spans="1:13">
      <c r="A27427" s="61" t="s">
        <v>40</v>
      </c>
      <c r="B27427" s="61">
        <v>24016</v>
      </c>
      <c r="C27427" s="63" t="s">
        <v>968</v>
      </c>
      <c r="D27427" s="61">
        <v>0</v>
      </c>
      <c r="E27427" s="61" t="s">
        <v>5837</v>
      </c>
      <c r="F27427" s="61" t="s">
        <v>139</v>
      </c>
      <c r="G27427" s="61" t="s">
        <v>17427</v>
      </c>
      <c r="H27427" s="61" t="s">
        <v>967</v>
      </c>
      <c r="I27427" s="61">
        <v>37.270000000000003</v>
      </c>
      <c r="J27427" s="61">
        <v>-79.95</v>
      </c>
      <c r="K27427">
        <v>9371</v>
      </c>
      <c r="L27427"/>
      <c r="M27427"/>
    </row>
    <row r="27428" spans="1:13">
      <c r="A27428" s="61" t="s">
        <v>40</v>
      </c>
      <c r="B27428" s="61">
        <v>24019</v>
      </c>
      <c r="C27428" s="63" t="s">
        <v>968</v>
      </c>
      <c r="D27428" s="61">
        <v>0</v>
      </c>
      <c r="E27428" s="61" t="s">
        <v>5837</v>
      </c>
      <c r="F27428" s="61" t="s">
        <v>139</v>
      </c>
      <c r="G27428" s="61" t="s">
        <v>5838</v>
      </c>
      <c r="H27428" s="61" t="s">
        <v>967</v>
      </c>
      <c r="I27428" s="61">
        <v>37.35</v>
      </c>
      <c r="J27428" s="61">
        <v>-79.95</v>
      </c>
      <c r="K27428">
        <v>27630</v>
      </c>
      <c r="L27428"/>
      <c r="M27428"/>
    </row>
    <row r="27429" spans="1:13">
      <c r="A27429" s="61" t="s">
        <v>40</v>
      </c>
      <c r="B27429" s="61">
        <v>24011</v>
      </c>
      <c r="C27429" s="63" t="s">
        <v>968</v>
      </c>
      <c r="D27429" s="61">
        <v>0</v>
      </c>
      <c r="E27429" s="61" t="s">
        <v>5837</v>
      </c>
      <c r="F27429" s="61" t="s">
        <v>139</v>
      </c>
      <c r="G27429" s="61" t="s">
        <v>17427</v>
      </c>
      <c r="H27429" s="61" t="s">
        <v>967</v>
      </c>
      <c r="I27429" s="61">
        <v>37.270000000000003</v>
      </c>
      <c r="J27429" s="61">
        <v>-79.94</v>
      </c>
      <c r="K27429">
        <v>908</v>
      </c>
      <c r="L27429"/>
      <c r="M27429"/>
    </row>
    <row r="27430" spans="1:13">
      <c r="A27430" s="61" t="s">
        <v>40</v>
      </c>
      <c r="B27430" s="61">
        <v>24013</v>
      </c>
      <c r="C27430" s="63" t="s">
        <v>968</v>
      </c>
      <c r="D27430" s="61">
        <v>0</v>
      </c>
      <c r="E27430" s="61" t="s">
        <v>5837</v>
      </c>
      <c r="F27430" s="61" t="s">
        <v>139</v>
      </c>
      <c r="G27430" s="61" t="s">
        <v>17427</v>
      </c>
      <c r="H27430" s="61" t="s">
        <v>967</v>
      </c>
      <c r="I27430" s="61">
        <v>37.270000000000003</v>
      </c>
      <c r="J27430" s="61">
        <v>-79.92</v>
      </c>
      <c r="K27430">
        <v>7835</v>
      </c>
      <c r="L27430"/>
      <c r="M27430"/>
    </row>
    <row r="27431" spans="1:13">
      <c r="A27431" s="61" t="s">
        <v>40</v>
      </c>
      <c r="B27431" s="61">
        <v>24014</v>
      </c>
      <c r="C27431" s="63" t="s">
        <v>968</v>
      </c>
      <c r="D27431" s="61">
        <v>0</v>
      </c>
      <c r="E27431" s="61" t="s">
        <v>5837</v>
      </c>
      <c r="F27431" s="61" t="s">
        <v>139</v>
      </c>
      <c r="G27431" s="61" t="s">
        <v>17427</v>
      </c>
      <c r="H27431" s="61" t="s">
        <v>967</v>
      </c>
      <c r="I27431" s="61">
        <v>37.22</v>
      </c>
      <c r="J27431" s="61">
        <v>-79.91</v>
      </c>
      <c r="K27431">
        <v>16869</v>
      </c>
      <c r="L27431"/>
      <c r="M27431"/>
    </row>
    <row r="27432" spans="1:13">
      <c r="A27432" s="61" t="s">
        <v>40</v>
      </c>
      <c r="B27432" s="61">
        <v>24012</v>
      </c>
      <c r="C27432" s="63" t="s">
        <v>968</v>
      </c>
      <c r="D27432" s="61">
        <v>0</v>
      </c>
      <c r="E27432" s="61" t="s">
        <v>5837</v>
      </c>
      <c r="F27432" s="61" t="s">
        <v>139</v>
      </c>
      <c r="G27432" s="61" t="s">
        <v>17427</v>
      </c>
      <c r="H27432" s="61" t="s">
        <v>967</v>
      </c>
      <c r="I27432" s="61">
        <v>37.31</v>
      </c>
      <c r="J27432" s="61">
        <v>-79.900000000000006</v>
      </c>
      <c r="K27432">
        <v>30037</v>
      </c>
      <c r="L27432"/>
      <c r="M27432"/>
    </row>
    <row r="27433" spans="1:13">
      <c r="A27433" s="61" t="s">
        <v>40</v>
      </c>
      <c r="B27433" s="61">
        <v>22738</v>
      </c>
      <c r="C27433" s="63" t="s">
        <v>968</v>
      </c>
      <c r="D27433" s="61">
        <v>0</v>
      </c>
      <c r="E27433" s="61" t="s">
        <v>688</v>
      </c>
      <c r="F27433" s="61" t="s">
        <v>139</v>
      </c>
      <c r="G27433" s="61" t="s">
        <v>495</v>
      </c>
      <c r="H27433" s="61" t="s">
        <v>967</v>
      </c>
      <c r="I27433" s="61">
        <v>38.29</v>
      </c>
      <c r="J27433" s="61">
        <v>-78.27</v>
      </c>
      <c r="K27433">
        <v>1225</v>
      </c>
      <c r="L27433"/>
      <c r="M27433"/>
    </row>
    <row r="27434" spans="1:13">
      <c r="A27434" s="61" t="s">
        <v>40</v>
      </c>
      <c r="B27434" s="61">
        <v>24473</v>
      </c>
      <c r="C27434" s="63" t="s">
        <v>968</v>
      </c>
      <c r="D27434" s="61">
        <v>0</v>
      </c>
      <c r="E27434" s="61" t="s">
        <v>5995</v>
      </c>
      <c r="F27434" s="61" t="s">
        <v>139</v>
      </c>
      <c r="G27434" s="61" t="s">
        <v>5979</v>
      </c>
      <c r="H27434" s="61" t="s">
        <v>967</v>
      </c>
      <c r="I27434" s="61">
        <v>37.9</v>
      </c>
      <c r="J27434" s="61">
        <v>-79.41</v>
      </c>
      <c r="K27434">
        <v>871</v>
      </c>
      <c r="L27434"/>
      <c r="M27434"/>
    </row>
    <row r="27435" spans="1:13">
      <c r="A27435" s="61" t="s">
        <v>40</v>
      </c>
      <c r="B27435" s="61">
        <v>23146</v>
      </c>
      <c r="C27435" s="63" t="s">
        <v>968</v>
      </c>
      <c r="D27435" s="61">
        <v>0</v>
      </c>
      <c r="E27435" s="61" t="s">
        <v>1447</v>
      </c>
      <c r="F27435" s="61" t="s">
        <v>139</v>
      </c>
      <c r="G27435" s="61" t="s">
        <v>5638</v>
      </c>
      <c r="H27435" s="61" t="s">
        <v>967</v>
      </c>
      <c r="I27435" s="61">
        <v>37.72</v>
      </c>
      <c r="J27435" s="61">
        <v>-77.67</v>
      </c>
      <c r="K27435">
        <v>3151</v>
      </c>
      <c r="L27435"/>
      <c r="M27435"/>
    </row>
    <row r="27436" spans="1:13">
      <c r="A27436" s="61" t="s">
        <v>40</v>
      </c>
      <c r="B27436" s="61">
        <v>24366</v>
      </c>
      <c r="C27436" s="63" t="s">
        <v>968</v>
      </c>
      <c r="D27436" s="61">
        <v>0</v>
      </c>
      <c r="E27436" s="61" t="s">
        <v>5966</v>
      </c>
      <c r="F27436" s="61" t="s">
        <v>139</v>
      </c>
      <c r="G27436" s="61" t="s">
        <v>5941</v>
      </c>
      <c r="H27436" s="61" t="s">
        <v>967</v>
      </c>
      <c r="I27436" s="61">
        <v>37.26</v>
      </c>
      <c r="J27436" s="61">
        <v>-81.12</v>
      </c>
      <c r="K27436">
        <v>631</v>
      </c>
      <c r="L27436"/>
      <c r="M27436"/>
    </row>
    <row r="27437" spans="1:13">
      <c r="A27437" s="61" t="s">
        <v>40</v>
      </c>
      <c r="B27437" s="61">
        <v>24151</v>
      </c>
      <c r="C27437" s="63" t="s">
        <v>968</v>
      </c>
      <c r="D27437" s="61">
        <v>0</v>
      </c>
      <c r="E27437" s="61" t="s">
        <v>5887</v>
      </c>
      <c r="F27437" s="61" t="s">
        <v>139</v>
      </c>
      <c r="G27437" s="61" t="s">
        <v>428</v>
      </c>
      <c r="H27437" s="61" t="s">
        <v>967</v>
      </c>
      <c r="I27437" s="61">
        <v>36.99</v>
      </c>
      <c r="J27437" s="61">
        <v>-79.89</v>
      </c>
      <c r="K27437">
        <v>18785</v>
      </c>
      <c r="L27437"/>
      <c r="M27437"/>
    </row>
    <row r="27438" spans="1:13">
      <c r="A27438" s="61" t="s">
        <v>40</v>
      </c>
      <c r="B27438" s="61">
        <v>24281</v>
      </c>
      <c r="C27438" s="63" t="s">
        <v>968</v>
      </c>
      <c r="D27438" s="61">
        <v>0</v>
      </c>
      <c r="E27438" s="61" t="s">
        <v>5928</v>
      </c>
      <c r="F27438" s="61" t="s">
        <v>139</v>
      </c>
      <c r="G27438" s="61" t="s">
        <v>853</v>
      </c>
      <c r="H27438" s="61" t="s">
        <v>967</v>
      </c>
      <c r="I27438" s="61">
        <v>36.67</v>
      </c>
      <c r="J27438" s="61">
        <v>-83.36</v>
      </c>
      <c r="K27438">
        <v>2279</v>
      </c>
      <c r="L27438"/>
      <c r="M27438"/>
    </row>
    <row r="27439" spans="1:13">
      <c r="A27439" s="61" t="s">
        <v>40</v>
      </c>
      <c r="B27439" s="61">
        <v>24280</v>
      </c>
      <c r="C27439" s="63" t="s">
        <v>968</v>
      </c>
      <c r="D27439" s="61">
        <v>0</v>
      </c>
      <c r="E27439" s="61" t="s">
        <v>2890</v>
      </c>
      <c r="F27439" s="61" t="s">
        <v>139</v>
      </c>
      <c r="G27439" s="61" t="s">
        <v>5907</v>
      </c>
      <c r="H27439" s="61" t="s">
        <v>967</v>
      </c>
      <c r="I27439" s="61">
        <v>36.950000000000003</v>
      </c>
      <c r="J27439" s="61">
        <v>-81.93</v>
      </c>
      <c r="K27439">
        <v>772</v>
      </c>
      <c r="L27439"/>
      <c r="M27439"/>
    </row>
    <row r="27440" spans="1:13">
      <c r="A27440" s="61" t="s">
        <v>40</v>
      </c>
      <c r="B27440" s="61">
        <v>22967</v>
      </c>
      <c r="C27440" s="63" t="s">
        <v>968</v>
      </c>
      <c r="D27440" s="61">
        <v>0</v>
      </c>
      <c r="E27440" s="61" t="s">
        <v>2344</v>
      </c>
      <c r="F27440" s="61" t="s">
        <v>139</v>
      </c>
      <c r="G27440" s="61" t="s">
        <v>5609</v>
      </c>
      <c r="H27440" s="61" t="s">
        <v>967</v>
      </c>
      <c r="I27440" s="61">
        <v>37.799999999999997</v>
      </c>
      <c r="J27440" s="61">
        <v>-79.010000000000005</v>
      </c>
      <c r="K27440">
        <v>1857</v>
      </c>
      <c r="L27440"/>
      <c r="M27440"/>
    </row>
    <row r="27441" spans="1:13">
      <c r="A27441" s="61" t="s">
        <v>40</v>
      </c>
      <c r="B27441" s="61">
        <v>20141</v>
      </c>
      <c r="C27441" s="63" t="s">
        <v>968</v>
      </c>
      <c r="D27441" s="61">
        <v>0</v>
      </c>
      <c r="E27441" s="61" t="s">
        <v>5184</v>
      </c>
      <c r="F27441" s="61" t="s">
        <v>139</v>
      </c>
      <c r="G27441" s="61" t="s">
        <v>5168</v>
      </c>
      <c r="H27441" s="61" t="s">
        <v>967</v>
      </c>
      <c r="I27441" s="61">
        <v>39.130000000000003</v>
      </c>
      <c r="J27441" s="61">
        <v>-77.77</v>
      </c>
      <c r="K27441">
        <v>8178</v>
      </c>
      <c r="L27441"/>
      <c r="M27441"/>
    </row>
    <row r="27442" spans="1:13">
      <c r="A27442" s="61" t="s">
        <v>40</v>
      </c>
      <c r="B27442" s="61">
        <v>24646</v>
      </c>
      <c r="C27442" s="63" t="s">
        <v>968</v>
      </c>
      <c r="D27442" s="61">
        <v>0</v>
      </c>
      <c r="E27442" s="61" t="s">
        <v>1089</v>
      </c>
      <c r="F27442" s="61" t="s">
        <v>139</v>
      </c>
      <c r="G27442" s="61" t="s">
        <v>5912</v>
      </c>
      <c r="H27442" s="61" t="s">
        <v>967</v>
      </c>
      <c r="I27442" s="61">
        <v>37.119999999999997</v>
      </c>
      <c r="J27442" s="61">
        <v>-82.03</v>
      </c>
      <c r="K27442">
        <v>607</v>
      </c>
      <c r="L27442"/>
      <c r="M27442"/>
    </row>
    <row r="27443" spans="1:13">
      <c r="A27443" s="61" t="s">
        <v>40</v>
      </c>
      <c r="B27443" s="61">
        <v>22968</v>
      </c>
      <c r="C27443" s="63" t="s">
        <v>968</v>
      </c>
      <c r="D27443" s="61">
        <v>0</v>
      </c>
      <c r="E27443" s="61" t="s">
        <v>5630</v>
      </c>
      <c r="F27443" s="61" t="s">
        <v>139</v>
      </c>
      <c r="G27443" s="61" t="s">
        <v>506</v>
      </c>
      <c r="H27443" s="61" t="s">
        <v>967</v>
      </c>
      <c r="I27443" s="61">
        <v>38.229999999999997</v>
      </c>
      <c r="J27443" s="61">
        <v>-78.37</v>
      </c>
      <c r="K27443">
        <v>10632</v>
      </c>
      <c r="L27443"/>
      <c r="M27443"/>
    </row>
    <row r="27444" spans="1:13">
      <c r="A27444" s="61" t="s">
        <v>40</v>
      </c>
      <c r="B27444" s="61">
        <v>24368</v>
      </c>
      <c r="C27444" s="63" t="s">
        <v>968</v>
      </c>
      <c r="D27444" s="61">
        <v>0</v>
      </c>
      <c r="E27444" s="61" t="s">
        <v>5967</v>
      </c>
      <c r="F27444" s="61" t="s">
        <v>139</v>
      </c>
      <c r="G27444" s="61" t="s">
        <v>5939</v>
      </c>
      <c r="H27444" s="61" t="s">
        <v>967</v>
      </c>
      <c r="I27444" s="61">
        <v>36.89</v>
      </c>
      <c r="J27444" s="61">
        <v>-81.27</v>
      </c>
      <c r="K27444">
        <v>4896</v>
      </c>
      <c r="L27444"/>
      <c r="M27444"/>
    </row>
    <row r="27445" spans="1:13">
      <c r="A27445" s="61" t="s">
        <v>40</v>
      </c>
      <c r="B27445" s="61">
        <v>24588</v>
      </c>
      <c r="C27445" s="63" t="s">
        <v>968</v>
      </c>
      <c r="D27445" s="61">
        <v>0</v>
      </c>
      <c r="E27445" s="61" t="s">
        <v>6033</v>
      </c>
      <c r="F27445" s="61" t="s">
        <v>139</v>
      </c>
      <c r="G27445" s="61" t="s">
        <v>6007</v>
      </c>
      <c r="H27445" s="61" t="s">
        <v>967</v>
      </c>
      <c r="I27445" s="61">
        <v>37.28</v>
      </c>
      <c r="J27445" s="61">
        <v>-79.099999999999994</v>
      </c>
      <c r="K27445">
        <v>9196</v>
      </c>
      <c r="L27445"/>
      <c r="M27445"/>
    </row>
    <row r="27446" spans="1:13">
      <c r="A27446" s="61" t="s">
        <v>40</v>
      </c>
      <c r="B27446" s="61">
        <v>22546</v>
      </c>
      <c r="C27446" s="63" t="s">
        <v>968</v>
      </c>
      <c r="D27446" s="61">
        <v>0</v>
      </c>
      <c r="E27446" s="61" t="s">
        <v>5533</v>
      </c>
      <c r="F27446" s="61" t="s">
        <v>139</v>
      </c>
      <c r="G27446" s="61" t="s">
        <v>5387</v>
      </c>
      <c r="H27446" s="61" t="s">
        <v>967</v>
      </c>
      <c r="I27446" s="61">
        <v>38</v>
      </c>
      <c r="J27446" s="61">
        <v>-77.540000000000006</v>
      </c>
      <c r="K27446">
        <v>17757</v>
      </c>
      <c r="L27446"/>
      <c r="M27446"/>
    </row>
    <row r="27447" spans="1:13">
      <c r="A27447" s="61" t="s">
        <v>40</v>
      </c>
      <c r="B27447" s="61">
        <v>24282</v>
      </c>
      <c r="C27447" s="63" t="s">
        <v>968</v>
      </c>
      <c r="D27447" s="61">
        <v>0</v>
      </c>
      <c r="E27447" s="61" t="s">
        <v>5198</v>
      </c>
      <c r="F27447" s="61" t="s">
        <v>139</v>
      </c>
      <c r="G27447" s="61" t="s">
        <v>853</v>
      </c>
      <c r="H27447" s="61" t="s">
        <v>967</v>
      </c>
      <c r="I27447" s="61">
        <v>36.799999999999997</v>
      </c>
      <c r="J27447" s="61">
        <v>-83.05</v>
      </c>
      <c r="K27447">
        <v>454</v>
      </c>
      <c r="L27447"/>
      <c r="M27447"/>
    </row>
    <row r="27448" spans="1:13">
      <c r="A27448" s="61" t="s">
        <v>40</v>
      </c>
      <c r="B27448" s="61">
        <v>24283</v>
      </c>
      <c r="C27448" s="63" t="s">
        <v>968</v>
      </c>
      <c r="D27448" s="61">
        <v>0</v>
      </c>
      <c r="E27448" s="61" t="s">
        <v>5929</v>
      </c>
      <c r="F27448" s="61" t="s">
        <v>139</v>
      </c>
      <c r="G27448" s="61" t="s">
        <v>5899</v>
      </c>
      <c r="H27448" s="61" t="s">
        <v>967</v>
      </c>
      <c r="I27448" s="61">
        <v>36.9</v>
      </c>
      <c r="J27448" s="61">
        <v>-82.31</v>
      </c>
      <c r="K27448">
        <v>2133</v>
      </c>
      <c r="L27448"/>
      <c r="M27448"/>
    </row>
    <row r="27449" spans="1:13">
      <c r="A27449" s="61" t="s">
        <v>40</v>
      </c>
      <c r="B27449" s="61">
        <v>23148</v>
      </c>
      <c r="C27449" s="63" t="s">
        <v>968</v>
      </c>
      <c r="D27449" s="61">
        <v>0</v>
      </c>
      <c r="E27449" s="61" t="s">
        <v>5705</v>
      </c>
      <c r="F27449" s="61" t="s">
        <v>139</v>
      </c>
      <c r="G27449" s="61" t="s">
        <v>5651</v>
      </c>
      <c r="H27449" s="61" t="s">
        <v>967</v>
      </c>
      <c r="I27449" s="61">
        <v>37.799999999999997</v>
      </c>
      <c r="J27449" s="61">
        <v>-77.05</v>
      </c>
      <c r="K27449">
        <v>1504</v>
      </c>
      <c r="L27449"/>
      <c r="M27449"/>
    </row>
    <row r="27450" spans="1:13">
      <c r="A27450" s="61" t="s">
        <v>40</v>
      </c>
      <c r="B27450" s="61">
        <v>24153</v>
      </c>
      <c r="C27450" s="63" t="s">
        <v>968</v>
      </c>
      <c r="D27450" s="61">
        <v>0</v>
      </c>
      <c r="E27450" s="61" t="s">
        <v>1231</v>
      </c>
      <c r="F27450" s="61" t="s">
        <v>139</v>
      </c>
      <c r="G27450" s="61" t="s">
        <v>17429</v>
      </c>
      <c r="H27450" s="61" t="s">
        <v>967</v>
      </c>
      <c r="I27450" s="61">
        <v>37.28</v>
      </c>
      <c r="J27450" s="61">
        <v>-80.05</v>
      </c>
      <c r="K27450">
        <v>38728</v>
      </c>
      <c r="L27450"/>
      <c r="M27450"/>
    </row>
    <row r="27451" spans="1:13">
      <c r="A27451" s="61" t="s">
        <v>40</v>
      </c>
      <c r="B27451" s="61">
        <v>24370</v>
      </c>
      <c r="C27451" s="63" t="s">
        <v>968</v>
      </c>
      <c r="D27451" s="61">
        <v>0</v>
      </c>
      <c r="E27451" s="61" t="s">
        <v>5968</v>
      </c>
      <c r="F27451" s="61" t="s">
        <v>139</v>
      </c>
      <c r="G27451" s="61" t="s">
        <v>5936</v>
      </c>
      <c r="H27451" s="61" t="s">
        <v>967</v>
      </c>
      <c r="I27451" s="61">
        <v>36.869999999999997</v>
      </c>
      <c r="J27451" s="61">
        <v>-81.760000000000005</v>
      </c>
      <c r="K27451">
        <v>5832</v>
      </c>
      <c r="L27451"/>
      <c r="M27451"/>
    </row>
    <row r="27452" spans="1:13">
      <c r="A27452" s="61" t="s">
        <v>40</v>
      </c>
      <c r="B27452" s="61">
        <v>23149</v>
      </c>
      <c r="C27452" s="63" t="s">
        <v>968</v>
      </c>
      <c r="D27452" s="61">
        <v>0</v>
      </c>
      <c r="E27452" s="61" t="s">
        <v>5706</v>
      </c>
      <c r="F27452" s="61" t="s">
        <v>139</v>
      </c>
      <c r="G27452" s="61" t="s">
        <v>1098</v>
      </c>
      <c r="H27452" s="61" t="s">
        <v>967</v>
      </c>
      <c r="I27452" s="61">
        <v>37.6</v>
      </c>
      <c r="J27452" s="61">
        <v>-76.59</v>
      </c>
      <c r="K27452">
        <v>3031</v>
      </c>
      <c r="L27452"/>
      <c r="M27452"/>
    </row>
    <row r="27453" spans="1:13">
      <c r="A27453" s="61" t="s">
        <v>40</v>
      </c>
      <c r="B27453" s="61">
        <v>23150</v>
      </c>
      <c r="C27453" s="63" t="s">
        <v>968</v>
      </c>
      <c r="D27453" s="61">
        <v>0</v>
      </c>
      <c r="E27453" s="61" t="s">
        <v>5707</v>
      </c>
      <c r="F27453" s="61" t="s">
        <v>139</v>
      </c>
      <c r="G27453" s="61" t="s">
        <v>5667</v>
      </c>
      <c r="H27453" s="61" t="s">
        <v>967</v>
      </c>
      <c r="I27453" s="61">
        <v>37.51</v>
      </c>
      <c r="J27453" s="61">
        <v>-77.27</v>
      </c>
      <c r="K27453">
        <v>12556</v>
      </c>
      <c r="L27453"/>
      <c r="M27453"/>
    </row>
    <row r="27454" spans="1:13">
      <c r="A27454" s="61" t="s">
        <v>40</v>
      </c>
      <c r="B27454" s="61">
        <v>23153</v>
      </c>
      <c r="C27454" s="63" t="s">
        <v>968</v>
      </c>
      <c r="D27454" s="61">
        <v>0</v>
      </c>
      <c r="E27454" s="61" t="s">
        <v>2259</v>
      </c>
      <c r="F27454" s="61" t="s">
        <v>139</v>
      </c>
      <c r="G27454" s="61" t="s">
        <v>5660</v>
      </c>
      <c r="H27454" s="61" t="s">
        <v>967</v>
      </c>
      <c r="I27454" s="61">
        <v>37.75</v>
      </c>
      <c r="J27454" s="61">
        <v>-77.91</v>
      </c>
      <c r="K27454">
        <v>1609</v>
      </c>
      <c r="L27454"/>
      <c r="M27454"/>
    </row>
    <row r="27455" spans="1:13">
      <c r="A27455" s="61" t="s">
        <v>40</v>
      </c>
      <c r="B27455" s="61">
        <v>24161</v>
      </c>
      <c r="C27455" s="63" t="s">
        <v>968</v>
      </c>
      <c r="D27455" s="61">
        <v>0</v>
      </c>
      <c r="E27455" s="61" t="s">
        <v>5888</v>
      </c>
      <c r="F27455" s="61" t="s">
        <v>139</v>
      </c>
      <c r="G27455" s="61" t="s">
        <v>5848</v>
      </c>
      <c r="H27455" s="61" t="s">
        <v>967</v>
      </c>
      <c r="I27455" s="61">
        <v>37</v>
      </c>
      <c r="J27455" s="61">
        <v>-79.55</v>
      </c>
      <c r="K27455">
        <v>393</v>
      </c>
      <c r="L27455"/>
      <c r="M27455"/>
    </row>
    <row r="27456" spans="1:13">
      <c r="A27456" s="61" t="s">
        <v>40</v>
      </c>
      <c r="B27456" s="61">
        <v>23426</v>
      </c>
      <c r="C27456" s="63" t="s">
        <v>968</v>
      </c>
      <c r="D27456" s="61">
        <v>0</v>
      </c>
      <c r="E27456" s="61" t="s">
        <v>1692</v>
      </c>
      <c r="F27456" s="61" t="s">
        <v>139</v>
      </c>
      <c r="G27456" s="61" t="s">
        <v>5721</v>
      </c>
      <c r="H27456" s="61" t="s">
        <v>967</v>
      </c>
      <c r="I27456" s="61">
        <v>37.92</v>
      </c>
      <c r="J27456" s="61">
        <v>-75.66</v>
      </c>
      <c r="K27456">
        <v>140</v>
      </c>
      <c r="L27456"/>
      <c r="M27456"/>
    </row>
    <row r="27457" spans="1:13">
      <c r="A27457" s="61" t="s">
        <v>40</v>
      </c>
      <c r="B27457" s="61">
        <v>23967</v>
      </c>
      <c r="C27457" s="63" t="s">
        <v>968</v>
      </c>
      <c r="D27457" s="61">
        <v>0</v>
      </c>
      <c r="E27457" s="61" t="s">
        <v>5832</v>
      </c>
      <c r="F27457" s="61" t="s">
        <v>139</v>
      </c>
      <c r="G27457" s="61" t="s">
        <v>5813</v>
      </c>
      <c r="H27457" s="61" t="s">
        <v>967</v>
      </c>
      <c r="I27457" s="61">
        <v>36.93</v>
      </c>
      <c r="J27457" s="61">
        <v>-78.66</v>
      </c>
      <c r="K27457">
        <v>840</v>
      </c>
      <c r="L27457"/>
      <c r="M27457"/>
    </row>
    <row r="27458" spans="1:13">
      <c r="A27458" s="61" t="s">
        <v>40</v>
      </c>
      <c r="B27458" s="61">
        <v>22969</v>
      </c>
      <c r="C27458" s="63" t="s">
        <v>968</v>
      </c>
      <c r="D27458" s="61">
        <v>0</v>
      </c>
      <c r="E27458" s="61" t="s">
        <v>3519</v>
      </c>
      <c r="F27458" s="61" t="s">
        <v>139</v>
      </c>
      <c r="G27458" s="61" t="s">
        <v>5609</v>
      </c>
      <c r="H27458" s="61" t="s">
        <v>967</v>
      </c>
      <c r="I27458" s="61">
        <v>37.79</v>
      </c>
      <c r="J27458" s="61">
        <v>-78.69</v>
      </c>
      <c r="K27458">
        <v>1313</v>
      </c>
      <c r="L27458"/>
      <c r="M27458"/>
    </row>
    <row r="27459" spans="1:13">
      <c r="A27459" s="61" t="s">
        <v>40</v>
      </c>
      <c r="B27459" s="61">
        <v>24589</v>
      </c>
      <c r="C27459" s="63" t="s">
        <v>968</v>
      </c>
      <c r="D27459" s="61">
        <v>0</v>
      </c>
      <c r="E27459" s="61" t="s">
        <v>3830</v>
      </c>
      <c r="F27459" s="61" t="s">
        <v>139</v>
      </c>
      <c r="G27459" s="61" t="s">
        <v>6008</v>
      </c>
      <c r="H27459" s="61" t="s">
        <v>967</v>
      </c>
      <c r="I27459" s="61">
        <v>36.75</v>
      </c>
      <c r="J27459" s="61">
        <v>-78.790000000000006</v>
      </c>
      <c r="K27459">
        <v>2092</v>
      </c>
      <c r="L27459"/>
      <c r="M27459"/>
    </row>
    <row r="27460" spans="1:13">
      <c r="A27460" s="61" t="s">
        <v>40</v>
      </c>
      <c r="B27460" s="61">
        <v>24590</v>
      </c>
      <c r="C27460" s="63" t="s">
        <v>968</v>
      </c>
      <c r="D27460" s="61">
        <v>0</v>
      </c>
      <c r="E27460" s="61" t="s">
        <v>3831</v>
      </c>
      <c r="F27460" s="61" t="s">
        <v>139</v>
      </c>
      <c r="G27460" s="61" t="s">
        <v>5608</v>
      </c>
      <c r="H27460" s="61" t="s">
        <v>967</v>
      </c>
      <c r="I27460" s="61">
        <v>37.79</v>
      </c>
      <c r="J27460" s="61">
        <v>-78.489999999999995</v>
      </c>
      <c r="K27460">
        <v>7909</v>
      </c>
      <c r="L27460"/>
      <c r="M27460"/>
    </row>
    <row r="27461" spans="1:13">
      <c r="A27461" s="61" t="s">
        <v>40</v>
      </c>
      <c r="B27461" s="61">
        <v>23696</v>
      </c>
      <c r="C27461" s="63" t="s">
        <v>968</v>
      </c>
      <c r="D27461" s="61">
        <v>0</v>
      </c>
      <c r="E27461" s="61" t="s">
        <v>2979</v>
      </c>
      <c r="F27461" s="61" t="s">
        <v>139</v>
      </c>
      <c r="G27461" s="61" t="s">
        <v>1642</v>
      </c>
      <c r="H27461" s="61" t="s">
        <v>967</v>
      </c>
      <c r="I27461" s="61">
        <v>37.19</v>
      </c>
      <c r="J27461" s="61">
        <v>-76.430000000000007</v>
      </c>
      <c r="K27461">
        <v>3805</v>
      </c>
      <c r="L27461"/>
      <c r="M27461"/>
    </row>
    <row r="27462" spans="1:13">
      <c r="A27462" s="61" t="s">
        <v>40</v>
      </c>
      <c r="B27462" s="61">
        <v>23878</v>
      </c>
      <c r="C27462" s="63" t="s">
        <v>968</v>
      </c>
      <c r="D27462" s="61">
        <v>0</v>
      </c>
      <c r="E27462" s="61" t="s">
        <v>5796</v>
      </c>
      <c r="F27462" s="61" t="s">
        <v>139</v>
      </c>
      <c r="G27462" s="61" t="s">
        <v>5771</v>
      </c>
      <c r="H27462" s="61" t="s">
        <v>967</v>
      </c>
      <c r="I27462" s="61">
        <v>36.770000000000003</v>
      </c>
      <c r="J27462" s="61">
        <v>-76.98</v>
      </c>
      <c r="K27462">
        <v>1162</v>
      </c>
      <c r="L27462"/>
      <c r="M27462"/>
    </row>
    <row r="27463" spans="1:13">
      <c r="A27463" s="61" t="s">
        <v>40</v>
      </c>
      <c r="B27463" s="61">
        <v>23156</v>
      </c>
      <c r="C27463" s="63" t="s">
        <v>968</v>
      </c>
      <c r="D27463" s="61">
        <v>0</v>
      </c>
      <c r="E27463" s="61" t="s">
        <v>5708</v>
      </c>
      <c r="F27463" s="61" t="s">
        <v>139</v>
      </c>
      <c r="G27463" s="61" t="s">
        <v>5651</v>
      </c>
      <c r="H27463" s="61" t="s">
        <v>967</v>
      </c>
      <c r="I27463" s="61">
        <v>37.54</v>
      </c>
      <c r="J27463" s="61">
        <v>-76.73</v>
      </c>
      <c r="K27463">
        <v>1472</v>
      </c>
      <c r="L27463"/>
      <c r="M27463"/>
    </row>
    <row r="27464" spans="1:13">
      <c r="A27464" s="61" t="s">
        <v>40</v>
      </c>
      <c r="B27464" s="61">
        <v>24162</v>
      </c>
      <c r="C27464" s="63" t="s">
        <v>968</v>
      </c>
      <c r="D27464" s="61">
        <v>0</v>
      </c>
      <c r="E27464" s="61" t="s">
        <v>5889</v>
      </c>
      <c r="F27464" s="61" t="s">
        <v>139</v>
      </c>
      <c r="G27464" s="61" t="s">
        <v>358</v>
      </c>
      <c r="H27464" s="61" t="s">
        <v>967</v>
      </c>
      <c r="I27464" s="61">
        <v>37.130000000000003</v>
      </c>
      <c r="J27464" s="61">
        <v>-80.25</v>
      </c>
      <c r="K27464">
        <v>2254</v>
      </c>
      <c r="L27464"/>
      <c r="M27464"/>
    </row>
    <row r="27465" spans="1:13">
      <c r="A27465" s="61" t="s">
        <v>40</v>
      </c>
      <c r="B27465" s="61">
        <v>22849</v>
      </c>
      <c r="C27465" s="63" t="s">
        <v>968</v>
      </c>
      <c r="D27465" s="61">
        <v>0</v>
      </c>
      <c r="E27465" s="61" t="s">
        <v>330</v>
      </c>
      <c r="F27465" s="61" t="s">
        <v>139</v>
      </c>
      <c r="G27465" s="61" t="s">
        <v>5554</v>
      </c>
      <c r="H27465" s="61" t="s">
        <v>967</v>
      </c>
      <c r="I27465" s="61">
        <v>38.479999999999997</v>
      </c>
      <c r="J27465" s="61">
        <v>-78.62</v>
      </c>
      <c r="K27465">
        <v>4891</v>
      </c>
      <c r="L27465"/>
      <c r="M27465"/>
    </row>
    <row r="27466" spans="1:13">
      <c r="A27466" s="61" t="s">
        <v>40</v>
      </c>
      <c r="B27466" s="61">
        <v>22971</v>
      </c>
      <c r="C27466" s="63" t="s">
        <v>968</v>
      </c>
      <c r="D27466" s="61">
        <v>0</v>
      </c>
      <c r="E27466" s="61" t="s">
        <v>5631</v>
      </c>
      <c r="F27466" s="61" t="s">
        <v>139</v>
      </c>
      <c r="G27466" s="61" t="s">
        <v>5609</v>
      </c>
      <c r="H27466" s="61" t="s">
        <v>967</v>
      </c>
      <c r="I27466" s="61">
        <v>37.72</v>
      </c>
      <c r="J27466" s="61">
        <v>-78.83</v>
      </c>
      <c r="K27466">
        <v>1709</v>
      </c>
      <c r="L27466"/>
      <c r="M27466"/>
    </row>
    <row r="27467" spans="1:13">
      <c r="A27467" s="61" t="s">
        <v>40</v>
      </c>
      <c r="B27467" s="61">
        <v>22850</v>
      </c>
      <c r="C27467" s="63" t="s">
        <v>968</v>
      </c>
      <c r="D27467" s="61">
        <v>0</v>
      </c>
      <c r="E27467" s="61" t="s">
        <v>5605</v>
      </c>
      <c r="F27467" s="61" t="s">
        <v>139</v>
      </c>
      <c r="G27467" s="61" t="s">
        <v>1468</v>
      </c>
      <c r="H27467" s="61" t="s">
        <v>967</v>
      </c>
      <c r="I27467" s="61">
        <v>38.56</v>
      </c>
      <c r="J27467" s="61">
        <v>-78.92</v>
      </c>
      <c r="K27467">
        <v>971</v>
      </c>
      <c r="L27467"/>
      <c r="M27467"/>
    </row>
    <row r="27468" spans="1:13">
      <c r="A27468" s="61" t="s">
        <v>40</v>
      </c>
      <c r="B27468" s="61">
        <v>23879</v>
      </c>
      <c r="C27468" s="63" t="s">
        <v>968</v>
      </c>
      <c r="D27468" s="61">
        <v>0</v>
      </c>
      <c r="E27468" s="61" t="s">
        <v>5797</v>
      </c>
      <c r="F27468" s="61" t="s">
        <v>139</v>
      </c>
      <c r="G27468" s="61" t="s">
        <v>5792</v>
      </c>
      <c r="H27468" s="61" t="s">
        <v>967</v>
      </c>
      <c r="I27468" s="61">
        <v>36.590000000000003</v>
      </c>
      <c r="J27468" s="61">
        <v>-77.599999999999994</v>
      </c>
      <c r="K27468">
        <v>629</v>
      </c>
      <c r="L27468"/>
      <c r="M27468"/>
    </row>
    <row r="27469" spans="1:13">
      <c r="A27469" s="61" t="s">
        <v>40</v>
      </c>
      <c r="B27469" s="61">
        <v>23968</v>
      </c>
      <c r="C27469" s="63" t="s">
        <v>968</v>
      </c>
      <c r="D27469" s="61">
        <v>0</v>
      </c>
      <c r="E27469" s="61" t="s">
        <v>5833</v>
      </c>
      <c r="F27469" s="61" t="s">
        <v>139</v>
      </c>
      <c r="G27469" s="61" t="s">
        <v>5807</v>
      </c>
      <c r="H27469" s="61" t="s">
        <v>967</v>
      </c>
      <c r="I27469" s="61">
        <v>36.729999999999997</v>
      </c>
      <c r="J27469" s="61">
        <v>-78.53</v>
      </c>
      <c r="K27469">
        <v>804</v>
      </c>
      <c r="L27469"/>
      <c r="M27469"/>
    </row>
    <row r="27470" spans="1:13">
      <c r="A27470" s="61" t="s">
        <v>40</v>
      </c>
      <c r="B27470" s="61">
        <v>23430</v>
      </c>
      <c r="C27470" s="63" t="s">
        <v>968</v>
      </c>
      <c r="D27470" s="61">
        <v>0</v>
      </c>
      <c r="E27470" s="61" t="s">
        <v>1428</v>
      </c>
      <c r="F27470" s="61" t="s">
        <v>139</v>
      </c>
      <c r="G27470" s="61" t="s">
        <v>5723</v>
      </c>
      <c r="H27470" s="61" t="s">
        <v>967</v>
      </c>
      <c r="I27470" s="61">
        <v>36.979999999999997</v>
      </c>
      <c r="J27470" s="61">
        <v>-76.61</v>
      </c>
      <c r="K27470">
        <v>18232</v>
      </c>
      <c r="L27470"/>
      <c r="M27470"/>
    </row>
    <row r="27471" spans="1:13">
      <c r="A27471" s="61" t="s">
        <v>40</v>
      </c>
      <c r="B27471" s="61">
        <v>22972</v>
      </c>
      <c r="C27471" s="63" t="s">
        <v>968</v>
      </c>
      <c r="D27471" s="61">
        <v>0</v>
      </c>
      <c r="E27471" s="61" t="s">
        <v>1392</v>
      </c>
      <c r="F27471" s="61" t="s">
        <v>139</v>
      </c>
      <c r="G27471" s="61" t="s">
        <v>1971</v>
      </c>
      <c r="H27471" s="61" t="s">
        <v>967</v>
      </c>
      <c r="I27471" s="61">
        <v>38.22</v>
      </c>
      <c r="J27471" s="61">
        <v>-78.23</v>
      </c>
      <c r="K27471">
        <v>391</v>
      </c>
      <c r="L27471"/>
      <c r="M27471"/>
    </row>
    <row r="27472" spans="1:13">
      <c r="A27472" s="61" t="s">
        <v>40</v>
      </c>
      <c r="B27472" s="61">
        <v>24592</v>
      </c>
      <c r="C27472" s="63" t="s">
        <v>968</v>
      </c>
      <c r="D27472" s="61">
        <v>0</v>
      </c>
      <c r="E27472" s="61" t="s">
        <v>1268</v>
      </c>
      <c r="F27472" s="61" t="s">
        <v>139</v>
      </c>
      <c r="G27472" s="61" t="s">
        <v>6008</v>
      </c>
      <c r="H27472" s="61" t="s">
        <v>967</v>
      </c>
      <c r="I27472" s="61">
        <v>36.700000000000003</v>
      </c>
      <c r="J27472" s="61">
        <v>-78.900000000000006</v>
      </c>
      <c r="K27472">
        <v>13453</v>
      </c>
      <c r="L27472"/>
      <c r="M27472"/>
    </row>
    <row r="27473" spans="1:13">
      <c r="A27473" s="61" t="s">
        <v>40</v>
      </c>
      <c r="B27473" s="61">
        <v>23970</v>
      </c>
      <c r="C27473" s="63" t="s">
        <v>968</v>
      </c>
      <c r="D27473" s="61">
        <v>0</v>
      </c>
      <c r="E27473" s="61" t="s">
        <v>5834</v>
      </c>
      <c r="F27473" s="61" t="s">
        <v>139</v>
      </c>
      <c r="G27473" s="61" t="s">
        <v>5807</v>
      </c>
      <c r="H27473" s="61" t="s">
        <v>967</v>
      </c>
      <c r="I27473" s="61">
        <v>36.72</v>
      </c>
      <c r="J27473" s="61">
        <v>-78.12</v>
      </c>
      <c r="K27473">
        <v>8002</v>
      </c>
      <c r="L27473"/>
      <c r="M27473"/>
    </row>
    <row r="27474" spans="1:13">
      <c r="A27474" s="61" t="s">
        <v>40</v>
      </c>
      <c r="B27474" s="61">
        <v>24374</v>
      </c>
      <c r="C27474" s="63" t="s">
        <v>968</v>
      </c>
      <c r="D27474" s="61">
        <v>0</v>
      </c>
      <c r="E27474" s="61" t="s">
        <v>5969</v>
      </c>
      <c r="F27474" s="61" t="s">
        <v>139</v>
      </c>
      <c r="G27474" s="61" t="s">
        <v>5939</v>
      </c>
      <c r="H27474" s="61" t="s">
        <v>967</v>
      </c>
      <c r="I27474" s="61">
        <v>36.81</v>
      </c>
      <c r="J27474" s="61">
        <v>-81.16</v>
      </c>
      <c r="K27474">
        <v>705</v>
      </c>
      <c r="L27474"/>
      <c r="M27474"/>
    </row>
    <row r="27475" spans="1:13">
      <c r="A27475" s="61" t="s">
        <v>40</v>
      </c>
      <c r="B27475" s="61">
        <v>24165</v>
      </c>
      <c r="C27475" s="63" t="s">
        <v>968</v>
      </c>
      <c r="D27475" s="61">
        <v>0</v>
      </c>
      <c r="E27475" s="61" t="s">
        <v>1144</v>
      </c>
      <c r="F27475" s="61" t="s">
        <v>139</v>
      </c>
      <c r="G27475" s="61" t="s">
        <v>308</v>
      </c>
      <c r="H27475" s="61" t="s">
        <v>967</v>
      </c>
      <c r="I27475" s="61">
        <v>36.61</v>
      </c>
      <c r="J27475" s="61">
        <v>-80.010000000000005</v>
      </c>
      <c r="K27475">
        <v>1655</v>
      </c>
      <c r="L27475"/>
      <c r="M27475"/>
    </row>
    <row r="27476" spans="1:13">
      <c r="A27476" s="61" t="s">
        <v>40</v>
      </c>
      <c r="B27476" s="61">
        <v>22740</v>
      </c>
      <c r="C27476" s="63" t="s">
        <v>968</v>
      </c>
      <c r="D27476" s="61">
        <v>0</v>
      </c>
      <c r="E27476" s="61" t="s">
        <v>5584</v>
      </c>
      <c r="F27476" s="61" t="s">
        <v>139</v>
      </c>
      <c r="G27476" s="61" t="s">
        <v>5172</v>
      </c>
      <c r="H27476" s="61" t="s">
        <v>967</v>
      </c>
      <c r="I27476" s="61">
        <v>38.67</v>
      </c>
      <c r="J27476" s="61">
        <v>-78.25</v>
      </c>
      <c r="K27476">
        <v>1240</v>
      </c>
      <c r="L27476"/>
      <c r="M27476"/>
    </row>
    <row r="27477" spans="1:13">
      <c r="A27477" s="61" t="s">
        <v>40</v>
      </c>
      <c r="B27477" s="61">
        <v>22551</v>
      </c>
      <c r="C27477" s="63" t="s">
        <v>968</v>
      </c>
      <c r="D27477" s="61">
        <v>0</v>
      </c>
      <c r="E27477" s="61" t="s">
        <v>5534</v>
      </c>
      <c r="F27477" s="61" t="s">
        <v>139</v>
      </c>
      <c r="G27477" s="61" t="s">
        <v>5506</v>
      </c>
      <c r="H27477" s="61" t="s">
        <v>967</v>
      </c>
      <c r="I27477" s="61">
        <v>38.17</v>
      </c>
      <c r="J27477" s="61">
        <v>-77.7</v>
      </c>
      <c r="K27477">
        <v>21236</v>
      </c>
      <c r="L27477"/>
      <c r="M27477"/>
    </row>
    <row r="27478" spans="1:13">
      <c r="A27478" s="61" t="s">
        <v>40</v>
      </c>
      <c r="B27478" s="61">
        <v>22553</v>
      </c>
      <c r="C27478" s="63" t="s">
        <v>968</v>
      </c>
      <c r="D27478" s="61">
        <v>0</v>
      </c>
      <c r="E27478" s="61" t="s">
        <v>5534</v>
      </c>
      <c r="F27478" s="61" t="s">
        <v>139</v>
      </c>
      <c r="G27478" s="61" t="s">
        <v>5506</v>
      </c>
      <c r="H27478" s="61" t="s">
        <v>967</v>
      </c>
      <c r="I27478" s="61">
        <v>38.270000000000003</v>
      </c>
      <c r="J27478" s="61">
        <v>-77.650000000000006</v>
      </c>
      <c r="K27478">
        <v>16476</v>
      </c>
      <c r="L27478"/>
      <c r="M27478"/>
    </row>
    <row r="27479" spans="1:13">
      <c r="A27479" s="61" t="s">
        <v>40</v>
      </c>
      <c r="B27479" s="61">
        <v>24593</v>
      </c>
      <c r="C27479" s="63" t="s">
        <v>968</v>
      </c>
      <c r="D27479" s="61">
        <v>0</v>
      </c>
      <c r="E27479" s="61" t="s">
        <v>6035</v>
      </c>
      <c r="F27479" s="61" t="s">
        <v>139</v>
      </c>
      <c r="G27479" s="61" t="s">
        <v>5821</v>
      </c>
      <c r="H27479" s="61" t="s">
        <v>967</v>
      </c>
      <c r="I27479" s="61">
        <v>37.35</v>
      </c>
      <c r="J27479" s="61">
        <v>-78.91</v>
      </c>
      <c r="K27479">
        <v>2132</v>
      </c>
      <c r="L27479"/>
      <c r="M27479"/>
    </row>
    <row r="27480" spans="1:13">
      <c r="A27480" s="61" t="s">
        <v>40</v>
      </c>
      <c r="B27480" s="61">
        <v>23881</v>
      </c>
      <c r="C27480" s="63" t="s">
        <v>968</v>
      </c>
      <c r="D27480" s="61">
        <v>0</v>
      </c>
      <c r="E27480" s="61" t="s">
        <v>4657</v>
      </c>
      <c r="F27480" s="61" t="s">
        <v>139</v>
      </c>
      <c r="G27480" s="61" t="s">
        <v>5778</v>
      </c>
      <c r="H27480" s="61" t="s">
        <v>967</v>
      </c>
      <c r="I27480" s="61">
        <v>37.159999999999997</v>
      </c>
      <c r="J27480" s="61">
        <v>-76.97</v>
      </c>
      <c r="K27480">
        <v>1876</v>
      </c>
      <c r="L27480"/>
      <c r="M27480"/>
    </row>
    <row r="27481" spans="1:13">
      <c r="A27481" s="61" t="s">
        <v>40</v>
      </c>
      <c r="B27481" s="61">
        <v>22153</v>
      </c>
      <c r="C27481" s="63" t="s">
        <v>968</v>
      </c>
      <c r="D27481" s="61">
        <v>0</v>
      </c>
      <c r="E27481" s="61" t="s">
        <v>733</v>
      </c>
      <c r="F27481" s="61" t="s">
        <v>139</v>
      </c>
      <c r="G27481" s="61" t="s">
        <v>5178</v>
      </c>
      <c r="H27481" s="61" t="s">
        <v>967</v>
      </c>
      <c r="I27481" s="61">
        <v>38.74</v>
      </c>
      <c r="J27481" s="61">
        <v>-77.239999999999995</v>
      </c>
      <c r="K27481">
        <v>32697</v>
      </c>
      <c r="L27481"/>
      <c r="M27481"/>
    </row>
    <row r="27482" spans="1:13">
      <c r="A27482" s="61" t="s">
        <v>40</v>
      </c>
      <c r="B27482" s="61">
        <v>22152</v>
      </c>
      <c r="C27482" s="63" t="s">
        <v>968</v>
      </c>
      <c r="D27482" s="61">
        <v>0</v>
      </c>
      <c r="E27482" s="61" t="s">
        <v>733</v>
      </c>
      <c r="F27482" s="61" t="s">
        <v>139</v>
      </c>
      <c r="G27482" s="61" t="s">
        <v>5178</v>
      </c>
      <c r="H27482" s="61" t="s">
        <v>967</v>
      </c>
      <c r="I27482" s="61">
        <v>38.770000000000003</v>
      </c>
      <c r="J27482" s="61">
        <v>-77.23</v>
      </c>
      <c r="K27482">
        <v>29843</v>
      </c>
      <c r="L27482"/>
      <c r="M27482"/>
    </row>
    <row r="27483" spans="1:13">
      <c r="A27483" s="61" t="s">
        <v>40</v>
      </c>
      <c r="B27483" s="61">
        <v>22151</v>
      </c>
      <c r="C27483" s="63" t="s">
        <v>968</v>
      </c>
      <c r="D27483" s="61">
        <v>0</v>
      </c>
      <c r="E27483" s="61" t="s">
        <v>733</v>
      </c>
      <c r="F27483" s="61" t="s">
        <v>139</v>
      </c>
      <c r="G27483" s="61" t="s">
        <v>5178</v>
      </c>
      <c r="H27483" s="61" t="s">
        <v>967</v>
      </c>
      <c r="I27483" s="61">
        <v>38.799999999999997</v>
      </c>
      <c r="J27483" s="61">
        <v>-77.209999999999994</v>
      </c>
      <c r="K27483">
        <v>18026</v>
      </c>
      <c r="L27483"/>
      <c r="M27483"/>
    </row>
    <row r="27484" spans="1:13">
      <c r="A27484" s="61" t="s">
        <v>40</v>
      </c>
      <c r="B27484" s="61">
        <v>22150</v>
      </c>
      <c r="C27484" s="63" t="s">
        <v>968</v>
      </c>
      <c r="D27484" s="61">
        <v>0</v>
      </c>
      <c r="E27484" s="61" t="s">
        <v>733</v>
      </c>
      <c r="F27484" s="61" t="s">
        <v>139</v>
      </c>
      <c r="G27484" s="61" t="s">
        <v>5178</v>
      </c>
      <c r="H27484" s="61" t="s">
        <v>967</v>
      </c>
      <c r="I27484" s="61">
        <v>38.78</v>
      </c>
      <c r="J27484" s="61">
        <v>-77.17</v>
      </c>
      <c r="K27484">
        <v>27955</v>
      </c>
      <c r="L27484"/>
      <c r="M27484"/>
    </row>
    <row r="27485" spans="1:13">
      <c r="A27485" s="61" t="s">
        <v>40</v>
      </c>
      <c r="B27485" s="61">
        <v>22159</v>
      </c>
      <c r="C27485" s="63" t="s">
        <v>968</v>
      </c>
      <c r="D27485" s="61">
        <v>0</v>
      </c>
      <c r="E27485" s="61" t="s">
        <v>733</v>
      </c>
      <c r="F27485" s="61" t="s">
        <v>139</v>
      </c>
      <c r="G27485" s="61" t="s">
        <v>5178</v>
      </c>
      <c r="H27485" s="61" t="s">
        <v>967</v>
      </c>
      <c r="I27485" s="61">
        <v>38.78</v>
      </c>
      <c r="J27485" s="61">
        <v>-77.17</v>
      </c>
      <c r="K27485">
        <v>32697</v>
      </c>
      <c r="L27485"/>
      <c r="M27485"/>
    </row>
    <row r="27486" spans="1:13">
      <c r="A27486" s="61" t="s">
        <v>40</v>
      </c>
      <c r="B27486" s="61">
        <v>22556</v>
      </c>
      <c r="C27486" s="63" t="s">
        <v>968</v>
      </c>
      <c r="D27486" s="61">
        <v>0</v>
      </c>
      <c r="E27486" s="61" t="s">
        <v>2175</v>
      </c>
      <c r="F27486" s="61" t="s">
        <v>139</v>
      </c>
      <c r="G27486" s="61" t="s">
        <v>5505</v>
      </c>
      <c r="H27486" s="61" t="s">
        <v>967</v>
      </c>
      <c r="I27486" s="61">
        <v>38.47</v>
      </c>
      <c r="J27486" s="61">
        <v>-77.510000000000005</v>
      </c>
      <c r="K27486">
        <v>29688</v>
      </c>
      <c r="L27486"/>
      <c r="M27486"/>
    </row>
    <row r="27487" spans="1:13">
      <c r="A27487" s="61" t="s">
        <v>40</v>
      </c>
      <c r="B27487" s="61">
        <v>22554</v>
      </c>
      <c r="C27487" s="63" t="s">
        <v>968</v>
      </c>
      <c r="D27487" s="61">
        <v>0</v>
      </c>
      <c r="E27487" s="61" t="s">
        <v>2175</v>
      </c>
      <c r="F27487" s="61" t="s">
        <v>139</v>
      </c>
      <c r="G27487" s="61" t="s">
        <v>5505</v>
      </c>
      <c r="H27487" s="61" t="s">
        <v>967</v>
      </c>
      <c r="I27487" s="61">
        <v>38.42</v>
      </c>
      <c r="J27487" s="61">
        <v>-77.400000000000006</v>
      </c>
      <c r="K27487">
        <v>64354</v>
      </c>
      <c r="L27487"/>
      <c r="M27487"/>
    </row>
    <row r="27488" spans="1:13">
      <c r="A27488" s="61" t="s">
        <v>40</v>
      </c>
      <c r="B27488" s="61">
        <v>24167</v>
      </c>
      <c r="C27488" s="63" t="s">
        <v>968</v>
      </c>
      <c r="D27488" s="61">
        <v>0</v>
      </c>
      <c r="E27488" s="61" t="s">
        <v>5890</v>
      </c>
      <c r="F27488" s="61" t="s">
        <v>139</v>
      </c>
      <c r="G27488" s="61" t="s">
        <v>5858</v>
      </c>
      <c r="H27488" s="61" t="s">
        <v>967</v>
      </c>
      <c r="I27488" s="61">
        <v>37.26</v>
      </c>
      <c r="J27488" s="61">
        <v>-80.72</v>
      </c>
      <c r="K27488">
        <v>329</v>
      </c>
      <c r="L27488"/>
      <c r="M27488"/>
    </row>
    <row r="27489" spans="1:13">
      <c r="A27489" s="61" t="s">
        <v>40</v>
      </c>
      <c r="B27489" s="61">
        <v>22973</v>
      </c>
      <c r="C27489" s="63" t="s">
        <v>968</v>
      </c>
      <c r="D27489" s="61">
        <v>0</v>
      </c>
      <c r="E27489" s="61" t="s">
        <v>5632</v>
      </c>
      <c r="F27489" s="61" t="s">
        <v>139</v>
      </c>
      <c r="G27489" s="61" t="s">
        <v>506</v>
      </c>
      <c r="H27489" s="61" t="s">
        <v>967</v>
      </c>
      <c r="I27489" s="61">
        <v>38.299999999999997</v>
      </c>
      <c r="J27489" s="61">
        <v>-78.430000000000007</v>
      </c>
      <c r="K27489">
        <v>6588</v>
      </c>
      <c r="L27489"/>
      <c r="M27489"/>
    </row>
    <row r="27490" spans="1:13">
      <c r="A27490" s="61" t="s">
        <v>40</v>
      </c>
      <c r="B27490" s="61">
        <v>22851</v>
      </c>
      <c r="C27490" s="63" t="s">
        <v>968</v>
      </c>
      <c r="D27490" s="61">
        <v>0</v>
      </c>
      <c r="E27490" s="61" t="s">
        <v>3840</v>
      </c>
      <c r="F27490" s="61" t="s">
        <v>139</v>
      </c>
      <c r="G27490" s="61" t="s">
        <v>5554</v>
      </c>
      <c r="H27490" s="61" t="s">
        <v>967</v>
      </c>
      <c r="I27490" s="61">
        <v>38.57</v>
      </c>
      <c r="J27490" s="61">
        <v>-78.5</v>
      </c>
      <c r="K27490">
        <v>5771</v>
      </c>
      <c r="L27490"/>
      <c r="M27490"/>
    </row>
    <row r="27491" spans="1:13">
      <c r="A27491" s="61" t="s">
        <v>40</v>
      </c>
      <c r="B27491" s="61">
        <v>24168</v>
      </c>
      <c r="C27491" s="63" t="s">
        <v>968</v>
      </c>
      <c r="D27491" s="61">
        <v>0</v>
      </c>
      <c r="E27491" s="61" t="s">
        <v>5891</v>
      </c>
      <c r="F27491" s="61" t="s">
        <v>139</v>
      </c>
      <c r="G27491" s="61" t="s">
        <v>308</v>
      </c>
      <c r="H27491" s="61" t="s">
        <v>967</v>
      </c>
      <c r="I27491" s="61">
        <v>36.729999999999997</v>
      </c>
      <c r="J27491" s="61">
        <v>-79.95</v>
      </c>
      <c r="K27491">
        <v>214</v>
      </c>
      <c r="L27491"/>
      <c r="M27491"/>
    </row>
    <row r="27492" spans="1:13">
      <c r="A27492" s="61" t="s">
        <v>40</v>
      </c>
      <c r="B27492" s="61">
        <v>22654</v>
      </c>
      <c r="C27492" s="63" t="s">
        <v>968</v>
      </c>
      <c r="D27492" s="61">
        <v>0</v>
      </c>
      <c r="E27492" s="61" t="s">
        <v>5555</v>
      </c>
      <c r="F27492" s="61" t="s">
        <v>139</v>
      </c>
      <c r="G27492" s="61" t="s">
        <v>5425</v>
      </c>
      <c r="H27492" s="61" t="s">
        <v>967</v>
      </c>
      <c r="I27492" s="61">
        <v>39.08</v>
      </c>
      <c r="J27492" s="61">
        <v>-78.45</v>
      </c>
      <c r="K27492">
        <v>894</v>
      </c>
      <c r="L27492"/>
      <c r="M27492"/>
    </row>
    <row r="27493" spans="1:13">
      <c r="A27493" s="61" t="s">
        <v>40</v>
      </c>
      <c r="B27493" s="61">
        <v>23160</v>
      </c>
      <c r="C27493" s="63" t="s">
        <v>968</v>
      </c>
      <c r="D27493" s="61">
        <v>0</v>
      </c>
      <c r="E27493" s="61" t="s">
        <v>5709</v>
      </c>
      <c r="F27493" s="61" t="s">
        <v>139</v>
      </c>
      <c r="G27493" s="61" t="s">
        <v>5644</v>
      </c>
      <c r="H27493" s="61" t="s">
        <v>967</v>
      </c>
      <c r="I27493" s="61">
        <v>37.630000000000003</v>
      </c>
      <c r="J27493" s="61">
        <v>-77.849999999999994</v>
      </c>
      <c r="K27493">
        <v>1009</v>
      </c>
      <c r="L27493"/>
      <c r="M27493"/>
    </row>
    <row r="27494" spans="1:13">
      <c r="A27494" s="61" t="s">
        <v>40</v>
      </c>
      <c r="B27494" s="61">
        <v>24401</v>
      </c>
      <c r="C27494" s="63" t="s">
        <v>968</v>
      </c>
      <c r="D27494" s="61">
        <v>0</v>
      </c>
      <c r="E27494" s="61" t="s">
        <v>5974</v>
      </c>
      <c r="F27494" s="61" t="s">
        <v>139</v>
      </c>
      <c r="G27494" s="61" t="s">
        <v>17433</v>
      </c>
      <c r="H27494" s="61" t="s">
        <v>967</v>
      </c>
      <c r="I27494" s="61">
        <v>38.15</v>
      </c>
      <c r="J27494" s="61">
        <v>-79.06</v>
      </c>
      <c r="K27494">
        <v>38522</v>
      </c>
      <c r="L27494"/>
      <c r="M27494"/>
    </row>
    <row r="27495" spans="1:13">
      <c r="A27495" s="61" t="s">
        <v>40</v>
      </c>
      <c r="B27495" s="61">
        <v>24476</v>
      </c>
      <c r="C27495" s="63" t="s">
        <v>968</v>
      </c>
      <c r="D27495" s="61">
        <v>0</v>
      </c>
      <c r="E27495" s="61" t="s">
        <v>5997</v>
      </c>
      <c r="F27495" s="61" t="s">
        <v>139</v>
      </c>
      <c r="G27495" s="61" t="s">
        <v>5601</v>
      </c>
      <c r="H27495" s="61" t="s">
        <v>967</v>
      </c>
      <c r="I27495" s="61">
        <v>37.97</v>
      </c>
      <c r="J27495" s="61">
        <v>-79.23</v>
      </c>
      <c r="K27495">
        <v>315</v>
      </c>
      <c r="L27495"/>
      <c r="M27495"/>
    </row>
    <row r="27496" spans="1:13">
      <c r="A27496" s="61" t="s">
        <v>40</v>
      </c>
      <c r="B27496" s="61">
        <v>22655</v>
      </c>
      <c r="C27496" s="63" t="s">
        <v>968</v>
      </c>
      <c r="D27496" s="61">
        <v>0</v>
      </c>
      <c r="E27496" s="61" t="s">
        <v>5556</v>
      </c>
      <c r="F27496" s="61" t="s">
        <v>139</v>
      </c>
      <c r="G27496" s="61" t="s">
        <v>5425</v>
      </c>
      <c r="H27496" s="61" t="s">
        <v>967</v>
      </c>
      <c r="I27496" s="61">
        <v>39.090000000000003</v>
      </c>
      <c r="J27496" s="61">
        <v>-78.22</v>
      </c>
      <c r="K27496">
        <v>22395</v>
      </c>
      <c r="L27496"/>
      <c r="M27496"/>
    </row>
    <row r="27497" spans="1:13">
      <c r="A27497" s="61" t="s">
        <v>40</v>
      </c>
      <c r="B27497" s="61">
        <v>22656</v>
      </c>
      <c r="C27497" s="63" t="s">
        <v>968</v>
      </c>
      <c r="D27497" s="61">
        <v>0</v>
      </c>
      <c r="E27497" s="61" t="s">
        <v>5557</v>
      </c>
      <c r="F27497" s="61" t="s">
        <v>139</v>
      </c>
      <c r="G27497" s="61" t="s">
        <v>5425</v>
      </c>
      <c r="H27497" s="61" t="s">
        <v>967</v>
      </c>
      <c r="I27497" s="61">
        <v>39.200000000000003</v>
      </c>
      <c r="J27497" s="61">
        <v>-78.09</v>
      </c>
      <c r="K27497">
        <v>5454</v>
      </c>
      <c r="L27497"/>
      <c r="M27497"/>
    </row>
    <row r="27498" spans="1:13">
      <c r="A27498" s="61" t="s">
        <v>40</v>
      </c>
      <c r="B27498" s="61">
        <v>20166</v>
      </c>
      <c r="C27498" s="63" t="s">
        <v>968</v>
      </c>
      <c r="D27498" s="61">
        <v>0</v>
      </c>
      <c r="E27498" s="61" t="s">
        <v>1145</v>
      </c>
      <c r="F27498" s="61" t="s">
        <v>139</v>
      </c>
      <c r="G27498" s="61" t="s">
        <v>5168</v>
      </c>
      <c r="H27498" s="61" t="s">
        <v>967</v>
      </c>
      <c r="I27498" s="61">
        <v>38.99</v>
      </c>
      <c r="J27498" s="61">
        <v>-77.459999999999994</v>
      </c>
      <c r="K27498">
        <v>14164</v>
      </c>
      <c r="L27498"/>
      <c r="M27498"/>
    </row>
    <row r="27499" spans="1:13">
      <c r="A27499" s="61" t="s">
        <v>40</v>
      </c>
      <c r="B27499" s="61">
        <v>20164</v>
      </c>
      <c r="C27499" s="63" t="s">
        <v>968</v>
      </c>
      <c r="D27499" s="61">
        <v>0</v>
      </c>
      <c r="E27499" s="61" t="s">
        <v>1145</v>
      </c>
      <c r="F27499" s="61" t="s">
        <v>139</v>
      </c>
      <c r="G27499" s="61" t="s">
        <v>5168</v>
      </c>
      <c r="H27499" s="61" t="s">
        <v>967</v>
      </c>
      <c r="I27499" s="61">
        <v>39</v>
      </c>
      <c r="J27499" s="61">
        <v>-77.400000000000006</v>
      </c>
      <c r="K27499">
        <v>40888</v>
      </c>
      <c r="L27499"/>
      <c r="M27499"/>
    </row>
    <row r="27500" spans="1:13">
      <c r="A27500" s="61" t="s">
        <v>40</v>
      </c>
      <c r="B27500" s="61">
        <v>20165</v>
      </c>
      <c r="C27500" s="63" t="s">
        <v>968</v>
      </c>
      <c r="D27500" s="61">
        <v>0</v>
      </c>
      <c r="E27500" s="61" t="s">
        <v>1145</v>
      </c>
      <c r="F27500" s="61" t="s">
        <v>139</v>
      </c>
      <c r="G27500" s="61" t="s">
        <v>5168</v>
      </c>
      <c r="H27500" s="61" t="s">
        <v>967</v>
      </c>
      <c r="I27500" s="61">
        <v>39.06</v>
      </c>
      <c r="J27500" s="61">
        <v>-77.39</v>
      </c>
      <c r="K27500">
        <v>33777</v>
      </c>
      <c r="L27500"/>
      <c r="M27500"/>
    </row>
    <row r="27501" spans="1:13">
      <c r="A27501" s="61" t="s">
        <v>40</v>
      </c>
      <c r="B27501" s="61">
        <v>22741</v>
      </c>
      <c r="C27501" s="63" t="s">
        <v>968</v>
      </c>
      <c r="D27501" s="61">
        <v>0</v>
      </c>
      <c r="E27501" s="61" t="s">
        <v>5585</v>
      </c>
      <c r="F27501" s="61" t="s">
        <v>139</v>
      </c>
      <c r="G27501" s="61" t="s">
        <v>5561</v>
      </c>
      <c r="H27501" s="61" t="s">
        <v>967</v>
      </c>
      <c r="I27501" s="61">
        <v>38.43</v>
      </c>
      <c r="J27501" s="61">
        <v>-77.87</v>
      </c>
      <c r="K27501">
        <v>226</v>
      </c>
      <c r="L27501"/>
      <c r="M27501"/>
    </row>
    <row r="27502" spans="1:13">
      <c r="A27502" s="61" t="s">
        <v>40</v>
      </c>
      <c r="B27502" s="61">
        <v>23161</v>
      </c>
      <c r="C27502" s="63" t="s">
        <v>968</v>
      </c>
      <c r="D27502" s="61">
        <v>0</v>
      </c>
      <c r="E27502" s="61" t="s">
        <v>4965</v>
      </c>
      <c r="F27502" s="61" t="s">
        <v>139</v>
      </c>
      <c r="G27502" s="61" t="s">
        <v>5651</v>
      </c>
      <c r="H27502" s="61" t="s">
        <v>967</v>
      </c>
      <c r="I27502" s="61">
        <v>37.72</v>
      </c>
      <c r="J27502" s="61">
        <v>-76.92</v>
      </c>
      <c r="K27502">
        <v>130</v>
      </c>
      <c r="L27502"/>
      <c r="M27502"/>
    </row>
    <row r="27503" spans="1:13">
      <c r="A27503" s="61" t="s">
        <v>40</v>
      </c>
      <c r="B27503" s="61">
        <v>23882</v>
      </c>
      <c r="C27503" s="63" t="s">
        <v>968</v>
      </c>
      <c r="D27503" s="61">
        <v>0</v>
      </c>
      <c r="E27503" s="61" t="s">
        <v>3344</v>
      </c>
      <c r="F27503" s="61" t="s">
        <v>139</v>
      </c>
      <c r="G27503" s="61" t="s">
        <v>2377</v>
      </c>
      <c r="H27503" s="61" t="s">
        <v>967</v>
      </c>
      <c r="I27503" s="61">
        <v>36.94</v>
      </c>
      <c r="J27503" s="61">
        <v>-77.400000000000006</v>
      </c>
      <c r="K27503">
        <v>2219</v>
      </c>
      <c r="L27503"/>
      <c r="M27503"/>
    </row>
    <row r="27504" spans="1:13">
      <c r="A27504" s="61" t="s">
        <v>40</v>
      </c>
      <c r="B27504" s="61">
        <v>22641</v>
      </c>
      <c r="C27504" s="63" t="s">
        <v>968</v>
      </c>
      <c r="D27504" s="61">
        <v>0</v>
      </c>
      <c r="E27504" s="61" t="s">
        <v>4694</v>
      </c>
      <c r="F27504" s="61" t="s">
        <v>139</v>
      </c>
      <c r="G27504" s="61" t="s">
        <v>5546</v>
      </c>
      <c r="H27504" s="61" t="s">
        <v>967</v>
      </c>
      <c r="I27504" s="61">
        <v>39.090000000000003</v>
      </c>
      <c r="J27504" s="61">
        <v>-78.37</v>
      </c>
      <c r="K27504">
        <v>299</v>
      </c>
      <c r="L27504"/>
      <c r="M27504"/>
    </row>
    <row r="27505" spans="1:13">
      <c r="A27505" s="61" t="s">
        <v>40</v>
      </c>
      <c r="B27505" s="61">
        <v>22657</v>
      </c>
      <c r="C27505" s="63" t="s">
        <v>968</v>
      </c>
      <c r="D27505" s="61">
        <v>0</v>
      </c>
      <c r="E27505" s="61" t="s">
        <v>4694</v>
      </c>
      <c r="F27505" s="61" t="s">
        <v>139</v>
      </c>
      <c r="G27505" s="61" t="s">
        <v>5546</v>
      </c>
      <c r="H27505" s="61" t="s">
        <v>967</v>
      </c>
      <c r="I27505" s="61">
        <v>38.979999999999997</v>
      </c>
      <c r="J27505" s="61">
        <v>-78.349999999999994</v>
      </c>
      <c r="K27505">
        <v>11974</v>
      </c>
      <c r="L27505"/>
      <c r="M27505"/>
    </row>
    <row r="27506" spans="1:13">
      <c r="A27506" s="61" t="s">
        <v>40</v>
      </c>
      <c r="B27506" s="61">
        <v>24171</v>
      </c>
      <c r="C27506" s="63" t="s">
        <v>968</v>
      </c>
      <c r="D27506" s="61">
        <v>0</v>
      </c>
      <c r="E27506" s="61" t="s">
        <v>5892</v>
      </c>
      <c r="F27506" s="61" t="s">
        <v>139</v>
      </c>
      <c r="G27506" s="61" t="s">
        <v>5840</v>
      </c>
      <c r="H27506" s="61" t="s">
        <v>967</v>
      </c>
      <c r="I27506" s="61">
        <v>36.64</v>
      </c>
      <c r="J27506" s="61">
        <v>-80.27</v>
      </c>
      <c r="K27506">
        <v>8090</v>
      </c>
      <c r="L27506"/>
      <c r="M27506"/>
    </row>
    <row r="27507" spans="1:13">
      <c r="A27507" s="61" t="s">
        <v>40</v>
      </c>
      <c r="B27507" s="61">
        <v>24477</v>
      </c>
      <c r="C27507" s="63" t="s">
        <v>968</v>
      </c>
      <c r="D27507" s="61">
        <v>0</v>
      </c>
      <c r="E27507" s="61" t="s">
        <v>5998</v>
      </c>
      <c r="F27507" s="61" t="s">
        <v>139</v>
      </c>
      <c r="G27507" s="61" t="s">
        <v>5601</v>
      </c>
      <c r="H27507" s="61" t="s">
        <v>967</v>
      </c>
      <c r="I27507" s="61">
        <v>38.020000000000003</v>
      </c>
      <c r="J27507" s="61">
        <v>-79.02</v>
      </c>
      <c r="K27507">
        <v>11269</v>
      </c>
      <c r="L27507"/>
      <c r="M27507"/>
    </row>
    <row r="27508" spans="1:13">
      <c r="A27508" s="61" t="s">
        <v>40</v>
      </c>
      <c r="B27508" s="61">
        <v>23437</v>
      </c>
      <c r="C27508" s="63" t="s">
        <v>968</v>
      </c>
      <c r="D27508" s="61">
        <v>0</v>
      </c>
      <c r="E27508" s="61" t="s">
        <v>5754</v>
      </c>
      <c r="F27508" s="61" t="s">
        <v>139</v>
      </c>
      <c r="G27508" s="61" t="s">
        <v>17416</v>
      </c>
      <c r="H27508" s="61" t="s">
        <v>967</v>
      </c>
      <c r="I27508" s="61">
        <v>36.630000000000003</v>
      </c>
      <c r="J27508" s="61">
        <v>-76.8</v>
      </c>
      <c r="K27508">
        <v>4448</v>
      </c>
      <c r="L27508"/>
      <c r="M27508"/>
    </row>
    <row r="27509" spans="1:13">
      <c r="A27509" s="61" t="s">
        <v>40</v>
      </c>
      <c r="B27509" s="61">
        <v>23438</v>
      </c>
      <c r="C27509" s="63" t="s">
        <v>968</v>
      </c>
      <c r="D27509" s="61">
        <v>0</v>
      </c>
      <c r="E27509" s="61" t="s">
        <v>5754</v>
      </c>
      <c r="F27509" s="61" t="s">
        <v>139</v>
      </c>
      <c r="G27509" s="61" t="s">
        <v>17416</v>
      </c>
      <c r="H27509" s="61" t="s">
        <v>967</v>
      </c>
      <c r="I27509" s="61">
        <v>36.58</v>
      </c>
      <c r="J27509" s="61">
        <v>-76.7</v>
      </c>
      <c r="K27509">
        <v>1839</v>
      </c>
      <c r="L27509"/>
      <c r="M27509"/>
    </row>
    <row r="27510" spans="1:13">
      <c r="A27510" s="61" t="s">
        <v>40</v>
      </c>
      <c r="B27510" s="61">
        <v>23434</v>
      </c>
      <c r="C27510" s="63" t="s">
        <v>968</v>
      </c>
      <c r="D27510" s="61">
        <v>0</v>
      </c>
      <c r="E27510" s="61" t="s">
        <v>5754</v>
      </c>
      <c r="F27510" s="61" t="s">
        <v>139</v>
      </c>
      <c r="G27510" s="61" t="s">
        <v>17416</v>
      </c>
      <c r="H27510" s="61" t="s">
        <v>967</v>
      </c>
      <c r="I27510" s="61">
        <v>36.700000000000003</v>
      </c>
      <c r="J27510" s="61">
        <v>-76.63</v>
      </c>
      <c r="K27510">
        <v>51430</v>
      </c>
      <c r="L27510"/>
      <c r="M27510"/>
    </row>
    <row r="27511" spans="1:13">
      <c r="A27511" s="61" t="s">
        <v>40</v>
      </c>
      <c r="B27511" s="61">
        <v>23432</v>
      </c>
      <c r="C27511" s="63" t="s">
        <v>968</v>
      </c>
      <c r="D27511" s="61">
        <v>0</v>
      </c>
      <c r="E27511" s="61" t="s">
        <v>5754</v>
      </c>
      <c r="F27511" s="61" t="s">
        <v>139</v>
      </c>
      <c r="G27511" s="61" t="s">
        <v>17416</v>
      </c>
      <c r="H27511" s="61" t="s">
        <v>967</v>
      </c>
      <c r="I27511" s="61">
        <v>36.880000000000003</v>
      </c>
      <c r="J27511" s="61">
        <v>-76.55</v>
      </c>
      <c r="K27511">
        <v>1539</v>
      </c>
      <c r="L27511"/>
      <c r="M27511"/>
    </row>
    <row r="27512" spans="1:13">
      <c r="A27512" s="61" t="s">
        <v>40</v>
      </c>
      <c r="B27512" s="61">
        <v>23436</v>
      </c>
      <c r="C27512" s="63" t="s">
        <v>968</v>
      </c>
      <c r="D27512" s="61">
        <v>0</v>
      </c>
      <c r="E27512" s="61" t="s">
        <v>5754</v>
      </c>
      <c r="F27512" s="61" t="s">
        <v>139</v>
      </c>
      <c r="G27512" s="61" t="s">
        <v>17416</v>
      </c>
      <c r="H27512" s="61" t="s">
        <v>967</v>
      </c>
      <c r="I27512" s="61">
        <v>36.89</v>
      </c>
      <c r="J27512" s="61">
        <v>-76.510000000000005</v>
      </c>
      <c r="K27512">
        <v>962</v>
      </c>
      <c r="L27512"/>
      <c r="M27512"/>
    </row>
    <row r="27513" spans="1:13">
      <c r="A27513" s="61" t="s">
        <v>40</v>
      </c>
      <c r="B27513" s="61">
        <v>23435</v>
      </c>
      <c r="C27513" s="63" t="s">
        <v>968</v>
      </c>
      <c r="D27513" s="61">
        <v>0</v>
      </c>
      <c r="E27513" s="61" t="s">
        <v>5754</v>
      </c>
      <c r="F27513" s="61" t="s">
        <v>139</v>
      </c>
      <c r="G27513" s="61" t="s">
        <v>17416</v>
      </c>
      <c r="H27513" s="61" t="s">
        <v>967</v>
      </c>
      <c r="I27513" s="61">
        <v>36.840000000000003</v>
      </c>
      <c r="J27513" s="61">
        <v>-76.48</v>
      </c>
      <c r="K27513">
        <v>32597</v>
      </c>
      <c r="L27513"/>
      <c r="M27513"/>
    </row>
    <row r="27514" spans="1:13">
      <c r="A27514" s="61" t="s">
        <v>40</v>
      </c>
      <c r="B27514" s="61">
        <v>23433</v>
      </c>
      <c r="C27514" s="63" t="s">
        <v>968</v>
      </c>
      <c r="D27514" s="61">
        <v>0</v>
      </c>
      <c r="E27514" s="61" t="s">
        <v>5754</v>
      </c>
      <c r="F27514" s="61" t="s">
        <v>139</v>
      </c>
      <c r="G27514" s="61" t="s">
        <v>17416</v>
      </c>
      <c r="H27514" s="61" t="s">
        <v>967</v>
      </c>
      <c r="I27514" s="61">
        <v>36.92</v>
      </c>
      <c r="J27514" s="61">
        <v>-76.459999999999994</v>
      </c>
      <c r="K27514">
        <v>1291</v>
      </c>
      <c r="L27514"/>
      <c r="M27514"/>
    </row>
    <row r="27515" spans="1:13">
      <c r="A27515" s="61" t="s">
        <v>40</v>
      </c>
      <c r="B27515" s="61">
        <v>24375</v>
      </c>
      <c r="C27515" s="63" t="s">
        <v>968</v>
      </c>
      <c r="D27515" s="61">
        <v>0</v>
      </c>
      <c r="E27515" s="61" t="s">
        <v>4373</v>
      </c>
      <c r="F27515" s="61" t="s">
        <v>139</v>
      </c>
      <c r="G27515" s="61" t="s">
        <v>5936</v>
      </c>
      <c r="H27515" s="61" t="s">
        <v>967</v>
      </c>
      <c r="I27515" s="61">
        <v>36.76</v>
      </c>
      <c r="J27515" s="61">
        <v>-81.400000000000006</v>
      </c>
      <c r="K27515">
        <v>1451</v>
      </c>
      <c r="L27515"/>
      <c r="M27515"/>
    </row>
    <row r="27516" spans="1:13">
      <c r="A27516" s="61" t="s">
        <v>40</v>
      </c>
      <c r="B27516" s="61">
        <v>22742</v>
      </c>
      <c r="C27516" s="63" t="s">
        <v>968</v>
      </c>
      <c r="D27516" s="61">
        <v>0</v>
      </c>
      <c r="E27516" s="61" t="s">
        <v>5586</v>
      </c>
      <c r="F27516" s="61" t="s">
        <v>139</v>
      </c>
      <c r="G27516" s="61" t="s">
        <v>5175</v>
      </c>
      <c r="H27516" s="61" t="s">
        <v>967</v>
      </c>
      <c r="I27516" s="61">
        <v>38.46</v>
      </c>
      <c r="J27516" s="61">
        <v>-77.72</v>
      </c>
      <c r="K27516">
        <v>1726</v>
      </c>
      <c r="L27516"/>
      <c r="M27516"/>
    </row>
    <row r="27517" spans="1:13">
      <c r="A27517" s="61" t="s">
        <v>40</v>
      </c>
      <c r="B27517" s="61">
        <v>23883</v>
      </c>
      <c r="C27517" s="63" t="s">
        <v>968</v>
      </c>
      <c r="D27517" s="61">
        <v>0</v>
      </c>
      <c r="E27517" s="61" t="s">
        <v>1869</v>
      </c>
      <c r="F27517" s="61" t="s">
        <v>139</v>
      </c>
      <c r="G27517" s="61" t="s">
        <v>5778</v>
      </c>
      <c r="H27517" s="61" t="s">
        <v>967</v>
      </c>
      <c r="I27517" s="61">
        <v>37.130000000000003</v>
      </c>
      <c r="J27517" s="61">
        <v>-76.83</v>
      </c>
      <c r="K27517">
        <v>2169</v>
      </c>
      <c r="L27517"/>
      <c r="M27517"/>
    </row>
    <row r="27518" spans="1:13">
      <c r="A27518" s="61" t="s">
        <v>40</v>
      </c>
      <c r="B27518" s="61">
        <v>23163</v>
      </c>
      <c r="C27518" s="63" t="s">
        <v>968</v>
      </c>
      <c r="D27518" s="61">
        <v>0</v>
      </c>
      <c r="E27518" s="61" t="s">
        <v>5710</v>
      </c>
      <c r="F27518" s="61" t="s">
        <v>139</v>
      </c>
      <c r="G27518" s="61" t="s">
        <v>5648</v>
      </c>
      <c r="H27518" s="61" t="s">
        <v>967</v>
      </c>
      <c r="I27518" s="61">
        <v>37.36</v>
      </c>
      <c r="J27518" s="61">
        <v>-76.31</v>
      </c>
      <c r="K27518">
        <v>186</v>
      </c>
      <c r="L27518"/>
      <c r="M27518"/>
    </row>
    <row r="27519" spans="1:13">
      <c r="A27519" s="61" t="s">
        <v>40</v>
      </c>
      <c r="B27519" s="61">
        <v>23885</v>
      </c>
      <c r="C27519" s="63" t="s">
        <v>968</v>
      </c>
      <c r="D27519" s="61">
        <v>0</v>
      </c>
      <c r="E27519" s="61" t="s">
        <v>5798</v>
      </c>
      <c r="F27519" s="61" t="s">
        <v>139</v>
      </c>
      <c r="G27519" s="61" t="s">
        <v>5774</v>
      </c>
      <c r="H27519" s="61" t="s">
        <v>967</v>
      </c>
      <c r="I27519" s="61">
        <v>37.19</v>
      </c>
      <c r="J27519" s="61">
        <v>-77.56</v>
      </c>
      <c r="K27519">
        <v>2779</v>
      </c>
      <c r="L27519"/>
      <c r="M27519"/>
    </row>
    <row r="27520" spans="1:13">
      <c r="A27520" s="61" t="s">
        <v>40</v>
      </c>
      <c r="B27520" s="61">
        <v>24594</v>
      </c>
      <c r="C27520" s="63" t="s">
        <v>968</v>
      </c>
      <c r="D27520" s="61">
        <v>0</v>
      </c>
      <c r="E27520" s="61" t="s">
        <v>6036</v>
      </c>
      <c r="F27520" s="61" t="s">
        <v>139</v>
      </c>
      <c r="G27520" s="61" t="s">
        <v>5848</v>
      </c>
      <c r="H27520" s="61" t="s">
        <v>967</v>
      </c>
      <c r="I27520" s="61">
        <v>36.619999999999997</v>
      </c>
      <c r="J27520" s="61">
        <v>-79.180000000000007</v>
      </c>
      <c r="K27520">
        <v>1595</v>
      </c>
      <c r="L27520"/>
      <c r="M27520"/>
    </row>
    <row r="27521" spans="1:13">
      <c r="A27521" s="61" t="s">
        <v>40</v>
      </c>
      <c r="B27521" s="61">
        <v>24479</v>
      </c>
      <c r="C27521" s="63" t="s">
        <v>968</v>
      </c>
      <c r="D27521" s="61">
        <v>0</v>
      </c>
      <c r="E27521" s="61" t="s">
        <v>5999</v>
      </c>
      <c r="F27521" s="61" t="s">
        <v>139</v>
      </c>
      <c r="G27521" s="61" t="s">
        <v>5601</v>
      </c>
      <c r="H27521" s="61" t="s">
        <v>967</v>
      </c>
      <c r="I27521" s="61">
        <v>38.14</v>
      </c>
      <c r="J27521" s="61">
        <v>-79.2</v>
      </c>
      <c r="K27521">
        <v>1485</v>
      </c>
      <c r="L27521"/>
      <c r="M27521"/>
    </row>
    <row r="27522" spans="1:13">
      <c r="A27522" s="61" t="s">
        <v>40</v>
      </c>
      <c r="B27522" s="61">
        <v>24649</v>
      </c>
      <c r="C27522" s="63" t="s">
        <v>968</v>
      </c>
      <c r="D27522" s="61">
        <v>0</v>
      </c>
      <c r="E27522" s="61" t="s">
        <v>6058</v>
      </c>
      <c r="F27522" s="61" t="s">
        <v>139</v>
      </c>
      <c r="G27522" s="61" t="s">
        <v>5907</v>
      </c>
      <c r="H27522" s="61" t="s">
        <v>967</v>
      </c>
      <c r="I27522" s="61">
        <v>37.08</v>
      </c>
      <c r="J27522" s="61">
        <v>-81.91</v>
      </c>
      <c r="K27522">
        <v>2242</v>
      </c>
      <c r="L27522"/>
      <c r="M27522"/>
    </row>
    <row r="27523" spans="1:13">
      <c r="A27523" s="61" t="s">
        <v>40</v>
      </c>
      <c r="B27523" s="61">
        <v>22743</v>
      </c>
      <c r="C27523" s="63" t="s">
        <v>968</v>
      </c>
      <c r="D27523" s="61">
        <v>0</v>
      </c>
      <c r="E27523" s="61" t="s">
        <v>5587</v>
      </c>
      <c r="F27523" s="61" t="s">
        <v>139</v>
      </c>
      <c r="G27523" s="61" t="s">
        <v>495</v>
      </c>
      <c r="H27523" s="61" t="s">
        <v>967</v>
      </c>
      <c r="I27523" s="61">
        <v>38.479999999999997</v>
      </c>
      <c r="J27523" s="61">
        <v>-78.319999999999993</v>
      </c>
      <c r="K27523">
        <v>145</v>
      </c>
      <c r="L27523"/>
      <c r="M27523"/>
    </row>
    <row r="27524" spans="1:13">
      <c r="A27524" s="61" t="s">
        <v>40</v>
      </c>
      <c r="B27524" s="61">
        <v>24377</v>
      </c>
      <c r="C27524" s="63" t="s">
        <v>968</v>
      </c>
      <c r="D27524" s="61">
        <v>0</v>
      </c>
      <c r="E27524" s="61" t="s">
        <v>3149</v>
      </c>
      <c r="F27524" s="61" t="s">
        <v>139</v>
      </c>
      <c r="G27524" s="61" t="s">
        <v>5944</v>
      </c>
      <c r="H27524" s="61" t="s">
        <v>967</v>
      </c>
      <c r="I27524" s="61">
        <v>36.97</v>
      </c>
      <c r="J27524" s="61">
        <v>-81.64</v>
      </c>
      <c r="K27524">
        <v>278</v>
      </c>
      <c r="L27524"/>
      <c r="M27524"/>
    </row>
    <row r="27525" spans="1:13">
      <c r="A27525" s="61" t="s">
        <v>40</v>
      </c>
      <c r="B27525" s="61">
        <v>22560</v>
      </c>
      <c r="C27525" s="63" t="s">
        <v>968</v>
      </c>
      <c r="D27525" s="61">
        <v>0</v>
      </c>
      <c r="E27525" s="61" t="s">
        <v>5535</v>
      </c>
      <c r="F27525" s="61" t="s">
        <v>139</v>
      </c>
      <c r="G27525" s="61" t="s">
        <v>1186</v>
      </c>
      <c r="H27525" s="61" t="s">
        <v>967</v>
      </c>
      <c r="I27525" s="61">
        <v>37.92</v>
      </c>
      <c r="J27525" s="61">
        <v>-76.86</v>
      </c>
      <c r="K27525">
        <v>6465</v>
      </c>
      <c r="L27525"/>
      <c r="M27525"/>
    </row>
    <row r="27526" spans="1:13">
      <c r="A27526" s="61" t="s">
        <v>40</v>
      </c>
      <c r="B27526" s="61">
        <v>24651</v>
      </c>
      <c r="C27526" s="63" t="s">
        <v>968</v>
      </c>
      <c r="D27526" s="61">
        <v>0</v>
      </c>
      <c r="E27526" s="61" t="s">
        <v>884</v>
      </c>
      <c r="F27526" s="61" t="s">
        <v>139</v>
      </c>
      <c r="G27526" s="61" t="s">
        <v>5944</v>
      </c>
      <c r="H27526" s="61" t="s">
        <v>967</v>
      </c>
      <c r="I27526" s="61">
        <v>37.119999999999997</v>
      </c>
      <c r="J27526" s="61">
        <v>-81.510000000000005</v>
      </c>
      <c r="K27526">
        <v>5976</v>
      </c>
      <c r="L27526"/>
      <c r="M27526"/>
    </row>
    <row r="27527" spans="1:13">
      <c r="A27527" s="61" t="s">
        <v>40</v>
      </c>
      <c r="B27527" s="61">
        <v>23442</v>
      </c>
      <c r="C27527" s="63" t="s">
        <v>968</v>
      </c>
      <c r="D27527" s="61">
        <v>0</v>
      </c>
      <c r="E27527" s="61" t="s">
        <v>5742</v>
      </c>
      <c r="F27527" s="61" t="s">
        <v>139</v>
      </c>
      <c r="G27527" s="61" t="s">
        <v>5721</v>
      </c>
      <c r="H27527" s="61" t="s">
        <v>967</v>
      </c>
      <c r="I27527" s="61">
        <v>37.89</v>
      </c>
      <c r="J27527" s="61">
        <v>-75.540000000000006</v>
      </c>
      <c r="K27527">
        <v>1074</v>
      </c>
      <c r="L27527"/>
      <c r="M27527"/>
    </row>
    <row r="27528" spans="1:13">
      <c r="A27528" s="61" t="s">
        <v>40</v>
      </c>
      <c r="B27528" s="61">
        <v>24174</v>
      </c>
      <c r="C27528" s="63" t="s">
        <v>968</v>
      </c>
      <c r="D27528" s="61">
        <v>0</v>
      </c>
      <c r="E27528" s="61" t="s">
        <v>5893</v>
      </c>
      <c r="F27528" s="61" t="s">
        <v>139</v>
      </c>
      <c r="G27528" s="61" t="s">
        <v>4106</v>
      </c>
      <c r="H27528" s="61" t="s">
        <v>967</v>
      </c>
      <c r="I27528" s="61">
        <v>37.35</v>
      </c>
      <c r="J27528" s="61">
        <v>-79.63</v>
      </c>
      <c r="K27528">
        <v>2362</v>
      </c>
      <c r="L27528"/>
      <c r="M27528"/>
    </row>
    <row r="27529" spans="1:13">
      <c r="A27529" s="61" t="s">
        <v>40</v>
      </c>
      <c r="B27529" s="61">
        <v>20198</v>
      </c>
      <c r="C27529" s="63" t="s">
        <v>968</v>
      </c>
      <c r="D27529" s="61">
        <v>0</v>
      </c>
      <c r="E27529" s="61" t="s">
        <v>5193</v>
      </c>
      <c r="F27529" s="61" t="s">
        <v>139</v>
      </c>
      <c r="G27529" s="61" t="s">
        <v>5175</v>
      </c>
      <c r="H27529" s="61" t="s">
        <v>967</v>
      </c>
      <c r="I27529" s="61">
        <v>38.86</v>
      </c>
      <c r="J27529" s="61">
        <v>-77.77</v>
      </c>
      <c r="K27529">
        <v>2440</v>
      </c>
      <c r="L27529"/>
      <c r="M27529"/>
    </row>
    <row r="27530" spans="1:13">
      <c r="A27530" s="61" t="s">
        <v>40</v>
      </c>
      <c r="B27530" s="61">
        <v>22853</v>
      </c>
      <c r="C27530" s="63" t="s">
        <v>968</v>
      </c>
      <c r="D27530" s="61">
        <v>0</v>
      </c>
      <c r="E27530" s="61" t="s">
        <v>5606</v>
      </c>
      <c r="F27530" s="61" t="s">
        <v>139</v>
      </c>
      <c r="G27530" s="61" t="s">
        <v>1468</v>
      </c>
      <c r="H27530" s="61" t="s">
        <v>967</v>
      </c>
      <c r="I27530" s="61">
        <v>38.630000000000003</v>
      </c>
      <c r="J27530" s="61">
        <v>-78.77</v>
      </c>
      <c r="K27530">
        <v>4608</v>
      </c>
      <c r="L27530"/>
      <c r="M27530"/>
    </row>
    <row r="27531" spans="1:13">
      <c r="A27531" s="61" t="s">
        <v>40</v>
      </c>
      <c r="B27531" s="61">
        <v>23168</v>
      </c>
      <c r="C27531" s="63" t="s">
        <v>968</v>
      </c>
      <c r="D27531" s="61">
        <v>0</v>
      </c>
      <c r="E27531" s="61" t="s">
        <v>5711</v>
      </c>
      <c r="F27531" s="61" t="s">
        <v>139</v>
      </c>
      <c r="G27531" s="61" t="s">
        <v>5678</v>
      </c>
      <c r="H27531" s="61" t="s">
        <v>967</v>
      </c>
      <c r="I27531" s="61">
        <v>37.369999999999997</v>
      </c>
      <c r="J27531" s="61">
        <v>-76.8</v>
      </c>
      <c r="K27531">
        <v>8624</v>
      </c>
      <c r="L27531"/>
      <c r="M27531"/>
    </row>
    <row r="27532" spans="1:13">
      <c r="A27532" s="61" t="s">
        <v>40</v>
      </c>
      <c r="B27532" s="61">
        <v>22660</v>
      </c>
      <c r="C27532" s="63" t="s">
        <v>968</v>
      </c>
      <c r="D27532" s="61">
        <v>0</v>
      </c>
      <c r="E27532" s="61" t="s">
        <v>5558</v>
      </c>
      <c r="F27532" s="61" t="s">
        <v>139</v>
      </c>
      <c r="G27532" s="61" t="s">
        <v>5546</v>
      </c>
      <c r="H27532" s="61" t="s">
        <v>967</v>
      </c>
      <c r="I27532" s="61">
        <v>38.94</v>
      </c>
      <c r="J27532" s="61">
        <v>-78.430000000000007</v>
      </c>
      <c r="K27532">
        <v>1715</v>
      </c>
      <c r="L27532"/>
      <c r="M27532"/>
    </row>
    <row r="27533" spans="1:13">
      <c r="A27533" s="61" t="s">
        <v>40</v>
      </c>
      <c r="B27533" s="61">
        <v>23169</v>
      </c>
      <c r="C27533" s="63" t="s">
        <v>968</v>
      </c>
      <c r="D27533" s="61">
        <v>0</v>
      </c>
      <c r="E27533" s="61" t="s">
        <v>5712</v>
      </c>
      <c r="F27533" s="61" t="s">
        <v>139</v>
      </c>
      <c r="G27533" s="61" t="s">
        <v>1098</v>
      </c>
      <c r="H27533" s="61" t="s">
        <v>967</v>
      </c>
      <c r="I27533" s="61">
        <v>37.590000000000003</v>
      </c>
      <c r="J27533" s="61">
        <v>-76.459999999999994</v>
      </c>
      <c r="K27533">
        <v>1077</v>
      </c>
      <c r="L27533"/>
      <c r="M27533"/>
    </row>
    <row r="27534" spans="1:13">
      <c r="A27534" s="61" t="s">
        <v>40</v>
      </c>
      <c r="B27534" s="61">
        <v>22172</v>
      </c>
      <c r="C27534" s="63" t="s">
        <v>968</v>
      </c>
      <c r="D27534" s="61">
        <v>0</v>
      </c>
      <c r="E27534" s="61" t="s">
        <v>5498</v>
      </c>
      <c r="F27534" s="61" t="s">
        <v>139</v>
      </c>
      <c r="G27534" s="61" t="s">
        <v>5173</v>
      </c>
      <c r="H27534" s="61" t="s">
        <v>967</v>
      </c>
      <c r="I27534" s="61">
        <v>38.54</v>
      </c>
      <c r="J27534" s="61">
        <v>-77.31</v>
      </c>
      <c r="K27534">
        <v>10679</v>
      </c>
      <c r="L27534"/>
      <c r="M27534"/>
    </row>
    <row r="27535" spans="1:13">
      <c r="A27535" s="61" t="s">
        <v>40</v>
      </c>
      <c r="B27535" s="61">
        <v>24378</v>
      </c>
      <c r="C27535" s="63" t="s">
        <v>968</v>
      </c>
      <c r="D27535" s="61">
        <v>0</v>
      </c>
      <c r="E27535" s="61" t="s">
        <v>5970</v>
      </c>
      <c r="F27535" s="61" t="s">
        <v>139</v>
      </c>
      <c r="G27535" s="61" t="s">
        <v>5932</v>
      </c>
      <c r="H27535" s="61" t="s">
        <v>967</v>
      </c>
      <c r="I27535" s="61">
        <v>36.700000000000003</v>
      </c>
      <c r="J27535" s="61">
        <v>-81.430000000000007</v>
      </c>
      <c r="K27535">
        <v>1065</v>
      </c>
      <c r="L27535"/>
      <c r="M27535"/>
    </row>
    <row r="27536" spans="1:13">
      <c r="A27536" s="61" t="s">
        <v>40</v>
      </c>
      <c r="B27536" s="61">
        <v>24175</v>
      </c>
      <c r="C27536" s="63" t="s">
        <v>968</v>
      </c>
      <c r="D27536" s="61">
        <v>0</v>
      </c>
      <c r="E27536" s="61" t="s">
        <v>4251</v>
      </c>
      <c r="F27536" s="61" t="s">
        <v>139</v>
      </c>
      <c r="G27536" s="61" t="s">
        <v>5845</v>
      </c>
      <c r="H27536" s="61" t="s">
        <v>967</v>
      </c>
      <c r="I27536" s="61">
        <v>37.409999999999997</v>
      </c>
      <c r="J27536" s="61">
        <v>-79.87</v>
      </c>
      <c r="K27536">
        <v>8165</v>
      </c>
      <c r="L27536"/>
      <c r="M27536"/>
    </row>
    <row r="27537" spans="1:13">
      <c r="A27537" s="61" t="s">
        <v>40</v>
      </c>
      <c r="B27537" s="61">
        <v>22974</v>
      </c>
      <c r="C27537" s="63" t="s">
        <v>968</v>
      </c>
      <c r="D27537" s="61">
        <v>0</v>
      </c>
      <c r="E27537" s="61" t="s">
        <v>1552</v>
      </c>
      <c r="F27537" s="61" t="s">
        <v>139</v>
      </c>
      <c r="G27537" s="61" t="s">
        <v>5628</v>
      </c>
      <c r="H27537" s="61" t="s">
        <v>967</v>
      </c>
      <c r="I27537" s="61">
        <v>37.94</v>
      </c>
      <c r="J27537" s="61">
        <v>-78.239999999999995</v>
      </c>
      <c r="K27537">
        <v>5427</v>
      </c>
      <c r="L27537"/>
      <c r="M27537"/>
    </row>
    <row r="27538" spans="1:13">
      <c r="A27538" s="61" t="s">
        <v>40</v>
      </c>
      <c r="B27538" s="61">
        <v>22976</v>
      </c>
      <c r="C27538" s="63" t="s">
        <v>968</v>
      </c>
      <c r="D27538" s="61">
        <v>0</v>
      </c>
      <c r="E27538" s="61" t="s">
        <v>5633</v>
      </c>
      <c r="F27538" s="61" t="s">
        <v>139</v>
      </c>
      <c r="G27538" s="61" t="s">
        <v>5609</v>
      </c>
      <c r="H27538" s="61" t="s">
        <v>967</v>
      </c>
      <c r="I27538" s="61">
        <v>37.81</v>
      </c>
      <c r="J27538" s="61">
        <v>-79.06</v>
      </c>
      <c r="K27538">
        <v>307</v>
      </c>
      <c r="L27538"/>
      <c r="M27538"/>
    </row>
    <row r="27539" spans="1:13">
      <c r="A27539" s="61" t="s">
        <v>40</v>
      </c>
      <c r="B27539" s="61">
        <v>24176</v>
      </c>
      <c r="C27539" s="63" t="s">
        <v>968</v>
      </c>
      <c r="D27539" s="61">
        <v>0</v>
      </c>
      <c r="E27539" s="61" t="s">
        <v>5894</v>
      </c>
      <c r="F27539" s="61" t="s">
        <v>139</v>
      </c>
      <c r="G27539" s="61" t="s">
        <v>428</v>
      </c>
      <c r="H27539" s="61" t="s">
        <v>967</v>
      </c>
      <c r="I27539" s="61">
        <v>37</v>
      </c>
      <c r="J27539" s="61">
        <v>-79.680000000000007</v>
      </c>
      <c r="K27539">
        <v>1527</v>
      </c>
      <c r="L27539"/>
      <c r="M27539"/>
    </row>
    <row r="27540" spans="1:13">
      <c r="A27540" s="61" t="s">
        <v>40</v>
      </c>
      <c r="B27540" s="61">
        <v>22567</v>
      </c>
      <c r="C27540" s="63" t="s">
        <v>968</v>
      </c>
      <c r="D27540" s="61">
        <v>0</v>
      </c>
      <c r="E27540" s="61" t="s">
        <v>2150</v>
      </c>
      <c r="F27540" s="61" t="s">
        <v>139</v>
      </c>
      <c r="G27540" s="61" t="s">
        <v>1971</v>
      </c>
      <c r="H27540" s="61" t="s">
        <v>967</v>
      </c>
      <c r="I27540" s="61">
        <v>38.25</v>
      </c>
      <c r="J27540" s="61">
        <v>-77.959999999999994</v>
      </c>
      <c r="K27540">
        <v>2949</v>
      </c>
      <c r="L27540"/>
      <c r="M27540"/>
    </row>
    <row r="27541" spans="1:13">
      <c r="A27541" s="61" t="s">
        <v>40</v>
      </c>
      <c r="B27541" s="61">
        <v>20184</v>
      </c>
      <c r="C27541" s="63" t="s">
        <v>968</v>
      </c>
      <c r="D27541" s="61">
        <v>0</v>
      </c>
      <c r="E27541" s="61" t="s">
        <v>5191</v>
      </c>
      <c r="F27541" s="61" t="s">
        <v>139</v>
      </c>
      <c r="G27541" s="61" t="s">
        <v>5175</v>
      </c>
      <c r="H27541" s="61" t="s">
        <v>967</v>
      </c>
      <c r="I27541" s="61">
        <v>38.99</v>
      </c>
      <c r="J27541" s="61">
        <v>-77.88</v>
      </c>
      <c r="K27541">
        <v>735</v>
      </c>
      <c r="L27541"/>
      <c r="M27541"/>
    </row>
    <row r="27542" spans="1:13">
      <c r="A27542" s="61" t="s">
        <v>40</v>
      </c>
      <c r="B27542" s="61">
        <v>23175</v>
      </c>
      <c r="C27542" s="63" t="s">
        <v>968</v>
      </c>
      <c r="D27542" s="61">
        <v>0</v>
      </c>
      <c r="E27542" s="61" t="s">
        <v>5714</v>
      </c>
      <c r="F27542" s="61" t="s">
        <v>139</v>
      </c>
      <c r="G27542" s="61" t="s">
        <v>1098</v>
      </c>
      <c r="H27542" s="61" t="s">
        <v>967</v>
      </c>
      <c r="I27542" s="61">
        <v>37.65</v>
      </c>
      <c r="J27542" s="61">
        <v>-76.63</v>
      </c>
      <c r="K27542">
        <v>1931</v>
      </c>
      <c r="L27542"/>
      <c r="M27542"/>
    </row>
    <row r="27543" spans="1:13">
      <c r="A27543" s="61" t="s">
        <v>40</v>
      </c>
      <c r="B27543" s="61">
        <v>23887</v>
      </c>
      <c r="C27543" s="63" t="s">
        <v>968</v>
      </c>
      <c r="D27543" s="61">
        <v>0</v>
      </c>
      <c r="E27543" s="61" t="s">
        <v>5799</v>
      </c>
      <c r="F27543" s="61" t="s">
        <v>139</v>
      </c>
      <c r="G27543" s="61" t="s">
        <v>5768</v>
      </c>
      <c r="H27543" s="61" t="s">
        <v>967</v>
      </c>
      <c r="I27543" s="61">
        <v>36.58</v>
      </c>
      <c r="J27543" s="61">
        <v>-77.83</v>
      </c>
      <c r="K27543">
        <v>529</v>
      </c>
      <c r="L27543"/>
      <c r="M27543"/>
    </row>
    <row r="27544" spans="1:13">
      <c r="A27544" s="61" t="s">
        <v>40</v>
      </c>
      <c r="B27544" s="61">
        <v>24656</v>
      </c>
      <c r="C27544" s="63" t="s">
        <v>968</v>
      </c>
      <c r="D27544" s="61">
        <v>0</v>
      </c>
      <c r="E27544" s="61" t="s">
        <v>6059</v>
      </c>
      <c r="F27544" s="61" t="s">
        <v>139</v>
      </c>
      <c r="G27544" s="61" t="s">
        <v>5912</v>
      </c>
      <c r="H27544" s="61" t="s">
        <v>967</v>
      </c>
      <c r="I27544" s="61">
        <v>37.229999999999997</v>
      </c>
      <c r="J27544" s="61">
        <v>-82.08</v>
      </c>
      <c r="K27544">
        <v>2875</v>
      </c>
      <c r="L27544"/>
      <c r="M27544"/>
    </row>
    <row r="27545" spans="1:13">
      <c r="A27545" s="61" t="s">
        <v>40</v>
      </c>
      <c r="B27545" s="61">
        <v>24597</v>
      </c>
      <c r="C27545" s="63" t="s">
        <v>968</v>
      </c>
      <c r="D27545" s="61">
        <v>0</v>
      </c>
      <c r="E27545" s="61" t="s">
        <v>6037</v>
      </c>
      <c r="F27545" s="61" t="s">
        <v>139</v>
      </c>
      <c r="G27545" s="61" t="s">
        <v>6008</v>
      </c>
      <c r="H27545" s="61" t="s">
        <v>967</v>
      </c>
      <c r="I27545" s="61">
        <v>36.79</v>
      </c>
      <c r="J27545" s="61">
        <v>-79.12</v>
      </c>
      <c r="K27545">
        <v>1171</v>
      </c>
      <c r="L27545"/>
      <c r="M27545"/>
    </row>
    <row r="27546" spans="1:13">
      <c r="A27546" s="61" t="s">
        <v>40</v>
      </c>
      <c r="B27546" s="61">
        <v>24482</v>
      </c>
      <c r="C27546" s="63" t="s">
        <v>968</v>
      </c>
      <c r="D27546" s="61">
        <v>0</v>
      </c>
      <c r="E27546" s="61" t="s">
        <v>2332</v>
      </c>
      <c r="F27546" s="61" t="s">
        <v>139</v>
      </c>
      <c r="G27546" s="61" t="s">
        <v>5601</v>
      </c>
      <c r="H27546" s="61" t="s">
        <v>967</v>
      </c>
      <c r="I27546" s="61">
        <v>38.19</v>
      </c>
      <c r="J27546" s="61">
        <v>-79</v>
      </c>
      <c r="K27546">
        <v>5200</v>
      </c>
      <c r="L27546"/>
      <c r="M27546"/>
    </row>
    <row r="27547" spans="1:13">
      <c r="A27547" s="61" t="s">
        <v>40</v>
      </c>
      <c r="B27547" s="61">
        <v>24483</v>
      </c>
      <c r="C27547" s="63" t="s">
        <v>968</v>
      </c>
      <c r="D27547" s="61">
        <v>0</v>
      </c>
      <c r="E27547" s="61" t="s">
        <v>6000</v>
      </c>
      <c r="F27547" s="61" t="s">
        <v>139</v>
      </c>
      <c r="G27547" s="61" t="s">
        <v>5979</v>
      </c>
      <c r="H27547" s="61" t="s">
        <v>967</v>
      </c>
      <c r="I27547" s="61">
        <v>37.9</v>
      </c>
      <c r="J27547" s="61">
        <v>-79.2</v>
      </c>
      <c r="K27547">
        <v>670</v>
      </c>
      <c r="L27547"/>
      <c r="M27547"/>
    </row>
    <row r="27548" spans="1:13">
      <c r="A27548" s="61" t="s">
        <v>40</v>
      </c>
      <c r="B27548" s="61">
        <v>23974</v>
      </c>
      <c r="C27548" s="63" t="s">
        <v>968</v>
      </c>
      <c r="D27548" s="61">
        <v>0</v>
      </c>
      <c r="E27548" s="61" t="s">
        <v>5835</v>
      </c>
      <c r="F27548" s="61" t="s">
        <v>139</v>
      </c>
      <c r="G27548" s="61" t="s">
        <v>5823</v>
      </c>
      <c r="H27548" s="61" t="s">
        <v>967</v>
      </c>
      <c r="I27548" s="61">
        <v>36.99</v>
      </c>
      <c r="J27548" s="61">
        <v>-78.22</v>
      </c>
      <c r="K27548">
        <v>4700</v>
      </c>
      <c r="L27548"/>
      <c r="M27548"/>
    </row>
    <row r="27549" spans="1:13">
      <c r="A27549" s="61" t="s">
        <v>40</v>
      </c>
      <c r="B27549" s="61">
        <v>22181</v>
      </c>
      <c r="C27549" s="63" t="s">
        <v>968</v>
      </c>
      <c r="D27549" s="61">
        <v>0</v>
      </c>
      <c r="E27549" s="61" t="s">
        <v>701</v>
      </c>
      <c r="F27549" s="61" t="s">
        <v>139</v>
      </c>
      <c r="G27549" s="61" t="s">
        <v>5178</v>
      </c>
      <c r="H27549" s="61" t="s">
        <v>967</v>
      </c>
      <c r="I27549" s="61">
        <v>38.909999999999997</v>
      </c>
      <c r="J27549" s="61">
        <v>-77.290000000000006</v>
      </c>
      <c r="K27549">
        <v>15555</v>
      </c>
      <c r="L27549"/>
      <c r="M27549"/>
    </row>
    <row r="27550" spans="1:13">
      <c r="A27550" s="61" t="s">
        <v>40</v>
      </c>
      <c r="B27550" s="61">
        <v>22182</v>
      </c>
      <c r="C27550" s="63" t="s">
        <v>968</v>
      </c>
      <c r="D27550" s="61">
        <v>0</v>
      </c>
      <c r="E27550" s="61" t="s">
        <v>701</v>
      </c>
      <c r="F27550" s="61" t="s">
        <v>139</v>
      </c>
      <c r="G27550" s="61" t="s">
        <v>5178</v>
      </c>
      <c r="H27550" s="61" t="s">
        <v>967</v>
      </c>
      <c r="I27550" s="61">
        <v>38.94</v>
      </c>
      <c r="J27550" s="61">
        <v>-77.27</v>
      </c>
      <c r="K27550">
        <v>27778</v>
      </c>
      <c r="L27550"/>
      <c r="M27550"/>
    </row>
    <row r="27551" spans="1:13">
      <c r="A27551" s="61" t="s">
        <v>40</v>
      </c>
      <c r="B27551" s="61">
        <v>22180</v>
      </c>
      <c r="C27551" s="63" t="s">
        <v>968</v>
      </c>
      <c r="D27551" s="61">
        <v>0</v>
      </c>
      <c r="E27551" s="61" t="s">
        <v>701</v>
      </c>
      <c r="F27551" s="61" t="s">
        <v>139</v>
      </c>
      <c r="G27551" s="61" t="s">
        <v>5178</v>
      </c>
      <c r="H27551" s="61" t="s">
        <v>967</v>
      </c>
      <c r="I27551" s="61">
        <v>38.9</v>
      </c>
      <c r="J27551" s="61">
        <v>-77.260000000000005</v>
      </c>
      <c r="K27551">
        <v>26666</v>
      </c>
      <c r="L27551"/>
      <c r="M27551"/>
    </row>
    <row r="27552" spans="1:13">
      <c r="A27552" s="61" t="s">
        <v>40</v>
      </c>
      <c r="B27552" s="61">
        <v>22746</v>
      </c>
      <c r="C27552" s="63" t="s">
        <v>968</v>
      </c>
      <c r="D27552" s="61">
        <v>0</v>
      </c>
      <c r="E27552" s="61" t="s">
        <v>5171</v>
      </c>
      <c r="F27552" s="61" t="s">
        <v>139</v>
      </c>
      <c r="G27552" s="61" t="s">
        <v>5172</v>
      </c>
      <c r="H27552" s="61" t="s">
        <v>967</v>
      </c>
      <c r="I27552" s="61">
        <v>38.630000000000003</v>
      </c>
      <c r="J27552" s="61">
        <v>-78.03</v>
      </c>
      <c r="K27552">
        <v>216</v>
      </c>
      <c r="L27552"/>
      <c r="M27552"/>
    </row>
    <row r="27553" spans="1:13">
      <c r="A27553" s="61" t="s">
        <v>40</v>
      </c>
      <c r="B27553" s="61">
        <v>24179</v>
      </c>
      <c r="C27553" s="63" t="s">
        <v>968</v>
      </c>
      <c r="D27553" s="61">
        <v>0</v>
      </c>
      <c r="E27553" s="61" t="s">
        <v>5896</v>
      </c>
      <c r="F27553" s="61" t="s">
        <v>139</v>
      </c>
      <c r="G27553" s="61" t="s">
        <v>5838</v>
      </c>
      <c r="H27553" s="61" t="s">
        <v>967</v>
      </c>
      <c r="I27553" s="61">
        <v>37.270000000000003</v>
      </c>
      <c r="J27553" s="61">
        <v>-79.88</v>
      </c>
      <c r="K27553">
        <v>19024</v>
      </c>
      <c r="L27553"/>
      <c r="M27553"/>
    </row>
    <row r="27554" spans="1:13">
      <c r="A27554" s="61" t="s">
        <v>40</v>
      </c>
      <c r="B27554" s="61">
        <v>24598</v>
      </c>
      <c r="C27554" s="63" t="s">
        <v>968</v>
      </c>
      <c r="D27554" s="61">
        <v>0</v>
      </c>
      <c r="E27554" s="61" t="s">
        <v>6039</v>
      </c>
      <c r="F27554" s="61" t="s">
        <v>139</v>
      </c>
      <c r="G27554" s="61" t="s">
        <v>6008</v>
      </c>
      <c r="H27554" s="61" t="s">
        <v>967</v>
      </c>
      <c r="I27554" s="61">
        <v>36.6</v>
      </c>
      <c r="J27554" s="61">
        <v>-78.790000000000006</v>
      </c>
      <c r="K27554">
        <v>1785</v>
      </c>
      <c r="L27554"/>
      <c r="M27554"/>
    </row>
    <row r="27555" spans="1:13">
      <c r="A27555" s="61" t="s">
        <v>40</v>
      </c>
      <c r="B27555" s="61">
        <v>23464</v>
      </c>
      <c r="C27555" s="63" t="s">
        <v>968</v>
      </c>
      <c r="D27555" s="61">
        <v>0</v>
      </c>
      <c r="E27555" s="61" t="s">
        <v>5755</v>
      </c>
      <c r="F27555" s="61" t="s">
        <v>139</v>
      </c>
      <c r="G27555" s="61" t="s">
        <v>17417</v>
      </c>
      <c r="H27555" s="61" t="s">
        <v>967</v>
      </c>
      <c r="I27555" s="61">
        <v>36.799999999999997</v>
      </c>
      <c r="J27555" s="61">
        <v>-76.19</v>
      </c>
      <c r="K27555">
        <v>75118</v>
      </c>
      <c r="L27555"/>
      <c r="M27555"/>
    </row>
    <row r="27556" spans="1:13">
      <c r="A27556" s="61" t="s">
        <v>40</v>
      </c>
      <c r="B27556" s="61">
        <v>23462</v>
      </c>
      <c r="C27556" s="63" t="s">
        <v>968</v>
      </c>
      <c r="D27556" s="61">
        <v>0</v>
      </c>
      <c r="E27556" s="61" t="s">
        <v>5755</v>
      </c>
      <c r="F27556" s="61" t="s">
        <v>139</v>
      </c>
      <c r="G27556" s="61" t="s">
        <v>17417</v>
      </c>
      <c r="H27556" s="61" t="s">
        <v>967</v>
      </c>
      <c r="I27556" s="61">
        <v>36.840000000000003</v>
      </c>
      <c r="J27556" s="61">
        <v>-76.150000000000006</v>
      </c>
      <c r="K27556">
        <v>68045</v>
      </c>
      <c r="L27556"/>
      <c r="M27556"/>
    </row>
    <row r="27557" spans="1:13">
      <c r="A27557" s="61" t="s">
        <v>40</v>
      </c>
      <c r="B27557" s="61">
        <v>23455</v>
      </c>
      <c r="C27557" s="63" t="s">
        <v>968</v>
      </c>
      <c r="D27557" s="61">
        <v>0</v>
      </c>
      <c r="E27557" s="61" t="s">
        <v>5755</v>
      </c>
      <c r="F27557" s="61" t="s">
        <v>139</v>
      </c>
      <c r="G27557" s="61" t="s">
        <v>17417</v>
      </c>
      <c r="H27557" s="61" t="s">
        <v>967</v>
      </c>
      <c r="I27557" s="61">
        <v>36.89</v>
      </c>
      <c r="J27557" s="61">
        <v>-76.150000000000006</v>
      </c>
      <c r="K27557">
        <v>50599</v>
      </c>
      <c r="L27557"/>
      <c r="M27557"/>
    </row>
    <row r="27558" spans="1:13">
      <c r="A27558" s="61" t="s">
        <v>40</v>
      </c>
      <c r="B27558" s="61">
        <v>23452</v>
      </c>
      <c r="C27558" s="63" t="s">
        <v>968</v>
      </c>
      <c r="D27558" s="61">
        <v>0</v>
      </c>
      <c r="E27558" s="61" t="s">
        <v>5755</v>
      </c>
      <c r="F27558" s="61" t="s">
        <v>139</v>
      </c>
      <c r="G27558" s="61" t="s">
        <v>17417</v>
      </c>
      <c r="H27558" s="61" t="s">
        <v>967</v>
      </c>
      <c r="I27558" s="61">
        <v>36.85</v>
      </c>
      <c r="J27558" s="61">
        <v>-76.09</v>
      </c>
      <c r="K27558">
        <v>59076</v>
      </c>
      <c r="L27558"/>
      <c r="M27558"/>
    </row>
    <row r="27559" spans="1:13">
      <c r="A27559" s="61" t="s">
        <v>40</v>
      </c>
      <c r="B27559" s="61">
        <v>23453</v>
      </c>
      <c r="C27559" s="63" t="s">
        <v>968</v>
      </c>
      <c r="D27559" s="61">
        <v>0</v>
      </c>
      <c r="E27559" s="61" t="s">
        <v>5755</v>
      </c>
      <c r="F27559" s="61" t="s">
        <v>139</v>
      </c>
      <c r="G27559" s="61" t="s">
        <v>17417</v>
      </c>
      <c r="H27559" s="61" t="s">
        <v>967</v>
      </c>
      <c r="I27559" s="61">
        <v>36.78</v>
      </c>
      <c r="J27559" s="61">
        <v>-76.08</v>
      </c>
      <c r="K27559">
        <v>36292</v>
      </c>
      <c r="L27559"/>
      <c r="M27559"/>
    </row>
    <row r="27560" spans="1:13">
      <c r="A27560" s="61" t="s">
        <v>40</v>
      </c>
      <c r="B27560" s="61">
        <v>23456</v>
      </c>
      <c r="C27560" s="63" t="s">
        <v>968</v>
      </c>
      <c r="D27560" s="61">
        <v>0</v>
      </c>
      <c r="E27560" s="61" t="s">
        <v>5755</v>
      </c>
      <c r="F27560" s="61" t="s">
        <v>139</v>
      </c>
      <c r="G27560" s="61" t="s">
        <v>17417</v>
      </c>
      <c r="H27560" s="61" t="s">
        <v>967</v>
      </c>
      <c r="I27560" s="61">
        <v>36.729999999999997</v>
      </c>
      <c r="J27560" s="61">
        <v>-76.040000000000006</v>
      </c>
      <c r="K27560">
        <v>59454</v>
      </c>
      <c r="L27560"/>
      <c r="M27560"/>
    </row>
    <row r="27561" spans="1:13">
      <c r="A27561" s="61" t="s">
        <v>40</v>
      </c>
      <c r="B27561" s="61">
        <v>23460</v>
      </c>
      <c r="C27561" s="63" t="s">
        <v>968</v>
      </c>
      <c r="D27561" s="61">
        <v>0</v>
      </c>
      <c r="E27561" s="61" t="s">
        <v>5755</v>
      </c>
      <c r="F27561" s="61" t="s">
        <v>139</v>
      </c>
      <c r="G27561" s="61" t="s">
        <v>17417</v>
      </c>
      <c r="H27561" s="61" t="s">
        <v>967</v>
      </c>
      <c r="I27561" s="61">
        <v>36.81</v>
      </c>
      <c r="J27561" s="61">
        <v>-76.03</v>
      </c>
      <c r="K27561">
        <v>1227</v>
      </c>
      <c r="L27561"/>
      <c r="M27561"/>
    </row>
    <row r="27562" spans="1:13">
      <c r="A27562" s="61" t="s">
        <v>40</v>
      </c>
      <c r="B27562" s="61">
        <v>23454</v>
      </c>
      <c r="C27562" s="63" t="s">
        <v>968</v>
      </c>
      <c r="D27562" s="61">
        <v>0</v>
      </c>
      <c r="E27562" s="61" t="s">
        <v>5755</v>
      </c>
      <c r="F27562" s="61" t="s">
        <v>139</v>
      </c>
      <c r="G27562" s="61" t="s">
        <v>17417</v>
      </c>
      <c r="H27562" s="61" t="s">
        <v>967</v>
      </c>
      <c r="I27562" s="61">
        <v>36.82</v>
      </c>
      <c r="J27562" s="61">
        <v>-76.03</v>
      </c>
      <c r="K27562">
        <v>58665</v>
      </c>
      <c r="L27562"/>
      <c r="M27562"/>
    </row>
    <row r="27563" spans="1:13">
      <c r="A27563" s="61" t="s">
        <v>40</v>
      </c>
      <c r="B27563" s="61">
        <v>23457</v>
      </c>
      <c r="C27563" s="63" t="s">
        <v>968</v>
      </c>
      <c r="D27563" s="61">
        <v>0</v>
      </c>
      <c r="E27563" s="61" t="s">
        <v>5755</v>
      </c>
      <c r="F27563" s="61" t="s">
        <v>139</v>
      </c>
      <c r="G27563" s="61" t="s">
        <v>17417</v>
      </c>
      <c r="H27563" s="61" t="s">
        <v>967</v>
      </c>
      <c r="I27563" s="61">
        <v>36.61</v>
      </c>
      <c r="J27563" s="61">
        <v>-76.02</v>
      </c>
      <c r="K27563">
        <v>4481</v>
      </c>
      <c r="L27563"/>
      <c r="M27563"/>
    </row>
    <row r="27564" spans="1:13">
      <c r="A27564" s="61" t="s">
        <v>40</v>
      </c>
      <c r="B27564" s="61">
        <v>23459</v>
      </c>
      <c r="C27564" s="63" t="s">
        <v>968</v>
      </c>
      <c r="D27564" s="61">
        <v>0</v>
      </c>
      <c r="E27564" s="61" t="s">
        <v>5755</v>
      </c>
      <c r="F27564" s="61" t="s">
        <v>139</v>
      </c>
      <c r="G27564" s="61" t="s">
        <v>17417</v>
      </c>
      <c r="H27564" s="61" t="s">
        <v>967</v>
      </c>
      <c r="I27564" s="61">
        <v>36.92</v>
      </c>
      <c r="J27564" s="61">
        <v>-76.02</v>
      </c>
      <c r="K27564">
        <v>1055</v>
      </c>
      <c r="L27564"/>
      <c r="M27564"/>
    </row>
    <row r="27565" spans="1:13">
      <c r="A27565" s="61" t="s">
        <v>40</v>
      </c>
      <c r="B27565" s="61">
        <v>23451</v>
      </c>
      <c r="C27565" s="63" t="s">
        <v>968</v>
      </c>
      <c r="D27565" s="61">
        <v>0</v>
      </c>
      <c r="E27565" s="61" t="s">
        <v>5755</v>
      </c>
      <c r="F27565" s="61" t="s">
        <v>139</v>
      </c>
      <c r="G27565" s="61" t="s">
        <v>17417</v>
      </c>
      <c r="H27565" s="61" t="s">
        <v>967</v>
      </c>
      <c r="I27565" s="61">
        <v>36.869999999999997</v>
      </c>
      <c r="J27565" s="61">
        <v>-76.010000000000005</v>
      </c>
      <c r="K27565">
        <v>44879</v>
      </c>
      <c r="L27565"/>
      <c r="M27565"/>
    </row>
    <row r="27566" spans="1:13">
      <c r="A27566" s="61" t="s">
        <v>40</v>
      </c>
      <c r="B27566" s="61">
        <v>23461</v>
      </c>
      <c r="C27566" s="63" t="s">
        <v>968</v>
      </c>
      <c r="D27566" s="61">
        <v>0</v>
      </c>
      <c r="E27566" s="61" t="s">
        <v>5755</v>
      </c>
      <c r="F27566" s="61" t="s">
        <v>139</v>
      </c>
      <c r="G27566" s="61" t="s">
        <v>17417</v>
      </c>
      <c r="H27566" s="61" t="s">
        <v>967</v>
      </c>
      <c r="I27566" s="61">
        <v>36.78</v>
      </c>
      <c r="J27566" s="61">
        <v>-75.959999999999994</v>
      </c>
      <c r="K27566">
        <v>603</v>
      </c>
      <c r="L27566"/>
      <c r="M27566"/>
    </row>
    <row r="27567" spans="1:13">
      <c r="A27567" s="61" t="s">
        <v>40</v>
      </c>
      <c r="B27567" s="61">
        <v>23176</v>
      </c>
      <c r="C27567" s="63" t="s">
        <v>968</v>
      </c>
      <c r="D27567" s="61">
        <v>0</v>
      </c>
      <c r="E27567" s="61" t="s">
        <v>5715</v>
      </c>
      <c r="F27567" s="61" t="s">
        <v>139</v>
      </c>
      <c r="G27567" s="61" t="s">
        <v>1098</v>
      </c>
      <c r="H27567" s="61" t="s">
        <v>967</v>
      </c>
      <c r="I27567" s="61">
        <v>37.56</v>
      </c>
      <c r="J27567" s="61">
        <v>-76.42</v>
      </c>
      <c r="K27567">
        <v>732</v>
      </c>
      <c r="L27567"/>
      <c r="M27567"/>
    </row>
    <row r="27568" spans="1:13">
      <c r="A27568" s="61" t="s">
        <v>40</v>
      </c>
      <c r="B27568" s="61">
        <v>23888</v>
      </c>
      <c r="C27568" s="63" t="s">
        <v>968</v>
      </c>
      <c r="D27568" s="61">
        <v>0</v>
      </c>
      <c r="E27568" s="61" t="s">
        <v>1204</v>
      </c>
      <c r="F27568" s="61" t="s">
        <v>139</v>
      </c>
      <c r="G27568" s="61" t="s">
        <v>2377</v>
      </c>
      <c r="H27568" s="61" t="s">
        <v>967</v>
      </c>
      <c r="I27568" s="61">
        <v>36.96</v>
      </c>
      <c r="J27568" s="61">
        <v>-76.98</v>
      </c>
      <c r="K27568">
        <v>2124</v>
      </c>
      <c r="L27568"/>
      <c r="M27568"/>
    </row>
    <row r="27569" spans="1:13">
      <c r="A27569" s="61" t="s">
        <v>40</v>
      </c>
      <c r="B27569" s="61">
        <v>23177</v>
      </c>
      <c r="C27569" s="63" t="s">
        <v>968</v>
      </c>
      <c r="D27569" s="61">
        <v>0</v>
      </c>
      <c r="E27569" s="61" t="s">
        <v>5716</v>
      </c>
      <c r="F27569" s="61" t="s">
        <v>139</v>
      </c>
      <c r="G27569" s="61" t="s">
        <v>5651</v>
      </c>
      <c r="H27569" s="61" t="s">
        <v>967</v>
      </c>
      <c r="I27569" s="61">
        <v>37.72</v>
      </c>
      <c r="J27569" s="61">
        <v>-77.02</v>
      </c>
      <c r="K27569">
        <v>612</v>
      </c>
      <c r="L27569"/>
      <c r="M27569"/>
    </row>
    <row r="27570" spans="1:13">
      <c r="A27570" s="61" t="s">
        <v>40</v>
      </c>
      <c r="B27570" s="61">
        <v>23337</v>
      </c>
      <c r="C27570" s="63" t="s">
        <v>968</v>
      </c>
      <c r="D27570" s="61">
        <v>0</v>
      </c>
      <c r="E27570" s="61" t="s">
        <v>5731</v>
      </c>
      <c r="F27570" s="61" t="s">
        <v>139</v>
      </c>
      <c r="G27570" s="61" t="s">
        <v>5721</v>
      </c>
      <c r="H27570" s="61" t="s">
        <v>967</v>
      </c>
      <c r="I27570" s="61">
        <v>37.93</v>
      </c>
      <c r="J27570" s="61">
        <v>-75.489999999999995</v>
      </c>
      <c r="K27570">
        <v>524</v>
      </c>
      <c r="L27570"/>
      <c r="M27570"/>
    </row>
    <row r="27571" spans="1:13">
      <c r="A27571" s="61" t="s">
        <v>40</v>
      </c>
      <c r="B27571" s="61">
        <v>23889</v>
      </c>
      <c r="C27571" s="63" t="s">
        <v>968</v>
      </c>
      <c r="D27571" s="61">
        <v>0</v>
      </c>
      <c r="E27571" s="61" t="s">
        <v>5800</v>
      </c>
      <c r="F27571" s="61" t="s">
        <v>139</v>
      </c>
      <c r="G27571" s="61" t="s">
        <v>5768</v>
      </c>
      <c r="H27571" s="61" t="s">
        <v>967</v>
      </c>
      <c r="I27571" s="61">
        <v>36.89</v>
      </c>
      <c r="J27571" s="61">
        <v>-77.739999999999995</v>
      </c>
      <c r="K27571">
        <v>569</v>
      </c>
      <c r="L27571"/>
      <c r="M27571"/>
    </row>
    <row r="27572" spans="1:13">
      <c r="A27572" s="61" t="s">
        <v>40</v>
      </c>
      <c r="B27572" s="61">
        <v>24484</v>
      </c>
      <c r="C27572" s="63" t="s">
        <v>968</v>
      </c>
      <c r="D27572" s="61">
        <v>0</v>
      </c>
      <c r="E27572" s="61" t="s">
        <v>911</v>
      </c>
      <c r="F27572" s="61" t="s">
        <v>139</v>
      </c>
      <c r="G27572" s="61" t="s">
        <v>5975</v>
      </c>
      <c r="H27572" s="61" t="s">
        <v>967</v>
      </c>
      <c r="I27572" s="61">
        <v>38.049999999999997</v>
      </c>
      <c r="J27572" s="61">
        <v>-79.78</v>
      </c>
      <c r="K27572">
        <v>699</v>
      </c>
      <c r="L27572"/>
      <c r="M27572"/>
    </row>
    <row r="27573" spans="1:13">
      <c r="A27573" s="61" t="s">
        <v>40</v>
      </c>
      <c r="B27573" s="61">
        <v>20186</v>
      </c>
      <c r="C27573" s="63" t="s">
        <v>968</v>
      </c>
      <c r="D27573" s="61">
        <v>0</v>
      </c>
      <c r="E27573" s="61" t="s">
        <v>592</v>
      </c>
      <c r="F27573" s="61" t="s">
        <v>139</v>
      </c>
      <c r="G27573" s="61" t="s">
        <v>5175</v>
      </c>
      <c r="H27573" s="61" t="s">
        <v>967</v>
      </c>
      <c r="I27573" s="61">
        <v>38.71</v>
      </c>
      <c r="J27573" s="61">
        <v>-77.790000000000006</v>
      </c>
      <c r="K27573">
        <v>15171</v>
      </c>
      <c r="L27573"/>
      <c r="M27573"/>
    </row>
    <row r="27574" spans="1:13">
      <c r="A27574" s="61" t="s">
        <v>40</v>
      </c>
      <c r="B27574" s="61">
        <v>20187</v>
      </c>
      <c r="C27574" s="63" t="s">
        <v>968</v>
      </c>
      <c r="D27574" s="61">
        <v>0</v>
      </c>
      <c r="E27574" s="61" t="s">
        <v>592</v>
      </c>
      <c r="F27574" s="61" t="s">
        <v>139</v>
      </c>
      <c r="G27574" s="61" t="s">
        <v>5175</v>
      </c>
      <c r="H27574" s="61" t="s">
        <v>967</v>
      </c>
      <c r="I27574" s="61">
        <v>38.72</v>
      </c>
      <c r="J27574" s="61">
        <v>-77.75</v>
      </c>
      <c r="K27574">
        <v>18888</v>
      </c>
      <c r="L27574"/>
      <c r="M27574"/>
    </row>
    <row r="27575" spans="1:13">
      <c r="A27575" s="61" t="s">
        <v>40</v>
      </c>
      <c r="B27575" s="61">
        <v>22572</v>
      </c>
      <c r="C27575" s="63" t="s">
        <v>968</v>
      </c>
      <c r="D27575" s="61">
        <v>0</v>
      </c>
      <c r="E27575" s="61" t="s">
        <v>3843</v>
      </c>
      <c r="F27575" s="61" t="s">
        <v>139</v>
      </c>
      <c r="G27575" s="61" t="s">
        <v>569</v>
      </c>
      <c r="H27575" s="61" t="s">
        <v>967</v>
      </c>
      <c r="I27575" s="61">
        <v>37.96</v>
      </c>
      <c r="J27575" s="61">
        <v>-76.760000000000005</v>
      </c>
      <c r="K27575">
        <v>6283</v>
      </c>
      <c r="L27575"/>
      <c r="M27575"/>
    </row>
    <row r="27576" spans="1:13">
      <c r="A27576" s="61" t="s">
        <v>40</v>
      </c>
      <c r="B27576" s="61">
        <v>22747</v>
      </c>
      <c r="C27576" s="63" t="s">
        <v>968</v>
      </c>
      <c r="D27576" s="61">
        <v>0</v>
      </c>
      <c r="E27576" s="61" t="s">
        <v>525</v>
      </c>
      <c r="F27576" s="61" t="s">
        <v>139</v>
      </c>
      <c r="G27576" s="61" t="s">
        <v>5172</v>
      </c>
      <c r="H27576" s="61" t="s">
        <v>967</v>
      </c>
      <c r="I27576" s="61">
        <v>38.71</v>
      </c>
      <c r="J27576" s="61">
        <v>-78.150000000000006</v>
      </c>
      <c r="K27576">
        <v>1081</v>
      </c>
      <c r="L27576"/>
      <c r="M27576"/>
    </row>
    <row r="27577" spans="1:13">
      <c r="A27577" s="61" t="s">
        <v>40</v>
      </c>
      <c r="B27577" s="61">
        <v>23180</v>
      </c>
      <c r="C27577" s="63" t="s">
        <v>968</v>
      </c>
      <c r="D27577" s="61">
        <v>0</v>
      </c>
      <c r="E27577" s="61" t="s">
        <v>5717</v>
      </c>
      <c r="F27577" s="61" t="s">
        <v>139</v>
      </c>
      <c r="G27577" s="61" t="s">
        <v>1098</v>
      </c>
      <c r="H27577" s="61" t="s">
        <v>967</v>
      </c>
      <c r="I27577" s="61">
        <v>37.72</v>
      </c>
      <c r="J27577" s="61">
        <v>-76.61</v>
      </c>
      <c r="K27577">
        <v>438</v>
      </c>
      <c r="L27577"/>
      <c r="M27577"/>
    </row>
    <row r="27578" spans="1:13">
      <c r="A27578" s="61" t="s">
        <v>40</v>
      </c>
      <c r="B27578" s="61">
        <v>20197</v>
      </c>
      <c r="C27578" s="63" t="s">
        <v>968</v>
      </c>
      <c r="D27578" s="61">
        <v>0</v>
      </c>
      <c r="E27578" s="61" t="s">
        <v>1702</v>
      </c>
      <c r="F27578" s="61" t="s">
        <v>139</v>
      </c>
      <c r="G27578" s="61" t="s">
        <v>5168</v>
      </c>
      <c r="H27578" s="61" t="s">
        <v>967</v>
      </c>
      <c r="I27578" s="61">
        <v>39.200000000000003</v>
      </c>
      <c r="J27578" s="61">
        <v>-77.63</v>
      </c>
      <c r="K27578">
        <v>2558</v>
      </c>
      <c r="L27578"/>
      <c r="M27578"/>
    </row>
    <row r="27579" spans="1:13">
      <c r="A27579" s="61" t="s">
        <v>40</v>
      </c>
      <c r="B27579" s="61">
        <v>23890</v>
      </c>
      <c r="C27579" s="63" t="s">
        <v>968</v>
      </c>
      <c r="D27579" s="61">
        <v>0</v>
      </c>
      <c r="E27579" s="61" t="s">
        <v>783</v>
      </c>
      <c r="F27579" s="61" t="s">
        <v>139</v>
      </c>
      <c r="G27579" s="61" t="s">
        <v>2377</v>
      </c>
      <c r="H27579" s="61" t="s">
        <v>967</v>
      </c>
      <c r="I27579" s="61">
        <v>37.03</v>
      </c>
      <c r="J27579" s="61">
        <v>-77.09</v>
      </c>
      <c r="K27579">
        <v>3988</v>
      </c>
      <c r="L27579"/>
      <c r="M27579"/>
    </row>
    <row r="27580" spans="1:13">
      <c r="A27580" s="61" t="s">
        <v>40</v>
      </c>
      <c r="B27580" s="61">
        <v>22980</v>
      </c>
      <c r="C27580" s="63" t="s">
        <v>968</v>
      </c>
      <c r="D27580" s="61">
        <v>0</v>
      </c>
      <c r="E27580" s="61" t="s">
        <v>593</v>
      </c>
      <c r="F27580" s="61" t="s">
        <v>139</v>
      </c>
      <c r="G27580" s="61" t="s">
        <v>17413</v>
      </c>
      <c r="H27580" s="61" t="s">
        <v>967</v>
      </c>
      <c r="I27580" s="61">
        <v>38.06</v>
      </c>
      <c r="J27580" s="61">
        <v>-78.900000000000006</v>
      </c>
      <c r="K27580">
        <v>33049</v>
      </c>
      <c r="L27580"/>
      <c r="M27580"/>
    </row>
    <row r="27581" spans="1:13">
      <c r="A27581" s="61" t="s">
        <v>40</v>
      </c>
      <c r="B27581" s="61">
        <v>24290</v>
      </c>
      <c r="C27581" s="63" t="s">
        <v>968</v>
      </c>
      <c r="D27581" s="61">
        <v>0</v>
      </c>
      <c r="E27581" s="61" t="s">
        <v>5930</v>
      </c>
      <c r="F27581" s="61" t="s">
        <v>139</v>
      </c>
      <c r="G27581" s="61" t="s">
        <v>5914</v>
      </c>
      <c r="H27581" s="61" t="s">
        <v>967</v>
      </c>
      <c r="I27581" s="61">
        <v>36.619999999999997</v>
      </c>
      <c r="J27581" s="61">
        <v>-82.56</v>
      </c>
      <c r="K27581">
        <v>1777</v>
      </c>
      <c r="L27581"/>
      <c r="M27581"/>
    </row>
    <row r="27582" spans="1:13">
      <c r="A27582" s="61" t="s">
        <v>40</v>
      </c>
      <c r="B27582" s="61">
        <v>22576</v>
      </c>
      <c r="C27582" s="63" t="s">
        <v>968</v>
      </c>
      <c r="D27582" s="61">
        <v>0</v>
      </c>
      <c r="E27582" s="61" t="s">
        <v>5536</v>
      </c>
      <c r="F27582" s="61" t="s">
        <v>139</v>
      </c>
      <c r="G27582" s="61" t="s">
        <v>4549</v>
      </c>
      <c r="H27582" s="61" t="s">
        <v>967</v>
      </c>
      <c r="I27582" s="61">
        <v>37.68</v>
      </c>
      <c r="J27582" s="61">
        <v>-76.44</v>
      </c>
      <c r="K27582">
        <v>1672</v>
      </c>
      <c r="L27582"/>
      <c r="M27582"/>
    </row>
    <row r="27583" spans="1:13">
      <c r="A27583" s="61" t="s">
        <v>40</v>
      </c>
      <c r="B27583" s="61">
        <v>24485</v>
      </c>
      <c r="C27583" s="63" t="s">
        <v>968</v>
      </c>
      <c r="D27583" s="61">
        <v>0</v>
      </c>
      <c r="E27583" s="61" t="s">
        <v>6001</v>
      </c>
      <c r="F27583" s="61" t="s">
        <v>139</v>
      </c>
      <c r="G27583" s="61" t="s">
        <v>5601</v>
      </c>
      <c r="H27583" s="61" t="s">
        <v>967</v>
      </c>
      <c r="I27583" s="61">
        <v>38.270000000000003</v>
      </c>
      <c r="J27583" s="61">
        <v>-79.3</v>
      </c>
      <c r="K27583">
        <v>438</v>
      </c>
      <c r="L27583"/>
      <c r="M27583"/>
    </row>
    <row r="27584" spans="1:13">
      <c r="A27584" s="61" t="s">
        <v>40</v>
      </c>
      <c r="B27584" s="61">
        <v>23181</v>
      </c>
      <c r="C27584" s="63" t="s">
        <v>968</v>
      </c>
      <c r="D27584" s="61">
        <v>0</v>
      </c>
      <c r="E27584" s="61" t="s">
        <v>914</v>
      </c>
      <c r="F27584" s="61" t="s">
        <v>139</v>
      </c>
      <c r="G27584" s="61" t="s">
        <v>5640</v>
      </c>
      <c r="H27584" s="61" t="s">
        <v>967</v>
      </c>
      <c r="I27584" s="61">
        <v>37.549999999999997</v>
      </c>
      <c r="J27584" s="61">
        <v>-76.8</v>
      </c>
      <c r="K27584">
        <v>5626</v>
      </c>
      <c r="L27584"/>
      <c r="M27584"/>
    </row>
    <row r="27585" spans="1:13">
      <c r="A27585" s="61" t="s">
        <v>40</v>
      </c>
      <c r="B27585" s="61">
        <v>24486</v>
      </c>
      <c r="C27585" s="63" t="s">
        <v>968</v>
      </c>
      <c r="D27585" s="61">
        <v>0</v>
      </c>
      <c r="E27585" s="61" t="s">
        <v>6002</v>
      </c>
      <c r="F27585" s="61" t="s">
        <v>139</v>
      </c>
      <c r="G27585" s="61" t="s">
        <v>5601</v>
      </c>
      <c r="H27585" s="61" t="s">
        <v>967</v>
      </c>
      <c r="I27585" s="61">
        <v>38.28</v>
      </c>
      <c r="J27585" s="61">
        <v>-78.92</v>
      </c>
      <c r="K27585">
        <v>3826</v>
      </c>
      <c r="L27585"/>
      <c r="M27585"/>
    </row>
    <row r="27586" spans="1:13">
      <c r="A27586" s="61" t="s">
        <v>40</v>
      </c>
      <c r="B27586" s="61">
        <v>23893</v>
      </c>
      <c r="C27586" s="63" t="s">
        <v>968</v>
      </c>
      <c r="D27586" s="61">
        <v>0</v>
      </c>
      <c r="E27586" s="61" t="s">
        <v>527</v>
      </c>
      <c r="F27586" s="61" t="s">
        <v>139</v>
      </c>
      <c r="G27586" s="61" t="s">
        <v>5768</v>
      </c>
      <c r="H27586" s="61" t="s">
        <v>967</v>
      </c>
      <c r="I27586" s="61">
        <v>36.630000000000003</v>
      </c>
      <c r="J27586" s="61">
        <v>-77.91</v>
      </c>
      <c r="K27586">
        <v>419</v>
      </c>
      <c r="L27586"/>
      <c r="M27586"/>
    </row>
    <row r="27587" spans="1:13">
      <c r="A27587" s="61" t="s">
        <v>40</v>
      </c>
      <c r="B27587" s="61">
        <v>22663</v>
      </c>
      <c r="C27587" s="63" t="s">
        <v>968</v>
      </c>
      <c r="D27587" s="61">
        <v>0</v>
      </c>
      <c r="E27587" s="61" t="s">
        <v>5559</v>
      </c>
      <c r="F27587" s="61" t="s">
        <v>139</v>
      </c>
      <c r="G27587" s="61" t="s">
        <v>5425</v>
      </c>
      <c r="H27587" s="61" t="s">
        <v>967</v>
      </c>
      <c r="I27587" s="61">
        <v>39.049999999999997</v>
      </c>
      <c r="J27587" s="61">
        <v>-78.099999999999994</v>
      </c>
      <c r="K27587">
        <v>1761</v>
      </c>
      <c r="L27587"/>
      <c r="M27587"/>
    </row>
    <row r="27588" spans="1:13">
      <c r="A27588" s="61" t="s">
        <v>40</v>
      </c>
      <c r="B27588" s="61">
        <v>22578</v>
      </c>
      <c r="C27588" s="63" t="s">
        <v>968</v>
      </c>
      <c r="D27588" s="61">
        <v>0</v>
      </c>
      <c r="E27588" s="61" t="s">
        <v>276</v>
      </c>
      <c r="F27588" s="61" t="s">
        <v>139</v>
      </c>
      <c r="G27588" s="61" t="s">
        <v>4549</v>
      </c>
      <c r="H27588" s="61" t="s">
        <v>967</v>
      </c>
      <c r="I27588" s="61">
        <v>37.64</v>
      </c>
      <c r="J27588" s="61">
        <v>-76.39</v>
      </c>
      <c r="K27588">
        <v>2449</v>
      </c>
      <c r="L27588"/>
      <c r="M27588"/>
    </row>
    <row r="27589" spans="1:13">
      <c r="A27589" s="61" t="s">
        <v>40</v>
      </c>
      <c r="B27589" s="61">
        <v>24292</v>
      </c>
      <c r="C27589" s="63" t="s">
        <v>968</v>
      </c>
      <c r="D27589" s="61">
        <v>0</v>
      </c>
      <c r="E27589" s="61" t="s">
        <v>5931</v>
      </c>
      <c r="F27589" s="61" t="s">
        <v>139</v>
      </c>
      <c r="G27589" s="61" t="s">
        <v>5932</v>
      </c>
      <c r="H27589" s="61" t="s">
        <v>967</v>
      </c>
      <c r="I27589" s="61">
        <v>36.6</v>
      </c>
      <c r="J27589" s="61">
        <v>-81.61</v>
      </c>
      <c r="K27589">
        <v>352</v>
      </c>
      <c r="L27589"/>
      <c r="M27589"/>
    </row>
    <row r="27590" spans="1:13">
      <c r="A27590" s="61" t="s">
        <v>40</v>
      </c>
      <c r="B27590" s="61">
        <v>24657</v>
      </c>
      <c r="C27590" s="63" t="s">
        <v>968</v>
      </c>
      <c r="D27590" s="61">
        <v>0</v>
      </c>
      <c r="E27590" s="61" t="s">
        <v>6060</v>
      </c>
      <c r="F27590" s="61" t="s">
        <v>139</v>
      </c>
      <c r="G27590" s="61" t="s">
        <v>5912</v>
      </c>
      <c r="H27590" s="61" t="s">
        <v>967</v>
      </c>
      <c r="I27590" s="61">
        <v>37.26</v>
      </c>
      <c r="J27590" s="61">
        <v>-81.88</v>
      </c>
      <c r="K27590">
        <v>258</v>
      </c>
      <c r="L27590"/>
      <c r="M27590"/>
    </row>
    <row r="27591" spans="1:13">
      <c r="A27591" s="61" t="s">
        <v>40</v>
      </c>
      <c r="B27591" s="61">
        <v>23188</v>
      </c>
      <c r="C27591" s="63" t="s">
        <v>968</v>
      </c>
      <c r="D27591" s="61">
        <v>0</v>
      </c>
      <c r="E27591" s="61" t="s">
        <v>1033</v>
      </c>
      <c r="F27591" s="61" t="s">
        <v>139</v>
      </c>
      <c r="G27591" s="61" t="s">
        <v>5678</v>
      </c>
      <c r="H27591" s="61" t="s">
        <v>967</v>
      </c>
      <c r="I27591" s="61">
        <v>37.35</v>
      </c>
      <c r="J27591" s="61">
        <v>-76.77</v>
      </c>
      <c r="K27591">
        <v>45438</v>
      </c>
      <c r="L27591"/>
      <c r="M27591"/>
    </row>
    <row r="27592" spans="1:13">
      <c r="A27592" s="61" t="s">
        <v>40</v>
      </c>
      <c r="B27592" s="61">
        <v>23185</v>
      </c>
      <c r="C27592" s="63" t="s">
        <v>968</v>
      </c>
      <c r="D27592" s="61">
        <v>0</v>
      </c>
      <c r="E27592" s="61" t="s">
        <v>1033</v>
      </c>
      <c r="F27592" s="61" t="s">
        <v>139</v>
      </c>
      <c r="G27592" s="61" t="s">
        <v>5678</v>
      </c>
      <c r="H27592" s="61" t="s">
        <v>967</v>
      </c>
      <c r="I27592" s="61">
        <v>37.270000000000003</v>
      </c>
      <c r="J27592" s="61">
        <v>-76.7</v>
      </c>
      <c r="K27592">
        <v>51566</v>
      </c>
      <c r="L27592"/>
      <c r="M27592"/>
    </row>
    <row r="27593" spans="1:13">
      <c r="A27593" s="61" t="s">
        <v>40</v>
      </c>
      <c r="B27593" s="61">
        <v>24487</v>
      </c>
      <c r="C27593" s="63" t="s">
        <v>968</v>
      </c>
      <c r="D27593" s="61">
        <v>0</v>
      </c>
      <c r="E27593" s="61" t="s">
        <v>2034</v>
      </c>
      <c r="F27593" s="61" t="s">
        <v>139</v>
      </c>
      <c r="G27593" s="61" t="s">
        <v>5975</v>
      </c>
      <c r="H27593" s="61" t="s">
        <v>967</v>
      </c>
      <c r="I27593" s="61">
        <v>38.19</v>
      </c>
      <c r="J27593" s="61">
        <v>-79.56</v>
      </c>
      <c r="K27593">
        <v>286</v>
      </c>
      <c r="L27593"/>
      <c r="M27593"/>
    </row>
    <row r="27594" spans="1:13">
      <c r="A27594" s="61" t="s">
        <v>40</v>
      </c>
      <c r="B27594" s="61">
        <v>24380</v>
      </c>
      <c r="C27594" s="63" t="s">
        <v>968</v>
      </c>
      <c r="D27594" s="61">
        <v>0</v>
      </c>
      <c r="E27594" s="61" t="s">
        <v>5971</v>
      </c>
      <c r="F27594" s="61" t="s">
        <v>139</v>
      </c>
      <c r="G27594" s="61" t="s">
        <v>230</v>
      </c>
      <c r="H27594" s="61" t="s">
        <v>967</v>
      </c>
      <c r="I27594" s="61">
        <v>36.85</v>
      </c>
      <c r="J27594" s="61">
        <v>-80.48</v>
      </c>
      <c r="K27594">
        <v>2696</v>
      </c>
      <c r="L27594"/>
      <c r="M27594"/>
    </row>
    <row r="27595" spans="1:13">
      <c r="A27595" s="61" t="s">
        <v>40</v>
      </c>
      <c r="B27595" s="61">
        <v>23894</v>
      </c>
      <c r="C27595" s="63" t="s">
        <v>968</v>
      </c>
      <c r="D27595" s="61">
        <v>0</v>
      </c>
      <c r="E27595" s="61" t="s">
        <v>5801</v>
      </c>
      <c r="F27595" s="61" t="s">
        <v>139</v>
      </c>
      <c r="G27595" s="61" t="s">
        <v>5774</v>
      </c>
      <c r="H27595" s="61" t="s">
        <v>967</v>
      </c>
      <c r="I27595" s="61">
        <v>37.14</v>
      </c>
      <c r="J27595" s="61">
        <v>-77.849999999999994</v>
      </c>
      <c r="K27595">
        <v>626</v>
      </c>
      <c r="L27595"/>
      <c r="M27595"/>
    </row>
    <row r="27596" spans="1:13">
      <c r="A27596" s="61" t="s">
        <v>40</v>
      </c>
      <c r="B27596" s="61">
        <v>22602</v>
      </c>
      <c r="C27596" s="63" t="s">
        <v>968</v>
      </c>
      <c r="D27596" s="61">
        <v>0</v>
      </c>
      <c r="E27596" s="61" t="s">
        <v>1207</v>
      </c>
      <c r="F27596" s="61" t="s">
        <v>139</v>
      </c>
      <c r="G27596" s="61" t="s">
        <v>5425</v>
      </c>
      <c r="H27596" s="61" t="s">
        <v>967</v>
      </c>
      <c r="I27596" s="61">
        <v>39.14</v>
      </c>
      <c r="J27596" s="61">
        <v>-78.28</v>
      </c>
      <c r="K27596">
        <v>30865</v>
      </c>
      <c r="L27596"/>
      <c r="M27596"/>
    </row>
    <row r="27597" spans="1:13">
      <c r="A27597" s="61" t="s">
        <v>40</v>
      </c>
      <c r="B27597" s="61">
        <v>22603</v>
      </c>
      <c r="C27597" s="63" t="s">
        <v>968</v>
      </c>
      <c r="D27597" s="61">
        <v>0</v>
      </c>
      <c r="E27597" s="61" t="s">
        <v>1207</v>
      </c>
      <c r="F27597" s="61" t="s">
        <v>139</v>
      </c>
      <c r="G27597" s="61" t="s">
        <v>5425</v>
      </c>
      <c r="H27597" s="61" t="s">
        <v>967</v>
      </c>
      <c r="I27597" s="61">
        <v>39.28</v>
      </c>
      <c r="J27597" s="61">
        <v>-78.209999999999994</v>
      </c>
      <c r="K27597">
        <v>16298</v>
      </c>
      <c r="L27597"/>
      <c r="M27597"/>
    </row>
    <row r="27598" spans="1:13">
      <c r="A27598" s="61" t="s">
        <v>40</v>
      </c>
      <c r="B27598" s="61">
        <v>22601</v>
      </c>
      <c r="C27598" s="63" t="s">
        <v>968</v>
      </c>
      <c r="D27598" s="61">
        <v>0</v>
      </c>
      <c r="E27598" s="61" t="s">
        <v>1207</v>
      </c>
      <c r="F27598" s="61" t="s">
        <v>139</v>
      </c>
      <c r="G27598" s="61" t="s">
        <v>17410</v>
      </c>
      <c r="H27598" s="61" t="s">
        <v>967</v>
      </c>
      <c r="I27598" s="61">
        <v>39.17</v>
      </c>
      <c r="J27598" s="61">
        <v>-78.17</v>
      </c>
      <c r="K27598">
        <v>29720</v>
      </c>
      <c r="L27598"/>
      <c r="M27598"/>
    </row>
    <row r="27599" spans="1:13">
      <c r="A27599" s="61" t="s">
        <v>40</v>
      </c>
      <c r="B27599" s="61">
        <v>23487</v>
      </c>
      <c r="C27599" s="63" t="s">
        <v>968</v>
      </c>
      <c r="D27599" s="61">
        <v>0</v>
      </c>
      <c r="E27599" s="61" t="s">
        <v>1064</v>
      </c>
      <c r="F27599" s="61" t="s">
        <v>139</v>
      </c>
      <c r="G27599" s="61" t="s">
        <v>5723</v>
      </c>
      <c r="H27599" s="61" t="s">
        <v>967</v>
      </c>
      <c r="I27599" s="61">
        <v>36.799999999999997</v>
      </c>
      <c r="J27599" s="61">
        <v>-76.73</v>
      </c>
      <c r="K27599">
        <v>6397</v>
      </c>
      <c r="L27599"/>
      <c r="M27599"/>
    </row>
    <row r="27600" spans="1:13">
      <c r="A27600" s="61" t="s">
        <v>40</v>
      </c>
      <c r="B27600" s="61">
        <v>24599</v>
      </c>
      <c r="C27600" s="63" t="s">
        <v>968</v>
      </c>
      <c r="D27600" s="61">
        <v>0</v>
      </c>
      <c r="E27600" s="61" t="s">
        <v>6040</v>
      </c>
      <c r="F27600" s="61" t="s">
        <v>139</v>
      </c>
      <c r="G27600" s="61" t="s">
        <v>5637</v>
      </c>
      <c r="H27600" s="61" t="s">
        <v>967</v>
      </c>
      <c r="I27600" s="61">
        <v>37.64</v>
      </c>
      <c r="J27600" s="61">
        <v>-78.73</v>
      </c>
      <c r="K27600">
        <v>621</v>
      </c>
      <c r="L27600"/>
      <c r="M27600"/>
    </row>
    <row r="27601" spans="1:13">
      <c r="A27601" s="61" t="s">
        <v>40</v>
      </c>
      <c r="B27601" s="61">
        <v>24184</v>
      </c>
      <c r="C27601" s="63" t="s">
        <v>968</v>
      </c>
      <c r="D27601" s="61">
        <v>0</v>
      </c>
      <c r="E27601" s="61" t="s">
        <v>5897</v>
      </c>
      <c r="F27601" s="61" t="s">
        <v>139</v>
      </c>
      <c r="G27601" s="61" t="s">
        <v>428</v>
      </c>
      <c r="H27601" s="61" t="s">
        <v>967</v>
      </c>
      <c r="I27601" s="61">
        <v>37.08</v>
      </c>
      <c r="J27601" s="61">
        <v>-79.900000000000006</v>
      </c>
      <c r="K27601">
        <v>4582</v>
      </c>
      <c r="L27601"/>
      <c r="M27601"/>
    </row>
    <row r="27602" spans="1:13">
      <c r="A27602" s="61" t="s">
        <v>40</v>
      </c>
      <c r="B27602" s="61">
        <v>24293</v>
      </c>
      <c r="C27602" s="63" t="s">
        <v>968</v>
      </c>
      <c r="D27602" s="61">
        <v>0</v>
      </c>
      <c r="E27602" s="61" t="s">
        <v>5933</v>
      </c>
      <c r="F27602" s="61" t="s">
        <v>139</v>
      </c>
      <c r="G27602" s="61" t="s">
        <v>5899</v>
      </c>
      <c r="H27602" s="61" t="s">
        <v>967</v>
      </c>
      <c r="I27602" s="61">
        <v>36.97</v>
      </c>
      <c r="J27602" s="61">
        <v>-82.58</v>
      </c>
      <c r="K27602">
        <v>9442</v>
      </c>
      <c r="L27602"/>
      <c r="M27602"/>
    </row>
    <row r="27603" spans="1:13">
      <c r="A27603" s="61" t="s">
        <v>40</v>
      </c>
      <c r="B27603" s="61">
        <v>23488</v>
      </c>
      <c r="C27603" s="63" t="s">
        <v>968</v>
      </c>
      <c r="D27603" s="61">
        <v>0</v>
      </c>
      <c r="E27603" s="61" t="s">
        <v>5757</v>
      </c>
      <c r="F27603" s="61" t="s">
        <v>139</v>
      </c>
      <c r="G27603" s="61" t="s">
        <v>5721</v>
      </c>
      <c r="H27603" s="61" t="s">
        <v>967</v>
      </c>
      <c r="I27603" s="61">
        <v>37.950000000000003</v>
      </c>
      <c r="J27603" s="61">
        <v>-75.599999999999994</v>
      </c>
      <c r="K27603">
        <v>173</v>
      </c>
      <c r="L27603"/>
      <c r="M27603"/>
    </row>
    <row r="27604" spans="1:13">
      <c r="A27604" s="61" t="s">
        <v>40</v>
      </c>
      <c r="B27604" s="61">
        <v>22193</v>
      </c>
      <c r="C27604" s="63" t="s">
        <v>968</v>
      </c>
      <c r="D27604" s="61">
        <v>0</v>
      </c>
      <c r="E27604" s="61" t="s">
        <v>2268</v>
      </c>
      <c r="F27604" s="61" t="s">
        <v>139</v>
      </c>
      <c r="G27604" s="61" t="s">
        <v>5173</v>
      </c>
      <c r="H27604" s="61" t="s">
        <v>967</v>
      </c>
      <c r="I27604" s="61">
        <v>38.64</v>
      </c>
      <c r="J27604" s="61">
        <v>-77.349999999999994</v>
      </c>
      <c r="K27604">
        <v>83064</v>
      </c>
      <c r="L27604"/>
      <c r="M27604"/>
    </row>
    <row r="27605" spans="1:13">
      <c r="A27605" s="61" t="s">
        <v>40</v>
      </c>
      <c r="B27605" s="61">
        <v>22192</v>
      </c>
      <c r="C27605" s="63" t="s">
        <v>968</v>
      </c>
      <c r="D27605" s="61">
        <v>0</v>
      </c>
      <c r="E27605" s="61" t="s">
        <v>2268</v>
      </c>
      <c r="F27605" s="61" t="s">
        <v>139</v>
      </c>
      <c r="G27605" s="61" t="s">
        <v>5173</v>
      </c>
      <c r="H27605" s="61" t="s">
        <v>967</v>
      </c>
      <c r="I27605" s="61">
        <v>38.68</v>
      </c>
      <c r="J27605" s="61">
        <v>-77.31</v>
      </c>
      <c r="K27605">
        <v>60299</v>
      </c>
      <c r="L27605"/>
      <c r="M27605"/>
    </row>
    <row r="27606" spans="1:13">
      <c r="A27606" s="61" t="s">
        <v>40</v>
      </c>
      <c r="B27606" s="61">
        <v>22191</v>
      </c>
      <c r="C27606" s="63" t="s">
        <v>968</v>
      </c>
      <c r="D27606" s="61">
        <v>0</v>
      </c>
      <c r="E27606" s="61" t="s">
        <v>2268</v>
      </c>
      <c r="F27606" s="61" t="s">
        <v>139</v>
      </c>
      <c r="G27606" s="61" t="s">
        <v>5173</v>
      </c>
      <c r="H27606" s="61" t="s">
        <v>967</v>
      </c>
      <c r="I27606" s="61">
        <v>38.630000000000003</v>
      </c>
      <c r="J27606" s="61">
        <v>-77.260000000000005</v>
      </c>
      <c r="K27606">
        <v>74189</v>
      </c>
      <c r="L27606"/>
      <c r="M27606"/>
    </row>
    <row r="27607" spans="1:13">
      <c r="A27607" s="61" t="s">
        <v>40</v>
      </c>
      <c r="B27607" s="61">
        <v>22580</v>
      </c>
      <c r="C27607" s="63" t="s">
        <v>968</v>
      </c>
      <c r="D27607" s="61">
        <v>0</v>
      </c>
      <c r="E27607" s="61" t="s">
        <v>2010</v>
      </c>
      <c r="F27607" s="61" t="s">
        <v>139</v>
      </c>
      <c r="G27607" s="61" t="s">
        <v>5387</v>
      </c>
      <c r="H27607" s="61" t="s">
        <v>967</v>
      </c>
      <c r="I27607" s="61">
        <v>38.11</v>
      </c>
      <c r="J27607" s="61">
        <v>-77.400000000000006</v>
      </c>
      <c r="K27607">
        <v>5293</v>
      </c>
      <c r="L27607"/>
      <c r="M27607"/>
    </row>
    <row r="27608" spans="1:13">
      <c r="A27608" s="61" t="s">
        <v>40</v>
      </c>
      <c r="B27608" s="61">
        <v>24381</v>
      </c>
      <c r="C27608" s="63" t="s">
        <v>968</v>
      </c>
      <c r="D27608" s="61">
        <v>0</v>
      </c>
      <c r="E27608" s="61" t="s">
        <v>5972</v>
      </c>
      <c r="F27608" s="61" t="s">
        <v>139</v>
      </c>
      <c r="G27608" s="61" t="s">
        <v>234</v>
      </c>
      <c r="H27608" s="61" t="s">
        <v>967</v>
      </c>
      <c r="I27608" s="61">
        <v>36.71</v>
      </c>
      <c r="J27608" s="61">
        <v>-80.81</v>
      </c>
      <c r="K27608">
        <v>3657</v>
      </c>
      <c r="L27608"/>
      <c r="M27608"/>
    </row>
    <row r="27609" spans="1:13">
      <c r="A27609" s="61" t="s">
        <v>40</v>
      </c>
      <c r="B27609" s="61">
        <v>22664</v>
      </c>
      <c r="C27609" s="63" t="s">
        <v>968</v>
      </c>
      <c r="D27609" s="61">
        <v>0</v>
      </c>
      <c r="E27609" s="61" t="s">
        <v>287</v>
      </c>
      <c r="F27609" s="61" t="s">
        <v>139</v>
      </c>
      <c r="G27609" s="61" t="s">
        <v>5546</v>
      </c>
      <c r="H27609" s="61" t="s">
        <v>967</v>
      </c>
      <c r="I27609" s="61">
        <v>38.869999999999997</v>
      </c>
      <c r="J27609" s="61">
        <v>-78.510000000000005</v>
      </c>
      <c r="K27609">
        <v>9383</v>
      </c>
      <c r="L27609"/>
      <c r="M27609"/>
    </row>
    <row r="27610" spans="1:13">
      <c r="A27610" s="61" t="s">
        <v>40</v>
      </c>
      <c r="B27610" s="61">
        <v>22749</v>
      </c>
      <c r="C27610" s="63" t="s">
        <v>968</v>
      </c>
      <c r="D27610" s="61">
        <v>0</v>
      </c>
      <c r="E27610" s="61" t="s">
        <v>524</v>
      </c>
      <c r="F27610" s="61" t="s">
        <v>139</v>
      </c>
      <c r="G27610" s="61" t="s">
        <v>5172</v>
      </c>
      <c r="H27610" s="61" t="s">
        <v>967</v>
      </c>
      <c r="I27610" s="61">
        <v>38.6</v>
      </c>
      <c r="J27610" s="61">
        <v>-78.17</v>
      </c>
      <c r="K27610">
        <v>469</v>
      </c>
      <c r="L27610"/>
      <c r="M27610"/>
    </row>
    <row r="27611" spans="1:13">
      <c r="A27611" s="61" t="s">
        <v>40</v>
      </c>
      <c r="B27611" s="61">
        <v>24185</v>
      </c>
      <c r="C27611" s="63" t="s">
        <v>968</v>
      </c>
      <c r="D27611" s="61">
        <v>0</v>
      </c>
      <c r="E27611" s="61" t="s">
        <v>5898</v>
      </c>
      <c r="F27611" s="61" t="s">
        <v>139</v>
      </c>
      <c r="G27611" s="61" t="s">
        <v>5840</v>
      </c>
      <c r="H27611" s="61" t="s">
        <v>967</v>
      </c>
      <c r="I27611" s="61">
        <v>36.78</v>
      </c>
      <c r="J27611" s="61">
        <v>-80.28</v>
      </c>
      <c r="K27611">
        <v>796</v>
      </c>
      <c r="L27611"/>
      <c r="M27611"/>
    </row>
    <row r="27612" spans="1:13">
      <c r="A27612" s="61" t="s">
        <v>40</v>
      </c>
      <c r="B27612" s="61">
        <v>23976</v>
      </c>
      <c r="C27612" s="63" t="s">
        <v>968</v>
      </c>
      <c r="D27612" s="61">
        <v>0</v>
      </c>
      <c r="E27612" s="61" t="s">
        <v>5836</v>
      </c>
      <c r="F27612" s="61" t="s">
        <v>139</v>
      </c>
      <c r="G27612" s="61" t="s">
        <v>5813</v>
      </c>
      <c r="H27612" s="61" t="s">
        <v>967</v>
      </c>
      <c r="I27612" s="61">
        <v>36.85</v>
      </c>
      <c r="J27612" s="61">
        <v>-78.58</v>
      </c>
      <c r="K27612">
        <v>187</v>
      </c>
      <c r="L27612"/>
      <c r="M27612"/>
    </row>
    <row r="27613" spans="1:13">
      <c r="A27613" s="61" t="s">
        <v>40</v>
      </c>
      <c r="B27613" s="61">
        <v>24382</v>
      </c>
      <c r="C27613" s="63" t="s">
        <v>968</v>
      </c>
      <c r="D27613" s="61">
        <v>0</v>
      </c>
      <c r="E27613" s="61" t="s">
        <v>5973</v>
      </c>
      <c r="F27613" s="61" t="s">
        <v>139</v>
      </c>
      <c r="G27613" s="61" t="s">
        <v>5939</v>
      </c>
      <c r="H27613" s="61" t="s">
        <v>967</v>
      </c>
      <c r="I27613" s="61">
        <v>36.950000000000003</v>
      </c>
      <c r="J27613" s="61">
        <v>-81.08</v>
      </c>
      <c r="K27613">
        <v>14109</v>
      </c>
      <c r="L27613"/>
      <c r="M27613"/>
    </row>
    <row r="27614" spans="1:13">
      <c r="A27614" s="61" t="s">
        <v>40</v>
      </c>
      <c r="B27614" s="61">
        <v>23897</v>
      </c>
      <c r="C27614" s="63" t="s">
        <v>968</v>
      </c>
      <c r="D27614" s="61">
        <v>0</v>
      </c>
      <c r="E27614" s="61" t="s">
        <v>5802</v>
      </c>
      <c r="F27614" s="61" t="s">
        <v>139</v>
      </c>
      <c r="G27614" s="61" t="s">
        <v>2377</v>
      </c>
      <c r="H27614" s="61" t="s">
        <v>967</v>
      </c>
      <c r="I27614" s="61">
        <v>36.840000000000003</v>
      </c>
      <c r="J27614" s="61">
        <v>-77.28</v>
      </c>
      <c r="K27614">
        <v>563</v>
      </c>
      <c r="L27614"/>
      <c r="M27614"/>
    </row>
    <row r="27615" spans="1:13">
      <c r="A27615" s="61" t="s">
        <v>40</v>
      </c>
      <c r="B27615" s="61">
        <v>23691</v>
      </c>
      <c r="C27615" s="63" t="s">
        <v>968</v>
      </c>
      <c r="D27615" s="61">
        <v>0</v>
      </c>
      <c r="E27615" s="61" t="s">
        <v>5763</v>
      </c>
      <c r="F27615" s="61" t="s">
        <v>139</v>
      </c>
      <c r="G27615" s="61" t="s">
        <v>1642</v>
      </c>
      <c r="H27615" s="61" t="s">
        <v>967</v>
      </c>
      <c r="I27615" s="61">
        <v>37.26</v>
      </c>
      <c r="J27615" s="61">
        <v>-76.55</v>
      </c>
      <c r="K27615">
        <v>577</v>
      </c>
      <c r="L27615"/>
      <c r="M27615"/>
    </row>
    <row r="27616" spans="1:13">
      <c r="A27616" s="61" t="s">
        <v>40</v>
      </c>
      <c r="B27616" s="61">
        <v>23690</v>
      </c>
      <c r="C27616" s="63" t="s">
        <v>968</v>
      </c>
      <c r="D27616" s="61">
        <v>0</v>
      </c>
      <c r="E27616" s="61" t="s">
        <v>5763</v>
      </c>
      <c r="F27616" s="61" t="s">
        <v>139</v>
      </c>
      <c r="G27616" s="61" t="s">
        <v>1642</v>
      </c>
      <c r="H27616" s="61" t="s">
        <v>967</v>
      </c>
      <c r="I27616" s="61">
        <v>37.229999999999997</v>
      </c>
      <c r="J27616" s="61">
        <v>-76.5</v>
      </c>
      <c r="K27616">
        <v>3937</v>
      </c>
      <c r="L27616"/>
      <c r="M27616"/>
    </row>
    <row r="27617" spans="1:13">
      <c r="A27617" s="61" t="s">
        <v>40</v>
      </c>
      <c r="B27617" s="61">
        <v>23692</v>
      </c>
      <c r="C27617" s="63" t="s">
        <v>968</v>
      </c>
      <c r="D27617" s="61">
        <v>0</v>
      </c>
      <c r="E27617" s="61" t="s">
        <v>5763</v>
      </c>
      <c r="F27617" s="61" t="s">
        <v>139</v>
      </c>
      <c r="G27617" s="61" t="s">
        <v>1642</v>
      </c>
      <c r="H27617" s="61" t="s">
        <v>967</v>
      </c>
      <c r="I27617" s="61">
        <v>37.19</v>
      </c>
      <c r="J27617" s="61">
        <v>-76.459999999999994</v>
      </c>
      <c r="K27617">
        <v>19539</v>
      </c>
      <c r="L27617"/>
      <c r="M27617"/>
    </row>
    <row r="27618" spans="1:13">
      <c r="A27618" s="61" t="s">
        <v>40</v>
      </c>
      <c r="B27618" s="61">
        <v>23693</v>
      </c>
      <c r="C27618" s="63" t="s">
        <v>968</v>
      </c>
      <c r="D27618" s="61">
        <v>0</v>
      </c>
      <c r="E27618" s="61" t="s">
        <v>5763</v>
      </c>
      <c r="F27618" s="61" t="s">
        <v>139</v>
      </c>
      <c r="G27618" s="61" t="s">
        <v>1642</v>
      </c>
      <c r="H27618" s="61" t="s">
        <v>967</v>
      </c>
      <c r="I27618" s="61">
        <v>37.119999999999997</v>
      </c>
      <c r="J27618" s="61">
        <v>-76.45</v>
      </c>
      <c r="K27618">
        <v>23814</v>
      </c>
      <c r="L27618"/>
      <c r="M27618"/>
    </row>
    <row r="27619" spans="1:13">
      <c r="A27619" s="61" t="s">
        <v>40</v>
      </c>
      <c r="B27619" s="61">
        <v>23898</v>
      </c>
      <c r="C27619" s="63" t="s">
        <v>968</v>
      </c>
      <c r="D27619" s="61">
        <v>0</v>
      </c>
      <c r="E27619" s="61" t="s">
        <v>5803</v>
      </c>
      <c r="F27619" s="61" t="s">
        <v>139</v>
      </c>
      <c r="G27619" s="61" t="s">
        <v>5723</v>
      </c>
      <c r="H27619" s="61" t="s">
        <v>967</v>
      </c>
      <c r="I27619" s="61">
        <v>36.86</v>
      </c>
      <c r="J27619" s="61">
        <v>-76.819999999999993</v>
      </c>
      <c r="K27619">
        <v>2186</v>
      </c>
      <c r="L27619"/>
      <c r="M27619"/>
    </row>
    <row r="27620" spans="1:13">
      <c r="A27620" s="61" t="s">
        <v>40</v>
      </c>
      <c r="B27620" s="61">
        <v>5640</v>
      </c>
      <c r="C27620" s="63" t="s">
        <v>968</v>
      </c>
      <c r="D27620" s="61">
        <v>0</v>
      </c>
      <c r="E27620" s="61" t="s">
        <v>2069</v>
      </c>
      <c r="F27620" s="61" t="s">
        <v>137</v>
      </c>
      <c r="G27620" s="61" t="s">
        <v>625</v>
      </c>
      <c r="H27620" s="61" t="s">
        <v>967</v>
      </c>
      <c r="I27620" s="61">
        <v>44.35</v>
      </c>
      <c r="J27620" s="61">
        <v>-72.5</v>
      </c>
      <c r="K27620">
        <v>110</v>
      </c>
      <c r="L27620"/>
      <c r="M27620"/>
    </row>
    <row r="27621" spans="1:13">
      <c r="A27621" s="61" t="s">
        <v>40</v>
      </c>
      <c r="B27621" s="61">
        <v>5820</v>
      </c>
      <c r="C27621" s="63" t="s">
        <v>968</v>
      </c>
      <c r="D27621" s="61">
        <v>0</v>
      </c>
      <c r="E27621" s="61" t="s">
        <v>825</v>
      </c>
      <c r="F27621" s="61" t="s">
        <v>137</v>
      </c>
      <c r="G27621" s="61" t="s">
        <v>2118</v>
      </c>
      <c r="H27621" s="61" t="s">
        <v>967</v>
      </c>
      <c r="I27621" s="61">
        <v>44.73</v>
      </c>
      <c r="J27621" s="61">
        <v>-72.38</v>
      </c>
      <c r="K27621">
        <v>423</v>
      </c>
      <c r="L27621"/>
      <c r="M27621"/>
    </row>
    <row r="27622" spans="1:13">
      <c r="A27622" s="61" t="s">
        <v>40</v>
      </c>
      <c r="B27622" s="61">
        <v>5440</v>
      </c>
      <c r="C27622" s="63" t="s">
        <v>968</v>
      </c>
      <c r="D27622" s="61">
        <v>0</v>
      </c>
      <c r="E27622" s="61" t="s">
        <v>2039</v>
      </c>
      <c r="F27622" s="61" t="s">
        <v>137</v>
      </c>
      <c r="G27622" s="61" t="s">
        <v>2040</v>
      </c>
      <c r="H27622" s="61" t="s">
        <v>967</v>
      </c>
      <c r="I27622" s="61">
        <v>44.97</v>
      </c>
      <c r="J27622" s="61">
        <v>-73.3</v>
      </c>
      <c r="K27622">
        <v>2106</v>
      </c>
      <c r="L27622"/>
      <c r="M27622"/>
    </row>
    <row r="27623" spans="1:13">
      <c r="A27623" s="61" t="s">
        <v>40</v>
      </c>
      <c r="B27623" s="61">
        <v>5250</v>
      </c>
      <c r="C27623" s="63" t="s">
        <v>968</v>
      </c>
      <c r="D27623" s="61">
        <v>0</v>
      </c>
      <c r="E27623" s="61" t="s">
        <v>918</v>
      </c>
      <c r="F27623" s="61" t="s">
        <v>137</v>
      </c>
      <c r="G27623" s="61" t="s">
        <v>2006</v>
      </c>
      <c r="H27623" s="61" t="s">
        <v>967</v>
      </c>
      <c r="I27623" s="61">
        <v>43.06</v>
      </c>
      <c r="J27623" s="61">
        <v>-73.150000000000006</v>
      </c>
      <c r="K27623">
        <v>3550</v>
      </c>
      <c r="L27623"/>
      <c r="M27623"/>
    </row>
    <row r="27624" spans="1:13">
      <c r="A27624" s="61" t="s">
        <v>40</v>
      </c>
      <c r="B27624" s="61">
        <v>5441</v>
      </c>
      <c r="C27624" s="63" t="s">
        <v>968</v>
      </c>
      <c r="D27624" s="61">
        <v>0</v>
      </c>
      <c r="E27624" s="61" t="s">
        <v>2041</v>
      </c>
      <c r="F27624" s="61" t="s">
        <v>137</v>
      </c>
      <c r="G27624" s="61" t="s">
        <v>428</v>
      </c>
      <c r="H27624" s="61" t="s">
        <v>967</v>
      </c>
      <c r="I27624" s="61">
        <v>44.78</v>
      </c>
      <c r="J27624" s="61">
        <v>-72.8</v>
      </c>
      <c r="K27624">
        <v>542</v>
      </c>
      <c r="L27624"/>
      <c r="M27624"/>
    </row>
    <row r="27625" spans="1:13">
      <c r="A27625" s="61" t="s">
        <v>40</v>
      </c>
      <c r="B27625" s="61">
        <v>5821</v>
      </c>
      <c r="C27625" s="63" t="s">
        <v>968</v>
      </c>
      <c r="D27625" s="61">
        <v>0</v>
      </c>
      <c r="E27625" s="61" t="s">
        <v>2119</v>
      </c>
      <c r="F27625" s="61" t="s">
        <v>137</v>
      </c>
      <c r="G27625" s="61" t="s">
        <v>1977</v>
      </c>
      <c r="H27625" s="61" t="s">
        <v>967</v>
      </c>
      <c r="I27625" s="61">
        <v>44.3</v>
      </c>
      <c r="J27625" s="61">
        <v>-72.05</v>
      </c>
      <c r="K27625">
        <v>1172</v>
      </c>
      <c r="L27625"/>
      <c r="M27625"/>
    </row>
    <row r="27626" spans="1:13">
      <c r="A27626" s="61" t="s">
        <v>40</v>
      </c>
      <c r="B27626" s="61">
        <v>5641</v>
      </c>
      <c r="C27626" s="63" t="s">
        <v>968</v>
      </c>
      <c r="D27626" s="61">
        <v>0</v>
      </c>
      <c r="E27626" s="61" t="s">
        <v>984</v>
      </c>
      <c r="F27626" s="61" t="s">
        <v>137</v>
      </c>
      <c r="G27626" s="61" t="s">
        <v>625</v>
      </c>
      <c r="H27626" s="61" t="s">
        <v>967</v>
      </c>
      <c r="I27626" s="61">
        <v>44.2</v>
      </c>
      <c r="J27626" s="61">
        <v>-72.5</v>
      </c>
      <c r="K27626">
        <v>16709</v>
      </c>
      <c r="L27626"/>
      <c r="M27626"/>
    </row>
    <row r="27627" spans="1:13">
      <c r="A27627" s="61" t="s">
        <v>40</v>
      </c>
      <c r="B27627" s="61">
        <v>5875</v>
      </c>
      <c r="C27627" s="63" t="s">
        <v>968</v>
      </c>
      <c r="D27627" s="61">
        <v>0</v>
      </c>
      <c r="E27627" s="61" t="s">
        <v>2120</v>
      </c>
      <c r="F27627" s="61" t="s">
        <v>137</v>
      </c>
      <c r="G27627" s="61" t="s">
        <v>2118</v>
      </c>
      <c r="H27627" s="61" t="s">
        <v>967</v>
      </c>
      <c r="I27627" s="61">
        <v>44.69</v>
      </c>
      <c r="J27627" s="61">
        <v>-72.260000000000005</v>
      </c>
      <c r="K27627">
        <v>646</v>
      </c>
      <c r="L27627"/>
      <c r="M27627"/>
    </row>
    <row r="27628" spans="1:13">
      <c r="A27628" s="61" t="s">
        <v>40</v>
      </c>
      <c r="B27628" s="61">
        <v>5822</v>
      </c>
      <c r="C27628" s="63" t="s">
        <v>968</v>
      </c>
      <c r="D27628" s="61">
        <v>0</v>
      </c>
      <c r="E27628" s="61" t="s">
        <v>2120</v>
      </c>
      <c r="F27628" s="61" t="s">
        <v>137</v>
      </c>
      <c r="G27628" s="61" t="s">
        <v>2118</v>
      </c>
      <c r="H27628" s="61" t="s">
        <v>967</v>
      </c>
      <c r="I27628" s="61">
        <v>44.74</v>
      </c>
      <c r="J27628" s="61">
        <v>-72.17</v>
      </c>
      <c r="K27628">
        <v>2061</v>
      </c>
      <c r="L27628"/>
      <c r="M27628"/>
    </row>
    <row r="27629" spans="1:13">
      <c r="A27629" s="61" t="s">
        <v>40</v>
      </c>
      <c r="B27629" s="61">
        <v>5902</v>
      </c>
      <c r="C27629" s="63" t="s">
        <v>968</v>
      </c>
      <c r="D27629" s="61">
        <v>0</v>
      </c>
      <c r="E27629" s="61" t="s">
        <v>2143</v>
      </c>
      <c r="F27629" s="61" t="s">
        <v>137</v>
      </c>
      <c r="G27629" s="61" t="s">
        <v>1186</v>
      </c>
      <c r="H27629" s="61" t="s">
        <v>967</v>
      </c>
      <c r="I27629" s="61">
        <v>45.01</v>
      </c>
      <c r="J27629" s="61">
        <v>-71.489999999999995</v>
      </c>
      <c r="K27629">
        <v>147</v>
      </c>
      <c r="L27629"/>
      <c r="M27629"/>
    </row>
    <row r="27630" spans="1:13">
      <c r="A27630" s="61" t="s">
        <v>40</v>
      </c>
      <c r="B27630" s="61">
        <v>5101</v>
      </c>
      <c r="C27630" s="63" t="s">
        <v>968</v>
      </c>
      <c r="D27630" s="61">
        <v>0</v>
      </c>
      <c r="E27630" s="61" t="s">
        <v>2000</v>
      </c>
      <c r="F27630" s="61" t="s">
        <v>137</v>
      </c>
      <c r="G27630" s="61" t="s">
        <v>2001</v>
      </c>
      <c r="H27630" s="61" t="s">
        <v>967</v>
      </c>
      <c r="I27630" s="61">
        <v>43.13</v>
      </c>
      <c r="J27630" s="61">
        <v>-72.45</v>
      </c>
      <c r="K27630">
        <v>4139</v>
      </c>
      <c r="L27630"/>
      <c r="M27630"/>
    </row>
    <row r="27631" spans="1:13">
      <c r="A27631" s="61" t="s">
        <v>40</v>
      </c>
      <c r="B27631" s="61">
        <v>5730</v>
      </c>
      <c r="C27631" s="63" t="s">
        <v>968</v>
      </c>
      <c r="D27631" s="61">
        <v>0</v>
      </c>
      <c r="E27631" s="61" t="s">
        <v>1332</v>
      </c>
      <c r="F27631" s="61" t="s">
        <v>137</v>
      </c>
      <c r="G27631" s="61" t="s">
        <v>2087</v>
      </c>
      <c r="H27631" s="61" t="s">
        <v>967</v>
      </c>
      <c r="I27631" s="61">
        <v>43.42</v>
      </c>
      <c r="J27631" s="61">
        <v>-72.81</v>
      </c>
      <c r="K27631">
        <v>442</v>
      </c>
      <c r="L27631"/>
      <c r="M27631"/>
    </row>
    <row r="27632" spans="1:13">
      <c r="A27632" s="61" t="s">
        <v>40</v>
      </c>
      <c r="B27632" s="61">
        <v>5442</v>
      </c>
      <c r="C27632" s="63" t="s">
        <v>968</v>
      </c>
      <c r="D27632" s="61">
        <v>0</v>
      </c>
      <c r="E27632" s="61" t="s">
        <v>2042</v>
      </c>
      <c r="F27632" s="61" t="s">
        <v>137</v>
      </c>
      <c r="G27632" s="61" t="s">
        <v>2043</v>
      </c>
      <c r="H27632" s="61" t="s">
        <v>967</v>
      </c>
      <c r="I27632" s="61">
        <v>44.75</v>
      </c>
      <c r="J27632" s="61">
        <v>-72.680000000000007</v>
      </c>
      <c r="K27632">
        <v>358</v>
      </c>
      <c r="L27632"/>
      <c r="M27632"/>
    </row>
    <row r="27633" spans="1:13">
      <c r="A27633" s="61" t="s">
        <v>40</v>
      </c>
      <c r="B27633" s="61">
        <v>5201</v>
      </c>
      <c r="C27633" s="63" t="s">
        <v>968</v>
      </c>
      <c r="D27633" s="61">
        <v>0</v>
      </c>
      <c r="E27633" s="61" t="s">
        <v>1540</v>
      </c>
      <c r="F27633" s="61" t="s">
        <v>137</v>
      </c>
      <c r="G27633" s="61" t="s">
        <v>2006</v>
      </c>
      <c r="H27633" s="61" t="s">
        <v>967</v>
      </c>
      <c r="I27633" s="61">
        <v>42.87</v>
      </c>
      <c r="J27633" s="61">
        <v>-73.180000000000007</v>
      </c>
      <c r="K27633">
        <v>14370</v>
      </c>
      <c r="L27633"/>
      <c r="M27633"/>
    </row>
    <row r="27634" spans="1:13">
      <c r="A27634" s="61" t="s">
        <v>40</v>
      </c>
      <c r="B27634" s="61">
        <v>5032</v>
      </c>
      <c r="C27634" s="63" t="s">
        <v>968</v>
      </c>
      <c r="D27634" s="61">
        <v>0</v>
      </c>
      <c r="E27634" s="61" t="s">
        <v>1716</v>
      </c>
      <c r="F27634" s="61" t="s">
        <v>137</v>
      </c>
      <c r="G27634" s="61" t="s">
        <v>1969</v>
      </c>
      <c r="H27634" s="61" t="s">
        <v>967</v>
      </c>
      <c r="I27634" s="61">
        <v>43.83</v>
      </c>
      <c r="J27634" s="61">
        <v>-72.63</v>
      </c>
      <c r="K27634">
        <v>2631</v>
      </c>
      <c r="L27634"/>
      <c r="M27634"/>
    </row>
    <row r="27635" spans="1:13">
      <c r="A27635" s="61" t="s">
        <v>40</v>
      </c>
      <c r="B27635" s="61">
        <v>5732</v>
      </c>
      <c r="C27635" s="63" t="s">
        <v>968</v>
      </c>
      <c r="D27635" s="61">
        <v>0</v>
      </c>
      <c r="E27635" s="61" t="s">
        <v>2089</v>
      </c>
      <c r="F27635" s="61" t="s">
        <v>137</v>
      </c>
      <c r="G27635" s="61" t="s">
        <v>2087</v>
      </c>
      <c r="H27635" s="61" t="s">
        <v>967</v>
      </c>
      <c r="I27635" s="61">
        <v>43.63</v>
      </c>
      <c r="J27635" s="61">
        <v>-73.2</v>
      </c>
      <c r="K27635">
        <v>915</v>
      </c>
      <c r="L27635"/>
      <c r="M27635"/>
    </row>
    <row r="27636" spans="1:13">
      <c r="A27636" s="61" t="s">
        <v>40</v>
      </c>
      <c r="B27636" s="61">
        <v>5340</v>
      </c>
      <c r="C27636" s="63" t="s">
        <v>968</v>
      </c>
      <c r="D27636" s="61">
        <v>0</v>
      </c>
      <c r="E27636" s="61" t="s">
        <v>2019</v>
      </c>
      <c r="F27636" s="61" t="s">
        <v>137</v>
      </c>
      <c r="G27636" s="61" t="s">
        <v>2006</v>
      </c>
      <c r="H27636" s="61" t="s">
        <v>967</v>
      </c>
      <c r="I27636" s="61">
        <v>43.16</v>
      </c>
      <c r="J27636" s="61">
        <v>-72.930000000000007</v>
      </c>
      <c r="K27636">
        <v>1167</v>
      </c>
      <c r="L27636"/>
      <c r="M27636"/>
    </row>
    <row r="27637" spans="1:13">
      <c r="A27637" s="61" t="s">
        <v>40</v>
      </c>
      <c r="B27637" s="61">
        <v>5033</v>
      </c>
      <c r="C27637" s="63" t="s">
        <v>968</v>
      </c>
      <c r="D27637" s="61">
        <v>0</v>
      </c>
      <c r="E27637" s="61" t="s">
        <v>1417</v>
      </c>
      <c r="F27637" s="61" t="s">
        <v>137</v>
      </c>
      <c r="G27637" s="61" t="s">
        <v>1971</v>
      </c>
      <c r="H27637" s="61" t="s">
        <v>967</v>
      </c>
      <c r="I27637" s="61">
        <v>43.99</v>
      </c>
      <c r="J27637" s="61">
        <v>-72.12</v>
      </c>
      <c r="K27637">
        <v>2973</v>
      </c>
      <c r="L27637"/>
      <c r="M27637"/>
    </row>
    <row r="27638" spans="1:13">
      <c r="A27638" s="61" t="s">
        <v>40</v>
      </c>
      <c r="B27638" s="61">
        <v>5733</v>
      </c>
      <c r="C27638" s="63" t="s">
        <v>968</v>
      </c>
      <c r="D27638" s="61">
        <v>0</v>
      </c>
      <c r="E27638" s="61" t="s">
        <v>2090</v>
      </c>
      <c r="F27638" s="61" t="s">
        <v>137</v>
      </c>
      <c r="G27638" s="61" t="s">
        <v>2087</v>
      </c>
      <c r="H27638" s="61" t="s">
        <v>967</v>
      </c>
      <c r="I27638" s="61">
        <v>43.8</v>
      </c>
      <c r="J27638" s="61">
        <v>-73.08</v>
      </c>
      <c r="K27638">
        <v>5935</v>
      </c>
      <c r="L27638"/>
      <c r="M27638"/>
    </row>
    <row r="27639" spans="1:13">
      <c r="A27639" s="61" t="s">
        <v>40</v>
      </c>
      <c r="B27639" s="61">
        <v>5301</v>
      </c>
      <c r="C27639" s="63" t="s">
        <v>968</v>
      </c>
      <c r="D27639" s="61">
        <v>0</v>
      </c>
      <c r="E27639" s="61" t="s">
        <v>2018</v>
      </c>
      <c r="F27639" s="61" t="s">
        <v>137</v>
      </c>
      <c r="G27639" s="61" t="s">
        <v>2001</v>
      </c>
      <c r="H27639" s="61" t="s">
        <v>967</v>
      </c>
      <c r="I27639" s="61">
        <v>42.86</v>
      </c>
      <c r="J27639" s="61">
        <v>-72.569999999999993</v>
      </c>
      <c r="K27639">
        <v>16681</v>
      </c>
      <c r="L27639"/>
      <c r="M27639"/>
    </row>
    <row r="27640" spans="1:13">
      <c r="A27640" s="61" t="s">
        <v>40</v>
      </c>
      <c r="B27640" s="61">
        <v>5034</v>
      </c>
      <c r="C27640" s="63" t="s">
        <v>968</v>
      </c>
      <c r="D27640" s="61">
        <v>0</v>
      </c>
      <c r="E27640" s="61" t="s">
        <v>1294</v>
      </c>
      <c r="F27640" s="61" t="s">
        <v>137</v>
      </c>
      <c r="G27640" s="61" t="s">
        <v>1969</v>
      </c>
      <c r="H27640" s="61" t="s">
        <v>967</v>
      </c>
      <c r="I27640" s="61">
        <v>43.58</v>
      </c>
      <c r="J27640" s="61">
        <v>-72.63</v>
      </c>
      <c r="K27640">
        <v>290</v>
      </c>
      <c r="L27640"/>
      <c r="M27640"/>
    </row>
    <row r="27641" spans="1:13">
      <c r="A27641" s="61" t="s">
        <v>40</v>
      </c>
      <c r="B27641" s="61">
        <v>5035</v>
      </c>
      <c r="C27641" s="63" t="s">
        <v>968</v>
      </c>
      <c r="D27641" s="61">
        <v>0</v>
      </c>
      <c r="E27641" s="61" t="s">
        <v>1972</v>
      </c>
      <c r="F27641" s="61" t="s">
        <v>137</v>
      </c>
      <c r="G27641" s="61" t="s">
        <v>1969</v>
      </c>
      <c r="H27641" s="61" t="s">
        <v>967</v>
      </c>
      <c r="I27641" s="61">
        <v>43.6</v>
      </c>
      <c r="J27641" s="61">
        <v>-72.680000000000007</v>
      </c>
      <c r="K27641">
        <v>641</v>
      </c>
      <c r="L27641"/>
      <c r="M27641"/>
    </row>
    <row r="27642" spans="1:13">
      <c r="A27642" s="61" t="s">
        <v>40</v>
      </c>
      <c r="B27642" s="61">
        <v>5734</v>
      </c>
      <c r="C27642" s="63" t="s">
        <v>968</v>
      </c>
      <c r="D27642" s="61">
        <v>0</v>
      </c>
      <c r="E27642" s="61" t="s">
        <v>2091</v>
      </c>
      <c r="F27642" s="61" t="s">
        <v>137</v>
      </c>
      <c r="G27642" s="61" t="s">
        <v>2044</v>
      </c>
      <c r="H27642" s="61" t="s">
        <v>967</v>
      </c>
      <c r="I27642" s="61">
        <v>43.98</v>
      </c>
      <c r="J27642" s="61">
        <v>-73.319999999999993</v>
      </c>
      <c r="K27642">
        <v>1282</v>
      </c>
      <c r="L27642"/>
      <c r="M27642"/>
    </row>
    <row r="27643" spans="1:13">
      <c r="A27643" s="61" t="s">
        <v>40</v>
      </c>
      <c r="B27643" s="61">
        <v>5443</v>
      </c>
      <c r="C27643" s="63" t="s">
        <v>968</v>
      </c>
      <c r="D27643" s="61">
        <v>0</v>
      </c>
      <c r="E27643" s="61" t="s">
        <v>747</v>
      </c>
      <c r="F27643" s="61" t="s">
        <v>137</v>
      </c>
      <c r="G27643" s="61" t="s">
        <v>2044</v>
      </c>
      <c r="H27643" s="61" t="s">
        <v>967</v>
      </c>
      <c r="I27643" s="61">
        <v>44.13</v>
      </c>
      <c r="J27643" s="61">
        <v>-73.08</v>
      </c>
      <c r="K27643">
        <v>6387</v>
      </c>
      <c r="L27643"/>
      <c r="M27643"/>
    </row>
    <row r="27644" spans="1:13">
      <c r="A27644" s="61" t="s">
        <v>40</v>
      </c>
      <c r="B27644" s="61">
        <v>5036</v>
      </c>
      <c r="C27644" s="63" t="s">
        <v>968</v>
      </c>
      <c r="D27644" s="61">
        <v>0</v>
      </c>
      <c r="E27644" s="61" t="s">
        <v>837</v>
      </c>
      <c r="F27644" s="61" t="s">
        <v>137</v>
      </c>
      <c r="G27644" s="61" t="s">
        <v>1971</v>
      </c>
      <c r="H27644" s="61" t="s">
        <v>967</v>
      </c>
      <c r="I27644" s="61">
        <v>44.05</v>
      </c>
      <c r="J27644" s="61">
        <v>-72.599999999999994</v>
      </c>
      <c r="K27644">
        <v>940</v>
      </c>
      <c r="L27644"/>
      <c r="M27644"/>
    </row>
    <row r="27645" spans="1:13">
      <c r="A27645" s="61" t="s">
        <v>40</v>
      </c>
      <c r="B27645" s="61">
        <v>5037</v>
      </c>
      <c r="C27645" s="63" t="s">
        <v>968</v>
      </c>
      <c r="D27645" s="61">
        <v>0</v>
      </c>
      <c r="E27645" s="61" t="s">
        <v>1973</v>
      </c>
      <c r="F27645" s="61" t="s">
        <v>137</v>
      </c>
      <c r="G27645" s="61" t="s">
        <v>1969</v>
      </c>
      <c r="H27645" s="61" t="s">
        <v>967</v>
      </c>
      <c r="I27645" s="61">
        <v>43.45</v>
      </c>
      <c r="J27645" s="61">
        <v>-72.489999999999995</v>
      </c>
      <c r="K27645">
        <v>880</v>
      </c>
      <c r="L27645"/>
      <c r="M27645"/>
    </row>
    <row r="27646" spans="1:13">
      <c r="A27646" s="61" t="s">
        <v>40</v>
      </c>
      <c r="B27646" s="61">
        <v>5408</v>
      </c>
      <c r="C27646" s="63" t="s">
        <v>968</v>
      </c>
      <c r="D27646" s="61">
        <v>0</v>
      </c>
      <c r="E27646" s="61" t="s">
        <v>1184</v>
      </c>
      <c r="F27646" s="61" t="s">
        <v>137</v>
      </c>
      <c r="G27646" s="61" t="s">
        <v>2035</v>
      </c>
      <c r="H27646" s="61" t="s">
        <v>967</v>
      </c>
      <c r="I27646" s="61">
        <v>44.51</v>
      </c>
      <c r="J27646" s="61">
        <v>-73.25</v>
      </c>
      <c r="K27646">
        <v>10425</v>
      </c>
      <c r="L27646"/>
      <c r="M27646"/>
    </row>
    <row r="27647" spans="1:13">
      <c r="A27647" s="61" t="s">
        <v>40</v>
      </c>
      <c r="B27647" s="61">
        <v>5401</v>
      </c>
      <c r="C27647" s="63" t="s">
        <v>968</v>
      </c>
      <c r="D27647" s="61">
        <v>0</v>
      </c>
      <c r="E27647" s="61" t="s">
        <v>1184</v>
      </c>
      <c r="F27647" s="61" t="s">
        <v>137</v>
      </c>
      <c r="G27647" s="61" t="s">
        <v>2035</v>
      </c>
      <c r="H27647" s="61" t="s">
        <v>967</v>
      </c>
      <c r="I27647" s="61">
        <v>44.48</v>
      </c>
      <c r="J27647" s="61">
        <v>-73.22</v>
      </c>
      <c r="K27647">
        <v>32059</v>
      </c>
      <c r="L27647"/>
      <c r="M27647"/>
    </row>
    <row r="27648" spans="1:13">
      <c r="A27648" s="61" t="s">
        <v>40</v>
      </c>
      <c r="B27648" s="61">
        <v>5647</v>
      </c>
      <c r="C27648" s="63" t="s">
        <v>968</v>
      </c>
      <c r="D27648" s="61">
        <v>0</v>
      </c>
      <c r="E27648" s="61" t="s">
        <v>2070</v>
      </c>
      <c r="F27648" s="61" t="s">
        <v>137</v>
      </c>
      <c r="G27648" s="61" t="s">
        <v>625</v>
      </c>
      <c r="H27648" s="61" t="s">
        <v>967</v>
      </c>
      <c r="I27648" s="61">
        <v>44.4</v>
      </c>
      <c r="J27648" s="61">
        <v>-72.31</v>
      </c>
      <c r="K27648">
        <v>1064</v>
      </c>
      <c r="L27648"/>
      <c r="M27648"/>
    </row>
    <row r="27649" spans="1:13">
      <c r="A27649" s="61" t="s">
        <v>40</v>
      </c>
      <c r="B27649" s="61">
        <v>5648</v>
      </c>
      <c r="C27649" s="63" t="s">
        <v>968</v>
      </c>
      <c r="D27649" s="61">
        <v>0</v>
      </c>
      <c r="E27649" s="61" t="s">
        <v>1837</v>
      </c>
      <c r="F27649" s="61" t="s">
        <v>137</v>
      </c>
      <c r="G27649" s="61" t="s">
        <v>625</v>
      </c>
      <c r="H27649" s="61" t="s">
        <v>967</v>
      </c>
      <c r="I27649" s="61">
        <v>44.38</v>
      </c>
      <c r="J27649" s="61">
        <v>-72.489999999999995</v>
      </c>
      <c r="K27649">
        <v>464</v>
      </c>
      <c r="L27649"/>
      <c r="M27649"/>
    </row>
    <row r="27650" spans="1:13">
      <c r="A27650" s="61" t="s">
        <v>40</v>
      </c>
      <c r="B27650" s="61">
        <v>5444</v>
      </c>
      <c r="C27650" s="63" t="s">
        <v>968</v>
      </c>
      <c r="D27650" s="61">
        <v>0</v>
      </c>
      <c r="E27650" s="61" t="s">
        <v>1276</v>
      </c>
      <c r="F27650" s="61" t="s">
        <v>137</v>
      </c>
      <c r="G27650" s="61" t="s">
        <v>428</v>
      </c>
      <c r="H27650" s="61" t="s">
        <v>967</v>
      </c>
      <c r="I27650" s="61">
        <v>44.63</v>
      </c>
      <c r="J27650" s="61">
        <v>-72.88</v>
      </c>
      <c r="K27650">
        <v>1948</v>
      </c>
      <c r="L27650"/>
      <c r="M27650"/>
    </row>
    <row r="27651" spans="1:13">
      <c r="A27651" s="61" t="s">
        <v>40</v>
      </c>
      <c r="B27651" s="61">
        <v>5141</v>
      </c>
      <c r="C27651" s="63" t="s">
        <v>968</v>
      </c>
      <c r="D27651" s="61">
        <v>0</v>
      </c>
      <c r="E27651" s="61" t="s">
        <v>2002</v>
      </c>
      <c r="F27651" s="61" t="s">
        <v>137</v>
      </c>
      <c r="G27651" s="61" t="s">
        <v>2001</v>
      </c>
      <c r="H27651" s="61" t="s">
        <v>967</v>
      </c>
      <c r="I27651" s="61">
        <v>43.15</v>
      </c>
      <c r="J27651" s="61">
        <v>-72.56</v>
      </c>
      <c r="K27651">
        <v>60</v>
      </c>
      <c r="L27651"/>
      <c r="M27651"/>
    </row>
    <row r="27652" spans="1:13">
      <c r="A27652" s="61" t="s">
        <v>40</v>
      </c>
      <c r="B27652" s="61">
        <v>5903</v>
      </c>
      <c r="C27652" s="63" t="s">
        <v>968</v>
      </c>
      <c r="D27652" s="61">
        <v>0</v>
      </c>
      <c r="E27652" s="61" t="s">
        <v>1576</v>
      </c>
      <c r="F27652" s="61" t="s">
        <v>137</v>
      </c>
      <c r="G27652" s="61" t="s">
        <v>1186</v>
      </c>
      <c r="H27652" s="61" t="s">
        <v>967</v>
      </c>
      <c r="I27652" s="61">
        <v>45</v>
      </c>
      <c r="J27652" s="61">
        <v>-71.53</v>
      </c>
      <c r="K27652">
        <v>830</v>
      </c>
      <c r="L27652"/>
      <c r="M27652"/>
    </row>
    <row r="27653" spans="1:13">
      <c r="A27653" s="61" t="s">
        <v>40</v>
      </c>
      <c r="B27653" s="61">
        <v>5735</v>
      </c>
      <c r="C27653" s="63" t="s">
        <v>968</v>
      </c>
      <c r="D27653" s="61">
        <v>0</v>
      </c>
      <c r="E27653" s="61" t="s">
        <v>2092</v>
      </c>
      <c r="F27653" s="61" t="s">
        <v>137</v>
      </c>
      <c r="G27653" s="61" t="s">
        <v>2087</v>
      </c>
      <c r="H27653" s="61" t="s">
        <v>967</v>
      </c>
      <c r="I27653" s="61">
        <v>43.62</v>
      </c>
      <c r="J27653" s="61">
        <v>-73.180000000000007</v>
      </c>
      <c r="K27653">
        <v>4019</v>
      </c>
      <c r="L27653"/>
      <c r="M27653"/>
    </row>
    <row r="27654" spans="1:13">
      <c r="A27654" s="61" t="s">
        <v>40</v>
      </c>
      <c r="B27654" s="61">
        <v>5142</v>
      </c>
      <c r="C27654" s="63" t="s">
        <v>968</v>
      </c>
      <c r="D27654" s="61">
        <v>0</v>
      </c>
      <c r="E27654" s="61" t="s">
        <v>2003</v>
      </c>
      <c r="F27654" s="61" t="s">
        <v>137</v>
      </c>
      <c r="G27654" s="61" t="s">
        <v>1969</v>
      </c>
      <c r="H27654" s="61" t="s">
        <v>967</v>
      </c>
      <c r="I27654" s="61">
        <v>43.38</v>
      </c>
      <c r="J27654" s="61">
        <v>-72.62</v>
      </c>
      <c r="K27654">
        <v>751</v>
      </c>
      <c r="L27654"/>
      <c r="M27654"/>
    </row>
    <row r="27655" spans="1:13">
      <c r="A27655" s="61" t="s">
        <v>40</v>
      </c>
      <c r="B27655" s="61">
        <v>5736</v>
      </c>
      <c r="C27655" s="63" t="s">
        <v>968</v>
      </c>
      <c r="D27655" s="61">
        <v>0</v>
      </c>
      <c r="E27655" s="61" t="s">
        <v>2093</v>
      </c>
      <c r="F27655" s="61" t="s">
        <v>137</v>
      </c>
      <c r="G27655" s="61" t="s">
        <v>2087</v>
      </c>
      <c r="H27655" s="61" t="s">
        <v>967</v>
      </c>
      <c r="I27655" s="61">
        <v>43.61</v>
      </c>
      <c r="J27655" s="61">
        <v>-73.010000000000005</v>
      </c>
      <c r="K27655">
        <v>583</v>
      </c>
      <c r="L27655"/>
      <c r="M27655"/>
    </row>
    <row r="27656" spans="1:13">
      <c r="A27656" s="61" t="s">
        <v>40</v>
      </c>
      <c r="B27656" s="61">
        <v>5445</v>
      </c>
      <c r="C27656" s="63" t="s">
        <v>968</v>
      </c>
      <c r="D27656" s="61">
        <v>0</v>
      </c>
      <c r="E27656" s="61" t="s">
        <v>1859</v>
      </c>
      <c r="F27656" s="61" t="s">
        <v>137</v>
      </c>
      <c r="G27656" s="61" t="s">
        <v>2035</v>
      </c>
      <c r="H27656" s="61" t="s">
        <v>967</v>
      </c>
      <c r="I27656" s="61">
        <v>44.3</v>
      </c>
      <c r="J27656" s="61">
        <v>-73.25</v>
      </c>
      <c r="K27656">
        <v>3912</v>
      </c>
      <c r="L27656"/>
      <c r="M27656"/>
    </row>
    <row r="27657" spans="1:13">
      <c r="A27657" s="61" t="s">
        <v>40</v>
      </c>
      <c r="B27657" s="61">
        <v>5038</v>
      </c>
      <c r="C27657" s="63" t="s">
        <v>968</v>
      </c>
      <c r="D27657" s="61">
        <v>0</v>
      </c>
      <c r="E27657" s="61" t="s">
        <v>1280</v>
      </c>
      <c r="F27657" s="61" t="s">
        <v>137</v>
      </c>
      <c r="G27657" s="61" t="s">
        <v>1971</v>
      </c>
      <c r="H27657" s="61" t="s">
        <v>967</v>
      </c>
      <c r="I27657" s="61">
        <v>43.98</v>
      </c>
      <c r="J27657" s="61">
        <v>-72.47</v>
      </c>
      <c r="K27657">
        <v>1328</v>
      </c>
      <c r="L27657"/>
      <c r="M27657"/>
    </row>
    <row r="27658" spans="1:13">
      <c r="A27658" s="61" t="s">
        <v>40</v>
      </c>
      <c r="B27658" s="61">
        <v>5143</v>
      </c>
      <c r="C27658" s="63" t="s">
        <v>968</v>
      </c>
      <c r="D27658" s="61">
        <v>0</v>
      </c>
      <c r="E27658" s="61" t="s">
        <v>618</v>
      </c>
      <c r="F27658" s="61" t="s">
        <v>137</v>
      </c>
      <c r="G27658" s="61" t="s">
        <v>1969</v>
      </c>
      <c r="H27658" s="61" t="s">
        <v>967</v>
      </c>
      <c r="I27658" s="61">
        <v>43.26</v>
      </c>
      <c r="J27658" s="61">
        <v>-72.59</v>
      </c>
      <c r="K27658">
        <v>4698</v>
      </c>
      <c r="L27658"/>
      <c r="M27658"/>
    </row>
    <row r="27659" spans="1:13">
      <c r="A27659" s="61" t="s">
        <v>40</v>
      </c>
      <c r="B27659" s="61">
        <v>5737</v>
      </c>
      <c r="C27659" s="63" t="s">
        <v>968</v>
      </c>
      <c r="D27659" s="61">
        <v>0</v>
      </c>
      <c r="E27659" s="61" t="s">
        <v>2094</v>
      </c>
      <c r="F27659" s="61" t="s">
        <v>137</v>
      </c>
      <c r="G27659" s="61" t="s">
        <v>2087</v>
      </c>
      <c r="H27659" s="61" t="s">
        <v>967</v>
      </c>
      <c r="I27659" s="61">
        <v>43.72</v>
      </c>
      <c r="J27659" s="61">
        <v>-72.95</v>
      </c>
      <c r="K27659">
        <v>626</v>
      </c>
      <c r="L27659"/>
      <c r="M27659"/>
    </row>
    <row r="27660" spans="1:13">
      <c r="A27660" s="61" t="s">
        <v>40</v>
      </c>
      <c r="B27660" s="61">
        <v>5446</v>
      </c>
      <c r="C27660" s="63" t="s">
        <v>968</v>
      </c>
      <c r="D27660" s="61">
        <v>0</v>
      </c>
      <c r="E27660" s="61" t="s">
        <v>2038</v>
      </c>
      <c r="F27660" s="61" t="s">
        <v>137</v>
      </c>
      <c r="G27660" s="61" t="s">
        <v>2035</v>
      </c>
      <c r="H27660" s="61" t="s">
        <v>967</v>
      </c>
      <c r="I27660" s="61">
        <v>44.53</v>
      </c>
      <c r="J27660" s="61">
        <v>-73.150000000000006</v>
      </c>
      <c r="K27660">
        <v>16081</v>
      </c>
      <c r="L27660"/>
      <c r="M27660"/>
    </row>
    <row r="27661" spans="1:13">
      <c r="A27661" s="61" t="s">
        <v>40</v>
      </c>
      <c r="B27661" s="61">
        <v>5824</v>
      </c>
      <c r="C27661" s="63" t="s">
        <v>968</v>
      </c>
      <c r="D27661" s="61">
        <v>0</v>
      </c>
      <c r="E27661" s="61" t="s">
        <v>293</v>
      </c>
      <c r="F27661" s="61" t="s">
        <v>137</v>
      </c>
      <c r="G27661" s="61" t="s">
        <v>1186</v>
      </c>
      <c r="H27661" s="61" t="s">
        <v>967</v>
      </c>
      <c r="I27661" s="61">
        <v>44.43</v>
      </c>
      <c r="J27661" s="61">
        <v>-71.88</v>
      </c>
      <c r="K27661">
        <v>1082</v>
      </c>
      <c r="L27661"/>
      <c r="M27661"/>
    </row>
    <row r="27662" spans="1:13">
      <c r="A27662" s="61" t="s">
        <v>40</v>
      </c>
      <c r="B27662" s="61">
        <v>5039</v>
      </c>
      <c r="C27662" s="63" t="s">
        <v>968</v>
      </c>
      <c r="D27662" s="61">
        <v>0</v>
      </c>
      <c r="E27662" s="61" t="s">
        <v>1771</v>
      </c>
      <c r="F27662" s="61" t="s">
        <v>137</v>
      </c>
      <c r="G27662" s="61" t="s">
        <v>1971</v>
      </c>
      <c r="H27662" s="61" t="s">
        <v>967</v>
      </c>
      <c r="I27662" s="61">
        <v>44.02</v>
      </c>
      <c r="J27662" s="61">
        <v>-72.23</v>
      </c>
      <c r="K27662">
        <v>995</v>
      </c>
      <c r="L27662"/>
      <c r="M27662"/>
    </row>
    <row r="27663" spans="1:13">
      <c r="A27663" s="61" t="s">
        <v>40</v>
      </c>
      <c r="B27663" s="61">
        <v>5826</v>
      </c>
      <c r="C27663" s="63" t="s">
        <v>968</v>
      </c>
      <c r="D27663" s="61">
        <v>0</v>
      </c>
      <c r="E27663" s="61" t="s">
        <v>2121</v>
      </c>
      <c r="F27663" s="61" t="s">
        <v>137</v>
      </c>
      <c r="G27663" s="61" t="s">
        <v>2118</v>
      </c>
      <c r="H27663" s="61" t="s">
        <v>967</v>
      </c>
      <c r="I27663" s="61">
        <v>44.63</v>
      </c>
      <c r="J27663" s="61">
        <v>-72.37</v>
      </c>
      <c r="K27663">
        <v>861</v>
      </c>
      <c r="L27663"/>
      <c r="M27663"/>
    </row>
    <row r="27664" spans="1:13">
      <c r="A27664" s="61" t="s">
        <v>40</v>
      </c>
      <c r="B27664" s="61">
        <v>5827</v>
      </c>
      <c r="C27664" s="63" t="s">
        <v>968</v>
      </c>
      <c r="D27664" s="61">
        <v>0</v>
      </c>
      <c r="E27664" s="61" t="s">
        <v>2122</v>
      </c>
      <c r="F27664" s="61" t="s">
        <v>137</v>
      </c>
      <c r="G27664" s="61" t="s">
        <v>2118</v>
      </c>
      <c r="H27664" s="61" t="s">
        <v>967</v>
      </c>
      <c r="I27664" s="61">
        <v>44.68</v>
      </c>
      <c r="J27664" s="61">
        <v>-72.36</v>
      </c>
      <c r="K27664">
        <v>620</v>
      </c>
      <c r="L27664"/>
      <c r="M27664"/>
    </row>
    <row r="27665" spans="1:13">
      <c r="A27665" s="61" t="s">
        <v>40</v>
      </c>
      <c r="B27665" s="61">
        <v>5738</v>
      </c>
      <c r="C27665" s="63" t="s">
        <v>968</v>
      </c>
      <c r="D27665" s="61">
        <v>0</v>
      </c>
      <c r="E27665" s="61" t="s">
        <v>2095</v>
      </c>
      <c r="F27665" s="61" t="s">
        <v>137</v>
      </c>
      <c r="G27665" s="61" t="s">
        <v>2087</v>
      </c>
      <c r="H27665" s="61" t="s">
        <v>967</v>
      </c>
      <c r="I27665" s="61">
        <v>43.53</v>
      </c>
      <c r="J27665" s="61">
        <v>-72.86</v>
      </c>
      <c r="K27665">
        <v>1139</v>
      </c>
      <c r="L27665"/>
      <c r="M27665"/>
    </row>
    <row r="27666" spans="1:13">
      <c r="A27666" s="61" t="s">
        <v>40</v>
      </c>
      <c r="B27666" s="61">
        <v>5739</v>
      </c>
      <c r="C27666" s="63" t="s">
        <v>968</v>
      </c>
      <c r="D27666" s="61">
        <v>0</v>
      </c>
      <c r="E27666" s="61" t="s">
        <v>2096</v>
      </c>
      <c r="F27666" s="61" t="s">
        <v>137</v>
      </c>
      <c r="G27666" s="61" t="s">
        <v>2087</v>
      </c>
      <c r="H27666" s="61" t="s">
        <v>967</v>
      </c>
      <c r="I27666" s="61">
        <v>43.35</v>
      </c>
      <c r="J27666" s="61">
        <v>-73</v>
      </c>
      <c r="K27666">
        <v>1322</v>
      </c>
      <c r="L27666"/>
      <c r="M27666"/>
    </row>
    <row r="27667" spans="1:13">
      <c r="A27667" s="61" t="s">
        <v>40</v>
      </c>
      <c r="B27667" s="61">
        <v>5828</v>
      </c>
      <c r="C27667" s="63" t="s">
        <v>968</v>
      </c>
      <c r="D27667" s="61">
        <v>0</v>
      </c>
      <c r="E27667" s="61" t="s">
        <v>624</v>
      </c>
      <c r="F27667" s="61" t="s">
        <v>137</v>
      </c>
      <c r="G27667" s="61" t="s">
        <v>1977</v>
      </c>
      <c r="H27667" s="61" t="s">
        <v>967</v>
      </c>
      <c r="I27667" s="61">
        <v>44.42</v>
      </c>
      <c r="J27667" s="61">
        <v>-72.13</v>
      </c>
      <c r="K27667">
        <v>2019</v>
      </c>
      <c r="L27667"/>
      <c r="M27667"/>
    </row>
    <row r="27668" spans="1:13">
      <c r="A27668" s="61" t="s">
        <v>40</v>
      </c>
      <c r="B27668" s="61">
        <v>5829</v>
      </c>
      <c r="C27668" s="63" t="s">
        <v>968</v>
      </c>
      <c r="D27668" s="61">
        <v>0</v>
      </c>
      <c r="E27668" s="61" t="s">
        <v>2123</v>
      </c>
      <c r="F27668" s="61" t="s">
        <v>137</v>
      </c>
      <c r="G27668" s="61" t="s">
        <v>2118</v>
      </c>
      <c r="H27668" s="61" t="s">
        <v>967</v>
      </c>
      <c r="I27668" s="61">
        <v>44.92</v>
      </c>
      <c r="J27668" s="61">
        <v>-72.12</v>
      </c>
      <c r="K27668">
        <v>1854</v>
      </c>
      <c r="L27668"/>
      <c r="M27668"/>
    </row>
    <row r="27669" spans="1:13">
      <c r="A27669" s="61" t="s">
        <v>40</v>
      </c>
      <c r="B27669" s="61">
        <v>5830</v>
      </c>
      <c r="C27669" s="63" t="s">
        <v>968</v>
      </c>
      <c r="D27669" s="61">
        <v>0</v>
      </c>
      <c r="E27669" s="61" t="s">
        <v>2124</v>
      </c>
      <c r="F27669" s="61" t="s">
        <v>137</v>
      </c>
      <c r="G27669" s="61" t="s">
        <v>2118</v>
      </c>
      <c r="H27669" s="61" t="s">
        <v>967</v>
      </c>
      <c r="I27669" s="61">
        <v>45</v>
      </c>
      <c r="J27669" s="61">
        <v>-72.099999999999994</v>
      </c>
      <c r="K27669">
        <v>1411</v>
      </c>
      <c r="L27669"/>
      <c r="M27669"/>
    </row>
    <row r="27670" spans="1:13">
      <c r="A27670" s="61" t="s">
        <v>40</v>
      </c>
      <c r="B27670" s="61">
        <v>5251</v>
      </c>
      <c r="C27670" s="63" t="s">
        <v>968</v>
      </c>
      <c r="D27670" s="61">
        <v>0</v>
      </c>
      <c r="E27670" s="61" t="s">
        <v>2011</v>
      </c>
      <c r="F27670" s="61" t="s">
        <v>137</v>
      </c>
      <c r="G27670" s="61" t="s">
        <v>2006</v>
      </c>
      <c r="H27670" s="61" t="s">
        <v>967</v>
      </c>
      <c r="I27670" s="61">
        <v>43.25</v>
      </c>
      <c r="J27670" s="61">
        <v>-73.09</v>
      </c>
      <c r="K27670">
        <v>1564</v>
      </c>
      <c r="L27670"/>
      <c r="M27670"/>
    </row>
    <row r="27671" spans="1:13">
      <c r="A27671" s="61" t="s">
        <v>40</v>
      </c>
      <c r="B27671" s="61">
        <v>5252</v>
      </c>
      <c r="C27671" s="63" t="s">
        <v>968</v>
      </c>
      <c r="D27671" s="61">
        <v>0</v>
      </c>
      <c r="E27671" s="61" t="s">
        <v>2012</v>
      </c>
      <c r="F27671" s="61" t="s">
        <v>137</v>
      </c>
      <c r="G27671" s="61" t="s">
        <v>2006</v>
      </c>
      <c r="H27671" s="61" t="s">
        <v>967</v>
      </c>
      <c r="I27671" s="61">
        <v>43.06</v>
      </c>
      <c r="J27671" s="61">
        <v>-73.13</v>
      </c>
      <c r="K27671">
        <v>361</v>
      </c>
      <c r="L27671"/>
      <c r="M27671"/>
    </row>
    <row r="27672" spans="1:13">
      <c r="A27672" s="61" t="s">
        <v>40</v>
      </c>
      <c r="B27672" s="61">
        <v>5649</v>
      </c>
      <c r="C27672" s="63" t="s">
        <v>968</v>
      </c>
      <c r="D27672" s="61">
        <v>0</v>
      </c>
      <c r="E27672" s="61" t="s">
        <v>2071</v>
      </c>
      <c r="F27672" s="61" t="s">
        <v>137</v>
      </c>
      <c r="G27672" s="61" t="s">
        <v>1971</v>
      </c>
      <c r="H27672" s="61" t="s">
        <v>967</v>
      </c>
      <c r="I27672" s="61">
        <v>44.17</v>
      </c>
      <c r="J27672" s="61">
        <v>-72.349999999999994</v>
      </c>
      <c r="K27672">
        <v>494</v>
      </c>
      <c r="L27672"/>
      <c r="M27672"/>
    </row>
    <row r="27673" spans="1:13">
      <c r="A27673" s="61" t="s">
        <v>40</v>
      </c>
      <c r="B27673" s="61">
        <v>5447</v>
      </c>
      <c r="C27673" s="63" t="s">
        <v>968</v>
      </c>
      <c r="D27673" s="61">
        <v>0</v>
      </c>
      <c r="E27673" s="61" t="s">
        <v>2045</v>
      </c>
      <c r="F27673" s="61" t="s">
        <v>137</v>
      </c>
      <c r="G27673" s="61" t="s">
        <v>428</v>
      </c>
      <c r="H27673" s="61" t="s">
        <v>967</v>
      </c>
      <c r="I27673" s="61">
        <v>44.93</v>
      </c>
      <c r="J27673" s="61">
        <v>-72.7</v>
      </c>
      <c r="K27673">
        <v>141</v>
      </c>
      <c r="L27673"/>
      <c r="M27673"/>
    </row>
    <row r="27674" spans="1:13">
      <c r="A27674" s="61" t="s">
        <v>40</v>
      </c>
      <c r="B27674" s="61">
        <v>5832</v>
      </c>
      <c r="C27674" s="63" t="s">
        <v>968</v>
      </c>
      <c r="D27674" s="61">
        <v>0</v>
      </c>
      <c r="E27674" s="61" t="s">
        <v>2125</v>
      </c>
      <c r="F27674" s="61" t="s">
        <v>137</v>
      </c>
      <c r="G27674" s="61" t="s">
        <v>1977</v>
      </c>
      <c r="H27674" s="61" t="s">
        <v>967</v>
      </c>
      <c r="I27674" s="61">
        <v>44.6</v>
      </c>
      <c r="J27674" s="61">
        <v>-71.92</v>
      </c>
      <c r="K27674">
        <v>952</v>
      </c>
      <c r="L27674"/>
      <c r="M27674"/>
    </row>
    <row r="27675" spans="1:13">
      <c r="A27675" s="61" t="s">
        <v>40</v>
      </c>
      <c r="B27675" s="61">
        <v>5650</v>
      </c>
      <c r="C27675" s="63" t="s">
        <v>968</v>
      </c>
      <c r="D27675" s="61">
        <v>0</v>
      </c>
      <c r="E27675" s="61" t="s">
        <v>2072</v>
      </c>
      <c r="F27675" s="61" t="s">
        <v>137</v>
      </c>
      <c r="G27675" s="61" t="s">
        <v>625</v>
      </c>
      <c r="H27675" s="61" t="s">
        <v>967</v>
      </c>
      <c r="I27675" s="61">
        <v>44.35</v>
      </c>
      <c r="J27675" s="61">
        <v>-72.44</v>
      </c>
      <c r="K27675">
        <v>1124</v>
      </c>
      <c r="L27675"/>
      <c r="M27675"/>
    </row>
    <row r="27676" spans="1:13">
      <c r="A27676" s="61" t="s">
        <v>40</v>
      </c>
      <c r="B27676" s="61">
        <v>5833</v>
      </c>
      <c r="C27676" s="63" t="s">
        <v>968</v>
      </c>
      <c r="D27676" s="61">
        <v>0</v>
      </c>
      <c r="E27676" s="61" t="s">
        <v>2126</v>
      </c>
      <c r="F27676" s="61" t="s">
        <v>137</v>
      </c>
      <c r="G27676" s="61" t="s">
        <v>2118</v>
      </c>
      <c r="H27676" s="61" t="s">
        <v>967</v>
      </c>
      <c r="I27676" s="61">
        <v>44.83</v>
      </c>
      <c r="J27676" s="61">
        <v>-72</v>
      </c>
      <c r="K27676">
        <v>49</v>
      </c>
      <c r="L27676"/>
      <c r="M27676"/>
    </row>
    <row r="27677" spans="1:13">
      <c r="A27677" s="61" t="s">
        <v>40</v>
      </c>
      <c r="B27677" s="61">
        <v>5040</v>
      </c>
      <c r="C27677" s="63" t="s">
        <v>968</v>
      </c>
      <c r="D27677" s="61">
        <v>0</v>
      </c>
      <c r="E27677" s="61" t="s">
        <v>1772</v>
      </c>
      <c r="F27677" s="61" t="s">
        <v>137</v>
      </c>
      <c r="G27677" s="61" t="s">
        <v>1971</v>
      </c>
      <c r="H27677" s="61" t="s">
        <v>967</v>
      </c>
      <c r="I27677" s="61">
        <v>44.09</v>
      </c>
      <c r="J27677" s="61">
        <v>-72.22</v>
      </c>
      <c r="K27677">
        <v>528</v>
      </c>
      <c r="L27677"/>
      <c r="M27677"/>
    </row>
    <row r="27678" spans="1:13">
      <c r="A27678" s="61" t="s">
        <v>40</v>
      </c>
      <c r="B27678" s="61">
        <v>5253</v>
      </c>
      <c r="C27678" s="63" t="s">
        <v>968</v>
      </c>
      <c r="D27678" s="61">
        <v>0</v>
      </c>
      <c r="E27678" s="61" t="s">
        <v>2013</v>
      </c>
      <c r="F27678" s="61" t="s">
        <v>137</v>
      </c>
      <c r="G27678" s="61" t="s">
        <v>2006</v>
      </c>
      <c r="H27678" s="61" t="s">
        <v>967</v>
      </c>
      <c r="I27678" s="61">
        <v>43.24</v>
      </c>
      <c r="J27678" s="61">
        <v>-72.989999999999995</v>
      </c>
      <c r="K27678">
        <v>636</v>
      </c>
      <c r="L27678"/>
      <c r="M27678"/>
    </row>
    <row r="27679" spans="1:13">
      <c r="A27679" s="61" t="s">
        <v>40</v>
      </c>
      <c r="B27679" s="61">
        <v>5341</v>
      </c>
      <c r="C27679" s="63" t="s">
        <v>968</v>
      </c>
      <c r="D27679" s="61">
        <v>0</v>
      </c>
      <c r="E27679" s="61" t="s">
        <v>2020</v>
      </c>
      <c r="F27679" s="61" t="s">
        <v>137</v>
      </c>
      <c r="G27679" s="61" t="s">
        <v>2001</v>
      </c>
      <c r="H27679" s="61" t="s">
        <v>967</v>
      </c>
      <c r="I27679" s="61">
        <v>42.96</v>
      </c>
      <c r="J27679" s="61">
        <v>-72.78</v>
      </c>
      <c r="K27679">
        <v>485</v>
      </c>
      <c r="L27679"/>
      <c r="M27679"/>
    </row>
    <row r="27680" spans="1:13">
      <c r="A27680" s="61" t="s">
        <v>40</v>
      </c>
      <c r="B27680" s="61">
        <v>5448</v>
      </c>
      <c r="C27680" s="63" t="s">
        <v>968</v>
      </c>
      <c r="D27680" s="61">
        <v>0</v>
      </c>
      <c r="E27680" s="61" t="s">
        <v>2046</v>
      </c>
      <c r="F27680" s="61" t="s">
        <v>137</v>
      </c>
      <c r="G27680" s="61" t="s">
        <v>428</v>
      </c>
      <c r="H27680" s="61" t="s">
        <v>967</v>
      </c>
      <c r="I27680" s="61">
        <v>44.8</v>
      </c>
      <c r="J27680" s="61">
        <v>-72.91</v>
      </c>
      <c r="K27680">
        <v>1150</v>
      </c>
      <c r="L27680"/>
      <c r="M27680"/>
    </row>
    <row r="27681" spans="1:13">
      <c r="A27681" s="61" t="s">
        <v>40</v>
      </c>
      <c r="B27681" s="61">
        <v>5836</v>
      </c>
      <c r="C27681" s="63" t="s">
        <v>968</v>
      </c>
      <c r="D27681" s="61">
        <v>0</v>
      </c>
      <c r="E27681" s="61" t="s">
        <v>2127</v>
      </c>
      <c r="F27681" s="61" t="s">
        <v>137</v>
      </c>
      <c r="G27681" s="61" t="s">
        <v>1977</v>
      </c>
      <c r="H27681" s="61" t="s">
        <v>967</v>
      </c>
      <c r="I27681" s="61">
        <v>44.52</v>
      </c>
      <c r="J27681" s="61">
        <v>-72.3</v>
      </c>
      <c r="K27681">
        <v>1132</v>
      </c>
      <c r="L27681"/>
      <c r="M27681"/>
    </row>
    <row r="27682" spans="1:13">
      <c r="A27682" s="61" t="s">
        <v>40</v>
      </c>
      <c r="B27682" s="61">
        <v>5837</v>
      </c>
      <c r="C27682" s="63" t="s">
        <v>968</v>
      </c>
      <c r="D27682" s="61">
        <v>0</v>
      </c>
      <c r="E27682" s="61" t="s">
        <v>2128</v>
      </c>
      <c r="F27682" s="61" t="s">
        <v>137</v>
      </c>
      <c r="G27682" s="61" t="s">
        <v>1186</v>
      </c>
      <c r="H27682" s="61" t="s">
        <v>967</v>
      </c>
      <c r="I27682" s="61">
        <v>44.66</v>
      </c>
      <c r="J27682" s="61">
        <v>-71.81</v>
      </c>
      <c r="K27682">
        <v>335</v>
      </c>
      <c r="L27682"/>
      <c r="M27682"/>
    </row>
    <row r="27683" spans="1:13">
      <c r="A27683" s="61" t="s">
        <v>40</v>
      </c>
      <c r="B27683" s="61">
        <v>5651</v>
      </c>
      <c r="C27683" s="63" t="s">
        <v>968</v>
      </c>
      <c r="D27683" s="61">
        <v>0</v>
      </c>
      <c r="E27683" s="61" t="s">
        <v>2073</v>
      </c>
      <c r="F27683" s="61" t="s">
        <v>137</v>
      </c>
      <c r="G27683" s="61" t="s">
        <v>625</v>
      </c>
      <c r="H27683" s="61" t="s">
        <v>967</v>
      </c>
      <c r="I27683" s="61">
        <v>44.28</v>
      </c>
      <c r="J27683" s="61">
        <v>-72.489999999999995</v>
      </c>
      <c r="K27683">
        <v>1503</v>
      </c>
      <c r="L27683"/>
      <c r="M27683"/>
    </row>
    <row r="27684" spans="1:13">
      <c r="A27684" s="61" t="s">
        <v>40</v>
      </c>
      <c r="B27684" s="61">
        <v>5041</v>
      </c>
      <c r="C27684" s="63" t="s">
        <v>968</v>
      </c>
      <c r="D27684" s="61">
        <v>0</v>
      </c>
      <c r="E27684" s="61" t="s">
        <v>1974</v>
      </c>
      <c r="F27684" s="61" t="s">
        <v>137</v>
      </c>
      <c r="G27684" s="61" t="s">
        <v>1971</v>
      </c>
      <c r="H27684" s="61" t="s">
        <v>967</v>
      </c>
      <c r="I27684" s="61">
        <v>43.93</v>
      </c>
      <c r="J27684" s="61">
        <v>-72.55</v>
      </c>
      <c r="K27684">
        <v>229</v>
      </c>
      <c r="L27684"/>
      <c r="M27684"/>
    </row>
    <row r="27685" spans="1:13">
      <c r="A27685" s="61" t="s">
        <v>40</v>
      </c>
      <c r="B27685" s="61">
        <v>5042</v>
      </c>
      <c r="C27685" s="63" t="s">
        <v>968</v>
      </c>
      <c r="D27685" s="61">
        <v>0</v>
      </c>
      <c r="E27685" s="61" t="s">
        <v>1975</v>
      </c>
      <c r="F27685" s="61" t="s">
        <v>137</v>
      </c>
      <c r="G27685" s="61" t="s">
        <v>1977</v>
      </c>
      <c r="H27685" s="61" t="s">
        <v>967</v>
      </c>
      <c r="I27685" s="61">
        <v>44.19</v>
      </c>
      <c r="J27685" s="61">
        <v>-72.069999999999993</v>
      </c>
      <c r="K27685">
        <v>599</v>
      </c>
      <c r="L27685"/>
      <c r="M27685"/>
    </row>
    <row r="27686" spans="1:13">
      <c r="A27686" s="61" t="s">
        <v>40</v>
      </c>
      <c r="B27686" s="61">
        <v>5043</v>
      </c>
      <c r="C27686" s="63" t="s">
        <v>968</v>
      </c>
      <c r="D27686" s="61">
        <v>0</v>
      </c>
      <c r="E27686" s="61" t="s">
        <v>1978</v>
      </c>
      <c r="F27686" s="61" t="s">
        <v>137</v>
      </c>
      <c r="G27686" s="61" t="s">
        <v>1971</v>
      </c>
      <c r="H27686" s="61" t="s">
        <v>967</v>
      </c>
      <c r="I27686" s="61">
        <v>43.81</v>
      </c>
      <c r="J27686" s="61">
        <v>-72.19</v>
      </c>
      <c r="K27686">
        <v>998</v>
      </c>
      <c r="L27686"/>
      <c r="M27686"/>
    </row>
    <row r="27687" spans="1:13">
      <c r="A27687" s="61" t="s">
        <v>40</v>
      </c>
      <c r="B27687" s="61">
        <v>5742</v>
      </c>
      <c r="C27687" s="63" t="s">
        <v>968</v>
      </c>
      <c r="D27687" s="61">
        <v>0</v>
      </c>
      <c r="E27687" s="61" t="s">
        <v>2098</v>
      </c>
      <c r="F27687" s="61" t="s">
        <v>137</v>
      </c>
      <c r="G27687" s="61" t="s">
        <v>2087</v>
      </c>
      <c r="H27687" s="61" t="s">
        <v>967</v>
      </c>
      <c r="I27687" s="61">
        <v>43.43</v>
      </c>
      <c r="J27687" s="61">
        <v>-72.87</v>
      </c>
      <c r="K27687">
        <v>641</v>
      </c>
      <c r="L27687"/>
      <c r="M27687"/>
    </row>
    <row r="27688" spans="1:13">
      <c r="A27688" s="61" t="s">
        <v>40</v>
      </c>
      <c r="B27688" s="61">
        <v>5652</v>
      </c>
      <c r="C27688" s="63" t="s">
        <v>968</v>
      </c>
      <c r="D27688" s="61">
        <v>0</v>
      </c>
      <c r="E27688" s="61" t="s">
        <v>714</v>
      </c>
      <c r="F27688" s="61" t="s">
        <v>137</v>
      </c>
      <c r="G27688" s="61" t="s">
        <v>2043</v>
      </c>
      <c r="H27688" s="61" t="s">
        <v>967</v>
      </c>
      <c r="I27688" s="61">
        <v>44.7</v>
      </c>
      <c r="J27688" s="61">
        <v>-72.55</v>
      </c>
      <c r="K27688">
        <v>818</v>
      </c>
      <c r="L27688"/>
      <c r="M27688"/>
    </row>
    <row r="27689" spans="1:13">
      <c r="A27689" s="61" t="s">
        <v>40</v>
      </c>
      <c r="B27689" s="61">
        <v>5653</v>
      </c>
      <c r="C27689" s="63" t="s">
        <v>968</v>
      </c>
      <c r="D27689" s="61">
        <v>0</v>
      </c>
      <c r="E27689" s="61" t="s">
        <v>2074</v>
      </c>
      <c r="F27689" s="61" t="s">
        <v>137</v>
      </c>
      <c r="G27689" s="61" t="s">
        <v>2043</v>
      </c>
      <c r="H27689" s="61" t="s">
        <v>967</v>
      </c>
      <c r="I27689" s="61">
        <v>44.69</v>
      </c>
      <c r="J27689" s="61">
        <v>-72.48</v>
      </c>
      <c r="K27689">
        <v>520</v>
      </c>
      <c r="L27689"/>
      <c r="M27689"/>
    </row>
    <row r="27690" spans="1:13">
      <c r="A27690" s="61" t="s">
        <v>40</v>
      </c>
      <c r="B27690" s="61">
        <v>5450</v>
      </c>
      <c r="C27690" s="63" t="s">
        <v>968</v>
      </c>
      <c r="D27690" s="61">
        <v>0</v>
      </c>
      <c r="E27690" s="61" t="s">
        <v>2047</v>
      </c>
      <c r="F27690" s="61" t="s">
        <v>137</v>
      </c>
      <c r="G27690" s="61" t="s">
        <v>428</v>
      </c>
      <c r="H27690" s="61" t="s">
        <v>967</v>
      </c>
      <c r="I27690" s="61">
        <v>44.9</v>
      </c>
      <c r="J27690" s="61">
        <v>-72.8</v>
      </c>
      <c r="K27690">
        <v>5280</v>
      </c>
      <c r="L27690"/>
      <c r="M27690"/>
    </row>
    <row r="27691" spans="1:13">
      <c r="A27691" s="61" t="s">
        <v>40</v>
      </c>
      <c r="B27691" s="61">
        <v>5452</v>
      </c>
      <c r="C27691" s="63" t="s">
        <v>968</v>
      </c>
      <c r="D27691" s="61">
        <v>0</v>
      </c>
      <c r="E27691" s="61" t="s">
        <v>2048</v>
      </c>
      <c r="F27691" s="61" t="s">
        <v>137</v>
      </c>
      <c r="G27691" s="61" t="s">
        <v>2035</v>
      </c>
      <c r="H27691" s="61" t="s">
        <v>967</v>
      </c>
      <c r="I27691" s="61">
        <v>44.49</v>
      </c>
      <c r="J27691" s="61">
        <v>-73.11</v>
      </c>
      <c r="K27691">
        <v>22153</v>
      </c>
      <c r="L27691"/>
      <c r="M27691"/>
    </row>
    <row r="27692" spans="1:13">
      <c r="A27692" s="61" t="s">
        <v>40</v>
      </c>
      <c r="B27692" s="61">
        <v>5743</v>
      </c>
      <c r="C27692" s="63" t="s">
        <v>968</v>
      </c>
      <c r="D27692" s="61">
        <v>0</v>
      </c>
      <c r="E27692" s="61" t="s">
        <v>2099</v>
      </c>
      <c r="F27692" s="61" t="s">
        <v>137</v>
      </c>
      <c r="G27692" s="61" t="s">
        <v>2087</v>
      </c>
      <c r="H27692" s="61" t="s">
        <v>967</v>
      </c>
      <c r="I27692" s="61">
        <v>43.59</v>
      </c>
      <c r="J27692" s="61">
        <v>-73.27</v>
      </c>
      <c r="K27692">
        <v>4210</v>
      </c>
      <c r="L27692"/>
      <c r="M27692"/>
    </row>
    <row r="27693" spans="1:13">
      <c r="A27693" s="61" t="s">
        <v>40</v>
      </c>
      <c r="B27693" s="61">
        <v>5454</v>
      </c>
      <c r="C27693" s="63" t="s">
        <v>968</v>
      </c>
      <c r="D27693" s="61">
        <v>0</v>
      </c>
      <c r="E27693" s="61" t="s">
        <v>774</v>
      </c>
      <c r="F27693" s="61" t="s">
        <v>137</v>
      </c>
      <c r="G27693" s="61" t="s">
        <v>428</v>
      </c>
      <c r="H27693" s="61" t="s">
        <v>967</v>
      </c>
      <c r="I27693" s="61">
        <v>44.67</v>
      </c>
      <c r="J27693" s="61">
        <v>-73.02</v>
      </c>
      <c r="K27693">
        <v>5167</v>
      </c>
      <c r="L27693"/>
      <c r="M27693"/>
    </row>
    <row r="27694" spans="1:13">
      <c r="A27694" s="61" t="s">
        <v>40</v>
      </c>
      <c r="B27694" s="61">
        <v>5455</v>
      </c>
      <c r="C27694" s="63" t="s">
        <v>968</v>
      </c>
      <c r="D27694" s="61">
        <v>0</v>
      </c>
      <c r="E27694" s="61" t="s">
        <v>1935</v>
      </c>
      <c r="F27694" s="61" t="s">
        <v>137</v>
      </c>
      <c r="G27694" s="61" t="s">
        <v>428</v>
      </c>
      <c r="H27694" s="61" t="s">
        <v>967</v>
      </c>
      <c r="I27694" s="61">
        <v>44.8</v>
      </c>
      <c r="J27694" s="61">
        <v>-72.95</v>
      </c>
      <c r="K27694">
        <v>1219</v>
      </c>
      <c r="L27694"/>
      <c r="M27694"/>
    </row>
    <row r="27695" spans="1:13">
      <c r="A27695" s="61" t="s">
        <v>40</v>
      </c>
      <c r="B27695" s="61">
        <v>5045</v>
      </c>
      <c r="C27695" s="63" t="s">
        <v>968</v>
      </c>
      <c r="D27695" s="61">
        <v>0</v>
      </c>
      <c r="E27695" s="61" t="s">
        <v>1979</v>
      </c>
      <c r="F27695" s="61" t="s">
        <v>137</v>
      </c>
      <c r="G27695" s="61" t="s">
        <v>1971</v>
      </c>
      <c r="H27695" s="61" t="s">
        <v>967</v>
      </c>
      <c r="I27695" s="61">
        <v>43.91</v>
      </c>
      <c r="J27695" s="61">
        <v>-72.19</v>
      </c>
      <c r="K27695">
        <v>1686</v>
      </c>
      <c r="L27695"/>
      <c r="M27695"/>
    </row>
    <row r="27696" spans="1:13">
      <c r="A27696" s="61" t="s">
        <v>40</v>
      </c>
      <c r="B27696" s="61">
        <v>5456</v>
      </c>
      <c r="C27696" s="63" t="s">
        <v>968</v>
      </c>
      <c r="D27696" s="61">
        <v>0</v>
      </c>
      <c r="E27696" s="61" t="s">
        <v>2050</v>
      </c>
      <c r="F27696" s="61" t="s">
        <v>137</v>
      </c>
      <c r="G27696" s="61" t="s">
        <v>2044</v>
      </c>
      <c r="H27696" s="61" t="s">
        <v>967</v>
      </c>
      <c r="I27696" s="61">
        <v>44.2</v>
      </c>
      <c r="J27696" s="61">
        <v>-73.25</v>
      </c>
      <c r="K27696">
        <v>1137</v>
      </c>
      <c r="L27696"/>
      <c r="M27696"/>
    </row>
    <row r="27697" spans="1:13">
      <c r="A27697" s="61" t="s">
        <v>40</v>
      </c>
      <c r="B27697" s="61">
        <v>5744</v>
      </c>
      <c r="C27697" s="63" t="s">
        <v>968</v>
      </c>
      <c r="D27697" s="61">
        <v>0</v>
      </c>
      <c r="E27697" s="61" t="s">
        <v>1016</v>
      </c>
      <c r="F27697" s="61" t="s">
        <v>137</v>
      </c>
      <c r="G27697" s="61" t="s">
        <v>2087</v>
      </c>
      <c r="H27697" s="61" t="s">
        <v>967</v>
      </c>
      <c r="I27697" s="61">
        <v>43.7</v>
      </c>
      <c r="J27697" s="61">
        <v>-73.08</v>
      </c>
      <c r="K27697">
        <v>665</v>
      </c>
      <c r="L27697"/>
      <c r="M27697"/>
    </row>
    <row r="27698" spans="1:13">
      <c r="A27698" s="61" t="s">
        <v>40</v>
      </c>
      <c r="B27698" s="61">
        <v>5457</v>
      </c>
      <c r="C27698" s="63" t="s">
        <v>968</v>
      </c>
      <c r="D27698" s="61">
        <v>0</v>
      </c>
      <c r="E27698" s="61" t="s">
        <v>300</v>
      </c>
      <c r="F27698" s="61" t="s">
        <v>137</v>
      </c>
      <c r="G27698" s="61" t="s">
        <v>428</v>
      </c>
      <c r="H27698" s="61" t="s">
        <v>967</v>
      </c>
      <c r="I27698" s="61">
        <v>44.98</v>
      </c>
      <c r="J27698" s="61">
        <v>-72.92</v>
      </c>
      <c r="K27698">
        <v>1577</v>
      </c>
      <c r="L27698"/>
      <c r="M27698"/>
    </row>
    <row r="27699" spans="1:13">
      <c r="A27699" s="61" t="s">
        <v>40</v>
      </c>
      <c r="B27699" s="61">
        <v>5904</v>
      </c>
      <c r="C27699" s="63" t="s">
        <v>968</v>
      </c>
      <c r="D27699" s="61">
        <v>0</v>
      </c>
      <c r="E27699" s="61" t="s">
        <v>2144</v>
      </c>
      <c r="F27699" s="61" t="s">
        <v>137</v>
      </c>
      <c r="G27699" s="61" t="s">
        <v>1186</v>
      </c>
      <c r="H27699" s="61" t="s">
        <v>967</v>
      </c>
      <c r="I27699" s="61">
        <v>44.42</v>
      </c>
      <c r="J27699" s="61">
        <v>-71.709999999999994</v>
      </c>
      <c r="K27699">
        <v>267</v>
      </c>
      <c r="L27699"/>
      <c r="M27699"/>
    </row>
    <row r="27700" spans="1:13">
      <c r="A27700" s="61" t="s">
        <v>40</v>
      </c>
      <c r="B27700" s="61">
        <v>5839</v>
      </c>
      <c r="C27700" s="63" t="s">
        <v>968</v>
      </c>
      <c r="D27700" s="61">
        <v>0</v>
      </c>
      <c r="E27700" s="61" t="s">
        <v>2129</v>
      </c>
      <c r="F27700" s="61" t="s">
        <v>137</v>
      </c>
      <c r="G27700" s="61" t="s">
        <v>2118</v>
      </c>
      <c r="H27700" s="61" t="s">
        <v>967</v>
      </c>
      <c r="I27700" s="61">
        <v>44.7</v>
      </c>
      <c r="J27700" s="61">
        <v>-72.180000000000007</v>
      </c>
      <c r="K27700">
        <v>706</v>
      </c>
      <c r="L27700"/>
      <c r="M27700"/>
    </row>
    <row r="27701" spans="1:13">
      <c r="A27701" s="61" t="s">
        <v>40</v>
      </c>
      <c r="B27701" s="61">
        <v>5146</v>
      </c>
      <c r="C27701" s="63" t="s">
        <v>968</v>
      </c>
      <c r="D27701" s="61">
        <v>0</v>
      </c>
      <c r="E27701" s="61" t="s">
        <v>1122</v>
      </c>
      <c r="F27701" s="61" t="s">
        <v>137</v>
      </c>
      <c r="G27701" s="61" t="s">
        <v>2001</v>
      </c>
      <c r="H27701" s="61" t="s">
        <v>967</v>
      </c>
      <c r="I27701" s="61">
        <v>43.16</v>
      </c>
      <c r="J27701" s="61">
        <v>-72.61</v>
      </c>
      <c r="K27701">
        <v>621</v>
      </c>
      <c r="L27701"/>
      <c r="M27701"/>
    </row>
    <row r="27702" spans="1:13">
      <c r="A27702" s="61" t="s">
        <v>40</v>
      </c>
      <c r="B27702" s="61">
        <v>5458</v>
      </c>
      <c r="C27702" s="63" t="s">
        <v>968</v>
      </c>
      <c r="D27702" s="61">
        <v>0</v>
      </c>
      <c r="E27702" s="61" t="s">
        <v>1883</v>
      </c>
      <c r="F27702" s="61" t="s">
        <v>137</v>
      </c>
      <c r="G27702" s="61" t="s">
        <v>2040</v>
      </c>
      <c r="H27702" s="61" t="s">
        <v>967</v>
      </c>
      <c r="I27702" s="61">
        <v>44.72</v>
      </c>
      <c r="J27702" s="61">
        <v>-73.3</v>
      </c>
      <c r="K27702">
        <v>2152</v>
      </c>
      <c r="L27702"/>
      <c r="M27702"/>
    </row>
    <row r="27703" spans="1:13">
      <c r="A27703" s="61" t="s">
        <v>40</v>
      </c>
      <c r="B27703" s="61">
        <v>5654</v>
      </c>
      <c r="C27703" s="63" t="s">
        <v>968</v>
      </c>
      <c r="D27703" s="61">
        <v>0</v>
      </c>
      <c r="E27703" s="61" t="s">
        <v>2075</v>
      </c>
      <c r="F27703" s="61" t="s">
        <v>137</v>
      </c>
      <c r="G27703" s="61" t="s">
        <v>625</v>
      </c>
      <c r="H27703" s="61" t="s">
        <v>967</v>
      </c>
      <c r="I27703" s="61">
        <v>44.15</v>
      </c>
      <c r="J27703" s="61">
        <v>-72.47</v>
      </c>
      <c r="K27703">
        <v>1239</v>
      </c>
      <c r="L27703"/>
      <c r="M27703"/>
    </row>
    <row r="27704" spans="1:13">
      <c r="A27704" s="61" t="s">
        <v>40</v>
      </c>
      <c r="B27704" s="61">
        <v>5747</v>
      </c>
      <c r="C27704" s="63" t="s">
        <v>968</v>
      </c>
      <c r="D27704" s="61">
        <v>0</v>
      </c>
      <c r="E27704" s="61" t="s">
        <v>1000</v>
      </c>
      <c r="F27704" s="61" t="s">
        <v>137</v>
      </c>
      <c r="G27704" s="61" t="s">
        <v>2044</v>
      </c>
      <c r="H27704" s="61" t="s">
        <v>967</v>
      </c>
      <c r="I27704" s="61">
        <v>43.98</v>
      </c>
      <c r="J27704" s="61">
        <v>-72.849999999999994</v>
      </c>
      <c r="K27704">
        <v>270</v>
      </c>
      <c r="L27704"/>
      <c r="M27704"/>
    </row>
    <row r="27705" spans="1:13">
      <c r="A27705" s="61" t="s">
        <v>40</v>
      </c>
      <c r="B27705" s="61">
        <v>5841</v>
      </c>
      <c r="C27705" s="63" t="s">
        <v>968</v>
      </c>
      <c r="D27705" s="61">
        <v>0</v>
      </c>
      <c r="E27705" s="61" t="s">
        <v>507</v>
      </c>
      <c r="F27705" s="61" t="s">
        <v>137</v>
      </c>
      <c r="G27705" s="61" t="s">
        <v>2118</v>
      </c>
      <c r="H27705" s="61" t="s">
        <v>967</v>
      </c>
      <c r="I27705" s="61">
        <v>44.58</v>
      </c>
      <c r="J27705" s="61">
        <v>-72.28</v>
      </c>
      <c r="K27705">
        <v>405</v>
      </c>
      <c r="L27705"/>
      <c r="M27705"/>
    </row>
    <row r="27706" spans="1:13">
      <c r="A27706" s="61" t="s">
        <v>40</v>
      </c>
      <c r="B27706" s="61">
        <v>5842</v>
      </c>
      <c r="C27706" s="63" t="s">
        <v>968</v>
      </c>
      <c r="D27706" s="61">
        <v>0</v>
      </c>
      <c r="E27706" s="61" t="s">
        <v>2130</v>
      </c>
      <c r="F27706" s="61" t="s">
        <v>137</v>
      </c>
      <c r="G27706" s="61" t="s">
        <v>2118</v>
      </c>
      <c r="H27706" s="61" t="s">
        <v>967</v>
      </c>
      <c r="I27706" s="61">
        <v>44.54</v>
      </c>
      <c r="J27706" s="61">
        <v>-72.209999999999994</v>
      </c>
      <c r="K27706">
        <v>561</v>
      </c>
      <c r="L27706"/>
      <c r="M27706"/>
    </row>
    <row r="27707" spans="1:13">
      <c r="A27707" s="61" t="s">
        <v>40</v>
      </c>
      <c r="B27707" s="61">
        <v>5046</v>
      </c>
      <c r="C27707" s="63" t="s">
        <v>968</v>
      </c>
      <c r="D27707" s="61">
        <v>0</v>
      </c>
      <c r="E27707" s="61" t="s">
        <v>1104</v>
      </c>
      <c r="F27707" s="61" t="s">
        <v>137</v>
      </c>
      <c r="G27707" s="61" t="s">
        <v>1977</v>
      </c>
      <c r="H27707" s="61" t="s">
        <v>967</v>
      </c>
      <c r="I27707" s="61">
        <v>44.22</v>
      </c>
      <c r="J27707" s="61">
        <v>-72.2</v>
      </c>
      <c r="K27707">
        <v>1164</v>
      </c>
      <c r="L27707"/>
      <c r="M27707"/>
    </row>
    <row r="27708" spans="1:13">
      <c r="A27708" s="61" t="s">
        <v>40</v>
      </c>
      <c r="B27708" s="61">
        <v>5905</v>
      </c>
      <c r="C27708" s="63" t="s">
        <v>968</v>
      </c>
      <c r="D27708" s="61">
        <v>0</v>
      </c>
      <c r="E27708" s="61" t="s">
        <v>2145</v>
      </c>
      <c r="F27708" s="61" t="s">
        <v>137</v>
      </c>
      <c r="G27708" s="61" t="s">
        <v>1186</v>
      </c>
      <c r="H27708" s="61" t="s">
        <v>967</v>
      </c>
      <c r="I27708" s="61">
        <v>44.7</v>
      </c>
      <c r="J27708" s="61">
        <v>-71.680000000000007</v>
      </c>
      <c r="K27708">
        <v>788</v>
      </c>
      <c r="L27708"/>
      <c r="M27708"/>
    </row>
    <row r="27709" spans="1:13">
      <c r="A27709" s="61" t="s">
        <v>40</v>
      </c>
      <c r="B27709" s="61">
        <v>5748</v>
      </c>
      <c r="C27709" s="63" t="s">
        <v>968</v>
      </c>
      <c r="D27709" s="61">
        <v>0</v>
      </c>
      <c r="E27709" s="61" t="s">
        <v>1545</v>
      </c>
      <c r="F27709" s="61" t="s">
        <v>137</v>
      </c>
      <c r="G27709" s="61" t="s">
        <v>2044</v>
      </c>
      <c r="H27709" s="61" t="s">
        <v>967</v>
      </c>
      <c r="I27709" s="61">
        <v>43.93</v>
      </c>
      <c r="J27709" s="61">
        <v>-72.83</v>
      </c>
      <c r="K27709">
        <v>348</v>
      </c>
      <c r="L27709"/>
      <c r="M27709"/>
    </row>
    <row r="27710" spans="1:13">
      <c r="A27710" s="61" t="s">
        <v>40</v>
      </c>
      <c r="B27710" s="61">
        <v>5843</v>
      </c>
      <c r="C27710" s="63" t="s">
        <v>968</v>
      </c>
      <c r="D27710" s="61">
        <v>0</v>
      </c>
      <c r="E27710" s="61" t="s">
        <v>645</v>
      </c>
      <c r="F27710" s="61" t="s">
        <v>137</v>
      </c>
      <c r="G27710" s="61" t="s">
        <v>1977</v>
      </c>
      <c r="H27710" s="61" t="s">
        <v>967</v>
      </c>
      <c r="I27710" s="61">
        <v>44.5</v>
      </c>
      <c r="J27710" s="61">
        <v>-72.37</v>
      </c>
      <c r="K27710">
        <v>2538</v>
      </c>
      <c r="L27710"/>
      <c r="M27710"/>
    </row>
    <row r="27711" spans="1:13">
      <c r="A27711" s="61" t="s">
        <v>40</v>
      </c>
      <c r="B27711" s="61">
        <v>5048</v>
      </c>
      <c r="C27711" s="63" t="s">
        <v>968</v>
      </c>
      <c r="D27711" s="61">
        <v>0</v>
      </c>
      <c r="E27711" s="61" t="s">
        <v>1939</v>
      </c>
      <c r="F27711" s="61" t="s">
        <v>137</v>
      </c>
      <c r="G27711" s="61" t="s">
        <v>1969</v>
      </c>
      <c r="H27711" s="61" t="s">
        <v>967</v>
      </c>
      <c r="I27711" s="61">
        <v>43.55</v>
      </c>
      <c r="J27711" s="61">
        <v>-72.400000000000006</v>
      </c>
      <c r="K27711">
        <v>2465</v>
      </c>
      <c r="L27711"/>
      <c r="M27711"/>
    </row>
    <row r="27712" spans="1:13">
      <c r="A27712" s="61" t="s">
        <v>40</v>
      </c>
      <c r="B27712" s="61">
        <v>5459</v>
      </c>
      <c r="C27712" s="63" t="s">
        <v>968</v>
      </c>
      <c r="D27712" s="61">
        <v>0</v>
      </c>
      <c r="E27712" s="61" t="s">
        <v>2051</v>
      </c>
      <c r="F27712" s="61" t="s">
        <v>137</v>
      </c>
      <c r="G27712" s="61" t="s">
        <v>428</v>
      </c>
      <c r="H27712" s="61" t="s">
        <v>967</v>
      </c>
      <c r="I27712" s="61">
        <v>44.95</v>
      </c>
      <c r="J27712" s="61">
        <v>-72.989999999999995</v>
      </c>
      <c r="K27712">
        <v>1699</v>
      </c>
      <c r="L27712"/>
      <c r="M27712"/>
    </row>
    <row r="27713" spans="1:13">
      <c r="A27713" s="61" t="s">
        <v>40</v>
      </c>
      <c r="B27713" s="61">
        <v>5461</v>
      </c>
      <c r="C27713" s="63" t="s">
        <v>968</v>
      </c>
      <c r="D27713" s="61">
        <v>0</v>
      </c>
      <c r="E27713" s="61" t="s">
        <v>2052</v>
      </c>
      <c r="F27713" s="61" t="s">
        <v>137</v>
      </c>
      <c r="G27713" s="61" t="s">
        <v>2035</v>
      </c>
      <c r="H27713" s="61" t="s">
        <v>967</v>
      </c>
      <c r="I27713" s="61">
        <v>44.33</v>
      </c>
      <c r="J27713" s="61">
        <v>-73.12</v>
      </c>
      <c r="K27713">
        <v>4923</v>
      </c>
      <c r="L27713"/>
      <c r="M27713"/>
    </row>
    <row r="27714" spans="1:13">
      <c r="A27714" s="61" t="s">
        <v>40</v>
      </c>
      <c r="B27714" s="61">
        <v>5462</v>
      </c>
      <c r="C27714" s="63" t="s">
        <v>968</v>
      </c>
      <c r="D27714" s="61">
        <v>0</v>
      </c>
      <c r="E27714" s="61" t="s">
        <v>1008</v>
      </c>
      <c r="F27714" s="61" t="s">
        <v>137</v>
      </c>
      <c r="G27714" s="61" t="s">
        <v>2035</v>
      </c>
      <c r="H27714" s="61" t="s">
        <v>967</v>
      </c>
      <c r="I27714" s="61">
        <v>44.33</v>
      </c>
      <c r="J27714" s="61">
        <v>-72.98</v>
      </c>
      <c r="K27714">
        <v>1856</v>
      </c>
      <c r="L27714"/>
      <c r="M27714"/>
    </row>
    <row r="27715" spans="1:13">
      <c r="A27715" s="61" t="s">
        <v>40</v>
      </c>
      <c r="B27715" s="61">
        <v>5655</v>
      </c>
      <c r="C27715" s="63" t="s">
        <v>968</v>
      </c>
      <c r="D27715" s="61">
        <v>0</v>
      </c>
      <c r="E27715" s="61" t="s">
        <v>1267</v>
      </c>
      <c r="F27715" s="61" t="s">
        <v>137</v>
      </c>
      <c r="G27715" s="61" t="s">
        <v>2043</v>
      </c>
      <c r="H27715" s="61" t="s">
        <v>967</v>
      </c>
      <c r="I27715" s="61">
        <v>44.59</v>
      </c>
      <c r="J27715" s="61">
        <v>-72.61</v>
      </c>
      <c r="K27715">
        <v>3020</v>
      </c>
      <c r="L27715"/>
      <c r="M27715"/>
    </row>
    <row r="27716" spans="1:13">
      <c r="A27716" s="61" t="s">
        <v>40</v>
      </c>
      <c r="B27716" s="61">
        <v>5845</v>
      </c>
      <c r="C27716" s="63" t="s">
        <v>968</v>
      </c>
      <c r="D27716" s="61">
        <v>0</v>
      </c>
      <c r="E27716" s="61" t="s">
        <v>2131</v>
      </c>
      <c r="F27716" s="61" t="s">
        <v>137</v>
      </c>
      <c r="G27716" s="61" t="s">
        <v>2118</v>
      </c>
      <c r="H27716" s="61" t="s">
        <v>967</v>
      </c>
      <c r="I27716" s="61">
        <v>44.81</v>
      </c>
      <c r="J27716" s="61">
        <v>-72.28</v>
      </c>
      <c r="K27716">
        <v>1194</v>
      </c>
      <c r="L27716"/>
      <c r="M27716"/>
    </row>
    <row r="27717" spans="1:13">
      <c r="A27717" s="61" t="s">
        <v>40</v>
      </c>
      <c r="B27717" s="61">
        <v>5846</v>
      </c>
      <c r="C27717" s="63" t="s">
        <v>968</v>
      </c>
      <c r="D27717" s="61">
        <v>0</v>
      </c>
      <c r="E27717" s="61" t="s">
        <v>2132</v>
      </c>
      <c r="F27717" s="61" t="s">
        <v>137</v>
      </c>
      <c r="G27717" s="61" t="s">
        <v>1186</v>
      </c>
      <c r="H27717" s="61" t="s">
        <v>967</v>
      </c>
      <c r="I27717" s="61">
        <v>44.81</v>
      </c>
      <c r="J27717" s="61">
        <v>-71.88</v>
      </c>
      <c r="K27717">
        <v>1298</v>
      </c>
      <c r="L27717"/>
      <c r="M27717"/>
    </row>
    <row r="27718" spans="1:13">
      <c r="A27718" s="61" t="s">
        <v>40</v>
      </c>
      <c r="B27718" s="61">
        <v>5463</v>
      </c>
      <c r="C27718" s="63" t="s">
        <v>968</v>
      </c>
      <c r="D27718" s="61">
        <v>0</v>
      </c>
      <c r="E27718" s="61" t="s">
        <v>2053</v>
      </c>
      <c r="F27718" s="61" t="s">
        <v>137</v>
      </c>
      <c r="G27718" s="61" t="s">
        <v>2040</v>
      </c>
      <c r="H27718" s="61" t="s">
        <v>967</v>
      </c>
      <c r="I27718" s="61">
        <v>44.87</v>
      </c>
      <c r="J27718" s="61">
        <v>-73.33</v>
      </c>
      <c r="K27718">
        <v>488</v>
      </c>
      <c r="L27718"/>
      <c r="M27718"/>
    </row>
    <row r="27719" spans="1:13">
      <c r="A27719" s="61" t="s">
        <v>40</v>
      </c>
      <c r="B27719" s="61">
        <v>5342</v>
      </c>
      <c r="C27719" s="63" t="s">
        <v>968</v>
      </c>
      <c r="D27719" s="61">
        <v>0</v>
      </c>
      <c r="E27719" s="61" t="s">
        <v>765</v>
      </c>
      <c r="F27719" s="61" t="s">
        <v>137</v>
      </c>
      <c r="G27719" s="61" t="s">
        <v>2001</v>
      </c>
      <c r="H27719" s="61" t="s">
        <v>967</v>
      </c>
      <c r="I27719" s="61">
        <v>42.79</v>
      </c>
      <c r="J27719" s="61">
        <v>-72.819999999999993</v>
      </c>
      <c r="K27719">
        <v>658</v>
      </c>
      <c r="L27719"/>
      <c r="M27719"/>
    </row>
    <row r="27720" spans="1:13">
      <c r="A27720" s="61" t="s">
        <v>40</v>
      </c>
      <c r="B27720" s="61">
        <v>5343</v>
      </c>
      <c r="C27720" s="63" t="s">
        <v>968</v>
      </c>
      <c r="D27720" s="61">
        <v>0</v>
      </c>
      <c r="E27720" s="61" t="s">
        <v>2021</v>
      </c>
      <c r="F27720" s="61" t="s">
        <v>137</v>
      </c>
      <c r="G27720" s="61" t="s">
        <v>2001</v>
      </c>
      <c r="H27720" s="61" t="s">
        <v>967</v>
      </c>
      <c r="I27720" s="61">
        <v>43.1</v>
      </c>
      <c r="J27720" s="61">
        <v>-72.8</v>
      </c>
      <c r="K27720">
        <v>986</v>
      </c>
      <c r="L27720"/>
      <c r="M27720"/>
    </row>
    <row r="27721" spans="1:13">
      <c r="A27721" s="61" t="s">
        <v>40</v>
      </c>
      <c r="B27721" s="61">
        <v>5464</v>
      </c>
      <c r="C27721" s="63" t="s">
        <v>968</v>
      </c>
      <c r="D27721" s="61">
        <v>0</v>
      </c>
      <c r="E27721" s="61" t="s">
        <v>656</v>
      </c>
      <c r="F27721" s="61" t="s">
        <v>137</v>
      </c>
      <c r="G27721" s="61" t="s">
        <v>2043</v>
      </c>
      <c r="H27721" s="61" t="s">
        <v>967</v>
      </c>
      <c r="I27721" s="61">
        <v>44.64</v>
      </c>
      <c r="J27721" s="61">
        <v>-72.819999999999993</v>
      </c>
      <c r="K27721">
        <v>2975</v>
      </c>
      <c r="L27721"/>
      <c r="M27721"/>
    </row>
    <row r="27722" spans="1:13">
      <c r="A27722" s="61" t="s">
        <v>40</v>
      </c>
      <c r="B27722" s="61">
        <v>5465</v>
      </c>
      <c r="C27722" s="63" t="s">
        <v>968</v>
      </c>
      <c r="D27722" s="61">
        <v>0</v>
      </c>
      <c r="E27722" s="61" t="s">
        <v>2054</v>
      </c>
      <c r="F27722" s="61" t="s">
        <v>137</v>
      </c>
      <c r="G27722" s="61" t="s">
        <v>2035</v>
      </c>
      <c r="H27722" s="61" t="s">
        <v>967</v>
      </c>
      <c r="I27722" s="61">
        <v>44.5</v>
      </c>
      <c r="J27722" s="61">
        <v>-72.98</v>
      </c>
      <c r="K27722">
        <v>5587</v>
      </c>
      <c r="L27722"/>
      <c r="M27722"/>
    </row>
    <row r="27723" spans="1:13">
      <c r="A27723" s="61" t="s">
        <v>40</v>
      </c>
      <c r="B27723" s="61">
        <v>5656</v>
      </c>
      <c r="C27723" s="63" t="s">
        <v>968</v>
      </c>
      <c r="D27723" s="61">
        <v>0</v>
      </c>
      <c r="E27723" s="61" t="s">
        <v>2076</v>
      </c>
      <c r="F27723" s="61" t="s">
        <v>137</v>
      </c>
      <c r="G27723" s="61" t="s">
        <v>2043</v>
      </c>
      <c r="H27723" s="61" t="s">
        <v>967</v>
      </c>
      <c r="I27723" s="61">
        <v>44.63</v>
      </c>
      <c r="J27723" s="61">
        <v>-72.67</v>
      </c>
      <c r="K27723">
        <v>3566</v>
      </c>
      <c r="L27723"/>
      <c r="M27723"/>
    </row>
    <row r="27724" spans="1:13">
      <c r="A27724" s="61" t="s">
        <v>40</v>
      </c>
      <c r="B27724" s="61">
        <v>5751</v>
      </c>
      <c r="C27724" s="63" t="s">
        <v>968</v>
      </c>
      <c r="D27724" s="61">
        <v>0</v>
      </c>
      <c r="E27724" s="61" t="s">
        <v>2100</v>
      </c>
      <c r="F27724" s="61" t="s">
        <v>137</v>
      </c>
      <c r="G27724" s="61" t="s">
        <v>2087</v>
      </c>
      <c r="H27724" s="61" t="s">
        <v>967</v>
      </c>
      <c r="I27724" s="61">
        <v>43.67</v>
      </c>
      <c r="J27724" s="61">
        <v>-72.77</v>
      </c>
      <c r="K27724">
        <v>1415</v>
      </c>
      <c r="L27724"/>
      <c r="M27724"/>
    </row>
    <row r="27725" spans="1:13">
      <c r="A27725" s="61" t="s">
        <v>40</v>
      </c>
      <c r="B27725" s="61">
        <v>5148</v>
      </c>
      <c r="C27725" s="63" t="s">
        <v>968</v>
      </c>
      <c r="D27725" s="61">
        <v>0</v>
      </c>
      <c r="E27725" s="61" t="s">
        <v>1471</v>
      </c>
      <c r="F27725" s="61" t="s">
        <v>137</v>
      </c>
      <c r="G27725" s="61" t="s">
        <v>2001</v>
      </c>
      <c r="H27725" s="61" t="s">
        <v>967</v>
      </c>
      <c r="I27725" s="61">
        <v>43.23</v>
      </c>
      <c r="J27725" s="61">
        <v>-72.790000000000006</v>
      </c>
      <c r="K27725">
        <v>1423</v>
      </c>
      <c r="L27725"/>
      <c r="M27725"/>
    </row>
    <row r="27726" spans="1:13">
      <c r="A27726" s="61" t="s">
        <v>40</v>
      </c>
      <c r="B27726" s="61">
        <v>5847</v>
      </c>
      <c r="C27726" s="63" t="s">
        <v>968</v>
      </c>
      <c r="D27726" s="61">
        <v>0</v>
      </c>
      <c r="E27726" s="61" t="s">
        <v>1196</v>
      </c>
      <c r="F27726" s="61" t="s">
        <v>137</v>
      </c>
      <c r="G27726" s="61" t="s">
        <v>2118</v>
      </c>
      <c r="H27726" s="61" t="s">
        <v>967</v>
      </c>
      <c r="I27726" s="61">
        <v>44.8</v>
      </c>
      <c r="J27726" s="61">
        <v>-72.45</v>
      </c>
      <c r="K27726">
        <v>887</v>
      </c>
      <c r="L27726"/>
      <c r="M27726"/>
    </row>
    <row r="27727" spans="1:13">
      <c r="A27727" s="61" t="s">
        <v>40</v>
      </c>
      <c r="B27727" s="61">
        <v>5149</v>
      </c>
      <c r="C27727" s="63" t="s">
        <v>968</v>
      </c>
      <c r="D27727" s="61">
        <v>0</v>
      </c>
      <c r="E27727" s="61" t="s">
        <v>1012</v>
      </c>
      <c r="F27727" s="61" t="s">
        <v>137</v>
      </c>
      <c r="G27727" s="61" t="s">
        <v>1969</v>
      </c>
      <c r="H27727" s="61" t="s">
        <v>967</v>
      </c>
      <c r="I27727" s="61">
        <v>43.39</v>
      </c>
      <c r="J27727" s="61">
        <v>-72.69</v>
      </c>
      <c r="K27727">
        <v>2408</v>
      </c>
      <c r="L27727"/>
      <c r="M27727"/>
    </row>
    <row r="27728" spans="1:13">
      <c r="A27728" s="61" t="s">
        <v>40</v>
      </c>
      <c r="B27728" s="61">
        <v>5906</v>
      </c>
      <c r="C27728" s="63" t="s">
        <v>968</v>
      </c>
      <c r="D27728" s="61">
        <v>0</v>
      </c>
      <c r="E27728" s="61" t="s">
        <v>1109</v>
      </c>
      <c r="F27728" s="61" t="s">
        <v>137</v>
      </c>
      <c r="G27728" s="61" t="s">
        <v>1186</v>
      </c>
      <c r="H27728" s="61" t="s">
        <v>967</v>
      </c>
      <c r="I27728" s="61">
        <v>44.47</v>
      </c>
      <c r="J27728" s="61">
        <v>-71.680000000000007</v>
      </c>
      <c r="K27728">
        <v>1144</v>
      </c>
      <c r="L27728"/>
      <c r="M27728"/>
    </row>
    <row r="27729" spans="1:13">
      <c r="A27729" s="61" t="s">
        <v>40</v>
      </c>
      <c r="B27729" s="61">
        <v>5850</v>
      </c>
      <c r="C27729" s="63" t="s">
        <v>968</v>
      </c>
      <c r="D27729" s="61">
        <v>0</v>
      </c>
      <c r="E27729" s="61" t="s">
        <v>2134</v>
      </c>
      <c r="F27729" s="61" t="s">
        <v>137</v>
      </c>
      <c r="G27729" s="61" t="s">
        <v>1977</v>
      </c>
      <c r="H27729" s="61" t="s">
        <v>967</v>
      </c>
      <c r="I27729" s="61">
        <v>44.54</v>
      </c>
      <c r="J27729" s="61">
        <v>-72.010000000000005</v>
      </c>
      <c r="K27729">
        <v>259</v>
      </c>
      <c r="L27729"/>
      <c r="M27729"/>
    </row>
    <row r="27730" spans="1:13">
      <c r="A27730" s="61" t="s">
        <v>40</v>
      </c>
      <c r="B27730" s="61">
        <v>5851</v>
      </c>
      <c r="C27730" s="63" t="s">
        <v>968</v>
      </c>
      <c r="D27730" s="61">
        <v>0</v>
      </c>
      <c r="E27730" s="61" t="s">
        <v>2135</v>
      </c>
      <c r="F27730" s="61" t="s">
        <v>137</v>
      </c>
      <c r="G27730" s="61" t="s">
        <v>1977</v>
      </c>
      <c r="H27730" s="61" t="s">
        <v>967</v>
      </c>
      <c r="I27730" s="61">
        <v>44.53</v>
      </c>
      <c r="J27730" s="61">
        <v>-72</v>
      </c>
      <c r="K27730">
        <v>6081</v>
      </c>
      <c r="L27730"/>
      <c r="M27730"/>
    </row>
    <row r="27731" spans="1:13">
      <c r="A27731" s="61" t="s">
        <v>40</v>
      </c>
      <c r="B27731" s="61">
        <v>5255</v>
      </c>
      <c r="C27731" s="63" t="s">
        <v>968</v>
      </c>
      <c r="D27731" s="61">
        <v>0</v>
      </c>
      <c r="E27731" s="61" t="s">
        <v>2014</v>
      </c>
      <c r="F27731" s="61" t="s">
        <v>137</v>
      </c>
      <c r="G27731" s="61" t="s">
        <v>2006</v>
      </c>
      <c r="H27731" s="61" t="s">
        <v>967</v>
      </c>
      <c r="I27731" s="61">
        <v>43.17</v>
      </c>
      <c r="J27731" s="61">
        <v>-73.040000000000006</v>
      </c>
      <c r="K27731">
        <v>4018</v>
      </c>
      <c r="L27731"/>
      <c r="M27731"/>
    </row>
    <row r="27732" spans="1:13">
      <c r="A27732" s="61" t="s">
        <v>40</v>
      </c>
      <c r="B27732" s="61">
        <v>5658</v>
      </c>
      <c r="C27732" s="63" t="s">
        <v>968</v>
      </c>
      <c r="D27732" s="61">
        <v>0</v>
      </c>
      <c r="E27732" s="61" t="s">
        <v>1242</v>
      </c>
      <c r="F27732" s="61" t="s">
        <v>137</v>
      </c>
      <c r="G27732" s="61" t="s">
        <v>625</v>
      </c>
      <c r="H27732" s="61" t="s">
        <v>967</v>
      </c>
      <c r="I27732" s="61">
        <v>44.35</v>
      </c>
      <c r="J27732" s="61">
        <v>-72.349999999999994</v>
      </c>
      <c r="K27732">
        <v>1502</v>
      </c>
      <c r="L27732"/>
      <c r="M27732"/>
    </row>
    <row r="27733" spans="1:13">
      <c r="A27733" s="61" t="s">
        <v>40</v>
      </c>
      <c r="B27733" s="61">
        <v>5753</v>
      </c>
      <c r="C27733" s="63" t="s">
        <v>968</v>
      </c>
      <c r="D27733" s="61">
        <v>0</v>
      </c>
      <c r="E27733" s="61" t="s">
        <v>2101</v>
      </c>
      <c r="F27733" s="61" t="s">
        <v>137</v>
      </c>
      <c r="G27733" s="61" t="s">
        <v>2044</v>
      </c>
      <c r="H27733" s="61" t="s">
        <v>967</v>
      </c>
      <c r="I27733" s="61">
        <v>44</v>
      </c>
      <c r="J27733" s="61">
        <v>-73.150000000000006</v>
      </c>
      <c r="K27733">
        <v>11113</v>
      </c>
      <c r="L27733"/>
      <c r="M27733"/>
    </row>
    <row r="27734" spans="1:13">
      <c r="A27734" s="61" t="s">
        <v>40</v>
      </c>
      <c r="B27734" s="61">
        <v>5757</v>
      </c>
      <c r="C27734" s="63" t="s">
        <v>968</v>
      </c>
      <c r="D27734" s="61">
        <v>0</v>
      </c>
      <c r="E27734" s="61" t="s">
        <v>2102</v>
      </c>
      <c r="F27734" s="61" t="s">
        <v>137</v>
      </c>
      <c r="G27734" s="61" t="s">
        <v>2087</v>
      </c>
      <c r="H27734" s="61" t="s">
        <v>967</v>
      </c>
      <c r="I27734" s="61">
        <v>43.48</v>
      </c>
      <c r="J27734" s="61">
        <v>-73.12</v>
      </c>
      <c r="K27734">
        <v>847</v>
      </c>
      <c r="L27734"/>
      <c r="M27734"/>
    </row>
    <row r="27735" spans="1:13">
      <c r="A27735" s="61" t="s">
        <v>40</v>
      </c>
      <c r="B27735" s="61">
        <v>5468</v>
      </c>
      <c r="C27735" s="63" t="s">
        <v>968</v>
      </c>
      <c r="D27735" s="61">
        <v>0</v>
      </c>
      <c r="E27735" s="61" t="s">
        <v>187</v>
      </c>
      <c r="F27735" s="61" t="s">
        <v>137</v>
      </c>
      <c r="G27735" s="61" t="s">
        <v>2035</v>
      </c>
      <c r="H27735" s="61" t="s">
        <v>967</v>
      </c>
      <c r="I27735" s="61">
        <v>44.63</v>
      </c>
      <c r="J27735" s="61">
        <v>-73.11</v>
      </c>
      <c r="K27735">
        <v>13369</v>
      </c>
      <c r="L27735"/>
      <c r="M27735"/>
    </row>
    <row r="27736" spans="1:13">
      <c r="A27736" s="61" t="s">
        <v>40</v>
      </c>
      <c r="B27736" s="61">
        <v>5471</v>
      </c>
      <c r="C27736" s="63" t="s">
        <v>968</v>
      </c>
      <c r="D27736" s="61">
        <v>0</v>
      </c>
      <c r="E27736" s="61" t="s">
        <v>2057</v>
      </c>
      <c r="F27736" s="61" t="s">
        <v>137</v>
      </c>
      <c r="G27736" s="61" t="s">
        <v>428</v>
      </c>
      <c r="H27736" s="61" t="s">
        <v>967</v>
      </c>
      <c r="I27736" s="61">
        <v>44.86</v>
      </c>
      <c r="J27736" s="61">
        <v>-72.59</v>
      </c>
      <c r="K27736">
        <v>816</v>
      </c>
      <c r="L27736"/>
      <c r="M27736"/>
    </row>
    <row r="27737" spans="1:13">
      <c r="A27737" s="61" t="s">
        <v>40</v>
      </c>
      <c r="B27737" s="61">
        <v>5602</v>
      </c>
      <c r="C27737" s="63" t="s">
        <v>968</v>
      </c>
      <c r="D27737" s="61">
        <v>0</v>
      </c>
      <c r="E27737" s="61" t="s">
        <v>2068</v>
      </c>
      <c r="F27737" s="61" t="s">
        <v>137</v>
      </c>
      <c r="G27737" s="61" t="s">
        <v>625</v>
      </c>
      <c r="H27737" s="61" t="s">
        <v>967</v>
      </c>
      <c r="I27737" s="61">
        <v>44.26</v>
      </c>
      <c r="J27737" s="61">
        <v>-72.569999999999993</v>
      </c>
      <c r="K27737">
        <v>12235</v>
      </c>
      <c r="L27737"/>
      <c r="M27737"/>
    </row>
    <row r="27738" spans="1:13">
      <c r="A27738" s="61" t="s">
        <v>40</v>
      </c>
      <c r="B27738" s="61">
        <v>5660</v>
      </c>
      <c r="C27738" s="63" t="s">
        <v>968</v>
      </c>
      <c r="D27738" s="61">
        <v>0</v>
      </c>
      <c r="E27738" s="61" t="s">
        <v>2077</v>
      </c>
      <c r="F27738" s="61" t="s">
        <v>137</v>
      </c>
      <c r="G27738" s="61" t="s">
        <v>625</v>
      </c>
      <c r="H27738" s="61" t="s">
        <v>967</v>
      </c>
      <c r="I27738" s="61">
        <v>44.25</v>
      </c>
      <c r="J27738" s="61">
        <v>-72.75</v>
      </c>
      <c r="K27738">
        <v>1841</v>
      </c>
      <c r="L27738"/>
      <c r="M27738"/>
    </row>
    <row r="27739" spans="1:13">
      <c r="A27739" s="61" t="s">
        <v>40</v>
      </c>
      <c r="B27739" s="61">
        <v>5853</v>
      </c>
      <c r="C27739" s="63" t="s">
        <v>968</v>
      </c>
      <c r="D27739" s="61">
        <v>0</v>
      </c>
      <c r="E27739" s="61" t="s">
        <v>949</v>
      </c>
      <c r="F27739" s="61" t="s">
        <v>137</v>
      </c>
      <c r="G27739" s="61" t="s">
        <v>2118</v>
      </c>
      <c r="H27739" s="61" t="s">
        <v>967</v>
      </c>
      <c r="I27739" s="61">
        <v>44.89</v>
      </c>
      <c r="J27739" s="61">
        <v>-71.959999999999994</v>
      </c>
      <c r="K27739">
        <v>560</v>
      </c>
      <c r="L27739"/>
      <c r="M27739"/>
    </row>
    <row r="27740" spans="1:13">
      <c r="A27740" s="61" t="s">
        <v>40</v>
      </c>
      <c r="B27740" s="61">
        <v>5661</v>
      </c>
      <c r="C27740" s="63" t="s">
        <v>968</v>
      </c>
      <c r="D27740" s="61">
        <v>0</v>
      </c>
      <c r="E27740" s="61" t="s">
        <v>2078</v>
      </c>
      <c r="F27740" s="61" t="s">
        <v>137</v>
      </c>
      <c r="G27740" s="61" t="s">
        <v>2043</v>
      </c>
      <c r="H27740" s="61" t="s">
        <v>967</v>
      </c>
      <c r="I27740" s="61">
        <v>44.55</v>
      </c>
      <c r="J27740" s="61">
        <v>-72.59</v>
      </c>
      <c r="K27740">
        <v>5881</v>
      </c>
      <c r="L27740"/>
      <c r="M27740"/>
    </row>
    <row r="27741" spans="1:13">
      <c r="A27741" s="61" t="s">
        <v>40</v>
      </c>
      <c r="B27741" s="61">
        <v>5758</v>
      </c>
      <c r="C27741" s="63" t="s">
        <v>968</v>
      </c>
      <c r="D27741" s="61">
        <v>0</v>
      </c>
      <c r="E27741" s="61" t="s">
        <v>2103</v>
      </c>
      <c r="F27741" s="61" t="s">
        <v>137</v>
      </c>
      <c r="G27741" s="61" t="s">
        <v>2087</v>
      </c>
      <c r="H27741" s="61" t="s">
        <v>967</v>
      </c>
      <c r="I27741" s="61">
        <v>43.45</v>
      </c>
      <c r="J27741" s="61">
        <v>-72.760000000000005</v>
      </c>
      <c r="K27741">
        <v>788</v>
      </c>
      <c r="L27741"/>
      <c r="M27741"/>
    </row>
    <row r="27742" spans="1:13">
      <c r="A27742" s="61" t="s">
        <v>40</v>
      </c>
      <c r="B27742" s="61">
        <v>5472</v>
      </c>
      <c r="C27742" s="63" t="s">
        <v>968</v>
      </c>
      <c r="D27742" s="61">
        <v>0</v>
      </c>
      <c r="E27742" s="61" t="s">
        <v>2058</v>
      </c>
      <c r="F27742" s="61" t="s">
        <v>137</v>
      </c>
      <c r="G27742" s="61" t="s">
        <v>2044</v>
      </c>
      <c r="H27742" s="61" t="s">
        <v>967</v>
      </c>
      <c r="I27742" s="61">
        <v>44.12</v>
      </c>
      <c r="J27742" s="61">
        <v>-73.150000000000006</v>
      </c>
      <c r="K27742">
        <v>1787</v>
      </c>
      <c r="L27742"/>
      <c r="M27742"/>
    </row>
    <row r="27743" spans="1:13">
      <c r="A27743" s="61" t="s">
        <v>40</v>
      </c>
      <c r="B27743" s="61">
        <v>5051</v>
      </c>
      <c r="C27743" s="63" t="s">
        <v>968</v>
      </c>
      <c r="D27743" s="61">
        <v>0</v>
      </c>
      <c r="E27743" s="61" t="s">
        <v>1217</v>
      </c>
      <c r="F27743" s="61" t="s">
        <v>137</v>
      </c>
      <c r="G27743" s="61" t="s">
        <v>1971</v>
      </c>
      <c r="H27743" s="61" t="s">
        <v>967</v>
      </c>
      <c r="I27743" s="61">
        <v>44.08</v>
      </c>
      <c r="J27743" s="61">
        <v>-72.06</v>
      </c>
      <c r="K27743">
        <v>1166</v>
      </c>
      <c r="L27743"/>
      <c r="M27743"/>
    </row>
    <row r="27744" spans="1:13">
      <c r="A27744" s="61" t="s">
        <v>40</v>
      </c>
      <c r="B27744" s="61">
        <v>5345</v>
      </c>
      <c r="C27744" s="63" t="s">
        <v>968</v>
      </c>
      <c r="D27744" s="61">
        <v>0</v>
      </c>
      <c r="E27744" s="61" t="s">
        <v>2022</v>
      </c>
      <c r="F27744" s="61" t="s">
        <v>137</v>
      </c>
      <c r="G27744" s="61" t="s">
        <v>2001</v>
      </c>
      <c r="H27744" s="61" t="s">
        <v>967</v>
      </c>
      <c r="I27744" s="61">
        <v>42.98</v>
      </c>
      <c r="J27744" s="61">
        <v>-72.650000000000006</v>
      </c>
      <c r="K27744">
        <v>1721</v>
      </c>
      <c r="L27744"/>
      <c r="M27744"/>
    </row>
    <row r="27745" spans="1:13">
      <c r="A27745" s="61" t="s">
        <v>40</v>
      </c>
      <c r="B27745" s="61">
        <v>5855</v>
      </c>
      <c r="C27745" s="63" t="s">
        <v>968</v>
      </c>
      <c r="D27745" s="61">
        <v>0</v>
      </c>
      <c r="E27745" s="61" t="s">
        <v>1437</v>
      </c>
      <c r="F27745" s="61" t="s">
        <v>137</v>
      </c>
      <c r="G27745" s="61" t="s">
        <v>2118</v>
      </c>
      <c r="H27745" s="61" t="s">
        <v>967</v>
      </c>
      <c r="I27745" s="61">
        <v>44.93</v>
      </c>
      <c r="J27745" s="61">
        <v>-72.2</v>
      </c>
      <c r="K27745">
        <v>7388</v>
      </c>
      <c r="L27745"/>
      <c r="M27745"/>
    </row>
    <row r="27746" spans="1:13">
      <c r="A27746" s="61" t="s">
        <v>40</v>
      </c>
      <c r="B27746" s="61">
        <v>5857</v>
      </c>
      <c r="C27746" s="63" t="s">
        <v>968</v>
      </c>
      <c r="D27746" s="61">
        <v>0</v>
      </c>
      <c r="E27746" s="61" t="s">
        <v>2136</v>
      </c>
      <c r="F27746" s="61" t="s">
        <v>137</v>
      </c>
      <c r="G27746" s="61" t="s">
        <v>2118</v>
      </c>
      <c r="H27746" s="61" t="s">
        <v>967</v>
      </c>
      <c r="I27746" s="61">
        <v>44.95</v>
      </c>
      <c r="J27746" s="61">
        <v>-72.3</v>
      </c>
      <c r="K27746">
        <v>1402</v>
      </c>
      <c r="L27746"/>
      <c r="M27746"/>
    </row>
    <row r="27747" spans="1:13">
      <c r="A27747" s="61" t="s">
        <v>40</v>
      </c>
      <c r="B27747" s="61">
        <v>5257</v>
      </c>
      <c r="C27747" s="63" t="s">
        <v>968</v>
      </c>
      <c r="D27747" s="61">
        <v>0</v>
      </c>
      <c r="E27747" s="61" t="s">
        <v>2015</v>
      </c>
      <c r="F27747" s="61" t="s">
        <v>137</v>
      </c>
      <c r="G27747" s="61" t="s">
        <v>2006</v>
      </c>
      <c r="H27747" s="61" t="s">
        <v>967</v>
      </c>
      <c r="I27747" s="61">
        <v>42.92</v>
      </c>
      <c r="J27747" s="61">
        <v>-73.239999999999995</v>
      </c>
      <c r="K27747">
        <v>3080</v>
      </c>
      <c r="L27747"/>
      <c r="M27747"/>
    </row>
    <row r="27748" spans="1:13">
      <c r="A27748" s="61" t="s">
        <v>40</v>
      </c>
      <c r="B27748" s="61">
        <v>5759</v>
      </c>
      <c r="C27748" s="63" t="s">
        <v>968</v>
      </c>
      <c r="D27748" s="61">
        <v>0</v>
      </c>
      <c r="E27748" s="61" t="s">
        <v>2104</v>
      </c>
      <c r="F27748" s="61" t="s">
        <v>137</v>
      </c>
      <c r="G27748" s="61" t="s">
        <v>2087</v>
      </c>
      <c r="H27748" s="61" t="s">
        <v>967</v>
      </c>
      <c r="I27748" s="61">
        <v>43.53</v>
      </c>
      <c r="J27748" s="61">
        <v>-72.959999999999994</v>
      </c>
      <c r="K27748">
        <v>1831</v>
      </c>
      <c r="L27748"/>
      <c r="M27748"/>
    </row>
    <row r="27749" spans="1:13">
      <c r="A27749" s="61" t="s">
        <v>40</v>
      </c>
      <c r="B27749" s="61">
        <v>5858</v>
      </c>
      <c r="C27749" s="63" t="s">
        <v>968</v>
      </c>
      <c r="D27749" s="61">
        <v>0</v>
      </c>
      <c r="E27749" s="61" t="s">
        <v>2137</v>
      </c>
      <c r="F27749" s="61" t="s">
        <v>137</v>
      </c>
      <c r="G27749" s="61" t="s">
        <v>1186</v>
      </c>
      <c r="H27749" s="61" t="s">
        <v>967</v>
      </c>
      <c r="I27749" s="61">
        <v>44.56</v>
      </c>
      <c r="J27749" s="61">
        <v>-71.77</v>
      </c>
      <c r="K27749">
        <v>325</v>
      </c>
      <c r="L27749"/>
      <c r="M27749"/>
    </row>
    <row r="27750" spans="1:13">
      <c r="A27750" s="61" t="s">
        <v>40</v>
      </c>
      <c r="B27750" s="61">
        <v>5473</v>
      </c>
      <c r="C27750" s="63" t="s">
        <v>968</v>
      </c>
      <c r="D27750" s="61">
        <v>0</v>
      </c>
      <c r="E27750" s="61" t="s">
        <v>2059</v>
      </c>
      <c r="F27750" s="61" t="s">
        <v>137</v>
      </c>
      <c r="G27750" s="61" t="s">
        <v>2044</v>
      </c>
      <c r="H27750" s="61" t="s">
        <v>967</v>
      </c>
      <c r="I27750" s="61">
        <v>44.24</v>
      </c>
      <c r="J27750" s="61">
        <v>-73.19</v>
      </c>
      <c r="K27750">
        <v>1470</v>
      </c>
      <c r="L27750"/>
      <c r="M27750"/>
    </row>
    <row r="27751" spans="1:13">
      <c r="A27751" s="61" t="s">
        <v>40</v>
      </c>
      <c r="B27751" s="61">
        <v>5052</v>
      </c>
      <c r="C27751" s="63" t="s">
        <v>968</v>
      </c>
      <c r="D27751" s="61">
        <v>0</v>
      </c>
      <c r="E27751" s="61" t="s">
        <v>1980</v>
      </c>
      <c r="F27751" s="61" t="s">
        <v>137</v>
      </c>
      <c r="G27751" s="61" t="s">
        <v>1969</v>
      </c>
      <c r="H27751" s="61" t="s">
        <v>967</v>
      </c>
      <c r="I27751" s="61">
        <v>43.59</v>
      </c>
      <c r="J27751" s="61">
        <v>-72.349999999999994</v>
      </c>
      <c r="K27751">
        <v>341</v>
      </c>
      <c r="L27751"/>
      <c r="M27751"/>
    </row>
    <row r="27752" spans="1:13">
      <c r="A27752" s="61" t="s">
        <v>40</v>
      </c>
      <c r="B27752" s="61">
        <v>5474</v>
      </c>
      <c r="C27752" s="63" t="s">
        <v>968</v>
      </c>
      <c r="D27752" s="61">
        <v>0</v>
      </c>
      <c r="E27752" s="61" t="s">
        <v>2060</v>
      </c>
      <c r="F27752" s="61" t="s">
        <v>137</v>
      </c>
      <c r="G27752" s="61" t="s">
        <v>2040</v>
      </c>
      <c r="H27752" s="61" t="s">
        <v>967</v>
      </c>
      <c r="I27752" s="61">
        <v>44.82</v>
      </c>
      <c r="J27752" s="61">
        <v>-73.28</v>
      </c>
      <c r="K27752">
        <v>939</v>
      </c>
      <c r="L27752"/>
      <c r="M27752"/>
    </row>
    <row r="27753" spans="1:13">
      <c r="A27753" s="61" t="s">
        <v>40</v>
      </c>
      <c r="B27753" s="61">
        <v>5666</v>
      </c>
      <c r="C27753" s="63" t="s">
        <v>968</v>
      </c>
      <c r="D27753" s="61">
        <v>0</v>
      </c>
      <c r="E27753" s="61" t="s">
        <v>2080</v>
      </c>
      <c r="F27753" s="61" t="s">
        <v>137</v>
      </c>
      <c r="G27753" s="61" t="s">
        <v>625</v>
      </c>
      <c r="H27753" s="61" t="s">
        <v>967</v>
      </c>
      <c r="I27753" s="61">
        <v>44.25</v>
      </c>
      <c r="J27753" s="61">
        <v>-72.48</v>
      </c>
      <c r="K27753">
        <v>37</v>
      </c>
      <c r="L27753"/>
      <c r="M27753"/>
    </row>
    <row r="27754" spans="1:13">
      <c r="A27754" s="61" t="s">
        <v>40</v>
      </c>
      <c r="B27754" s="61">
        <v>5053</v>
      </c>
      <c r="C27754" s="63" t="s">
        <v>968</v>
      </c>
      <c r="D27754" s="61">
        <v>0</v>
      </c>
      <c r="E27754" s="61" t="s">
        <v>1981</v>
      </c>
      <c r="F27754" s="61" t="s">
        <v>137</v>
      </c>
      <c r="G27754" s="61" t="s">
        <v>1969</v>
      </c>
      <c r="H27754" s="61" t="s">
        <v>967</v>
      </c>
      <c r="I27754" s="61">
        <v>43.72</v>
      </c>
      <c r="J27754" s="61">
        <v>-72.489999999999995</v>
      </c>
      <c r="K27754">
        <v>289</v>
      </c>
      <c r="L27754"/>
      <c r="M27754"/>
    </row>
    <row r="27755" spans="1:13">
      <c r="A27755" s="61" t="s">
        <v>40</v>
      </c>
      <c r="B27755" s="61">
        <v>5260</v>
      </c>
      <c r="C27755" s="63" t="s">
        <v>968</v>
      </c>
      <c r="D27755" s="61">
        <v>0</v>
      </c>
      <c r="E27755" s="61" t="s">
        <v>2016</v>
      </c>
      <c r="F27755" s="61" t="s">
        <v>137</v>
      </c>
      <c r="G27755" s="61" t="s">
        <v>2006</v>
      </c>
      <c r="H27755" s="61" t="s">
        <v>967</v>
      </c>
      <c r="I27755" s="61">
        <v>42.81</v>
      </c>
      <c r="J27755" s="61">
        <v>-73.27</v>
      </c>
      <c r="K27755">
        <v>373</v>
      </c>
      <c r="L27755"/>
      <c r="M27755"/>
    </row>
    <row r="27756" spans="1:13">
      <c r="A27756" s="61" t="s">
        <v>40</v>
      </c>
      <c r="B27756" s="61">
        <v>5150</v>
      </c>
      <c r="C27756" s="63" t="s">
        <v>968</v>
      </c>
      <c r="D27756" s="61">
        <v>0</v>
      </c>
      <c r="E27756" s="61" t="s">
        <v>2004</v>
      </c>
      <c r="F27756" s="61" t="s">
        <v>137</v>
      </c>
      <c r="G27756" s="61" t="s">
        <v>1969</v>
      </c>
      <c r="H27756" s="61" t="s">
        <v>967</v>
      </c>
      <c r="I27756" s="61">
        <v>43.33</v>
      </c>
      <c r="J27756" s="61">
        <v>-72.53</v>
      </c>
      <c r="K27756">
        <v>854</v>
      </c>
      <c r="L27756"/>
      <c r="M27756"/>
    </row>
    <row r="27757" spans="1:13">
      <c r="A27757" s="61" t="s">
        <v>40</v>
      </c>
      <c r="B27757" s="61">
        <v>5859</v>
      </c>
      <c r="C27757" s="63" t="s">
        <v>968</v>
      </c>
      <c r="D27757" s="61">
        <v>0</v>
      </c>
      <c r="E27757" s="61" t="s">
        <v>2138</v>
      </c>
      <c r="F27757" s="61" t="s">
        <v>137</v>
      </c>
      <c r="G27757" s="61" t="s">
        <v>2118</v>
      </c>
      <c r="H27757" s="61" t="s">
        <v>967</v>
      </c>
      <c r="I27757" s="61">
        <v>44.99</v>
      </c>
      <c r="J27757" s="61">
        <v>-72.400000000000006</v>
      </c>
      <c r="K27757">
        <v>2024</v>
      </c>
      <c r="L27757"/>
      <c r="M27757"/>
    </row>
    <row r="27758" spans="1:13">
      <c r="A27758" s="61" t="s">
        <v>40</v>
      </c>
      <c r="B27758" s="61">
        <v>5663</v>
      </c>
      <c r="C27758" s="63" t="s">
        <v>968</v>
      </c>
      <c r="D27758" s="61">
        <v>0</v>
      </c>
      <c r="E27758" s="61" t="s">
        <v>1087</v>
      </c>
      <c r="F27758" s="61" t="s">
        <v>137</v>
      </c>
      <c r="G27758" s="61" t="s">
        <v>625</v>
      </c>
      <c r="H27758" s="61" t="s">
        <v>967</v>
      </c>
      <c r="I27758" s="61">
        <v>44.15</v>
      </c>
      <c r="J27758" s="61">
        <v>-72.650000000000006</v>
      </c>
      <c r="K27758">
        <v>6559</v>
      </c>
      <c r="L27758"/>
      <c r="M27758"/>
    </row>
    <row r="27759" spans="1:13">
      <c r="A27759" s="61" t="s">
        <v>40</v>
      </c>
      <c r="B27759" s="61">
        <v>5907</v>
      </c>
      <c r="C27759" s="63" t="s">
        <v>968</v>
      </c>
      <c r="D27759" s="61">
        <v>0</v>
      </c>
      <c r="E27759" s="61" t="s">
        <v>1385</v>
      </c>
      <c r="F27759" s="61" t="s">
        <v>137</v>
      </c>
      <c r="G27759" s="61" t="s">
        <v>1186</v>
      </c>
      <c r="H27759" s="61" t="s">
        <v>967</v>
      </c>
      <c r="I27759" s="61">
        <v>45</v>
      </c>
      <c r="J27759" s="61">
        <v>-71.8</v>
      </c>
      <c r="K27759">
        <v>159</v>
      </c>
      <c r="L27759"/>
      <c r="M27759"/>
    </row>
    <row r="27760" spans="1:13">
      <c r="A27760" s="61" t="s">
        <v>40</v>
      </c>
      <c r="B27760" s="61">
        <v>5055</v>
      </c>
      <c r="C27760" s="63" t="s">
        <v>968</v>
      </c>
      <c r="D27760" s="61">
        <v>0</v>
      </c>
      <c r="E27760" s="61" t="s">
        <v>1982</v>
      </c>
      <c r="F27760" s="61" t="s">
        <v>137</v>
      </c>
      <c r="G27760" s="61" t="s">
        <v>1969</v>
      </c>
      <c r="H27760" s="61" t="s">
        <v>967</v>
      </c>
      <c r="I27760" s="61">
        <v>43.72</v>
      </c>
      <c r="J27760" s="61">
        <v>-72.3</v>
      </c>
      <c r="K27760">
        <v>3503</v>
      </c>
      <c r="L27760"/>
      <c r="M27760"/>
    </row>
    <row r="27761" spans="1:13">
      <c r="A27761" s="61" t="s">
        <v>40</v>
      </c>
      <c r="B27761" s="61">
        <v>5860</v>
      </c>
      <c r="C27761" s="63" t="s">
        <v>968</v>
      </c>
      <c r="D27761" s="61">
        <v>0</v>
      </c>
      <c r="E27761" s="61" t="s">
        <v>1369</v>
      </c>
      <c r="F27761" s="61" t="s">
        <v>137</v>
      </c>
      <c r="G27761" s="61" t="s">
        <v>2118</v>
      </c>
      <c r="H27761" s="61" t="s">
        <v>967</v>
      </c>
      <c r="I27761" s="61">
        <v>44.81</v>
      </c>
      <c r="J27761" s="61">
        <v>-72.2</v>
      </c>
      <c r="K27761">
        <v>2604</v>
      </c>
      <c r="L27761"/>
      <c r="M27761"/>
    </row>
    <row r="27762" spans="1:13">
      <c r="A27762" s="61" t="s">
        <v>40</v>
      </c>
      <c r="B27762" s="61">
        <v>5760</v>
      </c>
      <c r="C27762" s="63" t="s">
        <v>968</v>
      </c>
      <c r="D27762" s="61">
        <v>0</v>
      </c>
      <c r="E27762" s="61" t="s">
        <v>2106</v>
      </c>
      <c r="F27762" s="61" t="s">
        <v>137</v>
      </c>
      <c r="G27762" s="61" t="s">
        <v>2044</v>
      </c>
      <c r="H27762" s="61" t="s">
        <v>967</v>
      </c>
      <c r="I27762" s="61">
        <v>43.8</v>
      </c>
      <c r="J27762" s="61">
        <v>-73.3</v>
      </c>
      <c r="K27762">
        <v>1084</v>
      </c>
      <c r="L27762"/>
      <c r="M27762"/>
    </row>
    <row r="27763" spans="1:13">
      <c r="A27763" s="61" t="s">
        <v>40</v>
      </c>
      <c r="B27763" s="61">
        <v>5761</v>
      </c>
      <c r="C27763" s="63" t="s">
        <v>968</v>
      </c>
      <c r="D27763" s="61">
        <v>0</v>
      </c>
      <c r="E27763" s="61" t="s">
        <v>2107</v>
      </c>
      <c r="F27763" s="61" t="s">
        <v>137</v>
      </c>
      <c r="G27763" s="61" t="s">
        <v>2087</v>
      </c>
      <c r="H27763" s="61" t="s">
        <v>967</v>
      </c>
      <c r="I27763" s="61">
        <v>43.35</v>
      </c>
      <c r="J27763" s="61">
        <v>-73.180000000000007</v>
      </c>
      <c r="K27763">
        <v>1132</v>
      </c>
      <c r="L27763"/>
      <c r="M27763"/>
    </row>
    <row r="27764" spans="1:13">
      <c r="A27764" s="61" t="s">
        <v>40</v>
      </c>
      <c r="B27764" s="61">
        <v>5862</v>
      </c>
      <c r="C27764" s="63" t="s">
        <v>968</v>
      </c>
      <c r="D27764" s="61">
        <v>0</v>
      </c>
      <c r="E27764" s="61" t="s">
        <v>2139</v>
      </c>
      <c r="F27764" s="61" t="s">
        <v>137</v>
      </c>
      <c r="G27764" s="61" t="s">
        <v>1977</v>
      </c>
      <c r="H27764" s="61" t="s">
        <v>967</v>
      </c>
      <c r="I27764" s="61">
        <v>44.33</v>
      </c>
      <c r="J27764" s="61">
        <v>-72.17</v>
      </c>
      <c r="K27764">
        <v>298</v>
      </c>
      <c r="L27764"/>
      <c r="M27764"/>
    </row>
    <row r="27765" spans="1:13">
      <c r="A27765" s="61" t="s">
        <v>40</v>
      </c>
      <c r="B27765" s="61">
        <v>5151</v>
      </c>
      <c r="C27765" s="63" t="s">
        <v>968</v>
      </c>
      <c r="D27765" s="61">
        <v>0</v>
      </c>
      <c r="E27765" s="61" t="s">
        <v>2005</v>
      </c>
      <c r="F27765" s="61" t="s">
        <v>137</v>
      </c>
      <c r="G27765" s="61" t="s">
        <v>1969</v>
      </c>
      <c r="H27765" s="61" t="s">
        <v>967</v>
      </c>
      <c r="I27765" s="61">
        <v>43.36</v>
      </c>
      <c r="J27765" s="61">
        <v>-72.510000000000005</v>
      </c>
      <c r="K27765">
        <v>1334</v>
      </c>
      <c r="L27765"/>
      <c r="M27765"/>
    </row>
    <row r="27766" spans="1:13">
      <c r="A27766" s="61" t="s">
        <v>40</v>
      </c>
      <c r="B27766" s="61">
        <v>5152</v>
      </c>
      <c r="C27766" s="63" t="s">
        <v>968</v>
      </c>
      <c r="D27766" s="61">
        <v>0</v>
      </c>
      <c r="E27766" s="61" t="s">
        <v>1048</v>
      </c>
      <c r="F27766" s="61" t="s">
        <v>137</v>
      </c>
      <c r="G27766" s="61" t="s">
        <v>2006</v>
      </c>
      <c r="H27766" s="61" t="s">
        <v>967</v>
      </c>
      <c r="I27766" s="61">
        <v>43.23</v>
      </c>
      <c r="J27766" s="61">
        <v>-72.89</v>
      </c>
      <c r="K27766">
        <v>533</v>
      </c>
      <c r="L27766"/>
      <c r="M27766"/>
    </row>
    <row r="27767" spans="1:13">
      <c r="A27767" s="61" t="s">
        <v>40</v>
      </c>
      <c r="B27767" s="61">
        <v>5762</v>
      </c>
      <c r="C27767" s="63" t="s">
        <v>968</v>
      </c>
      <c r="D27767" s="61">
        <v>0</v>
      </c>
      <c r="E27767" s="61" t="s">
        <v>1037</v>
      </c>
      <c r="F27767" s="61" t="s">
        <v>137</v>
      </c>
      <c r="G27767" s="61" t="s">
        <v>2087</v>
      </c>
      <c r="H27767" s="61" t="s">
        <v>967</v>
      </c>
      <c r="I27767" s="61">
        <v>43.78</v>
      </c>
      <c r="J27767" s="61">
        <v>-72.819999999999993</v>
      </c>
      <c r="K27767">
        <v>503</v>
      </c>
      <c r="L27767"/>
      <c r="M27767"/>
    </row>
    <row r="27768" spans="1:13">
      <c r="A27768" s="61" t="s">
        <v>40</v>
      </c>
      <c r="B27768" s="61">
        <v>5763</v>
      </c>
      <c r="C27768" s="63" t="s">
        <v>968</v>
      </c>
      <c r="D27768" s="61">
        <v>0</v>
      </c>
      <c r="E27768" s="61" t="s">
        <v>2108</v>
      </c>
      <c r="F27768" s="61" t="s">
        <v>137</v>
      </c>
      <c r="G27768" s="61" t="s">
        <v>2087</v>
      </c>
      <c r="H27768" s="61" t="s">
        <v>967</v>
      </c>
      <c r="I27768" s="61">
        <v>43.7</v>
      </c>
      <c r="J27768" s="61">
        <v>-73.03</v>
      </c>
      <c r="K27768">
        <v>2625</v>
      </c>
      <c r="L27768"/>
      <c r="M27768"/>
    </row>
    <row r="27769" spans="1:13">
      <c r="A27769" s="61" t="s">
        <v>40</v>
      </c>
      <c r="B27769" s="61">
        <v>5667</v>
      </c>
      <c r="C27769" s="63" t="s">
        <v>968</v>
      </c>
      <c r="D27769" s="61">
        <v>0</v>
      </c>
      <c r="E27769" s="61" t="s">
        <v>632</v>
      </c>
      <c r="F27769" s="61" t="s">
        <v>137</v>
      </c>
      <c r="G27769" s="61" t="s">
        <v>625</v>
      </c>
      <c r="H27769" s="61" t="s">
        <v>967</v>
      </c>
      <c r="I27769" s="61">
        <v>44.28</v>
      </c>
      <c r="J27769" s="61">
        <v>-72.430000000000007</v>
      </c>
      <c r="K27769">
        <v>2235</v>
      </c>
      <c r="L27769"/>
      <c r="M27769"/>
    </row>
    <row r="27770" spans="1:13">
      <c r="A27770" s="61" t="s">
        <v>40</v>
      </c>
      <c r="B27770" s="61">
        <v>5056</v>
      </c>
      <c r="C27770" s="63" t="s">
        <v>968</v>
      </c>
      <c r="D27770" s="61">
        <v>0</v>
      </c>
      <c r="E27770" s="61" t="s">
        <v>1305</v>
      </c>
      <c r="F27770" s="61" t="s">
        <v>137</v>
      </c>
      <c r="G27770" s="61" t="s">
        <v>1969</v>
      </c>
      <c r="H27770" s="61" t="s">
        <v>967</v>
      </c>
      <c r="I27770" s="61">
        <v>43.53</v>
      </c>
      <c r="J27770" s="61">
        <v>-72.73</v>
      </c>
      <c r="K27770">
        <v>406</v>
      </c>
      <c r="L27770"/>
      <c r="M27770"/>
    </row>
    <row r="27771" spans="1:13">
      <c r="A27771" s="61" t="s">
        <v>40</v>
      </c>
      <c r="B27771" s="61">
        <v>5058</v>
      </c>
      <c r="C27771" s="63" t="s">
        <v>968</v>
      </c>
      <c r="D27771" s="61">
        <v>0</v>
      </c>
      <c r="E27771" s="61" t="s">
        <v>1983</v>
      </c>
      <c r="F27771" s="61" t="s">
        <v>137</v>
      </c>
      <c r="G27771" s="61" t="s">
        <v>1971</v>
      </c>
      <c r="H27771" s="61" t="s">
        <v>967</v>
      </c>
      <c r="I27771" s="61">
        <v>43.89</v>
      </c>
      <c r="J27771" s="61">
        <v>-72.260000000000005</v>
      </c>
      <c r="K27771">
        <v>217</v>
      </c>
      <c r="L27771"/>
      <c r="M27771"/>
    </row>
    <row r="27772" spans="1:13">
      <c r="A27772" s="61" t="s">
        <v>40</v>
      </c>
      <c r="B27772" s="61">
        <v>5764</v>
      </c>
      <c r="C27772" s="63" t="s">
        <v>968</v>
      </c>
      <c r="D27772" s="61">
        <v>0</v>
      </c>
      <c r="E27772" s="61" t="s">
        <v>2097</v>
      </c>
      <c r="F27772" s="61" t="s">
        <v>137</v>
      </c>
      <c r="G27772" s="61" t="s">
        <v>2087</v>
      </c>
      <c r="H27772" s="61" t="s">
        <v>967</v>
      </c>
      <c r="I27772" s="61">
        <v>43.51</v>
      </c>
      <c r="J27772" s="61">
        <v>-73.23</v>
      </c>
      <c r="K27772">
        <v>3045</v>
      </c>
      <c r="L27772"/>
      <c r="M27772"/>
    </row>
    <row r="27773" spans="1:13">
      <c r="A27773" s="61" t="s">
        <v>40</v>
      </c>
      <c r="B27773" s="61">
        <v>5261</v>
      </c>
      <c r="C27773" s="63" t="s">
        <v>968</v>
      </c>
      <c r="D27773" s="61">
        <v>0</v>
      </c>
      <c r="E27773" s="61" t="s">
        <v>1689</v>
      </c>
      <c r="F27773" s="61" t="s">
        <v>137</v>
      </c>
      <c r="G27773" s="61" t="s">
        <v>2006</v>
      </c>
      <c r="H27773" s="61" t="s">
        <v>967</v>
      </c>
      <c r="I27773" s="61">
        <v>42.76</v>
      </c>
      <c r="J27773" s="61">
        <v>-73.23</v>
      </c>
      <c r="K27773">
        <v>2364</v>
      </c>
      <c r="L27773"/>
      <c r="M27773"/>
    </row>
    <row r="27774" spans="1:13">
      <c r="A27774" s="61" t="s">
        <v>40</v>
      </c>
      <c r="B27774" s="61">
        <v>5765</v>
      </c>
      <c r="C27774" s="63" t="s">
        <v>968</v>
      </c>
      <c r="D27774" s="61">
        <v>0</v>
      </c>
      <c r="E27774" s="61" t="s">
        <v>2109</v>
      </c>
      <c r="F27774" s="61" t="s">
        <v>137</v>
      </c>
      <c r="G27774" s="61" t="s">
        <v>2087</v>
      </c>
      <c r="H27774" s="61" t="s">
        <v>967</v>
      </c>
      <c r="I27774" s="61">
        <v>43.65</v>
      </c>
      <c r="J27774" s="61">
        <v>-73.03</v>
      </c>
      <c r="K27774">
        <v>1722</v>
      </c>
      <c r="L27774"/>
      <c r="M27774"/>
    </row>
    <row r="27775" spans="1:13">
      <c r="A27775" s="61" t="s">
        <v>40</v>
      </c>
      <c r="B27775" s="61">
        <v>5153</v>
      </c>
      <c r="C27775" s="63" t="s">
        <v>968</v>
      </c>
      <c r="D27775" s="61">
        <v>0</v>
      </c>
      <c r="E27775" s="61" t="s">
        <v>2007</v>
      </c>
      <c r="F27775" s="61" t="s">
        <v>137</v>
      </c>
      <c r="G27775" s="61" t="s">
        <v>1969</v>
      </c>
      <c r="H27775" s="61" t="s">
        <v>967</v>
      </c>
      <c r="I27775" s="61">
        <v>43.42</v>
      </c>
      <c r="J27775" s="61">
        <v>-72.64</v>
      </c>
      <c r="K27775">
        <v>799</v>
      </c>
      <c r="L27775"/>
      <c r="M27775"/>
    </row>
    <row r="27776" spans="1:13">
      <c r="A27776" s="61" t="s">
        <v>40</v>
      </c>
      <c r="B27776" s="61">
        <v>5346</v>
      </c>
      <c r="C27776" s="63" t="s">
        <v>968</v>
      </c>
      <c r="D27776" s="61">
        <v>0</v>
      </c>
      <c r="E27776" s="61" t="s">
        <v>870</v>
      </c>
      <c r="F27776" s="61" t="s">
        <v>137</v>
      </c>
      <c r="G27776" s="61" t="s">
        <v>2001</v>
      </c>
      <c r="H27776" s="61" t="s">
        <v>967</v>
      </c>
      <c r="I27776" s="61">
        <v>42.97</v>
      </c>
      <c r="J27776" s="61">
        <v>-72.52</v>
      </c>
      <c r="K27776">
        <v>5126</v>
      </c>
      <c r="L27776"/>
      <c r="M27776"/>
    </row>
    <row r="27777" spans="1:13">
      <c r="A27777" s="61" t="s">
        <v>40</v>
      </c>
      <c r="B27777" s="61">
        <v>5060</v>
      </c>
      <c r="C27777" s="63" t="s">
        <v>968</v>
      </c>
      <c r="D27777" s="61">
        <v>0</v>
      </c>
      <c r="E27777" s="61" t="s">
        <v>1311</v>
      </c>
      <c r="F27777" s="61" t="s">
        <v>137</v>
      </c>
      <c r="G27777" s="61" t="s">
        <v>1971</v>
      </c>
      <c r="H27777" s="61" t="s">
        <v>967</v>
      </c>
      <c r="I27777" s="61">
        <v>43.92</v>
      </c>
      <c r="J27777" s="61">
        <v>-72.67</v>
      </c>
      <c r="K27777">
        <v>4590</v>
      </c>
      <c r="L27777"/>
      <c r="M27777"/>
    </row>
    <row r="27778" spans="1:13">
      <c r="A27778" s="61" t="s">
        <v>40</v>
      </c>
      <c r="B27778" s="61">
        <v>5061</v>
      </c>
      <c r="C27778" s="63" t="s">
        <v>968</v>
      </c>
      <c r="D27778" s="61">
        <v>0</v>
      </c>
      <c r="E27778" s="61" t="s">
        <v>1984</v>
      </c>
      <c r="F27778" s="61" t="s">
        <v>137</v>
      </c>
      <c r="G27778" s="61" t="s">
        <v>1971</v>
      </c>
      <c r="H27778" s="61" t="s">
        <v>967</v>
      </c>
      <c r="I27778" s="61">
        <v>43.93</v>
      </c>
      <c r="J27778" s="61">
        <v>-72.58</v>
      </c>
      <c r="K27778">
        <v>1746</v>
      </c>
      <c r="L27778"/>
      <c r="M27778"/>
    </row>
    <row r="27779" spans="1:13">
      <c r="A27779" s="61" t="s">
        <v>40</v>
      </c>
      <c r="B27779" s="61">
        <v>5062</v>
      </c>
      <c r="C27779" s="63" t="s">
        <v>968</v>
      </c>
      <c r="D27779" s="61">
        <v>0</v>
      </c>
      <c r="E27779" s="61" t="s">
        <v>1201</v>
      </c>
      <c r="F27779" s="61" t="s">
        <v>137</v>
      </c>
      <c r="G27779" s="61" t="s">
        <v>1969</v>
      </c>
      <c r="H27779" s="61" t="s">
        <v>967</v>
      </c>
      <c r="I27779" s="61">
        <v>43.47</v>
      </c>
      <c r="J27779" s="61">
        <v>-72.55</v>
      </c>
      <c r="K27779">
        <v>675</v>
      </c>
      <c r="L27779"/>
      <c r="M27779"/>
    </row>
    <row r="27780" spans="1:13">
      <c r="A27780" s="61" t="s">
        <v>40</v>
      </c>
      <c r="B27780" s="61">
        <v>5350</v>
      </c>
      <c r="C27780" s="63" t="s">
        <v>968</v>
      </c>
      <c r="D27780" s="61">
        <v>0</v>
      </c>
      <c r="E27780" s="61" t="s">
        <v>2023</v>
      </c>
      <c r="F27780" s="61" t="s">
        <v>137</v>
      </c>
      <c r="G27780" s="61" t="s">
        <v>2006</v>
      </c>
      <c r="H27780" s="61" t="s">
        <v>967</v>
      </c>
      <c r="I27780" s="61">
        <v>42.77</v>
      </c>
      <c r="J27780" s="61">
        <v>-72.94</v>
      </c>
      <c r="K27780">
        <v>706</v>
      </c>
      <c r="L27780"/>
      <c r="M27780"/>
    </row>
    <row r="27781" spans="1:13">
      <c r="A27781" s="61" t="s">
        <v>40</v>
      </c>
      <c r="B27781" s="61">
        <v>5476</v>
      </c>
      <c r="C27781" s="63" t="s">
        <v>968</v>
      </c>
      <c r="D27781" s="61">
        <v>0</v>
      </c>
      <c r="E27781" s="61" t="s">
        <v>2061</v>
      </c>
      <c r="F27781" s="61" t="s">
        <v>137</v>
      </c>
      <c r="G27781" s="61" t="s">
        <v>428</v>
      </c>
      <c r="H27781" s="61" t="s">
        <v>967</v>
      </c>
      <c r="I27781" s="61">
        <v>44.99</v>
      </c>
      <c r="J27781" s="61">
        <v>-72.67</v>
      </c>
      <c r="K27781">
        <v>3185</v>
      </c>
      <c r="L27781"/>
      <c r="M27781"/>
    </row>
    <row r="27782" spans="1:13">
      <c r="A27782" s="61" t="s">
        <v>40</v>
      </c>
      <c r="B27782" s="61">
        <v>5477</v>
      </c>
      <c r="C27782" s="63" t="s">
        <v>968</v>
      </c>
      <c r="D27782" s="61">
        <v>0</v>
      </c>
      <c r="E27782" s="61" t="s">
        <v>1057</v>
      </c>
      <c r="F27782" s="61" t="s">
        <v>137</v>
      </c>
      <c r="G27782" s="61" t="s">
        <v>2035</v>
      </c>
      <c r="H27782" s="61" t="s">
        <v>967</v>
      </c>
      <c r="I27782" s="61">
        <v>44.4</v>
      </c>
      <c r="J27782" s="61">
        <v>-73</v>
      </c>
      <c r="K27782">
        <v>4551</v>
      </c>
      <c r="L27782"/>
      <c r="M27782"/>
    </row>
    <row r="27783" spans="1:13">
      <c r="A27783" s="61" t="s">
        <v>40</v>
      </c>
      <c r="B27783" s="61">
        <v>5766</v>
      </c>
      <c r="C27783" s="63" t="s">
        <v>968</v>
      </c>
      <c r="D27783" s="61">
        <v>0</v>
      </c>
      <c r="E27783" s="61" t="s">
        <v>2110</v>
      </c>
      <c r="F27783" s="61" t="s">
        <v>137</v>
      </c>
      <c r="G27783" s="61" t="s">
        <v>2044</v>
      </c>
      <c r="H27783" s="61" t="s">
        <v>967</v>
      </c>
      <c r="I27783" s="61">
        <v>43.98</v>
      </c>
      <c r="J27783" s="61">
        <v>-73</v>
      </c>
      <c r="K27783">
        <v>739</v>
      </c>
      <c r="L27783"/>
      <c r="M27783"/>
    </row>
    <row r="27784" spans="1:13">
      <c r="A27784" s="61" t="s">
        <v>40</v>
      </c>
      <c r="B27784" s="61">
        <v>5767</v>
      </c>
      <c r="C27784" s="63" t="s">
        <v>968</v>
      </c>
      <c r="D27784" s="61">
        <v>0</v>
      </c>
      <c r="E27784" s="61" t="s">
        <v>1404</v>
      </c>
      <c r="F27784" s="61" t="s">
        <v>137</v>
      </c>
      <c r="G27784" s="61" t="s">
        <v>1969</v>
      </c>
      <c r="H27784" s="61" t="s">
        <v>967</v>
      </c>
      <c r="I27784" s="61">
        <v>43.88</v>
      </c>
      <c r="J27784" s="61">
        <v>-72.819999999999993</v>
      </c>
      <c r="K27784">
        <v>1115</v>
      </c>
      <c r="L27784"/>
      <c r="M27784"/>
    </row>
    <row r="27785" spans="1:13">
      <c r="A27785" s="61" t="s">
        <v>40</v>
      </c>
      <c r="B27785" s="61">
        <v>5669</v>
      </c>
      <c r="C27785" s="63" t="s">
        <v>968</v>
      </c>
      <c r="D27785" s="61">
        <v>0</v>
      </c>
      <c r="E27785" s="61" t="s">
        <v>1262</v>
      </c>
      <c r="F27785" s="61" t="s">
        <v>137</v>
      </c>
      <c r="G27785" s="61" t="s">
        <v>625</v>
      </c>
      <c r="H27785" s="61" t="s">
        <v>967</v>
      </c>
      <c r="I27785" s="61">
        <v>44.1</v>
      </c>
      <c r="J27785" s="61">
        <v>-72.73</v>
      </c>
      <c r="K27785">
        <v>564</v>
      </c>
      <c r="L27785"/>
      <c r="M27785"/>
    </row>
    <row r="27786" spans="1:13">
      <c r="A27786" s="61" t="s">
        <v>40</v>
      </c>
      <c r="B27786" s="61">
        <v>5701</v>
      </c>
      <c r="C27786" s="63" t="s">
        <v>968</v>
      </c>
      <c r="D27786" s="61">
        <v>0</v>
      </c>
      <c r="E27786" s="61" t="s">
        <v>1140</v>
      </c>
      <c r="F27786" s="61" t="s">
        <v>137</v>
      </c>
      <c r="G27786" s="61" t="s">
        <v>2087</v>
      </c>
      <c r="H27786" s="61" t="s">
        <v>967</v>
      </c>
      <c r="I27786" s="61">
        <v>43.6</v>
      </c>
      <c r="J27786" s="61">
        <v>-72.97</v>
      </c>
      <c r="K27786">
        <v>20349</v>
      </c>
      <c r="L27786"/>
      <c r="M27786"/>
    </row>
    <row r="27787" spans="1:13">
      <c r="A27787" s="61" t="s">
        <v>40</v>
      </c>
      <c r="B27787" s="61">
        <v>5478</v>
      </c>
      <c r="C27787" s="63" t="s">
        <v>968</v>
      </c>
      <c r="D27787" s="61">
        <v>0</v>
      </c>
      <c r="E27787" s="61" t="s">
        <v>1954</v>
      </c>
      <c r="F27787" s="61" t="s">
        <v>137</v>
      </c>
      <c r="G27787" s="61" t="s">
        <v>428</v>
      </c>
      <c r="H27787" s="61" t="s">
        <v>967</v>
      </c>
      <c r="I27787" s="61">
        <v>44.81</v>
      </c>
      <c r="J27787" s="61">
        <v>-73.08</v>
      </c>
      <c r="K27787">
        <v>15704</v>
      </c>
      <c r="L27787"/>
      <c r="M27787"/>
    </row>
    <row r="27788" spans="1:13">
      <c r="A27788" s="61" t="s">
        <v>40</v>
      </c>
      <c r="B27788" s="61">
        <v>5819</v>
      </c>
      <c r="C27788" s="63" t="s">
        <v>968</v>
      </c>
      <c r="D27788" s="61">
        <v>0</v>
      </c>
      <c r="E27788" s="61" t="s">
        <v>2117</v>
      </c>
      <c r="F27788" s="61" t="s">
        <v>137</v>
      </c>
      <c r="G27788" s="61" t="s">
        <v>1977</v>
      </c>
      <c r="H27788" s="61" t="s">
        <v>967</v>
      </c>
      <c r="I27788" s="61">
        <v>44.41</v>
      </c>
      <c r="J27788" s="61">
        <v>-71.97</v>
      </c>
      <c r="K27788">
        <v>9040</v>
      </c>
      <c r="L27788"/>
      <c r="M27788"/>
    </row>
    <row r="27789" spans="1:13">
      <c r="A27789" s="61" t="s">
        <v>40</v>
      </c>
      <c r="B27789" s="61">
        <v>5769</v>
      </c>
      <c r="C27789" s="63" t="s">
        <v>968</v>
      </c>
      <c r="D27789" s="61">
        <v>0</v>
      </c>
      <c r="E27789" s="61" t="s">
        <v>1227</v>
      </c>
      <c r="F27789" s="61" t="s">
        <v>137</v>
      </c>
      <c r="G27789" s="61" t="s">
        <v>2044</v>
      </c>
      <c r="H27789" s="61" t="s">
        <v>967</v>
      </c>
      <c r="I27789" s="61">
        <v>43.9</v>
      </c>
      <c r="J27789" s="61">
        <v>-73.099999999999994</v>
      </c>
      <c r="K27789">
        <v>1248</v>
      </c>
      <c r="L27789"/>
      <c r="M27789"/>
    </row>
    <row r="27790" spans="1:13">
      <c r="A27790" s="61" t="s">
        <v>40</v>
      </c>
      <c r="B27790" s="61">
        <v>5154</v>
      </c>
      <c r="C27790" s="63" t="s">
        <v>968</v>
      </c>
      <c r="D27790" s="61">
        <v>0</v>
      </c>
      <c r="E27790" s="61" t="s">
        <v>2008</v>
      </c>
      <c r="F27790" s="61" t="s">
        <v>137</v>
      </c>
      <c r="G27790" s="61" t="s">
        <v>2001</v>
      </c>
      <c r="H27790" s="61" t="s">
        <v>967</v>
      </c>
      <c r="I27790" s="61">
        <v>43.14</v>
      </c>
      <c r="J27790" s="61">
        <v>-72.55</v>
      </c>
      <c r="K27790">
        <v>481</v>
      </c>
      <c r="L27790"/>
      <c r="M27790"/>
    </row>
    <row r="27791" spans="1:13">
      <c r="A27791" s="61" t="s">
        <v>40</v>
      </c>
      <c r="B27791" s="61">
        <v>5262</v>
      </c>
      <c r="C27791" s="63" t="s">
        <v>968</v>
      </c>
      <c r="D27791" s="61">
        <v>0</v>
      </c>
      <c r="E27791" s="61" t="s">
        <v>2017</v>
      </c>
      <c r="F27791" s="61" t="s">
        <v>137</v>
      </c>
      <c r="G27791" s="61" t="s">
        <v>2006</v>
      </c>
      <c r="H27791" s="61" t="s">
        <v>967</v>
      </c>
      <c r="I27791" s="61">
        <v>42.98</v>
      </c>
      <c r="J27791" s="61">
        <v>-73.2</v>
      </c>
      <c r="K27791">
        <v>2366</v>
      </c>
      <c r="L27791"/>
      <c r="M27791"/>
    </row>
    <row r="27792" spans="1:13">
      <c r="A27792" s="61" t="s">
        <v>40</v>
      </c>
      <c r="B27792" s="61">
        <v>5065</v>
      </c>
      <c r="C27792" s="63" t="s">
        <v>968</v>
      </c>
      <c r="D27792" s="61">
        <v>0</v>
      </c>
      <c r="E27792" s="61" t="s">
        <v>518</v>
      </c>
      <c r="F27792" s="61" t="s">
        <v>137</v>
      </c>
      <c r="G27792" s="61" t="s">
        <v>1969</v>
      </c>
      <c r="H27792" s="61" t="s">
        <v>967</v>
      </c>
      <c r="I27792" s="61">
        <v>43.78</v>
      </c>
      <c r="J27792" s="61">
        <v>-72.45</v>
      </c>
      <c r="K27792">
        <v>1096</v>
      </c>
      <c r="L27792"/>
      <c r="M27792"/>
    </row>
    <row r="27793" spans="1:13">
      <c r="A27793" s="61" t="s">
        <v>40</v>
      </c>
      <c r="B27793" s="61">
        <v>5866</v>
      </c>
      <c r="C27793" s="63" t="s">
        <v>968</v>
      </c>
      <c r="D27793" s="61">
        <v>0</v>
      </c>
      <c r="E27793" s="61" t="s">
        <v>1060</v>
      </c>
      <c r="F27793" s="61" t="s">
        <v>137</v>
      </c>
      <c r="G27793" s="61" t="s">
        <v>1977</v>
      </c>
      <c r="H27793" s="61" t="s">
        <v>967</v>
      </c>
      <c r="I27793" s="61">
        <v>44.6</v>
      </c>
      <c r="J27793" s="61">
        <v>-72.12</v>
      </c>
      <c r="K27793">
        <v>725</v>
      </c>
      <c r="L27793"/>
      <c r="M27793"/>
    </row>
    <row r="27794" spans="1:13">
      <c r="A27794" s="61" t="s">
        <v>40</v>
      </c>
      <c r="B27794" s="61">
        <v>5482</v>
      </c>
      <c r="C27794" s="63" t="s">
        <v>968</v>
      </c>
      <c r="D27794" s="61">
        <v>0</v>
      </c>
      <c r="E27794" s="61" t="s">
        <v>1559</v>
      </c>
      <c r="F27794" s="61" t="s">
        <v>137</v>
      </c>
      <c r="G27794" s="61" t="s">
        <v>2035</v>
      </c>
      <c r="H27794" s="61" t="s">
        <v>967</v>
      </c>
      <c r="I27794" s="61">
        <v>44.38</v>
      </c>
      <c r="J27794" s="61">
        <v>-73.23</v>
      </c>
      <c r="K27794">
        <v>7751</v>
      </c>
      <c r="L27794"/>
      <c r="M27794"/>
    </row>
    <row r="27795" spans="1:13">
      <c r="A27795" s="61" t="s">
        <v>40</v>
      </c>
      <c r="B27795" s="61">
        <v>5483</v>
      </c>
      <c r="C27795" s="63" t="s">
        <v>968</v>
      </c>
      <c r="D27795" s="61">
        <v>0</v>
      </c>
      <c r="E27795" s="61" t="s">
        <v>2049</v>
      </c>
      <c r="F27795" s="61" t="s">
        <v>137</v>
      </c>
      <c r="G27795" s="61" t="s">
        <v>428</v>
      </c>
      <c r="H27795" s="61" t="s">
        <v>967</v>
      </c>
      <c r="I27795" s="61">
        <v>44.88</v>
      </c>
      <c r="J27795" s="61">
        <v>-72.95</v>
      </c>
      <c r="K27795">
        <v>1653</v>
      </c>
      <c r="L27795"/>
      <c r="M27795"/>
    </row>
    <row r="27796" spans="1:13">
      <c r="A27796" s="61" t="s">
        <v>40</v>
      </c>
      <c r="B27796" s="61">
        <v>5770</v>
      </c>
      <c r="C27796" s="63" t="s">
        <v>968</v>
      </c>
      <c r="D27796" s="61">
        <v>0</v>
      </c>
      <c r="E27796" s="61" t="s">
        <v>2111</v>
      </c>
      <c r="F27796" s="61" t="s">
        <v>137</v>
      </c>
      <c r="G27796" s="61" t="s">
        <v>2044</v>
      </c>
      <c r="H27796" s="61" t="s">
        <v>967</v>
      </c>
      <c r="I27796" s="61">
        <v>43.9</v>
      </c>
      <c r="J27796" s="61">
        <v>-73.319999999999993</v>
      </c>
      <c r="K27796">
        <v>1179</v>
      </c>
      <c r="L27796"/>
      <c r="M27796"/>
    </row>
    <row r="27797" spans="1:13">
      <c r="A27797" s="61" t="s">
        <v>40</v>
      </c>
      <c r="B27797" s="61">
        <v>5403</v>
      </c>
      <c r="C27797" s="63" t="s">
        <v>968</v>
      </c>
      <c r="D27797" s="61">
        <v>0</v>
      </c>
      <c r="E27797" s="61" t="s">
        <v>2036</v>
      </c>
      <c r="F27797" s="61" t="s">
        <v>137</v>
      </c>
      <c r="G27797" s="61" t="s">
        <v>2035</v>
      </c>
      <c r="H27797" s="61" t="s">
        <v>967</v>
      </c>
      <c r="I27797" s="61">
        <v>44.44</v>
      </c>
      <c r="J27797" s="61">
        <v>-73.209999999999994</v>
      </c>
      <c r="K27797">
        <v>20166</v>
      </c>
      <c r="L27797"/>
      <c r="M27797"/>
    </row>
    <row r="27798" spans="1:13">
      <c r="A27798" s="61" t="s">
        <v>40</v>
      </c>
      <c r="B27798" s="61">
        <v>5486</v>
      </c>
      <c r="C27798" s="63" t="s">
        <v>968</v>
      </c>
      <c r="D27798" s="61">
        <v>0</v>
      </c>
      <c r="E27798" s="61" t="s">
        <v>2062</v>
      </c>
      <c r="F27798" s="61" t="s">
        <v>137</v>
      </c>
      <c r="G27798" s="61" t="s">
        <v>2040</v>
      </c>
      <c r="H27798" s="61" t="s">
        <v>967</v>
      </c>
      <c r="I27798" s="61">
        <v>44.64</v>
      </c>
      <c r="J27798" s="61">
        <v>-73.31</v>
      </c>
      <c r="K27798">
        <v>1608</v>
      </c>
      <c r="L27798"/>
      <c r="M27798"/>
    </row>
    <row r="27799" spans="1:13">
      <c r="A27799" s="61" t="s">
        <v>40</v>
      </c>
      <c r="B27799" s="61">
        <v>5155</v>
      </c>
      <c r="C27799" s="63" t="s">
        <v>968</v>
      </c>
      <c r="D27799" s="61">
        <v>0</v>
      </c>
      <c r="E27799" s="61" t="s">
        <v>2009</v>
      </c>
      <c r="F27799" s="61" t="s">
        <v>137</v>
      </c>
      <c r="G27799" s="61" t="s">
        <v>2001</v>
      </c>
      <c r="H27799" s="61" t="s">
        <v>967</v>
      </c>
      <c r="I27799" s="61">
        <v>43.09</v>
      </c>
      <c r="J27799" s="61">
        <v>-72.92</v>
      </c>
      <c r="K27799">
        <v>933</v>
      </c>
      <c r="L27799"/>
      <c r="M27799"/>
    </row>
    <row r="27800" spans="1:13">
      <c r="A27800" s="61" t="s">
        <v>40</v>
      </c>
      <c r="B27800" s="61">
        <v>5351</v>
      </c>
      <c r="C27800" s="63" t="s">
        <v>968</v>
      </c>
      <c r="D27800" s="61">
        <v>0</v>
      </c>
      <c r="E27800" s="61" t="s">
        <v>2024</v>
      </c>
      <c r="F27800" s="61" t="s">
        <v>137</v>
      </c>
      <c r="G27800" s="61" t="s">
        <v>2001</v>
      </c>
      <c r="H27800" s="61" t="s">
        <v>967</v>
      </c>
      <c r="I27800" s="61">
        <v>42.94</v>
      </c>
      <c r="J27800" s="61">
        <v>-72.7</v>
      </c>
      <c r="K27800">
        <v>282</v>
      </c>
      <c r="L27800"/>
      <c r="M27800"/>
    </row>
    <row r="27801" spans="1:13">
      <c r="A27801" s="61" t="s">
        <v>40</v>
      </c>
      <c r="B27801" s="61">
        <v>5067</v>
      </c>
      <c r="C27801" s="63" t="s">
        <v>968</v>
      </c>
      <c r="D27801" s="61">
        <v>0</v>
      </c>
      <c r="E27801" s="61" t="s">
        <v>1985</v>
      </c>
      <c r="F27801" s="61" t="s">
        <v>137</v>
      </c>
      <c r="G27801" s="61" t="s">
        <v>1969</v>
      </c>
      <c r="H27801" s="61" t="s">
        <v>967</v>
      </c>
      <c r="I27801" s="61">
        <v>43.68</v>
      </c>
      <c r="J27801" s="61">
        <v>-72.510000000000005</v>
      </c>
      <c r="K27801">
        <v>249</v>
      </c>
      <c r="L27801"/>
      <c r="M27801"/>
    </row>
    <row r="27802" spans="1:13">
      <c r="A27802" s="61" t="s">
        <v>40</v>
      </c>
      <c r="B27802" s="61">
        <v>5068</v>
      </c>
      <c r="C27802" s="63" t="s">
        <v>968</v>
      </c>
      <c r="D27802" s="61">
        <v>0</v>
      </c>
      <c r="E27802" s="61" t="s">
        <v>1986</v>
      </c>
      <c r="F27802" s="61" t="s">
        <v>137</v>
      </c>
      <c r="G27802" s="61" t="s">
        <v>1969</v>
      </c>
      <c r="H27802" s="61" t="s">
        <v>967</v>
      </c>
      <c r="I27802" s="61">
        <v>43.82</v>
      </c>
      <c r="J27802" s="61">
        <v>-72.52</v>
      </c>
      <c r="K27802">
        <v>3172</v>
      </c>
      <c r="L27802"/>
      <c r="M27802"/>
    </row>
    <row r="27803" spans="1:13">
      <c r="A27803" s="61" t="s">
        <v>40</v>
      </c>
      <c r="B27803" s="61">
        <v>5069</v>
      </c>
      <c r="C27803" s="63" t="s">
        <v>968</v>
      </c>
      <c r="D27803" s="61">
        <v>0</v>
      </c>
      <c r="E27803" s="61" t="s">
        <v>1987</v>
      </c>
      <c r="F27803" s="61" t="s">
        <v>137</v>
      </c>
      <c r="G27803" s="61" t="s">
        <v>1977</v>
      </c>
      <c r="H27803" s="61" t="s">
        <v>967</v>
      </c>
      <c r="I27803" s="61">
        <v>44.2</v>
      </c>
      <c r="J27803" s="61">
        <v>-72.13</v>
      </c>
      <c r="K27803">
        <v>673</v>
      </c>
      <c r="L27803"/>
      <c r="M27803"/>
    </row>
    <row r="27804" spans="1:13">
      <c r="A27804" s="61" t="s">
        <v>40</v>
      </c>
      <c r="B27804" s="61">
        <v>5070</v>
      </c>
      <c r="C27804" s="63" t="s">
        <v>968</v>
      </c>
      <c r="D27804" s="61">
        <v>0</v>
      </c>
      <c r="E27804" s="61" t="s">
        <v>1988</v>
      </c>
      <c r="F27804" s="61" t="s">
        <v>137</v>
      </c>
      <c r="G27804" s="61" t="s">
        <v>1971</v>
      </c>
      <c r="H27804" s="61" t="s">
        <v>967</v>
      </c>
      <c r="I27804" s="61">
        <v>43.83</v>
      </c>
      <c r="J27804" s="61">
        <v>-72.37</v>
      </c>
      <c r="K27804">
        <v>460</v>
      </c>
      <c r="L27804"/>
      <c r="M27804"/>
    </row>
    <row r="27805" spans="1:13">
      <c r="A27805" s="61" t="s">
        <v>40</v>
      </c>
      <c r="B27805" s="61">
        <v>5071</v>
      </c>
      <c r="C27805" s="63" t="s">
        <v>968</v>
      </c>
      <c r="D27805" s="61">
        <v>0</v>
      </c>
      <c r="E27805" s="61" t="s">
        <v>1989</v>
      </c>
      <c r="F27805" s="61" t="s">
        <v>137</v>
      </c>
      <c r="G27805" s="61" t="s">
        <v>1969</v>
      </c>
      <c r="H27805" s="61" t="s">
        <v>967</v>
      </c>
      <c r="I27805" s="61">
        <v>43.56</v>
      </c>
      <c r="J27805" s="61">
        <v>-72.55</v>
      </c>
      <c r="K27805">
        <v>307</v>
      </c>
      <c r="L27805"/>
      <c r="M27805"/>
    </row>
    <row r="27806" spans="1:13">
      <c r="A27806" s="61" t="s">
        <v>40</v>
      </c>
      <c r="B27806" s="61">
        <v>5156</v>
      </c>
      <c r="C27806" s="63" t="s">
        <v>968</v>
      </c>
      <c r="D27806" s="61">
        <v>0</v>
      </c>
      <c r="E27806" s="61" t="s">
        <v>733</v>
      </c>
      <c r="F27806" s="61" t="s">
        <v>137</v>
      </c>
      <c r="G27806" s="61" t="s">
        <v>1969</v>
      </c>
      <c r="H27806" s="61" t="s">
        <v>967</v>
      </c>
      <c r="I27806" s="61">
        <v>43.28</v>
      </c>
      <c r="J27806" s="61">
        <v>-72.47</v>
      </c>
      <c r="K27806">
        <v>8911</v>
      </c>
      <c r="L27806"/>
      <c r="M27806"/>
    </row>
    <row r="27807" spans="1:13">
      <c r="A27807" s="61" t="s">
        <v>40</v>
      </c>
      <c r="B27807" s="61">
        <v>5352</v>
      </c>
      <c r="C27807" s="63" t="s">
        <v>968</v>
      </c>
      <c r="D27807" s="61">
        <v>0</v>
      </c>
      <c r="E27807" s="61" t="s">
        <v>2025</v>
      </c>
      <c r="F27807" s="61" t="s">
        <v>137</v>
      </c>
      <c r="G27807" s="61" t="s">
        <v>2006</v>
      </c>
      <c r="H27807" s="61" t="s">
        <v>967</v>
      </c>
      <c r="I27807" s="61">
        <v>42.81</v>
      </c>
      <c r="J27807" s="61">
        <v>-73.08</v>
      </c>
      <c r="K27807">
        <v>857</v>
      </c>
      <c r="L27807"/>
      <c r="M27807"/>
    </row>
    <row r="27808" spans="1:13">
      <c r="A27808" s="61" t="s">
        <v>40</v>
      </c>
      <c r="B27808" s="61">
        <v>5487</v>
      </c>
      <c r="C27808" s="63" t="s">
        <v>968</v>
      </c>
      <c r="D27808" s="61">
        <v>0</v>
      </c>
      <c r="E27808" s="61" t="s">
        <v>2063</v>
      </c>
      <c r="F27808" s="61" t="s">
        <v>137</v>
      </c>
      <c r="G27808" s="61" t="s">
        <v>2044</v>
      </c>
      <c r="H27808" s="61" t="s">
        <v>967</v>
      </c>
      <c r="I27808" s="61">
        <v>44.22</v>
      </c>
      <c r="J27808" s="61">
        <v>-72.989999999999995</v>
      </c>
      <c r="K27808">
        <v>1507</v>
      </c>
      <c r="L27808"/>
      <c r="M27808"/>
    </row>
    <row r="27809" spans="1:13">
      <c r="A27809" s="61" t="s">
        <v>40</v>
      </c>
      <c r="B27809" s="61">
        <v>5772</v>
      </c>
      <c r="C27809" s="63" t="s">
        <v>968</v>
      </c>
      <c r="D27809" s="61">
        <v>0</v>
      </c>
      <c r="E27809" s="61" t="s">
        <v>339</v>
      </c>
      <c r="F27809" s="61" t="s">
        <v>137</v>
      </c>
      <c r="G27809" s="61" t="s">
        <v>1969</v>
      </c>
      <c r="H27809" s="61" t="s">
        <v>967</v>
      </c>
      <c r="I27809" s="61">
        <v>43.78</v>
      </c>
      <c r="J27809" s="61">
        <v>-72.77</v>
      </c>
      <c r="K27809">
        <v>685</v>
      </c>
      <c r="L27809"/>
      <c r="M27809"/>
    </row>
    <row r="27810" spans="1:13">
      <c r="A27810" s="61" t="s">
        <v>40</v>
      </c>
      <c r="B27810" s="61">
        <v>5672</v>
      </c>
      <c r="C27810" s="63" t="s">
        <v>968</v>
      </c>
      <c r="D27810" s="61">
        <v>0</v>
      </c>
      <c r="E27810" s="61" t="s">
        <v>2083</v>
      </c>
      <c r="F27810" s="61" t="s">
        <v>137</v>
      </c>
      <c r="G27810" s="61" t="s">
        <v>2043</v>
      </c>
      <c r="H27810" s="61" t="s">
        <v>967</v>
      </c>
      <c r="I27810" s="61">
        <v>44.46</v>
      </c>
      <c r="J27810" s="61">
        <v>-72.680000000000007</v>
      </c>
      <c r="K27810">
        <v>5238</v>
      </c>
      <c r="L27810"/>
      <c r="M27810"/>
    </row>
    <row r="27811" spans="1:13">
      <c r="A27811" s="61" t="s">
        <v>40</v>
      </c>
      <c r="B27811" s="61">
        <v>5072</v>
      </c>
      <c r="C27811" s="63" t="s">
        <v>968</v>
      </c>
      <c r="D27811" s="61">
        <v>0</v>
      </c>
      <c r="E27811" s="61" t="s">
        <v>1634</v>
      </c>
      <c r="F27811" s="61" t="s">
        <v>137</v>
      </c>
      <c r="G27811" s="61" t="s">
        <v>1971</v>
      </c>
      <c r="H27811" s="61" t="s">
        <v>967</v>
      </c>
      <c r="I27811" s="61">
        <v>43.87</v>
      </c>
      <c r="J27811" s="61">
        <v>-72.38</v>
      </c>
      <c r="K27811">
        <v>509</v>
      </c>
      <c r="L27811"/>
      <c r="M27811"/>
    </row>
    <row r="27812" spans="1:13">
      <c r="A27812" s="61" t="s">
        <v>40</v>
      </c>
      <c r="B27812" s="61">
        <v>5867</v>
      </c>
      <c r="C27812" s="63" t="s">
        <v>968</v>
      </c>
      <c r="D27812" s="61">
        <v>0</v>
      </c>
      <c r="E27812" s="61" t="s">
        <v>1154</v>
      </c>
      <c r="F27812" s="61" t="s">
        <v>137</v>
      </c>
      <c r="G27812" s="61" t="s">
        <v>1977</v>
      </c>
      <c r="H27812" s="61" t="s">
        <v>967</v>
      </c>
      <c r="I27812" s="61">
        <v>44.66</v>
      </c>
      <c r="J27812" s="61">
        <v>-72.03</v>
      </c>
      <c r="K27812">
        <v>774</v>
      </c>
      <c r="L27812"/>
      <c r="M27812"/>
    </row>
    <row r="27813" spans="1:13">
      <c r="A27813" s="61" t="s">
        <v>40</v>
      </c>
      <c r="B27813" s="61">
        <v>5488</v>
      </c>
      <c r="C27813" s="63" t="s">
        <v>968</v>
      </c>
      <c r="D27813" s="61">
        <v>0</v>
      </c>
      <c r="E27813" s="61" t="s">
        <v>2064</v>
      </c>
      <c r="F27813" s="61" t="s">
        <v>137</v>
      </c>
      <c r="G27813" s="61" t="s">
        <v>428</v>
      </c>
      <c r="H27813" s="61" t="s">
        <v>967</v>
      </c>
      <c r="I27813" s="61">
        <v>44.92</v>
      </c>
      <c r="J27813" s="61">
        <v>-73.12</v>
      </c>
      <c r="K27813">
        <v>7945</v>
      </c>
      <c r="L27813"/>
      <c r="M27813"/>
    </row>
    <row r="27814" spans="1:13">
      <c r="A27814" s="61" t="s">
        <v>40</v>
      </c>
      <c r="B27814" s="61">
        <v>5073</v>
      </c>
      <c r="C27814" s="63" t="s">
        <v>968</v>
      </c>
      <c r="D27814" s="61">
        <v>0</v>
      </c>
      <c r="E27814" s="61" t="s">
        <v>1990</v>
      </c>
      <c r="F27814" s="61" t="s">
        <v>137</v>
      </c>
      <c r="G27814" s="61" t="s">
        <v>1969</v>
      </c>
      <c r="H27814" s="61" t="s">
        <v>967</v>
      </c>
      <c r="I27814" s="61">
        <v>43.62</v>
      </c>
      <c r="J27814" s="61">
        <v>-72.459999999999994</v>
      </c>
      <c r="K27814">
        <v>22</v>
      </c>
      <c r="L27814"/>
      <c r="M27814"/>
    </row>
    <row r="27815" spans="1:13">
      <c r="A27815" s="61" t="s">
        <v>40</v>
      </c>
      <c r="B27815" s="61">
        <v>5075</v>
      </c>
      <c r="C27815" s="63" t="s">
        <v>968</v>
      </c>
      <c r="D27815" s="61">
        <v>0</v>
      </c>
      <c r="E27815" s="61" t="s">
        <v>1991</v>
      </c>
      <c r="F27815" s="61" t="s">
        <v>137</v>
      </c>
      <c r="G27815" s="61" t="s">
        <v>1971</v>
      </c>
      <c r="H27815" s="61" t="s">
        <v>967</v>
      </c>
      <c r="I27815" s="61">
        <v>43.82</v>
      </c>
      <c r="J27815" s="61">
        <v>-72.27</v>
      </c>
      <c r="K27815">
        <v>1254</v>
      </c>
      <c r="L27815"/>
      <c r="M27815"/>
    </row>
    <row r="27816" spans="1:13">
      <c r="A27816" s="61" t="s">
        <v>40</v>
      </c>
      <c r="B27816" s="61">
        <v>5076</v>
      </c>
      <c r="C27816" s="63" t="s">
        <v>968</v>
      </c>
      <c r="D27816" s="61">
        <v>0</v>
      </c>
      <c r="E27816" s="61" t="s">
        <v>1700</v>
      </c>
      <c r="F27816" s="61" t="s">
        <v>137</v>
      </c>
      <c r="G27816" s="61" t="s">
        <v>1971</v>
      </c>
      <c r="H27816" s="61" t="s">
        <v>967</v>
      </c>
      <c r="I27816" s="61">
        <v>44.14</v>
      </c>
      <c r="J27816" s="61">
        <v>-72.23</v>
      </c>
      <c r="K27816">
        <v>468</v>
      </c>
      <c r="L27816"/>
      <c r="M27816"/>
    </row>
    <row r="27817" spans="1:13">
      <c r="A27817" s="61" t="s">
        <v>40</v>
      </c>
      <c r="B27817" s="61">
        <v>5353</v>
      </c>
      <c r="C27817" s="63" t="s">
        <v>968</v>
      </c>
      <c r="D27817" s="61">
        <v>0</v>
      </c>
      <c r="E27817" s="61" t="s">
        <v>2026</v>
      </c>
      <c r="F27817" s="61" t="s">
        <v>137</v>
      </c>
      <c r="G27817" s="61" t="s">
        <v>2001</v>
      </c>
      <c r="H27817" s="61" t="s">
        <v>967</v>
      </c>
      <c r="I27817" s="61">
        <v>43.04</v>
      </c>
      <c r="J27817" s="61">
        <v>-72.66</v>
      </c>
      <c r="K27817">
        <v>1128</v>
      </c>
      <c r="L27817"/>
      <c r="M27817"/>
    </row>
    <row r="27818" spans="1:13">
      <c r="A27818" s="61" t="s">
        <v>40</v>
      </c>
      <c r="B27818" s="61">
        <v>5868</v>
      </c>
      <c r="C27818" s="63" t="s">
        <v>968</v>
      </c>
      <c r="D27818" s="61">
        <v>0</v>
      </c>
      <c r="E27818" s="61" t="s">
        <v>1552</v>
      </c>
      <c r="F27818" s="61" t="s">
        <v>137</v>
      </c>
      <c r="G27818" s="61" t="s">
        <v>2118</v>
      </c>
      <c r="H27818" s="61" t="s">
        <v>967</v>
      </c>
      <c r="I27818" s="61">
        <v>44.9</v>
      </c>
      <c r="J27818" s="61">
        <v>-72.38</v>
      </c>
      <c r="K27818">
        <v>183</v>
      </c>
      <c r="L27818"/>
      <c r="M27818"/>
    </row>
    <row r="27819" spans="1:13">
      <c r="A27819" s="61" t="s">
        <v>40</v>
      </c>
      <c r="B27819" s="61">
        <v>5077</v>
      </c>
      <c r="C27819" s="63" t="s">
        <v>968</v>
      </c>
      <c r="D27819" s="61">
        <v>0</v>
      </c>
      <c r="E27819" s="61" t="s">
        <v>1992</v>
      </c>
      <c r="F27819" s="61" t="s">
        <v>137</v>
      </c>
      <c r="G27819" s="61" t="s">
        <v>1971</v>
      </c>
      <c r="H27819" s="61" t="s">
        <v>967</v>
      </c>
      <c r="I27819" s="61">
        <v>43.88</v>
      </c>
      <c r="J27819" s="61">
        <v>-72.5</v>
      </c>
      <c r="K27819">
        <v>1158</v>
      </c>
      <c r="L27819"/>
      <c r="M27819"/>
    </row>
    <row r="27820" spans="1:13">
      <c r="A27820" s="61" t="s">
        <v>40</v>
      </c>
      <c r="B27820" s="61">
        <v>5489</v>
      </c>
      <c r="C27820" s="63" t="s">
        <v>968</v>
      </c>
      <c r="D27820" s="61">
        <v>0</v>
      </c>
      <c r="E27820" s="61" t="s">
        <v>2065</v>
      </c>
      <c r="F27820" s="61" t="s">
        <v>137</v>
      </c>
      <c r="G27820" s="61" t="s">
        <v>2035</v>
      </c>
      <c r="H27820" s="61" t="s">
        <v>967</v>
      </c>
      <c r="I27820" s="61">
        <v>44.57</v>
      </c>
      <c r="J27820" s="61">
        <v>-72.900000000000006</v>
      </c>
      <c r="K27820">
        <v>3355</v>
      </c>
      <c r="L27820"/>
      <c r="M27820"/>
    </row>
    <row r="27821" spans="1:13">
      <c r="A27821" s="61" t="s">
        <v>40</v>
      </c>
      <c r="B27821" s="61">
        <v>5491</v>
      </c>
      <c r="C27821" s="63" t="s">
        <v>968</v>
      </c>
      <c r="D27821" s="61">
        <v>0</v>
      </c>
      <c r="E27821" s="61" t="s">
        <v>2066</v>
      </c>
      <c r="F27821" s="61" t="s">
        <v>137</v>
      </c>
      <c r="G27821" s="61" t="s">
        <v>2044</v>
      </c>
      <c r="H27821" s="61" t="s">
        <v>967</v>
      </c>
      <c r="I27821" s="61">
        <v>44.16</v>
      </c>
      <c r="J27821" s="61">
        <v>-73.25</v>
      </c>
      <c r="K27821">
        <v>5784</v>
      </c>
      <c r="L27821"/>
      <c r="M27821"/>
    </row>
    <row r="27822" spans="1:13">
      <c r="A27822" s="61" t="s">
        <v>40</v>
      </c>
      <c r="B27822" s="61">
        <v>5354</v>
      </c>
      <c r="C27822" s="63" t="s">
        <v>968</v>
      </c>
      <c r="D27822" s="61">
        <v>0</v>
      </c>
      <c r="E27822" s="61" t="s">
        <v>2027</v>
      </c>
      <c r="F27822" s="61" t="s">
        <v>137</v>
      </c>
      <c r="G27822" s="61" t="s">
        <v>2001</v>
      </c>
      <c r="H27822" s="61" t="s">
        <v>967</v>
      </c>
      <c r="I27822" s="61">
        <v>42.78</v>
      </c>
      <c r="J27822" s="61">
        <v>-72.52</v>
      </c>
      <c r="K27822">
        <v>2183</v>
      </c>
      <c r="L27822"/>
      <c r="M27822"/>
    </row>
    <row r="27823" spans="1:13">
      <c r="A27823" s="61" t="s">
        <v>40</v>
      </c>
      <c r="B27823" s="61">
        <v>5079</v>
      </c>
      <c r="C27823" s="63" t="s">
        <v>968</v>
      </c>
      <c r="D27823" s="61">
        <v>0</v>
      </c>
      <c r="E27823" s="61" t="s">
        <v>1993</v>
      </c>
      <c r="F27823" s="61" t="s">
        <v>137</v>
      </c>
      <c r="G27823" s="61" t="s">
        <v>1971</v>
      </c>
      <c r="H27823" s="61" t="s">
        <v>967</v>
      </c>
      <c r="I27823" s="61">
        <v>43.97</v>
      </c>
      <c r="J27823" s="61">
        <v>-72.319999999999993</v>
      </c>
      <c r="K27823">
        <v>703</v>
      </c>
      <c r="L27823"/>
      <c r="M27823"/>
    </row>
    <row r="27824" spans="1:13">
      <c r="A27824" s="61" t="s">
        <v>40</v>
      </c>
      <c r="B27824" s="61">
        <v>5673</v>
      </c>
      <c r="C27824" s="63" t="s">
        <v>968</v>
      </c>
      <c r="D27824" s="61">
        <v>0</v>
      </c>
      <c r="E27824" s="61" t="s">
        <v>2084</v>
      </c>
      <c r="F27824" s="61" t="s">
        <v>137</v>
      </c>
      <c r="G27824" s="61" t="s">
        <v>625</v>
      </c>
      <c r="H27824" s="61" t="s">
        <v>967</v>
      </c>
      <c r="I27824" s="61">
        <v>44.18</v>
      </c>
      <c r="J27824" s="61">
        <v>-72.819999999999993</v>
      </c>
      <c r="K27824">
        <v>2680</v>
      </c>
      <c r="L27824"/>
      <c r="M27824"/>
    </row>
    <row r="27825" spans="1:13">
      <c r="A27825" s="61" t="s">
        <v>40</v>
      </c>
      <c r="B27825" s="61">
        <v>5773</v>
      </c>
      <c r="C27825" s="63" t="s">
        <v>968</v>
      </c>
      <c r="D27825" s="61">
        <v>0</v>
      </c>
      <c r="E27825" s="61" t="s">
        <v>2112</v>
      </c>
      <c r="F27825" s="61" t="s">
        <v>137</v>
      </c>
      <c r="G27825" s="61" t="s">
        <v>2087</v>
      </c>
      <c r="H27825" s="61" t="s">
        <v>967</v>
      </c>
      <c r="I27825" s="61">
        <v>43.48</v>
      </c>
      <c r="J27825" s="61">
        <v>-72.97</v>
      </c>
      <c r="K27825">
        <v>2036</v>
      </c>
      <c r="L27825"/>
      <c r="M27825"/>
    </row>
    <row r="27826" spans="1:13">
      <c r="A27826" s="61" t="s">
        <v>40</v>
      </c>
      <c r="B27826" s="61">
        <v>5355</v>
      </c>
      <c r="C27826" s="63" t="s">
        <v>968</v>
      </c>
      <c r="D27826" s="61">
        <v>0</v>
      </c>
      <c r="E27826" s="61" t="s">
        <v>2028</v>
      </c>
      <c r="F27826" s="61" t="s">
        <v>137</v>
      </c>
      <c r="G27826" s="61" t="s">
        <v>2001</v>
      </c>
      <c r="H27826" s="61" t="s">
        <v>967</v>
      </c>
      <c r="I27826" s="61">
        <v>43.02</v>
      </c>
      <c r="J27826" s="61">
        <v>-72.8</v>
      </c>
      <c r="K27826">
        <v>732</v>
      </c>
      <c r="L27826"/>
      <c r="M27826"/>
    </row>
    <row r="27827" spans="1:13">
      <c r="A27827" s="61" t="s">
        <v>40</v>
      </c>
      <c r="B27827" s="61">
        <v>5674</v>
      </c>
      <c r="C27827" s="63" t="s">
        <v>968</v>
      </c>
      <c r="D27827" s="61">
        <v>0</v>
      </c>
      <c r="E27827" s="61" t="s">
        <v>1027</v>
      </c>
      <c r="F27827" s="61" t="s">
        <v>137</v>
      </c>
      <c r="G27827" s="61" t="s">
        <v>625</v>
      </c>
      <c r="H27827" s="61" t="s">
        <v>967</v>
      </c>
      <c r="I27827" s="61">
        <v>44.12</v>
      </c>
      <c r="J27827" s="61">
        <v>-72.849999999999994</v>
      </c>
      <c r="K27827">
        <v>1977</v>
      </c>
      <c r="L27827"/>
      <c r="M27827"/>
    </row>
    <row r="27828" spans="1:13">
      <c r="A27828" s="61" t="s">
        <v>40</v>
      </c>
      <c r="B27828" s="61">
        <v>5675</v>
      </c>
      <c r="C27828" s="63" t="s">
        <v>968</v>
      </c>
      <c r="D27828" s="61">
        <v>0</v>
      </c>
      <c r="E27828" s="61" t="s">
        <v>525</v>
      </c>
      <c r="F27828" s="61" t="s">
        <v>137</v>
      </c>
      <c r="G27828" s="61" t="s">
        <v>1971</v>
      </c>
      <c r="H27828" s="61" t="s">
        <v>967</v>
      </c>
      <c r="I27828" s="61">
        <v>44.1</v>
      </c>
      <c r="J27828" s="61">
        <v>-72.430000000000007</v>
      </c>
      <c r="K27828">
        <v>923</v>
      </c>
      <c r="L27828"/>
      <c r="M27828"/>
    </row>
    <row r="27829" spans="1:13">
      <c r="A27829" s="61" t="s">
        <v>40</v>
      </c>
      <c r="B27829" s="61">
        <v>5676</v>
      </c>
      <c r="C27829" s="63" t="s">
        <v>968</v>
      </c>
      <c r="D27829" s="61">
        <v>0</v>
      </c>
      <c r="E27829" s="61" t="s">
        <v>2082</v>
      </c>
      <c r="F27829" s="61" t="s">
        <v>137</v>
      </c>
      <c r="G27829" s="61" t="s">
        <v>625</v>
      </c>
      <c r="H27829" s="61" t="s">
        <v>967</v>
      </c>
      <c r="I27829" s="61">
        <v>44.33</v>
      </c>
      <c r="J27829" s="61">
        <v>-72.75</v>
      </c>
      <c r="K27829">
        <v>5190</v>
      </c>
      <c r="L27829"/>
      <c r="M27829"/>
    </row>
    <row r="27830" spans="1:13">
      <c r="A27830" s="61" t="s">
        <v>40</v>
      </c>
      <c r="B27830" s="61">
        <v>5677</v>
      </c>
      <c r="C27830" s="63" t="s">
        <v>968</v>
      </c>
      <c r="D27830" s="61">
        <v>0</v>
      </c>
      <c r="E27830" s="61" t="s">
        <v>2085</v>
      </c>
      <c r="F27830" s="61" t="s">
        <v>137</v>
      </c>
      <c r="G27830" s="61" t="s">
        <v>625</v>
      </c>
      <c r="H27830" s="61" t="s">
        <v>967</v>
      </c>
      <c r="I27830" s="61">
        <v>44.38</v>
      </c>
      <c r="J27830" s="61">
        <v>-72.7</v>
      </c>
      <c r="K27830">
        <v>2233</v>
      </c>
      <c r="L27830"/>
      <c r="M27830"/>
    </row>
    <row r="27831" spans="1:13">
      <c r="A27831" s="61" t="s">
        <v>40</v>
      </c>
      <c r="B27831" s="61">
        <v>5492</v>
      </c>
      <c r="C27831" s="63" t="s">
        <v>968</v>
      </c>
      <c r="D27831" s="61">
        <v>0</v>
      </c>
      <c r="E27831" s="61" t="s">
        <v>1921</v>
      </c>
      <c r="F27831" s="61" t="s">
        <v>137</v>
      </c>
      <c r="G27831" s="61" t="s">
        <v>2043</v>
      </c>
      <c r="H27831" s="61" t="s">
        <v>967</v>
      </c>
      <c r="I27831" s="61">
        <v>44.71</v>
      </c>
      <c r="J27831" s="61">
        <v>-72.75</v>
      </c>
      <c r="K27831">
        <v>771</v>
      </c>
      <c r="L27831"/>
      <c r="M27831"/>
    </row>
    <row r="27832" spans="1:13">
      <c r="A27832" s="61" t="s">
        <v>40</v>
      </c>
      <c r="B27832" s="61">
        <v>5774</v>
      </c>
      <c r="C27832" s="63" t="s">
        <v>968</v>
      </c>
      <c r="D27832" s="61">
        <v>0</v>
      </c>
      <c r="E27832" s="61" t="s">
        <v>1703</v>
      </c>
      <c r="F27832" s="61" t="s">
        <v>137</v>
      </c>
      <c r="G27832" s="61" t="s">
        <v>2087</v>
      </c>
      <c r="H27832" s="61" t="s">
        <v>967</v>
      </c>
      <c r="I27832" s="61">
        <v>43.42</v>
      </c>
      <c r="J27832" s="61">
        <v>-73.2</v>
      </c>
      <c r="K27832">
        <v>1300</v>
      </c>
      <c r="L27832"/>
      <c r="M27832"/>
    </row>
    <row r="27833" spans="1:13">
      <c r="A27833" s="61" t="s">
        <v>40</v>
      </c>
      <c r="B27833" s="61">
        <v>5081</v>
      </c>
      <c r="C27833" s="63" t="s">
        <v>968</v>
      </c>
      <c r="D27833" s="61">
        <v>0</v>
      </c>
      <c r="E27833" s="61" t="s">
        <v>1994</v>
      </c>
      <c r="F27833" s="61" t="s">
        <v>137</v>
      </c>
      <c r="G27833" s="61" t="s">
        <v>1971</v>
      </c>
      <c r="H27833" s="61" t="s">
        <v>967</v>
      </c>
      <c r="I27833" s="61">
        <v>44.15</v>
      </c>
      <c r="J27833" s="61">
        <v>-72.06</v>
      </c>
      <c r="K27833">
        <v>871</v>
      </c>
      <c r="L27833"/>
      <c r="M27833"/>
    </row>
    <row r="27834" spans="1:13">
      <c r="A27834" s="61" t="s">
        <v>40</v>
      </c>
      <c r="B27834" s="61">
        <v>5871</v>
      </c>
      <c r="C27834" s="63" t="s">
        <v>968</v>
      </c>
      <c r="D27834" s="61">
        <v>0</v>
      </c>
      <c r="E27834" s="61" t="s">
        <v>2140</v>
      </c>
      <c r="F27834" s="61" t="s">
        <v>137</v>
      </c>
      <c r="G27834" s="61" t="s">
        <v>1977</v>
      </c>
      <c r="H27834" s="61" t="s">
        <v>967</v>
      </c>
      <c r="I27834" s="61">
        <v>44.64</v>
      </c>
      <c r="J27834" s="61">
        <v>-71.98</v>
      </c>
      <c r="K27834">
        <v>1540</v>
      </c>
      <c r="L27834"/>
      <c r="M27834"/>
    </row>
    <row r="27835" spans="1:13">
      <c r="A27835" s="61" t="s">
        <v>40</v>
      </c>
      <c r="B27835" s="61">
        <v>5872</v>
      </c>
      <c r="C27835" s="63" t="s">
        <v>968</v>
      </c>
      <c r="D27835" s="61">
        <v>0</v>
      </c>
      <c r="E27835" s="61" t="s">
        <v>2141</v>
      </c>
      <c r="F27835" s="61" t="s">
        <v>137</v>
      </c>
      <c r="G27835" s="61" t="s">
        <v>2118</v>
      </c>
      <c r="H27835" s="61" t="s">
        <v>967</v>
      </c>
      <c r="I27835" s="61">
        <v>44.86</v>
      </c>
      <c r="J27835" s="61">
        <v>-72.05</v>
      </c>
      <c r="K27835">
        <v>873</v>
      </c>
      <c r="L27835"/>
      <c r="M27835"/>
    </row>
    <row r="27836" spans="1:13">
      <c r="A27836" s="61" t="s">
        <v>40</v>
      </c>
      <c r="B27836" s="61">
        <v>5873</v>
      </c>
      <c r="C27836" s="63" t="s">
        <v>968</v>
      </c>
      <c r="D27836" s="61">
        <v>0</v>
      </c>
      <c r="E27836" s="61" t="s">
        <v>2142</v>
      </c>
      <c r="F27836" s="61" t="s">
        <v>137</v>
      </c>
      <c r="G27836" s="61" t="s">
        <v>1977</v>
      </c>
      <c r="H27836" s="61" t="s">
        <v>967</v>
      </c>
      <c r="I27836" s="61">
        <v>44.46</v>
      </c>
      <c r="J27836" s="61">
        <v>-72.22</v>
      </c>
      <c r="K27836">
        <v>739</v>
      </c>
      <c r="L27836"/>
      <c r="M27836"/>
    </row>
    <row r="27837" spans="1:13">
      <c r="A27837" s="61" t="s">
        <v>40</v>
      </c>
      <c r="B27837" s="61">
        <v>5356</v>
      </c>
      <c r="C27837" s="63" t="s">
        <v>968</v>
      </c>
      <c r="D27837" s="61">
        <v>0</v>
      </c>
      <c r="E27837" s="61" t="s">
        <v>2029</v>
      </c>
      <c r="F27837" s="61" t="s">
        <v>137</v>
      </c>
      <c r="G27837" s="61" t="s">
        <v>2001</v>
      </c>
      <c r="H27837" s="61" t="s">
        <v>967</v>
      </c>
      <c r="I27837" s="61">
        <v>42.96</v>
      </c>
      <c r="J27837" s="61">
        <v>-72.91</v>
      </c>
      <c r="K27837">
        <v>1313</v>
      </c>
      <c r="L27837"/>
      <c r="M27837"/>
    </row>
    <row r="27838" spans="1:13">
      <c r="A27838" s="61" t="s">
        <v>40</v>
      </c>
      <c r="B27838" s="61">
        <v>5083</v>
      </c>
      <c r="C27838" s="63" t="s">
        <v>968</v>
      </c>
      <c r="D27838" s="61">
        <v>0</v>
      </c>
      <c r="E27838" s="61" t="s">
        <v>1995</v>
      </c>
      <c r="F27838" s="61" t="s">
        <v>137</v>
      </c>
      <c r="G27838" s="61" t="s">
        <v>1971</v>
      </c>
      <c r="H27838" s="61" t="s">
        <v>967</v>
      </c>
      <c r="I27838" s="61">
        <v>43.92</v>
      </c>
      <c r="J27838" s="61">
        <v>-72.27</v>
      </c>
      <c r="K27838">
        <v>194</v>
      </c>
      <c r="L27838"/>
      <c r="M27838"/>
    </row>
    <row r="27839" spans="1:13">
      <c r="A27839" s="61" t="s">
        <v>40</v>
      </c>
      <c r="B27839" s="61">
        <v>5358</v>
      </c>
      <c r="C27839" s="63" t="s">
        <v>968</v>
      </c>
      <c r="D27839" s="61">
        <v>0</v>
      </c>
      <c r="E27839" s="61" t="s">
        <v>2030</v>
      </c>
      <c r="F27839" s="61" t="s">
        <v>137</v>
      </c>
      <c r="G27839" s="61" t="s">
        <v>2001</v>
      </c>
      <c r="H27839" s="61" t="s">
        <v>967</v>
      </c>
      <c r="I27839" s="61">
        <v>42.76</v>
      </c>
      <c r="J27839" s="61">
        <v>-72.72</v>
      </c>
      <c r="K27839">
        <v>248</v>
      </c>
      <c r="L27839"/>
      <c r="M27839"/>
    </row>
    <row r="27840" spans="1:13">
      <c r="A27840" s="61" t="s">
        <v>40</v>
      </c>
      <c r="B27840" s="61">
        <v>5084</v>
      </c>
      <c r="C27840" s="63" t="s">
        <v>968</v>
      </c>
      <c r="D27840" s="61">
        <v>0</v>
      </c>
      <c r="E27840" s="61" t="s">
        <v>1996</v>
      </c>
      <c r="F27840" s="61" t="s">
        <v>137</v>
      </c>
      <c r="G27840" s="61" t="s">
        <v>1969</v>
      </c>
      <c r="H27840" s="61" t="s">
        <v>967</v>
      </c>
      <c r="I27840" s="61">
        <v>43.73</v>
      </c>
      <c r="J27840" s="61">
        <v>-72.45</v>
      </c>
      <c r="K27840">
        <v>85</v>
      </c>
      <c r="L27840"/>
      <c r="M27840"/>
    </row>
    <row r="27841" spans="1:13">
      <c r="A27841" s="61" t="s">
        <v>40</v>
      </c>
      <c r="B27841" s="61">
        <v>5775</v>
      </c>
      <c r="C27841" s="63" t="s">
        <v>968</v>
      </c>
      <c r="D27841" s="61">
        <v>0</v>
      </c>
      <c r="E27841" s="61" t="s">
        <v>2113</v>
      </c>
      <c r="F27841" s="61" t="s">
        <v>137</v>
      </c>
      <c r="G27841" s="61" t="s">
        <v>2087</v>
      </c>
      <c r="H27841" s="61" t="s">
        <v>967</v>
      </c>
      <c r="I27841" s="61">
        <v>43.36</v>
      </c>
      <c r="J27841" s="61">
        <v>-73.22</v>
      </c>
      <c r="K27841">
        <v>592</v>
      </c>
      <c r="L27841"/>
      <c r="M27841"/>
    </row>
    <row r="27842" spans="1:13">
      <c r="A27842" s="61" t="s">
        <v>40</v>
      </c>
      <c r="B27842" s="61">
        <v>5776</v>
      </c>
      <c r="C27842" s="63" t="s">
        <v>968</v>
      </c>
      <c r="D27842" s="61">
        <v>0</v>
      </c>
      <c r="E27842" s="61" t="s">
        <v>2114</v>
      </c>
      <c r="F27842" s="61" t="s">
        <v>137</v>
      </c>
      <c r="G27842" s="61" t="s">
        <v>2006</v>
      </c>
      <c r="H27842" s="61" t="s">
        <v>967</v>
      </c>
      <c r="I27842" s="61">
        <v>43.26</v>
      </c>
      <c r="J27842" s="61">
        <v>-73.19</v>
      </c>
      <c r="K27842">
        <v>389</v>
      </c>
      <c r="L27842"/>
      <c r="M27842"/>
    </row>
    <row r="27843" spans="1:13">
      <c r="A27843" s="61" t="s">
        <v>40</v>
      </c>
      <c r="B27843" s="61">
        <v>5777</v>
      </c>
      <c r="C27843" s="63" t="s">
        <v>968</v>
      </c>
      <c r="D27843" s="61">
        <v>0</v>
      </c>
      <c r="E27843" s="61" t="s">
        <v>2115</v>
      </c>
      <c r="F27843" s="61" t="s">
        <v>137</v>
      </c>
      <c r="G27843" s="61" t="s">
        <v>2087</v>
      </c>
      <c r="H27843" s="61" t="s">
        <v>967</v>
      </c>
      <c r="I27843" s="61">
        <v>43.59</v>
      </c>
      <c r="J27843" s="61">
        <v>-73.040000000000006</v>
      </c>
      <c r="K27843">
        <v>3100</v>
      </c>
      <c r="L27843"/>
      <c r="M27843"/>
    </row>
    <row r="27844" spans="1:13">
      <c r="A27844" s="61" t="s">
        <v>40</v>
      </c>
      <c r="B27844" s="61">
        <v>5086</v>
      </c>
      <c r="C27844" s="63" t="s">
        <v>968</v>
      </c>
      <c r="D27844" s="61">
        <v>0</v>
      </c>
      <c r="E27844" s="61" t="s">
        <v>1997</v>
      </c>
      <c r="F27844" s="61" t="s">
        <v>137</v>
      </c>
      <c r="G27844" s="61" t="s">
        <v>1971</v>
      </c>
      <c r="H27844" s="61" t="s">
        <v>967</v>
      </c>
      <c r="I27844" s="61">
        <v>44.11</v>
      </c>
      <c r="J27844" s="61">
        <v>-72.3</v>
      </c>
      <c r="K27844">
        <v>857</v>
      </c>
      <c r="L27844"/>
      <c r="M27844"/>
    </row>
    <row r="27845" spans="1:13">
      <c r="A27845" s="61" t="s">
        <v>40</v>
      </c>
      <c r="B27845" s="61">
        <v>5359</v>
      </c>
      <c r="C27845" s="63" t="s">
        <v>968</v>
      </c>
      <c r="D27845" s="61">
        <v>0</v>
      </c>
      <c r="E27845" s="61" t="s">
        <v>2031</v>
      </c>
      <c r="F27845" s="61" t="s">
        <v>137</v>
      </c>
      <c r="G27845" s="61" t="s">
        <v>2001</v>
      </c>
      <c r="H27845" s="61" t="s">
        <v>967</v>
      </c>
      <c r="I27845" s="61">
        <v>43.13</v>
      </c>
      <c r="J27845" s="61">
        <v>-72.709999999999994</v>
      </c>
      <c r="K27845">
        <v>569</v>
      </c>
      <c r="L27845"/>
      <c r="M27845"/>
    </row>
    <row r="27846" spans="1:13">
      <c r="A27846" s="61" t="s">
        <v>40</v>
      </c>
      <c r="B27846" s="61">
        <v>5360</v>
      </c>
      <c r="C27846" s="63" t="s">
        <v>968</v>
      </c>
      <c r="D27846" s="61">
        <v>0</v>
      </c>
      <c r="E27846" s="61" t="s">
        <v>2032</v>
      </c>
      <c r="F27846" s="61" t="s">
        <v>137</v>
      </c>
      <c r="G27846" s="61" t="s">
        <v>2001</v>
      </c>
      <c r="H27846" s="61" t="s">
        <v>967</v>
      </c>
      <c r="I27846" s="61">
        <v>43</v>
      </c>
      <c r="J27846" s="61">
        <v>-72.95</v>
      </c>
      <c r="K27846">
        <v>337</v>
      </c>
      <c r="L27846"/>
      <c r="M27846"/>
    </row>
    <row r="27847" spans="1:13">
      <c r="A27847" s="61" t="s">
        <v>40</v>
      </c>
      <c r="B27847" s="61">
        <v>5874</v>
      </c>
      <c r="C27847" s="63" t="s">
        <v>968</v>
      </c>
      <c r="D27847" s="61">
        <v>0</v>
      </c>
      <c r="E27847" s="61" t="s">
        <v>1029</v>
      </c>
      <c r="F27847" s="61" t="s">
        <v>137</v>
      </c>
      <c r="G27847" s="61" t="s">
        <v>2118</v>
      </c>
      <c r="H27847" s="61" t="s">
        <v>967</v>
      </c>
      <c r="I27847" s="61">
        <v>44.88</v>
      </c>
      <c r="J27847" s="61">
        <v>-72.42</v>
      </c>
      <c r="K27847">
        <v>561</v>
      </c>
      <c r="L27847"/>
      <c r="M27847"/>
    </row>
    <row r="27848" spans="1:13">
      <c r="A27848" s="61" t="s">
        <v>40</v>
      </c>
      <c r="B27848" s="61">
        <v>5494</v>
      </c>
      <c r="C27848" s="63" t="s">
        <v>968</v>
      </c>
      <c r="D27848" s="61">
        <v>0</v>
      </c>
      <c r="E27848" s="61" t="s">
        <v>1205</v>
      </c>
      <c r="F27848" s="61" t="s">
        <v>137</v>
      </c>
      <c r="G27848" s="61" t="s">
        <v>2035</v>
      </c>
      <c r="H27848" s="61" t="s">
        <v>967</v>
      </c>
      <c r="I27848" s="61">
        <v>44.62</v>
      </c>
      <c r="J27848" s="61">
        <v>-73.02</v>
      </c>
      <c r="K27848">
        <v>1754</v>
      </c>
      <c r="L27848"/>
      <c r="M27848"/>
    </row>
    <row r="27849" spans="1:13">
      <c r="A27849" s="61" t="s">
        <v>40</v>
      </c>
      <c r="B27849" s="61">
        <v>5158</v>
      </c>
      <c r="C27849" s="63" t="s">
        <v>968</v>
      </c>
      <c r="D27849" s="61">
        <v>0</v>
      </c>
      <c r="E27849" s="61" t="s">
        <v>1103</v>
      </c>
      <c r="F27849" s="61" t="s">
        <v>137</v>
      </c>
      <c r="G27849" s="61" t="s">
        <v>2001</v>
      </c>
      <c r="H27849" s="61" t="s">
        <v>967</v>
      </c>
      <c r="I27849" s="61">
        <v>43.07</v>
      </c>
      <c r="J27849" s="61">
        <v>-72.45</v>
      </c>
      <c r="K27849">
        <v>935</v>
      </c>
      <c r="L27849"/>
      <c r="M27849"/>
    </row>
    <row r="27850" spans="1:13">
      <c r="A27850" s="61" t="s">
        <v>40</v>
      </c>
      <c r="B27850" s="61">
        <v>5161</v>
      </c>
      <c r="C27850" s="63" t="s">
        <v>968</v>
      </c>
      <c r="D27850" s="61">
        <v>0</v>
      </c>
      <c r="E27850" s="61" t="s">
        <v>913</v>
      </c>
      <c r="F27850" s="61" t="s">
        <v>137</v>
      </c>
      <c r="G27850" s="61" t="s">
        <v>1969</v>
      </c>
      <c r="H27850" s="61" t="s">
        <v>967</v>
      </c>
      <c r="I27850" s="61">
        <v>43.28</v>
      </c>
      <c r="J27850" s="61">
        <v>-72.8</v>
      </c>
      <c r="K27850">
        <v>590</v>
      </c>
      <c r="L27850"/>
      <c r="M27850"/>
    </row>
    <row r="27851" spans="1:13">
      <c r="A27851" s="61" t="s">
        <v>40</v>
      </c>
      <c r="B27851" s="61">
        <v>5001</v>
      </c>
      <c r="C27851" s="63" t="s">
        <v>968</v>
      </c>
      <c r="D27851" s="61">
        <v>0</v>
      </c>
      <c r="E27851" s="61" t="s">
        <v>1968</v>
      </c>
      <c r="F27851" s="61" t="s">
        <v>137</v>
      </c>
      <c r="G27851" s="61" t="s">
        <v>1969</v>
      </c>
      <c r="H27851" s="61" t="s">
        <v>967</v>
      </c>
      <c r="I27851" s="61">
        <v>43.65</v>
      </c>
      <c r="J27851" s="61">
        <v>-72.319999999999993</v>
      </c>
      <c r="K27851">
        <v>8674</v>
      </c>
      <c r="L27851"/>
      <c r="M27851"/>
    </row>
    <row r="27852" spans="1:13">
      <c r="A27852" s="61" t="s">
        <v>40</v>
      </c>
      <c r="B27852" s="61">
        <v>5778</v>
      </c>
      <c r="C27852" s="63" t="s">
        <v>968</v>
      </c>
      <c r="D27852" s="61">
        <v>0</v>
      </c>
      <c r="E27852" s="61" t="s">
        <v>1872</v>
      </c>
      <c r="F27852" s="61" t="s">
        <v>137</v>
      </c>
      <c r="G27852" s="61" t="s">
        <v>2044</v>
      </c>
      <c r="H27852" s="61" t="s">
        <v>967</v>
      </c>
      <c r="I27852" s="61">
        <v>43.87</v>
      </c>
      <c r="J27852" s="61">
        <v>-73.209999999999994</v>
      </c>
      <c r="K27852">
        <v>738</v>
      </c>
      <c r="L27852"/>
      <c r="M27852"/>
    </row>
    <row r="27853" spans="1:13">
      <c r="A27853" s="61" t="s">
        <v>40</v>
      </c>
      <c r="B27853" s="61">
        <v>5361</v>
      </c>
      <c r="C27853" s="63" t="s">
        <v>968</v>
      </c>
      <c r="D27853" s="61">
        <v>0</v>
      </c>
      <c r="E27853" s="61" t="s">
        <v>2033</v>
      </c>
      <c r="F27853" s="61" t="s">
        <v>137</v>
      </c>
      <c r="G27853" s="61" t="s">
        <v>2001</v>
      </c>
      <c r="H27853" s="61" t="s">
        <v>967</v>
      </c>
      <c r="I27853" s="61">
        <v>42.78</v>
      </c>
      <c r="J27853" s="61">
        <v>-72.87</v>
      </c>
      <c r="K27853">
        <v>864</v>
      </c>
      <c r="L27853"/>
      <c r="M27853"/>
    </row>
    <row r="27854" spans="1:13">
      <c r="A27854" s="61" t="s">
        <v>40</v>
      </c>
      <c r="B27854" s="61">
        <v>5679</v>
      </c>
      <c r="C27854" s="63" t="s">
        <v>968</v>
      </c>
      <c r="D27854" s="61">
        <v>0</v>
      </c>
      <c r="E27854" s="61" t="s">
        <v>1063</v>
      </c>
      <c r="F27854" s="61" t="s">
        <v>137</v>
      </c>
      <c r="G27854" s="61" t="s">
        <v>1971</v>
      </c>
      <c r="H27854" s="61" t="s">
        <v>967</v>
      </c>
      <c r="I27854" s="61">
        <v>44.12</v>
      </c>
      <c r="J27854" s="61">
        <v>-72.53</v>
      </c>
      <c r="K27854">
        <v>3263</v>
      </c>
      <c r="L27854"/>
      <c r="M27854"/>
    </row>
    <row r="27855" spans="1:13">
      <c r="A27855" s="61" t="s">
        <v>40</v>
      </c>
      <c r="B27855" s="61">
        <v>5362</v>
      </c>
      <c r="C27855" s="63" t="s">
        <v>968</v>
      </c>
      <c r="D27855" s="61">
        <v>0</v>
      </c>
      <c r="E27855" s="61" t="s">
        <v>2034</v>
      </c>
      <c r="F27855" s="61" t="s">
        <v>137</v>
      </c>
      <c r="G27855" s="61" t="s">
        <v>2001</v>
      </c>
      <c r="H27855" s="61" t="s">
        <v>967</v>
      </c>
      <c r="I27855" s="61">
        <v>42.94</v>
      </c>
      <c r="J27855" s="61">
        <v>-72.650000000000006</v>
      </c>
      <c r="K27855">
        <v>257</v>
      </c>
      <c r="L27855"/>
      <c r="M27855"/>
    </row>
    <row r="27856" spans="1:13">
      <c r="A27856" s="61" t="s">
        <v>40</v>
      </c>
      <c r="B27856" s="61">
        <v>5495</v>
      </c>
      <c r="C27856" s="63" t="s">
        <v>968</v>
      </c>
      <c r="D27856" s="61">
        <v>0</v>
      </c>
      <c r="E27856" s="61" t="s">
        <v>2067</v>
      </c>
      <c r="F27856" s="61" t="s">
        <v>137</v>
      </c>
      <c r="G27856" s="61" t="s">
        <v>2035</v>
      </c>
      <c r="H27856" s="61" t="s">
        <v>967</v>
      </c>
      <c r="I27856" s="61">
        <v>44.43</v>
      </c>
      <c r="J27856" s="61">
        <v>-73.069999999999993</v>
      </c>
      <c r="K27856">
        <v>10897</v>
      </c>
      <c r="L27856"/>
      <c r="M27856"/>
    </row>
    <row r="27857" spans="1:13">
      <c r="A27857" s="61" t="s">
        <v>40</v>
      </c>
      <c r="B27857" s="61">
        <v>5363</v>
      </c>
      <c r="C27857" s="63" t="s">
        <v>968</v>
      </c>
      <c r="D27857" s="61">
        <v>0</v>
      </c>
      <c r="E27857" s="61" t="s">
        <v>1206</v>
      </c>
      <c r="F27857" s="61" t="s">
        <v>137</v>
      </c>
      <c r="G27857" s="61" t="s">
        <v>2001</v>
      </c>
      <c r="H27857" s="61" t="s">
        <v>967</v>
      </c>
      <c r="I27857" s="61">
        <v>42.86</v>
      </c>
      <c r="J27857" s="61">
        <v>-72.87</v>
      </c>
      <c r="K27857">
        <v>2380</v>
      </c>
      <c r="L27857"/>
      <c r="M27857"/>
    </row>
    <row r="27858" spans="1:13">
      <c r="A27858" s="61" t="s">
        <v>40</v>
      </c>
      <c r="B27858" s="61">
        <v>5089</v>
      </c>
      <c r="C27858" s="63" t="s">
        <v>968</v>
      </c>
      <c r="D27858" s="61">
        <v>0</v>
      </c>
      <c r="E27858" s="61" t="s">
        <v>1064</v>
      </c>
      <c r="F27858" s="61" t="s">
        <v>137</v>
      </c>
      <c r="G27858" s="61" t="s">
        <v>1969</v>
      </c>
      <c r="H27858" s="61" t="s">
        <v>967</v>
      </c>
      <c r="I27858" s="61">
        <v>43.48</v>
      </c>
      <c r="J27858" s="61">
        <v>-72.42</v>
      </c>
      <c r="K27858">
        <v>4975</v>
      </c>
      <c r="L27858"/>
      <c r="M27858"/>
    </row>
    <row r="27859" spans="1:13">
      <c r="A27859" s="61" t="s">
        <v>40</v>
      </c>
      <c r="B27859" s="61">
        <v>5404</v>
      </c>
      <c r="C27859" s="63" t="s">
        <v>968</v>
      </c>
      <c r="D27859" s="61">
        <v>0</v>
      </c>
      <c r="E27859" s="61" t="s">
        <v>2037</v>
      </c>
      <c r="F27859" s="61" t="s">
        <v>137</v>
      </c>
      <c r="G27859" s="61" t="s">
        <v>2035</v>
      </c>
      <c r="H27859" s="61" t="s">
        <v>967</v>
      </c>
      <c r="I27859" s="61">
        <v>44.49</v>
      </c>
      <c r="J27859" s="61">
        <v>-73.180000000000007</v>
      </c>
      <c r="K27859">
        <v>7981</v>
      </c>
      <c r="L27859"/>
      <c r="M27859"/>
    </row>
    <row r="27860" spans="1:13">
      <c r="A27860" s="61" t="s">
        <v>40</v>
      </c>
      <c r="B27860" s="61">
        <v>5680</v>
      </c>
      <c r="C27860" s="63" t="s">
        <v>968</v>
      </c>
      <c r="D27860" s="61">
        <v>0</v>
      </c>
      <c r="E27860" s="61" t="s">
        <v>2086</v>
      </c>
      <c r="F27860" s="61" t="s">
        <v>137</v>
      </c>
      <c r="G27860" s="61" t="s">
        <v>2043</v>
      </c>
      <c r="H27860" s="61" t="s">
        <v>967</v>
      </c>
      <c r="I27860" s="61">
        <v>44.55</v>
      </c>
      <c r="J27860" s="61">
        <v>-72.47</v>
      </c>
      <c r="K27860">
        <v>2121</v>
      </c>
      <c r="L27860"/>
      <c r="M27860"/>
    </row>
    <row r="27861" spans="1:13">
      <c r="A27861" s="61" t="s">
        <v>40</v>
      </c>
      <c r="B27861" s="61">
        <v>5681</v>
      </c>
      <c r="C27861" s="63" t="s">
        <v>968</v>
      </c>
      <c r="D27861" s="61">
        <v>0</v>
      </c>
      <c r="E27861" s="61" t="s">
        <v>348</v>
      </c>
      <c r="F27861" s="61" t="s">
        <v>137</v>
      </c>
      <c r="G27861" s="61" t="s">
        <v>625</v>
      </c>
      <c r="H27861" s="61" t="s">
        <v>967</v>
      </c>
      <c r="I27861" s="61">
        <v>44.44</v>
      </c>
      <c r="J27861" s="61">
        <v>-72.400000000000006</v>
      </c>
      <c r="K27861">
        <v>231</v>
      </c>
      <c r="L27861"/>
      <c r="M27861"/>
    </row>
    <row r="27862" spans="1:13">
      <c r="A27862" s="61" t="s">
        <v>40</v>
      </c>
      <c r="B27862" s="61">
        <v>5091</v>
      </c>
      <c r="C27862" s="63" t="s">
        <v>968</v>
      </c>
      <c r="D27862" s="61">
        <v>0</v>
      </c>
      <c r="E27862" s="61" t="s">
        <v>287</v>
      </c>
      <c r="F27862" s="61" t="s">
        <v>137</v>
      </c>
      <c r="G27862" s="61" t="s">
        <v>1969</v>
      </c>
      <c r="H27862" s="61" t="s">
        <v>967</v>
      </c>
      <c r="I27862" s="61">
        <v>43.62</v>
      </c>
      <c r="J27862" s="61">
        <v>-72.510000000000005</v>
      </c>
      <c r="K27862">
        <v>3320</v>
      </c>
      <c r="L27862"/>
      <c r="M27862"/>
    </row>
    <row r="27863" spans="1:13">
      <c r="A27863" s="61" t="s">
        <v>40</v>
      </c>
      <c r="B27863" s="61">
        <v>5682</v>
      </c>
      <c r="C27863" s="63" t="s">
        <v>968</v>
      </c>
      <c r="D27863" s="61">
        <v>0</v>
      </c>
      <c r="E27863" s="61" t="s">
        <v>1155</v>
      </c>
      <c r="F27863" s="61" t="s">
        <v>137</v>
      </c>
      <c r="G27863" s="61" t="s">
        <v>625</v>
      </c>
      <c r="H27863" s="61" t="s">
        <v>967</v>
      </c>
      <c r="I27863" s="61">
        <v>44.37</v>
      </c>
      <c r="J27863" s="61">
        <v>-72.55</v>
      </c>
      <c r="K27863">
        <v>1227</v>
      </c>
      <c r="L27863"/>
      <c r="M27863"/>
    </row>
    <row r="27864" spans="1:13">
      <c r="A27864" s="61" t="s">
        <v>40</v>
      </c>
      <c r="B27864" s="61">
        <v>98520</v>
      </c>
      <c r="C27864" s="63" t="s">
        <v>968</v>
      </c>
      <c r="D27864" s="61">
        <v>0</v>
      </c>
      <c r="E27864" s="61" t="s">
        <v>2468</v>
      </c>
      <c r="F27864" s="61" t="s">
        <v>141</v>
      </c>
      <c r="G27864" s="61" t="s">
        <v>17207</v>
      </c>
      <c r="H27864" s="61" t="s">
        <v>15749</v>
      </c>
      <c r="I27864" s="61">
        <v>46.88</v>
      </c>
      <c r="J27864" s="61">
        <v>-123.99</v>
      </c>
      <c r="K27864">
        <v>24086</v>
      </c>
      <c r="L27864"/>
      <c r="M27864"/>
    </row>
    <row r="27865" spans="1:13">
      <c r="A27865" s="61" t="s">
        <v>40</v>
      </c>
      <c r="B27865" s="61">
        <v>98220</v>
      </c>
      <c r="C27865" s="63" t="s">
        <v>968</v>
      </c>
      <c r="D27865" s="61">
        <v>0</v>
      </c>
      <c r="E27865" s="61" t="s">
        <v>4132</v>
      </c>
      <c r="F27865" s="61" t="s">
        <v>141</v>
      </c>
      <c r="G27865" s="61" t="s">
        <v>17145</v>
      </c>
      <c r="H27865" s="61" t="s">
        <v>15749</v>
      </c>
      <c r="I27865" s="61">
        <v>48.7</v>
      </c>
      <c r="J27865" s="61">
        <v>-122.19</v>
      </c>
      <c r="K27865">
        <v>612</v>
      </c>
      <c r="L27865"/>
      <c r="M27865"/>
    </row>
    <row r="27866" spans="1:13">
      <c r="A27866" s="61" t="s">
        <v>40</v>
      </c>
      <c r="B27866" s="61">
        <v>99101</v>
      </c>
      <c r="C27866" s="63" t="s">
        <v>968</v>
      </c>
      <c r="D27866" s="61">
        <v>0</v>
      </c>
      <c r="E27866" s="61" t="s">
        <v>17315</v>
      </c>
      <c r="F27866" s="61" t="s">
        <v>141</v>
      </c>
      <c r="G27866" s="61" t="s">
        <v>11495</v>
      </c>
      <c r="H27866" s="61" t="s">
        <v>15749</v>
      </c>
      <c r="I27866" s="61">
        <v>48.32</v>
      </c>
      <c r="J27866" s="61">
        <v>-117.91</v>
      </c>
      <c r="K27866">
        <v>1517</v>
      </c>
      <c r="L27866"/>
      <c r="M27866"/>
    </row>
    <row r="27867" spans="1:13">
      <c r="A27867" s="61" t="s">
        <v>40</v>
      </c>
      <c r="B27867" s="61">
        <v>99001</v>
      </c>
      <c r="C27867" s="63" t="s">
        <v>968</v>
      </c>
      <c r="D27867" s="61">
        <v>0</v>
      </c>
      <c r="E27867" s="61" t="s">
        <v>17296</v>
      </c>
      <c r="F27867" s="61" t="s">
        <v>141</v>
      </c>
      <c r="G27867" s="61" t="s">
        <v>17297</v>
      </c>
      <c r="H27867" s="61" t="s">
        <v>15749</v>
      </c>
      <c r="I27867" s="61">
        <v>47.64</v>
      </c>
      <c r="J27867" s="61">
        <v>-117.59</v>
      </c>
      <c r="K27867">
        <v>8859</v>
      </c>
      <c r="L27867"/>
      <c r="M27867"/>
    </row>
    <row r="27868" spans="1:13">
      <c r="A27868" s="61" t="s">
        <v>40</v>
      </c>
      <c r="B27868" s="61">
        <v>98524</v>
      </c>
      <c r="C27868" s="63" t="s">
        <v>968</v>
      </c>
      <c r="D27868" s="61">
        <v>0</v>
      </c>
      <c r="E27868" s="61" t="s">
        <v>17208</v>
      </c>
      <c r="F27868" s="61" t="s">
        <v>141</v>
      </c>
      <c r="G27868" s="61" t="s">
        <v>6176</v>
      </c>
      <c r="H27868" s="61" t="s">
        <v>15749</v>
      </c>
      <c r="I27868" s="61">
        <v>47.37</v>
      </c>
      <c r="J27868" s="61">
        <v>-122.84</v>
      </c>
      <c r="K27868">
        <v>3551</v>
      </c>
      <c r="L27868"/>
      <c r="M27868"/>
    </row>
    <row r="27869" spans="1:13">
      <c r="A27869" s="61" t="s">
        <v>40</v>
      </c>
      <c r="B27869" s="61">
        <v>99103</v>
      </c>
      <c r="C27869" s="63" t="s">
        <v>968</v>
      </c>
      <c r="D27869" s="61">
        <v>0</v>
      </c>
      <c r="E27869" s="61" t="s">
        <v>17316</v>
      </c>
      <c r="F27869" s="61" t="s">
        <v>141</v>
      </c>
      <c r="G27869" s="61" t="s">
        <v>581</v>
      </c>
      <c r="H27869" s="61" t="s">
        <v>15749</v>
      </c>
      <c r="I27869" s="61">
        <v>47.72</v>
      </c>
      <c r="J27869" s="61">
        <v>-118.93</v>
      </c>
      <c r="K27869">
        <v>495</v>
      </c>
      <c r="L27869"/>
      <c r="M27869"/>
    </row>
    <row r="27870" spans="1:13">
      <c r="A27870" s="61" t="s">
        <v>40</v>
      </c>
      <c r="B27870" s="61">
        <v>98526</v>
      </c>
      <c r="C27870" s="63" t="s">
        <v>968</v>
      </c>
      <c r="D27870" s="61">
        <v>0</v>
      </c>
      <c r="E27870" s="61" t="s">
        <v>17209</v>
      </c>
      <c r="F27870" s="61" t="s">
        <v>141</v>
      </c>
      <c r="G27870" s="61" t="s">
        <v>17207</v>
      </c>
      <c r="H27870" s="61" t="s">
        <v>15749</v>
      </c>
      <c r="I27870" s="61">
        <v>47.47</v>
      </c>
      <c r="J27870" s="61">
        <v>-123.92</v>
      </c>
      <c r="K27870">
        <v>276</v>
      </c>
      <c r="L27870"/>
      <c r="M27870"/>
    </row>
    <row r="27871" spans="1:13">
      <c r="A27871" s="61" t="s">
        <v>40</v>
      </c>
      <c r="B27871" s="61">
        <v>98601</v>
      </c>
      <c r="C27871" s="63" t="s">
        <v>968</v>
      </c>
      <c r="D27871" s="61">
        <v>0</v>
      </c>
      <c r="E27871" s="61" t="s">
        <v>6524</v>
      </c>
      <c r="F27871" s="61" t="s">
        <v>141</v>
      </c>
      <c r="G27871" s="61" t="s">
        <v>8707</v>
      </c>
      <c r="H27871" s="61" t="s">
        <v>15749</v>
      </c>
      <c r="I27871" s="61">
        <v>45.93</v>
      </c>
      <c r="J27871" s="61">
        <v>-122.44</v>
      </c>
      <c r="K27871">
        <v>3312</v>
      </c>
      <c r="L27871"/>
      <c r="M27871"/>
    </row>
    <row r="27872" spans="1:13">
      <c r="A27872" s="61" t="s">
        <v>40</v>
      </c>
      <c r="B27872" s="61">
        <v>98221</v>
      </c>
      <c r="C27872" s="63" t="s">
        <v>968</v>
      </c>
      <c r="D27872" s="61">
        <v>0</v>
      </c>
      <c r="E27872" s="61" t="s">
        <v>17146</v>
      </c>
      <c r="F27872" s="61" t="s">
        <v>141</v>
      </c>
      <c r="G27872" s="61" t="s">
        <v>17147</v>
      </c>
      <c r="H27872" s="61" t="s">
        <v>15749</v>
      </c>
      <c r="I27872" s="61">
        <v>48.46</v>
      </c>
      <c r="J27872" s="61">
        <v>-122.6</v>
      </c>
      <c r="K27872">
        <v>22853</v>
      </c>
      <c r="L27872"/>
      <c r="M27872"/>
    </row>
    <row r="27873" spans="1:13">
      <c r="A27873" s="61" t="s">
        <v>40</v>
      </c>
      <c r="B27873" s="61">
        <v>99401</v>
      </c>
      <c r="C27873" s="63" t="s">
        <v>968</v>
      </c>
      <c r="D27873" s="61">
        <v>0</v>
      </c>
      <c r="E27873" s="61" t="s">
        <v>17357</v>
      </c>
      <c r="F27873" s="61" t="s">
        <v>141</v>
      </c>
      <c r="G27873" s="61" t="s">
        <v>17358</v>
      </c>
      <c r="H27873" s="61" t="s">
        <v>15749</v>
      </c>
      <c r="I27873" s="61">
        <v>46.08</v>
      </c>
      <c r="J27873" s="61">
        <v>-117.27</v>
      </c>
      <c r="K27873">
        <v>286</v>
      </c>
      <c r="L27873"/>
      <c r="M27873"/>
    </row>
    <row r="27874" spans="1:13">
      <c r="A27874" s="61" t="s">
        <v>40</v>
      </c>
      <c r="B27874" s="61">
        <v>98303</v>
      </c>
      <c r="C27874" s="63" t="s">
        <v>968</v>
      </c>
      <c r="D27874" s="61">
        <v>0</v>
      </c>
      <c r="E27874" s="61" t="s">
        <v>17172</v>
      </c>
      <c r="F27874" s="61" t="s">
        <v>141</v>
      </c>
      <c r="G27874" s="61" t="s">
        <v>745</v>
      </c>
      <c r="H27874" s="61" t="s">
        <v>15749</v>
      </c>
      <c r="I27874" s="61">
        <v>47.15</v>
      </c>
      <c r="J27874" s="61">
        <v>-122.7</v>
      </c>
      <c r="K27874">
        <v>1302</v>
      </c>
      <c r="L27874"/>
      <c r="M27874"/>
    </row>
    <row r="27875" spans="1:13">
      <c r="A27875" s="61" t="s">
        <v>40</v>
      </c>
      <c r="B27875" s="61">
        <v>98602</v>
      </c>
      <c r="C27875" s="63" t="s">
        <v>968</v>
      </c>
      <c r="D27875" s="61">
        <v>0</v>
      </c>
      <c r="E27875" s="61" t="s">
        <v>1919</v>
      </c>
      <c r="F27875" s="61" t="s">
        <v>141</v>
      </c>
      <c r="G27875" s="61" t="s">
        <v>17238</v>
      </c>
      <c r="H27875" s="61" t="s">
        <v>15749</v>
      </c>
      <c r="I27875" s="61">
        <v>45.85</v>
      </c>
      <c r="J27875" s="61">
        <v>-121.28</v>
      </c>
      <c r="K27875">
        <v>250</v>
      </c>
      <c r="L27875"/>
      <c r="M27875"/>
    </row>
    <row r="27876" spans="1:13">
      <c r="A27876" s="61" t="s">
        <v>40</v>
      </c>
      <c r="B27876" s="61">
        <v>98603</v>
      </c>
      <c r="C27876" s="63" t="s">
        <v>968</v>
      </c>
      <c r="D27876" s="61">
        <v>0</v>
      </c>
      <c r="E27876" s="61" t="s">
        <v>17239</v>
      </c>
      <c r="F27876" s="61" t="s">
        <v>141</v>
      </c>
      <c r="G27876" s="61" t="s">
        <v>17230</v>
      </c>
      <c r="H27876" s="61" t="s">
        <v>15749</v>
      </c>
      <c r="I27876" s="61">
        <v>46.01</v>
      </c>
      <c r="J27876" s="61">
        <v>-122.47</v>
      </c>
      <c r="K27876">
        <v>1018</v>
      </c>
      <c r="L27876"/>
      <c r="M27876"/>
    </row>
    <row r="27877" spans="1:13">
      <c r="A27877" s="61" t="s">
        <v>40</v>
      </c>
      <c r="B27877" s="61">
        <v>98223</v>
      </c>
      <c r="C27877" s="63" t="s">
        <v>968</v>
      </c>
      <c r="D27877" s="61">
        <v>0</v>
      </c>
      <c r="E27877" s="61" t="s">
        <v>918</v>
      </c>
      <c r="F27877" s="61" t="s">
        <v>141</v>
      </c>
      <c r="G27877" s="61" t="s">
        <v>17125</v>
      </c>
      <c r="H27877" s="61" t="s">
        <v>15749</v>
      </c>
      <c r="I27877" s="61">
        <v>48.18</v>
      </c>
      <c r="J27877" s="61">
        <v>-121.67</v>
      </c>
      <c r="K27877">
        <v>45139</v>
      </c>
      <c r="L27877"/>
      <c r="M27877"/>
    </row>
    <row r="27878" spans="1:13">
      <c r="A27878" s="61" t="s">
        <v>40</v>
      </c>
      <c r="B27878" s="61">
        <v>98304</v>
      </c>
      <c r="C27878" s="63" t="s">
        <v>968</v>
      </c>
      <c r="D27878" s="61">
        <v>0</v>
      </c>
      <c r="E27878" s="61" t="s">
        <v>2212</v>
      </c>
      <c r="F27878" s="61" t="s">
        <v>141</v>
      </c>
      <c r="G27878" s="61" t="s">
        <v>745</v>
      </c>
      <c r="H27878" s="61" t="s">
        <v>15749</v>
      </c>
      <c r="I27878" s="61">
        <v>46.88</v>
      </c>
      <c r="J27878" s="61">
        <v>-121.74</v>
      </c>
      <c r="K27878">
        <v>810</v>
      </c>
      <c r="L27878"/>
      <c r="M27878"/>
    </row>
    <row r="27879" spans="1:13">
      <c r="A27879" s="61" t="s">
        <v>40</v>
      </c>
      <c r="B27879" s="61">
        <v>99402</v>
      </c>
      <c r="C27879" s="63" t="s">
        <v>968</v>
      </c>
      <c r="D27879" s="61">
        <v>0</v>
      </c>
      <c r="E27879" s="61" t="s">
        <v>17359</v>
      </c>
      <c r="F27879" s="61" t="s">
        <v>141</v>
      </c>
      <c r="G27879" s="61" t="s">
        <v>17358</v>
      </c>
      <c r="H27879" s="61" t="s">
        <v>15749</v>
      </c>
      <c r="I27879" s="61">
        <v>46.19</v>
      </c>
      <c r="J27879" s="61">
        <v>-117.13</v>
      </c>
      <c r="K27879">
        <v>1814</v>
      </c>
      <c r="L27879"/>
      <c r="M27879"/>
    </row>
    <row r="27880" spans="1:13">
      <c r="A27880" s="61" t="s">
        <v>40</v>
      </c>
      <c r="B27880" s="61">
        <v>98001</v>
      </c>
      <c r="C27880" s="63" t="s">
        <v>968</v>
      </c>
      <c r="D27880" s="61">
        <v>0</v>
      </c>
      <c r="E27880" s="61" t="s">
        <v>191</v>
      </c>
      <c r="F27880" s="61" t="s">
        <v>141</v>
      </c>
      <c r="G27880" s="61" t="s">
        <v>15316</v>
      </c>
      <c r="H27880" s="61" t="s">
        <v>15749</v>
      </c>
      <c r="I27880" s="61">
        <v>47.3</v>
      </c>
      <c r="J27880" s="61">
        <v>-122.26</v>
      </c>
      <c r="K27880">
        <v>36073</v>
      </c>
      <c r="L27880"/>
      <c r="M27880"/>
    </row>
    <row r="27881" spans="1:13">
      <c r="A27881" s="61" t="s">
        <v>40</v>
      </c>
      <c r="B27881" s="61">
        <v>98002</v>
      </c>
      <c r="C27881" s="63" t="s">
        <v>968</v>
      </c>
      <c r="D27881" s="61">
        <v>0</v>
      </c>
      <c r="E27881" s="61" t="s">
        <v>191</v>
      </c>
      <c r="F27881" s="61" t="s">
        <v>141</v>
      </c>
      <c r="G27881" s="61" t="s">
        <v>15316</v>
      </c>
      <c r="H27881" s="61" t="s">
        <v>15749</v>
      </c>
      <c r="I27881" s="61">
        <v>47.31</v>
      </c>
      <c r="J27881" s="61">
        <v>-122.22</v>
      </c>
      <c r="K27881">
        <v>38474</v>
      </c>
      <c r="L27881"/>
      <c r="M27881"/>
    </row>
    <row r="27882" spans="1:13">
      <c r="A27882" s="61" t="s">
        <v>40</v>
      </c>
      <c r="B27882" s="61">
        <v>98092</v>
      </c>
      <c r="C27882" s="63" t="s">
        <v>968</v>
      </c>
      <c r="D27882" s="61">
        <v>0</v>
      </c>
      <c r="E27882" s="61" t="s">
        <v>191</v>
      </c>
      <c r="F27882" s="61" t="s">
        <v>141</v>
      </c>
      <c r="G27882" s="61" t="s">
        <v>15316</v>
      </c>
      <c r="H27882" s="61" t="s">
        <v>15749</v>
      </c>
      <c r="I27882" s="61">
        <v>47.28</v>
      </c>
      <c r="J27882" s="61">
        <v>-122.1</v>
      </c>
      <c r="K27882">
        <v>50258</v>
      </c>
      <c r="L27882"/>
      <c r="M27882"/>
    </row>
    <row r="27883" spans="1:13">
      <c r="A27883" s="61" t="s">
        <v>40</v>
      </c>
      <c r="B27883" s="61">
        <v>98110</v>
      </c>
      <c r="C27883" s="63" t="s">
        <v>968</v>
      </c>
      <c r="D27883" s="61">
        <v>0</v>
      </c>
      <c r="E27883" s="61" t="s">
        <v>17144</v>
      </c>
      <c r="F27883" s="61" t="s">
        <v>141</v>
      </c>
      <c r="G27883" s="61" t="s">
        <v>17138</v>
      </c>
      <c r="H27883" s="61" t="s">
        <v>15749</v>
      </c>
      <c r="I27883" s="61">
        <v>47.64</v>
      </c>
      <c r="J27883" s="61">
        <v>-122.53</v>
      </c>
      <c r="K27883">
        <v>24825</v>
      </c>
      <c r="L27883"/>
      <c r="M27883"/>
    </row>
    <row r="27884" spans="1:13">
      <c r="A27884" s="61" t="s">
        <v>40</v>
      </c>
      <c r="B27884" s="61">
        <v>98604</v>
      </c>
      <c r="C27884" s="63" t="s">
        <v>968</v>
      </c>
      <c r="D27884" s="61">
        <v>0</v>
      </c>
      <c r="E27884" s="61" t="s">
        <v>9882</v>
      </c>
      <c r="F27884" s="61" t="s">
        <v>141</v>
      </c>
      <c r="G27884" s="61" t="s">
        <v>8707</v>
      </c>
      <c r="H27884" s="61" t="s">
        <v>15749</v>
      </c>
      <c r="I27884" s="61">
        <v>45.8</v>
      </c>
      <c r="J27884" s="61">
        <v>-122.48</v>
      </c>
      <c r="K27884">
        <v>38245</v>
      </c>
      <c r="L27884"/>
      <c r="M27884"/>
    </row>
    <row r="27885" spans="1:13">
      <c r="A27885" s="61" t="s">
        <v>40</v>
      </c>
      <c r="B27885" s="61">
        <v>98305</v>
      </c>
      <c r="C27885" s="63" t="s">
        <v>968</v>
      </c>
      <c r="D27885" s="61">
        <v>0</v>
      </c>
      <c r="E27885" s="61" t="s">
        <v>3955</v>
      </c>
      <c r="F27885" s="61" t="s">
        <v>141</v>
      </c>
      <c r="G27885" s="61" t="s">
        <v>17173</v>
      </c>
      <c r="H27885" s="61" t="s">
        <v>15749</v>
      </c>
      <c r="I27885" s="61">
        <v>48.06</v>
      </c>
      <c r="J27885" s="61">
        <v>-124.44</v>
      </c>
      <c r="K27885">
        <v>481</v>
      </c>
      <c r="L27885"/>
      <c r="M27885"/>
    </row>
    <row r="27886" spans="1:13">
      <c r="A27886" s="61" t="s">
        <v>40</v>
      </c>
      <c r="B27886" s="61">
        <v>98528</v>
      </c>
      <c r="C27886" s="63" t="s">
        <v>968</v>
      </c>
      <c r="D27886" s="61">
        <v>0</v>
      </c>
      <c r="E27886" s="61" t="s">
        <v>17211</v>
      </c>
      <c r="F27886" s="61" t="s">
        <v>141</v>
      </c>
      <c r="G27886" s="61" t="s">
        <v>6176</v>
      </c>
      <c r="H27886" s="61" t="s">
        <v>15749</v>
      </c>
      <c r="I27886" s="61">
        <v>47.43</v>
      </c>
      <c r="J27886" s="61">
        <v>-122.92</v>
      </c>
      <c r="K27886">
        <v>11052</v>
      </c>
      <c r="L27886"/>
      <c r="M27886"/>
    </row>
    <row r="27887" spans="1:13">
      <c r="A27887" s="61" t="s">
        <v>40</v>
      </c>
      <c r="B27887" s="61">
        <v>98004</v>
      </c>
      <c r="C27887" s="63" t="s">
        <v>968</v>
      </c>
      <c r="D27887" s="61">
        <v>0</v>
      </c>
      <c r="E27887" s="61" t="s">
        <v>8117</v>
      </c>
      <c r="F27887" s="61" t="s">
        <v>141</v>
      </c>
      <c r="G27887" s="61" t="s">
        <v>15316</v>
      </c>
      <c r="H27887" s="61" t="s">
        <v>15749</v>
      </c>
      <c r="I27887" s="61">
        <v>47.61</v>
      </c>
      <c r="J27887" s="61">
        <v>-122.21</v>
      </c>
      <c r="K27887">
        <v>39136</v>
      </c>
      <c r="L27887"/>
      <c r="M27887"/>
    </row>
    <row r="27888" spans="1:13">
      <c r="A27888" s="61" t="s">
        <v>40</v>
      </c>
      <c r="B27888" s="61">
        <v>98005</v>
      </c>
      <c r="C27888" s="63" t="s">
        <v>968</v>
      </c>
      <c r="D27888" s="61">
        <v>0</v>
      </c>
      <c r="E27888" s="61" t="s">
        <v>8117</v>
      </c>
      <c r="F27888" s="61" t="s">
        <v>141</v>
      </c>
      <c r="G27888" s="61" t="s">
        <v>15316</v>
      </c>
      <c r="H27888" s="61" t="s">
        <v>15749</v>
      </c>
      <c r="I27888" s="61">
        <v>47.62</v>
      </c>
      <c r="J27888" s="61">
        <v>-122.16</v>
      </c>
      <c r="K27888">
        <v>20961</v>
      </c>
      <c r="L27888"/>
      <c r="M27888"/>
    </row>
    <row r="27889" spans="1:13">
      <c r="A27889" s="61" t="s">
        <v>40</v>
      </c>
      <c r="B27889" s="61">
        <v>98006</v>
      </c>
      <c r="C27889" s="63" t="s">
        <v>968</v>
      </c>
      <c r="D27889" s="61">
        <v>0</v>
      </c>
      <c r="E27889" s="61" t="s">
        <v>8117</v>
      </c>
      <c r="F27889" s="61" t="s">
        <v>141</v>
      </c>
      <c r="G27889" s="61" t="s">
        <v>15316</v>
      </c>
      <c r="H27889" s="61" t="s">
        <v>15749</v>
      </c>
      <c r="I27889" s="61">
        <v>47.55</v>
      </c>
      <c r="J27889" s="61">
        <v>-122.14</v>
      </c>
      <c r="K27889">
        <v>40871</v>
      </c>
      <c r="L27889"/>
      <c r="M27889"/>
    </row>
    <row r="27890" spans="1:13">
      <c r="A27890" s="61" t="s">
        <v>40</v>
      </c>
      <c r="B27890" s="61">
        <v>98007</v>
      </c>
      <c r="C27890" s="63" t="s">
        <v>968</v>
      </c>
      <c r="D27890" s="61">
        <v>0</v>
      </c>
      <c r="E27890" s="61" t="s">
        <v>8117</v>
      </c>
      <c r="F27890" s="61" t="s">
        <v>141</v>
      </c>
      <c r="G27890" s="61" t="s">
        <v>15316</v>
      </c>
      <c r="H27890" s="61" t="s">
        <v>15749</v>
      </c>
      <c r="I27890" s="61">
        <v>47.62</v>
      </c>
      <c r="J27890" s="61">
        <v>-122.14</v>
      </c>
      <c r="K27890">
        <v>29476</v>
      </c>
      <c r="L27890"/>
      <c r="M27890"/>
    </row>
    <row r="27891" spans="1:13">
      <c r="A27891" s="61" t="s">
        <v>40</v>
      </c>
      <c r="B27891" s="61">
        <v>98008</v>
      </c>
      <c r="C27891" s="63" t="s">
        <v>968</v>
      </c>
      <c r="D27891" s="61">
        <v>0</v>
      </c>
      <c r="E27891" s="61" t="s">
        <v>8117</v>
      </c>
      <c r="F27891" s="61" t="s">
        <v>141</v>
      </c>
      <c r="G27891" s="61" t="s">
        <v>15316</v>
      </c>
      <c r="H27891" s="61" t="s">
        <v>15749</v>
      </c>
      <c r="I27891" s="61">
        <v>47.6</v>
      </c>
      <c r="J27891" s="61">
        <v>-122.11</v>
      </c>
      <c r="K27891">
        <v>26518</v>
      </c>
      <c r="L27891"/>
      <c r="M27891"/>
    </row>
    <row r="27892" spans="1:13">
      <c r="A27892" s="61" t="s">
        <v>40</v>
      </c>
      <c r="B27892" s="61">
        <v>98225</v>
      </c>
      <c r="C27892" s="63" t="s">
        <v>968</v>
      </c>
      <c r="D27892" s="61">
        <v>0</v>
      </c>
      <c r="E27892" s="61" t="s">
        <v>1240</v>
      </c>
      <c r="F27892" s="61" t="s">
        <v>141</v>
      </c>
      <c r="G27892" s="61" t="s">
        <v>17145</v>
      </c>
      <c r="H27892" s="61" t="s">
        <v>15749</v>
      </c>
      <c r="I27892" s="61">
        <v>48.73</v>
      </c>
      <c r="J27892" s="61">
        <v>-122.48</v>
      </c>
      <c r="K27892">
        <v>49078</v>
      </c>
      <c r="L27892"/>
      <c r="M27892"/>
    </row>
    <row r="27893" spans="1:13">
      <c r="A27893" s="61" t="s">
        <v>40</v>
      </c>
      <c r="B27893" s="61">
        <v>98229</v>
      </c>
      <c r="C27893" s="63" t="s">
        <v>968</v>
      </c>
      <c r="D27893" s="61">
        <v>0</v>
      </c>
      <c r="E27893" s="61" t="s">
        <v>1240</v>
      </c>
      <c r="F27893" s="61" t="s">
        <v>141</v>
      </c>
      <c r="G27893" s="61" t="s">
        <v>17145</v>
      </c>
      <c r="H27893" s="61" t="s">
        <v>15749</v>
      </c>
      <c r="I27893" s="61">
        <v>48.68</v>
      </c>
      <c r="J27893" s="61">
        <v>-122.41</v>
      </c>
      <c r="K27893">
        <v>33664</v>
      </c>
      <c r="L27893"/>
      <c r="M27893"/>
    </row>
    <row r="27894" spans="1:13">
      <c r="A27894" s="61" t="s">
        <v>40</v>
      </c>
      <c r="B27894" s="61">
        <v>98226</v>
      </c>
      <c r="C27894" s="63" t="s">
        <v>968</v>
      </c>
      <c r="D27894" s="61">
        <v>0</v>
      </c>
      <c r="E27894" s="61" t="s">
        <v>1240</v>
      </c>
      <c r="F27894" s="61" t="s">
        <v>141</v>
      </c>
      <c r="G27894" s="61" t="s">
        <v>17145</v>
      </c>
      <c r="H27894" s="61" t="s">
        <v>15749</v>
      </c>
      <c r="I27894" s="61">
        <v>48.79</v>
      </c>
      <c r="J27894" s="61">
        <v>-122.41</v>
      </c>
      <c r="K27894">
        <v>47011</v>
      </c>
      <c r="L27894"/>
      <c r="M27894"/>
    </row>
    <row r="27895" spans="1:13">
      <c r="A27895" s="61" t="s">
        <v>40</v>
      </c>
      <c r="B27895" s="61">
        <v>99104</v>
      </c>
      <c r="C27895" s="63" t="s">
        <v>968</v>
      </c>
      <c r="D27895" s="61">
        <v>0</v>
      </c>
      <c r="E27895" s="61" t="s">
        <v>1332</v>
      </c>
      <c r="F27895" s="61" t="s">
        <v>141</v>
      </c>
      <c r="G27895" s="61" t="s">
        <v>17300</v>
      </c>
      <c r="H27895" s="61" t="s">
        <v>15749</v>
      </c>
      <c r="I27895" s="61">
        <v>47.08</v>
      </c>
      <c r="J27895" s="61">
        <v>-117.16</v>
      </c>
      <c r="K27895">
        <v>495</v>
      </c>
      <c r="L27895"/>
      <c r="M27895"/>
    </row>
    <row r="27896" spans="1:13">
      <c r="A27896" s="61" t="s">
        <v>40</v>
      </c>
      <c r="B27896" s="61">
        <v>99105</v>
      </c>
      <c r="C27896" s="63" t="s">
        <v>968</v>
      </c>
      <c r="D27896" s="61">
        <v>0</v>
      </c>
      <c r="E27896" s="61" t="s">
        <v>17317</v>
      </c>
      <c r="F27896" s="61" t="s">
        <v>141</v>
      </c>
      <c r="G27896" s="61" t="s">
        <v>4633</v>
      </c>
      <c r="H27896" s="61" t="s">
        <v>15749</v>
      </c>
      <c r="I27896" s="61">
        <v>46.88</v>
      </c>
      <c r="J27896" s="61">
        <v>-118.15</v>
      </c>
      <c r="K27896">
        <v>62</v>
      </c>
      <c r="L27896"/>
      <c r="M27896"/>
    </row>
    <row r="27897" spans="1:13">
      <c r="A27897" s="61" t="s">
        <v>40</v>
      </c>
      <c r="B27897" s="61">
        <v>99320</v>
      </c>
      <c r="C27897" s="63" t="s">
        <v>968</v>
      </c>
      <c r="D27897" s="61">
        <v>0</v>
      </c>
      <c r="E27897" s="61" t="s">
        <v>13219</v>
      </c>
      <c r="F27897" s="61" t="s">
        <v>141</v>
      </c>
      <c r="G27897" s="61" t="s">
        <v>8265</v>
      </c>
      <c r="H27897" s="61" t="s">
        <v>15749</v>
      </c>
      <c r="I27897" s="61">
        <v>46.24</v>
      </c>
      <c r="J27897" s="61">
        <v>-119.49</v>
      </c>
      <c r="K27897">
        <v>10215</v>
      </c>
      <c r="L27897"/>
      <c r="M27897"/>
    </row>
    <row r="27898" spans="1:13">
      <c r="A27898" s="61" t="s">
        <v>40</v>
      </c>
      <c r="B27898" s="61">
        <v>99321</v>
      </c>
      <c r="C27898" s="63" t="s">
        <v>968</v>
      </c>
      <c r="D27898" s="61">
        <v>0</v>
      </c>
      <c r="E27898" s="61" t="s">
        <v>1214</v>
      </c>
      <c r="F27898" s="61" t="s">
        <v>141</v>
      </c>
      <c r="G27898" s="61" t="s">
        <v>6526</v>
      </c>
      <c r="H27898" s="61" t="s">
        <v>15749</v>
      </c>
      <c r="I27898" s="61">
        <v>46.87</v>
      </c>
      <c r="J27898" s="61">
        <v>-119.81</v>
      </c>
      <c r="K27898">
        <v>669</v>
      </c>
      <c r="L27898"/>
      <c r="M27898"/>
    </row>
    <row r="27899" spans="1:13">
      <c r="A27899" s="61" t="s">
        <v>40</v>
      </c>
      <c r="B27899" s="61">
        <v>99322</v>
      </c>
      <c r="C27899" s="63" t="s">
        <v>968</v>
      </c>
      <c r="D27899" s="61">
        <v>0</v>
      </c>
      <c r="E27899" s="61" t="s">
        <v>17342</v>
      </c>
      <c r="F27899" s="61" t="s">
        <v>141</v>
      </c>
      <c r="G27899" s="61" t="s">
        <v>17238</v>
      </c>
      <c r="H27899" s="61" t="s">
        <v>15749</v>
      </c>
      <c r="I27899" s="61">
        <v>45.92</v>
      </c>
      <c r="J27899" s="61">
        <v>-120.19</v>
      </c>
      <c r="K27899">
        <v>234</v>
      </c>
      <c r="L27899"/>
      <c r="M27899"/>
    </row>
    <row r="27900" spans="1:13">
      <c r="A27900" s="61" t="s">
        <v>40</v>
      </c>
      <c r="B27900" s="61">
        <v>98605</v>
      </c>
      <c r="C27900" s="63" t="s">
        <v>968</v>
      </c>
      <c r="D27900" s="61">
        <v>0</v>
      </c>
      <c r="E27900" s="61" t="s">
        <v>17240</v>
      </c>
      <c r="F27900" s="61" t="s">
        <v>141</v>
      </c>
      <c r="G27900" s="61" t="s">
        <v>17238</v>
      </c>
      <c r="H27900" s="61" t="s">
        <v>15749</v>
      </c>
      <c r="I27900" s="61">
        <v>45.77</v>
      </c>
      <c r="J27900" s="61">
        <v>-121.66</v>
      </c>
      <c r="K27900">
        <v>1267</v>
      </c>
      <c r="L27900"/>
      <c r="M27900"/>
    </row>
    <row r="27901" spans="1:13">
      <c r="A27901" s="61" t="s">
        <v>40</v>
      </c>
      <c r="B27901" s="61">
        <v>98010</v>
      </c>
      <c r="C27901" s="63" t="s">
        <v>968</v>
      </c>
      <c r="D27901" s="61">
        <v>0</v>
      </c>
      <c r="E27901" s="61" t="s">
        <v>17123</v>
      </c>
      <c r="F27901" s="61" t="s">
        <v>141</v>
      </c>
      <c r="G27901" s="61" t="s">
        <v>15316</v>
      </c>
      <c r="H27901" s="61" t="s">
        <v>15749</v>
      </c>
      <c r="I27901" s="61">
        <v>47.32</v>
      </c>
      <c r="J27901" s="61">
        <v>-121.99</v>
      </c>
      <c r="K27901">
        <v>5699</v>
      </c>
      <c r="L27901"/>
      <c r="M27901"/>
    </row>
    <row r="27902" spans="1:13">
      <c r="A27902" s="61" t="s">
        <v>40</v>
      </c>
      <c r="B27902" s="61">
        <v>98230</v>
      </c>
      <c r="C27902" s="63" t="s">
        <v>968</v>
      </c>
      <c r="D27902" s="61">
        <v>0</v>
      </c>
      <c r="E27902" s="61" t="s">
        <v>1877</v>
      </c>
      <c r="F27902" s="61" t="s">
        <v>141</v>
      </c>
      <c r="G27902" s="61" t="s">
        <v>17145</v>
      </c>
      <c r="H27902" s="61" t="s">
        <v>15749</v>
      </c>
      <c r="I27902" s="61">
        <v>48.93</v>
      </c>
      <c r="J27902" s="61">
        <v>-122.72</v>
      </c>
      <c r="K27902">
        <v>18754</v>
      </c>
      <c r="L27902"/>
      <c r="M27902"/>
    </row>
    <row r="27903" spans="1:13">
      <c r="A27903" s="61" t="s">
        <v>40</v>
      </c>
      <c r="B27903" s="61">
        <v>98222</v>
      </c>
      <c r="C27903" s="63" t="s">
        <v>968</v>
      </c>
      <c r="D27903" s="61">
        <v>0</v>
      </c>
      <c r="E27903" s="61" t="s">
        <v>17148</v>
      </c>
      <c r="F27903" s="61" t="s">
        <v>141</v>
      </c>
      <c r="G27903" s="61" t="s">
        <v>15585</v>
      </c>
      <c r="H27903" s="61" t="s">
        <v>15749</v>
      </c>
      <c r="I27903" s="61">
        <v>48.56</v>
      </c>
      <c r="J27903" s="61">
        <v>-122.8</v>
      </c>
      <c r="K27903">
        <v>41</v>
      </c>
      <c r="L27903"/>
      <c r="M27903"/>
    </row>
    <row r="27904" spans="1:13">
      <c r="A27904" s="61" t="s">
        <v>40</v>
      </c>
      <c r="B27904" s="61">
        <v>98391</v>
      </c>
      <c r="C27904" s="63" t="s">
        <v>968</v>
      </c>
      <c r="D27904" s="61">
        <v>0</v>
      </c>
      <c r="E27904" s="61" t="s">
        <v>17204</v>
      </c>
      <c r="F27904" s="61" t="s">
        <v>141</v>
      </c>
      <c r="G27904" s="61" t="s">
        <v>745</v>
      </c>
      <c r="H27904" s="61" t="s">
        <v>15749</v>
      </c>
      <c r="I27904" s="61">
        <v>47.18</v>
      </c>
      <c r="J27904" s="61">
        <v>-122.16</v>
      </c>
      <c r="K27904">
        <v>56427</v>
      </c>
      <c r="L27904"/>
      <c r="M27904"/>
    </row>
    <row r="27905" spans="1:13">
      <c r="A27905" s="61" t="s">
        <v>40</v>
      </c>
      <c r="B27905" s="61">
        <v>98011</v>
      </c>
      <c r="C27905" s="63" t="s">
        <v>968</v>
      </c>
      <c r="D27905" s="61">
        <v>0</v>
      </c>
      <c r="E27905" s="61" t="s">
        <v>17124</v>
      </c>
      <c r="F27905" s="61" t="s">
        <v>141</v>
      </c>
      <c r="G27905" s="61" t="s">
        <v>15316</v>
      </c>
      <c r="H27905" s="61" t="s">
        <v>15749</v>
      </c>
      <c r="I27905" s="61">
        <v>47.74</v>
      </c>
      <c r="J27905" s="61">
        <v>-122.2</v>
      </c>
      <c r="K27905">
        <v>27897</v>
      </c>
      <c r="L27905"/>
      <c r="M27905"/>
    </row>
    <row r="27906" spans="1:13">
      <c r="A27906" s="61" t="s">
        <v>40</v>
      </c>
      <c r="B27906" s="61">
        <v>98021</v>
      </c>
      <c r="C27906" s="63" t="s">
        <v>968</v>
      </c>
      <c r="D27906" s="61">
        <v>0</v>
      </c>
      <c r="E27906" s="61" t="s">
        <v>17124</v>
      </c>
      <c r="F27906" s="61" t="s">
        <v>141</v>
      </c>
      <c r="G27906" s="61" t="s">
        <v>17125</v>
      </c>
      <c r="H27906" s="61" t="s">
        <v>15749</v>
      </c>
      <c r="I27906" s="61">
        <v>47.79</v>
      </c>
      <c r="J27906" s="61">
        <v>-122.2</v>
      </c>
      <c r="K27906">
        <v>34001</v>
      </c>
      <c r="L27906"/>
      <c r="M27906"/>
    </row>
    <row r="27907" spans="1:13">
      <c r="A27907" s="61" t="s">
        <v>40</v>
      </c>
      <c r="B27907" s="61">
        <v>98012</v>
      </c>
      <c r="C27907" s="63" t="s">
        <v>968</v>
      </c>
      <c r="D27907" s="61">
        <v>0</v>
      </c>
      <c r="E27907" s="61" t="s">
        <v>17124</v>
      </c>
      <c r="F27907" s="61" t="s">
        <v>141</v>
      </c>
      <c r="G27907" s="61" t="s">
        <v>17125</v>
      </c>
      <c r="H27907" s="61" t="s">
        <v>15749</v>
      </c>
      <c r="I27907" s="61">
        <v>47.84</v>
      </c>
      <c r="J27907" s="61">
        <v>-122.19</v>
      </c>
      <c r="K27907">
        <v>74956</v>
      </c>
      <c r="L27907"/>
      <c r="M27907"/>
    </row>
    <row r="27908" spans="1:13">
      <c r="A27908" s="61" t="s">
        <v>40</v>
      </c>
      <c r="B27908" s="61">
        <v>98232</v>
      </c>
      <c r="C27908" s="63" t="s">
        <v>968</v>
      </c>
      <c r="D27908" s="61">
        <v>0</v>
      </c>
      <c r="E27908" s="61" t="s">
        <v>1534</v>
      </c>
      <c r="F27908" s="61" t="s">
        <v>141</v>
      </c>
      <c r="G27908" s="61" t="s">
        <v>17147</v>
      </c>
      <c r="H27908" s="61" t="s">
        <v>15749</v>
      </c>
      <c r="I27908" s="61">
        <v>48.56</v>
      </c>
      <c r="J27908" s="61">
        <v>-122.44</v>
      </c>
      <c r="K27908">
        <v>4053</v>
      </c>
      <c r="L27908"/>
      <c r="M27908"/>
    </row>
    <row r="27909" spans="1:13">
      <c r="A27909" s="61" t="s">
        <v>40</v>
      </c>
      <c r="B27909" s="61">
        <v>99107</v>
      </c>
      <c r="C27909" s="63" t="s">
        <v>968</v>
      </c>
      <c r="D27909" s="61">
        <v>1</v>
      </c>
      <c r="E27909" s="61" t="s">
        <v>5285</v>
      </c>
      <c r="F27909" s="61" t="s">
        <v>141</v>
      </c>
      <c r="G27909" s="61" t="s">
        <v>17319</v>
      </c>
      <c r="H27909" s="61" t="s">
        <v>15749</v>
      </c>
      <c r="I27909" s="61">
        <v>48.99</v>
      </c>
      <c r="J27909" s="61">
        <v>-118.21</v>
      </c>
      <c r="K27909">
        <v>62</v>
      </c>
      <c r="L27909"/>
      <c r="M27909"/>
    </row>
    <row r="27910" spans="1:13">
      <c r="A27910" s="61" t="s">
        <v>40</v>
      </c>
      <c r="B27910" s="61">
        <v>98312</v>
      </c>
      <c r="C27910" s="63" t="s">
        <v>968</v>
      </c>
      <c r="D27910" s="61">
        <v>0</v>
      </c>
      <c r="E27910" s="61" t="s">
        <v>17174</v>
      </c>
      <c r="F27910" s="61" t="s">
        <v>141</v>
      </c>
      <c r="G27910" s="61" t="s">
        <v>17138</v>
      </c>
      <c r="H27910" s="61" t="s">
        <v>15749</v>
      </c>
      <c r="I27910" s="61">
        <v>47.57</v>
      </c>
      <c r="J27910" s="61">
        <v>-122.75</v>
      </c>
      <c r="K27910">
        <v>33405</v>
      </c>
      <c r="L27910"/>
      <c r="M27910"/>
    </row>
    <row r="27911" spans="1:13">
      <c r="A27911" s="61" t="s">
        <v>40</v>
      </c>
      <c r="B27911" s="61">
        <v>98337</v>
      </c>
      <c r="C27911" s="63" t="s">
        <v>968</v>
      </c>
      <c r="D27911" s="61">
        <v>0</v>
      </c>
      <c r="E27911" s="61" t="s">
        <v>17174</v>
      </c>
      <c r="F27911" s="61" t="s">
        <v>141</v>
      </c>
      <c r="G27911" s="61" t="s">
        <v>17138</v>
      </c>
      <c r="H27911" s="61" t="s">
        <v>15749</v>
      </c>
      <c r="I27911" s="61">
        <v>47.57</v>
      </c>
      <c r="J27911" s="61">
        <v>-122.63</v>
      </c>
      <c r="K27911">
        <v>9653</v>
      </c>
      <c r="L27911"/>
      <c r="M27911"/>
    </row>
    <row r="27912" spans="1:13">
      <c r="A27912" s="61" t="s">
        <v>40</v>
      </c>
      <c r="B27912" s="61">
        <v>98311</v>
      </c>
      <c r="C27912" s="63" t="s">
        <v>968</v>
      </c>
      <c r="D27912" s="61">
        <v>0</v>
      </c>
      <c r="E27912" s="61" t="s">
        <v>17174</v>
      </c>
      <c r="F27912" s="61" t="s">
        <v>141</v>
      </c>
      <c r="G27912" s="61" t="s">
        <v>17138</v>
      </c>
      <c r="H27912" s="61" t="s">
        <v>15749</v>
      </c>
      <c r="I27912" s="61">
        <v>47.63</v>
      </c>
      <c r="J27912" s="61">
        <v>-122.63</v>
      </c>
      <c r="K27912">
        <v>28059</v>
      </c>
      <c r="L27912"/>
      <c r="M27912"/>
    </row>
    <row r="27913" spans="1:13">
      <c r="A27913" s="61" t="s">
        <v>40</v>
      </c>
      <c r="B27913" s="61">
        <v>98310</v>
      </c>
      <c r="C27913" s="63" t="s">
        <v>968</v>
      </c>
      <c r="D27913" s="61">
        <v>0</v>
      </c>
      <c r="E27913" s="61" t="s">
        <v>17174</v>
      </c>
      <c r="F27913" s="61" t="s">
        <v>141</v>
      </c>
      <c r="G27913" s="61" t="s">
        <v>17138</v>
      </c>
      <c r="H27913" s="61" t="s">
        <v>15749</v>
      </c>
      <c r="I27913" s="61">
        <v>47.59</v>
      </c>
      <c r="J27913" s="61">
        <v>-122.62</v>
      </c>
      <c r="K27913">
        <v>21580</v>
      </c>
      <c r="L27913"/>
      <c r="M27913"/>
    </row>
    <row r="27914" spans="1:13">
      <c r="A27914" s="61" t="s">
        <v>40</v>
      </c>
      <c r="B27914" s="61">
        <v>98812</v>
      </c>
      <c r="C27914" s="63" t="s">
        <v>968</v>
      </c>
      <c r="D27914" s="61">
        <v>0</v>
      </c>
      <c r="E27914" s="61" t="s">
        <v>1357</v>
      </c>
      <c r="F27914" s="61" t="s">
        <v>141</v>
      </c>
      <c r="G27914" s="61" t="s">
        <v>17266</v>
      </c>
      <c r="H27914" s="61" t="s">
        <v>15749</v>
      </c>
      <c r="I27914" s="61">
        <v>48.15</v>
      </c>
      <c r="J27914" s="61">
        <v>-119.82</v>
      </c>
      <c r="K27914">
        <v>5161</v>
      </c>
      <c r="L27914"/>
      <c r="M27914"/>
    </row>
    <row r="27915" spans="1:13">
      <c r="A27915" s="61" t="s">
        <v>40</v>
      </c>
      <c r="B27915" s="61">
        <v>98813</v>
      </c>
      <c r="C27915" s="63" t="s">
        <v>968</v>
      </c>
      <c r="D27915" s="61">
        <v>0</v>
      </c>
      <c r="E27915" s="61" t="s">
        <v>2269</v>
      </c>
      <c r="F27915" s="61" t="s">
        <v>141</v>
      </c>
      <c r="G27915" s="61" t="s">
        <v>244</v>
      </c>
      <c r="H27915" s="61" t="s">
        <v>15749</v>
      </c>
      <c r="I27915" s="61">
        <v>47.97</v>
      </c>
      <c r="J27915" s="61">
        <v>-119.59</v>
      </c>
      <c r="K27915">
        <v>2769</v>
      </c>
      <c r="L27915"/>
      <c r="M27915"/>
    </row>
    <row r="27916" spans="1:13">
      <c r="A27916" s="61" t="s">
        <v>40</v>
      </c>
      <c r="B27916" s="61">
        <v>98320</v>
      </c>
      <c r="C27916" s="63" t="s">
        <v>968</v>
      </c>
      <c r="D27916" s="61">
        <v>0</v>
      </c>
      <c r="E27916" s="61" t="s">
        <v>17175</v>
      </c>
      <c r="F27916" s="61" t="s">
        <v>141</v>
      </c>
      <c r="G27916" s="61" t="s">
        <v>362</v>
      </c>
      <c r="H27916" s="61" t="s">
        <v>15749</v>
      </c>
      <c r="I27916" s="61">
        <v>47.69</v>
      </c>
      <c r="J27916" s="61">
        <v>-122.99</v>
      </c>
      <c r="K27916">
        <v>1341</v>
      </c>
      <c r="L27916"/>
      <c r="M27916"/>
    </row>
    <row r="27917" spans="1:13">
      <c r="A27917" s="61" t="s">
        <v>40</v>
      </c>
      <c r="B27917" s="61">
        <v>98606</v>
      </c>
      <c r="C27917" s="63" t="s">
        <v>968</v>
      </c>
      <c r="D27917" s="61">
        <v>0</v>
      </c>
      <c r="E27917" s="61" t="s">
        <v>17241</v>
      </c>
      <c r="F27917" s="61" t="s">
        <v>141</v>
      </c>
      <c r="G27917" s="61" t="s">
        <v>8707</v>
      </c>
      <c r="H27917" s="61" t="s">
        <v>15749</v>
      </c>
      <c r="I27917" s="61">
        <v>45.73</v>
      </c>
      <c r="J27917" s="61">
        <v>-122.45</v>
      </c>
      <c r="K27917">
        <v>9868</v>
      </c>
      <c r="L27917"/>
      <c r="M27917"/>
    </row>
    <row r="27918" spans="1:13">
      <c r="A27918" s="61" t="s">
        <v>40</v>
      </c>
      <c r="B27918" s="61">
        <v>98321</v>
      </c>
      <c r="C27918" s="63" t="s">
        <v>968</v>
      </c>
      <c r="D27918" s="61">
        <v>0</v>
      </c>
      <c r="E27918" s="61" t="s">
        <v>10218</v>
      </c>
      <c r="F27918" s="61" t="s">
        <v>141</v>
      </c>
      <c r="G27918" s="61" t="s">
        <v>745</v>
      </c>
      <c r="H27918" s="61" t="s">
        <v>15749</v>
      </c>
      <c r="I27918" s="61">
        <v>47.13</v>
      </c>
      <c r="J27918" s="61">
        <v>-122.04</v>
      </c>
      <c r="K27918">
        <v>16924</v>
      </c>
      <c r="L27918"/>
      <c r="M27918"/>
    </row>
    <row r="27919" spans="1:13">
      <c r="A27919" s="61" t="s">
        <v>40</v>
      </c>
      <c r="B27919" s="61">
        <v>99323</v>
      </c>
      <c r="C27919" s="63" t="s">
        <v>968</v>
      </c>
      <c r="D27919" s="61">
        <v>0</v>
      </c>
      <c r="E27919" s="61" t="s">
        <v>9342</v>
      </c>
      <c r="F27919" s="61" t="s">
        <v>141</v>
      </c>
      <c r="G27919" s="61" t="s">
        <v>17343</v>
      </c>
      <c r="H27919" s="61" t="s">
        <v>15749</v>
      </c>
      <c r="I27919" s="61">
        <v>46.22</v>
      </c>
      <c r="J27919" s="61">
        <v>-118.82</v>
      </c>
      <c r="K27919">
        <v>3882</v>
      </c>
      <c r="L27919"/>
      <c r="M27919"/>
    </row>
    <row r="27920" spans="1:13">
      <c r="A27920" s="61" t="s">
        <v>40</v>
      </c>
      <c r="B27920" s="61">
        <v>98233</v>
      </c>
      <c r="C27920" s="63" t="s">
        <v>968</v>
      </c>
      <c r="D27920" s="61">
        <v>0</v>
      </c>
      <c r="E27920" s="61" t="s">
        <v>1184</v>
      </c>
      <c r="F27920" s="61" t="s">
        <v>141</v>
      </c>
      <c r="G27920" s="61" t="s">
        <v>17147</v>
      </c>
      <c r="H27920" s="61" t="s">
        <v>15749</v>
      </c>
      <c r="I27920" s="61">
        <v>48.53</v>
      </c>
      <c r="J27920" s="61">
        <v>-122.31</v>
      </c>
      <c r="K27920">
        <v>16034</v>
      </c>
      <c r="L27920"/>
      <c r="M27920"/>
    </row>
    <row r="27921" spans="1:13">
      <c r="A27921" s="61" t="s">
        <v>40</v>
      </c>
      <c r="B27921" s="61">
        <v>98282</v>
      </c>
      <c r="C27921" s="63" t="s">
        <v>968</v>
      </c>
      <c r="D27921" s="61">
        <v>0</v>
      </c>
      <c r="E27921" s="61" t="s">
        <v>17167</v>
      </c>
      <c r="F27921" s="61" t="s">
        <v>141</v>
      </c>
      <c r="G27921" s="61" t="s">
        <v>17149</v>
      </c>
      <c r="H27921" s="61" t="s">
        <v>15749</v>
      </c>
      <c r="I27921" s="61">
        <v>48.16</v>
      </c>
      <c r="J27921" s="61">
        <v>-122.49</v>
      </c>
      <c r="K27921">
        <v>17356</v>
      </c>
      <c r="L27921"/>
      <c r="M27921"/>
    </row>
    <row r="27922" spans="1:13">
      <c r="A27922" s="61" t="s">
        <v>40</v>
      </c>
      <c r="B27922" s="61">
        <v>98607</v>
      </c>
      <c r="C27922" s="63" t="s">
        <v>968</v>
      </c>
      <c r="D27922" s="61">
        <v>0</v>
      </c>
      <c r="E27922" s="61" t="s">
        <v>17242</v>
      </c>
      <c r="F27922" s="61" t="s">
        <v>141</v>
      </c>
      <c r="G27922" s="61" t="s">
        <v>8707</v>
      </c>
      <c r="H27922" s="61" t="s">
        <v>15749</v>
      </c>
      <c r="I27922" s="61">
        <v>45.64</v>
      </c>
      <c r="J27922" s="61">
        <v>-122.37</v>
      </c>
      <c r="K27922">
        <v>35054</v>
      </c>
      <c r="L27922"/>
      <c r="M27922"/>
    </row>
    <row r="27923" spans="1:13">
      <c r="A27923" s="61" t="s">
        <v>40</v>
      </c>
      <c r="B27923" s="61">
        <v>98323</v>
      </c>
      <c r="C27923" s="63" t="s">
        <v>968</v>
      </c>
      <c r="D27923" s="61">
        <v>0</v>
      </c>
      <c r="E27923" s="61" t="s">
        <v>17176</v>
      </c>
      <c r="F27923" s="61" t="s">
        <v>141</v>
      </c>
      <c r="G27923" s="61" t="s">
        <v>745</v>
      </c>
      <c r="H27923" s="61" t="s">
        <v>15749</v>
      </c>
      <c r="I27923" s="61">
        <v>47.01</v>
      </c>
      <c r="J27923" s="61">
        <v>-121.98</v>
      </c>
      <c r="K27923">
        <v>877</v>
      </c>
      <c r="L27923"/>
      <c r="M27923"/>
    </row>
    <row r="27924" spans="1:13">
      <c r="A27924" s="61" t="s">
        <v>40</v>
      </c>
      <c r="B27924" s="61">
        <v>98814</v>
      </c>
      <c r="C27924" s="63" t="s">
        <v>968</v>
      </c>
      <c r="D27924" s="61">
        <v>0</v>
      </c>
      <c r="E27924" s="61" t="s">
        <v>494</v>
      </c>
      <c r="F27924" s="61" t="s">
        <v>141</v>
      </c>
      <c r="G27924" s="61" t="s">
        <v>17266</v>
      </c>
      <c r="H27924" s="61" t="s">
        <v>15749</v>
      </c>
      <c r="I27924" s="61">
        <v>48.21</v>
      </c>
      <c r="J27924" s="61">
        <v>-120.16</v>
      </c>
      <c r="K27924">
        <v>525</v>
      </c>
      <c r="L27924"/>
      <c r="M27924"/>
    </row>
    <row r="27925" spans="1:13">
      <c r="A27925" s="61" t="s">
        <v>40</v>
      </c>
      <c r="B27925" s="61">
        <v>98014</v>
      </c>
      <c r="C27925" s="63" t="s">
        <v>968</v>
      </c>
      <c r="D27925" s="61">
        <v>0</v>
      </c>
      <c r="E27925" s="61" t="s">
        <v>17127</v>
      </c>
      <c r="F27925" s="61" t="s">
        <v>141</v>
      </c>
      <c r="G27925" s="61" t="s">
        <v>15316</v>
      </c>
      <c r="H27925" s="61" t="s">
        <v>15749</v>
      </c>
      <c r="I27925" s="61">
        <v>47.64</v>
      </c>
      <c r="J27925" s="61">
        <v>-121.89</v>
      </c>
      <c r="K27925">
        <v>7651</v>
      </c>
      <c r="L27925"/>
      <c r="M27925"/>
    </row>
    <row r="27926" spans="1:13">
      <c r="A27926" s="61" t="s">
        <v>40</v>
      </c>
      <c r="B27926" s="61">
        <v>98609</v>
      </c>
      <c r="C27926" s="63" t="s">
        <v>968</v>
      </c>
      <c r="D27926" s="61">
        <v>0</v>
      </c>
      <c r="E27926" s="61" t="s">
        <v>17243</v>
      </c>
      <c r="F27926" s="61" t="s">
        <v>141</v>
      </c>
      <c r="G27926" s="61" t="s">
        <v>17230</v>
      </c>
      <c r="H27926" s="61" t="s">
        <v>15749</v>
      </c>
      <c r="I27926" s="61">
        <v>46.07</v>
      </c>
      <c r="J27926" s="61">
        <v>-122.86</v>
      </c>
      <c r="K27926">
        <v>65</v>
      </c>
      <c r="L27926"/>
      <c r="M27926"/>
    </row>
    <row r="27927" spans="1:13">
      <c r="A27927" s="61" t="s">
        <v>40</v>
      </c>
      <c r="B27927" s="61">
        <v>98610</v>
      </c>
      <c r="C27927" s="63" t="s">
        <v>968</v>
      </c>
      <c r="D27927" s="61">
        <v>0</v>
      </c>
      <c r="E27927" s="61" t="s">
        <v>4021</v>
      </c>
      <c r="F27927" s="61" t="s">
        <v>141</v>
      </c>
      <c r="G27927" s="61" t="s">
        <v>17244</v>
      </c>
      <c r="H27927" s="61" t="s">
        <v>15749</v>
      </c>
      <c r="I27927" s="61">
        <v>45.79</v>
      </c>
      <c r="J27927" s="61">
        <v>-121.89</v>
      </c>
      <c r="K27927">
        <v>3017</v>
      </c>
      <c r="L27927"/>
      <c r="M27927"/>
    </row>
    <row r="27928" spans="1:13">
      <c r="A27928" s="61" t="s">
        <v>40</v>
      </c>
      <c r="B27928" s="61">
        <v>98815</v>
      </c>
      <c r="C27928" s="63" t="s">
        <v>968</v>
      </c>
      <c r="D27928" s="61">
        <v>0</v>
      </c>
      <c r="E27928" s="61" t="s">
        <v>17267</v>
      </c>
      <c r="F27928" s="61" t="s">
        <v>141</v>
      </c>
      <c r="G27928" s="61" t="s">
        <v>17264</v>
      </c>
      <c r="H27928" s="61" t="s">
        <v>15749</v>
      </c>
      <c r="I27928" s="61">
        <v>47.55</v>
      </c>
      <c r="J27928" s="61">
        <v>-120.48</v>
      </c>
      <c r="K27928">
        <v>7804</v>
      </c>
      <c r="L27928"/>
      <c r="M27928"/>
    </row>
    <row r="27929" spans="1:13">
      <c r="A27929" s="61" t="s">
        <v>40</v>
      </c>
      <c r="B27929" s="61">
        <v>98611</v>
      </c>
      <c r="C27929" s="63" t="s">
        <v>968</v>
      </c>
      <c r="D27929" s="61">
        <v>0</v>
      </c>
      <c r="E27929" s="61" t="s">
        <v>11251</v>
      </c>
      <c r="F27929" s="61" t="s">
        <v>141</v>
      </c>
      <c r="G27929" s="61" t="s">
        <v>17230</v>
      </c>
      <c r="H27929" s="61" t="s">
        <v>15749</v>
      </c>
      <c r="I27929" s="61">
        <v>46.29</v>
      </c>
      <c r="J27929" s="61">
        <v>-122.95</v>
      </c>
      <c r="K27929">
        <v>10165</v>
      </c>
      <c r="L27929"/>
      <c r="M27929"/>
    </row>
    <row r="27930" spans="1:13">
      <c r="A27930" s="61" t="s">
        <v>40</v>
      </c>
      <c r="B27930" s="61">
        <v>98612</v>
      </c>
      <c r="C27930" s="63" t="s">
        <v>968</v>
      </c>
      <c r="D27930" s="61">
        <v>0</v>
      </c>
      <c r="E27930" s="61" t="s">
        <v>17245</v>
      </c>
      <c r="F27930" s="61" t="s">
        <v>141</v>
      </c>
      <c r="G27930" s="61" t="s">
        <v>17246</v>
      </c>
      <c r="H27930" s="61" t="s">
        <v>15749</v>
      </c>
      <c r="I27930" s="61">
        <v>46.22</v>
      </c>
      <c r="J27930" s="61">
        <v>-123.31</v>
      </c>
      <c r="K27930">
        <v>3032</v>
      </c>
      <c r="L27930"/>
      <c r="M27930"/>
    </row>
    <row r="27931" spans="1:13">
      <c r="A27931" s="61" t="s">
        <v>40</v>
      </c>
      <c r="B27931" s="61">
        <v>98613</v>
      </c>
      <c r="C27931" s="63" t="s">
        <v>968</v>
      </c>
      <c r="D27931" s="61">
        <v>0</v>
      </c>
      <c r="E27931" s="61" t="s">
        <v>637</v>
      </c>
      <c r="F27931" s="61" t="s">
        <v>141</v>
      </c>
      <c r="G27931" s="61" t="s">
        <v>17238</v>
      </c>
      <c r="H27931" s="61" t="s">
        <v>15749</v>
      </c>
      <c r="I27931" s="61">
        <v>45.74</v>
      </c>
      <c r="J27931" s="61">
        <v>-120.93</v>
      </c>
      <c r="K27931">
        <v>543</v>
      </c>
      <c r="L27931"/>
      <c r="M27931"/>
    </row>
    <row r="27932" spans="1:13">
      <c r="A27932" s="61" t="s">
        <v>40</v>
      </c>
      <c r="B27932" s="61">
        <v>98531</v>
      </c>
      <c r="C27932" s="63" t="s">
        <v>968</v>
      </c>
      <c r="D27932" s="61">
        <v>0</v>
      </c>
      <c r="E27932" s="61" t="s">
        <v>10712</v>
      </c>
      <c r="F27932" s="61" t="s">
        <v>141</v>
      </c>
      <c r="G27932" s="61" t="s">
        <v>3494</v>
      </c>
      <c r="H27932" s="61" t="s">
        <v>15749</v>
      </c>
      <c r="I27932" s="61">
        <v>46.74</v>
      </c>
      <c r="J27932" s="61">
        <v>-122.95</v>
      </c>
      <c r="K27932">
        <v>26669</v>
      </c>
      <c r="L27932"/>
      <c r="M27932"/>
    </row>
    <row r="27933" spans="1:13">
      <c r="A27933" s="61" t="s">
        <v>40</v>
      </c>
      <c r="B27933" s="61">
        <v>99003</v>
      </c>
      <c r="C27933" s="63" t="s">
        <v>968</v>
      </c>
      <c r="D27933" s="61">
        <v>0</v>
      </c>
      <c r="E27933" s="61" t="s">
        <v>6297</v>
      </c>
      <c r="F27933" s="61" t="s">
        <v>141</v>
      </c>
      <c r="G27933" s="61" t="s">
        <v>17297</v>
      </c>
      <c r="H27933" s="61" t="s">
        <v>15749</v>
      </c>
      <c r="I27933" s="61">
        <v>47.92</v>
      </c>
      <c r="J27933" s="61">
        <v>-117.28</v>
      </c>
      <c r="K27933">
        <v>5302</v>
      </c>
      <c r="L27933"/>
      <c r="M27933"/>
    </row>
    <row r="27934" spans="1:13">
      <c r="A27934" s="61" t="s">
        <v>40</v>
      </c>
      <c r="B27934" s="61">
        <v>98532</v>
      </c>
      <c r="C27934" s="63" t="s">
        <v>968</v>
      </c>
      <c r="D27934" s="61">
        <v>0</v>
      </c>
      <c r="E27934" s="61" t="s">
        <v>17212</v>
      </c>
      <c r="F27934" s="61" t="s">
        <v>141</v>
      </c>
      <c r="G27934" s="61" t="s">
        <v>3494</v>
      </c>
      <c r="H27934" s="61" t="s">
        <v>15749</v>
      </c>
      <c r="I27934" s="61">
        <v>46.62</v>
      </c>
      <c r="J27934" s="61">
        <v>-123</v>
      </c>
      <c r="K27934">
        <v>25572</v>
      </c>
      <c r="L27934"/>
      <c r="M27934"/>
    </row>
    <row r="27935" spans="1:13">
      <c r="A27935" s="61" t="s">
        <v>40</v>
      </c>
      <c r="B27935" s="61">
        <v>98816</v>
      </c>
      <c r="C27935" s="63" t="s">
        <v>968</v>
      </c>
      <c r="D27935" s="61">
        <v>0</v>
      </c>
      <c r="E27935" s="61" t="s">
        <v>17268</v>
      </c>
      <c r="F27935" s="61" t="s">
        <v>141</v>
      </c>
      <c r="G27935" s="61" t="s">
        <v>17264</v>
      </c>
      <c r="H27935" s="61" t="s">
        <v>15749</v>
      </c>
      <c r="I27935" s="61">
        <v>47.89</v>
      </c>
      <c r="J27935" s="61">
        <v>-119.99</v>
      </c>
      <c r="K27935">
        <v>7067</v>
      </c>
      <c r="L27935"/>
      <c r="M27935"/>
    </row>
    <row r="27936" spans="1:13">
      <c r="A27936" s="61" t="s">
        <v>40</v>
      </c>
      <c r="B27936" s="61">
        <v>99004</v>
      </c>
      <c r="C27936" s="63" t="s">
        <v>968</v>
      </c>
      <c r="D27936" s="61">
        <v>0</v>
      </c>
      <c r="E27936" s="61" t="s">
        <v>13462</v>
      </c>
      <c r="F27936" s="61" t="s">
        <v>141</v>
      </c>
      <c r="G27936" s="61" t="s">
        <v>17297</v>
      </c>
      <c r="H27936" s="61" t="s">
        <v>15749</v>
      </c>
      <c r="I27936" s="61">
        <v>47.43</v>
      </c>
      <c r="J27936" s="61">
        <v>-117.62</v>
      </c>
      <c r="K27936">
        <v>23064</v>
      </c>
      <c r="L27936"/>
      <c r="M27936"/>
    </row>
    <row r="27937" spans="1:13">
      <c r="A27937" s="61" t="s">
        <v>40</v>
      </c>
      <c r="B27937" s="61">
        <v>99109</v>
      </c>
      <c r="C27937" s="63" t="s">
        <v>968</v>
      </c>
      <c r="D27937" s="61">
        <v>0</v>
      </c>
      <c r="E27937" s="61" t="s">
        <v>17320</v>
      </c>
      <c r="F27937" s="61" t="s">
        <v>141</v>
      </c>
      <c r="G27937" s="61" t="s">
        <v>11495</v>
      </c>
      <c r="H27937" s="61" t="s">
        <v>15749</v>
      </c>
      <c r="I27937" s="61">
        <v>48.26</v>
      </c>
      <c r="J27937" s="61">
        <v>-117.76</v>
      </c>
      <c r="K27937">
        <v>5016</v>
      </c>
      <c r="L27937"/>
      <c r="M27937"/>
    </row>
    <row r="27938" spans="1:13">
      <c r="A27938" s="61" t="s">
        <v>40</v>
      </c>
      <c r="B27938" s="61">
        <v>98325</v>
      </c>
      <c r="C27938" s="63" t="s">
        <v>968</v>
      </c>
      <c r="D27938" s="61">
        <v>0</v>
      </c>
      <c r="E27938" s="61" t="s">
        <v>17177</v>
      </c>
      <c r="F27938" s="61" t="s">
        <v>141</v>
      </c>
      <c r="G27938" s="61" t="s">
        <v>362</v>
      </c>
      <c r="H27938" s="61" t="s">
        <v>15749</v>
      </c>
      <c r="I27938" s="61">
        <v>47.97</v>
      </c>
      <c r="J27938" s="61">
        <v>-122.78</v>
      </c>
      <c r="K27938">
        <v>1837</v>
      </c>
      <c r="L27938"/>
      <c r="M27938"/>
    </row>
    <row r="27939" spans="1:13">
      <c r="A27939" s="61" t="s">
        <v>40</v>
      </c>
      <c r="B27939" s="61">
        <v>98533</v>
      </c>
      <c r="C27939" s="63" t="s">
        <v>968</v>
      </c>
      <c r="D27939" s="61">
        <v>0</v>
      </c>
      <c r="E27939" s="61" t="s">
        <v>17213</v>
      </c>
      <c r="F27939" s="61" t="s">
        <v>141</v>
      </c>
      <c r="G27939" s="61" t="s">
        <v>3494</v>
      </c>
      <c r="H27939" s="61" t="s">
        <v>15749</v>
      </c>
      <c r="I27939" s="61">
        <v>46.59</v>
      </c>
      <c r="J27939" s="61">
        <v>-122.51</v>
      </c>
      <c r="K27939">
        <v>558</v>
      </c>
      <c r="L27939"/>
      <c r="M27939"/>
    </row>
    <row r="27940" spans="1:13">
      <c r="A27940" s="61" t="s">
        <v>40</v>
      </c>
      <c r="B27940" s="61">
        <v>98326</v>
      </c>
      <c r="C27940" s="63" t="s">
        <v>968</v>
      </c>
      <c r="D27940" s="61">
        <v>0</v>
      </c>
      <c r="E27940" s="61" t="s">
        <v>17178</v>
      </c>
      <c r="F27940" s="61" t="s">
        <v>141</v>
      </c>
      <c r="G27940" s="61" t="s">
        <v>17173</v>
      </c>
      <c r="H27940" s="61" t="s">
        <v>15749</v>
      </c>
      <c r="I27940" s="61">
        <v>48.17</v>
      </c>
      <c r="J27940" s="61">
        <v>-124.53</v>
      </c>
      <c r="K27940">
        <v>1374</v>
      </c>
      <c r="L27940"/>
      <c r="M27940"/>
    </row>
    <row r="27941" spans="1:13">
      <c r="A27941" s="61" t="s">
        <v>40</v>
      </c>
      <c r="B27941" s="61">
        <v>99403</v>
      </c>
      <c r="C27941" s="63" t="s">
        <v>968</v>
      </c>
      <c r="D27941" s="61">
        <v>0</v>
      </c>
      <c r="E27941" s="61" t="s">
        <v>201</v>
      </c>
      <c r="F27941" s="61" t="s">
        <v>141</v>
      </c>
      <c r="G27941" s="61" t="s">
        <v>17358</v>
      </c>
      <c r="H27941" s="61" t="s">
        <v>15749</v>
      </c>
      <c r="I27941" s="61">
        <v>46.36</v>
      </c>
      <c r="J27941" s="61">
        <v>-117.22</v>
      </c>
      <c r="K27941">
        <v>20224</v>
      </c>
      <c r="L27941"/>
      <c r="M27941"/>
    </row>
    <row r="27942" spans="1:13">
      <c r="A27942" s="61" t="s">
        <v>40</v>
      </c>
      <c r="B27942" s="61">
        <v>99110</v>
      </c>
      <c r="C27942" s="63" t="s">
        <v>968</v>
      </c>
      <c r="D27942" s="61">
        <v>0</v>
      </c>
      <c r="E27942" s="61" t="s">
        <v>434</v>
      </c>
      <c r="F27942" s="61" t="s">
        <v>141</v>
      </c>
      <c r="G27942" s="61" t="s">
        <v>11495</v>
      </c>
      <c r="H27942" s="61" t="s">
        <v>15749</v>
      </c>
      <c r="I27942" s="61">
        <v>48.03</v>
      </c>
      <c r="J27942" s="61">
        <v>-117.57</v>
      </c>
      <c r="K27942">
        <v>1853</v>
      </c>
      <c r="L27942"/>
      <c r="M27942"/>
    </row>
    <row r="27943" spans="1:13">
      <c r="A27943" s="61" t="s">
        <v>40</v>
      </c>
      <c r="B27943" s="61">
        <v>98922</v>
      </c>
      <c r="C27943" s="63" t="s">
        <v>968</v>
      </c>
      <c r="D27943" s="61">
        <v>0</v>
      </c>
      <c r="E27943" s="61" t="s">
        <v>17284</v>
      </c>
      <c r="F27943" s="61" t="s">
        <v>141</v>
      </c>
      <c r="G27943" s="61" t="s">
        <v>17140</v>
      </c>
      <c r="H27943" s="61" t="s">
        <v>15749</v>
      </c>
      <c r="I27943" s="61">
        <v>47.2</v>
      </c>
      <c r="J27943" s="61">
        <v>-120.9</v>
      </c>
      <c r="K27943">
        <v>6817</v>
      </c>
      <c r="L27943"/>
      <c r="M27943"/>
    </row>
    <row r="27944" spans="1:13">
      <c r="A27944" s="61" t="s">
        <v>40</v>
      </c>
      <c r="B27944" s="61">
        <v>98236</v>
      </c>
      <c r="C27944" s="63" t="s">
        <v>968</v>
      </c>
      <c r="D27944" s="61">
        <v>0</v>
      </c>
      <c r="E27944" s="61" t="s">
        <v>1118</v>
      </c>
      <c r="F27944" s="61" t="s">
        <v>141</v>
      </c>
      <c r="G27944" s="61" t="s">
        <v>17149</v>
      </c>
      <c r="H27944" s="61" t="s">
        <v>15749</v>
      </c>
      <c r="I27944" s="61">
        <v>47.95</v>
      </c>
      <c r="J27944" s="61">
        <v>-122.41</v>
      </c>
      <c r="K27944">
        <v>6157</v>
      </c>
      <c r="L27944"/>
      <c r="M27944"/>
    </row>
    <row r="27945" spans="1:13">
      <c r="A27945" s="61" t="s">
        <v>40</v>
      </c>
      <c r="B27945" s="61">
        <v>99005</v>
      </c>
      <c r="C27945" s="63" t="s">
        <v>968</v>
      </c>
      <c r="D27945" s="61">
        <v>0</v>
      </c>
      <c r="E27945" s="61" t="s">
        <v>496</v>
      </c>
      <c r="F27945" s="61" t="s">
        <v>141</v>
      </c>
      <c r="G27945" s="61" t="s">
        <v>17297</v>
      </c>
      <c r="H27945" s="61" t="s">
        <v>15749</v>
      </c>
      <c r="I27945" s="61">
        <v>47.84</v>
      </c>
      <c r="J27945" s="61">
        <v>-117.35</v>
      </c>
      <c r="K27945">
        <v>10253</v>
      </c>
      <c r="L27945"/>
      <c r="M27945"/>
    </row>
    <row r="27946" spans="1:13">
      <c r="A27946" s="61" t="s">
        <v>40</v>
      </c>
      <c r="B27946" s="61">
        <v>99111</v>
      </c>
      <c r="C27946" s="63" t="s">
        <v>968</v>
      </c>
      <c r="D27946" s="61">
        <v>0</v>
      </c>
      <c r="E27946" s="61" t="s">
        <v>6495</v>
      </c>
      <c r="F27946" s="61" t="s">
        <v>141</v>
      </c>
      <c r="G27946" s="61" t="s">
        <v>17300</v>
      </c>
      <c r="H27946" s="61" t="s">
        <v>15749</v>
      </c>
      <c r="I27946" s="61">
        <v>46.85</v>
      </c>
      <c r="J27946" s="61">
        <v>-117.44</v>
      </c>
      <c r="K27946">
        <v>4029</v>
      </c>
      <c r="L27946"/>
      <c r="M27946"/>
    </row>
    <row r="27947" spans="1:13">
      <c r="A27947" s="61" t="s">
        <v>40</v>
      </c>
      <c r="B27947" s="61">
        <v>99324</v>
      </c>
      <c r="C27947" s="63" t="s">
        <v>968</v>
      </c>
      <c r="D27947" s="61">
        <v>0</v>
      </c>
      <c r="E27947" s="61" t="s">
        <v>17344</v>
      </c>
      <c r="F27947" s="61" t="s">
        <v>141</v>
      </c>
      <c r="G27947" s="61" t="s">
        <v>17343</v>
      </c>
      <c r="H27947" s="61" t="s">
        <v>15749</v>
      </c>
      <c r="I27947" s="61">
        <v>46.04</v>
      </c>
      <c r="J27947" s="61">
        <v>-118.4</v>
      </c>
      <c r="K27947">
        <v>10226</v>
      </c>
      <c r="L27947"/>
      <c r="M27947"/>
    </row>
    <row r="27948" spans="1:13">
      <c r="A27948" s="61" t="s">
        <v>40</v>
      </c>
      <c r="B27948" s="61">
        <v>99113</v>
      </c>
      <c r="C27948" s="63" t="s">
        <v>968</v>
      </c>
      <c r="D27948" s="61">
        <v>0</v>
      </c>
      <c r="E27948" s="61" t="s">
        <v>3585</v>
      </c>
      <c r="F27948" s="61" t="s">
        <v>141</v>
      </c>
      <c r="G27948" s="61" t="s">
        <v>17300</v>
      </c>
      <c r="H27948" s="61" t="s">
        <v>15749</v>
      </c>
      <c r="I27948" s="61">
        <v>46.56</v>
      </c>
      <c r="J27948" s="61">
        <v>-117.22</v>
      </c>
      <c r="K27948">
        <v>722</v>
      </c>
      <c r="L27948"/>
      <c r="M27948"/>
    </row>
    <row r="27949" spans="1:13">
      <c r="A27949" s="61" t="s">
        <v>40</v>
      </c>
      <c r="B27949" s="61">
        <v>99114</v>
      </c>
      <c r="C27949" s="63" t="s">
        <v>968</v>
      </c>
      <c r="D27949" s="61">
        <v>0</v>
      </c>
      <c r="E27949" s="61" t="s">
        <v>17321</v>
      </c>
      <c r="F27949" s="61" t="s">
        <v>141</v>
      </c>
      <c r="G27949" s="61" t="s">
        <v>11495</v>
      </c>
      <c r="H27949" s="61" t="s">
        <v>15749</v>
      </c>
      <c r="I27949" s="61">
        <v>48.67</v>
      </c>
      <c r="J27949" s="61">
        <v>-117.75</v>
      </c>
      <c r="K27949">
        <v>12649</v>
      </c>
      <c r="L27949"/>
      <c r="M27949"/>
    </row>
    <row r="27950" spans="1:13">
      <c r="A27950" s="61" t="s">
        <v>40</v>
      </c>
      <c r="B27950" s="61">
        <v>98237</v>
      </c>
      <c r="C27950" s="63" t="s">
        <v>968</v>
      </c>
      <c r="D27950" s="61">
        <v>0</v>
      </c>
      <c r="E27950" s="61" t="s">
        <v>17150</v>
      </c>
      <c r="F27950" s="61" t="s">
        <v>141</v>
      </c>
      <c r="G27950" s="61" t="s">
        <v>17147</v>
      </c>
      <c r="H27950" s="61" t="s">
        <v>15749</v>
      </c>
      <c r="I27950" s="61">
        <v>48.56</v>
      </c>
      <c r="J27950" s="61">
        <v>-121.77</v>
      </c>
      <c r="K27950">
        <v>4304</v>
      </c>
      <c r="L27950"/>
      <c r="M27950"/>
    </row>
    <row r="27951" spans="1:13">
      <c r="A27951" s="61" t="s">
        <v>40</v>
      </c>
      <c r="B27951" s="61">
        <v>99326</v>
      </c>
      <c r="C27951" s="63" t="s">
        <v>968</v>
      </c>
      <c r="D27951" s="61">
        <v>0</v>
      </c>
      <c r="E27951" s="61" t="s">
        <v>17345</v>
      </c>
      <c r="F27951" s="61" t="s">
        <v>141</v>
      </c>
      <c r="G27951" s="61" t="s">
        <v>428</v>
      </c>
      <c r="H27951" s="61" t="s">
        <v>15749</v>
      </c>
      <c r="I27951" s="61">
        <v>46.66</v>
      </c>
      <c r="J27951" s="61">
        <v>-118.9</v>
      </c>
      <c r="K27951">
        <v>6277</v>
      </c>
      <c r="L27951"/>
      <c r="M27951"/>
    </row>
    <row r="27952" spans="1:13">
      <c r="A27952" s="61" t="s">
        <v>40</v>
      </c>
      <c r="B27952" s="61">
        <v>98535</v>
      </c>
      <c r="C27952" s="63" t="s">
        <v>968</v>
      </c>
      <c r="D27952" s="61">
        <v>0</v>
      </c>
      <c r="E27952" s="61" t="s">
        <v>17214</v>
      </c>
      <c r="F27952" s="61" t="s">
        <v>141</v>
      </c>
      <c r="G27952" s="61" t="s">
        <v>17207</v>
      </c>
      <c r="H27952" s="61" t="s">
        <v>15749</v>
      </c>
      <c r="I27952" s="61">
        <v>47.09</v>
      </c>
      <c r="J27952" s="61">
        <v>-124.13</v>
      </c>
      <c r="K27952">
        <v>529</v>
      </c>
      <c r="L27952"/>
      <c r="M27952"/>
    </row>
    <row r="27953" spans="1:13">
      <c r="A27953" s="61" t="s">
        <v>40</v>
      </c>
      <c r="B27953" s="61">
        <v>98536</v>
      </c>
      <c r="C27953" s="63" t="s">
        <v>968</v>
      </c>
      <c r="D27953" s="61">
        <v>0</v>
      </c>
      <c r="E27953" s="61" t="s">
        <v>17215</v>
      </c>
      <c r="F27953" s="61" t="s">
        <v>141</v>
      </c>
      <c r="G27953" s="61" t="s">
        <v>17207</v>
      </c>
      <c r="H27953" s="61" t="s">
        <v>15749</v>
      </c>
      <c r="I27953" s="61">
        <v>47.16</v>
      </c>
      <c r="J27953" s="61">
        <v>-124.12</v>
      </c>
      <c r="K27953">
        <v>153</v>
      </c>
      <c r="L27953"/>
      <c r="M27953"/>
    </row>
    <row r="27954" spans="1:13">
      <c r="A27954" s="61" t="s">
        <v>40</v>
      </c>
      <c r="B27954" s="61">
        <v>98537</v>
      </c>
      <c r="C27954" s="63" t="s">
        <v>968</v>
      </c>
      <c r="D27954" s="61">
        <v>0</v>
      </c>
      <c r="E27954" s="61" t="s">
        <v>17216</v>
      </c>
      <c r="F27954" s="61" t="s">
        <v>141</v>
      </c>
      <c r="G27954" s="61" t="s">
        <v>17207</v>
      </c>
      <c r="H27954" s="61" t="s">
        <v>15749</v>
      </c>
      <c r="I27954" s="61">
        <v>46.85</v>
      </c>
      <c r="J27954" s="61">
        <v>-123.62</v>
      </c>
      <c r="K27954">
        <v>2181</v>
      </c>
      <c r="L27954"/>
      <c r="M27954"/>
    </row>
    <row r="27955" spans="1:13">
      <c r="A27955" s="61" t="s">
        <v>40</v>
      </c>
      <c r="B27955" s="61">
        <v>98616</v>
      </c>
      <c r="C27955" s="63" t="s">
        <v>968</v>
      </c>
      <c r="D27955" s="61">
        <v>0</v>
      </c>
      <c r="E27955" s="61" t="s">
        <v>17247</v>
      </c>
      <c r="F27955" s="61" t="s">
        <v>141</v>
      </c>
      <c r="G27955" s="61" t="s">
        <v>17230</v>
      </c>
      <c r="H27955" s="61" t="s">
        <v>15749</v>
      </c>
      <c r="I27955" s="61">
        <v>46.19</v>
      </c>
      <c r="J27955" s="61">
        <v>-122.13</v>
      </c>
      <c r="K27955">
        <v>200</v>
      </c>
      <c r="L27955"/>
      <c r="M27955"/>
    </row>
    <row r="27956" spans="1:13">
      <c r="A27956" s="61" t="s">
        <v>40</v>
      </c>
      <c r="B27956" s="61">
        <v>99115</v>
      </c>
      <c r="C27956" s="63" t="s">
        <v>968</v>
      </c>
      <c r="D27956" s="61">
        <v>0</v>
      </c>
      <c r="E27956" s="61" t="s">
        <v>17322</v>
      </c>
      <c r="F27956" s="61" t="s">
        <v>141</v>
      </c>
      <c r="G27956" s="61" t="s">
        <v>6526</v>
      </c>
      <c r="H27956" s="61" t="s">
        <v>15749</v>
      </c>
      <c r="I27956" s="61">
        <v>47.66</v>
      </c>
      <c r="J27956" s="61">
        <v>-119.43</v>
      </c>
      <c r="K27956">
        <v>1227</v>
      </c>
      <c r="L27956"/>
      <c r="M27956"/>
    </row>
    <row r="27957" spans="1:13">
      <c r="A27957" s="61" t="s">
        <v>40</v>
      </c>
      <c r="B27957" s="61">
        <v>99116</v>
      </c>
      <c r="C27957" s="63" t="s">
        <v>968</v>
      </c>
      <c r="D27957" s="61">
        <v>0</v>
      </c>
      <c r="E27957" s="61" t="s">
        <v>17323</v>
      </c>
      <c r="F27957" s="61" t="s">
        <v>141</v>
      </c>
      <c r="G27957" s="61" t="s">
        <v>244</v>
      </c>
      <c r="H27957" s="61" t="s">
        <v>15749</v>
      </c>
      <c r="I27957" s="61">
        <v>48.03</v>
      </c>
      <c r="J27957" s="61">
        <v>-118.94</v>
      </c>
      <c r="K27957">
        <v>1476</v>
      </c>
      <c r="L27957"/>
      <c r="M27957"/>
    </row>
    <row r="27958" spans="1:13">
      <c r="A27958" s="61" t="s">
        <v>40</v>
      </c>
      <c r="B27958" s="61">
        <v>98239</v>
      </c>
      <c r="C27958" s="63" t="s">
        <v>968</v>
      </c>
      <c r="D27958" s="61">
        <v>0</v>
      </c>
      <c r="E27958" s="61" t="s">
        <v>17151</v>
      </c>
      <c r="F27958" s="61" t="s">
        <v>141</v>
      </c>
      <c r="G27958" s="61" t="s">
        <v>17149</v>
      </c>
      <c r="H27958" s="61" t="s">
        <v>15749</v>
      </c>
      <c r="I27958" s="61">
        <v>48.18</v>
      </c>
      <c r="J27958" s="61">
        <v>-122.66</v>
      </c>
      <c r="K27958">
        <v>7394</v>
      </c>
      <c r="L27958"/>
      <c r="M27958"/>
    </row>
    <row r="27959" spans="1:13">
      <c r="A27959" s="61" t="s">
        <v>40</v>
      </c>
      <c r="B27959" s="61">
        <v>98923</v>
      </c>
      <c r="C27959" s="63" t="s">
        <v>968</v>
      </c>
      <c r="D27959" s="61">
        <v>0</v>
      </c>
      <c r="E27959" s="61" t="s">
        <v>17285</v>
      </c>
      <c r="F27959" s="61" t="s">
        <v>141</v>
      </c>
      <c r="G27959" s="61" t="s">
        <v>17283</v>
      </c>
      <c r="H27959" s="61" t="s">
        <v>15749</v>
      </c>
      <c r="I27959" s="61">
        <v>46.67</v>
      </c>
      <c r="J27959" s="61">
        <v>-120.72</v>
      </c>
      <c r="K27959">
        <v>1281</v>
      </c>
      <c r="L27959"/>
      <c r="M27959"/>
    </row>
    <row r="27960" spans="1:13">
      <c r="A27960" s="61" t="s">
        <v>40</v>
      </c>
      <c r="B27960" s="61">
        <v>99117</v>
      </c>
      <c r="C27960" s="63" t="s">
        <v>968</v>
      </c>
      <c r="D27960" s="61">
        <v>0</v>
      </c>
      <c r="E27960" s="61" t="s">
        <v>6388</v>
      </c>
      <c r="F27960" s="61" t="s">
        <v>141</v>
      </c>
      <c r="G27960" s="61" t="s">
        <v>581</v>
      </c>
      <c r="H27960" s="61" t="s">
        <v>15749</v>
      </c>
      <c r="I27960" s="61">
        <v>47.71</v>
      </c>
      <c r="J27960" s="61">
        <v>-118.51</v>
      </c>
      <c r="K27960">
        <v>472</v>
      </c>
      <c r="L27960"/>
      <c r="M27960"/>
    </row>
    <row r="27961" spans="1:13">
      <c r="A27961" s="61" t="s">
        <v>40</v>
      </c>
      <c r="B27961" s="61">
        <v>99118</v>
      </c>
      <c r="C27961" s="63" t="s">
        <v>968</v>
      </c>
      <c r="D27961" s="61">
        <v>0</v>
      </c>
      <c r="E27961" s="61" t="s">
        <v>10532</v>
      </c>
      <c r="F27961" s="61" t="s">
        <v>141</v>
      </c>
      <c r="G27961" s="61" t="s">
        <v>17319</v>
      </c>
      <c r="H27961" s="61" t="s">
        <v>15749</v>
      </c>
      <c r="I27961" s="61">
        <v>48.87</v>
      </c>
      <c r="J27961" s="61">
        <v>-118.63</v>
      </c>
      <c r="K27961">
        <v>786</v>
      </c>
      <c r="L27961"/>
      <c r="M27961"/>
    </row>
    <row r="27962" spans="1:13">
      <c r="A27962" s="61" t="s">
        <v>40</v>
      </c>
      <c r="B27962" s="61">
        <v>98538</v>
      </c>
      <c r="C27962" s="63" t="s">
        <v>968</v>
      </c>
      <c r="D27962" s="61">
        <v>0</v>
      </c>
      <c r="E27962" s="61" t="s">
        <v>10327</v>
      </c>
      <c r="F27962" s="61" t="s">
        <v>141</v>
      </c>
      <c r="G27962" s="61" t="s">
        <v>3494</v>
      </c>
      <c r="H27962" s="61" t="s">
        <v>15749</v>
      </c>
      <c r="I27962" s="61">
        <v>46.47</v>
      </c>
      <c r="J27962" s="61">
        <v>-123.08</v>
      </c>
      <c r="K27962">
        <v>425</v>
      </c>
      <c r="L27962"/>
      <c r="M27962"/>
    </row>
    <row r="27963" spans="1:13">
      <c r="A27963" s="61" t="s">
        <v>40</v>
      </c>
      <c r="B27963" s="61">
        <v>99119</v>
      </c>
      <c r="C27963" s="63" t="s">
        <v>968</v>
      </c>
      <c r="D27963" s="61">
        <v>0</v>
      </c>
      <c r="E27963" s="61" t="s">
        <v>17324</v>
      </c>
      <c r="F27963" s="61" t="s">
        <v>141</v>
      </c>
      <c r="G27963" s="61" t="s">
        <v>17325</v>
      </c>
      <c r="H27963" s="61" t="s">
        <v>15749</v>
      </c>
      <c r="I27963" s="61">
        <v>48.51</v>
      </c>
      <c r="J27963" s="61">
        <v>-117.37</v>
      </c>
      <c r="K27963">
        <v>1293</v>
      </c>
      <c r="L27963"/>
      <c r="M27963"/>
    </row>
    <row r="27964" spans="1:13">
      <c r="A27964" s="61" t="s">
        <v>40</v>
      </c>
      <c r="B27964" s="61">
        <v>98240</v>
      </c>
      <c r="C27964" s="63" t="s">
        <v>968</v>
      </c>
      <c r="D27964" s="61">
        <v>0</v>
      </c>
      <c r="E27964" s="61" t="s">
        <v>8661</v>
      </c>
      <c r="F27964" s="61" t="s">
        <v>141</v>
      </c>
      <c r="G27964" s="61" t="s">
        <v>17145</v>
      </c>
      <c r="H27964" s="61" t="s">
        <v>15749</v>
      </c>
      <c r="I27964" s="61">
        <v>48.94</v>
      </c>
      <c r="J27964" s="61">
        <v>-122.62</v>
      </c>
      <c r="K27964">
        <v>3118</v>
      </c>
      <c r="L27964"/>
      <c r="M27964"/>
    </row>
    <row r="27965" spans="1:13">
      <c r="A27965" s="61" t="s">
        <v>40</v>
      </c>
      <c r="B27965" s="61">
        <v>99121</v>
      </c>
      <c r="C27965" s="63" t="s">
        <v>968</v>
      </c>
      <c r="D27965" s="61">
        <v>0</v>
      </c>
      <c r="E27965" s="61" t="s">
        <v>624</v>
      </c>
      <c r="F27965" s="61" t="s">
        <v>141</v>
      </c>
      <c r="G27965" s="61" t="s">
        <v>17319</v>
      </c>
      <c r="H27965" s="61" t="s">
        <v>15749</v>
      </c>
      <c r="I27965" s="61">
        <v>48.94</v>
      </c>
      <c r="J27965" s="61">
        <v>-118.46</v>
      </c>
      <c r="K27965">
        <v>135</v>
      </c>
      <c r="L27965"/>
      <c r="M27965"/>
    </row>
    <row r="27966" spans="1:13">
      <c r="A27966" s="61" t="s">
        <v>40</v>
      </c>
      <c r="B27966" s="61">
        <v>98241</v>
      </c>
      <c r="C27966" s="63" t="s">
        <v>968</v>
      </c>
      <c r="D27966" s="61">
        <v>0</v>
      </c>
      <c r="E27966" s="61" t="s">
        <v>17152</v>
      </c>
      <c r="F27966" s="61" t="s">
        <v>141</v>
      </c>
      <c r="G27966" s="61" t="s">
        <v>17125</v>
      </c>
      <c r="H27966" s="61" t="s">
        <v>15749</v>
      </c>
      <c r="I27966" s="61">
        <v>48.19</v>
      </c>
      <c r="J27966" s="61">
        <v>-121.21</v>
      </c>
      <c r="K27966">
        <v>2344</v>
      </c>
      <c r="L27966"/>
      <c r="M27966"/>
    </row>
    <row r="27967" spans="1:13">
      <c r="A27967" s="61" t="s">
        <v>40</v>
      </c>
      <c r="B27967" s="61">
        <v>99122</v>
      </c>
      <c r="C27967" s="63" t="s">
        <v>968</v>
      </c>
      <c r="D27967" s="61">
        <v>0</v>
      </c>
      <c r="E27967" s="61" t="s">
        <v>3639</v>
      </c>
      <c r="F27967" s="61" t="s">
        <v>141</v>
      </c>
      <c r="G27967" s="61" t="s">
        <v>581</v>
      </c>
      <c r="H27967" s="61" t="s">
        <v>15749</v>
      </c>
      <c r="I27967" s="61">
        <v>47.67</v>
      </c>
      <c r="J27967" s="61">
        <v>-118.19</v>
      </c>
      <c r="K27967">
        <v>3989</v>
      </c>
      <c r="L27967"/>
      <c r="M27967"/>
    </row>
    <row r="27968" spans="1:13">
      <c r="A27968" s="61" t="s">
        <v>40</v>
      </c>
      <c r="B27968" s="61">
        <v>99328</v>
      </c>
      <c r="C27968" s="63" t="s">
        <v>968</v>
      </c>
      <c r="D27968" s="61">
        <v>0</v>
      </c>
      <c r="E27968" s="61" t="s">
        <v>1656</v>
      </c>
      <c r="F27968" s="61" t="s">
        <v>141</v>
      </c>
      <c r="G27968" s="61" t="s">
        <v>566</v>
      </c>
      <c r="H27968" s="61" t="s">
        <v>15749</v>
      </c>
      <c r="I27968" s="61">
        <v>46.31</v>
      </c>
      <c r="J27968" s="61">
        <v>-117.9</v>
      </c>
      <c r="K27968">
        <v>3620</v>
      </c>
      <c r="L27968"/>
      <c r="M27968"/>
    </row>
    <row r="27969" spans="1:13">
      <c r="A27969" s="61" t="s">
        <v>40</v>
      </c>
      <c r="B27969" s="61">
        <v>99006</v>
      </c>
      <c r="C27969" s="63" t="s">
        <v>968</v>
      </c>
      <c r="D27969" s="61">
        <v>0</v>
      </c>
      <c r="E27969" s="61" t="s">
        <v>2949</v>
      </c>
      <c r="F27969" s="61" t="s">
        <v>141</v>
      </c>
      <c r="G27969" s="61" t="s">
        <v>17297</v>
      </c>
      <c r="H27969" s="61" t="s">
        <v>15749</v>
      </c>
      <c r="I27969" s="61">
        <v>47.99</v>
      </c>
      <c r="J27969" s="61">
        <v>-117.5</v>
      </c>
      <c r="K27969">
        <v>13711</v>
      </c>
      <c r="L27969"/>
      <c r="M27969"/>
    </row>
    <row r="27970" spans="1:13">
      <c r="A27970" s="61" t="s">
        <v>40</v>
      </c>
      <c r="B27970" s="61">
        <v>98244</v>
      </c>
      <c r="C27970" s="63" t="s">
        <v>968</v>
      </c>
      <c r="D27970" s="61">
        <v>0</v>
      </c>
      <c r="E27970" s="61" t="s">
        <v>16148</v>
      </c>
      <c r="F27970" s="61" t="s">
        <v>141</v>
      </c>
      <c r="G27970" s="61" t="s">
        <v>17145</v>
      </c>
      <c r="H27970" s="61" t="s">
        <v>15749</v>
      </c>
      <c r="I27970" s="61">
        <v>48.8</v>
      </c>
      <c r="J27970" s="61">
        <v>-122.06</v>
      </c>
      <c r="K27970">
        <v>3134</v>
      </c>
      <c r="L27970"/>
      <c r="M27970"/>
    </row>
    <row r="27971" spans="1:13">
      <c r="A27971" s="61" t="s">
        <v>40</v>
      </c>
      <c r="B27971" s="61">
        <v>99329</v>
      </c>
      <c r="C27971" s="63" t="s">
        <v>968</v>
      </c>
      <c r="D27971" s="61">
        <v>0</v>
      </c>
      <c r="E27971" s="61" t="s">
        <v>803</v>
      </c>
      <c r="F27971" s="61" t="s">
        <v>141</v>
      </c>
      <c r="G27971" s="61" t="s">
        <v>17343</v>
      </c>
      <c r="H27971" s="61" t="s">
        <v>15749</v>
      </c>
      <c r="I27971" s="61">
        <v>46.16</v>
      </c>
      <c r="J27971" s="61">
        <v>-118.15</v>
      </c>
      <c r="K27971">
        <v>206</v>
      </c>
      <c r="L27971"/>
      <c r="M27971"/>
    </row>
    <row r="27972" spans="1:13">
      <c r="A27972" s="61" t="s">
        <v>40</v>
      </c>
      <c r="B27972" s="61">
        <v>98327</v>
      </c>
      <c r="C27972" s="63" t="s">
        <v>968</v>
      </c>
      <c r="D27972" s="61">
        <v>0</v>
      </c>
      <c r="E27972" s="61" t="s">
        <v>9565</v>
      </c>
      <c r="F27972" s="61" t="s">
        <v>141</v>
      </c>
      <c r="G27972" s="61" t="s">
        <v>745</v>
      </c>
      <c r="H27972" s="61" t="s">
        <v>15749</v>
      </c>
      <c r="I27972" s="61">
        <v>47.09</v>
      </c>
      <c r="J27972" s="61">
        <v>-122.64</v>
      </c>
      <c r="K27972">
        <v>10222</v>
      </c>
      <c r="L27972"/>
      <c r="M27972"/>
    </row>
    <row r="27973" spans="1:13">
      <c r="A27973" s="61" t="s">
        <v>40</v>
      </c>
      <c r="B27973" s="61">
        <v>98019</v>
      </c>
      <c r="C27973" s="63" t="s">
        <v>968</v>
      </c>
      <c r="D27973" s="61">
        <v>0</v>
      </c>
      <c r="E27973" s="61" t="s">
        <v>17128</v>
      </c>
      <c r="F27973" s="61" t="s">
        <v>141</v>
      </c>
      <c r="G27973" s="61" t="s">
        <v>15316</v>
      </c>
      <c r="H27973" s="61" t="s">
        <v>15749</v>
      </c>
      <c r="I27973" s="61">
        <v>47.73</v>
      </c>
      <c r="J27973" s="61">
        <v>-121.93</v>
      </c>
      <c r="K27973">
        <v>12284</v>
      </c>
      <c r="L27973"/>
      <c r="M27973"/>
    </row>
    <row r="27974" spans="1:13">
      <c r="A27974" s="61" t="s">
        <v>40</v>
      </c>
      <c r="B27974" s="61">
        <v>98802</v>
      </c>
      <c r="C27974" s="63" t="s">
        <v>968</v>
      </c>
      <c r="D27974" s="61">
        <v>0</v>
      </c>
      <c r="E27974" s="61" t="s">
        <v>17265</v>
      </c>
      <c r="F27974" s="61" t="s">
        <v>141</v>
      </c>
      <c r="G27974" s="61" t="s">
        <v>244</v>
      </c>
      <c r="H27974" s="61" t="s">
        <v>15749</v>
      </c>
      <c r="I27974" s="61">
        <v>47.49</v>
      </c>
      <c r="J27974" s="61">
        <v>-120.19</v>
      </c>
      <c r="K27974">
        <v>32378</v>
      </c>
      <c r="L27974"/>
      <c r="M27974"/>
    </row>
    <row r="27975" spans="1:13">
      <c r="A27975" s="61" t="s">
        <v>40</v>
      </c>
      <c r="B27975" s="61">
        <v>98245</v>
      </c>
      <c r="C27975" s="63" t="s">
        <v>968</v>
      </c>
      <c r="D27975" s="61">
        <v>0</v>
      </c>
      <c r="E27975" s="61" t="s">
        <v>17153</v>
      </c>
      <c r="F27975" s="61" t="s">
        <v>141</v>
      </c>
      <c r="G27975" s="61" t="s">
        <v>15585</v>
      </c>
      <c r="H27975" s="61" t="s">
        <v>15749</v>
      </c>
      <c r="I27975" s="61">
        <v>48.62</v>
      </c>
      <c r="J27975" s="61">
        <v>-122.87</v>
      </c>
      <c r="K27975">
        <v>4372</v>
      </c>
      <c r="L27975"/>
      <c r="M27975"/>
    </row>
    <row r="27976" spans="1:13">
      <c r="A27976" s="61" t="s">
        <v>40</v>
      </c>
      <c r="B27976" s="61">
        <v>98328</v>
      </c>
      <c r="C27976" s="63" t="s">
        <v>968</v>
      </c>
      <c r="D27976" s="61">
        <v>0</v>
      </c>
      <c r="E27976" s="61" t="s">
        <v>7491</v>
      </c>
      <c r="F27976" s="61" t="s">
        <v>141</v>
      </c>
      <c r="G27976" s="61" t="s">
        <v>745</v>
      </c>
      <c r="H27976" s="61" t="s">
        <v>15749</v>
      </c>
      <c r="I27976" s="61">
        <v>46.86</v>
      </c>
      <c r="J27976" s="61">
        <v>-122.25</v>
      </c>
      <c r="K27976">
        <v>10727</v>
      </c>
      <c r="L27976"/>
      <c r="M27976"/>
    </row>
    <row r="27977" spans="1:13">
      <c r="A27977" s="61" t="s">
        <v>40</v>
      </c>
      <c r="B27977" s="61">
        <v>98020</v>
      </c>
      <c r="C27977" s="63" t="s">
        <v>968</v>
      </c>
      <c r="D27977" s="61">
        <v>0</v>
      </c>
      <c r="E27977" s="61" t="s">
        <v>17129</v>
      </c>
      <c r="F27977" s="61" t="s">
        <v>141</v>
      </c>
      <c r="G27977" s="61" t="s">
        <v>17125</v>
      </c>
      <c r="H27977" s="61" t="s">
        <v>15749</v>
      </c>
      <c r="I27977" s="61">
        <v>47.8</v>
      </c>
      <c r="J27977" s="61">
        <v>-122.37</v>
      </c>
      <c r="K27977">
        <v>20236</v>
      </c>
      <c r="L27977"/>
      <c r="M27977"/>
    </row>
    <row r="27978" spans="1:13">
      <c r="A27978" s="61" t="s">
        <v>40</v>
      </c>
      <c r="B27978" s="61">
        <v>98026</v>
      </c>
      <c r="C27978" s="63" t="s">
        <v>968</v>
      </c>
      <c r="D27978" s="61">
        <v>0</v>
      </c>
      <c r="E27978" s="61" t="s">
        <v>17129</v>
      </c>
      <c r="F27978" s="61" t="s">
        <v>141</v>
      </c>
      <c r="G27978" s="61" t="s">
        <v>17125</v>
      </c>
      <c r="H27978" s="61" t="s">
        <v>15749</v>
      </c>
      <c r="I27978" s="61">
        <v>47.84</v>
      </c>
      <c r="J27978" s="61">
        <v>-122.33</v>
      </c>
      <c r="K27978">
        <v>38610</v>
      </c>
      <c r="L27978"/>
      <c r="M27978"/>
    </row>
    <row r="27979" spans="1:13">
      <c r="A27979" s="61" t="s">
        <v>40</v>
      </c>
      <c r="B27979" s="61">
        <v>99008</v>
      </c>
      <c r="C27979" s="63" t="s">
        <v>968</v>
      </c>
      <c r="D27979" s="61">
        <v>0</v>
      </c>
      <c r="E27979" s="61" t="s">
        <v>17298</v>
      </c>
      <c r="F27979" s="61" t="s">
        <v>141</v>
      </c>
      <c r="G27979" s="61" t="s">
        <v>581</v>
      </c>
      <c r="H27979" s="61" t="s">
        <v>15749</v>
      </c>
      <c r="I27979" s="61">
        <v>47.51</v>
      </c>
      <c r="J27979" s="61">
        <v>-117.92</v>
      </c>
      <c r="K27979">
        <v>634</v>
      </c>
      <c r="L27979"/>
      <c r="M27979"/>
    </row>
    <row r="27980" spans="1:13">
      <c r="A27980" s="61" t="s">
        <v>40</v>
      </c>
      <c r="B27980" s="61">
        <v>98330</v>
      </c>
      <c r="C27980" s="63" t="s">
        <v>968</v>
      </c>
      <c r="D27980" s="61">
        <v>0</v>
      </c>
      <c r="E27980" s="61" t="s">
        <v>17180</v>
      </c>
      <c r="F27980" s="61" t="s">
        <v>141</v>
      </c>
      <c r="G27980" s="61" t="s">
        <v>745</v>
      </c>
      <c r="H27980" s="61" t="s">
        <v>15749</v>
      </c>
      <c r="I27980" s="61">
        <v>46.76</v>
      </c>
      <c r="J27980" s="61">
        <v>-122.16</v>
      </c>
      <c r="K27980">
        <v>76</v>
      </c>
      <c r="L27980"/>
      <c r="M27980"/>
    </row>
    <row r="27981" spans="1:13">
      <c r="A27981" s="61" t="s">
        <v>40</v>
      </c>
      <c r="B27981" s="61">
        <v>99123</v>
      </c>
      <c r="C27981" s="63" t="s">
        <v>968</v>
      </c>
      <c r="D27981" s="61">
        <v>0</v>
      </c>
      <c r="E27981" s="61" t="s">
        <v>17326</v>
      </c>
      <c r="F27981" s="61" t="s">
        <v>141</v>
      </c>
      <c r="G27981" s="61" t="s">
        <v>6526</v>
      </c>
      <c r="H27981" s="61" t="s">
        <v>15749</v>
      </c>
      <c r="I27981" s="61">
        <v>47.87</v>
      </c>
      <c r="J27981" s="61">
        <v>-119.08</v>
      </c>
      <c r="K27981">
        <v>1063</v>
      </c>
      <c r="L27981"/>
      <c r="M27981"/>
    </row>
    <row r="27982" spans="1:13">
      <c r="A27982" s="61" t="s">
        <v>40</v>
      </c>
      <c r="B27982" s="61">
        <v>99009</v>
      </c>
      <c r="C27982" s="63" t="s">
        <v>968</v>
      </c>
      <c r="D27982" s="61">
        <v>0</v>
      </c>
      <c r="E27982" s="61" t="s">
        <v>16183</v>
      </c>
      <c r="F27982" s="61" t="s">
        <v>141</v>
      </c>
      <c r="G27982" s="61" t="s">
        <v>17297</v>
      </c>
      <c r="H27982" s="61" t="s">
        <v>15749</v>
      </c>
      <c r="I27982" s="61">
        <v>48.01</v>
      </c>
      <c r="J27982" s="61">
        <v>-117.22</v>
      </c>
      <c r="K27982">
        <v>4096</v>
      </c>
      <c r="L27982"/>
      <c r="M27982"/>
    </row>
    <row r="27983" spans="1:13">
      <c r="A27983" s="61" t="s">
        <v>40</v>
      </c>
      <c r="B27983" s="61">
        <v>98926</v>
      </c>
      <c r="C27983" s="63" t="s">
        <v>968</v>
      </c>
      <c r="D27983" s="61">
        <v>0</v>
      </c>
      <c r="E27983" s="61" t="s">
        <v>17286</v>
      </c>
      <c r="F27983" s="61" t="s">
        <v>141</v>
      </c>
      <c r="G27983" s="61" t="s">
        <v>17140</v>
      </c>
      <c r="H27983" s="61" t="s">
        <v>15749</v>
      </c>
      <c r="I27983" s="61">
        <v>46.97</v>
      </c>
      <c r="J27983" s="61">
        <v>-120.47</v>
      </c>
      <c r="K27983">
        <v>32085</v>
      </c>
      <c r="L27983"/>
      <c r="M27983"/>
    </row>
    <row r="27984" spans="1:13">
      <c r="A27984" s="61" t="s">
        <v>40</v>
      </c>
      <c r="B27984" s="61">
        <v>98541</v>
      </c>
      <c r="C27984" s="63" t="s">
        <v>968</v>
      </c>
      <c r="D27984" s="61">
        <v>0</v>
      </c>
      <c r="E27984" s="61" t="s">
        <v>3728</v>
      </c>
      <c r="F27984" s="61" t="s">
        <v>141</v>
      </c>
      <c r="G27984" s="61" t="s">
        <v>17207</v>
      </c>
      <c r="H27984" s="61" t="s">
        <v>15749</v>
      </c>
      <c r="I27984" s="61">
        <v>47.1</v>
      </c>
      <c r="J27984" s="61">
        <v>-123.39</v>
      </c>
      <c r="K27984">
        <v>10509</v>
      </c>
      <c r="L27984"/>
      <c r="M27984"/>
    </row>
    <row r="27985" spans="1:13">
      <c r="A27985" s="61" t="s">
        <v>40</v>
      </c>
      <c r="B27985" s="61">
        <v>99330</v>
      </c>
      <c r="C27985" s="63" t="s">
        <v>968</v>
      </c>
      <c r="D27985" s="61">
        <v>0</v>
      </c>
      <c r="E27985" s="61" t="s">
        <v>17346</v>
      </c>
      <c r="F27985" s="61" t="s">
        <v>141</v>
      </c>
      <c r="G27985" s="61" t="s">
        <v>428</v>
      </c>
      <c r="H27985" s="61" t="s">
        <v>15749</v>
      </c>
      <c r="I27985" s="61">
        <v>46.5</v>
      </c>
      <c r="J27985" s="61">
        <v>-119.05</v>
      </c>
      <c r="K27985">
        <v>1061</v>
      </c>
      <c r="L27985"/>
      <c r="M27985"/>
    </row>
    <row r="27986" spans="1:13">
      <c r="A27986" s="61" t="s">
        <v>40</v>
      </c>
      <c r="B27986" s="61">
        <v>99125</v>
      </c>
      <c r="C27986" s="63" t="s">
        <v>968</v>
      </c>
      <c r="D27986" s="61">
        <v>0</v>
      </c>
      <c r="E27986" s="61" t="s">
        <v>3647</v>
      </c>
      <c r="F27986" s="61" t="s">
        <v>141</v>
      </c>
      <c r="G27986" s="61" t="s">
        <v>17300</v>
      </c>
      <c r="H27986" s="61" t="s">
        <v>15749</v>
      </c>
      <c r="I27986" s="61">
        <v>46.95</v>
      </c>
      <c r="J27986" s="61">
        <v>-117.73</v>
      </c>
      <c r="K27986">
        <v>495</v>
      </c>
      <c r="L27986"/>
      <c r="M27986"/>
    </row>
    <row r="27987" spans="1:13">
      <c r="A27987" s="61" t="s">
        <v>40</v>
      </c>
      <c r="B27987" s="61">
        <v>98822</v>
      </c>
      <c r="C27987" s="63" t="s">
        <v>968</v>
      </c>
      <c r="D27987" s="61">
        <v>0</v>
      </c>
      <c r="E27987" s="61" t="s">
        <v>17269</v>
      </c>
      <c r="F27987" s="61" t="s">
        <v>141</v>
      </c>
      <c r="G27987" s="61" t="s">
        <v>17264</v>
      </c>
      <c r="H27987" s="61" t="s">
        <v>15749</v>
      </c>
      <c r="I27987" s="61">
        <v>47.79</v>
      </c>
      <c r="J27987" s="61">
        <v>-120.44</v>
      </c>
      <c r="K27987">
        <v>2253</v>
      </c>
      <c r="L27987"/>
      <c r="M27987"/>
    </row>
    <row r="27988" spans="1:13">
      <c r="A27988" s="61" t="s">
        <v>40</v>
      </c>
      <c r="B27988" s="61">
        <v>98022</v>
      </c>
      <c r="C27988" s="63" t="s">
        <v>968</v>
      </c>
      <c r="D27988" s="61">
        <v>0</v>
      </c>
      <c r="E27988" s="61" t="s">
        <v>17130</v>
      </c>
      <c r="F27988" s="61" t="s">
        <v>141</v>
      </c>
      <c r="G27988" s="61" t="s">
        <v>15316</v>
      </c>
      <c r="H27988" s="61" t="s">
        <v>15749</v>
      </c>
      <c r="I27988" s="61">
        <v>47.1</v>
      </c>
      <c r="J27988" s="61">
        <v>-121.6</v>
      </c>
      <c r="K27988">
        <v>22874</v>
      </c>
      <c r="L27988"/>
      <c r="M27988"/>
    </row>
    <row r="27989" spans="1:13">
      <c r="A27989" s="61" t="s">
        <v>40</v>
      </c>
      <c r="B27989" s="61">
        <v>98823</v>
      </c>
      <c r="C27989" s="63" t="s">
        <v>968</v>
      </c>
      <c r="D27989" s="61">
        <v>0</v>
      </c>
      <c r="E27989" s="61" t="s">
        <v>4669</v>
      </c>
      <c r="F27989" s="61" t="s">
        <v>141</v>
      </c>
      <c r="G27989" s="61" t="s">
        <v>6526</v>
      </c>
      <c r="H27989" s="61" t="s">
        <v>15749</v>
      </c>
      <c r="I27989" s="61">
        <v>47.27</v>
      </c>
      <c r="J27989" s="61">
        <v>-119.59</v>
      </c>
      <c r="K27989">
        <v>12393</v>
      </c>
      <c r="L27989"/>
      <c r="M27989"/>
    </row>
    <row r="27990" spans="1:13">
      <c r="A27990" s="61" t="s">
        <v>40</v>
      </c>
      <c r="B27990" s="61">
        <v>98542</v>
      </c>
      <c r="C27990" s="63" t="s">
        <v>968</v>
      </c>
      <c r="D27990" s="61">
        <v>0</v>
      </c>
      <c r="E27990" s="61" t="s">
        <v>6170</v>
      </c>
      <c r="F27990" s="61" t="s">
        <v>141</v>
      </c>
      <c r="G27990" s="61" t="s">
        <v>3494</v>
      </c>
      <c r="H27990" s="61" t="s">
        <v>15749</v>
      </c>
      <c r="I27990" s="61">
        <v>46.53</v>
      </c>
      <c r="J27990" s="61">
        <v>-122.79</v>
      </c>
      <c r="K27990">
        <v>668</v>
      </c>
      <c r="L27990"/>
      <c r="M27990"/>
    </row>
    <row r="27991" spans="1:13">
      <c r="A27991" s="61" t="s">
        <v>40</v>
      </c>
      <c r="B27991" s="61">
        <v>99126</v>
      </c>
      <c r="C27991" s="63" t="s">
        <v>968</v>
      </c>
      <c r="D27991" s="61">
        <v>0</v>
      </c>
      <c r="E27991" s="61" t="s">
        <v>574</v>
      </c>
      <c r="F27991" s="61" t="s">
        <v>141</v>
      </c>
      <c r="G27991" s="61" t="s">
        <v>11495</v>
      </c>
      <c r="H27991" s="61" t="s">
        <v>15749</v>
      </c>
      <c r="I27991" s="61">
        <v>48.72</v>
      </c>
      <c r="J27991" s="61">
        <v>-117.96</v>
      </c>
      <c r="K27991">
        <v>900</v>
      </c>
      <c r="L27991"/>
      <c r="M27991"/>
    </row>
    <row r="27992" spans="1:13">
      <c r="A27992" s="61" t="s">
        <v>40</v>
      </c>
      <c r="B27992" s="61">
        <v>98204</v>
      </c>
      <c r="C27992" s="63" t="s">
        <v>968</v>
      </c>
      <c r="D27992" s="61">
        <v>0</v>
      </c>
      <c r="E27992" s="61" t="s">
        <v>1279</v>
      </c>
      <c r="F27992" s="61" t="s">
        <v>141</v>
      </c>
      <c r="G27992" s="61" t="s">
        <v>17125</v>
      </c>
      <c r="H27992" s="61" t="s">
        <v>15749</v>
      </c>
      <c r="I27992" s="61">
        <v>47.89</v>
      </c>
      <c r="J27992" s="61">
        <v>-122.25</v>
      </c>
      <c r="K27992">
        <v>44810</v>
      </c>
      <c r="L27992"/>
      <c r="M27992"/>
    </row>
    <row r="27993" spans="1:13">
      <c r="A27993" s="61" t="s">
        <v>40</v>
      </c>
      <c r="B27993" s="61">
        <v>98203</v>
      </c>
      <c r="C27993" s="63" t="s">
        <v>968</v>
      </c>
      <c r="D27993" s="61">
        <v>0</v>
      </c>
      <c r="E27993" s="61" t="s">
        <v>1279</v>
      </c>
      <c r="F27993" s="61" t="s">
        <v>141</v>
      </c>
      <c r="G27993" s="61" t="s">
        <v>17125</v>
      </c>
      <c r="H27993" s="61" t="s">
        <v>15749</v>
      </c>
      <c r="I27993" s="61">
        <v>47.94</v>
      </c>
      <c r="J27993" s="61">
        <v>-122.24</v>
      </c>
      <c r="K27993">
        <v>37491</v>
      </c>
      <c r="L27993"/>
      <c r="M27993"/>
    </row>
    <row r="27994" spans="1:13">
      <c r="A27994" s="61" t="s">
        <v>40</v>
      </c>
      <c r="B27994" s="61">
        <v>98201</v>
      </c>
      <c r="C27994" s="63" t="s">
        <v>968</v>
      </c>
      <c r="D27994" s="61">
        <v>0</v>
      </c>
      <c r="E27994" s="61" t="s">
        <v>1279</v>
      </c>
      <c r="F27994" s="61" t="s">
        <v>141</v>
      </c>
      <c r="G27994" s="61" t="s">
        <v>17125</v>
      </c>
      <c r="H27994" s="61" t="s">
        <v>15749</v>
      </c>
      <c r="I27994" s="61">
        <v>47.98</v>
      </c>
      <c r="J27994" s="61">
        <v>-122.2</v>
      </c>
      <c r="K27994">
        <v>30421</v>
      </c>
      <c r="L27994"/>
      <c r="M27994"/>
    </row>
    <row r="27995" spans="1:13">
      <c r="A27995" s="61" t="s">
        <v>40</v>
      </c>
      <c r="B27995" s="61">
        <v>98208</v>
      </c>
      <c r="C27995" s="63" t="s">
        <v>968</v>
      </c>
      <c r="D27995" s="61">
        <v>0</v>
      </c>
      <c r="E27995" s="61" t="s">
        <v>1279</v>
      </c>
      <c r="F27995" s="61" t="s">
        <v>141</v>
      </c>
      <c r="G27995" s="61" t="s">
        <v>17125</v>
      </c>
      <c r="H27995" s="61" t="s">
        <v>15749</v>
      </c>
      <c r="I27995" s="61">
        <v>47.9</v>
      </c>
      <c r="J27995" s="61">
        <v>-122.18</v>
      </c>
      <c r="K27995">
        <v>60019</v>
      </c>
      <c r="L27995"/>
      <c r="M27995"/>
    </row>
    <row r="27996" spans="1:13">
      <c r="A27996" s="61" t="s">
        <v>40</v>
      </c>
      <c r="B27996" s="61">
        <v>98205</v>
      </c>
      <c r="C27996" s="63" t="s">
        <v>968</v>
      </c>
      <c r="D27996" s="61">
        <v>1</v>
      </c>
      <c r="E27996" s="61" t="s">
        <v>1279</v>
      </c>
      <c r="F27996" s="61" t="s">
        <v>141</v>
      </c>
      <c r="G27996" s="61" t="s">
        <v>17125</v>
      </c>
      <c r="H27996" s="61" t="s">
        <v>15749</v>
      </c>
      <c r="I27996" s="61">
        <v>47.99</v>
      </c>
      <c r="J27996" s="61">
        <v>-122.15</v>
      </c>
      <c r="K27996">
        <v>44810</v>
      </c>
      <c r="L27996"/>
      <c r="M27996"/>
    </row>
    <row r="27997" spans="1:13">
      <c r="A27997" s="61" t="s">
        <v>40</v>
      </c>
      <c r="B27997" s="61">
        <v>98247</v>
      </c>
      <c r="C27997" s="63" t="s">
        <v>968</v>
      </c>
      <c r="D27997" s="61">
        <v>0</v>
      </c>
      <c r="E27997" s="61" t="s">
        <v>4144</v>
      </c>
      <c r="F27997" s="61" t="s">
        <v>141</v>
      </c>
      <c r="G27997" s="61" t="s">
        <v>17145</v>
      </c>
      <c r="H27997" s="61" t="s">
        <v>15749</v>
      </c>
      <c r="I27997" s="61">
        <v>48.9</v>
      </c>
      <c r="J27997" s="61">
        <v>-122.3</v>
      </c>
      <c r="K27997">
        <v>9067</v>
      </c>
      <c r="L27997"/>
      <c r="M27997"/>
    </row>
    <row r="27998" spans="1:13">
      <c r="A27998" s="61" t="s">
        <v>40</v>
      </c>
      <c r="B27998" s="61">
        <v>99011</v>
      </c>
      <c r="C27998" s="63" t="s">
        <v>968</v>
      </c>
      <c r="D27998" s="61">
        <v>0</v>
      </c>
      <c r="E27998" s="61" t="s">
        <v>17299</v>
      </c>
      <c r="F27998" s="61" t="s">
        <v>141</v>
      </c>
      <c r="G27998" s="61" t="s">
        <v>17297</v>
      </c>
      <c r="H27998" s="61" t="s">
        <v>15749</v>
      </c>
      <c r="I27998" s="61">
        <v>47.61</v>
      </c>
      <c r="J27998" s="61">
        <v>-117.65</v>
      </c>
      <c r="K27998">
        <v>2695</v>
      </c>
      <c r="L27998"/>
      <c r="M27998"/>
    </row>
    <row r="27999" spans="1:13">
      <c r="A27999" s="61" t="s">
        <v>40</v>
      </c>
      <c r="B27999" s="61">
        <v>99012</v>
      </c>
      <c r="C27999" s="63" t="s">
        <v>968</v>
      </c>
      <c r="D27999" s="61">
        <v>0</v>
      </c>
      <c r="E27999" s="61" t="s">
        <v>1935</v>
      </c>
      <c r="F27999" s="61" t="s">
        <v>141</v>
      </c>
      <c r="G27999" s="61" t="s">
        <v>17297</v>
      </c>
      <c r="H27999" s="61" t="s">
        <v>15749</v>
      </c>
      <c r="I27999" s="61">
        <v>47.39</v>
      </c>
      <c r="J27999" s="61">
        <v>-117.18</v>
      </c>
      <c r="K27999">
        <v>1018</v>
      </c>
      <c r="L27999"/>
      <c r="M27999"/>
    </row>
    <row r="28000" spans="1:13">
      <c r="A28000" s="61" t="s">
        <v>40</v>
      </c>
      <c r="B28000" s="61">
        <v>98024</v>
      </c>
      <c r="C28000" s="63" t="s">
        <v>968</v>
      </c>
      <c r="D28000" s="61">
        <v>0</v>
      </c>
      <c r="E28000" s="61" t="s">
        <v>17131</v>
      </c>
      <c r="F28000" s="61" t="s">
        <v>141</v>
      </c>
      <c r="G28000" s="61" t="s">
        <v>15316</v>
      </c>
      <c r="H28000" s="61" t="s">
        <v>15749</v>
      </c>
      <c r="I28000" s="61">
        <v>47.58</v>
      </c>
      <c r="J28000" s="61">
        <v>-121.88</v>
      </c>
      <c r="K28000">
        <v>5141</v>
      </c>
      <c r="L28000"/>
      <c r="M28000"/>
    </row>
    <row r="28001" spans="1:13">
      <c r="A28001" s="61" t="s">
        <v>40</v>
      </c>
      <c r="B28001" s="61">
        <v>99128</v>
      </c>
      <c r="C28001" s="63" t="s">
        <v>968</v>
      </c>
      <c r="D28001" s="61">
        <v>0</v>
      </c>
      <c r="E28001" s="61" t="s">
        <v>504</v>
      </c>
      <c r="F28001" s="61" t="s">
        <v>141</v>
      </c>
      <c r="G28001" s="61" t="s">
        <v>17300</v>
      </c>
      <c r="H28001" s="61" t="s">
        <v>15749</v>
      </c>
      <c r="I28001" s="61">
        <v>47.11</v>
      </c>
      <c r="J28001" s="61">
        <v>-117.07</v>
      </c>
      <c r="K28001">
        <v>315</v>
      </c>
      <c r="L28001"/>
      <c r="M28001"/>
    </row>
    <row r="28002" spans="1:13">
      <c r="A28002" s="61" t="s">
        <v>40</v>
      </c>
      <c r="B28002" s="61">
        <v>98023</v>
      </c>
      <c r="C28002" s="63" t="s">
        <v>968</v>
      </c>
      <c r="D28002" s="61">
        <v>0</v>
      </c>
      <c r="E28002" s="61" t="s">
        <v>17121</v>
      </c>
      <c r="F28002" s="61" t="s">
        <v>141</v>
      </c>
      <c r="G28002" s="61" t="s">
        <v>15316</v>
      </c>
      <c r="H28002" s="61" t="s">
        <v>15749</v>
      </c>
      <c r="I28002" s="61">
        <v>47.3</v>
      </c>
      <c r="J28002" s="61">
        <v>-122.37</v>
      </c>
      <c r="K28002">
        <v>51713</v>
      </c>
      <c r="L28002"/>
      <c r="M28002"/>
    </row>
    <row r="28003" spans="1:13">
      <c r="A28003" s="61" t="s">
        <v>40</v>
      </c>
      <c r="B28003" s="61">
        <v>98003</v>
      </c>
      <c r="C28003" s="63" t="s">
        <v>968</v>
      </c>
      <c r="D28003" s="61">
        <v>0</v>
      </c>
      <c r="E28003" s="61" t="s">
        <v>17121</v>
      </c>
      <c r="F28003" s="61" t="s">
        <v>141</v>
      </c>
      <c r="G28003" s="61" t="s">
        <v>15316</v>
      </c>
      <c r="H28003" s="61" t="s">
        <v>15749</v>
      </c>
      <c r="I28003" s="61">
        <v>47.3</v>
      </c>
      <c r="J28003" s="61">
        <v>-122.31</v>
      </c>
      <c r="K28003">
        <v>51751</v>
      </c>
      <c r="L28003"/>
      <c r="M28003"/>
    </row>
    <row r="28004" spans="1:13">
      <c r="A28004" s="61" t="s">
        <v>40</v>
      </c>
      <c r="B28004" s="61">
        <v>98248</v>
      </c>
      <c r="C28004" s="63" t="s">
        <v>968</v>
      </c>
      <c r="D28004" s="61">
        <v>0</v>
      </c>
      <c r="E28004" s="61" t="s">
        <v>3256</v>
      </c>
      <c r="F28004" s="61" t="s">
        <v>141</v>
      </c>
      <c r="G28004" s="61" t="s">
        <v>17145</v>
      </c>
      <c r="H28004" s="61" t="s">
        <v>15749</v>
      </c>
      <c r="I28004" s="61">
        <v>48.86</v>
      </c>
      <c r="J28004" s="61">
        <v>-122.63</v>
      </c>
      <c r="K28004">
        <v>26784</v>
      </c>
      <c r="L28004"/>
      <c r="M28004"/>
    </row>
    <row r="28005" spans="1:13">
      <c r="A28005" s="61" t="s">
        <v>40</v>
      </c>
      <c r="B28005" s="61">
        <v>98424</v>
      </c>
      <c r="C28005" s="63" t="s">
        <v>968</v>
      </c>
      <c r="D28005" s="61">
        <v>0</v>
      </c>
      <c r="E28005" s="61" t="s">
        <v>5670</v>
      </c>
      <c r="F28005" s="61" t="s">
        <v>141</v>
      </c>
      <c r="G28005" s="61" t="s">
        <v>745</v>
      </c>
      <c r="H28005" s="61" t="s">
        <v>15749</v>
      </c>
      <c r="I28005" s="61">
        <v>47.23</v>
      </c>
      <c r="J28005" s="61">
        <v>-122.36</v>
      </c>
      <c r="K28005">
        <v>12132</v>
      </c>
      <c r="L28005"/>
      <c r="M28005"/>
    </row>
    <row r="28006" spans="1:13">
      <c r="A28006" s="61" t="s">
        <v>40</v>
      </c>
      <c r="B28006" s="61">
        <v>99013</v>
      </c>
      <c r="C28006" s="63" t="s">
        <v>968</v>
      </c>
      <c r="D28006" s="61">
        <v>0</v>
      </c>
      <c r="E28006" s="61" t="s">
        <v>5787</v>
      </c>
      <c r="F28006" s="61" t="s">
        <v>141</v>
      </c>
      <c r="G28006" s="61" t="s">
        <v>11495</v>
      </c>
      <c r="H28006" s="61" t="s">
        <v>15749</v>
      </c>
      <c r="I28006" s="61">
        <v>47.91</v>
      </c>
      <c r="J28006" s="61">
        <v>-117.8</v>
      </c>
      <c r="K28006">
        <v>1914</v>
      </c>
      <c r="L28006"/>
      <c r="M28006"/>
    </row>
    <row r="28007" spans="1:13">
      <c r="A28007" s="61" t="s">
        <v>40</v>
      </c>
      <c r="B28007" s="61">
        <v>98331</v>
      </c>
      <c r="C28007" s="63" t="s">
        <v>968</v>
      </c>
      <c r="D28007" s="61">
        <v>0</v>
      </c>
      <c r="E28007" s="61" t="s">
        <v>17181</v>
      </c>
      <c r="F28007" s="61" t="s">
        <v>141</v>
      </c>
      <c r="G28007" s="61" t="s">
        <v>17173</v>
      </c>
      <c r="H28007" s="61" t="s">
        <v>15749</v>
      </c>
      <c r="I28007" s="61">
        <v>47.79</v>
      </c>
      <c r="J28007" s="61">
        <v>-124.26</v>
      </c>
      <c r="K28007">
        <v>5952</v>
      </c>
      <c r="L28007"/>
      <c r="M28007"/>
    </row>
    <row r="28008" spans="1:13">
      <c r="A28008" s="61" t="s">
        <v>40</v>
      </c>
      <c r="B28008" s="61">
        <v>98333</v>
      </c>
      <c r="C28008" s="63" t="s">
        <v>968</v>
      </c>
      <c r="D28008" s="61">
        <v>0</v>
      </c>
      <c r="E28008" s="61" t="s">
        <v>17182</v>
      </c>
      <c r="F28008" s="61" t="s">
        <v>141</v>
      </c>
      <c r="G28008" s="61" t="s">
        <v>745</v>
      </c>
      <c r="H28008" s="61" t="s">
        <v>15749</v>
      </c>
      <c r="I28008" s="61">
        <v>47.24</v>
      </c>
      <c r="J28008" s="61">
        <v>-122.63</v>
      </c>
      <c r="K28008">
        <v>3921</v>
      </c>
      <c r="L28008"/>
      <c r="M28008"/>
    </row>
    <row r="28009" spans="1:13">
      <c r="A28009" s="61" t="s">
        <v>40</v>
      </c>
      <c r="B28009" s="61">
        <v>98249</v>
      </c>
      <c r="C28009" s="63" t="s">
        <v>968</v>
      </c>
      <c r="D28009" s="61">
        <v>0</v>
      </c>
      <c r="E28009" s="61" t="s">
        <v>4841</v>
      </c>
      <c r="F28009" s="61" t="s">
        <v>141</v>
      </c>
      <c r="G28009" s="61" t="s">
        <v>17149</v>
      </c>
      <c r="H28009" s="61" t="s">
        <v>15749</v>
      </c>
      <c r="I28009" s="61">
        <v>48.01</v>
      </c>
      <c r="J28009" s="61">
        <v>-122.54</v>
      </c>
      <c r="K28009">
        <v>5056</v>
      </c>
      <c r="L28009"/>
      <c r="M28009"/>
    </row>
    <row r="28010" spans="1:13">
      <c r="A28010" s="61" t="s">
        <v>40</v>
      </c>
      <c r="B28010" s="61">
        <v>98250</v>
      </c>
      <c r="C28010" s="63" t="s">
        <v>968</v>
      </c>
      <c r="D28010" s="61">
        <v>0</v>
      </c>
      <c r="E28010" s="61" t="s">
        <v>17155</v>
      </c>
      <c r="F28010" s="61" t="s">
        <v>141</v>
      </c>
      <c r="G28010" s="61" t="s">
        <v>15585</v>
      </c>
      <c r="H28010" s="61" t="s">
        <v>15749</v>
      </c>
      <c r="I28010" s="61">
        <v>48.53</v>
      </c>
      <c r="J28010" s="61">
        <v>-123.06</v>
      </c>
      <c r="K28010">
        <v>8632</v>
      </c>
      <c r="L28010"/>
      <c r="M28010"/>
    </row>
    <row r="28011" spans="1:13">
      <c r="A28011" s="61" t="s">
        <v>40</v>
      </c>
      <c r="B28011" s="61">
        <v>99129</v>
      </c>
      <c r="C28011" s="63" t="s">
        <v>968</v>
      </c>
      <c r="D28011" s="61">
        <v>0</v>
      </c>
      <c r="E28011" s="61" t="s">
        <v>5463</v>
      </c>
      <c r="F28011" s="61" t="s">
        <v>141</v>
      </c>
      <c r="G28011" s="61" t="s">
        <v>11495</v>
      </c>
      <c r="H28011" s="61" t="s">
        <v>15749</v>
      </c>
      <c r="I28011" s="61">
        <v>48</v>
      </c>
      <c r="J28011" s="61">
        <v>-118.2</v>
      </c>
      <c r="K28011">
        <v>808</v>
      </c>
      <c r="L28011"/>
      <c r="M28011"/>
    </row>
    <row r="28012" spans="1:13">
      <c r="A28012" s="61" t="s">
        <v>40</v>
      </c>
      <c r="B28012" s="61">
        <v>99130</v>
      </c>
      <c r="C28012" s="63" t="s">
        <v>968</v>
      </c>
      <c r="D28012" s="61">
        <v>0</v>
      </c>
      <c r="E28012" s="61" t="s">
        <v>377</v>
      </c>
      <c r="F28012" s="61" t="s">
        <v>141</v>
      </c>
      <c r="G28012" s="61" t="s">
        <v>17300</v>
      </c>
      <c r="H28012" s="61" t="s">
        <v>15749</v>
      </c>
      <c r="I28012" s="61">
        <v>46.99</v>
      </c>
      <c r="J28012" s="61">
        <v>-117.16</v>
      </c>
      <c r="K28012">
        <v>805</v>
      </c>
      <c r="L28012"/>
      <c r="M28012"/>
    </row>
    <row r="28013" spans="1:13">
      <c r="A28013" s="61" t="s">
        <v>40</v>
      </c>
      <c r="B28013" s="61">
        <v>99131</v>
      </c>
      <c r="C28013" s="63" t="s">
        <v>968</v>
      </c>
      <c r="D28013" s="61">
        <v>0</v>
      </c>
      <c r="E28013" s="61" t="s">
        <v>4460</v>
      </c>
      <c r="F28013" s="61" t="s">
        <v>141</v>
      </c>
      <c r="G28013" s="61" t="s">
        <v>11495</v>
      </c>
      <c r="H28013" s="61" t="s">
        <v>15749</v>
      </c>
      <c r="I28013" s="61">
        <v>48.29</v>
      </c>
      <c r="J28013" s="61">
        <v>-118.09</v>
      </c>
      <c r="K28013">
        <v>144</v>
      </c>
      <c r="L28013"/>
      <c r="M28013"/>
    </row>
    <row r="28014" spans="1:13">
      <c r="A28014" s="61" t="s">
        <v>40</v>
      </c>
      <c r="B28014" s="61">
        <v>98329</v>
      </c>
      <c r="C28014" s="63" t="s">
        <v>968</v>
      </c>
      <c r="D28014" s="61">
        <v>0</v>
      </c>
      <c r="E28014" s="61" t="s">
        <v>17179</v>
      </c>
      <c r="F28014" s="61" t="s">
        <v>141</v>
      </c>
      <c r="G28014" s="61" t="s">
        <v>745</v>
      </c>
      <c r="H28014" s="61" t="s">
        <v>15749</v>
      </c>
      <c r="I28014" s="61">
        <v>47.37</v>
      </c>
      <c r="J28014" s="61">
        <v>-122.71</v>
      </c>
      <c r="K28014">
        <v>10960</v>
      </c>
      <c r="L28014"/>
      <c r="M28014"/>
    </row>
    <row r="28015" spans="1:13">
      <c r="A28015" s="61" t="s">
        <v>40</v>
      </c>
      <c r="B28015" s="61">
        <v>98335</v>
      </c>
      <c r="C28015" s="63" t="s">
        <v>968</v>
      </c>
      <c r="D28015" s="61">
        <v>0</v>
      </c>
      <c r="E28015" s="61" t="s">
        <v>17179</v>
      </c>
      <c r="F28015" s="61" t="s">
        <v>141</v>
      </c>
      <c r="G28015" s="61" t="s">
        <v>745</v>
      </c>
      <c r="H28015" s="61" t="s">
        <v>15749</v>
      </c>
      <c r="I28015" s="61">
        <v>47.29</v>
      </c>
      <c r="J28015" s="61">
        <v>-122.62</v>
      </c>
      <c r="K28015">
        <v>27307</v>
      </c>
      <c r="L28015"/>
      <c r="M28015"/>
    </row>
    <row r="28016" spans="1:13">
      <c r="A28016" s="61" t="s">
        <v>40</v>
      </c>
      <c r="B28016" s="61">
        <v>98332</v>
      </c>
      <c r="C28016" s="63" t="s">
        <v>968</v>
      </c>
      <c r="D28016" s="61">
        <v>0</v>
      </c>
      <c r="E28016" s="61" t="s">
        <v>17179</v>
      </c>
      <c r="F28016" s="61" t="s">
        <v>141</v>
      </c>
      <c r="G28016" s="61" t="s">
        <v>745</v>
      </c>
      <c r="H28016" s="61" t="s">
        <v>15749</v>
      </c>
      <c r="I28016" s="61">
        <v>47.36</v>
      </c>
      <c r="J28016" s="61">
        <v>-122.6</v>
      </c>
      <c r="K28016">
        <v>20704</v>
      </c>
      <c r="L28016"/>
      <c r="M28016"/>
    </row>
    <row r="28017" spans="1:13">
      <c r="A28017" s="61" t="s">
        <v>40</v>
      </c>
      <c r="B28017" s="61">
        <v>98336</v>
      </c>
      <c r="C28017" s="63" t="s">
        <v>968</v>
      </c>
      <c r="D28017" s="61">
        <v>0</v>
      </c>
      <c r="E28017" s="61" t="s">
        <v>17183</v>
      </c>
      <c r="F28017" s="61" t="s">
        <v>141</v>
      </c>
      <c r="G28017" s="61" t="s">
        <v>3494</v>
      </c>
      <c r="H28017" s="61" t="s">
        <v>15749</v>
      </c>
      <c r="I28017" s="61">
        <v>46.53</v>
      </c>
      <c r="J28017" s="61">
        <v>-122.14</v>
      </c>
      <c r="K28017">
        <v>906</v>
      </c>
      <c r="L28017"/>
      <c r="M28017"/>
    </row>
    <row r="28018" spans="1:13">
      <c r="A28018" s="61" t="s">
        <v>40</v>
      </c>
      <c r="B28018" s="61">
        <v>98619</v>
      </c>
      <c r="C28018" s="63" t="s">
        <v>968</v>
      </c>
      <c r="D28018" s="61">
        <v>0</v>
      </c>
      <c r="E28018" s="61" t="s">
        <v>381</v>
      </c>
      <c r="F28018" s="61" t="s">
        <v>141</v>
      </c>
      <c r="G28018" s="61" t="s">
        <v>17238</v>
      </c>
      <c r="H28018" s="61" t="s">
        <v>15749</v>
      </c>
      <c r="I28018" s="61">
        <v>45.98</v>
      </c>
      <c r="J28018" s="61">
        <v>-121.27</v>
      </c>
      <c r="K28018">
        <v>465</v>
      </c>
      <c r="L28018"/>
      <c r="M28018"/>
    </row>
    <row r="28019" spans="1:13">
      <c r="A28019" s="61" t="s">
        <v>40</v>
      </c>
      <c r="B28019" s="61">
        <v>98251</v>
      </c>
      <c r="C28019" s="63" t="s">
        <v>968</v>
      </c>
      <c r="D28019" s="61">
        <v>0</v>
      </c>
      <c r="E28019" s="61" t="s">
        <v>17156</v>
      </c>
      <c r="F28019" s="61" t="s">
        <v>141</v>
      </c>
      <c r="G28019" s="61" t="s">
        <v>17125</v>
      </c>
      <c r="H28019" s="61" t="s">
        <v>15749</v>
      </c>
      <c r="I28019" s="61">
        <v>47.86</v>
      </c>
      <c r="J28019" s="61">
        <v>-121.66</v>
      </c>
      <c r="K28019">
        <v>5071</v>
      </c>
      <c r="L28019"/>
      <c r="M28019"/>
    </row>
    <row r="28020" spans="1:13">
      <c r="A28020" s="61" t="s">
        <v>40</v>
      </c>
      <c r="B28020" s="61">
        <v>98620</v>
      </c>
      <c r="C28020" s="63" t="s">
        <v>968</v>
      </c>
      <c r="D28020" s="61">
        <v>0</v>
      </c>
      <c r="E28020" s="61" t="s">
        <v>17248</v>
      </c>
      <c r="F28020" s="61" t="s">
        <v>141</v>
      </c>
      <c r="G28020" s="61" t="s">
        <v>17238</v>
      </c>
      <c r="H28020" s="61" t="s">
        <v>15749</v>
      </c>
      <c r="I28020" s="61">
        <v>45.84</v>
      </c>
      <c r="J28020" s="61">
        <v>-120.76</v>
      </c>
      <c r="K28020">
        <v>7655</v>
      </c>
      <c r="L28020"/>
      <c r="M28020"/>
    </row>
    <row r="28021" spans="1:13">
      <c r="A28021" s="61" t="s">
        <v>40</v>
      </c>
      <c r="B28021" s="61">
        <v>98338</v>
      </c>
      <c r="C28021" s="63" t="s">
        <v>968</v>
      </c>
      <c r="D28021" s="61">
        <v>0</v>
      </c>
      <c r="E28021" s="61" t="s">
        <v>6613</v>
      </c>
      <c r="F28021" s="61" t="s">
        <v>141</v>
      </c>
      <c r="G28021" s="61" t="s">
        <v>745</v>
      </c>
      <c r="H28021" s="61" t="s">
        <v>15749</v>
      </c>
      <c r="I28021" s="61">
        <v>47.01</v>
      </c>
      <c r="J28021" s="61">
        <v>-122.29</v>
      </c>
      <c r="K28021">
        <v>30147</v>
      </c>
      <c r="L28021"/>
      <c r="M28021"/>
    </row>
    <row r="28022" spans="1:13">
      <c r="A28022" s="61" t="s">
        <v>40</v>
      </c>
      <c r="B28022" s="61">
        <v>99133</v>
      </c>
      <c r="C28022" s="63" t="s">
        <v>968</v>
      </c>
      <c r="D28022" s="61">
        <v>0</v>
      </c>
      <c r="E28022" s="61" t="s">
        <v>17328</v>
      </c>
      <c r="F28022" s="61" t="s">
        <v>141</v>
      </c>
      <c r="G28022" s="61" t="s">
        <v>6526</v>
      </c>
      <c r="H28022" s="61" t="s">
        <v>15749</v>
      </c>
      <c r="I28022" s="61">
        <v>47.99</v>
      </c>
      <c r="J28022" s="61">
        <v>-119</v>
      </c>
      <c r="K28022">
        <v>1476</v>
      </c>
      <c r="L28022"/>
      <c r="M28022"/>
    </row>
    <row r="28023" spans="1:13">
      <c r="A28023" s="61" t="s">
        <v>40</v>
      </c>
      <c r="B28023" s="61">
        <v>98930</v>
      </c>
      <c r="C28023" s="63" t="s">
        <v>968</v>
      </c>
      <c r="D28023" s="61">
        <v>0</v>
      </c>
      <c r="E28023" s="61" t="s">
        <v>8139</v>
      </c>
      <c r="F28023" s="61" t="s">
        <v>141</v>
      </c>
      <c r="G28023" s="61" t="s">
        <v>17283</v>
      </c>
      <c r="H28023" s="61" t="s">
        <v>15749</v>
      </c>
      <c r="I28023" s="61">
        <v>46.26</v>
      </c>
      <c r="J28023" s="61">
        <v>-119.9</v>
      </c>
      <c r="K28023">
        <v>15339</v>
      </c>
      <c r="L28023"/>
      <c r="M28023"/>
    </row>
    <row r="28024" spans="1:13">
      <c r="A28024" s="61" t="s">
        <v>40</v>
      </c>
      <c r="B28024" s="61">
        <v>98932</v>
      </c>
      <c r="C28024" s="63" t="s">
        <v>968</v>
      </c>
      <c r="D28024" s="61">
        <v>0</v>
      </c>
      <c r="E28024" s="61" t="s">
        <v>9665</v>
      </c>
      <c r="F28024" s="61" t="s">
        <v>141</v>
      </c>
      <c r="G28024" s="61" t="s">
        <v>17283</v>
      </c>
      <c r="H28024" s="61" t="s">
        <v>15749</v>
      </c>
      <c r="I28024" s="61">
        <v>46.32</v>
      </c>
      <c r="J28024" s="61">
        <v>-120.15</v>
      </c>
      <c r="K28024">
        <v>5409</v>
      </c>
      <c r="L28024"/>
      <c r="M28024"/>
    </row>
    <row r="28025" spans="1:13">
      <c r="A28025" s="61" t="s">
        <v>40</v>
      </c>
      <c r="B28025" s="61">
        <v>98252</v>
      </c>
      <c r="C28025" s="63" t="s">
        <v>968</v>
      </c>
      <c r="D28025" s="61">
        <v>0</v>
      </c>
      <c r="E28025" s="61" t="s">
        <v>6988</v>
      </c>
      <c r="F28025" s="61" t="s">
        <v>141</v>
      </c>
      <c r="G28025" s="61" t="s">
        <v>17125</v>
      </c>
      <c r="H28025" s="61" t="s">
        <v>15749</v>
      </c>
      <c r="I28025" s="61">
        <v>48.05</v>
      </c>
      <c r="J28025" s="61">
        <v>-121.74</v>
      </c>
      <c r="K28025">
        <v>10645</v>
      </c>
      <c r="L28025"/>
      <c r="M28025"/>
    </row>
    <row r="28026" spans="1:13">
      <c r="A28026" s="61" t="s">
        <v>40</v>
      </c>
      <c r="B28026" s="61">
        <v>98546</v>
      </c>
      <c r="C28026" s="63" t="s">
        <v>968</v>
      </c>
      <c r="D28026" s="61">
        <v>0</v>
      </c>
      <c r="E28026" s="61" t="s">
        <v>17217</v>
      </c>
      <c r="F28026" s="61" t="s">
        <v>141</v>
      </c>
      <c r="G28026" s="61" t="s">
        <v>6176</v>
      </c>
      <c r="H28026" s="61" t="s">
        <v>15749</v>
      </c>
      <c r="I28026" s="61">
        <v>47.32</v>
      </c>
      <c r="J28026" s="61">
        <v>-122.94</v>
      </c>
      <c r="K28026">
        <v>3013</v>
      </c>
      <c r="L28026"/>
      <c r="M28026"/>
    </row>
    <row r="28027" spans="1:13">
      <c r="A28027" s="61" t="s">
        <v>40</v>
      </c>
      <c r="B28027" s="61">
        <v>98547</v>
      </c>
      <c r="C28027" s="63" t="s">
        <v>968</v>
      </c>
      <c r="D28027" s="61">
        <v>0</v>
      </c>
      <c r="E28027" s="61" t="s">
        <v>17218</v>
      </c>
      <c r="F28027" s="61" t="s">
        <v>141</v>
      </c>
      <c r="G28027" s="61" t="s">
        <v>17207</v>
      </c>
      <c r="H28027" s="61" t="s">
        <v>15749</v>
      </c>
      <c r="I28027" s="61">
        <v>46.79</v>
      </c>
      <c r="J28027" s="61">
        <v>-124.08</v>
      </c>
      <c r="K28027">
        <v>1433</v>
      </c>
      <c r="L28027"/>
      <c r="M28027"/>
    </row>
    <row r="28028" spans="1:13">
      <c r="A28028" s="61" t="s">
        <v>40</v>
      </c>
      <c r="B28028" s="61">
        <v>98621</v>
      </c>
      <c r="C28028" s="63" t="s">
        <v>968</v>
      </c>
      <c r="D28028" s="61">
        <v>0</v>
      </c>
      <c r="E28028" s="61" t="s">
        <v>17249</v>
      </c>
      <c r="F28028" s="61" t="s">
        <v>141</v>
      </c>
      <c r="G28028" s="61" t="s">
        <v>17246</v>
      </c>
      <c r="H28028" s="61" t="s">
        <v>15749</v>
      </c>
      <c r="I28028" s="61">
        <v>46.35</v>
      </c>
      <c r="J28028" s="61">
        <v>-123.6</v>
      </c>
      <c r="K28028">
        <v>253</v>
      </c>
      <c r="L28028"/>
      <c r="M28028"/>
    </row>
    <row r="28029" spans="1:13">
      <c r="A28029" s="61" t="s">
        <v>40</v>
      </c>
      <c r="B28029" s="61">
        <v>99016</v>
      </c>
      <c r="C28029" s="63" t="s">
        <v>968</v>
      </c>
      <c r="D28029" s="61">
        <v>0</v>
      </c>
      <c r="E28029" s="61" t="s">
        <v>7556</v>
      </c>
      <c r="F28029" s="61" t="s">
        <v>141</v>
      </c>
      <c r="G28029" s="61" t="s">
        <v>17297</v>
      </c>
      <c r="H28029" s="61" t="s">
        <v>15749</v>
      </c>
      <c r="I28029" s="61">
        <v>47.63</v>
      </c>
      <c r="J28029" s="61">
        <v>-117.14</v>
      </c>
      <c r="K28029">
        <v>18496</v>
      </c>
      <c r="L28029"/>
      <c r="M28029"/>
    </row>
    <row r="28030" spans="1:13">
      <c r="A28030" s="61" t="s">
        <v>40</v>
      </c>
      <c r="B28030" s="61">
        <v>98253</v>
      </c>
      <c r="C28030" s="63" t="s">
        <v>968</v>
      </c>
      <c r="D28030" s="61">
        <v>0</v>
      </c>
      <c r="E28030" s="61" t="s">
        <v>17157</v>
      </c>
      <c r="F28030" s="61" t="s">
        <v>141</v>
      </c>
      <c r="G28030" s="61" t="s">
        <v>17149</v>
      </c>
      <c r="H28030" s="61" t="s">
        <v>15749</v>
      </c>
      <c r="I28030" s="61">
        <v>48.09</v>
      </c>
      <c r="J28030" s="61">
        <v>-122.57</v>
      </c>
      <c r="K28030">
        <v>2037</v>
      </c>
      <c r="L28030"/>
      <c r="M28030"/>
    </row>
    <row r="28031" spans="1:13">
      <c r="A28031" s="61" t="s">
        <v>40</v>
      </c>
      <c r="B28031" s="61">
        <v>98340</v>
      </c>
      <c r="C28031" s="63" t="s">
        <v>968</v>
      </c>
      <c r="D28031" s="61">
        <v>0</v>
      </c>
      <c r="E28031" s="61" t="s">
        <v>17185</v>
      </c>
      <c r="F28031" s="61" t="s">
        <v>141</v>
      </c>
      <c r="G28031" s="61" t="s">
        <v>17138</v>
      </c>
      <c r="H28031" s="61" t="s">
        <v>15749</v>
      </c>
      <c r="I28031" s="61">
        <v>47.91</v>
      </c>
      <c r="J28031" s="61">
        <v>-122.57</v>
      </c>
      <c r="K28031">
        <v>2707</v>
      </c>
      <c r="L28031"/>
      <c r="M28031"/>
    </row>
    <row r="28032" spans="1:13">
      <c r="A28032" s="61" t="s">
        <v>40</v>
      </c>
      <c r="B28032" s="61">
        <v>98933</v>
      </c>
      <c r="C28032" s="63" t="s">
        <v>968</v>
      </c>
      <c r="D28032" s="61">
        <v>0</v>
      </c>
      <c r="E28032" s="61" t="s">
        <v>14392</v>
      </c>
      <c r="F28032" s="61" t="s">
        <v>141</v>
      </c>
      <c r="G28032" s="61" t="s">
        <v>17283</v>
      </c>
      <c r="H28032" s="61" t="s">
        <v>15749</v>
      </c>
      <c r="I28032" s="61">
        <v>46.4</v>
      </c>
      <c r="J28032" s="61">
        <v>-120.64</v>
      </c>
      <c r="K28032">
        <v>1292</v>
      </c>
      <c r="L28032"/>
      <c r="M28032"/>
    </row>
    <row r="28033" spans="1:13">
      <c r="A28033" s="61" t="s">
        <v>40</v>
      </c>
      <c r="B28033" s="61">
        <v>99134</v>
      </c>
      <c r="C28033" s="63" t="s">
        <v>968</v>
      </c>
      <c r="D28033" s="61">
        <v>0</v>
      </c>
      <c r="E28033" s="61" t="s">
        <v>1847</v>
      </c>
      <c r="F28033" s="61" t="s">
        <v>141</v>
      </c>
      <c r="G28033" s="61" t="s">
        <v>581</v>
      </c>
      <c r="H28033" s="61" t="s">
        <v>15749</v>
      </c>
      <c r="I28033" s="61">
        <v>47.42</v>
      </c>
      <c r="J28033" s="61">
        <v>-118.4</v>
      </c>
      <c r="K28033">
        <v>598</v>
      </c>
      <c r="L28033"/>
      <c r="M28033"/>
    </row>
    <row r="28034" spans="1:13">
      <c r="A28034" s="61" t="s">
        <v>40</v>
      </c>
      <c r="B28034" s="61">
        <v>99135</v>
      </c>
      <c r="C28034" s="63" t="s">
        <v>968</v>
      </c>
      <c r="D28034" s="61">
        <v>0</v>
      </c>
      <c r="E28034" s="61" t="s">
        <v>17329</v>
      </c>
      <c r="F28034" s="61" t="s">
        <v>141</v>
      </c>
      <c r="G28034" s="61" t="s">
        <v>6526</v>
      </c>
      <c r="H28034" s="61" t="s">
        <v>15749</v>
      </c>
      <c r="I28034" s="61">
        <v>47.68</v>
      </c>
      <c r="J28034" s="61">
        <v>-119.12</v>
      </c>
      <c r="K28034">
        <v>288</v>
      </c>
      <c r="L28034"/>
      <c r="M28034"/>
    </row>
    <row r="28035" spans="1:13">
      <c r="A28035" s="61" t="s">
        <v>40</v>
      </c>
      <c r="B28035" s="61">
        <v>99136</v>
      </c>
      <c r="C28035" s="63" t="s">
        <v>968</v>
      </c>
      <c r="D28035" s="61">
        <v>0</v>
      </c>
      <c r="E28035" s="61" t="s">
        <v>17330</v>
      </c>
      <c r="F28035" s="61" t="s">
        <v>141</v>
      </c>
      <c r="G28035" s="61" t="s">
        <v>17300</v>
      </c>
      <c r="H28035" s="61" t="s">
        <v>15749</v>
      </c>
      <c r="I28035" s="61">
        <v>46.67</v>
      </c>
      <c r="J28035" s="61">
        <v>-117.96</v>
      </c>
      <c r="K28035">
        <v>24</v>
      </c>
      <c r="L28035"/>
      <c r="M28035"/>
    </row>
    <row r="28036" spans="1:13">
      <c r="A28036" s="61" t="s">
        <v>40</v>
      </c>
      <c r="B28036" s="61">
        <v>98548</v>
      </c>
      <c r="C28036" s="63" t="s">
        <v>968</v>
      </c>
      <c r="D28036" s="61">
        <v>0</v>
      </c>
      <c r="E28036" s="61" t="s">
        <v>17219</v>
      </c>
      <c r="F28036" s="61" t="s">
        <v>141</v>
      </c>
      <c r="G28036" s="61" t="s">
        <v>6176</v>
      </c>
      <c r="H28036" s="61" t="s">
        <v>15749</v>
      </c>
      <c r="I28036" s="61">
        <v>47.42</v>
      </c>
      <c r="J28036" s="61">
        <v>-123.18</v>
      </c>
      <c r="K28036">
        <v>2375</v>
      </c>
      <c r="L28036"/>
      <c r="M28036"/>
    </row>
    <row r="28037" spans="1:13">
      <c r="A28037" s="61" t="s">
        <v>40</v>
      </c>
      <c r="B28037" s="61">
        <v>98550</v>
      </c>
      <c r="C28037" s="63" t="s">
        <v>968</v>
      </c>
      <c r="D28037" s="61">
        <v>0</v>
      </c>
      <c r="E28037" s="61" t="s">
        <v>17220</v>
      </c>
      <c r="F28037" s="61" t="s">
        <v>141</v>
      </c>
      <c r="G28037" s="61" t="s">
        <v>17207</v>
      </c>
      <c r="H28037" s="61" t="s">
        <v>15749</v>
      </c>
      <c r="I28037" s="61">
        <v>47.11</v>
      </c>
      <c r="J28037" s="61">
        <v>-123.96</v>
      </c>
      <c r="K28037">
        <v>11502</v>
      </c>
      <c r="L28037"/>
      <c r="M28037"/>
    </row>
    <row r="28038" spans="1:13">
      <c r="A28038" s="61" t="s">
        <v>40</v>
      </c>
      <c r="B28038" s="61">
        <v>98552</v>
      </c>
      <c r="C28038" s="63" t="s">
        <v>968</v>
      </c>
      <c r="D28038" s="61">
        <v>0</v>
      </c>
      <c r="E28038" s="61" t="s">
        <v>17221</v>
      </c>
      <c r="F28038" s="61" t="s">
        <v>141</v>
      </c>
      <c r="G28038" s="61" t="s">
        <v>17207</v>
      </c>
      <c r="H28038" s="61" t="s">
        <v>15749</v>
      </c>
      <c r="I28038" s="61">
        <v>47.32</v>
      </c>
      <c r="J28038" s="61">
        <v>-123.91</v>
      </c>
      <c r="K28038">
        <v>196</v>
      </c>
      <c r="L28038"/>
      <c r="M28038"/>
    </row>
    <row r="28039" spans="1:13">
      <c r="A28039" s="61" t="s">
        <v>40</v>
      </c>
      <c r="B28039" s="61">
        <v>99137</v>
      </c>
      <c r="C28039" s="63" t="s">
        <v>968</v>
      </c>
      <c r="D28039" s="61">
        <v>0</v>
      </c>
      <c r="E28039" s="61" t="s">
        <v>17327</v>
      </c>
      <c r="F28039" s="61" t="s">
        <v>141</v>
      </c>
      <c r="G28039" s="61" t="s">
        <v>11495</v>
      </c>
      <c r="H28039" s="61" t="s">
        <v>15749</v>
      </c>
      <c r="I28039" s="61">
        <v>48.17</v>
      </c>
      <c r="J28039" s="61">
        <v>-118.12</v>
      </c>
      <c r="K28039">
        <v>391</v>
      </c>
      <c r="L28039"/>
      <c r="M28039"/>
    </row>
    <row r="28040" spans="1:13">
      <c r="A28040" s="61" t="s">
        <v>40</v>
      </c>
      <c r="B28040" s="61">
        <v>98624</v>
      </c>
      <c r="C28040" s="63" t="s">
        <v>968</v>
      </c>
      <c r="D28040" s="61">
        <v>0</v>
      </c>
      <c r="E28040" s="61" t="s">
        <v>17250</v>
      </c>
      <c r="F28040" s="61" t="s">
        <v>141</v>
      </c>
      <c r="G28040" s="61" t="s">
        <v>17210</v>
      </c>
      <c r="H28040" s="61" t="s">
        <v>15749</v>
      </c>
      <c r="I28040" s="61">
        <v>46.31</v>
      </c>
      <c r="J28040" s="61">
        <v>-123.99</v>
      </c>
      <c r="K28040">
        <v>1305</v>
      </c>
      <c r="L28040"/>
      <c r="M28040"/>
    </row>
    <row r="28041" spans="1:13">
      <c r="A28041" s="61" t="s">
        <v>40</v>
      </c>
      <c r="B28041" s="61">
        <v>99138</v>
      </c>
      <c r="C28041" s="63" t="s">
        <v>968</v>
      </c>
      <c r="D28041" s="61">
        <v>0</v>
      </c>
      <c r="E28041" s="61" t="s">
        <v>17331</v>
      </c>
      <c r="F28041" s="61" t="s">
        <v>141</v>
      </c>
      <c r="G28041" s="61" t="s">
        <v>17319</v>
      </c>
      <c r="H28041" s="61" t="s">
        <v>15749</v>
      </c>
      <c r="I28041" s="61">
        <v>48.2</v>
      </c>
      <c r="J28041" s="61">
        <v>-118.24</v>
      </c>
      <c r="K28041">
        <v>1212</v>
      </c>
      <c r="L28041"/>
      <c r="M28041"/>
    </row>
    <row r="28042" spans="1:13">
      <c r="A28042" s="61" t="s">
        <v>40</v>
      </c>
      <c r="B28042" s="61">
        <v>98342</v>
      </c>
      <c r="C28042" s="63" t="s">
        <v>968</v>
      </c>
      <c r="D28042" s="61">
        <v>0</v>
      </c>
      <c r="E28042" s="61" t="s">
        <v>3975</v>
      </c>
      <c r="F28042" s="61" t="s">
        <v>141</v>
      </c>
      <c r="G28042" s="61" t="s">
        <v>17138</v>
      </c>
      <c r="H28042" s="61" t="s">
        <v>15749</v>
      </c>
      <c r="I28042" s="61">
        <v>47.75</v>
      </c>
      <c r="J28042" s="61">
        <v>-122.53</v>
      </c>
      <c r="K28042">
        <v>1571</v>
      </c>
      <c r="L28042"/>
      <c r="M28042"/>
    </row>
    <row r="28043" spans="1:13">
      <c r="A28043" s="61" t="s">
        <v>40</v>
      </c>
      <c r="B28043" s="61">
        <v>99139</v>
      </c>
      <c r="C28043" s="63" t="s">
        <v>968</v>
      </c>
      <c r="D28043" s="61">
        <v>0</v>
      </c>
      <c r="E28043" s="61" t="s">
        <v>16780</v>
      </c>
      <c r="F28043" s="61" t="s">
        <v>141</v>
      </c>
      <c r="G28043" s="61" t="s">
        <v>17325</v>
      </c>
      <c r="H28043" s="61" t="s">
        <v>15749</v>
      </c>
      <c r="I28043" s="61">
        <v>48.69</v>
      </c>
      <c r="J28043" s="61">
        <v>-117.29</v>
      </c>
      <c r="K28043">
        <v>1178</v>
      </c>
      <c r="L28043"/>
      <c r="M28043"/>
    </row>
    <row r="28044" spans="1:13">
      <c r="A28044" s="61" t="s">
        <v>40</v>
      </c>
      <c r="B28044" s="61">
        <v>98027</v>
      </c>
      <c r="C28044" s="63" t="s">
        <v>968</v>
      </c>
      <c r="D28044" s="61">
        <v>0</v>
      </c>
      <c r="E28044" s="61" t="s">
        <v>17122</v>
      </c>
      <c r="F28044" s="61" t="s">
        <v>141</v>
      </c>
      <c r="G28044" s="61" t="s">
        <v>15316</v>
      </c>
      <c r="H28044" s="61" t="s">
        <v>15749</v>
      </c>
      <c r="I28044" s="61">
        <v>47.5</v>
      </c>
      <c r="J28044" s="61">
        <v>-122</v>
      </c>
      <c r="K28044">
        <v>29089</v>
      </c>
      <c r="L28044"/>
      <c r="M28044"/>
    </row>
    <row r="28045" spans="1:13">
      <c r="A28045" s="61" t="s">
        <v>40</v>
      </c>
      <c r="B28045" s="61">
        <v>98029</v>
      </c>
      <c r="C28045" s="63" t="s">
        <v>968</v>
      </c>
      <c r="D28045" s="61">
        <v>0</v>
      </c>
      <c r="E28045" s="61" t="s">
        <v>17122</v>
      </c>
      <c r="F28045" s="61" t="s">
        <v>141</v>
      </c>
      <c r="G28045" s="61" t="s">
        <v>15316</v>
      </c>
      <c r="H28045" s="61" t="s">
        <v>15749</v>
      </c>
      <c r="I28045" s="61">
        <v>47.55</v>
      </c>
      <c r="J28045" s="61">
        <v>-122</v>
      </c>
      <c r="K28045">
        <v>31432</v>
      </c>
      <c r="L28045"/>
      <c r="M28045"/>
    </row>
    <row r="28046" spans="1:13">
      <c r="A28046" s="61" t="s">
        <v>40</v>
      </c>
      <c r="B28046" s="61">
        <v>98625</v>
      </c>
      <c r="C28046" s="63" t="s">
        <v>968</v>
      </c>
      <c r="D28046" s="61">
        <v>0</v>
      </c>
      <c r="E28046" s="61" t="s">
        <v>17251</v>
      </c>
      <c r="F28046" s="61" t="s">
        <v>141</v>
      </c>
      <c r="G28046" s="61" t="s">
        <v>17230</v>
      </c>
      <c r="H28046" s="61" t="s">
        <v>15749</v>
      </c>
      <c r="I28046" s="61">
        <v>46.01</v>
      </c>
      <c r="J28046" s="61">
        <v>-122.7</v>
      </c>
      <c r="K28046">
        <v>7413</v>
      </c>
      <c r="L28046"/>
      <c r="M28046"/>
    </row>
    <row r="28047" spans="1:13">
      <c r="A28047" s="61" t="s">
        <v>40</v>
      </c>
      <c r="B28047" s="61">
        <v>99140</v>
      </c>
      <c r="C28047" s="63" t="s">
        <v>968</v>
      </c>
      <c r="D28047" s="61">
        <v>0</v>
      </c>
      <c r="E28047" s="61" t="s">
        <v>5743</v>
      </c>
      <c r="F28047" s="61" t="s">
        <v>141</v>
      </c>
      <c r="G28047" s="61" t="s">
        <v>17319</v>
      </c>
      <c r="H28047" s="61" t="s">
        <v>15749</v>
      </c>
      <c r="I28047" s="61">
        <v>48.1</v>
      </c>
      <c r="J28047" s="61">
        <v>-118.71</v>
      </c>
      <c r="K28047">
        <v>479</v>
      </c>
      <c r="L28047"/>
      <c r="M28047"/>
    </row>
    <row r="28048" spans="1:13">
      <c r="A28048" s="61" t="s">
        <v>40</v>
      </c>
      <c r="B28048" s="61">
        <v>98626</v>
      </c>
      <c r="C28048" s="63" t="s">
        <v>968</v>
      </c>
      <c r="D28048" s="61">
        <v>0</v>
      </c>
      <c r="E28048" s="61" t="s">
        <v>8143</v>
      </c>
      <c r="F28048" s="61" t="s">
        <v>141</v>
      </c>
      <c r="G28048" s="61" t="s">
        <v>17230</v>
      </c>
      <c r="H28048" s="61" t="s">
        <v>15749</v>
      </c>
      <c r="I28048" s="61">
        <v>46.14</v>
      </c>
      <c r="J28048" s="61">
        <v>-122.8</v>
      </c>
      <c r="K28048">
        <v>26291</v>
      </c>
      <c r="L28048"/>
      <c r="M28048"/>
    </row>
    <row r="28049" spans="1:13">
      <c r="A28049" s="61" t="s">
        <v>40</v>
      </c>
      <c r="B28049" s="61">
        <v>98028</v>
      </c>
      <c r="C28049" s="63" t="s">
        <v>968</v>
      </c>
      <c r="D28049" s="61">
        <v>0</v>
      </c>
      <c r="E28049" s="61" t="s">
        <v>9356</v>
      </c>
      <c r="F28049" s="61" t="s">
        <v>141</v>
      </c>
      <c r="G28049" s="61" t="s">
        <v>15316</v>
      </c>
      <c r="H28049" s="61" t="s">
        <v>15749</v>
      </c>
      <c r="I28049" s="61">
        <v>47.75</v>
      </c>
      <c r="J28049" s="61">
        <v>-122.24</v>
      </c>
      <c r="K28049">
        <v>23914</v>
      </c>
      <c r="L28049"/>
      <c r="M28049"/>
    </row>
    <row r="28050" spans="1:13">
      <c r="A28050" s="61" t="s">
        <v>40</v>
      </c>
      <c r="B28050" s="61">
        <v>99338</v>
      </c>
      <c r="C28050" s="63" t="s">
        <v>968</v>
      </c>
      <c r="D28050" s="61">
        <v>0</v>
      </c>
      <c r="E28050" s="61" t="s">
        <v>17347</v>
      </c>
      <c r="F28050" s="61" t="s">
        <v>141</v>
      </c>
      <c r="G28050" s="61" t="s">
        <v>8265</v>
      </c>
      <c r="H28050" s="61" t="s">
        <v>15749</v>
      </c>
      <c r="I28050" s="61">
        <v>46.16</v>
      </c>
      <c r="J28050" s="61">
        <v>-119.25</v>
      </c>
      <c r="K28050">
        <v>19117</v>
      </c>
      <c r="L28050"/>
      <c r="M28050"/>
    </row>
    <row r="28051" spans="1:13">
      <c r="A28051" s="61" t="s">
        <v>40</v>
      </c>
      <c r="B28051" s="61">
        <v>99336</v>
      </c>
      <c r="C28051" s="63" t="s">
        <v>968</v>
      </c>
      <c r="D28051" s="61">
        <v>0</v>
      </c>
      <c r="E28051" s="61" t="s">
        <v>17347</v>
      </c>
      <c r="F28051" s="61" t="s">
        <v>141</v>
      </c>
      <c r="G28051" s="61" t="s">
        <v>8265</v>
      </c>
      <c r="H28051" s="61" t="s">
        <v>15749</v>
      </c>
      <c r="I28051" s="61">
        <v>46.21</v>
      </c>
      <c r="J28051" s="61">
        <v>-119.16</v>
      </c>
      <c r="K28051">
        <v>51127</v>
      </c>
      <c r="L28051"/>
      <c r="M28051"/>
    </row>
    <row r="28052" spans="1:13">
      <c r="A28052" s="61" t="s">
        <v>40</v>
      </c>
      <c r="B28052" s="61">
        <v>99337</v>
      </c>
      <c r="C28052" s="63" t="s">
        <v>968</v>
      </c>
      <c r="D28052" s="61">
        <v>0</v>
      </c>
      <c r="E28052" s="61" t="s">
        <v>17347</v>
      </c>
      <c r="F28052" s="61" t="s">
        <v>141</v>
      </c>
      <c r="G28052" s="61" t="s">
        <v>8265</v>
      </c>
      <c r="H28052" s="61" t="s">
        <v>15749</v>
      </c>
      <c r="I28052" s="61">
        <v>46.07</v>
      </c>
      <c r="J28052" s="61">
        <v>-119.08</v>
      </c>
      <c r="K28052">
        <v>33458</v>
      </c>
      <c r="L28052"/>
      <c r="M28052"/>
    </row>
    <row r="28053" spans="1:13">
      <c r="A28053" s="61" t="s">
        <v>40</v>
      </c>
      <c r="B28053" s="61">
        <v>98032</v>
      </c>
      <c r="C28053" s="63" t="s">
        <v>968</v>
      </c>
      <c r="D28053" s="61">
        <v>0</v>
      </c>
      <c r="E28053" s="61" t="s">
        <v>2276</v>
      </c>
      <c r="F28053" s="61" t="s">
        <v>141</v>
      </c>
      <c r="G28053" s="61" t="s">
        <v>15316</v>
      </c>
      <c r="H28053" s="61" t="s">
        <v>15749</v>
      </c>
      <c r="I28053" s="61">
        <v>47.39</v>
      </c>
      <c r="J28053" s="61">
        <v>-122.26</v>
      </c>
      <c r="K28053">
        <v>38744</v>
      </c>
      <c r="L28053"/>
      <c r="M28053"/>
    </row>
    <row r="28054" spans="1:13">
      <c r="A28054" s="61" t="s">
        <v>40</v>
      </c>
      <c r="B28054" s="61">
        <v>98030</v>
      </c>
      <c r="C28054" s="63" t="s">
        <v>968</v>
      </c>
      <c r="D28054" s="61">
        <v>0</v>
      </c>
      <c r="E28054" s="61" t="s">
        <v>2276</v>
      </c>
      <c r="F28054" s="61" t="s">
        <v>141</v>
      </c>
      <c r="G28054" s="61" t="s">
        <v>15316</v>
      </c>
      <c r="H28054" s="61" t="s">
        <v>15749</v>
      </c>
      <c r="I28054" s="61">
        <v>47.36</v>
      </c>
      <c r="J28054" s="61">
        <v>-122.19</v>
      </c>
      <c r="K28054">
        <v>38933</v>
      </c>
      <c r="L28054"/>
      <c r="M28054"/>
    </row>
    <row r="28055" spans="1:13">
      <c r="A28055" s="61" t="s">
        <v>40</v>
      </c>
      <c r="B28055" s="61">
        <v>98031</v>
      </c>
      <c r="C28055" s="63" t="s">
        <v>968</v>
      </c>
      <c r="D28055" s="61">
        <v>0</v>
      </c>
      <c r="E28055" s="61" t="s">
        <v>2276</v>
      </c>
      <c r="F28055" s="61" t="s">
        <v>141</v>
      </c>
      <c r="G28055" s="61" t="s">
        <v>15316</v>
      </c>
      <c r="H28055" s="61" t="s">
        <v>15749</v>
      </c>
      <c r="I28055" s="61">
        <v>47.4</v>
      </c>
      <c r="J28055" s="61">
        <v>-122.19</v>
      </c>
      <c r="K28055">
        <v>43055</v>
      </c>
      <c r="L28055"/>
      <c r="M28055"/>
    </row>
    <row r="28056" spans="1:13">
      <c r="A28056" s="61" t="s">
        <v>40</v>
      </c>
      <c r="B28056" s="61">
        <v>98042</v>
      </c>
      <c r="C28056" s="63" t="s">
        <v>968</v>
      </c>
      <c r="D28056" s="61">
        <v>0</v>
      </c>
      <c r="E28056" s="61" t="s">
        <v>2276</v>
      </c>
      <c r="F28056" s="61" t="s">
        <v>141</v>
      </c>
      <c r="G28056" s="61" t="s">
        <v>15316</v>
      </c>
      <c r="H28056" s="61" t="s">
        <v>15749</v>
      </c>
      <c r="I28056" s="61">
        <v>47.36</v>
      </c>
      <c r="J28056" s="61">
        <v>-122.1</v>
      </c>
      <c r="K28056">
        <v>49031</v>
      </c>
      <c r="L28056"/>
      <c r="M28056"/>
    </row>
    <row r="28057" spans="1:13">
      <c r="A28057" s="61" t="s">
        <v>40</v>
      </c>
      <c r="B28057" s="61">
        <v>99141</v>
      </c>
      <c r="C28057" s="63" t="s">
        <v>968</v>
      </c>
      <c r="D28057" s="61">
        <v>0</v>
      </c>
      <c r="E28057" s="61" t="s">
        <v>17318</v>
      </c>
      <c r="F28057" s="61" t="s">
        <v>141</v>
      </c>
      <c r="G28057" s="61" t="s">
        <v>11495</v>
      </c>
      <c r="H28057" s="61" t="s">
        <v>15749</v>
      </c>
      <c r="I28057" s="61">
        <v>48.74</v>
      </c>
      <c r="J28057" s="61">
        <v>-118.09</v>
      </c>
      <c r="K28057">
        <v>5737</v>
      </c>
      <c r="L28057"/>
      <c r="M28057"/>
    </row>
    <row r="28058" spans="1:13">
      <c r="A28058" s="61" t="s">
        <v>40</v>
      </c>
      <c r="B28058" s="61">
        <v>98346</v>
      </c>
      <c r="C28058" s="63" t="s">
        <v>968</v>
      </c>
      <c r="D28058" s="61">
        <v>0</v>
      </c>
      <c r="E28058" s="61" t="s">
        <v>263</v>
      </c>
      <c r="F28058" s="61" t="s">
        <v>141</v>
      </c>
      <c r="G28058" s="61" t="s">
        <v>17138</v>
      </c>
      <c r="H28058" s="61" t="s">
        <v>15749</v>
      </c>
      <c r="I28058" s="61">
        <v>47.81</v>
      </c>
      <c r="J28058" s="61">
        <v>-122.53</v>
      </c>
      <c r="K28058">
        <v>10402</v>
      </c>
      <c r="L28058"/>
      <c r="M28058"/>
    </row>
    <row r="28059" spans="1:13">
      <c r="A28059" s="61" t="s">
        <v>40</v>
      </c>
      <c r="B28059" s="61">
        <v>98034</v>
      </c>
      <c r="C28059" s="63" t="s">
        <v>968</v>
      </c>
      <c r="D28059" s="61">
        <v>0</v>
      </c>
      <c r="E28059" s="61" t="s">
        <v>12434</v>
      </c>
      <c r="F28059" s="61" t="s">
        <v>141</v>
      </c>
      <c r="G28059" s="61" t="s">
        <v>15316</v>
      </c>
      <c r="H28059" s="61" t="s">
        <v>15749</v>
      </c>
      <c r="I28059" s="61">
        <v>47.72</v>
      </c>
      <c r="J28059" s="61">
        <v>-122.2</v>
      </c>
      <c r="K28059">
        <v>51464</v>
      </c>
      <c r="L28059"/>
      <c r="M28059"/>
    </row>
    <row r="28060" spans="1:13">
      <c r="A28060" s="61" t="s">
        <v>40</v>
      </c>
      <c r="B28060" s="61">
        <v>98033</v>
      </c>
      <c r="C28060" s="63" t="s">
        <v>968</v>
      </c>
      <c r="D28060" s="61">
        <v>0</v>
      </c>
      <c r="E28060" s="61" t="s">
        <v>12434</v>
      </c>
      <c r="F28060" s="61" t="s">
        <v>141</v>
      </c>
      <c r="G28060" s="61" t="s">
        <v>15316</v>
      </c>
      <c r="H28060" s="61" t="s">
        <v>15749</v>
      </c>
      <c r="I28060" s="61">
        <v>47.67</v>
      </c>
      <c r="J28060" s="61">
        <v>-122.18</v>
      </c>
      <c r="K28060">
        <v>41763</v>
      </c>
      <c r="L28060"/>
      <c r="M28060"/>
    </row>
    <row r="28061" spans="1:13">
      <c r="A28061" s="61" t="s">
        <v>40</v>
      </c>
      <c r="B28061" s="61">
        <v>98628</v>
      </c>
      <c r="C28061" s="63" t="s">
        <v>968</v>
      </c>
      <c r="D28061" s="61">
        <v>0</v>
      </c>
      <c r="E28061" s="61" t="s">
        <v>17252</v>
      </c>
      <c r="F28061" s="61" t="s">
        <v>141</v>
      </c>
      <c r="G28061" s="61" t="s">
        <v>17238</v>
      </c>
      <c r="H28061" s="61" t="s">
        <v>15749</v>
      </c>
      <c r="I28061" s="61">
        <v>45.89</v>
      </c>
      <c r="J28061" s="61">
        <v>-121.08</v>
      </c>
      <c r="K28061">
        <v>356</v>
      </c>
      <c r="L28061"/>
      <c r="M28061"/>
    </row>
    <row r="28062" spans="1:13">
      <c r="A28062" s="61" t="s">
        <v>40</v>
      </c>
      <c r="B28062" s="61">
        <v>98629</v>
      </c>
      <c r="C28062" s="63" t="s">
        <v>968</v>
      </c>
      <c r="D28062" s="61">
        <v>0</v>
      </c>
      <c r="E28062" s="61" t="s">
        <v>8991</v>
      </c>
      <c r="F28062" s="61" t="s">
        <v>141</v>
      </c>
      <c r="G28062" s="61" t="s">
        <v>8707</v>
      </c>
      <c r="H28062" s="61" t="s">
        <v>15749</v>
      </c>
      <c r="I28062" s="61">
        <v>45.87</v>
      </c>
      <c r="J28062" s="61">
        <v>-122.61</v>
      </c>
      <c r="K28062">
        <v>9586</v>
      </c>
      <c r="L28062"/>
      <c r="M28062"/>
    </row>
    <row r="28063" spans="1:13">
      <c r="A28063" s="61" t="s">
        <v>40</v>
      </c>
      <c r="B28063" s="61">
        <v>98257</v>
      </c>
      <c r="C28063" s="63" t="s">
        <v>968</v>
      </c>
      <c r="D28063" s="61">
        <v>0</v>
      </c>
      <c r="E28063" s="61" t="s">
        <v>17158</v>
      </c>
      <c r="F28063" s="61" t="s">
        <v>141</v>
      </c>
      <c r="G28063" s="61" t="s">
        <v>17147</v>
      </c>
      <c r="H28063" s="61" t="s">
        <v>15749</v>
      </c>
      <c r="I28063" s="61">
        <v>48.41</v>
      </c>
      <c r="J28063" s="61">
        <v>-122.53</v>
      </c>
      <c r="K28063">
        <v>4467</v>
      </c>
      <c r="L28063"/>
      <c r="M28063"/>
    </row>
    <row r="28064" spans="1:13">
      <c r="A28064" s="61" t="s">
        <v>40</v>
      </c>
      <c r="B28064" s="61">
        <v>98503</v>
      </c>
      <c r="C28064" s="63" t="s">
        <v>968</v>
      </c>
      <c r="D28064" s="61">
        <v>0</v>
      </c>
      <c r="E28064" s="61" t="s">
        <v>2686</v>
      </c>
      <c r="F28064" s="61" t="s">
        <v>141</v>
      </c>
      <c r="G28064" s="61" t="s">
        <v>13618</v>
      </c>
      <c r="H28064" s="61" t="s">
        <v>15749</v>
      </c>
      <c r="I28064" s="61">
        <v>47.02</v>
      </c>
      <c r="J28064" s="61">
        <v>-122.79</v>
      </c>
      <c r="K28064">
        <v>40346</v>
      </c>
      <c r="L28064"/>
      <c r="M28064"/>
    </row>
    <row r="28065" spans="1:13">
      <c r="A28065" s="61" t="s">
        <v>40</v>
      </c>
      <c r="B28065" s="61">
        <v>99143</v>
      </c>
      <c r="C28065" s="63" t="s">
        <v>968</v>
      </c>
      <c r="D28065" s="61">
        <v>0</v>
      </c>
      <c r="E28065" s="61" t="s">
        <v>11110</v>
      </c>
      <c r="F28065" s="61" t="s">
        <v>141</v>
      </c>
      <c r="G28065" s="61" t="s">
        <v>17300</v>
      </c>
      <c r="H28065" s="61" t="s">
        <v>15749</v>
      </c>
      <c r="I28065" s="61">
        <v>46.73</v>
      </c>
      <c r="J28065" s="61">
        <v>-117.87</v>
      </c>
      <c r="K28065">
        <v>602</v>
      </c>
      <c r="L28065"/>
      <c r="M28065"/>
    </row>
    <row r="28066" spans="1:13">
      <c r="A28066" s="61" t="s">
        <v>40</v>
      </c>
      <c r="B28066" s="61">
        <v>98258</v>
      </c>
      <c r="C28066" s="63" t="s">
        <v>968</v>
      </c>
      <c r="D28066" s="61">
        <v>0</v>
      </c>
      <c r="E28066" s="61" t="s">
        <v>17159</v>
      </c>
      <c r="F28066" s="61" t="s">
        <v>141</v>
      </c>
      <c r="G28066" s="61" t="s">
        <v>17125</v>
      </c>
      <c r="H28066" s="61" t="s">
        <v>15749</v>
      </c>
      <c r="I28066" s="61">
        <v>48.04</v>
      </c>
      <c r="J28066" s="61">
        <v>-122.05</v>
      </c>
      <c r="K28066">
        <v>51995</v>
      </c>
      <c r="L28066"/>
      <c r="M28066"/>
    </row>
    <row r="28067" spans="1:13">
      <c r="A28067" s="61" t="s">
        <v>40</v>
      </c>
      <c r="B28067" s="61">
        <v>98349</v>
      </c>
      <c r="C28067" s="63" t="s">
        <v>968</v>
      </c>
      <c r="D28067" s="61">
        <v>0</v>
      </c>
      <c r="E28067" s="61" t="s">
        <v>17186</v>
      </c>
      <c r="F28067" s="61" t="s">
        <v>141</v>
      </c>
      <c r="G28067" s="61" t="s">
        <v>745</v>
      </c>
      <c r="H28067" s="61" t="s">
        <v>15749</v>
      </c>
      <c r="I28067" s="61">
        <v>47.28</v>
      </c>
      <c r="J28067" s="61">
        <v>-122.77</v>
      </c>
      <c r="K28067">
        <v>5000</v>
      </c>
      <c r="L28067"/>
      <c r="M28067"/>
    </row>
    <row r="28068" spans="1:13">
      <c r="A28068" s="61" t="s">
        <v>40</v>
      </c>
      <c r="B28068" s="61">
        <v>98498</v>
      </c>
      <c r="C28068" s="63" t="s">
        <v>968</v>
      </c>
      <c r="D28068" s="61">
        <v>0</v>
      </c>
      <c r="E28068" s="61" t="s">
        <v>2679</v>
      </c>
      <c r="F28068" s="61" t="s">
        <v>141</v>
      </c>
      <c r="G28068" s="61" t="s">
        <v>745</v>
      </c>
      <c r="H28068" s="61" t="s">
        <v>15749</v>
      </c>
      <c r="I28068" s="61">
        <v>47.15</v>
      </c>
      <c r="J28068" s="61">
        <v>-122.56</v>
      </c>
      <c r="K28068">
        <v>29982</v>
      </c>
      <c r="L28068"/>
      <c r="M28068"/>
    </row>
    <row r="28069" spans="1:13">
      <c r="A28069" s="61" t="s">
        <v>40</v>
      </c>
      <c r="B28069" s="61">
        <v>98439</v>
      </c>
      <c r="C28069" s="63" t="s">
        <v>968</v>
      </c>
      <c r="D28069" s="61">
        <v>0</v>
      </c>
      <c r="E28069" s="61" t="s">
        <v>2679</v>
      </c>
      <c r="F28069" s="61" t="s">
        <v>141</v>
      </c>
      <c r="G28069" s="61" t="s">
        <v>745</v>
      </c>
      <c r="H28069" s="61" t="s">
        <v>15749</v>
      </c>
      <c r="I28069" s="61">
        <v>47.12</v>
      </c>
      <c r="J28069" s="61">
        <v>-122.5</v>
      </c>
      <c r="K28069">
        <v>5474</v>
      </c>
      <c r="L28069"/>
      <c r="M28069"/>
    </row>
    <row r="28070" spans="1:13">
      <c r="A28070" s="61" t="s">
        <v>40</v>
      </c>
      <c r="B28070" s="61">
        <v>98499</v>
      </c>
      <c r="C28070" s="63" t="s">
        <v>968</v>
      </c>
      <c r="D28070" s="61">
        <v>0</v>
      </c>
      <c r="E28070" s="61" t="s">
        <v>2679</v>
      </c>
      <c r="F28070" s="61" t="s">
        <v>141</v>
      </c>
      <c r="G28070" s="61" t="s">
        <v>745</v>
      </c>
      <c r="H28070" s="61" t="s">
        <v>15749</v>
      </c>
      <c r="I28070" s="61">
        <v>47.16</v>
      </c>
      <c r="J28070" s="61">
        <v>-122.5</v>
      </c>
      <c r="K28070">
        <v>33188</v>
      </c>
      <c r="L28070"/>
      <c r="M28070"/>
    </row>
    <row r="28071" spans="1:13">
      <c r="A28071" s="61" t="s">
        <v>40</v>
      </c>
      <c r="B28071" s="61">
        <v>99144</v>
      </c>
      <c r="C28071" s="63" t="s">
        <v>968</v>
      </c>
      <c r="D28071" s="61">
        <v>0</v>
      </c>
      <c r="E28071" s="61" t="s">
        <v>17332</v>
      </c>
      <c r="F28071" s="61" t="s">
        <v>141</v>
      </c>
      <c r="G28071" s="61" t="s">
        <v>581</v>
      </c>
      <c r="H28071" s="61" t="s">
        <v>15749</v>
      </c>
      <c r="I28071" s="61">
        <v>47.35</v>
      </c>
      <c r="J28071" s="61">
        <v>-118.48</v>
      </c>
      <c r="K28071">
        <v>26</v>
      </c>
      <c r="L28071"/>
      <c r="M28071"/>
    </row>
    <row r="28072" spans="1:13">
      <c r="A28072" s="61" t="s">
        <v>40</v>
      </c>
      <c r="B28072" s="61">
        <v>99017</v>
      </c>
      <c r="C28072" s="63" t="s">
        <v>968</v>
      </c>
      <c r="D28072" s="61">
        <v>0</v>
      </c>
      <c r="E28072" s="61" t="s">
        <v>7400</v>
      </c>
      <c r="F28072" s="61" t="s">
        <v>141</v>
      </c>
      <c r="G28072" s="61" t="s">
        <v>17300</v>
      </c>
      <c r="H28072" s="61" t="s">
        <v>15749</v>
      </c>
      <c r="I28072" s="61">
        <v>47.16</v>
      </c>
      <c r="J28072" s="61">
        <v>-117.84</v>
      </c>
      <c r="K28072">
        <v>167</v>
      </c>
      <c r="L28072"/>
      <c r="M28072"/>
    </row>
    <row r="28073" spans="1:13">
      <c r="A28073" s="61" t="s">
        <v>40</v>
      </c>
      <c r="B28073" s="61">
        <v>98260</v>
      </c>
      <c r="C28073" s="63" t="s">
        <v>968</v>
      </c>
      <c r="D28073" s="61">
        <v>0</v>
      </c>
      <c r="E28073" s="61" t="s">
        <v>7300</v>
      </c>
      <c r="F28073" s="61" t="s">
        <v>141</v>
      </c>
      <c r="G28073" s="61" t="s">
        <v>17149</v>
      </c>
      <c r="H28073" s="61" t="s">
        <v>15749</v>
      </c>
      <c r="I28073" s="61">
        <v>48.04</v>
      </c>
      <c r="J28073" s="61">
        <v>-122.44</v>
      </c>
      <c r="K28073">
        <v>5844</v>
      </c>
      <c r="L28073"/>
      <c r="M28073"/>
    </row>
    <row r="28074" spans="1:13">
      <c r="A28074" s="61" t="s">
        <v>40</v>
      </c>
      <c r="B28074" s="61">
        <v>99018</v>
      </c>
      <c r="C28074" s="63" t="s">
        <v>968</v>
      </c>
      <c r="D28074" s="61">
        <v>0</v>
      </c>
      <c r="E28074" s="61" t="s">
        <v>17301</v>
      </c>
      <c r="F28074" s="61" t="s">
        <v>141</v>
      </c>
      <c r="G28074" s="61" t="s">
        <v>17297</v>
      </c>
      <c r="H28074" s="61" t="s">
        <v>15749</v>
      </c>
      <c r="I28074" s="61">
        <v>47.3</v>
      </c>
      <c r="J28074" s="61">
        <v>-117.14</v>
      </c>
      <c r="K28074">
        <v>285</v>
      </c>
      <c r="L28074"/>
      <c r="M28074"/>
    </row>
    <row r="28075" spans="1:13">
      <c r="A28075" s="61" t="s">
        <v>40</v>
      </c>
      <c r="B28075" s="61">
        <v>98826</v>
      </c>
      <c r="C28075" s="63" t="s">
        <v>968</v>
      </c>
      <c r="D28075" s="61">
        <v>0</v>
      </c>
      <c r="E28075" s="61" t="s">
        <v>9755</v>
      </c>
      <c r="F28075" s="61" t="s">
        <v>141</v>
      </c>
      <c r="G28075" s="61" t="s">
        <v>17264</v>
      </c>
      <c r="H28075" s="61" t="s">
        <v>15749</v>
      </c>
      <c r="I28075" s="61">
        <v>47.81</v>
      </c>
      <c r="J28075" s="61">
        <v>-120.86</v>
      </c>
      <c r="K28075">
        <v>7280</v>
      </c>
      <c r="L28075"/>
      <c r="M28075"/>
    </row>
    <row r="28076" spans="1:13">
      <c r="A28076" s="61" t="s">
        <v>40</v>
      </c>
      <c r="B28076" s="61">
        <v>99019</v>
      </c>
      <c r="C28076" s="63" t="s">
        <v>968</v>
      </c>
      <c r="D28076" s="61">
        <v>0</v>
      </c>
      <c r="E28076" s="61" t="s">
        <v>17302</v>
      </c>
      <c r="F28076" s="61" t="s">
        <v>141</v>
      </c>
      <c r="G28076" s="61" t="s">
        <v>17297</v>
      </c>
      <c r="H28076" s="61" t="s">
        <v>15749</v>
      </c>
      <c r="I28076" s="61">
        <v>47.63</v>
      </c>
      <c r="J28076" s="61">
        <v>-117.09</v>
      </c>
      <c r="K28076">
        <v>12813</v>
      </c>
      <c r="L28076"/>
      <c r="M28076"/>
    </row>
    <row r="28077" spans="1:13">
      <c r="A28077" s="61" t="s">
        <v>40</v>
      </c>
      <c r="B28077" s="61">
        <v>98555</v>
      </c>
      <c r="C28077" s="63" t="s">
        <v>968</v>
      </c>
      <c r="D28077" s="61">
        <v>0</v>
      </c>
      <c r="E28077" s="61" t="s">
        <v>17222</v>
      </c>
      <c r="F28077" s="61" t="s">
        <v>141</v>
      </c>
      <c r="G28077" s="61" t="s">
        <v>6176</v>
      </c>
      <c r="H28077" s="61" t="s">
        <v>15749</v>
      </c>
      <c r="I28077" s="61">
        <v>47.52</v>
      </c>
      <c r="J28077" s="61">
        <v>-123.06</v>
      </c>
      <c r="K28077">
        <v>586</v>
      </c>
      <c r="L28077"/>
      <c r="M28077"/>
    </row>
    <row r="28078" spans="1:13">
      <c r="A28078" s="61" t="s">
        <v>40</v>
      </c>
      <c r="B28078" s="61">
        <v>99147</v>
      </c>
      <c r="C28078" s="63" t="s">
        <v>968</v>
      </c>
      <c r="D28078" s="61">
        <v>0</v>
      </c>
      <c r="E28078" s="61" t="s">
        <v>1179</v>
      </c>
      <c r="F28078" s="61" t="s">
        <v>141</v>
      </c>
      <c r="G28078" s="61" t="s">
        <v>581</v>
      </c>
      <c r="H28078" s="61" t="s">
        <v>15749</v>
      </c>
      <c r="I28078" s="61">
        <v>47.83</v>
      </c>
      <c r="J28078" s="61">
        <v>-118.46</v>
      </c>
      <c r="K28078">
        <v>236</v>
      </c>
      <c r="L28078"/>
      <c r="M28078"/>
    </row>
    <row r="28079" spans="1:13">
      <c r="A28079" s="61" t="s">
        <v>40</v>
      </c>
      <c r="B28079" s="61">
        <v>99341</v>
      </c>
      <c r="C28079" s="63" t="s">
        <v>968</v>
      </c>
      <c r="D28079" s="61">
        <v>0</v>
      </c>
      <c r="E28079" s="61" t="s">
        <v>17348</v>
      </c>
      <c r="F28079" s="61" t="s">
        <v>141</v>
      </c>
      <c r="G28079" s="61" t="s">
        <v>4633</v>
      </c>
      <c r="H28079" s="61" t="s">
        <v>15749</v>
      </c>
      <c r="I28079" s="61">
        <v>46.9</v>
      </c>
      <c r="J28079" s="61">
        <v>-118.68</v>
      </c>
      <c r="K28079">
        <v>788</v>
      </c>
      <c r="L28079"/>
      <c r="M28079"/>
    </row>
    <row r="28080" spans="1:13">
      <c r="A28080" s="61" t="s">
        <v>40</v>
      </c>
      <c r="B28080" s="61">
        <v>98631</v>
      </c>
      <c r="C28080" s="63" t="s">
        <v>968</v>
      </c>
      <c r="D28080" s="61">
        <v>0</v>
      </c>
      <c r="E28080" s="61" t="s">
        <v>2910</v>
      </c>
      <c r="F28080" s="61" t="s">
        <v>141</v>
      </c>
      <c r="G28080" s="61" t="s">
        <v>17210</v>
      </c>
      <c r="H28080" s="61" t="s">
        <v>15749</v>
      </c>
      <c r="I28080" s="61">
        <v>46.39</v>
      </c>
      <c r="J28080" s="61">
        <v>-124.03</v>
      </c>
      <c r="K28080">
        <v>3704</v>
      </c>
      <c r="L28080"/>
      <c r="M28080"/>
    </row>
    <row r="28081" spans="1:13">
      <c r="A28081" s="61" t="s">
        <v>40</v>
      </c>
      <c r="B28081" s="61">
        <v>98351</v>
      </c>
      <c r="C28081" s="63" t="s">
        <v>968</v>
      </c>
      <c r="D28081" s="61">
        <v>0</v>
      </c>
      <c r="E28081" s="61" t="s">
        <v>17187</v>
      </c>
      <c r="F28081" s="61" t="s">
        <v>141</v>
      </c>
      <c r="G28081" s="61" t="s">
        <v>745</v>
      </c>
      <c r="H28081" s="61" t="s">
        <v>15749</v>
      </c>
      <c r="I28081" s="61">
        <v>47.2</v>
      </c>
      <c r="J28081" s="61">
        <v>-122.76</v>
      </c>
      <c r="K28081">
        <v>1330</v>
      </c>
      <c r="L28081"/>
      <c r="M28081"/>
    </row>
    <row r="28082" spans="1:13">
      <c r="A28082" s="61" t="s">
        <v>40</v>
      </c>
      <c r="B28082" s="61">
        <v>98632</v>
      </c>
      <c r="C28082" s="63" t="s">
        <v>968</v>
      </c>
      <c r="D28082" s="61">
        <v>0</v>
      </c>
      <c r="E28082" s="61" t="s">
        <v>12693</v>
      </c>
      <c r="F28082" s="61" t="s">
        <v>141</v>
      </c>
      <c r="G28082" s="61" t="s">
        <v>17230</v>
      </c>
      <c r="H28082" s="61" t="s">
        <v>15749</v>
      </c>
      <c r="I28082" s="61">
        <v>46.19</v>
      </c>
      <c r="J28082" s="61">
        <v>-123.05</v>
      </c>
      <c r="K28082">
        <v>50721</v>
      </c>
      <c r="L28082"/>
      <c r="M28082"/>
    </row>
    <row r="28083" spans="1:13">
      <c r="A28083" s="61" t="s">
        <v>40</v>
      </c>
      <c r="B28083" s="61">
        <v>98827</v>
      </c>
      <c r="C28083" s="63" t="s">
        <v>968</v>
      </c>
      <c r="D28083" s="61">
        <v>0</v>
      </c>
      <c r="E28083" s="61" t="s">
        <v>11007</v>
      </c>
      <c r="F28083" s="61" t="s">
        <v>141</v>
      </c>
      <c r="G28083" s="61" t="s">
        <v>17266</v>
      </c>
      <c r="H28083" s="61" t="s">
        <v>15749</v>
      </c>
      <c r="I28083" s="61">
        <v>48.87</v>
      </c>
      <c r="J28083" s="61">
        <v>-119.73</v>
      </c>
      <c r="K28083">
        <v>337</v>
      </c>
      <c r="L28083"/>
      <c r="M28083"/>
    </row>
    <row r="28084" spans="1:13">
      <c r="A28084" s="61" t="s">
        <v>40</v>
      </c>
      <c r="B28084" s="61">
        <v>99148</v>
      </c>
      <c r="C28084" s="63" t="s">
        <v>968</v>
      </c>
      <c r="D28084" s="61">
        <v>0</v>
      </c>
      <c r="E28084" s="61" t="s">
        <v>17333</v>
      </c>
      <c r="F28084" s="61" t="s">
        <v>141</v>
      </c>
      <c r="G28084" s="61" t="s">
        <v>11495</v>
      </c>
      <c r="H28084" s="61" t="s">
        <v>15749</v>
      </c>
      <c r="I28084" s="61">
        <v>48.09</v>
      </c>
      <c r="J28084" s="61">
        <v>-117.58</v>
      </c>
      <c r="K28084">
        <v>2324</v>
      </c>
      <c r="L28084"/>
      <c r="M28084"/>
    </row>
    <row r="28085" spans="1:13">
      <c r="A28085" s="61" t="s">
        <v>40</v>
      </c>
      <c r="B28085" s="61">
        <v>98261</v>
      </c>
      <c r="C28085" s="63" t="s">
        <v>968</v>
      </c>
      <c r="D28085" s="61">
        <v>0</v>
      </c>
      <c r="E28085" s="61" t="s">
        <v>17160</v>
      </c>
      <c r="F28085" s="61" t="s">
        <v>141</v>
      </c>
      <c r="G28085" s="61" t="s">
        <v>15585</v>
      </c>
      <c r="H28085" s="61" t="s">
        <v>15749</v>
      </c>
      <c r="I28085" s="61">
        <v>48.49</v>
      </c>
      <c r="J28085" s="61">
        <v>-122.87</v>
      </c>
      <c r="K28085">
        <v>2752</v>
      </c>
      <c r="L28085"/>
      <c r="M28085"/>
    </row>
    <row r="28086" spans="1:13">
      <c r="A28086" s="61" t="s">
        <v>40</v>
      </c>
      <c r="B28086" s="61">
        <v>98262</v>
      </c>
      <c r="C28086" s="63" t="s">
        <v>968</v>
      </c>
      <c r="D28086" s="61">
        <v>0</v>
      </c>
      <c r="E28086" s="61" t="s">
        <v>17161</v>
      </c>
      <c r="F28086" s="61" t="s">
        <v>141</v>
      </c>
      <c r="G28086" s="61" t="s">
        <v>17145</v>
      </c>
      <c r="H28086" s="61" t="s">
        <v>15749</v>
      </c>
      <c r="I28086" s="61">
        <v>48.69</v>
      </c>
      <c r="J28086" s="61">
        <v>-122.66</v>
      </c>
      <c r="K28086">
        <v>934</v>
      </c>
      <c r="L28086"/>
      <c r="M28086"/>
    </row>
    <row r="28087" spans="1:13">
      <c r="A28087" s="61" t="s">
        <v>40</v>
      </c>
      <c r="B28087" s="61">
        <v>98635</v>
      </c>
      <c r="C28087" s="63" t="s">
        <v>968</v>
      </c>
      <c r="D28087" s="61">
        <v>0</v>
      </c>
      <c r="E28087" s="61" t="s">
        <v>11403</v>
      </c>
      <c r="F28087" s="61" t="s">
        <v>141</v>
      </c>
      <c r="G28087" s="61" t="s">
        <v>17238</v>
      </c>
      <c r="H28087" s="61" t="s">
        <v>15749</v>
      </c>
      <c r="I28087" s="61">
        <v>45.72</v>
      </c>
      <c r="J28087" s="61">
        <v>-121.16</v>
      </c>
      <c r="K28087">
        <v>1865</v>
      </c>
      <c r="L28087"/>
      <c r="M28087"/>
    </row>
    <row r="28088" spans="1:13">
      <c r="A28088" s="61" t="s">
        <v>40</v>
      </c>
      <c r="B28088" s="61">
        <v>98264</v>
      </c>
      <c r="C28088" s="63" t="s">
        <v>968</v>
      </c>
      <c r="D28088" s="61">
        <v>0</v>
      </c>
      <c r="E28088" s="61" t="s">
        <v>17162</v>
      </c>
      <c r="F28088" s="61" t="s">
        <v>141</v>
      </c>
      <c r="G28088" s="61" t="s">
        <v>17145</v>
      </c>
      <c r="H28088" s="61" t="s">
        <v>15749</v>
      </c>
      <c r="I28088" s="61">
        <v>48.95</v>
      </c>
      <c r="J28088" s="61">
        <v>-122.43</v>
      </c>
      <c r="K28088">
        <v>23170</v>
      </c>
      <c r="L28088"/>
      <c r="M28088"/>
    </row>
    <row r="28089" spans="1:13">
      <c r="A28089" s="61" t="s">
        <v>40</v>
      </c>
      <c r="B28089" s="61">
        <v>98037</v>
      </c>
      <c r="C28089" s="63" t="s">
        <v>968</v>
      </c>
      <c r="D28089" s="61">
        <v>0</v>
      </c>
      <c r="E28089" s="61" t="s">
        <v>17132</v>
      </c>
      <c r="F28089" s="61" t="s">
        <v>141</v>
      </c>
      <c r="G28089" s="61" t="s">
        <v>17125</v>
      </c>
      <c r="H28089" s="61" t="s">
        <v>15749</v>
      </c>
      <c r="I28089" s="61">
        <v>47.84</v>
      </c>
      <c r="J28089" s="61">
        <v>-122.29</v>
      </c>
      <c r="K28089">
        <v>29584</v>
      </c>
      <c r="L28089"/>
      <c r="M28089"/>
    </row>
    <row r="28090" spans="1:13">
      <c r="A28090" s="61" t="s">
        <v>40</v>
      </c>
      <c r="B28090" s="61">
        <v>98036</v>
      </c>
      <c r="C28090" s="63" t="s">
        <v>968</v>
      </c>
      <c r="D28090" s="61">
        <v>0</v>
      </c>
      <c r="E28090" s="61" t="s">
        <v>17132</v>
      </c>
      <c r="F28090" s="61" t="s">
        <v>141</v>
      </c>
      <c r="G28090" s="61" t="s">
        <v>17125</v>
      </c>
      <c r="H28090" s="61" t="s">
        <v>15749</v>
      </c>
      <c r="I28090" s="61">
        <v>47.8</v>
      </c>
      <c r="J28090" s="61">
        <v>-122.28</v>
      </c>
      <c r="K28090">
        <v>42248</v>
      </c>
      <c r="L28090"/>
      <c r="M28090"/>
    </row>
    <row r="28091" spans="1:13">
      <c r="A28091" s="61" t="s">
        <v>40</v>
      </c>
      <c r="B28091" s="61">
        <v>98087</v>
      </c>
      <c r="C28091" s="63" t="s">
        <v>968</v>
      </c>
      <c r="D28091" s="61">
        <v>0</v>
      </c>
      <c r="E28091" s="61" t="s">
        <v>17132</v>
      </c>
      <c r="F28091" s="61" t="s">
        <v>141</v>
      </c>
      <c r="G28091" s="61" t="s">
        <v>17125</v>
      </c>
      <c r="H28091" s="61" t="s">
        <v>15749</v>
      </c>
      <c r="I28091" s="61">
        <v>47.85</v>
      </c>
      <c r="J28091" s="61">
        <v>-122.28</v>
      </c>
      <c r="K28091">
        <v>40711</v>
      </c>
      <c r="L28091"/>
      <c r="M28091"/>
    </row>
    <row r="28092" spans="1:13">
      <c r="A28092" s="61" t="s">
        <v>40</v>
      </c>
      <c r="B28092" s="61">
        <v>98935</v>
      </c>
      <c r="C28092" s="63" t="s">
        <v>968</v>
      </c>
      <c r="D28092" s="61">
        <v>0</v>
      </c>
      <c r="E28092" s="61" t="s">
        <v>17288</v>
      </c>
      <c r="F28092" s="61" t="s">
        <v>141</v>
      </c>
      <c r="G28092" s="61" t="s">
        <v>17283</v>
      </c>
      <c r="H28092" s="61" t="s">
        <v>15749</v>
      </c>
      <c r="I28092" s="61">
        <v>46.15</v>
      </c>
      <c r="J28092" s="61">
        <v>-120.09</v>
      </c>
      <c r="K28092">
        <v>4049</v>
      </c>
      <c r="L28092"/>
      <c r="M28092"/>
    </row>
    <row r="28093" spans="1:13">
      <c r="A28093" s="61" t="s">
        <v>40</v>
      </c>
      <c r="B28093" s="61">
        <v>98828</v>
      </c>
      <c r="C28093" s="63" t="s">
        <v>968</v>
      </c>
      <c r="D28093" s="61">
        <v>0</v>
      </c>
      <c r="E28093" s="61" t="s">
        <v>2639</v>
      </c>
      <c r="F28093" s="61" t="s">
        <v>141</v>
      </c>
      <c r="G28093" s="61" t="s">
        <v>17264</v>
      </c>
      <c r="H28093" s="61" t="s">
        <v>15749</v>
      </c>
      <c r="I28093" s="61">
        <v>47.32</v>
      </c>
      <c r="J28093" s="61">
        <v>-120.19</v>
      </c>
      <c r="K28093">
        <v>2419</v>
      </c>
      <c r="L28093"/>
      <c r="M28093"/>
    </row>
    <row r="28094" spans="1:13">
      <c r="A28094" s="61" t="s">
        <v>40</v>
      </c>
      <c r="B28094" s="61">
        <v>99150</v>
      </c>
      <c r="C28094" s="63" t="s">
        <v>968</v>
      </c>
      <c r="D28094" s="61">
        <v>0</v>
      </c>
      <c r="E28094" s="61" t="s">
        <v>17334</v>
      </c>
      <c r="F28094" s="61" t="s">
        <v>141</v>
      </c>
      <c r="G28094" s="61" t="s">
        <v>17319</v>
      </c>
      <c r="H28094" s="61" t="s">
        <v>15749</v>
      </c>
      <c r="I28094" s="61">
        <v>48.81</v>
      </c>
      <c r="J28094" s="61">
        <v>-118.61</v>
      </c>
      <c r="K28094">
        <v>373</v>
      </c>
      <c r="L28094"/>
      <c r="M28094"/>
    </row>
    <row r="28095" spans="1:13">
      <c r="A28095" s="61" t="s">
        <v>40</v>
      </c>
      <c r="B28095" s="61">
        <v>98830</v>
      </c>
      <c r="C28095" s="63" t="s">
        <v>968</v>
      </c>
      <c r="D28095" s="61">
        <v>0</v>
      </c>
      <c r="E28095" s="61" t="s">
        <v>214</v>
      </c>
      <c r="F28095" s="61" t="s">
        <v>141</v>
      </c>
      <c r="G28095" s="61" t="s">
        <v>244</v>
      </c>
      <c r="H28095" s="61" t="s">
        <v>15749</v>
      </c>
      <c r="I28095" s="61">
        <v>47.89</v>
      </c>
      <c r="J28095" s="61">
        <v>-119.5</v>
      </c>
      <c r="K28095">
        <v>531</v>
      </c>
      <c r="L28095"/>
      <c r="M28095"/>
    </row>
    <row r="28096" spans="1:13">
      <c r="A28096" s="61" t="s">
        <v>40</v>
      </c>
      <c r="B28096" s="61">
        <v>98831</v>
      </c>
      <c r="C28096" s="63" t="s">
        <v>968</v>
      </c>
      <c r="D28096" s="61">
        <v>0</v>
      </c>
      <c r="E28096" s="61" t="s">
        <v>6671</v>
      </c>
      <c r="F28096" s="61" t="s">
        <v>141</v>
      </c>
      <c r="G28096" s="61" t="s">
        <v>17264</v>
      </c>
      <c r="H28096" s="61" t="s">
        <v>15749</v>
      </c>
      <c r="I28096" s="61">
        <v>47.97</v>
      </c>
      <c r="J28096" s="61">
        <v>-120.15</v>
      </c>
      <c r="K28096">
        <v>3955</v>
      </c>
      <c r="L28096"/>
      <c r="M28096"/>
    </row>
    <row r="28097" spans="1:13">
      <c r="A28097" s="61" t="s">
        <v>40</v>
      </c>
      <c r="B28097" s="61">
        <v>98266</v>
      </c>
      <c r="C28097" s="63" t="s">
        <v>968</v>
      </c>
      <c r="D28097" s="61">
        <v>0</v>
      </c>
      <c r="E28097" s="61" t="s">
        <v>17163</v>
      </c>
      <c r="F28097" s="61" t="s">
        <v>141</v>
      </c>
      <c r="G28097" s="61" t="s">
        <v>17145</v>
      </c>
      <c r="H28097" s="61" t="s">
        <v>15749</v>
      </c>
      <c r="I28097" s="61">
        <v>48.96</v>
      </c>
      <c r="J28097" s="61">
        <v>-122.12</v>
      </c>
      <c r="K28097">
        <v>4097</v>
      </c>
      <c r="L28097"/>
      <c r="M28097"/>
    </row>
    <row r="28098" spans="1:13">
      <c r="A28098" s="61" t="s">
        <v>40</v>
      </c>
      <c r="B28098" s="61">
        <v>98038</v>
      </c>
      <c r="C28098" s="63" t="s">
        <v>968</v>
      </c>
      <c r="D28098" s="61">
        <v>0</v>
      </c>
      <c r="E28098" s="61" t="s">
        <v>3565</v>
      </c>
      <c r="F28098" s="61" t="s">
        <v>141</v>
      </c>
      <c r="G28098" s="61" t="s">
        <v>15316</v>
      </c>
      <c r="H28098" s="61" t="s">
        <v>15749</v>
      </c>
      <c r="I28098" s="61">
        <v>47.4</v>
      </c>
      <c r="J28098" s="61">
        <v>-121.99</v>
      </c>
      <c r="K28098">
        <v>37487</v>
      </c>
      <c r="L28098"/>
      <c r="M28098"/>
    </row>
    <row r="28099" spans="1:13">
      <c r="A28099" s="61" t="s">
        <v>40</v>
      </c>
      <c r="B28099" s="61">
        <v>98267</v>
      </c>
      <c r="C28099" s="63" t="s">
        <v>968</v>
      </c>
      <c r="D28099" s="61">
        <v>0</v>
      </c>
      <c r="E28099" s="61" t="s">
        <v>17164</v>
      </c>
      <c r="F28099" s="61" t="s">
        <v>141</v>
      </c>
      <c r="G28099" s="61" t="s">
        <v>17147</v>
      </c>
      <c r="H28099" s="61" t="s">
        <v>15749</v>
      </c>
      <c r="I28099" s="61">
        <v>48.44</v>
      </c>
      <c r="J28099" s="61">
        <v>-121.27</v>
      </c>
      <c r="K28099">
        <v>545</v>
      </c>
      <c r="L28099"/>
      <c r="M28099"/>
    </row>
    <row r="28100" spans="1:13">
      <c r="A28100" s="61" t="s">
        <v>40</v>
      </c>
      <c r="B28100" s="61">
        <v>98832</v>
      </c>
      <c r="C28100" s="63" t="s">
        <v>968</v>
      </c>
      <c r="D28100" s="61">
        <v>0</v>
      </c>
      <c r="E28100" s="61" t="s">
        <v>14898</v>
      </c>
      <c r="F28100" s="61" t="s">
        <v>141</v>
      </c>
      <c r="G28100" s="61" t="s">
        <v>6526</v>
      </c>
      <c r="H28100" s="61" t="s">
        <v>15749</v>
      </c>
      <c r="I28100" s="61">
        <v>47.27</v>
      </c>
      <c r="J28100" s="61">
        <v>-119.04</v>
      </c>
      <c r="K28100">
        <v>349</v>
      </c>
      <c r="L28100"/>
      <c r="M28100"/>
    </row>
    <row r="28101" spans="1:13">
      <c r="A28101" s="61" t="s">
        <v>40</v>
      </c>
      <c r="B28101" s="61">
        <v>98271</v>
      </c>
      <c r="C28101" s="63" t="s">
        <v>968</v>
      </c>
      <c r="D28101" s="61">
        <v>0</v>
      </c>
      <c r="E28101" s="61" t="s">
        <v>4572</v>
      </c>
      <c r="F28101" s="61" t="s">
        <v>141</v>
      </c>
      <c r="G28101" s="61" t="s">
        <v>17125</v>
      </c>
      <c r="H28101" s="61" t="s">
        <v>15749</v>
      </c>
      <c r="I28101" s="61">
        <v>48.09</v>
      </c>
      <c r="J28101" s="61">
        <v>-122.24</v>
      </c>
      <c r="K28101">
        <v>32068</v>
      </c>
      <c r="L28101"/>
      <c r="M28101"/>
    </row>
    <row r="28102" spans="1:13">
      <c r="A28102" s="61" t="s">
        <v>40</v>
      </c>
      <c r="B28102" s="61">
        <v>98270</v>
      </c>
      <c r="C28102" s="63" t="s">
        <v>968</v>
      </c>
      <c r="D28102" s="61">
        <v>0</v>
      </c>
      <c r="E28102" s="61" t="s">
        <v>4572</v>
      </c>
      <c r="F28102" s="61" t="s">
        <v>141</v>
      </c>
      <c r="G28102" s="61" t="s">
        <v>17125</v>
      </c>
      <c r="H28102" s="61" t="s">
        <v>15749</v>
      </c>
      <c r="I28102" s="61">
        <v>48.05</v>
      </c>
      <c r="J28102" s="61">
        <v>-122.14</v>
      </c>
      <c r="K28102">
        <v>51969</v>
      </c>
      <c r="L28102"/>
      <c r="M28102"/>
    </row>
    <row r="28103" spans="1:13">
      <c r="A28103" s="61" t="s">
        <v>40</v>
      </c>
      <c r="B28103" s="61">
        <v>98560</v>
      </c>
      <c r="C28103" s="63" t="s">
        <v>968</v>
      </c>
      <c r="D28103" s="61">
        <v>0</v>
      </c>
      <c r="E28103" s="61" t="s">
        <v>10640</v>
      </c>
      <c r="F28103" s="61" t="s">
        <v>141</v>
      </c>
      <c r="G28103" s="61" t="s">
        <v>6176</v>
      </c>
      <c r="H28103" s="61" t="s">
        <v>15749</v>
      </c>
      <c r="I28103" s="61">
        <v>47.3</v>
      </c>
      <c r="J28103" s="61">
        <v>-123.43</v>
      </c>
      <c r="K28103">
        <v>154</v>
      </c>
      <c r="L28103"/>
      <c r="M28103"/>
    </row>
    <row r="28104" spans="1:13">
      <c r="A28104" s="61" t="s">
        <v>40</v>
      </c>
      <c r="B28104" s="61">
        <v>99349</v>
      </c>
      <c r="C28104" s="63" t="s">
        <v>968</v>
      </c>
      <c r="D28104" s="61">
        <v>0</v>
      </c>
      <c r="E28104" s="61" t="s">
        <v>17350</v>
      </c>
      <c r="F28104" s="61" t="s">
        <v>141</v>
      </c>
      <c r="G28104" s="61" t="s">
        <v>6526</v>
      </c>
      <c r="H28104" s="61" t="s">
        <v>15749</v>
      </c>
      <c r="I28104" s="61">
        <v>46.72</v>
      </c>
      <c r="J28104" s="61">
        <v>-119.73</v>
      </c>
      <c r="K28104">
        <v>7960</v>
      </c>
      <c r="L28104"/>
      <c r="M28104"/>
    </row>
    <row r="28105" spans="1:13">
      <c r="A28105" s="61" t="s">
        <v>40</v>
      </c>
      <c r="B28105" s="61">
        <v>98833</v>
      </c>
      <c r="C28105" s="63" t="s">
        <v>968</v>
      </c>
      <c r="D28105" s="61">
        <v>0</v>
      </c>
      <c r="E28105" s="61" t="s">
        <v>17270</v>
      </c>
      <c r="F28105" s="61" t="s">
        <v>141</v>
      </c>
      <c r="G28105" s="61" t="s">
        <v>17266</v>
      </c>
      <c r="H28105" s="61" t="s">
        <v>15749</v>
      </c>
      <c r="I28105" s="61">
        <v>48.59</v>
      </c>
      <c r="J28105" s="61">
        <v>-120.39</v>
      </c>
      <c r="K28105">
        <v>240</v>
      </c>
      <c r="L28105"/>
      <c r="M28105"/>
    </row>
    <row r="28106" spans="1:13">
      <c r="A28106" s="61" t="s">
        <v>40</v>
      </c>
      <c r="B28106" s="61">
        <v>98557</v>
      </c>
      <c r="C28106" s="63" t="s">
        <v>968</v>
      </c>
      <c r="D28106" s="61">
        <v>0</v>
      </c>
      <c r="E28106" s="61" t="s">
        <v>17223</v>
      </c>
      <c r="F28106" s="61" t="s">
        <v>141</v>
      </c>
      <c r="G28106" s="61" t="s">
        <v>17207</v>
      </c>
      <c r="H28106" s="61" t="s">
        <v>15749</v>
      </c>
      <c r="I28106" s="61">
        <v>47.03</v>
      </c>
      <c r="J28106" s="61">
        <v>-123.27</v>
      </c>
      <c r="K28106">
        <v>3695</v>
      </c>
      <c r="L28106"/>
      <c r="M28106"/>
    </row>
    <row r="28107" spans="1:13">
      <c r="A28107" s="61" t="s">
        <v>40</v>
      </c>
      <c r="B28107" s="61">
        <v>99021</v>
      </c>
      <c r="C28107" s="63" t="s">
        <v>968</v>
      </c>
      <c r="D28107" s="61">
        <v>0</v>
      </c>
      <c r="E28107" s="61" t="s">
        <v>13620</v>
      </c>
      <c r="F28107" s="61" t="s">
        <v>141</v>
      </c>
      <c r="G28107" s="61" t="s">
        <v>17297</v>
      </c>
      <c r="H28107" s="61" t="s">
        <v>15749</v>
      </c>
      <c r="I28107" s="61">
        <v>47.83</v>
      </c>
      <c r="J28107" s="61">
        <v>-117.21</v>
      </c>
      <c r="K28107">
        <v>9690</v>
      </c>
      <c r="L28107"/>
      <c r="M28107"/>
    </row>
    <row r="28108" spans="1:13">
      <c r="A28108" s="61" t="s">
        <v>40</v>
      </c>
      <c r="B28108" s="61">
        <v>99022</v>
      </c>
      <c r="C28108" s="63" t="s">
        <v>968</v>
      </c>
      <c r="D28108" s="61">
        <v>0</v>
      </c>
      <c r="E28108" s="61" t="s">
        <v>17303</v>
      </c>
      <c r="F28108" s="61" t="s">
        <v>141</v>
      </c>
      <c r="G28108" s="61" t="s">
        <v>17297</v>
      </c>
      <c r="H28108" s="61" t="s">
        <v>15749</v>
      </c>
      <c r="I28108" s="61">
        <v>47.61</v>
      </c>
      <c r="J28108" s="61">
        <v>-117.7</v>
      </c>
      <c r="K28108">
        <v>8867</v>
      </c>
      <c r="L28108"/>
      <c r="M28108"/>
    </row>
    <row r="28109" spans="1:13">
      <c r="A28109" s="61" t="s">
        <v>40</v>
      </c>
      <c r="B28109" s="61">
        <v>98039</v>
      </c>
      <c r="C28109" s="63" t="s">
        <v>968</v>
      </c>
      <c r="D28109" s="61">
        <v>0</v>
      </c>
      <c r="E28109" s="61" t="s">
        <v>3746</v>
      </c>
      <c r="F28109" s="61" t="s">
        <v>141</v>
      </c>
      <c r="G28109" s="61" t="s">
        <v>15316</v>
      </c>
      <c r="H28109" s="61" t="s">
        <v>15749</v>
      </c>
      <c r="I28109" s="61">
        <v>47.62</v>
      </c>
      <c r="J28109" s="61">
        <v>-122.23</v>
      </c>
      <c r="K28109">
        <v>2915</v>
      </c>
      <c r="L28109"/>
      <c r="M28109"/>
    </row>
    <row r="28110" spans="1:13">
      <c r="A28110" s="61" t="s">
        <v>40</v>
      </c>
      <c r="B28110" s="61">
        <v>98040</v>
      </c>
      <c r="C28110" s="63" t="s">
        <v>968</v>
      </c>
      <c r="D28110" s="61">
        <v>0</v>
      </c>
      <c r="E28110" s="61" t="s">
        <v>17133</v>
      </c>
      <c r="F28110" s="61" t="s">
        <v>141</v>
      </c>
      <c r="G28110" s="61" t="s">
        <v>15316</v>
      </c>
      <c r="H28110" s="61" t="s">
        <v>15749</v>
      </c>
      <c r="I28110" s="61">
        <v>47.56</v>
      </c>
      <c r="J28110" s="61">
        <v>-122.22</v>
      </c>
      <c r="K28110">
        <v>25748</v>
      </c>
      <c r="L28110"/>
      <c r="M28110"/>
    </row>
    <row r="28111" spans="1:13">
      <c r="A28111" s="61" t="s">
        <v>40</v>
      </c>
      <c r="B28111" s="61">
        <v>99343</v>
      </c>
      <c r="C28111" s="63" t="s">
        <v>968</v>
      </c>
      <c r="D28111" s="61">
        <v>0</v>
      </c>
      <c r="E28111" s="61" t="s">
        <v>15602</v>
      </c>
      <c r="F28111" s="61" t="s">
        <v>141</v>
      </c>
      <c r="G28111" s="61" t="s">
        <v>428</v>
      </c>
      <c r="H28111" s="61" t="s">
        <v>15749</v>
      </c>
      <c r="I28111" s="61">
        <v>46.58</v>
      </c>
      <c r="J28111" s="61">
        <v>-119.15</v>
      </c>
      <c r="K28111">
        <v>3206</v>
      </c>
      <c r="L28111"/>
      <c r="M28111"/>
    </row>
    <row r="28112" spans="1:13">
      <c r="A28112" s="61" t="s">
        <v>40</v>
      </c>
      <c r="B28112" s="61">
        <v>99153</v>
      </c>
      <c r="C28112" s="63" t="s">
        <v>968</v>
      </c>
      <c r="D28112" s="61">
        <v>0</v>
      </c>
      <c r="E28112" s="61" t="s">
        <v>17335</v>
      </c>
      <c r="F28112" s="61" t="s">
        <v>141</v>
      </c>
      <c r="G28112" s="61" t="s">
        <v>17325</v>
      </c>
      <c r="H28112" s="61" t="s">
        <v>15749</v>
      </c>
      <c r="I28112" s="61">
        <v>48.89</v>
      </c>
      <c r="J28112" s="61">
        <v>-117.21</v>
      </c>
      <c r="K28112">
        <v>499</v>
      </c>
      <c r="L28112"/>
      <c r="M28112"/>
    </row>
    <row r="28113" spans="1:13">
      <c r="A28113" s="61" t="s">
        <v>40</v>
      </c>
      <c r="B28113" s="61">
        <v>98834</v>
      </c>
      <c r="C28113" s="63" t="s">
        <v>968</v>
      </c>
      <c r="D28113" s="61">
        <v>0</v>
      </c>
      <c r="E28113" s="61" t="s">
        <v>17271</v>
      </c>
      <c r="F28113" s="61" t="s">
        <v>141</v>
      </c>
      <c r="G28113" s="61" t="s">
        <v>17266</v>
      </c>
      <c r="H28113" s="61" t="s">
        <v>15749</v>
      </c>
      <c r="I28113" s="61">
        <v>48.14</v>
      </c>
      <c r="J28113" s="61">
        <v>-120.05</v>
      </c>
      <c r="K28113">
        <v>246</v>
      </c>
      <c r="L28113"/>
      <c r="M28113"/>
    </row>
    <row r="28114" spans="1:13">
      <c r="A28114" s="61" t="s">
        <v>40</v>
      </c>
      <c r="B28114" s="61">
        <v>99023</v>
      </c>
      <c r="C28114" s="63" t="s">
        <v>968</v>
      </c>
      <c r="D28114" s="61">
        <v>0</v>
      </c>
      <c r="E28114" s="61" t="s">
        <v>17304</v>
      </c>
      <c r="F28114" s="61" t="s">
        <v>141</v>
      </c>
      <c r="G28114" s="61" t="s">
        <v>17297</v>
      </c>
      <c r="H28114" s="61" t="s">
        <v>15749</v>
      </c>
      <c r="I28114" s="61">
        <v>47.56</v>
      </c>
      <c r="J28114" s="61">
        <v>-117.17</v>
      </c>
      <c r="K28114">
        <v>685</v>
      </c>
      <c r="L28114"/>
      <c r="M28114"/>
    </row>
    <row r="28115" spans="1:13">
      <c r="A28115" s="61" t="s">
        <v>40</v>
      </c>
      <c r="B28115" s="61">
        <v>98354</v>
      </c>
      <c r="C28115" s="63" t="s">
        <v>968</v>
      </c>
      <c r="D28115" s="61">
        <v>0</v>
      </c>
      <c r="E28115" s="61" t="s">
        <v>187</v>
      </c>
      <c r="F28115" s="61" t="s">
        <v>141</v>
      </c>
      <c r="G28115" s="61" t="s">
        <v>745</v>
      </c>
      <c r="H28115" s="61" t="s">
        <v>15749</v>
      </c>
      <c r="I28115" s="61">
        <v>47.25</v>
      </c>
      <c r="J28115" s="61">
        <v>-122.31</v>
      </c>
      <c r="K28115">
        <v>8264</v>
      </c>
      <c r="L28115"/>
      <c r="M28115"/>
    </row>
    <row r="28116" spans="1:13">
      <c r="A28116" s="61" t="s">
        <v>40</v>
      </c>
      <c r="B28116" s="61">
        <v>98355</v>
      </c>
      <c r="C28116" s="63" t="s">
        <v>968</v>
      </c>
      <c r="D28116" s="61">
        <v>0</v>
      </c>
      <c r="E28116" s="61" t="s">
        <v>5693</v>
      </c>
      <c r="F28116" s="61" t="s">
        <v>141</v>
      </c>
      <c r="G28116" s="61" t="s">
        <v>3494</v>
      </c>
      <c r="H28116" s="61" t="s">
        <v>15749</v>
      </c>
      <c r="I28116" s="61">
        <v>46.71</v>
      </c>
      <c r="J28116" s="61">
        <v>-122.11</v>
      </c>
      <c r="K28116">
        <v>626</v>
      </c>
      <c r="L28116"/>
      <c r="M28116"/>
    </row>
    <row r="28117" spans="1:13">
      <c r="A28117" s="61" t="s">
        <v>40</v>
      </c>
      <c r="B28117" s="61">
        <v>99154</v>
      </c>
      <c r="C28117" s="63" t="s">
        <v>968</v>
      </c>
      <c r="D28117" s="61">
        <v>0</v>
      </c>
      <c r="E28117" s="61" t="s">
        <v>17336</v>
      </c>
      <c r="F28117" s="61" t="s">
        <v>141</v>
      </c>
      <c r="G28117" s="61" t="s">
        <v>581</v>
      </c>
      <c r="H28117" s="61" t="s">
        <v>15749</v>
      </c>
      <c r="I28117" s="61">
        <v>47.36</v>
      </c>
      <c r="J28117" s="61">
        <v>-118.35</v>
      </c>
      <c r="K28117">
        <v>24</v>
      </c>
      <c r="L28117"/>
      <c r="M28117"/>
    </row>
    <row r="28118" spans="1:13">
      <c r="A28118" s="61" t="s">
        <v>40</v>
      </c>
      <c r="B28118" s="61">
        <v>98272</v>
      </c>
      <c r="C28118" s="63" t="s">
        <v>968</v>
      </c>
      <c r="D28118" s="61">
        <v>0</v>
      </c>
      <c r="E28118" s="61" t="s">
        <v>512</v>
      </c>
      <c r="F28118" s="61" t="s">
        <v>141</v>
      </c>
      <c r="G28118" s="61" t="s">
        <v>17125</v>
      </c>
      <c r="H28118" s="61" t="s">
        <v>15749</v>
      </c>
      <c r="I28118" s="61">
        <v>47.87</v>
      </c>
      <c r="J28118" s="61">
        <v>-121.88</v>
      </c>
      <c r="K28118">
        <v>31127</v>
      </c>
      <c r="L28118"/>
      <c r="M28118"/>
    </row>
    <row r="28119" spans="1:13">
      <c r="A28119" s="61" t="s">
        <v>40</v>
      </c>
      <c r="B28119" s="61">
        <v>98563</v>
      </c>
      <c r="C28119" s="63" t="s">
        <v>968</v>
      </c>
      <c r="D28119" s="61">
        <v>0</v>
      </c>
      <c r="E28119" s="61" t="s">
        <v>17224</v>
      </c>
      <c r="F28119" s="61" t="s">
        <v>141</v>
      </c>
      <c r="G28119" s="61" t="s">
        <v>17207</v>
      </c>
      <c r="H28119" s="61" t="s">
        <v>15749</v>
      </c>
      <c r="I28119" s="61">
        <v>47.17</v>
      </c>
      <c r="J28119" s="61">
        <v>-123.6</v>
      </c>
      <c r="K28119">
        <v>8235</v>
      </c>
      <c r="L28119"/>
      <c r="M28119"/>
    </row>
    <row r="28120" spans="1:13">
      <c r="A28120" s="61" t="s">
        <v>40</v>
      </c>
      <c r="B28120" s="61">
        <v>98356</v>
      </c>
      <c r="C28120" s="63" t="s">
        <v>968</v>
      </c>
      <c r="D28120" s="61">
        <v>0</v>
      </c>
      <c r="E28120" s="61" t="s">
        <v>3808</v>
      </c>
      <c r="F28120" s="61" t="s">
        <v>141</v>
      </c>
      <c r="G28120" s="61" t="s">
        <v>3494</v>
      </c>
      <c r="H28120" s="61" t="s">
        <v>15749</v>
      </c>
      <c r="I28120" s="61">
        <v>46.57</v>
      </c>
      <c r="J28120" s="61">
        <v>-122.33</v>
      </c>
      <c r="K28120">
        <v>2179</v>
      </c>
      <c r="L28120"/>
      <c r="M28120"/>
    </row>
    <row r="28121" spans="1:13">
      <c r="A28121" s="61" t="s">
        <v>40</v>
      </c>
      <c r="B28121" s="61">
        <v>98837</v>
      </c>
      <c r="C28121" s="63" t="s">
        <v>968</v>
      </c>
      <c r="D28121" s="61">
        <v>0</v>
      </c>
      <c r="E28121" s="61" t="s">
        <v>17272</v>
      </c>
      <c r="F28121" s="61" t="s">
        <v>141</v>
      </c>
      <c r="G28121" s="61" t="s">
        <v>6526</v>
      </c>
      <c r="H28121" s="61" t="s">
        <v>15749</v>
      </c>
      <c r="I28121" s="61">
        <v>47.19</v>
      </c>
      <c r="J28121" s="61">
        <v>-119.3</v>
      </c>
      <c r="K28121">
        <v>46262</v>
      </c>
      <c r="L28121"/>
      <c r="M28121"/>
    </row>
    <row r="28122" spans="1:13">
      <c r="A28122" s="61" t="s">
        <v>40</v>
      </c>
      <c r="B28122" s="61">
        <v>98564</v>
      </c>
      <c r="C28122" s="63" t="s">
        <v>968</v>
      </c>
      <c r="D28122" s="61">
        <v>0</v>
      </c>
      <c r="E28122" s="61" t="s">
        <v>17225</v>
      </c>
      <c r="F28122" s="61" t="s">
        <v>141</v>
      </c>
      <c r="G28122" s="61" t="s">
        <v>3494</v>
      </c>
      <c r="H28122" s="61" t="s">
        <v>15749</v>
      </c>
      <c r="I28122" s="61">
        <v>46.48</v>
      </c>
      <c r="J28122" s="61">
        <v>-122.44</v>
      </c>
      <c r="K28122">
        <v>2581</v>
      </c>
      <c r="L28122"/>
      <c r="M28122"/>
    </row>
    <row r="28123" spans="1:13">
      <c r="A28123" s="61" t="s">
        <v>40</v>
      </c>
      <c r="B28123" s="61">
        <v>98273</v>
      </c>
      <c r="C28123" s="63" t="s">
        <v>968</v>
      </c>
      <c r="D28123" s="61">
        <v>0</v>
      </c>
      <c r="E28123" s="61" t="s">
        <v>391</v>
      </c>
      <c r="F28123" s="61" t="s">
        <v>141</v>
      </c>
      <c r="G28123" s="61" t="s">
        <v>17147</v>
      </c>
      <c r="H28123" s="61" t="s">
        <v>15749</v>
      </c>
      <c r="I28123" s="61">
        <v>48.42</v>
      </c>
      <c r="J28123" s="61">
        <v>-122.42</v>
      </c>
      <c r="K28123">
        <v>31243</v>
      </c>
      <c r="L28123"/>
      <c r="M28123"/>
    </row>
    <row r="28124" spans="1:13">
      <c r="A28124" s="61" t="s">
        <v>40</v>
      </c>
      <c r="B28124" s="61">
        <v>98274</v>
      </c>
      <c r="C28124" s="63" t="s">
        <v>968</v>
      </c>
      <c r="D28124" s="61">
        <v>0</v>
      </c>
      <c r="E28124" s="61" t="s">
        <v>391</v>
      </c>
      <c r="F28124" s="61" t="s">
        <v>141</v>
      </c>
      <c r="G28124" s="61" t="s">
        <v>17147</v>
      </c>
      <c r="H28124" s="61" t="s">
        <v>15749</v>
      </c>
      <c r="I28124" s="61">
        <v>48.36</v>
      </c>
      <c r="J28124" s="61">
        <v>-121.98</v>
      </c>
      <c r="K28124">
        <v>18949</v>
      </c>
      <c r="L28124"/>
      <c r="M28124"/>
    </row>
    <row r="28125" spans="1:13">
      <c r="A28125" s="61" t="s">
        <v>40</v>
      </c>
      <c r="B28125" s="61">
        <v>98043</v>
      </c>
      <c r="C28125" s="63" t="s">
        <v>968</v>
      </c>
      <c r="D28125" s="61">
        <v>0</v>
      </c>
      <c r="E28125" s="61" t="s">
        <v>17134</v>
      </c>
      <c r="F28125" s="61" t="s">
        <v>141</v>
      </c>
      <c r="G28125" s="61" t="s">
        <v>17125</v>
      </c>
      <c r="H28125" s="61" t="s">
        <v>15749</v>
      </c>
      <c r="I28125" s="61">
        <v>47.79</v>
      </c>
      <c r="J28125" s="61">
        <v>-122.3</v>
      </c>
      <c r="K28125">
        <v>21285</v>
      </c>
      <c r="L28125"/>
      <c r="M28125"/>
    </row>
    <row r="28126" spans="1:13">
      <c r="A28126" s="61" t="s">
        <v>40</v>
      </c>
      <c r="B28126" s="61">
        <v>98936</v>
      </c>
      <c r="C28126" s="63" t="s">
        <v>968</v>
      </c>
      <c r="D28126" s="61">
        <v>0</v>
      </c>
      <c r="E28126" s="61" t="s">
        <v>17289</v>
      </c>
      <c r="F28126" s="61" t="s">
        <v>141</v>
      </c>
      <c r="G28126" s="61" t="s">
        <v>17283</v>
      </c>
      <c r="H28126" s="61" t="s">
        <v>15749</v>
      </c>
      <c r="I28126" s="61">
        <v>46.52</v>
      </c>
      <c r="J28126" s="61">
        <v>-120.2</v>
      </c>
      <c r="K28126">
        <v>6846</v>
      </c>
      <c r="L28126"/>
      <c r="M28126"/>
    </row>
    <row r="28127" spans="1:13">
      <c r="A28127" s="61" t="s">
        <v>40</v>
      </c>
      <c r="B28127" s="61">
        <v>98275</v>
      </c>
      <c r="C28127" s="63" t="s">
        <v>968</v>
      </c>
      <c r="D28127" s="61">
        <v>0</v>
      </c>
      <c r="E28127" s="61" t="s">
        <v>17165</v>
      </c>
      <c r="F28127" s="61" t="s">
        <v>141</v>
      </c>
      <c r="G28127" s="61" t="s">
        <v>17125</v>
      </c>
      <c r="H28127" s="61" t="s">
        <v>15749</v>
      </c>
      <c r="I28127" s="61">
        <v>47.91</v>
      </c>
      <c r="J28127" s="61">
        <v>-122.3</v>
      </c>
      <c r="K28127">
        <v>21642</v>
      </c>
      <c r="L28127"/>
      <c r="M28127"/>
    </row>
    <row r="28128" spans="1:13">
      <c r="A28128" s="61" t="s">
        <v>40</v>
      </c>
      <c r="B28128" s="61">
        <v>98929</v>
      </c>
      <c r="C28128" s="63" t="s">
        <v>968</v>
      </c>
      <c r="D28128" s="61">
        <v>1</v>
      </c>
      <c r="E28128" s="61" t="s">
        <v>17287</v>
      </c>
      <c r="F28128" s="61" t="s">
        <v>141</v>
      </c>
      <c r="G28128" s="61" t="s">
        <v>17283</v>
      </c>
      <c r="H28128" s="61" t="s">
        <v>15749</v>
      </c>
      <c r="I28128" s="61">
        <v>46.88</v>
      </c>
      <c r="J28128" s="61">
        <v>-121.29</v>
      </c>
      <c r="K28128">
        <v>32085</v>
      </c>
      <c r="L28128"/>
      <c r="M28128"/>
    </row>
    <row r="28129" spans="1:13">
      <c r="A28129" s="61" t="s">
        <v>40</v>
      </c>
      <c r="B28129" s="61">
        <v>98937</v>
      </c>
      <c r="C28129" s="63" t="s">
        <v>968</v>
      </c>
      <c r="D28129" s="61">
        <v>0</v>
      </c>
      <c r="E28129" s="61" t="s">
        <v>17287</v>
      </c>
      <c r="F28129" s="61" t="s">
        <v>141</v>
      </c>
      <c r="G28129" s="61" t="s">
        <v>17283</v>
      </c>
      <c r="H28129" s="61" t="s">
        <v>15749</v>
      </c>
      <c r="I28129" s="61">
        <v>46.78</v>
      </c>
      <c r="J28129" s="61">
        <v>-120.88</v>
      </c>
      <c r="K28129">
        <v>4423</v>
      </c>
      <c r="L28129"/>
      <c r="M28129"/>
    </row>
    <row r="28130" spans="1:13">
      <c r="A28130" s="61" t="s">
        <v>40</v>
      </c>
      <c r="B28130" s="61">
        <v>98638</v>
      </c>
      <c r="C28130" s="63" t="s">
        <v>968</v>
      </c>
      <c r="D28130" s="61">
        <v>0</v>
      </c>
      <c r="E28130" s="61" t="s">
        <v>17253</v>
      </c>
      <c r="F28130" s="61" t="s">
        <v>141</v>
      </c>
      <c r="G28130" s="61" t="s">
        <v>17210</v>
      </c>
      <c r="H28130" s="61" t="s">
        <v>15749</v>
      </c>
      <c r="I28130" s="61">
        <v>46.36</v>
      </c>
      <c r="J28130" s="61">
        <v>-123.75</v>
      </c>
      <c r="K28130">
        <v>1555</v>
      </c>
      <c r="L28130"/>
      <c r="M28130"/>
    </row>
    <row r="28131" spans="1:13">
      <c r="A28131" s="61" t="s">
        <v>40</v>
      </c>
      <c r="B28131" s="61">
        <v>99025</v>
      </c>
      <c r="C28131" s="63" t="s">
        <v>968</v>
      </c>
      <c r="D28131" s="61">
        <v>0</v>
      </c>
      <c r="E28131" s="61" t="s">
        <v>17306</v>
      </c>
      <c r="F28131" s="61" t="s">
        <v>141</v>
      </c>
      <c r="G28131" s="61" t="s">
        <v>17297</v>
      </c>
      <c r="H28131" s="61" t="s">
        <v>15749</v>
      </c>
      <c r="I28131" s="61">
        <v>47.77</v>
      </c>
      <c r="J28131" s="61">
        <v>-117.09</v>
      </c>
      <c r="K28131">
        <v>5272</v>
      </c>
      <c r="L28131"/>
      <c r="M28131"/>
    </row>
    <row r="28132" spans="1:13">
      <c r="A28132" s="61" t="s">
        <v>40</v>
      </c>
      <c r="B28132" s="61">
        <v>99156</v>
      </c>
      <c r="C28132" s="63" t="s">
        <v>968</v>
      </c>
      <c r="D28132" s="61">
        <v>0</v>
      </c>
      <c r="E28132" s="61" t="s">
        <v>1437</v>
      </c>
      <c r="F28132" s="61" t="s">
        <v>141</v>
      </c>
      <c r="G28132" s="61" t="s">
        <v>17325</v>
      </c>
      <c r="H28132" s="61" t="s">
        <v>15749</v>
      </c>
      <c r="I28132" s="61">
        <v>48.15</v>
      </c>
      <c r="J28132" s="61">
        <v>-117.24</v>
      </c>
      <c r="K28132">
        <v>8478</v>
      </c>
      <c r="L28132"/>
      <c r="M28132"/>
    </row>
    <row r="28133" spans="1:13">
      <c r="A28133" s="61" t="s">
        <v>40</v>
      </c>
      <c r="B28133" s="61">
        <v>99026</v>
      </c>
      <c r="C28133" s="63" t="s">
        <v>968</v>
      </c>
      <c r="D28133" s="61">
        <v>0</v>
      </c>
      <c r="E28133" s="61" t="s">
        <v>17307</v>
      </c>
      <c r="F28133" s="61" t="s">
        <v>141</v>
      </c>
      <c r="G28133" s="61" t="s">
        <v>11495</v>
      </c>
      <c r="H28133" s="61" t="s">
        <v>15749</v>
      </c>
      <c r="I28133" s="61">
        <v>47.8</v>
      </c>
      <c r="J28133" s="61">
        <v>-117.62</v>
      </c>
      <c r="K28133">
        <v>9347</v>
      </c>
      <c r="L28133"/>
      <c r="M28133"/>
    </row>
    <row r="28134" spans="1:13">
      <c r="A28134" s="61" t="s">
        <v>40</v>
      </c>
      <c r="B28134" s="61">
        <v>98276</v>
      </c>
      <c r="C28134" s="63" t="s">
        <v>968</v>
      </c>
      <c r="D28134" s="61">
        <v>0</v>
      </c>
      <c r="E28134" s="61" t="s">
        <v>17154</v>
      </c>
      <c r="F28134" s="61" t="s">
        <v>141</v>
      </c>
      <c r="G28134" s="61" t="s">
        <v>17145</v>
      </c>
      <c r="H28134" s="61" t="s">
        <v>15749</v>
      </c>
      <c r="I28134" s="61">
        <v>48.93</v>
      </c>
      <c r="J28134" s="61">
        <v>-122.33</v>
      </c>
      <c r="K28134">
        <v>1434</v>
      </c>
      <c r="L28134"/>
      <c r="M28134"/>
    </row>
    <row r="28135" spans="1:13">
      <c r="A28135" s="61" t="s">
        <v>40</v>
      </c>
      <c r="B28135" s="61">
        <v>98358</v>
      </c>
      <c r="C28135" s="63" t="s">
        <v>968</v>
      </c>
      <c r="D28135" s="61">
        <v>0</v>
      </c>
      <c r="E28135" s="61" t="s">
        <v>17188</v>
      </c>
      <c r="F28135" s="61" t="s">
        <v>141</v>
      </c>
      <c r="G28135" s="61" t="s">
        <v>362</v>
      </c>
      <c r="H28135" s="61" t="s">
        <v>15749</v>
      </c>
      <c r="I28135" s="61">
        <v>48.06</v>
      </c>
      <c r="J28135" s="61">
        <v>-122.71</v>
      </c>
      <c r="K28135">
        <v>995</v>
      </c>
      <c r="L28135"/>
      <c r="M28135"/>
    </row>
    <row r="28136" spans="1:13">
      <c r="A28136" s="61" t="s">
        <v>40</v>
      </c>
      <c r="B28136" s="61">
        <v>98045</v>
      </c>
      <c r="C28136" s="63" t="s">
        <v>968</v>
      </c>
      <c r="D28136" s="61">
        <v>0</v>
      </c>
      <c r="E28136" s="61" t="s">
        <v>4709</v>
      </c>
      <c r="F28136" s="61" t="s">
        <v>141</v>
      </c>
      <c r="G28136" s="61" t="s">
        <v>15316</v>
      </c>
      <c r="H28136" s="61" t="s">
        <v>15749</v>
      </c>
      <c r="I28136" s="61">
        <v>47.39</v>
      </c>
      <c r="J28136" s="61">
        <v>-121.61</v>
      </c>
      <c r="K28136">
        <v>15749</v>
      </c>
      <c r="L28136"/>
      <c r="M28136"/>
    </row>
    <row r="28137" spans="1:13">
      <c r="A28137" s="61" t="s">
        <v>40</v>
      </c>
      <c r="B28137" s="61">
        <v>99157</v>
      </c>
      <c r="C28137" s="63" t="s">
        <v>968</v>
      </c>
      <c r="D28137" s="61">
        <v>0</v>
      </c>
      <c r="E28137" s="61" t="s">
        <v>1913</v>
      </c>
      <c r="F28137" s="61" t="s">
        <v>141</v>
      </c>
      <c r="G28137" s="61" t="s">
        <v>11495</v>
      </c>
      <c r="H28137" s="61" t="s">
        <v>15749</v>
      </c>
      <c r="I28137" s="61">
        <v>48.93</v>
      </c>
      <c r="J28137" s="61">
        <v>-117.77</v>
      </c>
      <c r="K28137">
        <v>683</v>
      </c>
      <c r="L28137"/>
      <c r="M28137"/>
    </row>
    <row r="28138" spans="1:13">
      <c r="A28138" s="61" t="s">
        <v>40</v>
      </c>
      <c r="B28138" s="61">
        <v>98277</v>
      </c>
      <c r="C28138" s="63" t="s">
        <v>968</v>
      </c>
      <c r="D28138" s="61">
        <v>0</v>
      </c>
      <c r="E28138" s="61" t="s">
        <v>9195</v>
      </c>
      <c r="F28138" s="61" t="s">
        <v>141</v>
      </c>
      <c r="G28138" s="61" t="s">
        <v>17149</v>
      </c>
      <c r="H28138" s="61" t="s">
        <v>15749</v>
      </c>
      <c r="I28138" s="61">
        <v>48.32</v>
      </c>
      <c r="J28138" s="61">
        <v>-122.63</v>
      </c>
      <c r="K28138">
        <v>41517</v>
      </c>
      <c r="L28138"/>
      <c r="M28138"/>
    </row>
    <row r="28139" spans="1:13">
      <c r="A28139" s="61" t="s">
        <v>40</v>
      </c>
      <c r="B28139" s="61">
        <v>99158</v>
      </c>
      <c r="C28139" s="63" t="s">
        <v>968</v>
      </c>
      <c r="D28139" s="61">
        <v>0</v>
      </c>
      <c r="E28139" s="61" t="s">
        <v>17337</v>
      </c>
      <c r="F28139" s="61" t="s">
        <v>141</v>
      </c>
      <c r="G28139" s="61" t="s">
        <v>17300</v>
      </c>
      <c r="H28139" s="61" t="s">
        <v>15749</v>
      </c>
      <c r="I28139" s="61">
        <v>47.12</v>
      </c>
      <c r="J28139" s="61">
        <v>-117.25</v>
      </c>
      <c r="K28139">
        <v>595</v>
      </c>
      <c r="L28139"/>
      <c r="M28139"/>
    </row>
    <row r="28140" spans="1:13">
      <c r="A28140" s="61" t="s">
        <v>40</v>
      </c>
      <c r="B28140" s="61">
        <v>98568</v>
      </c>
      <c r="C28140" s="63" t="s">
        <v>968</v>
      </c>
      <c r="D28140" s="61">
        <v>0</v>
      </c>
      <c r="E28140" s="61" t="s">
        <v>2282</v>
      </c>
      <c r="F28140" s="61" t="s">
        <v>141</v>
      </c>
      <c r="G28140" s="61" t="s">
        <v>17207</v>
      </c>
      <c r="H28140" s="61" t="s">
        <v>15749</v>
      </c>
      <c r="I28140" s="61">
        <v>46.83</v>
      </c>
      <c r="J28140" s="61">
        <v>-123.28</v>
      </c>
      <c r="K28140">
        <v>2768</v>
      </c>
      <c r="L28140"/>
      <c r="M28140"/>
    </row>
    <row r="28141" spans="1:13">
      <c r="A28141" s="61" t="s">
        <v>40</v>
      </c>
      <c r="B28141" s="61">
        <v>98640</v>
      </c>
      <c r="C28141" s="63" t="s">
        <v>968</v>
      </c>
      <c r="D28141" s="61">
        <v>0</v>
      </c>
      <c r="E28141" s="61" t="s">
        <v>1685</v>
      </c>
      <c r="F28141" s="61" t="s">
        <v>141</v>
      </c>
      <c r="G28141" s="61" t="s">
        <v>17210</v>
      </c>
      <c r="H28141" s="61" t="s">
        <v>15749</v>
      </c>
      <c r="I28141" s="61">
        <v>46.54</v>
      </c>
      <c r="J28141" s="61">
        <v>-124.04</v>
      </c>
      <c r="K28141">
        <v>5140</v>
      </c>
      <c r="L28141"/>
      <c r="M28141"/>
    </row>
    <row r="28142" spans="1:13">
      <c r="A28142" s="61" t="s">
        <v>40</v>
      </c>
      <c r="B28142" s="61">
        <v>98569</v>
      </c>
      <c r="C28142" s="63" t="s">
        <v>968</v>
      </c>
      <c r="D28142" s="61">
        <v>0</v>
      </c>
      <c r="E28142" s="61" t="s">
        <v>17226</v>
      </c>
      <c r="F28142" s="61" t="s">
        <v>141</v>
      </c>
      <c r="G28142" s="61" t="s">
        <v>17207</v>
      </c>
      <c r="H28142" s="61" t="s">
        <v>15749</v>
      </c>
      <c r="I28142" s="61">
        <v>46.97</v>
      </c>
      <c r="J28142" s="61">
        <v>-124.14</v>
      </c>
      <c r="K28142">
        <v>6964</v>
      </c>
      <c r="L28142"/>
      <c r="M28142"/>
    </row>
    <row r="28143" spans="1:13">
      <c r="A28143" s="61" t="s">
        <v>40</v>
      </c>
      <c r="B28143" s="61">
        <v>99159</v>
      </c>
      <c r="C28143" s="63" t="s">
        <v>968</v>
      </c>
      <c r="D28143" s="61">
        <v>0</v>
      </c>
      <c r="E28143" s="61" t="s">
        <v>3926</v>
      </c>
      <c r="F28143" s="61" t="s">
        <v>141</v>
      </c>
      <c r="G28143" s="61" t="s">
        <v>581</v>
      </c>
      <c r="H28143" s="61" t="s">
        <v>15749</v>
      </c>
      <c r="I28143" s="61">
        <v>47.34</v>
      </c>
      <c r="J28143" s="61">
        <v>-118.66</v>
      </c>
      <c r="K28143">
        <v>1424</v>
      </c>
      <c r="L28143"/>
      <c r="M28143"/>
    </row>
    <row r="28144" spans="1:13">
      <c r="A28144" s="61" t="s">
        <v>40</v>
      </c>
      <c r="B28144" s="61">
        <v>98840</v>
      </c>
      <c r="C28144" s="63" t="s">
        <v>968</v>
      </c>
      <c r="D28144" s="61">
        <v>0</v>
      </c>
      <c r="E28144" s="61" t="s">
        <v>17273</v>
      </c>
      <c r="F28144" s="61" t="s">
        <v>141</v>
      </c>
      <c r="G28144" s="61" t="s">
        <v>17266</v>
      </c>
      <c r="H28144" s="61" t="s">
        <v>15749</v>
      </c>
      <c r="I28144" s="61">
        <v>48.22</v>
      </c>
      <c r="J28144" s="61">
        <v>-119.45</v>
      </c>
      <c r="K28144">
        <v>4731</v>
      </c>
      <c r="L28144"/>
      <c r="M28144"/>
    </row>
    <row r="28145" spans="1:13">
      <c r="A28145" s="61" t="s">
        <v>40</v>
      </c>
      <c r="B28145" s="61">
        <v>98359</v>
      </c>
      <c r="C28145" s="63" t="s">
        <v>968</v>
      </c>
      <c r="D28145" s="61">
        <v>0</v>
      </c>
      <c r="E28145" s="61" t="s">
        <v>17189</v>
      </c>
      <c r="F28145" s="61" t="s">
        <v>141</v>
      </c>
      <c r="G28145" s="61" t="s">
        <v>17138</v>
      </c>
      <c r="H28145" s="61" t="s">
        <v>15749</v>
      </c>
      <c r="I28145" s="61">
        <v>47.43</v>
      </c>
      <c r="J28145" s="61">
        <v>-122.57</v>
      </c>
      <c r="K28145">
        <v>5358</v>
      </c>
      <c r="L28145"/>
      <c r="M28145"/>
    </row>
    <row r="28146" spans="1:13">
      <c r="A28146" s="61" t="s">
        <v>40</v>
      </c>
      <c r="B28146" s="61">
        <v>98279</v>
      </c>
      <c r="C28146" s="63" t="s">
        <v>968</v>
      </c>
      <c r="D28146" s="61">
        <v>0</v>
      </c>
      <c r="E28146" s="61" t="s">
        <v>11643</v>
      </c>
      <c r="F28146" s="61" t="s">
        <v>141</v>
      </c>
      <c r="G28146" s="61" t="s">
        <v>15585</v>
      </c>
      <c r="H28146" s="61" t="s">
        <v>15749</v>
      </c>
      <c r="I28146" s="61">
        <v>48.63</v>
      </c>
      <c r="J28146" s="61">
        <v>-122.8</v>
      </c>
      <c r="K28146">
        <v>651</v>
      </c>
      <c r="L28146"/>
      <c r="M28146"/>
    </row>
    <row r="28147" spans="1:13">
      <c r="A28147" s="61" t="s">
        <v>40</v>
      </c>
      <c r="B28147" s="61">
        <v>98502</v>
      </c>
      <c r="C28147" s="63" t="s">
        <v>968</v>
      </c>
      <c r="D28147" s="61">
        <v>0</v>
      </c>
      <c r="E28147" s="61" t="s">
        <v>8699</v>
      </c>
      <c r="F28147" s="61" t="s">
        <v>141</v>
      </c>
      <c r="G28147" s="61" t="s">
        <v>13618</v>
      </c>
      <c r="H28147" s="61" t="s">
        <v>15749</v>
      </c>
      <c r="I28147" s="61">
        <v>47.1</v>
      </c>
      <c r="J28147" s="61">
        <v>-123.06</v>
      </c>
      <c r="K28147">
        <v>35698</v>
      </c>
      <c r="L28147"/>
      <c r="M28147"/>
    </row>
    <row r="28148" spans="1:13">
      <c r="A28148" s="61" t="s">
        <v>40</v>
      </c>
      <c r="B28148" s="61">
        <v>98512</v>
      </c>
      <c r="C28148" s="63" t="s">
        <v>968</v>
      </c>
      <c r="D28148" s="61">
        <v>0</v>
      </c>
      <c r="E28148" s="61" t="s">
        <v>8699</v>
      </c>
      <c r="F28148" s="61" t="s">
        <v>141</v>
      </c>
      <c r="G28148" s="61" t="s">
        <v>13618</v>
      </c>
      <c r="H28148" s="61" t="s">
        <v>15749</v>
      </c>
      <c r="I28148" s="61">
        <v>46.94</v>
      </c>
      <c r="J28148" s="61">
        <v>-123.04</v>
      </c>
      <c r="K28148">
        <v>31422</v>
      </c>
      <c r="L28148"/>
      <c r="M28148"/>
    </row>
    <row r="28149" spans="1:13">
      <c r="A28149" s="61" t="s">
        <v>40</v>
      </c>
      <c r="B28149" s="61">
        <v>98501</v>
      </c>
      <c r="C28149" s="63" t="s">
        <v>968</v>
      </c>
      <c r="D28149" s="61">
        <v>0</v>
      </c>
      <c r="E28149" s="61" t="s">
        <v>8699</v>
      </c>
      <c r="F28149" s="61" t="s">
        <v>141</v>
      </c>
      <c r="G28149" s="61" t="s">
        <v>13618</v>
      </c>
      <c r="H28149" s="61" t="s">
        <v>15749</v>
      </c>
      <c r="I28149" s="61">
        <v>46.97</v>
      </c>
      <c r="J28149" s="61">
        <v>-122.87</v>
      </c>
      <c r="K28149">
        <v>45274</v>
      </c>
      <c r="L28149"/>
      <c r="M28149"/>
    </row>
    <row r="28150" spans="1:13">
      <c r="A28150" s="61" t="s">
        <v>40</v>
      </c>
      <c r="B28150" s="61">
        <v>98506</v>
      </c>
      <c r="C28150" s="63" t="s">
        <v>968</v>
      </c>
      <c r="D28150" s="61">
        <v>0</v>
      </c>
      <c r="E28150" s="61" t="s">
        <v>8699</v>
      </c>
      <c r="F28150" s="61" t="s">
        <v>141</v>
      </c>
      <c r="G28150" s="61" t="s">
        <v>13618</v>
      </c>
      <c r="H28150" s="61" t="s">
        <v>15749</v>
      </c>
      <c r="I28150" s="61">
        <v>47.1</v>
      </c>
      <c r="J28150" s="61">
        <v>-122.86</v>
      </c>
      <c r="K28150">
        <v>19198</v>
      </c>
      <c r="L28150"/>
      <c r="M28150"/>
    </row>
    <row r="28151" spans="1:13">
      <c r="A28151" s="61" t="s">
        <v>40</v>
      </c>
      <c r="B28151" s="61">
        <v>98516</v>
      </c>
      <c r="C28151" s="63" t="s">
        <v>968</v>
      </c>
      <c r="D28151" s="61">
        <v>0</v>
      </c>
      <c r="E28151" s="61" t="s">
        <v>8699</v>
      </c>
      <c r="F28151" s="61" t="s">
        <v>141</v>
      </c>
      <c r="G28151" s="61" t="s">
        <v>13618</v>
      </c>
      <c r="H28151" s="61" t="s">
        <v>15749</v>
      </c>
      <c r="I28151" s="61">
        <v>47.11</v>
      </c>
      <c r="J28151" s="61">
        <v>-122.76</v>
      </c>
      <c r="K28151">
        <v>29443</v>
      </c>
      <c r="L28151"/>
      <c r="M28151"/>
    </row>
    <row r="28152" spans="1:13">
      <c r="A28152" s="61" t="s">
        <v>40</v>
      </c>
      <c r="B28152" s="61">
        <v>98513</v>
      </c>
      <c r="C28152" s="63" t="s">
        <v>968</v>
      </c>
      <c r="D28152" s="61">
        <v>0</v>
      </c>
      <c r="E28152" s="61" t="s">
        <v>8699</v>
      </c>
      <c r="F28152" s="61" t="s">
        <v>141</v>
      </c>
      <c r="G28152" s="61" t="s">
        <v>13618</v>
      </c>
      <c r="H28152" s="61" t="s">
        <v>15749</v>
      </c>
      <c r="I28152" s="61">
        <v>46.98</v>
      </c>
      <c r="J28152" s="61">
        <v>-122.74</v>
      </c>
      <c r="K28152">
        <v>36059</v>
      </c>
      <c r="L28152"/>
      <c r="M28152"/>
    </row>
    <row r="28153" spans="1:13">
      <c r="A28153" s="61" t="s">
        <v>40</v>
      </c>
      <c r="B28153" s="61">
        <v>98841</v>
      </c>
      <c r="C28153" s="63" t="s">
        <v>968</v>
      </c>
      <c r="D28153" s="61">
        <v>0</v>
      </c>
      <c r="E28153" s="61" t="s">
        <v>17274</v>
      </c>
      <c r="F28153" s="61" t="s">
        <v>141</v>
      </c>
      <c r="G28153" s="61" t="s">
        <v>17266</v>
      </c>
      <c r="H28153" s="61" t="s">
        <v>15749</v>
      </c>
      <c r="I28153" s="61">
        <v>48.36</v>
      </c>
      <c r="J28153" s="61">
        <v>-119.27</v>
      </c>
      <c r="K28153">
        <v>8984</v>
      </c>
      <c r="L28153"/>
      <c r="M28153"/>
    </row>
    <row r="28154" spans="1:13">
      <c r="A28154" s="61" t="s">
        <v>40</v>
      </c>
      <c r="B28154" s="61">
        <v>98570</v>
      </c>
      <c r="C28154" s="63" t="s">
        <v>968</v>
      </c>
      <c r="D28154" s="61">
        <v>0</v>
      </c>
      <c r="E28154" s="61" t="s">
        <v>11131</v>
      </c>
      <c r="F28154" s="61" t="s">
        <v>141</v>
      </c>
      <c r="G28154" s="61" t="s">
        <v>3494</v>
      </c>
      <c r="H28154" s="61" t="s">
        <v>15749</v>
      </c>
      <c r="I28154" s="61">
        <v>46.6</v>
      </c>
      <c r="J28154" s="61">
        <v>-122.67</v>
      </c>
      <c r="K28154">
        <v>4489</v>
      </c>
      <c r="L28154"/>
      <c r="M28154"/>
    </row>
    <row r="28155" spans="1:13">
      <c r="A28155" s="61" t="s">
        <v>40</v>
      </c>
      <c r="B28155" s="61">
        <v>99160</v>
      </c>
      <c r="C28155" s="63" t="s">
        <v>968</v>
      </c>
      <c r="D28155" s="61">
        <v>0</v>
      </c>
      <c r="E28155" s="61" t="s">
        <v>1789</v>
      </c>
      <c r="F28155" s="61" t="s">
        <v>141</v>
      </c>
      <c r="G28155" s="61" t="s">
        <v>17319</v>
      </c>
      <c r="H28155" s="61" t="s">
        <v>15749</v>
      </c>
      <c r="I28155" s="61">
        <v>48.84</v>
      </c>
      <c r="J28155" s="61">
        <v>-118.31</v>
      </c>
      <c r="K28155">
        <v>86</v>
      </c>
      <c r="L28155"/>
      <c r="M28155"/>
    </row>
    <row r="28156" spans="1:13">
      <c r="A28156" s="61" t="s">
        <v>40</v>
      </c>
      <c r="B28156" s="61">
        <v>98843</v>
      </c>
      <c r="C28156" s="63" t="s">
        <v>968</v>
      </c>
      <c r="D28156" s="61">
        <v>0</v>
      </c>
      <c r="E28156" s="61" t="s">
        <v>17275</v>
      </c>
      <c r="F28156" s="61" t="s">
        <v>141</v>
      </c>
      <c r="G28156" s="61" t="s">
        <v>244</v>
      </c>
      <c r="H28156" s="61" t="s">
        <v>15749</v>
      </c>
      <c r="I28156" s="61">
        <v>47.72</v>
      </c>
      <c r="J28156" s="61">
        <v>-120.15</v>
      </c>
      <c r="K28156">
        <v>2074</v>
      </c>
      <c r="L28156"/>
      <c r="M28156"/>
    </row>
    <row r="28157" spans="1:13">
      <c r="A28157" s="61" t="s">
        <v>40</v>
      </c>
      <c r="B28157" s="61">
        <v>98844</v>
      </c>
      <c r="C28157" s="63" t="s">
        <v>968</v>
      </c>
      <c r="D28157" s="61">
        <v>0</v>
      </c>
      <c r="E28157" s="61" t="s">
        <v>16810</v>
      </c>
      <c r="F28157" s="61" t="s">
        <v>141</v>
      </c>
      <c r="G28157" s="61" t="s">
        <v>17266</v>
      </c>
      <c r="H28157" s="61" t="s">
        <v>15749</v>
      </c>
      <c r="I28157" s="61">
        <v>48.87</v>
      </c>
      <c r="J28157" s="61">
        <v>-119.22</v>
      </c>
      <c r="K28157">
        <v>4599</v>
      </c>
      <c r="L28157"/>
      <c r="M28157"/>
    </row>
    <row r="28158" spans="1:13">
      <c r="A28158" s="61" t="s">
        <v>40</v>
      </c>
      <c r="B28158" s="61">
        <v>98360</v>
      </c>
      <c r="C28158" s="63" t="s">
        <v>968</v>
      </c>
      <c r="D28158" s="61">
        <v>0</v>
      </c>
      <c r="E28158" s="61" t="s">
        <v>17190</v>
      </c>
      <c r="F28158" s="61" t="s">
        <v>141</v>
      </c>
      <c r="G28158" s="61" t="s">
        <v>745</v>
      </c>
      <c r="H28158" s="61" t="s">
        <v>15749</v>
      </c>
      <c r="I28158" s="61">
        <v>47.04</v>
      </c>
      <c r="J28158" s="61">
        <v>-122.14</v>
      </c>
      <c r="K28158">
        <v>15332</v>
      </c>
      <c r="L28158"/>
      <c r="M28158"/>
    </row>
    <row r="28159" spans="1:13">
      <c r="A28159" s="61" t="s">
        <v>40</v>
      </c>
      <c r="B28159" s="61">
        <v>99344</v>
      </c>
      <c r="C28159" s="63" t="s">
        <v>968</v>
      </c>
      <c r="D28159" s="61">
        <v>0</v>
      </c>
      <c r="E28159" s="61" t="s">
        <v>17349</v>
      </c>
      <c r="F28159" s="61" t="s">
        <v>141</v>
      </c>
      <c r="G28159" s="61" t="s">
        <v>4633</v>
      </c>
      <c r="H28159" s="61" t="s">
        <v>15749</v>
      </c>
      <c r="I28159" s="61">
        <v>46.8</v>
      </c>
      <c r="J28159" s="61">
        <v>-119.15</v>
      </c>
      <c r="K28159">
        <v>18948</v>
      </c>
      <c r="L28159"/>
      <c r="M28159"/>
    </row>
    <row r="28160" spans="1:13">
      <c r="A28160" s="61" t="s">
        <v>40</v>
      </c>
      <c r="B28160" s="61">
        <v>99027</v>
      </c>
      <c r="C28160" s="63" t="s">
        <v>968</v>
      </c>
      <c r="D28160" s="61">
        <v>0</v>
      </c>
      <c r="E28160" s="61" t="s">
        <v>17308</v>
      </c>
      <c r="F28160" s="61" t="s">
        <v>141</v>
      </c>
      <c r="G28160" s="61" t="s">
        <v>17297</v>
      </c>
      <c r="H28160" s="61" t="s">
        <v>15749</v>
      </c>
      <c r="I28160" s="61">
        <v>47.71</v>
      </c>
      <c r="J28160" s="61">
        <v>-117.13</v>
      </c>
      <c r="K28160">
        <v>6556</v>
      </c>
      <c r="L28160"/>
      <c r="M28160"/>
    </row>
    <row r="28161" spans="1:13">
      <c r="A28161" s="61" t="s">
        <v>40</v>
      </c>
      <c r="B28161" s="61">
        <v>98938</v>
      </c>
      <c r="C28161" s="63" t="s">
        <v>968</v>
      </c>
      <c r="D28161" s="61">
        <v>0</v>
      </c>
      <c r="E28161" s="61" t="s">
        <v>12237</v>
      </c>
      <c r="F28161" s="61" t="s">
        <v>141</v>
      </c>
      <c r="G28161" s="61" t="s">
        <v>17283</v>
      </c>
      <c r="H28161" s="61" t="s">
        <v>15749</v>
      </c>
      <c r="I28161" s="61">
        <v>46.37</v>
      </c>
      <c r="J28161" s="61">
        <v>-120.09</v>
      </c>
      <c r="K28161">
        <v>2112</v>
      </c>
      <c r="L28161"/>
      <c r="M28161"/>
    </row>
    <row r="28162" spans="1:13">
      <c r="A28162" s="61" t="s">
        <v>40</v>
      </c>
      <c r="B28162" s="61">
        <v>98047</v>
      </c>
      <c r="C28162" s="63" t="s">
        <v>968</v>
      </c>
      <c r="D28162" s="61">
        <v>0</v>
      </c>
      <c r="E28162" s="61" t="s">
        <v>12962</v>
      </c>
      <c r="F28162" s="61" t="s">
        <v>141</v>
      </c>
      <c r="G28162" s="61" t="s">
        <v>15316</v>
      </c>
      <c r="H28162" s="61" t="s">
        <v>15749</v>
      </c>
      <c r="I28162" s="61">
        <v>47.26</v>
      </c>
      <c r="J28162" s="61">
        <v>-122.25</v>
      </c>
      <c r="K28162">
        <v>6966</v>
      </c>
      <c r="L28162"/>
      <c r="M28162"/>
    </row>
    <row r="28163" spans="1:13">
      <c r="A28163" s="61" t="s">
        <v>40</v>
      </c>
      <c r="B28163" s="61">
        <v>98361</v>
      </c>
      <c r="C28163" s="63" t="s">
        <v>968</v>
      </c>
      <c r="D28163" s="61">
        <v>0</v>
      </c>
      <c r="E28163" s="61" t="s">
        <v>10798</v>
      </c>
      <c r="F28163" s="61" t="s">
        <v>141</v>
      </c>
      <c r="G28163" s="61" t="s">
        <v>3494</v>
      </c>
      <c r="H28163" s="61" t="s">
        <v>15749</v>
      </c>
      <c r="I28163" s="61">
        <v>46.56</v>
      </c>
      <c r="J28163" s="61">
        <v>-121.55</v>
      </c>
      <c r="K28163">
        <v>1000</v>
      </c>
      <c r="L28163"/>
      <c r="M28163"/>
    </row>
    <row r="28164" spans="1:13">
      <c r="A28164" s="61" t="s">
        <v>40</v>
      </c>
      <c r="B28164" s="61">
        <v>98845</v>
      </c>
      <c r="C28164" s="63" t="s">
        <v>968</v>
      </c>
      <c r="D28164" s="61">
        <v>0</v>
      </c>
      <c r="E28164" s="61" t="s">
        <v>2832</v>
      </c>
      <c r="F28164" s="61" t="s">
        <v>141</v>
      </c>
      <c r="G28164" s="61" t="s">
        <v>244</v>
      </c>
      <c r="H28164" s="61" t="s">
        <v>15749</v>
      </c>
      <c r="I28164" s="61">
        <v>47.38</v>
      </c>
      <c r="J28164" s="61">
        <v>-119.96</v>
      </c>
      <c r="K28164">
        <v>138</v>
      </c>
      <c r="L28164"/>
      <c r="M28164"/>
    </row>
    <row r="28165" spans="1:13">
      <c r="A28165" s="61" t="s">
        <v>40</v>
      </c>
      <c r="B28165" s="61">
        <v>99161</v>
      </c>
      <c r="C28165" s="63" t="s">
        <v>968</v>
      </c>
      <c r="D28165" s="61">
        <v>0</v>
      </c>
      <c r="E28165" s="61" t="s">
        <v>17338</v>
      </c>
      <c r="F28165" s="61" t="s">
        <v>141</v>
      </c>
      <c r="G28165" s="61" t="s">
        <v>17300</v>
      </c>
      <c r="H28165" s="61" t="s">
        <v>15749</v>
      </c>
      <c r="I28165" s="61">
        <v>46.88</v>
      </c>
      <c r="J28165" s="61">
        <v>-117.15</v>
      </c>
      <c r="K28165">
        <v>1450</v>
      </c>
      <c r="L28165"/>
      <c r="M28165"/>
    </row>
    <row r="28166" spans="1:13">
      <c r="A28166" s="61" t="s">
        <v>40</v>
      </c>
      <c r="B28166" s="61">
        <v>99301</v>
      </c>
      <c r="C28166" s="63" t="s">
        <v>968</v>
      </c>
      <c r="D28166" s="61">
        <v>0</v>
      </c>
      <c r="E28166" s="61" t="s">
        <v>17341</v>
      </c>
      <c r="F28166" s="61" t="s">
        <v>141</v>
      </c>
      <c r="G28166" s="61" t="s">
        <v>428</v>
      </c>
      <c r="H28166" s="61" t="s">
        <v>15749</v>
      </c>
      <c r="I28166" s="61">
        <v>46.41</v>
      </c>
      <c r="J28166" s="61">
        <v>-118.9</v>
      </c>
      <c r="K28166">
        <v>85272</v>
      </c>
      <c r="L28166"/>
      <c r="M28166"/>
    </row>
    <row r="28167" spans="1:13">
      <c r="A28167" s="61" t="s">
        <v>40</v>
      </c>
      <c r="B28167" s="61">
        <v>98846</v>
      </c>
      <c r="C28167" s="63" t="s">
        <v>968</v>
      </c>
      <c r="D28167" s="61">
        <v>0</v>
      </c>
      <c r="E28167" s="61" t="s">
        <v>17276</v>
      </c>
      <c r="F28167" s="61" t="s">
        <v>141</v>
      </c>
      <c r="G28167" s="61" t="s">
        <v>17266</v>
      </c>
      <c r="H28167" s="61" t="s">
        <v>15749</v>
      </c>
      <c r="I28167" s="61">
        <v>48.01</v>
      </c>
      <c r="J28167" s="61">
        <v>-119.97</v>
      </c>
      <c r="K28167">
        <v>1074</v>
      </c>
      <c r="L28167"/>
      <c r="M28167"/>
    </row>
    <row r="28168" spans="1:13">
      <c r="A28168" s="61" t="s">
        <v>40</v>
      </c>
      <c r="B28168" s="61">
        <v>98572</v>
      </c>
      <c r="C28168" s="63" t="s">
        <v>968</v>
      </c>
      <c r="D28168" s="61">
        <v>0</v>
      </c>
      <c r="E28168" s="61" t="s">
        <v>17227</v>
      </c>
      <c r="F28168" s="61" t="s">
        <v>141</v>
      </c>
      <c r="G28168" s="61" t="s">
        <v>3494</v>
      </c>
      <c r="H28168" s="61" t="s">
        <v>15749</v>
      </c>
      <c r="I28168" s="61">
        <v>46.55</v>
      </c>
      <c r="J28168" s="61">
        <v>-123.31</v>
      </c>
      <c r="K28168">
        <v>795</v>
      </c>
      <c r="L28168"/>
      <c r="M28168"/>
    </row>
    <row r="28169" spans="1:13">
      <c r="A28169" s="61" t="s">
        <v>40</v>
      </c>
      <c r="B28169" s="61">
        <v>98847</v>
      </c>
      <c r="C28169" s="63" t="s">
        <v>968</v>
      </c>
      <c r="D28169" s="61">
        <v>0</v>
      </c>
      <c r="E28169" s="61" t="s">
        <v>17277</v>
      </c>
      <c r="F28169" s="61" t="s">
        <v>141</v>
      </c>
      <c r="G28169" s="61" t="s">
        <v>17264</v>
      </c>
      <c r="H28169" s="61" t="s">
        <v>15749</v>
      </c>
      <c r="I28169" s="61">
        <v>47.51</v>
      </c>
      <c r="J28169" s="61">
        <v>-120.62</v>
      </c>
      <c r="K28169">
        <v>1885</v>
      </c>
      <c r="L28169"/>
      <c r="M28169"/>
    </row>
    <row r="28170" spans="1:13">
      <c r="A28170" s="61" t="s">
        <v>40</v>
      </c>
      <c r="B28170" s="61">
        <v>98281</v>
      </c>
      <c r="C28170" s="63" t="s">
        <v>968</v>
      </c>
      <c r="D28170" s="61">
        <v>0</v>
      </c>
      <c r="E28170" s="61" t="s">
        <v>17166</v>
      </c>
      <c r="F28170" s="61" t="s">
        <v>141</v>
      </c>
      <c r="G28170" s="61" t="s">
        <v>17145</v>
      </c>
      <c r="H28170" s="61" t="s">
        <v>15749</v>
      </c>
      <c r="I28170" s="61">
        <v>48.98</v>
      </c>
      <c r="J28170" s="61">
        <v>-123.05</v>
      </c>
      <c r="K28170">
        <v>1191</v>
      </c>
      <c r="L28170"/>
      <c r="M28170"/>
    </row>
    <row r="28171" spans="1:13">
      <c r="A28171" s="61" t="s">
        <v>40</v>
      </c>
      <c r="B28171" s="61">
        <v>99347</v>
      </c>
      <c r="C28171" s="63" t="s">
        <v>968</v>
      </c>
      <c r="D28171" s="61">
        <v>0</v>
      </c>
      <c r="E28171" s="61" t="s">
        <v>5086</v>
      </c>
      <c r="F28171" s="61" t="s">
        <v>141</v>
      </c>
      <c r="G28171" s="61" t="s">
        <v>12196</v>
      </c>
      <c r="H28171" s="61" t="s">
        <v>15749</v>
      </c>
      <c r="I28171" s="61">
        <v>46.44</v>
      </c>
      <c r="J28171" s="61">
        <v>-117.54</v>
      </c>
      <c r="K28171">
        <v>2342</v>
      </c>
      <c r="L28171"/>
      <c r="M28171"/>
    </row>
    <row r="28172" spans="1:13">
      <c r="A28172" s="61" t="s">
        <v>40</v>
      </c>
      <c r="B28172" s="61">
        <v>98363</v>
      </c>
      <c r="C28172" s="63" t="s">
        <v>968</v>
      </c>
      <c r="D28172" s="61">
        <v>0</v>
      </c>
      <c r="E28172" s="61" t="s">
        <v>17191</v>
      </c>
      <c r="F28172" s="61" t="s">
        <v>141</v>
      </c>
      <c r="G28172" s="61" t="s">
        <v>17173</v>
      </c>
      <c r="H28172" s="61" t="s">
        <v>15749</v>
      </c>
      <c r="I28172" s="61">
        <v>48.02</v>
      </c>
      <c r="J28172" s="61">
        <v>-123.82</v>
      </c>
      <c r="K28172">
        <v>14086</v>
      </c>
      <c r="L28172"/>
      <c r="M28172"/>
    </row>
    <row r="28173" spans="1:13">
      <c r="A28173" s="61" t="s">
        <v>40</v>
      </c>
      <c r="B28173" s="61">
        <v>98362</v>
      </c>
      <c r="C28173" s="63" t="s">
        <v>968</v>
      </c>
      <c r="D28173" s="61">
        <v>0</v>
      </c>
      <c r="E28173" s="61" t="s">
        <v>17191</v>
      </c>
      <c r="F28173" s="61" t="s">
        <v>141</v>
      </c>
      <c r="G28173" s="61" t="s">
        <v>17173</v>
      </c>
      <c r="H28173" s="61" t="s">
        <v>15749</v>
      </c>
      <c r="I28173" s="61">
        <v>47.99</v>
      </c>
      <c r="J28173" s="61">
        <v>-123.25</v>
      </c>
      <c r="K28173">
        <v>23571</v>
      </c>
      <c r="L28173"/>
      <c r="M28173"/>
    </row>
    <row r="28174" spans="1:13">
      <c r="A28174" s="61" t="s">
        <v>40</v>
      </c>
      <c r="B28174" s="61">
        <v>98339</v>
      </c>
      <c r="C28174" s="63" t="s">
        <v>968</v>
      </c>
      <c r="D28174" s="61">
        <v>0</v>
      </c>
      <c r="E28174" s="61" t="s">
        <v>17184</v>
      </c>
      <c r="F28174" s="61" t="s">
        <v>141</v>
      </c>
      <c r="G28174" s="61" t="s">
        <v>362</v>
      </c>
      <c r="H28174" s="61" t="s">
        <v>15749</v>
      </c>
      <c r="I28174" s="61">
        <v>48</v>
      </c>
      <c r="J28174" s="61">
        <v>-122.74</v>
      </c>
      <c r="K28174">
        <v>3805</v>
      </c>
      <c r="L28174"/>
      <c r="M28174"/>
    </row>
    <row r="28175" spans="1:13">
      <c r="A28175" s="61" t="s">
        <v>40</v>
      </c>
      <c r="B28175" s="61">
        <v>98365</v>
      </c>
      <c r="C28175" s="63" t="s">
        <v>968</v>
      </c>
      <c r="D28175" s="61">
        <v>0</v>
      </c>
      <c r="E28175" s="61" t="s">
        <v>17192</v>
      </c>
      <c r="F28175" s="61" t="s">
        <v>141</v>
      </c>
      <c r="G28175" s="61" t="s">
        <v>362</v>
      </c>
      <c r="H28175" s="61" t="s">
        <v>15749</v>
      </c>
      <c r="I28175" s="61">
        <v>47.89</v>
      </c>
      <c r="J28175" s="61">
        <v>-122.7</v>
      </c>
      <c r="K28175">
        <v>5058</v>
      </c>
      <c r="L28175"/>
      <c r="M28175"/>
    </row>
    <row r="28176" spans="1:13">
      <c r="A28176" s="61" t="s">
        <v>40</v>
      </c>
      <c r="B28176" s="61">
        <v>98367</v>
      </c>
      <c r="C28176" s="63" t="s">
        <v>968</v>
      </c>
      <c r="D28176" s="61">
        <v>0</v>
      </c>
      <c r="E28176" s="61" t="s">
        <v>17193</v>
      </c>
      <c r="F28176" s="61" t="s">
        <v>141</v>
      </c>
      <c r="G28176" s="61" t="s">
        <v>17138</v>
      </c>
      <c r="H28176" s="61" t="s">
        <v>15749</v>
      </c>
      <c r="I28176" s="61">
        <v>47.46</v>
      </c>
      <c r="J28176" s="61">
        <v>-122.65</v>
      </c>
      <c r="K28176">
        <v>30981</v>
      </c>
      <c r="L28176"/>
      <c r="M28176"/>
    </row>
    <row r="28177" spans="1:13">
      <c r="A28177" s="61" t="s">
        <v>40</v>
      </c>
      <c r="B28177" s="61">
        <v>98366</v>
      </c>
      <c r="C28177" s="63" t="s">
        <v>968</v>
      </c>
      <c r="D28177" s="61">
        <v>0</v>
      </c>
      <c r="E28177" s="61" t="s">
        <v>17193</v>
      </c>
      <c r="F28177" s="61" t="s">
        <v>141</v>
      </c>
      <c r="G28177" s="61" t="s">
        <v>17138</v>
      </c>
      <c r="H28177" s="61" t="s">
        <v>15749</v>
      </c>
      <c r="I28177" s="61">
        <v>47.54</v>
      </c>
      <c r="J28177" s="61">
        <v>-122.58</v>
      </c>
      <c r="K28177">
        <v>36969</v>
      </c>
      <c r="L28177"/>
      <c r="M28177"/>
    </row>
    <row r="28178" spans="1:13">
      <c r="A28178" s="61" t="s">
        <v>40</v>
      </c>
      <c r="B28178" s="61">
        <v>98368</v>
      </c>
      <c r="C28178" s="63" t="s">
        <v>968</v>
      </c>
      <c r="D28178" s="61">
        <v>0</v>
      </c>
      <c r="E28178" s="61" t="s">
        <v>17194</v>
      </c>
      <c r="F28178" s="61" t="s">
        <v>141</v>
      </c>
      <c r="G28178" s="61" t="s">
        <v>362</v>
      </c>
      <c r="H28178" s="61" t="s">
        <v>15749</v>
      </c>
      <c r="I28178" s="61">
        <v>48.03</v>
      </c>
      <c r="J28178" s="61">
        <v>-122.84</v>
      </c>
      <c r="K28178">
        <v>16567</v>
      </c>
      <c r="L28178"/>
      <c r="M28178"/>
    </row>
    <row r="28179" spans="1:13">
      <c r="A28179" s="61" t="s">
        <v>40</v>
      </c>
      <c r="B28179" s="61">
        <v>98370</v>
      </c>
      <c r="C28179" s="63" t="s">
        <v>968</v>
      </c>
      <c r="D28179" s="61">
        <v>0</v>
      </c>
      <c r="E28179" s="61" t="s">
        <v>17195</v>
      </c>
      <c r="F28179" s="61" t="s">
        <v>141</v>
      </c>
      <c r="G28179" s="61" t="s">
        <v>17138</v>
      </c>
      <c r="H28179" s="61" t="s">
        <v>15749</v>
      </c>
      <c r="I28179" s="61">
        <v>47.75</v>
      </c>
      <c r="J28179" s="61">
        <v>-122.61</v>
      </c>
      <c r="K28179">
        <v>32857</v>
      </c>
      <c r="L28179"/>
      <c r="M28179"/>
    </row>
    <row r="28180" spans="1:13">
      <c r="A28180" s="61" t="s">
        <v>40</v>
      </c>
      <c r="B28180" s="61">
        <v>99348</v>
      </c>
      <c r="C28180" s="63" t="s">
        <v>968</v>
      </c>
      <c r="D28180" s="61">
        <v>0</v>
      </c>
      <c r="E28180" s="61" t="s">
        <v>10060</v>
      </c>
      <c r="F28180" s="61" t="s">
        <v>141</v>
      </c>
      <c r="G28180" s="61" t="s">
        <v>17343</v>
      </c>
      <c r="H28180" s="61" t="s">
        <v>15749</v>
      </c>
      <c r="I28180" s="61">
        <v>46.35</v>
      </c>
      <c r="J28180" s="61">
        <v>-118.47</v>
      </c>
      <c r="K28180">
        <v>1685</v>
      </c>
      <c r="L28180"/>
      <c r="M28180"/>
    </row>
    <row r="28181" spans="1:13">
      <c r="A28181" s="61" t="s">
        <v>40</v>
      </c>
      <c r="B28181" s="61">
        <v>99350</v>
      </c>
      <c r="C28181" s="63" t="s">
        <v>968</v>
      </c>
      <c r="D28181" s="61">
        <v>0</v>
      </c>
      <c r="E28181" s="61" t="s">
        <v>13735</v>
      </c>
      <c r="F28181" s="61" t="s">
        <v>141</v>
      </c>
      <c r="G28181" s="61" t="s">
        <v>8265</v>
      </c>
      <c r="H28181" s="61" t="s">
        <v>15749</v>
      </c>
      <c r="I28181" s="61">
        <v>46.12</v>
      </c>
      <c r="J28181" s="61">
        <v>-119.68</v>
      </c>
      <c r="K28181">
        <v>13240</v>
      </c>
      <c r="L28181"/>
      <c r="M28181"/>
    </row>
    <row r="28182" spans="1:13">
      <c r="A28182" s="61" t="s">
        <v>40</v>
      </c>
      <c r="B28182" s="61">
        <v>99163</v>
      </c>
      <c r="C28182" s="63" t="s">
        <v>968</v>
      </c>
      <c r="D28182" s="61">
        <v>0</v>
      </c>
      <c r="E28182" s="61" t="s">
        <v>6451</v>
      </c>
      <c r="F28182" s="61" t="s">
        <v>141</v>
      </c>
      <c r="G28182" s="61" t="s">
        <v>17300</v>
      </c>
      <c r="H28182" s="61" t="s">
        <v>15749</v>
      </c>
      <c r="I28182" s="61">
        <v>46.72</v>
      </c>
      <c r="J28182" s="61">
        <v>-117.18</v>
      </c>
      <c r="K28182">
        <v>34416</v>
      </c>
      <c r="L28182"/>
      <c r="M28182"/>
    </row>
    <row r="28183" spans="1:13">
      <c r="A28183" s="61" t="s">
        <v>40</v>
      </c>
      <c r="B28183" s="61">
        <v>99165</v>
      </c>
      <c r="C28183" s="63" t="s">
        <v>968</v>
      </c>
      <c r="D28183" s="61">
        <v>1</v>
      </c>
      <c r="E28183" s="61" t="s">
        <v>6451</v>
      </c>
      <c r="F28183" s="61" t="s">
        <v>141</v>
      </c>
      <c r="G28183" s="61" t="s">
        <v>17300</v>
      </c>
      <c r="H28183" s="61" t="s">
        <v>15749</v>
      </c>
      <c r="I28183" s="61">
        <v>46.73</v>
      </c>
      <c r="J28183" s="61">
        <v>-117.17</v>
      </c>
      <c r="K28183">
        <v>34416</v>
      </c>
      <c r="L28183"/>
      <c r="M28183"/>
    </row>
    <row r="28184" spans="1:13">
      <c r="A28184" s="61" t="s">
        <v>40</v>
      </c>
      <c r="B28184" s="61">
        <v>98371</v>
      </c>
      <c r="C28184" s="63" t="s">
        <v>968</v>
      </c>
      <c r="D28184" s="61">
        <v>0</v>
      </c>
      <c r="E28184" s="61" t="s">
        <v>17196</v>
      </c>
      <c r="F28184" s="61" t="s">
        <v>141</v>
      </c>
      <c r="G28184" s="61" t="s">
        <v>745</v>
      </c>
      <c r="H28184" s="61" t="s">
        <v>15749</v>
      </c>
      <c r="I28184" s="61">
        <v>47.19</v>
      </c>
      <c r="J28184" s="61">
        <v>-122.33</v>
      </c>
      <c r="K28184">
        <v>23965</v>
      </c>
      <c r="L28184"/>
      <c r="M28184"/>
    </row>
    <row r="28185" spans="1:13">
      <c r="A28185" s="61" t="s">
        <v>40</v>
      </c>
      <c r="B28185" s="61">
        <v>98375</v>
      </c>
      <c r="C28185" s="63" t="s">
        <v>968</v>
      </c>
      <c r="D28185" s="61">
        <v>0</v>
      </c>
      <c r="E28185" s="61" t="s">
        <v>17196</v>
      </c>
      <c r="F28185" s="61" t="s">
        <v>141</v>
      </c>
      <c r="G28185" s="61" t="s">
        <v>745</v>
      </c>
      <c r="H28185" s="61" t="s">
        <v>15749</v>
      </c>
      <c r="I28185" s="61">
        <v>47.1</v>
      </c>
      <c r="J28185" s="61">
        <v>-122.32</v>
      </c>
      <c r="K28185">
        <v>33316</v>
      </c>
      <c r="L28185"/>
      <c r="M28185"/>
    </row>
    <row r="28186" spans="1:13">
      <c r="A28186" s="61" t="s">
        <v>40</v>
      </c>
      <c r="B28186" s="61">
        <v>98373</v>
      </c>
      <c r="C28186" s="63" t="s">
        <v>968</v>
      </c>
      <c r="D28186" s="61">
        <v>0</v>
      </c>
      <c r="E28186" s="61" t="s">
        <v>17196</v>
      </c>
      <c r="F28186" s="61" t="s">
        <v>141</v>
      </c>
      <c r="G28186" s="61" t="s">
        <v>745</v>
      </c>
      <c r="H28186" s="61" t="s">
        <v>15749</v>
      </c>
      <c r="I28186" s="61">
        <v>47.14</v>
      </c>
      <c r="J28186" s="61">
        <v>-122.32</v>
      </c>
      <c r="K28186">
        <v>28165</v>
      </c>
      <c r="L28186"/>
      <c r="M28186"/>
    </row>
    <row r="28187" spans="1:13">
      <c r="A28187" s="61" t="s">
        <v>40</v>
      </c>
      <c r="B28187" s="61">
        <v>98372</v>
      </c>
      <c r="C28187" s="63" t="s">
        <v>968</v>
      </c>
      <c r="D28187" s="61">
        <v>0</v>
      </c>
      <c r="E28187" s="61" t="s">
        <v>17196</v>
      </c>
      <c r="F28187" s="61" t="s">
        <v>141</v>
      </c>
      <c r="G28187" s="61" t="s">
        <v>745</v>
      </c>
      <c r="H28187" s="61" t="s">
        <v>15749</v>
      </c>
      <c r="I28187" s="61">
        <v>47.22</v>
      </c>
      <c r="J28187" s="61">
        <v>-122.27</v>
      </c>
      <c r="K28187">
        <v>26652</v>
      </c>
      <c r="L28187"/>
      <c r="M28187"/>
    </row>
    <row r="28188" spans="1:13">
      <c r="A28188" s="61" t="s">
        <v>40</v>
      </c>
      <c r="B28188" s="61">
        <v>98374</v>
      </c>
      <c r="C28188" s="63" t="s">
        <v>968</v>
      </c>
      <c r="D28188" s="61">
        <v>0</v>
      </c>
      <c r="E28188" s="61" t="s">
        <v>17196</v>
      </c>
      <c r="F28188" s="61" t="s">
        <v>141</v>
      </c>
      <c r="G28188" s="61" t="s">
        <v>745</v>
      </c>
      <c r="H28188" s="61" t="s">
        <v>15749</v>
      </c>
      <c r="I28188" s="61">
        <v>47.12</v>
      </c>
      <c r="J28188" s="61">
        <v>-122.25</v>
      </c>
      <c r="K28188">
        <v>45367</v>
      </c>
      <c r="L28188"/>
      <c r="M28188"/>
    </row>
    <row r="28189" spans="1:13">
      <c r="A28189" s="61" t="s">
        <v>40</v>
      </c>
      <c r="B28189" s="61">
        <v>98376</v>
      </c>
      <c r="C28189" s="63" t="s">
        <v>968</v>
      </c>
      <c r="D28189" s="61">
        <v>0</v>
      </c>
      <c r="E28189" s="61" t="s">
        <v>17197</v>
      </c>
      <c r="F28189" s="61" t="s">
        <v>141</v>
      </c>
      <c r="G28189" s="61" t="s">
        <v>362</v>
      </c>
      <c r="H28189" s="61" t="s">
        <v>15749</v>
      </c>
      <c r="I28189" s="61">
        <v>47.82</v>
      </c>
      <c r="J28189" s="61">
        <v>-122.84</v>
      </c>
      <c r="K28189">
        <v>2130</v>
      </c>
      <c r="L28189"/>
      <c r="M28189"/>
    </row>
    <row r="28190" spans="1:13">
      <c r="A28190" s="61" t="s">
        <v>40</v>
      </c>
      <c r="B28190" s="61">
        <v>98575</v>
      </c>
      <c r="C28190" s="63" t="s">
        <v>968</v>
      </c>
      <c r="D28190" s="61">
        <v>0</v>
      </c>
      <c r="E28190" s="61" t="s">
        <v>17228</v>
      </c>
      <c r="F28190" s="61" t="s">
        <v>141</v>
      </c>
      <c r="G28190" s="61" t="s">
        <v>17207</v>
      </c>
      <c r="H28190" s="61" t="s">
        <v>15749</v>
      </c>
      <c r="I28190" s="61">
        <v>47.44</v>
      </c>
      <c r="J28190" s="61">
        <v>-123.77</v>
      </c>
      <c r="K28190">
        <v>129</v>
      </c>
      <c r="L28190"/>
      <c r="M28190"/>
    </row>
    <row r="28191" spans="1:13">
      <c r="A28191" s="61" t="s">
        <v>40</v>
      </c>
      <c r="B28191" s="61">
        <v>98848</v>
      </c>
      <c r="C28191" s="63" t="s">
        <v>968</v>
      </c>
      <c r="D28191" s="61">
        <v>0</v>
      </c>
      <c r="E28191" s="61" t="s">
        <v>1284</v>
      </c>
      <c r="F28191" s="61" t="s">
        <v>141</v>
      </c>
      <c r="G28191" s="61" t="s">
        <v>6526</v>
      </c>
      <c r="H28191" s="61" t="s">
        <v>15749</v>
      </c>
      <c r="I28191" s="61">
        <v>47.17</v>
      </c>
      <c r="J28191" s="61">
        <v>-119.8</v>
      </c>
      <c r="K28191">
        <v>13392</v>
      </c>
      <c r="L28191"/>
      <c r="M28191"/>
    </row>
    <row r="28192" spans="1:13">
      <c r="A28192" s="61" t="s">
        <v>40</v>
      </c>
      <c r="B28192" s="61">
        <v>98576</v>
      </c>
      <c r="C28192" s="63" t="s">
        <v>968</v>
      </c>
      <c r="D28192" s="61">
        <v>0</v>
      </c>
      <c r="E28192" s="61" t="s">
        <v>16972</v>
      </c>
      <c r="F28192" s="61" t="s">
        <v>141</v>
      </c>
      <c r="G28192" s="61" t="s">
        <v>13618</v>
      </c>
      <c r="H28192" s="61" t="s">
        <v>15749</v>
      </c>
      <c r="I28192" s="61">
        <v>46.87</v>
      </c>
      <c r="J28192" s="61">
        <v>-122.66</v>
      </c>
      <c r="K28192">
        <v>5388</v>
      </c>
      <c r="L28192"/>
      <c r="M28192"/>
    </row>
    <row r="28193" spans="1:13">
      <c r="A28193" s="61" t="s">
        <v>40</v>
      </c>
      <c r="B28193" s="61">
        <v>98377</v>
      </c>
      <c r="C28193" s="63" t="s">
        <v>968</v>
      </c>
      <c r="D28193" s="61">
        <v>0</v>
      </c>
      <c r="E28193" s="61" t="s">
        <v>17198</v>
      </c>
      <c r="F28193" s="61" t="s">
        <v>141</v>
      </c>
      <c r="G28193" s="61" t="s">
        <v>3494</v>
      </c>
      <c r="H28193" s="61" t="s">
        <v>15749</v>
      </c>
      <c r="I28193" s="61">
        <v>46.47</v>
      </c>
      <c r="J28193" s="61">
        <v>-121.82</v>
      </c>
      <c r="K28193">
        <v>2103</v>
      </c>
      <c r="L28193"/>
      <c r="M28193"/>
    </row>
    <row r="28194" spans="1:13">
      <c r="A28194" s="61" t="s">
        <v>40</v>
      </c>
      <c r="B28194" s="61">
        <v>98051</v>
      </c>
      <c r="C28194" s="63" t="s">
        <v>968</v>
      </c>
      <c r="D28194" s="61">
        <v>0</v>
      </c>
      <c r="E28194" s="61" t="s">
        <v>17135</v>
      </c>
      <c r="F28194" s="61" t="s">
        <v>141</v>
      </c>
      <c r="G28194" s="61" t="s">
        <v>15316</v>
      </c>
      <c r="H28194" s="61" t="s">
        <v>15749</v>
      </c>
      <c r="I28194" s="61">
        <v>47.34</v>
      </c>
      <c r="J28194" s="61">
        <v>-121.92</v>
      </c>
      <c r="K28194">
        <v>3802</v>
      </c>
      <c r="L28194"/>
      <c r="M28194"/>
    </row>
    <row r="28195" spans="1:13">
      <c r="A28195" s="61" t="s">
        <v>40</v>
      </c>
      <c r="B28195" s="61">
        <v>98577</v>
      </c>
      <c r="C28195" s="63" t="s">
        <v>968</v>
      </c>
      <c r="D28195" s="61">
        <v>0</v>
      </c>
      <c r="E28195" s="61" t="s">
        <v>329</v>
      </c>
      <c r="F28195" s="61" t="s">
        <v>141</v>
      </c>
      <c r="G28195" s="61" t="s">
        <v>17210</v>
      </c>
      <c r="H28195" s="61" t="s">
        <v>15749</v>
      </c>
      <c r="I28195" s="61">
        <v>46.64</v>
      </c>
      <c r="J28195" s="61">
        <v>-123.63</v>
      </c>
      <c r="K28195">
        <v>6708</v>
      </c>
      <c r="L28195"/>
      <c r="M28195"/>
    </row>
    <row r="28196" spans="1:13">
      <c r="A28196" s="61" t="s">
        <v>40</v>
      </c>
      <c r="B28196" s="61">
        <v>99029</v>
      </c>
      <c r="C28196" s="63" t="s">
        <v>968</v>
      </c>
      <c r="D28196" s="61">
        <v>0</v>
      </c>
      <c r="E28196" s="61" t="s">
        <v>17309</v>
      </c>
      <c r="F28196" s="61" t="s">
        <v>141</v>
      </c>
      <c r="G28196" s="61" t="s">
        <v>581</v>
      </c>
      <c r="H28196" s="61" t="s">
        <v>15749</v>
      </c>
      <c r="I28196" s="61">
        <v>47.69</v>
      </c>
      <c r="J28196" s="61">
        <v>-117.86</v>
      </c>
      <c r="K28196">
        <v>1785</v>
      </c>
      <c r="L28196"/>
      <c r="M28196"/>
    </row>
    <row r="28197" spans="1:13">
      <c r="A28197" s="61" t="s">
        <v>40</v>
      </c>
      <c r="B28197" s="61">
        <v>98052</v>
      </c>
      <c r="C28197" s="63" t="s">
        <v>968</v>
      </c>
      <c r="D28197" s="61">
        <v>0</v>
      </c>
      <c r="E28197" s="61" t="s">
        <v>15890</v>
      </c>
      <c r="F28197" s="61" t="s">
        <v>141</v>
      </c>
      <c r="G28197" s="61" t="s">
        <v>15316</v>
      </c>
      <c r="H28197" s="61" t="s">
        <v>15749</v>
      </c>
      <c r="I28197" s="61">
        <v>47.68</v>
      </c>
      <c r="J28197" s="61">
        <v>-122.12</v>
      </c>
      <c r="K28197">
        <v>77176</v>
      </c>
      <c r="L28197"/>
      <c r="M28197"/>
    </row>
    <row r="28198" spans="1:13">
      <c r="A28198" s="61" t="s">
        <v>40</v>
      </c>
      <c r="B28198" s="61">
        <v>98053</v>
      </c>
      <c r="C28198" s="63" t="s">
        <v>968</v>
      </c>
      <c r="D28198" s="61">
        <v>0</v>
      </c>
      <c r="E28198" s="61" t="s">
        <v>15890</v>
      </c>
      <c r="F28198" s="61" t="s">
        <v>141</v>
      </c>
      <c r="G28198" s="61" t="s">
        <v>15316</v>
      </c>
      <c r="H28198" s="61" t="s">
        <v>15749</v>
      </c>
      <c r="I28198" s="61">
        <v>47.66</v>
      </c>
      <c r="J28198" s="61">
        <v>-122.01</v>
      </c>
      <c r="K28198">
        <v>22523</v>
      </c>
      <c r="L28198"/>
      <c r="M28198"/>
    </row>
    <row r="28199" spans="1:13">
      <c r="A28199" s="61" t="s">
        <v>40</v>
      </c>
      <c r="B28199" s="61">
        <v>98054</v>
      </c>
      <c r="C28199" s="63" t="s">
        <v>968</v>
      </c>
      <c r="D28199" s="61">
        <v>1</v>
      </c>
      <c r="E28199" s="61" t="s">
        <v>17136</v>
      </c>
      <c r="F28199" s="61" t="s">
        <v>141</v>
      </c>
      <c r="G28199" s="61" t="s">
        <v>15316</v>
      </c>
      <c r="H28199" s="61" t="s">
        <v>15749</v>
      </c>
      <c r="I28199" s="61">
        <v>47.34</v>
      </c>
      <c r="J28199" s="61">
        <v>-122.32</v>
      </c>
      <c r="K28199">
        <v>22523</v>
      </c>
      <c r="L28199"/>
      <c r="M28199"/>
    </row>
    <row r="28200" spans="1:13">
      <c r="A28200" s="61" t="s">
        <v>40</v>
      </c>
      <c r="B28200" s="61">
        <v>98057</v>
      </c>
      <c r="C28200" s="63" t="s">
        <v>968</v>
      </c>
      <c r="D28200" s="61">
        <v>0</v>
      </c>
      <c r="E28200" s="61" t="s">
        <v>17137</v>
      </c>
      <c r="F28200" s="61" t="s">
        <v>141</v>
      </c>
      <c r="G28200" s="61" t="s">
        <v>15316</v>
      </c>
      <c r="H28200" s="61" t="s">
        <v>15749</v>
      </c>
      <c r="I28200" s="61">
        <v>47.47</v>
      </c>
      <c r="J28200" s="61">
        <v>-122.22</v>
      </c>
      <c r="K28200">
        <v>13493</v>
      </c>
      <c r="L28200"/>
      <c r="M28200"/>
    </row>
    <row r="28201" spans="1:13">
      <c r="A28201" s="61" t="s">
        <v>40</v>
      </c>
      <c r="B28201" s="61">
        <v>98055</v>
      </c>
      <c r="C28201" s="63" t="s">
        <v>968</v>
      </c>
      <c r="D28201" s="61">
        <v>0</v>
      </c>
      <c r="E28201" s="61" t="s">
        <v>17137</v>
      </c>
      <c r="F28201" s="61" t="s">
        <v>141</v>
      </c>
      <c r="G28201" s="61" t="s">
        <v>15316</v>
      </c>
      <c r="H28201" s="61" t="s">
        <v>15749</v>
      </c>
      <c r="I28201" s="61">
        <v>47.46</v>
      </c>
      <c r="J28201" s="61">
        <v>-122.21</v>
      </c>
      <c r="K28201">
        <v>24458</v>
      </c>
      <c r="L28201"/>
      <c r="M28201"/>
    </row>
    <row r="28202" spans="1:13">
      <c r="A28202" s="61" t="s">
        <v>40</v>
      </c>
      <c r="B28202" s="61">
        <v>98056</v>
      </c>
      <c r="C28202" s="63" t="s">
        <v>968</v>
      </c>
      <c r="D28202" s="61">
        <v>0</v>
      </c>
      <c r="E28202" s="61" t="s">
        <v>17137</v>
      </c>
      <c r="F28202" s="61" t="s">
        <v>141</v>
      </c>
      <c r="G28202" s="61" t="s">
        <v>15316</v>
      </c>
      <c r="H28202" s="61" t="s">
        <v>15749</v>
      </c>
      <c r="I28202" s="61">
        <v>47.51</v>
      </c>
      <c r="J28202" s="61">
        <v>-122.18</v>
      </c>
      <c r="K28202">
        <v>36344</v>
      </c>
      <c r="L28202"/>
      <c r="M28202"/>
    </row>
    <row r="28203" spans="1:13">
      <c r="A28203" s="61" t="s">
        <v>40</v>
      </c>
      <c r="B28203" s="61">
        <v>98058</v>
      </c>
      <c r="C28203" s="63" t="s">
        <v>968</v>
      </c>
      <c r="D28203" s="61">
        <v>0</v>
      </c>
      <c r="E28203" s="61" t="s">
        <v>17137</v>
      </c>
      <c r="F28203" s="61" t="s">
        <v>141</v>
      </c>
      <c r="G28203" s="61" t="s">
        <v>15316</v>
      </c>
      <c r="H28203" s="61" t="s">
        <v>15749</v>
      </c>
      <c r="I28203" s="61">
        <v>47.43</v>
      </c>
      <c r="J28203" s="61">
        <v>-122.11</v>
      </c>
      <c r="K28203">
        <v>43630</v>
      </c>
      <c r="L28203"/>
      <c r="M28203"/>
    </row>
    <row r="28204" spans="1:13">
      <c r="A28204" s="61" t="s">
        <v>40</v>
      </c>
      <c r="B28204" s="61">
        <v>98059</v>
      </c>
      <c r="C28204" s="63" t="s">
        <v>968</v>
      </c>
      <c r="D28204" s="61">
        <v>0</v>
      </c>
      <c r="E28204" s="61" t="s">
        <v>17137</v>
      </c>
      <c r="F28204" s="61" t="s">
        <v>141</v>
      </c>
      <c r="G28204" s="61" t="s">
        <v>15316</v>
      </c>
      <c r="H28204" s="61" t="s">
        <v>15749</v>
      </c>
      <c r="I28204" s="61">
        <v>47.49</v>
      </c>
      <c r="J28204" s="61">
        <v>-122.1</v>
      </c>
      <c r="K28204">
        <v>41672</v>
      </c>
      <c r="L28204"/>
      <c r="M28204"/>
    </row>
    <row r="28205" spans="1:13">
      <c r="A28205" s="61" t="s">
        <v>40</v>
      </c>
      <c r="B28205" s="61">
        <v>99166</v>
      </c>
      <c r="C28205" s="63" t="s">
        <v>968</v>
      </c>
      <c r="D28205" s="61">
        <v>0</v>
      </c>
      <c r="E28205" s="61" t="s">
        <v>4098</v>
      </c>
      <c r="F28205" s="61" t="s">
        <v>141</v>
      </c>
      <c r="G28205" s="61" t="s">
        <v>17319</v>
      </c>
      <c r="H28205" s="61" t="s">
        <v>15749</v>
      </c>
      <c r="I28205" s="61">
        <v>48.59</v>
      </c>
      <c r="J28205" s="61">
        <v>-118.7</v>
      </c>
      <c r="K28205">
        <v>3011</v>
      </c>
      <c r="L28205"/>
      <c r="M28205"/>
    </row>
    <row r="28206" spans="1:13">
      <c r="A28206" s="61" t="s">
        <v>40</v>
      </c>
      <c r="B28206" s="61">
        <v>99167</v>
      </c>
      <c r="C28206" s="63" t="s">
        <v>968</v>
      </c>
      <c r="D28206" s="61">
        <v>0</v>
      </c>
      <c r="E28206" s="61" t="s">
        <v>5831</v>
      </c>
      <c r="F28206" s="61" t="s">
        <v>141</v>
      </c>
      <c r="G28206" s="61" t="s">
        <v>11495</v>
      </c>
      <c r="H28206" s="61" t="s">
        <v>15749</v>
      </c>
      <c r="I28206" s="61">
        <v>48.42</v>
      </c>
      <c r="J28206" s="61">
        <v>-118.11</v>
      </c>
      <c r="K28206">
        <v>794</v>
      </c>
      <c r="L28206"/>
      <c r="M28206"/>
    </row>
    <row r="28207" spans="1:13">
      <c r="A28207" s="61" t="s">
        <v>40</v>
      </c>
      <c r="B28207" s="61">
        <v>99354</v>
      </c>
      <c r="C28207" s="63" t="s">
        <v>968</v>
      </c>
      <c r="D28207" s="61">
        <v>0</v>
      </c>
      <c r="E28207" s="61" t="s">
        <v>906</v>
      </c>
      <c r="F28207" s="61" t="s">
        <v>141</v>
      </c>
      <c r="G28207" s="61" t="s">
        <v>8265</v>
      </c>
      <c r="H28207" s="61" t="s">
        <v>15749</v>
      </c>
      <c r="I28207" s="61">
        <v>46.35</v>
      </c>
      <c r="J28207" s="61">
        <v>-119.32</v>
      </c>
      <c r="K28207">
        <v>24839</v>
      </c>
      <c r="L28207"/>
      <c r="M28207"/>
    </row>
    <row r="28208" spans="1:13">
      <c r="A28208" s="61" t="s">
        <v>40</v>
      </c>
      <c r="B28208" s="61">
        <v>99352</v>
      </c>
      <c r="C28208" s="63" t="s">
        <v>968</v>
      </c>
      <c r="D28208" s="61">
        <v>0</v>
      </c>
      <c r="E28208" s="61" t="s">
        <v>906</v>
      </c>
      <c r="F28208" s="61" t="s">
        <v>141</v>
      </c>
      <c r="G28208" s="61" t="s">
        <v>8265</v>
      </c>
      <c r="H28208" s="61" t="s">
        <v>15749</v>
      </c>
      <c r="I28208" s="61">
        <v>46.25</v>
      </c>
      <c r="J28208" s="61">
        <v>-119.29</v>
      </c>
      <c r="K28208">
        <v>35762</v>
      </c>
      <c r="L28208"/>
      <c r="M28208"/>
    </row>
    <row r="28209" spans="1:13">
      <c r="A28209" s="61" t="s">
        <v>40</v>
      </c>
      <c r="B28209" s="61">
        <v>98642</v>
      </c>
      <c r="C28209" s="63" t="s">
        <v>968</v>
      </c>
      <c r="D28209" s="61">
        <v>0</v>
      </c>
      <c r="E28209" s="61" t="s">
        <v>2296</v>
      </c>
      <c r="F28209" s="61" t="s">
        <v>141</v>
      </c>
      <c r="G28209" s="61" t="s">
        <v>8707</v>
      </c>
      <c r="H28209" s="61" t="s">
        <v>15749</v>
      </c>
      <c r="I28209" s="61">
        <v>45.79</v>
      </c>
      <c r="J28209" s="61">
        <v>-122.69</v>
      </c>
      <c r="K28209">
        <v>23685</v>
      </c>
      <c r="L28209"/>
      <c r="M28209"/>
    </row>
    <row r="28210" spans="1:13">
      <c r="A28210" s="61" t="s">
        <v>40</v>
      </c>
      <c r="B28210" s="61">
        <v>99169</v>
      </c>
      <c r="C28210" s="63" t="s">
        <v>968</v>
      </c>
      <c r="D28210" s="61">
        <v>0</v>
      </c>
      <c r="E28210" s="61" t="s">
        <v>17339</v>
      </c>
      <c r="F28210" s="61" t="s">
        <v>141</v>
      </c>
      <c r="G28210" s="61" t="s">
        <v>4633</v>
      </c>
      <c r="H28210" s="61" t="s">
        <v>15749</v>
      </c>
      <c r="I28210" s="61">
        <v>47.07</v>
      </c>
      <c r="J28210" s="61">
        <v>-118.47</v>
      </c>
      <c r="K28210">
        <v>2487</v>
      </c>
      <c r="L28210"/>
      <c r="M28210"/>
    </row>
    <row r="28211" spans="1:13">
      <c r="A28211" s="61" t="s">
        <v>40</v>
      </c>
      <c r="B28211" s="61">
        <v>98849</v>
      </c>
      <c r="C28211" s="63" t="s">
        <v>968</v>
      </c>
      <c r="D28211" s="61">
        <v>0</v>
      </c>
      <c r="E28211" s="61" t="s">
        <v>858</v>
      </c>
      <c r="F28211" s="61" t="s">
        <v>141</v>
      </c>
      <c r="G28211" s="61" t="s">
        <v>17266</v>
      </c>
      <c r="H28211" s="61" t="s">
        <v>15749</v>
      </c>
      <c r="I28211" s="61">
        <v>48.56</v>
      </c>
      <c r="J28211" s="61">
        <v>-119.35</v>
      </c>
      <c r="K28211">
        <v>1220</v>
      </c>
      <c r="L28211"/>
      <c r="M28211"/>
    </row>
    <row r="28212" spans="1:13">
      <c r="A28212" s="61" t="s">
        <v>40</v>
      </c>
      <c r="B28212" s="61">
        <v>98579</v>
      </c>
      <c r="C28212" s="63" t="s">
        <v>968</v>
      </c>
      <c r="D28212" s="61">
        <v>0</v>
      </c>
      <c r="E28212" s="61" t="s">
        <v>1404</v>
      </c>
      <c r="F28212" s="61" t="s">
        <v>141</v>
      </c>
      <c r="G28212" s="61" t="s">
        <v>13618</v>
      </c>
      <c r="H28212" s="61" t="s">
        <v>15749</v>
      </c>
      <c r="I28212" s="61">
        <v>46.8</v>
      </c>
      <c r="J28212" s="61">
        <v>-123.14</v>
      </c>
      <c r="K28212">
        <v>13648</v>
      </c>
      <c r="L28212"/>
      <c r="M28212"/>
    </row>
    <row r="28213" spans="1:13">
      <c r="A28213" s="61" t="s">
        <v>40</v>
      </c>
      <c r="B28213" s="61">
        <v>98850</v>
      </c>
      <c r="C28213" s="63" t="s">
        <v>968</v>
      </c>
      <c r="D28213" s="61">
        <v>0</v>
      </c>
      <c r="E28213" s="61" t="s">
        <v>8357</v>
      </c>
      <c r="F28213" s="61" t="s">
        <v>141</v>
      </c>
      <c r="G28213" s="61" t="s">
        <v>244</v>
      </c>
      <c r="H28213" s="61" t="s">
        <v>15749</v>
      </c>
      <c r="I28213" s="61">
        <v>47.31</v>
      </c>
      <c r="J28213" s="61">
        <v>-120.08</v>
      </c>
      <c r="K28213">
        <v>1964</v>
      </c>
      <c r="L28213"/>
      <c r="M28213"/>
    </row>
    <row r="28214" spans="1:13">
      <c r="A28214" s="61" t="s">
        <v>40</v>
      </c>
      <c r="B28214" s="61">
        <v>99030</v>
      </c>
      <c r="C28214" s="63" t="s">
        <v>968</v>
      </c>
      <c r="D28214" s="61">
        <v>0</v>
      </c>
      <c r="E28214" s="61" t="s">
        <v>7743</v>
      </c>
      <c r="F28214" s="61" t="s">
        <v>141</v>
      </c>
      <c r="G28214" s="61" t="s">
        <v>17297</v>
      </c>
      <c r="H28214" s="61" t="s">
        <v>15749</v>
      </c>
      <c r="I28214" s="61">
        <v>47.48</v>
      </c>
      <c r="J28214" s="61">
        <v>-117.14</v>
      </c>
      <c r="K28214">
        <v>1131</v>
      </c>
      <c r="L28214"/>
      <c r="M28214"/>
    </row>
    <row r="28215" spans="1:13">
      <c r="A28215" s="61" t="s">
        <v>40</v>
      </c>
      <c r="B28215" s="61">
        <v>98283</v>
      </c>
      <c r="C28215" s="63" t="s">
        <v>968</v>
      </c>
      <c r="D28215" s="61">
        <v>0</v>
      </c>
      <c r="E28215" s="61" t="s">
        <v>1229</v>
      </c>
      <c r="F28215" s="61" t="s">
        <v>141</v>
      </c>
      <c r="G28215" s="61" t="s">
        <v>17147</v>
      </c>
      <c r="H28215" s="61" t="s">
        <v>15749</v>
      </c>
      <c r="I28215" s="61">
        <v>48.8</v>
      </c>
      <c r="J28215" s="61">
        <v>-121.26</v>
      </c>
      <c r="K28215">
        <v>473</v>
      </c>
      <c r="L28215"/>
      <c r="M28215"/>
    </row>
    <row r="28216" spans="1:13">
      <c r="A28216" s="61" t="s">
        <v>40</v>
      </c>
      <c r="B28216" s="61">
        <v>99356</v>
      </c>
      <c r="C28216" s="63" t="s">
        <v>968</v>
      </c>
      <c r="D28216" s="61">
        <v>0</v>
      </c>
      <c r="E28216" s="61" t="s">
        <v>2672</v>
      </c>
      <c r="F28216" s="61" t="s">
        <v>141</v>
      </c>
      <c r="G28216" s="61" t="s">
        <v>17238</v>
      </c>
      <c r="H28216" s="61" t="s">
        <v>15749</v>
      </c>
      <c r="I28216" s="61">
        <v>45.85</v>
      </c>
      <c r="J28216" s="61">
        <v>-120.34</v>
      </c>
      <c r="K28216">
        <v>290</v>
      </c>
      <c r="L28216"/>
      <c r="M28216"/>
    </row>
    <row r="28217" spans="1:13">
      <c r="A28217" s="61" t="s">
        <v>40</v>
      </c>
      <c r="B28217" s="61">
        <v>99170</v>
      </c>
      <c r="C28217" s="63" t="s">
        <v>968</v>
      </c>
      <c r="D28217" s="61">
        <v>0</v>
      </c>
      <c r="E28217" s="61" t="s">
        <v>13486</v>
      </c>
      <c r="F28217" s="61" t="s">
        <v>141</v>
      </c>
      <c r="G28217" s="61" t="s">
        <v>17300</v>
      </c>
      <c r="H28217" s="61" t="s">
        <v>15749</v>
      </c>
      <c r="I28217" s="61">
        <v>47.25</v>
      </c>
      <c r="J28217" s="61">
        <v>-117.38</v>
      </c>
      <c r="K28217">
        <v>1135</v>
      </c>
      <c r="L28217"/>
      <c r="M28217"/>
    </row>
    <row r="28218" spans="1:13">
      <c r="A28218" s="61" t="s">
        <v>40</v>
      </c>
      <c r="B28218" s="61">
        <v>98643</v>
      </c>
      <c r="C28218" s="63" t="s">
        <v>968</v>
      </c>
      <c r="D28218" s="61">
        <v>0</v>
      </c>
      <c r="E28218" s="61" t="s">
        <v>17254</v>
      </c>
      <c r="F28218" s="61" t="s">
        <v>141</v>
      </c>
      <c r="G28218" s="61" t="s">
        <v>17246</v>
      </c>
      <c r="H28218" s="61" t="s">
        <v>15749</v>
      </c>
      <c r="I28218" s="61">
        <v>46.29</v>
      </c>
      <c r="J28218" s="61">
        <v>-123.63</v>
      </c>
      <c r="K28218">
        <v>403</v>
      </c>
      <c r="L28218"/>
      <c r="M28218"/>
    </row>
    <row r="28219" spans="1:13">
      <c r="A28219" s="61" t="s">
        <v>40</v>
      </c>
      <c r="B28219" s="61">
        <v>98580</v>
      </c>
      <c r="C28219" s="63" t="s">
        <v>968</v>
      </c>
      <c r="D28219" s="61">
        <v>0</v>
      </c>
      <c r="E28219" s="61" t="s">
        <v>12299</v>
      </c>
      <c r="F28219" s="61" t="s">
        <v>141</v>
      </c>
      <c r="G28219" s="61" t="s">
        <v>745</v>
      </c>
      <c r="H28219" s="61" t="s">
        <v>15749</v>
      </c>
      <c r="I28219" s="61">
        <v>46.98</v>
      </c>
      <c r="J28219" s="61">
        <v>-122.47</v>
      </c>
      <c r="K28219">
        <v>12164</v>
      </c>
      <c r="L28219"/>
      <c r="M28219"/>
    </row>
    <row r="28220" spans="1:13">
      <c r="A28220" s="61" t="s">
        <v>40</v>
      </c>
      <c r="B28220" s="61">
        <v>99357</v>
      </c>
      <c r="C28220" s="63" t="s">
        <v>968</v>
      </c>
      <c r="D28220" s="61">
        <v>0</v>
      </c>
      <c r="E28220" s="61" t="s">
        <v>17352</v>
      </c>
      <c r="F28220" s="61" t="s">
        <v>141</v>
      </c>
      <c r="G28220" s="61" t="s">
        <v>6526</v>
      </c>
      <c r="H28220" s="61" t="s">
        <v>15749</v>
      </c>
      <c r="I28220" s="61">
        <v>46.9</v>
      </c>
      <c r="J28220" s="61">
        <v>-119.66</v>
      </c>
      <c r="K28220">
        <v>4240</v>
      </c>
      <c r="L28220"/>
      <c r="M28220"/>
    </row>
    <row r="28221" spans="1:13">
      <c r="A28221" s="61" t="s">
        <v>40</v>
      </c>
      <c r="B28221" s="61">
        <v>98581</v>
      </c>
      <c r="C28221" s="63" t="s">
        <v>968</v>
      </c>
      <c r="D28221" s="61">
        <v>0</v>
      </c>
      <c r="E28221" s="61" t="s">
        <v>17229</v>
      </c>
      <c r="F28221" s="61" t="s">
        <v>141</v>
      </c>
      <c r="G28221" s="61" t="s">
        <v>17230</v>
      </c>
      <c r="H28221" s="61" t="s">
        <v>15749</v>
      </c>
      <c r="I28221" s="61">
        <v>46.36</v>
      </c>
      <c r="J28221" s="61">
        <v>-123.07</v>
      </c>
      <c r="K28221">
        <v>421</v>
      </c>
      <c r="L28221"/>
      <c r="M28221"/>
    </row>
    <row r="28222" spans="1:13">
      <c r="A28222" s="61" t="s">
        <v>40</v>
      </c>
      <c r="B28222" s="61">
        <v>99171</v>
      </c>
      <c r="C28222" s="63" t="s">
        <v>968</v>
      </c>
      <c r="D28222" s="61">
        <v>0</v>
      </c>
      <c r="E28222" s="61" t="s">
        <v>9647</v>
      </c>
      <c r="F28222" s="61" t="s">
        <v>141</v>
      </c>
      <c r="G28222" s="61" t="s">
        <v>17300</v>
      </c>
      <c r="H28222" s="61" t="s">
        <v>15749</v>
      </c>
      <c r="I28222" s="61">
        <v>47.1</v>
      </c>
      <c r="J28222" s="61">
        <v>-117.64</v>
      </c>
      <c r="K28222">
        <v>975</v>
      </c>
      <c r="L28222"/>
      <c r="M28222"/>
    </row>
    <row r="28223" spans="1:13">
      <c r="A28223" s="61" t="s">
        <v>40</v>
      </c>
      <c r="B28223" s="61">
        <v>98582</v>
      </c>
      <c r="C28223" s="63" t="s">
        <v>968</v>
      </c>
      <c r="D28223" s="61">
        <v>0</v>
      </c>
      <c r="E28223" s="61" t="s">
        <v>17231</v>
      </c>
      <c r="F28223" s="61" t="s">
        <v>141</v>
      </c>
      <c r="G28223" s="61" t="s">
        <v>3494</v>
      </c>
      <c r="H28223" s="61" t="s">
        <v>15749</v>
      </c>
      <c r="I28223" s="61">
        <v>46.51</v>
      </c>
      <c r="J28223" s="61">
        <v>-122.63</v>
      </c>
      <c r="K28223">
        <v>640</v>
      </c>
      <c r="L28223"/>
      <c r="M28223"/>
    </row>
    <row r="28224" spans="1:13">
      <c r="A28224" s="61" t="s">
        <v>40</v>
      </c>
      <c r="B28224" s="61">
        <v>98075</v>
      </c>
      <c r="C28224" s="63" t="s">
        <v>968</v>
      </c>
      <c r="D28224" s="61">
        <v>0</v>
      </c>
      <c r="E28224" s="61" t="s">
        <v>17142</v>
      </c>
      <c r="F28224" s="61" t="s">
        <v>141</v>
      </c>
      <c r="G28224" s="61" t="s">
        <v>15316</v>
      </c>
      <c r="H28224" s="61" t="s">
        <v>15749</v>
      </c>
      <c r="I28224" s="61">
        <v>47.58</v>
      </c>
      <c r="J28224" s="61">
        <v>-122.03</v>
      </c>
      <c r="K28224">
        <v>26022</v>
      </c>
      <c r="L28224"/>
      <c r="M28224"/>
    </row>
    <row r="28225" spans="1:13">
      <c r="A28225" s="61" t="s">
        <v>40</v>
      </c>
      <c r="B28225" s="61">
        <v>98074</v>
      </c>
      <c r="C28225" s="63" t="s">
        <v>968</v>
      </c>
      <c r="D28225" s="61">
        <v>0</v>
      </c>
      <c r="E28225" s="61" t="s">
        <v>17142</v>
      </c>
      <c r="F28225" s="61" t="s">
        <v>141</v>
      </c>
      <c r="G28225" s="61" t="s">
        <v>15316</v>
      </c>
      <c r="H28225" s="61" t="s">
        <v>15749</v>
      </c>
      <c r="I28225" s="61">
        <v>47.62</v>
      </c>
      <c r="J28225" s="61">
        <v>-122.02</v>
      </c>
      <c r="K28225">
        <v>30534</v>
      </c>
      <c r="L28225"/>
      <c r="M28225"/>
    </row>
    <row r="28226" spans="1:13">
      <c r="A28226" s="61" t="s">
        <v>40</v>
      </c>
      <c r="B28226" s="61">
        <v>98380</v>
      </c>
      <c r="C28226" s="63" t="s">
        <v>968</v>
      </c>
      <c r="D28226" s="61">
        <v>0</v>
      </c>
      <c r="E28226" s="61" t="s">
        <v>17199</v>
      </c>
      <c r="F28226" s="61" t="s">
        <v>141</v>
      </c>
      <c r="G28226" s="61" t="s">
        <v>17138</v>
      </c>
      <c r="H28226" s="61" t="s">
        <v>15749</v>
      </c>
      <c r="I28226" s="61">
        <v>47.58</v>
      </c>
      <c r="J28226" s="61">
        <v>-122.9</v>
      </c>
      <c r="K28226">
        <v>5297</v>
      </c>
      <c r="L28226"/>
      <c r="M28226"/>
    </row>
    <row r="28227" spans="1:13">
      <c r="A28227" s="61" t="s">
        <v>40</v>
      </c>
      <c r="B28227" s="61">
        <v>98116</v>
      </c>
      <c r="C28227" s="63" t="s">
        <v>968</v>
      </c>
      <c r="D28227" s="61">
        <v>0</v>
      </c>
      <c r="E28227" s="61" t="s">
        <v>17143</v>
      </c>
      <c r="F28227" s="61" t="s">
        <v>141</v>
      </c>
      <c r="G28227" s="61" t="s">
        <v>15316</v>
      </c>
      <c r="H28227" s="61" t="s">
        <v>15749</v>
      </c>
      <c r="I28227" s="61">
        <v>47.57</v>
      </c>
      <c r="J28227" s="61">
        <v>-122.4</v>
      </c>
      <c r="K28227">
        <v>27691</v>
      </c>
      <c r="L28227"/>
      <c r="M28227"/>
    </row>
    <row r="28228" spans="1:13">
      <c r="A28228" s="61" t="s">
        <v>40</v>
      </c>
      <c r="B28228" s="61">
        <v>98199</v>
      </c>
      <c r="C28228" s="63" t="s">
        <v>968</v>
      </c>
      <c r="D28228" s="61">
        <v>0</v>
      </c>
      <c r="E28228" s="61" t="s">
        <v>17143</v>
      </c>
      <c r="F28228" s="61" t="s">
        <v>141</v>
      </c>
      <c r="G28228" s="61" t="s">
        <v>15316</v>
      </c>
      <c r="H28228" s="61" t="s">
        <v>15749</v>
      </c>
      <c r="I28228" s="61">
        <v>47.65</v>
      </c>
      <c r="J28228" s="61">
        <v>-122.4</v>
      </c>
      <c r="K28228">
        <v>22549</v>
      </c>
      <c r="L28228"/>
      <c r="M28228"/>
    </row>
    <row r="28229" spans="1:13">
      <c r="A28229" s="61" t="s">
        <v>40</v>
      </c>
      <c r="B28229" s="61">
        <v>98136</v>
      </c>
      <c r="C28229" s="63" t="s">
        <v>968</v>
      </c>
      <c r="D28229" s="61">
        <v>0</v>
      </c>
      <c r="E28229" s="61" t="s">
        <v>17143</v>
      </c>
      <c r="F28229" s="61" t="s">
        <v>141</v>
      </c>
      <c r="G28229" s="61" t="s">
        <v>15316</v>
      </c>
      <c r="H28229" s="61" t="s">
        <v>15749</v>
      </c>
      <c r="I28229" s="61">
        <v>47.53</v>
      </c>
      <c r="J28229" s="61">
        <v>-122.39</v>
      </c>
      <c r="K28229">
        <v>16424</v>
      </c>
      <c r="L28229"/>
      <c r="M28229"/>
    </row>
    <row r="28230" spans="1:13">
      <c r="A28230" s="61" t="s">
        <v>40</v>
      </c>
      <c r="B28230" s="61">
        <v>98107</v>
      </c>
      <c r="C28230" s="63" t="s">
        <v>968</v>
      </c>
      <c r="D28230" s="61">
        <v>0</v>
      </c>
      <c r="E28230" s="61" t="s">
        <v>17143</v>
      </c>
      <c r="F28230" s="61" t="s">
        <v>141</v>
      </c>
      <c r="G28230" s="61" t="s">
        <v>15316</v>
      </c>
      <c r="H28230" s="61" t="s">
        <v>15749</v>
      </c>
      <c r="I28230" s="61">
        <v>47.67</v>
      </c>
      <c r="J28230" s="61">
        <v>-122.38</v>
      </c>
      <c r="K28230">
        <v>28557</v>
      </c>
      <c r="L28230"/>
      <c r="M28230"/>
    </row>
    <row r="28231" spans="1:13">
      <c r="A28231" s="61" t="s">
        <v>40</v>
      </c>
      <c r="B28231" s="61">
        <v>98117</v>
      </c>
      <c r="C28231" s="63" t="s">
        <v>968</v>
      </c>
      <c r="D28231" s="61">
        <v>0</v>
      </c>
      <c r="E28231" s="61" t="s">
        <v>17143</v>
      </c>
      <c r="F28231" s="61" t="s">
        <v>141</v>
      </c>
      <c r="G28231" s="61" t="s">
        <v>15316</v>
      </c>
      <c r="H28231" s="61" t="s">
        <v>15749</v>
      </c>
      <c r="I28231" s="61">
        <v>47.68</v>
      </c>
      <c r="J28231" s="61">
        <v>-122.38</v>
      </c>
      <c r="K28231">
        <v>35608</v>
      </c>
      <c r="L28231"/>
      <c r="M28231"/>
    </row>
    <row r="28232" spans="1:13">
      <c r="A28232" s="61" t="s">
        <v>40</v>
      </c>
      <c r="B28232" s="61">
        <v>98126</v>
      </c>
      <c r="C28232" s="63" t="s">
        <v>968</v>
      </c>
      <c r="D28232" s="61">
        <v>0</v>
      </c>
      <c r="E28232" s="61" t="s">
        <v>17143</v>
      </c>
      <c r="F28232" s="61" t="s">
        <v>141</v>
      </c>
      <c r="G28232" s="61" t="s">
        <v>15316</v>
      </c>
      <c r="H28232" s="61" t="s">
        <v>15749</v>
      </c>
      <c r="I28232" s="61">
        <v>47.55</v>
      </c>
      <c r="J28232" s="61">
        <v>-122.37</v>
      </c>
      <c r="K28232">
        <v>23727</v>
      </c>
      <c r="L28232"/>
      <c r="M28232"/>
    </row>
    <row r="28233" spans="1:13">
      <c r="A28233" s="61" t="s">
        <v>40</v>
      </c>
      <c r="B28233" s="61">
        <v>98119</v>
      </c>
      <c r="C28233" s="63" t="s">
        <v>968</v>
      </c>
      <c r="D28233" s="61">
        <v>0</v>
      </c>
      <c r="E28233" s="61" t="s">
        <v>17143</v>
      </c>
      <c r="F28233" s="61" t="s">
        <v>141</v>
      </c>
      <c r="G28233" s="61" t="s">
        <v>15316</v>
      </c>
      <c r="H28233" s="61" t="s">
        <v>15749</v>
      </c>
      <c r="I28233" s="61">
        <v>47.63</v>
      </c>
      <c r="J28233" s="61">
        <v>-122.37</v>
      </c>
      <c r="K28233">
        <v>26238</v>
      </c>
      <c r="L28233"/>
      <c r="M28233"/>
    </row>
    <row r="28234" spans="1:13">
      <c r="A28234" s="61" t="s">
        <v>40</v>
      </c>
      <c r="B28234" s="61">
        <v>98177</v>
      </c>
      <c r="C28234" s="63" t="s">
        <v>968</v>
      </c>
      <c r="D28234" s="61">
        <v>0</v>
      </c>
      <c r="E28234" s="61" t="s">
        <v>17143</v>
      </c>
      <c r="F28234" s="61" t="s">
        <v>141</v>
      </c>
      <c r="G28234" s="61" t="s">
        <v>15316</v>
      </c>
      <c r="H28234" s="61" t="s">
        <v>15749</v>
      </c>
      <c r="I28234" s="61">
        <v>47.73</v>
      </c>
      <c r="J28234" s="61">
        <v>-122.37</v>
      </c>
      <c r="K28234">
        <v>20160</v>
      </c>
      <c r="L28234"/>
      <c r="M28234"/>
    </row>
    <row r="28235" spans="1:13">
      <c r="A28235" s="61" t="s">
        <v>40</v>
      </c>
      <c r="B28235" s="61">
        <v>98146</v>
      </c>
      <c r="C28235" s="63" t="s">
        <v>968</v>
      </c>
      <c r="D28235" s="61">
        <v>0</v>
      </c>
      <c r="E28235" s="61" t="s">
        <v>17143</v>
      </c>
      <c r="F28235" s="61" t="s">
        <v>141</v>
      </c>
      <c r="G28235" s="61" t="s">
        <v>15316</v>
      </c>
      <c r="H28235" s="61" t="s">
        <v>15749</v>
      </c>
      <c r="I28235" s="61">
        <v>47.49</v>
      </c>
      <c r="J28235" s="61">
        <v>-122.36</v>
      </c>
      <c r="K28235">
        <v>28845</v>
      </c>
      <c r="L28235"/>
      <c r="M28235"/>
    </row>
    <row r="28236" spans="1:13">
      <c r="A28236" s="61" t="s">
        <v>40</v>
      </c>
      <c r="B28236" s="61">
        <v>98166</v>
      </c>
      <c r="C28236" s="63" t="s">
        <v>968</v>
      </c>
      <c r="D28236" s="61">
        <v>0</v>
      </c>
      <c r="E28236" s="61" t="s">
        <v>17143</v>
      </c>
      <c r="F28236" s="61" t="s">
        <v>141</v>
      </c>
      <c r="G28236" s="61" t="s">
        <v>15316</v>
      </c>
      <c r="H28236" s="61" t="s">
        <v>15749</v>
      </c>
      <c r="I28236" s="61">
        <v>47.44</v>
      </c>
      <c r="J28236" s="61">
        <v>-122.35</v>
      </c>
      <c r="K28236">
        <v>22152</v>
      </c>
      <c r="L28236"/>
      <c r="M28236"/>
    </row>
    <row r="28237" spans="1:13">
      <c r="A28237" s="61" t="s">
        <v>40</v>
      </c>
      <c r="B28237" s="61">
        <v>98106</v>
      </c>
      <c r="C28237" s="63" t="s">
        <v>968</v>
      </c>
      <c r="D28237" s="61">
        <v>0</v>
      </c>
      <c r="E28237" s="61" t="s">
        <v>17143</v>
      </c>
      <c r="F28237" s="61" t="s">
        <v>141</v>
      </c>
      <c r="G28237" s="61" t="s">
        <v>15316</v>
      </c>
      <c r="H28237" s="61" t="s">
        <v>15749</v>
      </c>
      <c r="I28237" s="61">
        <v>47.54</v>
      </c>
      <c r="J28237" s="61">
        <v>-122.35</v>
      </c>
      <c r="K28237">
        <v>26295</v>
      </c>
      <c r="L28237"/>
      <c r="M28237"/>
    </row>
    <row r="28238" spans="1:13">
      <c r="A28238" s="61" t="s">
        <v>40</v>
      </c>
      <c r="B28238" s="61">
        <v>98121</v>
      </c>
      <c r="C28238" s="63" t="s">
        <v>968</v>
      </c>
      <c r="D28238" s="61">
        <v>0</v>
      </c>
      <c r="E28238" s="61" t="s">
        <v>17143</v>
      </c>
      <c r="F28238" s="61" t="s">
        <v>141</v>
      </c>
      <c r="G28238" s="61" t="s">
        <v>15316</v>
      </c>
      <c r="H28238" s="61" t="s">
        <v>15749</v>
      </c>
      <c r="I28238" s="61">
        <v>47.62</v>
      </c>
      <c r="J28238" s="61">
        <v>-122.35</v>
      </c>
      <c r="K28238">
        <v>21411</v>
      </c>
      <c r="L28238"/>
      <c r="M28238"/>
    </row>
    <row r="28239" spans="1:13">
      <c r="A28239" s="61" t="s">
        <v>40</v>
      </c>
      <c r="B28239" s="61">
        <v>98174</v>
      </c>
      <c r="C28239" s="63" t="s">
        <v>968</v>
      </c>
      <c r="D28239" s="61">
        <v>0</v>
      </c>
      <c r="E28239" s="61" t="s">
        <v>17143</v>
      </c>
      <c r="F28239" s="61" t="s">
        <v>141</v>
      </c>
      <c r="G28239" s="61" t="s">
        <v>15316</v>
      </c>
      <c r="H28239" s="61" t="s">
        <v>15749</v>
      </c>
      <c r="I28239" s="61">
        <v>47.6</v>
      </c>
      <c r="J28239" s="61">
        <v>-122.34</v>
      </c>
      <c r="K28239">
        <v>0</v>
      </c>
      <c r="L28239"/>
      <c r="M28239"/>
    </row>
    <row r="28240" spans="1:13">
      <c r="A28240" s="61" t="s">
        <v>40</v>
      </c>
      <c r="B28240" s="61">
        <v>98109</v>
      </c>
      <c r="C28240" s="63" t="s">
        <v>968</v>
      </c>
      <c r="D28240" s="61">
        <v>0</v>
      </c>
      <c r="E28240" s="61" t="s">
        <v>17143</v>
      </c>
      <c r="F28240" s="61" t="s">
        <v>141</v>
      </c>
      <c r="G28240" s="61" t="s">
        <v>15316</v>
      </c>
      <c r="H28240" s="61" t="s">
        <v>15749</v>
      </c>
      <c r="I28240" s="61">
        <v>47.63</v>
      </c>
      <c r="J28240" s="61">
        <v>-122.34</v>
      </c>
      <c r="K28240">
        <v>34551</v>
      </c>
      <c r="L28240"/>
      <c r="M28240"/>
    </row>
    <row r="28241" spans="1:13">
      <c r="A28241" s="61" t="s">
        <v>40</v>
      </c>
      <c r="B28241" s="61">
        <v>98103</v>
      </c>
      <c r="C28241" s="63" t="s">
        <v>968</v>
      </c>
      <c r="D28241" s="61">
        <v>0</v>
      </c>
      <c r="E28241" s="61" t="s">
        <v>17143</v>
      </c>
      <c r="F28241" s="61" t="s">
        <v>141</v>
      </c>
      <c r="G28241" s="61" t="s">
        <v>15316</v>
      </c>
      <c r="H28241" s="61" t="s">
        <v>15749</v>
      </c>
      <c r="I28241" s="61">
        <v>47.67</v>
      </c>
      <c r="J28241" s="61">
        <v>-122.34</v>
      </c>
      <c r="K28241">
        <v>53056</v>
      </c>
      <c r="L28241"/>
      <c r="M28241"/>
    </row>
    <row r="28242" spans="1:13">
      <c r="A28242" s="61" t="s">
        <v>40</v>
      </c>
      <c r="B28242" s="61">
        <v>98133</v>
      </c>
      <c r="C28242" s="63" t="s">
        <v>968</v>
      </c>
      <c r="D28242" s="61">
        <v>0</v>
      </c>
      <c r="E28242" s="61" t="s">
        <v>17143</v>
      </c>
      <c r="F28242" s="61" t="s">
        <v>141</v>
      </c>
      <c r="G28242" s="61" t="s">
        <v>15316</v>
      </c>
      <c r="H28242" s="61" t="s">
        <v>15749</v>
      </c>
      <c r="I28242" s="61">
        <v>47.73</v>
      </c>
      <c r="J28242" s="61">
        <v>-122.34</v>
      </c>
      <c r="K28242">
        <v>50720</v>
      </c>
      <c r="L28242"/>
      <c r="M28242"/>
    </row>
    <row r="28243" spans="1:13">
      <c r="A28243" s="61" t="s">
        <v>40</v>
      </c>
      <c r="B28243" s="61">
        <v>98134</v>
      </c>
      <c r="C28243" s="63" t="s">
        <v>968</v>
      </c>
      <c r="D28243" s="61">
        <v>0</v>
      </c>
      <c r="E28243" s="61" t="s">
        <v>17143</v>
      </c>
      <c r="F28243" s="61" t="s">
        <v>141</v>
      </c>
      <c r="G28243" s="61" t="s">
        <v>15316</v>
      </c>
      <c r="H28243" s="61" t="s">
        <v>15749</v>
      </c>
      <c r="I28243" s="61">
        <v>47.57</v>
      </c>
      <c r="J28243" s="61">
        <v>-122.33</v>
      </c>
      <c r="K28243">
        <v>1216</v>
      </c>
      <c r="L28243"/>
      <c r="M28243"/>
    </row>
    <row r="28244" spans="1:13">
      <c r="A28244" s="61" t="s">
        <v>40</v>
      </c>
      <c r="B28244" s="61">
        <v>98161</v>
      </c>
      <c r="C28244" s="63" t="s">
        <v>968</v>
      </c>
      <c r="D28244" s="61">
        <v>0</v>
      </c>
      <c r="E28244" s="61" t="s">
        <v>17143</v>
      </c>
      <c r="F28244" s="61" t="s">
        <v>141</v>
      </c>
      <c r="G28244" s="61" t="s">
        <v>15316</v>
      </c>
      <c r="H28244" s="61" t="s">
        <v>15749</v>
      </c>
      <c r="I28244" s="61">
        <v>47.6</v>
      </c>
      <c r="J28244" s="61">
        <v>-122.33</v>
      </c>
      <c r="K28244">
        <v>0</v>
      </c>
      <c r="L28244"/>
      <c r="M28244"/>
    </row>
    <row r="28245" spans="1:13">
      <c r="A28245" s="61" t="s">
        <v>40</v>
      </c>
      <c r="B28245" s="61">
        <v>98171</v>
      </c>
      <c r="C28245" s="63" t="s">
        <v>968</v>
      </c>
      <c r="D28245" s="61">
        <v>1</v>
      </c>
      <c r="E28245" s="61" t="s">
        <v>17143</v>
      </c>
      <c r="F28245" s="61" t="s">
        <v>141</v>
      </c>
      <c r="G28245" s="61" t="s">
        <v>15316</v>
      </c>
      <c r="H28245" s="61" t="s">
        <v>15749</v>
      </c>
      <c r="I28245" s="61">
        <v>47.6</v>
      </c>
      <c r="J28245" s="61">
        <v>-122.33</v>
      </c>
      <c r="K28245">
        <v>36389</v>
      </c>
      <c r="L28245"/>
      <c r="M28245"/>
    </row>
    <row r="28246" spans="1:13">
      <c r="A28246" s="61" t="s">
        <v>40</v>
      </c>
      <c r="B28246" s="61">
        <v>98101</v>
      </c>
      <c r="C28246" s="63" t="s">
        <v>968</v>
      </c>
      <c r="D28246" s="61">
        <v>0</v>
      </c>
      <c r="E28246" s="61" t="s">
        <v>17143</v>
      </c>
      <c r="F28246" s="61" t="s">
        <v>141</v>
      </c>
      <c r="G28246" s="61" t="s">
        <v>15316</v>
      </c>
      <c r="H28246" s="61" t="s">
        <v>15749</v>
      </c>
      <c r="I28246" s="61">
        <v>47.61</v>
      </c>
      <c r="J28246" s="61">
        <v>-122.33</v>
      </c>
      <c r="K28246">
        <v>16237</v>
      </c>
      <c r="L28246"/>
      <c r="M28246"/>
    </row>
    <row r="28247" spans="1:13">
      <c r="A28247" s="61" t="s">
        <v>40</v>
      </c>
      <c r="B28247" s="61">
        <v>98154</v>
      </c>
      <c r="C28247" s="63" t="s">
        <v>968</v>
      </c>
      <c r="D28247" s="61">
        <v>0</v>
      </c>
      <c r="E28247" s="61" t="s">
        <v>17143</v>
      </c>
      <c r="F28247" s="61" t="s">
        <v>141</v>
      </c>
      <c r="G28247" s="61" t="s">
        <v>15316</v>
      </c>
      <c r="H28247" s="61" t="s">
        <v>15749</v>
      </c>
      <c r="I28247" s="61">
        <v>47.61</v>
      </c>
      <c r="J28247" s="61">
        <v>-122.33</v>
      </c>
      <c r="K28247">
        <v>0</v>
      </c>
      <c r="L28247"/>
      <c r="M28247"/>
    </row>
    <row r="28248" spans="1:13">
      <c r="A28248" s="61" t="s">
        <v>40</v>
      </c>
      <c r="B28248" s="61">
        <v>98164</v>
      </c>
      <c r="C28248" s="63" t="s">
        <v>968</v>
      </c>
      <c r="D28248" s="61">
        <v>0</v>
      </c>
      <c r="E28248" s="61" t="s">
        <v>17143</v>
      </c>
      <c r="F28248" s="61" t="s">
        <v>141</v>
      </c>
      <c r="G28248" s="61" t="s">
        <v>15316</v>
      </c>
      <c r="H28248" s="61" t="s">
        <v>15749</v>
      </c>
      <c r="I28248" s="61">
        <v>47.61</v>
      </c>
      <c r="J28248" s="61">
        <v>-122.33</v>
      </c>
      <c r="K28248">
        <v>176</v>
      </c>
      <c r="L28248"/>
      <c r="M28248"/>
    </row>
    <row r="28249" spans="1:13">
      <c r="A28249" s="61" t="s">
        <v>40</v>
      </c>
      <c r="B28249" s="61">
        <v>98148</v>
      </c>
      <c r="C28249" s="63" t="s">
        <v>968</v>
      </c>
      <c r="D28249" s="61">
        <v>0</v>
      </c>
      <c r="E28249" s="61" t="s">
        <v>17143</v>
      </c>
      <c r="F28249" s="61" t="s">
        <v>141</v>
      </c>
      <c r="G28249" s="61" t="s">
        <v>15316</v>
      </c>
      <c r="H28249" s="61" t="s">
        <v>15749</v>
      </c>
      <c r="I28249" s="61">
        <v>47.44</v>
      </c>
      <c r="J28249" s="61">
        <v>-122.32</v>
      </c>
      <c r="K28249">
        <v>11092</v>
      </c>
      <c r="L28249"/>
      <c r="M28249"/>
    </row>
    <row r="28250" spans="1:13">
      <c r="A28250" s="61" t="s">
        <v>40</v>
      </c>
      <c r="B28250" s="61">
        <v>98104</v>
      </c>
      <c r="C28250" s="63" t="s">
        <v>968</v>
      </c>
      <c r="D28250" s="61">
        <v>0</v>
      </c>
      <c r="E28250" s="61" t="s">
        <v>17143</v>
      </c>
      <c r="F28250" s="61" t="s">
        <v>141</v>
      </c>
      <c r="G28250" s="61" t="s">
        <v>15316</v>
      </c>
      <c r="H28250" s="61" t="s">
        <v>15749</v>
      </c>
      <c r="I28250" s="61">
        <v>47.6</v>
      </c>
      <c r="J28250" s="61">
        <v>-122.32</v>
      </c>
      <c r="K28250">
        <v>16157</v>
      </c>
      <c r="L28250"/>
      <c r="M28250"/>
    </row>
    <row r="28251" spans="1:13">
      <c r="A28251" s="61" t="s">
        <v>40</v>
      </c>
      <c r="B28251" s="61">
        <v>98102</v>
      </c>
      <c r="C28251" s="63" t="s">
        <v>968</v>
      </c>
      <c r="D28251" s="61">
        <v>0</v>
      </c>
      <c r="E28251" s="61" t="s">
        <v>17143</v>
      </c>
      <c r="F28251" s="61" t="s">
        <v>141</v>
      </c>
      <c r="G28251" s="61" t="s">
        <v>15316</v>
      </c>
      <c r="H28251" s="61" t="s">
        <v>15749</v>
      </c>
      <c r="I28251" s="61">
        <v>47.63</v>
      </c>
      <c r="J28251" s="61">
        <v>-122.32</v>
      </c>
      <c r="K28251">
        <v>25066</v>
      </c>
      <c r="L28251"/>
      <c r="M28251"/>
    </row>
    <row r="28252" spans="1:13">
      <c r="A28252" s="61" t="s">
        <v>40</v>
      </c>
      <c r="B28252" s="61">
        <v>98198</v>
      </c>
      <c r="C28252" s="63" t="s">
        <v>968</v>
      </c>
      <c r="D28252" s="61">
        <v>0</v>
      </c>
      <c r="E28252" s="61" t="s">
        <v>17143</v>
      </c>
      <c r="F28252" s="61" t="s">
        <v>141</v>
      </c>
      <c r="G28252" s="61" t="s">
        <v>15316</v>
      </c>
      <c r="H28252" s="61" t="s">
        <v>15749</v>
      </c>
      <c r="I28252" s="61">
        <v>47.38</v>
      </c>
      <c r="J28252" s="61">
        <v>-122.31</v>
      </c>
      <c r="K28252">
        <v>38727</v>
      </c>
      <c r="L28252"/>
      <c r="M28252"/>
    </row>
    <row r="28253" spans="1:13">
      <c r="A28253" s="61" t="s">
        <v>40</v>
      </c>
      <c r="B28253" s="61">
        <v>98158</v>
      </c>
      <c r="C28253" s="63" t="s">
        <v>968</v>
      </c>
      <c r="D28253" s="61">
        <v>0</v>
      </c>
      <c r="E28253" s="61" t="s">
        <v>17143</v>
      </c>
      <c r="F28253" s="61" t="s">
        <v>141</v>
      </c>
      <c r="G28253" s="61" t="s">
        <v>15316</v>
      </c>
      <c r="H28253" s="61" t="s">
        <v>15749</v>
      </c>
      <c r="I28253" s="61">
        <v>47.44</v>
      </c>
      <c r="J28253" s="61">
        <v>-122.31</v>
      </c>
      <c r="K28253">
        <v>0</v>
      </c>
      <c r="L28253"/>
      <c r="M28253"/>
    </row>
    <row r="28254" spans="1:13">
      <c r="A28254" s="61" t="s">
        <v>40</v>
      </c>
      <c r="B28254" s="61">
        <v>98108</v>
      </c>
      <c r="C28254" s="63" t="s">
        <v>968</v>
      </c>
      <c r="D28254" s="61">
        <v>0</v>
      </c>
      <c r="E28254" s="61" t="s">
        <v>17143</v>
      </c>
      <c r="F28254" s="61" t="s">
        <v>141</v>
      </c>
      <c r="G28254" s="61" t="s">
        <v>15316</v>
      </c>
      <c r="H28254" s="61" t="s">
        <v>15749</v>
      </c>
      <c r="I28254" s="61">
        <v>47.54</v>
      </c>
      <c r="J28254" s="61">
        <v>-122.31</v>
      </c>
      <c r="K28254">
        <v>25009</v>
      </c>
      <c r="L28254"/>
      <c r="M28254"/>
    </row>
    <row r="28255" spans="1:13">
      <c r="A28255" s="61" t="s">
        <v>40</v>
      </c>
      <c r="B28255" s="61">
        <v>98144</v>
      </c>
      <c r="C28255" s="63" t="s">
        <v>968</v>
      </c>
      <c r="D28255" s="61">
        <v>0</v>
      </c>
      <c r="E28255" s="61" t="s">
        <v>17143</v>
      </c>
      <c r="F28255" s="61" t="s">
        <v>141</v>
      </c>
      <c r="G28255" s="61" t="s">
        <v>15316</v>
      </c>
      <c r="H28255" s="61" t="s">
        <v>15749</v>
      </c>
      <c r="I28255" s="61">
        <v>47.58</v>
      </c>
      <c r="J28255" s="61">
        <v>-122.3</v>
      </c>
      <c r="K28255">
        <v>32178</v>
      </c>
      <c r="L28255"/>
      <c r="M28255"/>
    </row>
    <row r="28256" spans="1:13">
      <c r="A28256" s="61" t="s">
        <v>40</v>
      </c>
      <c r="B28256" s="61">
        <v>98122</v>
      </c>
      <c r="C28256" s="63" t="s">
        <v>968</v>
      </c>
      <c r="D28256" s="61">
        <v>0</v>
      </c>
      <c r="E28256" s="61" t="s">
        <v>17143</v>
      </c>
      <c r="F28256" s="61" t="s">
        <v>141</v>
      </c>
      <c r="G28256" s="61" t="s">
        <v>15316</v>
      </c>
      <c r="H28256" s="61" t="s">
        <v>15749</v>
      </c>
      <c r="I28256" s="61">
        <v>47.61</v>
      </c>
      <c r="J28256" s="61">
        <v>-122.3</v>
      </c>
      <c r="K28256">
        <v>41646</v>
      </c>
      <c r="L28256"/>
      <c r="M28256"/>
    </row>
    <row r="28257" spans="1:13">
      <c r="A28257" s="61" t="s">
        <v>40</v>
      </c>
      <c r="B28257" s="61">
        <v>98125</v>
      </c>
      <c r="C28257" s="63" t="s">
        <v>968</v>
      </c>
      <c r="D28257" s="61">
        <v>0</v>
      </c>
      <c r="E28257" s="61" t="s">
        <v>17143</v>
      </c>
      <c r="F28257" s="61" t="s">
        <v>141</v>
      </c>
      <c r="G28257" s="61" t="s">
        <v>15316</v>
      </c>
      <c r="H28257" s="61" t="s">
        <v>15749</v>
      </c>
      <c r="I28257" s="61">
        <v>47.71</v>
      </c>
      <c r="J28257" s="61">
        <v>-122.3</v>
      </c>
      <c r="K28257">
        <v>42965</v>
      </c>
      <c r="L28257"/>
      <c r="M28257"/>
    </row>
    <row r="28258" spans="1:13">
      <c r="A28258" s="61" t="s">
        <v>40</v>
      </c>
      <c r="B28258" s="61">
        <v>98131</v>
      </c>
      <c r="C28258" s="63" t="s">
        <v>968</v>
      </c>
      <c r="D28258" s="61">
        <v>0</v>
      </c>
      <c r="E28258" s="61" t="s">
        <v>17143</v>
      </c>
      <c r="F28258" s="61" t="s">
        <v>141</v>
      </c>
      <c r="G28258" s="61" t="s">
        <v>15316</v>
      </c>
      <c r="H28258" s="61" t="s">
        <v>15749</v>
      </c>
      <c r="I28258" s="61">
        <v>47.46</v>
      </c>
      <c r="J28258" s="61">
        <v>-122.29</v>
      </c>
      <c r="K28258">
        <v>23727</v>
      </c>
      <c r="L28258"/>
      <c r="M28258"/>
    </row>
    <row r="28259" spans="1:13">
      <c r="A28259" s="61" t="s">
        <v>40</v>
      </c>
      <c r="B28259" s="61">
        <v>98132</v>
      </c>
      <c r="C28259" s="63" t="s">
        <v>968</v>
      </c>
      <c r="D28259" s="61">
        <v>1</v>
      </c>
      <c r="E28259" s="61" t="s">
        <v>17143</v>
      </c>
      <c r="F28259" s="61" t="s">
        <v>141</v>
      </c>
      <c r="G28259" s="61" t="s">
        <v>15316</v>
      </c>
      <c r="H28259" s="61" t="s">
        <v>15749</v>
      </c>
      <c r="I28259" s="61">
        <v>47.46</v>
      </c>
      <c r="J28259" s="61">
        <v>-122.29</v>
      </c>
      <c r="K28259">
        <v>23727</v>
      </c>
      <c r="L28259"/>
      <c r="M28259"/>
    </row>
    <row r="28260" spans="1:13">
      <c r="A28260" s="61" t="s">
        <v>40</v>
      </c>
      <c r="B28260" s="61">
        <v>98168</v>
      </c>
      <c r="C28260" s="63" t="s">
        <v>968</v>
      </c>
      <c r="D28260" s="61">
        <v>0</v>
      </c>
      <c r="E28260" s="61" t="s">
        <v>17143</v>
      </c>
      <c r="F28260" s="61" t="s">
        <v>141</v>
      </c>
      <c r="G28260" s="61" t="s">
        <v>15316</v>
      </c>
      <c r="H28260" s="61" t="s">
        <v>15749</v>
      </c>
      <c r="I28260" s="61">
        <v>47.48</v>
      </c>
      <c r="J28260" s="61">
        <v>-122.29</v>
      </c>
      <c r="K28260">
        <v>36389</v>
      </c>
      <c r="L28260"/>
      <c r="M28260"/>
    </row>
    <row r="28261" spans="1:13">
      <c r="A28261" s="61" t="s">
        <v>40</v>
      </c>
      <c r="B28261" s="61">
        <v>98112</v>
      </c>
      <c r="C28261" s="63" t="s">
        <v>968</v>
      </c>
      <c r="D28261" s="61">
        <v>0</v>
      </c>
      <c r="E28261" s="61" t="s">
        <v>17143</v>
      </c>
      <c r="F28261" s="61" t="s">
        <v>141</v>
      </c>
      <c r="G28261" s="61" t="s">
        <v>15316</v>
      </c>
      <c r="H28261" s="61" t="s">
        <v>15749</v>
      </c>
      <c r="I28261" s="61">
        <v>47.63</v>
      </c>
      <c r="J28261" s="61">
        <v>-122.29</v>
      </c>
      <c r="K28261">
        <v>23152</v>
      </c>
      <c r="L28261"/>
      <c r="M28261"/>
    </row>
    <row r="28262" spans="1:13">
      <c r="A28262" s="61" t="s">
        <v>40</v>
      </c>
      <c r="B28262" s="61">
        <v>98105</v>
      </c>
      <c r="C28262" s="63" t="s">
        <v>968</v>
      </c>
      <c r="D28262" s="61">
        <v>0</v>
      </c>
      <c r="E28262" s="61" t="s">
        <v>17143</v>
      </c>
      <c r="F28262" s="61" t="s">
        <v>141</v>
      </c>
      <c r="G28262" s="61" t="s">
        <v>15316</v>
      </c>
      <c r="H28262" s="61" t="s">
        <v>15749</v>
      </c>
      <c r="I28262" s="61">
        <v>47.66</v>
      </c>
      <c r="J28262" s="61">
        <v>-122.29</v>
      </c>
      <c r="K28262">
        <v>49151</v>
      </c>
      <c r="L28262"/>
      <c r="M28262"/>
    </row>
    <row r="28263" spans="1:13">
      <c r="A28263" s="61" t="s">
        <v>40</v>
      </c>
      <c r="B28263" s="61">
        <v>98155</v>
      </c>
      <c r="C28263" s="63" t="s">
        <v>968</v>
      </c>
      <c r="D28263" s="61">
        <v>0</v>
      </c>
      <c r="E28263" s="61" t="s">
        <v>17143</v>
      </c>
      <c r="F28263" s="61" t="s">
        <v>141</v>
      </c>
      <c r="G28263" s="61" t="s">
        <v>15316</v>
      </c>
      <c r="H28263" s="61" t="s">
        <v>15749</v>
      </c>
      <c r="I28263" s="61">
        <v>47.75</v>
      </c>
      <c r="J28263" s="61">
        <v>-122.29</v>
      </c>
      <c r="K28263">
        <v>35948</v>
      </c>
      <c r="L28263"/>
      <c r="M28263"/>
    </row>
    <row r="28264" spans="1:13">
      <c r="A28264" s="61" t="s">
        <v>40</v>
      </c>
      <c r="B28264" s="61">
        <v>98188</v>
      </c>
      <c r="C28264" s="63" t="s">
        <v>968</v>
      </c>
      <c r="D28264" s="61">
        <v>0</v>
      </c>
      <c r="E28264" s="61" t="s">
        <v>17143</v>
      </c>
      <c r="F28264" s="61" t="s">
        <v>141</v>
      </c>
      <c r="G28264" s="61" t="s">
        <v>15316</v>
      </c>
      <c r="H28264" s="61" t="s">
        <v>15749</v>
      </c>
      <c r="I28264" s="61">
        <v>47.44</v>
      </c>
      <c r="J28264" s="61">
        <v>-122.28</v>
      </c>
      <c r="K28264">
        <v>27851</v>
      </c>
      <c r="L28264"/>
      <c r="M28264"/>
    </row>
    <row r="28265" spans="1:13">
      <c r="A28265" s="61" t="s">
        <v>40</v>
      </c>
      <c r="B28265" s="61">
        <v>98115</v>
      </c>
      <c r="C28265" s="63" t="s">
        <v>968</v>
      </c>
      <c r="D28265" s="61">
        <v>0</v>
      </c>
      <c r="E28265" s="61" t="s">
        <v>17143</v>
      </c>
      <c r="F28265" s="61" t="s">
        <v>141</v>
      </c>
      <c r="G28265" s="61" t="s">
        <v>15316</v>
      </c>
      <c r="H28265" s="61" t="s">
        <v>15749</v>
      </c>
      <c r="I28265" s="61">
        <v>47.68</v>
      </c>
      <c r="J28265" s="61">
        <v>-122.28</v>
      </c>
      <c r="K28265">
        <v>54322</v>
      </c>
      <c r="L28265"/>
      <c r="M28265"/>
    </row>
    <row r="28266" spans="1:13">
      <c r="A28266" s="61" t="s">
        <v>40</v>
      </c>
      <c r="B28266" s="61">
        <v>98118</v>
      </c>
      <c r="C28266" s="63" t="s">
        <v>968</v>
      </c>
      <c r="D28266" s="61">
        <v>0</v>
      </c>
      <c r="E28266" s="61" t="s">
        <v>17143</v>
      </c>
      <c r="F28266" s="61" t="s">
        <v>141</v>
      </c>
      <c r="G28266" s="61" t="s">
        <v>15316</v>
      </c>
      <c r="H28266" s="61" t="s">
        <v>15749</v>
      </c>
      <c r="I28266" s="61">
        <v>47.54</v>
      </c>
      <c r="J28266" s="61">
        <v>-122.27</v>
      </c>
      <c r="K28266">
        <v>47504</v>
      </c>
      <c r="L28266"/>
      <c r="M28266"/>
    </row>
    <row r="28267" spans="1:13">
      <c r="A28267" s="61" t="s">
        <v>40</v>
      </c>
      <c r="B28267" s="61">
        <v>98178</v>
      </c>
      <c r="C28267" s="63" t="s">
        <v>968</v>
      </c>
      <c r="D28267" s="61">
        <v>0</v>
      </c>
      <c r="E28267" s="61" t="s">
        <v>17143</v>
      </c>
      <c r="F28267" s="61" t="s">
        <v>141</v>
      </c>
      <c r="G28267" s="61" t="s">
        <v>15316</v>
      </c>
      <c r="H28267" s="61" t="s">
        <v>15749</v>
      </c>
      <c r="I28267" s="61">
        <v>47.49</v>
      </c>
      <c r="J28267" s="61">
        <v>-122.25</v>
      </c>
      <c r="K28267">
        <v>26122</v>
      </c>
      <c r="L28267"/>
      <c r="M28267"/>
    </row>
    <row r="28268" spans="1:13">
      <c r="A28268" s="61" t="s">
        <v>40</v>
      </c>
      <c r="B28268" s="61">
        <v>98284</v>
      </c>
      <c r="C28268" s="63" t="s">
        <v>968</v>
      </c>
      <c r="D28268" s="61">
        <v>0</v>
      </c>
      <c r="E28268" s="61" t="s">
        <v>17168</v>
      </c>
      <c r="F28268" s="61" t="s">
        <v>141</v>
      </c>
      <c r="G28268" s="61" t="s">
        <v>17147</v>
      </c>
      <c r="H28268" s="61" t="s">
        <v>15749</v>
      </c>
      <c r="I28268" s="61">
        <v>48.59</v>
      </c>
      <c r="J28268" s="61">
        <v>-122.13</v>
      </c>
      <c r="K28268">
        <v>27293</v>
      </c>
      <c r="L28268"/>
      <c r="M28268"/>
    </row>
    <row r="28269" spans="1:13">
      <c r="A28269" s="61" t="s">
        <v>40</v>
      </c>
      <c r="B28269" s="61">
        <v>98381</v>
      </c>
      <c r="C28269" s="63" t="s">
        <v>968</v>
      </c>
      <c r="D28269" s="61">
        <v>0</v>
      </c>
      <c r="E28269" s="61" t="s">
        <v>17200</v>
      </c>
      <c r="F28269" s="61" t="s">
        <v>141</v>
      </c>
      <c r="G28269" s="61" t="s">
        <v>17173</v>
      </c>
      <c r="H28269" s="61" t="s">
        <v>15749</v>
      </c>
      <c r="I28269" s="61">
        <v>48.29</v>
      </c>
      <c r="J28269" s="61">
        <v>-124.4</v>
      </c>
      <c r="K28269">
        <v>318</v>
      </c>
      <c r="L28269"/>
      <c r="M28269"/>
    </row>
    <row r="28270" spans="1:13">
      <c r="A28270" s="61" t="s">
        <v>40</v>
      </c>
      <c r="B28270" s="61">
        <v>98942</v>
      </c>
      <c r="C28270" s="63" t="s">
        <v>968</v>
      </c>
      <c r="D28270" s="61">
        <v>0</v>
      </c>
      <c r="E28270" s="61" t="s">
        <v>17290</v>
      </c>
      <c r="F28270" s="61" t="s">
        <v>141</v>
      </c>
      <c r="G28270" s="61" t="s">
        <v>17283</v>
      </c>
      <c r="H28270" s="61" t="s">
        <v>15749</v>
      </c>
      <c r="I28270" s="61">
        <v>46.76</v>
      </c>
      <c r="J28270" s="61">
        <v>-120.68</v>
      </c>
      <c r="K28270">
        <v>18511</v>
      </c>
      <c r="L28270"/>
      <c r="M28270"/>
    </row>
    <row r="28271" spans="1:13">
      <c r="A28271" s="61" t="s">
        <v>40</v>
      </c>
      <c r="B28271" s="61">
        <v>98382</v>
      </c>
      <c r="C28271" s="63" t="s">
        <v>968</v>
      </c>
      <c r="D28271" s="61">
        <v>0</v>
      </c>
      <c r="E28271" s="61" t="s">
        <v>17201</v>
      </c>
      <c r="F28271" s="61" t="s">
        <v>141</v>
      </c>
      <c r="G28271" s="61" t="s">
        <v>17173</v>
      </c>
      <c r="H28271" s="61" t="s">
        <v>15749</v>
      </c>
      <c r="I28271" s="61">
        <v>48.06</v>
      </c>
      <c r="J28271" s="61">
        <v>-123.06</v>
      </c>
      <c r="K28271">
        <v>30505</v>
      </c>
      <c r="L28271"/>
      <c r="M28271"/>
    </row>
    <row r="28272" spans="1:13">
      <c r="A28272" s="61" t="s">
        <v>40</v>
      </c>
      <c r="B28272" s="61">
        <v>98584</v>
      </c>
      <c r="C28272" s="63" t="s">
        <v>968</v>
      </c>
      <c r="D28272" s="61">
        <v>0</v>
      </c>
      <c r="E28272" s="61" t="s">
        <v>2260</v>
      </c>
      <c r="F28272" s="61" t="s">
        <v>141</v>
      </c>
      <c r="G28272" s="61" t="s">
        <v>6176</v>
      </c>
      <c r="H28272" s="61" t="s">
        <v>15749</v>
      </c>
      <c r="I28272" s="61">
        <v>47.23</v>
      </c>
      <c r="J28272" s="61">
        <v>-123.2</v>
      </c>
      <c r="K28272">
        <v>39266</v>
      </c>
      <c r="L28272"/>
      <c r="M28272"/>
    </row>
    <row r="28273" spans="1:13">
      <c r="A28273" s="61" t="s">
        <v>40</v>
      </c>
      <c r="B28273" s="61">
        <v>98585</v>
      </c>
      <c r="C28273" s="63" t="s">
        <v>968</v>
      </c>
      <c r="D28273" s="61">
        <v>0</v>
      </c>
      <c r="E28273" s="61" t="s">
        <v>274</v>
      </c>
      <c r="F28273" s="61" t="s">
        <v>141</v>
      </c>
      <c r="G28273" s="61" t="s">
        <v>3494</v>
      </c>
      <c r="H28273" s="61" t="s">
        <v>15749</v>
      </c>
      <c r="I28273" s="61">
        <v>46.55</v>
      </c>
      <c r="J28273" s="61">
        <v>-122.46</v>
      </c>
      <c r="K28273">
        <v>826</v>
      </c>
      <c r="L28273"/>
      <c r="M28273"/>
    </row>
    <row r="28274" spans="1:13">
      <c r="A28274" s="61" t="s">
        <v>40</v>
      </c>
      <c r="B28274" s="61">
        <v>98383</v>
      </c>
      <c r="C28274" s="63" t="s">
        <v>968</v>
      </c>
      <c r="D28274" s="61">
        <v>0</v>
      </c>
      <c r="E28274" s="61" t="s">
        <v>4998</v>
      </c>
      <c r="F28274" s="61" t="s">
        <v>141</v>
      </c>
      <c r="G28274" s="61" t="s">
        <v>17138</v>
      </c>
      <c r="H28274" s="61" t="s">
        <v>15749</v>
      </c>
      <c r="I28274" s="61">
        <v>47.67</v>
      </c>
      <c r="J28274" s="61">
        <v>-122.72</v>
      </c>
      <c r="K28274">
        <v>21565</v>
      </c>
      <c r="L28274"/>
      <c r="M28274"/>
    </row>
    <row r="28275" spans="1:13">
      <c r="A28275" s="61" t="s">
        <v>40</v>
      </c>
      <c r="B28275" s="61">
        <v>98315</v>
      </c>
      <c r="C28275" s="63" t="s">
        <v>968</v>
      </c>
      <c r="D28275" s="61">
        <v>0</v>
      </c>
      <c r="E28275" s="61" t="s">
        <v>4998</v>
      </c>
      <c r="F28275" s="61" t="s">
        <v>141</v>
      </c>
      <c r="G28275" s="61" t="s">
        <v>17138</v>
      </c>
      <c r="H28275" s="61" t="s">
        <v>15749</v>
      </c>
      <c r="I28275" s="61">
        <v>47.72</v>
      </c>
      <c r="J28275" s="61">
        <v>-122.71</v>
      </c>
      <c r="K28275">
        <v>5482</v>
      </c>
      <c r="L28275"/>
      <c r="M28275"/>
    </row>
    <row r="28276" spans="1:13">
      <c r="A28276" s="61" t="s">
        <v>40</v>
      </c>
      <c r="B28276" s="61">
        <v>98645</v>
      </c>
      <c r="C28276" s="63" t="s">
        <v>968</v>
      </c>
      <c r="D28276" s="61">
        <v>0</v>
      </c>
      <c r="E28276" s="61" t="s">
        <v>17255</v>
      </c>
      <c r="F28276" s="61" t="s">
        <v>141</v>
      </c>
      <c r="G28276" s="61" t="s">
        <v>17230</v>
      </c>
      <c r="H28276" s="61" t="s">
        <v>15749</v>
      </c>
      <c r="I28276" s="61">
        <v>46.32</v>
      </c>
      <c r="J28276" s="61">
        <v>-122.78</v>
      </c>
      <c r="K28276">
        <v>1811</v>
      </c>
      <c r="L28276"/>
      <c r="M28276"/>
    </row>
    <row r="28277" spans="1:13">
      <c r="A28277" s="61" t="s">
        <v>40</v>
      </c>
      <c r="B28277" s="61">
        <v>98647</v>
      </c>
      <c r="C28277" s="63" t="s">
        <v>968</v>
      </c>
      <c r="D28277" s="61">
        <v>0</v>
      </c>
      <c r="E28277" s="61" t="s">
        <v>17257</v>
      </c>
      <c r="F28277" s="61" t="s">
        <v>141</v>
      </c>
      <c r="G28277" s="61" t="s">
        <v>17246</v>
      </c>
      <c r="H28277" s="61" t="s">
        <v>15749</v>
      </c>
      <c r="I28277" s="61">
        <v>46.28</v>
      </c>
      <c r="J28277" s="61">
        <v>-123.44</v>
      </c>
      <c r="K28277">
        <v>499</v>
      </c>
      <c r="L28277"/>
      <c r="M28277"/>
    </row>
    <row r="28278" spans="1:13">
      <c r="A28278" s="61" t="s">
        <v>40</v>
      </c>
      <c r="B28278" s="61">
        <v>98296</v>
      </c>
      <c r="C28278" s="63" t="s">
        <v>968</v>
      </c>
      <c r="D28278" s="61">
        <v>0</v>
      </c>
      <c r="E28278" s="61" t="s">
        <v>17169</v>
      </c>
      <c r="F28278" s="61" t="s">
        <v>141</v>
      </c>
      <c r="G28278" s="61" t="s">
        <v>17125</v>
      </c>
      <c r="H28278" s="61" t="s">
        <v>15749</v>
      </c>
      <c r="I28278" s="61">
        <v>47.85</v>
      </c>
      <c r="J28278" s="61">
        <v>-122.09</v>
      </c>
      <c r="K28278">
        <v>27713</v>
      </c>
      <c r="L28278"/>
      <c r="M28278"/>
    </row>
    <row r="28279" spans="1:13">
      <c r="A28279" s="61" t="s">
        <v>40</v>
      </c>
      <c r="B28279" s="61">
        <v>98290</v>
      </c>
      <c r="C28279" s="63" t="s">
        <v>968</v>
      </c>
      <c r="D28279" s="61">
        <v>0</v>
      </c>
      <c r="E28279" s="61" t="s">
        <v>17169</v>
      </c>
      <c r="F28279" s="61" t="s">
        <v>141</v>
      </c>
      <c r="G28279" s="61" t="s">
        <v>17125</v>
      </c>
      <c r="H28279" s="61" t="s">
        <v>15749</v>
      </c>
      <c r="I28279" s="61">
        <v>47.94</v>
      </c>
      <c r="J28279" s="61">
        <v>-122</v>
      </c>
      <c r="K28279">
        <v>37535</v>
      </c>
      <c r="L28279"/>
      <c r="M28279"/>
    </row>
    <row r="28280" spans="1:13">
      <c r="A28280" s="61" t="s">
        <v>40</v>
      </c>
      <c r="B28280" s="61">
        <v>98065</v>
      </c>
      <c r="C28280" s="63" t="s">
        <v>968</v>
      </c>
      <c r="D28280" s="61">
        <v>0</v>
      </c>
      <c r="E28280" s="61" t="s">
        <v>17139</v>
      </c>
      <c r="F28280" s="61" t="s">
        <v>141</v>
      </c>
      <c r="G28280" s="61" t="s">
        <v>15316</v>
      </c>
      <c r="H28280" s="61" t="s">
        <v>15749</v>
      </c>
      <c r="I28280" s="61">
        <v>47.53</v>
      </c>
      <c r="J28280" s="61">
        <v>-121.8</v>
      </c>
      <c r="K28280">
        <v>16292</v>
      </c>
      <c r="L28280"/>
      <c r="M28280"/>
    </row>
    <row r="28281" spans="1:13">
      <c r="A28281" s="61" t="s">
        <v>40</v>
      </c>
      <c r="B28281" s="61">
        <v>98851</v>
      </c>
      <c r="C28281" s="63" t="s">
        <v>968</v>
      </c>
      <c r="D28281" s="61">
        <v>0</v>
      </c>
      <c r="E28281" s="61" t="s">
        <v>17278</v>
      </c>
      <c r="F28281" s="61" t="s">
        <v>141</v>
      </c>
      <c r="G28281" s="61" t="s">
        <v>6526</v>
      </c>
      <c r="H28281" s="61" t="s">
        <v>15749</v>
      </c>
      <c r="I28281" s="61">
        <v>47.41</v>
      </c>
      <c r="J28281" s="61">
        <v>-119.43</v>
      </c>
      <c r="K28281">
        <v>4472</v>
      </c>
      <c r="L28281"/>
      <c r="M28281"/>
    </row>
    <row r="28282" spans="1:13">
      <c r="A28282" s="61" t="s">
        <v>40</v>
      </c>
      <c r="B28282" s="61">
        <v>98586</v>
      </c>
      <c r="C28282" s="63" t="s">
        <v>968</v>
      </c>
      <c r="D28282" s="61">
        <v>0</v>
      </c>
      <c r="E28282" s="61" t="s">
        <v>9676</v>
      </c>
      <c r="F28282" s="61" t="s">
        <v>141</v>
      </c>
      <c r="G28282" s="61" t="s">
        <v>17210</v>
      </c>
      <c r="H28282" s="61" t="s">
        <v>15749</v>
      </c>
      <c r="I28282" s="61">
        <v>46.56</v>
      </c>
      <c r="J28282" s="61">
        <v>-123.88</v>
      </c>
      <c r="K28282">
        <v>1981</v>
      </c>
      <c r="L28282"/>
      <c r="M28282"/>
    </row>
    <row r="28283" spans="1:13">
      <c r="A28283" s="61" t="s">
        <v>40</v>
      </c>
      <c r="B28283" s="61">
        <v>98387</v>
      </c>
      <c r="C28283" s="63" t="s">
        <v>968</v>
      </c>
      <c r="D28283" s="61">
        <v>0</v>
      </c>
      <c r="E28283" s="61" t="s">
        <v>17202</v>
      </c>
      <c r="F28283" s="61" t="s">
        <v>141</v>
      </c>
      <c r="G28283" s="61" t="s">
        <v>745</v>
      </c>
      <c r="H28283" s="61" t="s">
        <v>15749</v>
      </c>
      <c r="I28283" s="61">
        <v>47.05</v>
      </c>
      <c r="J28283" s="61">
        <v>-122.36</v>
      </c>
      <c r="K28283">
        <v>51630</v>
      </c>
      <c r="L28283"/>
      <c r="M28283"/>
    </row>
    <row r="28284" spans="1:13">
      <c r="A28284" s="61" t="s">
        <v>40</v>
      </c>
      <c r="B28284" s="61">
        <v>99031</v>
      </c>
      <c r="C28284" s="63" t="s">
        <v>968</v>
      </c>
      <c r="D28284" s="61">
        <v>0</v>
      </c>
      <c r="E28284" s="61" t="s">
        <v>17310</v>
      </c>
      <c r="F28284" s="61" t="s">
        <v>141</v>
      </c>
      <c r="G28284" s="61" t="s">
        <v>17297</v>
      </c>
      <c r="H28284" s="61" t="s">
        <v>15749</v>
      </c>
      <c r="I28284" s="61">
        <v>47.44</v>
      </c>
      <c r="J28284" s="61">
        <v>-117.35</v>
      </c>
      <c r="K28284">
        <v>1441</v>
      </c>
      <c r="L28284"/>
      <c r="M28284"/>
    </row>
    <row r="28285" spans="1:13">
      <c r="A28285" s="61" t="s">
        <v>40</v>
      </c>
      <c r="B28285" s="61">
        <v>99224</v>
      </c>
      <c r="C28285" s="63" t="s">
        <v>968</v>
      </c>
      <c r="D28285" s="61">
        <v>0</v>
      </c>
      <c r="E28285" s="61" t="s">
        <v>13325</v>
      </c>
      <c r="F28285" s="61" t="s">
        <v>141</v>
      </c>
      <c r="G28285" s="61" t="s">
        <v>17297</v>
      </c>
      <c r="H28285" s="61" t="s">
        <v>15749</v>
      </c>
      <c r="I28285" s="61">
        <v>47.63</v>
      </c>
      <c r="J28285" s="61">
        <v>-117.55</v>
      </c>
      <c r="K28285">
        <v>24085</v>
      </c>
      <c r="L28285"/>
      <c r="M28285"/>
    </row>
    <row r="28286" spans="1:13">
      <c r="A28286" s="61" t="s">
        <v>40</v>
      </c>
      <c r="B28286" s="61">
        <v>99205</v>
      </c>
      <c r="C28286" s="63" t="s">
        <v>968</v>
      </c>
      <c r="D28286" s="61">
        <v>0</v>
      </c>
      <c r="E28286" s="61" t="s">
        <v>13325</v>
      </c>
      <c r="F28286" s="61" t="s">
        <v>141</v>
      </c>
      <c r="G28286" s="61" t="s">
        <v>17297</v>
      </c>
      <c r="H28286" s="61" t="s">
        <v>15749</v>
      </c>
      <c r="I28286" s="61">
        <v>47.69</v>
      </c>
      <c r="J28286" s="61">
        <v>-117.45</v>
      </c>
      <c r="K28286">
        <v>44036</v>
      </c>
      <c r="L28286"/>
      <c r="M28286"/>
    </row>
    <row r="28287" spans="1:13">
      <c r="A28287" s="61" t="s">
        <v>40</v>
      </c>
      <c r="B28287" s="61">
        <v>99208</v>
      </c>
      <c r="C28287" s="63" t="s">
        <v>968</v>
      </c>
      <c r="D28287" s="61">
        <v>0</v>
      </c>
      <c r="E28287" s="61" t="s">
        <v>13325</v>
      </c>
      <c r="F28287" s="61" t="s">
        <v>141</v>
      </c>
      <c r="G28287" s="61" t="s">
        <v>17297</v>
      </c>
      <c r="H28287" s="61" t="s">
        <v>15749</v>
      </c>
      <c r="I28287" s="61">
        <v>47.78</v>
      </c>
      <c r="J28287" s="61">
        <v>-117.45</v>
      </c>
      <c r="K28287">
        <v>58531</v>
      </c>
      <c r="L28287"/>
      <c r="M28287"/>
    </row>
    <row r="28288" spans="1:13">
      <c r="A28288" s="61" t="s">
        <v>40</v>
      </c>
      <c r="B28288" s="61">
        <v>99204</v>
      </c>
      <c r="C28288" s="63" t="s">
        <v>968</v>
      </c>
      <c r="D28288" s="61">
        <v>0</v>
      </c>
      <c r="E28288" s="61" t="s">
        <v>13325</v>
      </c>
      <c r="F28288" s="61" t="s">
        <v>141</v>
      </c>
      <c r="G28288" s="61" t="s">
        <v>17297</v>
      </c>
      <c r="H28288" s="61" t="s">
        <v>15749</v>
      </c>
      <c r="I28288" s="61">
        <v>47.65</v>
      </c>
      <c r="J28288" s="61">
        <v>-117.43</v>
      </c>
      <c r="K28288">
        <v>7000</v>
      </c>
      <c r="L28288"/>
      <c r="M28288"/>
    </row>
    <row r="28289" spans="1:13">
      <c r="A28289" s="61" t="s">
        <v>40</v>
      </c>
      <c r="B28289" s="61">
        <v>99201</v>
      </c>
      <c r="C28289" s="63" t="s">
        <v>968</v>
      </c>
      <c r="D28289" s="61">
        <v>0</v>
      </c>
      <c r="E28289" s="61" t="s">
        <v>13325</v>
      </c>
      <c r="F28289" s="61" t="s">
        <v>141</v>
      </c>
      <c r="G28289" s="61" t="s">
        <v>17297</v>
      </c>
      <c r="H28289" s="61" t="s">
        <v>15749</v>
      </c>
      <c r="I28289" s="61">
        <v>47.66</v>
      </c>
      <c r="J28289" s="61">
        <v>-117.43</v>
      </c>
      <c r="K28289">
        <v>15716</v>
      </c>
      <c r="L28289"/>
      <c r="M28289"/>
    </row>
    <row r="28290" spans="1:13">
      <c r="A28290" s="61" t="s">
        <v>40</v>
      </c>
      <c r="B28290" s="61">
        <v>99218</v>
      </c>
      <c r="C28290" s="63" t="s">
        <v>968</v>
      </c>
      <c r="D28290" s="61">
        <v>0</v>
      </c>
      <c r="E28290" s="61" t="s">
        <v>13325</v>
      </c>
      <c r="F28290" s="61" t="s">
        <v>141</v>
      </c>
      <c r="G28290" s="61" t="s">
        <v>17297</v>
      </c>
      <c r="H28290" s="61" t="s">
        <v>15749</v>
      </c>
      <c r="I28290" s="61">
        <v>47.75</v>
      </c>
      <c r="J28290" s="61">
        <v>-117.43</v>
      </c>
      <c r="K28290">
        <v>15591</v>
      </c>
      <c r="L28290"/>
      <c r="M28290"/>
    </row>
    <row r="28291" spans="1:13">
      <c r="A28291" s="61" t="s">
        <v>40</v>
      </c>
      <c r="B28291" s="61">
        <v>99203</v>
      </c>
      <c r="C28291" s="63" t="s">
        <v>968</v>
      </c>
      <c r="D28291" s="61">
        <v>0</v>
      </c>
      <c r="E28291" s="61" t="s">
        <v>13325</v>
      </c>
      <c r="F28291" s="61" t="s">
        <v>141</v>
      </c>
      <c r="G28291" s="61" t="s">
        <v>17297</v>
      </c>
      <c r="H28291" s="61" t="s">
        <v>15749</v>
      </c>
      <c r="I28291" s="61">
        <v>47.62</v>
      </c>
      <c r="J28291" s="61">
        <v>-117.4</v>
      </c>
      <c r="K28291">
        <v>21072</v>
      </c>
      <c r="L28291"/>
      <c r="M28291"/>
    </row>
    <row r="28292" spans="1:13">
      <c r="A28292" s="61" t="s">
        <v>40</v>
      </c>
      <c r="B28292" s="61">
        <v>99207</v>
      </c>
      <c r="C28292" s="63" t="s">
        <v>968</v>
      </c>
      <c r="D28292" s="61">
        <v>0</v>
      </c>
      <c r="E28292" s="61" t="s">
        <v>13325</v>
      </c>
      <c r="F28292" s="61" t="s">
        <v>141</v>
      </c>
      <c r="G28292" s="61" t="s">
        <v>17297</v>
      </c>
      <c r="H28292" s="61" t="s">
        <v>15749</v>
      </c>
      <c r="I28292" s="61">
        <v>47.69</v>
      </c>
      <c r="J28292" s="61">
        <v>-117.38</v>
      </c>
      <c r="K28292">
        <v>32059</v>
      </c>
      <c r="L28292"/>
      <c r="M28292"/>
    </row>
    <row r="28293" spans="1:13">
      <c r="A28293" s="61" t="s">
        <v>40</v>
      </c>
      <c r="B28293" s="61">
        <v>99202</v>
      </c>
      <c r="C28293" s="63" t="s">
        <v>968</v>
      </c>
      <c r="D28293" s="61">
        <v>0</v>
      </c>
      <c r="E28293" s="61" t="s">
        <v>13325</v>
      </c>
      <c r="F28293" s="61" t="s">
        <v>141</v>
      </c>
      <c r="G28293" s="61" t="s">
        <v>17297</v>
      </c>
      <c r="H28293" s="61" t="s">
        <v>15749</v>
      </c>
      <c r="I28293" s="61">
        <v>47.65</v>
      </c>
      <c r="J28293" s="61">
        <v>-117.37</v>
      </c>
      <c r="K28293">
        <v>21969</v>
      </c>
      <c r="L28293"/>
      <c r="M28293"/>
    </row>
    <row r="28294" spans="1:13">
      <c r="A28294" s="61" t="s">
        <v>40</v>
      </c>
      <c r="B28294" s="61">
        <v>99223</v>
      </c>
      <c r="C28294" s="63" t="s">
        <v>968</v>
      </c>
      <c r="D28294" s="61">
        <v>0</v>
      </c>
      <c r="E28294" s="61" t="s">
        <v>13325</v>
      </c>
      <c r="F28294" s="61" t="s">
        <v>141</v>
      </c>
      <c r="G28294" s="61" t="s">
        <v>17297</v>
      </c>
      <c r="H28294" s="61" t="s">
        <v>15749</v>
      </c>
      <c r="I28294" s="61">
        <v>47.59</v>
      </c>
      <c r="J28294" s="61">
        <v>-117.35</v>
      </c>
      <c r="K28294">
        <v>34201</v>
      </c>
      <c r="L28294"/>
      <c r="M28294"/>
    </row>
    <row r="28295" spans="1:13">
      <c r="A28295" s="61" t="s">
        <v>40</v>
      </c>
      <c r="B28295" s="61">
        <v>99212</v>
      </c>
      <c r="C28295" s="63" t="s">
        <v>968</v>
      </c>
      <c r="D28295" s="61">
        <v>0</v>
      </c>
      <c r="E28295" s="61" t="s">
        <v>13325</v>
      </c>
      <c r="F28295" s="61" t="s">
        <v>141</v>
      </c>
      <c r="G28295" s="61" t="s">
        <v>17297</v>
      </c>
      <c r="H28295" s="61" t="s">
        <v>15749</v>
      </c>
      <c r="I28295" s="61">
        <v>47.65</v>
      </c>
      <c r="J28295" s="61">
        <v>-117.31</v>
      </c>
      <c r="K28295">
        <v>21672</v>
      </c>
      <c r="L28295"/>
      <c r="M28295"/>
    </row>
    <row r="28296" spans="1:13">
      <c r="A28296" s="61" t="s">
        <v>40</v>
      </c>
      <c r="B28296" s="61">
        <v>99206</v>
      </c>
      <c r="C28296" s="63" t="s">
        <v>968</v>
      </c>
      <c r="D28296" s="61">
        <v>0</v>
      </c>
      <c r="E28296" s="61" t="s">
        <v>13325</v>
      </c>
      <c r="F28296" s="61" t="s">
        <v>141</v>
      </c>
      <c r="G28296" s="61" t="s">
        <v>17297</v>
      </c>
      <c r="H28296" s="61" t="s">
        <v>15749</v>
      </c>
      <c r="I28296" s="61">
        <v>47.63</v>
      </c>
      <c r="J28296" s="61">
        <v>-117.25</v>
      </c>
      <c r="K28296">
        <v>39842</v>
      </c>
      <c r="L28296"/>
      <c r="M28296"/>
    </row>
    <row r="28297" spans="1:13">
      <c r="A28297" s="61" t="s">
        <v>40</v>
      </c>
      <c r="B28297" s="61">
        <v>99217</v>
      </c>
      <c r="C28297" s="63" t="s">
        <v>968</v>
      </c>
      <c r="D28297" s="61">
        <v>0</v>
      </c>
      <c r="E28297" s="61" t="s">
        <v>13325</v>
      </c>
      <c r="F28297" s="61" t="s">
        <v>141</v>
      </c>
      <c r="G28297" s="61" t="s">
        <v>17297</v>
      </c>
      <c r="H28297" s="61" t="s">
        <v>15749</v>
      </c>
      <c r="I28297" s="61">
        <v>47.74</v>
      </c>
      <c r="J28297" s="61">
        <v>-117.25</v>
      </c>
      <c r="K28297">
        <v>19298</v>
      </c>
      <c r="L28297"/>
      <c r="M28297"/>
    </row>
    <row r="28298" spans="1:13">
      <c r="A28298" s="61" t="s">
        <v>40</v>
      </c>
      <c r="B28298" s="61">
        <v>99216</v>
      </c>
      <c r="C28298" s="63" t="s">
        <v>968</v>
      </c>
      <c r="D28298" s="61">
        <v>0</v>
      </c>
      <c r="E28298" s="61" t="s">
        <v>13325</v>
      </c>
      <c r="F28298" s="61" t="s">
        <v>141</v>
      </c>
      <c r="G28298" s="61" t="s">
        <v>17297</v>
      </c>
      <c r="H28298" s="61" t="s">
        <v>15749</v>
      </c>
      <c r="I28298" s="61">
        <v>47.69</v>
      </c>
      <c r="J28298" s="61">
        <v>-117.19</v>
      </c>
      <c r="K28298">
        <v>28379</v>
      </c>
      <c r="L28298"/>
      <c r="M28298"/>
    </row>
    <row r="28299" spans="1:13">
      <c r="A28299" s="61" t="s">
        <v>40</v>
      </c>
      <c r="B28299" s="61">
        <v>99032</v>
      </c>
      <c r="C28299" s="63" t="s">
        <v>968</v>
      </c>
      <c r="D28299" s="61">
        <v>0</v>
      </c>
      <c r="E28299" s="61" t="s">
        <v>2217</v>
      </c>
      <c r="F28299" s="61" t="s">
        <v>141</v>
      </c>
      <c r="G28299" s="61" t="s">
        <v>581</v>
      </c>
      <c r="H28299" s="61" t="s">
        <v>15749</v>
      </c>
      <c r="I28299" s="61">
        <v>47.33</v>
      </c>
      <c r="J28299" s="61">
        <v>-118.04</v>
      </c>
      <c r="K28299">
        <v>773</v>
      </c>
      <c r="L28299"/>
      <c r="M28299"/>
    </row>
    <row r="28300" spans="1:13">
      <c r="A28300" s="61" t="s">
        <v>40</v>
      </c>
      <c r="B28300" s="61">
        <v>99173</v>
      </c>
      <c r="C28300" s="63" t="s">
        <v>968</v>
      </c>
      <c r="D28300" s="61">
        <v>0</v>
      </c>
      <c r="E28300" s="61" t="s">
        <v>2301</v>
      </c>
      <c r="F28300" s="61" t="s">
        <v>141</v>
      </c>
      <c r="G28300" s="61" t="s">
        <v>11495</v>
      </c>
      <c r="H28300" s="61" t="s">
        <v>15749</v>
      </c>
      <c r="I28300" s="61">
        <v>48.02</v>
      </c>
      <c r="J28300" s="61">
        <v>-117.85</v>
      </c>
      <c r="K28300">
        <v>1892</v>
      </c>
      <c r="L28300"/>
      <c r="M28300"/>
    </row>
    <row r="28301" spans="1:13">
      <c r="A28301" s="61" t="s">
        <v>40</v>
      </c>
      <c r="B28301" s="61">
        <v>98292</v>
      </c>
      <c r="C28301" s="63" t="s">
        <v>968</v>
      </c>
      <c r="D28301" s="61">
        <v>0</v>
      </c>
      <c r="E28301" s="61" t="s">
        <v>10183</v>
      </c>
      <c r="F28301" s="61" t="s">
        <v>141</v>
      </c>
      <c r="G28301" s="61" t="s">
        <v>17125</v>
      </c>
      <c r="H28301" s="61" t="s">
        <v>15749</v>
      </c>
      <c r="I28301" s="61">
        <v>48.21</v>
      </c>
      <c r="J28301" s="61">
        <v>-122.28</v>
      </c>
      <c r="K28301">
        <v>24098</v>
      </c>
      <c r="L28301"/>
      <c r="M28301"/>
    </row>
    <row r="28302" spans="1:13">
      <c r="A28302" s="61" t="s">
        <v>40</v>
      </c>
      <c r="B28302" s="61">
        <v>98388</v>
      </c>
      <c r="C28302" s="63" t="s">
        <v>968</v>
      </c>
      <c r="D28302" s="61">
        <v>0</v>
      </c>
      <c r="E28302" s="61" t="s">
        <v>17203</v>
      </c>
      <c r="F28302" s="61" t="s">
        <v>141</v>
      </c>
      <c r="G28302" s="61" t="s">
        <v>745</v>
      </c>
      <c r="H28302" s="61" t="s">
        <v>15749</v>
      </c>
      <c r="I28302" s="61">
        <v>47.21</v>
      </c>
      <c r="J28302" s="61">
        <v>-122.68</v>
      </c>
      <c r="K28302">
        <v>7096</v>
      </c>
      <c r="L28302"/>
      <c r="M28302"/>
    </row>
    <row r="28303" spans="1:13">
      <c r="A28303" s="61" t="s">
        <v>40</v>
      </c>
      <c r="B28303" s="61">
        <v>98648</v>
      </c>
      <c r="C28303" s="63" t="s">
        <v>968</v>
      </c>
      <c r="D28303" s="61">
        <v>0</v>
      </c>
      <c r="E28303" s="61" t="s">
        <v>2263</v>
      </c>
      <c r="F28303" s="61" t="s">
        <v>141</v>
      </c>
      <c r="G28303" s="61" t="s">
        <v>17244</v>
      </c>
      <c r="H28303" s="61" t="s">
        <v>15749</v>
      </c>
      <c r="I28303" s="61">
        <v>45.7</v>
      </c>
      <c r="J28303" s="61">
        <v>-121.72</v>
      </c>
      <c r="K28303">
        <v>3075</v>
      </c>
      <c r="L28303"/>
      <c r="M28303"/>
    </row>
    <row r="28304" spans="1:13">
      <c r="A28304" s="61" t="s">
        <v>40</v>
      </c>
      <c r="B28304" s="61">
        <v>98294</v>
      </c>
      <c r="C28304" s="63" t="s">
        <v>968</v>
      </c>
      <c r="D28304" s="61">
        <v>0</v>
      </c>
      <c r="E28304" s="61" t="s">
        <v>17170</v>
      </c>
      <c r="F28304" s="61" t="s">
        <v>141</v>
      </c>
      <c r="G28304" s="61" t="s">
        <v>17125</v>
      </c>
      <c r="H28304" s="61" t="s">
        <v>15749</v>
      </c>
      <c r="I28304" s="61">
        <v>47.85</v>
      </c>
      <c r="J28304" s="61">
        <v>-121.74</v>
      </c>
      <c r="K28304">
        <v>7494</v>
      </c>
      <c r="L28304"/>
      <c r="M28304"/>
    </row>
    <row r="28305" spans="1:13">
      <c r="A28305" s="61" t="s">
        <v>40</v>
      </c>
      <c r="B28305" s="61">
        <v>98295</v>
      </c>
      <c r="C28305" s="63" t="s">
        <v>968</v>
      </c>
      <c r="D28305" s="61">
        <v>0</v>
      </c>
      <c r="E28305" s="61" t="s">
        <v>17171</v>
      </c>
      <c r="F28305" s="61" t="s">
        <v>141</v>
      </c>
      <c r="G28305" s="61" t="s">
        <v>17145</v>
      </c>
      <c r="H28305" s="61" t="s">
        <v>15749</v>
      </c>
      <c r="I28305" s="61">
        <v>48.94</v>
      </c>
      <c r="J28305" s="61">
        <v>-122.23</v>
      </c>
      <c r="K28305">
        <v>2899</v>
      </c>
      <c r="L28305"/>
      <c r="M28305"/>
    </row>
    <row r="28306" spans="1:13">
      <c r="A28306" s="61" t="s">
        <v>40</v>
      </c>
      <c r="B28306" s="61">
        <v>98390</v>
      </c>
      <c r="C28306" s="63" t="s">
        <v>968</v>
      </c>
      <c r="D28306" s="61">
        <v>0</v>
      </c>
      <c r="E28306" s="61" t="s">
        <v>874</v>
      </c>
      <c r="F28306" s="61" t="s">
        <v>141</v>
      </c>
      <c r="G28306" s="61" t="s">
        <v>745</v>
      </c>
      <c r="H28306" s="61" t="s">
        <v>15749</v>
      </c>
      <c r="I28306" s="61">
        <v>47.21</v>
      </c>
      <c r="J28306" s="61">
        <v>-122.23</v>
      </c>
      <c r="K28306">
        <v>11727</v>
      </c>
      <c r="L28306"/>
      <c r="M28306"/>
    </row>
    <row r="28307" spans="1:13">
      <c r="A28307" s="61" t="s">
        <v>40</v>
      </c>
      <c r="B28307" s="61">
        <v>98944</v>
      </c>
      <c r="C28307" s="63" t="s">
        <v>968</v>
      </c>
      <c r="D28307" s="61">
        <v>0</v>
      </c>
      <c r="E28307" s="61" t="s">
        <v>2865</v>
      </c>
      <c r="F28307" s="61" t="s">
        <v>141</v>
      </c>
      <c r="G28307" s="61" t="s">
        <v>17283</v>
      </c>
      <c r="H28307" s="61" t="s">
        <v>15749</v>
      </c>
      <c r="I28307" s="61">
        <v>46.44</v>
      </c>
      <c r="J28307" s="61">
        <v>-119.91</v>
      </c>
      <c r="K28307">
        <v>22412</v>
      </c>
      <c r="L28307"/>
      <c r="M28307"/>
    </row>
    <row r="28308" spans="1:13">
      <c r="A28308" s="61" t="s">
        <v>40</v>
      </c>
      <c r="B28308" s="61">
        <v>98392</v>
      </c>
      <c r="C28308" s="63" t="s">
        <v>968</v>
      </c>
      <c r="D28308" s="61">
        <v>0</v>
      </c>
      <c r="E28308" s="61" t="s">
        <v>17205</v>
      </c>
      <c r="F28308" s="61" t="s">
        <v>141</v>
      </c>
      <c r="G28308" s="61" t="s">
        <v>17138</v>
      </c>
      <c r="H28308" s="61" t="s">
        <v>15749</v>
      </c>
      <c r="I28308" s="61">
        <v>47.72</v>
      </c>
      <c r="J28308" s="61">
        <v>-122.56</v>
      </c>
      <c r="K28308">
        <v>3092</v>
      </c>
      <c r="L28308"/>
      <c r="M28308"/>
    </row>
    <row r="28309" spans="1:13">
      <c r="A28309" s="61" t="s">
        <v>40</v>
      </c>
      <c r="B28309" s="61">
        <v>98433</v>
      </c>
      <c r="C28309" s="63" t="s">
        <v>968</v>
      </c>
      <c r="D28309" s="61">
        <v>0</v>
      </c>
      <c r="E28309" s="61" t="s">
        <v>17206</v>
      </c>
      <c r="F28309" s="61" t="s">
        <v>141</v>
      </c>
      <c r="G28309" s="61" t="s">
        <v>745</v>
      </c>
      <c r="H28309" s="61" t="s">
        <v>15749</v>
      </c>
      <c r="I28309" s="61">
        <v>47.11</v>
      </c>
      <c r="J28309" s="61">
        <v>-122.59</v>
      </c>
      <c r="K28309">
        <v>20814</v>
      </c>
      <c r="L28309"/>
      <c r="M28309"/>
    </row>
    <row r="28310" spans="1:13">
      <c r="A28310" s="61" t="s">
        <v>40</v>
      </c>
      <c r="B28310" s="61">
        <v>98492</v>
      </c>
      <c r="C28310" s="63" t="s">
        <v>968</v>
      </c>
      <c r="D28310" s="61">
        <v>1</v>
      </c>
      <c r="E28310" s="61" t="s">
        <v>17206</v>
      </c>
      <c r="F28310" s="61" t="s">
        <v>141</v>
      </c>
      <c r="G28310" s="61" t="s">
        <v>745</v>
      </c>
      <c r="H28310" s="61" t="s">
        <v>15749</v>
      </c>
      <c r="I28310" s="61">
        <v>47.12</v>
      </c>
      <c r="J28310" s="61">
        <v>-122.55</v>
      </c>
      <c r="K28310">
        <v>16512</v>
      </c>
      <c r="L28310"/>
      <c r="M28310"/>
    </row>
    <row r="28311" spans="1:13">
      <c r="A28311" s="61" t="s">
        <v>40</v>
      </c>
      <c r="B28311" s="61">
        <v>98466</v>
      </c>
      <c r="C28311" s="63" t="s">
        <v>968</v>
      </c>
      <c r="D28311" s="61">
        <v>0</v>
      </c>
      <c r="E28311" s="61" t="s">
        <v>17206</v>
      </c>
      <c r="F28311" s="61" t="s">
        <v>141</v>
      </c>
      <c r="G28311" s="61" t="s">
        <v>745</v>
      </c>
      <c r="H28311" s="61" t="s">
        <v>15749</v>
      </c>
      <c r="I28311" s="61">
        <v>47.22</v>
      </c>
      <c r="J28311" s="61">
        <v>-122.54</v>
      </c>
      <c r="K28311">
        <v>29769</v>
      </c>
      <c r="L28311"/>
      <c r="M28311"/>
    </row>
    <row r="28312" spans="1:13">
      <c r="A28312" s="61" t="s">
        <v>40</v>
      </c>
      <c r="B28312" s="61">
        <v>98465</v>
      </c>
      <c r="C28312" s="63" t="s">
        <v>968</v>
      </c>
      <c r="D28312" s="61">
        <v>0</v>
      </c>
      <c r="E28312" s="61" t="s">
        <v>17206</v>
      </c>
      <c r="F28312" s="61" t="s">
        <v>141</v>
      </c>
      <c r="G28312" s="61" t="s">
        <v>745</v>
      </c>
      <c r="H28312" s="61" t="s">
        <v>15749</v>
      </c>
      <c r="I28312" s="61">
        <v>47.25</v>
      </c>
      <c r="J28312" s="61">
        <v>-122.54</v>
      </c>
      <c r="K28312">
        <v>7524</v>
      </c>
      <c r="L28312"/>
      <c r="M28312"/>
    </row>
    <row r="28313" spans="1:13">
      <c r="A28313" s="61" t="s">
        <v>40</v>
      </c>
      <c r="B28313" s="61">
        <v>98406</v>
      </c>
      <c r="C28313" s="63" t="s">
        <v>968</v>
      </c>
      <c r="D28313" s="61">
        <v>0</v>
      </c>
      <c r="E28313" s="61" t="s">
        <v>17206</v>
      </c>
      <c r="F28313" s="61" t="s">
        <v>141</v>
      </c>
      <c r="G28313" s="61" t="s">
        <v>745</v>
      </c>
      <c r="H28313" s="61" t="s">
        <v>15749</v>
      </c>
      <c r="I28313" s="61">
        <v>47.26</v>
      </c>
      <c r="J28313" s="61">
        <v>-122.51</v>
      </c>
      <c r="K28313">
        <v>22768</v>
      </c>
      <c r="L28313"/>
      <c r="M28313"/>
    </row>
    <row r="28314" spans="1:13">
      <c r="A28314" s="61" t="s">
        <v>40</v>
      </c>
      <c r="B28314" s="61">
        <v>98407</v>
      </c>
      <c r="C28314" s="63" t="s">
        <v>968</v>
      </c>
      <c r="D28314" s="61">
        <v>0</v>
      </c>
      <c r="E28314" s="61" t="s">
        <v>17206</v>
      </c>
      <c r="F28314" s="61" t="s">
        <v>141</v>
      </c>
      <c r="G28314" s="61" t="s">
        <v>745</v>
      </c>
      <c r="H28314" s="61" t="s">
        <v>15749</v>
      </c>
      <c r="I28314" s="61">
        <v>47.29</v>
      </c>
      <c r="J28314" s="61">
        <v>-122.5</v>
      </c>
      <c r="K28314">
        <v>21931</v>
      </c>
      <c r="L28314"/>
      <c r="M28314"/>
    </row>
    <row r="28315" spans="1:13">
      <c r="A28315" s="61" t="s">
        <v>40</v>
      </c>
      <c r="B28315" s="61">
        <v>98413</v>
      </c>
      <c r="C28315" s="63" t="s">
        <v>968</v>
      </c>
      <c r="D28315" s="61">
        <v>0</v>
      </c>
      <c r="E28315" s="61" t="s">
        <v>17206</v>
      </c>
      <c r="F28315" s="61" t="s">
        <v>141</v>
      </c>
      <c r="G28315" s="61" t="s">
        <v>745</v>
      </c>
      <c r="H28315" s="61" t="s">
        <v>15749</v>
      </c>
      <c r="I28315" s="61">
        <v>47.2</v>
      </c>
      <c r="J28315" s="61">
        <v>-122.48</v>
      </c>
      <c r="K28315">
        <v>27840</v>
      </c>
      <c r="L28315"/>
      <c r="M28315"/>
    </row>
    <row r="28316" spans="1:13">
      <c r="A28316" s="61" t="s">
        <v>40</v>
      </c>
      <c r="B28316" s="61">
        <v>98409</v>
      </c>
      <c r="C28316" s="63" t="s">
        <v>968</v>
      </c>
      <c r="D28316" s="61">
        <v>0</v>
      </c>
      <c r="E28316" s="61" t="s">
        <v>17206</v>
      </c>
      <c r="F28316" s="61" t="s">
        <v>141</v>
      </c>
      <c r="G28316" s="61" t="s">
        <v>745</v>
      </c>
      <c r="H28316" s="61" t="s">
        <v>15749</v>
      </c>
      <c r="I28316" s="61">
        <v>47.21</v>
      </c>
      <c r="J28316" s="61">
        <v>-122.47</v>
      </c>
      <c r="K28316">
        <v>27840</v>
      </c>
      <c r="L28316"/>
      <c r="M28316"/>
    </row>
    <row r="28317" spans="1:13">
      <c r="A28317" s="61" t="s">
        <v>40</v>
      </c>
      <c r="B28317" s="61">
        <v>98405</v>
      </c>
      <c r="C28317" s="63" t="s">
        <v>968</v>
      </c>
      <c r="D28317" s="61">
        <v>0</v>
      </c>
      <c r="E28317" s="61" t="s">
        <v>17206</v>
      </c>
      <c r="F28317" s="61" t="s">
        <v>141</v>
      </c>
      <c r="G28317" s="61" t="s">
        <v>745</v>
      </c>
      <c r="H28317" s="61" t="s">
        <v>15749</v>
      </c>
      <c r="I28317" s="61">
        <v>47.24</v>
      </c>
      <c r="J28317" s="61">
        <v>-122.47</v>
      </c>
      <c r="K28317">
        <v>24617</v>
      </c>
      <c r="L28317"/>
      <c r="M28317"/>
    </row>
    <row r="28318" spans="1:13">
      <c r="A28318" s="61" t="s">
        <v>40</v>
      </c>
      <c r="B28318" s="61">
        <v>98403</v>
      </c>
      <c r="C28318" s="63" t="s">
        <v>968</v>
      </c>
      <c r="D28318" s="61">
        <v>0</v>
      </c>
      <c r="E28318" s="61" t="s">
        <v>17206</v>
      </c>
      <c r="F28318" s="61" t="s">
        <v>141</v>
      </c>
      <c r="G28318" s="61" t="s">
        <v>745</v>
      </c>
      <c r="H28318" s="61" t="s">
        <v>15749</v>
      </c>
      <c r="I28318" s="61">
        <v>47.27</v>
      </c>
      <c r="J28318" s="61">
        <v>-122.46</v>
      </c>
      <c r="K28318">
        <v>8341</v>
      </c>
      <c r="L28318"/>
      <c r="M28318"/>
    </row>
    <row r="28319" spans="1:13">
      <c r="A28319" s="61" t="s">
        <v>40</v>
      </c>
      <c r="B28319" s="61">
        <v>98444</v>
      </c>
      <c r="C28319" s="63" t="s">
        <v>968</v>
      </c>
      <c r="D28319" s="61">
        <v>0</v>
      </c>
      <c r="E28319" s="61" t="s">
        <v>17206</v>
      </c>
      <c r="F28319" s="61" t="s">
        <v>141</v>
      </c>
      <c r="G28319" s="61" t="s">
        <v>745</v>
      </c>
      <c r="H28319" s="61" t="s">
        <v>15749</v>
      </c>
      <c r="I28319" s="61">
        <v>47.15</v>
      </c>
      <c r="J28319" s="61">
        <v>-122.44</v>
      </c>
      <c r="K28319">
        <v>36885</v>
      </c>
      <c r="L28319"/>
      <c r="M28319"/>
    </row>
    <row r="28320" spans="1:13">
      <c r="A28320" s="61" t="s">
        <v>40</v>
      </c>
      <c r="B28320" s="61">
        <v>98408</v>
      </c>
      <c r="C28320" s="63" t="s">
        <v>968</v>
      </c>
      <c r="D28320" s="61">
        <v>0</v>
      </c>
      <c r="E28320" s="61" t="s">
        <v>17206</v>
      </c>
      <c r="F28320" s="61" t="s">
        <v>141</v>
      </c>
      <c r="G28320" s="61" t="s">
        <v>745</v>
      </c>
      <c r="H28320" s="61" t="s">
        <v>15749</v>
      </c>
      <c r="I28320" s="61">
        <v>47.19</v>
      </c>
      <c r="J28320" s="61">
        <v>-122.44</v>
      </c>
      <c r="K28320">
        <v>20566</v>
      </c>
      <c r="L28320"/>
      <c r="M28320"/>
    </row>
    <row r="28321" spans="1:13">
      <c r="A28321" s="61" t="s">
        <v>40</v>
      </c>
      <c r="B28321" s="61">
        <v>98418</v>
      </c>
      <c r="C28321" s="63" t="s">
        <v>968</v>
      </c>
      <c r="D28321" s="61">
        <v>0</v>
      </c>
      <c r="E28321" s="61" t="s">
        <v>17206</v>
      </c>
      <c r="F28321" s="61" t="s">
        <v>141</v>
      </c>
      <c r="G28321" s="61" t="s">
        <v>745</v>
      </c>
      <c r="H28321" s="61" t="s">
        <v>15749</v>
      </c>
      <c r="I28321" s="61">
        <v>47.22</v>
      </c>
      <c r="J28321" s="61">
        <v>-122.44</v>
      </c>
      <c r="K28321">
        <v>10371</v>
      </c>
      <c r="L28321"/>
      <c r="M28321"/>
    </row>
    <row r="28322" spans="1:13">
      <c r="A28322" s="61" t="s">
        <v>40</v>
      </c>
      <c r="B28322" s="61">
        <v>98402</v>
      </c>
      <c r="C28322" s="63" t="s">
        <v>968</v>
      </c>
      <c r="D28322" s="61">
        <v>0</v>
      </c>
      <c r="E28322" s="61" t="s">
        <v>17206</v>
      </c>
      <c r="F28322" s="61" t="s">
        <v>141</v>
      </c>
      <c r="G28322" s="61" t="s">
        <v>745</v>
      </c>
      <c r="H28322" s="61" t="s">
        <v>15749</v>
      </c>
      <c r="I28322" s="61">
        <v>47.26</v>
      </c>
      <c r="J28322" s="61">
        <v>-122.44</v>
      </c>
      <c r="K28322">
        <v>8053</v>
      </c>
      <c r="L28322"/>
      <c r="M28322"/>
    </row>
    <row r="28323" spans="1:13">
      <c r="A28323" s="61" t="s">
        <v>40</v>
      </c>
      <c r="B28323" s="61">
        <v>98442</v>
      </c>
      <c r="C28323" s="63" t="s">
        <v>968</v>
      </c>
      <c r="D28323" s="61">
        <v>1</v>
      </c>
      <c r="E28323" s="61" t="s">
        <v>17206</v>
      </c>
      <c r="F28323" s="61" t="s">
        <v>141</v>
      </c>
      <c r="G28323" s="61" t="s">
        <v>745</v>
      </c>
      <c r="H28323" s="61" t="s">
        <v>15749</v>
      </c>
      <c r="I28323" s="61">
        <v>47.14</v>
      </c>
      <c r="J28323" s="61">
        <v>-122.43</v>
      </c>
      <c r="K28323">
        <v>5474</v>
      </c>
      <c r="L28323"/>
      <c r="M28323"/>
    </row>
    <row r="28324" spans="1:13">
      <c r="A28324" s="61" t="s">
        <v>40</v>
      </c>
      <c r="B28324" s="61">
        <v>98445</v>
      </c>
      <c r="C28324" s="63" t="s">
        <v>968</v>
      </c>
      <c r="D28324" s="61">
        <v>0</v>
      </c>
      <c r="E28324" s="61" t="s">
        <v>17206</v>
      </c>
      <c r="F28324" s="61" t="s">
        <v>141</v>
      </c>
      <c r="G28324" s="61" t="s">
        <v>745</v>
      </c>
      <c r="H28324" s="61" t="s">
        <v>15749</v>
      </c>
      <c r="I28324" s="61">
        <v>47.13</v>
      </c>
      <c r="J28324" s="61">
        <v>-122.4</v>
      </c>
      <c r="K28324">
        <v>33927</v>
      </c>
      <c r="L28324"/>
      <c r="M28324"/>
    </row>
    <row r="28325" spans="1:13">
      <c r="A28325" s="61" t="s">
        <v>40</v>
      </c>
      <c r="B28325" s="61">
        <v>98404</v>
      </c>
      <c r="C28325" s="63" t="s">
        <v>968</v>
      </c>
      <c r="D28325" s="61">
        <v>0</v>
      </c>
      <c r="E28325" s="61" t="s">
        <v>17206</v>
      </c>
      <c r="F28325" s="61" t="s">
        <v>141</v>
      </c>
      <c r="G28325" s="61" t="s">
        <v>745</v>
      </c>
      <c r="H28325" s="61" t="s">
        <v>15749</v>
      </c>
      <c r="I28325" s="61">
        <v>47.2</v>
      </c>
      <c r="J28325" s="61">
        <v>-122.4</v>
      </c>
      <c r="K28325">
        <v>35172</v>
      </c>
      <c r="L28325"/>
      <c r="M28325"/>
    </row>
    <row r="28326" spans="1:13">
      <c r="A28326" s="61" t="s">
        <v>40</v>
      </c>
      <c r="B28326" s="61">
        <v>98421</v>
      </c>
      <c r="C28326" s="63" t="s">
        <v>968</v>
      </c>
      <c r="D28326" s="61">
        <v>0</v>
      </c>
      <c r="E28326" s="61" t="s">
        <v>17206</v>
      </c>
      <c r="F28326" s="61" t="s">
        <v>141</v>
      </c>
      <c r="G28326" s="61" t="s">
        <v>745</v>
      </c>
      <c r="H28326" s="61" t="s">
        <v>15749</v>
      </c>
      <c r="I28326" s="61">
        <v>47.26</v>
      </c>
      <c r="J28326" s="61">
        <v>-122.39</v>
      </c>
      <c r="K28326">
        <v>1239</v>
      </c>
      <c r="L28326"/>
      <c r="M28326"/>
    </row>
    <row r="28327" spans="1:13">
      <c r="A28327" s="61" t="s">
        <v>40</v>
      </c>
      <c r="B28327" s="61">
        <v>98422</v>
      </c>
      <c r="C28327" s="63" t="s">
        <v>968</v>
      </c>
      <c r="D28327" s="61">
        <v>0</v>
      </c>
      <c r="E28327" s="61" t="s">
        <v>17206</v>
      </c>
      <c r="F28327" s="61" t="s">
        <v>141</v>
      </c>
      <c r="G28327" s="61" t="s">
        <v>745</v>
      </c>
      <c r="H28327" s="61" t="s">
        <v>15749</v>
      </c>
      <c r="I28327" s="61">
        <v>47.28</v>
      </c>
      <c r="J28327" s="61">
        <v>-122.38</v>
      </c>
      <c r="K28327">
        <v>21343</v>
      </c>
      <c r="L28327"/>
      <c r="M28327"/>
    </row>
    <row r="28328" spans="1:13">
      <c r="A28328" s="61" t="s">
        <v>40</v>
      </c>
      <c r="B28328" s="61">
        <v>98446</v>
      </c>
      <c r="C28328" s="63" t="s">
        <v>968</v>
      </c>
      <c r="D28328" s="61">
        <v>0</v>
      </c>
      <c r="E28328" s="61" t="s">
        <v>17206</v>
      </c>
      <c r="F28328" s="61" t="s">
        <v>141</v>
      </c>
      <c r="G28328" s="61" t="s">
        <v>745</v>
      </c>
      <c r="H28328" s="61" t="s">
        <v>15749</v>
      </c>
      <c r="I28328" s="61">
        <v>47.13</v>
      </c>
      <c r="J28328" s="61">
        <v>-122.37</v>
      </c>
      <c r="K28328">
        <v>12800</v>
      </c>
      <c r="L28328"/>
      <c r="M28328"/>
    </row>
    <row r="28329" spans="1:13">
      <c r="A28329" s="61" t="s">
        <v>40</v>
      </c>
      <c r="B28329" s="61">
        <v>98443</v>
      </c>
      <c r="C28329" s="63" t="s">
        <v>968</v>
      </c>
      <c r="D28329" s="61">
        <v>0</v>
      </c>
      <c r="E28329" s="61" t="s">
        <v>17206</v>
      </c>
      <c r="F28329" s="61" t="s">
        <v>141</v>
      </c>
      <c r="G28329" s="61" t="s">
        <v>745</v>
      </c>
      <c r="H28329" s="61" t="s">
        <v>15749</v>
      </c>
      <c r="I28329" s="61">
        <v>47.2</v>
      </c>
      <c r="J28329" s="61">
        <v>-122.37</v>
      </c>
      <c r="K28329">
        <v>5733</v>
      </c>
      <c r="L28329"/>
      <c r="M28329"/>
    </row>
    <row r="28330" spans="1:13">
      <c r="A28330" s="61" t="s">
        <v>40</v>
      </c>
      <c r="B28330" s="61">
        <v>98588</v>
      </c>
      <c r="C28330" s="63" t="s">
        <v>968</v>
      </c>
      <c r="D28330" s="61">
        <v>0</v>
      </c>
      <c r="E28330" s="61" t="s">
        <v>17232</v>
      </c>
      <c r="F28330" s="61" t="s">
        <v>141</v>
      </c>
      <c r="G28330" s="61" t="s">
        <v>6176</v>
      </c>
      <c r="H28330" s="61" t="s">
        <v>15749</v>
      </c>
      <c r="I28330" s="61">
        <v>47.44</v>
      </c>
      <c r="J28330" s="61">
        <v>-123.02</v>
      </c>
      <c r="K28330">
        <v>1970</v>
      </c>
      <c r="L28330"/>
      <c r="M28330"/>
    </row>
    <row r="28331" spans="1:13">
      <c r="A28331" s="61" t="s">
        <v>40</v>
      </c>
      <c r="B28331" s="61">
        <v>99033</v>
      </c>
      <c r="C28331" s="63" t="s">
        <v>968</v>
      </c>
      <c r="D28331" s="61">
        <v>0</v>
      </c>
      <c r="E28331" s="61" t="s">
        <v>17311</v>
      </c>
      <c r="F28331" s="61" t="s">
        <v>141</v>
      </c>
      <c r="G28331" s="61" t="s">
        <v>17300</v>
      </c>
      <c r="H28331" s="61" t="s">
        <v>15749</v>
      </c>
      <c r="I28331" s="61">
        <v>47.24</v>
      </c>
      <c r="J28331" s="61">
        <v>-117.11</v>
      </c>
      <c r="K28331">
        <v>954</v>
      </c>
      <c r="L28331"/>
      <c r="M28331"/>
    </row>
    <row r="28332" spans="1:13">
      <c r="A28332" s="61" t="s">
        <v>40</v>
      </c>
      <c r="B28332" s="61">
        <v>98589</v>
      </c>
      <c r="C28332" s="63" t="s">
        <v>968</v>
      </c>
      <c r="D28332" s="61">
        <v>0</v>
      </c>
      <c r="E28332" s="61" t="s">
        <v>17233</v>
      </c>
      <c r="F28332" s="61" t="s">
        <v>141</v>
      </c>
      <c r="G28332" s="61" t="s">
        <v>13618</v>
      </c>
      <c r="H28332" s="61" t="s">
        <v>15749</v>
      </c>
      <c r="I28332" s="61">
        <v>46.84</v>
      </c>
      <c r="J28332" s="61">
        <v>-122.85</v>
      </c>
      <c r="K28332">
        <v>8091</v>
      </c>
      <c r="L28332"/>
      <c r="M28332"/>
    </row>
    <row r="28333" spans="1:13">
      <c r="A28333" s="61" t="s">
        <v>40</v>
      </c>
      <c r="B28333" s="61">
        <v>99176</v>
      </c>
      <c r="C28333" s="63" t="s">
        <v>968</v>
      </c>
      <c r="D28333" s="61">
        <v>0</v>
      </c>
      <c r="E28333" s="61" t="s">
        <v>1530</v>
      </c>
      <c r="F28333" s="61" t="s">
        <v>141</v>
      </c>
      <c r="G28333" s="61" t="s">
        <v>17300</v>
      </c>
      <c r="H28333" s="61" t="s">
        <v>15749</v>
      </c>
      <c r="I28333" s="61">
        <v>47.09</v>
      </c>
      <c r="J28333" s="61">
        <v>-117.39</v>
      </c>
      <c r="K28333">
        <v>169</v>
      </c>
      <c r="L28333"/>
      <c r="M28333"/>
    </row>
    <row r="28334" spans="1:13">
      <c r="A28334" s="61" t="s">
        <v>40</v>
      </c>
      <c r="B28334" s="61">
        <v>98946</v>
      </c>
      <c r="C28334" s="63" t="s">
        <v>968</v>
      </c>
      <c r="D28334" s="61">
        <v>0</v>
      </c>
      <c r="E28334" s="61" t="s">
        <v>11171</v>
      </c>
      <c r="F28334" s="61" t="s">
        <v>141</v>
      </c>
      <c r="G28334" s="61" t="s">
        <v>17140</v>
      </c>
      <c r="H28334" s="61" t="s">
        <v>15749</v>
      </c>
      <c r="I28334" s="61">
        <v>47.08</v>
      </c>
      <c r="J28334" s="61">
        <v>-120.71</v>
      </c>
      <c r="K28334">
        <v>488</v>
      </c>
      <c r="L28334"/>
      <c r="M28334"/>
    </row>
    <row r="28335" spans="1:13">
      <c r="A28335" s="61" t="s">
        <v>40</v>
      </c>
      <c r="B28335" s="61">
        <v>98947</v>
      </c>
      <c r="C28335" s="63" t="s">
        <v>968</v>
      </c>
      <c r="D28335" s="61">
        <v>0</v>
      </c>
      <c r="E28335" s="61" t="s">
        <v>17291</v>
      </c>
      <c r="F28335" s="61" t="s">
        <v>141</v>
      </c>
      <c r="G28335" s="61" t="s">
        <v>17283</v>
      </c>
      <c r="H28335" s="61" t="s">
        <v>15749</v>
      </c>
      <c r="I28335" s="61">
        <v>46.71</v>
      </c>
      <c r="J28335" s="61">
        <v>-120.76</v>
      </c>
      <c r="K28335">
        <v>3133</v>
      </c>
      <c r="L28335"/>
      <c r="M28335"/>
    </row>
    <row r="28336" spans="1:13">
      <c r="A28336" s="61" t="s">
        <v>40</v>
      </c>
      <c r="B28336" s="61">
        <v>98590</v>
      </c>
      <c r="C28336" s="63" t="s">
        <v>968</v>
      </c>
      <c r="D28336" s="61">
        <v>0</v>
      </c>
      <c r="E28336" s="61" t="s">
        <v>17234</v>
      </c>
      <c r="F28336" s="61" t="s">
        <v>141</v>
      </c>
      <c r="G28336" s="61" t="s">
        <v>17210</v>
      </c>
      <c r="H28336" s="61" t="s">
        <v>15749</v>
      </c>
      <c r="I28336" s="61">
        <v>46.71</v>
      </c>
      <c r="J28336" s="61">
        <v>-124</v>
      </c>
      <c r="K28336">
        <v>376</v>
      </c>
      <c r="L28336"/>
      <c r="M28336"/>
    </row>
    <row r="28337" spans="1:13">
      <c r="A28337" s="61" t="s">
        <v>40</v>
      </c>
      <c r="B28337" s="61">
        <v>98591</v>
      </c>
      <c r="C28337" s="63" t="s">
        <v>968</v>
      </c>
      <c r="D28337" s="61">
        <v>0</v>
      </c>
      <c r="E28337" s="61" t="s">
        <v>9229</v>
      </c>
      <c r="F28337" s="61" t="s">
        <v>141</v>
      </c>
      <c r="G28337" s="61" t="s">
        <v>3494</v>
      </c>
      <c r="H28337" s="61" t="s">
        <v>15749</v>
      </c>
      <c r="I28337" s="61">
        <v>46.45</v>
      </c>
      <c r="J28337" s="61">
        <v>-122.76</v>
      </c>
      <c r="K28337">
        <v>4419</v>
      </c>
      <c r="L28337"/>
      <c r="M28337"/>
    </row>
    <row r="28338" spans="1:13">
      <c r="A28338" s="61" t="s">
        <v>40</v>
      </c>
      <c r="B28338" s="61">
        <v>98855</v>
      </c>
      <c r="C28338" s="63" t="s">
        <v>968</v>
      </c>
      <c r="D28338" s="61">
        <v>0</v>
      </c>
      <c r="E28338" s="61" t="s">
        <v>17279</v>
      </c>
      <c r="F28338" s="61" t="s">
        <v>141</v>
      </c>
      <c r="G28338" s="61" t="s">
        <v>17266</v>
      </c>
      <c r="H28338" s="61" t="s">
        <v>15749</v>
      </c>
      <c r="I28338" s="61">
        <v>48.68</v>
      </c>
      <c r="J28338" s="61">
        <v>-119.3</v>
      </c>
      <c r="K28338">
        <v>6115</v>
      </c>
      <c r="L28338"/>
      <c r="M28338"/>
    </row>
    <row r="28339" spans="1:13">
      <c r="A28339" s="61" t="s">
        <v>40</v>
      </c>
      <c r="B28339" s="61">
        <v>98948</v>
      </c>
      <c r="C28339" s="63" t="s">
        <v>968</v>
      </c>
      <c r="D28339" s="61">
        <v>0</v>
      </c>
      <c r="E28339" s="61" t="s">
        <v>17292</v>
      </c>
      <c r="F28339" s="61" t="s">
        <v>141</v>
      </c>
      <c r="G28339" s="61" t="s">
        <v>17283</v>
      </c>
      <c r="H28339" s="61" t="s">
        <v>15749</v>
      </c>
      <c r="I28339" s="61">
        <v>46.28</v>
      </c>
      <c r="J28339" s="61">
        <v>-120.25</v>
      </c>
      <c r="K28339">
        <v>13416</v>
      </c>
      <c r="L28339"/>
      <c r="M28339"/>
    </row>
    <row r="28340" spans="1:13">
      <c r="A28340" s="61" t="s">
        <v>40</v>
      </c>
      <c r="B28340" s="61">
        <v>99360</v>
      </c>
      <c r="C28340" s="63" t="s">
        <v>968</v>
      </c>
      <c r="D28340" s="61">
        <v>0</v>
      </c>
      <c r="E28340" s="61" t="s">
        <v>17353</v>
      </c>
      <c r="F28340" s="61" t="s">
        <v>141</v>
      </c>
      <c r="G28340" s="61" t="s">
        <v>17343</v>
      </c>
      <c r="H28340" s="61" t="s">
        <v>15749</v>
      </c>
      <c r="I28340" s="61">
        <v>46.12</v>
      </c>
      <c r="J28340" s="61">
        <v>-118.64</v>
      </c>
      <c r="K28340">
        <v>1428</v>
      </c>
      <c r="L28340"/>
      <c r="M28340"/>
    </row>
    <row r="28341" spans="1:13">
      <c r="A28341" s="61" t="s">
        <v>40</v>
      </c>
      <c r="B28341" s="61">
        <v>98649</v>
      </c>
      <c r="C28341" s="63" t="s">
        <v>968</v>
      </c>
      <c r="D28341" s="61">
        <v>0</v>
      </c>
      <c r="E28341" s="61" t="s">
        <v>17256</v>
      </c>
      <c r="F28341" s="61" t="s">
        <v>141</v>
      </c>
      <c r="G28341" s="61" t="s">
        <v>17230</v>
      </c>
      <c r="H28341" s="61" t="s">
        <v>15749</v>
      </c>
      <c r="I28341" s="61">
        <v>46.31</v>
      </c>
      <c r="J28341" s="61">
        <v>-122.69</v>
      </c>
      <c r="K28341">
        <v>1134</v>
      </c>
      <c r="L28341"/>
      <c r="M28341"/>
    </row>
    <row r="28342" spans="1:13">
      <c r="A28342" s="61" t="s">
        <v>40</v>
      </c>
      <c r="B28342" s="61">
        <v>98650</v>
      </c>
      <c r="C28342" s="63" t="s">
        <v>968</v>
      </c>
      <c r="D28342" s="61">
        <v>0</v>
      </c>
      <c r="E28342" s="61" t="s">
        <v>3310</v>
      </c>
      <c r="F28342" s="61" t="s">
        <v>141</v>
      </c>
      <c r="G28342" s="61" t="s">
        <v>17238</v>
      </c>
      <c r="H28342" s="61" t="s">
        <v>15749</v>
      </c>
      <c r="I28342" s="61">
        <v>45.97</v>
      </c>
      <c r="J28342" s="61">
        <v>-121.53</v>
      </c>
      <c r="K28342">
        <v>1158</v>
      </c>
      <c r="L28342"/>
      <c r="M28342"/>
    </row>
    <row r="28343" spans="1:13">
      <c r="A28343" s="61" t="s">
        <v>40</v>
      </c>
      <c r="B28343" s="61">
        <v>99034</v>
      </c>
      <c r="C28343" s="63" t="s">
        <v>968</v>
      </c>
      <c r="D28343" s="61">
        <v>0</v>
      </c>
      <c r="E28343" s="61" t="s">
        <v>17312</v>
      </c>
      <c r="F28343" s="61" t="s">
        <v>141</v>
      </c>
      <c r="G28343" s="61" t="s">
        <v>11495</v>
      </c>
      <c r="H28343" s="61" t="s">
        <v>15749</v>
      </c>
      <c r="I28343" s="61">
        <v>47.89</v>
      </c>
      <c r="J28343" s="61">
        <v>-117.76</v>
      </c>
      <c r="K28343">
        <v>327</v>
      </c>
      <c r="L28343"/>
      <c r="M28343"/>
    </row>
    <row r="28344" spans="1:13">
      <c r="A28344" s="61" t="s">
        <v>40</v>
      </c>
      <c r="B28344" s="61">
        <v>98856</v>
      </c>
      <c r="C28344" s="63" t="s">
        <v>968</v>
      </c>
      <c r="D28344" s="61">
        <v>0</v>
      </c>
      <c r="E28344" s="61" t="s">
        <v>17280</v>
      </c>
      <c r="F28344" s="61" t="s">
        <v>141</v>
      </c>
      <c r="G28344" s="61" t="s">
        <v>17266</v>
      </c>
      <c r="H28344" s="61" t="s">
        <v>15749</v>
      </c>
      <c r="I28344" s="61">
        <v>48.32</v>
      </c>
      <c r="J28344" s="61">
        <v>-119.93</v>
      </c>
      <c r="K28344">
        <v>2776</v>
      </c>
      <c r="L28344"/>
      <c r="M28344"/>
    </row>
    <row r="28345" spans="1:13">
      <c r="A28345" s="61" t="s">
        <v>40</v>
      </c>
      <c r="B28345" s="61">
        <v>98651</v>
      </c>
      <c r="C28345" s="63" t="s">
        <v>968</v>
      </c>
      <c r="D28345" s="61">
        <v>0</v>
      </c>
      <c r="E28345" s="61" t="s">
        <v>9762</v>
      </c>
      <c r="F28345" s="61" t="s">
        <v>141</v>
      </c>
      <c r="G28345" s="61" t="s">
        <v>17244</v>
      </c>
      <c r="H28345" s="61" t="s">
        <v>15749</v>
      </c>
      <c r="I28345" s="61">
        <v>45.74</v>
      </c>
      <c r="J28345" s="61">
        <v>-121.58</v>
      </c>
      <c r="K28345">
        <v>872</v>
      </c>
      <c r="L28345"/>
      <c r="M28345"/>
    </row>
    <row r="28346" spans="1:13">
      <c r="A28346" s="61" t="s">
        <v>40</v>
      </c>
      <c r="B28346" s="61">
        <v>98592</v>
      </c>
      <c r="C28346" s="63" t="s">
        <v>968</v>
      </c>
      <c r="D28346" s="61">
        <v>0</v>
      </c>
      <c r="E28346" s="61" t="s">
        <v>1637</v>
      </c>
      <c r="F28346" s="61" t="s">
        <v>141</v>
      </c>
      <c r="G28346" s="61" t="s">
        <v>6176</v>
      </c>
      <c r="H28346" s="61" t="s">
        <v>15749</v>
      </c>
      <c r="I28346" s="61">
        <v>47.33</v>
      </c>
      <c r="J28346" s="61">
        <v>-123.06</v>
      </c>
      <c r="K28346">
        <v>2090</v>
      </c>
      <c r="L28346"/>
      <c r="M28346"/>
    </row>
    <row r="28347" spans="1:13">
      <c r="A28347" s="61" t="s">
        <v>40</v>
      </c>
      <c r="B28347" s="61">
        <v>99179</v>
      </c>
      <c r="C28347" s="63" t="s">
        <v>968</v>
      </c>
      <c r="D28347" s="61">
        <v>0</v>
      </c>
      <c r="E28347" s="61" t="s">
        <v>4065</v>
      </c>
      <c r="F28347" s="61" t="s">
        <v>141</v>
      </c>
      <c r="G28347" s="61" t="s">
        <v>17300</v>
      </c>
      <c r="H28347" s="61" t="s">
        <v>15749</v>
      </c>
      <c r="I28347" s="61">
        <v>46.51</v>
      </c>
      <c r="J28347" s="61">
        <v>-117.13</v>
      </c>
      <c r="K28347">
        <v>541</v>
      </c>
      <c r="L28347"/>
      <c r="M28347"/>
    </row>
    <row r="28348" spans="1:13">
      <c r="A28348" s="61" t="s">
        <v>40</v>
      </c>
      <c r="B28348" s="61">
        <v>98467</v>
      </c>
      <c r="C28348" s="63" t="s">
        <v>968</v>
      </c>
      <c r="D28348" s="61">
        <v>0</v>
      </c>
      <c r="E28348" s="61" t="s">
        <v>13677</v>
      </c>
      <c r="F28348" s="61" t="s">
        <v>141</v>
      </c>
      <c r="G28348" s="61" t="s">
        <v>745</v>
      </c>
      <c r="H28348" s="61" t="s">
        <v>15749</v>
      </c>
      <c r="I28348" s="61">
        <v>47.2</v>
      </c>
      <c r="J28348" s="61">
        <v>-122.54</v>
      </c>
      <c r="K28348">
        <v>16512</v>
      </c>
      <c r="L28348"/>
      <c r="M28348"/>
    </row>
    <row r="28349" spans="1:13">
      <c r="A28349" s="61" t="s">
        <v>40</v>
      </c>
      <c r="B28349" s="61">
        <v>99180</v>
      </c>
      <c r="C28349" s="63" t="s">
        <v>968</v>
      </c>
      <c r="D28349" s="61">
        <v>0</v>
      </c>
      <c r="E28349" s="61" t="s">
        <v>17340</v>
      </c>
      <c r="F28349" s="61" t="s">
        <v>141</v>
      </c>
      <c r="G28349" s="61" t="s">
        <v>17325</v>
      </c>
      <c r="H28349" s="61" t="s">
        <v>15749</v>
      </c>
      <c r="I28349" s="61">
        <v>48.3</v>
      </c>
      <c r="J28349" s="61">
        <v>-117.36</v>
      </c>
      <c r="K28349">
        <v>926</v>
      </c>
      <c r="L28349"/>
      <c r="M28349"/>
    </row>
    <row r="28350" spans="1:13">
      <c r="A28350" s="61" t="s">
        <v>40</v>
      </c>
      <c r="B28350" s="61">
        <v>98593</v>
      </c>
      <c r="C28350" s="63" t="s">
        <v>968</v>
      </c>
      <c r="D28350" s="61">
        <v>0</v>
      </c>
      <c r="E28350" s="61" t="s">
        <v>17235</v>
      </c>
      <c r="F28350" s="61" t="s">
        <v>141</v>
      </c>
      <c r="G28350" s="61" t="s">
        <v>3494</v>
      </c>
      <c r="H28350" s="61" t="s">
        <v>15749</v>
      </c>
      <c r="I28350" s="61">
        <v>46.41</v>
      </c>
      <c r="J28350" s="61">
        <v>-122.99</v>
      </c>
      <c r="K28350">
        <v>1185</v>
      </c>
      <c r="L28350"/>
      <c r="M28350"/>
    </row>
    <row r="28351" spans="1:13">
      <c r="A28351" s="61" t="s">
        <v>40</v>
      </c>
      <c r="B28351" s="61">
        <v>99181</v>
      </c>
      <c r="C28351" s="63" t="s">
        <v>968</v>
      </c>
      <c r="D28351" s="61">
        <v>0</v>
      </c>
      <c r="E28351" s="61" t="s">
        <v>8032</v>
      </c>
      <c r="F28351" s="61" t="s">
        <v>141</v>
      </c>
      <c r="G28351" s="61" t="s">
        <v>11495</v>
      </c>
      <c r="H28351" s="61" t="s">
        <v>15749</v>
      </c>
      <c r="I28351" s="61">
        <v>48.14</v>
      </c>
      <c r="J28351" s="61">
        <v>-117.76</v>
      </c>
      <c r="K28351">
        <v>2057</v>
      </c>
      <c r="L28351"/>
      <c r="M28351"/>
    </row>
    <row r="28352" spans="1:13">
      <c r="A28352" s="61" t="s">
        <v>40</v>
      </c>
      <c r="B28352" s="61">
        <v>99036</v>
      </c>
      <c r="C28352" s="63" t="s">
        <v>968</v>
      </c>
      <c r="D28352" s="61">
        <v>0</v>
      </c>
      <c r="E28352" s="61" t="s">
        <v>17305</v>
      </c>
      <c r="F28352" s="61" t="s">
        <v>141</v>
      </c>
      <c r="G28352" s="61" t="s">
        <v>17297</v>
      </c>
      <c r="H28352" s="61" t="s">
        <v>15749</v>
      </c>
      <c r="I28352" s="61">
        <v>47.53</v>
      </c>
      <c r="J28352" s="61">
        <v>-117.26</v>
      </c>
      <c r="K28352">
        <v>1579</v>
      </c>
      <c r="L28352"/>
      <c r="M28352"/>
    </row>
    <row r="28353" spans="1:13">
      <c r="A28353" s="61" t="s">
        <v>40</v>
      </c>
      <c r="B28353" s="61">
        <v>98660</v>
      </c>
      <c r="C28353" s="63" t="s">
        <v>968</v>
      </c>
      <c r="D28353" s="61">
        <v>0</v>
      </c>
      <c r="E28353" s="61" t="s">
        <v>17258</v>
      </c>
      <c r="F28353" s="61" t="s">
        <v>141</v>
      </c>
      <c r="G28353" s="61" t="s">
        <v>8707</v>
      </c>
      <c r="H28353" s="61" t="s">
        <v>15749</v>
      </c>
      <c r="I28353" s="61">
        <v>45.72</v>
      </c>
      <c r="J28353" s="61">
        <v>-122.74</v>
      </c>
      <c r="K28353">
        <v>12735</v>
      </c>
      <c r="L28353"/>
      <c r="M28353"/>
    </row>
    <row r="28354" spans="1:13">
      <c r="A28354" s="61" t="s">
        <v>40</v>
      </c>
      <c r="B28354" s="61">
        <v>98685</v>
      </c>
      <c r="C28354" s="63" t="s">
        <v>968</v>
      </c>
      <c r="D28354" s="61">
        <v>0</v>
      </c>
      <c r="E28354" s="61" t="s">
        <v>17258</v>
      </c>
      <c r="F28354" s="61" t="s">
        <v>141</v>
      </c>
      <c r="G28354" s="61" t="s">
        <v>8707</v>
      </c>
      <c r="H28354" s="61" t="s">
        <v>15749</v>
      </c>
      <c r="I28354" s="61">
        <v>45.7</v>
      </c>
      <c r="J28354" s="61">
        <v>-122.69</v>
      </c>
      <c r="K28354">
        <v>29797</v>
      </c>
      <c r="L28354"/>
      <c r="M28354"/>
    </row>
    <row r="28355" spans="1:13">
      <c r="A28355" s="61" t="s">
        <v>40</v>
      </c>
      <c r="B28355" s="61">
        <v>98663</v>
      </c>
      <c r="C28355" s="63" t="s">
        <v>968</v>
      </c>
      <c r="D28355" s="61">
        <v>0</v>
      </c>
      <c r="E28355" s="61" t="s">
        <v>17258</v>
      </c>
      <c r="F28355" s="61" t="s">
        <v>141</v>
      </c>
      <c r="G28355" s="61" t="s">
        <v>8707</v>
      </c>
      <c r="H28355" s="61" t="s">
        <v>15749</v>
      </c>
      <c r="I28355" s="61">
        <v>45.65</v>
      </c>
      <c r="J28355" s="61">
        <v>-122.66</v>
      </c>
      <c r="K28355">
        <v>15188</v>
      </c>
      <c r="L28355"/>
      <c r="M28355"/>
    </row>
    <row r="28356" spans="1:13">
      <c r="A28356" s="61" t="s">
        <v>40</v>
      </c>
      <c r="B28356" s="61">
        <v>98665</v>
      </c>
      <c r="C28356" s="63" t="s">
        <v>968</v>
      </c>
      <c r="D28356" s="61">
        <v>0</v>
      </c>
      <c r="E28356" s="61" t="s">
        <v>17258</v>
      </c>
      <c r="F28356" s="61" t="s">
        <v>141</v>
      </c>
      <c r="G28356" s="61" t="s">
        <v>8707</v>
      </c>
      <c r="H28356" s="61" t="s">
        <v>15749</v>
      </c>
      <c r="I28356" s="61">
        <v>45.67</v>
      </c>
      <c r="J28356" s="61">
        <v>-122.66</v>
      </c>
      <c r="K28356">
        <v>28780</v>
      </c>
      <c r="L28356"/>
      <c r="M28356"/>
    </row>
    <row r="28357" spans="1:13">
      <c r="A28357" s="61" t="s">
        <v>40</v>
      </c>
      <c r="B28357" s="61">
        <v>98661</v>
      </c>
      <c r="C28357" s="63" t="s">
        <v>968</v>
      </c>
      <c r="D28357" s="61">
        <v>0</v>
      </c>
      <c r="E28357" s="61" t="s">
        <v>17258</v>
      </c>
      <c r="F28357" s="61" t="s">
        <v>141</v>
      </c>
      <c r="G28357" s="61" t="s">
        <v>8707</v>
      </c>
      <c r="H28357" s="61" t="s">
        <v>15749</v>
      </c>
      <c r="I28357" s="61">
        <v>45.64</v>
      </c>
      <c r="J28357" s="61">
        <v>-122.63</v>
      </c>
      <c r="K28357">
        <v>48983</v>
      </c>
      <c r="L28357"/>
      <c r="M28357"/>
    </row>
    <row r="28358" spans="1:13">
      <c r="A28358" s="61" t="s">
        <v>40</v>
      </c>
      <c r="B28358" s="61">
        <v>98686</v>
      </c>
      <c r="C28358" s="63" t="s">
        <v>968</v>
      </c>
      <c r="D28358" s="61">
        <v>0</v>
      </c>
      <c r="E28358" s="61" t="s">
        <v>17258</v>
      </c>
      <c r="F28358" s="61" t="s">
        <v>141</v>
      </c>
      <c r="G28358" s="61" t="s">
        <v>8707</v>
      </c>
      <c r="H28358" s="61" t="s">
        <v>15749</v>
      </c>
      <c r="I28358" s="61">
        <v>45.72</v>
      </c>
      <c r="J28358" s="61">
        <v>-122.61</v>
      </c>
      <c r="K28358">
        <v>21462</v>
      </c>
      <c r="L28358"/>
      <c r="M28358"/>
    </row>
    <row r="28359" spans="1:13">
      <c r="A28359" s="61" t="s">
        <v>40</v>
      </c>
      <c r="B28359" s="61">
        <v>98664</v>
      </c>
      <c r="C28359" s="63" t="s">
        <v>968</v>
      </c>
      <c r="D28359" s="61">
        <v>0</v>
      </c>
      <c r="E28359" s="61" t="s">
        <v>17258</v>
      </c>
      <c r="F28359" s="61" t="s">
        <v>141</v>
      </c>
      <c r="G28359" s="61" t="s">
        <v>8707</v>
      </c>
      <c r="H28359" s="61" t="s">
        <v>15749</v>
      </c>
      <c r="I28359" s="61">
        <v>45.62</v>
      </c>
      <c r="J28359" s="61">
        <v>-122.57</v>
      </c>
      <c r="K28359">
        <v>24120</v>
      </c>
      <c r="L28359"/>
      <c r="M28359"/>
    </row>
    <row r="28360" spans="1:13">
      <c r="A28360" s="61" t="s">
        <v>40</v>
      </c>
      <c r="B28360" s="61">
        <v>98662</v>
      </c>
      <c r="C28360" s="63" t="s">
        <v>968</v>
      </c>
      <c r="D28360" s="61">
        <v>0</v>
      </c>
      <c r="E28360" s="61" t="s">
        <v>17258</v>
      </c>
      <c r="F28360" s="61" t="s">
        <v>141</v>
      </c>
      <c r="G28360" s="61" t="s">
        <v>8707</v>
      </c>
      <c r="H28360" s="61" t="s">
        <v>15749</v>
      </c>
      <c r="I28360" s="61">
        <v>45.68</v>
      </c>
      <c r="J28360" s="61">
        <v>-122.57</v>
      </c>
      <c r="K28360">
        <v>37134</v>
      </c>
      <c r="L28360"/>
      <c r="M28360"/>
    </row>
    <row r="28361" spans="1:13">
      <c r="A28361" s="61" t="s">
        <v>40</v>
      </c>
      <c r="B28361" s="61">
        <v>98684</v>
      </c>
      <c r="C28361" s="63" t="s">
        <v>968</v>
      </c>
      <c r="D28361" s="61">
        <v>0</v>
      </c>
      <c r="E28361" s="61" t="s">
        <v>17258</v>
      </c>
      <c r="F28361" s="61" t="s">
        <v>141</v>
      </c>
      <c r="G28361" s="61" t="s">
        <v>8707</v>
      </c>
      <c r="H28361" s="61" t="s">
        <v>15749</v>
      </c>
      <c r="I28361" s="61">
        <v>45.63</v>
      </c>
      <c r="J28361" s="61">
        <v>-122.52</v>
      </c>
      <c r="K28361">
        <v>33659</v>
      </c>
      <c r="L28361"/>
      <c r="M28361"/>
    </row>
    <row r="28362" spans="1:13">
      <c r="A28362" s="61" t="s">
        <v>40</v>
      </c>
      <c r="B28362" s="61">
        <v>98683</v>
      </c>
      <c r="C28362" s="63" t="s">
        <v>968</v>
      </c>
      <c r="D28362" s="61">
        <v>0</v>
      </c>
      <c r="E28362" s="61" t="s">
        <v>17258</v>
      </c>
      <c r="F28362" s="61" t="s">
        <v>141</v>
      </c>
      <c r="G28362" s="61" t="s">
        <v>8707</v>
      </c>
      <c r="H28362" s="61" t="s">
        <v>15749</v>
      </c>
      <c r="I28362" s="61">
        <v>45.6</v>
      </c>
      <c r="J28362" s="61">
        <v>-122.51</v>
      </c>
      <c r="K28362">
        <v>33884</v>
      </c>
      <c r="L28362"/>
      <c r="M28362"/>
    </row>
    <row r="28363" spans="1:13">
      <c r="A28363" s="61" t="s">
        <v>40</v>
      </c>
      <c r="B28363" s="61">
        <v>98682</v>
      </c>
      <c r="C28363" s="63" t="s">
        <v>968</v>
      </c>
      <c r="D28363" s="61">
        <v>0</v>
      </c>
      <c r="E28363" s="61" t="s">
        <v>17258</v>
      </c>
      <c r="F28363" s="61" t="s">
        <v>141</v>
      </c>
      <c r="G28363" s="61" t="s">
        <v>8707</v>
      </c>
      <c r="H28363" s="61" t="s">
        <v>15749</v>
      </c>
      <c r="I28363" s="61">
        <v>45.67</v>
      </c>
      <c r="J28363" s="61">
        <v>-122.47</v>
      </c>
      <c r="K28363">
        <v>65434</v>
      </c>
      <c r="L28363"/>
      <c r="M28363"/>
    </row>
    <row r="28364" spans="1:13">
      <c r="A28364" s="61" t="s">
        <v>40</v>
      </c>
      <c r="B28364" s="61">
        <v>98070</v>
      </c>
      <c r="C28364" s="63" t="s">
        <v>968</v>
      </c>
      <c r="D28364" s="61">
        <v>0</v>
      </c>
      <c r="E28364" s="61" t="s">
        <v>17126</v>
      </c>
      <c r="F28364" s="61" t="s">
        <v>141</v>
      </c>
      <c r="G28364" s="61" t="s">
        <v>15316</v>
      </c>
      <c r="H28364" s="61" t="s">
        <v>15749</v>
      </c>
      <c r="I28364" s="61">
        <v>47.42</v>
      </c>
      <c r="J28364" s="61">
        <v>-122.45</v>
      </c>
      <c r="K28364">
        <v>11055</v>
      </c>
      <c r="L28364"/>
      <c r="M28364"/>
    </row>
    <row r="28365" spans="1:13">
      <c r="A28365" s="61" t="s">
        <v>40</v>
      </c>
      <c r="B28365" s="61">
        <v>98394</v>
      </c>
      <c r="C28365" s="63" t="s">
        <v>968</v>
      </c>
      <c r="D28365" s="61">
        <v>0</v>
      </c>
      <c r="E28365" s="61" t="s">
        <v>12306</v>
      </c>
      <c r="F28365" s="61" t="s">
        <v>141</v>
      </c>
      <c r="G28365" s="61" t="s">
        <v>745</v>
      </c>
      <c r="H28365" s="61" t="s">
        <v>15749</v>
      </c>
      <c r="I28365" s="61">
        <v>47.31</v>
      </c>
      <c r="J28365" s="61">
        <v>-122.77</v>
      </c>
      <c r="K28365">
        <v>1194</v>
      </c>
      <c r="L28365"/>
      <c r="M28365"/>
    </row>
    <row r="28366" spans="1:13">
      <c r="A28366" s="61" t="s">
        <v>40</v>
      </c>
      <c r="B28366" s="61">
        <v>99037</v>
      </c>
      <c r="C28366" s="63" t="s">
        <v>968</v>
      </c>
      <c r="D28366" s="61">
        <v>0</v>
      </c>
      <c r="E28366" s="61" t="s">
        <v>17313</v>
      </c>
      <c r="F28366" s="61" t="s">
        <v>141</v>
      </c>
      <c r="G28366" s="61" t="s">
        <v>17297</v>
      </c>
      <c r="H28366" s="61" t="s">
        <v>15749</v>
      </c>
      <c r="I28366" s="61">
        <v>47.64</v>
      </c>
      <c r="J28366" s="61">
        <v>-117.2</v>
      </c>
      <c r="K28366">
        <v>15907</v>
      </c>
      <c r="L28366"/>
      <c r="M28366"/>
    </row>
    <row r="28367" spans="1:13">
      <c r="A28367" s="61" t="s">
        <v>40</v>
      </c>
      <c r="B28367" s="61">
        <v>98670</v>
      </c>
      <c r="C28367" s="63" t="s">
        <v>968</v>
      </c>
      <c r="D28367" s="61">
        <v>0</v>
      </c>
      <c r="E28367" s="61" t="s">
        <v>17259</v>
      </c>
      <c r="F28367" s="61" t="s">
        <v>141</v>
      </c>
      <c r="G28367" s="61" t="s">
        <v>17238</v>
      </c>
      <c r="H28367" s="61" t="s">
        <v>15749</v>
      </c>
      <c r="I28367" s="61">
        <v>45.85</v>
      </c>
      <c r="J28367" s="61">
        <v>-121.14</v>
      </c>
      <c r="K28367">
        <v>113</v>
      </c>
      <c r="L28367"/>
      <c r="M28367"/>
    </row>
    <row r="28368" spans="1:13">
      <c r="A28368" s="61" t="s">
        <v>40</v>
      </c>
      <c r="B28368" s="61">
        <v>99361</v>
      </c>
      <c r="C28368" s="63" t="s">
        <v>968</v>
      </c>
      <c r="D28368" s="61">
        <v>0</v>
      </c>
      <c r="E28368" s="61" t="s">
        <v>17354</v>
      </c>
      <c r="F28368" s="61" t="s">
        <v>141</v>
      </c>
      <c r="G28368" s="61" t="s">
        <v>17343</v>
      </c>
      <c r="H28368" s="61" t="s">
        <v>15749</v>
      </c>
      <c r="I28368" s="61">
        <v>46.22</v>
      </c>
      <c r="J28368" s="61">
        <v>-118.15</v>
      </c>
      <c r="K28368">
        <v>1908</v>
      </c>
      <c r="L28368"/>
      <c r="M28368"/>
    </row>
    <row r="28369" spans="1:13">
      <c r="A28369" s="61" t="s">
        <v>40</v>
      </c>
      <c r="B28369" s="61">
        <v>99362</v>
      </c>
      <c r="C28369" s="63" t="s">
        <v>968</v>
      </c>
      <c r="D28369" s="61">
        <v>0</v>
      </c>
      <c r="E28369" s="61" t="s">
        <v>17355</v>
      </c>
      <c r="F28369" s="61" t="s">
        <v>141</v>
      </c>
      <c r="G28369" s="61" t="s">
        <v>17343</v>
      </c>
      <c r="H28369" s="61" t="s">
        <v>15749</v>
      </c>
      <c r="I28369" s="61">
        <v>46.11</v>
      </c>
      <c r="J28369" s="61">
        <v>-118.3</v>
      </c>
      <c r="K28369">
        <v>43249</v>
      </c>
      <c r="L28369"/>
      <c r="M28369"/>
    </row>
    <row r="28370" spans="1:13">
      <c r="A28370" s="61" t="s">
        <v>40</v>
      </c>
      <c r="B28370" s="61">
        <v>98951</v>
      </c>
      <c r="C28370" s="63" t="s">
        <v>968</v>
      </c>
      <c r="D28370" s="61">
        <v>0</v>
      </c>
      <c r="E28370" s="61" t="s">
        <v>17293</v>
      </c>
      <c r="F28370" s="61" t="s">
        <v>141</v>
      </c>
      <c r="G28370" s="61" t="s">
        <v>17283</v>
      </c>
      <c r="H28370" s="61" t="s">
        <v>15749</v>
      </c>
      <c r="I28370" s="61">
        <v>46.45</v>
      </c>
      <c r="J28370" s="61">
        <v>-120.51</v>
      </c>
      <c r="K28370">
        <v>13821</v>
      </c>
      <c r="L28370"/>
      <c r="M28370"/>
    </row>
    <row r="28371" spans="1:13">
      <c r="A28371" s="61" t="s">
        <v>40</v>
      </c>
      <c r="B28371" s="61">
        <v>98857</v>
      </c>
      <c r="C28371" s="63" t="s">
        <v>968</v>
      </c>
      <c r="D28371" s="61">
        <v>0</v>
      </c>
      <c r="E28371" s="61" t="s">
        <v>17281</v>
      </c>
      <c r="F28371" s="61" t="s">
        <v>141</v>
      </c>
      <c r="G28371" s="61" t="s">
        <v>6526</v>
      </c>
      <c r="H28371" s="61" t="s">
        <v>15749</v>
      </c>
      <c r="I28371" s="61">
        <v>47.01</v>
      </c>
      <c r="J28371" s="61">
        <v>-119.12</v>
      </c>
      <c r="K28371">
        <v>3999</v>
      </c>
      <c r="L28371"/>
      <c r="M28371"/>
    </row>
    <row r="28372" spans="1:13">
      <c r="A28372" s="61" t="s">
        <v>40</v>
      </c>
      <c r="B28372" s="61">
        <v>98671</v>
      </c>
      <c r="C28372" s="63" t="s">
        <v>968</v>
      </c>
      <c r="D28372" s="61">
        <v>0</v>
      </c>
      <c r="E28372" s="61" t="s">
        <v>17260</v>
      </c>
      <c r="F28372" s="61" t="s">
        <v>141</v>
      </c>
      <c r="G28372" s="61" t="s">
        <v>8707</v>
      </c>
      <c r="H28372" s="61" t="s">
        <v>15749</v>
      </c>
      <c r="I28372" s="61">
        <v>45.61</v>
      </c>
      <c r="J28372" s="61">
        <v>-122.23</v>
      </c>
      <c r="K28372">
        <v>24857</v>
      </c>
      <c r="L28372"/>
      <c r="M28372"/>
    </row>
    <row r="28373" spans="1:13">
      <c r="A28373" s="61" t="s">
        <v>40</v>
      </c>
      <c r="B28373" s="61">
        <v>99371</v>
      </c>
      <c r="C28373" s="63" t="s">
        <v>968</v>
      </c>
      <c r="D28373" s="61">
        <v>0</v>
      </c>
      <c r="E28373" s="61" t="s">
        <v>17356</v>
      </c>
      <c r="F28373" s="61" t="s">
        <v>141</v>
      </c>
      <c r="G28373" s="61" t="s">
        <v>4633</v>
      </c>
      <c r="H28373" s="61" t="s">
        <v>15749</v>
      </c>
      <c r="I28373" s="61">
        <v>46.82</v>
      </c>
      <c r="J28373" s="61">
        <v>-118.32</v>
      </c>
      <c r="K28373">
        <v>346</v>
      </c>
      <c r="L28373"/>
      <c r="M28373"/>
    </row>
    <row r="28374" spans="1:13">
      <c r="A28374" s="61" t="s">
        <v>40</v>
      </c>
      <c r="B28374" s="61">
        <v>98858</v>
      </c>
      <c r="C28374" s="63" t="s">
        <v>968</v>
      </c>
      <c r="D28374" s="61">
        <v>0</v>
      </c>
      <c r="E28374" s="61" t="s">
        <v>1921</v>
      </c>
      <c r="F28374" s="61" t="s">
        <v>141</v>
      </c>
      <c r="G28374" s="61" t="s">
        <v>244</v>
      </c>
      <c r="H28374" s="61" t="s">
        <v>15749</v>
      </c>
      <c r="I28374" s="61">
        <v>47.69</v>
      </c>
      <c r="J28374" s="61">
        <v>-119.88</v>
      </c>
      <c r="K28374">
        <v>1620</v>
      </c>
      <c r="L28374"/>
      <c r="M28374"/>
    </row>
    <row r="28375" spans="1:13">
      <c r="A28375" s="61" t="s">
        <v>40</v>
      </c>
      <c r="B28375" s="61">
        <v>98859</v>
      </c>
      <c r="C28375" s="63" t="s">
        <v>968</v>
      </c>
      <c r="D28375" s="61">
        <v>0</v>
      </c>
      <c r="E28375" s="61" t="s">
        <v>12410</v>
      </c>
      <c r="F28375" s="61" t="s">
        <v>141</v>
      </c>
      <c r="G28375" s="61" t="s">
        <v>17266</v>
      </c>
      <c r="H28375" s="61" t="s">
        <v>15749</v>
      </c>
      <c r="I28375" s="61">
        <v>48.82</v>
      </c>
      <c r="J28375" s="61">
        <v>-118.95</v>
      </c>
      <c r="K28375">
        <v>230</v>
      </c>
      <c r="L28375"/>
      <c r="M28375"/>
    </row>
    <row r="28376" spans="1:13">
      <c r="A28376" s="61" t="s">
        <v>40</v>
      </c>
      <c r="B28376" s="61">
        <v>99040</v>
      </c>
      <c r="C28376" s="63" t="s">
        <v>968</v>
      </c>
      <c r="D28376" s="61">
        <v>0</v>
      </c>
      <c r="E28376" s="61" t="s">
        <v>17314</v>
      </c>
      <c r="F28376" s="61" t="s">
        <v>141</v>
      </c>
      <c r="G28376" s="61" t="s">
        <v>11495</v>
      </c>
      <c r="H28376" s="61" t="s">
        <v>15749</v>
      </c>
      <c r="I28376" s="61">
        <v>47.89</v>
      </c>
      <c r="J28376" s="61">
        <v>-117.99</v>
      </c>
      <c r="K28376">
        <v>825</v>
      </c>
      <c r="L28376"/>
      <c r="M28376"/>
    </row>
    <row r="28377" spans="1:13">
      <c r="A28377" s="61" t="s">
        <v>40</v>
      </c>
      <c r="B28377" s="61">
        <v>98801</v>
      </c>
      <c r="C28377" s="63" t="s">
        <v>968</v>
      </c>
      <c r="D28377" s="61">
        <v>0</v>
      </c>
      <c r="E28377" s="61" t="s">
        <v>17263</v>
      </c>
      <c r="F28377" s="61" t="s">
        <v>141</v>
      </c>
      <c r="G28377" s="61" t="s">
        <v>17264</v>
      </c>
      <c r="H28377" s="61" t="s">
        <v>15749</v>
      </c>
      <c r="I28377" s="61">
        <v>47.37</v>
      </c>
      <c r="J28377" s="61">
        <v>-120.35</v>
      </c>
      <c r="K28377">
        <v>44970</v>
      </c>
      <c r="L28377"/>
      <c r="M28377"/>
    </row>
    <row r="28378" spans="1:13">
      <c r="A28378" s="61" t="s">
        <v>40</v>
      </c>
      <c r="B28378" s="61">
        <v>99353</v>
      </c>
      <c r="C28378" s="63" t="s">
        <v>968</v>
      </c>
      <c r="D28378" s="61">
        <v>0</v>
      </c>
      <c r="E28378" s="61" t="s">
        <v>17351</v>
      </c>
      <c r="F28378" s="61" t="s">
        <v>141</v>
      </c>
      <c r="G28378" s="61" t="s">
        <v>8265</v>
      </c>
      <c r="H28378" s="61" t="s">
        <v>15749</v>
      </c>
      <c r="I28378" s="61">
        <v>46.31</v>
      </c>
      <c r="J28378" s="61">
        <v>-119.37</v>
      </c>
      <c r="K28378">
        <v>17934</v>
      </c>
      <c r="L28378"/>
      <c r="M28378"/>
    </row>
    <row r="28379" spans="1:13">
      <c r="A28379" s="61" t="s">
        <v>40</v>
      </c>
      <c r="B28379" s="61">
        <v>98595</v>
      </c>
      <c r="C28379" s="63" t="s">
        <v>968</v>
      </c>
      <c r="D28379" s="61">
        <v>0</v>
      </c>
      <c r="E28379" s="61" t="s">
        <v>1409</v>
      </c>
      <c r="F28379" s="61" t="s">
        <v>141</v>
      </c>
      <c r="G28379" s="61" t="s">
        <v>17207</v>
      </c>
      <c r="H28379" s="61" t="s">
        <v>15749</v>
      </c>
      <c r="I28379" s="61">
        <v>46.87</v>
      </c>
      <c r="J28379" s="61">
        <v>-124.11</v>
      </c>
      <c r="K28379">
        <v>2995</v>
      </c>
      <c r="L28379"/>
      <c r="M28379"/>
    </row>
    <row r="28380" spans="1:13">
      <c r="A28380" s="61" t="s">
        <v>40</v>
      </c>
      <c r="B28380" s="61">
        <v>98672</v>
      </c>
      <c r="C28380" s="63" t="s">
        <v>968</v>
      </c>
      <c r="D28380" s="61">
        <v>0</v>
      </c>
      <c r="E28380" s="61" t="s">
        <v>17261</v>
      </c>
      <c r="F28380" s="61" t="s">
        <v>141</v>
      </c>
      <c r="G28380" s="61" t="s">
        <v>17238</v>
      </c>
      <c r="H28380" s="61" t="s">
        <v>15749</v>
      </c>
      <c r="I28380" s="61">
        <v>45.82</v>
      </c>
      <c r="J28380" s="61">
        <v>-121.46</v>
      </c>
      <c r="K28380">
        <v>7370</v>
      </c>
      <c r="L28380"/>
      <c r="M28380"/>
    </row>
    <row r="28381" spans="1:13">
      <c r="A28381" s="61" t="s">
        <v>40</v>
      </c>
      <c r="B28381" s="61">
        <v>98952</v>
      </c>
      <c r="C28381" s="63" t="s">
        <v>968</v>
      </c>
      <c r="D28381" s="61">
        <v>0</v>
      </c>
      <c r="E28381" s="61" t="s">
        <v>17294</v>
      </c>
      <c r="F28381" s="61" t="s">
        <v>141</v>
      </c>
      <c r="G28381" s="61" t="s">
        <v>17283</v>
      </c>
      <c r="H28381" s="61" t="s">
        <v>15749</v>
      </c>
      <c r="I28381" s="61">
        <v>46.36</v>
      </c>
      <c r="J28381" s="61">
        <v>-120.78</v>
      </c>
      <c r="K28381">
        <v>2347</v>
      </c>
      <c r="L28381"/>
      <c r="M28381"/>
    </row>
    <row r="28382" spans="1:13">
      <c r="A28382" s="61" t="s">
        <v>40</v>
      </c>
      <c r="B28382" s="61">
        <v>99185</v>
      </c>
      <c r="C28382" s="63" t="s">
        <v>968</v>
      </c>
      <c r="D28382" s="61">
        <v>0</v>
      </c>
      <c r="E28382" s="61" t="s">
        <v>6448</v>
      </c>
      <c r="F28382" s="61" t="s">
        <v>141</v>
      </c>
      <c r="G28382" s="61" t="s">
        <v>581</v>
      </c>
      <c r="H28382" s="61" t="s">
        <v>15749</v>
      </c>
      <c r="I28382" s="61">
        <v>47.72</v>
      </c>
      <c r="J28382" s="61">
        <v>-118.7</v>
      </c>
      <c r="K28382">
        <v>1374</v>
      </c>
      <c r="L28382"/>
      <c r="M28382"/>
    </row>
    <row r="28383" spans="1:13">
      <c r="A28383" s="61" t="s">
        <v>40</v>
      </c>
      <c r="B28383" s="61">
        <v>98596</v>
      </c>
      <c r="C28383" s="63" t="s">
        <v>968</v>
      </c>
      <c r="D28383" s="61">
        <v>0</v>
      </c>
      <c r="E28383" s="61" t="s">
        <v>17236</v>
      </c>
      <c r="F28383" s="61" t="s">
        <v>141</v>
      </c>
      <c r="G28383" s="61" t="s">
        <v>3494</v>
      </c>
      <c r="H28383" s="61" t="s">
        <v>15749</v>
      </c>
      <c r="I28383" s="61">
        <v>46.48</v>
      </c>
      <c r="J28383" s="61">
        <v>-122.87</v>
      </c>
      <c r="K28383">
        <v>6990</v>
      </c>
      <c r="L28383"/>
      <c r="M28383"/>
    </row>
    <row r="28384" spans="1:13">
      <c r="A28384" s="61" t="s">
        <v>40</v>
      </c>
      <c r="B28384" s="61">
        <v>98862</v>
      </c>
      <c r="C28384" s="63" t="s">
        <v>968</v>
      </c>
      <c r="D28384" s="61">
        <v>0</v>
      </c>
      <c r="E28384" s="61" t="s">
        <v>1282</v>
      </c>
      <c r="F28384" s="61" t="s">
        <v>141</v>
      </c>
      <c r="G28384" s="61" t="s">
        <v>17266</v>
      </c>
      <c r="H28384" s="61" t="s">
        <v>15749</v>
      </c>
      <c r="I28384" s="61">
        <v>48.5</v>
      </c>
      <c r="J28384" s="61">
        <v>-120.33</v>
      </c>
      <c r="K28384">
        <v>2764</v>
      </c>
      <c r="L28384"/>
      <c r="M28384"/>
    </row>
    <row r="28385" spans="1:13">
      <c r="A28385" s="61" t="s">
        <v>40</v>
      </c>
      <c r="B28385" s="61">
        <v>98072</v>
      </c>
      <c r="C28385" s="63" t="s">
        <v>968</v>
      </c>
      <c r="D28385" s="61">
        <v>0</v>
      </c>
      <c r="E28385" s="61" t="s">
        <v>17141</v>
      </c>
      <c r="F28385" s="61" t="s">
        <v>141</v>
      </c>
      <c r="G28385" s="61" t="s">
        <v>15316</v>
      </c>
      <c r="H28385" s="61" t="s">
        <v>15749</v>
      </c>
      <c r="I28385" s="61">
        <v>47.75</v>
      </c>
      <c r="J28385" s="61">
        <v>-122.09</v>
      </c>
      <c r="K28385">
        <v>24939</v>
      </c>
      <c r="L28385"/>
      <c r="M28385"/>
    </row>
    <row r="28386" spans="1:13">
      <c r="A28386" s="61" t="s">
        <v>40</v>
      </c>
      <c r="B28386" s="61">
        <v>98077</v>
      </c>
      <c r="C28386" s="63" t="s">
        <v>968</v>
      </c>
      <c r="D28386" s="61">
        <v>0</v>
      </c>
      <c r="E28386" s="61" t="s">
        <v>17141</v>
      </c>
      <c r="F28386" s="61" t="s">
        <v>141</v>
      </c>
      <c r="G28386" s="61" t="s">
        <v>15316</v>
      </c>
      <c r="H28386" s="61" t="s">
        <v>15749</v>
      </c>
      <c r="I28386" s="61">
        <v>47.75</v>
      </c>
      <c r="J28386" s="61">
        <v>-122.04</v>
      </c>
      <c r="K28386">
        <v>13522</v>
      </c>
      <c r="L28386"/>
      <c r="M28386"/>
    </row>
    <row r="28387" spans="1:13">
      <c r="A28387" s="61" t="s">
        <v>40</v>
      </c>
      <c r="B28387" s="61">
        <v>98674</v>
      </c>
      <c r="C28387" s="63" t="s">
        <v>968</v>
      </c>
      <c r="D28387" s="61">
        <v>0</v>
      </c>
      <c r="E28387" s="61" t="s">
        <v>915</v>
      </c>
      <c r="F28387" s="61" t="s">
        <v>141</v>
      </c>
      <c r="G28387" s="61" t="s">
        <v>17230</v>
      </c>
      <c r="H28387" s="61" t="s">
        <v>15749</v>
      </c>
      <c r="I28387" s="61">
        <v>45.94</v>
      </c>
      <c r="J28387" s="61">
        <v>-122.67</v>
      </c>
      <c r="K28387">
        <v>14415</v>
      </c>
      <c r="L28387"/>
      <c r="M28387"/>
    </row>
    <row r="28388" spans="1:13">
      <c r="A28388" s="61" t="s">
        <v>40</v>
      </c>
      <c r="B28388" s="61">
        <v>98675</v>
      </c>
      <c r="C28388" s="63" t="s">
        <v>968</v>
      </c>
      <c r="D28388" s="61">
        <v>0</v>
      </c>
      <c r="E28388" s="61" t="s">
        <v>17262</v>
      </c>
      <c r="F28388" s="61" t="s">
        <v>141</v>
      </c>
      <c r="G28388" s="61" t="s">
        <v>8707</v>
      </c>
      <c r="H28388" s="61" t="s">
        <v>15749</v>
      </c>
      <c r="I28388" s="61">
        <v>45.83</v>
      </c>
      <c r="J28388" s="61">
        <v>-122.38</v>
      </c>
      <c r="K28388">
        <v>7688</v>
      </c>
      <c r="L28388"/>
      <c r="M28388"/>
    </row>
    <row r="28389" spans="1:13">
      <c r="A28389" s="61" t="s">
        <v>40</v>
      </c>
      <c r="B28389" s="61">
        <v>98903</v>
      </c>
      <c r="C28389" s="63" t="s">
        <v>968</v>
      </c>
      <c r="D28389" s="61">
        <v>0</v>
      </c>
      <c r="E28389" s="61" t="s">
        <v>17282</v>
      </c>
      <c r="F28389" s="61" t="s">
        <v>141</v>
      </c>
      <c r="G28389" s="61" t="s">
        <v>17283</v>
      </c>
      <c r="H28389" s="61" t="s">
        <v>15749</v>
      </c>
      <c r="I28389" s="61">
        <v>46.54</v>
      </c>
      <c r="J28389" s="61">
        <v>-120.76</v>
      </c>
      <c r="K28389">
        <v>17491</v>
      </c>
      <c r="L28389"/>
      <c r="M28389"/>
    </row>
    <row r="28390" spans="1:13">
      <c r="A28390" s="61" t="s">
        <v>40</v>
      </c>
      <c r="B28390" s="61">
        <v>98908</v>
      </c>
      <c r="C28390" s="63" t="s">
        <v>968</v>
      </c>
      <c r="D28390" s="61">
        <v>0</v>
      </c>
      <c r="E28390" s="61" t="s">
        <v>17282</v>
      </c>
      <c r="F28390" s="61" t="s">
        <v>141</v>
      </c>
      <c r="G28390" s="61" t="s">
        <v>17283</v>
      </c>
      <c r="H28390" s="61" t="s">
        <v>15749</v>
      </c>
      <c r="I28390" s="61">
        <v>46.62</v>
      </c>
      <c r="J28390" s="61">
        <v>-120.69</v>
      </c>
      <c r="K28390">
        <v>38205</v>
      </c>
      <c r="L28390"/>
      <c r="M28390"/>
    </row>
    <row r="28391" spans="1:13">
      <c r="A28391" s="61" t="s">
        <v>40</v>
      </c>
      <c r="B28391" s="61">
        <v>98902</v>
      </c>
      <c r="C28391" s="63" t="s">
        <v>968</v>
      </c>
      <c r="D28391" s="61">
        <v>0</v>
      </c>
      <c r="E28391" s="61" t="s">
        <v>17282</v>
      </c>
      <c r="F28391" s="61" t="s">
        <v>141</v>
      </c>
      <c r="G28391" s="61" t="s">
        <v>17283</v>
      </c>
      <c r="H28391" s="61" t="s">
        <v>15749</v>
      </c>
      <c r="I28391" s="61">
        <v>46.59</v>
      </c>
      <c r="J28391" s="61">
        <v>-120.53</v>
      </c>
      <c r="K28391">
        <v>47589</v>
      </c>
      <c r="L28391"/>
      <c r="M28391"/>
    </row>
    <row r="28392" spans="1:13">
      <c r="A28392" s="61" t="s">
        <v>40</v>
      </c>
      <c r="B28392" s="61">
        <v>98901</v>
      </c>
      <c r="C28392" s="63" t="s">
        <v>968</v>
      </c>
      <c r="D28392" s="61">
        <v>0</v>
      </c>
      <c r="E28392" s="61" t="s">
        <v>17282</v>
      </c>
      <c r="F28392" s="61" t="s">
        <v>141</v>
      </c>
      <c r="G28392" s="61" t="s">
        <v>17283</v>
      </c>
      <c r="H28392" s="61" t="s">
        <v>15749</v>
      </c>
      <c r="I28392" s="61">
        <v>46.72</v>
      </c>
      <c r="J28392" s="61">
        <v>-120.41</v>
      </c>
      <c r="K28392">
        <v>32351</v>
      </c>
      <c r="L28392"/>
      <c r="M28392"/>
    </row>
    <row r="28393" spans="1:13">
      <c r="A28393" s="61" t="s">
        <v>40</v>
      </c>
      <c r="B28393" s="61">
        <v>98597</v>
      </c>
      <c r="C28393" s="63" t="s">
        <v>968</v>
      </c>
      <c r="D28393" s="61">
        <v>0</v>
      </c>
      <c r="E28393" s="61" t="s">
        <v>17237</v>
      </c>
      <c r="F28393" s="61" t="s">
        <v>141</v>
      </c>
      <c r="G28393" s="61" t="s">
        <v>13618</v>
      </c>
      <c r="H28393" s="61" t="s">
        <v>15749</v>
      </c>
      <c r="I28393" s="61">
        <v>46.87</v>
      </c>
      <c r="J28393" s="61">
        <v>-122.57</v>
      </c>
      <c r="K28393">
        <v>27233</v>
      </c>
      <c r="L28393"/>
      <c r="M28393"/>
    </row>
    <row r="28394" spans="1:13">
      <c r="A28394" s="61" t="s">
        <v>40</v>
      </c>
      <c r="B28394" s="61">
        <v>98953</v>
      </c>
      <c r="C28394" s="63" t="s">
        <v>968</v>
      </c>
      <c r="D28394" s="61">
        <v>0</v>
      </c>
      <c r="E28394" s="61" t="s">
        <v>17295</v>
      </c>
      <c r="F28394" s="61" t="s">
        <v>141</v>
      </c>
      <c r="G28394" s="61" t="s">
        <v>17283</v>
      </c>
      <c r="H28394" s="61" t="s">
        <v>15749</v>
      </c>
      <c r="I28394" s="61">
        <v>46.41</v>
      </c>
      <c r="J28394" s="61">
        <v>-120.23</v>
      </c>
      <c r="K28394">
        <v>6841</v>
      </c>
      <c r="L28394"/>
      <c r="M28394"/>
    </row>
    <row r="28395" spans="1:13">
      <c r="A28395" s="61" t="s">
        <v>40</v>
      </c>
      <c r="B28395" s="61">
        <v>54405</v>
      </c>
      <c r="C28395" s="63" t="s">
        <v>968</v>
      </c>
      <c r="D28395" s="61">
        <v>0</v>
      </c>
      <c r="E28395" s="61" t="s">
        <v>11035</v>
      </c>
      <c r="F28395" s="61" t="s">
        <v>145</v>
      </c>
      <c r="G28395" s="61" t="s">
        <v>8707</v>
      </c>
      <c r="H28395" s="61" t="s">
        <v>7409</v>
      </c>
      <c r="I28395" s="61">
        <v>44.94</v>
      </c>
      <c r="J28395" s="61">
        <v>-90.31</v>
      </c>
      <c r="K28395">
        <v>2947</v>
      </c>
      <c r="L28395"/>
      <c r="M28395"/>
    </row>
    <row r="28396" spans="1:13">
      <c r="A28396" s="61" t="s">
        <v>40</v>
      </c>
      <c r="B28396" s="61">
        <v>54101</v>
      </c>
      <c r="C28396" s="63" t="s">
        <v>968</v>
      </c>
      <c r="D28396" s="61">
        <v>0</v>
      </c>
      <c r="E28396" s="61" t="s">
        <v>10974</v>
      </c>
      <c r="F28396" s="61" t="s">
        <v>145</v>
      </c>
      <c r="G28396" s="61" t="s">
        <v>10975</v>
      </c>
      <c r="H28396" s="61" t="s">
        <v>7409</v>
      </c>
      <c r="I28396" s="61">
        <v>44.78</v>
      </c>
      <c r="J28396" s="61">
        <v>-88.06</v>
      </c>
      <c r="K28396">
        <v>2773</v>
      </c>
      <c r="L28396"/>
      <c r="M28396"/>
    </row>
    <row r="28397" spans="1:13">
      <c r="A28397" s="61" t="s">
        <v>40</v>
      </c>
      <c r="B28397" s="61">
        <v>53910</v>
      </c>
      <c r="C28397" s="63" t="s">
        <v>968</v>
      </c>
      <c r="D28397" s="61">
        <v>0</v>
      </c>
      <c r="E28397" s="61" t="s">
        <v>1039</v>
      </c>
      <c r="F28397" s="61" t="s">
        <v>145</v>
      </c>
      <c r="G28397" s="61" t="s">
        <v>4633</v>
      </c>
      <c r="H28397" s="61" t="s">
        <v>7409</v>
      </c>
      <c r="I28397" s="61">
        <v>43.95</v>
      </c>
      <c r="J28397" s="61">
        <v>-89.81</v>
      </c>
      <c r="K28397">
        <v>3264</v>
      </c>
      <c r="L28397"/>
      <c r="M28397"/>
    </row>
    <row r="28398" spans="1:13">
      <c r="A28398" s="61" t="s">
        <v>40</v>
      </c>
      <c r="B28398" s="61">
        <v>53001</v>
      </c>
      <c r="C28398" s="63" t="s">
        <v>968</v>
      </c>
      <c r="D28398" s="61">
        <v>0</v>
      </c>
      <c r="E28398" s="61" t="s">
        <v>10833</v>
      </c>
      <c r="F28398" s="61" t="s">
        <v>145</v>
      </c>
      <c r="G28398" s="61" t="s">
        <v>10834</v>
      </c>
      <c r="H28398" s="61" t="s">
        <v>7409</v>
      </c>
      <c r="I28398" s="61">
        <v>43.61</v>
      </c>
      <c r="J28398" s="61">
        <v>-88.06</v>
      </c>
      <c r="K28398">
        <v>1857</v>
      </c>
      <c r="L28398"/>
      <c r="M28398"/>
    </row>
    <row r="28399" spans="1:13">
      <c r="A28399" s="61" t="s">
        <v>40</v>
      </c>
      <c r="B28399" s="61">
        <v>53502</v>
      </c>
      <c r="C28399" s="63" t="s">
        <v>968</v>
      </c>
      <c r="D28399" s="61">
        <v>0</v>
      </c>
      <c r="E28399" s="61" t="s">
        <v>825</v>
      </c>
      <c r="F28399" s="61" t="s">
        <v>145</v>
      </c>
      <c r="G28399" s="61" t="s">
        <v>9110</v>
      </c>
      <c r="H28399" s="61" t="s">
        <v>7409</v>
      </c>
      <c r="I28399" s="61">
        <v>42.7</v>
      </c>
      <c r="J28399" s="61">
        <v>-89.43</v>
      </c>
      <c r="K28399">
        <v>2615</v>
      </c>
      <c r="L28399"/>
      <c r="M28399"/>
    </row>
    <row r="28400" spans="1:13">
      <c r="A28400" s="61" t="s">
        <v>40</v>
      </c>
      <c r="B28400" s="61">
        <v>54201</v>
      </c>
      <c r="C28400" s="63" t="s">
        <v>968</v>
      </c>
      <c r="D28400" s="61">
        <v>0</v>
      </c>
      <c r="E28400" s="61" t="s">
        <v>8422</v>
      </c>
      <c r="F28400" s="61" t="s">
        <v>145</v>
      </c>
      <c r="G28400" s="61" t="s">
        <v>11015</v>
      </c>
      <c r="H28400" s="61" t="s">
        <v>7409</v>
      </c>
      <c r="I28400" s="61">
        <v>44.6</v>
      </c>
      <c r="J28400" s="61">
        <v>-87.44</v>
      </c>
      <c r="K28400">
        <v>5281</v>
      </c>
      <c r="L28400"/>
      <c r="M28400"/>
    </row>
    <row r="28401" spans="1:13">
      <c r="A28401" s="61" t="s">
        <v>40</v>
      </c>
      <c r="B28401" s="61">
        <v>53002</v>
      </c>
      <c r="C28401" s="63" t="s">
        <v>968</v>
      </c>
      <c r="D28401" s="61">
        <v>0</v>
      </c>
      <c r="E28401" s="61" t="s">
        <v>9904</v>
      </c>
      <c r="F28401" s="61" t="s">
        <v>145</v>
      </c>
      <c r="G28401" s="61" t="s">
        <v>625</v>
      </c>
      <c r="H28401" s="61" t="s">
        <v>7409</v>
      </c>
      <c r="I28401" s="61">
        <v>43.47</v>
      </c>
      <c r="J28401" s="61">
        <v>-88.35</v>
      </c>
      <c r="K28401">
        <v>2436</v>
      </c>
      <c r="L28401"/>
      <c r="M28401"/>
    </row>
    <row r="28402" spans="1:13">
      <c r="A28402" s="61" t="s">
        <v>40</v>
      </c>
      <c r="B28402" s="61">
        <v>54610</v>
      </c>
      <c r="C28402" s="63" t="s">
        <v>968</v>
      </c>
      <c r="D28402" s="61">
        <v>0</v>
      </c>
      <c r="E28402" s="61" t="s">
        <v>740</v>
      </c>
      <c r="F28402" s="61" t="s">
        <v>145</v>
      </c>
      <c r="G28402" s="61" t="s">
        <v>11111</v>
      </c>
      <c r="H28402" s="61" t="s">
        <v>7409</v>
      </c>
      <c r="I28402" s="61">
        <v>44.33</v>
      </c>
      <c r="J28402" s="61">
        <v>-91.92</v>
      </c>
      <c r="K28402">
        <v>1521</v>
      </c>
      <c r="L28402"/>
      <c r="M28402"/>
    </row>
    <row r="28403" spans="1:13">
      <c r="A28403" s="61" t="s">
        <v>40</v>
      </c>
      <c r="B28403" s="61">
        <v>54611</v>
      </c>
      <c r="C28403" s="63" t="s">
        <v>968</v>
      </c>
      <c r="D28403" s="61">
        <v>0</v>
      </c>
      <c r="E28403" s="61" t="s">
        <v>11112</v>
      </c>
      <c r="F28403" s="61" t="s">
        <v>145</v>
      </c>
      <c r="G28403" s="61" t="s">
        <v>425</v>
      </c>
      <c r="H28403" s="61" t="s">
        <v>7409</v>
      </c>
      <c r="I28403" s="61">
        <v>44.43</v>
      </c>
      <c r="J28403" s="61">
        <v>-90.91</v>
      </c>
      <c r="K28403">
        <v>1162</v>
      </c>
      <c r="L28403"/>
      <c r="M28403"/>
    </row>
    <row r="28404" spans="1:13">
      <c r="A28404" s="61" t="s">
        <v>40</v>
      </c>
      <c r="B28404" s="61">
        <v>54805</v>
      </c>
      <c r="C28404" s="63" t="s">
        <v>968</v>
      </c>
      <c r="D28404" s="61">
        <v>0</v>
      </c>
      <c r="E28404" s="61" t="s">
        <v>11174</v>
      </c>
      <c r="F28404" s="61" t="s">
        <v>145</v>
      </c>
      <c r="G28404" s="61" t="s">
        <v>10967</v>
      </c>
      <c r="H28404" s="61" t="s">
        <v>7409</v>
      </c>
      <c r="I28404" s="61">
        <v>45.41</v>
      </c>
      <c r="J28404" s="61">
        <v>-92.03</v>
      </c>
      <c r="K28404">
        <v>1444</v>
      </c>
      <c r="L28404"/>
      <c r="M28404"/>
    </row>
    <row r="28405" spans="1:13">
      <c r="A28405" s="61" t="s">
        <v>40</v>
      </c>
      <c r="B28405" s="61">
        <v>54909</v>
      </c>
      <c r="C28405" s="63" t="s">
        <v>968</v>
      </c>
      <c r="D28405" s="61">
        <v>0</v>
      </c>
      <c r="E28405" s="61" t="s">
        <v>3891</v>
      </c>
      <c r="F28405" s="61" t="s">
        <v>145</v>
      </c>
      <c r="G28405" s="61" t="s">
        <v>9339</v>
      </c>
      <c r="H28405" s="61" t="s">
        <v>7409</v>
      </c>
      <c r="I28405" s="61">
        <v>44.26</v>
      </c>
      <c r="J28405" s="61">
        <v>-89.4</v>
      </c>
      <c r="K28405">
        <v>2050</v>
      </c>
      <c r="L28405"/>
      <c r="M28405"/>
    </row>
    <row r="28406" spans="1:13">
      <c r="A28406" s="61" t="s">
        <v>40</v>
      </c>
      <c r="B28406" s="61">
        <v>54720</v>
      </c>
      <c r="C28406" s="63" t="s">
        <v>968</v>
      </c>
      <c r="D28406" s="61">
        <v>0</v>
      </c>
      <c r="E28406" s="61" t="s">
        <v>4400</v>
      </c>
      <c r="F28406" s="61" t="s">
        <v>145</v>
      </c>
      <c r="G28406" s="61" t="s">
        <v>11139</v>
      </c>
      <c r="H28406" s="61" t="s">
        <v>7409</v>
      </c>
      <c r="I28406" s="61">
        <v>44.8</v>
      </c>
      <c r="J28406" s="61">
        <v>-91.44</v>
      </c>
      <c r="K28406">
        <v>8580</v>
      </c>
      <c r="L28406"/>
      <c r="M28406"/>
    </row>
    <row r="28407" spans="1:13">
      <c r="A28407" s="61" t="s">
        <v>40</v>
      </c>
      <c r="B28407" s="61">
        <v>54102</v>
      </c>
      <c r="C28407" s="63" t="s">
        <v>968</v>
      </c>
      <c r="D28407" s="61">
        <v>0</v>
      </c>
      <c r="E28407" s="61" t="s">
        <v>10976</v>
      </c>
      <c r="F28407" s="61" t="s">
        <v>145</v>
      </c>
      <c r="G28407" s="61" t="s">
        <v>10977</v>
      </c>
      <c r="H28407" s="61" t="s">
        <v>7409</v>
      </c>
      <c r="I28407" s="61">
        <v>45.5</v>
      </c>
      <c r="J28407" s="61">
        <v>-88</v>
      </c>
      <c r="K28407">
        <v>809</v>
      </c>
      <c r="L28407"/>
      <c r="M28407"/>
    </row>
    <row r="28408" spans="1:13">
      <c r="A28408" s="61" t="s">
        <v>40</v>
      </c>
      <c r="B28408" s="61">
        <v>54001</v>
      </c>
      <c r="C28408" s="63" t="s">
        <v>968</v>
      </c>
      <c r="D28408" s="61">
        <v>0</v>
      </c>
      <c r="E28408" s="61" t="s">
        <v>10965</v>
      </c>
      <c r="F28408" s="61" t="s">
        <v>145</v>
      </c>
      <c r="G28408" s="61" t="s">
        <v>228</v>
      </c>
      <c r="H28408" s="61" t="s">
        <v>7409</v>
      </c>
      <c r="I28408" s="61">
        <v>45.3</v>
      </c>
      <c r="J28408" s="61">
        <v>-92.36</v>
      </c>
      <c r="K28408">
        <v>8256</v>
      </c>
      <c r="L28408"/>
      <c r="M28408"/>
    </row>
    <row r="28409" spans="1:13">
      <c r="A28409" s="61" t="s">
        <v>40</v>
      </c>
      <c r="B28409" s="61">
        <v>54406</v>
      </c>
      <c r="C28409" s="63" t="s">
        <v>968</v>
      </c>
      <c r="D28409" s="61">
        <v>0</v>
      </c>
      <c r="E28409" s="61" t="s">
        <v>982</v>
      </c>
      <c r="F28409" s="61" t="s">
        <v>145</v>
      </c>
      <c r="G28409" s="61" t="s">
        <v>9339</v>
      </c>
      <c r="H28409" s="61" t="s">
        <v>7409</v>
      </c>
      <c r="I28409" s="61">
        <v>44.44</v>
      </c>
      <c r="J28409" s="61">
        <v>-89.28</v>
      </c>
      <c r="K28409">
        <v>3647</v>
      </c>
      <c r="L28409"/>
      <c r="M28409"/>
    </row>
    <row r="28410" spans="1:13">
      <c r="A28410" s="61" t="s">
        <v>40</v>
      </c>
      <c r="B28410" s="61">
        <v>54407</v>
      </c>
      <c r="C28410" s="63" t="s">
        <v>968</v>
      </c>
      <c r="D28410" s="61">
        <v>0</v>
      </c>
      <c r="E28410" s="61" t="s">
        <v>11036</v>
      </c>
      <c r="F28410" s="61" t="s">
        <v>145</v>
      </c>
      <c r="G28410" s="61" t="s">
        <v>9339</v>
      </c>
      <c r="H28410" s="61" t="s">
        <v>7409</v>
      </c>
      <c r="I28410" s="61">
        <v>44.46</v>
      </c>
      <c r="J28410" s="61">
        <v>-89.31</v>
      </c>
      <c r="K28410">
        <v>1559</v>
      </c>
      <c r="L28410"/>
      <c r="M28410"/>
    </row>
    <row r="28411" spans="1:13">
      <c r="A28411" s="61" t="s">
        <v>40</v>
      </c>
      <c r="B28411" s="61">
        <v>54408</v>
      </c>
      <c r="C28411" s="63" t="s">
        <v>968</v>
      </c>
      <c r="D28411" s="61">
        <v>0</v>
      </c>
      <c r="E28411" s="61" t="s">
        <v>11037</v>
      </c>
      <c r="F28411" s="61" t="s">
        <v>145</v>
      </c>
      <c r="G28411" s="61" t="s">
        <v>11034</v>
      </c>
      <c r="H28411" s="61" t="s">
        <v>7409</v>
      </c>
      <c r="I28411" s="61">
        <v>45.03</v>
      </c>
      <c r="J28411" s="61">
        <v>-89.32</v>
      </c>
      <c r="K28411">
        <v>1046</v>
      </c>
      <c r="L28411"/>
      <c r="M28411"/>
    </row>
    <row r="28412" spans="1:13">
      <c r="A28412" s="61" t="s">
        <v>40</v>
      </c>
      <c r="B28412" s="61">
        <v>54409</v>
      </c>
      <c r="C28412" s="63" t="s">
        <v>968</v>
      </c>
      <c r="D28412" s="61">
        <v>0</v>
      </c>
      <c r="E28412" s="61" t="s">
        <v>11038</v>
      </c>
      <c r="F28412" s="61" t="s">
        <v>145</v>
      </c>
      <c r="G28412" s="61" t="s">
        <v>11039</v>
      </c>
      <c r="H28412" s="61" t="s">
        <v>7409</v>
      </c>
      <c r="I28412" s="61">
        <v>45.14</v>
      </c>
      <c r="J28412" s="61">
        <v>-89.15</v>
      </c>
      <c r="K28412">
        <v>12827</v>
      </c>
      <c r="L28412"/>
      <c r="M28412"/>
    </row>
    <row r="28413" spans="1:13">
      <c r="A28413" s="61" t="s">
        <v>40</v>
      </c>
      <c r="B28413" s="61">
        <v>54914</v>
      </c>
      <c r="C28413" s="63" t="s">
        <v>968</v>
      </c>
      <c r="D28413" s="61">
        <v>0</v>
      </c>
      <c r="E28413" s="61" t="s">
        <v>1919</v>
      </c>
      <c r="F28413" s="61" t="s">
        <v>145</v>
      </c>
      <c r="G28413" s="61" t="s">
        <v>10980</v>
      </c>
      <c r="H28413" s="61" t="s">
        <v>7409</v>
      </c>
      <c r="I28413" s="61">
        <v>44.28</v>
      </c>
      <c r="J28413" s="61">
        <v>-88.45</v>
      </c>
      <c r="K28413">
        <v>31082</v>
      </c>
      <c r="L28413"/>
      <c r="M28413"/>
    </row>
    <row r="28414" spans="1:13">
      <c r="A28414" s="61" t="s">
        <v>40</v>
      </c>
      <c r="B28414" s="61">
        <v>54913</v>
      </c>
      <c r="C28414" s="63" t="s">
        <v>968</v>
      </c>
      <c r="D28414" s="61">
        <v>0</v>
      </c>
      <c r="E28414" s="61" t="s">
        <v>1919</v>
      </c>
      <c r="F28414" s="61" t="s">
        <v>145</v>
      </c>
      <c r="G28414" s="61" t="s">
        <v>10980</v>
      </c>
      <c r="H28414" s="61" t="s">
        <v>7409</v>
      </c>
      <c r="I28414" s="61">
        <v>44.34</v>
      </c>
      <c r="J28414" s="61">
        <v>-88.4</v>
      </c>
      <c r="K28414">
        <v>23818</v>
      </c>
      <c r="L28414"/>
      <c r="M28414"/>
    </row>
    <row r="28415" spans="1:13">
      <c r="A28415" s="61" t="s">
        <v>40</v>
      </c>
      <c r="B28415" s="61">
        <v>54915</v>
      </c>
      <c r="C28415" s="63" t="s">
        <v>968</v>
      </c>
      <c r="D28415" s="61">
        <v>0</v>
      </c>
      <c r="E28415" s="61" t="s">
        <v>1919</v>
      </c>
      <c r="F28415" s="61" t="s">
        <v>145</v>
      </c>
      <c r="G28415" s="61" t="s">
        <v>10980</v>
      </c>
      <c r="H28415" s="61" t="s">
        <v>7409</v>
      </c>
      <c r="I28415" s="61">
        <v>44.26</v>
      </c>
      <c r="J28415" s="61">
        <v>-88.39</v>
      </c>
      <c r="K28415">
        <v>43190</v>
      </c>
      <c r="L28415"/>
      <c r="M28415"/>
    </row>
    <row r="28416" spans="1:13">
      <c r="A28416" s="61" t="s">
        <v>40</v>
      </c>
      <c r="B28416" s="61">
        <v>54911</v>
      </c>
      <c r="C28416" s="63" t="s">
        <v>968</v>
      </c>
      <c r="D28416" s="61">
        <v>0</v>
      </c>
      <c r="E28416" s="61" t="s">
        <v>1919</v>
      </c>
      <c r="F28416" s="61" t="s">
        <v>145</v>
      </c>
      <c r="G28416" s="61" t="s">
        <v>10980</v>
      </c>
      <c r="H28416" s="61" t="s">
        <v>7409</v>
      </c>
      <c r="I28416" s="61">
        <v>44.28</v>
      </c>
      <c r="J28416" s="61">
        <v>-88.38</v>
      </c>
      <c r="K28416">
        <v>26964</v>
      </c>
      <c r="L28416"/>
      <c r="M28416"/>
    </row>
    <row r="28417" spans="1:13">
      <c r="A28417" s="61" t="s">
        <v>40</v>
      </c>
      <c r="B28417" s="61">
        <v>54612</v>
      </c>
      <c r="C28417" s="63" t="s">
        <v>968</v>
      </c>
      <c r="D28417" s="61">
        <v>0</v>
      </c>
      <c r="E28417" s="61" t="s">
        <v>4186</v>
      </c>
      <c r="F28417" s="61" t="s">
        <v>145</v>
      </c>
      <c r="G28417" s="61" t="s">
        <v>11113</v>
      </c>
      <c r="H28417" s="61" t="s">
        <v>7409</v>
      </c>
      <c r="I28417" s="61">
        <v>44.25</v>
      </c>
      <c r="J28417" s="61">
        <v>-91.49</v>
      </c>
      <c r="K28417">
        <v>5816</v>
      </c>
      <c r="L28417"/>
      <c r="M28417"/>
    </row>
    <row r="28418" spans="1:13">
      <c r="A28418" s="61" t="s">
        <v>40</v>
      </c>
      <c r="B28418" s="61">
        <v>53503</v>
      </c>
      <c r="C28418" s="63" t="s">
        <v>968</v>
      </c>
      <c r="D28418" s="61">
        <v>0</v>
      </c>
      <c r="E28418" s="61" t="s">
        <v>10906</v>
      </c>
      <c r="F28418" s="61" t="s">
        <v>145</v>
      </c>
      <c r="G28418" s="61" t="s">
        <v>10739</v>
      </c>
      <c r="H28418" s="61" t="s">
        <v>7409</v>
      </c>
      <c r="I28418" s="61">
        <v>43.16</v>
      </c>
      <c r="J28418" s="61">
        <v>-89.91</v>
      </c>
      <c r="K28418">
        <v>1923</v>
      </c>
      <c r="L28418"/>
      <c r="M28418"/>
    </row>
    <row r="28419" spans="1:13">
      <c r="A28419" s="61" t="s">
        <v>40</v>
      </c>
      <c r="B28419" s="61">
        <v>54511</v>
      </c>
      <c r="C28419" s="63" t="s">
        <v>968</v>
      </c>
      <c r="D28419" s="61">
        <v>0</v>
      </c>
      <c r="E28419" s="61" t="s">
        <v>11077</v>
      </c>
      <c r="F28419" s="61" t="s">
        <v>145</v>
      </c>
      <c r="G28419" s="61" t="s">
        <v>4237</v>
      </c>
      <c r="H28419" s="61" t="s">
        <v>7409</v>
      </c>
      <c r="I28419" s="61">
        <v>45.66</v>
      </c>
      <c r="J28419" s="61">
        <v>-88.88</v>
      </c>
      <c r="K28419">
        <v>1335</v>
      </c>
      <c r="L28419"/>
      <c r="M28419"/>
    </row>
    <row r="28420" spans="1:13">
      <c r="A28420" s="61" t="s">
        <v>40</v>
      </c>
      <c r="B28420" s="61">
        <v>53504</v>
      </c>
      <c r="C28420" s="63" t="s">
        <v>968</v>
      </c>
      <c r="D28420" s="61">
        <v>0</v>
      </c>
      <c r="E28420" s="61" t="s">
        <v>795</v>
      </c>
      <c r="F28420" s="61" t="s">
        <v>145</v>
      </c>
      <c r="G28420" s="61" t="s">
        <v>7333</v>
      </c>
      <c r="H28420" s="61" t="s">
        <v>7409</v>
      </c>
      <c r="I28420" s="61">
        <v>42.7</v>
      </c>
      <c r="J28420" s="61">
        <v>-89.86</v>
      </c>
      <c r="K28420">
        <v>1977</v>
      </c>
      <c r="L28420"/>
      <c r="M28420"/>
    </row>
    <row r="28421" spans="1:13">
      <c r="A28421" s="61" t="s">
        <v>40</v>
      </c>
      <c r="B28421" s="61">
        <v>54721</v>
      </c>
      <c r="C28421" s="63" t="s">
        <v>968</v>
      </c>
      <c r="D28421" s="61">
        <v>0</v>
      </c>
      <c r="E28421" s="61" t="s">
        <v>11140</v>
      </c>
      <c r="F28421" s="61" t="s">
        <v>145</v>
      </c>
      <c r="G28421" s="61" t="s">
        <v>11141</v>
      </c>
      <c r="H28421" s="61" t="s">
        <v>7409</v>
      </c>
      <c r="I28421" s="61">
        <v>44.62</v>
      </c>
      <c r="J28421" s="61">
        <v>-92.06</v>
      </c>
      <c r="K28421">
        <v>1274</v>
      </c>
      <c r="L28421"/>
      <c r="M28421"/>
    </row>
    <row r="28422" spans="1:13">
      <c r="A28422" s="61" t="s">
        <v>40</v>
      </c>
      <c r="B28422" s="61">
        <v>54613</v>
      </c>
      <c r="C28422" s="63" t="s">
        <v>968</v>
      </c>
      <c r="D28422" s="61">
        <v>0</v>
      </c>
      <c r="E28422" s="61" t="s">
        <v>11114</v>
      </c>
      <c r="F28422" s="61" t="s">
        <v>145</v>
      </c>
      <c r="G28422" s="61" t="s">
        <v>4633</v>
      </c>
      <c r="H28422" s="61" t="s">
        <v>7409</v>
      </c>
      <c r="I28422" s="61">
        <v>44.03</v>
      </c>
      <c r="J28422" s="61">
        <v>-89.88</v>
      </c>
      <c r="K28422">
        <v>1768</v>
      </c>
      <c r="L28422"/>
      <c r="M28422"/>
    </row>
    <row r="28423" spans="1:13">
      <c r="A28423" s="61" t="s">
        <v>40</v>
      </c>
      <c r="B28423" s="61">
        <v>53911</v>
      </c>
      <c r="C28423" s="63" t="s">
        <v>968</v>
      </c>
      <c r="D28423" s="61">
        <v>0</v>
      </c>
      <c r="E28423" s="61" t="s">
        <v>918</v>
      </c>
      <c r="F28423" s="61" t="s">
        <v>145</v>
      </c>
      <c r="G28423" s="61" t="s">
        <v>566</v>
      </c>
      <c r="H28423" s="61" t="s">
        <v>7409</v>
      </c>
      <c r="I28423" s="61">
        <v>43.33</v>
      </c>
      <c r="J28423" s="61">
        <v>-89.37</v>
      </c>
      <c r="K28423">
        <v>1383</v>
      </c>
      <c r="L28423"/>
      <c r="M28423"/>
    </row>
    <row r="28424" spans="1:13">
      <c r="A28424" s="61" t="s">
        <v>40</v>
      </c>
      <c r="B28424" s="61">
        <v>54103</v>
      </c>
      <c r="C28424" s="63" t="s">
        <v>968</v>
      </c>
      <c r="D28424" s="61">
        <v>0</v>
      </c>
      <c r="E28424" s="61" t="s">
        <v>10978</v>
      </c>
      <c r="F28424" s="61" t="s">
        <v>145</v>
      </c>
      <c r="G28424" s="61" t="s">
        <v>4237</v>
      </c>
      <c r="H28424" s="61" t="s">
        <v>7409</v>
      </c>
      <c r="I28424" s="61">
        <v>45.65</v>
      </c>
      <c r="J28424" s="61">
        <v>-88.44</v>
      </c>
      <c r="K28424">
        <v>481</v>
      </c>
      <c r="L28424"/>
      <c r="M28424"/>
    </row>
    <row r="28425" spans="1:13">
      <c r="A28425" s="61" t="s">
        <v>40</v>
      </c>
      <c r="B28425" s="61">
        <v>54410</v>
      </c>
      <c r="C28425" s="63" t="s">
        <v>968</v>
      </c>
      <c r="D28425" s="61">
        <v>0</v>
      </c>
      <c r="E28425" s="61" t="s">
        <v>11040</v>
      </c>
      <c r="F28425" s="61" t="s">
        <v>145</v>
      </c>
      <c r="G28425" s="61" t="s">
        <v>6381</v>
      </c>
      <c r="H28425" s="61" t="s">
        <v>7409</v>
      </c>
      <c r="I28425" s="61">
        <v>44.54</v>
      </c>
      <c r="J28425" s="61">
        <v>-90.03</v>
      </c>
      <c r="K28425">
        <v>2321</v>
      </c>
      <c r="L28425"/>
      <c r="M28425"/>
    </row>
    <row r="28426" spans="1:13">
      <c r="A28426" s="61" t="s">
        <v>40</v>
      </c>
      <c r="B28426" s="61">
        <v>54806</v>
      </c>
      <c r="C28426" s="63" t="s">
        <v>968</v>
      </c>
      <c r="D28426" s="61">
        <v>0</v>
      </c>
      <c r="E28426" s="61" t="s">
        <v>1162</v>
      </c>
      <c r="F28426" s="61" t="s">
        <v>145</v>
      </c>
      <c r="G28426" s="61" t="s">
        <v>9413</v>
      </c>
      <c r="H28426" s="61" t="s">
        <v>7409</v>
      </c>
      <c r="I28426" s="61">
        <v>46.57</v>
      </c>
      <c r="J28426" s="61">
        <v>-90.87</v>
      </c>
      <c r="K28426">
        <v>11492</v>
      </c>
      <c r="L28426"/>
      <c r="M28426"/>
    </row>
    <row r="28427" spans="1:13">
      <c r="A28427" s="61" t="s">
        <v>40</v>
      </c>
      <c r="B28427" s="61">
        <v>54104</v>
      </c>
      <c r="C28427" s="63" t="s">
        <v>968</v>
      </c>
      <c r="D28427" s="61">
        <v>0</v>
      </c>
      <c r="E28427" s="61" t="s">
        <v>10979</v>
      </c>
      <c r="F28427" s="61" t="s">
        <v>145</v>
      </c>
      <c r="G28427" s="61" t="s">
        <v>10977</v>
      </c>
      <c r="H28427" s="61" t="s">
        <v>7409</v>
      </c>
      <c r="I28427" s="61">
        <v>45.45</v>
      </c>
      <c r="J28427" s="61">
        <v>-88.28</v>
      </c>
      <c r="K28427">
        <v>1159</v>
      </c>
      <c r="L28427"/>
      <c r="M28427"/>
    </row>
    <row r="28428" spans="1:13">
      <c r="A28428" s="61" t="s">
        <v>40</v>
      </c>
      <c r="B28428" s="61">
        <v>54411</v>
      </c>
      <c r="C28428" s="63" t="s">
        <v>968</v>
      </c>
      <c r="D28428" s="61">
        <v>0</v>
      </c>
      <c r="E28428" s="61" t="s">
        <v>483</v>
      </c>
      <c r="F28428" s="61" t="s">
        <v>145</v>
      </c>
      <c r="G28428" s="61" t="s">
        <v>11034</v>
      </c>
      <c r="H28428" s="61" t="s">
        <v>7409</v>
      </c>
      <c r="I28428" s="61">
        <v>45.03</v>
      </c>
      <c r="J28428" s="61">
        <v>-90.07</v>
      </c>
      <c r="K28428">
        <v>5025</v>
      </c>
      <c r="L28428"/>
      <c r="M28428"/>
    </row>
    <row r="28429" spans="1:13">
      <c r="A28429" s="61" t="s">
        <v>40</v>
      </c>
      <c r="B28429" s="61">
        <v>54412</v>
      </c>
      <c r="C28429" s="63" t="s">
        <v>968</v>
      </c>
      <c r="D28429" s="61">
        <v>0</v>
      </c>
      <c r="E28429" s="61" t="s">
        <v>1327</v>
      </c>
      <c r="F28429" s="61" t="s">
        <v>145</v>
      </c>
      <c r="G28429" s="61" t="s">
        <v>6381</v>
      </c>
      <c r="H28429" s="61" t="s">
        <v>7409</v>
      </c>
      <c r="I28429" s="61">
        <v>44.62</v>
      </c>
      <c r="J28429" s="61">
        <v>-90.01</v>
      </c>
      <c r="K28429">
        <v>2046</v>
      </c>
      <c r="L28429"/>
      <c r="M28429"/>
    </row>
    <row r="28430" spans="1:13">
      <c r="A28430" s="61" t="s">
        <v>40</v>
      </c>
      <c r="B28430" s="61">
        <v>54722</v>
      </c>
      <c r="C28430" s="63" t="s">
        <v>968</v>
      </c>
      <c r="D28430" s="61">
        <v>0</v>
      </c>
      <c r="E28430" s="61" t="s">
        <v>594</v>
      </c>
      <c r="F28430" s="61" t="s">
        <v>145</v>
      </c>
      <c r="G28430" s="61" t="s">
        <v>11139</v>
      </c>
      <c r="H28430" s="61" t="s">
        <v>7409</v>
      </c>
      <c r="I28430" s="61">
        <v>44.67</v>
      </c>
      <c r="J28430" s="61">
        <v>-91.12</v>
      </c>
      <c r="K28430">
        <v>4312</v>
      </c>
      <c r="L28430"/>
      <c r="M28430"/>
    </row>
    <row r="28431" spans="1:13">
      <c r="A28431" s="61" t="s">
        <v>40</v>
      </c>
      <c r="B28431" s="61">
        <v>53505</v>
      </c>
      <c r="C28431" s="63" t="s">
        <v>968</v>
      </c>
      <c r="D28431" s="61">
        <v>0</v>
      </c>
      <c r="E28431" s="61" t="s">
        <v>464</v>
      </c>
      <c r="F28431" s="61" t="s">
        <v>145</v>
      </c>
      <c r="G28431" s="61" t="s">
        <v>10905</v>
      </c>
      <c r="H28431" s="61" t="s">
        <v>7409</v>
      </c>
      <c r="I28431" s="61">
        <v>42.65</v>
      </c>
      <c r="J28431" s="61">
        <v>-88.83</v>
      </c>
      <c r="K28431">
        <v>398</v>
      </c>
      <c r="L28431"/>
      <c r="M28431"/>
    </row>
    <row r="28432" spans="1:13">
      <c r="A28432" s="61" t="s">
        <v>40</v>
      </c>
      <c r="B28432" s="61">
        <v>53506</v>
      </c>
      <c r="C28432" s="63" t="s">
        <v>968</v>
      </c>
      <c r="D28432" s="61">
        <v>0</v>
      </c>
      <c r="E28432" s="61" t="s">
        <v>3894</v>
      </c>
      <c r="F28432" s="61" t="s">
        <v>145</v>
      </c>
      <c r="G28432" s="61" t="s">
        <v>10739</v>
      </c>
      <c r="H28432" s="61" t="s">
        <v>7409</v>
      </c>
      <c r="I28432" s="61">
        <v>43.18</v>
      </c>
      <c r="J28432" s="61">
        <v>-90.32</v>
      </c>
      <c r="K28432">
        <v>999</v>
      </c>
      <c r="L28432"/>
      <c r="M28432"/>
    </row>
    <row r="28433" spans="1:13">
      <c r="A28433" s="61" t="s">
        <v>40</v>
      </c>
      <c r="B28433" s="61">
        <v>53801</v>
      </c>
      <c r="C28433" s="63" t="s">
        <v>968</v>
      </c>
      <c r="D28433" s="61">
        <v>0</v>
      </c>
      <c r="E28433" s="61" t="s">
        <v>6666</v>
      </c>
      <c r="F28433" s="61" t="s">
        <v>145</v>
      </c>
      <c r="G28433" s="61" t="s">
        <v>6526</v>
      </c>
      <c r="H28433" s="61" t="s">
        <v>7409</v>
      </c>
      <c r="I28433" s="61">
        <v>42.9</v>
      </c>
      <c r="J28433" s="61">
        <v>-91.09</v>
      </c>
      <c r="K28433">
        <v>842</v>
      </c>
      <c r="L28433"/>
      <c r="M28433"/>
    </row>
    <row r="28434" spans="1:13">
      <c r="A28434" s="61" t="s">
        <v>40</v>
      </c>
      <c r="B28434" s="61">
        <v>54202</v>
      </c>
      <c r="C28434" s="63" t="s">
        <v>968</v>
      </c>
      <c r="D28434" s="61">
        <v>0</v>
      </c>
      <c r="E28434" s="61" t="s">
        <v>11016</v>
      </c>
      <c r="F28434" s="61" t="s">
        <v>145</v>
      </c>
      <c r="G28434" s="61" t="s">
        <v>11017</v>
      </c>
      <c r="H28434" s="61" t="s">
        <v>7409</v>
      </c>
      <c r="I28434" s="61">
        <v>45.09</v>
      </c>
      <c r="J28434" s="61">
        <v>-87.14</v>
      </c>
      <c r="K28434">
        <v>1588</v>
      </c>
      <c r="L28434"/>
      <c r="M28434"/>
    </row>
    <row r="28435" spans="1:13">
      <c r="A28435" s="61" t="s">
        <v>40</v>
      </c>
      <c r="B28435" s="61">
        <v>54002</v>
      </c>
      <c r="C28435" s="63" t="s">
        <v>968</v>
      </c>
      <c r="D28435" s="61">
        <v>0</v>
      </c>
      <c r="E28435" s="61" t="s">
        <v>417</v>
      </c>
      <c r="F28435" s="61" t="s">
        <v>145</v>
      </c>
      <c r="G28435" s="61" t="s">
        <v>17457</v>
      </c>
      <c r="H28435" s="61" t="s">
        <v>7409</v>
      </c>
      <c r="I28435" s="61">
        <v>44.96</v>
      </c>
      <c r="J28435" s="61">
        <v>-92.37</v>
      </c>
      <c r="K28435">
        <v>6741</v>
      </c>
      <c r="L28435"/>
      <c r="M28435"/>
    </row>
    <row r="28436" spans="1:13">
      <c r="A28436" s="61" t="s">
        <v>40</v>
      </c>
      <c r="B28436" s="61">
        <v>54810</v>
      </c>
      <c r="C28436" s="63" t="s">
        <v>968</v>
      </c>
      <c r="D28436" s="61">
        <v>0</v>
      </c>
      <c r="E28436" s="61" t="s">
        <v>11175</v>
      </c>
      <c r="F28436" s="61" t="s">
        <v>145</v>
      </c>
      <c r="G28436" s="61" t="s">
        <v>228</v>
      </c>
      <c r="H28436" s="61" t="s">
        <v>7409</v>
      </c>
      <c r="I28436" s="61">
        <v>45.45</v>
      </c>
      <c r="J28436" s="61">
        <v>-92.45</v>
      </c>
      <c r="K28436">
        <v>2461</v>
      </c>
      <c r="L28436"/>
      <c r="M28436"/>
    </row>
    <row r="28437" spans="1:13">
      <c r="A28437" s="61" t="s">
        <v>40</v>
      </c>
      <c r="B28437" s="61">
        <v>54921</v>
      </c>
      <c r="C28437" s="63" t="s">
        <v>968</v>
      </c>
      <c r="D28437" s="61">
        <v>0</v>
      </c>
      <c r="E28437" s="61" t="s">
        <v>6143</v>
      </c>
      <c r="F28437" s="61" t="s">
        <v>145</v>
      </c>
      <c r="G28437" s="61" t="s">
        <v>9339</v>
      </c>
      <c r="H28437" s="61" t="s">
        <v>7409</v>
      </c>
      <c r="I28437" s="61">
        <v>44.31</v>
      </c>
      <c r="J28437" s="61">
        <v>-89.51</v>
      </c>
      <c r="K28437">
        <v>1273</v>
      </c>
      <c r="L28437"/>
      <c r="M28437"/>
    </row>
    <row r="28438" spans="1:13">
      <c r="A28438" s="61" t="s">
        <v>40</v>
      </c>
      <c r="B28438" s="61">
        <v>54614</v>
      </c>
      <c r="C28438" s="63" t="s">
        <v>968</v>
      </c>
      <c r="D28438" s="61">
        <v>0</v>
      </c>
      <c r="E28438" s="61" t="s">
        <v>1756</v>
      </c>
      <c r="F28438" s="61" t="s">
        <v>145</v>
      </c>
      <c r="G28438" s="61" t="s">
        <v>11109</v>
      </c>
      <c r="H28438" s="61" t="s">
        <v>7409</v>
      </c>
      <c r="I28438" s="61">
        <v>43.89</v>
      </c>
      <c r="J28438" s="61">
        <v>-90.99</v>
      </c>
      <c r="K28438">
        <v>2850</v>
      </c>
      <c r="L28438"/>
      <c r="M28438"/>
    </row>
    <row r="28439" spans="1:13">
      <c r="A28439" s="61" t="s">
        <v>40</v>
      </c>
      <c r="B28439" s="61">
        <v>53913</v>
      </c>
      <c r="C28439" s="63" t="s">
        <v>968</v>
      </c>
      <c r="D28439" s="61">
        <v>0</v>
      </c>
      <c r="E28439" s="61" t="s">
        <v>10942</v>
      </c>
      <c r="F28439" s="61" t="s">
        <v>145</v>
      </c>
      <c r="G28439" s="61" t="s">
        <v>10915</v>
      </c>
      <c r="H28439" s="61" t="s">
        <v>7409</v>
      </c>
      <c r="I28439" s="61">
        <v>43.46</v>
      </c>
      <c r="J28439" s="61">
        <v>-89.74</v>
      </c>
      <c r="K28439">
        <v>21046</v>
      </c>
      <c r="L28439"/>
      <c r="M28439"/>
    </row>
    <row r="28440" spans="1:13">
      <c r="A28440" s="61" t="s">
        <v>40</v>
      </c>
      <c r="B28440" s="61">
        <v>53507</v>
      </c>
      <c r="C28440" s="63" t="s">
        <v>968</v>
      </c>
      <c r="D28440" s="61">
        <v>0</v>
      </c>
      <c r="E28440" s="61" t="s">
        <v>3492</v>
      </c>
      <c r="F28440" s="61" t="s">
        <v>145</v>
      </c>
      <c r="G28440" s="61" t="s">
        <v>10739</v>
      </c>
      <c r="H28440" s="61" t="s">
        <v>7409</v>
      </c>
      <c r="I28440" s="61">
        <v>43.01</v>
      </c>
      <c r="J28440" s="61">
        <v>-89.89</v>
      </c>
      <c r="K28440">
        <v>2313</v>
      </c>
      <c r="L28440"/>
      <c r="M28440"/>
    </row>
    <row r="28441" spans="1:13">
      <c r="A28441" s="61" t="s">
        <v>40</v>
      </c>
      <c r="B28441" s="61">
        <v>54812</v>
      </c>
      <c r="C28441" s="63" t="s">
        <v>968</v>
      </c>
      <c r="D28441" s="61">
        <v>0</v>
      </c>
      <c r="E28441" s="61" t="s">
        <v>11176</v>
      </c>
      <c r="F28441" s="61" t="s">
        <v>145</v>
      </c>
      <c r="G28441" s="61" t="s">
        <v>10967</v>
      </c>
      <c r="H28441" s="61" t="s">
        <v>7409</v>
      </c>
      <c r="I28441" s="61">
        <v>45.4</v>
      </c>
      <c r="J28441" s="61">
        <v>-91.84</v>
      </c>
      <c r="K28441">
        <v>5845</v>
      </c>
      <c r="L28441"/>
      <c r="M28441"/>
    </row>
    <row r="28442" spans="1:13">
      <c r="A28442" s="61" t="s">
        <v>40</v>
      </c>
      <c r="B28442" s="61">
        <v>54813</v>
      </c>
      <c r="C28442" s="63" t="s">
        <v>968</v>
      </c>
      <c r="D28442" s="61">
        <v>0</v>
      </c>
      <c r="E28442" s="61" t="s">
        <v>11177</v>
      </c>
      <c r="F28442" s="61" t="s">
        <v>145</v>
      </c>
      <c r="G28442" s="61" t="s">
        <v>10967</v>
      </c>
      <c r="H28442" s="61" t="s">
        <v>7409</v>
      </c>
      <c r="I28442" s="61">
        <v>45.65</v>
      </c>
      <c r="J28442" s="61">
        <v>-92.04</v>
      </c>
      <c r="K28442">
        <v>598</v>
      </c>
      <c r="L28442"/>
      <c r="M28442"/>
    </row>
    <row r="28443" spans="1:13">
      <c r="A28443" s="61" t="s">
        <v>40</v>
      </c>
      <c r="B28443" s="61">
        <v>54723</v>
      </c>
      <c r="C28443" s="63" t="s">
        <v>968</v>
      </c>
      <c r="D28443" s="61">
        <v>0</v>
      </c>
      <c r="E28443" s="61" t="s">
        <v>10039</v>
      </c>
      <c r="F28443" s="61" t="s">
        <v>145</v>
      </c>
      <c r="G28443" s="61" t="s">
        <v>745</v>
      </c>
      <c r="H28443" s="61" t="s">
        <v>7409</v>
      </c>
      <c r="I28443" s="61">
        <v>44.58</v>
      </c>
      <c r="J28443" s="61">
        <v>-92.45</v>
      </c>
      <c r="K28443">
        <v>1177</v>
      </c>
      <c r="L28443"/>
      <c r="M28443"/>
    </row>
    <row r="28444" spans="1:13">
      <c r="A28444" s="61" t="s">
        <v>40</v>
      </c>
      <c r="B28444" s="61">
        <v>54814</v>
      </c>
      <c r="C28444" s="63" t="s">
        <v>968</v>
      </c>
      <c r="D28444" s="61">
        <v>0</v>
      </c>
      <c r="E28444" s="61" t="s">
        <v>11178</v>
      </c>
      <c r="F28444" s="61" t="s">
        <v>145</v>
      </c>
      <c r="G28444" s="61" t="s">
        <v>11179</v>
      </c>
      <c r="H28444" s="61" t="s">
        <v>7409</v>
      </c>
      <c r="I28444" s="61">
        <v>46.81</v>
      </c>
      <c r="J28444" s="61">
        <v>-90.82</v>
      </c>
      <c r="K28444">
        <v>2985</v>
      </c>
      <c r="L28444"/>
      <c r="M28444"/>
    </row>
    <row r="28445" spans="1:13">
      <c r="A28445" s="61" t="s">
        <v>40</v>
      </c>
      <c r="B28445" s="61">
        <v>54922</v>
      </c>
      <c r="C28445" s="63" t="s">
        <v>968</v>
      </c>
      <c r="D28445" s="61">
        <v>0</v>
      </c>
      <c r="E28445" s="61" t="s">
        <v>4921</v>
      </c>
      <c r="F28445" s="61" t="s">
        <v>145</v>
      </c>
      <c r="G28445" s="61" t="s">
        <v>10980</v>
      </c>
      <c r="H28445" s="61" t="s">
        <v>7409</v>
      </c>
      <c r="I28445" s="61">
        <v>44.53</v>
      </c>
      <c r="J28445" s="61">
        <v>-88.72</v>
      </c>
      <c r="K28445">
        <v>1408</v>
      </c>
      <c r="L28445"/>
      <c r="M28445"/>
    </row>
    <row r="28446" spans="1:13">
      <c r="A28446" s="61" t="s">
        <v>40</v>
      </c>
      <c r="B28446" s="61">
        <v>53916</v>
      </c>
      <c r="C28446" s="63" t="s">
        <v>968</v>
      </c>
      <c r="D28446" s="61">
        <v>0</v>
      </c>
      <c r="E28446" s="61" t="s">
        <v>9049</v>
      </c>
      <c r="F28446" s="61" t="s">
        <v>145</v>
      </c>
      <c r="G28446" s="61" t="s">
        <v>616</v>
      </c>
      <c r="H28446" s="61" t="s">
        <v>7409</v>
      </c>
      <c r="I28446" s="61">
        <v>43.46</v>
      </c>
      <c r="J28446" s="61">
        <v>-88.83</v>
      </c>
      <c r="K28446">
        <v>23057</v>
      </c>
      <c r="L28446"/>
      <c r="M28446"/>
    </row>
    <row r="28447" spans="1:13">
      <c r="A28447" s="61" t="s">
        <v>40</v>
      </c>
      <c r="B28447" s="61">
        <v>54003</v>
      </c>
      <c r="C28447" s="63" t="s">
        <v>968</v>
      </c>
      <c r="D28447" s="61">
        <v>0</v>
      </c>
      <c r="E28447" s="61" t="s">
        <v>10966</v>
      </c>
      <c r="F28447" s="61" t="s">
        <v>145</v>
      </c>
      <c r="G28447" s="61" t="s">
        <v>745</v>
      </c>
      <c r="H28447" s="61" t="s">
        <v>7409</v>
      </c>
      <c r="I28447" s="61">
        <v>44.77</v>
      </c>
      <c r="J28447" s="61">
        <v>-92.43</v>
      </c>
      <c r="K28447">
        <v>1050</v>
      </c>
      <c r="L28447"/>
      <c r="M28447"/>
    </row>
    <row r="28448" spans="1:13">
      <c r="A28448" s="61" t="s">
        <v>40</v>
      </c>
      <c r="B28448" s="61">
        <v>53004</v>
      </c>
      <c r="C28448" s="63" t="s">
        <v>968</v>
      </c>
      <c r="D28448" s="61">
        <v>0</v>
      </c>
      <c r="E28448" s="61" t="s">
        <v>10835</v>
      </c>
      <c r="F28448" s="61" t="s">
        <v>145</v>
      </c>
      <c r="G28448" s="61" t="s">
        <v>10836</v>
      </c>
      <c r="H28448" s="61" t="s">
        <v>7409</v>
      </c>
      <c r="I28448" s="61">
        <v>43.5</v>
      </c>
      <c r="J28448" s="61">
        <v>-87.85</v>
      </c>
      <c r="K28448">
        <v>3469</v>
      </c>
      <c r="L28448"/>
      <c r="M28448"/>
    </row>
    <row r="28449" spans="1:13">
      <c r="A28449" s="61" t="s">
        <v>40</v>
      </c>
      <c r="B28449" s="61">
        <v>53508</v>
      </c>
      <c r="C28449" s="63" t="s">
        <v>968</v>
      </c>
      <c r="D28449" s="61">
        <v>0</v>
      </c>
      <c r="E28449" s="61" t="s">
        <v>2367</v>
      </c>
      <c r="F28449" s="61" t="s">
        <v>145</v>
      </c>
      <c r="G28449" s="61" t="s">
        <v>10907</v>
      </c>
      <c r="H28449" s="61" t="s">
        <v>7409</v>
      </c>
      <c r="I28449" s="61">
        <v>42.86</v>
      </c>
      <c r="J28449" s="61">
        <v>-89.53</v>
      </c>
      <c r="K28449">
        <v>5477</v>
      </c>
      <c r="L28449"/>
      <c r="M28449"/>
    </row>
    <row r="28450" spans="1:13">
      <c r="A28450" s="61" t="s">
        <v>40</v>
      </c>
      <c r="B28450" s="61">
        <v>53510</v>
      </c>
      <c r="C28450" s="63" t="s">
        <v>968</v>
      </c>
      <c r="D28450" s="61">
        <v>0</v>
      </c>
      <c r="E28450" s="61" t="s">
        <v>1332</v>
      </c>
      <c r="F28450" s="61" t="s">
        <v>145</v>
      </c>
      <c r="G28450" s="61" t="s">
        <v>7333</v>
      </c>
      <c r="H28450" s="61" t="s">
        <v>7409</v>
      </c>
      <c r="I28450" s="61">
        <v>42.73</v>
      </c>
      <c r="J28450" s="61">
        <v>-90.33</v>
      </c>
      <c r="K28450">
        <v>1426</v>
      </c>
      <c r="L28450"/>
      <c r="M28450"/>
    </row>
    <row r="28451" spans="1:13">
      <c r="A28451" s="61" t="s">
        <v>40</v>
      </c>
      <c r="B28451" s="61">
        <v>53511</v>
      </c>
      <c r="C28451" s="63" t="s">
        <v>968</v>
      </c>
      <c r="D28451" s="61">
        <v>0</v>
      </c>
      <c r="E28451" s="61" t="s">
        <v>9388</v>
      </c>
      <c r="F28451" s="61" t="s">
        <v>145</v>
      </c>
      <c r="G28451" s="61" t="s">
        <v>10905</v>
      </c>
      <c r="H28451" s="61" t="s">
        <v>7409</v>
      </c>
      <c r="I28451" s="61">
        <v>42.52</v>
      </c>
      <c r="J28451" s="61">
        <v>-89.02</v>
      </c>
      <c r="K28451">
        <v>48659</v>
      </c>
      <c r="L28451"/>
      <c r="M28451"/>
    </row>
    <row r="28452" spans="1:13">
      <c r="A28452" s="61" t="s">
        <v>40</v>
      </c>
      <c r="B28452" s="61">
        <v>53803</v>
      </c>
      <c r="C28452" s="63" t="s">
        <v>968</v>
      </c>
      <c r="D28452" s="61">
        <v>0</v>
      </c>
      <c r="E28452" s="61" t="s">
        <v>1590</v>
      </c>
      <c r="F28452" s="61" t="s">
        <v>145</v>
      </c>
      <c r="G28452" s="61" t="s">
        <v>7333</v>
      </c>
      <c r="H28452" s="61" t="s">
        <v>7409</v>
      </c>
      <c r="I28452" s="61">
        <v>42.57</v>
      </c>
      <c r="J28452" s="61">
        <v>-90.38</v>
      </c>
      <c r="K28452">
        <v>1258</v>
      </c>
      <c r="L28452"/>
      <c r="M28452"/>
    </row>
    <row r="28453" spans="1:13">
      <c r="A28453" s="61" t="s">
        <v>40</v>
      </c>
      <c r="B28453" s="61">
        <v>54923</v>
      </c>
      <c r="C28453" s="63" t="s">
        <v>968</v>
      </c>
      <c r="D28453" s="61">
        <v>0</v>
      </c>
      <c r="E28453" s="61" t="s">
        <v>835</v>
      </c>
      <c r="F28453" s="61" t="s">
        <v>145</v>
      </c>
      <c r="G28453" s="61" t="s">
        <v>10945</v>
      </c>
      <c r="H28453" s="61" t="s">
        <v>7409</v>
      </c>
      <c r="I28453" s="61">
        <v>43.97</v>
      </c>
      <c r="J28453" s="61">
        <v>-88.95</v>
      </c>
      <c r="K28453">
        <v>8634</v>
      </c>
      <c r="L28453"/>
      <c r="M28453"/>
    </row>
    <row r="28454" spans="1:13">
      <c r="A28454" s="61" t="s">
        <v>40</v>
      </c>
      <c r="B28454" s="61">
        <v>53103</v>
      </c>
      <c r="C28454" s="63" t="s">
        <v>968</v>
      </c>
      <c r="D28454" s="61">
        <v>0</v>
      </c>
      <c r="E28454" s="61" t="s">
        <v>6384</v>
      </c>
      <c r="F28454" s="61" t="s">
        <v>145</v>
      </c>
      <c r="G28454" s="61" t="s">
        <v>10837</v>
      </c>
      <c r="H28454" s="61" t="s">
        <v>7409</v>
      </c>
      <c r="I28454" s="61">
        <v>42.88</v>
      </c>
      <c r="J28454" s="61">
        <v>-88.2</v>
      </c>
      <c r="K28454">
        <v>3833</v>
      </c>
      <c r="L28454"/>
      <c r="M28454"/>
    </row>
    <row r="28455" spans="1:13">
      <c r="A28455" s="61" t="s">
        <v>40</v>
      </c>
      <c r="B28455" s="61">
        <v>54817</v>
      </c>
      <c r="C28455" s="63" t="s">
        <v>968</v>
      </c>
      <c r="D28455" s="61">
        <v>0</v>
      </c>
      <c r="E28455" s="61" t="s">
        <v>8124</v>
      </c>
      <c r="F28455" s="61" t="s">
        <v>145</v>
      </c>
      <c r="G28455" s="61" t="s">
        <v>11173</v>
      </c>
      <c r="H28455" s="61" t="s">
        <v>7409</v>
      </c>
      <c r="I28455" s="61">
        <v>45.65</v>
      </c>
      <c r="J28455" s="61">
        <v>-91.55</v>
      </c>
      <c r="K28455">
        <v>2455</v>
      </c>
      <c r="L28455"/>
      <c r="M28455"/>
    </row>
    <row r="28456" spans="1:13">
      <c r="A28456" s="61" t="s">
        <v>40</v>
      </c>
      <c r="B28456" s="61">
        <v>54414</v>
      </c>
      <c r="C28456" s="63" t="s">
        <v>968</v>
      </c>
      <c r="D28456" s="61">
        <v>0</v>
      </c>
      <c r="E28456" s="61" t="s">
        <v>11041</v>
      </c>
      <c r="F28456" s="61" t="s">
        <v>145</v>
      </c>
      <c r="G28456" s="61" t="s">
        <v>10982</v>
      </c>
      <c r="H28456" s="61" t="s">
        <v>7409</v>
      </c>
      <c r="I28456" s="61">
        <v>44.93</v>
      </c>
      <c r="J28456" s="61">
        <v>-89.2</v>
      </c>
      <c r="K28456">
        <v>3240</v>
      </c>
      <c r="L28456"/>
      <c r="M28456"/>
    </row>
    <row r="28457" spans="1:13">
      <c r="A28457" s="61" t="s">
        <v>40</v>
      </c>
      <c r="B28457" s="61">
        <v>54106</v>
      </c>
      <c r="C28457" s="63" t="s">
        <v>968</v>
      </c>
      <c r="D28457" s="61">
        <v>0</v>
      </c>
      <c r="E28457" s="61" t="s">
        <v>717</v>
      </c>
      <c r="F28457" s="61" t="s">
        <v>145</v>
      </c>
      <c r="G28457" s="61" t="s">
        <v>10980</v>
      </c>
      <c r="H28457" s="61" t="s">
        <v>7409</v>
      </c>
      <c r="I28457" s="61">
        <v>44.47</v>
      </c>
      <c r="J28457" s="61">
        <v>-88.45</v>
      </c>
      <c r="K28457">
        <v>4674</v>
      </c>
      <c r="L28457"/>
      <c r="M28457"/>
    </row>
    <row r="28458" spans="1:13">
      <c r="A28458" s="61" t="s">
        <v>40</v>
      </c>
      <c r="B28458" s="61">
        <v>53515</v>
      </c>
      <c r="C28458" s="63" t="s">
        <v>968</v>
      </c>
      <c r="D28458" s="61">
        <v>0</v>
      </c>
      <c r="E28458" s="61" t="s">
        <v>10908</v>
      </c>
      <c r="F28458" s="61" t="s">
        <v>145</v>
      </c>
      <c r="G28458" s="61" t="s">
        <v>10907</v>
      </c>
      <c r="H28458" s="61" t="s">
        <v>7409</v>
      </c>
      <c r="I28458" s="61">
        <v>43.13</v>
      </c>
      <c r="J28458" s="61">
        <v>-89.74</v>
      </c>
      <c r="K28458">
        <v>2496</v>
      </c>
      <c r="L28458"/>
      <c r="M28458"/>
    </row>
    <row r="28459" spans="1:13">
      <c r="A28459" s="61" t="s">
        <v>40</v>
      </c>
      <c r="B28459" s="61">
        <v>54615</v>
      </c>
      <c r="C28459" s="63" t="s">
        <v>968</v>
      </c>
      <c r="D28459" s="61">
        <v>0</v>
      </c>
      <c r="E28459" s="61" t="s">
        <v>11115</v>
      </c>
      <c r="F28459" s="61" t="s">
        <v>145</v>
      </c>
      <c r="G28459" s="61" t="s">
        <v>425</v>
      </c>
      <c r="H28459" s="61" t="s">
        <v>7409</v>
      </c>
      <c r="I28459" s="61">
        <v>44.29</v>
      </c>
      <c r="J28459" s="61">
        <v>-90.84</v>
      </c>
      <c r="K28459">
        <v>11032</v>
      </c>
      <c r="L28459"/>
      <c r="M28459"/>
    </row>
    <row r="28460" spans="1:13">
      <c r="A28460" s="61" t="s">
        <v>40</v>
      </c>
      <c r="B28460" s="61">
        <v>54616</v>
      </c>
      <c r="C28460" s="63" t="s">
        <v>968</v>
      </c>
      <c r="D28460" s="61">
        <v>0</v>
      </c>
      <c r="E28460" s="61" t="s">
        <v>6148</v>
      </c>
      <c r="F28460" s="61" t="s">
        <v>145</v>
      </c>
      <c r="G28460" s="61" t="s">
        <v>11113</v>
      </c>
      <c r="H28460" s="61" t="s">
        <v>7409</v>
      </c>
      <c r="I28460" s="61">
        <v>44.29</v>
      </c>
      <c r="J28460" s="61">
        <v>-91.22</v>
      </c>
      <c r="K28460">
        <v>2729</v>
      </c>
      <c r="L28460"/>
      <c r="M28460"/>
    </row>
    <row r="28461" spans="1:13">
      <c r="A28461" s="61" t="s">
        <v>40</v>
      </c>
      <c r="B28461" s="61">
        <v>53516</v>
      </c>
      <c r="C28461" s="63" t="s">
        <v>968</v>
      </c>
      <c r="D28461" s="61">
        <v>0</v>
      </c>
      <c r="E28461" s="61" t="s">
        <v>10909</v>
      </c>
      <c r="F28461" s="61" t="s">
        <v>145</v>
      </c>
      <c r="G28461" s="61" t="s">
        <v>7333</v>
      </c>
      <c r="H28461" s="61" t="s">
        <v>7409</v>
      </c>
      <c r="I28461" s="61">
        <v>42.8</v>
      </c>
      <c r="J28461" s="61">
        <v>-89.86</v>
      </c>
      <c r="K28461">
        <v>2200</v>
      </c>
      <c r="L28461"/>
      <c r="M28461"/>
    </row>
    <row r="28462" spans="1:13">
      <c r="A28462" s="61" t="s">
        <v>40</v>
      </c>
      <c r="B28462" s="61">
        <v>54724</v>
      </c>
      <c r="C28462" s="63" t="s">
        <v>968</v>
      </c>
      <c r="D28462" s="61">
        <v>0</v>
      </c>
      <c r="E28462" s="61" t="s">
        <v>11142</v>
      </c>
      <c r="F28462" s="61" t="s">
        <v>145</v>
      </c>
      <c r="G28462" s="61" t="s">
        <v>10263</v>
      </c>
      <c r="H28462" s="61" t="s">
        <v>7409</v>
      </c>
      <c r="I28462" s="61">
        <v>45.1</v>
      </c>
      <c r="J28462" s="61">
        <v>-91.49</v>
      </c>
      <c r="K28462">
        <v>7525</v>
      </c>
      <c r="L28462"/>
      <c r="M28462"/>
    </row>
    <row r="28463" spans="1:13">
      <c r="A28463" s="61" t="s">
        <v>40</v>
      </c>
      <c r="B28463" s="61">
        <v>53804</v>
      </c>
      <c r="C28463" s="63" t="s">
        <v>968</v>
      </c>
      <c r="D28463" s="61">
        <v>0</v>
      </c>
      <c r="E28463" s="61" t="s">
        <v>3141</v>
      </c>
      <c r="F28463" s="61" t="s">
        <v>145</v>
      </c>
      <c r="G28463" s="61" t="s">
        <v>6526</v>
      </c>
      <c r="H28463" s="61" t="s">
        <v>7409</v>
      </c>
      <c r="I28463" s="61">
        <v>42.89</v>
      </c>
      <c r="J28463" s="61">
        <v>-90.92</v>
      </c>
      <c r="K28463">
        <v>1353</v>
      </c>
      <c r="L28463"/>
      <c r="M28463"/>
    </row>
    <row r="28464" spans="1:13">
      <c r="A28464" s="61" t="s">
        <v>40</v>
      </c>
      <c r="B28464" s="61">
        <v>53517</v>
      </c>
      <c r="C28464" s="63" t="s">
        <v>968</v>
      </c>
      <c r="D28464" s="61">
        <v>0</v>
      </c>
      <c r="E28464" s="61" t="s">
        <v>10910</v>
      </c>
      <c r="F28464" s="61" t="s">
        <v>145</v>
      </c>
      <c r="G28464" s="61" t="s">
        <v>10907</v>
      </c>
      <c r="H28464" s="61" t="s">
        <v>7409</v>
      </c>
      <c r="I28464" s="61">
        <v>43.02</v>
      </c>
      <c r="J28464" s="61">
        <v>-89.82</v>
      </c>
      <c r="K28464">
        <v>1892</v>
      </c>
      <c r="L28464"/>
      <c r="M28464"/>
    </row>
    <row r="28465" spans="1:13">
      <c r="A28465" s="61" t="s">
        <v>40</v>
      </c>
      <c r="B28465" s="61">
        <v>53518</v>
      </c>
      <c r="C28465" s="63" t="s">
        <v>968</v>
      </c>
      <c r="D28465" s="61">
        <v>0</v>
      </c>
      <c r="E28465" s="61" t="s">
        <v>8895</v>
      </c>
      <c r="F28465" s="61" t="s">
        <v>145</v>
      </c>
      <c r="G28465" s="61" t="s">
        <v>7085</v>
      </c>
      <c r="H28465" s="61" t="s">
        <v>7409</v>
      </c>
      <c r="I28465" s="61">
        <v>43.18</v>
      </c>
      <c r="J28465" s="61">
        <v>-90.57</v>
      </c>
      <c r="K28465">
        <v>1411</v>
      </c>
      <c r="L28465"/>
      <c r="M28465"/>
    </row>
    <row r="28466" spans="1:13">
      <c r="A28466" s="61" t="s">
        <v>40</v>
      </c>
      <c r="B28466" s="61">
        <v>54107</v>
      </c>
      <c r="C28466" s="63" t="s">
        <v>968</v>
      </c>
      <c r="D28466" s="61">
        <v>0</v>
      </c>
      <c r="E28466" s="61" t="s">
        <v>10981</v>
      </c>
      <c r="F28466" s="61" t="s">
        <v>145</v>
      </c>
      <c r="G28466" s="61" t="s">
        <v>10982</v>
      </c>
      <c r="H28466" s="61" t="s">
        <v>7409</v>
      </c>
      <c r="I28466" s="61">
        <v>44.74</v>
      </c>
      <c r="J28466" s="61">
        <v>-88.44</v>
      </c>
      <c r="K28466">
        <v>3691</v>
      </c>
      <c r="L28466"/>
      <c r="M28466"/>
    </row>
    <row r="28467" spans="1:13">
      <c r="A28467" s="61" t="s">
        <v>40</v>
      </c>
      <c r="B28467" s="61">
        <v>53805</v>
      </c>
      <c r="C28467" s="63" t="s">
        <v>968</v>
      </c>
      <c r="D28467" s="61">
        <v>0</v>
      </c>
      <c r="E28467" s="61" t="s">
        <v>10932</v>
      </c>
      <c r="F28467" s="61" t="s">
        <v>145</v>
      </c>
      <c r="G28467" s="61" t="s">
        <v>6526</v>
      </c>
      <c r="H28467" s="61" t="s">
        <v>7409</v>
      </c>
      <c r="I28467" s="61">
        <v>43.13</v>
      </c>
      <c r="J28467" s="61">
        <v>-90.7</v>
      </c>
      <c r="K28467">
        <v>5395</v>
      </c>
      <c r="L28467"/>
      <c r="M28467"/>
    </row>
    <row r="28468" spans="1:13">
      <c r="A28468" s="61" t="s">
        <v>40</v>
      </c>
      <c r="B28468" s="61">
        <v>54512</v>
      </c>
      <c r="C28468" s="63" t="s">
        <v>968</v>
      </c>
      <c r="D28468" s="61">
        <v>0</v>
      </c>
      <c r="E28468" s="61" t="s">
        <v>11078</v>
      </c>
      <c r="F28468" s="61" t="s">
        <v>145</v>
      </c>
      <c r="G28468" s="61" t="s">
        <v>11079</v>
      </c>
      <c r="H28468" s="61" t="s">
        <v>7409</v>
      </c>
      <c r="I28468" s="61">
        <v>46.11</v>
      </c>
      <c r="J28468" s="61">
        <v>-89.63</v>
      </c>
      <c r="K28468">
        <v>1007</v>
      </c>
      <c r="L28468"/>
      <c r="M28468"/>
    </row>
    <row r="28469" spans="1:13">
      <c r="A28469" s="61" t="s">
        <v>40</v>
      </c>
      <c r="B28469" s="61">
        <v>54416</v>
      </c>
      <c r="C28469" s="63" t="s">
        <v>968</v>
      </c>
      <c r="D28469" s="61">
        <v>0</v>
      </c>
      <c r="E28469" s="61" t="s">
        <v>11042</v>
      </c>
      <c r="F28469" s="61" t="s">
        <v>145</v>
      </c>
      <c r="G28469" s="61" t="s">
        <v>10982</v>
      </c>
      <c r="H28469" s="61" t="s">
        <v>7409</v>
      </c>
      <c r="I28469" s="61">
        <v>44.86</v>
      </c>
      <c r="J28469" s="61">
        <v>-88.98</v>
      </c>
      <c r="K28469">
        <v>1655</v>
      </c>
      <c r="L28469"/>
      <c r="M28469"/>
    </row>
    <row r="28470" spans="1:13">
      <c r="A28470" s="61" t="s">
        <v>40</v>
      </c>
      <c r="B28470" s="61">
        <v>54725</v>
      </c>
      <c r="C28470" s="63" t="s">
        <v>968</v>
      </c>
      <c r="D28470" s="61">
        <v>0</v>
      </c>
      <c r="E28470" s="61" t="s">
        <v>11143</v>
      </c>
      <c r="F28470" s="61" t="s">
        <v>145</v>
      </c>
      <c r="G28470" s="61" t="s">
        <v>11144</v>
      </c>
      <c r="H28470" s="61" t="s">
        <v>7409</v>
      </c>
      <c r="I28470" s="61">
        <v>45.04</v>
      </c>
      <c r="J28470" s="61">
        <v>-92.03</v>
      </c>
      <c r="K28470">
        <v>2964</v>
      </c>
      <c r="L28470"/>
      <c r="M28470"/>
    </row>
    <row r="28471" spans="1:13">
      <c r="A28471" s="61" t="s">
        <v>40</v>
      </c>
      <c r="B28471" s="61">
        <v>54726</v>
      </c>
      <c r="C28471" s="63" t="s">
        <v>968</v>
      </c>
      <c r="D28471" s="61">
        <v>0</v>
      </c>
      <c r="E28471" s="61" t="s">
        <v>11145</v>
      </c>
      <c r="F28471" s="61" t="s">
        <v>145</v>
      </c>
      <c r="G28471" s="61" t="s">
        <v>10263</v>
      </c>
      <c r="H28471" s="61" t="s">
        <v>7409</v>
      </c>
      <c r="I28471" s="61">
        <v>44.95</v>
      </c>
      <c r="J28471" s="61">
        <v>-91.04</v>
      </c>
      <c r="K28471">
        <v>1807</v>
      </c>
      <c r="L28471"/>
      <c r="M28471"/>
    </row>
    <row r="28472" spans="1:13">
      <c r="A28472" s="61" t="s">
        <v>40</v>
      </c>
      <c r="B28472" s="61">
        <v>53919</v>
      </c>
      <c r="C28472" s="63" t="s">
        <v>968</v>
      </c>
      <c r="D28472" s="61">
        <v>0</v>
      </c>
      <c r="E28472" s="61" t="s">
        <v>2090</v>
      </c>
      <c r="F28472" s="61" t="s">
        <v>145</v>
      </c>
      <c r="G28472" s="61" t="s">
        <v>11218</v>
      </c>
      <c r="H28472" s="61" t="s">
        <v>7409</v>
      </c>
      <c r="I28472" s="61">
        <v>43.73</v>
      </c>
      <c r="J28472" s="61">
        <v>-88.78</v>
      </c>
      <c r="K28472">
        <v>2334</v>
      </c>
      <c r="L28472"/>
      <c r="M28472"/>
    </row>
    <row r="28473" spans="1:13">
      <c r="A28473" s="61" t="s">
        <v>40</v>
      </c>
      <c r="B28473" s="61">
        <v>54513</v>
      </c>
      <c r="C28473" s="63" t="s">
        <v>968</v>
      </c>
      <c r="D28473" s="61">
        <v>0</v>
      </c>
      <c r="E28473" s="61" t="s">
        <v>11080</v>
      </c>
      <c r="F28473" s="61" t="s">
        <v>145</v>
      </c>
      <c r="G28473" s="61" t="s">
        <v>11060</v>
      </c>
      <c r="H28473" s="61" t="s">
        <v>7409</v>
      </c>
      <c r="I28473" s="61">
        <v>45.56</v>
      </c>
      <c r="J28473" s="61">
        <v>-90.11</v>
      </c>
      <c r="K28473">
        <v>441</v>
      </c>
      <c r="L28473"/>
      <c r="M28473"/>
    </row>
    <row r="28474" spans="1:13">
      <c r="A28474" s="61" t="s">
        <v>40</v>
      </c>
      <c r="B28474" s="61">
        <v>53920</v>
      </c>
      <c r="C28474" s="63" t="s">
        <v>968</v>
      </c>
      <c r="D28474" s="61">
        <v>0</v>
      </c>
      <c r="E28474" s="61" t="s">
        <v>10943</v>
      </c>
      <c r="F28474" s="61" t="s">
        <v>145</v>
      </c>
      <c r="G28474" s="61" t="s">
        <v>10321</v>
      </c>
      <c r="H28474" s="61" t="s">
        <v>7409</v>
      </c>
      <c r="I28474" s="61">
        <v>43.68</v>
      </c>
      <c r="J28474" s="61">
        <v>-89.57</v>
      </c>
      <c r="K28474">
        <v>413</v>
      </c>
      <c r="L28474"/>
      <c r="M28474"/>
    </row>
    <row r="28475" spans="1:13">
      <c r="A28475" s="61" t="s">
        <v>40</v>
      </c>
      <c r="B28475" s="61">
        <v>54110</v>
      </c>
      <c r="C28475" s="63" t="s">
        <v>968</v>
      </c>
      <c r="D28475" s="61">
        <v>0</v>
      </c>
      <c r="E28475" s="61" t="s">
        <v>10983</v>
      </c>
      <c r="F28475" s="61" t="s">
        <v>145</v>
      </c>
      <c r="G28475" s="61" t="s">
        <v>10841</v>
      </c>
      <c r="H28475" s="61" t="s">
        <v>7409</v>
      </c>
      <c r="I28475" s="61">
        <v>44.17</v>
      </c>
      <c r="J28475" s="61">
        <v>-88.06</v>
      </c>
      <c r="K28475">
        <v>5542</v>
      </c>
      <c r="L28475"/>
      <c r="M28475"/>
    </row>
    <row r="28476" spans="1:13">
      <c r="A28476" s="61" t="s">
        <v>40</v>
      </c>
      <c r="B28476" s="61">
        <v>53104</v>
      </c>
      <c r="C28476" s="63" t="s">
        <v>968</v>
      </c>
      <c r="D28476" s="61">
        <v>0</v>
      </c>
      <c r="E28476" s="61" t="s">
        <v>747</v>
      </c>
      <c r="F28476" s="61" t="s">
        <v>145</v>
      </c>
      <c r="G28476" s="61" t="s">
        <v>10874</v>
      </c>
      <c r="H28476" s="61" t="s">
        <v>7409</v>
      </c>
      <c r="I28476" s="61">
        <v>42.54</v>
      </c>
      <c r="J28476" s="61">
        <v>-88.02</v>
      </c>
      <c r="K28476">
        <v>5950</v>
      </c>
      <c r="L28476"/>
      <c r="M28476"/>
    </row>
    <row r="28477" spans="1:13">
      <c r="A28477" s="61" t="s">
        <v>40</v>
      </c>
      <c r="B28477" s="61">
        <v>53520</v>
      </c>
      <c r="C28477" s="63" t="s">
        <v>968</v>
      </c>
      <c r="D28477" s="61">
        <v>0</v>
      </c>
      <c r="E28477" s="61" t="s">
        <v>8708</v>
      </c>
      <c r="F28477" s="61" t="s">
        <v>145</v>
      </c>
      <c r="G28477" s="61" t="s">
        <v>9110</v>
      </c>
      <c r="H28477" s="61" t="s">
        <v>7409</v>
      </c>
      <c r="I28477" s="61">
        <v>42.61</v>
      </c>
      <c r="J28477" s="61">
        <v>-89.37</v>
      </c>
      <c r="K28477">
        <v>6684</v>
      </c>
      <c r="L28477"/>
      <c r="M28477"/>
    </row>
    <row r="28478" spans="1:13">
      <c r="A28478" s="61" t="s">
        <v>40</v>
      </c>
      <c r="B28478" s="61">
        <v>53045</v>
      </c>
      <c r="C28478" s="63" t="s">
        <v>968</v>
      </c>
      <c r="D28478" s="61">
        <v>0</v>
      </c>
      <c r="E28478" s="61" t="s">
        <v>837</v>
      </c>
      <c r="F28478" s="61" t="s">
        <v>145</v>
      </c>
      <c r="G28478" s="61" t="s">
        <v>10837</v>
      </c>
      <c r="H28478" s="61" t="s">
        <v>7409</v>
      </c>
      <c r="I28478" s="61">
        <v>43.06</v>
      </c>
      <c r="J28478" s="61">
        <v>-88.15</v>
      </c>
      <c r="K28478">
        <v>23651</v>
      </c>
      <c r="L28478"/>
      <c r="M28478"/>
    </row>
    <row r="28479" spans="1:13">
      <c r="A28479" s="61" t="s">
        <v>40</v>
      </c>
      <c r="B28479" s="61">
        <v>53005</v>
      </c>
      <c r="C28479" s="63" t="s">
        <v>968</v>
      </c>
      <c r="D28479" s="61">
        <v>0</v>
      </c>
      <c r="E28479" s="61" t="s">
        <v>837</v>
      </c>
      <c r="F28479" s="61" t="s">
        <v>145</v>
      </c>
      <c r="G28479" s="61" t="s">
        <v>10837</v>
      </c>
      <c r="H28479" s="61" t="s">
        <v>7409</v>
      </c>
      <c r="I28479" s="61">
        <v>43.06</v>
      </c>
      <c r="J28479" s="61">
        <v>-88.11</v>
      </c>
      <c r="K28479">
        <v>21433</v>
      </c>
      <c r="L28479"/>
      <c r="M28479"/>
    </row>
    <row r="28480" spans="1:13">
      <c r="A28480" s="61" t="s">
        <v>40</v>
      </c>
      <c r="B28480" s="61">
        <v>53521</v>
      </c>
      <c r="C28480" s="63" t="s">
        <v>968</v>
      </c>
      <c r="D28480" s="61">
        <v>0</v>
      </c>
      <c r="E28480" s="61" t="s">
        <v>2192</v>
      </c>
      <c r="F28480" s="61" t="s">
        <v>145</v>
      </c>
      <c r="G28480" s="61" t="s">
        <v>10907</v>
      </c>
      <c r="H28480" s="61" t="s">
        <v>7409</v>
      </c>
      <c r="I28480" s="61">
        <v>42.85</v>
      </c>
      <c r="J28480" s="61">
        <v>-89.37</v>
      </c>
      <c r="K28480">
        <v>3857</v>
      </c>
      <c r="L28480"/>
      <c r="M28480"/>
    </row>
    <row r="28481" spans="1:13">
      <c r="A28481" s="61" t="s">
        <v>40</v>
      </c>
      <c r="B28481" s="61">
        <v>53006</v>
      </c>
      <c r="C28481" s="63" t="s">
        <v>968</v>
      </c>
      <c r="D28481" s="61">
        <v>0</v>
      </c>
      <c r="E28481" s="61" t="s">
        <v>1973</v>
      </c>
      <c r="F28481" s="61" t="s">
        <v>145</v>
      </c>
      <c r="G28481" s="61" t="s">
        <v>616</v>
      </c>
      <c r="H28481" s="61" t="s">
        <v>7409</v>
      </c>
      <c r="I28481" s="61">
        <v>43.61</v>
      </c>
      <c r="J28481" s="61">
        <v>-88.49</v>
      </c>
      <c r="K28481">
        <v>1767</v>
      </c>
      <c r="L28481"/>
      <c r="M28481"/>
    </row>
    <row r="28482" spans="1:13">
      <c r="A28482" s="61" t="s">
        <v>40</v>
      </c>
      <c r="B28482" s="61">
        <v>53522</v>
      </c>
      <c r="C28482" s="63" t="s">
        <v>968</v>
      </c>
      <c r="D28482" s="61">
        <v>0</v>
      </c>
      <c r="E28482" s="61" t="s">
        <v>5539</v>
      </c>
      <c r="F28482" s="61" t="s">
        <v>145</v>
      </c>
      <c r="G28482" s="61" t="s">
        <v>9110</v>
      </c>
      <c r="H28482" s="61" t="s">
        <v>7409</v>
      </c>
      <c r="I28482" s="61">
        <v>42.57</v>
      </c>
      <c r="J28482" s="61">
        <v>-89.79</v>
      </c>
      <c r="K28482">
        <v>1025</v>
      </c>
      <c r="L28482"/>
      <c r="M28482"/>
    </row>
    <row r="28483" spans="1:13">
      <c r="A28483" s="61" t="s">
        <v>40</v>
      </c>
      <c r="B28483" s="61">
        <v>54819</v>
      </c>
      <c r="C28483" s="63" t="s">
        <v>968</v>
      </c>
      <c r="D28483" s="61">
        <v>0</v>
      </c>
      <c r="E28483" s="61" t="s">
        <v>8456</v>
      </c>
      <c r="F28483" s="61" t="s">
        <v>145</v>
      </c>
      <c r="G28483" s="61" t="s">
        <v>11088</v>
      </c>
      <c r="H28483" s="61" t="s">
        <v>7409</v>
      </c>
      <c r="I28483" s="61">
        <v>45.45</v>
      </c>
      <c r="J28483" s="61">
        <v>-91.27</v>
      </c>
      <c r="K28483">
        <v>2430</v>
      </c>
      <c r="L28483"/>
      <c r="M28483"/>
    </row>
    <row r="28484" spans="1:13">
      <c r="A28484" s="61" t="s">
        <v>40</v>
      </c>
      <c r="B28484" s="61">
        <v>54820</v>
      </c>
      <c r="C28484" s="63" t="s">
        <v>968</v>
      </c>
      <c r="D28484" s="61">
        <v>0</v>
      </c>
      <c r="E28484" s="61" t="s">
        <v>11181</v>
      </c>
      <c r="F28484" s="61" t="s">
        <v>145</v>
      </c>
      <c r="G28484" s="61" t="s">
        <v>244</v>
      </c>
      <c r="H28484" s="61" t="s">
        <v>7409</v>
      </c>
      <c r="I28484" s="61">
        <v>46.55</v>
      </c>
      <c r="J28484" s="61">
        <v>-91.57</v>
      </c>
      <c r="K28484">
        <v>864</v>
      </c>
      <c r="L28484"/>
      <c r="M28484"/>
    </row>
    <row r="28485" spans="1:13">
      <c r="A28485" s="61" t="s">
        <v>40</v>
      </c>
      <c r="B28485" s="61">
        <v>54204</v>
      </c>
      <c r="C28485" s="63" t="s">
        <v>968</v>
      </c>
      <c r="D28485" s="61">
        <v>0</v>
      </c>
      <c r="E28485" s="61" t="s">
        <v>11018</v>
      </c>
      <c r="F28485" s="61" t="s">
        <v>145</v>
      </c>
      <c r="G28485" s="61" t="s">
        <v>11017</v>
      </c>
      <c r="H28485" s="61" t="s">
        <v>7409</v>
      </c>
      <c r="I28485" s="61">
        <v>44.73</v>
      </c>
      <c r="J28485" s="61">
        <v>-87.63</v>
      </c>
      <c r="K28485">
        <v>1851</v>
      </c>
      <c r="L28485"/>
      <c r="M28485"/>
    </row>
    <row r="28486" spans="1:13">
      <c r="A28486" s="61" t="s">
        <v>40</v>
      </c>
      <c r="B28486" s="61">
        <v>54418</v>
      </c>
      <c r="C28486" s="63" t="s">
        <v>968</v>
      </c>
      <c r="D28486" s="61">
        <v>0</v>
      </c>
      <c r="E28486" s="61" t="s">
        <v>7551</v>
      </c>
      <c r="F28486" s="61" t="s">
        <v>145</v>
      </c>
      <c r="G28486" s="61" t="s">
        <v>11039</v>
      </c>
      <c r="H28486" s="61" t="s">
        <v>7409</v>
      </c>
      <c r="I28486" s="61">
        <v>45.2</v>
      </c>
      <c r="J28486" s="61">
        <v>-89.01</v>
      </c>
      <c r="K28486">
        <v>1015</v>
      </c>
      <c r="L28486"/>
      <c r="M28486"/>
    </row>
    <row r="28487" spans="1:13">
      <c r="A28487" s="61" t="s">
        <v>40</v>
      </c>
      <c r="B28487" s="61">
        <v>53105</v>
      </c>
      <c r="C28487" s="63" t="s">
        <v>968</v>
      </c>
      <c r="D28487" s="61">
        <v>0</v>
      </c>
      <c r="E28487" s="61" t="s">
        <v>1184</v>
      </c>
      <c r="F28487" s="61" t="s">
        <v>145</v>
      </c>
      <c r="G28487" s="61" t="s">
        <v>10876</v>
      </c>
      <c r="H28487" s="61" t="s">
        <v>7409</v>
      </c>
      <c r="I28487" s="61">
        <v>42.67</v>
      </c>
      <c r="J28487" s="61">
        <v>-88.27</v>
      </c>
      <c r="K28487">
        <v>29654</v>
      </c>
      <c r="L28487"/>
      <c r="M28487"/>
    </row>
    <row r="28488" spans="1:13">
      <c r="A28488" s="61" t="s">
        <v>40</v>
      </c>
      <c r="B28488" s="61">
        <v>53922</v>
      </c>
      <c r="C28488" s="63" t="s">
        <v>968</v>
      </c>
      <c r="D28488" s="61">
        <v>0</v>
      </c>
      <c r="E28488" s="61" t="s">
        <v>10944</v>
      </c>
      <c r="F28488" s="61" t="s">
        <v>145</v>
      </c>
      <c r="G28488" s="61" t="s">
        <v>616</v>
      </c>
      <c r="H28488" s="61" t="s">
        <v>7409</v>
      </c>
      <c r="I28488" s="61">
        <v>43.52</v>
      </c>
      <c r="J28488" s="61">
        <v>-88.7</v>
      </c>
      <c r="K28488">
        <v>961</v>
      </c>
      <c r="L28488"/>
      <c r="M28488"/>
    </row>
    <row r="28489" spans="1:13">
      <c r="A28489" s="61" t="s">
        <v>40</v>
      </c>
      <c r="B28489" s="61">
        <v>53007</v>
      </c>
      <c r="C28489" s="63" t="s">
        <v>968</v>
      </c>
      <c r="D28489" s="61">
        <v>0</v>
      </c>
      <c r="E28489" s="61" t="s">
        <v>607</v>
      </c>
      <c r="F28489" s="61" t="s">
        <v>145</v>
      </c>
      <c r="G28489" s="61" t="s">
        <v>10837</v>
      </c>
      <c r="H28489" s="61" t="s">
        <v>7409</v>
      </c>
      <c r="I28489" s="61">
        <v>43.1</v>
      </c>
      <c r="J28489" s="61">
        <v>-88.07</v>
      </c>
      <c r="K28489">
        <v>1787</v>
      </c>
      <c r="L28489"/>
      <c r="M28489"/>
    </row>
    <row r="28490" spans="1:13">
      <c r="A28490" s="61" t="s">
        <v>40</v>
      </c>
      <c r="B28490" s="61">
        <v>54514</v>
      </c>
      <c r="C28490" s="63" t="s">
        <v>968</v>
      </c>
      <c r="D28490" s="61">
        <v>0</v>
      </c>
      <c r="E28490" s="61" t="s">
        <v>11081</v>
      </c>
      <c r="F28490" s="61" t="s">
        <v>145</v>
      </c>
      <c r="G28490" s="61" t="s">
        <v>9413</v>
      </c>
      <c r="H28490" s="61" t="s">
        <v>7409</v>
      </c>
      <c r="I28490" s="61">
        <v>46.01</v>
      </c>
      <c r="J28490" s="61">
        <v>-90.49</v>
      </c>
      <c r="K28490">
        <v>1673</v>
      </c>
      <c r="L28490"/>
      <c r="M28490"/>
    </row>
    <row r="28491" spans="1:13">
      <c r="A28491" s="61" t="s">
        <v>40</v>
      </c>
      <c r="B28491" s="61">
        <v>54821</v>
      </c>
      <c r="C28491" s="63" t="s">
        <v>968</v>
      </c>
      <c r="D28491" s="61">
        <v>0</v>
      </c>
      <c r="E28491" s="61" t="s">
        <v>9124</v>
      </c>
      <c r="F28491" s="61" t="s">
        <v>145</v>
      </c>
      <c r="G28491" s="61" t="s">
        <v>11179</v>
      </c>
      <c r="H28491" s="61" t="s">
        <v>7409</v>
      </c>
      <c r="I28491" s="61">
        <v>46.19</v>
      </c>
      <c r="J28491" s="61">
        <v>-91.3</v>
      </c>
      <c r="K28491">
        <v>1413</v>
      </c>
      <c r="L28491"/>
      <c r="M28491"/>
    </row>
    <row r="28492" spans="1:13">
      <c r="A28492" s="61" t="s">
        <v>40</v>
      </c>
      <c r="B28492" s="61">
        <v>54727</v>
      </c>
      <c r="C28492" s="63" t="s">
        <v>968</v>
      </c>
      <c r="D28492" s="61">
        <v>0</v>
      </c>
      <c r="E28492" s="61" t="s">
        <v>11147</v>
      </c>
      <c r="F28492" s="61" t="s">
        <v>145</v>
      </c>
      <c r="G28492" s="61" t="s">
        <v>10263</v>
      </c>
      <c r="H28492" s="61" t="s">
        <v>7409</v>
      </c>
      <c r="I28492" s="61">
        <v>44.95</v>
      </c>
      <c r="J28492" s="61">
        <v>-91.15</v>
      </c>
      <c r="K28492">
        <v>5228</v>
      </c>
      <c r="L28492"/>
      <c r="M28492"/>
    </row>
    <row r="28493" spans="1:13">
      <c r="A28493" s="61" t="s">
        <v>40</v>
      </c>
      <c r="B28493" s="61">
        <v>53108</v>
      </c>
      <c r="C28493" s="63" t="s">
        <v>968</v>
      </c>
      <c r="D28493" s="61">
        <v>0</v>
      </c>
      <c r="E28493" s="61" t="s">
        <v>3777</v>
      </c>
      <c r="F28493" s="61" t="s">
        <v>145</v>
      </c>
      <c r="G28493" s="61" t="s">
        <v>10876</v>
      </c>
      <c r="H28493" s="61" t="s">
        <v>7409</v>
      </c>
      <c r="I28493" s="61">
        <v>42.82</v>
      </c>
      <c r="J28493" s="61">
        <v>-87.93</v>
      </c>
      <c r="K28493">
        <v>3317</v>
      </c>
      <c r="L28493"/>
      <c r="M28493"/>
    </row>
    <row r="28494" spans="1:13">
      <c r="A28494" s="61" t="s">
        <v>40</v>
      </c>
      <c r="B28494" s="61">
        <v>53923</v>
      </c>
      <c r="C28494" s="63" t="s">
        <v>968</v>
      </c>
      <c r="D28494" s="61">
        <v>0</v>
      </c>
      <c r="E28494" s="61" t="s">
        <v>10414</v>
      </c>
      <c r="F28494" s="61" t="s">
        <v>145</v>
      </c>
      <c r="G28494" s="61" t="s">
        <v>566</v>
      </c>
      <c r="H28494" s="61" t="s">
        <v>7409</v>
      </c>
      <c r="I28494" s="61">
        <v>43.54</v>
      </c>
      <c r="J28494" s="61">
        <v>-89.11</v>
      </c>
      <c r="K28494">
        <v>2160</v>
      </c>
      <c r="L28494"/>
      <c r="M28494"/>
    </row>
    <row r="28495" spans="1:13">
      <c r="A28495" s="61" t="s">
        <v>40</v>
      </c>
      <c r="B28495" s="61">
        <v>53523</v>
      </c>
      <c r="C28495" s="63" t="s">
        <v>968</v>
      </c>
      <c r="D28495" s="61">
        <v>0</v>
      </c>
      <c r="E28495" s="61" t="s">
        <v>1276</v>
      </c>
      <c r="F28495" s="61" t="s">
        <v>145</v>
      </c>
      <c r="G28495" s="61" t="s">
        <v>10907</v>
      </c>
      <c r="H28495" s="61" t="s">
        <v>7409</v>
      </c>
      <c r="I28495" s="61">
        <v>43</v>
      </c>
      <c r="J28495" s="61">
        <v>-89.01</v>
      </c>
      <c r="K28495">
        <v>5277</v>
      </c>
      <c r="L28495"/>
      <c r="M28495"/>
    </row>
    <row r="28496" spans="1:13">
      <c r="A28496" s="61" t="s">
        <v>40</v>
      </c>
      <c r="B28496" s="61">
        <v>54822</v>
      </c>
      <c r="C28496" s="63" t="s">
        <v>968</v>
      </c>
      <c r="D28496" s="61">
        <v>0</v>
      </c>
      <c r="E28496" s="61" t="s">
        <v>3902</v>
      </c>
      <c r="F28496" s="61" t="s">
        <v>145</v>
      </c>
      <c r="G28496" s="61" t="s">
        <v>10967</v>
      </c>
      <c r="H28496" s="61" t="s">
        <v>7409</v>
      </c>
      <c r="I28496" s="61">
        <v>45.4</v>
      </c>
      <c r="J28496" s="61">
        <v>-91.74</v>
      </c>
      <c r="K28496">
        <v>4665</v>
      </c>
      <c r="L28496"/>
      <c r="M28496"/>
    </row>
    <row r="28497" spans="1:13">
      <c r="A28497" s="61" t="s">
        <v>40</v>
      </c>
      <c r="B28497" s="61">
        <v>54618</v>
      </c>
      <c r="C28497" s="63" t="s">
        <v>968</v>
      </c>
      <c r="D28497" s="61">
        <v>0</v>
      </c>
      <c r="E28497" s="61" t="s">
        <v>11116</v>
      </c>
      <c r="F28497" s="61" t="s">
        <v>145</v>
      </c>
      <c r="G28497" s="61" t="s">
        <v>10947</v>
      </c>
      <c r="H28497" s="61" t="s">
        <v>7409</v>
      </c>
      <c r="I28497" s="61">
        <v>43.91</v>
      </c>
      <c r="J28497" s="61">
        <v>-90.26</v>
      </c>
      <c r="K28497">
        <v>2247</v>
      </c>
      <c r="L28497"/>
      <c r="M28497"/>
    </row>
    <row r="28498" spans="1:13">
      <c r="A28498" s="61" t="s">
        <v>40</v>
      </c>
      <c r="B28498" s="61">
        <v>53010</v>
      </c>
      <c r="C28498" s="63" t="s">
        <v>968</v>
      </c>
      <c r="D28498" s="61">
        <v>0</v>
      </c>
      <c r="E28498" s="61" t="s">
        <v>10838</v>
      </c>
      <c r="F28498" s="61" t="s">
        <v>145</v>
      </c>
      <c r="G28498" s="61" t="s">
        <v>11218</v>
      </c>
      <c r="H28498" s="61" t="s">
        <v>7409</v>
      </c>
      <c r="I28498" s="61">
        <v>43.59</v>
      </c>
      <c r="J28498" s="61">
        <v>-88.28</v>
      </c>
      <c r="K28498">
        <v>7497</v>
      </c>
      <c r="L28498"/>
      <c r="M28498"/>
    </row>
    <row r="28499" spans="1:13">
      <c r="A28499" s="61" t="s">
        <v>40</v>
      </c>
      <c r="B28499" s="61">
        <v>54928</v>
      </c>
      <c r="C28499" s="63" t="s">
        <v>968</v>
      </c>
      <c r="D28499" s="61">
        <v>0</v>
      </c>
      <c r="E28499" s="61" t="s">
        <v>11215</v>
      </c>
      <c r="F28499" s="61" t="s">
        <v>145</v>
      </c>
      <c r="G28499" s="61" t="s">
        <v>10982</v>
      </c>
      <c r="H28499" s="61" t="s">
        <v>7409</v>
      </c>
      <c r="I28499" s="61">
        <v>44.75</v>
      </c>
      <c r="J28499" s="61">
        <v>-88.87</v>
      </c>
      <c r="K28499">
        <v>425</v>
      </c>
      <c r="L28499"/>
      <c r="M28499"/>
    </row>
    <row r="28500" spans="1:13">
      <c r="A28500" s="61" t="s">
        <v>40</v>
      </c>
      <c r="B28500" s="61">
        <v>53011</v>
      </c>
      <c r="C28500" s="63" t="s">
        <v>968</v>
      </c>
      <c r="D28500" s="61">
        <v>0</v>
      </c>
      <c r="E28500" s="61" t="s">
        <v>5430</v>
      </c>
      <c r="F28500" s="61" t="s">
        <v>145</v>
      </c>
      <c r="G28500" s="61" t="s">
        <v>10834</v>
      </c>
      <c r="H28500" s="61" t="s">
        <v>7409</v>
      </c>
      <c r="I28500" s="61">
        <v>43.65</v>
      </c>
      <c r="J28500" s="61">
        <v>-88</v>
      </c>
      <c r="K28500">
        <v>2259</v>
      </c>
      <c r="L28500"/>
      <c r="M28500"/>
    </row>
    <row r="28501" spans="1:13">
      <c r="A28501" s="61" t="s">
        <v>40</v>
      </c>
      <c r="B28501" s="61">
        <v>54205</v>
      </c>
      <c r="C28501" s="63" t="s">
        <v>968</v>
      </c>
      <c r="D28501" s="61">
        <v>0</v>
      </c>
      <c r="E28501" s="61" t="s">
        <v>1663</v>
      </c>
      <c r="F28501" s="61" t="s">
        <v>145</v>
      </c>
      <c r="G28501" s="61" t="s">
        <v>11015</v>
      </c>
      <c r="H28501" s="61" t="s">
        <v>7409</v>
      </c>
      <c r="I28501" s="61">
        <v>44.55</v>
      </c>
      <c r="J28501" s="61">
        <v>-87.61</v>
      </c>
      <c r="K28501">
        <v>2116</v>
      </c>
      <c r="L28501"/>
      <c r="M28501"/>
    </row>
    <row r="28502" spans="1:13">
      <c r="A28502" s="61" t="s">
        <v>40</v>
      </c>
      <c r="B28502" s="61">
        <v>54619</v>
      </c>
      <c r="C28502" s="63" t="s">
        <v>968</v>
      </c>
      <c r="D28502" s="61">
        <v>0</v>
      </c>
      <c r="E28502" s="61" t="s">
        <v>11117</v>
      </c>
      <c r="F28502" s="61" t="s">
        <v>145</v>
      </c>
      <c r="G28502" s="61" t="s">
        <v>603</v>
      </c>
      <c r="H28502" s="61" t="s">
        <v>7409</v>
      </c>
      <c r="I28502" s="61">
        <v>43.74</v>
      </c>
      <c r="J28502" s="61">
        <v>-90.78</v>
      </c>
      <c r="K28502">
        <v>4024</v>
      </c>
      <c r="L28502"/>
      <c r="M28502"/>
    </row>
    <row r="28503" spans="1:13">
      <c r="A28503" s="61" t="s">
        <v>40</v>
      </c>
      <c r="B28503" s="61">
        <v>53806</v>
      </c>
      <c r="C28503" s="63" t="s">
        <v>968</v>
      </c>
      <c r="D28503" s="61">
        <v>0</v>
      </c>
      <c r="E28503" s="61" t="s">
        <v>246</v>
      </c>
      <c r="F28503" s="61" t="s">
        <v>145</v>
      </c>
      <c r="G28503" s="61" t="s">
        <v>6526</v>
      </c>
      <c r="H28503" s="61" t="s">
        <v>7409</v>
      </c>
      <c r="I28503" s="61">
        <v>42.71</v>
      </c>
      <c r="J28503" s="61">
        <v>-90.99</v>
      </c>
      <c r="K28503">
        <v>1577</v>
      </c>
      <c r="L28503"/>
      <c r="M28503"/>
    </row>
    <row r="28504" spans="1:13">
      <c r="A28504" s="61" t="s">
        <v>40</v>
      </c>
      <c r="B28504" s="61">
        <v>54515</v>
      </c>
      <c r="C28504" s="63" t="s">
        <v>968</v>
      </c>
      <c r="D28504" s="61">
        <v>0</v>
      </c>
      <c r="E28504" s="61" t="s">
        <v>5849</v>
      </c>
      <c r="F28504" s="61" t="s">
        <v>145</v>
      </c>
      <c r="G28504" s="61" t="s">
        <v>11060</v>
      </c>
      <c r="H28504" s="61" t="s">
        <v>7409</v>
      </c>
      <c r="I28504" s="61">
        <v>45.53</v>
      </c>
      <c r="J28504" s="61">
        <v>-90.53</v>
      </c>
      <c r="K28504">
        <v>479</v>
      </c>
      <c r="L28504"/>
      <c r="M28504"/>
    </row>
    <row r="28505" spans="1:13">
      <c r="A28505" s="61" t="s">
        <v>40</v>
      </c>
      <c r="B28505" s="61">
        <v>53924</v>
      </c>
      <c r="C28505" s="63" t="s">
        <v>968</v>
      </c>
      <c r="D28505" s="61">
        <v>0</v>
      </c>
      <c r="E28505" s="61" t="s">
        <v>3419</v>
      </c>
      <c r="F28505" s="61" t="s">
        <v>145</v>
      </c>
      <c r="G28505" s="61" t="s">
        <v>7085</v>
      </c>
      <c r="H28505" s="61" t="s">
        <v>7409</v>
      </c>
      <c r="I28505" s="61">
        <v>43.52</v>
      </c>
      <c r="J28505" s="61">
        <v>-90.19</v>
      </c>
      <c r="K28505">
        <v>1333</v>
      </c>
      <c r="L28505"/>
      <c r="M28505"/>
    </row>
    <row r="28506" spans="1:13">
      <c r="A28506" s="61" t="s">
        <v>40</v>
      </c>
      <c r="B28506" s="61">
        <v>54111</v>
      </c>
      <c r="C28506" s="63" t="s">
        <v>968</v>
      </c>
      <c r="D28506" s="61">
        <v>0</v>
      </c>
      <c r="E28506" s="61" t="s">
        <v>802</v>
      </c>
      <c r="F28506" s="61" t="s">
        <v>145</v>
      </c>
      <c r="G28506" s="61" t="s">
        <v>10982</v>
      </c>
      <c r="H28506" s="61" t="s">
        <v>7409</v>
      </c>
      <c r="I28506" s="61">
        <v>44.81</v>
      </c>
      <c r="J28506" s="61">
        <v>-88.44</v>
      </c>
      <c r="K28506">
        <v>2164</v>
      </c>
      <c r="L28506"/>
      <c r="M28506"/>
    </row>
    <row r="28507" spans="1:13">
      <c r="A28507" s="61" t="s">
        <v>40</v>
      </c>
      <c r="B28507" s="61">
        <v>53013</v>
      </c>
      <c r="C28507" s="63" t="s">
        <v>968</v>
      </c>
      <c r="D28507" s="61">
        <v>0</v>
      </c>
      <c r="E28507" s="61" t="s">
        <v>2309</v>
      </c>
      <c r="F28507" s="61" t="s">
        <v>145</v>
      </c>
      <c r="G28507" s="61" t="s">
        <v>10834</v>
      </c>
      <c r="H28507" s="61" t="s">
        <v>7409</v>
      </c>
      <c r="I28507" s="61">
        <v>43.56</v>
      </c>
      <c r="J28507" s="61">
        <v>-87.82</v>
      </c>
      <c r="K28507">
        <v>3338</v>
      </c>
      <c r="L28507"/>
      <c r="M28507"/>
    </row>
    <row r="28508" spans="1:13">
      <c r="A28508" s="61" t="s">
        <v>40</v>
      </c>
      <c r="B28508" s="61">
        <v>53012</v>
      </c>
      <c r="C28508" s="63" t="s">
        <v>968</v>
      </c>
      <c r="D28508" s="61">
        <v>0</v>
      </c>
      <c r="E28508" s="61" t="s">
        <v>10839</v>
      </c>
      <c r="F28508" s="61" t="s">
        <v>145</v>
      </c>
      <c r="G28508" s="61" t="s">
        <v>10836</v>
      </c>
      <c r="H28508" s="61" t="s">
        <v>7409</v>
      </c>
      <c r="I28508" s="61">
        <v>43.29</v>
      </c>
      <c r="J28508" s="61">
        <v>-87.98</v>
      </c>
      <c r="K28508">
        <v>19027</v>
      </c>
      <c r="L28508"/>
      <c r="M28508"/>
    </row>
    <row r="28509" spans="1:13">
      <c r="A28509" s="61" t="s">
        <v>40</v>
      </c>
      <c r="B28509" s="61">
        <v>54824</v>
      </c>
      <c r="C28509" s="63" t="s">
        <v>968</v>
      </c>
      <c r="D28509" s="61">
        <v>0</v>
      </c>
      <c r="E28509" s="61" t="s">
        <v>11182</v>
      </c>
      <c r="F28509" s="61" t="s">
        <v>145</v>
      </c>
      <c r="G28509" s="61" t="s">
        <v>228</v>
      </c>
      <c r="H28509" s="61" t="s">
        <v>7409</v>
      </c>
      <c r="I28509" s="61">
        <v>45.44</v>
      </c>
      <c r="J28509" s="61">
        <v>-92.55</v>
      </c>
      <c r="K28509">
        <v>2271</v>
      </c>
      <c r="L28509"/>
      <c r="M28509"/>
    </row>
    <row r="28510" spans="1:13">
      <c r="A28510" s="61" t="s">
        <v>40</v>
      </c>
      <c r="B28510" s="61">
        <v>54621</v>
      </c>
      <c r="C28510" s="63" t="s">
        <v>968</v>
      </c>
      <c r="D28510" s="61">
        <v>0</v>
      </c>
      <c r="E28510" s="61" t="s">
        <v>11118</v>
      </c>
      <c r="F28510" s="61" t="s">
        <v>145</v>
      </c>
      <c r="G28510" s="61" t="s">
        <v>11119</v>
      </c>
      <c r="H28510" s="61" t="s">
        <v>7409</v>
      </c>
      <c r="I28510" s="61">
        <v>43.65</v>
      </c>
      <c r="J28510" s="61">
        <v>-91.09</v>
      </c>
      <c r="K28510">
        <v>1137</v>
      </c>
      <c r="L28510"/>
      <c r="M28510"/>
    </row>
    <row r="28511" spans="1:13">
      <c r="A28511" s="61" t="s">
        <v>40</v>
      </c>
      <c r="B28511" s="61">
        <v>54728</v>
      </c>
      <c r="C28511" s="63" t="s">
        <v>968</v>
      </c>
      <c r="D28511" s="61">
        <v>0</v>
      </c>
      <c r="E28511" s="61" t="s">
        <v>11148</v>
      </c>
      <c r="F28511" s="61" t="s">
        <v>145</v>
      </c>
      <c r="G28511" s="61" t="s">
        <v>10967</v>
      </c>
      <c r="H28511" s="61" t="s">
        <v>7409</v>
      </c>
      <c r="I28511" s="61">
        <v>45.31</v>
      </c>
      <c r="J28511" s="61">
        <v>-91.65</v>
      </c>
      <c r="K28511">
        <v>6166</v>
      </c>
      <c r="L28511"/>
      <c r="M28511"/>
    </row>
    <row r="28512" spans="1:13">
      <c r="A28512" s="61" t="s">
        <v>40</v>
      </c>
      <c r="B28512" s="61">
        <v>54420</v>
      </c>
      <c r="C28512" s="63" t="s">
        <v>968</v>
      </c>
      <c r="D28512" s="61">
        <v>0</v>
      </c>
      <c r="E28512" s="61" t="s">
        <v>9712</v>
      </c>
      <c r="F28512" s="61" t="s">
        <v>145</v>
      </c>
      <c r="G28512" s="61" t="s">
        <v>8707</v>
      </c>
      <c r="H28512" s="61" t="s">
        <v>7409</v>
      </c>
      <c r="I28512" s="61">
        <v>44.63</v>
      </c>
      <c r="J28512" s="61">
        <v>-90.35</v>
      </c>
      <c r="K28512">
        <v>1299</v>
      </c>
      <c r="L28512"/>
      <c r="M28512"/>
    </row>
    <row r="28513" spans="1:13">
      <c r="A28513" s="61" t="s">
        <v>40</v>
      </c>
      <c r="B28513" s="61">
        <v>53014</v>
      </c>
      <c r="C28513" s="63" t="s">
        <v>968</v>
      </c>
      <c r="D28513" s="61">
        <v>0</v>
      </c>
      <c r="E28513" s="61" t="s">
        <v>10840</v>
      </c>
      <c r="F28513" s="61" t="s">
        <v>145</v>
      </c>
      <c r="G28513" s="61" t="s">
        <v>10841</v>
      </c>
      <c r="H28513" s="61" t="s">
        <v>7409</v>
      </c>
      <c r="I28513" s="61">
        <v>44.02</v>
      </c>
      <c r="J28513" s="61">
        <v>-88.16</v>
      </c>
      <c r="K28513">
        <v>8073</v>
      </c>
      <c r="L28513"/>
      <c r="M28513"/>
    </row>
    <row r="28514" spans="1:13">
      <c r="A28514" s="61" t="s">
        <v>40</v>
      </c>
      <c r="B28514" s="61">
        <v>54729</v>
      </c>
      <c r="C28514" s="63" t="s">
        <v>968</v>
      </c>
      <c r="D28514" s="61">
        <v>0</v>
      </c>
      <c r="E28514" s="61" t="s">
        <v>11149</v>
      </c>
      <c r="F28514" s="61" t="s">
        <v>145</v>
      </c>
      <c r="G28514" s="61" t="s">
        <v>10263</v>
      </c>
      <c r="H28514" s="61" t="s">
        <v>7409</v>
      </c>
      <c r="I28514" s="61">
        <v>44.93</v>
      </c>
      <c r="J28514" s="61">
        <v>-91.39</v>
      </c>
      <c r="K28514">
        <v>33980</v>
      </c>
      <c r="L28514"/>
      <c r="M28514"/>
    </row>
    <row r="28515" spans="1:13">
      <c r="A28515" s="61" t="s">
        <v>40</v>
      </c>
      <c r="B28515" s="61">
        <v>54517</v>
      </c>
      <c r="C28515" s="63" t="s">
        <v>968</v>
      </c>
      <c r="D28515" s="61">
        <v>0</v>
      </c>
      <c r="E28515" s="61" t="s">
        <v>11082</v>
      </c>
      <c r="F28515" s="61" t="s">
        <v>145</v>
      </c>
      <c r="G28515" s="61" t="s">
        <v>9413</v>
      </c>
      <c r="H28515" s="61" t="s">
        <v>7409</v>
      </c>
      <c r="I28515" s="61">
        <v>46.15</v>
      </c>
      <c r="J28515" s="61">
        <v>-90.91</v>
      </c>
      <c r="K28515">
        <v>166</v>
      </c>
      <c r="L28515"/>
      <c r="M28515"/>
    </row>
    <row r="28516" spans="1:13">
      <c r="A28516" s="61" t="s">
        <v>40</v>
      </c>
      <c r="B28516" s="61">
        <v>54004</v>
      </c>
      <c r="C28516" s="63" t="s">
        <v>968</v>
      </c>
      <c r="D28516" s="61">
        <v>0</v>
      </c>
      <c r="E28516" s="61" t="s">
        <v>434</v>
      </c>
      <c r="F28516" s="61" t="s">
        <v>145</v>
      </c>
      <c r="G28516" s="61" t="s">
        <v>228</v>
      </c>
      <c r="H28516" s="61" t="s">
        <v>7409</v>
      </c>
      <c r="I28516" s="61">
        <v>45.32</v>
      </c>
      <c r="J28516" s="61">
        <v>-92.17</v>
      </c>
      <c r="K28516">
        <v>2249</v>
      </c>
      <c r="L28516"/>
      <c r="M28516"/>
    </row>
    <row r="28517" spans="1:13">
      <c r="A28517" s="61" t="s">
        <v>40</v>
      </c>
      <c r="B28517" s="61">
        <v>54005</v>
      </c>
      <c r="C28517" s="63" t="s">
        <v>968</v>
      </c>
      <c r="D28517" s="61">
        <v>0</v>
      </c>
      <c r="E28517" s="61" t="s">
        <v>10489</v>
      </c>
      <c r="F28517" s="61" t="s">
        <v>145</v>
      </c>
      <c r="G28517" s="61" t="s">
        <v>228</v>
      </c>
      <c r="H28517" s="61" t="s">
        <v>7409</v>
      </c>
      <c r="I28517" s="61">
        <v>45.25</v>
      </c>
      <c r="J28517" s="61">
        <v>-92.26</v>
      </c>
      <c r="K28517">
        <v>3176</v>
      </c>
      <c r="L28517"/>
      <c r="M28517"/>
    </row>
    <row r="28518" spans="1:13">
      <c r="A28518" s="61" t="s">
        <v>40</v>
      </c>
      <c r="B28518" s="61">
        <v>53015</v>
      </c>
      <c r="C28518" s="63" t="s">
        <v>968</v>
      </c>
      <c r="D28518" s="61">
        <v>0</v>
      </c>
      <c r="E28518" s="61" t="s">
        <v>437</v>
      </c>
      <c r="F28518" s="61" t="s">
        <v>145</v>
      </c>
      <c r="G28518" s="61" t="s">
        <v>10842</v>
      </c>
      <c r="H28518" s="61" t="s">
        <v>7409</v>
      </c>
      <c r="I28518" s="61">
        <v>43.91</v>
      </c>
      <c r="J28518" s="61">
        <v>-87.75</v>
      </c>
      <c r="K28518">
        <v>2625</v>
      </c>
      <c r="L28518"/>
      <c r="M28518"/>
    </row>
    <row r="28519" spans="1:13">
      <c r="A28519" s="61" t="s">
        <v>40</v>
      </c>
      <c r="B28519" s="61">
        <v>53525</v>
      </c>
      <c r="C28519" s="63" t="s">
        <v>968</v>
      </c>
      <c r="D28519" s="61">
        <v>0</v>
      </c>
      <c r="E28519" s="61" t="s">
        <v>1118</v>
      </c>
      <c r="F28519" s="61" t="s">
        <v>145</v>
      </c>
      <c r="G28519" s="61" t="s">
        <v>10905</v>
      </c>
      <c r="H28519" s="61" t="s">
        <v>7409</v>
      </c>
      <c r="I28519" s="61">
        <v>42.55</v>
      </c>
      <c r="J28519" s="61">
        <v>-88.86</v>
      </c>
      <c r="K28519">
        <v>4028</v>
      </c>
      <c r="L28519"/>
      <c r="M28519"/>
    </row>
    <row r="28520" spans="1:13">
      <c r="A28520" s="61" t="s">
        <v>40</v>
      </c>
      <c r="B28520" s="61">
        <v>54929</v>
      </c>
      <c r="C28520" s="63" t="s">
        <v>968</v>
      </c>
      <c r="D28520" s="61">
        <v>0</v>
      </c>
      <c r="E28520" s="61" t="s">
        <v>3365</v>
      </c>
      <c r="F28520" s="61" t="s">
        <v>145</v>
      </c>
      <c r="G28520" s="61" t="s">
        <v>11214</v>
      </c>
      <c r="H28520" s="61" t="s">
        <v>7409</v>
      </c>
      <c r="I28520" s="61">
        <v>44.62</v>
      </c>
      <c r="J28520" s="61">
        <v>-88.75</v>
      </c>
      <c r="K28520">
        <v>8724</v>
      </c>
      <c r="L28520"/>
      <c r="M28520"/>
    </row>
    <row r="28521" spans="1:13">
      <c r="A28521" s="61" t="s">
        <v>40</v>
      </c>
      <c r="B28521" s="61">
        <v>53526</v>
      </c>
      <c r="C28521" s="63" t="s">
        <v>968</v>
      </c>
      <c r="D28521" s="61">
        <v>0</v>
      </c>
      <c r="E28521" s="61" t="s">
        <v>840</v>
      </c>
      <c r="F28521" s="61" t="s">
        <v>145</v>
      </c>
      <c r="G28521" s="61" t="s">
        <v>10739</v>
      </c>
      <c r="H28521" s="61" t="s">
        <v>7409</v>
      </c>
      <c r="I28521" s="61">
        <v>42.97</v>
      </c>
      <c r="J28521" s="61">
        <v>-90.34</v>
      </c>
      <c r="K28521">
        <v>571</v>
      </c>
      <c r="L28521"/>
      <c r="M28521"/>
    </row>
    <row r="28522" spans="1:13">
      <c r="A28522" s="61" t="s">
        <v>40</v>
      </c>
      <c r="B28522" s="61">
        <v>54622</v>
      </c>
      <c r="C28522" s="63" t="s">
        <v>968</v>
      </c>
      <c r="D28522" s="61">
        <v>0</v>
      </c>
      <c r="E28522" s="61" t="s">
        <v>11120</v>
      </c>
      <c r="F28522" s="61" t="s">
        <v>145</v>
      </c>
      <c r="G28522" s="61" t="s">
        <v>11111</v>
      </c>
      <c r="H28522" s="61" t="s">
        <v>7409</v>
      </c>
      <c r="I28522" s="61">
        <v>44.22</v>
      </c>
      <c r="J28522" s="61">
        <v>-91.83</v>
      </c>
      <c r="K28522">
        <v>2133</v>
      </c>
      <c r="L28522"/>
      <c r="M28522"/>
    </row>
    <row r="28523" spans="1:13">
      <c r="A28523" s="61" t="s">
        <v>40</v>
      </c>
      <c r="B28523" s="61">
        <v>54421</v>
      </c>
      <c r="C28523" s="63" t="s">
        <v>968</v>
      </c>
      <c r="D28523" s="61">
        <v>0</v>
      </c>
      <c r="E28523" s="61" t="s">
        <v>11043</v>
      </c>
      <c r="F28523" s="61" t="s">
        <v>145</v>
      </c>
      <c r="G28523" s="61" t="s">
        <v>8707</v>
      </c>
      <c r="H28523" s="61" t="s">
        <v>7409</v>
      </c>
      <c r="I28523" s="61">
        <v>44.9</v>
      </c>
      <c r="J28523" s="61">
        <v>-90.31</v>
      </c>
      <c r="K28523">
        <v>3651</v>
      </c>
      <c r="L28523"/>
      <c r="M28523"/>
    </row>
    <row r="28524" spans="1:13">
      <c r="A28524" s="61" t="s">
        <v>40</v>
      </c>
      <c r="B28524" s="61">
        <v>54112</v>
      </c>
      <c r="C28524" s="63" t="s">
        <v>968</v>
      </c>
      <c r="D28524" s="61">
        <v>0</v>
      </c>
      <c r="E28524" s="61" t="s">
        <v>934</v>
      </c>
      <c r="F28524" s="61" t="s">
        <v>145</v>
      </c>
      <c r="G28524" s="61" t="s">
        <v>10977</v>
      </c>
      <c r="H28524" s="61" t="s">
        <v>7409</v>
      </c>
      <c r="I28524" s="61">
        <v>45.07</v>
      </c>
      <c r="J28524" s="61">
        <v>-88.03</v>
      </c>
      <c r="K28524">
        <v>2227</v>
      </c>
      <c r="L28524"/>
      <c r="M28524"/>
    </row>
    <row r="28525" spans="1:13">
      <c r="A28525" s="61" t="s">
        <v>40</v>
      </c>
      <c r="B28525" s="61">
        <v>54730</v>
      </c>
      <c r="C28525" s="63" t="s">
        <v>968</v>
      </c>
      <c r="D28525" s="61">
        <v>0</v>
      </c>
      <c r="E28525" s="61" t="s">
        <v>6495</v>
      </c>
      <c r="F28525" s="61" t="s">
        <v>145</v>
      </c>
      <c r="G28525" s="61" t="s">
        <v>11144</v>
      </c>
      <c r="H28525" s="61" t="s">
        <v>7409</v>
      </c>
      <c r="I28525" s="61">
        <v>44.99</v>
      </c>
      <c r="J28525" s="61">
        <v>-91.72</v>
      </c>
      <c r="K28525">
        <v>5078</v>
      </c>
      <c r="L28525"/>
      <c r="M28525"/>
    </row>
    <row r="28526" spans="1:13">
      <c r="A28526" s="61" t="s">
        <v>40</v>
      </c>
      <c r="B28526" s="61">
        <v>53017</v>
      </c>
      <c r="C28526" s="63" t="s">
        <v>968</v>
      </c>
      <c r="D28526" s="61">
        <v>0</v>
      </c>
      <c r="E28526" s="61" t="s">
        <v>10843</v>
      </c>
      <c r="F28526" s="61" t="s">
        <v>145</v>
      </c>
      <c r="G28526" s="61" t="s">
        <v>625</v>
      </c>
      <c r="H28526" s="61" t="s">
        <v>7409</v>
      </c>
      <c r="I28526" s="61">
        <v>43.2</v>
      </c>
      <c r="J28526" s="61">
        <v>-88.25</v>
      </c>
      <c r="K28526">
        <v>5496</v>
      </c>
      <c r="L28526"/>
      <c r="M28526"/>
    </row>
    <row r="28527" spans="1:13">
      <c r="A28527" s="61" t="s">
        <v>40</v>
      </c>
      <c r="B28527" s="61">
        <v>54930</v>
      </c>
      <c r="C28527" s="63" t="s">
        <v>968</v>
      </c>
      <c r="D28527" s="61">
        <v>0</v>
      </c>
      <c r="E28527" s="61" t="s">
        <v>10118</v>
      </c>
      <c r="F28527" s="61" t="s">
        <v>145</v>
      </c>
      <c r="G28527" s="61" t="s">
        <v>11212</v>
      </c>
      <c r="H28527" s="61" t="s">
        <v>7409</v>
      </c>
      <c r="I28527" s="61">
        <v>44.03</v>
      </c>
      <c r="J28527" s="61">
        <v>-89.51</v>
      </c>
      <c r="K28527">
        <v>1842</v>
      </c>
      <c r="L28527"/>
      <c r="M28527"/>
    </row>
    <row r="28528" spans="1:13">
      <c r="A28528" s="61" t="s">
        <v>40</v>
      </c>
      <c r="B28528" s="61">
        <v>53925</v>
      </c>
      <c r="C28528" s="63" t="s">
        <v>968</v>
      </c>
      <c r="D28528" s="61">
        <v>0</v>
      </c>
      <c r="E28528" s="61" t="s">
        <v>910</v>
      </c>
      <c r="F28528" s="61" t="s">
        <v>145</v>
      </c>
      <c r="G28528" s="61" t="s">
        <v>566</v>
      </c>
      <c r="H28528" s="61" t="s">
        <v>7409</v>
      </c>
      <c r="I28528" s="61">
        <v>43.33</v>
      </c>
      <c r="J28528" s="61">
        <v>-89.02</v>
      </c>
      <c r="K28528">
        <v>8523</v>
      </c>
      <c r="L28528"/>
      <c r="M28528"/>
    </row>
    <row r="28529" spans="1:13">
      <c r="A28529" s="61" t="s">
        <v>40</v>
      </c>
      <c r="B28529" s="61">
        <v>54113</v>
      </c>
      <c r="C28529" s="63" t="s">
        <v>968</v>
      </c>
      <c r="D28529" s="61">
        <v>0</v>
      </c>
      <c r="E28529" s="61" t="s">
        <v>10984</v>
      </c>
      <c r="F28529" s="61" t="s">
        <v>145</v>
      </c>
      <c r="G28529" s="61" t="s">
        <v>10980</v>
      </c>
      <c r="H28529" s="61" t="s">
        <v>7409</v>
      </c>
      <c r="I28529" s="61">
        <v>44.26</v>
      </c>
      <c r="J28529" s="61">
        <v>-88.31</v>
      </c>
      <c r="K28529">
        <v>3631</v>
      </c>
      <c r="L28529"/>
      <c r="M28529"/>
    </row>
    <row r="28530" spans="1:13">
      <c r="A28530" s="61" t="s">
        <v>40</v>
      </c>
      <c r="B28530" s="61">
        <v>54826</v>
      </c>
      <c r="C28530" s="63" t="s">
        <v>968</v>
      </c>
      <c r="D28530" s="61">
        <v>0</v>
      </c>
      <c r="E28530" s="61" t="s">
        <v>3307</v>
      </c>
      <c r="F28530" s="61" t="s">
        <v>145</v>
      </c>
      <c r="G28530" s="61" t="s">
        <v>10967</v>
      </c>
      <c r="H28530" s="61" t="s">
        <v>7409</v>
      </c>
      <c r="I28530" s="61">
        <v>45.49</v>
      </c>
      <c r="J28530" s="61">
        <v>-92.09</v>
      </c>
      <c r="K28530">
        <v>724</v>
      </c>
      <c r="L28530"/>
      <c r="M28530"/>
    </row>
    <row r="28531" spans="1:13">
      <c r="A28531" s="61" t="s">
        <v>40</v>
      </c>
      <c r="B28531" s="61">
        <v>54519</v>
      </c>
      <c r="C28531" s="63" t="s">
        <v>968</v>
      </c>
      <c r="D28531" s="61">
        <v>0</v>
      </c>
      <c r="E28531" s="61" t="s">
        <v>6975</v>
      </c>
      <c r="F28531" s="61" t="s">
        <v>145</v>
      </c>
      <c r="G28531" s="61" t="s">
        <v>11079</v>
      </c>
      <c r="H28531" s="61" t="s">
        <v>7409</v>
      </c>
      <c r="I28531" s="61">
        <v>46.04</v>
      </c>
      <c r="J28531" s="61">
        <v>-89.25</v>
      </c>
      <c r="K28531">
        <v>1285</v>
      </c>
      <c r="L28531"/>
      <c r="M28531"/>
    </row>
    <row r="28532" spans="1:13">
      <c r="A28532" s="61" t="s">
        <v>40</v>
      </c>
      <c r="B28532" s="61">
        <v>54731</v>
      </c>
      <c r="C28532" s="63" t="s">
        <v>968</v>
      </c>
      <c r="D28532" s="61">
        <v>0</v>
      </c>
      <c r="E28532" s="61" t="s">
        <v>11150</v>
      </c>
      <c r="F28532" s="61" t="s">
        <v>145</v>
      </c>
      <c r="G28532" s="61" t="s">
        <v>11088</v>
      </c>
      <c r="H28532" s="61" t="s">
        <v>7409</v>
      </c>
      <c r="I28532" s="61">
        <v>45.38</v>
      </c>
      <c r="J28532" s="61">
        <v>-91.03</v>
      </c>
      <c r="K28532">
        <v>781</v>
      </c>
      <c r="L28532"/>
      <c r="M28532"/>
    </row>
    <row r="28533" spans="1:13">
      <c r="A28533" s="61" t="s">
        <v>40</v>
      </c>
      <c r="B28533" s="61">
        <v>54623</v>
      </c>
      <c r="C28533" s="63" t="s">
        <v>968</v>
      </c>
      <c r="D28533" s="61">
        <v>0</v>
      </c>
      <c r="E28533" s="61" t="s">
        <v>11121</v>
      </c>
      <c r="F28533" s="61" t="s">
        <v>145</v>
      </c>
      <c r="G28533" s="61" t="s">
        <v>11119</v>
      </c>
      <c r="H28533" s="61" t="s">
        <v>7409</v>
      </c>
      <c r="I28533" s="61">
        <v>43.7</v>
      </c>
      <c r="J28533" s="61">
        <v>-91.01</v>
      </c>
      <c r="K28533">
        <v>1848</v>
      </c>
      <c r="L28533"/>
      <c r="M28533"/>
    </row>
    <row r="28534" spans="1:13">
      <c r="A28534" s="61" t="s">
        <v>40</v>
      </c>
      <c r="B28534" s="61">
        <v>54732</v>
      </c>
      <c r="C28534" s="63" t="s">
        <v>968</v>
      </c>
      <c r="D28534" s="61">
        <v>0</v>
      </c>
      <c r="E28534" s="61" t="s">
        <v>10326</v>
      </c>
      <c r="F28534" s="61" t="s">
        <v>145</v>
      </c>
      <c r="G28534" s="61" t="s">
        <v>10263</v>
      </c>
      <c r="H28534" s="61" t="s">
        <v>7409</v>
      </c>
      <c r="I28534" s="61">
        <v>45.16</v>
      </c>
      <c r="J28534" s="61">
        <v>-91.15</v>
      </c>
      <c r="K28534">
        <v>2820</v>
      </c>
      <c r="L28534"/>
      <c r="M28534"/>
    </row>
    <row r="28535" spans="1:13">
      <c r="A28535" s="61" t="s">
        <v>40</v>
      </c>
      <c r="B28535" s="61">
        <v>54827</v>
      </c>
      <c r="C28535" s="63" t="s">
        <v>968</v>
      </c>
      <c r="D28535" s="61">
        <v>0</v>
      </c>
      <c r="E28535" s="61" t="s">
        <v>11183</v>
      </c>
      <c r="F28535" s="61" t="s">
        <v>145</v>
      </c>
      <c r="G28535" s="61" t="s">
        <v>11179</v>
      </c>
      <c r="H28535" s="61" t="s">
        <v>7409</v>
      </c>
      <c r="I28535" s="61">
        <v>46.79</v>
      </c>
      <c r="J28535" s="61">
        <v>-91.1</v>
      </c>
      <c r="K28535">
        <v>280</v>
      </c>
      <c r="L28535"/>
      <c r="M28535"/>
    </row>
    <row r="28536" spans="1:13">
      <c r="A28536" s="61" t="s">
        <v>40</v>
      </c>
      <c r="B28536" s="61">
        <v>53527</v>
      </c>
      <c r="C28536" s="63" t="s">
        <v>968</v>
      </c>
      <c r="D28536" s="61">
        <v>0</v>
      </c>
      <c r="E28536" s="61" t="s">
        <v>8266</v>
      </c>
      <c r="F28536" s="61" t="s">
        <v>145</v>
      </c>
      <c r="G28536" s="61" t="s">
        <v>10907</v>
      </c>
      <c r="H28536" s="61" t="s">
        <v>7409</v>
      </c>
      <c r="I28536" s="61">
        <v>43.08</v>
      </c>
      <c r="J28536" s="61">
        <v>-89.2</v>
      </c>
      <c r="K28536">
        <v>10994</v>
      </c>
      <c r="L28536"/>
      <c r="M28536"/>
    </row>
    <row r="28537" spans="1:13">
      <c r="A28537" s="61" t="s">
        <v>40</v>
      </c>
      <c r="B28537" s="61">
        <v>54828</v>
      </c>
      <c r="C28537" s="63" t="s">
        <v>968</v>
      </c>
      <c r="D28537" s="61">
        <v>0</v>
      </c>
      <c r="E28537" s="61" t="s">
        <v>11184</v>
      </c>
      <c r="F28537" s="61" t="s">
        <v>145</v>
      </c>
      <c r="G28537" s="61" t="s">
        <v>11185</v>
      </c>
      <c r="H28537" s="61" t="s">
        <v>7409</v>
      </c>
      <c r="I28537" s="61">
        <v>45.79</v>
      </c>
      <c r="J28537" s="61">
        <v>-91.29</v>
      </c>
      <c r="K28537">
        <v>609</v>
      </c>
      <c r="L28537"/>
      <c r="M28537"/>
    </row>
    <row r="28538" spans="1:13">
      <c r="A28538" s="61" t="s">
        <v>40</v>
      </c>
      <c r="B28538" s="61">
        <v>54520</v>
      </c>
      <c r="C28538" s="63" t="s">
        <v>968</v>
      </c>
      <c r="D28538" s="61">
        <v>0</v>
      </c>
      <c r="E28538" s="61" t="s">
        <v>11083</v>
      </c>
      <c r="F28538" s="61" t="s">
        <v>145</v>
      </c>
      <c r="G28538" s="61" t="s">
        <v>4237</v>
      </c>
      <c r="H28538" s="61" t="s">
        <v>7409</v>
      </c>
      <c r="I28538" s="61">
        <v>45.56</v>
      </c>
      <c r="J28538" s="61">
        <v>-88.89</v>
      </c>
      <c r="K28538">
        <v>4063</v>
      </c>
      <c r="L28538"/>
      <c r="M28538"/>
    </row>
    <row r="28539" spans="1:13">
      <c r="A28539" s="61" t="s">
        <v>40</v>
      </c>
      <c r="B28539" s="61">
        <v>54114</v>
      </c>
      <c r="C28539" s="63" t="s">
        <v>968</v>
      </c>
      <c r="D28539" s="61">
        <v>0</v>
      </c>
      <c r="E28539" s="61" t="s">
        <v>10985</v>
      </c>
      <c r="F28539" s="61" t="s">
        <v>145</v>
      </c>
      <c r="G28539" s="61" t="s">
        <v>10977</v>
      </c>
      <c r="H28539" s="61" t="s">
        <v>7409</v>
      </c>
      <c r="I28539" s="61">
        <v>45.23</v>
      </c>
      <c r="J28539" s="61">
        <v>-88</v>
      </c>
      <c r="K28539">
        <v>5913</v>
      </c>
      <c r="L28539"/>
      <c r="M28539"/>
    </row>
    <row r="28540" spans="1:13">
      <c r="A28540" s="61" t="s">
        <v>40</v>
      </c>
      <c r="B28540" s="61">
        <v>53528</v>
      </c>
      <c r="C28540" s="63" t="s">
        <v>968</v>
      </c>
      <c r="D28540" s="61">
        <v>0</v>
      </c>
      <c r="E28540" s="61" t="s">
        <v>8073</v>
      </c>
      <c r="F28540" s="61" t="s">
        <v>145</v>
      </c>
      <c r="G28540" s="61" t="s">
        <v>10907</v>
      </c>
      <c r="H28540" s="61" t="s">
        <v>7409</v>
      </c>
      <c r="I28540" s="61">
        <v>43.11</v>
      </c>
      <c r="J28540" s="61">
        <v>-89.64</v>
      </c>
      <c r="K28540">
        <v>6245</v>
      </c>
      <c r="L28540"/>
      <c r="M28540"/>
    </row>
    <row r="28541" spans="1:13">
      <c r="A28541" s="61" t="s">
        <v>40</v>
      </c>
      <c r="B28541" s="61">
        <v>53807</v>
      </c>
      <c r="C28541" s="63" t="s">
        <v>968</v>
      </c>
      <c r="D28541" s="61">
        <v>0</v>
      </c>
      <c r="E28541" s="61" t="s">
        <v>10933</v>
      </c>
      <c r="F28541" s="61" t="s">
        <v>145</v>
      </c>
      <c r="G28541" s="61" t="s">
        <v>6526</v>
      </c>
      <c r="H28541" s="61" t="s">
        <v>7409</v>
      </c>
      <c r="I28541" s="61">
        <v>42.6</v>
      </c>
      <c r="J28541" s="61">
        <v>-90.43</v>
      </c>
      <c r="K28541">
        <v>4565</v>
      </c>
      <c r="L28541"/>
      <c r="M28541"/>
    </row>
    <row r="28542" spans="1:13">
      <c r="A28542" s="61" t="s">
        <v>40</v>
      </c>
      <c r="B28542" s="61">
        <v>53110</v>
      </c>
      <c r="C28542" s="63" t="s">
        <v>968</v>
      </c>
      <c r="D28542" s="61">
        <v>0</v>
      </c>
      <c r="E28542" s="61" t="s">
        <v>10877</v>
      </c>
      <c r="F28542" s="61" t="s">
        <v>145</v>
      </c>
      <c r="G28542" s="61" t="s">
        <v>10878</v>
      </c>
      <c r="H28542" s="61" t="s">
        <v>7409</v>
      </c>
      <c r="I28542" s="61">
        <v>42.94</v>
      </c>
      <c r="J28542" s="61">
        <v>-87.86</v>
      </c>
      <c r="K28542">
        <v>18204</v>
      </c>
      <c r="L28542"/>
      <c r="M28542"/>
    </row>
    <row r="28543" spans="1:13">
      <c r="A28543" s="61" t="s">
        <v>40</v>
      </c>
      <c r="B28543" s="61">
        <v>54829</v>
      </c>
      <c r="C28543" s="63" t="s">
        <v>968</v>
      </c>
      <c r="D28543" s="61">
        <v>0</v>
      </c>
      <c r="E28543" s="61" t="s">
        <v>1445</v>
      </c>
      <c r="F28543" s="61" t="s">
        <v>145</v>
      </c>
      <c r="G28543" s="61" t="s">
        <v>10967</v>
      </c>
      <c r="H28543" s="61" t="s">
        <v>7409</v>
      </c>
      <c r="I28543" s="61">
        <v>45.53</v>
      </c>
      <c r="J28543" s="61">
        <v>-92.02</v>
      </c>
      <c r="K28543">
        <v>5326</v>
      </c>
      <c r="L28543"/>
      <c r="M28543"/>
    </row>
    <row r="28544" spans="1:13">
      <c r="A28544" s="61" t="s">
        <v>40</v>
      </c>
      <c r="B28544" s="61">
        <v>54422</v>
      </c>
      <c r="C28544" s="63" t="s">
        <v>968</v>
      </c>
      <c r="D28544" s="61">
        <v>0</v>
      </c>
      <c r="E28544" s="61" t="s">
        <v>11044</v>
      </c>
      <c r="F28544" s="61" t="s">
        <v>145</v>
      </c>
      <c r="G28544" s="61" t="s">
        <v>8707</v>
      </c>
      <c r="H28544" s="61" t="s">
        <v>7409</v>
      </c>
      <c r="I28544" s="61">
        <v>44.95</v>
      </c>
      <c r="J28544" s="61">
        <v>-90.43</v>
      </c>
      <c r="K28544">
        <v>1344</v>
      </c>
      <c r="L28544"/>
      <c r="M28544"/>
    </row>
    <row r="28545" spans="1:13">
      <c r="A28545" s="61" t="s">
        <v>40</v>
      </c>
      <c r="B28545" s="61">
        <v>54006</v>
      </c>
      <c r="C28545" s="63" t="s">
        <v>968</v>
      </c>
      <c r="D28545" s="61">
        <v>0</v>
      </c>
      <c r="E28545" s="61" t="s">
        <v>1820</v>
      </c>
      <c r="F28545" s="61" t="s">
        <v>145</v>
      </c>
      <c r="G28545" s="61" t="s">
        <v>228</v>
      </c>
      <c r="H28545" s="61" t="s">
        <v>7409</v>
      </c>
      <c r="I28545" s="61">
        <v>45.56</v>
      </c>
      <c r="J28545" s="61">
        <v>-92.64</v>
      </c>
      <c r="K28545">
        <v>824</v>
      </c>
      <c r="L28545"/>
      <c r="M28545"/>
    </row>
    <row r="28546" spans="1:13">
      <c r="A28546" s="61" t="s">
        <v>40</v>
      </c>
      <c r="B28546" s="61">
        <v>54423</v>
      </c>
      <c r="C28546" s="63" t="s">
        <v>968</v>
      </c>
      <c r="D28546" s="61">
        <v>0</v>
      </c>
      <c r="E28546" s="61" t="s">
        <v>8661</v>
      </c>
      <c r="F28546" s="61" t="s">
        <v>145</v>
      </c>
      <c r="G28546" s="61" t="s">
        <v>9339</v>
      </c>
      <c r="H28546" s="61" t="s">
        <v>7409</v>
      </c>
      <c r="I28546" s="61">
        <v>44.5</v>
      </c>
      <c r="J28546" s="61">
        <v>-89.41</v>
      </c>
      <c r="K28546">
        <v>2349</v>
      </c>
      <c r="L28546"/>
      <c r="M28546"/>
    </row>
    <row r="28547" spans="1:13">
      <c r="A28547" s="61" t="s">
        <v>40</v>
      </c>
      <c r="B28547" s="61">
        <v>54733</v>
      </c>
      <c r="C28547" s="63" t="s">
        <v>968</v>
      </c>
      <c r="D28547" s="61">
        <v>0</v>
      </c>
      <c r="E28547" s="61" t="s">
        <v>252</v>
      </c>
      <c r="F28547" s="61" t="s">
        <v>145</v>
      </c>
      <c r="G28547" s="61" t="s">
        <v>10967</v>
      </c>
      <c r="H28547" s="61" t="s">
        <v>7409</v>
      </c>
      <c r="I28547" s="61">
        <v>45.25</v>
      </c>
      <c r="J28547" s="61">
        <v>-91.81</v>
      </c>
      <c r="K28547">
        <v>1226</v>
      </c>
      <c r="L28547"/>
      <c r="M28547"/>
    </row>
    <row r="28548" spans="1:13">
      <c r="A28548" s="61" t="s">
        <v>40</v>
      </c>
      <c r="B28548" s="61">
        <v>53926</v>
      </c>
      <c r="C28548" s="63" t="s">
        <v>968</v>
      </c>
      <c r="D28548" s="61">
        <v>0</v>
      </c>
      <c r="E28548" s="61" t="s">
        <v>539</v>
      </c>
      <c r="F28548" s="61" t="s">
        <v>145</v>
      </c>
      <c r="G28548" s="61" t="s">
        <v>10945</v>
      </c>
      <c r="H28548" s="61" t="s">
        <v>7409</v>
      </c>
      <c r="I28548" s="61">
        <v>43.68</v>
      </c>
      <c r="J28548" s="61">
        <v>-89.19</v>
      </c>
      <c r="K28548">
        <v>1785</v>
      </c>
      <c r="L28548"/>
      <c r="M28548"/>
    </row>
    <row r="28549" spans="1:13">
      <c r="A28549" s="61" t="s">
        <v>40</v>
      </c>
      <c r="B28549" s="61">
        <v>54830</v>
      </c>
      <c r="C28549" s="63" t="s">
        <v>968</v>
      </c>
      <c r="D28549" s="61">
        <v>0</v>
      </c>
      <c r="E28549" s="61" t="s">
        <v>1501</v>
      </c>
      <c r="F28549" s="61" t="s">
        <v>145</v>
      </c>
      <c r="G28549" s="61" t="s">
        <v>11186</v>
      </c>
      <c r="H28549" s="61" t="s">
        <v>7409</v>
      </c>
      <c r="I28549" s="61">
        <v>46</v>
      </c>
      <c r="J28549" s="61">
        <v>-92.37</v>
      </c>
      <c r="K28549">
        <v>3207</v>
      </c>
      <c r="L28549"/>
      <c r="M28549"/>
    </row>
    <row r="28550" spans="1:13">
      <c r="A28550" s="61" t="s">
        <v>40</v>
      </c>
      <c r="B28550" s="61">
        <v>53529</v>
      </c>
      <c r="C28550" s="63" t="s">
        <v>968</v>
      </c>
      <c r="D28550" s="61">
        <v>0</v>
      </c>
      <c r="E28550" s="61" t="s">
        <v>10911</v>
      </c>
      <c r="F28550" s="61" t="s">
        <v>145</v>
      </c>
      <c r="G28550" s="61" t="s">
        <v>10907</v>
      </c>
      <c r="H28550" s="61" t="s">
        <v>7409</v>
      </c>
      <c r="I28550" s="61">
        <v>43.25</v>
      </c>
      <c r="J28550" s="61">
        <v>-89.5</v>
      </c>
      <c r="K28550">
        <v>2263</v>
      </c>
      <c r="L28550"/>
      <c r="M28550"/>
    </row>
    <row r="28551" spans="1:13">
      <c r="A28551" s="61" t="s">
        <v>40</v>
      </c>
      <c r="B28551" s="61">
        <v>53114</v>
      </c>
      <c r="C28551" s="63" t="s">
        <v>968</v>
      </c>
      <c r="D28551" s="61">
        <v>0</v>
      </c>
      <c r="E28551" s="61" t="s">
        <v>713</v>
      </c>
      <c r="F28551" s="61" t="s">
        <v>145</v>
      </c>
      <c r="G28551" s="61" t="s">
        <v>10879</v>
      </c>
      <c r="H28551" s="61" t="s">
        <v>7409</v>
      </c>
      <c r="I28551" s="61">
        <v>42.6</v>
      </c>
      <c r="J28551" s="61">
        <v>-88.71</v>
      </c>
      <c r="K28551">
        <v>2491</v>
      </c>
      <c r="L28551"/>
      <c r="M28551"/>
    </row>
    <row r="28552" spans="1:13">
      <c r="A28552" s="61" t="s">
        <v>40</v>
      </c>
      <c r="B28552" s="61">
        <v>53530</v>
      </c>
      <c r="C28552" s="63" t="s">
        <v>968</v>
      </c>
      <c r="D28552" s="61">
        <v>0</v>
      </c>
      <c r="E28552" s="61" t="s">
        <v>1443</v>
      </c>
      <c r="F28552" s="61" t="s">
        <v>145</v>
      </c>
      <c r="G28552" s="61" t="s">
        <v>7333</v>
      </c>
      <c r="H28552" s="61" t="s">
        <v>7409</v>
      </c>
      <c r="I28552" s="61">
        <v>42.68</v>
      </c>
      <c r="J28552" s="61">
        <v>-90.11</v>
      </c>
      <c r="K28552">
        <v>4683</v>
      </c>
      <c r="L28552"/>
      <c r="M28552"/>
    </row>
    <row r="28553" spans="1:13">
      <c r="A28553" s="61" t="s">
        <v>40</v>
      </c>
      <c r="B28553" s="61">
        <v>54115</v>
      </c>
      <c r="C28553" s="63" t="s">
        <v>968</v>
      </c>
      <c r="D28553" s="61">
        <v>0</v>
      </c>
      <c r="E28553" s="61" t="s">
        <v>10986</v>
      </c>
      <c r="F28553" s="61" t="s">
        <v>145</v>
      </c>
      <c r="G28553" s="61" t="s">
        <v>9447</v>
      </c>
      <c r="H28553" s="61" t="s">
        <v>7409</v>
      </c>
      <c r="I28553" s="61">
        <v>44.43</v>
      </c>
      <c r="J28553" s="61">
        <v>-88.07</v>
      </c>
      <c r="K28553">
        <v>48710</v>
      </c>
      <c r="L28553"/>
      <c r="M28553"/>
    </row>
    <row r="28554" spans="1:13">
      <c r="A28554" s="61" t="s">
        <v>40</v>
      </c>
      <c r="B28554" s="61">
        <v>54624</v>
      </c>
      <c r="C28554" s="63" t="s">
        <v>968</v>
      </c>
      <c r="D28554" s="61">
        <v>0</v>
      </c>
      <c r="E28554" s="61" t="s">
        <v>843</v>
      </c>
      <c r="F28554" s="61" t="s">
        <v>145</v>
      </c>
      <c r="G28554" s="61" t="s">
        <v>11119</v>
      </c>
      <c r="H28554" s="61" t="s">
        <v>7409</v>
      </c>
      <c r="I28554" s="61">
        <v>43.42</v>
      </c>
      <c r="J28554" s="61">
        <v>-91.19</v>
      </c>
      <c r="K28554">
        <v>1433</v>
      </c>
      <c r="L28554"/>
      <c r="M28554"/>
    </row>
    <row r="28555" spans="1:13">
      <c r="A28555" s="61" t="s">
        <v>40</v>
      </c>
      <c r="B28555" s="61">
        <v>54007</v>
      </c>
      <c r="C28555" s="63" t="s">
        <v>968</v>
      </c>
      <c r="D28555" s="61">
        <v>0</v>
      </c>
      <c r="E28555" s="61" t="s">
        <v>2949</v>
      </c>
      <c r="F28555" s="61" t="s">
        <v>145</v>
      </c>
      <c r="G28555" s="61" t="s">
        <v>17457</v>
      </c>
      <c r="H28555" s="61" t="s">
        <v>7409</v>
      </c>
      <c r="I28555" s="61">
        <v>45.18</v>
      </c>
      <c r="J28555" s="61">
        <v>-92.38</v>
      </c>
      <c r="K28555">
        <v>1276</v>
      </c>
      <c r="L28555"/>
      <c r="M28555"/>
    </row>
    <row r="28556" spans="1:13">
      <c r="A28556" s="61" t="s">
        <v>40</v>
      </c>
      <c r="B28556" s="61">
        <v>54424</v>
      </c>
      <c r="C28556" s="63" t="s">
        <v>968</v>
      </c>
      <c r="D28556" s="61">
        <v>0</v>
      </c>
      <c r="E28556" s="61" t="s">
        <v>11045</v>
      </c>
      <c r="F28556" s="61" t="s">
        <v>145</v>
      </c>
      <c r="G28556" s="61" t="s">
        <v>11039</v>
      </c>
      <c r="H28556" s="61" t="s">
        <v>7409</v>
      </c>
      <c r="I28556" s="61">
        <v>45.23</v>
      </c>
      <c r="J28556" s="61">
        <v>-89.16</v>
      </c>
      <c r="K28556">
        <v>1574</v>
      </c>
      <c r="L28556"/>
      <c r="M28556"/>
    </row>
    <row r="28557" spans="1:13">
      <c r="A28557" s="61" t="s">
        <v>40</v>
      </c>
      <c r="B28557" s="61">
        <v>53531</v>
      </c>
      <c r="C28557" s="63" t="s">
        <v>968</v>
      </c>
      <c r="D28557" s="61">
        <v>0</v>
      </c>
      <c r="E28557" s="61" t="s">
        <v>1076</v>
      </c>
      <c r="F28557" s="61" t="s">
        <v>145</v>
      </c>
      <c r="G28557" s="61" t="s">
        <v>10907</v>
      </c>
      <c r="H28557" s="61" t="s">
        <v>7409</v>
      </c>
      <c r="I28557" s="61">
        <v>43.05</v>
      </c>
      <c r="J28557" s="61">
        <v>-89.07</v>
      </c>
      <c r="K28557">
        <v>4558</v>
      </c>
      <c r="L28557"/>
      <c r="M28557"/>
    </row>
    <row r="28558" spans="1:13">
      <c r="A28558" s="61" t="s">
        <v>40</v>
      </c>
      <c r="B28558" s="61">
        <v>53532</v>
      </c>
      <c r="C28558" s="63" t="s">
        <v>968</v>
      </c>
      <c r="D28558" s="61">
        <v>0</v>
      </c>
      <c r="E28558" s="61" t="s">
        <v>17456</v>
      </c>
      <c r="F28558" s="61" t="s">
        <v>145</v>
      </c>
      <c r="G28558" s="61" t="s">
        <v>10907</v>
      </c>
      <c r="H28558" s="61" t="s">
        <v>7409</v>
      </c>
      <c r="I28558" s="61">
        <v>43.24</v>
      </c>
      <c r="J28558" s="61">
        <v>-89.34</v>
      </c>
      <c r="K28558">
        <v>15962</v>
      </c>
      <c r="L28558"/>
      <c r="M28558"/>
    </row>
    <row r="28559" spans="1:13">
      <c r="A28559" s="61" t="s">
        <v>40</v>
      </c>
      <c r="B28559" s="61">
        <v>53018</v>
      </c>
      <c r="C28559" s="63" t="s">
        <v>968</v>
      </c>
      <c r="D28559" s="61">
        <v>0</v>
      </c>
      <c r="E28559" s="61" t="s">
        <v>10844</v>
      </c>
      <c r="F28559" s="61" t="s">
        <v>145</v>
      </c>
      <c r="G28559" s="61" t="s">
        <v>10837</v>
      </c>
      <c r="H28559" s="61" t="s">
        <v>7409</v>
      </c>
      <c r="I28559" s="61">
        <v>43.06</v>
      </c>
      <c r="J28559" s="61">
        <v>-88.39</v>
      </c>
      <c r="K28559">
        <v>7396</v>
      </c>
      <c r="L28559"/>
      <c r="M28559"/>
    </row>
    <row r="28560" spans="1:13">
      <c r="A28560" s="61" t="s">
        <v>40</v>
      </c>
      <c r="B28560" s="61">
        <v>53115</v>
      </c>
      <c r="C28560" s="63" t="s">
        <v>968</v>
      </c>
      <c r="D28560" s="61">
        <v>0</v>
      </c>
      <c r="E28560" s="61" t="s">
        <v>10880</v>
      </c>
      <c r="F28560" s="61" t="s">
        <v>145</v>
      </c>
      <c r="G28560" s="61" t="s">
        <v>10879</v>
      </c>
      <c r="H28560" s="61" t="s">
        <v>7409</v>
      </c>
      <c r="I28560" s="61">
        <v>42.62</v>
      </c>
      <c r="J28560" s="61">
        <v>-88.63</v>
      </c>
      <c r="K28560">
        <v>15884</v>
      </c>
      <c r="L28560"/>
      <c r="M28560"/>
    </row>
    <row r="28561" spans="1:13">
      <c r="A28561" s="61" t="s">
        <v>40</v>
      </c>
      <c r="B28561" s="61">
        <v>54208</v>
      </c>
      <c r="C28561" s="63" t="s">
        <v>968</v>
      </c>
      <c r="D28561" s="61">
        <v>0</v>
      </c>
      <c r="E28561" s="61" t="s">
        <v>1666</v>
      </c>
      <c r="F28561" s="61" t="s">
        <v>145</v>
      </c>
      <c r="G28561" s="61" t="s">
        <v>9447</v>
      </c>
      <c r="H28561" s="61" t="s">
        <v>7409</v>
      </c>
      <c r="I28561" s="61">
        <v>44.34</v>
      </c>
      <c r="J28561" s="61">
        <v>-87.82</v>
      </c>
      <c r="K28561">
        <v>6363</v>
      </c>
      <c r="L28561"/>
      <c r="M28561"/>
    </row>
    <row r="28562" spans="1:13">
      <c r="A28562" s="61" t="s">
        <v>40</v>
      </c>
      <c r="B28562" s="61">
        <v>54625</v>
      </c>
      <c r="C28562" s="63" t="s">
        <v>968</v>
      </c>
      <c r="D28562" s="61">
        <v>0</v>
      </c>
      <c r="E28562" s="61" t="s">
        <v>11122</v>
      </c>
      <c r="F28562" s="61" t="s">
        <v>145</v>
      </c>
      <c r="G28562" s="61" t="s">
        <v>11113</v>
      </c>
      <c r="H28562" s="61" t="s">
        <v>7409</v>
      </c>
      <c r="I28562" s="61">
        <v>44.13</v>
      </c>
      <c r="J28562" s="61">
        <v>-91.53</v>
      </c>
      <c r="K28562">
        <v>247</v>
      </c>
      <c r="L28562"/>
      <c r="M28562"/>
    </row>
    <row r="28563" spans="1:13">
      <c r="A28563" s="61" t="s">
        <v>40</v>
      </c>
      <c r="B28563" s="61">
        <v>53533</v>
      </c>
      <c r="C28563" s="63" t="s">
        <v>968</v>
      </c>
      <c r="D28563" s="61">
        <v>0</v>
      </c>
      <c r="E28563" s="61" t="s">
        <v>10375</v>
      </c>
      <c r="F28563" s="61" t="s">
        <v>145</v>
      </c>
      <c r="G28563" s="61" t="s">
        <v>10739</v>
      </c>
      <c r="H28563" s="61" t="s">
        <v>7409</v>
      </c>
      <c r="I28563" s="61">
        <v>42.96</v>
      </c>
      <c r="J28563" s="61">
        <v>-90.13</v>
      </c>
      <c r="K28563">
        <v>7306</v>
      </c>
      <c r="L28563"/>
      <c r="M28563"/>
    </row>
    <row r="28564" spans="1:13">
      <c r="A28564" s="61" t="s">
        <v>40</v>
      </c>
      <c r="B28564" s="61">
        <v>54425</v>
      </c>
      <c r="C28564" s="63" t="s">
        <v>968</v>
      </c>
      <c r="D28564" s="61">
        <v>0</v>
      </c>
      <c r="E28564" s="61" t="s">
        <v>1264</v>
      </c>
      <c r="F28564" s="61" t="s">
        <v>145</v>
      </c>
      <c r="G28564" s="61" t="s">
        <v>8707</v>
      </c>
      <c r="H28564" s="61" t="s">
        <v>7409</v>
      </c>
      <c r="I28564" s="61">
        <v>45</v>
      </c>
      <c r="J28564" s="61">
        <v>-90.33</v>
      </c>
      <c r="K28564">
        <v>1941</v>
      </c>
      <c r="L28564"/>
      <c r="M28564"/>
    </row>
    <row r="28565" spans="1:13">
      <c r="A28565" s="61" t="s">
        <v>40</v>
      </c>
      <c r="B28565" s="61">
        <v>53118</v>
      </c>
      <c r="C28565" s="63" t="s">
        <v>968</v>
      </c>
      <c r="D28565" s="61">
        <v>0</v>
      </c>
      <c r="E28565" s="61" t="s">
        <v>10881</v>
      </c>
      <c r="F28565" s="61" t="s">
        <v>145</v>
      </c>
      <c r="G28565" s="61" t="s">
        <v>10837</v>
      </c>
      <c r="H28565" s="61" t="s">
        <v>7409</v>
      </c>
      <c r="I28565" s="61">
        <v>43.01</v>
      </c>
      <c r="J28565" s="61">
        <v>-88.47</v>
      </c>
      <c r="K28565">
        <v>7085</v>
      </c>
      <c r="L28565"/>
      <c r="M28565"/>
    </row>
    <row r="28566" spans="1:13">
      <c r="A28566" s="61" t="s">
        <v>40</v>
      </c>
      <c r="B28566" s="61">
        <v>54734</v>
      </c>
      <c r="C28566" s="63" t="s">
        <v>968</v>
      </c>
      <c r="D28566" s="61">
        <v>0</v>
      </c>
      <c r="E28566" s="61" t="s">
        <v>11151</v>
      </c>
      <c r="F28566" s="61" t="s">
        <v>145</v>
      </c>
      <c r="G28566" s="61" t="s">
        <v>11144</v>
      </c>
      <c r="H28566" s="61" t="s">
        <v>7409</v>
      </c>
      <c r="I28566" s="61">
        <v>45.04</v>
      </c>
      <c r="J28566" s="61">
        <v>-92.12</v>
      </c>
      <c r="K28566">
        <v>804</v>
      </c>
      <c r="L28566"/>
      <c r="M28566"/>
    </row>
    <row r="28567" spans="1:13">
      <c r="A28567" s="61" t="s">
        <v>40</v>
      </c>
      <c r="B28567" s="61">
        <v>54009</v>
      </c>
      <c r="C28567" s="63" t="s">
        <v>968</v>
      </c>
      <c r="D28567" s="61">
        <v>0</v>
      </c>
      <c r="E28567" s="61" t="s">
        <v>10968</v>
      </c>
      <c r="F28567" s="61" t="s">
        <v>145</v>
      </c>
      <c r="G28567" s="61" t="s">
        <v>228</v>
      </c>
      <c r="H28567" s="61" t="s">
        <v>7409</v>
      </c>
      <c r="I28567" s="61">
        <v>45.36</v>
      </c>
      <c r="J28567" s="61">
        <v>-92.63</v>
      </c>
      <c r="K28567">
        <v>2746</v>
      </c>
      <c r="L28567"/>
      <c r="M28567"/>
    </row>
    <row r="28568" spans="1:13">
      <c r="A28568" s="61" t="s">
        <v>40</v>
      </c>
      <c r="B28568" s="61">
        <v>54832</v>
      </c>
      <c r="C28568" s="63" t="s">
        <v>968</v>
      </c>
      <c r="D28568" s="61">
        <v>0</v>
      </c>
      <c r="E28568" s="61" t="s">
        <v>11187</v>
      </c>
      <c r="F28568" s="61" t="s">
        <v>145</v>
      </c>
      <c r="G28568" s="61" t="s">
        <v>11179</v>
      </c>
      <c r="H28568" s="61" t="s">
        <v>7409</v>
      </c>
      <c r="I28568" s="61">
        <v>46.33</v>
      </c>
      <c r="J28568" s="61">
        <v>-91.25</v>
      </c>
      <c r="K28568">
        <v>491</v>
      </c>
      <c r="L28568"/>
      <c r="M28568"/>
    </row>
    <row r="28569" spans="1:13">
      <c r="A28569" s="61" t="s">
        <v>40</v>
      </c>
      <c r="B28569" s="61">
        <v>54119</v>
      </c>
      <c r="C28569" s="63" t="s">
        <v>968</v>
      </c>
      <c r="D28569" s="61">
        <v>0</v>
      </c>
      <c r="E28569" s="61" t="s">
        <v>4073</v>
      </c>
      <c r="F28569" s="61" t="s">
        <v>145</v>
      </c>
      <c r="G28569" s="61" t="s">
        <v>10977</v>
      </c>
      <c r="H28569" s="61" t="s">
        <v>7409</v>
      </c>
      <c r="I28569" s="61">
        <v>45.65</v>
      </c>
      <c r="J28569" s="61">
        <v>-88.18</v>
      </c>
      <c r="K28569">
        <v>613</v>
      </c>
      <c r="L28569"/>
      <c r="M28569"/>
    </row>
    <row r="28570" spans="1:13">
      <c r="A28570" s="61" t="s">
        <v>40</v>
      </c>
      <c r="B28570" s="61">
        <v>54736</v>
      </c>
      <c r="C28570" s="63" t="s">
        <v>968</v>
      </c>
      <c r="D28570" s="61">
        <v>0</v>
      </c>
      <c r="E28570" s="61" t="s">
        <v>9985</v>
      </c>
      <c r="F28570" s="61" t="s">
        <v>145</v>
      </c>
      <c r="G28570" s="61" t="s">
        <v>11141</v>
      </c>
      <c r="H28570" s="61" t="s">
        <v>7409</v>
      </c>
      <c r="I28570" s="61">
        <v>44.62</v>
      </c>
      <c r="J28570" s="61">
        <v>-91.96</v>
      </c>
      <c r="K28570">
        <v>4087</v>
      </c>
      <c r="L28570"/>
      <c r="M28570"/>
    </row>
    <row r="28571" spans="1:13">
      <c r="A28571" s="61" t="s">
        <v>40</v>
      </c>
      <c r="B28571" s="61">
        <v>53119</v>
      </c>
      <c r="C28571" s="63" t="s">
        <v>968</v>
      </c>
      <c r="D28571" s="61">
        <v>0</v>
      </c>
      <c r="E28571" s="61" t="s">
        <v>5113</v>
      </c>
      <c r="F28571" s="61" t="s">
        <v>145</v>
      </c>
      <c r="G28571" s="61" t="s">
        <v>10837</v>
      </c>
      <c r="H28571" s="61" t="s">
        <v>7409</v>
      </c>
      <c r="I28571" s="61">
        <v>42.87</v>
      </c>
      <c r="J28571" s="61">
        <v>-88.47</v>
      </c>
      <c r="K28571">
        <v>5751</v>
      </c>
      <c r="L28571"/>
      <c r="M28571"/>
    </row>
    <row r="28572" spans="1:13">
      <c r="A28572" s="61" t="s">
        <v>40</v>
      </c>
      <c r="B28572" s="61">
        <v>54521</v>
      </c>
      <c r="C28572" s="63" t="s">
        <v>968</v>
      </c>
      <c r="D28572" s="61">
        <v>0</v>
      </c>
      <c r="E28572" s="61" t="s">
        <v>11084</v>
      </c>
      <c r="F28572" s="61" t="s">
        <v>145</v>
      </c>
      <c r="G28572" s="61" t="s">
        <v>11079</v>
      </c>
      <c r="H28572" s="61" t="s">
        <v>7409</v>
      </c>
      <c r="I28572" s="61">
        <v>45.92</v>
      </c>
      <c r="J28572" s="61">
        <v>-89.25</v>
      </c>
      <c r="K28572">
        <v>8317</v>
      </c>
      <c r="L28572"/>
      <c r="M28572"/>
    </row>
    <row r="28573" spans="1:13">
      <c r="A28573" s="61" t="s">
        <v>40</v>
      </c>
      <c r="B28573" s="61">
        <v>53120</v>
      </c>
      <c r="C28573" s="63" t="s">
        <v>968</v>
      </c>
      <c r="D28573" s="61">
        <v>0</v>
      </c>
      <c r="E28573" s="61" t="s">
        <v>10882</v>
      </c>
      <c r="F28573" s="61" t="s">
        <v>145</v>
      </c>
      <c r="G28573" s="61" t="s">
        <v>10879</v>
      </c>
      <c r="H28573" s="61" t="s">
        <v>7409</v>
      </c>
      <c r="I28573" s="61">
        <v>42.78</v>
      </c>
      <c r="J28573" s="61">
        <v>-88.39</v>
      </c>
      <c r="K28573">
        <v>10024</v>
      </c>
      <c r="L28573"/>
      <c r="M28573"/>
    </row>
    <row r="28574" spans="1:13">
      <c r="A28574" s="61" t="s">
        <v>40</v>
      </c>
      <c r="B28574" s="61">
        <v>54626</v>
      </c>
      <c r="C28574" s="63" t="s">
        <v>968</v>
      </c>
      <c r="D28574" s="61">
        <v>0</v>
      </c>
      <c r="E28574" s="61" t="s">
        <v>631</v>
      </c>
      <c r="F28574" s="61" t="s">
        <v>145</v>
      </c>
      <c r="G28574" s="61" t="s">
        <v>662</v>
      </c>
      <c r="H28574" s="61" t="s">
        <v>7409</v>
      </c>
      <c r="I28574" s="61">
        <v>43.16</v>
      </c>
      <c r="J28574" s="61">
        <v>-91.02</v>
      </c>
      <c r="K28574">
        <v>1273</v>
      </c>
      <c r="L28574"/>
      <c r="M28574"/>
    </row>
    <row r="28575" spans="1:13">
      <c r="A28575" s="61" t="s">
        <v>40</v>
      </c>
      <c r="B28575" s="61">
        <v>54701</v>
      </c>
      <c r="C28575" s="63" t="s">
        <v>968</v>
      </c>
      <c r="D28575" s="61">
        <v>0</v>
      </c>
      <c r="E28575" s="61" t="s">
        <v>4286</v>
      </c>
      <c r="F28575" s="61" t="s">
        <v>145</v>
      </c>
      <c r="G28575" s="61" t="s">
        <v>11139</v>
      </c>
      <c r="H28575" s="61" t="s">
        <v>7409</v>
      </c>
      <c r="I28575" s="61">
        <v>44.75</v>
      </c>
      <c r="J28575" s="61">
        <v>-91.51</v>
      </c>
      <c r="K28575">
        <v>41346</v>
      </c>
      <c r="L28575"/>
      <c r="M28575"/>
    </row>
    <row r="28576" spans="1:13">
      <c r="A28576" s="61" t="s">
        <v>40</v>
      </c>
      <c r="B28576" s="61">
        <v>54703</v>
      </c>
      <c r="C28576" s="63" t="s">
        <v>968</v>
      </c>
      <c r="D28576" s="61">
        <v>0</v>
      </c>
      <c r="E28576" s="61" t="s">
        <v>4286</v>
      </c>
      <c r="F28576" s="61" t="s">
        <v>145</v>
      </c>
      <c r="G28576" s="61" t="s">
        <v>11139</v>
      </c>
      <c r="H28576" s="61" t="s">
        <v>7409</v>
      </c>
      <c r="I28576" s="61">
        <v>44.82</v>
      </c>
      <c r="J28576" s="61">
        <v>-91.49</v>
      </c>
      <c r="K28576">
        <v>44593</v>
      </c>
      <c r="L28576"/>
      <c r="M28576"/>
    </row>
    <row r="28577" spans="1:13">
      <c r="A28577" s="61" t="s">
        <v>40</v>
      </c>
      <c r="B28577" s="61">
        <v>54737</v>
      </c>
      <c r="C28577" s="63" t="s">
        <v>968</v>
      </c>
      <c r="D28577" s="61">
        <v>0</v>
      </c>
      <c r="E28577" s="61" t="s">
        <v>11152</v>
      </c>
      <c r="F28577" s="61" t="s">
        <v>145</v>
      </c>
      <c r="G28577" s="61" t="s">
        <v>11144</v>
      </c>
      <c r="H28577" s="61" t="s">
        <v>7409</v>
      </c>
      <c r="I28577" s="61">
        <v>44.72</v>
      </c>
      <c r="J28577" s="61">
        <v>-91.98</v>
      </c>
      <c r="K28577">
        <v>455</v>
      </c>
      <c r="L28577"/>
      <c r="M28577"/>
    </row>
    <row r="28578" spans="1:13">
      <c r="A28578" s="61" t="s">
        <v>40</v>
      </c>
      <c r="B28578" s="61">
        <v>53019</v>
      </c>
      <c r="C28578" s="63" t="s">
        <v>968</v>
      </c>
      <c r="D28578" s="61">
        <v>0</v>
      </c>
      <c r="E28578" s="61" t="s">
        <v>714</v>
      </c>
      <c r="F28578" s="61" t="s">
        <v>145</v>
      </c>
      <c r="G28578" s="61" t="s">
        <v>11218</v>
      </c>
      <c r="H28578" s="61" t="s">
        <v>7409</v>
      </c>
      <c r="I28578" s="61">
        <v>43.69</v>
      </c>
      <c r="J28578" s="61">
        <v>-88.36</v>
      </c>
      <c r="K28578">
        <v>1942</v>
      </c>
      <c r="L28578"/>
      <c r="M28578"/>
    </row>
    <row r="28579" spans="1:13">
      <c r="A28579" s="61" t="s">
        <v>40</v>
      </c>
      <c r="B28579" s="61">
        <v>54426</v>
      </c>
      <c r="C28579" s="63" t="s">
        <v>968</v>
      </c>
      <c r="D28579" s="61">
        <v>0</v>
      </c>
      <c r="E28579" s="61" t="s">
        <v>7374</v>
      </c>
      <c r="F28579" s="61" t="s">
        <v>145</v>
      </c>
      <c r="G28579" s="61" t="s">
        <v>11034</v>
      </c>
      <c r="H28579" s="61" t="s">
        <v>7409</v>
      </c>
      <c r="I28579" s="61">
        <v>44.92</v>
      </c>
      <c r="J28579" s="61">
        <v>-89.96</v>
      </c>
      <c r="K28579">
        <v>4352</v>
      </c>
      <c r="L28579"/>
      <c r="M28579"/>
    </row>
    <row r="28580" spans="1:13">
      <c r="A28580" s="61" t="s">
        <v>40</v>
      </c>
      <c r="B28580" s="61">
        <v>53534</v>
      </c>
      <c r="C28580" s="63" t="s">
        <v>968</v>
      </c>
      <c r="D28580" s="61">
        <v>0</v>
      </c>
      <c r="E28580" s="61" t="s">
        <v>9211</v>
      </c>
      <c r="F28580" s="61" t="s">
        <v>145</v>
      </c>
      <c r="G28580" s="61" t="s">
        <v>10905</v>
      </c>
      <c r="H28580" s="61" t="s">
        <v>7409</v>
      </c>
      <c r="I28580" s="61">
        <v>42.83</v>
      </c>
      <c r="J28580" s="61">
        <v>-89.07</v>
      </c>
      <c r="K28580">
        <v>12752</v>
      </c>
      <c r="L28580"/>
      <c r="M28580"/>
    </row>
    <row r="28581" spans="1:13">
      <c r="A28581" s="61" t="s">
        <v>40</v>
      </c>
      <c r="B28581" s="61">
        <v>54209</v>
      </c>
      <c r="C28581" s="63" t="s">
        <v>968</v>
      </c>
      <c r="D28581" s="61">
        <v>0</v>
      </c>
      <c r="E28581" s="61" t="s">
        <v>11019</v>
      </c>
      <c r="F28581" s="61" t="s">
        <v>145</v>
      </c>
      <c r="G28581" s="61" t="s">
        <v>11017</v>
      </c>
      <c r="H28581" s="61" t="s">
        <v>7409</v>
      </c>
      <c r="I28581" s="61">
        <v>45.04</v>
      </c>
      <c r="J28581" s="61">
        <v>-87.29</v>
      </c>
      <c r="K28581">
        <v>1480</v>
      </c>
      <c r="L28581"/>
      <c r="M28581"/>
    </row>
    <row r="28582" spans="1:13">
      <c r="A28582" s="61" t="s">
        <v>40</v>
      </c>
      <c r="B28582" s="61">
        <v>54427</v>
      </c>
      <c r="C28582" s="63" t="s">
        <v>968</v>
      </c>
      <c r="D28582" s="61">
        <v>0</v>
      </c>
      <c r="E28582" s="61" t="s">
        <v>11046</v>
      </c>
      <c r="F28582" s="61" t="s">
        <v>145</v>
      </c>
      <c r="G28582" s="61" t="s">
        <v>11034</v>
      </c>
      <c r="H28582" s="61" t="s">
        <v>7409</v>
      </c>
      <c r="I28582" s="61">
        <v>44.86</v>
      </c>
      <c r="J28582" s="61">
        <v>-89.21</v>
      </c>
      <c r="K28582">
        <v>1128</v>
      </c>
      <c r="L28582"/>
      <c r="M28582"/>
    </row>
    <row r="28583" spans="1:13">
      <c r="A28583" s="61" t="s">
        <v>40</v>
      </c>
      <c r="B28583" s="61">
        <v>54428</v>
      </c>
      <c r="C28583" s="63" t="s">
        <v>968</v>
      </c>
      <c r="D28583" s="61">
        <v>0</v>
      </c>
      <c r="E28583" s="61" t="s">
        <v>11047</v>
      </c>
      <c r="F28583" s="61" t="s">
        <v>145</v>
      </c>
      <c r="G28583" s="61" t="s">
        <v>11039</v>
      </c>
      <c r="H28583" s="61" t="s">
        <v>7409</v>
      </c>
      <c r="I28583" s="61">
        <v>45.43</v>
      </c>
      <c r="J28583" s="61">
        <v>-89.18</v>
      </c>
      <c r="K28583">
        <v>1016</v>
      </c>
      <c r="L28583"/>
      <c r="M28583"/>
    </row>
    <row r="28584" spans="1:13">
      <c r="A28584" s="61" t="s">
        <v>40</v>
      </c>
      <c r="B28584" s="61">
        <v>54932</v>
      </c>
      <c r="C28584" s="63" t="s">
        <v>968</v>
      </c>
      <c r="D28584" s="61">
        <v>0</v>
      </c>
      <c r="E28584" s="61" t="s">
        <v>9476</v>
      </c>
      <c r="F28584" s="61" t="s">
        <v>145</v>
      </c>
      <c r="G28584" s="61" t="s">
        <v>11218</v>
      </c>
      <c r="H28584" s="61" t="s">
        <v>7409</v>
      </c>
      <c r="I28584" s="61">
        <v>43.84</v>
      </c>
      <c r="J28584" s="61">
        <v>-88.64</v>
      </c>
      <c r="K28584">
        <v>1152</v>
      </c>
      <c r="L28584"/>
      <c r="M28584"/>
    </row>
    <row r="28585" spans="1:13">
      <c r="A28585" s="61" t="s">
        <v>40</v>
      </c>
      <c r="B28585" s="61">
        <v>54738</v>
      </c>
      <c r="C28585" s="63" t="s">
        <v>968</v>
      </c>
      <c r="D28585" s="61">
        <v>0</v>
      </c>
      <c r="E28585" s="61" t="s">
        <v>11153</v>
      </c>
      <c r="F28585" s="61" t="s">
        <v>145</v>
      </c>
      <c r="G28585" s="61" t="s">
        <v>11139</v>
      </c>
      <c r="H28585" s="61" t="s">
        <v>7409</v>
      </c>
      <c r="I28585" s="61">
        <v>44.57</v>
      </c>
      <c r="J28585" s="61">
        <v>-91.47</v>
      </c>
      <c r="K28585">
        <v>3611</v>
      </c>
      <c r="L28585"/>
      <c r="M28585"/>
    </row>
    <row r="28586" spans="1:13">
      <c r="A28586" s="61" t="s">
        <v>40</v>
      </c>
      <c r="B28586" s="61">
        <v>54739</v>
      </c>
      <c r="C28586" s="63" t="s">
        <v>968</v>
      </c>
      <c r="D28586" s="61">
        <v>0</v>
      </c>
      <c r="E28586" s="61" t="s">
        <v>11154</v>
      </c>
      <c r="F28586" s="61" t="s">
        <v>145</v>
      </c>
      <c r="G28586" s="61" t="s">
        <v>11144</v>
      </c>
      <c r="H28586" s="61" t="s">
        <v>7409</v>
      </c>
      <c r="I28586" s="61">
        <v>44.87</v>
      </c>
      <c r="J28586" s="61">
        <v>-91.68</v>
      </c>
      <c r="K28586">
        <v>5287</v>
      </c>
      <c r="L28586"/>
      <c r="M28586"/>
    </row>
    <row r="28587" spans="1:13">
      <c r="A28587" s="61" t="s">
        <v>40</v>
      </c>
      <c r="B28587" s="61">
        <v>53020</v>
      </c>
      <c r="C28587" s="63" t="s">
        <v>968</v>
      </c>
      <c r="D28587" s="61">
        <v>0</v>
      </c>
      <c r="E28587" s="61" t="s">
        <v>10845</v>
      </c>
      <c r="F28587" s="61" t="s">
        <v>145</v>
      </c>
      <c r="G28587" s="61" t="s">
        <v>10834</v>
      </c>
      <c r="H28587" s="61" t="s">
        <v>7409</v>
      </c>
      <c r="I28587" s="61">
        <v>43.83</v>
      </c>
      <c r="J28587" s="61">
        <v>-88.01</v>
      </c>
      <c r="K28587">
        <v>3474</v>
      </c>
      <c r="L28587"/>
      <c r="M28587"/>
    </row>
    <row r="28588" spans="1:13">
      <c r="A28588" s="61" t="s">
        <v>40</v>
      </c>
      <c r="B28588" s="61">
        <v>53121</v>
      </c>
      <c r="C28588" s="63" t="s">
        <v>968</v>
      </c>
      <c r="D28588" s="61">
        <v>0</v>
      </c>
      <c r="E28588" s="61" t="s">
        <v>6081</v>
      </c>
      <c r="F28588" s="61" t="s">
        <v>145</v>
      </c>
      <c r="G28588" s="61" t="s">
        <v>10879</v>
      </c>
      <c r="H28588" s="61" t="s">
        <v>7409</v>
      </c>
      <c r="I28588" s="61">
        <v>42.67</v>
      </c>
      <c r="J28588" s="61">
        <v>-88.54</v>
      </c>
      <c r="K28588">
        <v>19222</v>
      </c>
      <c r="L28588"/>
      <c r="M28588"/>
    </row>
    <row r="28589" spans="1:13">
      <c r="A28589" s="61" t="s">
        <v>40</v>
      </c>
      <c r="B28589" s="61">
        <v>54210</v>
      </c>
      <c r="C28589" s="63" t="s">
        <v>968</v>
      </c>
      <c r="D28589" s="61">
        <v>0</v>
      </c>
      <c r="E28589" s="61" t="s">
        <v>11020</v>
      </c>
      <c r="F28589" s="61" t="s">
        <v>145</v>
      </c>
      <c r="G28589" s="61" t="s">
        <v>11017</v>
      </c>
      <c r="H28589" s="61" t="s">
        <v>7409</v>
      </c>
      <c r="I28589" s="61">
        <v>45.25</v>
      </c>
      <c r="J28589" s="61">
        <v>-87.06</v>
      </c>
      <c r="K28589">
        <v>1050</v>
      </c>
      <c r="L28589"/>
      <c r="M28589"/>
    </row>
    <row r="28590" spans="1:13">
      <c r="A28590" s="61" t="s">
        <v>40</v>
      </c>
      <c r="B28590" s="61">
        <v>54011</v>
      </c>
      <c r="C28590" s="63" t="s">
        <v>968</v>
      </c>
      <c r="D28590" s="61">
        <v>0</v>
      </c>
      <c r="E28590" s="61" t="s">
        <v>1828</v>
      </c>
      <c r="F28590" s="61" t="s">
        <v>145</v>
      </c>
      <c r="G28590" s="61" t="s">
        <v>745</v>
      </c>
      <c r="H28590" s="61" t="s">
        <v>7409</v>
      </c>
      <c r="I28590" s="61">
        <v>44.73</v>
      </c>
      <c r="J28590" s="61">
        <v>-92.47</v>
      </c>
      <c r="K28590">
        <v>6881</v>
      </c>
      <c r="L28590"/>
      <c r="M28590"/>
    </row>
    <row r="28591" spans="1:13">
      <c r="A28591" s="61" t="s">
        <v>40</v>
      </c>
      <c r="B28591" s="61">
        <v>53122</v>
      </c>
      <c r="C28591" s="63" t="s">
        <v>968</v>
      </c>
      <c r="D28591" s="61">
        <v>0</v>
      </c>
      <c r="E28591" s="61" t="s">
        <v>9522</v>
      </c>
      <c r="F28591" s="61" t="s">
        <v>145</v>
      </c>
      <c r="G28591" s="61" t="s">
        <v>10837</v>
      </c>
      <c r="H28591" s="61" t="s">
        <v>7409</v>
      </c>
      <c r="I28591" s="61">
        <v>43.04</v>
      </c>
      <c r="J28591" s="61">
        <v>-88.08</v>
      </c>
      <c r="K28591">
        <v>6578</v>
      </c>
      <c r="L28591"/>
      <c r="M28591"/>
    </row>
    <row r="28592" spans="1:13">
      <c r="A28592" s="61" t="s">
        <v>40</v>
      </c>
      <c r="B28592" s="61">
        <v>54740</v>
      </c>
      <c r="C28592" s="63" t="s">
        <v>968</v>
      </c>
      <c r="D28592" s="61">
        <v>0</v>
      </c>
      <c r="E28592" s="61" t="s">
        <v>1299</v>
      </c>
      <c r="F28592" s="61" t="s">
        <v>145</v>
      </c>
      <c r="G28592" s="61" t="s">
        <v>745</v>
      </c>
      <c r="H28592" s="61" t="s">
        <v>7409</v>
      </c>
      <c r="I28592" s="61">
        <v>44.78</v>
      </c>
      <c r="J28592" s="61">
        <v>-92.14</v>
      </c>
      <c r="K28592">
        <v>2000</v>
      </c>
      <c r="L28592"/>
      <c r="M28592"/>
    </row>
    <row r="28593" spans="1:13">
      <c r="A28593" s="61" t="s">
        <v>40</v>
      </c>
      <c r="B28593" s="61">
        <v>53929</v>
      </c>
      <c r="C28593" s="63" t="s">
        <v>968</v>
      </c>
      <c r="D28593" s="61">
        <v>0</v>
      </c>
      <c r="E28593" s="61" t="s">
        <v>10946</v>
      </c>
      <c r="F28593" s="61" t="s">
        <v>145</v>
      </c>
      <c r="G28593" s="61" t="s">
        <v>10947</v>
      </c>
      <c r="H28593" s="61" t="s">
        <v>7409</v>
      </c>
      <c r="I28593" s="61">
        <v>43.74</v>
      </c>
      <c r="J28593" s="61">
        <v>-90.27</v>
      </c>
      <c r="K28593">
        <v>2545</v>
      </c>
      <c r="L28593"/>
      <c r="M28593"/>
    </row>
    <row r="28594" spans="1:13">
      <c r="A28594" s="61" t="s">
        <v>40</v>
      </c>
      <c r="B28594" s="61">
        <v>54430</v>
      </c>
      <c r="C28594" s="63" t="s">
        <v>968</v>
      </c>
      <c r="D28594" s="61">
        <v>0</v>
      </c>
      <c r="E28594" s="61" t="s">
        <v>4260</v>
      </c>
      <c r="F28594" s="61" t="s">
        <v>145</v>
      </c>
      <c r="G28594" s="61" t="s">
        <v>11039</v>
      </c>
      <c r="H28594" s="61" t="s">
        <v>7409</v>
      </c>
      <c r="I28594" s="61">
        <v>45.15</v>
      </c>
      <c r="J28594" s="61">
        <v>-88.87</v>
      </c>
      <c r="K28594">
        <v>157</v>
      </c>
      <c r="L28594"/>
      <c r="M28594"/>
    </row>
    <row r="28595" spans="1:13">
      <c r="A28595" s="61" t="s">
        <v>40</v>
      </c>
      <c r="B28595" s="61">
        <v>53930</v>
      </c>
      <c r="C28595" s="63" t="s">
        <v>968</v>
      </c>
      <c r="D28595" s="61">
        <v>0</v>
      </c>
      <c r="E28595" s="61" t="s">
        <v>4359</v>
      </c>
      <c r="F28595" s="61" t="s">
        <v>145</v>
      </c>
      <c r="G28595" s="61" t="s">
        <v>10321</v>
      </c>
      <c r="H28595" s="61" t="s">
        <v>7409</v>
      </c>
      <c r="I28595" s="61">
        <v>43.71</v>
      </c>
      <c r="J28595" s="61">
        <v>-89.46</v>
      </c>
      <c r="K28595">
        <v>1235</v>
      </c>
      <c r="L28595"/>
      <c r="M28595"/>
    </row>
    <row r="28596" spans="1:13">
      <c r="A28596" s="61" t="s">
        <v>40</v>
      </c>
      <c r="B28596" s="61">
        <v>54627</v>
      </c>
      <c r="C28596" s="63" t="s">
        <v>968</v>
      </c>
      <c r="D28596" s="61">
        <v>0</v>
      </c>
      <c r="E28596" s="61" t="s">
        <v>11123</v>
      </c>
      <c r="F28596" s="61" t="s">
        <v>145</v>
      </c>
      <c r="G28596" s="61" t="s">
        <v>11113</v>
      </c>
      <c r="H28596" s="61" t="s">
        <v>7409</v>
      </c>
      <c r="I28596" s="61">
        <v>44.16</v>
      </c>
      <c r="J28596" s="61">
        <v>-91.26</v>
      </c>
      <c r="K28596">
        <v>1910</v>
      </c>
      <c r="L28596"/>
      <c r="M28596"/>
    </row>
    <row r="28597" spans="1:13">
      <c r="A28597" s="61" t="s">
        <v>40</v>
      </c>
      <c r="B28597" s="61">
        <v>53536</v>
      </c>
      <c r="C28597" s="63" t="s">
        <v>968</v>
      </c>
      <c r="D28597" s="61">
        <v>0</v>
      </c>
      <c r="E28597" s="61" t="s">
        <v>9852</v>
      </c>
      <c r="F28597" s="61" t="s">
        <v>145</v>
      </c>
      <c r="G28597" s="61" t="s">
        <v>10905</v>
      </c>
      <c r="H28597" s="61" t="s">
        <v>7409</v>
      </c>
      <c r="I28597" s="61">
        <v>42.77</v>
      </c>
      <c r="J28597" s="61">
        <v>-89.29</v>
      </c>
      <c r="K28597">
        <v>9051</v>
      </c>
      <c r="L28597"/>
      <c r="M28597"/>
    </row>
    <row r="28598" spans="1:13">
      <c r="A28598" s="61" t="s">
        <v>40</v>
      </c>
      <c r="B28598" s="61">
        <v>54835</v>
      </c>
      <c r="C28598" s="63" t="s">
        <v>968</v>
      </c>
      <c r="D28598" s="61">
        <v>0</v>
      </c>
      <c r="E28598" s="61" t="s">
        <v>11188</v>
      </c>
      <c r="F28598" s="61" t="s">
        <v>145</v>
      </c>
      <c r="G28598" s="61" t="s">
        <v>11185</v>
      </c>
      <c r="H28598" s="61" t="s">
        <v>7409</v>
      </c>
      <c r="I28598" s="61">
        <v>45.66</v>
      </c>
      <c r="J28598" s="61">
        <v>-91.24</v>
      </c>
      <c r="K28598">
        <v>951</v>
      </c>
      <c r="L28598"/>
      <c r="M28598"/>
    </row>
    <row r="28599" spans="1:13">
      <c r="A28599" s="61" t="s">
        <v>40</v>
      </c>
      <c r="B28599" s="61">
        <v>54741</v>
      </c>
      <c r="C28599" s="63" t="s">
        <v>968</v>
      </c>
      <c r="D28599" s="61">
        <v>0</v>
      </c>
      <c r="E28599" s="61" t="s">
        <v>11155</v>
      </c>
      <c r="F28599" s="61" t="s">
        <v>145</v>
      </c>
      <c r="G28599" s="61" t="s">
        <v>11139</v>
      </c>
      <c r="H28599" s="61" t="s">
        <v>7409</v>
      </c>
      <c r="I28599" s="61">
        <v>44.6</v>
      </c>
      <c r="J28599" s="61">
        <v>-90.95</v>
      </c>
      <c r="K28599">
        <v>1799</v>
      </c>
      <c r="L28599"/>
      <c r="M28599"/>
    </row>
    <row r="28600" spans="1:13">
      <c r="A28600" s="61" t="s">
        <v>40</v>
      </c>
      <c r="B28600" s="61">
        <v>54742</v>
      </c>
      <c r="C28600" s="63" t="s">
        <v>968</v>
      </c>
      <c r="D28600" s="61">
        <v>0</v>
      </c>
      <c r="E28600" s="61" t="s">
        <v>11156</v>
      </c>
      <c r="F28600" s="61" t="s">
        <v>145</v>
      </c>
      <c r="G28600" s="61" t="s">
        <v>11139</v>
      </c>
      <c r="H28600" s="61" t="s">
        <v>7409</v>
      </c>
      <c r="I28600" s="61">
        <v>44.76</v>
      </c>
      <c r="J28600" s="61">
        <v>-91.27</v>
      </c>
      <c r="K28600">
        <v>4848</v>
      </c>
      <c r="L28600"/>
      <c r="M28600"/>
    </row>
    <row r="28601" spans="1:13">
      <c r="A28601" s="61" t="s">
        <v>40</v>
      </c>
      <c r="B28601" s="61">
        <v>53932</v>
      </c>
      <c r="C28601" s="63" t="s">
        <v>968</v>
      </c>
      <c r="D28601" s="61">
        <v>0</v>
      </c>
      <c r="E28601" s="61" t="s">
        <v>1391</v>
      </c>
      <c r="F28601" s="61" t="s">
        <v>145</v>
      </c>
      <c r="G28601" s="61" t="s">
        <v>566</v>
      </c>
      <c r="H28601" s="61" t="s">
        <v>7409</v>
      </c>
      <c r="I28601" s="61">
        <v>43.38</v>
      </c>
      <c r="J28601" s="61">
        <v>-89.04</v>
      </c>
      <c r="K28601">
        <v>2716</v>
      </c>
      <c r="L28601"/>
      <c r="M28601"/>
    </row>
    <row r="28602" spans="1:13">
      <c r="A28602" s="61" t="s">
        <v>40</v>
      </c>
      <c r="B28602" s="61">
        <v>54120</v>
      </c>
      <c r="C28602" s="63" t="s">
        <v>968</v>
      </c>
      <c r="D28602" s="61">
        <v>0</v>
      </c>
      <c r="E28602" s="61" t="s">
        <v>10988</v>
      </c>
      <c r="F28602" s="61" t="s">
        <v>145</v>
      </c>
      <c r="G28602" s="61" t="s">
        <v>7134</v>
      </c>
      <c r="H28602" s="61" t="s">
        <v>7409</v>
      </c>
      <c r="I28602" s="61">
        <v>45.75</v>
      </c>
      <c r="J28602" s="61">
        <v>-88.43</v>
      </c>
      <c r="K28602">
        <v>204</v>
      </c>
      <c r="L28602"/>
      <c r="M28602"/>
    </row>
    <row r="28603" spans="1:13">
      <c r="A28603" s="61" t="s">
        <v>40</v>
      </c>
      <c r="B28603" s="61">
        <v>53809</v>
      </c>
      <c r="C28603" s="63" t="s">
        <v>968</v>
      </c>
      <c r="D28603" s="61">
        <v>0</v>
      </c>
      <c r="E28603" s="61" t="s">
        <v>10934</v>
      </c>
      <c r="F28603" s="61" t="s">
        <v>145</v>
      </c>
      <c r="G28603" s="61" t="s">
        <v>6526</v>
      </c>
      <c r="H28603" s="61" t="s">
        <v>7409</v>
      </c>
      <c r="I28603" s="61">
        <v>42.98</v>
      </c>
      <c r="J28603" s="61">
        <v>-90.65</v>
      </c>
      <c r="K28603">
        <v>4409</v>
      </c>
      <c r="L28603"/>
      <c r="M28603"/>
    </row>
    <row r="28604" spans="1:13">
      <c r="A28604" s="61" t="s">
        <v>40</v>
      </c>
      <c r="B28604" s="61">
        <v>54628</v>
      </c>
      <c r="C28604" s="63" t="s">
        <v>968</v>
      </c>
      <c r="D28604" s="61">
        <v>0</v>
      </c>
      <c r="E28604" s="61" t="s">
        <v>11124</v>
      </c>
      <c r="F28604" s="61" t="s">
        <v>145</v>
      </c>
      <c r="G28604" s="61" t="s">
        <v>662</v>
      </c>
      <c r="H28604" s="61" t="s">
        <v>7409</v>
      </c>
      <c r="I28604" s="61">
        <v>43.34</v>
      </c>
      <c r="J28604" s="61">
        <v>-91.08</v>
      </c>
      <c r="K28604">
        <v>1035</v>
      </c>
      <c r="L28604"/>
      <c r="M28604"/>
    </row>
    <row r="28605" spans="1:13">
      <c r="A28605" s="61" t="s">
        <v>40</v>
      </c>
      <c r="B28605" s="61">
        <v>54524</v>
      </c>
      <c r="C28605" s="63" t="s">
        <v>968</v>
      </c>
      <c r="D28605" s="61">
        <v>0</v>
      </c>
      <c r="E28605" s="61" t="s">
        <v>11085</v>
      </c>
      <c r="F28605" s="61" t="s">
        <v>145</v>
      </c>
      <c r="G28605" s="61" t="s">
        <v>11060</v>
      </c>
      <c r="H28605" s="61" t="s">
        <v>7409</v>
      </c>
      <c r="I28605" s="61">
        <v>45.87</v>
      </c>
      <c r="J28605" s="61">
        <v>-90.42</v>
      </c>
      <c r="K28605">
        <v>596</v>
      </c>
      <c r="L28605"/>
      <c r="M28605"/>
    </row>
    <row r="28606" spans="1:13">
      <c r="A28606" s="61" t="s">
        <v>40</v>
      </c>
      <c r="B28606" s="61">
        <v>54212</v>
      </c>
      <c r="C28606" s="63" t="s">
        <v>968</v>
      </c>
      <c r="D28606" s="61">
        <v>0</v>
      </c>
      <c r="E28606" s="61" t="s">
        <v>11022</v>
      </c>
      <c r="F28606" s="61" t="s">
        <v>145</v>
      </c>
      <c r="G28606" s="61" t="s">
        <v>11017</v>
      </c>
      <c r="H28606" s="61" t="s">
        <v>7409</v>
      </c>
      <c r="I28606" s="61">
        <v>45.13</v>
      </c>
      <c r="J28606" s="61">
        <v>-87.23</v>
      </c>
      <c r="K28606">
        <v>1189</v>
      </c>
      <c r="L28606"/>
      <c r="M28606"/>
    </row>
    <row r="28607" spans="1:13">
      <c r="A28607" s="61" t="s">
        <v>40</v>
      </c>
      <c r="B28607" s="61">
        <v>54121</v>
      </c>
      <c r="C28607" s="63" t="s">
        <v>968</v>
      </c>
      <c r="D28607" s="61">
        <v>0</v>
      </c>
      <c r="E28607" s="61" t="s">
        <v>1016</v>
      </c>
      <c r="F28607" s="61" t="s">
        <v>145</v>
      </c>
      <c r="G28607" s="61" t="s">
        <v>7134</v>
      </c>
      <c r="H28607" s="61" t="s">
        <v>7409</v>
      </c>
      <c r="I28607" s="61">
        <v>45.93</v>
      </c>
      <c r="J28607" s="61">
        <v>-88.25</v>
      </c>
      <c r="K28607">
        <v>3149</v>
      </c>
      <c r="L28607"/>
      <c r="M28607"/>
    </row>
    <row r="28608" spans="1:13">
      <c r="A28608" s="61" t="s">
        <v>40</v>
      </c>
      <c r="B28608" s="61">
        <v>54935</v>
      </c>
      <c r="C28608" s="63" t="s">
        <v>968</v>
      </c>
      <c r="D28608" s="61">
        <v>0</v>
      </c>
      <c r="E28608" s="61" t="s">
        <v>11217</v>
      </c>
      <c r="F28608" s="61" t="s">
        <v>145</v>
      </c>
      <c r="G28608" s="61" t="s">
        <v>11218</v>
      </c>
      <c r="H28608" s="61" t="s">
        <v>7409</v>
      </c>
      <c r="I28608" s="61">
        <v>43.77</v>
      </c>
      <c r="J28608" s="61">
        <v>-88.44</v>
      </c>
      <c r="K28608">
        <v>42513</v>
      </c>
      <c r="L28608"/>
      <c r="M28608"/>
    </row>
    <row r="28609" spans="1:13">
      <c r="A28609" s="61" t="s">
        <v>40</v>
      </c>
      <c r="B28609" s="61">
        <v>54937</v>
      </c>
      <c r="C28609" s="63" t="s">
        <v>968</v>
      </c>
      <c r="D28609" s="61">
        <v>0</v>
      </c>
      <c r="E28609" s="61" t="s">
        <v>11217</v>
      </c>
      <c r="F28609" s="61" t="s">
        <v>145</v>
      </c>
      <c r="G28609" s="61" t="s">
        <v>11218</v>
      </c>
      <c r="H28609" s="61" t="s">
        <v>7409</v>
      </c>
      <c r="I28609" s="61">
        <v>43.79</v>
      </c>
      <c r="J28609" s="61">
        <v>-88.39</v>
      </c>
      <c r="K28609">
        <v>21333</v>
      </c>
      <c r="L28609"/>
      <c r="M28609"/>
    </row>
    <row r="28610" spans="1:13">
      <c r="A28610" s="61" t="s">
        <v>40</v>
      </c>
      <c r="B28610" s="61">
        <v>53125</v>
      </c>
      <c r="C28610" s="63" t="s">
        <v>968</v>
      </c>
      <c r="D28610" s="61">
        <v>0</v>
      </c>
      <c r="E28610" s="61" t="s">
        <v>10883</v>
      </c>
      <c r="F28610" s="61" t="s">
        <v>145</v>
      </c>
      <c r="G28610" s="61" t="s">
        <v>10879</v>
      </c>
      <c r="H28610" s="61" t="s">
        <v>7409</v>
      </c>
      <c r="I28610" s="61">
        <v>42.54</v>
      </c>
      <c r="J28610" s="61">
        <v>-88.55</v>
      </c>
      <c r="K28610">
        <v>3405</v>
      </c>
      <c r="L28610"/>
      <c r="M28610"/>
    </row>
    <row r="28611" spans="1:13">
      <c r="A28611" s="61" t="s">
        <v>40</v>
      </c>
      <c r="B28611" s="61">
        <v>54123</v>
      </c>
      <c r="C28611" s="63" t="s">
        <v>968</v>
      </c>
      <c r="D28611" s="61">
        <v>0</v>
      </c>
      <c r="E28611" s="61" t="s">
        <v>10989</v>
      </c>
      <c r="F28611" s="61" t="s">
        <v>145</v>
      </c>
      <c r="G28611" s="61" t="s">
        <v>10841</v>
      </c>
      <c r="H28611" s="61" t="s">
        <v>7409</v>
      </c>
      <c r="I28611" s="61">
        <v>44.21</v>
      </c>
      <c r="J28611" s="61">
        <v>-88.14</v>
      </c>
      <c r="K28611">
        <v>248</v>
      </c>
      <c r="L28611"/>
      <c r="M28611"/>
    </row>
    <row r="28612" spans="1:13">
      <c r="A28612" s="61" t="s">
        <v>40</v>
      </c>
      <c r="B28612" s="61">
        <v>54213</v>
      </c>
      <c r="C28612" s="63" t="s">
        <v>968</v>
      </c>
      <c r="D28612" s="61">
        <v>0</v>
      </c>
      <c r="E28612" s="61" t="s">
        <v>2149</v>
      </c>
      <c r="F28612" s="61" t="s">
        <v>145</v>
      </c>
      <c r="G28612" s="61" t="s">
        <v>11017</v>
      </c>
      <c r="H28612" s="61" t="s">
        <v>7409</v>
      </c>
      <c r="I28612" s="61">
        <v>44.69</v>
      </c>
      <c r="J28612" s="61">
        <v>-87.47</v>
      </c>
      <c r="K28612">
        <v>1367</v>
      </c>
      <c r="L28612"/>
      <c r="M28612"/>
    </row>
    <row r="28613" spans="1:13">
      <c r="A28613" s="61" t="s">
        <v>40</v>
      </c>
      <c r="B28613" s="61">
        <v>53538</v>
      </c>
      <c r="C28613" s="63" t="s">
        <v>968</v>
      </c>
      <c r="D28613" s="61">
        <v>0</v>
      </c>
      <c r="E28613" s="61" t="s">
        <v>10722</v>
      </c>
      <c r="F28613" s="61" t="s">
        <v>145</v>
      </c>
      <c r="G28613" s="61" t="s">
        <v>362</v>
      </c>
      <c r="H28613" s="61" t="s">
        <v>7409</v>
      </c>
      <c r="I28613" s="61">
        <v>42.92</v>
      </c>
      <c r="J28613" s="61">
        <v>-88.84</v>
      </c>
      <c r="K28613">
        <v>18643</v>
      </c>
      <c r="L28613"/>
      <c r="M28613"/>
    </row>
    <row r="28614" spans="1:13">
      <c r="A28614" s="61" t="s">
        <v>40</v>
      </c>
      <c r="B28614" s="61">
        <v>54629</v>
      </c>
      <c r="C28614" s="63" t="s">
        <v>968</v>
      </c>
      <c r="D28614" s="61">
        <v>0</v>
      </c>
      <c r="E28614" s="61" t="s">
        <v>9783</v>
      </c>
      <c r="F28614" s="61" t="s">
        <v>145</v>
      </c>
      <c r="G28614" s="61" t="s">
        <v>11111</v>
      </c>
      <c r="H28614" s="61" t="s">
        <v>7409</v>
      </c>
      <c r="I28614" s="61">
        <v>44.11</v>
      </c>
      <c r="J28614" s="61">
        <v>-91.69</v>
      </c>
      <c r="K28614">
        <v>2574</v>
      </c>
      <c r="L28614"/>
      <c r="M28614"/>
    </row>
    <row r="28615" spans="1:13">
      <c r="A28615" s="61" t="s">
        <v>40</v>
      </c>
      <c r="B28615" s="61">
        <v>53933</v>
      </c>
      <c r="C28615" s="63" t="s">
        <v>968</v>
      </c>
      <c r="D28615" s="61">
        <v>0</v>
      </c>
      <c r="E28615" s="61" t="s">
        <v>10948</v>
      </c>
      <c r="F28615" s="61" t="s">
        <v>145</v>
      </c>
      <c r="G28615" s="61" t="s">
        <v>616</v>
      </c>
      <c r="H28615" s="61" t="s">
        <v>7409</v>
      </c>
      <c r="I28615" s="61">
        <v>43.56</v>
      </c>
      <c r="J28615" s="61">
        <v>-88.91</v>
      </c>
      <c r="K28615">
        <v>4278</v>
      </c>
      <c r="L28615"/>
      <c r="M28615"/>
    </row>
    <row r="28616" spans="1:13">
      <c r="A28616" s="61" t="s">
        <v>40</v>
      </c>
      <c r="B28616" s="61">
        <v>54836</v>
      </c>
      <c r="C28616" s="63" t="s">
        <v>968</v>
      </c>
      <c r="D28616" s="61">
        <v>0</v>
      </c>
      <c r="E28616" s="61" t="s">
        <v>1248</v>
      </c>
      <c r="F28616" s="61" t="s">
        <v>145</v>
      </c>
      <c r="G28616" s="61" t="s">
        <v>244</v>
      </c>
      <c r="H28616" s="61" t="s">
        <v>7409</v>
      </c>
      <c r="I28616" s="61">
        <v>46.48</v>
      </c>
      <c r="J28616" s="61">
        <v>-92.28</v>
      </c>
      <c r="K28616">
        <v>1105</v>
      </c>
      <c r="L28616"/>
      <c r="M28616"/>
    </row>
    <row r="28617" spans="1:13">
      <c r="A28617" s="61" t="s">
        <v>40</v>
      </c>
      <c r="B28617" s="61">
        <v>53132</v>
      </c>
      <c r="C28617" s="63" t="s">
        <v>968</v>
      </c>
      <c r="D28617" s="61">
        <v>0</v>
      </c>
      <c r="E28617" s="61" t="s">
        <v>300</v>
      </c>
      <c r="F28617" s="61" t="s">
        <v>145</v>
      </c>
      <c r="G28617" s="61" t="s">
        <v>10878</v>
      </c>
      <c r="H28617" s="61" t="s">
        <v>7409</v>
      </c>
      <c r="I28617" s="61">
        <v>42.88</v>
      </c>
      <c r="J28617" s="61">
        <v>-88</v>
      </c>
      <c r="K28617">
        <v>36166</v>
      </c>
      <c r="L28617"/>
      <c r="M28617"/>
    </row>
    <row r="28618" spans="1:13">
      <c r="A28618" s="61" t="s">
        <v>40</v>
      </c>
      <c r="B28618" s="61">
        <v>53126</v>
      </c>
      <c r="C28618" s="63" t="s">
        <v>968</v>
      </c>
      <c r="D28618" s="61">
        <v>0</v>
      </c>
      <c r="E28618" s="61" t="s">
        <v>10884</v>
      </c>
      <c r="F28618" s="61" t="s">
        <v>145</v>
      </c>
      <c r="G28618" s="61" t="s">
        <v>10876</v>
      </c>
      <c r="H28618" s="61" t="s">
        <v>7409</v>
      </c>
      <c r="I28618" s="61">
        <v>42.79</v>
      </c>
      <c r="J28618" s="61">
        <v>-87.99</v>
      </c>
      <c r="K28618">
        <v>6889</v>
      </c>
      <c r="L28618"/>
      <c r="M28618"/>
    </row>
    <row r="28619" spans="1:13">
      <c r="A28619" s="61" t="s">
        <v>40</v>
      </c>
      <c r="B28619" s="61">
        <v>54837</v>
      </c>
      <c r="C28619" s="63" t="s">
        <v>968</v>
      </c>
      <c r="D28619" s="61">
        <v>0</v>
      </c>
      <c r="E28619" s="61" t="s">
        <v>10277</v>
      </c>
      <c r="F28619" s="61" t="s">
        <v>145</v>
      </c>
      <c r="G28619" s="61" t="s">
        <v>228</v>
      </c>
      <c r="H28619" s="61" t="s">
        <v>7409</v>
      </c>
      <c r="I28619" s="61">
        <v>45.65</v>
      </c>
      <c r="J28619" s="61">
        <v>-92.46</v>
      </c>
      <c r="K28619">
        <v>3864</v>
      </c>
      <c r="L28619"/>
      <c r="M28619"/>
    </row>
    <row r="28620" spans="1:13">
      <c r="A28620" s="61" t="s">
        <v>40</v>
      </c>
      <c r="B28620" s="61">
        <v>53021</v>
      </c>
      <c r="C28620" s="63" t="s">
        <v>968</v>
      </c>
      <c r="D28620" s="61">
        <v>0</v>
      </c>
      <c r="E28620" s="61" t="s">
        <v>3732</v>
      </c>
      <c r="F28620" s="61" t="s">
        <v>145</v>
      </c>
      <c r="G28620" s="61" t="s">
        <v>10836</v>
      </c>
      <c r="H28620" s="61" t="s">
        <v>7409</v>
      </c>
      <c r="I28620" s="61">
        <v>43.46</v>
      </c>
      <c r="J28620" s="61">
        <v>-87.95</v>
      </c>
      <c r="K28620">
        <v>4715</v>
      </c>
      <c r="L28620"/>
      <c r="M28620"/>
    </row>
    <row r="28621" spans="1:13">
      <c r="A28621" s="61" t="s">
        <v>40</v>
      </c>
      <c r="B28621" s="61">
        <v>54940</v>
      </c>
      <c r="C28621" s="63" t="s">
        <v>968</v>
      </c>
      <c r="D28621" s="61">
        <v>0</v>
      </c>
      <c r="E28621" s="61" t="s">
        <v>1474</v>
      </c>
      <c r="F28621" s="61" t="s">
        <v>145</v>
      </c>
      <c r="G28621" s="61" t="s">
        <v>11214</v>
      </c>
      <c r="H28621" s="61" t="s">
        <v>7409</v>
      </c>
      <c r="I28621" s="61">
        <v>44.25</v>
      </c>
      <c r="J28621" s="61">
        <v>-88.87</v>
      </c>
      <c r="K28621">
        <v>4219</v>
      </c>
      <c r="L28621"/>
      <c r="M28621"/>
    </row>
    <row r="28622" spans="1:13">
      <c r="A28622" s="61" t="s">
        <v>40</v>
      </c>
      <c r="B28622" s="61">
        <v>53934</v>
      </c>
      <c r="C28622" s="63" t="s">
        <v>968</v>
      </c>
      <c r="D28622" s="61">
        <v>0</v>
      </c>
      <c r="E28622" s="61" t="s">
        <v>1812</v>
      </c>
      <c r="F28622" s="61" t="s">
        <v>145</v>
      </c>
      <c r="G28622" s="61" t="s">
        <v>4633</v>
      </c>
      <c r="H28622" s="61" t="s">
        <v>7409</v>
      </c>
      <c r="I28622" s="61">
        <v>43.97</v>
      </c>
      <c r="J28622" s="61">
        <v>-89.82</v>
      </c>
      <c r="K28622">
        <v>4214</v>
      </c>
      <c r="L28622"/>
      <c r="M28622"/>
    </row>
    <row r="28623" spans="1:13">
      <c r="A28623" s="61" t="s">
        <v>40</v>
      </c>
      <c r="B28623" s="61">
        <v>54630</v>
      </c>
      <c r="C28623" s="63" t="s">
        <v>968</v>
      </c>
      <c r="D28623" s="61">
        <v>0</v>
      </c>
      <c r="E28623" s="61" t="s">
        <v>5270</v>
      </c>
      <c r="F28623" s="61" t="s">
        <v>145</v>
      </c>
      <c r="G28623" s="61" t="s">
        <v>11113</v>
      </c>
      <c r="H28623" s="61" t="s">
        <v>7409</v>
      </c>
      <c r="I28623" s="61">
        <v>44.08</v>
      </c>
      <c r="J28623" s="61">
        <v>-91.35</v>
      </c>
      <c r="K28623">
        <v>4090</v>
      </c>
      <c r="L28623"/>
      <c r="M28623"/>
    </row>
    <row r="28624" spans="1:13">
      <c r="A28624" s="61" t="s">
        <v>40</v>
      </c>
      <c r="B28624" s="61">
        <v>54631</v>
      </c>
      <c r="C28624" s="63" t="s">
        <v>968</v>
      </c>
      <c r="D28624" s="61">
        <v>0</v>
      </c>
      <c r="E28624" s="61" t="s">
        <v>11125</v>
      </c>
      <c r="F28624" s="61" t="s">
        <v>145</v>
      </c>
      <c r="G28624" s="61" t="s">
        <v>662</v>
      </c>
      <c r="H28624" s="61" t="s">
        <v>7409</v>
      </c>
      <c r="I28624" s="61">
        <v>43.32</v>
      </c>
      <c r="J28624" s="61">
        <v>-90.85</v>
      </c>
      <c r="K28624">
        <v>1753</v>
      </c>
      <c r="L28624"/>
      <c r="M28624"/>
    </row>
    <row r="28625" spans="1:13">
      <c r="A28625" s="61" t="s">
        <v>40</v>
      </c>
      <c r="B28625" s="61">
        <v>54632</v>
      </c>
      <c r="C28625" s="63" t="s">
        <v>968</v>
      </c>
      <c r="D28625" s="61">
        <v>0</v>
      </c>
      <c r="E28625" s="61" t="s">
        <v>3441</v>
      </c>
      <c r="F28625" s="61" t="s">
        <v>145</v>
      </c>
      <c r="G28625" s="61" t="s">
        <v>11119</v>
      </c>
      <c r="H28625" s="61" t="s">
        <v>7409</v>
      </c>
      <c r="I28625" s="61">
        <v>43.57</v>
      </c>
      <c r="J28625" s="61">
        <v>-91.22</v>
      </c>
      <c r="K28625">
        <v>1198</v>
      </c>
      <c r="L28625"/>
      <c r="M28625"/>
    </row>
    <row r="28626" spans="1:13">
      <c r="A28626" s="61" t="s">
        <v>40</v>
      </c>
      <c r="B28626" s="61">
        <v>53128</v>
      </c>
      <c r="C28626" s="63" t="s">
        <v>968</v>
      </c>
      <c r="D28626" s="61">
        <v>0</v>
      </c>
      <c r="E28626" s="61" t="s">
        <v>10885</v>
      </c>
      <c r="F28626" s="61" t="s">
        <v>145</v>
      </c>
      <c r="G28626" s="61" t="s">
        <v>10879</v>
      </c>
      <c r="H28626" s="61" t="s">
        <v>7409</v>
      </c>
      <c r="I28626" s="61">
        <v>42.5</v>
      </c>
      <c r="J28626" s="61">
        <v>-88.32</v>
      </c>
      <c r="K28626">
        <v>9064</v>
      </c>
      <c r="L28626"/>
      <c r="M28626"/>
    </row>
    <row r="28627" spans="1:13">
      <c r="A28627" s="61" t="s">
        <v>40</v>
      </c>
      <c r="B28627" s="61">
        <v>53022</v>
      </c>
      <c r="C28627" s="63" t="s">
        <v>968</v>
      </c>
      <c r="D28627" s="61">
        <v>0</v>
      </c>
      <c r="E28627" s="61" t="s">
        <v>3212</v>
      </c>
      <c r="F28627" s="61" t="s">
        <v>145</v>
      </c>
      <c r="G28627" s="61" t="s">
        <v>625</v>
      </c>
      <c r="H28627" s="61" t="s">
        <v>7409</v>
      </c>
      <c r="I28627" s="61">
        <v>43.23</v>
      </c>
      <c r="J28627" s="61">
        <v>-88.12</v>
      </c>
      <c r="K28627">
        <v>19935</v>
      </c>
      <c r="L28627"/>
      <c r="M28627"/>
    </row>
    <row r="28628" spans="1:13">
      <c r="A28628" s="61" t="s">
        <v>40</v>
      </c>
      <c r="B28628" s="61">
        <v>54525</v>
      </c>
      <c r="C28628" s="63" t="s">
        <v>968</v>
      </c>
      <c r="D28628" s="61">
        <v>0</v>
      </c>
      <c r="E28628" s="61" t="s">
        <v>11086</v>
      </c>
      <c r="F28628" s="61" t="s">
        <v>145</v>
      </c>
      <c r="G28628" s="61" t="s">
        <v>10365</v>
      </c>
      <c r="H28628" s="61" t="s">
        <v>7409</v>
      </c>
      <c r="I28628" s="61">
        <v>46.42</v>
      </c>
      <c r="J28628" s="61">
        <v>-90.22</v>
      </c>
      <c r="K28628">
        <v>276</v>
      </c>
      <c r="L28628"/>
      <c r="M28628"/>
    </row>
    <row r="28629" spans="1:13">
      <c r="A28629" s="61" t="s">
        <v>40</v>
      </c>
      <c r="B28629" s="61">
        <v>54124</v>
      </c>
      <c r="C28629" s="63" t="s">
        <v>968</v>
      </c>
      <c r="D28629" s="61">
        <v>0</v>
      </c>
      <c r="E28629" s="61" t="s">
        <v>4523</v>
      </c>
      <c r="F28629" s="61" t="s">
        <v>145</v>
      </c>
      <c r="G28629" s="61" t="s">
        <v>10975</v>
      </c>
      <c r="H28629" s="61" t="s">
        <v>7409</v>
      </c>
      <c r="I28629" s="61">
        <v>44.88</v>
      </c>
      <c r="J28629" s="61">
        <v>-88.3</v>
      </c>
      <c r="K28629">
        <v>3619</v>
      </c>
      <c r="L28629"/>
      <c r="M28629"/>
    </row>
    <row r="28630" spans="1:13">
      <c r="A28630" s="61" t="s">
        <v>40</v>
      </c>
      <c r="B28630" s="61">
        <v>54433</v>
      </c>
      <c r="C28630" s="63" t="s">
        <v>968</v>
      </c>
      <c r="D28630" s="61">
        <v>0</v>
      </c>
      <c r="E28630" s="61" t="s">
        <v>2144</v>
      </c>
      <c r="F28630" s="61" t="s">
        <v>145</v>
      </c>
      <c r="G28630" s="61" t="s">
        <v>606</v>
      </c>
      <c r="H28630" s="61" t="s">
        <v>7409</v>
      </c>
      <c r="I28630" s="61">
        <v>45.16</v>
      </c>
      <c r="J28630" s="61">
        <v>-90.8</v>
      </c>
      <c r="K28630">
        <v>1819</v>
      </c>
      <c r="L28630"/>
      <c r="M28630"/>
    </row>
    <row r="28631" spans="1:13">
      <c r="A28631" s="61" t="s">
        <v>40</v>
      </c>
      <c r="B28631" s="61">
        <v>54435</v>
      </c>
      <c r="C28631" s="63" t="s">
        <v>968</v>
      </c>
      <c r="D28631" s="61">
        <v>0</v>
      </c>
      <c r="E28631" s="61" t="s">
        <v>8269</v>
      </c>
      <c r="F28631" s="61" t="s">
        <v>145</v>
      </c>
      <c r="G28631" s="61" t="s">
        <v>581</v>
      </c>
      <c r="H28631" s="61" t="s">
        <v>7409</v>
      </c>
      <c r="I28631" s="61">
        <v>45.3</v>
      </c>
      <c r="J28631" s="61">
        <v>-89.5</v>
      </c>
      <c r="K28631">
        <v>2125</v>
      </c>
      <c r="L28631"/>
      <c r="M28631"/>
    </row>
    <row r="28632" spans="1:13">
      <c r="A28632" s="61" t="s">
        <v>40</v>
      </c>
      <c r="B28632" s="61">
        <v>54526</v>
      </c>
      <c r="C28632" s="63" t="s">
        <v>968</v>
      </c>
      <c r="D28632" s="61">
        <v>0</v>
      </c>
      <c r="E28632" s="61" t="s">
        <v>11087</v>
      </c>
      <c r="F28632" s="61" t="s">
        <v>145</v>
      </c>
      <c r="G28632" s="61" t="s">
        <v>11088</v>
      </c>
      <c r="H28632" s="61" t="s">
        <v>7409</v>
      </c>
      <c r="I28632" s="61">
        <v>45.49</v>
      </c>
      <c r="J28632" s="61">
        <v>-90.89</v>
      </c>
      <c r="K28632">
        <v>840</v>
      </c>
      <c r="L28632"/>
      <c r="M28632"/>
    </row>
    <row r="28633" spans="1:13">
      <c r="A28633" s="61" t="s">
        <v>40</v>
      </c>
      <c r="B28633" s="61">
        <v>53810</v>
      </c>
      <c r="C28633" s="63" t="s">
        <v>968</v>
      </c>
      <c r="D28633" s="61">
        <v>0</v>
      </c>
      <c r="E28633" s="61" t="s">
        <v>10935</v>
      </c>
      <c r="F28633" s="61" t="s">
        <v>145</v>
      </c>
      <c r="G28633" s="61" t="s">
        <v>6526</v>
      </c>
      <c r="H28633" s="61" t="s">
        <v>7409</v>
      </c>
      <c r="I28633" s="61">
        <v>42.83</v>
      </c>
      <c r="J28633" s="61">
        <v>-91.06</v>
      </c>
      <c r="K28633">
        <v>424</v>
      </c>
      <c r="L28633"/>
      <c r="M28633"/>
    </row>
    <row r="28634" spans="1:13">
      <c r="A28634" s="61" t="s">
        <v>40</v>
      </c>
      <c r="B28634" s="61">
        <v>53023</v>
      </c>
      <c r="C28634" s="63" t="s">
        <v>968</v>
      </c>
      <c r="D28634" s="61">
        <v>0</v>
      </c>
      <c r="E28634" s="61" t="s">
        <v>10846</v>
      </c>
      <c r="F28634" s="61" t="s">
        <v>145</v>
      </c>
      <c r="G28634" s="61" t="s">
        <v>10834</v>
      </c>
      <c r="H28634" s="61" t="s">
        <v>7409</v>
      </c>
      <c r="I28634" s="61">
        <v>43.78</v>
      </c>
      <c r="J28634" s="61">
        <v>-88.11</v>
      </c>
      <c r="K28634">
        <v>1409</v>
      </c>
      <c r="L28634"/>
      <c r="M28634"/>
    </row>
    <row r="28635" spans="1:13">
      <c r="A28635" s="61" t="s">
        <v>40</v>
      </c>
      <c r="B28635" s="61">
        <v>54013</v>
      </c>
      <c r="C28635" s="63" t="s">
        <v>968</v>
      </c>
      <c r="D28635" s="61">
        <v>0</v>
      </c>
      <c r="E28635" s="61" t="s">
        <v>10969</v>
      </c>
      <c r="F28635" s="61" t="s">
        <v>145</v>
      </c>
      <c r="G28635" s="61" t="s">
        <v>17457</v>
      </c>
      <c r="H28635" s="61" t="s">
        <v>7409</v>
      </c>
      <c r="I28635" s="61">
        <v>45.05</v>
      </c>
      <c r="J28635" s="61">
        <v>-92.17</v>
      </c>
      <c r="K28635">
        <v>3482</v>
      </c>
      <c r="L28635"/>
      <c r="M28635"/>
    </row>
    <row r="28636" spans="1:13">
      <c r="A28636" s="61" t="s">
        <v>40</v>
      </c>
      <c r="B28636" s="61">
        <v>54527</v>
      </c>
      <c r="C28636" s="63" t="s">
        <v>968</v>
      </c>
      <c r="D28636" s="61">
        <v>0</v>
      </c>
      <c r="E28636" s="61" t="s">
        <v>10663</v>
      </c>
      <c r="F28636" s="61" t="s">
        <v>145</v>
      </c>
      <c r="G28636" s="61" t="s">
        <v>9413</v>
      </c>
      <c r="H28636" s="61" t="s">
        <v>7409</v>
      </c>
      <c r="I28636" s="61">
        <v>46.13</v>
      </c>
      <c r="J28636" s="61">
        <v>-90.57</v>
      </c>
      <c r="K28636">
        <v>957</v>
      </c>
      <c r="L28636"/>
      <c r="M28636"/>
    </row>
    <row r="28637" spans="1:13">
      <c r="A28637" s="61" t="s">
        <v>40</v>
      </c>
      <c r="B28637" s="61">
        <v>54125</v>
      </c>
      <c r="C28637" s="63" t="s">
        <v>968</v>
      </c>
      <c r="D28637" s="61">
        <v>0</v>
      </c>
      <c r="E28637" s="61" t="s">
        <v>8496</v>
      </c>
      <c r="F28637" s="61" t="s">
        <v>145</v>
      </c>
      <c r="G28637" s="61" t="s">
        <v>10977</v>
      </c>
      <c r="H28637" s="61" t="s">
        <v>7409</v>
      </c>
      <c r="I28637" s="61">
        <v>45.63</v>
      </c>
      <c r="J28637" s="61">
        <v>-88.34</v>
      </c>
      <c r="K28637">
        <v>499</v>
      </c>
      <c r="L28637"/>
      <c r="M28637"/>
    </row>
    <row r="28638" spans="1:13">
      <c r="A28638" s="61" t="s">
        <v>40</v>
      </c>
      <c r="B28638" s="61">
        <v>54838</v>
      </c>
      <c r="C28638" s="63" t="s">
        <v>968</v>
      </c>
      <c r="D28638" s="61">
        <v>0</v>
      </c>
      <c r="E28638" s="61" t="s">
        <v>640</v>
      </c>
      <c r="F28638" s="61" t="s">
        <v>145</v>
      </c>
      <c r="G28638" s="61" t="s">
        <v>244</v>
      </c>
      <c r="H28638" s="61" t="s">
        <v>7409</v>
      </c>
      <c r="I28638" s="61">
        <v>46.24</v>
      </c>
      <c r="J28638" s="61">
        <v>-91.79</v>
      </c>
      <c r="K28638">
        <v>1481</v>
      </c>
      <c r="L28638"/>
      <c r="M28638"/>
    </row>
    <row r="28639" spans="1:13">
      <c r="A28639" s="61" t="s">
        <v>40</v>
      </c>
      <c r="B28639" s="61">
        <v>53024</v>
      </c>
      <c r="C28639" s="63" t="s">
        <v>968</v>
      </c>
      <c r="D28639" s="61">
        <v>0</v>
      </c>
      <c r="E28639" s="61" t="s">
        <v>1122</v>
      </c>
      <c r="F28639" s="61" t="s">
        <v>145</v>
      </c>
      <c r="G28639" s="61" t="s">
        <v>10836</v>
      </c>
      <c r="H28639" s="61" t="s">
        <v>7409</v>
      </c>
      <c r="I28639" s="61">
        <v>43.31</v>
      </c>
      <c r="J28639" s="61">
        <v>-87.95</v>
      </c>
      <c r="K28639">
        <v>18291</v>
      </c>
      <c r="L28639"/>
      <c r="M28639"/>
    </row>
    <row r="28640" spans="1:13">
      <c r="A28640" s="61" t="s">
        <v>40</v>
      </c>
      <c r="B28640" s="61">
        <v>53936</v>
      </c>
      <c r="C28640" s="63" t="s">
        <v>968</v>
      </c>
      <c r="D28640" s="61">
        <v>0</v>
      </c>
      <c r="E28640" s="61" t="s">
        <v>10949</v>
      </c>
      <c r="F28640" s="61" t="s">
        <v>145</v>
      </c>
      <c r="G28640" s="61" t="s">
        <v>4633</v>
      </c>
      <c r="H28640" s="61" t="s">
        <v>7409</v>
      </c>
      <c r="I28640" s="61">
        <v>43.89</v>
      </c>
      <c r="J28640" s="61">
        <v>-89.71</v>
      </c>
      <c r="K28640">
        <v>1547</v>
      </c>
      <c r="L28640"/>
      <c r="M28640"/>
    </row>
    <row r="28641" spans="1:13">
      <c r="A28641" s="61" t="s">
        <v>40</v>
      </c>
      <c r="B28641" s="61">
        <v>54839</v>
      </c>
      <c r="C28641" s="63" t="s">
        <v>968</v>
      </c>
      <c r="D28641" s="61">
        <v>0</v>
      </c>
      <c r="E28641" s="61" t="s">
        <v>11189</v>
      </c>
      <c r="F28641" s="61" t="s">
        <v>145</v>
      </c>
      <c r="G28641" s="61" t="s">
        <v>11179</v>
      </c>
      <c r="H28641" s="61" t="s">
        <v>7409</v>
      </c>
      <c r="I28641" s="61">
        <v>46.36</v>
      </c>
      <c r="J28641" s="61">
        <v>-91.1</v>
      </c>
      <c r="K28641">
        <v>281</v>
      </c>
      <c r="L28641"/>
      <c r="M28641"/>
    </row>
    <row r="28642" spans="1:13">
      <c r="A28642" s="61" t="s">
        <v>40</v>
      </c>
      <c r="B28642" s="61">
        <v>54436</v>
      </c>
      <c r="C28642" s="63" t="s">
        <v>968</v>
      </c>
      <c r="D28642" s="61">
        <v>0</v>
      </c>
      <c r="E28642" s="61" t="s">
        <v>11049</v>
      </c>
      <c r="F28642" s="61" t="s">
        <v>145</v>
      </c>
      <c r="G28642" s="61" t="s">
        <v>8707</v>
      </c>
      <c r="H28642" s="61" t="s">
        <v>7409</v>
      </c>
      <c r="I28642" s="61">
        <v>44.58</v>
      </c>
      <c r="J28642" s="61">
        <v>-90.46</v>
      </c>
      <c r="K28642">
        <v>2202</v>
      </c>
      <c r="L28642"/>
      <c r="M28642"/>
    </row>
    <row r="28643" spans="1:13">
      <c r="A28643" s="61" t="s">
        <v>40</v>
      </c>
      <c r="B28643" s="61">
        <v>54840</v>
      </c>
      <c r="C28643" s="63" t="s">
        <v>968</v>
      </c>
      <c r="D28643" s="61">
        <v>0</v>
      </c>
      <c r="E28643" s="61" t="s">
        <v>9754</v>
      </c>
      <c r="F28643" s="61" t="s">
        <v>145</v>
      </c>
      <c r="G28643" s="61" t="s">
        <v>11186</v>
      </c>
      <c r="H28643" s="61" t="s">
        <v>7409</v>
      </c>
      <c r="I28643" s="61">
        <v>45.78</v>
      </c>
      <c r="J28643" s="61">
        <v>-92.68</v>
      </c>
      <c r="K28643">
        <v>4702</v>
      </c>
      <c r="L28643"/>
      <c r="M28643"/>
    </row>
    <row r="28644" spans="1:13">
      <c r="A28644" s="61" t="s">
        <v>40</v>
      </c>
      <c r="B28644" s="61">
        <v>53541</v>
      </c>
      <c r="C28644" s="63" t="s">
        <v>968</v>
      </c>
      <c r="D28644" s="61">
        <v>0</v>
      </c>
      <c r="E28644" s="61" t="s">
        <v>9244</v>
      </c>
      <c r="F28644" s="61" t="s">
        <v>145</v>
      </c>
      <c r="G28644" s="61" t="s">
        <v>7333</v>
      </c>
      <c r="H28644" s="61" t="s">
        <v>7409</v>
      </c>
      <c r="I28644" s="61">
        <v>42.57</v>
      </c>
      <c r="J28644" s="61">
        <v>-90.02</v>
      </c>
      <c r="K28644">
        <v>894</v>
      </c>
      <c r="L28644"/>
      <c r="M28644"/>
    </row>
    <row r="28645" spans="1:13">
      <c r="A28645" s="61" t="s">
        <v>40</v>
      </c>
      <c r="B28645" s="61">
        <v>54313</v>
      </c>
      <c r="C28645" s="63" t="s">
        <v>968</v>
      </c>
      <c r="D28645" s="61">
        <v>0</v>
      </c>
      <c r="E28645" s="61" t="s">
        <v>5824</v>
      </c>
      <c r="F28645" s="61" t="s">
        <v>145</v>
      </c>
      <c r="G28645" s="61" t="s">
        <v>9447</v>
      </c>
      <c r="H28645" s="61" t="s">
        <v>7409</v>
      </c>
      <c r="I28645" s="61">
        <v>44.59</v>
      </c>
      <c r="J28645" s="61">
        <v>-88.12</v>
      </c>
      <c r="K28645">
        <v>39911</v>
      </c>
      <c r="L28645"/>
      <c r="M28645"/>
    </row>
    <row r="28646" spans="1:13">
      <c r="A28646" s="61" t="s">
        <v>40</v>
      </c>
      <c r="B28646" s="61">
        <v>54304</v>
      </c>
      <c r="C28646" s="63" t="s">
        <v>968</v>
      </c>
      <c r="D28646" s="61">
        <v>0</v>
      </c>
      <c r="E28646" s="61" t="s">
        <v>5824</v>
      </c>
      <c r="F28646" s="61" t="s">
        <v>145</v>
      </c>
      <c r="G28646" s="61" t="s">
        <v>9447</v>
      </c>
      <c r="H28646" s="61" t="s">
        <v>7409</v>
      </c>
      <c r="I28646" s="61">
        <v>44.49</v>
      </c>
      <c r="J28646" s="61">
        <v>-88.07</v>
      </c>
      <c r="K28646">
        <v>27679</v>
      </c>
      <c r="L28646"/>
      <c r="M28646"/>
    </row>
    <row r="28647" spans="1:13">
      <c r="A28647" s="61" t="s">
        <v>40</v>
      </c>
      <c r="B28647" s="61">
        <v>54303</v>
      </c>
      <c r="C28647" s="63" t="s">
        <v>968</v>
      </c>
      <c r="D28647" s="61">
        <v>0</v>
      </c>
      <c r="E28647" s="61" t="s">
        <v>5824</v>
      </c>
      <c r="F28647" s="61" t="s">
        <v>145</v>
      </c>
      <c r="G28647" s="61" t="s">
        <v>9447</v>
      </c>
      <c r="H28647" s="61" t="s">
        <v>7409</v>
      </c>
      <c r="I28647" s="61">
        <v>44.54</v>
      </c>
      <c r="J28647" s="61">
        <v>-88.05</v>
      </c>
      <c r="K28647">
        <v>27478</v>
      </c>
      <c r="L28647"/>
      <c r="M28647"/>
    </row>
    <row r="28648" spans="1:13">
      <c r="A28648" s="61" t="s">
        <v>40</v>
      </c>
      <c r="B28648" s="61">
        <v>54301</v>
      </c>
      <c r="C28648" s="63" t="s">
        <v>968</v>
      </c>
      <c r="D28648" s="61">
        <v>0</v>
      </c>
      <c r="E28648" s="61" t="s">
        <v>5824</v>
      </c>
      <c r="F28648" s="61" t="s">
        <v>145</v>
      </c>
      <c r="G28648" s="61" t="s">
        <v>9447</v>
      </c>
      <c r="H28648" s="61" t="s">
        <v>7409</v>
      </c>
      <c r="I28648" s="61">
        <v>44.48</v>
      </c>
      <c r="J28648" s="61">
        <v>-88.02</v>
      </c>
      <c r="K28648">
        <v>22875</v>
      </c>
      <c r="L28648"/>
      <c r="M28648"/>
    </row>
    <row r="28649" spans="1:13">
      <c r="A28649" s="61" t="s">
        <v>40</v>
      </c>
      <c r="B28649" s="61">
        <v>54302</v>
      </c>
      <c r="C28649" s="63" t="s">
        <v>968</v>
      </c>
      <c r="D28649" s="61">
        <v>0</v>
      </c>
      <c r="E28649" s="61" t="s">
        <v>5824</v>
      </c>
      <c r="F28649" s="61" t="s">
        <v>145</v>
      </c>
      <c r="G28649" s="61" t="s">
        <v>9447</v>
      </c>
      <c r="H28649" s="61" t="s">
        <v>7409</v>
      </c>
      <c r="I28649" s="61">
        <v>44.52</v>
      </c>
      <c r="J28649" s="61">
        <v>-87.98</v>
      </c>
      <c r="K28649">
        <v>31327</v>
      </c>
      <c r="L28649"/>
      <c r="M28649"/>
    </row>
    <row r="28650" spans="1:13">
      <c r="A28650" s="61" t="s">
        <v>40</v>
      </c>
      <c r="B28650" s="61">
        <v>54311</v>
      </c>
      <c r="C28650" s="63" t="s">
        <v>968</v>
      </c>
      <c r="D28650" s="61">
        <v>0</v>
      </c>
      <c r="E28650" s="61" t="s">
        <v>5824</v>
      </c>
      <c r="F28650" s="61" t="s">
        <v>145</v>
      </c>
      <c r="G28650" s="61" t="s">
        <v>9447</v>
      </c>
      <c r="H28650" s="61" t="s">
        <v>7409</v>
      </c>
      <c r="I28650" s="61">
        <v>44.48</v>
      </c>
      <c r="J28650" s="61">
        <v>-87.89</v>
      </c>
      <c r="K28650">
        <v>37532</v>
      </c>
      <c r="L28650"/>
      <c r="M28650"/>
    </row>
    <row r="28651" spans="1:13">
      <c r="A28651" s="61" t="s">
        <v>40</v>
      </c>
      <c r="B28651" s="61">
        <v>54941</v>
      </c>
      <c r="C28651" s="63" t="s">
        <v>968</v>
      </c>
      <c r="D28651" s="61">
        <v>0</v>
      </c>
      <c r="E28651" s="61" t="s">
        <v>11219</v>
      </c>
      <c r="F28651" s="61" t="s">
        <v>145</v>
      </c>
      <c r="G28651" s="61" t="s">
        <v>10945</v>
      </c>
      <c r="H28651" s="61" t="s">
        <v>7409</v>
      </c>
      <c r="I28651" s="61">
        <v>43.84</v>
      </c>
      <c r="J28651" s="61">
        <v>-88.95</v>
      </c>
      <c r="K28651">
        <v>2543</v>
      </c>
      <c r="L28651"/>
      <c r="M28651"/>
    </row>
    <row r="28652" spans="1:13">
      <c r="A28652" s="61" t="s">
        <v>40</v>
      </c>
      <c r="B28652" s="61">
        <v>54127</v>
      </c>
      <c r="C28652" s="63" t="s">
        <v>968</v>
      </c>
      <c r="D28652" s="61">
        <v>0</v>
      </c>
      <c r="E28652" s="61" t="s">
        <v>10991</v>
      </c>
      <c r="F28652" s="61" t="s">
        <v>145</v>
      </c>
      <c r="G28652" s="61" t="s">
        <v>10982</v>
      </c>
      <c r="H28652" s="61" t="s">
        <v>7409</v>
      </c>
      <c r="I28652" s="61">
        <v>44.8</v>
      </c>
      <c r="J28652" s="61">
        <v>-88.27</v>
      </c>
      <c r="K28652">
        <v>110</v>
      </c>
      <c r="L28652"/>
      <c r="M28652"/>
    </row>
    <row r="28653" spans="1:13">
      <c r="A28653" s="61" t="s">
        <v>40</v>
      </c>
      <c r="B28653" s="61">
        <v>53129</v>
      </c>
      <c r="C28653" s="63" t="s">
        <v>968</v>
      </c>
      <c r="D28653" s="61">
        <v>0</v>
      </c>
      <c r="E28653" s="61" t="s">
        <v>1156</v>
      </c>
      <c r="F28653" s="61" t="s">
        <v>145</v>
      </c>
      <c r="G28653" s="61" t="s">
        <v>10878</v>
      </c>
      <c r="H28653" s="61" t="s">
        <v>7409</v>
      </c>
      <c r="I28653" s="61">
        <v>42.93</v>
      </c>
      <c r="J28653" s="61">
        <v>-88</v>
      </c>
      <c r="K28653">
        <v>14793</v>
      </c>
      <c r="L28653"/>
      <c r="M28653"/>
    </row>
    <row r="28654" spans="1:13">
      <c r="A28654" s="61" t="s">
        <v>40</v>
      </c>
      <c r="B28654" s="61">
        <v>54126</v>
      </c>
      <c r="C28654" s="63" t="s">
        <v>968</v>
      </c>
      <c r="D28654" s="61">
        <v>0</v>
      </c>
      <c r="E28654" s="61" t="s">
        <v>10990</v>
      </c>
      <c r="F28654" s="61" t="s">
        <v>145</v>
      </c>
      <c r="G28654" s="61" t="s">
        <v>9447</v>
      </c>
      <c r="H28654" s="61" t="s">
        <v>7409</v>
      </c>
      <c r="I28654" s="61">
        <v>44.31</v>
      </c>
      <c r="J28654" s="61">
        <v>-88.09</v>
      </c>
      <c r="K28654">
        <v>4120</v>
      </c>
      <c r="L28654"/>
      <c r="M28654"/>
    </row>
    <row r="28655" spans="1:13">
      <c r="A28655" s="61" t="s">
        <v>40</v>
      </c>
      <c r="B28655" s="61">
        <v>54942</v>
      </c>
      <c r="C28655" s="63" t="s">
        <v>968</v>
      </c>
      <c r="D28655" s="61">
        <v>0</v>
      </c>
      <c r="E28655" s="61" t="s">
        <v>306</v>
      </c>
      <c r="F28655" s="61" t="s">
        <v>145</v>
      </c>
      <c r="G28655" s="61" t="s">
        <v>10980</v>
      </c>
      <c r="H28655" s="61" t="s">
        <v>7409</v>
      </c>
      <c r="I28655" s="61">
        <v>44.29</v>
      </c>
      <c r="J28655" s="61">
        <v>-88.53</v>
      </c>
      <c r="K28655">
        <v>10403</v>
      </c>
      <c r="L28655"/>
      <c r="M28655"/>
    </row>
    <row r="28656" spans="1:13">
      <c r="A28656" s="61" t="s">
        <v>40</v>
      </c>
      <c r="B28656" s="61">
        <v>54437</v>
      </c>
      <c r="C28656" s="63" t="s">
        <v>968</v>
      </c>
      <c r="D28656" s="61">
        <v>0</v>
      </c>
      <c r="E28656" s="61" t="s">
        <v>1728</v>
      </c>
      <c r="F28656" s="61" t="s">
        <v>145</v>
      </c>
      <c r="G28656" s="61" t="s">
        <v>8707</v>
      </c>
      <c r="H28656" s="61" t="s">
        <v>7409</v>
      </c>
      <c r="I28656" s="61">
        <v>44.77</v>
      </c>
      <c r="J28656" s="61">
        <v>-90.6</v>
      </c>
      <c r="K28656">
        <v>3265</v>
      </c>
      <c r="L28656"/>
      <c r="M28656"/>
    </row>
    <row r="28657" spans="1:13">
      <c r="A28657" s="61" t="s">
        <v>40</v>
      </c>
      <c r="B28657" s="61">
        <v>54128</v>
      </c>
      <c r="C28657" s="63" t="s">
        <v>968</v>
      </c>
      <c r="D28657" s="61">
        <v>0</v>
      </c>
      <c r="E28657" s="61" t="s">
        <v>7227</v>
      </c>
      <c r="F28657" s="61" t="s">
        <v>145</v>
      </c>
      <c r="G28657" s="61" t="s">
        <v>10982</v>
      </c>
      <c r="H28657" s="61" t="s">
        <v>7409</v>
      </c>
      <c r="I28657" s="61">
        <v>44.84</v>
      </c>
      <c r="J28657" s="61">
        <v>-88.78</v>
      </c>
      <c r="K28657">
        <v>1718</v>
      </c>
      <c r="L28657"/>
      <c r="M28657"/>
    </row>
    <row r="28658" spans="1:13">
      <c r="A28658" s="61" t="s">
        <v>40</v>
      </c>
      <c r="B28658" s="61">
        <v>54014</v>
      </c>
      <c r="C28658" s="63" t="s">
        <v>968</v>
      </c>
      <c r="D28658" s="61">
        <v>0</v>
      </c>
      <c r="E28658" s="61" t="s">
        <v>10970</v>
      </c>
      <c r="F28658" s="61" t="s">
        <v>145</v>
      </c>
      <c r="G28658" s="61" t="s">
        <v>745</v>
      </c>
      <c r="H28658" s="61" t="s">
        <v>7409</v>
      </c>
      <c r="I28658" s="61">
        <v>44.64</v>
      </c>
      <c r="J28658" s="61">
        <v>-92.56</v>
      </c>
      <c r="K28658">
        <v>2368</v>
      </c>
      <c r="L28658"/>
      <c r="M28658"/>
    </row>
    <row r="28659" spans="1:13">
      <c r="A28659" s="61" t="s">
        <v>40</v>
      </c>
      <c r="B28659" s="61">
        <v>53130</v>
      </c>
      <c r="C28659" s="63" t="s">
        <v>968</v>
      </c>
      <c r="D28659" s="61">
        <v>0</v>
      </c>
      <c r="E28659" s="61" t="s">
        <v>10886</v>
      </c>
      <c r="F28659" s="61" t="s">
        <v>145</v>
      </c>
      <c r="G28659" s="61" t="s">
        <v>10878</v>
      </c>
      <c r="H28659" s="61" t="s">
        <v>7409</v>
      </c>
      <c r="I28659" s="61">
        <v>42.94</v>
      </c>
      <c r="J28659" s="61">
        <v>-88.04</v>
      </c>
      <c r="K28659">
        <v>7743</v>
      </c>
      <c r="L28659"/>
      <c r="M28659"/>
    </row>
    <row r="28660" spans="1:13">
      <c r="A28660" s="61" t="s">
        <v>40</v>
      </c>
      <c r="B28660" s="61">
        <v>54015</v>
      </c>
      <c r="C28660" s="63" t="s">
        <v>968</v>
      </c>
      <c r="D28660" s="61">
        <v>0</v>
      </c>
      <c r="E28660" s="61" t="s">
        <v>3598</v>
      </c>
      <c r="F28660" s="61" t="s">
        <v>145</v>
      </c>
      <c r="G28660" s="61" t="s">
        <v>17457</v>
      </c>
      <c r="H28660" s="61" t="s">
        <v>7409</v>
      </c>
      <c r="I28660" s="61">
        <v>44.97</v>
      </c>
      <c r="J28660" s="61">
        <v>-92.43</v>
      </c>
      <c r="K28660">
        <v>3936</v>
      </c>
      <c r="L28660"/>
      <c r="M28660"/>
    </row>
    <row r="28661" spans="1:13">
      <c r="A28661" s="61" t="s">
        <v>40</v>
      </c>
      <c r="B28661" s="61">
        <v>54943</v>
      </c>
      <c r="C28661" s="63" t="s">
        <v>968</v>
      </c>
      <c r="D28661" s="61">
        <v>0</v>
      </c>
      <c r="E28661" s="61" t="s">
        <v>1545</v>
      </c>
      <c r="F28661" s="61" t="s">
        <v>145</v>
      </c>
      <c r="G28661" s="61" t="s">
        <v>11212</v>
      </c>
      <c r="H28661" s="61" t="s">
        <v>7409</v>
      </c>
      <c r="I28661" s="61">
        <v>44.13</v>
      </c>
      <c r="J28661" s="61">
        <v>-89.52</v>
      </c>
      <c r="K28661">
        <v>1881</v>
      </c>
      <c r="L28661"/>
      <c r="M28661"/>
    </row>
    <row r="28662" spans="1:13">
      <c r="A28662" s="61" t="s">
        <v>40</v>
      </c>
      <c r="B28662" s="61">
        <v>54529</v>
      </c>
      <c r="C28662" s="63" t="s">
        <v>968</v>
      </c>
      <c r="D28662" s="61">
        <v>0</v>
      </c>
      <c r="E28662" s="61" t="s">
        <v>11089</v>
      </c>
      <c r="F28662" s="61" t="s">
        <v>145</v>
      </c>
      <c r="G28662" s="61" t="s">
        <v>3426</v>
      </c>
      <c r="H28662" s="61" t="s">
        <v>7409</v>
      </c>
      <c r="I28662" s="61">
        <v>45.66</v>
      </c>
      <c r="J28662" s="61">
        <v>-89.65</v>
      </c>
      <c r="K28662">
        <v>1220</v>
      </c>
      <c r="L28662"/>
      <c r="M28662"/>
    </row>
    <row r="28663" spans="1:13">
      <c r="A28663" s="61" t="s">
        <v>40</v>
      </c>
      <c r="B28663" s="61">
        <v>53027</v>
      </c>
      <c r="C28663" s="63" t="s">
        <v>968</v>
      </c>
      <c r="D28663" s="61">
        <v>0</v>
      </c>
      <c r="E28663" s="61" t="s">
        <v>1719</v>
      </c>
      <c r="F28663" s="61" t="s">
        <v>145</v>
      </c>
      <c r="G28663" s="61" t="s">
        <v>625</v>
      </c>
      <c r="H28663" s="61" t="s">
        <v>7409</v>
      </c>
      <c r="I28663" s="61">
        <v>43.32</v>
      </c>
      <c r="J28663" s="61">
        <v>-88.38</v>
      </c>
      <c r="K28663">
        <v>23254</v>
      </c>
      <c r="L28663"/>
      <c r="M28663"/>
    </row>
    <row r="28664" spans="1:13">
      <c r="A28664" s="61" t="s">
        <v>40</v>
      </c>
      <c r="B28664" s="61">
        <v>53029</v>
      </c>
      <c r="C28664" s="63" t="s">
        <v>968</v>
      </c>
      <c r="D28664" s="61">
        <v>0</v>
      </c>
      <c r="E28664" s="61" t="s">
        <v>1939</v>
      </c>
      <c r="F28664" s="61" t="s">
        <v>145</v>
      </c>
      <c r="G28664" s="61" t="s">
        <v>10837</v>
      </c>
      <c r="H28664" s="61" t="s">
        <v>7409</v>
      </c>
      <c r="I28664" s="61">
        <v>43.09</v>
      </c>
      <c r="J28664" s="61">
        <v>-88.34</v>
      </c>
      <c r="K28664">
        <v>21239</v>
      </c>
      <c r="L28664"/>
      <c r="M28664"/>
    </row>
    <row r="28665" spans="1:13">
      <c r="A28665" s="61" t="s">
        <v>40</v>
      </c>
      <c r="B28665" s="61">
        <v>54440</v>
      </c>
      <c r="C28665" s="63" t="s">
        <v>968</v>
      </c>
      <c r="D28665" s="61">
        <v>0</v>
      </c>
      <c r="E28665" s="61" t="s">
        <v>11050</v>
      </c>
      <c r="F28665" s="61" t="s">
        <v>145</v>
      </c>
      <c r="G28665" s="61" t="s">
        <v>11034</v>
      </c>
      <c r="H28665" s="61" t="s">
        <v>7409</v>
      </c>
      <c r="I28665" s="61">
        <v>44.88</v>
      </c>
      <c r="J28665" s="61">
        <v>-89.33</v>
      </c>
      <c r="K28665">
        <v>2992</v>
      </c>
      <c r="L28665"/>
      <c r="M28665"/>
    </row>
    <row r="28666" spans="1:13">
      <c r="A28666" s="61" t="s">
        <v>40</v>
      </c>
      <c r="B28666" s="61">
        <v>54841</v>
      </c>
      <c r="C28666" s="63" t="s">
        <v>968</v>
      </c>
      <c r="D28666" s="61">
        <v>0</v>
      </c>
      <c r="E28666" s="61" t="s">
        <v>11180</v>
      </c>
      <c r="F28666" s="61" t="s">
        <v>145</v>
      </c>
      <c r="G28666" s="61" t="s">
        <v>10967</v>
      </c>
      <c r="H28666" s="61" t="s">
        <v>7409</v>
      </c>
      <c r="I28666" s="61">
        <v>45.61</v>
      </c>
      <c r="J28666" s="61">
        <v>-91.78</v>
      </c>
      <c r="K28666">
        <v>265</v>
      </c>
      <c r="L28666"/>
      <c r="M28666"/>
    </row>
    <row r="28667" spans="1:13">
      <c r="A28667" s="61" t="s">
        <v>40</v>
      </c>
      <c r="B28667" s="61">
        <v>54530</v>
      </c>
      <c r="C28667" s="63" t="s">
        <v>968</v>
      </c>
      <c r="D28667" s="61">
        <v>0</v>
      </c>
      <c r="E28667" s="61" t="s">
        <v>11090</v>
      </c>
      <c r="F28667" s="61" t="s">
        <v>145</v>
      </c>
      <c r="G28667" s="61" t="s">
        <v>11088</v>
      </c>
      <c r="H28667" s="61" t="s">
        <v>7409</v>
      </c>
      <c r="I28667" s="61">
        <v>45.51</v>
      </c>
      <c r="J28667" s="61">
        <v>-90.71</v>
      </c>
      <c r="K28667">
        <v>717</v>
      </c>
      <c r="L28667"/>
      <c r="M28667"/>
    </row>
    <row r="28668" spans="1:13">
      <c r="A28668" s="61" t="s">
        <v>40</v>
      </c>
      <c r="B28668" s="61">
        <v>54843</v>
      </c>
      <c r="C28668" s="63" t="s">
        <v>968</v>
      </c>
      <c r="D28668" s="61">
        <v>0</v>
      </c>
      <c r="E28668" s="61" t="s">
        <v>11190</v>
      </c>
      <c r="F28668" s="61" t="s">
        <v>145</v>
      </c>
      <c r="G28668" s="61" t="s">
        <v>11185</v>
      </c>
      <c r="H28668" s="61" t="s">
        <v>7409</v>
      </c>
      <c r="I28668" s="61">
        <v>46.01</v>
      </c>
      <c r="J28668" s="61">
        <v>-91.48</v>
      </c>
      <c r="K28668">
        <v>12664</v>
      </c>
      <c r="L28668"/>
      <c r="M28668"/>
    </row>
    <row r="28669" spans="1:13">
      <c r="A28669" s="61" t="s">
        <v>40</v>
      </c>
      <c r="B28669" s="61">
        <v>53811</v>
      </c>
      <c r="C28669" s="63" t="s">
        <v>968</v>
      </c>
      <c r="D28669" s="61">
        <v>0</v>
      </c>
      <c r="E28669" s="61" t="s">
        <v>7821</v>
      </c>
      <c r="F28669" s="61" t="s">
        <v>145</v>
      </c>
      <c r="G28669" s="61" t="s">
        <v>6526</v>
      </c>
      <c r="H28669" s="61" t="s">
        <v>7409</v>
      </c>
      <c r="I28669" s="61">
        <v>42.53</v>
      </c>
      <c r="J28669" s="61">
        <v>-90.43</v>
      </c>
      <c r="K28669">
        <v>3213</v>
      </c>
      <c r="L28669"/>
      <c r="M28669"/>
    </row>
    <row r="28670" spans="1:13">
      <c r="A28670" s="61" t="s">
        <v>40</v>
      </c>
      <c r="B28670" s="61">
        <v>54531</v>
      </c>
      <c r="C28670" s="63" t="s">
        <v>968</v>
      </c>
      <c r="D28670" s="61">
        <v>0</v>
      </c>
      <c r="E28670" s="61" t="s">
        <v>11091</v>
      </c>
      <c r="F28670" s="61" t="s">
        <v>145</v>
      </c>
      <c r="G28670" s="61" t="s">
        <v>3426</v>
      </c>
      <c r="H28670" s="61" t="s">
        <v>7409</v>
      </c>
      <c r="I28670" s="61">
        <v>45.79</v>
      </c>
      <c r="J28670" s="61">
        <v>-89.71</v>
      </c>
      <c r="K28670">
        <v>1479</v>
      </c>
      <c r="L28670"/>
      <c r="M28670"/>
    </row>
    <row r="28671" spans="1:13">
      <c r="A28671" s="61" t="s">
        <v>40</v>
      </c>
      <c r="B28671" s="61">
        <v>53137</v>
      </c>
      <c r="C28671" s="63" t="s">
        <v>968</v>
      </c>
      <c r="D28671" s="61">
        <v>0</v>
      </c>
      <c r="E28671" s="61" t="s">
        <v>10887</v>
      </c>
      <c r="F28671" s="61" t="s">
        <v>145</v>
      </c>
      <c r="G28671" s="61" t="s">
        <v>362</v>
      </c>
      <c r="H28671" s="61" t="s">
        <v>7409</v>
      </c>
      <c r="I28671" s="61">
        <v>43.01</v>
      </c>
      <c r="J28671" s="61">
        <v>-88.71</v>
      </c>
      <c r="K28671">
        <v>1702</v>
      </c>
      <c r="L28671"/>
      <c r="M28671"/>
    </row>
    <row r="28672" spans="1:13">
      <c r="A28672" s="61" t="s">
        <v>40</v>
      </c>
      <c r="B28672" s="61">
        <v>54844</v>
      </c>
      <c r="C28672" s="63" t="s">
        <v>968</v>
      </c>
      <c r="D28672" s="61">
        <v>0</v>
      </c>
      <c r="E28672" s="61" t="s">
        <v>11191</v>
      </c>
      <c r="F28672" s="61" t="s">
        <v>145</v>
      </c>
      <c r="G28672" s="61" t="s">
        <v>11179</v>
      </c>
      <c r="H28672" s="61" t="s">
        <v>7409</v>
      </c>
      <c r="I28672" s="61">
        <v>46.83</v>
      </c>
      <c r="J28672" s="61">
        <v>-91.26</v>
      </c>
      <c r="K28672">
        <v>337</v>
      </c>
      <c r="L28672"/>
      <c r="M28672"/>
    </row>
    <row r="28673" spans="1:13">
      <c r="A28673" s="61" t="s">
        <v>40</v>
      </c>
      <c r="B28673" s="61">
        <v>54845</v>
      </c>
      <c r="C28673" s="63" t="s">
        <v>968</v>
      </c>
      <c r="D28673" s="61">
        <v>0</v>
      </c>
      <c r="E28673" s="61" t="s">
        <v>11192</v>
      </c>
      <c r="F28673" s="61" t="s">
        <v>145</v>
      </c>
      <c r="G28673" s="61" t="s">
        <v>11186</v>
      </c>
      <c r="H28673" s="61" t="s">
        <v>7409</v>
      </c>
      <c r="I28673" s="61">
        <v>45.8</v>
      </c>
      <c r="J28673" s="61">
        <v>-92.17</v>
      </c>
      <c r="K28673">
        <v>132</v>
      </c>
      <c r="L28673"/>
      <c r="M28673"/>
    </row>
    <row r="28674" spans="1:13">
      <c r="A28674" s="61" t="s">
        <v>40</v>
      </c>
      <c r="B28674" s="61">
        <v>54441</v>
      </c>
      <c r="C28674" s="63" t="s">
        <v>968</v>
      </c>
      <c r="D28674" s="61">
        <v>0</v>
      </c>
      <c r="E28674" s="61" t="s">
        <v>2381</v>
      </c>
      <c r="F28674" s="61" t="s">
        <v>145</v>
      </c>
      <c r="G28674" s="61" t="s">
        <v>6381</v>
      </c>
      <c r="H28674" s="61" t="s">
        <v>7409</v>
      </c>
      <c r="I28674" s="61">
        <v>44.64</v>
      </c>
      <c r="J28674" s="61">
        <v>-90.1</v>
      </c>
      <c r="K28674">
        <v>816</v>
      </c>
      <c r="L28674"/>
      <c r="M28674"/>
    </row>
    <row r="28675" spans="1:13">
      <c r="A28675" s="61" t="s">
        <v>40</v>
      </c>
      <c r="B28675" s="61">
        <v>54846</v>
      </c>
      <c r="C28675" s="63" t="s">
        <v>968</v>
      </c>
      <c r="D28675" s="61">
        <v>0</v>
      </c>
      <c r="E28675" s="61" t="s">
        <v>2714</v>
      </c>
      <c r="F28675" s="61" t="s">
        <v>145</v>
      </c>
      <c r="G28675" s="61" t="s">
        <v>9413</v>
      </c>
      <c r="H28675" s="61" t="s">
        <v>7409</v>
      </c>
      <c r="I28675" s="61">
        <v>46.38</v>
      </c>
      <c r="J28675" s="61">
        <v>-90.73</v>
      </c>
      <c r="K28675">
        <v>538</v>
      </c>
      <c r="L28675"/>
      <c r="M28675"/>
    </row>
    <row r="28676" spans="1:13">
      <c r="A28676" s="61" t="s">
        <v>40</v>
      </c>
      <c r="B28676" s="61">
        <v>53543</v>
      </c>
      <c r="C28676" s="63" t="s">
        <v>968</v>
      </c>
      <c r="D28676" s="61">
        <v>0</v>
      </c>
      <c r="E28676" s="61" t="s">
        <v>3214</v>
      </c>
      <c r="F28676" s="61" t="s">
        <v>145</v>
      </c>
      <c r="G28676" s="61" t="s">
        <v>10739</v>
      </c>
      <c r="H28676" s="61" t="s">
        <v>7409</v>
      </c>
      <c r="I28676" s="61">
        <v>43.04</v>
      </c>
      <c r="J28676" s="61">
        <v>-90.37</v>
      </c>
      <c r="K28676">
        <v>1639</v>
      </c>
      <c r="L28676"/>
      <c r="M28676"/>
    </row>
    <row r="28677" spans="1:13">
      <c r="A28677" s="61" t="s">
        <v>40</v>
      </c>
      <c r="B28677" s="61">
        <v>54129</v>
      </c>
      <c r="C28677" s="63" t="s">
        <v>968</v>
      </c>
      <c r="D28677" s="61">
        <v>0</v>
      </c>
      <c r="E28677" s="61" t="s">
        <v>10993</v>
      </c>
      <c r="F28677" s="61" t="s">
        <v>145</v>
      </c>
      <c r="G28677" s="61" t="s">
        <v>10841</v>
      </c>
      <c r="H28677" s="61" t="s">
        <v>7409</v>
      </c>
      <c r="I28677" s="61">
        <v>44.14</v>
      </c>
      <c r="J28677" s="61">
        <v>-88.15</v>
      </c>
      <c r="K28677">
        <v>3525</v>
      </c>
      <c r="L28677"/>
      <c r="M28677"/>
    </row>
    <row r="28678" spans="1:13">
      <c r="A28678" s="61" t="s">
        <v>40</v>
      </c>
      <c r="B28678" s="61">
        <v>53937</v>
      </c>
      <c r="C28678" s="63" t="s">
        <v>968</v>
      </c>
      <c r="D28678" s="61">
        <v>0</v>
      </c>
      <c r="E28678" s="61" t="s">
        <v>10950</v>
      </c>
      <c r="F28678" s="61" t="s">
        <v>145</v>
      </c>
      <c r="G28678" s="61" t="s">
        <v>10915</v>
      </c>
      <c r="H28678" s="61" t="s">
        <v>7409</v>
      </c>
      <c r="I28678" s="61">
        <v>43.38</v>
      </c>
      <c r="J28678" s="61">
        <v>-90.16</v>
      </c>
      <c r="K28678">
        <v>1172</v>
      </c>
      <c r="L28678"/>
      <c r="M28678"/>
    </row>
    <row r="28679" spans="1:13">
      <c r="A28679" s="61" t="s">
        <v>40</v>
      </c>
      <c r="B28679" s="61">
        <v>54634</v>
      </c>
      <c r="C28679" s="63" t="s">
        <v>968</v>
      </c>
      <c r="D28679" s="61">
        <v>0</v>
      </c>
      <c r="E28679" s="61" t="s">
        <v>651</v>
      </c>
      <c r="F28679" s="61" t="s">
        <v>145</v>
      </c>
      <c r="G28679" s="61" t="s">
        <v>11119</v>
      </c>
      <c r="H28679" s="61" t="s">
        <v>7409</v>
      </c>
      <c r="I28679" s="61">
        <v>43.65</v>
      </c>
      <c r="J28679" s="61">
        <v>-90.33</v>
      </c>
      <c r="K28679">
        <v>4198</v>
      </c>
      <c r="L28679"/>
      <c r="M28679"/>
    </row>
    <row r="28680" spans="1:13">
      <c r="A28680" s="61" t="s">
        <v>40</v>
      </c>
      <c r="B28680" s="61">
        <v>54635</v>
      </c>
      <c r="C28680" s="63" t="s">
        <v>968</v>
      </c>
      <c r="D28680" s="61">
        <v>0</v>
      </c>
      <c r="E28680" s="61" t="s">
        <v>11126</v>
      </c>
      <c r="F28680" s="61" t="s">
        <v>145</v>
      </c>
      <c r="G28680" s="61" t="s">
        <v>425</v>
      </c>
      <c r="H28680" s="61" t="s">
        <v>7409</v>
      </c>
      <c r="I28680" s="61">
        <v>44.38</v>
      </c>
      <c r="J28680" s="61">
        <v>-91.01</v>
      </c>
      <c r="K28680">
        <v>1792</v>
      </c>
      <c r="L28680"/>
      <c r="M28680"/>
    </row>
    <row r="28681" spans="1:13">
      <c r="A28681" s="61" t="s">
        <v>40</v>
      </c>
      <c r="B28681" s="61">
        <v>54745</v>
      </c>
      <c r="C28681" s="63" t="s">
        <v>968</v>
      </c>
      <c r="D28681" s="61">
        <v>0</v>
      </c>
      <c r="E28681" s="61" t="s">
        <v>11157</v>
      </c>
      <c r="F28681" s="61" t="s">
        <v>145</v>
      </c>
      <c r="G28681" s="61" t="s">
        <v>10263</v>
      </c>
      <c r="H28681" s="61" t="s">
        <v>7409</v>
      </c>
      <c r="I28681" s="61">
        <v>45.25</v>
      </c>
      <c r="J28681" s="61">
        <v>-91.15</v>
      </c>
      <c r="K28681">
        <v>2198</v>
      </c>
      <c r="L28681"/>
      <c r="M28681"/>
    </row>
    <row r="28682" spans="1:13">
      <c r="A28682" s="61" t="s">
        <v>40</v>
      </c>
      <c r="B28682" s="61">
        <v>53544</v>
      </c>
      <c r="C28682" s="63" t="s">
        <v>968</v>
      </c>
      <c r="D28682" s="61">
        <v>0</v>
      </c>
      <c r="E28682" s="61" t="s">
        <v>8412</v>
      </c>
      <c r="F28682" s="61" t="s">
        <v>145</v>
      </c>
      <c r="G28682" s="61" t="s">
        <v>10739</v>
      </c>
      <c r="H28682" s="61" t="s">
        <v>7409</v>
      </c>
      <c r="I28682" s="61">
        <v>42.87</v>
      </c>
      <c r="J28682" s="61">
        <v>-89.93</v>
      </c>
      <c r="K28682">
        <v>838</v>
      </c>
      <c r="L28682"/>
      <c r="M28682"/>
    </row>
    <row r="28683" spans="1:13">
      <c r="A28683" s="61" t="s">
        <v>40</v>
      </c>
      <c r="B28683" s="61">
        <v>54636</v>
      </c>
      <c r="C28683" s="63" t="s">
        <v>968</v>
      </c>
      <c r="D28683" s="61">
        <v>0</v>
      </c>
      <c r="E28683" s="61" t="s">
        <v>11127</v>
      </c>
      <c r="F28683" s="61" t="s">
        <v>145</v>
      </c>
      <c r="G28683" s="61" t="s">
        <v>11109</v>
      </c>
      <c r="H28683" s="61" t="s">
        <v>7409</v>
      </c>
      <c r="I28683" s="61">
        <v>43.95</v>
      </c>
      <c r="J28683" s="61">
        <v>-91.25</v>
      </c>
      <c r="K28683">
        <v>16338</v>
      </c>
      <c r="L28683"/>
      <c r="M28683"/>
    </row>
    <row r="28684" spans="1:13">
      <c r="A28684" s="61" t="s">
        <v>40</v>
      </c>
      <c r="B28684" s="61">
        <v>53032</v>
      </c>
      <c r="C28684" s="63" t="s">
        <v>968</v>
      </c>
      <c r="D28684" s="61">
        <v>0</v>
      </c>
      <c r="E28684" s="61" t="s">
        <v>3304</v>
      </c>
      <c r="F28684" s="61" t="s">
        <v>145</v>
      </c>
      <c r="G28684" s="61" t="s">
        <v>616</v>
      </c>
      <c r="H28684" s="61" t="s">
        <v>7409</v>
      </c>
      <c r="I28684" s="61">
        <v>43.44</v>
      </c>
      <c r="J28684" s="61">
        <v>-88.63</v>
      </c>
      <c r="K28684">
        <v>4933</v>
      </c>
      <c r="L28684"/>
      <c r="M28684"/>
    </row>
    <row r="28685" spans="1:13">
      <c r="A28685" s="61" t="s">
        <v>40</v>
      </c>
      <c r="B28685" s="61">
        <v>54944</v>
      </c>
      <c r="C28685" s="63" t="s">
        <v>968</v>
      </c>
      <c r="D28685" s="61">
        <v>0</v>
      </c>
      <c r="E28685" s="61" t="s">
        <v>3264</v>
      </c>
      <c r="F28685" s="61" t="s">
        <v>145</v>
      </c>
      <c r="G28685" s="61" t="s">
        <v>10980</v>
      </c>
      <c r="H28685" s="61" t="s">
        <v>7409</v>
      </c>
      <c r="I28685" s="61">
        <v>44.33</v>
      </c>
      <c r="J28685" s="61">
        <v>-88.63</v>
      </c>
      <c r="K28685">
        <v>9380</v>
      </c>
      <c r="L28685"/>
      <c r="M28685"/>
    </row>
    <row r="28686" spans="1:13">
      <c r="A28686" s="61" t="s">
        <v>40</v>
      </c>
      <c r="B28686" s="61">
        <v>54082</v>
      </c>
      <c r="C28686" s="63" t="s">
        <v>968</v>
      </c>
      <c r="D28686" s="61">
        <v>0</v>
      </c>
      <c r="E28686" s="61" t="s">
        <v>1875</v>
      </c>
      <c r="F28686" s="61" t="s">
        <v>145</v>
      </c>
      <c r="G28686" s="61" t="s">
        <v>17457</v>
      </c>
      <c r="H28686" s="61" t="s">
        <v>7409</v>
      </c>
      <c r="I28686" s="61">
        <v>45.07</v>
      </c>
      <c r="J28686" s="61">
        <v>-92.75</v>
      </c>
      <c r="K28686">
        <v>1787</v>
      </c>
      <c r="L28686"/>
      <c r="M28686"/>
    </row>
    <row r="28687" spans="1:13">
      <c r="A28687" s="61" t="s">
        <v>40</v>
      </c>
      <c r="B28687" s="61">
        <v>53033</v>
      </c>
      <c r="C28687" s="63" t="s">
        <v>968</v>
      </c>
      <c r="D28687" s="61">
        <v>0</v>
      </c>
      <c r="E28687" s="61" t="s">
        <v>10847</v>
      </c>
      <c r="F28687" s="61" t="s">
        <v>145</v>
      </c>
      <c r="G28687" s="61" t="s">
        <v>625</v>
      </c>
      <c r="H28687" s="61" t="s">
        <v>7409</v>
      </c>
      <c r="I28687" s="61">
        <v>43.23</v>
      </c>
      <c r="J28687" s="61">
        <v>-88.24</v>
      </c>
      <c r="K28687">
        <v>5502</v>
      </c>
      <c r="L28687"/>
      <c r="M28687"/>
    </row>
    <row r="28688" spans="1:13">
      <c r="A28688" s="61" t="s">
        <v>40</v>
      </c>
      <c r="B28688" s="61">
        <v>54016</v>
      </c>
      <c r="C28688" s="63" t="s">
        <v>968</v>
      </c>
      <c r="D28688" s="61">
        <v>0</v>
      </c>
      <c r="E28688" s="61" t="s">
        <v>1171</v>
      </c>
      <c r="F28688" s="61" t="s">
        <v>145</v>
      </c>
      <c r="G28688" s="61" t="s">
        <v>17457</v>
      </c>
      <c r="H28688" s="61" t="s">
        <v>7409</v>
      </c>
      <c r="I28688" s="61">
        <v>44.97</v>
      </c>
      <c r="J28688" s="61">
        <v>-92.73</v>
      </c>
      <c r="K28688">
        <v>33198</v>
      </c>
      <c r="L28688"/>
      <c r="M28688"/>
    </row>
    <row r="28689" spans="1:13">
      <c r="A28689" s="61" t="s">
        <v>40</v>
      </c>
      <c r="B28689" s="61">
        <v>54746</v>
      </c>
      <c r="C28689" s="63" t="s">
        <v>968</v>
      </c>
      <c r="D28689" s="61">
        <v>0</v>
      </c>
      <c r="E28689" s="61" t="s">
        <v>11158</v>
      </c>
      <c r="F28689" s="61" t="s">
        <v>145</v>
      </c>
      <c r="G28689" s="61" t="s">
        <v>8707</v>
      </c>
      <c r="H28689" s="61" t="s">
        <v>7409</v>
      </c>
      <c r="I28689" s="61">
        <v>44.53</v>
      </c>
      <c r="J28689" s="61">
        <v>-90.9</v>
      </c>
      <c r="K28689">
        <v>670</v>
      </c>
      <c r="L28689"/>
      <c r="M28689"/>
    </row>
    <row r="28690" spans="1:13">
      <c r="A28690" s="61" t="s">
        <v>40</v>
      </c>
      <c r="B28690" s="61">
        <v>54534</v>
      </c>
      <c r="C28690" s="63" t="s">
        <v>968</v>
      </c>
      <c r="D28690" s="61">
        <v>0</v>
      </c>
      <c r="E28690" s="61" t="s">
        <v>3160</v>
      </c>
      <c r="F28690" s="61" t="s">
        <v>145</v>
      </c>
      <c r="G28690" s="61" t="s">
        <v>10365</v>
      </c>
      <c r="H28690" s="61" t="s">
        <v>7409</v>
      </c>
      <c r="I28690" s="61">
        <v>46.44</v>
      </c>
      <c r="J28690" s="61">
        <v>-90.19</v>
      </c>
      <c r="K28690">
        <v>2481</v>
      </c>
      <c r="L28690"/>
      <c r="M28690"/>
    </row>
    <row r="28691" spans="1:13">
      <c r="A28691" s="61" t="s">
        <v>40</v>
      </c>
      <c r="B28691" s="61">
        <v>53034</v>
      </c>
      <c r="C28691" s="63" t="s">
        <v>968</v>
      </c>
      <c r="D28691" s="61">
        <v>0</v>
      </c>
      <c r="E28691" s="61" t="s">
        <v>10848</v>
      </c>
      <c r="F28691" s="61" t="s">
        <v>145</v>
      </c>
      <c r="G28691" s="61" t="s">
        <v>616</v>
      </c>
      <c r="H28691" s="61" t="s">
        <v>7409</v>
      </c>
      <c r="I28691" s="61">
        <v>43.34</v>
      </c>
      <c r="J28691" s="61">
        <v>-88.6</v>
      </c>
      <c r="K28691">
        <v>1733</v>
      </c>
      <c r="L28691"/>
      <c r="M28691"/>
    </row>
    <row r="28692" spans="1:13">
      <c r="A28692" s="61" t="s">
        <v>40</v>
      </c>
      <c r="B28692" s="61">
        <v>54747</v>
      </c>
      <c r="C28692" s="63" t="s">
        <v>968</v>
      </c>
      <c r="D28692" s="61">
        <v>0</v>
      </c>
      <c r="E28692" s="61" t="s">
        <v>5959</v>
      </c>
      <c r="F28692" s="61" t="s">
        <v>145</v>
      </c>
      <c r="G28692" s="61" t="s">
        <v>11113</v>
      </c>
      <c r="H28692" s="61" t="s">
        <v>7409</v>
      </c>
      <c r="I28692" s="61">
        <v>44.36</v>
      </c>
      <c r="J28692" s="61">
        <v>-91.41</v>
      </c>
      <c r="K28692">
        <v>2634</v>
      </c>
      <c r="L28692"/>
      <c r="M28692"/>
    </row>
    <row r="28693" spans="1:13">
      <c r="A28693" s="61" t="s">
        <v>40</v>
      </c>
      <c r="B28693" s="61">
        <v>54945</v>
      </c>
      <c r="C28693" s="63" t="s">
        <v>968</v>
      </c>
      <c r="D28693" s="61">
        <v>0</v>
      </c>
      <c r="E28693" s="61" t="s">
        <v>11220</v>
      </c>
      <c r="F28693" s="61" t="s">
        <v>145</v>
      </c>
      <c r="G28693" s="61" t="s">
        <v>11214</v>
      </c>
      <c r="H28693" s="61" t="s">
        <v>7409</v>
      </c>
      <c r="I28693" s="61">
        <v>44.5</v>
      </c>
      <c r="J28693" s="61">
        <v>-89.12</v>
      </c>
      <c r="K28693">
        <v>3503</v>
      </c>
      <c r="L28693"/>
      <c r="M28693"/>
    </row>
    <row r="28694" spans="1:13">
      <c r="A28694" s="61" t="s">
        <v>40</v>
      </c>
      <c r="B28694" s="61">
        <v>54442</v>
      </c>
      <c r="C28694" s="63" t="s">
        <v>968</v>
      </c>
      <c r="D28694" s="61">
        <v>0</v>
      </c>
      <c r="E28694" s="61" t="s">
        <v>11051</v>
      </c>
      <c r="F28694" s="61" t="s">
        <v>145</v>
      </c>
      <c r="G28694" s="61" t="s">
        <v>581</v>
      </c>
      <c r="H28694" s="61" t="s">
        <v>7409</v>
      </c>
      <c r="I28694" s="61">
        <v>45.34</v>
      </c>
      <c r="J28694" s="61">
        <v>-89.66</v>
      </c>
      <c r="K28694">
        <v>1104</v>
      </c>
      <c r="L28694"/>
      <c r="M28694"/>
    </row>
    <row r="28695" spans="1:13">
      <c r="A28695" s="61" t="s">
        <v>40</v>
      </c>
      <c r="B28695" s="61">
        <v>53035</v>
      </c>
      <c r="C28695" s="63" t="s">
        <v>968</v>
      </c>
      <c r="D28695" s="61">
        <v>0</v>
      </c>
      <c r="E28695" s="61" t="s">
        <v>10849</v>
      </c>
      <c r="F28695" s="61" t="s">
        <v>145</v>
      </c>
      <c r="G28695" s="61" t="s">
        <v>616</v>
      </c>
      <c r="H28695" s="61" t="s">
        <v>7409</v>
      </c>
      <c r="I28695" s="61">
        <v>43.39</v>
      </c>
      <c r="J28695" s="61">
        <v>-88.53</v>
      </c>
      <c r="K28695">
        <v>2282</v>
      </c>
      <c r="L28695"/>
      <c r="M28695"/>
    </row>
    <row r="28696" spans="1:13">
      <c r="A28696" s="61" t="s">
        <v>40</v>
      </c>
      <c r="B28696" s="61">
        <v>54847</v>
      </c>
      <c r="C28696" s="63" t="s">
        <v>968</v>
      </c>
      <c r="D28696" s="61">
        <v>0</v>
      </c>
      <c r="E28696" s="61" t="s">
        <v>10379</v>
      </c>
      <c r="F28696" s="61" t="s">
        <v>145</v>
      </c>
      <c r="G28696" s="61" t="s">
        <v>11179</v>
      </c>
      <c r="H28696" s="61" t="s">
        <v>7409</v>
      </c>
      <c r="I28696" s="61">
        <v>46.56</v>
      </c>
      <c r="J28696" s="61">
        <v>-91.4</v>
      </c>
      <c r="K28696">
        <v>2483</v>
      </c>
      <c r="L28696"/>
      <c r="M28696"/>
    </row>
    <row r="28697" spans="1:13">
      <c r="A28697" s="61" t="s">
        <v>40</v>
      </c>
      <c r="B28697" s="61">
        <v>53036</v>
      </c>
      <c r="C28697" s="63" t="s">
        <v>968</v>
      </c>
      <c r="D28697" s="61">
        <v>0</v>
      </c>
      <c r="E28697" s="61" t="s">
        <v>10850</v>
      </c>
      <c r="F28697" s="61" t="s">
        <v>145</v>
      </c>
      <c r="G28697" s="61" t="s">
        <v>362</v>
      </c>
      <c r="H28697" s="61" t="s">
        <v>7409</v>
      </c>
      <c r="I28697" s="61">
        <v>43.18</v>
      </c>
      <c r="J28697" s="61">
        <v>-88.58</v>
      </c>
      <c r="K28697">
        <v>3540</v>
      </c>
      <c r="L28697"/>
      <c r="M28697"/>
    </row>
    <row r="28698" spans="1:13">
      <c r="A28698" s="61" t="s">
        <v>40</v>
      </c>
      <c r="B28698" s="61">
        <v>53037</v>
      </c>
      <c r="C28698" s="63" t="s">
        <v>968</v>
      </c>
      <c r="D28698" s="61">
        <v>0</v>
      </c>
      <c r="E28698" s="61" t="s">
        <v>312</v>
      </c>
      <c r="F28698" s="61" t="s">
        <v>145</v>
      </c>
      <c r="G28698" s="61" t="s">
        <v>625</v>
      </c>
      <c r="H28698" s="61" t="s">
        <v>7409</v>
      </c>
      <c r="I28698" s="61">
        <v>43.32</v>
      </c>
      <c r="J28698" s="61">
        <v>-88.16</v>
      </c>
      <c r="K28698">
        <v>10072</v>
      </c>
      <c r="L28698"/>
      <c r="M28698"/>
    </row>
    <row r="28699" spans="1:13">
      <c r="A28699" s="61" t="s">
        <v>40</v>
      </c>
      <c r="B28699" s="61">
        <v>53548</v>
      </c>
      <c r="C28699" s="63" t="s">
        <v>968</v>
      </c>
      <c r="D28699" s="61">
        <v>0</v>
      </c>
      <c r="E28699" s="61" t="s">
        <v>10584</v>
      </c>
      <c r="F28699" s="61" t="s">
        <v>145</v>
      </c>
      <c r="G28699" s="61" t="s">
        <v>10905</v>
      </c>
      <c r="H28699" s="61" t="s">
        <v>7409</v>
      </c>
      <c r="I28699" s="61">
        <v>42.68</v>
      </c>
      <c r="J28699" s="61">
        <v>-89.07</v>
      </c>
      <c r="K28699">
        <v>19233</v>
      </c>
      <c r="L28699"/>
      <c r="M28699"/>
    </row>
    <row r="28700" spans="1:13">
      <c r="A28700" s="61" t="s">
        <v>40</v>
      </c>
      <c r="B28700" s="61">
        <v>53545</v>
      </c>
      <c r="C28700" s="63" t="s">
        <v>968</v>
      </c>
      <c r="D28700" s="61">
        <v>0</v>
      </c>
      <c r="E28700" s="61" t="s">
        <v>10584</v>
      </c>
      <c r="F28700" s="61" t="s">
        <v>145</v>
      </c>
      <c r="G28700" s="61" t="s">
        <v>10905</v>
      </c>
      <c r="H28700" s="61" t="s">
        <v>7409</v>
      </c>
      <c r="I28700" s="61">
        <v>42.68</v>
      </c>
      <c r="J28700" s="61">
        <v>-89.01</v>
      </c>
      <c r="K28700">
        <v>23318</v>
      </c>
      <c r="L28700"/>
      <c r="M28700"/>
    </row>
    <row r="28701" spans="1:13">
      <c r="A28701" s="61" t="s">
        <v>40</v>
      </c>
      <c r="B28701" s="61">
        <v>53546</v>
      </c>
      <c r="C28701" s="63" t="s">
        <v>968</v>
      </c>
      <c r="D28701" s="61">
        <v>0</v>
      </c>
      <c r="E28701" s="61" t="s">
        <v>10584</v>
      </c>
      <c r="F28701" s="61" t="s">
        <v>145</v>
      </c>
      <c r="G28701" s="61" t="s">
        <v>10905</v>
      </c>
      <c r="H28701" s="61" t="s">
        <v>7409</v>
      </c>
      <c r="I28701" s="61">
        <v>42.65</v>
      </c>
      <c r="J28701" s="61">
        <v>-88.95</v>
      </c>
      <c r="K28701">
        <v>31190</v>
      </c>
      <c r="L28701"/>
      <c r="M28701"/>
    </row>
    <row r="28702" spans="1:13">
      <c r="A28702" s="61" t="s">
        <v>40</v>
      </c>
      <c r="B28702" s="61">
        <v>53549</v>
      </c>
      <c r="C28702" s="63" t="s">
        <v>968</v>
      </c>
      <c r="D28702" s="61">
        <v>0</v>
      </c>
      <c r="E28702" s="61" t="s">
        <v>457</v>
      </c>
      <c r="F28702" s="61" t="s">
        <v>145</v>
      </c>
      <c r="G28702" s="61" t="s">
        <v>362</v>
      </c>
      <c r="H28702" s="61" t="s">
        <v>7409</v>
      </c>
      <c r="I28702" s="61">
        <v>43</v>
      </c>
      <c r="J28702" s="61">
        <v>-88.8</v>
      </c>
      <c r="K28702">
        <v>10199</v>
      </c>
      <c r="L28702"/>
      <c r="M28702"/>
    </row>
    <row r="28703" spans="1:13">
      <c r="A28703" s="61" t="s">
        <v>40</v>
      </c>
      <c r="B28703" s="61">
        <v>54748</v>
      </c>
      <c r="C28703" s="63" t="s">
        <v>968</v>
      </c>
      <c r="D28703" s="61">
        <v>0</v>
      </c>
      <c r="E28703" s="61" t="s">
        <v>11159</v>
      </c>
      <c r="F28703" s="61" t="s">
        <v>145</v>
      </c>
      <c r="G28703" s="61" t="s">
        <v>10263</v>
      </c>
      <c r="H28703" s="61" t="s">
        <v>7409</v>
      </c>
      <c r="I28703" s="61">
        <v>45.07</v>
      </c>
      <c r="J28703" s="61">
        <v>-91.26</v>
      </c>
      <c r="K28703">
        <v>1169</v>
      </c>
      <c r="L28703"/>
      <c r="M28703"/>
    </row>
    <row r="28704" spans="1:13">
      <c r="A28704" s="61" t="s">
        <v>40</v>
      </c>
      <c r="B28704" s="61">
        <v>53038</v>
      </c>
      <c r="C28704" s="63" t="s">
        <v>968</v>
      </c>
      <c r="D28704" s="61">
        <v>0</v>
      </c>
      <c r="E28704" s="61" t="s">
        <v>10851</v>
      </c>
      <c r="F28704" s="61" t="s">
        <v>145</v>
      </c>
      <c r="G28704" s="61" t="s">
        <v>362</v>
      </c>
      <c r="H28704" s="61" t="s">
        <v>7409</v>
      </c>
      <c r="I28704" s="61">
        <v>43.07</v>
      </c>
      <c r="J28704" s="61">
        <v>-88.77</v>
      </c>
      <c r="K28704">
        <v>4372</v>
      </c>
      <c r="L28704"/>
      <c r="M28704"/>
    </row>
    <row r="28705" spans="1:13">
      <c r="A28705" s="61" t="s">
        <v>40</v>
      </c>
      <c r="B28705" s="61">
        <v>53550</v>
      </c>
      <c r="C28705" s="63" t="s">
        <v>968</v>
      </c>
      <c r="D28705" s="61">
        <v>0</v>
      </c>
      <c r="E28705" s="61" t="s">
        <v>10912</v>
      </c>
      <c r="F28705" s="61" t="s">
        <v>145</v>
      </c>
      <c r="G28705" s="61" t="s">
        <v>9110</v>
      </c>
      <c r="H28705" s="61" t="s">
        <v>7409</v>
      </c>
      <c r="I28705" s="61">
        <v>42.55</v>
      </c>
      <c r="J28705" s="61">
        <v>-89.49</v>
      </c>
      <c r="K28705">
        <v>1213</v>
      </c>
      <c r="L28705"/>
      <c r="M28705"/>
    </row>
    <row r="28706" spans="1:13">
      <c r="A28706" s="61" t="s">
        <v>40</v>
      </c>
      <c r="B28706" s="61">
        <v>54443</v>
      </c>
      <c r="C28706" s="63" t="s">
        <v>968</v>
      </c>
      <c r="D28706" s="61">
        <v>0</v>
      </c>
      <c r="E28706" s="61" t="s">
        <v>895</v>
      </c>
      <c r="F28706" s="61" t="s">
        <v>145</v>
      </c>
      <c r="G28706" s="61" t="s">
        <v>9339</v>
      </c>
      <c r="H28706" s="61" t="s">
        <v>7409</v>
      </c>
      <c r="I28706" s="61">
        <v>44.59</v>
      </c>
      <c r="J28706" s="61">
        <v>-89.76</v>
      </c>
      <c r="K28706">
        <v>2279</v>
      </c>
      <c r="L28706"/>
      <c r="M28706"/>
    </row>
    <row r="28707" spans="1:13">
      <c r="A28707" s="61" t="s">
        <v>40</v>
      </c>
      <c r="B28707" s="61">
        <v>53039</v>
      </c>
      <c r="C28707" s="63" t="s">
        <v>968</v>
      </c>
      <c r="D28707" s="61">
        <v>0</v>
      </c>
      <c r="E28707" s="61" t="s">
        <v>10852</v>
      </c>
      <c r="F28707" s="61" t="s">
        <v>145</v>
      </c>
      <c r="G28707" s="61" t="s">
        <v>616</v>
      </c>
      <c r="H28707" s="61" t="s">
        <v>7409</v>
      </c>
      <c r="I28707" s="61">
        <v>43.4</v>
      </c>
      <c r="J28707" s="61">
        <v>-88.7</v>
      </c>
      <c r="K28707">
        <v>4582</v>
      </c>
      <c r="L28707"/>
      <c r="M28707"/>
    </row>
    <row r="28708" spans="1:13">
      <c r="A28708" s="61" t="s">
        <v>40</v>
      </c>
      <c r="B28708" s="61">
        <v>53139</v>
      </c>
      <c r="C28708" s="63" t="s">
        <v>968</v>
      </c>
      <c r="D28708" s="61">
        <v>0</v>
      </c>
      <c r="E28708" s="61" t="s">
        <v>10888</v>
      </c>
      <c r="F28708" s="61" t="s">
        <v>145</v>
      </c>
      <c r="G28708" s="61" t="s">
        <v>10876</v>
      </c>
      <c r="H28708" s="61" t="s">
        <v>7409</v>
      </c>
      <c r="I28708" s="61">
        <v>42.7</v>
      </c>
      <c r="J28708" s="61">
        <v>-88.12</v>
      </c>
      <c r="K28708">
        <v>2909</v>
      </c>
      <c r="L28708"/>
      <c r="M28708"/>
    </row>
    <row r="28709" spans="1:13">
      <c r="A28709" s="61" t="s">
        <v>40</v>
      </c>
      <c r="B28709" s="61">
        <v>54130</v>
      </c>
      <c r="C28709" s="63" t="s">
        <v>968</v>
      </c>
      <c r="D28709" s="61">
        <v>0</v>
      </c>
      <c r="E28709" s="61" t="s">
        <v>10994</v>
      </c>
      <c r="F28709" s="61" t="s">
        <v>145</v>
      </c>
      <c r="G28709" s="61" t="s">
        <v>10980</v>
      </c>
      <c r="H28709" s="61" t="s">
        <v>7409</v>
      </c>
      <c r="I28709" s="61">
        <v>44.27</v>
      </c>
      <c r="J28709" s="61">
        <v>-88.26</v>
      </c>
      <c r="K28709">
        <v>27473</v>
      </c>
      <c r="L28709"/>
      <c r="M28709"/>
    </row>
    <row r="28710" spans="1:13">
      <c r="A28710" s="61" t="s">
        <v>40</v>
      </c>
      <c r="B28710" s="61">
        <v>54638</v>
      </c>
      <c r="C28710" s="63" t="s">
        <v>968</v>
      </c>
      <c r="D28710" s="61">
        <v>0</v>
      </c>
      <c r="E28710" s="61" t="s">
        <v>3800</v>
      </c>
      <c r="F28710" s="61" t="s">
        <v>145</v>
      </c>
      <c r="G28710" s="61" t="s">
        <v>603</v>
      </c>
      <c r="H28710" s="61" t="s">
        <v>7409</v>
      </c>
      <c r="I28710" s="61">
        <v>43.79</v>
      </c>
      <c r="J28710" s="61">
        <v>-90.36</v>
      </c>
      <c r="K28710">
        <v>1627</v>
      </c>
      <c r="L28710"/>
      <c r="M28710"/>
    </row>
    <row r="28711" spans="1:13">
      <c r="A28711" s="61" t="s">
        <v>40</v>
      </c>
      <c r="B28711" s="61">
        <v>54537</v>
      </c>
      <c r="C28711" s="63" t="s">
        <v>968</v>
      </c>
      <c r="D28711" s="61">
        <v>0</v>
      </c>
      <c r="E28711" s="61" t="s">
        <v>11092</v>
      </c>
      <c r="F28711" s="61" t="s">
        <v>145</v>
      </c>
      <c r="G28711" s="61" t="s">
        <v>11060</v>
      </c>
      <c r="H28711" s="61" t="s">
        <v>7409</v>
      </c>
      <c r="I28711" s="61">
        <v>45.53</v>
      </c>
      <c r="J28711" s="61">
        <v>-90.58</v>
      </c>
      <c r="K28711">
        <v>576</v>
      </c>
      <c r="L28711"/>
      <c r="M28711"/>
    </row>
    <row r="28712" spans="1:13">
      <c r="A28712" s="61" t="s">
        <v>40</v>
      </c>
      <c r="B28712" s="61">
        <v>53144</v>
      </c>
      <c r="C28712" s="63" t="s">
        <v>968</v>
      </c>
      <c r="D28712" s="61">
        <v>0</v>
      </c>
      <c r="E28712" s="61" t="s">
        <v>10889</v>
      </c>
      <c r="F28712" s="61" t="s">
        <v>145</v>
      </c>
      <c r="G28712" s="61" t="s">
        <v>10874</v>
      </c>
      <c r="H28712" s="61" t="s">
        <v>7409</v>
      </c>
      <c r="I28712" s="61">
        <v>42.62</v>
      </c>
      <c r="J28712" s="61">
        <v>-87.92</v>
      </c>
      <c r="K28712">
        <v>26702</v>
      </c>
      <c r="L28712"/>
      <c r="M28712"/>
    </row>
    <row r="28713" spans="1:13">
      <c r="A28713" s="61" t="s">
        <v>40</v>
      </c>
      <c r="B28713" s="61">
        <v>53142</v>
      </c>
      <c r="C28713" s="63" t="s">
        <v>968</v>
      </c>
      <c r="D28713" s="61">
        <v>0</v>
      </c>
      <c r="E28713" s="61" t="s">
        <v>10889</v>
      </c>
      <c r="F28713" s="61" t="s">
        <v>145</v>
      </c>
      <c r="G28713" s="61" t="s">
        <v>10874</v>
      </c>
      <c r="H28713" s="61" t="s">
        <v>7409</v>
      </c>
      <c r="I28713" s="61">
        <v>42.58</v>
      </c>
      <c r="J28713" s="61">
        <v>-87.85</v>
      </c>
      <c r="K28713">
        <v>33146</v>
      </c>
      <c r="L28713"/>
      <c r="M28713"/>
    </row>
    <row r="28714" spans="1:13">
      <c r="A28714" s="61" t="s">
        <v>40</v>
      </c>
      <c r="B28714" s="61">
        <v>53143</v>
      </c>
      <c r="C28714" s="63" t="s">
        <v>968</v>
      </c>
      <c r="D28714" s="61">
        <v>0</v>
      </c>
      <c r="E28714" s="61" t="s">
        <v>10889</v>
      </c>
      <c r="F28714" s="61" t="s">
        <v>145</v>
      </c>
      <c r="G28714" s="61" t="s">
        <v>10874</v>
      </c>
      <c r="H28714" s="61" t="s">
        <v>7409</v>
      </c>
      <c r="I28714" s="61">
        <v>42.56</v>
      </c>
      <c r="J28714" s="61">
        <v>-87.83</v>
      </c>
      <c r="K28714">
        <v>22702</v>
      </c>
      <c r="L28714"/>
      <c r="M28714"/>
    </row>
    <row r="28715" spans="1:13">
      <c r="A28715" s="61" t="s">
        <v>40</v>
      </c>
      <c r="B28715" s="61">
        <v>53140</v>
      </c>
      <c r="C28715" s="63" t="s">
        <v>968</v>
      </c>
      <c r="D28715" s="61">
        <v>0</v>
      </c>
      <c r="E28715" s="61" t="s">
        <v>10889</v>
      </c>
      <c r="F28715" s="61" t="s">
        <v>145</v>
      </c>
      <c r="G28715" s="61" t="s">
        <v>10874</v>
      </c>
      <c r="H28715" s="61" t="s">
        <v>7409</v>
      </c>
      <c r="I28715" s="61">
        <v>42.62</v>
      </c>
      <c r="J28715" s="61">
        <v>-87.83</v>
      </c>
      <c r="K28715">
        <v>30571</v>
      </c>
      <c r="L28715"/>
      <c r="M28715"/>
    </row>
    <row r="28716" spans="1:13">
      <c r="A28716" s="61" t="s">
        <v>40</v>
      </c>
      <c r="B28716" s="61">
        <v>54135</v>
      </c>
      <c r="C28716" s="63" t="s">
        <v>968</v>
      </c>
      <c r="D28716" s="61">
        <v>0</v>
      </c>
      <c r="E28716" s="61" t="s">
        <v>10995</v>
      </c>
      <c r="F28716" s="61" t="s">
        <v>145</v>
      </c>
      <c r="G28716" s="61" t="s">
        <v>10323</v>
      </c>
      <c r="H28716" s="61" t="s">
        <v>7409</v>
      </c>
      <c r="I28716" s="61">
        <v>44.88</v>
      </c>
      <c r="J28716" s="61">
        <v>-88.63</v>
      </c>
      <c r="K28716">
        <v>3016</v>
      </c>
      <c r="L28716"/>
      <c r="M28716"/>
    </row>
    <row r="28717" spans="1:13">
      <c r="A28717" s="61" t="s">
        <v>40</v>
      </c>
      <c r="B28717" s="61">
        <v>53040</v>
      </c>
      <c r="C28717" s="63" t="s">
        <v>968</v>
      </c>
      <c r="D28717" s="61">
        <v>0</v>
      </c>
      <c r="E28717" s="61" t="s">
        <v>10853</v>
      </c>
      <c r="F28717" s="61" t="s">
        <v>145</v>
      </c>
      <c r="G28717" s="61" t="s">
        <v>625</v>
      </c>
      <c r="H28717" s="61" t="s">
        <v>7409</v>
      </c>
      <c r="I28717" s="61">
        <v>43.52</v>
      </c>
      <c r="J28717" s="61">
        <v>-88.23</v>
      </c>
      <c r="K28717">
        <v>8358</v>
      </c>
      <c r="L28717"/>
      <c r="M28717"/>
    </row>
    <row r="28718" spans="1:13">
      <c r="A28718" s="61" t="s">
        <v>40</v>
      </c>
      <c r="B28718" s="61">
        <v>54216</v>
      </c>
      <c r="C28718" s="63" t="s">
        <v>968</v>
      </c>
      <c r="D28718" s="61">
        <v>0</v>
      </c>
      <c r="E28718" s="61" t="s">
        <v>11023</v>
      </c>
      <c r="F28718" s="61" t="s">
        <v>145</v>
      </c>
      <c r="G28718" s="61" t="s">
        <v>11015</v>
      </c>
      <c r="H28718" s="61" t="s">
        <v>7409</v>
      </c>
      <c r="I28718" s="61">
        <v>44.46</v>
      </c>
      <c r="J28718" s="61">
        <v>-87.51</v>
      </c>
      <c r="K28718">
        <v>6164</v>
      </c>
      <c r="L28718"/>
      <c r="M28718"/>
    </row>
    <row r="28719" spans="1:13">
      <c r="A28719" s="61" t="s">
        <v>40</v>
      </c>
      <c r="B28719" s="61">
        <v>53042</v>
      </c>
      <c r="C28719" s="63" t="s">
        <v>968</v>
      </c>
      <c r="D28719" s="61">
        <v>0</v>
      </c>
      <c r="E28719" s="61" t="s">
        <v>10854</v>
      </c>
      <c r="F28719" s="61" t="s">
        <v>145</v>
      </c>
      <c r="G28719" s="61" t="s">
        <v>10842</v>
      </c>
      <c r="H28719" s="61" t="s">
        <v>7409</v>
      </c>
      <c r="I28719" s="61">
        <v>43.91</v>
      </c>
      <c r="J28719" s="61">
        <v>-88.03</v>
      </c>
      <c r="K28719">
        <v>6886</v>
      </c>
      <c r="L28719"/>
      <c r="M28719"/>
    </row>
    <row r="28720" spans="1:13">
      <c r="A28720" s="61" t="s">
        <v>40</v>
      </c>
      <c r="B28720" s="61">
        <v>54136</v>
      </c>
      <c r="C28720" s="63" t="s">
        <v>968</v>
      </c>
      <c r="D28720" s="61">
        <v>0</v>
      </c>
      <c r="E28720" s="61" t="s">
        <v>6183</v>
      </c>
      <c r="F28720" s="61" t="s">
        <v>145</v>
      </c>
      <c r="G28720" s="61" t="s">
        <v>10980</v>
      </c>
      <c r="H28720" s="61" t="s">
        <v>7409</v>
      </c>
      <c r="I28720" s="61">
        <v>44.27</v>
      </c>
      <c r="J28720" s="61">
        <v>-88.34</v>
      </c>
      <c r="K28720">
        <v>6703</v>
      </c>
      <c r="L28720"/>
      <c r="M28720"/>
    </row>
    <row r="28721" spans="1:13">
      <c r="A28721" s="61" t="s">
        <v>40</v>
      </c>
      <c r="B28721" s="61">
        <v>54749</v>
      </c>
      <c r="C28721" s="63" t="s">
        <v>968</v>
      </c>
      <c r="D28721" s="61">
        <v>0</v>
      </c>
      <c r="E28721" s="61" t="s">
        <v>11160</v>
      </c>
      <c r="F28721" s="61" t="s">
        <v>145</v>
      </c>
      <c r="G28721" s="61" t="s">
        <v>11144</v>
      </c>
      <c r="H28721" s="61" t="s">
        <v>7409</v>
      </c>
      <c r="I28721" s="61">
        <v>44.95</v>
      </c>
      <c r="J28721" s="61">
        <v>-92.07</v>
      </c>
      <c r="K28721">
        <v>1208</v>
      </c>
      <c r="L28721"/>
      <c r="M28721"/>
    </row>
    <row r="28722" spans="1:13">
      <c r="A28722" s="61" t="s">
        <v>40</v>
      </c>
      <c r="B28722" s="61">
        <v>53044</v>
      </c>
      <c r="C28722" s="63" t="s">
        <v>968</v>
      </c>
      <c r="D28722" s="61">
        <v>0</v>
      </c>
      <c r="E28722" s="61" t="s">
        <v>10855</v>
      </c>
      <c r="F28722" s="61" t="s">
        <v>145</v>
      </c>
      <c r="G28722" s="61" t="s">
        <v>10834</v>
      </c>
      <c r="H28722" s="61" t="s">
        <v>7409</v>
      </c>
      <c r="I28722" s="61">
        <v>43.73</v>
      </c>
      <c r="J28722" s="61">
        <v>-87.77</v>
      </c>
      <c r="K28722">
        <v>2404</v>
      </c>
      <c r="L28722"/>
      <c r="M28722"/>
    </row>
    <row r="28723" spans="1:13">
      <c r="A28723" s="61" t="s">
        <v>40</v>
      </c>
      <c r="B28723" s="61">
        <v>54137</v>
      </c>
      <c r="C28723" s="63" t="s">
        <v>968</v>
      </c>
      <c r="D28723" s="61">
        <v>0</v>
      </c>
      <c r="E28723" s="61" t="s">
        <v>10992</v>
      </c>
      <c r="F28723" s="61" t="s">
        <v>145</v>
      </c>
      <c r="G28723" s="61" t="s">
        <v>10982</v>
      </c>
      <c r="H28723" s="61" t="s">
        <v>7409</v>
      </c>
      <c r="I28723" s="61">
        <v>44.75</v>
      </c>
      <c r="J28723" s="61">
        <v>-88.25</v>
      </c>
      <c r="K28723">
        <v>1098</v>
      </c>
      <c r="L28723"/>
      <c r="M28723"/>
    </row>
    <row r="28724" spans="1:13">
      <c r="A28724" s="61" t="s">
        <v>40</v>
      </c>
      <c r="B28724" s="61">
        <v>54603</v>
      </c>
      <c r="C28724" s="63" t="s">
        <v>968</v>
      </c>
      <c r="D28724" s="61">
        <v>0</v>
      </c>
      <c r="E28724" s="61" t="s">
        <v>5826</v>
      </c>
      <c r="F28724" s="61" t="s">
        <v>145</v>
      </c>
      <c r="G28724" s="61" t="s">
        <v>11109</v>
      </c>
      <c r="H28724" s="61" t="s">
        <v>7409</v>
      </c>
      <c r="I28724" s="61">
        <v>43.86</v>
      </c>
      <c r="J28724" s="61">
        <v>-91.24</v>
      </c>
      <c r="K28724">
        <v>14203</v>
      </c>
      <c r="L28724"/>
      <c r="M28724"/>
    </row>
    <row r="28725" spans="1:13">
      <c r="A28725" s="61" t="s">
        <v>40</v>
      </c>
      <c r="B28725" s="61">
        <v>54601</v>
      </c>
      <c r="C28725" s="63" t="s">
        <v>968</v>
      </c>
      <c r="D28725" s="61">
        <v>0</v>
      </c>
      <c r="E28725" s="61" t="s">
        <v>5826</v>
      </c>
      <c r="F28725" s="61" t="s">
        <v>145</v>
      </c>
      <c r="G28725" s="61" t="s">
        <v>11109</v>
      </c>
      <c r="H28725" s="61" t="s">
        <v>7409</v>
      </c>
      <c r="I28725" s="61">
        <v>43.82</v>
      </c>
      <c r="J28725" s="61">
        <v>-91.23</v>
      </c>
      <c r="K28725">
        <v>51090</v>
      </c>
      <c r="L28725"/>
      <c r="M28725"/>
    </row>
    <row r="28726" spans="1:13">
      <c r="A28726" s="61" t="s">
        <v>40</v>
      </c>
      <c r="B28726" s="61">
        <v>54639</v>
      </c>
      <c r="C28726" s="63" t="s">
        <v>968</v>
      </c>
      <c r="D28726" s="61">
        <v>0</v>
      </c>
      <c r="E28726" s="61" t="s">
        <v>11128</v>
      </c>
      <c r="F28726" s="61" t="s">
        <v>145</v>
      </c>
      <c r="G28726" s="61" t="s">
        <v>11119</v>
      </c>
      <c r="H28726" s="61" t="s">
        <v>7409</v>
      </c>
      <c r="I28726" s="61">
        <v>43.57</v>
      </c>
      <c r="J28726" s="61">
        <v>-90.63</v>
      </c>
      <c r="K28726">
        <v>2468</v>
      </c>
      <c r="L28726"/>
      <c r="M28726"/>
    </row>
    <row r="28727" spans="1:13">
      <c r="A28727" s="61" t="s">
        <v>40</v>
      </c>
      <c r="B28727" s="61">
        <v>53941</v>
      </c>
      <c r="C28727" s="63" t="s">
        <v>968</v>
      </c>
      <c r="D28727" s="61">
        <v>0</v>
      </c>
      <c r="E28727" s="61" t="s">
        <v>10951</v>
      </c>
      <c r="F28727" s="61" t="s">
        <v>145</v>
      </c>
      <c r="G28727" s="61" t="s">
        <v>10915</v>
      </c>
      <c r="H28727" s="61" t="s">
        <v>7409</v>
      </c>
      <c r="I28727" s="61">
        <v>43.58</v>
      </c>
      <c r="J28727" s="61">
        <v>-90.13</v>
      </c>
      <c r="K28727">
        <v>3044</v>
      </c>
      <c r="L28727"/>
      <c r="M28727"/>
    </row>
    <row r="28728" spans="1:13">
      <c r="A28728" s="61" t="s">
        <v>40</v>
      </c>
      <c r="B28728" s="61">
        <v>54538</v>
      </c>
      <c r="C28728" s="63" t="s">
        <v>968</v>
      </c>
      <c r="D28728" s="61">
        <v>0</v>
      </c>
      <c r="E28728" s="61" t="s">
        <v>11093</v>
      </c>
      <c r="F28728" s="61" t="s">
        <v>145</v>
      </c>
      <c r="G28728" s="61" t="s">
        <v>3426</v>
      </c>
      <c r="H28728" s="61" t="s">
        <v>7409</v>
      </c>
      <c r="I28728" s="61">
        <v>45.97</v>
      </c>
      <c r="J28728" s="61">
        <v>-89.9</v>
      </c>
      <c r="K28728">
        <v>3133</v>
      </c>
      <c r="L28728"/>
      <c r="M28728"/>
    </row>
    <row r="28729" spans="1:13">
      <c r="A28729" s="61" t="s">
        <v>40</v>
      </c>
      <c r="B28729" s="61">
        <v>54848</v>
      </c>
      <c r="C28729" s="63" t="s">
        <v>968</v>
      </c>
      <c r="D28729" s="61">
        <v>0</v>
      </c>
      <c r="E28729" s="61" t="s">
        <v>5525</v>
      </c>
      <c r="F28729" s="61" t="s">
        <v>145</v>
      </c>
      <c r="G28729" s="61" t="s">
        <v>11088</v>
      </c>
      <c r="H28729" s="61" t="s">
        <v>7409</v>
      </c>
      <c r="I28729" s="61">
        <v>45.46</v>
      </c>
      <c r="J28729" s="61">
        <v>-91.09</v>
      </c>
      <c r="K28729">
        <v>5784</v>
      </c>
      <c r="L28729"/>
      <c r="M28729"/>
    </row>
    <row r="28730" spans="1:13">
      <c r="A28730" s="61" t="s">
        <v>40</v>
      </c>
      <c r="B28730" s="61">
        <v>53147</v>
      </c>
      <c r="C28730" s="63" t="s">
        <v>968</v>
      </c>
      <c r="D28730" s="61">
        <v>0</v>
      </c>
      <c r="E28730" s="61" t="s">
        <v>7377</v>
      </c>
      <c r="F28730" s="61" t="s">
        <v>145</v>
      </c>
      <c r="G28730" s="61" t="s">
        <v>10879</v>
      </c>
      <c r="H28730" s="61" t="s">
        <v>7409</v>
      </c>
      <c r="I28730" s="61">
        <v>42.58</v>
      </c>
      <c r="J28730" s="61">
        <v>-88.42</v>
      </c>
      <c r="K28730">
        <v>17859</v>
      </c>
      <c r="L28730"/>
      <c r="M28730"/>
    </row>
    <row r="28731" spans="1:13">
      <c r="A28731" s="61" t="s">
        <v>40</v>
      </c>
      <c r="B28731" s="61">
        <v>53551</v>
      </c>
      <c r="C28731" s="63" t="s">
        <v>968</v>
      </c>
      <c r="D28731" s="61">
        <v>0</v>
      </c>
      <c r="E28731" s="61" t="s">
        <v>10500</v>
      </c>
      <c r="F28731" s="61" t="s">
        <v>145</v>
      </c>
      <c r="G28731" s="61" t="s">
        <v>362</v>
      </c>
      <c r="H28731" s="61" t="s">
        <v>7409</v>
      </c>
      <c r="I28731" s="61">
        <v>43.07</v>
      </c>
      <c r="J28731" s="61">
        <v>-88.9</v>
      </c>
      <c r="K28731">
        <v>8920</v>
      </c>
      <c r="L28731"/>
      <c r="M28731"/>
    </row>
    <row r="28732" spans="1:13">
      <c r="A28732" s="61" t="s">
        <v>40</v>
      </c>
      <c r="B28732" s="61">
        <v>54849</v>
      </c>
      <c r="C28732" s="63" t="s">
        <v>968</v>
      </c>
      <c r="D28732" s="61">
        <v>0</v>
      </c>
      <c r="E28732" s="61" t="s">
        <v>11193</v>
      </c>
      <c r="F28732" s="61" t="s">
        <v>145</v>
      </c>
      <c r="G28732" s="61" t="s">
        <v>244</v>
      </c>
      <c r="H28732" s="61" t="s">
        <v>7409</v>
      </c>
      <c r="I28732" s="61">
        <v>46.5</v>
      </c>
      <c r="J28732" s="61">
        <v>-91.69</v>
      </c>
      <c r="K28732">
        <v>1967</v>
      </c>
      <c r="L28732"/>
      <c r="M28732"/>
    </row>
    <row r="28733" spans="1:13">
      <c r="A28733" s="61" t="s">
        <v>40</v>
      </c>
      <c r="B28733" s="61">
        <v>54539</v>
      </c>
      <c r="C28733" s="63" t="s">
        <v>968</v>
      </c>
      <c r="D28733" s="61">
        <v>0</v>
      </c>
      <c r="E28733" s="61" t="s">
        <v>11094</v>
      </c>
      <c r="F28733" s="61" t="s">
        <v>145</v>
      </c>
      <c r="G28733" s="61" t="s">
        <v>3426</v>
      </c>
      <c r="H28733" s="61" t="s">
        <v>7409</v>
      </c>
      <c r="I28733" s="61">
        <v>45.81</v>
      </c>
      <c r="J28733" s="61">
        <v>-89.59</v>
      </c>
      <c r="K28733">
        <v>1525</v>
      </c>
      <c r="L28733"/>
      <c r="M28733"/>
    </row>
    <row r="28734" spans="1:13">
      <c r="A28734" s="61" t="s">
        <v>40</v>
      </c>
      <c r="B28734" s="61">
        <v>54138</v>
      </c>
      <c r="C28734" s="63" t="s">
        <v>968</v>
      </c>
      <c r="D28734" s="61">
        <v>0</v>
      </c>
      <c r="E28734" s="61" t="s">
        <v>2679</v>
      </c>
      <c r="F28734" s="61" t="s">
        <v>145</v>
      </c>
      <c r="G28734" s="61" t="s">
        <v>10975</v>
      </c>
      <c r="H28734" s="61" t="s">
        <v>7409</v>
      </c>
      <c r="I28734" s="61">
        <v>45.33</v>
      </c>
      <c r="J28734" s="61">
        <v>-88.41</v>
      </c>
      <c r="K28734">
        <v>831</v>
      </c>
      <c r="L28734"/>
      <c r="M28734"/>
    </row>
    <row r="28735" spans="1:13">
      <c r="A28735" s="61" t="s">
        <v>40</v>
      </c>
      <c r="B28735" s="61">
        <v>53813</v>
      </c>
      <c r="C28735" s="63" t="s">
        <v>968</v>
      </c>
      <c r="D28735" s="61">
        <v>0</v>
      </c>
      <c r="E28735" s="61" t="s">
        <v>1125</v>
      </c>
      <c r="F28735" s="61" t="s">
        <v>145</v>
      </c>
      <c r="G28735" s="61" t="s">
        <v>6526</v>
      </c>
      <c r="H28735" s="61" t="s">
        <v>7409</v>
      </c>
      <c r="I28735" s="61">
        <v>42.84</v>
      </c>
      <c r="J28735" s="61">
        <v>-90.7</v>
      </c>
      <c r="K28735">
        <v>6267</v>
      </c>
      <c r="L28735"/>
      <c r="M28735"/>
    </row>
    <row r="28736" spans="1:13">
      <c r="A28736" s="61" t="s">
        <v>40</v>
      </c>
      <c r="B28736" s="61">
        <v>54540</v>
      </c>
      <c r="C28736" s="63" t="s">
        <v>968</v>
      </c>
      <c r="D28736" s="61">
        <v>0</v>
      </c>
      <c r="E28736" s="61" t="s">
        <v>7666</v>
      </c>
      <c r="F28736" s="61" t="s">
        <v>145</v>
      </c>
      <c r="G28736" s="61" t="s">
        <v>11079</v>
      </c>
      <c r="H28736" s="61" t="s">
        <v>7409</v>
      </c>
      <c r="I28736" s="61">
        <v>46.16</v>
      </c>
      <c r="J28736" s="61">
        <v>-89.23</v>
      </c>
      <c r="K28736">
        <v>1048</v>
      </c>
      <c r="L28736"/>
      <c r="M28736"/>
    </row>
    <row r="28737" spans="1:13">
      <c r="A28737" s="61" t="s">
        <v>40</v>
      </c>
      <c r="B28737" s="61">
        <v>53046</v>
      </c>
      <c r="C28737" s="63" t="s">
        <v>968</v>
      </c>
      <c r="D28737" s="61">
        <v>0</v>
      </c>
      <c r="E28737" s="61" t="s">
        <v>10856</v>
      </c>
      <c r="F28737" s="61" t="s">
        <v>145</v>
      </c>
      <c r="G28737" s="61" t="s">
        <v>10837</v>
      </c>
      <c r="H28737" s="61" t="s">
        <v>7409</v>
      </c>
      <c r="I28737" s="61">
        <v>43.15</v>
      </c>
      <c r="J28737" s="61">
        <v>-88.16</v>
      </c>
      <c r="K28737">
        <v>1355</v>
      </c>
      <c r="L28737"/>
      <c r="M28737"/>
    </row>
    <row r="28738" spans="1:13">
      <c r="A28738" s="61" t="s">
        <v>40</v>
      </c>
      <c r="B28738" s="61">
        <v>54541</v>
      </c>
      <c r="C28738" s="63" t="s">
        <v>968</v>
      </c>
      <c r="D28738" s="61">
        <v>0</v>
      </c>
      <c r="E28738" s="61" t="s">
        <v>11095</v>
      </c>
      <c r="F28738" s="61" t="s">
        <v>145</v>
      </c>
      <c r="G28738" s="61" t="s">
        <v>4237</v>
      </c>
      <c r="H28738" s="61" t="s">
        <v>7409</v>
      </c>
      <c r="I28738" s="61">
        <v>45.56</v>
      </c>
      <c r="J28738" s="61">
        <v>-88.68</v>
      </c>
      <c r="K28738">
        <v>1325</v>
      </c>
      <c r="L28738"/>
      <c r="M28738"/>
    </row>
    <row r="28739" spans="1:13">
      <c r="A28739" s="61" t="s">
        <v>40</v>
      </c>
      <c r="B28739" s="61">
        <v>54947</v>
      </c>
      <c r="C28739" s="63" t="s">
        <v>968</v>
      </c>
      <c r="D28739" s="61">
        <v>0</v>
      </c>
      <c r="E28739" s="61" t="s">
        <v>11221</v>
      </c>
      <c r="F28739" s="61" t="s">
        <v>145</v>
      </c>
      <c r="G28739" s="61" t="s">
        <v>10486</v>
      </c>
      <c r="H28739" s="61" t="s">
        <v>7409</v>
      </c>
      <c r="I28739" s="61">
        <v>44.18</v>
      </c>
      <c r="J28739" s="61">
        <v>-88.61</v>
      </c>
      <c r="K28739">
        <v>2667</v>
      </c>
      <c r="L28739"/>
      <c r="M28739"/>
    </row>
    <row r="28740" spans="1:13">
      <c r="A28740" s="61" t="s">
        <v>40</v>
      </c>
      <c r="B28740" s="61">
        <v>54139</v>
      </c>
      <c r="C28740" s="63" t="s">
        <v>968</v>
      </c>
      <c r="D28740" s="61">
        <v>0</v>
      </c>
      <c r="E28740" s="61" t="s">
        <v>8500</v>
      </c>
      <c r="F28740" s="61" t="s">
        <v>145</v>
      </c>
      <c r="G28740" s="61" t="s">
        <v>10975</v>
      </c>
      <c r="H28740" s="61" t="s">
        <v>7409</v>
      </c>
      <c r="I28740" s="61">
        <v>44.95</v>
      </c>
      <c r="J28740" s="61">
        <v>-88.05</v>
      </c>
      <c r="K28740">
        <v>3244</v>
      </c>
      <c r="L28740"/>
      <c r="M28740"/>
    </row>
    <row r="28741" spans="1:13">
      <c r="A28741" s="61" t="s">
        <v>40</v>
      </c>
      <c r="B28741" s="61">
        <v>54948</v>
      </c>
      <c r="C28741" s="63" t="s">
        <v>968</v>
      </c>
      <c r="D28741" s="61">
        <v>0</v>
      </c>
      <c r="E28741" s="61" t="s">
        <v>11222</v>
      </c>
      <c r="F28741" s="61" t="s">
        <v>145</v>
      </c>
      <c r="G28741" s="61" t="s">
        <v>10982</v>
      </c>
      <c r="H28741" s="61" t="s">
        <v>7409</v>
      </c>
      <c r="I28741" s="61">
        <v>44.78</v>
      </c>
      <c r="J28741" s="61">
        <v>-88.87</v>
      </c>
      <c r="K28741">
        <v>263</v>
      </c>
      <c r="L28741"/>
      <c r="M28741"/>
    </row>
    <row r="28742" spans="1:13">
      <c r="A28742" s="61" t="s">
        <v>40</v>
      </c>
      <c r="B28742" s="61">
        <v>53553</v>
      </c>
      <c r="C28742" s="63" t="s">
        <v>968</v>
      </c>
      <c r="D28742" s="61">
        <v>0</v>
      </c>
      <c r="E28742" s="61" t="s">
        <v>2327</v>
      </c>
      <c r="F28742" s="61" t="s">
        <v>145</v>
      </c>
      <c r="G28742" s="61" t="s">
        <v>10739</v>
      </c>
      <c r="H28742" s="61" t="s">
        <v>7409</v>
      </c>
      <c r="I28742" s="61">
        <v>42.91</v>
      </c>
      <c r="J28742" s="61">
        <v>-90.27</v>
      </c>
      <c r="K28742">
        <v>561</v>
      </c>
      <c r="L28742"/>
      <c r="M28742"/>
    </row>
    <row r="28743" spans="1:13">
      <c r="A28743" s="61" t="s">
        <v>40</v>
      </c>
      <c r="B28743" s="61">
        <v>54140</v>
      </c>
      <c r="C28743" s="63" t="s">
        <v>968</v>
      </c>
      <c r="D28743" s="61">
        <v>0</v>
      </c>
      <c r="E28743" s="61" t="s">
        <v>10996</v>
      </c>
      <c r="F28743" s="61" t="s">
        <v>145</v>
      </c>
      <c r="G28743" s="61" t="s">
        <v>10980</v>
      </c>
      <c r="H28743" s="61" t="s">
        <v>7409</v>
      </c>
      <c r="I28743" s="61">
        <v>44.28</v>
      </c>
      <c r="J28743" s="61">
        <v>-88.31</v>
      </c>
      <c r="K28743">
        <v>8396</v>
      </c>
      <c r="L28743"/>
      <c r="M28743"/>
    </row>
    <row r="28744" spans="1:13">
      <c r="A28744" s="61" t="s">
        <v>40</v>
      </c>
      <c r="B28744" s="61">
        <v>54141</v>
      </c>
      <c r="C28744" s="63" t="s">
        <v>968</v>
      </c>
      <c r="D28744" s="61">
        <v>0</v>
      </c>
      <c r="E28744" s="61" t="s">
        <v>10997</v>
      </c>
      <c r="F28744" s="61" t="s">
        <v>145</v>
      </c>
      <c r="G28744" s="61" t="s">
        <v>10975</v>
      </c>
      <c r="H28744" s="61" t="s">
        <v>7409</v>
      </c>
      <c r="I28744" s="61">
        <v>44.71</v>
      </c>
      <c r="J28744" s="61">
        <v>-88.01</v>
      </c>
      <c r="K28744">
        <v>2731</v>
      </c>
      <c r="L28744"/>
      <c r="M28744"/>
    </row>
    <row r="28745" spans="1:13">
      <c r="A28745" s="61" t="s">
        <v>40</v>
      </c>
      <c r="B28745" s="61">
        <v>53554</v>
      </c>
      <c r="C28745" s="63" t="s">
        <v>968</v>
      </c>
      <c r="D28745" s="61">
        <v>0</v>
      </c>
      <c r="E28745" s="61" t="s">
        <v>2328</v>
      </c>
      <c r="F28745" s="61" t="s">
        <v>145</v>
      </c>
      <c r="G28745" s="61" t="s">
        <v>6526</v>
      </c>
      <c r="H28745" s="61" t="s">
        <v>7409</v>
      </c>
      <c r="I28745" s="61">
        <v>42.9</v>
      </c>
      <c r="J28745" s="61">
        <v>-90.43</v>
      </c>
      <c r="K28745">
        <v>1093</v>
      </c>
      <c r="L28745"/>
      <c r="M28745"/>
    </row>
    <row r="28746" spans="1:13">
      <c r="A28746" s="61" t="s">
        <v>40</v>
      </c>
      <c r="B28746" s="61">
        <v>53555</v>
      </c>
      <c r="C28746" s="63" t="s">
        <v>968</v>
      </c>
      <c r="D28746" s="61">
        <v>0</v>
      </c>
      <c r="E28746" s="61" t="s">
        <v>2427</v>
      </c>
      <c r="F28746" s="61" t="s">
        <v>145</v>
      </c>
      <c r="G28746" s="61" t="s">
        <v>566</v>
      </c>
      <c r="H28746" s="61" t="s">
        <v>7409</v>
      </c>
      <c r="I28746" s="61">
        <v>43.31</v>
      </c>
      <c r="J28746" s="61">
        <v>-89.53</v>
      </c>
      <c r="K28746">
        <v>8529</v>
      </c>
      <c r="L28746"/>
      <c r="M28746"/>
    </row>
    <row r="28747" spans="1:13">
      <c r="A28747" s="61" t="s">
        <v>40</v>
      </c>
      <c r="B28747" s="61">
        <v>53943</v>
      </c>
      <c r="C28747" s="63" t="s">
        <v>968</v>
      </c>
      <c r="D28747" s="61">
        <v>0</v>
      </c>
      <c r="E28747" s="61" t="s">
        <v>212</v>
      </c>
      <c r="F28747" s="61" t="s">
        <v>145</v>
      </c>
      <c r="G28747" s="61" t="s">
        <v>10915</v>
      </c>
      <c r="H28747" s="61" t="s">
        <v>7409</v>
      </c>
      <c r="I28747" s="61">
        <v>43.43</v>
      </c>
      <c r="J28747" s="61">
        <v>-90.03</v>
      </c>
      <c r="K28747">
        <v>1067</v>
      </c>
      <c r="L28747"/>
      <c r="M28747"/>
    </row>
    <row r="28748" spans="1:13">
      <c r="A28748" s="61" t="s">
        <v>40</v>
      </c>
      <c r="B28748" s="61">
        <v>53048</v>
      </c>
      <c r="C28748" s="63" t="s">
        <v>968</v>
      </c>
      <c r="D28748" s="61">
        <v>0</v>
      </c>
      <c r="E28748" s="61" t="s">
        <v>10857</v>
      </c>
      <c r="F28748" s="61" t="s">
        <v>145</v>
      </c>
      <c r="G28748" s="61" t="s">
        <v>616</v>
      </c>
      <c r="H28748" s="61" t="s">
        <v>7409</v>
      </c>
      <c r="I28748" s="61">
        <v>43.58</v>
      </c>
      <c r="J28748" s="61">
        <v>-88.44</v>
      </c>
      <c r="K28748">
        <v>3542</v>
      </c>
      <c r="L28748"/>
      <c r="M28748"/>
    </row>
    <row r="28749" spans="1:13">
      <c r="A28749" s="61" t="s">
        <v>40</v>
      </c>
      <c r="B28749" s="61">
        <v>53556</v>
      </c>
      <c r="C28749" s="63" t="s">
        <v>968</v>
      </c>
      <c r="D28749" s="61">
        <v>0</v>
      </c>
      <c r="E28749" s="61" t="s">
        <v>10548</v>
      </c>
      <c r="F28749" s="61" t="s">
        <v>145</v>
      </c>
      <c r="G28749" s="61" t="s">
        <v>7085</v>
      </c>
      <c r="H28749" s="61" t="s">
        <v>7409</v>
      </c>
      <c r="I28749" s="61">
        <v>43.18</v>
      </c>
      <c r="J28749" s="61">
        <v>-90.2</v>
      </c>
      <c r="K28749">
        <v>2680</v>
      </c>
      <c r="L28749"/>
      <c r="M28749"/>
    </row>
    <row r="28750" spans="1:13">
      <c r="A28750" s="61" t="s">
        <v>40</v>
      </c>
      <c r="B28750" s="61">
        <v>54542</v>
      </c>
      <c r="C28750" s="63" t="s">
        <v>968</v>
      </c>
      <c r="D28750" s="61">
        <v>0</v>
      </c>
      <c r="E28750" s="61" t="s">
        <v>3323</v>
      </c>
      <c r="F28750" s="61" t="s">
        <v>145</v>
      </c>
      <c r="G28750" s="61" t="s">
        <v>7134</v>
      </c>
      <c r="H28750" s="61" t="s">
        <v>7409</v>
      </c>
      <c r="I28750" s="61">
        <v>45.83</v>
      </c>
      <c r="J28750" s="61">
        <v>-88.66</v>
      </c>
      <c r="K28750">
        <v>539</v>
      </c>
      <c r="L28750"/>
      <c r="M28750"/>
    </row>
    <row r="28751" spans="1:13">
      <c r="A28751" s="61" t="s">
        <v>40</v>
      </c>
      <c r="B28751" s="61">
        <v>53557</v>
      </c>
      <c r="C28751" s="63" t="s">
        <v>968</v>
      </c>
      <c r="D28751" s="61">
        <v>0</v>
      </c>
      <c r="E28751" s="61" t="s">
        <v>1196</v>
      </c>
      <c r="F28751" s="61" t="s">
        <v>145</v>
      </c>
      <c r="G28751" s="61" t="s">
        <v>616</v>
      </c>
      <c r="H28751" s="61" t="s">
        <v>7409</v>
      </c>
      <c r="I28751" s="61">
        <v>43.33</v>
      </c>
      <c r="J28751" s="61">
        <v>-88.82</v>
      </c>
      <c r="K28751">
        <v>395</v>
      </c>
      <c r="L28751"/>
      <c r="M28751"/>
    </row>
    <row r="28752" spans="1:13">
      <c r="A28752" s="61" t="s">
        <v>40</v>
      </c>
      <c r="B28752" s="61">
        <v>54446</v>
      </c>
      <c r="C28752" s="63" t="s">
        <v>968</v>
      </c>
      <c r="D28752" s="61">
        <v>0</v>
      </c>
      <c r="E28752" s="61" t="s">
        <v>11052</v>
      </c>
      <c r="F28752" s="61" t="s">
        <v>145</v>
      </c>
      <c r="G28752" s="61" t="s">
        <v>8707</v>
      </c>
      <c r="H28752" s="61" t="s">
        <v>7409</v>
      </c>
      <c r="I28752" s="61">
        <v>44.73</v>
      </c>
      <c r="J28752" s="61">
        <v>-90.49</v>
      </c>
      <c r="K28752">
        <v>2990</v>
      </c>
      <c r="L28752"/>
      <c r="M28752"/>
    </row>
    <row r="28753" spans="1:13">
      <c r="A28753" s="61" t="s">
        <v>40</v>
      </c>
      <c r="B28753" s="61">
        <v>54447</v>
      </c>
      <c r="C28753" s="63" t="s">
        <v>968</v>
      </c>
      <c r="D28753" s="61">
        <v>0</v>
      </c>
      <c r="E28753" s="61" t="s">
        <v>11053</v>
      </c>
      <c r="F28753" s="61" t="s">
        <v>145</v>
      </c>
      <c r="G28753" s="61" t="s">
        <v>606</v>
      </c>
      <c r="H28753" s="61" t="s">
        <v>7409</v>
      </c>
      <c r="I28753" s="61">
        <v>45.07</v>
      </c>
      <c r="J28753" s="61">
        <v>-90.72</v>
      </c>
      <c r="K28753">
        <v>569</v>
      </c>
      <c r="L28753"/>
      <c r="M28753"/>
    </row>
    <row r="28754" spans="1:13">
      <c r="A28754" s="61" t="s">
        <v>40</v>
      </c>
      <c r="B28754" s="61">
        <v>54853</v>
      </c>
      <c r="C28754" s="63" t="s">
        <v>968</v>
      </c>
      <c r="D28754" s="61">
        <v>0</v>
      </c>
      <c r="E28754" s="61" t="s">
        <v>11194</v>
      </c>
      <c r="F28754" s="61" t="s">
        <v>145</v>
      </c>
      <c r="G28754" s="61" t="s">
        <v>228</v>
      </c>
      <c r="H28754" s="61" t="s">
        <v>7409</v>
      </c>
      <c r="I28754" s="61">
        <v>45.57</v>
      </c>
      <c r="J28754" s="61">
        <v>-92.46</v>
      </c>
      <c r="K28754">
        <v>3967</v>
      </c>
      <c r="L28754"/>
      <c r="M28754"/>
    </row>
    <row r="28755" spans="1:13">
      <c r="A28755" s="61" t="s">
        <v>40</v>
      </c>
      <c r="B28755" s="61">
        <v>54217</v>
      </c>
      <c r="C28755" s="63" t="s">
        <v>968</v>
      </c>
      <c r="D28755" s="61">
        <v>0</v>
      </c>
      <c r="E28755" s="61" t="s">
        <v>10708</v>
      </c>
      <c r="F28755" s="61" t="s">
        <v>145</v>
      </c>
      <c r="G28755" s="61" t="s">
        <v>11015</v>
      </c>
      <c r="H28755" s="61" t="s">
        <v>7409</v>
      </c>
      <c r="I28755" s="61">
        <v>44.54</v>
      </c>
      <c r="J28755" s="61">
        <v>-87.7</v>
      </c>
      <c r="K28755">
        <v>7713</v>
      </c>
      <c r="L28755"/>
      <c r="M28755"/>
    </row>
    <row r="28756" spans="1:13">
      <c r="A28756" s="61" t="s">
        <v>40</v>
      </c>
      <c r="B28756" s="61">
        <v>53944</v>
      </c>
      <c r="C28756" s="63" t="s">
        <v>968</v>
      </c>
      <c r="D28756" s="61">
        <v>0</v>
      </c>
      <c r="E28756" s="61" t="s">
        <v>10952</v>
      </c>
      <c r="F28756" s="61" t="s">
        <v>145</v>
      </c>
      <c r="G28756" s="61" t="s">
        <v>10947</v>
      </c>
      <c r="H28756" s="61" t="s">
        <v>7409</v>
      </c>
      <c r="I28756" s="61">
        <v>43.71</v>
      </c>
      <c r="J28756" s="61">
        <v>-89.89</v>
      </c>
      <c r="K28756">
        <v>2370</v>
      </c>
      <c r="L28756"/>
      <c r="M28756"/>
    </row>
    <row r="28757" spans="1:13">
      <c r="A28757" s="61" t="s">
        <v>40</v>
      </c>
      <c r="B28757" s="61">
        <v>53719</v>
      </c>
      <c r="C28757" s="63" t="s">
        <v>968</v>
      </c>
      <c r="D28757" s="61">
        <v>0</v>
      </c>
      <c r="E28757" s="61" t="s">
        <v>511</v>
      </c>
      <c r="F28757" s="61" t="s">
        <v>145</v>
      </c>
      <c r="G28757" s="61" t="s">
        <v>10907</v>
      </c>
      <c r="H28757" s="61" t="s">
        <v>7409</v>
      </c>
      <c r="I28757" s="61">
        <v>43.05</v>
      </c>
      <c r="J28757" s="61">
        <v>-89.52</v>
      </c>
      <c r="K28757">
        <v>32151</v>
      </c>
      <c r="L28757"/>
      <c r="M28757"/>
    </row>
    <row r="28758" spans="1:13">
      <c r="A28758" s="61" t="s">
        <v>40</v>
      </c>
      <c r="B28758" s="61">
        <v>53717</v>
      </c>
      <c r="C28758" s="63" t="s">
        <v>968</v>
      </c>
      <c r="D28758" s="61">
        <v>0</v>
      </c>
      <c r="E28758" s="61" t="s">
        <v>511</v>
      </c>
      <c r="F28758" s="61" t="s">
        <v>145</v>
      </c>
      <c r="G28758" s="61" t="s">
        <v>10907</v>
      </c>
      <c r="H28758" s="61" t="s">
        <v>7409</v>
      </c>
      <c r="I28758" s="61">
        <v>43.07</v>
      </c>
      <c r="J28758" s="61">
        <v>-89.52</v>
      </c>
      <c r="K28758">
        <v>12798</v>
      </c>
      <c r="L28758"/>
      <c r="M28758"/>
    </row>
    <row r="28759" spans="1:13">
      <c r="A28759" s="61" t="s">
        <v>40</v>
      </c>
      <c r="B28759" s="61">
        <v>53705</v>
      </c>
      <c r="C28759" s="63" t="s">
        <v>968</v>
      </c>
      <c r="D28759" s="61">
        <v>0</v>
      </c>
      <c r="E28759" s="61" t="s">
        <v>511</v>
      </c>
      <c r="F28759" s="61" t="s">
        <v>145</v>
      </c>
      <c r="G28759" s="61" t="s">
        <v>10907</v>
      </c>
      <c r="H28759" s="61" t="s">
        <v>7409</v>
      </c>
      <c r="I28759" s="61">
        <v>43.07</v>
      </c>
      <c r="J28759" s="61">
        <v>-89.46</v>
      </c>
      <c r="K28759">
        <v>24695</v>
      </c>
      <c r="L28759"/>
      <c r="M28759"/>
    </row>
    <row r="28760" spans="1:13">
      <c r="A28760" s="61" t="s">
        <v>40</v>
      </c>
      <c r="B28760" s="61">
        <v>53711</v>
      </c>
      <c r="C28760" s="63" t="s">
        <v>968</v>
      </c>
      <c r="D28760" s="61">
        <v>0</v>
      </c>
      <c r="E28760" s="61" t="s">
        <v>511</v>
      </c>
      <c r="F28760" s="61" t="s">
        <v>145</v>
      </c>
      <c r="G28760" s="61" t="s">
        <v>10907</v>
      </c>
      <c r="H28760" s="61" t="s">
        <v>7409</v>
      </c>
      <c r="I28760" s="61">
        <v>43.01</v>
      </c>
      <c r="J28760" s="61">
        <v>-89.42</v>
      </c>
      <c r="K28760">
        <v>51448</v>
      </c>
      <c r="L28760"/>
      <c r="M28760"/>
    </row>
    <row r="28761" spans="1:13">
      <c r="A28761" s="61" t="s">
        <v>40</v>
      </c>
      <c r="B28761" s="61">
        <v>53726</v>
      </c>
      <c r="C28761" s="63" t="s">
        <v>968</v>
      </c>
      <c r="D28761" s="61">
        <v>0</v>
      </c>
      <c r="E28761" s="61" t="s">
        <v>511</v>
      </c>
      <c r="F28761" s="61" t="s">
        <v>145</v>
      </c>
      <c r="G28761" s="61" t="s">
        <v>10907</v>
      </c>
      <c r="H28761" s="61" t="s">
        <v>7409</v>
      </c>
      <c r="I28761" s="61">
        <v>43.07</v>
      </c>
      <c r="J28761" s="61">
        <v>-89.42</v>
      </c>
      <c r="K28761">
        <v>5286</v>
      </c>
      <c r="L28761"/>
      <c r="M28761"/>
    </row>
    <row r="28762" spans="1:13">
      <c r="A28762" s="61" t="s">
        <v>40</v>
      </c>
      <c r="B28762" s="61">
        <v>53706</v>
      </c>
      <c r="C28762" s="63" t="s">
        <v>968</v>
      </c>
      <c r="D28762" s="61">
        <v>0</v>
      </c>
      <c r="E28762" s="61" t="s">
        <v>511</v>
      </c>
      <c r="F28762" s="61" t="s">
        <v>145</v>
      </c>
      <c r="G28762" s="61" t="s">
        <v>10907</v>
      </c>
      <c r="H28762" s="61" t="s">
        <v>7409</v>
      </c>
      <c r="I28762" s="61">
        <v>43.07</v>
      </c>
      <c r="J28762" s="61">
        <v>-89.41</v>
      </c>
      <c r="K28762">
        <v>4337</v>
      </c>
      <c r="L28762"/>
      <c r="M28762"/>
    </row>
    <row r="28763" spans="1:13">
      <c r="A28763" s="61" t="s">
        <v>40</v>
      </c>
      <c r="B28763" s="61">
        <v>53715</v>
      </c>
      <c r="C28763" s="63" t="s">
        <v>968</v>
      </c>
      <c r="D28763" s="61">
        <v>0</v>
      </c>
      <c r="E28763" s="61" t="s">
        <v>511</v>
      </c>
      <c r="F28763" s="61" t="s">
        <v>145</v>
      </c>
      <c r="G28763" s="61" t="s">
        <v>10907</v>
      </c>
      <c r="H28763" s="61" t="s">
        <v>7409</v>
      </c>
      <c r="I28763" s="61">
        <v>43.07</v>
      </c>
      <c r="J28763" s="61">
        <v>-89.4</v>
      </c>
      <c r="K28763">
        <v>16517</v>
      </c>
      <c r="L28763"/>
      <c r="M28763"/>
    </row>
    <row r="28764" spans="1:13">
      <c r="A28764" s="61" t="s">
        <v>40</v>
      </c>
      <c r="B28764" s="61">
        <v>53713</v>
      </c>
      <c r="C28764" s="63" t="s">
        <v>968</v>
      </c>
      <c r="D28764" s="61">
        <v>0</v>
      </c>
      <c r="E28764" s="61" t="s">
        <v>511</v>
      </c>
      <c r="F28764" s="61" t="s">
        <v>145</v>
      </c>
      <c r="G28764" s="61" t="s">
        <v>10907</v>
      </c>
      <c r="H28764" s="61" t="s">
        <v>7409</v>
      </c>
      <c r="I28764" s="61">
        <v>43.04</v>
      </c>
      <c r="J28764" s="61">
        <v>-89.39</v>
      </c>
      <c r="K28764">
        <v>23291</v>
      </c>
      <c r="L28764"/>
      <c r="M28764"/>
    </row>
    <row r="28765" spans="1:13">
      <c r="A28765" s="61" t="s">
        <v>40</v>
      </c>
      <c r="B28765" s="61">
        <v>53703</v>
      </c>
      <c r="C28765" s="63" t="s">
        <v>968</v>
      </c>
      <c r="D28765" s="61">
        <v>0</v>
      </c>
      <c r="E28765" s="61" t="s">
        <v>511</v>
      </c>
      <c r="F28765" s="61" t="s">
        <v>145</v>
      </c>
      <c r="G28765" s="61" t="s">
        <v>10907</v>
      </c>
      <c r="H28765" s="61" t="s">
        <v>7409</v>
      </c>
      <c r="I28765" s="61">
        <v>43.08</v>
      </c>
      <c r="J28765" s="61">
        <v>-89.38</v>
      </c>
      <c r="K28765">
        <v>38512</v>
      </c>
      <c r="L28765"/>
      <c r="M28765"/>
    </row>
    <row r="28766" spans="1:13">
      <c r="A28766" s="61" t="s">
        <v>40</v>
      </c>
      <c r="B28766" s="61">
        <v>53704</v>
      </c>
      <c r="C28766" s="63" t="s">
        <v>968</v>
      </c>
      <c r="D28766" s="61">
        <v>0</v>
      </c>
      <c r="E28766" s="61" t="s">
        <v>511</v>
      </c>
      <c r="F28766" s="61" t="s">
        <v>145</v>
      </c>
      <c r="G28766" s="61" t="s">
        <v>10907</v>
      </c>
      <c r="H28766" s="61" t="s">
        <v>7409</v>
      </c>
      <c r="I28766" s="61">
        <v>43.14</v>
      </c>
      <c r="J28766" s="61">
        <v>-89.35</v>
      </c>
      <c r="K28766">
        <v>47066</v>
      </c>
      <c r="L28766"/>
      <c r="M28766"/>
    </row>
    <row r="28767" spans="1:13">
      <c r="A28767" s="61" t="s">
        <v>40</v>
      </c>
      <c r="B28767" s="61">
        <v>53716</v>
      </c>
      <c r="C28767" s="63" t="s">
        <v>968</v>
      </c>
      <c r="D28767" s="61">
        <v>0</v>
      </c>
      <c r="E28767" s="61" t="s">
        <v>511</v>
      </c>
      <c r="F28767" s="61" t="s">
        <v>145</v>
      </c>
      <c r="G28767" s="61" t="s">
        <v>10907</v>
      </c>
      <c r="H28767" s="61" t="s">
        <v>7409</v>
      </c>
      <c r="I28767" s="61">
        <v>43.07</v>
      </c>
      <c r="J28767" s="61">
        <v>-89.31</v>
      </c>
      <c r="K28767">
        <v>19105</v>
      </c>
      <c r="L28767"/>
      <c r="M28767"/>
    </row>
    <row r="28768" spans="1:13">
      <c r="A28768" s="61" t="s">
        <v>40</v>
      </c>
      <c r="B28768" s="61">
        <v>53714</v>
      </c>
      <c r="C28768" s="63" t="s">
        <v>968</v>
      </c>
      <c r="D28768" s="61">
        <v>0</v>
      </c>
      <c r="E28768" s="61" t="s">
        <v>511</v>
      </c>
      <c r="F28768" s="61" t="s">
        <v>145</v>
      </c>
      <c r="G28768" s="61" t="s">
        <v>10907</v>
      </c>
      <c r="H28768" s="61" t="s">
        <v>7409</v>
      </c>
      <c r="I28768" s="61">
        <v>43.1</v>
      </c>
      <c r="J28768" s="61">
        <v>-89.31</v>
      </c>
      <c r="K28768">
        <v>16289</v>
      </c>
      <c r="L28768"/>
      <c r="M28768"/>
    </row>
    <row r="28769" spans="1:13">
      <c r="A28769" s="61" t="s">
        <v>40</v>
      </c>
      <c r="B28769" s="61">
        <v>53718</v>
      </c>
      <c r="C28769" s="63" t="s">
        <v>968</v>
      </c>
      <c r="D28769" s="61">
        <v>0</v>
      </c>
      <c r="E28769" s="61" t="s">
        <v>511</v>
      </c>
      <c r="F28769" s="61" t="s">
        <v>145</v>
      </c>
      <c r="G28769" s="61" t="s">
        <v>10907</v>
      </c>
      <c r="H28769" s="61" t="s">
        <v>7409</v>
      </c>
      <c r="I28769" s="61">
        <v>43.09</v>
      </c>
      <c r="J28769" s="61">
        <v>-89.28</v>
      </c>
      <c r="K28769">
        <v>17034</v>
      </c>
      <c r="L28769"/>
      <c r="M28769"/>
    </row>
    <row r="28770" spans="1:13">
      <c r="A28770" s="61" t="s">
        <v>40</v>
      </c>
      <c r="B28770" s="61">
        <v>54750</v>
      </c>
      <c r="C28770" s="63" t="s">
        <v>968</v>
      </c>
      <c r="D28770" s="61">
        <v>0</v>
      </c>
      <c r="E28770" s="61" t="s">
        <v>11161</v>
      </c>
      <c r="F28770" s="61" t="s">
        <v>145</v>
      </c>
      <c r="G28770" s="61" t="s">
        <v>745</v>
      </c>
      <c r="H28770" s="61" t="s">
        <v>7409</v>
      </c>
      <c r="I28770" s="61">
        <v>44.56</v>
      </c>
      <c r="J28770" s="61">
        <v>-92.3</v>
      </c>
      <c r="K28770">
        <v>1036</v>
      </c>
      <c r="L28770"/>
      <c r="M28770"/>
    </row>
    <row r="28771" spans="1:13">
      <c r="A28771" s="61" t="s">
        <v>40</v>
      </c>
      <c r="B28771" s="61">
        <v>53049</v>
      </c>
      <c r="C28771" s="63" t="s">
        <v>968</v>
      </c>
      <c r="D28771" s="61">
        <v>0</v>
      </c>
      <c r="E28771" s="61" t="s">
        <v>3378</v>
      </c>
      <c r="F28771" s="61" t="s">
        <v>145</v>
      </c>
      <c r="G28771" s="61" t="s">
        <v>11218</v>
      </c>
      <c r="H28771" s="61" t="s">
        <v>7409</v>
      </c>
      <c r="I28771" s="61">
        <v>43.88</v>
      </c>
      <c r="J28771" s="61">
        <v>-88.28</v>
      </c>
      <c r="K28771">
        <v>2536</v>
      </c>
      <c r="L28771"/>
      <c r="M28771"/>
    </row>
    <row r="28772" spans="1:13">
      <c r="A28772" s="61" t="s">
        <v>40</v>
      </c>
      <c r="B28772" s="61">
        <v>54949</v>
      </c>
      <c r="C28772" s="63" t="s">
        <v>968</v>
      </c>
      <c r="D28772" s="61">
        <v>0</v>
      </c>
      <c r="E28772" s="61" t="s">
        <v>11223</v>
      </c>
      <c r="F28772" s="61" t="s">
        <v>145</v>
      </c>
      <c r="G28772" s="61" t="s">
        <v>11214</v>
      </c>
      <c r="H28772" s="61" t="s">
        <v>7409</v>
      </c>
      <c r="I28772" s="61">
        <v>44.46</v>
      </c>
      <c r="J28772" s="61">
        <v>-88.92</v>
      </c>
      <c r="K28772">
        <v>3554</v>
      </c>
      <c r="L28772"/>
      <c r="M28772"/>
    </row>
    <row r="28773" spans="1:13">
      <c r="A28773" s="61" t="s">
        <v>40</v>
      </c>
      <c r="B28773" s="61">
        <v>54545</v>
      </c>
      <c r="C28773" s="63" t="s">
        <v>968</v>
      </c>
      <c r="D28773" s="61">
        <v>0</v>
      </c>
      <c r="E28773" s="61" t="s">
        <v>11097</v>
      </c>
      <c r="F28773" s="61" t="s">
        <v>145</v>
      </c>
      <c r="G28773" s="61" t="s">
        <v>11079</v>
      </c>
      <c r="H28773" s="61" t="s">
        <v>7409</v>
      </c>
      <c r="I28773" s="61">
        <v>46.13</v>
      </c>
      <c r="J28773" s="61">
        <v>-89.88</v>
      </c>
      <c r="K28773">
        <v>852</v>
      </c>
      <c r="L28773"/>
      <c r="M28773"/>
    </row>
    <row r="28774" spans="1:13">
      <c r="A28774" s="61" t="s">
        <v>40</v>
      </c>
      <c r="B28774" s="61">
        <v>54220</v>
      </c>
      <c r="C28774" s="63" t="s">
        <v>968</v>
      </c>
      <c r="D28774" s="61">
        <v>0</v>
      </c>
      <c r="E28774" s="61" t="s">
        <v>11024</v>
      </c>
      <c r="F28774" s="61" t="s">
        <v>145</v>
      </c>
      <c r="G28774" s="61" t="s">
        <v>10842</v>
      </c>
      <c r="H28774" s="61" t="s">
        <v>7409</v>
      </c>
      <c r="I28774" s="61">
        <v>44.09</v>
      </c>
      <c r="J28774" s="61">
        <v>-87.67</v>
      </c>
      <c r="K28774">
        <v>40737</v>
      </c>
      <c r="L28774"/>
      <c r="M28774"/>
    </row>
    <row r="28775" spans="1:13">
      <c r="A28775" s="61" t="s">
        <v>40</v>
      </c>
      <c r="B28775" s="61">
        <v>54854</v>
      </c>
      <c r="C28775" s="63" t="s">
        <v>968</v>
      </c>
      <c r="D28775" s="61">
        <v>0</v>
      </c>
      <c r="E28775" s="61" t="s">
        <v>6776</v>
      </c>
      <c r="F28775" s="61" t="s">
        <v>145</v>
      </c>
      <c r="G28775" s="61" t="s">
        <v>244</v>
      </c>
      <c r="H28775" s="61" t="s">
        <v>7409</v>
      </c>
      <c r="I28775" s="61">
        <v>46.58</v>
      </c>
      <c r="J28775" s="61">
        <v>-91.72</v>
      </c>
      <c r="K28775">
        <v>982</v>
      </c>
      <c r="L28775"/>
      <c r="M28775"/>
    </row>
    <row r="28776" spans="1:13">
      <c r="A28776" s="61" t="s">
        <v>40</v>
      </c>
      <c r="B28776" s="61">
        <v>54448</v>
      </c>
      <c r="C28776" s="63" t="s">
        <v>968</v>
      </c>
      <c r="D28776" s="61">
        <v>0</v>
      </c>
      <c r="E28776" s="61" t="s">
        <v>3659</v>
      </c>
      <c r="F28776" s="61" t="s">
        <v>145</v>
      </c>
      <c r="G28776" s="61" t="s">
        <v>11034</v>
      </c>
      <c r="H28776" s="61" t="s">
        <v>7409</v>
      </c>
      <c r="I28776" s="61">
        <v>44.93</v>
      </c>
      <c r="J28776" s="61">
        <v>-89.83</v>
      </c>
      <c r="K28776">
        <v>4280</v>
      </c>
      <c r="L28776"/>
      <c r="M28776"/>
    </row>
    <row r="28777" spans="1:13">
      <c r="A28777" s="61" t="s">
        <v>40</v>
      </c>
      <c r="B28777" s="61">
        <v>54855</v>
      </c>
      <c r="C28777" s="63" t="s">
        <v>968</v>
      </c>
      <c r="D28777" s="61">
        <v>0</v>
      </c>
      <c r="E28777" s="61" t="s">
        <v>9170</v>
      </c>
      <c r="F28777" s="61" t="s">
        <v>145</v>
      </c>
      <c r="G28777" s="61" t="s">
        <v>9413</v>
      </c>
      <c r="H28777" s="61" t="s">
        <v>7409</v>
      </c>
      <c r="I28777" s="61">
        <v>46.42</v>
      </c>
      <c r="J28777" s="61">
        <v>-90.81</v>
      </c>
      <c r="K28777">
        <v>944</v>
      </c>
      <c r="L28777"/>
      <c r="M28777"/>
    </row>
    <row r="28778" spans="1:13">
      <c r="A28778" s="61" t="s">
        <v>40</v>
      </c>
      <c r="B28778" s="61">
        <v>54227</v>
      </c>
      <c r="C28778" s="63" t="s">
        <v>968</v>
      </c>
      <c r="D28778" s="61">
        <v>0</v>
      </c>
      <c r="E28778" s="61" t="s">
        <v>11025</v>
      </c>
      <c r="F28778" s="61" t="s">
        <v>145</v>
      </c>
      <c r="G28778" s="61" t="s">
        <v>10842</v>
      </c>
      <c r="H28778" s="61" t="s">
        <v>7409</v>
      </c>
      <c r="I28778" s="61">
        <v>44.27</v>
      </c>
      <c r="J28778" s="61">
        <v>-87.8</v>
      </c>
      <c r="K28778">
        <v>1555</v>
      </c>
      <c r="L28778"/>
      <c r="M28778"/>
    </row>
    <row r="28779" spans="1:13">
      <c r="A28779" s="61" t="s">
        <v>40</v>
      </c>
      <c r="B28779" s="61">
        <v>54143</v>
      </c>
      <c r="C28779" s="63" t="s">
        <v>968</v>
      </c>
      <c r="D28779" s="61">
        <v>0</v>
      </c>
      <c r="E28779" s="61" t="s">
        <v>10998</v>
      </c>
      <c r="F28779" s="61" t="s">
        <v>145</v>
      </c>
      <c r="G28779" s="61" t="s">
        <v>10977</v>
      </c>
      <c r="H28779" s="61" t="s">
        <v>7409</v>
      </c>
      <c r="I28779" s="61">
        <v>45.08</v>
      </c>
      <c r="J28779" s="61">
        <v>-87.62</v>
      </c>
      <c r="K28779">
        <v>15265</v>
      </c>
      <c r="L28779"/>
      <c r="M28779"/>
    </row>
    <row r="28780" spans="1:13">
      <c r="A28780" s="61" t="s">
        <v>40</v>
      </c>
      <c r="B28780" s="61">
        <v>54950</v>
      </c>
      <c r="C28780" s="63" t="s">
        <v>968</v>
      </c>
      <c r="D28780" s="61">
        <v>0</v>
      </c>
      <c r="E28780" s="61" t="s">
        <v>1393</v>
      </c>
      <c r="F28780" s="61" t="s">
        <v>145</v>
      </c>
      <c r="G28780" s="61" t="s">
        <v>11214</v>
      </c>
      <c r="H28780" s="61" t="s">
        <v>7409</v>
      </c>
      <c r="I28780" s="61">
        <v>44.67</v>
      </c>
      <c r="J28780" s="61">
        <v>-88.88</v>
      </c>
      <c r="K28780">
        <v>3086</v>
      </c>
      <c r="L28780"/>
      <c r="M28780"/>
    </row>
    <row r="28781" spans="1:13">
      <c r="A28781" s="61" t="s">
        <v>40</v>
      </c>
      <c r="B28781" s="61">
        <v>53946</v>
      </c>
      <c r="C28781" s="63" t="s">
        <v>968</v>
      </c>
      <c r="D28781" s="61">
        <v>0</v>
      </c>
      <c r="E28781" s="61" t="s">
        <v>10953</v>
      </c>
      <c r="F28781" s="61" t="s">
        <v>145</v>
      </c>
      <c r="G28781" s="61" t="s">
        <v>10945</v>
      </c>
      <c r="H28781" s="61" t="s">
        <v>7409</v>
      </c>
      <c r="I28781" s="61">
        <v>43.7</v>
      </c>
      <c r="J28781" s="61">
        <v>-88.98</v>
      </c>
      <c r="K28781">
        <v>4239</v>
      </c>
      <c r="L28781"/>
      <c r="M28781"/>
    </row>
    <row r="28782" spans="1:13">
      <c r="A28782" s="61" t="s">
        <v>40</v>
      </c>
      <c r="B28782" s="61">
        <v>53559</v>
      </c>
      <c r="C28782" s="63" t="s">
        <v>968</v>
      </c>
      <c r="D28782" s="61">
        <v>0</v>
      </c>
      <c r="E28782" s="61" t="s">
        <v>5174</v>
      </c>
      <c r="F28782" s="61" t="s">
        <v>145</v>
      </c>
      <c r="G28782" s="61" t="s">
        <v>10907</v>
      </c>
      <c r="H28782" s="61" t="s">
        <v>7409</v>
      </c>
      <c r="I28782" s="61">
        <v>43.17</v>
      </c>
      <c r="J28782" s="61">
        <v>-89.06</v>
      </c>
      <c r="K28782">
        <v>6104</v>
      </c>
      <c r="L28782"/>
      <c r="M28782"/>
    </row>
    <row r="28783" spans="1:13">
      <c r="A28783" s="61" t="s">
        <v>40</v>
      </c>
      <c r="B28783" s="61">
        <v>54404</v>
      </c>
      <c r="C28783" s="63" t="s">
        <v>968</v>
      </c>
      <c r="D28783" s="61">
        <v>0</v>
      </c>
      <c r="E28783" s="61" t="s">
        <v>1242</v>
      </c>
      <c r="F28783" s="61" t="s">
        <v>145</v>
      </c>
      <c r="G28783" s="61" t="s">
        <v>6381</v>
      </c>
      <c r="H28783" s="61" t="s">
        <v>7409</v>
      </c>
      <c r="I28783" s="61">
        <v>44.66</v>
      </c>
      <c r="J28783" s="61">
        <v>-90.17</v>
      </c>
      <c r="K28783">
        <v>24712</v>
      </c>
      <c r="L28783"/>
      <c r="M28783"/>
    </row>
    <row r="28784" spans="1:13">
      <c r="A28784" s="61" t="s">
        <v>40</v>
      </c>
      <c r="B28784" s="61">
        <v>54449</v>
      </c>
      <c r="C28784" s="63" t="s">
        <v>968</v>
      </c>
      <c r="D28784" s="61">
        <v>0</v>
      </c>
      <c r="E28784" s="61" t="s">
        <v>1242</v>
      </c>
      <c r="F28784" s="61" t="s">
        <v>145</v>
      </c>
      <c r="G28784" s="61" t="s">
        <v>6381</v>
      </c>
      <c r="H28784" s="61" t="s">
        <v>7409</v>
      </c>
      <c r="I28784" s="61">
        <v>44.66</v>
      </c>
      <c r="J28784" s="61">
        <v>-90.17</v>
      </c>
      <c r="K28784">
        <v>26417</v>
      </c>
      <c r="L28784"/>
      <c r="M28784"/>
    </row>
    <row r="28785" spans="1:13">
      <c r="A28785" s="61" t="s">
        <v>40</v>
      </c>
      <c r="B28785" s="61">
        <v>54856</v>
      </c>
      <c r="C28785" s="63" t="s">
        <v>968</v>
      </c>
      <c r="D28785" s="61">
        <v>0</v>
      </c>
      <c r="E28785" s="61" t="s">
        <v>1478</v>
      </c>
      <c r="F28785" s="61" t="s">
        <v>145</v>
      </c>
      <c r="G28785" s="61" t="s">
        <v>11179</v>
      </c>
      <c r="H28785" s="61" t="s">
        <v>7409</v>
      </c>
      <c r="I28785" s="61">
        <v>46.43</v>
      </c>
      <c r="J28785" s="61">
        <v>-91.06</v>
      </c>
      <c r="K28785">
        <v>1545</v>
      </c>
      <c r="L28785"/>
      <c r="M28785"/>
    </row>
    <row r="28786" spans="1:13">
      <c r="A28786" s="61" t="s">
        <v>40</v>
      </c>
      <c r="B28786" s="61">
        <v>53948</v>
      </c>
      <c r="C28786" s="63" t="s">
        <v>968</v>
      </c>
      <c r="D28786" s="61">
        <v>0</v>
      </c>
      <c r="E28786" s="61" t="s">
        <v>10954</v>
      </c>
      <c r="F28786" s="61" t="s">
        <v>145</v>
      </c>
      <c r="G28786" s="61" t="s">
        <v>10947</v>
      </c>
      <c r="H28786" s="61" t="s">
        <v>7409</v>
      </c>
      <c r="I28786" s="61">
        <v>43.8</v>
      </c>
      <c r="J28786" s="61">
        <v>-90.08</v>
      </c>
      <c r="K28786">
        <v>8151</v>
      </c>
      <c r="L28786"/>
      <c r="M28786"/>
    </row>
    <row r="28787" spans="1:13">
      <c r="A28787" s="61" t="s">
        <v>40</v>
      </c>
      <c r="B28787" s="61">
        <v>53050</v>
      </c>
      <c r="C28787" s="63" t="s">
        <v>968</v>
      </c>
      <c r="D28787" s="61">
        <v>0</v>
      </c>
      <c r="E28787" s="61" t="s">
        <v>3881</v>
      </c>
      <c r="F28787" s="61" t="s">
        <v>145</v>
      </c>
      <c r="G28787" s="61" t="s">
        <v>616</v>
      </c>
      <c r="H28787" s="61" t="s">
        <v>7409</v>
      </c>
      <c r="I28787" s="61">
        <v>43.49</v>
      </c>
      <c r="J28787" s="61">
        <v>-88.54</v>
      </c>
      <c r="K28787">
        <v>7071</v>
      </c>
      <c r="L28787"/>
      <c r="M28787"/>
    </row>
    <row r="28788" spans="1:13">
      <c r="A28788" s="61" t="s">
        <v>40</v>
      </c>
      <c r="B28788" s="61">
        <v>53560</v>
      </c>
      <c r="C28788" s="63" t="s">
        <v>968</v>
      </c>
      <c r="D28788" s="61">
        <v>0</v>
      </c>
      <c r="E28788" s="61" t="s">
        <v>10914</v>
      </c>
      <c r="F28788" s="61" t="s">
        <v>145</v>
      </c>
      <c r="G28788" s="61" t="s">
        <v>10907</v>
      </c>
      <c r="H28788" s="61" t="s">
        <v>7409</v>
      </c>
      <c r="I28788" s="61">
        <v>43.17</v>
      </c>
      <c r="J28788" s="61">
        <v>-89.79</v>
      </c>
      <c r="K28788">
        <v>3714</v>
      </c>
      <c r="L28788"/>
      <c r="M28788"/>
    </row>
    <row r="28789" spans="1:13">
      <c r="A28789" s="61" t="s">
        <v>40</v>
      </c>
      <c r="B28789" s="61">
        <v>53558</v>
      </c>
      <c r="C28789" s="63" t="s">
        <v>968</v>
      </c>
      <c r="D28789" s="61">
        <v>0</v>
      </c>
      <c r="E28789" s="61" t="s">
        <v>13391</v>
      </c>
      <c r="F28789" s="61" t="s">
        <v>145</v>
      </c>
      <c r="G28789" s="61" t="s">
        <v>10907</v>
      </c>
      <c r="H28789" s="61" t="s">
        <v>7409</v>
      </c>
      <c r="I28789" s="61">
        <v>43.01</v>
      </c>
      <c r="J28789" s="61">
        <v>-89.29</v>
      </c>
      <c r="K28789">
        <v>12666</v>
      </c>
      <c r="L28789"/>
      <c r="M28789"/>
    </row>
    <row r="28790" spans="1:13">
      <c r="A28790" s="61" t="s">
        <v>40</v>
      </c>
      <c r="B28790" s="61">
        <v>54451</v>
      </c>
      <c r="C28790" s="63" t="s">
        <v>968</v>
      </c>
      <c r="D28790" s="61">
        <v>0</v>
      </c>
      <c r="E28790" s="61" t="s">
        <v>1283</v>
      </c>
      <c r="F28790" s="61" t="s">
        <v>145</v>
      </c>
      <c r="G28790" s="61" t="s">
        <v>606</v>
      </c>
      <c r="H28790" s="61" t="s">
        <v>7409</v>
      </c>
      <c r="I28790" s="61">
        <v>45.13</v>
      </c>
      <c r="J28790" s="61">
        <v>-90.34</v>
      </c>
      <c r="K28790">
        <v>11514</v>
      </c>
      <c r="L28790"/>
      <c r="M28790"/>
    </row>
    <row r="28791" spans="1:13">
      <c r="A28791" s="61" t="s">
        <v>40</v>
      </c>
      <c r="B28791" s="61">
        <v>54546</v>
      </c>
      <c r="C28791" s="63" t="s">
        <v>968</v>
      </c>
      <c r="D28791" s="61">
        <v>0</v>
      </c>
      <c r="E28791" s="61" t="s">
        <v>11098</v>
      </c>
      <c r="F28791" s="61" t="s">
        <v>145</v>
      </c>
      <c r="G28791" s="61" t="s">
        <v>9413</v>
      </c>
      <c r="H28791" s="61" t="s">
        <v>7409</v>
      </c>
      <c r="I28791" s="61">
        <v>46.32</v>
      </c>
      <c r="J28791" s="61">
        <v>-90.66</v>
      </c>
      <c r="K28791">
        <v>1213</v>
      </c>
      <c r="L28791"/>
      <c r="M28791"/>
    </row>
    <row r="28792" spans="1:13">
      <c r="A28792" s="61" t="s">
        <v>40</v>
      </c>
      <c r="B28792" s="61">
        <v>54642</v>
      </c>
      <c r="C28792" s="63" t="s">
        <v>968</v>
      </c>
      <c r="D28792" s="61">
        <v>0</v>
      </c>
      <c r="E28792" s="61" t="s">
        <v>1285</v>
      </c>
      <c r="F28792" s="61" t="s">
        <v>145</v>
      </c>
      <c r="G28792" s="61" t="s">
        <v>425</v>
      </c>
      <c r="H28792" s="61" t="s">
        <v>7409</v>
      </c>
      <c r="I28792" s="61">
        <v>44.13</v>
      </c>
      <c r="J28792" s="61">
        <v>-90.99</v>
      </c>
      <c r="K28792">
        <v>2256</v>
      </c>
      <c r="L28792"/>
      <c r="M28792"/>
    </row>
    <row r="28793" spans="1:13">
      <c r="A28793" s="61" t="s">
        <v>40</v>
      </c>
      <c r="B28793" s="61">
        <v>54952</v>
      </c>
      <c r="C28793" s="63" t="s">
        <v>968</v>
      </c>
      <c r="D28793" s="61">
        <v>0</v>
      </c>
      <c r="E28793" s="61" t="s">
        <v>11224</v>
      </c>
      <c r="F28793" s="61" t="s">
        <v>145</v>
      </c>
      <c r="G28793" s="61" t="s">
        <v>10486</v>
      </c>
      <c r="H28793" s="61" t="s">
        <v>7409</v>
      </c>
      <c r="I28793" s="61">
        <v>44.21</v>
      </c>
      <c r="J28793" s="61">
        <v>-88.43</v>
      </c>
      <c r="K28793">
        <v>27216</v>
      </c>
      <c r="L28793"/>
      <c r="M28793"/>
    </row>
    <row r="28794" spans="1:13">
      <c r="A28794" s="61" t="s">
        <v>40</v>
      </c>
      <c r="B28794" s="61">
        <v>53051</v>
      </c>
      <c r="C28794" s="63" t="s">
        <v>968</v>
      </c>
      <c r="D28794" s="61">
        <v>0</v>
      </c>
      <c r="E28794" s="61" t="s">
        <v>10858</v>
      </c>
      <c r="F28794" s="61" t="s">
        <v>145</v>
      </c>
      <c r="G28794" s="61" t="s">
        <v>10837</v>
      </c>
      <c r="H28794" s="61" t="s">
        <v>7409</v>
      </c>
      <c r="I28794" s="61">
        <v>43.14</v>
      </c>
      <c r="J28794" s="61">
        <v>-88.12</v>
      </c>
      <c r="K28794">
        <v>38562</v>
      </c>
      <c r="L28794"/>
      <c r="M28794"/>
    </row>
    <row r="28795" spans="1:13">
      <c r="A28795" s="61" t="s">
        <v>40</v>
      </c>
      <c r="B28795" s="61">
        <v>54751</v>
      </c>
      <c r="C28795" s="63" t="s">
        <v>968</v>
      </c>
      <c r="D28795" s="61">
        <v>0</v>
      </c>
      <c r="E28795" s="61" t="s">
        <v>11162</v>
      </c>
      <c r="F28795" s="61" t="s">
        <v>145</v>
      </c>
      <c r="G28795" s="61" t="s">
        <v>11144</v>
      </c>
      <c r="H28795" s="61" t="s">
        <v>7409</v>
      </c>
      <c r="I28795" s="61">
        <v>44.88</v>
      </c>
      <c r="J28795" s="61">
        <v>-91.91</v>
      </c>
      <c r="K28795">
        <v>26738</v>
      </c>
      <c r="L28795"/>
      <c r="M28795"/>
    </row>
    <row r="28796" spans="1:13">
      <c r="A28796" s="61" t="s">
        <v>40</v>
      </c>
      <c r="B28796" s="61">
        <v>53097</v>
      </c>
      <c r="C28796" s="63" t="s">
        <v>968</v>
      </c>
      <c r="D28796" s="61">
        <v>0</v>
      </c>
      <c r="E28796" s="61" t="s">
        <v>10873</v>
      </c>
      <c r="F28796" s="61" t="s">
        <v>145</v>
      </c>
      <c r="G28796" s="61" t="s">
        <v>10836</v>
      </c>
      <c r="H28796" s="61" t="s">
        <v>7409</v>
      </c>
      <c r="I28796" s="61">
        <v>43.24</v>
      </c>
      <c r="J28796" s="61">
        <v>-88.01</v>
      </c>
      <c r="K28796">
        <v>7380</v>
      </c>
      <c r="L28796"/>
      <c r="M28796"/>
    </row>
    <row r="28797" spans="1:13">
      <c r="A28797" s="61" t="s">
        <v>40</v>
      </c>
      <c r="B28797" s="61">
        <v>53092</v>
      </c>
      <c r="C28797" s="63" t="s">
        <v>968</v>
      </c>
      <c r="D28797" s="61">
        <v>0</v>
      </c>
      <c r="E28797" s="61" t="s">
        <v>10873</v>
      </c>
      <c r="F28797" s="61" t="s">
        <v>145</v>
      </c>
      <c r="G28797" s="61" t="s">
        <v>10836</v>
      </c>
      <c r="H28797" s="61" t="s">
        <v>7409</v>
      </c>
      <c r="I28797" s="61">
        <v>43.23</v>
      </c>
      <c r="J28797" s="61">
        <v>-87.97</v>
      </c>
      <c r="K28797">
        <v>21052</v>
      </c>
      <c r="L28797"/>
      <c r="M28797"/>
    </row>
    <row r="28798" spans="1:13">
      <c r="A28798" s="61" t="s">
        <v>40</v>
      </c>
      <c r="B28798" s="61">
        <v>54547</v>
      </c>
      <c r="C28798" s="63" t="s">
        <v>968</v>
      </c>
      <c r="D28798" s="61">
        <v>0</v>
      </c>
      <c r="E28798" s="61" t="s">
        <v>1949</v>
      </c>
      <c r="F28798" s="61" t="s">
        <v>145</v>
      </c>
      <c r="G28798" s="61" t="s">
        <v>10365</v>
      </c>
      <c r="H28798" s="61" t="s">
        <v>7409</v>
      </c>
      <c r="I28798" s="61">
        <v>46.16</v>
      </c>
      <c r="J28798" s="61">
        <v>-90.06</v>
      </c>
      <c r="K28798">
        <v>1639</v>
      </c>
      <c r="L28798"/>
      <c r="M28798"/>
    </row>
    <row r="28799" spans="1:13">
      <c r="A28799" s="61" t="s">
        <v>40</v>
      </c>
      <c r="B28799" s="61">
        <v>54452</v>
      </c>
      <c r="C28799" s="63" t="s">
        <v>968</v>
      </c>
      <c r="D28799" s="61">
        <v>0</v>
      </c>
      <c r="E28799" s="61" t="s">
        <v>3379</v>
      </c>
      <c r="F28799" s="61" t="s">
        <v>145</v>
      </c>
      <c r="G28799" s="61" t="s">
        <v>581</v>
      </c>
      <c r="H28799" s="61" t="s">
        <v>7409</v>
      </c>
      <c r="I28799" s="61">
        <v>45.18</v>
      </c>
      <c r="J28799" s="61">
        <v>-89.7</v>
      </c>
      <c r="K28799">
        <v>18851</v>
      </c>
      <c r="L28799"/>
      <c r="M28799"/>
    </row>
    <row r="28800" spans="1:13">
      <c r="A28800" s="61" t="s">
        <v>40</v>
      </c>
      <c r="B28800" s="61">
        <v>54754</v>
      </c>
      <c r="C28800" s="63" t="s">
        <v>968</v>
      </c>
      <c r="D28800" s="61">
        <v>0</v>
      </c>
      <c r="E28800" s="61" t="s">
        <v>11163</v>
      </c>
      <c r="F28800" s="61" t="s">
        <v>145</v>
      </c>
      <c r="G28800" s="61" t="s">
        <v>425</v>
      </c>
      <c r="H28800" s="61" t="s">
        <v>7409</v>
      </c>
      <c r="I28800" s="61">
        <v>44.45</v>
      </c>
      <c r="J28800" s="61">
        <v>-90.83</v>
      </c>
      <c r="K28800">
        <v>1750</v>
      </c>
      <c r="L28800"/>
      <c r="M28800"/>
    </row>
    <row r="28801" spans="1:13">
      <c r="A28801" s="61" t="s">
        <v>40</v>
      </c>
      <c r="B28801" s="61">
        <v>53561</v>
      </c>
      <c r="C28801" s="63" t="s">
        <v>968</v>
      </c>
      <c r="D28801" s="61">
        <v>0</v>
      </c>
      <c r="E28801" s="61" t="s">
        <v>1197</v>
      </c>
      <c r="F28801" s="61" t="s">
        <v>145</v>
      </c>
      <c r="G28801" s="61" t="s">
        <v>10915</v>
      </c>
      <c r="H28801" s="61" t="s">
        <v>7409</v>
      </c>
      <c r="I28801" s="61">
        <v>43.37</v>
      </c>
      <c r="J28801" s="61">
        <v>-89.62</v>
      </c>
      <c r="K28801">
        <v>2016</v>
      </c>
      <c r="L28801"/>
      <c r="M28801"/>
    </row>
    <row r="28802" spans="1:13">
      <c r="A28802" s="61" t="s">
        <v>40</v>
      </c>
      <c r="B28802" s="61">
        <v>53562</v>
      </c>
      <c r="C28802" s="63" t="s">
        <v>968</v>
      </c>
      <c r="D28802" s="61">
        <v>0</v>
      </c>
      <c r="E28802" s="61" t="s">
        <v>1225</v>
      </c>
      <c r="F28802" s="61" t="s">
        <v>145</v>
      </c>
      <c r="G28802" s="61" t="s">
        <v>10907</v>
      </c>
      <c r="H28802" s="61" t="s">
        <v>7409</v>
      </c>
      <c r="I28802" s="61">
        <v>43.1</v>
      </c>
      <c r="J28802" s="61">
        <v>-89.5</v>
      </c>
      <c r="K28802">
        <v>29092</v>
      </c>
      <c r="L28802"/>
      <c r="M28802"/>
    </row>
    <row r="28803" spans="1:13">
      <c r="A28803" s="61" t="s">
        <v>40</v>
      </c>
      <c r="B28803" s="61">
        <v>54857</v>
      </c>
      <c r="C28803" s="63" t="s">
        <v>968</v>
      </c>
      <c r="D28803" s="61">
        <v>0</v>
      </c>
      <c r="E28803" s="61" t="s">
        <v>11195</v>
      </c>
      <c r="F28803" s="61" t="s">
        <v>145</v>
      </c>
      <c r="G28803" s="61" t="s">
        <v>10967</v>
      </c>
      <c r="H28803" s="61" t="s">
        <v>7409</v>
      </c>
      <c r="I28803" s="61">
        <v>45.6</v>
      </c>
      <c r="J28803" s="61">
        <v>-91.61</v>
      </c>
      <c r="K28803">
        <v>21</v>
      </c>
      <c r="L28803"/>
      <c r="M28803"/>
    </row>
    <row r="28804" spans="1:13">
      <c r="A28804" s="61" t="s">
        <v>40</v>
      </c>
      <c r="B28804" s="61">
        <v>54454</v>
      </c>
      <c r="C28804" s="63" t="s">
        <v>968</v>
      </c>
      <c r="D28804" s="61">
        <v>0</v>
      </c>
      <c r="E28804" s="61" t="s">
        <v>11055</v>
      </c>
      <c r="F28804" s="61" t="s">
        <v>145</v>
      </c>
      <c r="G28804" s="61" t="s">
        <v>6381</v>
      </c>
      <c r="H28804" s="61" t="s">
        <v>7409</v>
      </c>
      <c r="I28804" s="61">
        <v>44.6</v>
      </c>
      <c r="J28804" s="61">
        <v>-89.85</v>
      </c>
      <c r="K28804">
        <v>1234</v>
      </c>
      <c r="L28804"/>
      <c r="M28804"/>
    </row>
    <row r="28805" spans="1:13">
      <c r="A28805" s="61" t="s">
        <v>40</v>
      </c>
      <c r="B28805" s="61">
        <v>54858</v>
      </c>
      <c r="C28805" s="63" t="s">
        <v>968</v>
      </c>
      <c r="D28805" s="61">
        <v>0</v>
      </c>
      <c r="E28805" s="61" t="s">
        <v>2723</v>
      </c>
      <c r="F28805" s="61" t="s">
        <v>145</v>
      </c>
      <c r="G28805" s="61" t="s">
        <v>228</v>
      </c>
      <c r="H28805" s="61" t="s">
        <v>7409</v>
      </c>
      <c r="I28805" s="61">
        <v>45.52</v>
      </c>
      <c r="J28805" s="61">
        <v>-92.49</v>
      </c>
      <c r="K28805">
        <v>1493</v>
      </c>
      <c r="L28805"/>
      <c r="M28805"/>
    </row>
    <row r="28806" spans="1:13">
      <c r="A28806" s="61" t="s">
        <v>40</v>
      </c>
      <c r="B28806" s="61">
        <v>53563</v>
      </c>
      <c r="C28806" s="63" t="s">
        <v>968</v>
      </c>
      <c r="D28806" s="61">
        <v>0</v>
      </c>
      <c r="E28806" s="61" t="s">
        <v>187</v>
      </c>
      <c r="F28806" s="61" t="s">
        <v>145</v>
      </c>
      <c r="G28806" s="61" t="s">
        <v>10905</v>
      </c>
      <c r="H28806" s="61" t="s">
        <v>7409</v>
      </c>
      <c r="I28806" s="61">
        <v>42.77</v>
      </c>
      <c r="J28806" s="61">
        <v>-88.94</v>
      </c>
      <c r="K28806">
        <v>11503</v>
      </c>
      <c r="L28806"/>
      <c r="M28806"/>
    </row>
    <row r="28807" spans="1:13">
      <c r="A28807" s="61" t="s">
        <v>40</v>
      </c>
      <c r="B28807" s="61">
        <v>53228</v>
      </c>
      <c r="C28807" s="63" t="s">
        <v>968</v>
      </c>
      <c r="D28807" s="61">
        <v>0</v>
      </c>
      <c r="E28807" s="61" t="s">
        <v>6702</v>
      </c>
      <c r="F28807" s="61" t="s">
        <v>145</v>
      </c>
      <c r="G28807" s="61" t="s">
        <v>10878</v>
      </c>
      <c r="H28807" s="61" t="s">
        <v>7409</v>
      </c>
      <c r="I28807" s="61">
        <v>42.97</v>
      </c>
      <c r="J28807" s="61">
        <v>-88.04</v>
      </c>
      <c r="K28807">
        <v>15341</v>
      </c>
      <c r="L28807"/>
      <c r="M28807"/>
    </row>
    <row r="28808" spans="1:13">
      <c r="A28808" s="61" t="s">
        <v>40</v>
      </c>
      <c r="B28808" s="61">
        <v>53227</v>
      </c>
      <c r="C28808" s="63" t="s">
        <v>968</v>
      </c>
      <c r="D28808" s="61">
        <v>0</v>
      </c>
      <c r="E28808" s="61" t="s">
        <v>6702</v>
      </c>
      <c r="F28808" s="61" t="s">
        <v>145</v>
      </c>
      <c r="G28808" s="61" t="s">
        <v>10878</v>
      </c>
      <c r="H28808" s="61" t="s">
        <v>7409</v>
      </c>
      <c r="I28808" s="61">
        <v>43</v>
      </c>
      <c r="J28808" s="61">
        <v>-88.04</v>
      </c>
      <c r="K28808">
        <v>23310</v>
      </c>
      <c r="L28808"/>
      <c r="M28808"/>
    </row>
    <row r="28809" spans="1:13">
      <c r="A28809" s="61" t="s">
        <v>40</v>
      </c>
      <c r="B28809" s="61">
        <v>53226</v>
      </c>
      <c r="C28809" s="63" t="s">
        <v>968</v>
      </c>
      <c r="D28809" s="61">
        <v>0</v>
      </c>
      <c r="E28809" s="61" t="s">
        <v>6702</v>
      </c>
      <c r="F28809" s="61" t="s">
        <v>145</v>
      </c>
      <c r="G28809" s="61" t="s">
        <v>10878</v>
      </c>
      <c r="H28809" s="61" t="s">
        <v>7409</v>
      </c>
      <c r="I28809" s="61">
        <v>43.05</v>
      </c>
      <c r="J28809" s="61">
        <v>-88.04</v>
      </c>
      <c r="K28809">
        <v>19921</v>
      </c>
      <c r="L28809"/>
      <c r="M28809"/>
    </row>
    <row r="28810" spans="1:13">
      <c r="A28810" s="61" t="s">
        <v>40</v>
      </c>
      <c r="B28810" s="61">
        <v>53222</v>
      </c>
      <c r="C28810" s="63" t="s">
        <v>968</v>
      </c>
      <c r="D28810" s="61">
        <v>0</v>
      </c>
      <c r="E28810" s="61" t="s">
        <v>6702</v>
      </c>
      <c r="F28810" s="61" t="s">
        <v>145</v>
      </c>
      <c r="G28810" s="61" t="s">
        <v>10878</v>
      </c>
      <c r="H28810" s="61" t="s">
        <v>7409</v>
      </c>
      <c r="I28810" s="61">
        <v>43.08</v>
      </c>
      <c r="J28810" s="61">
        <v>-88.04</v>
      </c>
      <c r="K28810">
        <v>25422</v>
      </c>
      <c r="L28810"/>
      <c r="M28810"/>
    </row>
    <row r="28811" spans="1:13">
      <c r="A28811" s="61" t="s">
        <v>40</v>
      </c>
      <c r="B28811" s="61">
        <v>53225</v>
      </c>
      <c r="C28811" s="63" t="s">
        <v>968</v>
      </c>
      <c r="D28811" s="61">
        <v>0</v>
      </c>
      <c r="E28811" s="61" t="s">
        <v>6702</v>
      </c>
      <c r="F28811" s="61" t="s">
        <v>145</v>
      </c>
      <c r="G28811" s="61" t="s">
        <v>10878</v>
      </c>
      <c r="H28811" s="61" t="s">
        <v>7409</v>
      </c>
      <c r="I28811" s="61">
        <v>43.12</v>
      </c>
      <c r="J28811" s="61">
        <v>-88.04</v>
      </c>
      <c r="K28811">
        <v>25138</v>
      </c>
      <c r="L28811"/>
      <c r="M28811"/>
    </row>
    <row r="28812" spans="1:13">
      <c r="A28812" s="61" t="s">
        <v>40</v>
      </c>
      <c r="B28812" s="61">
        <v>53224</v>
      </c>
      <c r="C28812" s="63" t="s">
        <v>968</v>
      </c>
      <c r="D28812" s="61">
        <v>0</v>
      </c>
      <c r="E28812" s="61" t="s">
        <v>6702</v>
      </c>
      <c r="F28812" s="61" t="s">
        <v>145</v>
      </c>
      <c r="G28812" s="61" t="s">
        <v>10878</v>
      </c>
      <c r="H28812" s="61" t="s">
        <v>7409</v>
      </c>
      <c r="I28812" s="61">
        <v>43.16</v>
      </c>
      <c r="J28812" s="61">
        <v>-88.04</v>
      </c>
      <c r="K28812">
        <v>20786</v>
      </c>
      <c r="L28812"/>
      <c r="M28812"/>
    </row>
    <row r="28813" spans="1:13">
      <c r="A28813" s="61" t="s">
        <v>40</v>
      </c>
      <c r="B28813" s="61">
        <v>53214</v>
      </c>
      <c r="C28813" s="63" t="s">
        <v>968</v>
      </c>
      <c r="D28813" s="61">
        <v>0</v>
      </c>
      <c r="E28813" s="61" t="s">
        <v>6702</v>
      </c>
      <c r="F28813" s="61" t="s">
        <v>145</v>
      </c>
      <c r="G28813" s="61" t="s">
        <v>10878</v>
      </c>
      <c r="H28813" s="61" t="s">
        <v>7409</v>
      </c>
      <c r="I28813" s="61">
        <v>43.02</v>
      </c>
      <c r="J28813" s="61">
        <v>-88.01</v>
      </c>
      <c r="K28813">
        <v>34297</v>
      </c>
      <c r="L28813"/>
      <c r="M28813"/>
    </row>
    <row r="28814" spans="1:13">
      <c r="A28814" s="61" t="s">
        <v>40</v>
      </c>
      <c r="B28814" s="61">
        <v>53213</v>
      </c>
      <c r="C28814" s="63" t="s">
        <v>968</v>
      </c>
      <c r="D28814" s="61">
        <v>0</v>
      </c>
      <c r="E28814" s="61" t="s">
        <v>6702</v>
      </c>
      <c r="F28814" s="61" t="s">
        <v>145</v>
      </c>
      <c r="G28814" s="61" t="s">
        <v>10878</v>
      </c>
      <c r="H28814" s="61" t="s">
        <v>7409</v>
      </c>
      <c r="I28814" s="61">
        <v>43.05</v>
      </c>
      <c r="J28814" s="61">
        <v>-88</v>
      </c>
      <c r="K28814">
        <v>26469</v>
      </c>
      <c r="L28814"/>
      <c r="M28814"/>
    </row>
    <row r="28815" spans="1:13">
      <c r="A28815" s="61" t="s">
        <v>40</v>
      </c>
      <c r="B28815" s="61">
        <v>53220</v>
      </c>
      <c r="C28815" s="63" t="s">
        <v>968</v>
      </c>
      <c r="D28815" s="61">
        <v>0</v>
      </c>
      <c r="E28815" s="61" t="s">
        <v>6702</v>
      </c>
      <c r="F28815" s="61" t="s">
        <v>145</v>
      </c>
      <c r="G28815" s="61" t="s">
        <v>10878</v>
      </c>
      <c r="H28815" s="61" t="s">
        <v>7409</v>
      </c>
      <c r="I28815" s="61">
        <v>42.97</v>
      </c>
      <c r="J28815" s="61">
        <v>-87.99</v>
      </c>
      <c r="K28815">
        <v>26869</v>
      </c>
      <c r="L28815"/>
      <c r="M28815"/>
    </row>
    <row r="28816" spans="1:13">
      <c r="A28816" s="61" t="s">
        <v>40</v>
      </c>
      <c r="B28816" s="61">
        <v>53219</v>
      </c>
      <c r="C28816" s="63" t="s">
        <v>968</v>
      </c>
      <c r="D28816" s="61">
        <v>0</v>
      </c>
      <c r="E28816" s="61" t="s">
        <v>6702</v>
      </c>
      <c r="F28816" s="61" t="s">
        <v>145</v>
      </c>
      <c r="G28816" s="61" t="s">
        <v>10878</v>
      </c>
      <c r="H28816" s="61" t="s">
        <v>7409</v>
      </c>
      <c r="I28816" s="61">
        <v>43</v>
      </c>
      <c r="J28816" s="61">
        <v>-87.99</v>
      </c>
      <c r="K28816">
        <v>34925</v>
      </c>
      <c r="L28816"/>
      <c r="M28816"/>
    </row>
    <row r="28817" spans="1:13">
      <c r="A28817" s="61" t="s">
        <v>40</v>
      </c>
      <c r="B28817" s="61">
        <v>53218</v>
      </c>
      <c r="C28817" s="63" t="s">
        <v>968</v>
      </c>
      <c r="D28817" s="61">
        <v>0</v>
      </c>
      <c r="E28817" s="61" t="s">
        <v>6702</v>
      </c>
      <c r="F28817" s="61" t="s">
        <v>145</v>
      </c>
      <c r="G28817" s="61" t="s">
        <v>10878</v>
      </c>
      <c r="H28817" s="61" t="s">
        <v>7409</v>
      </c>
      <c r="I28817" s="61">
        <v>43.11</v>
      </c>
      <c r="J28817" s="61">
        <v>-87.99</v>
      </c>
      <c r="K28817">
        <v>38488</v>
      </c>
      <c r="L28817"/>
      <c r="M28817"/>
    </row>
    <row r="28818" spans="1:13">
      <c r="A28818" s="61" t="s">
        <v>40</v>
      </c>
      <c r="B28818" s="61">
        <v>53223</v>
      </c>
      <c r="C28818" s="63" t="s">
        <v>968</v>
      </c>
      <c r="D28818" s="61">
        <v>0</v>
      </c>
      <c r="E28818" s="61" t="s">
        <v>6702</v>
      </c>
      <c r="F28818" s="61" t="s">
        <v>145</v>
      </c>
      <c r="G28818" s="61" t="s">
        <v>10878</v>
      </c>
      <c r="H28818" s="61" t="s">
        <v>7409</v>
      </c>
      <c r="I28818" s="61">
        <v>43.16</v>
      </c>
      <c r="J28818" s="61">
        <v>-87.99</v>
      </c>
      <c r="K28818">
        <v>28884</v>
      </c>
      <c r="L28818"/>
      <c r="M28818"/>
    </row>
    <row r="28819" spans="1:13">
      <c r="A28819" s="61" t="s">
        <v>40</v>
      </c>
      <c r="B28819" s="61">
        <v>53216</v>
      </c>
      <c r="C28819" s="63" t="s">
        <v>968</v>
      </c>
      <c r="D28819" s="61">
        <v>0</v>
      </c>
      <c r="E28819" s="61" t="s">
        <v>6702</v>
      </c>
      <c r="F28819" s="61" t="s">
        <v>145</v>
      </c>
      <c r="G28819" s="61" t="s">
        <v>10878</v>
      </c>
      <c r="H28819" s="61" t="s">
        <v>7409</v>
      </c>
      <c r="I28819" s="61">
        <v>43.09</v>
      </c>
      <c r="J28819" s="61">
        <v>-87.98</v>
      </c>
      <c r="K28819">
        <v>30109</v>
      </c>
      <c r="L28819"/>
      <c r="M28819"/>
    </row>
    <row r="28820" spans="1:13">
      <c r="A28820" s="61" t="s">
        <v>40</v>
      </c>
      <c r="B28820" s="61">
        <v>53210</v>
      </c>
      <c r="C28820" s="63" t="s">
        <v>968</v>
      </c>
      <c r="D28820" s="61">
        <v>0</v>
      </c>
      <c r="E28820" s="61" t="s">
        <v>6702</v>
      </c>
      <c r="F28820" s="61" t="s">
        <v>145</v>
      </c>
      <c r="G28820" s="61" t="s">
        <v>10878</v>
      </c>
      <c r="H28820" s="61" t="s">
        <v>7409</v>
      </c>
      <c r="I28820" s="61">
        <v>43.07</v>
      </c>
      <c r="J28820" s="61">
        <v>-87.97</v>
      </c>
      <c r="K28820">
        <v>25588</v>
      </c>
      <c r="L28820"/>
      <c r="M28820"/>
    </row>
    <row r="28821" spans="1:13">
      <c r="A28821" s="61" t="s">
        <v>40</v>
      </c>
      <c r="B28821" s="61">
        <v>53208</v>
      </c>
      <c r="C28821" s="63" t="s">
        <v>968</v>
      </c>
      <c r="D28821" s="61">
        <v>0</v>
      </c>
      <c r="E28821" s="61" t="s">
        <v>6702</v>
      </c>
      <c r="F28821" s="61" t="s">
        <v>145</v>
      </c>
      <c r="G28821" s="61" t="s">
        <v>10878</v>
      </c>
      <c r="H28821" s="61" t="s">
        <v>7409</v>
      </c>
      <c r="I28821" s="61">
        <v>43.06</v>
      </c>
      <c r="J28821" s="61">
        <v>-87.96</v>
      </c>
      <c r="K28821">
        <v>29644</v>
      </c>
      <c r="L28821"/>
      <c r="M28821"/>
    </row>
    <row r="28822" spans="1:13">
      <c r="A28822" s="61" t="s">
        <v>40</v>
      </c>
      <c r="B28822" s="61">
        <v>53209</v>
      </c>
      <c r="C28822" s="63" t="s">
        <v>968</v>
      </c>
      <c r="D28822" s="61">
        <v>0</v>
      </c>
      <c r="E28822" s="61" t="s">
        <v>6702</v>
      </c>
      <c r="F28822" s="61" t="s">
        <v>145</v>
      </c>
      <c r="G28822" s="61" t="s">
        <v>10878</v>
      </c>
      <c r="H28822" s="61" t="s">
        <v>7409</v>
      </c>
      <c r="I28822" s="61">
        <v>43.13</v>
      </c>
      <c r="J28822" s="61">
        <v>-87.95</v>
      </c>
      <c r="K28822">
        <v>44586</v>
      </c>
      <c r="L28822"/>
      <c r="M28822"/>
    </row>
    <row r="28823" spans="1:13">
      <c r="A28823" s="61" t="s">
        <v>40</v>
      </c>
      <c r="B28823" s="61">
        <v>53221</v>
      </c>
      <c r="C28823" s="63" t="s">
        <v>968</v>
      </c>
      <c r="D28823" s="61">
        <v>0</v>
      </c>
      <c r="E28823" s="61" t="s">
        <v>6702</v>
      </c>
      <c r="F28823" s="61" t="s">
        <v>145</v>
      </c>
      <c r="G28823" s="61" t="s">
        <v>10878</v>
      </c>
      <c r="H28823" s="61" t="s">
        <v>7409</v>
      </c>
      <c r="I28823" s="61">
        <v>42.95</v>
      </c>
      <c r="J28823" s="61">
        <v>-87.94</v>
      </c>
      <c r="K28823">
        <v>39560</v>
      </c>
      <c r="L28823"/>
      <c r="M28823"/>
    </row>
    <row r="28824" spans="1:13">
      <c r="A28824" s="61" t="s">
        <v>40</v>
      </c>
      <c r="B28824" s="61">
        <v>53215</v>
      </c>
      <c r="C28824" s="63" t="s">
        <v>968</v>
      </c>
      <c r="D28824" s="61">
        <v>0</v>
      </c>
      <c r="E28824" s="61" t="s">
        <v>6702</v>
      </c>
      <c r="F28824" s="61" t="s">
        <v>145</v>
      </c>
      <c r="G28824" s="61" t="s">
        <v>10878</v>
      </c>
      <c r="H28824" s="61" t="s">
        <v>7409</v>
      </c>
      <c r="I28824" s="61">
        <v>43</v>
      </c>
      <c r="J28824" s="61">
        <v>-87.94</v>
      </c>
      <c r="K28824">
        <v>59359</v>
      </c>
      <c r="L28824"/>
      <c r="M28824"/>
    </row>
    <row r="28825" spans="1:13">
      <c r="A28825" s="61" t="s">
        <v>40</v>
      </c>
      <c r="B28825" s="61">
        <v>53204</v>
      </c>
      <c r="C28825" s="63" t="s">
        <v>968</v>
      </c>
      <c r="D28825" s="61">
        <v>0</v>
      </c>
      <c r="E28825" s="61" t="s">
        <v>6702</v>
      </c>
      <c r="F28825" s="61" t="s">
        <v>145</v>
      </c>
      <c r="G28825" s="61" t="s">
        <v>10878</v>
      </c>
      <c r="H28825" s="61" t="s">
        <v>7409</v>
      </c>
      <c r="I28825" s="61">
        <v>43.02</v>
      </c>
      <c r="J28825" s="61">
        <v>-87.93</v>
      </c>
      <c r="K28825">
        <v>39728</v>
      </c>
      <c r="L28825"/>
      <c r="M28825"/>
    </row>
    <row r="28826" spans="1:13">
      <c r="A28826" s="61" t="s">
        <v>40</v>
      </c>
      <c r="B28826" s="61">
        <v>53233</v>
      </c>
      <c r="C28826" s="63" t="s">
        <v>968</v>
      </c>
      <c r="D28826" s="61">
        <v>0</v>
      </c>
      <c r="E28826" s="61" t="s">
        <v>6702</v>
      </c>
      <c r="F28826" s="61" t="s">
        <v>145</v>
      </c>
      <c r="G28826" s="61" t="s">
        <v>10878</v>
      </c>
      <c r="H28826" s="61" t="s">
        <v>7409</v>
      </c>
      <c r="I28826" s="61">
        <v>43.04</v>
      </c>
      <c r="J28826" s="61">
        <v>-87.93</v>
      </c>
      <c r="K28826">
        <v>15531</v>
      </c>
      <c r="L28826"/>
      <c r="M28826"/>
    </row>
    <row r="28827" spans="1:13">
      <c r="A28827" s="61" t="s">
        <v>40</v>
      </c>
      <c r="B28827" s="61">
        <v>53205</v>
      </c>
      <c r="C28827" s="63" t="s">
        <v>968</v>
      </c>
      <c r="D28827" s="61">
        <v>0</v>
      </c>
      <c r="E28827" s="61" t="s">
        <v>6702</v>
      </c>
      <c r="F28827" s="61" t="s">
        <v>145</v>
      </c>
      <c r="G28827" s="61" t="s">
        <v>10878</v>
      </c>
      <c r="H28827" s="61" t="s">
        <v>7409</v>
      </c>
      <c r="I28827" s="61">
        <v>43.05</v>
      </c>
      <c r="J28827" s="61">
        <v>-87.93</v>
      </c>
      <c r="K28827">
        <v>9397</v>
      </c>
      <c r="L28827"/>
      <c r="M28827"/>
    </row>
    <row r="28828" spans="1:13">
      <c r="A28828" s="61" t="s">
        <v>40</v>
      </c>
      <c r="B28828" s="61">
        <v>53206</v>
      </c>
      <c r="C28828" s="63" t="s">
        <v>968</v>
      </c>
      <c r="D28828" s="61">
        <v>0</v>
      </c>
      <c r="E28828" s="61" t="s">
        <v>6702</v>
      </c>
      <c r="F28828" s="61" t="s">
        <v>145</v>
      </c>
      <c r="G28828" s="61" t="s">
        <v>10878</v>
      </c>
      <c r="H28828" s="61" t="s">
        <v>7409</v>
      </c>
      <c r="I28828" s="61">
        <v>43.08</v>
      </c>
      <c r="J28828" s="61">
        <v>-87.93</v>
      </c>
      <c r="K28828">
        <v>22816</v>
      </c>
      <c r="L28828"/>
      <c r="M28828"/>
    </row>
    <row r="28829" spans="1:13">
      <c r="A28829" s="61" t="s">
        <v>40</v>
      </c>
      <c r="B28829" s="61">
        <v>53203</v>
      </c>
      <c r="C28829" s="63" t="s">
        <v>968</v>
      </c>
      <c r="D28829" s="61">
        <v>0</v>
      </c>
      <c r="E28829" s="61" t="s">
        <v>6702</v>
      </c>
      <c r="F28829" s="61" t="s">
        <v>145</v>
      </c>
      <c r="G28829" s="61" t="s">
        <v>10878</v>
      </c>
      <c r="H28829" s="61" t="s">
        <v>7409</v>
      </c>
      <c r="I28829" s="61">
        <v>43.04</v>
      </c>
      <c r="J28829" s="61">
        <v>-87.92</v>
      </c>
      <c r="K28829">
        <v>2180</v>
      </c>
      <c r="L28829"/>
      <c r="M28829"/>
    </row>
    <row r="28830" spans="1:13">
      <c r="A28830" s="61" t="s">
        <v>40</v>
      </c>
      <c r="B28830" s="61">
        <v>53212</v>
      </c>
      <c r="C28830" s="63" t="s">
        <v>968</v>
      </c>
      <c r="D28830" s="61">
        <v>0</v>
      </c>
      <c r="E28830" s="61" t="s">
        <v>6702</v>
      </c>
      <c r="F28830" s="61" t="s">
        <v>145</v>
      </c>
      <c r="G28830" s="61" t="s">
        <v>10878</v>
      </c>
      <c r="H28830" s="61" t="s">
        <v>7409</v>
      </c>
      <c r="I28830" s="61">
        <v>43.07</v>
      </c>
      <c r="J28830" s="61">
        <v>-87.91</v>
      </c>
      <c r="K28830">
        <v>28702</v>
      </c>
      <c r="L28830"/>
      <c r="M28830"/>
    </row>
    <row r="28831" spans="1:13">
      <c r="A28831" s="61" t="s">
        <v>40</v>
      </c>
      <c r="B28831" s="61">
        <v>53217</v>
      </c>
      <c r="C28831" s="63" t="s">
        <v>968</v>
      </c>
      <c r="D28831" s="61">
        <v>0</v>
      </c>
      <c r="E28831" s="61" t="s">
        <v>6702</v>
      </c>
      <c r="F28831" s="61" t="s">
        <v>145</v>
      </c>
      <c r="G28831" s="61" t="s">
        <v>10878</v>
      </c>
      <c r="H28831" s="61" t="s">
        <v>7409</v>
      </c>
      <c r="I28831" s="61">
        <v>43.16</v>
      </c>
      <c r="J28831" s="61">
        <v>-87.91</v>
      </c>
      <c r="K28831">
        <v>30559</v>
      </c>
      <c r="L28831"/>
      <c r="M28831"/>
    </row>
    <row r="28832" spans="1:13">
      <c r="A28832" s="61" t="s">
        <v>40</v>
      </c>
      <c r="B28832" s="61">
        <v>53207</v>
      </c>
      <c r="C28832" s="63" t="s">
        <v>968</v>
      </c>
      <c r="D28832" s="61">
        <v>0</v>
      </c>
      <c r="E28832" s="61" t="s">
        <v>6702</v>
      </c>
      <c r="F28832" s="61" t="s">
        <v>145</v>
      </c>
      <c r="G28832" s="61" t="s">
        <v>10878</v>
      </c>
      <c r="H28832" s="61" t="s">
        <v>7409</v>
      </c>
      <c r="I28832" s="61">
        <v>42.98</v>
      </c>
      <c r="J28832" s="61">
        <v>-87.9</v>
      </c>
      <c r="K28832">
        <v>34292</v>
      </c>
      <c r="L28832"/>
      <c r="M28832"/>
    </row>
    <row r="28833" spans="1:13">
      <c r="A28833" s="61" t="s">
        <v>40</v>
      </c>
      <c r="B28833" s="61">
        <v>53202</v>
      </c>
      <c r="C28833" s="63" t="s">
        <v>968</v>
      </c>
      <c r="D28833" s="61">
        <v>0</v>
      </c>
      <c r="E28833" s="61" t="s">
        <v>6702</v>
      </c>
      <c r="F28833" s="61" t="s">
        <v>145</v>
      </c>
      <c r="G28833" s="61" t="s">
        <v>10878</v>
      </c>
      <c r="H28833" s="61" t="s">
        <v>7409</v>
      </c>
      <c r="I28833" s="61">
        <v>43.05</v>
      </c>
      <c r="J28833" s="61">
        <v>-87.89</v>
      </c>
      <c r="K28833">
        <v>27897</v>
      </c>
      <c r="L28833"/>
      <c r="M28833"/>
    </row>
    <row r="28834" spans="1:13">
      <c r="A28834" s="61" t="s">
        <v>40</v>
      </c>
      <c r="B28834" s="61">
        <v>53211</v>
      </c>
      <c r="C28834" s="63" t="s">
        <v>968</v>
      </c>
      <c r="D28834" s="61">
        <v>0</v>
      </c>
      <c r="E28834" s="61" t="s">
        <v>6702</v>
      </c>
      <c r="F28834" s="61" t="s">
        <v>145</v>
      </c>
      <c r="G28834" s="61" t="s">
        <v>10878</v>
      </c>
      <c r="H28834" s="61" t="s">
        <v>7409</v>
      </c>
      <c r="I28834" s="61">
        <v>43.08</v>
      </c>
      <c r="J28834" s="61">
        <v>-87.88</v>
      </c>
      <c r="K28834">
        <v>36327</v>
      </c>
      <c r="L28834"/>
      <c r="M28834"/>
    </row>
    <row r="28835" spans="1:13">
      <c r="A28835" s="61" t="s">
        <v>40</v>
      </c>
      <c r="B28835" s="61">
        <v>54644</v>
      </c>
      <c r="C28835" s="63" t="s">
        <v>968</v>
      </c>
      <c r="D28835" s="61">
        <v>0</v>
      </c>
      <c r="E28835" s="61" t="s">
        <v>11129</v>
      </c>
      <c r="F28835" s="61" t="s">
        <v>145</v>
      </c>
      <c r="G28835" s="61" t="s">
        <v>11109</v>
      </c>
      <c r="H28835" s="61" t="s">
        <v>7409</v>
      </c>
      <c r="I28835" s="61">
        <v>44.01</v>
      </c>
      <c r="J28835" s="61">
        <v>-91.09</v>
      </c>
      <c r="K28835">
        <v>1471</v>
      </c>
      <c r="L28835"/>
      <c r="M28835"/>
    </row>
    <row r="28836" spans="1:13">
      <c r="A28836" s="61" t="s">
        <v>40</v>
      </c>
      <c r="B28836" s="61">
        <v>53565</v>
      </c>
      <c r="C28836" s="63" t="s">
        <v>968</v>
      </c>
      <c r="D28836" s="61">
        <v>0</v>
      </c>
      <c r="E28836" s="61" t="s">
        <v>4264</v>
      </c>
      <c r="F28836" s="61" t="s">
        <v>145</v>
      </c>
      <c r="G28836" s="61" t="s">
        <v>10739</v>
      </c>
      <c r="H28836" s="61" t="s">
        <v>7409</v>
      </c>
      <c r="I28836" s="61">
        <v>42.86</v>
      </c>
      <c r="J28836" s="61">
        <v>-90.18</v>
      </c>
      <c r="K28836">
        <v>4899</v>
      </c>
      <c r="L28836"/>
      <c r="M28836"/>
    </row>
    <row r="28837" spans="1:13">
      <c r="A28837" s="61" t="s">
        <v>40</v>
      </c>
      <c r="B28837" s="61">
        <v>54548</v>
      </c>
      <c r="C28837" s="63" t="s">
        <v>968</v>
      </c>
      <c r="D28837" s="61">
        <v>0</v>
      </c>
      <c r="E28837" s="61" t="s">
        <v>11099</v>
      </c>
      <c r="F28837" s="61" t="s">
        <v>145</v>
      </c>
      <c r="G28837" s="61" t="s">
        <v>3426</v>
      </c>
      <c r="H28837" s="61" t="s">
        <v>7409</v>
      </c>
      <c r="I28837" s="61">
        <v>45.86</v>
      </c>
      <c r="J28837" s="61">
        <v>-89.69</v>
      </c>
      <c r="K28837">
        <v>5406</v>
      </c>
      <c r="L28837"/>
      <c r="M28837"/>
    </row>
    <row r="28838" spans="1:13">
      <c r="A28838" s="61" t="s">
        <v>40</v>
      </c>
      <c r="B28838" s="61">
        <v>54859</v>
      </c>
      <c r="C28838" s="63" t="s">
        <v>968</v>
      </c>
      <c r="D28838" s="61">
        <v>0</v>
      </c>
      <c r="E28838" s="61" t="s">
        <v>11196</v>
      </c>
      <c r="F28838" s="61" t="s">
        <v>145</v>
      </c>
      <c r="G28838" s="61" t="s">
        <v>11173</v>
      </c>
      <c r="H28838" s="61" t="s">
        <v>7409</v>
      </c>
      <c r="I28838" s="61">
        <v>46.09</v>
      </c>
      <c r="J28838" s="61">
        <v>-91.82</v>
      </c>
      <c r="K28838">
        <v>1938</v>
      </c>
      <c r="L28838"/>
      <c r="M28838"/>
    </row>
    <row r="28839" spans="1:13">
      <c r="A28839" s="61" t="s">
        <v>40</v>
      </c>
      <c r="B28839" s="61">
        <v>54228</v>
      </c>
      <c r="C28839" s="63" t="s">
        <v>968</v>
      </c>
      <c r="D28839" s="61">
        <v>0</v>
      </c>
      <c r="E28839" s="61" t="s">
        <v>11026</v>
      </c>
      <c r="F28839" s="61" t="s">
        <v>145</v>
      </c>
      <c r="G28839" s="61" t="s">
        <v>10842</v>
      </c>
      <c r="H28839" s="61" t="s">
        <v>7409</v>
      </c>
      <c r="I28839" s="61">
        <v>44.23</v>
      </c>
      <c r="J28839" s="61">
        <v>-87.64</v>
      </c>
      <c r="K28839">
        <v>2739</v>
      </c>
      <c r="L28839"/>
      <c r="M28839"/>
    </row>
    <row r="28840" spans="1:13">
      <c r="A28840" s="61" t="s">
        <v>40</v>
      </c>
      <c r="B28840" s="61">
        <v>54755</v>
      </c>
      <c r="C28840" s="63" t="s">
        <v>968</v>
      </c>
      <c r="D28840" s="61">
        <v>0</v>
      </c>
      <c r="E28840" s="61" t="s">
        <v>11164</v>
      </c>
      <c r="F28840" s="61" t="s">
        <v>145</v>
      </c>
      <c r="G28840" s="61" t="s">
        <v>11111</v>
      </c>
      <c r="H28840" s="61" t="s">
        <v>7409</v>
      </c>
      <c r="I28840" s="61">
        <v>44.56</v>
      </c>
      <c r="J28840" s="61">
        <v>-91.66</v>
      </c>
      <c r="K28840">
        <v>7342</v>
      </c>
      <c r="L28840"/>
      <c r="M28840"/>
    </row>
    <row r="28841" spans="1:13">
      <c r="A28841" s="61" t="s">
        <v>40</v>
      </c>
      <c r="B28841" s="61">
        <v>53566</v>
      </c>
      <c r="C28841" s="63" t="s">
        <v>968</v>
      </c>
      <c r="D28841" s="61">
        <v>0</v>
      </c>
      <c r="E28841" s="61" t="s">
        <v>512</v>
      </c>
      <c r="F28841" s="61" t="s">
        <v>145</v>
      </c>
      <c r="G28841" s="61" t="s">
        <v>9110</v>
      </c>
      <c r="H28841" s="61" t="s">
        <v>7409</v>
      </c>
      <c r="I28841" s="61">
        <v>42.59</v>
      </c>
      <c r="J28841" s="61">
        <v>-89.64</v>
      </c>
      <c r="K28841">
        <v>14970</v>
      </c>
      <c r="L28841"/>
      <c r="M28841"/>
    </row>
    <row r="28842" spans="1:13">
      <c r="A28842" s="61" t="s">
        <v>40</v>
      </c>
      <c r="B28842" s="61">
        <v>53949</v>
      </c>
      <c r="C28842" s="63" t="s">
        <v>968</v>
      </c>
      <c r="D28842" s="61">
        <v>0</v>
      </c>
      <c r="E28842" s="61" t="s">
        <v>10955</v>
      </c>
      <c r="F28842" s="61" t="s">
        <v>145</v>
      </c>
      <c r="G28842" s="61" t="s">
        <v>10321</v>
      </c>
      <c r="H28842" s="61" t="s">
        <v>7409</v>
      </c>
      <c r="I28842" s="61">
        <v>43.79</v>
      </c>
      <c r="J28842" s="61">
        <v>-89.33</v>
      </c>
      <c r="K28842">
        <v>6084</v>
      </c>
      <c r="L28842"/>
      <c r="M28842"/>
    </row>
    <row r="28843" spans="1:13">
      <c r="A28843" s="61" t="s">
        <v>40</v>
      </c>
      <c r="B28843" s="61">
        <v>53569</v>
      </c>
      <c r="C28843" s="63" t="s">
        <v>968</v>
      </c>
      <c r="D28843" s="61">
        <v>0</v>
      </c>
      <c r="E28843" s="61" t="s">
        <v>10916</v>
      </c>
      <c r="F28843" s="61" t="s">
        <v>145</v>
      </c>
      <c r="G28843" s="61" t="s">
        <v>6526</v>
      </c>
      <c r="H28843" s="61" t="s">
        <v>7409</v>
      </c>
      <c r="I28843" s="61">
        <v>42.97</v>
      </c>
      <c r="J28843" s="61">
        <v>-90.43</v>
      </c>
      <c r="K28843">
        <v>1147</v>
      </c>
      <c r="L28843"/>
      <c r="M28843"/>
    </row>
    <row r="28844" spans="1:13">
      <c r="A28844" s="61" t="s">
        <v>40</v>
      </c>
      <c r="B28844" s="61">
        <v>53570</v>
      </c>
      <c r="C28844" s="63" t="s">
        <v>968</v>
      </c>
      <c r="D28844" s="61">
        <v>0</v>
      </c>
      <c r="E28844" s="61" t="s">
        <v>675</v>
      </c>
      <c r="F28844" s="61" t="s">
        <v>145</v>
      </c>
      <c r="G28844" s="61" t="s">
        <v>9110</v>
      </c>
      <c r="H28844" s="61" t="s">
        <v>7409</v>
      </c>
      <c r="I28844" s="61">
        <v>42.74</v>
      </c>
      <c r="J28844" s="61">
        <v>-89.58</v>
      </c>
      <c r="K28844">
        <v>2643</v>
      </c>
      <c r="L28844"/>
      <c r="M28844"/>
    </row>
    <row r="28845" spans="1:13">
      <c r="A28845" s="61" t="s">
        <v>40</v>
      </c>
      <c r="B28845" s="61">
        <v>54550</v>
      </c>
      <c r="C28845" s="63" t="s">
        <v>968</v>
      </c>
      <c r="D28845" s="61">
        <v>0</v>
      </c>
      <c r="E28845" s="61" t="s">
        <v>11100</v>
      </c>
      <c r="F28845" s="61" t="s">
        <v>145</v>
      </c>
      <c r="G28845" s="61" t="s">
        <v>10365</v>
      </c>
      <c r="H28845" s="61" t="s">
        <v>7409</v>
      </c>
      <c r="I28845" s="61">
        <v>46.43</v>
      </c>
      <c r="J28845" s="61">
        <v>-90.23</v>
      </c>
      <c r="K28845">
        <v>674</v>
      </c>
      <c r="L28845"/>
      <c r="M28845"/>
    </row>
    <row r="28846" spans="1:13">
      <c r="A28846" s="61" t="s">
        <v>40</v>
      </c>
      <c r="B28846" s="61">
        <v>54455</v>
      </c>
      <c r="C28846" s="63" t="s">
        <v>968</v>
      </c>
      <c r="D28846" s="61">
        <v>0</v>
      </c>
      <c r="E28846" s="61" t="s">
        <v>11056</v>
      </c>
      <c r="F28846" s="61" t="s">
        <v>145</v>
      </c>
      <c r="G28846" s="61" t="s">
        <v>11034</v>
      </c>
      <c r="H28846" s="61" t="s">
        <v>7409</v>
      </c>
      <c r="I28846" s="61">
        <v>44.78</v>
      </c>
      <c r="J28846" s="61">
        <v>-89.68</v>
      </c>
      <c r="K28846">
        <v>18897</v>
      </c>
      <c r="L28846"/>
      <c r="M28846"/>
    </row>
    <row r="28847" spans="1:13">
      <c r="A28847" s="61" t="s">
        <v>40</v>
      </c>
      <c r="B28847" s="61">
        <v>53057</v>
      </c>
      <c r="C28847" s="63" t="s">
        <v>968</v>
      </c>
      <c r="D28847" s="61">
        <v>0</v>
      </c>
      <c r="E28847" s="61" t="s">
        <v>10859</v>
      </c>
      <c r="F28847" s="61" t="s">
        <v>145</v>
      </c>
      <c r="G28847" s="61" t="s">
        <v>11218</v>
      </c>
      <c r="H28847" s="61" t="s">
        <v>7409</v>
      </c>
      <c r="I28847" s="61">
        <v>43.82</v>
      </c>
      <c r="J28847" s="61">
        <v>-88.24</v>
      </c>
      <c r="K28847">
        <v>1552</v>
      </c>
      <c r="L28847"/>
      <c r="M28847"/>
    </row>
    <row r="28848" spans="1:13">
      <c r="A28848" s="61" t="s">
        <v>40</v>
      </c>
      <c r="B28848" s="61">
        <v>53816</v>
      </c>
      <c r="C28848" s="63" t="s">
        <v>968</v>
      </c>
      <c r="D28848" s="61">
        <v>0</v>
      </c>
      <c r="E28848" s="61" t="s">
        <v>6339</v>
      </c>
      <c r="F28848" s="61" t="s">
        <v>145</v>
      </c>
      <c r="G28848" s="61" t="s">
        <v>6526</v>
      </c>
      <c r="H28848" s="61" t="s">
        <v>7409</v>
      </c>
      <c r="I28848" s="61">
        <v>42.96</v>
      </c>
      <c r="J28848" s="61">
        <v>-90.85</v>
      </c>
      <c r="K28848">
        <v>815</v>
      </c>
      <c r="L28848"/>
      <c r="M28848"/>
    </row>
    <row r="28849" spans="1:13">
      <c r="A28849" s="61" t="s">
        <v>40</v>
      </c>
      <c r="B28849" s="61">
        <v>53572</v>
      </c>
      <c r="C28849" s="63" t="s">
        <v>968</v>
      </c>
      <c r="D28849" s="61">
        <v>0</v>
      </c>
      <c r="E28849" s="61" t="s">
        <v>10917</v>
      </c>
      <c r="F28849" s="61" t="s">
        <v>145</v>
      </c>
      <c r="G28849" s="61" t="s">
        <v>10907</v>
      </c>
      <c r="H28849" s="61" t="s">
        <v>7409</v>
      </c>
      <c r="I28849" s="61">
        <v>43</v>
      </c>
      <c r="J28849" s="61">
        <v>-89.73</v>
      </c>
      <c r="K28849">
        <v>10549</v>
      </c>
      <c r="L28849"/>
      <c r="M28849"/>
    </row>
    <row r="28850" spans="1:13">
      <c r="A28850" s="61" t="s">
        <v>40</v>
      </c>
      <c r="B28850" s="61">
        <v>54149</v>
      </c>
      <c r="C28850" s="63" t="s">
        <v>968</v>
      </c>
      <c r="D28850" s="61">
        <v>0</v>
      </c>
      <c r="E28850" s="61" t="s">
        <v>10999</v>
      </c>
      <c r="F28850" s="61" t="s">
        <v>145</v>
      </c>
      <c r="G28850" s="61" t="s">
        <v>10975</v>
      </c>
      <c r="H28850" s="61" t="s">
        <v>7409</v>
      </c>
      <c r="I28850" s="61">
        <v>45.18</v>
      </c>
      <c r="J28850" s="61">
        <v>-88.48</v>
      </c>
      <c r="K28850">
        <v>1201</v>
      </c>
      <c r="L28850"/>
      <c r="M28850"/>
    </row>
    <row r="28851" spans="1:13">
      <c r="A28851" s="61" t="s">
        <v>40</v>
      </c>
      <c r="B28851" s="61">
        <v>53149</v>
      </c>
      <c r="C28851" s="63" t="s">
        <v>968</v>
      </c>
      <c r="D28851" s="61">
        <v>0</v>
      </c>
      <c r="E28851" s="61" t="s">
        <v>10892</v>
      </c>
      <c r="F28851" s="61" t="s">
        <v>145</v>
      </c>
      <c r="G28851" s="61" t="s">
        <v>10837</v>
      </c>
      <c r="H28851" s="61" t="s">
        <v>7409</v>
      </c>
      <c r="I28851" s="61">
        <v>42.86</v>
      </c>
      <c r="J28851" s="61">
        <v>-88.33</v>
      </c>
      <c r="K28851">
        <v>19644</v>
      </c>
      <c r="L28851"/>
      <c r="M28851"/>
    </row>
    <row r="28852" spans="1:13">
      <c r="A28852" s="61" t="s">
        <v>40</v>
      </c>
      <c r="B28852" s="61">
        <v>53573</v>
      </c>
      <c r="C28852" s="63" t="s">
        <v>968</v>
      </c>
      <c r="D28852" s="61">
        <v>0</v>
      </c>
      <c r="E28852" s="61" t="s">
        <v>10918</v>
      </c>
      <c r="F28852" s="61" t="s">
        <v>145</v>
      </c>
      <c r="G28852" s="61" t="s">
        <v>6526</v>
      </c>
      <c r="H28852" s="61" t="s">
        <v>7409</v>
      </c>
      <c r="I28852" s="61">
        <v>43.18</v>
      </c>
      <c r="J28852" s="61">
        <v>-90.43</v>
      </c>
      <c r="K28852">
        <v>3018</v>
      </c>
      <c r="L28852"/>
      <c r="M28852"/>
    </row>
    <row r="28853" spans="1:13">
      <c r="A28853" s="61" t="s">
        <v>40</v>
      </c>
      <c r="B28853" s="61">
        <v>53150</v>
      </c>
      <c r="C28853" s="63" t="s">
        <v>968</v>
      </c>
      <c r="D28853" s="61">
        <v>0</v>
      </c>
      <c r="E28853" s="61" t="s">
        <v>10893</v>
      </c>
      <c r="F28853" s="61" t="s">
        <v>145</v>
      </c>
      <c r="G28853" s="61" t="s">
        <v>10837</v>
      </c>
      <c r="H28853" s="61" t="s">
        <v>7409</v>
      </c>
      <c r="I28853" s="61">
        <v>42.89</v>
      </c>
      <c r="J28853" s="61">
        <v>-88.12</v>
      </c>
      <c r="K28853">
        <v>25804</v>
      </c>
      <c r="L28853"/>
      <c r="M28853"/>
    </row>
    <row r="28854" spans="1:13">
      <c r="A28854" s="61" t="s">
        <v>40</v>
      </c>
      <c r="B28854" s="61">
        <v>53058</v>
      </c>
      <c r="C28854" s="63" t="s">
        <v>968</v>
      </c>
      <c r="D28854" s="61">
        <v>0</v>
      </c>
      <c r="E28854" s="61" t="s">
        <v>10860</v>
      </c>
      <c r="F28854" s="61" t="s">
        <v>145</v>
      </c>
      <c r="G28854" s="61" t="s">
        <v>10837</v>
      </c>
      <c r="H28854" s="61" t="s">
        <v>7409</v>
      </c>
      <c r="I28854" s="61">
        <v>43.09</v>
      </c>
      <c r="J28854" s="61">
        <v>-88.4</v>
      </c>
      <c r="K28854">
        <v>3340</v>
      </c>
      <c r="L28854"/>
      <c r="M28854"/>
    </row>
    <row r="28855" spans="1:13">
      <c r="A28855" s="61" t="s">
        <v>40</v>
      </c>
      <c r="B28855" s="61">
        <v>54646</v>
      </c>
      <c r="C28855" s="63" t="s">
        <v>968</v>
      </c>
      <c r="D28855" s="61">
        <v>0</v>
      </c>
      <c r="E28855" s="61" t="s">
        <v>11130</v>
      </c>
      <c r="F28855" s="61" t="s">
        <v>145</v>
      </c>
      <c r="G28855" s="61" t="s">
        <v>10947</v>
      </c>
      <c r="H28855" s="61" t="s">
        <v>7409</v>
      </c>
      <c r="I28855" s="61">
        <v>44.02</v>
      </c>
      <c r="J28855" s="61">
        <v>-90.07</v>
      </c>
      <c r="K28855">
        <v>4115</v>
      </c>
      <c r="L28855"/>
      <c r="M28855"/>
    </row>
    <row r="28856" spans="1:13">
      <c r="A28856" s="61" t="s">
        <v>40</v>
      </c>
      <c r="B28856" s="61">
        <v>54956</v>
      </c>
      <c r="C28856" s="63" t="s">
        <v>968</v>
      </c>
      <c r="D28856" s="61">
        <v>0</v>
      </c>
      <c r="E28856" s="61" t="s">
        <v>11225</v>
      </c>
      <c r="F28856" s="61" t="s">
        <v>145</v>
      </c>
      <c r="G28856" s="61" t="s">
        <v>10486</v>
      </c>
      <c r="H28856" s="61" t="s">
        <v>7409</v>
      </c>
      <c r="I28856" s="61">
        <v>44.16</v>
      </c>
      <c r="J28856" s="61">
        <v>-88.47</v>
      </c>
      <c r="K28856">
        <v>46316</v>
      </c>
      <c r="L28856"/>
      <c r="M28856"/>
    </row>
    <row r="28857" spans="1:13">
      <c r="A28857" s="61" t="s">
        <v>40</v>
      </c>
      <c r="B28857" s="61">
        <v>54456</v>
      </c>
      <c r="C28857" s="63" t="s">
        <v>968</v>
      </c>
      <c r="D28857" s="61">
        <v>0</v>
      </c>
      <c r="E28857" s="61" t="s">
        <v>11057</v>
      </c>
      <c r="F28857" s="61" t="s">
        <v>145</v>
      </c>
      <c r="G28857" s="61" t="s">
        <v>8707</v>
      </c>
      <c r="H28857" s="61" t="s">
        <v>7409</v>
      </c>
      <c r="I28857" s="61">
        <v>44.56</v>
      </c>
      <c r="J28857" s="61">
        <v>-90.59</v>
      </c>
      <c r="K28857">
        <v>5904</v>
      </c>
      <c r="L28857"/>
      <c r="M28857"/>
    </row>
    <row r="28858" spans="1:13">
      <c r="A28858" s="61" t="s">
        <v>40</v>
      </c>
      <c r="B28858" s="61">
        <v>54457</v>
      </c>
      <c r="C28858" s="63" t="s">
        <v>968</v>
      </c>
      <c r="D28858" s="61">
        <v>0</v>
      </c>
      <c r="E28858" s="61" t="s">
        <v>11058</v>
      </c>
      <c r="F28858" s="61" t="s">
        <v>145</v>
      </c>
      <c r="G28858" s="61" t="s">
        <v>6381</v>
      </c>
      <c r="H28858" s="61" t="s">
        <v>7409</v>
      </c>
      <c r="I28858" s="61">
        <v>44.31</v>
      </c>
      <c r="J28858" s="61">
        <v>-89.9</v>
      </c>
      <c r="K28858">
        <v>8478</v>
      </c>
      <c r="L28858"/>
      <c r="M28858"/>
    </row>
    <row r="28859" spans="1:13">
      <c r="A28859" s="61" t="s">
        <v>40</v>
      </c>
      <c r="B28859" s="61">
        <v>54756</v>
      </c>
      <c r="C28859" s="63" t="s">
        <v>968</v>
      </c>
      <c r="D28859" s="61">
        <v>0</v>
      </c>
      <c r="E28859" s="61" t="s">
        <v>269</v>
      </c>
      <c r="F28859" s="61" t="s">
        <v>145</v>
      </c>
      <c r="G28859" s="61" t="s">
        <v>11111</v>
      </c>
      <c r="H28859" s="61" t="s">
        <v>7409</v>
      </c>
      <c r="I28859" s="61">
        <v>44.42</v>
      </c>
      <c r="J28859" s="61">
        <v>-92</v>
      </c>
      <c r="K28859">
        <v>886</v>
      </c>
      <c r="L28859"/>
      <c r="M28859"/>
    </row>
    <row r="28860" spans="1:13">
      <c r="A28860" s="61" t="s">
        <v>40</v>
      </c>
      <c r="B28860" s="61">
        <v>54150</v>
      </c>
      <c r="C28860" s="63" t="s">
        <v>968</v>
      </c>
      <c r="D28860" s="61">
        <v>0</v>
      </c>
      <c r="E28860" s="61" t="s">
        <v>11000</v>
      </c>
      <c r="F28860" s="61" t="s">
        <v>145</v>
      </c>
      <c r="G28860" s="61" t="s">
        <v>10323</v>
      </c>
      <c r="H28860" s="61" t="s">
        <v>7409</v>
      </c>
      <c r="I28860" s="61">
        <v>44.98</v>
      </c>
      <c r="J28860" s="61">
        <v>-88.82</v>
      </c>
      <c r="K28860">
        <v>1116</v>
      </c>
      <c r="L28860"/>
      <c r="M28860"/>
    </row>
    <row r="28861" spans="1:13">
      <c r="A28861" s="61" t="s">
        <v>40</v>
      </c>
      <c r="B28861" s="61">
        <v>53059</v>
      </c>
      <c r="C28861" s="63" t="s">
        <v>968</v>
      </c>
      <c r="D28861" s="61">
        <v>0</v>
      </c>
      <c r="E28861" s="61" t="s">
        <v>10861</v>
      </c>
      <c r="F28861" s="61" t="s">
        <v>145</v>
      </c>
      <c r="G28861" s="61" t="s">
        <v>616</v>
      </c>
      <c r="H28861" s="61" t="s">
        <v>7409</v>
      </c>
      <c r="I28861" s="61">
        <v>43.3</v>
      </c>
      <c r="J28861" s="61">
        <v>-88.51</v>
      </c>
      <c r="K28861">
        <v>1774</v>
      </c>
      <c r="L28861"/>
      <c r="M28861"/>
    </row>
    <row r="28862" spans="1:13">
      <c r="A28862" s="61" t="s">
        <v>40</v>
      </c>
      <c r="B28862" s="61">
        <v>54960</v>
      </c>
      <c r="C28862" s="63" t="s">
        <v>968</v>
      </c>
      <c r="D28862" s="61">
        <v>0</v>
      </c>
      <c r="E28862" s="61" t="s">
        <v>11226</v>
      </c>
      <c r="F28862" s="61" t="s">
        <v>145</v>
      </c>
      <c r="G28862" s="61" t="s">
        <v>10321</v>
      </c>
      <c r="H28862" s="61" t="s">
        <v>7409</v>
      </c>
      <c r="I28862" s="61">
        <v>43.96</v>
      </c>
      <c r="J28862" s="61">
        <v>-89.21</v>
      </c>
      <c r="K28862">
        <v>2729</v>
      </c>
      <c r="L28862"/>
      <c r="M28862"/>
    </row>
    <row r="28863" spans="1:13">
      <c r="A28863" s="61" t="s">
        <v>40</v>
      </c>
      <c r="B28863" s="61">
        <v>54757</v>
      </c>
      <c r="C28863" s="63" t="s">
        <v>968</v>
      </c>
      <c r="D28863" s="61">
        <v>0</v>
      </c>
      <c r="E28863" s="61" t="s">
        <v>11165</v>
      </c>
      <c r="F28863" s="61" t="s">
        <v>145</v>
      </c>
      <c r="G28863" s="61" t="s">
        <v>10263</v>
      </c>
      <c r="H28863" s="61" t="s">
        <v>7409</v>
      </c>
      <c r="I28863" s="61">
        <v>45.19</v>
      </c>
      <c r="J28863" s="61">
        <v>-91.56</v>
      </c>
      <c r="K28863">
        <v>3523</v>
      </c>
      <c r="L28863"/>
      <c r="M28863"/>
    </row>
    <row r="28864" spans="1:13">
      <c r="A28864" s="61" t="s">
        <v>40</v>
      </c>
      <c r="B28864" s="61">
        <v>53146</v>
      </c>
      <c r="C28864" s="63" t="s">
        <v>968</v>
      </c>
      <c r="D28864" s="61">
        <v>0</v>
      </c>
      <c r="E28864" s="61" t="s">
        <v>3536</v>
      </c>
      <c r="F28864" s="61" t="s">
        <v>145</v>
      </c>
      <c r="G28864" s="61" t="s">
        <v>10837</v>
      </c>
      <c r="H28864" s="61" t="s">
        <v>7409</v>
      </c>
      <c r="I28864" s="61">
        <v>42.97</v>
      </c>
      <c r="J28864" s="61">
        <v>-88.16</v>
      </c>
      <c r="K28864">
        <v>7677</v>
      </c>
      <c r="L28864"/>
      <c r="M28864"/>
    </row>
    <row r="28865" spans="1:13">
      <c r="A28865" s="61" t="s">
        <v>40</v>
      </c>
      <c r="B28865" s="61">
        <v>53151</v>
      </c>
      <c r="C28865" s="63" t="s">
        <v>968</v>
      </c>
      <c r="D28865" s="61">
        <v>0</v>
      </c>
      <c r="E28865" s="61" t="s">
        <v>3536</v>
      </c>
      <c r="F28865" s="61" t="s">
        <v>145</v>
      </c>
      <c r="G28865" s="61" t="s">
        <v>10837</v>
      </c>
      <c r="H28865" s="61" t="s">
        <v>7409</v>
      </c>
      <c r="I28865" s="61">
        <v>42.97</v>
      </c>
      <c r="J28865" s="61">
        <v>-88.12</v>
      </c>
      <c r="K28865">
        <v>32535</v>
      </c>
      <c r="L28865"/>
      <c r="M28865"/>
    </row>
    <row r="28866" spans="1:13">
      <c r="A28866" s="61" t="s">
        <v>40</v>
      </c>
      <c r="B28866" s="61">
        <v>54229</v>
      </c>
      <c r="C28866" s="63" t="s">
        <v>968</v>
      </c>
      <c r="D28866" s="61">
        <v>0</v>
      </c>
      <c r="E28866" s="61" t="s">
        <v>11027</v>
      </c>
      <c r="F28866" s="61" t="s">
        <v>145</v>
      </c>
      <c r="G28866" s="61" t="s">
        <v>9447</v>
      </c>
      <c r="H28866" s="61" t="s">
        <v>7409</v>
      </c>
      <c r="I28866" s="61">
        <v>44.53</v>
      </c>
      <c r="J28866" s="61">
        <v>-87.83</v>
      </c>
      <c r="K28866">
        <v>4405</v>
      </c>
      <c r="L28866"/>
      <c r="M28866"/>
    </row>
    <row r="28867" spans="1:13">
      <c r="A28867" s="61" t="s">
        <v>40</v>
      </c>
      <c r="B28867" s="61">
        <v>53574</v>
      </c>
      <c r="C28867" s="63" t="s">
        <v>968</v>
      </c>
      <c r="D28867" s="61">
        <v>0</v>
      </c>
      <c r="E28867" s="61" t="s">
        <v>10919</v>
      </c>
      <c r="F28867" s="61" t="s">
        <v>145</v>
      </c>
      <c r="G28867" s="61" t="s">
        <v>9110</v>
      </c>
      <c r="H28867" s="61" t="s">
        <v>7409</v>
      </c>
      <c r="I28867" s="61">
        <v>42.81</v>
      </c>
      <c r="J28867" s="61">
        <v>-89.63</v>
      </c>
      <c r="K28867">
        <v>4113</v>
      </c>
      <c r="L28867"/>
      <c r="M28867"/>
    </row>
    <row r="28868" spans="1:13">
      <c r="A28868" s="61" t="s">
        <v>40</v>
      </c>
      <c r="B28868" s="61">
        <v>53061</v>
      </c>
      <c r="C28868" s="63" t="s">
        <v>968</v>
      </c>
      <c r="D28868" s="61">
        <v>0</v>
      </c>
      <c r="E28868" s="61" t="s">
        <v>10862</v>
      </c>
      <c r="F28868" s="61" t="s">
        <v>145</v>
      </c>
      <c r="G28868" s="61" t="s">
        <v>10841</v>
      </c>
      <c r="H28868" s="61" t="s">
        <v>7409</v>
      </c>
      <c r="I28868" s="61">
        <v>43.94</v>
      </c>
      <c r="J28868" s="61">
        <v>-88.09</v>
      </c>
      <c r="K28868">
        <v>5055</v>
      </c>
      <c r="L28868"/>
      <c r="M28868"/>
    </row>
    <row r="28869" spans="1:13">
      <c r="A28869" s="61" t="s">
        <v>40</v>
      </c>
      <c r="B28869" s="61">
        <v>53950</v>
      </c>
      <c r="C28869" s="63" t="s">
        <v>968</v>
      </c>
      <c r="D28869" s="61">
        <v>0</v>
      </c>
      <c r="E28869" s="61" t="s">
        <v>2577</v>
      </c>
      <c r="F28869" s="61" t="s">
        <v>145</v>
      </c>
      <c r="G28869" s="61" t="s">
        <v>10947</v>
      </c>
      <c r="H28869" s="61" t="s">
        <v>7409</v>
      </c>
      <c r="I28869" s="61">
        <v>43.87</v>
      </c>
      <c r="J28869" s="61">
        <v>-90.16</v>
      </c>
      <c r="K28869">
        <v>5608</v>
      </c>
      <c r="L28869"/>
      <c r="M28869"/>
    </row>
    <row r="28870" spans="1:13">
      <c r="A28870" s="61" t="s">
        <v>40</v>
      </c>
      <c r="B28870" s="61">
        <v>54961</v>
      </c>
      <c r="C28870" s="63" t="s">
        <v>968</v>
      </c>
      <c r="D28870" s="61">
        <v>0</v>
      </c>
      <c r="E28870" s="61" t="s">
        <v>1517</v>
      </c>
      <c r="F28870" s="61" t="s">
        <v>145</v>
      </c>
      <c r="G28870" s="61" t="s">
        <v>11214</v>
      </c>
      <c r="H28870" s="61" t="s">
        <v>7409</v>
      </c>
      <c r="I28870" s="61">
        <v>44.39</v>
      </c>
      <c r="J28870" s="61">
        <v>-88.73</v>
      </c>
      <c r="K28870">
        <v>14122</v>
      </c>
      <c r="L28870"/>
      <c r="M28870"/>
    </row>
    <row r="28871" spans="1:13">
      <c r="A28871" s="61" t="s">
        <v>40</v>
      </c>
      <c r="B28871" s="61">
        <v>54017</v>
      </c>
      <c r="C28871" s="63" t="s">
        <v>968</v>
      </c>
      <c r="D28871" s="61">
        <v>0</v>
      </c>
      <c r="E28871" s="61" t="s">
        <v>6096</v>
      </c>
      <c r="F28871" s="61" t="s">
        <v>145</v>
      </c>
      <c r="G28871" s="61" t="s">
        <v>17457</v>
      </c>
      <c r="H28871" s="61" t="s">
        <v>7409</v>
      </c>
      <c r="I28871" s="61">
        <v>45.12</v>
      </c>
      <c r="J28871" s="61">
        <v>-92.53</v>
      </c>
      <c r="K28871">
        <v>19816</v>
      </c>
      <c r="L28871"/>
      <c r="M28871"/>
    </row>
    <row r="28872" spans="1:13">
      <c r="A28872" s="61" t="s">
        <v>40</v>
      </c>
      <c r="B28872" s="61">
        <v>53063</v>
      </c>
      <c r="C28872" s="63" t="s">
        <v>968</v>
      </c>
      <c r="D28872" s="61">
        <v>0</v>
      </c>
      <c r="E28872" s="61" t="s">
        <v>952</v>
      </c>
      <c r="F28872" s="61" t="s">
        <v>145</v>
      </c>
      <c r="G28872" s="61" t="s">
        <v>10842</v>
      </c>
      <c r="H28872" s="61" t="s">
        <v>7409</v>
      </c>
      <c r="I28872" s="61">
        <v>43.99</v>
      </c>
      <c r="J28872" s="61">
        <v>-87.73</v>
      </c>
      <c r="K28872">
        <v>1501</v>
      </c>
      <c r="L28872"/>
      <c r="M28872"/>
    </row>
    <row r="28873" spans="1:13">
      <c r="A28873" s="61" t="s">
        <v>40</v>
      </c>
      <c r="B28873" s="61">
        <v>54151</v>
      </c>
      <c r="C28873" s="63" t="s">
        <v>968</v>
      </c>
      <c r="D28873" s="61">
        <v>0</v>
      </c>
      <c r="E28873" s="61" t="s">
        <v>11001</v>
      </c>
      <c r="F28873" s="61" t="s">
        <v>145</v>
      </c>
      <c r="G28873" s="61" t="s">
        <v>10977</v>
      </c>
      <c r="H28873" s="61" t="s">
        <v>7409</v>
      </c>
      <c r="I28873" s="61">
        <v>45.78</v>
      </c>
      <c r="J28873" s="61">
        <v>-88</v>
      </c>
      <c r="K28873">
        <v>3515</v>
      </c>
      <c r="L28873"/>
      <c r="M28873"/>
    </row>
    <row r="28874" spans="1:13">
      <c r="A28874" s="61" t="s">
        <v>40</v>
      </c>
      <c r="B28874" s="61">
        <v>53951</v>
      </c>
      <c r="C28874" s="63" t="s">
        <v>968</v>
      </c>
      <c r="D28874" s="61">
        <v>0</v>
      </c>
      <c r="E28874" s="61" t="s">
        <v>10956</v>
      </c>
      <c r="F28874" s="61" t="s">
        <v>145</v>
      </c>
      <c r="G28874" s="61" t="s">
        <v>10915</v>
      </c>
      <c r="H28874" s="61" t="s">
        <v>7409</v>
      </c>
      <c r="I28874" s="61">
        <v>43.45</v>
      </c>
      <c r="J28874" s="61">
        <v>-89.86</v>
      </c>
      <c r="K28874">
        <v>2291</v>
      </c>
      <c r="L28874"/>
      <c r="M28874"/>
    </row>
    <row r="28875" spans="1:13">
      <c r="A28875" s="61" t="s">
        <v>40</v>
      </c>
      <c r="B28875" s="61">
        <v>53153</v>
      </c>
      <c r="C28875" s="63" t="s">
        <v>968</v>
      </c>
      <c r="D28875" s="61">
        <v>0</v>
      </c>
      <c r="E28875" s="61" t="s">
        <v>10894</v>
      </c>
      <c r="F28875" s="61" t="s">
        <v>145</v>
      </c>
      <c r="G28875" s="61" t="s">
        <v>10837</v>
      </c>
      <c r="H28875" s="61" t="s">
        <v>7409</v>
      </c>
      <c r="I28875" s="61">
        <v>42.93</v>
      </c>
      <c r="J28875" s="61">
        <v>-88.39</v>
      </c>
      <c r="K28875">
        <v>2559</v>
      </c>
      <c r="L28875"/>
      <c r="M28875"/>
    </row>
    <row r="28876" spans="1:13">
      <c r="A28876" s="61" t="s">
        <v>40</v>
      </c>
      <c r="B28876" s="61">
        <v>54648</v>
      </c>
      <c r="C28876" s="63" t="s">
        <v>968</v>
      </c>
      <c r="D28876" s="61">
        <v>0</v>
      </c>
      <c r="E28876" s="61" t="s">
        <v>2294</v>
      </c>
      <c r="F28876" s="61" t="s">
        <v>145</v>
      </c>
      <c r="G28876" s="61" t="s">
        <v>603</v>
      </c>
      <c r="H28876" s="61" t="s">
        <v>7409</v>
      </c>
      <c r="I28876" s="61">
        <v>43.83</v>
      </c>
      <c r="J28876" s="61">
        <v>-90.62</v>
      </c>
      <c r="K28876">
        <v>1702</v>
      </c>
      <c r="L28876"/>
      <c r="M28876"/>
    </row>
    <row r="28877" spans="1:13">
      <c r="A28877" s="61" t="s">
        <v>40</v>
      </c>
      <c r="B28877" s="61">
        <v>53154</v>
      </c>
      <c r="C28877" s="63" t="s">
        <v>968</v>
      </c>
      <c r="D28877" s="61">
        <v>0</v>
      </c>
      <c r="E28877" s="61" t="s">
        <v>10895</v>
      </c>
      <c r="F28877" s="61" t="s">
        <v>145</v>
      </c>
      <c r="G28877" s="61" t="s">
        <v>10878</v>
      </c>
      <c r="H28877" s="61" t="s">
        <v>7409</v>
      </c>
      <c r="I28877" s="61">
        <v>42.88</v>
      </c>
      <c r="J28877" s="61">
        <v>-87.89</v>
      </c>
      <c r="K28877">
        <v>36497</v>
      </c>
      <c r="L28877"/>
      <c r="M28877"/>
    </row>
    <row r="28878" spans="1:13">
      <c r="A28878" s="61" t="s">
        <v>40</v>
      </c>
      <c r="B28878" s="61">
        <v>53065</v>
      </c>
      <c r="C28878" s="63" t="s">
        <v>968</v>
      </c>
      <c r="D28878" s="61">
        <v>0</v>
      </c>
      <c r="E28878" s="61" t="s">
        <v>862</v>
      </c>
      <c r="F28878" s="61" t="s">
        <v>145</v>
      </c>
      <c r="G28878" s="61" t="s">
        <v>11218</v>
      </c>
      <c r="H28878" s="61" t="s">
        <v>7409</v>
      </c>
      <c r="I28878" s="61">
        <v>43.68</v>
      </c>
      <c r="J28878" s="61">
        <v>-88.54</v>
      </c>
      <c r="K28878">
        <v>2128</v>
      </c>
      <c r="L28878"/>
      <c r="M28878"/>
    </row>
    <row r="28879" spans="1:13">
      <c r="A28879" s="61" t="s">
        <v>40</v>
      </c>
      <c r="B28879" s="61">
        <v>53066</v>
      </c>
      <c r="C28879" s="63" t="s">
        <v>968</v>
      </c>
      <c r="D28879" s="61">
        <v>0</v>
      </c>
      <c r="E28879" s="61" t="s">
        <v>10863</v>
      </c>
      <c r="F28879" s="61" t="s">
        <v>145</v>
      </c>
      <c r="G28879" s="61" t="s">
        <v>10837</v>
      </c>
      <c r="H28879" s="61" t="s">
        <v>7409</v>
      </c>
      <c r="I28879" s="61">
        <v>43.1</v>
      </c>
      <c r="J28879" s="61">
        <v>-88.49</v>
      </c>
      <c r="K28879">
        <v>36595</v>
      </c>
      <c r="L28879"/>
      <c r="M28879"/>
    </row>
    <row r="28880" spans="1:13">
      <c r="A28880" s="61" t="s">
        <v>40</v>
      </c>
      <c r="B28880" s="61">
        <v>54153</v>
      </c>
      <c r="C28880" s="63" t="s">
        <v>968</v>
      </c>
      <c r="D28880" s="61">
        <v>0</v>
      </c>
      <c r="E28880" s="61" t="s">
        <v>11002</v>
      </c>
      <c r="F28880" s="61" t="s">
        <v>145</v>
      </c>
      <c r="G28880" s="61" t="s">
        <v>10975</v>
      </c>
      <c r="H28880" s="61" t="s">
        <v>7409</v>
      </c>
      <c r="I28880" s="61">
        <v>44.89</v>
      </c>
      <c r="J28880" s="61">
        <v>-87.86</v>
      </c>
      <c r="K28880">
        <v>7323</v>
      </c>
      <c r="L28880"/>
      <c r="M28880"/>
    </row>
    <row r="28881" spans="1:13">
      <c r="A28881" s="61" t="s">
        <v>40</v>
      </c>
      <c r="B28881" s="61">
        <v>54154</v>
      </c>
      <c r="C28881" s="63" t="s">
        <v>968</v>
      </c>
      <c r="D28881" s="61">
        <v>0</v>
      </c>
      <c r="E28881" s="61" t="s">
        <v>11003</v>
      </c>
      <c r="F28881" s="61" t="s">
        <v>145</v>
      </c>
      <c r="G28881" s="61" t="s">
        <v>10975</v>
      </c>
      <c r="H28881" s="61" t="s">
        <v>7409</v>
      </c>
      <c r="I28881" s="61">
        <v>44.87</v>
      </c>
      <c r="J28881" s="61">
        <v>-88.14</v>
      </c>
      <c r="K28881">
        <v>5432</v>
      </c>
      <c r="L28881"/>
      <c r="M28881"/>
    </row>
    <row r="28882" spans="1:13">
      <c r="A28882" s="61" t="s">
        <v>40</v>
      </c>
      <c r="B28882" s="61">
        <v>54962</v>
      </c>
      <c r="C28882" s="63" t="s">
        <v>968</v>
      </c>
      <c r="D28882" s="61">
        <v>0</v>
      </c>
      <c r="E28882" s="61" t="s">
        <v>2389</v>
      </c>
      <c r="F28882" s="61" t="s">
        <v>145</v>
      </c>
      <c r="G28882" s="61" t="s">
        <v>11214</v>
      </c>
      <c r="H28882" s="61" t="s">
        <v>7409</v>
      </c>
      <c r="I28882" s="61">
        <v>44.45</v>
      </c>
      <c r="J28882" s="61">
        <v>-89.03</v>
      </c>
      <c r="K28882">
        <v>1167</v>
      </c>
      <c r="L28882"/>
      <c r="M28882"/>
    </row>
    <row r="28883" spans="1:13">
      <c r="A28883" s="61" t="s">
        <v>40</v>
      </c>
      <c r="B28883" s="61">
        <v>54459</v>
      </c>
      <c r="C28883" s="63" t="s">
        <v>968</v>
      </c>
      <c r="D28883" s="61">
        <v>0</v>
      </c>
      <c r="E28883" s="61" t="s">
        <v>11059</v>
      </c>
      <c r="F28883" s="61" t="s">
        <v>145</v>
      </c>
      <c r="G28883" s="61" t="s">
        <v>11060</v>
      </c>
      <c r="H28883" s="61" t="s">
        <v>7409</v>
      </c>
      <c r="I28883" s="61">
        <v>45.44</v>
      </c>
      <c r="J28883" s="61">
        <v>-90.29</v>
      </c>
      <c r="K28883">
        <v>1199</v>
      </c>
      <c r="L28883"/>
      <c r="M28883"/>
    </row>
    <row r="28884" spans="1:13">
      <c r="A28884" s="61" t="s">
        <v>40</v>
      </c>
      <c r="B28884" s="61">
        <v>54862</v>
      </c>
      <c r="C28884" s="63" t="s">
        <v>968</v>
      </c>
      <c r="D28884" s="61">
        <v>0</v>
      </c>
      <c r="E28884" s="61" t="s">
        <v>11197</v>
      </c>
      <c r="F28884" s="61" t="s">
        <v>145</v>
      </c>
      <c r="G28884" s="61" t="s">
        <v>11185</v>
      </c>
      <c r="H28884" s="61" t="s">
        <v>7409</v>
      </c>
      <c r="I28884" s="61">
        <v>45.79</v>
      </c>
      <c r="J28884" s="61">
        <v>-91.11</v>
      </c>
      <c r="K28884">
        <v>325</v>
      </c>
      <c r="L28884"/>
      <c r="M28884"/>
    </row>
    <row r="28885" spans="1:13">
      <c r="A28885" s="61" t="s">
        <v>40</v>
      </c>
      <c r="B28885" s="61">
        <v>53069</v>
      </c>
      <c r="C28885" s="63" t="s">
        <v>968</v>
      </c>
      <c r="D28885" s="61">
        <v>0</v>
      </c>
      <c r="E28885" s="61" t="s">
        <v>10864</v>
      </c>
      <c r="F28885" s="61" t="s">
        <v>145</v>
      </c>
      <c r="G28885" s="61" t="s">
        <v>10837</v>
      </c>
      <c r="H28885" s="61" t="s">
        <v>7409</v>
      </c>
      <c r="I28885" s="61">
        <v>43.11</v>
      </c>
      <c r="J28885" s="61">
        <v>-88.43</v>
      </c>
      <c r="K28885">
        <v>732</v>
      </c>
      <c r="L28885"/>
      <c r="M28885"/>
    </row>
    <row r="28886" spans="1:13">
      <c r="A28886" s="61" t="s">
        <v>40</v>
      </c>
      <c r="B28886" s="61">
        <v>54963</v>
      </c>
      <c r="C28886" s="63" t="s">
        <v>968</v>
      </c>
      <c r="D28886" s="61">
        <v>0</v>
      </c>
      <c r="E28886" s="61" t="s">
        <v>11227</v>
      </c>
      <c r="F28886" s="61" t="s">
        <v>145</v>
      </c>
      <c r="G28886" s="61" t="s">
        <v>10486</v>
      </c>
      <c r="H28886" s="61" t="s">
        <v>7409</v>
      </c>
      <c r="I28886" s="61">
        <v>44.03</v>
      </c>
      <c r="J28886" s="61">
        <v>-88.74</v>
      </c>
      <c r="K28886">
        <v>7454</v>
      </c>
      <c r="L28886"/>
      <c r="M28886"/>
    </row>
    <row r="28887" spans="1:13">
      <c r="A28887" s="61" t="s">
        <v>40</v>
      </c>
      <c r="B28887" s="61">
        <v>54650</v>
      </c>
      <c r="C28887" s="63" t="s">
        <v>968</v>
      </c>
      <c r="D28887" s="61">
        <v>0</v>
      </c>
      <c r="E28887" s="61" t="s">
        <v>11131</v>
      </c>
      <c r="F28887" s="61" t="s">
        <v>145</v>
      </c>
      <c r="G28887" s="61" t="s">
        <v>11109</v>
      </c>
      <c r="H28887" s="61" t="s">
        <v>7409</v>
      </c>
      <c r="I28887" s="61">
        <v>43.88</v>
      </c>
      <c r="J28887" s="61">
        <v>-91.21</v>
      </c>
      <c r="K28887">
        <v>24523</v>
      </c>
      <c r="L28887"/>
      <c r="M28887"/>
    </row>
    <row r="28888" spans="1:13">
      <c r="A28888" s="61" t="s">
        <v>40</v>
      </c>
      <c r="B28888" s="61">
        <v>54155</v>
      </c>
      <c r="C28888" s="63" t="s">
        <v>968</v>
      </c>
      <c r="D28888" s="61">
        <v>0</v>
      </c>
      <c r="E28888" s="61" t="s">
        <v>3540</v>
      </c>
      <c r="F28888" s="61" t="s">
        <v>145</v>
      </c>
      <c r="G28888" s="61" t="s">
        <v>9447</v>
      </c>
      <c r="H28888" s="61" t="s">
        <v>7409</v>
      </c>
      <c r="I28888" s="61">
        <v>44.49</v>
      </c>
      <c r="J28888" s="61">
        <v>-88.21</v>
      </c>
      <c r="K28888">
        <v>7853</v>
      </c>
      <c r="L28888"/>
      <c r="M28888"/>
    </row>
    <row r="28889" spans="1:13">
      <c r="A28889" s="61" t="s">
        <v>40</v>
      </c>
      <c r="B28889" s="61">
        <v>54651</v>
      </c>
      <c r="C28889" s="63" t="s">
        <v>968</v>
      </c>
      <c r="D28889" s="61">
        <v>0</v>
      </c>
      <c r="E28889" s="61" t="s">
        <v>3814</v>
      </c>
      <c r="F28889" s="61" t="s">
        <v>145</v>
      </c>
      <c r="G28889" s="61" t="s">
        <v>11119</v>
      </c>
      <c r="H28889" s="61" t="s">
        <v>7409</v>
      </c>
      <c r="I28889" s="61">
        <v>43.72</v>
      </c>
      <c r="J28889" s="61">
        <v>-90.59</v>
      </c>
      <c r="K28889">
        <v>1393</v>
      </c>
      <c r="L28889"/>
      <c r="M28889"/>
    </row>
    <row r="28890" spans="1:13">
      <c r="A28890" s="61" t="s">
        <v>40</v>
      </c>
      <c r="B28890" s="61">
        <v>53070</v>
      </c>
      <c r="C28890" s="63" t="s">
        <v>968</v>
      </c>
      <c r="D28890" s="61">
        <v>0</v>
      </c>
      <c r="E28890" s="61" t="s">
        <v>10865</v>
      </c>
      <c r="F28890" s="61" t="s">
        <v>145</v>
      </c>
      <c r="G28890" s="61" t="s">
        <v>10834</v>
      </c>
      <c r="H28890" s="61" t="s">
        <v>7409</v>
      </c>
      <c r="I28890" s="61">
        <v>43.62</v>
      </c>
      <c r="J28890" s="61">
        <v>-87.79</v>
      </c>
      <c r="K28890">
        <v>4893</v>
      </c>
      <c r="L28890"/>
      <c r="M28890"/>
    </row>
    <row r="28891" spans="1:13">
      <c r="A28891" s="61" t="s">
        <v>40</v>
      </c>
      <c r="B28891" s="61">
        <v>53575</v>
      </c>
      <c r="C28891" s="63" t="s">
        <v>968</v>
      </c>
      <c r="D28891" s="61">
        <v>0</v>
      </c>
      <c r="E28891" s="61" t="s">
        <v>9230</v>
      </c>
      <c r="F28891" s="61" t="s">
        <v>145</v>
      </c>
      <c r="G28891" s="61" t="s">
        <v>10907</v>
      </c>
      <c r="H28891" s="61" t="s">
        <v>7409</v>
      </c>
      <c r="I28891" s="61">
        <v>42.92</v>
      </c>
      <c r="J28891" s="61">
        <v>-89.38</v>
      </c>
      <c r="K28891">
        <v>17320</v>
      </c>
      <c r="L28891"/>
      <c r="M28891"/>
    </row>
    <row r="28892" spans="1:13">
      <c r="A28892" s="61" t="s">
        <v>40</v>
      </c>
      <c r="B28892" s="61">
        <v>53576</v>
      </c>
      <c r="C28892" s="63" t="s">
        <v>968</v>
      </c>
      <c r="D28892" s="61">
        <v>0</v>
      </c>
      <c r="E28892" s="61" t="s">
        <v>10920</v>
      </c>
      <c r="F28892" s="61" t="s">
        <v>145</v>
      </c>
      <c r="G28892" s="61" t="s">
        <v>10905</v>
      </c>
      <c r="H28892" s="61" t="s">
        <v>7409</v>
      </c>
      <c r="I28892" s="61">
        <v>42.62</v>
      </c>
      <c r="J28892" s="61">
        <v>-89.25</v>
      </c>
      <c r="K28892">
        <v>2284</v>
      </c>
      <c r="L28892"/>
      <c r="M28892"/>
    </row>
    <row r="28893" spans="1:13">
      <c r="A28893" s="61" t="s">
        <v>40</v>
      </c>
      <c r="B28893" s="61">
        <v>54020</v>
      </c>
      <c r="C28893" s="63" t="s">
        <v>968</v>
      </c>
      <c r="D28893" s="61">
        <v>0</v>
      </c>
      <c r="E28893" s="61" t="s">
        <v>4529</v>
      </c>
      <c r="F28893" s="61" t="s">
        <v>145</v>
      </c>
      <c r="G28893" s="61" t="s">
        <v>228</v>
      </c>
      <c r="H28893" s="61" t="s">
        <v>7409</v>
      </c>
      <c r="I28893" s="61">
        <v>45.31</v>
      </c>
      <c r="J28893" s="61">
        <v>-92.69</v>
      </c>
      <c r="K28893">
        <v>7463</v>
      </c>
      <c r="L28893"/>
      <c r="M28893"/>
    </row>
    <row r="28894" spans="1:13">
      <c r="A28894" s="61" t="s">
        <v>40</v>
      </c>
      <c r="B28894" s="61">
        <v>54904</v>
      </c>
      <c r="C28894" s="63" t="s">
        <v>968</v>
      </c>
      <c r="D28894" s="61">
        <v>0</v>
      </c>
      <c r="E28894" s="61" t="s">
        <v>11211</v>
      </c>
      <c r="F28894" s="61" t="s">
        <v>145</v>
      </c>
      <c r="G28894" s="61" t="s">
        <v>10486</v>
      </c>
      <c r="H28894" s="61" t="s">
        <v>7409</v>
      </c>
      <c r="I28894" s="61">
        <v>44.02</v>
      </c>
      <c r="J28894" s="61">
        <v>-88.62</v>
      </c>
      <c r="K28894">
        <v>21828</v>
      </c>
      <c r="L28894"/>
      <c r="M28894"/>
    </row>
    <row r="28895" spans="1:13">
      <c r="A28895" s="61" t="s">
        <v>40</v>
      </c>
      <c r="B28895" s="61">
        <v>54902</v>
      </c>
      <c r="C28895" s="63" t="s">
        <v>968</v>
      </c>
      <c r="D28895" s="61">
        <v>0</v>
      </c>
      <c r="E28895" s="61" t="s">
        <v>11211</v>
      </c>
      <c r="F28895" s="61" t="s">
        <v>145</v>
      </c>
      <c r="G28895" s="61" t="s">
        <v>10486</v>
      </c>
      <c r="H28895" s="61" t="s">
        <v>7409</v>
      </c>
      <c r="I28895" s="61">
        <v>44.01</v>
      </c>
      <c r="J28895" s="61">
        <v>-88.55</v>
      </c>
      <c r="K28895">
        <v>22309</v>
      </c>
      <c r="L28895"/>
      <c r="M28895"/>
    </row>
    <row r="28896" spans="1:13">
      <c r="A28896" s="61" t="s">
        <v>40</v>
      </c>
      <c r="B28896" s="61">
        <v>54901</v>
      </c>
      <c r="C28896" s="63" t="s">
        <v>968</v>
      </c>
      <c r="D28896" s="61">
        <v>0</v>
      </c>
      <c r="E28896" s="61" t="s">
        <v>11211</v>
      </c>
      <c r="F28896" s="61" t="s">
        <v>145</v>
      </c>
      <c r="G28896" s="61" t="s">
        <v>10486</v>
      </c>
      <c r="H28896" s="61" t="s">
        <v>7409</v>
      </c>
      <c r="I28896" s="61">
        <v>44.06</v>
      </c>
      <c r="J28896" s="61">
        <v>-88.54</v>
      </c>
      <c r="K28896">
        <v>37594</v>
      </c>
      <c r="L28896"/>
      <c r="M28896"/>
    </row>
    <row r="28897" spans="1:13">
      <c r="A28897" s="61" t="s">
        <v>40</v>
      </c>
      <c r="B28897" s="61">
        <v>54758</v>
      </c>
      <c r="C28897" s="63" t="s">
        <v>968</v>
      </c>
      <c r="D28897" s="61">
        <v>0</v>
      </c>
      <c r="E28897" s="61" t="s">
        <v>10158</v>
      </c>
      <c r="F28897" s="61" t="s">
        <v>145</v>
      </c>
      <c r="G28897" s="61" t="s">
        <v>11113</v>
      </c>
      <c r="H28897" s="61" t="s">
        <v>7409</v>
      </c>
      <c r="I28897" s="61">
        <v>44.57</v>
      </c>
      <c r="J28897" s="61">
        <v>-91.21</v>
      </c>
      <c r="K28897">
        <v>4759</v>
      </c>
      <c r="L28897"/>
      <c r="M28897"/>
    </row>
    <row r="28898" spans="1:13">
      <c r="A28898" s="61" t="s">
        <v>40</v>
      </c>
      <c r="B28898" s="61">
        <v>54460</v>
      </c>
      <c r="C28898" s="63" t="s">
        <v>968</v>
      </c>
      <c r="D28898" s="61">
        <v>0</v>
      </c>
      <c r="E28898" s="61" t="s">
        <v>11061</v>
      </c>
      <c r="F28898" s="61" t="s">
        <v>145</v>
      </c>
      <c r="G28898" s="61" t="s">
        <v>8707</v>
      </c>
      <c r="H28898" s="61" t="s">
        <v>7409</v>
      </c>
      <c r="I28898" s="61">
        <v>44.94</v>
      </c>
      <c r="J28898" s="61">
        <v>-90.56</v>
      </c>
      <c r="K28898">
        <v>2532</v>
      </c>
      <c r="L28898"/>
      <c r="M28898"/>
    </row>
    <row r="28899" spans="1:13">
      <c r="A28899" s="61" t="s">
        <v>40</v>
      </c>
      <c r="B28899" s="61">
        <v>53952</v>
      </c>
      <c r="C28899" s="63" t="s">
        <v>968</v>
      </c>
      <c r="D28899" s="61">
        <v>0</v>
      </c>
      <c r="E28899" s="61" t="s">
        <v>213</v>
      </c>
      <c r="F28899" s="61" t="s">
        <v>145</v>
      </c>
      <c r="G28899" s="61" t="s">
        <v>4633</v>
      </c>
      <c r="H28899" s="61" t="s">
        <v>7409</v>
      </c>
      <c r="I28899" s="61">
        <v>43.78</v>
      </c>
      <c r="J28899" s="61">
        <v>-89.56</v>
      </c>
      <c r="K28899">
        <v>4276</v>
      </c>
      <c r="L28899"/>
      <c r="M28899"/>
    </row>
    <row r="28900" spans="1:13">
      <c r="A28900" s="61" t="s">
        <v>40</v>
      </c>
      <c r="B28900" s="61">
        <v>53156</v>
      </c>
      <c r="C28900" s="63" t="s">
        <v>968</v>
      </c>
      <c r="D28900" s="61">
        <v>0</v>
      </c>
      <c r="E28900" s="61" t="s">
        <v>1951</v>
      </c>
      <c r="F28900" s="61" t="s">
        <v>145</v>
      </c>
      <c r="G28900" s="61" t="s">
        <v>362</v>
      </c>
      <c r="H28900" s="61" t="s">
        <v>7409</v>
      </c>
      <c r="I28900" s="61">
        <v>42.87</v>
      </c>
      <c r="J28900" s="61">
        <v>-88.58</v>
      </c>
      <c r="K28900">
        <v>2972</v>
      </c>
      <c r="L28900"/>
      <c r="M28900"/>
    </row>
    <row r="28901" spans="1:13">
      <c r="A28901" s="61" t="s">
        <v>40</v>
      </c>
      <c r="B28901" s="61">
        <v>53954</v>
      </c>
      <c r="C28901" s="63" t="s">
        <v>968</v>
      </c>
      <c r="D28901" s="61">
        <v>0</v>
      </c>
      <c r="E28901" s="61" t="s">
        <v>10957</v>
      </c>
      <c r="F28901" s="61" t="s">
        <v>145</v>
      </c>
      <c r="G28901" s="61" t="s">
        <v>566</v>
      </c>
      <c r="H28901" s="61" t="s">
        <v>7409</v>
      </c>
      <c r="I28901" s="61">
        <v>43.53</v>
      </c>
      <c r="J28901" s="61">
        <v>-89.3</v>
      </c>
      <c r="K28901">
        <v>6907</v>
      </c>
      <c r="L28901"/>
      <c r="M28901"/>
    </row>
    <row r="28902" spans="1:13">
      <c r="A28902" s="61" t="s">
        <v>40</v>
      </c>
      <c r="B28902" s="61">
        <v>54552</v>
      </c>
      <c r="C28902" s="63" t="s">
        <v>968</v>
      </c>
      <c r="D28902" s="61">
        <v>0</v>
      </c>
      <c r="E28902" s="61" t="s">
        <v>11101</v>
      </c>
      <c r="F28902" s="61" t="s">
        <v>145</v>
      </c>
      <c r="G28902" s="61" t="s">
        <v>11060</v>
      </c>
      <c r="H28902" s="61" t="s">
        <v>7409</v>
      </c>
      <c r="I28902" s="61">
        <v>45.93</v>
      </c>
      <c r="J28902" s="61">
        <v>-90.44</v>
      </c>
      <c r="K28902">
        <v>4381</v>
      </c>
      <c r="L28902"/>
      <c r="M28902"/>
    </row>
    <row r="28903" spans="1:13">
      <c r="A28903" s="61" t="s">
        <v>40</v>
      </c>
      <c r="B28903" s="61">
        <v>54462</v>
      </c>
      <c r="C28903" s="63" t="s">
        <v>968</v>
      </c>
      <c r="D28903" s="61">
        <v>0</v>
      </c>
      <c r="E28903" s="61" t="s">
        <v>816</v>
      </c>
      <c r="F28903" s="61" t="s">
        <v>145</v>
      </c>
      <c r="G28903" s="61" t="s">
        <v>11039</v>
      </c>
      <c r="H28903" s="61" t="s">
        <v>7409</v>
      </c>
      <c r="I28903" s="61">
        <v>45.36</v>
      </c>
      <c r="J28903" s="61">
        <v>-89.01</v>
      </c>
      <c r="K28903">
        <v>339</v>
      </c>
      <c r="L28903"/>
      <c r="M28903"/>
    </row>
    <row r="28904" spans="1:13">
      <c r="A28904" s="61" t="s">
        <v>40</v>
      </c>
      <c r="B28904" s="61">
        <v>54463</v>
      </c>
      <c r="C28904" s="63" t="s">
        <v>968</v>
      </c>
      <c r="D28904" s="61">
        <v>0</v>
      </c>
      <c r="E28904" s="61" t="s">
        <v>11062</v>
      </c>
      <c r="F28904" s="61" t="s">
        <v>145</v>
      </c>
      <c r="G28904" s="61" t="s">
        <v>3426</v>
      </c>
      <c r="H28904" s="61" t="s">
        <v>7409</v>
      </c>
      <c r="I28904" s="61">
        <v>45.5</v>
      </c>
      <c r="J28904" s="61">
        <v>-89.11</v>
      </c>
      <c r="K28904">
        <v>714</v>
      </c>
      <c r="L28904"/>
      <c r="M28904"/>
    </row>
    <row r="28905" spans="1:13">
      <c r="A28905" s="61" t="s">
        <v>40</v>
      </c>
      <c r="B28905" s="61">
        <v>54156</v>
      </c>
      <c r="C28905" s="63" t="s">
        <v>968</v>
      </c>
      <c r="D28905" s="61">
        <v>0</v>
      </c>
      <c r="E28905" s="61" t="s">
        <v>10987</v>
      </c>
      <c r="F28905" s="61" t="s">
        <v>145</v>
      </c>
      <c r="G28905" s="61" t="s">
        <v>10977</v>
      </c>
      <c r="H28905" s="61" t="s">
        <v>7409</v>
      </c>
      <c r="I28905" s="61">
        <v>45.63</v>
      </c>
      <c r="J28905" s="61">
        <v>-88</v>
      </c>
      <c r="K28905">
        <v>1544</v>
      </c>
      <c r="L28905"/>
      <c r="M28905"/>
    </row>
    <row r="28906" spans="1:13">
      <c r="A28906" s="61" t="s">
        <v>40</v>
      </c>
      <c r="B28906" s="61">
        <v>54157</v>
      </c>
      <c r="C28906" s="63" t="s">
        <v>968</v>
      </c>
      <c r="D28906" s="61">
        <v>0</v>
      </c>
      <c r="E28906" s="61" t="s">
        <v>11005</v>
      </c>
      <c r="F28906" s="61" t="s">
        <v>145</v>
      </c>
      <c r="G28906" s="61" t="s">
        <v>10977</v>
      </c>
      <c r="H28906" s="61" t="s">
        <v>7409</v>
      </c>
      <c r="I28906" s="61">
        <v>45.05</v>
      </c>
      <c r="J28906" s="61">
        <v>-87.74</v>
      </c>
      <c r="K28906">
        <v>5846</v>
      </c>
      <c r="L28906"/>
      <c r="M28906"/>
    </row>
    <row r="28907" spans="1:13">
      <c r="A28907" s="61" t="s">
        <v>40</v>
      </c>
      <c r="B28907" s="61">
        <v>53072</v>
      </c>
      <c r="C28907" s="63" t="s">
        <v>968</v>
      </c>
      <c r="D28907" s="61">
        <v>0</v>
      </c>
      <c r="E28907" s="61" t="s">
        <v>10866</v>
      </c>
      <c r="F28907" s="61" t="s">
        <v>145</v>
      </c>
      <c r="G28907" s="61" t="s">
        <v>10837</v>
      </c>
      <c r="H28907" s="61" t="s">
        <v>7409</v>
      </c>
      <c r="I28907" s="61">
        <v>43.08</v>
      </c>
      <c r="J28907" s="61">
        <v>-88.25</v>
      </c>
      <c r="K28907">
        <v>26687</v>
      </c>
      <c r="L28907"/>
      <c r="M28907"/>
    </row>
    <row r="28908" spans="1:13">
      <c r="A28908" s="61" t="s">
        <v>40</v>
      </c>
      <c r="B28908" s="61">
        <v>54554</v>
      </c>
      <c r="C28908" s="63" t="s">
        <v>968</v>
      </c>
      <c r="D28908" s="61">
        <v>0</v>
      </c>
      <c r="E28908" s="61" t="s">
        <v>3820</v>
      </c>
      <c r="F28908" s="61" t="s">
        <v>145</v>
      </c>
      <c r="G28908" s="61" t="s">
        <v>11079</v>
      </c>
      <c r="H28908" s="61" t="s">
        <v>7409</v>
      </c>
      <c r="I28908" s="61">
        <v>46.06</v>
      </c>
      <c r="J28908" s="61">
        <v>-89.08</v>
      </c>
      <c r="K28908">
        <v>1042</v>
      </c>
      <c r="L28908"/>
      <c r="M28908"/>
    </row>
    <row r="28909" spans="1:13">
      <c r="A28909" s="61" t="s">
        <v>40</v>
      </c>
      <c r="B28909" s="61">
        <v>54555</v>
      </c>
      <c r="C28909" s="63" t="s">
        <v>968</v>
      </c>
      <c r="D28909" s="61">
        <v>0</v>
      </c>
      <c r="E28909" s="61" t="s">
        <v>1952</v>
      </c>
      <c r="F28909" s="61" t="s">
        <v>145</v>
      </c>
      <c r="G28909" s="61" t="s">
        <v>11060</v>
      </c>
      <c r="H28909" s="61" t="s">
        <v>7409</v>
      </c>
      <c r="I28909" s="61">
        <v>45.69</v>
      </c>
      <c r="J28909" s="61">
        <v>-90.39</v>
      </c>
      <c r="K28909">
        <v>4887</v>
      </c>
      <c r="L28909"/>
      <c r="M28909"/>
    </row>
    <row r="28910" spans="1:13">
      <c r="A28910" s="61" t="s">
        <v>40</v>
      </c>
      <c r="B28910" s="61">
        <v>54465</v>
      </c>
      <c r="C28910" s="63" t="s">
        <v>968</v>
      </c>
      <c r="D28910" s="61">
        <v>0</v>
      </c>
      <c r="E28910" s="61" t="s">
        <v>11063</v>
      </c>
      <c r="F28910" s="61" t="s">
        <v>145</v>
      </c>
      <c r="G28910" s="61" t="s">
        <v>11039</v>
      </c>
      <c r="H28910" s="61" t="s">
        <v>7409</v>
      </c>
      <c r="I28910" s="61">
        <v>45.36</v>
      </c>
      <c r="J28910" s="61">
        <v>-88.91</v>
      </c>
      <c r="K28910">
        <v>617</v>
      </c>
      <c r="L28910"/>
      <c r="M28910"/>
    </row>
    <row r="28911" spans="1:13">
      <c r="A28911" s="61" t="s">
        <v>40</v>
      </c>
      <c r="B28911" s="61">
        <v>54964</v>
      </c>
      <c r="C28911" s="63" t="s">
        <v>968</v>
      </c>
      <c r="D28911" s="61">
        <v>0</v>
      </c>
      <c r="E28911" s="61" t="s">
        <v>11228</v>
      </c>
      <c r="F28911" s="61" t="s">
        <v>145</v>
      </c>
      <c r="G28911" s="61" t="s">
        <v>10486</v>
      </c>
      <c r="H28911" s="61" t="s">
        <v>7409</v>
      </c>
      <c r="I28911" s="61">
        <v>43.91</v>
      </c>
      <c r="J28911" s="61">
        <v>-88.73</v>
      </c>
      <c r="K28911">
        <v>1068</v>
      </c>
      <c r="L28911"/>
      <c r="M28911"/>
    </row>
    <row r="28912" spans="1:13">
      <c r="A28912" s="61" t="s">
        <v>40</v>
      </c>
      <c r="B28912" s="61">
        <v>54965</v>
      </c>
      <c r="C28912" s="63" t="s">
        <v>968</v>
      </c>
      <c r="D28912" s="61">
        <v>0</v>
      </c>
      <c r="E28912" s="61" t="s">
        <v>11229</v>
      </c>
      <c r="F28912" s="61" t="s">
        <v>145</v>
      </c>
      <c r="G28912" s="61" t="s">
        <v>11212</v>
      </c>
      <c r="H28912" s="61" t="s">
        <v>7409</v>
      </c>
      <c r="I28912" s="61">
        <v>44.15</v>
      </c>
      <c r="J28912" s="61">
        <v>-89.08</v>
      </c>
      <c r="K28912">
        <v>1457</v>
      </c>
      <c r="L28912"/>
      <c r="M28912"/>
    </row>
    <row r="28913" spans="1:13">
      <c r="A28913" s="61" t="s">
        <v>40</v>
      </c>
      <c r="B28913" s="61">
        <v>54466</v>
      </c>
      <c r="C28913" s="63" t="s">
        <v>968</v>
      </c>
      <c r="D28913" s="61">
        <v>0</v>
      </c>
      <c r="E28913" s="61" t="s">
        <v>5469</v>
      </c>
      <c r="F28913" s="61" t="s">
        <v>145</v>
      </c>
      <c r="G28913" s="61" t="s">
        <v>6381</v>
      </c>
      <c r="H28913" s="61" t="s">
        <v>7409</v>
      </c>
      <c r="I28913" s="61">
        <v>44.45</v>
      </c>
      <c r="J28913" s="61">
        <v>-90.13</v>
      </c>
      <c r="K28913">
        <v>2710</v>
      </c>
      <c r="L28913"/>
      <c r="M28913"/>
    </row>
    <row r="28914" spans="1:13">
      <c r="A28914" s="61" t="s">
        <v>40</v>
      </c>
      <c r="B28914" s="61">
        <v>53577</v>
      </c>
      <c r="C28914" s="63" t="s">
        <v>968</v>
      </c>
      <c r="D28914" s="61">
        <v>0</v>
      </c>
      <c r="E28914" s="61" t="s">
        <v>10921</v>
      </c>
      <c r="F28914" s="61" t="s">
        <v>145</v>
      </c>
      <c r="G28914" s="61" t="s">
        <v>10915</v>
      </c>
      <c r="H28914" s="61" t="s">
        <v>7409</v>
      </c>
      <c r="I28914" s="61">
        <v>43.27</v>
      </c>
      <c r="J28914" s="61">
        <v>-90.04</v>
      </c>
      <c r="K28914">
        <v>1385</v>
      </c>
      <c r="L28914"/>
      <c r="M28914"/>
    </row>
    <row r="28915" spans="1:13">
      <c r="A28915" s="61" t="s">
        <v>40</v>
      </c>
      <c r="B28915" s="61">
        <v>54966</v>
      </c>
      <c r="C28915" s="63" t="s">
        <v>968</v>
      </c>
      <c r="D28915" s="61">
        <v>0</v>
      </c>
      <c r="E28915" s="61" t="s">
        <v>632</v>
      </c>
      <c r="F28915" s="61" t="s">
        <v>145</v>
      </c>
      <c r="G28915" s="61" t="s">
        <v>11212</v>
      </c>
      <c r="H28915" s="61" t="s">
        <v>7409</v>
      </c>
      <c r="I28915" s="61">
        <v>44.21</v>
      </c>
      <c r="J28915" s="61">
        <v>-89.49</v>
      </c>
      <c r="K28915">
        <v>1973</v>
      </c>
      <c r="L28915"/>
      <c r="M28915"/>
    </row>
    <row r="28916" spans="1:13">
      <c r="A28916" s="61" t="s">
        <v>40</v>
      </c>
      <c r="B28916" s="61">
        <v>53818</v>
      </c>
      <c r="C28916" s="63" t="s">
        <v>968</v>
      </c>
      <c r="D28916" s="61">
        <v>0</v>
      </c>
      <c r="E28916" s="61" t="s">
        <v>10936</v>
      </c>
      <c r="F28916" s="61" t="s">
        <v>145</v>
      </c>
      <c r="G28916" s="61" t="s">
        <v>6526</v>
      </c>
      <c r="H28916" s="61" t="s">
        <v>7409</v>
      </c>
      <c r="I28916" s="61">
        <v>42.73</v>
      </c>
      <c r="J28916" s="61">
        <v>-90.47</v>
      </c>
      <c r="K28916">
        <v>15786</v>
      </c>
      <c r="L28916"/>
      <c r="M28916"/>
    </row>
    <row r="28917" spans="1:13">
      <c r="A28917" s="61" t="s">
        <v>40</v>
      </c>
      <c r="B28917" s="61">
        <v>53158</v>
      </c>
      <c r="C28917" s="63" t="s">
        <v>968</v>
      </c>
      <c r="D28917" s="61">
        <v>0</v>
      </c>
      <c r="E28917" s="61" t="s">
        <v>10890</v>
      </c>
      <c r="F28917" s="61" t="s">
        <v>145</v>
      </c>
      <c r="G28917" s="61" t="s">
        <v>10874</v>
      </c>
      <c r="H28917" s="61" t="s">
        <v>7409</v>
      </c>
      <c r="I28917" s="61">
        <v>42.52</v>
      </c>
      <c r="J28917" s="61">
        <v>-87.88</v>
      </c>
      <c r="K28917">
        <v>17559</v>
      </c>
      <c r="L28917"/>
      <c r="M28917"/>
    </row>
    <row r="28918" spans="1:13">
      <c r="A28918" s="61" t="s">
        <v>40</v>
      </c>
      <c r="B28918" s="61">
        <v>54467</v>
      </c>
      <c r="C28918" s="63" t="s">
        <v>968</v>
      </c>
      <c r="D28918" s="61">
        <v>0</v>
      </c>
      <c r="E28918" s="61" t="s">
        <v>10556</v>
      </c>
      <c r="F28918" s="61" t="s">
        <v>145</v>
      </c>
      <c r="G28918" s="61" t="s">
        <v>9339</v>
      </c>
      <c r="H28918" s="61" t="s">
        <v>7409</v>
      </c>
      <c r="I28918" s="61">
        <v>44.46</v>
      </c>
      <c r="J28918" s="61">
        <v>-89.54</v>
      </c>
      <c r="K28918">
        <v>14850</v>
      </c>
      <c r="L28918"/>
      <c r="M28918"/>
    </row>
    <row r="28919" spans="1:13">
      <c r="A28919" s="61" t="s">
        <v>40</v>
      </c>
      <c r="B28919" s="61">
        <v>54761</v>
      </c>
      <c r="C28919" s="63" t="s">
        <v>968</v>
      </c>
      <c r="D28919" s="61">
        <v>0</v>
      </c>
      <c r="E28919" s="61" t="s">
        <v>11167</v>
      </c>
      <c r="F28919" s="61" t="s">
        <v>145</v>
      </c>
      <c r="G28919" s="61" t="s">
        <v>745</v>
      </c>
      <c r="H28919" s="61" t="s">
        <v>7409</v>
      </c>
      <c r="I28919" s="61">
        <v>44.63</v>
      </c>
      <c r="J28919" s="61">
        <v>-92.19</v>
      </c>
      <c r="K28919">
        <v>1203</v>
      </c>
      <c r="L28919"/>
      <c r="M28919"/>
    </row>
    <row r="28920" spans="1:13">
      <c r="A28920" s="61" t="s">
        <v>40</v>
      </c>
      <c r="B28920" s="61">
        <v>53073</v>
      </c>
      <c r="C28920" s="63" t="s">
        <v>968</v>
      </c>
      <c r="D28920" s="61">
        <v>0</v>
      </c>
      <c r="E28920" s="61" t="s">
        <v>1305</v>
      </c>
      <c r="F28920" s="61" t="s">
        <v>145</v>
      </c>
      <c r="G28920" s="61" t="s">
        <v>10834</v>
      </c>
      <c r="H28920" s="61" t="s">
        <v>7409</v>
      </c>
      <c r="I28920" s="61">
        <v>43.74</v>
      </c>
      <c r="J28920" s="61">
        <v>-87.97</v>
      </c>
      <c r="K28920">
        <v>16286</v>
      </c>
      <c r="L28920"/>
      <c r="M28920"/>
    </row>
    <row r="28921" spans="1:13">
      <c r="A28921" s="61" t="s">
        <v>40</v>
      </c>
      <c r="B28921" s="61">
        <v>54864</v>
      </c>
      <c r="C28921" s="63" t="s">
        <v>968</v>
      </c>
      <c r="D28921" s="61">
        <v>0</v>
      </c>
      <c r="E28921" s="61" t="s">
        <v>11199</v>
      </c>
      <c r="F28921" s="61" t="s">
        <v>145</v>
      </c>
      <c r="G28921" s="61" t="s">
        <v>244</v>
      </c>
      <c r="H28921" s="61" t="s">
        <v>7409</v>
      </c>
      <c r="I28921" s="61">
        <v>46.58</v>
      </c>
      <c r="J28921" s="61">
        <v>-91.78</v>
      </c>
      <c r="K28921">
        <v>1467</v>
      </c>
      <c r="L28921"/>
      <c r="M28921"/>
    </row>
    <row r="28922" spans="1:13">
      <c r="A28922" s="61" t="s">
        <v>40</v>
      </c>
      <c r="B28922" s="61">
        <v>54469</v>
      </c>
      <c r="C28922" s="63" t="s">
        <v>968</v>
      </c>
      <c r="D28922" s="61">
        <v>0</v>
      </c>
      <c r="E28922" s="61" t="s">
        <v>11064</v>
      </c>
      <c r="F28922" s="61" t="s">
        <v>145</v>
      </c>
      <c r="G28922" s="61" t="s">
        <v>6381</v>
      </c>
      <c r="H28922" s="61" t="s">
        <v>7409</v>
      </c>
      <c r="I28922" s="61">
        <v>44.35</v>
      </c>
      <c r="J28922" s="61">
        <v>-89.87</v>
      </c>
      <c r="K28922">
        <v>1734</v>
      </c>
      <c r="L28922"/>
      <c r="M28922"/>
    </row>
    <row r="28923" spans="1:13">
      <c r="A28923" s="61" t="s">
        <v>40</v>
      </c>
      <c r="B28923" s="61">
        <v>53074</v>
      </c>
      <c r="C28923" s="63" t="s">
        <v>968</v>
      </c>
      <c r="D28923" s="61">
        <v>0</v>
      </c>
      <c r="E28923" s="61" t="s">
        <v>2860</v>
      </c>
      <c r="F28923" s="61" t="s">
        <v>145</v>
      </c>
      <c r="G28923" s="61" t="s">
        <v>10836</v>
      </c>
      <c r="H28923" s="61" t="s">
        <v>7409</v>
      </c>
      <c r="I28923" s="61">
        <v>43.39</v>
      </c>
      <c r="J28923" s="61">
        <v>-87.87</v>
      </c>
      <c r="K28923">
        <v>13379</v>
      </c>
      <c r="L28923"/>
      <c r="M28923"/>
    </row>
    <row r="28924" spans="1:13">
      <c r="A28924" s="61" t="s">
        <v>40</v>
      </c>
      <c r="B28924" s="61">
        <v>54865</v>
      </c>
      <c r="C28924" s="63" t="s">
        <v>968</v>
      </c>
      <c r="D28924" s="61">
        <v>0</v>
      </c>
      <c r="E28924" s="61" t="s">
        <v>11200</v>
      </c>
      <c r="F28924" s="61" t="s">
        <v>145</v>
      </c>
      <c r="G28924" s="61" t="s">
        <v>11179</v>
      </c>
      <c r="H28924" s="61" t="s">
        <v>7409</v>
      </c>
      <c r="I28924" s="61">
        <v>46.77</v>
      </c>
      <c r="J28924" s="61">
        <v>-91.38</v>
      </c>
      <c r="K28924">
        <v>495</v>
      </c>
      <c r="L28924"/>
      <c r="M28924"/>
    </row>
    <row r="28925" spans="1:13">
      <c r="A28925" s="61" t="s">
        <v>40</v>
      </c>
      <c r="B28925" s="61">
        <v>53901</v>
      </c>
      <c r="C28925" s="63" t="s">
        <v>968</v>
      </c>
      <c r="D28925" s="61">
        <v>0</v>
      </c>
      <c r="E28925" s="61" t="s">
        <v>1894</v>
      </c>
      <c r="F28925" s="61" t="s">
        <v>145</v>
      </c>
      <c r="G28925" s="61" t="s">
        <v>566</v>
      </c>
      <c r="H28925" s="61" t="s">
        <v>7409</v>
      </c>
      <c r="I28925" s="61">
        <v>43.54</v>
      </c>
      <c r="J28925" s="61">
        <v>-89.46</v>
      </c>
      <c r="K28925">
        <v>14924</v>
      </c>
      <c r="L28925"/>
      <c r="M28925"/>
    </row>
    <row r="28926" spans="1:13">
      <c r="A28926" s="61" t="s">
        <v>40</v>
      </c>
      <c r="B28926" s="61">
        <v>54159</v>
      </c>
      <c r="C28926" s="63" t="s">
        <v>968</v>
      </c>
      <c r="D28926" s="61">
        <v>0</v>
      </c>
      <c r="E28926" s="61" t="s">
        <v>11006</v>
      </c>
      <c r="F28926" s="61" t="s">
        <v>145</v>
      </c>
      <c r="G28926" s="61" t="s">
        <v>10977</v>
      </c>
      <c r="H28926" s="61" t="s">
        <v>7409</v>
      </c>
      <c r="I28926" s="61">
        <v>45.15</v>
      </c>
      <c r="J28926" s="61">
        <v>-87.8</v>
      </c>
      <c r="K28926">
        <v>1460</v>
      </c>
      <c r="L28926"/>
      <c r="M28926"/>
    </row>
    <row r="28927" spans="1:13">
      <c r="A28927" s="61" t="s">
        <v>40</v>
      </c>
      <c r="B28927" s="61">
        <v>53820</v>
      </c>
      <c r="C28927" s="63" t="s">
        <v>968</v>
      </c>
      <c r="D28927" s="61">
        <v>0</v>
      </c>
      <c r="E28927" s="61" t="s">
        <v>10937</v>
      </c>
      <c r="F28927" s="61" t="s">
        <v>145</v>
      </c>
      <c r="G28927" s="61" t="s">
        <v>6526</v>
      </c>
      <c r="H28927" s="61" t="s">
        <v>7409</v>
      </c>
      <c r="I28927" s="61">
        <v>42.68</v>
      </c>
      <c r="J28927" s="61">
        <v>-90.71</v>
      </c>
      <c r="K28927">
        <v>2421</v>
      </c>
      <c r="L28927"/>
      <c r="M28927"/>
    </row>
    <row r="28928" spans="1:13">
      <c r="A28928" s="61" t="s">
        <v>40</v>
      </c>
      <c r="B28928" s="61">
        <v>54161</v>
      </c>
      <c r="C28928" s="63" t="s">
        <v>968</v>
      </c>
      <c r="D28928" s="61">
        <v>0</v>
      </c>
      <c r="E28928" s="61" t="s">
        <v>5927</v>
      </c>
      <c r="F28928" s="61" t="s">
        <v>145</v>
      </c>
      <c r="G28928" s="61" t="s">
        <v>10977</v>
      </c>
      <c r="H28928" s="61" t="s">
        <v>7409</v>
      </c>
      <c r="I28928" s="61">
        <v>45.09</v>
      </c>
      <c r="J28928" s="61">
        <v>-88.03</v>
      </c>
      <c r="K28928">
        <v>2789</v>
      </c>
      <c r="L28928"/>
      <c r="M28928"/>
    </row>
    <row r="28929" spans="1:13">
      <c r="A28929" s="61" t="s">
        <v>40</v>
      </c>
      <c r="B28929" s="61">
        <v>54967</v>
      </c>
      <c r="C28929" s="63" t="s">
        <v>968</v>
      </c>
      <c r="D28929" s="61">
        <v>0</v>
      </c>
      <c r="E28929" s="61" t="s">
        <v>11230</v>
      </c>
      <c r="F28929" s="61" t="s">
        <v>145</v>
      </c>
      <c r="G28929" s="61" t="s">
        <v>11212</v>
      </c>
      <c r="H28929" s="61" t="s">
        <v>7409</v>
      </c>
      <c r="I28929" s="61">
        <v>44.13</v>
      </c>
      <c r="J28929" s="61">
        <v>-88.98</v>
      </c>
      <c r="K28929">
        <v>404</v>
      </c>
      <c r="L28929"/>
      <c r="M28929"/>
    </row>
    <row r="28930" spans="1:13">
      <c r="A28930" s="61" t="s">
        <v>40</v>
      </c>
      <c r="B28930" s="61">
        <v>53955</v>
      </c>
      <c r="C28930" s="63" t="s">
        <v>968</v>
      </c>
      <c r="D28930" s="61">
        <v>0</v>
      </c>
      <c r="E28930" s="61" t="s">
        <v>10958</v>
      </c>
      <c r="F28930" s="61" t="s">
        <v>145</v>
      </c>
      <c r="G28930" s="61" t="s">
        <v>566</v>
      </c>
      <c r="H28930" s="61" t="s">
        <v>7409</v>
      </c>
      <c r="I28930" s="61">
        <v>43.39</v>
      </c>
      <c r="J28930" s="61">
        <v>-89.4</v>
      </c>
      <c r="K28930">
        <v>5951</v>
      </c>
      <c r="L28930"/>
      <c r="M28930"/>
    </row>
    <row r="28931" spans="1:13">
      <c r="A28931" s="61" t="s">
        <v>40</v>
      </c>
      <c r="B28931" s="61">
        <v>53821</v>
      </c>
      <c r="C28931" s="63" t="s">
        <v>968</v>
      </c>
      <c r="D28931" s="61">
        <v>0</v>
      </c>
      <c r="E28931" s="61" t="s">
        <v>10938</v>
      </c>
      <c r="F28931" s="61" t="s">
        <v>145</v>
      </c>
      <c r="G28931" s="61" t="s">
        <v>662</v>
      </c>
      <c r="H28931" s="61" t="s">
        <v>7409</v>
      </c>
      <c r="I28931" s="61">
        <v>43.04</v>
      </c>
      <c r="J28931" s="61">
        <v>-91.14</v>
      </c>
      <c r="K28931">
        <v>7838</v>
      </c>
      <c r="L28931"/>
      <c r="M28931"/>
    </row>
    <row r="28932" spans="1:13">
      <c r="A28932" s="61" t="s">
        <v>40</v>
      </c>
      <c r="B28932" s="61">
        <v>53578</v>
      </c>
      <c r="C28932" s="63" t="s">
        <v>968</v>
      </c>
      <c r="D28932" s="61">
        <v>0</v>
      </c>
      <c r="E28932" s="61" t="s">
        <v>10922</v>
      </c>
      <c r="F28932" s="61" t="s">
        <v>145</v>
      </c>
      <c r="G28932" s="61" t="s">
        <v>10915</v>
      </c>
      <c r="H28932" s="61" t="s">
        <v>7409</v>
      </c>
      <c r="I28932" s="61">
        <v>43.29</v>
      </c>
      <c r="J28932" s="61">
        <v>-89.72</v>
      </c>
      <c r="K28932">
        <v>6556</v>
      </c>
      <c r="L28932"/>
      <c r="M28932"/>
    </row>
    <row r="28933" spans="1:13">
      <c r="A28933" s="61" t="s">
        <v>40</v>
      </c>
      <c r="B28933" s="61">
        <v>54762</v>
      </c>
      <c r="C28933" s="63" t="s">
        <v>968</v>
      </c>
      <c r="D28933" s="61">
        <v>0</v>
      </c>
      <c r="E28933" s="61" t="s">
        <v>11168</v>
      </c>
      <c r="F28933" s="61" t="s">
        <v>145</v>
      </c>
      <c r="G28933" s="61" t="s">
        <v>10967</v>
      </c>
      <c r="H28933" s="61" t="s">
        <v>7409</v>
      </c>
      <c r="I28933" s="61">
        <v>45.23</v>
      </c>
      <c r="J28933" s="61">
        <v>-91.98</v>
      </c>
      <c r="K28933">
        <v>1422</v>
      </c>
      <c r="L28933"/>
      <c r="M28933"/>
    </row>
    <row r="28934" spans="1:13">
      <c r="A28934" s="61" t="s">
        <v>40</v>
      </c>
      <c r="B28934" s="61">
        <v>54556</v>
      </c>
      <c r="C28934" s="63" t="s">
        <v>968</v>
      </c>
      <c r="D28934" s="61">
        <v>0</v>
      </c>
      <c r="E28934" s="61" t="s">
        <v>11102</v>
      </c>
      <c r="F28934" s="61" t="s">
        <v>145</v>
      </c>
      <c r="G28934" s="61" t="s">
        <v>11060</v>
      </c>
      <c r="H28934" s="61" t="s">
        <v>7409</v>
      </c>
      <c r="I28934" s="61">
        <v>45.54</v>
      </c>
      <c r="J28934" s="61">
        <v>-90.28</v>
      </c>
      <c r="K28934">
        <v>1200</v>
      </c>
      <c r="L28934"/>
      <c r="M28934"/>
    </row>
    <row r="28935" spans="1:13">
      <c r="A28935" s="61" t="s">
        <v>40</v>
      </c>
      <c r="B28935" s="61">
        <v>54021</v>
      </c>
      <c r="C28935" s="63" t="s">
        <v>968</v>
      </c>
      <c r="D28935" s="61">
        <v>0</v>
      </c>
      <c r="E28935" s="61" t="s">
        <v>10060</v>
      </c>
      <c r="F28935" s="61" t="s">
        <v>145</v>
      </c>
      <c r="G28935" s="61" t="s">
        <v>745</v>
      </c>
      <c r="H28935" s="61" t="s">
        <v>7409</v>
      </c>
      <c r="I28935" s="61">
        <v>44.75</v>
      </c>
      <c r="J28935" s="61">
        <v>-92.79</v>
      </c>
      <c r="K28935">
        <v>6934</v>
      </c>
      <c r="L28935"/>
      <c r="M28935"/>
    </row>
    <row r="28936" spans="1:13">
      <c r="A28936" s="61" t="s">
        <v>40</v>
      </c>
      <c r="B28936" s="61">
        <v>54557</v>
      </c>
      <c r="C28936" s="63" t="s">
        <v>968</v>
      </c>
      <c r="D28936" s="61">
        <v>0</v>
      </c>
      <c r="E28936" s="61" t="s">
        <v>1895</v>
      </c>
      <c r="F28936" s="61" t="s">
        <v>145</v>
      </c>
      <c r="G28936" s="61" t="s">
        <v>11079</v>
      </c>
      <c r="H28936" s="61" t="s">
        <v>7409</v>
      </c>
      <c r="I28936" s="61">
        <v>46.25</v>
      </c>
      <c r="J28936" s="61">
        <v>-89.73</v>
      </c>
      <c r="K28936">
        <v>1210</v>
      </c>
      <c r="L28936"/>
      <c r="M28936"/>
    </row>
    <row r="28937" spans="1:13">
      <c r="A28937" s="61" t="s">
        <v>40</v>
      </c>
      <c r="B28937" s="61">
        <v>54968</v>
      </c>
      <c r="C28937" s="63" t="s">
        <v>968</v>
      </c>
      <c r="D28937" s="61">
        <v>0</v>
      </c>
      <c r="E28937" s="61" t="s">
        <v>1138</v>
      </c>
      <c r="F28937" s="61" t="s">
        <v>145</v>
      </c>
      <c r="G28937" s="61" t="s">
        <v>10945</v>
      </c>
      <c r="H28937" s="61" t="s">
        <v>7409</v>
      </c>
      <c r="I28937" s="61">
        <v>43.85</v>
      </c>
      <c r="J28937" s="61">
        <v>-89.12</v>
      </c>
      <c r="K28937">
        <v>2963</v>
      </c>
      <c r="L28937"/>
      <c r="M28937"/>
    </row>
    <row r="28938" spans="1:13">
      <c r="A28938" s="61" t="s">
        <v>40</v>
      </c>
      <c r="B28938" s="61">
        <v>54162</v>
      </c>
      <c r="C28938" s="63" t="s">
        <v>968</v>
      </c>
      <c r="D28938" s="61">
        <v>0</v>
      </c>
      <c r="E28938" s="61" t="s">
        <v>395</v>
      </c>
      <c r="F28938" s="61" t="s">
        <v>145</v>
      </c>
      <c r="G28938" s="61" t="s">
        <v>9447</v>
      </c>
      <c r="H28938" s="61" t="s">
        <v>7409</v>
      </c>
      <c r="I28938" s="61">
        <v>44.66</v>
      </c>
      <c r="J28938" s="61">
        <v>-88.23</v>
      </c>
      <c r="K28938">
        <v>9570</v>
      </c>
      <c r="L28938"/>
      <c r="M28938"/>
    </row>
    <row r="28939" spans="1:13">
      <c r="A28939" s="61" t="s">
        <v>40</v>
      </c>
      <c r="B28939" s="61">
        <v>53406</v>
      </c>
      <c r="C28939" s="63" t="s">
        <v>968</v>
      </c>
      <c r="D28939" s="61">
        <v>0</v>
      </c>
      <c r="E28939" s="61" t="s">
        <v>6204</v>
      </c>
      <c r="F28939" s="61" t="s">
        <v>145</v>
      </c>
      <c r="G28939" s="61" t="s">
        <v>10876</v>
      </c>
      <c r="H28939" s="61" t="s">
        <v>7409</v>
      </c>
      <c r="I28939" s="61">
        <v>42.73</v>
      </c>
      <c r="J28939" s="61">
        <v>-87.86</v>
      </c>
      <c r="K28939">
        <v>27078</v>
      </c>
      <c r="L28939"/>
      <c r="M28939"/>
    </row>
    <row r="28940" spans="1:13">
      <c r="A28940" s="61" t="s">
        <v>40</v>
      </c>
      <c r="B28940" s="61">
        <v>53405</v>
      </c>
      <c r="C28940" s="63" t="s">
        <v>968</v>
      </c>
      <c r="D28940" s="61">
        <v>0</v>
      </c>
      <c r="E28940" s="61" t="s">
        <v>6204</v>
      </c>
      <c r="F28940" s="61" t="s">
        <v>145</v>
      </c>
      <c r="G28940" s="61" t="s">
        <v>10876</v>
      </c>
      <c r="H28940" s="61" t="s">
        <v>7409</v>
      </c>
      <c r="I28940" s="61">
        <v>42.73</v>
      </c>
      <c r="J28940" s="61">
        <v>-87.83</v>
      </c>
      <c r="K28940">
        <v>25561</v>
      </c>
      <c r="L28940"/>
      <c r="M28940"/>
    </row>
    <row r="28941" spans="1:13">
      <c r="A28941" s="61" t="s">
        <v>40</v>
      </c>
      <c r="B28941" s="61">
        <v>53402</v>
      </c>
      <c r="C28941" s="63" t="s">
        <v>968</v>
      </c>
      <c r="D28941" s="61">
        <v>0</v>
      </c>
      <c r="E28941" s="61" t="s">
        <v>6204</v>
      </c>
      <c r="F28941" s="61" t="s">
        <v>145</v>
      </c>
      <c r="G28941" s="61" t="s">
        <v>10876</v>
      </c>
      <c r="H28941" s="61" t="s">
        <v>7409</v>
      </c>
      <c r="I28941" s="61">
        <v>42.8</v>
      </c>
      <c r="J28941" s="61">
        <v>-87.82</v>
      </c>
      <c r="K28941">
        <v>33621</v>
      </c>
      <c r="L28941"/>
      <c r="M28941"/>
    </row>
    <row r="28942" spans="1:13">
      <c r="A28942" s="61" t="s">
        <v>40</v>
      </c>
      <c r="B28942" s="61">
        <v>53404</v>
      </c>
      <c r="C28942" s="63" t="s">
        <v>968</v>
      </c>
      <c r="D28942" s="61">
        <v>0</v>
      </c>
      <c r="E28942" s="61" t="s">
        <v>6204</v>
      </c>
      <c r="F28942" s="61" t="s">
        <v>145</v>
      </c>
      <c r="G28942" s="61" t="s">
        <v>10876</v>
      </c>
      <c r="H28942" s="61" t="s">
        <v>7409</v>
      </c>
      <c r="I28942" s="61">
        <v>42.75</v>
      </c>
      <c r="J28942" s="61">
        <v>-87.81</v>
      </c>
      <c r="K28942">
        <v>15532</v>
      </c>
      <c r="L28942"/>
      <c r="M28942"/>
    </row>
    <row r="28943" spans="1:13">
      <c r="A28943" s="61" t="s">
        <v>40</v>
      </c>
      <c r="B28943" s="61">
        <v>53403</v>
      </c>
      <c r="C28943" s="63" t="s">
        <v>968</v>
      </c>
      <c r="D28943" s="61">
        <v>0</v>
      </c>
      <c r="E28943" s="61" t="s">
        <v>6204</v>
      </c>
      <c r="F28943" s="61" t="s">
        <v>145</v>
      </c>
      <c r="G28943" s="61" t="s">
        <v>10876</v>
      </c>
      <c r="H28943" s="61" t="s">
        <v>7409</v>
      </c>
      <c r="I28943" s="61">
        <v>42.72</v>
      </c>
      <c r="J28943" s="61">
        <v>-87.8</v>
      </c>
      <c r="K28943">
        <v>26269</v>
      </c>
      <c r="L28943"/>
      <c r="M28943"/>
    </row>
    <row r="28944" spans="1:13">
      <c r="A28944" s="61" t="s">
        <v>40</v>
      </c>
      <c r="B28944" s="61">
        <v>54867</v>
      </c>
      <c r="C28944" s="63" t="s">
        <v>968</v>
      </c>
      <c r="D28944" s="61">
        <v>0</v>
      </c>
      <c r="E28944" s="61" t="s">
        <v>11201</v>
      </c>
      <c r="F28944" s="61" t="s">
        <v>145</v>
      </c>
      <c r="G28944" s="61" t="s">
        <v>11185</v>
      </c>
      <c r="H28944" s="61" t="s">
        <v>7409</v>
      </c>
      <c r="I28944" s="61">
        <v>45.76</v>
      </c>
      <c r="J28944" s="61">
        <v>-91.21</v>
      </c>
      <c r="K28944">
        <v>531</v>
      </c>
      <c r="L28944"/>
      <c r="M28944"/>
    </row>
    <row r="28945" spans="1:13">
      <c r="A28945" s="61" t="s">
        <v>40</v>
      </c>
      <c r="B28945" s="61">
        <v>53956</v>
      </c>
      <c r="C28945" s="63" t="s">
        <v>968</v>
      </c>
      <c r="D28945" s="61">
        <v>0</v>
      </c>
      <c r="E28945" s="61" t="s">
        <v>1311</v>
      </c>
      <c r="F28945" s="61" t="s">
        <v>145</v>
      </c>
      <c r="G28945" s="61" t="s">
        <v>616</v>
      </c>
      <c r="H28945" s="61" t="s">
        <v>7409</v>
      </c>
      <c r="I28945" s="61">
        <v>43.53</v>
      </c>
      <c r="J28945" s="61">
        <v>-89</v>
      </c>
      <c r="K28945">
        <v>3416</v>
      </c>
      <c r="L28945"/>
      <c r="M28945"/>
    </row>
    <row r="28946" spans="1:13">
      <c r="A28946" s="61" t="s">
        <v>40</v>
      </c>
      <c r="B28946" s="61">
        <v>53075</v>
      </c>
      <c r="C28946" s="63" t="s">
        <v>968</v>
      </c>
      <c r="D28946" s="61">
        <v>0</v>
      </c>
      <c r="E28946" s="61" t="s">
        <v>10867</v>
      </c>
      <c r="F28946" s="61" t="s">
        <v>145</v>
      </c>
      <c r="G28946" s="61" t="s">
        <v>10834</v>
      </c>
      <c r="H28946" s="61" t="s">
        <v>7409</v>
      </c>
      <c r="I28946" s="61">
        <v>43.55</v>
      </c>
      <c r="J28946" s="61">
        <v>-87.95</v>
      </c>
      <c r="K28946">
        <v>3219</v>
      </c>
      <c r="L28946"/>
      <c r="M28946"/>
    </row>
    <row r="28947" spans="1:13">
      <c r="A28947" s="61" t="s">
        <v>40</v>
      </c>
      <c r="B28947" s="61">
        <v>54652</v>
      </c>
      <c r="C28947" s="63" t="s">
        <v>968</v>
      </c>
      <c r="D28947" s="61">
        <v>0</v>
      </c>
      <c r="E28947" s="61" t="s">
        <v>11132</v>
      </c>
      <c r="F28947" s="61" t="s">
        <v>145</v>
      </c>
      <c r="G28947" s="61" t="s">
        <v>11119</v>
      </c>
      <c r="H28947" s="61" t="s">
        <v>7409</v>
      </c>
      <c r="I28947" s="61">
        <v>43.44</v>
      </c>
      <c r="J28947" s="61">
        <v>-90.75</v>
      </c>
      <c r="K28947">
        <v>959</v>
      </c>
      <c r="L28947"/>
      <c r="M28947"/>
    </row>
    <row r="28948" spans="1:13">
      <c r="A28948" s="61" t="s">
        <v>40</v>
      </c>
      <c r="B28948" s="61">
        <v>54970</v>
      </c>
      <c r="C28948" s="63" t="s">
        <v>968</v>
      </c>
      <c r="D28948" s="61">
        <v>0</v>
      </c>
      <c r="E28948" s="61" t="s">
        <v>11231</v>
      </c>
      <c r="F28948" s="61" t="s">
        <v>145</v>
      </c>
      <c r="G28948" s="61" t="s">
        <v>11212</v>
      </c>
      <c r="H28948" s="61" t="s">
        <v>7409</v>
      </c>
      <c r="I28948" s="61">
        <v>44.05</v>
      </c>
      <c r="J28948" s="61">
        <v>-89.1</v>
      </c>
      <c r="K28948">
        <v>3901</v>
      </c>
      <c r="L28948"/>
      <c r="M28948"/>
    </row>
    <row r="28949" spans="1:13">
      <c r="A28949" s="61" t="s">
        <v>40</v>
      </c>
      <c r="B28949" s="61">
        <v>53959</v>
      </c>
      <c r="C28949" s="63" t="s">
        <v>968</v>
      </c>
      <c r="D28949" s="61">
        <v>0</v>
      </c>
      <c r="E28949" s="61" t="s">
        <v>10959</v>
      </c>
      <c r="F28949" s="61" t="s">
        <v>145</v>
      </c>
      <c r="G28949" s="61" t="s">
        <v>10915</v>
      </c>
      <c r="H28949" s="61" t="s">
        <v>7409</v>
      </c>
      <c r="I28949" s="61">
        <v>43.53</v>
      </c>
      <c r="J28949" s="61">
        <v>-89.99</v>
      </c>
      <c r="K28949">
        <v>14298</v>
      </c>
      <c r="L28949"/>
      <c r="M28949"/>
    </row>
    <row r="28950" spans="1:13">
      <c r="A28950" s="61" t="s">
        <v>40</v>
      </c>
      <c r="B28950" s="61">
        <v>54230</v>
      </c>
      <c r="C28950" s="63" t="s">
        <v>968</v>
      </c>
      <c r="D28950" s="61">
        <v>0</v>
      </c>
      <c r="E28950" s="61" t="s">
        <v>4588</v>
      </c>
      <c r="F28950" s="61" t="s">
        <v>145</v>
      </c>
      <c r="G28950" s="61" t="s">
        <v>10842</v>
      </c>
      <c r="H28950" s="61" t="s">
        <v>7409</v>
      </c>
      <c r="I28950" s="61">
        <v>44.15</v>
      </c>
      <c r="J28950" s="61">
        <v>-87.95</v>
      </c>
      <c r="K28950">
        <v>4623</v>
      </c>
      <c r="L28950"/>
      <c r="M28950"/>
    </row>
    <row r="28951" spans="1:13">
      <c r="A28951" s="61" t="s">
        <v>40</v>
      </c>
      <c r="B28951" s="61">
        <v>53579</v>
      </c>
      <c r="C28951" s="63" t="s">
        <v>968</v>
      </c>
      <c r="D28951" s="61">
        <v>0</v>
      </c>
      <c r="E28951" s="61" t="s">
        <v>10923</v>
      </c>
      <c r="F28951" s="61" t="s">
        <v>145</v>
      </c>
      <c r="G28951" s="61" t="s">
        <v>616</v>
      </c>
      <c r="H28951" s="61" t="s">
        <v>7409</v>
      </c>
      <c r="I28951" s="61">
        <v>43.3</v>
      </c>
      <c r="J28951" s="61">
        <v>-88.84</v>
      </c>
      <c r="K28951">
        <v>1799</v>
      </c>
      <c r="L28951"/>
      <c r="M28951"/>
    </row>
    <row r="28952" spans="1:13">
      <c r="A28952" s="61" t="s">
        <v>40</v>
      </c>
      <c r="B28952" s="61">
        <v>53580</v>
      </c>
      <c r="C28952" s="63" t="s">
        <v>968</v>
      </c>
      <c r="D28952" s="61">
        <v>0</v>
      </c>
      <c r="E28952" s="61" t="s">
        <v>10924</v>
      </c>
      <c r="F28952" s="61" t="s">
        <v>145</v>
      </c>
      <c r="G28952" s="61" t="s">
        <v>10739</v>
      </c>
      <c r="H28952" s="61" t="s">
        <v>7409</v>
      </c>
      <c r="I28952" s="61">
        <v>42.84</v>
      </c>
      <c r="J28952" s="61">
        <v>-90.39</v>
      </c>
      <c r="K28952">
        <v>507</v>
      </c>
      <c r="L28952"/>
      <c r="M28952"/>
    </row>
    <row r="28953" spans="1:13">
      <c r="A28953" s="61" t="s">
        <v>40</v>
      </c>
      <c r="B28953" s="61">
        <v>54501</v>
      </c>
      <c r="C28953" s="63" t="s">
        <v>968</v>
      </c>
      <c r="D28953" s="61">
        <v>0</v>
      </c>
      <c r="E28953" s="61" t="s">
        <v>11076</v>
      </c>
      <c r="F28953" s="61" t="s">
        <v>145</v>
      </c>
      <c r="G28953" s="61" t="s">
        <v>3426</v>
      </c>
      <c r="H28953" s="61" t="s">
        <v>7409</v>
      </c>
      <c r="I28953" s="61">
        <v>45.63</v>
      </c>
      <c r="J28953" s="61">
        <v>-89.41</v>
      </c>
      <c r="K28953">
        <v>20591</v>
      </c>
      <c r="L28953"/>
      <c r="M28953"/>
    </row>
    <row r="28954" spans="1:13">
      <c r="A28954" s="61" t="s">
        <v>40</v>
      </c>
      <c r="B28954" s="61">
        <v>54470</v>
      </c>
      <c r="C28954" s="63" t="s">
        <v>968</v>
      </c>
      <c r="D28954" s="61">
        <v>0</v>
      </c>
      <c r="E28954" s="61" t="s">
        <v>11065</v>
      </c>
      <c r="F28954" s="61" t="s">
        <v>145</v>
      </c>
      <c r="G28954" s="61" t="s">
        <v>606</v>
      </c>
      <c r="H28954" s="61" t="s">
        <v>7409</v>
      </c>
      <c r="I28954" s="61">
        <v>45.31</v>
      </c>
      <c r="J28954" s="61">
        <v>-90.2</v>
      </c>
      <c r="K28954">
        <v>2022</v>
      </c>
      <c r="L28954"/>
      <c r="M28954"/>
    </row>
    <row r="28955" spans="1:13">
      <c r="A28955" s="61" t="s">
        <v>40</v>
      </c>
      <c r="B28955" s="61">
        <v>54868</v>
      </c>
      <c r="C28955" s="63" t="s">
        <v>968</v>
      </c>
      <c r="D28955" s="61">
        <v>0</v>
      </c>
      <c r="E28955" s="61" t="s">
        <v>11202</v>
      </c>
      <c r="F28955" s="61" t="s">
        <v>145</v>
      </c>
      <c r="G28955" s="61" t="s">
        <v>10967</v>
      </c>
      <c r="H28955" s="61" t="s">
        <v>7409</v>
      </c>
      <c r="I28955" s="61">
        <v>45.49</v>
      </c>
      <c r="J28955" s="61">
        <v>-91.73</v>
      </c>
      <c r="K28955">
        <v>15785</v>
      </c>
      <c r="L28955"/>
      <c r="M28955"/>
    </row>
    <row r="28956" spans="1:13">
      <c r="A28956" s="61" t="s">
        <v>40</v>
      </c>
      <c r="B28956" s="61">
        <v>53076</v>
      </c>
      <c r="C28956" s="63" t="s">
        <v>968</v>
      </c>
      <c r="D28956" s="61">
        <v>0</v>
      </c>
      <c r="E28956" s="61" t="s">
        <v>4589</v>
      </c>
      <c r="F28956" s="61" t="s">
        <v>145</v>
      </c>
      <c r="G28956" s="61" t="s">
        <v>625</v>
      </c>
      <c r="H28956" s="61" t="s">
        <v>7409</v>
      </c>
      <c r="I28956" s="61">
        <v>43.27</v>
      </c>
      <c r="J28956" s="61">
        <v>-88.21</v>
      </c>
      <c r="K28956">
        <v>3760</v>
      </c>
      <c r="L28956"/>
      <c r="M28956"/>
    </row>
    <row r="28957" spans="1:13">
      <c r="A28957" s="61" t="s">
        <v>40</v>
      </c>
      <c r="B28957" s="61">
        <v>53581</v>
      </c>
      <c r="C28957" s="63" t="s">
        <v>968</v>
      </c>
      <c r="D28957" s="61">
        <v>0</v>
      </c>
      <c r="E28957" s="61" t="s">
        <v>10925</v>
      </c>
      <c r="F28957" s="61" t="s">
        <v>145</v>
      </c>
      <c r="G28957" s="61" t="s">
        <v>7085</v>
      </c>
      <c r="H28957" s="61" t="s">
        <v>7409</v>
      </c>
      <c r="I28957" s="61">
        <v>43.33</v>
      </c>
      <c r="J28957" s="61">
        <v>-90.38</v>
      </c>
      <c r="K28957">
        <v>10024</v>
      </c>
      <c r="L28957"/>
      <c r="M28957"/>
    </row>
    <row r="28958" spans="1:13">
      <c r="A28958" s="61" t="s">
        <v>40</v>
      </c>
      <c r="B28958" s="61">
        <v>54763</v>
      </c>
      <c r="C28958" s="63" t="s">
        <v>968</v>
      </c>
      <c r="D28958" s="61">
        <v>0</v>
      </c>
      <c r="E28958" s="61" t="s">
        <v>7312</v>
      </c>
      <c r="F28958" s="61" t="s">
        <v>145</v>
      </c>
      <c r="G28958" s="61" t="s">
        <v>11144</v>
      </c>
      <c r="H28958" s="61" t="s">
        <v>7409</v>
      </c>
      <c r="I28958" s="61">
        <v>45.2</v>
      </c>
      <c r="J28958" s="61">
        <v>-91.89</v>
      </c>
      <c r="K28958">
        <v>1100</v>
      </c>
      <c r="L28958"/>
      <c r="M28958"/>
    </row>
    <row r="28959" spans="1:13">
      <c r="A28959" s="61" t="s">
        <v>40</v>
      </c>
      <c r="B28959" s="61">
        <v>53582</v>
      </c>
      <c r="C28959" s="63" t="s">
        <v>968</v>
      </c>
      <c r="D28959" s="61">
        <v>0</v>
      </c>
      <c r="E28959" s="61" t="s">
        <v>2299</v>
      </c>
      <c r="F28959" s="61" t="s">
        <v>145</v>
      </c>
      <c r="G28959" s="61" t="s">
        <v>10739</v>
      </c>
      <c r="H28959" s="61" t="s">
        <v>7409</v>
      </c>
      <c r="I28959" s="61">
        <v>42.99</v>
      </c>
      <c r="J28959" s="61">
        <v>-89.99</v>
      </c>
      <c r="K28959">
        <v>1068</v>
      </c>
      <c r="L28959"/>
      <c r="M28959"/>
    </row>
    <row r="28960" spans="1:13">
      <c r="A28960" s="61" t="s">
        <v>40</v>
      </c>
      <c r="B28960" s="61">
        <v>54471</v>
      </c>
      <c r="C28960" s="63" t="s">
        <v>968</v>
      </c>
      <c r="D28960" s="61">
        <v>0</v>
      </c>
      <c r="E28960" s="61" t="s">
        <v>11066</v>
      </c>
      <c r="F28960" s="61" t="s">
        <v>145</v>
      </c>
      <c r="G28960" s="61" t="s">
        <v>11034</v>
      </c>
      <c r="H28960" s="61" t="s">
        <v>7409</v>
      </c>
      <c r="I28960" s="61">
        <v>44.9</v>
      </c>
      <c r="J28960" s="61">
        <v>-89.41</v>
      </c>
      <c r="K28960">
        <v>1856</v>
      </c>
      <c r="L28960"/>
      <c r="M28960"/>
    </row>
    <row r="28961" spans="1:13">
      <c r="A28961" s="61" t="s">
        <v>40</v>
      </c>
      <c r="B28961" s="61">
        <v>53960</v>
      </c>
      <c r="C28961" s="63" t="s">
        <v>968</v>
      </c>
      <c r="D28961" s="61">
        <v>0</v>
      </c>
      <c r="E28961" s="61" t="s">
        <v>6540</v>
      </c>
      <c r="F28961" s="61" t="s">
        <v>145</v>
      </c>
      <c r="G28961" s="61" t="s">
        <v>566</v>
      </c>
      <c r="H28961" s="61" t="s">
        <v>7409</v>
      </c>
      <c r="I28961" s="61">
        <v>43.45</v>
      </c>
      <c r="J28961" s="61">
        <v>-89.23</v>
      </c>
      <c r="K28961">
        <v>3370</v>
      </c>
      <c r="L28961"/>
      <c r="M28961"/>
    </row>
    <row r="28962" spans="1:13">
      <c r="A28962" s="61" t="s">
        <v>40</v>
      </c>
      <c r="B28962" s="61">
        <v>54971</v>
      </c>
      <c r="C28962" s="63" t="s">
        <v>968</v>
      </c>
      <c r="D28962" s="61">
        <v>0</v>
      </c>
      <c r="E28962" s="61" t="s">
        <v>11232</v>
      </c>
      <c r="F28962" s="61" t="s">
        <v>145</v>
      </c>
      <c r="G28962" s="61" t="s">
        <v>11218</v>
      </c>
      <c r="H28962" s="61" t="s">
        <v>7409</v>
      </c>
      <c r="I28962" s="61">
        <v>43.84</v>
      </c>
      <c r="J28962" s="61">
        <v>-88.84</v>
      </c>
      <c r="K28962">
        <v>10938</v>
      </c>
      <c r="L28962"/>
      <c r="M28962"/>
    </row>
    <row r="28963" spans="1:13">
      <c r="A28963" s="61" t="s">
        <v>40</v>
      </c>
      <c r="B28963" s="61">
        <v>54022</v>
      </c>
      <c r="C28963" s="63" t="s">
        <v>968</v>
      </c>
      <c r="D28963" s="61">
        <v>0</v>
      </c>
      <c r="E28963" s="61" t="s">
        <v>7955</v>
      </c>
      <c r="F28963" s="61" t="s">
        <v>145</v>
      </c>
      <c r="G28963" s="61" t="s">
        <v>745</v>
      </c>
      <c r="H28963" s="61" t="s">
        <v>7409</v>
      </c>
      <c r="I28963" s="61">
        <v>44.85</v>
      </c>
      <c r="J28963" s="61">
        <v>-92.62</v>
      </c>
      <c r="K28963">
        <v>23612</v>
      </c>
      <c r="L28963"/>
      <c r="M28963"/>
    </row>
    <row r="28964" spans="1:13">
      <c r="A28964" s="61" t="s">
        <v>40</v>
      </c>
      <c r="B28964" s="61">
        <v>54023</v>
      </c>
      <c r="C28964" s="63" t="s">
        <v>968</v>
      </c>
      <c r="D28964" s="61">
        <v>0</v>
      </c>
      <c r="E28964" s="61" t="s">
        <v>10971</v>
      </c>
      <c r="F28964" s="61" t="s">
        <v>145</v>
      </c>
      <c r="G28964" s="61" t="s">
        <v>17457</v>
      </c>
      <c r="H28964" s="61" t="s">
        <v>7409</v>
      </c>
      <c r="I28964" s="61">
        <v>44.98</v>
      </c>
      <c r="J28964" s="61">
        <v>-92.55</v>
      </c>
      <c r="K28964">
        <v>4456</v>
      </c>
      <c r="L28964"/>
      <c r="M28964"/>
    </row>
    <row r="28965" spans="1:13">
      <c r="A28965" s="61" t="s">
        <v>40</v>
      </c>
      <c r="B28965" s="61">
        <v>53961</v>
      </c>
      <c r="C28965" s="63" t="s">
        <v>968</v>
      </c>
      <c r="D28965" s="61">
        <v>0</v>
      </c>
      <c r="E28965" s="61" t="s">
        <v>10960</v>
      </c>
      <c r="F28965" s="61" t="s">
        <v>145</v>
      </c>
      <c r="G28965" s="61" t="s">
        <v>10915</v>
      </c>
      <c r="H28965" s="61" t="s">
        <v>7409</v>
      </c>
      <c r="I28965" s="61">
        <v>43.47</v>
      </c>
      <c r="J28965" s="61">
        <v>-89.91</v>
      </c>
      <c r="K28965">
        <v>793</v>
      </c>
      <c r="L28965"/>
      <c r="M28965"/>
    </row>
    <row r="28966" spans="1:13">
      <c r="A28966" s="61" t="s">
        <v>40</v>
      </c>
      <c r="B28966" s="61">
        <v>54653</v>
      </c>
      <c r="C28966" s="63" t="s">
        <v>968</v>
      </c>
      <c r="D28966" s="61">
        <v>0</v>
      </c>
      <c r="E28966" s="61" t="s">
        <v>1312</v>
      </c>
      <c r="F28966" s="61" t="s">
        <v>145</v>
      </c>
      <c r="G28966" s="61" t="s">
        <v>11109</v>
      </c>
      <c r="H28966" s="61" t="s">
        <v>7409</v>
      </c>
      <c r="I28966" s="61">
        <v>43.82</v>
      </c>
      <c r="J28966" s="61">
        <v>-90.9</v>
      </c>
      <c r="K28966">
        <v>1199</v>
      </c>
      <c r="L28966"/>
      <c r="M28966"/>
    </row>
    <row r="28967" spans="1:13">
      <c r="A28967" s="61" t="s">
        <v>40</v>
      </c>
      <c r="B28967" s="61">
        <v>54974</v>
      </c>
      <c r="C28967" s="63" t="s">
        <v>968</v>
      </c>
      <c r="D28967" s="61">
        <v>0</v>
      </c>
      <c r="E28967" s="61" t="s">
        <v>3179</v>
      </c>
      <c r="F28967" s="61" t="s">
        <v>145</v>
      </c>
      <c r="G28967" s="61" t="s">
        <v>11218</v>
      </c>
      <c r="H28967" s="61" t="s">
        <v>7409</v>
      </c>
      <c r="I28967" s="61">
        <v>43.8</v>
      </c>
      <c r="J28967" s="61">
        <v>-88.67</v>
      </c>
      <c r="K28967">
        <v>1620</v>
      </c>
      <c r="L28967"/>
      <c r="M28967"/>
    </row>
    <row r="28968" spans="1:13">
      <c r="A28968" s="61" t="s">
        <v>40</v>
      </c>
      <c r="B28968" s="61">
        <v>54473</v>
      </c>
      <c r="C28968" s="63" t="s">
        <v>968</v>
      </c>
      <c r="D28968" s="61">
        <v>0</v>
      </c>
      <c r="E28968" s="61" t="s">
        <v>11067</v>
      </c>
      <c r="F28968" s="61" t="s">
        <v>145</v>
      </c>
      <c r="G28968" s="61" t="s">
        <v>9339</v>
      </c>
      <c r="H28968" s="61" t="s">
        <v>7409</v>
      </c>
      <c r="I28968" s="61">
        <v>44.63</v>
      </c>
      <c r="J28968" s="61">
        <v>-89.3</v>
      </c>
      <c r="K28968">
        <v>2582</v>
      </c>
      <c r="L28968"/>
      <c r="M28968"/>
    </row>
    <row r="28969" spans="1:13">
      <c r="A28969" s="61" t="s">
        <v>40</v>
      </c>
      <c r="B28969" s="61">
        <v>54474</v>
      </c>
      <c r="C28969" s="63" t="s">
        <v>968</v>
      </c>
      <c r="D28969" s="61">
        <v>0</v>
      </c>
      <c r="E28969" s="61" t="s">
        <v>11068</v>
      </c>
      <c r="F28969" s="61" t="s">
        <v>145</v>
      </c>
      <c r="G28969" s="61" t="s">
        <v>11034</v>
      </c>
      <c r="H28969" s="61" t="s">
        <v>7409</v>
      </c>
      <c r="I28969" s="61">
        <v>44.88</v>
      </c>
      <c r="J28969" s="61">
        <v>-89.62</v>
      </c>
      <c r="K28969">
        <v>4134</v>
      </c>
      <c r="L28969"/>
      <c r="M28969"/>
    </row>
    <row r="28970" spans="1:13">
      <c r="A28970" s="61" t="s">
        <v>40</v>
      </c>
      <c r="B28970" s="61">
        <v>53078</v>
      </c>
      <c r="C28970" s="63" t="s">
        <v>968</v>
      </c>
      <c r="D28970" s="61">
        <v>0</v>
      </c>
      <c r="E28970" s="61" t="s">
        <v>10868</v>
      </c>
      <c r="F28970" s="61" t="s">
        <v>145</v>
      </c>
      <c r="G28970" s="61" t="s">
        <v>616</v>
      </c>
      <c r="H28970" s="61" t="s">
        <v>7409</v>
      </c>
      <c r="I28970" s="61">
        <v>43.31</v>
      </c>
      <c r="J28970" s="61">
        <v>-88.45</v>
      </c>
      <c r="K28970">
        <v>1858</v>
      </c>
      <c r="L28970"/>
      <c r="M28970"/>
    </row>
    <row r="28971" spans="1:13">
      <c r="A28971" s="61" t="s">
        <v>40</v>
      </c>
      <c r="B28971" s="61">
        <v>54475</v>
      </c>
      <c r="C28971" s="63" t="s">
        <v>968</v>
      </c>
      <c r="D28971" s="61">
        <v>0</v>
      </c>
      <c r="E28971" s="61" t="s">
        <v>9199</v>
      </c>
      <c r="F28971" s="61" t="s">
        <v>145</v>
      </c>
      <c r="G28971" s="61" t="s">
        <v>6381</v>
      </c>
      <c r="H28971" s="61" t="s">
        <v>7409</v>
      </c>
      <c r="I28971" s="61">
        <v>44.49</v>
      </c>
      <c r="J28971" s="61">
        <v>-89.8</v>
      </c>
      <c r="K28971">
        <v>1498</v>
      </c>
      <c r="L28971"/>
      <c r="M28971"/>
    </row>
    <row r="28972" spans="1:13">
      <c r="A28972" s="61" t="s">
        <v>40</v>
      </c>
      <c r="B28972" s="61">
        <v>53079</v>
      </c>
      <c r="C28972" s="63" t="s">
        <v>968</v>
      </c>
      <c r="D28972" s="61">
        <v>0</v>
      </c>
      <c r="E28972" s="61" t="s">
        <v>7686</v>
      </c>
      <c r="F28972" s="61" t="s">
        <v>145</v>
      </c>
      <c r="G28972" s="61" t="s">
        <v>11218</v>
      </c>
      <c r="H28972" s="61" t="s">
        <v>7409</v>
      </c>
      <c r="I28972" s="61">
        <v>43.82</v>
      </c>
      <c r="J28972" s="61">
        <v>-88.16</v>
      </c>
      <c r="K28972">
        <v>1534</v>
      </c>
      <c r="L28972"/>
      <c r="M28972"/>
    </row>
    <row r="28973" spans="1:13">
      <c r="A28973" s="61" t="s">
        <v>40</v>
      </c>
      <c r="B28973" s="61">
        <v>54024</v>
      </c>
      <c r="C28973" s="63" t="s">
        <v>968</v>
      </c>
      <c r="D28973" s="61">
        <v>0</v>
      </c>
      <c r="E28973" s="61" t="s">
        <v>10972</v>
      </c>
      <c r="F28973" s="61" t="s">
        <v>145</v>
      </c>
      <c r="G28973" s="61" t="s">
        <v>228</v>
      </c>
      <c r="H28973" s="61" t="s">
        <v>7409</v>
      </c>
      <c r="I28973" s="61">
        <v>45.4</v>
      </c>
      <c r="J28973" s="61">
        <v>-92.63</v>
      </c>
      <c r="K28973">
        <v>4916</v>
      </c>
      <c r="L28973"/>
      <c r="M28973"/>
    </row>
    <row r="28974" spans="1:13">
      <c r="A28974" s="61" t="s">
        <v>40</v>
      </c>
      <c r="B28974" s="61">
        <v>53235</v>
      </c>
      <c r="C28974" s="63" t="s">
        <v>968</v>
      </c>
      <c r="D28974" s="61">
        <v>0</v>
      </c>
      <c r="E28974" s="61" t="s">
        <v>1898</v>
      </c>
      <c r="F28974" s="61" t="s">
        <v>145</v>
      </c>
      <c r="G28974" s="61" t="s">
        <v>10878</v>
      </c>
      <c r="H28974" s="61" t="s">
        <v>7409</v>
      </c>
      <c r="I28974" s="61">
        <v>42.97</v>
      </c>
      <c r="J28974" s="61">
        <v>-87.87</v>
      </c>
      <c r="K28974">
        <v>9175</v>
      </c>
      <c r="L28974"/>
      <c r="M28974"/>
    </row>
    <row r="28975" spans="1:13">
      <c r="A28975" s="61" t="s">
        <v>40</v>
      </c>
      <c r="B28975" s="61">
        <v>54558</v>
      </c>
      <c r="C28975" s="63" t="s">
        <v>968</v>
      </c>
      <c r="D28975" s="61">
        <v>0</v>
      </c>
      <c r="E28975" s="61" t="s">
        <v>11103</v>
      </c>
      <c r="F28975" s="61" t="s">
        <v>145</v>
      </c>
      <c r="G28975" s="61" t="s">
        <v>11079</v>
      </c>
      <c r="H28975" s="61" t="s">
        <v>7409</v>
      </c>
      <c r="I28975" s="61">
        <v>45.91</v>
      </c>
      <c r="J28975" s="61">
        <v>-89.49</v>
      </c>
      <c r="K28975">
        <v>2215</v>
      </c>
      <c r="L28975"/>
      <c r="M28975"/>
    </row>
    <row r="28976" spans="1:13">
      <c r="A28976" s="61" t="s">
        <v>40</v>
      </c>
      <c r="B28976" s="61">
        <v>53168</v>
      </c>
      <c r="C28976" s="63" t="s">
        <v>968</v>
      </c>
      <c r="D28976" s="61">
        <v>0</v>
      </c>
      <c r="E28976" s="61" t="s">
        <v>1231</v>
      </c>
      <c r="F28976" s="61" t="s">
        <v>145</v>
      </c>
      <c r="G28976" s="61" t="s">
        <v>10874</v>
      </c>
      <c r="H28976" s="61" t="s">
        <v>7409</v>
      </c>
      <c r="I28976" s="61">
        <v>42.6</v>
      </c>
      <c r="J28976" s="61">
        <v>-88.12</v>
      </c>
      <c r="K28976">
        <v>8687</v>
      </c>
      <c r="L28976"/>
      <c r="M28976"/>
    </row>
    <row r="28977" spans="1:13">
      <c r="A28977" s="61" t="s">
        <v>40</v>
      </c>
      <c r="B28977" s="61">
        <v>54870</v>
      </c>
      <c r="C28977" s="63" t="s">
        <v>968</v>
      </c>
      <c r="D28977" s="61">
        <v>0</v>
      </c>
      <c r="E28977" s="61" t="s">
        <v>11203</v>
      </c>
      <c r="F28977" s="61" t="s">
        <v>145</v>
      </c>
      <c r="G28977" s="61" t="s">
        <v>11173</v>
      </c>
      <c r="H28977" s="61" t="s">
        <v>7409</v>
      </c>
      <c r="I28977" s="61">
        <v>45.71</v>
      </c>
      <c r="J28977" s="61">
        <v>-91.8</v>
      </c>
      <c r="K28977">
        <v>1612</v>
      </c>
      <c r="L28977"/>
      <c r="M28977"/>
    </row>
    <row r="28978" spans="1:13">
      <c r="A28978" s="61" t="s">
        <v>40</v>
      </c>
      <c r="B28978" s="61">
        <v>53583</v>
      </c>
      <c r="C28978" s="63" t="s">
        <v>968</v>
      </c>
      <c r="D28978" s="61">
        <v>0</v>
      </c>
      <c r="E28978" s="61" t="s">
        <v>10926</v>
      </c>
      <c r="F28978" s="61" t="s">
        <v>145</v>
      </c>
      <c r="G28978" s="61" t="s">
        <v>10915</v>
      </c>
      <c r="H28978" s="61" t="s">
        <v>7409</v>
      </c>
      <c r="I28978" s="61">
        <v>43.27</v>
      </c>
      <c r="J28978" s="61">
        <v>-89.72</v>
      </c>
      <c r="K28978">
        <v>5787</v>
      </c>
      <c r="L28978"/>
      <c r="M28978"/>
    </row>
    <row r="28979" spans="1:13">
      <c r="A28979" s="61" t="s">
        <v>40</v>
      </c>
      <c r="B28979" s="61">
        <v>53080</v>
      </c>
      <c r="C28979" s="63" t="s">
        <v>968</v>
      </c>
      <c r="D28979" s="61">
        <v>0</v>
      </c>
      <c r="E28979" s="61" t="s">
        <v>10869</v>
      </c>
      <c r="F28979" s="61" t="s">
        <v>145</v>
      </c>
      <c r="G28979" s="61" t="s">
        <v>10836</v>
      </c>
      <c r="H28979" s="61" t="s">
        <v>7409</v>
      </c>
      <c r="I28979" s="61">
        <v>43.38</v>
      </c>
      <c r="J28979" s="61">
        <v>-87.94</v>
      </c>
      <c r="K28979">
        <v>5457</v>
      </c>
      <c r="L28979"/>
      <c r="M28979"/>
    </row>
    <row r="28980" spans="1:13">
      <c r="A28980" s="61" t="s">
        <v>40</v>
      </c>
      <c r="B28980" s="61">
        <v>54559</v>
      </c>
      <c r="C28980" s="63" t="s">
        <v>968</v>
      </c>
      <c r="D28980" s="61">
        <v>0</v>
      </c>
      <c r="E28980" s="61" t="s">
        <v>6208</v>
      </c>
      <c r="F28980" s="61" t="s">
        <v>145</v>
      </c>
      <c r="G28980" s="61" t="s">
        <v>10365</v>
      </c>
      <c r="H28980" s="61" t="s">
        <v>7409</v>
      </c>
      <c r="I28980" s="61">
        <v>46.49</v>
      </c>
      <c r="J28980" s="61">
        <v>-90.41</v>
      </c>
      <c r="K28980">
        <v>759</v>
      </c>
      <c r="L28980"/>
      <c r="M28980"/>
    </row>
    <row r="28981" spans="1:13">
      <c r="A28981" s="61" t="s">
        <v>40</v>
      </c>
      <c r="B28981" s="61">
        <v>54560</v>
      </c>
      <c r="C28981" s="63" t="s">
        <v>968</v>
      </c>
      <c r="D28981" s="61">
        <v>0</v>
      </c>
      <c r="E28981" s="61" t="s">
        <v>11104</v>
      </c>
      <c r="F28981" s="61" t="s">
        <v>145</v>
      </c>
      <c r="G28981" s="61" t="s">
        <v>11079</v>
      </c>
      <c r="H28981" s="61" t="s">
        <v>7409</v>
      </c>
      <c r="I28981" s="61">
        <v>46</v>
      </c>
      <c r="J28981" s="61">
        <v>-89.53</v>
      </c>
      <c r="K28981">
        <v>648</v>
      </c>
      <c r="L28981"/>
      <c r="M28981"/>
    </row>
    <row r="28982" spans="1:13">
      <c r="A28982" s="61" t="s">
        <v>40</v>
      </c>
      <c r="B28982" s="61">
        <v>54977</v>
      </c>
      <c r="C28982" s="63" t="s">
        <v>968</v>
      </c>
      <c r="D28982" s="61">
        <v>0</v>
      </c>
      <c r="E28982" s="61" t="s">
        <v>11233</v>
      </c>
      <c r="F28982" s="61" t="s">
        <v>145</v>
      </c>
      <c r="G28982" s="61" t="s">
        <v>11214</v>
      </c>
      <c r="H28982" s="61" t="s">
        <v>7409</v>
      </c>
      <c r="I28982" s="61">
        <v>44.46</v>
      </c>
      <c r="J28982" s="61">
        <v>-89.14</v>
      </c>
      <c r="K28982">
        <v>1360</v>
      </c>
      <c r="L28982"/>
      <c r="M28982"/>
    </row>
    <row r="28983" spans="1:13">
      <c r="A28983" s="61" t="s">
        <v>40</v>
      </c>
      <c r="B28983" s="61">
        <v>54476</v>
      </c>
      <c r="C28983" s="63" t="s">
        <v>968</v>
      </c>
      <c r="D28983" s="61">
        <v>0</v>
      </c>
      <c r="E28983" s="61" t="s">
        <v>11069</v>
      </c>
      <c r="F28983" s="61" t="s">
        <v>145</v>
      </c>
      <c r="G28983" s="61" t="s">
        <v>11034</v>
      </c>
      <c r="H28983" s="61" t="s">
        <v>7409</v>
      </c>
      <c r="I28983" s="61">
        <v>44.91</v>
      </c>
      <c r="J28983" s="61">
        <v>-89.61</v>
      </c>
      <c r="K28983">
        <v>19668</v>
      </c>
      <c r="L28983"/>
      <c r="M28983"/>
    </row>
    <row r="28984" spans="1:13">
      <c r="A28984" s="61" t="s">
        <v>40</v>
      </c>
      <c r="B28984" s="61">
        <v>54165</v>
      </c>
      <c r="C28984" s="63" t="s">
        <v>968</v>
      </c>
      <c r="D28984" s="61">
        <v>0</v>
      </c>
      <c r="E28984" s="61" t="s">
        <v>2256</v>
      </c>
      <c r="F28984" s="61" t="s">
        <v>145</v>
      </c>
      <c r="G28984" s="61" t="s">
        <v>10980</v>
      </c>
      <c r="H28984" s="61" t="s">
        <v>7409</v>
      </c>
      <c r="I28984" s="61">
        <v>44.51</v>
      </c>
      <c r="J28984" s="61">
        <v>-88.32</v>
      </c>
      <c r="K28984">
        <v>7877</v>
      </c>
      <c r="L28984"/>
      <c r="M28984"/>
    </row>
    <row r="28985" spans="1:13">
      <c r="A28985" s="61" t="s">
        <v>40</v>
      </c>
      <c r="B28985" s="61">
        <v>53585</v>
      </c>
      <c r="C28985" s="63" t="s">
        <v>968</v>
      </c>
      <c r="D28985" s="61">
        <v>0</v>
      </c>
      <c r="E28985" s="61" t="s">
        <v>518</v>
      </c>
      <c r="F28985" s="61" t="s">
        <v>145</v>
      </c>
      <c r="G28985" s="61" t="s">
        <v>10879</v>
      </c>
      <c r="H28985" s="61" t="s">
        <v>7409</v>
      </c>
      <c r="I28985" s="61">
        <v>42.5</v>
      </c>
      <c r="J28985" s="61">
        <v>-88.73</v>
      </c>
      <c r="K28985">
        <v>2130</v>
      </c>
      <c r="L28985"/>
      <c r="M28985"/>
    </row>
    <row r="28986" spans="1:13">
      <c r="A28986" s="61" t="s">
        <v>40</v>
      </c>
      <c r="B28986" s="61">
        <v>54166</v>
      </c>
      <c r="C28986" s="63" t="s">
        <v>968</v>
      </c>
      <c r="D28986" s="61">
        <v>0</v>
      </c>
      <c r="E28986" s="61" t="s">
        <v>11009</v>
      </c>
      <c r="F28986" s="61" t="s">
        <v>145</v>
      </c>
      <c r="G28986" s="61" t="s">
        <v>10982</v>
      </c>
      <c r="H28986" s="61" t="s">
        <v>7409</v>
      </c>
      <c r="I28986" s="61">
        <v>44.77</v>
      </c>
      <c r="J28986" s="61">
        <v>-88.58</v>
      </c>
      <c r="K28986">
        <v>16892</v>
      </c>
      <c r="L28986"/>
      <c r="M28986"/>
    </row>
    <row r="28987" spans="1:13">
      <c r="A28987" s="61" t="s">
        <v>40</v>
      </c>
      <c r="B28987" s="61">
        <v>53083</v>
      </c>
      <c r="C28987" s="63" t="s">
        <v>968</v>
      </c>
      <c r="D28987" s="61">
        <v>0</v>
      </c>
      <c r="E28987" s="61" t="s">
        <v>10870</v>
      </c>
      <c r="F28987" s="61" t="s">
        <v>145</v>
      </c>
      <c r="G28987" s="61" t="s">
        <v>10834</v>
      </c>
      <c r="H28987" s="61" t="s">
        <v>7409</v>
      </c>
      <c r="I28987" s="61">
        <v>43.82</v>
      </c>
      <c r="J28987" s="61">
        <v>-87.75</v>
      </c>
      <c r="K28987">
        <v>21768</v>
      </c>
      <c r="L28987"/>
      <c r="M28987"/>
    </row>
    <row r="28988" spans="1:13">
      <c r="A28988" s="61" t="s">
        <v>40</v>
      </c>
      <c r="B28988" s="61">
        <v>53081</v>
      </c>
      <c r="C28988" s="63" t="s">
        <v>968</v>
      </c>
      <c r="D28988" s="61">
        <v>0</v>
      </c>
      <c r="E28988" s="61" t="s">
        <v>10870</v>
      </c>
      <c r="F28988" s="61" t="s">
        <v>145</v>
      </c>
      <c r="G28988" s="61" t="s">
        <v>10834</v>
      </c>
      <c r="H28988" s="61" t="s">
        <v>7409</v>
      </c>
      <c r="I28988" s="61">
        <v>43.7</v>
      </c>
      <c r="J28988" s="61">
        <v>-87.74</v>
      </c>
      <c r="K28988">
        <v>43465</v>
      </c>
      <c r="L28988"/>
      <c r="M28988"/>
    </row>
    <row r="28989" spans="1:13">
      <c r="A28989" s="61" t="s">
        <v>40</v>
      </c>
      <c r="B28989" s="61">
        <v>53085</v>
      </c>
      <c r="C28989" s="63" t="s">
        <v>968</v>
      </c>
      <c r="D28989" s="61">
        <v>0</v>
      </c>
      <c r="E28989" s="61" t="s">
        <v>10871</v>
      </c>
      <c r="F28989" s="61" t="s">
        <v>145</v>
      </c>
      <c r="G28989" s="61" t="s">
        <v>10834</v>
      </c>
      <c r="H28989" s="61" t="s">
        <v>7409</v>
      </c>
      <c r="I28989" s="61">
        <v>43.72</v>
      </c>
      <c r="J28989" s="61">
        <v>-87.82</v>
      </c>
      <c r="K28989">
        <v>11671</v>
      </c>
      <c r="L28989"/>
      <c r="M28989"/>
    </row>
    <row r="28990" spans="1:13">
      <c r="A28990" s="61" t="s">
        <v>40</v>
      </c>
      <c r="B28990" s="61">
        <v>54766</v>
      </c>
      <c r="C28990" s="63" t="s">
        <v>968</v>
      </c>
      <c r="D28990" s="61">
        <v>0</v>
      </c>
      <c r="E28990" s="61" t="s">
        <v>2049</v>
      </c>
      <c r="F28990" s="61" t="s">
        <v>145</v>
      </c>
      <c r="G28990" s="61" t="s">
        <v>11088</v>
      </c>
      <c r="H28990" s="61" t="s">
        <v>7409</v>
      </c>
      <c r="I28990" s="61">
        <v>45.31</v>
      </c>
      <c r="J28990" s="61">
        <v>-90.95</v>
      </c>
      <c r="K28990">
        <v>1628</v>
      </c>
      <c r="L28990"/>
      <c r="M28990"/>
    </row>
    <row r="28991" spans="1:13">
      <c r="A28991" s="61" t="s">
        <v>40</v>
      </c>
      <c r="B28991" s="61">
        <v>54871</v>
      </c>
      <c r="C28991" s="63" t="s">
        <v>968</v>
      </c>
      <c r="D28991" s="61">
        <v>0</v>
      </c>
      <c r="E28991" s="61" t="s">
        <v>11204</v>
      </c>
      <c r="F28991" s="61" t="s">
        <v>145</v>
      </c>
      <c r="G28991" s="61" t="s">
        <v>11173</v>
      </c>
      <c r="H28991" s="61" t="s">
        <v>7409</v>
      </c>
      <c r="I28991" s="61">
        <v>45.73</v>
      </c>
      <c r="J28991" s="61">
        <v>-91.89</v>
      </c>
      <c r="K28991">
        <v>3300</v>
      </c>
      <c r="L28991"/>
      <c r="M28991"/>
    </row>
    <row r="28992" spans="1:13">
      <c r="A28992" s="61" t="s">
        <v>40</v>
      </c>
      <c r="B28992" s="61">
        <v>54169</v>
      </c>
      <c r="C28992" s="63" t="s">
        <v>968</v>
      </c>
      <c r="D28992" s="61">
        <v>0</v>
      </c>
      <c r="E28992" s="61" t="s">
        <v>5415</v>
      </c>
      <c r="F28992" s="61" t="s">
        <v>145</v>
      </c>
      <c r="G28992" s="61" t="s">
        <v>10841</v>
      </c>
      <c r="H28992" s="61" t="s">
        <v>7409</v>
      </c>
      <c r="I28992" s="61">
        <v>44.18</v>
      </c>
      <c r="J28992" s="61">
        <v>-88.28</v>
      </c>
      <c r="K28992">
        <v>3325</v>
      </c>
      <c r="L28992"/>
      <c r="M28992"/>
    </row>
    <row r="28993" spans="1:13">
      <c r="A28993" s="61" t="s">
        <v>40</v>
      </c>
      <c r="B28993" s="61">
        <v>54170</v>
      </c>
      <c r="C28993" s="63" t="s">
        <v>968</v>
      </c>
      <c r="D28993" s="61">
        <v>0</v>
      </c>
      <c r="E28993" s="61" t="s">
        <v>11010</v>
      </c>
      <c r="F28993" s="61" t="s">
        <v>145</v>
      </c>
      <c r="G28993" s="61" t="s">
        <v>10980</v>
      </c>
      <c r="H28993" s="61" t="s">
        <v>7409</v>
      </c>
      <c r="I28993" s="61">
        <v>44.44</v>
      </c>
      <c r="J28993" s="61">
        <v>-88.57</v>
      </c>
      <c r="K28993">
        <v>3863</v>
      </c>
      <c r="L28993"/>
      <c r="M28993"/>
    </row>
    <row r="28994" spans="1:13">
      <c r="A28994" s="61" t="s">
        <v>40</v>
      </c>
      <c r="B28994" s="61">
        <v>53586</v>
      </c>
      <c r="C28994" s="63" t="s">
        <v>968</v>
      </c>
      <c r="D28994" s="61">
        <v>0</v>
      </c>
      <c r="E28994" s="61" t="s">
        <v>10927</v>
      </c>
      <c r="F28994" s="61" t="s">
        <v>145</v>
      </c>
      <c r="G28994" s="61" t="s">
        <v>7333</v>
      </c>
      <c r="H28994" s="61" t="s">
        <v>7409</v>
      </c>
      <c r="I28994" s="61">
        <v>42.57</v>
      </c>
      <c r="J28994" s="61">
        <v>-90.23</v>
      </c>
      <c r="K28994">
        <v>2101</v>
      </c>
      <c r="L28994"/>
      <c r="M28994"/>
    </row>
    <row r="28995" spans="1:13">
      <c r="A28995" s="61" t="s">
        <v>40</v>
      </c>
      <c r="B28995" s="61">
        <v>53170</v>
      </c>
      <c r="C28995" s="63" t="s">
        <v>968</v>
      </c>
      <c r="D28995" s="61">
        <v>0</v>
      </c>
      <c r="E28995" s="61" t="s">
        <v>1630</v>
      </c>
      <c r="F28995" s="61" t="s">
        <v>145</v>
      </c>
      <c r="G28995" s="61" t="s">
        <v>10874</v>
      </c>
      <c r="H28995" s="61" t="s">
        <v>7409</v>
      </c>
      <c r="I28995" s="61">
        <v>42.55</v>
      </c>
      <c r="J28995" s="61">
        <v>-88.16</v>
      </c>
      <c r="K28995">
        <v>2362</v>
      </c>
      <c r="L28995"/>
      <c r="M28995"/>
    </row>
    <row r="28996" spans="1:13">
      <c r="A28996" s="61" t="s">
        <v>40</v>
      </c>
      <c r="B28996" s="61">
        <v>54872</v>
      </c>
      <c r="C28996" s="63" t="s">
        <v>968</v>
      </c>
      <c r="D28996" s="61">
        <v>0</v>
      </c>
      <c r="E28996" s="61" t="s">
        <v>11205</v>
      </c>
      <c r="F28996" s="61" t="s">
        <v>145</v>
      </c>
      <c r="G28996" s="61" t="s">
        <v>11186</v>
      </c>
      <c r="H28996" s="61" t="s">
        <v>7409</v>
      </c>
      <c r="I28996" s="61">
        <v>45.78</v>
      </c>
      <c r="J28996" s="61">
        <v>-92.38</v>
      </c>
      <c r="K28996">
        <v>2665</v>
      </c>
      <c r="L28996"/>
      <c r="M28996"/>
    </row>
    <row r="28997" spans="1:13">
      <c r="A28997" s="61" t="s">
        <v>40</v>
      </c>
      <c r="B28997" s="61">
        <v>54234</v>
      </c>
      <c r="C28997" s="63" t="s">
        <v>968</v>
      </c>
      <c r="D28997" s="61">
        <v>0</v>
      </c>
      <c r="E28997" s="61" t="s">
        <v>11028</v>
      </c>
      <c r="F28997" s="61" t="s">
        <v>145</v>
      </c>
      <c r="G28997" s="61" t="s">
        <v>11017</v>
      </c>
      <c r="H28997" s="61" t="s">
        <v>7409</v>
      </c>
      <c r="I28997" s="61">
        <v>45.18</v>
      </c>
      <c r="J28997" s="61">
        <v>-87.12</v>
      </c>
      <c r="K28997">
        <v>2072</v>
      </c>
      <c r="L28997"/>
      <c r="M28997"/>
    </row>
    <row r="28998" spans="1:13">
      <c r="A28998" s="61" t="s">
        <v>40</v>
      </c>
      <c r="B28998" s="61">
        <v>53086</v>
      </c>
      <c r="C28998" s="63" t="s">
        <v>968</v>
      </c>
      <c r="D28998" s="61">
        <v>0</v>
      </c>
      <c r="E28998" s="61" t="s">
        <v>10872</v>
      </c>
      <c r="F28998" s="61" t="s">
        <v>145</v>
      </c>
      <c r="G28998" s="61" t="s">
        <v>625</v>
      </c>
      <c r="H28998" s="61" t="s">
        <v>7409</v>
      </c>
      <c r="I28998" s="61">
        <v>43.33</v>
      </c>
      <c r="J28998" s="61">
        <v>-88.28</v>
      </c>
      <c r="K28998">
        <v>9209</v>
      </c>
      <c r="L28998"/>
      <c r="M28998"/>
    </row>
    <row r="28999" spans="1:13">
      <c r="A28999" s="61" t="s">
        <v>40</v>
      </c>
      <c r="B28999" s="61">
        <v>54171</v>
      </c>
      <c r="C28999" s="63" t="s">
        <v>968</v>
      </c>
      <c r="D28999" s="61">
        <v>0</v>
      </c>
      <c r="E28999" s="61" t="s">
        <v>11011</v>
      </c>
      <c r="F28999" s="61" t="s">
        <v>145</v>
      </c>
      <c r="G28999" s="61" t="s">
        <v>10975</v>
      </c>
      <c r="H28999" s="61" t="s">
        <v>7409</v>
      </c>
      <c r="I28999" s="61">
        <v>44.72</v>
      </c>
      <c r="J28999" s="61">
        <v>-88.1</v>
      </c>
      <c r="K28999">
        <v>4109</v>
      </c>
      <c r="L28999"/>
      <c r="M28999"/>
    </row>
    <row r="29000" spans="1:13">
      <c r="A29000" s="61" t="s">
        <v>40</v>
      </c>
      <c r="B29000" s="61">
        <v>54655</v>
      </c>
      <c r="C29000" s="63" t="s">
        <v>968</v>
      </c>
      <c r="D29000" s="61">
        <v>0</v>
      </c>
      <c r="E29000" s="61" t="s">
        <v>11133</v>
      </c>
      <c r="F29000" s="61" t="s">
        <v>145</v>
      </c>
      <c r="G29000" s="61" t="s">
        <v>662</v>
      </c>
      <c r="H29000" s="61" t="s">
        <v>7409</v>
      </c>
      <c r="I29000" s="61">
        <v>43.39</v>
      </c>
      <c r="J29000" s="61">
        <v>-90.77</v>
      </c>
      <c r="K29000">
        <v>1828</v>
      </c>
      <c r="L29000"/>
      <c r="M29000"/>
    </row>
    <row r="29001" spans="1:13">
      <c r="A29001" s="61" t="s">
        <v>40</v>
      </c>
      <c r="B29001" s="61">
        <v>54873</v>
      </c>
      <c r="C29001" s="63" t="s">
        <v>968</v>
      </c>
      <c r="D29001" s="61">
        <v>0</v>
      </c>
      <c r="E29001" s="61" t="s">
        <v>11206</v>
      </c>
      <c r="F29001" s="61" t="s">
        <v>145</v>
      </c>
      <c r="G29001" s="61" t="s">
        <v>244</v>
      </c>
      <c r="H29001" s="61" t="s">
        <v>7409</v>
      </c>
      <c r="I29001" s="61">
        <v>46.34</v>
      </c>
      <c r="J29001" s="61">
        <v>-91.82</v>
      </c>
      <c r="K29001">
        <v>3009</v>
      </c>
      <c r="L29001"/>
      <c r="M29001"/>
    </row>
    <row r="29002" spans="1:13">
      <c r="A29002" s="61" t="s">
        <v>40</v>
      </c>
      <c r="B29002" s="61">
        <v>54025</v>
      </c>
      <c r="C29002" s="63" t="s">
        <v>968</v>
      </c>
      <c r="D29002" s="61">
        <v>0</v>
      </c>
      <c r="E29002" s="61" t="s">
        <v>1392</v>
      </c>
      <c r="F29002" s="61" t="s">
        <v>145</v>
      </c>
      <c r="G29002" s="61" t="s">
        <v>17457</v>
      </c>
      <c r="H29002" s="61" t="s">
        <v>7409</v>
      </c>
      <c r="I29002" s="61">
        <v>45.12</v>
      </c>
      <c r="J29002" s="61">
        <v>-92.67</v>
      </c>
      <c r="K29002">
        <v>7336</v>
      </c>
      <c r="L29002"/>
      <c r="M29002"/>
    </row>
    <row r="29003" spans="1:13">
      <c r="A29003" s="61" t="s">
        <v>40</v>
      </c>
      <c r="B29003" s="61">
        <v>53172</v>
      </c>
      <c r="C29003" s="63" t="s">
        <v>968</v>
      </c>
      <c r="D29003" s="61">
        <v>0</v>
      </c>
      <c r="E29003" s="61" t="s">
        <v>10897</v>
      </c>
      <c r="F29003" s="61" t="s">
        <v>145</v>
      </c>
      <c r="G29003" s="61" t="s">
        <v>10878</v>
      </c>
      <c r="H29003" s="61" t="s">
        <v>7409</v>
      </c>
      <c r="I29003" s="61">
        <v>42.91</v>
      </c>
      <c r="J29003" s="61">
        <v>-87.86</v>
      </c>
      <c r="K29003">
        <v>20795</v>
      </c>
      <c r="L29003"/>
      <c r="M29003"/>
    </row>
    <row r="29004" spans="1:13">
      <c r="A29004" s="61" t="s">
        <v>40</v>
      </c>
      <c r="B29004" s="61">
        <v>54874</v>
      </c>
      <c r="C29004" s="63" t="s">
        <v>968</v>
      </c>
      <c r="D29004" s="61">
        <v>0</v>
      </c>
      <c r="E29004" s="61" t="s">
        <v>10388</v>
      </c>
      <c r="F29004" s="61" t="s">
        <v>145</v>
      </c>
      <c r="G29004" s="61" t="s">
        <v>244</v>
      </c>
      <c r="H29004" s="61" t="s">
        <v>7409</v>
      </c>
      <c r="I29004" s="61">
        <v>46.58</v>
      </c>
      <c r="J29004" s="61">
        <v>-91.93</v>
      </c>
      <c r="K29004">
        <v>3568</v>
      </c>
      <c r="L29004"/>
      <c r="M29004"/>
    </row>
    <row r="29005" spans="1:13">
      <c r="A29005" s="61" t="s">
        <v>40</v>
      </c>
      <c r="B29005" s="61">
        <v>53587</v>
      </c>
      <c r="C29005" s="63" t="s">
        <v>968</v>
      </c>
      <c r="D29005" s="61">
        <v>0</v>
      </c>
      <c r="E29005" s="61" t="s">
        <v>10928</v>
      </c>
      <c r="F29005" s="61" t="s">
        <v>145</v>
      </c>
      <c r="G29005" s="61" t="s">
        <v>7333</v>
      </c>
      <c r="H29005" s="61" t="s">
        <v>7409</v>
      </c>
      <c r="I29005" s="61">
        <v>42.56</v>
      </c>
      <c r="J29005" s="61">
        <v>-89.88</v>
      </c>
      <c r="K29005">
        <v>1169</v>
      </c>
      <c r="L29005"/>
      <c r="M29005"/>
    </row>
    <row r="29006" spans="1:13">
      <c r="A29006" s="61" t="s">
        <v>40</v>
      </c>
      <c r="B29006" s="61">
        <v>54656</v>
      </c>
      <c r="C29006" s="63" t="s">
        <v>968</v>
      </c>
      <c r="D29006" s="61">
        <v>0</v>
      </c>
      <c r="E29006" s="61" t="s">
        <v>695</v>
      </c>
      <c r="F29006" s="61" t="s">
        <v>145</v>
      </c>
      <c r="G29006" s="61" t="s">
        <v>603</v>
      </c>
      <c r="H29006" s="61" t="s">
        <v>7409</v>
      </c>
      <c r="I29006" s="61">
        <v>43.94</v>
      </c>
      <c r="J29006" s="61">
        <v>-90.8</v>
      </c>
      <c r="K29006">
        <v>18411</v>
      </c>
      <c r="L29006"/>
      <c r="M29006"/>
    </row>
    <row r="29007" spans="1:13">
      <c r="A29007" s="61" t="s">
        <v>40</v>
      </c>
      <c r="B29007" s="61">
        <v>54479</v>
      </c>
      <c r="C29007" s="63" t="s">
        <v>968</v>
      </c>
      <c r="D29007" s="61">
        <v>0</v>
      </c>
      <c r="E29007" s="61" t="s">
        <v>1144</v>
      </c>
      <c r="F29007" s="61" t="s">
        <v>145</v>
      </c>
      <c r="G29007" s="61" t="s">
        <v>11034</v>
      </c>
      <c r="H29007" s="61" t="s">
        <v>7409</v>
      </c>
      <c r="I29007" s="61">
        <v>44.75</v>
      </c>
      <c r="J29007" s="61">
        <v>-90.29</v>
      </c>
      <c r="K29007">
        <v>3838</v>
      </c>
      <c r="L29007"/>
      <c r="M29007"/>
    </row>
    <row r="29008" spans="1:13">
      <c r="A29008" s="61" t="s">
        <v>40</v>
      </c>
      <c r="B29008" s="61">
        <v>54801</v>
      </c>
      <c r="C29008" s="63" t="s">
        <v>968</v>
      </c>
      <c r="D29008" s="61">
        <v>0</v>
      </c>
      <c r="E29008" s="61" t="s">
        <v>11172</v>
      </c>
      <c r="F29008" s="61" t="s">
        <v>145</v>
      </c>
      <c r="G29008" s="61" t="s">
        <v>11173</v>
      </c>
      <c r="H29008" s="61" t="s">
        <v>7409</v>
      </c>
      <c r="I29008" s="61">
        <v>45.82</v>
      </c>
      <c r="J29008" s="61">
        <v>-91.89</v>
      </c>
      <c r="K29008">
        <v>6661</v>
      </c>
      <c r="L29008"/>
      <c r="M29008"/>
    </row>
    <row r="29009" spans="1:13">
      <c r="A29009" s="61" t="s">
        <v>40</v>
      </c>
      <c r="B29009" s="61">
        <v>53588</v>
      </c>
      <c r="C29009" s="63" t="s">
        <v>968</v>
      </c>
      <c r="D29009" s="61">
        <v>0</v>
      </c>
      <c r="E29009" s="61" t="s">
        <v>10929</v>
      </c>
      <c r="F29009" s="61" t="s">
        <v>145</v>
      </c>
      <c r="G29009" s="61" t="s">
        <v>10915</v>
      </c>
      <c r="H29009" s="61" t="s">
        <v>7409</v>
      </c>
      <c r="I29009" s="61">
        <v>43.17</v>
      </c>
      <c r="J29009" s="61">
        <v>-90.06</v>
      </c>
      <c r="K29009">
        <v>4139</v>
      </c>
      <c r="L29009"/>
      <c r="M29009"/>
    </row>
    <row r="29010" spans="1:13">
      <c r="A29010" s="61" t="s">
        <v>40</v>
      </c>
      <c r="B29010" s="61">
        <v>54767</v>
      </c>
      <c r="C29010" s="63" t="s">
        <v>968</v>
      </c>
      <c r="D29010" s="61">
        <v>0</v>
      </c>
      <c r="E29010" s="61" t="s">
        <v>2839</v>
      </c>
      <c r="F29010" s="61" t="s">
        <v>145</v>
      </c>
      <c r="G29010" s="61" t="s">
        <v>745</v>
      </c>
      <c r="H29010" s="61" t="s">
        <v>7409</v>
      </c>
      <c r="I29010" s="61">
        <v>44.85</v>
      </c>
      <c r="J29010" s="61">
        <v>-92.23</v>
      </c>
      <c r="K29010">
        <v>3295</v>
      </c>
      <c r="L29010"/>
      <c r="M29010"/>
    </row>
    <row r="29011" spans="1:13">
      <c r="A29011" s="61" t="s">
        <v>40</v>
      </c>
      <c r="B29011" s="61">
        <v>54875</v>
      </c>
      <c r="C29011" s="63" t="s">
        <v>968</v>
      </c>
      <c r="D29011" s="61">
        <v>0</v>
      </c>
      <c r="E29011" s="61" t="s">
        <v>3758</v>
      </c>
      <c r="F29011" s="61" t="s">
        <v>145</v>
      </c>
      <c r="G29011" s="61" t="s">
        <v>11173</v>
      </c>
      <c r="H29011" s="61" t="s">
        <v>7409</v>
      </c>
      <c r="I29011" s="61">
        <v>45.94</v>
      </c>
      <c r="J29011" s="61">
        <v>-91.68</v>
      </c>
      <c r="K29011">
        <v>1097</v>
      </c>
      <c r="L29011"/>
      <c r="M29011"/>
    </row>
    <row r="29012" spans="1:13">
      <c r="A29012" s="61" t="s">
        <v>40</v>
      </c>
      <c r="B29012" s="61">
        <v>54768</v>
      </c>
      <c r="C29012" s="63" t="s">
        <v>968</v>
      </c>
      <c r="D29012" s="61">
        <v>0</v>
      </c>
      <c r="E29012" s="61" t="s">
        <v>3840</v>
      </c>
      <c r="F29012" s="61" t="s">
        <v>145</v>
      </c>
      <c r="G29012" s="61" t="s">
        <v>10263</v>
      </c>
      <c r="H29012" s="61" t="s">
        <v>7409</v>
      </c>
      <c r="I29012" s="61">
        <v>44.96</v>
      </c>
      <c r="J29012" s="61">
        <v>-90.94</v>
      </c>
      <c r="K29012">
        <v>6290</v>
      </c>
      <c r="L29012"/>
      <c r="M29012"/>
    </row>
    <row r="29013" spans="1:13">
      <c r="A29013" s="61" t="s">
        <v>40</v>
      </c>
      <c r="B29013" s="61">
        <v>54561</v>
      </c>
      <c r="C29013" s="63" t="s">
        <v>968</v>
      </c>
      <c r="D29013" s="61">
        <v>0</v>
      </c>
      <c r="E29013" s="61" t="s">
        <v>3624</v>
      </c>
      <c r="F29013" s="61" t="s">
        <v>145</v>
      </c>
      <c r="G29013" s="61" t="s">
        <v>11079</v>
      </c>
      <c r="H29013" s="61" t="s">
        <v>7409</v>
      </c>
      <c r="I29013" s="61">
        <v>46.1</v>
      </c>
      <c r="J29013" s="61">
        <v>-89.51</v>
      </c>
      <c r="K29013">
        <v>101</v>
      </c>
      <c r="L29013"/>
      <c r="M29013"/>
    </row>
    <row r="29014" spans="1:13">
      <c r="A29014" s="61" t="s">
        <v>40</v>
      </c>
      <c r="B29014" s="61">
        <v>54026</v>
      </c>
      <c r="C29014" s="63" t="s">
        <v>968</v>
      </c>
      <c r="D29014" s="61">
        <v>0</v>
      </c>
      <c r="E29014" s="61" t="s">
        <v>10973</v>
      </c>
      <c r="F29014" s="61" t="s">
        <v>145</v>
      </c>
      <c r="G29014" s="61" t="s">
        <v>228</v>
      </c>
      <c r="H29014" s="61" t="s">
        <v>7409</v>
      </c>
      <c r="I29014" s="61">
        <v>45.19</v>
      </c>
      <c r="J29014" s="61">
        <v>-92.53</v>
      </c>
      <c r="K29014">
        <v>2050</v>
      </c>
      <c r="L29014"/>
      <c r="M29014"/>
    </row>
    <row r="29015" spans="1:13">
      <c r="A29015" s="61" t="s">
        <v>40</v>
      </c>
      <c r="B29015" s="61">
        <v>54480</v>
      </c>
      <c r="C29015" s="63" t="s">
        <v>968</v>
      </c>
      <c r="D29015" s="61">
        <v>0</v>
      </c>
      <c r="E29015" s="61" t="s">
        <v>3537</v>
      </c>
      <c r="F29015" s="61" t="s">
        <v>145</v>
      </c>
      <c r="G29015" s="61" t="s">
        <v>606</v>
      </c>
      <c r="H29015" s="61" t="s">
        <v>7409</v>
      </c>
      <c r="I29015" s="61">
        <v>45.07</v>
      </c>
      <c r="J29015" s="61">
        <v>-90.31</v>
      </c>
      <c r="K29015">
        <v>1275</v>
      </c>
      <c r="L29015"/>
      <c r="M29015"/>
    </row>
    <row r="29016" spans="1:13">
      <c r="A29016" s="61" t="s">
        <v>40</v>
      </c>
      <c r="B29016" s="61">
        <v>54657</v>
      </c>
      <c r="C29016" s="63" t="s">
        <v>968</v>
      </c>
      <c r="D29016" s="61">
        <v>0</v>
      </c>
      <c r="E29016" s="61" t="s">
        <v>1867</v>
      </c>
      <c r="F29016" s="61" t="s">
        <v>145</v>
      </c>
      <c r="G29016" s="61" t="s">
        <v>662</v>
      </c>
      <c r="H29016" s="61" t="s">
        <v>7409</v>
      </c>
      <c r="I29016" s="61">
        <v>43.18</v>
      </c>
      <c r="J29016" s="61">
        <v>-90.85</v>
      </c>
      <c r="K29016">
        <v>425</v>
      </c>
      <c r="L29016"/>
      <c r="M29016"/>
    </row>
    <row r="29017" spans="1:13">
      <c r="A29017" s="61" t="s">
        <v>40</v>
      </c>
      <c r="B29017" s="61">
        <v>54481</v>
      </c>
      <c r="C29017" s="63" t="s">
        <v>968</v>
      </c>
      <c r="D29017" s="61">
        <v>0</v>
      </c>
      <c r="E29017" s="61" t="s">
        <v>11070</v>
      </c>
      <c r="F29017" s="61" t="s">
        <v>145</v>
      </c>
      <c r="G29017" s="61" t="s">
        <v>9339</v>
      </c>
      <c r="H29017" s="61" t="s">
        <v>7409</v>
      </c>
      <c r="I29017" s="61">
        <v>44.54</v>
      </c>
      <c r="J29017" s="61">
        <v>-89.56</v>
      </c>
      <c r="K29017">
        <v>28100</v>
      </c>
      <c r="L29017"/>
      <c r="M29017"/>
    </row>
    <row r="29018" spans="1:13">
      <c r="A29018" s="61" t="s">
        <v>40</v>
      </c>
      <c r="B29018" s="61">
        <v>54482</v>
      </c>
      <c r="C29018" s="63" t="s">
        <v>968</v>
      </c>
      <c r="D29018" s="61">
        <v>0</v>
      </c>
      <c r="E29018" s="61" t="s">
        <v>11070</v>
      </c>
      <c r="F29018" s="61" t="s">
        <v>145</v>
      </c>
      <c r="G29018" s="61" t="s">
        <v>9339</v>
      </c>
      <c r="H29018" s="61" t="s">
        <v>7409</v>
      </c>
      <c r="I29018" s="61">
        <v>44.57</v>
      </c>
      <c r="J29018" s="61">
        <v>-89.54</v>
      </c>
      <c r="K29018">
        <v>9108</v>
      </c>
      <c r="L29018"/>
      <c r="M29018"/>
    </row>
    <row r="29019" spans="1:13">
      <c r="A29019" s="61" t="s">
        <v>40</v>
      </c>
      <c r="B29019" s="61">
        <v>53825</v>
      </c>
      <c r="C29019" s="63" t="s">
        <v>968</v>
      </c>
      <c r="D29019" s="61">
        <v>0</v>
      </c>
      <c r="E29019" s="61" t="s">
        <v>10939</v>
      </c>
      <c r="F29019" s="61" t="s">
        <v>145</v>
      </c>
      <c r="G29019" s="61" t="s">
        <v>6526</v>
      </c>
      <c r="H29019" s="61" t="s">
        <v>7409</v>
      </c>
      <c r="I29019" s="61">
        <v>42.91</v>
      </c>
      <c r="J29019" s="61">
        <v>-90.63</v>
      </c>
      <c r="K29019">
        <v>495</v>
      </c>
      <c r="L29019"/>
      <c r="M29019"/>
    </row>
    <row r="29020" spans="1:13">
      <c r="A29020" s="61" t="s">
        <v>40</v>
      </c>
      <c r="B29020" s="61">
        <v>54769</v>
      </c>
      <c r="C29020" s="63" t="s">
        <v>968</v>
      </c>
      <c r="D29020" s="61">
        <v>0</v>
      </c>
      <c r="E29020" s="61" t="s">
        <v>1905</v>
      </c>
      <c r="F29020" s="61" t="s">
        <v>145</v>
      </c>
      <c r="G29020" s="61" t="s">
        <v>11141</v>
      </c>
      <c r="H29020" s="61" t="s">
        <v>7409</v>
      </c>
      <c r="I29020" s="61">
        <v>44.48</v>
      </c>
      <c r="J29020" s="61">
        <v>-92.26</v>
      </c>
      <c r="K29020">
        <v>571</v>
      </c>
      <c r="L29020"/>
      <c r="M29020"/>
    </row>
    <row r="29021" spans="1:13">
      <c r="A29021" s="61" t="s">
        <v>40</v>
      </c>
      <c r="B29021" s="61">
        <v>54658</v>
      </c>
      <c r="C29021" s="63" t="s">
        <v>968</v>
      </c>
      <c r="D29021" s="61">
        <v>0</v>
      </c>
      <c r="E29021" s="61" t="s">
        <v>1548</v>
      </c>
      <c r="F29021" s="61" t="s">
        <v>145</v>
      </c>
      <c r="G29021" s="61" t="s">
        <v>11119</v>
      </c>
      <c r="H29021" s="61" t="s">
        <v>7409</v>
      </c>
      <c r="I29021" s="61">
        <v>43.66</v>
      </c>
      <c r="J29021" s="61">
        <v>-91.21</v>
      </c>
      <c r="K29021">
        <v>2490</v>
      </c>
      <c r="L29021"/>
      <c r="M29021"/>
    </row>
    <row r="29022" spans="1:13">
      <c r="A29022" s="61" t="s">
        <v>40</v>
      </c>
      <c r="B29022" s="61">
        <v>54876</v>
      </c>
      <c r="C29022" s="63" t="s">
        <v>968</v>
      </c>
      <c r="D29022" s="61">
        <v>0</v>
      </c>
      <c r="E29022" s="61" t="s">
        <v>11207</v>
      </c>
      <c r="F29022" s="61" t="s">
        <v>145</v>
      </c>
      <c r="G29022" s="61" t="s">
        <v>11185</v>
      </c>
      <c r="H29022" s="61" t="s">
        <v>7409</v>
      </c>
      <c r="I29022" s="61">
        <v>45.84</v>
      </c>
      <c r="J29022" s="61">
        <v>-91.54</v>
      </c>
      <c r="K29022">
        <v>1739</v>
      </c>
      <c r="L29022"/>
      <c r="M29022"/>
    </row>
    <row r="29023" spans="1:13">
      <c r="A29023" s="61" t="s">
        <v>40</v>
      </c>
      <c r="B29023" s="61">
        <v>53589</v>
      </c>
      <c r="C29023" s="63" t="s">
        <v>968</v>
      </c>
      <c r="D29023" s="61">
        <v>0</v>
      </c>
      <c r="E29023" s="61" t="s">
        <v>1259</v>
      </c>
      <c r="F29023" s="61" t="s">
        <v>145</v>
      </c>
      <c r="G29023" s="61" t="s">
        <v>10907</v>
      </c>
      <c r="H29023" s="61" t="s">
        <v>7409</v>
      </c>
      <c r="I29023" s="61">
        <v>42.92</v>
      </c>
      <c r="J29023" s="61">
        <v>-89.22</v>
      </c>
      <c r="K29023">
        <v>19888</v>
      </c>
      <c r="L29023"/>
      <c r="M29023"/>
    </row>
    <row r="29024" spans="1:13">
      <c r="A29024" s="61" t="s">
        <v>40</v>
      </c>
      <c r="B29024" s="61">
        <v>54484</v>
      </c>
      <c r="C29024" s="63" t="s">
        <v>968</v>
      </c>
      <c r="D29024" s="61">
        <v>0</v>
      </c>
      <c r="E29024" s="61" t="s">
        <v>2264</v>
      </c>
      <c r="F29024" s="61" t="s">
        <v>145</v>
      </c>
      <c r="G29024" s="61" t="s">
        <v>11034</v>
      </c>
      <c r="H29024" s="61" t="s">
        <v>7409</v>
      </c>
      <c r="I29024" s="61">
        <v>44.8</v>
      </c>
      <c r="J29024" s="61">
        <v>-90.07</v>
      </c>
      <c r="K29024">
        <v>4968</v>
      </c>
      <c r="L29024"/>
      <c r="M29024"/>
    </row>
    <row r="29025" spans="1:13">
      <c r="A29025" s="61" t="s">
        <v>40</v>
      </c>
      <c r="B29025" s="61">
        <v>54770</v>
      </c>
      <c r="C29025" s="63" t="s">
        <v>968</v>
      </c>
      <c r="D29025" s="61">
        <v>0</v>
      </c>
      <c r="E29025" s="61" t="s">
        <v>11170</v>
      </c>
      <c r="F29025" s="61" t="s">
        <v>145</v>
      </c>
      <c r="G29025" s="61" t="s">
        <v>11113</v>
      </c>
      <c r="H29025" s="61" t="s">
        <v>7409</v>
      </c>
      <c r="I29025" s="61">
        <v>44.55</v>
      </c>
      <c r="J29025" s="61">
        <v>-91.38</v>
      </c>
      <c r="K29025">
        <v>2098</v>
      </c>
      <c r="L29025"/>
      <c r="M29025"/>
    </row>
    <row r="29026" spans="1:13">
      <c r="A29026" s="61" t="s">
        <v>40</v>
      </c>
      <c r="B29026" s="61">
        <v>54235</v>
      </c>
      <c r="C29026" s="63" t="s">
        <v>968</v>
      </c>
      <c r="D29026" s="61">
        <v>0</v>
      </c>
      <c r="E29026" s="61" t="s">
        <v>11029</v>
      </c>
      <c r="F29026" s="61" t="s">
        <v>145</v>
      </c>
      <c r="G29026" s="61" t="s">
        <v>11017</v>
      </c>
      <c r="H29026" s="61" t="s">
        <v>7409</v>
      </c>
      <c r="I29026" s="61">
        <v>44.83</v>
      </c>
      <c r="J29026" s="61">
        <v>-87.37</v>
      </c>
      <c r="K29026">
        <v>17829</v>
      </c>
      <c r="L29026"/>
      <c r="M29026"/>
    </row>
    <row r="29027" spans="1:13">
      <c r="A29027" s="61" t="s">
        <v>40</v>
      </c>
      <c r="B29027" s="61">
        <v>53177</v>
      </c>
      <c r="C29027" s="63" t="s">
        <v>968</v>
      </c>
      <c r="D29027" s="61">
        <v>0</v>
      </c>
      <c r="E29027" s="61" t="s">
        <v>10898</v>
      </c>
      <c r="F29027" s="61" t="s">
        <v>145</v>
      </c>
      <c r="G29027" s="61" t="s">
        <v>10876</v>
      </c>
      <c r="H29027" s="61" t="s">
        <v>7409</v>
      </c>
      <c r="I29027" s="61">
        <v>42.7</v>
      </c>
      <c r="J29027" s="61">
        <v>-87.89</v>
      </c>
      <c r="K29027">
        <v>8482</v>
      </c>
      <c r="L29027"/>
      <c r="M29027"/>
    </row>
    <row r="29028" spans="1:13">
      <c r="A29028" s="61" t="s">
        <v>40</v>
      </c>
      <c r="B29028" s="61">
        <v>54173</v>
      </c>
      <c r="C29028" s="63" t="s">
        <v>968</v>
      </c>
      <c r="D29028" s="61">
        <v>0</v>
      </c>
      <c r="E29028" s="61" t="s">
        <v>11012</v>
      </c>
      <c r="F29028" s="61" t="s">
        <v>145</v>
      </c>
      <c r="G29028" s="61" t="s">
        <v>9447</v>
      </c>
      <c r="H29028" s="61" t="s">
        <v>7409</v>
      </c>
      <c r="I29028" s="61">
        <v>44.63</v>
      </c>
      <c r="J29028" s="61">
        <v>-88.05</v>
      </c>
      <c r="K29028">
        <v>4086</v>
      </c>
      <c r="L29028"/>
      <c r="M29028"/>
    </row>
    <row r="29029" spans="1:13">
      <c r="A29029" s="61" t="s">
        <v>40</v>
      </c>
      <c r="B29029" s="61">
        <v>53178</v>
      </c>
      <c r="C29029" s="63" t="s">
        <v>968</v>
      </c>
      <c r="D29029" s="61">
        <v>0</v>
      </c>
      <c r="E29029" s="61" t="s">
        <v>1541</v>
      </c>
      <c r="F29029" s="61" t="s">
        <v>145</v>
      </c>
      <c r="G29029" s="61" t="s">
        <v>362</v>
      </c>
      <c r="H29029" s="61" t="s">
        <v>7409</v>
      </c>
      <c r="I29029" s="61">
        <v>43.01</v>
      </c>
      <c r="J29029" s="61">
        <v>-88.58</v>
      </c>
      <c r="K29029">
        <v>2703</v>
      </c>
      <c r="L29029"/>
      <c r="M29029"/>
    </row>
    <row r="29030" spans="1:13">
      <c r="A29030" s="61" t="s">
        <v>40</v>
      </c>
      <c r="B29030" s="61">
        <v>54485</v>
      </c>
      <c r="C29030" s="63" t="s">
        <v>968</v>
      </c>
      <c r="D29030" s="61">
        <v>0</v>
      </c>
      <c r="E29030" s="61" t="s">
        <v>11071</v>
      </c>
      <c r="F29030" s="61" t="s">
        <v>145</v>
      </c>
      <c r="G29030" s="61" t="s">
        <v>11039</v>
      </c>
      <c r="H29030" s="61" t="s">
        <v>7409</v>
      </c>
      <c r="I29030" s="61">
        <v>45.4</v>
      </c>
      <c r="J29030" s="61">
        <v>-89.21</v>
      </c>
      <c r="K29030">
        <v>412</v>
      </c>
      <c r="L29030"/>
      <c r="M29030"/>
    </row>
    <row r="29031" spans="1:13">
      <c r="A29031" s="61" t="s">
        <v>40</v>
      </c>
      <c r="B29031" s="61">
        <v>53590</v>
      </c>
      <c r="C29031" s="63" t="s">
        <v>968</v>
      </c>
      <c r="D29031" s="61">
        <v>0</v>
      </c>
      <c r="E29031" s="61" t="s">
        <v>10930</v>
      </c>
      <c r="F29031" s="61" t="s">
        <v>145</v>
      </c>
      <c r="G29031" s="61" t="s">
        <v>10907</v>
      </c>
      <c r="H29031" s="61" t="s">
        <v>7409</v>
      </c>
      <c r="I29031" s="61">
        <v>43.18</v>
      </c>
      <c r="J29031" s="61">
        <v>-89.23</v>
      </c>
      <c r="K29031">
        <v>43684</v>
      </c>
      <c r="L29031"/>
      <c r="M29031"/>
    </row>
    <row r="29032" spans="1:13">
      <c r="A29032" s="61" t="s">
        <v>40</v>
      </c>
      <c r="B29032" s="61">
        <v>54880</v>
      </c>
      <c r="C29032" s="63" t="s">
        <v>968</v>
      </c>
      <c r="D29032" s="61">
        <v>0</v>
      </c>
      <c r="E29032" s="61" t="s">
        <v>10657</v>
      </c>
      <c r="F29032" s="61" t="s">
        <v>145</v>
      </c>
      <c r="G29032" s="61" t="s">
        <v>244</v>
      </c>
      <c r="H29032" s="61" t="s">
        <v>7409</v>
      </c>
      <c r="I29032" s="61">
        <v>46.67</v>
      </c>
      <c r="J29032" s="61">
        <v>-92.08</v>
      </c>
      <c r="K29032">
        <v>30400</v>
      </c>
      <c r="L29032"/>
      <c r="M29032"/>
    </row>
    <row r="29033" spans="1:13">
      <c r="A29033" s="61" t="s">
        <v>40</v>
      </c>
      <c r="B29033" s="61">
        <v>54174</v>
      </c>
      <c r="C29033" s="63" t="s">
        <v>968</v>
      </c>
      <c r="D29033" s="61">
        <v>0</v>
      </c>
      <c r="E29033" s="61" t="s">
        <v>11013</v>
      </c>
      <c r="F29033" s="61" t="s">
        <v>145</v>
      </c>
      <c r="G29033" s="61" t="s">
        <v>10975</v>
      </c>
      <c r="H29033" s="61" t="s">
        <v>7409</v>
      </c>
      <c r="I29033" s="61">
        <v>45</v>
      </c>
      <c r="J29033" s="61">
        <v>-88.37</v>
      </c>
      <c r="K29033">
        <v>3021</v>
      </c>
      <c r="L29033"/>
      <c r="M29033"/>
    </row>
    <row r="29034" spans="1:13">
      <c r="A29034" s="61" t="s">
        <v>40</v>
      </c>
      <c r="B29034" s="61">
        <v>53089</v>
      </c>
      <c r="C29034" s="63" t="s">
        <v>968</v>
      </c>
      <c r="D29034" s="61">
        <v>0</v>
      </c>
      <c r="E29034" s="61" t="s">
        <v>2398</v>
      </c>
      <c r="F29034" s="61" t="s">
        <v>145</v>
      </c>
      <c r="G29034" s="61" t="s">
        <v>10837</v>
      </c>
      <c r="H29034" s="61" t="s">
        <v>7409</v>
      </c>
      <c r="I29034" s="61">
        <v>43.13</v>
      </c>
      <c r="J29034" s="61">
        <v>-88.21</v>
      </c>
      <c r="K29034">
        <v>19657</v>
      </c>
      <c r="L29034"/>
      <c r="M29034"/>
    </row>
    <row r="29035" spans="1:13">
      <c r="A29035" s="61" t="s">
        <v>40</v>
      </c>
      <c r="B29035" s="61">
        <v>54659</v>
      </c>
      <c r="C29035" s="63" t="s">
        <v>968</v>
      </c>
      <c r="D29035" s="61">
        <v>0</v>
      </c>
      <c r="E29035" s="61" t="s">
        <v>4920</v>
      </c>
      <c r="F29035" s="61" t="s">
        <v>145</v>
      </c>
      <c r="G29035" s="61" t="s">
        <v>425</v>
      </c>
      <c r="H29035" s="61" t="s">
        <v>7409</v>
      </c>
      <c r="I29035" s="61">
        <v>44.32</v>
      </c>
      <c r="J29035" s="61">
        <v>-91.12</v>
      </c>
      <c r="K29035">
        <v>1428</v>
      </c>
      <c r="L29035"/>
      <c r="M29035"/>
    </row>
    <row r="29036" spans="1:13">
      <c r="A29036" s="61" t="s">
        <v>40</v>
      </c>
      <c r="B29036" s="61">
        <v>53091</v>
      </c>
      <c r="C29036" s="63" t="s">
        <v>968</v>
      </c>
      <c r="D29036" s="61">
        <v>0</v>
      </c>
      <c r="E29036" s="61" t="s">
        <v>3615</v>
      </c>
      <c r="F29036" s="61" t="s">
        <v>145</v>
      </c>
      <c r="G29036" s="61" t="s">
        <v>616</v>
      </c>
      <c r="H29036" s="61" t="s">
        <v>7409</v>
      </c>
      <c r="I29036" s="61">
        <v>43.51</v>
      </c>
      <c r="J29036" s="61">
        <v>-88.45</v>
      </c>
      <c r="K29036">
        <v>2013</v>
      </c>
      <c r="L29036"/>
      <c r="M29036"/>
    </row>
    <row r="29037" spans="1:13">
      <c r="A29037" s="61" t="s">
        <v>40</v>
      </c>
      <c r="B29037" s="61">
        <v>54771</v>
      </c>
      <c r="C29037" s="63" t="s">
        <v>968</v>
      </c>
      <c r="D29037" s="61">
        <v>0</v>
      </c>
      <c r="E29037" s="61" t="s">
        <v>11171</v>
      </c>
      <c r="F29037" s="61" t="s">
        <v>145</v>
      </c>
      <c r="G29037" s="61" t="s">
        <v>8707</v>
      </c>
      <c r="H29037" s="61" t="s">
        <v>7409</v>
      </c>
      <c r="I29037" s="61">
        <v>44.95</v>
      </c>
      <c r="J29037" s="61">
        <v>-90.8</v>
      </c>
      <c r="K29037">
        <v>4421</v>
      </c>
      <c r="L29037"/>
      <c r="M29037"/>
    </row>
    <row r="29038" spans="1:13">
      <c r="A29038" s="61" t="s">
        <v>40</v>
      </c>
      <c r="B29038" s="61">
        <v>54562</v>
      </c>
      <c r="C29038" s="63" t="s">
        <v>968</v>
      </c>
      <c r="D29038" s="61">
        <v>0</v>
      </c>
      <c r="E29038" s="61" t="s">
        <v>11105</v>
      </c>
      <c r="F29038" s="61" t="s">
        <v>145</v>
      </c>
      <c r="G29038" s="61" t="s">
        <v>3426</v>
      </c>
      <c r="H29038" s="61" t="s">
        <v>7409</v>
      </c>
      <c r="I29038" s="61">
        <v>45.79</v>
      </c>
      <c r="J29038" s="61">
        <v>-89.16</v>
      </c>
      <c r="K29038">
        <v>2093</v>
      </c>
      <c r="L29038"/>
      <c r="M29038"/>
    </row>
    <row r="29039" spans="1:13">
      <c r="A29039" s="61" t="s">
        <v>40</v>
      </c>
      <c r="B29039" s="61">
        <v>54486</v>
      </c>
      <c r="C29039" s="63" t="s">
        <v>968</v>
      </c>
      <c r="D29039" s="61">
        <v>0</v>
      </c>
      <c r="E29039" s="61" t="s">
        <v>11072</v>
      </c>
      <c r="F29039" s="61" t="s">
        <v>145</v>
      </c>
      <c r="G29039" s="61" t="s">
        <v>10982</v>
      </c>
      <c r="H29039" s="61" t="s">
        <v>7409</v>
      </c>
      <c r="I29039" s="61">
        <v>44.74</v>
      </c>
      <c r="J29039" s="61">
        <v>-89.06</v>
      </c>
      <c r="K29039">
        <v>2157</v>
      </c>
      <c r="L29039"/>
      <c r="M29039"/>
    </row>
    <row r="29040" spans="1:13">
      <c r="A29040" s="61" t="s">
        <v>40</v>
      </c>
      <c r="B29040" s="61">
        <v>54978</v>
      </c>
      <c r="C29040" s="63" t="s">
        <v>968</v>
      </c>
      <c r="D29040" s="61">
        <v>0</v>
      </c>
      <c r="E29040" s="61" t="s">
        <v>11234</v>
      </c>
      <c r="F29040" s="61" t="s">
        <v>145</v>
      </c>
      <c r="G29040" s="61" t="s">
        <v>10982</v>
      </c>
      <c r="H29040" s="61" t="s">
        <v>7409</v>
      </c>
      <c r="I29040" s="61">
        <v>44.81</v>
      </c>
      <c r="J29040" s="61">
        <v>-88.9</v>
      </c>
      <c r="K29040">
        <v>36</v>
      </c>
      <c r="L29040"/>
      <c r="M29040"/>
    </row>
    <row r="29041" spans="1:13">
      <c r="A29041" s="61" t="s">
        <v>40</v>
      </c>
      <c r="B29041" s="61">
        <v>54660</v>
      </c>
      <c r="C29041" s="63" t="s">
        <v>968</v>
      </c>
      <c r="D29041" s="61">
        <v>0</v>
      </c>
      <c r="E29041" s="61" t="s">
        <v>11134</v>
      </c>
      <c r="F29041" s="61" t="s">
        <v>145</v>
      </c>
      <c r="G29041" s="61" t="s">
        <v>603</v>
      </c>
      <c r="H29041" s="61" t="s">
        <v>7409</v>
      </c>
      <c r="I29041" s="61">
        <v>43.98</v>
      </c>
      <c r="J29041" s="61">
        <v>-90.5</v>
      </c>
      <c r="K29041">
        <v>16073</v>
      </c>
      <c r="L29041"/>
      <c r="M29041"/>
    </row>
    <row r="29042" spans="1:13">
      <c r="A29042" s="61" t="s">
        <v>40</v>
      </c>
      <c r="B29042" s="61">
        <v>54487</v>
      </c>
      <c r="C29042" s="63" t="s">
        <v>968</v>
      </c>
      <c r="D29042" s="61">
        <v>0</v>
      </c>
      <c r="E29042" s="61" t="s">
        <v>8836</v>
      </c>
      <c r="F29042" s="61" t="s">
        <v>145</v>
      </c>
      <c r="G29042" s="61" t="s">
        <v>581</v>
      </c>
      <c r="H29042" s="61" t="s">
        <v>7409</v>
      </c>
      <c r="I29042" s="61">
        <v>45.47</v>
      </c>
      <c r="J29042" s="61">
        <v>-89.72</v>
      </c>
      <c r="K29042">
        <v>9750</v>
      </c>
      <c r="L29042"/>
      <c r="M29042"/>
    </row>
    <row r="29043" spans="1:13">
      <c r="A29043" s="61" t="s">
        <v>40</v>
      </c>
      <c r="B29043" s="61">
        <v>54563</v>
      </c>
      <c r="C29043" s="63" t="s">
        <v>968</v>
      </c>
      <c r="D29043" s="61">
        <v>0</v>
      </c>
      <c r="E29043" s="61" t="s">
        <v>11106</v>
      </c>
      <c r="F29043" s="61" t="s">
        <v>145</v>
      </c>
      <c r="G29043" s="61" t="s">
        <v>11088</v>
      </c>
      <c r="H29043" s="61" t="s">
        <v>7409</v>
      </c>
      <c r="I29043" s="61">
        <v>45.48</v>
      </c>
      <c r="J29043" s="61">
        <v>-90.99</v>
      </c>
      <c r="K29043">
        <v>689</v>
      </c>
      <c r="L29043"/>
      <c r="M29043"/>
    </row>
    <row r="29044" spans="1:13">
      <c r="A29044" s="61" t="s">
        <v>40</v>
      </c>
      <c r="B29044" s="61">
        <v>54175</v>
      </c>
      <c r="C29044" s="63" t="s">
        <v>968</v>
      </c>
      <c r="D29044" s="61">
        <v>0</v>
      </c>
      <c r="E29044" s="61" t="s">
        <v>734</v>
      </c>
      <c r="F29044" s="61" t="s">
        <v>145</v>
      </c>
      <c r="G29044" s="61" t="s">
        <v>10975</v>
      </c>
      <c r="H29044" s="61" t="s">
        <v>7409</v>
      </c>
      <c r="I29044" s="61">
        <v>45.33</v>
      </c>
      <c r="J29044" s="61">
        <v>-88.58</v>
      </c>
      <c r="K29044">
        <v>1113</v>
      </c>
      <c r="L29044"/>
      <c r="M29044"/>
    </row>
    <row r="29045" spans="1:13">
      <c r="A29045" s="61" t="s">
        <v>40</v>
      </c>
      <c r="B29045" s="61">
        <v>54888</v>
      </c>
      <c r="C29045" s="63" t="s">
        <v>968</v>
      </c>
      <c r="D29045" s="61">
        <v>0</v>
      </c>
      <c r="E29045" s="61" t="s">
        <v>11208</v>
      </c>
      <c r="F29045" s="61" t="s">
        <v>145</v>
      </c>
      <c r="G29045" s="61" t="s">
        <v>11173</v>
      </c>
      <c r="H29045" s="61" t="s">
        <v>7409</v>
      </c>
      <c r="I29045" s="61">
        <v>45.89</v>
      </c>
      <c r="J29045" s="61">
        <v>-91.82</v>
      </c>
      <c r="K29045">
        <v>1460</v>
      </c>
      <c r="L29045"/>
      <c r="M29045"/>
    </row>
    <row r="29046" spans="1:13">
      <c r="A29046" s="61" t="s">
        <v>40</v>
      </c>
      <c r="B29046" s="61">
        <v>54661</v>
      </c>
      <c r="C29046" s="63" t="s">
        <v>968</v>
      </c>
      <c r="D29046" s="61">
        <v>0</v>
      </c>
      <c r="E29046" s="61" t="s">
        <v>11135</v>
      </c>
      <c r="F29046" s="61" t="s">
        <v>145</v>
      </c>
      <c r="G29046" s="61" t="s">
        <v>11113</v>
      </c>
      <c r="H29046" s="61" t="s">
        <v>7409</v>
      </c>
      <c r="I29046" s="61">
        <v>44</v>
      </c>
      <c r="J29046" s="61">
        <v>-91.43</v>
      </c>
      <c r="K29046">
        <v>3852</v>
      </c>
      <c r="L29046"/>
      <c r="M29046"/>
    </row>
    <row r="29047" spans="1:13">
      <c r="A29047" s="61" t="s">
        <v>40</v>
      </c>
      <c r="B29047" s="61">
        <v>53179</v>
      </c>
      <c r="C29047" s="63" t="s">
        <v>968</v>
      </c>
      <c r="D29047" s="61">
        <v>0</v>
      </c>
      <c r="E29047" s="61" t="s">
        <v>10875</v>
      </c>
      <c r="F29047" s="61" t="s">
        <v>145</v>
      </c>
      <c r="G29047" s="61" t="s">
        <v>10874</v>
      </c>
      <c r="H29047" s="61" t="s">
        <v>7409</v>
      </c>
      <c r="I29047" s="61">
        <v>42.51</v>
      </c>
      <c r="J29047" s="61">
        <v>-88.13</v>
      </c>
      <c r="K29047">
        <v>6206</v>
      </c>
      <c r="L29047"/>
      <c r="M29047"/>
    </row>
    <row r="29048" spans="1:13">
      <c r="A29048" s="61" t="s">
        <v>40</v>
      </c>
      <c r="B29048" s="61">
        <v>54564</v>
      </c>
      <c r="C29048" s="63" t="s">
        <v>968</v>
      </c>
      <c r="D29048" s="61">
        <v>0</v>
      </c>
      <c r="E29048" s="61" t="s">
        <v>10595</v>
      </c>
      <c r="F29048" s="61" t="s">
        <v>145</v>
      </c>
      <c r="G29048" s="61" t="s">
        <v>3426</v>
      </c>
      <c r="H29048" s="61" t="s">
        <v>7409</v>
      </c>
      <c r="I29048" s="61">
        <v>45.55</v>
      </c>
      <c r="J29048" s="61">
        <v>-90</v>
      </c>
      <c r="K29048">
        <v>505</v>
      </c>
      <c r="L29048"/>
      <c r="M29048"/>
    </row>
    <row r="29049" spans="1:13">
      <c r="A29049" s="61" t="s">
        <v>40</v>
      </c>
      <c r="B29049" s="61">
        <v>54889</v>
      </c>
      <c r="C29049" s="63" t="s">
        <v>968</v>
      </c>
      <c r="D29049" s="61">
        <v>0</v>
      </c>
      <c r="E29049" s="61" t="s">
        <v>11209</v>
      </c>
      <c r="F29049" s="61" t="s">
        <v>145</v>
      </c>
      <c r="G29049" s="61" t="s">
        <v>10967</v>
      </c>
      <c r="H29049" s="61" t="s">
        <v>7409</v>
      </c>
      <c r="I29049" s="61">
        <v>45.39</v>
      </c>
      <c r="J29049" s="61">
        <v>-92.14</v>
      </c>
      <c r="K29049">
        <v>2800</v>
      </c>
      <c r="L29049"/>
      <c r="M29049"/>
    </row>
    <row r="29050" spans="1:13">
      <c r="A29050" s="61" t="s">
        <v>40</v>
      </c>
      <c r="B29050" s="61">
        <v>53181</v>
      </c>
      <c r="C29050" s="63" t="s">
        <v>968</v>
      </c>
      <c r="D29050" s="61">
        <v>0</v>
      </c>
      <c r="E29050" s="61" t="s">
        <v>10899</v>
      </c>
      <c r="F29050" s="61" t="s">
        <v>145</v>
      </c>
      <c r="G29050" s="61" t="s">
        <v>10874</v>
      </c>
      <c r="H29050" s="61" t="s">
        <v>7409</v>
      </c>
      <c r="I29050" s="61">
        <v>42.51</v>
      </c>
      <c r="J29050" s="61">
        <v>-88.25</v>
      </c>
      <c r="K29050">
        <v>7696</v>
      </c>
      <c r="L29050"/>
      <c r="M29050"/>
    </row>
    <row r="29051" spans="1:13">
      <c r="A29051" s="61" t="s">
        <v>40</v>
      </c>
      <c r="B29051" s="61">
        <v>54241</v>
      </c>
      <c r="C29051" s="63" t="s">
        <v>968</v>
      </c>
      <c r="D29051" s="61">
        <v>0</v>
      </c>
      <c r="E29051" s="61" t="s">
        <v>11030</v>
      </c>
      <c r="F29051" s="61" t="s">
        <v>145</v>
      </c>
      <c r="G29051" s="61" t="s">
        <v>10842</v>
      </c>
      <c r="H29051" s="61" t="s">
        <v>7409</v>
      </c>
      <c r="I29051" s="61">
        <v>44.2</v>
      </c>
      <c r="J29051" s="61">
        <v>-87.59</v>
      </c>
      <c r="K29051">
        <v>14258</v>
      </c>
      <c r="L29051"/>
      <c r="M29051"/>
    </row>
    <row r="29052" spans="1:13">
      <c r="A29052" s="61" t="s">
        <v>40</v>
      </c>
      <c r="B29052" s="61">
        <v>53182</v>
      </c>
      <c r="C29052" s="63" t="s">
        <v>968</v>
      </c>
      <c r="D29052" s="61">
        <v>0</v>
      </c>
      <c r="E29052" s="61" t="s">
        <v>7017</v>
      </c>
      <c r="F29052" s="61" t="s">
        <v>145</v>
      </c>
      <c r="G29052" s="61" t="s">
        <v>10876</v>
      </c>
      <c r="H29052" s="61" t="s">
        <v>7409</v>
      </c>
      <c r="I29052" s="61">
        <v>42.68</v>
      </c>
      <c r="J29052" s="61">
        <v>-88.05</v>
      </c>
      <c r="K29052">
        <v>9422</v>
      </c>
      <c r="L29052"/>
      <c r="M29052"/>
    </row>
    <row r="29053" spans="1:13">
      <c r="A29053" s="61" t="s">
        <v>40</v>
      </c>
      <c r="B29053" s="61">
        <v>54488</v>
      </c>
      <c r="C29053" s="63" t="s">
        <v>968</v>
      </c>
      <c r="D29053" s="61">
        <v>0</v>
      </c>
      <c r="E29053" s="61" t="s">
        <v>1571</v>
      </c>
      <c r="F29053" s="61" t="s">
        <v>145</v>
      </c>
      <c r="G29053" s="61" t="s">
        <v>8707</v>
      </c>
      <c r="H29053" s="61" t="s">
        <v>7409</v>
      </c>
      <c r="I29053" s="61">
        <v>44.85</v>
      </c>
      <c r="J29053" s="61">
        <v>-90.3</v>
      </c>
      <c r="K29053">
        <v>1192</v>
      </c>
      <c r="L29053"/>
      <c r="M29053"/>
    </row>
    <row r="29054" spans="1:13">
      <c r="A29054" s="61" t="s">
        <v>40</v>
      </c>
      <c r="B29054" s="61">
        <v>54565</v>
      </c>
      <c r="C29054" s="63" t="s">
        <v>968</v>
      </c>
      <c r="D29054" s="61">
        <v>0</v>
      </c>
      <c r="E29054" s="61" t="s">
        <v>11107</v>
      </c>
      <c r="F29054" s="61" t="s">
        <v>145</v>
      </c>
      <c r="G29054" s="61" t="s">
        <v>10365</v>
      </c>
      <c r="H29054" s="61" t="s">
        <v>7409</v>
      </c>
      <c r="I29054" s="61">
        <v>46.36</v>
      </c>
      <c r="J29054" s="61">
        <v>-90.4</v>
      </c>
      <c r="K29054">
        <v>54</v>
      </c>
      <c r="L29054"/>
      <c r="M29054"/>
    </row>
    <row r="29055" spans="1:13">
      <c r="A29055" s="61" t="s">
        <v>40</v>
      </c>
      <c r="B29055" s="61">
        <v>54245</v>
      </c>
      <c r="C29055" s="63" t="s">
        <v>968</v>
      </c>
      <c r="D29055" s="61">
        <v>0</v>
      </c>
      <c r="E29055" s="61" t="s">
        <v>11031</v>
      </c>
      <c r="F29055" s="61" t="s">
        <v>145</v>
      </c>
      <c r="G29055" s="61" t="s">
        <v>10842</v>
      </c>
      <c r="H29055" s="61" t="s">
        <v>7409</v>
      </c>
      <c r="I29055" s="61">
        <v>44.06</v>
      </c>
      <c r="J29055" s="61">
        <v>-87.88</v>
      </c>
      <c r="K29055">
        <v>2184</v>
      </c>
      <c r="L29055"/>
      <c r="M29055"/>
    </row>
    <row r="29056" spans="1:13">
      <c r="A29056" s="61" t="s">
        <v>40</v>
      </c>
      <c r="B29056" s="61">
        <v>54979</v>
      </c>
      <c r="C29056" s="63" t="s">
        <v>968</v>
      </c>
      <c r="D29056" s="61">
        <v>0</v>
      </c>
      <c r="E29056" s="61" t="s">
        <v>11235</v>
      </c>
      <c r="F29056" s="61" t="s">
        <v>145</v>
      </c>
      <c r="G29056" s="61" t="s">
        <v>11218</v>
      </c>
      <c r="H29056" s="61" t="s">
        <v>7409</v>
      </c>
      <c r="I29056" s="61">
        <v>43.87</v>
      </c>
      <c r="J29056" s="61">
        <v>-88.52</v>
      </c>
      <c r="K29056">
        <v>1453</v>
      </c>
      <c r="L29056"/>
      <c r="M29056"/>
    </row>
    <row r="29057" spans="1:13">
      <c r="A29057" s="61" t="s">
        <v>40</v>
      </c>
      <c r="B29057" s="61">
        <v>53593</v>
      </c>
      <c r="C29057" s="63" t="s">
        <v>968</v>
      </c>
      <c r="D29057" s="61">
        <v>0</v>
      </c>
      <c r="E29057" s="61" t="s">
        <v>2332</v>
      </c>
      <c r="F29057" s="61" t="s">
        <v>145</v>
      </c>
      <c r="G29057" s="61" t="s">
        <v>10907</v>
      </c>
      <c r="H29057" s="61" t="s">
        <v>7409</v>
      </c>
      <c r="I29057" s="61">
        <v>42.98</v>
      </c>
      <c r="J29057" s="61">
        <v>-89.53</v>
      </c>
      <c r="K29057">
        <v>28232</v>
      </c>
      <c r="L29057"/>
      <c r="M29057"/>
    </row>
    <row r="29058" spans="1:13">
      <c r="A29058" s="61" t="s">
        <v>40</v>
      </c>
      <c r="B29058" s="61">
        <v>54489</v>
      </c>
      <c r="C29058" s="63" t="s">
        <v>968</v>
      </c>
      <c r="D29058" s="61">
        <v>0</v>
      </c>
      <c r="E29058" s="61" t="s">
        <v>11073</v>
      </c>
      <c r="F29058" s="61" t="s">
        <v>145</v>
      </c>
      <c r="G29058" s="61" t="s">
        <v>6381</v>
      </c>
      <c r="H29058" s="61" t="s">
        <v>7409</v>
      </c>
      <c r="I29058" s="61">
        <v>44.48</v>
      </c>
      <c r="J29058" s="61">
        <v>-89.96</v>
      </c>
      <c r="K29058">
        <v>1491</v>
      </c>
      <c r="L29058"/>
      <c r="M29058"/>
    </row>
    <row r="29059" spans="1:13">
      <c r="A29059" s="61" t="s">
        <v>40</v>
      </c>
      <c r="B29059" s="61">
        <v>54664</v>
      </c>
      <c r="C29059" s="63" t="s">
        <v>968</v>
      </c>
      <c r="D29059" s="61">
        <v>0</v>
      </c>
      <c r="E29059" s="61" t="s">
        <v>5164</v>
      </c>
      <c r="F29059" s="61" t="s">
        <v>145</v>
      </c>
      <c r="G29059" s="61" t="s">
        <v>7085</v>
      </c>
      <c r="H29059" s="61" t="s">
        <v>7409</v>
      </c>
      <c r="I29059" s="61">
        <v>43.5</v>
      </c>
      <c r="J29059" s="61">
        <v>-90.67</v>
      </c>
      <c r="K29059">
        <v>1634</v>
      </c>
      <c r="L29059"/>
      <c r="M29059"/>
    </row>
    <row r="29060" spans="1:13">
      <c r="A29060" s="61" t="s">
        <v>40</v>
      </c>
      <c r="B29060" s="61">
        <v>54665</v>
      </c>
      <c r="C29060" s="63" t="s">
        <v>968</v>
      </c>
      <c r="D29060" s="61">
        <v>0</v>
      </c>
      <c r="E29060" s="61" t="s">
        <v>11136</v>
      </c>
      <c r="F29060" s="61" t="s">
        <v>145</v>
      </c>
      <c r="G29060" s="61" t="s">
        <v>11119</v>
      </c>
      <c r="H29060" s="61" t="s">
        <v>7409</v>
      </c>
      <c r="I29060" s="61">
        <v>43.55</v>
      </c>
      <c r="J29060" s="61">
        <v>-90.88</v>
      </c>
      <c r="K29060">
        <v>8925</v>
      </c>
      <c r="L29060"/>
      <c r="M29060"/>
    </row>
    <row r="29061" spans="1:13">
      <c r="A29061" s="61" t="s">
        <v>40</v>
      </c>
      <c r="B29061" s="61">
        <v>54566</v>
      </c>
      <c r="C29061" s="63" t="s">
        <v>968</v>
      </c>
      <c r="D29061" s="61">
        <v>0</v>
      </c>
      <c r="E29061" s="61" t="s">
        <v>11108</v>
      </c>
      <c r="F29061" s="61" t="s">
        <v>145</v>
      </c>
      <c r="G29061" s="61" t="s">
        <v>4237</v>
      </c>
      <c r="H29061" s="61" t="s">
        <v>7409</v>
      </c>
      <c r="I29061" s="61">
        <v>45.43</v>
      </c>
      <c r="J29061" s="61">
        <v>-88.66</v>
      </c>
      <c r="K29061">
        <v>1429</v>
      </c>
      <c r="L29061"/>
      <c r="M29061"/>
    </row>
    <row r="29062" spans="1:13">
      <c r="A29062" s="61" t="s">
        <v>40</v>
      </c>
      <c r="B29062" s="61">
        <v>53093</v>
      </c>
      <c r="C29062" s="63" t="s">
        <v>968</v>
      </c>
      <c r="D29062" s="61">
        <v>0</v>
      </c>
      <c r="E29062" s="61" t="s">
        <v>7480</v>
      </c>
      <c r="F29062" s="61" t="s">
        <v>145</v>
      </c>
      <c r="G29062" s="61" t="s">
        <v>10834</v>
      </c>
      <c r="H29062" s="61" t="s">
        <v>7409</v>
      </c>
      <c r="I29062" s="61">
        <v>43.67</v>
      </c>
      <c r="J29062" s="61">
        <v>-87.94</v>
      </c>
      <c r="K29062">
        <v>1937</v>
      </c>
      <c r="L29062"/>
      <c r="M29062"/>
    </row>
    <row r="29063" spans="1:13">
      <c r="A29063" s="61" t="s">
        <v>40</v>
      </c>
      <c r="B29063" s="61">
        <v>53183</v>
      </c>
      <c r="C29063" s="63" t="s">
        <v>968</v>
      </c>
      <c r="D29063" s="61">
        <v>0</v>
      </c>
      <c r="E29063" s="61" t="s">
        <v>1025</v>
      </c>
      <c r="F29063" s="61" t="s">
        <v>145</v>
      </c>
      <c r="G29063" s="61" t="s">
        <v>10837</v>
      </c>
      <c r="H29063" s="61" t="s">
        <v>7409</v>
      </c>
      <c r="I29063" s="61">
        <v>43</v>
      </c>
      <c r="J29063" s="61">
        <v>-88.37</v>
      </c>
      <c r="K29063">
        <v>3110</v>
      </c>
      <c r="L29063"/>
      <c r="M29063"/>
    </row>
    <row r="29064" spans="1:13">
      <c r="A29064" s="61" t="s">
        <v>40</v>
      </c>
      <c r="B29064" s="61">
        <v>53184</v>
      </c>
      <c r="C29064" s="63" t="s">
        <v>968</v>
      </c>
      <c r="D29064" s="61">
        <v>0</v>
      </c>
      <c r="E29064" s="61" t="s">
        <v>3842</v>
      </c>
      <c r="F29064" s="61" t="s">
        <v>145</v>
      </c>
      <c r="G29064" s="61" t="s">
        <v>10879</v>
      </c>
      <c r="H29064" s="61" t="s">
        <v>7409</v>
      </c>
      <c r="I29064" s="61">
        <v>42.53</v>
      </c>
      <c r="J29064" s="61">
        <v>-88.59</v>
      </c>
      <c r="K29064">
        <v>4096</v>
      </c>
      <c r="L29064"/>
      <c r="M29064"/>
    </row>
    <row r="29065" spans="1:13">
      <c r="A29065" s="61" t="s">
        <v>40</v>
      </c>
      <c r="B29065" s="61">
        <v>54666</v>
      </c>
      <c r="C29065" s="63" t="s">
        <v>968</v>
      </c>
      <c r="D29065" s="61">
        <v>0</v>
      </c>
      <c r="E29065" s="61" t="s">
        <v>11137</v>
      </c>
      <c r="F29065" s="61" t="s">
        <v>145</v>
      </c>
      <c r="G29065" s="61" t="s">
        <v>603</v>
      </c>
      <c r="H29065" s="61" t="s">
        <v>7409</v>
      </c>
      <c r="I29065" s="61">
        <v>44.13</v>
      </c>
      <c r="J29065" s="61">
        <v>-90.5</v>
      </c>
      <c r="K29065">
        <v>2587</v>
      </c>
      <c r="L29065"/>
      <c r="M29065"/>
    </row>
    <row r="29066" spans="1:13">
      <c r="A29066" s="61" t="s">
        <v>40</v>
      </c>
      <c r="B29066" s="61">
        <v>54891</v>
      </c>
      <c r="C29066" s="63" t="s">
        <v>968</v>
      </c>
      <c r="D29066" s="61">
        <v>0</v>
      </c>
      <c r="E29066" s="61" t="s">
        <v>1907</v>
      </c>
      <c r="F29066" s="61" t="s">
        <v>145</v>
      </c>
      <c r="G29066" s="61" t="s">
        <v>11179</v>
      </c>
      <c r="H29066" s="61" t="s">
        <v>7409</v>
      </c>
      <c r="I29066" s="61">
        <v>46.67</v>
      </c>
      <c r="J29066" s="61">
        <v>-90.89</v>
      </c>
      <c r="K29066">
        <v>3351</v>
      </c>
      <c r="L29066"/>
      <c r="M29066"/>
    </row>
    <row r="29067" spans="1:13">
      <c r="A29067" s="61" t="s">
        <v>40</v>
      </c>
      <c r="B29067" s="61">
        <v>54246</v>
      </c>
      <c r="C29067" s="63" t="s">
        <v>968</v>
      </c>
      <c r="D29067" s="61">
        <v>0</v>
      </c>
      <c r="E29067" s="61" t="s">
        <v>11032</v>
      </c>
      <c r="F29067" s="61" t="s">
        <v>145</v>
      </c>
      <c r="G29067" s="61" t="s">
        <v>11017</v>
      </c>
      <c r="H29067" s="61" t="s">
        <v>7409</v>
      </c>
      <c r="I29067" s="61">
        <v>45.37</v>
      </c>
      <c r="J29067" s="61">
        <v>-86.9</v>
      </c>
      <c r="K29067">
        <v>777</v>
      </c>
      <c r="L29067"/>
      <c r="M29067"/>
    </row>
    <row r="29068" spans="1:13">
      <c r="A29068" s="61" t="s">
        <v>40</v>
      </c>
      <c r="B29068" s="61">
        <v>53185</v>
      </c>
      <c r="C29068" s="63" t="s">
        <v>968</v>
      </c>
      <c r="D29068" s="61">
        <v>0</v>
      </c>
      <c r="E29068" s="61" t="s">
        <v>1702</v>
      </c>
      <c r="F29068" s="61" t="s">
        <v>145</v>
      </c>
      <c r="G29068" s="61" t="s">
        <v>10876</v>
      </c>
      <c r="H29068" s="61" t="s">
        <v>7409</v>
      </c>
      <c r="I29068" s="61">
        <v>42.76</v>
      </c>
      <c r="J29068" s="61">
        <v>-88.21</v>
      </c>
      <c r="K29068">
        <v>18761</v>
      </c>
      <c r="L29068"/>
      <c r="M29068"/>
    </row>
    <row r="29069" spans="1:13">
      <c r="A29069" s="61" t="s">
        <v>40</v>
      </c>
      <c r="B29069" s="61">
        <v>53594</v>
      </c>
      <c r="C29069" s="63" t="s">
        <v>968</v>
      </c>
      <c r="D29069" s="61">
        <v>0</v>
      </c>
      <c r="E29069" s="61" t="s">
        <v>3482</v>
      </c>
      <c r="F29069" s="61" t="s">
        <v>145</v>
      </c>
      <c r="G29069" s="61" t="s">
        <v>362</v>
      </c>
      <c r="H29069" s="61" t="s">
        <v>7409</v>
      </c>
      <c r="I29069" s="61">
        <v>43.18</v>
      </c>
      <c r="J29069" s="61">
        <v>-88.98</v>
      </c>
      <c r="K29069">
        <v>5324</v>
      </c>
      <c r="L29069"/>
      <c r="M29069"/>
    </row>
    <row r="29070" spans="1:13">
      <c r="A29070" s="61" t="s">
        <v>40</v>
      </c>
      <c r="B29070" s="61">
        <v>53094</v>
      </c>
      <c r="C29070" s="63" t="s">
        <v>968</v>
      </c>
      <c r="D29070" s="61">
        <v>0</v>
      </c>
      <c r="E29070" s="61" t="s">
        <v>1330</v>
      </c>
      <c r="F29070" s="61" t="s">
        <v>145</v>
      </c>
      <c r="G29070" s="61" t="s">
        <v>362</v>
      </c>
      <c r="H29070" s="61" t="s">
        <v>7409</v>
      </c>
      <c r="I29070" s="61">
        <v>43.19</v>
      </c>
      <c r="J29070" s="61">
        <v>-88.72</v>
      </c>
      <c r="K29070">
        <v>18510</v>
      </c>
      <c r="L29070"/>
      <c r="M29070"/>
    </row>
    <row r="29071" spans="1:13">
      <c r="A29071" s="61" t="s">
        <v>40</v>
      </c>
      <c r="B29071" s="61">
        <v>53098</v>
      </c>
      <c r="C29071" s="63" t="s">
        <v>968</v>
      </c>
      <c r="D29071" s="61">
        <v>0</v>
      </c>
      <c r="E29071" s="61" t="s">
        <v>1330</v>
      </c>
      <c r="F29071" s="61" t="s">
        <v>145</v>
      </c>
      <c r="G29071" s="61" t="s">
        <v>616</v>
      </c>
      <c r="H29071" s="61" t="s">
        <v>7409</v>
      </c>
      <c r="I29071" s="61">
        <v>43.25</v>
      </c>
      <c r="J29071" s="61">
        <v>-88.71</v>
      </c>
      <c r="K29071">
        <v>11562</v>
      </c>
      <c r="L29071"/>
      <c r="M29071"/>
    </row>
    <row r="29072" spans="1:13">
      <c r="A29072" s="61" t="s">
        <v>40</v>
      </c>
      <c r="B29072" s="61">
        <v>53189</v>
      </c>
      <c r="C29072" s="63" t="s">
        <v>968</v>
      </c>
      <c r="D29072" s="61">
        <v>0</v>
      </c>
      <c r="E29072" s="61" t="s">
        <v>10891</v>
      </c>
      <c r="F29072" s="61" t="s">
        <v>145</v>
      </c>
      <c r="G29072" s="61" t="s">
        <v>10837</v>
      </c>
      <c r="H29072" s="61" t="s">
        <v>7409</v>
      </c>
      <c r="I29072" s="61">
        <v>42.94</v>
      </c>
      <c r="J29072" s="61">
        <v>-88.29</v>
      </c>
      <c r="K29072">
        <v>26846</v>
      </c>
      <c r="L29072"/>
      <c r="M29072"/>
    </row>
    <row r="29073" spans="1:13">
      <c r="A29073" s="61" t="s">
        <v>40</v>
      </c>
      <c r="B29073" s="61">
        <v>53188</v>
      </c>
      <c r="C29073" s="63" t="s">
        <v>968</v>
      </c>
      <c r="D29073" s="61">
        <v>0</v>
      </c>
      <c r="E29073" s="61" t="s">
        <v>10891</v>
      </c>
      <c r="F29073" s="61" t="s">
        <v>145</v>
      </c>
      <c r="G29073" s="61" t="s">
        <v>10837</v>
      </c>
      <c r="H29073" s="61" t="s">
        <v>7409</v>
      </c>
      <c r="I29073" s="61">
        <v>43.02</v>
      </c>
      <c r="J29073" s="61">
        <v>-88.29</v>
      </c>
      <c r="K29073">
        <v>35552</v>
      </c>
      <c r="L29073"/>
      <c r="M29073"/>
    </row>
    <row r="29074" spans="1:13">
      <c r="A29074" s="61" t="s">
        <v>40</v>
      </c>
      <c r="B29074" s="61">
        <v>53186</v>
      </c>
      <c r="C29074" s="63" t="s">
        <v>968</v>
      </c>
      <c r="D29074" s="61">
        <v>0</v>
      </c>
      <c r="E29074" s="61" t="s">
        <v>10891</v>
      </c>
      <c r="F29074" s="61" t="s">
        <v>145</v>
      </c>
      <c r="G29074" s="61" t="s">
        <v>10837</v>
      </c>
      <c r="H29074" s="61" t="s">
        <v>7409</v>
      </c>
      <c r="I29074" s="61">
        <v>43.01</v>
      </c>
      <c r="J29074" s="61">
        <v>-88.23</v>
      </c>
      <c r="K29074">
        <v>32332</v>
      </c>
      <c r="L29074"/>
      <c r="M29074"/>
    </row>
    <row r="29075" spans="1:13">
      <c r="A29075" s="61" t="s">
        <v>40</v>
      </c>
      <c r="B29075" s="61">
        <v>53597</v>
      </c>
      <c r="C29075" s="63" t="s">
        <v>968</v>
      </c>
      <c r="D29075" s="61">
        <v>0</v>
      </c>
      <c r="E29075" s="61" t="s">
        <v>10931</v>
      </c>
      <c r="F29075" s="61" t="s">
        <v>145</v>
      </c>
      <c r="G29075" s="61" t="s">
        <v>10907</v>
      </c>
      <c r="H29075" s="61" t="s">
        <v>7409</v>
      </c>
      <c r="I29075" s="61">
        <v>43.18</v>
      </c>
      <c r="J29075" s="61">
        <v>-89.45</v>
      </c>
      <c r="K29075">
        <v>20729</v>
      </c>
      <c r="L29075"/>
      <c r="M29075"/>
    </row>
    <row r="29076" spans="1:13">
      <c r="A29076" s="61" t="s">
        <v>40</v>
      </c>
      <c r="B29076" s="61">
        <v>54981</v>
      </c>
      <c r="C29076" s="63" t="s">
        <v>968</v>
      </c>
      <c r="D29076" s="61">
        <v>0</v>
      </c>
      <c r="E29076" s="61" t="s">
        <v>11236</v>
      </c>
      <c r="F29076" s="61" t="s">
        <v>145</v>
      </c>
      <c r="G29076" s="61" t="s">
        <v>11214</v>
      </c>
      <c r="H29076" s="61" t="s">
        <v>7409</v>
      </c>
      <c r="I29076" s="61">
        <v>44.35</v>
      </c>
      <c r="J29076" s="61">
        <v>-89.07</v>
      </c>
      <c r="K29076">
        <v>14998</v>
      </c>
      <c r="L29076"/>
      <c r="M29076"/>
    </row>
    <row r="29077" spans="1:13">
      <c r="A29077" s="61" t="s">
        <v>40</v>
      </c>
      <c r="B29077" s="61">
        <v>53963</v>
      </c>
      <c r="C29077" s="63" t="s">
        <v>968</v>
      </c>
      <c r="D29077" s="61">
        <v>0</v>
      </c>
      <c r="E29077" s="61" t="s">
        <v>10962</v>
      </c>
      <c r="F29077" s="61" t="s">
        <v>145</v>
      </c>
      <c r="G29077" s="61" t="s">
        <v>616</v>
      </c>
      <c r="H29077" s="61" t="s">
        <v>7409</v>
      </c>
      <c r="I29077" s="61">
        <v>43.63</v>
      </c>
      <c r="J29077" s="61">
        <v>-88.73</v>
      </c>
      <c r="K29077">
        <v>14078</v>
      </c>
      <c r="L29077"/>
      <c r="M29077"/>
    </row>
    <row r="29078" spans="1:13">
      <c r="A29078" s="61" t="s">
        <v>40</v>
      </c>
      <c r="B29078" s="61">
        <v>54401</v>
      </c>
      <c r="C29078" s="63" t="s">
        <v>968</v>
      </c>
      <c r="D29078" s="61">
        <v>0</v>
      </c>
      <c r="E29078" s="61" t="s">
        <v>7434</v>
      </c>
      <c r="F29078" s="61" t="s">
        <v>145</v>
      </c>
      <c r="G29078" s="61" t="s">
        <v>11034</v>
      </c>
      <c r="H29078" s="61" t="s">
        <v>7409</v>
      </c>
      <c r="I29078" s="61">
        <v>44.96</v>
      </c>
      <c r="J29078" s="61">
        <v>-89.64</v>
      </c>
      <c r="K29078">
        <v>31727</v>
      </c>
      <c r="L29078"/>
      <c r="M29078"/>
    </row>
    <row r="29079" spans="1:13">
      <c r="A29079" s="61" t="s">
        <v>40</v>
      </c>
      <c r="B29079" s="61">
        <v>54403</v>
      </c>
      <c r="C29079" s="63" t="s">
        <v>968</v>
      </c>
      <c r="D29079" s="61">
        <v>0</v>
      </c>
      <c r="E29079" s="61" t="s">
        <v>7434</v>
      </c>
      <c r="F29079" s="61" t="s">
        <v>145</v>
      </c>
      <c r="G29079" s="61" t="s">
        <v>11034</v>
      </c>
      <c r="H29079" s="61" t="s">
        <v>7409</v>
      </c>
      <c r="I29079" s="61">
        <v>45.02</v>
      </c>
      <c r="J29079" s="61">
        <v>-89.53</v>
      </c>
      <c r="K29079">
        <v>24712</v>
      </c>
      <c r="L29079"/>
      <c r="M29079"/>
    </row>
    <row r="29080" spans="1:13">
      <c r="A29080" s="61" t="s">
        <v>40</v>
      </c>
      <c r="B29080" s="61">
        <v>54177</v>
      </c>
      <c r="C29080" s="63" t="s">
        <v>968</v>
      </c>
      <c r="D29080" s="61">
        <v>0</v>
      </c>
      <c r="E29080" s="61" t="s">
        <v>11014</v>
      </c>
      <c r="F29080" s="61" t="s">
        <v>145</v>
      </c>
      <c r="G29080" s="61" t="s">
        <v>10977</v>
      </c>
      <c r="H29080" s="61" t="s">
        <v>7409</v>
      </c>
      <c r="I29080" s="61">
        <v>45.37</v>
      </c>
      <c r="J29080" s="61">
        <v>-87.95</v>
      </c>
      <c r="K29080">
        <v>2903</v>
      </c>
      <c r="L29080"/>
      <c r="M29080"/>
    </row>
    <row r="29081" spans="1:13">
      <c r="A29081" s="61" t="s">
        <v>40</v>
      </c>
      <c r="B29081" s="61">
        <v>54982</v>
      </c>
      <c r="C29081" s="63" t="s">
        <v>968</v>
      </c>
      <c r="D29081" s="61">
        <v>0</v>
      </c>
      <c r="E29081" s="61" t="s">
        <v>11237</v>
      </c>
      <c r="F29081" s="61" t="s">
        <v>145</v>
      </c>
      <c r="G29081" s="61" t="s">
        <v>11212</v>
      </c>
      <c r="H29081" s="61" t="s">
        <v>7409</v>
      </c>
      <c r="I29081" s="61">
        <v>44.06</v>
      </c>
      <c r="J29081" s="61">
        <v>-89.29</v>
      </c>
      <c r="K29081">
        <v>6987</v>
      </c>
      <c r="L29081"/>
      <c r="M29081"/>
    </row>
    <row r="29082" spans="1:13">
      <c r="A29082" s="61" t="s">
        <v>40</v>
      </c>
      <c r="B29082" s="61">
        <v>53826</v>
      </c>
      <c r="C29082" s="63" t="s">
        <v>968</v>
      </c>
      <c r="D29082" s="61">
        <v>0</v>
      </c>
      <c r="E29082" s="61" t="s">
        <v>10940</v>
      </c>
      <c r="F29082" s="61" t="s">
        <v>145</v>
      </c>
      <c r="G29082" s="61" t="s">
        <v>662</v>
      </c>
      <c r="H29082" s="61" t="s">
        <v>7409</v>
      </c>
      <c r="I29082" s="61">
        <v>43.08</v>
      </c>
      <c r="J29082" s="61">
        <v>-90.89</v>
      </c>
      <c r="K29082">
        <v>1268</v>
      </c>
      <c r="L29082"/>
      <c r="M29082"/>
    </row>
    <row r="29083" spans="1:13">
      <c r="A29083" s="61" t="s">
        <v>40</v>
      </c>
      <c r="B29083" s="61">
        <v>54893</v>
      </c>
      <c r="C29083" s="63" t="s">
        <v>968</v>
      </c>
      <c r="D29083" s="61">
        <v>0</v>
      </c>
      <c r="E29083" s="61" t="s">
        <v>1148</v>
      </c>
      <c r="F29083" s="61" t="s">
        <v>145</v>
      </c>
      <c r="G29083" s="61" t="s">
        <v>11186</v>
      </c>
      <c r="H29083" s="61" t="s">
        <v>7409</v>
      </c>
      <c r="I29083" s="61">
        <v>45.87</v>
      </c>
      <c r="J29083" s="61">
        <v>-92.36</v>
      </c>
      <c r="K29083">
        <v>4092</v>
      </c>
      <c r="L29083"/>
      <c r="M29083"/>
    </row>
    <row r="29084" spans="1:13">
      <c r="A29084" s="61" t="s">
        <v>40</v>
      </c>
      <c r="B29084" s="61">
        <v>53090</v>
      </c>
      <c r="C29084" s="63" t="s">
        <v>968</v>
      </c>
      <c r="D29084" s="61">
        <v>0</v>
      </c>
      <c r="E29084" s="61" t="s">
        <v>6578</v>
      </c>
      <c r="F29084" s="61" t="s">
        <v>145</v>
      </c>
      <c r="G29084" s="61" t="s">
        <v>625</v>
      </c>
      <c r="H29084" s="61" t="s">
        <v>7409</v>
      </c>
      <c r="I29084" s="61">
        <v>43.46</v>
      </c>
      <c r="J29084" s="61">
        <v>-88.19</v>
      </c>
      <c r="K29084">
        <v>21478</v>
      </c>
      <c r="L29084"/>
      <c r="M29084"/>
    </row>
    <row r="29085" spans="1:13">
      <c r="A29085" s="61" t="s">
        <v>40</v>
      </c>
      <c r="B29085" s="61">
        <v>53095</v>
      </c>
      <c r="C29085" s="63" t="s">
        <v>968</v>
      </c>
      <c r="D29085" s="61">
        <v>0</v>
      </c>
      <c r="E29085" s="61" t="s">
        <v>6578</v>
      </c>
      <c r="F29085" s="61" t="s">
        <v>145</v>
      </c>
      <c r="G29085" s="61" t="s">
        <v>625</v>
      </c>
      <c r="H29085" s="61" t="s">
        <v>7409</v>
      </c>
      <c r="I29085" s="61">
        <v>43.42</v>
      </c>
      <c r="J29085" s="61">
        <v>-88.18</v>
      </c>
      <c r="K29085">
        <v>27269</v>
      </c>
      <c r="L29085"/>
      <c r="M29085"/>
    </row>
    <row r="29086" spans="1:13">
      <c r="A29086" s="61" t="s">
        <v>40</v>
      </c>
      <c r="B29086" s="61">
        <v>54669</v>
      </c>
      <c r="C29086" s="63" t="s">
        <v>968</v>
      </c>
      <c r="D29086" s="61">
        <v>0</v>
      </c>
      <c r="E29086" s="61" t="s">
        <v>9355</v>
      </c>
      <c r="F29086" s="61" t="s">
        <v>145</v>
      </c>
      <c r="G29086" s="61" t="s">
        <v>11109</v>
      </c>
      <c r="H29086" s="61" t="s">
        <v>7409</v>
      </c>
      <c r="I29086" s="61">
        <v>43.89</v>
      </c>
      <c r="J29086" s="61">
        <v>-91.08</v>
      </c>
      <c r="K29086">
        <v>8094</v>
      </c>
      <c r="L29086"/>
      <c r="M29086"/>
    </row>
    <row r="29087" spans="1:13">
      <c r="A29087" s="61" t="s">
        <v>40</v>
      </c>
      <c r="B29087" s="61">
        <v>54490</v>
      </c>
      <c r="C29087" s="63" t="s">
        <v>968</v>
      </c>
      <c r="D29087" s="61">
        <v>0</v>
      </c>
      <c r="E29087" s="61" t="s">
        <v>1150</v>
      </c>
      <c r="F29087" s="61" t="s">
        <v>145</v>
      </c>
      <c r="G29087" s="61" t="s">
        <v>606</v>
      </c>
      <c r="H29087" s="61" t="s">
        <v>7409</v>
      </c>
      <c r="I29087" s="61">
        <v>45.34</v>
      </c>
      <c r="J29087" s="61">
        <v>-90.3</v>
      </c>
      <c r="K29087">
        <v>891</v>
      </c>
      <c r="L29087"/>
      <c r="M29087"/>
    </row>
    <row r="29088" spans="1:13">
      <c r="A29088" s="61" t="s">
        <v>40</v>
      </c>
      <c r="B29088" s="61">
        <v>54667</v>
      </c>
      <c r="C29088" s="63" t="s">
        <v>968</v>
      </c>
      <c r="D29088" s="61">
        <v>0</v>
      </c>
      <c r="E29088" s="61" t="s">
        <v>11138</v>
      </c>
      <c r="F29088" s="61" t="s">
        <v>145</v>
      </c>
      <c r="G29088" s="61" t="s">
        <v>11119</v>
      </c>
      <c r="H29088" s="61" t="s">
        <v>7409</v>
      </c>
      <c r="I29088" s="61">
        <v>43.65</v>
      </c>
      <c r="J29088" s="61">
        <v>-90.85</v>
      </c>
      <c r="K29088">
        <v>4870</v>
      </c>
      <c r="L29088"/>
      <c r="M29088"/>
    </row>
    <row r="29089" spans="1:13">
      <c r="A29089" s="61" t="s">
        <v>40</v>
      </c>
      <c r="B29089" s="61">
        <v>53964</v>
      </c>
      <c r="C29089" s="63" t="s">
        <v>968</v>
      </c>
      <c r="D29089" s="61">
        <v>0</v>
      </c>
      <c r="E29089" s="61" t="s">
        <v>1029</v>
      </c>
      <c r="F29089" s="61" t="s">
        <v>145</v>
      </c>
      <c r="G29089" s="61" t="s">
        <v>10321</v>
      </c>
      <c r="H29089" s="61" t="s">
        <v>7409</v>
      </c>
      <c r="I29089" s="61">
        <v>43.88</v>
      </c>
      <c r="J29089" s="61">
        <v>-89.49</v>
      </c>
      <c r="K29089">
        <v>3514</v>
      </c>
      <c r="L29089"/>
      <c r="M29089"/>
    </row>
    <row r="29090" spans="1:13">
      <c r="A29090" s="61" t="s">
        <v>40</v>
      </c>
      <c r="B29090" s="61">
        <v>54983</v>
      </c>
      <c r="C29090" s="63" t="s">
        <v>968</v>
      </c>
      <c r="D29090" s="61">
        <v>0</v>
      </c>
      <c r="E29090" s="61" t="s">
        <v>11238</v>
      </c>
      <c r="F29090" s="61" t="s">
        <v>145</v>
      </c>
      <c r="G29090" s="61" t="s">
        <v>11214</v>
      </c>
      <c r="H29090" s="61" t="s">
        <v>7409</v>
      </c>
      <c r="I29090" s="61">
        <v>44.32</v>
      </c>
      <c r="J29090" s="61">
        <v>-88.92</v>
      </c>
      <c r="K29090">
        <v>4515</v>
      </c>
      <c r="L29090"/>
      <c r="M29090"/>
    </row>
    <row r="29091" spans="1:13">
      <c r="A29091" s="61" t="s">
        <v>40</v>
      </c>
      <c r="B29091" s="61">
        <v>54895</v>
      </c>
      <c r="C29091" s="63" t="s">
        <v>968</v>
      </c>
      <c r="D29091" s="61">
        <v>0</v>
      </c>
      <c r="E29091" s="61" t="s">
        <v>11210</v>
      </c>
      <c r="F29091" s="61" t="s">
        <v>145</v>
      </c>
      <c r="G29091" s="61" t="s">
        <v>11088</v>
      </c>
      <c r="H29091" s="61" t="s">
        <v>7409</v>
      </c>
      <c r="I29091" s="61">
        <v>45.42</v>
      </c>
      <c r="J29091" s="61">
        <v>-91.41</v>
      </c>
      <c r="K29091">
        <v>988</v>
      </c>
      <c r="L29091"/>
      <c r="M29091"/>
    </row>
    <row r="29092" spans="1:13">
      <c r="A29092" s="61" t="s">
        <v>40</v>
      </c>
      <c r="B29092" s="61">
        <v>54772</v>
      </c>
      <c r="C29092" s="63" t="s">
        <v>968</v>
      </c>
      <c r="D29092" s="61">
        <v>0</v>
      </c>
      <c r="E29092" s="61" t="s">
        <v>8452</v>
      </c>
      <c r="F29092" s="61" t="s">
        <v>145</v>
      </c>
      <c r="G29092" s="61" t="s">
        <v>11144</v>
      </c>
      <c r="H29092" s="61" t="s">
        <v>7409</v>
      </c>
      <c r="I29092" s="61">
        <v>45.04</v>
      </c>
      <c r="J29092" s="61">
        <v>-91.9</v>
      </c>
      <c r="K29092">
        <v>1090</v>
      </c>
      <c r="L29092"/>
      <c r="M29092"/>
    </row>
    <row r="29093" spans="1:13">
      <c r="A29093" s="61" t="s">
        <v>40</v>
      </c>
      <c r="B29093" s="61">
        <v>54491</v>
      </c>
      <c r="C29093" s="63" t="s">
        <v>968</v>
      </c>
      <c r="D29093" s="61">
        <v>0</v>
      </c>
      <c r="E29093" s="61" t="s">
        <v>3290</v>
      </c>
      <c r="F29093" s="61" t="s">
        <v>145</v>
      </c>
      <c r="G29093" s="61" t="s">
        <v>11039</v>
      </c>
      <c r="H29093" s="61" t="s">
        <v>7409</v>
      </c>
      <c r="I29093" s="61">
        <v>45.16</v>
      </c>
      <c r="J29093" s="61">
        <v>-88.76</v>
      </c>
      <c r="K29093">
        <v>1591</v>
      </c>
      <c r="L29093"/>
      <c r="M29093"/>
    </row>
    <row r="29094" spans="1:13">
      <c r="A29094" s="61" t="s">
        <v>40</v>
      </c>
      <c r="B29094" s="61">
        <v>54773</v>
      </c>
      <c r="C29094" s="63" t="s">
        <v>968</v>
      </c>
      <c r="D29094" s="61">
        <v>0</v>
      </c>
      <c r="E29094" s="61" t="s">
        <v>3348</v>
      </c>
      <c r="F29094" s="61" t="s">
        <v>145</v>
      </c>
      <c r="G29094" s="61" t="s">
        <v>11113</v>
      </c>
      <c r="H29094" s="61" t="s">
        <v>7409</v>
      </c>
      <c r="I29094" s="61">
        <v>44.36</v>
      </c>
      <c r="J29094" s="61">
        <v>-91.31</v>
      </c>
      <c r="K29094">
        <v>3312</v>
      </c>
      <c r="L29094"/>
      <c r="M29094"/>
    </row>
    <row r="29095" spans="1:13">
      <c r="A29095" s="61" t="s">
        <v>40</v>
      </c>
      <c r="B29095" s="61">
        <v>54247</v>
      </c>
      <c r="C29095" s="63" t="s">
        <v>968</v>
      </c>
      <c r="D29095" s="61">
        <v>0</v>
      </c>
      <c r="E29095" s="61" t="s">
        <v>11033</v>
      </c>
      <c r="F29095" s="61" t="s">
        <v>145</v>
      </c>
      <c r="G29095" s="61" t="s">
        <v>10842</v>
      </c>
      <c r="H29095" s="61" t="s">
        <v>7409</v>
      </c>
      <c r="I29095" s="61">
        <v>44.2</v>
      </c>
      <c r="J29095" s="61">
        <v>-87.79</v>
      </c>
      <c r="K29095">
        <v>2154</v>
      </c>
      <c r="L29095"/>
      <c r="M29095"/>
    </row>
    <row r="29096" spans="1:13">
      <c r="A29096" s="61" t="s">
        <v>40</v>
      </c>
      <c r="B29096" s="61">
        <v>53190</v>
      </c>
      <c r="C29096" s="63" t="s">
        <v>968</v>
      </c>
      <c r="D29096" s="61">
        <v>0</v>
      </c>
      <c r="E29096" s="61" t="s">
        <v>10900</v>
      </c>
      <c r="F29096" s="61" t="s">
        <v>145</v>
      </c>
      <c r="G29096" s="61" t="s">
        <v>10879</v>
      </c>
      <c r="H29096" s="61" t="s">
        <v>7409</v>
      </c>
      <c r="I29096" s="61">
        <v>42.83</v>
      </c>
      <c r="J29096" s="61">
        <v>-88.73</v>
      </c>
      <c r="K29096">
        <v>19459</v>
      </c>
      <c r="L29096"/>
      <c r="M29096"/>
    </row>
    <row r="29097" spans="1:13">
      <c r="A29097" s="61" t="s">
        <v>40</v>
      </c>
      <c r="B29097" s="61">
        <v>54984</v>
      </c>
      <c r="C29097" s="63" t="s">
        <v>968</v>
      </c>
      <c r="D29097" s="61">
        <v>0</v>
      </c>
      <c r="E29097" s="61" t="s">
        <v>11239</v>
      </c>
      <c r="F29097" s="61" t="s">
        <v>145</v>
      </c>
      <c r="G29097" s="61" t="s">
        <v>11212</v>
      </c>
      <c r="H29097" s="61" t="s">
        <v>7409</v>
      </c>
      <c r="I29097" s="61">
        <v>44.17</v>
      </c>
      <c r="J29097" s="61">
        <v>-89.24</v>
      </c>
      <c r="K29097">
        <v>3066</v>
      </c>
      <c r="L29097"/>
      <c r="M29097"/>
    </row>
    <row r="29098" spans="1:13">
      <c r="A29098" s="61" t="s">
        <v>40</v>
      </c>
      <c r="B29098" s="61">
        <v>54493</v>
      </c>
      <c r="C29098" s="63" t="s">
        <v>968</v>
      </c>
      <c r="D29098" s="61">
        <v>0</v>
      </c>
      <c r="E29098" s="61" t="s">
        <v>3847</v>
      </c>
      <c r="F29098" s="61" t="s">
        <v>145</v>
      </c>
      <c r="G29098" s="61" t="s">
        <v>8707</v>
      </c>
      <c r="H29098" s="61" t="s">
        <v>7409</v>
      </c>
      <c r="I29098" s="61">
        <v>44.72</v>
      </c>
      <c r="J29098" s="61">
        <v>-90.73</v>
      </c>
      <c r="K29098">
        <v>660</v>
      </c>
      <c r="L29098"/>
      <c r="M29098"/>
    </row>
    <row r="29099" spans="1:13">
      <c r="A29099" s="61" t="s">
        <v>40</v>
      </c>
      <c r="B29099" s="61">
        <v>53191</v>
      </c>
      <c r="C29099" s="63" t="s">
        <v>968</v>
      </c>
      <c r="D29099" s="61">
        <v>0</v>
      </c>
      <c r="E29099" s="61" t="s">
        <v>10901</v>
      </c>
      <c r="F29099" s="61" t="s">
        <v>145</v>
      </c>
      <c r="G29099" s="61" t="s">
        <v>10879</v>
      </c>
      <c r="H29099" s="61" t="s">
        <v>7409</v>
      </c>
      <c r="I29099" s="61">
        <v>42.57</v>
      </c>
      <c r="J29099" s="61">
        <v>-88.54</v>
      </c>
      <c r="K29099">
        <v>3257</v>
      </c>
      <c r="L29099"/>
      <c r="M29099"/>
    </row>
    <row r="29100" spans="1:13">
      <c r="A29100" s="61" t="s">
        <v>40</v>
      </c>
      <c r="B29100" s="61">
        <v>54027</v>
      </c>
      <c r="C29100" s="63" t="s">
        <v>968</v>
      </c>
      <c r="D29100" s="61">
        <v>0</v>
      </c>
      <c r="E29100" s="61" t="s">
        <v>2184</v>
      </c>
      <c r="F29100" s="61" t="s">
        <v>145</v>
      </c>
      <c r="G29100" s="61" t="s">
        <v>17457</v>
      </c>
      <c r="H29100" s="61" t="s">
        <v>7409</v>
      </c>
      <c r="I29100" s="61">
        <v>44.95</v>
      </c>
      <c r="J29100" s="61">
        <v>-92.17</v>
      </c>
      <c r="K29100">
        <v>1160</v>
      </c>
      <c r="L29100"/>
      <c r="M29100"/>
    </row>
    <row r="29101" spans="1:13">
      <c r="A29101" s="61" t="s">
        <v>40</v>
      </c>
      <c r="B29101" s="61">
        <v>54670</v>
      </c>
      <c r="C29101" s="63" t="s">
        <v>968</v>
      </c>
      <c r="D29101" s="61">
        <v>0</v>
      </c>
      <c r="E29101" s="61" t="s">
        <v>1488</v>
      </c>
      <c r="F29101" s="61" t="s">
        <v>145</v>
      </c>
      <c r="G29101" s="61" t="s">
        <v>603</v>
      </c>
      <c r="H29101" s="61" t="s">
        <v>7409</v>
      </c>
      <c r="I29101" s="61">
        <v>43.81</v>
      </c>
      <c r="J29101" s="61">
        <v>-90.52</v>
      </c>
      <c r="K29101">
        <v>1897</v>
      </c>
      <c r="L29101"/>
      <c r="M29101"/>
    </row>
    <row r="29102" spans="1:13">
      <c r="A29102" s="61" t="s">
        <v>40</v>
      </c>
      <c r="B29102" s="61">
        <v>53598</v>
      </c>
      <c r="C29102" s="63" t="s">
        <v>968</v>
      </c>
      <c r="D29102" s="61">
        <v>0</v>
      </c>
      <c r="E29102" s="61" t="s">
        <v>1064</v>
      </c>
      <c r="F29102" s="61" t="s">
        <v>145</v>
      </c>
      <c r="G29102" s="61" t="s">
        <v>10907</v>
      </c>
      <c r="H29102" s="61" t="s">
        <v>7409</v>
      </c>
      <c r="I29102" s="61">
        <v>43.21</v>
      </c>
      <c r="J29102" s="61">
        <v>-89.34</v>
      </c>
      <c r="K29102">
        <v>4033</v>
      </c>
      <c r="L29102"/>
      <c r="M29102"/>
    </row>
    <row r="29103" spans="1:13">
      <c r="A29103" s="61" t="s">
        <v>40</v>
      </c>
      <c r="B29103" s="61">
        <v>54986</v>
      </c>
      <c r="C29103" s="63" t="s">
        <v>968</v>
      </c>
      <c r="D29103" s="61">
        <v>0</v>
      </c>
      <c r="E29103" s="61" t="s">
        <v>11241</v>
      </c>
      <c r="F29103" s="61" t="s">
        <v>145</v>
      </c>
      <c r="G29103" s="61" t="s">
        <v>10486</v>
      </c>
      <c r="H29103" s="61" t="s">
        <v>7409</v>
      </c>
      <c r="I29103" s="61">
        <v>44.11</v>
      </c>
      <c r="J29103" s="61">
        <v>-88.71</v>
      </c>
      <c r="K29103">
        <v>5138</v>
      </c>
      <c r="L29103"/>
      <c r="M29103"/>
    </row>
    <row r="29104" spans="1:13">
      <c r="A29104" s="61" t="s">
        <v>40</v>
      </c>
      <c r="B29104" s="61">
        <v>54896</v>
      </c>
      <c r="C29104" s="63" t="s">
        <v>968</v>
      </c>
      <c r="D29104" s="61">
        <v>0</v>
      </c>
      <c r="E29104" s="61" t="s">
        <v>11198</v>
      </c>
      <c r="F29104" s="61" t="s">
        <v>145</v>
      </c>
      <c r="G29104" s="61" t="s">
        <v>11185</v>
      </c>
      <c r="H29104" s="61" t="s">
        <v>7409</v>
      </c>
      <c r="I29104" s="61">
        <v>45.82</v>
      </c>
      <c r="J29104" s="61">
        <v>-91.01</v>
      </c>
      <c r="K29104">
        <v>1683</v>
      </c>
      <c r="L29104"/>
      <c r="M29104"/>
    </row>
    <row r="29105" spans="1:13">
      <c r="A29105" s="61" t="s">
        <v>40</v>
      </c>
      <c r="B29105" s="61">
        <v>53965</v>
      </c>
      <c r="C29105" s="63" t="s">
        <v>968</v>
      </c>
      <c r="D29105" s="61">
        <v>0</v>
      </c>
      <c r="E29105" s="61" t="s">
        <v>10963</v>
      </c>
      <c r="F29105" s="61" t="s">
        <v>145</v>
      </c>
      <c r="G29105" s="61" t="s">
        <v>10915</v>
      </c>
      <c r="H29105" s="61" t="s">
        <v>7409</v>
      </c>
      <c r="I29105" s="61">
        <v>43.62</v>
      </c>
      <c r="J29105" s="61">
        <v>-89.77</v>
      </c>
      <c r="K29105">
        <v>11361</v>
      </c>
      <c r="L29105"/>
      <c r="M29105"/>
    </row>
    <row r="29106" spans="1:13">
      <c r="A29106" s="61" t="s">
        <v>40</v>
      </c>
      <c r="B29106" s="61">
        <v>54495</v>
      </c>
      <c r="C29106" s="63" t="s">
        <v>968</v>
      </c>
      <c r="D29106" s="61">
        <v>0</v>
      </c>
      <c r="E29106" s="61" t="s">
        <v>11074</v>
      </c>
      <c r="F29106" s="61" t="s">
        <v>145</v>
      </c>
      <c r="G29106" s="61" t="s">
        <v>6381</v>
      </c>
      <c r="H29106" s="61" t="s">
        <v>7409</v>
      </c>
      <c r="I29106" s="61">
        <v>44.39</v>
      </c>
      <c r="J29106" s="61">
        <v>-89.83</v>
      </c>
      <c r="K29106">
        <v>7638</v>
      </c>
      <c r="L29106"/>
      <c r="M29106"/>
    </row>
    <row r="29107" spans="1:13">
      <c r="A29107" s="61" t="s">
        <v>40</v>
      </c>
      <c r="B29107" s="61">
        <v>54494</v>
      </c>
      <c r="C29107" s="63" t="s">
        <v>968</v>
      </c>
      <c r="D29107" s="61">
        <v>0</v>
      </c>
      <c r="E29107" s="61" t="s">
        <v>11074</v>
      </c>
      <c r="F29107" s="61" t="s">
        <v>145</v>
      </c>
      <c r="G29107" s="61" t="s">
        <v>6381</v>
      </c>
      <c r="H29107" s="61" t="s">
        <v>7409</v>
      </c>
      <c r="I29107" s="61">
        <v>44.34</v>
      </c>
      <c r="J29107" s="61">
        <v>-89.73</v>
      </c>
      <c r="K29107">
        <v>27420</v>
      </c>
      <c r="L29107"/>
      <c r="M29107"/>
    </row>
    <row r="29108" spans="1:13">
      <c r="A29108" s="61" t="s">
        <v>40</v>
      </c>
      <c r="B29108" s="61">
        <v>54498</v>
      </c>
      <c r="C29108" s="63" t="s">
        <v>968</v>
      </c>
      <c r="D29108" s="61">
        <v>0</v>
      </c>
      <c r="E29108" s="61" t="s">
        <v>11075</v>
      </c>
      <c r="F29108" s="61" t="s">
        <v>145</v>
      </c>
      <c r="G29108" s="61" t="s">
        <v>8707</v>
      </c>
      <c r="H29108" s="61" t="s">
        <v>7409</v>
      </c>
      <c r="I29108" s="61">
        <v>44.95</v>
      </c>
      <c r="J29108" s="61">
        <v>-90.59</v>
      </c>
      <c r="K29108">
        <v>2440</v>
      </c>
      <c r="L29108"/>
      <c r="M29108"/>
    </row>
    <row r="29109" spans="1:13">
      <c r="A29109" s="61" t="s">
        <v>40</v>
      </c>
      <c r="B29109" s="61">
        <v>54499</v>
      </c>
      <c r="C29109" s="63" t="s">
        <v>968</v>
      </c>
      <c r="D29109" s="61">
        <v>0</v>
      </c>
      <c r="E29109" s="61" t="s">
        <v>11048</v>
      </c>
      <c r="F29109" s="61" t="s">
        <v>145</v>
      </c>
      <c r="G29109" s="61" t="s">
        <v>10982</v>
      </c>
      <c r="H29109" s="61" t="s">
        <v>7409</v>
      </c>
      <c r="I29109" s="61">
        <v>44.82</v>
      </c>
      <c r="J29109" s="61">
        <v>-89.17</v>
      </c>
      <c r="K29109">
        <v>3005</v>
      </c>
      <c r="L29109"/>
      <c r="M29109"/>
    </row>
    <row r="29110" spans="1:13">
      <c r="A29110" s="61" t="s">
        <v>40</v>
      </c>
      <c r="B29110" s="61">
        <v>53968</v>
      </c>
      <c r="C29110" s="63" t="s">
        <v>968</v>
      </c>
      <c r="D29110" s="61">
        <v>0</v>
      </c>
      <c r="E29110" s="61" t="s">
        <v>10964</v>
      </c>
      <c r="F29110" s="61" t="s">
        <v>145</v>
      </c>
      <c r="G29110" s="61" t="s">
        <v>10947</v>
      </c>
      <c r="H29110" s="61" t="s">
        <v>7409</v>
      </c>
      <c r="I29110" s="61">
        <v>43.65</v>
      </c>
      <c r="J29110" s="61">
        <v>-90.22</v>
      </c>
      <c r="K29110">
        <v>2326</v>
      </c>
      <c r="L29110"/>
      <c r="M29110"/>
    </row>
    <row r="29111" spans="1:13">
      <c r="A29111" s="61" t="s">
        <v>40</v>
      </c>
      <c r="B29111" s="61">
        <v>53099</v>
      </c>
      <c r="C29111" s="63" t="s">
        <v>968</v>
      </c>
      <c r="D29111" s="61">
        <v>0</v>
      </c>
      <c r="E29111" s="61" t="s">
        <v>915</v>
      </c>
      <c r="F29111" s="61" t="s">
        <v>145</v>
      </c>
      <c r="G29111" s="61" t="s">
        <v>616</v>
      </c>
      <c r="H29111" s="61" t="s">
        <v>7409</v>
      </c>
      <c r="I29111" s="61">
        <v>43.41</v>
      </c>
      <c r="J29111" s="61">
        <v>-88.45</v>
      </c>
      <c r="K29111">
        <v>38</v>
      </c>
      <c r="L29111"/>
      <c r="M29111"/>
    </row>
    <row r="29112" spans="1:13">
      <c r="A29112" s="61" t="s">
        <v>40</v>
      </c>
      <c r="B29112" s="61">
        <v>53827</v>
      </c>
      <c r="C29112" s="63" t="s">
        <v>968</v>
      </c>
      <c r="D29112" s="61">
        <v>0</v>
      </c>
      <c r="E29112" s="61" t="s">
        <v>10941</v>
      </c>
      <c r="F29112" s="61" t="s">
        <v>145</v>
      </c>
      <c r="G29112" s="61" t="s">
        <v>6526</v>
      </c>
      <c r="H29112" s="61" t="s">
        <v>7409</v>
      </c>
      <c r="I29112" s="61">
        <v>43.09</v>
      </c>
      <c r="J29112" s="61">
        <v>-90.79</v>
      </c>
      <c r="K29112">
        <v>291</v>
      </c>
      <c r="L29112"/>
      <c r="M29112"/>
    </row>
    <row r="29113" spans="1:13">
      <c r="A29113" s="61" t="s">
        <v>40</v>
      </c>
      <c r="B29113" s="61">
        <v>54568</v>
      </c>
      <c r="C29113" s="63" t="s">
        <v>968</v>
      </c>
      <c r="D29113" s="61">
        <v>0</v>
      </c>
      <c r="E29113" s="61" t="s">
        <v>7179</v>
      </c>
      <c r="F29113" s="61" t="s">
        <v>145</v>
      </c>
      <c r="G29113" s="61" t="s">
        <v>11079</v>
      </c>
      <c r="H29113" s="61" t="s">
        <v>7409</v>
      </c>
      <c r="I29113" s="61">
        <v>45.9</v>
      </c>
      <c r="J29113" s="61">
        <v>-89.69</v>
      </c>
      <c r="K29113">
        <v>5175</v>
      </c>
      <c r="L29113"/>
      <c r="M29113"/>
    </row>
    <row r="29114" spans="1:13">
      <c r="A29114" s="61" t="s">
        <v>40</v>
      </c>
      <c r="B29114" s="61">
        <v>54028</v>
      </c>
      <c r="C29114" s="63" t="s">
        <v>968</v>
      </c>
      <c r="D29114" s="61">
        <v>0</v>
      </c>
      <c r="E29114" s="61" t="s">
        <v>524</v>
      </c>
      <c r="F29114" s="61" t="s">
        <v>145</v>
      </c>
      <c r="G29114" s="61" t="s">
        <v>17457</v>
      </c>
      <c r="H29114" s="61" t="s">
        <v>7409</v>
      </c>
      <c r="I29114" s="61">
        <v>44.95</v>
      </c>
      <c r="J29114" s="61">
        <v>-92.28</v>
      </c>
      <c r="K29114">
        <v>2632</v>
      </c>
      <c r="L29114"/>
      <c r="M29114"/>
    </row>
    <row r="29115" spans="1:13">
      <c r="A29115" s="61" t="s">
        <v>40</v>
      </c>
      <c r="B29115" s="61">
        <v>54180</v>
      </c>
      <c r="C29115" s="63" t="s">
        <v>968</v>
      </c>
      <c r="D29115" s="61">
        <v>0</v>
      </c>
      <c r="E29115" s="61" t="s">
        <v>2677</v>
      </c>
      <c r="F29115" s="61" t="s">
        <v>145</v>
      </c>
      <c r="G29115" s="61" t="s">
        <v>9447</v>
      </c>
      <c r="H29115" s="61" t="s">
        <v>7409</v>
      </c>
      <c r="I29115" s="61">
        <v>44.32</v>
      </c>
      <c r="J29115" s="61">
        <v>-88.17</v>
      </c>
      <c r="K29115">
        <v>3268</v>
      </c>
      <c r="L29115"/>
      <c r="M29115"/>
    </row>
    <row r="29116" spans="1:13">
      <c r="A29116" s="61" t="s">
        <v>40</v>
      </c>
      <c r="B29116" s="61">
        <v>26210</v>
      </c>
      <c r="C29116" s="63" t="s">
        <v>968</v>
      </c>
      <c r="D29116" s="61">
        <v>0</v>
      </c>
      <c r="E29116" s="61" t="s">
        <v>600</v>
      </c>
      <c r="F29116" s="61" t="s">
        <v>143</v>
      </c>
      <c r="G29116" s="61" t="s">
        <v>6408</v>
      </c>
      <c r="H29116" s="61" t="s">
        <v>967</v>
      </c>
      <c r="I29116" s="61">
        <v>38.909999999999997</v>
      </c>
      <c r="J29116" s="61">
        <v>-80.3</v>
      </c>
      <c r="K29116">
        <v>95</v>
      </c>
      <c r="L29116"/>
      <c r="M29116"/>
    </row>
    <row r="29117" spans="1:13">
      <c r="A29117" s="61" t="s">
        <v>40</v>
      </c>
      <c r="B29117" s="61">
        <v>25231</v>
      </c>
      <c r="C29117" s="63" t="s">
        <v>968</v>
      </c>
      <c r="D29117" s="61">
        <v>0</v>
      </c>
      <c r="E29117" s="61" t="s">
        <v>6215</v>
      </c>
      <c r="F29117" s="61" t="s">
        <v>143</v>
      </c>
      <c r="G29117" s="61" t="s">
        <v>425</v>
      </c>
      <c r="H29117" s="61" t="s">
        <v>967</v>
      </c>
      <c r="I29117" s="61">
        <v>38.619999999999997</v>
      </c>
      <c r="J29117" s="61">
        <v>-81.56</v>
      </c>
      <c r="K29117">
        <v>78</v>
      </c>
      <c r="L29117"/>
      <c r="M29117"/>
    </row>
    <row r="29118" spans="1:13">
      <c r="A29118" s="61" t="s">
        <v>40</v>
      </c>
      <c r="B29118" s="61">
        <v>26519</v>
      </c>
      <c r="C29118" s="63" t="s">
        <v>968</v>
      </c>
      <c r="D29118" s="61">
        <v>0</v>
      </c>
      <c r="E29118" s="61" t="s">
        <v>6484</v>
      </c>
      <c r="F29118" s="61" t="s">
        <v>143</v>
      </c>
      <c r="G29118" s="61" t="s">
        <v>6460</v>
      </c>
      <c r="H29118" s="61" t="s">
        <v>967</v>
      </c>
      <c r="I29118" s="61">
        <v>39.49</v>
      </c>
      <c r="J29118" s="61">
        <v>-79.63</v>
      </c>
      <c r="K29118">
        <v>1825</v>
      </c>
      <c r="L29118"/>
      <c r="M29118"/>
    </row>
    <row r="29119" spans="1:13">
      <c r="A29119" s="61" t="s">
        <v>40</v>
      </c>
      <c r="B29119" s="61">
        <v>24910</v>
      </c>
      <c r="C29119" s="63" t="s">
        <v>968</v>
      </c>
      <c r="D29119" s="61">
        <v>0</v>
      </c>
      <c r="E29119" s="61" t="s">
        <v>6108</v>
      </c>
      <c r="F29119" s="61" t="s">
        <v>143</v>
      </c>
      <c r="G29119" s="61" t="s">
        <v>6107</v>
      </c>
      <c r="H29119" s="61" t="s">
        <v>967</v>
      </c>
      <c r="I29119" s="61">
        <v>37.72</v>
      </c>
      <c r="J29119" s="61">
        <v>-80.64</v>
      </c>
      <c r="K29119">
        <v>4519</v>
      </c>
      <c r="L29119"/>
      <c r="M29119"/>
    </row>
    <row r="29120" spans="1:13">
      <c r="A29120" s="61" t="s">
        <v>40</v>
      </c>
      <c r="B29120" s="61">
        <v>25501</v>
      </c>
      <c r="C29120" s="63" t="s">
        <v>968</v>
      </c>
      <c r="D29120" s="61">
        <v>0</v>
      </c>
      <c r="E29120" s="61" t="s">
        <v>6253</v>
      </c>
      <c r="F29120" s="61" t="s">
        <v>143</v>
      </c>
      <c r="G29120" s="61" t="s">
        <v>581</v>
      </c>
      <c r="H29120" s="61" t="s">
        <v>967</v>
      </c>
      <c r="I29120" s="61">
        <v>38.15</v>
      </c>
      <c r="J29120" s="61">
        <v>-81.97</v>
      </c>
      <c r="K29120">
        <v>1092</v>
      </c>
      <c r="L29120"/>
      <c r="M29120"/>
    </row>
    <row r="29121" spans="1:13">
      <c r="A29121" s="61" t="s">
        <v>40</v>
      </c>
      <c r="B29121" s="61">
        <v>26320</v>
      </c>
      <c r="C29121" s="63" t="s">
        <v>968</v>
      </c>
      <c r="D29121" s="61">
        <v>0</v>
      </c>
      <c r="E29121" s="61" t="s">
        <v>740</v>
      </c>
      <c r="F29121" s="61" t="s">
        <v>143</v>
      </c>
      <c r="G29121" s="61" t="s">
        <v>6392</v>
      </c>
      <c r="H29121" s="61" t="s">
        <v>967</v>
      </c>
      <c r="I29121" s="61">
        <v>39.42</v>
      </c>
      <c r="J29121" s="61">
        <v>-80.819999999999993</v>
      </c>
      <c r="K29121">
        <v>719</v>
      </c>
      <c r="L29121"/>
      <c r="M29121"/>
    </row>
    <row r="29122" spans="1:13">
      <c r="A29122" s="61" t="s">
        <v>40</v>
      </c>
      <c r="B29122" s="61">
        <v>26321</v>
      </c>
      <c r="C29122" s="63" t="s">
        <v>968</v>
      </c>
      <c r="D29122" s="61">
        <v>0</v>
      </c>
      <c r="E29122" s="61" t="s">
        <v>6449</v>
      </c>
      <c r="F29122" s="61" t="s">
        <v>143</v>
      </c>
      <c r="G29122" s="61" t="s">
        <v>3494</v>
      </c>
      <c r="H29122" s="61" t="s">
        <v>967</v>
      </c>
      <c r="I29122" s="61">
        <v>39.04</v>
      </c>
      <c r="J29122" s="61">
        <v>-80.69</v>
      </c>
      <c r="K29122">
        <v>332</v>
      </c>
      <c r="L29122"/>
      <c r="M29122"/>
    </row>
    <row r="29123" spans="1:13">
      <c r="A29123" s="61" t="s">
        <v>40</v>
      </c>
      <c r="B29123" s="61">
        <v>25003</v>
      </c>
      <c r="C29123" s="63" t="s">
        <v>968</v>
      </c>
      <c r="D29123" s="61">
        <v>0</v>
      </c>
      <c r="E29123" s="61" t="s">
        <v>6136</v>
      </c>
      <c r="F29123" s="61" t="s">
        <v>143</v>
      </c>
      <c r="G29123" s="61" t="s">
        <v>581</v>
      </c>
      <c r="H29123" s="61" t="s">
        <v>967</v>
      </c>
      <c r="I29123" s="61">
        <v>38.28</v>
      </c>
      <c r="J29123" s="61">
        <v>-81.84</v>
      </c>
      <c r="K29123">
        <v>2272</v>
      </c>
      <c r="L29123"/>
      <c r="M29123"/>
    </row>
    <row r="29124" spans="1:13">
      <c r="A29124" s="61" t="s">
        <v>40</v>
      </c>
      <c r="B29124" s="61">
        <v>25607</v>
      </c>
      <c r="C29124" s="63" t="s">
        <v>968</v>
      </c>
      <c r="D29124" s="61">
        <v>0</v>
      </c>
      <c r="E29124" s="61" t="s">
        <v>6282</v>
      </c>
      <c r="F29124" s="61" t="s">
        <v>143</v>
      </c>
      <c r="G29124" s="61" t="s">
        <v>6149</v>
      </c>
      <c r="H29124" s="61" t="s">
        <v>967</v>
      </c>
      <c r="I29124" s="61">
        <v>37.799999999999997</v>
      </c>
      <c r="J29124" s="61">
        <v>-81.75</v>
      </c>
      <c r="K29124">
        <v>846</v>
      </c>
      <c r="L29124"/>
      <c r="M29124"/>
    </row>
    <row r="29125" spans="1:13">
      <c r="A29125" s="61" t="s">
        <v>40</v>
      </c>
      <c r="B29125" s="61">
        <v>25811</v>
      </c>
      <c r="C29125" s="63" t="s">
        <v>968</v>
      </c>
      <c r="D29125" s="61">
        <v>0</v>
      </c>
      <c r="E29125" s="61" t="s">
        <v>6311</v>
      </c>
      <c r="F29125" s="61" t="s">
        <v>143</v>
      </c>
      <c r="G29125" s="61" t="s">
        <v>3700</v>
      </c>
      <c r="H29125" s="61" t="s">
        <v>967</v>
      </c>
      <c r="I29125" s="61">
        <v>37.56</v>
      </c>
      <c r="J29125" s="61">
        <v>-81.290000000000006</v>
      </c>
      <c r="K29125">
        <v>148</v>
      </c>
      <c r="L29125"/>
      <c r="M29125"/>
    </row>
    <row r="29126" spans="1:13">
      <c r="A29126" s="61" t="s">
        <v>40</v>
      </c>
      <c r="B29126" s="61">
        <v>25005</v>
      </c>
      <c r="C29126" s="63" t="s">
        <v>968</v>
      </c>
      <c r="D29126" s="61">
        <v>0</v>
      </c>
      <c r="E29126" s="61" t="s">
        <v>6137</v>
      </c>
      <c r="F29126" s="61" t="s">
        <v>143</v>
      </c>
      <c r="G29126" s="61" t="s">
        <v>6138</v>
      </c>
      <c r="H29126" s="61" t="s">
        <v>967</v>
      </c>
      <c r="I29126" s="61">
        <v>38.58</v>
      </c>
      <c r="J29126" s="61">
        <v>-81.260000000000005</v>
      </c>
      <c r="K29126">
        <v>241</v>
      </c>
      <c r="L29126"/>
      <c r="M29126"/>
    </row>
    <row r="29127" spans="1:13">
      <c r="A29127" s="61" t="s">
        <v>40</v>
      </c>
      <c r="B29127" s="61">
        <v>24808</v>
      </c>
      <c r="C29127" s="63" t="s">
        <v>968</v>
      </c>
      <c r="D29127" s="61">
        <v>0</v>
      </c>
      <c r="E29127" s="61" t="s">
        <v>6071</v>
      </c>
      <c r="F29127" s="61" t="s">
        <v>143</v>
      </c>
      <c r="G29127" s="61" t="s">
        <v>6047</v>
      </c>
      <c r="H29127" s="61" t="s">
        <v>967</v>
      </c>
      <c r="I29127" s="61">
        <v>37.33</v>
      </c>
      <c r="J29127" s="61">
        <v>-81.44</v>
      </c>
      <c r="K29127">
        <v>444</v>
      </c>
      <c r="L29127"/>
      <c r="M29127"/>
    </row>
    <row r="29128" spans="1:13">
      <c r="A29128" s="61" t="s">
        <v>40</v>
      </c>
      <c r="B29128" s="61">
        <v>25812</v>
      </c>
      <c r="C29128" s="63" t="s">
        <v>968</v>
      </c>
      <c r="D29128" s="61">
        <v>0</v>
      </c>
      <c r="E29128" s="61" t="s">
        <v>6312</v>
      </c>
      <c r="F29128" s="61" t="s">
        <v>143</v>
      </c>
      <c r="G29128" s="61" t="s">
        <v>290</v>
      </c>
      <c r="H29128" s="61" t="s">
        <v>967</v>
      </c>
      <c r="I29128" s="61">
        <v>38.130000000000003</v>
      </c>
      <c r="J29128" s="61">
        <v>-81.099999999999994</v>
      </c>
      <c r="K29128">
        <v>1589</v>
      </c>
      <c r="L29128"/>
      <c r="M29128"/>
    </row>
    <row r="29129" spans="1:13">
      <c r="A29129" s="61" t="s">
        <v>40</v>
      </c>
      <c r="B29129" s="61">
        <v>25502</v>
      </c>
      <c r="C29129" s="63" t="s">
        <v>968</v>
      </c>
      <c r="D29129" s="61">
        <v>0</v>
      </c>
      <c r="E29129" s="61" t="s">
        <v>6254</v>
      </c>
      <c r="F29129" s="61" t="s">
        <v>143</v>
      </c>
      <c r="G29129" s="61" t="s">
        <v>6176</v>
      </c>
      <c r="H29129" s="61" t="s">
        <v>967</v>
      </c>
      <c r="I29129" s="61">
        <v>38.659999999999997</v>
      </c>
      <c r="J29129" s="61">
        <v>-82.12</v>
      </c>
      <c r="K29129">
        <v>1062</v>
      </c>
      <c r="L29129"/>
      <c r="M29129"/>
    </row>
    <row r="29130" spans="1:13">
      <c r="A29130" s="61" t="s">
        <v>40</v>
      </c>
      <c r="B29130" s="61">
        <v>24915</v>
      </c>
      <c r="C29130" s="63" t="s">
        <v>968</v>
      </c>
      <c r="D29130" s="61">
        <v>0</v>
      </c>
      <c r="E29130" s="61" t="s">
        <v>6109</v>
      </c>
      <c r="F29130" s="61" t="s">
        <v>143</v>
      </c>
      <c r="G29130" s="61" t="s">
        <v>6110</v>
      </c>
      <c r="H29130" s="61" t="s">
        <v>967</v>
      </c>
      <c r="I29130" s="61">
        <v>38.450000000000003</v>
      </c>
      <c r="J29130" s="61">
        <v>-79.75</v>
      </c>
      <c r="K29130">
        <v>515</v>
      </c>
      <c r="L29130"/>
      <c r="M29130"/>
    </row>
    <row r="29131" spans="1:13">
      <c r="A29131" s="61" t="s">
        <v>40</v>
      </c>
      <c r="B29131" s="61">
        <v>25007</v>
      </c>
      <c r="C29131" s="63" t="s">
        <v>968</v>
      </c>
      <c r="D29131" s="61">
        <v>0</v>
      </c>
      <c r="E29131" s="61" t="s">
        <v>6139</v>
      </c>
      <c r="F29131" s="61" t="s">
        <v>143</v>
      </c>
      <c r="G29131" s="61" t="s">
        <v>6140</v>
      </c>
      <c r="H29131" s="61" t="s">
        <v>967</v>
      </c>
      <c r="I29131" s="61">
        <v>37.840000000000003</v>
      </c>
      <c r="J29131" s="61">
        <v>-81.430000000000007</v>
      </c>
      <c r="K29131">
        <v>538</v>
      </c>
      <c r="L29131"/>
      <c r="M29131"/>
    </row>
    <row r="29132" spans="1:13">
      <c r="A29132" s="61" t="s">
        <v>40</v>
      </c>
      <c r="B29132" s="61">
        <v>25234</v>
      </c>
      <c r="C29132" s="63" t="s">
        <v>968</v>
      </c>
      <c r="D29132" s="61">
        <v>0</v>
      </c>
      <c r="E29132" s="61" t="s">
        <v>6216</v>
      </c>
      <c r="F29132" s="61" t="s">
        <v>143</v>
      </c>
      <c r="G29132" s="61" t="s">
        <v>917</v>
      </c>
      <c r="H29132" s="61" t="s">
        <v>967</v>
      </c>
      <c r="I29132" s="61">
        <v>38.78</v>
      </c>
      <c r="J29132" s="61">
        <v>-81.12</v>
      </c>
      <c r="K29132">
        <v>939</v>
      </c>
      <c r="L29132"/>
      <c r="M29132"/>
    </row>
    <row r="29133" spans="1:13">
      <c r="A29133" s="61" t="s">
        <v>40</v>
      </c>
      <c r="B29133" s="61">
        <v>25008</v>
      </c>
      <c r="C29133" s="63" t="s">
        <v>968</v>
      </c>
      <c r="D29133" s="61">
        <v>0</v>
      </c>
      <c r="E29133" s="61" t="s">
        <v>6141</v>
      </c>
      <c r="F29133" s="61" t="s">
        <v>143</v>
      </c>
      <c r="G29133" s="61" t="s">
        <v>6140</v>
      </c>
      <c r="H29133" s="61" t="s">
        <v>967</v>
      </c>
      <c r="I29133" s="61">
        <v>37.950000000000003</v>
      </c>
      <c r="J29133" s="61">
        <v>-81.34</v>
      </c>
      <c r="K29133">
        <v>243</v>
      </c>
      <c r="L29133"/>
      <c r="M29133"/>
    </row>
    <row r="29134" spans="1:13">
      <c r="A29134" s="61" t="s">
        <v>40</v>
      </c>
      <c r="B29134" s="61">
        <v>24916</v>
      </c>
      <c r="C29134" s="63" t="s">
        <v>968</v>
      </c>
      <c r="D29134" s="61">
        <v>0</v>
      </c>
      <c r="E29134" s="61" t="s">
        <v>2702</v>
      </c>
      <c r="F29134" s="61" t="s">
        <v>143</v>
      </c>
      <c r="G29134" s="61" t="s">
        <v>6107</v>
      </c>
      <c r="H29134" s="61" t="s">
        <v>967</v>
      </c>
      <c r="I29134" s="61">
        <v>37.81</v>
      </c>
      <c r="J29134" s="61">
        <v>-80.56</v>
      </c>
      <c r="K29134">
        <v>412</v>
      </c>
      <c r="L29134"/>
      <c r="M29134"/>
    </row>
    <row r="29135" spans="1:13">
      <c r="A29135" s="61" t="s">
        <v>40</v>
      </c>
      <c r="B29135" s="61">
        <v>25009</v>
      </c>
      <c r="C29135" s="63" t="s">
        <v>968</v>
      </c>
      <c r="D29135" s="61">
        <v>0</v>
      </c>
      <c r="E29135" s="61" t="s">
        <v>2212</v>
      </c>
      <c r="F29135" s="61" t="s">
        <v>143</v>
      </c>
      <c r="G29135" s="61" t="s">
        <v>6142</v>
      </c>
      <c r="H29135" s="61" t="s">
        <v>967</v>
      </c>
      <c r="I29135" s="61">
        <v>38.19</v>
      </c>
      <c r="J29135" s="61">
        <v>-81.709999999999994</v>
      </c>
      <c r="K29135">
        <v>1029</v>
      </c>
      <c r="L29135"/>
      <c r="M29135"/>
    </row>
    <row r="29136" spans="1:13">
      <c r="A29136" s="61" t="s">
        <v>40</v>
      </c>
      <c r="B29136" s="61">
        <v>25503</v>
      </c>
      <c r="C29136" s="63" t="s">
        <v>968</v>
      </c>
      <c r="D29136" s="61">
        <v>0</v>
      </c>
      <c r="E29136" s="61" t="s">
        <v>5290</v>
      </c>
      <c r="F29136" s="61" t="s">
        <v>143</v>
      </c>
      <c r="G29136" s="61" t="s">
        <v>6176</v>
      </c>
      <c r="H29136" s="61" t="s">
        <v>967</v>
      </c>
      <c r="I29136" s="61">
        <v>38.61</v>
      </c>
      <c r="J29136" s="61">
        <v>-82.12</v>
      </c>
      <c r="K29136">
        <v>807</v>
      </c>
      <c r="L29136"/>
      <c r="M29136"/>
    </row>
    <row r="29137" spans="1:13">
      <c r="A29137" s="61" t="s">
        <v>40</v>
      </c>
      <c r="B29137" s="61">
        <v>24712</v>
      </c>
      <c r="C29137" s="63" t="s">
        <v>968</v>
      </c>
      <c r="D29137" s="61">
        <v>0</v>
      </c>
      <c r="E29137" s="61" t="s">
        <v>483</v>
      </c>
      <c r="F29137" s="61" t="s">
        <v>143</v>
      </c>
      <c r="G29137" s="61" t="s">
        <v>2662</v>
      </c>
      <c r="H29137" s="61" t="s">
        <v>967</v>
      </c>
      <c r="I29137" s="61">
        <v>37.42</v>
      </c>
      <c r="J29137" s="61">
        <v>-81.010000000000005</v>
      </c>
      <c r="K29137">
        <v>2174</v>
      </c>
      <c r="L29137"/>
      <c r="M29137"/>
    </row>
    <row r="29138" spans="1:13">
      <c r="A29138" s="61" t="s">
        <v>40</v>
      </c>
      <c r="B29138" s="61">
        <v>26325</v>
      </c>
      <c r="C29138" s="63" t="s">
        <v>968</v>
      </c>
      <c r="D29138" s="61">
        <v>0</v>
      </c>
      <c r="E29138" s="61" t="s">
        <v>191</v>
      </c>
      <c r="F29138" s="61" t="s">
        <v>143</v>
      </c>
      <c r="G29138" s="61" t="s">
        <v>6387</v>
      </c>
      <c r="H29138" s="61" t="s">
        <v>967</v>
      </c>
      <c r="I29138" s="61">
        <v>39.090000000000003</v>
      </c>
      <c r="J29138" s="61">
        <v>-80.849999999999994</v>
      </c>
      <c r="K29138">
        <v>255</v>
      </c>
      <c r="L29138"/>
      <c r="M29138"/>
    </row>
    <row r="29139" spans="1:13">
      <c r="A29139" s="61" t="s">
        <v>40</v>
      </c>
      <c r="B29139" s="61">
        <v>26704</v>
      </c>
      <c r="C29139" s="63" t="s">
        <v>968</v>
      </c>
      <c r="D29139" s="61">
        <v>0</v>
      </c>
      <c r="E29139" s="61" t="s">
        <v>594</v>
      </c>
      <c r="F29139" s="61" t="s">
        <v>143</v>
      </c>
      <c r="G29139" s="61" t="s">
        <v>983</v>
      </c>
      <c r="H29139" s="61" t="s">
        <v>967</v>
      </c>
      <c r="I29139" s="61">
        <v>39.299999999999997</v>
      </c>
      <c r="J29139" s="61">
        <v>-78.59</v>
      </c>
      <c r="K29139">
        <v>5532</v>
      </c>
      <c r="L29139"/>
      <c r="M29139"/>
    </row>
    <row r="29140" spans="1:13">
      <c r="A29140" s="61" t="s">
        <v>40</v>
      </c>
      <c r="B29140" s="61">
        <v>26705</v>
      </c>
      <c r="C29140" s="63" t="s">
        <v>968</v>
      </c>
      <c r="D29140" s="61">
        <v>0</v>
      </c>
      <c r="E29140" s="61" t="s">
        <v>1760</v>
      </c>
      <c r="F29140" s="61" t="s">
        <v>143</v>
      </c>
      <c r="G29140" s="61" t="s">
        <v>6460</v>
      </c>
      <c r="H29140" s="61" t="s">
        <v>967</v>
      </c>
      <c r="I29140" s="61">
        <v>39.29</v>
      </c>
      <c r="J29140" s="61">
        <v>-79.56</v>
      </c>
      <c r="K29140">
        <v>959</v>
      </c>
      <c r="L29140"/>
      <c r="M29140"/>
    </row>
    <row r="29141" spans="1:13">
      <c r="A29141" s="61" t="s">
        <v>40</v>
      </c>
      <c r="B29141" s="61">
        <v>25608</v>
      </c>
      <c r="C29141" s="63" t="s">
        <v>968</v>
      </c>
      <c r="D29141" s="61">
        <v>0</v>
      </c>
      <c r="E29141" s="61" t="s">
        <v>6283</v>
      </c>
      <c r="F29141" s="61" t="s">
        <v>143</v>
      </c>
      <c r="G29141" s="61" t="s">
        <v>6087</v>
      </c>
      <c r="H29141" s="61" t="s">
        <v>967</v>
      </c>
      <c r="I29141" s="61">
        <v>37.57</v>
      </c>
      <c r="J29141" s="61">
        <v>-81.89</v>
      </c>
      <c r="K29141">
        <v>1000</v>
      </c>
      <c r="L29141"/>
      <c r="M29141"/>
    </row>
    <row r="29142" spans="1:13">
      <c r="A29142" s="61" t="s">
        <v>40</v>
      </c>
      <c r="B29142" s="61">
        <v>26801</v>
      </c>
      <c r="C29142" s="63" t="s">
        <v>968</v>
      </c>
      <c r="D29142" s="61">
        <v>0</v>
      </c>
      <c r="E29142" s="61" t="s">
        <v>6546</v>
      </c>
      <c r="F29142" s="61" t="s">
        <v>143</v>
      </c>
      <c r="G29142" s="61" t="s">
        <v>6547</v>
      </c>
      <c r="H29142" s="61" t="s">
        <v>967</v>
      </c>
      <c r="I29142" s="61">
        <v>39.04</v>
      </c>
      <c r="J29142" s="61">
        <v>-78.739999999999995</v>
      </c>
      <c r="K29142">
        <v>1304</v>
      </c>
      <c r="L29142"/>
      <c r="M29142"/>
    </row>
    <row r="29143" spans="1:13">
      <c r="A29143" s="61" t="s">
        <v>40</v>
      </c>
      <c r="B29143" s="61">
        <v>24918</v>
      </c>
      <c r="C29143" s="63" t="s">
        <v>968</v>
      </c>
      <c r="D29143" s="61">
        <v>0</v>
      </c>
      <c r="E29143" s="61" t="s">
        <v>6112</v>
      </c>
      <c r="F29143" s="61" t="s">
        <v>143</v>
      </c>
      <c r="G29143" s="61" t="s">
        <v>603</v>
      </c>
      <c r="H29143" s="61" t="s">
        <v>967</v>
      </c>
      <c r="I29143" s="61">
        <v>37.51</v>
      </c>
      <c r="J29143" s="61">
        <v>-80.75</v>
      </c>
      <c r="K29143">
        <v>1625</v>
      </c>
      <c r="L29143"/>
      <c r="M29143"/>
    </row>
    <row r="29144" spans="1:13">
      <c r="A29144" s="61" t="s">
        <v>40</v>
      </c>
      <c r="B29144" s="61">
        <v>25504</v>
      </c>
      <c r="C29144" s="63" t="s">
        <v>968</v>
      </c>
      <c r="D29144" s="61">
        <v>0</v>
      </c>
      <c r="E29144" s="61" t="s">
        <v>5611</v>
      </c>
      <c r="F29144" s="61" t="s">
        <v>143</v>
      </c>
      <c r="G29144" s="61" t="s">
        <v>6255</v>
      </c>
      <c r="H29144" s="61" t="s">
        <v>967</v>
      </c>
      <c r="I29144" s="61">
        <v>38.4</v>
      </c>
      <c r="J29144" s="61">
        <v>-82.29</v>
      </c>
      <c r="K29144">
        <v>12972</v>
      </c>
      <c r="L29144"/>
      <c r="M29144"/>
    </row>
    <row r="29145" spans="1:13">
      <c r="A29145" s="61" t="s">
        <v>40</v>
      </c>
      <c r="B29145" s="61">
        <v>24920</v>
      </c>
      <c r="C29145" s="63" t="s">
        <v>968</v>
      </c>
      <c r="D29145" s="61">
        <v>0</v>
      </c>
      <c r="E29145" s="61" t="s">
        <v>363</v>
      </c>
      <c r="F29145" s="61" t="s">
        <v>143</v>
      </c>
      <c r="G29145" s="61" t="s">
        <v>6110</v>
      </c>
      <c r="H29145" s="61" t="s">
        <v>967</v>
      </c>
      <c r="I29145" s="61">
        <v>38.58</v>
      </c>
      <c r="J29145" s="61">
        <v>-79.709999999999994</v>
      </c>
      <c r="K29145">
        <v>269</v>
      </c>
      <c r="L29145"/>
      <c r="M29145"/>
    </row>
    <row r="29146" spans="1:13">
      <c r="A29146" s="61" t="s">
        <v>40</v>
      </c>
      <c r="B29146" s="61">
        <v>26560</v>
      </c>
      <c r="C29146" s="63" t="s">
        <v>968</v>
      </c>
      <c r="D29146" s="61">
        <v>0</v>
      </c>
      <c r="E29146" s="61" t="s">
        <v>6493</v>
      </c>
      <c r="F29146" s="61" t="s">
        <v>143</v>
      </c>
      <c r="G29146" s="61" t="s">
        <v>670</v>
      </c>
      <c r="H29146" s="61" t="s">
        <v>967</v>
      </c>
      <c r="I29146" s="61">
        <v>39.54</v>
      </c>
      <c r="J29146" s="61">
        <v>-80.150000000000006</v>
      </c>
      <c r="K29146">
        <v>165</v>
      </c>
      <c r="L29146"/>
      <c r="M29146"/>
    </row>
    <row r="29147" spans="1:13">
      <c r="A29147" s="61" t="s">
        <v>40</v>
      </c>
      <c r="B29147" s="61">
        <v>25813</v>
      </c>
      <c r="C29147" s="63" t="s">
        <v>968</v>
      </c>
      <c r="D29147" s="61">
        <v>0</v>
      </c>
      <c r="E29147" s="61" t="s">
        <v>3955</v>
      </c>
      <c r="F29147" s="61" t="s">
        <v>143</v>
      </c>
      <c r="G29147" s="61" t="s">
        <v>6140</v>
      </c>
      <c r="H29147" s="61" t="s">
        <v>967</v>
      </c>
      <c r="I29147" s="61">
        <v>37.74</v>
      </c>
      <c r="J29147" s="61">
        <v>-81.150000000000006</v>
      </c>
      <c r="K29147">
        <v>7017</v>
      </c>
      <c r="L29147"/>
      <c r="M29147"/>
    </row>
    <row r="29148" spans="1:13">
      <c r="A29148" s="61" t="s">
        <v>40</v>
      </c>
      <c r="B29148" s="61">
        <v>25801</v>
      </c>
      <c r="C29148" s="63" t="s">
        <v>968</v>
      </c>
      <c r="D29148" s="61">
        <v>0</v>
      </c>
      <c r="E29148" s="61" t="s">
        <v>6310</v>
      </c>
      <c r="F29148" s="61" t="s">
        <v>143</v>
      </c>
      <c r="G29148" s="61" t="s">
        <v>6140</v>
      </c>
      <c r="H29148" s="61" t="s">
        <v>967</v>
      </c>
      <c r="I29148" s="61">
        <v>37.78</v>
      </c>
      <c r="J29148" s="61">
        <v>-81.180000000000007</v>
      </c>
      <c r="K29148">
        <v>31369</v>
      </c>
      <c r="L29148"/>
      <c r="M29148"/>
    </row>
    <row r="29149" spans="1:13">
      <c r="A29149" s="61" t="s">
        <v>40</v>
      </c>
      <c r="B29149" s="61">
        <v>25926</v>
      </c>
      <c r="C29149" s="63" t="s">
        <v>968</v>
      </c>
      <c r="D29149" s="61">
        <v>1</v>
      </c>
      <c r="E29149" s="61" t="s">
        <v>6310</v>
      </c>
      <c r="F29149" s="61" t="s">
        <v>143</v>
      </c>
      <c r="G29149" s="61" t="s">
        <v>6140</v>
      </c>
      <c r="H29149" s="61" t="s">
        <v>967</v>
      </c>
      <c r="I29149" s="61">
        <v>37.79</v>
      </c>
      <c r="J29149" s="61">
        <v>-81.180000000000007</v>
      </c>
      <c r="K29149">
        <v>212</v>
      </c>
      <c r="L29149"/>
      <c r="M29149"/>
    </row>
    <row r="29150" spans="1:13">
      <c r="A29150" s="61" t="s">
        <v>40</v>
      </c>
      <c r="B29150" s="61">
        <v>24714</v>
      </c>
      <c r="C29150" s="63" t="s">
        <v>968</v>
      </c>
      <c r="D29150" s="61">
        <v>0</v>
      </c>
      <c r="E29150" s="61" t="s">
        <v>6062</v>
      </c>
      <c r="F29150" s="61" t="s">
        <v>143</v>
      </c>
      <c r="G29150" s="61" t="s">
        <v>2662</v>
      </c>
      <c r="H29150" s="61" t="s">
        <v>967</v>
      </c>
      <c r="I29150" s="61">
        <v>37.479999999999997</v>
      </c>
      <c r="J29150" s="61">
        <v>-81.19</v>
      </c>
      <c r="K29150">
        <v>323</v>
      </c>
      <c r="L29150"/>
      <c r="M29150"/>
    </row>
    <row r="29151" spans="1:13">
      <c r="A29151" s="61" t="s">
        <v>40</v>
      </c>
      <c r="B29151" s="61">
        <v>26250</v>
      </c>
      <c r="C29151" s="63" t="s">
        <v>968</v>
      </c>
      <c r="D29151" s="61">
        <v>0</v>
      </c>
      <c r="E29151" s="61" t="s">
        <v>6423</v>
      </c>
      <c r="F29151" s="61" t="s">
        <v>143</v>
      </c>
      <c r="G29151" s="61" t="s">
        <v>6422</v>
      </c>
      <c r="H29151" s="61" t="s">
        <v>967</v>
      </c>
      <c r="I29151" s="61">
        <v>39.020000000000003</v>
      </c>
      <c r="J29151" s="61">
        <v>-79.930000000000007</v>
      </c>
      <c r="K29151">
        <v>5448</v>
      </c>
      <c r="L29151"/>
      <c r="M29151"/>
    </row>
    <row r="29152" spans="1:13">
      <c r="A29152" s="61" t="s">
        <v>40</v>
      </c>
      <c r="B29152" s="61">
        <v>25015</v>
      </c>
      <c r="C29152" s="63" t="s">
        <v>968</v>
      </c>
      <c r="D29152" s="61">
        <v>0</v>
      </c>
      <c r="E29152" s="61" t="s">
        <v>6144</v>
      </c>
      <c r="F29152" s="61" t="s">
        <v>143</v>
      </c>
      <c r="G29152" s="61" t="s">
        <v>6145</v>
      </c>
      <c r="H29152" s="61" t="s">
        <v>967</v>
      </c>
      <c r="I29152" s="61">
        <v>38.229999999999997</v>
      </c>
      <c r="J29152" s="61">
        <v>-81.53</v>
      </c>
      <c r="K29152">
        <v>4043</v>
      </c>
      <c r="L29152"/>
      <c r="M29152"/>
    </row>
    <row r="29153" spans="1:13">
      <c r="A29153" s="61" t="s">
        <v>40</v>
      </c>
      <c r="B29153" s="61">
        <v>26133</v>
      </c>
      <c r="C29153" s="63" t="s">
        <v>968</v>
      </c>
      <c r="D29153" s="61">
        <v>0</v>
      </c>
      <c r="E29153" s="61" t="s">
        <v>2367</v>
      </c>
      <c r="F29153" s="61" t="s">
        <v>143</v>
      </c>
      <c r="G29153" s="61" t="s">
        <v>6381</v>
      </c>
      <c r="H29153" s="61" t="s">
        <v>967</v>
      </c>
      <c r="I29153" s="61">
        <v>39.119999999999997</v>
      </c>
      <c r="J29153" s="61">
        <v>-81.67</v>
      </c>
      <c r="K29153">
        <v>1395</v>
      </c>
      <c r="L29153"/>
      <c r="M29153"/>
    </row>
    <row r="29154" spans="1:13">
      <c r="A29154" s="61" t="s">
        <v>40</v>
      </c>
      <c r="B29154" s="61">
        <v>26134</v>
      </c>
      <c r="C29154" s="63" t="s">
        <v>968</v>
      </c>
      <c r="D29154" s="61">
        <v>0</v>
      </c>
      <c r="E29154" s="61" t="s">
        <v>1332</v>
      </c>
      <c r="F29154" s="61" t="s">
        <v>143</v>
      </c>
      <c r="G29154" s="61" t="s">
        <v>6383</v>
      </c>
      <c r="H29154" s="61" t="s">
        <v>967</v>
      </c>
      <c r="I29154" s="61">
        <v>39.369999999999997</v>
      </c>
      <c r="J29154" s="61">
        <v>-81.290000000000006</v>
      </c>
      <c r="K29154">
        <v>749</v>
      </c>
      <c r="L29154"/>
      <c r="M29154"/>
    </row>
    <row r="29155" spans="1:13">
      <c r="A29155" s="61" t="s">
        <v>40</v>
      </c>
      <c r="B29155" s="61">
        <v>26656</v>
      </c>
      <c r="C29155" s="63" t="s">
        <v>968</v>
      </c>
      <c r="D29155" s="61">
        <v>0</v>
      </c>
      <c r="E29155" s="61" t="s">
        <v>6515</v>
      </c>
      <c r="F29155" s="61" t="s">
        <v>143</v>
      </c>
      <c r="G29155" s="61" t="s">
        <v>6164</v>
      </c>
      <c r="H29155" s="61" t="s">
        <v>967</v>
      </c>
      <c r="I29155" s="61">
        <v>38.28</v>
      </c>
      <c r="J29155" s="61">
        <v>-81.16</v>
      </c>
      <c r="K29155">
        <v>474</v>
      </c>
      <c r="L29155"/>
      <c r="M29155"/>
    </row>
    <row r="29156" spans="1:13">
      <c r="A29156" s="61" t="s">
        <v>40</v>
      </c>
      <c r="B29156" s="61">
        <v>26031</v>
      </c>
      <c r="C29156" s="63" t="s">
        <v>968</v>
      </c>
      <c r="D29156" s="61">
        <v>0</v>
      </c>
      <c r="E29156" s="61" t="s">
        <v>6367</v>
      </c>
      <c r="F29156" s="61" t="s">
        <v>143</v>
      </c>
      <c r="G29156" s="61" t="s">
        <v>6368</v>
      </c>
      <c r="H29156" s="61" t="s">
        <v>967</v>
      </c>
      <c r="I29156" s="61">
        <v>40.01</v>
      </c>
      <c r="J29156" s="61">
        <v>-80.73</v>
      </c>
      <c r="K29156">
        <v>1790</v>
      </c>
      <c r="L29156"/>
      <c r="M29156"/>
    </row>
    <row r="29157" spans="1:13">
      <c r="A29157" s="61" t="s">
        <v>40</v>
      </c>
      <c r="B29157" s="61">
        <v>26327</v>
      </c>
      <c r="C29157" s="63" t="s">
        <v>968</v>
      </c>
      <c r="D29157" s="61">
        <v>0</v>
      </c>
      <c r="E29157" s="61" t="s">
        <v>6450</v>
      </c>
      <c r="F29157" s="61" t="s">
        <v>143</v>
      </c>
      <c r="G29157" s="61" t="s">
        <v>6387</v>
      </c>
      <c r="H29157" s="61" t="s">
        <v>967</v>
      </c>
      <c r="I29157" s="61">
        <v>39.130000000000003</v>
      </c>
      <c r="J29157" s="61">
        <v>-80.92</v>
      </c>
      <c r="K29157">
        <v>56</v>
      </c>
      <c r="L29157"/>
      <c r="M29157"/>
    </row>
    <row r="29158" spans="1:13">
      <c r="A29158" s="61" t="s">
        <v>40</v>
      </c>
      <c r="B29158" s="61">
        <v>26298</v>
      </c>
      <c r="C29158" s="63" t="s">
        <v>968</v>
      </c>
      <c r="D29158" s="61">
        <v>0</v>
      </c>
      <c r="E29158" s="61" t="s">
        <v>6445</v>
      </c>
      <c r="F29158" s="61" t="s">
        <v>143</v>
      </c>
      <c r="G29158" s="61" t="s">
        <v>904</v>
      </c>
      <c r="H29158" s="61" t="s">
        <v>967</v>
      </c>
      <c r="I29158" s="61">
        <v>38.479999999999997</v>
      </c>
      <c r="J29158" s="61">
        <v>-80.239999999999995</v>
      </c>
      <c r="K29158">
        <v>67</v>
      </c>
      <c r="L29158"/>
      <c r="M29158"/>
    </row>
    <row r="29159" spans="1:13">
      <c r="A29159" s="61" t="s">
        <v>40</v>
      </c>
      <c r="B29159" s="61">
        <v>25411</v>
      </c>
      <c r="C29159" s="63" t="s">
        <v>968</v>
      </c>
      <c r="D29159" s="61">
        <v>0</v>
      </c>
      <c r="E29159" s="61" t="s">
        <v>6235</v>
      </c>
      <c r="F29159" s="61" t="s">
        <v>143</v>
      </c>
      <c r="G29159" s="61" t="s">
        <v>490</v>
      </c>
      <c r="H29159" s="61" t="s">
        <v>967</v>
      </c>
      <c r="I29159" s="61">
        <v>39.549999999999997</v>
      </c>
      <c r="J29159" s="61">
        <v>-78.209999999999994</v>
      </c>
      <c r="K29159">
        <v>12367</v>
      </c>
      <c r="L29159"/>
      <c r="M29159"/>
    </row>
    <row r="29160" spans="1:13">
      <c r="A29160" s="61" t="s">
        <v>40</v>
      </c>
      <c r="B29160" s="61">
        <v>24815</v>
      </c>
      <c r="C29160" s="63" t="s">
        <v>968</v>
      </c>
      <c r="D29160" s="61">
        <v>0</v>
      </c>
      <c r="E29160" s="61" t="s">
        <v>6073</v>
      </c>
      <c r="F29160" s="61" t="s">
        <v>143</v>
      </c>
      <c r="G29160" s="61" t="s">
        <v>6047</v>
      </c>
      <c r="H29160" s="61" t="s">
        <v>967</v>
      </c>
      <c r="I29160" s="61">
        <v>37.26</v>
      </c>
      <c r="J29160" s="61">
        <v>-81.66</v>
      </c>
      <c r="K29160">
        <v>315</v>
      </c>
      <c r="L29160"/>
      <c r="M29160"/>
    </row>
    <row r="29161" spans="1:13">
      <c r="A29161" s="61" t="s">
        <v>40</v>
      </c>
      <c r="B29161" s="61">
        <v>26032</v>
      </c>
      <c r="C29161" s="63" t="s">
        <v>968</v>
      </c>
      <c r="D29161" s="61">
        <v>0</v>
      </c>
      <c r="E29161" s="61" t="s">
        <v>2267</v>
      </c>
      <c r="F29161" s="61" t="s">
        <v>143</v>
      </c>
      <c r="G29161" s="61" t="s">
        <v>6366</v>
      </c>
      <c r="H29161" s="61" t="s">
        <v>967</v>
      </c>
      <c r="I29161" s="61">
        <v>40.200000000000003</v>
      </c>
      <c r="J29161" s="61">
        <v>-80.56</v>
      </c>
      <c r="K29161">
        <v>994</v>
      </c>
      <c r="L29161"/>
      <c r="M29161"/>
    </row>
    <row r="29162" spans="1:13">
      <c r="A29162" s="61" t="s">
        <v>40</v>
      </c>
      <c r="B29162" s="61">
        <v>26253</v>
      </c>
      <c r="C29162" s="63" t="s">
        <v>968</v>
      </c>
      <c r="D29162" s="61">
        <v>0</v>
      </c>
      <c r="E29162" s="61" t="s">
        <v>1214</v>
      </c>
      <c r="F29162" s="61" t="s">
        <v>143</v>
      </c>
      <c r="G29162" s="61" t="s">
        <v>933</v>
      </c>
      <c r="H29162" s="61" t="s">
        <v>967</v>
      </c>
      <c r="I29162" s="61">
        <v>38.840000000000003</v>
      </c>
      <c r="J29162" s="61">
        <v>-79.87</v>
      </c>
      <c r="K29162">
        <v>3229</v>
      </c>
      <c r="L29162"/>
      <c r="M29162"/>
    </row>
    <row r="29163" spans="1:13">
      <c r="A29163" s="61" t="s">
        <v>40</v>
      </c>
      <c r="B29163" s="61">
        <v>25019</v>
      </c>
      <c r="C29163" s="63" t="s">
        <v>968</v>
      </c>
      <c r="D29163" s="61">
        <v>0</v>
      </c>
      <c r="E29163" s="61" t="s">
        <v>6146</v>
      </c>
      <c r="F29163" s="61" t="s">
        <v>143</v>
      </c>
      <c r="G29163" s="61" t="s">
        <v>924</v>
      </c>
      <c r="H29163" s="61" t="s">
        <v>967</v>
      </c>
      <c r="I29163" s="61">
        <v>38.369999999999997</v>
      </c>
      <c r="J29163" s="61">
        <v>-81.099999999999994</v>
      </c>
      <c r="K29163">
        <v>538</v>
      </c>
      <c r="L29163"/>
      <c r="M29163"/>
    </row>
    <row r="29164" spans="1:13">
      <c r="A29164" s="61" t="s">
        <v>40</v>
      </c>
      <c r="B29164" s="61">
        <v>26136</v>
      </c>
      <c r="C29164" s="63" t="s">
        <v>968</v>
      </c>
      <c r="D29164" s="61">
        <v>0</v>
      </c>
      <c r="E29164" s="61" t="s">
        <v>6384</v>
      </c>
      <c r="F29164" s="61" t="s">
        <v>143</v>
      </c>
      <c r="G29164" s="61" t="s">
        <v>917</v>
      </c>
      <c r="H29164" s="61" t="s">
        <v>967</v>
      </c>
      <c r="I29164" s="61">
        <v>38.979999999999997</v>
      </c>
      <c r="J29164" s="61">
        <v>-81.13</v>
      </c>
      <c r="K29164">
        <v>426</v>
      </c>
      <c r="L29164"/>
      <c r="M29164"/>
    </row>
    <row r="29165" spans="1:13">
      <c r="A29165" s="61" t="s">
        <v>40</v>
      </c>
      <c r="B29165" s="61">
        <v>25505</v>
      </c>
      <c r="C29165" s="63" t="s">
        <v>968</v>
      </c>
      <c r="D29165" s="61">
        <v>0</v>
      </c>
      <c r="E29165" s="61" t="s">
        <v>6256</v>
      </c>
      <c r="F29165" s="61" t="s">
        <v>143</v>
      </c>
      <c r="G29165" s="61" t="s">
        <v>6149</v>
      </c>
      <c r="H29165" s="61" t="s">
        <v>967</v>
      </c>
      <c r="I29165" s="61">
        <v>38.01</v>
      </c>
      <c r="J29165" s="61">
        <v>-82.03</v>
      </c>
      <c r="K29165">
        <v>376</v>
      </c>
      <c r="L29165"/>
      <c r="M29165"/>
    </row>
    <row r="29166" spans="1:13">
      <c r="A29166" s="61" t="s">
        <v>40</v>
      </c>
      <c r="B29166" s="61">
        <v>26561</v>
      </c>
      <c r="C29166" s="63" t="s">
        <v>968</v>
      </c>
      <c r="D29166" s="61">
        <v>0</v>
      </c>
      <c r="E29166" s="61" t="s">
        <v>4191</v>
      </c>
      <c r="F29166" s="61" t="s">
        <v>143</v>
      </c>
      <c r="G29166" s="61" t="s">
        <v>6397</v>
      </c>
      <c r="H29166" s="61" t="s">
        <v>967</v>
      </c>
      <c r="I29166" s="61">
        <v>39.590000000000003</v>
      </c>
      <c r="J29166" s="61">
        <v>-80.569999999999993</v>
      </c>
      <c r="K29166">
        <v>165</v>
      </c>
      <c r="L29166"/>
      <c r="M29166"/>
    </row>
    <row r="29167" spans="1:13">
      <c r="A29167" s="61" t="s">
        <v>40</v>
      </c>
      <c r="B29167" s="61">
        <v>26137</v>
      </c>
      <c r="C29167" s="63" t="s">
        <v>968</v>
      </c>
      <c r="D29167" s="61">
        <v>0</v>
      </c>
      <c r="E29167" s="61" t="s">
        <v>6385</v>
      </c>
      <c r="F29167" s="61" t="s">
        <v>143</v>
      </c>
      <c r="G29167" s="61" t="s">
        <v>917</v>
      </c>
      <c r="H29167" s="61" t="s">
        <v>967</v>
      </c>
      <c r="I29167" s="61">
        <v>38.97</v>
      </c>
      <c r="J29167" s="61">
        <v>-80.989999999999995</v>
      </c>
      <c r="K29167">
        <v>811</v>
      </c>
      <c r="L29167"/>
      <c r="M29167"/>
    </row>
    <row r="29168" spans="1:13">
      <c r="A29168" s="61" t="s">
        <v>40</v>
      </c>
      <c r="B29168" s="61">
        <v>25021</v>
      </c>
      <c r="C29168" s="63" t="s">
        <v>968</v>
      </c>
      <c r="D29168" s="61">
        <v>0</v>
      </c>
      <c r="E29168" s="61" t="s">
        <v>6147</v>
      </c>
      <c r="F29168" s="61" t="s">
        <v>143</v>
      </c>
      <c r="G29168" s="61" t="s">
        <v>6142</v>
      </c>
      <c r="H29168" s="61" t="s">
        <v>967</v>
      </c>
      <c r="I29168" s="61">
        <v>37.92</v>
      </c>
      <c r="J29168" s="61">
        <v>-81.680000000000007</v>
      </c>
      <c r="K29168">
        <v>260</v>
      </c>
      <c r="L29168"/>
      <c r="M29168"/>
    </row>
    <row r="29169" spans="1:13">
      <c r="A29169" s="61" t="s">
        <v>40</v>
      </c>
      <c r="B29169" s="61">
        <v>26610</v>
      </c>
      <c r="C29169" s="63" t="s">
        <v>968</v>
      </c>
      <c r="D29169" s="61">
        <v>0</v>
      </c>
      <c r="E29169" s="61" t="s">
        <v>6503</v>
      </c>
      <c r="F29169" s="61" t="s">
        <v>143</v>
      </c>
      <c r="G29169" s="61" t="s">
        <v>6164</v>
      </c>
      <c r="H29169" s="61" t="s">
        <v>967</v>
      </c>
      <c r="I29169" s="61">
        <v>38.49</v>
      </c>
      <c r="J29169" s="61">
        <v>-80.75</v>
      </c>
      <c r="K29169">
        <v>1095</v>
      </c>
      <c r="L29169"/>
      <c r="M29169"/>
    </row>
    <row r="29170" spans="1:13">
      <c r="A29170" s="61" t="s">
        <v>40</v>
      </c>
      <c r="B29170" s="61">
        <v>26521</v>
      </c>
      <c r="C29170" s="63" t="s">
        <v>968</v>
      </c>
      <c r="D29170" s="61">
        <v>0</v>
      </c>
      <c r="E29170" s="61" t="s">
        <v>6486</v>
      </c>
      <c r="F29170" s="61" t="s">
        <v>143</v>
      </c>
      <c r="G29170" s="61" t="s">
        <v>4080</v>
      </c>
      <c r="H29170" s="61" t="s">
        <v>967</v>
      </c>
      <c r="I29170" s="61">
        <v>39.71</v>
      </c>
      <c r="J29170" s="61">
        <v>-80.23</v>
      </c>
      <c r="K29170">
        <v>242</v>
      </c>
      <c r="L29170"/>
      <c r="M29170"/>
    </row>
    <row r="29171" spans="1:13">
      <c r="A29171" s="61" t="s">
        <v>40</v>
      </c>
      <c r="B29171" s="61">
        <v>26817</v>
      </c>
      <c r="C29171" s="63" t="s">
        <v>968</v>
      </c>
      <c r="D29171" s="61">
        <v>0</v>
      </c>
      <c r="E29171" s="61" t="s">
        <v>6553</v>
      </c>
      <c r="F29171" s="61" t="s">
        <v>143</v>
      </c>
      <c r="G29171" s="61" t="s">
        <v>983</v>
      </c>
      <c r="H29171" s="61" t="s">
        <v>967</v>
      </c>
      <c r="I29171" s="61">
        <v>39.380000000000003</v>
      </c>
      <c r="J29171" s="61">
        <v>-78.37</v>
      </c>
      <c r="K29171">
        <v>403</v>
      </c>
      <c r="L29171"/>
      <c r="M29171"/>
    </row>
    <row r="29172" spans="1:13">
      <c r="A29172" s="61" t="s">
        <v>40</v>
      </c>
      <c r="B29172" s="61">
        <v>25024</v>
      </c>
      <c r="C29172" s="63" t="s">
        <v>968</v>
      </c>
      <c r="D29172" s="61">
        <v>0</v>
      </c>
      <c r="E29172" s="61" t="s">
        <v>6150</v>
      </c>
      <c r="F29172" s="61" t="s">
        <v>143</v>
      </c>
      <c r="G29172" s="61" t="s">
        <v>6142</v>
      </c>
      <c r="H29172" s="61" t="s">
        <v>967</v>
      </c>
      <c r="I29172" s="61">
        <v>38.15</v>
      </c>
      <c r="J29172" s="61">
        <v>-81.62</v>
      </c>
      <c r="K29172">
        <v>455</v>
      </c>
      <c r="L29172"/>
      <c r="M29172"/>
    </row>
    <row r="29173" spans="1:13">
      <c r="A29173" s="61" t="s">
        <v>40</v>
      </c>
      <c r="B29173" s="61">
        <v>25025</v>
      </c>
      <c r="C29173" s="63" t="s">
        <v>968</v>
      </c>
      <c r="D29173" s="61">
        <v>0</v>
      </c>
      <c r="E29173" s="61" t="s">
        <v>6151</v>
      </c>
      <c r="F29173" s="61" t="s">
        <v>143</v>
      </c>
      <c r="G29173" s="61" t="s">
        <v>6145</v>
      </c>
      <c r="H29173" s="61" t="s">
        <v>967</v>
      </c>
      <c r="I29173" s="61">
        <v>38.299999999999997</v>
      </c>
      <c r="J29173" s="61">
        <v>-81.38</v>
      </c>
      <c r="K29173">
        <v>139</v>
      </c>
      <c r="L29173"/>
      <c r="M29173"/>
    </row>
    <row r="29174" spans="1:13">
      <c r="A29174" s="61" t="s">
        <v>40</v>
      </c>
      <c r="B29174" s="61">
        <v>24701</v>
      </c>
      <c r="C29174" s="63" t="s">
        <v>968</v>
      </c>
      <c r="D29174" s="61">
        <v>0</v>
      </c>
      <c r="E29174" s="61" t="s">
        <v>6043</v>
      </c>
      <c r="F29174" s="61" t="s">
        <v>143</v>
      </c>
      <c r="G29174" s="61" t="s">
        <v>2662</v>
      </c>
      <c r="H29174" s="61" t="s">
        <v>967</v>
      </c>
      <c r="I29174" s="61">
        <v>37.26</v>
      </c>
      <c r="J29174" s="61">
        <v>-81.209999999999994</v>
      </c>
      <c r="K29174">
        <v>19137</v>
      </c>
      <c r="L29174"/>
      <c r="M29174"/>
    </row>
    <row r="29175" spans="1:13">
      <c r="A29175" s="61" t="s">
        <v>40</v>
      </c>
      <c r="B29175" s="61">
        <v>25028</v>
      </c>
      <c r="C29175" s="63" t="s">
        <v>968</v>
      </c>
      <c r="D29175" s="61">
        <v>0</v>
      </c>
      <c r="E29175" s="61" t="s">
        <v>6153</v>
      </c>
      <c r="F29175" s="61" t="s">
        <v>143</v>
      </c>
      <c r="G29175" s="61" t="s">
        <v>6142</v>
      </c>
      <c r="H29175" s="61" t="s">
        <v>967</v>
      </c>
      <c r="I29175" s="61">
        <v>37.950000000000003</v>
      </c>
      <c r="J29175" s="61">
        <v>-81.72</v>
      </c>
      <c r="K29175">
        <v>308</v>
      </c>
      <c r="L29175"/>
      <c r="M29175"/>
    </row>
    <row r="29176" spans="1:13">
      <c r="A29176" s="61" t="s">
        <v>40</v>
      </c>
      <c r="B29176" s="61">
        <v>25817</v>
      </c>
      <c r="C29176" s="63" t="s">
        <v>968</v>
      </c>
      <c r="D29176" s="61">
        <v>0</v>
      </c>
      <c r="E29176" s="61" t="s">
        <v>6313</v>
      </c>
      <c r="F29176" s="61" t="s">
        <v>143</v>
      </c>
      <c r="G29176" s="61" t="s">
        <v>6140</v>
      </c>
      <c r="H29176" s="61" t="s">
        <v>967</v>
      </c>
      <c r="I29176" s="61">
        <v>37.76</v>
      </c>
      <c r="J29176" s="61">
        <v>-81.41</v>
      </c>
      <c r="K29176">
        <v>514</v>
      </c>
      <c r="L29176"/>
      <c r="M29176"/>
    </row>
    <row r="29177" spans="1:13">
      <c r="A29177" s="61" t="s">
        <v>40</v>
      </c>
      <c r="B29177" s="61">
        <v>25030</v>
      </c>
      <c r="C29177" s="63" t="s">
        <v>968</v>
      </c>
      <c r="D29177" s="61">
        <v>0</v>
      </c>
      <c r="E29177" s="61" t="s">
        <v>6154</v>
      </c>
      <c r="F29177" s="61" t="s">
        <v>143</v>
      </c>
      <c r="G29177" s="61" t="s">
        <v>924</v>
      </c>
      <c r="H29177" s="61" t="s">
        <v>967</v>
      </c>
      <c r="I29177" s="61">
        <v>38.450000000000003</v>
      </c>
      <c r="J29177" s="61">
        <v>-81.23</v>
      </c>
      <c r="K29177">
        <v>394</v>
      </c>
      <c r="L29177"/>
      <c r="M29177"/>
    </row>
    <row r="29178" spans="1:13">
      <c r="A29178" s="61" t="s">
        <v>40</v>
      </c>
      <c r="B29178" s="61">
        <v>26254</v>
      </c>
      <c r="C29178" s="63" t="s">
        <v>968</v>
      </c>
      <c r="D29178" s="61">
        <v>0</v>
      </c>
      <c r="E29178" s="61" t="s">
        <v>6424</v>
      </c>
      <c r="F29178" s="61" t="s">
        <v>143</v>
      </c>
      <c r="G29178" s="61" t="s">
        <v>933</v>
      </c>
      <c r="H29178" s="61" t="s">
        <v>967</v>
      </c>
      <c r="I29178" s="61">
        <v>38.94</v>
      </c>
      <c r="J29178" s="61">
        <v>-79.63</v>
      </c>
      <c r="K29178">
        <v>346</v>
      </c>
      <c r="L29178"/>
      <c r="M29178"/>
    </row>
    <row r="29179" spans="1:13">
      <c r="A29179" s="61" t="s">
        <v>40</v>
      </c>
      <c r="B29179" s="61">
        <v>24715</v>
      </c>
      <c r="C29179" s="63" t="s">
        <v>968</v>
      </c>
      <c r="D29179" s="61">
        <v>0</v>
      </c>
      <c r="E29179" s="61" t="s">
        <v>6063</v>
      </c>
      <c r="F29179" s="61" t="s">
        <v>143</v>
      </c>
      <c r="G29179" s="61" t="s">
        <v>2662</v>
      </c>
      <c r="H29179" s="61" t="s">
        <v>967</v>
      </c>
      <c r="I29179" s="61">
        <v>37.340000000000003</v>
      </c>
      <c r="J29179" s="61">
        <v>-81.319999999999993</v>
      </c>
      <c r="K29179">
        <v>359</v>
      </c>
      <c r="L29179"/>
      <c r="M29179"/>
    </row>
    <row r="29180" spans="1:13">
      <c r="A29180" s="61" t="s">
        <v>40</v>
      </c>
      <c r="B29180" s="61">
        <v>25506</v>
      </c>
      <c r="C29180" s="63" t="s">
        <v>968</v>
      </c>
      <c r="D29180" s="61">
        <v>0</v>
      </c>
      <c r="E29180" s="61" t="s">
        <v>6257</v>
      </c>
      <c r="F29180" s="61" t="s">
        <v>143</v>
      </c>
      <c r="G29180" s="61" t="s">
        <v>581</v>
      </c>
      <c r="H29180" s="61" t="s">
        <v>967</v>
      </c>
      <c r="I29180" s="61">
        <v>38.25</v>
      </c>
      <c r="J29180" s="61">
        <v>-82.25</v>
      </c>
      <c r="K29180">
        <v>5019</v>
      </c>
      <c r="L29180"/>
      <c r="M29180"/>
    </row>
    <row r="29181" spans="1:13">
      <c r="A29181" s="61" t="s">
        <v>40</v>
      </c>
      <c r="B29181" s="61">
        <v>26802</v>
      </c>
      <c r="C29181" s="63" t="s">
        <v>968</v>
      </c>
      <c r="D29181" s="61">
        <v>0</v>
      </c>
      <c r="E29181" s="61" t="s">
        <v>5208</v>
      </c>
      <c r="F29181" s="61" t="s">
        <v>143</v>
      </c>
      <c r="G29181" s="61" t="s">
        <v>6548</v>
      </c>
      <c r="H29181" s="61" t="s">
        <v>967</v>
      </c>
      <c r="I29181" s="61">
        <v>38.619999999999997</v>
      </c>
      <c r="J29181" s="61">
        <v>-79.239999999999995</v>
      </c>
      <c r="K29181">
        <v>937</v>
      </c>
      <c r="L29181"/>
      <c r="M29181"/>
    </row>
    <row r="29182" spans="1:13">
      <c r="A29182" s="61" t="s">
        <v>40</v>
      </c>
      <c r="B29182" s="61">
        <v>25666</v>
      </c>
      <c r="C29182" s="63" t="s">
        <v>968</v>
      </c>
      <c r="D29182" s="61">
        <v>0</v>
      </c>
      <c r="E29182" s="61" t="s">
        <v>6296</v>
      </c>
      <c r="F29182" s="61" t="s">
        <v>143</v>
      </c>
      <c r="G29182" s="61" t="s">
        <v>6087</v>
      </c>
      <c r="H29182" s="61" t="s">
        <v>967</v>
      </c>
      <c r="I29182" s="61">
        <v>37.92</v>
      </c>
      <c r="J29182" s="61">
        <v>-82.27</v>
      </c>
      <c r="K29182">
        <v>198</v>
      </c>
      <c r="L29182"/>
      <c r="M29182"/>
    </row>
    <row r="29183" spans="1:13">
      <c r="A29183" s="61" t="s">
        <v>40</v>
      </c>
      <c r="B29183" s="61">
        <v>24818</v>
      </c>
      <c r="C29183" s="63" t="s">
        <v>968</v>
      </c>
      <c r="D29183" s="61">
        <v>0</v>
      </c>
      <c r="E29183" s="61" t="s">
        <v>6075</v>
      </c>
      <c r="F29183" s="61" t="s">
        <v>143</v>
      </c>
      <c r="G29183" s="61" t="s">
        <v>3700</v>
      </c>
      <c r="H29183" s="61" t="s">
        <v>967</v>
      </c>
      <c r="I29183" s="61">
        <v>37.6</v>
      </c>
      <c r="J29183" s="61">
        <v>-81.62</v>
      </c>
      <c r="K29183">
        <v>1109</v>
      </c>
      <c r="L29183"/>
      <c r="M29183"/>
    </row>
    <row r="29184" spans="1:13">
      <c r="A29184" s="61" t="s">
        <v>40</v>
      </c>
      <c r="B29184" s="61">
        <v>26524</v>
      </c>
      <c r="C29184" s="63" t="s">
        <v>968</v>
      </c>
      <c r="D29184" s="61">
        <v>0</v>
      </c>
      <c r="E29184" s="61" t="s">
        <v>6487</v>
      </c>
      <c r="F29184" s="61" t="s">
        <v>143</v>
      </c>
      <c r="G29184" s="61" t="s">
        <v>6460</v>
      </c>
      <c r="H29184" s="61" t="s">
        <v>967</v>
      </c>
      <c r="I29184" s="61">
        <v>39.549999999999997</v>
      </c>
      <c r="J29184" s="61">
        <v>-79.81</v>
      </c>
      <c r="K29184">
        <v>172</v>
      </c>
      <c r="L29184"/>
      <c r="M29184"/>
    </row>
    <row r="29185" spans="1:13">
      <c r="A29185" s="61" t="s">
        <v>40</v>
      </c>
      <c r="B29185" s="61">
        <v>26330</v>
      </c>
      <c r="C29185" s="63" t="s">
        <v>968</v>
      </c>
      <c r="D29185" s="61">
        <v>0</v>
      </c>
      <c r="E29185" s="61" t="s">
        <v>2269</v>
      </c>
      <c r="F29185" s="61" t="s">
        <v>143</v>
      </c>
      <c r="G29185" s="61" t="s">
        <v>6447</v>
      </c>
      <c r="H29185" s="61" t="s">
        <v>967</v>
      </c>
      <c r="I29185" s="61">
        <v>39.29</v>
      </c>
      <c r="J29185" s="61">
        <v>-80.25</v>
      </c>
      <c r="K29185">
        <v>15887</v>
      </c>
      <c r="L29185"/>
      <c r="M29185"/>
    </row>
    <row r="29186" spans="1:13">
      <c r="A29186" s="61" t="s">
        <v>40</v>
      </c>
      <c r="B29186" s="61">
        <v>26138</v>
      </c>
      <c r="C29186" s="63" t="s">
        <v>968</v>
      </c>
      <c r="D29186" s="61">
        <v>0</v>
      </c>
      <c r="E29186" s="61" t="s">
        <v>6386</v>
      </c>
      <c r="F29186" s="61" t="s">
        <v>143</v>
      </c>
      <c r="G29186" s="61" t="s">
        <v>6389</v>
      </c>
      <c r="H29186" s="61" t="s">
        <v>967</v>
      </c>
      <c r="I29186" s="61">
        <v>39.020000000000003</v>
      </c>
      <c r="J29186" s="61">
        <v>-81.19</v>
      </c>
      <c r="K29186">
        <v>134</v>
      </c>
      <c r="L29186"/>
      <c r="M29186"/>
    </row>
    <row r="29187" spans="1:13">
      <c r="A29187" s="61" t="s">
        <v>40</v>
      </c>
      <c r="B29187" s="61">
        <v>26525</v>
      </c>
      <c r="C29187" s="63" t="s">
        <v>968</v>
      </c>
      <c r="D29187" s="61">
        <v>0</v>
      </c>
      <c r="E29187" s="61" t="s">
        <v>6488</v>
      </c>
      <c r="F29187" s="61" t="s">
        <v>143</v>
      </c>
      <c r="G29187" s="61" t="s">
        <v>6460</v>
      </c>
      <c r="H29187" s="61" t="s">
        <v>967</v>
      </c>
      <c r="I29187" s="61">
        <v>39.65</v>
      </c>
      <c r="J29187" s="61">
        <v>-79.64</v>
      </c>
      <c r="K29187">
        <v>8542</v>
      </c>
      <c r="L29187"/>
      <c r="M29187"/>
    </row>
    <row r="29188" spans="1:13">
      <c r="A29188" s="61" t="s">
        <v>40</v>
      </c>
      <c r="B29188" s="61">
        <v>24924</v>
      </c>
      <c r="C29188" s="63" t="s">
        <v>968</v>
      </c>
      <c r="D29188" s="61">
        <v>0</v>
      </c>
      <c r="E29188" s="61" t="s">
        <v>6113</v>
      </c>
      <c r="F29188" s="61" t="s">
        <v>143</v>
      </c>
      <c r="G29188" s="61" t="s">
        <v>6110</v>
      </c>
      <c r="H29188" s="61" t="s">
        <v>967</v>
      </c>
      <c r="I29188" s="61">
        <v>38.19</v>
      </c>
      <c r="J29188" s="61">
        <v>-80.14</v>
      </c>
      <c r="K29188">
        <v>465</v>
      </c>
      <c r="L29188"/>
      <c r="M29188"/>
    </row>
    <row r="29189" spans="1:13">
      <c r="A29189" s="61" t="s">
        <v>40</v>
      </c>
      <c r="B29189" s="61">
        <v>26201</v>
      </c>
      <c r="C29189" s="63" t="s">
        <v>968</v>
      </c>
      <c r="D29189" s="61">
        <v>0</v>
      </c>
      <c r="E29189" s="61" t="s">
        <v>6407</v>
      </c>
      <c r="F29189" s="61" t="s">
        <v>143</v>
      </c>
      <c r="G29189" s="61" t="s">
        <v>6408</v>
      </c>
      <c r="H29189" s="61" t="s">
        <v>967</v>
      </c>
      <c r="I29189" s="61">
        <v>38.979999999999997</v>
      </c>
      <c r="J29189" s="61">
        <v>-80.22</v>
      </c>
      <c r="K29189">
        <v>19008</v>
      </c>
      <c r="L29189"/>
      <c r="M29189"/>
    </row>
    <row r="29190" spans="1:13">
      <c r="A29190" s="61" t="s">
        <v>40</v>
      </c>
      <c r="B29190" s="61">
        <v>25033</v>
      </c>
      <c r="C29190" s="63" t="s">
        <v>968</v>
      </c>
      <c r="D29190" s="61">
        <v>0</v>
      </c>
      <c r="E29190" s="61" t="s">
        <v>3768</v>
      </c>
      <c r="F29190" s="61" t="s">
        <v>143</v>
      </c>
      <c r="G29190" s="61" t="s">
        <v>633</v>
      </c>
      <c r="H29190" s="61" t="s">
        <v>967</v>
      </c>
      <c r="I29190" s="61">
        <v>38.61</v>
      </c>
      <c r="J29190" s="61">
        <v>-81.98</v>
      </c>
      <c r="K29190">
        <v>2117</v>
      </c>
      <c r="L29190"/>
      <c r="M29190"/>
    </row>
    <row r="29191" spans="1:13">
      <c r="A29191" s="61" t="s">
        <v>40</v>
      </c>
      <c r="B29191" s="61">
        <v>25413</v>
      </c>
      <c r="C29191" s="63" t="s">
        <v>968</v>
      </c>
      <c r="D29191" s="61">
        <v>0</v>
      </c>
      <c r="E29191" s="61" t="s">
        <v>6236</v>
      </c>
      <c r="F29191" s="61" t="s">
        <v>143</v>
      </c>
      <c r="G29191" s="61" t="s">
        <v>6234</v>
      </c>
      <c r="H29191" s="61" t="s">
        <v>967</v>
      </c>
      <c r="I29191" s="61">
        <v>39.32</v>
      </c>
      <c r="J29191" s="61">
        <v>-78.05</v>
      </c>
      <c r="K29191">
        <v>9299</v>
      </c>
      <c r="L29191"/>
      <c r="M29191"/>
    </row>
    <row r="29192" spans="1:13">
      <c r="A29192" s="61" t="s">
        <v>40</v>
      </c>
      <c r="B29192" s="61">
        <v>26710</v>
      </c>
      <c r="C29192" s="63" t="s">
        <v>968</v>
      </c>
      <c r="D29192" s="61">
        <v>0</v>
      </c>
      <c r="E29192" s="61" t="s">
        <v>1184</v>
      </c>
      <c r="F29192" s="61" t="s">
        <v>143</v>
      </c>
      <c r="G29192" s="61" t="s">
        <v>5384</v>
      </c>
      <c r="H29192" s="61" t="s">
        <v>967</v>
      </c>
      <c r="I29192" s="61">
        <v>39.36</v>
      </c>
      <c r="J29192" s="61">
        <v>-78.91</v>
      </c>
      <c r="K29192">
        <v>1967</v>
      </c>
      <c r="L29192"/>
      <c r="M29192"/>
    </row>
    <row r="29193" spans="1:13">
      <c r="A29193" s="61" t="s">
        <v>40</v>
      </c>
      <c r="B29193" s="61">
        <v>26335</v>
      </c>
      <c r="C29193" s="63" t="s">
        <v>968</v>
      </c>
      <c r="D29193" s="61">
        <v>0</v>
      </c>
      <c r="E29193" s="61" t="s">
        <v>6003</v>
      </c>
      <c r="F29193" s="61" t="s">
        <v>143</v>
      </c>
      <c r="G29193" s="61" t="s">
        <v>6453</v>
      </c>
      <c r="H29193" s="61" t="s">
        <v>967</v>
      </c>
      <c r="I29193" s="61">
        <v>38.85</v>
      </c>
      <c r="J29193" s="61">
        <v>-80.650000000000006</v>
      </c>
      <c r="K29193">
        <v>1100</v>
      </c>
      <c r="L29193"/>
      <c r="M29193"/>
    </row>
    <row r="29194" spans="1:13">
      <c r="A29194" s="61" t="s">
        <v>40</v>
      </c>
      <c r="B29194" s="61">
        <v>26562</v>
      </c>
      <c r="C29194" s="63" t="s">
        <v>968</v>
      </c>
      <c r="D29194" s="61">
        <v>0</v>
      </c>
      <c r="E29194" s="61" t="s">
        <v>6494</v>
      </c>
      <c r="F29194" s="61" t="s">
        <v>143</v>
      </c>
      <c r="G29194" s="61" t="s">
        <v>6397</v>
      </c>
      <c r="H29194" s="61" t="s">
        <v>967</v>
      </c>
      <c r="I29194" s="61">
        <v>39.659999999999997</v>
      </c>
      <c r="J29194" s="61">
        <v>-80.39</v>
      </c>
      <c r="K29194">
        <v>621</v>
      </c>
      <c r="L29194"/>
      <c r="M29194"/>
    </row>
    <row r="29195" spans="1:13">
      <c r="A29195" s="61" t="s">
        <v>40</v>
      </c>
      <c r="B29195" s="61">
        <v>25035</v>
      </c>
      <c r="C29195" s="63" t="s">
        <v>968</v>
      </c>
      <c r="D29195" s="61">
        <v>0</v>
      </c>
      <c r="E29195" s="61" t="s">
        <v>6156</v>
      </c>
      <c r="F29195" s="61" t="s">
        <v>143</v>
      </c>
      <c r="G29195" s="61" t="s">
        <v>6145</v>
      </c>
      <c r="H29195" s="61" t="s">
        <v>967</v>
      </c>
      <c r="I29195" s="61">
        <v>38.17</v>
      </c>
      <c r="J29195" s="61">
        <v>-81.52</v>
      </c>
      <c r="K29195">
        <v>964</v>
      </c>
      <c r="L29195"/>
      <c r="M29195"/>
    </row>
    <row r="29196" spans="1:13">
      <c r="A29196" s="61" t="s">
        <v>40</v>
      </c>
      <c r="B29196" s="61">
        <v>26855</v>
      </c>
      <c r="C29196" s="63" t="s">
        <v>968</v>
      </c>
      <c r="D29196" s="61">
        <v>0</v>
      </c>
      <c r="E29196" s="61" t="s">
        <v>6560</v>
      </c>
      <c r="F29196" s="61" t="s">
        <v>143</v>
      </c>
      <c r="G29196" s="61" t="s">
        <v>6526</v>
      </c>
      <c r="H29196" s="61" t="s">
        <v>967</v>
      </c>
      <c r="I29196" s="61">
        <v>38.99</v>
      </c>
      <c r="J29196" s="61">
        <v>-79.2</v>
      </c>
      <c r="K29196">
        <v>654</v>
      </c>
      <c r="L29196"/>
      <c r="M29196"/>
    </row>
    <row r="29197" spans="1:13">
      <c r="A29197" s="61" t="s">
        <v>40</v>
      </c>
      <c r="B29197" s="61">
        <v>26337</v>
      </c>
      <c r="C29197" s="63" t="s">
        <v>968</v>
      </c>
      <c r="D29197" s="61">
        <v>0</v>
      </c>
      <c r="E29197" s="61" t="s">
        <v>930</v>
      </c>
      <c r="F29197" s="61" t="s">
        <v>143</v>
      </c>
      <c r="G29197" s="61" t="s">
        <v>6387</v>
      </c>
      <c r="H29197" s="61" t="s">
        <v>967</v>
      </c>
      <c r="I29197" s="61">
        <v>39.200000000000003</v>
      </c>
      <c r="J29197" s="61">
        <v>-81.150000000000006</v>
      </c>
      <c r="K29197">
        <v>1006</v>
      </c>
      <c r="L29197"/>
      <c r="M29197"/>
    </row>
    <row r="29198" spans="1:13">
      <c r="A29198" s="61" t="s">
        <v>40</v>
      </c>
      <c r="B29198" s="61">
        <v>24925</v>
      </c>
      <c r="C29198" s="63" t="s">
        <v>968</v>
      </c>
      <c r="D29198" s="61">
        <v>0</v>
      </c>
      <c r="E29198" s="61" t="s">
        <v>2307</v>
      </c>
      <c r="F29198" s="61" t="s">
        <v>143</v>
      </c>
      <c r="G29198" s="61" t="s">
        <v>6107</v>
      </c>
      <c r="H29198" s="61" t="s">
        <v>967</v>
      </c>
      <c r="I29198" s="61">
        <v>37.75</v>
      </c>
      <c r="J29198" s="61">
        <v>-80.34</v>
      </c>
      <c r="K29198">
        <v>1042</v>
      </c>
      <c r="L29198"/>
      <c r="M29198"/>
    </row>
    <row r="29199" spans="1:13">
      <c r="A29199" s="61" t="s">
        <v>40</v>
      </c>
      <c r="B29199" s="61">
        <v>26660</v>
      </c>
      <c r="C29199" s="63" t="s">
        <v>968</v>
      </c>
      <c r="D29199" s="61">
        <v>0</v>
      </c>
      <c r="E29199" s="61" t="s">
        <v>4406</v>
      </c>
      <c r="F29199" s="61" t="s">
        <v>143</v>
      </c>
      <c r="G29199" s="61" t="s">
        <v>6164</v>
      </c>
      <c r="H29199" s="61" t="s">
        <v>967</v>
      </c>
      <c r="I29199" s="61">
        <v>38.36</v>
      </c>
      <c r="J29199" s="61">
        <v>-80.7</v>
      </c>
      <c r="K29199">
        <v>330</v>
      </c>
      <c r="L29199"/>
      <c r="M29199"/>
    </row>
    <row r="29200" spans="1:13">
      <c r="A29200" s="61" t="s">
        <v>40</v>
      </c>
      <c r="B29200" s="61">
        <v>26338</v>
      </c>
      <c r="C29200" s="63" t="s">
        <v>968</v>
      </c>
      <c r="D29200" s="61">
        <v>0</v>
      </c>
      <c r="E29200" s="61" t="s">
        <v>1909</v>
      </c>
      <c r="F29200" s="61" t="s">
        <v>143</v>
      </c>
      <c r="G29200" s="61" t="s">
        <v>3494</v>
      </c>
      <c r="H29200" s="61" t="s">
        <v>967</v>
      </c>
      <c r="I29200" s="61">
        <v>39.090000000000003</v>
      </c>
      <c r="J29200" s="61">
        <v>-80.61</v>
      </c>
      <c r="K29200">
        <v>638</v>
      </c>
      <c r="L29200"/>
      <c r="M29200"/>
    </row>
    <row r="29201" spans="1:13">
      <c r="A29201" s="61" t="s">
        <v>40</v>
      </c>
      <c r="B29201" s="61">
        <v>26208</v>
      </c>
      <c r="C29201" s="63" t="s">
        <v>968</v>
      </c>
      <c r="D29201" s="61">
        <v>0</v>
      </c>
      <c r="E29201" s="61" t="s">
        <v>6411</v>
      </c>
      <c r="F29201" s="61" t="s">
        <v>143</v>
      </c>
      <c r="G29201" s="61" t="s">
        <v>904</v>
      </c>
      <c r="H29201" s="61" t="s">
        <v>967</v>
      </c>
      <c r="I29201" s="61">
        <v>38.36</v>
      </c>
      <c r="J29201" s="61">
        <v>-80.59</v>
      </c>
      <c r="K29201">
        <v>850</v>
      </c>
      <c r="L29201"/>
      <c r="M29201"/>
    </row>
    <row r="29202" spans="1:13">
      <c r="A29202" s="61" t="s">
        <v>40</v>
      </c>
      <c r="B29202" s="61">
        <v>26033</v>
      </c>
      <c r="C29202" s="63" t="s">
        <v>968</v>
      </c>
      <c r="D29202" s="61">
        <v>0</v>
      </c>
      <c r="E29202" s="61" t="s">
        <v>3902</v>
      </c>
      <c r="F29202" s="61" t="s">
        <v>143</v>
      </c>
      <c r="G29202" s="61" t="s">
        <v>6368</v>
      </c>
      <c r="H29202" s="61" t="s">
        <v>967</v>
      </c>
      <c r="I29202" s="61">
        <v>39.82</v>
      </c>
      <c r="J29202" s="61">
        <v>-80.569999999999993</v>
      </c>
      <c r="K29202">
        <v>2597</v>
      </c>
      <c r="L29202"/>
      <c r="M29202"/>
    </row>
    <row r="29203" spans="1:13">
      <c r="A29203" s="61" t="s">
        <v>40</v>
      </c>
      <c r="B29203" s="61">
        <v>25820</v>
      </c>
      <c r="C29203" s="63" t="s">
        <v>968</v>
      </c>
      <c r="D29203" s="61">
        <v>0</v>
      </c>
      <c r="E29203" s="61" t="s">
        <v>6314</v>
      </c>
      <c r="F29203" s="61" t="s">
        <v>143</v>
      </c>
      <c r="G29203" s="61" t="s">
        <v>2662</v>
      </c>
      <c r="H29203" s="61" t="s">
        <v>967</v>
      </c>
      <c r="I29203" s="61">
        <v>37.51</v>
      </c>
      <c r="J29203" s="61">
        <v>-81.16</v>
      </c>
      <c r="K29203">
        <v>450</v>
      </c>
      <c r="L29203"/>
      <c r="M29203"/>
    </row>
    <row r="29204" spans="1:13">
      <c r="A29204" s="61" t="s">
        <v>40</v>
      </c>
      <c r="B29204" s="61">
        <v>26662</v>
      </c>
      <c r="C29204" s="63" t="s">
        <v>968</v>
      </c>
      <c r="D29204" s="61">
        <v>0</v>
      </c>
      <c r="E29204" s="61" t="s">
        <v>6516</v>
      </c>
      <c r="F29204" s="61" t="s">
        <v>143</v>
      </c>
      <c r="G29204" s="61" t="s">
        <v>6164</v>
      </c>
      <c r="H29204" s="61" t="s">
        <v>967</v>
      </c>
      <c r="I29204" s="61">
        <v>38.26</v>
      </c>
      <c r="J29204" s="61">
        <v>-80.73</v>
      </c>
      <c r="K29204">
        <v>658</v>
      </c>
      <c r="L29204"/>
      <c r="M29204"/>
    </row>
    <row r="29205" spans="1:13">
      <c r="A29205" s="61" t="s">
        <v>40</v>
      </c>
      <c r="B29205" s="61">
        <v>26711</v>
      </c>
      <c r="C29205" s="63" t="s">
        <v>968</v>
      </c>
      <c r="D29205" s="61">
        <v>0</v>
      </c>
      <c r="E29205" s="61" t="s">
        <v>6527</v>
      </c>
      <c r="F29205" s="61" t="s">
        <v>143</v>
      </c>
      <c r="G29205" s="61" t="s">
        <v>983</v>
      </c>
      <c r="H29205" s="61" t="s">
        <v>967</v>
      </c>
      <c r="I29205" s="61">
        <v>39.28</v>
      </c>
      <c r="J29205" s="61">
        <v>-78.47</v>
      </c>
      <c r="K29205">
        <v>2527</v>
      </c>
      <c r="L29205"/>
      <c r="M29205"/>
    </row>
    <row r="29206" spans="1:13">
      <c r="A29206" s="61" t="s">
        <v>40</v>
      </c>
      <c r="B29206" s="61">
        <v>24927</v>
      </c>
      <c r="C29206" s="63" t="s">
        <v>968</v>
      </c>
      <c r="D29206" s="61">
        <v>0</v>
      </c>
      <c r="E29206" s="61" t="s">
        <v>6114</v>
      </c>
      <c r="F29206" s="61" t="s">
        <v>143</v>
      </c>
      <c r="G29206" s="61" t="s">
        <v>6110</v>
      </c>
      <c r="H29206" s="61" t="s">
        <v>967</v>
      </c>
      <c r="I29206" s="61">
        <v>38.450000000000003</v>
      </c>
      <c r="J29206" s="61">
        <v>-79.89</v>
      </c>
      <c r="K29206">
        <v>369</v>
      </c>
      <c r="L29206"/>
      <c r="M29206"/>
    </row>
    <row r="29207" spans="1:13">
      <c r="A29207" s="61" t="s">
        <v>40</v>
      </c>
      <c r="B29207" s="61">
        <v>25039</v>
      </c>
      <c r="C29207" s="63" t="s">
        <v>968</v>
      </c>
      <c r="D29207" s="61">
        <v>0</v>
      </c>
      <c r="E29207" s="61" t="s">
        <v>2309</v>
      </c>
      <c r="F29207" s="61" t="s">
        <v>143</v>
      </c>
      <c r="G29207" s="61" t="s">
        <v>6145</v>
      </c>
      <c r="H29207" s="61" t="s">
        <v>967</v>
      </c>
      <c r="I29207" s="61">
        <v>38.22</v>
      </c>
      <c r="J29207" s="61">
        <v>-81.42</v>
      </c>
      <c r="K29207">
        <v>921</v>
      </c>
      <c r="L29207"/>
      <c r="M29207"/>
    </row>
    <row r="29208" spans="1:13">
      <c r="A29208" s="61" t="s">
        <v>40</v>
      </c>
      <c r="B29208" s="61">
        <v>26611</v>
      </c>
      <c r="C29208" s="63" t="s">
        <v>968</v>
      </c>
      <c r="D29208" s="61">
        <v>0</v>
      </c>
      <c r="E29208" s="61" t="s">
        <v>1309</v>
      </c>
      <c r="F29208" s="61" t="s">
        <v>143</v>
      </c>
      <c r="G29208" s="61" t="s">
        <v>430</v>
      </c>
      <c r="H29208" s="61" t="s">
        <v>967</v>
      </c>
      <c r="I29208" s="61">
        <v>38.840000000000003</v>
      </c>
      <c r="J29208" s="61">
        <v>-80.84</v>
      </c>
      <c r="K29208">
        <v>214</v>
      </c>
      <c r="L29208"/>
      <c r="M29208"/>
    </row>
    <row r="29209" spans="1:13">
      <c r="A29209" s="61" t="s">
        <v>40</v>
      </c>
      <c r="B29209" s="61">
        <v>26339</v>
      </c>
      <c r="C29209" s="63" t="s">
        <v>968</v>
      </c>
      <c r="D29209" s="61">
        <v>0</v>
      </c>
      <c r="E29209" s="61" t="s">
        <v>6454</v>
      </c>
      <c r="F29209" s="61" t="s">
        <v>143</v>
      </c>
      <c r="G29209" s="61" t="s">
        <v>6455</v>
      </c>
      <c r="H29209" s="61" t="s">
        <v>967</v>
      </c>
      <c r="I29209" s="61">
        <v>39.42</v>
      </c>
      <c r="J29209" s="61">
        <v>-80.62</v>
      </c>
      <c r="K29209">
        <v>206</v>
      </c>
      <c r="L29209"/>
      <c r="M29209"/>
    </row>
    <row r="29210" spans="1:13">
      <c r="A29210" s="61" t="s">
        <v>40</v>
      </c>
      <c r="B29210" s="61">
        <v>25508</v>
      </c>
      <c r="C29210" s="63" t="s">
        <v>968</v>
      </c>
      <c r="D29210" s="61">
        <v>0</v>
      </c>
      <c r="E29210" s="61" t="s">
        <v>6258</v>
      </c>
      <c r="F29210" s="61" t="s">
        <v>143</v>
      </c>
      <c r="G29210" s="61" t="s">
        <v>6149</v>
      </c>
      <c r="H29210" s="61" t="s">
        <v>967</v>
      </c>
      <c r="I29210" s="61">
        <v>37.97</v>
      </c>
      <c r="J29210" s="61">
        <v>-82.01</v>
      </c>
      <c r="K29210">
        <v>8930</v>
      </c>
      <c r="L29210"/>
      <c r="M29210"/>
    </row>
    <row r="29211" spans="1:13">
      <c r="A29211" s="61" t="s">
        <v>40</v>
      </c>
      <c r="B29211" s="61">
        <v>25414</v>
      </c>
      <c r="C29211" s="63" t="s">
        <v>968</v>
      </c>
      <c r="D29211" s="61">
        <v>0</v>
      </c>
      <c r="E29211" s="61" t="s">
        <v>6237</v>
      </c>
      <c r="F29211" s="61" t="s">
        <v>143</v>
      </c>
      <c r="G29211" s="61" t="s">
        <v>362</v>
      </c>
      <c r="H29211" s="61" t="s">
        <v>967</v>
      </c>
      <c r="I29211" s="61">
        <v>39.28</v>
      </c>
      <c r="J29211" s="61">
        <v>-77.849999999999994</v>
      </c>
      <c r="K29211">
        <v>19541</v>
      </c>
      <c r="L29211"/>
      <c r="M29211"/>
    </row>
    <row r="29212" spans="1:13">
      <c r="A29212" s="61" t="s">
        <v>40</v>
      </c>
      <c r="B29212" s="61">
        <v>25313</v>
      </c>
      <c r="C29212" s="63" t="s">
        <v>968</v>
      </c>
      <c r="D29212" s="61">
        <v>0</v>
      </c>
      <c r="E29212" s="61" t="s">
        <v>1768</v>
      </c>
      <c r="F29212" s="61" t="s">
        <v>143</v>
      </c>
      <c r="G29212" s="61" t="s">
        <v>6145</v>
      </c>
      <c r="H29212" s="61" t="s">
        <v>967</v>
      </c>
      <c r="I29212" s="61">
        <v>38.42</v>
      </c>
      <c r="J29212" s="61">
        <v>-81.760000000000005</v>
      </c>
      <c r="K29212">
        <v>12546</v>
      </c>
      <c r="L29212"/>
      <c r="M29212"/>
    </row>
    <row r="29213" spans="1:13">
      <c r="A29213" s="61" t="s">
        <v>40</v>
      </c>
      <c r="B29213" s="61">
        <v>25312</v>
      </c>
      <c r="C29213" s="63" t="s">
        <v>968</v>
      </c>
      <c r="D29213" s="61">
        <v>0</v>
      </c>
      <c r="E29213" s="61" t="s">
        <v>1768</v>
      </c>
      <c r="F29213" s="61" t="s">
        <v>143</v>
      </c>
      <c r="G29213" s="61" t="s">
        <v>6145</v>
      </c>
      <c r="H29213" s="61" t="s">
        <v>967</v>
      </c>
      <c r="I29213" s="61">
        <v>38.450000000000003</v>
      </c>
      <c r="J29213" s="61">
        <v>-81.66</v>
      </c>
      <c r="K29213">
        <v>8823</v>
      </c>
      <c r="L29213"/>
      <c r="M29213"/>
    </row>
    <row r="29214" spans="1:13">
      <c r="A29214" s="61" t="s">
        <v>40</v>
      </c>
      <c r="B29214" s="61">
        <v>25314</v>
      </c>
      <c r="C29214" s="63" t="s">
        <v>968</v>
      </c>
      <c r="D29214" s="61">
        <v>0</v>
      </c>
      <c r="E29214" s="61" t="s">
        <v>1768</v>
      </c>
      <c r="F29214" s="61" t="s">
        <v>143</v>
      </c>
      <c r="G29214" s="61" t="s">
        <v>6145</v>
      </c>
      <c r="H29214" s="61" t="s">
        <v>967</v>
      </c>
      <c r="I29214" s="61">
        <v>38.31</v>
      </c>
      <c r="J29214" s="61">
        <v>-81.64</v>
      </c>
      <c r="K29214">
        <v>14673</v>
      </c>
      <c r="L29214"/>
      <c r="M29214"/>
    </row>
    <row r="29215" spans="1:13">
      <c r="A29215" s="61" t="s">
        <v>40</v>
      </c>
      <c r="B29215" s="61">
        <v>25301</v>
      </c>
      <c r="C29215" s="63" t="s">
        <v>968</v>
      </c>
      <c r="D29215" s="61">
        <v>0</v>
      </c>
      <c r="E29215" s="61" t="s">
        <v>1768</v>
      </c>
      <c r="F29215" s="61" t="s">
        <v>143</v>
      </c>
      <c r="G29215" s="61" t="s">
        <v>6145</v>
      </c>
      <c r="H29215" s="61" t="s">
        <v>967</v>
      </c>
      <c r="I29215" s="61">
        <v>38.35</v>
      </c>
      <c r="J29215" s="61">
        <v>-81.63</v>
      </c>
      <c r="K29215">
        <v>2908</v>
      </c>
      <c r="L29215"/>
      <c r="M29215"/>
    </row>
    <row r="29216" spans="1:13">
      <c r="A29216" s="61" t="s">
        <v>40</v>
      </c>
      <c r="B29216" s="61">
        <v>25387</v>
      </c>
      <c r="C29216" s="63" t="s">
        <v>968</v>
      </c>
      <c r="D29216" s="61">
        <v>0</v>
      </c>
      <c r="E29216" s="61" t="s">
        <v>1768</v>
      </c>
      <c r="F29216" s="61" t="s">
        <v>143</v>
      </c>
      <c r="G29216" s="61" t="s">
        <v>6145</v>
      </c>
      <c r="H29216" s="61" t="s">
        <v>967</v>
      </c>
      <c r="I29216" s="61">
        <v>38.35</v>
      </c>
      <c r="J29216" s="61">
        <v>-81.63</v>
      </c>
      <c r="K29216">
        <v>5215</v>
      </c>
      <c r="L29216"/>
      <c r="M29216"/>
    </row>
    <row r="29217" spans="1:13">
      <c r="A29217" s="61" t="s">
        <v>40</v>
      </c>
      <c r="B29217" s="61">
        <v>25389</v>
      </c>
      <c r="C29217" s="63" t="s">
        <v>968</v>
      </c>
      <c r="D29217" s="61">
        <v>0</v>
      </c>
      <c r="E29217" s="61" t="s">
        <v>1768</v>
      </c>
      <c r="F29217" s="61" t="s">
        <v>143</v>
      </c>
      <c r="G29217" s="61" t="s">
        <v>6145</v>
      </c>
      <c r="H29217" s="61" t="s">
        <v>967</v>
      </c>
      <c r="I29217" s="61">
        <v>38.35</v>
      </c>
      <c r="J29217" s="61">
        <v>-81.63</v>
      </c>
      <c r="K29217">
        <v>5215</v>
      </c>
      <c r="L29217"/>
      <c r="M29217"/>
    </row>
    <row r="29218" spans="1:13">
      <c r="A29218" s="61" t="s">
        <v>40</v>
      </c>
      <c r="B29218" s="61">
        <v>25320</v>
      </c>
      <c r="C29218" s="63" t="s">
        <v>968</v>
      </c>
      <c r="D29218" s="61">
        <v>0</v>
      </c>
      <c r="E29218" s="61" t="s">
        <v>1768</v>
      </c>
      <c r="F29218" s="61" t="s">
        <v>143</v>
      </c>
      <c r="G29218" s="61" t="s">
        <v>6145</v>
      </c>
      <c r="H29218" s="61" t="s">
        <v>967</v>
      </c>
      <c r="I29218" s="61">
        <v>38.54</v>
      </c>
      <c r="J29218" s="61">
        <v>-81.63</v>
      </c>
      <c r="K29218">
        <v>5447</v>
      </c>
      <c r="L29218"/>
      <c r="M29218"/>
    </row>
    <row r="29219" spans="1:13">
      <c r="A29219" s="61" t="s">
        <v>40</v>
      </c>
      <c r="B29219" s="61">
        <v>25305</v>
      </c>
      <c r="C29219" s="63" t="s">
        <v>968</v>
      </c>
      <c r="D29219" s="61">
        <v>0</v>
      </c>
      <c r="E29219" s="61" t="s">
        <v>1768</v>
      </c>
      <c r="F29219" s="61" t="s">
        <v>143</v>
      </c>
      <c r="G29219" s="61" t="s">
        <v>6145</v>
      </c>
      <c r="H29219" s="61" t="s">
        <v>967</v>
      </c>
      <c r="I29219" s="61">
        <v>38.340000000000003</v>
      </c>
      <c r="J29219" s="61">
        <v>-81.61</v>
      </c>
      <c r="K29219">
        <v>8</v>
      </c>
      <c r="L29219"/>
      <c r="M29219"/>
    </row>
    <row r="29220" spans="1:13">
      <c r="A29220" s="61" t="s">
        <v>40</v>
      </c>
      <c r="B29220" s="61">
        <v>25302</v>
      </c>
      <c r="C29220" s="63" t="s">
        <v>968</v>
      </c>
      <c r="D29220" s="61">
        <v>0</v>
      </c>
      <c r="E29220" s="61" t="s">
        <v>1768</v>
      </c>
      <c r="F29220" s="61" t="s">
        <v>143</v>
      </c>
      <c r="G29220" s="61" t="s">
        <v>6145</v>
      </c>
      <c r="H29220" s="61" t="s">
        <v>967</v>
      </c>
      <c r="I29220" s="61">
        <v>38.39</v>
      </c>
      <c r="J29220" s="61">
        <v>-81.599999999999994</v>
      </c>
      <c r="K29220">
        <v>14307</v>
      </c>
      <c r="L29220"/>
      <c r="M29220"/>
    </row>
    <row r="29221" spans="1:13">
      <c r="A29221" s="61" t="s">
        <v>40</v>
      </c>
      <c r="B29221" s="61">
        <v>25304</v>
      </c>
      <c r="C29221" s="63" t="s">
        <v>968</v>
      </c>
      <c r="D29221" s="61">
        <v>0</v>
      </c>
      <c r="E29221" s="61" t="s">
        <v>1768</v>
      </c>
      <c r="F29221" s="61" t="s">
        <v>143</v>
      </c>
      <c r="G29221" s="61" t="s">
        <v>6145</v>
      </c>
      <c r="H29221" s="61" t="s">
        <v>967</v>
      </c>
      <c r="I29221" s="61">
        <v>38.31</v>
      </c>
      <c r="J29221" s="61">
        <v>-81.59</v>
      </c>
      <c r="K29221">
        <v>8466</v>
      </c>
      <c r="L29221"/>
      <c r="M29221"/>
    </row>
    <row r="29222" spans="1:13">
      <c r="A29222" s="61" t="s">
        <v>40</v>
      </c>
      <c r="B29222" s="61">
        <v>25315</v>
      </c>
      <c r="C29222" s="63" t="s">
        <v>968</v>
      </c>
      <c r="D29222" s="61">
        <v>0</v>
      </c>
      <c r="E29222" s="61" t="s">
        <v>1768</v>
      </c>
      <c r="F29222" s="61" t="s">
        <v>143</v>
      </c>
      <c r="G29222" s="61" t="s">
        <v>6145</v>
      </c>
      <c r="H29222" s="61" t="s">
        <v>967</v>
      </c>
      <c r="I29222" s="61">
        <v>38.22</v>
      </c>
      <c r="J29222" s="61">
        <v>-81.56</v>
      </c>
      <c r="K29222">
        <v>3016</v>
      </c>
      <c r="L29222"/>
      <c r="M29222"/>
    </row>
    <row r="29223" spans="1:13">
      <c r="A29223" s="61" t="s">
        <v>40</v>
      </c>
      <c r="B29223" s="61">
        <v>25311</v>
      </c>
      <c r="C29223" s="63" t="s">
        <v>968</v>
      </c>
      <c r="D29223" s="61">
        <v>0</v>
      </c>
      <c r="E29223" s="61" t="s">
        <v>1768</v>
      </c>
      <c r="F29223" s="61" t="s">
        <v>143</v>
      </c>
      <c r="G29223" s="61" t="s">
        <v>6145</v>
      </c>
      <c r="H29223" s="61" t="s">
        <v>967</v>
      </c>
      <c r="I29223" s="61">
        <v>38.369999999999997</v>
      </c>
      <c r="J29223" s="61">
        <v>-81.56</v>
      </c>
      <c r="K29223">
        <v>9487</v>
      </c>
      <c r="L29223"/>
      <c r="M29223"/>
    </row>
    <row r="29224" spans="1:13">
      <c r="A29224" s="61" t="s">
        <v>40</v>
      </c>
      <c r="B29224" s="61">
        <v>25306</v>
      </c>
      <c r="C29224" s="63" t="s">
        <v>968</v>
      </c>
      <c r="D29224" s="61">
        <v>0</v>
      </c>
      <c r="E29224" s="61" t="s">
        <v>1768</v>
      </c>
      <c r="F29224" s="61" t="s">
        <v>143</v>
      </c>
      <c r="G29224" s="61" t="s">
        <v>6145</v>
      </c>
      <c r="H29224" s="61" t="s">
        <v>967</v>
      </c>
      <c r="I29224" s="61">
        <v>38.31</v>
      </c>
      <c r="J29224" s="61">
        <v>-81.5</v>
      </c>
      <c r="K29224">
        <v>6493</v>
      </c>
      <c r="L29224"/>
      <c r="M29224"/>
    </row>
    <row r="29225" spans="1:13">
      <c r="A29225" s="61" t="s">
        <v>40</v>
      </c>
      <c r="B29225" s="61">
        <v>25958</v>
      </c>
      <c r="C29225" s="63" t="s">
        <v>968</v>
      </c>
      <c r="D29225" s="61">
        <v>0</v>
      </c>
      <c r="E29225" s="61" t="s">
        <v>6354</v>
      </c>
      <c r="F29225" s="61" t="s">
        <v>143</v>
      </c>
      <c r="G29225" s="61" t="s">
        <v>6107</v>
      </c>
      <c r="H29225" s="61" t="s">
        <v>967</v>
      </c>
      <c r="I29225" s="61">
        <v>38.020000000000003</v>
      </c>
      <c r="J29225" s="61">
        <v>-80.75</v>
      </c>
      <c r="K29225">
        <v>633</v>
      </c>
      <c r="L29225"/>
      <c r="M29225"/>
    </row>
    <row r="29226" spans="1:13">
      <c r="A29226" s="61" t="s">
        <v>40</v>
      </c>
      <c r="B29226" s="61">
        <v>25612</v>
      </c>
      <c r="C29226" s="63" t="s">
        <v>968</v>
      </c>
      <c r="D29226" s="61">
        <v>0</v>
      </c>
      <c r="E29226" s="61" t="s">
        <v>617</v>
      </c>
      <c r="F29226" s="61" t="s">
        <v>143</v>
      </c>
      <c r="G29226" s="61" t="s">
        <v>6149</v>
      </c>
      <c r="H29226" s="61" t="s">
        <v>967</v>
      </c>
      <c r="I29226" s="61">
        <v>37.76</v>
      </c>
      <c r="J29226" s="61">
        <v>-81.96</v>
      </c>
      <c r="K29226">
        <v>219</v>
      </c>
      <c r="L29226"/>
      <c r="M29226"/>
    </row>
    <row r="29227" spans="1:13">
      <c r="A29227" s="61" t="s">
        <v>40</v>
      </c>
      <c r="B29227" s="61">
        <v>26034</v>
      </c>
      <c r="C29227" s="63" t="s">
        <v>968</v>
      </c>
      <c r="D29227" s="61">
        <v>0</v>
      </c>
      <c r="E29227" s="61" t="s">
        <v>618</v>
      </c>
      <c r="F29227" s="61" t="s">
        <v>143</v>
      </c>
      <c r="G29227" s="61" t="s">
        <v>694</v>
      </c>
      <c r="H29227" s="61" t="s">
        <v>967</v>
      </c>
      <c r="I29227" s="61">
        <v>40.61</v>
      </c>
      <c r="J29227" s="61">
        <v>-80.56</v>
      </c>
      <c r="K29227">
        <v>4451</v>
      </c>
      <c r="L29227"/>
      <c r="M29227"/>
    </row>
    <row r="29228" spans="1:13">
      <c r="A29228" s="61" t="s">
        <v>40</v>
      </c>
      <c r="B29228" s="61">
        <v>25235</v>
      </c>
      <c r="C29228" s="63" t="s">
        <v>968</v>
      </c>
      <c r="D29228" s="61">
        <v>0</v>
      </c>
      <c r="E29228" s="61" t="s">
        <v>6217</v>
      </c>
      <c r="F29228" s="61" t="s">
        <v>143</v>
      </c>
      <c r="G29228" s="61" t="s">
        <v>917</v>
      </c>
      <c r="H29228" s="61" t="s">
        <v>967</v>
      </c>
      <c r="I29228" s="61">
        <v>38.67</v>
      </c>
      <c r="J29228" s="61">
        <v>-81.09</v>
      </c>
      <c r="K29228">
        <v>983</v>
      </c>
      <c r="L29228"/>
      <c r="M29228"/>
    </row>
    <row r="29229" spans="1:13">
      <c r="A29229" s="61" t="s">
        <v>40</v>
      </c>
      <c r="B29229" s="61">
        <v>26804</v>
      </c>
      <c r="C29229" s="63" t="s">
        <v>968</v>
      </c>
      <c r="D29229" s="61">
        <v>0</v>
      </c>
      <c r="E29229" s="61" t="s">
        <v>2816</v>
      </c>
      <c r="F29229" s="61" t="s">
        <v>143</v>
      </c>
      <c r="G29229" s="61" t="s">
        <v>6548</v>
      </c>
      <c r="H29229" s="61" t="s">
        <v>967</v>
      </c>
      <c r="I29229" s="61">
        <v>38.67</v>
      </c>
      <c r="J29229" s="61">
        <v>-79.489999999999995</v>
      </c>
      <c r="K29229">
        <v>480</v>
      </c>
      <c r="L29229"/>
      <c r="M29229"/>
    </row>
    <row r="29230" spans="1:13">
      <c r="A29230" s="61" t="s">
        <v>40</v>
      </c>
      <c r="B29230" s="61">
        <v>26301</v>
      </c>
      <c r="C29230" s="63" t="s">
        <v>968</v>
      </c>
      <c r="D29230" s="61">
        <v>0</v>
      </c>
      <c r="E29230" s="61" t="s">
        <v>2664</v>
      </c>
      <c r="F29230" s="61" t="s">
        <v>143</v>
      </c>
      <c r="G29230" s="61" t="s">
        <v>6447</v>
      </c>
      <c r="H29230" s="61" t="s">
        <v>967</v>
      </c>
      <c r="I29230" s="61">
        <v>39.28</v>
      </c>
      <c r="J29230" s="61">
        <v>-80.33</v>
      </c>
      <c r="K29230">
        <v>28586</v>
      </c>
      <c r="L29230"/>
      <c r="M29230"/>
    </row>
    <row r="29231" spans="1:13">
      <c r="A29231" s="61" t="s">
        <v>40</v>
      </c>
      <c r="B29231" s="61">
        <v>25043</v>
      </c>
      <c r="C29231" s="63" t="s">
        <v>968</v>
      </c>
      <c r="D29231" s="61">
        <v>0</v>
      </c>
      <c r="E29231" s="61" t="s">
        <v>3425</v>
      </c>
      <c r="F29231" s="61" t="s">
        <v>143</v>
      </c>
      <c r="G29231" s="61" t="s">
        <v>924</v>
      </c>
      <c r="H29231" s="61" t="s">
        <v>967</v>
      </c>
      <c r="I29231" s="61">
        <v>38.46</v>
      </c>
      <c r="J29231" s="61">
        <v>-81.08</v>
      </c>
      <c r="K29231">
        <v>1247</v>
      </c>
      <c r="L29231"/>
      <c r="M29231"/>
    </row>
    <row r="29232" spans="1:13">
      <c r="A29232" s="61" t="s">
        <v>40</v>
      </c>
      <c r="B29232" s="61">
        <v>25044</v>
      </c>
      <c r="C29232" s="63" t="s">
        <v>968</v>
      </c>
      <c r="D29232" s="61">
        <v>0</v>
      </c>
      <c r="E29232" s="61" t="s">
        <v>6158</v>
      </c>
      <c r="F29232" s="61" t="s">
        <v>143</v>
      </c>
      <c r="G29232" s="61" t="s">
        <v>6140</v>
      </c>
      <c r="H29232" s="61" t="s">
        <v>967</v>
      </c>
      <c r="I29232" s="61">
        <v>37.89</v>
      </c>
      <c r="J29232" s="61">
        <v>-81.31</v>
      </c>
      <c r="K29232">
        <v>221</v>
      </c>
      <c r="L29232"/>
      <c r="M29232"/>
    </row>
    <row r="29233" spans="1:13">
      <c r="A29233" s="61" t="s">
        <v>40</v>
      </c>
      <c r="B29233" s="61">
        <v>24822</v>
      </c>
      <c r="C29233" s="63" t="s">
        <v>968</v>
      </c>
      <c r="D29233" s="61">
        <v>0</v>
      </c>
      <c r="E29233" s="61" t="s">
        <v>6076</v>
      </c>
      <c r="F29233" s="61" t="s">
        <v>143</v>
      </c>
      <c r="G29233" s="61" t="s">
        <v>3700</v>
      </c>
      <c r="H29233" s="61" t="s">
        <v>967</v>
      </c>
      <c r="I29233" s="61">
        <v>37.64</v>
      </c>
      <c r="J29233" s="61">
        <v>-81.69</v>
      </c>
      <c r="K29233">
        <v>1086</v>
      </c>
      <c r="L29233"/>
      <c r="M29233"/>
    </row>
    <row r="29234" spans="1:13">
      <c r="A29234" s="61" t="s">
        <v>40</v>
      </c>
      <c r="B29234" s="61">
        <v>25045</v>
      </c>
      <c r="C29234" s="63" t="s">
        <v>968</v>
      </c>
      <c r="D29234" s="61">
        <v>0</v>
      </c>
      <c r="E29234" s="61" t="s">
        <v>6159</v>
      </c>
      <c r="F29234" s="61" t="s">
        <v>143</v>
      </c>
      <c r="G29234" s="61" t="s">
        <v>6145</v>
      </c>
      <c r="H29234" s="61" t="s">
        <v>967</v>
      </c>
      <c r="I29234" s="61">
        <v>38.479999999999997</v>
      </c>
      <c r="J29234" s="61">
        <v>-81.34</v>
      </c>
      <c r="K29234">
        <v>4770</v>
      </c>
      <c r="L29234"/>
      <c r="M29234"/>
    </row>
    <row r="29235" spans="1:13">
      <c r="A29235" s="61" t="s">
        <v>40</v>
      </c>
      <c r="B29235" s="61">
        <v>26215</v>
      </c>
      <c r="C29235" s="63" t="s">
        <v>968</v>
      </c>
      <c r="D29235" s="61">
        <v>0</v>
      </c>
      <c r="E29235" s="61" t="s">
        <v>437</v>
      </c>
      <c r="F29235" s="61" t="s">
        <v>143</v>
      </c>
      <c r="G29235" s="61" t="s">
        <v>904</v>
      </c>
      <c r="H29235" s="61" t="s">
        <v>967</v>
      </c>
      <c r="I29235" s="61">
        <v>38.71</v>
      </c>
      <c r="J29235" s="61">
        <v>-80.37</v>
      </c>
      <c r="K29235">
        <v>132</v>
      </c>
      <c r="L29235"/>
      <c r="M29235"/>
    </row>
    <row r="29236" spans="1:13">
      <c r="A29236" s="61" t="s">
        <v>40</v>
      </c>
      <c r="B29236" s="61">
        <v>25047</v>
      </c>
      <c r="C29236" s="63" t="s">
        <v>968</v>
      </c>
      <c r="D29236" s="61">
        <v>0</v>
      </c>
      <c r="E29236" s="61" t="s">
        <v>6160</v>
      </c>
      <c r="F29236" s="61" t="s">
        <v>143</v>
      </c>
      <c r="G29236" s="61" t="s">
        <v>6149</v>
      </c>
      <c r="H29236" s="61" t="s">
        <v>967</v>
      </c>
      <c r="I29236" s="61">
        <v>37.92</v>
      </c>
      <c r="J29236" s="61">
        <v>-81.77</v>
      </c>
      <c r="K29236">
        <v>281</v>
      </c>
      <c r="L29236"/>
      <c r="M29236"/>
    </row>
    <row r="29237" spans="1:13">
      <c r="A29237" s="61" t="s">
        <v>40</v>
      </c>
      <c r="B29237" s="61">
        <v>25823</v>
      </c>
      <c r="C29237" s="63" t="s">
        <v>968</v>
      </c>
      <c r="D29237" s="61">
        <v>0</v>
      </c>
      <c r="E29237" s="61" t="s">
        <v>6315</v>
      </c>
      <c r="F29237" s="61" t="s">
        <v>143</v>
      </c>
      <c r="G29237" s="61" t="s">
        <v>6140</v>
      </c>
      <c r="H29237" s="61" t="s">
        <v>967</v>
      </c>
      <c r="I29237" s="61">
        <v>37.67</v>
      </c>
      <c r="J29237" s="61">
        <v>-81.209999999999994</v>
      </c>
      <c r="K29237">
        <v>1044</v>
      </c>
      <c r="L29237"/>
      <c r="M29237"/>
    </row>
    <row r="29238" spans="1:13">
      <c r="A29238" s="61" t="s">
        <v>40</v>
      </c>
      <c r="B29238" s="61">
        <v>24823</v>
      </c>
      <c r="C29238" s="63" t="s">
        <v>968</v>
      </c>
      <c r="D29238" s="61">
        <v>0</v>
      </c>
      <c r="E29238" s="61" t="s">
        <v>6077</v>
      </c>
      <c r="F29238" s="61" t="s">
        <v>143</v>
      </c>
      <c r="G29238" s="61" t="s">
        <v>3700</v>
      </c>
      <c r="H29238" s="61" t="s">
        <v>967</v>
      </c>
      <c r="I29238" s="61">
        <v>37.67</v>
      </c>
      <c r="J29238" s="61">
        <v>-81.73</v>
      </c>
      <c r="K29238">
        <v>317</v>
      </c>
      <c r="L29238"/>
      <c r="M29238"/>
    </row>
    <row r="29239" spans="1:13">
      <c r="A29239" s="61" t="s">
        <v>40</v>
      </c>
      <c r="B29239" s="61">
        <v>26257</v>
      </c>
      <c r="C29239" s="63" t="s">
        <v>968</v>
      </c>
      <c r="D29239" s="61">
        <v>0</v>
      </c>
      <c r="E29239" s="61" t="s">
        <v>6425</v>
      </c>
      <c r="F29239" s="61" t="s">
        <v>143</v>
      </c>
      <c r="G29239" s="61" t="s">
        <v>933</v>
      </c>
      <c r="H29239" s="61" t="s">
        <v>967</v>
      </c>
      <c r="I29239" s="61">
        <v>38.9</v>
      </c>
      <c r="J29239" s="61">
        <v>-80</v>
      </c>
      <c r="K29239">
        <v>701</v>
      </c>
      <c r="L29239"/>
      <c r="M29239"/>
    </row>
    <row r="29240" spans="1:13">
      <c r="A29240" s="61" t="s">
        <v>40</v>
      </c>
      <c r="B29240" s="61">
        <v>25048</v>
      </c>
      <c r="C29240" s="63" t="s">
        <v>968</v>
      </c>
      <c r="D29240" s="61">
        <v>0</v>
      </c>
      <c r="E29240" s="61" t="s">
        <v>6161</v>
      </c>
      <c r="F29240" s="61" t="s">
        <v>143</v>
      </c>
      <c r="G29240" s="61" t="s">
        <v>6140</v>
      </c>
      <c r="H29240" s="61" t="s">
        <v>967</v>
      </c>
      <c r="I29240" s="61">
        <v>37.950000000000003</v>
      </c>
      <c r="J29240" s="61">
        <v>-81.44</v>
      </c>
      <c r="K29240">
        <v>282</v>
      </c>
      <c r="L29240"/>
      <c r="M29240"/>
    </row>
    <row r="29241" spans="1:13">
      <c r="A29241" s="61" t="s">
        <v>40</v>
      </c>
      <c r="B29241" s="61">
        <v>26035</v>
      </c>
      <c r="C29241" s="63" t="s">
        <v>968</v>
      </c>
      <c r="D29241" s="61">
        <v>0</v>
      </c>
      <c r="E29241" s="61" t="s">
        <v>6369</v>
      </c>
      <c r="F29241" s="61" t="s">
        <v>143</v>
      </c>
      <c r="G29241" s="61" t="s">
        <v>6366</v>
      </c>
      <c r="H29241" s="61" t="s">
        <v>967</v>
      </c>
      <c r="I29241" s="61">
        <v>40.340000000000003</v>
      </c>
      <c r="J29241" s="61">
        <v>-80.55</v>
      </c>
      <c r="K29241">
        <v>2295</v>
      </c>
      <c r="L29241"/>
      <c r="M29241"/>
    </row>
    <row r="29242" spans="1:13">
      <c r="A29242" s="61" t="s">
        <v>40</v>
      </c>
      <c r="B29242" s="61">
        <v>25049</v>
      </c>
      <c r="C29242" s="63" t="s">
        <v>968</v>
      </c>
      <c r="D29242" s="61">
        <v>0</v>
      </c>
      <c r="E29242" s="61" t="s">
        <v>6162</v>
      </c>
      <c r="F29242" s="61" t="s">
        <v>143</v>
      </c>
      <c r="G29242" s="61" t="s">
        <v>6142</v>
      </c>
      <c r="H29242" s="61" t="s">
        <v>967</v>
      </c>
      <c r="I29242" s="61">
        <v>38.119999999999997</v>
      </c>
      <c r="J29242" s="61">
        <v>-81.569999999999993</v>
      </c>
      <c r="K29242">
        <v>705</v>
      </c>
      <c r="L29242"/>
      <c r="M29242"/>
    </row>
    <row r="29243" spans="1:13">
      <c r="A29243" s="61" t="s">
        <v>40</v>
      </c>
      <c r="B29243" s="61">
        <v>25825</v>
      </c>
      <c r="C29243" s="63" t="s">
        <v>968</v>
      </c>
      <c r="D29243" s="61">
        <v>0</v>
      </c>
      <c r="E29243" s="61" t="s">
        <v>6316</v>
      </c>
      <c r="F29243" s="61" t="s">
        <v>143</v>
      </c>
      <c r="G29243" s="61" t="s">
        <v>6140</v>
      </c>
      <c r="H29243" s="61" t="s">
        <v>967</v>
      </c>
      <c r="I29243" s="61">
        <v>37.64</v>
      </c>
      <c r="J29243" s="61">
        <v>-81.08</v>
      </c>
      <c r="K29243">
        <v>2045</v>
      </c>
      <c r="L29243"/>
      <c r="M29243"/>
    </row>
    <row r="29244" spans="1:13">
      <c r="A29244" s="61" t="s">
        <v>40</v>
      </c>
      <c r="B29244" s="61">
        <v>26615</v>
      </c>
      <c r="C29244" s="63" t="s">
        <v>968</v>
      </c>
      <c r="D29244" s="61">
        <v>0</v>
      </c>
      <c r="E29244" s="61" t="s">
        <v>6504</v>
      </c>
      <c r="F29244" s="61" t="s">
        <v>143</v>
      </c>
      <c r="G29244" s="61" t="s">
        <v>6453</v>
      </c>
      <c r="H29244" s="61" t="s">
        <v>967</v>
      </c>
      <c r="I29244" s="61">
        <v>38.840000000000003</v>
      </c>
      <c r="J29244" s="61">
        <v>-80.72</v>
      </c>
      <c r="K29244">
        <v>165</v>
      </c>
      <c r="L29244"/>
      <c r="M29244"/>
    </row>
    <row r="29245" spans="1:13">
      <c r="A29245" s="61" t="s">
        <v>40</v>
      </c>
      <c r="B29245" s="61">
        <v>25614</v>
      </c>
      <c r="C29245" s="63" t="s">
        <v>968</v>
      </c>
      <c r="D29245" s="61">
        <v>0</v>
      </c>
      <c r="E29245" s="61" t="s">
        <v>6285</v>
      </c>
      <c r="F29245" s="61" t="s">
        <v>143</v>
      </c>
      <c r="G29245" s="61" t="s">
        <v>6149</v>
      </c>
      <c r="H29245" s="61" t="s">
        <v>967</v>
      </c>
      <c r="I29245" s="61">
        <v>37.83</v>
      </c>
      <c r="J29245" s="61">
        <v>-82.03</v>
      </c>
      <c r="K29245">
        <v>219</v>
      </c>
      <c r="L29245"/>
      <c r="M29245"/>
    </row>
    <row r="29246" spans="1:13">
      <c r="A29246" s="61" t="s">
        <v>40</v>
      </c>
      <c r="B29246" s="61">
        <v>25051</v>
      </c>
      <c r="C29246" s="63" t="s">
        <v>968</v>
      </c>
      <c r="D29246" s="61">
        <v>0</v>
      </c>
      <c r="E29246" s="61" t="s">
        <v>6163</v>
      </c>
      <c r="F29246" s="61" t="s">
        <v>143</v>
      </c>
      <c r="G29246" s="61" t="s">
        <v>6142</v>
      </c>
      <c r="H29246" s="61" t="s">
        <v>967</v>
      </c>
      <c r="I29246" s="61">
        <v>38.159999999999997</v>
      </c>
      <c r="J29246" s="61">
        <v>-81.709999999999994</v>
      </c>
      <c r="K29246">
        <v>170</v>
      </c>
      <c r="L29246"/>
      <c r="M29246"/>
    </row>
    <row r="29247" spans="1:13">
      <c r="A29247" s="61" t="s">
        <v>40</v>
      </c>
      <c r="B29247" s="61">
        <v>25239</v>
      </c>
      <c r="C29247" s="63" t="s">
        <v>968</v>
      </c>
      <c r="D29247" s="61">
        <v>0</v>
      </c>
      <c r="E29247" s="61" t="s">
        <v>6218</v>
      </c>
      <c r="F29247" s="61" t="s">
        <v>143</v>
      </c>
      <c r="G29247" s="61" t="s">
        <v>425</v>
      </c>
      <c r="H29247" s="61" t="s">
        <v>967</v>
      </c>
      <c r="I29247" s="61">
        <v>38.85</v>
      </c>
      <c r="J29247" s="61">
        <v>-81.81</v>
      </c>
      <c r="K29247">
        <v>1674</v>
      </c>
      <c r="L29247"/>
      <c r="M29247"/>
    </row>
    <row r="29248" spans="1:13">
      <c r="A29248" s="61" t="s">
        <v>40</v>
      </c>
      <c r="B29248" s="61">
        <v>26206</v>
      </c>
      <c r="C29248" s="63" t="s">
        <v>968</v>
      </c>
      <c r="D29248" s="61">
        <v>0</v>
      </c>
      <c r="E29248" s="61" t="s">
        <v>6410</v>
      </c>
      <c r="F29248" s="61" t="s">
        <v>143</v>
      </c>
      <c r="G29248" s="61" t="s">
        <v>904</v>
      </c>
      <c r="H29248" s="61" t="s">
        <v>967</v>
      </c>
      <c r="I29248" s="61">
        <v>38.409999999999997</v>
      </c>
      <c r="J29248" s="61">
        <v>-80.55</v>
      </c>
      <c r="K29248">
        <v>2623</v>
      </c>
      <c r="L29248"/>
      <c r="M29248"/>
    </row>
    <row r="29249" spans="1:13">
      <c r="A29249" s="61" t="s">
        <v>40</v>
      </c>
      <c r="B29249" s="61">
        <v>26342</v>
      </c>
      <c r="C29249" s="63" t="s">
        <v>968</v>
      </c>
      <c r="D29249" s="61">
        <v>0</v>
      </c>
      <c r="E29249" s="61" t="s">
        <v>6456</v>
      </c>
      <c r="F29249" s="61" t="s">
        <v>143</v>
      </c>
      <c r="G29249" s="61" t="s">
        <v>430</v>
      </c>
      <c r="H29249" s="61" t="s">
        <v>967</v>
      </c>
      <c r="I29249" s="61">
        <v>39.03</v>
      </c>
      <c r="J29249" s="61">
        <v>-80.849999999999994</v>
      </c>
      <c r="K29249">
        <v>464</v>
      </c>
      <c r="L29249"/>
      <c r="M29249"/>
    </row>
    <row r="29250" spans="1:13">
      <c r="A29250" s="61" t="s">
        <v>40</v>
      </c>
      <c r="B29250" s="61">
        <v>25827</v>
      </c>
      <c r="C29250" s="63" t="s">
        <v>968</v>
      </c>
      <c r="D29250" s="61">
        <v>0</v>
      </c>
      <c r="E29250" s="61" t="s">
        <v>6318</v>
      </c>
      <c r="F29250" s="61" t="s">
        <v>143</v>
      </c>
      <c r="G29250" s="61" t="s">
        <v>6140</v>
      </c>
      <c r="H29250" s="61" t="s">
        <v>967</v>
      </c>
      <c r="I29250" s="61">
        <v>37.74</v>
      </c>
      <c r="J29250" s="61">
        <v>-81.23</v>
      </c>
      <c r="K29250">
        <v>2077</v>
      </c>
      <c r="L29250"/>
      <c r="M29250"/>
    </row>
    <row r="29251" spans="1:13">
      <c r="A29251" s="61" t="s">
        <v>40</v>
      </c>
      <c r="B29251" s="61">
        <v>26205</v>
      </c>
      <c r="C29251" s="63" t="s">
        <v>968</v>
      </c>
      <c r="D29251" s="61">
        <v>0</v>
      </c>
      <c r="E29251" s="61" t="s">
        <v>4353</v>
      </c>
      <c r="F29251" s="61" t="s">
        <v>143</v>
      </c>
      <c r="G29251" s="61" t="s">
        <v>6164</v>
      </c>
      <c r="H29251" s="61" t="s">
        <v>967</v>
      </c>
      <c r="I29251" s="61">
        <v>38.32</v>
      </c>
      <c r="J29251" s="61">
        <v>-80.64</v>
      </c>
      <c r="K29251">
        <v>3337</v>
      </c>
      <c r="L29251"/>
      <c r="M29251"/>
    </row>
    <row r="29252" spans="1:13">
      <c r="A29252" s="61" t="s">
        <v>40</v>
      </c>
      <c r="B29252" s="61">
        <v>26343</v>
      </c>
      <c r="C29252" s="63" t="s">
        <v>968</v>
      </c>
      <c r="D29252" s="61">
        <v>0</v>
      </c>
      <c r="E29252" s="61" t="s">
        <v>498</v>
      </c>
      <c r="F29252" s="61" t="s">
        <v>143</v>
      </c>
      <c r="G29252" s="61" t="s">
        <v>3494</v>
      </c>
      <c r="H29252" s="61" t="s">
        <v>967</v>
      </c>
      <c r="I29252" s="61">
        <v>38.83</v>
      </c>
      <c r="J29252" s="61">
        <v>-80.400000000000006</v>
      </c>
      <c r="K29252">
        <v>538</v>
      </c>
      <c r="L29252"/>
      <c r="M29252"/>
    </row>
    <row r="29253" spans="1:13">
      <c r="A29253" s="61" t="s">
        <v>40</v>
      </c>
      <c r="B29253" s="61">
        <v>24931</v>
      </c>
      <c r="C29253" s="63" t="s">
        <v>968</v>
      </c>
      <c r="D29253" s="61">
        <v>0</v>
      </c>
      <c r="E29253" s="61" t="s">
        <v>6115</v>
      </c>
      <c r="F29253" s="61" t="s">
        <v>143</v>
      </c>
      <c r="G29253" s="61" t="s">
        <v>6107</v>
      </c>
      <c r="H29253" s="61" t="s">
        <v>967</v>
      </c>
      <c r="I29253" s="61">
        <v>37.94</v>
      </c>
      <c r="J29253" s="61">
        <v>-80.61</v>
      </c>
      <c r="K29253">
        <v>1508</v>
      </c>
      <c r="L29253"/>
      <c r="M29253"/>
    </row>
    <row r="29254" spans="1:13">
      <c r="A29254" s="61" t="s">
        <v>40</v>
      </c>
      <c r="B29254" s="61">
        <v>26141</v>
      </c>
      <c r="C29254" s="63" t="s">
        <v>968</v>
      </c>
      <c r="D29254" s="61">
        <v>0</v>
      </c>
      <c r="E29254" s="61" t="s">
        <v>6388</v>
      </c>
      <c r="F29254" s="61" t="s">
        <v>143</v>
      </c>
      <c r="G29254" s="61" t="s">
        <v>917</v>
      </c>
      <c r="H29254" s="61" t="s">
        <v>967</v>
      </c>
      <c r="I29254" s="61">
        <v>38.93</v>
      </c>
      <c r="J29254" s="61">
        <v>-81.25</v>
      </c>
      <c r="K29254">
        <v>392</v>
      </c>
      <c r="L29254"/>
      <c r="M29254"/>
    </row>
    <row r="29255" spans="1:13">
      <c r="A29255" s="61" t="s">
        <v>40</v>
      </c>
      <c r="B29255" s="61">
        <v>25669</v>
      </c>
      <c r="C29255" s="63" t="s">
        <v>968</v>
      </c>
      <c r="D29255" s="61">
        <v>0</v>
      </c>
      <c r="E29255" s="61" t="s">
        <v>6298</v>
      </c>
      <c r="F29255" s="61" t="s">
        <v>143</v>
      </c>
      <c r="G29255" s="61" t="s">
        <v>763</v>
      </c>
      <c r="H29255" s="61" t="s">
        <v>967</v>
      </c>
      <c r="I29255" s="61">
        <v>37.93</v>
      </c>
      <c r="J29255" s="61">
        <v>-82.39</v>
      </c>
      <c r="K29255">
        <v>689</v>
      </c>
      <c r="L29255"/>
      <c r="M29255"/>
    </row>
    <row r="29256" spans="1:13">
      <c r="A29256" s="61" t="s">
        <v>40</v>
      </c>
      <c r="B29256" s="61">
        <v>25510</v>
      </c>
      <c r="C29256" s="63" t="s">
        <v>968</v>
      </c>
      <c r="D29256" s="61">
        <v>0</v>
      </c>
      <c r="E29256" s="61" t="s">
        <v>622</v>
      </c>
      <c r="F29256" s="61" t="s">
        <v>143</v>
      </c>
      <c r="G29256" s="61" t="s">
        <v>6255</v>
      </c>
      <c r="H29256" s="61" t="s">
        <v>967</v>
      </c>
      <c r="I29256" s="61">
        <v>38.409999999999997</v>
      </c>
      <c r="J29256" s="61">
        <v>-82.06</v>
      </c>
      <c r="K29256">
        <v>5191</v>
      </c>
      <c r="L29256"/>
      <c r="M29256"/>
    </row>
    <row r="29257" spans="1:13">
      <c r="A29257" s="61" t="s">
        <v>40</v>
      </c>
      <c r="B29257" s="61">
        <v>24827</v>
      </c>
      <c r="C29257" s="63" t="s">
        <v>968</v>
      </c>
      <c r="D29257" s="61">
        <v>0</v>
      </c>
      <c r="E29257" s="61" t="s">
        <v>4455</v>
      </c>
      <c r="F29257" s="61" t="s">
        <v>143</v>
      </c>
      <c r="G29257" s="61" t="s">
        <v>3700</v>
      </c>
      <c r="H29257" s="61" t="s">
        <v>967</v>
      </c>
      <c r="I29257" s="61">
        <v>37.74</v>
      </c>
      <c r="J29257" s="61">
        <v>-81.66</v>
      </c>
      <c r="K29257">
        <v>1058</v>
      </c>
      <c r="L29257"/>
      <c r="M29257"/>
    </row>
    <row r="29258" spans="1:13">
      <c r="A29258" s="61" t="s">
        <v>40</v>
      </c>
      <c r="B29258" s="61">
        <v>26036</v>
      </c>
      <c r="C29258" s="63" t="s">
        <v>968</v>
      </c>
      <c r="D29258" s="61">
        <v>0</v>
      </c>
      <c r="E29258" s="61" t="s">
        <v>252</v>
      </c>
      <c r="F29258" s="61" t="s">
        <v>143</v>
      </c>
      <c r="G29258" s="61" t="s">
        <v>6368</v>
      </c>
      <c r="H29258" s="61" t="s">
        <v>967</v>
      </c>
      <c r="I29258" s="61">
        <v>39.96</v>
      </c>
      <c r="J29258" s="61">
        <v>-80.55</v>
      </c>
      <c r="K29258">
        <v>437</v>
      </c>
      <c r="L29258"/>
      <c r="M29258"/>
    </row>
    <row r="29259" spans="1:13">
      <c r="A29259" s="61" t="s">
        <v>40</v>
      </c>
      <c r="B29259" s="61">
        <v>25831</v>
      </c>
      <c r="C29259" s="63" t="s">
        <v>968</v>
      </c>
      <c r="D29259" s="61">
        <v>0</v>
      </c>
      <c r="E29259" s="61" t="s">
        <v>6319</v>
      </c>
      <c r="F29259" s="61" t="s">
        <v>143</v>
      </c>
      <c r="G29259" s="61" t="s">
        <v>290</v>
      </c>
      <c r="H29259" s="61" t="s">
        <v>967</v>
      </c>
      <c r="I29259" s="61">
        <v>37.96</v>
      </c>
      <c r="J29259" s="61">
        <v>-80.930000000000007</v>
      </c>
      <c r="K29259">
        <v>1464</v>
      </c>
      <c r="L29259"/>
      <c r="M29259"/>
    </row>
    <row r="29260" spans="1:13">
      <c r="A29260" s="61" t="s">
        <v>40</v>
      </c>
      <c r="B29260" s="61">
        <v>25832</v>
      </c>
      <c r="C29260" s="63" t="s">
        <v>968</v>
      </c>
      <c r="D29260" s="61">
        <v>0</v>
      </c>
      <c r="E29260" s="61" t="s">
        <v>6320</v>
      </c>
      <c r="F29260" s="61" t="s">
        <v>143</v>
      </c>
      <c r="G29260" s="61" t="s">
        <v>6140</v>
      </c>
      <c r="H29260" s="61" t="s">
        <v>967</v>
      </c>
      <c r="I29260" s="61">
        <v>37.72</v>
      </c>
      <c r="J29260" s="61">
        <v>-81.12</v>
      </c>
      <c r="K29260">
        <v>4487</v>
      </c>
      <c r="L29260"/>
      <c r="M29260"/>
    </row>
    <row r="29261" spans="1:13">
      <c r="A29261" s="61" t="s">
        <v>40</v>
      </c>
      <c r="B29261" s="61">
        <v>25053</v>
      </c>
      <c r="C29261" s="63" t="s">
        <v>968</v>
      </c>
      <c r="D29261" s="61">
        <v>0</v>
      </c>
      <c r="E29261" s="61" t="s">
        <v>624</v>
      </c>
      <c r="F29261" s="61" t="s">
        <v>143</v>
      </c>
      <c r="G29261" s="61" t="s">
        <v>6142</v>
      </c>
      <c r="H29261" s="61" t="s">
        <v>967</v>
      </c>
      <c r="I29261" s="61">
        <v>38.08</v>
      </c>
      <c r="J29261" s="61">
        <v>-81.83</v>
      </c>
      <c r="K29261">
        <v>4227</v>
      </c>
      <c r="L29261"/>
      <c r="M29261"/>
    </row>
    <row r="29262" spans="1:13">
      <c r="A29262" s="61" t="s">
        <v>40</v>
      </c>
      <c r="B29262" s="61">
        <v>25617</v>
      </c>
      <c r="C29262" s="63" t="s">
        <v>968</v>
      </c>
      <c r="D29262" s="61">
        <v>0</v>
      </c>
      <c r="E29262" s="61" t="s">
        <v>6286</v>
      </c>
      <c r="F29262" s="61" t="s">
        <v>143</v>
      </c>
      <c r="G29262" s="61" t="s">
        <v>6149</v>
      </c>
      <c r="H29262" s="61" t="s">
        <v>967</v>
      </c>
      <c r="I29262" s="61">
        <v>37.71</v>
      </c>
      <c r="J29262" s="61">
        <v>-81.78</v>
      </c>
      <c r="K29262">
        <v>250</v>
      </c>
      <c r="L29262"/>
      <c r="M29262"/>
    </row>
    <row r="29263" spans="1:13">
      <c r="A29263" s="61" t="s">
        <v>40</v>
      </c>
      <c r="B29263" s="61">
        <v>26260</v>
      </c>
      <c r="C29263" s="63" t="s">
        <v>968</v>
      </c>
      <c r="D29263" s="61">
        <v>0</v>
      </c>
      <c r="E29263" s="61" t="s">
        <v>6426</v>
      </c>
      <c r="F29263" s="61" t="s">
        <v>143</v>
      </c>
      <c r="G29263" s="61" t="s">
        <v>6427</v>
      </c>
      <c r="H29263" s="61" t="s">
        <v>967</v>
      </c>
      <c r="I29263" s="61">
        <v>39.130000000000003</v>
      </c>
      <c r="J29263" s="61">
        <v>-79.459999999999994</v>
      </c>
      <c r="K29263">
        <v>1261</v>
      </c>
      <c r="L29263"/>
      <c r="M29263"/>
    </row>
    <row r="29264" spans="1:13">
      <c r="A29264" s="61" t="s">
        <v>40</v>
      </c>
      <c r="B29264" s="61">
        <v>26142</v>
      </c>
      <c r="C29264" s="63" t="s">
        <v>968</v>
      </c>
      <c r="D29264" s="61">
        <v>0</v>
      </c>
      <c r="E29264" s="61" t="s">
        <v>6390</v>
      </c>
      <c r="F29264" s="61" t="s">
        <v>143</v>
      </c>
      <c r="G29264" s="61" t="s">
        <v>6381</v>
      </c>
      <c r="H29264" s="61" t="s">
        <v>967</v>
      </c>
      <c r="I29264" s="61">
        <v>39.21</v>
      </c>
      <c r="J29264" s="61">
        <v>-81.459999999999994</v>
      </c>
      <c r="K29264">
        <v>2455</v>
      </c>
      <c r="L29264"/>
      <c r="M29264"/>
    </row>
    <row r="29265" spans="1:13">
      <c r="A29265" s="61" t="s">
        <v>40</v>
      </c>
      <c r="B29265" s="61">
        <v>24828</v>
      </c>
      <c r="C29265" s="63" t="s">
        <v>968</v>
      </c>
      <c r="D29265" s="61">
        <v>0</v>
      </c>
      <c r="E29265" s="61" t="s">
        <v>6078</v>
      </c>
      <c r="F29265" s="61" t="s">
        <v>143</v>
      </c>
      <c r="G29265" s="61" t="s">
        <v>6047</v>
      </c>
      <c r="H29265" s="61" t="s">
        <v>967</v>
      </c>
      <c r="I29265" s="61">
        <v>37.47</v>
      </c>
      <c r="J29265" s="61">
        <v>-81.650000000000006</v>
      </c>
      <c r="K29265">
        <v>602</v>
      </c>
      <c r="L29265"/>
      <c r="M29265"/>
    </row>
    <row r="29266" spans="1:13">
      <c r="A29266" s="61" t="s">
        <v>40</v>
      </c>
      <c r="B29266" s="61">
        <v>25670</v>
      </c>
      <c r="C29266" s="63" t="s">
        <v>968</v>
      </c>
      <c r="D29266" s="61">
        <v>0</v>
      </c>
      <c r="E29266" s="61" t="s">
        <v>6299</v>
      </c>
      <c r="F29266" s="61" t="s">
        <v>143</v>
      </c>
      <c r="G29266" s="61" t="s">
        <v>6087</v>
      </c>
      <c r="H29266" s="61" t="s">
        <v>967</v>
      </c>
      <c r="I29266" s="61">
        <v>37.700000000000003</v>
      </c>
      <c r="J29266" s="61">
        <v>-82.18</v>
      </c>
      <c r="K29266">
        <v>3417</v>
      </c>
      <c r="L29266"/>
      <c r="M29266"/>
    </row>
    <row r="29267" spans="1:13">
      <c r="A29267" s="61" t="s">
        <v>40</v>
      </c>
      <c r="B29267" s="61">
        <v>26714</v>
      </c>
      <c r="C29267" s="63" t="s">
        <v>968</v>
      </c>
      <c r="D29267" s="61">
        <v>0</v>
      </c>
      <c r="E29267" s="61" t="s">
        <v>6528</v>
      </c>
      <c r="F29267" s="61" t="s">
        <v>143</v>
      </c>
      <c r="G29267" s="61" t="s">
        <v>983</v>
      </c>
      <c r="H29267" s="61" t="s">
        <v>967</v>
      </c>
      <c r="I29267" s="61">
        <v>39.19</v>
      </c>
      <c r="J29267" s="61">
        <v>-78.599999999999994</v>
      </c>
      <c r="K29267">
        <v>565</v>
      </c>
      <c r="L29267"/>
      <c r="M29267"/>
    </row>
    <row r="29268" spans="1:13">
      <c r="A29268" s="61" t="s">
        <v>40</v>
      </c>
      <c r="B29268" s="61">
        <v>26217</v>
      </c>
      <c r="C29268" s="63" t="s">
        <v>968</v>
      </c>
      <c r="D29268" s="61">
        <v>0</v>
      </c>
      <c r="E29268" s="61" t="s">
        <v>6414</v>
      </c>
      <c r="F29268" s="61" t="s">
        <v>143</v>
      </c>
      <c r="G29268" s="61" t="s">
        <v>904</v>
      </c>
      <c r="H29268" s="61" t="s">
        <v>967</v>
      </c>
      <c r="I29268" s="61">
        <v>38.58</v>
      </c>
      <c r="J29268" s="61">
        <v>-80.42</v>
      </c>
      <c r="K29268">
        <v>286</v>
      </c>
      <c r="L29268"/>
      <c r="M29268"/>
    </row>
    <row r="29269" spans="1:13">
      <c r="A29269" s="61" t="s">
        <v>40</v>
      </c>
      <c r="B29269" s="61">
        <v>26617</v>
      </c>
      <c r="C29269" s="63" t="s">
        <v>968</v>
      </c>
      <c r="D29269" s="61">
        <v>0</v>
      </c>
      <c r="E29269" s="61" t="s">
        <v>6505</v>
      </c>
      <c r="F29269" s="61" t="s">
        <v>143</v>
      </c>
      <c r="G29269" s="61" t="s">
        <v>924</v>
      </c>
      <c r="H29269" s="61" t="s">
        <v>967</v>
      </c>
      <c r="I29269" s="61">
        <v>38.5</v>
      </c>
      <c r="J29269" s="61">
        <v>-80.83</v>
      </c>
      <c r="K29269">
        <v>231</v>
      </c>
      <c r="L29269"/>
      <c r="M29269"/>
    </row>
    <row r="29270" spans="1:13">
      <c r="A29270" s="61" t="s">
        <v>40</v>
      </c>
      <c r="B29270" s="61">
        <v>25671</v>
      </c>
      <c r="C29270" s="63" t="s">
        <v>968</v>
      </c>
      <c r="D29270" s="61">
        <v>0</v>
      </c>
      <c r="E29270" s="61" t="s">
        <v>6300</v>
      </c>
      <c r="F29270" s="61" t="s">
        <v>143</v>
      </c>
      <c r="G29270" s="61" t="s">
        <v>6087</v>
      </c>
      <c r="H29270" s="61" t="s">
        <v>967</v>
      </c>
      <c r="I29270" s="61">
        <v>37.869999999999997</v>
      </c>
      <c r="J29270" s="61">
        <v>-82.18</v>
      </c>
      <c r="K29270">
        <v>1450</v>
      </c>
      <c r="L29270"/>
      <c r="M29270"/>
    </row>
    <row r="29271" spans="1:13">
      <c r="A29271" s="61" t="s">
        <v>40</v>
      </c>
      <c r="B29271" s="61">
        <v>25059</v>
      </c>
      <c r="C29271" s="63" t="s">
        <v>968</v>
      </c>
      <c r="D29271" s="61">
        <v>0</v>
      </c>
      <c r="E29271" s="61" t="s">
        <v>803</v>
      </c>
      <c r="F29271" s="61" t="s">
        <v>143</v>
      </c>
      <c r="G29271" s="61" t="s">
        <v>290</v>
      </c>
      <c r="H29271" s="61" t="s">
        <v>967</v>
      </c>
      <c r="I29271" s="61">
        <v>38.229999999999997</v>
      </c>
      <c r="J29271" s="61">
        <v>-81.209999999999994</v>
      </c>
      <c r="K29271">
        <v>424</v>
      </c>
      <c r="L29271"/>
      <c r="M29271"/>
    </row>
    <row r="29272" spans="1:13">
      <c r="A29272" s="61" t="s">
        <v>40</v>
      </c>
      <c r="B29272" s="61">
        <v>25060</v>
      </c>
      <c r="C29272" s="63" t="s">
        <v>968</v>
      </c>
      <c r="D29272" s="61">
        <v>0</v>
      </c>
      <c r="E29272" s="61" t="s">
        <v>2633</v>
      </c>
      <c r="F29272" s="61" t="s">
        <v>143</v>
      </c>
      <c r="G29272" s="61" t="s">
        <v>6140</v>
      </c>
      <c r="H29272" s="61" t="s">
        <v>967</v>
      </c>
      <c r="I29272" s="61">
        <v>37.96</v>
      </c>
      <c r="J29272" s="61">
        <v>-81.489999999999995</v>
      </c>
      <c r="K29272">
        <v>207</v>
      </c>
      <c r="L29272"/>
      <c r="M29272"/>
    </row>
    <row r="29273" spans="1:13">
      <c r="A29273" s="61" t="s">
        <v>40</v>
      </c>
      <c r="B29273" s="61">
        <v>25062</v>
      </c>
      <c r="C29273" s="63" t="s">
        <v>968</v>
      </c>
      <c r="D29273" s="61">
        <v>0</v>
      </c>
      <c r="E29273" s="61" t="s">
        <v>6165</v>
      </c>
      <c r="F29273" s="61" t="s">
        <v>143</v>
      </c>
      <c r="G29273" s="61" t="s">
        <v>6140</v>
      </c>
      <c r="H29273" s="61" t="s">
        <v>967</v>
      </c>
      <c r="I29273" s="61">
        <v>37.880000000000003</v>
      </c>
      <c r="J29273" s="61">
        <v>-81.430000000000007</v>
      </c>
      <c r="K29273">
        <v>165</v>
      </c>
      <c r="L29273"/>
      <c r="M29273"/>
    </row>
    <row r="29274" spans="1:13">
      <c r="A29274" s="61" t="s">
        <v>40</v>
      </c>
      <c r="B29274" s="61">
        <v>26263</v>
      </c>
      <c r="C29274" s="63" t="s">
        <v>968</v>
      </c>
      <c r="D29274" s="61">
        <v>0</v>
      </c>
      <c r="E29274" s="61" t="s">
        <v>6428</v>
      </c>
      <c r="F29274" s="61" t="s">
        <v>143</v>
      </c>
      <c r="G29274" s="61" t="s">
        <v>933</v>
      </c>
      <c r="H29274" s="61" t="s">
        <v>967</v>
      </c>
      <c r="I29274" s="61">
        <v>38.94</v>
      </c>
      <c r="J29274" s="61">
        <v>-79.430000000000007</v>
      </c>
      <c r="K29274">
        <v>405</v>
      </c>
      <c r="L29274"/>
      <c r="M29274"/>
    </row>
    <row r="29275" spans="1:13">
      <c r="A29275" s="61" t="s">
        <v>40</v>
      </c>
      <c r="B29275" s="61">
        <v>25063</v>
      </c>
      <c r="C29275" s="63" t="s">
        <v>968</v>
      </c>
      <c r="D29275" s="61">
        <v>0</v>
      </c>
      <c r="E29275" s="61" t="s">
        <v>6166</v>
      </c>
      <c r="F29275" s="61" t="s">
        <v>143</v>
      </c>
      <c r="G29275" s="61" t="s">
        <v>6453</v>
      </c>
      <c r="H29275" s="61" t="s">
        <v>967</v>
      </c>
      <c r="I29275" s="61">
        <v>38.56</v>
      </c>
      <c r="J29275" s="61">
        <v>-80.97</v>
      </c>
      <c r="K29275">
        <v>1417</v>
      </c>
      <c r="L29275"/>
      <c r="M29275"/>
    </row>
    <row r="29276" spans="1:13">
      <c r="A29276" s="61" t="s">
        <v>40</v>
      </c>
      <c r="B29276" s="61">
        <v>25064</v>
      </c>
      <c r="C29276" s="63" t="s">
        <v>968</v>
      </c>
      <c r="D29276" s="61">
        <v>0</v>
      </c>
      <c r="E29276" s="61" t="s">
        <v>4073</v>
      </c>
      <c r="F29276" s="61" t="s">
        <v>143</v>
      </c>
      <c r="G29276" s="61" t="s">
        <v>6145</v>
      </c>
      <c r="H29276" s="61" t="s">
        <v>967</v>
      </c>
      <c r="I29276" s="61">
        <v>38.36</v>
      </c>
      <c r="J29276" s="61">
        <v>-81.73</v>
      </c>
      <c r="K29276">
        <v>9229</v>
      </c>
      <c r="L29276"/>
      <c r="M29276"/>
    </row>
    <row r="29277" spans="1:13">
      <c r="A29277" s="61" t="s">
        <v>40</v>
      </c>
      <c r="B29277" s="61">
        <v>25511</v>
      </c>
      <c r="C29277" s="63" t="s">
        <v>968</v>
      </c>
      <c r="D29277" s="61">
        <v>0</v>
      </c>
      <c r="E29277" s="61" t="s">
        <v>6259</v>
      </c>
      <c r="F29277" s="61" t="s">
        <v>143</v>
      </c>
      <c r="G29277" s="61" t="s">
        <v>763</v>
      </c>
      <c r="H29277" s="61" t="s">
        <v>967</v>
      </c>
      <c r="I29277" s="61">
        <v>38.03</v>
      </c>
      <c r="J29277" s="61">
        <v>-82.34</v>
      </c>
      <c r="K29277">
        <v>922</v>
      </c>
      <c r="L29277"/>
      <c r="M29277"/>
    </row>
    <row r="29278" spans="1:13">
      <c r="A29278" s="61" t="s">
        <v>40</v>
      </c>
      <c r="B29278" s="61">
        <v>24934</v>
      </c>
      <c r="C29278" s="63" t="s">
        <v>968</v>
      </c>
      <c r="D29278" s="61">
        <v>0</v>
      </c>
      <c r="E29278" s="61" t="s">
        <v>4919</v>
      </c>
      <c r="F29278" s="61" t="s">
        <v>143</v>
      </c>
      <c r="G29278" s="61" t="s">
        <v>6110</v>
      </c>
      <c r="H29278" s="61" t="s">
        <v>967</v>
      </c>
      <c r="I29278" s="61">
        <v>38.35</v>
      </c>
      <c r="J29278" s="61">
        <v>-79.819999999999993</v>
      </c>
      <c r="K29278">
        <v>489</v>
      </c>
      <c r="L29278"/>
      <c r="M29278"/>
    </row>
    <row r="29279" spans="1:13">
      <c r="A29279" s="61" t="s">
        <v>40</v>
      </c>
      <c r="B29279" s="61">
        <v>26264</v>
      </c>
      <c r="C29279" s="63" t="s">
        <v>968</v>
      </c>
      <c r="D29279" s="61">
        <v>0</v>
      </c>
      <c r="E29279" s="61" t="s">
        <v>6429</v>
      </c>
      <c r="F29279" s="61" t="s">
        <v>143</v>
      </c>
      <c r="G29279" s="61" t="s">
        <v>6110</v>
      </c>
      <c r="H29279" s="61" t="s">
        <v>967</v>
      </c>
      <c r="I29279" s="61">
        <v>38.54</v>
      </c>
      <c r="J29279" s="61">
        <v>-79.819999999999993</v>
      </c>
      <c r="K29279">
        <v>540</v>
      </c>
      <c r="L29279"/>
      <c r="M29279"/>
    </row>
    <row r="29280" spans="1:13">
      <c r="A29280" s="61" t="s">
        <v>40</v>
      </c>
      <c r="B29280" s="61">
        <v>25067</v>
      </c>
      <c r="C29280" s="63" t="s">
        <v>968</v>
      </c>
      <c r="D29280" s="61">
        <v>0</v>
      </c>
      <c r="E29280" s="61" t="s">
        <v>6167</v>
      </c>
      <c r="F29280" s="61" t="s">
        <v>143</v>
      </c>
      <c r="G29280" s="61" t="s">
        <v>6145</v>
      </c>
      <c r="H29280" s="61" t="s">
        <v>967</v>
      </c>
      <c r="I29280" s="61">
        <v>38.21</v>
      </c>
      <c r="J29280" s="61">
        <v>-81.44</v>
      </c>
      <c r="K29280">
        <v>913</v>
      </c>
      <c r="L29280"/>
      <c r="M29280"/>
    </row>
    <row r="29281" spans="1:13">
      <c r="A29281" s="61" t="s">
        <v>40</v>
      </c>
      <c r="B29281" s="61">
        <v>25512</v>
      </c>
      <c r="C29281" s="63" t="s">
        <v>968</v>
      </c>
      <c r="D29281" s="61">
        <v>0</v>
      </c>
      <c r="E29281" s="61" t="s">
        <v>1209</v>
      </c>
      <c r="F29281" s="61" t="s">
        <v>143</v>
      </c>
      <c r="G29281" s="61" t="s">
        <v>763</v>
      </c>
      <c r="H29281" s="61" t="s">
        <v>967</v>
      </c>
      <c r="I29281" s="61">
        <v>38.19</v>
      </c>
      <c r="J29281" s="61">
        <v>-82.32</v>
      </c>
      <c r="K29281">
        <v>1066</v>
      </c>
      <c r="L29281"/>
      <c r="M29281"/>
    </row>
    <row r="29282" spans="1:13">
      <c r="A29282" s="61" t="s">
        <v>40</v>
      </c>
      <c r="B29282" s="61">
        <v>24829</v>
      </c>
      <c r="C29282" s="63" t="s">
        <v>968</v>
      </c>
      <c r="D29282" s="61">
        <v>0</v>
      </c>
      <c r="E29282" s="61" t="s">
        <v>6079</v>
      </c>
      <c r="F29282" s="61" t="s">
        <v>143</v>
      </c>
      <c r="G29282" s="61" t="s">
        <v>6047</v>
      </c>
      <c r="H29282" s="61" t="s">
        <v>967</v>
      </c>
      <c r="I29282" s="61">
        <v>37.4</v>
      </c>
      <c r="J29282" s="61">
        <v>-81.459999999999994</v>
      </c>
      <c r="K29282">
        <v>602</v>
      </c>
      <c r="L29282"/>
      <c r="M29282"/>
    </row>
    <row r="29283" spans="1:13">
      <c r="A29283" s="61" t="s">
        <v>40</v>
      </c>
      <c r="B29283" s="61">
        <v>25672</v>
      </c>
      <c r="C29283" s="63" t="s">
        <v>968</v>
      </c>
      <c r="D29283" s="61">
        <v>0</v>
      </c>
      <c r="E29283" s="61" t="s">
        <v>6301</v>
      </c>
      <c r="F29283" s="61" t="s">
        <v>143</v>
      </c>
      <c r="G29283" s="61" t="s">
        <v>6087</v>
      </c>
      <c r="H29283" s="61" t="s">
        <v>967</v>
      </c>
      <c r="I29283" s="61">
        <v>37.58</v>
      </c>
      <c r="J29283" s="61">
        <v>-82.11</v>
      </c>
      <c r="K29283">
        <v>266</v>
      </c>
      <c r="L29283"/>
      <c r="M29283"/>
    </row>
    <row r="29284" spans="1:13">
      <c r="A29284" s="61" t="s">
        <v>40</v>
      </c>
      <c r="B29284" s="61">
        <v>25837</v>
      </c>
      <c r="C29284" s="63" t="s">
        <v>968</v>
      </c>
      <c r="D29284" s="61">
        <v>0</v>
      </c>
      <c r="E29284" s="61" t="s">
        <v>6322</v>
      </c>
      <c r="F29284" s="61" t="s">
        <v>143</v>
      </c>
      <c r="G29284" s="61" t="s">
        <v>290</v>
      </c>
      <c r="H29284" s="61" t="s">
        <v>967</v>
      </c>
      <c r="I29284" s="61">
        <v>38.049999999999997</v>
      </c>
      <c r="J29284" s="61">
        <v>-81.03</v>
      </c>
      <c r="K29284">
        <v>380</v>
      </c>
      <c r="L29284"/>
      <c r="M29284"/>
    </row>
    <row r="29285" spans="1:13">
      <c r="A29285" s="61" t="s">
        <v>40</v>
      </c>
      <c r="B29285" s="61">
        <v>26716</v>
      </c>
      <c r="C29285" s="63" t="s">
        <v>968</v>
      </c>
      <c r="D29285" s="61">
        <v>0</v>
      </c>
      <c r="E29285" s="61" t="s">
        <v>6529</v>
      </c>
      <c r="F29285" s="61" t="s">
        <v>143</v>
      </c>
      <c r="G29285" s="61" t="s">
        <v>6460</v>
      </c>
      <c r="H29285" s="61" t="s">
        <v>967</v>
      </c>
      <c r="I29285" s="61">
        <v>39.29</v>
      </c>
      <c r="J29285" s="61">
        <v>-79.510000000000005</v>
      </c>
      <c r="K29285">
        <v>656</v>
      </c>
      <c r="L29285"/>
      <c r="M29285"/>
    </row>
    <row r="29286" spans="1:13">
      <c r="A29286" s="61" t="s">
        <v>40</v>
      </c>
      <c r="B29286" s="61">
        <v>24830</v>
      </c>
      <c r="C29286" s="63" t="s">
        <v>968</v>
      </c>
      <c r="D29286" s="61">
        <v>0</v>
      </c>
      <c r="E29286" s="61" t="s">
        <v>6080</v>
      </c>
      <c r="F29286" s="61" t="s">
        <v>143</v>
      </c>
      <c r="G29286" s="61" t="s">
        <v>6047</v>
      </c>
      <c r="H29286" s="61" t="s">
        <v>967</v>
      </c>
      <c r="I29286" s="61">
        <v>37.33</v>
      </c>
      <c r="J29286" s="61">
        <v>-81.52</v>
      </c>
      <c r="K29286">
        <v>160</v>
      </c>
      <c r="L29286"/>
      <c r="M29286"/>
    </row>
    <row r="29287" spans="1:13">
      <c r="A29287" s="61" t="s">
        <v>40</v>
      </c>
      <c r="B29287" s="61">
        <v>26143</v>
      </c>
      <c r="C29287" s="63" t="s">
        <v>968</v>
      </c>
      <c r="D29287" s="61">
        <v>0</v>
      </c>
      <c r="E29287" s="61" t="s">
        <v>2370</v>
      </c>
      <c r="F29287" s="61" t="s">
        <v>143</v>
      </c>
      <c r="G29287" s="61" t="s">
        <v>6389</v>
      </c>
      <c r="H29287" s="61" t="s">
        <v>967</v>
      </c>
      <c r="I29287" s="61">
        <v>39.06</v>
      </c>
      <c r="J29287" s="61">
        <v>-81.39</v>
      </c>
      <c r="K29287">
        <v>4037</v>
      </c>
      <c r="L29287"/>
      <c r="M29287"/>
    </row>
    <row r="29288" spans="1:13">
      <c r="A29288" s="61" t="s">
        <v>40</v>
      </c>
      <c r="B29288" s="61">
        <v>26717</v>
      </c>
      <c r="C29288" s="63" t="s">
        <v>968</v>
      </c>
      <c r="D29288" s="61">
        <v>0</v>
      </c>
      <c r="E29288" s="61" t="s">
        <v>6530</v>
      </c>
      <c r="F29288" s="61" t="s">
        <v>143</v>
      </c>
      <c r="G29288" s="61" t="s">
        <v>5384</v>
      </c>
      <c r="H29288" s="61" t="s">
        <v>967</v>
      </c>
      <c r="I29288" s="61">
        <v>39.380000000000003</v>
      </c>
      <c r="J29288" s="61">
        <v>-79.150000000000006</v>
      </c>
      <c r="K29288">
        <v>1063</v>
      </c>
      <c r="L29288"/>
      <c r="M29288"/>
    </row>
    <row r="29289" spans="1:13">
      <c r="A29289" s="61" t="s">
        <v>40</v>
      </c>
      <c r="B29289" s="61">
        <v>24831</v>
      </c>
      <c r="C29289" s="63" t="s">
        <v>968</v>
      </c>
      <c r="D29289" s="61">
        <v>0</v>
      </c>
      <c r="E29289" s="61" t="s">
        <v>6081</v>
      </c>
      <c r="F29289" s="61" t="s">
        <v>143</v>
      </c>
      <c r="G29289" s="61" t="s">
        <v>6047</v>
      </c>
      <c r="H29289" s="61" t="s">
        <v>967</v>
      </c>
      <c r="I29289" s="61">
        <v>37.39</v>
      </c>
      <c r="J29289" s="61">
        <v>-81.41</v>
      </c>
      <c r="K29289">
        <v>265</v>
      </c>
      <c r="L29289"/>
      <c r="M29289"/>
    </row>
    <row r="29290" spans="1:13">
      <c r="A29290" s="61" t="s">
        <v>40</v>
      </c>
      <c r="B29290" s="61">
        <v>26241</v>
      </c>
      <c r="C29290" s="63" t="s">
        <v>968</v>
      </c>
      <c r="D29290" s="61">
        <v>0</v>
      </c>
      <c r="E29290" s="61" t="s">
        <v>1503</v>
      </c>
      <c r="F29290" s="61" t="s">
        <v>143</v>
      </c>
      <c r="G29290" s="61" t="s">
        <v>933</v>
      </c>
      <c r="H29290" s="61" t="s">
        <v>967</v>
      </c>
      <c r="I29290" s="61">
        <v>38.92</v>
      </c>
      <c r="J29290" s="61">
        <v>-79.849999999999994</v>
      </c>
      <c r="K29290">
        <v>13931</v>
      </c>
      <c r="L29290"/>
      <c r="M29290"/>
    </row>
    <row r="29291" spans="1:13">
      <c r="A29291" s="61" t="s">
        <v>40</v>
      </c>
      <c r="B29291" s="61">
        <v>25071</v>
      </c>
      <c r="C29291" s="63" t="s">
        <v>968</v>
      </c>
      <c r="D29291" s="61">
        <v>0</v>
      </c>
      <c r="E29291" s="61" t="s">
        <v>6168</v>
      </c>
      <c r="F29291" s="61" t="s">
        <v>143</v>
      </c>
      <c r="G29291" s="61" t="s">
        <v>6145</v>
      </c>
      <c r="H29291" s="61" t="s">
        <v>967</v>
      </c>
      <c r="I29291" s="61">
        <v>38.43</v>
      </c>
      <c r="J29291" s="61">
        <v>-81.47</v>
      </c>
      <c r="K29291">
        <v>10505</v>
      </c>
      <c r="L29291"/>
      <c r="M29291"/>
    </row>
    <row r="29292" spans="1:13">
      <c r="A29292" s="61" t="s">
        <v>40</v>
      </c>
      <c r="B29292" s="61">
        <v>26267</v>
      </c>
      <c r="C29292" s="63" t="s">
        <v>968</v>
      </c>
      <c r="D29292" s="61">
        <v>0</v>
      </c>
      <c r="E29292" s="61" t="s">
        <v>6431</v>
      </c>
      <c r="F29292" s="61" t="s">
        <v>143</v>
      </c>
      <c r="G29292" s="61" t="s">
        <v>933</v>
      </c>
      <c r="H29292" s="61" t="s">
        <v>967</v>
      </c>
      <c r="I29292" s="61">
        <v>38.93</v>
      </c>
      <c r="J29292" s="61">
        <v>-80.08</v>
      </c>
      <c r="K29292">
        <v>556</v>
      </c>
      <c r="L29292"/>
      <c r="M29292"/>
    </row>
    <row r="29293" spans="1:13">
      <c r="A29293" s="61" t="s">
        <v>40</v>
      </c>
      <c r="B29293" s="61">
        <v>26346</v>
      </c>
      <c r="C29293" s="63" t="s">
        <v>968</v>
      </c>
      <c r="D29293" s="61">
        <v>0</v>
      </c>
      <c r="E29293" s="61" t="s">
        <v>6457</v>
      </c>
      <c r="F29293" s="61" t="s">
        <v>143</v>
      </c>
      <c r="G29293" s="61" t="s">
        <v>6387</v>
      </c>
      <c r="H29293" s="61" t="s">
        <v>967</v>
      </c>
      <c r="I29293" s="61">
        <v>39.29</v>
      </c>
      <c r="J29293" s="61">
        <v>-81.06</v>
      </c>
      <c r="K29293">
        <v>675</v>
      </c>
      <c r="L29293"/>
      <c r="M29293"/>
    </row>
    <row r="29294" spans="1:13">
      <c r="A29294" s="61" t="s">
        <v>40</v>
      </c>
      <c r="B29294" s="61">
        <v>25965</v>
      </c>
      <c r="C29294" s="63" t="s">
        <v>968</v>
      </c>
      <c r="D29294" s="61">
        <v>1</v>
      </c>
      <c r="E29294" s="61" t="s">
        <v>4260</v>
      </c>
      <c r="F29294" s="61" t="s">
        <v>143</v>
      </c>
      <c r="G29294" s="61" t="s">
        <v>6116</v>
      </c>
      <c r="H29294" s="61" t="s">
        <v>967</v>
      </c>
      <c r="I29294" s="61">
        <v>37.83</v>
      </c>
      <c r="J29294" s="61">
        <v>-80.78</v>
      </c>
      <c r="K29294">
        <v>3273</v>
      </c>
      <c r="L29294"/>
      <c r="M29294"/>
    </row>
    <row r="29295" spans="1:13">
      <c r="A29295" s="61" t="s">
        <v>40</v>
      </c>
      <c r="B29295" s="61">
        <v>26568</v>
      </c>
      <c r="C29295" s="63" t="s">
        <v>968</v>
      </c>
      <c r="D29295" s="61">
        <v>0</v>
      </c>
      <c r="E29295" s="61" t="s">
        <v>6496</v>
      </c>
      <c r="F29295" s="61" t="s">
        <v>143</v>
      </c>
      <c r="G29295" s="61" t="s">
        <v>6447</v>
      </c>
      <c r="H29295" s="61" t="s">
        <v>967</v>
      </c>
      <c r="I29295" s="61">
        <v>39.42</v>
      </c>
      <c r="J29295" s="61">
        <v>-80.28</v>
      </c>
      <c r="K29295">
        <v>467</v>
      </c>
      <c r="L29295"/>
      <c r="M29295"/>
    </row>
    <row r="29296" spans="1:13">
      <c r="A29296" s="61" t="s">
        <v>40</v>
      </c>
      <c r="B29296" s="61">
        <v>26203</v>
      </c>
      <c r="C29296" s="63" t="s">
        <v>968</v>
      </c>
      <c r="D29296" s="61">
        <v>0</v>
      </c>
      <c r="E29296" s="61" t="s">
        <v>6409</v>
      </c>
      <c r="F29296" s="61" t="s">
        <v>143</v>
      </c>
      <c r="G29296" s="61" t="s">
        <v>904</v>
      </c>
      <c r="H29296" s="61" t="s">
        <v>967</v>
      </c>
      <c r="I29296" s="61">
        <v>38.54</v>
      </c>
      <c r="J29296" s="61">
        <v>-80.56</v>
      </c>
      <c r="K29296">
        <v>341</v>
      </c>
      <c r="L29296"/>
      <c r="M29296"/>
    </row>
    <row r="29297" spans="1:13">
      <c r="A29297" s="61" t="s">
        <v>40</v>
      </c>
      <c r="B29297" s="61">
        <v>25075</v>
      </c>
      <c r="C29297" s="63" t="s">
        <v>968</v>
      </c>
      <c r="D29297" s="61">
        <v>0</v>
      </c>
      <c r="E29297" s="61" t="s">
        <v>6169</v>
      </c>
      <c r="F29297" s="61" t="s">
        <v>143</v>
      </c>
      <c r="G29297" s="61" t="s">
        <v>6145</v>
      </c>
      <c r="H29297" s="61" t="s">
        <v>967</v>
      </c>
      <c r="I29297" s="61">
        <v>38.06</v>
      </c>
      <c r="J29297" s="61">
        <v>-81.41</v>
      </c>
      <c r="K29297">
        <v>602</v>
      </c>
      <c r="L29297"/>
      <c r="M29297"/>
    </row>
    <row r="29298" spans="1:13">
      <c r="A29298" s="61" t="s">
        <v>40</v>
      </c>
      <c r="B29298" s="61">
        <v>25241</v>
      </c>
      <c r="C29298" s="63" t="s">
        <v>968</v>
      </c>
      <c r="D29298" s="61">
        <v>0</v>
      </c>
      <c r="E29298" s="61" t="s">
        <v>574</v>
      </c>
      <c r="F29298" s="61" t="s">
        <v>143</v>
      </c>
      <c r="G29298" s="61" t="s">
        <v>425</v>
      </c>
      <c r="H29298" s="61" t="s">
        <v>967</v>
      </c>
      <c r="I29298" s="61">
        <v>38.799999999999997</v>
      </c>
      <c r="J29298" s="61">
        <v>-81.8</v>
      </c>
      <c r="K29298">
        <v>1668</v>
      </c>
      <c r="L29298"/>
      <c r="M29298"/>
    </row>
    <row r="29299" spans="1:13">
      <c r="A29299" s="61" t="s">
        <v>40</v>
      </c>
      <c r="B29299" s="61">
        <v>26619</v>
      </c>
      <c r="C29299" s="63" t="s">
        <v>968</v>
      </c>
      <c r="D29299" s="61">
        <v>0</v>
      </c>
      <c r="E29299" s="61" t="s">
        <v>6506</v>
      </c>
      <c r="F29299" s="61" t="s">
        <v>143</v>
      </c>
      <c r="G29299" s="61" t="s">
        <v>6453</v>
      </c>
      <c r="H29299" s="61" t="s">
        <v>967</v>
      </c>
      <c r="I29299" s="61">
        <v>38.79</v>
      </c>
      <c r="J29299" s="61">
        <v>-80.760000000000005</v>
      </c>
      <c r="K29299">
        <v>558</v>
      </c>
      <c r="L29299"/>
      <c r="M29299"/>
    </row>
    <row r="29300" spans="1:13">
      <c r="A29300" s="61" t="s">
        <v>40</v>
      </c>
      <c r="B29300" s="61">
        <v>25839</v>
      </c>
      <c r="C29300" s="63" t="s">
        <v>968</v>
      </c>
      <c r="D29300" s="61">
        <v>0</v>
      </c>
      <c r="E29300" s="61" t="s">
        <v>4037</v>
      </c>
      <c r="F29300" s="61" t="s">
        <v>143</v>
      </c>
      <c r="G29300" s="61" t="s">
        <v>6140</v>
      </c>
      <c r="H29300" s="61" t="s">
        <v>967</v>
      </c>
      <c r="I29300" s="61">
        <v>37.78</v>
      </c>
      <c r="J29300" s="61">
        <v>-81.39</v>
      </c>
      <c r="K29300">
        <v>974</v>
      </c>
      <c r="L29300"/>
      <c r="M29300"/>
    </row>
    <row r="29301" spans="1:13">
      <c r="A29301" s="61" t="s">
        <v>40</v>
      </c>
      <c r="B29301" s="61">
        <v>26554</v>
      </c>
      <c r="C29301" s="63" t="s">
        <v>968</v>
      </c>
      <c r="D29301" s="61">
        <v>0</v>
      </c>
      <c r="E29301" s="61" t="s">
        <v>6492</v>
      </c>
      <c r="F29301" s="61" t="s">
        <v>143</v>
      </c>
      <c r="G29301" s="61" t="s">
        <v>670</v>
      </c>
      <c r="H29301" s="61" t="s">
        <v>967</v>
      </c>
      <c r="I29301" s="61">
        <v>39.479999999999997</v>
      </c>
      <c r="J29301" s="61">
        <v>-80.14</v>
      </c>
      <c r="K29301">
        <v>42133</v>
      </c>
      <c r="L29301"/>
      <c r="M29301"/>
    </row>
    <row r="29302" spans="1:13">
      <c r="A29302" s="61" t="s">
        <v>40</v>
      </c>
      <c r="B29302" s="61">
        <v>26570</v>
      </c>
      <c r="C29302" s="63" t="s">
        <v>968</v>
      </c>
      <c r="D29302" s="61">
        <v>0</v>
      </c>
      <c r="E29302" s="61" t="s">
        <v>2317</v>
      </c>
      <c r="F29302" s="61" t="s">
        <v>143</v>
      </c>
      <c r="G29302" s="61" t="s">
        <v>4080</v>
      </c>
      <c r="H29302" s="61" t="s">
        <v>967</v>
      </c>
      <c r="I29302" s="61">
        <v>39.590000000000003</v>
      </c>
      <c r="J29302" s="61">
        <v>-80.239999999999995</v>
      </c>
      <c r="K29302">
        <v>3278</v>
      </c>
      <c r="L29302"/>
      <c r="M29302"/>
    </row>
    <row r="29303" spans="1:13">
      <c r="A29303" s="61" t="s">
        <v>40</v>
      </c>
      <c r="B29303" s="61">
        <v>25079</v>
      </c>
      <c r="C29303" s="63" t="s">
        <v>968</v>
      </c>
      <c r="D29303" s="61">
        <v>0</v>
      </c>
      <c r="E29303" s="61" t="s">
        <v>6171</v>
      </c>
      <c r="F29303" s="61" t="s">
        <v>143</v>
      </c>
      <c r="G29303" s="61" t="s">
        <v>6145</v>
      </c>
      <c r="H29303" s="61" t="s">
        <v>967</v>
      </c>
      <c r="I29303" s="61">
        <v>38.47</v>
      </c>
      <c r="J29303" s="61">
        <v>-81.38</v>
      </c>
      <c r="K29303">
        <v>279</v>
      </c>
      <c r="L29303"/>
      <c r="M29303"/>
    </row>
    <row r="29304" spans="1:13">
      <c r="A29304" s="61" t="s">
        <v>40</v>
      </c>
      <c r="B29304" s="61">
        <v>25419</v>
      </c>
      <c r="C29304" s="63" t="s">
        <v>968</v>
      </c>
      <c r="D29304" s="61">
        <v>0</v>
      </c>
      <c r="E29304" s="61" t="s">
        <v>6238</v>
      </c>
      <c r="F29304" s="61" t="s">
        <v>143</v>
      </c>
      <c r="G29304" s="61" t="s">
        <v>6234</v>
      </c>
      <c r="H29304" s="61" t="s">
        <v>967</v>
      </c>
      <c r="I29304" s="61">
        <v>39.549999999999997</v>
      </c>
      <c r="J29304" s="61">
        <v>-77.89</v>
      </c>
      <c r="K29304">
        <v>11781</v>
      </c>
      <c r="L29304"/>
      <c r="M29304"/>
    </row>
    <row r="29305" spans="1:13">
      <c r="A29305" s="61" t="s">
        <v>40</v>
      </c>
      <c r="B29305" s="61">
        <v>26571</v>
      </c>
      <c r="C29305" s="63" t="s">
        <v>968</v>
      </c>
      <c r="D29305" s="61">
        <v>0</v>
      </c>
      <c r="E29305" s="61" t="s">
        <v>504</v>
      </c>
      <c r="F29305" s="61" t="s">
        <v>143</v>
      </c>
      <c r="G29305" s="61" t="s">
        <v>670</v>
      </c>
      <c r="H29305" s="61" t="s">
        <v>967</v>
      </c>
      <c r="I29305" s="61">
        <v>39.51</v>
      </c>
      <c r="J29305" s="61">
        <v>-80.25</v>
      </c>
      <c r="K29305">
        <v>1800</v>
      </c>
      <c r="L29305"/>
      <c r="M29305"/>
    </row>
    <row r="29306" spans="1:13">
      <c r="A29306" s="61" t="s">
        <v>40</v>
      </c>
      <c r="B29306" s="61">
        <v>25840</v>
      </c>
      <c r="C29306" s="63" t="s">
        <v>968</v>
      </c>
      <c r="D29306" s="61">
        <v>0</v>
      </c>
      <c r="E29306" s="61" t="s">
        <v>296</v>
      </c>
      <c r="F29306" s="61" t="s">
        <v>143</v>
      </c>
      <c r="G29306" s="61" t="s">
        <v>290</v>
      </c>
      <c r="H29306" s="61" t="s">
        <v>967</v>
      </c>
      <c r="I29306" s="61">
        <v>38.049999999999997</v>
      </c>
      <c r="J29306" s="61">
        <v>-81.099999999999994</v>
      </c>
      <c r="K29306">
        <v>7290</v>
      </c>
      <c r="L29306"/>
      <c r="M29306"/>
    </row>
    <row r="29307" spans="1:13">
      <c r="A29307" s="61" t="s">
        <v>40</v>
      </c>
      <c r="B29307" s="61">
        <v>26202</v>
      </c>
      <c r="C29307" s="63" t="s">
        <v>968</v>
      </c>
      <c r="D29307" s="61">
        <v>0</v>
      </c>
      <c r="E29307" s="61" t="s">
        <v>2255</v>
      </c>
      <c r="F29307" s="61" t="s">
        <v>143</v>
      </c>
      <c r="G29307" s="61" t="s">
        <v>6164</v>
      </c>
      <c r="H29307" s="61" t="s">
        <v>967</v>
      </c>
      <c r="I29307" s="61">
        <v>38.22</v>
      </c>
      <c r="J29307" s="61">
        <v>-80.64</v>
      </c>
      <c r="K29307">
        <v>568</v>
      </c>
      <c r="L29307"/>
      <c r="M29307"/>
    </row>
    <row r="29308" spans="1:13">
      <c r="A29308" s="61" t="s">
        <v>40</v>
      </c>
      <c r="B29308" s="61">
        <v>26818</v>
      </c>
      <c r="C29308" s="63" t="s">
        <v>968</v>
      </c>
      <c r="D29308" s="61">
        <v>0</v>
      </c>
      <c r="E29308" s="61" t="s">
        <v>4335</v>
      </c>
      <c r="F29308" s="61" t="s">
        <v>143</v>
      </c>
      <c r="G29308" s="61" t="s">
        <v>6547</v>
      </c>
      <c r="H29308" s="61" t="s">
        <v>967</v>
      </c>
      <c r="I29308" s="61">
        <v>39.049999999999997</v>
      </c>
      <c r="J29308" s="61">
        <v>-79</v>
      </c>
      <c r="K29308">
        <v>986</v>
      </c>
      <c r="L29308"/>
      <c r="M29308"/>
    </row>
    <row r="29309" spans="1:13">
      <c r="A29309" s="61" t="s">
        <v>40</v>
      </c>
      <c r="B29309" s="61">
        <v>25841</v>
      </c>
      <c r="C29309" s="63" t="s">
        <v>968</v>
      </c>
      <c r="D29309" s="61">
        <v>0</v>
      </c>
      <c r="E29309" s="61" t="s">
        <v>6323</v>
      </c>
      <c r="F29309" s="61" t="s">
        <v>143</v>
      </c>
      <c r="G29309" s="61" t="s">
        <v>2662</v>
      </c>
      <c r="H29309" s="61" t="s">
        <v>967</v>
      </c>
      <c r="I29309" s="61">
        <v>37.58</v>
      </c>
      <c r="J29309" s="61">
        <v>-81.11</v>
      </c>
      <c r="K29309">
        <v>536</v>
      </c>
      <c r="L29309"/>
      <c r="M29309"/>
    </row>
    <row r="29310" spans="1:13">
      <c r="A29310" s="61" t="s">
        <v>40</v>
      </c>
      <c r="B29310" s="61">
        <v>26621</v>
      </c>
      <c r="C29310" s="63" t="s">
        <v>968</v>
      </c>
      <c r="D29310" s="61">
        <v>0</v>
      </c>
      <c r="E29310" s="61" t="s">
        <v>6507</v>
      </c>
      <c r="F29310" s="61" t="s">
        <v>143</v>
      </c>
      <c r="G29310" s="61" t="s">
        <v>6453</v>
      </c>
      <c r="H29310" s="61" t="s">
        <v>967</v>
      </c>
      <c r="I29310" s="61">
        <v>38.72</v>
      </c>
      <c r="J29310" s="61">
        <v>-80.650000000000006</v>
      </c>
      <c r="K29310">
        <v>694</v>
      </c>
      <c r="L29310"/>
      <c r="M29310"/>
    </row>
    <row r="29311" spans="1:13">
      <c r="A29311" s="61" t="s">
        <v>40</v>
      </c>
      <c r="B29311" s="61">
        <v>26347</v>
      </c>
      <c r="C29311" s="63" t="s">
        <v>968</v>
      </c>
      <c r="D29311" s="61">
        <v>0</v>
      </c>
      <c r="E29311" s="61" t="s">
        <v>2708</v>
      </c>
      <c r="F29311" s="61" t="s">
        <v>143</v>
      </c>
      <c r="G29311" s="61" t="s">
        <v>606</v>
      </c>
      <c r="H29311" s="61" t="s">
        <v>967</v>
      </c>
      <c r="I29311" s="61">
        <v>39.26</v>
      </c>
      <c r="J29311" s="61">
        <v>-80.12</v>
      </c>
      <c r="K29311">
        <v>2353</v>
      </c>
      <c r="L29311"/>
      <c r="M29311"/>
    </row>
    <row r="29312" spans="1:13">
      <c r="A29312" s="61" t="s">
        <v>40</v>
      </c>
      <c r="B29312" s="61">
        <v>26037</v>
      </c>
      <c r="C29312" s="63" t="s">
        <v>968</v>
      </c>
      <c r="D29312" s="61">
        <v>0</v>
      </c>
      <c r="E29312" s="61" t="s">
        <v>6370</v>
      </c>
      <c r="F29312" s="61" t="s">
        <v>143</v>
      </c>
      <c r="G29312" s="61" t="s">
        <v>6366</v>
      </c>
      <c r="H29312" s="61" t="s">
        <v>967</v>
      </c>
      <c r="I29312" s="61">
        <v>40.33</v>
      </c>
      <c r="J29312" s="61">
        <v>-80.59</v>
      </c>
      <c r="K29312">
        <v>6365</v>
      </c>
      <c r="L29312"/>
      <c r="M29312"/>
    </row>
    <row r="29313" spans="1:13">
      <c r="A29313" s="61" t="s">
        <v>40</v>
      </c>
      <c r="B29313" s="61">
        <v>26348</v>
      </c>
      <c r="C29313" s="63" t="s">
        <v>968</v>
      </c>
      <c r="D29313" s="61">
        <v>0</v>
      </c>
      <c r="E29313" s="61" t="s">
        <v>5029</v>
      </c>
      <c r="F29313" s="61" t="s">
        <v>143</v>
      </c>
      <c r="G29313" s="61" t="s">
        <v>6397</v>
      </c>
      <c r="H29313" s="61" t="s">
        <v>967</v>
      </c>
      <c r="I29313" s="61">
        <v>39.46</v>
      </c>
      <c r="J29313" s="61">
        <v>-80.52</v>
      </c>
      <c r="K29313">
        <v>206</v>
      </c>
      <c r="L29313"/>
      <c r="M29313"/>
    </row>
    <row r="29314" spans="1:13">
      <c r="A29314" s="61" t="s">
        <v>40</v>
      </c>
      <c r="B29314" s="61">
        <v>24935</v>
      </c>
      <c r="C29314" s="63" t="s">
        <v>968</v>
      </c>
      <c r="D29314" s="61">
        <v>0</v>
      </c>
      <c r="E29314" s="61" t="s">
        <v>5315</v>
      </c>
      <c r="F29314" s="61" t="s">
        <v>143</v>
      </c>
      <c r="G29314" s="61" t="s">
        <v>6116</v>
      </c>
      <c r="H29314" s="61" t="s">
        <v>967</v>
      </c>
      <c r="I29314" s="61">
        <v>37.549999999999997</v>
      </c>
      <c r="J29314" s="61">
        <v>-80.83</v>
      </c>
      <c r="K29314">
        <v>512</v>
      </c>
      <c r="L29314"/>
      <c r="M29314"/>
    </row>
    <row r="29315" spans="1:13">
      <c r="A29315" s="61" t="s">
        <v>40</v>
      </c>
      <c r="B29315" s="61">
        <v>26719</v>
      </c>
      <c r="C29315" s="63" t="s">
        <v>968</v>
      </c>
      <c r="D29315" s="61">
        <v>0</v>
      </c>
      <c r="E29315" s="61" t="s">
        <v>6531</v>
      </c>
      <c r="F29315" s="61" t="s">
        <v>143</v>
      </c>
      <c r="G29315" s="61" t="s">
        <v>5384</v>
      </c>
      <c r="H29315" s="61" t="s">
        <v>967</v>
      </c>
      <c r="I29315" s="61">
        <v>39.49</v>
      </c>
      <c r="J29315" s="61">
        <v>-78.760000000000005</v>
      </c>
      <c r="K29315">
        <v>2375</v>
      </c>
      <c r="L29315"/>
      <c r="M29315"/>
    </row>
    <row r="29316" spans="1:13">
      <c r="A29316" s="61" t="s">
        <v>40</v>
      </c>
      <c r="B29316" s="61">
        <v>25514</v>
      </c>
      <c r="C29316" s="63" t="s">
        <v>968</v>
      </c>
      <c r="D29316" s="61">
        <v>0</v>
      </c>
      <c r="E29316" s="61" t="s">
        <v>6260</v>
      </c>
      <c r="F29316" s="61" t="s">
        <v>143</v>
      </c>
      <c r="G29316" s="61" t="s">
        <v>763</v>
      </c>
      <c r="H29316" s="61" t="s">
        <v>967</v>
      </c>
      <c r="I29316" s="61">
        <v>38.11</v>
      </c>
      <c r="J29316" s="61">
        <v>-82.59</v>
      </c>
      <c r="K29316">
        <v>3950</v>
      </c>
      <c r="L29316"/>
      <c r="M29316"/>
    </row>
    <row r="29317" spans="1:13">
      <c r="A29317" s="61" t="s">
        <v>40</v>
      </c>
      <c r="B29317" s="61">
        <v>25081</v>
      </c>
      <c r="C29317" s="63" t="s">
        <v>968</v>
      </c>
      <c r="D29317" s="61">
        <v>0</v>
      </c>
      <c r="E29317" s="61" t="s">
        <v>1426</v>
      </c>
      <c r="F29317" s="61" t="s">
        <v>143</v>
      </c>
      <c r="G29317" s="61" t="s">
        <v>6142</v>
      </c>
      <c r="H29317" s="61" t="s">
        <v>967</v>
      </c>
      <c r="I29317" s="61">
        <v>38.090000000000003</v>
      </c>
      <c r="J29317" s="61">
        <v>-81.77</v>
      </c>
      <c r="K29317">
        <v>1211</v>
      </c>
      <c r="L29317"/>
      <c r="M29317"/>
    </row>
    <row r="29318" spans="1:13">
      <c r="A29318" s="61" t="s">
        <v>40</v>
      </c>
      <c r="B29318" s="61">
        <v>26623</v>
      </c>
      <c r="C29318" s="63" t="s">
        <v>968</v>
      </c>
      <c r="D29318" s="61">
        <v>0</v>
      </c>
      <c r="E29318" s="61" t="s">
        <v>6508</v>
      </c>
      <c r="F29318" s="61" t="s">
        <v>143</v>
      </c>
      <c r="G29318" s="61" t="s">
        <v>6453</v>
      </c>
      <c r="H29318" s="61" t="s">
        <v>967</v>
      </c>
      <c r="I29318" s="61">
        <v>38.619999999999997</v>
      </c>
      <c r="J29318" s="61">
        <v>-80.88</v>
      </c>
      <c r="K29318">
        <v>1048</v>
      </c>
      <c r="L29318"/>
      <c r="M29318"/>
    </row>
    <row r="29319" spans="1:13">
      <c r="A29319" s="61" t="s">
        <v>40</v>
      </c>
      <c r="B29319" s="61">
        <v>24938</v>
      </c>
      <c r="C29319" s="63" t="s">
        <v>968</v>
      </c>
      <c r="D29319" s="61">
        <v>0</v>
      </c>
      <c r="E29319" s="61" t="s">
        <v>5155</v>
      </c>
      <c r="F29319" s="61" t="s">
        <v>143</v>
      </c>
      <c r="G29319" s="61" t="s">
        <v>6107</v>
      </c>
      <c r="H29319" s="61" t="s">
        <v>967</v>
      </c>
      <c r="I29319" s="61">
        <v>37.909999999999997</v>
      </c>
      <c r="J29319" s="61">
        <v>-80.38</v>
      </c>
      <c r="K29319">
        <v>1477</v>
      </c>
      <c r="L29319"/>
      <c r="M29319"/>
    </row>
    <row r="29320" spans="1:13">
      <c r="A29320" s="61" t="s">
        <v>40</v>
      </c>
      <c r="B29320" s="61">
        <v>26807</v>
      </c>
      <c r="C29320" s="63" t="s">
        <v>968</v>
      </c>
      <c r="D29320" s="61">
        <v>0</v>
      </c>
      <c r="E29320" s="61" t="s">
        <v>300</v>
      </c>
      <c r="F29320" s="61" t="s">
        <v>143</v>
      </c>
      <c r="G29320" s="61" t="s">
        <v>6548</v>
      </c>
      <c r="H29320" s="61" t="s">
        <v>967</v>
      </c>
      <c r="I29320" s="61">
        <v>38.64</v>
      </c>
      <c r="J29320" s="61">
        <v>-79.33</v>
      </c>
      <c r="K29320">
        <v>2426</v>
      </c>
      <c r="L29320"/>
      <c r="M29320"/>
    </row>
    <row r="29321" spans="1:13">
      <c r="A29321" s="61" t="s">
        <v>40</v>
      </c>
      <c r="B29321" s="61">
        <v>25082</v>
      </c>
      <c r="C29321" s="63" t="s">
        <v>968</v>
      </c>
      <c r="D29321" s="61">
        <v>0</v>
      </c>
      <c r="E29321" s="61" t="s">
        <v>6172</v>
      </c>
      <c r="F29321" s="61" t="s">
        <v>143</v>
      </c>
      <c r="G29321" s="61" t="s">
        <v>633</v>
      </c>
      <c r="H29321" s="61" t="s">
        <v>967</v>
      </c>
      <c r="I29321" s="61">
        <v>38.54</v>
      </c>
      <c r="J29321" s="61">
        <v>-82.02</v>
      </c>
      <c r="K29321">
        <v>1988</v>
      </c>
      <c r="L29321"/>
      <c r="M29321"/>
    </row>
    <row r="29322" spans="1:13">
      <c r="A29322" s="61" t="s">
        <v>40</v>
      </c>
      <c r="B29322" s="61">
        <v>24724</v>
      </c>
      <c r="C29322" s="63" t="s">
        <v>968</v>
      </c>
      <c r="D29322" s="61">
        <v>0</v>
      </c>
      <c r="E29322" s="61" t="s">
        <v>5788</v>
      </c>
      <c r="F29322" s="61" t="s">
        <v>143</v>
      </c>
      <c r="G29322" s="61" t="s">
        <v>2662</v>
      </c>
      <c r="H29322" s="61" t="s">
        <v>967</v>
      </c>
      <c r="I29322" s="61">
        <v>37.33</v>
      </c>
      <c r="J29322" s="61">
        <v>-81.3</v>
      </c>
      <c r="K29322">
        <v>158</v>
      </c>
      <c r="L29322"/>
      <c r="M29322"/>
    </row>
    <row r="29323" spans="1:13">
      <c r="A29323" s="61" t="s">
        <v>40</v>
      </c>
      <c r="B29323" s="61">
        <v>26218</v>
      </c>
      <c r="C29323" s="63" t="s">
        <v>968</v>
      </c>
      <c r="D29323" s="61">
        <v>0</v>
      </c>
      <c r="E29323" s="61" t="s">
        <v>6415</v>
      </c>
      <c r="F29323" s="61" t="s">
        <v>143</v>
      </c>
      <c r="G29323" s="61" t="s">
        <v>6408</v>
      </c>
      <c r="H29323" s="61" t="s">
        <v>967</v>
      </c>
      <c r="I29323" s="61">
        <v>38.83</v>
      </c>
      <c r="J29323" s="61">
        <v>-80.25</v>
      </c>
      <c r="K29323">
        <v>2680</v>
      </c>
      <c r="L29323"/>
      <c r="M29323"/>
    </row>
    <row r="29324" spans="1:13">
      <c r="A29324" s="61" t="s">
        <v>40</v>
      </c>
      <c r="B29324" s="61">
        <v>26146</v>
      </c>
      <c r="C29324" s="63" t="s">
        <v>968</v>
      </c>
      <c r="D29324" s="61">
        <v>0</v>
      </c>
      <c r="E29324" s="61" t="s">
        <v>6391</v>
      </c>
      <c r="F29324" s="61" t="s">
        <v>143</v>
      </c>
      <c r="G29324" s="61" t="s">
        <v>6392</v>
      </c>
      <c r="H29324" s="61" t="s">
        <v>967</v>
      </c>
      <c r="I29324" s="61">
        <v>39.51</v>
      </c>
      <c r="J29324" s="61">
        <v>-81.06</v>
      </c>
      <c r="K29324">
        <v>1100</v>
      </c>
      <c r="L29324"/>
      <c r="M29324"/>
    </row>
    <row r="29325" spans="1:13">
      <c r="A29325" s="61" t="s">
        <v>40</v>
      </c>
      <c r="B29325" s="61">
        <v>25083</v>
      </c>
      <c r="C29325" s="63" t="s">
        <v>968</v>
      </c>
      <c r="D29325" s="61">
        <v>0</v>
      </c>
      <c r="E29325" s="61" t="s">
        <v>6173</v>
      </c>
      <c r="F29325" s="61" t="s">
        <v>143</v>
      </c>
      <c r="G29325" s="61" t="s">
        <v>6145</v>
      </c>
      <c r="H29325" s="61" t="s">
        <v>967</v>
      </c>
      <c r="I29325" s="61">
        <v>38.07</v>
      </c>
      <c r="J29325" s="61">
        <v>-81.37</v>
      </c>
      <c r="K29325">
        <v>475</v>
      </c>
      <c r="L29325"/>
      <c r="M29325"/>
    </row>
    <row r="29326" spans="1:13">
      <c r="A29326" s="61" t="s">
        <v>40</v>
      </c>
      <c r="B29326" s="61">
        <v>25515</v>
      </c>
      <c r="C29326" s="63" t="s">
        <v>968</v>
      </c>
      <c r="D29326" s="61">
        <v>0</v>
      </c>
      <c r="E29326" s="61" t="s">
        <v>6261</v>
      </c>
      <c r="F29326" s="61" t="s">
        <v>143</v>
      </c>
      <c r="G29326" s="61" t="s">
        <v>6176</v>
      </c>
      <c r="H29326" s="61" t="s">
        <v>967</v>
      </c>
      <c r="I29326" s="61">
        <v>38.76</v>
      </c>
      <c r="J29326" s="61">
        <v>-82.11</v>
      </c>
      <c r="K29326">
        <v>2062</v>
      </c>
      <c r="L29326"/>
      <c r="M29326"/>
    </row>
    <row r="29327" spans="1:13">
      <c r="A29327" s="61" t="s">
        <v>40</v>
      </c>
      <c r="B29327" s="61">
        <v>25243</v>
      </c>
      <c r="C29327" s="63" t="s">
        <v>968</v>
      </c>
      <c r="D29327" s="61">
        <v>0</v>
      </c>
      <c r="E29327" s="61" t="s">
        <v>6219</v>
      </c>
      <c r="F29327" s="61" t="s">
        <v>143</v>
      </c>
      <c r="G29327" s="61" t="s">
        <v>6138</v>
      </c>
      <c r="H29327" s="61" t="s">
        <v>967</v>
      </c>
      <c r="I29327" s="61">
        <v>38.69</v>
      </c>
      <c r="J29327" s="61">
        <v>-81.459999999999994</v>
      </c>
      <c r="K29327">
        <v>924</v>
      </c>
      <c r="L29327"/>
      <c r="M29327"/>
    </row>
    <row r="29328" spans="1:13">
      <c r="A29328" s="61" t="s">
        <v>40</v>
      </c>
      <c r="B29328" s="61">
        <v>24941</v>
      </c>
      <c r="C29328" s="63" t="s">
        <v>968</v>
      </c>
      <c r="D29328" s="61">
        <v>0</v>
      </c>
      <c r="E29328" s="61" t="s">
        <v>6117</v>
      </c>
      <c r="F29328" s="61" t="s">
        <v>143</v>
      </c>
      <c r="G29328" s="61" t="s">
        <v>603</v>
      </c>
      <c r="H29328" s="61" t="s">
        <v>967</v>
      </c>
      <c r="I29328" s="61">
        <v>37.56</v>
      </c>
      <c r="J29328" s="61">
        <v>-80.41</v>
      </c>
      <c r="K29328">
        <v>1000</v>
      </c>
      <c r="L29328"/>
      <c r="M29328"/>
    </row>
    <row r="29329" spans="1:13">
      <c r="A29329" s="61" t="s">
        <v>40</v>
      </c>
      <c r="B29329" s="61">
        <v>26624</v>
      </c>
      <c r="C29329" s="63" t="s">
        <v>968</v>
      </c>
      <c r="D29329" s="61">
        <v>0</v>
      </c>
      <c r="E29329" s="61" t="s">
        <v>6509</v>
      </c>
      <c r="F29329" s="61" t="s">
        <v>143</v>
      </c>
      <c r="G29329" s="61" t="s">
        <v>6453</v>
      </c>
      <c r="H29329" s="61" t="s">
        <v>967</v>
      </c>
      <c r="I29329" s="61">
        <v>38.67</v>
      </c>
      <c r="J29329" s="61">
        <v>-80.77</v>
      </c>
      <c r="K29329">
        <v>2507</v>
      </c>
      <c r="L29329"/>
      <c r="M29329"/>
    </row>
    <row r="29330" spans="1:13">
      <c r="A29330" s="61" t="s">
        <v>40</v>
      </c>
      <c r="B29330" s="61">
        <v>25085</v>
      </c>
      <c r="C29330" s="63" t="s">
        <v>968</v>
      </c>
      <c r="D29330" s="61">
        <v>0</v>
      </c>
      <c r="E29330" s="61" t="s">
        <v>6174</v>
      </c>
      <c r="F29330" s="61" t="s">
        <v>143</v>
      </c>
      <c r="G29330" s="61" t="s">
        <v>290</v>
      </c>
      <c r="H29330" s="61" t="s">
        <v>967</v>
      </c>
      <c r="I29330" s="61">
        <v>38.17</v>
      </c>
      <c r="J29330" s="61">
        <v>-81.209999999999994</v>
      </c>
      <c r="K29330">
        <v>650</v>
      </c>
      <c r="L29330"/>
      <c r="M29330"/>
    </row>
    <row r="29331" spans="1:13">
      <c r="A29331" s="61" t="s">
        <v>40</v>
      </c>
      <c r="B29331" s="61">
        <v>25244</v>
      </c>
      <c r="C29331" s="63" t="s">
        <v>968</v>
      </c>
      <c r="D29331" s="61">
        <v>0</v>
      </c>
      <c r="E29331" s="61" t="s">
        <v>302</v>
      </c>
      <c r="F29331" s="61" t="s">
        <v>143</v>
      </c>
      <c r="G29331" s="61" t="s">
        <v>425</v>
      </c>
      <c r="H29331" s="61" t="s">
        <v>967</v>
      </c>
      <c r="I29331" s="61">
        <v>38.770000000000003</v>
      </c>
      <c r="J29331" s="61">
        <v>-81.55</v>
      </c>
      <c r="K29331">
        <v>680</v>
      </c>
      <c r="L29331"/>
      <c r="M29331"/>
    </row>
    <row r="29332" spans="1:13">
      <c r="A29332" s="61" t="s">
        <v>40</v>
      </c>
      <c r="B29332" s="61">
        <v>25517</v>
      </c>
      <c r="C29332" s="63" t="s">
        <v>968</v>
      </c>
      <c r="D29332" s="61">
        <v>0</v>
      </c>
      <c r="E29332" s="61" t="s">
        <v>3441</v>
      </c>
      <c r="F29332" s="61" t="s">
        <v>143</v>
      </c>
      <c r="G29332" s="61" t="s">
        <v>763</v>
      </c>
      <c r="H29332" s="61" t="s">
        <v>967</v>
      </c>
      <c r="I29332" s="61">
        <v>38.07</v>
      </c>
      <c r="J29332" s="61">
        <v>-82.46</v>
      </c>
      <c r="K29332">
        <v>1810</v>
      </c>
      <c r="L29332"/>
      <c r="M29332"/>
    </row>
    <row r="29333" spans="1:13">
      <c r="A29333" s="61" t="s">
        <v>40</v>
      </c>
      <c r="B29333" s="61">
        <v>25420</v>
      </c>
      <c r="C29333" s="63" t="s">
        <v>968</v>
      </c>
      <c r="D29333" s="61">
        <v>0</v>
      </c>
      <c r="E29333" s="61" t="s">
        <v>6239</v>
      </c>
      <c r="F29333" s="61" t="s">
        <v>143</v>
      </c>
      <c r="G29333" s="61" t="s">
        <v>6234</v>
      </c>
      <c r="H29333" s="61" t="s">
        <v>967</v>
      </c>
      <c r="I29333" s="61">
        <v>39.369999999999997</v>
      </c>
      <c r="J29333" s="61">
        <v>-78.11</v>
      </c>
      <c r="K29333">
        <v>4402</v>
      </c>
      <c r="L29333"/>
      <c r="M29333"/>
    </row>
    <row r="29334" spans="1:13">
      <c r="A29334" s="61" t="s">
        <v>40</v>
      </c>
      <c r="B29334" s="61">
        <v>25843</v>
      </c>
      <c r="C29334" s="63" t="s">
        <v>968</v>
      </c>
      <c r="D29334" s="61">
        <v>0</v>
      </c>
      <c r="E29334" s="61" t="s">
        <v>3075</v>
      </c>
      <c r="F29334" s="61" t="s">
        <v>143</v>
      </c>
      <c r="G29334" s="61" t="s">
        <v>6140</v>
      </c>
      <c r="H29334" s="61" t="s">
        <v>967</v>
      </c>
      <c r="I29334" s="61">
        <v>37.61</v>
      </c>
      <c r="J29334" s="61">
        <v>-81.09</v>
      </c>
      <c r="K29334">
        <v>936</v>
      </c>
      <c r="L29334"/>
      <c r="M29334"/>
    </row>
    <row r="29335" spans="1:13">
      <c r="A29335" s="61" t="s">
        <v>40</v>
      </c>
      <c r="B29335" s="61">
        <v>25621</v>
      </c>
      <c r="C29335" s="63" t="s">
        <v>968</v>
      </c>
      <c r="D29335" s="61">
        <v>0</v>
      </c>
      <c r="E29335" s="61" t="s">
        <v>4862</v>
      </c>
      <c r="F29335" s="61" t="s">
        <v>143</v>
      </c>
      <c r="G29335" s="61" t="s">
        <v>6087</v>
      </c>
      <c r="H29335" s="61" t="s">
        <v>967</v>
      </c>
      <c r="I29335" s="61">
        <v>37.61</v>
      </c>
      <c r="J29335" s="61">
        <v>-81.86</v>
      </c>
      <c r="K29335">
        <v>2104</v>
      </c>
      <c r="L29335"/>
      <c r="M29335"/>
    </row>
    <row r="29336" spans="1:13">
      <c r="A29336" s="61" t="s">
        <v>40</v>
      </c>
      <c r="B29336" s="61">
        <v>25245</v>
      </c>
      <c r="C29336" s="63" t="s">
        <v>968</v>
      </c>
      <c r="D29336" s="61">
        <v>0</v>
      </c>
      <c r="E29336" s="61" t="s">
        <v>6220</v>
      </c>
      <c r="F29336" s="61" t="s">
        <v>143</v>
      </c>
      <c r="G29336" s="61" t="s">
        <v>425</v>
      </c>
      <c r="H29336" s="61" t="s">
        <v>967</v>
      </c>
      <c r="I29336" s="61">
        <v>38.700000000000003</v>
      </c>
      <c r="J29336" s="61">
        <v>-81.760000000000005</v>
      </c>
      <c r="K29336">
        <v>916</v>
      </c>
      <c r="L29336"/>
      <c r="M29336"/>
    </row>
    <row r="29337" spans="1:13">
      <c r="A29337" s="61" t="s">
        <v>40</v>
      </c>
      <c r="B29337" s="61">
        <v>26268</v>
      </c>
      <c r="C29337" s="63" t="s">
        <v>968</v>
      </c>
      <c r="D29337" s="61">
        <v>0</v>
      </c>
      <c r="E29337" s="61" t="s">
        <v>6432</v>
      </c>
      <c r="F29337" s="61" t="s">
        <v>143</v>
      </c>
      <c r="G29337" s="61" t="s">
        <v>933</v>
      </c>
      <c r="H29337" s="61" t="s">
        <v>967</v>
      </c>
      <c r="I29337" s="61">
        <v>38.75</v>
      </c>
      <c r="J29337" s="61">
        <v>-79.739999999999995</v>
      </c>
      <c r="K29337">
        <v>41</v>
      </c>
      <c r="L29337"/>
      <c r="M29337"/>
    </row>
    <row r="29338" spans="1:13">
      <c r="A29338" s="61" t="s">
        <v>40</v>
      </c>
      <c r="B29338" s="61">
        <v>25088</v>
      </c>
      <c r="C29338" s="63" t="s">
        <v>968</v>
      </c>
      <c r="D29338" s="61">
        <v>0</v>
      </c>
      <c r="E29338" s="61" t="s">
        <v>1610</v>
      </c>
      <c r="F29338" s="61" t="s">
        <v>143</v>
      </c>
      <c r="G29338" s="61" t="s">
        <v>924</v>
      </c>
      <c r="H29338" s="61" t="s">
        <v>967</v>
      </c>
      <c r="I29338" s="61">
        <v>38.35</v>
      </c>
      <c r="J29338" s="61">
        <v>-81.23</v>
      </c>
      <c r="K29338">
        <v>100</v>
      </c>
      <c r="L29338"/>
      <c r="M29338"/>
    </row>
    <row r="29339" spans="1:13">
      <c r="A29339" s="61" t="s">
        <v>40</v>
      </c>
      <c r="B29339" s="61">
        <v>26038</v>
      </c>
      <c r="C29339" s="63" t="s">
        <v>968</v>
      </c>
      <c r="D29339" s="61">
        <v>0</v>
      </c>
      <c r="E29339" s="61" t="s">
        <v>6371</v>
      </c>
      <c r="F29339" s="61" t="s">
        <v>143</v>
      </c>
      <c r="G29339" s="61" t="s">
        <v>6368</v>
      </c>
      <c r="H29339" s="61" t="s">
        <v>967</v>
      </c>
      <c r="I29339" s="61">
        <v>39.94</v>
      </c>
      <c r="J29339" s="61">
        <v>-80.75</v>
      </c>
      <c r="K29339">
        <v>2793</v>
      </c>
      <c r="L29339"/>
      <c r="M29339"/>
    </row>
    <row r="29340" spans="1:13">
      <c r="A29340" s="61" t="s">
        <v>40</v>
      </c>
      <c r="B29340" s="61">
        <v>25844</v>
      </c>
      <c r="C29340" s="63" t="s">
        <v>968</v>
      </c>
      <c r="D29340" s="61">
        <v>0</v>
      </c>
      <c r="E29340" s="61" t="s">
        <v>6324</v>
      </c>
      <c r="F29340" s="61" t="s">
        <v>143</v>
      </c>
      <c r="G29340" s="61" t="s">
        <v>6140</v>
      </c>
      <c r="H29340" s="61" t="s">
        <v>967</v>
      </c>
      <c r="I29340" s="61">
        <v>37.770000000000003</v>
      </c>
      <c r="J29340" s="61">
        <v>-81.33</v>
      </c>
      <c r="K29340">
        <v>1219</v>
      </c>
      <c r="L29340"/>
      <c r="M29340"/>
    </row>
    <row r="29341" spans="1:13">
      <c r="A29341" s="61" t="s">
        <v>40</v>
      </c>
      <c r="B29341" s="61">
        <v>26039</v>
      </c>
      <c r="C29341" s="63" t="s">
        <v>968</v>
      </c>
      <c r="D29341" s="61">
        <v>0</v>
      </c>
      <c r="E29341" s="61" t="s">
        <v>6372</v>
      </c>
      <c r="F29341" s="61" t="s">
        <v>143</v>
      </c>
      <c r="G29341" s="61" t="s">
        <v>6368</v>
      </c>
      <c r="H29341" s="61" t="s">
        <v>967</v>
      </c>
      <c r="I29341" s="61">
        <v>39.83</v>
      </c>
      <c r="J29341" s="61">
        <v>-80.66</v>
      </c>
      <c r="K29341">
        <v>847</v>
      </c>
      <c r="L29341"/>
      <c r="M29341"/>
    </row>
    <row r="29342" spans="1:13">
      <c r="A29342" s="61" t="s">
        <v>40</v>
      </c>
      <c r="B29342" s="61">
        <v>25845</v>
      </c>
      <c r="C29342" s="63" t="s">
        <v>968</v>
      </c>
      <c r="D29342" s="61">
        <v>0</v>
      </c>
      <c r="E29342" s="61" t="s">
        <v>6325</v>
      </c>
      <c r="F29342" s="61" t="s">
        <v>143</v>
      </c>
      <c r="G29342" s="61" t="s">
        <v>3700</v>
      </c>
      <c r="H29342" s="61" t="s">
        <v>967</v>
      </c>
      <c r="I29342" s="61">
        <v>37.700000000000003</v>
      </c>
      <c r="J29342" s="61">
        <v>-81.53</v>
      </c>
      <c r="K29342">
        <v>674</v>
      </c>
      <c r="L29342"/>
      <c r="M29342"/>
    </row>
    <row r="29343" spans="1:13">
      <c r="A29343" s="61" t="s">
        <v>40</v>
      </c>
      <c r="B29343" s="61">
        <v>25846</v>
      </c>
      <c r="C29343" s="63" t="s">
        <v>968</v>
      </c>
      <c r="D29343" s="61">
        <v>0</v>
      </c>
      <c r="E29343" s="61" t="s">
        <v>6326</v>
      </c>
      <c r="F29343" s="61" t="s">
        <v>143</v>
      </c>
      <c r="G29343" s="61" t="s">
        <v>290</v>
      </c>
      <c r="H29343" s="61" t="s">
        <v>967</v>
      </c>
      <c r="I29343" s="61">
        <v>37.93</v>
      </c>
      <c r="J29343" s="61">
        <v>-81.17</v>
      </c>
      <c r="K29343">
        <v>124</v>
      </c>
      <c r="L29343"/>
      <c r="M29343"/>
    </row>
    <row r="29344" spans="1:13">
      <c r="A29344" s="61" t="s">
        <v>40</v>
      </c>
      <c r="B29344" s="61">
        <v>25848</v>
      </c>
      <c r="C29344" s="63" t="s">
        <v>968</v>
      </c>
      <c r="D29344" s="61">
        <v>0</v>
      </c>
      <c r="E29344" s="61" t="s">
        <v>6327</v>
      </c>
      <c r="F29344" s="61" t="s">
        <v>143</v>
      </c>
      <c r="G29344" s="61" t="s">
        <v>3700</v>
      </c>
      <c r="H29344" s="61" t="s">
        <v>967</v>
      </c>
      <c r="I29344" s="61">
        <v>37.729999999999997</v>
      </c>
      <c r="J29344" s="61">
        <v>-81.44</v>
      </c>
      <c r="K29344">
        <v>329</v>
      </c>
      <c r="L29344"/>
      <c r="M29344"/>
    </row>
    <row r="29345" spans="1:13">
      <c r="A29345" s="61" t="s">
        <v>40</v>
      </c>
      <c r="B29345" s="61">
        <v>25849</v>
      </c>
      <c r="C29345" s="63" t="s">
        <v>968</v>
      </c>
      <c r="D29345" s="61">
        <v>0</v>
      </c>
      <c r="E29345" s="61" t="s">
        <v>6328</v>
      </c>
      <c r="F29345" s="61" t="s">
        <v>143</v>
      </c>
      <c r="G29345" s="61" t="s">
        <v>6140</v>
      </c>
      <c r="H29345" s="61" t="s">
        <v>967</v>
      </c>
      <c r="I29345" s="61">
        <v>37.729999999999997</v>
      </c>
      <c r="J29345" s="61">
        <v>-81.28</v>
      </c>
      <c r="K29345">
        <v>263</v>
      </c>
      <c r="L29345"/>
      <c r="M29345"/>
    </row>
    <row r="29346" spans="1:13">
      <c r="A29346" s="61" t="s">
        <v>40</v>
      </c>
      <c r="B29346" s="61">
        <v>25421</v>
      </c>
      <c r="C29346" s="63" t="s">
        <v>968</v>
      </c>
      <c r="D29346" s="61">
        <v>0</v>
      </c>
      <c r="E29346" s="61" t="s">
        <v>6240</v>
      </c>
      <c r="F29346" s="61" t="s">
        <v>143</v>
      </c>
      <c r="G29346" s="61" t="s">
        <v>6234</v>
      </c>
      <c r="H29346" s="61" t="s">
        <v>967</v>
      </c>
      <c r="I29346" s="61">
        <v>39.380000000000003</v>
      </c>
      <c r="J29346" s="61">
        <v>-78.150000000000006</v>
      </c>
      <c r="K29346">
        <v>31</v>
      </c>
      <c r="L29346"/>
      <c r="M29346"/>
    </row>
    <row r="29347" spans="1:13">
      <c r="A29347" s="61" t="s">
        <v>40</v>
      </c>
      <c r="B29347" s="61">
        <v>26351</v>
      </c>
      <c r="C29347" s="63" t="s">
        <v>968</v>
      </c>
      <c r="D29347" s="61">
        <v>0</v>
      </c>
      <c r="E29347" s="61" t="s">
        <v>2292</v>
      </c>
      <c r="F29347" s="61" t="s">
        <v>143</v>
      </c>
      <c r="G29347" s="61" t="s">
        <v>430</v>
      </c>
      <c r="H29347" s="61" t="s">
        <v>967</v>
      </c>
      <c r="I29347" s="61">
        <v>38.93</v>
      </c>
      <c r="J29347" s="61">
        <v>-80.83</v>
      </c>
      <c r="K29347">
        <v>4264</v>
      </c>
      <c r="L29347"/>
      <c r="M29347"/>
    </row>
    <row r="29348" spans="1:13">
      <c r="A29348" s="61" t="s">
        <v>40</v>
      </c>
      <c r="B29348" s="61">
        <v>25520</v>
      </c>
      <c r="C29348" s="63" t="s">
        <v>968</v>
      </c>
      <c r="D29348" s="61">
        <v>0</v>
      </c>
      <c r="E29348" s="61" t="s">
        <v>381</v>
      </c>
      <c r="F29348" s="61" t="s">
        <v>143</v>
      </c>
      <c r="G29348" s="61" t="s">
        <v>6176</v>
      </c>
      <c r="H29348" s="61" t="s">
        <v>967</v>
      </c>
      <c r="I29348" s="61">
        <v>38.54</v>
      </c>
      <c r="J29348" s="61">
        <v>-82.14</v>
      </c>
      <c r="K29348">
        <v>1443</v>
      </c>
      <c r="L29348"/>
      <c r="M29348"/>
    </row>
    <row r="29349" spans="1:13">
      <c r="A29349" s="61" t="s">
        <v>40</v>
      </c>
      <c r="B29349" s="61">
        <v>25093</v>
      </c>
      <c r="C29349" s="63" t="s">
        <v>968</v>
      </c>
      <c r="D29349" s="61">
        <v>0</v>
      </c>
      <c r="E29349" s="61" t="s">
        <v>640</v>
      </c>
      <c r="F29349" s="61" t="s">
        <v>143</v>
      </c>
      <c r="G29349" s="61" t="s">
        <v>6142</v>
      </c>
      <c r="H29349" s="61" t="s">
        <v>967</v>
      </c>
      <c r="I29349" s="61">
        <v>37.99</v>
      </c>
      <c r="J29349" s="61">
        <v>-81.680000000000007</v>
      </c>
      <c r="K29349">
        <v>159</v>
      </c>
      <c r="L29349"/>
      <c r="M29349"/>
    </row>
    <row r="29350" spans="1:13">
      <c r="A29350" s="61" t="s">
        <v>40</v>
      </c>
      <c r="B29350" s="61">
        <v>26720</v>
      </c>
      <c r="C29350" s="63" t="s">
        <v>968</v>
      </c>
      <c r="D29350" s="61">
        <v>0</v>
      </c>
      <c r="E29350" s="61" t="s">
        <v>6532</v>
      </c>
      <c r="F29350" s="61" t="s">
        <v>143</v>
      </c>
      <c r="G29350" s="61" t="s">
        <v>6526</v>
      </c>
      <c r="H29350" s="61" t="s">
        <v>967</v>
      </c>
      <c r="I29350" s="61">
        <v>39.28</v>
      </c>
      <c r="J29350" s="61">
        <v>-79.33</v>
      </c>
      <c r="K29350">
        <v>186</v>
      </c>
      <c r="L29350"/>
      <c r="M29350"/>
    </row>
    <row r="29351" spans="1:13">
      <c r="A29351" s="61" t="s">
        <v>40</v>
      </c>
      <c r="B29351" s="61">
        <v>26354</v>
      </c>
      <c r="C29351" s="63" t="s">
        <v>968</v>
      </c>
      <c r="D29351" s="61">
        <v>0</v>
      </c>
      <c r="E29351" s="61" t="s">
        <v>1122</v>
      </c>
      <c r="F29351" s="61" t="s">
        <v>143</v>
      </c>
      <c r="G29351" s="61" t="s">
        <v>606</v>
      </c>
      <c r="H29351" s="61" t="s">
        <v>967</v>
      </c>
      <c r="I29351" s="61">
        <v>39.340000000000003</v>
      </c>
      <c r="J29351" s="61">
        <v>-80.010000000000005</v>
      </c>
      <c r="K29351">
        <v>10421</v>
      </c>
      <c r="L29351"/>
      <c r="M29351"/>
    </row>
    <row r="29352" spans="1:13">
      <c r="A29352" s="61" t="s">
        <v>40</v>
      </c>
      <c r="B29352" s="61">
        <v>26147</v>
      </c>
      <c r="C29352" s="63" t="s">
        <v>968</v>
      </c>
      <c r="D29352" s="61">
        <v>0</v>
      </c>
      <c r="E29352" s="61" t="s">
        <v>5372</v>
      </c>
      <c r="F29352" s="61" t="s">
        <v>143</v>
      </c>
      <c r="G29352" s="61" t="s">
        <v>917</v>
      </c>
      <c r="H29352" s="61" t="s">
        <v>967</v>
      </c>
      <c r="I29352" s="61">
        <v>38.92</v>
      </c>
      <c r="J29352" s="61">
        <v>-81.09</v>
      </c>
      <c r="K29352">
        <v>1711</v>
      </c>
      <c r="L29352"/>
      <c r="M29352"/>
    </row>
    <row r="29353" spans="1:13">
      <c r="A29353" s="61" t="s">
        <v>40</v>
      </c>
      <c r="B29353" s="61">
        <v>24943</v>
      </c>
      <c r="C29353" s="63" t="s">
        <v>968</v>
      </c>
      <c r="D29353" s="61">
        <v>0</v>
      </c>
      <c r="E29353" s="61" t="s">
        <v>6119</v>
      </c>
      <c r="F29353" s="61" t="s">
        <v>143</v>
      </c>
      <c r="G29353" s="61" t="s">
        <v>6107</v>
      </c>
      <c r="H29353" s="61" t="s">
        <v>967</v>
      </c>
      <c r="I29353" s="61">
        <v>37.840000000000003</v>
      </c>
      <c r="J29353" s="61">
        <v>-80.739999999999995</v>
      </c>
      <c r="K29353">
        <v>115</v>
      </c>
      <c r="L29353"/>
      <c r="M29353"/>
    </row>
    <row r="29354" spans="1:13">
      <c r="A29354" s="61" t="s">
        <v>40</v>
      </c>
      <c r="B29354" s="61">
        <v>25422</v>
      </c>
      <c r="C29354" s="63" t="s">
        <v>968</v>
      </c>
      <c r="D29354" s="61">
        <v>0</v>
      </c>
      <c r="E29354" s="61" t="s">
        <v>6241</v>
      </c>
      <c r="F29354" s="61" t="s">
        <v>143</v>
      </c>
      <c r="G29354" s="61" t="s">
        <v>490</v>
      </c>
      <c r="H29354" s="61" t="s">
        <v>967</v>
      </c>
      <c r="I29354" s="61">
        <v>39.619999999999997</v>
      </c>
      <c r="J29354" s="61">
        <v>-78.290000000000006</v>
      </c>
      <c r="K29354">
        <v>1634</v>
      </c>
      <c r="L29354"/>
      <c r="M29354"/>
    </row>
    <row r="29355" spans="1:13">
      <c r="A29355" s="61" t="s">
        <v>40</v>
      </c>
      <c r="B29355" s="61">
        <v>24944</v>
      </c>
      <c r="C29355" s="63" t="s">
        <v>968</v>
      </c>
      <c r="D29355" s="61">
        <v>0</v>
      </c>
      <c r="E29355" s="61" t="s">
        <v>6120</v>
      </c>
      <c r="F29355" s="61" t="s">
        <v>143</v>
      </c>
      <c r="G29355" s="61" t="s">
        <v>6110</v>
      </c>
      <c r="H29355" s="61" t="s">
        <v>967</v>
      </c>
      <c r="I29355" s="61">
        <v>38.39</v>
      </c>
      <c r="J29355" s="61">
        <v>-79.78</v>
      </c>
      <c r="K29355">
        <v>448</v>
      </c>
      <c r="L29355"/>
      <c r="M29355"/>
    </row>
    <row r="29356" spans="1:13">
      <c r="A29356" s="61" t="s">
        <v>40</v>
      </c>
      <c r="B29356" s="61">
        <v>26722</v>
      </c>
      <c r="C29356" s="63" t="s">
        <v>968</v>
      </c>
      <c r="D29356" s="61">
        <v>0</v>
      </c>
      <c r="E29356" s="61" t="s">
        <v>6533</v>
      </c>
      <c r="F29356" s="61" t="s">
        <v>143</v>
      </c>
      <c r="G29356" s="61" t="s">
        <v>983</v>
      </c>
      <c r="H29356" s="61" t="s">
        <v>967</v>
      </c>
      <c r="I29356" s="61">
        <v>39.5</v>
      </c>
      <c r="J29356" s="61">
        <v>-78.64</v>
      </c>
      <c r="K29356">
        <v>702</v>
      </c>
      <c r="L29356"/>
      <c r="M29356"/>
    </row>
    <row r="29357" spans="1:13">
      <c r="A29357" s="61" t="s">
        <v>40</v>
      </c>
      <c r="B29357" s="61">
        <v>24945</v>
      </c>
      <c r="C29357" s="63" t="s">
        <v>968</v>
      </c>
      <c r="D29357" s="61">
        <v>0</v>
      </c>
      <c r="E29357" s="61" t="s">
        <v>306</v>
      </c>
      <c r="F29357" s="61" t="s">
        <v>143</v>
      </c>
      <c r="G29357" s="61" t="s">
        <v>603</v>
      </c>
      <c r="H29357" s="61" t="s">
        <v>967</v>
      </c>
      <c r="I29357" s="61">
        <v>37.53</v>
      </c>
      <c r="J29357" s="61">
        <v>-80.66</v>
      </c>
      <c r="K29357">
        <v>400</v>
      </c>
      <c r="L29357"/>
      <c r="M29357"/>
    </row>
    <row r="29358" spans="1:13">
      <c r="A29358" s="61" t="s">
        <v>40</v>
      </c>
      <c r="B29358" s="61">
        <v>25521</v>
      </c>
      <c r="C29358" s="63" t="s">
        <v>968</v>
      </c>
      <c r="D29358" s="61">
        <v>0</v>
      </c>
      <c r="E29358" s="61" t="s">
        <v>6262</v>
      </c>
      <c r="F29358" s="61" t="s">
        <v>143</v>
      </c>
      <c r="G29358" s="61" t="s">
        <v>581</v>
      </c>
      <c r="H29358" s="61" t="s">
        <v>967</v>
      </c>
      <c r="I29358" s="61">
        <v>38.24</v>
      </c>
      <c r="J29358" s="61">
        <v>-81.99</v>
      </c>
      <c r="K29358">
        <v>1019</v>
      </c>
      <c r="L29358"/>
      <c r="M29358"/>
    </row>
    <row r="29359" spans="1:13">
      <c r="A29359" s="61" t="s">
        <v>40</v>
      </c>
      <c r="B29359" s="61">
        <v>26222</v>
      </c>
      <c r="C29359" s="63" t="s">
        <v>968</v>
      </c>
      <c r="D29359" s="61">
        <v>0</v>
      </c>
      <c r="E29359" s="61" t="s">
        <v>6416</v>
      </c>
      <c r="F29359" s="61" t="s">
        <v>143</v>
      </c>
      <c r="G29359" s="61" t="s">
        <v>904</v>
      </c>
      <c r="H29359" s="61" t="s">
        <v>967</v>
      </c>
      <c r="I29359" s="61">
        <v>38.67</v>
      </c>
      <c r="J29359" s="61">
        <v>-80.39</v>
      </c>
      <c r="K29359">
        <v>477</v>
      </c>
      <c r="L29359"/>
      <c r="M29359"/>
    </row>
    <row r="29360" spans="1:13">
      <c r="A29360" s="61" t="s">
        <v>40</v>
      </c>
      <c r="B29360" s="61">
        <v>26269</v>
      </c>
      <c r="C29360" s="63" t="s">
        <v>968</v>
      </c>
      <c r="D29360" s="61">
        <v>0</v>
      </c>
      <c r="E29360" s="61" t="s">
        <v>6433</v>
      </c>
      <c r="F29360" s="61" t="s">
        <v>143</v>
      </c>
      <c r="G29360" s="61" t="s">
        <v>6427</v>
      </c>
      <c r="H29360" s="61" t="s">
        <v>967</v>
      </c>
      <c r="I29360" s="61">
        <v>39.08</v>
      </c>
      <c r="J29360" s="61">
        <v>-79.64</v>
      </c>
      <c r="K29360">
        <v>1001</v>
      </c>
      <c r="L29360"/>
      <c r="M29360"/>
    </row>
    <row r="29361" spans="1:13">
      <c r="A29361" s="61" t="s">
        <v>40</v>
      </c>
      <c r="B29361" s="61">
        <v>25523</v>
      </c>
      <c r="C29361" s="63" t="s">
        <v>968</v>
      </c>
      <c r="D29361" s="61">
        <v>0</v>
      </c>
      <c r="E29361" s="61" t="s">
        <v>3792</v>
      </c>
      <c r="F29361" s="61" t="s">
        <v>143</v>
      </c>
      <c r="G29361" s="61" t="s">
        <v>581</v>
      </c>
      <c r="H29361" s="61" t="s">
        <v>967</v>
      </c>
      <c r="I29361" s="61">
        <v>38.270000000000003</v>
      </c>
      <c r="J29361" s="61">
        <v>-82.1</v>
      </c>
      <c r="K29361">
        <v>2620</v>
      </c>
      <c r="L29361"/>
      <c r="M29361"/>
    </row>
    <row r="29362" spans="1:13">
      <c r="A29362" s="61" t="s">
        <v>40</v>
      </c>
      <c r="B29362" s="61">
        <v>24839</v>
      </c>
      <c r="C29362" s="63" t="s">
        <v>968</v>
      </c>
      <c r="D29362" s="61">
        <v>0</v>
      </c>
      <c r="E29362" s="61" t="s">
        <v>1301</v>
      </c>
      <c r="F29362" s="61" t="s">
        <v>143</v>
      </c>
      <c r="G29362" s="61" t="s">
        <v>3700</v>
      </c>
      <c r="H29362" s="61" t="s">
        <v>967</v>
      </c>
      <c r="I29362" s="61">
        <v>37.56</v>
      </c>
      <c r="J29362" s="61">
        <v>-81.81</v>
      </c>
      <c r="K29362">
        <v>620</v>
      </c>
      <c r="L29362"/>
      <c r="M29362"/>
    </row>
    <row r="29363" spans="1:13">
      <c r="A29363" s="61" t="s">
        <v>40</v>
      </c>
      <c r="B29363" s="61">
        <v>25103</v>
      </c>
      <c r="C29363" s="63" t="s">
        <v>968</v>
      </c>
      <c r="D29363" s="61">
        <v>0</v>
      </c>
      <c r="E29363" s="61" t="s">
        <v>6175</v>
      </c>
      <c r="F29363" s="61" t="s">
        <v>143</v>
      </c>
      <c r="G29363" s="61" t="s">
        <v>6145</v>
      </c>
      <c r="H29363" s="61" t="s">
        <v>967</v>
      </c>
      <c r="I29363" s="61">
        <v>38.18</v>
      </c>
      <c r="J29363" s="61">
        <v>-81.38</v>
      </c>
      <c r="K29363">
        <v>358</v>
      </c>
      <c r="L29363"/>
      <c r="M29363"/>
    </row>
    <row r="29364" spans="1:13">
      <c r="A29364" s="61" t="s">
        <v>40</v>
      </c>
      <c r="B29364" s="61">
        <v>26270</v>
      </c>
      <c r="C29364" s="63" t="s">
        <v>968</v>
      </c>
      <c r="D29364" s="61">
        <v>0</v>
      </c>
      <c r="E29364" s="61" t="s">
        <v>6050</v>
      </c>
      <c r="F29364" s="61" t="s">
        <v>143</v>
      </c>
      <c r="G29364" s="61" t="s">
        <v>933</v>
      </c>
      <c r="H29364" s="61" t="s">
        <v>967</v>
      </c>
      <c r="I29364" s="61">
        <v>38.92</v>
      </c>
      <c r="J29364" s="61">
        <v>-79.52</v>
      </c>
      <c r="K29364">
        <v>666</v>
      </c>
      <c r="L29364"/>
      <c r="M29364"/>
    </row>
    <row r="29365" spans="1:13">
      <c r="A29365" s="61" t="s">
        <v>40</v>
      </c>
      <c r="B29365" s="61">
        <v>25425</v>
      </c>
      <c r="C29365" s="63" t="s">
        <v>968</v>
      </c>
      <c r="D29365" s="61">
        <v>0</v>
      </c>
      <c r="E29365" s="61" t="s">
        <v>6242</v>
      </c>
      <c r="F29365" s="61" t="s">
        <v>143</v>
      </c>
      <c r="G29365" s="61" t="s">
        <v>362</v>
      </c>
      <c r="H29365" s="61" t="s">
        <v>967</v>
      </c>
      <c r="I29365" s="61">
        <v>39.32</v>
      </c>
      <c r="J29365" s="61">
        <v>-77.739999999999995</v>
      </c>
      <c r="K29365">
        <v>13389</v>
      </c>
      <c r="L29365"/>
      <c r="M29365"/>
    </row>
    <row r="29366" spans="1:13">
      <c r="A29366" s="61" t="s">
        <v>40</v>
      </c>
      <c r="B29366" s="61">
        <v>26362</v>
      </c>
      <c r="C29366" s="63" t="s">
        <v>968</v>
      </c>
      <c r="D29366" s="61">
        <v>0</v>
      </c>
      <c r="E29366" s="61" t="s">
        <v>1430</v>
      </c>
      <c r="F29366" s="61" t="s">
        <v>143</v>
      </c>
      <c r="G29366" s="61" t="s">
        <v>6387</v>
      </c>
      <c r="H29366" s="61" t="s">
        <v>967</v>
      </c>
      <c r="I29366" s="61">
        <v>39.21</v>
      </c>
      <c r="J29366" s="61">
        <v>-81.040000000000006</v>
      </c>
      <c r="K29366">
        <v>2919</v>
      </c>
      <c r="L29366"/>
      <c r="M29366"/>
    </row>
    <row r="29367" spans="1:13">
      <c r="A29367" s="61" t="s">
        <v>40</v>
      </c>
      <c r="B29367" s="61">
        <v>25524</v>
      </c>
      <c r="C29367" s="63" t="s">
        <v>968</v>
      </c>
      <c r="D29367" s="61">
        <v>0</v>
      </c>
      <c r="E29367" s="61" t="s">
        <v>6263</v>
      </c>
      <c r="F29367" s="61" t="s">
        <v>143</v>
      </c>
      <c r="G29367" s="61" t="s">
        <v>581</v>
      </c>
      <c r="H29367" s="61" t="s">
        <v>967</v>
      </c>
      <c r="I29367" s="61">
        <v>38.03</v>
      </c>
      <c r="J29367" s="61">
        <v>-82.13</v>
      </c>
      <c r="K29367">
        <v>3437</v>
      </c>
      <c r="L29367"/>
      <c r="M29367"/>
    </row>
    <row r="29368" spans="1:13">
      <c r="A29368" s="61" t="s">
        <v>40</v>
      </c>
      <c r="B29368" s="61">
        <v>26627</v>
      </c>
      <c r="C29368" s="63" t="s">
        <v>968</v>
      </c>
      <c r="D29368" s="61">
        <v>0</v>
      </c>
      <c r="E29368" s="61" t="s">
        <v>6510</v>
      </c>
      <c r="F29368" s="61" t="s">
        <v>143</v>
      </c>
      <c r="G29368" s="61" t="s">
        <v>6453</v>
      </c>
      <c r="H29368" s="61" t="s">
        <v>967</v>
      </c>
      <c r="I29368" s="61">
        <v>38.75</v>
      </c>
      <c r="J29368" s="61">
        <v>-80.59</v>
      </c>
      <c r="K29368">
        <v>368</v>
      </c>
      <c r="L29368"/>
      <c r="M29368"/>
    </row>
    <row r="29369" spans="1:13">
      <c r="A29369" s="61" t="s">
        <v>40</v>
      </c>
      <c r="B29369" s="61">
        <v>25427</v>
      </c>
      <c r="C29369" s="63" t="s">
        <v>968</v>
      </c>
      <c r="D29369" s="61">
        <v>0</v>
      </c>
      <c r="E29369" s="61" t="s">
        <v>6243</v>
      </c>
      <c r="F29369" s="61" t="s">
        <v>143</v>
      </c>
      <c r="G29369" s="61" t="s">
        <v>6234</v>
      </c>
      <c r="H29369" s="61" t="s">
        <v>967</v>
      </c>
      <c r="I29369" s="61">
        <v>39.549999999999997</v>
      </c>
      <c r="J29369" s="61">
        <v>-77.989999999999995</v>
      </c>
      <c r="K29369">
        <v>16219</v>
      </c>
      <c r="L29369"/>
      <c r="M29369"/>
    </row>
    <row r="29370" spans="1:13">
      <c r="A29370" s="61" t="s">
        <v>40</v>
      </c>
      <c r="B29370" s="61">
        <v>26224</v>
      </c>
      <c r="C29370" s="63" t="s">
        <v>968</v>
      </c>
      <c r="D29370" s="61">
        <v>0</v>
      </c>
      <c r="E29370" s="61" t="s">
        <v>6417</v>
      </c>
      <c r="F29370" s="61" t="s">
        <v>143</v>
      </c>
      <c r="G29370" s="61" t="s">
        <v>933</v>
      </c>
      <c r="H29370" s="61" t="s">
        <v>967</v>
      </c>
      <c r="I29370" s="61">
        <v>38.72</v>
      </c>
      <c r="J29370" s="61">
        <v>-80.180000000000007</v>
      </c>
      <c r="K29370">
        <v>176</v>
      </c>
      <c r="L29370"/>
      <c r="M29370"/>
    </row>
    <row r="29371" spans="1:13">
      <c r="A29371" s="61" t="s">
        <v>40</v>
      </c>
      <c r="B29371" s="61">
        <v>25106</v>
      </c>
      <c r="C29371" s="63" t="s">
        <v>968</v>
      </c>
      <c r="D29371" s="61">
        <v>0</v>
      </c>
      <c r="E29371" s="61" t="s">
        <v>3600</v>
      </c>
      <c r="F29371" s="61" t="s">
        <v>143</v>
      </c>
      <c r="G29371" s="61" t="s">
        <v>6176</v>
      </c>
      <c r="H29371" s="61" t="s">
        <v>967</v>
      </c>
      <c r="I29371" s="61">
        <v>38.83</v>
      </c>
      <c r="J29371" s="61">
        <v>-82.13</v>
      </c>
      <c r="K29371">
        <v>518</v>
      </c>
      <c r="L29371"/>
      <c r="M29371"/>
    </row>
    <row r="29372" spans="1:13">
      <c r="A29372" s="61" t="s">
        <v>40</v>
      </c>
      <c r="B29372" s="61">
        <v>26271</v>
      </c>
      <c r="C29372" s="63" t="s">
        <v>968</v>
      </c>
      <c r="D29372" s="61">
        <v>0</v>
      </c>
      <c r="E29372" s="61" t="s">
        <v>6434</v>
      </c>
      <c r="F29372" s="61" t="s">
        <v>143</v>
      </c>
      <c r="G29372" s="61" t="s">
        <v>6427</v>
      </c>
      <c r="H29372" s="61" t="s">
        <v>967</v>
      </c>
      <c r="I29372" s="61">
        <v>39.03</v>
      </c>
      <c r="J29372" s="61">
        <v>-79.56</v>
      </c>
      <c r="K29372">
        <v>239</v>
      </c>
      <c r="L29372"/>
      <c r="M29372"/>
    </row>
    <row r="29373" spans="1:13">
      <c r="A29373" s="61" t="s">
        <v>40</v>
      </c>
      <c r="B29373" s="61">
        <v>24726</v>
      </c>
      <c r="C29373" s="63" t="s">
        <v>968</v>
      </c>
      <c r="D29373" s="61">
        <v>0</v>
      </c>
      <c r="E29373" s="61" t="s">
        <v>4738</v>
      </c>
      <c r="F29373" s="61" t="s">
        <v>143</v>
      </c>
      <c r="G29373" s="61" t="s">
        <v>3700</v>
      </c>
      <c r="H29373" s="61" t="s">
        <v>967</v>
      </c>
      <c r="I29373" s="61">
        <v>37.51</v>
      </c>
      <c r="J29373" s="61">
        <v>-81.36</v>
      </c>
      <c r="K29373">
        <v>610</v>
      </c>
      <c r="L29373"/>
      <c r="M29373"/>
    </row>
    <row r="29374" spans="1:13">
      <c r="A29374" s="61" t="s">
        <v>40</v>
      </c>
      <c r="B29374" s="61">
        <v>25107</v>
      </c>
      <c r="C29374" s="63" t="s">
        <v>968</v>
      </c>
      <c r="D29374" s="61">
        <v>0</v>
      </c>
      <c r="E29374" s="61" t="s">
        <v>6177</v>
      </c>
      <c r="F29374" s="61" t="s">
        <v>143</v>
      </c>
      <c r="G29374" s="61" t="s">
        <v>6145</v>
      </c>
      <c r="H29374" s="61" t="s">
        <v>967</v>
      </c>
      <c r="I29374" s="61">
        <v>38.200000000000003</v>
      </c>
      <c r="J29374" s="61">
        <v>-81.61</v>
      </c>
      <c r="K29374">
        <v>552</v>
      </c>
      <c r="L29374"/>
      <c r="M29374"/>
    </row>
    <row r="29375" spans="1:13">
      <c r="A29375" s="61" t="s">
        <v>40</v>
      </c>
      <c r="B29375" s="61">
        <v>25108</v>
      </c>
      <c r="C29375" s="63" t="s">
        <v>968</v>
      </c>
      <c r="D29375" s="61">
        <v>0</v>
      </c>
      <c r="E29375" s="61" t="s">
        <v>6178</v>
      </c>
      <c r="F29375" s="61" t="s">
        <v>143</v>
      </c>
      <c r="G29375" s="61" t="s">
        <v>6142</v>
      </c>
      <c r="H29375" s="61" t="s">
        <v>967</v>
      </c>
      <c r="I29375" s="61">
        <v>37.96</v>
      </c>
      <c r="J29375" s="61">
        <v>-81.849999999999994</v>
      </c>
      <c r="K29375">
        <v>599</v>
      </c>
      <c r="L29375"/>
      <c r="M29375"/>
    </row>
    <row r="29376" spans="1:13">
      <c r="A29376" s="61" t="s">
        <v>40</v>
      </c>
      <c r="B29376" s="61">
        <v>25854</v>
      </c>
      <c r="C29376" s="63" t="s">
        <v>968</v>
      </c>
      <c r="D29376" s="61">
        <v>0</v>
      </c>
      <c r="E29376" s="61" t="s">
        <v>6330</v>
      </c>
      <c r="F29376" s="61" t="s">
        <v>143</v>
      </c>
      <c r="G29376" s="61" t="s">
        <v>290</v>
      </c>
      <c r="H29376" s="61" t="s">
        <v>967</v>
      </c>
      <c r="I29376" s="61">
        <v>38.11</v>
      </c>
      <c r="J29376" s="61">
        <v>-80.94</v>
      </c>
      <c r="K29376">
        <v>867</v>
      </c>
      <c r="L29376"/>
      <c r="M29376"/>
    </row>
    <row r="29377" spans="1:13">
      <c r="A29377" s="61" t="s">
        <v>40</v>
      </c>
      <c r="B29377" s="61">
        <v>26808</v>
      </c>
      <c r="C29377" s="63" t="s">
        <v>968</v>
      </c>
      <c r="D29377" s="61">
        <v>0</v>
      </c>
      <c r="E29377" s="61" t="s">
        <v>6549</v>
      </c>
      <c r="F29377" s="61" t="s">
        <v>143</v>
      </c>
      <c r="G29377" s="61" t="s">
        <v>983</v>
      </c>
      <c r="H29377" s="61" t="s">
        <v>967</v>
      </c>
      <c r="I29377" s="61">
        <v>39.200000000000003</v>
      </c>
      <c r="J29377" s="61">
        <v>-78.45</v>
      </c>
      <c r="K29377">
        <v>814</v>
      </c>
      <c r="L29377"/>
      <c r="M29377"/>
    </row>
    <row r="29378" spans="1:13">
      <c r="A29378" s="61" t="s">
        <v>40</v>
      </c>
      <c r="B29378" s="61">
        <v>24946</v>
      </c>
      <c r="C29378" s="63" t="s">
        <v>968</v>
      </c>
      <c r="D29378" s="61">
        <v>0</v>
      </c>
      <c r="E29378" s="61" t="s">
        <v>651</v>
      </c>
      <c r="F29378" s="61" t="s">
        <v>143</v>
      </c>
      <c r="G29378" s="61" t="s">
        <v>6110</v>
      </c>
      <c r="H29378" s="61" t="s">
        <v>967</v>
      </c>
      <c r="I29378" s="61">
        <v>38.130000000000003</v>
      </c>
      <c r="J29378" s="61">
        <v>-80.209999999999994</v>
      </c>
      <c r="K29378">
        <v>1289</v>
      </c>
      <c r="L29378"/>
      <c r="M29378"/>
    </row>
    <row r="29379" spans="1:13">
      <c r="A29379" s="61" t="s">
        <v>40</v>
      </c>
      <c r="B29379" s="61">
        <v>25855</v>
      </c>
      <c r="C29379" s="63" t="s">
        <v>968</v>
      </c>
      <c r="D29379" s="61">
        <v>0</v>
      </c>
      <c r="E29379" s="61" t="s">
        <v>6331</v>
      </c>
      <c r="F29379" s="61" t="s">
        <v>143</v>
      </c>
      <c r="G29379" s="61" t="s">
        <v>290</v>
      </c>
      <c r="H29379" s="61" t="s">
        <v>967</v>
      </c>
      <c r="I29379" s="61">
        <v>37.94</v>
      </c>
      <c r="J29379" s="61">
        <v>-81.16</v>
      </c>
      <c r="K29379">
        <v>340</v>
      </c>
      <c r="L29379"/>
      <c r="M29379"/>
    </row>
    <row r="29380" spans="1:13">
      <c r="A29380" s="61" t="s">
        <v>40</v>
      </c>
      <c r="B29380" s="61">
        <v>25951</v>
      </c>
      <c r="C29380" s="63" t="s">
        <v>968</v>
      </c>
      <c r="D29380" s="61">
        <v>0</v>
      </c>
      <c r="E29380" s="61" t="s">
        <v>5593</v>
      </c>
      <c r="F29380" s="61" t="s">
        <v>143</v>
      </c>
      <c r="G29380" s="61" t="s">
        <v>6116</v>
      </c>
      <c r="H29380" s="61" t="s">
        <v>967</v>
      </c>
      <c r="I29380" s="61">
        <v>37.659999999999997</v>
      </c>
      <c r="J29380" s="61">
        <v>-80.88</v>
      </c>
      <c r="K29380">
        <v>5024</v>
      </c>
      <c r="L29380"/>
      <c r="M29380"/>
    </row>
    <row r="29381" spans="1:13">
      <c r="A29381" s="61" t="s">
        <v>40</v>
      </c>
      <c r="B29381" s="61">
        <v>25625</v>
      </c>
      <c r="C29381" s="63" t="s">
        <v>968</v>
      </c>
      <c r="D29381" s="61">
        <v>0</v>
      </c>
      <c r="E29381" s="61" t="s">
        <v>1123</v>
      </c>
      <c r="F29381" s="61" t="s">
        <v>143</v>
      </c>
      <c r="G29381" s="61" t="s">
        <v>6149</v>
      </c>
      <c r="H29381" s="61" t="s">
        <v>967</v>
      </c>
      <c r="I29381" s="61">
        <v>37.82</v>
      </c>
      <c r="J29381" s="61">
        <v>-82.08</v>
      </c>
      <c r="K29381">
        <v>1528</v>
      </c>
      <c r="L29381"/>
      <c r="M29381"/>
    </row>
    <row r="29382" spans="1:13">
      <c r="A29382" s="61" t="s">
        <v>40</v>
      </c>
      <c r="B29382" s="61">
        <v>26372</v>
      </c>
      <c r="C29382" s="63" t="s">
        <v>968</v>
      </c>
      <c r="D29382" s="61">
        <v>0</v>
      </c>
      <c r="E29382" s="61" t="s">
        <v>6459</v>
      </c>
      <c r="F29382" s="61" t="s">
        <v>143</v>
      </c>
      <c r="G29382" s="61" t="s">
        <v>3494</v>
      </c>
      <c r="H29382" s="61" t="s">
        <v>967</v>
      </c>
      <c r="I29382" s="61">
        <v>38.950000000000003</v>
      </c>
      <c r="J29382" s="61">
        <v>-80.36</v>
      </c>
      <c r="K29382">
        <v>702</v>
      </c>
      <c r="L29382"/>
      <c r="M29382"/>
    </row>
    <row r="29383" spans="1:13">
      <c r="A29383" s="61" t="s">
        <v>40</v>
      </c>
      <c r="B29383" s="61">
        <v>26575</v>
      </c>
      <c r="C29383" s="63" t="s">
        <v>968</v>
      </c>
      <c r="D29383" s="61">
        <v>0</v>
      </c>
      <c r="E29383" s="61" t="s">
        <v>6497</v>
      </c>
      <c r="F29383" s="61" t="s">
        <v>143</v>
      </c>
      <c r="G29383" s="61" t="s">
        <v>6397</v>
      </c>
      <c r="H29383" s="61" t="s">
        <v>967</v>
      </c>
      <c r="I29383" s="61">
        <v>39.68</v>
      </c>
      <c r="J29383" s="61">
        <v>-80.45</v>
      </c>
      <c r="K29383">
        <v>574</v>
      </c>
      <c r="L29383"/>
      <c r="M29383"/>
    </row>
    <row r="29384" spans="1:13">
      <c r="A29384" s="61" t="s">
        <v>40</v>
      </c>
      <c r="B29384" s="61">
        <v>25704</v>
      </c>
      <c r="C29384" s="63" t="s">
        <v>968</v>
      </c>
      <c r="D29384" s="61">
        <v>0</v>
      </c>
      <c r="E29384" s="61" t="s">
        <v>1008</v>
      </c>
      <c r="F29384" s="61" t="s">
        <v>143</v>
      </c>
      <c r="G29384" s="61" t="s">
        <v>763</v>
      </c>
      <c r="H29384" s="61" t="s">
        <v>967</v>
      </c>
      <c r="I29384" s="61">
        <v>38.31</v>
      </c>
      <c r="J29384" s="61">
        <v>-82.49</v>
      </c>
      <c r="K29384">
        <v>14975</v>
      </c>
      <c r="L29384"/>
      <c r="M29384"/>
    </row>
    <row r="29385" spans="1:13">
      <c r="A29385" s="61" t="s">
        <v>40</v>
      </c>
      <c r="B29385" s="61">
        <v>25701</v>
      </c>
      <c r="C29385" s="63" t="s">
        <v>968</v>
      </c>
      <c r="D29385" s="61">
        <v>0</v>
      </c>
      <c r="E29385" s="61" t="s">
        <v>1008</v>
      </c>
      <c r="F29385" s="61" t="s">
        <v>143</v>
      </c>
      <c r="G29385" s="61" t="s">
        <v>6255</v>
      </c>
      <c r="H29385" s="61" t="s">
        <v>967</v>
      </c>
      <c r="I29385" s="61">
        <v>38.409999999999997</v>
      </c>
      <c r="J29385" s="61">
        <v>-82.43</v>
      </c>
      <c r="K29385">
        <v>22342</v>
      </c>
      <c r="L29385"/>
      <c r="M29385"/>
    </row>
    <row r="29386" spans="1:13">
      <c r="A29386" s="61" t="s">
        <v>40</v>
      </c>
      <c r="B29386" s="61">
        <v>25703</v>
      </c>
      <c r="C29386" s="63" t="s">
        <v>968</v>
      </c>
      <c r="D29386" s="61">
        <v>0</v>
      </c>
      <c r="E29386" s="61" t="s">
        <v>1008</v>
      </c>
      <c r="F29386" s="61" t="s">
        <v>143</v>
      </c>
      <c r="G29386" s="61" t="s">
        <v>6255</v>
      </c>
      <c r="H29386" s="61" t="s">
        <v>967</v>
      </c>
      <c r="I29386" s="61">
        <v>38.42</v>
      </c>
      <c r="J29386" s="61">
        <v>-82.42</v>
      </c>
      <c r="K29386">
        <v>4950</v>
      </c>
      <c r="L29386"/>
      <c r="M29386"/>
    </row>
    <row r="29387" spans="1:13">
      <c r="A29387" s="61" t="s">
        <v>40</v>
      </c>
      <c r="B29387" s="61">
        <v>25705</v>
      </c>
      <c r="C29387" s="63" t="s">
        <v>968</v>
      </c>
      <c r="D29387" s="61">
        <v>0</v>
      </c>
      <c r="E29387" s="61" t="s">
        <v>1008</v>
      </c>
      <c r="F29387" s="61" t="s">
        <v>143</v>
      </c>
      <c r="G29387" s="61" t="s">
        <v>6255</v>
      </c>
      <c r="H29387" s="61" t="s">
        <v>967</v>
      </c>
      <c r="I29387" s="61">
        <v>38.4</v>
      </c>
      <c r="J29387" s="61">
        <v>-82.36</v>
      </c>
      <c r="K29387">
        <v>20552</v>
      </c>
      <c r="L29387"/>
      <c r="M29387"/>
    </row>
    <row r="29388" spans="1:13">
      <c r="A29388" s="61" t="s">
        <v>40</v>
      </c>
      <c r="B29388" s="61">
        <v>25702</v>
      </c>
      <c r="C29388" s="63" t="s">
        <v>968</v>
      </c>
      <c r="D29388" s="61">
        <v>0</v>
      </c>
      <c r="E29388" s="61" t="s">
        <v>1008</v>
      </c>
      <c r="F29388" s="61" t="s">
        <v>143</v>
      </c>
      <c r="G29388" s="61" t="s">
        <v>6255</v>
      </c>
      <c r="H29388" s="61" t="s">
        <v>967</v>
      </c>
      <c r="I29388" s="61">
        <v>38.43</v>
      </c>
      <c r="J29388" s="61">
        <v>-82.31</v>
      </c>
      <c r="K29388">
        <v>7223</v>
      </c>
      <c r="L29388"/>
      <c r="M29388"/>
    </row>
    <row r="29389" spans="1:13">
      <c r="A29389" s="61" t="s">
        <v>40</v>
      </c>
      <c r="B29389" s="61">
        <v>25526</v>
      </c>
      <c r="C29389" s="63" t="s">
        <v>968</v>
      </c>
      <c r="D29389" s="61">
        <v>0</v>
      </c>
      <c r="E29389" s="61" t="s">
        <v>6264</v>
      </c>
      <c r="F29389" s="61" t="s">
        <v>143</v>
      </c>
      <c r="G29389" s="61" t="s">
        <v>633</v>
      </c>
      <c r="H29389" s="61" t="s">
        <v>967</v>
      </c>
      <c r="I29389" s="61">
        <v>38.43</v>
      </c>
      <c r="J29389" s="61">
        <v>-82.01</v>
      </c>
      <c r="K29389">
        <v>22578</v>
      </c>
      <c r="L29389"/>
      <c r="M29389"/>
    </row>
    <row r="29390" spans="1:13">
      <c r="A29390" s="61" t="s">
        <v>40</v>
      </c>
      <c r="B29390" s="61">
        <v>26273</v>
      </c>
      <c r="C29390" s="63" t="s">
        <v>968</v>
      </c>
      <c r="D29390" s="61">
        <v>0</v>
      </c>
      <c r="E29390" s="61" t="s">
        <v>6435</v>
      </c>
      <c r="F29390" s="61" t="s">
        <v>143</v>
      </c>
      <c r="G29390" s="61" t="s">
        <v>933</v>
      </c>
      <c r="H29390" s="61" t="s">
        <v>967</v>
      </c>
      <c r="I29390" s="61">
        <v>38.71</v>
      </c>
      <c r="J29390" s="61">
        <v>-79.97</v>
      </c>
      <c r="K29390">
        <v>1964</v>
      </c>
      <c r="L29390"/>
      <c r="M29390"/>
    </row>
    <row r="29391" spans="1:13">
      <c r="A29391" s="61" t="s">
        <v>40</v>
      </c>
      <c r="B29391" s="61">
        <v>24844</v>
      </c>
      <c r="C29391" s="63" t="s">
        <v>968</v>
      </c>
      <c r="D29391" s="61">
        <v>0</v>
      </c>
      <c r="E29391" s="61" t="s">
        <v>6085</v>
      </c>
      <c r="F29391" s="61" t="s">
        <v>143</v>
      </c>
      <c r="G29391" s="61" t="s">
        <v>6047</v>
      </c>
      <c r="H29391" s="61" t="s">
        <v>967</v>
      </c>
      <c r="I29391" s="61">
        <v>37.46</v>
      </c>
      <c r="J29391" s="61">
        <v>-81.81</v>
      </c>
      <c r="K29391">
        <v>1585</v>
      </c>
      <c r="L29391"/>
      <c r="M29391"/>
    </row>
    <row r="29392" spans="1:13">
      <c r="A29392" s="61" t="s">
        <v>40</v>
      </c>
      <c r="B29392" s="61">
        <v>26374</v>
      </c>
      <c r="C29392" s="63" t="s">
        <v>968</v>
      </c>
      <c r="D29392" s="61">
        <v>0</v>
      </c>
      <c r="E29392" s="61" t="s">
        <v>5959</v>
      </c>
      <c r="F29392" s="61" t="s">
        <v>143</v>
      </c>
      <c r="G29392" s="61" t="s">
        <v>6460</v>
      </c>
      <c r="H29392" s="61" t="s">
        <v>967</v>
      </c>
      <c r="I29392" s="61">
        <v>39.44</v>
      </c>
      <c r="J29392" s="61">
        <v>-79.88</v>
      </c>
      <c r="K29392">
        <v>1464</v>
      </c>
      <c r="L29392"/>
      <c r="M29392"/>
    </row>
    <row r="29393" spans="1:13">
      <c r="A29393" s="61" t="s">
        <v>40</v>
      </c>
      <c r="B29393" s="61">
        <v>25111</v>
      </c>
      <c r="C29393" s="63" t="s">
        <v>968</v>
      </c>
      <c r="D29393" s="61">
        <v>0</v>
      </c>
      <c r="E29393" s="61" t="s">
        <v>6179</v>
      </c>
      <c r="F29393" s="61" t="s">
        <v>143</v>
      </c>
      <c r="G29393" s="61" t="s">
        <v>924</v>
      </c>
      <c r="H29393" s="61" t="s">
        <v>967</v>
      </c>
      <c r="I29393" s="61">
        <v>38.35</v>
      </c>
      <c r="J29393" s="61">
        <v>-81.16</v>
      </c>
      <c r="K29393">
        <v>480</v>
      </c>
      <c r="L29393"/>
      <c r="M29393"/>
    </row>
    <row r="29394" spans="1:13">
      <c r="A29394" s="61" t="s">
        <v>40</v>
      </c>
      <c r="B29394" s="61">
        <v>25428</v>
      </c>
      <c r="C29394" s="63" t="s">
        <v>968</v>
      </c>
      <c r="D29394" s="61">
        <v>0</v>
      </c>
      <c r="E29394" s="61" t="s">
        <v>2861</v>
      </c>
      <c r="F29394" s="61" t="s">
        <v>143</v>
      </c>
      <c r="G29394" s="61" t="s">
        <v>6234</v>
      </c>
      <c r="H29394" s="61" t="s">
        <v>967</v>
      </c>
      <c r="I29394" s="61">
        <v>39.35</v>
      </c>
      <c r="J29394" s="61">
        <v>-78.05</v>
      </c>
      <c r="K29394">
        <v>12749</v>
      </c>
      <c r="L29394"/>
      <c r="M29394"/>
    </row>
    <row r="29395" spans="1:13">
      <c r="A29395" s="61" t="s">
        <v>40</v>
      </c>
      <c r="B29395" s="61">
        <v>26376</v>
      </c>
      <c r="C29395" s="63" t="s">
        <v>968</v>
      </c>
      <c r="D29395" s="61">
        <v>0</v>
      </c>
      <c r="E29395" s="61" t="s">
        <v>6461</v>
      </c>
      <c r="F29395" s="61" t="s">
        <v>143</v>
      </c>
      <c r="G29395" s="61" t="s">
        <v>3494</v>
      </c>
      <c r="H29395" s="61" t="s">
        <v>967</v>
      </c>
      <c r="I29395" s="61">
        <v>38.75</v>
      </c>
      <c r="J29395" s="61">
        <v>-80.47</v>
      </c>
      <c r="K29395">
        <v>467</v>
      </c>
      <c r="L29395"/>
      <c r="M29395"/>
    </row>
    <row r="29396" spans="1:13">
      <c r="A29396" s="61" t="s">
        <v>40</v>
      </c>
      <c r="B29396" s="61">
        <v>24846</v>
      </c>
      <c r="C29396" s="63" t="s">
        <v>968</v>
      </c>
      <c r="D29396" s="61">
        <v>0</v>
      </c>
      <c r="E29396" s="61" t="s">
        <v>6086</v>
      </c>
      <c r="F29396" s="61" t="s">
        <v>143</v>
      </c>
      <c r="G29396" s="61" t="s">
        <v>6087</v>
      </c>
      <c r="H29396" s="61" t="s">
        <v>967</v>
      </c>
      <c r="I29396" s="61">
        <v>37.53</v>
      </c>
      <c r="J29396" s="61">
        <v>-81.91</v>
      </c>
      <c r="K29396">
        <v>316</v>
      </c>
      <c r="L29396"/>
      <c r="M29396"/>
    </row>
    <row r="29397" spans="1:13">
      <c r="A29397" s="61" t="s">
        <v>40</v>
      </c>
      <c r="B29397" s="61">
        <v>25113</v>
      </c>
      <c r="C29397" s="63" t="s">
        <v>968</v>
      </c>
      <c r="D29397" s="61">
        <v>0</v>
      </c>
      <c r="E29397" s="61" t="s">
        <v>6180</v>
      </c>
      <c r="F29397" s="61" t="s">
        <v>143</v>
      </c>
      <c r="G29397" s="61" t="s">
        <v>924</v>
      </c>
      <c r="H29397" s="61" t="s">
        <v>967</v>
      </c>
      <c r="I29397" s="61">
        <v>38.520000000000003</v>
      </c>
      <c r="J29397" s="61">
        <v>-81.02</v>
      </c>
      <c r="K29397">
        <v>763</v>
      </c>
      <c r="L29397"/>
      <c r="M29397"/>
    </row>
    <row r="29398" spans="1:13">
      <c r="A29398" s="61" t="s">
        <v>40</v>
      </c>
      <c r="B29398" s="61">
        <v>26377</v>
      </c>
      <c r="C29398" s="63" t="s">
        <v>968</v>
      </c>
      <c r="D29398" s="61">
        <v>0</v>
      </c>
      <c r="E29398" s="61" t="s">
        <v>6462</v>
      </c>
      <c r="F29398" s="61" t="s">
        <v>143</v>
      </c>
      <c r="G29398" s="61" t="s">
        <v>6397</v>
      </c>
      <c r="H29398" s="61" t="s">
        <v>967</v>
      </c>
      <c r="I29398" s="61">
        <v>39.53</v>
      </c>
      <c r="J29398" s="61">
        <v>-80.650000000000006</v>
      </c>
      <c r="K29398">
        <v>584</v>
      </c>
      <c r="L29398"/>
      <c r="M29398"/>
    </row>
    <row r="29399" spans="1:13">
      <c r="A29399" s="61" t="s">
        <v>40</v>
      </c>
      <c r="B29399" s="61">
        <v>26378</v>
      </c>
      <c r="C29399" s="63" t="s">
        <v>968</v>
      </c>
      <c r="D29399" s="61">
        <v>0</v>
      </c>
      <c r="E29399" s="61" t="s">
        <v>6463</v>
      </c>
      <c r="F29399" s="61" t="s">
        <v>143</v>
      </c>
      <c r="G29399" s="61" t="s">
        <v>3494</v>
      </c>
      <c r="H29399" s="61" t="s">
        <v>967</v>
      </c>
      <c r="I29399" s="61">
        <v>39.1</v>
      </c>
      <c r="J29399" s="61">
        <v>-80.400000000000006</v>
      </c>
      <c r="K29399">
        <v>4246</v>
      </c>
      <c r="L29399"/>
      <c r="M29399"/>
    </row>
    <row r="29400" spans="1:13">
      <c r="A29400" s="61" t="s">
        <v>40</v>
      </c>
      <c r="B29400" s="61">
        <v>25114</v>
      </c>
      <c r="C29400" s="63" t="s">
        <v>968</v>
      </c>
      <c r="D29400" s="61">
        <v>0</v>
      </c>
      <c r="E29400" s="61" t="s">
        <v>6181</v>
      </c>
      <c r="F29400" s="61" t="s">
        <v>143</v>
      </c>
      <c r="G29400" s="61" t="s">
        <v>6142</v>
      </c>
      <c r="H29400" s="61" t="s">
        <v>967</v>
      </c>
      <c r="I29400" s="61">
        <v>37.99</v>
      </c>
      <c r="J29400" s="61">
        <v>-81.790000000000006</v>
      </c>
      <c r="K29400">
        <v>530</v>
      </c>
      <c r="L29400"/>
      <c r="M29400"/>
    </row>
    <row r="29401" spans="1:13">
      <c r="A29401" s="61" t="s">
        <v>40</v>
      </c>
      <c r="B29401" s="61">
        <v>24849</v>
      </c>
      <c r="C29401" s="63" t="s">
        <v>968</v>
      </c>
      <c r="D29401" s="61">
        <v>0</v>
      </c>
      <c r="E29401" s="61" t="s">
        <v>6088</v>
      </c>
      <c r="F29401" s="61" t="s">
        <v>143</v>
      </c>
      <c r="G29401" s="61" t="s">
        <v>3700</v>
      </c>
      <c r="H29401" s="61" t="s">
        <v>967</v>
      </c>
      <c r="I29401" s="61">
        <v>37.659999999999997</v>
      </c>
      <c r="J29401" s="61">
        <v>-81.55</v>
      </c>
      <c r="K29401">
        <v>278</v>
      </c>
      <c r="L29401"/>
      <c r="M29401"/>
    </row>
    <row r="29402" spans="1:13">
      <c r="A29402" s="61" t="s">
        <v>40</v>
      </c>
      <c r="B29402" s="61">
        <v>24850</v>
      </c>
      <c r="C29402" s="63" t="s">
        <v>968</v>
      </c>
      <c r="D29402" s="61">
        <v>0</v>
      </c>
      <c r="E29402" s="61" t="s">
        <v>6089</v>
      </c>
      <c r="F29402" s="61" t="s">
        <v>143</v>
      </c>
      <c r="G29402" s="61" t="s">
        <v>6047</v>
      </c>
      <c r="H29402" s="61" t="s">
        <v>967</v>
      </c>
      <c r="I29402" s="61">
        <v>37.33</v>
      </c>
      <c r="J29402" s="61">
        <v>-81.83</v>
      </c>
      <c r="K29402">
        <v>90</v>
      </c>
      <c r="L29402"/>
      <c r="M29402"/>
    </row>
    <row r="29403" spans="1:13">
      <c r="A29403" s="61" t="s">
        <v>40</v>
      </c>
      <c r="B29403" s="61">
        <v>25857</v>
      </c>
      <c r="C29403" s="63" t="s">
        <v>968</v>
      </c>
      <c r="D29403" s="61">
        <v>0</v>
      </c>
      <c r="E29403" s="61" t="s">
        <v>4204</v>
      </c>
      <c r="F29403" s="61" t="s">
        <v>143</v>
      </c>
      <c r="G29403" s="61" t="s">
        <v>6140</v>
      </c>
      <c r="H29403" s="61" t="s">
        <v>967</v>
      </c>
      <c r="I29403" s="61">
        <v>37.64</v>
      </c>
      <c r="J29403" s="61">
        <v>-81.28</v>
      </c>
      <c r="K29403">
        <v>167</v>
      </c>
      <c r="L29403"/>
      <c r="M29403"/>
    </row>
    <row r="29404" spans="1:13">
      <c r="A29404" s="61" t="s">
        <v>40</v>
      </c>
      <c r="B29404" s="61">
        <v>25529</v>
      </c>
      <c r="C29404" s="63" t="s">
        <v>968</v>
      </c>
      <c r="D29404" s="61">
        <v>0</v>
      </c>
      <c r="E29404" s="61" t="s">
        <v>4486</v>
      </c>
      <c r="F29404" s="61" t="s">
        <v>143</v>
      </c>
      <c r="G29404" s="61" t="s">
        <v>6142</v>
      </c>
      <c r="H29404" s="61" t="s">
        <v>967</v>
      </c>
      <c r="I29404" s="61">
        <v>38.130000000000003</v>
      </c>
      <c r="J29404" s="61">
        <v>-81.86</v>
      </c>
      <c r="K29404">
        <v>915</v>
      </c>
      <c r="L29404"/>
      <c r="M29404"/>
    </row>
    <row r="29405" spans="1:13">
      <c r="A29405" s="61" t="s">
        <v>40</v>
      </c>
      <c r="B29405" s="61">
        <v>25969</v>
      </c>
      <c r="C29405" s="63" t="s">
        <v>968</v>
      </c>
      <c r="D29405" s="61">
        <v>0</v>
      </c>
      <c r="E29405" s="61" t="s">
        <v>6356</v>
      </c>
      <c r="F29405" s="61" t="s">
        <v>143</v>
      </c>
      <c r="G29405" s="61" t="s">
        <v>6116</v>
      </c>
      <c r="H29405" s="61" t="s">
        <v>967</v>
      </c>
      <c r="I29405" s="61">
        <v>37.65</v>
      </c>
      <c r="J29405" s="61">
        <v>-80.98</v>
      </c>
      <c r="K29405">
        <v>1177</v>
      </c>
      <c r="L29405"/>
      <c r="M29405"/>
    </row>
    <row r="29406" spans="1:13">
      <c r="A29406" s="61" t="s">
        <v>40</v>
      </c>
      <c r="B29406" s="61">
        <v>25115</v>
      </c>
      <c r="C29406" s="63" t="s">
        <v>968</v>
      </c>
      <c r="D29406" s="61">
        <v>0</v>
      </c>
      <c r="E29406" s="61" t="s">
        <v>6182</v>
      </c>
      <c r="F29406" s="61" t="s">
        <v>143</v>
      </c>
      <c r="G29406" s="61" t="s">
        <v>290</v>
      </c>
      <c r="H29406" s="61" t="s">
        <v>967</v>
      </c>
      <c r="I29406" s="61">
        <v>38.119999999999997</v>
      </c>
      <c r="J29406" s="61">
        <v>-81.180000000000007</v>
      </c>
      <c r="K29406">
        <v>77</v>
      </c>
      <c r="L29406"/>
      <c r="M29406"/>
    </row>
    <row r="29407" spans="1:13">
      <c r="A29407" s="61" t="s">
        <v>40</v>
      </c>
      <c r="B29407" s="61">
        <v>26228</v>
      </c>
      <c r="C29407" s="63" t="s">
        <v>968</v>
      </c>
      <c r="D29407" s="61">
        <v>0</v>
      </c>
      <c r="E29407" s="61" t="s">
        <v>6418</v>
      </c>
      <c r="F29407" s="61" t="s">
        <v>143</v>
      </c>
      <c r="G29407" s="61" t="s">
        <v>6408</v>
      </c>
      <c r="H29407" s="61" t="s">
        <v>967</v>
      </c>
      <c r="I29407" s="61">
        <v>38.76</v>
      </c>
      <c r="J29407" s="61">
        <v>-80.37</v>
      </c>
      <c r="K29407">
        <v>110</v>
      </c>
      <c r="L29407"/>
      <c r="M29407"/>
    </row>
    <row r="29408" spans="1:13">
      <c r="A29408" s="61" t="s">
        <v>40</v>
      </c>
      <c r="B29408" s="61">
        <v>25430</v>
      </c>
      <c r="C29408" s="63" t="s">
        <v>968</v>
      </c>
      <c r="D29408" s="61">
        <v>0</v>
      </c>
      <c r="E29408" s="61" t="s">
        <v>6244</v>
      </c>
      <c r="F29408" s="61" t="s">
        <v>143</v>
      </c>
      <c r="G29408" s="61" t="s">
        <v>362</v>
      </c>
      <c r="H29408" s="61" t="s">
        <v>967</v>
      </c>
      <c r="I29408" s="61">
        <v>39.380000000000003</v>
      </c>
      <c r="J29408" s="61">
        <v>-77.88</v>
      </c>
      <c r="K29408">
        <v>8343</v>
      </c>
      <c r="L29408"/>
      <c r="M29408"/>
    </row>
    <row r="29409" spans="1:13">
      <c r="A29409" s="61" t="s">
        <v>40</v>
      </c>
      <c r="B29409" s="61">
        <v>24731</v>
      </c>
      <c r="C29409" s="63" t="s">
        <v>968</v>
      </c>
      <c r="D29409" s="61">
        <v>0</v>
      </c>
      <c r="E29409" s="61" t="s">
        <v>6065</v>
      </c>
      <c r="F29409" s="61" t="s">
        <v>143</v>
      </c>
      <c r="G29409" s="61" t="s">
        <v>2662</v>
      </c>
      <c r="H29409" s="61" t="s">
        <v>967</v>
      </c>
      <c r="I29409" s="61">
        <v>37.4</v>
      </c>
      <c r="J29409" s="61">
        <v>-81.13</v>
      </c>
      <c r="K29409">
        <v>202</v>
      </c>
      <c r="L29409"/>
      <c r="M29409"/>
    </row>
    <row r="29410" spans="1:13">
      <c r="A29410" s="61" t="s">
        <v>40</v>
      </c>
      <c r="B29410" s="61">
        <v>25248</v>
      </c>
      <c r="C29410" s="63" t="s">
        <v>968</v>
      </c>
      <c r="D29410" s="61">
        <v>0</v>
      </c>
      <c r="E29410" s="61" t="s">
        <v>6222</v>
      </c>
      <c r="F29410" s="61" t="s">
        <v>143</v>
      </c>
      <c r="G29410" s="61" t="s">
        <v>425</v>
      </c>
      <c r="H29410" s="61" t="s">
        <v>967</v>
      </c>
      <c r="I29410" s="61">
        <v>38.67</v>
      </c>
      <c r="J29410" s="61">
        <v>-81.66</v>
      </c>
      <c r="K29410">
        <v>2849</v>
      </c>
      <c r="L29410"/>
      <c r="M29410"/>
    </row>
    <row r="29411" spans="1:13">
      <c r="A29411" s="61" t="s">
        <v>40</v>
      </c>
      <c r="B29411" s="61">
        <v>25530</v>
      </c>
      <c r="C29411" s="63" t="s">
        <v>968</v>
      </c>
      <c r="D29411" s="61">
        <v>0</v>
      </c>
      <c r="E29411" s="61" t="s">
        <v>6265</v>
      </c>
      <c r="F29411" s="61" t="s">
        <v>143</v>
      </c>
      <c r="G29411" s="61" t="s">
        <v>763</v>
      </c>
      <c r="H29411" s="61" t="s">
        <v>967</v>
      </c>
      <c r="I29411" s="61">
        <v>38.4</v>
      </c>
      <c r="J29411" s="61">
        <v>-82.58</v>
      </c>
      <c r="K29411">
        <v>5721</v>
      </c>
      <c r="L29411"/>
      <c r="M29411"/>
    </row>
    <row r="29412" spans="1:13">
      <c r="A29412" s="61" t="s">
        <v>40</v>
      </c>
      <c r="B29412" s="61">
        <v>26276</v>
      </c>
      <c r="C29412" s="63" t="s">
        <v>968</v>
      </c>
      <c r="D29412" s="61">
        <v>0</v>
      </c>
      <c r="E29412" s="61" t="s">
        <v>6436</v>
      </c>
      <c r="F29412" s="61" t="s">
        <v>143</v>
      </c>
      <c r="G29412" s="61" t="s">
        <v>933</v>
      </c>
      <c r="H29412" s="61" t="s">
        <v>967</v>
      </c>
      <c r="I29412" s="61">
        <v>39.020000000000003</v>
      </c>
      <c r="J29412" s="61">
        <v>-79.75</v>
      </c>
      <c r="K29412">
        <v>398</v>
      </c>
      <c r="L29412"/>
      <c r="M29412"/>
    </row>
    <row r="29413" spans="1:13">
      <c r="A29413" s="61" t="s">
        <v>40</v>
      </c>
      <c r="B29413" s="61">
        <v>25674</v>
      </c>
      <c r="C29413" s="63" t="s">
        <v>968</v>
      </c>
      <c r="D29413" s="61">
        <v>0</v>
      </c>
      <c r="E29413" s="61" t="s">
        <v>6302</v>
      </c>
      <c r="F29413" s="61" t="s">
        <v>143</v>
      </c>
      <c r="G29413" s="61" t="s">
        <v>6087</v>
      </c>
      <c r="H29413" s="61" t="s">
        <v>967</v>
      </c>
      <c r="I29413" s="61">
        <v>37.869999999999997</v>
      </c>
      <c r="J29413" s="61">
        <v>-82.35</v>
      </c>
      <c r="K29413">
        <v>2656</v>
      </c>
      <c r="L29413"/>
      <c r="M29413"/>
    </row>
    <row r="29414" spans="1:13">
      <c r="A29414" s="61" t="s">
        <v>40</v>
      </c>
      <c r="B29414" s="61">
        <v>26726</v>
      </c>
      <c r="C29414" s="63" t="s">
        <v>968</v>
      </c>
      <c r="D29414" s="61">
        <v>0</v>
      </c>
      <c r="E29414" s="61" t="s">
        <v>6534</v>
      </c>
      <c r="F29414" s="61" t="s">
        <v>143</v>
      </c>
      <c r="G29414" s="61" t="s">
        <v>5384</v>
      </c>
      <c r="H29414" s="61" t="s">
        <v>967</v>
      </c>
      <c r="I29414" s="61">
        <v>39.43</v>
      </c>
      <c r="J29414" s="61">
        <v>-78.98</v>
      </c>
      <c r="K29414">
        <v>13137</v>
      </c>
      <c r="L29414"/>
      <c r="M29414"/>
    </row>
    <row r="29415" spans="1:13">
      <c r="A29415" s="61" t="s">
        <v>40</v>
      </c>
      <c r="B29415" s="61">
        <v>25534</v>
      </c>
      <c r="C29415" s="63" t="s">
        <v>968</v>
      </c>
      <c r="D29415" s="61">
        <v>0</v>
      </c>
      <c r="E29415" s="61" t="s">
        <v>6266</v>
      </c>
      <c r="F29415" s="61" t="s">
        <v>143</v>
      </c>
      <c r="G29415" s="61" t="s">
        <v>763</v>
      </c>
      <c r="H29415" s="61" t="s">
        <v>967</v>
      </c>
      <c r="I29415" s="61">
        <v>38.06</v>
      </c>
      <c r="J29415" s="61">
        <v>-82.26</v>
      </c>
      <c r="K29415">
        <v>174</v>
      </c>
      <c r="L29415"/>
      <c r="M29415"/>
    </row>
    <row r="29416" spans="1:13">
      <c r="A29416" s="61" t="s">
        <v>40</v>
      </c>
      <c r="B29416" s="61">
        <v>25118</v>
      </c>
      <c r="C29416" s="63" t="s">
        <v>968</v>
      </c>
      <c r="D29416" s="61">
        <v>0</v>
      </c>
      <c r="E29416" s="61" t="s">
        <v>6183</v>
      </c>
      <c r="F29416" s="61" t="s">
        <v>143</v>
      </c>
      <c r="G29416" s="61" t="s">
        <v>290</v>
      </c>
      <c r="H29416" s="61" t="s">
        <v>967</v>
      </c>
      <c r="I29416" s="61">
        <v>38.119999999999997</v>
      </c>
      <c r="J29416" s="61">
        <v>-81.319999999999993</v>
      </c>
      <c r="K29416">
        <v>474</v>
      </c>
      <c r="L29416"/>
      <c r="M29416"/>
    </row>
    <row r="29417" spans="1:13">
      <c r="A29417" s="61" t="s">
        <v>40</v>
      </c>
      <c r="B29417" s="61">
        <v>25119</v>
      </c>
      <c r="C29417" s="63" t="s">
        <v>968</v>
      </c>
      <c r="D29417" s="61">
        <v>0</v>
      </c>
      <c r="E29417" s="61" t="s">
        <v>6184</v>
      </c>
      <c r="F29417" s="61" t="s">
        <v>143</v>
      </c>
      <c r="G29417" s="61" t="s">
        <v>290</v>
      </c>
      <c r="H29417" s="61" t="s">
        <v>967</v>
      </c>
      <c r="I29417" s="61">
        <v>38.04</v>
      </c>
      <c r="J29417" s="61">
        <v>-81.28</v>
      </c>
      <c r="K29417">
        <v>367</v>
      </c>
      <c r="L29417"/>
      <c r="M29417"/>
    </row>
    <row r="29418" spans="1:13">
      <c r="A29418" s="61" t="s">
        <v>40</v>
      </c>
      <c r="B29418" s="61">
        <v>26537</v>
      </c>
      <c r="C29418" s="63" t="s">
        <v>968</v>
      </c>
      <c r="D29418" s="61">
        <v>0</v>
      </c>
      <c r="E29418" s="61" t="s">
        <v>6485</v>
      </c>
      <c r="F29418" s="61" t="s">
        <v>143</v>
      </c>
      <c r="G29418" s="61" t="s">
        <v>6460</v>
      </c>
      <c r="H29418" s="61" t="s">
        <v>967</v>
      </c>
      <c r="I29418" s="61">
        <v>39.47</v>
      </c>
      <c r="J29418" s="61">
        <v>-79.680000000000007</v>
      </c>
      <c r="K29418">
        <v>5498</v>
      </c>
      <c r="L29418"/>
      <c r="M29418"/>
    </row>
    <row r="29419" spans="1:13">
      <c r="A29419" s="61" t="s">
        <v>40</v>
      </c>
      <c r="B29419" s="61">
        <v>24855</v>
      </c>
      <c r="C29419" s="63" t="s">
        <v>968</v>
      </c>
      <c r="D29419" s="61">
        <v>0</v>
      </c>
      <c r="E29419" s="61" t="s">
        <v>6093</v>
      </c>
      <c r="F29419" s="61" t="s">
        <v>143</v>
      </c>
      <c r="G29419" s="61" t="s">
        <v>6047</v>
      </c>
      <c r="H29419" s="61" t="s">
        <v>967</v>
      </c>
      <c r="I29419" s="61">
        <v>37.4</v>
      </c>
      <c r="J29419" s="61">
        <v>-81.42</v>
      </c>
      <c r="K29419">
        <v>35</v>
      </c>
      <c r="L29419"/>
      <c r="M29419"/>
    </row>
    <row r="29420" spans="1:13">
      <c r="A29420" s="61" t="s">
        <v>40</v>
      </c>
      <c r="B29420" s="61">
        <v>26731</v>
      </c>
      <c r="C29420" s="63" t="s">
        <v>968</v>
      </c>
      <c r="D29420" s="61">
        <v>0</v>
      </c>
      <c r="E29420" s="61" t="s">
        <v>6535</v>
      </c>
      <c r="F29420" s="61" t="s">
        <v>143</v>
      </c>
      <c r="G29420" s="61" t="s">
        <v>6526</v>
      </c>
      <c r="H29420" s="61" t="s">
        <v>967</v>
      </c>
      <c r="I29420" s="61">
        <v>39.17</v>
      </c>
      <c r="J29420" s="61">
        <v>-79.069999999999993</v>
      </c>
      <c r="K29420">
        <v>253</v>
      </c>
      <c r="L29420"/>
      <c r="M29420"/>
    </row>
    <row r="29421" spans="1:13">
      <c r="A29421" s="61" t="s">
        <v>40</v>
      </c>
      <c r="B29421" s="61">
        <v>25121</v>
      </c>
      <c r="C29421" s="63" t="s">
        <v>968</v>
      </c>
      <c r="D29421" s="61">
        <v>0</v>
      </c>
      <c r="E29421" s="61" t="s">
        <v>6185</v>
      </c>
      <c r="F29421" s="61" t="s">
        <v>143</v>
      </c>
      <c r="G29421" s="61" t="s">
        <v>6149</v>
      </c>
      <c r="H29421" s="61" t="s">
        <v>967</v>
      </c>
      <c r="I29421" s="61">
        <v>37.92</v>
      </c>
      <c r="J29421" s="61">
        <v>-81.900000000000006</v>
      </c>
      <c r="K29421">
        <v>899</v>
      </c>
      <c r="L29421"/>
      <c r="M29421"/>
    </row>
    <row r="29422" spans="1:13">
      <c r="A29422" s="61" t="s">
        <v>40</v>
      </c>
      <c r="B29422" s="61">
        <v>25862</v>
      </c>
      <c r="C29422" s="63" t="s">
        <v>968</v>
      </c>
      <c r="D29422" s="61">
        <v>0</v>
      </c>
      <c r="E29422" s="61" t="s">
        <v>3937</v>
      </c>
      <c r="F29422" s="61" t="s">
        <v>143</v>
      </c>
      <c r="G29422" s="61" t="s">
        <v>290</v>
      </c>
      <c r="H29422" s="61" t="s">
        <v>967</v>
      </c>
      <c r="I29422" s="61">
        <v>38.090000000000003</v>
      </c>
      <c r="J29422" s="61">
        <v>-81.06</v>
      </c>
      <c r="K29422">
        <v>244</v>
      </c>
      <c r="L29422"/>
      <c r="M29422"/>
    </row>
    <row r="29423" spans="1:13">
      <c r="A29423" s="61" t="s">
        <v>40</v>
      </c>
      <c r="B29423" s="61">
        <v>24733</v>
      </c>
      <c r="C29423" s="63" t="s">
        <v>968</v>
      </c>
      <c r="D29423" s="61">
        <v>0</v>
      </c>
      <c r="E29423" s="61" t="s">
        <v>6066</v>
      </c>
      <c r="F29423" s="61" t="s">
        <v>143</v>
      </c>
      <c r="G29423" s="61" t="s">
        <v>2662</v>
      </c>
      <c r="H29423" s="61" t="s">
        <v>967</v>
      </c>
      <c r="I29423" s="61">
        <v>37.44</v>
      </c>
      <c r="J29423" s="61">
        <v>-81.209999999999994</v>
      </c>
      <c r="K29423">
        <v>314</v>
      </c>
      <c r="L29423"/>
      <c r="M29423"/>
    </row>
    <row r="29424" spans="1:13">
      <c r="A29424" s="61" t="s">
        <v>40</v>
      </c>
      <c r="B29424" s="61">
        <v>25535</v>
      </c>
      <c r="C29424" s="63" t="s">
        <v>968</v>
      </c>
      <c r="D29424" s="61">
        <v>0</v>
      </c>
      <c r="E29424" s="61" t="s">
        <v>6267</v>
      </c>
      <c r="F29424" s="61" t="s">
        <v>143</v>
      </c>
      <c r="G29424" s="61" t="s">
        <v>763</v>
      </c>
      <c r="H29424" s="61" t="s">
        <v>967</v>
      </c>
      <c r="I29424" s="61">
        <v>38.32</v>
      </c>
      <c r="J29424" s="61">
        <v>-82.41</v>
      </c>
      <c r="K29424">
        <v>2249</v>
      </c>
      <c r="L29424"/>
      <c r="M29424"/>
    </row>
    <row r="29425" spans="1:13">
      <c r="A29425" s="61" t="s">
        <v>40</v>
      </c>
      <c r="B29425" s="61">
        <v>25864</v>
      </c>
      <c r="C29425" s="63" t="s">
        <v>968</v>
      </c>
      <c r="D29425" s="61">
        <v>0</v>
      </c>
      <c r="E29425" s="61" t="s">
        <v>6333</v>
      </c>
      <c r="F29425" s="61" t="s">
        <v>143</v>
      </c>
      <c r="G29425" s="61" t="s">
        <v>290</v>
      </c>
      <c r="H29425" s="61" t="s">
        <v>967</v>
      </c>
      <c r="I29425" s="61">
        <v>37.869999999999997</v>
      </c>
      <c r="J29425" s="61">
        <v>-80.989999999999995</v>
      </c>
      <c r="K29425">
        <v>119</v>
      </c>
      <c r="L29425"/>
      <c r="M29425"/>
    </row>
    <row r="29426" spans="1:13">
      <c r="A29426" s="61" t="s">
        <v>40</v>
      </c>
      <c r="B29426" s="61">
        <v>25252</v>
      </c>
      <c r="C29426" s="63" t="s">
        <v>968</v>
      </c>
      <c r="D29426" s="61">
        <v>0</v>
      </c>
      <c r="E29426" s="61" t="s">
        <v>3803</v>
      </c>
      <c r="F29426" s="61" t="s">
        <v>143</v>
      </c>
      <c r="G29426" s="61" t="s">
        <v>425</v>
      </c>
      <c r="H29426" s="61" t="s">
        <v>967</v>
      </c>
      <c r="I29426" s="61">
        <v>38.950000000000003</v>
      </c>
      <c r="J29426" s="61">
        <v>-81.510000000000005</v>
      </c>
      <c r="K29426">
        <v>1089</v>
      </c>
      <c r="L29426"/>
      <c r="M29426"/>
    </row>
    <row r="29427" spans="1:13">
      <c r="A29427" s="61" t="s">
        <v>40</v>
      </c>
      <c r="B29427" s="61">
        <v>25251</v>
      </c>
      <c r="C29427" s="63" t="s">
        <v>968</v>
      </c>
      <c r="D29427" s="61">
        <v>0</v>
      </c>
      <c r="E29427" s="61" t="s">
        <v>6223</v>
      </c>
      <c r="F29427" s="61" t="s">
        <v>143</v>
      </c>
      <c r="G29427" s="61" t="s">
        <v>6138</v>
      </c>
      <c r="H29427" s="61" t="s">
        <v>967</v>
      </c>
      <c r="I29427" s="61">
        <v>38.61</v>
      </c>
      <c r="J29427" s="61">
        <v>-81.239999999999995</v>
      </c>
      <c r="K29427">
        <v>491</v>
      </c>
      <c r="L29427"/>
      <c r="M29427"/>
    </row>
    <row r="29428" spans="1:13">
      <c r="A29428" s="61" t="s">
        <v>40</v>
      </c>
      <c r="B29428" s="61">
        <v>26676</v>
      </c>
      <c r="C29428" s="63" t="s">
        <v>968</v>
      </c>
      <c r="D29428" s="61">
        <v>0</v>
      </c>
      <c r="E29428" s="61" t="s">
        <v>6517</v>
      </c>
      <c r="F29428" s="61" t="s">
        <v>143</v>
      </c>
      <c r="G29428" s="61" t="s">
        <v>6164</v>
      </c>
      <c r="H29428" s="61" t="s">
        <v>967</v>
      </c>
      <c r="I29428" s="61">
        <v>38.159999999999997</v>
      </c>
      <c r="J29428" s="61">
        <v>-80.650000000000006</v>
      </c>
      <c r="K29428">
        <v>409</v>
      </c>
      <c r="L29428"/>
      <c r="M29428"/>
    </row>
    <row r="29429" spans="1:13">
      <c r="A29429" s="61" t="s">
        <v>40</v>
      </c>
      <c r="B29429" s="61">
        <v>25676</v>
      </c>
      <c r="C29429" s="63" t="s">
        <v>968</v>
      </c>
      <c r="D29429" s="61">
        <v>0</v>
      </c>
      <c r="E29429" s="61" t="s">
        <v>6303</v>
      </c>
      <c r="F29429" s="61" t="s">
        <v>143</v>
      </c>
      <c r="G29429" s="61" t="s">
        <v>6087</v>
      </c>
      <c r="H29429" s="61" t="s">
        <v>967</v>
      </c>
      <c r="I29429" s="61">
        <v>37.799999999999997</v>
      </c>
      <c r="J29429" s="61">
        <v>-82.27</v>
      </c>
      <c r="K29429">
        <v>1126</v>
      </c>
      <c r="L29429"/>
      <c r="M29429"/>
    </row>
    <row r="29430" spans="1:13">
      <c r="A29430" s="61" t="s">
        <v>40</v>
      </c>
      <c r="B29430" s="61">
        <v>25123</v>
      </c>
      <c r="C29430" s="63" t="s">
        <v>968</v>
      </c>
      <c r="D29430" s="61">
        <v>0</v>
      </c>
      <c r="E29430" s="61" t="s">
        <v>3878</v>
      </c>
      <c r="F29430" s="61" t="s">
        <v>143</v>
      </c>
      <c r="G29430" s="61" t="s">
        <v>6176</v>
      </c>
      <c r="H29430" s="61" t="s">
        <v>967</v>
      </c>
      <c r="I29430" s="61">
        <v>38.74</v>
      </c>
      <c r="J29430" s="61">
        <v>-81.95</v>
      </c>
      <c r="K29430">
        <v>3287</v>
      </c>
      <c r="L29430"/>
      <c r="M29430"/>
    </row>
    <row r="29431" spans="1:13">
      <c r="A29431" s="61" t="s">
        <v>40</v>
      </c>
      <c r="B29431" s="61">
        <v>25971</v>
      </c>
      <c r="C29431" s="63" t="s">
        <v>968</v>
      </c>
      <c r="D29431" s="61">
        <v>0</v>
      </c>
      <c r="E29431" s="61" t="s">
        <v>6357</v>
      </c>
      <c r="F29431" s="61" t="s">
        <v>143</v>
      </c>
      <c r="G29431" s="61" t="s">
        <v>2662</v>
      </c>
      <c r="H29431" s="61" t="s">
        <v>967</v>
      </c>
      <c r="I29431" s="61">
        <v>37.5</v>
      </c>
      <c r="J29431" s="61">
        <v>-80.98</v>
      </c>
      <c r="K29431">
        <v>1072</v>
      </c>
      <c r="L29431"/>
      <c r="M29431"/>
    </row>
    <row r="29432" spans="1:13">
      <c r="A29432" s="61" t="s">
        <v>40</v>
      </c>
      <c r="B29432" s="61">
        <v>25537</v>
      </c>
      <c r="C29432" s="63" t="s">
        <v>968</v>
      </c>
      <c r="D29432" s="61">
        <v>0</v>
      </c>
      <c r="E29432" s="61" t="s">
        <v>6268</v>
      </c>
      <c r="F29432" s="61" t="s">
        <v>143</v>
      </c>
      <c r="G29432" s="61" t="s">
        <v>6255</v>
      </c>
      <c r="H29432" s="61" t="s">
        <v>967</v>
      </c>
      <c r="I29432" s="61">
        <v>38.479999999999997</v>
      </c>
      <c r="J29432" s="61">
        <v>-82.3</v>
      </c>
      <c r="K29432">
        <v>1818</v>
      </c>
      <c r="L29432"/>
      <c r="M29432"/>
    </row>
    <row r="29433" spans="1:13">
      <c r="A29433" s="61" t="s">
        <v>40</v>
      </c>
      <c r="B29433" s="61">
        <v>25865</v>
      </c>
      <c r="C29433" s="63" t="s">
        <v>968</v>
      </c>
      <c r="D29433" s="61">
        <v>0</v>
      </c>
      <c r="E29433" s="61" t="s">
        <v>5025</v>
      </c>
      <c r="F29433" s="61" t="s">
        <v>143</v>
      </c>
      <c r="G29433" s="61" t="s">
        <v>6140</v>
      </c>
      <c r="H29433" s="61" t="s">
        <v>967</v>
      </c>
      <c r="I29433" s="61">
        <v>37.729999999999997</v>
      </c>
      <c r="J29433" s="61">
        <v>-81.3</v>
      </c>
      <c r="K29433">
        <v>1649</v>
      </c>
      <c r="L29433"/>
      <c r="M29433"/>
    </row>
    <row r="29434" spans="1:13">
      <c r="A29434" s="61" t="s">
        <v>40</v>
      </c>
      <c r="B29434" s="61">
        <v>25253</v>
      </c>
      <c r="C29434" s="63" t="s">
        <v>968</v>
      </c>
      <c r="D29434" s="61">
        <v>0</v>
      </c>
      <c r="E29434" s="61" t="s">
        <v>6224</v>
      </c>
      <c r="F29434" s="61" t="s">
        <v>143</v>
      </c>
      <c r="G29434" s="61" t="s">
        <v>6176</v>
      </c>
      <c r="H29434" s="61" t="s">
        <v>967</v>
      </c>
      <c r="I29434" s="61">
        <v>38.880000000000003</v>
      </c>
      <c r="J29434" s="61">
        <v>-81.97</v>
      </c>
      <c r="K29434">
        <v>1943</v>
      </c>
      <c r="L29434"/>
      <c r="M29434"/>
    </row>
    <row r="29435" spans="1:13">
      <c r="A29435" s="61" t="s">
        <v>40</v>
      </c>
      <c r="B29435" s="61">
        <v>25431</v>
      </c>
      <c r="C29435" s="63" t="s">
        <v>968</v>
      </c>
      <c r="D29435" s="61">
        <v>0</v>
      </c>
      <c r="E29435" s="61" t="s">
        <v>6245</v>
      </c>
      <c r="F29435" s="61" t="s">
        <v>143</v>
      </c>
      <c r="G29435" s="61" t="s">
        <v>983</v>
      </c>
      <c r="H29435" s="61" t="s">
        <v>967</v>
      </c>
      <c r="I29435" s="61">
        <v>39.49</v>
      </c>
      <c r="J29435" s="61">
        <v>-78.569999999999993</v>
      </c>
      <c r="K29435">
        <v>322</v>
      </c>
      <c r="L29435"/>
      <c r="M29435"/>
    </row>
    <row r="29436" spans="1:13">
      <c r="A29436" s="61" t="s">
        <v>40</v>
      </c>
      <c r="B29436" s="61">
        <v>24901</v>
      </c>
      <c r="C29436" s="63" t="s">
        <v>968</v>
      </c>
      <c r="D29436" s="61">
        <v>0</v>
      </c>
      <c r="E29436" s="61" t="s">
        <v>4741</v>
      </c>
      <c r="F29436" s="61" t="s">
        <v>143</v>
      </c>
      <c r="G29436" s="61" t="s">
        <v>6107</v>
      </c>
      <c r="H29436" s="61" t="s">
        <v>967</v>
      </c>
      <c r="I29436" s="61">
        <v>37.799999999999997</v>
      </c>
      <c r="J29436" s="61">
        <v>-80.430000000000007</v>
      </c>
      <c r="K29436">
        <v>9145</v>
      </c>
      <c r="L29436"/>
      <c r="M29436"/>
    </row>
    <row r="29437" spans="1:13">
      <c r="A29437" s="61" t="s">
        <v>40</v>
      </c>
      <c r="B29437" s="61">
        <v>25124</v>
      </c>
      <c r="C29437" s="63" t="s">
        <v>968</v>
      </c>
      <c r="D29437" s="61">
        <v>0</v>
      </c>
      <c r="E29437" s="61" t="s">
        <v>1943</v>
      </c>
      <c r="F29437" s="61" t="s">
        <v>143</v>
      </c>
      <c r="G29437" s="61" t="s">
        <v>633</v>
      </c>
      <c r="H29437" s="61" t="s">
        <v>967</v>
      </c>
      <c r="I29437" s="61">
        <v>38.630000000000003</v>
      </c>
      <c r="J29437" s="61">
        <v>-81.760000000000005</v>
      </c>
      <c r="K29437">
        <v>1219</v>
      </c>
      <c r="L29437"/>
      <c r="M29437"/>
    </row>
    <row r="29438" spans="1:13">
      <c r="A29438" s="61" t="s">
        <v>40</v>
      </c>
      <c r="B29438" s="61">
        <v>24951</v>
      </c>
      <c r="C29438" s="63" t="s">
        <v>968</v>
      </c>
      <c r="D29438" s="61">
        <v>0</v>
      </c>
      <c r="E29438" s="61" t="s">
        <v>6121</v>
      </c>
      <c r="F29438" s="61" t="s">
        <v>143</v>
      </c>
      <c r="G29438" s="61" t="s">
        <v>603</v>
      </c>
      <c r="H29438" s="61" t="s">
        <v>967</v>
      </c>
      <c r="I29438" s="61">
        <v>37.450000000000003</v>
      </c>
      <c r="J29438" s="61">
        <v>-80.66</v>
      </c>
      <c r="K29438">
        <v>1763</v>
      </c>
      <c r="L29438"/>
      <c r="M29438"/>
    </row>
    <row r="29439" spans="1:13">
      <c r="A29439" s="61" t="s">
        <v>40</v>
      </c>
      <c r="B29439" s="61">
        <v>26384</v>
      </c>
      <c r="C29439" s="63" t="s">
        <v>968</v>
      </c>
      <c r="D29439" s="61">
        <v>0</v>
      </c>
      <c r="E29439" s="61" t="s">
        <v>6465</v>
      </c>
      <c r="F29439" s="61" t="s">
        <v>143</v>
      </c>
      <c r="G29439" s="61" t="s">
        <v>430</v>
      </c>
      <c r="H29439" s="61" t="s">
        <v>967</v>
      </c>
      <c r="I29439" s="61">
        <v>38.96</v>
      </c>
      <c r="J29439" s="61">
        <v>-80.709999999999994</v>
      </c>
      <c r="K29439">
        <v>396</v>
      </c>
      <c r="L29439"/>
      <c r="M29439"/>
    </row>
    <row r="29440" spans="1:13">
      <c r="A29440" s="61" t="s">
        <v>40</v>
      </c>
      <c r="B29440" s="61">
        <v>26629</v>
      </c>
      <c r="C29440" s="63" t="s">
        <v>968</v>
      </c>
      <c r="D29440" s="61">
        <v>0</v>
      </c>
      <c r="E29440" s="61" t="s">
        <v>6511</v>
      </c>
      <c r="F29440" s="61" t="s">
        <v>143</v>
      </c>
      <c r="G29440" s="61" t="s">
        <v>6453</v>
      </c>
      <c r="H29440" s="61" t="s">
        <v>967</v>
      </c>
      <c r="I29440" s="61">
        <v>38.57</v>
      </c>
      <c r="J29440" s="61">
        <v>-80.7</v>
      </c>
      <c r="K29440">
        <v>407</v>
      </c>
      <c r="L29440"/>
      <c r="M29440"/>
    </row>
    <row r="29441" spans="1:13">
      <c r="A29441" s="61" t="s">
        <v>40</v>
      </c>
      <c r="B29441" s="61">
        <v>26581</v>
      </c>
      <c r="C29441" s="63" t="s">
        <v>968</v>
      </c>
      <c r="D29441" s="61">
        <v>0</v>
      </c>
      <c r="E29441" s="61" t="s">
        <v>1108</v>
      </c>
      <c r="F29441" s="61" t="s">
        <v>143</v>
      </c>
      <c r="G29441" s="61" t="s">
        <v>6397</v>
      </c>
      <c r="H29441" s="61" t="s">
        <v>967</v>
      </c>
      <c r="I29441" s="61">
        <v>39.69</v>
      </c>
      <c r="J29441" s="61">
        <v>-80.510000000000005</v>
      </c>
      <c r="K29441">
        <v>822</v>
      </c>
      <c r="L29441"/>
      <c r="M29441"/>
    </row>
    <row r="29442" spans="1:13">
      <c r="A29442" s="61" t="s">
        <v>40</v>
      </c>
      <c r="B29442" s="61">
        <v>25125</v>
      </c>
      <c r="C29442" s="63" t="s">
        <v>968</v>
      </c>
      <c r="D29442" s="61">
        <v>0</v>
      </c>
      <c r="E29442" s="61" t="s">
        <v>6186</v>
      </c>
      <c r="F29442" s="61" t="s">
        <v>143</v>
      </c>
      <c r="G29442" s="61" t="s">
        <v>924</v>
      </c>
      <c r="H29442" s="61" t="s">
        <v>967</v>
      </c>
      <c r="I29442" s="61">
        <v>38.33</v>
      </c>
      <c r="J29442" s="61">
        <v>-81.16</v>
      </c>
      <c r="K29442">
        <v>878</v>
      </c>
      <c r="L29442"/>
      <c r="M29442"/>
    </row>
    <row r="29443" spans="1:13">
      <c r="A29443" s="61" t="s">
        <v>40</v>
      </c>
      <c r="B29443" s="61">
        <v>25601</v>
      </c>
      <c r="C29443" s="63" t="s">
        <v>968</v>
      </c>
      <c r="D29443" s="61">
        <v>0</v>
      </c>
      <c r="E29443" s="61" t="s">
        <v>6281</v>
      </c>
      <c r="F29443" s="61" t="s">
        <v>143</v>
      </c>
      <c r="G29443" s="61" t="s">
        <v>6149</v>
      </c>
      <c r="H29443" s="61" t="s">
        <v>967</v>
      </c>
      <c r="I29443" s="61">
        <v>37.840000000000003</v>
      </c>
      <c r="J29443" s="61">
        <v>-81.98</v>
      </c>
      <c r="K29443">
        <v>4642</v>
      </c>
      <c r="L29443"/>
      <c r="M29443"/>
    </row>
    <row r="29444" spans="1:13">
      <c r="A29444" s="61" t="s">
        <v>40</v>
      </c>
      <c r="B29444" s="61">
        <v>25868</v>
      </c>
      <c r="C29444" s="63" t="s">
        <v>968</v>
      </c>
      <c r="D29444" s="61">
        <v>0</v>
      </c>
      <c r="E29444" s="61" t="s">
        <v>6334</v>
      </c>
      <c r="F29444" s="61" t="s">
        <v>143</v>
      </c>
      <c r="G29444" s="61" t="s">
        <v>290</v>
      </c>
      <c r="H29444" s="61" t="s">
        <v>967</v>
      </c>
      <c r="I29444" s="61">
        <v>38.07</v>
      </c>
      <c r="J29444" s="61">
        <v>-80.97</v>
      </c>
      <c r="K29444">
        <v>408</v>
      </c>
      <c r="L29444"/>
      <c r="M29444"/>
    </row>
    <row r="29445" spans="1:13">
      <c r="A29445" s="61" t="s">
        <v>40</v>
      </c>
      <c r="B29445" s="61">
        <v>25259</v>
      </c>
      <c r="C29445" s="63" t="s">
        <v>968</v>
      </c>
      <c r="D29445" s="61">
        <v>0</v>
      </c>
      <c r="E29445" s="61" t="s">
        <v>6225</v>
      </c>
      <c r="F29445" s="61" t="s">
        <v>143</v>
      </c>
      <c r="G29445" s="61" t="s">
        <v>6138</v>
      </c>
      <c r="H29445" s="61" t="s">
        <v>967</v>
      </c>
      <c r="I29445" s="61">
        <v>38.659999999999997</v>
      </c>
      <c r="J29445" s="61">
        <v>-81.290000000000006</v>
      </c>
      <c r="K29445">
        <v>770</v>
      </c>
      <c r="L29445"/>
      <c r="M29445"/>
    </row>
    <row r="29446" spans="1:13">
      <c r="A29446" s="61" t="s">
        <v>40</v>
      </c>
      <c r="B29446" s="61">
        <v>26810</v>
      </c>
      <c r="C29446" s="63" t="s">
        <v>968</v>
      </c>
      <c r="D29446" s="61">
        <v>0</v>
      </c>
      <c r="E29446" s="61" t="s">
        <v>6550</v>
      </c>
      <c r="F29446" s="61" t="s">
        <v>143</v>
      </c>
      <c r="G29446" s="61" t="s">
        <v>6547</v>
      </c>
      <c r="H29446" s="61" t="s">
        <v>967</v>
      </c>
      <c r="I29446" s="61">
        <v>38.99</v>
      </c>
      <c r="J29446" s="61">
        <v>-78.760000000000005</v>
      </c>
      <c r="K29446">
        <v>372</v>
      </c>
      <c r="L29446"/>
      <c r="M29446"/>
    </row>
    <row r="29447" spans="1:13">
      <c r="A29447" s="61" t="s">
        <v>40</v>
      </c>
      <c r="B29447" s="61">
        <v>26385</v>
      </c>
      <c r="C29447" s="63" t="s">
        <v>968</v>
      </c>
      <c r="D29447" s="61">
        <v>0</v>
      </c>
      <c r="E29447" s="61" t="s">
        <v>4774</v>
      </c>
      <c r="F29447" s="61" t="s">
        <v>143</v>
      </c>
      <c r="G29447" s="61" t="s">
        <v>6447</v>
      </c>
      <c r="H29447" s="61" t="s">
        <v>967</v>
      </c>
      <c r="I29447" s="61">
        <v>39.15</v>
      </c>
      <c r="J29447" s="61">
        <v>-80.349999999999994</v>
      </c>
      <c r="K29447">
        <v>3380</v>
      </c>
      <c r="L29447"/>
      <c r="M29447"/>
    </row>
    <row r="29448" spans="1:13">
      <c r="A29448" s="61" t="s">
        <v>40</v>
      </c>
      <c r="B29448" s="61">
        <v>26386</v>
      </c>
      <c r="C29448" s="63" t="s">
        <v>968</v>
      </c>
      <c r="D29448" s="61">
        <v>0</v>
      </c>
      <c r="E29448" s="61" t="s">
        <v>6466</v>
      </c>
      <c r="F29448" s="61" t="s">
        <v>143</v>
      </c>
      <c r="G29448" s="61" t="s">
        <v>6447</v>
      </c>
      <c r="H29448" s="61" t="s">
        <v>967</v>
      </c>
      <c r="I29448" s="61">
        <v>39.369999999999997</v>
      </c>
      <c r="J29448" s="61">
        <v>-80.34</v>
      </c>
      <c r="K29448">
        <v>1973</v>
      </c>
      <c r="L29448"/>
      <c r="M29448"/>
    </row>
    <row r="29449" spans="1:13">
      <c r="A29449" s="61" t="s">
        <v>40</v>
      </c>
      <c r="B29449" s="61">
        <v>25632</v>
      </c>
      <c r="C29449" s="63" t="s">
        <v>968</v>
      </c>
      <c r="D29449" s="61">
        <v>0</v>
      </c>
      <c r="E29449" s="61" t="s">
        <v>6287</v>
      </c>
      <c r="F29449" s="61" t="s">
        <v>143</v>
      </c>
      <c r="G29449" s="61" t="s">
        <v>6149</v>
      </c>
      <c r="H29449" s="61" t="s">
        <v>967</v>
      </c>
      <c r="I29449" s="61">
        <v>37.74</v>
      </c>
      <c r="J29449" s="61">
        <v>-81.93</v>
      </c>
      <c r="K29449">
        <v>740</v>
      </c>
      <c r="L29449"/>
      <c r="M29449"/>
    </row>
    <row r="29450" spans="1:13">
      <c r="A29450" s="61" t="s">
        <v>40</v>
      </c>
      <c r="B29450" s="61">
        <v>25870</v>
      </c>
      <c r="C29450" s="63" t="s">
        <v>968</v>
      </c>
      <c r="D29450" s="61">
        <v>0</v>
      </c>
      <c r="E29450" s="61" t="s">
        <v>6335</v>
      </c>
      <c r="F29450" s="61" t="s">
        <v>143</v>
      </c>
      <c r="G29450" s="61" t="s">
        <v>3700</v>
      </c>
      <c r="H29450" s="61" t="s">
        <v>967</v>
      </c>
      <c r="I29450" s="61">
        <v>37.630000000000003</v>
      </c>
      <c r="J29450" s="61">
        <v>-81.39</v>
      </c>
      <c r="K29450">
        <v>215</v>
      </c>
      <c r="L29450"/>
      <c r="M29450"/>
    </row>
    <row r="29451" spans="1:13">
      <c r="A29451" s="61" t="s">
        <v>40</v>
      </c>
      <c r="B29451" s="61">
        <v>26278</v>
      </c>
      <c r="C29451" s="63" t="s">
        <v>968</v>
      </c>
      <c r="D29451" s="61">
        <v>0</v>
      </c>
      <c r="E29451" s="61" t="s">
        <v>6437</v>
      </c>
      <c r="F29451" s="61" t="s">
        <v>143</v>
      </c>
      <c r="G29451" s="61" t="s">
        <v>933</v>
      </c>
      <c r="H29451" s="61" t="s">
        <v>967</v>
      </c>
      <c r="I29451" s="61">
        <v>38.83</v>
      </c>
      <c r="J29451" s="61">
        <v>-80.03</v>
      </c>
      <c r="K29451">
        <v>600</v>
      </c>
      <c r="L29451"/>
      <c r="M29451"/>
    </row>
    <row r="29452" spans="1:13">
      <c r="A29452" s="61" t="s">
        <v>40</v>
      </c>
      <c r="B29452" s="61">
        <v>26148</v>
      </c>
      <c r="C29452" s="63" t="s">
        <v>968</v>
      </c>
      <c r="D29452" s="61">
        <v>0</v>
      </c>
      <c r="E29452" s="61" t="s">
        <v>6393</v>
      </c>
      <c r="F29452" s="61" t="s">
        <v>143</v>
      </c>
      <c r="G29452" s="61" t="s">
        <v>6387</v>
      </c>
      <c r="H29452" s="61" t="s">
        <v>967</v>
      </c>
      <c r="I29452" s="61">
        <v>39.07</v>
      </c>
      <c r="J29452" s="61">
        <v>-81.180000000000007</v>
      </c>
      <c r="K29452">
        <v>158</v>
      </c>
      <c r="L29452"/>
      <c r="M29452"/>
    </row>
    <row r="29453" spans="1:13">
      <c r="A29453" s="61" t="s">
        <v>40</v>
      </c>
      <c r="B29453" s="61">
        <v>25130</v>
      </c>
      <c r="C29453" s="63" t="s">
        <v>968</v>
      </c>
      <c r="D29453" s="61">
        <v>0</v>
      </c>
      <c r="E29453" s="61" t="s">
        <v>511</v>
      </c>
      <c r="F29453" s="61" t="s">
        <v>143</v>
      </c>
      <c r="G29453" s="61" t="s">
        <v>6142</v>
      </c>
      <c r="H29453" s="61" t="s">
        <v>967</v>
      </c>
      <c r="I29453" s="61">
        <v>38.049999999999997</v>
      </c>
      <c r="J29453" s="61">
        <v>-81.8</v>
      </c>
      <c r="K29453">
        <v>3437</v>
      </c>
      <c r="L29453"/>
      <c r="M29453"/>
    </row>
    <row r="29454" spans="1:13">
      <c r="A29454" s="61" t="s">
        <v>40</v>
      </c>
      <c r="B29454" s="61">
        <v>26541</v>
      </c>
      <c r="C29454" s="63" t="s">
        <v>968</v>
      </c>
      <c r="D29454" s="61">
        <v>0</v>
      </c>
      <c r="E29454" s="61" t="s">
        <v>6489</v>
      </c>
      <c r="F29454" s="61" t="s">
        <v>143</v>
      </c>
      <c r="G29454" s="61" t="s">
        <v>4080</v>
      </c>
      <c r="H29454" s="61" t="s">
        <v>967</v>
      </c>
      <c r="I29454" s="61">
        <v>39.700000000000003</v>
      </c>
      <c r="J29454" s="61">
        <v>-79.989999999999995</v>
      </c>
      <c r="K29454">
        <v>3337</v>
      </c>
      <c r="L29454"/>
      <c r="M29454"/>
    </row>
    <row r="29455" spans="1:13">
      <c r="A29455" s="61" t="s">
        <v>40</v>
      </c>
      <c r="B29455" s="61">
        <v>25132</v>
      </c>
      <c r="C29455" s="63" t="s">
        <v>968</v>
      </c>
      <c r="D29455" s="61">
        <v>0</v>
      </c>
      <c r="E29455" s="61" t="s">
        <v>4161</v>
      </c>
      <c r="F29455" s="61" t="s">
        <v>143</v>
      </c>
      <c r="G29455" s="61" t="s">
        <v>6145</v>
      </c>
      <c r="H29455" s="61" t="s">
        <v>967</v>
      </c>
      <c r="I29455" s="61">
        <v>38.29</v>
      </c>
      <c r="J29455" s="61">
        <v>-81.34</v>
      </c>
      <c r="K29455">
        <v>273</v>
      </c>
      <c r="L29455"/>
      <c r="M29455"/>
    </row>
    <row r="29456" spans="1:13">
      <c r="A29456" s="61" t="s">
        <v>40</v>
      </c>
      <c r="B29456" s="61">
        <v>25635</v>
      </c>
      <c r="C29456" s="63" t="s">
        <v>968</v>
      </c>
      <c r="D29456" s="61">
        <v>0</v>
      </c>
      <c r="E29456" s="61" t="s">
        <v>6288</v>
      </c>
      <c r="F29456" s="61" t="s">
        <v>143</v>
      </c>
      <c r="G29456" s="61" t="s">
        <v>6149</v>
      </c>
      <c r="H29456" s="61" t="s">
        <v>967</v>
      </c>
      <c r="I29456" s="61">
        <v>37.71</v>
      </c>
      <c r="J29456" s="61">
        <v>-81.89</v>
      </c>
      <c r="K29456">
        <v>1203</v>
      </c>
      <c r="L29456"/>
      <c r="M29456"/>
    </row>
    <row r="29457" spans="1:13">
      <c r="A29457" s="61" t="s">
        <v>40</v>
      </c>
      <c r="B29457" s="61">
        <v>26582</v>
      </c>
      <c r="C29457" s="63" t="s">
        <v>968</v>
      </c>
      <c r="D29457" s="61">
        <v>0</v>
      </c>
      <c r="E29457" s="61" t="s">
        <v>2587</v>
      </c>
      <c r="F29457" s="61" t="s">
        <v>143</v>
      </c>
      <c r="G29457" s="61" t="s">
        <v>670</v>
      </c>
      <c r="H29457" s="61" t="s">
        <v>967</v>
      </c>
      <c r="I29457" s="61">
        <v>39.520000000000003</v>
      </c>
      <c r="J29457" s="61">
        <v>-80.34</v>
      </c>
      <c r="K29457">
        <v>4597</v>
      </c>
      <c r="L29457"/>
      <c r="M29457"/>
    </row>
    <row r="29458" spans="1:13">
      <c r="A29458" s="61" t="s">
        <v>40</v>
      </c>
      <c r="B29458" s="61">
        <v>24954</v>
      </c>
      <c r="C29458" s="63" t="s">
        <v>968</v>
      </c>
      <c r="D29458" s="61">
        <v>0</v>
      </c>
      <c r="E29458" s="61" t="s">
        <v>6122</v>
      </c>
      <c r="F29458" s="61" t="s">
        <v>143</v>
      </c>
      <c r="G29458" s="61" t="s">
        <v>6110</v>
      </c>
      <c r="H29458" s="61" t="s">
        <v>967</v>
      </c>
      <c r="I29458" s="61">
        <v>38.22</v>
      </c>
      <c r="J29458" s="61">
        <v>-80.08</v>
      </c>
      <c r="K29458">
        <v>3079</v>
      </c>
      <c r="L29458"/>
      <c r="M29458"/>
    </row>
    <row r="29459" spans="1:13">
      <c r="A29459" s="61" t="s">
        <v>40</v>
      </c>
      <c r="B29459" s="61">
        <v>25403</v>
      </c>
      <c r="C29459" s="63" t="s">
        <v>968</v>
      </c>
      <c r="D29459" s="61">
        <v>0</v>
      </c>
      <c r="E29459" s="61" t="s">
        <v>3533</v>
      </c>
      <c r="F29459" s="61" t="s">
        <v>143</v>
      </c>
      <c r="G29459" s="61" t="s">
        <v>6234</v>
      </c>
      <c r="H29459" s="61" t="s">
        <v>967</v>
      </c>
      <c r="I29459" s="61">
        <v>39.47</v>
      </c>
      <c r="J29459" s="61">
        <v>-78.010000000000005</v>
      </c>
      <c r="K29459">
        <v>15316</v>
      </c>
      <c r="L29459"/>
      <c r="M29459"/>
    </row>
    <row r="29460" spans="1:13">
      <c r="A29460" s="61" t="s">
        <v>40</v>
      </c>
      <c r="B29460" s="61">
        <v>25401</v>
      </c>
      <c r="C29460" s="63" t="s">
        <v>968</v>
      </c>
      <c r="D29460" s="61">
        <v>0</v>
      </c>
      <c r="E29460" s="61" t="s">
        <v>3533</v>
      </c>
      <c r="F29460" s="61" t="s">
        <v>143</v>
      </c>
      <c r="G29460" s="61" t="s">
        <v>6234</v>
      </c>
      <c r="H29460" s="61" t="s">
        <v>967</v>
      </c>
      <c r="I29460" s="61">
        <v>39.46</v>
      </c>
      <c r="J29460" s="61">
        <v>-77.97</v>
      </c>
      <c r="K29460">
        <v>15086</v>
      </c>
      <c r="L29460"/>
      <c r="M29460"/>
    </row>
    <row r="29461" spans="1:13">
      <c r="A29461" s="61" t="s">
        <v>40</v>
      </c>
      <c r="B29461" s="61">
        <v>25405</v>
      </c>
      <c r="C29461" s="63" t="s">
        <v>968</v>
      </c>
      <c r="D29461" s="61">
        <v>0</v>
      </c>
      <c r="E29461" s="61" t="s">
        <v>3533</v>
      </c>
      <c r="F29461" s="61" t="s">
        <v>143</v>
      </c>
      <c r="G29461" s="61" t="s">
        <v>6234</v>
      </c>
      <c r="H29461" s="61" t="s">
        <v>967</v>
      </c>
      <c r="I29461" s="61">
        <v>39.409999999999997</v>
      </c>
      <c r="J29461" s="61">
        <v>-77.959999999999994</v>
      </c>
      <c r="K29461">
        <v>14294</v>
      </c>
      <c r="L29461"/>
      <c r="M29461"/>
    </row>
    <row r="29462" spans="1:13">
      <c r="A29462" s="61" t="s">
        <v>40</v>
      </c>
      <c r="B29462" s="61">
        <v>25404</v>
      </c>
      <c r="C29462" s="63" t="s">
        <v>968</v>
      </c>
      <c r="D29462" s="61">
        <v>0</v>
      </c>
      <c r="E29462" s="61" t="s">
        <v>3533</v>
      </c>
      <c r="F29462" s="61" t="s">
        <v>143</v>
      </c>
      <c r="G29462" s="61" t="s">
        <v>6234</v>
      </c>
      <c r="H29462" s="61" t="s">
        <v>967</v>
      </c>
      <c r="I29462" s="61">
        <v>39.46</v>
      </c>
      <c r="J29462" s="61">
        <v>-77.959999999999994</v>
      </c>
      <c r="K29462">
        <v>23034</v>
      </c>
      <c r="L29462"/>
      <c r="M29462"/>
    </row>
    <row r="29463" spans="1:13">
      <c r="A29463" s="61" t="s">
        <v>40</v>
      </c>
      <c r="B29463" s="61">
        <v>25260</v>
      </c>
      <c r="C29463" s="63" t="s">
        <v>968</v>
      </c>
      <c r="D29463" s="61">
        <v>0</v>
      </c>
      <c r="E29463" s="61" t="s">
        <v>1478</v>
      </c>
      <c r="F29463" s="61" t="s">
        <v>143</v>
      </c>
      <c r="G29463" s="61" t="s">
        <v>6176</v>
      </c>
      <c r="H29463" s="61" t="s">
        <v>967</v>
      </c>
      <c r="I29463" s="61">
        <v>39</v>
      </c>
      <c r="J29463" s="61">
        <v>-82.03</v>
      </c>
      <c r="K29463">
        <v>1404</v>
      </c>
      <c r="L29463"/>
      <c r="M29463"/>
    </row>
    <row r="29464" spans="1:13">
      <c r="A29464" s="61" t="s">
        <v>40</v>
      </c>
      <c r="B29464" s="61">
        <v>26542</v>
      </c>
      <c r="C29464" s="63" t="s">
        <v>968</v>
      </c>
      <c r="D29464" s="61">
        <v>0</v>
      </c>
      <c r="E29464" s="61" t="s">
        <v>4090</v>
      </c>
      <c r="F29464" s="61" t="s">
        <v>143</v>
      </c>
      <c r="G29464" s="61" t="s">
        <v>6460</v>
      </c>
      <c r="H29464" s="61" t="s">
        <v>967</v>
      </c>
      <c r="I29464" s="61">
        <v>39.549999999999997</v>
      </c>
      <c r="J29464" s="61">
        <v>-79.8</v>
      </c>
      <c r="K29464">
        <v>2439</v>
      </c>
      <c r="L29464"/>
      <c r="M29464"/>
    </row>
    <row r="29465" spans="1:13">
      <c r="A29465" s="61" t="s">
        <v>40</v>
      </c>
      <c r="B29465" s="61">
        <v>25678</v>
      </c>
      <c r="C29465" s="63" t="s">
        <v>968</v>
      </c>
      <c r="D29465" s="61">
        <v>0</v>
      </c>
      <c r="E29465" s="61" t="s">
        <v>6304</v>
      </c>
      <c r="F29465" s="61" t="s">
        <v>143</v>
      </c>
      <c r="G29465" s="61" t="s">
        <v>6087</v>
      </c>
      <c r="H29465" s="61" t="s">
        <v>967</v>
      </c>
      <c r="I29465" s="61">
        <v>37.619999999999997</v>
      </c>
      <c r="J29465" s="61">
        <v>-82.16</v>
      </c>
      <c r="K29465">
        <v>1108</v>
      </c>
      <c r="L29465"/>
      <c r="M29465"/>
    </row>
    <row r="29466" spans="1:13">
      <c r="A29466" s="61" t="s">
        <v>40</v>
      </c>
      <c r="B29466" s="61">
        <v>24860</v>
      </c>
      <c r="C29466" s="63" t="s">
        <v>968</v>
      </c>
      <c r="D29466" s="61">
        <v>0</v>
      </c>
      <c r="E29466" s="61" t="s">
        <v>6094</v>
      </c>
      <c r="F29466" s="61" t="s">
        <v>143</v>
      </c>
      <c r="G29466" s="61" t="s">
        <v>3700</v>
      </c>
      <c r="H29466" s="61" t="s">
        <v>967</v>
      </c>
      <c r="I29466" s="61">
        <v>37.68</v>
      </c>
      <c r="J29466" s="61">
        <v>-81.59</v>
      </c>
      <c r="K29466">
        <v>536</v>
      </c>
      <c r="L29466"/>
      <c r="M29466"/>
    </row>
    <row r="29467" spans="1:13">
      <c r="A29467" s="61" t="s">
        <v>40</v>
      </c>
      <c r="B29467" s="61">
        <v>26812</v>
      </c>
      <c r="C29467" s="63" t="s">
        <v>968</v>
      </c>
      <c r="D29467" s="61">
        <v>0</v>
      </c>
      <c r="E29467" s="61" t="s">
        <v>6551</v>
      </c>
      <c r="F29467" s="61" t="s">
        <v>143</v>
      </c>
      <c r="G29467" s="61" t="s">
        <v>6547</v>
      </c>
      <c r="H29467" s="61" t="s">
        <v>967</v>
      </c>
      <c r="I29467" s="61">
        <v>38.869999999999997</v>
      </c>
      <c r="J29467" s="61">
        <v>-78.86</v>
      </c>
      <c r="K29467">
        <v>1791</v>
      </c>
      <c r="L29467"/>
      <c r="M29467"/>
    </row>
    <row r="29468" spans="1:13">
      <c r="A29468" s="61" t="s">
        <v>40</v>
      </c>
      <c r="B29468" s="61">
        <v>24736</v>
      </c>
      <c r="C29468" s="63" t="s">
        <v>968</v>
      </c>
      <c r="D29468" s="61">
        <v>0</v>
      </c>
      <c r="E29468" s="61" t="s">
        <v>6067</v>
      </c>
      <c r="F29468" s="61" t="s">
        <v>143</v>
      </c>
      <c r="G29468" s="61" t="s">
        <v>2662</v>
      </c>
      <c r="H29468" s="61" t="s">
        <v>967</v>
      </c>
      <c r="I29468" s="61">
        <v>37.409999999999997</v>
      </c>
      <c r="J29468" s="61">
        <v>-81.239999999999995</v>
      </c>
      <c r="K29468">
        <v>592</v>
      </c>
      <c r="L29468"/>
      <c r="M29468"/>
    </row>
    <row r="29469" spans="1:13">
      <c r="A29469" s="61" t="s">
        <v>40</v>
      </c>
      <c r="B29469" s="61">
        <v>24957</v>
      </c>
      <c r="C29469" s="63" t="s">
        <v>968</v>
      </c>
      <c r="D29469" s="61">
        <v>0</v>
      </c>
      <c r="E29469" s="61" t="s">
        <v>6123</v>
      </c>
      <c r="F29469" s="61" t="s">
        <v>143</v>
      </c>
      <c r="G29469" s="61" t="s">
        <v>6107</v>
      </c>
      <c r="H29469" s="61" t="s">
        <v>967</v>
      </c>
      <c r="I29469" s="61">
        <v>37.89</v>
      </c>
      <c r="J29469" s="61">
        <v>-80.430000000000007</v>
      </c>
      <c r="K29469">
        <v>538</v>
      </c>
      <c r="L29469"/>
      <c r="M29469"/>
    </row>
    <row r="29470" spans="1:13">
      <c r="A29470" s="61" t="s">
        <v>40</v>
      </c>
      <c r="B29470" s="61">
        <v>25133</v>
      </c>
      <c r="C29470" s="63" t="s">
        <v>968</v>
      </c>
      <c r="D29470" s="61">
        <v>0</v>
      </c>
      <c r="E29470" s="61" t="s">
        <v>6188</v>
      </c>
      <c r="F29470" s="61" t="s">
        <v>143</v>
      </c>
      <c r="G29470" s="61" t="s">
        <v>924</v>
      </c>
      <c r="H29470" s="61" t="s">
        <v>967</v>
      </c>
      <c r="I29470" s="61">
        <v>38.479999999999997</v>
      </c>
      <c r="J29470" s="61">
        <v>-81.12</v>
      </c>
      <c r="K29470">
        <v>711</v>
      </c>
      <c r="L29470"/>
      <c r="M29470"/>
    </row>
    <row r="29471" spans="1:13">
      <c r="A29471" s="61" t="s">
        <v>40</v>
      </c>
      <c r="B29471" s="61">
        <v>26833</v>
      </c>
      <c r="C29471" s="63" t="s">
        <v>968</v>
      </c>
      <c r="D29471" s="61">
        <v>0</v>
      </c>
      <c r="E29471" s="61" t="s">
        <v>465</v>
      </c>
      <c r="F29471" s="61" t="s">
        <v>143</v>
      </c>
      <c r="G29471" s="61" t="s">
        <v>6526</v>
      </c>
      <c r="H29471" s="61" t="s">
        <v>967</v>
      </c>
      <c r="I29471" s="61">
        <v>39.11</v>
      </c>
      <c r="J29471" s="61">
        <v>-79.16</v>
      </c>
      <c r="K29471">
        <v>2253</v>
      </c>
      <c r="L29471"/>
      <c r="M29471"/>
    </row>
    <row r="29472" spans="1:13">
      <c r="A29472" s="61" t="s">
        <v>40</v>
      </c>
      <c r="B29472" s="61">
        <v>26040</v>
      </c>
      <c r="C29472" s="63" t="s">
        <v>968</v>
      </c>
      <c r="D29472" s="61">
        <v>0</v>
      </c>
      <c r="E29472" s="61" t="s">
        <v>6373</v>
      </c>
      <c r="F29472" s="61" t="s">
        <v>143</v>
      </c>
      <c r="G29472" s="61" t="s">
        <v>6368</v>
      </c>
      <c r="H29472" s="61" t="s">
        <v>967</v>
      </c>
      <c r="I29472" s="61">
        <v>39.979999999999997</v>
      </c>
      <c r="J29472" s="61">
        <v>-80.73</v>
      </c>
      <c r="K29472">
        <v>1767</v>
      </c>
      <c r="L29472"/>
      <c r="M29472"/>
    </row>
    <row r="29473" spans="1:13">
      <c r="A29473" s="61" t="s">
        <v>40</v>
      </c>
      <c r="B29473" s="61">
        <v>25976</v>
      </c>
      <c r="C29473" s="63" t="s">
        <v>968</v>
      </c>
      <c r="D29473" s="61">
        <v>0</v>
      </c>
      <c r="E29473" s="61" t="s">
        <v>6358</v>
      </c>
      <c r="F29473" s="61" t="s">
        <v>143</v>
      </c>
      <c r="G29473" s="61" t="s">
        <v>290</v>
      </c>
      <c r="H29473" s="61" t="s">
        <v>967</v>
      </c>
      <c r="I29473" s="61">
        <v>37.86</v>
      </c>
      <c r="J29473" s="61">
        <v>-80.849999999999994</v>
      </c>
      <c r="K29473">
        <v>2035</v>
      </c>
      <c r="L29473"/>
      <c r="M29473"/>
    </row>
    <row r="29474" spans="1:13">
      <c r="A29474" s="61" t="s">
        <v>40</v>
      </c>
      <c r="B29474" s="61">
        <v>25977</v>
      </c>
      <c r="C29474" s="63" t="s">
        <v>968</v>
      </c>
      <c r="D29474" s="61">
        <v>0</v>
      </c>
      <c r="E29474" s="61" t="s">
        <v>6359</v>
      </c>
      <c r="F29474" s="61" t="s">
        <v>143</v>
      </c>
      <c r="G29474" s="61" t="s">
        <v>6116</v>
      </c>
      <c r="H29474" s="61" t="s">
        <v>967</v>
      </c>
      <c r="I29474" s="61">
        <v>37.799999999999997</v>
      </c>
      <c r="J29474" s="61">
        <v>-80.91</v>
      </c>
      <c r="K29474">
        <v>62</v>
      </c>
      <c r="L29474"/>
      <c r="M29474"/>
    </row>
    <row r="29475" spans="1:13">
      <c r="A29475" s="61" t="s">
        <v>40</v>
      </c>
      <c r="B29475" s="61">
        <v>26404</v>
      </c>
      <c r="C29475" s="63" t="s">
        <v>968</v>
      </c>
      <c r="D29475" s="61">
        <v>0</v>
      </c>
      <c r="E29475" s="61" t="s">
        <v>6468</v>
      </c>
      <c r="F29475" s="61" t="s">
        <v>143</v>
      </c>
      <c r="G29475" s="61" t="s">
        <v>6447</v>
      </c>
      <c r="H29475" s="61" t="s">
        <v>967</v>
      </c>
      <c r="I29475" s="61">
        <v>39.340000000000003</v>
      </c>
      <c r="J29475" s="61">
        <v>-80.31</v>
      </c>
      <c r="K29475">
        <v>222</v>
      </c>
      <c r="L29475"/>
      <c r="M29475"/>
    </row>
    <row r="29476" spans="1:13">
      <c r="A29476" s="61" t="s">
        <v>40</v>
      </c>
      <c r="B29476" s="61">
        <v>26585</v>
      </c>
      <c r="C29476" s="63" t="s">
        <v>968</v>
      </c>
      <c r="D29476" s="61">
        <v>0</v>
      </c>
      <c r="E29476" s="61" t="s">
        <v>6498</v>
      </c>
      <c r="F29476" s="61" t="s">
        <v>143</v>
      </c>
      <c r="G29476" s="61" t="s">
        <v>670</v>
      </c>
      <c r="H29476" s="61" t="s">
        <v>967</v>
      </c>
      <c r="I29476" s="61">
        <v>39.61</v>
      </c>
      <c r="J29476" s="61">
        <v>-80.430000000000007</v>
      </c>
      <c r="K29476">
        <v>523</v>
      </c>
      <c r="L29476"/>
      <c r="M29476"/>
    </row>
    <row r="29477" spans="1:13">
      <c r="A29477" s="61" t="s">
        <v>40</v>
      </c>
      <c r="B29477" s="61">
        <v>26149</v>
      </c>
      <c r="C29477" s="63" t="s">
        <v>968</v>
      </c>
      <c r="D29477" s="61">
        <v>0</v>
      </c>
      <c r="E29477" s="61" t="s">
        <v>6394</v>
      </c>
      <c r="F29477" s="61" t="s">
        <v>143</v>
      </c>
      <c r="G29477" s="61" t="s">
        <v>6392</v>
      </c>
      <c r="H29477" s="61" t="s">
        <v>967</v>
      </c>
      <c r="I29477" s="61">
        <v>39.49</v>
      </c>
      <c r="J29477" s="61">
        <v>-80.900000000000006</v>
      </c>
      <c r="K29477">
        <v>2140</v>
      </c>
      <c r="L29477"/>
      <c r="M29477"/>
    </row>
    <row r="29478" spans="1:13">
      <c r="A29478" s="61" t="s">
        <v>40</v>
      </c>
      <c r="B29478" s="61">
        <v>25540</v>
      </c>
      <c r="C29478" s="63" t="s">
        <v>968</v>
      </c>
      <c r="D29478" s="61">
        <v>0</v>
      </c>
      <c r="E29478" s="61" t="s">
        <v>6269</v>
      </c>
      <c r="F29478" s="61" t="s">
        <v>143</v>
      </c>
      <c r="G29478" s="61" t="s">
        <v>581</v>
      </c>
      <c r="H29478" s="61" t="s">
        <v>967</v>
      </c>
      <c r="I29478" s="61">
        <v>38.18</v>
      </c>
      <c r="J29478" s="61">
        <v>-82.16</v>
      </c>
      <c r="K29478">
        <v>285</v>
      </c>
      <c r="L29478"/>
      <c r="M29478"/>
    </row>
    <row r="29479" spans="1:13">
      <c r="A29479" s="61" t="s">
        <v>40</v>
      </c>
      <c r="B29479" s="61">
        <v>26838</v>
      </c>
      <c r="C29479" s="63" t="s">
        <v>968</v>
      </c>
      <c r="D29479" s="61">
        <v>0</v>
      </c>
      <c r="E29479" s="61" t="s">
        <v>6555</v>
      </c>
      <c r="F29479" s="61" t="s">
        <v>143</v>
      </c>
      <c r="G29479" s="61" t="s">
        <v>6547</v>
      </c>
      <c r="H29479" s="61" t="s">
        <v>967</v>
      </c>
      <c r="I29479" s="61">
        <v>38.81</v>
      </c>
      <c r="J29479" s="61">
        <v>-79.09</v>
      </c>
      <c r="K29479">
        <v>48</v>
      </c>
      <c r="L29479"/>
      <c r="M29479"/>
    </row>
    <row r="29480" spans="1:13">
      <c r="A29480" s="61" t="s">
        <v>40</v>
      </c>
      <c r="B29480" s="61">
        <v>26280</v>
      </c>
      <c r="C29480" s="63" t="s">
        <v>968</v>
      </c>
      <c r="D29480" s="61">
        <v>0</v>
      </c>
      <c r="E29480" s="61" t="s">
        <v>4575</v>
      </c>
      <c r="F29480" s="61" t="s">
        <v>143</v>
      </c>
      <c r="G29480" s="61" t="s">
        <v>933</v>
      </c>
      <c r="H29480" s="61" t="s">
        <v>967</v>
      </c>
      <c r="I29480" s="61">
        <v>38.729999999999997</v>
      </c>
      <c r="J29480" s="61">
        <v>-79.97</v>
      </c>
      <c r="K29480">
        <v>1490</v>
      </c>
      <c r="L29480"/>
      <c r="M29480"/>
    </row>
    <row r="29481" spans="1:13">
      <c r="A29481" s="61" t="s">
        <v>40</v>
      </c>
      <c r="B29481" s="61">
        <v>25261</v>
      </c>
      <c r="C29481" s="63" t="s">
        <v>968</v>
      </c>
      <c r="D29481" s="61">
        <v>0</v>
      </c>
      <c r="E29481" s="61" t="s">
        <v>2657</v>
      </c>
      <c r="F29481" s="61" t="s">
        <v>143</v>
      </c>
      <c r="G29481" s="61" t="s">
        <v>917</v>
      </c>
      <c r="H29481" s="61" t="s">
        <v>967</v>
      </c>
      <c r="I29481" s="61">
        <v>38.85</v>
      </c>
      <c r="J29481" s="61">
        <v>-81.069999999999993</v>
      </c>
      <c r="K29481">
        <v>254</v>
      </c>
      <c r="L29481"/>
      <c r="M29481"/>
    </row>
    <row r="29482" spans="1:13">
      <c r="A29482" s="61" t="s">
        <v>40</v>
      </c>
      <c r="B29482" s="61">
        <v>25432</v>
      </c>
      <c r="C29482" s="63" t="s">
        <v>968</v>
      </c>
      <c r="D29482" s="61">
        <v>0</v>
      </c>
      <c r="E29482" s="61" t="s">
        <v>1129</v>
      </c>
      <c r="F29482" s="61" t="s">
        <v>143</v>
      </c>
      <c r="G29482" s="61" t="s">
        <v>362</v>
      </c>
      <c r="H29482" s="61" t="s">
        <v>967</v>
      </c>
      <c r="I29482" s="61">
        <v>39.31</v>
      </c>
      <c r="J29482" s="61">
        <v>-77.78</v>
      </c>
      <c r="K29482">
        <v>100</v>
      </c>
      <c r="L29482"/>
      <c r="M29482"/>
    </row>
    <row r="29483" spans="1:13">
      <c r="A29483" s="61" t="s">
        <v>40</v>
      </c>
      <c r="B29483" s="61">
        <v>25262</v>
      </c>
      <c r="C29483" s="63" t="s">
        <v>968</v>
      </c>
      <c r="D29483" s="61">
        <v>0</v>
      </c>
      <c r="E29483" s="61" t="s">
        <v>773</v>
      </c>
      <c r="F29483" s="61" t="s">
        <v>143</v>
      </c>
      <c r="G29483" s="61" t="s">
        <v>425</v>
      </c>
      <c r="H29483" s="61" t="s">
        <v>967</v>
      </c>
      <c r="I29483" s="61">
        <v>38.9</v>
      </c>
      <c r="J29483" s="61">
        <v>-81.81</v>
      </c>
      <c r="K29483">
        <v>771</v>
      </c>
      <c r="L29483"/>
      <c r="M29483"/>
    </row>
    <row r="29484" spans="1:13">
      <c r="A29484" s="61" t="s">
        <v>40</v>
      </c>
      <c r="B29484" s="61">
        <v>25541</v>
      </c>
      <c r="C29484" s="63" t="s">
        <v>968</v>
      </c>
      <c r="D29484" s="61">
        <v>0</v>
      </c>
      <c r="E29484" s="61" t="s">
        <v>187</v>
      </c>
      <c r="F29484" s="61" t="s">
        <v>143</v>
      </c>
      <c r="G29484" s="61" t="s">
        <v>6255</v>
      </c>
      <c r="H29484" s="61" t="s">
        <v>967</v>
      </c>
      <c r="I29484" s="61">
        <v>38.43</v>
      </c>
      <c r="J29484" s="61">
        <v>-82.13</v>
      </c>
      <c r="K29484">
        <v>9364</v>
      </c>
      <c r="L29484"/>
      <c r="M29484"/>
    </row>
    <row r="29485" spans="1:13">
      <c r="A29485" s="61" t="s">
        <v>40</v>
      </c>
      <c r="B29485" s="61">
        <v>26150</v>
      </c>
      <c r="C29485" s="63" t="s">
        <v>968</v>
      </c>
      <c r="D29485" s="61">
        <v>0</v>
      </c>
      <c r="E29485" s="61" t="s">
        <v>6382</v>
      </c>
      <c r="F29485" s="61" t="s">
        <v>143</v>
      </c>
      <c r="G29485" s="61" t="s">
        <v>6381</v>
      </c>
      <c r="H29485" s="61" t="s">
        <v>967</v>
      </c>
      <c r="I29485" s="61">
        <v>39.17</v>
      </c>
      <c r="J29485" s="61">
        <v>-81.53</v>
      </c>
      <c r="K29485">
        <v>5811</v>
      </c>
      <c r="L29485"/>
      <c r="M29485"/>
    </row>
    <row r="29486" spans="1:13">
      <c r="A29486" s="61" t="s">
        <v>40</v>
      </c>
      <c r="B29486" s="61">
        <v>26405</v>
      </c>
      <c r="C29486" s="63" t="s">
        <v>968</v>
      </c>
      <c r="D29486" s="61">
        <v>0</v>
      </c>
      <c r="E29486" s="61" t="s">
        <v>6469</v>
      </c>
      <c r="F29486" s="61" t="s">
        <v>143</v>
      </c>
      <c r="G29486" s="61" t="s">
        <v>6422</v>
      </c>
      <c r="H29486" s="61" t="s">
        <v>967</v>
      </c>
      <c r="I29486" s="61">
        <v>39.22</v>
      </c>
      <c r="J29486" s="61">
        <v>-79.900000000000006</v>
      </c>
      <c r="K29486">
        <v>1155</v>
      </c>
      <c r="L29486"/>
      <c r="M29486"/>
    </row>
    <row r="29487" spans="1:13">
      <c r="A29487" s="61" t="s">
        <v>40</v>
      </c>
      <c r="B29487" s="61">
        <v>24862</v>
      </c>
      <c r="C29487" s="63" t="s">
        <v>968</v>
      </c>
      <c r="D29487" s="61">
        <v>0</v>
      </c>
      <c r="E29487" s="61" t="s">
        <v>3534</v>
      </c>
      <c r="F29487" s="61" t="s">
        <v>143</v>
      </c>
      <c r="G29487" s="61" t="s">
        <v>6047</v>
      </c>
      <c r="H29487" s="61" t="s">
        <v>967</v>
      </c>
      <c r="I29487" s="61">
        <v>37.47</v>
      </c>
      <c r="J29487" s="61">
        <v>-81.96</v>
      </c>
      <c r="K29487">
        <v>588</v>
      </c>
      <c r="L29487"/>
      <c r="M29487"/>
    </row>
    <row r="29488" spans="1:13">
      <c r="A29488" s="61" t="s">
        <v>40</v>
      </c>
      <c r="B29488" s="61">
        <v>26586</v>
      </c>
      <c r="C29488" s="63" t="s">
        <v>968</v>
      </c>
      <c r="D29488" s="61">
        <v>0</v>
      </c>
      <c r="E29488" s="61" t="s">
        <v>6499</v>
      </c>
      <c r="F29488" s="61" t="s">
        <v>143</v>
      </c>
      <c r="G29488" s="61" t="s">
        <v>670</v>
      </c>
      <c r="H29488" s="61" t="s">
        <v>967</v>
      </c>
      <c r="I29488" s="61">
        <v>39.520000000000003</v>
      </c>
      <c r="J29488" s="61">
        <v>-80.099999999999994</v>
      </c>
      <c r="K29488">
        <v>88</v>
      </c>
      <c r="L29488"/>
      <c r="M29488"/>
    </row>
    <row r="29489" spans="1:13">
      <c r="A29489" s="61" t="s">
        <v>40</v>
      </c>
      <c r="B29489" s="61">
        <v>26282</v>
      </c>
      <c r="C29489" s="63" t="s">
        <v>968</v>
      </c>
      <c r="D29489" s="61">
        <v>0</v>
      </c>
      <c r="E29489" s="61" t="s">
        <v>6438</v>
      </c>
      <c r="F29489" s="61" t="s">
        <v>143</v>
      </c>
      <c r="G29489" s="61" t="s">
        <v>933</v>
      </c>
      <c r="H29489" s="61" t="s">
        <v>967</v>
      </c>
      <c r="I29489" s="61">
        <v>38.51</v>
      </c>
      <c r="J29489" s="61">
        <v>-80.16</v>
      </c>
      <c r="K29489">
        <v>146</v>
      </c>
      <c r="L29489"/>
      <c r="M29489"/>
    </row>
    <row r="29490" spans="1:13">
      <c r="A29490" s="61" t="s">
        <v>40</v>
      </c>
      <c r="B29490" s="61">
        <v>25136</v>
      </c>
      <c r="C29490" s="63" t="s">
        <v>968</v>
      </c>
      <c r="D29490" s="61">
        <v>0</v>
      </c>
      <c r="E29490" s="61" t="s">
        <v>1009</v>
      </c>
      <c r="F29490" s="61" t="s">
        <v>143</v>
      </c>
      <c r="G29490" s="61" t="s">
        <v>290</v>
      </c>
      <c r="H29490" s="61" t="s">
        <v>967</v>
      </c>
      <c r="I29490" s="61">
        <v>38.17</v>
      </c>
      <c r="J29490" s="61">
        <v>-81.31</v>
      </c>
      <c r="K29490">
        <v>1366</v>
      </c>
      <c r="L29490"/>
      <c r="M29490"/>
    </row>
    <row r="29491" spans="1:13">
      <c r="A29491" s="61" t="s">
        <v>40</v>
      </c>
      <c r="B29491" s="61">
        <v>26283</v>
      </c>
      <c r="C29491" s="63" t="s">
        <v>968</v>
      </c>
      <c r="D29491" s="61">
        <v>0</v>
      </c>
      <c r="E29491" s="61" t="s">
        <v>676</v>
      </c>
      <c r="F29491" s="61" t="s">
        <v>143</v>
      </c>
      <c r="G29491" s="61" t="s">
        <v>933</v>
      </c>
      <c r="H29491" s="61" t="s">
        <v>967</v>
      </c>
      <c r="I29491" s="61">
        <v>39.06</v>
      </c>
      <c r="J29491" s="61">
        <v>-79.81</v>
      </c>
      <c r="K29491">
        <v>1655</v>
      </c>
      <c r="L29491"/>
      <c r="M29491"/>
    </row>
    <row r="29492" spans="1:13">
      <c r="A29492" s="61" t="s">
        <v>40</v>
      </c>
      <c r="B29492" s="61">
        <v>26836</v>
      </c>
      <c r="C29492" s="63" t="s">
        <v>968</v>
      </c>
      <c r="D29492" s="61">
        <v>0</v>
      </c>
      <c r="E29492" s="61" t="s">
        <v>6554</v>
      </c>
      <c r="F29492" s="61" t="s">
        <v>143</v>
      </c>
      <c r="G29492" s="61" t="s">
        <v>6547</v>
      </c>
      <c r="H29492" s="61" t="s">
        <v>967</v>
      </c>
      <c r="I29492" s="61">
        <v>39.06</v>
      </c>
      <c r="J29492" s="61">
        <v>-78.959999999999994</v>
      </c>
      <c r="K29492">
        <v>6331</v>
      </c>
      <c r="L29492"/>
      <c r="M29492"/>
    </row>
    <row r="29493" spans="1:13">
      <c r="A29493" s="61" t="s">
        <v>40</v>
      </c>
      <c r="B29493" s="61">
        <v>26501</v>
      </c>
      <c r="C29493" s="63" t="s">
        <v>968</v>
      </c>
      <c r="D29493" s="61">
        <v>0</v>
      </c>
      <c r="E29493" s="61" t="s">
        <v>5133</v>
      </c>
      <c r="F29493" s="61" t="s">
        <v>143</v>
      </c>
      <c r="G29493" s="61" t="s">
        <v>4080</v>
      </c>
      <c r="H29493" s="61" t="s">
        <v>967</v>
      </c>
      <c r="I29493" s="61">
        <v>39.630000000000003</v>
      </c>
      <c r="J29493" s="61">
        <v>-80.040000000000006</v>
      </c>
      <c r="K29493">
        <v>19200</v>
      </c>
      <c r="L29493"/>
      <c r="M29493"/>
    </row>
    <row r="29494" spans="1:13">
      <c r="A29494" s="61" t="s">
        <v>40</v>
      </c>
      <c r="B29494" s="61">
        <v>26505</v>
      </c>
      <c r="C29494" s="63" t="s">
        <v>968</v>
      </c>
      <c r="D29494" s="61">
        <v>0</v>
      </c>
      <c r="E29494" s="61" t="s">
        <v>5133</v>
      </c>
      <c r="F29494" s="61" t="s">
        <v>143</v>
      </c>
      <c r="G29494" s="61" t="s">
        <v>4080</v>
      </c>
      <c r="H29494" s="61" t="s">
        <v>967</v>
      </c>
      <c r="I29494" s="61">
        <v>39.630000000000003</v>
      </c>
      <c r="J29494" s="61">
        <v>-79.94</v>
      </c>
      <c r="K29494">
        <v>39057</v>
      </c>
      <c r="L29494"/>
      <c r="M29494"/>
    </row>
    <row r="29495" spans="1:13">
      <c r="A29495" s="61" t="s">
        <v>40</v>
      </c>
      <c r="B29495" s="61">
        <v>26506</v>
      </c>
      <c r="C29495" s="63" t="s">
        <v>968</v>
      </c>
      <c r="D29495" s="61">
        <v>0</v>
      </c>
      <c r="E29495" s="61" t="s">
        <v>5133</v>
      </c>
      <c r="F29495" s="61" t="s">
        <v>143</v>
      </c>
      <c r="G29495" s="61" t="s">
        <v>4080</v>
      </c>
      <c r="H29495" s="61" t="s">
        <v>967</v>
      </c>
      <c r="I29495" s="61">
        <v>39.630000000000003</v>
      </c>
      <c r="J29495" s="61">
        <v>-79.94</v>
      </c>
      <c r="K29495">
        <v>1328</v>
      </c>
      <c r="L29495"/>
      <c r="M29495"/>
    </row>
    <row r="29496" spans="1:13">
      <c r="A29496" s="61" t="s">
        <v>40</v>
      </c>
      <c r="B29496" s="61">
        <v>26508</v>
      </c>
      <c r="C29496" s="63" t="s">
        <v>968</v>
      </c>
      <c r="D29496" s="61">
        <v>0</v>
      </c>
      <c r="E29496" s="61" t="s">
        <v>5133</v>
      </c>
      <c r="F29496" s="61" t="s">
        <v>143</v>
      </c>
      <c r="G29496" s="61" t="s">
        <v>4080</v>
      </c>
      <c r="H29496" s="61" t="s">
        <v>967</v>
      </c>
      <c r="I29496" s="61">
        <v>39.6</v>
      </c>
      <c r="J29496" s="61">
        <v>-79.900000000000006</v>
      </c>
      <c r="K29496">
        <v>36907</v>
      </c>
      <c r="L29496"/>
      <c r="M29496"/>
    </row>
    <row r="29497" spans="1:13">
      <c r="A29497" s="61" t="s">
        <v>40</v>
      </c>
      <c r="B29497" s="61">
        <v>26041</v>
      </c>
      <c r="C29497" s="63" t="s">
        <v>968</v>
      </c>
      <c r="D29497" s="61">
        <v>0</v>
      </c>
      <c r="E29497" s="61" t="s">
        <v>6374</v>
      </c>
      <c r="F29497" s="61" t="s">
        <v>143</v>
      </c>
      <c r="G29497" s="61" t="s">
        <v>6368</v>
      </c>
      <c r="H29497" s="61" t="s">
        <v>967</v>
      </c>
      <c r="I29497" s="61">
        <v>39.92</v>
      </c>
      <c r="J29497" s="61">
        <v>-80.739999999999995</v>
      </c>
      <c r="K29497">
        <v>15147</v>
      </c>
      <c r="L29497"/>
      <c r="M29497"/>
    </row>
    <row r="29498" spans="1:13">
      <c r="A29498" s="61" t="s">
        <v>40</v>
      </c>
      <c r="B29498" s="61">
        <v>25264</v>
      </c>
      <c r="C29498" s="63" t="s">
        <v>968</v>
      </c>
      <c r="D29498" s="61">
        <v>0</v>
      </c>
      <c r="E29498" s="61" t="s">
        <v>6226</v>
      </c>
      <c r="F29498" s="61" t="s">
        <v>143</v>
      </c>
      <c r="G29498" s="61" t="s">
        <v>425</v>
      </c>
      <c r="H29498" s="61" t="s">
        <v>967</v>
      </c>
      <c r="I29498" s="61">
        <v>38.86</v>
      </c>
      <c r="J29498" s="61">
        <v>-81.87</v>
      </c>
      <c r="K29498">
        <v>404</v>
      </c>
      <c r="L29498"/>
      <c r="M29498"/>
    </row>
    <row r="29499" spans="1:13">
      <c r="A29499" s="61" t="s">
        <v>40</v>
      </c>
      <c r="B29499" s="61">
        <v>25139</v>
      </c>
      <c r="C29499" s="63" t="s">
        <v>968</v>
      </c>
      <c r="D29499" s="61">
        <v>0</v>
      </c>
      <c r="E29499" s="61" t="s">
        <v>6190</v>
      </c>
      <c r="F29499" s="61" t="s">
        <v>143</v>
      </c>
      <c r="G29499" s="61" t="s">
        <v>290</v>
      </c>
      <c r="H29499" s="61" t="s">
        <v>967</v>
      </c>
      <c r="I29499" s="61">
        <v>38.14</v>
      </c>
      <c r="J29499" s="61">
        <v>-81.290000000000006</v>
      </c>
      <c r="K29499">
        <v>245</v>
      </c>
      <c r="L29499"/>
      <c r="M29499"/>
    </row>
    <row r="29500" spans="1:13">
      <c r="A29500" s="61" t="s">
        <v>40</v>
      </c>
      <c r="B29500" s="61">
        <v>26408</v>
      </c>
      <c r="C29500" s="63" t="s">
        <v>968</v>
      </c>
      <c r="D29500" s="61">
        <v>0</v>
      </c>
      <c r="E29500" s="61" t="s">
        <v>6471</v>
      </c>
      <c r="F29500" s="61" t="s">
        <v>143</v>
      </c>
      <c r="G29500" s="61" t="s">
        <v>6447</v>
      </c>
      <c r="H29500" s="61" t="s">
        <v>967</v>
      </c>
      <c r="I29500" s="61">
        <v>39.200000000000003</v>
      </c>
      <c r="J29500" s="61">
        <v>-80.31</v>
      </c>
      <c r="K29500">
        <v>2745</v>
      </c>
      <c r="L29500"/>
      <c r="M29500"/>
    </row>
    <row r="29501" spans="1:13">
      <c r="A29501" s="61" t="s">
        <v>40</v>
      </c>
      <c r="B29501" s="61">
        <v>25880</v>
      </c>
      <c r="C29501" s="63" t="s">
        <v>968</v>
      </c>
      <c r="D29501" s="61">
        <v>0</v>
      </c>
      <c r="E29501" s="61" t="s">
        <v>6339</v>
      </c>
      <c r="F29501" s="61" t="s">
        <v>143</v>
      </c>
      <c r="G29501" s="61" t="s">
        <v>6140</v>
      </c>
      <c r="H29501" s="61" t="s">
        <v>967</v>
      </c>
      <c r="I29501" s="61">
        <v>37.89</v>
      </c>
      <c r="J29501" s="61">
        <v>-81.17</v>
      </c>
      <c r="K29501">
        <v>5340</v>
      </c>
      <c r="L29501"/>
      <c r="M29501"/>
    </row>
    <row r="29502" spans="1:13">
      <c r="A29502" s="61" t="s">
        <v>40</v>
      </c>
      <c r="B29502" s="61">
        <v>26678</v>
      </c>
      <c r="C29502" s="63" t="s">
        <v>968</v>
      </c>
      <c r="D29502" s="61">
        <v>0</v>
      </c>
      <c r="E29502" s="61" t="s">
        <v>6518</v>
      </c>
      <c r="F29502" s="61" t="s">
        <v>143</v>
      </c>
      <c r="G29502" s="61" t="s">
        <v>6164</v>
      </c>
      <c r="H29502" s="61" t="s">
        <v>967</v>
      </c>
      <c r="I29502" s="61">
        <v>38.17</v>
      </c>
      <c r="J29502" s="61">
        <v>-80.900000000000006</v>
      </c>
      <c r="K29502">
        <v>1203</v>
      </c>
      <c r="L29502"/>
      <c r="M29502"/>
    </row>
    <row r="29503" spans="1:13">
      <c r="A29503" s="61" t="s">
        <v>40</v>
      </c>
      <c r="B29503" s="61">
        <v>26679</v>
      </c>
      <c r="C29503" s="63" t="s">
        <v>968</v>
      </c>
      <c r="D29503" s="61">
        <v>0</v>
      </c>
      <c r="E29503" s="61" t="s">
        <v>6519</v>
      </c>
      <c r="F29503" s="61" t="s">
        <v>143</v>
      </c>
      <c r="G29503" s="61" t="s">
        <v>6164</v>
      </c>
      <c r="H29503" s="61" t="s">
        <v>967</v>
      </c>
      <c r="I29503" s="61">
        <v>38.19</v>
      </c>
      <c r="J29503" s="61">
        <v>-80.8</v>
      </c>
      <c r="K29503">
        <v>1753</v>
      </c>
      <c r="L29503"/>
      <c r="M29503"/>
    </row>
    <row r="29504" spans="1:13">
      <c r="A29504" s="61" t="s">
        <v>40</v>
      </c>
      <c r="B29504" s="61">
        <v>26739</v>
      </c>
      <c r="C29504" s="63" t="s">
        <v>968</v>
      </c>
      <c r="D29504" s="61">
        <v>0</v>
      </c>
      <c r="E29504" s="61" t="s">
        <v>6536</v>
      </c>
      <c r="F29504" s="61" t="s">
        <v>143</v>
      </c>
      <c r="G29504" s="61" t="s">
        <v>6526</v>
      </c>
      <c r="H29504" s="61" t="s">
        <v>967</v>
      </c>
      <c r="I29504" s="61">
        <v>39.270000000000003</v>
      </c>
      <c r="J29504" s="61">
        <v>-79.239999999999995</v>
      </c>
      <c r="K29504">
        <v>749</v>
      </c>
      <c r="L29504"/>
      <c r="M29504"/>
    </row>
    <row r="29505" spans="1:13">
      <c r="A29505" s="61" t="s">
        <v>40</v>
      </c>
      <c r="B29505" s="61">
        <v>26151</v>
      </c>
      <c r="C29505" s="63" t="s">
        <v>968</v>
      </c>
      <c r="D29505" s="61">
        <v>0</v>
      </c>
      <c r="E29505" s="61" t="s">
        <v>268</v>
      </c>
      <c r="F29505" s="61" t="s">
        <v>143</v>
      </c>
      <c r="G29505" s="61" t="s">
        <v>917</v>
      </c>
      <c r="H29505" s="61" t="s">
        <v>967</v>
      </c>
      <c r="I29505" s="61">
        <v>38.880000000000003</v>
      </c>
      <c r="J29505" s="61">
        <v>-81.17</v>
      </c>
      <c r="K29505">
        <v>467</v>
      </c>
      <c r="L29505"/>
      <c r="M29505"/>
    </row>
    <row r="29506" spans="1:13">
      <c r="A29506" s="61" t="s">
        <v>40</v>
      </c>
      <c r="B29506" s="61">
        <v>25882</v>
      </c>
      <c r="C29506" s="63" t="s">
        <v>968</v>
      </c>
      <c r="D29506" s="61">
        <v>0</v>
      </c>
      <c r="E29506" s="61" t="s">
        <v>6340</v>
      </c>
      <c r="F29506" s="61" t="s">
        <v>143</v>
      </c>
      <c r="G29506" s="61" t="s">
        <v>3700</v>
      </c>
      <c r="H29506" s="61" t="s">
        <v>967</v>
      </c>
      <c r="I29506" s="61">
        <v>37.57</v>
      </c>
      <c r="J29506" s="61">
        <v>-81.38</v>
      </c>
      <c r="K29506">
        <v>1746</v>
      </c>
      <c r="L29506"/>
      <c r="M29506"/>
    </row>
    <row r="29507" spans="1:13">
      <c r="A29507" s="61" t="s">
        <v>40</v>
      </c>
      <c r="B29507" s="61">
        <v>26152</v>
      </c>
      <c r="C29507" s="63" t="s">
        <v>968</v>
      </c>
      <c r="D29507" s="61">
        <v>0</v>
      </c>
      <c r="E29507" s="61" t="s">
        <v>6395</v>
      </c>
      <c r="F29507" s="61" t="s">
        <v>143</v>
      </c>
      <c r="G29507" s="61" t="s">
        <v>6389</v>
      </c>
      <c r="H29507" s="61" t="s">
        <v>967</v>
      </c>
      <c r="I29507" s="61">
        <v>39.01</v>
      </c>
      <c r="J29507" s="61">
        <v>-81.2</v>
      </c>
      <c r="K29507">
        <v>129</v>
      </c>
      <c r="L29507"/>
      <c r="M29507"/>
    </row>
    <row r="29508" spans="1:13">
      <c r="A29508" s="61" t="s">
        <v>40</v>
      </c>
      <c r="B29508" s="61">
        <v>25544</v>
      </c>
      <c r="C29508" s="63" t="s">
        <v>968</v>
      </c>
      <c r="D29508" s="61">
        <v>0</v>
      </c>
      <c r="E29508" s="61" t="s">
        <v>6270</v>
      </c>
      <c r="F29508" s="61" t="s">
        <v>143</v>
      </c>
      <c r="G29508" s="61" t="s">
        <v>581</v>
      </c>
      <c r="H29508" s="61" t="s">
        <v>967</v>
      </c>
      <c r="I29508" s="61">
        <v>38.22</v>
      </c>
      <c r="J29508" s="61">
        <v>-82.13</v>
      </c>
      <c r="K29508">
        <v>48</v>
      </c>
      <c r="L29508"/>
      <c r="M29508"/>
    </row>
    <row r="29509" spans="1:13">
      <c r="A29509" s="61" t="s">
        <v>40</v>
      </c>
      <c r="B29509" s="61">
        <v>26680</v>
      </c>
      <c r="C29509" s="63" t="s">
        <v>968</v>
      </c>
      <c r="D29509" s="61">
        <v>0</v>
      </c>
      <c r="E29509" s="61" t="s">
        <v>6520</v>
      </c>
      <c r="F29509" s="61" t="s">
        <v>143</v>
      </c>
      <c r="G29509" s="61" t="s">
        <v>290</v>
      </c>
      <c r="H29509" s="61" t="s">
        <v>967</v>
      </c>
      <c r="I29509" s="61">
        <v>38.1</v>
      </c>
      <c r="J29509" s="61">
        <v>-80.88</v>
      </c>
      <c r="K29509">
        <v>441</v>
      </c>
      <c r="L29509"/>
      <c r="M29509"/>
    </row>
    <row r="29510" spans="1:13">
      <c r="A29510" s="61" t="s">
        <v>40</v>
      </c>
      <c r="B29510" s="61">
        <v>25140</v>
      </c>
      <c r="C29510" s="63" t="s">
        <v>968</v>
      </c>
      <c r="D29510" s="61">
        <v>0</v>
      </c>
      <c r="E29510" s="61" t="s">
        <v>6191</v>
      </c>
      <c r="F29510" s="61" t="s">
        <v>143</v>
      </c>
      <c r="G29510" s="61" t="s">
        <v>6140</v>
      </c>
      <c r="H29510" s="61" t="s">
        <v>967</v>
      </c>
      <c r="I29510" s="61">
        <v>37.89</v>
      </c>
      <c r="J29510" s="61">
        <v>-81.52</v>
      </c>
      <c r="K29510">
        <v>939</v>
      </c>
      <c r="L29510"/>
      <c r="M29510"/>
    </row>
    <row r="29511" spans="1:13">
      <c r="A29511" s="61" t="s">
        <v>40</v>
      </c>
      <c r="B29511" s="61">
        <v>26631</v>
      </c>
      <c r="C29511" s="63" t="s">
        <v>968</v>
      </c>
      <c r="D29511" s="61">
        <v>0</v>
      </c>
      <c r="E29511" s="61" t="s">
        <v>6512</v>
      </c>
      <c r="F29511" s="61" t="s">
        <v>143</v>
      </c>
      <c r="G29511" s="61" t="s">
        <v>6453</v>
      </c>
      <c r="H29511" s="61" t="s">
        <v>967</v>
      </c>
      <c r="I29511" s="61">
        <v>38.770000000000003</v>
      </c>
      <c r="J29511" s="61">
        <v>-80.569999999999993</v>
      </c>
      <c r="K29511">
        <v>217</v>
      </c>
      <c r="L29511"/>
      <c r="M29511"/>
    </row>
    <row r="29512" spans="1:13">
      <c r="A29512" s="61" t="s">
        <v>40</v>
      </c>
      <c r="B29512" s="61">
        <v>25141</v>
      </c>
      <c r="C29512" s="63" t="s">
        <v>968</v>
      </c>
      <c r="D29512" s="61">
        <v>0</v>
      </c>
      <c r="E29512" s="61" t="s">
        <v>5946</v>
      </c>
      <c r="F29512" s="61" t="s">
        <v>143</v>
      </c>
      <c r="G29512" s="61" t="s">
        <v>924</v>
      </c>
      <c r="H29512" s="61" t="s">
        <v>967</v>
      </c>
      <c r="I29512" s="61">
        <v>38.619999999999997</v>
      </c>
      <c r="J29512" s="61">
        <v>-81.02</v>
      </c>
      <c r="K29512">
        <v>218</v>
      </c>
      <c r="L29512"/>
      <c r="M29512"/>
    </row>
    <row r="29513" spans="1:13">
      <c r="A29513" s="61" t="s">
        <v>40</v>
      </c>
      <c r="B29513" s="61">
        <v>25142</v>
      </c>
      <c r="C29513" s="63" t="s">
        <v>968</v>
      </c>
      <c r="D29513" s="61">
        <v>0</v>
      </c>
      <c r="E29513" s="61" t="s">
        <v>6192</v>
      </c>
      <c r="F29513" s="61" t="s">
        <v>143</v>
      </c>
      <c r="G29513" s="61" t="s">
        <v>6142</v>
      </c>
      <c r="H29513" s="61" t="s">
        <v>967</v>
      </c>
      <c r="I29513" s="61">
        <v>38.15</v>
      </c>
      <c r="J29513" s="61">
        <v>-81.73</v>
      </c>
      <c r="K29513">
        <v>345</v>
      </c>
      <c r="L29513"/>
      <c r="M29513"/>
    </row>
    <row r="29514" spans="1:13">
      <c r="A29514" s="61" t="s">
        <v>40</v>
      </c>
      <c r="B29514" s="61">
        <v>26681</v>
      </c>
      <c r="C29514" s="63" t="s">
        <v>968</v>
      </c>
      <c r="D29514" s="61">
        <v>0</v>
      </c>
      <c r="E29514" s="61" t="s">
        <v>6521</v>
      </c>
      <c r="F29514" s="61" t="s">
        <v>143</v>
      </c>
      <c r="G29514" s="61" t="s">
        <v>6164</v>
      </c>
      <c r="H29514" s="61" t="s">
        <v>967</v>
      </c>
      <c r="I29514" s="61">
        <v>38.229999999999997</v>
      </c>
      <c r="J29514" s="61">
        <v>-80.73</v>
      </c>
      <c r="K29514">
        <v>1860</v>
      </c>
      <c r="L29514"/>
      <c r="M29514"/>
    </row>
    <row r="29515" spans="1:13">
      <c r="A29515" s="61" t="s">
        <v>40</v>
      </c>
      <c r="B29515" s="61">
        <v>26743</v>
      </c>
      <c r="C29515" s="63" t="s">
        <v>968</v>
      </c>
      <c r="D29515" s="61">
        <v>0</v>
      </c>
      <c r="E29515" s="61" t="s">
        <v>6537</v>
      </c>
      <c r="F29515" s="61" t="s">
        <v>143</v>
      </c>
      <c r="G29515" s="61" t="s">
        <v>5384</v>
      </c>
      <c r="H29515" s="61" t="s">
        <v>967</v>
      </c>
      <c r="I29515" s="61">
        <v>39.29</v>
      </c>
      <c r="J29515" s="61">
        <v>-79.08</v>
      </c>
      <c r="K29515">
        <v>1436</v>
      </c>
      <c r="L29515"/>
      <c r="M29515"/>
    </row>
    <row r="29516" spans="1:13">
      <c r="A29516" s="61" t="s">
        <v>40</v>
      </c>
      <c r="B29516" s="61">
        <v>26047</v>
      </c>
      <c r="C29516" s="63" t="s">
        <v>968</v>
      </c>
      <c r="D29516" s="61">
        <v>0</v>
      </c>
      <c r="E29516" s="61" t="s">
        <v>4584</v>
      </c>
      <c r="F29516" s="61" t="s">
        <v>143</v>
      </c>
      <c r="G29516" s="61" t="s">
        <v>694</v>
      </c>
      <c r="H29516" s="61" t="s">
        <v>967</v>
      </c>
      <c r="I29516" s="61">
        <v>40.49</v>
      </c>
      <c r="J29516" s="61">
        <v>-80.599999999999994</v>
      </c>
      <c r="K29516">
        <v>5718</v>
      </c>
      <c r="L29516"/>
      <c r="M29516"/>
    </row>
    <row r="29517" spans="1:13">
      <c r="A29517" s="61" t="s">
        <v>40</v>
      </c>
      <c r="B29517" s="61">
        <v>26155</v>
      </c>
      <c r="C29517" s="63" t="s">
        <v>968</v>
      </c>
      <c r="D29517" s="61">
        <v>0</v>
      </c>
      <c r="E29517" s="61" t="s">
        <v>6396</v>
      </c>
      <c r="F29517" s="61" t="s">
        <v>143</v>
      </c>
      <c r="G29517" s="61" t="s">
        <v>6397</v>
      </c>
      <c r="H29517" s="61" t="s">
        <v>967</v>
      </c>
      <c r="I29517" s="61">
        <v>39.659999999999997</v>
      </c>
      <c r="J29517" s="61">
        <v>-80.849999999999994</v>
      </c>
      <c r="K29517">
        <v>8095</v>
      </c>
      <c r="L29517"/>
      <c r="M29517"/>
    </row>
    <row r="29518" spans="1:13">
      <c r="A29518" s="61" t="s">
        <v>40</v>
      </c>
      <c r="B29518" s="61">
        <v>26411</v>
      </c>
      <c r="C29518" s="63" t="s">
        <v>968</v>
      </c>
      <c r="D29518" s="61">
        <v>0</v>
      </c>
      <c r="E29518" s="61" t="s">
        <v>6472</v>
      </c>
      <c r="F29518" s="61" t="s">
        <v>143</v>
      </c>
      <c r="G29518" s="61" t="s">
        <v>6455</v>
      </c>
      <c r="H29518" s="61" t="s">
        <v>967</v>
      </c>
      <c r="I29518" s="61">
        <v>39.17</v>
      </c>
      <c r="J29518" s="61">
        <v>-80.709999999999994</v>
      </c>
      <c r="K29518">
        <v>703</v>
      </c>
      <c r="L29518"/>
      <c r="M29518"/>
    </row>
    <row r="29519" spans="1:13">
      <c r="A29519" s="61" t="s">
        <v>40</v>
      </c>
      <c r="B29519" s="61">
        <v>26410</v>
      </c>
      <c r="C29519" s="63" t="s">
        <v>968</v>
      </c>
      <c r="D29519" s="61">
        <v>0</v>
      </c>
      <c r="E29519" s="61" t="s">
        <v>4615</v>
      </c>
      <c r="F29519" s="61" t="s">
        <v>143</v>
      </c>
      <c r="G29519" s="61" t="s">
        <v>6460</v>
      </c>
      <c r="H29519" s="61" t="s">
        <v>967</v>
      </c>
      <c r="I29519" s="61">
        <v>39.4</v>
      </c>
      <c r="J29519" s="61">
        <v>-79.819999999999993</v>
      </c>
      <c r="K29519">
        <v>983</v>
      </c>
      <c r="L29519"/>
      <c r="M29519"/>
    </row>
    <row r="29520" spans="1:13">
      <c r="A29520" s="61" t="s">
        <v>40</v>
      </c>
      <c r="B29520" s="61">
        <v>26050</v>
      </c>
      <c r="C29520" s="63" t="s">
        <v>968</v>
      </c>
      <c r="D29520" s="61">
        <v>0</v>
      </c>
      <c r="E29520" s="61" t="s">
        <v>4093</v>
      </c>
      <c r="F29520" s="61" t="s">
        <v>143</v>
      </c>
      <c r="G29520" s="61" t="s">
        <v>694</v>
      </c>
      <c r="H29520" s="61" t="s">
        <v>967</v>
      </c>
      <c r="I29520" s="61">
        <v>40.61</v>
      </c>
      <c r="J29520" s="61">
        <v>-80.599999999999994</v>
      </c>
      <c r="K29520">
        <v>1334</v>
      </c>
      <c r="L29520"/>
      <c r="M29520"/>
    </row>
    <row r="29521" spans="1:13">
      <c r="A29521" s="61" t="s">
        <v>40</v>
      </c>
      <c r="B29521" s="61">
        <v>25266</v>
      </c>
      <c r="C29521" s="63" t="s">
        <v>968</v>
      </c>
      <c r="D29521" s="61">
        <v>0</v>
      </c>
      <c r="E29521" s="61" t="s">
        <v>952</v>
      </c>
      <c r="F29521" s="61" t="s">
        <v>143</v>
      </c>
      <c r="G29521" s="61" t="s">
        <v>6138</v>
      </c>
      <c r="H29521" s="61" t="s">
        <v>967</v>
      </c>
      <c r="I29521" s="61">
        <v>38.590000000000003</v>
      </c>
      <c r="J29521" s="61">
        <v>-81.150000000000006</v>
      </c>
      <c r="K29521">
        <v>658</v>
      </c>
      <c r="L29521"/>
      <c r="M29521"/>
    </row>
    <row r="29522" spans="1:13">
      <c r="A29522" s="61" t="s">
        <v>40</v>
      </c>
      <c r="B29522" s="61">
        <v>25978</v>
      </c>
      <c r="C29522" s="63" t="s">
        <v>968</v>
      </c>
      <c r="D29522" s="61">
        <v>0</v>
      </c>
      <c r="E29522" s="61" t="s">
        <v>6360</v>
      </c>
      <c r="F29522" s="61" t="s">
        <v>143</v>
      </c>
      <c r="G29522" s="61" t="s">
        <v>6116</v>
      </c>
      <c r="H29522" s="61" t="s">
        <v>967</v>
      </c>
      <c r="I29522" s="61">
        <v>37.619999999999997</v>
      </c>
      <c r="J29522" s="61">
        <v>-80.930000000000007</v>
      </c>
      <c r="K29522">
        <v>609</v>
      </c>
      <c r="L29522"/>
      <c r="M29522"/>
    </row>
    <row r="29523" spans="1:13">
      <c r="A29523" s="61" t="s">
        <v>40</v>
      </c>
      <c r="B29523" s="61">
        <v>25143</v>
      </c>
      <c r="C29523" s="63" t="s">
        <v>968</v>
      </c>
      <c r="D29523" s="61">
        <v>0</v>
      </c>
      <c r="E29523" s="61" t="s">
        <v>6193</v>
      </c>
      <c r="F29523" s="61" t="s">
        <v>143</v>
      </c>
      <c r="G29523" s="61" t="s">
        <v>6145</v>
      </c>
      <c r="H29523" s="61" t="s">
        <v>967</v>
      </c>
      <c r="I29523" s="61">
        <v>38.42</v>
      </c>
      <c r="J29523" s="61">
        <v>-81.819999999999993</v>
      </c>
      <c r="K29523">
        <v>8792</v>
      </c>
      <c r="L29523"/>
      <c r="M29523"/>
    </row>
    <row r="29524" spans="1:13">
      <c r="A29524" s="61" t="s">
        <v>40</v>
      </c>
      <c r="B29524" s="61">
        <v>25267</v>
      </c>
      <c r="C29524" s="63" t="s">
        <v>968</v>
      </c>
      <c r="D29524" s="61">
        <v>0</v>
      </c>
      <c r="E29524" s="61" t="s">
        <v>6227</v>
      </c>
      <c r="F29524" s="61" t="s">
        <v>143</v>
      </c>
      <c r="G29524" s="61" t="s">
        <v>430</v>
      </c>
      <c r="H29524" s="61" t="s">
        <v>967</v>
      </c>
      <c r="I29524" s="61">
        <v>38.89</v>
      </c>
      <c r="J29524" s="61">
        <v>-80.95</v>
      </c>
      <c r="K29524">
        <v>658</v>
      </c>
      <c r="L29524"/>
      <c r="M29524"/>
    </row>
    <row r="29525" spans="1:13">
      <c r="A29525" s="61" t="s">
        <v>40</v>
      </c>
      <c r="B29525" s="61">
        <v>24869</v>
      </c>
      <c r="C29525" s="63" t="s">
        <v>968</v>
      </c>
      <c r="D29525" s="61">
        <v>0</v>
      </c>
      <c r="E29525" s="61" t="s">
        <v>6098</v>
      </c>
      <c r="F29525" s="61" t="s">
        <v>143</v>
      </c>
      <c r="G29525" s="61" t="s">
        <v>3700</v>
      </c>
      <c r="H29525" s="61" t="s">
        <v>967</v>
      </c>
      <c r="I29525" s="61">
        <v>37.56</v>
      </c>
      <c r="J29525" s="61">
        <v>-81.84</v>
      </c>
      <c r="K29525">
        <v>470</v>
      </c>
      <c r="L29525"/>
      <c r="M29525"/>
    </row>
    <row r="29526" spans="1:13">
      <c r="A29526" s="61" t="s">
        <v>40</v>
      </c>
      <c r="B29526" s="61">
        <v>24868</v>
      </c>
      <c r="C29526" s="63" t="s">
        <v>968</v>
      </c>
      <c r="D29526" s="61">
        <v>0</v>
      </c>
      <c r="E29526" s="61" t="s">
        <v>6097</v>
      </c>
      <c r="F29526" s="61" t="s">
        <v>143</v>
      </c>
      <c r="G29526" s="61" t="s">
        <v>6047</v>
      </c>
      <c r="H29526" s="61" t="s">
        <v>967</v>
      </c>
      <c r="I29526" s="61">
        <v>37.409999999999997</v>
      </c>
      <c r="J29526" s="61">
        <v>-81.42</v>
      </c>
      <c r="K29526">
        <v>917</v>
      </c>
      <c r="L29526"/>
      <c r="M29526"/>
    </row>
    <row r="29527" spans="1:13">
      <c r="A29527" s="61" t="s">
        <v>40</v>
      </c>
      <c r="B29527" s="61">
        <v>26285</v>
      </c>
      <c r="C29527" s="63" t="s">
        <v>968</v>
      </c>
      <c r="D29527" s="61">
        <v>0</v>
      </c>
      <c r="E29527" s="61" t="s">
        <v>1385</v>
      </c>
      <c r="F29527" s="61" t="s">
        <v>143</v>
      </c>
      <c r="G29527" s="61" t="s">
        <v>933</v>
      </c>
      <c r="H29527" s="61" t="s">
        <v>967</v>
      </c>
      <c r="I29527" s="61">
        <v>38.909999999999997</v>
      </c>
      <c r="J29527" s="61">
        <v>-79.94</v>
      </c>
      <c r="K29527">
        <v>492</v>
      </c>
      <c r="L29527"/>
      <c r="M29527"/>
    </row>
    <row r="29528" spans="1:13">
      <c r="A29528" s="61" t="s">
        <v>40</v>
      </c>
      <c r="B29528" s="61">
        <v>25901</v>
      </c>
      <c r="C29528" s="63" t="s">
        <v>968</v>
      </c>
      <c r="D29528" s="61">
        <v>0</v>
      </c>
      <c r="E29528" s="61" t="s">
        <v>3170</v>
      </c>
      <c r="F29528" s="61" t="s">
        <v>143</v>
      </c>
      <c r="G29528" s="61" t="s">
        <v>290</v>
      </c>
      <c r="H29528" s="61" t="s">
        <v>967</v>
      </c>
      <c r="I29528" s="61">
        <v>37.979999999999997</v>
      </c>
      <c r="J29528" s="61">
        <v>-81.14</v>
      </c>
      <c r="K29528">
        <v>10338</v>
      </c>
      <c r="L29528"/>
      <c r="M29528"/>
    </row>
    <row r="29529" spans="1:13">
      <c r="A29529" s="61" t="s">
        <v>40</v>
      </c>
      <c r="B29529" s="61">
        <v>24870</v>
      </c>
      <c r="C29529" s="63" t="s">
        <v>968</v>
      </c>
      <c r="D29529" s="61">
        <v>0</v>
      </c>
      <c r="E29529" s="61" t="s">
        <v>6099</v>
      </c>
      <c r="F29529" s="61" t="s">
        <v>143</v>
      </c>
      <c r="G29529" s="61" t="s">
        <v>3700</v>
      </c>
      <c r="H29529" s="61" t="s">
        <v>967</v>
      </c>
      <c r="I29529" s="61">
        <v>37.69</v>
      </c>
      <c r="J29529" s="61">
        <v>-81.63</v>
      </c>
      <c r="K29529">
        <v>1852</v>
      </c>
      <c r="L29529"/>
      <c r="M29529"/>
    </row>
    <row r="29530" spans="1:13">
      <c r="A29530" s="61" t="s">
        <v>40</v>
      </c>
      <c r="B29530" s="61">
        <v>25902</v>
      </c>
      <c r="C29530" s="63" t="s">
        <v>968</v>
      </c>
      <c r="D29530" s="61">
        <v>0</v>
      </c>
      <c r="E29530" s="61" t="s">
        <v>6341</v>
      </c>
      <c r="F29530" s="61" t="s">
        <v>143</v>
      </c>
      <c r="G29530" s="61" t="s">
        <v>6140</v>
      </c>
      <c r="H29530" s="61" t="s">
        <v>967</v>
      </c>
      <c r="I29530" s="61">
        <v>37.56</v>
      </c>
      <c r="J29530" s="61">
        <v>-81.23</v>
      </c>
      <c r="K29530">
        <v>362</v>
      </c>
      <c r="L29530"/>
      <c r="M29530"/>
    </row>
    <row r="29531" spans="1:13">
      <c r="A29531" s="61" t="s">
        <v>40</v>
      </c>
      <c r="B29531" s="61">
        <v>26845</v>
      </c>
      <c r="C29531" s="63" t="s">
        <v>968</v>
      </c>
      <c r="D29531" s="61">
        <v>0</v>
      </c>
      <c r="E29531" s="61" t="s">
        <v>6556</v>
      </c>
      <c r="F29531" s="61" t="s">
        <v>143</v>
      </c>
      <c r="G29531" s="61" t="s">
        <v>6547</v>
      </c>
      <c r="H29531" s="61" t="s">
        <v>967</v>
      </c>
      <c r="I29531" s="61">
        <v>39.14</v>
      </c>
      <c r="J29531" s="61">
        <v>-78.95</v>
      </c>
      <c r="K29531">
        <v>823</v>
      </c>
      <c r="L29531"/>
      <c r="M29531"/>
    </row>
    <row r="29532" spans="1:13">
      <c r="A29532" s="61" t="s">
        <v>40</v>
      </c>
      <c r="B29532" s="61">
        <v>25638</v>
      </c>
      <c r="C29532" s="63" t="s">
        <v>968</v>
      </c>
      <c r="D29532" s="61">
        <v>0</v>
      </c>
      <c r="E29532" s="61" t="s">
        <v>6289</v>
      </c>
      <c r="F29532" s="61" t="s">
        <v>143</v>
      </c>
      <c r="G29532" s="61" t="s">
        <v>6149</v>
      </c>
      <c r="H29532" s="61" t="s">
        <v>967</v>
      </c>
      <c r="I29532" s="61">
        <v>37.76</v>
      </c>
      <c r="J29532" s="61">
        <v>-81.99</v>
      </c>
      <c r="K29532">
        <v>758</v>
      </c>
      <c r="L29532"/>
      <c r="M29532"/>
    </row>
    <row r="29533" spans="1:13">
      <c r="A29533" s="61" t="s">
        <v>40</v>
      </c>
      <c r="B29533" s="61">
        <v>25545</v>
      </c>
      <c r="C29533" s="63" t="s">
        <v>968</v>
      </c>
      <c r="D29533" s="61">
        <v>0</v>
      </c>
      <c r="E29533" s="61" t="s">
        <v>6271</v>
      </c>
      <c r="F29533" s="61" t="s">
        <v>143</v>
      </c>
      <c r="G29533" s="61" t="s">
        <v>6255</v>
      </c>
      <c r="H29533" s="61" t="s">
        <v>967</v>
      </c>
      <c r="I29533" s="61">
        <v>38.479999999999997</v>
      </c>
      <c r="J29533" s="61">
        <v>-82.22</v>
      </c>
      <c r="K29533">
        <v>4682</v>
      </c>
      <c r="L29533"/>
      <c r="M29533"/>
    </row>
    <row r="29534" spans="1:13">
      <c r="A29534" s="61" t="s">
        <v>40</v>
      </c>
      <c r="B29534" s="61">
        <v>25148</v>
      </c>
      <c r="C29534" s="63" t="s">
        <v>968</v>
      </c>
      <c r="D29534" s="61">
        <v>0</v>
      </c>
      <c r="E29534" s="61" t="s">
        <v>6194</v>
      </c>
      <c r="F29534" s="61" t="s">
        <v>143</v>
      </c>
      <c r="G29534" s="61" t="s">
        <v>6142</v>
      </c>
      <c r="H29534" s="61" t="s">
        <v>967</v>
      </c>
      <c r="I29534" s="61">
        <v>38.049999999999997</v>
      </c>
      <c r="J29534" s="61">
        <v>-81.56</v>
      </c>
      <c r="K29534">
        <v>314</v>
      </c>
      <c r="L29534"/>
      <c r="M29534"/>
    </row>
    <row r="29535" spans="1:13">
      <c r="A29535" s="61" t="s">
        <v>40</v>
      </c>
      <c r="B29535" s="61">
        <v>26412</v>
      </c>
      <c r="C29535" s="63" t="s">
        <v>968</v>
      </c>
      <c r="D29535" s="61">
        <v>0</v>
      </c>
      <c r="E29535" s="61" t="s">
        <v>6473</v>
      </c>
      <c r="F29535" s="61" t="s">
        <v>143</v>
      </c>
      <c r="G29535" s="61" t="s">
        <v>3494</v>
      </c>
      <c r="H29535" s="61" t="s">
        <v>967</v>
      </c>
      <c r="I29535" s="61">
        <v>38.869999999999997</v>
      </c>
      <c r="J29535" s="61">
        <v>-80.53</v>
      </c>
      <c r="K29535">
        <v>569</v>
      </c>
      <c r="L29535"/>
      <c r="M29535"/>
    </row>
    <row r="29536" spans="1:13">
      <c r="A29536" s="61" t="s">
        <v>40</v>
      </c>
      <c r="B29536" s="61">
        <v>25268</v>
      </c>
      <c r="C29536" s="63" t="s">
        <v>968</v>
      </c>
      <c r="D29536" s="61">
        <v>0</v>
      </c>
      <c r="E29536" s="61" t="s">
        <v>6228</v>
      </c>
      <c r="F29536" s="61" t="s">
        <v>143</v>
      </c>
      <c r="G29536" s="61" t="s">
        <v>917</v>
      </c>
      <c r="H29536" s="61" t="s">
        <v>967</v>
      </c>
      <c r="I29536" s="61">
        <v>38.74</v>
      </c>
      <c r="J29536" s="61">
        <v>-81.09</v>
      </c>
      <c r="K29536">
        <v>593</v>
      </c>
      <c r="L29536"/>
      <c r="M29536"/>
    </row>
    <row r="29537" spans="1:13">
      <c r="A29537" s="61" t="s">
        <v>40</v>
      </c>
      <c r="B29537" s="61">
        <v>26543</v>
      </c>
      <c r="C29537" s="63" t="s">
        <v>968</v>
      </c>
      <c r="D29537" s="61">
        <v>0</v>
      </c>
      <c r="E29537" s="61" t="s">
        <v>6490</v>
      </c>
      <c r="F29537" s="61" t="s">
        <v>143</v>
      </c>
      <c r="G29537" s="61" t="s">
        <v>4080</v>
      </c>
      <c r="H29537" s="61" t="s">
        <v>967</v>
      </c>
      <c r="I29537" s="61">
        <v>39.659999999999997</v>
      </c>
      <c r="J29537" s="61">
        <v>-80</v>
      </c>
      <c r="K29537">
        <v>122</v>
      </c>
      <c r="L29537"/>
      <c r="M29537"/>
    </row>
    <row r="29538" spans="1:13">
      <c r="A29538" s="61" t="s">
        <v>40</v>
      </c>
      <c r="B29538" s="61">
        <v>26159</v>
      </c>
      <c r="C29538" s="63" t="s">
        <v>968</v>
      </c>
      <c r="D29538" s="61">
        <v>0</v>
      </c>
      <c r="E29538" s="61" t="s">
        <v>6398</v>
      </c>
      <c r="F29538" s="61" t="s">
        <v>143</v>
      </c>
      <c r="G29538" s="61" t="s">
        <v>6397</v>
      </c>
      <c r="H29538" s="61" t="s">
        <v>967</v>
      </c>
      <c r="I29538" s="61">
        <v>39.6</v>
      </c>
      <c r="J29538" s="61">
        <v>-80.930000000000007</v>
      </c>
      <c r="K29538">
        <v>2598</v>
      </c>
      <c r="L29538"/>
      <c r="M29538"/>
    </row>
    <row r="29539" spans="1:13">
      <c r="A29539" s="61" t="s">
        <v>40</v>
      </c>
      <c r="B29539" s="61">
        <v>26160</v>
      </c>
      <c r="C29539" s="63" t="s">
        <v>968</v>
      </c>
      <c r="D29539" s="61">
        <v>0</v>
      </c>
      <c r="E29539" s="61" t="s">
        <v>6399</v>
      </c>
      <c r="F29539" s="61" t="s">
        <v>143</v>
      </c>
      <c r="G29539" s="61" t="s">
        <v>6389</v>
      </c>
      <c r="H29539" s="61" t="s">
        <v>967</v>
      </c>
      <c r="I29539" s="61">
        <v>38.96</v>
      </c>
      <c r="J29539" s="61">
        <v>-81.42</v>
      </c>
      <c r="K29539">
        <v>900</v>
      </c>
      <c r="L29539"/>
      <c r="M29539"/>
    </row>
    <row r="29540" spans="1:13">
      <c r="A29540" s="61" t="s">
        <v>40</v>
      </c>
      <c r="B29540" s="61">
        <v>24872</v>
      </c>
      <c r="C29540" s="63" t="s">
        <v>968</v>
      </c>
      <c r="D29540" s="61">
        <v>0</v>
      </c>
      <c r="E29540" s="61" t="s">
        <v>6100</v>
      </c>
      <c r="F29540" s="61" t="s">
        <v>143</v>
      </c>
      <c r="G29540" s="61" t="s">
        <v>6047</v>
      </c>
      <c r="H29540" s="61" t="s">
        <v>967</v>
      </c>
      <c r="I29540" s="61">
        <v>37.49</v>
      </c>
      <c r="J29540" s="61">
        <v>-81.88</v>
      </c>
      <c r="K29540">
        <v>799</v>
      </c>
      <c r="L29540"/>
      <c r="M29540"/>
    </row>
    <row r="29541" spans="1:13">
      <c r="A29541" s="61" t="s">
        <v>40</v>
      </c>
      <c r="B29541" s="61">
        <v>26101</v>
      </c>
      <c r="C29541" s="63" t="s">
        <v>968</v>
      </c>
      <c r="D29541" s="61">
        <v>0</v>
      </c>
      <c r="E29541" s="61" t="s">
        <v>6380</v>
      </c>
      <c r="F29541" s="61" t="s">
        <v>143</v>
      </c>
      <c r="G29541" s="61" t="s">
        <v>6381</v>
      </c>
      <c r="H29541" s="61" t="s">
        <v>967</v>
      </c>
      <c r="I29541" s="61">
        <v>39.26</v>
      </c>
      <c r="J29541" s="61">
        <v>-81.540000000000006</v>
      </c>
      <c r="K29541">
        <v>28337</v>
      </c>
      <c r="L29541"/>
      <c r="M29541"/>
    </row>
    <row r="29542" spans="1:13">
      <c r="A29542" s="61" t="s">
        <v>40</v>
      </c>
      <c r="B29542" s="61">
        <v>26104</v>
      </c>
      <c r="C29542" s="63" t="s">
        <v>968</v>
      </c>
      <c r="D29542" s="61">
        <v>0</v>
      </c>
      <c r="E29542" s="61" t="s">
        <v>6380</v>
      </c>
      <c r="F29542" s="61" t="s">
        <v>143</v>
      </c>
      <c r="G29542" s="61" t="s">
        <v>6381</v>
      </c>
      <c r="H29542" s="61" t="s">
        <v>967</v>
      </c>
      <c r="I29542" s="61">
        <v>39.28</v>
      </c>
      <c r="J29542" s="61">
        <v>-81.48</v>
      </c>
      <c r="K29542">
        <v>16763</v>
      </c>
      <c r="L29542"/>
      <c r="M29542"/>
    </row>
    <row r="29543" spans="1:13">
      <c r="A29543" s="61" t="s">
        <v>40</v>
      </c>
      <c r="B29543" s="61">
        <v>26287</v>
      </c>
      <c r="C29543" s="63" t="s">
        <v>968</v>
      </c>
      <c r="D29543" s="61">
        <v>0</v>
      </c>
      <c r="E29543" s="61" t="s">
        <v>6439</v>
      </c>
      <c r="F29543" s="61" t="s">
        <v>143</v>
      </c>
      <c r="G29543" s="61" t="s">
        <v>6427</v>
      </c>
      <c r="H29543" s="61" t="s">
        <v>967</v>
      </c>
      <c r="I29543" s="61">
        <v>39.090000000000003</v>
      </c>
      <c r="J29543" s="61">
        <v>-79.67</v>
      </c>
      <c r="K29543">
        <v>2924</v>
      </c>
      <c r="L29543"/>
      <c r="M29543"/>
    </row>
    <row r="29544" spans="1:13">
      <c r="A29544" s="61" t="s">
        <v>40</v>
      </c>
      <c r="B29544" s="61">
        <v>25434</v>
      </c>
      <c r="C29544" s="63" t="s">
        <v>968</v>
      </c>
      <c r="D29544" s="61">
        <v>0</v>
      </c>
      <c r="E29544" s="61" t="s">
        <v>6246</v>
      </c>
      <c r="F29544" s="61" t="s">
        <v>143</v>
      </c>
      <c r="G29544" s="61" t="s">
        <v>983</v>
      </c>
      <c r="H29544" s="61" t="s">
        <v>967</v>
      </c>
      <c r="I29544" s="61">
        <v>39.53</v>
      </c>
      <c r="J29544" s="61">
        <v>-78.45</v>
      </c>
      <c r="K29544">
        <v>2382</v>
      </c>
      <c r="L29544"/>
      <c r="M29544"/>
    </row>
    <row r="29545" spans="1:13">
      <c r="A29545" s="61" t="s">
        <v>40</v>
      </c>
      <c r="B29545" s="61">
        <v>24873</v>
      </c>
      <c r="C29545" s="63" t="s">
        <v>968</v>
      </c>
      <c r="D29545" s="61">
        <v>0</v>
      </c>
      <c r="E29545" s="61" t="s">
        <v>6101</v>
      </c>
      <c r="F29545" s="61" t="s">
        <v>143</v>
      </c>
      <c r="G29545" s="61" t="s">
        <v>6047</v>
      </c>
      <c r="H29545" s="61" t="s">
        <v>967</v>
      </c>
      <c r="I29545" s="61">
        <v>37.369999999999997</v>
      </c>
      <c r="J29545" s="61">
        <v>-81.88</v>
      </c>
      <c r="K29545">
        <v>448</v>
      </c>
      <c r="L29545"/>
      <c r="M29545"/>
    </row>
    <row r="29546" spans="1:13">
      <c r="A29546" s="61" t="s">
        <v>40</v>
      </c>
      <c r="B29546" s="61">
        <v>25547</v>
      </c>
      <c r="C29546" s="63" t="s">
        <v>968</v>
      </c>
      <c r="D29546" s="61">
        <v>0</v>
      </c>
      <c r="E29546" s="61" t="s">
        <v>6272</v>
      </c>
      <c r="F29546" s="61" t="s">
        <v>143</v>
      </c>
      <c r="G29546" s="61" t="s">
        <v>6149</v>
      </c>
      <c r="H29546" s="61" t="s">
        <v>967</v>
      </c>
      <c r="I29546" s="61">
        <v>37.92</v>
      </c>
      <c r="J29546" s="61">
        <v>-81.95</v>
      </c>
      <c r="K29546">
        <v>545</v>
      </c>
      <c r="L29546"/>
      <c r="M29546"/>
    </row>
    <row r="29547" spans="1:13">
      <c r="A29547" s="61" t="s">
        <v>40</v>
      </c>
      <c r="B29547" s="61">
        <v>24962</v>
      </c>
      <c r="C29547" s="63" t="s">
        <v>968</v>
      </c>
      <c r="D29547" s="61">
        <v>0</v>
      </c>
      <c r="E29547" s="61" t="s">
        <v>6124</v>
      </c>
      <c r="F29547" s="61" t="s">
        <v>143</v>
      </c>
      <c r="G29547" s="61" t="s">
        <v>6116</v>
      </c>
      <c r="H29547" s="61" t="s">
        <v>967</v>
      </c>
      <c r="I29547" s="61">
        <v>37.659999999999997</v>
      </c>
      <c r="J29547" s="61">
        <v>-80.72</v>
      </c>
      <c r="K29547">
        <v>104</v>
      </c>
      <c r="L29547"/>
      <c r="M29547"/>
    </row>
    <row r="29548" spans="1:13">
      <c r="A29548" s="61" t="s">
        <v>40</v>
      </c>
      <c r="B29548" s="61">
        <v>26415</v>
      </c>
      <c r="C29548" s="63" t="s">
        <v>968</v>
      </c>
      <c r="D29548" s="61">
        <v>0</v>
      </c>
      <c r="E29548" s="61" t="s">
        <v>6474</v>
      </c>
      <c r="F29548" s="61" t="s">
        <v>143</v>
      </c>
      <c r="G29548" s="61" t="s">
        <v>6387</v>
      </c>
      <c r="H29548" s="61" t="s">
        <v>967</v>
      </c>
      <c r="I29548" s="61">
        <v>39.28</v>
      </c>
      <c r="J29548" s="61">
        <v>-80.97</v>
      </c>
      <c r="K29548">
        <v>3598</v>
      </c>
      <c r="L29548"/>
      <c r="M29548"/>
    </row>
    <row r="29549" spans="1:13">
      <c r="A29549" s="61" t="s">
        <v>40</v>
      </c>
      <c r="B29549" s="61">
        <v>26847</v>
      </c>
      <c r="C29549" s="63" t="s">
        <v>968</v>
      </c>
      <c r="D29549" s="61">
        <v>0</v>
      </c>
      <c r="E29549" s="61" t="s">
        <v>3103</v>
      </c>
      <c r="F29549" s="61" t="s">
        <v>143</v>
      </c>
      <c r="G29549" s="61" t="s">
        <v>6526</v>
      </c>
      <c r="H29549" s="61" t="s">
        <v>967</v>
      </c>
      <c r="I29549" s="61">
        <v>38.99</v>
      </c>
      <c r="J29549" s="61">
        <v>-79.12</v>
      </c>
      <c r="K29549">
        <v>6014</v>
      </c>
      <c r="L29549"/>
      <c r="M29549"/>
    </row>
    <row r="29550" spans="1:13">
      <c r="A29550" s="61" t="s">
        <v>40</v>
      </c>
      <c r="B29550" s="61">
        <v>24963</v>
      </c>
      <c r="C29550" s="63" t="s">
        <v>968</v>
      </c>
      <c r="D29550" s="61">
        <v>0</v>
      </c>
      <c r="E29550" s="61" t="s">
        <v>6125</v>
      </c>
      <c r="F29550" s="61" t="s">
        <v>143</v>
      </c>
      <c r="G29550" s="61" t="s">
        <v>603</v>
      </c>
      <c r="H29550" s="61" t="s">
        <v>967</v>
      </c>
      <c r="I29550" s="61">
        <v>37.44</v>
      </c>
      <c r="J29550" s="61">
        <v>-80.760000000000005</v>
      </c>
      <c r="K29550">
        <v>3697</v>
      </c>
      <c r="L29550"/>
      <c r="M29550"/>
    </row>
    <row r="29551" spans="1:13">
      <c r="A29551" s="61" t="s">
        <v>40</v>
      </c>
      <c r="B29551" s="61">
        <v>26161</v>
      </c>
      <c r="C29551" s="63" t="s">
        <v>968</v>
      </c>
      <c r="D29551" s="61">
        <v>0</v>
      </c>
      <c r="E29551" s="61" t="s">
        <v>6400</v>
      </c>
      <c r="F29551" s="61" t="s">
        <v>143</v>
      </c>
      <c r="G29551" s="61" t="s">
        <v>6387</v>
      </c>
      <c r="H29551" s="61" t="s">
        <v>967</v>
      </c>
      <c r="I29551" s="61">
        <v>39.18</v>
      </c>
      <c r="J29551" s="61">
        <v>-81.25</v>
      </c>
      <c r="K29551">
        <v>374</v>
      </c>
      <c r="L29551"/>
      <c r="M29551"/>
    </row>
    <row r="29552" spans="1:13">
      <c r="A29552" s="61" t="s">
        <v>40</v>
      </c>
      <c r="B29552" s="61">
        <v>25154</v>
      </c>
      <c r="C29552" s="63" t="s">
        <v>968</v>
      </c>
      <c r="D29552" s="61">
        <v>0</v>
      </c>
      <c r="E29552" s="61" t="s">
        <v>6197</v>
      </c>
      <c r="F29552" s="61" t="s">
        <v>143</v>
      </c>
      <c r="G29552" s="61" t="s">
        <v>6142</v>
      </c>
      <c r="H29552" s="61" t="s">
        <v>967</v>
      </c>
      <c r="I29552" s="61">
        <v>38.119999999999997</v>
      </c>
      <c r="J29552" s="61">
        <v>-81.7</v>
      </c>
      <c r="K29552">
        <v>778</v>
      </c>
      <c r="L29552"/>
      <c r="M29552"/>
    </row>
    <row r="29553" spans="1:13">
      <c r="A29553" s="61" t="s">
        <v>40</v>
      </c>
      <c r="B29553" s="61">
        <v>26416</v>
      </c>
      <c r="C29553" s="63" t="s">
        <v>968</v>
      </c>
      <c r="D29553" s="61">
        <v>0</v>
      </c>
      <c r="E29553" s="61" t="s">
        <v>6475</v>
      </c>
      <c r="F29553" s="61" t="s">
        <v>143</v>
      </c>
      <c r="G29553" s="61" t="s">
        <v>6422</v>
      </c>
      <c r="H29553" s="61" t="s">
        <v>967</v>
      </c>
      <c r="I29553" s="61">
        <v>39.15</v>
      </c>
      <c r="J29553" s="61">
        <v>-80.040000000000006</v>
      </c>
      <c r="K29553">
        <v>7026</v>
      </c>
      <c r="L29553"/>
      <c r="M29553"/>
    </row>
    <row r="29554" spans="1:13">
      <c r="A29554" s="61" t="s">
        <v>40</v>
      </c>
      <c r="B29554" s="61">
        <v>26230</v>
      </c>
      <c r="C29554" s="63" t="s">
        <v>968</v>
      </c>
      <c r="D29554" s="61">
        <v>0</v>
      </c>
      <c r="E29554" s="61" t="s">
        <v>6419</v>
      </c>
      <c r="F29554" s="61" t="s">
        <v>143</v>
      </c>
      <c r="G29554" s="61" t="s">
        <v>933</v>
      </c>
      <c r="H29554" s="61" t="s">
        <v>967</v>
      </c>
      <c r="I29554" s="61">
        <v>38.65</v>
      </c>
      <c r="J29554" s="61">
        <v>-80.19</v>
      </c>
      <c r="K29554">
        <v>90</v>
      </c>
      <c r="L29554"/>
      <c r="M29554"/>
    </row>
    <row r="29555" spans="1:13">
      <c r="A29555" s="61" t="s">
        <v>40</v>
      </c>
      <c r="B29555" s="61">
        <v>26750</v>
      </c>
      <c r="C29555" s="63" t="s">
        <v>968</v>
      </c>
      <c r="D29555" s="61">
        <v>0</v>
      </c>
      <c r="E29555" s="61" t="s">
        <v>6538</v>
      </c>
      <c r="F29555" s="61" t="s">
        <v>143</v>
      </c>
      <c r="G29555" s="61" t="s">
        <v>5384</v>
      </c>
      <c r="H29555" s="61" t="s">
        <v>967</v>
      </c>
      <c r="I29555" s="61">
        <v>39.479999999999997</v>
      </c>
      <c r="J29555" s="61">
        <v>-79.040000000000006</v>
      </c>
      <c r="K29555">
        <v>726</v>
      </c>
      <c r="L29555"/>
      <c r="M29555"/>
    </row>
    <row r="29556" spans="1:13">
      <c r="A29556" s="61" t="s">
        <v>40</v>
      </c>
      <c r="B29556" s="61">
        <v>26419</v>
      </c>
      <c r="C29556" s="63" t="s">
        <v>968</v>
      </c>
      <c r="D29556" s="61">
        <v>0</v>
      </c>
      <c r="E29556" s="61" t="s">
        <v>4782</v>
      </c>
      <c r="F29556" s="61" t="s">
        <v>143</v>
      </c>
      <c r="G29556" s="61" t="s">
        <v>6397</v>
      </c>
      <c r="H29556" s="61" t="s">
        <v>967</v>
      </c>
      <c r="I29556" s="61">
        <v>39.56</v>
      </c>
      <c r="J29556" s="61">
        <v>-80.680000000000007</v>
      </c>
      <c r="K29556">
        <v>761</v>
      </c>
      <c r="L29556"/>
      <c r="M29556"/>
    </row>
    <row r="29557" spans="1:13">
      <c r="A29557" s="61" t="s">
        <v>40</v>
      </c>
      <c r="B29557" s="61">
        <v>24874</v>
      </c>
      <c r="C29557" s="63" t="s">
        <v>968</v>
      </c>
      <c r="D29557" s="61">
        <v>0</v>
      </c>
      <c r="E29557" s="61" t="s">
        <v>4993</v>
      </c>
      <c r="F29557" s="61" t="s">
        <v>143</v>
      </c>
      <c r="G29557" s="61" t="s">
        <v>3700</v>
      </c>
      <c r="H29557" s="61" t="s">
        <v>967</v>
      </c>
      <c r="I29557" s="61">
        <v>37.58</v>
      </c>
      <c r="J29557" s="61">
        <v>-81.53</v>
      </c>
      <c r="K29557">
        <v>2069</v>
      </c>
      <c r="L29557"/>
      <c r="M29557"/>
    </row>
    <row r="29558" spans="1:13">
      <c r="A29558" s="61" t="s">
        <v>40</v>
      </c>
      <c r="B29558" s="61">
        <v>25979</v>
      </c>
      <c r="C29558" s="63" t="s">
        <v>968</v>
      </c>
      <c r="D29558" s="61">
        <v>0</v>
      </c>
      <c r="E29558" s="61" t="s">
        <v>6361</v>
      </c>
      <c r="F29558" s="61" t="s">
        <v>143</v>
      </c>
      <c r="G29558" s="61" t="s">
        <v>6116</v>
      </c>
      <c r="H29558" s="61" t="s">
        <v>967</v>
      </c>
      <c r="I29558" s="61">
        <v>37.53</v>
      </c>
      <c r="J29558" s="61">
        <v>-80.959999999999994</v>
      </c>
      <c r="K29558">
        <v>744</v>
      </c>
      <c r="L29558"/>
      <c r="M29558"/>
    </row>
    <row r="29559" spans="1:13">
      <c r="A29559" s="61" t="s">
        <v>40</v>
      </c>
      <c r="B29559" s="61">
        <v>25159</v>
      </c>
      <c r="C29559" s="63" t="s">
        <v>968</v>
      </c>
      <c r="D29559" s="61">
        <v>0</v>
      </c>
      <c r="E29559" s="61" t="s">
        <v>6198</v>
      </c>
      <c r="F29559" s="61" t="s">
        <v>143</v>
      </c>
      <c r="G29559" s="61" t="s">
        <v>633</v>
      </c>
      <c r="H29559" s="61" t="s">
        <v>967</v>
      </c>
      <c r="I29559" s="61">
        <v>38.47</v>
      </c>
      <c r="J29559" s="61">
        <v>-81.81</v>
      </c>
      <c r="K29559">
        <v>4777</v>
      </c>
      <c r="L29559"/>
      <c r="M29559"/>
    </row>
    <row r="29560" spans="1:13">
      <c r="A29560" s="61" t="s">
        <v>40</v>
      </c>
      <c r="B29560" s="61">
        <v>25550</v>
      </c>
      <c r="C29560" s="63" t="s">
        <v>968</v>
      </c>
      <c r="D29560" s="61">
        <v>0</v>
      </c>
      <c r="E29560" s="61" t="s">
        <v>2694</v>
      </c>
      <c r="F29560" s="61" t="s">
        <v>143</v>
      </c>
      <c r="G29560" s="61" t="s">
        <v>6176</v>
      </c>
      <c r="H29560" s="61" t="s">
        <v>967</v>
      </c>
      <c r="I29560" s="61">
        <v>38.85</v>
      </c>
      <c r="J29560" s="61">
        <v>-82.13</v>
      </c>
      <c r="K29560">
        <v>8432</v>
      </c>
      <c r="L29560"/>
      <c r="M29560"/>
    </row>
    <row r="29561" spans="1:13">
      <c r="A29561" s="61" t="s">
        <v>40</v>
      </c>
      <c r="B29561" s="61">
        <v>25437</v>
      </c>
      <c r="C29561" s="63" t="s">
        <v>968</v>
      </c>
      <c r="D29561" s="61">
        <v>0</v>
      </c>
      <c r="E29561" s="61" t="s">
        <v>6247</v>
      </c>
      <c r="F29561" s="61" t="s">
        <v>143</v>
      </c>
      <c r="G29561" s="61" t="s">
        <v>983</v>
      </c>
      <c r="H29561" s="61" t="s">
        <v>967</v>
      </c>
      <c r="I29561" s="61">
        <v>39.43</v>
      </c>
      <c r="J29561" s="61">
        <v>-78.569999999999993</v>
      </c>
      <c r="K29561">
        <v>519</v>
      </c>
      <c r="L29561"/>
      <c r="M29561"/>
    </row>
    <row r="29562" spans="1:13">
      <c r="A29562" s="61" t="s">
        <v>40</v>
      </c>
      <c r="B29562" s="61">
        <v>25160</v>
      </c>
      <c r="C29562" s="63" t="s">
        <v>968</v>
      </c>
      <c r="D29562" s="61">
        <v>0</v>
      </c>
      <c r="E29562" s="61" t="s">
        <v>6199</v>
      </c>
      <c r="F29562" s="61" t="s">
        <v>143</v>
      </c>
      <c r="G29562" s="61" t="s">
        <v>6145</v>
      </c>
      <c r="H29562" s="61" t="s">
        <v>967</v>
      </c>
      <c r="I29562" s="61">
        <v>38.28</v>
      </c>
      <c r="J29562" s="61">
        <v>-81.28</v>
      </c>
      <c r="K29562">
        <v>238</v>
      </c>
      <c r="L29562"/>
      <c r="M29562"/>
    </row>
    <row r="29563" spans="1:13">
      <c r="A29563" s="61" t="s">
        <v>40</v>
      </c>
      <c r="B29563" s="61">
        <v>26684</v>
      </c>
      <c r="C29563" s="63" t="s">
        <v>968</v>
      </c>
      <c r="D29563" s="61">
        <v>0</v>
      </c>
      <c r="E29563" s="61" t="s">
        <v>6522</v>
      </c>
      <c r="F29563" s="61" t="s">
        <v>143</v>
      </c>
      <c r="G29563" s="61" t="s">
        <v>6164</v>
      </c>
      <c r="H29563" s="61" t="s">
        <v>967</v>
      </c>
      <c r="I29563" s="61">
        <v>38.159999999999997</v>
      </c>
      <c r="J29563" s="61">
        <v>-80.849999999999994</v>
      </c>
      <c r="K29563">
        <v>179</v>
      </c>
      <c r="L29563"/>
      <c r="M29563"/>
    </row>
    <row r="29564" spans="1:13">
      <c r="A29564" s="61" t="s">
        <v>40</v>
      </c>
      <c r="B29564" s="61">
        <v>26162</v>
      </c>
      <c r="C29564" s="63" t="s">
        <v>968</v>
      </c>
      <c r="D29564" s="61">
        <v>0</v>
      </c>
      <c r="E29564" s="61" t="s">
        <v>6401</v>
      </c>
      <c r="F29564" s="61" t="s">
        <v>143</v>
      </c>
      <c r="G29564" s="61" t="s">
        <v>6397</v>
      </c>
      <c r="H29564" s="61" t="s">
        <v>967</v>
      </c>
      <c r="I29564" s="61">
        <v>39.57</v>
      </c>
      <c r="J29564" s="61">
        <v>-80.760000000000005</v>
      </c>
      <c r="K29564">
        <v>39</v>
      </c>
      <c r="L29564"/>
      <c r="M29564"/>
    </row>
    <row r="29565" spans="1:13">
      <c r="A29565" s="61" t="s">
        <v>40</v>
      </c>
      <c r="B29565" s="61">
        <v>25161</v>
      </c>
      <c r="C29565" s="63" t="s">
        <v>968</v>
      </c>
      <c r="D29565" s="61">
        <v>0</v>
      </c>
      <c r="E29565" s="61" t="s">
        <v>6201</v>
      </c>
      <c r="F29565" s="61" t="s">
        <v>143</v>
      </c>
      <c r="G29565" s="61" t="s">
        <v>290</v>
      </c>
      <c r="H29565" s="61" t="s">
        <v>967</v>
      </c>
      <c r="I29565" s="61">
        <v>38.049999999999997</v>
      </c>
      <c r="J29565" s="61">
        <v>-81.319999999999993</v>
      </c>
      <c r="K29565">
        <v>489</v>
      </c>
      <c r="L29565"/>
      <c r="M29565"/>
    </row>
    <row r="29566" spans="1:13">
      <c r="A29566" s="61" t="s">
        <v>40</v>
      </c>
      <c r="B29566" s="61">
        <v>25555</v>
      </c>
      <c r="C29566" s="63" t="s">
        <v>968</v>
      </c>
      <c r="D29566" s="61">
        <v>0</v>
      </c>
      <c r="E29566" s="61" t="s">
        <v>6273</v>
      </c>
      <c r="F29566" s="61" t="s">
        <v>143</v>
      </c>
      <c r="G29566" s="61" t="s">
        <v>763</v>
      </c>
      <c r="H29566" s="61" t="s">
        <v>967</v>
      </c>
      <c r="I29566" s="61">
        <v>38.21</v>
      </c>
      <c r="J29566" s="61">
        <v>-82.56</v>
      </c>
      <c r="K29566">
        <v>2073</v>
      </c>
      <c r="L29566"/>
      <c r="M29566"/>
    </row>
    <row r="29567" spans="1:13">
      <c r="A29567" s="61" t="s">
        <v>40</v>
      </c>
      <c r="B29567" s="61">
        <v>24740</v>
      </c>
      <c r="C29567" s="63" t="s">
        <v>968</v>
      </c>
      <c r="D29567" s="61">
        <v>0</v>
      </c>
      <c r="E29567" s="61" t="s">
        <v>1138</v>
      </c>
      <c r="F29567" s="61" t="s">
        <v>143</v>
      </c>
      <c r="G29567" s="61" t="s">
        <v>2662</v>
      </c>
      <c r="H29567" s="61" t="s">
        <v>967</v>
      </c>
      <c r="I29567" s="61">
        <v>37.36</v>
      </c>
      <c r="J29567" s="61">
        <v>-81.099999999999994</v>
      </c>
      <c r="K29567">
        <v>16238</v>
      </c>
      <c r="L29567"/>
      <c r="M29567"/>
    </row>
    <row r="29568" spans="1:13">
      <c r="A29568" s="61" t="s">
        <v>40</v>
      </c>
      <c r="B29568" s="61">
        <v>24739</v>
      </c>
      <c r="C29568" s="63" t="s">
        <v>968</v>
      </c>
      <c r="D29568" s="61">
        <v>0</v>
      </c>
      <c r="E29568" s="61" t="s">
        <v>1138</v>
      </c>
      <c r="F29568" s="61" t="s">
        <v>143</v>
      </c>
      <c r="G29568" s="61" t="s">
        <v>2662</v>
      </c>
      <c r="H29568" s="61" t="s">
        <v>967</v>
      </c>
      <c r="I29568" s="61">
        <v>37.33</v>
      </c>
      <c r="J29568" s="61">
        <v>-80.959999999999994</v>
      </c>
      <c r="K29568">
        <v>13670</v>
      </c>
      <c r="L29568"/>
      <c r="M29568"/>
    </row>
    <row r="29569" spans="1:13">
      <c r="A29569" s="61" t="s">
        <v>40</v>
      </c>
      <c r="B29569" s="61">
        <v>25908</v>
      </c>
      <c r="C29569" s="63" t="s">
        <v>968</v>
      </c>
      <c r="D29569" s="61">
        <v>0</v>
      </c>
      <c r="E29569" s="61" t="s">
        <v>6342</v>
      </c>
      <c r="F29569" s="61" t="s">
        <v>143</v>
      </c>
      <c r="G29569" s="61" t="s">
        <v>6140</v>
      </c>
      <c r="H29569" s="61" t="s">
        <v>967</v>
      </c>
      <c r="I29569" s="61">
        <v>37.68</v>
      </c>
      <c r="J29569" s="61">
        <v>-81.25</v>
      </c>
      <c r="K29569">
        <v>82</v>
      </c>
      <c r="L29569"/>
      <c r="M29569"/>
    </row>
    <row r="29570" spans="1:13">
      <c r="A29570" s="61" t="s">
        <v>40</v>
      </c>
      <c r="B29570" s="61">
        <v>25164</v>
      </c>
      <c r="C29570" s="63" t="s">
        <v>968</v>
      </c>
      <c r="D29570" s="61">
        <v>0</v>
      </c>
      <c r="E29570" s="61" t="s">
        <v>6203</v>
      </c>
      <c r="F29570" s="61" t="s">
        <v>143</v>
      </c>
      <c r="G29570" s="61" t="s">
        <v>924</v>
      </c>
      <c r="H29570" s="61" t="s">
        <v>967</v>
      </c>
      <c r="I29570" s="61">
        <v>38.5</v>
      </c>
      <c r="J29570" s="61">
        <v>-81.209999999999994</v>
      </c>
      <c r="K29570">
        <v>1136</v>
      </c>
      <c r="L29570"/>
      <c r="M29570"/>
    </row>
    <row r="29571" spans="1:13">
      <c r="A29571" s="61" t="s">
        <v>40</v>
      </c>
      <c r="B29571" s="61">
        <v>26055</v>
      </c>
      <c r="C29571" s="63" t="s">
        <v>968</v>
      </c>
      <c r="D29571" s="61">
        <v>0</v>
      </c>
      <c r="E29571" s="61" t="s">
        <v>2109</v>
      </c>
      <c r="F29571" s="61" t="s">
        <v>143</v>
      </c>
      <c r="G29571" s="61" t="s">
        <v>6368</v>
      </c>
      <c r="H29571" s="61" t="s">
        <v>967</v>
      </c>
      <c r="I29571" s="61">
        <v>39.72</v>
      </c>
      <c r="J29571" s="61">
        <v>-80.75</v>
      </c>
      <c r="K29571">
        <v>1516</v>
      </c>
      <c r="L29571"/>
      <c r="M29571"/>
    </row>
    <row r="29572" spans="1:13">
      <c r="A29572" s="61" t="s">
        <v>40</v>
      </c>
      <c r="B29572" s="61">
        <v>26421</v>
      </c>
      <c r="C29572" s="63" t="s">
        <v>968</v>
      </c>
      <c r="D29572" s="61">
        <v>0</v>
      </c>
      <c r="E29572" s="61" t="s">
        <v>6451</v>
      </c>
      <c r="F29572" s="61" t="s">
        <v>143</v>
      </c>
      <c r="G29572" s="61" t="s">
        <v>6387</v>
      </c>
      <c r="H29572" s="61" t="s">
        <v>967</v>
      </c>
      <c r="I29572" s="61">
        <v>39.18</v>
      </c>
      <c r="J29572" s="61">
        <v>-80.94</v>
      </c>
      <c r="K29572">
        <v>232</v>
      </c>
      <c r="L29572"/>
      <c r="M29572"/>
    </row>
    <row r="29573" spans="1:13">
      <c r="A29573" s="61" t="s">
        <v>40</v>
      </c>
      <c r="B29573" s="61">
        <v>26852</v>
      </c>
      <c r="C29573" s="63" t="s">
        <v>968</v>
      </c>
      <c r="D29573" s="61">
        <v>0</v>
      </c>
      <c r="E29573" s="61" t="s">
        <v>6558</v>
      </c>
      <c r="F29573" s="61" t="s">
        <v>143</v>
      </c>
      <c r="G29573" s="61" t="s">
        <v>983</v>
      </c>
      <c r="H29573" s="61" t="s">
        <v>967</v>
      </c>
      <c r="I29573" s="61">
        <v>39.229999999999997</v>
      </c>
      <c r="J29573" s="61">
        <v>-78.92</v>
      </c>
      <c r="K29573">
        <v>931</v>
      </c>
      <c r="L29573"/>
      <c r="M29573"/>
    </row>
    <row r="29574" spans="1:13">
      <c r="A29574" s="61" t="s">
        <v>40</v>
      </c>
      <c r="B29574" s="61">
        <v>26546</v>
      </c>
      <c r="C29574" s="63" t="s">
        <v>968</v>
      </c>
      <c r="D29574" s="61">
        <v>0</v>
      </c>
      <c r="E29574" s="61" t="s">
        <v>6491</v>
      </c>
      <c r="F29574" s="61" t="s">
        <v>143</v>
      </c>
      <c r="G29574" s="61" t="s">
        <v>4080</v>
      </c>
      <c r="H29574" s="61" t="s">
        <v>967</v>
      </c>
      <c r="I29574" s="61">
        <v>39.700000000000003</v>
      </c>
      <c r="J29574" s="61">
        <v>-80.06</v>
      </c>
      <c r="K29574">
        <v>114</v>
      </c>
      <c r="L29574"/>
      <c r="M29574"/>
    </row>
    <row r="29575" spans="1:13">
      <c r="A29575" s="61" t="s">
        <v>40</v>
      </c>
      <c r="B29575" s="61">
        <v>25981</v>
      </c>
      <c r="C29575" s="63" t="s">
        <v>968</v>
      </c>
      <c r="D29575" s="61">
        <v>0</v>
      </c>
      <c r="E29575" s="61" t="s">
        <v>6362</v>
      </c>
      <c r="F29575" s="61" t="s">
        <v>143</v>
      </c>
      <c r="G29575" s="61" t="s">
        <v>6107</v>
      </c>
      <c r="H29575" s="61" t="s">
        <v>967</v>
      </c>
      <c r="I29575" s="61">
        <v>38.1</v>
      </c>
      <c r="J29575" s="61">
        <v>-80.709999999999994</v>
      </c>
      <c r="K29575">
        <v>738</v>
      </c>
      <c r="L29575"/>
      <c r="M29575"/>
    </row>
    <row r="29576" spans="1:13">
      <c r="A29576" s="61" t="s">
        <v>40</v>
      </c>
      <c r="B29576" s="61">
        <v>26587</v>
      </c>
      <c r="C29576" s="63" t="s">
        <v>968</v>
      </c>
      <c r="D29576" s="61">
        <v>0</v>
      </c>
      <c r="E29576" s="61" t="s">
        <v>6500</v>
      </c>
      <c r="F29576" s="61" t="s">
        <v>143</v>
      </c>
      <c r="G29576" s="61" t="s">
        <v>670</v>
      </c>
      <c r="H29576" s="61" t="s">
        <v>967</v>
      </c>
      <c r="I29576" s="61">
        <v>39.520000000000003</v>
      </c>
      <c r="J29576" s="61">
        <v>-80.290000000000006</v>
      </c>
      <c r="K29576">
        <v>290</v>
      </c>
      <c r="L29576"/>
      <c r="M29576"/>
    </row>
    <row r="29577" spans="1:13">
      <c r="A29577" s="61" t="s">
        <v>40</v>
      </c>
      <c r="B29577" s="61">
        <v>25165</v>
      </c>
      <c r="C29577" s="63" t="s">
        <v>968</v>
      </c>
      <c r="D29577" s="61">
        <v>0</v>
      </c>
      <c r="E29577" s="61" t="s">
        <v>6204</v>
      </c>
      <c r="F29577" s="61" t="s">
        <v>143</v>
      </c>
      <c r="G29577" s="61" t="s">
        <v>6142</v>
      </c>
      <c r="H29577" s="61" t="s">
        <v>967</v>
      </c>
      <c r="I29577" s="61">
        <v>38.159999999999997</v>
      </c>
      <c r="J29577" s="61">
        <v>-81.650000000000006</v>
      </c>
      <c r="K29577">
        <v>566</v>
      </c>
      <c r="L29577"/>
      <c r="M29577"/>
    </row>
    <row r="29578" spans="1:13">
      <c r="A29578" s="61" t="s">
        <v>40</v>
      </c>
      <c r="B29578" s="61">
        <v>25962</v>
      </c>
      <c r="C29578" s="63" t="s">
        <v>968</v>
      </c>
      <c r="D29578" s="61">
        <v>0</v>
      </c>
      <c r="E29578" s="61" t="s">
        <v>6355</v>
      </c>
      <c r="F29578" s="61" t="s">
        <v>143</v>
      </c>
      <c r="G29578" s="61" t="s">
        <v>6107</v>
      </c>
      <c r="H29578" s="61" t="s">
        <v>967</v>
      </c>
      <c r="I29578" s="61">
        <v>37.96</v>
      </c>
      <c r="J29578" s="61">
        <v>-80.77</v>
      </c>
      <c r="K29578">
        <v>3273</v>
      </c>
      <c r="L29578"/>
      <c r="M29578"/>
    </row>
    <row r="29579" spans="1:13">
      <c r="A29579" s="61" t="s">
        <v>40</v>
      </c>
      <c r="B29579" s="61">
        <v>25557</v>
      </c>
      <c r="C29579" s="63" t="s">
        <v>968</v>
      </c>
      <c r="D29579" s="61">
        <v>0</v>
      </c>
      <c r="E29579" s="61" t="s">
        <v>550</v>
      </c>
      <c r="F29579" s="61" t="s">
        <v>143</v>
      </c>
      <c r="G29579" s="61" t="s">
        <v>581</v>
      </c>
      <c r="H29579" s="61" t="s">
        <v>967</v>
      </c>
      <c r="I29579" s="61">
        <v>38.11</v>
      </c>
      <c r="J29579" s="61">
        <v>-82.17</v>
      </c>
      <c r="K29579">
        <v>1320</v>
      </c>
      <c r="L29579"/>
      <c r="M29579"/>
    </row>
    <row r="29580" spans="1:13">
      <c r="A29580" s="61" t="s">
        <v>40</v>
      </c>
      <c r="B29580" s="61">
        <v>25438</v>
      </c>
      <c r="C29580" s="63" t="s">
        <v>968</v>
      </c>
      <c r="D29580" s="61">
        <v>0</v>
      </c>
      <c r="E29580" s="61" t="s">
        <v>6248</v>
      </c>
      <c r="F29580" s="61" t="s">
        <v>143</v>
      </c>
      <c r="G29580" s="61" t="s">
        <v>362</v>
      </c>
      <c r="H29580" s="61" t="s">
        <v>967</v>
      </c>
      <c r="I29580" s="61">
        <v>39.32</v>
      </c>
      <c r="J29580" s="61">
        <v>-77.86</v>
      </c>
      <c r="K29580">
        <v>7090</v>
      </c>
      <c r="L29580"/>
      <c r="M29580"/>
    </row>
    <row r="29581" spans="1:13">
      <c r="A29581" s="61" t="s">
        <v>40</v>
      </c>
      <c r="B29581" s="61">
        <v>25913</v>
      </c>
      <c r="C29581" s="63" t="s">
        <v>968</v>
      </c>
      <c r="D29581" s="61">
        <v>0</v>
      </c>
      <c r="E29581" s="61" t="s">
        <v>6344</v>
      </c>
      <c r="F29581" s="61" t="s">
        <v>143</v>
      </c>
      <c r="G29581" s="61" t="s">
        <v>3700</v>
      </c>
      <c r="H29581" s="61" t="s">
        <v>967</v>
      </c>
      <c r="I29581" s="61">
        <v>37.69</v>
      </c>
      <c r="J29581" s="61">
        <v>-81.489999999999995</v>
      </c>
      <c r="K29581">
        <v>284</v>
      </c>
      <c r="L29581"/>
      <c r="M29581"/>
    </row>
    <row r="29582" spans="1:13">
      <c r="A29582" s="61" t="s">
        <v>40</v>
      </c>
      <c r="B29582" s="61">
        <v>26164</v>
      </c>
      <c r="C29582" s="63" t="s">
        <v>968</v>
      </c>
      <c r="D29582" s="61">
        <v>0</v>
      </c>
      <c r="E29582" s="61" t="s">
        <v>6402</v>
      </c>
      <c r="F29582" s="61" t="s">
        <v>143</v>
      </c>
      <c r="G29582" s="61" t="s">
        <v>425</v>
      </c>
      <c r="H29582" s="61" t="s">
        <v>967</v>
      </c>
      <c r="I29582" s="61">
        <v>38.950000000000003</v>
      </c>
      <c r="J29582" s="61">
        <v>-81.760000000000005</v>
      </c>
      <c r="K29582">
        <v>7674</v>
      </c>
      <c r="L29582"/>
      <c r="M29582"/>
    </row>
    <row r="29583" spans="1:13">
      <c r="A29583" s="61" t="s">
        <v>40</v>
      </c>
      <c r="B29583" s="61">
        <v>24879</v>
      </c>
      <c r="C29583" s="63" t="s">
        <v>968</v>
      </c>
      <c r="D29583" s="61">
        <v>0</v>
      </c>
      <c r="E29583" s="61" t="s">
        <v>6102</v>
      </c>
      <c r="F29583" s="61" t="s">
        <v>143</v>
      </c>
      <c r="G29583" s="61" t="s">
        <v>6047</v>
      </c>
      <c r="H29583" s="61" t="s">
        <v>967</v>
      </c>
      <c r="I29583" s="61">
        <v>37.31</v>
      </c>
      <c r="J29583" s="61">
        <v>-81.760000000000005</v>
      </c>
      <c r="K29583">
        <v>399</v>
      </c>
      <c r="L29583"/>
      <c r="M29583"/>
    </row>
    <row r="29584" spans="1:13">
      <c r="A29584" s="61" t="s">
        <v>40</v>
      </c>
      <c r="B29584" s="61">
        <v>26167</v>
      </c>
      <c r="C29584" s="63" t="s">
        <v>968</v>
      </c>
      <c r="D29584" s="61">
        <v>0</v>
      </c>
      <c r="E29584" s="61" t="s">
        <v>6403</v>
      </c>
      <c r="F29584" s="61" t="s">
        <v>143</v>
      </c>
      <c r="G29584" s="61" t="s">
        <v>6397</v>
      </c>
      <c r="H29584" s="61" t="s">
        <v>967</v>
      </c>
      <c r="I29584" s="61">
        <v>39.57</v>
      </c>
      <c r="J29584" s="61">
        <v>-80.739999999999995</v>
      </c>
      <c r="K29584">
        <v>738</v>
      </c>
      <c r="L29584"/>
      <c r="M29584"/>
    </row>
    <row r="29585" spans="1:13">
      <c r="A29585" s="61" t="s">
        <v>40</v>
      </c>
      <c r="B29585" s="61">
        <v>26289</v>
      </c>
      <c r="C29585" s="63" t="s">
        <v>968</v>
      </c>
      <c r="D29585" s="61">
        <v>0</v>
      </c>
      <c r="E29585" s="61" t="s">
        <v>3473</v>
      </c>
      <c r="F29585" s="61" t="s">
        <v>143</v>
      </c>
      <c r="G29585" s="61" t="s">
        <v>6427</v>
      </c>
      <c r="H29585" s="61" t="s">
        <v>967</v>
      </c>
      <c r="I29585" s="61">
        <v>39</v>
      </c>
      <c r="J29585" s="61">
        <v>-79.5</v>
      </c>
      <c r="K29585">
        <v>57</v>
      </c>
      <c r="L29585"/>
      <c r="M29585"/>
    </row>
    <row r="29586" spans="1:13">
      <c r="A29586" s="61" t="s">
        <v>40</v>
      </c>
      <c r="B29586" s="61">
        <v>25168</v>
      </c>
      <c r="C29586" s="63" t="s">
        <v>968</v>
      </c>
      <c r="D29586" s="61">
        <v>0</v>
      </c>
      <c r="E29586" s="61" t="s">
        <v>5830</v>
      </c>
      <c r="F29586" s="61" t="s">
        <v>143</v>
      </c>
      <c r="G29586" s="61" t="s">
        <v>633</v>
      </c>
      <c r="H29586" s="61" t="s">
        <v>967</v>
      </c>
      <c r="I29586" s="61">
        <v>38.549999999999997</v>
      </c>
      <c r="J29586" s="61">
        <v>-81.89</v>
      </c>
      <c r="K29586">
        <v>2280</v>
      </c>
      <c r="L29586"/>
      <c r="M29586"/>
    </row>
    <row r="29587" spans="1:13">
      <c r="A29587" s="61" t="s">
        <v>40</v>
      </c>
      <c r="B29587" s="61">
        <v>26547</v>
      </c>
      <c r="C29587" s="63" t="s">
        <v>968</v>
      </c>
      <c r="D29587" s="61">
        <v>0</v>
      </c>
      <c r="E29587" s="61" t="s">
        <v>4588</v>
      </c>
      <c r="F29587" s="61" t="s">
        <v>143</v>
      </c>
      <c r="G29587" s="61" t="s">
        <v>6460</v>
      </c>
      <c r="H29587" s="61" t="s">
        <v>967</v>
      </c>
      <c r="I29587" s="61">
        <v>39.51</v>
      </c>
      <c r="J29587" s="61">
        <v>-79.8</v>
      </c>
      <c r="K29587">
        <v>2626</v>
      </c>
      <c r="L29587"/>
      <c r="M29587"/>
    </row>
    <row r="29588" spans="1:13">
      <c r="A29588" s="61" t="s">
        <v>40</v>
      </c>
      <c r="B29588" s="61">
        <v>25270</v>
      </c>
      <c r="C29588" s="63" t="s">
        <v>968</v>
      </c>
      <c r="D29588" s="61">
        <v>0</v>
      </c>
      <c r="E29588" s="61" t="s">
        <v>6229</v>
      </c>
      <c r="F29588" s="61" t="s">
        <v>143</v>
      </c>
      <c r="G29588" s="61" t="s">
        <v>6138</v>
      </c>
      <c r="H29588" s="61" t="s">
        <v>967</v>
      </c>
      <c r="I29588" s="61">
        <v>38.89</v>
      </c>
      <c r="J29588" s="61">
        <v>-81.42</v>
      </c>
      <c r="K29588">
        <v>849</v>
      </c>
      <c r="L29588"/>
      <c r="M29588"/>
    </row>
    <row r="29589" spans="1:13">
      <c r="A29589" s="61" t="s">
        <v>40</v>
      </c>
      <c r="B29589" s="61">
        <v>24966</v>
      </c>
      <c r="C29589" s="63" t="s">
        <v>968</v>
      </c>
      <c r="D29589" s="61">
        <v>0</v>
      </c>
      <c r="E29589" s="61" t="s">
        <v>6126</v>
      </c>
      <c r="F29589" s="61" t="s">
        <v>143</v>
      </c>
      <c r="G29589" s="61" t="s">
        <v>6107</v>
      </c>
      <c r="H29589" s="61" t="s">
        <v>967</v>
      </c>
      <c r="I29589" s="61">
        <v>37.979999999999997</v>
      </c>
      <c r="J29589" s="61">
        <v>-80.36</v>
      </c>
      <c r="K29589">
        <v>1201</v>
      </c>
      <c r="L29589"/>
      <c r="M29589"/>
    </row>
    <row r="29590" spans="1:13">
      <c r="A29590" s="61" t="s">
        <v>40</v>
      </c>
      <c r="B29590" s="61">
        <v>25915</v>
      </c>
      <c r="C29590" s="63" t="s">
        <v>968</v>
      </c>
      <c r="D29590" s="61">
        <v>0</v>
      </c>
      <c r="E29590" s="61" t="s">
        <v>6345</v>
      </c>
      <c r="F29590" s="61" t="s">
        <v>143</v>
      </c>
      <c r="G29590" s="61" t="s">
        <v>6140</v>
      </c>
      <c r="H29590" s="61" t="s">
        <v>967</v>
      </c>
      <c r="I29590" s="61">
        <v>37.6</v>
      </c>
      <c r="J29590" s="61">
        <v>-81.3</v>
      </c>
      <c r="K29590">
        <v>275</v>
      </c>
      <c r="L29590"/>
      <c r="M29590"/>
    </row>
    <row r="29591" spans="1:13">
      <c r="A29591" s="61" t="s">
        <v>40</v>
      </c>
      <c r="B29591" s="61">
        <v>26261</v>
      </c>
      <c r="C29591" s="63" t="s">
        <v>968</v>
      </c>
      <c r="D29591" s="61">
        <v>0</v>
      </c>
      <c r="E29591" s="61" t="s">
        <v>2585</v>
      </c>
      <c r="F29591" s="61" t="s">
        <v>143</v>
      </c>
      <c r="G29591" s="61" t="s">
        <v>6164</v>
      </c>
      <c r="H29591" s="61" t="s">
        <v>967</v>
      </c>
      <c r="I29591" s="61">
        <v>38.22</v>
      </c>
      <c r="J29591" s="61">
        <v>-80.53</v>
      </c>
      <c r="K29591">
        <v>2300</v>
      </c>
      <c r="L29591"/>
      <c r="M29591"/>
    </row>
    <row r="29592" spans="1:13">
      <c r="A29592" s="61" t="s">
        <v>40</v>
      </c>
      <c r="B29592" s="61">
        <v>26753</v>
      </c>
      <c r="C29592" s="63" t="s">
        <v>968</v>
      </c>
      <c r="D29592" s="61">
        <v>0</v>
      </c>
      <c r="E29592" s="61" t="s">
        <v>6539</v>
      </c>
      <c r="F29592" s="61" t="s">
        <v>143</v>
      </c>
      <c r="G29592" s="61" t="s">
        <v>5384</v>
      </c>
      <c r="H29592" s="61" t="s">
        <v>967</v>
      </c>
      <c r="I29592" s="61">
        <v>39.64</v>
      </c>
      <c r="J29592" s="61">
        <v>-78.77</v>
      </c>
      <c r="K29592">
        <v>5991</v>
      </c>
      <c r="L29592"/>
      <c r="M29592"/>
    </row>
    <row r="29593" spans="1:13">
      <c r="A29593" s="61" t="s">
        <v>40</v>
      </c>
      <c r="B29593" s="61">
        <v>25169</v>
      </c>
      <c r="C29593" s="63" t="s">
        <v>968</v>
      </c>
      <c r="D29593" s="61">
        <v>0</v>
      </c>
      <c r="E29593" s="61" t="s">
        <v>6205</v>
      </c>
      <c r="F29593" s="61" t="s">
        <v>143</v>
      </c>
      <c r="G29593" s="61" t="s">
        <v>6142</v>
      </c>
      <c r="H29593" s="61" t="s">
        <v>967</v>
      </c>
      <c r="I29593" s="61">
        <v>38.15</v>
      </c>
      <c r="J29593" s="61">
        <v>-81.78</v>
      </c>
      <c r="K29593">
        <v>395</v>
      </c>
      <c r="L29593"/>
      <c r="M29593"/>
    </row>
    <row r="29594" spans="1:13">
      <c r="A29594" s="61" t="s">
        <v>40</v>
      </c>
      <c r="B29594" s="61">
        <v>26755</v>
      </c>
      <c r="C29594" s="63" t="s">
        <v>968</v>
      </c>
      <c r="D29594" s="61">
        <v>0</v>
      </c>
      <c r="E29594" s="61" t="s">
        <v>6540</v>
      </c>
      <c r="F29594" s="61" t="s">
        <v>143</v>
      </c>
      <c r="G29594" s="61" t="s">
        <v>983</v>
      </c>
      <c r="H29594" s="61" t="s">
        <v>967</v>
      </c>
      <c r="I29594" s="61">
        <v>39.17</v>
      </c>
      <c r="J29594" s="61">
        <v>-78.72</v>
      </c>
      <c r="K29594">
        <v>571</v>
      </c>
      <c r="L29594"/>
      <c r="M29594"/>
    </row>
    <row r="29595" spans="1:13">
      <c r="A29595" s="61" t="s">
        <v>40</v>
      </c>
      <c r="B29595" s="61">
        <v>25271</v>
      </c>
      <c r="C29595" s="63" t="s">
        <v>968</v>
      </c>
      <c r="D29595" s="61">
        <v>0</v>
      </c>
      <c r="E29595" s="61" t="s">
        <v>1932</v>
      </c>
      <c r="F29595" s="61" t="s">
        <v>143</v>
      </c>
      <c r="G29595" s="61" t="s">
        <v>425</v>
      </c>
      <c r="H29595" s="61" t="s">
        <v>967</v>
      </c>
      <c r="I29595" s="61">
        <v>38.82</v>
      </c>
      <c r="J29595" s="61">
        <v>-81.7</v>
      </c>
      <c r="K29595">
        <v>8893</v>
      </c>
      <c r="L29595"/>
      <c r="M29595"/>
    </row>
    <row r="29596" spans="1:13">
      <c r="A29596" s="61" t="s">
        <v>40</v>
      </c>
      <c r="B29596" s="61">
        <v>26814</v>
      </c>
      <c r="C29596" s="63" t="s">
        <v>968</v>
      </c>
      <c r="D29596" s="61">
        <v>0</v>
      </c>
      <c r="E29596" s="61" t="s">
        <v>2168</v>
      </c>
      <c r="F29596" s="61" t="s">
        <v>143</v>
      </c>
      <c r="G29596" s="61" t="s">
        <v>6548</v>
      </c>
      <c r="H29596" s="61" t="s">
        <v>967</v>
      </c>
      <c r="I29596" s="61">
        <v>38.74</v>
      </c>
      <c r="J29596" s="61">
        <v>-79.430000000000007</v>
      </c>
      <c r="K29596">
        <v>407</v>
      </c>
      <c r="L29596"/>
      <c r="M29596"/>
    </row>
    <row r="29597" spans="1:13">
      <c r="A29597" s="61" t="s">
        <v>40</v>
      </c>
      <c r="B29597" s="61">
        <v>26588</v>
      </c>
      <c r="C29597" s="63" t="s">
        <v>968</v>
      </c>
      <c r="D29597" s="61">
        <v>0</v>
      </c>
      <c r="E29597" s="61" t="s">
        <v>6501</v>
      </c>
      <c r="F29597" s="61" t="s">
        <v>143</v>
      </c>
      <c r="G29597" s="61" t="s">
        <v>670</v>
      </c>
      <c r="H29597" s="61" t="s">
        <v>967</v>
      </c>
      <c r="I29597" s="61">
        <v>39.53</v>
      </c>
      <c r="J29597" s="61">
        <v>-80.12</v>
      </c>
      <c r="K29597">
        <v>2758</v>
      </c>
      <c r="L29597"/>
      <c r="M29597"/>
    </row>
    <row r="29598" spans="1:13">
      <c r="A29598" s="61" t="s">
        <v>40</v>
      </c>
      <c r="B29598" s="61">
        <v>25173</v>
      </c>
      <c r="C29598" s="63" t="s">
        <v>968</v>
      </c>
      <c r="D29598" s="61">
        <v>0</v>
      </c>
      <c r="E29598" s="61" t="s">
        <v>6206</v>
      </c>
      <c r="F29598" s="61" t="s">
        <v>143</v>
      </c>
      <c r="G29598" s="61" t="s">
        <v>290</v>
      </c>
      <c r="H29598" s="61" t="s">
        <v>967</v>
      </c>
      <c r="I29598" s="61">
        <v>38.090000000000003</v>
      </c>
      <c r="J29598" s="61">
        <v>-81.239999999999995</v>
      </c>
      <c r="K29598">
        <v>304</v>
      </c>
      <c r="L29598"/>
      <c r="M29598"/>
    </row>
    <row r="29599" spans="1:13">
      <c r="A29599" s="61" t="s">
        <v>40</v>
      </c>
      <c r="B29599" s="61">
        <v>24747</v>
      </c>
      <c r="C29599" s="63" t="s">
        <v>968</v>
      </c>
      <c r="D29599" s="61">
        <v>0</v>
      </c>
      <c r="E29599" s="61" t="s">
        <v>6068</v>
      </c>
      <c r="F29599" s="61" t="s">
        <v>143</v>
      </c>
      <c r="G29599" s="61" t="s">
        <v>2662</v>
      </c>
      <c r="H29599" s="61" t="s">
        <v>967</v>
      </c>
      <c r="I29599" s="61">
        <v>37.380000000000003</v>
      </c>
      <c r="J29599" s="61">
        <v>-81.23</v>
      </c>
      <c r="K29599">
        <v>2734</v>
      </c>
      <c r="L29599"/>
      <c r="M29599"/>
    </row>
    <row r="29600" spans="1:13">
      <c r="A29600" s="61" t="s">
        <v>40</v>
      </c>
      <c r="B29600" s="61">
        <v>26234</v>
      </c>
      <c r="C29600" s="63" t="s">
        <v>968</v>
      </c>
      <c r="D29600" s="61">
        <v>0</v>
      </c>
      <c r="E29600" s="61" t="s">
        <v>6413</v>
      </c>
      <c r="F29600" s="61" t="s">
        <v>143</v>
      </c>
      <c r="G29600" s="61" t="s">
        <v>6408</v>
      </c>
      <c r="H29600" s="61" t="s">
        <v>967</v>
      </c>
      <c r="I29600" s="61">
        <v>38.83</v>
      </c>
      <c r="J29600" s="61">
        <v>-80.34</v>
      </c>
      <c r="K29600">
        <v>1122</v>
      </c>
      <c r="L29600"/>
      <c r="M29600"/>
    </row>
    <row r="29601" spans="1:13">
      <c r="A29601" s="61" t="s">
        <v>40</v>
      </c>
      <c r="B29601" s="61">
        <v>25174</v>
      </c>
      <c r="C29601" s="63" t="s">
        <v>968</v>
      </c>
      <c r="D29601" s="61">
        <v>0</v>
      </c>
      <c r="E29601" s="61" t="s">
        <v>6207</v>
      </c>
      <c r="F29601" s="61" t="s">
        <v>143</v>
      </c>
      <c r="G29601" s="61" t="s">
        <v>6140</v>
      </c>
      <c r="H29601" s="61" t="s">
        <v>967</v>
      </c>
      <c r="I29601" s="61">
        <v>37.869999999999997</v>
      </c>
      <c r="J29601" s="61">
        <v>-81.41</v>
      </c>
      <c r="K29601">
        <v>408</v>
      </c>
      <c r="L29601"/>
      <c r="M29601"/>
    </row>
    <row r="29602" spans="1:13">
      <c r="A29602" s="61" t="s">
        <v>40</v>
      </c>
      <c r="B29602" s="61">
        <v>24880</v>
      </c>
      <c r="C29602" s="63" t="s">
        <v>968</v>
      </c>
      <c r="D29602" s="61">
        <v>0</v>
      </c>
      <c r="E29602" s="61" t="s">
        <v>6103</v>
      </c>
      <c r="F29602" s="61" t="s">
        <v>143</v>
      </c>
      <c r="G29602" s="61" t="s">
        <v>3700</v>
      </c>
      <c r="H29602" s="61" t="s">
        <v>967</v>
      </c>
      <c r="I29602" s="61">
        <v>37.65</v>
      </c>
      <c r="J29602" s="61">
        <v>-81.53</v>
      </c>
      <c r="K29602">
        <v>248</v>
      </c>
      <c r="L29602"/>
      <c r="M29602"/>
    </row>
    <row r="29603" spans="1:13">
      <c r="A29603" s="61" t="s">
        <v>40</v>
      </c>
      <c r="B29603" s="61">
        <v>26169</v>
      </c>
      <c r="C29603" s="63" t="s">
        <v>968</v>
      </c>
      <c r="D29603" s="61">
        <v>0</v>
      </c>
      <c r="E29603" s="61" t="s">
        <v>1229</v>
      </c>
      <c r="F29603" s="61" t="s">
        <v>143</v>
      </c>
      <c r="G29603" s="61" t="s">
        <v>6381</v>
      </c>
      <c r="H29603" s="61" t="s">
        <v>967</v>
      </c>
      <c r="I29603" s="61">
        <v>39.07</v>
      </c>
      <c r="J29603" s="61">
        <v>-81.569999999999993</v>
      </c>
      <c r="K29603">
        <v>772</v>
      </c>
      <c r="L29603"/>
      <c r="M29603"/>
    </row>
    <row r="29604" spans="1:13">
      <c r="A29604" s="61" t="s">
        <v>40</v>
      </c>
      <c r="B29604" s="61">
        <v>26757</v>
      </c>
      <c r="C29604" s="63" t="s">
        <v>968</v>
      </c>
      <c r="D29604" s="61">
        <v>0</v>
      </c>
      <c r="E29604" s="61" t="s">
        <v>6542</v>
      </c>
      <c r="F29604" s="61" t="s">
        <v>143</v>
      </c>
      <c r="G29604" s="61" t="s">
        <v>983</v>
      </c>
      <c r="H29604" s="61" t="s">
        <v>967</v>
      </c>
      <c r="I29604" s="61">
        <v>39.340000000000003</v>
      </c>
      <c r="J29604" s="61">
        <v>-78.75</v>
      </c>
      <c r="K29604">
        <v>6218</v>
      </c>
      <c r="L29604"/>
      <c r="M29604"/>
    </row>
    <row r="29605" spans="1:13">
      <c r="A29605" s="61" t="s">
        <v>40</v>
      </c>
      <c r="B29605" s="61">
        <v>24970</v>
      </c>
      <c r="C29605" s="63" t="s">
        <v>968</v>
      </c>
      <c r="D29605" s="61">
        <v>0</v>
      </c>
      <c r="E29605" s="61" t="s">
        <v>6127</v>
      </c>
      <c r="F29605" s="61" t="s">
        <v>143</v>
      </c>
      <c r="G29605" s="61" t="s">
        <v>6107</v>
      </c>
      <c r="H29605" s="61" t="s">
        <v>967</v>
      </c>
      <c r="I29605" s="61">
        <v>37.74</v>
      </c>
      <c r="J29605" s="61">
        <v>-80.47</v>
      </c>
      <c r="K29605">
        <v>3976</v>
      </c>
      <c r="L29605"/>
      <c r="M29605"/>
    </row>
    <row r="29606" spans="1:13">
      <c r="A29606" s="61" t="s">
        <v>40</v>
      </c>
      <c r="B29606" s="61">
        <v>26636</v>
      </c>
      <c r="C29606" s="63" t="s">
        <v>968</v>
      </c>
      <c r="D29606" s="61">
        <v>0</v>
      </c>
      <c r="E29606" s="61" t="s">
        <v>2890</v>
      </c>
      <c r="F29606" s="61" t="s">
        <v>143</v>
      </c>
      <c r="G29606" s="61" t="s">
        <v>430</v>
      </c>
      <c r="H29606" s="61" t="s">
        <v>967</v>
      </c>
      <c r="I29606" s="61">
        <v>38.78</v>
      </c>
      <c r="J29606" s="61">
        <v>-80.89</v>
      </c>
      <c r="K29606">
        <v>363</v>
      </c>
      <c r="L29606"/>
      <c r="M29606"/>
    </row>
    <row r="29607" spans="1:13">
      <c r="A29607" s="61" t="s">
        <v>40</v>
      </c>
      <c r="B29607" s="61">
        <v>26425</v>
      </c>
      <c r="C29607" s="63" t="s">
        <v>968</v>
      </c>
      <c r="D29607" s="61">
        <v>0</v>
      </c>
      <c r="E29607" s="61" t="s">
        <v>6476</v>
      </c>
      <c r="F29607" s="61" t="s">
        <v>143</v>
      </c>
      <c r="G29607" s="61" t="s">
        <v>6460</v>
      </c>
      <c r="H29607" s="61" t="s">
        <v>967</v>
      </c>
      <c r="I29607" s="61">
        <v>39.28</v>
      </c>
      <c r="J29607" s="61">
        <v>-79.760000000000005</v>
      </c>
      <c r="K29607">
        <v>994</v>
      </c>
      <c r="L29607"/>
      <c r="M29607"/>
    </row>
    <row r="29608" spans="1:13">
      <c r="A29608" s="61" t="s">
        <v>40</v>
      </c>
      <c r="B29608" s="61">
        <v>25984</v>
      </c>
      <c r="C29608" s="63" t="s">
        <v>968</v>
      </c>
      <c r="D29608" s="61">
        <v>0</v>
      </c>
      <c r="E29608" s="61" t="s">
        <v>689</v>
      </c>
      <c r="F29608" s="61" t="s">
        <v>143</v>
      </c>
      <c r="G29608" s="61" t="s">
        <v>6107</v>
      </c>
      <c r="H29608" s="61" t="s">
        <v>967</v>
      </c>
      <c r="I29608" s="61">
        <v>37.96</v>
      </c>
      <c r="J29608" s="61">
        <v>-80.680000000000007</v>
      </c>
      <c r="K29608">
        <v>1650</v>
      </c>
      <c r="L29608"/>
      <c r="M29608"/>
    </row>
    <row r="29609" spans="1:13">
      <c r="A29609" s="61" t="s">
        <v>40</v>
      </c>
      <c r="B29609" s="61">
        <v>25177</v>
      </c>
      <c r="C29609" s="63" t="s">
        <v>968</v>
      </c>
      <c r="D29609" s="61">
        <v>0</v>
      </c>
      <c r="E29609" s="61" t="s">
        <v>1954</v>
      </c>
      <c r="F29609" s="61" t="s">
        <v>143</v>
      </c>
      <c r="G29609" s="61" t="s">
        <v>6145</v>
      </c>
      <c r="H29609" s="61" t="s">
        <v>967</v>
      </c>
      <c r="I29609" s="61">
        <v>38.369999999999997</v>
      </c>
      <c r="J29609" s="61">
        <v>-81.81</v>
      </c>
      <c r="K29609">
        <v>22870</v>
      </c>
      <c r="L29609"/>
      <c r="M29609"/>
    </row>
    <row r="29610" spans="1:13">
      <c r="A29610" s="61" t="s">
        <v>40</v>
      </c>
      <c r="B29610" s="61">
        <v>26170</v>
      </c>
      <c r="C29610" s="63" t="s">
        <v>968</v>
      </c>
      <c r="D29610" s="61">
        <v>0</v>
      </c>
      <c r="E29610" s="61" t="s">
        <v>779</v>
      </c>
      <c r="F29610" s="61" t="s">
        <v>143</v>
      </c>
      <c r="G29610" s="61" t="s">
        <v>6383</v>
      </c>
      <c r="H29610" s="61" t="s">
        <v>967</v>
      </c>
      <c r="I29610" s="61">
        <v>39.4</v>
      </c>
      <c r="J29610" s="61">
        <v>-81.19</v>
      </c>
      <c r="K29610">
        <v>6296</v>
      </c>
      <c r="L29610"/>
      <c r="M29610"/>
    </row>
    <row r="29611" spans="1:13">
      <c r="A29611" s="61" t="s">
        <v>40</v>
      </c>
      <c r="B29611" s="61">
        <v>26426</v>
      </c>
      <c r="C29611" s="63" t="s">
        <v>968</v>
      </c>
      <c r="D29611" s="61">
        <v>0</v>
      </c>
      <c r="E29611" s="61" t="s">
        <v>1231</v>
      </c>
      <c r="F29611" s="61" t="s">
        <v>143</v>
      </c>
      <c r="G29611" s="61" t="s">
        <v>6447</v>
      </c>
      <c r="H29611" s="61" t="s">
        <v>967</v>
      </c>
      <c r="I29611" s="61">
        <v>39.28</v>
      </c>
      <c r="J29611" s="61">
        <v>-80.56</v>
      </c>
      <c r="K29611">
        <v>6849</v>
      </c>
      <c r="L29611"/>
      <c r="M29611"/>
    </row>
    <row r="29612" spans="1:13">
      <c r="A29612" s="61" t="s">
        <v>40</v>
      </c>
      <c r="B29612" s="61">
        <v>25559</v>
      </c>
      <c r="C29612" s="63" t="s">
        <v>968</v>
      </c>
      <c r="D29612" s="61">
        <v>0</v>
      </c>
      <c r="E29612" s="61" t="s">
        <v>6274</v>
      </c>
      <c r="F29612" s="61" t="s">
        <v>143</v>
      </c>
      <c r="G29612" s="61" t="s">
        <v>6255</v>
      </c>
      <c r="H29612" s="61" t="s">
        <v>967</v>
      </c>
      <c r="I29612" s="61">
        <v>38.32</v>
      </c>
      <c r="J29612" s="61">
        <v>-82.24</v>
      </c>
      <c r="K29612">
        <v>2095</v>
      </c>
      <c r="L29612"/>
      <c r="M29612"/>
    </row>
    <row r="29613" spans="1:13">
      <c r="A29613" s="61" t="s">
        <v>40</v>
      </c>
      <c r="B29613" s="61">
        <v>26430</v>
      </c>
      <c r="C29613" s="63" t="s">
        <v>968</v>
      </c>
      <c r="D29613" s="61">
        <v>0</v>
      </c>
      <c r="E29613" s="61" t="s">
        <v>6477</v>
      </c>
      <c r="F29613" s="61" t="s">
        <v>143</v>
      </c>
      <c r="G29613" s="61" t="s">
        <v>430</v>
      </c>
      <c r="H29613" s="61" t="s">
        <v>967</v>
      </c>
      <c r="I29613" s="61">
        <v>38.869999999999997</v>
      </c>
      <c r="J29613" s="61">
        <v>-80.760000000000005</v>
      </c>
      <c r="K29613">
        <v>396</v>
      </c>
      <c r="L29613"/>
      <c r="M29613"/>
    </row>
    <row r="29614" spans="1:13">
      <c r="A29614" s="61" t="s">
        <v>40</v>
      </c>
      <c r="B29614" s="61">
        <v>25985</v>
      </c>
      <c r="C29614" s="63" t="s">
        <v>968</v>
      </c>
      <c r="D29614" s="61">
        <v>0</v>
      </c>
      <c r="E29614" s="61" t="s">
        <v>6363</v>
      </c>
      <c r="F29614" s="61" t="s">
        <v>143</v>
      </c>
      <c r="G29614" s="61" t="s">
        <v>6116</v>
      </c>
      <c r="H29614" s="61" t="s">
        <v>967</v>
      </c>
      <c r="I29614" s="61">
        <v>37.76</v>
      </c>
      <c r="J29614" s="61">
        <v>-80.88</v>
      </c>
      <c r="K29614">
        <v>384</v>
      </c>
      <c r="L29614"/>
      <c r="M29614"/>
    </row>
    <row r="29615" spans="1:13">
      <c r="A29615" s="61" t="s">
        <v>40</v>
      </c>
      <c r="B29615" s="61">
        <v>25275</v>
      </c>
      <c r="C29615" s="63" t="s">
        <v>968</v>
      </c>
      <c r="D29615" s="61">
        <v>0</v>
      </c>
      <c r="E29615" s="61" t="s">
        <v>6230</v>
      </c>
      <c r="F29615" s="61" t="s">
        <v>143</v>
      </c>
      <c r="G29615" s="61" t="s">
        <v>425</v>
      </c>
      <c r="H29615" s="61" t="s">
        <v>967</v>
      </c>
      <c r="I29615" s="61">
        <v>38.9</v>
      </c>
      <c r="J29615" s="61">
        <v>-81.64</v>
      </c>
      <c r="K29615">
        <v>2087</v>
      </c>
      <c r="L29615"/>
      <c r="M29615"/>
    </row>
    <row r="29616" spans="1:13">
      <c r="A29616" s="61" t="s">
        <v>40</v>
      </c>
      <c r="B29616" s="61">
        <v>25876</v>
      </c>
      <c r="C29616" s="63" t="s">
        <v>968</v>
      </c>
      <c r="D29616" s="61">
        <v>0</v>
      </c>
      <c r="E29616" s="61" t="s">
        <v>6337</v>
      </c>
      <c r="F29616" s="61" t="s">
        <v>143</v>
      </c>
      <c r="G29616" s="61" t="s">
        <v>3700</v>
      </c>
      <c r="H29616" s="61" t="s">
        <v>967</v>
      </c>
      <c r="I29616" s="61">
        <v>37.630000000000003</v>
      </c>
      <c r="J29616" s="61">
        <v>-81.44</v>
      </c>
      <c r="K29616">
        <v>67</v>
      </c>
      <c r="L29616"/>
      <c r="M29616"/>
    </row>
    <row r="29617" spans="1:13">
      <c r="A29617" s="61" t="s">
        <v>40</v>
      </c>
      <c r="B29617" s="61">
        <v>25180</v>
      </c>
      <c r="C29617" s="63" t="s">
        <v>968</v>
      </c>
      <c r="D29617" s="61">
        <v>0</v>
      </c>
      <c r="E29617" s="61" t="s">
        <v>6208</v>
      </c>
      <c r="F29617" s="61" t="s">
        <v>143</v>
      </c>
      <c r="G29617" s="61" t="s">
        <v>6140</v>
      </c>
      <c r="H29617" s="61" t="s">
        <v>967</v>
      </c>
      <c r="I29617" s="61">
        <v>37.78</v>
      </c>
      <c r="J29617" s="61">
        <v>-81.430000000000007</v>
      </c>
      <c r="K29617">
        <v>103</v>
      </c>
      <c r="L29617"/>
      <c r="M29617"/>
    </row>
    <row r="29618" spans="1:13">
      <c r="A29618" s="61" t="s">
        <v>40</v>
      </c>
      <c r="B29618" s="61">
        <v>25917</v>
      </c>
      <c r="C29618" s="63" t="s">
        <v>968</v>
      </c>
      <c r="D29618" s="61">
        <v>0</v>
      </c>
      <c r="E29618" s="61" t="s">
        <v>6346</v>
      </c>
      <c r="F29618" s="61" t="s">
        <v>143</v>
      </c>
      <c r="G29618" s="61" t="s">
        <v>290</v>
      </c>
      <c r="H29618" s="61" t="s">
        <v>967</v>
      </c>
      <c r="I29618" s="61">
        <v>37.99</v>
      </c>
      <c r="J29618" s="61">
        <v>-81.22</v>
      </c>
      <c r="K29618">
        <v>1887</v>
      </c>
      <c r="L29618"/>
      <c r="M29618"/>
    </row>
    <row r="29619" spans="1:13">
      <c r="A29619" s="61" t="s">
        <v>40</v>
      </c>
      <c r="B29619" s="61">
        <v>25560</v>
      </c>
      <c r="C29619" s="63" t="s">
        <v>968</v>
      </c>
      <c r="D29619" s="61">
        <v>0</v>
      </c>
      <c r="E29619" s="61" t="s">
        <v>6275</v>
      </c>
      <c r="F29619" s="61" t="s">
        <v>143</v>
      </c>
      <c r="G29619" s="61" t="s">
        <v>633</v>
      </c>
      <c r="H29619" s="61" t="s">
        <v>967</v>
      </c>
      <c r="I29619" s="61">
        <v>38.44</v>
      </c>
      <c r="J29619" s="61">
        <v>-81.89</v>
      </c>
      <c r="K29619">
        <v>9215</v>
      </c>
      <c r="L29619"/>
      <c r="M29619"/>
    </row>
    <row r="29620" spans="1:13">
      <c r="A29620" s="61" t="s">
        <v>40</v>
      </c>
      <c r="B29620" s="61">
        <v>24974</v>
      </c>
      <c r="C29620" s="63" t="s">
        <v>968</v>
      </c>
      <c r="D29620" s="61">
        <v>0</v>
      </c>
      <c r="E29620" s="61" t="s">
        <v>6128</v>
      </c>
      <c r="F29620" s="61" t="s">
        <v>143</v>
      </c>
      <c r="G29620" s="61" t="s">
        <v>603</v>
      </c>
      <c r="H29620" s="61" t="s">
        <v>967</v>
      </c>
      <c r="I29620" s="61">
        <v>37.64</v>
      </c>
      <c r="J29620" s="61">
        <v>-80.45</v>
      </c>
      <c r="K29620">
        <v>203</v>
      </c>
      <c r="L29620"/>
      <c r="M29620"/>
    </row>
    <row r="29621" spans="1:13">
      <c r="A29621" s="61" t="s">
        <v>40</v>
      </c>
      <c r="B29621" s="61">
        <v>26236</v>
      </c>
      <c r="C29621" s="63" t="s">
        <v>968</v>
      </c>
      <c r="D29621" s="61">
        <v>0</v>
      </c>
      <c r="E29621" s="61" t="s">
        <v>5163</v>
      </c>
      <c r="F29621" s="61" t="s">
        <v>143</v>
      </c>
      <c r="G29621" s="61" t="s">
        <v>6408</v>
      </c>
      <c r="H29621" s="61" t="s">
        <v>967</v>
      </c>
      <c r="I29621" s="61">
        <v>38.74</v>
      </c>
      <c r="J29621" s="61">
        <v>-80.23</v>
      </c>
      <c r="K29621">
        <v>48</v>
      </c>
      <c r="L29621"/>
      <c r="M29621"/>
    </row>
    <row r="29622" spans="1:13">
      <c r="A29622" s="61" t="s">
        <v>40</v>
      </c>
      <c r="B29622" s="61">
        <v>26884</v>
      </c>
      <c r="C29622" s="63" t="s">
        <v>968</v>
      </c>
      <c r="D29622" s="61">
        <v>0</v>
      </c>
      <c r="E29622" s="61" t="s">
        <v>6563</v>
      </c>
      <c r="F29622" s="61" t="s">
        <v>143</v>
      </c>
      <c r="G29622" s="61" t="s">
        <v>6548</v>
      </c>
      <c r="H29622" s="61" t="s">
        <v>967</v>
      </c>
      <c r="I29622" s="61">
        <v>38.83</v>
      </c>
      <c r="J29622" s="61">
        <v>-79.37</v>
      </c>
      <c r="K29622">
        <v>271</v>
      </c>
      <c r="L29622"/>
      <c r="M29622"/>
    </row>
    <row r="29623" spans="1:13">
      <c r="A29623" s="61" t="s">
        <v>40</v>
      </c>
      <c r="B29623" s="61">
        <v>25181</v>
      </c>
      <c r="C29623" s="63" t="s">
        <v>968</v>
      </c>
      <c r="D29623" s="61">
        <v>0</v>
      </c>
      <c r="E29623" s="61" t="s">
        <v>6209</v>
      </c>
      <c r="F29623" s="61" t="s">
        <v>143</v>
      </c>
      <c r="G29623" s="61" t="s">
        <v>6142</v>
      </c>
      <c r="H29623" s="61" t="s">
        <v>967</v>
      </c>
      <c r="I29623" s="61">
        <v>38.090000000000003</v>
      </c>
      <c r="J29623" s="61">
        <v>-81.64</v>
      </c>
      <c r="K29623">
        <v>1503</v>
      </c>
      <c r="L29623"/>
      <c r="M29623"/>
    </row>
    <row r="29624" spans="1:13">
      <c r="A29624" s="61" t="s">
        <v>40</v>
      </c>
      <c r="B29624" s="61">
        <v>25918</v>
      </c>
      <c r="C29624" s="63" t="s">
        <v>968</v>
      </c>
      <c r="D29624" s="61">
        <v>0</v>
      </c>
      <c r="E29624" s="61" t="s">
        <v>6347</v>
      </c>
      <c r="F29624" s="61" t="s">
        <v>143</v>
      </c>
      <c r="G29624" s="61" t="s">
        <v>6140</v>
      </c>
      <c r="H29624" s="61" t="s">
        <v>967</v>
      </c>
      <c r="I29624" s="61">
        <v>37.700000000000003</v>
      </c>
      <c r="J29624" s="61">
        <v>-81.09</v>
      </c>
      <c r="K29624">
        <v>4517</v>
      </c>
      <c r="L29624"/>
      <c r="M29624"/>
    </row>
    <row r="29625" spans="1:13">
      <c r="A29625" s="61" t="s">
        <v>40</v>
      </c>
      <c r="B29625" s="61">
        <v>26761</v>
      </c>
      <c r="C29625" s="63" t="s">
        <v>968</v>
      </c>
      <c r="D29625" s="61">
        <v>0</v>
      </c>
      <c r="E29625" s="61" t="s">
        <v>6543</v>
      </c>
      <c r="F29625" s="61" t="s">
        <v>143</v>
      </c>
      <c r="G29625" s="61" t="s">
        <v>983</v>
      </c>
      <c r="H29625" s="61" t="s">
        <v>967</v>
      </c>
      <c r="I29625" s="61">
        <v>39.26</v>
      </c>
      <c r="J29625" s="61">
        <v>-78.7</v>
      </c>
      <c r="K29625">
        <v>637</v>
      </c>
      <c r="L29625"/>
      <c r="M29625"/>
    </row>
    <row r="29626" spans="1:13">
      <c r="A29626" s="61" t="s">
        <v>40</v>
      </c>
      <c r="B29626" s="61">
        <v>25442</v>
      </c>
      <c r="C29626" s="63" t="s">
        <v>968</v>
      </c>
      <c r="D29626" s="61">
        <v>0</v>
      </c>
      <c r="E29626" s="61" t="s">
        <v>6249</v>
      </c>
      <c r="F29626" s="61" t="s">
        <v>143</v>
      </c>
      <c r="G29626" s="61" t="s">
        <v>362</v>
      </c>
      <c r="H29626" s="61" t="s">
        <v>967</v>
      </c>
      <c r="I29626" s="61">
        <v>39.35</v>
      </c>
      <c r="J29626" s="61">
        <v>-77.84</v>
      </c>
      <c r="K29626">
        <v>2080</v>
      </c>
      <c r="L29626"/>
      <c r="M29626"/>
    </row>
    <row r="29627" spans="1:13">
      <c r="A29627" s="61" t="s">
        <v>40</v>
      </c>
      <c r="B29627" s="61">
        <v>25443</v>
      </c>
      <c r="C29627" s="63" t="s">
        <v>968</v>
      </c>
      <c r="D29627" s="61">
        <v>0</v>
      </c>
      <c r="E29627" s="61" t="s">
        <v>6250</v>
      </c>
      <c r="F29627" s="61" t="s">
        <v>143</v>
      </c>
      <c r="G29627" s="61" t="s">
        <v>362</v>
      </c>
      <c r="H29627" s="61" t="s">
        <v>967</v>
      </c>
      <c r="I29627" s="61">
        <v>39.43</v>
      </c>
      <c r="J29627" s="61">
        <v>-77.8</v>
      </c>
      <c r="K29627">
        <v>7852</v>
      </c>
      <c r="L29627"/>
      <c r="M29627"/>
    </row>
    <row r="29628" spans="1:13">
      <c r="A29628" s="61" t="s">
        <v>40</v>
      </c>
      <c r="B29628" s="61">
        <v>26431</v>
      </c>
      <c r="C29628" s="63" t="s">
        <v>968</v>
      </c>
      <c r="D29628" s="61">
        <v>0</v>
      </c>
      <c r="E29628" s="61" t="s">
        <v>6478</v>
      </c>
      <c r="F29628" s="61" t="s">
        <v>143</v>
      </c>
      <c r="G29628" s="61" t="s">
        <v>6447</v>
      </c>
      <c r="H29628" s="61" t="s">
        <v>967</v>
      </c>
      <c r="I29628" s="61">
        <v>39.39</v>
      </c>
      <c r="J29628" s="61">
        <v>-80.290000000000006</v>
      </c>
      <c r="K29628">
        <v>5759</v>
      </c>
      <c r="L29628"/>
      <c r="M29628"/>
    </row>
    <row r="29629" spans="1:13">
      <c r="A29629" s="61" t="s">
        <v>40</v>
      </c>
      <c r="B29629" s="61">
        <v>26638</v>
      </c>
      <c r="C29629" s="63" t="s">
        <v>968</v>
      </c>
      <c r="D29629" s="61">
        <v>0</v>
      </c>
      <c r="E29629" s="61" t="s">
        <v>6513</v>
      </c>
      <c r="F29629" s="61" t="s">
        <v>143</v>
      </c>
      <c r="G29629" s="61" t="s">
        <v>430</v>
      </c>
      <c r="H29629" s="61" t="s">
        <v>967</v>
      </c>
      <c r="I29629" s="61">
        <v>38.76</v>
      </c>
      <c r="J29629" s="61">
        <v>-80.989999999999995</v>
      </c>
      <c r="K29629">
        <v>222</v>
      </c>
      <c r="L29629"/>
      <c r="M29629"/>
    </row>
    <row r="29630" spans="1:13">
      <c r="A29630" s="61" t="s">
        <v>40</v>
      </c>
      <c r="B29630" s="61">
        <v>24882</v>
      </c>
      <c r="C29630" s="63" t="s">
        <v>968</v>
      </c>
      <c r="D29630" s="61">
        <v>0</v>
      </c>
      <c r="E29630" s="61" t="s">
        <v>6104</v>
      </c>
      <c r="F29630" s="61" t="s">
        <v>143</v>
      </c>
      <c r="G29630" s="61" t="s">
        <v>3700</v>
      </c>
      <c r="H29630" s="61" t="s">
        <v>967</v>
      </c>
      <c r="I29630" s="61">
        <v>37.61</v>
      </c>
      <c r="J29630" s="61">
        <v>-81.760000000000005</v>
      </c>
      <c r="K29630">
        <v>501</v>
      </c>
      <c r="L29630"/>
      <c r="M29630"/>
    </row>
    <row r="29631" spans="1:13">
      <c r="A29631" s="61" t="s">
        <v>40</v>
      </c>
      <c r="B29631" s="61">
        <v>24976</v>
      </c>
      <c r="C29631" s="63" t="s">
        <v>968</v>
      </c>
      <c r="D29631" s="61">
        <v>0</v>
      </c>
      <c r="E29631" s="61" t="s">
        <v>6129</v>
      </c>
      <c r="F29631" s="61" t="s">
        <v>143</v>
      </c>
      <c r="G29631" s="61" t="s">
        <v>603</v>
      </c>
      <c r="H29631" s="61" t="s">
        <v>967</v>
      </c>
      <c r="I29631" s="61">
        <v>37.659999999999997</v>
      </c>
      <c r="J29631" s="61">
        <v>-80.52</v>
      </c>
      <c r="K29631">
        <v>1008</v>
      </c>
      <c r="L29631"/>
      <c r="M29631"/>
    </row>
    <row r="29632" spans="1:13">
      <c r="A29632" s="61" t="s">
        <v>40</v>
      </c>
      <c r="B29632" s="61">
        <v>26175</v>
      </c>
      <c r="C29632" s="63" t="s">
        <v>968</v>
      </c>
      <c r="D29632" s="61">
        <v>0</v>
      </c>
      <c r="E29632" s="61" t="s">
        <v>6404</v>
      </c>
      <c r="F29632" s="61" t="s">
        <v>143</v>
      </c>
      <c r="G29632" s="61" t="s">
        <v>6392</v>
      </c>
      <c r="H29632" s="61" t="s">
        <v>967</v>
      </c>
      <c r="I29632" s="61">
        <v>39.549999999999997</v>
      </c>
      <c r="J29632" s="61">
        <v>-80.989999999999995</v>
      </c>
      <c r="K29632">
        <v>3077</v>
      </c>
      <c r="L29632"/>
      <c r="M29632"/>
    </row>
    <row r="29633" spans="1:13">
      <c r="A29633" s="61" t="s">
        <v>40</v>
      </c>
      <c r="B29633" s="61">
        <v>25920</v>
      </c>
      <c r="C29633" s="63" t="s">
        <v>968</v>
      </c>
      <c r="D29633" s="61">
        <v>0</v>
      </c>
      <c r="E29633" s="61" t="s">
        <v>6348</v>
      </c>
      <c r="F29633" s="61" t="s">
        <v>143</v>
      </c>
      <c r="G29633" s="61" t="s">
        <v>6140</v>
      </c>
      <c r="H29633" s="61" t="s">
        <v>967</v>
      </c>
      <c r="I29633" s="61">
        <v>37.69</v>
      </c>
      <c r="J29633" s="61">
        <v>-81.33</v>
      </c>
      <c r="K29633">
        <v>211</v>
      </c>
      <c r="L29633"/>
      <c r="M29633"/>
    </row>
    <row r="29634" spans="1:13">
      <c r="A29634" s="61" t="s">
        <v>40</v>
      </c>
      <c r="B29634" s="61">
        <v>25444</v>
      </c>
      <c r="C29634" s="63" t="s">
        <v>968</v>
      </c>
      <c r="D29634" s="61">
        <v>0</v>
      </c>
      <c r="E29634" s="61" t="s">
        <v>6251</v>
      </c>
      <c r="F29634" s="61" t="s">
        <v>143</v>
      </c>
      <c r="G29634" s="61" t="s">
        <v>983</v>
      </c>
      <c r="H29634" s="61" t="s">
        <v>967</v>
      </c>
      <c r="I29634" s="61">
        <v>39.369999999999997</v>
      </c>
      <c r="J29634" s="61">
        <v>-78.52</v>
      </c>
      <c r="K29634">
        <v>498</v>
      </c>
      <c r="L29634"/>
      <c r="M29634"/>
    </row>
    <row r="29635" spans="1:13">
      <c r="A29635" s="61" t="s">
        <v>40</v>
      </c>
      <c r="B29635" s="61">
        <v>26291</v>
      </c>
      <c r="C29635" s="63" t="s">
        <v>968</v>
      </c>
      <c r="D29635" s="61">
        <v>0</v>
      </c>
      <c r="E29635" s="61" t="s">
        <v>6412</v>
      </c>
      <c r="F29635" s="61" t="s">
        <v>143</v>
      </c>
      <c r="G29635" s="61" t="s">
        <v>6110</v>
      </c>
      <c r="H29635" s="61" t="s">
        <v>967</v>
      </c>
      <c r="I29635" s="61">
        <v>38.39</v>
      </c>
      <c r="J29635" s="61">
        <v>-80.150000000000006</v>
      </c>
      <c r="K29635">
        <v>174</v>
      </c>
      <c r="L29635"/>
      <c r="M29635"/>
    </row>
    <row r="29636" spans="1:13">
      <c r="A29636" s="61" t="s">
        <v>40</v>
      </c>
      <c r="B29636" s="61">
        <v>26437</v>
      </c>
      <c r="C29636" s="63" t="s">
        <v>968</v>
      </c>
      <c r="D29636" s="61">
        <v>0</v>
      </c>
      <c r="E29636" s="61" t="s">
        <v>1428</v>
      </c>
      <c r="F29636" s="61" t="s">
        <v>143</v>
      </c>
      <c r="G29636" s="61" t="s">
        <v>6397</v>
      </c>
      <c r="H29636" s="61" t="s">
        <v>967</v>
      </c>
      <c r="I29636" s="61">
        <v>39.53</v>
      </c>
      <c r="J29636" s="61">
        <v>-80.510000000000005</v>
      </c>
      <c r="K29636">
        <v>419</v>
      </c>
      <c r="L29636"/>
      <c r="M29636"/>
    </row>
    <row r="29637" spans="1:13">
      <c r="A29637" s="61" t="s">
        <v>40</v>
      </c>
      <c r="B29637" s="61">
        <v>26178</v>
      </c>
      <c r="C29637" s="63" t="s">
        <v>968</v>
      </c>
      <c r="D29637" s="61">
        <v>0</v>
      </c>
      <c r="E29637" s="61" t="s">
        <v>873</v>
      </c>
      <c r="F29637" s="61" t="s">
        <v>143</v>
      </c>
      <c r="G29637" s="61" t="s">
        <v>6387</v>
      </c>
      <c r="H29637" s="61" t="s">
        <v>967</v>
      </c>
      <c r="I29637" s="61">
        <v>39.06</v>
      </c>
      <c r="J29637" s="61">
        <v>-81.06</v>
      </c>
      <c r="K29637">
        <v>402</v>
      </c>
      <c r="L29637"/>
      <c r="M29637"/>
    </row>
    <row r="29638" spans="1:13">
      <c r="A29638" s="61" t="s">
        <v>40</v>
      </c>
      <c r="B29638" s="61">
        <v>24977</v>
      </c>
      <c r="C29638" s="63" t="s">
        <v>968</v>
      </c>
      <c r="D29638" s="61">
        <v>0</v>
      </c>
      <c r="E29638" s="61" t="s">
        <v>6130</v>
      </c>
      <c r="F29638" s="61" t="s">
        <v>143</v>
      </c>
      <c r="G29638" s="61" t="s">
        <v>6107</v>
      </c>
      <c r="H29638" s="61" t="s">
        <v>967</v>
      </c>
      <c r="I29638" s="61">
        <v>37.9</v>
      </c>
      <c r="J29638" s="61">
        <v>-80.69</v>
      </c>
      <c r="K29638">
        <v>465</v>
      </c>
      <c r="L29638"/>
      <c r="M29638"/>
    </row>
    <row r="29639" spans="1:13">
      <c r="A29639" s="61" t="s">
        <v>40</v>
      </c>
      <c r="B29639" s="61">
        <v>25564</v>
      </c>
      <c r="C29639" s="63" t="s">
        <v>968</v>
      </c>
      <c r="D29639" s="61">
        <v>0</v>
      </c>
      <c r="E29639" s="61" t="s">
        <v>6276</v>
      </c>
      <c r="F29639" s="61" t="s">
        <v>143</v>
      </c>
      <c r="G29639" s="61" t="s">
        <v>581</v>
      </c>
      <c r="H29639" s="61" t="s">
        <v>967</v>
      </c>
      <c r="I29639" s="61">
        <v>38.26</v>
      </c>
      <c r="J29639" s="61">
        <v>-81.88</v>
      </c>
      <c r="K29639">
        <v>1213</v>
      </c>
      <c r="L29639"/>
      <c r="M29639"/>
    </row>
    <row r="29640" spans="1:13">
      <c r="A29640" s="61" t="s">
        <v>40</v>
      </c>
      <c r="B29640" s="61">
        <v>25309</v>
      </c>
      <c r="C29640" s="63" t="s">
        <v>968</v>
      </c>
      <c r="D29640" s="61">
        <v>0</v>
      </c>
      <c r="E29640" s="61" t="s">
        <v>9488</v>
      </c>
      <c r="F29640" s="61" t="s">
        <v>143</v>
      </c>
      <c r="G29640" s="61" t="s">
        <v>6145</v>
      </c>
      <c r="H29640" s="61" t="s">
        <v>967</v>
      </c>
      <c r="I29640" s="61">
        <v>38.31</v>
      </c>
      <c r="J29640" s="61">
        <v>-81.75</v>
      </c>
      <c r="K29640">
        <v>13146</v>
      </c>
      <c r="L29640"/>
      <c r="M29640"/>
    </row>
    <row r="29641" spans="1:13">
      <c r="A29641" s="61" t="s">
        <v>40</v>
      </c>
      <c r="B29641" s="61">
        <v>25303</v>
      </c>
      <c r="C29641" s="63" t="s">
        <v>968</v>
      </c>
      <c r="D29641" s="61">
        <v>0</v>
      </c>
      <c r="E29641" s="61" t="s">
        <v>9488</v>
      </c>
      <c r="F29641" s="61" t="s">
        <v>143</v>
      </c>
      <c r="G29641" s="61" t="s">
        <v>6145</v>
      </c>
      <c r="H29641" s="61" t="s">
        <v>967</v>
      </c>
      <c r="I29641" s="61">
        <v>38.36</v>
      </c>
      <c r="J29641" s="61">
        <v>-81.69</v>
      </c>
      <c r="K29641">
        <v>6946</v>
      </c>
      <c r="L29641"/>
      <c r="M29641"/>
    </row>
    <row r="29642" spans="1:13">
      <c r="A29642" s="61" t="s">
        <v>40</v>
      </c>
      <c r="B29642" s="61">
        <v>25187</v>
      </c>
      <c r="C29642" s="63" t="s">
        <v>968</v>
      </c>
      <c r="D29642" s="61">
        <v>0</v>
      </c>
      <c r="E29642" s="61" t="s">
        <v>6210</v>
      </c>
      <c r="F29642" s="61" t="s">
        <v>143</v>
      </c>
      <c r="G29642" s="61" t="s">
        <v>6176</v>
      </c>
      <c r="H29642" s="61" t="s">
        <v>967</v>
      </c>
      <c r="I29642" s="61">
        <v>38.700000000000003</v>
      </c>
      <c r="J29642" s="61">
        <v>-81.99</v>
      </c>
      <c r="K29642">
        <v>690</v>
      </c>
      <c r="L29642"/>
      <c r="M29642"/>
    </row>
    <row r="29643" spans="1:13">
      <c r="A29643" s="61" t="s">
        <v>40</v>
      </c>
      <c r="B29643" s="61">
        <v>25922</v>
      </c>
      <c r="C29643" s="63" t="s">
        <v>968</v>
      </c>
      <c r="D29643" s="61">
        <v>0</v>
      </c>
      <c r="E29643" s="61" t="s">
        <v>6350</v>
      </c>
      <c r="F29643" s="61" t="s">
        <v>143</v>
      </c>
      <c r="G29643" s="61" t="s">
        <v>2662</v>
      </c>
      <c r="H29643" s="61" t="s">
        <v>967</v>
      </c>
      <c r="I29643" s="61">
        <v>37.450000000000003</v>
      </c>
      <c r="J29643" s="61">
        <v>-81.11</v>
      </c>
      <c r="K29643">
        <v>212</v>
      </c>
      <c r="L29643"/>
      <c r="M29643"/>
    </row>
    <row r="29644" spans="1:13">
      <c r="A29644" s="61" t="s">
        <v>40</v>
      </c>
      <c r="B29644" s="61">
        <v>25276</v>
      </c>
      <c r="C29644" s="63" t="s">
        <v>968</v>
      </c>
      <c r="D29644" s="61">
        <v>0</v>
      </c>
      <c r="E29644" s="61" t="s">
        <v>1144</v>
      </c>
      <c r="F29644" s="61" t="s">
        <v>143</v>
      </c>
      <c r="G29644" s="61" t="s">
        <v>6138</v>
      </c>
      <c r="H29644" s="61" t="s">
        <v>967</v>
      </c>
      <c r="I29644" s="61">
        <v>38.799999999999997</v>
      </c>
      <c r="J29644" s="61">
        <v>-81.349999999999994</v>
      </c>
      <c r="K29644">
        <v>7226</v>
      </c>
      <c r="L29644"/>
      <c r="M29644"/>
    </row>
    <row r="29645" spans="1:13">
      <c r="A29645" s="61" t="s">
        <v>40</v>
      </c>
      <c r="B29645" s="61">
        <v>26763</v>
      </c>
      <c r="C29645" s="63" t="s">
        <v>968</v>
      </c>
      <c r="D29645" s="61">
        <v>0</v>
      </c>
      <c r="E29645" s="61" t="s">
        <v>733</v>
      </c>
      <c r="F29645" s="61" t="s">
        <v>143</v>
      </c>
      <c r="G29645" s="61" t="s">
        <v>983</v>
      </c>
      <c r="H29645" s="61" t="s">
        <v>967</v>
      </c>
      <c r="I29645" s="61">
        <v>39.450000000000003</v>
      </c>
      <c r="J29645" s="61">
        <v>-78.69</v>
      </c>
      <c r="K29645">
        <v>1577</v>
      </c>
      <c r="L29645"/>
      <c r="M29645"/>
    </row>
    <row r="29646" spans="1:13">
      <c r="A29646" s="61" t="s">
        <v>40</v>
      </c>
      <c r="B29646" s="61">
        <v>25565</v>
      </c>
      <c r="C29646" s="63" t="s">
        <v>968</v>
      </c>
      <c r="D29646" s="61">
        <v>0</v>
      </c>
      <c r="E29646" s="61" t="s">
        <v>6277</v>
      </c>
      <c r="F29646" s="61" t="s">
        <v>143</v>
      </c>
      <c r="G29646" s="61" t="s">
        <v>581</v>
      </c>
      <c r="H29646" s="61" t="s">
        <v>967</v>
      </c>
      <c r="I29646" s="61">
        <v>38.1</v>
      </c>
      <c r="J29646" s="61">
        <v>-81.96</v>
      </c>
      <c r="K29646">
        <v>668</v>
      </c>
      <c r="L29646"/>
      <c r="M29646"/>
    </row>
    <row r="29647" spans="1:13">
      <c r="A29647" s="61" t="s">
        <v>40</v>
      </c>
      <c r="B29647" s="61">
        <v>24884</v>
      </c>
      <c r="C29647" s="63" t="s">
        <v>968</v>
      </c>
      <c r="D29647" s="61">
        <v>0</v>
      </c>
      <c r="E29647" s="61" t="s">
        <v>6105</v>
      </c>
      <c r="F29647" s="61" t="s">
        <v>143</v>
      </c>
      <c r="G29647" s="61" t="s">
        <v>6047</v>
      </c>
      <c r="H29647" s="61" t="s">
        <v>967</v>
      </c>
      <c r="I29647" s="61">
        <v>37.26</v>
      </c>
      <c r="J29647" s="61">
        <v>-81.56</v>
      </c>
      <c r="K29647">
        <v>40</v>
      </c>
      <c r="L29647"/>
      <c r="M29647"/>
    </row>
    <row r="29648" spans="1:13">
      <c r="A29648" s="61" t="s">
        <v>40</v>
      </c>
      <c r="B29648" s="61">
        <v>25928</v>
      </c>
      <c r="C29648" s="63" t="s">
        <v>968</v>
      </c>
      <c r="D29648" s="61">
        <v>0</v>
      </c>
      <c r="E29648" s="61" t="s">
        <v>5557</v>
      </c>
      <c r="F29648" s="61" t="s">
        <v>143</v>
      </c>
      <c r="G29648" s="61" t="s">
        <v>3700</v>
      </c>
      <c r="H29648" s="61" t="s">
        <v>967</v>
      </c>
      <c r="I29648" s="61">
        <v>37.57</v>
      </c>
      <c r="J29648" s="61">
        <v>-81.33</v>
      </c>
      <c r="K29648">
        <v>405</v>
      </c>
      <c r="L29648"/>
      <c r="M29648"/>
    </row>
    <row r="29649" spans="1:13">
      <c r="A29649" s="61" t="s">
        <v>40</v>
      </c>
      <c r="B29649" s="61">
        <v>26815</v>
      </c>
      <c r="C29649" s="63" t="s">
        <v>968</v>
      </c>
      <c r="D29649" s="61">
        <v>0</v>
      </c>
      <c r="E29649" s="61" t="s">
        <v>4373</v>
      </c>
      <c r="F29649" s="61" t="s">
        <v>143</v>
      </c>
      <c r="G29649" s="61" t="s">
        <v>6548</v>
      </c>
      <c r="H29649" s="61" t="s">
        <v>967</v>
      </c>
      <c r="I29649" s="61">
        <v>38.51</v>
      </c>
      <c r="J29649" s="61">
        <v>-79.319999999999993</v>
      </c>
      <c r="K29649">
        <v>581</v>
      </c>
      <c r="L29649"/>
      <c r="M29649"/>
    </row>
    <row r="29650" spans="1:13">
      <c r="A29650" s="61" t="s">
        <v>40</v>
      </c>
      <c r="B29650" s="61">
        <v>25567</v>
      </c>
      <c r="C29650" s="63" t="s">
        <v>968</v>
      </c>
      <c r="D29650" s="61">
        <v>0</v>
      </c>
      <c r="E29650" s="61" t="s">
        <v>6278</v>
      </c>
      <c r="F29650" s="61" t="s">
        <v>143</v>
      </c>
      <c r="G29650" s="61" t="s">
        <v>581</v>
      </c>
      <c r="H29650" s="61" t="s">
        <v>967</v>
      </c>
      <c r="I29650" s="61">
        <v>38.19</v>
      </c>
      <c r="J29650" s="61">
        <v>-81.89</v>
      </c>
      <c r="K29650">
        <v>894</v>
      </c>
      <c r="L29650"/>
      <c r="M29650"/>
    </row>
    <row r="29651" spans="1:13">
      <c r="A29651" s="61" t="s">
        <v>40</v>
      </c>
      <c r="B29651" s="61">
        <v>26651</v>
      </c>
      <c r="C29651" s="63" t="s">
        <v>968</v>
      </c>
      <c r="D29651" s="61">
        <v>0</v>
      </c>
      <c r="E29651" s="61" t="s">
        <v>6514</v>
      </c>
      <c r="F29651" s="61" t="s">
        <v>143</v>
      </c>
      <c r="G29651" s="61" t="s">
        <v>6164</v>
      </c>
      <c r="H29651" s="61" t="s">
        <v>967</v>
      </c>
      <c r="I29651" s="61">
        <v>38.28</v>
      </c>
      <c r="J29651" s="61">
        <v>-80.84</v>
      </c>
      <c r="K29651">
        <v>8774</v>
      </c>
      <c r="L29651"/>
      <c r="M29651"/>
    </row>
    <row r="29652" spans="1:13">
      <c r="A29652" s="61" t="s">
        <v>40</v>
      </c>
      <c r="B29652" s="61">
        <v>25446</v>
      </c>
      <c r="C29652" s="63" t="s">
        <v>968</v>
      </c>
      <c r="D29652" s="61">
        <v>0</v>
      </c>
      <c r="E29652" s="61" t="s">
        <v>6252</v>
      </c>
      <c r="F29652" s="61" t="s">
        <v>143</v>
      </c>
      <c r="G29652" s="61" t="s">
        <v>362</v>
      </c>
      <c r="H29652" s="61" t="s">
        <v>967</v>
      </c>
      <c r="I29652" s="61">
        <v>39.24</v>
      </c>
      <c r="J29652" s="61">
        <v>-77.95</v>
      </c>
      <c r="K29652">
        <v>1373</v>
      </c>
      <c r="L29652"/>
      <c r="M29652"/>
    </row>
    <row r="29653" spans="1:13">
      <c r="A29653" s="61" t="s">
        <v>40</v>
      </c>
      <c r="B29653" s="61">
        <v>25932</v>
      </c>
      <c r="C29653" s="63" t="s">
        <v>968</v>
      </c>
      <c r="D29653" s="61">
        <v>0</v>
      </c>
      <c r="E29653" s="61" t="s">
        <v>6351</v>
      </c>
      <c r="F29653" s="61" t="s">
        <v>143</v>
      </c>
      <c r="G29653" s="61" t="s">
        <v>6140</v>
      </c>
      <c r="H29653" s="61" t="s">
        <v>967</v>
      </c>
      <c r="I29653" s="61">
        <v>37.75</v>
      </c>
      <c r="J29653" s="61">
        <v>-81.3</v>
      </c>
      <c r="K29653">
        <v>224</v>
      </c>
      <c r="L29653"/>
      <c r="M29653"/>
    </row>
    <row r="29654" spans="1:13">
      <c r="A29654" s="61" t="s">
        <v>40</v>
      </c>
      <c r="B29654" s="61">
        <v>26601</v>
      </c>
      <c r="C29654" s="63" t="s">
        <v>968</v>
      </c>
      <c r="D29654" s="61">
        <v>0</v>
      </c>
      <c r="E29654" s="61" t="s">
        <v>1154</v>
      </c>
      <c r="F29654" s="61" t="s">
        <v>143</v>
      </c>
      <c r="G29654" s="61" t="s">
        <v>6453</v>
      </c>
      <c r="H29654" s="61" t="s">
        <v>967</v>
      </c>
      <c r="I29654" s="61">
        <v>38.659999999999997</v>
      </c>
      <c r="J29654" s="61">
        <v>-80.709999999999994</v>
      </c>
      <c r="K29654">
        <v>4220</v>
      </c>
      <c r="L29654"/>
      <c r="M29654"/>
    </row>
    <row r="29655" spans="1:13">
      <c r="A29655" s="61" t="s">
        <v>40</v>
      </c>
      <c r="B29655" s="61">
        <v>26690</v>
      </c>
      <c r="C29655" s="63" t="s">
        <v>968</v>
      </c>
      <c r="D29655" s="61">
        <v>0</v>
      </c>
      <c r="E29655" s="61" t="s">
        <v>6523</v>
      </c>
      <c r="F29655" s="61" t="s">
        <v>143</v>
      </c>
      <c r="G29655" s="61" t="s">
        <v>290</v>
      </c>
      <c r="H29655" s="61" t="s">
        <v>967</v>
      </c>
      <c r="I29655" s="61">
        <v>38.18</v>
      </c>
      <c r="J29655" s="61">
        <v>-81.09</v>
      </c>
      <c r="K29655">
        <v>468</v>
      </c>
      <c r="L29655"/>
      <c r="M29655"/>
    </row>
    <row r="29656" spans="1:13">
      <c r="A29656" s="61" t="s">
        <v>40</v>
      </c>
      <c r="B29656" s="61">
        <v>25193</v>
      </c>
      <c r="C29656" s="63" t="s">
        <v>968</v>
      </c>
      <c r="D29656" s="61">
        <v>0</v>
      </c>
      <c r="E29656" s="61" t="s">
        <v>876</v>
      </c>
      <c r="F29656" s="61" t="s">
        <v>143</v>
      </c>
      <c r="G29656" s="61" t="s">
        <v>6142</v>
      </c>
      <c r="H29656" s="61" t="s">
        <v>967</v>
      </c>
      <c r="I29656" s="61">
        <v>38.04</v>
      </c>
      <c r="J29656" s="61">
        <v>-81.510000000000005</v>
      </c>
      <c r="K29656">
        <v>311</v>
      </c>
      <c r="L29656"/>
      <c r="M29656"/>
    </row>
    <row r="29657" spans="1:13">
      <c r="A29657" s="61" t="s">
        <v>40</v>
      </c>
      <c r="B29657" s="61">
        <v>24981</v>
      </c>
      <c r="C29657" s="63" t="s">
        <v>968</v>
      </c>
      <c r="D29657" s="61">
        <v>0</v>
      </c>
      <c r="E29657" s="61" t="s">
        <v>6131</v>
      </c>
      <c r="F29657" s="61" t="s">
        <v>143</v>
      </c>
      <c r="G29657" s="61" t="s">
        <v>6116</v>
      </c>
      <c r="H29657" s="61" t="s">
        <v>967</v>
      </c>
      <c r="I29657" s="61">
        <v>37.65</v>
      </c>
      <c r="J29657" s="61">
        <v>-80.75</v>
      </c>
      <c r="K29657">
        <v>529</v>
      </c>
      <c r="L29657"/>
      <c r="M29657"/>
    </row>
    <row r="29658" spans="1:13">
      <c r="A29658" s="61" t="s">
        <v>40</v>
      </c>
      <c r="B29658" s="61">
        <v>26237</v>
      </c>
      <c r="C29658" s="63" t="s">
        <v>968</v>
      </c>
      <c r="D29658" s="61">
        <v>0</v>
      </c>
      <c r="E29658" s="61" t="s">
        <v>6420</v>
      </c>
      <c r="F29658" s="61" t="s">
        <v>143</v>
      </c>
      <c r="G29658" s="61" t="s">
        <v>6408</v>
      </c>
      <c r="H29658" s="61" t="s">
        <v>967</v>
      </c>
      <c r="I29658" s="61">
        <v>38.83</v>
      </c>
      <c r="J29658" s="61">
        <v>-80.150000000000006</v>
      </c>
      <c r="K29658">
        <v>574</v>
      </c>
      <c r="L29658"/>
      <c r="M29658"/>
    </row>
    <row r="29659" spans="1:13">
      <c r="A29659" s="61" t="s">
        <v>40</v>
      </c>
      <c r="B29659" s="61">
        <v>26764</v>
      </c>
      <c r="C29659" s="63" t="s">
        <v>968</v>
      </c>
      <c r="D29659" s="61">
        <v>0</v>
      </c>
      <c r="E29659" s="61" t="s">
        <v>6544</v>
      </c>
      <c r="F29659" s="61" t="s">
        <v>143</v>
      </c>
      <c r="G29659" s="61" t="s">
        <v>6460</v>
      </c>
      <c r="H29659" s="61" t="s">
        <v>967</v>
      </c>
      <c r="I29659" s="61">
        <v>39.44</v>
      </c>
      <c r="J29659" s="61">
        <v>-79.540000000000006</v>
      </c>
      <c r="K29659">
        <v>4085</v>
      </c>
      <c r="L29659"/>
      <c r="M29659"/>
    </row>
    <row r="29660" spans="1:13">
      <c r="A29660" s="61" t="s">
        <v>40</v>
      </c>
      <c r="B29660" s="61">
        <v>26292</v>
      </c>
      <c r="C29660" s="63" t="s">
        <v>968</v>
      </c>
      <c r="D29660" s="61">
        <v>0</v>
      </c>
      <c r="E29660" s="61" t="s">
        <v>6441</v>
      </c>
      <c r="F29660" s="61" t="s">
        <v>143</v>
      </c>
      <c r="G29660" s="61" t="s">
        <v>6427</v>
      </c>
      <c r="H29660" s="61" t="s">
        <v>967</v>
      </c>
      <c r="I29660" s="61">
        <v>39.14</v>
      </c>
      <c r="J29660" s="61">
        <v>-79.489999999999995</v>
      </c>
      <c r="K29660">
        <v>806</v>
      </c>
      <c r="L29660"/>
      <c r="M29660"/>
    </row>
    <row r="29661" spans="1:13">
      <c r="A29661" s="61" t="s">
        <v>40</v>
      </c>
      <c r="B29661" s="61">
        <v>26440</v>
      </c>
      <c r="C29661" s="63" t="s">
        <v>968</v>
      </c>
      <c r="D29661" s="61">
        <v>0</v>
      </c>
      <c r="E29661" s="61" t="s">
        <v>1530</v>
      </c>
      <c r="F29661" s="61" t="s">
        <v>143</v>
      </c>
      <c r="G29661" s="61" t="s">
        <v>606</v>
      </c>
      <c r="H29661" s="61" t="s">
        <v>967</v>
      </c>
      <c r="I29661" s="61">
        <v>39.340000000000003</v>
      </c>
      <c r="J29661" s="61">
        <v>-79.930000000000007</v>
      </c>
      <c r="K29661">
        <v>1243</v>
      </c>
      <c r="L29661"/>
      <c r="M29661"/>
    </row>
    <row r="29662" spans="1:13">
      <c r="A29662" s="61" t="s">
        <v>40</v>
      </c>
      <c r="B29662" s="61">
        <v>25936</v>
      </c>
      <c r="C29662" s="63" t="s">
        <v>968</v>
      </c>
      <c r="D29662" s="61">
        <v>0</v>
      </c>
      <c r="E29662" s="61" t="s">
        <v>6352</v>
      </c>
      <c r="F29662" s="61" t="s">
        <v>143</v>
      </c>
      <c r="G29662" s="61" t="s">
        <v>290</v>
      </c>
      <c r="H29662" s="61" t="s">
        <v>967</v>
      </c>
      <c r="I29662" s="61">
        <v>37.96</v>
      </c>
      <c r="J29662" s="61">
        <v>-81.08</v>
      </c>
      <c r="K29662">
        <v>34</v>
      </c>
      <c r="L29662"/>
      <c r="M29662"/>
    </row>
    <row r="29663" spans="1:13">
      <c r="A29663" s="61" t="s">
        <v>40</v>
      </c>
      <c r="B29663" s="61">
        <v>26691</v>
      </c>
      <c r="C29663" s="63" t="s">
        <v>968</v>
      </c>
      <c r="D29663" s="61">
        <v>0</v>
      </c>
      <c r="E29663" s="61" t="s">
        <v>3682</v>
      </c>
      <c r="F29663" s="61" t="s">
        <v>143</v>
      </c>
      <c r="G29663" s="61" t="s">
        <v>6164</v>
      </c>
      <c r="H29663" s="61" t="s">
        <v>967</v>
      </c>
      <c r="I29663" s="61">
        <v>38.39</v>
      </c>
      <c r="J29663" s="61">
        <v>-80.67</v>
      </c>
      <c r="K29663">
        <v>468</v>
      </c>
      <c r="L29663"/>
      <c r="M29663"/>
    </row>
    <row r="29664" spans="1:13">
      <c r="A29664" s="61" t="s">
        <v>40</v>
      </c>
      <c r="B29664" s="61">
        <v>25202</v>
      </c>
      <c r="C29664" s="63" t="s">
        <v>968</v>
      </c>
      <c r="D29664" s="61">
        <v>0</v>
      </c>
      <c r="E29664" s="61" t="s">
        <v>6211</v>
      </c>
      <c r="F29664" s="61" t="s">
        <v>143</v>
      </c>
      <c r="G29664" s="61" t="s">
        <v>6145</v>
      </c>
      <c r="H29664" s="61" t="s">
        <v>967</v>
      </c>
      <c r="I29664" s="61">
        <v>38.33</v>
      </c>
      <c r="J29664" s="61">
        <v>-81.849999999999994</v>
      </c>
      <c r="K29664">
        <v>1445</v>
      </c>
      <c r="L29664"/>
      <c r="M29664"/>
    </row>
    <row r="29665" spans="1:13">
      <c r="A29665" s="61" t="s">
        <v>40</v>
      </c>
      <c r="B29665" s="61">
        <v>26059</v>
      </c>
      <c r="C29665" s="63" t="s">
        <v>968</v>
      </c>
      <c r="D29665" s="61">
        <v>0</v>
      </c>
      <c r="E29665" s="61" t="s">
        <v>6375</v>
      </c>
      <c r="F29665" s="61" t="s">
        <v>143</v>
      </c>
      <c r="G29665" s="61" t="s">
        <v>6365</v>
      </c>
      <c r="H29665" s="61" t="s">
        <v>967</v>
      </c>
      <c r="I29665" s="61">
        <v>40.049999999999997</v>
      </c>
      <c r="J29665" s="61">
        <v>-80.62</v>
      </c>
      <c r="K29665">
        <v>3164</v>
      </c>
      <c r="L29665"/>
      <c r="M29665"/>
    </row>
    <row r="29666" spans="1:13">
      <c r="A29666" s="61" t="s">
        <v>40</v>
      </c>
      <c r="B29666" s="61">
        <v>26443</v>
      </c>
      <c r="C29666" s="63" t="s">
        <v>968</v>
      </c>
      <c r="D29666" s="61">
        <v>0</v>
      </c>
      <c r="E29666" s="61" t="s">
        <v>1552</v>
      </c>
      <c r="F29666" s="61" t="s">
        <v>143</v>
      </c>
      <c r="G29666" s="61" t="s">
        <v>430</v>
      </c>
      <c r="H29666" s="61" t="s">
        <v>967</v>
      </c>
      <c r="I29666" s="61">
        <v>39.08</v>
      </c>
      <c r="J29666" s="61">
        <v>-80.75</v>
      </c>
      <c r="K29666">
        <v>229</v>
      </c>
      <c r="L29666"/>
      <c r="M29666"/>
    </row>
    <row r="29667" spans="1:13">
      <c r="A29667" s="61" t="s">
        <v>40</v>
      </c>
      <c r="B29667" s="61">
        <v>26444</v>
      </c>
      <c r="C29667" s="63" t="s">
        <v>968</v>
      </c>
      <c r="D29667" s="61">
        <v>0</v>
      </c>
      <c r="E29667" s="61" t="s">
        <v>6480</v>
      </c>
      <c r="F29667" s="61" t="s">
        <v>143</v>
      </c>
      <c r="G29667" s="61" t="s">
        <v>6460</v>
      </c>
      <c r="H29667" s="61" t="s">
        <v>967</v>
      </c>
      <c r="I29667" s="61">
        <v>39.39</v>
      </c>
      <c r="J29667" s="61">
        <v>-79.739999999999995</v>
      </c>
      <c r="K29667">
        <v>3228</v>
      </c>
      <c r="L29667"/>
      <c r="M29667"/>
    </row>
    <row r="29668" spans="1:13">
      <c r="A29668" s="61" t="s">
        <v>40</v>
      </c>
      <c r="B29668" s="61">
        <v>25203</v>
      </c>
      <c r="C29668" s="63" t="s">
        <v>968</v>
      </c>
      <c r="D29668" s="61">
        <v>0</v>
      </c>
      <c r="E29668" s="61" t="s">
        <v>4018</v>
      </c>
      <c r="F29668" s="61" t="s">
        <v>143</v>
      </c>
      <c r="G29668" s="61" t="s">
        <v>6142</v>
      </c>
      <c r="H29668" s="61" t="s">
        <v>967</v>
      </c>
      <c r="I29668" s="61">
        <v>38.020000000000003</v>
      </c>
      <c r="J29668" s="61">
        <v>-81.88</v>
      </c>
      <c r="K29668">
        <v>107</v>
      </c>
      <c r="L29668"/>
      <c r="M29668"/>
    </row>
    <row r="29669" spans="1:13">
      <c r="A29669" s="61" t="s">
        <v>40</v>
      </c>
      <c r="B29669" s="61">
        <v>25204</v>
      </c>
      <c r="C29669" s="63" t="s">
        <v>968</v>
      </c>
      <c r="D29669" s="61">
        <v>0</v>
      </c>
      <c r="E29669" s="61" t="s">
        <v>6212</v>
      </c>
      <c r="F29669" s="61" t="s">
        <v>143</v>
      </c>
      <c r="G29669" s="61" t="s">
        <v>6142</v>
      </c>
      <c r="H29669" s="61" t="s">
        <v>967</v>
      </c>
      <c r="I29669" s="61">
        <v>37.92</v>
      </c>
      <c r="J29669" s="61">
        <v>-81.62</v>
      </c>
      <c r="K29669">
        <v>166</v>
      </c>
      <c r="L29669"/>
      <c r="M29669"/>
    </row>
    <row r="29670" spans="1:13">
      <c r="A29670" s="61" t="s">
        <v>40</v>
      </c>
      <c r="B29670" s="61">
        <v>24983</v>
      </c>
      <c r="C29670" s="63" t="s">
        <v>968</v>
      </c>
      <c r="D29670" s="61">
        <v>0</v>
      </c>
      <c r="E29670" s="61" t="s">
        <v>1637</v>
      </c>
      <c r="F29670" s="61" t="s">
        <v>143</v>
      </c>
      <c r="G29670" s="61" t="s">
        <v>603</v>
      </c>
      <c r="H29670" s="61" t="s">
        <v>967</v>
      </c>
      <c r="I29670" s="61">
        <v>37.590000000000003</v>
      </c>
      <c r="J29670" s="61">
        <v>-80.540000000000006</v>
      </c>
      <c r="K29670">
        <v>1756</v>
      </c>
      <c r="L29670"/>
      <c r="M29670"/>
    </row>
    <row r="29671" spans="1:13">
      <c r="A29671" s="61" t="s">
        <v>40</v>
      </c>
      <c r="B29671" s="61">
        <v>26866</v>
      </c>
      <c r="C29671" s="63" t="s">
        <v>968</v>
      </c>
      <c r="D29671" s="61">
        <v>0</v>
      </c>
      <c r="E29671" s="61" t="s">
        <v>6562</v>
      </c>
      <c r="F29671" s="61" t="s">
        <v>143</v>
      </c>
      <c r="G29671" s="61" t="s">
        <v>6548</v>
      </c>
      <c r="H29671" s="61" t="s">
        <v>967</v>
      </c>
      <c r="I29671" s="61">
        <v>38.79</v>
      </c>
      <c r="J29671" s="61">
        <v>-79.25</v>
      </c>
      <c r="K29671">
        <v>776</v>
      </c>
      <c r="L29671"/>
      <c r="M29671"/>
    </row>
    <row r="29672" spans="1:13">
      <c r="A29672" s="61" t="s">
        <v>40</v>
      </c>
      <c r="B29672" s="61">
        <v>26266</v>
      </c>
      <c r="C29672" s="63" t="s">
        <v>968</v>
      </c>
      <c r="D29672" s="61">
        <v>0</v>
      </c>
      <c r="E29672" s="61" t="s">
        <v>6430</v>
      </c>
      <c r="F29672" s="61" t="s">
        <v>143</v>
      </c>
      <c r="G29672" s="61" t="s">
        <v>904</v>
      </c>
      <c r="H29672" s="61" t="s">
        <v>967</v>
      </c>
      <c r="I29672" s="61">
        <v>38.43</v>
      </c>
      <c r="J29672" s="61">
        <v>-80.5</v>
      </c>
      <c r="K29672">
        <v>239</v>
      </c>
      <c r="L29672"/>
      <c r="M29672"/>
    </row>
    <row r="29673" spans="1:13">
      <c r="A29673" s="61" t="s">
        <v>40</v>
      </c>
      <c r="B29673" s="61">
        <v>26293</v>
      </c>
      <c r="C29673" s="63" t="s">
        <v>968</v>
      </c>
      <c r="D29673" s="61">
        <v>0</v>
      </c>
      <c r="E29673" s="61" t="s">
        <v>6442</v>
      </c>
      <c r="F29673" s="61" t="s">
        <v>143</v>
      </c>
      <c r="G29673" s="61" t="s">
        <v>933</v>
      </c>
      <c r="H29673" s="61" t="s">
        <v>967</v>
      </c>
      <c r="I29673" s="61">
        <v>38.78</v>
      </c>
      <c r="J29673" s="61">
        <v>-79.94</v>
      </c>
      <c r="K29673">
        <v>540</v>
      </c>
      <c r="L29673"/>
      <c r="M29673"/>
    </row>
    <row r="29674" spans="1:13">
      <c r="A29674" s="61" t="s">
        <v>40</v>
      </c>
      <c r="B29674" s="61">
        <v>26060</v>
      </c>
      <c r="C29674" s="63" t="s">
        <v>968</v>
      </c>
      <c r="D29674" s="61">
        <v>0</v>
      </c>
      <c r="E29674" s="61" t="s">
        <v>6376</v>
      </c>
      <c r="F29674" s="61" t="s">
        <v>143</v>
      </c>
      <c r="G29674" s="61" t="s">
        <v>6365</v>
      </c>
      <c r="H29674" s="61" t="s">
        <v>967</v>
      </c>
      <c r="I29674" s="61">
        <v>40.090000000000003</v>
      </c>
      <c r="J29674" s="61">
        <v>-80.569999999999993</v>
      </c>
      <c r="K29674">
        <v>1616</v>
      </c>
      <c r="L29674"/>
      <c r="M29674"/>
    </row>
    <row r="29675" spans="1:13">
      <c r="A29675" s="61" t="s">
        <v>40</v>
      </c>
      <c r="B29675" s="61">
        <v>26294</v>
      </c>
      <c r="C29675" s="63" t="s">
        <v>968</v>
      </c>
      <c r="D29675" s="61">
        <v>0</v>
      </c>
      <c r="E29675" s="61" t="s">
        <v>6443</v>
      </c>
      <c r="F29675" s="61" t="s">
        <v>143</v>
      </c>
      <c r="G29675" s="61" t="s">
        <v>933</v>
      </c>
      <c r="H29675" s="61" t="s">
        <v>967</v>
      </c>
      <c r="I29675" s="61">
        <v>38.520000000000003</v>
      </c>
      <c r="J29675" s="61">
        <v>-80.03</v>
      </c>
      <c r="K29675">
        <v>537</v>
      </c>
      <c r="L29675"/>
      <c r="M29675"/>
    </row>
    <row r="29676" spans="1:13">
      <c r="A29676" s="61" t="s">
        <v>40</v>
      </c>
      <c r="B29676" s="61">
        <v>25206</v>
      </c>
      <c r="C29676" s="63" t="s">
        <v>968</v>
      </c>
      <c r="D29676" s="61">
        <v>0</v>
      </c>
      <c r="E29676" s="61" t="s">
        <v>6213</v>
      </c>
      <c r="F29676" s="61" t="s">
        <v>143</v>
      </c>
      <c r="G29676" s="61" t="s">
        <v>6142</v>
      </c>
      <c r="H29676" s="61" t="s">
        <v>967</v>
      </c>
      <c r="I29676" s="61">
        <v>37.950000000000003</v>
      </c>
      <c r="J29676" s="61">
        <v>-81.69</v>
      </c>
      <c r="K29676">
        <v>305</v>
      </c>
      <c r="L29676"/>
      <c r="M29676"/>
    </row>
    <row r="29677" spans="1:13">
      <c r="A29677" s="61" t="s">
        <v>40</v>
      </c>
      <c r="B29677" s="61">
        <v>25650</v>
      </c>
      <c r="C29677" s="63" t="s">
        <v>968</v>
      </c>
      <c r="D29677" s="61">
        <v>0</v>
      </c>
      <c r="E29677" s="61" t="s">
        <v>6291</v>
      </c>
      <c r="F29677" s="61" t="s">
        <v>143</v>
      </c>
      <c r="G29677" s="61" t="s">
        <v>6087</v>
      </c>
      <c r="H29677" s="61" t="s">
        <v>967</v>
      </c>
      <c r="I29677" s="61">
        <v>37.67</v>
      </c>
      <c r="J29677" s="61">
        <v>-81.819999999999993</v>
      </c>
      <c r="K29677">
        <v>96</v>
      </c>
      <c r="L29677"/>
      <c r="M29677"/>
    </row>
    <row r="29678" spans="1:13">
      <c r="A29678" s="61" t="s">
        <v>40</v>
      </c>
      <c r="B29678" s="61">
        <v>25938</v>
      </c>
      <c r="C29678" s="63" t="s">
        <v>968</v>
      </c>
      <c r="D29678" s="61">
        <v>0</v>
      </c>
      <c r="E29678" s="61" t="s">
        <v>3841</v>
      </c>
      <c r="F29678" s="61" t="s">
        <v>143</v>
      </c>
      <c r="G29678" s="61" t="s">
        <v>290</v>
      </c>
      <c r="H29678" s="61" t="s">
        <v>967</v>
      </c>
      <c r="I29678" s="61">
        <v>38.14</v>
      </c>
      <c r="J29678" s="61">
        <v>-81.03</v>
      </c>
      <c r="K29678">
        <v>1403</v>
      </c>
      <c r="L29678"/>
      <c r="M29678"/>
    </row>
    <row r="29679" spans="1:13">
      <c r="A29679" s="61" t="s">
        <v>40</v>
      </c>
      <c r="B29679" s="61">
        <v>26105</v>
      </c>
      <c r="C29679" s="63" t="s">
        <v>968</v>
      </c>
      <c r="D29679" s="61">
        <v>0</v>
      </c>
      <c r="E29679" s="61" t="s">
        <v>701</v>
      </c>
      <c r="F29679" s="61" t="s">
        <v>143</v>
      </c>
      <c r="G29679" s="61" t="s">
        <v>6381</v>
      </c>
      <c r="H29679" s="61" t="s">
        <v>967</v>
      </c>
      <c r="I29679" s="61">
        <v>39.32</v>
      </c>
      <c r="J29679" s="61">
        <v>-81.53</v>
      </c>
      <c r="K29679">
        <v>12247</v>
      </c>
      <c r="L29679"/>
      <c r="M29679"/>
    </row>
    <row r="29680" spans="1:13">
      <c r="A29680" s="61" t="s">
        <v>40</v>
      </c>
      <c r="B29680" s="61">
        <v>26238</v>
      </c>
      <c r="C29680" s="63" t="s">
        <v>968</v>
      </c>
      <c r="D29680" s="61">
        <v>0</v>
      </c>
      <c r="E29680" s="61" t="s">
        <v>6421</v>
      </c>
      <c r="F29680" s="61" t="s">
        <v>143</v>
      </c>
      <c r="G29680" s="61" t="s">
        <v>6422</v>
      </c>
      <c r="H29680" s="61" t="s">
        <v>967</v>
      </c>
      <c r="I29680" s="61">
        <v>39.11</v>
      </c>
      <c r="J29680" s="61">
        <v>-80.17</v>
      </c>
      <c r="K29680">
        <v>796</v>
      </c>
      <c r="L29680"/>
      <c r="M29680"/>
    </row>
    <row r="29681" spans="1:13">
      <c r="A29681" s="61" t="s">
        <v>40</v>
      </c>
      <c r="B29681" s="61">
        <v>24984</v>
      </c>
      <c r="C29681" s="63" t="s">
        <v>968</v>
      </c>
      <c r="D29681" s="61">
        <v>0</v>
      </c>
      <c r="E29681" s="61" t="s">
        <v>6132</v>
      </c>
      <c r="F29681" s="61" t="s">
        <v>143</v>
      </c>
      <c r="G29681" s="61" t="s">
        <v>603</v>
      </c>
      <c r="H29681" s="61" t="s">
        <v>967</v>
      </c>
      <c r="I29681" s="61">
        <v>37.479999999999997</v>
      </c>
      <c r="J29681" s="61">
        <v>-80.430000000000007</v>
      </c>
      <c r="K29681">
        <v>145</v>
      </c>
      <c r="L29681"/>
      <c r="M29681"/>
    </row>
    <row r="29682" spans="1:13">
      <c r="A29682" s="61" t="s">
        <v>40</v>
      </c>
      <c r="B29682" s="61">
        <v>26180</v>
      </c>
      <c r="C29682" s="63" t="s">
        <v>968</v>
      </c>
      <c r="D29682" s="61">
        <v>0</v>
      </c>
      <c r="E29682" s="61" t="s">
        <v>6405</v>
      </c>
      <c r="F29682" s="61" t="s">
        <v>143</v>
      </c>
      <c r="G29682" s="61" t="s">
        <v>6381</v>
      </c>
      <c r="H29682" s="61" t="s">
        <v>967</v>
      </c>
      <c r="I29682" s="61">
        <v>39.18</v>
      </c>
      <c r="J29682" s="61">
        <v>-81.36</v>
      </c>
      <c r="K29682">
        <v>2199</v>
      </c>
      <c r="L29682"/>
      <c r="M29682"/>
    </row>
    <row r="29683" spans="1:13">
      <c r="A29683" s="61" t="s">
        <v>40</v>
      </c>
      <c r="B29683" s="61">
        <v>26447</v>
      </c>
      <c r="C29683" s="63" t="s">
        <v>968</v>
      </c>
      <c r="D29683" s="61">
        <v>0</v>
      </c>
      <c r="E29683" s="61" t="s">
        <v>5454</v>
      </c>
      <c r="F29683" s="61" t="s">
        <v>143</v>
      </c>
      <c r="G29683" s="61" t="s">
        <v>3494</v>
      </c>
      <c r="H29683" s="61" t="s">
        <v>967</v>
      </c>
      <c r="I29683" s="61">
        <v>38.909999999999997</v>
      </c>
      <c r="J29683" s="61">
        <v>-80.48</v>
      </c>
      <c r="K29683">
        <v>1174</v>
      </c>
      <c r="L29683"/>
      <c r="M29683"/>
    </row>
    <row r="29684" spans="1:13">
      <c r="A29684" s="61" t="s">
        <v>40</v>
      </c>
      <c r="B29684" s="61">
        <v>26448</v>
      </c>
      <c r="C29684" s="63" t="s">
        <v>968</v>
      </c>
      <c r="D29684" s="61">
        <v>0</v>
      </c>
      <c r="E29684" s="61" t="s">
        <v>3895</v>
      </c>
      <c r="F29684" s="61" t="s">
        <v>143</v>
      </c>
      <c r="G29684" s="61" t="s">
        <v>6447</v>
      </c>
      <c r="H29684" s="61" t="s">
        <v>967</v>
      </c>
      <c r="I29684" s="61">
        <v>39.4</v>
      </c>
      <c r="J29684" s="61">
        <v>-80.48</v>
      </c>
      <c r="K29684">
        <v>1154</v>
      </c>
      <c r="L29684"/>
      <c r="M29684"/>
    </row>
    <row r="29685" spans="1:13">
      <c r="A29685" s="61" t="s">
        <v>40</v>
      </c>
      <c r="B29685" s="61">
        <v>25285</v>
      </c>
      <c r="C29685" s="63" t="s">
        <v>968</v>
      </c>
      <c r="D29685" s="61">
        <v>0</v>
      </c>
      <c r="E29685" s="61" t="s">
        <v>6231</v>
      </c>
      <c r="F29685" s="61" t="s">
        <v>143</v>
      </c>
      <c r="G29685" s="61" t="s">
        <v>924</v>
      </c>
      <c r="H29685" s="61" t="s">
        <v>967</v>
      </c>
      <c r="I29685" s="61">
        <v>38.54</v>
      </c>
      <c r="J29685" s="61">
        <v>-81.099999999999994</v>
      </c>
      <c r="K29685">
        <v>703</v>
      </c>
      <c r="L29685"/>
      <c r="M29685"/>
    </row>
    <row r="29686" spans="1:13">
      <c r="A29686" s="61" t="s">
        <v>40</v>
      </c>
      <c r="B29686" s="61">
        <v>25286</v>
      </c>
      <c r="C29686" s="63" t="s">
        <v>968</v>
      </c>
      <c r="D29686" s="61">
        <v>0</v>
      </c>
      <c r="E29686" s="61" t="s">
        <v>3686</v>
      </c>
      <c r="F29686" s="61" t="s">
        <v>143</v>
      </c>
      <c r="G29686" s="61" t="s">
        <v>6138</v>
      </c>
      <c r="H29686" s="61" t="s">
        <v>967</v>
      </c>
      <c r="I29686" s="61">
        <v>38.6</v>
      </c>
      <c r="J29686" s="61">
        <v>-81.400000000000006</v>
      </c>
      <c r="K29686">
        <v>1407</v>
      </c>
      <c r="L29686"/>
      <c r="M29686"/>
    </row>
    <row r="29687" spans="1:13">
      <c r="A29687" s="61" t="s">
        <v>40</v>
      </c>
      <c r="B29687" s="61">
        <v>26590</v>
      </c>
      <c r="C29687" s="63" t="s">
        <v>968</v>
      </c>
      <c r="D29687" s="61">
        <v>0</v>
      </c>
      <c r="E29687" s="61" t="s">
        <v>6502</v>
      </c>
      <c r="F29687" s="61" t="s">
        <v>143</v>
      </c>
      <c r="G29687" s="61" t="s">
        <v>4080</v>
      </c>
      <c r="H29687" s="61" t="s">
        <v>967</v>
      </c>
      <c r="I29687" s="61">
        <v>39.700000000000003</v>
      </c>
      <c r="J29687" s="61">
        <v>-80.31</v>
      </c>
      <c r="K29687">
        <v>702</v>
      </c>
      <c r="L29687"/>
      <c r="M29687"/>
    </row>
    <row r="29688" spans="1:13">
      <c r="A29688" s="61" t="s">
        <v>40</v>
      </c>
      <c r="B29688" s="61">
        <v>24892</v>
      </c>
      <c r="C29688" s="63" t="s">
        <v>968</v>
      </c>
      <c r="D29688" s="61">
        <v>0</v>
      </c>
      <c r="E29688" s="61" t="s">
        <v>6106</v>
      </c>
      <c r="F29688" s="61" t="s">
        <v>143</v>
      </c>
      <c r="G29688" s="61" t="s">
        <v>6047</v>
      </c>
      <c r="H29688" s="61" t="s">
        <v>967</v>
      </c>
      <c r="I29688" s="61">
        <v>37.299999999999997</v>
      </c>
      <c r="J29688" s="61">
        <v>-81.680000000000007</v>
      </c>
      <c r="K29688">
        <v>1271</v>
      </c>
      <c r="L29688"/>
      <c r="M29688"/>
    </row>
    <row r="29689" spans="1:13">
      <c r="A29689" s="61" t="s">
        <v>40</v>
      </c>
      <c r="B29689" s="61">
        <v>26851</v>
      </c>
      <c r="C29689" s="63" t="s">
        <v>968</v>
      </c>
      <c r="D29689" s="61">
        <v>0</v>
      </c>
      <c r="E29689" s="61" t="s">
        <v>6557</v>
      </c>
      <c r="F29689" s="61" t="s">
        <v>143</v>
      </c>
      <c r="G29689" s="61" t="s">
        <v>6547</v>
      </c>
      <c r="H29689" s="61" t="s">
        <v>967</v>
      </c>
      <c r="I29689" s="61">
        <v>39.07</v>
      </c>
      <c r="J29689" s="61">
        <v>-78.59</v>
      </c>
      <c r="K29689">
        <v>2012</v>
      </c>
      <c r="L29689"/>
      <c r="M29689"/>
    </row>
    <row r="29690" spans="1:13">
      <c r="A29690" s="61" t="s">
        <v>40</v>
      </c>
      <c r="B29690" s="61">
        <v>26181</v>
      </c>
      <c r="C29690" s="63" t="s">
        <v>968</v>
      </c>
      <c r="D29690" s="61">
        <v>0</v>
      </c>
      <c r="E29690" s="61" t="s">
        <v>525</v>
      </c>
      <c r="F29690" s="61" t="s">
        <v>143</v>
      </c>
      <c r="G29690" s="61" t="s">
        <v>6381</v>
      </c>
      <c r="H29690" s="61" t="s">
        <v>967</v>
      </c>
      <c r="I29690" s="61">
        <v>39.24</v>
      </c>
      <c r="J29690" s="61">
        <v>-81.67</v>
      </c>
      <c r="K29690">
        <v>5938</v>
      </c>
      <c r="L29690"/>
      <c r="M29690"/>
    </row>
    <row r="29691" spans="1:13">
      <c r="A29691" s="61" t="s">
        <v>40</v>
      </c>
      <c r="B29691" s="61">
        <v>26184</v>
      </c>
      <c r="C29691" s="63" t="s">
        <v>968</v>
      </c>
      <c r="D29691" s="61">
        <v>0</v>
      </c>
      <c r="E29691" s="61" t="s">
        <v>783</v>
      </c>
      <c r="F29691" s="61" t="s">
        <v>143</v>
      </c>
      <c r="G29691" s="61" t="s">
        <v>6381</v>
      </c>
      <c r="H29691" s="61" t="s">
        <v>967</v>
      </c>
      <c r="I29691" s="61">
        <v>39.299999999999997</v>
      </c>
      <c r="J29691" s="61">
        <v>-81.33</v>
      </c>
      <c r="K29691">
        <v>2237</v>
      </c>
      <c r="L29691"/>
      <c r="M29691"/>
    </row>
    <row r="29692" spans="1:13">
      <c r="A29692" s="61" t="s">
        <v>40</v>
      </c>
      <c r="B29692" s="61">
        <v>25570</v>
      </c>
      <c r="C29692" s="63" t="s">
        <v>968</v>
      </c>
      <c r="D29692" s="61">
        <v>0</v>
      </c>
      <c r="E29692" s="61" t="s">
        <v>1742</v>
      </c>
      <c r="F29692" s="61" t="s">
        <v>143</v>
      </c>
      <c r="G29692" s="61" t="s">
        <v>763</v>
      </c>
      <c r="H29692" s="61" t="s">
        <v>967</v>
      </c>
      <c r="I29692" s="61">
        <v>38.22</v>
      </c>
      <c r="J29692" s="61">
        <v>-82.44</v>
      </c>
      <c r="K29692">
        <v>5898</v>
      </c>
      <c r="L29692"/>
      <c r="M29692"/>
    </row>
    <row r="29693" spans="1:13">
      <c r="A29693" s="61" t="s">
        <v>40</v>
      </c>
      <c r="B29693" s="61">
        <v>24985</v>
      </c>
      <c r="C29693" s="63" t="s">
        <v>968</v>
      </c>
      <c r="D29693" s="61">
        <v>0</v>
      </c>
      <c r="E29693" s="61" t="s">
        <v>6133</v>
      </c>
      <c r="F29693" s="61" t="s">
        <v>143</v>
      </c>
      <c r="G29693" s="61" t="s">
        <v>603</v>
      </c>
      <c r="H29693" s="61" t="s">
        <v>967</v>
      </c>
      <c r="I29693" s="61">
        <v>37.58</v>
      </c>
      <c r="J29693" s="61">
        <v>-80.7</v>
      </c>
      <c r="K29693">
        <v>299</v>
      </c>
      <c r="L29693"/>
      <c r="M29693"/>
    </row>
    <row r="29694" spans="1:13">
      <c r="A29694" s="61" t="s">
        <v>40</v>
      </c>
      <c r="B29694" s="61">
        <v>26288</v>
      </c>
      <c r="C29694" s="63" t="s">
        <v>968</v>
      </c>
      <c r="D29694" s="61">
        <v>0</v>
      </c>
      <c r="E29694" s="61" t="s">
        <v>6440</v>
      </c>
      <c r="F29694" s="61" t="s">
        <v>143</v>
      </c>
      <c r="G29694" s="61" t="s">
        <v>904</v>
      </c>
      <c r="H29694" s="61" t="s">
        <v>967</v>
      </c>
      <c r="I29694" s="61">
        <v>38.47</v>
      </c>
      <c r="J29694" s="61">
        <v>-80.41</v>
      </c>
      <c r="K29694">
        <v>3439</v>
      </c>
      <c r="L29694"/>
      <c r="M29694"/>
    </row>
    <row r="29695" spans="1:13">
      <c r="A29695" s="61" t="s">
        <v>40</v>
      </c>
      <c r="B29695" s="61">
        <v>26062</v>
      </c>
      <c r="C29695" s="63" t="s">
        <v>968</v>
      </c>
      <c r="D29695" s="61">
        <v>0</v>
      </c>
      <c r="E29695" s="61" t="s">
        <v>6377</v>
      </c>
      <c r="F29695" s="61" t="s">
        <v>143</v>
      </c>
      <c r="G29695" s="61" t="s">
        <v>694</v>
      </c>
      <c r="H29695" s="61" t="s">
        <v>967</v>
      </c>
      <c r="I29695" s="61">
        <v>40.4</v>
      </c>
      <c r="J29695" s="61">
        <v>-80.56</v>
      </c>
      <c r="K29695">
        <v>21116</v>
      </c>
      <c r="L29695"/>
      <c r="M29695"/>
    </row>
    <row r="29696" spans="1:13">
      <c r="A29696" s="61" t="s">
        <v>40</v>
      </c>
      <c r="B29696" s="61">
        <v>24801</v>
      </c>
      <c r="C29696" s="63" t="s">
        <v>968</v>
      </c>
      <c r="D29696" s="61">
        <v>0</v>
      </c>
      <c r="E29696" s="61" t="s">
        <v>6069</v>
      </c>
      <c r="F29696" s="61" t="s">
        <v>143</v>
      </c>
      <c r="G29696" s="61" t="s">
        <v>6047</v>
      </c>
      <c r="H29696" s="61" t="s">
        <v>967</v>
      </c>
      <c r="I29696" s="61">
        <v>37.43</v>
      </c>
      <c r="J29696" s="61">
        <v>-81.58</v>
      </c>
      <c r="K29696">
        <v>5143</v>
      </c>
      <c r="L29696"/>
      <c r="M29696"/>
    </row>
    <row r="29697" spans="1:13">
      <c r="A29697" s="61" t="s">
        <v>40</v>
      </c>
      <c r="B29697" s="61">
        <v>26070</v>
      </c>
      <c r="C29697" s="63" t="s">
        <v>968</v>
      </c>
      <c r="D29697" s="61">
        <v>0</v>
      </c>
      <c r="E29697" s="61" t="s">
        <v>3943</v>
      </c>
      <c r="F29697" s="61" t="s">
        <v>143</v>
      </c>
      <c r="G29697" s="61" t="s">
        <v>6366</v>
      </c>
      <c r="H29697" s="61" t="s">
        <v>967</v>
      </c>
      <c r="I29697" s="61">
        <v>40.28</v>
      </c>
      <c r="J29697" s="61">
        <v>-80.599999999999994</v>
      </c>
      <c r="K29697">
        <v>7820</v>
      </c>
      <c r="L29697"/>
      <c r="M29697"/>
    </row>
    <row r="29698" spans="1:13">
      <c r="A29698" s="61" t="s">
        <v>40</v>
      </c>
      <c r="B29698" s="61">
        <v>25287</v>
      </c>
      <c r="C29698" s="63" t="s">
        <v>968</v>
      </c>
      <c r="D29698" s="61">
        <v>0</v>
      </c>
      <c r="E29698" s="61" t="s">
        <v>6232</v>
      </c>
      <c r="F29698" s="61" t="s">
        <v>143</v>
      </c>
      <c r="G29698" s="61" t="s">
        <v>6176</v>
      </c>
      <c r="H29698" s="61" t="s">
        <v>967</v>
      </c>
      <c r="I29698" s="61">
        <v>38.950000000000003</v>
      </c>
      <c r="J29698" s="61">
        <v>-82.05</v>
      </c>
      <c r="K29698">
        <v>1376</v>
      </c>
      <c r="L29698"/>
      <c r="M29698"/>
    </row>
    <row r="29699" spans="1:13">
      <c r="A29699" s="61" t="s">
        <v>40</v>
      </c>
      <c r="B29699" s="61">
        <v>25571</v>
      </c>
      <c r="C29699" s="63" t="s">
        <v>968</v>
      </c>
      <c r="D29699" s="61">
        <v>0</v>
      </c>
      <c r="E29699" s="61" t="s">
        <v>6279</v>
      </c>
      <c r="F29699" s="61" t="s">
        <v>143</v>
      </c>
      <c r="G29699" s="61" t="s">
        <v>581</v>
      </c>
      <c r="H29699" s="61" t="s">
        <v>967</v>
      </c>
      <c r="I29699" s="61">
        <v>38.28</v>
      </c>
      <c r="J29699" s="61">
        <v>-82.19</v>
      </c>
      <c r="K29699">
        <v>1999</v>
      </c>
      <c r="L29699"/>
      <c r="M29699"/>
    </row>
    <row r="29700" spans="1:13">
      <c r="A29700" s="61" t="s">
        <v>40</v>
      </c>
      <c r="B29700" s="61">
        <v>26451</v>
      </c>
      <c r="C29700" s="63" t="s">
        <v>968</v>
      </c>
      <c r="D29700" s="61">
        <v>0</v>
      </c>
      <c r="E29700" s="61" t="s">
        <v>2402</v>
      </c>
      <c r="F29700" s="61" t="s">
        <v>143</v>
      </c>
      <c r="G29700" s="61" t="s">
        <v>6447</v>
      </c>
      <c r="H29700" s="61" t="s">
        <v>967</v>
      </c>
      <c r="I29700" s="61">
        <v>39.200000000000003</v>
      </c>
      <c r="J29700" s="61">
        <v>-80.400000000000006</v>
      </c>
      <c r="K29700">
        <v>449</v>
      </c>
      <c r="L29700"/>
      <c r="M29700"/>
    </row>
    <row r="29701" spans="1:13">
      <c r="A29701" s="61" t="s">
        <v>40</v>
      </c>
      <c r="B29701" s="61">
        <v>26456</v>
      </c>
      <c r="C29701" s="63" t="s">
        <v>968</v>
      </c>
      <c r="D29701" s="61">
        <v>0</v>
      </c>
      <c r="E29701" s="61" t="s">
        <v>6481</v>
      </c>
      <c r="F29701" s="61" t="s">
        <v>143</v>
      </c>
      <c r="G29701" s="61" t="s">
        <v>6455</v>
      </c>
      <c r="H29701" s="61" t="s">
        <v>967</v>
      </c>
      <c r="I29701" s="61">
        <v>39.29</v>
      </c>
      <c r="J29701" s="61">
        <v>-80.77</v>
      </c>
      <c r="K29701">
        <v>3134</v>
      </c>
      <c r="L29701"/>
      <c r="M29701"/>
    </row>
    <row r="29702" spans="1:13">
      <c r="A29702" s="61" t="s">
        <v>40</v>
      </c>
      <c r="B29702" s="61">
        <v>26452</v>
      </c>
      <c r="C29702" s="63" t="s">
        <v>968</v>
      </c>
      <c r="D29702" s="61">
        <v>0</v>
      </c>
      <c r="E29702" s="61" t="s">
        <v>913</v>
      </c>
      <c r="F29702" s="61" t="s">
        <v>143</v>
      </c>
      <c r="G29702" s="61" t="s">
        <v>3494</v>
      </c>
      <c r="H29702" s="61" t="s">
        <v>967</v>
      </c>
      <c r="I29702" s="61">
        <v>39.04</v>
      </c>
      <c r="J29702" s="61">
        <v>-80.459999999999994</v>
      </c>
      <c r="K29702">
        <v>9861</v>
      </c>
      <c r="L29702"/>
      <c r="M29702"/>
    </row>
    <row r="29703" spans="1:13">
      <c r="A29703" s="61" t="s">
        <v>40</v>
      </c>
      <c r="B29703" s="61">
        <v>25651</v>
      </c>
      <c r="C29703" s="63" t="s">
        <v>968</v>
      </c>
      <c r="D29703" s="61">
        <v>0</v>
      </c>
      <c r="E29703" s="61" t="s">
        <v>6293</v>
      </c>
      <c r="F29703" s="61" t="s">
        <v>143</v>
      </c>
      <c r="G29703" s="61" t="s">
        <v>6087</v>
      </c>
      <c r="H29703" s="61" t="s">
        <v>967</v>
      </c>
      <c r="I29703" s="61">
        <v>37.549999999999997</v>
      </c>
      <c r="J29703" s="61">
        <v>-81.97</v>
      </c>
      <c r="K29703">
        <v>969</v>
      </c>
      <c r="L29703"/>
      <c r="M29703"/>
    </row>
    <row r="29704" spans="1:13">
      <c r="A29704" s="61" t="s">
        <v>40</v>
      </c>
      <c r="B29704" s="61">
        <v>25208</v>
      </c>
      <c r="C29704" s="63" t="s">
        <v>968</v>
      </c>
      <c r="D29704" s="61">
        <v>0</v>
      </c>
      <c r="E29704" s="61" t="s">
        <v>2512</v>
      </c>
      <c r="F29704" s="61" t="s">
        <v>143</v>
      </c>
      <c r="G29704" s="61" t="s">
        <v>6142</v>
      </c>
      <c r="H29704" s="61" t="s">
        <v>967</v>
      </c>
      <c r="I29704" s="61">
        <v>37.9</v>
      </c>
      <c r="J29704" s="61">
        <v>-81.69</v>
      </c>
      <c r="K29704">
        <v>779</v>
      </c>
      <c r="L29704"/>
      <c r="M29704"/>
    </row>
    <row r="29705" spans="1:13">
      <c r="A29705" s="61" t="s">
        <v>40</v>
      </c>
      <c r="B29705" s="61">
        <v>26003</v>
      </c>
      <c r="C29705" s="63" t="s">
        <v>968</v>
      </c>
      <c r="D29705" s="61">
        <v>0</v>
      </c>
      <c r="E29705" s="61" t="s">
        <v>6364</v>
      </c>
      <c r="F29705" s="61" t="s">
        <v>143</v>
      </c>
      <c r="G29705" s="61" t="s">
        <v>6365</v>
      </c>
      <c r="H29705" s="61" t="s">
        <v>967</v>
      </c>
      <c r="I29705" s="61">
        <v>40.07</v>
      </c>
      <c r="J29705" s="61">
        <v>-80.69</v>
      </c>
      <c r="K29705">
        <v>40591</v>
      </c>
      <c r="L29705"/>
      <c r="M29705"/>
    </row>
    <row r="29706" spans="1:13">
      <c r="A29706" s="61" t="s">
        <v>40</v>
      </c>
      <c r="B29706" s="61">
        <v>25989</v>
      </c>
      <c r="C29706" s="63" t="s">
        <v>968</v>
      </c>
      <c r="D29706" s="61">
        <v>0</v>
      </c>
      <c r="E29706" s="61" t="s">
        <v>786</v>
      </c>
      <c r="F29706" s="61" t="s">
        <v>143</v>
      </c>
      <c r="G29706" s="61" t="s">
        <v>6140</v>
      </c>
      <c r="H29706" s="61" t="s">
        <v>967</v>
      </c>
      <c r="I29706" s="61">
        <v>37.68</v>
      </c>
      <c r="J29706" s="61">
        <v>-81.069999999999993</v>
      </c>
      <c r="K29706">
        <v>319</v>
      </c>
      <c r="L29706"/>
      <c r="M29706"/>
    </row>
    <row r="29707" spans="1:13">
      <c r="A29707" s="61" t="s">
        <v>40</v>
      </c>
      <c r="B29707" s="61">
        <v>24986</v>
      </c>
      <c r="C29707" s="63" t="s">
        <v>968</v>
      </c>
      <c r="D29707" s="61">
        <v>0</v>
      </c>
      <c r="E29707" s="61" t="s">
        <v>3291</v>
      </c>
      <c r="F29707" s="61" t="s">
        <v>143</v>
      </c>
      <c r="G29707" s="61" t="s">
        <v>6107</v>
      </c>
      <c r="H29707" s="61" t="s">
        <v>967</v>
      </c>
      <c r="I29707" s="61">
        <v>37.79</v>
      </c>
      <c r="J29707" s="61">
        <v>-80.290000000000006</v>
      </c>
      <c r="K29707">
        <v>4529</v>
      </c>
      <c r="L29707"/>
      <c r="M29707"/>
    </row>
    <row r="29708" spans="1:13">
      <c r="A29708" s="61" t="s">
        <v>40</v>
      </c>
      <c r="B29708" s="61">
        <v>24961</v>
      </c>
      <c r="C29708" s="63" t="s">
        <v>968</v>
      </c>
      <c r="D29708" s="61">
        <v>1</v>
      </c>
      <c r="E29708" s="61" t="s">
        <v>3291</v>
      </c>
      <c r="F29708" s="61" t="s">
        <v>143</v>
      </c>
      <c r="G29708" s="61" t="s">
        <v>6107</v>
      </c>
      <c r="H29708" s="61" t="s">
        <v>967</v>
      </c>
      <c r="I29708" s="61">
        <v>37.97</v>
      </c>
      <c r="J29708" s="61">
        <v>-80.11</v>
      </c>
      <c r="K29708">
        <v>538</v>
      </c>
      <c r="L29708"/>
      <c r="M29708"/>
    </row>
    <row r="29709" spans="1:13">
      <c r="A29709" s="61" t="s">
        <v>40</v>
      </c>
      <c r="B29709" s="61">
        <v>25209</v>
      </c>
      <c r="C29709" s="63" t="s">
        <v>968</v>
      </c>
      <c r="D29709" s="61">
        <v>0</v>
      </c>
      <c r="E29709" s="61" t="s">
        <v>3945</v>
      </c>
      <c r="F29709" s="61" t="s">
        <v>143</v>
      </c>
      <c r="G29709" s="61" t="s">
        <v>6142</v>
      </c>
      <c r="H29709" s="61" t="s">
        <v>967</v>
      </c>
      <c r="I29709" s="61">
        <v>37.97</v>
      </c>
      <c r="J29709" s="61">
        <v>-81.53</v>
      </c>
      <c r="K29709">
        <v>953</v>
      </c>
      <c r="L29709"/>
      <c r="M29709"/>
    </row>
    <row r="29710" spans="1:13">
      <c r="A29710" s="61" t="s">
        <v>40</v>
      </c>
      <c r="B29710" s="61">
        <v>26767</v>
      </c>
      <c r="C29710" s="63" t="s">
        <v>968</v>
      </c>
      <c r="D29710" s="61">
        <v>0</v>
      </c>
      <c r="E29710" s="61" t="s">
        <v>6545</v>
      </c>
      <c r="F29710" s="61" t="s">
        <v>143</v>
      </c>
      <c r="G29710" s="61" t="s">
        <v>5384</v>
      </c>
      <c r="H29710" s="61" t="s">
        <v>967</v>
      </c>
      <c r="I29710" s="61">
        <v>39.619999999999997</v>
      </c>
      <c r="J29710" s="61">
        <v>-78.760000000000005</v>
      </c>
      <c r="K29710">
        <v>644</v>
      </c>
      <c r="L29710"/>
      <c r="M29710"/>
    </row>
    <row r="29711" spans="1:13">
      <c r="A29711" s="61" t="s">
        <v>40</v>
      </c>
      <c r="B29711" s="61">
        <v>24991</v>
      </c>
      <c r="C29711" s="63" t="s">
        <v>968</v>
      </c>
      <c r="D29711" s="61">
        <v>0</v>
      </c>
      <c r="E29711" s="61" t="s">
        <v>1033</v>
      </c>
      <c r="F29711" s="61" t="s">
        <v>143</v>
      </c>
      <c r="G29711" s="61" t="s">
        <v>6107</v>
      </c>
      <c r="H29711" s="61" t="s">
        <v>967</v>
      </c>
      <c r="I29711" s="61">
        <v>38.020000000000003</v>
      </c>
      <c r="J29711" s="61">
        <v>-80.5</v>
      </c>
      <c r="K29711">
        <v>451</v>
      </c>
      <c r="L29711"/>
      <c r="M29711"/>
    </row>
    <row r="29712" spans="1:13">
      <c r="A29712" s="61" t="s">
        <v>40</v>
      </c>
      <c r="B29712" s="61">
        <v>25661</v>
      </c>
      <c r="C29712" s="63" t="s">
        <v>968</v>
      </c>
      <c r="D29712" s="61">
        <v>0</v>
      </c>
      <c r="E29712" s="61" t="s">
        <v>347</v>
      </c>
      <c r="F29712" s="61" t="s">
        <v>143</v>
      </c>
      <c r="G29712" s="61" t="s">
        <v>6087</v>
      </c>
      <c r="H29712" s="61" t="s">
        <v>967</v>
      </c>
      <c r="I29712" s="61">
        <v>37.67</v>
      </c>
      <c r="J29712" s="61">
        <v>-82.27</v>
      </c>
      <c r="K29712">
        <v>5162</v>
      </c>
      <c r="L29712"/>
      <c r="M29712"/>
    </row>
    <row r="29713" spans="1:13">
      <c r="A29713" s="61" t="s">
        <v>40</v>
      </c>
      <c r="B29713" s="61">
        <v>26187</v>
      </c>
      <c r="C29713" s="63" t="s">
        <v>968</v>
      </c>
      <c r="D29713" s="61">
        <v>0</v>
      </c>
      <c r="E29713" s="61" t="s">
        <v>1063</v>
      </c>
      <c r="F29713" s="61" t="s">
        <v>143</v>
      </c>
      <c r="G29713" s="61" t="s">
        <v>6381</v>
      </c>
      <c r="H29713" s="61" t="s">
        <v>967</v>
      </c>
      <c r="I29713" s="61">
        <v>39.4</v>
      </c>
      <c r="J29713" s="61">
        <v>-81.45</v>
      </c>
      <c r="K29713">
        <v>6209</v>
      </c>
      <c r="L29713"/>
      <c r="M29713"/>
    </row>
    <row r="29714" spans="1:13">
      <c r="A29714" s="61" t="s">
        <v>40</v>
      </c>
      <c r="B29714" s="61">
        <v>26461</v>
      </c>
      <c r="C29714" s="63" t="s">
        <v>968</v>
      </c>
      <c r="D29714" s="61">
        <v>1</v>
      </c>
      <c r="E29714" s="61" t="s">
        <v>6482</v>
      </c>
      <c r="F29714" s="61" t="s">
        <v>143</v>
      </c>
      <c r="G29714" s="61" t="s">
        <v>6447</v>
      </c>
      <c r="H29714" s="61" t="s">
        <v>967</v>
      </c>
      <c r="I29714" s="61">
        <v>39.29</v>
      </c>
      <c r="J29714" s="61">
        <v>-80.39</v>
      </c>
      <c r="K29714">
        <v>3134</v>
      </c>
      <c r="L29714"/>
      <c r="M29714"/>
    </row>
    <row r="29715" spans="1:13">
      <c r="A29715" s="61" t="s">
        <v>40</v>
      </c>
      <c r="B29715" s="61">
        <v>25699</v>
      </c>
      <c r="C29715" s="63" t="s">
        <v>968</v>
      </c>
      <c r="D29715" s="61">
        <v>0</v>
      </c>
      <c r="E29715" s="61" t="s">
        <v>6308</v>
      </c>
      <c r="F29715" s="61" t="s">
        <v>143</v>
      </c>
      <c r="G29715" s="61" t="s">
        <v>763</v>
      </c>
      <c r="H29715" s="61" t="s">
        <v>967</v>
      </c>
      <c r="I29715" s="61">
        <v>37.950000000000003</v>
      </c>
      <c r="J29715" s="61">
        <v>-82.36</v>
      </c>
      <c r="K29715">
        <v>130</v>
      </c>
      <c r="L29715"/>
      <c r="M29715"/>
    </row>
    <row r="29716" spans="1:13">
      <c r="A29716" s="61" t="s">
        <v>40</v>
      </c>
      <c r="B29716" s="61">
        <v>25213</v>
      </c>
      <c r="C29716" s="63" t="s">
        <v>968</v>
      </c>
      <c r="D29716" s="61">
        <v>0</v>
      </c>
      <c r="E29716" s="61" t="s">
        <v>591</v>
      </c>
      <c r="F29716" s="61" t="s">
        <v>143</v>
      </c>
      <c r="G29716" s="61" t="s">
        <v>633</v>
      </c>
      <c r="H29716" s="61" t="s">
        <v>967</v>
      </c>
      <c r="I29716" s="61">
        <v>38.520000000000003</v>
      </c>
      <c r="J29716" s="61">
        <v>-81.88</v>
      </c>
      <c r="K29716">
        <v>6214</v>
      </c>
      <c r="L29716"/>
      <c r="M29716"/>
    </row>
    <row r="29717" spans="1:13">
      <c r="A29717" s="61" t="s">
        <v>40</v>
      </c>
      <c r="B29717" s="61">
        <v>25214</v>
      </c>
      <c r="C29717" s="63" t="s">
        <v>968</v>
      </c>
      <c r="D29717" s="61">
        <v>0</v>
      </c>
      <c r="E29717" s="61" t="s">
        <v>6214</v>
      </c>
      <c r="F29717" s="61" t="s">
        <v>143</v>
      </c>
      <c r="G29717" s="61" t="s">
        <v>6145</v>
      </c>
      <c r="H29717" s="61" t="s">
        <v>967</v>
      </c>
      <c r="I29717" s="61">
        <v>38.19</v>
      </c>
      <c r="J29717" s="61">
        <v>-81.540000000000006</v>
      </c>
      <c r="K29717">
        <v>477</v>
      </c>
      <c r="L29717"/>
      <c r="M29717"/>
    </row>
    <row r="29718" spans="1:13">
      <c r="A29718" s="61" t="s">
        <v>40</v>
      </c>
      <c r="B29718" s="61">
        <v>24993</v>
      </c>
      <c r="C29718" s="63" t="s">
        <v>968</v>
      </c>
      <c r="D29718" s="61">
        <v>0</v>
      </c>
      <c r="E29718" s="61" t="s">
        <v>6135</v>
      </c>
      <c r="F29718" s="61" t="s">
        <v>143</v>
      </c>
      <c r="G29718" s="61" t="s">
        <v>603</v>
      </c>
      <c r="H29718" s="61" t="s">
        <v>967</v>
      </c>
      <c r="I29718" s="61">
        <v>37.659999999999997</v>
      </c>
      <c r="J29718" s="61">
        <v>-80.63</v>
      </c>
      <c r="K29718">
        <v>15</v>
      </c>
      <c r="L29718"/>
      <c r="M29718"/>
    </row>
    <row r="29719" spans="1:13">
      <c r="A29719" s="61" t="s">
        <v>40</v>
      </c>
      <c r="B29719" s="61">
        <v>25572</v>
      </c>
      <c r="C29719" s="63" t="s">
        <v>968</v>
      </c>
      <c r="D29719" s="61">
        <v>0</v>
      </c>
      <c r="E29719" s="61" t="s">
        <v>524</v>
      </c>
      <c r="F29719" s="61" t="s">
        <v>143</v>
      </c>
      <c r="G29719" s="61" t="s">
        <v>581</v>
      </c>
      <c r="H29719" s="61" t="s">
        <v>967</v>
      </c>
      <c r="I29719" s="61">
        <v>38.15</v>
      </c>
      <c r="J29719" s="61">
        <v>-81.89</v>
      </c>
      <c r="K29719">
        <v>1999</v>
      </c>
      <c r="L29719"/>
      <c r="M29719"/>
    </row>
    <row r="29720" spans="1:13">
      <c r="A29720" s="61" t="s">
        <v>40</v>
      </c>
      <c r="B29720" s="61">
        <v>26591</v>
      </c>
      <c r="C29720" s="63" t="s">
        <v>968</v>
      </c>
      <c r="D29720" s="61">
        <v>0</v>
      </c>
      <c r="E29720" s="61" t="s">
        <v>1034</v>
      </c>
      <c r="F29720" s="61" t="s">
        <v>143</v>
      </c>
      <c r="G29720" s="61" t="s">
        <v>670</v>
      </c>
      <c r="H29720" s="61" t="s">
        <v>967</v>
      </c>
      <c r="I29720" s="61">
        <v>39.450000000000003</v>
      </c>
      <c r="J29720" s="61">
        <v>-80.260000000000005</v>
      </c>
      <c r="K29720">
        <v>1320</v>
      </c>
      <c r="L29720"/>
      <c r="M29720"/>
    </row>
    <row r="29721" spans="1:13">
      <c r="A29721" s="61" t="s">
        <v>40</v>
      </c>
      <c r="B29721" s="61">
        <v>24898</v>
      </c>
      <c r="C29721" s="63" t="s">
        <v>968</v>
      </c>
      <c r="D29721" s="61">
        <v>0</v>
      </c>
      <c r="E29721" s="61" t="s">
        <v>1460</v>
      </c>
      <c r="F29721" s="61" t="s">
        <v>143</v>
      </c>
      <c r="G29721" s="61" t="s">
        <v>3700</v>
      </c>
      <c r="H29721" s="61" t="s">
        <v>967</v>
      </c>
      <c r="I29721" s="61">
        <v>37.590000000000003</v>
      </c>
      <c r="J29721" s="61">
        <v>-81.61</v>
      </c>
      <c r="K29721">
        <v>330</v>
      </c>
      <c r="L29721"/>
      <c r="M29721"/>
    </row>
    <row r="29722" spans="1:13">
      <c r="A29722" s="61" t="s">
        <v>40</v>
      </c>
      <c r="B29722" s="61">
        <v>25573</v>
      </c>
      <c r="C29722" s="63" t="s">
        <v>968</v>
      </c>
      <c r="D29722" s="61">
        <v>0</v>
      </c>
      <c r="E29722" s="61" t="s">
        <v>6280</v>
      </c>
      <c r="F29722" s="61" t="s">
        <v>143</v>
      </c>
      <c r="G29722" s="61" t="s">
        <v>581</v>
      </c>
      <c r="H29722" s="61" t="s">
        <v>967</v>
      </c>
      <c r="I29722" s="61">
        <v>38.200000000000003</v>
      </c>
      <c r="J29722" s="61">
        <v>-81.95</v>
      </c>
      <c r="K29722">
        <v>798</v>
      </c>
      <c r="L29722"/>
      <c r="M29722"/>
    </row>
    <row r="29723" spans="1:13">
      <c r="A29723" s="61" t="s">
        <v>40</v>
      </c>
      <c r="B29723" s="61">
        <v>26865</v>
      </c>
      <c r="C29723" s="63" t="s">
        <v>968</v>
      </c>
      <c r="D29723" s="61">
        <v>0</v>
      </c>
      <c r="E29723" s="61" t="s">
        <v>6561</v>
      </c>
      <c r="F29723" s="61" t="s">
        <v>143</v>
      </c>
      <c r="G29723" s="61" t="s">
        <v>983</v>
      </c>
      <c r="H29723" s="61" t="s">
        <v>967</v>
      </c>
      <c r="I29723" s="61">
        <v>39.18</v>
      </c>
      <c r="J29723" s="61">
        <v>-78.489999999999995</v>
      </c>
      <c r="K29723">
        <v>448</v>
      </c>
      <c r="L29723"/>
      <c r="M29723"/>
    </row>
    <row r="29724" spans="1:13">
      <c r="A29724" s="61" t="s">
        <v>40</v>
      </c>
      <c r="B29724" s="61">
        <v>25654</v>
      </c>
      <c r="C29724" s="63" t="s">
        <v>968</v>
      </c>
      <c r="D29724" s="61">
        <v>0</v>
      </c>
      <c r="E29724" s="61" t="s">
        <v>6295</v>
      </c>
      <c r="F29724" s="61" t="s">
        <v>143</v>
      </c>
      <c r="G29724" s="61" t="s">
        <v>6149</v>
      </c>
      <c r="H29724" s="61" t="s">
        <v>967</v>
      </c>
      <c r="I29724" s="61">
        <v>37.799999999999997</v>
      </c>
      <c r="J29724" s="61">
        <v>-81.87</v>
      </c>
      <c r="K29724">
        <v>139</v>
      </c>
      <c r="L29724"/>
      <c r="M29724"/>
    </row>
    <row r="29725" spans="1:13">
      <c r="A29725" s="61" t="s">
        <v>40</v>
      </c>
      <c r="B29725" s="61">
        <v>83110</v>
      </c>
      <c r="C29725" s="63" t="s">
        <v>968</v>
      </c>
      <c r="D29725" s="61">
        <v>0</v>
      </c>
      <c r="E29725" s="61" t="s">
        <v>3628</v>
      </c>
      <c r="F29725" s="61" t="s">
        <v>147</v>
      </c>
      <c r="G29725" s="61" t="s">
        <v>581</v>
      </c>
      <c r="H29725" s="61" t="s">
        <v>11834</v>
      </c>
      <c r="I29725" s="61">
        <v>42.72</v>
      </c>
      <c r="J29725" s="61">
        <v>-110.92</v>
      </c>
      <c r="K29725">
        <v>4744</v>
      </c>
      <c r="L29725"/>
      <c r="M29725"/>
    </row>
    <row r="29726" spans="1:13">
      <c r="A29726" s="61" t="s">
        <v>40</v>
      </c>
      <c r="B29726" s="61">
        <v>83110</v>
      </c>
      <c r="C29726" s="63" t="s">
        <v>968</v>
      </c>
      <c r="D29726" s="61">
        <v>0</v>
      </c>
      <c r="E29726" s="61" t="s">
        <v>3628</v>
      </c>
      <c r="F29726" s="61" t="s">
        <v>147</v>
      </c>
      <c r="G29726" s="61" t="s">
        <v>581</v>
      </c>
      <c r="H29726" s="61" t="s">
        <v>11834</v>
      </c>
      <c r="I29726" s="61">
        <v>42.72</v>
      </c>
      <c r="J29726" s="61">
        <v>-110.92</v>
      </c>
      <c r="K29726">
        <v>4744</v>
      </c>
      <c r="L29726"/>
      <c r="M29726"/>
    </row>
    <row r="29727" spans="1:13">
      <c r="A29727" s="61" t="s">
        <v>40</v>
      </c>
      <c r="B29727" s="61">
        <v>82710</v>
      </c>
      <c r="C29727" s="63" t="s">
        <v>968</v>
      </c>
      <c r="D29727" s="61">
        <v>0</v>
      </c>
      <c r="E29727" s="61" t="s">
        <v>15661</v>
      </c>
      <c r="F29727" s="61" t="s">
        <v>147</v>
      </c>
      <c r="G29727" s="61" t="s">
        <v>15662</v>
      </c>
      <c r="H29727" s="61" t="s">
        <v>11834</v>
      </c>
      <c r="I29727" s="61">
        <v>44.63</v>
      </c>
      <c r="J29727" s="61">
        <v>-104.18</v>
      </c>
      <c r="K29727">
        <v>285</v>
      </c>
      <c r="L29727"/>
      <c r="M29727"/>
    </row>
    <row r="29728" spans="1:13">
      <c r="A29728" s="61" t="s">
        <v>40</v>
      </c>
      <c r="B29728" s="61">
        <v>82710</v>
      </c>
      <c r="C29728" s="63" t="s">
        <v>968</v>
      </c>
      <c r="D29728" s="61">
        <v>0</v>
      </c>
      <c r="E29728" s="61" t="s">
        <v>15661</v>
      </c>
      <c r="F29728" s="61" t="s">
        <v>147</v>
      </c>
      <c r="G29728" s="61" t="s">
        <v>15662</v>
      </c>
      <c r="H29728" s="61" t="s">
        <v>11834</v>
      </c>
      <c r="I29728" s="61">
        <v>44.63</v>
      </c>
      <c r="J29728" s="61">
        <v>-104.18</v>
      </c>
      <c r="K29728">
        <v>285</v>
      </c>
      <c r="L29728"/>
      <c r="M29728"/>
    </row>
    <row r="29729" spans="1:13">
      <c r="A29729" s="61" t="s">
        <v>40</v>
      </c>
      <c r="B29729" s="61">
        <v>82050</v>
      </c>
      <c r="C29729" s="63" t="s">
        <v>968</v>
      </c>
      <c r="D29729" s="61">
        <v>0</v>
      </c>
      <c r="E29729" s="61" t="s">
        <v>8482</v>
      </c>
      <c r="F29729" s="61" t="s">
        <v>147</v>
      </c>
      <c r="G29729" s="61" t="s">
        <v>15607</v>
      </c>
      <c r="H29729" s="61" t="s">
        <v>11834</v>
      </c>
      <c r="I29729" s="61">
        <v>41.41</v>
      </c>
      <c r="J29729" s="61">
        <v>-104.1</v>
      </c>
      <c r="K29729">
        <v>366</v>
      </c>
      <c r="L29729"/>
      <c r="M29729"/>
    </row>
    <row r="29730" spans="1:13">
      <c r="A29730" s="61" t="s">
        <v>40</v>
      </c>
      <c r="B29730" s="61">
        <v>82620</v>
      </c>
      <c r="C29730" s="63" t="s">
        <v>968</v>
      </c>
      <c r="D29730" s="61">
        <v>0</v>
      </c>
      <c r="E29730" s="61" t="s">
        <v>15651</v>
      </c>
      <c r="F29730" s="61" t="s">
        <v>147</v>
      </c>
      <c r="G29730" s="61" t="s">
        <v>15649</v>
      </c>
      <c r="H29730" s="61" t="s">
        <v>11834</v>
      </c>
      <c r="I29730" s="61">
        <v>42.55</v>
      </c>
      <c r="J29730" s="61">
        <v>-106.72</v>
      </c>
      <c r="K29730">
        <v>177</v>
      </c>
      <c r="L29730"/>
      <c r="M29730"/>
    </row>
    <row r="29731" spans="1:13">
      <c r="A29731" s="61" t="s">
        <v>40</v>
      </c>
      <c r="B29731" s="61">
        <v>82620</v>
      </c>
      <c r="C29731" s="63" t="s">
        <v>968</v>
      </c>
      <c r="D29731" s="61">
        <v>0</v>
      </c>
      <c r="E29731" s="61" t="s">
        <v>15651</v>
      </c>
      <c r="F29731" s="61" t="s">
        <v>147</v>
      </c>
      <c r="G29731" s="61" t="s">
        <v>15649</v>
      </c>
      <c r="H29731" s="61" t="s">
        <v>11834</v>
      </c>
      <c r="I29731" s="61">
        <v>42.55</v>
      </c>
      <c r="J29731" s="61">
        <v>-106.72</v>
      </c>
      <c r="K29731">
        <v>177</v>
      </c>
      <c r="L29731"/>
      <c r="M29731"/>
    </row>
    <row r="29732" spans="1:13">
      <c r="A29732" s="61" t="s">
        <v>40</v>
      </c>
      <c r="B29732" s="61">
        <v>83128</v>
      </c>
      <c r="C29732" s="63" t="s">
        <v>968</v>
      </c>
      <c r="D29732" s="61">
        <v>0</v>
      </c>
      <c r="E29732" s="61" t="s">
        <v>2415</v>
      </c>
      <c r="F29732" s="61" t="s">
        <v>147</v>
      </c>
      <c r="G29732" s="61" t="s">
        <v>581</v>
      </c>
      <c r="H29732" s="61" t="s">
        <v>11834</v>
      </c>
      <c r="I29732" s="61">
        <v>43.16</v>
      </c>
      <c r="J29732" s="61">
        <v>-111.01</v>
      </c>
      <c r="K29732">
        <v>2216</v>
      </c>
      <c r="L29732"/>
      <c r="M29732"/>
    </row>
    <row r="29733" spans="1:13">
      <c r="A29733" s="61" t="s">
        <v>40</v>
      </c>
      <c r="B29733" s="61">
        <v>83128</v>
      </c>
      <c r="C29733" s="63" t="s">
        <v>968</v>
      </c>
      <c r="D29733" s="61">
        <v>0</v>
      </c>
      <c r="E29733" s="61" t="s">
        <v>2415</v>
      </c>
      <c r="F29733" s="61" t="s">
        <v>147</v>
      </c>
      <c r="G29733" s="61" t="s">
        <v>581</v>
      </c>
      <c r="H29733" s="61" t="s">
        <v>11834</v>
      </c>
      <c r="I29733" s="61">
        <v>43.16</v>
      </c>
      <c r="J29733" s="61">
        <v>-111.01</v>
      </c>
      <c r="K29733">
        <v>2216</v>
      </c>
      <c r="L29733"/>
      <c r="M29733"/>
    </row>
    <row r="29734" spans="1:13">
      <c r="A29734" s="61" t="s">
        <v>40</v>
      </c>
      <c r="B29734" s="61">
        <v>83414</v>
      </c>
      <c r="C29734" s="63" t="s">
        <v>968</v>
      </c>
      <c r="D29734" s="61">
        <v>0</v>
      </c>
      <c r="E29734" s="61" t="s">
        <v>6111</v>
      </c>
      <c r="F29734" s="61" t="s">
        <v>147</v>
      </c>
      <c r="G29734" s="61" t="s">
        <v>12274</v>
      </c>
      <c r="H29734" s="61" t="s">
        <v>11834</v>
      </c>
      <c r="I29734" s="61">
        <v>43.75</v>
      </c>
      <c r="J29734" s="61">
        <v>-111.04</v>
      </c>
      <c r="K29734">
        <v>546</v>
      </c>
      <c r="L29734"/>
      <c r="M29734"/>
    </row>
    <row r="29735" spans="1:13">
      <c r="A29735" s="61" t="s">
        <v>40</v>
      </c>
      <c r="B29735" s="61">
        <v>83414</v>
      </c>
      <c r="C29735" s="63" t="s">
        <v>968</v>
      </c>
      <c r="D29735" s="61">
        <v>0</v>
      </c>
      <c r="E29735" s="61" t="s">
        <v>6111</v>
      </c>
      <c r="F29735" s="61" t="s">
        <v>147</v>
      </c>
      <c r="G29735" s="61" t="s">
        <v>12274</v>
      </c>
      <c r="H29735" s="61" t="s">
        <v>11834</v>
      </c>
      <c r="I29735" s="61">
        <v>43.75</v>
      </c>
      <c r="J29735" s="61">
        <v>-111.04</v>
      </c>
      <c r="K29735">
        <v>546</v>
      </c>
      <c r="L29735"/>
      <c r="M29735"/>
    </row>
    <row r="29736" spans="1:13">
      <c r="A29736" s="61" t="s">
        <v>40</v>
      </c>
      <c r="B29736" s="61">
        <v>82711</v>
      </c>
      <c r="C29736" s="63" t="s">
        <v>968</v>
      </c>
      <c r="D29736" s="61">
        <v>0</v>
      </c>
      <c r="E29736" s="61" t="s">
        <v>7615</v>
      </c>
      <c r="F29736" s="61" t="s">
        <v>147</v>
      </c>
      <c r="G29736" s="61" t="s">
        <v>15662</v>
      </c>
      <c r="H29736" s="61" t="s">
        <v>11834</v>
      </c>
      <c r="I29736" s="61">
        <v>44.7</v>
      </c>
      <c r="J29736" s="61">
        <v>-104.45</v>
      </c>
      <c r="K29736">
        <v>122</v>
      </c>
      <c r="L29736"/>
      <c r="M29736"/>
    </row>
    <row r="29737" spans="1:13">
      <c r="A29737" s="61" t="s">
        <v>40</v>
      </c>
      <c r="B29737" s="61">
        <v>82711</v>
      </c>
      <c r="C29737" s="63" t="s">
        <v>968</v>
      </c>
      <c r="D29737" s="61">
        <v>0</v>
      </c>
      <c r="E29737" s="61" t="s">
        <v>7615</v>
      </c>
      <c r="F29737" s="61" t="s">
        <v>147</v>
      </c>
      <c r="G29737" s="61" t="s">
        <v>15662</v>
      </c>
      <c r="H29737" s="61" t="s">
        <v>11834</v>
      </c>
      <c r="I29737" s="61">
        <v>44.7</v>
      </c>
      <c r="J29737" s="61">
        <v>-104.45</v>
      </c>
      <c r="K29737">
        <v>122</v>
      </c>
      <c r="L29737"/>
      <c r="M29737"/>
    </row>
    <row r="29738" spans="1:13">
      <c r="A29738" s="61" t="s">
        <v>40</v>
      </c>
      <c r="B29738" s="61">
        <v>82510</v>
      </c>
      <c r="C29738" s="63" t="s">
        <v>968</v>
      </c>
      <c r="D29738" s="61">
        <v>0</v>
      </c>
      <c r="E29738" s="61" t="s">
        <v>6927</v>
      </c>
      <c r="F29738" s="61" t="s">
        <v>147</v>
      </c>
      <c r="G29738" s="61" t="s">
        <v>10693</v>
      </c>
      <c r="H29738" s="61" t="s">
        <v>11834</v>
      </c>
      <c r="I29738" s="61">
        <v>42.99</v>
      </c>
      <c r="J29738" s="61">
        <v>-108.6</v>
      </c>
      <c r="K29738">
        <v>1236</v>
      </c>
      <c r="L29738"/>
      <c r="M29738"/>
    </row>
    <row r="29739" spans="1:13">
      <c r="A29739" s="61" t="s">
        <v>40</v>
      </c>
      <c r="B29739" s="61">
        <v>82510</v>
      </c>
      <c r="C29739" s="63" t="s">
        <v>968</v>
      </c>
      <c r="D29739" s="61">
        <v>0</v>
      </c>
      <c r="E29739" s="61" t="s">
        <v>6927</v>
      </c>
      <c r="F29739" s="61" t="s">
        <v>147</v>
      </c>
      <c r="G29739" s="61" t="s">
        <v>10693</v>
      </c>
      <c r="H29739" s="61" t="s">
        <v>11834</v>
      </c>
      <c r="I29739" s="61">
        <v>42.99</v>
      </c>
      <c r="J29739" s="61">
        <v>-108.6</v>
      </c>
      <c r="K29739">
        <v>1236</v>
      </c>
      <c r="L29739"/>
      <c r="M29739"/>
    </row>
    <row r="29740" spans="1:13">
      <c r="A29740" s="61" t="s">
        <v>40</v>
      </c>
      <c r="B29740" s="61">
        <v>82630</v>
      </c>
      <c r="C29740" s="63" t="s">
        <v>968</v>
      </c>
      <c r="D29740" s="61">
        <v>0</v>
      </c>
      <c r="E29740" s="61" t="s">
        <v>15652</v>
      </c>
      <c r="F29740" s="61" t="s">
        <v>147</v>
      </c>
      <c r="G29740" s="61" t="s">
        <v>15649</v>
      </c>
      <c r="H29740" s="61" t="s">
        <v>11834</v>
      </c>
      <c r="I29740" s="61">
        <v>43.17</v>
      </c>
      <c r="J29740" s="61">
        <v>-107.32</v>
      </c>
      <c r="K29740">
        <v>21</v>
      </c>
      <c r="L29740"/>
      <c r="M29740"/>
    </row>
    <row r="29741" spans="1:13">
      <c r="A29741" s="61" t="s">
        <v>40</v>
      </c>
      <c r="B29741" s="61">
        <v>82630</v>
      </c>
      <c r="C29741" s="63" t="s">
        <v>968</v>
      </c>
      <c r="D29741" s="61">
        <v>0</v>
      </c>
      <c r="E29741" s="61" t="s">
        <v>15652</v>
      </c>
      <c r="F29741" s="61" t="s">
        <v>147</v>
      </c>
      <c r="G29741" s="61" t="s">
        <v>15649</v>
      </c>
      <c r="H29741" s="61" t="s">
        <v>11834</v>
      </c>
      <c r="I29741" s="61">
        <v>43.17</v>
      </c>
      <c r="J29741" s="61">
        <v>-107.32</v>
      </c>
      <c r="K29741">
        <v>21</v>
      </c>
      <c r="L29741"/>
      <c r="M29741"/>
    </row>
    <row r="29742" spans="1:13">
      <c r="A29742" s="61" t="s">
        <v>40</v>
      </c>
      <c r="B29742" s="61">
        <v>82831</v>
      </c>
      <c r="C29742" s="63" t="s">
        <v>968</v>
      </c>
      <c r="D29742" s="61">
        <v>0</v>
      </c>
      <c r="E29742" s="61" t="s">
        <v>15423</v>
      </c>
      <c r="F29742" s="61" t="s">
        <v>147</v>
      </c>
      <c r="G29742" s="61" t="s">
        <v>12036</v>
      </c>
      <c r="H29742" s="61" t="s">
        <v>11834</v>
      </c>
      <c r="I29742" s="61">
        <v>44.76</v>
      </c>
      <c r="J29742" s="61">
        <v>-106.09</v>
      </c>
      <c r="K29742">
        <v>224</v>
      </c>
      <c r="L29742"/>
      <c r="M29742"/>
    </row>
    <row r="29743" spans="1:13">
      <c r="A29743" s="61" t="s">
        <v>40</v>
      </c>
      <c r="B29743" s="61">
        <v>82831</v>
      </c>
      <c r="C29743" s="63" t="s">
        <v>968</v>
      </c>
      <c r="D29743" s="61">
        <v>0</v>
      </c>
      <c r="E29743" s="61" t="s">
        <v>15423</v>
      </c>
      <c r="F29743" s="61" t="s">
        <v>147</v>
      </c>
      <c r="G29743" s="61" t="s">
        <v>12036</v>
      </c>
      <c r="H29743" s="61" t="s">
        <v>11834</v>
      </c>
      <c r="I29743" s="61">
        <v>44.76</v>
      </c>
      <c r="J29743" s="61">
        <v>-106.09</v>
      </c>
      <c r="K29743">
        <v>224</v>
      </c>
      <c r="L29743"/>
      <c r="M29743"/>
    </row>
    <row r="29744" spans="1:13">
      <c r="A29744" s="61" t="s">
        <v>40</v>
      </c>
      <c r="B29744" s="61">
        <v>83111</v>
      </c>
      <c r="C29744" s="63" t="s">
        <v>968</v>
      </c>
      <c r="D29744" s="61">
        <v>0</v>
      </c>
      <c r="E29744" s="61" t="s">
        <v>191</v>
      </c>
      <c r="F29744" s="61" t="s">
        <v>147</v>
      </c>
      <c r="G29744" s="61" t="s">
        <v>581</v>
      </c>
      <c r="H29744" s="61" t="s">
        <v>11834</v>
      </c>
      <c r="I29744" s="61">
        <v>42.79</v>
      </c>
      <c r="J29744" s="61">
        <v>-111</v>
      </c>
      <c r="K29744">
        <v>467</v>
      </c>
      <c r="L29744"/>
      <c r="M29744"/>
    </row>
    <row r="29745" spans="1:13">
      <c r="A29745" s="61" t="s">
        <v>40</v>
      </c>
      <c r="B29745" s="61">
        <v>83111</v>
      </c>
      <c r="C29745" s="63" t="s">
        <v>968</v>
      </c>
      <c r="D29745" s="61">
        <v>0</v>
      </c>
      <c r="E29745" s="61" t="s">
        <v>191</v>
      </c>
      <c r="F29745" s="61" t="s">
        <v>147</v>
      </c>
      <c r="G29745" s="61" t="s">
        <v>581</v>
      </c>
      <c r="H29745" s="61" t="s">
        <v>11834</v>
      </c>
      <c r="I29745" s="61">
        <v>42.79</v>
      </c>
      <c r="J29745" s="61">
        <v>-111</v>
      </c>
      <c r="K29745">
        <v>467</v>
      </c>
      <c r="L29745"/>
      <c r="M29745"/>
    </row>
    <row r="29746" spans="1:13">
      <c r="A29746" s="61" t="s">
        <v>40</v>
      </c>
      <c r="B29746" s="61">
        <v>82321</v>
      </c>
      <c r="C29746" s="63" t="s">
        <v>968</v>
      </c>
      <c r="D29746" s="61">
        <v>0</v>
      </c>
      <c r="E29746" s="61" t="s">
        <v>15628</v>
      </c>
      <c r="F29746" s="61" t="s">
        <v>147</v>
      </c>
      <c r="G29746" s="61" t="s">
        <v>4796</v>
      </c>
      <c r="H29746" s="61" t="s">
        <v>11834</v>
      </c>
      <c r="I29746" s="61">
        <v>41.03</v>
      </c>
      <c r="J29746" s="61">
        <v>-107.65</v>
      </c>
      <c r="K29746">
        <v>676</v>
      </c>
      <c r="L29746"/>
      <c r="M29746"/>
    </row>
    <row r="29747" spans="1:13">
      <c r="A29747" s="61" t="s">
        <v>40</v>
      </c>
      <c r="B29747" s="61">
        <v>82321</v>
      </c>
      <c r="C29747" s="63" t="s">
        <v>968</v>
      </c>
      <c r="D29747" s="61">
        <v>0</v>
      </c>
      <c r="E29747" s="61" t="s">
        <v>15628</v>
      </c>
      <c r="F29747" s="61" t="s">
        <v>147</v>
      </c>
      <c r="G29747" s="61" t="s">
        <v>4796</v>
      </c>
      <c r="H29747" s="61" t="s">
        <v>11834</v>
      </c>
      <c r="I29747" s="61">
        <v>41.03</v>
      </c>
      <c r="J29747" s="61">
        <v>-107.65</v>
      </c>
      <c r="K29747">
        <v>676</v>
      </c>
      <c r="L29747"/>
      <c r="M29747"/>
    </row>
    <row r="29748" spans="1:13">
      <c r="A29748" s="61" t="s">
        <v>40</v>
      </c>
      <c r="B29748" s="61">
        <v>82832</v>
      </c>
      <c r="C29748" s="63" t="s">
        <v>968</v>
      </c>
      <c r="D29748" s="61">
        <v>0</v>
      </c>
      <c r="E29748" s="61" t="s">
        <v>8455</v>
      </c>
      <c r="F29748" s="61" t="s">
        <v>147</v>
      </c>
      <c r="G29748" s="61" t="s">
        <v>12036</v>
      </c>
      <c r="H29748" s="61" t="s">
        <v>11834</v>
      </c>
      <c r="I29748" s="61">
        <v>44.63</v>
      </c>
      <c r="J29748" s="61">
        <v>-106.8</v>
      </c>
      <c r="K29748">
        <v>794</v>
      </c>
      <c r="L29748"/>
      <c r="M29748"/>
    </row>
    <row r="29749" spans="1:13">
      <c r="A29749" s="61" t="s">
        <v>40</v>
      </c>
      <c r="B29749" s="61">
        <v>82832</v>
      </c>
      <c r="C29749" s="63" t="s">
        <v>968</v>
      </c>
      <c r="D29749" s="61">
        <v>0</v>
      </c>
      <c r="E29749" s="61" t="s">
        <v>8455</v>
      </c>
      <c r="F29749" s="61" t="s">
        <v>147</v>
      </c>
      <c r="G29749" s="61" t="s">
        <v>12036</v>
      </c>
      <c r="H29749" s="61" t="s">
        <v>11834</v>
      </c>
      <c r="I29749" s="61">
        <v>44.63</v>
      </c>
      <c r="J29749" s="61">
        <v>-106.8</v>
      </c>
      <c r="K29749">
        <v>794</v>
      </c>
      <c r="L29749"/>
      <c r="M29749"/>
    </row>
    <row r="29750" spans="1:13">
      <c r="A29750" s="61" t="s">
        <v>40</v>
      </c>
      <c r="B29750" s="61">
        <v>82410</v>
      </c>
      <c r="C29750" s="63" t="s">
        <v>968</v>
      </c>
      <c r="D29750" s="61">
        <v>0</v>
      </c>
      <c r="E29750" s="61" t="s">
        <v>12321</v>
      </c>
      <c r="F29750" s="61" t="s">
        <v>147</v>
      </c>
      <c r="G29750" s="61" t="s">
        <v>12176</v>
      </c>
      <c r="H29750" s="61" t="s">
        <v>11834</v>
      </c>
      <c r="I29750" s="61">
        <v>44.37</v>
      </c>
      <c r="J29750" s="61">
        <v>-108.04</v>
      </c>
      <c r="K29750">
        <v>1815</v>
      </c>
      <c r="L29750"/>
      <c r="M29750"/>
    </row>
    <row r="29751" spans="1:13">
      <c r="A29751" s="61" t="s">
        <v>40</v>
      </c>
      <c r="B29751" s="61">
        <v>82410</v>
      </c>
      <c r="C29751" s="63" t="s">
        <v>968</v>
      </c>
      <c r="D29751" s="61">
        <v>0</v>
      </c>
      <c r="E29751" s="61" t="s">
        <v>12321</v>
      </c>
      <c r="F29751" s="61" t="s">
        <v>147</v>
      </c>
      <c r="G29751" s="61" t="s">
        <v>12176</v>
      </c>
      <c r="H29751" s="61" t="s">
        <v>11834</v>
      </c>
      <c r="I29751" s="61">
        <v>44.37</v>
      </c>
      <c r="J29751" s="61">
        <v>-108.04</v>
      </c>
      <c r="K29751">
        <v>1815</v>
      </c>
      <c r="L29751"/>
      <c r="M29751"/>
    </row>
    <row r="29752" spans="1:13">
      <c r="A29752" s="61" t="s">
        <v>40</v>
      </c>
      <c r="B29752" s="61">
        <v>83112</v>
      </c>
      <c r="C29752" s="63" t="s">
        <v>968</v>
      </c>
      <c r="D29752" s="61">
        <v>0</v>
      </c>
      <c r="E29752" s="61" t="s">
        <v>1163</v>
      </c>
      <c r="F29752" s="61" t="s">
        <v>147</v>
      </c>
      <c r="G29752" s="61" t="s">
        <v>581</v>
      </c>
      <c r="H29752" s="61" t="s">
        <v>11834</v>
      </c>
      <c r="I29752" s="61">
        <v>42.9</v>
      </c>
      <c r="J29752" s="61">
        <v>-110.93</v>
      </c>
      <c r="K29752">
        <v>804</v>
      </c>
      <c r="L29752"/>
      <c r="M29752"/>
    </row>
    <row r="29753" spans="1:13">
      <c r="A29753" s="61" t="s">
        <v>40</v>
      </c>
      <c r="B29753" s="61">
        <v>83112</v>
      </c>
      <c r="C29753" s="63" t="s">
        <v>968</v>
      </c>
      <c r="D29753" s="61">
        <v>0</v>
      </c>
      <c r="E29753" s="61" t="s">
        <v>1163</v>
      </c>
      <c r="F29753" s="61" t="s">
        <v>147</v>
      </c>
      <c r="G29753" s="61" t="s">
        <v>581</v>
      </c>
      <c r="H29753" s="61" t="s">
        <v>11834</v>
      </c>
      <c r="I29753" s="61">
        <v>42.9</v>
      </c>
      <c r="J29753" s="61">
        <v>-110.93</v>
      </c>
      <c r="K29753">
        <v>804</v>
      </c>
      <c r="L29753"/>
      <c r="M29753"/>
    </row>
    <row r="29754" spans="1:13">
      <c r="A29754" s="61" t="s">
        <v>40</v>
      </c>
      <c r="B29754" s="61">
        <v>82712</v>
      </c>
      <c r="C29754" s="63" t="s">
        <v>968</v>
      </c>
      <c r="D29754" s="61">
        <v>0</v>
      </c>
      <c r="E29754" s="61" t="s">
        <v>8404</v>
      </c>
      <c r="F29754" s="61" t="s">
        <v>147</v>
      </c>
      <c r="G29754" s="61" t="s">
        <v>15662</v>
      </c>
      <c r="H29754" s="61" t="s">
        <v>11834</v>
      </c>
      <c r="I29754" s="61">
        <v>44.53</v>
      </c>
      <c r="J29754" s="61">
        <v>-104.08</v>
      </c>
      <c r="K29754">
        <v>332</v>
      </c>
      <c r="L29754"/>
      <c r="M29754"/>
    </row>
    <row r="29755" spans="1:13">
      <c r="A29755" s="61" t="s">
        <v>40</v>
      </c>
      <c r="B29755" s="61">
        <v>82712</v>
      </c>
      <c r="C29755" s="63" t="s">
        <v>968</v>
      </c>
      <c r="D29755" s="61">
        <v>0</v>
      </c>
      <c r="E29755" s="61" t="s">
        <v>8404</v>
      </c>
      <c r="F29755" s="61" t="s">
        <v>147</v>
      </c>
      <c r="G29755" s="61" t="s">
        <v>15662</v>
      </c>
      <c r="H29755" s="61" t="s">
        <v>11834</v>
      </c>
      <c r="I29755" s="61">
        <v>44.53</v>
      </c>
      <c r="J29755" s="61">
        <v>-104.08</v>
      </c>
      <c r="K29755">
        <v>332</v>
      </c>
      <c r="L29755"/>
      <c r="M29755"/>
    </row>
    <row r="29756" spans="1:13">
      <c r="A29756" s="61" t="s">
        <v>40</v>
      </c>
      <c r="B29756" s="61">
        <v>83113</v>
      </c>
      <c r="C29756" s="63" t="s">
        <v>968</v>
      </c>
      <c r="D29756" s="61">
        <v>0</v>
      </c>
      <c r="E29756" s="61" t="s">
        <v>13264</v>
      </c>
      <c r="F29756" s="61" t="s">
        <v>147</v>
      </c>
      <c r="G29756" s="61" t="s">
        <v>15670</v>
      </c>
      <c r="H29756" s="61" t="s">
        <v>11834</v>
      </c>
      <c r="I29756" s="61">
        <v>42.54</v>
      </c>
      <c r="J29756" s="61">
        <v>-110.11</v>
      </c>
      <c r="K29756">
        <v>2067</v>
      </c>
      <c r="L29756"/>
      <c r="M29756"/>
    </row>
    <row r="29757" spans="1:13">
      <c r="A29757" s="61" t="s">
        <v>40</v>
      </c>
      <c r="B29757" s="61">
        <v>83113</v>
      </c>
      <c r="C29757" s="63" t="s">
        <v>968</v>
      </c>
      <c r="D29757" s="61">
        <v>0</v>
      </c>
      <c r="E29757" s="61" t="s">
        <v>13264</v>
      </c>
      <c r="F29757" s="61" t="s">
        <v>147</v>
      </c>
      <c r="G29757" s="61" t="s">
        <v>15670</v>
      </c>
      <c r="H29757" s="61" t="s">
        <v>11834</v>
      </c>
      <c r="I29757" s="61">
        <v>42.54</v>
      </c>
      <c r="J29757" s="61">
        <v>-110.11</v>
      </c>
      <c r="K29757">
        <v>2067</v>
      </c>
      <c r="L29757"/>
      <c r="M29757"/>
    </row>
    <row r="29758" spans="1:13">
      <c r="A29758" s="61" t="s">
        <v>40</v>
      </c>
      <c r="B29758" s="61">
        <v>82922</v>
      </c>
      <c r="C29758" s="63" t="s">
        <v>968</v>
      </c>
      <c r="D29758" s="61">
        <v>0</v>
      </c>
      <c r="E29758" s="61" t="s">
        <v>10404</v>
      </c>
      <c r="F29758" s="61" t="s">
        <v>147</v>
      </c>
      <c r="G29758" s="61" t="s">
        <v>15670</v>
      </c>
      <c r="H29758" s="61" t="s">
        <v>11834</v>
      </c>
      <c r="I29758" s="61">
        <v>43.2</v>
      </c>
      <c r="J29758" s="61">
        <v>-110.41</v>
      </c>
      <c r="K29758">
        <v>304</v>
      </c>
      <c r="L29758"/>
      <c r="M29758"/>
    </row>
    <row r="29759" spans="1:13">
      <c r="A29759" s="61" t="s">
        <v>40</v>
      </c>
      <c r="B29759" s="61">
        <v>82922</v>
      </c>
      <c r="C29759" s="63" t="s">
        <v>968</v>
      </c>
      <c r="D29759" s="61">
        <v>0</v>
      </c>
      <c r="E29759" s="61" t="s">
        <v>10404</v>
      </c>
      <c r="F29759" s="61" t="s">
        <v>147</v>
      </c>
      <c r="G29759" s="61" t="s">
        <v>15670</v>
      </c>
      <c r="H29759" s="61" t="s">
        <v>11834</v>
      </c>
      <c r="I29759" s="61">
        <v>43.2</v>
      </c>
      <c r="J29759" s="61">
        <v>-110.41</v>
      </c>
      <c r="K29759">
        <v>304</v>
      </c>
      <c r="L29759"/>
      <c r="M29759"/>
    </row>
    <row r="29760" spans="1:13">
      <c r="A29760" s="61" t="s">
        <v>40</v>
      </c>
      <c r="B29760" s="61">
        <v>82051</v>
      </c>
      <c r="C29760" s="63" t="s">
        <v>968</v>
      </c>
      <c r="D29760" s="61">
        <v>0</v>
      </c>
      <c r="E29760" s="61" t="s">
        <v>15608</v>
      </c>
      <c r="F29760" s="61" t="s">
        <v>147</v>
      </c>
      <c r="G29760" s="61" t="s">
        <v>3020</v>
      </c>
      <c r="H29760" s="61" t="s">
        <v>11834</v>
      </c>
      <c r="I29760" s="61">
        <v>41.58</v>
      </c>
      <c r="J29760" s="61">
        <v>-105.69</v>
      </c>
      <c r="K29760">
        <v>33</v>
      </c>
      <c r="L29760"/>
      <c r="M29760"/>
    </row>
    <row r="29761" spans="1:13">
      <c r="A29761" s="61" t="s">
        <v>40</v>
      </c>
      <c r="B29761" s="61">
        <v>82923</v>
      </c>
      <c r="C29761" s="63" t="s">
        <v>968</v>
      </c>
      <c r="D29761" s="61">
        <v>0</v>
      </c>
      <c r="E29761" s="61" t="s">
        <v>12322</v>
      </c>
      <c r="F29761" s="61" t="s">
        <v>147</v>
      </c>
      <c r="G29761" s="61" t="s">
        <v>15670</v>
      </c>
      <c r="H29761" s="61" t="s">
        <v>11834</v>
      </c>
      <c r="I29761" s="61">
        <v>42.72</v>
      </c>
      <c r="J29761" s="61">
        <v>-109.63</v>
      </c>
      <c r="K29761">
        <v>545</v>
      </c>
      <c r="L29761"/>
      <c r="M29761"/>
    </row>
    <row r="29762" spans="1:13">
      <c r="A29762" s="61" t="s">
        <v>40</v>
      </c>
      <c r="B29762" s="61">
        <v>82923</v>
      </c>
      <c r="C29762" s="63" t="s">
        <v>968</v>
      </c>
      <c r="D29762" s="61">
        <v>0</v>
      </c>
      <c r="E29762" s="61" t="s">
        <v>12322</v>
      </c>
      <c r="F29762" s="61" t="s">
        <v>147</v>
      </c>
      <c r="G29762" s="61" t="s">
        <v>15670</v>
      </c>
      <c r="H29762" s="61" t="s">
        <v>11834</v>
      </c>
      <c r="I29762" s="61">
        <v>42.72</v>
      </c>
      <c r="J29762" s="61">
        <v>-109.63</v>
      </c>
      <c r="K29762">
        <v>545</v>
      </c>
      <c r="L29762"/>
      <c r="M29762"/>
    </row>
    <row r="29763" spans="1:13">
      <c r="A29763" s="61" t="s">
        <v>40</v>
      </c>
      <c r="B29763" s="61">
        <v>82834</v>
      </c>
      <c r="C29763" s="63" t="s">
        <v>968</v>
      </c>
      <c r="D29763" s="61">
        <v>0</v>
      </c>
      <c r="E29763" s="61" t="s">
        <v>3768</v>
      </c>
      <c r="F29763" s="61" t="s">
        <v>147</v>
      </c>
      <c r="G29763" s="61" t="s">
        <v>660</v>
      </c>
      <c r="H29763" s="61" t="s">
        <v>11834</v>
      </c>
      <c r="I29763" s="61">
        <v>44.34</v>
      </c>
      <c r="J29763" s="61">
        <v>-106.71</v>
      </c>
      <c r="K29763">
        <v>7471</v>
      </c>
      <c r="L29763"/>
      <c r="M29763"/>
    </row>
    <row r="29764" spans="1:13">
      <c r="A29764" s="61" t="s">
        <v>40</v>
      </c>
      <c r="B29764" s="61">
        <v>82834</v>
      </c>
      <c r="C29764" s="63" t="s">
        <v>968</v>
      </c>
      <c r="D29764" s="61">
        <v>0</v>
      </c>
      <c r="E29764" s="61" t="s">
        <v>3768</v>
      </c>
      <c r="F29764" s="61" t="s">
        <v>147</v>
      </c>
      <c r="G29764" s="61" t="s">
        <v>660</v>
      </c>
      <c r="H29764" s="61" t="s">
        <v>11834</v>
      </c>
      <c r="I29764" s="61">
        <v>44.34</v>
      </c>
      <c r="J29764" s="61">
        <v>-106.71</v>
      </c>
      <c r="K29764">
        <v>7471</v>
      </c>
      <c r="L29764"/>
      <c r="M29764"/>
    </row>
    <row r="29765" spans="1:13">
      <c r="A29765" s="61" t="s">
        <v>40</v>
      </c>
      <c r="B29765" s="61">
        <v>82052</v>
      </c>
      <c r="C29765" s="63" t="s">
        <v>968</v>
      </c>
      <c r="D29765" s="61">
        <v>0</v>
      </c>
      <c r="E29765" s="61" t="s">
        <v>422</v>
      </c>
      <c r="F29765" s="61" t="s">
        <v>147</v>
      </c>
      <c r="G29765" s="61" t="s">
        <v>3020</v>
      </c>
      <c r="H29765" s="61" t="s">
        <v>11834</v>
      </c>
      <c r="I29765" s="61">
        <v>41.11</v>
      </c>
      <c r="J29765" s="61">
        <v>-105.3</v>
      </c>
      <c r="K29765">
        <v>64</v>
      </c>
      <c r="L29765"/>
      <c r="M29765"/>
    </row>
    <row r="29766" spans="1:13">
      <c r="A29766" s="61" t="s">
        <v>40</v>
      </c>
      <c r="B29766" s="61">
        <v>82411</v>
      </c>
      <c r="C29766" s="63" t="s">
        <v>968</v>
      </c>
      <c r="D29766" s="61">
        <v>0</v>
      </c>
      <c r="E29766" s="61" t="s">
        <v>1184</v>
      </c>
      <c r="F29766" s="61" t="s">
        <v>147</v>
      </c>
      <c r="G29766" s="61" t="s">
        <v>12176</v>
      </c>
      <c r="H29766" s="61" t="s">
        <v>11834</v>
      </c>
      <c r="I29766" s="61">
        <v>44.44</v>
      </c>
      <c r="J29766" s="61">
        <v>-108.43</v>
      </c>
      <c r="K29766">
        <v>695</v>
      </c>
      <c r="L29766"/>
      <c r="M29766"/>
    </row>
    <row r="29767" spans="1:13">
      <c r="A29767" s="61" t="s">
        <v>40</v>
      </c>
      <c r="B29767" s="61">
        <v>82411</v>
      </c>
      <c r="C29767" s="63" t="s">
        <v>968</v>
      </c>
      <c r="D29767" s="61">
        <v>0</v>
      </c>
      <c r="E29767" s="61" t="s">
        <v>1184</v>
      </c>
      <c r="F29767" s="61" t="s">
        <v>147</v>
      </c>
      <c r="G29767" s="61" t="s">
        <v>12176</v>
      </c>
      <c r="H29767" s="61" t="s">
        <v>11834</v>
      </c>
      <c r="I29767" s="61">
        <v>44.44</v>
      </c>
      <c r="J29767" s="61">
        <v>-108.43</v>
      </c>
      <c r="K29767">
        <v>695</v>
      </c>
      <c r="L29767"/>
      <c r="M29767"/>
    </row>
    <row r="29768" spans="1:13">
      <c r="A29768" s="61" t="s">
        <v>40</v>
      </c>
      <c r="B29768" s="61">
        <v>82053</v>
      </c>
      <c r="C29768" s="63" t="s">
        <v>968</v>
      </c>
      <c r="D29768" s="61">
        <v>0</v>
      </c>
      <c r="E29768" s="61" t="s">
        <v>8064</v>
      </c>
      <c r="F29768" s="61" t="s">
        <v>147</v>
      </c>
      <c r="G29768" s="61" t="s">
        <v>15607</v>
      </c>
      <c r="H29768" s="61" t="s">
        <v>11834</v>
      </c>
      <c r="I29768" s="61">
        <v>41.19</v>
      </c>
      <c r="J29768" s="61">
        <v>-104.35</v>
      </c>
      <c r="K29768">
        <v>1513</v>
      </c>
      <c r="L29768"/>
      <c r="M29768"/>
    </row>
    <row r="29769" spans="1:13">
      <c r="A29769" s="61" t="s">
        <v>40</v>
      </c>
      <c r="B29769" s="61">
        <v>82054</v>
      </c>
      <c r="C29769" s="63" t="s">
        <v>968</v>
      </c>
      <c r="D29769" s="61">
        <v>0</v>
      </c>
      <c r="E29769" s="61" t="s">
        <v>10487</v>
      </c>
      <c r="F29769" s="61" t="s">
        <v>147</v>
      </c>
      <c r="G29769" s="61" t="s">
        <v>15607</v>
      </c>
      <c r="H29769" s="61" t="s">
        <v>11834</v>
      </c>
      <c r="I29769" s="61">
        <v>41.03</v>
      </c>
      <c r="J29769" s="61">
        <v>-104.34</v>
      </c>
      <c r="K29769">
        <v>1132</v>
      </c>
      <c r="L29769"/>
      <c r="M29769"/>
    </row>
    <row r="29770" spans="1:13">
      <c r="A29770" s="61" t="s">
        <v>40</v>
      </c>
      <c r="B29770" s="61">
        <v>82054</v>
      </c>
      <c r="C29770" s="63" t="s">
        <v>968</v>
      </c>
      <c r="D29770" s="61">
        <v>0</v>
      </c>
      <c r="E29770" s="61" t="s">
        <v>10487</v>
      </c>
      <c r="F29770" s="61" t="s">
        <v>147</v>
      </c>
      <c r="G29770" s="61" t="s">
        <v>15607</v>
      </c>
      <c r="H29770" s="61" t="s">
        <v>11834</v>
      </c>
      <c r="I29770" s="61">
        <v>41.03</v>
      </c>
      <c r="J29770" s="61">
        <v>-104.34</v>
      </c>
      <c r="K29770">
        <v>1132</v>
      </c>
      <c r="L29770"/>
      <c r="M29770"/>
    </row>
    <row r="29771" spans="1:13">
      <c r="A29771" s="61" t="s">
        <v>40</v>
      </c>
      <c r="B29771" s="61">
        <v>82604</v>
      </c>
      <c r="C29771" s="63" t="s">
        <v>968</v>
      </c>
      <c r="D29771" s="61">
        <v>0</v>
      </c>
      <c r="E29771" s="61" t="s">
        <v>15648</v>
      </c>
      <c r="F29771" s="61" t="s">
        <v>147</v>
      </c>
      <c r="G29771" s="61" t="s">
        <v>15649</v>
      </c>
      <c r="H29771" s="61" t="s">
        <v>11834</v>
      </c>
      <c r="I29771" s="61">
        <v>42.86</v>
      </c>
      <c r="J29771" s="61">
        <v>-106.77</v>
      </c>
      <c r="K29771">
        <v>26539</v>
      </c>
      <c r="L29771"/>
      <c r="M29771"/>
    </row>
    <row r="29772" spans="1:13">
      <c r="A29772" s="61" t="s">
        <v>40</v>
      </c>
      <c r="B29772" s="61">
        <v>82604</v>
      </c>
      <c r="C29772" s="63" t="s">
        <v>968</v>
      </c>
      <c r="D29772" s="61">
        <v>0</v>
      </c>
      <c r="E29772" s="61" t="s">
        <v>15648</v>
      </c>
      <c r="F29772" s="61" t="s">
        <v>147</v>
      </c>
      <c r="G29772" s="61" t="s">
        <v>15649</v>
      </c>
      <c r="H29772" s="61" t="s">
        <v>11834</v>
      </c>
      <c r="I29772" s="61">
        <v>42.86</v>
      </c>
      <c r="J29772" s="61">
        <v>-106.77</v>
      </c>
      <c r="K29772">
        <v>26539</v>
      </c>
      <c r="L29772"/>
      <c r="M29772"/>
    </row>
    <row r="29773" spans="1:13">
      <c r="A29773" s="61" t="s">
        <v>40</v>
      </c>
      <c r="B29773" s="61">
        <v>82601</v>
      </c>
      <c r="C29773" s="63" t="s">
        <v>968</v>
      </c>
      <c r="D29773" s="61">
        <v>0</v>
      </c>
      <c r="E29773" s="61" t="s">
        <v>15648</v>
      </c>
      <c r="F29773" s="61" t="s">
        <v>147</v>
      </c>
      <c r="G29773" s="61" t="s">
        <v>15649</v>
      </c>
      <c r="H29773" s="61" t="s">
        <v>11834</v>
      </c>
      <c r="I29773" s="61">
        <v>42.83</v>
      </c>
      <c r="J29773" s="61">
        <v>-106.32</v>
      </c>
      <c r="K29773">
        <v>27180</v>
      </c>
      <c r="L29773"/>
      <c r="M29773"/>
    </row>
    <row r="29774" spans="1:13">
      <c r="A29774" s="61" t="s">
        <v>40</v>
      </c>
      <c r="B29774" s="61">
        <v>82601</v>
      </c>
      <c r="C29774" s="63" t="s">
        <v>968</v>
      </c>
      <c r="D29774" s="61">
        <v>0</v>
      </c>
      <c r="E29774" s="61" t="s">
        <v>15648</v>
      </c>
      <c r="F29774" s="61" t="s">
        <v>147</v>
      </c>
      <c r="G29774" s="61" t="s">
        <v>15649</v>
      </c>
      <c r="H29774" s="61" t="s">
        <v>11834</v>
      </c>
      <c r="I29774" s="61">
        <v>42.83</v>
      </c>
      <c r="J29774" s="61">
        <v>-106.32</v>
      </c>
      <c r="K29774">
        <v>27180</v>
      </c>
      <c r="L29774"/>
      <c r="M29774"/>
    </row>
    <row r="29775" spans="1:13">
      <c r="A29775" s="61" t="s">
        <v>40</v>
      </c>
      <c r="B29775" s="61">
        <v>82609</v>
      </c>
      <c r="C29775" s="63" t="s">
        <v>968</v>
      </c>
      <c r="D29775" s="61">
        <v>0</v>
      </c>
      <c r="E29775" s="61" t="s">
        <v>15648</v>
      </c>
      <c r="F29775" s="61" t="s">
        <v>147</v>
      </c>
      <c r="G29775" s="61" t="s">
        <v>15649</v>
      </c>
      <c r="H29775" s="61" t="s">
        <v>11834</v>
      </c>
      <c r="I29775" s="61">
        <v>42.81</v>
      </c>
      <c r="J29775" s="61">
        <v>-106.18</v>
      </c>
      <c r="K29775">
        <v>18845</v>
      </c>
      <c r="L29775"/>
      <c r="M29775"/>
    </row>
    <row r="29776" spans="1:13">
      <c r="A29776" s="61" t="s">
        <v>40</v>
      </c>
      <c r="B29776" s="61">
        <v>82609</v>
      </c>
      <c r="C29776" s="63" t="s">
        <v>968</v>
      </c>
      <c r="D29776" s="61">
        <v>0</v>
      </c>
      <c r="E29776" s="61" t="s">
        <v>15648</v>
      </c>
      <c r="F29776" s="61" t="s">
        <v>147</v>
      </c>
      <c r="G29776" s="61" t="s">
        <v>15649</v>
      </c>
      <c r="H29776" s="61" t="s">
        <v>11834</v>
      </c>
      <c r="I29776" s="61">
        <v>42.81</v>
      </c>
      <c r="J29776" s="61">
        <v>-106.18</v>
      </c>
      <c r="K29776">
        <v>18845</v>
      </c>
      <c r="L29776"/>
      <c r="M29776"/>
    </row>
    <row r="29777" spans="1:13">
      <c r="A29777" s="61" t="s">
        <v>40</v>
      </c>
      <c r="B29777" s="61">
        <v>82009</v>
      </c>
      <c r="C29777" s="63" t="s">
        <v>968</v>
      </c>
      <c r="D29777" s="61">
        <v>0</v>
      </c>
      <c r="E29777" s="61" t="s">
        <v>14439</v>
      </c>
      <c r="F29777" s="61" t="s">
        <v>147</v>
      </c>
      <c r="G29777" s="61" t="s">
        <v>15607</v>
      </c>
      <c r="H29777" s="61" t="s">
        <v>11834</v>
      </c>
      <c r="I29777" s="61">
        <v>41.37</v>
      </c>
      <c r="J29777" s="61">
        <v>-104.85</v>
      </c>
      <c r="K29777">
        <v>35700</v>
      </c>
      <c r="L29777"/>
      <c r="M29777"/>
    </row>
    <row r="29778" spans="1:13">
      <c r="A29778" s="61" t="s">
        <v>40</v>
      </c>
      <c r="B29778" s="61">
        <v>82001</v>
      </c>
      <c r="C29778" s="63" t="s">
        <v>968</v>
      </c>
      <c r="D29778" s="61">
        <v>0</v>
      </c>
      <c r="E29778" s="61" t="s">
        <v>14439</v>
      </c>
      <c r="F29778" s="61" t="s">
        <v>147</v>
      </c>
      <c r="G29778" s="61" t="s">
        <v>15607</v>
      </c>
      <c r="H29778" s="61" t="s">
        <v>11834</v>
      </c>
      <c r="I29778" s="61">
        <v>41.14</v>
      </c>
      <c r="J29778" s="61">
        <v>-104.79</v>
      </c>
      <c r="K29778">
        <v>37528</v>
      </c>
      <c r="L29778"/>
      <c r="M29778"/>
    </row>
    <row r="29779" spans="1:13">
      <c r="A29779" s="61" t="s">
        <v>40</v>
      </c>
      <c r="B29779" s="61">
        <v>82007</v>
      </c>
      <c r="C29779" s="63" t="s">
        <v>968</v>
      </c>
      <c r="D29779" s="61">
        <v>0</v>
      </c>
      <c r="E29779" s="61" t="s">
        <v>14439</v>
      </c>
      <c r="F29779" s="61" t="s">
        <v>147</v>
      </c>
      <c r="G29779" s="61" t="s">
        <v>15607</v>
      </c>
      <c r="H29779" s="61" t="s">
        <v>11834</v>
      </c>
      <c r="I29779" s="61">
        <v>41.08</v>
      </c>
      <c r="J29779" s="61">
        <v>-104.71</v>
      </c>
      <c r="K29779">
        <v>21249</v>
      </c>
      <c r="L29779"/>
      <c r="M29779"/>
    </row>
    <row r="29780" spans="1:13">
      <c r="A29780" s="61" t="s">
        <v>40</v>
      </c>
      <c r="B29780" s="61">
        <v>82210</v>
      </c>
      <c r="C29780" s="63" t="s">
        <v>968</v>
      </c>
      <c r="D29780" s="61">
        <v>0</v>
      </c>
      <c r="E29780" s="61" t="s">
        <v>15614</v>
      </c>
      <c r="F29780" s="61" t="s">
        <v>147</v>
      </c>
      <c r="G29780" s="61" t="s">
        <v>13087</v>
      </c>
      <c r="H29780" s="61" t="s">
        <v>11834</v>
      </c>
      <c r="I29780" s="61">
        <v>41.75</v>
      </c>
      <c r="J29780" s="61">
        <v>-104.82</v>
      </c>
      <c r="K29780">
        <v>329</v>
      </c>
      <c r="L29780"/>
      <c r="M29780"/>
    </row>
    <row r="29781" spans="1:13">
      <c r="A29781" s="61" t="s">
        <v>40</v>
      </c>
      <c r="B29781" s="61">
        <v>82210</v>
      </c>
      <c r="C29781" s="63" t="s">
        <v>968</v>
      </c>
      <c r="D29781" s="61">
        <v>0</v>
      </c>
      <c r="E29781" s="61" t="s">
        <v>15614</v>
      </c>
      <c r="F29781" s="61" t="s">
        <v>147</v>
      </c>
      <c r="G29781" s="61" t="s">
        <v>13087</v>
      </c>
      <c r="H29781" s="61" t="s">
        <v>11834</v>
      </c>
      <c r="I29781" s="61">
        <v>41.75</v>
      </c>
      <c r="J29781" s="61">
        <v>-104.82</v>
      </c>
      <c r="K29781">
        <v>329</v>
      </c>
      <c r="L29781"/>
      <c r="M29781"/>
    </row>
    <row r="29782" spans="1:13">
      <c r="A29782" s="61" t="s">
        <v>40</v>
      </c>
      <c r="B29782" s="61">
        <v>82835</v>
      </c>
      <c r="C29782" s="63" t="s">
        <v>968</v>
      </c>
      <c r="D29782" s="61">
        <v>0</v>
      </c>
      <c r="E29782" s="61" t="s">
        <v>13112</v>
      </c>
      <c r="F29782" s="61" t="s">
        <v>147</v>
      </c>
      <c r="G29782" s="61" t="s">
        <v>12036</v>
      </c>
      <c r="H29782" s="61" t="s">
        <v>11834</v>
      </c>
      <c r="I29782" s="61">
        <v>44.64</v>
      </c>
      <c r="J29782" s="61">
        <v>-106.38</v>
      </c>
      <c r="K29782">
        <v>286</v>
      </c>
      <c r="L29782"/>
      <c r="M29782"/>
    </row>
    <row r="29783" spans="1:13">
      <c r="A29783" s="61" t="s">
        <v>40</v>
      </c>
      <c r="B29783" s="61">
        <v>82835</v>
      </c>
      <c r="C29783" s="63" t="s">
        <v>968</v>
      </c>
      <c r="D29783" s="61">
        <v>0</v>
      </c>
      <c r="E29783" s="61" t="s">
        <v>13112</v>
      </c>
      <c r="F29783" s="61" t="s">
        <v>147</v>
      </c>
      <c r="G29783" s="61" t="s">
        <v>12036</v>
      </c>
      <c r="H29783" s="61" t="s">
        <v>11834</v>
      </c>
      <c r="I29783" s="61">
        <v>44.64</v>
      </c>
      <c r="J29783" s="61">
        <v>-106.38</v>
      </c>
      <c r="K29783">
        <v>286</v>
      </c>
      <c r="L29783"/>
      <c r="M29783"/>
    </row>
    <row r="29784" spans="1:13">
      <c r="A29784" s="61" t="s">
        <v>40</v>
      </c>
      <c r="B29784" s="61">
        <v>82414</v>
      </c>
      <c r="C29784" s="63" t="s">
        <v>968</v>
      </c>
      <c r="D29784" s="61">
        <v>0</v>
      </c>
      <c r="E29784" s="61" t="s">
        <v>13793</v>
      </c>
      <c r="F29784" s="61" t="s">
        <v>147</v>
      </c>
      <c r="G29784" s="61" t="s">
        <v>12177</v>
      </c>
      <c r="H29784" s="61" t="s">
        <v>11834</v>
      </c>
      <c r="I29784" s="61">
        <v>44.51</v>
      </c>
      <c r="J29784" s="61">
        <v>-109.05</v>
      </c>
      <c r="K29784">
        <v>16087</v>
      </c>
      <c r="L29784"/>
      <c r="M29784"/>
    </row>
    <row r="29785" spans="1:13">
      <c r="A29785" s="61" t="s">
        <v>40</v>
      </c>
      <c r="B29785" s="61">
        <v>82414</v>
      </c>
      <c r="C29785" s="63" t="s">
        <v>968</v>
      </c>
      <c r="D29785" s="61">
        <v>0</v>
      </c>
      <c r="E29785" s="61" t="s">
        <v>13793</v>
      </c>
      <c r="F29785" s="61" t="s">
        <v>147</v>
      </c>
      <c r="G29785" s="61" t="s">
        <v>12177</v>
      </c>
      <c r="H29785" s="61" t="s">
        <v>11834</v>
      </c>
      <c r="I29785" s="61">
        <v>44.51</v>
      </c>
      <c r="J29785" s="61">
        <v>-109.05</v>
      </c>
      <c r="K29785">
        <v>16087</v>
      </c>
      <c r="L29785"/>
      <c r="M29785"/>
    </row>
    <row r="29786" spans="1:13">
      <c r="A29786" s="61" t="s">
        <v>40</v>
      </c>
      <c r="B29786" s="61">
        <v>83114</v>
      </c>
      <c r="C29786" s="63" t="s">
        <v>968</v>
      </c>
      <c r="D29786" s="61">
        <v>0</v>
      </c>
      <c r="E29786" s="61" t="s">
        <v>15677</v>
      </c>
      <c r="F29786" s="61" t="s">
        <v>147</v>
      </c>
      <c r="G29786" s="61" t="s">
        <v>581</v>
      </c>
      <c r="H29786" s="61" t="s">
        <v>11834</v>
      </c>
      <c r="I29786" s="61">
        <v>42.08</v>
      </c>
      <c r="J29786" s="61">
        <v>-110.95</v>
      </c>
      <c r="K29786">
        <v>811</v>
      </c>
      <c r="L29786"/>
      <c r="M29786"/>
    </row>
    <row r="29787" spans="1:13">
      <c r="A29787" s="61" t="s">
        <v>40</v>
      </c>
      <c r="B29787" s="61">
        <v>83114</v>
      </c>
      <c r="C29787" s="63" t="s">
        <v>968</v>
      </c>
      <c r="D29787" s="61">
        <v>0</v>
      </c>
      <c r="E29787" s="61" t="s">
        <v>15677</v>
      </c>
      <c r="F29787" s="61" t="s">
        <v>147</v>
      </c>
      <c r="G29787" s="61" t="s">
        <v>581</v>
      </c>
      <c r="H29787" s="61" t="s">
        <v>11834</v>
      </c>
      <c r="I29787" s="61">
        <v>42.08</v>
      </c>
      <c r="J29787" s="61">
        <v>-110.95</v>
      </c>
      <c r="K29787">
        <v>811</v>
      </c>
      <c r="L29787"/>
      <c r="M29787"/>
    </row>
    <row r="29788" spans="1:13">
      <c r="A29788" s="61" t="s">
        <v>40</v>
      </c>
      <c r="B29788" s="61">
        <v>82925</v>
      </c>
      <c r="C29788" s="63" t="s">
        <v>968</v>
      </c>
      <c r="D29788" s="61">
        <v>0</v>
      </c>
      <c r="E29788" s="61" t="s">
        <v>6285</v>
      </c>
      <c r="F29788" s="61" t="s">
        <v>147</v>
      </c>
      <c r="G29788" s="61" t="s">
        <v>15670</v>
      </c>
      <c r="H29788" s="61" t="s">
        <v>11834</v>
      </c>
      <c r="I29788" s="61">
        <v>42.94</v>
      </c>
      <c r="J29788" s="61">
        <v>-109.98</v>
      </c>
      <c r="K29788">
        <v>299</v>
      </c>
      <c r="L29788"/>
      <c r="M29788"/>
    </row>
    <row r="29789" spans="1:13">
      <c r="A29789" s="61" t="s">
        <v>40</v>
      </c>
      <c r="B29789" s="61">
        <v>82925</v>
      </c>
      <c r="C29789" s="63" t="s">
        <v>968</v>
      </c>
      <c r="D29789" s="61">
        <v>0</v>
      </c>
      <c r="E29789" s="61" t="s">
        <v>6285</v>
      </c>
      <c r="F29789" s="61" t="s">
        <v>147</v>
      </c>
      <c r="G29789" s="61" t="s">
        <v>15670</v>
      </c>
      <c r="H29789" s="61" t="s">
        <v>11834</v>
      </c>
      <c r="I29789" s="61">
        <v>42.94</v>
      </c>
      <c r="J29789" s="61">
        <v>-109.98</v>
      </c>
      <c r="K29789">
        <v>299</v>
      </c>
      <c r="L29789"/>
      <c r="M29789"/>
    </row>
    <row r="29790" spans="1:13">
      <c r="A29790" s="61" t="s">
        <v>40</v>
      </c>
      <c r="B29790" s="61">
        <v>82512</v>
      </c>
      <c r="C29790" s="63" t="s">
        <v>968</v>
      </c>
      <c r="D29790" s="61">
        <v>0</v>
      </c>
      <c r="E29790" s="61" t="s">
        <v>15643</v>
      </c>
      <c r="F29790" s="61" t="s">
        <v>147</v>
      </c>
      <c r="G29790" s="61" t="s">
        <v>10693</v>
      </c>
      <c r="H29790" s="61" t="s">
        <v>11834</v>
      </c>
      <c r="I29790" s="61">
        <v>43.31</v>
      </c>
      <c r="J29790" s="61">
        <v>-109.19</v>
      </c>
      <c r="K29790">
        <v>223</v>
      </c>
      <c r="L29790"/>
      <c r="M29790"/>
    </row>
    <row r="29791" spans="1:13">
      <c r="A29791" s="61" t="s">
        <v>40</v>
      </c>
      <c r="B29791" s="61">
        <v>82512</v>
      </c>
      <c r="C29791" s="63" t="s">
        <v>968</v>
      </c>
      <c r="D29791" s="61">
        <v>0</v>
      </c>
      <c r="E29791" s="61" t="s">
        <v>15643</v>
      </c>
      <c r="F29791" s="61" t="s">
        <v>147</v>
      </c>
      <c r="G29791" s="61" t="s">
        <v>10693</v>
      </c>
      <c r="H29791" s="61" t="s">
        <v>11834</v>
      </c>
      <c r="I29791" s="61">
        <v>43.31</v>
      </c>
      <c r="J29791" s="61">
        <v>-109.19</v>
      </c>
      <c r="K29791">
        <v>223</v>
      </c>
      <c r="L29791"/>
      <c r="M29791"/>
    </row>
    <row r="29792" spans="1:13">
      <c r="A29792" s="61" t="s">
        <v>40</v>
      </c>
      <c r="B29792" s="61">
        <v>83115</v>
      </c>
      <c r="C29792" s="63" t="s">
        <v>968</v>
      </c>
      <c r="D29792" s="61">
        <v>0</v>
      </c>
      <c r="E29792" s="61" t="s">
        <v>15678</v>
      </c>
      <c r="F29792" s="61" t="s">
        <v>147</v>
      </c>
      <c r="G29792" s="61" t="s">
        <v>15670</v>
      </c>
      <c r="H29792" s="61" t="s">
        <v>11834</v>
      </c>
      <c r="I29792" s="61">
        <v>42.87</v>
      </c>
      <c r="J29792" s="61">
        <v>-110.07</v>
      </c>
      <c r="K29792">
        <v>445</v>
      </c>
      <c r="L29792"/>
      <c r="M29792"/>
    </row>
    <row r="29793" spans="1:13">
      <c r="A29793" s="61" t="s">
        <v>40</v>
      </c>
      <c r="B29793" s="61">
        <v>83115</v>
      </c>
      <c r="C29793" s="63" t="s">
        <v>968</v>
      </c>
      <c r="D29793" s="61">
        <v>0</v>
      </c>
      <c r="E29793" s="61" t="s">
        <v>15678</v>
      </c>
      <c r="F29793" s="61" t="s">
        <v>147</v>
      </c>
      <c r="G29793" s="61" t="s">
        <v>15670</v>
      </c>
      <c r="H29793" s="61" t="s">
        <v>11834</v>
      </c>
      <c r="I29793" s="61">
        <v>42.87</v>
      </c>
      <c r="J29793" s="61">
        <v>-110.07</v>
      </c>
      <c r="K29793">
        <v>445</v>
      </c>
      <c r="L29793"/>
      <c r="M29793"/>
    </row>
    <row r="29794" spans="1:13">
      <c r="A29794" s="61" t="s">
        <v>40</v>
      </c>
      <c r="B29794" s="61">
        <v>82836</v>
      </c>
      <c r="C29794" s="63" t="s">
        <v>968</v>
      </c>
      <c r="D29794" s="61">
        <v>0</v>
      </c>
      <c r="E29794" s="61" t="s">
        <v>1656</v>
      </c>
      <c r="F29794" s="61" t="s">
        <v>147</v>
      </c>
      <c r="G29794" s="61" t="s">
        <v>12036</v>
      </c>
      <c r="H29794" s="61" t="s">
        <v>11834</v>
      </c>
      <c r="I29794" s="61">
        <v>44.87</v>
      </c>
      <c r="J29794" s="61">
        <v>-107.25</v>
      </c>
      <c r="K29794">
        <v>1085</v>
      </c>
      <c r="L29794"/>
      <c r="M29794"/>
    </row>
    <row r="29795" spans="1:13">
      <c r="A29795" s="61" t="s">
        <v>40</v>
      </c>
      <c r="B29795" s="61">
        <v>82836</v>
      </c>
      <c r="C29795" s="63" t="s">
        <v>968</v>
      </c>
      <c r="D29795" s="61">
        <v>0</v>
      </c>
      <c r="E29795" s="61" t="s">
        <v>1656</v>
      </c>
      <c r="F29795" s="61" t="s">
        <v>147</v>
      </c>
      <c r="G29795" s="61" t="s">
        <v>12036</v>
      </c>
      <c r="H29795" s="61" t="s">
        <v>11834</v>
      </c>
      <c r="I29795" s="61">
        <v>44.87</v>
      </c>
      <c r="J29795" s="61">
        <v>-107.25</v>
      </c>
      <c r="K29795">
        <v>1085</v>
      </c>
      <c r="L29795"/>
      <c r="M29795"/>
    </row>
    <row r="29796" spans="1:13">
      <c r="A29796" s="61" t="s">
        <v>40</v>
      </c>
      <c r="B29796" s="61">
        <v>82421</v>
      </c>
      <c r="C29796" s="63" t="s">
        <v>968</v>
      </c>
      <c r="D29796" s="61">
        <v>0</v>
      </c>
      <c r="E29796" s="61" t="s">
        <v>15635</v>
      </c>
      <c r="F29796" s="61" t="s">
        <v>147</v>
      </c>
      <c r="G29796" s="61" t="s">
        <v>12176</v>
      </c>
      <c r="H29796" s="61" t="s">
        <v>11834</v>
      </c>
      <c r="I29796" s="61">
        <v>44.88</v>
      </c>
      <c r="J29796" s="61">
        <v>-108.59</v>
      </c>
      <c r="K29796">
        <v>447</v>
      </c>
      <c r="L29796"/>
      <c r="M29796"/>
    </row>
    <row r="29797" spans="1:13">
      <c r="A29797" s="61" t="s">
        <v>40</v>
      </c>
      <c r="B29797" s="61">
        <v>82421</v>
      </c>
      <c r="C29797" s="63" t="s">
        <v>968</v>
      </c>
      <c r="D29797" s="61">
        <v>0</v>
      </c>
      <c r="E29797" s="61" t="s">
        <v>15635</v>
      </c>
      <c r="F29797" s="61" t="s">
        <v>147</v>
      </c>
      <c r="G29797" s="61" t="s">
        <v>12176</v>
      </c>
      <c r="H29797" s="61" t="s">
        <v>11834</v>
      </c>
      <c r="I29797" s="61">
        <v>44.88</v>
      </c>
      <c r="J29797" s="61">
        <v>-108.59</v>
      </c>
      <c r="K29797">
        <v>447</v>
      </c>
      <c r="L29797"/>
      <c r="M29797"/>
    </row>
    <row r="29798" spans="1:13">
      <c r="A29798" s="61" t="s">
        <v>40</v>
      </c>
      <c r="B29798" s="61">
        <v>82714</v>
      </c>
      <c r="C29798" s="63" t="s">
        <v>968</v>
      </c>
      <c r="D29798" s="61">
        <v>0</v>
      </c>
      <c r="E29798" s="61" t="s">
        <v>15663</v>
      </c>
      <c r="F29798" s="61" t="s">
        <v>147</v>
      </c>
      <c r="G29798" s="61" t="s">
        <v>15662</v>
      </c>
      <c r="H29798" s="61" t="s">
        <v>11834</v>
      </c>
      <c r="I29798" s="61">
        <v>44.6</v>
      </c>
      <c r="J29798" s="61">
        <v>-104.73</v>
      </c>
      <c r="K29798">
        <v>66</v>
      </c>
      <c r="L29798"/>
      <c r="M29798"/>
    </row>
    <row r="29799" spans="1:13">
      <c r="A29799" s="61" t="s">
        <v>40</v>
      </c>
      <c r="B29799" s="61">
        <v>82714</v>
      </c>
      <c r="C29799" s="63" t="s">
        <v>968</v>
      </c>
      <c r="D29799" s="61">
        <v>0</v>
      </c>
      <c r="E29799" s="61" t="s">
        <v>15663</v>
      </c>
      <c r="F29799" s="61" t="s">
        <v>147</v>
      </c>
      <c r="G29799" s="61" t="s">
        <v>15662</v>
      </c>
      <c r="H29799" s="61" t="s">
        <v>11834</v>
      </c>
      <c r="I29799" s="61">
        <v>44.6</v>
      </c>
      <c r="J29799" s="61">
        <v>-104.73</v>
      </c>
      <c r="K29799">
        <v>66</v>
      </c>
      <c r="L29799"/>
      <c r="M29799"/>
    </row>
    <row r="29800" spans="1:13">
      <c r="A29800" s="61" t="s">
        <v>40</v>
      </c>
      <c r="B29800" s="61">
        <v>82323</v>
      </c>
      <c r="C29800" s="63" t="s">
        <v>968</v>
      </c>
      <c r="D29800" s="61">
        <v>0</v>
      </c>
      <c r="E29800" s="61" t="s">
        <v>9073</v>
      </c>
      <c r="F29800" s="61" t="s">
        <v>147</v>
      </c>
      <c r="G29800" s="61" t="s">
        <v>4796</v>
      </c>
      <c r="H29800" s="61" t="s">
        <v>11834</v>
      </c>
      <c r="I29800" s="61">
        <v>41.03</v>
      </c>
      <c r="J29800" s="61">
        <v>-107.53</v>
      </c>
      <c r="K29800">
        <v>146</v>
      </c>
      <c r="L29800"/>
      <c r="M29800"/>
    </row>
    <row r="29801" spans="1:13">
      <c r="A29801" s="61" t="s">
        <v>40</v>
      </c>
      <c r="B29801" s="61">
        <v>82323</v>
      </c>
      <c r="C29801" s="63" t="s">
        <v>968</v>
      </c>
      <c r="D29801" s="61">
        <v>0</v>
      </c>
      <c r="E29801" s="61" t="s">
        <v>9073</v>
      </c>
      <c r="F29801" s="61" t="s">
        <v>147</v>
      </c>
      <c r="G29801" s="61" t="s">
        <v>4796</v>
      </c>
      <c r="H29801" s="61" t="s">
        <v>11834</v>
      </c>
      <c r="I29801" s="61">
        <v>41.03</v>
      </c>
      <c r="J29801" s="61">
        <v>-107.53</v>
      </c>
      <c r="K29801">
        <v>146</v>
      </c>
      <c r="L29801"/>
      <c r="M29801"/>
    </row>
    <row r="29802" spans="1:13">
      <c r="A29802" s="61" t="s">
        <v>40</v>
      </c>
      <c r="B29802" s="61">
        <v>82633</v>
      </c>
      <c r="C29802" s="63" t="s">
        <v>968</v>
      </c>
      <c r="D29802" s="61">
        <v>0</v>
      </c>
      <c r="E29802" s="61" t="s">
        <v>755</v>
      </c>
      <c r="F29802" s="61" t="s">
        <v>147</v>
      </c>
      <c r="G29802" s="61" t="s">
        <v>15623</v>
      </c>
      <c r="H29802" s="61" t="s">
        <v>11834</v>
      </c>
      <c r="I29802" s="61">
        <v>42.75</v>
      </c>
      <c r="J29802" s="61">
        <v>-105.39</v>
      </c>
      <c r="K29802">
        <v>9764</v>
      </c>
      <c r="L29802"/>
      <c r="M29802"/>
    </row>
    <row r="29803" spans="1:13">
      <c r="A29803" s="61" t="s">
        <v>40</v>
      </c>
      <c r="B29803" s="61">
        <v>82633</v>
      </c>
      <c r="C29803" s="63" t="s">
        <v>968</v>
      </c>
      <c r="D29803" s="61">
        <v>0</v>
      </c>
      <c r="E29803" s="61" t="s">
        <v>755</v>
      </c>
      <c r="F29803" s="61" t="s">
        <v>147</v>
      </c>
      <c r="G29803" s="61" t="s">
        <v>15623</v>
      </c>
      <c r="H29803" s="61" t="s">
        <v>11834</v>
      </c>
      <c r="I29803" s="61">
        <v>42.75</v>
      </c>
      <c r="J29803" s="61">
        <v>-105.39</v>
      </c>
      <c r="K29803">
        <v>9764</v>
      </c>
      <c r="L29803"/>
      <c r="M29803"/>
    </row>
    <row r="29804" spans="1:13">
      <c r="A29804" s="61" t="s">
        <v>40</v>
      </c>
      <c r="B29804" s="61">
        <v>82513</v>
      </c>
      <c r="C29804" s="63" t="s">
        <v>968</v>
      </c>
      <c r="D29804" s="61">
        <v>0</v>
      </c>
      <c r="E29804" s="61" t="s">
        <v>4228</v>
      </c>
      <c r="F29804" s="61" t="s">
        <v>147</v>
      </c>
      <c r="G29804" s="61" t="s">
        <v>10693</v>
      </c>
      <c r="H29804" s="61" t="s">
        <v>11834</v>
      </c>
      <c r="I29804" s="61">
        <v>43.53</v>
      </c>
      <c r="J29804" s="61">
        <v>-109.64</v>
      </c>
      <c r="K29804">
        <v>1816</v>
      </c>
      <c r="L29804"/>
      <c r="M29804"/>
    </row>
    <row r="29805" spans="1:13">
      <c r="A29805" s="61" t="s">
        <v>40</v>
      </c>
      <c r="B29805" s="61">
        <v>82513</v>
      </c>
      <c r="C29805" s="63" t="s">
        <v>968</v>
      </c>
      <c r="D29805" s="61">
        <v>0</v>
      </c>
      <c r="E29805" s="61" t="s">
        <v>4228</v>
      </c>
      <c r="F29805" s="61" t="s">
        <v>147</v>
      </c>
      <c r="G29805" s="61" t="s">
        <v>10693</v>
      </c>
      <c r="H29805" s="61" t="s">
        <v>11834</v>
      </c>
      <c r="I29805" s="61">
        <v>43.53</v>
      </c>
      <c r="J29805" s="61">
        <v>-109.64</v>
      </c>
      <c r="K29805">
        <v>1816</v>
      </c>
      <c r="L29805"/>
      <c r="M29805"/>
    </row>
    <row r="29806" spans="1:13">
      <c r="A29806" s="61" t="s">
        <v>40</v>
      </c>
      <c r="B29806" s="61">
        <v>82325</v>
      </c>
      <c r="C29806" s="63" t="s">
        <v>968</v>
      </c>
      <c r="D29806" s="61">
        <v>0</v>
      </c>
      <c r="E29806" s="61" t="s">
        <v>15630</v>
      </c>
      <c r="F29806" s="61" t="s">
        <v>147</v>
      </c>
      <c r="G29806" s="61" t="s">
        <v>4796</v>
      </c>
      <c r="H29806" s="61" t="s">
        <v>11834</v>
      </c>
      <c r="I29806" s="61">
        <v>41.2</v>
      </c>
      <c r="J29806" s="61">
        <v>-106.79</v>
      </c>
      <c r="K29806">
        <v>871</v>
      </c>
      <c r="L29806"/>
      <c r="M29806"/>
    </row>
    <row r="29807" spans="1:13">
      <c r="A29807" s="61" t="s">
        <v>40</v>
      </c>
      <c r="B29807" s="61">
        <v>82325</v>
      </c>
      <c r="C29807" s="63" t="s">
        <v>968</v>
      </c>
      <c r="D29807" s="61">
        <v>0</v>
      </c>
      <c r="E29807" s="61" t="s">
        <v>15630</v>
      </c>
      <c r="F29807" s="61" t="s">
        <v>147</v>
      </c>
      <c r="G29807" s="61" t="s">
        <v>4796</v>
      </c>
      <c r="H29807" s="61" t="s">
        <v>11834</v>
      </c>
      <c r="I29807" s="61">
        <v>41.2</v>
      </c>
      <c r="J29807" s="61">
        <v>-106.79</v>
      </c>
      <c r="K29807">
        <v>871</v>
      </c>
      <c r="L29807"/>
      <c r="M29807"/>
    </row>
    <row r="29808" spans="1:13">
      <c r="A29808" s="61" t="s">
        <v>40</v>
      </c>
      <c r="B29808" s="61">
        <v>83118</v>
      </c>
      <c r="C29808" s="63" t="s">
        <v>968</v>
      </c>
      <c r="D29808" s="61">
        <v>0</v>
      </c>
      <c r="E29808" s="61" t="s">
        <v>1580</v>
      </c>
      <c r="F29808" s="61" t="s">
        <v>147</v>
      </c>
      <c r="G29808" s="61" t="s">
        <v>581</v>
      </c>
      <c r="H29808" s="61" t="s">
        <v>11834</v>
      </c>
      <c r="I29808" s="61">
        <v>43.03</v>
      </c>
      <c r="J29808" s="61">
        <v>-111.01</v>
      </c>
      <c r="K29808">
        <v>1257</v>
      </c>
      <c r="L29808"/>
      <c r="M29808"/>
    </row>
    <row r="29809" spans="1:13">
      <c r="A29809" s="61" t="s">
        <v>40</v>
      </c>
      <c r="B29809" s="61">
        <v>83118</v>
      </c>
      <c r="C29809" s="63" t="s">
        <v>968</v>
      </c>
      <c r="D29809" s="61">
        <v>0</v>
      </c>
      <c r="E29809" s="61" t="s">
        <v>1580</v>
      </c>
      <c r="F29809" s="61" t="s">
        <v>147</v>
      </c>
      <c r="G29809" s="61" t="s">
        <v>581</v>
      </c>
      <c r="H29809" s="61" t="s">
        <v>11834</v>
      </c>
      <c r="I29809" s="61">
        <v>43.03</v>
      </c>
      <c r="J29809" s="61">
        <v>-111.01</v>
      </c>
      <c r="K29809">
        <v>1257</v>
      </c>
      <c r="L29809"/>
      <c r="M29809"/>
    </row>
    <row r="29810" spans="1:13">
      <c r="A29810" s="61" t="s">
        <v>40</v>
      </c>
      <c r="B29810" s="61">
        <v>82930</v>
      </c>
      <c r="C29810" s="63" t="s">
        <v>968</v>
      </c>
      <c r="D29810" s="61">
        <v>0</v>
      </c>
      <c r="E29810" s="61" t="s">
        <v>9820</v>
      </c>
      <c r="F29810" s="61" t="s">
        <v>147</v>
      </c>
      <c r="G29810" s="61" t="s">
        <v>15671</v>
      </c>
      <c r="H29810" s="61" t="s">
        <v>11834</v>
      </c>
      <c r="I29810" s="61">
        <v>41.25</v>
      </c>
      <c r="J29810" s="61">
        <v>-110.96</v>
      </c>
      <c r="K29810">
        <v>13894</v>
      </c>
      <c r="L29810"/>
      <c r="M29810"/>
    </row>
    <row r="29811" spans="1:13">
      <c r="A29811" s="61" t="s">
        <v>40</v>
      </c>
      <c r="B29811" s="61">
        <v>82930</v>
      </c>
      <c r="C29811" s="63" t="s">
        <v>968</v>
      </c>
      <c r="D29811" s="61">
        <v>0</v>
      </c>
      <c r="E29811" s="61" t="s">
        <v>9820</v>
      </c>
      <c r="F29811" s="61" t="s">
        <v>147</v>
      </c>
      <c r="G29811" s="61" t="s">
        <v>15671</v>
      </c>
      <c r="H29811" s="61" t="s">
        <v>11834</v>
      </c>
      <c r="I29811" s="61">
        <v>41.25</v>
      </c>
      <c r="J29811" s="61">
        <v>-110.96</v>
      </c>
      <c r="K29811">
        <v>13894</v>
      </c>
      <c r="L29811"/>
      <c r="M29811"/>
    </row>
    <row r="29812" spans="1:13">
      <c r="A29812" s="61" t="s">
        <v>40</v>
      </c>
      <c r="B29812" s="61">
        <v>82636</v>
      </c>
      <c r="C29812" s="63" t="s">
        <v>968</v>
      </c>
      <c r="D29812" s="61">
        <v>0</v>
      </c>
      <c r="E29812" s="61" t="s">
        <v>9852</v>
      </c>
      <c r="F29812" s="61" t="s">
        <v>147</v>
      </c>
      <c r="G29812" s="61" t="s">
        <v>15649</v>
      </c>
      <c r="H29812" s="61" t="s">
        <v>11834</v>
      </c>
      <c r="I29812" s="61">
        <v>42.87</v>
      </c>
      <c r="J29812" s="61">
        <v>-106.25</v>
      </c>
      <c r="K29812">
        <v>4763</v>
      </c>
      <c r="L29812"/>
      <c r="M29812"/>
    </row>
    <row r="29813" spans="1:13">
      <c r="A29813" s="61" t="s">
        <v>40</v>
      </c>
      <c r="B29813" s="61">
        <v>82636</v>
      </c>
      <c r="C29813" s="63" t="s">
        <v>968</v>
      </c>
      <c r="D29813" s="61">
        <v>0</v>
      </c>
      <c r="E29813" s="61" t="s">
        <v>9852</v>
      </c>
      <c r="F29813" s="61" t="s">
        <v>147</v>
      </c>
      <c r="G29813" s="61" t="s">
        <v>15649</v>
      </c>
      <c r="H29813" s="61" t="s">
        <v>11834</v>
      </c>
      <c r="I29813" s="61">
        <v>42.87</v>
      </c>
      <c r="J29813" s="61">
        <v>-106.25</v>
      </c>
      <c r="K29813">
        <v>4763</v>
      </c>
      <c r="L29813"/>
      <c r="M29813"/>
    </row>
    <row r="29814" spans="1:13">
      <c r="A29814" s="61" t="s">
        <v>40</v>
      </c>
      <c r="B29814" s="61">
        <v>82932</v>
      </c>
      <c r="C29814" s="63" t="s">
        <v>968</v>
      </c>
      <c r="D29814" s="61">
        <v>0</v>
      </c>
      <c r="E29814" s="61" t="s">
        <v>10793</v>
      </c>
      <c r="F29814" s="61" t="s">
        <v>147</v>
      </c>
      <c r="G29814" s="61" t="s">
        <v>15629</v>
      </c>
      <c r="H29814" s="61" t="s">
        <v>11834</v>
      </c>
      <c r="I29814" s="61">
        <v>42.11</v>
      </c>
      <c r="J29814" s="61">
        <v>-109.44</v>
      </c>
      <c r="K29814">
        <v>717</v>
      </c>
      <c r="L29814"/>
      <c r="M29814"/>
    </row>
    <row r="29815" spans="1:13">
      <c r="A29815" s="61" t="s">
        <v>40</v>
      </c>
      <c r="B29815" s="61">
        <v>82932</v>
      </c>
      <c r="C29815" s="63" t="s">
        <v>968</v>
      </c>
      <c r="D29815" s="61">
        <v>0</v>
      </c>
      <c r="E29815" s="61" t="s">
        <v>10793</v>
      </c>
      <c r="F29815" s="61" t="s">
        <v>147</v>
      </c>
      <c r="G29815" s="61" t="s">
        <v>15629</v>
      </c>
      <c r="H29815" s="61" t="s">
        <v>11834</v>
      </c>
      <c r="I29815" s="61">
        <v>42.11</v>
      </c>
      <c r="J29815" s="61">
        <v>-109.44</v>
      </c>
      <c r="K29815">
        <v>717</v>
      </c>
      <c r="L29815"/>
      <c r="M29815"/>
    </row>
    <row r="29816" spans="1:13">
      <c r="A29816" s="61" t="s">
        <v>40</v>
      </c>
      <c r="B29816" s="61">
        <v>82005</v>
      </c>
      <c r="C29816" s="63" t="s">
        <v>968</v>
      </c>
      <c r="D29816" s="61">
        <v>0</v>
      </c>
      <c r="E29816" s="61" t="s">
        <v>17490</v>
      </c>
      <c r="F29816" s="61" t="s">
        <v>147</v>
      </c>
      <c r="G29816" s="61" t="s">
        <v>15607</v>
      </c>
      <c r="H29816" s="61" t="s">
        <v>11834</v>
      </c>
      <c r="I29816" s="61">
        <v>41.14</v>
      </c>
      <c r="J29816" s="61">
        <v>-104.87</v>
      </c>
      <c r="K29816">
        <v>539</v>
      </c>
      <c r="L29816"/>
      <c r="M29816"/>
    </row>
    <row r="29817" spans="1:13">
      <c r="A29817" s="61" t="s">
        <v>40</v>
      </c>
      <c r="B29817" s="61">
        <v>82933</v>
      </c>
      <c r="C29817" s="63" t="s">
        <v>968</v>
      </c>
      <c r="D29817" s="61">
        <v>0</v>
      </c>
      <c r="E29817" s="61" t="s">
        <v>15672</v>
      </c>
      <c r="F29817" s="61" t="s">
        <v>147</v>
      </c>
      <c r="G29817" s="61" t="s">
        <v>15671</v>
      </c>
      <c r="H29817" s="61" t="s">
        <v>11834</v>
      </c>
      <c r="I29817" s="61">
        <v>41.32</v>
      </c>
      <c r="J29817" s="61">
        <v>-110.38</v>
      </c>
      <c r="K29817">
        <v>829</v>
      </c>
      <c r="L29817"/>
      <c r="M29817"/>
    </row>
    <row r="29818" spans="1:13">
      <c r="A29818" s="61" t="s">
        <v>40</v>
      </c>
      <c r="B29818" s="61">
        <v>82933</v>
      </c>
      <c r="C29818" s="63" t="s">
        <v>968</v>
      </c>
      <c r="D29818" s="61">
        <v>0</v>
      </c>
      <c r="E29818" s="61" t="s">
        <v>15672</v>
      </c>
      <c r="F29818" s="61" t="s">
        <v>147</v>
      </c>
      <c r="G29818" s="61" t="s">
        <v>15671</v>
      </c>
      <c r="H29818" s="61" t="s">
        <v>11834</v>
      </c>
      <c r="I29818" s="61">
        <v>41.32</v>
      </c>
      <c r="J29818" s="61">
        <v>-110.38</v>
      </c>
      <c r="K29818">
        <v>829</v>
      </c>
      <c r="L29818"/>
      <c r="M29818"/>
    </row>
    <row r="29819" spans="1:13">
      <c r="A29819" s="61" t="s">
        <v>40</v>
      </c>
      <c r="B29819" s="61">
        <v>82212</v>
      </c>
      <c r="C29819" s="63" t="s">
        <v>968</v>
      </c>
      <c r="D29819" s="61">
        <v>0</v>
      </c>
      <c r="E29819" s="61" t="s">
        <v>15615</v>
      </c>
      <c r="F29819" s="61" t="s">
        <v>147</v>
      </c>
      <c r="G29819" s="61" t="s">
        <v>15616</v>
      </c>
      <c r="H29819" s="61" t="s">
        <v>11834</v>
      </c>
      <c r="I29819" s="61">
        <v>42.21</v>
      </c>
      <c r="J29819" s="61">
        <v>-104.51</v>
      </c>
      <c r="K29819">
        <v>441</v>
      </c>
      <c r="L29819"/>
      <c r="M29819"/>
    </row>
    <row r="29820" spans="1:13">
      <c r="A29820" s="61" t="s">
        <v>40</v>
      </c>
      <c r="B29820" s="61">
        <v>82212</v>
      </c>
      <c r="C29820" s="63" t="s">
        <v>968</v>
      </c>
      <c r="D29820" s="61">
        <v>0</v>
      </c>
      <c r="E29820" s="61" t="s">
        <v>15615</v>
      </c>
      <c r="F29820" s="61" t="s">
        <v>147</v>
      </c>
      <c r="G29820" s="61" t="s">
        <v>15616</v>
      </c>
      <c r="H29820" s="61" t="s">
        <v>11834</v>
      </c>
      <c r="I29820" s="61">
        <v>42.21</v>
      </c>
      <c r="J29820" s="61">
        <v>-104.51</v>
      </c>
      <c r="K29820">
        <v>441</v>
      </c>
      <c r="L29820"/>
      <c r="M29820"/>
    </row>
    <row r="29821" spans="1:13">
      <c r="A29821" s="61" t="s">
        <v>40</v>
      </c>
      <c r="B29821" s="61">
        <v>82514</v>
      </c>
      <c r="C29821" s="63" t="s">
        <v>968</v>
      </c>
      <c r="D29821" s="61">
        <v>0</v>
      </c>
      <c r="E29821" s="61" t="s">
        <v>15644</v>
      </c>
      <c r="F29821" s="61" t="s">
        <v>147</v>
      </c>
      <c r="G29821" s="61" t="s">
        <v>10693</v>
      </c>
      <c r="H29821" s="61" t="s">
        <v>11834</v>
      </c>
      <c r="I29821" s="61">
        <v>43</v>
      </c>
      <c r="J29821" s="61">
        <v>-108.92</v>
      </c>
      <c r="K29821">
        <v>1539</v>
      </c>
      <c r="L29821"/>
      <c r="M29821"/>
    </row>
    <row r="29822" spans="1:13">
      <c r="A29822" s="61" t="s">
        <v>40</v>
      </c>
      <c r="B29822" s="61">
        <v>82514</v>
      </c>
      <c r="C29822" s="63" t="s">
        <v>968</v>
      </c>
      <c r="D29822" s="61">
        <v>0</v>
      </c>
      <c r="E29822" s="61" t="s">
        <v>15644</v>
      </c>
      <c r="F29822" s="61" t="s">
        <v>147</v>
      </c>
      <c r="G29822" s="61" t="s">
        <v>10693</v>
      </c>
      <c r="H29822" s="61" t="s">
        <v>11834</v>
      </c>
      <c r="I29822" s="61">
        <v>43</v>
      </c>
      <c r="J29822" s="61">
        <v>-108.92</v>
      </c>
      <c r="K29822">
        <v>1539</v>
      </c>
      <c r="L29822"/>
      <c r="M29822"/>
    </row>
    <row r="29823" spans="1:13">
      <c r="A29823" s="61" t="s">
        <v>40</v>
      </c>
      <c r="B29823" s="61">
        <v>82715</v>
      </c>
      <c r="C29823" s="63" t="s">
        <v>968</v>
      </c>
      <c r="D29823" s="61">
        <v>0</v>
      </c>
      <c r="E29823" s="61" t="s">
        <v>10809</v>
      </c>
      <c r="F29823" s="61" t="s">
        <v>147</v>
      </c>
      <c r="G29823" s="61" t="s">
        <v>15660</v>
      </c>
      <c r="H29823" s="61" t="s">
        <v>11834</v>
      </c>
      <c r="I29823" s="61">
        <v>44.12</v>
      </c>
      <c r="J29823" s="61">
        <v>-104.13</v>
      </c>
      <c r="K29823">
        <v>66</v>
      </c>
      <c r="L29823"/>
      <c r="M29823"/>
    </row>
    <row r="29824" spans="1:13">
      <c r="A29824" s="61" t="s">
        <v>40</v>
      </c>
      <c r="B29824" s="61">
        <v>82715</v>
      </c>
      <c r="C29824" s="63" t="s">
        <v>968</v>
      </c>
      <c r="D29824" s="61">
        <v>0</v>
      </c>
      <c r="E29824" s="61" t="s">
        <v>10809</v>
      </c>
      <c r="F29824" s="61" t="s">
        <v>147</v>
      </c>
      <c r="G29824" s="61" t="s">
        <v>15660</v>
      </c>
      <c r="H29824" s="61" t="s">
        <v>11834</v>
      </c>
      <c r="I29824" s="61">
        <v>44.12</v>
      </c>
      <c r="J29824" s="61">
        <v>-104.13</v>
      </c>
      <c r="K29824">
        <v>66</v>
      </c>
      <c r="L29824"/>
      <c r="M29824"/>
    </row>
    <row r="29825" spans="1:13">
      <c r="A29825" s="61" t="s">
        <v>40</v>
      </c>
      <c r="B29825" s="61">
        <v>83120</v>
      </c>
      <c r="C29825" s="63" t="s">
        <v>968</v>
      </c>
      <c r="D29825" s="61">
        <v>0</v>
      </c>
      <c r="E29825" s="61" t="s">
        <v>1608</v>
      </c>
      <c r="F29825" s="61" t="s">
        <v>147</v>
      </c>
      <c r="G29825" s="61" t="s">
        <v>581</v>
      </c>
      <c r="H29825" s="61" t="s">
        <v>11834</v>
      </c>
      <c r="I29825" s="61">
        <v>42.98</v>
      </c>
      <c r="J29825" s="61">
        <v>-111.04</v>
      </c>
      <c r="K29825">
        <v>551</v>
      </c>
      <c r="L29825"/>
      <c r="M29825"/>
    </row>
    <row r="29826" spans="1:13">
      <c r="A29826" s="61" t="s">
        <v>40</v>
      </c>
      <c r="B29826" s="61">
        <v>83120</v>
      </c>
      <c r="C29826" s="63" t="s">
        <v>968</v>
      </c>
      <c r="D29826" s="61">
        <v>0</v>
      </c>
      <c r="E29826" s="61" t="s">
        <v>1608</v>
      </c>
      <c r="F29826" s="61" t="s">
        <v>147</v>
      </c>
      <c r="G29826" s="61" t="s">
        <v>581</v>
      </c>
      <c r="H29826" s="61" t="s">
        <v>11834</v>
      </c>
      <c r="I29826" s="61">
        <v>42.98</v>
      </c>
      <c r="J29826" s="61">
        <v>-111.04</v>
      </c>
      <c r="K29826">
        <v>551</v>
      </c>
      <c r="L29826"/>
      <c r="M29826"/>
    </row>
    <row r="29827" spans="1:13">
      <c r="A29827" s="61" t="s">
        <v>40</v>
      </c>
      <c r="B29827" s="61">
        <v>82058</v>
      </c>
      <c r="C29827" s="63" t="s">
        <v>968</v>
      </c>
      <c r="D29827" s="61">
        <v>0</v>
      </c>
      <c r="E29827" s="61" t="s">
        <v>4118</v>
      </c>
      <c r="F29827" s="61" t="s">
        <v>147</v>
      </c>
      <c r="G29827" s="61" t="s">
        <v>3020</v>
      </c>
      <c r="H29827" s="61" t="s">
        <v>11834</v>
      </c>
      <c r="I29827" s="61">
        <v>42.11</v>
      </c>
      <c r="J29827" s="61">
        <v>-105.6</v>
      </c>
      <c r="K29827">
        <v>42</v>
      </c>
      <c r="L29827"/>
      <c r="M29827"/>
    </row>
    <row r="29828" spans="1:13">
      <c r="A29828" s="61" t="s">
        <v>40</v>
      </c>
      <c r="B29828" s="61">
        <v>82058</v>
      </c>
      <c r="C29828" s="63" t="s">
        <v>968</v>
      </c>
      <c r="D29828" s="61">
        <v>0</v>
      </c>
      <c r="E29828" s="61" t="s">
        <v>4118</v>
      </c>
      <c r="F29828" s="61" t="s">
        <v>147</v>
      </c>
      <c r="G29828" s="61" t="s">
        <v>3020</v>
      </c>
      <c r="H29828" s="61" t="s">
        <v>11834</v>
      </c>
      <c r="I29828" s="61">
        <v>42.11</v>
      </c>
      <c r="J29828" s="61">
        <v>-105.6</v>
      </c>
      <c r="K29828">
        <v>42</v>
      </c>
      <c r="L29828"/>
      <c r="M29828"/>
    </row>
    <row r="29829" spans="1:13">
      <c r="A29829" s="61" t="s">
        <v>40</v>
      </c>
      <c r="B29829" s="61">
        <v>82716</v>
      </c>
      <c r="C29829" s="63" t="s">
        <v>968</v>
      </c>
      <c r="D29829" s="61">
        <v>0</v>
      </c>
      <c r="E29829" s="61" t="s">
        <v>2521</v>
      </c>
      <c r="F29829" s="61" t="s">
        <v>147</v>
      </c>
      <c r="G29829" s="61" t="s">
        <v>6007</v>
      </c>
      <c r="H29829" s="61" t="s">
        <v>11834</v>
      </c>
      <c r="I29829" s="61">
        <v>44.46</v>
      </c>
      <c r="J29829" s="61">
        <v>-105.7</v>
      </c>
      <c r="K29829">
        <v>17094</v>
      </c>
      <c r="L29829"/>
      <c r="M29829"/>
    </row>
    <row r="29830" spans="1:13">
      <c r="A29830" s="61" t="s">
        <v>40</v>
      </c>
      <c r="B29830" s="61">
        <v>82716</v>
      </c>
      <c r="C29830" s="63" t="s">
        <v>968</v>
      </c>
      <c r="D29830" s="61">
        <v>0</v>
      </c>
      <c r="E29830" s="61" t="s">
        <v>2521</v>
      </c>
      <c r="F29830" s="61" t="s">
        <v>147</v>
      </c>
      <c r="G29830" s="61" t="s">
        <v>6007</v>
      </c>
      <c r="H29830" s="61" t="s">
        <v>11834</v>
      </c>
      <c r="I29830" s="61">
        <v>44.46</v>
      </c>
      <c r="J29830" s="61">
        <v>-105.7</v>
      </c>
      <c r="K29830">
        <v>17094</v>
      </c>
      <c r="L29830"/>
      <c r="M29830"/>
    </row>
    <row r="29831" spans="1:13">
      <c r="A29831" s="61" t="s">
        <v>40</v>
      </c>
      <c r="B29831" s="61">
        <v>82718</v>
      </c>
      <c r="C29831" s="63" t="s">
        <v>968</v>
      </c>
      <c r="D29831" s="61">
        <v>0</v>
      </c>
      <c r="E29831" s="61" t="s">
        <v>2521</v>
      </c>
      <c r="F29831" s="61" t="s">
        <v>147</v>
      </c>
      <c r="G29831" s="61" t="s">
        <v>6007</v>
      </c>
      <c r="H29831" s="61" t="s">
        <v>11834</v>
      </c>
      <c r="I29831" s="61">
        <v>44.28</v>
      </c>
      <c r="J29831" s="61">
        <v>-105.51</v>
      </c>
      <c r="K29831">
        <v>25764</v>
      </c>
      <c r="L29831"/>
      <c r="M29831"/>
    </row>
    <row r="29832" spans="1:13">
      <c r="A29832" s="61" t="s">
        <v>40</v>
      </c>
      <c r="B29832" s="61">
        <v>82718</v>
      </c>
      <c r="C29832" s="63" t="s">
        <v>968</v>
      </c>
      <c r="D29832" s="61">
        <v>0</v>
      </c>
      <c r="E29832" s="61" t="s">
        <v>2521</v>
      </c>
      <c r="F29832" s="61" t="s">
        <v>147</v>
      </c>
      <c r="G29832" s="61" t="s">
        <v>6007</v>
      </c>
      <c r="H29832" s="61" t="s">
        <v>11834</v>
      </c>
      <c r="I29832" s="61">
        <v>44.28</v>
      </c>
      <c r="J29832" s="61">
        <v>-105.51</v>
      </c>
      <c r="K29832">
        <v>25764</v>
      </c>
      <c r="L29832"/>
      <c r="M29832"/>
    </row>
    <row r="29833" spans="1:13">
      <c r="A29833" s="61" t="s">
        <v>40</v>
      </c>
      <c r="B29833" s="61">
        <v>82213</v>
      </c>
      <c r="C29833" s="63" t="s">
        <v>968</v>
      </c>
      <c r="D29833" s="61">
        <v>0</v>
      </c>
      <c r="E29833" s="61" t="s">
        <v>15617</v>
      </c>
      <c r="F29833" s="61" t="s">
        <v>147</v>
      </c>
      <c r="G29833" s="61" t="s">
        <v>13087</v>
      </c>
      <c r="H29833" s="61" t="s">
        <v>11834</v>
      </c>
      <c r="I29833" s="61">
        <v>42.5</v>
      </c>
      <c r="J29833" s="61">
        <v>-105.02</v>
      </c>
      <c r="K29833">
        <v>591</v>
      </c>
      <c r="L29833"/>
      <c r="M29833"/>
    </row>
    <row r="29834" spans="1:13">
      <c r="A29834" s="61" t="s">
        <v>40</v>
      </c>
      <c r="B29834" s="61">
        <v>82213</v>
      </c>
      <c r="C29834" s="63" t="s">
        <v>968</v>
      </c>
      <c r="D29834" s="61">
        <v>0</v>
      </c>
      <c r="E29834" s="61" t="s">
        <v>15617</v>
      </c>
      <c r="F29834" s="61" t="s">
        <v>147</v>
      </c>
      <c r="G29834" s="61" t="s">
        <v>13087</v>
      </c>
      <c r="H29834" s="61" t="s">
        <v>11834</v>
      </c>
      <c r="I29834" s="61">
        <v>42.5</v>
      </c>
      <c r="J29834" s="61">
        <v>-105.02</v>
      </c>
      <c r="K29834">
        <v>591</v>
      </c>
      <c r="L29834"/>
      <c r="M29834"/>
    </row>
    <row r="29835" spans="1:13">
      <c r="A29835" s="61" t="s">
        <v>40</v>
      </c>
      <c r="B29835" s="61">
        <v>82637</v>
      </c>
      <c r="C29835" s="63" t="s">
        <v>968</v>
      </c>
      <c r="D29835" s="61">
        <v>0</v>
      </c>
      <c r="E29835" s="61" t="s">
        <v>15653</v>
      </c>
      <c r="F29835" s="61" t="s">
        <v>147</v>
      </c>
      <c r="G29835" s="61" t="s">
        <v>15623</v>
      </c>
      <c r="H29835" s="61" t="s">
        <v>11834</v>
      </c>
      <c r="I29835" s="61">
        <v>42.85</v>
      </c>
      <c r="J29835" s="61">
        <v>-105.85</v>
      </c>
      <c r="K29835">
        <v>3835</v>
      </c>
      <c r="L29835"/>
      <c r="M29835"/>
    </row>
    <row r="29836" spans="1:13">
      <c r="A29836" s="61" t="s">
        <v>40</v>
      </c>
      <c r="B29836" s="61">
        <v>82637</v>
      </c>
      <c r="C29836" s="63" t="s">
        <v>968</v>
      </c>
      <c r="D29836" s="61">
        <v>0</v>
      </c>
      <c r="E29836" s="61" t="s">
        <v>15653</v>
      </c>
      <c r="F29836" s="61" t="s">
        <v>147</v>
      </c>
      <c r="G29836" s="61" t="s">
        <v>15623</v>
      </c>
      <c r="H29836" s="61" t="s">
        <v>11834</v>
      </c>
      <c r="I29836" s="61">
        <v>42.85</v>
      </c>
      <c r="J29836" s="61">
        <v>-105.85</v>
      </c>
      <c r="K29836">
        <v>3835</v>
      </c>
      <c r="L29836"/>
      <c r="M29836"/>
    </row>
    <row r="29837" spans="1:13">
      <c r="A29837" s="61" t="s">
        <v>40</v>
      </c>
      <c r="B29837" s="61">
        <v>82935</v>
      </c>
      <c r="C29837" s="63" t="s">
        <v>968</v>
      </c>
      <c r="D29837" s="61">
        <v>0</v>
      </c>
      <c r="E29837" s="61" t="s">
        <v>15673</v>
      </c>
      <c r="F29837" s="61" t="s">
        <v>147</v>
      </c>
      <c r="G29837" s="61" t="s">
        <v>15629</v>
      </c>
      <c r="H29837" s="61" t="s">
        <v>11834</v>
      </c>
      <c r="I29837" s="61">
        <v>41.51</v>
      </c>
      <c r="J29837" s="61">
        <v>-109.46</v>
      </c>
      <c r="K29837">
        <v>12324</v>
      </c>
      <c r="L29837"/>
      <c r="M29837"/>
    </row>
    <row r="29838" spans="1:13">
      <c r="A29838" s="61" t="s">
        <v>40</v>
      </c>
      <c r="B29838" s="61">
        <v>82935</v>
      </c>
      <c r="C29838" s="63" t="s">
        <v>968</v>
      </c>
      <c r="D29838" s="61">
        <v>0</v>
      </c>
      <c r="E29838" s="61" t="s">
        <v>15673</v>
      </c>
      <c r="F29838" s="61" t="s">
        <v>147</v>
      </c>
      <c r="G29838" s="61" t="s">
        <v>15629</v>
      </c>
      <c r="H29838" s="61" t="s">
        <v>11834</v>
      </c>
      <c r="I29838" s="61">
        <v>41.51</v>
      </c>
      <c r="J29838" s="61">
        <v>-109.46</v>
      </c>
      <c r="K29838">
        <v>12324</v>
      </c>
      <c r="L29838"/>
      <c r="M29838"/>
    </row>
    <row r="29839" spans="1:13">
      <c r="A29839" s="61" t="s">
        <v>40</v>
      </c>
      <c r="B29839" s="61">
        <v>82426</v>
      </c>
      <c r="C29839" s="63" t="s">
        <v>968</v>
      </c>
      <c r="D29839" s="61">
        <v>0</v>
      </c>
      <c r="E29839" s="61" t="s">
        <v>15636</v>
      </c>
      <c r="F29839" s="61" t="s">
        <v>147</v>
      </c>
      <c r="G29839" s="61" t="s">
        <v>12176</v>
      </c>
      <c r="H29839" s="61" t="s">
        <v>11834</v>
      </c>
      <c r="I29839" s="61">
        <v>44.49</v>
      </c>
      <c r="J29839" s="61">
        <v>-108.05</v>
      </c>
      <c r="K29839">
        <v>2425</v>
      </c>
      <c r="L29839"/>
      <c r="M29839"/>
    </row>
    <row r="29840" spans="1:13">
      <c r="A29840" s="61" t="s">
        <v>40</v>
      </c>
      <c r="B29840" s="61">
        <v>82426</v>
      </c>
      <c r="C29840" s="63" t="s">
        <v>968</v>
      </c>
      <c r="D29840" s="61">
        <v>0</v>
      </c>
      <c r="E29840" s="61" t="s">
        <v>15636</v>
      </c>
      <c r="F29840" s="61" t="s">
        <v>147</v>
      </c>
      <c r="G29840" s="61" t="s">
        <v>12176</v>
      </c>
      <c r="H29840" s="61" t="s">
        <v>11834</v>
      </c>
      <c r="I29840" s="61">
        <v>44.49</v>
      </c>
      <c r="J29840" s="61">
        <v>-108.05</v>
      </c>
      <c r="K29840">
        <v>2425</v>
      </c>
      <c r="L29840"/>
      <c r="M29840"/>
    </row>
    <row r="29841" spans="1:13">
      <c r="A29841" s="61" t="s">
        <v>40</v>
      </c>
      <c r="B29841" s="61">
        <v>83122</v>
      </c>
      <c r="C29841" s="63" t="s">
        <v>968</v>
      </c>
      <c r="D29841" s="61">
        <v>0</v>
      </c>
      <c r="E29841" s="61" t="s">
        <v>4707</v>
      </c>
      <c r="F29841" s="61" t="s">
        <v>147</v>
      </c>
      <c r="G29841" s="61" t="s">
        <v>581</v>
      </c>
      <c r="H29841" s="61" t="s">
        <v>11834</v>
      </c>
      <c r="I29841" s="61">
        <v>42.82</v>
      </c>
      <c r="J29841" s="61">
        <v>-110.95</v>
      </c>
      <c r="K29841">
        <v>412</v>
      </c>
      <c r="L29841"/>
      <c r="M29841"/>
    </row>
    <row r="29842" spans="1:13">
      <c r="A29842" s="61" t="s">
        <v>40</v>
      </c>
      <c r="B29842" s="61">
        <v>83122</v>
      </c>
      <c r="C29842" s="63" t="s">
        <v>968</v>
      </c>
      <c r="D29842" s="61">
        <v>0</v>
      </c>
      <c r="E29842" s="61" t="s">
        <v>4707</v>
      </c>
      <c r="F29842" s="61" t="s">
        <v>147</v>
      </c>
      <c r="G29842" s="61" t="s">
        <v>581</v>
      </c>
      <c r="H29842" s="61" t="s">
        <v>11834</v>
      </c>
      <c r="I29842" s="61">
        <v>42.82</v>
      </c>
      <c r="J29842" s="61">
        <v>-110.95</v>
      </c>
      <c r="K29842">
        <v>412</v>
      </c>
      <c r="L29842"/>
      <c r="M29842"/>
    </row>
    <row r="29843" spans="1:13">
      <c r="A29843" s="61" t="s">
        <v>40</v>
      </c>
      <c r="B29843" s="61">
        <v>82214</v>
      </c>
      <c r="C29843" s="63" t="s">
        <v>968</v>
      </c>
      <c r="D29843" s="61">
        <v>0</v>
      </c>
      <c r="E29843" s="61" t="s">
        <v>9247</v>
      </c>
      <c r="F29843" s="61" t="s">
        <v>147</v>
      </c>
      <c r="G29843" s="61" t="s">
        <v>13087</v>
      </c>
      <c r="H29843" s="61" t="s">
        <v>11834</v>
      </c>
      <c r="I29843" s="61">
        <v>42.26</v>
      </c>
      <c r="J29843" s="61">
        <v>-104.74</v>
      </c>
      <c r="K29843">
        <v>1270</v>
      </c>
      <c r="L29843"/>
      <c r="M29843"/>
    </row>
    <row r="29844" spans="1:13">
      <c r="A29844" s="61" t="s">
        <v>40</v>
      </c>
      <c r="B29844" s="61">
        <v>82214</v>
      </c>
      <c r="C29844" s="63" t="s">
        <v>968</v>
      </c>
      <c r="D29844" s="61">
        <v>0</v>
      </c>
      <c r="E29844" s="61" t="s">
        <v>9247</v>
      </c>
      <c r="F29844" s="61" t="s">
        <v>147</v>
      </c>
      <c r="G29844" s="61" t="s">
        <v>13087</v>
      </c>
      <c r="H29844" s="61" t="s">
        <v>11834</v>
      </c>
      <c r="I29844" s="61">
        <v>42.26</v>
      </c>
      <c r="J29844" s="61">
        <v>-104.74</v>
      </c>
      <c r="K29844">
        <v>1270</v>
      </c>
      <c r="L29844"/>
      <c r="M29844"/>
    </row>
    <row r="29845" spans="1:13">
      <c r="A29845" s="61" t="s">
        <v>40</v>
      </c>
      <c r="B29845" s="61">
        <v>82327</v>
      </c>
      <c r="C29845" s="63" t="s">
        <v>968</v>
      </c>
      <c r="D29845" s="61">
        <v>0</v>
      </c>
      <c r="E29845" s="61" t="s">
        <v>9638</v>
      </c>
      <c r="F29845" s="61" t="s">
        <v>147</v>
      </c>
      <c r="G29845" s="61" t="s">
        <v>4796</v>
      </c>
      <c r="H29845" s="61" t="s">
        <v>11834</v>
      </c>
      <c r="I29845" s="61">
        <v>41.86</v>
      </c>
      <c r="J29845" s="61">
        <v>-106.55</v>
      </c>
      <c r="K29845">
        <v>738</v>
      </c>
      <c r="L29845"/>
      <c r="M29845"/>
    </row>
    <row r="29846" spans="1:13">
      <c r="A29846" s="61" t="s">
        <v>40</v>
      </c>
      <c r="B29846" s="61">
        <v>82327</v>
      </c>
      <c r="C29846" s="63" t="s">
        <v>968</v>
      </c>
      <c r="D29846" s="61">
        <v>0</v>
      </c>
      <c r="E29846" s="61" t="s">
        <v>9638</v>
      </c>
      <c r="F29846" s="61" t="s">
        <v>147</v>
      </c>
      <c r="G29846" s="61" t="s">
        <v>4796</v>
      </c>
      <c r="H29846" s="61" t="s">
        <v>11834</v>
      </c>
      <c r="I29846" s="61">
        <v>41.86</v>
      </c>
      <c r="J29846" s="61">
        <v>-106.55</v>
      </c>
      <c r="K29846">
        <v>738</v>
      </c>
      <c r="L29846"/>
      <c r="M29846"/>
    </row>
    <row r="29847" spans="1:13">
      <c r="A29847" s="61" t="s">
        <v>40</v>
      </c>
      <c r="B29847" s="61">
        <v>82215</v>
      </c>
      <c r="C29847" s="63" t="s">
        <v>968</v>
      </c>
      <c r="D29847" s="61">
        <v>0</v>
      </c>
      <c r="E29847" s="61" t="s">
        <v>850</v>
      </c>
      <c r="F29847" s="61" t="s">
        <v>147</v>
      </c>
      <c r="G29847" s="61" t="s">
        <v>13087</v>
      </c>
      <c r="H29847" s="61" t="s">
        <v>11834</v>
      </c>
      <c r="I29847" s="61">
        <v>42.32</v>
      </c>
      <c r="J29847" s="61">
        <v>-104.72</v>
      </c>
      <c r="K29847">
        <v>159</v>
      </c>
      <c r="L29847"/>
      <c r="M29847"/>
    </row>
    <row r="29848" spans="1:13">
      <c r="A29848" s="61" t="s">
        <v>40</v>
      </c>
      <c r="B29848" s="61">
        <v>82215</v>
      </c>
      <c r="C29848" s="63" t="s">
        <v>968</v>
      </c>
      <c r="D29848" s="61">
        <v>0</v>
      </c>
      <c r="E29848" s="61" t="s">
        <v>850</v>
      </c>
      <c r="F29848" s="61" t="s">
        <v>147</v>
      </c>
      <c r="G29848" s="61" t="s">
        <v>13087</v>
      </c>
      <c r="H29848" s="61" t="s">
        <v>11834</v>
      </c>
      <c r="I29848" s="61">
        <v>42.32</v>
      </c>
      <c r="J29848" s="61">
        <v>-104.72</v>
      </c>
      <c r="K29848">
        <v>159</v>
      </c>
      <c r="L29848"/>
      <c r="M29848"/>
    </row>
    <row r="29849" spans="1:13">
      <c r="A29849" s="61" t="s">
        <v>40</v>
      </c>
      <c r="B29849" s="61">
        <v>82217</v>
      </c>
      <c r="C29849" s="63" t="s">
        <v>968</v>
      </c>
      <c r="D29849" s="61">
        <v>0</v>
      </c>
      <c r="E29849" s="61" t="s">
        <v>15618</v>
      </c>
      <c r="F29849" s="61" t="s">
        <v>147</v>
      </c>
      <c r="G29849" s="61" t="s">
        <v>15616</v>
      </c>
      <c r="H29849" s="61" t="s">
        <v>11834</v>
      </c>
      <c r="I29849" s="61">
        <v>41.76</v>
      </c>
      <c r="J29849" s="61">
        <v>-104.14</v>
      </c>
      <c r="K29849">
        <v>90</v>
      </c>
      <c r="L29849"/>
      <c r="M29849"/>
    </row>
    <row r="29850" spans="1:13">
      <c r="A29850" s="61" t="s">
        <v>40</v>
      </c>
      <c r="B29850" s="61">
        <v>82217</v>
      </c>
      <c r="C29850" s="63" t="s">
        <v>968</v>
      </c>
      <c r="D29850" s="61">
        <v>0</v>
      </c>
      <c r="E29850" s="61" t="s">
        <v>15618</v>
      </c>
      <c r="F29850" s="61" t="s">
        <v>147</v>
      </c>
      <c r="G29850" s="61" t="s">
        <v>15616</v>
      </c>
      <c r="H29850" s="61" t="s">
        <v>11834</v>
      </c>
      <c r="I29850" s="61">
        <v>41.76</v>
      </c>
      <c r="J29850" s="61">
        <v>-104.14</v>
      </c>
      <c r="K29850">
        <v>90</v>
      </c>
      <c r="L29850"/>
      <c r="M29850"/>
    </row>
    <row r="29851" spans="1:13">
      <c r="A29851" s="61" t="s">
        <v>40</v>
      </c>
      <c r="B29851" s="61">
        <v>82638</v>
      </c>
      <c r="C29851" s="63" t="s">
        <v>968</v>
      </c>
      <c r="D29851" s="61">
        <v>0</v>
      </c>
      <c r="E29851" s="61" t="s">
        <v>15654</v>
      </c>
      <c r="F29851" s="61" t="s">
        <v>147</v>
      </c>
      <c r="G29851" s="61" t="s">
        <v>15649</v>
      </c>
      <c r="H29851" s="61" t="s">
        <v>11834</v>
      </c>
      <c r="I29851" s="61">
        <v>43.12</v>
      </c>
      <c r="J29851" s="61">
        <v>-107.35</v>
      </c>
      <c r="K29851">
        <v>22</v>
      </c>
      <c r="L29851"/>
      <c r="M29851"/>
    </row>
    <row r="29852" spans="1:13">
      <c r="A29852" s="61" t="s">
        <v>40</v>
      </c>
      <c r="B29852" s="61">
        <v>82638</v>
      </c>
      <c r="C29852" s="63" t="s">
        <v>968</v>
      </c>
      <c r="D29852" s="61">
        <v>0</v>
      </c>
      <c r="E29852" s="61" t="s">
        <v>15654</v>
      </c>
      <c r="F29852" s="61" t="s">
        <v>147</v>
      </c>
      <c r="G29852" s="61" t="s">
        <v>15649</v>
      </c>
      <c r="H29852" s="61" t="s">
        <v>11834</v>
      </c>
      <c r="I29852" s="61">
        <v>43.12</v>
      </c>
      <c r="J29852" s="61">
        <v>-107.35</v>
      </c>
      <c r="K29852">
        <v>22</v>
      </c>
      <c r="L29852"/>
      <c r="M29852"/>
    </row>
    <row r="29853" spans="1:13">
      <c r="A29853" s="61" t="s">
        <v>40</v>
      </c>
      <c r="B29853" s="61">
        <v>82720</v>
      </c>
      <c r="C29853" s="63" t="s">
        <v>968</v>
      </c>
      <c r="D29853" s="61">
        <v>0</v>
      </c>
      <c r="E29853" s="61" t="s">
        <v>15664</v>
      </c>
      <c r="F29853" s="61" t="s">
        <v>147</v>
      </c>
      <c r="G29853" s="61" t="s">
        <v>15662</v>
      </c>
      <c r="H29853" s="61" t="s">
        <v>11834</v>
      </c>
      <c r="I29853" s="61">
        <v>44.68</v>
      </c>
      <c r="J29853" s="61">
        <v>-104.6</v>
      </c>
      <c r="K29853">
        <v>916</v>
      </c>
      <c r="L29853"/>
      <c r="M29853"/>
    </row>
    <row r="29854" spans="1:13">
      <c r="A29854" s="61" t="s">
        <v>40</v>
      </c>
      <c r="B29854" s="61">
        <v>82720</v>
      </c>
      <c r="C29854" s="63" t="s">
        <v>968</v>
      </c>
      <c r="D29854" s="61">
        <v>0</v>
      </c>
      <c r="E29854" s="61" t="s">
        <v>15664</v>
      </c>
      <c r="F29854" s="61" t="s">
        <v>147</v>
      </c>
      <c r="G29854" s="61" t="s">
        <v>15662</v>
      </c>
      <c r="H29854" s="61" t="s">
        <v>11834</v>
      </c>
      <c r="I29854" s="61">
        <v>44.68</v>
      </c>
      <c r="J29854" s="61">
        <v>-104.6</v>
      </c>
      <c r="K29854">
        <v>916</v>
      </c>
      <c r="L29854"/>
      <c r="M29854"/>
    </row>
    <row r="29855" spans="1:13">
      <c r="A29855" s="61" t="s">
        <v>40</v>
      </c>
      <c r="B29855" s="61">
        <v>82428</v>
      </c>
      <c r="C29855" s="63" t="s">
        <v>968</v>
      </c>
      <c r="D29855" s="61">
        <v>0</v>
      </c>
      <c r="E29855" s="61" t="s">
        <v>15637</v>
      </c>
      <c r="F29855" s="61" t="s">
        <v>147</v>
      </c>
      <c r="G29855" s="61" t="s">
        <v>12176</v>
      </c>
      <c r="H29855" s="61" t="s">
        <v>11834</v>
      </c>
      <c r="I29855" s="61">
        <v>44.25</v>
      </c>
      <c r="J29855" s="61">
        <v>-107.6</v>
      </c>
      <c r="K29855">
        <v>141</v>
      </c>
      <c r="L29855"/>
      <c r="M29855"/>
    </row>
    <row r="29856" spans="1:13">
      <c r="A29856" s="61" t="s">
        <v>40</v>
      </c>
      <c r="B29856" s="61">
        <v>82428</v>
      </c>
      <c r="C29856" s="63" t="s">
        <v>968</v>
      </c>
      <c r="D29856" s="61">
        <v>0</v>
      </c>
      <c r="E29856" s="61" t="s">
        <v>15637</v>
      </c>
      <c r="F29856" s="61" t="s">
        <v>147</v>
      </c>
      <c r="G29856" s="61" t="s">
        <v>12176</v>
      </c>
      <c r="H29856" s="61" t="s">
        <v>11834</v>
      </c>
      <c r="I29856" s="61">
        <v>44.25</v>
      </c>
      <c r="J29856" s="61">
        <v>-107.6</v>
      </c>
      <c r="K29856">
        <v>141</v>
      </c>
      <c r="L29856"/>
      <c r="M29856"/>
    </row>
    <row r="29857" spans="1:13">
      <c r="A29857" s="61" t="s">
        <v>40</v>
      </c>
      <c r="B29857" s="61">
        <v>83001</v>
      </c>
      <c r="C29857" s="63" t="s">
        <v>968</v>
      </c>
      <c r="D29857" s="61">
        <v>0</v>
      </c>
      <c r="E29857" s="61" t="s">
        <v>312</v>
      </c>
      <c r="F29857" s="61" t="s">
        <v>147</v>
      </c>
      <c r="G29857" s="61" t="s">
        <v>12274</v>
      </c>
      <c r="H29857" s="61" t="s">
        <v>11834</v>
      </c>
      <c r="I29857" s="61">
        <v>43.47</v>
      </c>
      <c r="J29857" s="61">
        <v>-110.76</v>
      </c>
      <c r="K29857">
        <v>17690</v>
      </c>
      <c r="L29857"/>
      <c r="M29857"/>
    </row>
    <row r="29858" spans="1:13">
      <c r="A29858" s="61" t="s">
        <v>40</v>
      </c>
      <c r="B29858" s="61">
        <v>83001</v>
      </c>
      <c r="C29858" s="63" t="s">
        <v>968</v>
      </c>
      <c r="D29858" s="61">
        <v>0</v>
      </c>
      <c r="E29858" s="61" t="s">
        <v>312</v>
      </c>
      <c r="F29858" s="61" t="s">
        <v>147</v>
      </c>
      <c r="G29858" s="61" t="s">
        <v>12274</v>
      </c>
      <c r="H29858" s="61" t="s">
        <v>11834</v>
      </c>
      <c r="I29858" s="61">
        <v>43.47</v>
      </c>
      <c r="J29858" s="61">
        <v>-110.76</v>
      </c>
      <c r="K29858">
        <v>17690</v>
      </c>
      <c r="L29858"/>
      <c r="M29858"/>
    </row>
    <row r="29859" spans="1:13">
      <c r="A29859" s="61" t="s">
        <v>40</v>
      </c>
      <c r="B29859" s="61">
        <v>82219</v>
      </c>
      <c r="C29859" s="63" t="s">
        <v>968</v>
      </c>
      <c r="D29859" s="61">
        <v>0</v>
      </c>
      <c r="E29859" s="61" t="s">
        <v>15619</v>
      </c>
      <c r="F29859" s="61" t="s">
        <v>147</v>
      </c>
      <c r="G29859" s="61" t="s">
        <v>15616</v>
      </c>
      <c r="H29859" s="61" t="s">
        <v>11834</v>
      </c>
      <c r="I29859" s="61">
        <v>42.5</v>
      </c>
      <c r="J29859" s="61">
        <v>-104.51</v>
      </c>
      <c r="K29859">
        <v>76</v>
      </c>
      <c r="L29859"/>
      <c r="M29859"/>
    </row>
    <row r="29860" spans="1:13">
      <c r="A29860" s="61" t="s">
        <v>40</v>
      </c>
      <c r="B29860" s="61">
        <v>82219</v>
      </c>
      <c r="C29860" s="63" t="s">
        <v>968</v>
      </c>
      <c r="D29860" s="61">
        <v>0</v>
      </c>
      <c r="E29860" s="61" t="s">
        <v>15619</v>
      </c>
      <c r="F29860" s="61" t="s">
        <v>147</v>
      </c>
      <c r="G29860" s="61" t="s">
        <v>15616</v>
      </c>
      <c r="H29860" s="61" t="s">
        <v>11834</v>
      </c>
      <c r="I29860" s="61">
        <v>42.5</v>
      </c>
      <c r="J29860" s="61">
        <v>-104.51</v>
      </c>
      <c r="K29860">
        <v>76</v>
      </c>
      <c r="L29860"/>
      <c r="M29860"/>
    </row>
    <row r="29861" spans="1:13">
      <c r="A29861" s="61" t="s">
        <v>40</v>
      </c>
      <c r="B29861" s="61">
        <v>82063</v>
      </c>
      <c r="C29861" s="63" t="s">
        <v>968</v>
      </c>
      <c r="D29861" s="61">
        <v>0</v>
      </c>
      <c r="E29861" s="61" t="s">
        <v>15611</v>
      </c>
      <c r="F29861" s="61" t="s">
        <v>147</v>
      </c>
      <c r="G29861" s="61" t="s">
        <v>3020</v>
      </c>
      <c r="H29861" s="61" t="s">
        <v>11834</v>
      </c>
      <c r="I29861" s="61">
        <v>41.05</v>
      </c>
      <c r="J29861" s="61">
        <v>-106</v>
      </c>
      <c r="K29861">
        <v>122</v>
      </c>
      <c r="L29861"/>
      <c r="M29861"/>
    </row>
    <row r="29862" spans="1:13">
      <c r="A29862" s="61" t="s">
        <v>40</v>
      </c>
      <c r="B29862" s="61">
        <v>82063</v>
      </c>
      <c r="C29862" s="63" t="s">
        <v>968</v>
      </c>
      <c r="D29862" s="61">
        <v>0</v>
      </c>
      <c r="E29862" s="61" t="s">
        <v>15611</v>
      </c>
      <c r="F29862" s="61" t="s">
        <v>147</v>
      </c>
      <c r="G29862" s="61" t="s">
        <v>3020</v>
      </c>
      <c r="H29862" s="61" t="s">
        <v>11834</v>
      </c>
      <c r="I29862" s="61">
        <v>41.05</v>
      </c>
      <c r="J29862" s="61">
        <v>-106</v>
      </c>
      <c r="K29862">
        <v>122</v>
      </c>
      <c r="L29862"/>
      <c r="M29862"/>
    </row>
    <row r="29863" spans="1:13">
      <c r="A29863" s="61" t="s">
        <v>40</v>
      </c>
      <c r="B29863" s="61">
        <v>82639</v>
      </c>
      <c r="C29863" s="63" t="s">
        <v>968</v>
      </c>
      <c r="D29863" s="61">
        <v>0</v>
      </c>
      <c r="E29863" s="61" t="s">
        <v>15655</v>
      </c>
      <c r="F29863" s="61" t="s">
        <v>147</v>
      </c>
      <c r="G29863" s="61" t="s">
        <v>660</v>
      </c>
      <c r="H29863" s="61" t="s">
        <v>11834</v>
      </c>
      <c r="I29863" s="61">
        <v>43.7</v>
      </c>
      <c r="J29863" s="61">
        <v>-106.63</v>
      </c>
      <c r="K29863">
        <v>792</v>
      </c>
      <c r="L29863"/>
      <c r="M29863"/>
    </row>
    <row r="29864" spans="1:13">
      <c r="A29864" s="61" t="s">
        <v>40</v>
      </c>
      <c r="B29864" s="61">
        <v>82639</v>
      </c>
      <c r="C29864" s="63" t="s">
        <v>968</v>
      </c>
      <c r="D29864" s="61">
        <v>0</v>
      </c>
      <c r="E29864" s="61" t="s">
        <v>15655</v>
      </c>
      <c r="F29864" s="61" t="s">
        <v>147</v>
      </c>
      <c r="G29864" s="61" t="s">
        <v>660</v>
      </c>
      <c r="H29864" s="61" t="s">
        <v>11834</v>
      </c>
      <c r="I29864" s="61">
        <v>43.7</v>
      </c>
      <c r="J29864" s="61">
        <v>-106.63</v>
      </c>
      <c r="K29864">
        <v>792</v>
      </c>
      <c r="L29864"/>
      <c r="M29864"/>
    </row>
    <row r="29865" spans="1:13">
      <c r="A29865" s="61" t="s">
        <v>40</v>
      </c>
      <c r="B29865" s="61">
        <v>83011</v>
      </c>
      <c r="C29865" s="63" t="s">
        <v>968</v>
      </c>
      <c r="D29865" s="61">
        <v>0</v>
      </c>
      <c r="E29865" s="61" t="s">
        <v>6904</v>
      </c>
      <c r="F29865" s="61" t="s">
        <v>147</v>
      </c>
      <c r="G29865" s="61" t="s">
        <v>12274</v>
      </c>
      <c r="H29865" s="61" t="s">
        <v>11834</v>
      </c>
      <c r="I29865" s="61">
        <v>43.52</v>
      </c>
      <c r="J29865" s="61">
        <v>-110.46</v>
      </c>
      <c r="K29865">
        <v>262</v>
      </c>
      <c r="L29865"/>
      <c r="M29865"/>
    </row>
    <row r="29866" spans="1:13">
      <c r="A29866" s="61" t="s">
        <v>40</v>
      </c>
      <c r="B29866" s="61">
        <v>83011</v>
      </c>
      <c r="C29866" s="63" t="s">
        <v>968</v>
      </c>
      <c r="D29866" s="61">
        <v>0</v>
      </c>
      <c r="E29866" s="61" t="s">
        <v>6904</v>
      </c>
      <c r="F29866" s="61" t="s">
        <v>147</v>
      </c>
      <c r="G29866" s="61" t="s">
        <v>12274</v>
      </c>
      <c r="H29866" s="61" t="s">
        <v>11834</v>
      </c>
      <c r="I29866" s="61">
        <v>43.52</v>
      </c>
      <c r="J29866" s="61">
        <v>-110.46</v>
      </c>
      <c r="K29866">
        <v>262</v>
      </c>
      <c r="L29866"/>
      <c r="M29866"/>
    </row>
    <row r="29867" spans="1:13">
      <c r="A29867" s="61" t="s">
        <v>40</v>
      </c>
      <c r="B29867" s="61">
        <v>83101</v>
      </c>
      <c r="C29867" s="63" t="s">
        <v>968</v>
      </c>
      <c r="D29867" s="61">
        <v>0</v>
      </c>
      <c r="E29867" s="61" t="s">
        <v>15676</v>
      </c>
      <c r="F29867" s="61" t="s">
        <v>147</v>
      </c>
      <c r="G29867" s="61" t="s">
        <v>581</v>
      </c>
      <c r="H29867" s="61" t="s">
        <v>11834</v>
      </c>
      <c r="I29867" s="61">
        <v>41.78</v>
      </c>
      <c r="J29867" s="61">
        <v>-110.55</v>
      </c>
      <c r="K29867">
        <v>2808</v>
      </c>
      <c r="L29867"/>
      <c r="M29867"/>
    </row>
    <row r="29868" spans="1:13">
      <c r="A29868" s="61" t="s">
        <v>40</v>
      </c>
      <c r="B29868" s="61">
        <v>83101</v>
      </c>
      <c r="C29868" s="63" t="s">
        <v>968</v>
      </c>
      <c r="D29868" s="61">
        <v>0</v>
      </c>
      <c r="E29868" s="61" t="s">
        <v>15676</v>
      </c>
      <c r="F29868" s="61" t="s">
        <v>147</v>
      </c>
      <c r="G29868" s="61" t="s">
        <v>581</v>
      </c>
      <c r="H29868" s="61" t="s">
        <v>11834</v>
      </c>
      <c r="I29868" s="61">
        <v>41.78</v>
      </c>
      <c r="J29868" s="61">
        <v>-110.55</v>
      </c>
      <c r="K29868">
        <v>2808</v>
      </c>
      <c r="L29868"/>
      <c r="M29868"/>
    </row>
    <row r="29869" spans="1:13">
      <c r="A29869" s="61" t="s">
        <v>40</v>
      </c>
      <c r="B29869" s="61">
        <v>82516</v>
      </c>
      <c r="C29869" s="63" t="s">
        <v>968</v>
      </c>
      <c r="D29869" s="61">
        <v>0</v>
      </c>
      <c r="E29869" s="61" t="s">
        <v>15645</v>
      </c>
      <c r="F29869" s="61" t="s">
        <v>147</v>
      </c>
      <c r="G29869" s="61" t="s">
        <v>10693</v>
      </c>
      <c r="H29869" s="61" t="s">
        <v>11834</v>
      </c>
      <c r="I29869" s="61">
        <v>43.19</v>
      </c>
      <c r="J29869" s="61">
        <v>-108.83</v>
      </c>
      <c r="K29869">
        <v>393</v>
      </c>
      <c r="L29869"/>
      <c r="M29869"/>
    </row>
    <row r="29870" spans="1:13">
      <c r="A29870" s="61" t="s">
        <v>40</v>
      </c>
      <c r="B29870" s="61">
        <v>82516</v>
      </c>
      <c r="C29870" s="63" t="s">
        <v>968</v>
      </c>
      <c r="D29870" s="61">
        <v>0</v>
      </c>
      <c r="E29870" s="61" t="s">
        <v>15645</v>
      </c>
      <c r="F29870" s="61" t="s">
        <v>147</v>
      </c>
      <c r="G29870" s="61" t="s">
        <v>10693</v>
      </c>
      <c r="H29870" s="61" t="s">
        <v>11834</v>
      </c>
      <c r="I29870" s="61">
        <v>43.19</v>
      </c>
      <c r="J29870" s="61">
        <v>-108.83</v>
      </c>
      <c r="K29870">
        <v>393</v>
      </c>
      <c r="L29870"/>
      <c r="M29870"/>
    </row>
    <row r="29871" spans="1:13">
      <c r="A29871" s="61" t="s">
        <v>40</v>
      </c>
      <c r="B29871" s="61">
        <v>82430</v>
      </c>
      <c r="C29871" s="63" t="s">
        <v>968</v>
      </c>
      <c r="D29871" s="61">
        <v>0</v>
      </c>
      <c r="E29871" s="61" t="s">
        <v>6541</v>
      </c>
      <c r="F29871" s="61" t="s">
        <v>147</v>
      </c>
      <c r="G29871" s="61" t="s">
        <v>15639</v>
      </c>
      <c r="H29871" s="61" t="s">
        <v>11834</v>
      </c>
      <c r="I29871" s="61">
        <v>43.82</v>
      </c>
      <c r="J29871" s="61">
        <v>-108.18</v>
      </c>
      <c r="K29871">
        <v>90</v>
      </c>
      <c r="L29871"/>
      <c r="M29871"/>
    </row>
    <row r="29872" spans="1:13">
      <c r="A29872" s="61" t="s">
        <v>40</v>
      </c>
      <c r="B29872" s="61">
        <v>82430</v>
      </c>
      <c r="C29872" s="63" t="s">
        <v>968</v>
      </c>
      <c r="D29872" s="61">
        <v>0</v>
      </c>
      <c r="E29872" s="61" t="s">
        <v>6541</v>
      </c>
      <c r="F29872" s="61" t="s">
        <v>147</v>
      </c>
      <c r="G29872" s="61" t="s">
        <v>15639</v>
      </c>
      <c r="H29872" s="61" t="s">
        <v>11834</v>
      </c>
      <c r="I29872" s="61">
        <v>43.82</v>
      </c>
      <c r="J29872" s="61">
        <v>-108.18</v>
      </c>
      <c r="K29872">
        <v>90</v>
      </c>
      <c r="L29872"/>
      <c r="M29872"/>
    </row>
    <row r="29873" spans="1:13">
      <c r="A29873" s="61" t="s">
        <v>40</v>
      </c>
      <c r="B29873" s="61">
        <v>83123</v>
      </c>
      <c r="C29873" s="63" t="s">
        <v>968</v>
      </c>
      <c r="D29873" s="61">
        <v>0</v>
      </c>
      <c r="E29873" s="61" t="s">
        <v>15679</v>
      </c>
      <c r="F29873" s="61" t="s">
        <v>147</v>
      </c>
      <c r="G29873" s="61" t="s">
        <v>581</v>
      </c>
      <c r="H29873" s="61" t="s">
        <v>11834</v>
      </c>
      <c r="I29873" s="61">
        <v>42.26</v>
      </c>
      <c r="J29873" s="61">
        <v>-110.19</v>
      </c>
      <c r="K29873">
        <v>507</v>
      </c>
      <c r="L29873"/>
      <c r="M29873"/>
    </row>
    <row r="29874" spans="1:13">
      <c r="A29874" s="61" t="s">
        <v>40</v>
      </c>
      <c r="B29874" s="61">
        <v>83123</v>
      </c>
      <c r="C29874" s="63" t="s">
        <v>968</v>
      </c>
      <c r="D29874" s="61">
        <v>0</v>
      </c>
      <c r="E29874" s="61" t="s">
        <v>15679</v>
      </c>
      <c r="F29874" s="61" t="s">
        <v>147</v>
      </c>
      <c r="G29874" s="61" t="s">
        <v>581</v>
      </c>
      <c r="H29874" s="61" t="s">
        <v>11834</v>
      </c>
      <c r="I29874" s="61">
        <v>42.26</v>
      </c>
      <c r="J29874" s="61">
        <v>-110.19</v>
      </c>
      <c r="K29874">
        <v>507</v>
      </c>
      <c r="L29874"/>
      <c r="M29874"/>
    </row>
    <row r="29875" spans="1:13">
      <c r="A29875" s="61" t="s">
        <v>40</v>
      </c>
      <c r="B29875" s="61">
        <v>82221</v>
      </c>
      <c r="C29875" s="63" t="s">
        <v>968</v>
      </c>
      <c r="D29875" s="61">
        <v>0</v>
      </c>
      <c r="E29875" s="61" t="s">
        <v>316</v>
      </c>
      <c r="F29875" s="61" t="s">
        <v>147</v>
      </c>
      <c r="G29875" s="61" t="s">
        <v>15616</v>
      </c>
      <c r="H29875" s="61" t="s">
        <v>11834</v>
      </c>
      <c r="I29875" s="61">
        <v>41.62</v>
      </c>
      <c r="J29875" s="61">
        <v>-104.34</v>
      </c>
      <c r="K29875">
        <v>532</v>
      </c>
      <c r="L29875"/>
      <c r="M29875"/>
    </row>
    <row r="29876" spans="1:13">
      <c r="A29876" s="61" t="s">
        <v>40</v>
      </c>
      <c r="B29876" s="61">
        <v>82221</v>
      </c>
      <c r="C29876" s="63" t="s">
        <v>968</v>
      </c>
      <c r="D29876" s="61">
        <v>0</v>
      </c>
      <c r="E29876" s="61" t="s">
        <v>316</v>
      </c>
      <c r="F29876" s="61" t="s">
        <v>147</v>
      </c>
      <c r="G29876" s="61" t="s">
        <v>15616</v>
      </c>
      <c r="H29876" s="61" t="s">
        <v>11834</v>
      </c>
      <c r="I29876" s="61">
        <v>41.62</v>
      </c>
      <c r="J29876" s="61">
        <v>-104.34</v>
      </c>
      <c r="K29876">
        <v>532</v>
      </c>
      <c r="L29876"/>
      <c r="M29876"/>
    </row>
    <row r="29877" spans="1:13">
      <c r="A29877" s="61" t="s">
        <v>40</v>
      </c>
      <c r="B29877" s="61">
        <v>82222</v>
      </c>
      <c r="C29877" s="63" t="s">
        <v>968</v>
      </c>
      <c r="D29877" s="61">
        <v>0</v>
      </c>
      <c r="E29877" s="61" t="s">
        <v>15620</v>
      </c>
      <c r="F29877" s="61" t="s">
        <v>147</v>
      </c>
      <c r="G29877" s="61" t="s">
        <v>15621</v>
      </c>
      <c r="H29877" s="61" t="s">
        <v>11834</v>
      </c>
      <c r="I29877" s="61">
        <v>43.2</v>
      </c>
      <c r="J29877" s="61">
        <v>-104.65</v>
      </c>
      <c r="K29877">
        <v>127</v>
      </c>
      <c r="L29877"/>
      <c r="M29877"/>
    </row>
    <row r="29878" spans="1:13">
      <c r="A29878" s="61" t="s">
        <v>40</v>
      </c>
      <c r="B29878" s="61">
        <v>82222</v>
      </c>
      <c r="C29878" s="63" t="s">
        <v>968</v>
      </c>
      <c r="D29878" s="61">
        <v>0</v>
      </c>
      <c r="E29878" s="61" t="s">
        <v>15620</v>
      </c>
      <c r="F29878" s="61" t="s">
        <v>147</v>
      </c>
      <c r="G29878" s="61" t="s">
        <v>15621</v>
      </c>
      <c r="H29878" s="61" t="s">
        <v>11834</v>
      </c>
      <c r="I29878" s="61">
        <v>43.2</v>
      </c>
      <c r="J29878" s="61">
        <v>-104.65</v>
      </c>
      <c r="K29878">
        <v>127</v>
      </c>
      <c r="L29878"/>
      <c r="M29878"/>
    </row>
    <row r="29879" spans="1:13">
      <c r="A29879" s="61" t="s">
        <v>40</v>
      </c>
      <c r="B29879" s="61">
        <v>82520</v>
      </c>
      <c r="C29879" s="63" t="s">
        <v>968</v>
      </c>
      <c r="D29879" s="61">
        <v>0</v>
      </c>
      <c r="E29879" s="61" t="s">
        <v>15646</v>
      </c>
      <c r="F29879" s="61" t="s">
        <v>147</v>
      </c>
      <c r="G29879" s="61" t="s">
        <v>10693</v>
      </c>
      <c r="H29879" s="61" t="s">
        <v>11834</v>
      </c>
      <c r="I29879" s="61">
        <v>42.83</v>
      </c>
      <c r="J29879" s="61">
        <v>-108.72</v>
      </c>
      <c r="K29879">
        <v>12887</v>
      </c>
      <c r="L29879"/>
      <c r="M29879"/>
    </row>
    <row r="29880" spans="1:13">
      <c r="A29880" s="61" t="s">
        <v>40</v>
      </c>
      <c r="B29880" s="61">
        <v>82520</v>
      </c>
      <c r="C29880" s="63" t="s">
        <v>968</v>
      </c>
      <c r="D29880" s="61">
        <v>0</v>
      </c>
      <c r="E29880" s="61" t="s">
        <v>15646</v>
      </c>
      <c r="F29880" s="61" t="s">
        <v>147</v>
      </c>
      <c r="G29880" s="61" t="s">
        <v>10693</v>
      </c>
      <c r="H29880" s="61" t="s">
        <v>11834</v>
      </c>
      <c r="I29880" s="61">
        <v>42.83</v>
      </c>
      <c r="J29880" s="61">
        <v>-108.72</v>
      </c>
      <c r="K29880">
        <v>12887</v>
      </c>
      <c r="L29880"/>
      <c r="M29880"/>
    </row>
    <row r="29881" spans="1:13">
      <c r="A29881" s="61" t="s">
        <v>40</v>
      </c>
      <c r="B29881" s="61">
        <v>82070</v>
      </c>
      <c r="C29881" s="63" t="s">
        <v>968</v>
      </c>
      <c r="D29881" s="61">
        <v>0</v>
      </c>
      <c r="E29881" s="61" t="s">
        <v>15609</v>
      </c>
      <c r="F29881" s="61" t="s">
        <v>147</v>
      </c>
      <c r="G29881" s="61" t="s">
        <v>3020</v>
      </c>
      <c r="H29881" s="61" t="s">
        <v>11834</v>
      </c>
      <c r="I29881" s="61">
        <v>41.31</v>
      </c>
      <c r="J29881" s="61">
        <v>-105.58</v>
      </c>
      <c r="K29881">
        <v>20308</v>
      </c>
      <c r="L29881"/>
      <c r="M29881"/>
    </row>
    <row r="29882" spans="1:13">
      <c r="A29882" s="61" t="s">
        <v>40</v>
      </c>
      <c r="B29882" s="61">
        <v>82070</v>
      </c>
      <c r="C29882" s="63" t="s">
        <v>968</v>
      </c>
      <c r="D29882" s="61">
        <v>0</v>
      </c>
      <c r="E29882" s="61" t="s">
        <v>15609</v>
      </c>
      <c r="F29882" s="61" t="s">
        <v>147</v>
      </c>
      <c r="G29882" s="61" t="s">
        <v>3020</v>
      </c>
      <c r="H29882" s="61" t="s">
        <v>11834</v>
      </c>
      <c r="I29882" s="61">
        <v>41.31</v>
      </c>
      <c r="J29882" s="61">
        <v>-105.58</v>
      </c>
      <c r="K29882">
        <v>20308</v>
      </c>
      <c r="L29882"/>
      <c r="M29882"/>
    </row>
    <row r="29883" spans="1:13">
      <c r="A29883" s="61" t="s">
        <v>40</v>
      </c>
      <c r="B29883" s="61">
        <v>82072</v>
      </c>
      <c r="C29883" s="63" t="s">
        <v>968</v>
      </c>
      <c r="D29883" s="61">
        <v>0</v>
      </c>
      <c r="E29883" s="61" t="s">
        <v>15609</v>
      </c>
      <c r="F29883" s="61" t="s">
        <v>147</v>
      </c>
      <c r="G29883" s="61" t="s">
        <v>3020</v>
      </c>
      <c r="H29883" s="61" t="s">
        <v>11834</v>
      </c>
      <c r="I29883" s="61">
        <v>41.41</v>
      </c>
      <c r="J29883" s="61">
        <v>-105.48</v>
      </c>
      <c r="K29883">
        <v>15719</v>
      </c>
      <c r="L29883"/>
      <c r="M29883"/>
    </row>
    <row r="29884" spans="1:13">
      <c r="A29884" s="61" t="s">
        <v>40</v>
      </c>
      <c r="B29884" s="61">
        <v>82072</v>
      </c>
      <c r="C29884" s="63" t="s">
        <v>968</v>
      </c>
      <c r="D29884" s="61">
        <v>0</v>
      </c>
      <c r="E29884" s="61" t="s">
        <v>15609</v>
      </c>
      <c r="F29884" s="61" t="s">
        <v>147</v>
      </c>
      <c r="G29884" s="61" t="s">
        <v>3020</v>
      </c>
      <c r="H29884" s="61" t="s">
        <v>11834</v>
      </c>
      <c r="I29884" s="61">
        <v>41.41</v>
      </c>
      <c r="J29884" s="61">
        <v>-105.48</v>
      </c>
      <c r="K29884">
        <v>15719</v>
      </c>
      <c r="L29884"/>
      <c r="M29884"/>
    </row>
    <row r="29885" spans="1:13">
      <c r="A29885" s="61" t="s">
        <v>40</v>
      </c>
      <c r="B29885" s="61">
        <v>82223</v>
      </c>
      <c r="C29885" s="63" t="s">
        <v>968</v>
      </c>
      <c r="D29885" s="61">
        <v>0</v>
      </c>
      <c r="E29885" s="61" t="s">
        <v>15622</v>
      </c>
      <c r="F29885" s="61" t="s">
        <v>147</v>
      </c>
      <c r="G29885" s="61" t="s">
        <v>15616</v>
      </c>
      <c r="H29885" s="61" t="s">
        <v>11834</v>
      </c>
      <c r="I29885" s="61">
        <v>42.13</v>
      </c>
      <c r="J29885" s="61">
        <v>-104.34</v>
      </c>
      <c r="K29885">
        <v>896</v>
      </c>
      <c r="L29885"/>
      <c r="M29885"/>
    </row>
    <row r="29886" spans="1:13">
      <c r="A29886" s="61" t="s">
        <v>40</v>
      </c>
      <c r="B29886" s="61">
        <v>82223</v>
      </c>
      <c r="C29886" s="63" t="s">
        <v>968</v>
      </c>
      <c r="D29886" s="61">
        <v>0</v>
      </c>
      <c r="E29886" s="61" t="s">
        <v>15622</v>
      </c>
      <c r="F29886" s="61" t="s">
        <v>147</v>
      </c>
      <c r="G29886" s="61" t="s">
        <v>15616</v>
      </c>
      <c r="H29886" s="61" t="s">
        <v>11834</v>
      </c>
      <c r="I29886" s="61">
        <v>42.13</v>
      </c>
      <c r="J29886" s="61">
        <v>-104.34</v>
      </c>
      <c r="K29886">
        <v>896</v>
      </c>
      <c r="L29886"/>
      <c r="M29886"/>
    </row>
    <row r="29887" spans="1:13">
      <c r="A29887" s="61" t="s">
        <v>40</v>
      </c>
      <c r="B29887" s="61">
        <v>82936</v>
      </c>
      <c r="C29887" s="63" t="s">
        <v>968</v>
      </c>
      <c r="D29887" s="61">
        <v>0</v>
      </c>
      <c r="E29887" s="61" t="s">
        <v>15674</v>
      </c>
      <c r="F29887" s="61" t="s">
        <v>147</v>
      </c>
      <c r="G29887" s="61" t="s">
        <v>15671</v>
      </c>
      <c r="H29887" s="61" t="s">
        <v>11834</v>
      </c>
      <c r="I29887" s="61">
        <v>41.03</v>
      </c>
      <c r="J29887" s="61">
        <v>-110.14</v>
      </c>
      <c r="K29887">
        <v>57</v>
      </c>
      <c r="L29887"/>
      <c r="M29887"/>
    </row>
    <row r="29888" spans="1:13">
      <c r="A29888" s="61" t="s">
        <v>40</v>
      </c>
      <c r="B29888" s="61">
        <v>82936</v>
      </c>
      <c r="C29888" s="63" t="s">
        <v>968</v>
      </c>
      <c r="D29888" s="61">
        <v>0</v>
      </c>
      <c r="E29888" s="61" t="s">
        <v>15674</v>
      </c>
      <c r="F29888" s="61" t="s">
        <v>147</v>
      </c>
      <c r="G29888" s="61" t="s">
        <v>15671</v>
      </c>
      <c r="H29888" s="61" t="s">
        <v>11834</v>
      </c>
      <c r="I29888" s="61">
        <v>41.03</v>
      </c>
      <c r="J29888" s="61">
        <v>-110.14</v>
      </c>
      <c r="K29888">
        <v>57</v>
      </c>
      <c r="L29888"/>
      <c r="M29888"/>
    </row>
    <row r="29889" spans="1:13">
      <c r="A29889" s="61" t="s">
        <v>40</v>
      </c>
      <c r="B29889" s="61">
        <v>82224</v>
      </c>
      <c r="C29889" s="63" t="s">
        <v>968</v>
      </c>
      <c r="D29889" s="61">
        <v>0</v>
      </c>
      <c r="E29889" s="61" t="s">
        <v>13430</v>
      </c>
      <c r="F29889" s="61" t="s">
        <v>147</v>
      </c>
      <c r="G29889" s="61" t="s">
        <v>15621</v>
      </c>
      <c r="H29889" s="61" t="s">
        <v>11834</v>
      </c>
      <c r="I29889" s="61">
        <v>43.03</v>
      </c>
      <c r="J29889" s="61">
        <v>-104.81</v>
      </c>
      <c r="K29889">
        <v>30</v>
      </c>
      <c r="L29889"/>
      <c r="M29889"/>
    </row>
    <row r="29890" spans="1:13">
      <c r="A29890" s="61" t="s">
        <v>40</v>
      </c>
      <c r="B29890" s="61">
        <v>82224</v>
      </c>
      <c r="C29890" s="63" t="s">
        <v>968</v>
      </c>
      <c r="D29890" s="61">
        <v>0</v>
      </c>
      <c r="E29890" s="61" t="s">
        <v>13430</v>
      </c>
      <c r="F29890" s="61" t="s">
        <v>147</v>
      </c>
      <c r="G29890" s="61" t="s">
        <v>15621</v>
      </c>
      <c r="H29890" s="61" t="s">
        <v>11834</v>
      </c>
      <c r="I29890" s="61">
        <v>43.03</v>
      </c>
      <c r="J29890" s="61">
        <v>-104.81</v>
      </c>
      <c r="K29890">
        <v>30</v>
      </c>
      <c r="L29890"/>
      <c r="M29890"/>
    </row>
    <row r="29891" spans="1:13">
      <c r="A29891" s="61" t="s">
        <v>40</v>
      </c>
      <c r="B29891" s="61">
        <v>82431</v>
      </c>
      <c r="C29891" s="63" t="s">
        <v>968</v>
      </c>
      <c r="D29891" s="61">
        <v>0</v>
      </c>
      <c r="E29891" s="61" t="s">
        <v>1680</v>
      </c>
      <c r="F29891" s="61" t="s">
        <v>147</v>
      </c>
      <c r="G29891" s="61" t="s">
        <v>12176</v>
      </c>
      <c r="H29891" s="61" t="s">
        <v>11834</v>
      </c>
      <c r="I29891" s="61">
        <v>44.83</v>
      </c>
      <c r="J29891" s="61">
        <v>-108.39</v>
      </c>
      <c r="K29891">
        <v>3595</v>
      </c>
      <c r="L29891"/>
      <c r="M29891"/>
    </row>
    <row r="29892" spans="1:13">
      <c r="A29892" s="61" t="s">
        <v>40</v>
      </c>
      <c r="B29892" s="61">
        <v>82431</v>
      </c>
      <c r="C29892" s="63" t="s">
        <v>968</v>
      </c>
      <c r="D29892" s="61">
        <v>0</v>
      </c>
      <c r="E29892" s="61" t="s">
        <v>1680</v>
      </c>
      <c r="F29892" s="61" t="s">
        <v>147</v>
      </c>
      <c r="G29892" s="61" t="s">
        <v>12176</v>
      </c>
      <c r="H29892" s="61" t="s">
        <v>11834</v>
      </c>
      <c r="I29892" s="61">
        <v>44.83</v>
      </c>
      <c r="J29892" s="61">
        <v>-108.39</v>
      </c>
      <c r="K29892">
        <v>3595</v>
      </c>
      <c r="L29892"/>
      <c r="M29892"/>
    </row>
    <row r="29893" spans="1:13">
      <c r="A29893" s="61" t="s">
        <v>40</v>
      </c>
      <c r="B29893" s="61">
        <v>82225</v>
      </c>
      <c r="C29893" s="63" t="s">
        <v>968</v>
      </c>
      <c r="D29893" s="61">
        <v>0</v>
      </c>
      <c r="E29893" s="61" t="s">
        <v>15624</v>
      </c>
      <c r="F29893" s="61" t="s">
        <v>147</v>
      </c>
      <c r="G29893" s="61" t="s">
        <v>15621</v>
      </c>
      <c r="H29893" s="61" t="s">
        <v>11834</v>
      </c>
      <c r="I29893" s="61">
        <v>42.76</v>
      </c>
      <c r="J29893" s="61">
        <v>-104.45</v>
      </c>
      <c r="K29893">
        <v>2077</v>
      </c>
      <c r="L29893"/>
      <c r="M29893"/>
    </row>
    <row r="29894" spans="1:13">
      <c r="A29894" s="61" t="s">
        <v>40</v>
      </c>
      <c r="B29894" s="61">
        <v>82225</v>
      </c>
      <c r="C29894" s="63" t="s">
        <v>968</v>
      </c>
      <c r="D29894" s="61">
        <v>0</v>
      </c>
      <c r="E29894" s="61" t="s">
        <v>15624</v>
      </c>
      <c r="F29894" s="61" t="s">
        <v>147</v>
      </c>
      <c r="G29894" s="61" t="s">
        <v>15621</v>
      </c>
      <c r="H29894" s="61" t="s">
        <v>11834</v>
      </c>
      <c r="I29894" s="61">
        <v>42.76</v>
      </c>
      <c r="J29894" s="61">
        <v>-104.45</v>
      </c>
      <c r="K29894">
        <v>2077</v>
      </c>
      <c r="L29894"/>
      <c r="M29894"/>
    </row>
    <row r="29895" spans="1:13">
      <c r="A29895" s="61" t="s">
        <v>40</v>
      </c>
      <c r="B29895" s="61">
        <v>82937</v>
      </c>
      <c r="C29895" s="63" t="s">
        <v>968</v>
      </c>
      <c r="D29895" s="61">
        <v>0</v>
      </c>
      <c r="E29895" s="61" t="s">
        <v>1652</v>
      </c>
      <c r="F29895" s="61" t="s">
        <v>147</v>
      </c>
      <c r="G29895" s="61" t="s">
        <v>15671</v>
      </c>
      <c r="H29895" s="61" t="s">
        <v>11834</v>
      </c>
      <c r="I29895" s="61">
        <v>41.32</v>
      </c>
      <c r="J29895" s="61">
        <v>-110.3</v>
      </c>
      <c r="K29895">
        <v>3645</v>
      </c>
      <c r="L29895"/>
      <c r="M29895"/>
    </row>
    <row r="29896" spans="1:13">
      <c r="A29896" s="61" t="s">
        <v>40</v>
      </c>
      <c r="B29896" s="61">
        <v>82937</v>
      </c>
      <c r="C29896" s="63" t="s">
        <v>968</v>
      </c>
      <c r="D29896" s="61">
        <v>0</v>
      </c>
      <c r="E29896" s="61" t="s">
        <v>1652</v>
      </c>
      <c r="F29896" s="61" t="s">
        <v>147</v>
      </c>
      <c r="G29896" s="61" t="s">
        <v>15671</v>
      </c>
      <c r="H29896" s="61" t="s">
        <v>11834</v>
      </c>
      <c r="I29896" s="61">
        <v>41.32</v>
      </c>
      <c r="J29896" s="61">
        <v>-110.3</v>
      </c>
      <c r="K29896">
        <v>3645</v>
      </c>
      <c r="L29896"/>
      <c r="M29896"/>
    </row>
    <row r="29897" spans="1:13">
      <c r="A29897" s="61" t="s">
        <v>40</v>
      </c>
      <c r="B29897" s="61">
        <v>82642</v>
      </c>
      <c r="C29897" s="63" t="s">
        <v>968</v>
      </c>
      <c r="D29897" s="61">
        <v>0</v>
      </c>
      <c r="E29897" s="61" t="s">
        <v>15656</v>
      </c>
      <c r="F29897" s="61" t="s">
        <v>147</v>
      </c>
      <c r="G29897" s="61" t="s">
        <v>10693</v>
      </c>
      <c r="H29897" s="61" t="s">
        <v>11834</v>
      </c>
      <c r="I29897" s="61">
        <v>43.25</v>
      </c>
      <c r="J29897" s="61">
        <v>-107.71</v>
      </c>
      <c r="K29897">
        <v>75</v>
      </c>
      <c r="L29897"/>
      <c r="M29897"/>
    </row>
    <row r="29898" spans="1:13">
      <c r="A29898" s="61" t="s">
        <v>40</v>
      </c>
      <c r="B29898" s="61">
        <v>82642</v>
      </c>
      <c r="C29898" s="63" t="s">
        <v>968</v>
      </c>
      <c r="D29898" s="61">
        <v>0</v>
      </c>
      <c r="E29898" s="61" t="s">
        <v>15656</v>
      </c>
      <c r="F29898" s="61" t="s">
        <v>147</v>
      </c>
      <c r="G29898" s="61" t="s">
        <v>10693</v>
      </c>
      <c r="H29898" s="61" t="s">
        <v>11834</v>
      </c>
      <c r="I29898" s="61">
        <v>43.25</v>
      </c>
      <c r="J29898" s="61">
        <v>-107.71</v>
      </c>
      <c r="K29898">
        <v>75</v>
      </c>
      <c r="L29898"/>
      <c r="M29898"/>
    </row>
    <row r="29899" spans="1:13">
      <c r="A29899" s="61" t="s">
        <v>40</v>
      </c>
      <c r="B29899" s="61">
        <v>82432</v>
      </c>
      <c r="C29899" s="63" t="s">
        <v>968</v>
      </c>
      <c r="D29899" s="61">
        <v>0</v>
      </c>
      <c r="E29899" s="61" t="s">
        <v>11903</v>
      </c>
      <c r="F29899" s="61" t="s">
        <v>147</v>
      </c>
      <c r="G29899" s="61" t="s">
        <v>12176</v>
      </c>
      <c r="H29899" s="61" t="s">
        <v>11834</v>
      </c>
      <c r="I29899" s="61">
        <v>44.26</v>
      </c>
      <c r="J29899" s="61">
        <v>-107.96</v>
      </c>
      <c r="K29899">
        <v>264</v>
      </c>
      <c r="L29899"/>
      <c r="M29899"/>
    </row>
    <row r="29900" spans="1:13">
      <c r="A29900" s="61" t="s">
        <v>40</v>
      </c>
      <c r="B29900" s="61">
        <v>82432</v>
      </c>
      <c r="C29900" s="63" t="s">
        <v>968</v>
      </c>
      <c r="D29900" s="61">
        <v>0</v>
      </c>
      <c r="E29900" s="61" t="s">
        <v>11903</v>
      </c>
      <c r="F29900" s="61" t="s">
        <v>147</v>
      </c>
      <c r="G29900" s="61" t="s">
        <v>12176</v>
      </c>
      <c r="H29900" s="61" t="s">
        <v>11834</v>
      </c>
      <c r="I29900" s="61">
        <v>44.26</v>
      </c>
      <c r="J29900" s="61">
        <v>-107.96</v>
      </c>
      <c r="K29900">
        <v>264</v>
      </c>
      <c r="L29900"/>
      <c r="M29900"/>
    </row>
    <row r="29901" spans="1:13">
      <c r="A29901" s="61" t="s">
        <v>40</v>
      </c>
      <c r="B29901" s="61">
        <v>82227</v>
      </c>
      <c r="C29901" s="63" t="s">
        <v>968</v>
      </c>
      <c r="D29901" s="61">
        <v>0</v>
      </c>
      <c r="E29901" s="61" t="s">
        <v>1435</v>
      </c>
      <c r="F29901" s="61" t="s">
        <v>147</v>
      </c>
      <c r="G29901" s="61" t="s">
        <v>15621</v>
      </c>
      <c r="H29901" s="61" t="s">
        <v>11834</v>
      </c>
      <c r="I29901" s="61">
        <v>42.77</v>
      </c>
      <c r="J29901" s="61">
        <v>-104.61</v>
      </c>
      <c r="K29901">
        <v>154</v>
      </c>
      <c r="L29901"/>
      <c r="M29901"/>
    </row>
    <row r="29902" spans="1:13">
      <c r="A29902" s="61" t="s">
        <v>40</v>
      </c>
      <c r="B29902" s="61">
        <v>82227</v>
      </c>
      <c r="C29902" s="63" t="s">
        <v>968</v>
      </c>
      <c r="D29902" s="61">
        <v>0</v>
      </c>
      <c r="E29902" s="61" t="s">
        <v>1435</v>
      </c>
      <c r="F29902" s="61" t="s">
        <v>147</v>
      </c>
      <c r="G29902" s="61" t="s">
        <v>15621</v>
      </c>
      <c r="H29902" s="61" t="s">
        <v>11834</v>
      </c>
      <c r="I29902" s="61">
        <v>42.77</v>
      </c>
      <c r="J29902" s="61">
        <v>-104.61</v>
      </c>
      <c r="K29902">
        <v>154</v>
      </c>
      <c r="L29902"/>
      <c r="M29902"/>
    </row>
    <row r="29903" spans="1:13">
      <c r="A29903" s="61" t="s">
        <v>40</v>
      </c>
      <c r="B29903" s="61">
        <v>82329</v>
      </c>
      <c r="C29903" s="63" t="s">
        <v>968</v>
      </c>
      <c r="D29903" s="61">
        <v>0</v>
      </c>
      <c r="E29903" s="61" t="s">
        <v>15631</v>
      </c>
      <c r="F29903" s="61" t="s">
        <v>147</v>
      </c>
      <c r="G29903" s="61" t="s">
        <v>4796</v>
      </c>
      <c r="H29903" s="61" t="s">
        <v>11834</v>
      </c>
      <c r="I29903" s="61">
        <v>41.89</v>
      </c>
      <c r="J29903" s="61">
        <v>-106.2</v>
      </c>
      <c r="K29903">
        <v>318</v>
      </c>
      <c r="L29903"/>
      <c r="M29903"/>
    </row>
    <row r="29904" spans="1:13">
      <c r="A29904" s="61" t="s">
        <v>40</v>
      </c>
      <c r="B29904" s="61">
        <v>82329</v>
      </c>
      <c r="C29904" s="63" t="s">
        <v>968</v>
      </c>
      <c r="D29904" s="61">
        <v>0</v>
      </c>
      <c r="E29904" s="61" t="s">
        <v>15631</v>
      </c>
      <c r="F29904" s="61" t="s">
        <v>147</v>
      </c>
      <c r="G29904" s="61" t="s">
        <v>4796</v>
      </c>
      <c r="H29904" s="61" t="s">
        <v>11834</v>
      </c>
      <c r="I29904" s="61">
        <v>41.89</v>
      </c>
      <c r="J29904" s="61">
        <v>-106.2</v>
      </c>
      <c r="K29904">
        <v>318</v>
      </c>
      <c r="L29904"/>
      <c r="M29904"/>
    </row>
    <row r="29905" spans="1:13">
      <c r="A29905" s="61" t="s">
        <v>40</v>
      </c>
      <c r="B29905" s="61">
        <v>82433</v>
      </c>
      <c r="C29905" s="63" t="s">
        <v>968</v>
      </c>
      <c r="D29905" s="61">
        <v>0</v>
      </c>
      <c r="E29905" s="61" t="s">
        <v>15640</v>
      </c>
      <c r="F29905" s="61" t="s">
        <v>147</v>
      </c>
      <c r="G29905" s="61" t="s">
        <v>12177</v>
      </c>
      <c r="H29905" s="61" t="s">
        <v>11834</v>
      </c>
      <c r="I29905" s="61">
        <v>44.15</v>
      </c>
      <c r="J29905" s="61">
        <v>-108.87</v>
      </c>
      <c r="K29905">
        <v>738</v>
      </c>
      <c r="L29905"/>
      <c r="M29905"/>
    </row>
    <row r="29906" spans="1:13">
      <c r="A29906" s="61" t="s">
        <v>40</v>
      </c>
      <c r="B29906" s="61">
        <v>82433</v>
      </c>
      <c r="C29906" s="63" t="s">
        <v>968</v>
      </c>
      <c r="D29906" s="61">
        <v>0</v>
      </c>
      <c r="E29906" s="61" t="s">
        <v>15640</v>
      </c>
      <c r="F29906" s="61" t="s">
        <v>147</v>
      </c>
      <c r="G29906" s="61" t="s">
        <v>12177</v>
      </c>
      <c r="H29906" s="61" t="s">
        <v>11834</v>
      </c>
      <c r="I29906" s="61">
        <v>44.15</v>
      </c>
      <c r="J29906" s="61">
        <v>-108.87</v>
      </c>
      <c r="K29906">
        <v>738</v>
      </c>
      <c r="L29906"/>
      <c r="M29906"/>
    </row>
    <row r="29907" spans="1:13">
      <c r="A29907" s="61" t="s">
        <v>40</v>
      </c>
      <c r="B29907" s="61">
        <v>82081</v>
      </c>
      <c r="C29907" s="63" t="s">
        <v>968</v>
      </c>
      <c r="D29907" s="61">
        <v>0</v>
      </c>
      <c r="E29907" s="61" t="s">
        <v>1584</v>
      </c>
      <c r="F29907" s="61" t="s">
        <v>147</v>
      </c>
      <c r="G29907" s="61" t="s">
        <v>15607</v>
      </c>
      <c r="H29907" s="61" t="s">
        <v>11834</v>
      </c>
      <c r="I29907" s="61">
        <v>41.53</v>
      </c>
      <c r="J29907" s="61">
        <v>-104.27</v>
      </c>
      <c r="K29907">
        <v>74</v>
      </c>
      <c r="L29907"/>
      <c r="M29907"/>
    </row>
    <row r="29908" spans="1:13">
      <c r="A29908" s="61" t="s">
        <v>40</v>
      </c>
      <c r="B29908" s="61">
        <v>82081</v>
      </c>
      <c r="C29908" s="63" t="s">
        <v>968</v>
      </c>
      <c r="D29908" s="61">
        <v>0</v>
      </c>
      <c r="E29908" s="61" t="s">
        <v>1584</v>
      </c>
      <c r="F29908" s="61" t="s">
        <v>147</v>
      </c>
      <c r="G29908" s="61" t="s">
        <v>15607</v>
      </c>
      <c r="H29908" s="61" t="s">
        <v>11834</v>
      </c>
      <c r="I29908" s="61">
        <v>41.53</v>
      </c>
      <c r="J29908" s="61">
        <v>-104.27</v>
      </c>
      <c r="K29908">
        <v>74</v>
      </c>
      <c r="L29908"/>
      <c r="M29908"/>
    </row>
    <row r="29909" spans="1:13">
      <c r="A29909" s="61" t="s">
        <v>40</v>
      </c>
      <c r="B29909" s="61">
        <v>82643</v>
      </c>
      <c r="C29909" s="63" t="s">
        <v>968</v>
      </c>
      <c r="D29909" s="61">
        <v>0</v>
      </c>
      <c r="E29909" s="61" t="s">
        <v>15657</v>
      </c>
      <c r="F29909" s="61" t="s">
        <v>147</v>
      </c>
      <c r="G29909" s="61" t="s">
        <v>15649</v>
      </c>
      <c r="H29909" s="61" t="s">
        <v>11834</v>
      </c>
      <c r="I29909" s="61">
        <v>43.41</v>
      </c>
      <c r="J29909" s="61">
        <v>-106.27</v>
      </c>
      <c r="K29909">
        <v>297</v>
      </c>
      <c r="L29909"/>
      <c r="M29909"/>
    </row>
    <row r="29910" spans="1:13">
      <c r="A29910" s="61" t="s">
        <v>40</v>
      </c>
      <c r="B29910" s="61">
        <v>82643</v>
      </c>
      <c r="C29910" s="63" t="s">
        <v>968</v>
      </c>
      <c r="D29910" s="61">
        <v>0</v>
      </c>
      <c r="E29910" s="61" t="s">
        <v>15657</v>
      </c>
      <c r="F29910" s="61" t="s">
        <v>147</v>
      </c>
      <c r="G29910" s="61" t="s">
        <v>15649</v>
      </c>
      <c r="H29910" s="61" t="s">
        <v>11834</v>
      </c>
      <c r="I29910" s="61">
        <v>43.41</v>
      </c>
      <c r="J29910" s="61">
        <v>-106.27</v>
      </c>
      <c r="K29910">
        <v>297</v>
      </c>
      <c r="L29910"/>
      <c r="M29910"/>
    </row>
    <row r="29911" spans="1:13">
      <c r="A29911" s="61" t="s">
        <v>40</v>
      </c>
      <c r="B29911" s="61">
        <v>82721</v>
      </c>
      <c r="C29911" s="63" t="s">
        <v>968</v>
      </c>
      <c r="D29911" s="61">
        <v>0</v>
      </c>
      <c r="E29911" s="61" t="s">
        <v>15665</v>
      </c>
      <c r="F29911" s="61" t="s">
        <v>147</v>
      </c>
      <c r="G29911" s="61" t="s">
        <v>15662</v>
      </c>
      <c r="H29911" s="61" t="s">
        <v>11834</v>
      </c>
      <c r="I29911" s="61">
        <v>44.26</v>
      </c>
      <c r="J29911" s="61">
        <v>-104.95</v>
      </c>
      <c r="K29911">
        <v>3108</v>
      </c>
      <c r="L29911"/>
      <c r="M29911"/>
    </row>
    <row r="29912" spans="1:13">
      <c r="A29912" s="61" t="s">
        <v>40</v>
      </c>
      <c r="B29912" s="61">
        <v>82721</v>
      </c>
      <c r="C29912" s="63" t="s">
        <v>968</v>
      </c>
      <c r="D29912" s="61">
        <v>0</v>
      </c>
      <c r="E29912" s="61" t="s">
        <v>15665</v>
      </c>
      <c r="F29912" s="61" t="s">
        <v>147</v>
      </c>
      <c r="G29912" s="61" t="s">
        <v>15662</v>
      </c>
      <c r="H29912" s="61" t="s">
        <v>11834</v>
      </c>
      <c r="I29912" s="61">
        <v>44.26</v>
      </c>
      <c r="J29912" s="61">
        <v>-104.95</v>
      </c>
      <c r="K29912">
        <v>3108</v>
      </c>
      <c r="L29912"/>
      <c r="M29912"/>
    </row>
    <row r="29913" spans="1:13">
      <c r="A29913" s="61" t="s">
        <v>40</v>
      </c>
      <c r="B29913" s="61">
        <v>83012</v>
      </c>
      <c r="C29913" s="63" t="s">
        <v>968</v>
      </c>
      <c r="D29913" s="61">
        <v>0</v>
      </c>
      <c r="E29913" s="61" t="s">
        <v>15675</v>
      </c>
      <c r="F29913" s="61" t="s">
        <v>147</v>
      </c>
      <c r="G29913" s="61" t="s">
        <v>12274</v>
      </c>
      <c r="H29913" s="61" t="s">
        <v>11834</v>
      </c>
      <c r="I29913" s="61">
        <v>43.65</v>
      </c>
      <c r="J29913" s="61">
        <v>-110.72</v>
      </c>
      <c r="K29913">
        <v>236</v>
      </c>
      <c r="L29913"/>
      <c r="M29913"/>
    </row>
    <row r="29914" spans="1:13">
      <c r="A29914" s="61" t="s">
        <v>40</v>
      </c>
      <c r="B29914" s="61">
        <v>83012</v>
      </c>
      <c r="C29914" s="63" t="s">
        <v>968</v>
      </c>
      <c r="D29914" s="61">
        <v>0</v>
      </c>
      <c r="E29914" s="61" t="s">
        <v>15675</v>
      </c>
      <c r="F29914" s="61" t="s">
        <v>147</v>
      </c>
      <c r="G29914" s="61" t="s">
        <v>12274</v>
      </c>
      <c r="H29914" s="61" t="s">
        <v>11834</v>
      </c>
      <c r="I29914" s="61">
        <v>43.65</v>
      </c>
      <c r="J29914" s="61">
        <v>-110.72</v>
      </c>
      <c r="K29914">
        <v>236</v>
      </c>
      <c r="L29914"/>
      <c r="M29914"/>
    </row>
    <row r="29915" spans="1:13">
      <c r="A29915" s="61" t="s">
        <v>40</v>
      </c>
      <c r="B29915" s="61">
        <v>83013</v>
      </c>
      <c r="C29915" s="63" t="s">
        <v>968</v>
      </c>
      <c r="D29915" s="61">
        <v>0</v>
      </c>
      <c r="E29915" s="61" t="s">
        <v>10294</v>
      </c>
      <c r="F29915" s="61" t="s">
        <v>147</v>
      </c>
      <c r="G29915" s="61" t="s">
        <v>12274</v>
      </c>
      <c r="H29915" s="61" t="s">
        <v>11834</v>
      </c>
      <c r="I29915" s="61">
        <v>43.84</v>
      </c>
      <c r="J29915" s="61">
        <v>-110.5</v>
      </c>
      <c r="K29915">
        <v>378</v>
      </c>
      <c r="L29915"/>
      <c r="M29915"/>
    </row>
    <row r="29916" spans="1:13">
      <c r="A29916" s="61" t="s">
        <v>40</v>
      </c>
      <c r="B29916" s="61">
        <v>83013</v>
      </c>
      <c r="C29916" s="63" t="s">
        <v>968</v>
      </c>
      <c r="D29916" s="61">
        <v>0</v>
      </c>
      <c r="E29916" s="61" t="s">
        <v>10294</v>
      </c>
      <c r="F29916" s="61" t="s">
        <v>147</v>
      </c>
      <c r="G29916" s="61" t="s">
        <v>12274</v>
      </c>
      <c r="H29916" s="61" t="s">
        <v>11834</v>
      </c>
      <c r="I29916" s="61">
        <v>43.84</v>
      </c>
      <c r="J29916" s="61">
        <v>-110.5</v>
      </c>
      <c r="K29916">
        <v>378</v>
      </c>
      <c r="L29916"/>
      <c r="M29916"/>
    </row>
    <row r="29917" spans="1:13">
      <c r="A29917" s="61" t="s">
        <v>40</v>
      </c>
      <c r="B29917" s="61">
        <v>82646</v>
      </c>
      <c r="C29917" s="63" t="s">
        <v>968</v>
      </c>
      <c r="D29917" s="61">
        <v>0</v>
      </c>
      <c r="E29917" s="61" t="s">
        <v>15658</v>
      </c>
      <c r="F29917" s="61" t="s">
        <v>147</v>
      </c>
      <c r="G29917" s="61" t="s">
        <v>15649</v>
      </c>
      <c r="H29917" s="61" t="s">
        <v>11834</v>
      </c>
      <c r="I29917" s="61">
        <v>43</v>
      </c>
      <c r="J29917" s="61">
        <v>-106.82</v>
      </c>
      <c r="K29917">
        <v>47</v>
      </c>
      <c r="L29917"/>
      <c r="M29917"/>
    </row>
    <row r="29918" spans="1:13">
      <c r="A29918" s="61" t="s">
        <v>40</v>
      </c>
      <c r="B29918" s="61">
        <v>82646</v>
      </c>
      <c r="C29918" s="63" t="s">
        <v>968</v>
      </c>
      <c r="D29918" s="61">
        <v>0</v>
      </c>
      <c r="E29918" s="61" t="s">
        <v>15658</v>
      </c>
      <c r="F29918" s="61" t="s">
        <v>147</v>
      </c>
      <c r="G29918" s="61" t="s">
        <v>15649</v>
      </c>
      <c r="H29918" s="61" t="s">
        <v>11834</v>
      </c>
      <c r="I29918" s="61">
        <v>43</v>
      </c>
      <c r="J29918" s="61">
        <v>-106.82</v>
      </c>
      <c r="K29918">
        <v>47</v>
      </c>
      <c r="L29918"/>
      <c r="M29918"/>
    </row>
    <row r="29919" spans="1:13">
      <c r="A29919" s="61" t="s">
        <v>40</v>
      </c>
      <c r="B29919" s="61">
        <v>82701</v>
      </c>
      <c r="C29919" s="63" t="s">
        <v>968</v>
      </c>
      <c r="D29919" s="61">
        <v>0</v>
      </c>
      <c r="E29919" s="61" t="s">
        <v>1618</v>
      </c>
      <c r="F29919" s="61" t="s">
        <v>147</v>
      </c>
      <c r="G29919" s="61" t="s">
        <v>15660</v>
      </c>
      <c r="H29919" s="61" t="s">
        <v>11834</v>
      </c>
      <c r="I29919" s="61">
        <v>43.84</v>
      </c>
      <c r="J29919" s="61">
        <v>-104.21</v>
      </c>
      <c r="K29919">
        <v>5309</v>
      </c>
      <c r="L29919"/>
      <c r="M29919"/>
    </row>
    <row r="29920" spans="1:13">
      <c r="A29920" s="61" t="s">
        <v>40</v>
      </c>
      <c r="B29920" s="61">
        <v>82701</v>
      </c>
      <c r="C29920" s="63" t="s">
        <v>968</v>
      </c>
      <c r="D29920" s="61">
        <v>0</v>
      </c>
      <c r="E29920" s="61" t="s">
        <v>1618</v>
      </c>
      <c r="F29920" s="61" t="s">
        <v>147</v>
      </c>
      <c r="G29920" s="61" t="s">
        <v>15660</v>
      </c>
      <c r="H29920" s="61" t="s">
        <v>11834</v>
      </c>
      <c r="I29920" s="61">
        <v>43.84</v>
      </c>
      <c r="J29920" s="61">
        <v>-104.21</v>
      </c>
      <c r="K29920">
        <v>5309</v>
      </c>
      <c r="L29920"/>
      <c r="M29920"/>
    </row>
    <row r="29921" spans="1:13">
      <c r="A29921" s="61" t="s">
        <v>40</v>
      </c>
      <c r="B29921" s="61">
        <v>82723</v>
      </c>
      <c r="C29921" s="63" t="s">
        <v>968</v>
      </c>
      <c r="D29921" s="61">
        <v>0</v>
      </c>
      <c r="E29921" s="61" t="s">
        <v>6490</v>
      </c>
      <c r="F29921" s="61" t="s">
        <v>147</v>
      </c>
      <c r="G29921" s="61" t="s">
        <v>15660</v>
      </c>
      <c r="H29921" s="61" t="s">
        <v>11834</v>
      </c>
      <c r="I29921" s="61">
        <v>43.98</v>
      </c>
      <c r="J29921" s="61">
        <v>-104.42</v>
      </c>
      <c r="K29921">
        <v>219</v>
      </c>
      <c r="L29921"/>
      <c r="M29921"/>
    </row>
    <row r="29922" spans="1:13">
      <c r="A29922" s="61" t="s">
        <v>40</v>
      </c>
      <c r="B29922" s="61">
        <v>82723</v>
      </c>
      <c r="C29922" s="63" t="s">
        <v>968</v>
      </c>
      <c r="D29922" s="61">
        <v>0</v>
      </c>
      <c r="E29922" s="61" t="s">
        <v>6490</v>
      </c>
      <c r="F29922" s="61" t="s">
        <v>147</v>
      </c>
      <c r="G29922" s="61" t="s">
        <v>15660</v>
      </c>
      <c r="H29922" s="61" t="s">
        <v>11834</v>
      </c>
      <c r="I29922" s="61">
        <v>43.98</v>
      </c>
      <c r="J29922" s="61">
        <v>-104.42</v>
      </c>
      <c r="K29922">
        <v>219</v>
      </c>
      <c r="L29922"/>
      <c r="M29922"/>
    </row>
    <row r="29923" spans="1:13">
      <c r="A29923" s="61" t="s">
        <v>40</v>
      </c>
      <c r="B29923" s="61">
        <v>82434</v>
      </c>
      <c r="C29923" s="63" t="s">
        <v>968</v>
      </c>
      <c r="D29923" s="61">
        <v>0</v>
      </c>
      <c r="E29923" s="61" t="s">
        <v>3883</v>
      </c>
      <c r="F29923" s="61" t="s">
        <v>147</v>
      </c>
      <c r="G29923" s="61" t="s">
        <v>12176</v>
      </c>
      <c r="H29923" s="61" t="s">
        <v>11834</v>
      </c>
      <c r="I29923" s="61">
        <v>44.38</v>
      </c>
      <c r="J29923" s="61">
        <v>-108.3</v>
      </c>
      <c r="K29923">
        <v>147</v>
      </c>
      <c r="L29923"/>
      <c r="M29923"/>
    </row>
    <row r="29924" spans="1:13">
      <c r="A29924" s="61" t="s">
        <v>40</v>
      </c>
      <c r="B29924" s="61">
        <v>82434</v>
      </c>
      <c r="C29924" s="63" t="s">
        <v>968</v>
      </c>
      <c r="D29924" s="61">
        <v>0</v>
      </c>
      <c r="E29924" s="61" t="s">
        <v>3883</v>
      </c>
      <c r="F29924" s="61" t="s">
        <v>147</v>
      </c>
      <c r="G29924" s="61" t="s">
        <v>12176</v>
      </c>
      <c r="H29924" s="61" t="s">
        <v>11834</v>
      </c>
      <c r="I29924" s="61">
        <v>44.38</v>
      </c>
      <c r="J29924" s="61">
        <v>-108.3</v>
      </c>
      <c r="K29924">
        <v>147</v>
      </c>
      <c r="L29924"/>
      <c r="M29924"/>
    </row>
    <row r="29925" spans="1:13">
      <c r="A29925" s="61" t="s">
        <v>40</v>
      </c>
      <c r="B29925" s="61">
        <v>82838</v>
      </c>
      <c r="C29925" s="63" t="s">
        <v>968</v>
      </c>
      <c r="D29925" s="61">
        <v>0</v>
      </c>
      <c r="E29925" s="61" t="s">
        <v>9319</v>
      </c>
      <c r="F29925" s="61" t="s">
        <v>147</v>
      </c>
      <c r="G29925" s="61" t="s">
        <v>12036</v>
      </c>
      <c r="H29925" s="61" t="s">
        <v>11834</v>
      </c>
      <c r="I29925" s="61">
        <v>44.96</v>
      </c>
      <c r="J29925" s="61">
        <v>-107.31</v>
      </c>
      <c r="K29925">
        <v>297</v>
      </c>
      <c r="L29925"/>
      <c r="M29925"/>
    </row>
    <row r="29926" spans="1:13">
      <c r="A29926" s="61" t="s">
        <v>40</v>
      </c>
      <c r="B29926" s="61">
        <v>82838</v>
      </c>
      <c r="C29926" s="63" t="s">
        <v>968</v>
      </c>
      <c r="D29926" s="61">
        <v>0</v>
      </c>
      <c r="E29926" s="61" t="s">
        <v>9319</v>
      </c>
      <c r="F29926" s="61" t="s">
        <v>147</v>
      </c>
      <c r="G29926" s="61" t="s">
        <v>12036</v>
      </c>
      <c r="H29926" s="61" t="s">
        <v>11834</v>
      </c>
      <c r="I29926" s="61">
        <v>44.96</v>
      </c>
      <c r="J29926" s="61">
        <v>-107.31</v>
      </c>
      <c r="K29926">
        <v>297</v>
      </c>
      <c r="L29926"/>
      <c r="M29926"/>
    </row>
    <row r="29927" spans="1:13">
      <c r="A29927" s="61" t="s">
        <v>40</v>
      </c>
      <c r="B29927" s="61">
        <v>82523</v>
      </c>
      <c r="C29927" s="63" t="s">
        <v>968</v>
      </c>
      <c r="D29927" s="61">
        <v>0</v>
      </c>
      <c r="E29927" s="61" t="s">
        <v>15647</v>
      </c>
      <c r="F29927" s="61" t="s">
        <v>147</v>
      </c>
      <c r="G29927" s="61" t="s">
        <v>10693</v>
      </c>
      <c r="H29927" s="61" t="s">
        <v>11834</v>
      </c>
      <c r="I29927" s="61">
        <v>43.24</v>
      </c>
      <c r="J29927" s="61">
        <v>-108.69</v>
      </c>
      <c r="K29927">
        <v>895</v>
      </c>
      <c r="L29927"/>
      <c r="M29927"/>
    </row>
    <row r="29928" spans="1:13">
      <c r="A29928" s="61" t="s">
        <v>40</v>
      </c>
      <c r="B29928" s="61">
        <v>82523</v>
      </c>
      <c r="C29928" s="63" t="s">
        <v>968</v>
      </c>
      <c r="D29928" s="61">
        <v>0</v>
      </c>
      <c r="E29928" s="61" t="s">
        <v>15647</v>
      </c>
      <c r="F29928" s="61" t="s">
        <v>147</v>
      </c>
      <c r="G29928" s="61" t="s">
        <v>10693</v>
      </c>
      <c r="H29928" s="61" t="s">
        <v>11834</v>
      </c>
      <c r="I29928" s="61">
        <v>43.24</v>
      </c>
      <c r="J29928" s="61">
        <v>-108.69</v>
      </c>
      <c r="K29928">
        <v>895</v>
      </c>
      <c r="L29928"/>
      <c r="M29928"/>
    </row>
    <row r="29929" spans="1:13">
      <c r="A29929" s="61" t="s">
        <v>40</v>
      </c>
      <c r="B29929" s="61">
        <v>82082</v>
      </c>
      <c r="C29929" s="63" t="s">
        <v>968</v>
      </c>
      <c r="D29929" s="61">
        <v>0</v>
      </c>
      <c r="E29929" s="61" t="s">
        <v>15612</v>
      </c>
      <c r="F29929" s="61" t="s">
        <v>147</v>
      </c>
      <c r="G29929" s="61" t="s">
        <v>15607</v>
      </c>
      <c r="H29929" s="61" t="s">
        <v>11834</v>
      </c>
      <c r="I29929" s="61">
        <v>41.18</v>
      </c>
      <c r="J29929" s="61">
        <v>-104.06</v>
      </c>
      <c r="K29929">
        <v>1764</v>
      </c>
      <c r="L29929"/>
      <c r="M29929"/>
    </row>
    <row r="29930" spans="1:13">
      <c r="A29930" s="61" t="s">
        <v>40</v>
      </c>
      <c r="B29930" s="61">
        <v>82082</v>
      </c>
      <c r="C29930" s="63" t="s">
        <v>968</v>
      </c>
      <c r="D29930" s="61">
        <v>0</v>
      </c>
      <c r="E29930" s="61" t="s">
        <v>15612</v>
      </c>
      <c r="F29930" s="61" t="s">
        <v>147</v>
      </c>
      <c r="G29930" s="61" t="s">
        <v>15607</v>
      </c>
      <c r="H29930" s="61" t="s">
        <v>11834</v>
      </c>
      <c r="I29930" s="61">
        <v>41.18</v>
      </c>
      <c r="J29930" s="61">
        <v>-104.06</v>
      </c>
      <c r="K29930">
        <v>1764</v>
      </c>
      <c r="L29930"/>
      <c r="M29930"/>
    </row>
    <row r="29931" spans="1:13">
      <c r="A29931" s="61" t="s">
        <v>40</v>
      </c>
      <c r="B29931" s="61">
        <v>82941</v>
      </c>
      <c r="C29931" s="63" t="s">
        <v>968</v>
      </c>
      <c r="D29931" s="61">
        <v>0</v>
      </c>
      <c r="E29931" s="61" t="s">
        <v>8376</v>
      </c>
      <c r="F29931" s="61" t="s">
        <v>147</v>
      </c>
      <c r="G29931" s="61" t="s">
        <v>15670</v>
      </c>
      <c r="H29931" s="61" t="s">
        <v>11834</v>
      </c>
      <c r="I29931" s="61">
        <v>42.86</v>
      </c>
      <c r="J29931" s="61">
        <v>-109.86</v>
      </c>
      <c r="K29931">
        <v>5066</v>
      </c>
      <c r="L29931"/>
      <c r="M29931"/>
    </row>
    <row r="29932" spans="1:13">
      <c r="A29932" s="61" t="s">
        <v>40</v>
      </c>
      <c r="B29932" s="61">
        <v>82941</v>
      </c>
      <c r="C29932" s="63" t="s">
        <v>968</v>
      </c>
      <c r="D29932" s="61">
        <v>0</v>
      </c>
      <c r="E29932" s="61" t="s">
        <v>8376</v>
      </c>
      <c r="F29932" s="61" t="s">
        <v>147</v>
      </c>
      <c r="G29932" s="61" t="s">
        <v>15670</v>
      </c>
      <c r="H29932" s="61" t="s">
        <v>11834</v>
      </c>
      <c r="I29932" s="61">
        <v>42.86</v>
      </c>
      <c r="J29932" s="61">
        <v>-109.86</v>
      </c>
      <c r="K29932">
        <v>5066</v>
      </c>
      <c r="L29932"/>
      <c r="M29932"/>
    </row>
    <row r="29933" spans="1:13">
      <c r="A29933" s="61" t="s">
        <v>40</v>
      </c>
      <c r="B29933" s="61">
        <v>82435</v>
      </c>
      <c r="C29933" s="63" t="s">
        <v>968</v>
      </c>
      <c r="D29933" s="61">
        <v>0</v>
      </c>
      <c r="E29933" s="61" t="s">
        <v>8227</v>
      </c>
      <c r="F29933" s="61" t="s">
        <v>147</v>
      </c>
      <c r="G29933" s="61" t="s">
        <v>12177</v>
      </c>
      <c r="H29933" s="61" t="s">
        <v>11834</v>
      </c>
      <c r="I29933" s="61">
        <v>44.79</v>
      </c>
      <c r="J29933" s="61">
        <v>-108.73</v>
      </c>
      <c r="K29933">
        <v>12093</v>
      </c>
      <c r="L29933"/>
      <c r="M29933"/>
    </row>
    <row r="29934" spans="1:13">
      <c r="A29934" s="61" t="s">
        <v>40</v>
      </c>
      <c r="B29934" s="61">
        <v>82435</v>
      </c>
      <c r="C29934" s="63" t="s">
        <v>968</v>
      </c>
      <c r="D29934" s="61">
        <v>0</v>
      </c>
      <c r="E29934" s="61" t="s">
        <v>8227</v>
      </c>
      <c r="F29934" s="61" t="s">
        <v>147</v>
      </c>
      <c r="G29934" s="61" t="s">
        <v>12177</v>
      </c>
      <c r="H29934" s="61" t="s">
        <v>11834</v>
      </c>
      <c r="I29934" s="61">
        <v>44.79</v>
      </c>
      <c r="J29934" s="61">
        <v>-108.73</v>
      </c>
      <c r="K29934">
        <v>12093</v>
      </c>
      <c r="L29934"/>
      <c r="M29934"/>
    </row>
    <row r="29935" spans="1:13">
      <c r="A29935" s="61" t="s">
        <v>40</v>
      </c>
      <c r="B29935" s="61">
        <v>82839</v>
      </c>
      <c r="C29935" s="63" t="s">
        <v>968</v>
      </c>
      <c r="D29935" s="61">
        <v>0</v>
      </c>
      <c r="E29935" s="61" t="s">
        <v>15669</v>
      </c>
      <c r="F29935" s="61" t="s">
        <v>147</v>
      </c>
      <c r="G29935" s="61" t="s">
        <v>12036</v>
      </c>
      <c r="H29935" s="61" t="s">
        <v>11834</v>
      </c>
      <c r="I29935" s="61">
        <v>44.9</v>
      </c>
      <c r="J29935" s="61">
        <v>-107.16</v>
      </c>
      <c r="K29935">
        <v>1454</v>
      </c>
      <c r="L29935"/>
      <c r="M29935"/>
    </row>
    <row r="29936" spans="1:13">
      <c r="A29936" s="61" t="s">
        <v>40</v>
      </c>
      <c r="B29936" s="61">
        <v>82839</v>
      </c>
      <c r="C29936" s="63" t="s">
        <v>968</v>
      </c>
      <c r="D29936" s="61">
        <v>0</v>
      </c>
      <c r="E29936" s="61" t="s">
        <v>15669</v>
      </c>
      <c r="F29936" s="61" t="s">
        <v>147</v>
      </c>
      <c r="G29936" s="61" t="s">
        <v>12036</v>
      </c>
      <c r="H29936" s="61" t="s">
        <v>11834</v>
      </c>
      <c r="I29936" s="61">
        <v>44.9</v>
      </c>
      <c r="J29936" s="61">
        <v>-107.16</v>
      </c>
      <c r="K29936">
        <v>1454</v>
      </c>
      <c r="L29936"/>
      <c r="M29936"/>
    </row>
    <row r="29937" spans="1:13">
      <c r="A29937" s="61" t="s">
        <v>40</v>
      </c>
      <c r="B29937" s="61">
        <v>82301</v>
      </c>
      <c r="C29937" s="63" t="s">
        <v>968</v>
      </c>
      <c r="D29937" s="61">
        <v>0</v>
      </c>
      <c r="E29937" s="61" t="s">
        <v>15627</v>
      </c>
      <c r="F29937" s="61" t="s">
        <v>147</v>
      </c>
      <c r="G29937" s="61" t="s">
        <v>4796</v>
      </c>
      <c r="H29937" s="61" t="s">
        <v>11834</v>
      </c>
      <c r="I29937" s="61">
        <v>41.78</v>
      </c>
      <c r="J29937" s="61">
        <v>-107.22</v>
      </c>
      <c r="K29937">
        <v>8539</v>
      </c>
      <c r="L29937"/>
      <c r="M29937"/>
    </row>
    <row r="29938" spans="1:13">
      <c r="A29938" s="61" t="s">
        <v>40</v>
      </c>
      <c r="B29938" s="61">
        <v>82301</v>
      </c>
      <c r="C29938" s="63" t="s">
        <v>968</v>
      </c>
      <c r="D29938" s="61">
        <v>0</v>
      </c>
      <c r="E29938" s="61" t="s">
        <v>15627</v>
      </c>
      <c r="F29938" s="61" t="s">
        <v>147</v>
      </c>
      <c r="G29938" s="61" t="s">
        <v>4796</v>
      </c>
      <c r="H29938" s="61" t="s">
        <v>11834</v>
      </c>
      <c r="I29938" s="61">
        <v>41.78</v>
      </c>
      <c r="J29938" s="61">
        <v>-107.22</v>
      </c>
      <c r="K29938">
        <v>8539</v>
      </c>
      <c r="L29938"/>
      <c r="M29938"/>
    </row>
    <row r="29939" spans="1:13">
      <c r="A29939" s="61" t="s">
        <v>40</v>
      </c>
      <c r="B29939" s="61">
        <v>82725</v>
      </c>
      <c r="C29939" s="63" t="s">
        <v>968</v>
      </c>
      <c r="D29939" s="61">
        <v>0</v>
      </c>
      <c r="E29939" s="61" t="s">
        <v>15666</v>
      </c>
      <c r="F29939" s="61" t="s">
        <v>147</v>
      </c>
      <c r="G29939" s="61" t="s">
        <v>6007</v>
      </c>
      <c r="H29939" s="61" t="s">
        <v>11834</v>
      </c>
      <c r="I29939" s="61">
        <v>44.77</v>
      </c>
      <c r="J29939" s="61">
        <v>-105.7</v>
      </c>
      <c r="K29939">
        <v>136</v>
      </c>
      <c r="L29939"/>
      <c r="M29939"/>
    </row>
    <row r="29940" spans="1:13">
      <c r="A29940" s="61" t="s">
        <v>40</v>
      </c>
      <c r="B29940" s="61">
        <v>82725</v>
      </c>
      <c r="C29940" s="63" t="s">
        <v>968</v>
      </c>
      <c r="D29940" s="61">
        <v>0</v>
      </c>
      <c r="E29940" s="61" t="s">
        <v>15666</v>
      </c>
      <c r="F29940" s="61" t="s">
        <v>147</v>
      </c>
      <c r="G29940" s="61" t="s">
        <v>6007</v>
      </c>
      <c r="H29940" s="61" t="s">
        <v>11834</v>
      </c>
      <c r="I29940" s="61">
        <v>44.77</v>
      </c>
      <c r="J29940" s="61">
        <v>-105.7</v>
      </c>
      <c r="K29940">
        <v>136</v>
      </c>
      <c r="L29940"/>
      <c r="M29940"/>
    </row>
    <row r="29941" spans="1:13">
      <c r="A29941" s="61" t="s">
        <v>40</v>
      </c>
      <c r="B29941" s="61">
        <v>82501</v>
      </c>
      <c r="C29941" s="63" t="s">
        <v>968</v>
      </c>
      <c r="D29941" s="61">
        <v>0</v>
      </c>
      <c r="E29941" s="61" t="s">
        <v>2168</v>
      </c>
      <c r="F29941" s="61" t="s">
        <v>147</v>
      </c>
      <c r="G29941" s="61" t="s">
        <v>10693</v>
      </c>
      <c r="H29941" s="61" t="s">
        <v>11834</v>
      </c>
      <c r="I29941" s="61">
        <v>43.03</v>
      </c>
      <c r="J29941" s="61">
        <v>-108.41</v>
      </c>
      <c r="K29941">
        <v>18523</v>
      </c>
      <c r="L29941"/>
      <c r="M29941"/>
    </row>
    <row r="29942" spans="1:13">
      <c r="A29942" s="61" t="s">
        <v>40</v>
      </c>
      <c r="B29942" s="61">
        <v>82501</v>
      </c>
      <c r="C29942" s="63" t="s">
        <v>968</v>
      </c>
      <c r="D29942" s="61">
        <v>0</v>
      </c>
      <c r="E29942" s="61" t="s">
        <v>2168</v>
      </c>
      <c r="F29942" s="61" t="s">
        <v>147</v>
      </c>
      <c r="G29942" s="61" t="s">
        <v>10693</v>
      </c>
      <c r="H29942" s="61" t="s">
        <v>11834</v>
      </c>
      <c r="I29942" s="61">
        <v>43.03</v>
      </c>
      <c r="J29942" s="61">
        <v>-108.41</v>
      </c>
      <c r="K29942">
        <v>18523</v>
      </c>
      <c r="L29942"/>
      <c r="M29942"/>
    </row>
    <row r="29943" spans="1:13">
      <c r="A29943" s="61" t="s">
        <v>40</v>
      </c>
      <c r="B29943" s="61">
        <v>82083</v>
      </c>
      <c r="C29943" s="63" t="s">
        <v>968</v>
      </c>
      <c r="D29943" s="61">
        <v>0</v>
      </c>
      <c r="E29943" s="61" t="s">
        <v>15610</v>
      </c>
      <c r="F29943" s="61" t="s">
        <v>147</v>
      </c>
      <c r="G29943" s="61" t="s">
        <v>3020</v>
      </c>
      <c r="H29943" s="61" t="s">
        <v>11834</v>
      </c>
      <c r="I29943" s="61">
        <v>41.73</v>
      </c>
      <c r="J29943" s="61">
        <v>-105.97</v>
      </c>
      <c r="K29943">
        <v>334</v>
      </c>
      <c r="L29943"/>
      <c r="M29943"/>
    </row>
    <row r="29944" spans="1:13">
      <c r="A29944" s="61" t="s">
        <v>40</v>
      </c>
      <c r="B29944" s="61">
        <v>82083</v>
      </c>
      <c r="C29944" s="63" t="s">
        <v>968</v>
      </c>
      <c r="D29944" s="61">
        <v>0</v>
      </c>
      <c r="E29944" s="61" t="s">
        <v>15610</v>
      </c>
      <c r="F29944" s="61" t="s">
        <v>147</v>
      </c>
      <c r="G29944" s="61" t="s">
        <v>3020</v>
      </c>
      <c r="H29944" s="61" t="s">
        <v>11834</v>
      </c>
      <c r="I29944" s="61">
        <v>41.73</v>
      </c>
      <c r="J29944" s="61">
        <v>-105.97</v>
      </c>
      <c r="K29944">
        <v>334</v>
      </c>
      <c r="L29944"/>
      <c r="M29944"/>
    </row>
    <row r="29945" spans="1:13">
      <c r="A29945" s="61" t="s">
        <v>40</v>
      </c>
      <c r="B29945" s="61">
        <v>82901</v>
      </c>
      <c r="C29945" s="63" t="s">
        <v>968</v>
      </c>
      <c r="D29945" s="61">
        <v>0</v>
      </c>
      <c r="E29945" s="61" t="s">
        <v>10960</v>
      </c>
      <c r="F29945" s="61" t="s">
        <v>147</v>
      </c>
      <c r="G29945" s="61" t="s">
        <v>15629</v>
      </c>
      <c r="H29945" s="61" t="s">
        <v>11834</v>
      </c>
      <c r="I29945" s="61">
        <v>41.59</v>
      </c>
      <c r="J29945" s="61">
        <v>-109.22</v>
      </c>
      <c r="K29945">
        <v>28005</v>
      </c>
      <c r="L29945"/>
      <c r="M29945"/>
    </row>
    <row r="29946" spans="1:13">
      <c r="A29946" s="61" t="s">
        <v>40</v>
      </c>
      <c r="B29946" s="61">
        <v>82901</v>
      </c>
      <c r="C29946" s="63" t="s">
        <v>968</v>
      </c>
      <c r="D29946" s="61">
        <v>0</v>
      </c>
      <c r="E29946" s="61" t="s">
        <v>10960</v>
      </c>
      <c r="F29946" s="61" t="s">
        <v>147</v>
      </c>
      <c r="G29946" s="61" t="s">
        <v>15629</v>
      </c>
      <c r="H29946" s="61" t="s">
        <v>11834</v>
      </c>
      <c r="I29946" s="61">
        <v>41.59</v>
      </c>
      <c r="J29946" s="61">
        <v>-109.22</v>
      </c>
      <c r="K29946">
        <v>28005</v>
      </c>
      <c r="L29946"/>
      <c r="M29946"/>
    </row>
    <row r="29947" spans="1:13">
      <c r="A29947" s="61" t="s">
        <v>40</v>
      </c>
      <c r="B29947" s="61">
        <v>82727</v>
      </c>
      <c r="C29947" s="63" t="s">
        <v>968</v>
      </c>
      <c r="D29947" s="61">
        <v>0</v>
      </c>
      <c r="E29947" s="61" t="s">
        <v>15667</v>
      </c>
      <c r="F29947" s="61" t="s">
        <v>147</v>
      </c>
      <c r="G29947" s="61" t="s">
        <v>6007</v>
      </c>
      <c r="H29947" s="61" t="s">
        <v>11834</v>
      </c>
      <c r="I29947" s="61">
        <v>44.28</v>
      </c>
      <c r="J29947" s="61">
        <v>-105.2</v>
      </c>
      <c r="K29947">
        <v>1838</v>
      </c>
      <c r="L29947"/>
      <c r="M29947"/>
    </row>
    <row r="29948" spans="1:13">
      <c r="A29948" s="61" t="s">
        <v>40</v>
      </c>
      <c r="B29948" s="61">
        <v>82727</v>
      </c>
      <c r="C29948" s="63" t="s">
        <v>968</v>
      </c>
      <c r="D29948" s="61">
        <v>0</v>
      </c>
      <c r="E29948" s="61" t="s">
        <v>15667</v>
      </c>
      <c r="F29948" s="61" t="s">
        <v>147</v>
      </c>
      <c r="G29948" s="61" t="s">
        <v>6007</v>
      </c>
      <c r="H29948" s="61" t="s">
        <v>11834</v>
      </c>
      <c r="I29948" s="61">
        <v>44.28</v>
      </c>
      <c r="J29948" s="61">
        <v>-105.2</v>
      </c>
      <c r="K29948">
        <v>1838</v>
      </c>
      <c r="L29948"/>
      <c r="M29948"/>
    </row>
    <row r="29949" spans="1:13">
      <c r="A29949" s="61" t="s">
        <v>40</v>
      </c>
      <c r="B29949" s="61">
        <v>82331</v>
      </c>
      <c r="C29949" s="63" t="s">
        <v>968</v>
      </c>
      <c r="D29949" s="61">
        <v>0</v>
      </c>
      <c r="E29949" s="61" t="s">
        <v>6730</v>
      </c>
      <c r="F29949" s="61" t="s">
        <v>147</v>
      </c>
      <c r="G29949" s="61" t="s">
        <v>4796</v>
      </c>
      <c r="H29949" s="61" t="s">
        <v>11834</v>
      </c>
      <c r="I29949" s="61">
        <v>41.45</v>
      </c>
      <c r="J29949" s="61">
        <v>-106.81</v>
      </c>
      <c r="K29949">
        <v>2316</v>
      </c>
      <c r="L29949"/>
      <c r="M29949"/>
    </row>
    <row r="29950" spans="1:13">
      <c r="A29950" s="61" t="s">
        <v>40</v>
      </c>
      <c r="B29950" s="61">
        <v>82331</v>
      </c>
      <c r="C29950" s="63" t="s">
        <v>968</v>
      </c>
      <c r="D29950" s="61">
        <v>0</v>
      </c>
      <c r="E29950" s="61" t="s">
        <v>6730</v>
      </c>
      <c r="F29950" s="61" t="s">
        <v>147</v>
      </c>
      <c r="G29950" s="61" t="s">
        <v>4796</v>
      </c>
      <c r="H29950" s="61" t="s">
        <v>11834</v>
      </c>
      <c r="I29950" s="61">
        <v>41.45</v>
      </c>
      <c r="J29950" s="61">
        <v>-106.81</v>
      </c>
      <c r="K29950">
        <v>2316</v>
      </c>
      <c r="L29950"/>
      <c r="M29950"/>
    </row>
    <row r="29951" spans="1:13">
      <c r="A29951" s="61" t="s">
        <v>40</v>
      </c>
      <c r="B29951" s="61">
        <v>82332</v>
      </c>
      <c r="C29951" s="63" t="s">
        <v>968</v>
      </c>
      <c r="D29951" s="61">
        <v>0</v>
      </c>
      <c r="E29951" s="61" t="s">
        <v>15632</v>
      </c>
      <c r="F29951" s="61" t="s">
        <v>147</v>
      </c>
      <c r="G29951" s="61" t="s">
        <v>4796</v>
      </c>
      <c r="H29951" s="61" t="s">
        <v>11834</v>
      </c>
      <c r="I29951" s="61">
        <v>41.08</v>
      </c>
      <c r="J29951" s="61">
        <v>-107.34</v>
      </c>
      <c r="K29951">
        <v>73</v>
      </c>
      <c r="L29951"/>
      <c r="M29951"/>
    </row>
    <row r="29952" spans="1:13">
      <c r="A29952" s="61" t="s">
        <v>40</v>
      </c>
      <c r="B29952" s="61">
        <v>82332</v>
      </c>
      <c r="C29952" s="63" t="s">
        <v>968</v>
      </c>
      <c r="D29952" s="61">
        <v>0</v>
      </c>
      <c r="E29952" s="61" t="s">
        <v>15632</v>
      </c>
      <c r="F29952" s="61" t="s">
        <v>147</v>
      </c>
      <c r="G29952" s="61" t="s">
        <v>4796</v>
      </c>
      <c r="H29952" s="61" t="s">
        <v>11834</v>
      </c>
      <c r="I29952" s="61">
        <v>41.08</v>
      </c>
      <c r="J29952" s="61">
        <v>-107.34</v>
      </c>
      <c r="K29952">
        <v>73</v>
      </c>
      <c r="L29952"/>
      <c r="M29952"/>
    </row>
    <row r="29953" spans="1:13">
      <c r="A29953" s="61" t="s">
        <v>40</v>
      </c>
      <c r="B29953" s="61">
        <v>82229</v>
      </c>
      <c r="C29953" s="63" t="s">
        <v>968</v>
      </c>
      <c r="D29953" s="61">
        <v>0</v>
      </c>
      <c r="E29953" s="61" t="s">
        <v>9258</v>
      </c>
      <c r="F29953" s="61" t="s">
        <v>147</v>
      </c>
      <c r="G29953" s="61" t="s">
        <v>15623</v>
      </c>
      <c r="H29953" s="61" t="s">
        <v>11834</v>
      </c>
      <c r="I29953" s="61">
        <v>42.88</v>
      </c>
      <c r="J29953" s="61">
        <v>-105.03</v>
      </c>
      <c r="K29953">
        <v>63</v>
      </c>
      <c r="L29953"/>
      <c r="M29953"/>
    </row>
    <row r="29954" spans="1:13">
      <c r="A29954" s="61" t="s">
        <v>40</v>
      </c>
      <c r="B29954" s="61">
        <v>82229</v>
      </c>
      <c r="C29954" s="63" t="s">
        <v>968</v>
      </c>
      <c r="D29954" s="61">
        <v>0</v>
      </c>
      <c r="E29954" s="61" t="s">
        <v>9258</v>
      </c>
      <c r="F29954" s="61" t="s">
        <v>147</v>
      </c>
      <c r="G29954" s="61" t="s">
        <v>15623</v>
      </c>
      <c r="H29954" s="61" t="s">
        <v>11834</v>
      </c>
      <c r="I29954" s="61">
        <v>42.88</v>
      </c>
      <c r="J29954" s="61">
        <v>-105.03</v>
      </c>
      <c r="K29954">
        <v>63</v>
      </c>
      <c r="L29954"/>
      <c r="M29954"/>
    </row>
    <row r="29955" spans="1:13">
      <c r="A29955" s="61" t="s">
        <v>40</v>
      </c>
      <c r="B29955" s="61">
        <v>82441</v>
      </c>
      <c r="C29955" s="63" t="s">
        <v>968</v>
      </c>
      <c r="D29955" s="61">
        <v>0</v>
      </c>
      <c r="E29955" s="61" t="s">
        <v>15641</v>
      </c>
      <c r="F29955" s="61" t="s">
        <v>147</v>
      </c>
      <c r="G29955" s="61" t="s">
        <v>12176</v>
      </c>
      <c r="H29955" s="61" t="s">
        <v>11834</v>
      </c>
      <c r="I29955" s="61">
        <v>44.64</v>
      </c>
      <c r="J29955" s="61">
        <v>-107.77</v>
      </c>
      <c r="K29955">
        <v>223</v>
      </c>
      <c r="L29955"/>
      <c r="M29955"/>
    </row>
    <row r="29956" spans="1:13">
      <c r="A29956" s="61" t="s">
        <v>40</v>
      </c>
      <c r="B29956" s="61">
        <v>82441</v>
      </c>
      <c r="C29956" s="63" t="s">
        <v>968</v>
      </c>
      <c r="D29956" s="61">
        <v>0</v>
      </c>
      <c r="E29956" s="61" t="s">
        <v>15641</v>
      </c>
      <c r="F29956" s="61" t="s">
        <v>147</v>
      </c>
      <c r="G29956" s="61" t="s">
        <v>12176</v>
      </c>
      <c r="H29956" s="61" t="s">
        <v>11834</v>
      </c>
      <c r="I29956" s="61">
        <v>44.64</v>
      </c>
      <c r="J29956" s="61">
        <v>-107.77</v>
      </c>
      <c r="K29956">
        <v>223</v>
      </c>
      <c r="L29956"/>
      <c r="M29956"/>
    </row>
    <row r="29957" spans="1:13">
      <c r="A29957" s="61" t="s">
        <v>40</v>
      </c>
      <c r="B29957" s="61">
        <v>82801</v>
      </c>
      <c r="C29957" s="63" t="s">
        <v>968</v>
      </c>
      <c r="D29957" s="61">
        <v>0</v>
      </c>
      <c r="E29957" s="61" t="s">
        <v>1899</v>
      </c>
      <c r="F29957" s="61" t="s">
        <v>147</v>
      </c>
      <c r="G29957" s="61" t="s">
        <v>12036</v>
      </c>
      <c r="H29957" s="61" t="s">
        <v>11834</v>
      </c>
      <c r="I29957" s="61">
        <v>44.79</v>
      </c>
      <c r="J29957" s="61">
        <v>-106.95</v>
      </c>
      <c r="K29957">
        <v>25685</v>
      </c>
      <c r="L29957"/>
      <c r="M29957"/>
    </row>
    <row r="29958" spans="1:13">
      <c r="A29958" s="61" t="s">
        <v>40</v>
      </c>
      <c r="B29958" s="61">
        <v>82801</v>
      </c>
      <c r="C29958" s="63" t="s">
        <v>968</v>
      </c>
      <c r="D29958" s="61">
        <v>0</v>
      </c>
      <c r="E29958" s="61" t="s">
        <v>1899</v>
      </c>
      <c r="F29958" s="61" t="s">
        <v>147</v>
      </c>
      <c r="G29958" s="61" t="s">
        <v>12036</v>
      </c>
      <c r="H29958" s="61" t="s">
        <v>11834</v>
      </c>
      <c r="I29958" s="61">
        <v>44.79</v>
      </c>
      <c r="J29958" s="61">
        <v>-106.95</v>
      </c>
      <c r="K29958">
        <v>25685</v>
      </c>
      <c r="L29958"/>
      <c r="M29958"/>
    </row>
    <row r="29959" spans="1:13">
      <c r="A29959" s="61" t="s">
        <v>40</v>
      </c>
      <c r="B29959" s="61">
        <v>82615</v>
      </c>
      <c r="C29959" s="63" t="s">
        <v>968</v>
      </c>
      <c r="D29959" s="61">
        <v>0</v>
      </c>
      <c r="E29959" s="61" t="s">
        <v>15650</v>
      </c>
      <c r="F29959" s="61" t="s">
        <v>147</v>
      </c>
      <c r="G29959" s="61" t="s">
        <v>4796</v>
      </c>
      <c r="H29959" s="61" t="s">
        <v>11834</v>
      </c>
      <c r="I29959" s="61">
        <v>42.35</v>
      </c>
      <c r="J29959" s="61">
        <v>-106.21</v>
      </c>
      <c r="K29959">
        <v>18845</v>
      </c>
      <c r="L29959"/>
      <c r="M29959"/>
    </row>
    <row r="29960" spans="1:13">
      <c r="A29960" s="61" t="s">
        <v>40</v>
      </c>
      <c r="B29960" s="61">
        <v>82615</v>
      </c>
      <c r="C29960" s="63" t="s">
        <v>968</v>
      </c>
      <c r="D29960" s="61">
        <v>0</v>
      </c>
      <c r="E29960" s="61" t="s">
        <v>15650</v>
      </c>
      <c r="F29960" s="61" t="s">
        <v>147</v>
      </c>
      <c r="G29960" s="61" t="s">
        <v>4796</v>
      </c>
      <c r="H29960" s="61" t="s">
        <v>11834</v>
      </c>
      <c r="I29960" s="61">
        <v>42.35</v>
      </c>
      <c r="J29960" s="61">
        <v>-106.21</v>
      </c>
      <c r="K29960">
        <v>18845</v>
      </c>
      <c r="L29960"/>
      <c r="M29960"/>
    </row>
    <row r="29961" spans="1:13">
      <c r="A29961" s="61" t="s">
        <v>40</v>
      </c>
      <c r="B29961" s="61">
        <v>82649</v>
      </c>
      <c r="C29961" s="63" t="s">
        <v>968</v>
      </c>
      <c r="D29961" s="61">
        <v>0</v>
      </c>
      <c r="E29961" s="61" t="s">
        <v>15659</v>
      </c>
      <c r="F29961" s="61" t="s">
        <v>147</v>
      </c>
      <c r="G29961" s="61" t="s">
        <v>10693</v>
      </c>
      <c r="H29961" s="61" t="s">
        <v>11834</v>
      </c>
      <c r="I29961" s="61">
        <v>43.23</v>
      </c>
      <c r="J29961" s="61">
        <v>-108.1</v>
      </c>
      <c r="K29961">
        <v>1062</v>
      </c>
      <c r="L29961"/>
      <c r="M29961"/>
    </row>
    <row r="29962" spans="1:13">
      <c r="A29962" s="61" t="s">
        <v>40</v>
      </c>
      <c r="B29962" s="61">
        <v>82649</v>
      </c>
      <c r="C29962" s="63" t="s">
        <v>968</v>
      </c>
      <c r="D29962" s="61">
        <v>0</v>
      </c>
      <c r="E29962" s="61" t="s">
        <v>15659</v>
      </c>
      <c r="F29962" s="61" t="s">
        <v>147</v>
      </c>
      <c r="G29962" s="61" t="s">
        <v>10693</v>
      </c>
      <c r="H29962" s="61" t="s">
        <v>11834</v>
      </c>
      <c r="I29962" s="61">
        <v>43.23</v>
      </c>
      <c r="J29962" s="61">
        <v>-108.1</v>
      </c>
      <c r="K29962">
        <v>1062</v>
      </c>
      <c r="L29962"/>
      <c r="M29962"/>
    </row>
    <row r="29963" spans="1:13">
      <c r="A29963" s="61" t="s">
        <v>40</v>
      </c>
      <c r="B29963" s="61">
        <v>82334</v>
      </c>
      <c r="C29963" s="63" t="s">
        <v>968</v>
      </c>
      <c r="D29963" s="61">
        <v>0</v>
      </c>
      <c r="E29963" s="61" t="s">
        <v>1902</v>
      </c>
      <c r="F29963" s="61" t="s">
        <v>147</v>
      </c>
      <c r="G29963" s="61" t="s">
        <v>4796</v>
      </c>
      <c r="H29963" s="61" t="s">
        <v>11834</v>
      </c>
      <c r="I29963" s="61">
        <v>41.77</v>
      </c>
      <c r="J29963" s="61">
        <v>-107.11</v>
      </c>
      <c r="K29963">
        <v>441</v>
      </c>
      <c r="L29963"/>
      <c r="M29963"/>
    </row>
    <row r="29964" spans="1:13">
      <c r="A29964" s="61" t="s">
        <v>40</v>
      </c>
      <c r="B29964" s="61">
        <v>82334</v>
      </c>
      <c r="C29964" s="63" t="s">
        <v>968</v>
      </c>
      <c r="D29964" s="61">
        <v>0</v>
      </c>
      <c r="E29964" s="61" t="s">
        <v>1902</v>
      </c>
      <c r="F29964" s="61" t="s">
        <v>147</v>
      </c>
      <c r="G29964" s="61" t="s">
        <v>4796</v>
      </c>
      <c r="H29964" s="61" t="s">
        <v>11834</v>
      </c>
      <c r="I29964" s="61">
        <v>41.77</v>
      </c>
      <c r="J29964" s="61">
        <v>-107.11</v>
      </c>
      <c r="K29964">
        <v>441</v>
      </c>
      <c r="L29964"/>
      <c r="M29964"/>
    </row>
    <row r="29965" spans="1:13">
      <c r="A29965" s="61" t="s">
        <v>40</v>
      </c>
      <c r="B29965" s="61">
        <v>83126</v>
      </c>
      <c r="C29965" s="63" t="s">
        <v>968</v>
      </c>
      <c r="D29965" s="61">
        <v>0</v>
      </c>
      <c r="E29965" s="61" t="s">
        <v>6130</v>
      </c>
      <c r="F29965" s="61" t="s">
        <v>147</v>
      </c>
      <c r="G29965" s="61" t="s">
        <v>581</v>
      </c>
      <c r="H29965" s="61" t="s">
        <v>11834</v>
      </c>
      <c r="I29965" s="61">
        <v>42.62</v>
      </c>
      <c r="J29965" s="61">
        <v>-110.92</v>
      </c>
      <c r="K29965">
        <v>479</v>
      </c>
      <c r="L29965"/>
      <c r="M29965"/>
    </row>
    <row r="29966" spans="1:13">
      <c r="A29966" s="61" t="s">
        <v>40</v>
      </c>
      <c r="B29966" s="61">
        <v>83126</v>
      </c>
      <c r="C29966" s="63" t="s">
        <v>968</v>
      </c>
      <c r="D29966" s="61">
        <v>0</v>
      </c>
      <c r="E29966" s="61" t="s">
        <v>6130</v>
      </c>
      <c r="F29966" s="61" t="s">
        <v>147</v>
      </c>
      <c r="G29966" s="61" t="s">
        <v>581</v>
      </c>
      <c r="H29966" s="61" t="s">
        <v>11834</v>
      </c>
      <c r="I29966" s="61">
        <v>42.62</v>
      </c>
      <c r="J29966" s="61">
        <v>-110.92</v>
      </c>
      <c r="K29966">
        <v>479</v>
      </c>
      <c r="L29966"/>
      <c r="M29966"/>
    </row>
    <row r="29967" spans="1:13">
      <c r="A29967" s="61" t="s">
        <v>40</v>
      </c>
      <c r="B29967" s="61">
        <v>82842</v>
      </c>
      <c r="C29967" s="63" t="s">
        <v>968</v>
      </c>
      <c r="D29967" s="61">
        <v>0</v>
      </c>
      <c r="E29967" s="61" t="s">
        <v>14155</v>
      </c>
      <c r="F29967" s="61" t="s">
        <v>147</v>
      </c>
      <c r="G29967" s="61" t="s">
        <v>12036</v>
      </c>
      <c r="H29967" s="61" t="s">
        <v>11834</v>
      </c>
      <c r="I29967" s="61">
        <v>44.57</v>
      </c>
      <c r="J29967" s="61">
        <v>-106.93</v>
      </c>
      <c r="K29967">
        <v>683</v>
      </c>
      <c r="L29967"/>
      <c r="M29967"/>
    </row>
    <row r="29968" spans="1:13">
      <c r="A29968" s="61" t="s">
        <v>40</v>
      </c>
      <c r="B29968" s="61">
        <v>82842</v>
      </c>
      <c r="C29968" s="63" t="s">
        <v>968</v>
      </c>
      <c r="D29968" s="61">
        <v>0</v>
      </c>
      <c r="E29968" s="61" t="s">
        <v>14155</v>
      </c>
      <c r="F29968" s="61" t="s">
        <v>147</v>
      </c>
      <c r="G29968" s="61" t="s">
        <v>12036</v>
      </c>
      <c r="H29968" s="61" t="s">
        <v>11834</v>
      </c>
      <c r="I29968" s="61">
        <v>44.57</v>
      </c>
      <c r="J29968" s="61">
        <v>-106.93</v>
      </c>
      <c r="K29968">
        <v>683</v>
      </c>
      <c r="L29968"/>
      <c r="M29968"/>
    </row>
    <row r="29969" spans="1:13">
      <c r="A29969" s="61" t="s">
        <v>40</v>
      </c>
      <c r="B29969" s="61">
        <v>82729</v>
      </c>
      <c r="C29969" s="63" t="s">
        <v>968</v>
      </c>
      <c r="D29969" s="61">
        <v>0</v>
      </c>
      <c r="E29969" s="61" t="s">
        <v>15668</v>
      </c>
      <c r="F29969" s="61" t="s">
        <v>147</v>
      </c>
      <c r="G29969" s="61" t="s">
        <v>15662</v>
      </c>
      <c r="H29969" s="61" t="s">
        <v>11834</v>
      </c>
      <c r="I29969" s="61">
        <v>44.4</v>
      </c>
      <c r="J29969" s="61">
        <v>-104.37</v>
      </c>
      <c r="K29969">
        <v>2221</v>
      </c>
      <c r="L29969"/>
      <c r="M29969"/>
    </row>
    <row r="29970" spans="1:13">
      <c r="A29970" s="61" t="s">
        <v>40</v>
      </c>
      <c r="B29970" s="61">
        <v>82729</v>
      </c>
      <c r="C29970" s="63" t="s">
        <v>968</v>
      </c>
      <c r="D29970" s="61">
        <v>0</v>
      </c>
      <c r="E29970" s="61" t="s">
        <v>15668</v>
      </c>
      <c r="F29970" s="61" t="s">
        <v>147</v>
      </c>
      <c r="G29970" s="61" t="s">
        <v>15662</v>
      </c>
      <c r="H29970" s="61" t="s">
        <v>11834</v>
      </c>
      <c r="I29970" s="61">
        <v>44.4</v>
      </c>
      <c r="J29970" s="61">
        <v>-104.37</v>
      </c>
      <c r="K29970">
        <v>2221</v>
      </c>
      <c r="L29970"/>
      <c r="M29970"/>
    </row>
    <row r="29971" spans="1:13">
      <c r="A29971" s="61" t="s">
        <v>40</v>
      </c>
      <c r="B29971" s="61">
        <v>82442</v>
      </c>
      <c r="C29971" s="63" t="s">
        <v>968</v>
      </c>
      <c r="D29971" s="61">
        <v>0</v>
      </c>
      <c r="E29971" s="61" t="s">
        <v>15642</v>
      </c>
      <c r="F29971" s="61" t="s">
        <v>147</v>
      </c>
      <c r="G29971" s="61" t="s">
        <v>15634</v>
      </c>
      <c r="H29971" s="61" t="s">
        <v>11834</v>
      </c>
      <c r="I29971" s="61">
        <v>44.03</v>
      </c>
      <c r="J29971" s="61">
        <v>-107.44</v>
      </c>
      <c r="K29971">
        <v>742</v>
      </c>
      <c r="L29971"/>
      <c r="M29971"/>
    </row>
    <row r="29972" spans="1:13">
      <c r="A29972" s="61" t="s">
        <v>40</v>
      </c>
      <c r="B29972" s="61">
        <v>82442</v>
      </c>
      <c r="C29972" s="63" t="s">
        <v>968</v>
      </c>
      <c r="D29972" s="61">
        <v>0</v>
      </c>
      <c r="E29972" s="61" t="s">
        <v>15642</v>
      </c>
      <c r="F29972" s="61" t="s">
        <v>147</v>
      </c>
      <c r="G29972" s="61" t="s">
        <v>15634</v>
      </c>
      <c r="H29972" s="61" t="s">
        <v>11834</v>
      </c>
      <c r="I29972" s="61">
        <v>44.03</v>
      </c>
      <c r="J29972" s="61">
        <v>-107.44</v>
      </c>
      <c r="K29972">
        <v>742</v>
      </c>
      <c r="L29972"/>
      <c r="M29972"/>
    </row>
    <row r="29973" spans="1:13">
      <c r="A29973" s="61" t="s">
        <v>40</v>
      </c>
      <c r="B29973" s="61">
        <v>83127</v>
      </c>
      <c r="C29973" s="63" t="s">
        <v>968</v>
      </c>
      <c r="D29973" s="61">
        <v>0</v>
      </c>
      <c r="E29973" s="61" t="s">
        <v>15680</v>
      </c>
      <c r="F29973" s="61" t="s">
        <v>147</v>
      </c>
      <c r="G29973" s="61" t="s">
        <v>581</v>
      </c>
      <c r="H29973" s="61" t="s">
        <v>11834</v>
      </c>
      <c r="I29973" s="61">
        <v>42.91</v>
      </c>
      <c r="J29973" s="61">
        <v>-111</v>
      </c>
      <c r="K29973">
        <v>3818</v>
      </c>
      <c r="L29973"/>
      <c r="M29973"/>
    </row>
    <row r="29974" spans="1:13">
      <c r="A29974" s="61" t="s">
        <v>40</v>
      </c>
      <c r="B29974" s="61">
        <v>83127</v>
      </c>
      <c r="C29974" s="63" t="s">
        <v>968</v>
      </c>
      <c r="D29974" s="61">
        <v>0</v>
      </c>
      <c r="E29974" s="61" t="s">
        <v>15680</v>
      </c>
      <c r="F29974" s="61" t="s">
        <v>147</v>
      </c>
      <c r="G29974" s="61" t="s">
        <v>581</v>
      </c>
      <c r="H29974" s="61" t="s">
        <v>11834</v>
      </c>
      <c r="I29974" s="61">
        <v>42.91</v>
      </c>
      <c r="J29974" s="61">
        <v>-111</v>
      </c>
      <c r="K29974">
        <v>3818</v>
      </c>
      <c r="L29974"/>
      <c r="M29974"/>
    </row>
    <row r="29975" spans="1:13">
      <c r="A29975" s="61" t="s">
        <v>40</v>
      </c>
      <c r="B29975" s="61">
        <v>82443</v>
      </c>
      <c r="C29975" s="63" t="s">
        <v>968</v>
      </c>
      <c r="D29975" s="61">
        <v>0</v>
      </c>
      <c r="E29975" s="61" t="s">
        <v>15638</v>
      </c>
      <c r="F29975" s="61" t="s">
        <v>147</v>
      </c>
      <c r="G29975" s="61" t="s">
        <v>15639</v>
      </c>
      <c r="H29975" s="61" t="s">
        <v>11834</v>
      </c>
      <c r="I29975" s="61">
        <v>43.64</v>
      </c>
      <c r="J29975" s="61">
        <v>-108.21</v>
      </c>
      <c r="K29975">
        <v>4501</v>
      </c>
      <c r="L29975"/>
      <c r="M29975"/>
    </row>
    <row r="29976" spans="1:13">
      <c r="A29976" s="61" t="s">
        <v>40</v>
      </c>
      <c r="B29976" s="61">
        <v>82443</v>
      </c>
      <c r="C29976" s="63" t="s">
        <v>968</v>
      </c>
      <c r="D29976" s="61">
        <v>0</v>
      </c>
      <c r="E29976" s="61" t="s">
        <v>15638</v>
      </c>
      <c r="F29976" s="61" t="s">
        <v>147</v>
      </c>
      <c r="G29976" s="61" t="s">
        <v>15639</v>
      </c>
      <c r="H29976" s="61" t="s">
        <v>11834</v>
      </c>
      <c r="I29976" s="61">
        <v>43.64</v>
      </c>
      <c r="J29976" s="61">
        <v>-108.21</v>
      </c>
      <c r="K29976">
        <v>4501</v>
      </c>
      <c r="L29976"/>
      <c r="M29976"/>
    </row>
    <row r="29977" spans="1:13">
      <c r="A29977" s="61" t="s">
        <v>40</v>
      </c>
      <c r="B29977" s="61">
        <v>82240</v>
      </c>
      <c r="C29977" s="63" t="s">
        <v>968</v>
      </c>
      <c r="D29977" s="61">
        <v>0</v>
      </c>
      <c r="E29977" s="61" t="s">
        <v>2285</v>
      </c>
      <c r="F29977" s="61" t="s">
        <v>147</v>
      </c>
      <c r="G29977" s="61" t="s">
        <v>15616</v>
      </c>
      <c r="H29977" s="61" t="s">
        <v>11834</v>
      </c>
      <c r="I29977" s="61">
        <v>42.06</v>
      </c>
      <c r="J29977" s="61">
        <v>-104.18</v>
      </c>
      <c r="K29977">
        <v>9689</v>
      </c>
      <c r="L29977"/>
      <c r="M29977"/>
    </row>
    <row r="29978" spans="1:13">
      <c r="A29978" s="61" t="s">
        <v>40</v>
      </c>
      <c r="B29978" s="61">
        <v>82240</v>
      </c>
      <c r="C29978" s="63" t="s">
        <v>968</v>
      </c>
      <c r="D29978" s="61">
        <v>0</v>
      </c>
      <c r="E29978" s="61" t="s">
        <v>2285</v>
      </c>
      <c r="F29978" s="61" t="s">
        <v>147</v>
      </c>
      <c r="G29978" s="61" t="s">
        <v>15616</v>
      </c>
      <c r="H29978" s="61" t="s">
        <v>11834</v>
      </c>
      <c r="I29978" s="61">
        <v>42.06</v>
      </c>
      <c r="J29978" s="61">
        <v>-104.18</v>
      </c>
      <c r="K29978">
        <v>9689</v>
      </c>
      <c r="L29978"/>
      <c r="M29978"/>
    </row>
    <row r="29979" spans="1:13">
      <c r="A29979" s="61" t="s">
        <v>40</v>
      </c>
      <c r="B29979" s="61">
        <v>82730</v>
      </c>
      <c r="C29979" s="63" t="s">
        <v>968</v>
      </c>
      <c r="D29979" s="61">
        <v>0</v>
      </c>
      <c r="E29979" s="61" t="s">
        <v>1146</v>
      </c>
      <c r="F29979" s="61" t="s">
        <v>147</v>
      </c>
      <c r="G29979" s="61" t="s">
        <v>15660</v>
      </c>
      <c r="H29979" s="61" t="s">
        <v>11834</v>
      </c>
      <c r="I29979" s="61">
        <v>44.1</v>
      </c>
      <c r="J29979" s="61">
        <v>-104.62</v>
      </c>
      <c r="K29979">
        <v>1450</v>
      </c>
      <c r="L29979"/>
      <c r="M29979"/>
    </row>
    <row r="29980" spans="1:13">
      <c r="A29980" s="61" t="s">
        <v>40</v>
      </c>
      <c r="B29980" s="61">
        <v>82730</v>
      </c>
      <c r="C29980" s="63" t="s">
        <v>968</v>
      </c>
      <c r="D29980" s="61">
        <v>0</v>
      </c>
      <c r="E29980" s="61" t="s">
        <v>1146</v>
      </c>
      <c r="F29980" s="61" t="s">
        <v>147</v>
      </c>
      <c r="G29980" s="61" t="s">
        <v>15660</v>
      </c>
      <c r="H29980" s="61" t="s">
        <v>11834</v>
      </c>
      <c r="I29980" s="61">
        <v>44.1</v>
      </c>
      <c r="J29980" s="61">
        <v>-104.62</v>
      </c>
      <c r="K29980">
        <v>1450</v>
      </c>
      <c r="L29980"/>
      <c r="M29980"/>
    </row>
    <row r="29981" spans="1:13">
      <c r="A29981" s="61" t="s">
        <v>40</v>
      </c>
      <c r="B29981" s="61">
        <v>82242</v>
      </c>
      <c r="C29981" s="63" t="s">
        <v>968</v>
      </c>
      <c r="D29981" s="61">
        <v>0</v>
      </c>
      <c r="E29981" s="61" t="s">
        <v>15625</v>
      </c>
      <c r="F29981" s="61" t="s">
        <v>147</v>
      </c>
      <c r="G29981" s="61" t="s">
        <v>15621</v>
      </c>
      <c r="H29981" s="61" t="s">
        <v>11834</v>
      </c>
      <c r="I29981" s="61">
        <v>42.66</v>
      </c>
      <c r="J29981" s="61">
        <v>-104.09</v>
      </c>
      <c r="K29981">
        <v>87</v>
      </c>
      <c r="L29981"/>
      <c r="M29981"/>
    </row>
    <row r="29982" spans="1:13">
      <c r="A29982" s="61" t="s">
        <v>40</v>
      </c>
      <c r="B29982" s="61">
        <v>82242</v>
      </c>
      <c r="C29982" s="63" t="s">
        <v>968</v>
      </c>
      <c r="D29982" s="61">
        <v>0</v>
      </c>
      <c r="E29982" s="61" t="s">
        <v>15625</v>
      </c>
      <c r="F29982" s="61" t="s">
        <v>147</v>
      </c>
      <c r="G29982" s="61" t="s">
        <v>15621</v>
      </c>
      <c r="H29982" s="61" t="s">
        <v>11834</v>
      </c>
      <c r="I29982" s="61">
        <v>42.66</v>
      </c>
      <c r="J29982" s="61">
        <v>-104.09</v>
      </c>
      <c r="K29982">
        <v>87</v>
      </c>
      <c r="L29982"/>
      <c r="M29982"/>
    </row>
    <row r="29983" spans="1:13">
      <c r="A29983" s="61" t="s">
        <v>40</v>
      </c>
      <c r="B29983" s="61">
        <v>82243</v>
      </c>
      <c r="C29983" s="63" t="s">
        <v>968</v>
      </c>
      <c r="D29983" s="61">
        <v>0</v>
      </c>
      <c r="E29983" s="61" t="s">
        <v>15626</v>
      </c>
      <c r="F29983" s="61" t="s">
        <v>147</v>
      </c>
      <c r="G29983" s="61" t="s">
        <v>15616</v>
      </c>
      <c r="H29983" s="61" t="s">
        <v>11834</v>
      </c>
      <c r="I29983" s="61">
        <v>42</v>
      </c>
      <c r="J29983" s="61">
        <v>-104.43</v>
      </c>
      <c r="K29983">
        <v>187</v>
      </c>
      <c r="L29983"/>
      <c r="M29983"/>
    </row>
    <row r="29984" spans="1:13">
      <c r="A29984" s="61" t="s">
        <v>40</v>
      </c>
      <c r="B29984" s="61">
        <v>82243</v>
      </c>
      <c r="C29984" s="63" t="s">
        <v>968</v>
      </c>
      <c r="D29984" s="61">
        <v>0</v>
      </c>
      <c r="E29984" s="61" t="s">
        <v>15626</v>
      </c>
      <c r="F29984" s="61" t="s">
        <v>147</v>
      </c>
      <c r="G29984" s="61" t="s">
        <v>15616</v>
      </c>
      <c r="H29984" s="61" t="s">
        <v>11834</v>
      </c>
      <c r="I29984" s="61">
        <v>42</v>
      </c>
      <c r="J29984" s="61">
        <v>-104.43</v>
      </c>
      <c r="K29984">
        <v>187</v>
      </c>
      <c r="L29984"/>
      <c r="M29984"/>
    </row>
    <row r="29985" spans="1:13">
      <c r="A29985" s="61" t="s">
        <v>40</v>
      </c>
      <c r="B29985" s="61">
        <v>82731</v>
      </c>
      <c r="C29985" s="63" t="s">
        <v>968</v>
      </c>
      <c r="D29985" s="61">
        <v>0</v>
      </c>
      <c r="E29985" s="61" t="s">
        <v>913</v>
      </c>
      <c r="F29985" s="61" t="s">
        <v>147</v>
      </c>
      <c r="G29985" s="61" t="s">
        <v>6007</v>
      </c>
      <c r="H29985" s="61" t="s">
        <v>11834</v>
      </c>
      <c r="I29985" s="61">
        <v>44.63</v>
      </c>
      <c r="J29985" s="61">
        <v>-105.33</v>
      </c>
      <c r="K29985">
        <v>173</v>
      </c>
      <c r="L29985"/>
      <c r="M29985"/>
    </row>
    <row r="29986" spans="1:13">
      <c r="A29986" s="61" t="s">
        <v>40</v>
      </c>
      <c r="B29986" s="61">
        <v>82731</v>
      </c>
      <c r="C29986" s="63" t="s">
        <v>968</v>
      </c>
      <c r="D29986" s="61">
        <v>0</v>
      </c>
      <c r="E29986" s="61" t="s">
        <v>913</v>
      </c>
      <c r="F29986" s="61" t="s">
        <v>147</v>
      </c>
      <c r="G29986" s="61" t="s">
        <v>6007</v>
      </c>
      <c r="H29986" s="61" t="s">
        <v>11834</v>
      </c>
      <c r="I29986" s="61">
        <v>44.63</v>
      </c>
      <c r="J29986" s="61">
        <v>-105.33</v>
      </c>
      <c r="K29986">
        <v>173</v>
      </c>
      <c r="L29986"/>
      <c r="M29986"/>
    </row>
    <row r="29987" spans="1:13">
      <c r="A29987" s="61" t="s">
        <v>40</v>
      </c>
      <c r="B29987" s="61">
        <v>82201</v>
      </c>
      <c r="C29987" s="63" t="s">
        <v>968</v>
      </c>
      <c r="D29987" s="61">
        <v>0</v>
      </c>
      <c r="E29987" s="61" t="s">
        <v>3832</v>
      </c>
      <c r="F29987" s="61" t="s">
        <v>147</v>
      </c>
      <c r="G29987" s="61" t="s">
        <v>13087</v>
      </c>
      <c r="H29987" s="61" t="s">
        <v>11834</v>
      </c>
      <c r="I29987" s="61">
        <v>42.05</v>
      </c>
      <c r="J29987" s="61">
        <v>-104.95</v>
      </c>
      <c r="K29987">
        <v>6395</v>
      </c>
      <c r="L29987"/>
      <c r="M29987"/>
    </row>
    <row r="29988" spans="1:13">
      <c r="A29988" s="61" t="s">
        <v>40</v>
      </c>
      <c r="B29988" s="61">
        <v>82201</v>
      </c>
      <c r="C29988" s="63" t="s">
        <v>968</v>
      </c>
      <c r="D29988" s="61">
        <v>0</v>
      </c>
      <c r="E29988" s="61" t="s">
        <v>3832</v>
      </c>
      <c r="F29988" s="61" t="s">
        <v>147</v>
      </c>
      <c r="G29988" s="61" t="s">
        <v>13087</v>
      </c>
      <c r="H29988" s="61" t="s">
        <v>11834</v>
      </c>
      <c r="I29988" s="61">
        <v>42.05</v>
      </c>
      <c r="J29988" s="61">
        <v>-104.95</v>
      </c>
      <c r="K29988">
        <v>6395</v>
      </c>
      <c r="L29988"/>
      <c r="M29988"/>
    </row>
    <row r="29989" spans="1:13">
      <c r="A29989" s="61" t="s">
        <v>40</v>
      </c>
      <c r="B29989" s="61">
        <v>83014</v>
      </c>
      <c r="C29989" s="63" t="s">
        <v>968</v>
      </c>
      <c r="D29989" s="61">
        <v>0</v>
      </c>
      <c r="E29989" s="61" t="s">
        <v>2184</v>
      </c>
      <c r="F29989" s="61" t="s">
        <v>147</v>
      </c>
      <c r="G29989" s="61" t="s">
        <v>12274</v>
      </c>
      <c r="H29989" s="61" t="s">
        <v>11834</v>
      </c>
      <c r="I29989" s="61">
        <v>43.5</v>
      </c>
      <c r="J29989" s="61">
        <v>-110.87</v>
      </c>
      <c r="K29989">
        <v>3542</v>
      </c>
      <c r="L29989"/>
      <c r="M29989"/>
    </row>
    <row r="29990" spans="1:13">
      <c r="A29990" s="61" t="s">
        <v>40</v>
      </c>
      <c r="B29990" s="61">
        <v>83014</v>
      </c>
      <c r="C29990" s="63" t="s">
        <v>968</v>
      </c>
      <c r="D29990" s="61">
        <v>0</v>
      </c>
      <c r="E29990" s="61" t="s">
        <v>2184</v>
      </c>
      <c r="F29990" s="61" t="s">
        <v>147</v>
      </c>
      <c r="G29990" s="61" t="s">
        <v>12274</v>
      </c>
      <c r="H29990" s="61" t="s">
        <v>11834</v>
      </c>
      <c r="I29990" s="61">
        <v>43.5</v>
      </c>
      <c r="J29990" s="61">
        <v>-110.87</v>
      </c>
      <c r="K29990">
        <v>3542</v>
      </c>
      <c r="L29990"/>
      <c r="M29990"/>
    </row>
    <row r="29991" spans="1:13">
      <c r="A29991" s="61" t="s">
        <v>40</v>
      </c>
      <c r="B29991" s="61">
        <v>82844</v>
      </c>
      <c r="C29991" s="63" t="s">
        <v>968</v>
      </c>
      <c r="D29991" s="61">
        <v>0</v>
      </c>
      <c r="E29991" s="61" t="s">
        <v>9268</v>
      </c>
      <c r="F29991" s="61" t="s">
        <v>147</v>
      </c>
      <c r="G29991" s="61" t="s">
        <v>12036</v>
      </c>
      <c r="H29991" s="61" t="s">
        <v>11834</v>
      </c>
      <c r="I29991" s="61">
        <v>44.78</v>
      </c>
      <c r="J29991" s="61">
        <v>-107.22</v>
      </c>
      <c r="K29991">
        <v>54</v>
      </c>
      <c r="L29991"/>
      <c r="M29991"/>
    </row>
    <row r="29992" spans="1:13">
      <c r="A29992" s="61" t="s">
        <v>40</v>
      </c>
      <c r="B29992" s="61">
        <v>82844</v>
      </c>
      <c r="C29992" s="63" t="s">
        <v>968</v>
      </c>
      <c r="D29992" s="61">
        <v>0</v>
      </c>
      <c r="E29992" s="61" t="s">
        <v>9268</v>
      </c>
      <c r="F29992" s="61" t="s">
        <v>147</v>
      </c>
      <c r="G29992" s="61" t="s">
        <v>12036</v>
      </c>
      <c r="H29992" s="61" t="s">
        <v>11834</v>
      </c>
      <c r="I29992" s="61">
        <v>44.78</v>
      </c>
      <c r="J29992" s="61">
        <v>-107.22</v>
      </c>
      <c r="K29992">
        <v>54</v>
      </c>
      <c r="L29992"/>
      <c r="M29992"/>
    </row>
    <row r="29993" spans="1:13">
      <c r="A29993" s="61" t="s">
        <v>40</v>
      </c>
      <c r="B29993" s="61">
        <v>82401</v>
      </c>
      <c r="C29993" s="63" t="s">
        <v>968</v>
      </c>
      <c r="D29993" s="61">
        <v>0</v>
      </c>
      <c r="E29993" s="61" t="s">
        <v>15633</v>
      </c>
      <c r="F29993" s="61" t="s">
        <v>147</v>
      </c>
      <c r="G29993" s="61" t="s">
        <v>15634</v>
      </c>
      <c r="H29993" s="61" t="s">
        <v>11834</v>
      </c>
      <c r="I29993" s="61">
        <v>44</v>
      </c>
      <c r="J29993" s="61">
        <v>-107.95</v>
      </c>
      <c r="K29993">
        <v>7001</v>
      </c>
      <c r="L29993"/>
      <c r="M29993"/>
    </row>
    <row r="29994" spans="1:13">
      <c r="A29994" s="61" t="s">
        <v>40</v>
      </c>
      <c r="B29994" s="61">
        <v>82401</v>
      </c>
      <c r="C29994" s="63" t="s">
        <v>968</v>
      </c>
      <c r="D29994" s="61">
        <v>0</v>
      </c>
      <c r="E29994" s="61" t="s">
        <v>15633</v>
      </c>
      <c r="F29994" s="61" t="s">
        <v>147</v>
      </c>
      <c r="G29994" s="61" t="s">
        <v>15634</v>
      </c>
      <c r="H29994" s="61" t="s">
        <v>11834</v>
      </c>
      <c r="I29994" s="61">
        <v>44</v>
      </c>
      <c r="J29994" s="61">
        <v>-107.95</v>
      </c>
      <c r="K29994">
        <v>7001</v>
      </c>
      <c r="L29994"/>
      <c r="M29994"/>
    </row>
    <row r="29995" spans="1:13">
      <c r="A29995" s="61" t="s">
        <v>40</v>
      </c>
      <c r="B29995" s="61">
        <v>82190</v>
      </c>
      <c r="C29995" s="63" t="s">
        <v>968</v>
      </c>
      <c r="D29995" s="61">
        <v>0</v>
      </c>
      <c r="E29995" s="61" t="s">
        <v>15613</v>
      </c>
      <c r="F29995" s="61" t="s">
        <v>147</v>
      </c>
      <c r="G29995" s="61" t="s">
        <v>12177</v>
      </c>
      <c r="H29995" s="61" t="s">
        <v>11834</v>
      </c>
      <c r="I29995" s="61">
        <v>44.57</v>
      </c>
      <c r="J29995" s="61">
        <v>-110.51</v>
      </c>
      <c r="K29995">
        <v>392</v>
      </c>
      <c r="L29995"/>
      <c r="M29995"/>
    </row>
    <row r="29996" spans="1:13">
      <c r="A29996" s="61" t="s">
        <v>40</v>
      </c>
      <c r="B29996" s="61">
        <v>82190</v>
      </c>
      <c r="C29996" s="63" t="s">
        <v>968</v>
      </c>
      <c r="D29996" s="61">
        <v>0</v>
      </c>
      <c r="E29996" s="61" t="s">
        <v>15613</v>
      </c>
      <c r="F29996" s="61" t="s">
        <v>147</v>
      </c>
      <c r="G29996" s="61" t="s">
        <v>12177</v>
      </c>
      <c r="H29996" s="61" t="s">
        <v>11834</v>
      </c>
      <c r="I29996" s="61">
        <v>44.57</v>
      </c>
      <c r="J29996" s="61">
        <v>-110.51</v>
      </c>
      <c r="K29996">
        <v>392</v>
      </c>
      <c r="L29996"/>
      <c r="M29996"/>
    </row>
    <row r="29997" spans="1:13">
      <c r="A29997" s="61" t="s">
        <v>40</v>
      </c>
      <c r="B29997" s="61">
        <v>82244</v>
      </c>
      <c r="C29997" s="63" t="s">
        <v>968</v>
      </c>
      <c r="D29997" s="61">
        <v>0</v>
      </c>
      <c r="E29997" s="61" t="s">
        <v>9707</v>
      </c>
      <c r="F29997" s="61" t="s">
        <v>147</v>
      </c>
      <c r="G29997" s="61" t="s">
        <v>15616</v>
      </c>
      <c r="H29997" s="61" t="s">
        <v>11834</v>
      </c>
      <c r="I29997" s="61">
        <v>41.91</v>
      </c>
      <c r="J29997" s="61">
        <v>-104.29</v>
      </c>
      <c r="K29997">
        <v>495</v>
      </c>
      <c r="L29997"/>
      <c r="M29997"/>
    </row>
    <row r="29998" spans="1:13">
      <c r="A29998" s="61" t="s">
        <v>40</v>
      </c>
      <c r="B29998" s="61">
        <v>82244</v>
      </c>
      <c r="C29998" s="63" t="s">
        <v>968</v>
      </c>
      <c r="D29998" s="61">
        <v>0</v>
      </c>
      <c r="E29998" s="61" t="s">
        <v>9707</v>
      </c>
      <c r="F29998" s="61" t="s">
        <v>147</v>
      </c>
      <c r="G29998" s="61" t="s">
        <v>15616</v>
      </c>
      <c r="H29998" s="61" t="s">
        <v>11834</v>
      </c>
      <c r="I29998" s="61">
        <v>41.91</v>
      </c>
      <c r="J29998" s="61">
        <v>-104.29</v>
      </c>
      <c r="K29998">
        <v>495</v>
      </c>
      <c r="L29998"/>
      <c r="M29998"/>
    </row>
    <row r="29999" spans="1:13">
      <c r="A29999"/>
      <c r="B29999" s="61"/>
      <c r="C29999" s="63"/>
      <c r="D29999" s="60"/>
      <c r="E29999"/>
      <c r="F29999"/>
      <c r="G29999" s="61"/>
      <c r="H29999"/>
      <c r="I29999"/>
      <c r="J29999"/>
      <c r="K29999"/>
      <c r="L29999"/>
      <c r="M29999"/>
    </row>
    <row r="30000" spans="1:13">
      <c r="A30000"/>
      <c r="B30000" s="61"/>
      <c r="C30000" s="63"/>
      <c r="D30000" s="60"/>
      <c r="E30000"/>
      <c r="F30000"/>
      <c r="G30000" s="61"/>
      <c r="H30000"/>
      <c r="I30000"/>
      <c r="J30000"/>
      <c r="K30000"/>
      <c r="L30000"/>
      <c r="M30000"/>
    </row>
    <row r="30001" spans="1:13">
      <c r="A30001"/>
      <c r="B30001" s="61"/>
      <c r="C30001" s="63"/>
      <c r="D30001" s="60"/>
      <c r="E30001"/>
      <c r="F30001"/>
      <c r="G30001" s="61"/>
      <c r="H30001"/>
      <c r="I30001"/>
      <c r="J30001"/>
      <c r="K30001"/>
      <c r="L30001"/>
      <c r="M30001"/>
    </row>
    <row r="30002" spans="1:13">
      <c r="A30002"/>
      <c r="B30002" s="61"/>
      <c r="C30002" s="63"/>
      <c r="D30002" s="60"/>
      <c r="E30002"/>
      <c r="F30002"/>
      <c r="G30002" s="61"/>
      <c r="H30002"/>
      <c r="I30002"/>
      <c r="J30002"/>
      <c r="K30002"/>
      <c r="L30002"/>
      <c r="M30002"/>
    </row>
    <row r="30003" spans="1:13">
      <c r="A30003"/>
      <c r="B30003" s="61"/>
      <c r="C30003" s="63"/>
      <c r="D30003" s="60"/>
      <c r="E30003"/>
      <c r="F30003"/>
      <c r="G30003" s="61"/>
      <c r="H30003"/>
      <c r="I30003"/>
      <c r="J30003"/>
      <c r="K30003"/>
      <c r="L30003"/>
      <c r="M30003"/>
    </row>
    <row r="30004" spans="1:13">
      <c r="A30004"/>
      <c r="B30004" s="61"/>
      <c r="C30004" s="63"/>
      <c r="D30004" s="60"/>
      <c r="E30004"/>
      <c r="F30004"/>
      <c r="G30004" s="61"/>
      <c r="H30004"/>
      <c r="I30004"/>
      <c r="J30004"/>
      <c r="K30004"/>
      <c r="L30004"/>
      <c r="M30004"/>
    </row>
    <row r="30005" spans="1:13">
      <c r="A30005"/>
      <c r="B30005" s="61"/>
      <c r="C30005" s="63"/>
      <c r="D30005" s="60"/>
      <c r="E30005"/>
      <c r="F30005"/>
      <c r="G30005" s="61"/>
      <c r="H30005"/>
      <c r="I30005"/>
      <c r="J30005"/>
      <c r="K30005"/>
      <c r="L30005"/>
      <c r="M30005"/>
    </row>
    <row r="30006" spans="1:13">
      <c r="A30006"/>
      <c r="B30006" s="61"/>
      <c r="C30006" s="63"/>
      <c r="D30006" s="60"/>
      <c r="E30006"/>
      <c r="F30006"/>
      <c r="G30006" s="61"/>
      <c r="H30006"/>
      <c r="I30006"/>
      <c r="J30006"/>
      <c r="K30006"/>
      <c r="L30006"/>
      <c r="M30006"/>
    </row>
    <row r="30007" spans="1:13">
      <c r="A30007"/>
      <c r="B30007" s="61"/>
      <c r="C30007" s="63"/>
      <c r="D30007" s="60"/>
      <c r="E30007"/>
      <c r="F30007"/>
      <c r="G30007" s="61"/>
      <c r="H30007"/>
      <c r="I30007"/>
      <c r="J30007"/>
      <c r="K30007"/>
      <c r="L30007"/>
      <c r="M30007"/>
    </row>
    <row r="30008" spans="1:13">
      <c r="A30008"/>
      <c r="B30008" s="61"/>
      <c r="C30008" s="63"/>
      <c r="D30008" s="60"/>
      <c r="E30008"/>
      <c r="F30008"/>
      <c r="G30008" s="61"/>
      <c r="H30008"/>
      <c r="I30008"/>
      <c r="J30008"/>
      <c r="K30008"/>
      <c r="L30008"/>
      <c r="M30008"/>
    </row>
    <row r="30009" spans="1:13">
      <c r="A30009"/>
      <c r="B30009" s="61"/>
      <c r="C30009" s="63"/>
      <c r="D30009" s="60"/>
      <c r="E30009"/>
      <c r="F30009"/>
      <c r="G30009" s="61"/>
      <c r="H30009"/>
      <c r="I30009"/>
      <c r="J30009"/>
      <c r="K30009"/>
      <c r="L30009"/>
      <c r="M30009"/>
    </row>
    <row r="30010" spans="1:13">
      <c r="A30010"/>
      <c r="B30010" s="61"/>
      <c r="C30010" s="63"/>
      <c r="D30010" s="60"/>
      <c r="E30010"/>
      <c r="F30010"/>
      <c r="G30010" s="61"/>
      <c r="H30010"/>
      <c r="I30010"/>
      <c r="J30010"/>
      <c r="K30010"/>
      <c r="L30010"/>
      <c r="M30010"/>
    </row>
    <row r="30011" spans="1:13">
      <c r="A30011"/>
      <c r="B30011" s="61"/>
      <c r="C30011" s="63"/>
      <c r="D30011" s="60"/>
      <c r="E30011"/>
      <c r="F30011"/>
      <c r="G30011" s="61"/>
      <c r="H30011"/>
      <c r="I30011"/>
      <c r="J30011"/>
      <c r="K30011"/>
      <c r="L30011"/>
      <c r="M30011"/>
    </row>
    <row r="30012" spans="1:13">
      <c r="A30012"/>
      <c r="B30012" s="61"/>
      <c r="C30012" s="63"/>
      <c r="D30012" s="60"/>
      <c r="E30012"/>
      <c r="F30012"/>
      <c r="G30012" s="61"/>
      <c r="H30012"/>
      <c r="I30012"/>
      <c r="J30012"/>
      <c r="K30012"/>
      <c r="L30012"/>
      <c r="M30012"/>
    </row>
    <row r="30013" spans="1:13">
      <c r="A30013"/>
      <c r="B30013" s="61"/>
      <c r="C30013" s="63"/>
      <c r="D30013" s="60"/>
      <c r="E30013"/>
      <c r="F30013"/>
      <c r="G30013" s="61"/>
      <c r="H30013"/>
      <c r="I30013"/>
      <c r="J30013"/>
      <c r="K30013"/>
      <c r="L30013"/>
      <c r="M30013"/>
    </row>
    <row r="30014" spans="1:13">
      <c r="A30014"/>
      <c r="B30014" s="61"/>
      <c r="C30014" s="63"/>
      <c r="D30014" s="60"/>
      <c r="E30014"/>
      <c r="F30014"/>
      <c r="G30014" s="61"/>
      <c r="H30014"/>
      <c r="I30014"/>
      <c r="J30014"/>
      <c r="K30014"/>
      <c r="L30014"/>
      <c r="M30014"/>
    </row>
    <row r="30015" spans="1:13">
      <c r="A30015"/>
      <c r="B30015" s="61"/>
      <c r="C30015" s="63"/>
      <c r="D30015" s="60"/>
      <c r="E30015"/>
      <c r="F30015"/>
      <c r="G30015" s="61"/>
      <c r="H30015"/>
      <c r="I30015"/>
      <c r="J30015"/>
      <c r="K30015"/>
      <c r="L30015"/>
      <c r="M30015"/>
    </row>
    <row r="30016" spans="1:13">
      <c r="A30016"/>
      <c r="B30016" s="61"/>
      <c r="C30016" s="63"/>
      <c r="D30016" s="60"/>
      <c r="E30016"/>
      <c r="F30016"/>
      <c r="G30016" s="61"/>
      <c r="H30016"/>
      <c r="I30016"/>
      <c r="J30016"/>
      <c r="K30016"/>
      <c r="L30016"/>
      <c r="M30016"/>
    </row>
    <row r="30017" spans="1:13">
      <c r="A30017"/>
      <c r="B30017" s="61"/>
      <c r="C30017" s="63"/>
      <c r="D30017" s="60"/>
      <c r="E30017"/>
      <c r="F30017"/>
      <c r="G30017" s="61"/>
      <c r="H30017"/>
      <c r="I30017"/>
      <c r="J30017"/>
      <c r="K30017"/>
      <c r="L30017"/>
      <c r="M30017"/>
    </row>
    <row r="30018" spans="1:13">
      <c r="A30018"/>
      <c r="B30018" s="61"/>
      <c r="C30018" s="63"/>
      <c r="D30018" s="60"/>
      <c r="E30018"/>
      <c r="F30018"/>
      <c r="G30018" s="61"/>
      <c r="H30018"/>
      <c r="I30018"/>
      <c r="J30018"/>
      <c r="K30018"/>
      <c r="L30018"/>
      <c r="M30018"/>
    </row>
    <row r="30019" spans="1:13">
      <c r="A30019"/>
      <c r="B30019" s="61"/>
      <c r="C30019" s="63"/>
      <c r="D30019" s="60"/>
      <c r="E30019"/>
      <c r="F30019"/>
      <c r="G30019" s="61"/>
      <c r="H30019"/>
      <c r="I30019"/>
      <c r="J30019"/>
      <c r="K30019"/>
      <c r="L30019"/>
      <c r="M30019"/>
    </row>
    <row r="30020" spans="1:13">
      <c r="A30020"/>
      <c r="B30020" s="61"/>
      <c r="C30020" s="63"/>
      <c r="D30020" s="60"/>
      <c r="E30020"/>
      <c r="F30020"/>
      <c r="G30020" s="61"/>
      <c r="H30020"/>
      <c r="I30020"/>
      <c r="J30020"/>
      <c r="K30020"/>
      <c r="L30020"/>
      <c r="M30020"/>
    </row>
    <row r="30021" spans="1:13">
      <c r="A30021"/>
      <c r="B30021" s="61"/>
      <c r="C30021" s="63"/>
      <c r="D30021" s="60"/>
      <c r="E30021"/>
      <c r="F30021"/>
      <c r="G30021" s="61"/>
      <c r="H30021"/>
      <c r="I30021"/>
      <c r="J30021"/>
      <c r="K30021"/>
      <c r="L30021"/>
      <c r="M30021"/>
    </row>
    <row r="30022" spans="1:13">
      <c r="A30022"/>
      <c r="B30022" s="61"/>
      <c r="C30022" s="63"/>
      <c r="D30022" s="60"/>
      <c r="E30022"/>
      <c r="F30022"/>
      <c r="G30022" s="61"/>
      <c r="H30022"/>
      <c r="I30022"/>
      <c r="J30022"/>
      <c r="K30022"/>
      <c r="L30022"/>
      <c r="M30022"/>
    </row>
    <row r="30023" spans="1:13">
      <c r="A30023"/>
      <c r="B30023" s="61"/>
      <c r="C30023" s="63"/>
      <c r="D30023" s="60"/>
      <c r="E30023"/>
      <c r="F30023"/>
      <c r="G30023" s="61"/>
      <c r="H30023"/>
      <c r="I30023"/>
      <c r="J30023"/>
      <c r="K30023"/>
      <c r="L30023"/>
      <c r="M30023"/>
    </row>
    <row r="30024" spans="1:13">
      <c r="A30024"/>
      <c r="B30024" s="61"/>
      <c r="C30024" s="63"/>
      <c r="D30024" s="60"/>
      <c r="E30024"/>
      <c r="F30024"/>
      <c r="G30024" s="61"/>
      <c r="H30024"/>
      <c r="I30024"/>
      <c r="J30024"/>
      <c r="K30024"/>
      <c r="L30024"/>
      <c r="M30024"/>
    </row>
    <row r="30025" spans="1:13">
      <c r="A30025"/>
      <c r="B30025" s="61"/>
      <c r="C30025" s="63"/>
      <c r="D30025" s="60"/>
      <c r="E30025"/>
      <c r="F30025"/>
      <c r="G30025" s="61"/>
      <c r="H30025"/>
      <c r="I30025"/>
      <c r="J30025"/>
      <c r="K30025"/>
      <c r="L30025"/>
      <c r="M30025"/>
    </row>
    <row r="30026" spans="1:13">
      <c r="A30026"/>
      <c r="B30026" s="61"/>
      <c r="C30026" s="63"/>
      <c r="D30026" s="60"/>
      <c r="E30026"/>
      <c r="F30026"/>
      <c r="G30026" s="61"/>
      <c r="H30026"/>
      <c r="I30026"/>
      <c r="J30026"/>
      <c r="K30026"/>
      <c r="L30026"/>
      <c r="M30026"/>
    </row>
    <row r="30027" spans="1:13">
      <c r="A30027"/>
      <c r="B30027" s="61"/>
      <c r="C30027" s="63"/>
      <c r="D30027" s="60"/>
      <c r="E30027"/>
      <c r="F30027"/>
      <c r="G30027" s="61"/>
      <c r="H30027"/>
      <c r="I30027"/>
      <c r="J30027"/>
      <c r="K30027"/>
      <c r="L30027"/>
      <c r="M30027"/>
    </row>
    <row r="30028" spans="1:13">
      <c r="A30028"/>
      <c r="B30028" s="61"/>
      <c r="C30028" s="63"/>
      <c r="D30028" s="60"/>
      <c r="E30028"/>
      <c r="F30028"/>
      <c r="G30028" s="61"/>
      <c r="H30028"/>
      <c r="I30028"/>
      <c r="J30028"/>
      <c r="K30028"/>
      <c r="L30028"/>
      <c r="M30028"/>
    </row>
    <row r="30029" spans="1:13">
      <c r="A30029"/>
      <c r="B30029" s="61"/>
      <c r="C30029" s="63"/>
      <c r="D30029" s="60"/>
      <c r="E30029"/>
      <c r="F30029"/>
      <c r="G30029" s="61"/>
      <c r="H30029"/>
      <c r="I30029"/>
      <c r="J30029"/>
      <c r="K30029"/>
      <c r="L30029"/>
      <c r="M30029"/>
    </row>
    <row r="30030" spans="1:13">
      <c r="A30030"/>
      <c r="B30030" s="61"/>
      <c r="C30030" s="63"/>
      <c r="D30030" s="60"/>
      <c r="E30030"/>
      <c r="F30030"/>
      <c r="G30030" s="61"/>
      <c r="H30030"/>
      <c r="I30030"/>
      <c r="J30030"/>
      <c r="K30030"/>
      <c r="L30030"/>
      <c r="M30030"/>
    </row>
    <row r="30031" spans="1:13">
      <c r="A30031"/>
      <c r="B30031" s="61"/>
      <c r="C30031" s="63"/>
      <c r="D30031" s="60"/>
      <c r="E30031"/>
      <c r="F30031"/>
      <c r="G30031" s="61"/>
      <c r="H30031"/>
      <c r="I30031"/>
      <c r="J30031"/>
      <c r="K30031"/>
      <c r="L30031"/>
      <c r="M30031"/>
    </row>
    <row r="30032" spans="1:13">
      <c r="A30032"/>
      <c r="B30032" s="61"/>
      <c r="C30032" s="63"/>
      <c r="D30032" s="60"/>
      <c r="E30032"/>
      <c r="F30032"/>
      <c r="G30032" s="61"/>
      <c r="H30032"/>
      <c r="I30032"/>
      <c r="J30032"/>
      <c r="K30032"/>
      <c r="L30032"/>
      <c r="M30032"/>
    </row>
    <row r="30033" spans="1:13">
      <c r="A30033"/>
      <c r="B30033" s="61"/>
      <c r="C30033" s="63"/>
      <c r="D30033" s="60"/>
      <c r="E30033"/>
      <c r="F30033"/>
      <c r="G30033" s="61"/>
      <c r="H30033"/>
      <c r="I30033"/>
      <c r="J30033"/>
      <c r="K30033"/>
      <c r="L30033"/>
      <c r="M30033"/>
    </row>
    <row r="30034" spans="1:13">
      <c r="A30034"/>
      <c r="B30034" s="61"/>
      <c r="C30034" s="63"/>
      <c r="D30034" s="60"/>
      <c r="E30034"/>
      <c r="F30034"/>
      <c r="G30034" s="61"/>
      <c r="H30034"/>
      <c r="I30034"/>
      <c r="J30034"/>
      <c r="K30034"/>
      <c r="L30034"/>
      <c r="M30034"/>
    </row>
    <row r="30035" spans="1:13">
      <c r="A30035"/>
      <c r="B30035" s="61"/>
      <c r="C30035" s="63"/>
      <c r="D30035" s="60"/>
      <c r="E30035"/>
      <c r="F30035"/>
      <c r="G30035" s="61"/>
      <c r="H30035"/>
      <c r="I30035"/>
      <c r="J30035"/>
      <c r="K30035"/>
      <c r="L30035"/>
      <c r="M30035"/>
    </row>
    <row r="30036" spans="1:13">
      <c r="A30036"/>
      <c r="B30036" s="61"/>
      <c r="C30036" s="63"/>
      <c r="D30036" s="60"/>
      <c r="E30036"/>
      <c r="F30036"/>
      <c r="G30036" s="61"/>
      <c r="H30036"/>
      <c r="I30036"/>
      <c r="J30036"/>
      <c r="K30036"/>
      <c r="L30036"/>
      <c r="M30036"/>
    </row>
    <row r="30037" spans="1:13">
      <c r="A30037"/>
      <c r="B30037" s="61"/>
      <c r="C30037" s="63"/>
      <c r="D30037" s="60"/>
      <c r="E30037"/>
      <c r="F30037"/>
      <c r="G30037" s="61"/>
      <c r="H30037"/>
      <c r="I30037"/>
      <c r="J30037"/>
      <c r="K30037"/>
      <c r="L30037"/>
      <c r="M30037"/>
    </row>
    <row r="30038" spans="1:13">
      <c r="A30038"/>
      <c r="B30038" s="61"/>
      <c r="C30038" s="63"/>
      <c r="D30038" s="60"/>
      <c r="E30038"/>
      <c r="F30038"/>
      <c r="G30038" s="61"/>
      <c r="H30038"/>
      <c r="I30038"/>
      <c r="J30038"/>
      <c r="K30038"/>
      <c r="L30038"/>
      <c r="M30038"/>
    </row>
    <row r="30039" spans="1:13">
      <c r="A30039"/>
      <c r="B30039" s="61"/>
      <c r="C30039" s="63"/>
      <c r="D30039" s="60"/>
      <c r="E30039"/>
      <c r="F30039"/>
      <c r="G30039" s="61"/>
      <c r="H30039"/>
      <c r="I30039"/>
      <c r="J30039"/>
      <c r="K30039"/>
      <c r="L30039"/>
      <c r="M30039"/>
    </row>
    <row r="30040" spans="1:13">
      <c r="A30040"/>
      <c r="B30040" s="61"/>
      <c r="C30040" s="63"/>
      <c r="D30040" s="60"/>
      <c r="E30040"/>
      <c r="F30040"/>
      <c r="G30040" s="61"/>
      <c r="H30040"/>
      <c r="I30040"/>
      <c r="J30040"/>
      <c r="K30040"/>
      <c r="L30040"/>
      <c r="M30040"/>
    </row>
    <row r="30041" spans="1:13">
      <c r="A30041"/>
      <c r="B30041" s="61"/>
      <c r="C30041" s="63"/>
      <c r="D30041" s="60"/>
      <c r="E30041"/>
      <c r="F30041"/>
      <c r="G30041" s="61"/>
      <c r="H30041"/>
      <c r="I30041"/>
      <c r="J30041"/>
      <c r="K30041"/>
      <c r="L30041"/>
      <c r="M30041"/>
    </row>
    <row r="30042" spans="1:13">
      <c r="A30042"/>
      <c r="B30042" s="61"/>
      <c r="C30042" s="63"/>
      <c r="D30042" s="60"/>
      <c r="E30042"/>
      <c r="F30042"/>
      <c r="G30042" s="61"/>
      <c r="H30042"/>
      <c r="I30042"/>
      <c r="J30042"/>
      <c r="K30042"/>
      <c r="L30042"/>
      <c r="M30042"/>
    </row>
    <row r="30043" spans="1:13">
      <c r="A30043"/>
      <c r="B30043" s="61"/>
      <c r="C30043" s="63"/>
      <c r="D30043" s="60"/>
      <c r="E30043"/>
      <c r="F30043"/>
      <c r="G30043" s="61"/>
      <c r="H30043"/>
      <c r="I30043"/>
      <c r="J30043"/>
      <c r="K30043"/>
      <c r="L30043"/>
      <c r="M30043"/>
    </row>
    <row r="30044" spans="1:13">
      <c r="A30044"/>
      <c r="B30044" s="61"/>
      <c r="C30044" s="63"/>
      <c r="D30044" s="60"/>
      <c r="E30044"/>
      <c r="F30044"/>
      <c r="G30044" s="61"/>
      <c r="H30044"/>
      <c r="I30044"/>
      <c r="J30044"/>
      <c r="K30044"/>
      <c r="L30044"/>
      <c r="M30044"/>
    </row>
    <row r="30045" spans="1:13">
      <c r="A30045"/>
      <c r="B30045" s="61"/>
      <c r="C30045" s="63"/>
      <c r="D30045" s="60"/>
      <c r="E30045"/>
      <c r="F30045"/>
      <c r="G30045" s="61"/>
      <c r="H30045"/>
      <c r="I30045"/>
      <c r="J30045"/>
      <c r="K30045"/>
      <c r="L30045"/>
      <c r="M30045"/>
    </row>
    <row r="30046" spans="1:13">
      <c r="A30046"/>
      <c r="B30046" s="61"/>
      <c r="C30046" s="63"/>
      <c r="D30046" s="60"/>
      <c r="E30046"/>
      <c r="F30046"/>
      <c r="G30046" s="61"/>
      <c r="H30046"/>
      <c r="I30046"/>
      <c r="J30046"/>
      <c r="K30046"/>
      <c r="L30046"/>
      <c r="M30046"/>
    </row>
    <row r="30047" spans="1:13">
      <c r="A30047"/>
      <c r="B30047" s="61"/>
      <c r="C30047" s="63"/>
      <c r="D30047" s="60"/>
      <c r="E30047"/>
      <c r="F30047"/>
      <c r="G30047" s="61"/>
      <c r="H30047"/>
      <c r="I30047"/>
      <c r="J30047"/>
      <c r="K30047"/>
      <c r="L30047"/>
      <c r="M30047"/>
    </row>
    <row r="30048" spans="1:13">
      <c r="A30048"/>
      <c r="B30048" s="61"/>
      <c r="C30048" s="63"/>
      <c r="D30048" s="60"/>
      <c r="E30048"/>
      <c r="F30048"/>
      <c r="G30048" s="61"/>
      <c r="H30048"/>
      <c r="I30048"/>
      <c r="J30048"/>
      <c r="K30048"/>
      <c r="L30048"/>
      <c r="M30048"/>
    </row>
    <row r="30049" spans="1:13">
      <c r="A30049"/>
      <c r="B30049" s="61"/>
      <c r="C30049" s="63"/>
      <c r="D30049" s="60"/>
      <c r="E30049"/>
      <c r="F30049"/>
      <c r="G30049" s="61"/>
      <c r="H30049"/>
      <c r="I30049"/>
      <c r="J30049"/>
      <c r="K30049"/>
      <c r="L30049"/>
      <c r="M30049"/>
    </row>
    <row r="30050" spans="1:13">
      <c r="A30050"/>
      <c r="B30050" s="61"/>
      <c r="C30050" s="63"/>
      <c r="D30050" s="60"/>
      <c r="E30050"/>
      <c r="F30050"/>
      <c r="G30050" s="61"/>
      <c r="H30050"/>
      <c r="I30050"/>
      <c r="J30050"/>
      <c r="K30050"/>
      <c r="L30050"/>
      <c r="M30050"/>
    </row>
    <row r="30051" spans="1:13">
      <c r="A30051"/>
      <c r="B30051" s="61"/>
      <c r="C30051" s="63"/>
      <c r="D30051" s="60"/>
      <c r="E30051"/>
      <c r="F30051"/>
      <c r="G30051" s="61"/>
      <c r="H30051"/>
      <c r="I30051"/>
      <c r="J30051"/>
      <c r="K30051"/>
      <c r="L30051"/>
      <c r="M30051"/>
    </row>
    <row r="30052" spans="1:13">
      <c r="A30052"/>
      <c r="B30052" s="61"/>
      <c r="C30052" s="63"/>
      <c r="D30052" s="60"/>
      <c r="E30052"/>
      <c r="F30052"/>
      <c r="G30052" s="61"/>
      <c r="H30052"/>
      <c r="I30052"/>
      <c r="J30052"/>
      <c r="K30052"/>
      <c r="L30052"/>
      <c r="M30052"/>
    </row>
    <row r="30053" spans="1:13">
      <c r="A30053"/>
      <c r="B30053" s="61"/>
      <c r="C30053" s="63"/>
      <c r="D30053" s="60"/>
      <c r="E30053"/>
      <c r="F30053"/>
      <c r="G30053" s="61"/>
      <c r="H30053"/>
      <c r="I30053"/>
      <c r="J30053"/>
      <c r="K30053"/>
      <c r="L30053"/>
      <c r="M30053"/>
    </row>
    <row r="30054" spans="1:13">
      <c r="A30054"/>
      <c r="B30054" s="61"/>
      <c r="C30054" s="63"/>
      <c r="D30054" s="60"/>
      <c r="E30054"/>
      <c r="F30054"/>
      <c r="G30054" s="61"/>
      <c r="H30054"/>
      <c r="I30054"/>
      <c r="J30054"/>
      <c r="K30054"/>
      <c r="L30054"/>
      <c r="M30054"/>
    </row>
    <row r="30055" spans="1:13">
      <c r="A30055"/>
      <c r="B30055" s="61"/>
      <c r="C30055" s="63"/>
      <c r="D30055" s="60"/>
      <c r="E30055"/>
      <c r="F30055"/>
      <c r="G30055" s="61"/>
      <c r="H30055"/>
      <c r="I30055"/>
      <c r="J30055"/>
      <c r="K30055"/>
      <c r="L30055"/>
      <c r="M30055"/>
    </row>
    <row r="30056" spans="1:13">
      <c r="A30056"/>
      <c r="B30056" s="61"/>
      <c r="C30056" s="63"/>
      <c r="D30056" s="60"/>
      <c r="E30056"/>
      <c r="F30056"/>
      <c r="G30056" s="61"/>
      <c r="H30056"/>
      <c r="I30056"/>
      <c r="J30056"/>
      <c r="K30056"/>
      <c r="L30056"/>
      <c r="M30056"/>
    </row>
    <row r="30057" spans="1:13">
      <c r="A30057"/>
      <c r="B30057" s="61"/>
      <c r="C30057" s="63"/>
      <c r="D30057" s="60"/>
      <c r="E30057"/>
      <c r="F30057"/>
      <c r="G30057" s="61"/>
      <c r="H30057"/>
      <c r="I30057"/>
      <c r="J30057"/>
      <c r="K30057"/>
      <c r="L30057"/>
      <c r="M30057"/>
    </row>
    <row r="30058" spans="1:13">
      <c r="A30058"/>
      <c r="B30058" s="61"/>
      <c r="C30058" s="63"/>
      <c r="D30058" s="60"/>
      <c r="E30058"/>
      <c r="F30058"/>
      <c r="G30058" s="61"/>
      <c r="H30058"/>
      <c r="I30058"/>
      <c r="J30058"/>
      <c r="K30058"/>
      <c r="L30058"/>
      <c r="M30058"/>
    </row>
    <row r="30059" spans="1:13">
      <c r="A30059"/>
      <c r="B30059" s="61"/>
      <c r="C30059" s="63"/>
      <c r="D30059" s="60"/>
      <c r="E30059"/>
      <c r="F30059"/>
      <c r="G30059" s="61"/>
      <c r="H30059"/>
      <c r="I30059"/>
      <c r="J30059"/>
      <c r="K30059"/>
      <c r="L30059"/>
      <c r="M30059"/>
    </row>
    <row r="30060" spans="1:13">
      <c r="A30060"/>
      <c r="B30060" s="61"/>
      <c r="C30060" s="63"/>
      <c r="D30060" s="60"/>
      <c r="E30060"/>
      <c r="F30060"/>
      <c r="G30060" s="61"/>
      <c r="H30060"/>
      <c r="I30060"/>
      <c r="J30060"/>
      <c r="K30060"/>
      <c r="L30060"/>
      <c r="M30060"/>
    </row>
    <row r="30061" spans="1:13">
      <c r="A30061"/>
      <c r="B30061" s="61"/>
      <c r="C30061" s="63"/>
      <c r="D30061" s="60"/>
      <c r="E30061"/>
      <c r="F30061"/>
      <c r="G30061" s="61"/>
      <c r="H30061"/>
      <c r="I30061"/>
      <c r="J30061"/>
      <c r="K30061"/>
      <c r="L30061"/>
      <c r="M30061"/>
    </row>
    <row r="30062" spans="1:13">
      <c r="A30062"/>
      <c r="B30062" s="61"/>
      <c r="C30062" s="63"/>
      <c r="D30062" s="60"/>
      <c r="E30062"/>
      <c r="F30062"/>
      <c r="G30062" s="61"/>
      <c r="H30062"/>
      <c r="I30062"/>
      <c r="J30062"/>
      <c r="K30062"/>
      <c r="L30062"/>
      <c r="M30062"/>
    </row>
    <row r="30063" spans="1:13">
      <c r="A30063"/>
      <c r="B30063" s="61"/>
      <c r="C30063" s="63"/>
      <c r="D30063" s="60"/>
      <c r="E30063"/>
      <c r="F30063"/>
      <c r="G30063" s="61"/>
      <c r="H30063"/>
      <c r="I30063"/>
      <c r="J30063"/>
      <c r="K30063"/>
      <c r="L30063"/>
      <c r="M30063"/>
    </row>
    <row r="30064" spans="1:13">
      <c r="A30064"/>
      <c r="B30064" s="61"/>
      <c r="C30064" s="63"/>
      <c r="D30064" s="60"/>
      <c r="E30064"/>
      <c r="F30064"/>
      <c r="G30064" s="61"/>
      <c r="H30064"/>
      <c r="I30064"/>
      <c r="J30064"/>
      <c r="K30064"/>
      <c r="L30064"/>
      <c r="M30064"/>
    </row>
    <row r="30065" spans="1:13">
      <c r="A30065"/>
      <c r="B30065" s="61"/>
      <c r="C30065" s="63"/>
      <c r="D30065" s="60"/>
      <c r="E30065"/>
      <c r="F30065"/>
      <c r="G30065" s="61"/>
      <c r="H30065"/>
      <c r="I30065"/>
      <c r="J30065"/>
      <c r="K30065"/>
      <c r="L30065"/>
      <c r="M30065"/>
    </row>
    <row r="30066" spans="1:13">
      <c r="A30066"/>
      <c r="B30066" s="61"/>
      <c r="C30066" s="63"/>
      <c r="D30066" s="60"/>
      <c r="E30066"/>
      <c r="F30066"/>
      <c r="G30066" s="61"/>
      <c r="H30066"/>
      <c r="I30066"/>
      <c r="J30066"/>
      <c r="K30066"/>
      <c r="L30066"/>
      <c r="M30066"/>
    </row>
    <row r="30067" spans="1:13">
      <c r="A30067"/>
      <c r="B30067" s="61"/>
      <c r="C30067" s="63"/>
      <c r="D30067" s="60"/>
      <c r="E30067"/>
      <c r="F30067"/>
      <c r="G30067" s="61"/>
      <c r="H30067"/>
      <c r="I30067"/>
      <c r="J30067"/>
      <c r="K30067"/>
      <c r="L30067"/>
      <c r="M30067"/>
    </row>
    <row r="30068" spans="1:13">
      <c r="A30068"/>
      <c r="B30068" s="61"/>
      <c r="C30068" s="63"/>
      <c r="D30068" s="60"/>
      <c r="E30068"/>
      <c r="F30068"/>
      <c r="G30068" s="61"/>
      <c r="H30068"/>
      <c r="I30068"/>
      <c r="J30068"/>
      <c r="K30068"/>
      <c r="L30068"/>
      <c r="M30068"/>
    </row>
    <row r="30069" spans="1:13">
      <c r="A30069"/>
      <c r="B30069" s="61"/>
      <c r="C30069" s="63"/>
      <c r="D30069" s="60"/>
      <c r="E30069"/>
      <c r="F30069"/>
      <c r="G30069" s="61"/>
      <c r="H30069"/>
      <c r="I30069"/>
      <c r="J30069"/>
      <c r="K30069"/>
      <c r="L30069"/>
      <c r="M30069"/>
    </row>
    <row r="30070" spans="1:13">
      <c r="A30070"/>
      <c r="B30070" s="61"/>
      <c r="C30070" s="63"/>
      <c r="D30070" s="60"/>
      <c r="E30070"/>
      <c r="F30070"/>
      <c r="G30070" s="61"/>
      <c r="H30070"/>
      <c r="I30070"/>
      <c r="J30070"/>
      <c r="K30070"/>
      <c r="L30070"/>
      <c r="M30070"/>
    </row>
    <row r="30071" spans="1:13">
      <c r="A30071"/>
      <c r="B30071" s="61"/>
      <c r="C30071" s="63"/>
      <c r="D30071" s="60"/>
      <c r="E30071"/>
      <c r="F30071"/>
      <c r="G30071" s="61"/>
      <c r="H30071"/>
      <c r="I30071"/>
      <c r="J30071"/>
      <c r="K30071"/>
      <c r="L30071"/>
      <c r="M30071"/>
    </row>
    <row r="30072" spans="1:13">
      <c r="A30072"/>
      <c r="B30072" s="61"/>
      <c r="C30072" s="63"/>
      <c r="D30072" s="60"/>
      <c r="E30072"/>
      <c r="F30072"/>
      <c r="G30072" s="61"/>
      <c r="H30072"/>
      <c r="I30072"/>
      <c r="J30072"/>
      <c r="K30072"/>
      <c r="L30072"/>
      <c r="M30072"/>
    </row>
    <row r="30073" spans="1:13">
      <c r="A30073"/>
      <c r="B30073" s="61"/>
      <c r="C30073" s="63"/>
      <c r="D30073" s="60"/>
      <c r="E30073"/>
      <c r="F30073"/>
      <c r="G30073" s="61"/>
      <c r="H30073"/>
      <c r="I30073"/>
      <c r="J30073"/>
      <c r="K30073"/>
      <c r="L30073"/>
      <c r="M30073"/>
    </row>
    <row r="30074" spans="1:13">
      <c r="A30074"/>
      <c r="B30074" s="61"/>
      <c r="C30074" s="63"/>
      <c r="D30074" s="60"/>
      <c r="E30074"/>
      <c r="F30074"/>
      <c r="G30074" s="61"/>
      <c r="H30074"/>
      <c r="I30074"/>
      <c r="J30074"/>
      <c r="K30074"/>
      <c r="L30074"/>
      <c r="M30074"/>
    </row>
    <row r="30075" spans="1:13">
      <c r="A30075"/>
      <c r="B30075" s="61"/>
      <c r="C30075" s="63"/>
      <c r="D30075" s="60"/>
      <c r="E30075"/>
      <c r="F30075"/>
      <c r="G30075" s="61"/>
      <c r="H30075"/>
      <c r="I30075"/>
      <c r="J30075"/>
      <c r="K30075"/>
      <c r="L30075"/>
      <c r="M30075"/>
    </row>
    <row r="30076" spans="1:13">
      <c r="A30076"/>
      <c r="B30076" s="61"/>
      <c r="C30076" s="63"/>
      <c r="D30076" s="60"/>
      <c r="E30076"/>
      <c r="F30076"/>
      <c r="G30076" s="61"/>
      <c r="H30076"/>
      <c r="I30076"/>
      <c r="J30076"/>
      <c r="K30076"/>
      <c r="L30076"/>
      <c r="M30076"/>
    </row>
    <row r="30077" spans="1:13">
      <c r="A30077"/>
      <c r="B30077" s="61"/>
      <c r="C30077" s="63"/>
      <c r="D30077" s="60"/>
      <c r="E30077"/>
      <c r="F30077"/>
      <c r="G30077" s="61"/>
      <c r="H30077"/>
      <c r="I30077"/>
      <c r="J30077"/>
      <c r="K30077"/>
      <c r="L30077"/>
      <c r="M30077"/>
    </row>
    <row r="30078" spans="1:13">
      <c r="A30078"/>
      <c r="B30078" s="61"/>
      <c r="C30078" s="63"/>
      <c r="D30078" s="60"/>
      <c r="E30078"/>
      <c r="F30078"/>
      <c r="G30078" s="61"/>
      <c r="H30078"/>
      <c r="I30078"/>
      <c r="J30078"/>
      <c r="K30078"/>
      <c r="L30078"/>
      <c r="M30078"/>
    </row>
    <row r="30079" spans="1:13">
      <c r="A30079"/>
      <c r="B30079" s="61"/>
      <c r="C30079" s="63"/>
      <c r="D30079" s="60"/>
      <c r="E30079"/>
      <c r="F30079"/>
      <c r="G30079" s="61"/>
      <c r="H30079"/>
      <c r="I30079"/>
      <c r="J30079"/>
      <c r="K30079"/>
      <c r="L30079"/>
      <c r="M30079"/>
    </row>
    <row r="30080" spans="1:13">
      <c r="A30080"/>
      <c r="B30080" s="61"/>
      <c r="C30080" s="63"/>
      <c r="D30080" s="60"/>
      <c r="E30080"/>
      <c r="F30080"/>
      <c r="G30080" s="61"/>
      <c r="H30080"/>
      <c r="I30080"/>
      <c r="J30080"/>
      <c r="K30080"/>
      <c r="L30080"/>
      <c r="M30080"/>
    </row>
    <row r="30081" spans="1:13">
      <c r="A30081"/>
      <c r="B30081" s="61"/>
      <c r="C30081" s="63"/>
      <c r="D30081" s="60"/>
      <c r="E30081"/>
      <c r="F30081"/>
      <c r="G30081" s="61"/>
      <c r="H30081"/>
      <c r="I30081"/>
      <c r="J30081"/>
      <c r="K30081"/>
      <c r="L30081"/>
      <c r="M30081"/>
    </row>
    <row r="30082" spans="1:13">
      <c r="A30082"/>
      <c r="B30082" s="61"/>
      <c r="C30082" s="63"/>
      <c r="D30082" s="60"/>
      <c r="E30082"/>
      <c r="F30082"/>
      <c r="G30082" s="61"/>
      <c r="H30082"/>
      <c r="I30082"/>
      <c r="J30082"/>
      <c r="K30082"/>
      <c r="L30082"/>
      <c r="M30082"/>
    </row>
    <row r="30083" spans="1:13">
      <c r="A30083"/>
      <c r="B30083" s="61"/>
      <c r="C30083" s="63"/>
      <c r="D30083" s="60"/>
      <c r="E30083"/>
      <c r="F30083"/>
      <c r="G30083" s="61"/>
      <c r="H30083"/>
      <c r="I30083"/>
      <c r="J30083"/>
      <c r="K30083"/>
      <c r="L30083"/>
      <c r="M30083"/>
    </row>
    <row r="30084" spans="1:13">
      <c r="A30084"/>
      <c r="B30084" s="61"/>
      <c r="C30084" s="63"/>
      <c r="D30084" s="60"/>
      <c r="E30084"/>
      <c r="F30084"/>
      <c r="G30084" s="61"/>
      <c r="H30084"/>
      <c r="I30084"/>
      <c r="J30084"/>
      <c r="K30084"/>
      <c r="L30084"/>
      <c r="M30084"/>
    </row>
    <row r="30085" spans="1:13">
      <c r="A30085"/>
      <c r="B30085" s="61"/>
      <c r="C30085" s="63"/>
      <c r="D30085" s="60"/>
      <c r="E30085"/>
      <c r="F30085"/>
      <c r="G30085" s="61"/>
      <c r="H30085"/>
      <c r="I30085"/>
      <c r="J30085"/>
      <c r="K30085"/>
      <c r="L30085"/>
      <c r="M30085"/>
    </row>
    <row r="30086" spans="1:13">
      <c r="A30086"/>
      <c r="B30086" s="61"/>
      <c r="C30086" s="63"/>
      <c r="D30086" s="60"/>
      <c r="E30086"/>
      <c r="F30086"/>
      <c r="G30086" s="61"/>
      <c r="H30086"/>
      <c r="I30086"/>
      <c r="J30086"/>
      <c r="K30086"/>
      <c r="L30086"/>
      <c r="M30086"/>
    </row>
    <row r="30087" spans="1:13">
      <c r="A30087"/>
      <c r="B30087" s="61"/>
      <c r="C30087" s="63"/>
      <c r="D30087" s="60"/>
      <c r="E30087"/>
      <c r="F30087"/>
      <c r="G30087" s="61"/>
      <c r="H30087"/>
      <c r="I30087"/>
      <c r="J30087"/>
      <c r="K30087"/>
      <c r="L30087"/>
      <c r="M30087"/>
    </row>
    <row r="30088" spans="1:13">
      <c r="A30088"/>
      <c r="B30088" s="61"/>
      <c r="C30088" s="63"/>
      <c r="D30088" s="60"/>
      <c r="E30088"/>
      <c r="F30088"/>
      <c r="G30088" s="61"/>
      <c r="H30088"/>
      <c r="I30088"/>
      <c r="J30088"/>
      <c r="K30088"/>
      <c r="L30088"/>
      <c r="M30088"/>
    </row>
    <row r="30089" spans="1:13">
      <c r="A30089"/>
      <c r="B30089" s="61"/>
      <c r="C30089" s="63"/>
      <c r="D30089" s="60"/>
      <c r="E30089"/>
      <c r="F30089"/>
      <c r="G30089" s="61"/>
      <c r="H30089"/>
      <c r="I30089"/>
      <c r="J30089"/>
      <c r="K30089"/>
      <c r="L30089"/>
      <c r="M30089"/>
    </row>
    <row r="30090" spans="1:13">
      <c r="A30090"/>
      <c r="B30090" s="61"/>
      <c r="C30090" s="63"/>
      <c r="D30090" s="60"/>
      <c r="E30090"/>
      <c r="F30090"/>
      <c r="G30090" s="61"/>
      <c r="H30090"/>
      <c r="I30090"/>
      <c r="J30090"/>
      <c r="K30090"/>
      <c r="L30090"/>
      <c r="M30090"/>
    </row>
    <row r="30091" spans="1:13">
      <c r="A30091"/>
      <c r="B30091" s="61"/>
      <c r="C30091" s="63"/>
      <c r="D30091" s="60"/>
      <c r="E30091"/>
      <c r="F30091"/>
      <c r="G30091" s="61"/>
      <c r="H30091"/>
      <c r="I30091"/>
      <c r="J30091"/>
      <c r="K30091"/>
      <c r="L30091"/>
      <c r="M30091"/>
    </row>
    <row r="30092" spans="1:13">
      <c r="A30092"/>
      <c r="B30092" s="61"/>
      <c r="C30092" s="63"/>
      <c r="D30092" s="60"/>
      <c r="E30092"/>
      <c r="F30092"/>
      <c r="G30092" s="61"/>
      <c r="H30092"/>
      <c r="I30092"/>
      <c r="J30092"/>
      <c r="K30092"/>
      <c r="L30092"/>
      <c r="M30092"/>
    </row>
    <row r="30093" spans="1:13">
      <c r="A30093"/>
      <c r="B30093" s="61"/>
      <c r="C30093" s="63"/>
      <c r="D30093" s="60"/>
      <c r="E30093"/>
      <c r="F30093"/>
      <c r="G30093" s="61"/>
      <c r="H30093"/>
      <c r="I30093"/>
      <c r="J30093"/>
      <c r="K30093"/>
      <c r="L30093"/>
      <c r="M30093"/>
    </row>
    <row r="30094" spans="1:13">
      <c r="A30094"/>
      <c r="B30094" s="61"/>
      <c r="C30094" s="63"/>
      <c r="D30094" s="60"/>
      <c r="E30094"/>
      <c r="F30094"/>
      <c r="G30094" s="61"/>
      <c r="H30094"/>
      <c r="I30094"/>
      <c r="J30094"/>
      <c r="K30094"/>
      <c r="L30094"/>
      <c r="M30094"/>
    </row>
    <row r="30095" spans="1:13">
      <c r="A30095"/>
      <c r="B30095" s="61"/>
      <c r="C30095" s="63"/>
      <c r="D30095" s="60"/>
      <c r="E30095"/>
      <c r="F30095"/>
      <c r="G30095" s="61"/>
      <c r="H30095"/>
      <c r="I30095"/>
      <c r="J30095"/>
      <c r="K30095"/>
      <c r="L30095"/>
      <c r="M30095"/>
    </row>
    <row r="30096" spans="1:13">
      <c r="A30096"/>
      <c r="B30096" s="61"/>
      <c r="C30096" s="63"/>
      <c r="D30096" s="60"/>
      <c r="E30096"/>
      <c r="F30096"/>
      <c r="G30096" s="61"/>
      <c r="H30096"/>
      <c r="I30096"/>
      <c r="J30096"/>
      <c r="K30096"/>
      <c r="L30096"/>
      <c r="M30096"/>
    </row>
    <row r="30097" spans="1:13">
      <c r="A30097"/>
      <c r="B30097" s="61"/>
      <c r="C30097" s="63"/>
      <c r="D30097" s="60"/>
      <c r="E30097"/>
      <c r="F30097"/>
      <c r="G30097" s="61"/>
      <c r="H30097"/>
      <c r="I30097"/>
      <c r="J30097"/>
      <c r="K30097"/>
      <c r="L30097"/>
      <c r="M30097"/>
    </row>
    <row r="30098" spans="1:13">
      <c r="A30098"/>
      <c r="B30098" s="61"/>
      <c r="C30098" s="63"/>
      <c r="D30098" s="60"/>
      <c r="E30098"/>
      <c r="F30098"/>
      <c r="G30098" s="61"/>
      <c r="H30098"/>
      <c r="I30098"/>
      <c r="J30098"/>
      <c r="K30098"/>
      <c r="L30098"/>
      <c r="M30098"/>
    </row>
    <row r="30099" spans="1:13">
      <c r="A30099"/>
      <c r="B30099" s="61"/>
      <c r="C30099" s="63"/>
      <c r="D30099" s="60"/>
      <c r="E30099"/>
      <c r="F30099"/>
      <c r="G30099" s="61"/>
      <c r="H30099"/>
      <c r="I30099"/>
      <c r="J30099"/>
      <c r="K30099"/>
      <c r="L30099"/>
      <c r="M30099"/>
    </row>
    <row r="30100" spans="1:13">
      <c r="A30100"/>
      <c r="B30100" s="61"/>
      <c r="C30100" s="63"/>
      <c r="D30100" s="60"/>
      <c r="E30100"/>
      <c r="F30100"/>
      <c r="G30100" s="61"/>
      <c r="H30100"/>
      <c r="I30100"/>
      <c r="J30100"/>
      <c r="K30100"/>
      <c r="L30100"/>
      <c r="M30100"/>
    </row>
    <row r="30101" spans="1:13">
      <c r="A30101"/>
      <c r="B30101" s="61"/>
      <c r="C30101" s="63"/>
      <c r="D30101" s="60"/>
      <c r="E30101"/>
      <c r="F30101"/>
      <c r="G30101" s="61"/>
      <c r="H30101"/>
      <c r="I30101"/>
      <c r="J30101"/>
      <c r="K30101"/>
      <c r="L30101"/>
      <c r="M30101"/>
    </row>
    <row r="30102" spans="1:13">
      <c r="A30102"/>
      <c r="B30102" s="61"/>
      <c r="C30102" s="63"/>
      <c r="D30102" s="60"/>
      <c r="E30102"/>
      <c r="F30102"/>
      <c r="G30102" s="61"/>
      <c r="H30102"/>
      <c r="I30102"/>
      <c r="J30102"/>
      <c r="K30102"/>
      <c r="L30102"/>
      <c r="M30102"/>
    </row>
    <row r="30103" spans="1:13">
      <c r="A30103"/>
      <c r="B30103" s="61"/>
      <c r="C30103" s="63"/>
      <c r="D30103" s="60"/>
      <c r="E30103"/>
      <c r="F30103"/>
      <c r="G30103" s="61"/>
      <c r="H30103"/>
      <c r="I30103"/>
      <c r="J30103"/>
      <c r="K30103"/>
      <c r="L30103"/>
      <c r="M30103"/>
    </row>
    <row r="30104" spans="1:13">
      <c r="A30104"/>
      <c r="B30104" s="61"/>
      <c r="C30104" s="63"/>
      <c r="D30104" s="60"/>
      <c r="E30104"/>
      <c r="F30104"/>
      <c r="G30104" s="61"/>
      <c r="H30104"/>
      <c r="I30104"/>
      <c r="J30104"/>
      <c r="K30104"/>
      <c r="L30104"/>
      <c r="M30104"/>
    </row>
    <row r="30105" spans="1:13">
      <c r="A30105"/>
      <c r="B30105" s="61"/>
      <c r="C30105" s="63"/>
      <c r="D30105" s="60"/>
      <c r="E30105"/>
      <c r="F30105"/>
      <c r="G30105" s="61"/>
      <c r="H30105"/>
      <c r="I30105"/>
      <c r="J30105"/>
      <c r="K30105"/>
      <c r="L30105"/>
      <c r="M30105"/>
    </row>
    <row r="30106" spans="1:13">
      <c r="A30106"/>
      <c r="B30106" s="61"/>
      <c r="C30106" s="63"/>
      <c r="D30106" s="60"/>
      <c r="E30106"/>
      <c r="F30106"/>
      <c r="G30106" s="61"/>
      <c r="H30106"/>
      <c r="I30106"/>
      <c r="J30106"/>
      <c r="K30106"/>
      <c r="L30106"/>
      <c r="M30106"/>
    </row>
    <row r="30107" spans="1:13">
      <c r="A30107"/>
      <c r="B30107" s="61"/>
      <c r="C30107" s="63"/>
      <c r="D30107" s="60"/>
      <c r="E30107"/>
      <c r="F30107"/>
      <c r="G30107" s="61"/>
      <c r="H30107"/>
      <c r="I30107"/>
      <c r="J30107"/>
      <c r="K30107"/>
      <c r="L30107"/>
      <c r="M30107"/>
    </row>
    <row r="30108" spans="1:13">
      <c r="A30108"/>
      <c r="B30108" s="61"/>
      <c r="C30108" s="63"/>
      <c r="D30108" s="60"/>
      <c r="E30108"/>
      <c r="F30108"/>
      <c r="G30108" s="61"/>
      <c r="H30108"/>
      <c r="I30108"/>
      <c r="J30108"/>
      <c r="K30108"/>
      <c r="L30108"/>
      <c r="M30108"/>
    </row>
    <row r="30109" spans="1:13">
      <c r="A30109"/>
      <c r="B30109" s="61"/>
      <c r="C30109" s="63"/>
      <c r="D30109" s="60"/>
      <c r="E30109"/>
      <c r="F30109"/>
      <c r="G30109" s="61"/>
      <c r="H30109"/>
      <c r="I30109"/>
      <c r="J30109"/>
      <c r="K30109"/>
      <c r="L30109"/>
      <c r="M30109"/>
    </row>
    <row r="30110" spans="1:13">
      <c r="A30110"/>
      <c r="B30110" s="61"/>
      <c r="C30110" s="63"/>
      <c r="D30110" s="60"/>
      <c r="E30110"/>
      <c r="F30110"/>
      <c r="G30110" s="61"/>
      <c r="H30110"/>
      <c r="I30110"/>
      <c r="J30110"/>
      <c r="K30110"/>
      <c r="L30110"/>
      <c r="M30110"/>
    </row>
    <row r="30111" spans="1:13">
      <c r="A30111"/>
      <c r="B30111" s="61"/>
      <c r="C30111" s="63"/>
      <c r="D30111" s="60"/>
      <c r="E30111"/>
      <c r="F30111"/>
      <c r="G30111" s="61"/>
      <c r="H30111"/>
      <c r="I30111"/>
      <c r="J30111"/>
      <c r="K30111"/>
      <c r="L30111"/>
      <c r="M30111"/>
    </row>
    <row r="30112" spans="1:13">
      <c r="A30112"/>
      <c r="B30112" s="61"/>
      <c r="C30112" s="63"/>
      <c r="D30112" s="60"/>
      <c r="E30112"/>
      <c r="F30112"/>
      <c r="G30112" s="61"/>
      <c r="H30112"/>
      <c r="I30112"/>
      <c r="J30112"/>
      <c r="K30112"/>
      <c r="L30112"/>
      <c r="M30112"/>
    </row>
    <row r="30113" spans="1:13">
      <c r="A30113"/>
      <c r="B30113" s="61"/>
      <c r="C30113" s="63"/>
      <c r="D30113" s="60"/>
      <c r="E30113"/>
      <c r="F30113"/>
      <c r="G30113" s="61"/>
      <c r="H30113"/>
      <c r="I30113"/>
      <c r="J30113"/>
      <c r="K30113"/>
      <c r="L30113"/>
      <c r="M30113"/>
    </row>
    <row r="30114" spans="1:13">
      <c r="A30114"/>
      <c r="B30114" s="61"/>
      <c r="C30114" s="63"/>
      <c r="D30114" s="60"/>
      <c r="E30114"/>
      <c r="F30114"/>
      <c r="G30114" s="61"/>
      <c r="H30114"/>
      <c r="I30114"/>
      <c r="J30114"/>
      <c r="K30114"/>
      <c r="L30114"/>
      <c r="M30114"/>
    </row>
    <row r="30115" spans="1:13">
      <c r="A30115"/>
      <c r="B30115" s="61"/>
      <c r="C30115" s="63"/>
      <c r="D30115" s="60"/>
      <c r="E30115"/>
      <c r="F30115"/>
      <c r="G30115" s="61"/>
      <c r="H30115"/>
      <c r="I30115"/>
      <c r="J30115"/>
      <c r="K30115"/>
      <c r="L30115"/>
      <c r="M30115"/>
    </row>
    <row r="30116" spans="1:13">
      <c r="A30116"/>
      <c r="B30116" s="61"/>
      <c r="C30116" s="63"/>
      <c r="D30116" s="60"/>
      <c r="E30116"/>
      <c r="F30116"/>
      <c r="G30116" s="61"/>
      <c r="H30116"/>
      <c r="I30116"/>
      <c r="J30116"/>
      <c r="K30116"/>
      <c r="L30116"/>
      <c r="M30116"/>
    </row>
    <row r="30117" spans="1:13">
      <c r="A30117"/>
      <c r="B30117" s="61"/>
      <c r="C30117" s="63"/>
      <c r="D30117" s="60"/>
      <c r="E30117"/>
      <c r="F30117"/>
      <c r="G30117" s="61"/>
      <c r="H30117"/>
      <c r="I30117"/>
      <c r="J30117"/>
      <c r="K30117"/>
      <c r="L30117"/>
      <c r="M30117"/>
    </row>
    <row r="30118" spans="1:13">
      <c r="A30118"/>
      <c r="B30118" s="61"/>
      <c r="C30118" s="63"/>
      <c r="D30118" s="60"/>
      <c r="E30118"/>
      <c r="F30118"/>
      <c r="G30118" s="61"/>
      <c r="H30118"/>
      <c r="I30118"/>
      <c r="J30118"/>
      <c r="K30118"/>
      <c r="L30118"/>
      <c r="M30118"/>
    </row>
    <row r="30119" spans="1:13">
      <c r="A30119"/>
      <c r="B30119" s="61"/>
      <c r="C30119" s="63"/>
      <c r="D30119" s="60"/>
      <c r="E30119"/>
      <c r="F30119"/>
      <c r="G30119" s="61"/>
      <c r="H30119"/>
      <c r="I30119"/>
      <c r="J30119"/>
      <c r="K30119"/>
      <c r="L30119"/>
      <c r="M30119"/>
    </row>
    <row r="30120" spans="1:13">
      <c r="A30120"/>
      <c r="B30120" s="61"/>
      <c r="C30120" s="63"/>
      <c r="D30120" s="60"/>
      <c r="E30120"/>
      <c r="F30120"/>
      <c r="G30120" s="61"/>
      <c r="H30120"/>
      <c r="I30120"/>
      <c r="J30120"/>
      <c r="K30120"/>
      <c r="L30120"/>
      <c r="M30120"/>
    </row>
    <row r="30121" spans="1:13">
      <c r="A30121"/>
      <c r="B30121" s="61"/>
      <c r="C30121" s="63"/>
      <c r="D30121" s="60"/>
      <c r="E30121"/>
      <c r="F30121"/>
      <c r="G30121" s="61"/>
      <c r="H30121"/>
      <c r="I30121"/>
      <c r="J30121"/>
      <c r="K30121"/>
      <c r="L30121"/>
      <c r="M30121"/>
    </row>
    <row r="30122" spans="1:13">
      <c r="A30122"/>
      <c r="B30122" s="61"/>
      <c r="C30122" s="63"/>
      <c r="D30122" s="60"/>
      <c r="E30122"/>
      <c r="F30122"/>
      <c r="G30122" s="61"/>
      <c r="H30122"/>
      <c r="I30122"/>
      <c r="J30122"/>
      <c r="K30122"/>
      <c r="L30122"/>
      <c r="M30122"/>
    </row>
    <row r="30123" spans="1:13">
      <c r="A30123"/>
      <c r="B30123" s="61"/>
      <c r="C30123" s="63"/>
      <c r="D30123" s="60"/>
      <c r="E30123"/>
      <c r="F30123"/>
      <c r="G30123" s="61"/>
      <c r="H30123"/>
      <c r="I30123"/>
      <c r="J30123"/>
      <c r="K30123"/>
      <c r="L30123"/>
      <c r="M30123"/>
    </row>
    <row r="30124" spans="1:13">
      <c r="A30124"/>
      <c r="B30124" s="61"/>
      <c r="C30124" s="63"/>
      <c r="D30124" s="60"/>
      <c r="E30124"/>
      <c r="F30124"/>
      <c r="G30124" s="61"/>
      <c r="H30124"/>
      <c r="I30124"/>
      <c r="J30124"/>
      <c r="K30124"/>
      <c r="L30124"/>
      <c r="M30124"/>
    </row>
    <row r="30125" spans="1:13">
      <c r="A30125"/>
      <c r="B30125" s="61"/>
      <c r="C30125" s="63"/>
      <c r="D30125" s="60"/>
      <c r="E30125"/>
      <c r="F30125"/>
      <c r="G30125" s="61"/>
      <c r="H30125"/>
      <c r="I30125"/>
      <c r="J30125"/>
      <c r="K30125"/>
      <c r="L30125"/>
      <c r="M30125"/>
    </row>
    <row r="30126" spans="1:13">
      <c r="A30126"/>
      <c r="B30126" s="61"/>
      <c r="C30126" s="63"/>
      <c r="D30126" s="60"/>
      <c r="E30126"/>
      <c r="F30126"/>
      <c r="G30126" s="61"/>
      <c r="H30126"/>
      <c r="I30126"/>
      <c r="J30126"/>
      <c r="K30126"/>
      <c r="L30126"/>
      <c r="M30126"/>
    </row>
    <row r="30127" spans="1:13">
      <c r="A30127"/>
      <c r="B30127" s="61"/>
      <c r="C30127" s="63"/>
      <c r="D30127" s="60"/>
      <c r="E30127"/>
      <c r="F30127"/>
      <c r="G30127" s="61"/>
      <c r="H30127"/>
      <c r="I30127"/>
      <c r="J30127"/>
      <c r="K30127"/>
      <c r="L30127"/>
      <c r="M30127"/>
    </row>
    <row r="30128" spans="1:13">
      <c r="A30128"/>
      <c r="B30128" s="61"/>
      <c r="C30128" s="63"/>
      <c r="D30128" s="60"/>
      <c r="E30128"/>
      <c r="F30128"/>
      <c r="G30128" s="61"/>
      <c r="H30128"/>
      <c r="I30128"/>
      <c r="J30128"/>
      <c r="K30128"/>
      <c r="L30128"/>
      <c r="M30128"/>
    </row>
    <row r="30129" spans="1:13">
      <c r="A30129"/>
      <c r="B30129" s="61"/>
      <c r="C30129" s="63"/>
      <c r="D30129" s="60"/>
      <c r="E30129"/>
      <c r="F30129"/>
      <c r="G30129" s="61"/>
      <c r="H30129"/>
      <c r="I30129"/>
      <c r="J30129"/>
      <c r="K30129"/>
      <c r="L30129"/>
      <c r="M30129"/>
    </row>
    <row r="30130" spans="1:13">
      <c r="A30130"/>
      <c r="B30130" s="61"/>
      <c r="C30130" s="63"/>
      <c r="D30130" s="60"/>
      <c r="E30130"/>
      <c r="F30130"/>
      <c r="G30130" s="61"/>
      <c r="H30130"/>
      <c r="I30130"/>
      <c r="J30130"/>
      <c r="K30130"/>
      <c r="L30130"/>
      <c r="M30130"/>
    </row>
    <row r="30131" spans="1:13">
      <c r="A30131"/>
      <c r="B30131" s="61"/>
      <c r="C30131" s="63"/>
      <c r="D30131" s="60"/>
      <c r="E30131"/>
      <c r="F30131"/>
      <c r="G30131" s="61"/>
      <c r="H30131"/>
      <c r="I30131"/>
      <c r="J30131"/>
      <c r="K30131"/>
      <c r="L30131"/>
      <c r="M30131"/>
    </row>
    <row r="30132" spans="1:13">
      <c r="A30132"/>
      <c r="B30132" s="61"/>
      <c r="C30132" s="63"/>
      <c r="D30132" s="60"/>
      <c r="E30132"/>
      <c r="F30132"/>
      <c r="G30132" s="61"/>
      <c r="H30132"/>
      <c r="I30132"/>
      <c r="J30132"/>
      <c r="K30132"/>
      <c r="L30132"/>
      <c r="M30132"/>
    </row>
    <row r="30133" spans="1:13">
      <c r="A30133"/>
      <c r="B30133" s="61"/>
      <c r="C30133" s="63"/>
      <c r="D30133" s="60"/>
      <c r="E30133"/>
      <c r="F30133"/>
      <c r="G30133" s="61"/>
      <c r="H30133"/>
      <c r="I30133"/>
      <c r="J30133"/>
      <c r="K30133"/>
      <c r="L30133"/>
      <c r="M30133"/>
    </row>
    <row r="30134" spans="1:13">
      <c r="A30134"/>
      <c r="B30134" s="61"/>
      <c r="C30134" s="63"/>
      <c r="D30134" s="60"/>
      <c r="E30134"/>
      <c r="F30134"/>
      <c r="G30134" s="61"/>
      <c r="H30134"/>
      <c r="I30134"/>
      <c r="J30134"/>
      <c r="K30134"/>
      <c r="L30134"/>
      <c r="M30134"/>
    </row>
    <row r="30135" spans="1:13">
      <c r="A30135"/>
      <c r="B30135" s="61"/>
      <c r="C30135" s="63"/>
      <c r="D30135" s="60"/>
      <c r="E30135"/>
      <c r="F30135"/>
      <c r="G30135" s="61"/>
      <c r="H30135"/>
      <c r="I30135"/>
      <c r="J30135"/>
      <c r="K30135"/>
      <c r="L30135"/>
      <c r="M30135"/>
    </row>
    <row r="30136" spans="1:13">
      <c r="A30136"/>
      <c r="B30136" s="61"/>
      <c r="C30136" s="63"/>
      <c r="D30136" s="60"/>
      <c r="E30136"/>
      <c r="F30136"/>
      <c r="G30136" s="61"/>
      <c r="H30136"/>
      <c r="I30136"/>
      <c r="J30136"/>
      <c r="K30136"/>
      <c r="L30136"/>
      <c r="M30136"/>
    </row>
    <row r="30137" spans="1:13">
      <c r="A30137"/>
      <c r="B30137" s="61"/>
      <c r="C30137" s="63"/>
      <c r="D30137" s="60"/>
      <c r="E30137"/>
      <c r="F30137"/>
      <c r="G30137" s="61"/>
      <c r="H30137"/>
      <c r="I30137"/>
      <c r="J30137"/>
      <c r="K30137"/>
      <c r="L30137"/>
      <c r="M30137"/>
    </row>
    <row r="30138" spans="1:13">
      <c r="A30138"/>
      <c r="B30138" s="61"/>
      <c r="C30138" s="63"/>
      <c r="D30138" s="60"/>
      <c r="E30138"/>
      <c r="F30138"/>
      <c r="G30138" s="61"/>
      <c r="H30138"/>
      <c r="I30138"/>
      <c r="J30138"/>
      <c r="K30138"/>
      <c r="L30138"/>
      <c r="M30138"/>
    </row>
    <row r="30139" spans="1:13">
      <c r="A30139"/>
      <c r="B30139" s="61"/>
      <c r="C30139" s="63"/>
      <c r="D30139" s="60"/>
      <c r="E30139"/>
      <c r="F30139"/>
      <c r="G30139" s="61"/>
      <c r="H30139"/>
      <c r="I30139"/>
      <c r="J30139"/>
      <c r="K30139"/>
      <c r="L30139"/>
      <c r="M30139"/>
    </row>
    <row r="30140" spans="1:13">
      <c r="A30140"/>
      <c r="B30140" s="61"/>
      <c r="C30140" s="63"/>
      <c r="D30140" s="60"/>
      <c r="E30140"/>
      <c r="F30140"/>
      <c r="G30140" s="61"/>
      <c r="H30140"/>
      <c r="I30140"/>
      <c r="J30140"/>
      <c r="K30140"/>
      <c r="L30140"/>
      <c r="M30140"/>
    </row>
    <row r="30141" spans="1:13">
      <c r="A30141"/>
      <c r="B30141" s="61"/>
      <c r="C30141" s="63"/>
      <c r="D30141" s="60"/>
      <c r="E30141"/>
      <c r="F30141"/>
      <c r="G30141" s="61"/>
      <c r="H30141"/>
      <c r="I30141"/>
      <c r="J30141"/>
      <c r="K30141"/>
      <c r="L30141"/>
      <c r="M30141"/>
    </row>
    <row r="30142" spans="1:13">
      <c r="A30142"/>
      <c r="B30142" s="61"/>
      <c r="C30142" s="63"/>
      <c r="D30142" s="60"/>
      <c r="E30142"/>
      <c r="F30142"/>
      <c r="G30142" s="61"/>
      <c r="H30142"/>
      <c r="I30142"/>
      <c r="J30142"/>
      <c r="K30142"/>
      <c r="L30142"/>
      <c r="M30142"/>
    </row>
    <row r="30143" spans="1:13">
      <c r="A30143"/>
      <c r="B30143" s="61"/>
      <c r="C30143" s="63"/>
      <c r="D30143" s="60"/>
      <c r="E30143"/>
      <c r="F30143"/>
      <c r="G30143" s="61"/>
      <c r="H30143"/>
      <c r="I30143"/>
      <c r="J30143"/>
      <c r="K30143"/>
      <c r="L30143"/>
      <c r="M30143"/>
    </row>
    <row r="30144" spans="1:13">
      <c r="A30144"/>
      <c r="B30144" s="61"/>
      <c r="C30144" s="63"/>
      <c r="D30144" s="60"/>
      <c r="E30144"/>
      <c r="F30144"/>
      <c r="G30144" s="61"/>
      <c r="H30144"/>
      <c r="I30144"/>
      <c r="J30144"/>
      <c r="K30144"/>
      <c r="L30144"/>
      <c r="M30144"/>
    </row>
    <row r="30145" spans="1:13">
      <c r="A30145"/>
      <c r="B30145" s="61"/>
      <c r="C30145" s="63"/>
      <c r="D30145" s="60"/>
      <c r="E30145"/>
      <c r="F30145"/>
      <c r="G30145" s="61"/>
      <c r="H30145"/>
      <c r="I30145"/>
      <c r="J30145"/>
      <c r="K30145"/>
      <c r="L30145"/>
      <c r="M30145"/>
    </row>
    <row r="30146" spans="1:13">
      <c r="A30146"/>
      <c r="B30146" s="61"/>
      <c r="C30146" s="63"/>
      <c r="D30146" s="60"/>
      <c r="E30146"/>
      <c r="F30146"/>
      <c r="G30146" s="61"/>
      <c r="H30146"/>
      <c r="I30146"/>
      <c r="J30146"/>
      <c r="K30146"/>
      <c r="L30146"/>
      <c r="M30146"/>
    </row>
    <row r="30147" spans="1:13">
      <c r="A30147"/>
      <c r="B30147" s="61"/>
      <c r="C30147" s="63"/>
      <c r="D30147" s="60"/>
      <c r="E30147"/>
      <c r="F30147"/>
      <c r="G30147" s="61"/>
      <c r="H30147"/>
      <c r="I30147"/>
      <c r="J30147"/>
      <c r="K30147"/>
      <c r="L30147"/>
      <c r="M30147"/>
    </row>
    <row r="30148" spans="1:13">
      <c r="A30148"/>
      <c r="B30148" s="61"/>
      <c r="C30148" s="63"/>
      <c r="D30148" s="60"/>
      <c r="E30148"/>
      <c r="F30148"/>
      <c r="G30148" s="61"/>
      <c r="H30148"/>
      <c r="I30148"/>
      <c r="J30148"/>
      <c r="K30148"/>
      <c r="L30148"/>
      <c r="M30148"/>
    </row>
    <row r="30149" spans="1:13">
      <c r="A30149"/>
      <c r="B30149" s="61"/>
      <c r="C30149" s="63"/>
      <c r="D30149" s="60"/>
      <c r="E30149"/>
      <c r="F30149"/>
      <c r="G30149" s="61"/>
      <c r="H30149"/>
      <c r="I30149"/>
      <c r="J30149"/>
      <c r="K30149"/>
      <c r="L30149"/>
      <c r="M30149"/>
    </row>
    <row r="30150" spans="1:13">
      <c r="A30150"/>
      <c r="B30150" s="61"/>
      <c r="C30150" s="63"/>
      <c r="D30150" s="60"/>
      <c r="E30150"/>
      <c r="F30150"/>
      <c r="G30150" s="61"/>
      <c r="H30150"/>
      <c r="I30150"/>
      <c r="J30150"/>
      <c r="K30150"/>
      <c r="L30150"/>
      <c r="M30150"/>
    </row>
    <row r="30151" spans="1:13">
      <c r="A30151"/>
      <c r="B30151" s="61"/>
      <c r="C30151" s="63"/>
      <c r="D30151" s="60"/>
      <c r="E30151"/>
      <c r="F30151"/>
      <c r="G30151" s="61"/>
      <c r="H30151"/>
      <c r="I30151"/>
      <c r="J30151"/>
      <c r="K30151"/>
      <c r="L30151"/>
      <c r="M30151"/>
    </row>
    <row r="30152" spans="1:13">
      <c r="A30152"/>
      <c r="B30152" s="61"/>
      <c r="C30152" s="63"/>
      <c r="D30152" s="60"/>
      <c r="E30152"/>
      <c r="F30152"/>
      <c r="G30152" s="61"/>
      <c r="H30152"/>
      <c r="I30152"/>
      <c r="J30152"/>
      <c r="K30152"/>
      <c r="L30152"/>
      <c r="M30152"/>
    </row>
    <row r="30153" spans="1:13">
      <c r="A30153"/>
      <c r="B30153" s="61"/>
      <c r="C30153" s="63"/>
      <c r="D30153" s="60"/>
      <c r="E30153"/>
      <c r="F30153"/>
      <c r="G30153" s="61"/>
      <c r="H30153"/>
      <c r="I30153"/>
      <c r="J30153"/>
      <c r="K30153"/>
      <c r="L30153"/>
      <c r="M30153"/>
    </row>
    <row r="30154" spans="1:13">
      <c r="A30154"/>
      <c r="B30154" s="61"/>
      <c r="C30154" s="63"/>
      <c r="D30154" s="60"/>
      <c r="E30154"/>
      <c r="F30154"/>
      <c r="G30154" s="61"/>
      <c r="H30154"/>
      <c r="I30154"/>
      <c r="J30154"/>
      <c r="K30154"/>
      <c r="L30154"/>
      <c r="M30154"/>
    </row>
    <row r="30155" spans="1:13">
      <c r="A30155"/>
      <c r="B30155" s="61"/>
      <c r="C30155" s="63"/>
      <c r="D30155" s="60"/>
      <c r="E30155"/>
      <c r="F30155"/>
      <c r="G30155" s="61"/>
      <c r="H30155"/>
      <c r="I30155"/>
      <c r="J30155"/>
      <c r="K30155"/>
      <c r="L30155"/>
      <c r="M30155"/>
    </row>
    <row r="30156" spans="1:13">
      <c r="A30156"/>
      <c r="B30156" s="61"/>
      <c r="C30156" s="63"/>
      <c r="D30156" s="60"/>
      <c r="E30156"/>
      <c r="F30156"/>
      <c r="G30156" s="61"/>
      <c r="H30156"/>
      <c r="I30156"/>
      <c r="J30156"/>
      <c r="K30156"/>
      <c r="L30156"/>
      <c r="M30156"/>
    </row>
    <row r="30157" spans="1:13">
      <c r="A30157"/>
      <c r="B30157" s="61"/>
      <c r="C30157" s="63"/>
      <c r="D30157" s="60"/>
      <c r="E30157"/>
      <c r="F30157"/>
      <c r="G30157" s="61"/>
      <c r="H30157"/>
      <c r="I30157"/>
      <c r="J30157"/>
      <c r="K30157"/>
      <c r="L30157"/>
      <c r="M30157"/>
    </row>
    <row r="30158" spans="1:13">
      <c r="A30158"/>
      <c r="B30158" s="61"/>
      <c r="C30158" s="63"/>
      <c r="D30158" s="60"/>
      <c r="E30158"/>
      <c r="F30158"/>
      <c r="G30158" s="61"/>
      <c r="H30158"/>
      <c r="I30158"/>
      <c r="J30158"/>
      <c r="K30158"/>
      <c r="L30158"/>
      <c r="M30158"/>
    </row>
    <row r="30159" spans="1:13">
      <c r="A30159"/>
      <c r="B30159" s="61"/>
      <c r="C30159" s="63"/>
      <c r="D30159" s="60"/>
      <c r="E30159"/>
      <c r="F30159"/>
      <c r="G30159" s="61"/>
      <c r="H30159"/>
      <c r="I30159"/>
      <c r="J30159"/>
      <c r="K30159"/>
      <c r="L30159"/>
      <c r="M30159"/>
    </row>
    <row r="30160" spans="1:13">
      <c r="A30160"/>
      <c r="B30160" s="61"/>
      <c r="C30160" s="63"/>
      <c r="D30160" s="60"/>
      <c r="E30160"/>
      <c r="F30160"/>
      <c r="G30160" s="61"/>
      <c r="H30160"/>
      <c r="I30160"/>
      <c r="J30160"/>
      <c r="K30160"/>
      <c r="L30160"/>
      <c r="M30160"/>
    </row>
    <row r="30161" spans="1:13">
      <c r="A30161"/>
      <c r="B30161" s="61"/>
      <c r="C30161" s="63"/>
      <c r="D30161" s="60"/>
      <c r="E30161"/>
      <c r="F30161"/>
      <c r="G30161" s="61"/>
      <c r="H30161"/>
      <c r="I30161"/>
      <c r="J30161"/>
      <c r="K30161"/>
      <c r="L30161"/>
      <c r="M30161"/>
    </row>
    <row r="30162" spans="1:13">
      <c r="A30162"/>
      <c r="B30162" s="61"/>
      <c r="C30162" s="63"/>
      <c r="D30162" s="60"/>
      <c r="E30162"/>
      <c r="F30162"/>
      <c r="G30162" s="61"/>
      <c r="H30162"/>
      <c r="I30162"/>
      <c r="J30162"/>
      <c r="K30162"/>
      <c r="L30162"/>
      <c r="M30162"/>
    </row>
    <row r="30163" spans="1:13">
      <c r="A30163"/>
      <c r="B30163" s="61"/>
      <c r="C30163" s="63"/>
      <c r="D30163" s="60"/>
      <c r="E30163"/>
      <c r="F30163"/>
      <c r="G30163" s="61"/>
      <c r="H30163"/>
      <c r="I30163"/>
      <c r="J30163"/>
      <c r="K30163"/>
      <c r="L30163"/>
      <c r="M30163"/>
    </row>
    <row r="30164" spans="1:13">
      <c r="A30164"/>
      <c r="B30164" s="61"/>
      <c r="C30164" s="63"/>
      <c r="D30164" s="60"/>
      <c r="E30164"/>
      <c r="F30164"/>
      <c r="G30164" s="61"/>
      <c r="H30164"/>
      <c r="I30164"/>
      <c r="J30164"/>
      <c r="K30164"/>
      <c r="L30164"/>
      <c r="M30164"/>
    </row>
    <row r="30165" spans="1:13">
      <c r="A30165"/>
      <c r="B30165" s="61"/>
      <c r="C30165" s="63"/>
      <c r="D30165" s="60"/>
      <c r="E30165"/>
      <c r="F30165"/>
      <c r="G30165" s="61"/>
      <c r="H30165"/>
      <c r="I30165"/>
      <c r="J30165"/>
      <c r="K30165"/>
      <c r="L30165"/>
      <c r="M30165"/>
    </row>
    <row r="30166" spans="1:13">
      <c r="A30166"/>
      <c r="B30166" s="61"/>
      <c r="C30166" s="63"/>
      <c r="D30166" s="60"/>
      <c r="E30166"/>
      <c r="F30166"/>
      <c r="G30166" s="61"/>
      <c r="H30166"/>
      <c r="I30166"/>
      <c r="J30166"/>
      <c r="K30166"/>
      <c r="L30166"/>
      <c r="M30166"/>
    </row>
    <row r="30167" spans="1:13">
      <c r="A30167"/>
      <c r="B30167" s="61"/>
      <c r="C30167" s="63"/>
      <c r="D30167" s="60"/>
      <c r="E30167"/>
      <c r="F30167"/>
      <c r="G30167" s="61"/>
      <c r="H30167"/>
      <c r="I30167"/>
      <c r="J30167"/>
      <c r="K30167"/>
      <c r="L30167"/>
      <c r="M30167"/>
    </row>
    <row r="30168" spans="1:13">
      <c r="A30168"/>
      <c r="B30168" s="61"/>
      <c r="C30168" s="63"/>
      <c r="D30168" s="60"/>
      <c r="E30168"/>
      <c r="F30168"/>
      <c r="G30168" s="61"/>
      <c r="H30168"/>
      <c r="I30168"/>
      <c r="J30168"/>
      <c r="K30168"/>
      <c r="L30168"/>
      <c r="M30168"/>
    </row>
    <row r="30169" spans="1:13">
      <c r="A30169"/>
      <c r="B30169" s="61"/>
      <c r="C30169" s="63"/>
      <c r="D30169" s="60"/>
      <c r="E30169"/>
      <c r="F30169"/>
      <c r="G30169" s="61"/>
      <c r="H30169"/>
      <c r="I30169"/>
      <c r="J30169"/>
      <c r="K30169"/>
      <c r="L30169"/>
      <c r="M30169"/>
    </row>
    <row r="30170" spans="1:13">
      <c r="A30170"/>
      <c r="B30170" s="61"/>
      <c r="C30170" s="63"/>
      <c r="D30170" s="60"/>
      <c r="E30170"/>
      <c r="F30170"/>
      <c r="G30170" s="61"/>
      <c r="H30170"/>
      <c r="I30170"/>
      <c r="J30170"/>
      <c r="K30170"/>
      <c r="L30170"/>
      <c r="M30170"/>
    </row>
    <row r="30171" spans="1:13">
      <c r="A30171"/>
      <c r="B30171" s="61"/>
      <c r="C30171" s="63"/>
      <c r="D30171" s="60"/>
      <c r="E30171"/>
      <c r="F30171"/>
      <c r="G30171" s="61"/>
      <c r="H30171"/>
      <c r="I30171"/>
      <c r="J30171"/>
      <c r="K30171"/>
      <c r="L30171"/>
      <c r="M30171"/>
    </row>
    <row r="30172" spans="1:13">
      <c r="A30172"/>
      <c r="B30172" s="61"/>
      <c r="C30172" s="63"/>
      <c r="D30172" s="60"/>
      <c r="E30172"/>
      <c r="F30172"/>
      <c r="G30172" s="61"/>
      <c r="H30172"/>
      <c r="I30172"/>
      <c r="J30172"/>
      <c r="K30172"/>
      <c r="L30172"/>
      <c r="M30172"/>
    </row>
    <row r="30173" spans="1:13">
      <c r="A30173"/>
      <c r="B30173" s="61"/>
      <c r="C30173" s="63"/>
      <c r="D30173" s="60"/>
      <c r="E30173"/>
      <c r="F30173"/>
      <c r="G30173" s="61"/>
      <c r="H30173"/>
      <c r="I30173"/>
      <c r="J30173"/>
      <c r="K30173"/>
      <c r="L30173"/>
      <c r="M30173"/>
    </row>
    <row r="30174" spans="1:13">
      <c r="A30174"/>
      <c r="B30174" s="61"/>
      <c r="C30174" s="63"/>
      <c r="D30174" s="60"/>
      <c r="E30174"/>
      <c r="F30174"/>
      <c r="G30174" s="61"/>
      <c r="H30174"/>
      <c r="I30174"/>
      <c r="J30174"/>
      <c r="K30174"/>
      <c r="L30174"/>
      <c r="M30174"/>
    </row>
    <row r="30175" spans="1:13">
      <c r="A30175"/>
      <c r="B30175" s="61"/>
      <c r="C30175" s="63"/>
      <c r="D30175" s="60"/>
      <c r="E30175"/>
      <c r="F30175"/>
      <c r="G30175" s="61"/>
      <c r="H30175"/>
      <c r="I30175"/>
      <c r="J30175"/>
      <c r="K30175"/>
      <c r="L30175"/>
      <c r="M30175"/>
    </row>
    <row r="30176" spans="1:13">
      <c r="A30176"/>
      <c r="B30176" s="61"/>
      <c r="C30176" s="63"/>
      <c r="D30176" s="60"/>
      <c r="E30176"/>
      <c r="F30176"/>
      <c r="G30176" s="61"/>
      <c r="H30176"/>
      <c r="I30176"/>
      <c r="J30176"/>
      <c r="K30176"/>
      <c r="L30176"/>
      <c r="M30176"/>
    </row>
    <row r="30177" spans="1:13">
      <c r="A30177"/>
      <c r="B30177" s="61"/>
      <c r="C30177" s="63"/>
      <c r="D30177" s="60"/>
      <c r="E30177"/>
      <c r="F30177"/>
      <c r="G30177" s="61"/>
      <c r="H30177"/>
      <c r="I30177"/>
      <c r="J30177"/>
      <c r="K30177"/>
      <c r="L30177"/>
      <c r="M30177"/>
    </row>
    <row r="30178" spans="1:13">
      <c r="A30178"/>
      <c r="B30178" s="61"/>
      <c r="C30178" s="63"/>
      <c r="D30178" s="60"/>
      <c r="E30178"/>
      <c r="F30178"/>
      <c r="G30178" s="61"/>
      <c r="H30178"/>
      <c r="I30178"/>
      <c r="J30178"/>
      <c r="K30178"/>
      <c r="L30178"/>
      <c r="M30178"/>
    </row>
    <row r="30179" spans="1:13">
      <c r="A30179"/>
      <c r="B30179" s="61"/>
      <c r="C30179" s="63"/>
      <c r="D30179" s="60"/>
      <c r="E30179"/>
      <c r="F30179"/>
      <c r="G30179" s="61"/>
      <c r="H30179"/>
      <c r="I30179"/>
      <c r="J30179"/>
      <c r="K30179"/>
      <c r="L30179"/>
      <c r="M30179"/>
    </row>
    <row r="30180" spans="1:13">
      <c r="A30180"/>
      <c r="B30180" s="61"/>
      <c r="C30180" s="63"/>
      <c r="D30180" s="60"/>
      <c r="E30180"/>
      <c r="F30180"/>
      <c r="G30180" s="61"/>
      <c r="H30180"/>
      <c r="I30180"/>
      <c r="J30180"/>
      <c r="K30180"/>
      <c r="L30180"/>
      <c r="M30180"/>
    </row>
    <row r="30181" spans="1:13">
      <c r="A30181"/>
      <c r="B30181" s="61"/>
      <c r="C30181" s="63"/>
      <c r="D30181" s="60"/>
      <c r="E30181"/>
      <c r="F30181"/>
      <c r="G30181" s="61"/>
      <c r="H30181"/>
      <c r="I30181"/>
      <c r="J30181"/>
      <c r="K30181"/>
      <c r="L30181"/>
      <c r="M30181"/>
    </row>
    <row r="30182" spans="1:13">
      <c r="A30182"/>
      <c r="B30182" s="61"/>
      <c r="C30182" s="63"/>
      <c r="D30182" s="60"/>
      <c r="E30182"/>
      <c r="F30182"/>
      <c r="G30182" s="61"/>
      <c r="H30182"/>
      <c r="I30182"/>
      <c r="J30182"/>
      <c r="K30182"/>
      <c r="L30182"/>
      <c r="M30182"/>
    </row>
    <row r="30183" spans="1:13">
      <c r="A30183"/>
      <c r="B30183" s="61"/>
      <c r="C30183" s="63"/>
      <c r="D30183" s="60"/>
      <c r="E30183"/>
      <c r="F30183"/>
      <c r="G30183" s="61"/>
      <c r="H30183"/>
      <c r="I30183"/>
      <c r="J30183"/>
      <c r="K30183"/>
      <c r="L30183"/>
      <c r="M30183"/>
    </row>
    <row r="30184" spans="1:13">
      <c r="A30184"/>
      <c r="B30184" s="61"/>
      <c r="C30184" s="63"/>
      <c r="D30184" s="60"/>
      <c r="E30184"/>
      <c r="F30184"/>
      <c r="G30184" s="61"/>
      <c r="H30184"/>
      <c r="I30184"/>
      <c r="J30184"/>
      <c r="K30184"/>
      <c r="L30184"/>
      <c r="M30184"/>
    </row>
    <row r="30185" spans="1:13">
      <c r="A30185"/>
      <c r="B30185" s="61"/>
      <c r="C30185" s="63"/>
      <c r="D30185" s="60"/>
      <c r="E30185"/>
      <c r="F30185"/>
      <c r="G30185" s="61"/>
      <c r="H30185"/>
      <c r="I30185"/>
      <c r="J30185"/>
      <c r="K30185"/>
      <c r="L30185"/>
      <c r="M30185"/>
    </row>
    <row r="30186" spans="1:13">
      <c r="A30186"/>
      <c r="B30186" s="61"/>
      <c r="C30186" s="63"/>
      <c r="D30186" s="60"/>
      <c r="E30186"/>
      <c r="F30186"/>
      <c r="G30186" s="61"/>
      <c r="H30186"/>
      <c r="I30186"/>
      <c r="J30186"/>
      <c r="K30186"/>
      <c r="L30186"/>
      <c r="M30186"/>
    </row>
    <row r="30187" spans="1:13">
      <c r="A30187"/>
      <c r="B30187" s="61"/>
      <c r="C30187" s="63"/>
      <c r="D30187" s="60"/>
      <c r="E30187"/>
      <c r="F30187"/>
      <c r="G30187" s="61"/>
      <c r="H30187"/>
      <c r="I30187"/>
      <c r="J30187"/>
      <c r="K30187"/>
      <c r="L30187"/>
      <c r="M30187"/>
    </row>
    <row r="30188" spans="1:13">
      <c r="A30188"/>
      <c r="B30188" s="61"/>
      <c r="C30188" s="63"/>
      <c r="D30188" s="60"/>
      <c r="E30188"/>
      <c r="F30188"/>
      <c r="G30188" s="61"/>
      <c r="H30188"/>
      <c r="I30188"/>
      <c r="J30188"/>
      <c r="K30188"/>
      <c r="L30188"/>
      <c r="M30188"/>
    </row>
    <row r="30189" spans="1:13">
      <c r="A30189"/>
      <c r="B30189" s="61"/>
      <c r="C30189" s="63"/>
      <c r="D30189" s="60"/>
      <c r="E30189"/>
      <c r="F30189"/>
      <c r="G30189" s="61"/>
      <c r="H30189"/>
      <c r="I30189"/>
      <c r="J30189"/>
      <c r="K30189"/>
      <c r="L30189"/>
      <c r="M30189"/>
    </row>
    <row r="30190" spans="1:13">
      <c r="A30190"/>
      <c r="B30190" s="61"/>
      <c r="C30190" s="63"/>
      <c r="D30190" s="60"/>
      <c r="E30190"/>
      <c r="F30190"/>
      <c r="G30190" s="61"/>
      <c r="H30190"/>
      <c r="I30190"/>
      <c r="J30190"/>
      <c r="K30190"/>
      <c r="L30190"/>
      <c r="M30190"/>
    </row>
    <row r="30191" spans="1:13">
      <c r="A30191"/>
      <c r="B30191" s="61"/>
      <c r="C30191" s="63"/>
      <c r="D30191" s="60"/>
      <c r="E30191"/>
      <c r="F30191"/>
      <c r="G30191" s="61"/>
      <c r="H30191"/>
      <c r="I30191"/>
      <c r="J30191"/>
      <c r="K30191"/>
      <c r="L30191"/>
      <c r="M30191"/>
    </row>
    <row r="30192" spans="1:13">
      <c r="A30192"/>
      <c r="B30192" s="61"/>
      <c r="C30192" s="63"/>
      <c r="D30192" s="60"/>
      <c r="E30192"/>
      <c r="F30192"/>
      <c r="G30192" s="61"/>
      <c r="H30192"/>
      <c r="I30192"/>
      <c r="J30192"/>
      <c r="K30192"/>
      <c r="L30192"/>
      <c r="M30192"/>
    </row>
    <row r="30193" spans="1:13">
      <c r="A30193"/>
      <c r="B30193" s="61"/>
      <c r="C30193" s="63"/>
      <c r="D30193" s="60"/>
      <c r="E30193"/>
      <c r="F30193"/>
      <c r="G30193" s="61"/>
      <c r="H30193"/>
      <c r="I30193"/>
      <c r="J30193"/>
      <c r="K30193"/>
      <c r="L30193"/>
      <c r="M30193"/>
    </row>
    <row r="30194" spans="1:13">
      <c r="A30194"/>
      <c r="B30194" s="61"/>
      <c r="C30194" s="63"/>
      <c r="D30194" s="60"/>
      <c r="E30194"/>
      <c r="F30194"/>
      <c r="G30194" s="61"/>
      <c r="H30194"/>
      <c r="I30194"/>
      <c r="J30194"/>
      <c r="K30194"/>
      <c r="L30194"/>
      <c r="M30194"/>
    </row>
    <row r="30195" spans="1:13">
      <c r="A30195"/>
      <c r="B30195" s="61"/>
      <c r="C30195" s="63"/>
      <c r="D30195" s="60"/>
      <c r="E30195"/>
      <c r="F30195"/>
      <c r="G30195" s="61"/>
      <c r="H30195"/>
      <c r="I30195"/>
      <c r="J30195"/>
      <c r="K30195"/>
      <c r="L30195"/>
      <c r="M30195"/>
    </row>
    <row r="30196" spans="1:13">
      <c r="A30196"/>
      <c r="B30196" s="61"/>
      <c r="C30196" s="63"/>
      <c r="D30196" s="60"/>
      <c r="E30196"/>
      <c r="F30196"/>
      <c r="G30196" s="61"/>
      <c r="H30196"/>
      <c r="I30196"/>
      <c r="J30196"/>
      <c r="K30196"/>
      <c r="L30196"/>
      <c r="M30196"/>
    </row>
    <row r="30197" spans="1:13">
      <c r="A30197"/>
      <c r="B30197" s="61"/>
      <c r="C30197" s="63"/>
      <c r="D30197" s="60"/>
      <c r="E30197"/>
      <c r="F30197"/>
      <c r="G30197" s="61"/>
      <c r="H30197"/>
      <c r="I30197"/>
      <c r="J30197"/>
      <c r="K30197"/>
      <c r="L30197"/>
      <c r="M30197"/>
    </row>
    <row r="30198" spans="1:13">
      <c r="A30198"/>
      <c r="B30198" s="61"/>
      <c r="C30198" s="63"/>
      <c r="D30198" s="60"/>
      <c r="E30198"/>
      <c r="F30198"/>
      <c r="G30198" s="61"/>
      <c r="H30198"/>
      <c r="I30198"/>
      <c r="J30198"/>
      <c r="K30198"/>
      <c r="L30198"/>
      <c r="M30198"/>
    </row>
    <row r="30199" spans="1:13">
      <c r="A30199"/>
      <c r="B30199" s="61"/>
      <c r="C30199" s="63"/>
      <c r="D30199" s="60"/>
      <c r="E30199"/>
      <c r="F30199"/>
      <c r="G30199" s="61"/>
      <c r="H30199"/>
      <c r="I30199"/>
      <c r="J30199"/>
      <c r="K30199"/>
      <c r="L30199"/>
      <c r="M30199"/>
    </row>
    <row r="30200" spans="1:13">
      <c r="A30200"/>
      <c r="B30200" s="61"/>
      <c r="C30200" s="63"/>
      <c r="D30200" s="60"/>
      <c r="E30200"/>
      <c r="F30200"/>
      <c r="G30200" s="61"/>
      <c r="H30200"/>
      <c r="I30200"/>
      <c r="J30200"/>
      <c r="K30200"/>
      <c r="L30200"/>
      <c r="M30200"/>
    </row>
    <row r="30201" spans="1:13">
      <c r="A30201"/>
      <c r="B30201" s="61"/>
      <c r="C30201" s="63"/>
      <c r="D30201" s="60"/>
      <c r="E30201"/>
      <c r="F30201"/>
      <c r="G30201" s="61"/>
      <c r="H30201"/>
      <c r="I30201"/>
      <c r="J30201"/>
      <c r="K30201"/>
      <c r="L30201"/>
      <c r="M30201"/>
    </row>
    <row r="30202" spans="1:13">
      <c r="A30202"/>
      <c r="B30202" s="61"/>
      <c r="C30202" s="63"/>
      <c r="D30202" s="60"/>
      <c r="E30202"/>
      <c r="F30202"/>
      <c r="G30202" s="61"/>
      <c r="H30202"/>
      <c r="I30202"/>
      <c r="J30202"/>
      <c r="K30202"/>
      <c r="L30202"/>
      <c r="M30202"/>
    </row>
    <row r="30203" spans="1:13">
      <c r="A30203"/>
      <c r="B30203" s="61"/>
      <c r="C30203" s="63"/>
      <c r="D30203" s="60"/>
      <c r="E30203"/>
      <c r="F30203"/>
      <c r="G30203" s="61"/>
      <c r="H30203"/>
      <c r="I30203"/>
      <c r="J30203"/>
      <c r="K30203"/>
      <c r="L30203"/>
      <c r="M30203"/>
    </row>
    <row r="30204" spans="1:13">
      <c r="A30204"/>
      <c r="B30204" s="61"/>
      <c r="C30204" s="63"/>
      <c r="D30204" s="60"/>
      <c r="E30204"/>
      <c r="F30204"/>
      <c r="G30204" s="61"/>
      <c r="H30204"/>
      <c r="I30204"/>
      <c r="J30204"/>
      <c r="K30204"/>
      <c r="L30204"/>
      <c r="M30204"/>
    </row>
    <row r="30205" spans="1:13">
      <c r="A30205"/>
      <c r="B30205" s="61"/>
      <c r="C30205" s="63"/>
      <c r="D30205" s="60"/>
      <c r="E30205"/>
      <c r="F30205"/>
      <c r="G30205" s="61"/>
      <c r="H30205"/>
      <c r="I30205"/>
      <c r="J30205"/>
      <c r="K30205"/>
      <c r="L30205"/>
      <c r="M30205"/>
    </row>
    <row r="30206" spans="1:13">
      <c r="A30206"/>
      <c r="B30206" s="61"/>
      <c r="C30206" s="63"/>
      <c r="D30206" s="60"/>
      <c r="E30206"/>
      <c r="F30206"/>
      <c r="G30206" s="61"/>
      <c r="H30206"/>
      <c r="I30206"/>
      <c r="J30206"/>
      <c r="K30206"/>
      <c r="L30206"/>
      <c r="M30206"/>
    </row>
    <row r="30207" spans="1:13">
      <c r="A30207"/>
      <c r="B30207" s="61"/>
      <c r="C30207" s="63"/>
      <c r="D30207" s="60"/>
      <c r="E30207"/>
      <c r="F30207"/>
      <c r="G30207" s="61"/>
      <c r="H30207"/>
      <c r="I30207"/>
      <c r="J30207"/>
      <c r="K30207"/>
      <c r="L30207"/>
      <c r="M30207"/>
    </row>
    <row r="30208" spans="1:13">
      <c r="A30208"/>
      <c r="B30208" s="61"/>
      <c r="C30208" s="63"/>
      <c r="D30208" s="60"/>
      <c r="E30208"/>
      <c r="F30208"/>
      <c r="G30208" s="61"/>
      <c r="H30208"/>
      <c r="I30208"/>
      <c r="J30208"/>
      <c r="K30208"/>
      <c r="L30208"/>
      <c r="M30208"/>
    </row>
    <row r="30209" spans="1:13">
      <c r="A30209"/>
      <c r="B30209" s="61"/>
      <c r="C30209" s="63"/>
      <c r="D30209" s="60"/>
      <c r="E30209"/>
      <c r="F30209"/>
      <c r="G30209" s="61"/>
      <c r="H30209"/>
      <c r="I30209"/>
      <c r="J30209"/>
      <c r="K30209"/>
      <c r="L30209"/>
      <c r="M30209"/>
    </row>
    <row r="30210" spans="1:13">
      <c r="A30210"/>
      <c r="B30210" s="61"/>
      <c r="C30210" s="63"/>
      <c r="D30210" s="60"/>
      <c r="E30210"/>
      <c r="F30210"/>
      <c r="G30210" s="61"/>
      <c r="H30210"/>
      <c r="I30210"/>
      <c r="J30210"/>
      <c r="K30210"/>
      <c r="L30210"/>
      <c r="M30210"/>
    </row>
    <row r="30211" spans="1:13">
      <c r="A30211"/>
      <c r="B30211" s="61"/>
      <c r="C30211" s="63"/>
      <c r="D30211" s="60"/>
      <c r="E30211"/>
      <c r="F30211"/>
      <c r="G30211" s="61"/>
      <c r="H30211"/>
      <c r="I30211"/>
      <c r="J30211"/>
      <c r="K30211"/>
      <c r="L30211"/>
      <c r="M30211"/>
    </row>
    <row r="30212" spans="1:13">
      <c r="A30212"/>
      <c r="B30212" s="61"/>
      <c r="C30212" s="63"/>
      <c r="D30212" s="60"/>
      <c r="E30212"/>
      <c r="F30212"/>
      <c r="G30212" s="61"/>
      <c r="H30212"/>
      <c r="I30212"/>
      <c r="J30212"/>
      <c r="K30212"/>
      <c r="L30212"/>
      <c r="M30212"/>
    </row>
    <row r="30213" spans="1:13">
      <c r="A30213"/>
      <c r="B30213" s="61"/>
      <c r="C30213" s="63"/>
      <c r="D30213" s="60"/>
      <c r="E30213"/>
      <c r="F30213"/>
      <c r="G30213" s="61"/>
      <c r="H30213"/>
      <c r="I30213"/>
      <c r="J30213"/>
      <c r="K30213"/>
      <c r="L30213"/>
      <c r="M30213"/>
    </row>
    <row r="30214" spans="1:13">
      <c r="A30214"/>
      <c r="B30214" s="61"/>
      <c r="C30214" s="63"/>
      <c r="D30214" s="60"/>
      <c r="E30214"/>
      <c r="F30214"/>
      <c r="G30214" s="61"/>
      <c r="H30214"/>
      <c r="I30214"/>
      <c r="J30214"/>
      <c r="K30214"/>
      <c r="L30214"/>
      <c r="M30214"/>
    </row>
    <row r="30215" spans="1:13">
      <c r="A30215"/>
      <c r="B30215" s="61"/>
      <c r="C30215" s="63"/>
      <c r="D30215" s="60"/>
      <c r="E30215"/>
      <c r="F30215"/>
      <c r="G30215" s="61"/>
      <c r="H30215"/>
      <c r="I30215"/>
      <c r="J30215"/>
      <c r="K30215"/>
      <c r="L30215"/>
      <c r="M30215"/>
    </row>
    <row r="30216" spans="1:13">
      <c r="A30216"/>
      <c r="B30216" s="61"/>
      <c r="C30216" s="63"/>
      <c r="D30216" s="60"/>
      <c r="E30216"/>
      <c r="F30216"/>
      <c r="G30216" s="61"/>
      <c r="H30216"/>
      <c r="I30216"/>
      <c r="J30216"/>
      <c r="K30216"/>
      <c r="L30216"/>
      <c r="M30216"/>
    </row>
    <row r="30217" spans="1:13">
      <c r="A30217"/>
      <c r="B30217" s="61"/>
      <c r="C30217" s="63"/>
      <c r="D30217" s="60"/>
      <c r="E30217"/>
      <c r="F30217"/>
      <c r="G30217" s="61"/>
      <c r="H30217"/>
      <c r="I30217"/>
      <c r="J30217"/>
      <c r="K30217"/>
      <c r="L30217"/>
      <c r="M30217"/>
    </row>
    <row r="30218" spans="1:13">
      <c r="A30218"/>
      <c r="B30218" s="61"/>
      <c r="C30218" s="63"/>
      <c r="D30218" s="60"/>
      <c r="E30218"/>
      <c r="F30218"/>
      <c r="G30218" s="61"/>
      <c r="H30218"/>
      <c r="I30218"/>
      <c r="J30218"/>
      <c r="K30218"/>
      <c r="L30218"/>
      <c r="M30218"/>
    </row>
    <row r="30219" spans="1:13">
      <c r="A30219"/>
      <c r="B30219" s="61"/>
      <c r="C30219" s="63"/>
      <c r="D30219" s="60"/>
      <c r="E30219"/>
      <c r="F30219"/>
      <c r="G30219" s="61"/>
      <c r="H30219"/>
      <c r="I30219"/>
      <c r="J30219"/>
      <c r="K30219"/>
      <c r="L30219"/>
      <c r="M30219"/>
    </row>
    <row r="30220" spans="1:13">
      <c r="A30220"/>
      <c r="B30220" s="61"/>
      <c r="C30220" s="63"/>
      <c r="D30220" s="60"/>
      <c r="E30220"/>
      <c r="F30220"/>
      <c r="G30220" s="61"/>
      <c r="H30220"/>
      <c r="I30220"/>
      <c r="J30220"/>
      <c r="K30220"/>
      <c r="L30220"/>
      <c r="M30220"/>
    </row>
    <row r="30221" spans="1:13">
      <c r="A30221"/>
      <c r="B30221" s="61"/>
      <c r="C30221" s="63"/>
      <c r="D30221" s="60"/>
      <c r="E30221"/>
      <c r="F30221"/>
      <c r="G30221" s="61"/>
      <c r="H30221"/>
      <c r="I30221"/>
      <c r="J30221"/>
      <c r="K30221"/>
      <c r="L30221"/>
      <c r="M30221"/>
    </row>
    <row r="30222" spans="1:13">
      <c r="A30222"/>
      <c r="B30222" s="61"/>
      <c r="C30222" s="63"/>
      <c r="D30222" s="60"/>
      <c r="E30222"/>
      <c r="F30222"/>
      <c r="G30222" s="61"/>
      <c r="H30222"/>
      <c r="I30222"/>
      <c r="J30222"/>
      <c r="K30222"/>
      <c r="L30222"/>
      <c r="M30222"/>
    </row>
    <row r="30223" spans="1:13">
      <c r="A30223"/>
      <c r="B30223" s="61"/>
      <c r="C30223" s="63"/>
      <c r="D30223" s="60"/>
      <c r="E30223"/>
      <c r="F30223"/>
      <c r="G30223" s="61"/>
      <c r="H30223"/>
      <c r="I30223"/>
      <c r="J30223"/>
      <c r="K30223"/>
      <c r="L30223"/>
      <c r="M30223"/>
    </row>
    <row r="30224" spans="1:13">
      <c r="A30224"/>
      <c r="B30224" s="61"/>
      <c r="C30224" s="63"/>
      <c r="D30224" s="60"/>
      <c r="E30224"/>
      <c r="F30224"/>
      <c r="G30224" s="61"/>
      <c r="H30224"/>
      <c r="I30224"/>
      <c r="J30224"/>
      <c r="K30224"/>
      <c r="L30224"/>
      <c r="M30224"/>
    </row>
    <row r="30225" spans="1:13">
      <c r="A30225"/>
      <c r="B30225" s="61"/>
      <c r="C30225" s="63"/>
      <c r="D30225" s="60"/>
      <c r="E30225"/>
      <c r="F30225"/>
      <c r="G30225" s="61"/>
      <c r="H30225"/>
      <c r="I30225"/>
      <c r="J30225"/>
      <c r="K30225"/>
      <c r="L30225"/>
      <c r="M30225"/>
    </row>
    <row r="30226" spans="1:13">
      <c r="A30226"/>
      <c r="B30226" s="61"/>
      <c r="C30226" s="63"/>
      <c r="D30226" s="60"/>
      <c r="E30226"/>
      <c r="F30226"/>
      <c r="G30226" s="61"/>
      <c r="H30226"/>
      <c r="I30226"/>
      <c r="J30226"/>
      <c r="K30226"/>
      <c r="L30226"/>
      <c r="M30226"/>
    </row>
    <row r="30227" spans="1:13">
      <c r="A30227"/>
      <c r="B30227" s="61"/>
      <c r="C30227" s="63"/>
      <c r="D30227" s="60"/>
      <c r="E30227"/>
      <c r="F30227"/>
      <c r="G30227" s="61"/>
      <c r="H30227"/>
      <c r="I30227"/>
      <c r="J30227"/>
      <c r="K30227"/>
      <c r="L30227"/>
      <c r="M30227"/>
    </row>
    <row r="30228" spans="1:13">
      <c r="A30228"/>
      <c r="B30228" s="61"/>
      <c r="C30228" s="63"/>
      <c r="D30228" s="60"/>
      <c r="E30228"/>
      <c r="F30228"/>
      <c r="G30228" s="61"/>
      <c r="H30228"/>
      <c r="I30228"/>
      <c r="J30228"/>
      <c r="K30228"/>
      <c r="L30228"/>
      <c r="M30228"/>
    </row>
    <row r="30229" spans="1:13">
      <c r="A30229"/>
      <c r="B30229" s="61"/>
      <c r="C30229" s="63"/>
      <c r="D30229" s="60"/>
      <c r="E30229"/>
      <c r="F30229"/>
      <c r="G30229" s="61"/>
      <c r="H30229"/>
      <c r="I30229"/>
      <c r="J30229"/>
      <c r="K30229"/>
      <c r="L30229"/>
      <c r="M30229"/>
    </row>
    <row r="30230" spans="1:13">
      <c r="A30230"/>
      <c r="B30230" s="61"/>
      <c r="C30230" s="63"/>
      <c r="D30230" s="60"/>
      <c r="E30230"/>
      <c r="F30230"/>
      <c r="G30230" s="61"/>
      <c r="H30230"/>
      <c r="I30230"/>
      <c r="J30230"/>
      <c r="K30230"/>
      <c r="L30230"/>
      <c r="M30230"/>
    </row>
    <row r="30231" spans="1:13">
      <c r="A30231"/>
      <c r="B30231" s="61"/>
      <c r="C30231" s="63"/>
      <c r="D30231" s="60"/>
      <c r="E30231"/>
      <c r="F30231"/>
      <c r="G30231" s="61"/>
      <c r="H30231"/>
      <c r="I30231"/>
      <c r="J30231"/>
      <c r="K30231"/>
      <c r="L30231"/>
      <c r="M30231"/>
    </row>
    <row r="30232" spans="1:13">
      <c r="A30232"/>
      <c r="B30232" s="61"/>
      <c r="C30232" s="63"/>
      <c r="D30232" s="60"/>
      <c r="E30232"/>
      <c r="F30232"/>
      <c r="G30232" s="61"/>
      <c r="H30232"/>
      <c r="I30232"/>
      <c r="J30232"/>
      <c r="K30232"/>
      <c r="L30232"/>
      <c r="M30232"/>
    </row>
    <row r="30233" spans="1:13">
      <c r="A30233"/>
      <c r="B30233" s="61"/>
      <c r="C30233" s="63"/>
      <c r="D30233" s="60"/>
      <c r="E30233"/>
      <c r="F30233"/>
      <c r="G30233" s="61"/>
      <c r="H30233"/>
      <c r="I30233"/>
      <c r="J30233"/>
      <c r="K30233"/>
      <c r="L30233"/>
      <c r="M30233"/>
    </row>
    <row r="30234" spans="1:13">
      <c r="A30234"/>
      <c r="B30234" s="61"/>
      <c r="C30234" s="63"/>
      <c r="D30234" s="60"/>
      <c r="E30234"/>
      <c r="F30234"/>
      <c r="G30234" s="61"/>
      <c r="H30234"/>
      <c r="I30234"/>
      <c r="J30234"/>
      <c r="K30234"/>
      <c r="L30234"/>
      <c r="M30234"/>
    </row>
    <row r="30235" spans="1:13">
      <c r="A30235"/>
      <c r="B30235" s="61"/>
      <c r="C30235" s="63"/>
      <c r="D30235" s="60"/>
      <c r="E30235"/>
      <c r="F30235"/>
      <c r="G30235" s="61"/>
      <c r="H30235"/>
      <c r="I30235"/>
      <c r="J30235"/>
      <c r="K30235"/>
      <c r="L30235"/>
      <c r="M30235"/>
    </row>
    <row r="30236" spans="1:13">
      <c r="A30236"/>
      <c r="B30236" s="61"/>
      <c r="C30236" s="63"/>
      <c r="D30236" s="60"/>
      <c r="E30236"/>
      <c r="F30236"/>
      <c r="G30236" s="61"/>
      <c r="H30236"/>
      <c r="I30236"/>
      <c r="J30236"/>
      <c r="K30236"/>
      <c r="L30236"/>
      <c r="M30236"/>
    </row>
    <row r="30237" spans="1:13">
      <c r="A30237"/>
      <c r="B30237" s="61"/>
      <c r="C30237" s="63"/>
      <c r="D30237" s="60"/>
      <c r="E30237"/>
      <c r="F30237"/>
      <c r="G30237" s="61"/>
      <c r="H30237"/>
      <c r="I30237"/>
      <c r="J30237"/>
      <c r="K30237"/>
      <c r="L30237"/>
      <c r="M30237"/>
    </row>
    <row r="30238" spans="1:13">
      <c r="A30238"/>
      <c r="B30238" s="61"/>
      <c r="C30238" s="63"/>
      <c r="D30238" s="60"/>
      <c r="E30238"/>
      <c r="F30238"/>
      <c r="G30238" s="61"/>
      <c r="H30238"/>
      <c r="I30238"/>
      <c r="J30238"/>
      <c r="K30238"/>
      <c r="L30238"/>
      <c r="M30238"/>
    </row>
    <row r="30239" spans="1:13">
      <c r="A30239"/>
      <c r="B30239" s="61"/>
      <c r="C30239" s="63"/>
      <c r="D30239" s="60"/>
      <c r="E30239"/>
      <c r="F30239"/>
      <c r="G30239" s="61"/>
      <c r="H30239"/>
      <c r="I30239"/>
      <c r="J30239"/>
      <c r="K30239"/>
      <c r="L30239"/>
      <c r="M30239"/>
    </row>
    <row r="30240" spans="1:13">
      <c r="A30240"/>
      <c r="B30240" s="61"/>
      <c r="C30240" s="63"/>
      <c r="D30240" s="60"/>
      <c r="E30240"/>
      <c r="F30240"/>
      <c r="G30240" s="61"/>
      <c r="H30240"/>
      <c r="I30240"/>
      <c r="J30240"/>
      <c r="K30240"/>
      <c r="L30240"/>
      <c r="M30240"/>
    </row>
    <row r="30241" spans="1:13">
      <c r="A30241"/>
      <c r="B30241" s="61"/>
      <c r="C30241" s="63"/>
      <c r="D30241" s="60"/>
      <c r="E30241"/>
      <c r="F30241"/>
      <c r="G30241" s="61"/>
      <c r="H30241"/>
      <c r="I30241"/>
      <c r="J30241"/>
      <c r="K30241"/>
      <c r="L30241"/>
      <c r="M30241"/>
    </row>
    <row r="30242" spans="1:13">
      <c r="A30242"/>
      <c r="B30242" s="61"/>
      <c r="C30242" s="63"/>
      <c r="D30242" s="60"/>
      <c r="E30242"/>
      <c r="F30242"/>
      <c r="G30242" s="61"/>
      <c r="H30242"/>
      <c r="I30242"/>
      <c r="J30242"/>
      <c r="K30242"/>
      <c r="L30242"/>
      <c r="M30242"/>
    </row>
    <row r="30243" spans="1:13">
      <c r="A30243"/>
      <c r="B30243" s="61"/>
      <c r="C30243" s="63"/>
      <c r="D30243" s="60"/>
      <c r="E30243"/>
      <c r="F30243"/>
      <c r="G30243" s="61"/>
      <c r="H30243"/>
      <c r="I30243"/>
      <c r="J30243"/>
      <c r="K30243"/>
      <c r="L30243"/>
      <c r="M30243"/>
    </row>
    <row r="30244" spans="1:13">
      <c r="A30244"/>
      <c r="B30244" s="61"/>
      <c r="C30244" s="63"/>
      <c r="D30244" s="60"/>
      <c r="E30244"/>
      <c r="F30244"/>
      <c r="G30244" s="61"/>
      <c r="H30244"/>
      <c r="I30244"/>
      <c r="J30244"/>
      <c r="K30244"/>
      <c r="L30244"/>
      <c r="M30244"/>
    </row>
    <row r="30245" spans="1:13">
      <c r="A30245"/>
      <c r="B30245" s="61"/>
      <c r="C30245" s="63"/>
      <c r="D30245" s="60"/>
      <c r="E30245"/>
      <c r="F30245"/>
      <c r="G30245" s="61"/>
      <c r="H30245"/>
      <c r="I30245"/>
      <c r="J30245"/>
      <c r="K30245"/>
      <c r="L30245"/>
      <c r="M30245"/>
    </row>
    <row r="30246" spans="1:13">
      <c r="A30246"/>
      <c r="B30246" s="61"/>
      <c r="C30246" s="63"/>
      <c r="D30246" s="60"/>
      <c r="E30246"/>
      <c r="F30246"/>
      <c r="G30246" s="61"/>
      <c r="H30246"/>
      <c r="I30246"/>
      <c r="J30246"/>
      <c r="K30246"/>
      <c r="L30246"/>
      <c r="M30246"/>
    </row>
    <row r="30247" spans="1:13">
      <c r="A30247"/>
      <c r="B30247" s="61"/>
      <c r="C30247" s="63"/>
      <c r="D30247" s="60"/>
      <c r="E30247"/>
      <c r="F30247"/>
      <c r="G30247" s="61"/>
      <c r="H30247"/>
      <c r="I30247"/>
      <c r="J30247"/>
      <c r="K30247"/>
      <c r="L30247"/>
      <c r="M30247"/>
    </row>
    <row r="30248" spans="1:13">
      <c r="A30248"/>
      <c r="B30248" s="61"/>
      <c r="C30248" s="63"/>
      <c r="D30248" s="60"/>
      <c r="E30248"/>
      <c r="F30248"/>
      <c r="G30248" s="61"/>
      <c r="H30248"/>
      <c r="I30248"/>
      <c r="J30248"/>
      <c r="K30248"/>
      <c r="L30248"/>
      <c r="M30248"/>
    </row>
    <row r="30249" spans="1:13">
      <c r="A30249"/>
      <c r="B30249" s="61"/>
      <c r="C30249" s="63"/>
      <c r="D30249" s="60"/>
      <c r="E30249"/>
      <c r="F30249"/>
      <c r="G30249" s="61"/>
      <c r="H30249"/>
      <c r="I30249"/>
      <c r="J30249"/>
      <c r="K30249"/>
      <c r="L30249"/>
      <c r="M30249"/>
    </row>
    <row r="30250" spans="1:13">
      <c r="A30250"/>
      <c r="B30250" s="61"/>
      <c r="C30250" s="63"/>
      <c r="D30250" s="60"/>
      <c r="E30250"/>
      <c r="F30250"/>
      <c r="G30250" s="61"/>
      <c r="H30250"/>
      <c r="I30250"/>
      <c r="J30250"/>
      <c r="K30250"/>
      <c r="L30250"/>
      <c r="M30250"/>
    </row>
    <row r="30251" spans="1:13">
      <c r="A30251"/>
      <c r="B30251" s="61"/>
      <c r="C30251" s="63"/>
      <c r="D30251" s="60"/>
      <c r="E30251"/>
      <c r="F30251"/>
      <c r="G30251" s="61"/>
      <c r="H30251"/>
      <c r="I30251"/>
      <c r="J30251"/>
      <c r="K30251"/>
      <c r="L30251"/>
      <c r="M30251"/>
    </row>
    <row r="30252" spans="1:13">
      <c r="A30252"/>
      <c r="B30252" s="61"/>
      <c r="C30252" s="63"/>
      <c r="D30252" s="60"/>
      <c r="E30252"/>
      <c r="F30252"/>
      <c r="G30252" s="61"/>
      <c r="H30252"/>
      <c r="I30252"/>
      <c r="J30252"/>
      <c r="K30252"/>
      <c r="L30252"/>
      <c r="M30252"/>
    </row>
    <row r="30253" spans="1:13">
      <c r="A30253"/>
      <c r="B30253" s="61"/>
      <c r="C30253" s="63"/>
      <c r="D30253" s="60"/>
      <c r="E30253"/>
      <c r="F30253"/>
      <c r="G30253" s="61"/>
      <c r="H30253"/>
      <c r="I30253"/>
      <c r="J30253"/>
      <c r="K30253"/>
      <c r="L30253"/>
      <c r="M30253"/>
    </row>
    <row r="30254" spans="1:13">
      <c r="A30254"/>
      <c r="B30254" s="61"/>
      <c r="C30254" s="63"/>
      <c r="D30254" s="60"/>
      <c r="E30254"/>
      <c r="F30254"/>
      <c r="G30254" s="61"/>
      <c r="H30254"/>
      <c r="I30254"/>
      <c r="J30254"/>
      <c r="K30254"/>
      <c r="L30254"/>
      <c r="M30254"/>
    </row>
    <row r="30255" spans="1:13">
      <c r="A30255"/>
      <c r="B30255" s="61"/>
      <c r="C30255" s="63"/>
      <c r="D30255" s="60"/>
      <c r="E30255"/>
      <c r="F30255"/>
      <c r="G30255" s="61"/>
      <c r="H30255"/>
      <c r="I30255"/>
      <c r="J30255"/>
      <c r="K30255"/>
      <c r="L30255"/>
      <c r="M30255"/>
    </row>
    <row r="30256" spans="1:13">
      <c r="A30256"/>
      <c r="B30256" s="61"/>
      <c r="C30256" s="63"/>
      <c r="D30256" s="60"/>
      <c r="E30256"/>
      <c r="F30256"/>
      <c r="G30256" s="61"/>
      <c r="H30256"/>
      <c r="I30256"/>
      <c r="J30256"/>
      <c r="K30256"/>
      <c r="L30256"/>
      <c r="M30256"/>
    </row>
    <row r="30257" spans="1:13">
      <c r="A30257"/>
      <c r="B30257" s="61"/>
      <c r="C30257" s="63"/>
      <c r="D30257" s="60"/>
      <c r="E30257"/>
      <c r="F30257"/>
      <c r="G30257" s="61"/>
      <c r="H30257"/>
      <c r="I30257"/>
      <c r="J30257"/>
      <c r="K30257"/>
      <c r="L30257"/>
      <c r="M30257"/>
    </row>
    <row r="30258" spans="1:13">
      <c r="A30258"/>
      <c r="B30258" s="61"/>
      <c r="C30258" s="63"/>
      <c r="D30258" s="60"/>
      <c r="E30258"/>
      <c r="F30258"/>
      <c r="G30258" s="61"/>
      <c r="H30258"/>
      <c r="I30258"/>
      <c r="J30258"/>
      <c r="K30258"/>
      <c r="L30258"/>
      <c r="M30258"/>
    </row>
    <row r="30259" spans="1:13">
      <c r="A30259"/>
      <c r="B30259" s="61"/>
      <c r="C30259" s="63"/>
      <c r="D30259" s="60"/>
      <c r="E30259"/>
      <c r="F30259"/>
      <c r="G30259" s="61"/>
      <c r="H30259"/>
      <c r="I30259"/>
      <c r="J30259"/>
      <c r="K30259"/>
      <c r="L30259"/>
      <c r="M30259"/>
    </row>
    <row r="30260" spans="1:13">
      <c r="A30260"/>
      <c r="B30260" s="61"/>
      <c r="C30260" s="63"/>
      <c r="D30260" s="60"/>
      <c r="E30260"/>
      <c r="F30260"/>
      <c r="G30260" s="61"/>
      <c r="H30260"/>
      <c r="I30260"/>
      <c r="J30260"/>
      <c r="K30260"/>
      <c r="L30260"/>
      <c r="M30260"/>
    </row>
    <row r="30261" spans="1:13">
      <c r="A30261"/>
      <c r="B30261" s="61"/>
      <c r="C30261" s="63"/>
      <c r="D30261" s="60"/>
      <c r="E30261"/>
      <c r="F30261"/>
      <c r="G30261" s="61"/>
      <c r="H30261"/>
      <c r="I30261"/>
      <c r="J30261"/>
      <c r="K30261"/>
      <c r="L30261"/>
      <c r="M30261"/>
    </row>
    <row r="30262" spans="1:13">
      <c r="A30262"/>
      <c r="B30262" s="61"/>
      <c r="C30262" s="63"/>
      <c r="D30262" s="60"/>
      <c r="E30262"/>
      <c r="F30262"/>
      <c r="G30262" s="61"/>
      <c r="H30262"/>
      <c r="I30262"/>
      <c r="J30262"/>
      <c r="K30262"/>
      <c r="L30262"/>
      <c r="M30262"/>
    </row>
    <row r="30263" spans="1:13">
      <c r="A30263"/>
      <c r="B30263" s="61"/>
      <c r="C30263" s="63"/>
      <c r="D30263" s="60"/>
      <c r="E30263"/>
      <c r="F30263"/>
      <c r="G30263" s="61"/>
      <c r="H30263"/>
      <c r="I30263"/>
      <c r="J30263"/>
      <c r="K30263"/>
      <c r="L30263"/>
      <c r="M30263"/>
    </row>
    <row r="30264" spans="1:13">
      <c r="A30264"/>
      <c r="B30264" s="61"/>
      <c r="C30264" s="63"/>
      <c r="D30264" s="60"/>
      <c r="E30264"/>
      <c r="F30264"/>
      <c r="G30264" s="61"/>
      <c r="H30264"/>
      <c r="I30264"/>
      <c r="J30264"/>
      <c r="K30264"/>
      <c r="L30264"/>
      <c r="M30264"/>
    </row>
    <row r="30265" spans="1:13">
      <c r="A30265"/>
      <c r="B30265" s="61"/>
      <c r="C30265" s="63"/>
      <c r="D30265" s="60"/>
      <c r="E30265"/>
      <c r="F30265"/>
      <c r="G30265" s="61"/>
      <c r="H30265"/>
      <c r="I30265"/>
      <c r="J30265"/>
      <c r="K30265"/>
      <c r="L30265"/>
      <c r="M30265"/>
    </row>
    <row r="30266" spans="1:13">
      <c r="A30266"/>
      <c r="B30266" s="61"/>
      <c r="C30266" s="63"/>
      <c r="D30266" s="60"/>
      <c r="E30266"/>
      <c r="F30266"/>
      <c r="G30266" s="61"/>
      <c r="H30266"/>
      <c r="I30266"/>
      <c r="J30266"/>
      <c r="K30266"/>
      <c r="L30266"/>
      <c r="M30266"/>
    </row>
    <row r="30267" spans="1:13">
      <c r="A30267"/>
      <c r="B30267" s="61"/>
      <c r="C30267" s="63"/>
      <c r="D30267" s="60"/>
      <c r="E30267"/>
      <c r="F30267"/>
      <c r="G30267" s="61"/>
      <c r="H30267"/>
      <c r="I30267"/>
      <c r="J30267"/>
      <c r="K30267"/>
      <c r="L30267"/>
      <c r="M30267"/>
    </row>
    <row r="30268" spans="1:13">
      <c r="A30268"/>
      <c r="B30268" s="61"/>
      <c r="C30268" s="63"/>
      <c r="D30268" s="60"/>
      <c r="E30268"/>
      <c r="F30268"/>
      <c r="G30268" s="61"/>
      <c r="H30268"/>
      <c r="I30268"/>
      <c r="J30268"/>
      <c r="K30268"/>
      <c r="L30268"/>
      <c r="M30268"/>
    </row>
    <row r="30269" spans="1:13">
      <c r="A30269"/>
      <c r="B30269" s="61"/>
      <c r="C30269" s="63"/>
      <c r="D30269" s="60"/>
      <c r="E30269"/>
      <c r="F30269"/>
      <c r="G30269" s="61"/>
      <c r="H30269"/>
      <c r="I30269"/>
      <c r="J30269"/>
      <c r="K30269"/>
      <c r="L30269"/>
      <c r="M30269"/>
    </row>
    <row r="30270" spans="1:13">
      <c r="A30270"/>
      <c r="B30270" s="61"/>
      <c r="C30270" s="63"/>
      <c r="D30270" s="60"/>
      <c r="E30270"/>
      <c r="F30270"/>
      <c r="G30270" s="61"/>
      <c r="H30270"/>
      <c r="I30270"/>
      <c r="J30270"/>
      <c r="K30270"/>
      <c r="L30270"/>
      <c r="M30270"/>
    </row>
    <row r="30271" spans="1:13">
      <c r="A30271"/>
      <c r="B30271" s="61"/>
      <c r="C30271" s="63"/>
      <c r="D30271" s="60"/>
      <c r="E30271"/>
      <c r="F30271"/>
      <c r="G30271" s="61"/>
      <c r="H30271"/>
      <c r="I30271"/>
      <c r="J30271"/>
      <c r="K30271"/>
      <c r="L30271"/>
      <c r="M30271"/>
    </row>
    <row r="30272" spans="1:13">
      <c r="A30272"/>
      <c r="B30272" s="61"/>
      <c r="C30272" s="63"/>
      <c r="D30272" s="60"/>
      <c r="E30272"/>
      <c r="F30272"/>
      <c r="G30272" s="61"/>
      <c r="H30272"/>
      <c r="I30272"/>
      <c r="J30272"/>
      <c r="K30272"/>
      <c r="L30272"/>
      <c r="M30272"/>
    </row>
    <row r="30273" spans="1:13">
      <c r="A30273"/>
      <c r="B30273" s="61"/>
      <c r="C30273" s="63"/>
      <c r="D30273" s="60"/>
      <c r="E30273"/>
      <c r="F30273"/>
      <c r="G30273" s="61"/>
      <c r="H30273"/>
      <c r="I30273"/>
      <c r="J30273"/>
      <c r="K30273"/>
      <c r="L30273"/>
      <c r="M30273"/>
    </row>
    <row r="30274" spans="1:13">
      <c r="A30274"/>
      <c r="B30274" s="61"/>
      <c r="C30274" s="63"/>
      <c r="D30274" s="60"/>
      <c r="E30274"/>
      <c r="F30274"/>
      <c r="G30274" s="61"/>
      <c r="H30274"/>
      <c r="I30274"/>
      <c r="J30274"/>
      <c r="K30274"/>
      <c r="L30274"/>
      <c r="M30274"/>
    </row>
    <row r="30275" spans="1:13">
      <c r="A30275"/>
      <c r="B30275" s="61"/>
      <c r="C30275" s="63"/>
      <c r="D30275" s="60"/>
      <c r="E30275"/>
      <c r="F30275"/>
      <c r="G30275" s="61"/>
      <c r="H30275"/>
      <c r="I30275"/>
      <c r="J30275"/>
      <c r="K30275"/>
      <c r="L30275"/>
      <c r="M30275"/>
    </row>
    <row r="30276" spans="1:13">
      <c r="A30276"/>
      <c r="B30276" s="61"/>
      <c r="C30276" s="63"/>
      <c r="D30276" s="60"/>
      <c r="E30276"/>
      <c r="F30276"/>
      <c r="G30276" s="61"/>
      <c r="H30276"/>
      <c r="I30276"/>
      <c r="J30276"/>
      <c r="K30276"/>
      <c r="L30276"/>
      <c r="M30276"/>
    </row>
    <row r="30277" spans="1:13">
      <c r="A30277"/>
      <c r="B30277" s="61"/>
      <c r="C30277" s="63"/>
      <c r="D30277" s="60"/>
      <c r="E30277"/>
      <c r="F30277"/>
      <c r="G30277" s="61"/>
      <c r="H30277"/>
      <c r="I30277"/>
      <c r="J30277"/>
      <c r="K30277"/>
      <c r="L30277"/>
      <c r="M30277"/>
    </row>
    <row r="30278" spans="1:13">
      <c r="A30278"/>
      <c r="B30278" s="61"/>
      <c r="C30278" s="63"/>
      <c r="D30278" s="60"/>
      <c r="E30278"/>
      <c r="F30278"/>
      <c r="G30278" s="61"/>
      <c r="H30278"/>
      <c r="I30278"/>
      <c r="J30278"/>
      <c r="K30278"/>
      <c r="L30278"/>
      <c r="M30278"/>
    </row>
    <row r="30279" spans="1:13">
      <c r="A30279"/>
      <c r="B30279" s="61"/>
      <c r="C30279" s="63"/>
      <c r="D30279" s="60"/>
      <c r="E30279"/>
      <c r="F30279"/>
      <c r="G30279" s="61"/>
      <c r="H30279"/>
      <c r="I30279"/>
      <c r="J30279"/>
      <c r="K30279"/>
      <c r="L30279"/>
      <c r="M30279"/>
    </row>
    <row r="30280" spans="1:13">
      <c r="A30280"/>
      <c r="B30280" s="61"/>
      <c r="C30280" s="63"/>
      <c r="D30280" s="60"/>
      <c r="E30280"/>
      <c r="F30280"/>
      <c r="G30280" s="61"/>
      <c r="H30280"/>
      <c r="I30280"/>
      <c r="J30280"/>
      <c r="K30280"/>
      <c r="L30280"/>
      <c r="M30280"/>
    </row>
    <row r="30281" spans="1:13">
      <c r="A30281"/>
      <c r="B30281" s="61"/>
      <c r="C30281" s="63"/>
      <c r="D30281" s="60"/>
      <c r="E30281"/>
      <c r="F30281"/>
      <c r="G30281" s="61"/>
      <c r="H30281"/>
      <c r="I30281"/>
      <c r="J30281"/>
      <c r="K30281"/>
      <c r="L30281"/>
      <c r="M30281"/>
    </row>
    <row r="30282" spans="1:13">
      <c r="A30282"/>
      <c r="B30282" s="61"/>
      <c r="C30282" s="63"/>
      <c r="D30282" s="60"/>
      <c r="E30282"/>
      <c r="F30282"/>
      <c r="G30282" s="61"/>
      <c r="H30282"/>
      <c r="I30282"/>
      <c r="J30282"/>
      <c r="K30282"/>
      <c r="L30282"/>
      <c r="M30282"/>
    </row>
    <row r="30283" spans="1:13">
      <c r="A30283"/>
      <c r="B30283" s="61"/>
      <c r="C30283" s="63"/>
      <c r="D30283" s="60"/>
      <c r="E30283"/>
      <c r="F30283"/>
      <c r="G30283" s="61"/>
      <c r="H30283"/>
      <c r="I30283"/>
      <c r="J30283"/>
      <c r="K30283"/>
      <c r="L30283"/>
      <c r="M30283"/>
    </row>
    <row r="30284" spans="1:13">
      <c r="A30284"/>
      <c r="B30284" s="61"/>
      <c r="C30284" s="63"/>
      <c r="D30284" s="60"/>
      <c r="E30284"/>
      <c r="F30284"/>
      <c r="G30284" s="61"/>
      <c r="H30284"/>
      <c r="I30284"/>
      <c r="J30284"/>
      <c r="K30284"/>
      <c r="L30284"/>
      <c r="M30284"/>
    </row>
    <row r="30285" spans="1:13">
      <c r="A30285"/>
      <c r="B30285" s="61"/>
      <c r="C30285" s="63"/>
      <c r="D30285" s="60"/>
      <c r="E30285"/>
      <c r="F30285"/>
      <c r="G30285" s="61"/>
      <c r="H30285"/>
      <c r="I30285"/>
      <c r="J30285"/>
      <c r="K30285"/>
      <c r="L30285"/>
      <c r="M30285"/>
    </row>
    <row r="30286" spans="1:13">
      <c r="A30286"/>
      <c r="B30286" s="61"/>
      <c r="C30286" s="63"/>
      <c r="D30286" s="60"/>
      <c r="E30286"/>
      <c r="F30286"/>
      <c r="G30286" s="61"/>
      <c r="H30286"/>
      <c r="I30286"/>
      <c r="J30286"/>
      <c r="K30286"/>
      <c r="L30286"/>
      <c r="M30286"/>
    </row>
    <row r="30287" spans="1:13">
      <c r="A30287"/>
      <c r="B30287" s="61"/>
      <c r="C30287" s="63"/>
      <c r="D30287" s="60"/>
      <c r="E30287"/>
      <c r="F30287"/>
      <c r="G30287" s="61"/>
      <c r="H30287"/>
      <c r="I30287"/>
      <c r="J30287"/>
      <c r="K30287"/>
      <c r="L30287"/>
      <c r="M30287"/>
    </row>
    <row r="30288" spans="1:13">
      <c r="A30288"/>
      <c r="B30288" s="61"/>
      <c r="C30288" s="63"/>
      <c r="D30288" s="60"/>
      <c r="E30288"/>
      <c r="F30288"/>
      <c r="G30288" s="61"/>
      <c r="H30288"/>
      <c r="I30288"/>
      <c r="J30288"/>
      <c r="K30288"/>
      <c r="L30288"/>
      <c r="M30288"/>
    </row>
    <row r="30289" spans="1:13">
      <c r="A30289"/>
      <c r="B30289" s="61"/>
      <c r="C30289" s="63"/>
      <c r="D30289" s="60"/>
      <c r="E30289"/>
      <c r="F30289"/>
      <c r="G30289" s="61"/>
      <c r="H30289"/>
      <c r="I30289"/>
      <c r="J30289"/>
      <c r="K30289"/>
      <c r="L30289"/>
      <c r="M30289"/>
    </row>
    <row r="30290" spans="1:13">
      <c r="A30290"/>
      <c r="B30290" s="61"/>
      <c r="C30290" s="63"/>
      <c r="D30290" s="60"/>
      <c r="E30290"/>
      <c r="F30290"/>
      <c r="G30290" s="61"/>
      <c r="H30290"/>
      <c r="I30290"/>
      <c r="J30290"/>
      <c r="K30290"/>
      <c r="L30290"/>
      <c r="M30290"/>
    </row>
    <row r="30291" spans="1:13">
      <c r="A30291"/>
      <c r="B30291" s="61"/>
      <c r="C30291" s="63"/>
      <c r="D30291" s="60"/>
      <c r="E30291"/>
      <c r="F30291"/>
      <c r="G30291" s="61"/>
      <c r="H30291"/>
      <c r="I30291"/>
      <c r="J30291"/>
      <c r="K30291"/>
      <c r="L30291"/>
      <c r="M30291"/>
    </row>
    <row r="30292" spans="1:13">
      <c r="A30292"/>
      <c r="B30292" s="61"/>
      <c r="C30292" s="63"/>
      <c r="D30292" s="60"/>
      <c r="E30292"/>
      <c r="F30292"/>
      <c r="G30292" s="61"/>
      <c r="H30292"/>
      <c r="I30292"/>
      <c r="J30292"/>
      <c r="K30292"/>
      <c r="L30292"/>
      <c r="M30292"/>
    </row>
    <row r="30293" spans="1:13">
      <c r="A30293"/>
      <c r="B30293" s="61"/>
      <c r="C30293" s="63"/>
      <c r="D30293" s="60"/>
      <c r="E30293"/>
      <c r="F30293"/>
      <c r="G30293" s="61"/>
      <c r="H30293"/>
      <c r="I30293"/>
      <c r="J30293"/>
      <c r="K30293"/>
      <c r="L30293"/>
      <c r="M30293"/>
    </row>
    <row r="30294" spans="1:13">
      <c r="A30294"/>
      <c r="B30294" s="61"/>
      <c r="C30294" s="63"/>
      <c r="D30294" s="60"/>
      <c r="E30294"/>
      <c r="F30294"/>
      <c r="G30294" s="61"/>
      <c r="H30294"/>
      <c r="I30294"/>
      <c r="J30294"/>
      <c r="K30294"/>
      <c r="L30294"/>
      <c r="M30294"/>
    </row>
    <row r="30295" spans="1:13">
      <c r="A30295"/>
      <c r="B30295" s="61"/>
      <c r="C30295" s="63"/>
      <c r="D30295" s="60"/>
      <c r="E30295"/>
      <c r="F30295"/>
      <c r="G30295" s="61"/>
      <c r="H30295"/>
      <c r="I30295"/>
      <c r="J30295"/>
      <c r="K30295"/>
      <c r="L30295"/>
      <c r="M30295"/>
    </row>
    <row r="30296" spans="1:13">
      <c r="A30296"/>
      <c r="B30296" s="61"/>
      <c r="C30296" s="63"/>
      <c r="D30296" s="60"/>
      <c r="E30296"/>
      <c r="F30296"/>
      <c r="G30296" s="61"/>
      <c r="H30296"/>
      <c r="I30296"/>
      <c r="J30296"/>
      <c r="K30296"/>
      <c r="L30296"/>
      <c r="M30296"/>
    </row>
    <row r="30297" spans="1:13">
      <c r="A30297"/>
      <c r="B30297" s="61"/>
      <c r="C30297" s="63"/>
      <c r="D30297" s="60"/>
      <c r="E30297"/>
      <c r="F30297"/>
      <c r="G30297" s="61"/>
      <c r="H30297"/>
      <c r="I30297"/>
      <c r="J30297"/>
      <c r="K30297"/>
      <c r="L30297"/>
      <c r="M30297"/>
    </row>
    <row r="30298" spans="1:13">
      <c r="A30298"/>
      <c r="B30298" s="61"/>
      <c r="C30298" s="63"/>
      <c r="D30298" s="60"/>
      <c r="E30298"/>
      <c r="F30298"/>
      <c r="G30298" s="61"/>
      <c r="H30298"/>
      <c r="I30298"/>
      <c r="J30298"/>
      <c r="K30298"/>
      <c r="L30298"/>
      <c r="M30298"/>
    </row>
    <row r="30299" spans="1:13">
      <c r="A30299"/>
      <c r="B30299" s="61"/>
      <c r="C30299" s="63"/>
      <c r="D30299" s="60"/>
      <c r="E30299"/>
      <c r="F30299"/>
      <c r="G30299" s="61"/>
      <c r="H30299"/>
      <c r="I30299"/>
      <c r="J30299"/>
      <c r="K30299"/>
      <c r="L30299"/>
      <c r="M30299"/>
    </row>
    <row r="30300" spans="1:13">
      <c r="A30300"/>
      <c r="B30300" s="61"/>
      <c r="C30300" s="63"/>
      <c r="D30300" s="60"/>
      <c r="E30300"/>
      <c r="F30300"/>
      <c r="G30300" s="61"/>
      <c r="H30300"/>
      <c r="I30300"/>
      <c r="J30300"/>
      <c r="K30300"/>
      <c r="L30300"/>
      <c r="M30300"/>
    </row>
    <row r="30301" spans="1:13">
      <c r="A30301"/>
      <c r="B30301" s="61"/>
      <c r="C30301" s="63"/>
      <c r="D30301" s="60"/>
      <c r="E30301"/>
      <c r="F30301"/>
      <c r="G30301" s="61"/>
      <c r="H30301"/>
      <c r="I30301"/>
      <c r="J30301"/>
      <c r="K30301"/>
      <c r="L30301"/>
      <c r="M30301"/>
    </row>
    <row r="30302" spans="1:13">
      <c r="A30302"/>
      <c r="B30302" s="61"/>
      <c r="C30302" s="63"/>
      <c r="D30302" s="60"/>
      <c r="E30302"/>
      <c r="F30302"/>
      <c r="G30302" s="61"/>
      <c r="H30302"/>
      <c r="I30302"/>
      <c r="J30302"/>
      <c r="K30302"/>
      <c r="L30302"/>
      <c r="M30302"/>
    </row>
    <row r="30303" spans="1:13">
      <c r="A30303"/>
      <c r="B30303" s="61"/>
      <c r="C30303" s="63"/>
      <c r="D30303" s="60"/>
      <c r="E30303"/>
      <c r="F30303"/>
      <c r="G30303" s="61"/>
      <c r="H30303"/>
      <c r="I30303"/>
      <c r="J30303"/>
      <c r="K30303"/>
      <c r="L30303"/>
      <c r="M30303"/>
    </row>
    <row r="30304" spans="1:13">
      <c r="A30304"/>
      <c r="B30304" s="61"/>
      <c r="C30304" s="63"/>
      <c r="D30304" s="60"/>
      <c r="E30304"/>
      <c r="F30304"/>
      <c r="G30304" s="61"/>
      <c r="H30304"/>
      <c r="I30304"/>
      <c r="J30304"/>
      <c r="K30304"/>
      <c r="L30304"/>
      <c r="M30304"/>
    </row>
    <row r="30305" spans="1:13">
      <c r="A30305"/>
      <c r="B30305" s="61"/>
      <c r="C30305" s="63"/>
      <c r="D30305" s="60"/>
      <c r="E30305"/>
      <c r="F30305"/>
      <c r="G30305" s="61"/>
      <c r="H30305"/>
      <c r="I30305"/>
      <c r="J30305"/>
      <c r="K30305"/>
      <c r="L30305"/>
      <c r="M30305"/>
    </row>
    <row r="30306" spans="1:13">
      <c r="A30306"/>
      <c r="B30306" s="61"/>
      <c r="C30306" s="63"/>
      <c r="D30306" s="60"/>
      <c r="E30306"/>
      <c r="F30306"/>
      <c r="G30306" s="61"/>
      <c r="H30306"/>
      <c r="I30306"/>
      <c r="J30306"/>
      <c r="K30306"/>
      <c r="L30306"/>
      <c r="M30306"/>
    </row>
    <row r="30307" spans="1:13">
      <c r="A30307"/>
      <c r="B30307" s="61"/>
      <c r="C30307" s="63"/>
      <c r="D30307" s="60"/>
      <c r="E30307"/>
      <c r="F30307"/>
      <c r="G30307" s="61"/>
      <c r="H30307"/>
      <c r="I30307"/>
      <c r="J30307"/>
      <c r="K30307"/>
      <c r="L30307"/>
      <c r="M30307"/>
    </row>
    <row r="30308" spans="1:13">
      <c r="A30308"/>
      <c r="B30308" s="61"/>
      <c r="C30308" s="63"/>
      <c r="D30308" s="60"/>
      <c r="E30308"/>
      <c r="F30308"/>
      <c r="G30308" s="61"/>
      <c r="H30308"/>
      <c r="I30308"/>
      <c r="J30308"/>
      <c r="K30308"/>
      <c r="L30308"/>
      <c r="M30308"/>
    </row>
    <row r="30309" spans="1:13">
      <c r="A30309"/>
      <c r="B30309" s="61"/>
      <c r="C30309" s="63"/>
      <c r="D30309" s="60"/>
      <c r="E30309"/>
      <c r="F30309"/>
      <c r="G30309" s="61"/>
      <c r="H30309"/>
      <c r="I30309"/>
      <c r="J30309"/>
      <c r="K30309"/>
      <c r="L30309"/>
      <c r="M30309"/>
    </row>
    <row r="30310" spans="1:13">
      <c r="A30310"/>
      <c r="B30310" s="61"/>
      <c r="C30310" s="63"/>
      <c r="D30310" s="60"/>
      <c r="E30310"/>
      <c r="F30310"/>
      <c r="G30310" s="61"/>
      <c r="H30310"/>
      <c r="I30310"/>
      <c r="J30310"/>
      <c r="K30310"/>
      <c r="L30310"/>
      <c r="M30310"/>
    </row>
    <row r="30311" spans="1:13">
      <c r="A30311"/>
      <c r="B30311" s="61"/>
      <c r="C30311" s="63"/>
      <c r="D30311" s="60"/>
      <c r="E30311"/>
      <c r="F30311"/>
      <c r="G30311" s="61"/>
      <c r="H30311"/>
      <c r="I30311"/>
      <c r="J30311"/>
      <c r="K30311"/>
      <c r="L30311"/>
      <c r="M30311"/>
    </row>
    <row r="30312" spans="1:13">
      <c r="A30312"/>
      <c r="B30312" s="61"/>
      <c r="C30312" s="63"/>
      <c r="D30312" s="60"/>
      <c r="E30312"/>
      <c r="F30312"/>
      <c r="G30312" s="61"/>
      <c r="H30312"/>
      <c r="I30312"/>
      <c r="J30312"/>
      <c r="K30312"/>
      <c r="L30312"/>
      <c r="M30312"/>
    </row>
    <row r="30313" spans="1:13">
      <c r="A30313"/>
      <c r="B30313" s="61"/>
      <c r="C30313" s="63"/>
      <c r="D30313" s="60"/>
      <c r="E30313"/>
      <c r="F30313"/>
      <c r="G30313" s="61"/>
      <c r="H30313"/>
      <c r="I30313"/>
      <c r="J30313"/>
      <c r="K30313"/>
      <c r="L30313"/>
      <c r="M30313"/>
    </row>
    <row r="30314" spans="1:13">
      <c r="A30314"/>
      <c r="B30314" s="61"/>
      <c r="C30314" s="63"/>
      <c r="D30314" s="60"/>
      <c r="E30314"/>
      <c r="F30314"/>
      <c r="G30314" s="61"/>
      <c r="H30314"/>
      <c r="I30314"/>
      <c r="J30314"/>
      <c r="K30314"/>
      <c r="L30314"/>
      <c r="M30314"/>
    </row>
    <row r="30315" spans="1:13">
      <c r="A30315"/>
      <c r="B30315" s="61"/>
      <c r="C30315" s="63"/>
      <c r="D30315" s="60"/>
      <c r="E30315"/>
      <c r="F30315"/>
      <c r="G30315" s="61"/>
      <c r="H30315"/>
      <c r="I30315"/>
      <c r="J30315"/>
      <c r="K30315"/>
      <c r="L30315"/>
      <c r="M30315"/>
    </row>
    <row r="30316" spans="1:13">
      <c r="A30316"/>
      <c r="B30316" s="61"/>
      <c r="C30316" s="63"/>
      <c r="D30316" s="60"/>
      <c r="E30316"/>
      <c r="F30316"/>
      <c r="G30316" s="61"/>
      <c r="H30316"/>
      <c r="I30316"/>
      <c r="J30316"/>
      <c r="K30316"/>
      <c r="L30316"/>
      <c r="M30316"/>
    </row>
    <row r="30317" spans="1:13">
      <c r="A30317"/>
      <c r="B30317" s="61"/>
      <c r="C30317" s="63"/>
      <c r="D30317" s="60"/>
      <c r="E30317"/>
      <c r="F30317"/>
      <c r="G30317" s="61"/>
      <c r="H30317"/>
      <c r="I30317"/>
      <c r="J30317"/>
      <c r="K30317"/>
      <c r="L30317"/>
      <c r="M30317"/>
    </row>
    <row r="30318" spans="1:13">
      <c r="A30318"/>
      <c r="B30318" s="61"/>
      <c r="C30318" s="63"/>
      <c r="D30318" s="60"/>
      <c r="E30318"/>
      <c r="F30318"/>
      <c r="G30318" s="61"/>
      <c r="H30318"/>
      <c r="I30318"/>
      <c r="J30318"/>
      <c r="K30318"/>
      <c r="L30318"/>
      <c r="M30318"/>
    </row>
    <row r="30319" spans="1:13">
      <c r="A30319"/>
      <c r="B30319" s="61"/>
      <c r="C30319" s="63"/>
      <c r="D30319" s="60"/>
      <c r="E30319"/>
      <c r="F30319"/>
      <c r="G30319" s="61"/>
      <c r="H30319"/>
      <c r="I30319"/>
      <c r="J30319"/>
      <c r="K30319"/>
      <c r="L30319"/>
      <c r="M30319"/>
    </row>
    <row r="30320" spans="1:13">
      <c r="A30320"/>
      <c r="B30320" s="61"/>
      <c r="C30320" s="63"/>
      <c r="D30320" s="60"/>
      <c r="E30320"/>
      <c r="F30320"/>
      <c r="G30320" s="61"/>
      <c r="H30320"/>
      <c r="I30320"/>
      <c r="J30320"/>
      <c r="K30320"/>
      <c r="L30320"/>
      <c r="M30320"/>
    </row>
    <row r="30321" spans="1:13">
      <c r="A30321"/>
      <c r="B30321" s="61"/>
      <c r="C30321" s="63"/>
      <c r="D30321" s="60"/>
      <c r="E30321"/>
      <c r="F30321"/>
      <c r="G30321" s="61"/>
      <c r="H30321"/>
      <c r="I30321"/>
      <c r="J30321"/>
      <c r="K30321"/>
      <c r="L30321"/>
      <c r="M30321"/>
    </row>
    <row r="30322" spans="1:13">
      <c r="A30322"/>
      <c r="B30322" s="61"/>
      <c r="C30322" s="63"/>
      <c r="D30322" s="60"/>
      <c r="E30322"/>
      <c r="F30322"/>
      <c r="G30322" s="61"/>
      <c r="H30322"/>
      <c r="I30322"/>
      <c r="J30322"/>
      <c r="K30322"/>
      <c r="L30322"/>
      <c r="M30322"/>
    </row>
    <row r="30323" spans="1:13">
      <c r="A30323"/>
      <c r="B30323" s="61"/>
      <c r="C30323" s="63"/>
      <c r="D30323" s="60"/>
      <c r="E30323"/>
      <c r="F30323"/>
      <c r="G30323" s="61"/>
      <c r="H30323"/>
      <c r="I30323"/>
      <c r="J30323"/>
      <c r="K30323"/>
      <c r="L30323"/>
      <c r="M30323"/>
    </row>
    <row r="30324" spans="1:13">
      <c r="A30324"/>
      <c r="B30324" s="61"/>
      <c r="C30324" s="63"/>
      <c r="D30324" s="60"/>
      <c r="E30324"/>
      <c r="F30324"/>
      <c r="G30324" s="61"/>
      <c r="H30324"/>
      <c r="I30324"/>
      <c r="J30324"/>
      <c r="K30324"/>
      <c r="L30324"/>
      <c r="M30324"/>
    </row>
    <row r="30325" spans="1:13">
      <c r="A30325"/>
      <c r="B30325" s="61"/>
      <c r="C30325" s="63"/>
      <c r="D30325" s="60"/>
      <c r="E30325"/>
      <c r="F30325"/>
      <c r="G30325" s="61"/>
      <c r="H30325"/>
      <c r="I30325"/>
      <c r="J30325"/>
      <c r="K30325"/>
      <c r="L30325"/>
      <c r="M30325"/>
    </row>
    <row r="30326" spans="1:13">
      <c r="A30326"/>
      <c r="B30326" s="61"/>
      <c r="C30326" s="63"/>
      <c r="D30326" s="60"/>
      <c r="E30326"/>
      <c r="F30326"/>
      <c r="G30326" s="61"/>
      <c r="H30326"/>
      <c r="I30326"/>
      <c r="J30326"/>
      <c r="K30326"/>
      <c r="L30326"/>
      <c r="M30326"/>
    </row>
    <row r="30327" spans="1:13">
      <c r="A30327"/>
      <c r="B30327" s="61"/>
      <c r="C30327" s="63"/>
      <c r="D30327" s="60"/>
      <c r="E30327"/>
      <c r="F30327"/>
      <c r="G30327" s="61"/>
      <c r="H30327"/>
      <c r="I30327"/>
      <c r="J30327"/>
      <c r="K30327"/>
      <c r="L30327"/>
      <c r="M30327"/>
    </row>
    <row r="30328" spans="1:13">
      <c r="A30328"/>
      <c r="B30328" s="61"/>
      <c r="C30328" s="63"/>
      <c r="D30328" s="60"/>
      <c r="E30328"/>
      <c r="F30328"/>
      <c r="G30328" s="61"/>
      <c r="H30328"/>
      <c r="I30328"/>
      <c r="J30328"/>
      <c r="K30328"/>
      <c r="L30328"/>
      <c r="M30328"/>
    </row>
    <row r="30329" spans="1:13">
      <c r="A30329"/>
      <c r="B30329" s="61"/>
      <c r="C30329" s="63"/>
      <c r="D30329" s="60"/>
      <c r="E30329"/>
      <c r="F30329"/>
      <c r="G30329" s="61"/>
      <c r="H30329"/>
      <c r="I30329"/>
      <c r="J30329"/>
      <c r="K30329"/>
      <c r="L30329"/>
      <c r="M30329"/>
    </row>
    <row r="30330" spans="1:13">
      <c r="A30330"/>
      <c r="B30330" s="61"/>
      <c r="C30330" s="63"/>
      <c r="D30330" s="60"/>
      <c r="E30330"/>
      <c r="F30330"/>
      <c r="G30330" s="61"/>
      <c r="H30330"/>
      <c r="I30330"/>
      <c r="J30330"/>
      <c r="K30330"/>
      <c r="L30330"/>
      <c r="M30330"/>
    </row>
    <row r="30331" spans="1:13">
      <c r="A30331"/>
      <c r="B30331" s="61"/>
      <c r="C30331" s="63"/>
      <c r="D30331" s="60"/>
      <c r="E30331"/>
      <c r="F30331"/>
      <c r="G30331" s="61"/>
      <c r="H30331"/>
      <c r="I30331"/>
      <c r="J30331"/>
      <c r="K30331"/>
      <c r="L30331"/>
      <c r="M30331"/>
    </row>
    <row r="30332" spans="1:13">
      <c r="A30332"/>
      <c r="B30332" s="61"/>
      <c r="C30332" s="63"/>
      <c r="D30332" s="60"/>
      <c r="E30332"/>
      <c r="F30332"/>
      <c r="G30332" s="61"/>
      <c r="H30332"/>
      <c r="I30332"/>
      <c r="J30332"/>
      <c r="K30332"/>
      <c r="L30332"/>
      <c r="M30332"/>
    </row>
    <row r="30333" spans="1:13">
      <c r="A30333"/>
      <c r="B30333" s="61"/>
      <c r="C30333" s="63"/>
      <c r="D30333" s="60"/>
      <c r="E30333"/>
      <c r="F30333"/>
      <c r="G30333" s="61"/>
      <c r="H30333"/>
      <c r="I30333"/>
      <c r="J30333"/>
      <c r="K30333"/>
      <c r="L30333"/>
      <c r="M30333"/>
    </row>
    <row r="30334" spans="1:13">
      <c r="A30334"/>
      <c r="B30334" s="61"/>
      <c r="C30334" s="63"/>
      <c r="D30334" s="60"/>
      <c r="E30334"/>
      <c r="F30334"/>
      <c r="G30334" s="61"/>
      <c r="H30334"/>
      <c r="I30334"/>
      <c r="J30334"/>
      <c r="K30334"/>
      <c r="L30334"/>
      <c r="M30334"/>
    </row>
    <row r="30335" spans="1:13">
      <c r="A30335"/>
      <c r="B30335" s="61"/>
      <c r="C30335" s="63"/>
      <c r="D30335" s="60"/>
      <c r="E30335"/>
      <c r="F30335"/>
      <c r="G30335" s="61"/>
      <c r="H30335"/>
      <c r="I30335"/>
      <c r="J30335"/>
      <c r="K30335"/>
      <c r="L30335"/>
      <c r="M30335"/>
    </row>
    <row r="30336" spans="1:13">
      <c r="A30336"/>
      <c r="B30336" s="61"/>
      <c r="C30336" s="63"/>
      <c r="D30336" s="60"/>
      <c r="E30336"/>
      <c r="F30336"/>
      <c r="G30336" s="61"/>
      <c r="H30336"/>
      <c r="I30336"/>
      <c r="J30336"/>
      <c r="K30336"/>
      <c r="L30336"/>
      <c r="M30336"/>
    </row>
    <row r="30337" spans="1:13">
      <c r="A30337"/>
      <c r="B30337" s="61"/>
      <c r="C30337" s="63"/>
      <c r="D30337" s="60"/>
      <c r="E30337"/>
      <c r="F30337"/>
      <c r="G30337" s="61"/>
      <c r="H30337"/>
      <c r="I30337"/>
      <c r="J30337"/>
      <c r="K30337"/>
      <c r="L30337"/>
      <c r="M30337"/>
    </row>
    <row r="30338" spans="1:13">
      <c r="A30338"/>
      <c r="B30338" s="61"/>
      <c r="C30338" s="63"/>
      <c r="D30338" s="60"/>
      <c r="E30338"/>
      <c r="F30338"/>
      <c r="G30338" s="61"/>
      <c r="H30338"/>
      <c r="I30338"/>
      <c r="J30338"/>
      <c r="K30338"/>
      <c r="L30338"/>
      <c r="M30338"/>
    </row>
    <row r="30339" spans="1:13">
      <c r="A30339"/>
      <c r="B30339" s="61"/>
      <c r="C30339" s="63"/>
      <c r="D30339" s="60"/>
      <c r="E30339"/>
      <c r="F30339"/>
      <c r="G30339" s="61"/>
      <c r="H30339"/>
      <c r="I30339"/>
      <c r="J30339"/>
      <c r="K30339"/>
      <c r="L30339"/>
      <c r="M30339"/>
    </row>
    <row r="30340" spans="1:13">
      <c r="A30340"/>
      <c r="B30340" s="61"/>
      <c r="C30340" s="63"/>
      <c r="D30340" s="60"/>
      <c r="E30340"/>
      <c r="F30340"/>
      <c r="G30340" s="61"/>
      <c r="H30340"/>
      <c r="I30340"/>
      <c r="J30340"/>
      <c r="K30340"/>
      <c r="L30340"/>
      <c r="M30340"/>
    </row>
    <row r="30341" spans="1:13">
      <c r="A30341"/>
      <c r="B30341" s="61"/>
      <c r="C30341" s="63"/>
      <c r="D30341" s="60"/>
      <c r="E30341"/>
      <c r="F30341"/>
      <c r="G30341" s="61"/>
      <c r="H30341"/>
      <c r="I30341"/>
      <c r="J30341"/>
      <c r="K30341"/>
      <c r="L30341"/>
      <c r="M30341"/>
    </row>
    <row r="30342" spans="1:13">
      <c r="A30342"/>
      <c r="B30342" s="61"/>
      <c r="C30342" s="63"/>
      <c r="D30342" s="60"/>
      <c r="E30342"/>
      <c r="F30342"/>
      <c r="G30342" s="61"/>
      <c r="H30342"/>
      <c r="I30342"/>
      <c r="J30342"/>
      <c r="K30342"/>
      <c r="L30342"/>
      <c r="M30342"/>
    </row>
    <row r="30343" spans="1:13">
      <c r="A30343"/>
      <c r="B30343" s="61"/>
      <c r="C30343" s="63"/>
      <c r="D30343" s="60"/>
      <c r="E30343"/>
      <c r="F30343"/>
      <c r="G30343" s="61"/>
      <c r="H30343"/>
      <c r="I30343"/>
      <c r="J30343"/>
      <c r="K30343"/>
      <c r="L30343"/>
      <c r="M30343"/>
    </row>
    <row r="30344" spans="1:13">
      <c r="A30344"/>
      <c r="B30344" s="61"/>
      <c r="C30344" s="63"/>
      <c r="D30344" s="60"/>
      <c r="E30344"/>
      <c r="F30344"/>
      <c r="G30344" s="61"/>
      <c r="H30344"/>
      <c r="I30344"/>
      <c r="J30344"/>
      <c r="K30344"/>
      <c r="L30344"/>
      <c r="M30344"/>
    </row>
    <row r="30345" spans="1:13">
      <c r="A30345"/>
      <c r="B30345" s="61"/>
      <c r="C30345" s="63"/>
      <c r="D30345" s="60"/>
      <c r="E30345"/>
      <c r="F30345"/>
      <c r="G30345" s="61"/>
      <c r="H30345"/>
      <c r="I30345"/>
      <c r="J30345"/>
      <c r="K30345"/>
      <c r="L30345"/>
      <c r="M30345"/>
    </row>
    <row r="30346" spans="1:13">
      <c r="A30346"/>
      <c r="B30346" s="61"/>
      <c r="C30346" s="63"/>
      <c r="D30346" s="60"/>
      <c r="E30346"/>
      <c r="F30346"/>
      <c r="G30346" s="61"/>
      <c r="H30346"/>
      <c r="I30346"/>
      <c r="J30346"/>
      <c r="K30346"/>
      <c r="L30346"/>
      <c r="M30346"/>
    </row>
    <row r="30347" spans="1:13">
      <c r="A30347"/>
      <c r="B30347" s="61"/>
      <c r="C30347" s="63"/>
      <c r="D30347" s="60"/>
      <c r="E30347"/>
      <c r="F30347"/>
      <c r="G30347" s="61"/>
      <c r="H30347"/>
      <c r="I30347"/>
      <c r="J30347"/>
      <c r="K30347"/>
      <c r="L30347"/>
      <c r="M30347"/>
    </row>
    <row r="30348" spans="1:13">
      <c r="A30348"/>
      <c r="B30348" s="61"/>
      <c r="C30348" s="63"/>
      <c r="D30348" s="60"/>
      <c r="E30348"/>
      <c r="F30348"/>
      <c r="G30348" s="61"/>
      <c r="H30348"/>
      <c r="I30348"/>
      <c r="J30348"/>
      <c r="K30348"/>
      <c r="L30348"/>
      <c r="M30348"/>
    </row>
    <row r="30349" spans="1:13">
      <c r="A30349"/>
      <c r="B30349" s="61"/>
      <c r="C30349" s="63"/>
      <c r="D30349" s="60"/>
      <c r="E30349"/>
      <c r="F30349"/>
      <c r="G30349" s="61"/>
      <c r="H30349"/>
      <c r="I30349"/>
      <c r="J30349"/>
      <c r="K30349"/>
      <c r="L30349"/>
      <c r="M30349"/>
    </row>
    <row r="30350" spans="1:13">
      <c r="A30350"/>
      <c r="B30350" s="61"/>
      <c r="C30350" s="63"/>
      <c r="D30350" s="60"/>
      <c r="E30350"/>
      <c r="F30350"/>
      <c r="G30350" s="61"/>
      <c r="H30350"/>
      <c r="I30350"/>
      <c r="J30350"/>
      <c r="K30350"/>
      <c r="L30350"/>
      <c r="M30350"/>
    </row>
    <row r="30351" spans="1:13">
      <c r="A30351"/>
      <c r="B30351" s="61"/>
      <c r="C30351" s="63"/>
      <c r="D30351" s="60"/>
      <c r="E30351"/>
      <c r="F30351"/>
      <c r="G30351" s="61"/>
      <c r="H30351"/>
      <c r="I30351"/>
      <c r="J30351"/>
      <c r="K30351"/>
      <c r="L30351"/>
      <c r="M30351"/>
    </row>
    <row r="30352" spans="1:13">
      <c r="A30352"/>
      <c r="B30352" s="61"/>
      <c r="C30352" s="63"/>
      <c r="D30352" s="60"/>
      <c r="E30352"/>
      <c r="F30352"/>
      <c r="G30352" s="61"/>
      <c r="H30352"/>
      <c r="I30352"/>
      <c r="J30352"/>
      <c r="K30352"/>
      <c r="L30352"/>
      <c r="M30352"/>
    </row>
    <row r="30353" spans="1:13">
      <c r="A30353"/>
      <c r="B30353" s="61"/>
      <c r="C30353" s="63"/>
      <c r="D30353" s="60"/>
      <c r="E30353"/>
      <c r="F30353"/>
      <c r="G30353" s="61"/>
      <c r="H30353"/>
      <c r="I30353"/>
      <c r="J30353"/>
      <c r="K30353"/>
      <c r="L30353"/>
      <c r="M30353"/>
    </row>
    <row r="30354" spans="1:13">
      <c r="A30354"/>
      <c r="B30354" s="61"/>
      <c r="C30354" s="63"/>
      <c r="D30354" s="60"/>
      <c r="E30354"/>
      <c r="F30354"/>
      <c r="G30354" s="61"/>
      <c r="H30354"/>
      <c r="I30354"/>
      <c r="J30354"/>
      <c r="K30354"/>
      <c r="L30354"/>
      <c r="M30354"/>
    </row>
    <row r="30355" spans="1:13">
      <c r="A30355"/>
      <c r="B30355" s="61"/>
      <c r="C30355" s="63"/>
      <c r="D30355" s="60"/>
      <c r="E30355"/>
      <c r="F30355"/>
      <c r="G30355" s="61"/>
      <c r="H30355"/>
      <c r="I30355"/>
      <c r="J30355"/>
      <c r="K30355"/>
      <c r="L30355"/>
      <c r="M30355"/>
    </row>
    <row r="30356" spans="1:13">
      <c r="A30356"/>
      <c r="B30356" s="61"/>
      <c r="C30356" s="63"/>
      <c r="D30356" s="60"/>
      <c r="E30356"/>
      <c r="F30356"/>
      <c r="G30356" s="61"/>
      <c r="H30356"/>
      <c r="I30356"/>
      <c r="J30356"/>
      <c r="K30356"/>
      <c r="L30356"/>
      <c r="M30356"/>
    </row>
    <row r="30357" spans="1:13">
      <c r="A30357"/>
      <c r="B30357" s="61"/>
      <c r="C30357" s="63"/>
      <c r="D30357" s="60"/>
      <c r="E30357"/>
      <c r="F30357"/>
      <c r="G30357" s="61"/>
      <c r="H30357"/>
      <c r="I30357"/>
      <c r="J30357"/>
      <c r="K30357"/>
      <c r="L30357"/>
      <c r="M30357"/>
    </row>
    <row r="30358" spans="1:13">
      <c r="A30358"/>
      <c r="B30358" s="61"/>
      <c r="C30358" s="63"/>
      <c r="D30358" s="60"/>
      <c r="E30358"/>
      <c r="F30358"/>
      <c r="G30358" s="61"/>
      <c r="H30358"/>
      <c r="I30358"/>
      <c r="J30358"/>
      <c r="K30358"/>
      <c r="L30358"/>
      <c r="M30358"/>
    </row>
    <row r="30359" spans="1:13">
      <c r="A30359"/>
      <c r="B30359" s="61"/>
      <c r="C30359" s="63"/>
      <c r="D30359" s="60"/>
      <c r="E30359"/>
      <c r="F30359"/>
      <c r="G30359" s="61"/>
      <c r="H30359"/>
      <c r="I30359"/>
      <c r="J30359"/>
      <c r="K30359"/>
      <c r="L30359"/>
      <c r="M30359"/>
    </row>
    <row r="30360" spans="1:13">
      <c r="A30360"/>
      <c r="B30360" s="61"/>
      <c r="C30360" s="63"/>
      <c r="D30360" s="60"/>
      <c r="E30360"/>
      <c r="F30360"/>
      <c r="G30360" s="61"/>
      <c r="H30360"/>
      <c r="I30360"/>
      <c r="J30360"/>
      <c r="K30360"/>
      <c r="L30360"/>
      <c r="M30360"/>
    </row>
    <row r="30361" spans="1:13">
      <c r="A30361"/>
      <c r="B30361" s="61"/>
      <c r="C30361" s="63"/>
      <c r="D30361" s="60"/>
      <c r="E30361"/>
      <c r="F30361"/>
      <c r="G30361" s="61"/>
      <c r="H30361"/>
      <c r="I30361"/>
      <c r="J30361"/>
      <c r="K30361"/>
      <c r="L30361"/>
      <c r="M30361"/>
    </row>
    <row r="30362" spans="1:13">
      <c r="A30362"/>
      <c r="B30362" s="61"/>
      <c r="C30362" s="63"/>
      <c r="D30362" s="60"/>
      <c r="E30362"/>
      <c r="F30362"/>
      <c r="G30362" s="61"/>
      <c r="H30362"/>
      <c r="I30362"/>
      <c r="J30362"/>
      <c r="K30362"/>
      <c r="L30362"/>
      <c r="M30362"/>
    </row>
    <row r="30363" spans="1:13">
      <c r="A30363"/>
      <c r="B30363" s="61"/>
      <c r="C30363" s="63"/>
      <c r="D30363" s="60"/>
      <c r="E30363"/>
      <c r="F30363"/>
      <c r="G30363" s="61"/>
      <c r="H30363"/>
      <c r="I30363"/>
      <c r="J30363"/>
      <c r="K30363"/>
      <c r="L30363"/>
      <c r="M30363"/>
    </row>
    <row r="30364" spans="1:13">
      <c r="A30364"/>
      <c r="B30364" s="61"/>
      <c r="C30364" s="63"/>
      <c r="D30364" s="60"/>
      <c r="E30364"/>
      <c r="F30364"/>
      <c r="G30364" s="61"/>
      <c r="H30364"/>
      <c r="I30364"/>
      <c r="J30364"/>
      <c r="K30364"/>
      <c r="L30364"/>
      <c r="M30364"/>
    </row>
    <row r="30365" spans="1:13">
      <c r="A30365"/>
      <c r="B30365" s="61"/>
      <c r="C30365" s="63"/>
      <c r="D30365" s="60"/>
      <c r="E30365"/>
      <c r="F30365"/>
      <c r="G30365" s="61"/>
      <c r="H30365"/>
      <c r="I30365"/>
      <c r="J30365"/>
      <c r="K30365"/>
      <c r="L30365"/>
      <c r="M30365"/>
    </row>
    <row r="30366" spans="1:13">
      <c r="A30366"/>
      <c r="B30366" s="61"/>
      <c r="C30366" s="63"/>
      <c r="D30366" s="60"/>
      <c r="E30366"/>
      <c r="F30366"/>
      <c r="G30366" s="61"/>
      <c r="H30366"/>
      <c r="I30366"/>
      <c r="J30366"/>
      <c r="K30366"/>
      <c r="L30366"/>
      <c r="M30366"/>
    </row>
    <row r="30367" spans="1:13">
      <c r="A30367"/>
      <c r="B30367" s="61"/>
      <c r="C30367" s="63"/>
      <c r="D30367" s="60"/>
      <c r="E30367"/>
      <c r="F30367"/>
      <c r="G30367" s="61"/>
      <c r="H30367"/>
      <c r="I30367"/>
      <c r="J30367"/>
      <c r="K30367"/>
      <c r="L30367"/>
      <c r="M30367"/>
    </row>
    <row r="30368" spans="1:13">
      <c r="A30368"/>
      <c r="B30368" s="61"/>
      <c r="C30368" s="63"/>
      <c r="D30368" s="60"/>
      <c r="E30368"/>
      <c r="F30368"/>
      <c r="G30368" s="61"/>
      <c r="H30368"/>
      <c r="I30368"/>
      <c r="J30368"/>
      <c r="K30368"/>
      <c r="L30368"/>
      <c r="M30368"/>
    </row>
    <row r="30369" spans="1:13">
      <c r="A30369"/>
      <c r="B30369" s="61"/>
      <c r="C30369" s="63"/>
      <c r="D30369" s="60"/>
      <c r="E30369"/>
      <c r="F30369"/>
      <c r="G30369" s="61"/>
      <c r="H30369"/>
      <c r="I30369"/>
      <c r="J30369"/>
      <c r="K30369"/>
      <c r="L30369"/>
      <c r="M30369"/>
    </row>
    <row r="30370" spans="1:13">
      <c r="A30370"/>
      <c r="B30370" s="61"/>
      <c r="C30370" s="63"/>
      <c r="D30370" s="60"/>
      <c r="E30370"/>
      <c r="F30370"/>
      <c r="G30370" s="61"/>
      <c r="H30370"/>
      <c r="I30370"/>
      <c r="J30370"/>
      <c r="K30370"/>
      <c r="L30370"/>
      <c r="M30370"/>
    </row>
    <row r="30371" spans="1:13">
      <c r="A30371"/>
      <c r="B30371" s="61"/>
      <c r="C30371" s="63"/>
      <c r="D30371" s="60"/>
      <c r="E30371"/>
      <c r="F30371"/>
      <c r="G30371" s="61"/>
      <c r="H30371"/>
      <c r="I30371"/>
      <c r="J30371"/>
      <c r="K30371"/>
      <c r="L30371"/>
      <c r="M30371"/>
    </row>
    <row r="30372" spans="1:13">
      <c r="A30372"/>
      <c r="B30372" s="61"/>
      <c r="C30372" s="63"/>
      <c r="D30372" s="60"/>
      <c r="E30372"/>
      <c r="F30372"/>
      <c r="G30372" s="61"/>
      <c r="H30372"/>
      <c r="I30372"/>
      <c r="J30372"/>
      <c r="K30372"/>
      <c r="L30372"/>
      <c r="M30372"/>
    </row>
    <row r="30373" spans="1:13">
      <c r="A30373"/>
      <c r="B30373" s="61"/>
      <c r="C30373" s="63"/>
      <c r="D30373" s="60"/>
      <c r="E30373"/>
      <c r="F30373"/>
      <c r="G30373" s="61"/>
      <c r="H30373"/>
      <c r="I30373"/>
      <c r="J30373"/>
      <c r="K30373"/>
      <c r="L30373"/>
      <c r="M30373"/>
    </row>
    <row r="30374" spans="1:13">
      <c r="A30374"/>
      <c r="B30374" s="61"/>
      <c r="C30374" s="63"/>
      <c r="D30374" s="60"/>
      <c r="E30374"/>
      <c r="F30374"/>
      <c r="G30374" s="61"/>
      <c r="H30374"/>
      <c r="I30374"/>
      <c r="J30374"/>
      <c r="K30374"/>
      <c r="L30374"/>
      <c r="M30374"/>
    </row>
    <row r="30375" spans="1:13">
      <c r="A30375"/>
      <c r="B30375" s="61"/>
      <c r="C30375" s="63"/>
      <c r="D30375" s="60"/>
      <c r="E30375"/>
      <c r="F30375"/>
      <c r="G30375" s="61"/>
      <c r="H30375"/>
      <c r="I30375"/>
      <c r="J30375"/>
      <c r="K30375"/>
      <c r="L30375"/>
      <c r="M30375"/>
    </row>
    <row r="30376" spans="1:13">
      <c r="A30376"/>
      <c r="B30376" s="61"/>
      <c r="C30376" s="63"/>
      <c r="D30376" s="60"/>
      <c r="E30376"/>
      <c r="F30376"/>
      <c r="G30376" s="61"/>
      <c r="H30376"/>
      <c r="I30376"/>
      <c r="J30376"/>
      <c r="K30376"/>
      <c r="L30376"/>
      <c r="M30376"/>
    </row>
    <row r="30377" spans="1:13">
      <c r="A30377"/>
      <c r="B30377" s="61"/>
      <c r="C30377" s="63"/>
      <c r="D30377" s="60"/>
      <c r="E30377"/>
      <c r="F30377"/>
      <c r="G30377" s="61"/>
      <c r="H30377"/>
      <c r="I30377"/>
      <c r="J30377"/>
      <c r="K30377"/>
      <c r="L30377"/>
      <c r="M30377"/>
    </row>
    <row r="30378" spans="1:13">
      <c r="A30378"/>
      <c r="B30378" s="61"/>
      <c r="C30378" s="63"/>
      <c r="D30378" s="60"/>
      <c r="E30378"/>
      <c r="F30378"/>
      <c r="G30378" s="61"/>
      <c r="H30378"/>
      <c r="I30378"/>
      <c r="J30378"/>
      <c r="K30378"/>
      <c r="L30378"/>
      <c r="M30378"/>
    </row>
    <row r="30379" spans="1:13">
      <c r="A30379"/>
      <c r="B30379" s="61"/>
      <c r="C30379" s="63"/>
      <c r="D30379" s="60"/>
      <c r="E30379"/>
      <c r="F30379"/>
      <c r="G30379" s="61"/>
      <c r="H30379"/>
      <c r="I30379"/>
      <c r="J30379"/>
      <c r="K30379"/>
      <c r="L30379"/>
      <c r="M30379"/>
    </row>
    <row r="30380" spans="1:13">
      <c r="A30380"/>
      <c r="B30380" s="61"/>
      <c r="C30380" s="63"/>
      <c r="D30380" s="60"/>
      <c r="E30380"/>
      <c r="F30380"/>
      <c r="G30380" s="61"/>
      <c r="H30380"/>
      <c r="I30380"/>
      <c r="J30380"/>
      <c r="K30380"/>
      <c r="L30380"/>
      <c r="M30380"/>
    </row>
    <row r="30381" spans="1:13">
      <c r="A30381"/>
      <c r="B30381" s="61"/>
      <c r="C30381" s="63"/>
      <c r="D30381" s="60"/>
      <c r="E30381"/>
      <c r="F30381"/>
      <c r="G30381" s="61"/>
      <c r="H30381"/>
      <c r="I30381"/>
      <c r="J30381"/>
      <c r="K30381"/>
      <c r="L30381"/>
      <c r="M30381"/>
    </row>
    <row r="30382" spans="1:13">
      <c r="A30382"/>
      <c r="B30382" s="61"/>
      <c r="C30382" s="63"/>
      <c r="D30382" s="60"/>
      <c r="E30382"/>
      <c r="F30382"/>
      <c r="G30382" s="61"/>
      <c r="H30382"/>
      <c r="I30382"/>
      <c r="J30382"/>
      <c r="K30382"/>
      <c r="L30382"/>
      <c r="M30382"/>
    </row>
    <row r="30383" spans="1:13">
      <c r="A30383"/>
      <c r="B30383" s="61"/>
      <c r="C30383" s="63"/>
      <c r="D30383" s="60"/>
      <c r="E30383"/>
      <c r="F30383"/>
      <c r="G30383" s="61"/>
      <c r="H30383"/>
      <c r="I30383"/>
      <c r="J30383"/>
      <c r="K30383"/>
      <c r="L30383"/>
      <c r="M30383"/>
    </row>
    <row r="30384" spans="1:13">
      <c r="A30384"/>
      <c r="B30384" s="61"/>
      <c r="C30384" s="63"/>
      <c r="D30384" s="60"/>
      <c r="E30384"/>
      <c r="F30384"/>
      <c r="G30384" s="61"/>
      <c r="H30384"/>
      <c r="I30384"/>
      <c r="J30384"/>
      <c r="K30384"/>
      <c r="L30384"/>
      <c r="M30384"/>
    </row>
    <row r="30385" spans="1:13">
      <c r="A30385"/>
      <c r="B30385" s="61"/>
      <c r="C30385" s="63"/>
      <c r="D30385" s="60"/>
      <c r="E30385"/>
      <c r="F30385"/>
      <c r="G30385" s="61"/>
      <c r="H30385"/>
      <c r="I30385"/>
      <c r="J30385"/>
      <c r="K30385"/>
      <c r="L30385"/>
      <c r="M30385"/>
    </row>
    <row r="30386" spans="1:13">
      <c r="A30386"/>
      <c r="B30386" s="61"/>
      <c r="C30386" s="63"/>
      <c r="D30386" s="60"/>
      <c r="E30386"/>
      <c r="F30386"/>
      <c r="G30386" s="61"/>
      <c r="H30386"/>
      <c r="I30386"/>
      <c r="J30386"/>
      <c r="K30386"/>
      <c r="L30386"/>
      <c r="M30386"/>
    </row>
    <row r="30387" spans="1:13">
      <c r="A30387"/>
      <c r="B30387" s="61"/>
      <c r="C30387" s="63"/>
      <c r="D30387" s="60"/>
      <c r="E30387"/>
      <c r="F30387"/>
      <c r="G30387" s="61"/>
      <c r="H30387"/>
      <c r="I30387"/>
      <c r="J30387"/>
      <c r="K30387"/>
      <c r="L30387"/>
      <c r="M30387"/>
    </row>
    <row r="30388" spans="1:13">
      <c r="A30388"/>
      <c r="B30388" s="61"/>
      <c r="C30388" s="63"/>
      <c r="D30388" s="60"/>
      <c r="E30388"/>
      <c r="F30388"/>
      <c r="G30388" s="61"/>
      <c r="H30388"/>
      <c r="I30388"/>
      <c r="J30388"/>
      <c r="K30388"/>
      <c r="L30388"/>
      <c r="M30388"/>
    </row>
    <row r="30389" spans="1:13">
      <c r="A30389"/>
      <c r="B30389" s="61"/>
      <c r="C30389" s="63"/>
      <c r="D30389" s="60"/>
      <c r="E30389"/>
      <c r="F30389"/>
      <c r="G30389" s="61"/>
      <c r="H30389"/>
      <c r="I30389"/>
      <c r="J30389"/>
      <c r="K30389"/>
      <c r="L30389"/>
      <c r="M30389"/>
    </row>
    <row r="30390" spans="1:13">
      <c r="A30390"/>
      <c r="B30390" s="61"/>
      <c r="C30390" s="63"/>
      <c r="D30390" s="60"/>
      <c r="E30390"/>
      <c r="F30390"/>
      <c r="G30390" s="61"/>
      <c r="H30390"/>
      <c r="I30390"/>
      <c r="J30390"/>
      <c r="K30390"/>
      <c r="L30390"/>
      <c r="M30390"/>
    </row>
    <row r="30391" spans="1:13">
      <c r="A30391"/>
      <c r="B30391" s="61"/>
      <c r="C30391" s="63"/>
      <c r="D30391" s="60"/>
      <c r="E30391"/>
      <c r="F30391"/>
      <c r="G30391" s="61"/>
      <c r="H30391"/>
      <c r="I30391"/>
      <c r="J30391"/>
      <c r="K30391"/>
      <c r="L30391"/>
      <c r="M30391"/>
    </row>
    <row r="30392" spans="1:13">
      <c r="A30392"/>
      <c r="B30392" s="61"/>
      <c r="C30392" s="63"/>
      <c r="D30392" s="60"/>
      <c r="E30392"/>
      <c r="F30392"/>
      <c r="G30392" s="61"/>
      <c r="H30392"/>
      <c r="I30392"/>
      <c r="J30392"/>
      <c r="K30392"/>
      <c r="L30392"/>
      <c r="M30392"/>
    </row>
    <row r="30393" spans="1:13">
      <c r="A30393"/>
      <c r="B30393" s="61"/>
      <c r="C30393" s="63"/>
      <c r="D30393" s="60"/>
      <c r="E30393"/>
      <c r="F30393"/>
      <c r="G30393" s="61"/>
      <c r="H30393"/>
      <c r="I30393"/>
      <c r="J30393"/>
      <c r="K30393"/>
      <c r="L30393"/>
      <c r="M30393"/>
    </row>
    <row r="30394" spans="1:13">
      <c r="A30394"/>
      <c r="B30394" s="61"/>
      <c r="C30394" s="63"/>
      <c r="D30394" s="60"/>
      <c r="E30394"/>
      <c r="F30394"/>
      <c r="G30394" s="61"/>
      <c r="H30394"/>
      <c r="I30394"/>
      <c r="J30394"/>
      <c r="K30394"/>
      <c r="L30394"/>
      <c r="M30394"/>
    </row>
    <row r="30395" spans="1:13">
      <c r="A30395"/>
      <c r="B30395" s="61"/>
      <c r="C30395" s="63"/>
      <c r="D30395" s="60"/>
      <c r="E30395"/>
      <c r="F30395"/>
      <c r="G30395" s="61"/>
      <c r="H30395"/>
      <c r="I30395"/>
      <c r="J30395"/>
      <c r="K30395"/>
      <c r="L30395"/>
      <c r="M30395"/>
    </row>
    <row r="30396" spans="1:13">
      <c r="A30396"/>
      <c r="B30396" s="61"/>
      <c r="C30396" s="63"/>
      <c r="D30396" s="60"/>
      <c r="E30396"/>
      <c r="F30396"/>
      <c r="G30396" s="61"/>
      <c r="H30396"/>
      <c r="I30396"/>
      <c r="J30396"/>
      <c r="K30396"/>
      <c r="L30396"/>
      <c r="M30396"/>
    </row>
    <row r="30397" spans="1:13">
      <c r="A30397"/>
      <c r="B30397" s="61"/>
      <c r="C30397" s="63"/>
      <c r="D30397" s="60"/>
      <c r="E30397"/>
      <c r="F30397"/>
      <c r="G30397" s="61"/>
      <c r="H30397"/>
      <c r="I30397"/>
      <c r="J30397"/>
      <c r="K30397"/>
      <c r="L30397"/>
      <c r="M30397"/>
    </row>
    <row r="30398" spans="1:13">
      <c r="A30398"/>
      <c r="B30398" s="61"/>
      <c r="C30398" s="63"/>
      <c r="D30398" s="60"/>
      <c r="E30398"/>
      <c r="F30398"/>
      <c r="G30398" s="61"/>
      <c r="H30398"/>
      <c r="I30398"/>
      <c r="J30398"/>
      <c r="K30398"/>
      <c r="L30398"/>
      <c r="M30398"/>
    </row>
    <row r="30399" spans="1:13">
      <c r="A30399"/>
      <c r="B30399" s="61"/>
      <c r="C30399" s="63"/>
      <c r="D30399" s="60"/>
      <c r="E30399"/>
      <c r="F30399"/>
      <c r="G30399" s="61"/>
      <c r="H30399"/>
      <c r="I30399"/>
      <c r="J30399"/>
      <c r="K30399"/>
      <c r="L30399"/>
      <c r="M30399"/>
    </row>
    <row r="30400" spans="1:13">
      <c r="A30400"/>
      <c r="B30400" s="61"/>
      <c r="C30400" s="63"/>
      <c r="D30400" s="60"/>
      <c r="E30400"/>
      <c r="F30400"/>
      <c r="G30400" s="61"/>
      <c r="H30400"/>
      <c r="I30400"/>
      <c r="J30400"/>
      <c r="K30400"/>
      <c r="L30400"/>
      <c r="M30400"/>
    </row>
    <row r="30401" spans="1:13">
      <c r="A30401"/>
      <c r="B30401" s="61"/>
      <c r="C30401" s="63"/>
      <c r="D30401" s="60"/>
      <c r="E30401"/>
      <c r="F30401"/>
      <c r="G30401" s="61"/>
      <c r="H30401"/>
      <c r="I30401"/>
      <c r="J30401"/>
      <c r="K30401"/>
      <c r="L30401"/>
      <c r="M30401"/>
    </row>
    <row r="30402" spans="1:13">
      <c r="A30402"/>
      <c r="B30402" s="61"/>
      <c r="C30402" s="63"/>
      <c r="D30402" s="60"/>
      <c r="E30402"/>
      <c r="F30402"/>
      <c r="G30402" s="61"/>
      <c r="H30402"/>
      <c r="I30402"/>
      <c r="J30402"/>
      <c r="K30402"/>
      <c r="L30402"/>
      <c r="M30402"/>
    </row>
    <row r="30403" spans="1:13">
      <c r="A30403"/>
      <c r="B30403" s="61"/>
      <c r="C30403" s="63"/>
      <c r="D30403" s="60"/>
      <c r="E30403"/>
      <c r="F30403"/>
      <c r="G30403" s="61"/>
      <c r="H30403"/>
      <c r="I30403"/>
      <c r="J30403"/>
      <c r="K30403"/>
      <c r="L30403"/>
      <c r="M30403"/>
    </row>
    <row r="30404" spans="1:13">
      <c r="A30404"/>
      <c r="B30404" s="61"/>
      <c r="C30404" s="63"/>
      <c r="D30404" s="60"/>
      <c r="E30404"/>
      <c r="F30404"/>
      <c r="G30404" s="61"/>
      <c r="H30404"/>
      <c r="I30404"/>
      <c r="J30404"/>
      <c r="K30404"/>
      <c r="L30404"/>
      <c r="M30404"/>
    </row>
    <row r="30405" spans="1:13">
      <c r="A30405"/>
      <c r="B30405" s="61"/>
      <c r="C30405" s="63"/>
      <c r="D30405" s="60"/>
      <c r="E30405"/>
      <c r="F30405"/>
      <c r="G30405" s="61"/>
      <c r="H30405"/>
      <c r="I30405"/>
      <c r="J30405"/>
      <c r="K30405"/>
      <c r="L30405"/>
      <c r="M30405"/>
    </row>
    <row r="30406" spans="1:13">
      <c r="A30406"/>
      <c r="B30406" s="61"/>
      <c r="C30406" s="63"/>
      <c r="D30406" s="60"/>
      <c r="E30406"/>
      <c r="F30406"/>
      <c r="G30406" s="61"/>
      <c r="H30406"/>
      <c r="I30406"/>
      <c r="J30406"/>
      <c r="K30406"/>
      <c r="L30406"/>
      <c r="M30406"/>
    </row>
    <row r="30407" spans="1:13">
      <c r="A30407"/>
      <c r="B30407" s="61"/>
      <c r="C30407" s="63"/>
      <c r="D30407" s="60"/>
      <c r="E30407"/>
      <c r="F30407"/>
      <c r="G30407" s="61"/>
      <c r="H30407"/>
      <c r="I30407"/>
      <c r="J30407"/>
      <c r="K30407"/>
      <c r="L30407"/>
      <c r="M30407"/>
    </row>
    <row r="30408" spans="1:13">
      <c r="A30408"/>
      <c r="B30408" s="61"/>
      <c r="C30408" s="63"/>
      <c r="D30408" s="60"/>
      <c r="E30408"/>
      <c r="F30408"/>
      <c r="G30408" s="61"/>
      <c r="H30408"/>
      <c r="I30408"/>
      <c r="J30408"/>
      <c r="K30408"/>
      <c r="L30408"/>
      <c r="M30408"/>
    </row>
    <row r="30409" spans="1:13">
      <c r="A30409"/>
      <c r="B30409" s="61"/>
      <c r="C30409" s="63"/>
      <c r="D30409" s="60"/>
      <c r="E30409"/>
      <c r="F30409"/>
      <c r="G30409" s="61"/>
      <c r="H30409"/>
      <c r="I30409"/>
      <c r="J30409"/>
      <c r="K30409"/>
      <c r="L30409"/>
      <c r="M30409"/>
    </row>
    <row r="30410" spans="1:13">
      <c r="A30410"/>
      <c r="B30410" s="61"/>
      <c r="C30410" s="63"/>
      <c r="D30410" s="60"/>
      <c r="E30410"/>
      <c r="F30410"/>
      <c r="G30410" s="61"/>
      <c r="H30410"/>
      <c r="I30410"/>
      <c r="J30410"/>
      <c r="K30410"/>
      <c r="L30410"/>
      <c r="M30410"/>
    </row>
    <row r="30411" spans="1:13">
      <c r="A30411"/>
      <c r="B30411" s="61"/>
      <c r="C30411" s="63"/>
      <c r="D30411" s="60"/>
      <c r="E30411"/>
      <c r="F30411"/>
      <c r="G30411" s="61"/>
      <c r="H30411"/>
      <c r="I30411"/>
      <c r="J30411"/>
      <c r="K30411"/>
      <c r="L30411"/>
      <c r="M30411"/>
    </row>
    <row r="30412" spans="1:13">
      <c r="A30412"/>
      <c r="B30412" s="61"/>
      <c r="C30412" s="63"/>
      <c r="D30412" s="60"/>
      <c r="E30412"/>
      <c r="F30412"/>
      <c r="G30412" s="61"/>
      <c r="H30412"/>
      <c r="I30412"/>
      <c r="J30412"/>
      <c r="K30412"/>
      <c r="L30412"/>
      <c r="M30412"/>
    </row>
    <row r="30413" spans="1:13">
      <c r="A30413"/>
      <c r="B30413" s="61"/>
      <c r="C30413" s="63"/>
      <c r="D30413" s="60"/>
      <c r="E30413"/>
      <c r="F30413"/>
      <c r="G30413" s="61"/>
      <c r="H30413"/>
      <c r="I30413"/>
      <c r="J30413"/>
      <c r="K30413"/>
      <c r="L30413"/>
      <c r="M30413"/>
    </row>
    <row r="30414" spans="1:13">
      <c r="A30414"/>
      <c r="B30414" s="61"/>
      <c r="C30414" s="63"/>
      <c r="D30414" s="60"/>
      <c r="E30414"/>
      <c r="F30414"/>
      <c r="G30414" s="61"/>
      <c r="H30414"/>
      <c r="I30414"/>
      <c r="J30414"/>
      <c r="K30414"/>
      <c r="L30414"/>
      <c r="M30414"/>
    </row>
    <row r="30415" spans="1:13">
      <c r="A30415"/>
      <c r="B30415" s="61"/>
      <c r="C30415" s="63"/>
      <c r="D30415" s="60"/>
      <c r="E30415"/>
      <c r="F30415"/>
      <c r="G30415" s="61"/>
      <c r="H30415"/>
      <c r="I30415"/>
      <c r="J30415"/>
      <c r="K30415"/>
      <c r="L30415"/>
      <c r="M30415"/>
    </row>
    <row r="30416" spans="1:13">
      <c r="A30416"/>
      <c r="B30416" s="61"/>
      <c r="C30416" s="63"/>
      <c r="D30416" s="60"/>
      <c r="E30416"/>
      <c r="F30416"/>
      <c r="G30416" s="61"/>
      <c r="H30416"/>
      <c r="I30416"/>
      <c r="J30416"/>
      <c r="K30416"/>
      <c r="L30416"/>
      <c r="M30416"/>
    </row>
    <row r="30417" spans="1:13">
      <c r="A30417"/>
      <c r="B30417" s="61"/>
      <c r="C30417" s="63"/>
      <c r="D30417" s="60"/>
      <c r="E30417"/>
      <c r="F30417"/>
      <c r="G30417" s="61"/>
      <c r="H30417"/>
      <c r="I30417"/>
      <c r="J30417"/>
      <c r="K30417"/>
      <c r="L30417"/>
      <c r="M30417"/>
    </row>
    <row r="30418" spans="1:13">
      <c r="A30418"/>
      <c r="B30418" s="61"/>
      <c r="C30418" s="63"/>
      <c r="D30418" s="60"/>
      <c r="E30418"/>
      <c r="F30418"/>
      <c r="G30418" s="61"/>
      <c r="H30418"/>
      <c r="I30418"/>
      <c r="J30418"/>
      <c r="K30418"/>
      <c r="L30418"/>
      <c r="M30418"/>
    </row>
    <row r="30419" spans="1:13">
      <c r="A30419"/>
      <c r="B30419" s="61"/>
      <c r="C30419" s="63"/>
      <c r="D30419" s="60"/>
      <c r="E30419"/>
      <c r="F30419"/>
      <c r="G30419" s="61"/>
      <c r="H30419"/>
      <c r="I30419"/>
      <c r="J30419"/>
      <c r="K30419"/>
      <c r="L30419"/>
      <c r="M30419"/>
    </row>
    <row r="30420" spans="1:13">
      <c r="A30420"/>
      <c r="B30420" s="61"/>
      <c r="C30420" s="63"/>
      <c r="D30420" s="60"/>
      <c r="E30420"/>
      <c r="F30420"/>
      <c r="G30420" s="61"/>
      <c r="H30420"/>
      <c r="I30420"/>
      <c r="J30420"/>
      <c r="K30420"/>
      <c r="L30420"/>
      <c r="M30420"/>
    </row>
    <row r="30421" spans="1:13">
      <c r="A30421"/>
      <c r="B30421" s="61"/>
      <c r="C30421" s="63"/>
      <c r="D30421" s="60"/>
      <c r="E30421"/>
      <c r="F30421"/>
      <c r="G30421" s="61"/>
      <c r="H30421"/>
      <c r="I30421"/>
      <c r="J30421"/>
      <c r="K30421"/>
      <c r="L30421"/>
      <c r="M30421"/>
    </row>
    <row r="30422" spans="1:13">
      <c r="A30422"/>
      <c r="B30422" s="61"/>
      <c r="C30422" s="63"/>
      <c r="D30422" s="60"/>
      <c r="E30422"/>
      <c r="F30422"/>
      <c r="G30422" s="61"/>
      <c r="H30422"/>
      <c r="I30422"/>
      <c r="J30422"/>
      <c r="K30422"/>
      <c r="L30422"/>
      <c r="M30422"/>
    </row>
    <row r="30423" spans="1:13">
      <c r="A30423"/>
      <c r="B30423" s="61"/>
      <c r="C30423" s="63"/>
      <c r="D30423" s="60"/>
      <c r="E30423"/>
      <c r="F30423"/>
      <c r="G30423" s="61"/>
      <c r="H30423"/>
      <c r="I30423"/>
      <c r="J30423"/>
      <c r="K30423"/>
      <c r="L30423"/>
      <c r="M30423"/>
    </row>
    <row r="30424" spans="1:13">
      <c r="A30424"/>
      <c r="B30424" s="61"/>
      <c r="C30424" s="63"/>
      <c r="D30424" s="60"/>
      <c r="E30424"/>
      <c r="F30424"/>
      <c r="G30424" s="61"/>
      <c r="H30424"/>
      <c r="I30424"/>
      <c r="J30424"/>
      <c r="K30424"/>
      <c r="L30424"/>
      <c r="M30424"/>
    </row>
    <row r="30425" spans="1:13">
      <c r="A30425"/>
      <c r="B30425" s="61"/>
      <c r="C30425" s="63"/>
      <c r="D30425" s="60"/>
      <c r="E30425"/>
      <c r="F30425"/>
      <c r="G30425" s="61"/>
      <c r="H30425"/>
      <c r="I30425"/>
      <c r="J30425"/>
      <c r="K30425"/>
      <c r="L30425"/>
      <c r="M30425"/>
    </row>
    <row r="30426" spans="1:13">
      <c r="A30426"/>
      <c r="B30426" s="61"/>
      <c r="C30426" s="63"/>
      <c r="D30426" s="60"/>
      <c r="E30426"/>
      <c r="F30426"/>
      <c r="G30426" s="61"/>
      <c r="H30426"/>
      <c r="I30426"/>
      <c r="J30426"/>
      <c r="K30426"/>
      <c r="L30426"/>
      <c r="M30426"/>
    </row>
    <row r="30427" spans="1:13">
      <c r="A30427"/>
      <c r="B30427" s="61"/>
      <c r="C30427" s="63"/>
      <c r="D30427" s="60"/>
      <c r="E30427"/>
      <c r="F30427"/>
      <c r="G30427" s="61"/>
      <c r="H30427"/>
      <c r="I30427"/>
      <c r="J30427"/>
      <c r="K30427"/>
      <c r="L30427"/>
      <c r="M30427"/>
    </row>
    <row r="30428" spans="1:13">
      <c r="A30428"/>
      <c r="B30428" s="61"/>
      <c r="C30428" s="63"/>
      <c r="D30428" s="60"/>
      <c r="E30428"/>
      <c r="F30428"/>
      <c r="G30428" s="61"/>
      <c r="H30428"/>
      <c r="I30428"/>
      <c r="J30428"/>
      <c r="K30428"/>
      <c r="L30428"/>
      <c r="M30428"/>
    </row>
    <row r="30429" spans="1:13">
      <c r="A30429"/>
      <c r="B30429" s="61"/>
      <c r="C30429" s="63"/>
      <c r="D30429" s="60"/>
      <c r="E30429"/>
      <c r="F30429"/>
      <c r="G30429" s="61"/>
      <c r="H30429"/>
      <c r="I30429"/>
      <c r="J30429"/>
      <c r="K30429"/>
      <c r="L30429"/>
      <c r="M30429"/>
    </row>
    <row r="30430" spans="1:13">
      <c r="A30430"/>
      <c r="B30430" s="61"/>
      <c r="C30430" s="63"/>
      <c r="D30430" s="60"/>
      <c r="E30430"/>
      <c r="F30430"/>
      <c r="G30430" s="61"/>
      <c r="H30430"/>
      <c r="I30430"/>
      <c r="J30430"/>
      <c r="K30430"/>
      <c r="L30430"/>
      <c r="M30430"/>
    </row>
    <row r="30431" spans="1:13">
      <c r="A30431"/>
      <c r="B30431" s="61"/>
      <c r="C30431" s="63"/>
      <c r="D30431" s="60"/>
      <c r="E30431"/>
      <c r="F30431"/>
      <c r="G30431" s="61"/>
      <c r="H30431"/>
      <c r="I30431"/>
      <c r="J30431"/>
      <c r="K30431"/>
      <c r="L30431"/>
      <c r="M30431"/>
    </row>
    <row r="30432" spans="1:13">
      <c r="A30432"/>
      <c r="B30432" s="61"/>
      <c r="C30432" s="63"/>
      <c r="D30432" s="60"/>
      <c r="E30432"/>
      <c r="F30432"/>
      <c r="G30432" s="61"/>
      <c r="H30432"/>
      <c r="I30432"/>
      <c r="J30432"/>
      <c r="K30432"/>
      <c r="L30432"/>
      <c r="M30432"/>
    </row>
    <row r="30433" spans="1:13">
      <c r="A30433"/>
      <c r="B30433" s="61"/>
      <c r="C30433" s="63"/>
      <c r="D30433" s="60"/>
      <c r="E30433"/>
      <c r="F30433"/>
      <c r="G30433" s="61"/>
      <c r="H30433"/>
      <c r="I30433"/>
      <c r="J30433"/>
      <c r="K30433"/>
      <c r="L30433"/>
      <c r="M30433"/>
    </row>
    <row r="30434" spans="1:13">
      <c r="A30434"/>
      <c r="B30434" s="61"/>
      <c r="C30434" s="63"/>
      <c r="D30434" s="60"/>
      <c r="E30434"/>
      <c r="F30434"/>
      <c r="G30434" s="61"/>
      <c r="H30434"/>
      <c r="I30434"/>
      <c r="J30434"/>
      <c r="K30434"/>
      <c r="L30434"/>
      <c r="M30434"/>
    </row>
    <row r="30435" spans="1:13">
      <c r="A30435"/>
      <c r="B30435" s="61"/>
      <c r="C30435" s="63"/>
      <c r="D30435" s="60"/>
      <c r="E30435"/>
      <c r="F30435"/>
      <c r="G30435" s="61"/>
      <c r="H30435"/>
      <c r="I30435"/>
      <c r="J30435"/>
      <c r="K30435"/>
      <c r="L30435"/>
      <c r="M30435"/>
    </row>
    <row r="30436" spans="1:13">
      <c r="A30436"/>
      <c r="B30436" s="61"/>
      <c r="C30436" s="63"/>
      <c r="D30436" s="60"/>
      <c r="E30436"/>
      <c r="F30436"/>
      <c r="G30436" s="61"/>
      <c r="H30436"/>
      <c r="I30436"/>
      <c r="J30436"/>
      <c r="K30436"/>
      <c r="L30436"/>
      <c r="M30436"/>
    </row>
    <row r="30437" spans="1:13">
      <c r="A30437"/>
      <c r="B30437" s="61"/>
      <c r="C30437" s="63"/>
      <c r="D30437" s="60"/>
      <c r="E30437"/>
      <c r="F30437"/>
      <c r="G30437" s="61"/>
      <c r="H30437"/>
      <c r="I30437"/>
      <c r="J30437"/>
      <c r="K30437"/>
      <c r="L30437"/>
      <c r="M30437"/>
    </row>
    <row r="30438" spans="1:13">
      <c r="A30438"/>
      <c r="B30438" s="61"/>
      <c r="C30438" s="63"/>
      <c r="D30438" s="60"/>
      <c r="E30438"/>
      <c r="F30438"/>
      <c r="G30438" s="61"/>
      <c r="H30438"/>
      <c r="I30438"/>
      <c r="J30438"/>
      <c r="K30438"/>
      <c r="L30438"/>
      <c r="M30438"/>
    </row>
    <row r="30439" spans="1:13">
      <c r="A30439"/>
      <c r="B30439" s="61"/>
      <c r="C30439" s="63"/>
      <c r="D30439" s="60"/>
      <c r="E30439"/>
      <c r="F30439"/>
      <c r="G30439" s="61"/>
      <c r="H30439"/>
      <c r="I30439"/>
      <c r="J30439"/>
      <c r="K30439"/>
      <c r="L30439"/>
      <c r="M30439"/>
    </row>
    <row r="30440" spans="1:13">
      <c r="A30440"/>
      <c r="B30440" s="61"/>
      <c r="C30440" s="63"/>
      <c r="D30440" s="60"/>
      <c r="E30440"/>
      <c r="F30440"/>
      <c r="G30440" s="61"/>
      <c r="H30440"/>
      <c r="I30440"/>
      <c r="J30440"/>
      <c r="K30440"/>
      <c r="L30440"/>
      <c r="M30440"/>
    </row>
    <row r="30441" spans="1:13">
      <c r="A30441"/>
      <c r="B30441" s="61"/>
      <c r="C30441" s="63"/>
      <c r="D30441" s="60"/>
      <c r="E30441"/>
      <c r="F30441"/>
      <c r="G30441" s="61"/>
      <c r="H30441"/>
      <c r="I30441"/>
      <c r="J30441"/>
      <c r="K30441"/>
      <c r="L30441"/>
      <c r="M30441"/>
    </row>
    <row r="30442" spans="1:13">
      <c r="A30442"/>
      <c r="B30442" s="61"/>
      <c r="C30442" s="63"/>
      <c r="D30442" s="60"/>
      <c r="E30442"/>
      <c r="F30442"/>
      <c r="G30442" s="61"/>
      <c r="H30442"/>
      <c r="I30442"/>
      <c r="J30442"/>
      <c r="K30442"/>
      <c r="L30442"/>
      <c r="M30442"/>
    </row>
    <row r="30443" spans="1:13">
      <c r="A30443"/>
      <c r="B30443" s="61"/>
      <c r="C30443" s="63"/>
      <c r="D30443" s="60"/>
      <c r="E30443"/>
      <c r="F30443"/>
      <c r="G30443" s="61"/>
      <c r="H30443"/>
      <c r="I30443"/>
      <c r="J30443"/>
      <c r="K30443"/>
      <c r="L30443"/>
      <c r="M30443"/>
    </row>
    <row r="30444" spans="1:13">
      <c r="A30444"/>
      <c r="B30444" s="61"/>
      <c r="C30444" s="63"/>
      <c r="D30444" s="60"/>
      <c r="E30444"/>
      <c r="F30444"/>
      <c r="G30444" s="61"/>
      <c r="H30444"/>
      <c r="I30444"/>
      <c r="J30444"/>
      <c r="K30444"/>
      <c r="L30444"/>
      <c r="M30444"/>
    </row>
    <row r="30445" spans="1:13">
      <c r="A30445"/>
      <c r="B30445" s="61"/>
      <c r="C30445" s="63"/>
      <c r="D30445" s="60"/>
      <c r="E30445"/>
      <c r="F30445"/>
      <c r="G30445" s="61"/>
      <c r="H30445"/>
      <c r="I30445"/>
      <c r="J30445"/>
      <c r="K30445"/>
      <c r="L30445"/>
      <c r="M30445"/>
    </row>
    <row r="30446" spans="1:13">
      <c r="A30446"/>
      <c r="B30446" s="61"/>
      <c r="C30446" s="63"/>
      <c r="D30446" s="60"/>
      <c r="E30446"/>
      <c r="F30446"/>
      <c r="G30446" s="61"/>
      <c r="H30446"/>
      <c r="I30446"/>
      <c r="J30446"/>
      <c r="K30446"/>
      <c r="L30446"/>
      <c r="M30446"/>
    </row>
    <row r="30447" spans="1:13">
      <c r="A30447"/>
      <c r="B30447" s="61"/>
      <c r="C30447" s="63"/>
      <c r="D30447" s="60"/>
      <c r="E30447"/>
      <c r="F30447"/>
      <c r="G30447" s="61"/>
      <c r="H30447"/>
      <c r="I30447"/>
      <c r="J30447"/>
      <c r="K30447"/>
      <c r="L30447"/>
      <c r="M30447"/>
    </row>
    <row r="30448" spans="1:13">
      <c r="A30448"/>
      <c r="B30448" s="61"/>
      <c r="C30448" s="63"/>
      <c r="D30448" s="60"/>
      <c r="E30448"/>
      <c r="F30448"/>
      <c r="G30448" s="61"/>
      <c r="H30448"/>
      <c r="I30448"/>
      <c r="J30448"/>
      <c r="K30448"/>
      <c r="L30448"/>
      <c r="M30448"/>
    </row>
    <row r="30449" spans="1:13">
      <c r="A30449"/>
      <c r="B30449" s="61"/>
      <c r="C30449" s="63"/>
      <c r="D30449" s="60"/>
      <c r="E30449"/>
      <c r="F30449"/>
      <c r="G30449" s="61"/>
      <c r="H30449"/>
      <c r="I30449"/>
      <c r="J30449"/>
      <c r="K30449"/>
      <c r="L30449"/>
      <c r="M30449"/>
    </row>
    <row r="30450" spans="1:13">
      <c r="A30450"/>
      <c r="B30450" s="61"/>
      <c r="C30450" s="63"/>
      <c r="D30450" s="60"/>
      <c r="E30450"/>
      <c r="F30450"/>
      <c r="G30450" s="61"/>
      <c r="H30450"/>
      <c r="I30450"/>
      <c r="J30450"/>
      <c r="K30450"/>
      <c r="L30450"/>
      <c r="M30450"/>
    </row>
    <row r="30451" spans="1:13">
      <c r="A30451"/>
      <c r="B30451" s="61"/>
      <c r="C30451" s="63"/>
      <c r="D30451" s="60"/>
      <c r="E30451"/>
      <c r="F30451"/>
      <c r="G30451" s="61"/>
      <c r="H30451"/>
      <c r="I30451"/>
      <c r="J30451"/>
      <c r="K30451"/>
      <c r="L30451"/>
      <c r="M30451"/>
    </row>
    <row r="30452" spans="1:13">
      <c r="A30452"/>
      <c r="B30452" s="61"/>
      <c r="C30452" s="63"/>
      <c r="D30452" s="60"/>
      <c r="E30452"/>
      <c r="F30452"/>
      <c r="G30452" s="61"/>
      <c r="H30452"/>
      <c r="I30452"/>
      <c r="J30452"/>
      <c r="K30452"/>
      <c r="L30452"/>
      <c r="M30452"/>
    </row>
    <row r="30453" spans="1:13">
      <c r="A30453"/>
      <c r="B30453" s="61"/>
      <c r="C30453" s="63"/>
      <c r="D30453" s="60"/>
      <c r="E30453"/>
      <c r="F30453"/>
      <c r="G30453" s="61"/>
      <c r="H30453"/>
      <c r="I30453"/>
      <c r="J30453"/>
      <c r="K30453"/>
      <c r="L30453"/>
      <c r="M30453"/>
    </row>
    <row r="30454" spans="1:13">
      <c r="A30454"/>
      <c r="B30454" s="61"/>
      <c r="C30454" s="63"/>
      <c r="D30454" s="60"/>
      <c r="E30454"/>
      <c r="F30454"/>
      <c r="G30454" s="61"/>
      <c r="H30454"/>
      <c r="I30454"/>
      <c r="J30454"/>
      <c r="K30454"/>
      <c r="L30454"/>
      <c r="M30454"/>
    </row>
    <row r="30455" spans="1:13">
      <c r="A30455"/>
      <c r="B30455" s="61"/>
      <c r="C30455" s="63"/>
      <c r="D30455" s="60"/>
      <c r="E30455"/>
      <c r="F30455"/>
      <c r="G30455" s="61"/>
      <c r="H30455"/>
      <c r="I30455"/>
      <c r="J30455"/>
      <c r="K30455"/>
      <c r="L30455"/>
      <c r="M30455"/>
    </row>
    <row r="30456" spans="1:13">
      <c r="A30456"/>
      <c r="B30456" s="61"/>
      <c r="C30456" s="63"/>
      <c r="D30456" s="60"/>
      <c r="E30456"/>
      <c r="F30456"/>
      <c r="G30456" s="61"/>
      <c r="H30456"/>
      <c r="I30456"/>
      <c r="J30456"/>
      <c r="K30456"/>
      <c r="L30456"/>
      <c r="M30456"/>
    </row>
    <row r="30457" spans="1:13">
      <c r="A30457"/>
      <c r="B30457" s="61"/>
      <c r="C30457" s="63"/>
      <c r="D30457" s="60"/>
      <c r="E30457"/>
      <c r="F30457"/>
      <c r="G30457" s="61"/>
      <c r="H30457"/>
      <c r="I30457"/>
      <c r="J30457"/>
      <c r="K30457"/>
      <c r="L30457"/>
      <c r="M30457"/>
    </row>
    <row r="30458" spans="1:13">
      <c r="A30458"/>
      <c r="B30458" s="61"/>
      <c r="C30458" s="63"/>
      <c r="D30458" s="60"/>
      <c r="E30458"/>
      <c r="F30458"/>
      <c r="G30458" s="61"/>
      <c r="H30458"/>
      <c r="I30458"/>
      <c r="J30458"/>
      <c r="K30458"/>
      <c r="L30458"/>
      <c r="M30458"/>
    </row>
    <row r="30459" spans="1:13">
      <c r="A30459"/>
      <c r="B30459" s="61"/>
      <c r="C30459" s="63"/>
      <c r="D30459" s="60"/>
      <c r="E30459"/>
      <c r="F30459"/>
      <c r="G30459" s="61"/>
      <c r="H30459"/>
      <c r="I30459"/>
      <c r="J30459"/>
      <c r="K30459"/>
      <c r="L30459"/>
      <c r="M30459"/>
    </row>
    <row r="30460" spans="1:13">
      <c r="A30460"/>
      <c r="B30460" s="61"/>
      <c r="C30460" s="63"/>
      <c r="D30460" s="60"/>
      <c r="E30460"/>
      <c r="F30460"/>
      <c r="G30460" s="61"/>
      <c r="H30460"/>
      <c r="I30460"/>
      <c r="J30460"/>
      <c r="K30460"/>
      <c r="L30460"/>
      <c r="M30460"/>
    </row>
    <row r="30461" spans="1:13">
      <c r="A30461"/>
      <c r="B30461" s="61"/>
      <c r="C30461" s="63"/>
      <c r="D30461" s="60"/>
      <c r="E30461"/>
      <c r="F30461"/>
      <c r="G30461" s="61"/>
      <c r="H30461"/>
      <c r="I30461"/>
      <c r="J30461"/>
      <c r="K30461"/>
      <c r="L30461"/>
      <c r="M30461"/>
    </row>
    <row r="30462" spans="1:13">
      <c r="A30462"/>
      <c r="B30462" s="61"/>
      <c r="C30462" s="63"/>
      <c r="D30462" s="60"/>
      <c r="E30462"/>
      <c r="F30462"/>
      <c r="G30462" s="61"/>
      <c r="H30462"/>
      <c r="I30462"/>
      <c r="J30462"/>
      <c r="K30462"/>
      <c r="L30462"/>
      <c r="M30462"/>
    </row>
    <row r="30463" spans="1:13">
      <c r="A30463"/>
      <c r="B30463" s="61"/>
      <c r="C30463" s="63"/>
      <c r="D30463" s="60"/>
      <c r="E30463"/>
      <c r="F30463"/>
      <c r="G30463" s="61"/>
      <c r="H30463"/>
      <c r="I30463"/>
      <c r="J30463"/>
      <c r="K30463"/>
      <c r="L30463"/>
      <c r="M30463"/>
    </row>
    <row r="30464" spans="1:13">
      <c r="A30464"/>
      <c r="B30464" s="61"/>
      <c r="C30464" s="63"/>
      <c r="D30464" s="60"/>
      <c r="E30464"/>
      <c r="F30464"/>
      <c r="G30464" s="61"/>
      <c r="H30464"/>
      <c r="I30464"/>
      <c r="J30464"/>
      <c r="K30464"/>
      <c r="L30464"/>
      <c r="M30464"/>
    </row>
    <row r="30465" spans="1:13">
      <c r="A30465"/>
      <c r="B30465" s="61"/>
      <c r="C30465" s="63"/>
      <c r="D30465" s="60"/>
      <c r="E30465"/>
      <c r="F30465"/>
      <c r="G30465" s="61"/>
      <c r="H30465"/>
      <c r="I30465"/>
      <c r="J30465"/>
      <c r="K30465"/>
      <c r="L30465"/>
      <c r="M30465"/>
    </row>
    <row r="30466" spans="1:13">
      <c r="A30466"/>
      <c r="B30466" s="61"/>
      <c r="C30466" s="63"/>
      <c r="D30466" s="60"/>
      <c r="E30466"/>
      <c r="F30466"/>
      <c r="G30466" s="61"/>
      <c r="H30466"/>
      <c r="I30466"/>
      <c r="J30466"/>
      <c r="K30466"/>
      <c r="L30466"/>
      <c r="M30466"/>
    </row>
    <row r="30467" spans="1:13">
      <c r="A30467"/>
      <c r="B30467" s="61"/>
      <c r="C30467" s="63"/>
      <c r="D30467" s="60"/>
      <c r="E30467"/>
      <c r="F30467"/>
      <c r="G30467" s="61"/>
      <c r="H30467"/>
      <c r="I30467"/>
      <c r="J30467"/>
      <c r="K30467"/>
      <c r="L30467"/>
      <c r="M30467"/>
    </row>
    <row r="30468" spans="1:13">
      <c r="A30468"/>
      <c r="B30468" s="61"/>
      <c r="C30468" s="63"/>
      <c r="D30468" s="60"/>
      <c r="E30468"/>
      <c r="F30468"/>
      <c r="G30468" s="61"/>
      <c r="H30468"/>
      <c r="I30468"/>
      <c r="J30468"/>
      <c r="K30468"/>
      <c r="L30468"/>
      <c r="M30468"/>
    </row>
    <row r="30469" spans="1:13">
      <c r="A30469"/>
      <c r="B30469" s="61"/>
      <c r="C30469" s="63"/>
      <c r="D30469" s="60"/>
      <c r="E30469"/>
      <c r="F30469"/>
      <c r="G30469" s="61"/>
      <c r="H30469"/>
      <c r="I30469"/>
      <c r="J30469"/>
      <c r="K30469"/>
      <c r="L30469"/>
      <c r="M30469"/>
    </row>
    <row r="30470" spans="1:13">
      <c r="A30470"/>
      <c r="B30470" s="61"/>
      <c r="C30470" s="63"/>
      <c r="D30470" s="60"/>
      <c r="E30470"/>
      <c r="F30470"/>
      <c r="G30470" s="61"/>
      <c r="H30470"/>
      <c r="I30470"/>
      <c r="J30470"/>
      <c r="K30470"/>
      <c r="L30470"/>
      <c r="M30470"/>
    </row>
    <row r="30471" spans="1:13">
      <c r="A30471"/>
      <c r="B30471" s="61"/>
      <c r="C30471" s="63"/>
      <c r="D30471" s="60"/>
      <c r="E30471"/>
      <c r="F30471"/>
      <c r="G30471" s="61"/>
      <c r="H30471"/>
      <c r="I30471"/>
      <c r="J30471"/>
      <c r="K30471"/>
      <c r="L30471"/>
      <c r="M30471"/>
    </row>
    <row r="30472" spans="1:13">
      <c r="A30472"/>
      <c r="B30472" s="61"/>
      <c r="C30472" s="63"/>
      <c r="D30472" s="60"/>
      <c r="E30472"/>
      <c r="F30472"/>
      <c r="G30472" s="61"/>
      <c r="H30472"/>
      <c r="I30472"/>
      <c r="J30472"/>
      <c r="K30472"/>
      <c r="L30472"/>
      <c r="M30472"/>
    </row>
    <row r="30473" spans="1:13">
      <c r="A30473"/>
      <c r="B30473" s="61"/>
      <c r="C30473" s="63"/>
      <c r="D30473" s="60"/>
      <c r="E30473"/>
      <c r="F30473"/>
      <c r="G30473" s="61"/>
      <c r="H30473"/>
      <c r="I30473"/>
      <c r="J30473"/>
      <c r="K30473"/>
      <c r="L30473"/>
      <c r="M30473"/>
    </row>
    <row r="30474" spans="1:13">
      <c r="A30474"/>
      <c r="B30474" s="61"/>
      <c r="C30474" s="63"/>
      <c r="D30474" s="60"/>
      <c r="E30474"/>
      <c r="F30474"/>
      <c r="G30474" s="61"/>
      <c r="H30474"/>
      <c r="I30474"/>
      <c r="J30474"/>
      <c r="K30474"/>
      <c r="L30474"/>
      <c r="M30474"/>
    </row>
    <row r="30475" spans="1:13">
      <c r="A30475"/>
      <c r="B30475" s="61"/>
      <c r="C30475" s="63"/>
      <c r="D30475" s="60"/>
      <c r="E30475"/>
      <c r="F30475"/>
      <c r="G30475" s="61"/>
      <c r="H30475"/>
      <c r="I30475"/>
      <c r="J30475"/>
      <c r="K30475"/>
      <c r="L30475"/>
      <c r="M30475"/>
    </row>
    <row r="30476" spans="1:13">
      <c r="A30476"/>
      <c r="B30476" s="61"/>
      <c r="C30476" s="63"/>
      <c r="D30476" s="60"/>
      <c r="E30476"/>
      <c r="F30476"/>
      <c r="G30476" s="61"/>
      <c r="H30476"/>
      <c r="I30476"/>
      <c r="J30476"/>
      <c r="K30476"/>
      <c r="L30476"/>
      <c r="M30476"/>
    </row>
    <row r="30477" spans="1:13">
      <c r="A30477"/>
      <c r="B30477" s="61"/>
      <c r="C30477" s="63"/>
      <c r="D30477" s="60"/>
      <c r="E30477"/>
      <c r="F30477"/>
      <c r="G30477" s="61"/>
      <c r="H30477"/>
      <c r="I30477"/>
      <c r="J30477"/>
      <c r="K30477"/>
      <c r="L30477"/>
      <c r="M30477"/>
    </row>
    <row r="30478" spans="1:13">
      <c r="A30478"/>
      <c r="B30478" s="61"/>
      <c r="C30478" s="63"/>
      <c r="D30478" s="60"/>
      <c r="E30478"/>
      <c r="F30478"/>
      <c r="G30478" s="61"/>
      <c r="H30478"/>
      <c r="I30478"/>
      <c r="J30478"/>
      <c r="K30478"/>
      <c r="L30478"/>
      <c r="M30478"/>
    </row>
    <row r="30479" spans="1:13">
      <c r="A30479"/>
      <c r="B30479" s="61"/>
      <c r="C30479" s="63"/>
      <c r="D30479" s="60"/>
      <c r="E30479"/>
      <c r="F30479"/>
      <c r="G30479" s="61"/>
      <c r="H30479"/>
      <c r="I30479"/>
      <c r="J30479"/>
      <c r="K30479"/>
      <c r="L30479"/>
      <c r="M30479"/>
    </row>
    <row r="30480" spans="1:13">
      <c r="A30480"/>
      <c r="B30480" s="61"/>
      <c r="C30480" s="63"/>
      <c r="D30480" s="60"/>
      <c r="E30480"/>
      <c r="F30480"/>
      <c r="G30480" s="61"/>
      <c r="H30480"/>
      <c r="I30480"/>
      <c r="J30480"/>
      <c r="K30480"/>
      <c r="L30480"/>
      <c r="M30480"/>
    </row>
    <row r="30481" spans="1:13">
      <c r="A30481"/>
      <c r="B30481" s="61"/>
      <c r="C30481" s="63"/>
      <c r="D30481" s="60"/>
      <c r="E30481"/>
      <c r="F30481"/>
      <c r="G30481" s="61"/>
      <c r="H30481"/>
      <c r="I30481"/>
      <c r="J30481"/>
      <c r="K30481"/>
      <c r="L30481"/>
      <c r="M30481"/>
    </row>
    <row r="30482" spans="1:13">
      <c r="A30482"/>
      <c r="B30482" s="61"/>
      <c r="C30482" s="63"/>
      <c r="D30482" s="60"/>
      <c r="E30482"/>
      <c r="F30482"/>
      <c r="G30482" s="61"/>
      <c r="H30482"/>
      <c r="I30482"/>
      <c r="J30482"/>
      <c r="K30482"/>
      <c r="L30482"/>
      <c r="M30482"/>
    </row>
    <row r="30483" spans="1:13">
      <c r="A30483"/>
      <c r="B30483" s="61"/>
      <c r="C30483" s="63"/>
      <c r="D30483" s="60"/>
      <c r="E30483"/>
      <c r="F30483"/>
      <c r="G30483" s="61"/>
      <c r="H30483"/>
      <c r="I30483"/>
      <c r="J30483"/>
      <c r="K30483"/>
      <c r="L30483"/>
      <c r="M30483"/>
    </row>
    <row r="30484" spans="1:13">
      <c r="A30484"/>
      <c r="B30484" s="61"/>
      <c r="C30484" s="63"/>
      <c r="D30484" s="60"/>
      <c r="E30484"/>
      <c r="F30484"/>
      <c r="G30484" s="61"/>
      <c r="H30484"/>
      <c r="I30484"/>
      <c r="J30484"/>
      <c r="K30484"/>
      <c r="L30484"/>
      <c r="M30484"/>
    </row>
    <row r="30485" spans="1:13">
      <c r="A30485"/>
      <c r="B30485" s="61"/>
      <c r="C30485" s="63"/>
      <c r="D30485" s="60"/>
      <c r="E30485"/>
      <c r="F30485"/>
      <c r="G30485" s="61"/>
      <c r="H30485"/>
      <c r="I30485"/>
      <c r="J30485"/>
      <c r="K30485"/>
      <c r="L30485"/>
      <c r="M30485"/>
    </row>
    <row r="30486" spans="1:13">
      <c r="A30486"/>
      <c r="B30486" s="61"/>
      <c r="C30486" s="63"/>
      <c r="D30486" s="60"/>
      <c r="E30486"/>
      <c r="F30486"/>
      <c r="G30486" s="61"/>
      <c r="H30486"/>
      <c r="I30486"/>
      <c r="J30486"/>
      <c r="K30486"/>
      <c r="L30486"/>
      <c r="M30486"/>
    </row>
    <row r="30487" spans="1:13">
      <c r="A30487"/>
      <c r="B30487" s="61"/>
      <c r="C30487" s="63"/>
      <c r="D30487" s="60"/>
      <c r="E30487"/>
      <c r="F30487"/>
      <c r="G30487" s="61"/>
      <c r="H30487"/>
      <c r="I30487"/>
      <c r="J30487"/>
      <c r="K30487"/>
      <c r="L30487"/>
      <c r="M30487"/>
    </row>
    <row r="30488" spans="1:13">
      <c r="A30488"/>
      <c r="B30488" s="61"/>
      <c r="C30488" s="63"/>
      <c r="D30488" s="60"/>
      <c r="E30488"/>
      <c r="F30488"/>
      <c r="G30488" s="61"/>
      <c r="H30488"/>
      <c r="I30488"/>
      <c r="J30488"/>
      <c r="K30488"/>
      <c r="L30488"/>
      <c r="M30488"/>
    </row>
    <row r="30489" spans="1:13">
      <c r="A30489"/>
      <c r="B30489" s="61"/>
      <c r="C30489" s="63"/>
      <c r="D30489" s="60"/>
      <c r="E30489"/>
      <c r="F30489"/>
      <c r="G30489" s="61"/>
      <c r="H30489"/>
      <c r="I30489"/>
      <c r="J30489"/>
      <c r="K30489"/>
      <c r="L30489"/>
      <c r="M30489"/>
    </row>
    <row r="30490" spans="1:13">
      <c r="A30490"/>
      <c r="B30490" s="61"/>
      <c r="C30490" s="63"/>
      <c r="D30490" s="60"/>
      <c r="E30490"/>
      <c r="F30490"/>
      <c r="G30490" s="61"/>
      <c r="H30490"/>
      <c r="I30490"/>
      <c r="J30490"/>
      <c r="K30490"/>
      <c r="L30490"/>
      <c r="M30490"/>
    </row>
    <row r="30491" spans="1:13">
      <c r="A30491"/>
      <c r="B30491" s="61"/>
      <c r="C30491" s="63"/>
      <c r="D30491" s="60"/>
      <c r="E30491"/>
      <c r="F30491"/>
      <c r="G30491" s="61"/>
      <c r="H30491"/>
      <c r="I30491"/>
      <c r="J30491"/>
      <c r="K30491"/>
      <c r="L30491"/>
      <c r="M30491"/>
    </row>
    <row r="30492" spans="1:13">
      <c r="A30492"/>
      <c r="B30492" s="61"/>
      <c r="C30492" s="63"/>
      <c r="D30492" s="60"/>
      <c r="E30492"/>
      <c r="F30492"/>
      <c r="G30492" s="61"/>
      <c r="H30492"/>
      <c r="I30492"/>
      <c r="J30492"/>
      <c r="K30492"/>
      <c r="L30492"/>
      <c r="M30492"/>
    </row>
    <row r="30493" spans="1:13">
      <c r="A30493"/>
      <c r="B30493" s="61"/>
      <c r="C30493" s="63"/>
      <c r="D30493" s="60"/>
      <c r="E30493"/>
      <c r="F30493"/>
      <c r="G30493" s="61"/>
      <c r="H30493"/>
      <c r="I30493"/>
      <c r="J30493"/>
      <c r="K30493"/>
      <c r="L30493"/>
      <c r="M30493"/>
    </row>
    <row r="30494" spans="1:13">
      <c r="A30494"/>
      <c r="B30494" s="61"/>
      <c r="C30494" s="63"/>
      <c r="D30494" s="60"/>
      <c r="E30494"/>
      <c r="F30494"/>
      <c r="G30494" s="61"/>
      <c r="H30494"/>
      <c r="I30494"/>
      <c r="J30494"/>
      <c r="K30494"/>
      <c r="L30494"/>
      <c r="M30494"/>
    </row>
    <row r="30495" spans="1:13">
      <c r="A30495"/>
      <c r="B30495" s="61"/>
      <c r="C30495" s="63"/>
      <c r="D30495" s="60"/>
      <c r="E30495"/>
      <c r="F30495"/>
      <c r="G30495" s="61"/>
      <c r="H30495"/>
      <c r="I30495"/>
      <c r="J30495"/>
      <c r="K30495"/>
      <c r="L30495"/>
      <c r="M30495"/>
    </row>
    <row r="30496" spans="1:13">
      <c r="A30496"/>
      <c r="B30496" s="61"/>
      <c r="C30496" s="63"/>
      <c r="D30496" s="60"/>
      <c r="E30496"/>
      <c r="F30496"/>
      <c r="G30496" s="61"/>
      <c r="H30496"/>
      <c r="I30496"/>
      <c r="J30496"/>
      <c r="K30496"/>
      <c r="L30496"/>
      <c r="M30496"/>
    </row>
    <row r="30497" spans="1:13">
      <c r="A30497"/>
      <c r="B30497" s="61"/>
      <c r="C30497" s="63"/>
      <c r="D30497" s="60"/>
      <c r="E30497"/>
      <c r="F30497"/>
      <c r="G30497" s="61"/>
      <c r="H30497"/>
      <c r="I30497"/>
      <c r="J30497"/>
      <c r="K30497"/>
      <c r="L30497"/>
      <c r="M30497"/>
    </row>
    <row r="30498" spans="1:13">
      <c r="A30498"/>
      <c r="B30498" s="61"/>
      <c r="C30498" s="63"/>
      <c r="D30498" s="60"/>
      <c r="E30498"/>
      <c r="F30498"/>
      <c r="G30498" s="61"/>
      <c r="H30498"/>
      <c r="I30498"/>
      <c r="J30498"/>
      <c r="K30498"/>
      <c r="L30498"/>
      <c r="M30498"/>
    </row>
    <row r="30499" spans="1:13">
      <c r="A30499"/>
      <c r="B30499" s="61"/>
      <c r="C30499" s="63"/>
      <c r="D30499" s="60"/>
      <c r="E30499"/>
      <c r="F30499"/>
      <c r="G30499" s="61"/>
      <c r="H30499"/>
      <c r="I30499"/>
      <c r="J30499"/>
      <c r="K30499"/>
      <c r="L30499"/>
      <c r="M30499"/>
    </row>
    <row r="30500" spans="1:13">
      <c r="A30500"/>
      <c r="B30500" s="61"/>
      <c r="C30500" s="63"/>
      <c r="D30500" s="60"/>
      <c r="E30500"/>
      <c r="F30500"/>
      <c r="G30500" s="61"/>
      <c r="H30500"/>
      <c r="I30500"/>
      <c r="J30500"/>
      <c r="K30500"/>
      <c r="L30500"/>
      <c r="M30500"/>
    </row>
    <row r="30501" spans="1:13">
      <c r="A30501"/>
      <c r="B30501" s="61"/>
      <c r="C30501" s="63"/>
      <c r="D30501" s="60"/>
      <c r="E30501"/>
      <c r="F30501"/>
      <c r="G30501" s="61"/>
      <c r="H30501"/>
      <c r="I30501"/>
      <c r="J30501"/>
      <c r="K30501"/>
      <c r="L30501"/>
      <c r="M30501"/>
    </row>
    <row r="30502" spans="1:13">
      <c r="A30502"/>
      <c r="B30502" s="61"/>
      <c r="C30502" s="63"/>
      <c r="D30502" s="60"/>
      <c r="E30502"/>
      <c r="F30502"/>
      <c r="G30502" s="61"/>
      <c r="H30502"/>
      <c r="I30502"/>
      <c r="J30502"/>
      <c r="K30502"/>
      <c r="L30502"/>
      <c r="M30502"/>
    </row>
    <row r="30503" spans="1:13">
      <c r="A30503"/>
      <c r="B30503" s="61"/>
      <c r="C30503" s="63"/>
      <c r="D30503" s="60"/>
      <c r="E30503"/>
      <c r="F30503"/>
      <c r="G30503" s="61"/>
      <c r="H30503"/>
      <c r="I30503"/>
      <c r="J30503"/>
      <c r="K30503"/>
      <c r="L30503"/>
      <c r="M30503"/>
    </row>
    <row r="30504" spans="1:13">
      <c r="A30504"/>
      <c r="B30504" s="61"/>
      <c r="C30504" s="63"/>
      <c r="D30504" s="60"/>
      <c r="E30504"/>
      <c r="F30504"/>
      <c r="G30504" s="61"/>
      <c r="H30504"/>
      <c r="I30504"/>
      <c r="J30504"/>
      <c r="K30504"/>
      <c r="L30504"/>
      <c r="M30504"/>
    </row>
    <row r="30505" spans="1:13">
      <c r="A30505"/>
      <c r="B30505" s="61"/>
      <c r="C30505" s="63"/>
      <c r="D30505" s="60"/>
      <c r="E30505"/>
      <c r="F30505"/>
      <c r="G30505" s="61"/>
      <c r="H30505"/>
      <c r="I30505"/>
      <c r="J30505"/>
      <c r="K30505"/>
      <c r="L30505"/>
      <c r="M30505"/>
    </row>
    <row r="30506" spans="1:13">
      <c r="A30506"/>
      <c r="B30506" s="61"/>
      <c r="C30506" s="63"/>
      <c r="D30506" s="60"/>
      <c r="E30506"/>
      <c r="F30506"/>
      <c r="G30506" s="61"/>
      <c r="H30506"/>
      <c r="I30506"/>
      <c r="J30506"/>
      <c r="K30506"/>
      <c r="L30506"/>
      <c r="M30506"/>
    </row>
    <row r="30507" spans="1:13">
      <c r="A30507"/>
      <c r="B30507" s="61"/>
      <c r="C30507" s="63"/>
      <c r="D30507" s="60"/>
      <c r="E30507"/>
      <c r="F30507"/>
      <c r="G30507" s="61"/>
      <c r="H30507"/>
      <c r="I30507"/>
      <c r="J30507"/>
      <c r="K30507"/>
      <c r="L30507"/>
      <c r="M30507"/>
    </row>
    <row r="30508" spans="1:13">
      <c r="A30508"/>
      <c r="B30508" s="61"/>
      <c r="C30508" s="63"/>
      <c r="D30508" s="60"/>
      <c r="E30508"/>
      <c r="F30508"/>
      <c r="G30508" s="61"/>
      <c r="H30508"/>
      <c r="I30508"/>
      <c r="J30508"/>
      <c r="K30508"/>
      <c r="L30508"/>
      <c r="M30508"/>
    </row>
    <row r="30509" spans="1:13">
      <c r="A30509"/>
      <c r="B30509" s="61"/>
      <c r="C30509" s="63"/>
      <c r="D30509" s="60"/>
      <c r="E30509"/>
      <c r="F30509"/>
      <c r="G30509" s="61"/>
      <c r="H30509"/>
      <c r="I30509"/>
      <c r="J30509"/>
      <c r="K30509"/>
      <c r="L30509"/>
      <c r="M30509"/>
    </row>
    <row r="30510" spans="1:13">
      <c r="A30510"/>
      <c r="B30510" s="61"/>
      <c r="C30510" s="63"/>
      <c r="D30510" s="60"/>
      <c r="E30510"/>
      <c r="F30510"/>
      <c r="G30510" s="61"/>
      <c r="H30510"/>
      <c r="I30510"/>
      <c r="J30510"/>
      <c r="K30510"/>
      <c r="L30510"/>
      <c r="M30510"/>
    </row>
    <row r="30511" spans="1:13">
      <c r="A30511"/>
      <c r="B30511" s="61"/>
      <c r="C30511" s="63"/>
      <c r="D30511" s="60"/>
      <c r="E30511"/>
      <c r="F30511"/>
      <c r="G30511" s="61"/>
      <c r="H30511"/>
      <c r="I30511"/>
      <c r="J30511"/>
      <c r="K30511"/>
      <c r="L30511"/>
      <c r="M30511"/>
    </row>
    <row r="30512" spans="1:13">
      <c r="A30512"/>
      <c r="B30512" s="61"/>
      <c r="C30512" s="63"/>
      <c r="D30512" s="60"/>
      <c r="E30512"/>
      <c r="F30512"/>
      <c r="G30512" s="61"/>
      <c r="H30512"/>
      <c r="I30512"/>
      <c r="J30512"/>
      <c r="K30512"/>
      <c r="L30512"/>
      <c r="M30512"/>
    </row>
    <row r="30513" spans="1:13">
      <c r="A30513"/>
      <c r="B30513" s="61"/>
      <c r="C30513" s="63"/>
      <c r="D30513" s="60"/>
      <c r="E30513"/>
      <c r="F30513"/>
      <c r="G30513" s="61"/>
      <c r="H30513"/>
      <c r="I30513"/>
      <c r="J30513"/>
      <c r="K30513"/>
      <c r="L30513"/>
      <c r="M30513"/>
    </row>
    <row r="30514" spans="1:13">
      <c r="A30514"/>
      <c r="B30514" s="61"/>
      <c r="C30514" s="63"/>
      <c r="D30514" s="60"/>
      <c r="E30514"/>
      <c r="F30514"/>
      <c r="G30514" s="61"/>
      <c r="H30514"/>
      <c r="I30514"/>
      <c r="J30514"/>
      <c r="K30514"/>
      <c r="L30514"/>
      <c r="M30514"/>
    </row>
    <row r="30515" spans="1:13">
      <c r="A30515"/>
      <c r="B30515" s="61"/>
      <c r="C30515" s="63"/>
      <c r="D30515" s="60"/>
      <c r="E30515"/>
      <c r="F30515"/>
      <c r="G30515" s="61"/>
      <c r="H30515"/>
      <c r="I30515"/>
      <c r="J30515"/>
      <c r="K30515"/>
      <c r="L30515"/>
      <c r="M30515"/>
    </row>
    <row r="30516" spans="1:13">
      <c r="A30516"/>
      <c r="B30516" s="61"/>
      <c r="C30516" s="63"/>
      <c r="D30516" s="60"/>
      <c r="E30516"/>
      <c r="F30516"/>
      <c r="G30516" s="61"/>
      <c r="H30516"/>
      <c r="I30516"/>
      <c r="J30516"/>
      <c r="K30516"/>
      <c r="L30516"/>
      <c r="M30516"/>
    </row>
    <row r="30517" spans="1:13">
      <c r="A30517"/>
      <c r="B30517" s="61"/>
      <c r="C30517" s="63"/>
      <c r="D30517" s="60"/>
      <c r="E30517"/>
      <c r="F30517"/>
      <c r="G30517" s="61"/>
      <c r="H30517"/>
      <c r="I30517"/>
      <c r="J30517"/>
      <c r="K30517"/>
      <c r="L30517"/>
      <c r="M30517"/>
    </row>
    <row r="30518" spans="1:13">
      <c r="A30518"/>
      <c r="B30518" s="61"/>
      <c r="C30518" s="63"/>
      <c r="D30518" s="60"/>
      <c r="E30518"/>
      <c r="F30518"/>
      <c r="G30518" s="61"/>
      <c r="H30518"/>
      <c r="I30518"/>
      <c r="J30518"/>
      <c r="K30518"/>
      <c r="L30518"/>
      <c r="M30518"/>
    </row>
    <row r="30519" spans="1:13">
      <c r="A30519"/>
      <c r="B30519" s="61"/>
      <c r="C30519" s="63"/>
      <c r="D30519" s="60"/>
      <c r="E30519"/>
      <c r="F30519"/>
      <c r="G30519" s="61"/>
      <c r="H30519"/>
      <c r="I30519"/>
      <c r="J30519"/>
      <c r="K30519"/>
      <c r="L30519"/>
      <c r="M30519"/>
    </row>
    <row r="30520" spans="1:13">
      <c r="A30520"/>
      <c r="B30520" s="61"/>
      <c r="C30520" s="63"/>
      <c r="D30520" s="60"/>
      <c r="E30520"/>
      <c r="F30520"/>
      <c r="G30520" s="61"/>
      <c r="H30520"/>
      <c r="I30520"/>
      <c r="J30520"/>
      <c r="K30520"/>
      <c r="L30520"/>
      <c r="M30520"/>
    </row>
    <row r="30521" spans="1:13">
      <c r="A30521"/>
      <c r="B30521" s="61"/>
      <c r="C30521" s="63"/>
      <c r="D30521" s="60"/>
      <c r="E30521"/>
      <c r="F30521"/>
      <c r="G30521" s="61"/>
      <c r="H30521"/>
      <c r="I30521"/>
      <c r="J30521"/>
      <c r="K30521"/>
      <c r="L30521"/>
      <c r="M30521"/>
    </row>
    <row r="30522" spans="1:13">
      <c r="A30522"/>
      <c r="B30522" s="61"/>
      <c r="C30522" s="63"/>
      <c r="D30522" s="60"/>
      <c r="E30522"/>
      <c r="F30522"/>
      <c r="G30522" s="61"/>
      <c r="H30522"/>
      <c r="I30522"/>
      <c r="J30522"/>
      <c r="K30522"/>
      <c r="L30522"/>
      <c r="M30522"/>
    </row>
    <row r="30523" spans="1:13">
      <c r="A30523"/>
      <c r="B30523" s="61"/>
      <c r="C30523" s="63"/>
      <c r="D30523" s="60"/>
      <c r="E30523"/>
      <c r="F30523"/>
      <c r="G30523" s="61"/>
      <c r="H30523"/>
      <c r="I30523"/>
      <c r="J30523"/>
      <c r="K30523"/>
      <c r="L30523"/>
      <c r="M30523"/>
    </row>
    <row r="30524" spans="1:13">
      <c r="A30524"/>
      <c r="B30524" s="61"/>
      <c r="C30524" s="63"/>
      <c r="D30524" s="60"/>
      <c r="E30524"/>
      <c r="F30524"/>
      <c r="G30524" s="61"/>
      <c r="H30524"/>
      <c r="I30524"/>
      <c r="J30524"/>
      <c r="K30524"/>
      <c r="L30524"/>
      <c r="M30524"/>
    </row>
    <row r="30525" spans="1:13">
      <c r="A30525"/>
      <c r="B30525" s="61"/>
      <c r="C30525" s="63"/>
      <c r="D30525" s="60"/>
      <c r="E30525"/>
      <c r="F30525"/>
      <c r="G30525" s="61"/>
      <c r="H30525"/>
      <c r="I30525"/>
      <c r="J30525"/>
      <c r="K30525"/>
      <c r="L30525"/>
      <c r="M30525"/>
    </row>
    <row r="30526" spans="1:13">
      <c r="A30526"/>
      <c r="B30526" s="61"/>
      <c r="C30526" s="63"/>
      <c r="D30526" s="60"/>
      <c r="E30526"/>
      <c r="F30526"/>
      <c r="G30526" s="61"/>
      <c r="H30526"/>
      <c r="I30526"/>
      <c r="J30526"/>
      <c r="K30526"/>
      <c r="L30526"/>
      <c r="M30526"/>
    </row>
    <row r="30527" spans="1:13">
      <c r="A30527"/>
      <c r="B30527" s="61"/>
      <c r="C30527" s="63"/>
      <c r="D30527" s="60"/>
      <c r="E30527"/>
      <c r="F30527"/>
      <c r="G30527" s="61"/>
      <c r="H30527"/>
      <c r="I30527"/>
      <c r="J30527"/>
      <c r="K30527"/>
      <c r="L30527"/>
      <c r="M30527"/>
    </row>
    <row r="30528" spans="1:13">
      <c r="A30528"/>
      <c r="B30528" s="61"/>
      <c r="C30528" s="63"/>
      <c r="D30528" s="60"/>
      <c r="E30528"/>
      <c r="F30528"/>
      <c r="G30528" s="61"/>
      <c r="H30528"/>
      <c r="I30528"/>
      <c r="J30528"/>
      <c r="K30528"/>
      <c r="L30528"/>
      <c r="M30528"/>
    </row>
    <row r="30529" spans="1:13">
      <c r="A30529"/>
      <c r="B30529" s="61"/>
      <c r="C30529" s="63"/>
      <c r="D30529" s="60"/>
      <c r="E30529"/>
      <c r="F30529"/>
      <c r="G30529" s="61"/>
      <c r="H30529"/>
      <c r="I30529"/>
      <c r="J30529"/>
      <c r="K30529"/>
      <c r="L30529"/>
      <c r="M30529"/>
    </row>
    <row r="30530" spans="1:13">
      <c r="A30530"/>
      <c r="B30530" s="61"/>
      <c r="C30530" s="63"/>
      <c r="D30530" s="60"/>
      <c r="E30530"/>
      <c r="F30530"/>
      <c r="G30530" s="61"/>
      <c r="H30530"/>
      <c r="I30530"/>
      <c r="J30530"/>
      <c r="K30530"/>
      <c r="L30530"/>
      <c r="M30530"/>
    </row>
    <row r="30531" spans="1:13">
      <c r="A30531"/>
      <c r="B30531" s="61"/>
      <c r="C30531" s="63"/>
      <c r="D30531" s="60"/>
      <c r="E30531"/>
      <c r="F30531"/>
      <c r="G30531" s="61"/>
      <c r="H30531"/>
      <c r="I30531"/>
      <c r="J30531"/>
      <c r="K30531"/>
      <c r="L30531"/>
      <c r="M30531"/>
    </row>
    <row r="30532" spans="1:13">
      <c r="A30532"/>
      <c r="B30532" s="61"/>
      <c r="C30532" s="63"/>
      <c r="D30532" s="60"/>
      <c r="E30532"/>
      <c r="F30532"/>
      <c r="G30532" s="61"/>
      <c r="H30532"/>
      <c r="I30532"/>
      <c r="J30532"/>
      <c r="K30532"/>
      <c r="L30532"/>
      <c r="M30532"/>
    </row>
    <row r="30533" spans="1:13">
      <c r="A30533"/>
      <c r="B30533" s="61"/>
      <c r="C30533" s="63"/>
      <c r="D30533" s="60"/>
      <c r="E30533"/>
      <c r="F30533"/>
      <c r="G30533" s="61"/>
      <c r="H30533"/>
      <c r="I30533"/>
      <c r="J30533"/>
      <c r="K30533"/>
      <c r="L30533"/>
      <c r="M30533"/>
    </row>
    <row r="30534" spans="1:13">
      <c r="A30534"/>
      <c r="B30534" s="61"/>
      <c r="C30534" s="63"/>
      <c r="D30534" s="60"/>
      <c r="E30534"/>
      <c r="F30534"/>
      <c r="G30534" s="61"/>
      <c r="H30534"/>
      <c r="I30534"/>
      <c r="J30534"/>
      <c r="K30534"/>
      <c r="L30534"/>
      <c r="M30534"/>
    </row>
    <row r="30535" spans="1:13">
      <c r="A30535"/>
      <c r="B30535" s="61"/>
      <c r="C30535" s="63"/>
      <c r="D30535" s="60"/>
      <c r="E30535"/>
      <c r="F30535"/>
      <c r="G30535" s="61"/>
      <c r="H30535"/>
      <c r="I30535"/>
      <c r="J30535"/>
      <c r="K30535"/>
      <c r="L30535"/>
      <c r="M30535"/>
    </row>
    <row r="30536" spans="1:13">
      <c r="A30536"/>
      <c r="B30536" s="61"/>
      <c r="C30536" s="63"/>
      <c r="D30536" s="60"/>
      <c r="E30536"/>
      <c r="F30536"/>
      <c r="G30536" s="61"/>
      <c r="H30536"/>
      <c r="I30536"/>
      <c r="J30536"/>
      <c r="K30536"/>
      <c r="L30536"/>
      <c r="M30536"/>
    </row>
    <row r="30537" spans="1:13">
      <c r="A30537"/>
      <c r="B30537" s="61"/>
      <c r="C30537" s="63"/>
      <c r="D30537" s="60"/>
      <c r="E30537"/>
      <c r="F30537"/>
      <c r="G30537" s="61"/>
      <c r="H30537"/>
      <c r="I30537"/>
      <c r="J30537"/>
      <c r="K30537"/>
      <c r="L30537"/>
      <c r="M30537"/>
    </row>
    <row r="30538" spans="1:13">
      <c r="A30538"/>
      <c r="B30538" s="61"/>
      <c r="C30538" s="63"/>
      <c r="D30538" s="60"/>
      <c r="E30538"/>
      <c r="F30538"/>
      <c r="G30538" s="61"/>
      <c r="H30538"/>
      <c r="I30538"/>
      <c r="J30538"/>
      <c r="K30538"/>
      <c r="L30538"/>
      <c r="M30538"/>
    </row>
    <row r="30539" spans="1:13">
      <c r="A30539"/>
      <c r="B30539" s="61"/>
      <c r="C30539" s="63"/>
      <c r="D30539" s="60"/>
      <c r="E30539"/>
      <c r="F30539"/>
      <c r="G30539" s="61"/>
      <c r="H30539"/>
      <c r="I30539"/>
      <c r="J30539"/>
      <c r="K30539"/>
      <c r="L30539"/>
      <c r="M30539"/>
    </row>
    <row r="30540" spans="1:13">
      <c r="A30540"/>
      <c r="B30540" s="61"/>
      <c r="C30540" s="63"/>
      <c r="D30540" s="60"/>
      <c r="E30540"/>
      <c r="F30540"/>
      <c r="G30540" s="61"/>
      <c r="H30540"/>
      <c r="I30540"/>
      <c r="J30540"/>
      <c r="K30540"/>
      <c r="L30540"/>
      <c r="M30540"/>
    </row>
    <row r="30541" spans="1:13">
      <c r="A30541"/>
      <c r="B30541" s="61"/>
      <c r="C30541" s="63"/>
      <c r="D30541" s="60"/>
      <c r="E30541"/>
      <c r="F30541"/>
      <c r="G30541" s="61"/>
      <c r="H30541"/>
      <c r="I30541"/>
      <c r="J30541"/>
      <c r="K30541"/>
      <c r="L30541"/>
      <c r="M30541"/>
    </row>
    <row r="30542" spans="1:13">
      <c r="A30542"/>
      <c r="B30542" s="61"/>
      <c r="C30542" s="63"/>
      <c r="D30542" s="60"/>
      <c r="E30542"/>
      <c r="F30542"/>
      <c r="G30542" s="61"/>
      <c r="H30542"/>
      <c r="I30542"/>
      <c r="J30542"/>
      <c r="K30542"/>
      <c r="L30542"/>
      <c r="M30542"/>
    </row>
    <row r="30543" spans="1:13">
      <c r="A30543"/>
      <c r="B30543" s="61"/>
      <c r="C30543" s="63"/>
      <c r="D30543" s="60"/>
      <c r="E30543"/>
      <c r="F30543"/>
      <c r="G30543" s="61"/>
      <c r="H30543"/>
      <c r="I30543"/>
      <c r="J30543"/>
      <c r="K30543"/>
      <c r="L30543"/>
      <c r="M30543"/>
    </row>
    <row r="30544" spans="1:13">
      <c r="A30544"/>
      <c r="B30544" s="61"/>
      <c r="C30544" s="63"/>
      <c r="D30544" s="60"/>
      <c r="E30544"/>
      <c r="F30544"/>
      <c r="G30544" s="61"/>
      <c r="H30544"/>
      <c r="I30544"/>
      <c r="J30544"/>
      <c r="K30544"/>
      <c r="L30544"/>
      <c r="M30544"/>
    </row>
    <row r="30545" spans="1:13">
      <c r="A30545"/>
      <c r="B30545" s="61"/>
      <c r="C30545" s="63"/>
      <c r="D30545" s="60"/>
      <c r="E30545"/>
      <c r="F30545"/>
      <c r="G30545" s="61"/>
      <c r="H30545"/>
      <c r="I30545"/>
      <c r="J30545"/>
      <c r="K30545"/>
      <c r="L30545"/>
      <c r="M30545"/>
    </row>
    <row r="30546" spans="1:13">
      <c r="A30546"/>
      <c r="B30546" s="61"/>
      <c r="C30546" s="63"/>
      <c r="D30546" s="60"/>
      <c r="E30546"/>
      <c r="F30546"/>
      <c r="G30546" s="61"/>
      <c r="H30546"/>
      <c r="I30546"/>
      <c r="J30546"/>
      <c r="K30546"/>
      <c r="L30546"/>
      <c r="M30546"/>
    </row>
    <row r="30547" spans="1:13">
      <c r="A30547"/>
      <c r="B30547" s="61"/>
      <c r="C30547" s="63"/>
      <c r="D30547" s="60"/>
      <c r="E30547"/>
      <c r="F30547"/>
      <c r="G30547" s="61"/>
      <c r="H30547"/>
      <c r="I30547"/>
      <c r="J30547"/>
      <c r="K30547"/>
      <c r="L30547"/>
      <c r="M30547"/>
    </row>
    <row r="30548" spans="1:13">
      <c r="A30548"/>
      <c r="B30548" s="61"/>
      <c r="C30548" s="63"/>
      <c r="D30548" s="60"/>
      <c r="E30548"/>
      <c r="F30548"/>
      <c r="G30548" s="61"/>
      <c r="H30548"/>
      <c r="I30548"/>
      <c r="J30548"/>
      <c r="K30548"/>
      <c r="L30548"/>
      <c r="M30548"/>
    </row>
    <row r="30549" spans="1:13">
      <c r="A30549"/>
      <c r="B30549" s="61"/>
      <c r="C30549" s="63"/>
      <c r="D30549" s="60"/>
      <c r="E30549"/>
      <c r="F30549"/>
      <c r="G30549" s="61"/>
      <c r="H30549"/>
      <c r="I30549"/>
      <c r="J30549"/>
      <c r="K30549"/>
      <c r="L30549"/>
      <c r="M30549"/>
    </row>
    <row r="30550" spans="1:13">
      <c r="A30550"/>
      <c r="B30550" s="61"/>
      <c r="C30550" s="63"/>
      <c r="D30550" s="60"/>
      <c r="E30550"/>
      <c r="F30550"/>
      <c r="G30550" s="61"/>
      <c r="H30550"/>
      <c r="I30550"/>
      <c r="J30550"/>
      <c r="K30550"/>
      <c r="L30550"/>
      <c r="M30550"/>
    </row>
    <row r="30551" spans="1:13">
      <c r="A30551"/>
      <c r="B30551" s="61"/>
      <c r="C30551" s="63"/>
      <c r="D30551" s="60"/>
      <c r="E30551"/>
      <c r="F30551"/>
      <c r="G30551" s="61"/>
      <c r="H30551"/>
      <c r="I30551"/>
      <c r="J30551"/>
      <c r="K30551"/>
      <c r="L30551"/>
      <c r="M30551"/>
    </row>
    <row r="30552" spans="1:13">
      <c r="A30552"/>
      <c r="B30552" s="61"/>
      <c r="C30552" s="63"/>
      <c r="D30552" s="60"/>
      <c r="E30552"/>
      <c r="F30552"/>
      <c r="G30552" s="61"/>
      <c r="H30552"/>
      <c r="I30552"/>
      <c r="J30552"/>
      <c r="K30552"/>
      <c r="L30552"/>
      <c r="M30552"/>
    </row>
    <row r="30553" spans="1:13">
      <c r="A30553"/>
      <c r="B30553" s="61"/>
      <c r="C30553" s="63"/>
      <c r="D30553" s="60"/>
      <c r="E30553"/>
      <c r="F30553"/>
      <c r="G30553" s="61"/>
      <c r="H30553"/>
      <c r="I30553"/>
      <c r="J30553"/>
      <c r="K30553"/>
      <c r="L30553"/>
      <c r="M30553"/>
    </row>
    <row r="30554" spans="1:13">
      <c r="A30554"/>
      <c r="B30554" s="61"/>
      <c r="C30554" s="63"/>
      <c r="D30554" s="60"/>
      <c r="E30554"/>
      <c r="F30554"/>
      <c r="G30554" s="61"/>
      <c r="H30554"/>
      <c r="I30554"/>
      <c r="J30554"/>
      <c r="K30554"/>
      <c r="L30554"/>
      <c r="M30554"/>
    </row>
    <row r="30555" spans="1:13">
      <c r="A30555"/>
      <c r="B30555" s="61"/>
      <c r="C30555" s="63"/>
      <c r="D30555" s="60"/>
      <c r="E30555"/>
      <c r="F30555"/>
      <c r="G30555" s="61"/>
      <c r="H30555"/>
      <c r="I30555"/>
      <c r="J30555"/>
      <c r="K30555"/>
      <c r="L30555"/>
      <c r="M30555"/>
    </row>
    <row r="30556" spans="1:13">
      <c r="A30556"/>
      <c r="B30556" s="61"/>
      <c r="C30556" s="63"/>
      <c r="D30556" s="60"/>
      <c r="E30556"/>
      <c r="F30556"/>
      <c r="G30556" s="61"/>
      <c r="H30556"/>
      <c r="I30556"/>
      <c r="J30556"/>
      <c r="K30556"/>
      <c r="L30556"/>
      <c r="M30556"/>
    </row>
    <row r="30557" spans="1:13">
      <c r="A30557"/>
      <c r="B30557" s="61"/>
      <c r="C30557" s="63"/>
      <c r="D30557" s="60"/>
      <c r="E30557"/>
      <c r="F30557"/>
      <c r="G30557" s="61"/>
      <c r="H30557"/>
      <c r="I30557"/>
      <c r="J30557"/>
      <c r="K30557"/>
      <c r="L30557"/>
      <c r="M30557"/>
    </row>
    <row r="30558" spans="1:13">
      <c r="A30558"/>
      <c r="B30558" s="61"/>
      <c r="C30558" s="63"/>
      <c r="D30558" s="60"/>
      <c r="E30558"/>
      <c r="F30558"/>
      <c r="G30558" s="61"/>
      <c r="H30558"/>
      <c r="I30558"/>
      <c r="J30558"/>
      <c r="K30558"/>
      <c r="L30558"/>
      <c r="M30558"/>
    </row>
    <row r="30559" spans="1:13">
      <c r="A30559"/>
      <c r="B30559" s="61"/>
      <c r="C30559" s="63"/>
      <c r="D30559" s="60"/>
      <c r="E30559"/>
      <c r="F30559"/>
      <c r="G30559" s="61"/>
      <c r="H30559"/>
      <c r="I30559"/>
      <c r="J30559"/>
      <c r="K30559"/>
      <c r="L30559"/>
      <c r="M30559"/>
    </row>
    <row r="30560" spans="1:13">
      <c r="A30560"/>
      <c r="B30560" s="61"/>
      <c r="C30560" s="63"/>
      <c r="D30560" s="60"/>
      <c r="E30560"/>
      <c r="F30560"/>
      <c r="G30560" s="61"/>
      <c r="H30560"/>
      <c r="I30560"/>
      <c r="J30560"/>
      <c r="K30560"/>
      <c r="L30560"/>
      <c r="M30560"/>
    </row>
    <row r="30561" spans="1:13">
      <c r="A30561"/>
      <c r="B30561" s="61"/>
      <c r="C30561" s="63"/>
      <c r="D30561" s="60"/>
      <c r="E30561"/>
      <c r="F30561"/>
      <c r="G30561" s="61"/>
      <c r="H30561"/>
      <c r="I30561"/>
      <c r="J30561"/>
      <c r="K30561"/>
      <c r="L30561"/>
      <c r="M30561"/>
    </row>
    <row r="30562" spans="1:13">
      <c r="A30562"/>
      <c r="B30562" s="61"/>
      <c r="C30562" s="63"/>
      <c r="D30562" s="60"/>
      <c r="E30562"/>
      <c r="F30562"/>
      <c r="G30562" s="61"/>
      <c r="H30562"/>
      <c r="I30562"/>
      <c r="J30562"/>
      <c r="K30562"/>
      <c r="L30562"/>
      <c r="M30562"/>
    </row>
    <row r="30563" spans="1:13">
      <c r="A30563"/>
      <c r="B30563" s="61"/>
      <c r="C30563" s="63"/>
      <c r="D30563" s="60"/>
      <c r="E30563"/>
      <c r="F30563"/>
      <c r="G30563" s="61"/>
      <c r="H30563"/>
      <c r="I30563"/>
      <c r="J30563"/>
      <c r="K30563"/>
      <c r="L30563"/>
      <c r="M30563"/>
    </row>
    <row r="30564" spans="1:13">
      <c r="A30564"/>
      <c r="B30564" s="61"/>
      <c r="C30564" s="63"/>
      <c r="D30564" s="60"/>
      <c r="E30564"/>
      <c r="F30564"/>
      <c r="G30564" s="61"/>
      <c r="H30564"/>
      <c r="I30564"/>
      <c r="J30564"/>
      <c r="K30564"/>
      <c r="L30564"/>
      <c r="M30564"/>
    </row>
    <row r="30565" spans="1:13">
      <c r="A30565"/>
      <c r="B30565" s="61"/>
      <c r="C30565" s="63"/>
      <c r="D30565" s="60"/>
      <c r="E30565"/>
      <c r="F30565"/>
      <c r="G30565" s="61"/>
      <c r="H30565"/>
      <c r="I30565"/>
      <c r="J30565"/>
      <c r="K30565"/>
      <c r="L30565"/>
      <c r="M30565"/>
    </row>
    <row r="30566" spans="1:13">
      <c r="A30566"/>
      <c r="B30566" s="61"/>
      <c r="C30566" s="63"/>
      <c r="D30566" s="60"/>
      <c r="E30566"/>
      <c r="F30566"/>
      <c r="G30566" s="61"/>
      <c r="H30566"/>
      <c r="I30566"/>
      <c r="J30566"/>
      <c r="K30566"/>
      <c r="L30566"/>
      <c r="M30566"/>
    </row>
    <row r="30567" spans="1:13">
      <c r="A30567"/>
      <c r="B30567" s="61"/>
      <c r="C30567" s="63"/>
      <c r="D30567" s="60"/>
      <c r="E30567"/>
      <c r="F30567"/>
      <c r="G30567" s="61"/>
      <c r="H30567"/>
      <c r="I30567"/>
      <c r="J30567"/>
      <c r="K30567"/>
      <c r="L30567"/>
      <c r="M30567"/>
    </row>
    <row r="30568" spans="1:13">
      <c r="A30568"/>
      <c r="B30568" s="61"/>
      <c r="C30568" s="63"/>
      <c r="D30568" s="60"/>
      <c r="E30568"/>
      <c r="F30568"/>
      <c r="G30568" s="61"/>
      <c r="H30568"/>
      <c r="I30568"/>
      <c r="J30568"/>
      <c r="K30568"/>
      <c r="L30568"/>
      <c r="M30568"/>
    </row>
    <row r="30569" spans="1:13">
      <c r="A30569"/>
      <c r="B30569" s="61"/>
      <c r="C30569" s="63"/>
      <c r="D30569" s="60"/>
      <c r="E30569"/>
      <c r="F30569"/>
      <c r="G30569" s="61"/>
      <c r="H30569"/>
      <c r="I30569"/>
      <c r="J30569"/>
      <c r="K30569"/>
      <c r="L30569"/>
      <c r="M30569"/>
    </row>
    <row r="30570" spans="1:13">
      <c r="A30570"/>
      <c r="B30570" s="61"/>
      <c r="C30570" s="63"/>
      <c r="D30570" s="60"/>
      <c r="E30570"/>
      <c r="F30570"/>
      <c r="G30570" s="61"/>
      <c r="H30570"/>
      <c r="I30570"/>
      <c r="J30570"/>
      <c r="K30570"/>
      <c r="L30570"/>
      <c r="M30570"/>
    </row>
    <row r="30571" spans="1:13">
      <c r="A30571"/>
      <c r="B30571" s="61"/>
      <c r="C30571" s="63"/>
      <c r="D30571" s="60"/>
      <c r="E30571"/>
      <c r="F30571"/>
      <c r="G30571" s="61"/>
      <c r="H30571"/>
      <c r="I30571"/>
      <c r="J30571"/>
      <c r="K30571"/>
      <c r="L30571"/>
      <c r="M30571"/>
    </row>
    <row r="30572" spans="1:13">
      <c r="A30572"/>
      <c r="B30572" s="61"/>
      <c r="C30572" s="63"/>
      <c r="D30572" s="60"/>
      <c r="E30572"/>
      <c r="F30572"/>
      <c r="G30572" s="61"/>
      <c r="H30572"/>
      <c r="I30572"/>
      <c r="J30572"/>
      <c r="K30572"/>
      <c r="L30572"/>
      <c r="M30572"/>
    </row>
    <row r="30573" spans="1:13">
      <c r="A30573"/>
      <c r="B30573" s="61"/>
      <c r="C30573" s="63"/>
      <c r="D30573" s="60"/>
      <c r="E30573"/>
      <c r="F30573"/>
      <c r="G30573" s="61"/>
      <c r="H30573"/>
      <c r="I30573"/>
      <c r="J30573"/>
      <c r="K30573"/>
      <c r="L30573"/>
      <c r="M30573"/>
    </row>
    <row r="30574" spans="1:13">
      <c r="A30574"/>
      <c r="B30574" s="61"/>
      <c r="C30574" s="63"/>
      <c r="D30574" s="60"/>
      <c r="E30574"/>
      <c r="F30574"/>
      <c r="G30574" s="61"/>
      <c r="H30574"/>
      <c r="I30574"/>
      <c r="J30574"/>
      <c r="K30574"/>
      <c r="L30574"/>
      <c r="M30574"/>
    </row>
    <row r="30575" spans="1:13">
      <c r="A30575"/>
      <c r="B30575" s="61"/>
      <c r="C30575" s="63"/>
      <c r="D30575" s="60"/>
      <c r="E30575"/>
      <c r="F30575"/>
      <c r="G30575" s="61"/>
      <c r="H30575"/>
      <c r="I30575"/>
      <c r="J30575"/>
      <c r="K30575"/>
      <c r="L30575"/>
      <c r="M30575"/>
    </row>
    <row r="30576" spans="1:13">
      <c r="A30576"/>
      <c r="B30576" s="61"/>
      <c r="C30576" s="63"/>
      <c r="D30576" s="60"/>
      <c r="E30576"/>
      <c r="F30576"/>
      <c r="G30576" s="61"/>
      <c r="H30576"/>
      <c r="I30576"/>
      <c r="J30576"/>
      <c r="K30576"/>
      <c r="L30576"/>
      <c r="M30576"/>
    </row>
    <row r="30577" spans="1:13">
      <c r="A30577"/>
      <c r="B30577" s="61"/>
      <c r="C30577" s="63"/>
      <c r="D30577" s="60"/>
      <c r="E30577"/>
      <c r="F30577"/>
      <c r="G30577" s="61"/>
      <c r="H30577"/>
      <c r="I30577"/>
      <c r="J30577"/>
      <c r="K30577"/>
      <c r="L30577"/>
      <c r="M30577"/>
    </row>
    <row r="30578" spans="1:13">
      <c r="A30578"/>
      <c r="B30578" s="61"/>
      <c r="C30578" s="63"/>
      <c r="D30578" s="60"/>
      <c r="E30578"/>
      <c r="F30578"/>
      <c r="G30578" s="61"/>
      <c r="H30578"/>
      <c r="I30578"/>
      <c r="J30578"/>
      <c r="K30578"/>
      <c r="L30578"/>
      <c r="M30578"/>
    </row>
    <row r="30579" spans="1:13">
      <c r="A30579"/>
      <c r="B30579" s="61"/>
      <c r="C30579" s="63"/>
      <c r="D30579" s="60"/>
      <c r="E30579"/>
      <c r="F30579"/>
      <c r="G30579" s="61"/>
      <c r="H30579"/>
      <c r="I30579"/>
      <c r="J30579"/>
      <c r="K30579"/>
      <c r="L30579"/>
      <c r="M30579"/>
    </row>
    <row r="30580" spans="1:13">
      <c r="A30580"/>
      <c r="B30580" s="61"/>
      <c r="C30580" s="63"/>
      <c r="D30580" s="60"/>
      <c r="E30580"/>
      <c r="F30580"/>
      <c r="G30580" s="61"/>
      <c r="H30580"/>
      <c r="I30580"/>
      <c r="J30580"/>
      <c r="K30580"/>
      <c r="L30580"/>
      <c r="M30580"/>
    </row>
    <row r="30581" spans="1:13">
      <c r="A30581"/>
      <c r="B30581" s="61"/>
      <c r="C30581" s="63"/>
      <c r="D30581" s="60"/>
      <c r="E30581"/>
      <c r="F30581"/>
      <c r="G30581" s="61"/>
      <c r="H30581"/>
      <c r="I30581"/>
      <c r="J30581"/>
      <c r="K30581"/>
      <c r="L30581"/>
      <c r="M30581"/>
    </row>
    <row r="30582" spans="1:13">
      <c r="A30582"/>
      <c r="B30582" s="61"/>
      <c r="C30582" s="63"/>
      <c r="D30582" s="60"/>
      <c r="E30582"/>
      <c r="F30582"/>
      <c r="G30582" s="61"/>
      <c r="H30582"/>
      <c r="I30582"/>
      <c r="J30582"/>
      <c r="K30582"/>
      <c r="L30582"/>
      <c r="M30582"/>
    </row>
    <row r="30583" spans="1:13">
      <c r="A30583"/>
      <c r="B30583" s="61"/>
      <c r="C30583" s="63"/>
      <c r="D30583" s="60"/>
      <c r="E30583"/>
      <c r="F30583"/>
      <c r="G30583" s="61"/>
      <c r="H30583"/>
      <c r="I30583"/>
      <c r="J30583"/>
      <c r="K30583"/>
      <c r="L30583"/>
      <c r="M30583"/>
    </row>
    <row r="30584" spans="1:13">
      <c r="A30584"/>
      <c r="B30584" s="61"/>
      <c r="C30584" s="63"/>
      <c r="D30584" s="60"/>
      <c r="E30584"/>
      <c r="F30584"/>
      <c r="G30584" s="61"/>
      <c r="H30584"/>
      <c r="I30584"/>
      <c r="J30584"/>
      <c r="K30584"/>
      <c r="L30584"/>
      <c r="M30584"/>
    </row>
    <row r="30585" spans="1:13">
      <c r="A30585"/>
      <c r="B30585" s="61"/>
      <c r="C30585" s="63"/>
      <c r="D30585" s="60"/>
      <c r="E30585"/>
      <c r="F30585"/>
      <c r="G30585" s="61"/>
      <c r="H30585"/>
      <c r="I30585"/>
      <c r="J30585"/>
      <c r="K30585"/>
      <c r="L30585"/>
      <c r="M30585"/>
    </row>
    <row r="30586" spans="1:13">
      <c r="A30586"/>
      <c r="B30586" s="61"/>
      <c r="C30586" s="63"/>
      <c r="D30586" s="60"/>
      <c r="E30586"/>
      <c r="F30586"/>
      <c r="G30586" s="61"/>
      <c r="H30586"/>
      <c r="I30586"/>
      <c r="J30586"/>
      <c r="K30586"/>
      <c r="L30586"/>
      <c r="M30586"/>
    </row>
    <row r="30587" spans="1:13">
      <c r="A30587"/>
      <c r="B30587" s="61"/>
      <c r="C30587" s="63"/>
      <c r="D30587" s="60"/>
      <c r="E30587"/>
      <c r="F30587"/>
      <c r="G30587" s="61"/>
      <c r="H30587"/>
      <c r="I30587"/>
      <c r="J30587"/>
      <c r="K30587"/>
      <c r="L30587"/>
      <c r="M30587"/>
    </row>
    <row r="30588" spans="1:13">
      <c r="A30588"/>
      <c r="B30588" s="61"/>
      <c r="C30588" s="63"/>
      <c r="D30588" s="60"/>
      <c r="E30588"/>
      <c r="F30588"/>
      <c r="G30588" s="61"/>
      <c r="H30588"/>
      <c r="I30588"/>
      <c r="J30588"/>
      <c r="K30588"/>
      <c r="L30588"/>
      <c r="M30588"/>
    </row>
    <row r="30589" spans="1:13">
      <c r="A30589"/>
      <c r="B30589" s="61"/>
      <c r="C30589" s="63"/>
      <c r="D30589" s="60"/>
      <c r="E30589"/>
      <c r="F30589"/>
      <c r="G30589" s="61"/>
      <c r="H30589"/>
      <c r="I30589"/>
      <c r="J30589"/>
      <c r="K30589"/>
      <c r="L30589"/>
      <c r="M30589"/>
    </row>
    <row r="30590" spans="1:13">
      <c r="A30590"/>
      <c r="B30590" s="61"/>
      <c r="C30590" s="63"/>
      <c r="D30590" s="60"/>
      <c r="E30590"/>
      <c r="F30590"/>
      <c r="G30590" s="61"/>
      <c r="H30590"/>
      <c r="I30590"/>
      <c r="J30590"/>
      <c r="K30590"/>
      <c r="L30590"/>
      <c r="M30590"/>
    </row>
    <row r="30591" spans="1:13">
      <c r="A30591"/>
      <c r="B30591" s="61"/>
      <c r="C30591" s="63"/>
      <c r="D30591" s="60"/>
      <c r="E30591"/>
      <c r="F30591"/>
      <c r="G30591" s="61"/>
      <c r="H30591"/>
      <c r="I30591"/>
      <c r="J30591"/>
      <c r="K30591"/>
      <c r="L30591"/>
      <c r="M30591"/>
    </row>
    <row r="30592" spans="1:13">
      <c r="A30592"/>
      <c r="B30592" s="61"/>
      <c r="C30592" s="63"/>
      <c r="D30592" s="60"/>
      <c r="E30592"/>
      <c r="F30592"/>
      <c r="G30592" s="61"/>
      <c r="H30592"/>
      <c r="I30592"/>
      <c r="J30592"/>
      <c r="K30592"/>
      <c r="L30592"/>
      <c r="M30592"/>
    </row>
    <row r="30593" spans="1:13">
      <c r="A30593"/>
      <c r="B30593" s="61"/>
      <c r="C30593" s="63"/>
      <c r="D30593" s="60"/>
      <c r="E30593"/>
      <c r="F30593"/>
      <c r="G30593" s="61"/>
      <c r="H30593"/>
      <c r="I30593"/>
      <c r="J30593"/>
      <c r="K30593"/>
      <c r="L30593"/>
      <c r="M30593"/>
    </row>
    <row r="30594" spans="1:13">
      <c r="A30594"/>
      <c r="B30594" s="61"/>
      <c r="C30594" s="63"/>
      <c r="D30594" s="60"/>
      <c r="E30594"/>
      <c r="F30594"/>
      <c r="G30594" s="61"/>
      <c r="H30594"/>
      <c r="I30594"/>
      <c r="J30594"/>
      <c r="K30594"/>
      <c r="L30594"/>
      <c r="M30594"/>
    </row>
    <row r="30595" spans="1:13">
      <c r="A30595"/>
      <c r="B30595" s="61"/>
      <c r="C30595" s="63"/>
      <c r="D30595" s="60"/>
      <c r="E30595"/>
      <c r="F30595"/>
      <c r="G30595" s="61"/>
      <c r="H30595"/>
      <c r="I30595"/>
      <c r="J30595"/>
      <c r="K30595"/>
      <c r="L30595"/>
      <c r="M30595"/>
    </row>
    <row r="30596" spans="1:13">
      <c r="A30596"/>
      <c r="B30596" s="61"/>
      <c r="C30596" s="63"/>
      <c r="D30596" s="60"/>
      <c r="E30596"/>
      <c r="F30596"/>
      <c r="G30596" s="61"/>
      <c r="H30596"/>
      <c r="I30596"/>
      <c r="J30596"/>
      <c r="K30596"/>
      <c r="L30596"/>
      <c r="M30596"/>
    </row>
    <row r="30597" spans="1:13">
      <c r="A30597"/>
      <c r="B30597" s="61"/>
      <c r="C30597" s="63"/>
      <c r="D30597" s="60"/>
      <c r="E30597"/>
      <c r="F30597"/>
      <c r="G30597" s="61"/>
      <c r="H30597"/>
      <c r="I30597"/>
      <c r="J30597"/>
      <c r="K30597"/>
      <c r="L30597"/>
      <c r="M30597"/>
    </row>
    <row r="30598" spans="1:13">
      <c r="A30598"/>
      <c r="B30598" s="61"/>
      <c r="C30598" s="63"/>
      <c r="D30598" s="60"/>
      <c r="E30598"/>
      <c r="F30598"/>
      <c r="G30598" s="61"/>
      <c r="H30598"/>
      <c r="I30598"/>
      <c r="J30598"/>
      <c r="K30598"/>
      <c r="L30598"/>
      <c r="M30598"/>
    </row>
    <row r="30599" spans="1:13">
      <c r="A30599"/>
      <c r="B30599" s="61"/>
      <c r="C30599" s="63"/>
      <c r="D30599" s="60"/>
      <c r="E30599"/>
      <c r="F30599"/>
      <c r="G30599" s="61"/>
      <c r="H30599"/>
      <c r="I30599"/>
      <c r="J30599"/>
      <c r="K30599"/>
      <c r="L30599"/>
      <c r="M30599"/>
    </row>
    <row r="30600" spans="1:13">
      <c r="A30600"/>
      <c r="B30600" s="61"/>
      <c r="C30600" s="63"/>
      <c r="D30600" s="60"/>
      <c r="E30600"/>
      <c r="F30600"/>
      <c r="G30600" s="61"/>
      <c r="H30600"/>
      <c r="I30600"/>
      <c r="J30600"/>
      <c r="K30600"/>
      <c r="L30600"/>
      <c r="M30600"/>
    </row>
    <row r="30601" spans="1:13">
      <c r="A30601"/>
      <c r="B30601" s="61"/>
      <c r="C30601" s="63"/>
      <c r="D30601" s="60"/>
      <c r="E30601"/>
      <c r="F30601"/>
      <c r="G30601" s="61"/>
      <c r="H30601"/>
      <c r="I30601"/>
      <c r="J30601"/>
      <c r="K30601"/>
      <c r="L30601"/>
      <c r="M30601"/>
    </row>
    <row r="30602" spans="1:13">
      <c r="A30602"/>
      <c r="B30602" s="61"/>
      <c r="C30602" s="63"/>
      <c r="D30602" s="60"/>
      <c r="E30602"/>
      <c r="F30602"/>
      <c r="G30602" s="61"/>
      <c r="H30602"/>
      <c r="I30602"/>
      <c r="J30602"/>
      <c r="K30602"/>
      <c r="L30602"/>
      <c r="M30602"/>
    </row>
    <row r="30603" spans="1:13">
      <c r="A30603"/>
      <c r="B30603" s="61"/>
      <c r="C30603" s="63"/>
      <c r="D30603" s="60"/>
      <c r="E30603"/>
      <c r="F30603"/>
      <c r="G30603" s="61"/>
      <c r="H30603"/>
      <c r="I30603"/>
      <c r="J30603"/>
      <c r="K30603"/>
      <c r="L30603"/>
      <c r="M30603"/>
    </row>
    <row r="30604" spans="1:13">
      <c r="A30604"/>
      <c r="B30604" s="61"/>
      <c r="C30604" s="63"/>
      <c r="D30604" s="60"/>
      <c r="E30604"/>
      <c r="F30604"/>
      <c r="G30604" s="61"/>
      <c r="H30604"/>
      <c r="I30604"/>
      <c r="J30604"/>
      <c r="K30604"/>
      <c r="L30604"/>
      <c r="M30604"/>
    </row>
    <row r="30605" spans="1:13">
      <c r="A30605"/>
      <c r="B30605" s="61"/>
      <c r="C30605" s="63"/>
      <c r="D30605" s="60"/>
      <c r="E30605"/>
      <c r="F30605"/>
      <c r="G30605" s="61"/>
      <c r="H30605"/>
      <c r="I30605"/>
      <c r="J30605"/>
      <c r="K30605"/>
      <c r="L30605"/>
      <c r="M30605"/>
    </row>
    <row r="30606" spans="1:13">
      <c r="A30606"/>
      <c r="B30606" s="61"/>
      <c r="C30606" s="63"/>
      <c r="D30606" s="60"/>
      <c r="E30606"/>
      <c r="F30606"/>
      <c r="G30606" s="61"/>
      <c r="H30606"/>
      <c r="I30606"/>
      <c r="J30606"/>
      <c r="K30606"/>
      <c r="L30606"/>
      <c r="M30606"/>
    </row>
    <row r="30607" spans="1:13">
      <c r="A30607"/>
      <c r="B30607" s="61"/>
      <c r="C30607" s="63"/>
      <c r="D30607" s="60"/>
      <c r="E30607"/>
      <c r="F30607"/>
      <c r="G30607" s="61"/>
      <c r="H30607"/>
      <c r="I30607"/>
      <c r="J30607"/>
      <c r="K30607"/>
      <c r="L30607"/>
      <c r="M30607"/>
    </row>
    <row r="30608" spans="1:13">
      <c r="A30608"/>
      <c r="B30608" s="61"/>
      <c r="C30608" s="63"/>
      <c r="D30608" s="60"/>
      <c r="E30608"/>
      <c r="F30608"/>
      <c r="G30608" s="61"/>
      <c r="H30608"/>
      <c r="I30608"/>
      <c r="J30608"/>
      <c r="K30608"/>
      <c r="L30608"/>
      <c r="M30608"/>
    </row>
    <row r="30609" spans="1:13">
      <c r="A30609"/>
      <c r="B30609" s="61"/>
      <c r="C30609" s="63"/>
      <c r="D30609" s="60"/>
      <c r="E30609"/>
      <c r="F30609"/>
      <c r="G30609" s="61"/>
      <c r="H30609"/>
      <c r="I30609"/>
      <c r="J30609"/>
      <c r="K30609"/>
      <c r="L30609"/>
      <c r="M30609"/>
    </row>
    <row r="30610" spans="1:13">
      <c r="A30610"/>
      <c r="B30610" s="61"/>
      <c r="C30610" s="63"/>
      <c r="D30610" s="60"/>
      <c r="E30610"/>
      <c r="F30610"/>
      <c r="G30610" s="61"/>
      <c r="H30610"/>
      <c r="I30610"/>
      <c r="J30610"/>
      <c r="K30610"/>
      <c r="L30610"/>
      <c r="M30610"/>
    </row>
    <row r="30611" spans="1:13">
      <c r="A30611"/>
      <c r="B30611" s="61"/>
      <c r="C30611" s="63"/>
      <c r="D30611" s="60"/>
      <c r="E30611"/>
      <c r="F30611"/>
      <c r="G30611" s="61"/>
      <c r="H30611"/>
      <c r="I30611"/>
      <c r="J30611"/>
      <c r="K30611"/>
      <c r="L30611"/>
      <c r="M30611"/>
    </row>
    <row r="30612" spans="1:13">
      <c r="A30612"/>
      <c r="B30612" s="61"/>
      <c r="C30612" s="63"/>
      <c r="D30612" s="60"/>
      <c r="E30612"/>
      <c r="F30612"/>
      <c r="G30612" s="61"/>
      <c r="H30612"/>
      <c r="I30612"/>
      <c r="J30612"/>
      <c r="K30612"/>
      <c r="L30612"/>
      <c r="M30612"/>
    </row>
    <row r="30613" spans="1:13">
      <c r="A30613"/>
      <c r="B30613" s="61"/>
      <c r="C30613" s="63"/>
      <c r="D30613" s="60"/>
      <c r="E30613"/>
      <c r="F30613"/>
      <c r="G30613" s="61"/>
      <c r="H30613"/>
      <c r="I30613"/>
      <c r="J30613"/>
      <c r="K30613"/>
      <c r="L30613"/>
      <c r="M30613"/>
    </row>
    <row r="30614" spans="1:13">
      <c r="A30614"/>
      <c r="B30614" s="61"/>
      <c r="C30614" s="63"/>
      <c r="D30614" s="60"/>
      <c r="E30614"/>
      <c r="F30614"/>
      <c r="G30614" s="61"/>
      <c r="H30614"/>
      <c r="I30614"/>
      <c r="J30614"/>
      <c r="K30614"/>
      <c r="L30614"/>
      <c r="M30614"/>
    </row>
    <row r="30615" spans="1:13">
      <c r="A30615"/>
      <c r="B30615" s="61"/>
      <c r="C30615" s="63"/>
      <c r="D30615" s="60"/>
      <c r="E30615"/>
      <c r="F30615"/>
      <c r="G30615" s="61"/>
      <c r="H30615"/>
      <c r="I30615"/>
      <c r="J30615"/>
      <c r="K30615"/>
      <c r="L30615"/>
      <c r="M30615"/>
    </row>
    <row r="30616" spans="1:13">
      <c r="A30616"/>
      <c r="B30616" s="61"/>
      <c r="C30616" s="63"/>
      <c r="D30616" s="60"/>
      <c r="E30616"/>
      <c r="F30616"/>
      <c r="G30616" s="61"/>
      <c r="H30616"/>
      <c r="I30616"/>
      <c r="J30616"/>
      <c r="K30616"/>
      <c r="L30616"/>
      <c r="M30616"/>
    </row>
    <row r="30617" spans="1:13">
      <c r="A30617"/>
      <c r="B30617" s="61"/>
      <c r="C30617" s="63"/>
      <c r="D30617" s="60"/>
      <c r="E30617"/>
      <c r="F30617"/>
      <c r="G30617" s="61"/>
      <c r="H30617"/>
      <c r="I30617"/>
      <c r="J30617"/>
      <c r="K30617"/>
      <c r="L30617"/>
      <c r="M30617"/>
    </row>
    <row r="30618" spans="1:13">
      <c r="A30618"/>
      <c r="B30618" s="61"/>
      <c r="C30618" s="63"/>
      <c r="D30618" s="60"/>
      <c r="E30618"/>
      <c r="F30618"/>
      <c r="G30618" s="61"/>
      <c r="H30618"/>
      <c r="I30618"/>
      <c r="J30618"/>
      <c r="K30618"/>
      <c r="L30618"/>
      <c r="M30618"/>
    </row>
    <row r="30619" spans="1:13">
      <c r="A30619"/>
      <c r="B30619" s="61"/>
      <c r="C30619" s="63"/>
      <c r="D30619" s="60"/>
      <c r="E30619"/>
      <c r="F30619"/>
      <c r="G30619" s="61"/>
      <c r="H30619"/>
      <c r="I30619"/>
      <c r="J30619"/>
      <c r="K30619"/>
      <c r="L30619"/>
      <c r="M30619"/>
    </row>
    <row r="30620" spans="1:13">
      <c r="A30620"/>
      <c r="B30620" s="61"/>
      <c r="C30620" s="63"/>
      <c r="D30620" s="60"/>
      <c r="E30620"/>
      <c r="F30620"/>
      <c r="G30620" s="61"/>
      <c r="H30620"/>
      <c r="I30620"/>
      <c r="J30620"/>
      <c r="K30620"/>
      <c r="L30620"/>
      <c r="M30620"/>
    </row>
    <row r="30621" spans="1:13">
      <c r="A30621"/>
      <c r="B30621" s="61"/>
      <c r="C30621" s="63"/>
      <c r="D30621" s="60"/>
      <c r="E30621"/>
      <c r="F30621"/>
      <c r="G30621" s="61"/>
      <c r="H30621"/>
      <c r="I30621"/>
      <c r="J30621"/>
      <c r="K30621"/>
      <c r="L30621"/>
      <c r="M30621"/>
    </row>
    <row r="30622" spans="1:13">
      <c r="A30622"/>
      <c r="B30622" s="61"/>
      <c r="C30622" s="63"/>
      <c r="D30622" s="60"/>
      <c r="E30622"/>
      <c r="F30622"/>
      <c r="G30622" s="61"/>
      <c r="H30622"/>
      <c r="I30622"/>
      <c r="J30622"/>
      <c r="K30622"/>
      <c r="L30622"/>
      <c r="M30622"/>
    </row>
    <row r="30623" spans="1:13">
      <c r="A30623"/>
      <c r="B30623" s="61"/>
      <c r="C30623" s="63"/>
      <c r="D30623" s="60"/>
      <c r="E30623"/>
      <c r="F30623"/>
      <c r="G30623" s="61"/>
      <c r="H30623"/>
      <c r="I30623"/>
      <c r="J30623"/>
      <c r="K30623"/>
      <c r="L30623"/>
      <c r="M30623"/>
    </row>
    <row r="30624" spans="1:13">
      <c r="A30624"/>
      <c r="B30624" s="61"/>
      <c r="C30624" s="63"/>
      <c r="D30624" s="60"/>
      <c r="E30624"/>
      <c r="F30624"/>
      <c r="G30624" s="61"/>
      <c r="H30624"/>
      <c r="I30624"/>
      <c r="J30624"/>
      <c r="K30624"/>
      <c r="L30624"/>
      <c r="M30624"/>
    </row>
    <row r="30625" spans="1:13">
      <c r="A30625"/>
      <c r="B30625" s="61"/>
      <c r="C30625" s="63"/>
      <c r="D30625" s="60"/>
      <c r="E30625"/>
      <c r="F30625"/>
      <c r="G30625" s="61"/>
      <c r="H30625"/>
      <c r="I30625"/>
      <c r="J30625"/>
      <c r="K30625"/>
      <c r="L30625"/>
      <c r="M30625"/>
    </row>
    <row r="30626" spans="1:13">
      <c r="A30626"/>
      <c r="B30626" s="61"/>
      <c r="C30626" s="63"/>
      <c r="D30626" s="60"/>
      <c r="E30626"/>
      <c r="F30626"/>
      <c r="G30626" s="61"/>
      <c r="H30626"/>
      <c r="I30626"/>
      <c r="J30626"/>
      <c r="K30626"/>
      <c r="L30626"/>
      <c r="M30626"/>
    </row>
    <row r="30627" spans="1:13">
      <c r="A30627"/>
      <c r="B30627" s="61"/>
      <c r="C30627" s="63"/>
      <c r="D30627" s="60"/>
      <c r="E30627"/>
      <c r="F30627"/>
      <c r="G30627" s="61"/>
      <c r="H30627"/>
      <c r="I30627"/>
      <c r="J30627"/>
      <c r="K30627"/>
      <c r="L30627"/>
      <c r="M30627"/>
    </row>
    <row r="30628" spans="1:13">
      <c r="A30628"/>
      <c r="B30628" s="61"/>
      <c r="C30628" s="63"/>
      <c r="D30628" s="60"/>
      <c r="E30628"/>
      <c r="F30628"/>
      <c r="G30628" s="61"/>
      <c r="H30628"/>
      <c r="I30628"/>
      <c r="J30628"/>
      <c r="K30628"/>
      <c r="L30628"/>
      <c r="M30628"/>
    </row>
    <row r="30629" spans="1:13">
      <c r="A30629"/>
      <c r="B30629" s="61"/>
      <c r="C30629" s="63"/>
      <c r="D30629" s="60"/>
      <c r="E30629"/>
      <c r="F30629"/>
      <c r="G30629" s="61"/>
      <c r="H30629"/>
      <c r="I30629"/>
      <c r="J30629"/>
      <c r="K30629"/>
      <c r="L30629"/>
      <c r="M30629"/>
    </row>
    <row r="30630" spans="1:13">
      <c r="A30630"/>
      <c r="B30630" s="61"/>
      <c r="C30630" s="63"/>
      <c r="D30630" s="60"/>
      <c r="E30630"/>
      <c r="F30630"/>
      <c r="G30630" s="61"/>
      <c r="H30630"/>
      <c r="I30630"/>
      <c r="J30630"/>
      <c r="K30630"/>
      <c r="L30630"/>
      <c r="M30630"/>
    </row>
    <row r="30631" spans="1:13">
      <c r="A30631"/>
      <c r="B30631" s="61"/>
      <c r="C30631" s="63"/>
      <c r="D30631" s="60"/>
      <c r="E30631"/>
      <c r="F30631"/>
      <c r="G30631" s="61"/>
      <c r="H30631"/>
      <c r="I30631"/>
      <c r="J30631"/>
      <c r="K30631"/>
      <c r="L30631"/>
      <c r="M30631"/>
    </row>
    <row r="30632" spans="1:13">
      <c r="A30632"/>
      <c r="B30632" s="61"/>
      <c r="C30632" s="63"/>
      <c r="D30632" s="60"/>
      <c r="E30632"/>
      <c r="F30632"/>
      <c r="G30632" s="61"/>
      <c r="H30632"/>
      <c r="I30632"/>
      <c r="J30632"/>
      <c r="K30632"/>
      <c r="L30632"/>
      <c r="M30632"/>
    </row>
    <row r="30633" spans="1:13">
      <c r="A30633"/>
      <c r="B30633" s="61"/>
      <c r="C30633" s="63"/>
      <c r="D30633" s="60"/>
      <c r="E30633"/>
      <c r="F30633"/>
      <c r="G30633" s="61"/>
      <c r="H30633"/>
      <c r="I30633"/>
      <c r="J30633"/>
      <c r="K30633"/>
      <c r="L30633"/>
      <c r="M30633"/>
    </row>
    <row r="30634" spans="1:13">
      <c r="A30634"/>
      <c r="B30634" s="61"/>
      <c r="C30634" s="63"/>
      <c r="D30634" s="60"/>
      <c r="E30634"/>
      <c r="F30634"/>
      <c r="G30634" s="61"/>
      <c r="H30634"/>
      <c r="I30634"/>
      <c r="J30634"/>
      <c r="K30634"/>
      <c r="L30634"/>
      <c r="M30634"/>
    </row>
    <row r="30635" spans="1:13">
      <c r="A30635"/>
      <c r="B30635" s="61"/>
      <c r="C30635" s="63"/>
      <c r="D30635" s="60"/>
      <c r="E30635"/>
      <c r="F30635"/>
      <c r="G30635" s="61"/>
      <c r="H30635"/>
      <c r="I30635"/>
      <c r="J30635"/>
      <c r="K30635"/>
      <c r="L30635"/>
      <c r="M30635"/>
    </row>
    <row r="30636" spans="1:13">
      <c r="A30636"/>
      <c r="B30636" s="61"/>
      <c r="C30636" s="63"/>
      <c r="D30636" s="60"/>
      <c r="E30636"/>
      <c r="F30636"/>
      <c r="G30636" s="61"/>
      <c r="H30636"/>
      <c r="I30636"/>
      <c r="J30636"/>
      <c r="K30636"/>
      <c r="L30636"/>
      <c r="M30636"/>
    </row>
    <row r="30637" spans="1:13">
      <c r="A30637"/>
      <c r="B30637" s="61"/>
      <c r="C30637" s="63"/>
      <c r="D30637" s="60"/>
      <c r="E30637"/>
      <c r="F30637"/>
      <c r="G30637" s="61"/>
      <c r="H30637"/>
      <c r="I30637"/>
      <c r="J30637"/>
      <c r="K30637"/>
      <c r="L30637"/>
      <c r="M30637"/>
    </row>
    <row r="30638" spans="1:13">
      <c r="A30638"/>
      <c r="B30638" s="61"/>
      <c r="C30638" s="63"/>
      <c r="D30638" s="60"/>
      <c r="E30638"/>
      <c r="F30638"/>
      <c r="G30638" s="61"/>
      <c r="H30638"/>
      <c r="I30638"/>
      <c r="J30638"/>
      <c r="K30638"/>
      <c r="L30638"/>
      <c r="M30638"/>
    </row>
    <row r="30639" spans="1:13">
      <c r="A30639"/>
      <c r="B30639" s="61"/>
      <c r="C30639" s="63"/>
      <c r="D30639" s="60"/>
      <c r="E30639"/>
      <c r="F30639"/>
      <c r="G30639" s="61"/>
      <c r="H30639"/>
      <c r="I30639"/>
      <c r="J30639"/>
      <c r="K30639"/>
      <c r="L30639"/>
      <c r="M30639"/>
    </row>
    <row r="30640" spans="1:13">
      <c r="A30640"/>
      <c r="B30640" s="61"/>
      <c r="C30640" s="63"/>
      <c r="D30640" s="60"/>
      <c r="E30640"/>
      <c r="F30640"/>
      <c r="G30640" s="61"/>
      <c r="H30640"/>
      <c r="I30640"/>
      <c r="J30640"/>
      <c r="K30640"/>
      <c r="L30640"/>
      <c r="M30640"/>
    </row>
    <row r="30641" spans="1:13">
      <c r="A30641"/>
      <c r="B30641" s="61"/>
      <c r="C30641" s="63"/>
      <c r="D30641" s="60"/>
      <c r="E30641"/>
      <c r="F30641"/>
      <c r="G30641" s="61"/>
      <c r="H30641"/>
      <c r="I30641"/>
      <c r="J30641"/>
      <c r="K30641"/>
      <c r="L30641"/>
      <c r="M30641"/>
    </row>
    <row r="30642" spans="1:13">
      <c r="A30642"/>
      <c r="B30642" s="61"/>
      <c r="C30642" s="63"/>
      <c r="D30642" s="60"/>
      <c r="E30642"/>
      <c r="F30642"/>
      <c r="G30642" s="61"/>
      <c r="H30642"/>
      <c r="I30642"/>
      <c r="J30642"/>
      <c r="K30642"/>
      <c r="L30642"/>
      <c r="M30642"/>
    </row>
    <row r="30643" spans="1:13">
      <c r="A30643"/>
      <c r="B30643" s="61"/>
      <c r="C30643" s="63"/>
      <c r="D30643" s="60"/>
      <c r="E30643"/>
      <c r="F30643"/>
      <c r="G30643" s="61"/>
      <c r="H30643"/>
      <c r="I30643"/>
      <c r="J30643"/>
      <c r="K30643"/>
      <c r="L30643"/>
      <c r="M30643"/>
    </row>
    <row r="30644" spans="1:13">
      <c r="A30644"/>
      <c r="B30644" s="61"/>
      <c r="C30644" s="63"/>
      <c r="D30644" s="60"/>
      <c r="E30644"/>
      <c r="F30644"/>
      <c r="G30644" s="61"/>
      <c r="H30644"/>
      <c r="I30644"/>
      <c r="J30644"/>
      <c r="K30644"/>
      <c r="L30644"/>
      <c r="M30644"/>
    </row>
    <row r="30645" spans="1:13">
      <c r="A30645"/>
      <c r="B30645" s="61"/>
      <c r="C30645" s="63"/>
      <c r="D30645" s="60"/>
      <c r="E30645"/>
      <c r="F30645"/>
      <c r="G30645" s="61"/>
      <c r="H30645"/>
      <c r="I30645"/>
      <c r="J30645"/>
      <c r="K30645"/>
      <c r="L30645"/>
      <c r="M30645"/>
    </row>
    <row r="30646" spans="1:13">
      <c r="A30646"/>
      <c r="B30646" s="61"/>
      <c r="C30646" s="63"/>
      <c r="D30646" s="60"/>
      <c r="E30646"/>
      <c r="F30646"/>
      <c r="G30646" s="61"/>
      <c r="H30646"/>
      <c r="I30646"/>
      <c r="J30646"/>
      <c r="K30646"/>
      <c r="L30646"/>
      <c r="M30646"/>
    </row>
    <row r="30647" spans="1:13">
      <c r="A30647"/>
      <c r="B30647" s="61"/>
      <c r="C30647" s="63"/>
      <c r="D30647" s="60"/>
      <c r="E30647"/>
      <c r="F30647"/>
      <c r="G30647" s="61"/>
      <c r="H30647"/>
      <c r="I30647"/>
      <c r="J30647"/>
      <c r="K30647"/>
      <c r="L30647"/>
      <c r="M30647"/>
    </row>
    <row r="30648" spans="1:13">
      <c r="A30648"/>
      <c r="B30648" s="61"/>
      <c r="C30648" s="63"/>
      <c r="D30648" s="60"/>
      <c r="E30648"/>
      <c r="F30648"/>
      <c r="G30648" s="61"/>
      <c r="H30648"/>
      <c r="I30648"/>
      <c r="J30648"/>
      <c r="K30648"/>
      <c r="L30648"/>
      <c r="M30648"/>
    </row>
    <row r="30649" spans="1:13">
      <c r="A30649"/>
      <c r="B30649" s="61"/>
      <c r="C30649" s="63"/>
      <c r="D30649" s="60"/>
      <c r="E30649"/>
      <c r="F30649"/>
      <c r="G30649" s="61"/>
      <c r="H30649"/>
      <c r="I30649"/>
      <c r="J30649"/>
      <c r="K30649"/>
      <c r="L30649"/>
      <c r="M30649"/>
    </row>
    <row r="30650" spans="1:13">
      <c r="A30650"/>
      <c r="B30650" s="61"/>
      <c r="C30650" s="63"/>
      <c r="D30650" s="60"/>
      <c r="E30650"/>
      <c r="F30650"/>
      <c r="G30650" s="61"/>
      <c r="H30650"/>
      <c r="I30650"/>
      <c r="J30650"/>
      <c r="K30650"/>
      <c r="L30650"/>
      <c r="M30650"/>
    </row>
    <row r="30651" spans="1:13">
      <c r="A30651"/>
      <c r="B30651" s="61"/>
      <c r="C30651" s="63"/>
      <c r="D30651" s="60"/>
      <c r="E30651"/>
      <c r="F30651"/>
      <c r="G30651" s="61"/>
      <c r="H30651"/>
      <c r="I30651"/>
      <c r="J30651"/>
      <c r="K30651"/>
      <c r="L30651"/>
      <c r="M30651"/>
    </row>
    <row r="30652" spans="1:13">
      <c r="A30652"/>
      <c r="B30652" s="61"/>
      <c r="C30652" s="63"/>
      <c r="D30652" s="60"/>
      <c r="E30652"/>
      <c r="F30652"/>
      <c r="G30652" s="61"/>
      <c r="H30652"/>
      <c r="I30652"/>
      <c r="J30652"/>
      <c r="K30652"/>
      <c r="L30652"/>
      <c r="M30652"/>
    </row>
    <row r="30653" spans="1:13">
      <c r="A30653"/>
      <c r="B30653" s="61"/>
      <c r="C30653" s="63"/>
      <c r="D30653" s="60"/>
      <c r="E30653"/>
      <c r="F30653"/>
      <c r="G30653" s="61"/>
      <c r="H30653"/>
      <c r="I30653"/>
      <c r="J30653"/>
      <c r="K30653"/>
      <c r="L30653"/>
      <c r="M30653"/>
    </row>
    <row r="30654" spans="1:13">
      <c r="A30654"/>
      <c r="B30654" s="61"/>
      <c r="C30654" s="63"/>
      <c r="D30654" s="60"/>
      <c r="E30654"/>
      <c r="F30654"/>
      <c r="G30654" s="61"/>
      <c r="H30654"/>
      <c r="I30654"/>
      <c r="J30654"/>
      <c r="K30654"/>
      <c r="L30654"/>
      <c r="M30654"/>
    </row>
    <row r="30655" spans="1:13">
      <c r="A30655"/>
      <c r="B30655" s="61"/>
      <c r="C30655" s="63"/>
      <c r="D30655" s="60"/>
      <c r="E30655"/>
      <c r="F30655"/>
      <c r="G30655" s="61"/>
      <c r="H30655"/>
      <c r="I30655"/>
      <c r="J30655"/>
      <c r="K30655"/>
      <c r="L30655"/>
      <c r="M30655"/>
    </row>
    <row r="30656" spans="1:13">
      <c r="A30656"/>
      <c r="B30656" s="61"/>
      <c r="C30656" s="63"/>
      <c r="D30656" s="60"/>
      <c r="E30656"/>
      <c r="F30656"/>
      <c r="G30656" s="61"/>
      <c r="H30656"/>
      <c r="I30656"/>
      <c r="J30656"/>
      <c r="K30656"/>
      <c r="L30656"/>
      <c r="M30656"/>
    </row>
    <row r="30657" spans="1:13">
      <c r="A30657"/>
      <c r="B30657" s="61"/>
      <c r="C30657" s="63"/>
      <c r="D30657" s="60"/>
      <c r="E30657"/>
      <c r="F30657"/>
      <c r="G30657" s="61"/>
      <c r="H30657"/>
      <c r="I30657"/>
      <c r="J30657"/>
      <c r="K30657"/>
      <c r="L30657"/>
      <c r="M30657"/>
    </row>
    <row r="30658" spans="1:13">
      <c r="A30658"/>
      <c r="B30658" s="61"/>
      <c r="C30658" s="63"/>
      <c r="D30658" s="60"/>
      <c r="E30658"/>
      <c r="F30658"/>
      <c r="G30658" s="61"/>
      <c r="H30658"/>
      <c r="I30658"/>
      <c r="J30658"/>
      <c r="K30658"/>
      <c r="L30658"/>
      <c r="M30658"/>
    </row>
    <row r="30659" spans="1:13">
      <c r="A30659"/>
      <c r="B30659" s="61"/>
      <c r="C30659" s="63"/>
      <c r="D30659" s="60"/>
      <c r="E30659"/>
      <c r="F30659"/>
      <c r="G30659" s="61"/>
      <c r="H30659"/>
      <c r="I30659"/>
      <c r="J30659"/>
      <c r="K30659"/>
      <c r="L30659"/>
      <c r="M30659"/>
    </row>
    <row r="30660" spans="1:13">
      <c r="A30660"/>
      <c r="B30660" s="61"/>
      <c r="C30660" s="63"/>
      <c r="D30660" s="60"/>
      <c r="E30660"/>
      <c r="F30660"/>
      <c r="G30660" s="61"/>
      <c r="H30660"/>
      <c r="I30660"/>
      <c r="J30660"/>
      <c r="K30660"/>
      <c r="L30660"/>
      <c r="M30660"/>
    </row>
    <row r="30661" spans="1:13">
      <c r="A30661"/>
      <c r="B30661" s="61"/>
      <c r="C30661" s="63"/>
      <c r="D30661" s="60"/>
      <c r="E30661"/>
      <c r="F30661"/>
      <c r="G30661" s="61"/>
      <c r="H30661"/>
      <c r="I30661"/>
      <c r="J30661"/>
      <c r="K30661"/>
      <c r="L30661"/>
      <c r="M30661"/>
    </row>
    <row r="30662" spans="1:13">
      <c r="A30662"/>
      <c r="B30662" s="61"/>
      <c r="C30662" s="63"/>
      <c r="D30662" s="60"/>
      <c r="E30662"/>
      <c r="F30662"/>
      <c r="G30662" s="61"/>
      <c r="H30662"/>
      <c r="I30662"/>
      <c r="J30662"/>
      <c r="K30662"/>
      <c r="L30662"/>
      <c r="M30662"/>
    </row>
    <row r="30663" spans="1:13">
      <c r="A30663"/>
      <c r="B30663" s="61"/>
      <c r="C30663" s="63"/>
      <c r="D30663" s="60"/>
      <c r="E30663"/>
      <c r="F30663"/>
      <c r="G30663" s="61"/>
      <c r="H30663"/>
      <c r="I30663"/>
      <c r="J30663"/>
      <c r="K30663"/>
      <c r="L30663"/>
      <c r="M30663"/>
    </row>
    <row r="30664" spans="1:13">
      <c r="A30664"/>
      <c r="B30664" s="61"/>
      <c r="C30664" s="63"/>
      <c r="D30664" s="60"/>
      <c r="E30664"/>
      <c r="F30664"/>
      <c r="G30664" s="61"/>
      <c r="H30664"/>
      <c r="I30664"/>
      <c r="J30664"/>
      <c r="K30664"/>
      <c r="L30664"/>
      <c r="M30664"/>
    </row>
    <row r="30665" spans="1:13">
      <c r="A30665"/>
      <c r="B30665" s="61"/>
      <c r="C30665" s="63"/>
      <c r="D30665" s="60"/>
      <c r="E30665"/>
      <c r="F30665"/>
      <c r="G30665" s="61"/>
      <c r="H30665"/>
      <c r="I30665"/>
      <c r="J30665"/>
      <c r="K30665"/>
      <c r="L30665"/>
      <c r="M30665"/>
    </row>
    <row r="30666" spans="1:13">
      <c r="A30666"/>
      <c r="B30666" s="61"/>
      <c r="C30666" s="63"/>
      <c r="D30666" s="60"/>
      <c r="E30666"/>
      <c r="F30666"/>
      <c r="G30666" s="61"/>
      <c r="H30666"/>
      <c r="I30666"/>
      <c r="J30666"/>
      <c r="K30666"/>
      <c r="L30666"/>
      <c r="M30666"/>
    </row>
    <row r="30667" spans="1:13">
      <c r="A30667"/>
      <c r="B30667" s="61"/>
      <c r="C30667" s="63"/>
      <c r="D30667" s="60"/>
      <c r="E30667"/>
      <c r="F30667"/>
      <c r="G30667" s="61"/>
      <c r="H30667"/>
      <c r="I30667"/>
      <c r="J30667"/>
      <c r="K30667"/>
      <c r="L30667"/>
      <c r="M30667"/>
    </row>
    <row r="30668" spans="1:13">
      <c r="A30668"/>
      <c r="B30668" s="61"/>
      <c r="C30668" s="63"/>
      <c r="D30668" s="60"/>
      <c r="E30668"/>
      <c r="F30668"/>
      <c r="G30668" s="61"/>
      <c r="H30668"/>
      <c r="I30668"/>
      <c r="J30668"/>
      <c r="K30668"/>
      <c r="L30668"/>
      <c r="M30668"/>
    </row>
    <row r="30669" spans="1:13">
      <c r="A30669"/>
      <c r="B30669" s="61"/>
      <c r="C30669" s="63"/>
      <c r="D30669" s="60"/>
      <c r="E30669"/>
      <c r="F30669"/>
      <c r="G30669" s="61"/>
      <c r="H30669"/>
      <c r="I30669"/>
      <c r="J30669"/>
      <c r="K30669"/>
      <c r="L30669"/>
      <c r="M30669"/>
    </row>
    <row r="30670" spans="1:13">
      <c r="A30670"/>
      <c r="B30670" s="61"/>
      <c r="C30670" s="63"/>
      <c r="D30670" s="60"/>
      <c r="E30670"/>
      <c r="F30670"/>
      <c r="G30670" s="61"/>
      <c r="H30670"/>
      <c r="I30670"/>
      <c r="J30670"/>
      <c r="K30670"/>
      <c r="L30670"/>
      <c r="M30670"/>
    </row>
    <row r="30671" spans="1:13">
      <c r="A30671"/>
      <c r="B30671" s="61"/>
      <c r="C30671" s="63"/>
      <c r="D30671" s="60"/>
      <c r="E30671"/>
      <c r="F30671"/>
      <c r="G30671" s="61"/>
      <c r="H30671"/>
      <c r="I30671"/>
      <c r="J30671"/>
      <c r="K30671"/>
      <c r="L30671"/>
      <c r="M30671"/>
    </row>
    <row r="30672" spans="1:13">
      <c r="A30672"/>
      <c r="B30672" s="61"/>
      <c r="C30672" s="63"/>
      <c r="D30672" s="60"/>
      <c r="E30672"/>
      <c r="F30672"/>
      <c r="G30672" s="61"/>
      <c r="H30672"/>
      <c r="I30672"/>
      <c r="J30672"/>
      <c r="K30672"/>
      <c r="L30672"/>
      <c r="M30672"/>
    </row>
    <row r="30673" spans="1:13">
      <c r="A30673"/>
      <c r="B30673" s="61"/>
      <c r="C30673" s="63"/>
      <c r="D30673" s="60"/>
      <c r="E30673"/>
      <c r="F30673"/>
      <c r="G30673" s="61"/>
      <c r="H30673"/>
      <c r="I30673"/>
      <c r="J30673"/>
      <c r="K30673"/>
      <c r="L30673"/>
      <c r="M30673"/>
    </row>
    <row r="30674" spans="1:13">
      <c r="A30674"/>
      <c r="B30674" s="61"/>
      <c r="C30674" s="63"/>
      <c r="D30674" s="60"/>
      <c r="E30674"/>
      <c r="F30674"/>
      <c r="G30674" s="61"/>
      <c r="H30674"/>
      <c r="I30674"/>
      <c r="J30674"/>
      <c r="K30674"/>
      <c r="L30674"/>
      <c r="M30674"/>
    </row>
    <row r="30675" spans="1:13">
      <c r="A30675"/>
      <c r="B30675" s="61"/>
      <c r="C30675" s="63"/>
      <c r="D30675" s="60"/>
      <c r="E30675"/>
      <c r="F30675"/>
      <c r="G30675" s="61"/>
      <c r="H30675"/>
      <c r="I30675"/>
      <c r="J30675"/>
      <c r="K30675"/>
      <c r="L30675"/>
      <c r="M30675"/>
    </row>
    <row r="30676" spans="1:13">
      <c r="A30676"/>
      <c r="B30676" s="61"/>
      <c r="C30676" s="63"/>
      <c r="D30676" s="60"/>
      <c r="E30676"/>
      <c r="F30676"/>
      <c r="G30676" s="61"/>
      <c r="H30676"/>
      <c r="I30676"/>
      <c r="J30676"/>
      <c r="K30676"/>
      <c r="L30676"/>
      <c r="M30676"/>
    </row>
    <row r="30677" spans="1:13">
      <c r="A30677"/>
      <c r="B30677" s="61"/>
      <c r="C30677" s="63"/>
      <c r="D30677" s="60"/>
      <c r="E30677"/>
      <c r="F30677"/>
      <c r="G30677" s="61"/>
      <c r="H30677"/>
      <c r="I30677"/>
      <c r="J30677"/>
      <c r="K30677"/>
      <c r="L30677"/>
      <c r="M30677"/>
    </row>
    <row r="30678" spans="1:13">
      <c r="A30678"/>
      <c r="B30678" s="61"/>
      <c r="C30678" s="63"/>
      <c r="D30678" s="60"/>
      <c r="E30678"/>
      <c r="F30678"/>
      <c r="G30678" s="61"/>
      <c r="H30678"/>
      <c r="I30678"/>
      <c r="J30678"/>
      <c r="K30678"/>
      <c r="L30678"/>
      <c r="M30678"/>
    </row>
    <row r="30679" spans="1:13">
      <c r="A30679"/>
      <c r="B30679" s="61"/>
      <c r="C30679" s="63"/>
      <c r="D30679" s="60"/>
      <c r="E30679"/>
      <c r="F30679"/>
      <c r="G30679" s="61"/>
      <c r="H30679"/>
      <c r="I30679"/>
      <c r="J30679"/>
      <c r="K30679"/>
      <c r="L30679"/>
      <c r="M30679"/>
    </row>
    <row r="30680" spans="1:13">
      <c r="A30680"/>
      <c r="B30680" s="61"/>
      <c r="C30680" s="63"/>
      <c r="D30680" s="60"/>
      <c r="E30680"/>
      <c r="F30680"/>
      <c r="G30680" s="61"/>
      <c r="H30680"/>
      <c r="I30680"/>
      <c r="J30680"/>
      <c r="K30680"/>
      <c r="L30680"/>
      <c r="M30680"/>
    </row>
    <row r="30681" spans="1:13">
      <c r="A30681"/>
      <c r="B30681" s="61"/>
      <c r="C30681" s="63"/>
      <c r="D30681" s="60"/>
      <c r="E30681"/>
      <c r="F30681"/>
      <c r="G30681" s="61"/>
      <c r="H30681"/>
      <c r="I30681"/>
      <c r="J30681"/>
      <c r="K30681"/>
      <c r="L30681"/>
      <c r="M30681"/>
    </row>
    <row r="30682" spans="1:13">
      <c r="A30682"/>
      <c r="B30682" s="61"/>
      <c r="C30682" s="63"/>
      <c r="D30682" s="60"/>
      <c r="E30682"/>
      <c r="F30682"/>
      <c r="G30682" s="61"/>
      <c r="H30682"/>
      <c r="I30682"/>
      <c r="J30682"/>
      <c r="K30682"/>
      <c r="L30682"/>
      <c r="M30682"/>
    </row>
    <row r="30683" spans="1:13">
      <c r="A30683"/>
      <c r="B30683" s="61"/>
      <c r="C30683" s="63"/>
      <c r="D30683" s="60"/>
      <c r="E30683"/>
      <c r="F30683"/>
      <c r="G30683" s="61"/>
      <c r="H30683"/>
      <c r="I30683"/>
      <c r="J30683"/>
      <c r="K30683"/>
      <c r="L30683"/>
      <c r="M30683"/>
    </row>
    <row r="30684" spans="1:13">
      <c r="A30684"/>
      <c r="B30684" s="61"/>
      <c r="C30684" s="63"/>
      <c r="D30684" s="60"/>
      <c r="E30684"/>
      <c r="F30684"/>
      <c r="G30684" s="61"/>
      <c r="H30684"/>
      <c r="I30684"/>
      <c r="J30684"/>
      <c r="K30684"/>
      <c r="L30684"/>
      <c r="M30684"/>
    </row>
    <row r="30685" spans="1:13">
      <c r="A30685"/>
      <c r="B30685" s="61"/>
      <c r="C30685" s="63"/>
      <c r="D30685" s="60"/>
      <c r="E30685"/>
      <c r="F30685"/>
      <c r="G30685" s="61"/>
      <c r="H30685"/>
      <c r="I30685"/>
      <c r="J30685"/>
      <c r="K30685"/>
      <c r="L30685"/>
      <c r="M30685"/>
    </row>
    <row r="30686" spans="1:13">
      <c r="A30686"/>
      <c r="B30686" s="61"/>
      <c r="C30686" s="63"/>
      <c r="D30686" s="60"/>
      <c r="E30686"/>
      <c r="F30686"/>
      <c r="G30686" s="61"/>
      <c r="H30686"/>
      <c r="I30686"/>
      <c r="J30686"/>
      <c r="K30686"/>
      <c r="L30686"/>
      <c r="M30686"/>
    </row>
    <row r="30687" spans="1:13">
      <c r="A30687"/>
      <c r="B30687" s="61"/>
      <c r="C30687" s="63"/>
      <c r="D30687" s="60"/>
      <c r="E30687"/>
      <c r="F30687"/>
      <c r="G30687" s="61"/>
      <c r="H30687"/>
      <c r="I30687"/>
      <c r="J30687"/>
      <c r="K30687"/>
      <c r="L30687"/>
      <c r="M30687"/>
    </row>
    <row r="30688" spans="1:13">
      <c r="A30688"/>
      <c r="B30688" s="61"/>
      <c r="C30688" s="63"/>
      <c r="D30688" s="60"/>
      <c r="E30688"/>
      <c r="F30688"/>
      <c r="G30688" s="61"/>
      <c r="H30688"/>
      <c r="I30688"/>
      <c r="J30688"/>
      <c r="K30688"/>
      <c r="L30688"/>
      <c r="M30688"/>
    </row>
    <row r="30689" spans="1:13">
      <c r="A30689"/>
      <c r="B30689" s="61"/>
      <c r="C30689" s="63"/>
      <c r="D30689" s="60"/>
      <c r="E30689"/>
      <c r="F30689"/>
      <c r="G30689" s="61"/>
      <c r="H30689"/>
      <c r="I30689"/>
      <c r="J30689"/>
      <c r="K30689"/>
      <c r="L30689"/>
      <c r="M30689"/>
    </row>
    <row r="30690" spans="1:13">
      <c r="A30690"/>
      <c r="B30690" s="61"/>
      <c r="C30690" s="63"/>
      <c r="D30690" s="60"/>
      <c r="E30690"/>
      <c r="F30690"/>
      <c r="G30690" s="61"/>
      <c r="H30690"/>
      <c r="I30690"/>
      <c r="J30690"/>
      <c r="K30690"/>
      <c r="L30690"/>
      <c r="M30690"/>
    </row>
    <row r="30691" spans="1:13">
      <c r="A30691"/>
      <c r="B30691" s="61"/>
      <c r="C30691" s="63"/>
      <c r="D30691" s="60"/>
      <c r="E30691"/>
      <c r="F30691"/>
      <c r="G30691" s="61"/>
      <c r="H30691"/>
      <c r="I30691"/>
      <c r="J30691"/>
      <c r="K30691"/>
      <c r="L30691"/>
      <c r="M30691"/>
    </row>
    <row r="30692" spans="1:13">
      <c r="A30692"/>
      <c r="B30692" s="61"/>
      <c r="C30692" s="63"/>
      <c r="D30692" s="60"/>
      <c r="E30692"/>
      <c r="F30692"/>
      <c r="G30692" s="61"/>
      <c r="H30692"/>
      <c r="I30692"/>
      <c r="J30692"/>
      <c r="K30692"/>
      <c r="L30692"/>
      <c r="M30692"/>
    </row>
    <row r="30693" spans="1:13">
      <c r="A30693"/>
      <c r="B30693" s="61"/>
      <c r="C30693" s="63"/>
      <c r="D30693" s="60"/>
      <c r="E30693"/>
      <c r="F30693"/>
      <c r="G30693" s="61"/>
      <c r="H30693"/>
      <c r="I30693"/>
      <c r="J30693"/>
      <c r="K30693"/>
      <c r="L30693"/>
      <c r="M30693"/>
    </row>
    <row r="30694" spans="1:13">
      <c r="A30694"/>
      <c r="B30694" s="61"/>
      <c r="C30694" s="63"/>
      <c r="D30694" s="60"/>
      <c r="E30694"/>
      <c r="F30694"/>
      <c r="G30694" s="61"/>
      <c r="H30694"/>
      <c r="I30694"/>
      <c r="J30694"/>
      <c r="K30694"/>
      <c r="L30694"/>
      <c r="M30694"/>
    </row>
    <row r="30695" spans="1:13">
      <c r="A30695"/>
      <c r="B30695" s="61"/>
      <c r="C30695" s="63"/>
      <c r="D30695" s="60"/>
      <c r="E30695"/>
      <c r="F30695"/>
      <c r="G30695" s="61"/>
      <c r="H30695"/>
      <c r="I30695"/>
      <c r="J30695"/>
      <c r="K30695"/>
      <c r="L30695"/>
      <c r="M30695"/>
    </row>
    <row r="30696" spans="1:13">
      <c r="A30696"/>
      <c r="B30696" s="61"/>
      <c r="C30696" s="63"/>
      <c r="D30696" s="60"/>
      <c r="E30696"/>
      <c r="F30696"/>
      <c r="G30696" s="61"/>
      <c r="H30696"/>
      <c r="I30696"/>
      <c r="J30696"/>
      <c r="K30696"/>
      <c r="L30696"/>
      <c r="M30696"/>
    </row>
    <row r="30697" spans="1:13">
      <c r="A30697"/>
      <c r="B30697" s="61"/>
      <c r="C30697" s="63"/>
      <c r="D30697" s="60"/>
      <c r="E30697"/>
      <c r="F30697"/>
      <c r="G30697" s="61"/>
      <c r="H30697"/>
      <c r="I30697"/>
      <c r="J30697"/>
      <c r="K30697"/>
      <c r="L30697"/>
      <c r="M30697"/>
    </row>
    <row r="30698" spans="1:13">
      <c r="A30698"/>
      <c r="B30698" s="61"/>
      <c r="C30698" s="63"/>
      <c r="D30698" s="60"/>
      <c r="E30698"/>
      <c r="F30698"/>
      <c r="G30698" s="61"/>
      <c r="H30698"/>
      <c r="I30698"/>
      <c r="J30698"/>
      <c r="K30698"/>
      <c r="L30698"/>
      <c r="M30698"/>
    </row>
    <row r="30699" spans="1:13">
      <c r="A30699"/>
      <c r="B30699" s="61"/>
      <c r="C30699" s="63"/>
      <c r="D30699" s="60"/>
      <c r="E30699"/>
      <c r="F30699"/>
      <c r="G30699" s="61"/>
      <c r="H30699"/>
      <c r="I30699"/>
      <c r="J30699"/>
      <c r="K30699"/>
      <c r="L30699"/>
      <c r="M30699"/>
    </row>
    <row r="30700" spans="1:13">
      <c r="A30700"/>
      <c r="B30700" s="61"/>
      <c r="C30700" s="63"/>
      <c r="D30700" s="60"/>
      <c r="E30700"/>
      <c r="F30700"/>
      <c r="G30700" s="61"/>
      <c r="H30700"/>
      <c r="I30700"/>
      <c r="J30700"/>
      <c r="K30700"/>
      <c r="L30700"/>
      <c r="M30700"/>
    </row>
    <row r="30701" spans="1:13">
      <c r="A30701"/>
      <c r="B30701" s="61"/>
      <c r="C30701" s="63"/>
      <c r="D30701" s="60"/>
      <c r="E30701"/>
      <c r="F30701"/>
      <c r="G30701" s="61"/>
      <c r="H30701"/>
      <c r="I30701"/>
      <c r="J30701"/>
      <c r="K30701"/>
      <c r="L30701"/>
      <c r="M30701"/>
    </row>
    <row r="30702" spans="1:13">
      <c r="A30702"/>
      <c r="B30702" s="61"/>
      <c r="C30702" s="63"/>
      <c r="D30702" s="60"/>
      <c r="E30702"/>
      <c r="F30702"/>
      <c r="G30702" s="61"/>
      <c r="H30702"/>
      <c r="I30702"/>
      <c r="J30702"/>
      <c r="K30702"/>
      <c r="L30702"/>
      <c r="M30702"/>
    </row>
    <row r="30703" spans="1:13">
      <c r="A30703"/>
      <c r="B30703" s="61"/>
      <c r="C30703" s="63"/>
      <c r="D30703" s="60"/>
      <c r="E30703"/>
      <c r="F30703"/>
      <c r="G30703" s="61"/>
      <c r="H30703"/>
      <c r="I30703"/>
      <c r="J30703"/>
      <c r="K30703"/>
      <c r="L30703"/>
      <c r="M30703"/>
    </row>
    <row r="30704" spans="1:13">
      <c r="A30704"/>
      <c r="B30704" s="61"/>
      <c r="C30704" s="63"/>
      <c r="D30704" s="60"/>
      <c r="E30704"/>
      <c r="F30704"/>
      <c r="G30704" s="61"/>
      <c r="H30704"/>
      <c r="I30704"/>
      <c r="J30704"/>
      <c r="K30704"/>
      <c r="L30704"/>
      <c r="M30704"/>
    </row>
    <row r="30705" spans="1:13">
      <c r="A30705"/>
      <c r="B30705" s="61"/>
      <c r="C30705" s="63"/>
      <c r="D30705" s="60"/>
      <c r="E30705"/>
      <c r="F30705"/>
      <c r="G30705" s="61"/>
      <c r="H30705"/>
      <c r="I30705"/>
      <c r="J30705"/>
      <c r="K30705"/>
      <c r="L30705"/>
      <c r="M30705"/>
    </row>
    <row r="30706" spans="1:13">
      <c r="A30706"/>
      <c r="B30706" s="61"/>
      <c r="C30706" s="63"/>
      <c r="D30706" s="60"/>
      <c r="E30706"/>
      <c r="F30706"/>
      <c r="G30706" s="61"/>
      <c r="H30706"/>
      <c r="I30706"/>
      <c r="J30706"/>
      <c r="K30706"/>
      <c r="L30706"/>
      <c r="M30706"/>
    </row>
    <row r="30707" spans="1:13">
      <c r="A30707"/>
      <c r="B30707" s="61"/>
      <c r="C30707" s="63"/>
      <c r="D30707" s="60"/>
      <c r="E30707"/>
      <c r="F30707"/>
      <c r="G30707" s="61"/>
      <c r="H30707"/>
      <c r="I30707"/>
      <c r="J30707"/>
      <c r="K30707"/>
      <c r="L30707"/>
      <c r="M30707"/>
    </row>
    <row r="30708" spans="1:13">
      <c r="A30708"/>
      <c r="B30708" s="61"/>
      <c r="C30708" s="63"/>
      <c r="D30708" s="60"/>
      <c r="E30708"/>
      <c r="F30708"/>
      <c r="G30708" s="61"/>
      <c r="H30708"/>
      <c r="I30708"/>
      <c r="J30708"/>
      <c r="K30708"/>
      <c r="L30708"/>
      <c r="M30708"/>
    </row>
    <row r="30709" spans="1:13">
      <c r="A30709"/>
      <c r="B30709" s="61"/>
      <c r="C30709" s="63"/>
      <c r="D30709" s="60"/>
      <c r="E30709"/>
      <c r="F30709"/>
      <c r="G30709" s="61"/>
      <c r="H30709"/>
      <c r="I30709"/>
      <c r="J30709"/>
      <c r="K30709"/>
      <c r="L30709"/>
      <c r="M30709"/>
    </row>
    <row r="30710" spans="1:13">
      <c r="A30710"/>
      <c r="B30710" s="61"/>
      <c r="C30710" s="63"/>
      <c r="D30710" s="60"/>
      <c r="E30710"/>
      <c r="F30710"/>
      <c r="G30710" s="61"/>
      <c r="H30710"/>
      <c r="I30710"/>
      <c r="J30710"/>
      <c r="K30710"/>
      <c r="L30710"/>
      <c r="M30710"/>
    </row>
    <row r="30711" spans="1:13">
      <c r="A30711"/>
      <c r="B30711" s="61"/>
      <c r="C30711" s="63"/>
      <c r="D30711" s="60"/>
      <c r="E30711"/>
      <c r="F30711"/>
      <c r="G30711" s="61"/>
      <c r="H30711"/>
      <c r="I30711"/>
      <c r="J30711"/>
      <c r="K30711"/>
      <c r="L30711"/>
      <c r="M30711"/>
    </row>
    <row r="30712" spans="1:13">
      <c r="A30712"/>
      <c r="B30712" s="61"/>
      <c r="C30712" s="63"/>
      <c r="D30712" s="60"/>
      <c r="E30712"/>
      <c r="F30712"/>
      <c r="G30712" s="61"/>
      <c r="H30712"/>
      <c r="I30712"/>
      <c r="J30712"/>
      <c r="K30712"/>
      <c r="L30712"/>
      <c r="M30712"/>
    </row>
    <row r="30713" spans="1:13">
      <c r="A30713"/>
      <c r="B30713" s="61"/>
      <c r="C30713" s="63"/>
      <c r="D30713" s="60"/>
      <c r="E30713"/>
      <c r="F30713"/>
      <c r="G30713" s="61"/>
      <c r="H30713"/>
      <c r="I30713"/>
      <c r="J30713"/>
      <c r="K30713"/>
      <c r="L30713"/>
      <c r="M30713"/>
    </row>
    <row r="30714" spans="1:13">
      <c r="A30714"/>
      <c r="B30714" s="61"/>
      <c r="C30714" s="63"/>
      <c r="D30714" s="60"/>
      <c r="E30714"/>
      <c r="F30714"/>
      <c r="G30714" s="61"/>
      <c r="H30714"/>
      <c r="I30714"/>
      <c r="J30714"/>
      <c r="K30714"/>
      <c r="L30714"/>
      <c r="M30714"/>
    </row>
    <row r="30715" spans="1:13">
      <c r="A30715"/>
      <c r="B30715" s="61"/>
      <c r="C30715" s="63"/>
      <c r="D30715" s="60"/>
      <c r="E30715"/>
      <c r="F30715"/>
      <c r="G30715" s="61"/>
      <c r="H30715"/>
      <c r="I30715"/>
      <c r="J30715"/>
      <c r="K30715"/>
      <c r="L30715"/>
      <c r="M30715"/>
    </row>
    <row r="30716" spans="1:13">
      <c r="A30716"/>
      <c r="B30716" s="61"/>
      <c r="C30716" s="63"/>
      <c r="D30716" s="60"/>
      <c r="E30716"/>
      <c r="F30716"/>
      <c r="G30716" s="61"/>
      <c r="H30716"/>
      <c r="I30716"/>
      <c r="J30716"/>
      <c r="K30716"/>
      <c r="L30716"/>
      <c r="M30716"/>
    </row>
    <row r="30717" spans="1:13">
      <c r="A30717"/>
      <c r="B30717" s="61"/>
      <c r="C30717" s="63"/>
      <c r="D30717" s="60"/>
      <c r="E30717"/>
      <c r="F30717"/>
      <c r="G30717" s="61"/>
      <c r="H30717"/>
      <c r="I30717"/>
      <c r="J30717"/>
      <c r="K30717"/>
      <c r="L30717"/>
      <c r="M30717"/>
    </row>
    <row r="30718" spans="1:13">
      <c r="A30718"/>
      <c r="B30718" s="61"/>
      <c r="C30718" s="63"/>
      <c r="D30718" s="60"/>
      <c r="E30718"/>
      <c r="F30718"/>
      <c r="G30718" s="61"/>
      <c r="H30718"/>
      <c r="I30718"/>
      <c r="J30718"/>
      <c r="K30718"/>
      <c r="L30718"/>
      <c r="M30718"/>
    </row>
    <row r="30719" spans="1:13">
      <c r="A30719"/>
      <c r="B30719" s="61"/>
      <c r="C30719" s="63"/>
      <c r="D30719" s="60"/>
      <c r="E30719"/>
      <c r="F30719"/>
      <c r="G30719" s="61"/>
      <c r="H30719"/>
      <c r="I30719"/>
      <c r="J30719"/>
      <c r="K30719"/>
      <c r="L30719"/>
      <c r="M30719"/>
    </row>
    <row r="30720" spans="1:13">
      <c r="A30720"/>
      <c r="B30720" s="61"/>
      <c r="C30720" s="63"/>
      <c r="D30720" s="60"/>
      <c r="E30720"/>
      <c r="F30720"/>
      <c r="G30720" s="61"/>
      <c r="H30720"/>
      <c r="I30720"/>
      <c r="J30720"/>
      <c r="K30720"/>
      <c r="L30720"/>
      <c r="M30720"/>
    </row>
    <row r="30721" spans="1:13">
      <c r="A30721"/>
      <c r="B30721" s="61"/>
      <c r="C30721" s="63"/>
      <c r="D30721" s="60"/>
      <c r="E30721"/>
      <c r="F30721"/>
      <c r="G30721" s="61"/>
      <c r="H30721"/>
      <c r="I30721"/>
      <c r="J30721"/>
      <c r="K30721"/>
      <c r="L30721"/>
      <c r="M30721"/>
    </row>
    <row r="30722" spans="1:13">
      <c r="A30722"/>
      <c r="B30722" s="61"/>
      <c r="C30722" s="63"/>
      <c r="D30722" s="60"/>
      <c r="E30722"/>
      <c r="F30722"/>
      <c r="G30722" s="61"/>
      <c r="H30722"/>
      <c r="I30722"/>
      <c r="J30722"/>
      <c r="K30722"/>
      <c r="L30722"/>
      <c r="M30722"/>
    </row>
    <row r="30723" spans="1:13">
      <c r="A30723"/>
      <c r="B30723" s="61"/>
      <c r="C30723" s="63"/>
      <c r="D30723" s="60"/>
      <c r="E30723"/>
      <c r="F30723"/>
      <c r="G30723" s="61"/>
      <c r="H30723"/>
      <c r="I30723"/>
      <c r="J30723"/>
      <c r="K30723"/>
      <c r="L30723"/>
      <c r="M30723"/>
    </row>
    <row r="30724" spans="1:13">
      <c r="A30724"/>
      <c r="B30724" s="61"/>
      <c r="C30724" s="63"/>
      <c r="D30724" s="60"/>
      <c r="E30724"/>
      <c r="F30724"/>
      <c r="G30724" s="61"/>
      <c r="H30724"/>
      <c r="I30724"/>
      <c r="J30724"/>
      <c r="K30724"/>
      <c r="L30724"/>
      <c r="M30724"/>
    </row>
    <row r="30725" spans="1:13">
      <c r="A30725"/>
      <c r="B30725" s="61"/>
      <c r="C30725" s="63"/>
      <c r="D30725" s="60"/>
      <c r="E30725"/>
      <c r="F30725"/>
      <c r="G30725" s="61"/>
      <c r="H30725"/>
      <c r="I30725"/>
      <c r="J30725"/>
      <c r="K30725"/>
      <c r="L30725"/>
      <c r="M30725"/>
    </row>
    <row r="30726" spans="1:13">
      <c r="A30726"/>
      <c r="B30726" s="61"/>
      <c r="C30726" s="63"/>
      <c r="D30726" s="60"/>
      <c r="E30726"/>
      <c r="F30726"/>
      <c r="G30726" s="61"/>
      <c r="H30726"/>
      <c r="I30726"/>
      <c r="J30726"/>
      <c r="K30726"/>
      <c r="L30726"/>
      <c r="M30726"/>
    </row>
    <row r="30727" spans="1:13">
      <c r="A30727"/>
      <c r="B30727" s="61"/>
      <c r="C30727" s="63"/>
      <c r="D30727" s="60"/>
      <c r="E30727"/>
      <c r="F30727"/>
      <c r="G30727" s="61"/>
      <c r="H30727"/>
      <c r="I30727"/>
      <c r="J30727"/>
      <c r="K30727"/>
      <c r="L30727"/>
      <c r="M30727"/>
    </row>
    <row r="30728" spans="1:13">
      <c r="A30728"/>
      <c r="B30728" s="61"/>
      <c r="C30728" s="63"/>
      <c r="D30728" s="60"/>
      <c r="E30728"/>
      <c r="F30728"/>
      <c r="G30728" s="61"/>
      <c r="H30728"/>
      <c r="I30728"/>
      <c r="J30728"/>
      <c r="K30728"/>
      <c r="L30728"/>
      <c r="M30728"/>
    </row>
    <row r="30729" spans="1:13">
      <c r="A30729"/>
      <c r="B30729" s="61"/>
      <c r="C30729" s="63"/>
      <c r="D30729" s="60"/>
      <c r="E30729"/>
      <c r="F30729"/>
      <c r="G30729" s="61"/>
      <c r="H30729"/>
      <c r="I30729"/>
      <c r="J30729"/>
      <c r="K30729"/>
      <c r="L30729"/>
      <c r="M30729"/>
    </row>
    <row r="30730" spans="1:13">
      <c r="A30730"/>
      <c r="B30730" s="61"/>
      <c r="C30730" s="63"/>
      <c r="D30730" s="60"/>
      <c r="E30730"/>
      <c r="F30730"/>
      <c r="G30730" s="61"/>
      <c r="H30730"/>
      <c r="I30730"/>
      <c r="J30730"/>
      <c r="K30730"/>
      <c r="L30730"/>
      <c r="M30730"/>
    </row>
    <row r="30731" spans="1:13">
      <c r="A30731"/>
      <c r="B30731" s="61"/>
      <c r="C30731" s="63"/>
      <c r="D30731" s="60"/>
      <c r="E30731"/>
      <c r="F30731"/>
      <c r="G30731" s="61"/>
      <c r="H30731"/>
      <c r="I30731"/>
      <c r="J30731"/>
      <c r="K30731"/>
      <c r="L30731"/>
      <c r="M30731"/>
    </row>
    <row r="30732" spans="1:13">
      <c r="A30732"/>
      <c r="B30732" s="61"/>
      <c r="C30732" s="63"/>
      <c r="D30732" s="60"/>
      <c r="E30732"/>
      <c r="F30732"/>
      <c r="G30732" s="61"/>
      <c r="H30732"/>
      <c r="I30732"/>
      <c r="J30732"/>
      <c r="K30732"/>
      <c r="L30732"/>
      <c r="M30732"/>
    </row>
    <row r="30733" spans="1:13">
      <c r="A30733"/>
      <c r="B30733" s="61"/>
      <c r="C30733" s="63"/>
      <c r="D30733" s="60"/>
      <c r="E30733"/>
      <c r="F30733"/>
      <c r="G30733" s="61"/>
      <c r="H30733"/>
      <c r="I30733"/>
      <c r="J30733"/>
      <c r="K30733"/>
      <c r="L30733"/>
      <c r="M30733"/>
    </row>
    <row r="30734" spans="1:13">
      <c r="A30734"/>
      <c r="B30734" s="61"/>
      <c r="C30734" s="63"/>
      <c r="D30734" s="60"/>
      <c r="E30734"/>
      <c r="F30734"/>
      <c r="G30734" s="61"/>
      <c r="H30734"/>
      <c r="I30734"/>
      <c r="J30734"/>
      <c r="K30734"/>
      <c r="L30734"/>
      <c r="M30734"/>
    </row>
    <row r="30735" spans="1:13">
      <c r="A30735"/>
      <c r="B30735" s="61"/>
      <c r="C30735" s="63"/>
      <c r="D30735" s="60"/>
      <c r="E30735"/>
      <c r="F30735"/>
      <c r="G30735" s="61"/>
      <c r="H30735"/>
      <c r="I30735"/>
      <c r="J30735"/>
      <c r="K30735"/>
      <c r="L30735"/>
      <c r="M30735"/>
    </row>
    <row r="30736" spans="1:13">
      <c r="A30736"/>
      <c r="B30736" s="61"/>
      <c r="C30736" s="63"/>
      <c r="D30736" s="60"/>
      <c r="E30736"/>
      <c r="F30736"/>
      <c r="G30736" s="61"/>
      <c r="H30736"/>
      <c r="I30736"/>
      <c r="J30736"/>
      <c r="K30736"/>
      <c r="L30736"/>
      <c r="M30736"/>
    </row>
    <row r="30737" spans="1:13">
      <c r="A30737"/>
      <c r="B30737" s="61"/>
      <c r="C30737" s="63"/>
      <c r="D30737" s="60"/>
      <c r="E30737"/>
      <c r="F30737"/>
      <c r="G30737" s="61"/>
      <c r="H30737"/>
      <c r="I30737"/>
      <c r="J30737"/>
      <c r="K30737"/>
      <c r="L30737"/>
      <c r="M30737"/>
    </row>
    <row r="30738" spans="1:13">
      <c r="A30738"/>
      <c r="B30738" s="61"/>
      <c r="C30738" s="63"/>
      <c r="D30738" s="60"/>
      <c r="E30738"/>
      <c r="F30738"/>
      <c r="G30738" s="61"/>
      <c r="H30738"/>
      <c r="I30738"/>
      <c r="J30738"/>
      <c r="K30738"/>
      <c r="L30738"/>
      <c r="M30738"/>
    </row>
    <row r="30739" spans="1:13">
      <c r="A30739"/>
      <c r="B30739" s="61"/>
      <c r="C30739" s="63"/>
      <c r="D30739" s="60"/>
      <c r="E30739"/>
      <c r="F30739"/>
      <c r="G30739" s="61"/>
      <c r="H30739"/>
      <c r="I30739"/>
      <c r="J30739"/>
      <c r="K30739"/>
      <c r="L30739"/>
      <c r="M30739"/>
    </row>
    <row r="30740" spans="1:13">
      <c r="A30740"/>
      <c r="B30740" s="61"/>
      <c r="C30740" s="63"/>
      <c r="D30740" s="60"/>
      <c r="E30740"/>
      <c r="F30740"/>
      <c r="G30740" s="61"/>
      <c r="H30740"/>
      <c r="I30740"/>
      <c r="J30740"/>
      <c r="K30740"/>
      <c r="L30740"/>
      <c r="M30740"/>
    </row>
    <row r="30741" spans="1:13">
      <c r="A30741"/>
      <c r="B30741" s="61"/>
      <c r="C30741" s="63"/>
      <c r="D30741" s="60"/>
      <c r="E30741"/>
      <c r="F30741"/>
      <c r="G30741" s="61"/>
      <c r="H30741"/>
      <c r="I30741"/>
      <c r="J30741"/>
      <c r="K30741"/>
      <c r="L30741"/>
      <c r="M30741"/>
    </row>
    <row r="30742" spans="1:13">
      <c r="A30742"/>
      <c r="B30742" s="61"/>
      <c r="C30742" s="63"/>
      <c r="D30742" s="60"/>
      <c r="E30742"/>
      <c r="F30742"/>
      <c r="G30742" s="61"/>
      <c r="H30742"/>
      <c r="I30742"/>
      <c r="J30742"/>
      <c r="K30742"/>
      <c r="L30742"/>
      <c r="M30742"/>
    </row>
    <row r="30743" spans="1:13">
      <c r="A30743"/>
      <c r="B30743" s="61"/>
      <c r="C30743" s="63"/>
      <c r="D30743" s="60"/>
      <c r="E30743"/>
      <c r="F30743"/>
      <c r="G30743" s="61"/>
      <c r="H30743"/>
      <c r="I30743"/>
      <c r="J30743"/>
      <c r="K30743"/>
      <c r="L30743"/>
      <c r="M30743"/>
    </row>
    <row r="30744" spans="1:13">
      <c r="A30744"/>
      <c r="B30744" s="61"/>
      <c r="C30744" s="63"/>
      <c r="D30744" s="60"/>
      <c r="E30744"/>
      <c r="F30744"/>
      <c r="G30744" s="61"/>
      <c r="H30744"/>
      <c r="I30744"/>
      <c r="J30744"/>
      <c r="K30744"/>
      <c r="L30744"/>
      <c r="M30744"/>
    </row>
    <row r="30745" spans="1:13">
      <c r="A30745"/>
      <c r="B30745" s="61"/>
      <c r="C30745" s="63"/>
      <c r="D30745" s="60"/>
      <c r="E30745"/>
      <c r="F30745"/>
      <c r="G30745" s="61"/>
      <c r="H30745"/>
      <c r="I30745"/>
      <c r="J30745"/>
      <c r="K30745"/>
      <c r="L30745"/>
      <c r="M30745"/>
    </row>
    <row r="30746" spans="1:13">
      <c r="A30746"/>
      <c r="B30746" s="61"/>
      <c r="C30746" s="63"/>
      <c r="D30746" s="60"/>
      <c r="E30746"/>
      <c r="F30746"/>
      <c r="G30746" s="61"/>
      <c r="H30746"/>
      <c r="I30746"/>
      <c r="J30746"/>
      <c r="K30746"/>
      <c r="L30746"/>
      <c r="M30746"/>
    </row>
    <row r="30747" spans="1:13">
      <c r="A30747"/>
      <c r="B30747" s="61"/>
      <c r="C30747" s="63"/>
      <c r="D30747" s="60"/>
      <c r="E30747"/>
      <c r="F30747"/>
      <c r="G30747" s="61"/>
      <c r="H30747"/>
      <c r="I30747"/>
      <c r="J30747"/>
      <c r="K30747"/>
      <c r="L30747"/>
      <c r="M30747"/>
    </row>
    <row r="30748" spans="1:13">
      <c r="A30748"/>
      <c r="B30748" s="61"/>
      <c r="C30748" s="63"/>
      <c r="D30748" s="60"/>
      <c r="E30748"/>
      <c r="F30748"/>
      <c r="G30748" s="61"/>
      <c r="H30748"/>
      <c r="I30748"/>
      <c r="J30748"/>
      <c r="K30748"/>
      <c r="L30748"/>
      <c r="M30748"/>
    </row>
    <row r="30749" spans="1:13">
      <c r="A30749"/>
      <c r="B30749" s="61"/>
      <c r="C30749" s="63"/>
      <c r="D30749" s="60"/>
      <c r="E30749"/>
      <c r="F30749"/>
      <c r="G30749" s="61"/>
      <c r="H30749"/>
      <c r="I30749"/>
      <c r="J30749"/>
      <c r="K30749"/>
      <c r="L30749"/>
      <c r="M30749"/>
    </row>
    <row r="30750" spans="1:13">
      <c r="A30750"/>
      <c r="B30750" s="61"/>
      <c r="C30750" s="63"/>
      <c r="D30750" s="60"/>
      <c r="E30750"/>
      <c r="F30750"/>
      <c r="G30750" s="61"/>
      <c r="H30750"/>
      <c r="I30750"/>
      <c r="J30750"/>
      <c r="K30750"/>
      <c r="L30750"/>
      <c r="M30750"/>
    </row>
    <row r="30751" spans="1:13">
      <c r="A30751"/>
      <c r="B30751" s="61"/>
      <c r="C30751" s="63"/>
      <c r="D30751" s="60"/>
      <c r="E30751"/>
      <c r="F30751"/>
      <c r="G30751" s="61"/>
      <c r="H30751"/>
      <c r="I30751"/>
      <c r="J30751"/>
      <c r="K30751"/>
      <c r="L30751"/>
      <c r="M30751"/>
    </row>
    <row r="30752" spans="1:13">
      <c r="A30752"/>
      <c r="B30752" s="61"/>
      <c r="C30752" s="63"/>
      <c r="D30752" s="60"/>
      <c r="E30752"/>
      <c r="F30752"/>
      <c r="G30752" s="61"/>
      <c r="H30752"/>
      <c r="I30752"/>
      <c r="J30752"/>
      <c r="K30752"/>
      <c r="L30752"/>
      <c r="M30752"/>
    </row>
    <row r="30753" spans="1:13">
      <c r="A30753"/>
      <c r="B30753" s="61"/>
      <c r="C30753" s="63"/>
      <c r="D30753" s="60"/>
      <c r="E30753"/>
      <c r="F30753"/>
      <c r="G30753" s="61"/>
      <c r="H30753"/>
      <c r="I30753"/>
      <c r="J30753"/>
      <c r="K30753"/>
      <c r="L30753"/>
      <c r="M30753"/>
    </row>
    <row r="30754" spans="1:13">
      <c r="A30754"/>
      <c r="B30754" s="61"/>
      <c r="C30754" s="63"/>
      <c r="D30754" s="60"/>
      <c r="E30754"/>
      <c r="F30754"/>
      <c r="G30754" s="61"/>
      <c r="H30754"/>
      <c r="I30754"/>
      <c r="J30754"/>
      <c r="K30754"/>
      <c r="L30754"/>
      <c r="M30754"/>
    </row>
    <row r="30755" spans="1:13">
      <c r="A30755"/>
      <c r="B30755" s="61"/>
      <c r="C30755" s="63"/>
      <c r="D30755" s="60"/>
      <c r="E30755"/>
      <c r="F30755"/>
      <c r="G30755" s="61"/>
      <c r="H30755"/>
      <c r="I30755"/>
      <c r="J30755"/>
      <c r="K30755"/>
      <c r="L30755"/>
      <c r="M30755"/>
    </row>
    <row r="30756" spans="1:13">
      <c r="A30756"/>
      <c r="B30756" s="61"/>
      <c r="C30756" s="63"/>
      <c r="D30756" s="60"/>
      <c r="E30756"/>
      <c r="F30756"/>
      <c r="G30756" s="61"/>
      <c r="H30756"/>
      <c r="I30756"/>
      <c r="J30756"/>
      <c r="K30756"/>
      <c r="L30756"/>
      <c r="M30756"/>
    </row>
    <row r="30757" spans="1:13">
      <c r="A30757"/>
      <c r="B30757" s="61"/>
      <c r="C30757" s="63"/>
      <c r="D30757" s="60"/>
      <c r="E30757"/>
      <c r="F30757"/>
      <c r="G30757" s="61"/>
      <c r="H30757"/>
      <c r="I30757"/>
      <c r="J30757"/>
      <c r="K30757"/>
      <c r="L30757"/>
      <c r="M30757"/>
    </row>
    <row r="30758" spans="1:13">
      <c r="A30758"/>
      <c r="B30758" s="61"/>
      <c r="C30758" s="63"/>
      <c r="D30758" s="60"/>
      <c r="E30758"/>
      <c r="F30758"/>
      <c r="G30758" s="61"/>
      <c r="H30758"/>
      <c r="I30758"/>
      <c r="J30758"/>
      <c r="K30758"/>
      <c r="L30758"/>
      <c r="M30758"/>
    </row>
    <row r="30759" spans="1:13">
      <c r="A30759"/>
      <c r="B30759" s="61"/>
      <c r="C30759" s="63"/>
      <c r="D30759" s="60"/>
      <c r="E30759"/>
      <c r="F30759"/>
      <c r="G30759" s="61"/>
      <c r="H30759"/>
      <c r="I30759"/>
      <c r="J30759"/>
      <c r="K30759"/>
      <c r="L30759"/>
      <c r="M30759"/>
    </row>
    <row r="30760" spans="1:13">
      <c r="A30760"/>
      <c r="B30760" s="61"/>
      <c r="C30760" s="63"/>
      <c r="D30760" s="60"/>
      <c r="E30760"/>
      <c r="F30760"/>
      <c r="G30760" s="61"/>
      <c r="H30760"/>
      <c r="I30760"/>
      <c r="J30760"/>
      <c r="K30760"/>
      <c r="L30760"/>
      <c r="M30760"/>
    </row>
    <row r="30761" spans="1:13">
      <c r="A30761"/>
      <c r="B30761" s="61"/>
      <c r="C30761" s="63"/>
      <c r="D30761" s="60"/>
      <c r="E30761"/>
      <c r="F30761"/>
      <c r="G30761" s="61"/>
      <c r="H30761"/>
      <c r="I30761"/>
      <c r="J30761"/>
      <c r="K30761"/>
      <c r="L30761"/>
      <c r="M30761"/>
    </row>
    <row r="30762" spans="1:13">
      <c r="A30762"/>
      <c r="B30762" s="61"/>
      <c r="C30762" s="63"/>
      <c r="D30762" s="60"/>
      <c r="E30762"/>
      <c r="F30762"/>
      <c r="G30762" s="61"/>
      <c r="H30762"/>
      <c r="I30762"/>
      <c r="J30762"/>
      <c r="K30762"/>
      <c r="L30762"/>
      <c r="M30762"/>
    </row>
    <row r="30763" spans="1:13">
      <c r="A30763"/>
      <c r="B30763" s="61"/>
      <c r="C30763" s="63"/>
      <c r="D30763" s="60"/>
      <c r="E30763"/>
      <c r="F30763"/>
      <c r="G30763" s="61"/>
      <c r="H30763"/>
      <c r="I30763"/>
      <c r="J30763"/>
      <c r="K30763"/>
      <c r="L30763"/>
      <c r="M30763"/>
    </row>
    <row r="30764" spans="1:13">
      <c r="A30764"/>
      <c r="B30764" s="61"/>
      <c r="C30764" s="63"/>
      <c r="D30764" s="60"/>
      <c r="E30764"/>
      <c r="F30764"/>
      <c r="G30764" s="61"/>
      <c r="H30764"/>
      <c r="I30764"/>
      <c r="J30764"/>
      <c r="K30764"/>
      <c r="L30764"/>
      <c r="M30764"/>
    </row>
    <row r="30765" spans="1:13">
      <c r="A30765"/>
      <c r="B30765" s="61"/>
      <c r="C30765" s="63"/>
      <c r="D30765" s="60"/>
      <c r="E30765"/>
      <c r="F30765"/>
      <c r="G30765" s="61"/>
      <c r="H30765"/>
      <c r="I30765"/>
      <c r="J30765"/>
      <c r="K30765"/>
      <c r="L30765"/>
      <c r="M30765"/>
    </row>
    <row r="30766" spans="1:13">
      <c r="A30766"/>
      <c r="B30766" s="61"/>
      <c r="C30766" s="63"/>
      <c r="D30766" s="60"/>
      <c r="E30766"/>
      <c r="F30766"/>
      <c r="G30766" s="61"/>
      <c r="H30766"/>
      <c r="I30766"/>
      <c r="J30766"/>
      <c r="K30766"/>
      <c r="L30766"/>
      <c r="M30766"/>
    </row>
    <row r="30767" spans="1:13">
      <c r="A30767"/>
      <c r="B30767" s="61"/>
      <c r="C30767" s="63"/>
      <c r="D30767" s="60"/>
      <c r="E30767"/>
      <c r="F30767"/>
      <c r="G30767" s="61"/>
      <c r="H30767"/>
      <c r="I30767"/>
      <c r="J30767"/>
      <c r="K30767"/>
      <c r="L30767"/>
      <c r="M30767"/>
    </row>
    <row r="30768" spans="1:13">
      <c r="A30768"/>
      <c r="B30768" s="61"/>
      <c r="C30768" s="63"/>
      <c r="D30768" s="60"/>
      <c r="E30768"/>
      <c r="F30768"/>
      <c r="G30768" s="61"/>
      <c r="H30768"/>
      <c r="I30768"/>
      <c r="J30768"/>
      <c r="K30768"/>
      <c r="L30768"/>
      <c r="M30768"/>
    </row>
    <row r="30769" spans="1:13">
      <c r="A30769"/>
      <c r="B30769" s="61"/>
      <c r="C30769" s="63"/>
      <c r="D30769" s="60"/>
      <c r="E30769"/>
      <c r="F30769"/>
      <c r="G30769" s="61"/>
      <c r="H30769"/>
      <c r="I30769"/>
      <c r="J30769"/>
      <c r="K30769"/>
      <c r="L30769"/>
      <c r="M30769"/>
    </row>
    <row r="30770" spans="1:13">
      <c r="A30770"/>
      <c r="B30770" s="61"/>
      <c r="C30770" s="63"/>
      <c r="D30770" s="60"/>
      <c r="E30770"/>
      <c r="F30770"/>
      <c r="G30770" s="61"/>
      <c r="H30770"/>
      <c r="I30770"/>
      <c r="J30770"/>
      <c r="K30770"/>
      <c r="L30770"/>
      <c r="M30770"/>
    </row>
    <row r="30771" spans="1:13">
      <c r="A30771"/>
      <c r="B30771" s="61"/>
      <c r="C30771" s="63"/>
      <c r="D30771" s="60"/>
      <c r="E30771"/>
      <c r="F30771"/>
      <c r="G30771" s="61"/>
      <c r="H30771"/>
      <c r="I30771"/>
      <c r="J30771"/>
      <c r="K30771"/>
      <c r="L30771"/>
      <c r="M30771"/>
    </row>
    <row r="30772" spans="1:13">
      <c r="A30772"/>
      <c r="B30772" s="61"/>
      <c r="C30772" s="63"/>
      <c r="D30772" s="60"/>
      <c r="E30772"/>
      <c r="F30772"/>
      <c r="G30772" s="61"/>
      <c r="H30772"/>
      <c r="I30772"/>
      <c r="J30772"/>
      <c r="K30772"/>
      <c r="L30772"/>
      <c r="M30772"/>
    </row>
    <row r="30773" spans="1:13">
      <c r="A30773"/>
      <c r="B30773" s="61"/>
      <c r="C30773" s="63"/>
      <c r="D30773" s="60"/>
      <c r="E30773"/>
      <c r="F30773"/>
      <c r="G30773" s="61"/>
      <c r="H30773"/>
      <c r="I30773"/>
      <c r="J30773"/>
      <c r="K30773"/>
      <c r="L30773"/>
      <c r="M30773"/>
    </row>
    <row r="30774" spans="1:13">
      <c r="A30774"/>
      <c r="B30774" s="61"/>
      <c r="C30774" s="63"/>
      <c r="D30774" s="60"/>
      <c r="E30774"/>
      <c r="F30774"/>
      <c r="G30774" s="61"/>
      <c r="H30774"/>
      <c r="I30774"/>
      <c r="J30774"/>
      <c r="K30774"/>
      <c r="L30774"/>
      <c r="M30774"/>
    </row>
    <row r="30775" spans="1:13">
      <c r="A30775"/>
      <c r="B30775" s="61"/>
      <c r="C30775" s="63"/>
      <c r="D30775" s="60"/>
      <c r="E30775"/>
      <c r="F30775"/>
      <c r="G30775" s="61"/>
      <c r="H30775"/>
      <c r="I30775"/>
      <c r="J30775"/>
      <c r="K30775"/>
      <c r="L30775"/>
      <c r="M30775"/>
    </row>
    <row r="30776" spans="1:13">
      <c r="A30776"/>
      <c r="B30776" s="61"/>
      <c r="C30776" s="63"/>
      <c r="D30776" s="60"/>
      <c r="E30776"/>
      <c r="F30776"/>
      <c r="G30776" s="61"/>
      <c r="H30776"/>
      <c r="I30776"/>
      <c r="J30776"/>
      <c r="K30776"/>
      <c r="L30776"/>
      <c r="M30776"/>
    </row>
    <row r="30777" spans="1:13">
      <c r="A30777"/>
      <c r="B30777" s="61"/>
      <c r="C30777" s="63"/>
      <c r="D30777" s="60"/>
      <c r="E30777"/>
      <c r="F30777"/>
      <c r="G30777" s="61"/>
      <c r="H30777"/>
      <c r="I30777"/>
      <c r="J30777"/>
      <c r="K30777"/>
      <c r="L30777"/>
      <c r="M30777"/>
    </row>
    <row r="30778" spans="1:13">
      <c r="A30778"/>
      <c r="B30778" s="61"/>
      <c r="C30778" s="63"/>
      <c r="D30778" s="60"/>
      <c r="E30778"/>
      <c r="F30778"/>
      <c r="G30778" s="61"/>
      <c r="H30778"/>
      <c r="I30778"/>
      <c r="J30778"/>
      <c r="K30778"/>
      <c r="L30778"/>
      <c r="M30778"/>
    </row>
    <row r="30779" spans="1:13">
      <c r="A30779"/>
      <c r="B30779" s="61"/>
      <c r="C30779" s="63"/>
      <c r="D30779" s="60"/>
      <c r="E30779"/>
      <c r="F30779"/>
      <c r="G30779" s="61"/>
      <c r="H30779"/>
      <c r="I30779"/>
      <c r="J30779"/>
      <c r="K30779"/>
      <c r="L30779"/>
      <c r="M30779"/>
    </row>
    <row r="30780" spans="1:13">
      <c r="A30780"/>
      <c r="B30780" s="61"/>
      <c r="C30780" s="63"/>
      <c r="D30780" s="60"/>
      <c r="E30780"/>
      <c r="F30780"/>
      <c r="G30780" s="61"/>
      <c r="H30780"/>
      <c r="I30780"/>
      <c r="J30780"/>
      <c r="K30780"/>
      <c r="L30780"/>
      <c r="M30780"/>
    </row>
    <row r="30781" spans="1:13">
      <c r="A30781"/>
      <c r="B30781" s="61"/>
      <c r="C30781" s="63"/>
      <c r="D30781" s="60"/>
      <c r="E30781"/>
      <c r="F30781"/>
      <c r="G30781" s="61"/>
      <c r="H30781"/>
      <c r="I30781"/>
      <c r="J30781"/>
      <c r="K30781"/>
      <c r="L30781"/>
      <c r="M30781"/>
    </row>
    <row r="30782" spans="1:13">
      <c r="A30782"/>
      <c r="B30782" s="61"/>
      <c r="C30782" s="63"/>
      <c r="D30782" s="60"/>
      <c r="E30782"/>
      <c r="F30782"/>
      <c r="G30782" s="61"/>
      <c r="H30782"/>
      <c r="I30782"/>
      <c r="J30782"/>
      <c r="K30782"/>
      <c r="L30782"/>
      <c r="M30782"/>
    </row>
    <row r="30783" spans="1:13">
      <c r="A30783"/>
      <c r="B30783" s="61"/>
      <c r="C30783" s="63"/>
      <c r="D30783" s="60"/>
      <c r="E30783"/>
      <c r="F30783"/>
      <c r="G30783" s="61"/>
      <c r="H30783"/>
      <c r="I30783"/>
      <c r="J30783"/>
      <c r="K30783"/>
      <c r="L30783"/>
      <c r="M30783"/>
    </row>
    <row r="30784" spans="1:13">
      <c r="A30784"/>
      <c r="B30784" s="61"/>
      <c r="C30784" s="63"/>
      <c r="D30784" s="60"/>
      <c r="E30784"/>
      <c r="F30784"/>
      <c r="G30784" s="61"/>
      <c r="H30784"/>
      <c r="I30784"/>
      <c r="J30784"/>
      <c r="K30784"/>
      <c r="L30784"/>
      <c r="M30784"/>
    </row>
    <row r="30785" spans="1:13">
      <c r="A30785"/>
      <c r="B30785" s="61"/>
      <c r="C30785" s="63"/>
      <c r="D30785" s="60"/>
      <c r="E30785"/>
      <c r="F30785"/>
      <c r="G30785" s="61"/>
      <c r="H30785"/>
      <c r="I30785"/>
      <c r="J30785"/>
      <c r="K30785"/>
      <c r="L30785"/>
      <c r="M30785"/>
    </row>
    <row r="30786" spans="1:13">
      <c r="A30786"/>
      <c r="B30786" s="61"/>
      <c r="C30786" s="63"/>
      <c r="D30786" s="60"/>
      <c r="E30786"/>
      <c r="F30786"/>
      <c r="G30786" s="61"/>
      <c r="H30786"/>
      <c r="I30786"/>
      <c r="J30786"/>
      <c r="K30786"/>
      <c r="L30786"/>
      <c r="M30786"/>
    </row>
    <row r="30787" spans="1:13">
      <c r="A30787"/>
      <c r="B30787" s="61"/>
      <c r="C30787" s="63"/>
      <c r="D30787" s="60"/>
      <c r="E30787"/>
      <c r="F30787"/>
      <c r="G30787" s="61"/>
      <c r="H30787"/>
      <c r="I30787"/>
      <c r="J30787"/>
      <c r="K30787"/>
      <c r="L30787"/>
      <c r="M30787"/>
    </row>
    <row r="30788" spans="1:13">
      <c r="A30788"/>
      <c r="B30788" s="61"/>
      <c r="C30788" s="63"/>
      <c r="D30788" s="60"/>
      <c r="E30788"/>
      <c r="F30788"/>
      <c r="G30788" s="61"/>
      <c r="H30788"/>
      <c r="I30788"/>
      <c r="J30788"/>
      <c r="K30788"/>
      <c r="L30788"/>
      <c r="M30788"/>
    </row>
    <row r="30789" spans="1:13">
      <c r="A30789"/>
      <c r="B30789" s="61"/>
      <c r="C30789" s="63"/>
      <c r="D30789" s="60"/>
      <c r="E30789"/>
      <c r="F30789"/>
      <c r="G30789" s="61"/>
      <c r="H30789"/>
      <c r="I30789"/>
      <c r="J30789"/>
      <c r="K30789"/>
      <c r="L30789"/>
      <c r="M30789"/>
    </row>
    <row r="30790" spans="1:13">
      <c r="A30790"/>
      <c r="B30790" s="61"/>
      <c r="C30790" s="63"/>
      <c r="D30790" s="60"/>
      <c r="E30790"/>
      <c r="F30790"/>
      <c r="G30790" s="61"/>
      <c r="H30790"/>
      <c r="I30790"/>
      <c r="J30790"/>
      <c r="K30790"/>
      <c r="L30790"/>
      <c r="M30790"/>
    </row>
    <row r="30791" spans="1:13">
      <c r="A30791"/>
      <c r="B30791" s="61"/>
      <c r="C30791" s="63"/>
      <c r="D30791" s="60"/>
      <c r="E30791"/>
      <c r="F30791"/>
      <c r="G30791" s="61"/>
      <c r="H30791"/>
      <c r="I30791"/>
      <c r="J30791"/>
      <c r="K30791"/>
      <c r="L30791"/>
      <c r="M30791"/>
    </row>
    <row r="30792" spans="1:13">
      <c r="A30792"/>
      <c r="B30792" s="61"/>
      <c r="C30792" s="63"/>
      <c r="D30792" s="60"/>
      <c r="E30792"/>
      <c r="F30792"/>
      <c r="G30792" s="61"/>
      <c r="H30792"/>
      <c r="I30792"/>
      <c r="J30792"/>
      <c r="K30792"/>
      <c r="L30792"/>
      <c r="M30792"/>
    </row>
    <row r="30793" spans="1:13">
      <c r="A30793"/>
      <c r="B30793" s="61"/>
      <c r="C30793" s="63"/>
      <c r="D30793" s="60"/>
      <c r="E30793"/>
      <c r="F30793"/>
      <c r="G30793" s="61"/>
      <c r="H30793"/>
      <c r="I30793"/>
      <c r="J30793"/>
      <c r="K30793"/>
      <c r="L30793"/>
      <c r="M30793"/>
    </row>
    <row r="30794" spans="1:13">
      <c r="A30794"/>
      <c r="B30794" s="61"/>
      <c r="C30794" s="63"/>
      <c r="D30794" s="60"/>
      <c r="E30794"/>
      <c r="F30794"/>
      <c r="G30794" s="61"/>
      <c r="H30794"/>
      <c r="I30794"/>
      <c r="J30794"/>
      <c r="K30794"/>
      <c r="L30794"/>
      <c r="M30794"/>
    </row>
    <row r="30795" spans="1:13">
      <c r="A30795"/>
      <c r="B30795" s="61"/>
      <c r="C30795" s="63"/>
      <c r="D30795" s="60"/>
      <c r="E30795"/>
      <c r="F30795"/>
      <c r="G30795" s="61"/>
      <c r="H30795"/>
      <c r="I30795"/>
      <c r="J30795"/>
      <c r="K30795"/>
      <c r="L30795"/>
      <c r="M30795"/>
    </row>
    <row r="30796" spans="1:13">
      <c r="A30796"/>
      <c r="B30796" s="61"/>
      <c r="C30796" s="63"/>
      <c r="D30796" s="60"/>
      <c r="E30796"/>
      <c r="F30796"/>
      <c r="G30796" s="61"/>
      <c r="H30796"/>
      <c r="I30796"/>
      <c r="J30796"/>
      <c r="K30796"/>
      <c r="L30796"/>
      <c r="M30796"/>
    </row>
    <row r="30797" spans="1:13">
      <c r="A30797"/>
      <c r="B30797" s="61"/>
      <c r="C30797" s="63"/>
      <c r="D30797" s="60"/>
      <c r="E30797"/>
      <c r="F30797"/>
      <c r="G30797" s="61"/>
      <c r="H30797"/>
      <c r="I30797"/>
      <c r="J30797"/>
      <c r="K30797"/>
      <c r="L30797"/>
      <c r="M30797"/>
    </row>
    <row r="30798" spans="1:13">
      <c r="A30798"/>
      <c r="B30798" s="61"/>
      <c r="C30798" s="63"/>
      <c r="D30798" s="60"/>
      <c r="E30798"/>
      <c r="F30798"/>
      <c r="G30798" s="61"/>
      <c r="H30798"/>
      <c r="I30798"/>
      <c r="J30798"/>
      <c r="K30798"/>
      <c r="L30798"/>
      <c r="M30798"/>
    </row>
    <row r="30799" spans="1:13">
      <c r="A30799"/>
      <c r="B30799" s="61"/>
      <c r="C30799" s="63"/>
      <c r="D30799" s="60"/>
      <c r="E30799"/>
      <c r="F30799"/>
      <c r="G30799" s="61"/>
      <c r="H30799"/>
      <c r="I30799"/>
      <c r="J30799"/>
      <c r="K30799"/>
      <c r="L30799"/>
      <c r="M30799"/>
    </row>
    <row r="30800" spans="1:13">
      <c r="A30800"/>
      <c r="B30800" s="61"/>
      <c r="C30800" s="63"/>
      <c r="D30800" s="60"/>
      <c r="E30800"/>
      <c r="F30800"/>
      <c r="G30800" s="61"/>
      <c r="H30800"/>
      <c r="I30800"/>
      <c r="J30800"/>
      <c r="K30800"/>
      <c r="L30800"/>
      <c r="M30800"/>
    </row>
    <row r="30801" spans="1:13">
      <c r="A30801"/>
      <c r="B30801" s="61"/>
      <c r="C30801" s="63"/>
      <c r="D30801" s="60"/>
      <c r="E30801"/>
      <c r="F30801"/>
      <c r="G30801" s="61"/>
      <c r="H30801"/>
      <c r="I30801"/>
      <c r="J30801"/>
      <c r="K30801"/>
      <c r="L30801"/>
      <c r="M30801"/>
    </row>
    <row r="30802" spans="1:13">
      <c r="A30802"/>
      <c r="B30802" s="61"/>
      <c r="C30802" s="63"/>
      <c r="D30802" s="60"/>
      <c r="E30802"/>
      <c r="F30802"/>
      <c r="G30802" s="61"/>
      <c r="H30802"/>
      <c r="I30802"/>
      <c r="J30802"/>
      <c r="K30802"/>
      <c r="L30802"/>
      <c r="M30802"/>
    </row>
    <row r="30803" spans="1:13">
      <c r="A30803"/>
      <c r="B30803" s="61"/>
      <c r="C30803" s="63"/>
      <c r="D30803" s="60"/>
      <c r="E30803"/>
      <c r="F30803"/>
      <c r="G30803" s="61"/>
      <c r="H30803"/>
      <c r="I30803"/>
      <c r="J30803"/>
      <c r="K30803"/>
      <c r="L30803"/>
      <c r="M30803"/>
    </row>
    <row r="30804" spans="1:13">
      <c r="A30804"/>
      <c r="B30804" s="61"/>
      <c r="C30804" s="63"/>
      <c r="D30804" s="60"/>
      <c r="E30804"/>
      <c r="F30804"/>
      <c r="G30804" s="61"/>
      <c r="H30804"/>
      <c r="I30804"/>
      <c r="J30804"/>
      <c r="K30804"/>
      <c r="L30804"/>
      <c r="M30804"/>
    </row>
    <row r="30805" spans="1:13">
      <c r="A30805"/>
      <c r="B30805" s="61"/>
      <c r="C30805" s="63"/>
      <c r="D30805" s="60"/>
      <c r="E30805"/>
      <c r="F30805"/>
      <c r="G30805" s="61"/>
      <c r="H30805"/>
      <c r="I30805"/>
      <c r="J30805"/>
      <c r="K30805"/>
      <c r="L30805"/>
      <c r="M30805"/>
    </row>
    <row r="30806" spans="1:13">
      <c r="A30806"/>
      <c r="B30806" s="61"/>
      <c r="C30806" s="63"/>
      <c r="D30806" s="60"/>
      <c r="E30806"/>
      <c r="F30806"/>
      <c r="G30806" s="61"/>
      <c r="H30806"/>
      <c r="I30806"/>
      <c r="J30806"/>
      <c r="K30806"/>
      <c r="L30806"/>
      <c r="M30806"/>
    </row>
    <row r="30807" spans="1:13">
      <c r="A30807"/>
      <c r="B30807" s="61"/>
      <c r="C30807" s="63"/>
      <c r="D30807" s="60"/>
      <c r="E30807"/>
      <c r="F30807"/>
      <c r="G30807" s="61"/>
      <c r="H30807"/>
      <c r="I30807"/>
      <c r="J30807"/>
      <c r="K30807"/>
      <c r="L30807"/>
      <c r="M30807"/>
    </row>
    <row r="30808" spans="1:13">
      <c r="A30808"/>
      <c r="B30808" s="61"/>
      <c r="C30808" s="63"/>
      <c r="D30808" s="60"/>
      <c r="E30808"/>
      <c r="F30808"/>
      <c r="G30808" s="61"/>
      <c r="H30808"/>
      <c r="I30808"/>
      <c r="J30808"/>
      <c r="K30808"/>
      <c r="L30808"/>
      <c r="M30808"/>
    </row>
    <row r="30809" spans="1:13">
      <c r="A30809"/>
      <c r="B30809" s="61"/>
      <c r="C30809" s="63"/>
      <c r="D30809" s="60"/>
      <c r="E30809"/>
      <c r="F30809"/>
      <c r="G30809" s="61"/>
      <c r="H30809"/>
      <c r="I30809"/>
      <c r="J30809"/>
      <c r="K30809"/>
      <c r="L30809"/>
      <c r="M30809"/>
    </row>
    <row r="30810" spans="1:13">
      <c r="A30810"/>
      <c r="B30810" s="61"/>
      <c r="C30810" s="63"/>
      <c r="D30810" s="60"/>
      <c r="E30810"/>
      <c r="F30810"/>
      <c r="G30810" s="61"/>
      <c r="H30810"/>
      <c r="I30810"/>
      <c r="J30810"/>
      <c r="K30810"/>
      <c r="L30810"/>
      <c r="M30810"/>
    </row>
    <row r="30811" spans="1:13">
      <c r="A30811"/>
      <c r="B30811" s="61"/>
      <c r="C30811" s="63"/>
      <c r="D30811" s="60"/>
      <c r="E30811"/>
      <c r="F30811"/>
      <c r="G30811" s="61"/>
      <c r="H30811"/>
      <c r="I30811"/>
      <c r="J30811"/>
      <c r="K30811"/>
      <c r="L30811"/>
      <c r="M30811"/>
    </row>
    <row r="30812" spans="1:13">
      <c r="A30812"/>
      <c r="B30812" s="61"/>
      <c r="C30812" s="63"/>
      <c r="D30812" s="60"/>
      <c r="E30812"/>
      <c r="F30812"/>
      <c r="G30812" s="61"/>
      <c r="H30812"/>
      <c r="I30812"/>
      <c r="J30812"/>
      <c r="K30812"/>
      <c r="L30812"/>
      <c r="M30812"/>
    </row>
    <row r="30813" spans="1:13">
      <c r="A30813"/>
      <c r="B30813" s="61"/>
      <c r="C30813" s="63"/>
      <c r="D30813" s="60"/>
      <c r="E30813"/>
      <c r="F30813"/>
      <c r="G30813" s="61"/>
      <c r="H30813"/>
      <c r="I30813"/>
      <c r="J30813"/>
      <c r="K30813"/>
      <c r="L30813"/>
      <c r="M30813"/>
    </row>
    <row r="30814" spans="1:13">
      <c r="A30814"/>
      <c r="B30814" s="61"/>
      <c r="C30814" s="63"/>
      <c r="D30814" s="60"/>
      <c r="E30814"/>
      <c r="F30814"/>
      <c r="G30814" s="61"/>
      <c r="H30814"/>
      <c r="I30814"/>
      <c r="J30814"/>
      <c r="K30814"/>
      <c r="L30814"/>
      <c r="M30814"/>
    </row>
    <row r="30815" spans="1:13">
      <c r="A30815"/>
      <c r="B30815" s="61"/>
      <c r="C30815" s="63"/>
      <c r="D30815" s="60"/>
      <c r="E30815"/>
      <c r="F30815"/>
      <c r="G30815" s="61"/>
      <c r="H30815"/>
      <c r="I30815"/>
      <c r="J30815"/>
      <c r="K30815"/>
      <c r="L30815"/>
      <c r="M30815"/>
    </row>
    <row r="30816" spans="1:13">
      <c r="A30816"/>
      <c r="B30816" s="61"/>
      <c r="C30816" s="63"/>
      <c r="D30816" s="60"/>
      <c r="E30816"/>
      <c r="F30816"/>
      <c r="G30816" s="61"/>
      <c r="H30816"/>
      <c r="I30816"/>
      <c r="J30816"/>
      <c r="K30816"/>
      <c r="L30816"/>
      <c r="M30816"/>
    </row>
    <row r="30817" spans="1:13">
      <c r="A30817"/>
      <c r="B30817" s="61"/>
      <c r="C30817" s="63"/>
      <c r="D30817" s="60"/>
      <c r="E30817"/>
      <c r="F30817"/>
      <c r="G30817" s="61"/>
      <c r="H30817"/>
      <c r="I30817"/>
      <c r="J30817"/>
      <c r="K30817"/>
      <c r="L30817"/>
      <c r="M30817"/>
    </row>
    <row r="30818" spans="1:13">
      <c r="A30818"/>
      <c r="B30818" s="61"/>
      <c r="C30818" s="63"/>
      <c r="D30818" s="60"/>
      <c r="E30818"/>
      <c r="F30818"/>
      <c r="G30818" s="61"/>
      <c r="H30818"/>
      <c r="I30818"/>
      <c r="J30818"/>
      <c r="K30818"/>
      <c r="L30818"/>
      <c r="M30818"/>
    </row>
    <row r="30819" spans="1:13">
      <c r="A30819"/>
      <c r="B30819" s="61"/>
      <c r="C30819" s="63"/>
      <c r="D30819" s="60"/>
      <c r="E30819"/>
      <c r="F30819"/>
      <c r="G30819" s="61"/>
      <c r="H30819"/>
      <c r="I30819"/>
      <c r="J30819"/>
      <c r="K30819"/>
      <c r="L30819"/>
      <c r="M30819"/>
    </row>
    <row r="30820" spans="1:13">
      <c r="A30820"/>
      <c r="B30820" s="61"/>
      <c r="C30820" s="63"/>
      <c r="D30820" s="60"/>
      <c r="E30820"/>
      <c r="F30820"/>
      <c r="G30820" s="61"/>
      <c r="H30820"/>
      <c r="I30820"/>
      <c r="J30820"/>
      <c r="K30820"/>
      <c r="L30820"/>
      <c r="M30820"/>
    </row>
    <row r="30821" spans="1:13">
      <c r="A30821"/>
      <c r="B30821" s="61"/>
      <c r="C30821" s="63"/>
      <c r="D30821" s="60"/>
      <c r="E30821"/>
      <c r="F30821"/>
      <c r="G30821" s="61"/>
      <c r="H30821"/>
      <c r="I30821"/>
      <c r="J30821"/>
      <c r="K30821"/>
      <c r="L30821"/>
      <c r="M30821"/>
    </row>
    <row r="30822" spans="1:13">
      <c r="A30822"/>
      <c r="B30822" s="61"/>
      <c r="C30822" s="63"/>
      <c r="D30822" s="60"/>
      <c r="E30822"/>
      <c r="F30822"/>
      <c r="G30822" s="61"/>
      <c r="H30822"/>
      <c r="I30822"/>
      <c r="J30822"/>
      <c r="K30822"/>
      <c r="L30822"/>
      <c r="M30822"/>
    </row>
    <row r="30823" spans="1:13">
      <c r="A30823"/>
      <c r="B30823" s="61"/>
      <c r="C30823" s="63"/>
      <c r="D30823" s="60"/>
      <c r="E30823"/>
      <c r="F30823"/>
      <c r="G30823" s="61"/>
      <c r="H30823"/>
      <c r="I30823"/>
      <c r="J30823"/>
      <c r="K30823"/>
      <c r="L30823"/>
      <c r="M30823"/>
    </row>
    <row r="30824" spans="1:13">
      <c r="A30824"/>
      <c r="B30824" s="61"/>
      <c r="C30824" s="63"/>
      <c r="D30824" s="60"/>
      <c r="E30824"/>
      <c r="F30824"/>
      <c r="G30824" s="61"/>
      <c r="H30824"/>
      <c r="I30824"/>
      <c r="J30824"/>
      <c r="K30824"/>
      <c r="L30824"/>
      <c r="M30824"/>
    </row>
    <row r="30825" spans="1:13">
      <c r="A30825"/>
      <c r="B30825" s="61"/>
      <c r="C30825" s="63"/>
      <c r="D30825" s="60"/>
      <c r="E30825"/>
      <c r="F30825"/>
      <c r="G30825" s="61"/>
      <c r="H30825"/>
      <c r="I30825"/>
      <c r="J30825"/>
      <c r="K30825"/>
      <c r="L30825"/>
      <c r="M30825"/>
    </row>
    <row r="30826" spans="1:13">
      <c r="A30826"/>
      <c r="B30826" s="61"/>
      <c r="C30826" s="63"/>
      <c r="D30826" s="60"/>
      <c r="E30826"/>
      <c r="F30826"/>
      <c r="G30826" s="61"/>
      <c r="H30826"/>
      <c r="I30826"/>
      <c r="J30826"/>
      <c r="K30826"/>
      <c r="L30826"/>
      <c r="M30826"/>
    </row>
    <row r="30827" spans="1:13">
      <c r="A30827"/>
      <c r="B30827" s="61"/>
      <c r="C30827" s="63"/>
      <c r="D30827" s="60"/>
      <c r="E30827"/>
      <c r="F30827"/>
      <c r="G30827" s="61"/>
      <c r="H30827"/>
      <c r="I30827"/>
      <c r="J30827"/>
      <c r="K30827"/>
      <c r="L30827"/>
      <c r="M30827"/>
    </row>
    <row r="30828" spans="1:13">
      <c r="A30828"/>
      <c r="B30828" s="61"/>
      <c r="C30828" s="63"/>
      <c r="D30828" s="60"/>
      <c r="E30828"/>
      <c r="F30828"/>
      <c r="G30828" s="61"/>
      <c r="H30828"/>
      <c r="I30828"/>
      <c r="J30828"/>
      <c r="K30828"/>
      <c r="L30828"/>
      <c r="M30828"/>
    </row>
    <row r="30829" spans="1:13">
      <c r="A30829"/>
      <c r="B30829" s="61"/>
      <c r="C30829" s="63"/>
      <c r="D30829" s="60"/>
      <c r="E30829"/>
      <c r="F30829"/>
      <c r="G30829" s="61"/>
      <c r="H30829"/>
      <c r="I30829"/>
      <c r="J30829"/>
      <c r="K30829"/>
      <c r="L30829"/>
      <c r="M30829"/>
    </row>
    <row r="30830" spans="1:13">
      <c r="A30830"/>
      <c r="B30830" s="61"/>
      <c r="C30830" s="63"/>
      <c r="D30830" s="60"/>
      <c r="E30830"/>
      <c r="F30830"/>
      <c r="G30830" s="61"/>
      <c r="H30830"/>
      <c r="I30830"/>
      <c r="J30830"/>
      <c r="K30830"/>
      <c r="L30830"/>
      <c r="M30830"/>
    </row>
    <row r="30831" spans="1:13">
      <c r="A30831"/>
      <c r="B30831" s="61"/>
      <c r="C30831" s="63"/>
      <c r="D30831" s="60"/>
      <c r="E30831"/>
      <c r="F30831"/>
      <c r="G30831" s="61"/>
      <c r="H30831"/>
      <c r="I30831"/>
      <c r="J30831"/>
      <c r="K30831"/>
      <c r="L30831"/>
      <c r="M30831"/>
    </row>
    <row r="30832" spans="1:13">
      <c r="A30832"/>
      <c r="B30832" s="61"/>
      <c r="C30832" s="63"/>
      <c r="D30832" s="60"/>
      <c r="E30832"/>
      <c r="F30832"/>
      <c r="G30832" s="61"/>
      <c r="H30832"/>
      <c r="I30832"/>
      <c r="J30832"/>
      <c r="K30832"/>
      <c r="L30832"/>
      <c r="M30832"/>
    </row>
    <row r="30833" spans="1:13">
      <c r="A30833"/>
      <c r="B30833" s="61"/>
      <c r="C30833" s="63"/>
      <c r="D30833" s="60"/>
      <c r="E30833"/>
      <c r="F30833"/>
      <c r="G30833" s="61"/>
      <c r="H30833"/>
      <c r="I30833"/>
      <c r="J30833"/>
      <c r="K30833"/>
      <c r="L30833"/>
      <c r="M30833"/>
    </row>
    <row r="30834" spans="1:13">
      <c r="A30834"/>
      <c r="B30834" s="61"/>
      <c r="C30834" s="63"/>
      <c r="D30834" s="60"/>
      <c r="E30834"/>
      <c r="F30834"/>
      <c r="G30834" s="61"/>
      <c r="H30834"/>
      <c r="I30834"/>
      <c r="J30834"/>
      <c r="K30834"/>
      <c r="L30834"/>
      <c r="M30834"/>
    </row>
    <row r="30835" spans="1:13">
      <c r="A30835"/>
      <c r="B30835" s="61"/>
      <c r="C30835" s="63"/>
      <c r="D30835" s="60"/>
      <c r="E30835"/>
      <c r="F30835"/>
      <c r="G30835" s="61"/>
      <c r="H30835"/>
      <c r="I30835"/>
      <c r="J30835"/>
      <c r="K30835"/>
      <c r="L30835"/>
      <c r="M30835"/>
    </row>
    <row r="30836" spans="1:13">
      <c r="A30836"/>
      <c r="B30836" s="61"/>
      <c r="C30836" s="63"/>
      <c r="D30836" s="60"/>
      <c r="E30836"/>
      <c r="F30836"/>
      <c r="G30836" s="61"/>
      <c r="H30836"/>
      <c r="I30836"/>
      <c r="J30836"/>
      <c r="K30836"/>
      <c r="L30836"/>
      <c r="M30836"/>
    </row>
    <row r="30837" spans="1:13">
      <c r="A30837"/>
      <c r="B30837" s="61"/>
      <c r="C30837" s="63"/>
      <c r="D30837" s="60"/>
      <c r="E30837"/>
      <c r="F30837"/>
      <c r="G30837" s="61"/>
      <c r="H30837"/>
      <c r="I30837"/>
      <c r="J30837"/>
      <c r="K30837"/>
      <c r="L30837"/>
      <c r="M30837"/>
    </row>
    <row r="30838" spans="1:13">
      <c r="A30838"/>
      <c r="B30838" s="61"/>
      <c r="C30838" s="63"/>
      <c r="D30838" s="60"/>
      <c r="E30838"/>
      <c r="F30838"/>
      <c r="G30838" s="61"/>
      <c r="H30838"/>
      <c r="I30838"/>
      <c r="J30838"/>
      <c r="K30838"/>
      <c r="L30838"/>
      <c r="M30838"/>
    </row>
    <row r="30839" spans="1:13">
      <c r="A30839"/>
      <c r="B30839" s="61"/>
      <c r="C30839" s="63"/>
      <c r="D30839" s="60"/>
      <c r="E30839"/>
      <c r="F30839"/>
      <c r="G30839" s="61"/>
      <c r="H30839"/>
      <c r="I30839"/>
      <c r="J30839"/>
      <c r="K30839"/>
      <c r="L30839"/>
      <c r="M30839"/>
    </row>
    <row r="30840" spans="1:13">
      <c r="A30840"/>
      <c r="B30840" s="61"/>
      <c r="C30840" s="63"/>
      <c r="D30840" s="60"/>
      <c r="E30840"/>
      <c r="F30840"/>
      <c r="G30840" s="61"/>
      <c r="H30840"/>
      <c r="I30840"/>
      <c r="J30840"/>
      <c r="K30840"/>
      <c r="L30840"/>
      <c r="M30840"/>
    </row>
    <row r="30841" spans="1:13">
      <c r="A30841"/>
      <c r="B30841" s="61"/>
      <c r="C30841" s="63"/>
      <c r="D30841" s="60"/>
      <c r="E30841"/>
      <c r="F30841"/>
      <c r="G30841" s="61"/>
      <c r="H30841"/>
      <c r="I30841"/>
      <c r="J30841"/>
      <c r="K30841"/>
      <c r="L30841"/>
      <c r="M30841"/>
    </row>
    <row r="30842" spans="1:13">
      <c r="A30842"/>
      <c r="B30842" s="61"/>
      <c r="C30842" s="63"/>
      <c r="D30842" s="60"/>
      <c r="E30842"/>
      <c r="F30842"/>
      <c r="G30842" s="61"/>
      <c r="H30842"/>
      <c r="I30842"/>
      <c r="J30842"/>
      <c r="K30842"/>
      <c r="L30842"/>
      <c r="M30842"/>
    </row>
    <row r="30843" spans="1:13">
      <c r="A30843"/>
      <c r="B30843" s="61"/>
      <c r="C30843" s="63"/>
      <c r="D30843" s="60"/>
      <c r="E30843"/>
      <c r="F30843"/>
      <c r="G30843" s="61"/>
      <c r="H30843"/>
      <c r="I30843"/>
      <c r="J30843"/>
      <c r="K30843"/>
      <c r="L30843"/>
      <c r="M30843"/>
    </row>
    <row r="30844" spans="1:13">
      <c r="A30844"/>
      <c r="B30844" s="61"/>
      <c r="C30844" s="63"/>
      <c r="D30844" s="60"/>
      <c r="E30844"/>
      <c r="F30844"/>
      <c r="G30844" s="61"/>
      <c r="H30844"/>
      <c r="I30844"/>
      <c r="J30844"/>
      <c r="K30844"/>
      <c r="L30844"/>
      <c r="M30844"/>
    </row>
    <row r="30845" spans="1:13">
      <c r="A30845"/>
      <c r="B30845" s="61"/>
      <c r="C30845" s="63"/>
      <c r="D30845" s="60"/>
      <c r="E30845"/>
      <c r="F30845"/>
      <c r="G30845" s="61"/>
      <c r="H30845"/>
      <c r="I30845"/>
      <c r="J30845"/>
      <c r="K30845"/>
      <c r="L30845"/>
      <c r="M30845"/>
    </row>
    <row r="30846" spans="1:13">
      <c r="A30846"/>
      <c r="B30846" s="61"/>
      <c r="C30846" s="63"/>
      <c r="D30846" s="60"/>
      <c r="E30846"/>
      <c r="F30846"/>
      <c r="G30846" s="61"/>
      <c r="H30846"/>
      <c r="I30846"/>
      <c r="J30846"/>
      <c r="K30846"/>
      <c r="L30846"/>
      <c r="M30846"/>
    </row>
    <row r="30847" spans="1:13">
      <c r="A30847"/>
      <c r="B30847" s="61"/>
      <c r="C30847" s="63"/>
      <c r="D30847" s="60"/>
      <c r="E30847"/>
      <c r="F30847"/>
      <c r="G30847" s="61"/>
      <c r="H30847"/>
      <c r="I30847"/>
      <c r="J30847"/>
      <c r="K30847"/>
      <c r="L30847"/>
      <c r="M30847"/>
    </row>
    <row r="30848" spans="1:13">
      <c r="A30848"/>
      <c r="B30848" s="61"/>
      <c r="C30848" s="63"/>
      <c r="D30848" s="60"/>
      <c r="E30848"/>
      <c r="F30848"/>
      <c r="G30848" s="61"/>
      <c r="H30848"/>
      <c r="I30848"/>
      <c r="J30848"/>
      <c r="K30848"/>
      <c r="L30848"/>
      <c r="M30848"/>
    </row>
    <row r="30849" spans="1:13">
      <c r="A30849"/>
      <c r="B30849" s="61"/>
      <c r="C30849" s="63"/>
      <c r="D30849" s="60"/>
      <c r="E30849"/>
      <c r="F30849"/>
      <c r="G30849" s="61"/>
      <c r="H30849"/>
      <c r="I30849"/>
      <c r="J30849"/>
      <c r="K30849"/>
      <c r="L30849"/>
      <c r="M30849"/>
    </row>
    <row r="30850" spans="1:13">
      <c r="A30850"/>
      <c r="B30850" s="61"/>
      <c r="C30850" s="63"/>
      <c r="D30850" s="60"/>
      <c r="E30850"/>
      <c r="F30850"/>
      <c r="G30850" s="61"/>
      <c r="H30850"/>
      <c r="I30850"/>
      <c r="J30850"/>
      <c r="K30850"/>
      <c r="L30850"/>
      <c r="M30850"/>
    </row>
    <row r="30851" spans="1:13">
      <c r="A30851"/>
      <c r="B30851" s="61"/>
      <c r="C30851" s="63"/>
      <c r="D30851" s="60"/>
      <c r="E30851"/>
      <c r="F30851"/>
      <c r="G30851" s="61"/>
      <c r="H30851"/>
      <c r="I30851"/>
      <c r="J30851"/>
      <c r="K30851"/>
      <c r="L30851"/>
      <c r="M30851"/>
    </row>
    <row r="30852" spans="1:13">
      <c r="A30852"/>
      <c r="B30852" s="61"/>
      <c r="C30852" s="63"/>
      <c r="D30852" s="60"/>
      <c r="E30852"/>
      <c r="F30852"/>
      <c r="G30852" s="61"/>
      <c r="H30852"/>
      <c r="I30852"/>
      <c r="J30852"/>
      <c r="K30852"/>
      <c r="L30852"/>
      <c r="M30852"/>
    </row>
    <row r="30853" spans="1:13">
      <c r="A30853"/>
      <c r="B30853" s="61"/>
      <c r="C30853" s="63"/>
      <c r="D30853" s="60"/>
      <c r="E30853"/>
      <c r="F30853"/>
      <c r="G30853" s="61"/>
      <c r="H30853"/>
      <c r="I30853"/>
      <c r="J30853"/>
      <c r="K30853"/>
      <c r="L30853"/>
      <c r="M30853"/>
    </row>
    <row r="30854" spans="1:13">
      <c r="A30854"/>
      <c r="B30854" s="61"/>
      <c r="C30854" s="63"/>
      <c r="D30854" s="60"/>
      <c r="E30854"/>
      <c r="F30854"/>
      <c r="G30854" s="61"/>
      <c r="H30854"/>
      <c r="I30854"/>
      <c r="J30854"/>
      <c r="K30854"/>
      <c r="L30854"/>
      <c r="M30854"/>
    </row>
    <row r="30855" spans="1:13">
      <c r="A30855"/>
      <c r="B30855" s="61"/>
      <c r="C30855" s="63"/>
      <c r="D30855" s="60"/>
      <c r="E30855"/>
      <c r="F30855"/>
      <c r="G30855" s="61"/>
      <c r="H30855"/>
      <c r="I30855"/>
      <c r="J30855"/>
      <c r="K30855"/>
      <c r="L30855"/>
      <c r="M30855"/>
    </row>
    <row r="30856" spans="1:13">
      <c r="A30856"/>
      <c r="B30856" s="61"/>
      <c r="C30856" s="63"/>
      <c r="D30856" s="60"/>
      <c r="E30856"/>
      <c r="F30856"/>
      <c r="G30856" s="61"/>
      <c r="H30856"/>
      <c r="I30856"/>
      <c r="J30856"/>
      <c r="K30856"/>
      <c r="L30856"/>
      <c r="M30856"/>
    </row>
    <row r="30857" spans="1:13">
      <c r="A30857"/>
      <c r="B30857" s="61"/>
      <c r="C30857" s="63"/>
      <c r="D30857" s="60"/>
      <c r="E30857"/>
      <c r="F30857"/>
      <c r="G30857" s="61"/>
      <c r="H30857"/>
      <c r="I30857"/>
      <c r="J30857"/>
      <c r="K30857"/>
      <c r="L30857"/>
      <c r="M30857"/>
    </row>
    <row r="30858" spans="1:13">
      <c r="A30858"/>
      <c r="B30858" s="61"/>
      <c r="C30858" s="63"/>
      <c r="D30858" s="60"/>
      <c r="E30858"/>
      <c r="F30858"/>
      <c r="G30858" s="61"/>
      <c r="H30858"/>
      <c r="I30858"/>
      <c r="J30858"/>
      <c r="K30858"/>
      <c r="L30858"/>
      <c r="M30858"/>
    </row>
    <row r="30859" spans="1:13">
      <c r="A30859"/>
      <c r="B30859" s="61"/>
      <c r="C30859" s="63"/>
      <c r="D30859" s="60"/>
      <c r="E30859"/>
      <c r="F30859"/>
      <c r="G30859" s="61"/>
      <c r="H30859"/>
      <c r="I30859"/>
      <c r="J30859"/>
      <c r="K30859"/>
      <c r="L30859"/>
      <c r="M30859"/>
    </row>
    <row r="30860" spans="1:13">
      <c r="A30860"/>
      <c r="B30860" s="61"/>
      <c r="C30860" s="63"/>
      <c r="D30860" s="60"/>
      <c r="E30860"/>
      <c r="F30860"/>
      <c r="G30860" s="61"/>
      <c r="H30860"/>
      <c r="I30860"/>
      <c r="J30860"/>
      <c r="K30860"/>
      <c r="L30860"/>
      <c r="M30860"/>
    </row>
    <row r="30861" spans="1:13">
      <c r="A30861"/>
      <c r="B30861" s="61"/>
      <c r="C30861" s="63"/>
      <c r="D30861" s="60"/>
      <c r="E30861"/>
      <c r="F30861"/>
      <c r="G30861" s="61"/>
      <c r="H30861"/>
      <c r="I30861"/>
      <c r="J30861"/>
      <c r="K30861"/>
      <c r="L30861"/>
      <c r="M30861"/>
    </row>
    <row r="30862" spans="1:13">
      <c r="A30862"/>
      <c r="B30862" s="61"/>
      <c r="C30862" s="63"/>
      <c r="D30862" s="60"/>
      <c r="E30862"/>
      <c r="F30862"/>
      <c r="G30862" s="61"/>
      <c r="H30862"/>
      <c r="I30862"/>
      <c r="J30862"/>
      <c r="K30862"/>
      <c r="L30862"/>
      <c r="M30862"/>
    </row>
    <row r="30863" spans="1:13">
      <c r="A30863"/>
      <c r="B30863" s="61"/>
      <c r="C30863" s="63"/>
      <c r="D30863" s="60"/>
      <c r="E30863"/>
      <c r="F30863"/>
      <c r="G30863" s="61"/>
      <c r="H30863"/>
      <c r="I30863"/>
      <c r="J30863"/>
      <c r="K30863"/>
      <c r="L30863"/>
      <c r="M30863"/>
    </row>
    <row r="30864" spans="1:13">
      <c r="A30864"/>
      <c r="B30864" s="61"/>
      <c r="C30864" s="63"/>
      <c r="D30864" s="60"/>
      <c r="E30864"/>
      <c r="F30864"/>
      <c r="G30864" s="61"/>
      <c r="H30864"/>
      <c r="I30864"/>
      <c r="J30864"/>
      <c r="K30864"/>
      <c r="L30864"/>
      <c r="M30864"/>
    </row>
    <row r="30865" spans="1:13">
      <c r="A30865"/>
      <c r="B30865" s="61"/>
      <c r="C30865" s="63"/>
      <c r="D30865" s="60"/>
      <c r="E30865"/>
      <c r="F30865"/>
      <c r="G30865" s="61"/>
      <c r="H30865"/>
      <c r="I30865"/>
      <c r="J30865"/>
      <c r="K30865"/>
      <c r="L30865"/>
      <c r="M30865"/>
    </row>
    <row r="30866" spans="1:13">
      <c r="A30866"/>
      <c r="B30866" s="61"/>
      <c r="C30866" s="63"/>
      <c r="D30866" s="60"/>
      <c r="E30866"/>
      <c r="F30866"/>
      <c r="G30866" s="61"/>
      <c r="H30866"/>
      <c r="I30866"/>
      <c r="J30866"/>
      <c r="K30866"/>
      <c r="L30866"/>
      <c r="M30866"/>
    </row>
    <row r="30867" spans="1:13">
      <c r="A30867"/>
      <c r="B30867" s="61"/>
      <c r="C30867" s="63"/>
      <c r="D30867" s="60"/>
      <c r="E30867"/>
      <c r="F30867"/>
      <c r="G30867" s="61"/>
      <c r="H30867"/>
      <c r="I30867"/>
      <c r="J30867"/>
      <c r="K30867"/>
      <c r="L30867"/>
      <c r="M30867"/>
    </row>
    <row r="30868" spans="1:13">
      <c r="A30868"/>
      <c r="B30868" s="61"/>
      <c r="C30868" s="63"/>
      <c r="D30868" s="60"/>
      <c r="E30868"/>
      <c r="F30868"/>
      <c r="G30868" s="61"/>
      <c r="H30868"/>
      <c r="I30868"/>
      <c r="J30868"/>
      <c r="K30868"/>
      <c r="L30868"/>
      <c r="M30868"/>
    </row>
    <row r="30869" spans="1:13">
      <c r="A30869"/>
      <c r="B30869" s="61"/>
      <c r="C30869" s="63"/>
      <c r="D30869" s="60"/>
      <c r="E30869"/>
      <c r="F30869"/>
      <c r="G30869" s="61"/>
      <c r="H30869"/>
      <c r="I30869"/>
      <c r="J30869"/>
      <c r="K30869"/>
      <c r="L30869"/>
      <c r="M30869"/>
    </row>
    <row r="30870" spans="1:13">
      <c r="A30870"/>
      <c r="B30870" s="61"/>
      <c r="C30870" s="63"/>
      <c r="D30870" s="60"/>
      <c r="E30870"/>
      <c r="F30870"/>
      <c r="G30870" s="61"/>
      <c r="H30870"/>
      <c r="I30870"/>
      <c r="J30870"/>
      <c r="K30870"/>
      <c r="L30870"/>
      <c r="M30870"/>
    </row>
    <row r="30871" spans="1:13">
      <c r="A30871"/>
      <c r="B30871" s="61"/>
      <c r="C30871" s="63"/>
      <c r="D30871" s="60"/>
      <c r="E30871"/>
      <c r="F30871"/>
      <c r="G30871" s="61"/>
      <c r="H30871"/>
      <c r="I30871"/>
      <c r="J30871"/>
      <c r="K30871"/>
      <c r="L30871"/>
      <c r="M30871"/>
    </row>
    <row r="30872" spans="1:13">
      <c r="A30872"/>
      <c r="B30872" s="61"/>
      <c r="C30872" s="63"/>
      <c r="D30872" s="60"/>
      <c r="E30872"/>
      <c r="F30872"/>
      <c r="G30872" s="61"/>
      <c r="H30872"/>
      <c r="I30872"/>
      <c r="J30872"/>
      <c r="K30872"/>
      <c r="L30872"/>
      <c r="M30872"/>
    </row>
    <row r="30873" spans="1:13">
      <c r="A30873"/>
      <c r="B30873" s="61"/>
      <c r="C30873" s="63"/>
      <c r="D30873" s="60"/>
      <c r="E30873"/>
      <c r="F30873"/>
      <c r="G30873" s="61"/>
      <c r="H30873"/>
      <c r="I30873"/>
      <c r="J30873"/>
      <c r="K30873"/>
      <c r="L30873"/>
      <c r="M30873"/>
    </row>
    <row r="30874" spans="1:13">
      <c r="A30874"/>
      <c r="B30874" s="61"/>
      <c r="C30874" s="63"/>
      <c r="D30874" s="60"/>
      <c r="E30874"/>
      <c r="F30874"/>
      <c r="G30874" s="61"/>
      <c r="H30874"/>
      <c r="I30874"/>
      <c r="J30874"/>
      <c r="K30874"/>
      <c r="L30874"/>
      <c r="M30874"/>
    </row>
    <row r="30875" spans="1:13">
      <c r="A30875"/>
      <c r="B30875" s="61"/>
      <c r="C30875" s="63"/>
      <c r="D30875" s="60"/>
      <c r="E30875"/>
      <c r="F30875"/>
      <c r="G30875" s="61"/>
      <c r="H30875"/>
      <c r="I30875"/>
      <c r="J30875"/>
      <c r="K30875"/>
      <c r="L30875"/>
      <c r="M30875"/>
    </row>
    <row r="30876" spans="1:13">
      <c r="A30876"/>
      <c r="B30876" s="61"/>
      <c r="C30876" s="63"/>
      <c r="D30876" s="60"/>
      <c r="E30876"/>
      <c r="F30876"/>
      <c r="G30876" s="61"/>
      <c r="H30876"/>
      <c r="I30876"/>
      <c r="J30876"/>
      <c r="K30876"/>
      <c r="L30876"/>
      <c r="M30876"/>
    </row>
    <row r="30877" spans="1:13">
      <c r="A30877"/>
      <c r="B30877" s="61"/>
      <c r="C30877" s="63"/>
      <c r="D30877" s="60"/>
      <c r="E30877"/>
      <c r="F30877"/>
      <c r="G30877" s="61"/>
      <c r="H30877"/>
      <c r="I30877"/>
      <c r="J30877"/>
      <c r="K30877"/>
      <c r="L30877"/>
      <c r="M30877"/>
    </row>
    <row r="30878" spans="1:13">
      <c r="A30878"/>
      <c r="B30878" s="61"/>
      <c r="C30878" s="63"/>
      <c r="D30878" s="60"/>
      <c r="E30878"/>
      <c r="F30878"/>
      <c r="G30878" s="61"/>
      <c r="H30878"/>
      <c r="I30878"/>
      <c r="J30878"/>
      <c r="K30878"/>
      <c r="L30878"/>
      <c r="M30878"/>
    </row>
    <row r="30879" spans="1:13">
      <c r="A30879"/>
      <c r="B30879" s="61"/>
      <c r="C30879" s="63"/>
      <c r="D30879" s="60"/>
      <c r="E30879"/>
      <c r="F30879"/>
      <c r="G30879" s="61"/>
      <c r="H30879"/>
      <c r="I30879"/>
      <c r="J30879"/>
      <c r="K30879"/>
      <c r="L30879"/>
      <c r="M30879"/>
    </row>
    <row r="30880" spans="1:13">
      <c r="A30880"/>
      <c r="B30880" s="61"/>
      <c r="C30880" s="63"/>
      <c r="D30880" s="60"/>
      <c r="E30880"/>
      <c r="F30880"/>
      <c r="G30880" s="61"/>
      <c r="H30880"/>
      <c r="I30880"/>
      <c r="J30880"/>
      <c r="K30880"/>
      <c r="L30880"/>
      <c r="M30880"/>
    </row>
    <row r="30881" spans="1:13">
      <c r="A30881"/>
      <c r="B30881" s="61"/>
      <c r="C30881" s="63"/>
      <c r="D30881" s="60"/>
      <c r="E30881"/>
      <c r="F30881"/>
      <c r="G30881" s="61"/>
      <c r="H30881"/>
      <c r="I30881"/>
      <c r="J30881"/>
      <c r="K30881"/>
      <c r="L30881"/>
      <c r="M30881"/>
    </row>
    <row r="30882" spans="1:13">
      <c r="A30882"/>
      <c r="B30882" s="61"/>
      <c r="C30882" s="63"/>
      <c r="D30882" s="60"/>
      <c r="E30882"/>
      <c r="F30882"/>
      <c r="G30882" s="61"/>
      <c r="H30882"/>
      <c r="I30882"/>
      <c r="J30882"/>
      <c r="K30882"/>
      <c r="L30882"/>
      <c r="M30882"/>
    </row>
    <row r="30883" spans="1:13">
      <c r="A30883"/>
      <c r="B30883" s="61"/>
      <c r="C30883" s="63"/>
      <c r="D30883" s="60"/>
      <c r="E30883"/>
      <c r="F30883"/>
      <c r="G30883" s="61"/>
      <c r="H30883"/>
      <c r="I30883"/>
      <c r="J30883"/>
      <c r="K30883"/>
      <c r="L30883"/>
      <c r="M30883"/>
    </row>
    <row r="30884" spans="1:13">
      <c r="A30884"/>
      <c r="B30884" s="61"/>
      <c r="C30884" s="63"/>
      <c r="D30884" s="60"/>
      <c r="E30884"/>
      <c r="F30884"/>
      <c r="G30884" s="61"/>
      <c r="H30884"/>
      <c r="I30884"/>
      <c r="J30884"/>
      <c r="K30884"/>
      <c r="L30884"/>
      <c r="M30884"/>
    </row>
    <row r="30885" spans="1:13">
      <c r="A30885"/>
      <c r="B30885" s="61"/>
      <c r="C30885" s="63"/>
      <c r="D30885" s="60"/>
      <c r="E30885"/>
      <c r="F30885"/>
      <c r="G30885" s="61"/>
      <c r="H30885"/>
      <c r="I30885"/>
      <c r="J30885"/>
      <c r="K30885"/>
      <c r="L30885"/>
      <c r="M30885"/>
    </row>
    <row r="30886" spans="1:13">
      <c r="A30886"/>
      <c r="B30886" s="61"/>
      <c r="C30886" s="63"/>
      <c r="D30886" s="60"/>
      <c r="E30886"/>
      <c r="F30886"/>
      <c r="G30886" s="61"/>
      <c r="H30886"/>
      <c r="I30886"/>
      <c r="J30886"/>
      <c r="K30886"/>
      <c r="L30886"/>
      <c r="M30886"/>
    </row>
    <row r="30887" spans="1:13">
      <c r="A30887"/>
      <c r="B30887" s="61"/>
      <c r="C30887" s="63"/>
      <c r="D30887" s="60"/>
      <c r="E30887"/>
      <c r="F30887"/>
      <c r="G30887" s="61"/>
      <c r="H30887"/>
      <c r="I30887"/>
      <c r="J30887"/>
      <c r="K30887"/>
      <c r="L30887"/>
      <c r="M30887"/>
    </row>
    <row r="30888" spans="1:13">
      <c r="A30888"/>
      <c r="B30888" s="61"/>
      <c r="C30888" s="63"/>
      <c r="D30888" s="60"/>
      <c r="E30888"/>
      <c r="F30888"/>
      <c r="G30888" s="61"/>
      <c r="H30888"/>
      <c r="I30888"/>
      <c r="J30888"/>
      <c r="K30888"/>
      <c r="L30888"/>
      <c r="M30888"/>
    </row>
    <row r="30889" spans="1:13">
      <c r="A30889"/>
      <c r="B30889" s="61"/>
      <c r="C30889" s="63"/>
      <c r="D30889" s="60"/>
      <c r="E30889"/>
      <c r="F30889"/>
      <c r="G30889" s="61"/>
      <c r="H30889"/>
      <c r="I30889"/>
      <c r="J30889"/>
      <c r="K30889"/>
      <c r="L30889"/>
      <c r="M30889"/>
    </row>
    <row r="30890" spans="1:13">
      <c r="A30890"/>
      <c r="B30890" s="61"/>
      <c r="C30890" s="63"/>
      <c r="D30890" s="60"/>
      <c r="E30890"/>
      <c r="F30890"/>
      <c r="G30890" s="61"/>
      <c r="H30890"/>
      <c r="I30890"/>
      <c r="J30890"/>
      <c r="K30890"/>
      <c r="L30890"/>
      <c r="M30890"/>
    </row>
    <row r="30891" spans="1:13">
      <c r="A30891"/>
      <c r="B30891" s="61"/>
      <c r="C30891" s="63"/>
      <c r="D30891" s="60"/>
      <c r="E30891"/>
      <c r="F30891"/>
      <c r="G30891" s="61"/>
      <c r="H30891"/>
      <c r="I30891"/>
      <c r="J30891"/>
      <c r="K30891"/>
      <c r="L30891"/>
      <c r="M30891"/>
    </row>
    <row r="30892" spans="1:13">
      <c r="A30892"/>
      <c r="B30892" s="61"/>
      <c r="C30892" s="63"/>
      <c r="D30892" s="60"/>
      <c r="E30892"/>
      <c r="F30892"/>
      <c r="G30892" s="61"/>
      <c r="H30892"/>
      <c r="I30892"/>
      <c r="J30892"/>
      <c r="K30892"/>
      <c r="L30892"/>
      <c r="M30892"/>
    </row>
    <row r="30893" spans="1:13">
      <c r="A30893"/>
      <c r="B30893" s="61"/>
      <c r="C30893" s="63"/>
      <c r="D30893" s="60"/>
      <c r="E30893"/>
      <c r="F30893"/>
      <c r="G30893" s="61"/>
      <c r="H30893"/>
      <c r="I30893"/>
      <c r="J30893"/>
      <c r="K30893"/>
      <c r="L30893"/>
      <c r="M30893"/>
    </row>
    <row r="30894" spans="1:13">
      <c r="A30894"/>
      <c r="B30894" s="61"/>
      <c r="C30894" s="63"/>
      <c r="D30894" s="60"/>
      <c r="E30894"/>
      <c r="F30894"/>
      <c r="G30894" s="61"/>
      <c r="H30894"/>
      <c r="I30894"/>
      <c r="J30894"/>
      <c r="K30894"/>
      <c r="L30894"/>
      <c r="M30894"/>
    </row>
    <row r="30895" spans="1:13">
      <c r="A30895"/>
      <c r="B30895" s="61"/>
      <c r="C30895" s="63"/>
      <c r="D30895" s="60"/>
      <c r="E30895"/>
      <c r="F30895"/>
      <c r="G30895" s="61"/>
      <c r="H30895"/>
      <c r="I30895"/>
      <c r="J30895"/>
      <c r="K30895"/>
      <c r="L30895"/>
      <c r="M30895"/>
    </row>
    <row r="30896" spans="1:13">
      <c r="A30896"/>
      <c r="B30896" s="61"/>
      <c r="C30896" s="63"/>
      <c r="D30896" s="60"/>
      <c r="E30896"/>
      <c r="F30896"/>
      <c r="G30896" s="61"/>
      <c r="H30896"/>
      <c r="I30896"/>
      <c r="J30896"/>
      <c r="K30896"/>
      <c r="L30896"/>
      <c r="M30896"/>
    </row>
    <row r="30897" spans="1:13">
      <c r="A30897"/>
      <c r="B30897" s="61"/>
      <c r="C30897" s="63"/>
      <c r="D30897" s="60"/>
      <c r="E30897"/>
      <c r="F30897"/>
      <c r="G30897" s="61"/>
      <c r="H30897"/>
      <c r="I30897"/>
      <c r="J30897"/>
      <c r="K30897"/>
      <c r="L30897"/>
      <c r="M30897"/>
    </row>
    <row r="30898" spans="1:13">
      <c r="A30898"/>
      <c r="B30898" s="61"/>
      <c r="C30898" s="63"/>
      <c r="D30898" s="60"/>
      <c r="E30898"/>
      <c r="F30898"/>
      <c r="G30898" s="61"/>
      <c r="H30898"/>
      <c r="I30898"/>
      <c r="J30898"/>
      <c r="K30898"/>
      <c r="L30898"/>
      <c r="M30898"/>
    </row>
    <row r="30899" spans="1:13">
      <c r="A30899"/>
      <c r="B30899" s="61"/>
      <c r="C30899" s="63"/>
      <c r="D30899" s="60"/>
      <c r="E30899"/>
      <c r="F30899"/>
      <c r="G30899" s="61"/>
      <c r="H30899"/>
      <c r="I30899"/>
      <c r="J30899"/>
      <c r="K30899"/>
      <c r="L30899"/>
      <c r="M30899"/>
    </row>
    <row r="30900" spans="1:13">
      <c r="A30900"/>
      <c r="B30900" s="61"/>
      <c r="C30900" s="63"/>
      <c r="D30900" s="60"/>
      <c r="E30900"/>
      <c r="F30900"/>
      <c r="G30900" s="61"/>
      <c r="H30900"/>
      <c r="I30900"/>
      <c r="J30900"/>
      <c r="K30900"/>
      <c r="L30900"/>
      <c r="M30900"/>
    </row>
    <row r="30901" spans="1:13">
      <c r="A30901"/>
      <c r="B30901" s="61"/>
      <c r="C30901" s="63"/>
      <c r="D30901" s="60"/>
      <c r="E30901"/>
      <c r="F30901"/>
      <c r="G30901" s="61"/>
      <c r="H30901"/>
      <c r="I30901"/>
      <c r="J30901"/>
      <c r="K30901"/>
      <c r="L30901"/>
      <c r="M30901"/>
    </row>
    <row r="30902" spans="1:13">
      <c r="A30902"/>
      <c r="B30902" s="61"/>
      <c r="C30902" s="63"/>
      <c r="D30902" s="60"/>
      <c r="E30902"/>
      <c r="F30902"/>
      <c r="G30902" s="61"/>
      <c r="H30902"/>
      <c r="I30902"/>
      <c r="J30902"/>
      <c r="K30902"/>
      <c r="L30902"/>
      <c r="M30902"/>
    </row>
    <row r="30903" spans="1:13">
      <c r="A30903"/>
      <c r="B30903" s="61"/>
      <c r="C30903" s="63"/>
      <c r="D30903" s="60"/>
      <c r="E30903"/>
      <c r="F30903"/>
      <c r="G30903" s="61"/>
      <c r="H30903"/>
      <c r="I30903"/>
      <c r="J30903"/>
      <c r="K30903"/>
      <c r="L30903"/>
      <c r="M30903"/>
    </row>
    <row r="30904" spans="1:13">
      <c r="A30904"/>
      <c r="B30904" s="61"/>
      <c r="C30904" s="63"/>
      <c r="D30904" s="60"/>
      <c r="E30904"/>
      <c r="F30904"/>
      <c r="G30904" s="61"/>
      <c r="H30904"/>
      <c r="I30904"/>
      <c r="J30904"/>
      <c r="K30904"/>
      <c r="L30904"/>
      <c r="M30904"/>
    </row>
    <row r="30905" spans="1:13">
      <c r="A30905"/>
      <c r="B30905" s="61"/>
      <c r="C30905" s="63"/>
      <c r="D30905" s="60"/>
      <c r="E30905"/>
      <c r="F30905"/>
      <c r="G30905" s="61"/>
      <c r="H30905"/>
      <c r="I30905"/>
      <c r="J30905"/>
      <c r="K30905"/>
      <c r="L30905"/>
      <c r="M30905"/>
    </row>
    <row r="30906" spans="1:13">
      <c r="A30906"/>
      <c r="B30906" s="61"/>
      <c r="C30906" s="63"/>
      <c r="D30906" s="60"/>
      <c r="E30906"/>
      <c r="F30906"/>
      <c r="G30906" s="61"/>
      <c r="H30906"/>
      <c r="I30906"/>
      <c r="J30906"/>
      <c r="K30906"/>
      <c r="L30906"/>
      <c r="M30906"/>
    </row>
    <row r="30907" spans="1:13">
      <c r="A30907"/>
      <c r="B30907" s="61"/>
      <c r="C30907" s="63"/>
      <c r="D30907" s="60"/>
      <c r="E30907"/>
      <c r="F30907"/>
      <c r="G30907" s="61"/>
      <c r="H30907"/>
      <c r="I30907"/>
      <c r="J30907"/>
      <c r="K30907"/>
      <c r="L30907"/>
      <c r="M30907"/>
    </row>
    <row r="30908" spans="1:13">
      <c r="A30908"/>
      <c r="B30908" s="61"/>
      <c r="C30908" s="63"/>
      <c r="D30908" s="60"/>
      <c r="E30908"/>
      <c r="F30908"/>
      <c r="G30908" s="61"/>
      <c r="H30908"/>
      <c r="I30908"/>
      <c r="J30908"/>
      <c r="K30908"/>
      <c r="L30908"/>
      <c r="M30908"/>
    </row>
    <row r="30909" spans="1:13">
      <c r="A30909"/>
      <c r="B30909" s="61"/>
      <c r="C30909" s="63"/>
      <c r="D30909" s="60"/>
      <c r="E30909"/>
      <c r="F30909"/>
      <c r="G30909" s="61"/>
      <c r="H30909"/>
      <c r="I30909"/>
      <c r="J30909"/>
      <c r="K30909"/>
      <c r="L30909"/>
      <c r="M30909"/>
    </row>
    <row r="30910" spans="1:13">
      <c r="A30910"/>
      <c r="B30910" s="61"/>
      <c r="C30910" s="63"/>
      <c r="D30910" s="60"/>
      <c r="E30910"/>
      <c r="F30910"/>
      <c r="G30910" s="61"/>
      <c r="H30910"/>
      <c r="I30910"/>
      <c r="J30910"/>
      <c r="K30910"/>
      <c r="L30910"/>
      <c r="M30910"/>
    </row>
    <row r="30911" spans="1:13">
      <c r="A30911"/>
      <c r="B30911" s="61"/>
      <c r="C30911" s="63"/>
      <c r="D30911" s="60"/>
      <c r="E30911"/>
      <c r="F30911"/>
      <c r="G30911" s="61"/>
      <c r="H30911"/>
      <c r="I30911"/>
      <c r="J30911"/>
      <c r="K30911"/>
      <c r="L30911"/>
      <c r="M30911"/>
    </row>
    <row r="30912" spans="1:13">
      <c r="A30912"/>
      <c r="B30912" s="61"/>
      <c r="C30912" s="63"/>
      <c r="D30912" s="60"/>
      <c r="E30912"/>
      <c r="F30912"/>
      <c r="G30912" s="61"/>
      <c r="H30912"/>
      <c r="I30912"/>
      <c r="J30912"/>
      <c r="K30912"/>
      <c r="L30912"/>
      <c r="M30912"/>
    </row>
    <row r="30913" spans="1:13">
      <c r="A30913"/>
      <c r="B30913" s="61"/>
      <c r="C30913" s="63"/>
      <c r="D30913" s="60"/>
      <c r="E30913"/>
      <c r="F30913"/>
      <c r="G30913" s="61"/>
      <c r="H30913"/>
      <c r="I30913"/>
      <c r="J30913"/>
      <c r="K30913"/>
      <c r="L30913"/>
      <c r="M30913"/>
    </row>
    <row r="30914" spans="1:13">
      <c r="A30914"/>
      <c r="B30914" s="61"/>
      <c r="C30914" s="63"/>
      <c r="D30914" s="60"/>
      <c r="E30914"/>
      <c r="F30914"/>
      <c r="G30914" s="61"/>
      <c r="H30914"/>
      <c r="I30914"/>
      <c r="J30914"/>
      <c r="K30914"/>
      <c r="L30914"/>
      <c r="M30914"/>
    </row>
    <row r="30915" spans="1:13">
      <c r="A30915"/>
      <c r="B30915" s="61"/>
      <c r="C30915" s="63"/>
      <c r="D30915" s="60"/>
      <c r="E30915"/>
      <c r="F30915"/>
      <c r="G30915" s="61"/>
      <c r="H30915"/>
      <c r="I30915"/>
      <c r="J30915"/>
      <c r="K30915"/>
      <c r="L30915"/>
      <c r="M30915"/>
    </row>
    <row r="30916" spans="1:13">
      <c r="A30916"/>
      <c r="B30916" s="61"/>
      <c r="C30916" s="63"/>
      <c r="D30916" s="60"/>
      <c r="E30916"/>
      <c r="F30916"/>
      <c r="G30916" s="61"/>
      <c r="H30916"/>
      <c r="I30916"/>
      <c r="J30916"/>
      <c r="K30916"/>
      <c r="L30916"/>
      <c r="M30916"/>
    </row>
    <row r="30917" spans="1:13">
      <c r="A30917"/>
      <c r="B30917" s="61"/>
      <c r="C30917" s="63"/>
      <c r="D30917" s="60"/>
      <c r="E30917"/>
      <c r="F30917"/>
      <c r="G30917" s="61"/>
      <c r="H30917"/>
      <c r="I30917"/>
      <c r="J30917"/>
      <c r="K30917"/>
      <c r="L30917"/>
      <c r="M30917"/>
    </row>
    <row r="30918" spans="1:13">
      <c r="A30918"/>
      <c r="B30918" s="61"/>
      <c r="C30918" s="63"/>
      <c r="D30918" s="60"/>
      <c r="E30918"/>
      <c r="F30918"/>
      <c r="G30918" s="61"/>
      <c r="H30918"/>
      <c r="I30918"/>
      <c r="J30918"/>
      <c r="K30918"/>
      <c r="L30918"/>
      <c r="M30918"/>
    </row>
    <row r="30919" spans="1:13">
      <c r="A30919"/>
      <c r="B30919" s="61"/>
      <c r="C30919" s="63"/>
      <c r="D30919" s="60"/>
      <c r="E30919"/>
      <c r="F30919"/>
      <c r="G30919" s="61"/>
      <c r="H30919"/>
      <c r="I30919"/>
      <c r="J30919"/>
      <c r="K30919"/>
      <c r="L30919"/>
      <c r="M30919"/>
    </row>
    <row r="30920" spans="1:13">
      <c r="A30920"/>
      <c r="B30920" s="61"/>
      <c r="C30920" s="63"/>
      <c r="D30920" s="60"/>
      <c r="E30920"/>
      <c r="F30920"/>
      <c r="G30920" s="61"/>
      <c r="H30920"/>
      <c r="I30920"/>
      <c r="J30920"/>
      <c r="K30920"/>
      <c r="L30920"/>
      <c r="M30920"/>
    </row>
    <row r="30921" spans="1:13">
      <c r="A30921"/>
      <c r="B30921" s="61"/>
      <c r="C30921" s="63"/>
      <c r="D30921" s="60"/>
      <c r="E30921"/>
      <c r="F30921"/>
      <c r="G30921" s="61"/>
      <c r="H30921"/>
      <c r="I30921"/>
      <c r="J30921"/>
      <c r="K30921"/>
      <c r="L30921"/>
      <c r="M30921"/>
    </row>
    <row r="30922" spans="1:13">
      <c r="A30922"/>
      <c r="B30922" s="61"/>
      <c r="C30922" s="63"/>
      <c r="D30922" s="60"/>
      <c r="E30922"/>
      <c r="F30922"/>
      <c r="G30922" s="61"/>
      <c r="H30922"/>
      <c r="I30922"/>
      <c r="J30922"/>
      <c r="K30922"/>
      <c r="L30922"/>
      <c r="M30922"/>
    </row>
    <row r="30923" spans="1:13">
      <c r="A30923"/>
      <c r="B30923" s="61"/>
      <c r="C30923" s="63"/>
      <c r="D30923" s="60"/>
      <c r="E30923"/>
      <c r="F30923"/>
      <c r="G30923" s="61"/>
      <c r="H30923"/>
      <c r="I30923"/>
      <c r="J30923"/>
      <c r="K30923"/>
      <c r="L30923"/>
      <c r="M30923"/>
    </row>
    <row r="30924" spans="1:13">
      <c r="A30924"/>
      <c r="B30924" s="61"/>
      <c r="C30924" s="63"/>
      <c r="D30924" s="60"/>
      <c r="E30924"/>
      <c r="F30924"/>
      <c r="G30924" s="61"/>
      <c r="H30924"/>
      <c r="I30924"/>
      <c r="J30924"/>
      <c r="K30924"/>
      <c r="L30924"/>
      <c r="M30924"/>
    </row>
    <row r="30925" spans="1:13">
      <c r="A30925"/>
      <c r="B30925" s="61"/>
      <c r="C30925" s="63"/>
      <c r="D30925" s="60"/>
      <c r="E30925"/>
      <c r="F30925"/>
      <c r="G30925" s="61"/>
      <c r="H30925"/>
      <c r="I30925"/>
      <c r="J30925"/>
      <c r="K30925"/>
      <c r="L30925"/>
      <c r="M30925"/>
    </row>
    <row r="30926" spans="1:13">
      <c r="A30926"/>
      <c r="B30926" s="61"/>
      <c r="C30926" s="63"/>
      <c r="D30926" s="60"/>
      <c r="E30926"/>
      <c r="F30926"/>
      <c r="G30926" s="61"/>
      <c r="H30926"/>
      <c r="I30926"/>
      <c r="J30926"/>
      <c r="K30926"/>
      <c r="L30926"/>
      <c r="M30926"/>
    </row>
    <row r="30927" spans="1:13">
      <c r="A30927"/>
      <c r="B30927" s="61"/>
      <c r="C30927" s="63"/>
      <c r="D30927" s="60"/>
      <c r="E30927"/>
      <c r="F30927"/>
      <c r="G30927" s="61"/>
      <c r="H30927"/>
      <c r="I30927"/>
      <c r="J30927"/>
      <c r="K30927"/>
      <c r="L30927"/>
      <c r="M30927"/>
    </row>
    <row r="30928" spans="1:13">
      <c r="A30928"/>
      <c r="B30928" s="61"/>
      <c r="C30928" s="63"/>
      <c r="D30928" s="60"/>
      <c r="E30928"/>
      <c r="F30928"/>
      <c r="G30928" s="61"/>
      <c r="H30928"/>
      <c r="I30928"/>
      <c r="J30928"/>
      <c r="K30928"/>
      <c r="L30928"/>
      <c r="M30928"/>
    </row>
    <row r="30929" spans="1:13">
      <c r="A30929"/>
      <c r="B30929" s="61"/>
      <c r="C30929" s="63"/>
      <c r="D30929" s="60"/>
      <c r="E30929"/>
      <c r="F30929"/>
      <c r="G30929" s="61"/>
      <c r="H30929"/>
      <c r="I30929"/>
      <c r="J30929"/>
      <c r="K30929"/>
      <c r="L30929"/>
      <c r="M30929"/>
    </row>
    <row r="30930" spans="1:13">
      <c r="A30930"/>
      <c r="B30930" s="61"/>
      <c r="C30930" s="63"/>
      <c r="D30930" s="60"/>
      <c r="E30930"/>
      <c r="F30930"/>
      <c r="G30930" s="61"/>
      <c r="H30930"/>
      <c r="I30930"/>
      <c r="J30930"/>
      <c r="K30930"/>
      <c r="L30930"/>
      <c r="M30930"/>
    </row>
    <row r="30931" spans="1:13">
      <c r="A30931"/>
      <c r="B30931" s="61"/>
      <c r="C30931" s="63"/>
      <c r="D30931" s="60"/>
      <c r="E30931"/>
      <c r="F30931"/>
      <c r="G30931" s="61"/>
      <c r="H30931"/>
      <c r="I30931"/>
      <c r="J30931"/>
      <c r="K30931"/>
      <c r="L30931"/>
      <c r="M30931"/>
    </row>
    <row r="30932" spans="1:13">
      <c r="A30932"/>
      <c r="B30932" s="61"/>
      <c r="C30932" s="63"/>
      <c r="D30932" s="60"/>
      <c r="E30932"/>
      <c r="F30932"/>
      <c r="G30932" s="61"/>
      <c r="H30932"/>
      <c r="I30932"/>
      <c r="J30932"/>
      <c r="K30932"/>
      <c r="L30932"/>
      <c r="M30932"/>
    </row>
    <row r="30933" spans="1:13">
      <c r="A30933"/>
      <c r="B30933" s="61"/>
      <c r="C30933" s="63"/>
      <c r="D30933" s="60"/>
      <c r="E30933"/>
      <c r="F30933"/>
      <c r="G30933" s="61"/>
      <c r="H30933"/>
      <c r="I30933"/>
      <c r="J30933"/>
      <c r="K30933"/>
      <c r="L30933"/>
      <c r="M30933"/>
    </row>
    <row r="30934" spans="1:13">
      <c r="A30934"/>
      <c r="B30934" s="61"/>
      <c r="C30934" s="63"/>
      <c r="D30934" s="60"/>
      <c r="E30934"/>
      <c r="F30934"/>
      <c r="G30934" s="61"/>
      <c r="H30934"/>
      <c r="I30934"/>
      <c r="J30934"/>
      <c r="K30934"/>
      <c r="L30934"/>
      <c r="M30934"/>
    </row>
    <row r="30935" spans="1:13">
      <c r="A30935"/>
      <c r="B30935" s="61"/>
      <c r="C30935" s="63"/>
      <c r="D30935" s="60"/>
      <c r="E30935"/>
      <c r="F30935"/>
      <c r="G30935" s="61"/>
      <c r="H30935"/>
      <c r="I30935"/>
      <c r="J30935"/>
      <c r="K30935"/>
      <c r="L30935"/>
      <c r="M30935"/>
    </row>
    <row r="30936" spans="1:13">
      <c r="A30936"/>
      <c r="B30936" s="61"/>
      <c r="C30936" s="63"/>
      <c r="D30936" s="60"/>
      <c r="E30936"/>
      <c r="F30936"/>
      <c r="G30936" s="61"/>
      <c r="H30936"/>
      <c r="I30936"/>
      <c r="J30936"/>
      <c r="K30936"/>
      <c r="L30936"/>
      <c r="M30936"/>
    </row>
    <row r="30937" spans="1:13">
      <c r="A30937"/>
      <c r="B30937" s="61"/>
      <c r="C30937" s="63"/>
      <c r="D30937" s="60"/>
      <c r="E30937"/>
      <c r="F30937"/>
      <c r="G30937" s="61"/>
      <c r="H30937"/>
      <c r="I30937"/>
      <c r="J30937"/>
      <c r="K30937"/>
      <c r="L30937"/>
      <c r="M30937"/>
    </row>
    <row r="30938" spans="1:13">
      <c r="A30938"/>
      <c r="B30938" s="61"/>
      <c r="C30938" s="63"/>
      <c r="D30938" s="60"/>
      <c r="E30938"/>
      <c r="F30938"/>
      <c r="G30938" s="61"/>
      <c r="H30938"/>
      <c r="I30938"/>
      <c r="J30938"/>
      <c r="K30938"/>
      <c r="L30938"/>
      <c r="M30938"/>
    </row>
    <row r="30939" spans="1:13">
      <c r="A30939"/>
      <c r="B30939" s="61"/>
      <c r="C30939" s="63"/>
      <c r="D30939" s="60"/>
      <c r="E30939"/>
      <c r="F30939"/>
      <c r="G30939" s="61"/>
      <c r="H30939"/>
      <c r="I30939"/>
      <c r="J30939"/>
      <c r="K30939"/>
      <c r="L30939"/>
      <c r="M30939"/>
    </row>
    <row r="30940" spans="1:13">
      <c r="A30940"/>
      <c r="B30940" s="61"/>
      <c r="C30940" s="63"/>
      <c r="D30940" s="60"/>
      <c r="E30940"/>
      <c r="F30940"/>
      <c r="G30940" s="61"/>
      <c r="H30940"/>
      <c r="I30940"/>
      <c r="J30940"/>
      <c r="K30940"/>
      <c r="L30940"/>
      <c r="M30940"/>
    </row>
    <row r="30941" spans="1:13">
      <c r="A30941"/>
      <c r="B30941" s="61"/>
      <c r="C30941" s="63"/>
      <c r="D30941" s="60"/>
      <c r="E30941"/>
      <c r="F30941"/>
      <c r="G30941" s="61"/>
      <c r="H30941"/>
      <c r="I30941"/>
      <c r="J30941"/>
      <c r="K30941"/>
      <c r="L30941"/>
      <c r="M30941"/>
    </row>
    <row r="30942" spans="1:13">
      <c r="A30942"/>
      <c r="B30942" s="61"/>
      <c r="C30942" s="63"/>
      <c r="D30942" s="60"/>
      <c r="E30942"/>
      <c r="F30942"/>
      <c r="G30942" s="61"/>
      <c r="H30942"/>
      <c r="I30942"/>
      <c r="J30942"/>
      <c r="K30942"/>
      <c r="L30942"/>
      <c r="M30942"/>
    </row>
    <row r="30943" spans="1:13">
      <c r="A30943"/>
      <c r="B30943" s="61"/>
      <c r="C30943" s="63"/>
      <c r="D30943" s="60"/>
      <c r="E30943"/>
      <c r="F30943"/>
      <c r="G30943" s="61"/>
      <c r="H30943"/>
      <c r="I30943"/>
      <c r="J30943"/>
      <c r="K30943"/>
      <c r="L30943"/>
      <c r="M30943"/>
    </row>
    <row r="30944" spans="1:13">
      <c r="A30944"/>
      <c r="B30944" s="61"/>
      <c r="C30944" s="63"/>
      <c r="D30944" s="60"/>
      <c r="E30944"/>
      <c r="F30944"/>
      <c r="G30944" s="61"/>
      <c r="H30944"/>
      <c r="I30944"/>
      <c r="J30944"/>
      <c r="K30944"/>
      <c r="L30944"/>
      <c r="M30944"/>
    </row>
    <row r="30945" spans="1:13">
      <c r="A30945"/>
      <c r="B30945" s="61"/>
      <c r="C30945" s="63"/>
      <c r="D30945" s="60"/>
      <c r="E30945"/>
      <c r="F30945"/>
      <c r="G30945" s="61"/>
      <c r="H30945"/>
      <c r="I30945"/>
      <c r="J30945"/>
      <c r="K30945"/>
      <c r="L30945"/>
      <c r="M30945"/>
    </row>
    <row r="30946" spans="1:13">
      <c r="A30946"/>
      <c r="B30946" s="61"/>
      <c r="C30946" s="63"/>
      <c r="D30946" s="60"/>
      <c r="E30946"/>
      <c r="F30946"/>
      <c r="G30946" s="61"/>
      <c r="H30946"/>
      <c r="I30946"/>
      <c r="J30946"/>
      <c r="K30946"/>
      <c r="L30946"/>
      <c r="M30946"/>
    </row>
    <row r="30947" spans="1:13">
      <c r="A30947"/>
      <c r="B30947" s="61"/>
      <c r="C30947" s="63"/>
      <c r="D30947" s="60"/>
      <c r="E30947"/>
      <c r="F30947"/>
      <c r="G30947" s="61"/>
      <c r="H30947"/>
      <c r="I30947"/>
      <c r="J30947"/>
      <c r="K30947"/>
      <c r="L30947"/>
      <c r="M30947"/>
    </row>
    <row r="30948" spans="1:13">
      <c r="A30948"/>
      <c r="B30948" s="61"/>
      <c r="C30948" s="63"/>
      <c r="D30948" s="60"/>
      <c r="E30948"/>
      <c r="F30948"/>
      <c r="G30948" s="61"/>
      <c r="H30948"/>
      <c r="I30948"/>
      <c r="J30948"/>
      <c r="K30948"/>
      <c r="L30948"/>
      <c r="M30948"/>
    </row>
    <row r="30949" spans="1:13">
      <c r="A30949"/>
      <c r="B30949" s="61"/>
      <c r="C30949" s="63"/>
      <c r="D30949" s="60"/>
      <c r="E30949"/>
      <c r="F30949"/>
      <c r="G30949" s="61"/>
      <c r="H30949"/>
      <c r="I30949"/>
      <c r="J30949"/>
      <c r="K30949"/>
      <c r="L30949"/>
      <c r="M30949"/>
    </row>
    <row r="30950" spans="1:13">
      <c r="A30950"/>
      <c r="B30950" s="61"/>
      <c r="C30950" s="63"/>
      <c r="D30950" s="60"/>
      <c r="E30950"/>
      <c r="F30950"/>
      <c r="G30950" s="61"/>
      <c r="H30950"/>
      <c r="I30950"/>
      <c r="J30950"/>
      <c r="K30950"/>
      <c r="L30950"/>
      <c r="M30950"/>
    </row>
    <row r="30951" spans="1:13">
      <c r="A30951"/>
      <c r="B30951" s="61"/>
      <c r="C30951" s="63"/>
      <c r="D30951" s="60"/>
      <c r="E30951"/>
      <c r="F30951"/>
      <c r="G30951" s="61"/>
      <c r="H30951"/>
      <c r="I30951"/>
      <c r="J30951"/>
      <c r="K30951"/>
      <c r="L30951"/>
      <c r="M30951"/>
    </row>
    <row r="30952" spans="1:13">
      <c r="A30952"/>
      <c r="B30952" s="61"/>
      <c r="C30952" s="63"/>
      <c r="D30952" s="60"/>
      <c r="E30952"/>
      <c r="F30952"/>
      <c r="G30952" s="61"/>
      <c r="H30952"/>
      <c r="I30952"/>
      <c r="J30952"/>
      <c r="K30952"/>
      <c r="L30952"/>
      <c r="M30952"/>
    </row>
    <row r="30953" spans="1:13">
      <c r="A30953"/>
      <c r="B30953" s="61"/>
      <c r="C30953" s="63"/>
      <c r="D30953" s="60"/>
      <c r="E30953"/>
      <c r="F30953"/>
      <c r="G30953" s="61"/>
      <c r="H30953"/>
      <c r="I30953"/>
      <c r="J30953"/>
      <c r="K30953"/>
      <c r="L30953"/>
      <c r="M30953"/>
    </row>
    <row r="30954" spans="1:13">
      <c r="A30954"/>
      <c r="B30954" s="61"/>
      <c r="C30954" s="63"/>
      <c r="D30954" s="60"/>
      <c r="E30954"/>
      <c r="F30954"/>
      <c r="G30954" s="61"/>
      <c r="H30954"/>
      <c r="I30954"/>
      <c r="J30954"/>
      <c r="K30954"/>
      <c r="L30954"/>
      <c r="M30954"/>
    </row>
    <row r="30955" spans="1:13">
      <c r="A30955"/>
      <c r="B30955" s="61"/>
      <c r="C30955" s="63"/>
      <c r="D30955" s="60"/>
      <c r="E30955"/>
      <c r="F30955"/>
      <c r="G30955" s="61"/>
      <c r="H30955"/>
      <c r="I30955"/>
      <c r="J30955"/>
      <c r="K30955"/>
      <c r="L30955"/>
      <c r="M30955"/>
    </row>
    <row r="30956" spans="1:13">
      <c r="A30956"/>
      <c r="B30956" s="61"/>
      <c r="C30956" s="63"/>
      <c r="D30956" s="60"/>
      <c r="E30956"/>
      <c r="F30956"/>
      <c r="G30956" s="61"/>
      <c r="H30956"/>
      <c r="I30956"/>
      <c r="J30956"/>
      <c r="K30956"/>
      <c r="L30956"/>
      <c r="M30956"/>
    </row>
    <row r="30957" spans="1:13">
      <c r="A30957"/>
      <c r="B30957" s="61"/>
      <c r="C30957" s="63"/>
      <c r="D30957" s="60"/>
      <c r="E30957"/>
      <c r="F30957"/>
      <c r="G30957" s="61"/>
      <c r="H30957"/>
      <c r="I30957"/>
      <c r="J30957"/>
      <c r="K30957"/>
      <c r="L30957"/>
      <c r="M30957"/>
    </row>
    <row r="30958" spans="1:13">
      <c r="A30958"/>
      <c r="B30958" s="61"/>
      <c r="C30958" s="63"/>
      <c r="D30958" s="60"/>
      <c r="E30958"/>
      <c r="F30958"/>
      <c r="G30958" s="61"/>
      <c r="H30958"/>
      <c r="I30958"/>
      <c r="J30958"/>
      <c r="K30958"/>
      <c r="L30958"/>
      <c r="M30958"/>
    </row>
    <row r="30959" spans="1:13">
      <c r="A30959"/>
      <c r="B30959" s="61"/>
      <c r="C30959" s="63"/>
      <c r="D30959" s="60"/>
      <c r="E30959"/>
      <c r="F30959"/>
      <c r="G30959" s="61"/>
      <c r="H30959"/>
      <c r="I30959"/>
      <c r="J30959"/>
      <c r="K30959"/>
      <c r="L30959"/>
      <c r="M30959"/>
    </row>
    <row r="30960" spans="1:13">
      <c r="A30960"/>
      <c r="B30960" s="61"/>
      <c r="C30960" s="63"/>
      <c r="D30960" s="60"/>
      <c r="E30960"/>
      <c r="F30960"/>
      <c r="G30960" s="61"/>
      <c r="H30960"/>
      <c r="I30960"/>
      <c r="J30960"/>
      <c r="K30960"/>
      <c r="L30960"/>
      <c r="M30960"/>
    </row>
    <row r="30961" spans="1:13">
      <c r="A30961"/>
      <c r="B30961" s="61"/>
      <c r="C30961" s="63"/>
      <c r="D30961" s="60"/>
      <c r="E30961"/>
      <c r="F30961"/>
      <c r="G30961" s="61"/>
      <c r="H30961"/>
      <c r="I30961"/>
      <c r="J30961"/>
      <c r="K30961"/>
      <c r="L30961"/>
      <c r="M30961"/>
    </row>
    <row r="30962" spans="1:13">
      <c r="A30962"/>
      <c r="B30962" s="61"/>
      <c r="C30962" s="63"/>
      <c r="D30962" s="60"/>
      <c r="E30962"/>
      <c r="F30962"/>
      <c r="G30962" s="61"/>
      <c r="H30962"/>
      <c r="I30962"/>
      <c r="J30962"/>
      <c r="K30962"/>
      <c r="L30962"/>
      <c r="M30962"/>
    </row>
    <row r="30963" spans="1:13">
      <c r="A30963"/>
      <c r="B30963" s="61"/>
      <c r="C30963" s="63"/>
      <c r="D30963" s="60"/>
      <c r="E30963"/>
      <c r="F30963"/>
      <c r="G30963" s="61"/>
      <c r="H30963"/>
      <c r="I30963"/>
      <c r="J30963"/>
      <c r="K30963"/>
      <c r="L30963"/>
      <c r="M30963"/>
    </row>
    <row r="30964" spans="1:13">
      <c r="A30964"/>
      <c r="B30964" s="61"/>
      <c r="C30964" s="63"/>
      <c r="D30964" s="60"/>
      <c r="E30964"/>
      <c r="F30964"/>
      <c r="G30964" s="61"/>
      <c r="H30964"/>
      <c r="I30964"/>
      <c r="J30964"/>
      <c r="K30964"/>
      <c r="L30964"/>
      <c r="M30964"/>
    </row>
    <row r="30965" spans="1:13">
      <c r="A30965"/>
      <c r="B30965" s="61"/>
      <c r="C30965" s="63"/>
      <c r="D30965" s="60"/>
      <c r="E30965"/>
      <c r="F30965"/>
      <c r="G30965" s="61"/>
      <c r="H30965"/>
      <c r="I30965"/>
      <c r="J30965"/>
      <c r="K30965"/>
      <c r="L30965"/>
      <c r="M30965"/>
    </row>
    <row r="30966" spans="1:13">
      <c r="A30966"/>
      <c r="B30966" s="61"/>
      <c r="C30966" s="63"/>
      <c r="D30966" s="60"/>
      <c r="E30966"/>
      <c r="F30966"/>
      <c r="G30966" s="61"/>
      <c r="H30966"/>
      <c r="I30966"/>
      <c r="J30966"/>
      <c r="K30966"/>
      <c r="L30966"/>
      <c r="M30966"/>
    </row>
    <row r="30967" spans="1:13">
      <c r="A30967"/>
      <c r="B30967" s="61"/>
      <c r="C30967" s="63"/>
      <c r="D30967" s="60"/>
      <c r="E30967"/>
      <c r="F30967"/>
      <c r="G30967" s="61"/>
      <c r="H30967"/>
      <c r="I30967"/>
      <c r="J30967"/>
      <c r="K30967"/>
      <c r="L30967"/>
      <c r="M30967"/>
    </row>
    <row r="30968" spans="1:13">
      <c r="A30968"/>
      <c r="B30968" s="61"/>
      <c r="C30968" s="63"/>
      <c r="D30968" s="60"/>
      <c r="E30968"/>
      <c r="F30968"/>
      <c r="G30968" s="61"/>
      <c r="H30968"/>
      <c r="I30968"/>
      <c r="J30968"/>
      <c r="K30968"/>
      <c r="L30968"/>
      <c r="M30968"/>
    </row>
    <row r="30969" spans="1:13">
      <c r="A30969"/>
      <c r="B30969" s="61"/>
      <c r="C30969" s="63"/>
      <c r="D30969" s="60"/>
      <c r="E30969"/>
      <c r="F30969"/>
      <c r="G30969" s="61"/>
      <c r="H30969"/>
      <c r="I30969"/>
      <c r="J30969"/>
      <c r="K30969"/>
      <c r="L30969"/>
      <c r="M30969"/>
    </row>
    <row r="30970" spans="1:13">
      <c r="A30970"/>
      <c r="B30970" s="61"/>
      <c r="C30970" s="63"/>
      <c r="D30970" s="60"/>
      <c r="E30970"/>
      <c r="F30970"/>
      <c r="G30970" s="61"/>
      <c r="H30970"/>
      <c r="I30970"/>
      <c r="J30970"/>
      <c r="K30970"/>
      <c r="L30970"/>
      <c r="M30970"/>
    </row>
    <row r="30971" spans="1:13">
      <c r="A30971"/>
      <c r="B30971" s="61"/>
      <c r="C30971" s="63"/>
      <c r="D30971" s="60"/>
      <c r="E30971"/>
      <c r="F30971"/>
      <c r="G30971" s="61"/>
      <c r="H30971"/>
      <c r="I30971"/>
      <c r="J30971"/>
      <c r="K30971"/>
      <c r="L30971"/>
      <c r="M30971"/>
    </row>
    <row r="30972" spans="1:13">
      <c r="A30972"/>
      <c r="B30972" s="61"/>
      <c r="C30972" s="63"/>
      <c r="D30972" s="60"/>
      <c r="E30972"/>
      <c r="F30972"/>
      <c r="G30972" s="61"/>
      <c r="H30972"/>
      <c r="I30972"/>
      <c r="J30972"/>
      <c r="K30972"/>
      <c r="L30972"/>
      <c r="M30972"/>
    </row>
    <row r="30973" spans="1:13">
      <c r="A30973"/>
      <c r="B30973" s="61"/>
      <c r="C30973" s="63"/>
      <c r="D30973" s="60"/>
      <c r="E30973"/>
      <c r="F30973"/>
      <c r="G30973" s="61"/>
      <c r="H30973"/>
      <c r="I30973"/>
      <c r="J30973"/>
      <c r="K30973"/>
      <c r="L30973"/>
      <c r="M30973"/>
    </row>
    <row r="30974" spans="1:13">
      <c r="A30974"/>
      <c r="B30974" s="61"/>
      <c r="C30974" s="63"/>
      <c r="D30974" s="60"/>
      <c r="E30974"/>
      <c r="F30974"/>
      <c r="G30974" s="61"/>
      <c r="H30974"/>
      <c r="I30974"/>
      <c r="J30974"/>
      <c r="K30974"/>
      <c r="L30974"/>
      <c r="M30974"/>
    </row>
    <row r="30975" spans="1:13">
      <c r="A30975"/>
      <c r="B30975" s="61"/>
      <c r="C30975" s="63"/>
      <c r="D30975" s="60"/>
      <c r="E30975"/>
      <c r="F30975"/>
      <c r="G30975" s="61"/>
      <c r="H30975"/>
      <c r="I30975"/>
      <c r="J30975"/>
      <c r="K30975"/>
      <c r="L30975"/>
      <c r="M30975"/>
    </row>
    <row r="30976" spans="1:13">
      <c r="A30976"/>
      <c r="B30976" s="61"/>
      <c r="C30976" s="63"/>
      <c r="D30976" s="60"/>
      <c r="E30976"/>
      <c r="F30976"/>
      <c r="G30976" s="61"/>
      <c r="H30976"/>
      <c r="I30976"/>
      <c r="J30976"/>
      <c r="K30976"/>
      <c r="L30976"/>
      <c r="M30976"/>
    </row>
    <row r="30977" spans="1:13">
      <c r="A30977"/>
      <c r="B30977" s="61"/>
      <c r="C30977" s="63"/>
      <c r="D30977" s="60"/>
      <c r="E30977"/>
      <c r="F30977"/>
      <c r="G30977" s="61"/>
      <c r="H30977"/>
      <c r="I30977"/>
      <c r="J30977"/>
      <c r="K30977"/>
      <c r="L30977"/>
      <c r="M30977"/>
    </row>
    <row r="30978" spans="1:13">
      <c r="A30978"/>
      <c r="B30978" s="61"/>
      <c r="C30978" s="63"/>
      <c r="D30978" s="60"/>
      <c r="E30978"/>
      <c r="F30978"/>
      <c r="G30978" s="61"/>
      <c r="H30978"/>
      <c r="I30978"/>
      <c r="J30978"/>
      <c r="K30978"/>
      <c r="L30978"/>
      <c r="M30978"/>
    </row>
    <row r="30979" spans="1:13">
      <c r="A30979"/>
      <c r="B30979" s="61"/>
      <c r="C30979" s="63"/>
      <c r="D30979" s="60"/>
      <c r="E30979"/>
      <c r="F30979"/>
      <c r="G30979" s="61"/>
      <c r="H30979"/>
      <c r="I30979"/>
      <c r="J30979"/>
      <c r="K30979"/>
      <c r="L30979"/>
      <c r="M30979"/>
    </row>
    <row r="30980" spans="1:13">
      <c r="A30980"/>
      <c r="B30980" s="61"/>
      <c r="C30980" s="63"/>
      <c r="D30980" s="60"/>
      <c r="E30980"/>
      <c r="F30980"/>
      <c r="G30980" s="61"/>
      <c r="H30980"/>
      <c r="I30980"/>
      <c r="J30980"/>
      <c r="K30980"/>
      <c r="L30980"/>
      <c r="M30980"/>
    </row>
    <row r="30981" spans="1:13">
      <c r="A30981"/>
      <c r="B30981" s="61"/>
      <c r="C30981" s="63"/>
      <c r="D30981" s="60"/>
      <c r="E30981"/>
      <c r="F30981"/>
      <c r="G30981" s="61"/>
      <c r="H30981"/>
      <c r="I30981"/>
      <c r="J30981"/>
      <c r="K30981"/>
      <c r="L30981"/>
      <c r="M30981"/>
    </row>
    <row r="30982" spans="1:13">
      <c r="A30982"/>
      <c r="B30982" s="61"/>
      <c r="C30982" s="63"/>
      <c r="D30982" s="60"/>
      <c r="E30982"/>
      <c r="F30982"/>
      <c r="G30982" s="61"/>
      <c r="H30982"/>
      <c r="I30982"/>
      <c r="J30982"/>
      <c r="K30982"/>
      <c r="L30982"/>
      <c r="M30982"/>
    </row>
    <row r="30983" spans="1:13">
      <c r="A30983"/>
      <c r="B30983" s="61"/>
      <c r="C30983" s="63"/>
      <c r="D30983" s="60"/>
      <c r="E30983"/>
      <c r="F30983"/>
      <c r="G30983" s="61"/>
      <c r="H30983"/>
      <c r="I30983"/>
      <c r="J30983"/>
      <c r="K30983"/>
      <c r="L30983"/>
      <c r="M30983"/>
    </row>
    <row r="30984" spans="1:13">
      <c r="A30984"/>
      <c r="B30984" s="61"/>
      <c r="C30984" s="63"/>
      <c r="D30984" s="60"/>
      <c r="E30984"/>
      <c r="F30984"/>
      <c r="G30984" s="61"/>
      <c r="H30984"/>
      <c r="I30984"/>
      <c r="J30984"/>
      <c r="K30984"/>
      <c r="L30984"/>
      <c r="M30984"/>
    </row>
    <row r="30985" spans="1:13">
      <c r="A30985"/>
      <c r="B30985" s="61"/>
      <c r="C30985" s="63"/>
      <c r="D30985" s="60"/>
      <c r="E30985"/>
      <c r="F30985"/>
      <c r="G30985" s="61"/>
      <c r="H30985"/>
      <c r="I30985"/>
      <c r="J30985"/>
      <c r="K30985"/>
      <c r="L30985"/>
      <c r="M30985"/>
    </row>
    <row r="30986" spans="1:13">
      <c r="A30986"/>
      <c r="B30986" s="61"/>
      <c r="C30986" s="63"/>
      <c r="D30986" s="60"/>
      <c r="E30986"/>
      <c r="F30986"/>
      <c r="G30986" s="61"/>
      <c r="H30986"/>
      <c r="I30986"/>
      <c r="J30986"/>
      <c r="K30986"/>
      <c r="L30986"/>
      <c r="M30986"/>
    </row>
    <row r="30987" spans="1:13">
      <c r="A30987"/>
      <c r="B30987" s="61"/>
      <c r="C30987" s="63"/>
      <c r="D30987" s="60"/>
      <c r="E30987"/>
      <c r="F30987"/>
      <c r="G30987" s="61"/>
      <c r="H30987"/>
      <c r="I30987"/>
      <c r="J30987"/>
      <c r="K30987"/>
      <c r="L30987"/>
      <c r="M30987"/>
    </row>
    <row r="30988" spans="1:13">
      <c r="A30988"/>
      <c r="B30988" s="61"/>
      <c r="C30988" s="63"/>
      <c r="D30988" s="60"/>
      <c r="E30988"/>
      <c r="F30988"/>
      <c r="G30988" s="61"/>
      <c r="H30988"/>
      <c r="I30988"/>
      <c r="J30988"/>
      <c r="K30988"/>
      <c r="L30988"/>
      <c r="M30988"/>
    </row>
    <row r="30989" spans="1:13">
      <c r="A30989"/>
      <c r="B30989" s="61"/>
      <c r="C30989" s="63"/>
      <c r="D30989" s="60"/>
      <c r="E30989"/>
      <c r="F30989"/>
      <c r="G30989" s="61"/>
      <c r="H30989"/>
      <c r="I30989"/>
      <c r="J30989"/>
      <c r="K30989"/>
      <c r="L30989"/>
      <c r="M30989"/>
    </row>
    <row r="30990" spans="1:13">
      <c r="A30990"/>
      <c r="B30990" s="61"/>
      <c r="C30990" s="63"/>
      <c r="D30990" s="60"/>
      <c r="E30990"/>
      <c r="F30990"/>
      <c r="G30990" s="61"/>
      <c r="H30990"/>
      <c r="I30990"/>
      <c r="J30990"/>
      <c r="K30990"/>
      <c r="L30990"/>
      <c r="M30990"/>
    </row>
    <row r="30991" spans="1:13">
      <c r="A30991"/>
      <c r="B30991" s="61"/>
      <c r="C30991" s="63"/>
      <c r="D30991" s="60"/>
      <c r="E30991"/>
      <c r="F30991"/>
      <c r="G30991" s="61"/>
      <c r="H30991"/>
      <c r="I30991"/>
      <c r="J30991"/>
      <c r="K30991"/>
      <c r="L30991"/>
      <c r="M30991"/>
    </row>
    <row r="30992" spans="1:13">
      <c r="A30992"/>
      <c r="B30992" s="61"/>
      <c r="C30992" s="63"/>
      <c r="D30992" s="60"/>
      <c r="E30992"/>
      <c r="F30992"/>
      <c r="G30992" s="61"/>
      <c r="H30992"/>
      <c r="I30992"/>
      <c r="J30992"/>
      <c r="K30992"/>
      <c r="L30992"/>
      <c r="M30992"/>
    </row>
    <row r="30993" spans="1:13">
      <c r="A30993"/>
      <c r="B30993" s="61"/>
      <c r="C30993" s="63"/>
      <c r="D30993" s="60"/>
      <c r="E30993"/>
      <c r="F30993"/>
      <c r="G30993" s="61"/>
      <c r="H30993"/>
      <c r="I30993"/>
      <c r="J30993"/>
      <c r="K30993"/>
      <c r="L30993"/>
      <c r="M30993"/>
    </row>
    <row r="30994" spans="1:13">
      <c r="A30994"/>
      <c r="B30994" s="61"/>
      <c r="C30994" s="63"/>
      <c r="D30994" s="60"/>
      <c r="E30994"/>
      <c r="F30994"/>
      <c r="G30994" s="61"/>
      <c r="H30994"/>
      <c r="I30994"/>
      <c r="J30994"/>
      <c r="K30994"/>
      <c r="L30994"/>
      <c r="M30994"/>
    </row>
    <row r="30995" spans="1:13">
      <c r="A30995"/>
      <c r="B30995" s="61"/>
      <c r="C30995" s="63"/>
      <c r="D30995" s="60"/>
      <c r="E30995"/>
      <c r="F30995"/>
      <c r="G30995" s="61"/>
      <c r="H30995"/>
      <c r="I30995"/>
      <c r="J30995"/>
      <c r="K30995"/>
      <c r="L30995"/>
      <c r="M30995"/>
    </row>
    <row r="30996" spans="1:13">
      <c r="A30996"/>
      <c r="B30996" s="61"/>
      <c r="C30996" s="63"/>
      <c r="D30996" s="60"/>
      <c r="E30996"/>
      <c r="F30996"/>
      <c r="G30996" s="61"/>
      <c r="H30996"/>
      <c r="I30996"/>
      <c r="J30996"/>
      <c r="K30996"/>
      <c r="L30996"/>
      <c r="M30996"/>
    </row>
    <row r="30997" spans="1:13">
      <c r="A30997"/>
      <c r="B30997" s="61"/>
      <c r="C30997" s="63"/>
      <c r="D30997" s="60"/>
      <c r="E30997"/>
      <c r="F30997"/>
      <c r="G30997" s="61"/>
      <c r="H30997"/>
      <c r="I30997"/>
      <c r="J30997"/>
      <c r="K30997"/>
      <c r="L30997"/>
      <c r="M30997"/>
    </row>
    <row r="30998" spans="1:13">
      <c r="A30998"/>
      <c r="B30998" s="61"/>
      <c r="C30998" s="63"/>
      <c r="D30998" s="60"/>
      <c r="E30998"/>
      <c r="F30998"/>
      <c r="G30998" s="61"/>
      <c r="H30998"/>
      <c r="I30998"/>
      <c r="J30998"/>
      <c r="K30998"/>
      <c r="L30998"/>
      <c r="M30998"/>
    </row>
    <row r="30999" spans="1:13">
      <c r="A30999"/>
      <c r="B30999" s="61"/>
      <c r="C30999" s="63"/>
      <c r="D30999" s="60"/>
      <c r="E30999"/>
      <c r="F30999"/>
      <c r="G30999" s="61"/>
      <c r="H30999"/>
      <c r="I30999"/>
      <c r="J30999"/>
      <c r="K30999"/>
      <c r="L30999"/>
      <c r="M30999"/>
    </row>
    <row r="31000" spans="1:13">
      <c r="A31000"/>
      <c r="B31000" s="61"/>
      <c r="C31000" s="63"/>
      <c r="D31000" s="60"/>
      <c r="E31000"/>
      <c r="F31000"/>
      <c r="G31000" s="61"/>
      <c r="H31000"/>
      <c r="I31000"/>
      <c r="J31000"/>
      <c r="K31000"/>
      <c r="L31000"/>
      <c r="M31000"/>
    </row>
    <row r="31001" spans="1:13">
      <c r="A31001"/>
      <c r="B31001" s="61"/>
      <c r="C31001" s="63"/>
      <c r="D31001" s="60"/>
      <c r="E31001"/>
      <c r="F31001"/>
      <c r="G31001" s="61"/>
      <c r="H31001"/>
      <c r="I31001"/>
      <c r="J31001"/>
      <c r="K31001"/>
      <c r="L31001"/>
      <c r="M31001"/>
    </row>
    <row r="31002" spans="1:13">
      <c r="A31002"/>
      <c r="B31002" s="61"/>
      <c r="C31002" s="63"/>
      <c r="D31002" s="60"/>
      <c r="E31002"/>
      <c r="F31002"/>
      <c r="G31002" s="61"/>
      <c r="H31002"/>
      <c r="I31002"/>
      <c r="J31002"/>
      <c r="K31002"/>
      <c r="L31002"/>
      <c r="M31002"/>
    </row>
    <row r="31003" spans="1:13">
      <c r="A31003"/>
      <c r="B31003" s="61"/>
      <c r="C31003" s="63"/>
      <c r="D31003" s="60"/>
      <c r="E31003"/>
      <c r="F31003"/>
      <c r="G31003" s="61"/>
      <c r="H31003"/>
      <c r="I31003"/>
      <c r="J31003"/>
      <c r="K31003"/>
      <c r="L31003"/>
      <c r="M31003"/>
    </row>
    <row r="31004" spans="1:13">
      <c r="A31004"/>
      <c r="B31004" s="61"/>
      <c r="C31004" s="63"/>
      <c r="D31004" s="60"/>
      <c r="E31004"/>
      <c r="F31004"/>
      <c r="G31004" s="61"/>
      <c r="H31004"/>
      <c r="I31004"/>
      <c r="J31004"/>
      <c r="K31004"/>
      <c r="L31004"/>
      <c r="M31004"/>
    </row>
    <row r="31005" spans="1:13">
      <c r="A31005"/>
      <c r="B31005" s="61"/>
      <c r="C31005" s="63"/>
      <c r="D31005" s="60"/>
      <c r="E31005"/>
      <c r="F31005"/>
      <c r="G31005" s="61"/>
      <c r="H31005"/>
      <c r="I31005"/>
      <c r="J31005"/>
      <c r="K31005"/>
      <c r="L31005"/>
      <c r="M31005"/>
    </row>
    <row r="31006" spans="1:13">
      <c r="A31006"/>
      <c r="B31006" s="61"/>
      <c r="C31006" s="63"/>
      <c r="D31006" s="60"/>
      <c r="E31006"/>
      <c r="F31006"/>
      <c r="G31006" s="61"/>
      <c r="H31006"/>
      <c r="I31006"/>
      <c r="J31006"/>
      <c r="K31006"/>
      <c r="L31006"/>
      <c r="M31006"/>
    </row>
    <row r="31007" spans="1:13">
      <c r="A31007"/>
      <c r="B31007" s="61"/>
      <c r="C31007" s="63"/>
      <c r="D31007" s="60"/>
      <c r="E31007"/>
      <c r="F31007"/>
      <c r="G31007" s="61"/>
      <c r="H31007"/>
      <c r="I31007"/>
      <c r="J31007"/>
      <c r="K31007"/>
      <c r="L31007"/>
      <c r="M31007"/>
    </row>
    <row r="31008" spans="1:13">
      <c r="A31008"/>
      <c r="B31008" s="61"/>
      <c r="C31008" s="63"/>
      <c r="D31008" s="60"/>
      <c r="E31008"/>
      <c r="F31008"/>
      <c r="G31008" s="61"/>
      <c r="H31008"/>
      <c r="I31008"/>
      <c r="J31008"/>
      <c r="K31008"/>
      <c r="L31008"/>
      <c r="M31008"/>
    </row>
    <row r="31009" spans="1:13">
      <c r="A31009"/>
      <c r="B31009" s="61"/>
      <c r="C31009" s="63"/>
      <c r="D31009" s="60"/>
      <c r="E31009"/>
      <c r="F31009"/>
      <c r="G31009" s="61"/>
      <c r="H31009"/>
      <c r="I31009"/>
      <c r="J31009"/>
      <c r="K31009"/>
      <c r="L31009"/>
      <c r="M31009"/>
    </row>
    <row r="31010" spans="1:13">
      <c r="A31010"/>
      <c r="B31010" s="61"/>
      <c r="C31010" s="63"/>
      <c r="D31010" s="60"/>
      <c r="E31010"/>
      <c r="F31010"/>
      <c r="G31010" s="61"/>
      <c r="H31010"/>
      <c r="I31010"/>
      <c r="J31010"/>
      <c r="K31010"/>
      <c r="L31010"/>
      <c r="M31010"/>
    </row>
    <row r="31011" spans="1:13">
      <c r="A31011"/>
      <c r="B31011" s="61"/>
      <c r="C31011" s="63"/>
      <c r="D31011" s="60"/>
      <c r="E31011"/>
      <c r="F31011"/>
      <c r="G31011" s="61"/>
      <c r="H31011"/>
      <c r="I31011"/>
      <c r="J31011"/>
      <c r="K31011"/>
      <c r="L31011"/>
      <c r="M31011"/>
    </row>
    <row r="31012" spans="1:13">
      <c r="A31012"/>
      <c r="B31012" s="61"/>
      <c r="C31012" s="63"/>
      <c r="D31012" s="60"/>
      <c r="E31012"/>
      <c r="F31012"/>
      <c r="G31012" s="61"/>
      <c r="H31012"/>
      <c r="I31012"/>
      <c r="J31012"/>
      <c r="K31012"/>
      <c r="L31012"/>
      <c r="M31012"/>
    </row>
    <row r="31013" spans="1:13">
      <c r="A31013"/>
      <c r="B31013" s="61"/>
      <c r="C31013" s="63"/>
      <c r="D31013" s="60"/>
      <c r="E31013"/>
      <c r="F31013"/>
      <c r="G31013" s="61"/>
      <c r="H31013"/>
      <c r="I31013"/>
      <c r="J31013"/>
      <c r="K31013"/>
      <c r="L31013"/>
      <c r="M31013"/>
    </row>
    <row r="31014" spans="1:13">
      <c r="A31014"/>
      <c r="B31014" s="61"/>
      <c r="C31014" s="63"/>
      <c r="D31014" s="60"/>
      <c r="E31014"/>
      <c r="F31014"/>
      <c r="G31014" s="61"/>
      <c r="H31014"/>
      <c r="I31014"/>
      <c r="J31014"/>
      <c r="K31014"/>
      <c r="L31014"/>
      <c r="M31014"/>
    </row>
    <row r="31015" spans="1:13">
      <c r="A31015"/>
      <c r="B31015" s="61"/>
      <c r="C31015" s="63"/>
      <c r="D31015" s="60"/>
      <c r="E31015"/>
      <c r="F31015"/>
      <c r="G31015" s="61"/>
      <c r="H31015"/>
      <c r="I31015"/>
      <c r="J31015"/>
      <c r="K31015"/>
      <c r="L31015"/>
      <c r="M31015"/>
    </row>
    <row r="31016" spans="1:13">
      <c r="A31016"/>
      <c r="B31016" s="61"/>
      <c r="C31016" s="63"/>
      <c r="D31016" s="60"/>
      <c r="E31016"/>
      <c r="F31016"/>
      <c r="G31016" s="61"/>
      <c r="H31016"/>
      <c r="I31016"/>
      <c r="J31016"/>
      <c r="K31016"/>
      <c r="L31016"/>
      <c r="M31016"/>
    </row>
    <row r="31017" spans="1:13">
      <c r="A31017"/>
      <c r="B31017" s="61"/>
      <c r="C31017" s="63"/>
      <c r="D31017" s="60"/>
      <c r="E31017"/>
      <c r="F31017"/>
      <c r="G31017" s="61"/>
      <c r="H31017"/>
      <c r="I31017"/>
      <c r="J31017"/>
      <c r="K31017"/>
      <c r="L31017"/>
      <c r="M31017"/>
    </row>
    <row r="31018" spans="1:13">
      <c r="A31018"/>
      <c r="B31018" s="61"/>
      <c r="C31018" s="63"/>
      <c r="D31018" s="60"/>
      <c r="E31018"/>
      <c r="F31018"/>
      <c r="G31018" s="61"/>
      <c r="H31018"/>
      <c r="I31018"/>
      <c r="J31018"/>
      <c r="K31018"/>
      <c r="L31018"/>
      <c r="M31018"/>
    </row>
    <row r="31019" spans="1:13">
      <c r="A31019"/>
      <c r="B31019" s="61"/>
      <c r="C31019" s="63"/>
      <c r="D31019" s="60"/>
      <c r="E31019"/>
      <c r="F31019"/>
      <c r="G31019" s="61"/>
      <c r="H31019"/>
      <c r="I31019"/>
      <c r="J31019"/>
      <c r="K31019"/>
      <c r="L31019"/>
      <c r="M31019"/>
    </row>
    <row r="31020" spans="1:13">
      <c r="A31020"/>
      <c r="B31020" s="61"/>
      <c r="C31020" s="63"/>
      <c r="D31020" s="60"/>
      <c r="E31020"/>
      <c r="F31020"/>
      <c r="G31020" s="61"/>
      <c r="H31020"/>
      <c r="I31020"/>
      <c r="J31020"/>
      <c r="K31020"/>
      <c r="L31020"/>
      <c r="M31020"/>
    </row>
    <row r="31021" spans="1:13">
      <c r="A31021"/>
      <c r="B31021" s="61"/>
      <c r="C31021" s="63"/>
      <c r="D31021" s="60"/>
      <c r="E31021"/>
      <c r="F31021"/>
      <c r="G31021" s="61"/>
      <c r="H31021"/>
      <c r="I31021"/>
      <c r="J31021"/>
      <c r="K31021"/>
      <c r="L31021"/>
      <c r="M31021"/>
    </row>
    <row r="31022" spans="1:13">
      <c r="A31022"/>
      <c r="B31022" s="61"/>
      <c r="C31022" s="63"/>
      <c r="D31022" s="60"/>
      <c r="E31022"/>
      <c r="F31022"/>
      <c r="G31022" s="61"/>
      <c r="H31022"/>
      <c r="I31022"/>
      <c r="J31022"/>
      <c r="K31022"/>
      <c r="L31022"/>
      <c r="M31022"/>
    </row>
    <row r="31023" spans="1:13">
      <c r="A31023"/>
      <c r="B31023" s="61"/>
      <c r="C31023" s="63"/>
      <c r="D31023" s="60"/>
      <c r="E31023"/>
      <c r="F31023"/>
      <c r="G31023" s="61"/>
      <c r="H31023"/>
      <c r="I31023"/>
      <c r="J31023"/>
      <c r="K31023"/>
      <c r="L31023"/>
      <c r="M31023"/>
    </row>
    <row r="31024" spans="1:13">
      <c r="A31024"/>
      <c r="B31024" s="61"/>
      <c r="C31024" s="63"/>
      <c r="D31024" s="60"/>
      <c r="E31024"/>
      <c r="F31024"/>
      <c r="G31024" s="61"/>
      <c r="H31024"/>
      <c r="I31024"/>
      <c r="J31024"/>
      <c r="K31024"/>
      <c r="L31024"/>
      <c r="M31024"/>
    </row>
    <row r="31025" spans="1:13">
      <c r="A31025"/>
      <c r="B31025" s="61"/>
      <c r="C31025" s="63"/>
      <c r="D31025" s="60"/>
      <c r="E31025"/>
      <c r="F31025"/>
      <c r="G31025" s="61"/>
      <c r="H31025"/>
      <c r="I31025"/>
      <c r="J31025"/>
      <c r="K31025"/>
      <c r="L31025"/>
      <c r="M31025"/>
    </row>
    <row r="31026" spans="1:13">
      <c r="A31026"/>
      <c r="B31026" s="61"/>
      <c r="C31026" s="63"/>
      <c r="D31026" s="60"/>
      <c r="E31026"/>
      <c r="F31026"/>
      <c r="G31026" s="61"/>
      <c r="H31026"/>
      <c r="I31026"/>
      <c r="J31026"/>
      <c r="K31026"/>
      <c r="L31026"/>
      <c r="M31026"/>
    </row>
    <row r="31027" spans="1:13">
      <c r="A31027"/>
      <c r="B31027" s="61"/>
      <c r="C31027" s="63"/>
      <c r="D31027" s="60"/>
      <c r="E31027"/>
      <c r="F31027"/>
      <c r="G31027" s="61"/>
      <c r="H31027"/>
      <c r="I31027"/>
      <c r="J31027"/>
      <c r="K31027"/>
      <c r="L31027"/>
      <c r="M31027"/>
    </row>
    <row r="31028" spans="1:13">
      <c r="A31028"/>
      <c r="B31028" s="61"/>
      <c r="C31028" s="63"/>
      <c r="D31028" s="60"/>
      <c r="E31028"/>
      <c r="F31028"/>
      <c r="G31028" s="61"/>
      <c r="H31028"/>
      <c r="I31028"/>
      <c r="J31028"/>
      <c r="K31028"/>
      <c r="L31028"/>
      <c r="M31028"/>
    </row>
    <row r="31029" spans="1:13">
      <c r="A31029"/>
      <c r="B31029" s="61"/>
      <c r="C31029" s="63"/>
      <c r="D31029" s="60"/>
      <c r="E31029"/>
      <c r="F31029"/>
      <c r="G31029" s="61"/>
      <c r="H31029"/>
      <c r="I31029"/>
      <c r="J31029"/>
      <c r="K31029"/>
      <c r="L31029"/>
      <c r="M31029"/>
    </row>
    <row r="31030" spans="1:13">
      <c r="A31030"/>
      <c r="B31030" s="61"/>
      <c r="C31030" s="63"/>
      <c r="D31030" s="60"/>
      <c r="E31030"/>
      <c r="F31030"/>
      <c r="G31030" s="61"/>
      <c r="H31030"/>
      <c r="I31030"/>
      <c r="J31030"/>
      <c r="K31030"/>
      <c r="L31030"/>
      <c r="M31030"/>
    </row>
    <row r="31031" spans="1:13">
      <c r="A31031"/>
      <c r="B31031" s="61"/>
      <c r="C31031" s="63"/>
      <c r="D31031" s="60"/>
      <c r="E31031"/>
      <c r="F31031"/>
      <c r="G31031" s="61"/>
      <c r="H31031"/>
      <c r="I31031"/>
      <c r="J31031"/>
      <c r="K31031"/>
      <c r="L31031"/>
      <c r="M31031"/>
    </row>
    <row r="31032" spans="1:13">
      <c r="A31032"/>
      <c r="B31032" s="61"/>
      <c r="C31032" s="63"/>
      <c r="D31032" s="60"/>
      <c r="E31032"/>
      <c r="F31032"/>
      <c r="G31032" s="61"/>
      <c r="H31032"/>
      <c r="I31032"/>
      <c r="J31032"/>
      <c r="K31032"/>
      <c r="L31032"/>
      <c r="M31032"/>
    </row>
    <row r="31033" spans="1:13">
      <c r="A31033"/>
      <c r="B31033" s="61"/>
      <c r="C31033" s="63"/>
      <c r="D31033" s="60"/>
      <c r="E31033"/>
      <c r="F31033"/>
      <c r="G31033" s="61"/>
      <c r="H31033"/>
      <c r="I31033"/>
      <c r="J31033"/>
      <c r="K31033"/>
      <c r="L31033"/>
      <c r="M31033"/>
    </row>
    <row r="31034" spans="1:13">
      <c r="A31034"/>
      <c r="B31034" s="61"/>
      <c r="C31034" s="63"/>
      <c r="D31034" s="60"/>
      <c r="E31034"/>
      <c r="F31034"/>
      <c r="G31034" s="61"/>
      <c r="H31034"/>
      <c r="I31034"/>
      <c r="J31034"/>
      <c r="K31034"/>
      <c r="L31034"/>
      <c r="M31034"/>
    </row>
    <row r="31035" spans="1:13">
      <c r="A31035"/>
      <c r="B31035" s="61"/>
      <c r="C31035" s="63"/>
      <c r="D31035" s="60"/>
      <c r="E31035"/>
      <c r="F31035"/>
      <c r="G31035" s="61"/>
      <c r="H31035"/>
      <c r="I31035"/>
      <c r="J31035"/>
      <c r="K31035"/>
      <c r="L31035"/>
      <c r="M31035"/>
    </row>
    <row r="31036" spans="1:13">
      <c r="A31036"/>
      <c r="B31036" s="61"/>
      <c r="C31036" s="63"/>
      <c r="D31036" s="60"/>
      <c r="E31036"/>
      <c r="F31036"/>
      <c r="G31036" s="61"/>
      <c r="H31036"/>
      <c r="I31036"/>
      <c r="J31036"/>
      <c r="K31036"/>
      <c r="L31036"/>
      <c r="M31036"/>
    </row>
    <row r="31037" spans="1:13">
      <c r="A31037"/>
      <c r="B31037" s="61"/>
      <c r="C31037" s="63"/>
      <c r="D31037" s="60"/>
      <c r="E31037"/>
      <c r="F31037"/>
      <c r="G31037" s="61"/>
      <c r="H31037"/>
      <c r="I31037"/>
      <c r="J31037"/>
      <c r="K31037"/>
      <c r="L31037"/>
      <c r="M31037"/>
    </row>
    <row r="31038" spans="1:13">
      <c r="A31038"/>
      <c r="B31038" s="61"/>
      <c r="C31038" s="63"/>
      <c r="D31038" s="60"/>
      <c r="E31038"/>
      <c r="F31038"/>
      <c r="G31038" s="61"/>
      <c r="H31038"/>
      <c r="I31038"/>
      <c r="J31038"/>
      <c r="K31038"/>
      <c r="L31038"/>
      <c r="M31038"/>
    </row>
    <row r="31039" spans="1:13">
      <c r="A31039"/>
      <c r="B31039" s="61"/>
      <c r="C31039" s="63"/>
      <c r="D31039" s="60"/>
      <c r="E31039"/>
      <c r="F31039"/>
      <c r="G31039" s="61"/>
      <c r="H31039"/>
      <c r="I31039"/>
      <c r="J31039"/>
      <c r="K31039"/>
      <c r="L31039"/>
      <c r="M31039"/>
    </row>
    <row r="31040" spans="1:13">
      <c r="A31040"/>
      <c r="B31040" s="61"/>
      <c r="C31040" s="63"/>
      <c r="D31040" s="60"/>
      <c r="E31040"/>
      <c r="F31040"/>
      <c r="G31040" s="61"/>
      <c r="H31040"/>
      <c r="I31040"/>
      <c r="J31040"/>
      <c r="K31040"/>
      <c r="L31040"/>
      <c r="M31040"/>
    </row>
    <row r="31041" spans="1:13">
      <c r="A31041"/>
      <c r="B31041" s="61"/>
      <c r="C31041" s="63"/>
      <c r="D31041" s="60"/>
      <c r="E31041"/>
      <c r="F31041"/>
      <c r="G31041" s="61"/>
      <c r="H31041"/>
      <c r="I31041"/>
      <c r="J31041"/>
      <c r="K31041"/>
      <c r="L31041"/>
      <c r="M31041"/>
    </row>
    <row r="31042" spans="1:13">
      <c r="A31042"/>
      <c r="B31042" s="61"/>
      <c r="C31042" s="63"/>
      <c r="D31042" s="60"/>
      <c r="E31042"/>
      <c r="F31042"/>
      <c r="G31042" s="61"/>
      <c r="H31042"/>
      <c r="I31042"/>
      <c r="J31042"/>
      <c r="K31042"/>
      <c r="L31042"/>
      <c r="M31042"/>
    </row>
    <row r="31043" spans="1:13">
      <c r="A31043"/>
      <c r="B31043" s="61"/>
      <c r="C31043" s="63"/>
      <c r="D31043" s="60"/>
      <c r="E31043"/>
      <c r="F31043"/>
      <c r="G31043" s="61"/>
      <c r="H31043"/>
      <c r="I31043"/>
      <c r="J31043"/>
      <c r="K31043"/>
      <c r="L31043"/>
      <c r="M31043"/>
    </row>
    <row r="31044" spans="1:13">
      <c r="A31044"/>
      <c r="B31044" s="61"/>
      <c r="C31044" s="63"/>
      <c r="D31044" s="60"/>
      <c r="E31044"/>
      <c r="F31044"/>
      <c r="G31044" s="61"/>
      <c r="H31044"/>
      <c r="I31044"/>
      <c r="J31044"/>
      <c r="K31044"/>
      <c r="L31044"/>
      <c r="M31044"/>
    </row>
    <row r="31045" spans="1:13">
      <c r="A31045"/>
      <c r="B31045" s="61"/>
      <c r="C31045" s="63"/>
      <c r="D31045" s="60"/>
      <c r="E31045"/>
      <c r="F31045"/>
      <c r="G31045" s="61"/>
      <c r="H31045"/>
      <c r="I31045"/>
      <c r="J31045"/>
      <c r="K31045"/>
      <c r="L31045"/>
      <c r="M31045"/>
    </row>
    <row r="31046" spans="1:13">
      <c r="A31046"/>
      <c r="B31046" s="61"/>
      <c r="C31046" s="63"/>
      <c r="D31046" s="60"/>
      <c r="E31046"/>
      <c r="F31046"/>
      <c r="G31046" s="61"/>
      <c r="H31046"/>
      <c r="I31046"/>
      <c r="J31046"/>
      <c r="K31046"/>
      <c r="L31046"/>
      <c r="M31046"/>
    </row>
    <row r="31047" spans="1:13">
      <c r="A31047"/>
      <c r="B31047" s="61"/>
      <c r="C31047" s="63"/>
      <c r="D31047" s="60"/>
      <c r="E31047"/>
      <c r="F31047"/>
      <c r="G31047" s="61"/>
      <c r="H31047"/>
      <c r="I31047"/>
      <c r="J31047"/>
      <c r="K31047"/>
      <c r="L31047"/>
      <c r="M31047"/>
    </row>
    <row r="31048" spans="1:13">
      <c r="A31048"/>
      <c r="B31048" s="61"/>
      <c r="C31048" s="63"/>
      <c r="D31048" s="60"/>
      <c r="E31048"/>
      <c r="F31048"/>
      <c r="G31048" s="61"/>
      <c r="H31048"/>
      <c r="I31048"/>
      <c r="J31048"/>
      <c r="K31048"/>
      <c r="L31048"/>
      <c r="M31048"/>
    </row>
    <row r="31049" spans="1:13">
      <c r="A31049"/>
      <c r="B31049" s="61"/>
      <c r="C31049" s="63"/>
      <c r="D31049" s="60"/>
      <c r="E31049"/>
      <c r="F31049"/>
      <c r="G31049" s="61"/>
      <c r="H31049"/>
      <c r="I31049"/>
      <c r="J31049"/>
      <c r="K31049"/>
      <c r="L31049"/>
      <c r="M31049"/>
    </row>
    <row r="31050" spans="1:13">
      <c r="A31050"/>
      <c r="B31050" s="61"/>
      <c r="C31050" s="63"/>
      <c r="D31050" s="60"/>
      <c r="E31050"/>
      <c r="F31050"/>
      <c r="G31050" s="61"/>
      <c r="H31050"/>
      <c r="I31050"/>
      <c r="J31050"/>
      <c r="K31050"/>
      <c r="L31050"/>
      <c r="M31050"/>
    </row>
    <row r="31051" spans="1:13">
      <c r="A31051"/>
      <c r="B31051" s="61"/>
      <c r="C31051" s="63"/>
      <c r="D31051" s="60"/>
      <c r="E31051"/>
      <c r="F31051"/>
      <c r="G31051" s="61"/>
      <c r="H31051"/>
      <c r="I31051"/>
      <c r="J31051"/>
      <c r="K31051"/>
      <c r="L31051"/>
      <c r="M31051"/>
    </row>
    <row r="31052" spans="1:13">
      <c r="A31052"/>
      <c r="B31052" s="61"/>
      <c r="C31052" s="63"/>
      <c r="D31052" s="60"/>
      <c r="E31052"/>
      <c r="F31052"/>
      <c r="G31052" s="61"/>
      <c r="H31052"/>
      <c r="I31052"/>
      <c r="J31052"/>
      <c r="K31052"/>
      <c r="L31052"/>
      <c r="M31052"/>
    </row>
    <row r="31053" spans="1:13">
      <c r="A31053"/>
      <c r="B31053" s="61"/>
      <c r="C31053" s="63"/>
      <c r="D31053" s="60"/>
      <c r="E31053"/>
      <c r="F31053"/>
      <c r="G31053" s="61"/>
      <c r="H31053"/>
      <c r="I31053"/>
      <c r="J31053"/>
      <c r="K31053"/>
      <c r="L31053"/>
      <c r="M31053"/>
    </row>
    <row r="31054" spans="1:13">
      <c r="A31054"/>
      <c r="B31054" s="61"/>
      <c r="C31054" s="63"/>
      <c r="D31054" s="60"/>
      <c r="E31054"/>
      <c r="F31054"/>
      <c r="G31054" s="61"/>
      <c r="H31054"/>
      <c r="I31054"/>
      <c r="J31054"/>
      <c r="K31054"/>
      <c r="L31054"/>
      <c r="M31054"/>
    </row>
    <row r="31055" spans="1:13">
      <c r="A31055"/>
      <c r="B31055" s="61"/>
      <c r="C31055" s="63"/>
      <c r="D31055" s="60"/>
      <c r="E31055"/>
      <c r="F31055"/>
      <c r="G31055" s="61"/>
      <c r="H31055"/>
      <c r="I31055"/>
      <c r="J31055"/>
      <c r="K31055"/>
      <c r="L31055"/>
      <c r="M31055"/>
    </row>
    <row r="31056" spans="1:13">
      <c r="A31056"/>
      <c r="B31056" s="61"/>
      <c r="C31056" s="63"/>
      <c r="D31056" s="60"/>
      <c r="E31056"/>
      <c r="F31056"/>
      <c r="G31056" s="61"/>
      <c r="H31056"/>
      <c r="I31056"/>
      <c r="J31056"/>
      <c r="K31056"/>
      <c r="L31056"/>
      <c r="M31056"/>
    </row>
    <row r="31057" spans="1:13">
      <c r="A31057"/>
      <c r="B31057" s="61"/>
      <c r="C31057" s="63"/>
      <c r="D31057" s="60"/>
      <c r="E31057"/>
      <c r="F31057"/>
      <c r="G31057" s="61"/>
      <c r="H31057"/>
      <c r="I31057"/>
      <c r="J31057"/>
      <c r="K31057"/>
      <c r="L31057"/>
      <c r="M31057"/>
    </row>
    <row r="31058" spans="1:13">
      <c r="A31058"/>
      <c r="B31058" s="61"/>
      <c r="C31058" s="63"/>
      <c r="D31058" s="60"/>
      <c r="E31058"/>
      <c r="F31058"/>
      <c r="G31058" s="61"/>
      <c r="H31058"/>
      <c r="I31058"/>
      <c r="J31058"/>
      <c r="K31058"/>
      <c r="L31058"/>
      <c r="M31058"/>
    </row>
    <row r="31059" spans="1:13">
      <c r="A31059"/>
      <c r="B31059" s="61"/>
      <c r="C31059" s="63"/>
      <c r="D31059" s="60"/>
      <c r="E31059"/>
      <c r="F31059"/>
      <c r="G31059" s="61"/>
      <c r="H31059"/>
      <c r="I31059"/>
      <c r="J31059"/>
      <c r="K31059"/>
      <c r="L31059"/>
      <c r="M31059"/>
    </row>
    <row r="31060" spans="1:13">
      <c r="A31060"/>
      <c r="B31060" s="61"/>
      <c r="C31060" s="63"/>
      <c r="D31060" s="60"/>
      <c r="E31060"/>
      <c r="F31060"/>
      <c r="G31060" s="61"/>
      <c r="H31060"/>
      <c r="I31060"/>
      <c r="J31060"/>
      <c r="K31060"/>
      <c r="L31060"/>
      <c r="M31060"/>
    </row>
    <row r="31061" spans="1:13">
      <c r="A31061"/>
      <c r="B31061" s="61"/>
      <c r="C31061" s="63"/>
      <c r="D31061" s="60"/>
      <c r="E31061"/>
      <c r="F31061"/>
      <c r="G31061" s="61"/>
      <c r="H31061"/>
      <c r="I31061"/>
      <c r="J31061"/>
      <c r="K31061"/>
      <c r="L31061"/>
      <c r="M31061"/>
    </row>
    <row r="31062" spans="1:13">
      <c r="A31062"/>
      <c r="B31062" s="61"/>
      <c r="C31062" s="63"/>
      <c r="D31062" s="60"/>
      <c r="E31062"/>
      <c r="F31062"/>
      <c r="G31062" s="61"/>
      <c r="H31062"/>
      <c r="I31062"/>
      <c r="J31062"/>
      <c r="K31062"/>
      <c r="L31062"/>
      <c r="M31062"/>
    </row>
    <row r="31063" spans="1:13">
      <c r="A31063"/>
      <c r="B31063" s="61"/>
      <c r="C31063" s="63"/>
      <c r="D31063" s="60"/>
      <c r="E31063"/>
      <c r="F31063"/>
      <c r="G31063" s="61"/>
      <c r="H31063"/>
      <c r="I31063"/>
      <c r="J31063"/>
      <c r="K31063"/>
      <c r="L31063"/>
      <c r="M31063"/>
    </row>
    <row r="31064" spans="1:13">
      <c r="A31064"/>
      <c r="B31064" s="61"/>
      <c r="C31064" s="63"/>
      <c r="D31064" s="60"/>
      <c r="E31064"/>
      <c r="F31064"/>
      <c r="G31064" s="61"/>
      <c r="H31064"/>
      <c r="I31064"/>
      <c r="J31064"/>
      <c r="K31064"/>
      <c r="L31064"/>
      <c r="M31064"/>
    </row>
    <row r="31065" spans="1:13">
      <c r="A31065"/>
      <c r="B31065" s="61"/>
      <c r="C31065" s="63"/>
      <c r="D31065" s="60"/>
      <c r="E31065"/>
      <c r="F31065"/>
      <c r="G31065" s="61"/>
      <c r="H31065"/>
      <c r="I31065"/>
      <c r="J31065"/>
      <c r="K31065"/>
      <c r="L31065"/>
      <c r="M31065"/>
    </row>
    <row r="31066" spans="1:13">
      <c r="A31066"/>
      <c r="B31066" s="61"/>
      <c r="C31066" s="63"/>
      <c r="D31066" s="60"/>
      <c r="E31066"/>
      <c r="F31066"/>
      <c r="G31066" s="61"/>
      <c r="H31066"/>
      <c r="I31066"/>
      <c r="J31066"/>
      <c r="K31066"/>
      <c r="L31066"/>
      <c r="M31066"/>
    </row>
    <row r="31067" spans="1:13">
      <c r="A31067"/>
      <c r="B31067" s="61"/>
      <c r="C31067" s="63"/>
      <c r="D31067" s="60"/>
      <c r="E31067"/>
      <c r="F31067"/>
      <c r="G31067" s="61"/>
      <c r="H31067"/>
      <c r="I31067"/>
      <c r="J31067"/>
      <c r="K31067"/>
      <c r="L31067"/>
      <c r="M31067"/>
    </row>
    <row r="31068" spans="1:13">
      <c r="A31068"/>
      <c r="B31068" s="61"/>
      <c r="C31068" s="63"/>
      <c r="D31068" s="60"/>
      <c r="E31068"/>
      <c r="F31068"/>
      <c r="G31068" s="61"/>
      <c r="H31068"/>
      <c r="I31068"/>
      <c r="J31068"/>
      <c r="K31068"/>
      <c r="L31068"/>
      <c r="M31068"/>
    </row>
    <row r="31069" spans="1:13">
      <c r="A31069"/>
      <c r="B31069" s="61"/>
      <c r="C31069" s="63"/>
      <c r="D31069" s="60"/>
      <c r="E31069"/>
      <c r="F31069"/>
      <c r="G31069" s="61"/>
      <c r="H31069"/>
      <c r="I31069"/>
      <c r="J31069"/>
      <c r="K31069"/>
      <c r="L31069"/>
      <c r="M31069"/>
    </row>
    <row r="31070" spans="1:13">
      <c r="A31070"/>
      <c r="B31070" s="61"/>
      <c r="C31070" s="63"/>
      <c r="D31070" s="60"/>
      <c r="E31070"/>
      <c r="F31070"/>
      <c r="G31070" s="61"/>
      <c r="H31070"/>
      <c r="I31070"/>
      <c r="J31070"/>
      <c r="K31070"/>
      <c r="L31070"/>
      <c r="M31070"/>
    </row>
    <row r="31071" spans="1:13">
      <c r="A31071"/>
      <c r="B31071" s="61"/>
      <c r="C31071" s="63"/>
      <c r="D31071" s="60"/>
      <c r="E31071"/>
      <c r="F31071"/>
      <c r="G31071" s="61"/>
      <c r="H31071"/>
      <c r="I31071"/>
      <c r="J31071"/>
      <c r="K31071"/>
      <c r="L31071"/>
      <c r="M31071"/>
    </row>
    <row r="31072" spans="1:13">
      <c r="A31072"/>
      <c r="B31072" s="61"/>
      <c r="C31072" s="63"/>
      <c r="D31072" s="60"/>
      <c r="E31072"/>
      <c r="F31072"/>
      <c r="G31072" s="61"/>
      <c r="H31072"/>
      <c r="I31072"/>
      <c r="J31072"/>
      <c r="K31072"/>
      <c r="L31072"/>
      <c r="M31072"/>
    </row>
    <row r="31073" spans="1:13">
      <c r="A31073"/>
      <c r="B31073" s="61"/>
      <c r="C31073" s="63"/>
      <c r="D31073" s="60"/>
      <c r="E31073"/>
      <c r="F31073"/>
      <c r="G31073" s="61"/>
      <c r="H31073"/>
      <c r="I31073"/>
      <c r="J31073"/>
      <c r="K31073"/>
      <c r="L31073"/>
      <c r="M31073"/>
    </row>
    <row r="31074" spans="1:13">
      <c r="A31074"/>
      <c r="B31074" s="61"/>
      <c r="C31074" s="63"/>
      <c r="D31074" s="60"/>
      <c r="E31074"/>
      <c r="F31074"/>
      <c r="G31074" s="61"/>
      <c r="H31074"/>
      <c r="I31074"/>
      <c r="J31074"/>
      <c r="K31074"/>
      <c r="L31074"/>
      <c r="M31074"/>
    </row>
    <row r="31075" spans="1:13">
      <c r="A31075"/>
      <c r="B31075" s="61"/>
      <c r="C31075" s="63"/>
      <c r="D31075" s="60"/>
      <c r="E31075"/>
      <c r="F31075"/>
      <c r="G31075" s="61"/>
      <c r="H31075"/>
      <c r="I31075"/>
      <c r="J31075"/>
      <c r="K31075"/>
      <c r="L31075"/>
      <c r="M31075"/>
    </row>
    <row r="31076" spans="1:13">
      <c r="A31076"/>
      <c r="B31076" s="61"/>
      <c r="C31076" s="63"/>
      <c r="D31076" s="60"/>
      <c r="E31076"/>
      <c r="F31076"/>
      <c r="G31076" s="61"/>
      <c r="H31076"/>
      <c r="I31076"/>
      <c r="J31076"/>
      <c r="K31076"/>
      <c r="L31076"/>
      <c r="M31076"/>
    </row>
    <row r="31077" spans="1:13">
      <c r="A31077"/>
      <c r="B31077" s="61"/>
      <c r="C31077" s="63"/>
      <c r="D31077" s="60"/>
      <c r="E31077"/>
      <c r="F31077"/>
      <c r="G31077" s="61"/>
      <c r="H31077"/>
      <c r="I31077"/>
      <c r="J31077"/>
      <c r="K31077"/>
      <c r="L31077"/>
      <c r="M31077"/>
    </row>
    <row r="31078" spans="1:13">
      <c r="A31078"/>
      <c r="B31078" s="61"/>
      <c r="C31078" s="63"/>
      <c r="D31078" s="60"/>
      <c r="E31078"/>
      <c r="F31078"/>
      <c r="G31078" s="61"/>
      <c r="H31078"/>
      <c r="I31078"/>
      <c r="J31078"/>
      <c r="K31078"/>
      <c r="L31078"/>
      <c r="M31078"/>
    </row>
    <row r="31079" spans="1:13">
      <c r="A31079"/>
      <c r="B31079" s="61"/>
      <c r="C31079" s="63"/>
      <c r="D31079" s="60"/>
      <c r="E31079"/>
      <c r="F31079"/>
      <c r="G31079" s="61"/>
      <c r="H31079"/>
      <c r="I31079"/>
      <c r="J31079"/>
      <c r="K31079"/>
      <c r="L31079"/>
      <c r="M31079"/>
    </row>
    <row r="31080" spans="1:13">
      <c r="A31080"/>
      <c r="B31080" s="61"/>
      <c r="C31080" s="63"/>
      <c r="D31080" s="60"/>
      <c r="E31080"/>
      <c r="F31080"/>
      <c r="G31080" s="61"/>
      <c r="H31080"/>
      <c r="I31080"/>
      <c r="J31080"/>
      <c r="K31080"/>
      <c r="L31080"/>
      <c r="M31080"/>
    </row>
    <row r="31081" spans="1:13">
      <c r="A31081"/>
      <c r="B31081" s="61"/>
      <c r="C31081" s="63"/>
      <c r="D31081" s="60"/>
      <c r="E31081"/>
      <c r="F31081"/>
      <c r="G31081" s="61"/>
      <c r="H31081"/>
      <c r="I31081"/>
      <c r="J31081"/>
      <c r="K31081"/>
      <c r="L31081"/>
      <c r="M31081"/>
    </row>
    <row r="31082" spans="1:13">
      <c r="A31082"/>
      <c r="B31082" s="61"/>
      <c r="C31082" s="63"/>
      <c r="D31082" s="60"/>
      <c r="E31082"/>
      <c r="F31082"/>
      <c r="G31082" s="61"/>
      <c r="H31082"/>
      <c r="I31082"/>
      <c r="J31082"/>
      <c r="K31082"/>
      <c r="L31082"/>
      <c r="M31082"/>
    </row>
    <row r="31083" spans="1:13">
      <c r="A31083"/>
      <c r="B31083" s="61"/>
      <c r="C31083" s="63"/>
      <c r="D31083" s="60"/>
      <c r="E31083"/>
      <c r="F31083"/>
      <c r="G31083" s="61"/>
      <c r="H31083"/>
      <c r="I31083"/>
      <c r="J31083"/>
      <c r="K31083"/>
      <c r="L31083"/>
      <c r="M31083"/>
    </row>
    <row r="31084" spans="1:13">
      <c r="A31084"/>
      <c r="B31084" s="61"/>
      <c r="C31084" s="63"/>
      <c r="D31084" s="60"/>
      <c r="E31084"/>
      <c r="F31084"/>
      <c r="G31084" s="61"/>
      <c r="H31084"/>
      <c r="I31084"/>
      <c r="J31084"/>
      <c r="K31084"/>
      <c r="L31084"/>
      <c r="M31084"/>
    </row>
    <row r="31085" spans="1:13">
      <c r="A31085"/>
      <c r="B31085" s="61"/>
      <c r="C31085" s="63"/>
      <c r="D31085" s="60"/>
      <c r="E31085"/>
      <c r="F31085"/>
      <c r="G31085" s="61"/>
      <c r="H31085"/>
      <c r="I31085"/>
      <c r="J31085"/>
      <c r="K31085"/>
      <c r="L31085"/>
      <c r="M31085"/>
    </row>
    <row r="31086" spans="1:13">
      <c r="A31086"/>
      <c r="B31086" s="61"/>
      <c r="C31086" s="63"/>
      <c r="D31086" s="60"/>
      <c r="E31086"/>
      <c r="F31086"/>
      <c r="G31086" s="61"/>
      <c r="H31086"/>
      <c r="I31086"/>
      <c r="J31086"/>
      <c r="K31086"/>
      <c r="L31086"/>
      <c r="M31086"/>
    </row>
    <row r="31087" spans="1:13">
      <c r="A31087"/>
      <c r="B31087" s="61"/>
      <c r="C31087" s="63"/>
      <c r="D31087" s="60"/>
      <c r="E31087"/>
      <c r="F31087"/>
      <c r="G31087" s="61"/>
      <c r="H31087"/>
      <c r="I31087"/>
      <c r="J31087"/>
      <c r="K31087"/>
      <c r="L31087"/>
      <c r="M31087"/>
    </row>
    <row r="31088" spans="1:13">
      <c r="A31088"/>
      <c r="B31088" s="61"/>
      <c r="C31088" s="63"/>
      <c r="D31088" s="60"/>
      <c r="E31088"/>
      <c r="F31088"/>
      <c r="G31088" s="61"/>
      <c r="H31088"/>
      <c r="I31088"/>
      <c r="J31088"/>
      <c r="K31088"/>
      <c r="L31088"/>
      <c r="M31088"/>
    </row>
    <row r="31089" spans="1:13">
      <c r="A31089"/>
      <c r="B31089" s="61"/>
      <c r="C31089" s="63"/>
      <c r="D31089" s="60"/>
      <c r="E31089"/>
      <c r="F31089"/>
      <c r="G31089" s="61"/>
      <c r="H31089"/>
      <c r="I31089"/>
      <c r="J31089"/>
      <c r="K31089"/>
      <c r="L31089"/>
      <c r="M31089"/>
    </row>
    <row r="31090" spans="1:13">
      <c r="A31090"/>
      <c r="B31090" s="61"/>
      <c r="C31090" s="63"/>
      <c r="D31090" s="60"/>
      <c r="E31090"/>
      <c r="F31090"/>
      <c r="G31090" s="61"/>
      <c r="H31090"/>
      <c r="I31090"/>
      <c r="J31090"/>
      <c r="K31090"/>
      <c r="L31090"/>
      <c r="M31090"/>
    </row>
    <row r="31091" spans="1:13">
      <c r="A31091"/>
      <c r="B31091" s="61"/>
      <c r="C31091" s="63"/>
      <c r="D31091" s="60"/>
      <c r="E31091"/>
      <c r="F31091"/>
      <c r="G31091" s="61"/>
      <c r="H31091"/>
      <c r="I31091"/>
      <c r="J31091"/>
      <c r="K31091"/>
      <c r="L31091"/>
      <c r="M31091"/>
    </row>
    <row r="31092" spans="1:13">
      <c r="A31092"/>
      <c r="B31092" s="61"/>
      <c r="C31092" s="63"/>
      <c r="D31092" s="60"/>
      <c r="E31092"/>
      <c r="F31092"/>
      <c r="G31092" s="61"/>
      <c r="H31092"/>
      <c r="I31092"/>
      <c r="J31092"/>
      <c r="K31092"/>
      <c r="L31092"/>
      <c r="M31092"/>
    </row>
    <row r="31093" spans="1:13">
      <c r="A31093"/>
      <c r="B31093" s="61"/>
      <c r="C31093" s="63"/>
      <c r="D31093" s="60"/>
      <c r="E31093"/>
      <c r="F31093"/>
      <c r="G31093" s="61"/>
      <c r="H31093"/>
      <c r="I31093"/>
      <c r="J31093"/>
      <c r="K31093"/>
      <c r="L31093"/>
      <c r="M31093"/>
    </row>
    <row r="31094" spans="1:13">
      <c r="A31094"/>
      <c r="B31094" s="61"/>
      <c r="C31094" s="63"/>
      <c r="D31094" s="60"/>
      <c r="E31094"/>
      <c r="F31094"/>
      <c r="G31094" s="61"/>
      <c r="H31094"/>
      <c r="I31094"/>
      <c r="J31094"/>
      <c r="K31094"/>
      <c r="L31094"/>
      <c r="M31094"/>
    </row>
    <row r="31095" spans="1:13">
      <c r="A31095"/>
      <c r="B31095" s="61"/>
      <c r="C31095" s="63"/>
      <c r="D31095" s="60"/>
      <c r="E31095"/>
      <c r="F31095"/>
      <c r="G31095" s="61"/>
      <c r="H31095"/>
      <c r="I31095"/>
      <c r="J31095"/>
      <c r="K31095"/>
      <c r="L31095"/>
      <c r="M31095"/>
    </row>
    <row r="31096" spans="1:13">
      <c r="A31096"/>
      <c r="B31096" s="61"/>
      <c r="C31096" s="63"/>
      <c r="D31096" s="60"/>
      <c r="E31096"/>
      <c r="F31096"/>
      <c r="G31096" s="61"/>
      <c r="H31096"/>
      <c r="I31096"/>
      <c r="J31096"/>
      <c r="K31096"/>
      <c r="L31096"/>
      <c r="M31096"/>
    </row>
    <row r="31097" spans="1:13">
      <c r="A31097"/>
      <c r="B31097" s="61"/>
      <c r="C31097" s="63"/>
      <c r="D31097" s="60"/>
      <c r="E31097"/>
      <c r="F31097"/>
      <c r="G31097" s="61"/>
      <c r="H31097"/>
      <c r="I31097"/>
      <c r="J31097"/>
      <c r="K31097"/>
      <c r="L31097"/>
      <c r="M31097"/>
    </row>
    <row r="31098" spans="1:13">
      <c r="A31098"/>
      <c r="B31098" s="61"/>
      <c r="C31098" s="63"/>
      <c r="D31098" s="60"/>
      <c r="E31098"/>
      <c r="F31098"/>
      <c r="G31098" s="61"/>
      <c r="H31098"/>
      <c r="I31098"/>
      <c r="J31098"/>
      <c r="K31098"/>
      <c r="L31098"/>
      <c r="M31098"/>
    </row>
    <row r="31099" spans="1:13">
      <c r="A31099"/>
      <c r="B31099" s="61"/>
      <c r="C31099" s="63"/>
      <c r="D31099" s="60"/>
      <c r="E31099"/>
      <c r="F31099"/>
      <c r="G31099" s="61"/>
      <c r="H31099"/>
      <c r="I31099"/>
      <c r="J31099"/>
      <c r="K31099"/>
      <c r="L31099"/>
      <c r="M31099"/>
    </row>
    <row r="31100" spans="1:13">
      <c r="A31100"/>
      <c r="B31100" s="61"/>
      <c r="C31100" s="63"/>
      <c r="D31100" s="60"/>
      <c r="E31100"/>
      <c r="F31100"/>
      <c r="G31100" s="61"/>
      <c r="H31100"/>
      <c r="I31100"/>
      <c r="J31100"/>
      <c r="K31100"/>
      <c r="L31100"/>
      <c r="M31100"/>
    </row>
    <row r="31101" spans="1:13">
      <c r="A31101"/>
      <c r="B31101" s="61"/>
      <c r="C31101" s="63"/>
      <c r="D31101" s="60"/>
      <c r="E31101"/>
      <c r="F31101"/>
      <c r="G31101" s="61"/>
      <c r="H31101"/>
      <c r="I31101"/>
      <c r="J31101"/>
      <c r="K31101"/>
      <c r="L31101"/>
      <c r="M31101"/>
    </row>
    <row r="31102" spans="1:13">
      <c r="A31102"/>
      <c r="B31102" s="61"/>
      <c r="C31102" s="63"/>
      <c r="D31102" s="60"/>
      <c r="E31102"/>
      <c r="F31102"/>
      <c r="G31102" s="61"/>
      <c r="H31102"/>
      <c r="I31102"/>
      <c r="J31102"/>
      <c r="K31102"/>
      <c r="L31102"/>
      <c r="M31102"/>
    </row>
    <row r="31103" spans="1:13">
      <c r="A31103"/>
      <c r="B31103" s="61"/>
      <c r="C31103" s="63"/>
      <c r="D31103" s="60"/>
      <c r="E31103"/>
      <c r="F31103"/>
      <c r="G31103" s="61"/>
      <c r="H31103"/>
      <c r="I31103"/>
      <c r="J31103"/>
      <c r="K31103"/>
      <c r="L31103"/>
      <c r="M31103"/>
    </row>
    <row r="31104" spans="1:13">
      <c r="A31104"/>
      <c r="B31104" s="61"/>
      <c r="C31104" s="63"/>
      <c r="D31104" s="60"/>
      <c r="E31104"/>
      <c r="F31104"/>
      <c r="G31104" s="61"/>
      <c r="H31104"/>
      <c r="I31104"/>
      <c r="J31104"/>
      <c r="K31104"/>
      <c r="L31104"/>
      <c r="M31104"/>
    </row>
    <row r="31105" spans="1:13">
      <c r="A31105"/>
      <c r="B31105" s="61"/>
      <c r="C31105" s="63"/>
      <c r="D31105" s="60"/>
      <c r="E31105"/>
      <c r="F31105"/>
      <c r="G31105" s="61"/>
      <c r="H31105"/>
      <c r="I31105"/>
      <c r="J31105"/>
      <c r="K31105"/>
      <c r="L31105"/>
      <c r="M31105"/>
    </row>
    <row r="31106" spans="1:13">
      <c r="A31106"/>
      <c r="B31106" s="61"/>
      <c r="C31106" s="63"/>
      <c r="D31106" s="60"/>
      <c r="E31106"/>
      <c r="F31106"/>
      <c r="G31106" s="61"/>
      <c r="H31106"/>
      <c r="I31106"/>
      <c r="J31106"/>
      <c r="K31106"/>
      <c r="L31106"/>
      <c r="M31106"/>
    </row>
    <row r="31107" spans="1:13">
      <c r="A31107"/>
      <c r="B31107" s="61"/>
      <c r="C31107" s="63"/>
      <c r="D31107" s="60"/>
      <c r="E31107"/>
      <c r="F31107"/>
      <c r="G31107" s="61"/>
      <c r="H31107"/>
      <c r="I31107"/>
      <c r="J31107"/>
      <c r="K31107"/>
      <c r="L31107"/>
      <c r="M31107"/>
    </row>
    <row r="31108" spans="1:13">
      <c r="A31108"/>
      <c r="B31108" s="61"/>
      <c r="C31108" s="63"/>
      <c r="D31108" s="60"/>
      <c r="E31108"/>
      <c r="F31108"/>
      <c r="G31108" s="61"/>
      <c r="H31108"/>
      <c r="I31108"/>
      <c r="J31108"/>
      <c r="K31108"/>
      <c r="L31108"/>
      <c r="M31108"/>
    </row>
    <row r="31109" spans="1:13">
      <c r="A31109"/>
      <c r="B31109" s="61"/>
      <c r="C31109" s="63"/>
      <c r="D31109" s="60"/>
      <c r="E31109"/>
      <c r="F31109"/>
      <c r="G31109" s="61"/>
      <c r="H31109"/>
      <c r="I31109"/>
      <c r="J31109"/>
      <c r="K31109"/>
      <c r="L31109"/>
      <c r="M31109"/>
    </row>
    <row r="31110" spans="1:13">
      <c r="A31110"/>
      <c r="B31110" s="61"/>
      <c r="C31110" s="63"/>
      <c r="D31110" s="60"/>
      <c r="E31110"/>
      <c r="F31110"/>
      <c r="G31110" s="61"/>
      <c r="H31110"/>
      <c r="I31110"/>
      <c r="J31110"/>
      <c r="K31110"/>
      <c r="L31110"/>
      <c r="M31110"/>
    </row>
    <row r="31111" spans="1:13">
      <c r="A31111"/>
      <c r="B31111" s="61"/>
      <c r="C31111" s="63"/>
      <c r="D31111" s="60"/>
      <c r="E31111"/>
      <c r="F31111"/>
      <c r="G31111" s="61"/>
      <c r="H31111"/>
      <c r="I31111"/>
      <c r="J31111"/>
      <c r="K31111"/>
      <c r="L31111"/>
      <c r="M31111"/>
    </row>
    <row r="31112" spans="1:13">
      <c r="A31112"/>
      <c r="B31112" s="61"/>
      <c r="C31112" s="63"/>
      <c r="D31112" s="60"/>
      <c r="E31112"/>
      <c r="F31112"/>
      <c r="G31112" s="61"/>
      <c r="H31112"/>
      <c r="I31112"/>
      <c r="J31112"/>
      <c r="K31112"/>
      <c r="L31112"/>
      <c r="M31112"/>
    </row>
    <row r="31113" spans="1:13">
      <c r="A31113"/>
      <c r="B31113" s="61"/>
      <c r="C31113" s="63"/>
      <c r="D31113" s="60"/>
      <c r="E31113"/>
      <c r="F31113"/>
      <c r="G31113" s="61"/>
      <c r="H31113"/>
      <c r="I31113"/>
      <c r="J31113"/>
      <c r="K31113"/>
      <c r="L31113"/>
      <c r="M31113"/>
    </row>
    <row r="31114" spans="1:13">
      <c r="A31114"/>
      <c r="B31114" s="61"/>
      <c r="C31114" s="63"/>
      <c r="D31114" s="60"/>
      <c r="E31114"/>
      <c r="F31114"/>
      <c r="G31114" s="61"/>
      <c r="H31114"/>
      <c r="I31114"/>
      <c r="J31114"/>
      <c r="K31114"/>
      <c r="L31114"/>
      <c r="M31114"/>
    </row>
    <row r="31115" spans="1:13">
      <c r="A31115"/>
      <c r="B31115" s="61"/>
      <c r="C31115" s="63"/>
      <c r="D31115" s="60"/>
      <c r="E31115"/>
      <c r="F31115"/>
      <c r="G31115" s="61"/>
      <c r="H31115"/>
      <c r="I31115"/>
      <c r="J31115"/>
      <c r="K31115"/>
      <c r="L31115"/>
      <c r="M31115"/>
    </row>
    <row r="31116" spans="1:13">
      <c r="A31116"/>
      <c r="B31116" s="61"/>
      <c r="C31116" s="63"/>
      <c r="D31116" s="60"/>
      <c r="E31116"/>
      <c r="F31116"/>
      <c r="G31116" s="61"/>
      <c r="H31116"/>
      <c r="I31116"/>
      <c r="J31116"/>
      <c r="K31116"/>
      <c r="L31116"/>
      <c r="M31116"/>
    </row>
    <row r="31117" spans="1:13">
      <c r="A31117"/>
      <c r="B31117" s="61"/>
      <c r="C31117" s="63"/>
      <c r="D31117" s="60"/>
      <c r="E31117"/>
      <c r="F31117"/>
      <c r="G31117" s="61"/>
      <c r="H31117"/>
      <c r="I31117"/>
      <c r="J31117"/>
      <c r="K31117"/>
      <c r="L31117"/>
      <c r="M31117"/>
    </row>
    <row r="31118" spans="1:13">
      <c r="A31118"/>
      <c r="B31118" s="61"/>
      <c r="C31118" s="63"/>
      <c r="D31118" s="60"/>
      <c r="E31118"/>
      <c r="F31118"/>
      <c r="G31118" s="61"/>
      <c r="H31118"/>
      <c r="I31118"/>
      <c r="J31118"/>
      <c r="K31118"/>
      <c r="L31118"/>
      <c r="M31118"/>
    </row>
    <row r="31119" spans="1:13">
      <c r="A31119"/>
      <c r="B31119" s="61"/>
      <c r="C31119" s="63"/>
      <c r="D31119" s="60"/>
      <c r="E31119"/>
      <c r="F31119"/>
      <c r="G31119" s="61"/>
      <c r="H31119"/>
      <c r="I31119"/>
      <c r="J31119"/>
      <c r="K31119"/>
      <c r="L31119"/>
      <c r="M31119"/>
    </row>
    <row r="31120" spans="1:13">
      <c r="A31120"/>
      <c r="B31120" s="61"/>
      <c r="C31120" s="63"/>
      <c r="D31120" s="60"/>
      <c r="E31120"/>
      <c r="F31120"/>
      <c r="G31120" s="61"/>
      <c r="H31120"/>
      <c r="I31120"/>
      <c r="J31120"/>
      <c r="K31120"/>
      <c r="L31120"/>
      <c r="M31120"/>
    </row>
    <row r="31121" spans="1:13">
      <c r="A31121"/>
      <c r="B31121" s="61"/>
      <c r="C31121" s="63"/>
      <c r="D31121" s="60"/>
      <c r="E31121"/>
      <c r="F31121"/>
      <c r="G31121" s="61"/>
      <c r="H31121"/>
      <c r="I31121"/>
      <c r="J31121"/>
      <c r="K31121"/>
      <c r="L31121"/>
      <c r="M31121"/>
    </row>
    <row r="31122" spans="1:13">
      <c r="A31122"/>
      <c r="B31122" s="61"/>
      <c r="C31122" s="63"/>
      <c r="D31122" s="60"/>
      <c r="E31122"/>
      <c r="F31122"/>
      <c r="G31122" s="61"/>
      <c r="H31122"/>
      <c r="I31122"/>
      <c r="J31122"/>
      <c r="K31122"/>
      <c r="L31122"/>
      <c r="M31122"/>
    </row>
    <row r="31123" spans="1:13">
      <c r="A31123"/>
      <c r="B31123" s="61"/>
      <c r="C31123" s="63"/>
      <c r="D31123" s="60"/>
      <c r="E31123"/>
      <c r="F31123"/>
      <c r="G31123" s="61"/>
      <c r="H31123"/>
      <c r="I31123"/>
      <c r="J31123"/>
      <c r="K31123"/>
      <c r="L31123"/>
      <c r="M31123"/>
    </row>
    <row r="31124" spans="1:13">
      <c r="A31124"/>
      <c r="B31124" s="61"/>
      <c r="C31124" s="63"/>
      <c r="D31124" s="60"/>
      <c r="E31124"/>
      <c r="F31124"/>
      <c r="G31124" s="61"/>
      <c r="H31124"/>
      <c r="I31124"/>
      <c r="J31124"/>
      <c r="K31124"/>
      <c r="L31124"/>
      <c r="M31124"/>
    </row>
    <row r="31125" spans="1:13">
      <c r="A31125"/>
      <c r="B31125" s="61"/>
      <c r="C31125" s="63"/>
      <c r="D31125" s="60"/>
      <c r="E31125"/>
      <c r="F31125"/>
      <c r="G31125" s="61"/>
      <c r="H31125"/>
      <c r="I31125"/>
      <c r="J31125"/>
      <c r="K31125"/>
      <c r="L31125"/>
      <c r="M31125"/>
    </row>
    <row r="31126" spans="1:13">
      <c r="A31126"/>
      <c r="B31126" s="61"/>
      <c r="C31126" s="63"/>
      <c r="D31126" s="60"/>
      <c r="E31126"/>
      <c r="F31126"/>
      <c r="G31126" s="61"/>
      <c r="H31126"/>
      <c r="I31126"/>
      <c r="J31126"/>
      <c r="K31126"/>
      <c r="L31126"/>
      <c r="M31126"/>
    </row>
    <row r="31127" spans="1:13">
      <c r="A31127"/>
      <c r="B31127" s="61"/>
      <c r="C31127" s="63"/>
      <c r="D31127" s="60"/>
      <c r="E31127"/>
      <c r="F31127"/>
      <c r="G31127" s="61"/>
      <c r="H31127"/>
      <c r="I31127"/>
      <c r="J31127"/>
      <c r="K31127"/>
      <c r="L31127"/>
      <c r="M31127"/>
    </row>
    <row r="31128" spans="1:13">
      <c r="A31128"/>
      <c r="B31128" s="61"/>
      <c r="C31128" s="63"/>
      <c r="D31128" s="60"/>
      <c r="E31128"/>
      <c r="F31128"/>
      <c r="G31128" s="61"/>
      <c r="H31128"/>
      <c r="I31128"/>
      <c r="J31128"/>
      <c r="K31128"/>
      <c r="L31128"/>
      <c r="M31128"/>
    </row>
    <row r="31129" spans="1:13">
      <c r="A31129"/>
      <c r="B31129" s="61"/>
      <c r="C31129" s="63"/>
      <c r="D31129" s="60"/>
      <c r="E31129"/>
      <c r="F31129"/>
      <c r="G31129" s="61"/>
      <c r="H31129"/>
      <c r="I31129"/>
      <c r="J31129"/>
      <c r="K31129"/>
      <c r="L31129"/>
      <c r="M31129"/>
    </row>
    <row r="31130" spans="1:13">
      <c r="A31130"/>
      <c r="B31130" s="61"/>
      <c r="C31130" s="63"/>
      <c r="D31130" s="60"/>
      <c r="E31130"/>
      <c r="F31130"/>
      <c r="G31130" s="61"/>
      <c r="H31130"/>
      <c r="I31130"/>
      <c r="J31130"/>
      <c r="K31130"/>
      <c r="L31130"/>
      <c r="M31130"/>
    </row>
    <row r="31131" spans="1:13">
      <c r="A31131"/>
      <c r="B31131" s="61"/>
      <c r="C31131" s="63"/>
      <c r="D31131" s="60"/>
      <c r="E31131"/>
      <c r="F31131"/>
      <c r="G31131" s="61"/>
      <c r="H31131"/>
      <c r="I31131"/>
      <c r="J31131"/>
      <c r="K31131"/>
      <c r="L31131"/>
      <c r="M31131"/>
    </row>
    <row r="31132" spans="1:13">
      <c r="A31132"/>
      <c r="B31132" s="61"/>
      <c r="C31132" s="63"/>
      <c r="D31132" s="60"/>
      <c r="E31132"/>
      <c r="F31132"/>
      <c r="G31132" s="61"/>
      <c r="H31132"/>
      <c r="I31132"/>
      <c r="J31132"/>
      <c r="K31132"/>
      <c r="L31132"/>
      <c r="M31132"/>
    </row>
    <row r="31133" spans="1:13">
      <c r="A31133"/>
      <c r="B31133" s="61"/>
      <c r="C31133" s="63"/>
      <c r="D31133" s="60"/>
      <c r="E31133"/>
      <c r="F31133"/>
      <c r="G31133" s="61"/>
      <c r="H31133"/>
      <c r="I31133"/>
      <c r="J31133"/>
      <c r="K31133"/>
      <c r="L31133"/>
      <c r="M31133"/>
    </row>
    <row r="31134" spans="1:13">
      <c r="A31134"/>
      <c r="B31134" s="61"/>
      <c r="C31134" s="63"/>
      <c r="D31134" s="60"/>
      <c r="E31134"/>
      <c r="F31134"/>
      <c r="G31134" s="61"/>
      <c r="H31134"/>
      <c r="I31134"/>
      <c r="J31134"/>
      <c r="K31134"/>
      <c r="L31134"/>
      <c r="M31134"/>
    </row>
    <row r="31135" spans="1:13">
      <c r="A31135"/>
      <c r="B31135" s="61"/>
      <c r="C31135" s="63"/>
      <c r="D31135" s="60"/>
      <c r="E31135"/>
      <c r="F31135"/>
      <c r="G31135" s="61"/>
      <c r="H31135"/>
      <c r="I31135"/>
      <c r="J31135"/>
      <c r="K31135"/>
      <c r="L31135"/>
      <c r="M31135"/>
    </row>
    <row r="31136" spans="1:13">
      <c r="A31136"/>
      <c r="B31136" s="61"/>
      <c r="C31136" s="63"/>
      <c r="D31136" s="60"/>
      <c r="E31136"/>
      <c r="F31136"/>
      <c r="G31136" s="61"/>
      <c r="H31136"/>
      <c r="I31136"/>
      <c r="J31136"/>
      <c r="K31136"/>
      <c r="L31136"/>
      <c r="M31136"/>
    </row>
    <row r="31137" spans="1:13">
      <c r="A31137"/>
      <c r="B31137" s="61"/>
      <c r="C31137" s="63"/>
      <c r="D31137" s="60"/>
      <c r="E31137"/>
      <c r="F31137"/>
      <c r="G31137" s="61"/>
      <c r="H31137"/>
      <c r="I31137"/>
      <c r="J31137"/>
      <c r="K31137"/>
      <c r="L31137"/>
      <c r="M31137"/>
    </row>
    <row r="31138" spans="1:13">
      <c r="A31138"/>
      <c r="B31138" s="61"/>
      <c r="C31138" s="63"/>
      <c r="D31138" s="60"/>
      <c r="E31138"/>
      <c r="F31138"/>
      <c r="G31138" s="61"/>
      <c r="H31138"/>
      <c r="I31138"/>
      <c r="J31138"/>
      <c r="K31138"/>
      <c r="L31138"/>
      <c r="M31138"/>
    </row>
    <row r="31139" spans="1:13">
      <c r="A31139"/>
      <c r="B31139" s="61"/>
      <c r="C31139" s="63"/>
      <c r="D31139" s="60"/>
      <c r="E31139"/>
      <c r="F31139"/>
      <c r="G31139" s="61"/>
      <c r="H31139"/>
      <c r="I31139"/>
      <c r="J31139"/>
      <c r="K31139"/>
      <c r="L31139"/>
      <c r="M31139"/>
    </row>
    <row r="31140" spans="1:13">
      <c r="A31140"/>
      <c r="B31140" s="61"/>
      <c r="C31140" s="63"/>
      <c r="D31140" s="60"/>
      <c r="E31140"/>
      <c r="F31140"/>
      <c r="G31140" s="61"/>
      <c r="H31140"/>
      <c r="I31140"/>
      <c r="J31140"/>
      <c r="K31140"/>
      <c r="L31140"/>
      <c r="M31140"/>
    </row>
    <row r="31141" spans="1:13">
      <c r="A31141"/>
      <c r="B31141" s="61"/>
      <c r="C31141" s="63"/>
      <c r="D31141" s="60"/>
      <c r="E31141"/>
      <c r="F31141"/>
      <c r="G31141" s="61"/>
      <c r="H31141"/>
      <c r="I31141"/>
      <c r="J31141"/>
      <c r="K31141"/>
      <c r="L31141"/>
      <c r="M31141"/>
    </row>
    <row r="31142" spans="1:13">
      <c r="A31142"/>
      <c r="B31142" s="61"/>
      <c r="C31142" s="63"/>
      <c r="D31142" s="60"/>
      <c r="E31142"/>
      <c r="F31142"/>
      <c r="G31142" s="61"/>
      <c r="H31142"/>
      <c r="I31142"/>
      <c r="J31142"/>
      <c r="K31142"/>
      <c r="L31142"/>
      <c r="M31142"/>
    </row>
    <row r="31143" spans="1:13">
      <c r="A31143"/>
      <c r="B31143" s="61"/>
      <c r="C31143" s="63"/>
      <c r="D31143" s="60"/>
      <c r="E31143"/>
      <c r="F31143"/>
      <c r="G31143" s="61"/>
      <c r="H31143"/>
      <c r="I31143"/>
      <c r="J31143"/>
      <c r="K31143"/>
      <c r="L31143"/>
      <c r="M31143"/>
    </row>
    <row r="31144" spans="1:13">
      <c r="A31144"/>
      <c r="B31144" s="61"/>
      <c r="C31144" s="63"/>
      <c r="D31144" s="60"/>
      <c r="E31144"/>
      <c r="F31144"/>
      <c r="G31144" s="61"/>
      <c r="H31144"/>
      <c r="I31144"/>
      <c r="J31144"/>
      <c r="K31144"/>
      <c r="L31144"/>
      <c r="M31144"/>
    </row>
    <row r="31145" spans="1:13">
      <c r="A31145"/>
      <c r="B31145" s="61"/>
      <c r="C31145" s="63"/>
      <c r="D31145" s="60"/>
      <c r="E31145"/>
      <c r="F31145"/>
      <c r="G31145" s="61"/>
      <c r="H31145"/>
      <c r="I31145"/>
      <c r="J31145"/>
      <c r="K31145"/>
      <c r="L31145"/>
      <c r="M31145"/>
    </row>
    <row r="31146" spans="1:13">
      <c r="A31146"/>
      <c r="B31146" s="61"/>
      <c r="C31146" s="63"/>
      <c r="D31146" s="60"/>
      <c r="E31146"/>
      <c r="F31146"/>
      <c r="G31146" s="61"/>
      <c r="H31146"/>
      <c r="I31146"/>
      <c r="J31146"/>
      <c r="K31146"/>
      <c r="L31146"/>
      <c r="M31146"/>
    </row>
    <row r="31147" spans="1:13">
      <c r="A31147"/>
      <c r="B31147" s="61"/>
      <c r="C31147" s="63"/>
      <c r="D31147" s="60"/>
      <c r="E31147"/>
      <c r="F31147"/>
      <c r="G31147" s="61"/>
      <c r="H31147"/>
      <c r="I31147"/>
      <c r="J31147"/>
      <c r="K31147"/>
      <c r="L31147"/>
      <c r="M31147"/>
    </row>
    <row r="31148" spans="1:13">
      <c r="A31148"/>
      <c r="B31148" s="61"/>
      <c r="C31148" s="63"/>
      <c r="D31148" s="60"/>
      <c r="E31148"/>
      <c r="F31148"/>
      <c r="G31148" s="61"/>
      <c r="H31148"/>
      <c r="I31148"/>
      <c r="J31148"/>
      <c r="K31148"/>
      <c r="L31148"/>
      <c r="M31148"/>
    </row>
    <row r="31149" spans="1:13">
      <c r="A31149"/>
      <c r="B31149" s="61"/>
      <c r="C31149" s="63"/>
      <c r="D31149" s="60"/>
      <c r="E31149"/>
      <c r="F31149"/>
      <c r="G31149" s="61"/>
      <c r="H31149"/>
      <c r="I31149"/>
      <c r="J31149"/>
      <c r="K31149"/>
      <c r="L31149"/>
      <c r="M31149"/>
    </row>
    <row r="31150" spans="1:13">
      <c r="A31150"/>
      <c r="B31150" s="61"/>
      <c r="C31150" s="63"/>
      <c r="D31150" s="60"/>
      <c r="E31150"/>
      <c r="F31150"/>
      <c r="G31150" s="61"/>
      <c r="H31150"/>
      <c r="I31150"/>
      <c r="J31150"/>
      <c r="K31150"/>
      <c r="L31150"/>
      <c r="M31150"/>
    </row>
    <row r="31151" spans="1:13">
      <c r="A31151"/>
      <c r="B31151" s="61"/>
      <c r="C31151" s="63"/>
      <c r="D31151" s="60"/>
      <c r="E31151"/>
      <c r="F31151"/>
      <c r="G31151" s="61"/>
      <c r="H31151"/>
      <c r="I31151"/>
      <c r="J31151"/>
      <c r="K31151"/>
      <c r="L31151"/>
      <c r="M31151"/>
    </row>
    <row r="31152" spans="1:13">
      <c r="A31152"/>
      <c r="B31152" s="61"/>
      <c r="C31152" s="63"/>
      <c r="D31152" s="60"/>
      <c r="E31152"/>
      <c r="F31152"/>
      <c r="G31152" s="61"/>
      <c r="H31152"/>
      <c r="I31152"/>
      <c r="J31152"/>
      <c r="K31152"/>
      <c r="L31152"/>
      <c r="M31152"/>
    </row>
    <row r="31153" spans="1:13">
      <c r="A31153"/>
      <c r="B31153" s="61"/>
      <c r="C31153" s="63"/>
      <c r="D31153" s="60"/>
      <c r="E31153"/>
      <c r="F31153"/>
      <c r="G31153" s="61"/>
      <c r="H31153"/>
      <c r="I31153"/>
      <c r="J31153"/>
      <c r="K31153"/>
      <c r="L31153"/>
      <c r="M31153"/>
    </row>
    <row r="31154" spans="1:13">
      <c r="A31154"/>
      <c r="B31154" s="61"/>
      <c r="C31154" s="63"/>
      <c r="D31154" s="60"/>
      <c r="E31154"/>
      <c r="F31154"/>
      <c r="G31154" s="61"/>
      <c r="H31154"/>
      <c r="I31154"/>
      <c r="J31154"/>
      <c r="K31154"/>
      <c r="L31154"/>
      <c r="M31154"/>
    </row>
    <row r="31155" spans="1:13">
      <c r="A31155"/>
      <c r="B31155" s="61"/>
      <c r="C31155" s="63"/>
      <c r="D31155" s="60"/>
      <c r="E31155"/>
      <c r="F31155"/>
      <c r="G31155" s="61"/>
      <c r="H31155"/>
      <c r="I31155"/>
      <c r="J31155"/>
      <c r="K31155"/>
      <c r="L31155"/>
      <c r="M31155"/>
    </row>
    <row r="31156" spans="1:13">
      <c r="A31156"/>
      <c r="B31156" s="61"/>
      <c r="C31156" s="63"/>
      <c r="D31156" s="60"/>
      <c r="E31156"/>
      <c r="F31156"/>
      <c r="G31156" s="61"/>
      <c r="H31156"/>
      <c r="I31156"/>
      <c r="J31156"/>
      <c r="K31156"/>
      <c r="L31156"/>
      <c r="M31156"/>
    </row>
    <row r="31157" spans="1:13">
      <c r="A31157"/>
      <c r="B31157" s="61"/>
      <c r="C31157" s="63"/>
      <c r="D31157" s="60"/>
      <c r="E31157"/>
      <c r="F31157"/>
      <c r="G31157" s="61"/>
      <c r="H31157"/>
      <c r="I31157"/>
      <c r="J31157"/>
      <c r="K31157"/>
      <c r="L31157"/>
      <c r="M31157"/>
    </row>
    <row r="31158" spans="1:13">
      <c r="A31158"/>
      <c r="B31158" s="61"/>
      <c r="C31158" s="63"/>
      <c r="D31158" s="60"/>
      <c r="E31158"/>
      <c r="F31158"/>
      <c r="G31158" s="61"/>
      <c r="H31158"/>
      <c r="I31158"/>
      <c r="J31158"/>
      <c r="K31158"/>
      <c r="L31158"/>
      <c r="M31158"/>
    </row>
    <row r="31159" spans="1:13">
      <c r="A31159"/>
      <c r="B31159" s="61"/>
      <c r="C31159" s="63"/>
      <c r="D31159" s="60"/>
      <c r="E31159"/>
      <c r="F31159"/>
      <c r="G31159" s="61"/>
      <c r="H31159"/>
      <c r="I31159"/>
      <c r="J31159"/>
      <c r="K31159"/>
      <c r="L31159"/>
      <c r="M31159"/>
    </row>
    <row r="31160" spans="1:13">
      <c r="A31160"/>
      <c r="B31160" s="61"/>
      <c r="C31160" s="63"/>
      <c r="D31160" s="60"/>
      <c r="E31160"/>
      <c r="F31160"/>
      <c r="G31160" s="61"/>
      <c r="H31160"/>
      <c r="I31160"/>
      <c r="J31160"/>
      <c r="K31160"/>
      <c r="L31160"/>
      <c r="M31160"/>
    </row>
    <row r="31161" spans="1:13">
      <c r="A31161"/>
      <c r="B31161" s="61"/>
      <c r="C31161" s="63"/>
      <c r="D31161" s="60"/>
      <c r="E31161"/>
      <c r="F31161"/>
      <c r="G31161" s="61"/>
      <c r="H31161"/>
      <c r="I31161"/>
      <c r="J31161"/>
      <c r="K31161"/>
      <c r="L31161"/>
      <c r="M31161"/>
    </row>
    <row r="31162" spans="1:13">
      <c r="A31162"/>
      <c r="B31162" s="61"/>
      <c r="C31162" s="63"/>
      <c r="D31162" s="60"/>
      <c r="E31162"/>
      <c r="F31162"/>
      <c r="G31162" s="61"/>
      <c r="H31162"/>
      <c r="I31162"/>
      <c r="J31162"/>
      <c r="K31162"/>
      <c r="L31162"/>
      <c r="M31162"/>
    </row>
    <row r="31163" spans="1:13">
      <c r="A31163"/>
      <c r="B31163" s="61"/>
      <c r="C31163" s="63"/>
      <c r="D31163" s="60"/>
      <c r="E31163"/>
      <c r="F31163"/>
      <c r="G31163" s="61"/>
      <c r="H31163"/>
      <c r="I31163"/>
      <c r="J31163"/>
      <c r="K31163"/>
      <c r="L31163"/>
      <c r="M31163"/>
    </row>
    <row r="31164" spans="1:13">
      <c r="A31164"/>
      <c r="B31164" s="61"/>
      <c r="C31164" s="63"/>
      <c r="D31164" s="60"/>
      <c r="E31164"/>
      <c r="F31164"/>
      <c r="G31164" s="61"/>
      <c r="H31164"/>
      <c r="I31164"/>
      <c r="J31164"/>
      <c r="K31164"/>
      <c r="L31164"/>
      <c r="M31164"/>
    </row>
    <row r="31165" spans="1:13">
      <c r="A31165"/>
      <c r="B31165" s="61"/>
      <c r="C31165" s="63"/>
      <c r="D31165" s="60"/>
      <c r="E31165"/>
      <c r="F31165"/>
      <c r="G31165" s="61"/>
      <c r="H31165"/>
      <c r="I31165"/>
      <c r="J31165"/>
      <c r="K31165"/>
      <c r="L31165"/>
      <c r="M31165"/>
    </row>
    <row r="31166" spans="1:13">
      <c r="A31166"/>
      <c r="B31166" s="61"/>
      <c r="C31166" s="63"/>
      <c r="D31166" s="60"/>
      <c r="E31166"/>
      <c r="F31166"/>
      <c r="G31166" s="61"/>
      <c r="H31166"/>
      <c r="I31166"/>
      <c r="J31166"/>
      <c r="K31166"/>
      <c r="L31166"/>
      <c r="M31166"/>
    </row>
    <row r="31167" spans="1:13">
      <c r="A31167"/>
      <c r="B31167" s="61"/>
      <c r="C31167" s="63"/>
      <c r="D31167" s="60"/>
      <c r="E31167"/>
      <c r="F31167"/>
      <c r="G31167" s="61"/>
      <c r="H31167"/>
      <c r="I31167"/>
      <c r="J31167"/>
      <c r="K31167"/>
      <c r="L31167"/>
      <c r="M31167"/>
    </row>
    <row r="31168" spans="1:13">
      <c r="A31168"/>
      <c r="B31168" s="61"/>
      <c r="C31168" s="63"/>
      <c r="D31168" s="60"/>
      <c r="E31168"/>
      <c r="F31168"/>
      <c r="G31168" s="61"/>
      <c r="H31168"/>
      <c r="I31168"/>
      <c r="J31168"/>
      <c r="K31168"/>
      <c r="L31168"/>
      <c r="M31168"/>
    </row>
    <row r="31169" spans="1:13">
      <c r="A31169"/>
      <c r="B31169" s="61"/>
      <c r="C31169" s="63"/>
      <c r="D31169" s="60"/>
      <c r="E31169"/>
      <c r="F31169"/>
      <c r="G31169" s="61"/>
      <c r="H31169"/>
      <c r="I31169"/>
      <c r="J31169"/>
      <c r="K31169"/>
      <c r="L31169"/>
      <c r="M31169"/>
    </row>
    <row r="31170" spans="1:13">
      <c r="A31170"/>
      <c r="B31170" s="61"/>
      <c r="C31170" s="63"/>
      <c r="D31170" s="60"/>
      <c r="E31170"/>
      <c r="F31170"/>
      <c r="G31170" s="61"/>
      <c r="H31170"/>
      <c r="I31170"/>
      <c r="J31170"/>
      <c r="K31170"/>
      <c r="L31170"/>
      <c r="M31170"/>
    </row>
    <row r="31171" spans="1:13">
      <c r="A31171"/>
      <c r="B31171" s="61"/>
      <c r="C31171" s="63"/>
      <c r="D31171" s="60"/>
      <c r="E31171"/>
      <c r="F31171"/>
      <c r="G31171" s="61"/>
      <c r="H31171"/>
      <c r="I31171"/>
      <c r="J31171"/>
      <c r="K31171"/>
      <c r="L31171"/>
      <c r="M31171"/>
    </row>
    <row r="31172" spans="1:13">
      <c r="A31172"/>
      <c r="B31172" s="61"/>
      <c r="C31172" s="63"/>
      <c r="D31172" s="60"/>
      <c r="E31172"/>
      <c r="F31172"/>
      <c r="G31172" s="61"/>
      <c r="H31172"/>
      <c r="I31172"/>
      <c r="J31172"/>
      <c r="K31172"/>
      <c r="L31172"/>
      <c r="M31172"/>
    </row>
    <row r="31173" spans="1:13">
      <c r="A31173"/>
      <c r="B31173" s="61"/>
      <c r="C31173" s="63"/>
      <c r="D31173" s="60"/>
      <c r="E31173"/>
      <c r="F31173"/>
      <c r="G31173" s="61"/>
      <c r="H31173"/>
      <c r="I31173"/>
      <c r="J31173"/>
      <c r="K31173"/>
      <c r="L31173"/>
      <c r="M31173"/>
    </row>
    <row r="31174" spans="1:13">
      <c r="A31174"/>
      <c r="B31174" s="61"/>
      <c r="C31174" s="63"/>
      <c r="D31174" s="60"/>
      <c r="E31174"/>
      <c r="F31174"/>
      <c r="G31174" s="61"/>
      <c r="H31174"/>
      <c r="I31174"/>
      <c r="J31174"/>
      <c r="K31174"/>
      <c r="L31174"/>
      <c r="M31174"/>
    </row>
    <row r="31175" spans="1:13">
      <c r="A31175"/>
      <c r="B31175" s="61"/>
      <c r="C31175" s="63"/>
      <c r="D31175" s="60"/>
      <c r="E31175"/>
      <c r="F31175"/>
      <c r="G31175" s="61"/>
      <c r="H31175"/>
      <c r="I31175"/>
      <c r="J31175"/>
      <c r="K31175"/>
      <c r="L31175"/>
      <c r="M31175"/>
    </row>
    <row r="31176" spans="1:13">
      <c r="A31176"/>
      <c r="B31176" s="61"/>
      <c r="C31176" s="63"/>
      <c r="D31176" s="60"/>
      <c r="E31176"/>
      <c r="F31176"/>
      <c r="G31176" s="61"/>
      <c r="H31176"/>
      <c r="I31176"/>
      <c r="J31176"/>
      <c r="K31176"/>
      <c r="L31176"/>
      <c r="M31176"/>
    </row>
    <row r="31177" spans="1:13">
      <c r="A31177"/>
      <c r="B31177" s="61"/>
      <c r="C31177" s="63"/>
      <c r="D31177" s="60"/>
      <c r="E31177"/>
      <c r="F31177"/>
      <c r="G31177" s="61"/>
      <c r="H31177"/>
      <c r="I31177"/>
      <c r="J31177"/>
      <c r="K31177"/>
      <c r="L31177"/>
      <c r="M31177"/>
    </row>
    <row r="31178" spans="1:13">
      <c r="A31178"/>
      <c r="B31178" s="61"/>
      <c r="C31178" s="63"/>
      <c r="D31178" s="60"/>
      <c r="E31178"/>
      <c r="F31178"/>
      <c r="G31178" s="61"/>
      <c r="H31178"/>
      <c r="I31178"/>
      <c r="J31178"/>
      <c r="K31178"/>
      <c r="L31178"/>
      <c r="M31178"/>
    </row>
    <row r="31179" spans="1:13">
      <c r="A31179"/>
      <c r="B31179" s="61"/>
      <c r="C31179" s="63"/>
      <c r="D31179" s="60"/>
      <c r="E31179"/>
      <c r="F31179"/>
      <c r="G31179" s="61"/>
      <c r="H31179"/>
      <c r="I31179"/>
      <c r="J31179"/>
      <c r="K31179"/>
      <c r="L31179"/>
      <c r="M31179"/>
    </row>
    <row r="31180" spans="1:13">
      <c r="A31180"/>
      <c r="B31180" s="61"/>
      <c r="C31180" s="63"/>
      <c r="D31180" s="60"/>
      <c r="E31180"/>
      <c r="F31180"/>
      <c r="G31180" s="61"/>
      <c r="H31180"/>
      <c r="I31180"/>
      <c r="J31180"/>
      <c r="K31180"/>
      <c r="L31180"/>
      <c r="M31180"/>
    </row>
    <row r="31181" spans="1:13">
      <c r="A31181"/>
      <c r="B31181" s="61"/>
      <c r="C31181" s="63"/>
      <c r="D31181" s="60"/>
      <c r="E31181"/>
      <c r="F31181"/>
      <c r="G31181" s="61"/>
      <c r="H31181"/>
      <c r="I31181"/>
      <c r="J31181"/>
      <c r="K31181"/>
      <c r="L31181"/>
      <c r="M31181"/>
    </row>
    <row r="31182" spans="1:13">
      <c r="A31182"/>
      <c r="B31182" s="61"/>
      <c r="C31182" s="63"/>
      <c r="D31182" s="60"/>
      <c r="E31182"/>
      <c r="F31182"/>
      <c r="G31182" s="61"/>
      <c r="H31182"/>
      <c r="I31182"/>
      <c r="J31182"/>
      <c r="K31182"/>
      <c r="L31182"/>
      <c r="M31182"/>
    </row>
    <row r="31183" spans="1:13">
      <c r="A31183"/>
      <c r="B31183" s="61"/>
      <c r="C31183" s="63"/>
      <c r="D31183" s="60"/>
      <c r="E31183"/>
      <c r="F31183"/>
      <c r="G31183" s="61"/>
      <c r="H31183"/>
      <c r="I31183"/>
      <c r="J31183"/>
      <c r="K31183"/>
      <c r="L31183"/>
      <c r="M31183"/>
    </row>
    <row r="31184" spans="1:13">
      <c r="A31184"/>
      <c r="B31184" s="61"/>
      <c r="C31184" s="63"/>
      <c r="D31184" s="60"/>
      <c r="E31184"/>
      <c r="F31184"/>
      <c r="G31184" s="61"/>
      <c r="H31184"/>
      <c r="I31184"/>
      <c r="J31184"/>
      <c r="K31184"/>
      <c r="L31184"/>
      <c r="M31184"/>
    </row>
    <row r="31185" spans="1:13">
      <c r="A31185"/>
      <c r="B31185" s="61"/>
      <c r="C31185" s="63"/>
      <c r="D31185" s="60"/>
      <c r="E31185"/>
      <c r="F31185"/>
      <c r="G31185" s="61"/>
      <c r="H31185"/>
      <c r="I31185"/>
      <c r="J31185"/>
      <c r="K31185"/>
      <c r="L31185"/>
      <c r="M31185"/>
    </row>
    <row r="31186" spans="1:13">
      <c r="A31186"/>
      <c r="B31186" s="61"/>
      <c r="C31186" s="63"/>
      <c r="D31186" s="60"/>
      <c r="E31186"/>
      <c r="F31186"/>
      <c r="G31186" s="61"/>
      <c r="H31186"/>
      <c r="I31186"/>
      <c r="J31186"/>
      <c r="K31186"/>
      <c r="L31186"/>
      <c r="M31186"/>
    </row>
    <row r="31187" spans="1:13">
      <c r="A31187"/>
      <c r="B31187" s="61"/>
      <c r="C31187" s="63"/>
      <c r="D31187" s="60"/>
      <c r="E31187"/>
      <c r="F31187"/>
      <c r="G31187" s="61"/>
      <c r="H31187"/>
      <c r="I31187"/>
      <c r="J31187"/>
      <c r="K31187"/>
      <c r="L31187"/>
      <c r="M31187"/>
    </row>
    <row r="31188" spans="1:13">
      <c r="A31188"/>
      <c r="B31188" s="61"/>
      <c r="C31188" s="63"/>
      <c r="D31188" s="60"/>
      <c r="E31188"/>
      <c r="F31188"/>
      <c r="G31188" s="61"/>
      <c r="H31188"/>
      <c r="I31188"/>
      <c r="J31188"/>
      <c r="K31188"/>
      <c r="L31188"/>
      <c r="M31188"/>
    </row>
    <row r="31189" spans="1:13">
      <c r="A31189"/>
      <c r="B31189" s="61"/>
      <c r="C31189" s="63"/>
      <c r="D31189" s="60"/>
      <c r="E31189"/>
      <c r="F31189"/>
      <c r="G31189" s="61"/>
      <c r="H31189"/>
      <c r="I31189"/>
      <c r="J31189"/>
      <c r="K31189"/>
      <c r="L31189"/>
      <c r="M31189"/>
    </row>
    <row r="31190" spans="1:13">
      <c r="A31190"/>
      <c r="B31190" s="61"/>
      <c r="C31190" s="63"/>
      <c r="D31190" s="60"/>
      <c r="E31190"/>
      <c r="F31190"/>
      <c r="G31190" s="61"/>
      <c r="H31190"/>
      <c r="I31190"/>
      <c r="J31190"/>
      <c r="K31190"/>
      <c r="L31190"/>
      <c r="M31190"/>
    </row>
    <row r="31191" spans="1:13">
      <c r="A31191"/>
      <c r="B31191" s="61"/>
      <c r="C31191" s="63"/>
      <c r="D31191" s="60"/>
      <c r="E31191"/>
      <c r="F31191"/>
      <c r="G31191" s="61"/>
      <c r="H31191"/>
      <c r="I31191"/>
      <c r="J31191"/>
      <c r="K31191"/>
      <c r="L31191"/>
      <c r="M31191"/>
    </row>
    <row r="31192" spans="1:13">
      <c r="A31192"/>
      <c r="B31192" s="61"/>
      <c r="C31192" s="63"/>
      <c r="D31192" s="60"/>
      <c r="E31192"/>
      <c r="F31192"/>
      <c r="G31192" s="61"/>
      <c r="H31192"/>
      <c r="I31192"/>
      <c r="J31192"/>
      <c r="K31192"/>
      <c r="L31192"/>
      <c r="M31192"/>
    </row>
    <row r="31193" spans="1:13">
      <c r="A31193"/>
      <c r="B31193" s="61"/>
      <c r="C31193" s="63"/>
      <c r="D31193" s="60"/>
      <c r="E31193"/>
      <c r="F31193"/>
      <c r="G31193" s="61"/>
      <c r="H31193"/>
      <c r="I31193"/>
      <c r="J31193"/>
      <c r="K31193"/>
      <c r="L31193"/>
      <c r="M31193"/>
    </row>
    <row r="31194" spans="1:13">
      <c r="A31194"/>
      <c r="B31194" s="61"/>
      <c r="C31194" s="63"/>
      <c r="D31194" s="60"/>
      <c r="E31194"/>
      <c r="F31194"/>
      <c r="G31194" s="61"/>
      <c r="H31194"/>
      <c r="I31194"/>
      <c r="J31194"/>
      <c r="K31194"/>
      <c r="L31194"/>
      <c r="M31194"/>
    </row>
    <row r="31195" spans="1:13">
      <c r="A31195"/>
      <c r="B31195" s="61"/>
      <c r="C31195" s="63"/>
      <c r="D31195" s="60"/>
      <c r="E31195"/>
      <c r="F31195"/>
      <c r="G31195" s="61"/>
      <c r="H31195"/>
      <c r="I31195"/>
      <c r="J31195"/>
      <c r="K31195"/>
      <c r="L31195"/>
      <c r="M31195"/>
    </row>
    <row r="31196" spans="1:13">
      <c r="A31196"/>
      <c r="B31196" s="61"/>
      <c r="C31196" s="63"/>
      <c r="D31196" s="60"/>
      <c r="E31196"/>
      <c r="F31196"/>
      <c r="G31196" s="61"/>
      <c r="H31196"/>
      <c r="I31196"/>
      <c r="J31196"/>
      <c r="K31196"/>
      <c r="L31196"/>
      <c r="M31196"/>
    </row>
    <row r="31197" spans="1:13">
      <c r="A31197"/>
      <c r="B31197" s="61"/>
      <c r="C31197" s="63"/>
      <c r="D31197" s="60"/>
      <c r="E31197"/>
      <c r="F31197"/>
      <c r="G31197" s="61"/>
      <c r="H31197"/>
      <c r="I31197"/>
      <c r="J31197"/>
      <c r="K31197"/>
      <c r="L31197"/>
      <c r="M31197"/>
    </row>
    <row r="31198" spans="1:13">
      <c r="A31198"/>
      <c r="B31198" s="61"/>
      <c r="C31198" s="63"/>
      <c r="D31198" s="60"/>
      <c r="E31198"/>
      <c r="F31198"/>
      <c r="G31198" s="61"/>
      <c r="H31198"/>
      <c r="I31198"/>
      <c r="J31198"/>
      <c r="K31198"/>
      <c r="L31198"/>
      <c r="M31198"/>
    </row>
    <row r="31199" spans="1:13">
      <c r="A31199"/>
      <c r="B31199" s="61"/>
      <c r="C31199" s="63"/>
      <c r="D31199" s="60"/>
      <c r="E31199"/>
      <c r="F31199"/>
      <c r="G31199" s="61"/>
      <c r="H31199"/>
      <c r="I31199"/>
      <c r="J31199"/>
      <c r="K31199"/>
      <c r="L31199"/>
      <c r="M31199"/>
    </row>
    <row r="31200" spans="1:13">
      <c r="A31200"/>
      <c r="B31200" s="61"/>
      <c r="C31200" s="63"/>
      <c r="D31200" s="60"/>
      <c r="E31200"/>
      <c r="F31200"/>
      <c r="G31200" s="61"/>
      <c r="H31200"/>
      <c r="I31200"/>
      <c r="J31200"/>
      <c r="K31200"/>
      <c r="L31200"/>
      <c r="M31200"/>
    </row>
    <row r="31201" spans="1:13">
      <c r="A31201"/>
      <c r="B31201" s="61"/>
      <c r="C31201" s="63"/>
      <c r="D31201" s="60"/>
      <c r="E31201"/>
      <c r="F31201"/>
      <c r="G31201" s="61"/>
      <c r="H31201"/>
      <c r="I31201"/>
      <c r="J31201"/>
      <c r="K31201"/>
      <c r="L31201"/>
      <c r="M31201"/>
    </row>
    <row r="31202" spans="1:13">
      <c r="A31202"/>
      <c r="B31202" s="61"/>
      <c r="C31202" s="63"/>
      <c r="D31202" s="60"/>
      <c r="E31202"/>
      <c r="F31202"/>
      <c r="G31202" s="61"/>
      <c r="H31202"/>
      <c r="I31202"/>
      <c r="J31202"/>
      <c r="K31202"/>
      <c r="L31202"/>
      <c r="M31202"/>
    </row>
    <row r="31203" spans="1:13">
      <c r="A31203"/>
      <c r="B31203" s="61"/>
      <c r="C31203" s="63"/>
      <c r="D31203" s="60"/>
      <c r="E31203"/>
      <c r="F31203"/>
      <c r="G31203" s="61"/>
      <c r="H31203"/>
      <c r="I31203"/>
      <c r="J31203"/>
      <c r="K31203"/>
      <c r="L31203"/>
      <c r="M31203"/>
    </row>
    <row r="31204" spans="1:13">
      <c r="A31204"/>
      <c r="B31204" s="61"/>
      <c r="C31204" s="63"/>
      <c r="D31204" s="60"/>
      <c r="E31204"/>
      <c r="F31204"/>
      <c r="G31204" s="61"/>
      <c r="H31204"/>
      <c r="I31204"/>
      <c r="J31204"/>
      <c r="K31204"/>
      <c r="L31204"/>
      <c r="M31204"/>
    </row>
    <row r="31205" spans="1:13">
      <c r="A31205"/>
      <c r="B31205" s="61"/>
      <c r="C31205" s="63"/>
      <c r="D31205" s="60"/>
      <c r="E31205"/>
      <c r="F31205"/>
      <c r="G31205" s="61"/>
      <c r="H31205"/>
      <c r="I31205"/>
      <c r="J31205"/>
      <c r="K31205"/>
      <c r="L31205"/>
      <c r="M31205"/>
    </row>
    <row r="31206" spans="1:13">
      <c r="A31206"/>
      <c r="B31206" s="61"/>
      <c r="C31206" s="63"/>
      <c r="D31206" s="60"/>
      <c r="E31206"/>
      <c r="F31206"/>
      <c r="G31206" s="61"/>
      <c r="H31206"/>
      <c r="I31206"/>
      <c r="J31206"/>
      <c r="K31206"/>
      <c r="L31206"/>
      <c r="M31206"/>
    </row>
    <row r="31207" spans="1:13">
      <c r="A31207"/>
      <c r="B31207" s="61"/>
      <c r="C31207" s="63"/>
      <c r="D31207" s="60"/>
      <c r="E31207"/>
      <c r="F31207"/>
      <c r="G31207" s="61"/>
      <c r="H31207"/>
      <c r="I31207"/>
      <c r="J31207"/>
      <c r="K31207"/>
      <c r="L31207"/>
      <c r="M31207"/>
    </row>
    <row r="31208" spans="1:13">
      <c r="A31208"/>
      <c r="B31208" s="61"/>
      <c r="C31208" s="63"/>
      <c r="D31208" s="60"/>
      <c r="E31208"/>
      <c r="F31208"/>
      <c r="G31208" s="61"/>
      <c r="H31208"/>
      <c r="I31208"/>
      <c r="J31208"/>
      <c r="K31208"/>
      <c r="L31208"/>
      <c r="M31208"/>
    </row>
    <row r="31209" spans="1:13">
      <c r="A31209"/>
      <c r="B31209" s="61"/>
      <c r="C31209" s="63"/>
      <c r="D31209" s="60"/>
      <c r="E31209"/>
      <c r="F31209"/>
      <c r="G31209" s="61"/>
      <c r="H31209"/>
      <c r="I31209"/>
      <c r="J31209"/>
      <c r="K31209"/>
      <c r="L31209"/>
      <c r="M31209"/>
    </row>
    <row r="31210" spans="1:13">
      <c r="A31210"/>
      <c r="B31210" s="61"/>
      <c r="C31210" s="63"/>
      <c r="D31210" s="60"/>
      <c r="E31210"/>
      <c r="F31210"/>
      <c r="G31210" s="61"/>
      <c r="H31210"/>
      <c r="I31210"/>
      <c r="J31210"/>
      <c r="K31210"/>
      <c r="L31210"/>
      <c r="M31210"/>
    </row>
    <row r="31211" spans="1:13">
      <c r="A31211"/>
      <c r="B31211" s="61"/>
      <c r="C31211" s="63"/>
      <c r="D31211" s="60"/>
      <c r="E31211"/>
      <c r="F31211"/>
      <c r="G31211" s="61"/>
      <c r="H31211"/>
      <c r="I31211"/>
      <c r="J31211"/>
      <c r="K31211"/>
      <c r="L31211"/>
      <c r="M31211"/>
    </row>
    <row r="31212" spans="1:13">
      <c r="A31212"/>
      <c r="B31212" s="61"/>
      <c r="C31212" s="63"/>
      <c r="D31212" s="60"/>
      <c r="E31212"/>
      <c r="F31212"/>
      <c r="G31212" s="61"/>
      <c r="H31212"/>
      <c r="I31212"/>
      <c r="J31212"/>
      <c r="K31212"/>
      <c r="L31212"/>
      <c r="M31212"/>
    </row>
    <row r="31213" spans="1:13">
      <c r="A31213"/>
      <c r="B31213" s="61"/>
      <c r="C31213" s="63"/>
      <c r="D31213" s="60"/>
      <c r="E31213"/>
      <c r="F31213"/>
      <c r="G31213" s="61"/>
      <c r="H31213"/>
      <c r="I31213"/>
      <c r="J31213"/>
      <c r="K31213"/>
      <c r="L31213"/>
      <c r="M31213"/>
    </row>
    <row r="31214" spans="1:13">
      <c r="A31214"/>
      <c r="B31214" s="61"/>
      <c r="C31214" s="63"/>
      <c r="D31214" s="60"/>
      <c r="E31214"/>
      <c r="F31214"/>
      <c r="G31214" s="61"/>
      <c r="H31214"/>
      <c r="I31214"/>
      <c r="J31214"/>
      <c r="K31214"/>
      <c r="L31214"/>
      <c r="M31214"/>
    </row>
    <row r="31215" spans="1:13">
      <c r="A31215"/>
      <c r="B31215" s="61"/>
      <c r="C31215" s="63"/>
      <c r="D31215" s="60"/>
      <c r="E31215"/>
      <c r="F31215"/>
      <c r="G31215" s="61"/>
      <c r="H31215"/>
      <c r="I31215"/>
      <c r="J31215"/>
      <c r="K31215"/>
      <c r="L31215"/>
      <c r="M31215"/>
    </row>
    <row r="31216" spans="1:13">
      <c r="A31216"/>
      <c r="B31216" s="61"/>
      <c r="C31216" s="63"/>
      <c r="D31216" s="60"/>
      <c r="E31216"/>
      <c r="F31216"/>
      <c r="G31216" s="61"/>
      <c r="H31216"/>
      <c r="I31216"/>
      <c r="J31216"/>
      <c r="K31216"/>
      <c r="L31216"/>
      <c r="M31216"/>
    </row>
    <row r="31217" spans="1:13">
      <c r="A31217"/>
      <c r="B31217" s="61"/>
      <c r="C31217" s="63"/>
      <c r="D31217" s="60"/>
      <c r="E31217"/>
      <c r="F31217"/>
      <c r="G31217" s="61"/>
      <c r="H31217"/>
      <c r="I31217"/>
      <c r="J31217"/>
      <c r="K31217"/>
      <c r="L31217"/>
      <c r="M31217"/>
    </row>
    <row r="31218" spans="1:13">
      <c r="A31218"/>
      <c r="B31218" s="61"/>
      <c r="C31218" s="63"/>
      <c r="D31218" s="60"/>
      <c r="E31218"/>
      <c r="F31218"/>
      <c r="G31218" s="61"/>
      <c r="H31218"/>
      <c r="I31218"/>
      <c r="J31218"/>
      <c r="K31218"/>
      <c r="L31218"/>
      <c r="M31218"/>
    </row>
    <row r="31219" spans="1:13">
      <c r="A31219"/>
      <c r="B31219" s="61"/>
      <c r="C31219" s="63"/>
      <c r="D31219" s="60"/>
      <c r="E31219"/>
      <c r="F31219"/>
      <c r="G31219" s="61"/>
      <c r="H31219"/>
      <c r="I31219"/>
      <c r="J31219"/>
      <c r="K31219"/>
      <c r="L31219"/>
      <c r="M31219"/>
    </row>
    <row r="31220" spans="1:13">
      <c r="A31220"/>
      <c r="B31220" s="61"/>
      <c r="C31220" s="63"/>
      <c r="D31220" s="60"/>
      <c r="E31220"/>
      <c r="F31220"/>
      <c r="G31220" s="61"/>
      <c r="H31220"/>
      <c r="I31220"/>
      <c r="J31220"/>
      <c r="K31220"/>
      <c r="L31220"/>
      <c r="M31220"/>
    </row>
    <row r="31221" spans="1:13">
      <c r="A31221"/>
      <c r="B31221" s="61"/>
      <c r="C31221" s="63"/>
      <c r="D31221" s="60"/>
      <c r="E31221"/>
      <c r="F31221"/>
      <c r="G31221" s="61"/>
      <c r="H31221"/>
      <c r="I31221"/>
      <c r="J31221"/>
      <c r="K31221"/>
      <c r="L31221"/>
      <c r="M31221"/>
    </row>
    <row r="31222" spans="1:13">
      <c r="A31222"/>
      <c r="B31222" s="61"/>
      <c r="C31222" s="63"/>
      <c r="D31222" s="60"/>
      <c r="E31222"/>
      <c r="F31222"/>
      <c r="G31222" s="61"/>
      <c r="H31222"/>
      <c r="I31222"/>
      <c r="J31222"/>
      <c r="K31222"/>
      <c r="L31222"/>
      <c r="M31222"/>
    </row>
    <row r="31223" spans="1:13">
      <c r="A31223"/>
      <c r="B31223" s="61"/>
      <c r="C31223" s="63"/>
      <c r="D31223" s="60"/>
      <c r="E31223"/>
      <c r="F31223"/>
      <c r="G31223" s="61"/>
      <c r="H31223"/>
      <c r="I31223"/>
      <c r="J31223"/>
      <c r="K31223"/>
      <c r="L31223"/>
      <c r="M31223"/>
    </row>
    <row r="31224" spans="1:13">
      <c r="A31224"/>
      <c r="B31224" s="61"/>
      <c r="C31224" s="63"/>
      <c r="D31224" s="60"/>
      <c r="E31224"/>
      <c r="F31224"/>
      <c r="G31224" s="61"/>
      <c r="H31224"/>
      <c r="I31224"/>
      <c r="J31224"/>
      <c r="K31224"/>
      <c r="L31224"/>
      <c r="M31224"/>
    </row>
    <row r="31225" spans="1:13">
      <c r="A31225"/>
      <c r="B31225" s="61"/>
      <c r="C31225" s="63"/>
      <c r="D31225" s="60"/>
      <c r="E31225"/>
      <c r="F31225"/>
      <c r="G31225" s="61"/>
      <c r="H31225"/>
      <c r="I31225"/>
      <c r="J31225"/>
      <c r="K31225"/>
      <c r="L31225"/>
      <c r="M31225"/>
    </row>
    <row r="31226" spans="1:13">
      <c r="A31226"/>
      <c r="B31226" s="61"/>
      <c r="C31226" s="63"/>
      <c r="D31226" s="60"/>
      <c r="E31226"/>
      <c r="F31226"/>
      <c r="G31226" s="61"/>
      <c r="H31226"/>
      <c r="I31226"/>
      <c r="J31226"/>
      <c r="K31226"/>
      <c r="L31226"/>
      <c r="M31226"/>
    </row>
    <row r="31227" spans="1:13">
      <c r="A31227"/>
      <c r="B31227" s="61"/>
      <c r="C31227" s="63"/>
      <c r="D31227" s="60"/>
      <c r="E31227"/>
      <c r="F31227"/>
      <c r="G31227" s="61"/>
      <c r="H31227"/>
      <c r="I31227"/>
      <c r="J31227"/>
      <c r="K31227"/>
      <c r="L31227"/>
      <c r="M31227"/>
    </row>
    <row r="31228" spans="1:13">
      <c r="A31228"/>
      <c r="B31228" s="61"/>
      <c r="C31228" s="63"/>
      <c r="D31228" s="60"/>
      <c r="E31228"/>
      <c r="F31228"/>
      <c r="G31228" s="61"/>
      <c r="H31228"/>
      <c r="I31228"/>
      <c r="J31228"/>
      <c r="K31228"/>
      <c r="L31228"/>
      <c r="M31228"/>
    </row>
    <row r="31229" spans="1:13">
      <c r="A31229"/>
      <c r="B31229" s="61"/>
      <c r="C31229" s="63"/>
      <c r="D31229" s="60"/>
      <c r="E31229"/>
      <c r="F31229"/>
      <c r="G31229" s="61"/>
      <c r="H31229"/>
      <c r="I31229"/>
      <c r="J31229"/>
      <c r="K31229"/>
      <c r="L31229"/>
      <c r="M31229"/>
    </row>
    <row r="31230" spans="1:13">
      <c r="A31230"/>
      <c r="B31230" s="61"/>
      <c r="C31230" s="63"/>
      <c r="D31230" s="60"/>
      <c r="E31230"/>
      <c r="F31230"/>
      <c r="G31230" s="61"/>
      <c r="H31230"/>
      <c r="I31230"/>
      <c r="J31230"/>
      <c r="K31230"/>
      <c r="L31230"/>
      <c r="M31230"/>
    </row>
    <row r="31231" spans="1:13">
      <c r="A31231"/>
      <c r="B31231" s="61"/>
      <c r="C31231" s="63"/>
      <c r="D31231" s="60"/>
      <c r="E31231"/>
      <c r="F31231"/>
      <c r="G31231" s="61"/>
      <c r="H31231"/>
      <c r="I31231"/>
      <c r="J31231"/>
      <c r="K31231"/>
      <c r="L31231"/>
      <c r="M31231"/>
    </row>
    <row r="31232" spans="1:13">
      <c r="A31232"/>
      <c r="B31232" s="61"/>
      <c r="C31232" s="63"/>
      <c r="D31232" s="60"/>
      <c r="E31232"/>
      <c r="F31232"/>
      <c r="G31232" s="61"/>
      <c r="H31232"/>
      <c r="I31232"/>
      <c r="J31232"/>
      <c r="K31232"/>
      <c r="L31232"/>
      <c r="M31232"/>
    </row>
    <row r="31233" spans="1:13">
      <c r="A31233"/>
      <c r="B31233" s="61"/>
      <c r="C31233" s="63"/>
      <c r="D31233" s="60"/>
      <c r="E31233"/>
      <c r="F31233"/>
      <c r="G31233" s="61"/>
      <c r="H31233"/>
      <c r="I31233"/>
      <c r="J31233"/>
      <c r="K31233"/>
      <c r="L31233"/>
      <c r="M31233"/>
    </row>
    <row r="31234" spans="1:13">
      <c r="A31234"/>
      <c r="B31234" s="61"/>
      <c r="C31234" s="63"/>
      <c r="D31234" s="60"/>
      <c r="E31234"/>
      <c r="F31234"/>
      <c r="G31234" s="61"/>
      <c r="H31234"/>
      <c r="I31234"/>
      <c r="J31234"/>
      <c r="K31234"/>
      <c r="L31234"/>
      <c r="M31234"/>
    </row>
    <row r="31235" spans="1:13">
      <c r="A31235"/>
      <c r="B31235" s="61"/>
      <c r="C31235" s="63"/>
      <c r="D31235" s="60"/>
      <c r="E31235"/>
      <c r="F31235"/>
      <c r="G31235" s="61"/>
      <c r="H31235"/>
      <c r="I31235"/>
      <c r="J31235"/>
      <c r="K31235"/>
      <c r="L31235"/>
      <c r="M31235"/>
    </row>
    <row r="31236" spans="1:13">
      <c r="A31236"/>
      <c r="B31236" s="61"/>
      <c r="C31236" s="63"/>
      <c r="D31236" s="60"/>
      <c r="E31236"/>
      <c r="F31236"/>
      <c r="G31236" s="61"/>
      <c r="H31236"/>
      <c r="I31236"/>
      <c r="J31236"/>
      <c r="K31236"/>
      <c r="L31236"/>
      <c r="M31236"/>
    </row>
    <row r="31237" spans="1:13">
      <c r="A31237"/>
      <c r="B31237" s="61"/>
      <c r="C31237" s="63"/>
      <c r="D31237" s="60"/>
      <c r="E31237"/>
      <c r="F31237"/>
      <c r="G31237" s="61"/>
      <c r="H31237"/>
      <c r="I31237"/>
      <c r="J31237"/>
      <c r="K31237"/>
      <c r="L31237"/>
      <c r="M31237"/>
    </row>
    <row r="31238" spans="1:13">
      <c r="A31238"/>
      <c r="B31238" s="61"/>
      <c r="C31238" s="63"/>
      <c r="D31238" s="60"/>
      <c r="E31238"/>
      <c r="F31238"/>
      <c r="G31238" s="61"/>
      <c r="H31238"/>
      <c r="I31238"/>
      <c r="J31238"/>
      <c r="K31238"/>
      <c r="L31238"/>
      <c r="M31238"/>
    </row>
    <row r="31239" spans="1:13">
      <c r="A31239"/>
      <c r="B31239" s="61"/>
      <c r="C31239" s="63"/>
      <c r="D31239" s="60"/>
      <c r="E31239"/>
      <c r="F31239"/>
      <c r="G31239" s="61"/>
      <c r="H31239"/>
      <c r="I31239"/>
      <c r="J31239"/>
      <c r="K31239"/>
      <c r="L31239"/>
      <c r="M31239"/>
    </row>
    <row r="31240" spans="1:13">
      <c r="A31240"/>
      <c r="B31240" s="61"/>
      <c r="C31240" s="63"/>
      <c r="D31240" s="60"/>
      <c r="E31240"/>
      <c r="F31240"/>
      <c r="G31240" s="61"/>
      <c r="H31240"/>
      <c r="I31240"/>
      <c r="J31240"/>
      <c r="K31240"/>
      <c r="L31240"/>
      <c r="M31240"/>
    </row>
    <row r="31241" spans="1:13">
      <c r="A31241"/>
      <c r="B31241" s="61"/>
      <c r="C31241" s="63"/>
      <c r="D31241" s="60"/>
      <c r="E31241"/>
      <c r="F31241"/>
      <c r="G31241" s="61"/>
      <c r="H31241"/>
      <c r="I31241"/>
      <c r="J31241"/>
      <c r="K31241"/>
      <c r="L31241"/>
      <c r="M31241"/>
    </row>
    <row r="31242" spans="1:13">
      <c r="A31242"/>
      <c r="B31242" s="61"/>
      <c r="C31242" s="63"/>
      <c r="D31242" s="60"/>
      <c r="E31242"/>
      <c r="F31242"/>
      <c r="G31242" s="61"/>
      <c r="H31242"/>
      <c r="I31242"/>
      <c r="J31242"/>
      <c r="K31242"/>
      <c r="L31242"/>
      <c r="M31242"/>
    </row>
    <row r="31243" spans="1:13">
      <c r="A31243"/>
      <c r="B31243" s="61"/>
      <c r="C31243" s="63"/>
      <c r="D31243" s="60"/>
      <c r="E31243"/>
      <c r="F31243"/>
      <c r="G31243" s="61"/>
      <c r="H31243"/>
      <c r="I31243"/>
      <c r="J31243"/>
      <c r="K31243"/>
      <c r="L31243"/>
      <c r="M31243"/>
    </row>
    <row r="31244" spans="1:13">
      <c r="A31244"/>
      <c r="B31244" s="61"/>
      <c r="C31244" s="63"/>
      <c r="D31244" s="60"/>
      <c r="E31244"/>
      <c r="F31244"/>
      <c r="G31244" s="61"/>
      <c r="H31244"/>
      <c r="I31244"/>
      <c r="J31244"/>
      <c r="K31244"/>
      <c r="L31244"/>
      <c r="M31244"/>
    </row>
    <row r="31245" spans="1:13">
      <c r="A31245"/>
      <c r="B31245" s="61"/>
      <c r="C31245" s="63"/>
      <c r="D31245" s="60"/>
      <c r="E31245"/>
      <c r="F31245"/>
      <c r="G31245" s="61"/>
      <c r="H31245"/>
      <c r="I31245"/>
      <c r="J31245"/>
      <c r="K31245"/>
      <c r="L31245"/>
      <c r="M31245"/>
    </row>
    <row r="31246" spans="1:13">
      <c r="A31246"/>
      <c r="B31246" s="61"/>
      <c r="C31246" s="63"/>
      <c r="D31246" s="60"/>
      <c r="E31246"/>
      <c r="F31246"/>
      <c r="G31246" s="61"/>
      <c r="H31246"/>
      <c r="I31246"/>
      <c r="J31246"/>
      <c r="K31246"/>
      <c r="L31246"/>
      <c r="M31246"/>
    </row>
    <row r="31247" spans="1:13">
      <c r="A31247"/>
      <c r="B31247" s="61"/>
      <c r="C31247" s="63"/>
      <c r="D31247" s="60"/>
      <c r="E31247"/>
      <c r="F31247"/>
      <c r="G31247" s="61"/>
      <c r="H31247"/>
      <c r="I31247"/>
      <c r="J31247"/>
      <c r="K31247"/>
      <c r="L31247"/>
      <c r="M31247"/>
    </row>
    <row r="31248" spans="1:13">
      <c r="A31248"/>
      <c r="B31248" s="61"/>
      <c r="C31248" s="63"/>
      <c r="D31248" s="60"/>
      <c r="E31248"/>
      <c r="F31248"/>
      <c r="G31248" s="61"/>
      <c r="H31248"/>
      <c r="I31248"/>
      <c r="J31248"/>
      <c r="K31248"/>
      <c r="L31248"/>
      <c r="M31248"/>
    </row>
    <row r="31249" spans="1:13">
      <c r="A31249"/>
      <c r="B31249" s="61"/>
      <c r="C31249" s="63"/>
      <c r="D31249" s="60"/>
      <c r="E31249"/>
      <c r="F31249"/>
      <c r="G31249" s="61"/>
      <c r="H31249"/>
      <c r="I31249"/>
      <c r="J31249"/>
      <c r="K31249"/>
      <c r="L31249"/>
      <c r="M31249"/>
    </row>
    <row r="31250" spans="1:13">
      <c r="A31250"/>
      <c r="B31250" s="61"/>
      <c r="C31250" s="63"/>
      <c r="D31250" s="60"/>
      <c r="E31250"/>
      <c r="F31250"/>
      <c r="G31250" s="61"/>
      <c r="H31250"/>
      <c r="I31250"/>
      <c r="J31250"/>
      <c r="K31250"/>
      <c r="L31250"/>
      <c r="M31250"/>
    </row>
    <row r="31251" spans="1:13">
      <c r="A31251"/>
      <c r="B31251" s="61"/>
      <c r="C31251" s="63"/>
      <c r="D31251" s="60"/>
      <c r="E31251"/>
      <c r="F31251"/>
      <c r="G31251" s="61"/>
      <c r="H31251"/>
      <c r="I31251"/>
      <c r="J31251"/>
      <c r="K31251"/>
      <c r="L31251"/>
      <c r="M31251"/>
    </row>
    <row r="31252" spans="1:13">
      <c r="A31252"/>
      <c r="B31252" s="61"/>
      <c r="C31252" s="63"/>
      <c r="D31252" s="60"/>
      <c r="E31252"/>
      <c r="F31252"/>
      <c r="G31252" s="61"/>
      <c r="H31252"/>
      <c r="I31252"/>
      <c r="J31252"/>
      <c r="K31252"/>
      <c r="L31252"/>
      <c r="M31252"/>
    </row>
    <row r="31253" spans="1:13">
      <c r="A31253"/>
      <c r="B31253" s="61"/>
      <c r="C31253" s="63"/>
      <c r="D31253" s="60"/>
      <c r="E31253"/>
      <c r="F31253"/>
      <c r="G31253" s="61"/>
      <c r="H31253"/>
      <c r="I31253"/>
      <c r="J31253"/>
      <c r="K31253"/>
      <c r="L31253"/>
      <c r="M31253"/>
    </row>
    <row r="31254" spans="1:13">
      <c r="A31254"/>
      <c r="B31254" s="61"/>
      <c r="C31254" s="63"/>
      <c r="D31254" s="60"/>
      <c r="E31254"/>
      <c r="F31254"/>
      <c r="G31254" s="61"/>
      <c r="H31254"/>
      <c r="I31254"/>
      <c r="J31254"/>
      <c r="K31254"/>
      <c r="L31254"/>
      <c r="M31254"/>
    </row>
    <row r="31255" spans="1:13">
      <c r="A31255"/>
      <c r="B31255" s="61"/>
      <c r="C31255" s="63"/>
      <c r="D31255" s="60"/>
      <c r="E31255"/>
      <c r="F31255"/>
      <c r="G31255" s="61"/>
      <c r="H31255"/>
      <c r="I31255"/>
      <c r="J31255"/>
      <c r="K31255"/>
      <c r="L31255"/>
      <c r="M31255"/>
    </row>
    <row r="31256" spans="1:13">
      <c r="A31256"/>
      <c r="B31256" s="61"/>
      <c r="C31256" s="63"/>
      <c r="D31256" s="60"/>
      <c r="E31256"/>
      <c r="F31256"/>
      <c r="G31256" s="61"/>
      <c r="H31256"/>
      <c r="I31256"/>
      <c r="J31256"/>
      <c r="K31256"/>
      <c r="L31256"/>
      <c r="M31256"/>
    </row>
    <row r="31257" spans="1:13">
      <c r="A31257"/>
      <c r="B31257" s="61"/>
      <c r="C31257" s="63"/>
      <c r="D31257" s="60"/>
      <c r="E31257"/>
      <c r="F31257"/>
      <c r="G31257" s="61"/>
      <c r="H31257"/>
      <c r="I31257"/>
      <c r="J31257"/>
      <c r="K31257"/>
      <c r="L31257"/>
      <c r="M31257"/>
    </row>
    <row r="31258" spans="1:13">
      <c r="A31258"/>
      <c r="B31258" s="61"/>
      <c r="C31258" s="63"/>
      <c r="D31258" s="60"/>
      <c r="E31258"/>
      <c r="F31258"/>
      <c r="G31258" s="61"/>
      <c r="H31258"/>
      <c r="I31258"/>
      <c r="J31258"/>
      <c r="K31258"/>
      <c r="L31258"/>
      <c r="M31258"/>
    </row>
    <row r="31259" spans="1:13">
      <c r="A31259"/>
      <c r="B31259" s="61"/>
      <c r="C31259" s="63"/>
      <c r="D31259" s="60"/>
      <c r="E31259"/>
      <c r="F31259"/>
      <c r="G31259" s="61"/>
      <c r="H31259"/>
      <c r="I31259"/>
      <c r="J31259"/>
      <c r="K31259"/>
      <c r="L31259"/>
      <c r="M31259"/>
    </row>
    <row r="31260" spans="1:13">
      <c r="A31260"/>
      <c r="B31260" s="61"/>
      <c r="C31260" s="63"/>
      <c r="D31260" s="60"/>
      <c r="E31260"/>
      <c r="F31260"/>
      <c r="G31260" s="61"/>
      <c r="H31260"/>
      <c r="I31260"/>
      <c r="J31260"/>
      <c r="K31260"/>
      <c r="L31260"/>
      <c r="M31260"/>
    </row>
    <row r="31261" spans="1:13">
      <c r="A31261"/>
      <c r="B31261" s="61"/>
      <c r="C31261" s="63"/>
      <c r="D31261" s="60"/>
      <c r="E31261"/>
      <c r="F31261"/>
      <c r="G31261" s="61"/>
      <c r="H31261"/>
      <c r="I31261"/>
      <c r="J31261"/>
      <c r="K31261"/>
      <c r="L31261"/>
      <c r="M31261"/>
    </row>
    <row r="31262" spans="1:13">
      <c r="A31262"/>
      <c r="B31262" s="61"/>
      <c r="C31262" s="63"/>
      <c r="D31262" s="60"/>
      <c r="E31262"/>
      <c r="F31262"/>
      <c r="G31262" s="61"/>
      <c r="H31262"/>
      <c r="I31262"/>
      <c r="J31262"/>
      <c r="K31262"/>
      <c r="L31262"/>
      <c r="M31262"/>
    </row>
    <row r="31263" spans="1:13">
      <c r="A31263"/>
      <c r="B31263" s="61"/>
      <c r="C31263" s="63"/>
      <c r="D31263" s="60"/>
      <c r="E31263"/>
      <c r="F31263"/>
      <c r="G31263" s="61"/>
      <c r="H31263"/>
      <c r="I31263"/>
      <c r="J31263"/>
      <c r="K31263"/>
      <c r="L31263"/>
      <c r="M31263"/>
    </row>
    <row r="31264" spans="1:13">
      <c r="A31264"/>
      <c r="B31264" s="61"/>
      <c r="C31264" s="63"/>
      <c r="D31264" s="60"/>
      <c r="E31264"/>
      <c r="F31264"/>
      <c r="G31264" s="61"/>
      <c r="H31264"/>
      <c r="I31264"/>
      <c r="J31264"/>
      <c r="K31264"/>
      <c r="L31264"/>
      <c r="M31264"/>
    </row>
    <row r="31265" spans="1:13">
      <c r="A31265"/>
      <c r="B31265" s="61"/>
      <c r="C31265" s="63"/>
      <c r="D31265" s="60"/>
      <c r="E31265"/>
      <c r="F31265"/>
      <c r="G31265" s="61"/>
      <c r="H31265"/>
      <c r="I31265"/>
      <c r="J31265"/>
      <c r="K31265"/>
      <c r="L31265"/>
      <c r="M31265"/>
    </row>
    <row r="31266" spans="1:13">
      <c r="A31266"/>
      <c r="B31266" s="61"/>
      <c r="C31266" s="63"/>
      <c r="D31266" s="60"/>
      <c r="E31266"/>
      <c r="F31266"/>
      <c r="G31266" s="61"/>
      <c r="H31266"/>
      <c r="I31266"/>
      <c r="J31266"/>
      <c r="K31266"/>
      <c r="L31266"/>
      <c r="M31266"/>
    </row>
    <row r="31267" spans="1:13">
      <c r="A31267"/>
      <c r="B31267" s="61"/>
      <c r="C31267" s="63"/>
      <c r="D31267" s="60"/>
      <c r="E31267"/>
      <c r="F31267"/>
      <c r="G31267" s="61"/>
      <c r="H31267"/>
      <c r="I31267"/>
      <c r="J31267"/>
      <c r="K31267"/>
      <c r="L31267"/>
      <c r="M31267"/>
    </row>
    <row r="31268" spans="1:13">
      <c r="A31268"/>
      <c r="B31268" s="61"/>
      <c r="C31268" s="63"/>
      <c r="D31268" s="60"/>
      <c r="E31268"/>
      <c r="F31268"/>
      <c r="G31268" s="61"/>
      <c r="H31268"/>
      <c r="I31268"/>
      <c r="J31268"/>
      <c r="K31268"/>
      <c r="L31268"/>
      <c r="M31268"/>
    </row>
    <row r="31269" spans="1:13">
      <c r="A31269"/>
      <c r="B31269" s="61"/>
      <c r="C31269" s="63"/>
      <c r="D31269" s="60"/>
      <c r="E31269"/>
      <c r="F31269"/>
      <c r="G31269" s="61"/>
      <c r="H31269"/>
      <c r="I31269"/>
      <c r="J31269"/>
      <c r="K31269"/>
      <c r="L31269"/>
      <c r="M31269"/>
    </row>
    <row r="31270" spans="1:13">
      <c r="A31270"/>
      <c r="B31270" s="61"/>
      <c r="C31270" s="63"/>
      <c r="D31270" s="60"/>
      <c r="E31270"/>
      <c r="F31270"/>
      <c r="G31270" s="61"/>
      <c r="H31270"/>
      <c r="I31270"/>
      <c r="J31270"/>
      <c r="K31270"/>
      <c r="L31270"/>
      <c r="M31270"/>
    </row>
    <row r="31271" spans="1:13">
      <c r="A31271"/>
      <c r="B31271" s="61"/>
      <c r="C31271" s="63"/>
      <c r="D31271" s="60"/>
      <c r="E31271"/>
      <c r="F31271"/>
      <c r="G31271" s="61"/>
      <c r="H31271"/>
      <c r="I31271"/>
      <c r="J31271"/>
      <c r="K31271"/>
      <c r="L31271"/>
      <c r="M31271"/>
    </row>
    <row r="31272" spans="1:13">
      <c r="A31272"/>
      <c r="B31272" s="61"/>
      <c r="C31272" s="63"/>
      <c r="D31272" s="60"/>
      <c r="E31272"/>
      <c r="F31272"/>
      <c r="G31272" s="61"/>
      <c r="H31272"/>
      <c r="I31272"/>
      <c r="J31272"/>
      <c r="K31272"/>
      <c r="L31272"/>
      <c r="M31272"/>
    </row>
    <row r="31273" spans="1:13">
      <c r="A31273"/>
      <c r="B31273" s="61"/>
      <c r="C31273" s="63"/>
      <c r="D31273" s="60"/>
      <c r="E31273"/>
      <c r="F31273"/>
      <c r="G31273" s="61"/>
      <c r="H31273"/>
      <c r="I31273"/>
      <c r="J31273"/>
      <c r="K31273"/>
      <c r="L31273"/>
      <c r="M31273"/>
    </row>
    <row r="31274" spans="1:13">
      <c r="A31274"/>
      <c r="B31274" s="61"/>
      <c r="C31274" s="63"/>
      <c r="D31274" s="60"/>
      <c r="E31274"/>
      <c r="F31274"/>
      <c r="G31274" s="61"/>
      <c r="H31274"/>
      <c r="I31274"/>
      <c r="J31274"/>
      <c r="K31274"/>
      <c r="L31274"/>
      <c r="M31274"/>
    </row>
    <row r="31275" spans="1:13">
      <c r="A31275"/>
      <c r="B31275" s="61"/>
      <c r="C31275" s="63"/>
      <c r="D31275" s="60"/>
      <c r="E31275"/>
      <c r="F31275"/>
      <c r="G31275" s="61"/>
      <c r="H31275"/>
      <c r="I31275"/>
      <c r="J31275"/>
      <c r="K31275"/>
      <c r="L31275"/>
      <c r="M31275"/>
    </row>
    <row r="31276" spans="1:13">
      <c r="A31276"/>
      <c r="B31276" s="61"/>
      <c r="C31276" s="63"/>
      <c r="D31276" s="60"/>
      <c r="E31276"/>
      <c r="F31276"/>
      <c r="G31276" s="61"/>
      <c r="H31276"/>
      <c r="I31276"/>
      <c r="J31276"/>
      <c r="K31276"/>
      <c r="L31276"/>
      <c r="M31276"/>
    </row>
    <row r="31277" spans="1:13">
      <c r="A31277"/>
      <c r="B31277" s="61"/>
      <c r="C31277" s="63"/>
      <c r="D31277" s="60"/>
      <c r="E31277"/>
      <c r="F31277"/>
      <c r="G31277" s="61"/>
      <c r="H31277"/>
      <c r="I31277"/>
      <c r="J31277"/>
      <c r="K31277"/>
      <c r="L31277"/>
      <c r="M31277"/>
    </row>
    <row r="31278" spans="1:13">
      <c r="A31278"/>
      <c r="B31278" s="61"/>
      <c r="C31278" s="63"/>
      <c r="D31278" s="60"/>
      <c r="E31278"/>
      <c r="F31278"/>
      <c r="G31278" s="61"/>
      <c r="H31278"/>
      <c r="I31278"/>
      <c r="J31278"/>
      <c r="K31278"/>
      <c r="L31278"/>
      <c r="M31278"/>
    </row>
    <row r="31279" spans="1:13">
      <c r="A31279"/>
      <c r="B31279" s="61"/>
      <c r="C31279" s="63"/>
      <c r="D31279" s="60"/>
      <c r="E31279"/>
      <c r="F31279"/>
      <c r="G31279" s="61"/>
      <c r="H31279"/>
      <c r="I31279"/>
      <c r="J31279"/>
      <c r="K31279"/>
      <c r="L31279"/>
      <c r="M31279"/>
    </row>
    <row r="31280" spans="1:13">
      <c r="A31280"/>
      <c r="B31280" s="61"/>
      <c r="C31280" s="63"/>
      <c r="D31280" s="60"/>
      <c r="E31280"/>
      <c r="F31280"/>
      <c r="G31280" s="61"/>
      <c r="H31280"/>
      <c r="I31280"/>
      <c r="J31280"/>
      <c r="K31280"/>
      <c r="L31280"/>
      <c r="M31280"/>
    </row>
    <row r="31281" spans="1:13">
      <c r="A31281"/>
      <c r="B31281" s="61"/>
      <c r="C31281" s="63"/>
      <c r="D31281" s="60"/>
      <c r="E31281"/>
      <c r="F31281"/>
      <c r="G31281" s="61"/>
      <c r="H31281"/>
      <c r="I31281"/>
      <c r="J31281"/>
      <c r="K31281"/>
      <c r="L31281"/>
      <c r="M31281"/>
    </row>
    <row r="31282" spans="1:13">
      <c r="A31282"/>
      <c r="B31282" s="61"/>
      <c r="C31282" s="63"/>
      <c r="D31282" s="60"/>
      <c r="E31282"/>
      <c r="F31282"/>
      <c r="G31282" s="61"/>
      <c r="H31282"/>
      <c r="I31282"/>
      <c r="J31282"/>
      <c r="K31282"/>
      <c r="L31282"/>
      <c r="M31282"/>
    </row>
    <row r="31283" spans="1:13">
      <c r="A31283"/>
      <c r="B31283" s="61"/>
      <c r="C31283" s="63"/>
      <c r="D31283" s="60"/>
      <c r="E31283"/>
      <c r="F31283"/>
      <c r="G31283" s="61"/>
      <c r="H31283"/>
      <c r="I31283"/>
      <c r="J31283"/>
      <c r="K31283"/>
      <c r="L31283"/>
      <c r="M31283"/>
    </row>
    <row r="31284" spans="1:13">
      <c r="A31284"/>
      <c r="B31284" s="61"/>
      <c r="C31284" s="63"/>
      <c r="D31284" s="60"/>
      <c r="E31284"/>
      <c r="F31284"/>
      <c r="G31284" s="61"/>
      <c r="H31284"/>
      <c r="I31284"/>
      <c r="J31284"/>
      <c r="K31284"/>
      <c r="L31284"/>
      <c r="M31284"/>
    </row>
    <row r="31285" spans="1:13">
      <c r="A31285"/>
      <c r="B31285" s="61"/>
      <c r="C31285" s="63"/>
      <c r="D31285" s="60"/>
      <c r="E31285"/>
      <c r="F31285"/>
      <c r="G31285" s="61"/>
      <c r="H31285"/>
      <c r="I31285"/>
      <c r="J31285"/>
      <c r="K31285"/>
      <c r="L31285"/>
      <c r="M31285"/>
    </row>
    <row r="31286" spans="1:13">
      <c r="A31286"/>
      <c r="B31286" s="61"/>
      <c r="C31286" s="63"/>
      <c r="D31286" s="60"/>
      <c r="E31286"/>
      <c r="F31286"/>
      <c r="G31286" s="61"/>
      <c r="H31286"/>
      <c r="I31286"/>
      <c r="J31286"/>
      <c r="K31286"/>
      <c r="L31286"/>
      <c r="M31286"/>
    </row>
    <row r="31287" spans="1:13">
      <c r="A31287"/>
      <c r="B31287" s="61"/>
      <c r="C31287" s="63"/>
      <c r="D31287" s="60"/>
      <c r="E31287"/>
      <c r="F31287"/>
      <c r="G31287" s="61"/>
      <c r="H31287"/>
      <c r="I31287"/>
      <c r="J31287"/>
      <c r="K31287"/>
      <c r="L31287"/>
      <c r="M31287"/>
    </row>
    <row r="31288" spans="1:13">
      <c r="A31288"/>
      <c r="B31288" s="61"/>
      <c r="C31288" s="63"/>
      <c r="D31288" s="60"/>
      <c r="E31288"/>
      <c r="F31288"/>
      <c r="G31288" s="61"/>
      <c r="H31288"/>
      <c r="I31288"/>
      <c r="J31288"/>
      <c r="K31288"/>
      <c r="L31288"/>
      <c r="M31288"/>
    </row>
    <row r="31289" spans="1:13">
      <c r="A31289"/>
      <c r="B31289" s="61"/>
      <c r="C31289" s="63"/>
      <c r="D31289" s="60"/>
      <c r="E31289"/>
      <c r="F31289"/>
      <c r="G31289" s="61"/>
      <c r="H31289"/>
      <c r="I31289"/>
      <c r="J31289"/>
      <c r="K31289"/>
      <c r="L31289"/>
      <c r="M31289"/>
    </row>
    <row r="31290" spans="1:13">
      <c r="A31290"/>
      <c r="B31290" s="61"/>
      <c r="C31290" s="63"/>
      <c r="D31290" s="60"/>
      <c r="E31290"/>
      <c r="F31290"/>
      <c r="G31290" s="61"/>
      <c r="H31290"/>
      <c r="I31290"/>
      <c r="J31290"/>
      <c r="K31290"/>
      <c r="L31290"/>
      <c r="M31290"/>
    </row>
    <row r="31291" spans="1:13">
      <c r="A31291"/>
      <c r="B31291" s="61"/>
      <c r="C31291" s="63"/>
      <c r="D31291" s="60"/>
      <c r="E31291"/>
      <c r="F31291"/>
      <c r="G31291" s="61"/>
      <c r="H31291"/>
      <c r="I31291"/>
      <c r="J31291"/>
      <c r="K31291"/>
      <c r="L31291"/>
      <c r="M31291"/>
    </row>
    <row r="31292" spans="1:13">
      <c r="A31292"/>
      <c r="B31292" s="61"/>
      <c r="C31292" s="63"/>
      <c r="D31292" s="60"/>
      <c r="E31292"/>
      <c r="F31292"/>
      <c r="G31292" s="61"/>
      <c r="H31292"/>
      <c r="I31292"/>
      <c r="J31292"/>
      <c r="K31292"/>
      <c r="L31292"/>
      <c r="M31292"/>
    </row>
    <row r="31293" spans="1:13">
      <c r="A31293"/>
      <c r="B31293" s="61"/>
      <c r="C31293" s="63"/>
      <c r="D31293" s="60"/>
      <c r="E31293"/>
      <c r="F31293"/>
      <c r="G31293" s="61"/>
      <c r="H31293"/>
      <c r="I31293"/>
      <c r="J31293"/>
      <c r="K31293"/>
      <c r="L31293"/>
      <c r="M31293"/>
    </row>
    <row r="31294" spans="1:13">
      <c r="A31294"/>
      <c r="B31294" s="61"/>
      <c r="C31294" s="63"/>
      <c r="D31294" s="60"/>
      <c r="E31294"/>
      <c r="F31294"/>
      <c r="G31294" s="61"/>
      <c r="H31294"/>
      <c r="I31294"/>
      <c r="J31294"/>
      <c r="K31294"/>
      <c r="L31294"/>
      <c r="M31294"/>
    </row>
    <row r="31295" spans="1:13">
      <c r="A31295"/>
      <c r="B31295" s="61"/>
      <c r="C31295" s="63"/>
      <c r="D31295" s="60"/>
      <c r="E31295"/>
      <c r="F31295"/>
      <c r="G31295" s="61"/>
      <c r="H31295"/>
      <c r="I31295"/>
      <c r="J31295"/>
      <c r="K31295"/>
      <c r="L31295"/>
      <c r="M31295"/>
    </row>
    <row r="31296" spans="1:13">
      <c r="A31296"/>
      <c r="B31296" s="61"/>
      <c r="C31296" s="63"/>
      <c r="D31296" s="60"/>
      <c r="E31296"/>
      <c r="F31296"/>
      <c r="G31296" s="61"/>
      <c r="H31296"/>
      <c r="I31296"/>
      <c r="J31296"/>
      <c r="K31296"/>
      <c r="L31296"/>
      <c r="M31296"/>
    </row>
    <row r="31297" spans="1:13">
      <c r="A31297"/>
      <c r="B31297" s="61"/>
      <c r="C31297" s="63"/>
      <c r="D31297" s="60"/>
      <c r="E31297"/>
      <c r="F31297"/>
      <c r="G31297" s="61"/>
      <c r="H31297"/>
      <c r="I31297"/>
      <c r="J31297"/>
      <c r="K31297"/>
      <c r="L31297"/>
      <c r="M31297"/>
    </row>
    <row r="31298" spans="1:13">
      <c r="A31298"/>
      <c r="B31298" s="61"/>
      <c r="C31298" s="63"/>
      <c r="D31298" s="60"/>
      <c r="E31298"/>
      <c r="F31298"/>
      <c r="G31298" s="61"/>
      <c r="H31298"/>
      <c r="I31298"/>
      <c r="J31298"/>
      <c r="K31298"/>
      <c r="L31298"/>
      <c r="M31298"/>
    </row>
    <row r="31299" spans="1:13">
      <c r="A31299"/>
      <c r="B31299" s="61"/>
      <c r="C31299" s="63"/>
      <c r="D31299" s="60"/>
      <c r="E31299"/>
      <c r="F31299"/>
      <c r="G31299" s="61"/>
      <c r="H31299"/>
      <c r="I31299"/>
      <c r="J31299"/>
      <c r="K31299"/>
      <c r="L31299"/>
      <c r="M31299"/>
    </row>
    <row r="31300" spans="1:13">
      <c r="A31300"/>
      <c r="B31300" s="61"/>
      <c r="C31300" s="63"/>
      <c r="D31300" s="60"/>
      <c r="E31300"/>
      <c r="F31300"/>
      <c r="G31300" s="61"/>
      <c r="H31300"/>
      <c r="I31300"/>
      <c r="J31300"/>
      <c r="K31300"/>
      <c r="L31300"/>
      <c r="M31300"/>
    </row>
    <row r="31301" spans="1:13">
      <c r="A31301"/>
      <c r="B31301" s="61"/>
      <c r="C31301" s="63"/>
      <c r="D31301" s="60"/>
      <c r="E31301"/>
      <c r="F31301"/>
      <c r="G31301" s="61"/>
      <c r="H31301"/>
      <c r="I31301"/>
      <c r="J31301"/>
      <c r="K31301"/>
      <c r="L31301"/>
      <c r="M31301"/>
    </row>
    <row r="31302" spans="1:13">
      <c r="A31302"/>
      <c r="B31302" s="61"/>
      <c r="C31302" s="63"/>
      <c r="D31302" s="60"/>
      <c r="E31302"/>
      <c r="F31302"/>
      <c r="G31302" s="61"/>
      <c r="H31302"/>
      <c r="I31302"/>
      <c r="J31302"/>
      <c r="K31302"/>
      <c r="L31302"/>
      <c r="M31302"/>
    </row>
    <row r="31303" spans="1:13">
      <c r="A31303"/>
      <c r="B31303" s="61"/>
      <c r="C31303" s="63"/>
      <c r="D31303" s="60"/>
      <c r="E31303"/>
      <c r="F31303"/>
      <c r="G31303" s="61"/>
      <c r="H31303"/>
      <c r="I31303"/>
      <c r="J31303"/>
      <c r="K31303"/>
      <c r="L31303"/>
      <c r="M31303"/>
    </row>
    <row r="31304" spans="1:13">
      <c r="A31304"/>
      <c r="B31304" s="61"/>
      <c r="C31304" s="63"/>
      <c r="D31304" s="60"/>
      <c r="E31304"/>
      <c r="F31304"/>
      <c r="G31304" s="61"/>
      <c r="H31304"/>
      <c r="I31304"/>
      <c r="J31304"/>
      <c r="K31304"/>
      <c r="L31304"/>
      <c r="M31304"/>
    </row>
    <row r="31305" spans="1:13">
      <c r="A31305"/>
      <c r="B31305" s="61"/>
      <c r="C31305" s="63"/>
      <c r="D31305" s="60"/>
      <c r="E31305"/>
      <c r="F31305"/>
      <c r="G31305" s="61"/>
      <c r="H31305"/>
      <c r="I31305"/>
      <c r="J31305"/>
      <c r="K31305"/>
      <c r="L31305"/>
      <c r="M31305"/>
    </row>
    <row r="31306" spans="1:13">
      <c r="A31306"/>
      <c r="B31306" s="61"/>
      <c r="C31306" s="63"/>
      <c r="D31306" s="60"/>
      <c r="E31306"/>
      <c r="F31306"/>
      <c r="G31306" s="61"/>
      <c r="H31306"/>
      <c r="I31306"/>
      <c r="J31306"/>
      <c r="K31306"/>
      <c r="L31306"/>
      <c r="M31306"/>
    </row>
    <row r="31307" spans="1:13">
      <c r="A31307"/>
      <c r="B31307" s="61"/>
      <c r="C31307" s="63"/>
      <c r="D31307" s="60"/>
      <c r="E31307"/>
      <c r="F31307"/>
      <c r="G31307" s="61"/>
      <c r="H31307"/>
      <c r="I31307"/>
      <c r="J31307"/>
      <c r="K31307"/>
      <c r="L31307"/>
      <c r="M31307"/>
    </row>
    <row r="31308" spans="1:13">
      <c r="A31308"/>
      <c r="B31308" s="61"/>
      <c r="C31308" s="63"/>
      <c r="D31308" s="60"/>
      <c r="E31308"/>
      <c r="F31308"/>
      <c r="G31308" s="61"/>
      <c r="H31308"/>
      <c r="I31308"/>
      <c r="J31308"/>
      <c r="K31308"/>
      <c r="L31308"/>
      <c r="M31308"/>
    </row>
    <row r="31309" spans="1:13">
      <c r="A31309"/>
      <c r="B31309" s="61"/>
      <c r="C31309" s="63"/>
      <c r="D31309" s="60"/>
      <c r="E31309"/>
      <c r="F31309"/>
      <c r="G31309" s="61"/>
      <c r="H31309"/>
      <c r="I31309"/>
      <c r="J31309"/>
      <c r="K31309"/>
      <c r="L31309"/>
      <c r="M31309"/>
    </row>
    <row r="31310" spans="1:13">
      <c r="A31310"/>
      <c r="B31310" s="61"/>
      <c r="C31310" s="63"/>
      <c r="D31310" s="60"/>
      <c r="E31310"/>
      <c r="F31310"/>
      <c r="G31310" s="61"/>
      <c r="H31310"/>
      <c r="I31310"/>
      <c r="J31310"/>
      <c r="K31310"/>
      <c r="L31310"/>
      <c r="M31310"/>
    </row>
    <row r="31311" spans="1:13">
      <c r="A31311"/>
      <c r="B31311" s="61"/>
      <c r="C31311" s="63"/>
      <c r="D31311" s="60"/>
      <c r="E31311"/>
      <c r="F31311"/>
      <c r="G31311" s="61"/>
      <c r="H31311"/>
      <c r="I31311"/>
      <c r="J31311"/>
      <c r="K31311"/>
      <c r="L31311"/>
      <c r="M31311"/>
    </row>
    <row r="31312" spans="1:13">
      <c r="A31312"/>
      <c r="B31312" s="61"/>
      <c r="C31312" s="63"/>
      <c r="D31312" s="60"/>
      <c r="E31312"/>
      <c r="F31312"/>
      <c r="G31312" s="61"/>
      <c r="H31312"/>
      <c r="I31312"/>
      <c r="J31312"/>
      <c r="K31312"/>
      <c r="L31312"/>
      <c r="M31312"/>
    </row>
    <row r="31313" spans="1:13">
      <c r="A31313"/>
      <c r="B31313" s="61"/>
      <c r="C31313" s="63"/>
      <c r="D31313" s="60"/>
      <c r="E31313"/>
      <c r="F31313"/>
      <c r="G31313" s="61"/>
      <c r="H31313"/>
      <c r="I31313"/>
      <c r="J31313"/>
      <c r="K31313"/>
      <c r="L31313"/>
      <c r="M31313"/>
    </row>
    <row r="31314" spans="1:13">
      <c r="A31314"/>
      <c r="B31314" s="61"/>
      <c r="C31314" s="63"/>
      <c r="D31314" s="60"/>
      <c r="E31314"/>
      <c r="F31314"/>
      <c r="G31314" s="61"/>
      <c r="H31314"/>
      <c r="I31314"/>
      <c r="J31314"/>
      <c r="K31314"/>
      <c r="L31314"/>
      <c r="M31314"/>
    </row>
    <row r="31315" spans="1:13">
      <c r="A31315"/>
      <c r="B31315" s="61"/>
      <c r="C31315" s="63"/>
      <c r="D31315" s="60"/>
      <c r="E31315"/>
      <c r="F31315"/>
      <c r="G31315" s="61"/>
      <c r="H31315"/>
      <c r="I31315"/>
      <c r="J31315"/>
      <c r="K31315"/>
      <c r="L31315"/>
      <c r="M31315"/>
    </row>
    <row r="31316" spans="1:13">
      <c r="A31316"/>
      <c r="B31316" s="61"/>
      <c r="C31316" s="63"/>
      <c r="D31316" s="60"/>
      <c r="E31316"/>
      <c r="F31316"/>
      <c r="G31316" s="61"/>
      <c r="H31316"/>
      <c r="I31316"/>
      <c r="J31316"/>
      <c r="K31316"/>
      <c r="L31316"/>
      <c r="M31316"/>
    </row>
    <row r="31317" spans="1:13">
      <c r="A31317"/>
      <c r="B31317" s="61"/>
      <c r="C31317" s="63"/>
      <c r="D31317" s="60"/>
      <c r="E31317"/>
      <c r="F31317"/>
      <c r="G31317" s="61"/>
      <c r="H31317"/>
      <c r="I31317"/>
      <c r="J31317"/>
      <c r="K31317"/>
      <c r="L31317"/>
      <c r="M31317"/>
    </row>
    <row r="31318" spans="1:13">
      <c r="A31318"/>
      <c r="B31318" s="61"/>
      <c r="C31318" s="63"/>
      <c r="D31318" s="60"/>
      <c r="E31318"/>
      <c r="F31318"/>
      <c r="G31318" s="61"/>
      <c r="H31318"/>
      <c r="I31318"/>
      <c r="J31318"/>
      <c r="K31318"/>
      <c r="L31318"/>
      <c r="M31318"/>
    </row>
    <row r="31319" spans="1:13">
      <c r="A31319"/>
      <c r="B31319" s="61"/>
      <c r="C31319" s="63"/>
      <c r="D31319" s="60"/>
      <c r="E31319"/>
      <c r="F31319"/>
      <c r="G31319" s="61"/>
      <c r="H31319"/>
      <c r="I31319"/>
      <c r="J31319"/>
      <c r="K31319"/>
      <c r="L31319"/>
      <c r="M31319"/>
    </row>
    <row r="31320" spans="1:13">
      <c r="A31320"/>
      <c r="B31320" s="61"/>
      <c r="C31320" s="63"/>
      <c r="D31320" s="60"/>
      <c r="E31320"/>
      <c r="F31320"/>
      <c r="G31320" s="61"/>
      <c r="H31320"/>
      <c r="I31320"/>
      <c r="J31320"/>
      <c r="K31320"/>
      <c r="L31320"/>
      <c r="M31320"/>
    </row>
    <row r="31321" spans="1:13">
      <c r="A31321"/>
      <c r="B31321" s="61"/>
      <c r="C31321" s="63"/>
      <c r="D31321" s="60"/>
      <c r="E31321"/>
      <c r="F31321"/>
      <c r="G31321" s="61"/>
      <c r="H31321"/>
      <c r="I31321"/>
      <c r="J31321"/>
      <c r="K31321"/>
      <c r="L31321"/>
      <c r="M31321"/>
    </row>
    <row r="31322" spans="1:13">
      <c r="A31322"/>
      <c r="B31322" s="61"/>
      <c r="C31322" s="63"/>
      <c r="D31322" s="60"/>
      <c r="E31322"/>
      <c r="F31322"/>
      <c r="G31322" s="61"/>
      <c r="H31322"/>
      <c r="I31322"/>
      <c r="J31322"/>
      <c r="K31322"/>
      <c r="L31322"/>
      <c r="M31322"/>
    </row>
    <row r="31323" spans="1:13">
      <c r="A31323"/>
      <c r="B31323" s="61"/>
      <c r="C31323" s="63"/>
      <c r="D31323" s="60"/>
      <c r="E31323"/>
      <c r="F31323"/>
      <c r="G31323" s="61"/>
      <c r="H31323"/>
      <c r="I31323"/>
      <c r="J31323"/>
      <c r="K31323"/>
      <c r="L31323"/>
      <c r="M31323"/>
    </row>
    <row r="31324" spans="1:13">
      <c r="A31324"/>
      <c r="B31324" s="61"/>
      <c r="C31324" s="63"/>
      <c r="D31324" s="60"/>
      <c r="E31324"/>
      <c r="F31324"/>
      <c r="G31324" s="61"/>
      <c r="H31324"/>
      <c r="I31324"/>
      <c r="J31324"/>
      <c r="K31324"/>
      <c r="L31324"/>
      <c r="M31324"/>
    </row>
    <row r="31325" spans="1:13">
      <c r="A31325"/>
      <c r="B31325" s="61"/>
      <c r="C31325" s="63"/>
      <c r="D31325" s="60"/>
      <c r="E31325"/>
      <c r="F31325"/>
      <c r="G31325" s="61"/>
      <c r="H31325"/>
      <c r="I31325"/>
      <c r="J31325"/>
      <c r="K31325"/>
      <c r="L31325"/>
      <c r="M31325"/>
    </row>
    <row r="31326" spans="1:13">
      <c r="A31326"/>
      <c r="B31326" s="61"/>
      <c r="C31326" s="63"/>
      <c r="D31326" s="60"/>
      <c r="E31326"/>
      <c r="F31326"/>
      <c r="G31326" s="61"/>
      <c r="H31326"/>
      <c r="I31326"/>
      <c r="J31326"/>
      <c r="K31326"/>
      <c r="L31326"/>
      <c r="M31326"/>
    </row>
    <row r="31327" spans="1:13">
      <c r="A31327"/>
      <c r="B31327" s="61"/>
      <c r="C31327" s="63"/>
      <c r="D31327" s="60"/>
      <c r="E31327"/>
      <c r="F31327"/>
      <c r="G31327" s="61"/>
      <c r="H31327"/>
      <c r="I31327"/>
      <c r="J31327"/>
      <c r="K31327"/>
      <c r="L31327"/>
      <c r="M31327"/>
    </row>
    <row r="31328" spans="1:13">
      <c r="A31328"/>
      <c r="B31328" s="61"/>
      <c r="C31328" s="63"/>
      <c r="D31328" s="60"/>
      <c r="E31328"/>
      <c r="F31328"/>
      <c r="G31328" s="61"/>
      <c r="H31328"/>
      <c r="I31328"/>
      <c r="J31328"/>
      <c r="K31328"/>
      <c r="L31328"/>
      <c r="M31328"/>
    </row>
    <row r="31329" spans="1:13">
      <c r="A31329"/>
      <c r="B31329" s="61"/>
      <c r="C31329" s="63"/>
      <c r="D31329" s="60"/>
      <c r="E31329"/>
      <c r="F31329"/>
      <c r="G31329" s="61"/>
      <c r="H31329"/>
      <c r="I31329"/>
      <c r="J31329"/>
      <c r="K31329"/>
      <c r="L31329"/>
      <c r="M31329"/>
    </row>
    <row r="31330" spans="1:13">
      <c r="A31330"/>
      <c r="B31330" s="61"/>
      <c r="C31330" s="63"/>
      <c r="D31330" s="60"/>
      <c r="E31330"/>
      <c r="F31330"/>
      <c r="G31330" s="61"/>
      <c r="H31330"/>
      <c r="I31330"/>
      <c r="J31330"/>
      <c r="K31330"/>
      <c r="L31330"/>
      <c r="M31330"/>
    </row>
    <row r="31331" spans="1:13">
      <c r="A31331"/>
      <c r="B31331" s="61"/>
      <c r="C31331" s="63"/>
      <c r="D31331" s="60"/>
      <c r="E31331"/>
      <c r="F31331"/>
      <c r="G31331" s="61"/>
      <c r="H31331"/>
      <c r="I31331"/>
      <c r="J31331"/>
      <c r="K31331"/>
      <c r="L31331"/>
      <c r="M31331"/>
    </row>
    <row r="31332" spans="1:13">
      <c r="A31332"/>
      <c r="B31332" s="61"/>
      <c r="C31332" s="63"/>
      <c r="D31332" s="60"/>
      <c r="E31332"/>
      <c r="F31332"/>
      <c r="G31332" s="61"/>
      <c r="H31332"/>
      <c r="I31332"/>
      <c r="J31332"/>
      <c r="K31332"/>
      <c r="L31332"/>
      <c r="M31332"/>
    </row>
    <row r="31333" spans="1:13">
      <c r="A31333"/>
      <c r="B31333" s="61"/>
      <c r="C31333" s="63"/>
      <c r="D31333" s="60"/>
      <c r="E31333"/>
      <c r="F31333"/>
      <c r="G31333" s="61"/>
      <c r="H31333"/>
      <c r="I31333"/>
      <c r="J31333"/>
      <c r="K31333"/>
      <c r="L31333"/>
      <c r="M31333"/>
    </row>
    <row r="31334" spans="1:13">
      <c r="A31334"/>
      <c r="B31334" s="61"/>
      <c r="C31334" s="63"/>
      <c r="D31334" s="60"/>
      <c r="E31334"/>
      <c r="F31334"/>
      <c r="G31334" s="61"/>
      <c r="H31334"/>
      <c r="I31334"/>
      <c r="J31334"/>
      <c r="K31334"/>
      <c r="L31334"/>
      <c r="M31334"/>
    </row>
    <row r="31335" spans="1:13">
      <c r="A31335"/>
      <c r="B31335" s="61"/>
      <c r="C31335" s="63"/>
      <c r="D31335" s="60"/>
      <c r="E31335"/>
      <c r="F31335"/>
      <c r="G31335" s="61"/>
      <c r="H31335"/>
      <c r="I31335"/>
      <c r="J31335"/>
      <c r="K31335"/>
      <c r="L31335"/>
      <c r="M31335"/>
    </row>
    <row r="31336" spans="1:13">
      <c r="A31336"/>
      <c r="B31336" s="61"/>
      <c r="C31336" s="63"/>
      <c r="D31336" s="60"/>
      <c r="E31336"/>
      <c r="F31336"/>
      <c r="G31336" s="61"/>
      <c r="H31336"/>
      <c r="I31336"/>
      <c r="J31336"/>
      <c r="K31336"/>
      <c r="L31336"/>
      <c r="M31336"/>
    </row>
    <row r="31337" spans="1:13">
      <c r="A31337"/>
      <c r="B31337" s="61"/>
      <c r="C31337" s="63"/>
      <c r="D31337" s="60"/>
      <c r="E31337"/>
      <c r="F31337"/>
      <c r="G31337" s="61"/>
      <c r="H31337"/>
      <c r="I31337"/>
      <c r="J31337"/>
      <c r="K31337"/>
      <c r="L31337"/>
      <c r="M31337"/>
    </row>
    <row r="31338" spans="1:13">
      <c r="A31338"/>
      <c r="B31338" s="61"/>
      <c r="C31338" s="63"/>
      <c r="D31338" s="60"/>
      <c r="E31338"/>
      <c r="F31338"/>
      <c r="G31338" s="61"/>
      <c r="H31338"/>
      <c r="I31338"/>
      <c r="J31338"/>
      <c r="K31338"/>
      <c r="L31338"/>
      <c r="M31338"/>
    </row>
    <row r="31339" spans="1:13">
      <c r="A31339"/>
      <c r="B31339" s="61"/>
      <c r="C31339" s="63"/>
      <c r="D31339" s="60"/>
      <c r="E31339"/>
      <c r="F31339"/>
      <c r="G31339" s="61"/>
      <c r="H31339"/>
      <c r="I31339"/>
      <c r="J31339"/>
      <c r="K31339"/>
      <c r="L31339"/>
      <c r="M31339"/>
    </row>
    <row r="31340" spans="1:13">
      <c r="A31340"/>
      <c r="B31340" s="61"/>
      <c r="C31340" s="63"/>
      <c r="D31340" s="60"/>
      <c r="E31340"/>
      <c r="F31340"/>
      <c r="G31340" s="61"/>
      <c r="H31340"/>
      <c r="I31340"/>
      <c r="J31340"/>
      <c r="K31340"/>
      <c r="L31340"/>
      <c r="M31340"/>
    </row>
    <row r="31341" spans="1:13">
      <c r="A31341"/>
      <c r="B31341" s="61"/>
      <c r="C31341" s="63"/>
      <c r="D31341" s="60"/>
      <c r="E31341"/>
      <c r="F31341"/>
      <c r="G31341" s="61"/>
      <c r="H31341"/>
      <c r="I31341"/>
      <c r="J31341"/>
      <c r="K31341"/>
      <c r="L31341"/>
      <c r="M31341"/>
    </row>
    <row r="31342" spans="1:13">
      <c r="A31342"/>
      <c r="B31342" s="61"/>
      <c r="C31342" s="63"/>
      <c r="D31342" s="60"/>
      <c r="E31342"/>
      <c r="F31342"/>
      <c r="G31342" s="61"/>
      <c r="H31342"/>
      <c r="I31342"/>
      <c r="J31342"/>
      <c r="K31342"/>
      <c r="L31342"/>
      <c r="M31342"/>
    </row>
    <row r="31343" spans="1:13">
      <c r="A31343"/>
      <c r="B31343" s="61"/>
      <c r="C31343" s="63"/>
      <c r="D31343" s="60"/>
      <c r="E31343"/>
      <c r="F31343"/>
      <c r="G31343" s="61"/>
      <c r="H31343"/>
      <c r="I31343"/>
      <c r="J31343"/>
      <c r="K31343"/>
      <c r="L31343"/>
      <c r="M31343"/>
    </row>
    <row r="31344" spans="1:13">
      <c r="A31344"/>
      <c r="B31344" s="61"/>
      <c r="C31344" s="63"/>
      <c r="D31344" s="60"/>
      <c r="E31344"/>
      <c r="F31344"/>
      <c r="G31344" s="61"/>
      <c r="H31344"/>
      <c r="I31344"/>
      <c r="J31344"/>
      <c r="K31344"/>
      <c r="L31344"/>
      <c r="M31344"/>
    </row>
    <row r="31345" spans="1:13">
      <c r="A31345"/>
      <c r="B31345" s="61"/>
      <c r="C31345" s="63"/>
      <c r="D31345" s="60"/>
      <c r="E31345"/>
      <c r="F31345"/>
      <c r="G31345" s="61"/>
      <c r="H31345"/>
      <c r="I31345"/>
      <c r="J31345"/>
      <c r="K31345"/>
      <c r="L31345"/>
      <c r="M31345"/>
    </row>
    <row r="31346" spans="1:13">
      <c r="A31346"/>
      <c r="B31346" s="61"/>
      <c r="C31346" s="63"/>
      <c r="D31346" s="60"/>
      <c r="E31346"/>
      <c r="F31346"/>
      <c r="G31346" s="61"/>
      <c r="H31346"/>
      <c r="I31346"/>
      <c r="J31346"/>
      <c r="K31346"/>
      <c r="L31346"/>
      <c r="M31346"/>
    </row>
    <row r="31347" spans="1:13">
      <c r="A31347"/>
      <c r="B31347" s="61"/>
      <c r="C31347" s="63"/>
      <c r="D31347" s="60"/>
      <c r="E31347"/>
      <c r="F31347"/>
      <c r="G31347" s="61"/>
      <c r="H31347"/>
      <c r="I31347"/>
      <c r="J31347"/>
      <c r="K31347"/>
      <c r="L31347"/>
      <c r="M31347"/>
    </row>
    <row r="31348" spans="1:13">
      <c r="A31348"/>
      <c r="B31348" s="61"/>
      <c r="C31348" s="63"/>
      <c r="D31348" s="60"/>
      <c r="E31348"/>
      <c r="F31348"/>
      <c r="G31348" s="61"/>
      <c r="H31348"/>
      <c r="I31348"/>
      <c r="J31348"/>
      <c r="K31348"/>
      <c r="L31348"/>
      <c r="M31348"/>
    </row>
    <row r="31349" spans="1:13">
      <c r="A31349"/>
      <c r="B31349" s="61"/>
      <c r="C31349" s="63"/>
      <c r="D31349" s="60"/>
      <c r="E31349"/>
      <c r="F31349"/>
      <c r="G31349" s="61"/>
      <c r="H31349"/>
      <c r="I31349"/>
      <c r="J31349"/>
      <c r="K31349"/>
      <c r="L31349"/>
      <c r="M31349"/>
    </row>
    <row r="31350" spans="1:13">
      <c r="A31350"/>
      <c r="B31350" s="61"/>
      <c r="C31350" s="63"/>
      <c r="D31350" s="60"/>
      <c r="E31350"/>
      <c r="F31350"/>
      <c r="G31350" s="61"/>
      <c r="H31350"/>
      <c r="I31350"/>
      <c r="J31350"/>
      <c r="K31350"/>
      <c r="L31350"/>
      <c r="M31350"/>
    </row>
    <row r="31351" spans="1:13">
      <c r="A31351"/>
      <c r="B31351" s="61"/>
      <c r="C31351" s="63"/>
      <c r="D31351" s="60"/>
      <c r="E31351"/>
      <c r="F31351"/>
      <c r="G31351" s="61"/>
      <c r="H31351"/>
      <c r="I31351"/>
      <c r="J31351"/>
      <c r="K31351"/>
      <c r="L31351"/>
      <c r="M31351"/>
    </row>
    <row r="31352" spans="1:13">
      <c r="A31352"/>
      <c r="B31352" s="61"/>
      <c r="C31352" s="63"/>
      <c r="D31352" s="60"/>
      <c r="E31352"/>
      <c r="F31352"/>
      <c r="G31352" s="61"/>
      <c r="H31352"/>
      <c r="I31352"/>
      <c r="J31352"/>
      <c r="K31352"/>
      <c r="L31352"/>
      <c r="M31352"/>
    </row>
    <row r="31353" spans="1:13">
      <c r="A31353"/>
      <c r="B31353" s="61"/>
      <c r="C31353" s="63"/>
      <c r="D31353" s="60"/>
      <c r="E31353"/>
      <c r="F31353"/>
      <c r="G31353" s="61"/>
      <c r="H31353"/>
      <c r="I31353"/>
      <c r="J31353"/>
      <c r="K31353"/>
      <c r="L31353"/>
      <c r="M31353"/>
    </row>
    <row r="31354" spans="1:13">
      <c r="A31354"/>
      <c r="B31354" s="61"/>
      <c r="C31354" s="63"/>
      <c r="D31354" s="60"/>
      <c r="E31354"/>
      <c r="F31354"/>
      <c r="G31354" s="61"/>
      <c r="H31354"/>
      <c r="I31354"/>
      <c r="J31354"/>
      <c r="K31354"/>
      <c r="L31354"/>
      <c r="M31354"/>
    </row>
    <row r="31355" spans="1:13">
      <c r="A31355"/>
      <c r="B31355" s="61"/>
      <c r="C31355" s="63"/>
      <c r="D31355" s="60"/>
      <c r="E31355"/>
      <c r="F31355"/>
      <c r="G31355" s="61"/>
      <c r="H31355"/>
      <c r="I31355"/>
      <c r="J31355"/>
      <c r="K31355"/>
      <c r="L31355"/>
      <c r="M31355"/>
    </row>
    <row r="31356" spans="1:13">
      <c r="A31356"/>
      <c r="B31356" s="61"/>
      <c r="C31356" s="63"/>
      <c r="D31356" s="60"/>
      <c r="E31356"/>
      <c r="F31356"/>
      <c r="G31356" s="61"/>
      <c r="H31356"/>
      <c r="I31356"/>
      <c r="J31356"/>
      <c r="K31356"/>
      <c r="L31356"/>
      <c r="M31356"/>
    </row>
    <row r="31357" spans="1:13">
      <c r="A31357"/>
      <c r="B31357" s="61"/>
      <c r="C31357" s="63"/>
      <c r="D31357" s="60"/>
      <c r="E31357"/>
      <c r="F31357"/>
      <c r="G31357" s="61"/>
      <c r="H31357"/>
      <c r="I31357"/>
      <c r="J31357"/>
      <c r="K31357"/>
      <c r="L31357"/>
      <c r="M31357"/>
    </row>
    <row r="31358" spans="1:13">
      <c r="A31358"/>
      <c r="B31358" s="61"/>
      <c r="C31358" s="63"/>
      <c r="D31358" s="60"/>
      <c r="E31358"/>
      <c r="F31358"/>
      <c r="G31358" s="61"/>
      <c r="H31358"/>
      <c r="I31358"/>
      <c r="J31358"/>
      <c r="K31358"/>
      <c r="L31358"/>
      <c r="M31358"/>
    </row>
    <row r="31359" spans="1:13">
      <c r="A31359"/>
      <c r="B31359" s="61"/>
      <c r="C31359" s="63"/>
      <c r="D31359" s="60"/>
      <c r="E31359"/>
      <c r="F31359"/>
      <c r="G31359" s="61"/>
      <c r="H31359"/>
      <c r="I31359"/>
      <c r="J31359"/>
      <c r="K31359"/>
      <c r="L31359"/>
      <c r="M31359"/>
    </row>
    <row r="31360" spans="1:13">
      <c r="A31360"/>
      <c r="B31360" s="61"/>
      <c r="C31360" s="63"/>
      <c r="D31360" s="60"/>
      <c r="E31360"/>
      <c r="F31360"/>
      <c r="G31360" s="61"/>
      <c r="H31360"/>
      <c r="I31360"/>
      <c r="J31360"/>
      <c r="K31360"/>
      <c r="L31360"/>
      <c r="M31360"/>
    </row>
    <row r="31361" spans="1:13">
      <c r="A31361"/>
      <c r="B31361" s="61"/>
      <c r="C31361" s="63"/>
      <c r="D31361" s="60"/>
      <c r="E31361"/>
      <c r="F31361"/>
      <c r="G31361" s="61"/>
      <c r="H31361"/>
      <c r="I31361"/>
      <c r="J31361"/>
      <c r="K31361"/>
      <c r="L31361"/>
      <c r="M31361"/>
    </row>
    <row r="31362" spans="1:13">
      <c r="A31362"/>
      <c r="B31362" s="61"/>
      <c r="C31362" s="63"/>
      <c r="D31362" s="60"/>
      <c r="E31362"/>
      <c r="F31362"/>
      <c r="G31362" s="61"/>
      <c r="H31362"/>
      <c r="I31362"/>
      <c r="J31362"/>
      <c r="K31362"/>
      <c r="L31362"/>
      <c r="M31362"/>
    </row>
    <row r="31363" spans="1:13">
      <c r="A31363"/>
      <c r="B31363" s="61"/>
      <c r="C31363" s="63"/>
      <c r="D31363" s="60"/>
      <c r="E31363"/>
      <c r="F31363"/>
      <c r="G31363" s="61"/>
      <c r="H31363"/>
      <c r="I31363"/>
      <c r="J31363"/>
      <c r="K31363"/>
      <c r="L31363"/>
      <c r="M31363"/>
    </row>
    <row r="31364" spans="1:13">
      <c r="A31364"/>
      <c r="B31364" s="61"/>
      <c r="C31364" s="63"/>
      <c r="D31364" s="60"/>
      <c r="E31364"/>
      <c r="F31364"/>
      <c r="G31364" s="61"/>
      <c r="H31364"/>
      <c r="I31364"/>
      <c r="J31364"/>
      <c r="K31364"/>
      <c r="L31364"/>
      <c r="M31364"/>
    </row>
    <row r="31365" spans="1:13">
      <c r="A31365"/>
      <c r="B31365" s="61"/>
      <c r="C31365" s="63"/>
      <c r="D31365" s="60"/>
      <c r="E31365"/>
      <c r="F31365"/>
      <c r="G31365" s="61"/>
      <c r="H31365"/>
      <c r="I31365"/>
      <c r="J31365"/>
      <c r="K31365"/>
      <c r="L31365"/>
      <c r="M31365"/>
    </row>
    <row r="31366" spans="1:13">
      <c r="A31366"/>
      <c r="B31366" s="61"/>
      <c r="C31366" s="63"/>
      <c r="D31366" s="60"/>
      <c r="E31366"/>
      <c r="F31366"/>
      <c r="G31366" s="61"/>
      <c r="H31366"/>
      <c r="I31366"/>
      <c r="J31366"/>
      <c r="K31366"/>
      <c r="L31366"/>
      <c r="M31366"/>
    </row>
    <row r="31367" spans="1:13">
      <c r="A31367"/>
      <c r="B31367" s="61"/>
      <c r="C31367" s="63"/>
      <c r="D31367" s="60"/>
      <c r="E31367"/>
      <c r="F31367"/>
      <c r="G31367" s="61"/>
      <c r="H31367"/>
      <c r="I31367"/>
      <c r="J31367"/>
      <c r="K31367"/>
      <c r="L31367"/>
      <c r="M31367"/>
    </row>
    <row r="31368" spans="1:13">
      <c r="A31368"/>
      <c r="B31368" s="61"/>
      <c r="C31368" s="63"/>
      <c r="D31368" s="60"/>
      <c r="E31368"/>
      <c r="F31368"/>
      <c r="G31368" s="61"/>
      <c r="H31368"/>
      <c r="I31368"/>
      <c r="J31368"/>
      <c r="K31368"/>
      <c r="L31368"/>
      <c r="M31368"/>
    </row>
    <row r="31369" spans="1:13">
      <c r="A31369"/>
      <c r="B31369" s="61"/>
      <c r="C31369" s="63"/>
      <c r="D31369" s="60"/>
      <c r="E31369"/>
      <c r="F31369"/>
      <c r="G31369" s="61"/>
      <c r="H31369"/>
      <c r="I31369"/>
      <c r="J31369"/>
      <c r="K31369"/>
      <c r="L31369"/>
      <c r="M31369"/>
    </row>
    <row r="31370" spans="1:13">
      <c r="A31370"/>
      <c r="B31370" s="61"/>
      <c r="C31370" s="63"/>
      <c r="D31370" s="60"/>
      <c r="E31370"/>
      <c r="F31370"/>
      <c r="G31370" s="61"/>
      <c r="H31370"/>
      <c r="I31370"/>
      <c r="J31370"/>
      <c r="K31370"/>
      <c r="L31370"/>
      <c r="M31370"/>
    </row>
    <row r="31371" spans="1:13">
      <c r="A31371"/>
      <c r="B31371" s="61"/>
      <c r="C31371" s="63"/>
      <c r="D31371" s="60"/>
      <c r="E31371"/>
      <c r="F31371"/>
      <c r="G31371" s="61"/>
      <c r="H31371"/>
      <c r="I31371"/>
      <c r="J31371"/>
      <c r="K31371"/>
      <c r="L31371"/>
      <c r="M31371"/>
    </row>
    <row r="31372" spans="1:13">
      <c r="A31372"/>
      <c r="B31372" s="61"/>
      <c r="C31372" s="63"/>
      <c r="D31372" s="60"/>
      <c r="E31372"/>
      <c r="F31372"/>
      <c r="G31372" s="61"/>
      <c r="H31372"/>
      <c r="I31372"/>
      <c r="J31372"/>
      <c r="K31372"/>
      <c r="L31372"/>
      <c r="M31372"/>
    </row>
    <row r="31373" spans="1:13">
      <c r="A31373"/>
      <c r="B31373" s="61"/>
      <c r="C31373" s="63"/>
      <c r="D31373" s="60"/>
      <c r="E31373"/>
      <c r="F31373"/>
      <c r="G31373" s="61"/>
      <c r="H31373"/>
      <c r="I31373"/>
      <c r="J31373"/>
      <c r="K31373"/>
      <c r="L31373"/>
      <c r="M31373"/>
    </row>
    <row r="31374" spans="1:13">
      <c r="A31374"/>
      <c r="B31374" s="61"/>
      <c r="C31374" s="63"/>
      <c r="D31374" s="60"/>
      <c r="E31374"/>
      <c r="F31374"/>
      <c r="G31374" s="61"/>
      <c r="H31374"/>
      <c r="I31374"/>
      <c r="J31374"/>
      <c r="K31374"/>
      <c r="L31374"/>
      <c r="M31374"/>
    </row>
    <row r="31375" spans="1:13">
      <c r="A31375"/>
      <c r="B31375" s="61"/>
      <c r="C31375" s="63"/>
      <c r="D31375" s="60"/>
      <c r="E31375"/>
      <c r="F31375"/>
      <c r="G31375" s="61"/>
      <c r="H31375"/>
      <c r="I31375"/>
      <c r="J31375"/>
      <c r="K31375"/>
      <c r="L31375"/>
      <c r="M31375"/>
    </row>
    <row r="31376" spans="1:13">
      <c r="A31376"/>
      <c r="B31376" s="61"/>
      <c r="C31376" s="63"/>
      <c r="D31376" s="60"/>
      <c r="E31376"/>
      <c r="F31376"/>
      <c r="G31376" s="61"/>
      <c r="H31376"/>
      <c r="I31376"/>
      <c r="J31376"/>
      <c r="K31376"/>
      <c r="L31376"/>
      <c r="M31376"/>
    </row>
    <row r="31377" spans="1:13">
      <c r="A31377"/>
      <c r="B31377" s="61"/>
      <c r="C31377" s="63"/>
      <c r="D31377" s="60"/>
      <c r="E31377"/>
      <c r="F31377"/>
      <c r="G31377" s="61"/>
      <c r="H31377"/>
      <c r="I31377"/>
      <c r="J31377"/>
      <c r="K31377"/>
      <c r="L31377"/>
      <c r="M31377"/>
    </row>
    <row r="31378" spans="1:13">
      <c r="A31378"/>
      <c r="B31378" s="61"/>
      <c r="C31378" s="63"/>
      <c r="D31378" s="60"/>
      <c r="E31378"/>
      <c r="F31378"/>
      <c r="G31378" s="61"/>
      <c r="H31378"/>
      <c r="I31378"/>
      <c r="J31378"/>
      <c r="K31378"/>
      <c r="L31378"/>
      <c r="M31378"/>
    </row>
    <row r="31379" spans="1:13">
      <c r="A31379"/>
      <c r="B31379" s="61"/>
      <c r="C31379" s="63"/>
      <c r="D31379" s="60"/>
      <c r="E31379"/>
      <c r="F31379"/>
      <c r="G31379" s="61"/>
      <c r="H31379"/>
      <c r="I31379"/>
      <c r="J31379"/>
      <c r="K31379"/>
      <c r="L31379"/>
      <c r="M31379"/>
    </row>
    <row r="31380" spans="1:13">
      <c r="A31380"/>
      <c r="B31380" s="61"/>
      <c r="C31380" s="63"/>
      <c r="D31380" s="60"/>
      <c r="E31380"/>
      <c r="F31380"/>
      <c r="G31380" s="61"/>
      <c r="H31380"/>
      <c r="I31380"/>
      <c r="J31380"/>
      <c r="K31380"/>
      <c r="L31380"/>
      <c r="M31380"/>
    </row>
    <row r="31381" spans="1:13">
      <c r="A31381"/>
      <c r="B31381" s="61"/>
      <c r="C31381" s="63"/>
      <c r="D31381" s="60"/>
      <c r="E31381"/>
      <c r="F31381"/>
      <c r="G31381" s="61"/>
      <c r="H31381"/>
      <c r="I31381"/>
      <c r="J31381"/>
      <c r="K31381"/>
      <c r="L31381"/>
      <c r="M31381"/>
    </row>
    <row r="31382" spans="1:13">
      <c r="A31382"/>
      <c r="B31382" s="61"/>
      <c r="C31382" s="63"/>
      <c r="D31382" s="60"/>
      <c r="E31382"/>
      <c r="F31382"/>
      <c r="G31382" s="61"/>
      <c r="H31382"/>
      <c r="I31382"/>
      <c r="J31382"/>
      <c r="K31382"/>
      <c r="L31382"/>
      <c r="M31382"/>
    </row>
    <row r="31383" spans="1:13">
      <c r="A31383"/>
      <c r="B31383" s="61"/>
      <c r="C31383" s="63"/>
      <c r="D31383" s="60"/>
      <c r="E31383"/>
      <c r="F31383"/>
      <c r="G31383" s="61"/>
      <c r="H31383"/>
      <c r="I31383"/>
      <c r="J31383"/>
      <c r="K31383"/>
      <c r="L31383"/>
      <c r="M31383"/>
    </row>
    <row r="31384" spans="1:13">
      <c r="A31384"/>
      <c r="B31384" s="61"/>
      <c r="C31384" s="63"/>
      <c r="D31384" s="60"/>
      <c r="E31384"/>
      <c r="F31384"/>
      <c r="G31384" s="61"/>
      <c r="H31384"/>
      <c r="I31384"/>
      <c r="J31384"/>
      <c r="K31384"/>
      <c r="L31384"/>
      <c r="M31384"/>
    </row>
    <row r="31385" spans="1:13">
      <c r="A31385"/>
      <c r="B31385" s="61"/>
      <c r="C31385" s="63"/>
      <c r="D31385" s="60"/>
      <c r="E31385"/>
      <c r="F31385"/>
      <c r="G31385" s="61"/>
      <c r="H31385"/>
      <c r="I31385"/>
      <c r="J31385"/>
      <c r="K31385"/>
      <c r="L31385"/>
      <c r="M31385"/>
    </row>
    <row r="31386" spans="1:13">
      <c r="A31386"/>
      <c r="B31386" s="61"/>
      <c r="C31386" s="63"/>
      <c r="D31386" s="60"/>
      <c r="E31386"/>
      <c r="F31386"/>
      <c r="G31386" s="61"/>
      <c r="H31386"/>
      <c r="I31386"/>
      <c r="J31386"/>
      <c r="K31386"/>
      <c r="L31386"/>
      <c r="M31386"/>
    </row>
    <row r="31387" spans="1:13">
      <c r="A31387"/>
      <c r="B31387" s="61"/>
      <c r="C31387" s="63"/>
      <c r="D31387" s="60"/>
      <c r="E31387"/>
      <c r="F31387"/>
      <c r="G31387" s="61"/>
      <c r="H31387"/>
      <c r="I31387"/>
      <c r="J31387"/>
      <c r="K31387"/>
      <c r="L31387"/>
      <c r="M31387"/>
    </row>
    <row r="31388" spans="1:13">
      <c r="A31388"/>
      <c r="B31388" s="61"/>
      <c r="C31388" s="63"/>
      <c r="D31388" s="60"/>
      <c r="E31388"/>
      <c r="F31388"/>
      <c r="G31388" s="61"/>
      <c r="H31388"/>
      <c r="I31388"/>
      <c r="J31388"/>
      <c r="K31388"/>
      <c r="L31388"/>
      <c r="M31388"/>
    </row>
    <row r="31389" spans="1:13">
      <c r="A31389"/>
      <c r="B31389" s="61"/>
      <c r="C31389" s="63"/>
      <c r="D31389" s="60"/>
      <c r="E31389"/>
      <c r="F31389"/>
      <c r="G31389" s="61"/>
      <c r="H31389"/>
      <c r="I31389"/>
      <c r="J31389"/>
      <c r="K31389"/>
      <c r="L31389"/>
      <c r="M31389"/>
    </row>
    <row r="31390" spans="1:13">
      <c r="A31390"/>
      <c r="B31390" s="61"/>
      <c r="C31390" s="63"/>
      <c r="D31390" s="60"/>
      <c r="E31390"/>
      <c r="F31390"/>
      <c r="G31390" s="61"/>
      <c r="H31390"/>
      <c r="I31390"/>
      <c r="J31390"/>
      <c r="K31390"/>
      <c r="L31390"/>
      <c r="M31390"/>
    </row>
    <row r="31391" spans="1:13">
      <c r="A31391"/>
      <c r="B31391" s="61"/>
      <c r="C31391" s="63"/>
      <c r="D31391" s="60"/>
      <c r="E31391"/>
      <c r="F31391"/>
      <c r="G31391" s="61"/>
      <c r="H31391"/>
      <c r="I31391"/>
      <c r="J31391"/>
      <c r="K31391"/>
      <c r="L31391"/>
      <c r="M31391"/>
    </row>
    <row r="31392" spans="1:13">
      <c r="A31392"/>
      <c r="B31392" s="61"/>
      <c r="C31392" s="63"/>
      <c r="D31392" s="60"/>
      <c r="E31392"/>
      <c r="F31392"/>
      <c r="G31392" s="61"/>
      <c r="H31392"/>
      <c r="I31392"/>
      <c r="J31392"/>
      <c r="K31392"/>
      <c r="L31392"/>
      <c r="M31392"/>
    </row>
    <row r="31393" spans="1:13">
      <c r="A31393"/>
      <c r="B31393" s="61"/>
      <c r="C31393" s="63"/>
      <c r="D31393" s="60"/>
      <c r="E31393"/>
      <c r="F31393"/>
      <c r="G31393" s="61"/>
      <c r="H31393"/>
      <c r="I31393"/>
      <c r="J31393"/>
      <c r="K31393"/>
      <c r="L31393"/>
      <c r="M31393"/>
    </row>
    <row r="31394" spans="1:13">
      <c r="A31394"/>
      <c r="B31394" s="61"/>
      <c r="C31394" s="63"/>
      <c r="D31394" s="60"/>
      <c r="E31394"/>
      <c r="F31394"/>
      <c r="G31394" s="61"/>
      <c r="H31394"/>
      <c r="I31394"/>
      <c r="J31394"/>
      <c r="K31394"/>
      <c r="L31394"/>
      <c r="M31394"/>
    </row>
    <row r="31395" spans="1:13">
      <c r="A31395"/>
      <c r="B31395" s="61"/>
      <c r="C31395" s="63"/>
      <c r="D31395" s="60"/>
      <c r="E31395"/>
      <c r="F31395"/>
      <c r="G31395" s="61"/>
      <c r="H31395"/>
      <c r="I31395"/>
      <c r="J31395"/>
      <c r="K31395"/>
      <c r="L31395"/>
      <c r="M31395"/>
    </row>
    <row r="31396" spans="1:13">
      <c r="A31396"/>
      <c r="B31396" s="61"/>
      <c r="C31396" s="63"/>
      <c r="D31396" s="60"/>
      <c r="E31396"/>
      <c r="F31396"/>
      <c r="G31396" s="61"/>
      <c r="H31396"/>
      <c r="I31396"/>
      <c r="J31396"/>
      <c r="K31396"/>
      <c r="L31396"/>
      <c r="M31396"/>
    </row>
    <row r="31397" spans="1:13">
      <c r="A31397"/>
      <c r="B31397" s="61"/>
      <c r="C31397" s="63"/>
      <c r="D31397" s="60"/>
      <c r="E31397"/>
      <c r="F31397"/>
      <c r="G31397" s="61"/>
      <c r="H31397"/>
      <c r="I31397"/>
      <c r="J31397"/>
      <c r="K31397"/>
      <c r="L31397"/>
      <c r="M31397"/>
    </row>
    <row r="31398" spans="1:13">
      <c r="A31398"/>
      <c r="B31398" s="61"/>
      <c r="C31398" s="63"/>
      <c r="D31398" s="60"/>
      <c r="E31398"/>
      <c r="F31398"/>
      <c r="G31398" s="61"/>
      <c r="H31398"/>
      <c r="I31398"/>
      <c r="J31398"/>
      <c r="K31398"/>
      <c r="L31398"/>
      <c r="M31398"/>
    </row>
    <row r="31399" spans="1:13">
      <c r="A31399"/>
      <c r="B31399" s="61"/>
      <c r="C31399" s="63"/>
      <c r="D31399" s="60"/>
      <c r="E31399"/>
      <c r="F31399"/>
      <c r="G31399" s="61"/>
      <c r="H31399"/>
      <c r="I31399"/>
      <c r="J31399"/>
      <c r="K31399"/>
      <c r="L31399"/>
      <c r="M31399"/>
    </row>
    <row r="31400" spans="1:13">
      <c r="A31400"/>
      <c r="B31400" s="61"/>
      <c r="C31400" s="63"/>
      <c r="D31400" s="60"/>
      <c r="E31400"/>
      <c r="F31400"/>
      <c r="G31400" s="61"/>
      <c r="H31400"/>
      <c r="I31400"/>
      <c r="J31400"/>
      <c r="K31400"/>
      <c r="L31400"/>
      <c r="M31400"/>
    </row>
    <row r="31401" spans="1:13">
      <c r="A31401"/>
      <c r="B31401" s="61"/>
      <c r="C31401" s="63"/>
      <c r="D31401" s="60"/>
      <c r="E31401"/>
      <c r="F31401"/>
      <c r="G31401" s="61"/>
      <c r="H31401"/>
      <c r="I31401"/>
      <c r="J31401"/>
      <c r="K31401"/>
      <c r="L31401"/>
      <c r="M31401"/>
    </row>
    <row r="31402" spans="1:13">
      <c r="A31402"/>
      <c r="B31402" s="61"/>
      <c r="C31402" s="63"/>
      <c r="D31402" s="60"/>
      <c r="E31402"/>
      <c r="F31402"/>
      <c r="G31402" s="61"/>
      <c r="H31402"/>
      <c r="I31402"/>
      <c r="J31402"/>
      <c r="K31402"/>
      <c r="L31402"/>
      <c r="M31402"/>
    </row>
    <row r="31403" spans="1:13">
      <c r="A31403"/>
      <c r="B31403" s="61"/>
      <c r="C31403" s="63"/>
      <c r="D31403" s="60"/>
      <c r="E31403"/>
      <c r="F31403"/>
      <c r="G31403" s="61"/>
      <c r="H31403"/>
      <c r="I31403"/>
      <c r="J31403"/>
      <c r="K31403"/>
      <c r="L31403"/>
      <c r="M31403"/>
    </row>
    <row r="31404" spans="1:13">
      <c r="A31404"/>
      <c r="B31404" s="61"/>
      <c r="C31404" s="63"/>
      <c r="D31404" s="60"/>
      <c r="E31404"/>
      <c r="F31404"/>
      <c r="G31404" s="61"/>
      <c r="H31404"/>
      <c r="I31404"/>
      <c r="J31404"/>
      <c r="K31404"/>
      <c r="L31404"/>
      <c r="M31404"/>
    </row>
    <row r="31405" spans="1:13">
      <c r="A31405"/>
      <c r="B31405" s="61"/>
      <c r="C31405" s="63"/>
      <c r="D31405" s="60"/>
      <c r="E31405"/>
      <c r="F31405"/>
      <c r="G31405" s="61"/>
      <c r="H31405"/>
      <c r="I31405"/>
      <c r="J31405"/>
      <c r="K31405"/>
      <c r="L31405"/>
      <c r="M31405"/>
    </row>
    <row r="31406" spans="1:13">
      <c r="A31406"/>
      <c r="B31406" s="61"/>
      <c r="C31406" s="63"/>
      <c r="D31406" s="60"/>
      <c r="E31406"/>
      <c r="F31406"/>
      <c r="G31406" s="61"/>
      <c r="H31406"/>
      <c r="I31406"/>
      <c r="J31406"/>
      <c r="K31406"/>
      <c r="L31406"/>
      <c r="M31406"/>
    </row>
    <row r="31407" spans="1:13">
      <c r="A31407"/>
      <c r="B31407" s="61"/>
      <c r="C31407" s="63"/>
      <c r="D31407" s="60"/>
      <c r="E31407"/>
      <c r="F31407"/>
      <c r="G31407" s="61"/>
      <c r="H31407"/>
      <c r="I31407"/>
      <c r="J31407"/>
      <c r="K31407"/>
      <c r="L31407"/>
      <c r="M31407"/>
    </row>
    <row r="31408" spans="1:13">
      <c r="A31408"/>
      <c r="B31408" s="61"/>
      <c r="C31408" s="63"/>
      <c r="D31408" s="60"/>
      <c r="E31408"/>
      <c r="F31408"/>
      <c r="G31408" s="61"/>
      <c r="H31408"/>
      <c r="I31408"/>
      <c r="J31408"/>
      <c r="K31408"/>
      <c r="L31408"/>
      <c r="M31408"/>
    </row>
    <row r="31409" spans="1:13">
      <c r="A31409"/>
      <c r="B31409" s="61"/>
      <c r="C31409" s="63"/>
      <c r="D31409" s="60"/>
      <c r="E31409"/>
      <c r="F31409"/>
      <c r="G31409" s="61"/>
      <c r="H31409"/>
      <c r="I31409"/>
      <c r="J31409"/>
      <c r="K31409"/>
      <c r="L31409"/>
      <c r="M31409"/>
    </row>
    <row r="31410" spans="1:13">
      <c r="A31410"/>
      <c r="B31410" s="61"/>
      <c r="C31410" s="63"/>
      <c r="D31410" s="60"/>
      <c r="E31410"/>
      <c r="F31410"/>
      <c r="G31410" s="61"/>
      <c r="H31410"/>
      <c r="I31410"/>
      <c r="J31410"/>
      <c r="K31410"/>
      <c r="L31410"/>
      <c r="M31410"/>
    </row>
    <row r="31411" spans="1:13">
      <c r="A31411"/>
      <c r="B31411" s="61"/>
      <c r="C31411" s="63"/>
      <c r="D31411" s="60"/>
      <c r="E31411"/>
      <c r="F31411"/>
      <c r="G31411" s="61"/>
      <c r="H31411"/>
      <c r="I31411"/>
      <c r="J31411"/>
      <c r="K31411"/>
      <c r="L31411"/>
      <c r="M31411"/>
    </row>
    <row r="31412" spans="1:13">
      <c r="A31412"/>
      <c r="B31412" s="61"/>
      <c r="C31412" s="63"/>
      <c r="D31412" s="60"/>
      <c r="E31412"/>
      <c r="F31412"/>
      <c r="G31412" s="61"/>
      <c r="H31412"/>
      <c r="I31412"/>
      <c r="J31412"/>
      <c r="K31412"/>
      <c r="L31412"/>
      <c r="M31412"/>
    </row>
    <row r="31413" spans="1:13">
      <c r="A31413"/>
      <c r="B31413" s="61"/>
      <c r="C31413" s="63"/>
      <c r="D31413" s="60"/>
      <c r="E31413"/>
      <c r="F31413"/>
      <c r="G31413" s="61"/>
      <c r="H31413"/>
      <c r="I31413"/>
      <c r="J31413"/>
      <c r="K31413"/>
      <c r="L31413"/>
      <c r="M31413"/>
    </row>
    <row r="31414" spans="1:13">
      <c r="A31414"/>
      <c r="B31414" s="61"/>
      <c r="C31414" s="63"/>
      <c r="D31414" s="60"/>
      <c r="E31414"/>
      <c r="F31414"/>
      <c r="G31414" s="61"/>
      <c r="H31414"/>
      <c r="I31414"/>
      <c r="J31414"/>
      <c r="K31414"/>
      <c r="L31414"/>
      <c r="M31414"/>
    </row>
    <row r="31415" spans="1:13">
      <c r="A31415"/>
      <c r="B31415" s="61"/>
      <c r="C31415" s="63"/>
      <c r="D31415" s="60"/>
      <c r="E31415"/>
      <c r="F31415"/>
      <c r="G31415" s="61"/>
      <c r="H31415"/>
      <c r="I31415"/>
      <c r="J31415"/>
      <c r="K31415"/>
      <c r="L31415"/>
      <c r="M31415"/>
    </row>
    <row r="31416" spans="1:13">
      <c r="A31416"/>
      <c r="B31416" s="61"/>
      <c r="C31416" s="63"/>
      <c r="D31416" s="60"/>
      <c r="E31416"/>
      <c r="F31416"/>
      <c r="G31416" s="61"/>
      <c r="H31416"/>
      <c r="I31416"/>
      <c r="J31416"/>
      <c r="K31416"/>
      <c r="L31416"/>
      <c r="M31416"/>
    </row>
    <row r="31417" spans="1:13">
      <c r="A31417"/>
      <c r="B31417" s="61"/>
      <c r="C31417" s="63"/>
      <c r="D31417" s="60"/>
      <c r="E31417"/>
      <c r="F31417"/>
      <c r="G31417" s="61"/>
      <c r="H31417"/>
      <c r="I31417"/>
      <c r="J31417"/>
      <c r="K31417"/>
      <c r="L31417"/>
      <c r="M31417"/>
    </row>
    <row r="31418" spans="1:13">
      <c r="A31418"/>
      <c r="B31418" s="61"/>
      <c r="C31418" s="63"/>
      <c r="D31418" s="60"/>
      <c r="E31418"/>
      <c r="F31418"/>
      <c r="G31418" s="61"/>
      <c r="H31418"/>
      <c r="I31418"/>
      <c r="J31418"/>
      <c r="K31418"/>
      <c r="L31418"/>
      <c r="M31418"/>
    </row>
    <row r="31419" spans="1:13">
      <c r="A31419"/>
      <c r="B31419" s="61"/>
      <c r="C31419" s="63"/>
      <c r="D31419" s="60"/>
      <c r="E31419"/>
      <c r="F31419"/>
      <c r="G31419" s="61"/>
      <c r="H31419"/>
      <c r="I31419"/>
      <c r="J31419"/>
      <c r="K31419"/>
      <c r="L31419"/>
      <c r="M31419"/>
    </row>
    <row r="31420" spans="1:13">
      <c r="A31420"/>
      <c r="B31420" s="61"/>
      <c r="C31420" s="63"/>
      <c r="D31420" s="60"/>
      <c r="E31420"/>
      <c r="F31420"/>
      <c r="G31420" s="61"/>
      <c r="H31420"/>
      <c r="I31420"/>
      <c r="J31420"/>
      <c r="K31420"/>
      <c r="L31420"/>
      <c r="M31420"/>
    </row>
    <row r="31421" spans="1:13">
      <c r="A31421"/>
      <c r="B31421" s="61"/>
      <c r="C31421" s="63"/>
      <c r="D31421" s="60"/>
      <c r="E31421"/>
      <c r="F31421"/>
      <c r="G31421" s="61"/>
      <c r="H31421"/>
      <c r="I31421"/>
      <c r="J31421"/>
      <c r="K31421"/>
      <c r="L31421"/>
      <c r="M31421"/>
    </row>
    <row r="31422" spans="1:13">
      <c r="A31422"/>
      <c r="B31422" s="61"/>
      <c r="C31422" s="63"/>
      <c r="D31422" s="60"/>
      <c r="E31422"/>
      <c r="F31422"/>
      <c r="G31422" s="61"/>
      <c r="H31422"/>
      <c r="I31422"/>
      <c r="J31422"/>
      <c r="K31422"/>
      <c r="L31422"/>
      <c r="M31422"/>
    </row>
    <row r="31423" spans="1:13">
      <c r="A31423"/>
      <c r="B31423" s="61"/>
      <c r="C31423" s="63"/>
      <c r="D31423" s="60"/>
      <c r="E31423"/>
      <c r="F31423"/>
      <c r="G31423" s="61"/>
      <c r="H31423"/>
      <c r="I31423"/>
      <c r="J31423"/>
      <c r="K31423"/>
      <c r="L31423"/>
      <c r="M31423"/>
    </row>
    <row r="31424" spans="1:13">
      <c r="A31424"/>
      <c r="B31424" s="61"/>
      <c r="C31424" s="63"/>
      <c r="D31424" s="60"/>
      <c r="E31424"/>
      <c r="F31424"/>
      <c r="G31424" s="61"/>
      <c r="H31424"/>
      <c r="I31424"/>
      <c r="J31424"/>
      <c r="K31424"/>
      <c r="L31424"/>
      <c r="M31424"/>
    </row>
    <row r="31425" spans="1:13">
      <c r="A31425"/>
      <c r="B31425" s="61"/>
      <c r="C31425" s="63"/>
      <c r="D31425" s="60"/>
      <c r="E31425"/>
      <c r="F31425"/>
      <c r="G31425" s="61"/>
      <c r="H31425"/>
      <c r="I31425"/>
      <c r="J31425"/>
      <c r="K31425"/>
      <c r="L31425"/>
      <c r="M31425"/>
    </row>
    <row r="31426" spans="1:13">
      <c r="A31426"/>
      <c r="B31426" s="61"/>
      <c r="C31426" s="63"/>
      <c r="D31426" s="60"/>
      <c r="E31426"/>
      <c r="F31426"/>
      <c r="G31426" s="61"/>
      <c r="H31426"/>
      <c r="I31426"/>
      <c r="J31426"/>
      <c r="K31426"/>
      <c r="L31426"/>
      <c r="M31426"/>
    </row>
    <row r="31427" spans="1:13">
      <c r="A31427"/>
      <c r="B31427" s="61"/>
      <c r="C31427" s="63"/>
      <c r="D31427" s="60"/>
      <c r="E31427"/>
      <c r="F31427"/>
      <c r="G31427" s="61"/>
      <c r="H31427"/>
      <c r="I31427"/>
      <c r="J31427"/>
      <c r="K31427"/>
      <c r="L31427"/>
      <c r="M31427"/>
    </row>
    <row r="31428" spans="1:13">
      <c r="A31428"/>
      <c r="B31428" s="61"/>
      <c r="C31428" s="63"/>
      <c r="D31428" s="60"/>
      <c r="E31428"/>
      <c r="F31428"/>
      <c r="G31428" s="61"/>
      <c r="H31428"/>
      <c r="I31428"/>
      <c r="J31428"/>
      <c r="K31428"/>
      <c r="L31428"/>
      <c r="M31428"/>
    </row>
    <row r="31429" spans="1:13">
      <c r="A31429"/>
      <c r="B31429" s="61"/>
      <c r="C31429" s="63"/>
      <c r="D31429" s="60"/>
      <c r="E31429"/>
      <c r="F31429"/>
      <c r="G31429" s="61"/>
      <c r="H31429"/>
      <c r="I31429"/>
      <c r="J31429"/>
      <c r="K31429"/>
      <c r="L31429"/>
      <c r="M31429"/>
    </row>
    <row r="31430" spans="1:13">
      <c r="A31430"/>
      <c r="B31430" s="61"/>
      <c r="C31430" s="63"/>
      <c r="D31430" s="60"/>
      <c r="E31430"/>
      <c r="F31430"/>
      <c r="G31430" s="61"/>
      <c r="H31430"/>
      <c r="I31430"/>
      <c r="J31430"/>
      <c r="K31430"/>
      <c r="L31430"/>
      <c r="M31430"/>
    </row>
    <row r="31431" spans="1:13">
      <c r="A31431"/>
      <c r="B31431" s="61"/>
      <c r="C31431" s="63"/>
      <c r="D31431" s="60"/>
      <c r="E31431"/>
      <c r="F31431"/>
      <c r="G31431" s="61"/>
      <c r="H31431"/>
      <c r="I31431"/>
      <c r="J31431"/>
      <c r="K31431"/>
      <c r="L31431"/>
      <c r="M31431"/>
    </row>
    <row r="31432" spans="1:13">
      <c r="A31432"/>
      <c r="B31432" s="61"/>
      <c r="C31432" s="63"/>
      <c r="D31432" s="60"/>
      <c r="E31432"/>
      <c r="F31432"/>
      <c r="G31432" s="61"/>
      <c r="H31432"/>
      <c r="I31432"/>
      <c r="J31432"/>
      <c r="K31432"/>
      <c r="L31432"/>
      <c r="M31432"/>
    </row>
    <row r="31433" spans="1:13">
      <c r="A31433"/>
      <c r="B31433" s="61"/>
      <c r="C31433" s="63"/>
      <c r="D31433" s="60"/>
      <c r="E31433"/>
      <c r="F31433"/>
      <c r="G31433" s="61"/>
      <c r="H31433"/>
      <c r="I31433"/>
      <c r="J31433"/>
      <c r="K31433"/>
      <c r="L31433"/>
      <c r="M31433"/>
    </row>
    <row r="31434" spans="1:13">
      <c r="A31434"/>
      <c r="B31434" s="61"/>
      <c r="C31434" s="63"/>
      <c r="D31434" s="60"/>
      <c r="E31434"/>
      <c r="F31434"/>
      <c r="G31434" s="61"/>
      <c r="H31434"/>
      <c r="I31434"/>
      <c r="J31434"/>
      <c r="K31434"/>
      <c r="L31434"/>
      <c r="M31434"/>
    </row>
    <row r="31435" spans="1:13">
      <c r="A31435"/>
      <c r="B31435" s="61"/>
      <c r="C31435" s="63"/>
      <c r="D31435" s="60"/>
      <c r="E31435"/>
      <c r="F31435"/>
      <c r="G31435" s="61"/>
      <c r="H31435"/>
      <c r="I31435"/>
      <c r="J31435"/>
      <c r="K31435"/>
      <c r="L31435"/>
      <c r="M31435"/>
    </row>
    <row r="31436" spans="1:13">
      <c r="A31436"/>
      <c r="B31436" s="61"/>
      <c r="C31436" s="63"/>
      <c r="D31436" s="60"/>
      <c r="E31436"/>
      <c r="F31436"/>
      <c r="G31436" s="61"/>
      <c r="H31436"/>
      <c r="I31436"/>
      <c r="J31436"/>
      <c r="K31436"/>
      <c r="L31436"/>
      <c r="M31436"/>
    </row>
    <row r="31437" spans="1:13">
      <c r="A31437"/>
      <c r="B31437" s="61"/>
      <c r="C31437" s="63"/>
      <c r="D31437" s="60"/>
      <c r="E31437"/>
      <c r="F31437"/>
      <c r="G31437" s="61"/>
      <c r="H31437"/>
      <c r="I31437"/>
      <c r="J31437"/>
      <c r="K31437"/>
      <c r="L31437"/>
      <c r="M31437"/>
    </row>
    <row r="31438" spans="1:13">
      <c r="A31438"/>
      <c r="B31438" s="61"/>
      <c r="C31438" s="63"/>
      <c r="D31438" s="60"/>
      <c r="E31438"/>
      <c r="F31438"/>
      <c r="G31438" s="61"/>
      <c r="H31438"/>
      <c r="I31438"/>
      <c r="J31438"/>
      <c r="K31438"/>
      <c r="L31438"/>
      <c r="M31438"/>
    </row>
    <row r="31439" spans="1:13">
      <c r="A31439"/>
      <c r="B31439" s="61"/>
      <c r="C31439" s="63"/>
      <c r="D31439" s="60"/>
      <c r="E31439"/>
      <c r="F31439"/>
      <c r="G31439" s="61"/>
      <c r="H31439"/>
      <c r="I31439"/>
      <c r="J31439"/>
      <c r="K31439"/>
      <c r="L31439"/>
      <c r="M31439"/>
    </row>
    <row r="31440" spans="1:13">
      <c r="A31440"/>
      <c r="B31440" s="61"/>
      <c r="C31440" s="63"/>
      <c r="D31440" s="60"/>
      <c r="E31440"/>
      <c r="F31440"/>
      <c r="G31440" s="61"/>
      <c r="H31440"/>
      <c r="I31440"/>
      <c r="J31440"/>
      <c r="K31440"/>
      <c r="L31440"/>
      <c r="M31440"/>
    </row>
    <row r="31441" spans="1:13">
      <c r="A31441"/>
      <c r="B31441" s="61"/>
      <c r="C31441" s="63"/>
      <c r="D31441" s="60"/>
      <c r="E31441"/>
      <c r="F31441"/>
      <c r="G31441" s="61"/>
      <c r="H31441"/>
      <c r="I31441"/>
      <c r="J31441"/>
      <c r="K31441"/>
      <c r="L31441"/>
      <c r="M31441"/>
    </row>
    <row r="31442" spans="1:13">
      <c r="A31442"/>
      <c r="B31442" s="61"/>
      <c r="C31442" s="63"/>
      <c r="D31442" s="60"/>
      <c r="E31442"/>
      <c r="F31442"/>
      <c r="G31442" s="61"/>
      <c r="H31442"/>
      <c r="I31442"/>
      <c r="J31442"/>
      <c r="K31442"/>
      <c r="L31442"/>
      <c r="M31442"/>
    </row>
    <row r="31443" spans="1:13">
      <c r="A31443"/>
      <c r="B31443" s="61"/>
      <c r="C31443" s="63"/>
      <c r="D31443" s="60"/>
      <c r="E31443"/>
      <c r="F31443"/>
      <c r="G31443" s="61"/>
      <c r="H31443"/>
      <c r="I31443"/>
      <c r="J31443"/>
      <c r="K31443"/>
      <c r="L31443"/>
      <c r="M31443"/>
    </row>
    <row r="31444" spans="1:13">
      <c r="A31444"/>
      <c r="B31444" s="61"/>
      <c r="C31444" s="63"/>
      <c r="D31444" s="60"/>
      <c r="E31444"/>
      <c r="F31444"/>
      <c r="G31444" s="61"/>
      <c r="H31444"/>
      <c r="I31444"/>
      <c r="J31444"/>
      <c r="K31444"/>
      <c r="L31444"/>
      <c r="M31444"/>
    </row>
    <row r="31445" spans="1:13">
      <c r="A31445"/>
      <c r="B31445" s="61"/>
      <c r="C31445" s="63"/>
      <c r="D31445" s="60"/>
      <c r="E31445"/>
      <c r="F31445"/>
      <c r="G31445" s="61"/>
      <c r="H31445"/>
      <c r="I31445"/>
      <c r="J31445"/>
      <c r="K31445"/>
      <c r="L31445"/>
      <c r="M31445"/>
    </row>
    <row r="31446" spans="1:13">
      <c r="A31446"/>
      <c r="B31446" s="61"/>
      <c r="C31446" s="63"/>
      <c r="D31446" s="60"/>
      <c r="E31446"/>
      <c r="F31446"/>
      <c r="G31446" s="61"/>
      <c r="H31446"/>
      <c r="I31446"/>
      <c r="J31446"/>
      <c r="K31446"/>
      <c r="L31446"/>
      <c r="M31446"/>
    </row>
    <row r="31447" spans="1:13">
      <c r="A31447"/>
      <c r="B31447" s="61"/>
      <c r="C31447" s="63"/>
      <c r="D31447" s="60"/>
      <c r="E31447"/>
      <c r="F31447"/>
      <c r="G31447" s="61"/>
      <c r="H31447"/>
      <c r="I31447"/>
      <c r="J31447"/>
      <c r="K31447"/>
      <c r="L31447"/>
      <c r="M31447"/>
    </row>
    <row r="31448" spans="1:13">
      <c r="A31448"/>
      <c r="B31448" s="61"/>
      <c r="C31448" s="63"/>
      <c r="D31448" s="60"/>
      <c r="E31448"/>
      <c r="F31448"/>
      <c r="G31448" s="61"/>
      <c r="H31448"/>
      <c r="I31448"/>
      <c r="J31448"/>
      <c r="K31448"/>
      <c r="L31448"/>
      <c r="M31448"/>
    </row>
    <row r="31449" spans="1:13">
      <c r="A31449"/>
      <c r="B31449" s="61"/>
      <c r="C31449" s="63"/>
      <c r="D31449" s="60"/>
      <c r="E31449"/>
      <c r="F31449"/>
      <c r="G31449" s="61"/>
      <c r="H31449"/>
      <c r="I31449"/>
      <c r="J31449"/>
      <c r="K31449"/>
      <c r="L31449"/>
      <c r="M31449"/>
    </row>
    <row r="31450" spans="1:13">
      <c r="A31450"/>
      <c r="B31450" s="61"/>
      <c r="C31450" s="63"/>
      <c r="D31450" s="60"/>
      <c r="E31450"/>
      <c r="F31450"/>
      <c r="G31450" s="61"/>
      <c r="H31450"/>
      <c r="I31450"/>
      <c r="J31450"/>
      <c r="K31450"/>
      <c r="L31450"/>
      <c r="M31450"/>
    </row>
    <row r="31451" spans="1:13">
      <c r="A31451"/>
      <c r="B31451" s="61"/>
      <c r="C31451" s="63"/>
      <c r="D31451" s="60"/>
      <c r="E31451"/>
      <c r="F31451"/>
      <c r="G31451" s="61"/>
      <c r="H31451"/>
      <c r="I31451"/>
      <c r="J31451"/>
      <c r="K31451"/>
      <c r="L31451"/>
      <c r="M31451"/>
    </row>
    <row r="31452" spans="1:13">
      <c r="A31452"/>
      <c r="B31452" s="61"/>
      <c r="C31452" s="63"/>
      <c r="D31452" s="60"/>
      <c r="E31452"/>
      <c r="F31452"/>
      <c r="G31452" s="61"/>
      <c r="H31452"/>
      <c r="I31452"/>
      <c r="J31452"/>
      <c r="K31452"/>
      <c r="L31452"/>
      <c r="M31452"/>
    </row>
    <row r="31453" spans="1:13">
      <c r="A31453"/>
      <c r="B31453" s="61"/>
      <c r="C31453" s="63"/>
      <c r="D31453" s="60"/>
      <c r="E31453"/>
      <c r="F31453"/>
      <c r="G31453" s="61"/>
      <c r="H31453"/>
      <c r="I31453"/>
      <c r="J31453"/>
      <c r="K31453"/>
      <c r="L31453"/>
      <c r="M31453"/>
    </row>
    <row r="31454" spans="1:13">
      <c r="A31454"/>
      <c r="B31454" s="61"/>
      <c r="C31454" s="63"/>
      <c r="D31454" s="60"/>
      <c r="E31454"/>
      <c r="F31454"/>
      <c r="G31454" s="61"/>
      <c r="H31454"/>
      <c r="I31454"/>
      <c r="J31454"/>
      <c r="K31454"/>
      <c r="L31454"/>
      <c r="M31454"/>
    </row>
    <row r="31455" spans="1:13">
      <c r="A31455"/>
      <c r="B31455" s="61"/>
      <c r="C31455" s="63"/>
      <c r="D31455" s="60"/>
      <c r="E31455"/>
      <c r="F31455"/>
      <c r="G31455" s="61"/>
      <c r="H31455"/>
      <c r="I31455"/>
      <c r="J31455"/>
      <c r="K31455"/>
      <c r="L31455"/>
      <c r="M31455"/>
    </row>
    <row r="31456" spans="1:13">
      <c r="A31456"/>
      <c r="B31456" s="61"/>
      <c r="C31456" s="63"/>
      <c r="D31456" s="60"/>
      <c r="E31456"/>
      <c r="F31456"/>
      <c r="G31456" s="61"/>
      <c r="H31456"/>
      <c r="I31456"/>
      <c r="J31456"/>
      <c r="K31456"/>
      <c r="L31456"/>
      <c r="M31456"/>
    </row>
    <row r="31457" spans="1:13">
      <c r="A31457"/>
      <c r="B31457" s="61"/>
      <c r="C31457" s="63"/>
      <c r="D31457" s="60"/>
      <c r="E31457"/>
      <c r="F31457"/>
      <c r="G31457" s="61"/>
      <c r="H31457"/>
      <c r="I31457"/>
      <c r="J31457"/>
      <c r="K31457"/>
      <c r="L31457"/>
      <c r="M31457"/>
    </row>
    <row r="31458" spans="1:13">
      <c r="A31458"/>
      <c r="B31458" s="61"/>
      <c r="C31458" s="63"/>
      <c r="D31458" s="60"/>
      <c r="E31458"/>
      <c r="F31458"/>
      <c r="G31458" s="61"/>
      <c r="H31458"/>
      <c r="I31458"/>
      <c r="J31458"/>
      <c r="K31458"/>
      <c r="L31458"/>
      <c r="M31458"/>
    </row>
    <row r="31459" spans="1:13">
      <c r="A31459"/>
      <c r="B31459" s="61"/>
      <c r="C31459" s="63"/>
      <c r="D31459" s="60"/>
      <c r="E31459"/>
      <c r="F31459"/>
      <c r="G31459" s="61"/>
      <c r="H31459"/>
      <c r="I31459"/>
      <c r="J31459"/>
      <c r="K31459"/>
      <c r="L31459"/>
      <c r="M31459"/>
    </row>
    <row r="31460" spans="1:13">
      <c r="A31460"/>
      <c r="B31460" s="61"/>
      <c r="C31460" s="63"/>
      <c r="D31460" s="60"/>
      <c r="E31460"/>
      <c r="F31460"/>
      <c r="G31460" s="61"/>
      <c r="H31460"/>
      <c r="I31460"/>
      <c r="J31460"/>
      <c r="K31460"/>
      <c r="L31460"/>
      <c r="M31460"/>
    </row>
    <row r="31461" spans="1:13">
      <c r="A31461"/>
      <c r="B31461" s="61"/>
      <c r="C31461" s="63"/>
      <c r="D31461" s="60"/>
      <c r="E31461"/>
      <c r="F31461"/>
      <c r="G31461" s="61"/>
      <c r="H31461"/>
      <c r="I31461"/>
      <c r="J31461"/>
      <c r="K31461"/>
      <c r="L31461"/>
      <c r="M31461"/>
    </row>
    <row r="31462" spans="1:13">
      <c r="A31462"/>
      <c r="B31462" s="61"/>
      <c r="C31462" s="63"/>
      <c r="D31462" s="60"/>
      <c r="E31462"/>
      <c r="F31462"/>
      <c r="G31462" s="61"/>
      <c r="H31462"/>
      <c r="I31462"/>
      <c r="J31462"/>
      <c r="K31462"/>
      <c r="L31462"/>
      <c r="M31462"/>
    </row>
    <row r="31463" spans="1:13">
      <c r="A31463"/>
      <c r="B31463" s="61"/>
      <c r="C31463" s="63"/>
      <c r="D31463" s="60"/>
      <c r="E31463"/>
      <c r="F31463"/>
      <c r="G31463" s="61"/>
      <c r="H31463"/>
      <c r="I31463"/>
      <c r="J31463"/>
      <c r="K31463"/>
      <c r="L31463"/>
      <c r="M31463"/>
    </row>
    <row r="31464" spans="1:13">
      <c r="A31464"/>
      <c r="B31464" s="61"/>
      <c r="C31464" s="63"/>
      <c r="D31464" s="60"/>
      <c r="E31464"/>
      <c r="F31464"/>
      <c r="G31464" s="61"/>
      <c r="H31464"/>
      <c r="I31464"/>
      <c r="J31464"/>
      <c r="K31464"/>
      <c r="L31464"/>
      <c r="M31464"/>
    </row>
    <row r="31465" spans="1:13">
      <c r="A31465"/>
      <c r="B31465" s="61"/>
      <c r="C31465" s="63"/>
      <c r="D31465" s="60"/>
      <c r="E31465"/>
      <c r="F31465"/>
      <c r="G31465" s="61"/>
      <c r="H31465"/>
      <c r="I31465"/>
      <c r="J31465"/>
      <c r="K31465"/>
      <c r="L31465"/>
      <c r="M31465"/>
    </row>
    <row r="31466" spans="1:13">
      <c r="A31466"/>
      <c r="B31466" s="61"/>
      <c r="C31466" s="63"/>
      <c r="D31466" s="60"/>
      <c r="E31466"/>
      <c r="F31466"/>
      <c r="G31466" s="61"/>
      <c r="H31466"/>
      <c r="I31466"/>
      <c r="J31466"/>
      <c r="K31466"/>
      <c r="L31466"/>
      <c r="M31466"/>
    </row>
    <row r="31467" spans="1:13">
      <c r="A31467"/>
      <c r="B31467" s="61"/>
      <c r="C31467" s="63"/>
      <c r="D31467" s="60"/>
      <c r="E31467"/>
      <c r="F31467"/>
      <c r="G31467" s="61"/>
      <c r="H31467"/>
      <c r="I31467"/>
      <c r="J31467"/>
      <c r="K31467"/>
      <c r="L31467"/>
      <c r="M31467"/>
    </row>
    <row r="31468" spans="1:13">
      <c r="A31468"/>
      <c r="B31468" s="61"/>
      <c r="C31468" s="63"/>
      <c r="D31468" s="60"/>
      <c r="E31468"/>
      <c r="F31468"/>
      <c r="G31468" s="61"/>
      <c r="H31468"/>
      <c r="I31468"/>
      <c r="J31468"/>
      <c r="K31468"/>
      <c r="L31468"/>
      <c r="M31468"/>
    </row>
    <row r="31469" spans="1:13">
      <c r="A31469"/>
      <c r="B31469" s="61"/>
      <c r="C31469" s="63"/>
      <c r="D31469" s="60"/>
      <c r="E31469"/>
      <c r="F31469"/>
      <c r="G31469" s="61"/>
      <c r="H31469"/>
      <c r="I31469"/>
      <c r="J31469"/>
      <c r="K31469"/>
      <c r="L31469"/>
      <c r="M31469"/>
    </row>
    <row r="31470" spans="1:13">
      <c r="A31470"/>
      <c r="B31470" s="61"/>
      <c r="C31470" s="63"/>
      <c r="D31470" s="60"/>
      <c r="E31470"/>
      <c r="F31470"/>
      <c r="G31470" s="61"/>
      <c r="H31470"/>
      <c r="I31470"/>
      <c r="J31470"/>
      <c r="K31470"/>
      <c r="L31470"/>
      <c r="M31470"/>
    </row>
    <row r="31471" spans="1:13">
      <c r="A31471"/>
      <c r="B31471" s="61"/>
      <c r="C31471" s="63"/>
      <c r="D31471" s="60"/>
      <c r="E31471"/>
      <c r="F31471"/>
      <c r="G31471" s="61"/>
      <c r="H31471"/>
      <c r="I31471"/>
      <c r="J31471"/>
      <c r="K31471"/>
      <c r="L31471"/>
      <c r="M31471"/>
    </row>
    <row r="31472" spans="1:13">
      <c r="A31472"/>
      <c r="B31472" s="61"/>
      <c r="C31472" s="63"/>
      <c r="D31472" s="60"/>
      <c r="E31472"/>
      <c r="F31472"/>
      <c r="G31472" s="61"/>
      <c r="H31472"/>
      <c r="I31472"/>
      <c r="J31472"/>
      <c r="K31472"/>
      <c r="L31472"/>
      <c r="M31472"/>
    </row>
    <row r="31473" spans="1:13">
      <c r="A31473"/>
      <c r="B31473" s="61"/>
      <c r="C31473" s="63"/>
      <c r="D31473" s="60"/>
      <c r="E31473"/>
      <c r="F31473"/>
      <c r="G31473" s="61"/>
      <c r="H31473"/>
      <c r="I31473"/>
      <c r="J31473"/>
      <c r="K31473"/>
      <c r="L31473"/>
      <c r="M31473"/>
    </row>
    <row r="31474" spans="1:13">
      <c r="A31474"/>
      <c r="B31474" s="61"/>
      <c r="C31474" s="63"/>
      <c r="D31474" s="60"/>
      <c r="E31474"/>
      <c r="F31474"/>
      <c r="G31474" s="61"/>
      <c r="H31474"/>
      <c r="I31474"/>
      <c r="J31474"/>
      <c r="K31474"/>
      <c r="L31474"/>
      <c r="M31474"/>
    </row>
    <row r="31475" spans="1:13">
      <c r="A31475"/>
      <c r="B31475" s="61"/>
      <c r="C31475" s="63"/>
      <c r="D31475" s="60"/>
      <c r="E31475"/>
      <c r="F31475"/>
      <c r="G31475" s="61"/>
      <c r="H31475"/>
      <c r="I31475"/>
      <c r="J31475"/>
      <c r="K31475"/>
      <c r="L31475"/>
      <c r="M31475"/>
    </row>
    <row r="31476" spans="1:13">
      <c r="A31476"/>
      <c r="B31476" s="61"/>
      <c r="C31476" s="63"/>
      <c r="D31476" s="60"/>
      <c r="E31476"/>
      <c r="F31476"/>
      <c r="G31476" s="61"/>
      <c r="H31476"/>
      <c r="I31476"/>
      <c r="J31476"/>
      <c r="K31476"/>
      <c r="L31476"/>
      <c r="M31476"/>
    </row>
    <row r="31477" spans="1:13">
      <c r="A31477"/>
      <c r="B31477" s="61"/>
      <c r="C31477" s="63"/>
      <c r="D31477" s="60"/>
      <c r="E31477"/>
      <c r="F31477"/>
      <c r="G31477" s="61"/>
      <c r="H31477"/>
      <c r="I31477"/>
      <c r="J31477"/>
      <c r="K31477"/>
      <c r="L31477"/>
      <c r="M31477"/>
    </row>
    <row r="31478" spans="1:13">
      <c r="A31478"/>
      <c r="B31478" s="61"/>
      <c r="C31478" s="63"/>
      <c r="D31478" s="60"/>
      <c r="E31478"/>
      <c r="F31478"/>
      <c r="G31478" s="61"/>
      <c r="H31478"/>
      <c r="I31478"/>
      <c r="J31478"/>
      <c r="K31478"/>
      <c r="L31478"/>
      <c r="M31478"/>
    </row>
    <row r="31479" spans="1:13">
      <c r="A31479"/>
      <c r="B31479" s="61"/>
      <c r="C31479" s="63"/>
      <c r="D31479" s="60"/>
      <c r="E31479"/>
      <c r="F31479"/>
      <c r="G31479" s="61"/>
      <c r="H31479"/>
      <c r="I31479"/>
      <c r="J31479"/>
      <c r="K31479"/>
      <c r="L31479"/>
      <c r="M31479"/>
    </row>
    <row r="31480" spans="1:13">
      <c r="A31480"/>
      <c r="B31480" s="61"/>
      <c r="C31480" s="63"/>
      <c r="D31480" s="60"/>
      <c r="E31480"/>
      <c r="F31480"/>
      <c r="G31480" s="61"/>
      <c r="H31480"/>
      <c r="I31480"/>
      <c r="J31480"/>
      <c r="K31480"/>
      <c r="L31480"/>
      <c r="M31480"/>
    </row>
    <row r="31481" spans="1:13">
      <c r="A31481"/>
      <c r="B31481" s="61"/>
      <c r="C31481" s="63"/>
      <c r="D31481" s="60"/>
      <c r="E31481"/>
      <c r="F31481"/>
      <c r="G31481" s="61"/>
      <c r="H31481"/>
      <c r="I31481"/>
      <c r="J31481"/>
      <c r="K31481"/>
      <c r="L31481"/>
      <c r="M31481"/>
    </row>
    <row r="31482" spans="1:13">
      <c r="A31482"/>
      <c r="B31482" s="61"/>
      <c r="C31482" s="63"/>
      <c r="D31482" s="60"/>
      <c r="E31482"/>
      <c r="F31482"/>
      <c r="G31482" s="61"/>
      <c r="H31482"/>
      <c r="I31482"/>
      <c r="J31482"/>
      <c r="K31482"/>
      <c r="L31482"/>
      <c r="M31482"/>
    </row>
    <row r="31483" spans="1:13">
      <c r="A31483"/>
      <c r="B31483" s="61"/>
      <c r="C31483" s="63"/>
      <c r="D31483" s="60"/>
      <c r="E31483"/>
      <c r="F31483"/>
      <c r="G31483" s="61"/>
      <c r="H31483"/>
      <c r="I31483"/>
      <c r="J31483"/>
      <c r="K31483"/>
      <c r="L31483"/>
      <c r="M31483"/>
    </row>
    <row r="31484" spans="1:13">
      <c r="A31484"/>
      <c r="B31484" s="61"/>
      <c r="C31484" s="63"/>
      <c r="D31484" s="60"/>
      <c r="E31484"/>
      <c r="F31484"/>
      <c r="G31484" s="61"/>
      <c r="H31484"/>
      <c r="I31484"/>
      <c r="J31484"/>
      <c r="K31484"/>
      <c r="L31484"/>
      <c r="M31484"/>
    </row>
    <row r="31485" spans="1:13">
      <c r="A31485"/>
      <c r="B31485" s="61"/>
      <c r="C31485" s="63"/>
      <c r="D31485" s="60"/>
      <c r="E31485"/>
      <c r="F31485"/>
      <c r="G31485" s="61"/>
      <c r="H31485"/>
      <c r="I31485"/>
      <c r="J31485"/>
      <c r="K31485"/>
      <c r="L31485"/>
      <c r="M31485"/>
    </row>
    <row r="31486" spans="1:13">
      <c r="A31486"/>
      <c r="B31486" s="61"/>
      <c r="C31486" s="63"/>
      <c r="D31486" s="60"/>
      <c r="E31486"/>
      <c r="F31486"/>
      <c r="G31486" s="61"/>
      <c r="H31486"/>
      <c r="I31486"/>
      <c r="J31486"/>
      <c r="K31486"/>
      <c r="L31486"/>
      <c r="M31486"/>
    </row>
    <row r="31487" spans="1:13">
      <c r="A31487"/>
      <c r="B31487" s="61"/>
      <c r="C31487" s="63"/>
      <c r="D31487" s="60"/>
      <c r="E31487"/>
      <c r="F31487"/>
      <c r="G31487" s="61"/>
      <c r="H31487"/>
      <c r="I31487"/>
      <c r="J31487"/>
      <c r="K31487"/>
      <c r="L31487"/>
      <c r="M31487"/>
    </row>
    <row r="31488" spans="1:13">
      <c r="A31488"/>
      <c r="B31488" s="61"/>
      <c r="C31488" s="63"/>
      <c r="D31488" s="60"/>
      <c r="E31488"/>
      <c r="F31488"/>
      <c r="G31488" s="61"/>
      <c r="H31488"/>
      <c r="I31488"/>
      <c r="J31488"/>
      <c r="K31488"/>
      <c r="L31488"/>
      <c r="M31488"/>
    </row>
    <row r="31489" spans="1:13">
      <c r="A31489"/>
      <c r="B31489" s="61"/>
      <c r="C31489" s="63"/>
      <c r="D31489" s="60"/>
      <c r="E31489"/>
      <c r="F31489"/>
      <c r="G31489" s="61"/>
      <c r="H31489"/>
      <c r="I31489"/>
      <c r="J31489"/>
      <c r="K31489"/>
      <c r="L31489"/>
      <c r="M31489"/>
    </row>
    <row r="31490" spans="1:13">
      <c r="A31490"/>
      <c r="B31490" s="61"/>
      <c r="C31490" s="63"/>
      <c r="D31490" s="60"/>
      <c r="E31490"/>
      <c r="F31490"/>
      <c r="G31490" s="61"/>
      <c r="H31490"/>
      <c r="I31490"/>
      <c r="J31490"/>
      <c r="K31490"/>
      <c r="L31490"/>
      <c r="M31490"/>
    </row>
    <row r="31491" spans="1:13">
      <c r="A31491"/>
      <c r="B31491" s="61"/>
      <c r="C31491" s="63"/>
      <c r="D31491" s="60"/>
      <c r="E31491"/>
      <c r="F31491"/>
      <c r="G31491" s="61"/>
      <c r="H31491"/>
      <c r="I31491"/>
      <c r="J31491"/>
      <c r="K31491"/>
      <c r="L31491"/>
      <c r="M31491"/>
    </row>
    <row r="31492" spans="1:13">
      <c r="A31492"/>
      <c r="B31492" s="61"/>
      <c r="C31492" s="63"/>
      <c r="D31492" s="60"/>
      <c r="E31492"/>
      <c r="F31492"/>
      <c r="G31492" s="61"/>
      <c r="H31492"/>
      <c r="I31492"/>
      <c r="J31492"/>
      <c r="K31492"/>
      <c r="L31492"/>
      <c r="M31492"/>
    </row>
    <row r="31493" spans="1:13">
      <c r="A31493"/>
      <c r="B31493" s="61"/>
      <c r="C31493" s="63"/>
      <c r="D31493" s="60"/>
      <c r="E31493"/>
      <c r="F31493"/>
      <c r="G31493" s="61"/>
      <c r="H31493"/>
      <c r="I31493"/>
      <c r="J31493"/>
      <c r="K31493"/>
      <c r="L31493"/>
      <c r="M31493"/>
    </row>
    <row r="31494" spans="1:13">
      <c r="A31494"/>
      <c r="B31494" s="61"/>
      <c r="C31494" s="63"/>
      <c r="D31494" s="60"/>
      <c r="E31494"/>
      <c r="F31494"/>
      <c r="G31494" s="61"/>
      <c r="H31494"/>
      <c r="I31494"/>
      <c r="J31494"/>
      <c r="K31494"/>
      <c r="L31494"/>
      <c r="M31494"/>
    </row>
    <row r="31495" spans="1:13">
      <c r="A31495"/>
      <c r="B31495" s="61"/>
      <c r="C31495" s="63"/>
      <c r="D31495" s="60"/>
      <c r="E31495"/>
      <c r="F31495"/>
      <c r="G31495" s="61"/>
      <c r="H31495"/>
      <c r="I31495"/>
      <c r="J31495"/>
      <c r="K31495"/>
      <c r="L31495"/>
      <c r="M31495"/>
    </row>
    <row r="31496" spans="1:13">
      <c r="A31496"/>
      <c r="B31496" s="61"/>
      <c r="C31496" s="63"/>
      <c r="D31496" s="60"/>
      <c r="E31496"/>
      <c r="F31496"/>
      <c r="G31496" s="61"/>
      <c r="H31496"/>
      <c r="I31496"/>
      <c r="J31496"/>
      <c r="K31496"/>
      <c r="L31496"/>
      <c r="M31496"/>
    </row>
    <row r="31497" spans="1:13">
      <c r="A31497"/>
      <c r="B31497" s="61"/>
      <c r="C31497" s="63"/>
      <c r="D31497" s="60"/>
      <c r="E31497"/>
      <c r="F31497"/>
      <c r="G31497" s="61"/>
      <c r="H31497"/>
      <c r="I31497"/>
      <c r="J31497"/>
      <c r="K31497"/>
      <c r="L31497"/>
      <c r="M31497"/>
    </row>
    <row r="31498" spans="1:13">
      <c r="A31498"/>
      <c r="B31498" s="61"/>
      <c r="C31498" s="63"/>
      <c r="D31498" s="60"/>
      <c r="E31498"/>
      <c r="F31498"/>
      <c r="G31498" s="61"/>
      <c r="H31498"/>
      <c r="I31498"/>
      <c r="J31498"/>
      <c r="K31498"/>
      <c r="L31498"/>
      <c r="M31498"/>
    </row>
    <row r="31499" spans="1:13">
      <c r="A31499"/>
      <c r="B31499" s="61"/>
      <c r="C31499" s="63"/>
      <c r="D31499" s="60"/>
      <c r="E31499"/>
      <c r="F31499"/>
      <c r="G31499" s="61"/>
      <c r="H31499"/>
      <c r="I31499"/>
      <c r="J31499"/>
      <c r="K31499"/>
      <c r="L31499"/>
      <c r="M31499"/>
    </row>
    <row r="31500" spans="1:13">
      <c r="A31500"/>
      <c r="B31500" s="61"/>
      <c r="C31500" s="63"/>
      <c r="D31500" s="60"/>
      <c r="E31500"/>
      <c r="F31500"/>
      <c r="G31500" s="61"/>
      <c r="H31500"/>
      <c r="I31500"/>
      <c r="J31500"/>
      <c r="K31500"/>
      <c r="L31500"/>
      <c r="M31500"/>
    </row>
    <row r="31501" spans="1:13">
      <c r="A31501"/>
      <c r="B31501" s="61"/>
      <c r="C31501" s="63"/>
      <c r="D31501" s="60"/>
      <c r="E31501"/>
      <c r="F31501"/>
      <c r="G31501" s="61"/>
      <c r="H31501"/>
      <c r="I31501"/>
      <c r="J31501"/>
      <c r="K31501"/>
      <c r="L31501"/>
      <c r="M31501"/>
    </row>
    <row r="31502" spans="1:13">
      <c r="A31502"/>
      <c r="B31502" s="61"/>
      <c r="C31502" s="63"/>
      <c r="D31502" s="60"/>
      <c r="E31502"/>
      <c r="F31502"/>
      <c r="G31502" s="61"/>
      <c r="H31502"/>
      <c r="I31502"/>
      <c r="J31502"/>
      <c r="K31502"/>
      <c r="L31502"/>
      <c r="M31502"/>
    </row>
    <row r="31503" spans="1:13">
      <c r="A31503"/>
      <c r="B31503" s="61"/>
      <c r="C31503" s="63"/>
      <c r="D31503" s="60"/>
      <c r="E31503"/>
      <c r="F31503"/>
      <c r="G31503" s="61"/>
      <c r="H31503"/>
      <c r="I31503"/>
      <c r="J31503"/>
      <c r="K31503"/>
      <c r="L31503"/>
      <c r="M31503"/>
    </row>
    <row r="31504" spans="1:13">
      <c r="A31504"/>
      <c r="B31504" s="61"/>
      <c r="C31504" s="63"/>
      <c r="D31504" s="60"/>
      <c r="E31504"/>
      <c r="F31504"/>
      <c r="G31504" s="61"/>
      <c r="H31504"/>
      <c r="I31504"/>
      <c r="J31504"/>
      <c r="K31504"/>
      <c r="L31504"/>
      <c r="M31504"/>
    </row>
    <row r="31505" spans="1:13">
      <c r="A31505"/>
      <c r="B31505" s="61"/>
      <c r="C31505" s="63"/>
      <c r="D31505" s="60"/>
      <c r="E31505"/>
      <c r="F31505"/>
      <c r="G31505" s="61"/>
      <c r="H31505"/>
      <c r="I31505"/>
      <c r="J31505"/>
      <c r="K31505"/>
      <c r="L31505"/>
      <c r="M31505"/>
    </row>
    <row r="31506" spans="1:13">
      <c r="A31506"/>
      <c r="B31506" s="61"/>
      <c r="C31506" s="63"/>
      <c r="D31506" s="60"/>
      <c r="E31506"/>
      <c r="F31506"/>
      <c r="G31506" s="61"/>
      <c r="H31506"/>
      <c r="I31506"/>
      <c r="J31506"/>
      <c r="K31506"/>
      <c r="L31506"/>
      <c r="M31506"/>
    </row>
    <row r="31507" spans="1:13">
      <c r="A31507"/>
      <c r="B31507" s="61"/>
      <c r="C31507" s="63"/>
      <c r="D31507" s="60"/>
      <c r="E31507"/>
      <c r="F31507"/>
      <c r="G31507" s="61"/>
      <c r="H31507"/>
      <c r="I31507"/>
      <c r="J31507"/>
      <c r="K31507"/>
      <c r="L31507"/>
      <c r="M31507"/>
    </row>
    <row r="31508" spans="1:13">
      <c r="A31508"/>
      <c r="B31508" s="61"/>
      <c r="C31508" s="63"/>
      <c r="D31508" s="60"/>
      <c r="E31508"/>
      <c r="F31508"/>
      <c r="G31508" s="61"/>
      <c r="H31508"/>
      <c r="I31508"/>
      <c r="J31508"/>
      <c r="K31508"/>
      <c r="L31508"/>
      <c r="M31508"/>
    </row>
    <row r="31509" spans="1:13">
      <c r="A31509"/>
      <c r="B31509" s="61"/>
      <c r="C31509" s="63"/>
      <c r="D31509" s="60"/>
      <c r="E31509"/>
      <c r="F31509"/>
      <c r="G31509" s="61"/>
      <c r="H31509"/>
      <c r="I31509"/>
      <c r="J31509"/>
      <c r="K31509"/>
      <c r="L31509"/>
      <c r="M31509"/>
    </row>
    <row r="31510" spans="1:13">
      <c r="A31510"/>
      <c r="B31510" s="61"/>
      <c r="C31510" s="63"/>
      <c r="D31510" s="60"/>
      <c r="E31510"/>
      <c r="F31510"/>
      <c r="G31510" s="61"/>
      <c r="H31510"/>
      <c r="I31510"/>
      <c r="J31510"/>
      <c r="K31510"/>
      <c r="L31510"/>
      <c r="M31510"/>
    </row>
    <row r="31511" spans="1:13">
      <c r="A31511"/>
      <c r="B31511" s="61"/>
      <c r="C31511" s="63"/>
      <c r="D31511" s="60"/>
      <c r="E31511"/>
      <c r="F31511"/>
      <c r="G31511" s="61"/>
      <c r="H31511"/>
      <c r="I31511"/>
      <c r="J31511"/>
      <c r="K31511"/>
      <c r="L31511"/>
      <c r="M31511"/>
    </row>
    <row r="31512" spans="1:13">
      <c r="A31512"/>
      <c r="B31512" s="61"/>
      <c r="C31512" s="63"/>
      <c r="D31512" s="60"/>
      <c r="E31512"/>
      <c r="F31512"/>
      <c r="G31512" s="61"/>
      <c r="H31512"/>
      <c r="I31512"/>
      <c r="J31512"/>
      <c r="K31512"/>
      <c r="L31512"/>
      <c r="M31512"/>
    </row>
    <row r="31513" spans="1:13">
      <c r="A31513"/>
      <c r="B31513" s="61"/>
      <c r="C31513" s="63"/>
      <c r="D31513" s="60"/>
      <c r="E31513"/>
      <c r="F31513"/>
      <c r="G31513" s="61"/>
      <c r="H31513"/>
      <c r="I31513"/>
      <c r="J31513"/>
      <c r="K31513"/>
      <c r="L31513"/>
      <c r="M31513"/>
    </row>
    <row r="31514" spans="1:13">
      <c r="A31514"/>
      <c r="B31514" s="61"/>
      <c r="C31514" s="63"/>
      <c r="D31514" s="60"/>
      <c r="E31514"/>
      <c r="F31514"/>
      <c r="G31514" s="61"/>
      <c r="H31514"/>
      <c r="I31514"/>
      <c r="J31514"/>
      <c r="K31514"/>
      <c r="L31514"/>
      <c r="M31514"/>
    </row>
    <row r="31515" spans="1:13">
      <c r="A31515"/>
      <c r="B31515" s="61"/>
      <c r="C31515" s="63"/>
      <c r="D31515" s="60"/>
      <c r="E31515"/>
      <c r="F31515"/>
      <c r="G31515" s="61"/>
      <c r="H31515"/>
      <c r="I31515"/>
      <c r="J31515"/>
      <c r="K31515"/>
      <c r="L31515"/>
      <c r="M31515"/>
    </row>
    <row r="31516" spans="1:13">
      <c r="A31516"/>
      <c r="B31516" s="61"/>
      <c r="C31516" s="63"/>
      <c r="D31516" s="60"/>
      <c r="E31516"/>
      <c r="F31516"/>
      <c r="G31516" s="61"/>
      <c r="H31516"/>
      <c r="I31516"/>
      <c r="J31516"/>
      <c r="K31516"/>
      <c r="L31516"/>
      <c r="M31516"/>
    </row>
    <row r="31517" spans="1:13">
      <c r="A31517"/>
      <c r="B31517" s="61"/>
      <c r="C31517" s="63"/>
      <c r="D31517" s="60"/>
      <c r="E31517"/>
      <c r="F31517"/>
      <c r="G31517" s="61"/>
      <c r="H31517"/>
      <c r="I31517"/>
      <c r="J31517"/>
      <c r="K31517"/>
      <c r="L31517"/>
      <c r="M31517"/>
    </row>
    <row r="31518" spans="1:13">
      <c r="A31518"/>
      <c r="B31518" s="61"/>
      <c r="C31518" s="63"/>
      <c r="D31518" s="60"/>
      <c r="E31518"/>
      <c r="F31518"/>
      <c r="G31518" s="61"/>
      <c r="H31518"/>
      <c r="I31518"/>
      <c r="J31518"/>
      <c r="K31518"/>
      <c r="L31518"/>
      <c r="M31518"/>
    </row>
    <row r="31519" spans="1:13">
      <c r="A31519"/>
      <c r="B31519" s="61"/>
      <c r="C31519" s="63"/>
      <c r="D31519" s="60"/>
      <c r="E31519"/>
      <c r="F31519"/>
      <c r="G31519" s="61"/>
      <c r="H31519"/>
      <c r="I31519"/>
      <c r="J31519"/>
      <c r="K31519"/>
      <c r="L31519"/>
      <c r="M31519"/>
    </row>
    <row r="31520" spans="1:13">
      <c r="A31520"/>
      <c r="B31520" s="61"/>
      <c r="C31520" s="63"/>
      <c r="D31520" s="60"/>
      <c r="E31520"/>
      <c r="F31520"/>
      <c r="G31520" s="61"/>
      <c r="H31520"/>
      <c r="I31520"/>
      <c r="J31520"/>
      <c r="K31520"/>
      <c r="L31520"/>
      <c r="M31520"/>
    </row>
    <row r="31521" spans="1:13">
      <c r="A31521"/>
      <c r="B31521" s="61"/>
      <c r="C31521" s="63"/>
      <c r="D31521" s="60"/>
      <c r="E31521"/>
      <c r="F31521"/>
      <c r="G31521" s="61"/>
      <c r="H31521"/>
      <c r="I31521"/>
      <c r="J31521"/>
      <c r="K31521"/>
      <c r="L31521"/>
      <c r="M31521"/>
    </row>
    <row r="31522" spans="1:13">
      <c r="A31522"/>
      <c r="B31522" s="61"/>
      <c r="C31522" s="63"/>
      <c r="D31522" s="60"/>
      <c r="E31522"/>
      <c r="F31522"/>
      <c r="G31522" s="61"/>
      <c r="H31522"/>
      <c r="I31522"/>
      <c r="J31522"/>
      <c r="K31522"/>
      <c r="L31522"/>
      <c r="M31522"/>
    </row>
    <row r="31523" spans="1:13">
      <c r="A31523"/>
      <c r="B31523" s="61"/>
      <c r="C31523" s="63"/>
      <c r="D31523" s="60"/>
      <c r="E31523"/>
      <c r="F31523"/>
      <c r="G31523" s="61"/>
      <c r="H31523"/>
      <c r="I31523"/>
      <c r="J31523"/>
      <c r="K31523"/>
      <c r="L31523"/>
      <c r="M31523"/>
    </row>
    <row r="31524" spans="1:13">
      <c r="A31524"/>
      <c r="B31524" s="61"/>
      <c r="C31524" s="63"/>
      <c r="D31524" s="60"/>
      <c r="E31524"/>
      <c r="F31524"/>
      <c r="G31524" s="61"/>
      <c r="H31524"/>
      <c r="I31524"/>
      <c r="J31524"/>
      <c r="K31524"/>
      <c r="L31524"/>
      <c r="M31524"/>
    </row>
    <row r="31525" spans="1:13">
      <c r="A31525"/>
      <c r="B31525" s="61"/>
      <c r="C31525" s="63"/>
      <c r="D31525" s="60"/>
      <c r="E31525"/>
      <c r="F31525"/>
      <c r="G31525" s="61"/>
      <c r="H31525"/>
      <c r="I31525"/>
      <c r="J31525"/>
      <c r="K31525"/>
      <c r="L31525"/>
      <c r="M31525"/>
    </row>
    <row r="31526" spans="1:13">
      <c r="A31526"/>
      <c r="B31526" s="61"/>
      <c r="C31526" s="63"/>
      <c r="D31526" s="60"/>
      <c r="E31526"/>
      <c r="F31526"/>
      <c r="G31526" s="61"/>
      <c r="H31526"/>
      <c r="I31526"/>
      <c r="J31526"/>
      <c r="K31526"/>
      <c r="L31526"/>
      <c r="M31526"/>
    </row>
    <row r="31527" spans="1:13">
      <c r="A31527"/>
      <c r="B31527" s="61"/>
      <c r="C31527" s="63"/>
      <c r="D31527" s="60"/>
      <c r="E31527"/>
      <c r="F31527"/>
      <c r="G31527" s="61"/>
      <c r="H31527"/>
      <c r="I31527"/>
      <c r="J31527"/>
      <c r="K31527"/>
      <c r="L31527"/>
      <c r="M31527"/>
    </row>
    <row r="31528" spans="1:13">
      <c r="A31528"/>
      <c r="B31528" s="61"/>
      <c r="C31528" s="63"/>
      <c r="D31528" s="60"/>
      <c r="E31528"/>
      <c r="F31528"/>
      <c r="G31528" s="61"/>
      <c r="H31528"/>
      <c r="I31528"/>
      <c r="J31528"/>
      <c r="K31528"/>
      <c r="L31528"/>
      <c r="M31528"/>
    </row>
    <row r="31529" spans="1:13">
      <c r="A31529"/>
      <c r="B31529" s="61"/>
      <c r="C31529" s="63"/>
      <c r="D31529" s="60"/>
      <c r="E31529"/>
      <c r="F31529"/>
      <c r="G31529" s="61"/>
      <c r="H31529"/>
      <c r="I31529"/>
      <c r="J31529"/>
      <c r="K31529"/>
      <c r="L31529"/>
      <c r="M31529"/>
    </row>
    <row r="31530" spans="1:13">
      <c r="A31530"/>
      <c r="B31530" s="61"/>
      <c r="C31530" s="63"/>
      <c r="D31530" s="60"/>
      <c r="E31530"/>
      <c r="F31530"/>
      <c r="G31530" s="61"/>
      <c r="H31530"/>
      <c r="I31530"/>
      <c r="J31530"/>
      <c r="K31530"/>
      <c r="L31530"/>
      <c r="M31530"/>
    </row>
    <row r="31531" spans="1:13">
      <c r="A31531"/>
      <c r="B31531" s="61"/>
      <c r="C31531" s="63"/>
      <c r="D31531" s="60"/>
      <c r="E31531"/>
      <c r="F31531"/>
      <c r="G31531" s="61"/>
      <c r="H31531"/>
      <c r="I31531"/>
      <c r="J31531"/>
      <c r="K31531"/>
      <c r="L31531"/>
      <c r="M31531"/>
    </row>
    <row r="31532" spans="1:13">
      <c r="A31532"/>
      <c r="B31532" s="61"/>
      <c r="C31532" s="63"/>
      <c r="D31532" s="60"/>
      <c r="E31532"/>
      <c r="F31532"/>
      <c r="G31532" s="61"/>
      <c r="H31532"/>
      <c r="I31532"/>
      <c r="J31532"/>
      <c r="K31532"/>
      <c r="L31532"/>
      <c r="M31532"/>
    </row>
    <row r="31533" spans="1:13">
      <c r="A31533"/>
      <c r="B31533" s="61"/>
      <c r="C31533" s="63"/>
      <c r="D31533" s="60"/>
      <c r="E31533"/>
      <c r="F31533"/>
      <c r="G31533" s="61"/>
      <c r="H31533"/>
      <c r="I31533"/>
      <c r="J31533"/>
      <c r="K31533"/>
      <c r="L31533"/>
      <c r="M31533"/>
    </row>
    <row r="31534" spans="1:13">
      <c r="A31534"/>
      <c r="B31534" s="61"/>
      <c r="C31534" s="63"/>
      <c r="D31534" s="60"/>
      <c r="E31534"/>
      <c r="F31534"/>
      <c r="G31534" s="61"/>
      <c r="H31534"/>
      <c r="I31534"/>
      <c r="J31534"/>
      <c r="K31534"/>
      <c r="L31534"/>
      <c r="M31534"/>
    </row>
    <row r="31535" spans="1:13">
      <c r="A31535"/>
      <c r="B31535" s="61"/>
      <c r="C31535" s="63"/>
      <c r="D31535" s="60"/>
      <c r="E31535"/>
      <c r="F31535"/>
      <c r="G31535" s="61"/>
      <c r="H31535"/>
      <c r="I31535"/>
      <c r="J31535"/>
      <c r="K31535"/>
      <c r="L31535"/>
      <c r="M31535"/>
    </row>
    <row r="31536" spans="1:13">
      <c r="A31536"/>
      <c r="B31536" s="61"/>
      <c r="C31536" s="63"/>
      <c r="D31536" s="60"/>
      <c r="E31536"/>
      <c r="F31536"/>
      <c r="G31536" s="61"/>
      <c r="H31536"/>
      <c r="I31536"/>
      <c r="J31536"/>
      <c r="K31536"/>
      <c r="L31536"/>
      <c r="M31536"/>
    </row>
    <row r="31537" spans="1:13">
      <c r="A31537"/>
      <c r="B31537" s="61"/>
      <c r="C31537" s="63"/>
      <c r="D31537" s="60"/>
      <c r="E31537"/>
      <c r="F31537"/>
      <c r="G31537" s="61"/>
      <c r="H31537"/>
      <c r="I31537"/>
      <c r="J31537"/>
      <c r="K31537"/>
      <c r="L31537"/>
      <c r="M31537"/>
    </row>
    <row r="31538" spans="1:13">
      <c r="A31538"/>
      <c r="B31538" s="61"/>
      <c r="C31538" s="63"/>
      <c r="D31538" s="60"/>
      <c r="E31538"/>
      <c r="F31538"/>
      <c r="G31538" s="61"/>
      <c r="H31538"/>
      <c r="I31538"/>
      <c r="J31538"/>
      <c r="K31538"/>
      <c r="L31538"/>
      <c r="M31538"/>
    </row>
    <row r="31539" spans="1:13">
      <c r="A31539"/>
      <c r="B31539" s="61"/>
      <c r="C31539" s="63"/>
      <c r="D31539" s="60"/>
      <c r="E31539"/>
      <c r="F31539"/>
      <c r="G31539" s="61"/>
      <c r="H31539"/>
      <c r="I31539"/>
      <c r="J31539"/>
      <c r="K31539"/>
      <c r="L31539"/>
      <c r="M31539"/>
    </row>
    <row r="31540" spans="1:13">
      <c r="A31540"/>
      <c r="B31540" s="61"/>
      <c r="C31540" s="63"/>
      <c r="D31540" s="60"/>
      <c r="E31540"/>
      <c r="F31540"/>
      <c r="G31540" s="61"/>
      <c r="H31540"/>
      <c r="I31540"/>
      <c r="J31540"/>
      <c r="K31540"/>
      <c r="L31540"/>
      <c r="M31540"/>
    </row>
    <row r="31541" spans="1:13">
      <c r="A31541"/>
      <c r="B31541" s="61"/>
      <c r="C31541" s="63"/>
      <c r="D31541" s="60"/>
      <c r="E31541"/>
      <c r="F31541"/>
      <c r="G31541" s="61"/>
      <c r="H31541"/>
      <c r="I31541"/>
      <c r="J31541"/>
      <c r="K31541"/>
      <c r="L31541"/>
      <c r="M31541"/>
    </row>
    <row r="31542" spans="1:13">
      <c r="A31542"/>
      <c r="B31542" s="61"/>
      <c r="C31542" s="63"/>
      <c r="D31542" s="60"/>
      <c r="E31542"/>
      <c r="F31542"/>
      <c r="G31542" s="61"/>
      <c r="H31542"/>
      <c r="I31542"/>
      <c r="J31542"/>
      <c r="K31542"/>
      <c r="L31542"/>
      <c r="M31542"/>
    </row>
    <row r="31543" spans="1:13">
      <c r="A31543"/>
      <c r="B31543" s="61"/>
      <c r="C31543" s="63"/>
      <c r="D31543" s="60"/>
      <c r="E31543"/>
      <c r="F31543"/>
      <c r="G31543" s="61"/>
      <c r="H31543"/>
      <c r="I31543"/>
      <c r="J31543"/>
      <c r="K31543"/>
      <c r="L31543"/>
      <c r="M31543"/>
    </row>
    <row r="31544" spans="1:13">
      <c r="A31544"/>
      <c r="B31544" s="61"/>
      <c r="C31544" s="63"/>
      <c r="D31544" s="60"/>
      <c r="E31544"/>
      <c r="F31544"/>
      <c r="G31544" s="61"/>
      <c r="H31544"/>
      <c r="I31544"/>
      <c r="J31544"/>
      <c r="K31544"/>
      <c r="L31544"/>
      <c r="M31544"/>
    </row>
    <row r="31545" spans="1:13">
      <c r="A31545"/>
      <c r="B31545" s="61"/>
      <c r="C31545" s="63"/>
      <c r="D31545" s="60"/>
      <c r="E31545"/>
      <c r="F31545"/>
      <c r="G31545" s="61"/>
      <c r="H31545"/>
      <c r="I31545"/>
      <c r="J31545"/>
      <c r="K31545"/>
      <c r="L31545"/>
      <c r="M31545"/>
    </row>
    <row r="31546" spans="1:13">
      <c r="A31546"/>
      <c r="B31546" s="61"/>
      <c r="C31546" s="63"/>
      <c r="D31546" s="60"/>
      <c r="E31546"/>
      <c r="F31546"/>
      <c r="G31546" s="61"/>
      <c r="H31546"/>
      <c r="I31546"/>
      <c r="J31546"/>
      <c r="K31546"/>
      <c r="L31546"/>
      <c r="M31546"/>
    </row>
    <row r="31547" spans="1:13">
      <c r="A31547"/>
      <c r="B31547" s="61"/>
      <c r="C31547" s="63"/>
      <c r="D31547" s="60"/>
      <c r="E31547"/>
      <c r="F31547"/>
      <c r="G31547" s="61"/>
      <c r="H31547"/>
      <c r="I31547"/>
      <c r="J31547"/>
      <c r="K31547"/>
      <c r="L31547"/>
      <c r="M31547"/>
    </row>
    <row r="31548" spans="1:13">
      <c r="A31548"/>
      <c r="B31548" s="61"/>
      <c r="C31548" s="63"/>
      <c r="D31548" s="60"/>
      <c r="E31548"/>
      <c r="F31548"/>
      <c r="G31548" s="61"/>
      <c r="H31548"/>
      <c r="I31548"/>
      <c r="J31548"/>
      <c r="K31548"/>
      <c r="L31548"/>
      <c r="M31548"/>
    </row>
    <row r="31549" spans="1:13">
      <c r="A31549"/>
      <c r="B31549" s="61"/>
      <c r="C31549" s="63"/>
      <c r="D31549" s="60"/>
      <c r="E31549"/>
      <c r="F31549"/>
      <c r="G31549" s="61"/>
      <c r="H31549"/>
      <c r="I31549"/>
      <c r="J31549"/>
      <c r="K31549"/>
      <c r="L31549"/>
      <c r="M31549"/>
    </row>
    <row r="31550" spans="1:13">
      <c r="A31550"/>
      <c r="B31550" s="61"/>
      <c r="C31550" s="63"/>
      <c r="D31550" s="60"/>
      <c r="E31550"/>
      <c r="F31550"/>
      <c r="G31550" s="61"/>
      <c r="H31550"/>
      <c r="I31550"/>
      <c r="J31550"/>
      <c r="K31550"/>
      <c r="L31550"/>
      <c r="M31550"/>
    </row>
    <row r="31551" spans="1:13">
      <c r="A31551"/>
      <c r="B31551" s="61"/>
      <c r="C31551" s="63"/>
      <c r="D31551" s="60"/>
      <c r="E31551"/>
      <c r="F31551"/>
      <c r="G31551" s="61"/>
      <c r="H31551"/>
      <c r="I31551"/>
      <c r="J31551"/>
      <c r="K31551"/>
      <c r="L31551"/>
      <c r="M31551"/>
    </row>
    <row r="31552" spans="1:13">
      <c r="A31552"/>
      <c r="B31552" s="61"/>
      <c r="C31552" s="63"/>
      <c r="D31552" s="60"/>
      <c r="E31552"/>
      <c r="F31552"/>
      <c r="G31552" s="61"/>
      <c r="H31552"/>
      <c r="I31552"/>
      <c r="J31552"/>
      <c r="K31552"/>
      <c r="L31552"/>
      <c r="M31552"/>
    </row>
    <row r="31553" spans="1:13">
      <c r="A31553"/>
      <c r="B31553" s="61"/>
      <c r="C31553" s="63"/>
      <c r="D31553" s="60"/>
      <c r="E31553"/>
      <c r="F31553"/>
      <c r="G31553" s="61"/>
      <c r="H31553"/>
      <c r="I31553"/>
      <c r="J31553"/>
      <c r="K31553"/>
      <c r="L31553"/>
      <c r="M31553"/>
    </row>
    <row r="31554" spans="1:13">
      <c r="A31554"/>
      <c r="B31554" s="61"/>
      <c r="C31554" s="63"/>
      <c r="D31554" s="60"/>
      <c r="E31554"/>
      <c r="F31554"/>
      <c r="G31554" s="61"/>
      <c r="H31554"/>
      <c r="I31554"/>
      <c r="J31554"/>
      <c r="K31554"/>
      <c r="L31554"/>
      <c r="M31554"/>
    </row>
    <row r="31555" spans="1:13">
      <c r="A31555"/>
      <c r="B31555" s="61"/>
      <c r="C31555" s="63"/>
      <c r="D31555" s="60"/>
      <c r="E31555"/>
      <c r="F31555"/>
      <c r="G31555" s="61"/>
      <c r="H31555"/>
      <c r="I31555"/>
      <c r="J31555"/>
      <c r="K31555"/>
      <c r="L31555"/>
      <c r="M31555"/>
    </row>
    <row r="31556" spans="1:13">
      <c r="A31556"/>
      <c r="B31556" s="61"/>
      <c r="C31556" s="63"/>
      <c r="D31556" s="60"/>
      <c r="E31556"/>
      <c r="F31556"/>
      <c r="G31556" s="61"/>
      <c r="H31556"/>
      <c r="I31556"/>
      <c r="J31556"/>
      <c r="K31556"/>
      <c r="L31556"/>
      <c r="M31556"/>
    </row>
    <row r="31557" spans="1:13">
      <c r="A31557"/>
      <c r="B31557" s="61"/>
      <c r="C31557" s="63"/>
      <c r="D31557" s="60"/>
      <c r="E31557"/>
      <c r="F31557"/>
      <c r="G31557" s="61"/>
      <c r="H31557"/>
      <c r="I31557"/>
      <c r="J31557"/>
      <c r="K31557"/>
      <c r="L31557"/>
      <c r="M31557"/>
    </row>
    <row r="31558" spans="1:13">
      <c r="A31558"/>
      <c r="B31558" s="61"/>
      <c r="C31558" s="63"/>
      <c r="D31558" s="60"/>
      <c r="E31558"/>
      <c r="F31558"/>
      <c r="G31558" s="61"/>
      <c r="H31558"/>
      <c r="I31558"/>
      <c r="J31558"/>
      <c r="K31558"/>
      <c r="L31558"/>
      <c r="M31558"/>
    </row>
    <row r="31559" spans="1:13">
      <c r="A31559"/>
      <c r="B31559" s="61"/>
      <c r="C31559" s="63"/>
      <c r="D31559" s="60"/>
      <c r="E31559"/>
      <c r="F31559"/>
      <c r="G31559" s="61"/>
      <c r="H31559"/>
      <c r="I31559"/>
      <c r="J31559"/>
      <c r="K31559"/>
      <c r="L31559"/>
      <c r="M31559"/>
    </row>
    <row r="31560" spans="1:13">
      <c r="A31560"/>
      <c r="B31560" s="61"/>
      <c r="C31560" s="63"/>
      <c r="D31560" s="60"/>
      <c r="E31560"/>
      <c r="F31560"/>
      <c r="G31560" s="61"/>
      <c r="H31560"/>
      <c r="I31560"/>
      <c r="J31560"/>
      <c r="K31560"/>
      <c r="L31560"/>
      <c r="M31560"/>
    </row>
    <row r="31561" spans="1:13">
      <c r="A31561"/>
      <c r="B31561" s="61"/>
      <c r="C31561" s="63"/>
      <c r="D31561" s="60"/>
      <c r="E31561"/>
      <c r="F31561"/>
      <c r="G31561" s="61"/>
      <c r="H31561"/>
      <c r="I31561"/>
      <c r="J31561"/>
      <c r="K31561"/>
      <c r="L31561"/>
      <c r="M31561"/>
    </row>
    <row r="31562" spans="1:13">
      <c r="A31562"/>
      <c r="B31562" s="61"/>
      <c r="C31562" s="63"/>
      <c r="D31562" s="60"/>
      <c r="E31562"/>
      <c r="F31562"/>
      <c r="G31562" s="61"/>
      <c r="H31562"/>
      <c r="I31562"/>
      <c r="J31562"/>
      <c r="K31562"/>
      <c r="L31562"/>
      <c r="M31562"/>
    </row>
    <row r="31563" spans="1:13">
      <c r="A31563"/>
      <c r="B31563" s="61"/>
      <c r="C31563" s="63"/>
      <c r="D31563" s="60"/>
      <c r="E31563"/>
      <c r="F31563"/>
      <c r="G31563" s="61"/>
      <c r="H31563"/>
      <c r="I31563"/>
      <c r="J31563"/>
      <c r="K31563"/>
      <c r="L31563"/>
      <c r="M31563"/>
    </row>
    <row r="31564" spans="1:13">
      <c r="A31564"/>
      <c r="B31564" s="61"/>
      <c r="C31564" s="63"/>
      <c r="D31564" s="60"/>
      <c r="E31564"/>
      <c r="F31564"/>
      <c r="G31564" s="61"/>
      <c r="H31564"/>
      <c r="I31564"/>
      <c r="J31564"/>
      <c r="K31564"/>
      <c r="L31564"/>
      <c r="M31564"/>
    </row>
    <row r="31565" spans="1:13">
      <c r="A31565"/>
      <c r="B31565" s="61"/>
      <c r="C31565" s="63"/>
      <c r="D31565" s="60"/>
      <c r="E31565"/>
      <c r="F31565"/>
      <c r="G31565" s="61"/>
      <c r="H31565"/>
      <c r="I31565"/>
      <c r="J31565"/>
      <c r="K31565"/>
      <c r="L31565"/>
      <c r="M31565"/>
    </row>
    <row r="31566" spans="1:13">
      <c r="A31566"/>
      <c r="B31566" s="61"/>
      <c r="C31566" s="63"/>
      <c r="D31566" s="60"/>
      <c r="E31566"/>
      <c r="F31566"/>
      <c r="G31566" s="61"/>
      <c r="H31566"/>
      <c r="I31566"/>
      <c r="J31566"/>
      <c r="K31566"/>
      <c r="L31566"/>
      <c r="M31566"/>
    </row>
    <row r="31567" spans="1:13">
      <c r="A31567"/>
      <c r="B31567" s="61"/>
      <c r="C31567" s="63"/>
      <c r="D31567" s="60"/>
      <c r="E31567"/>
      <c r="F31567"/>
      <c r="G31567" s="61"/>
      <c r="H31567"/>
      <c r="I31567"/>
      <c r="J31567"/>
      <c r="K31567"/>
      <c r="L31567"/>
      <c r="M31567"/>
    </row>
    <row r="31568" spans="1:13">
      <c r="A31568"/>
      <c r="B31568" s="61"/>
      <c r="C31568" s="63"/>
      <c r="D31568" s="60"/>
      <c r="E31568"/>
      <c r="F31568"/>
      <c r="G31568" s="61"/>
      <c r="H31568"/>
      <c r="I31568"/>
      <c r="J31568"/>
      <c r="K31568"/>
      <c r="L31568"/>
      <c r="M31568"/>
    </row>
    <row r="31569" spans="1:13">
      <c r="A31569"/>
      <c r="B31569" s="61"/>
      <c r="C31569" s="63"/>
      <c r="D31569" s="60"/>
      <c r="E31569"/>
      <c r="F31569"/>
      <c r="G31569" s="61"/>
      <c r="H31569"/>
      <c r="I31569"/>
      <c r="J31569"/>
      <c r="K31569"/>
      <c r="L31569"/>
      <c r="M31569"/>
    </row>
    <row r="31570" spans="1:13">
      <c r="A31570"/>
      <c r="B31570" s="61"/>
      <c r="C31570" s="63"/>
      <c r="D31570" s="60"/>
      <c r="E31570"/>
      <c r="F31570"/>
      <c r="G31570" s="61"/>
      <c r="H31570"/>
      <c r="I31570"/>
      <c r="J31570"/>
      <c r="K31570"/>
      <c r="L31570"/>
      <c r="M31570"/>
    </row>
    <row r="31571" spans="1:13">
      <c r="A31571"/>
      <c r="B31571" s="61"/>
      <c r="C31571" s="63"/>
      <c r="D31571" s="60"/>
      <c r="E31571"/>
      <c r="F31571"/>
      <c r="G31571" s="61"/>
      <c r="H31571"/>
      <c r="I31571"/>
      <c r="J31571"/>
      <c r="K31571"/>
      <c r="L31571"/>
      <c r="M31571"/>
    </row>
    <row r="31572" spans="1:13">
      <c r="A31572"/>
      <c r="B31572" s="61"/>
      <c r="C31572" s="63"/>
      <c r="D31572" s="60"/>
      <c r="E31572"/>
      <c r="F31572"/>
      <c r="G31572" s="61"/>
      <c r="H31572"/>
      <c r="I31572"/>
      <c r="J31572"/>
      <c r="K31572"/>
      <c r="L31572"/>
      <c r="M31572"/>
    </row>
    <row r="31573" spans="1:13">
      <c r="A31573"/>
      <c r="B31573" s="61"/>
      <c r="C31573" s="63"/>
      <c r="D31573" s="60"/>
      <c r="E31573"/>
      <c r="F31573"/>
      <c r="G31573" s="61"/>
      <c r="H31573"/>
      <c r="I31573"/>
      <c r="J31573"/>
      <c r="K31573"/>
      <c r="L31573"/>
      <c r="M31573"/>
    </row>
    <row r="31574" spans="1:13">
      <c r="A31574"/>
      <c r="B31574" s="61"/>
      <c r="C31574" s="63"/>
      <c r="D31574" s="60"/>
      <c r="E31574"/>
      <c r="F31574"/>
      <c r="G31574" s="61"/>
      <c r="H31574"/>
      <c r="I31574"/>
      <c r="J31574"/>
      <c r="K31574"/>
      <c r="L31574"/>
      <c r="M31574"/>
    </row>
    <row r="31575" spans="1:13">
      <c r="A31575"/>
      <c r="B31575" s="61"/>
      <c r="C31575" s="63"/>
      <c r="D31575" s="60"/>
      <c r="E31575"/>
      <c r="F31575"/>
      <c r="G31575" s="61"/>
      <c r="H31575"/>
      <c r="I31575"/>
      <c r="J31575"/>
      <c r="K31575"/>
      <c r="L31575"/>
      <c r="M31575"/>
    </row>
    <row r="31576" spans="1:13">
      <c r="A31576"/>
      <c r="B31576" s="61"/>
      <c r="C31576" s="63"/>
      <c r="D31576" s="60"/>
      <c r="E31576"/>
      <c r="F31576"/>
      <c r="G31576" s="61"/>
      <c r="H31576"/>
      <c r="I31576"/>
      <c r="J31576"/>
      <c r="K31576"/>
      <c r="L31576"/>
      <c r="M31576"/>
    </row>
    <row r="31577" spans="1:13">
      <c r="A31577"/>
      <c r="B31577" s="61"/>
      <c r="C31577" s="63"/>
      <c r="D31577" s="60"/>
      <c r="E31577"/>
      <c r="F31577"/>
      <c r="G31577" s="61"/>
      <c r="H31577"/>
      <c r="I31577"/>
      <c r="J31577"/>
      <c r="K31577"/>
      <c r="L31577"/>
      <c r="M31577"/>
    </row>
    <row r="31578" spans="1:13">
      <c r="A31578"/>
      <c r="B31578" s="61"/>
      <c r="C31578" s="63"/>
      <c r="D31578" s="60"/>
      <c r="E31578"/>
      <c r="F31578"/>
      <c r="G31578" s="61"/>
      <c r="H31578"/>
      <c r="I31578"/>
      <c r="J31578"/>
      <c r="K31578"/>
      <c r="L31578"/>
      <c r="M31578"/>
    </row>
    <row r="31579" spans="1:13">
      <c r="A31579"/>
      <c r="B31579" s="61"/>
      <c r="C31579" s="63"/>
      <c r="D31579" s="60"/>
      <c r="E31579"/>
      <c r="F31579"/>
      <c r="G31579" s="61"/>
      <c r="H31579"/>
      <c r="I31579"/>
      <c r="J31579"/>
      <c r="K31579"/>
      <c r="L31579"/>
      <c r="M31579"/>
    </row>
    <row r="31580" spans="1:13">
      <c r="A31580"/>
      <c r="B31580" s="61"/>
      <c r="C31580" s="63"/>
      <c r="D31580" s="60"/>
      <c r="E31580"/>
      <c r="F31580"/>
      <c r="G31580" s="61"/>
      <c r="H31580"/>
      <c r="I31580"/>
      <c r="J31580"/>
      <c r="K31580"/>
      <c r="L31580"/>
      <c r="M31580"/>
    </row>
    <row r="31581" spans="1:13">
      <c r="A31581"/>
      <c r="B31581" s="61"/>
      <c r="C31581" s="63"/>
      <c r="D31581" s="60"/>
      <c r="E31581"/>
      <c r="F31581"/>
      <c r="G31581" s="61"/>
      <c r="H31581"/>
      <c r="I31581"/>
      <c r="J31581"/>
      <c r="K31581"/>
      <c r="L31581"/>
      <c r="M31581"/>
    </row>
    <row r="31582" spans="1:13">
      <c r="A31582"/>
      <c r="B31582" s="61"/>
      <c r="C31582" s="63"/>
      <c r="D31582" s="60"/>
      <c r="E31582"/>
      <c r="F31582"/>
      <c r="G31582" s="61"/>
      <c r="H31582"/>
      <c r="I31582"/>
      <c r="J31582"/>
      <c r="K31582"/>
      <c r="L31582"/>
      <c r="M31582"/>
    </row>
    <row r="31583" spans="1:13">
      <c r="A31583"/>
      <c r="B31583" s="61"/>
      <c r="C31583" s="63"/>
      <c r="D31583" s="60"/>
      <c r="E31583"/>
      <c r="F31583"/>
      <c r="G31583" s="61"/>
      <c r="H31583"/>
      <c r="I31583"/>
      <c r="J31583"/>
      <c r="K31583"/>
      <c r="L31583"/>
      <c r="M31583"/>
    </row>
    <row r="31584" spans="1:13">
      <c r="A31584"/>
      <c r="B31584" s="61"/>
      <c r="C31584" s="63"/>
      <c r="D31584" s="60"/>
      <c r="E31584"/>
      <c r="F31584"/>
      <c r="G31584" s="61"/>
      <c r="H31584"/>
      <c r="I31584"/>
      <c r="J31584"/>
      <c r="K31584"/>
      <c r="L31584"/>
      <c r="M31584"/>
    </row>
    <row r="31585" spans="1:13">
      <c r="A31585"/>
      <c r="B31585" s="61"/>
      <c r="C31585" s="63"/>
      <c r="D31585" s="60"/>
      <c r="E31585"/>
      <c r="F31585"/>
      <c r="G31585" s="61"/>
      <c r="H31585"/>
      <c r="I31585"/>
      <c r="J31585"/>
      <c r="K31585"/>
      <c r="L31585"/>
      <c r="M31585"/>
    </row>
    <row r="31586" spans="1:13">
      <c r="A31586"/>
      <c r="B31586" s="61"/>
      <c r="C31586" s="63"/>
      <c r="D31586" s="60"/>
      <c r="E31586"/>
      <c r="F31586"/>
      <c r="G31586" s="61"/>
      <c r="H31586"/>
      <c r="I31586"/>
      <c r="J31586"/>
      <c r="K31586"/>
      <c r="L31586"/>
      <c r="M31586"/>
    </row>
    <row r="31587" spans="1:13">
      <c r="A31587"/>
      <c r="B31587" s="61"/>
      <c r="C31587" s="63"/>
      <c r="D31587" s="60"/>
      <c r="E31587"/>
      <c r="F31587"/>
      <c r="G31587" s="61"/>
      <c r="H31587"/>
      <c r="I31587"/>
      <c r="J31587"/>
      <c r="K31587"/>
      <c r="L31587"/>
      <c r="M31587"/>
    </row>
    <row r="31588" spans="1:13">
      <c r="A31588"/>
      <c r="B31588" s="61"/>
      <c r="C31588" s="63"/>
      <c r="D31588" s="60"/>
      <c r="E31588"/>
      <c r="F31588"/>
      <c r="G31588" s="61"/>
      <c r="H31588"/>
      <c r="I31588"/>
      <c r="J31588"/>
      <c r="K31588"/>
      <c r="L31588"/>
      <c r="M31588"/>
    </row>
    <row r="31589" spans="1:13">
      <c r="A31589"/>
      <c r="B31589" s="61"/>
      <c r="C31589" s="63"/>
      <c r="D31589" s="60"/>
      <c r="E31589"/>
      <c r="F31589"/>
      <c r="G31589" s="61"/>
      <c r="H31589"/>
      <c r="I31589"/>
      <c r="J31589"/>
      <c r="K31589"/>
      <c r="L31589"/>
      <c r="M31589"/>
    </row>
    <row r="31590" spans="1:13">
      <c r="A31590"/>
      <c r="B31590" s="61"/>
      <c r="C31590" s="63"/>
      <c r="D31590" s="60"/>
      <c r="E31590"/>
      <c r="F31590"/>
      <c r="G31590" s="61"/>
      <c r="H31590"/>
      <c r="I31590"/>
      <c r="J31590"/>
      <c r="K31590"/>
      <c r="L31590"/>
      <c r="M31590"/>
    </row>
    <row r="31591" spans="1:13">
      <c r="A31591"/>
      <c r="B31591" s="61"/>
      <c r="C31591" s="63"/>
      <c r="D31591" s="60"/>
      <c r="E31591"/>
      <c r="F31591"/>
      <c r="G31591" s="61"/>
      <c r="H31591"/>
      <c r="I31591"/>
      <c r="J31591"/>
      <c r="K31591"/>
      <c r="L31591"/>
      <c r="M31591"/>
    </row>
    <row r="31592" spans="1:13">
      <c r="A31592"/>
      <c r="B31592" s="61"/>
      <c r="C31592" s="63"/>
      <c r="D31592" s="60"/>
      <c r="E31592"/>
      <c r="F31592"/>
      <c r="G31592" s="61"/>
      <c r="H31592"/>
      <c r="I31592"/>
      <c r="J31592"/>
      <c r="K31592"/>
      <c r="L31592"/>
      <c r="M31592"/>
    </row>
    <row r="31593" spans="1:13">
      <c r="A31593"/>
      <c r="B31593" s="61"/>
      <c r="C31593" s="63"/>
      <c r="D31593" s="60"/>
      <c r="E31593"/>
      <c r="F31593"/>
      <c r="G31593" s="61"/>
      <c r="H31593"/>
      <c r="I31593"/>
      <c r="J31593"/>
      <c r="K31593"/>
      <c r="L31593"/>
      <c r="M31593"/>
    </row>
    <row r="31594" spans="1:13">
      <c r="A31594"/>
      <c r="B31594" s="61"/>
      <c r="C31594" s="63"/>
      <c r="D31594" s="60"/>
      <c r="E31594"/>
      <c r="F31594"/>
      <c r="G31594" s="61"/>
      <c r="H31594"/>
      <c r="I31594"/>
      <c r="J31594"/>
      <c r="K31594"/>
      <c r="L31594"/>
      <c r="M31594"/>
    </row>
    <row r="31595" spans="1:13">
      <c r="A31595"/>
      <c r="B31595" s="61"/>
      <c r="C31595" s="63"/>
      <c r="D31595" s="60"/>
      <c r="E31595"/>
      <c r="F31595"/>
      <c r="G31595" s="61"/>
      <c r="H31595"/>
      <c r="I31595"/>
      <c r="J31595"/>
      <c r="K31595"/>
      <c r="L31595"/>
      <c r="M31595"/>
    </row>
    <row r="31596" spans="1:13">
      <c r="A31596"/>
      <c r="B31596" s="61"/>
      <c r="C31596" s="63"/>
      <c r="D31596" s="60"/>
      <c r="E31596"/>
      <c r="F31596"/>
      <c r="G31596" s="61"/>
      <c r="H31596"/>
      <c r="I31596"/>
      <c r="J31596"/>
      <c r="K31596"/>
      <c r="L31596"/>
      <c r="M31596"/>
    </row>
    <row r="31597" spans="1:13">
      <c r="A31597"/>
      <c r="B31597" s="61"/>
      <c r="C31597" s="63"/>
      <c r="D31597" s="60"/>
      <c r="E31597"/>
      <c r="F31597"/>
      <c r="G31597" s="61"/>
      <c r="H31597"/>
      <c r="I31597"/>
      <c r="J31597"/>
      <c r="K31597"/>
      <c r="L31597"/>
      <c r="M31597"/>
    </row>
    <row r="31598" spans="1:13">
      <c r="A31598"/>
      <c r="B31598" s="61"/>
      <c r="C31598" s="63"/>
      <c r="D31598" s="60"/>
      <c r="E31598"/>
      <c r="F31598"/>
      <c r="G31598" s="61"/>
      <c r="H31598"/>
      <c r="I31598"/>
      <c r="J31598"/>
      <c r="K31598"/>
      <c r="L31598"/>
      <c r="M31598"/>
    </row>
    <row r="31599" spans="1:13">
      <c r="A31599"/>
      <c r="B31599" s="61"/>
      <c r="C31599" s="63"/>
      <c r="D31599" s="60"/>
      <c r="E31599"/>
      <c r="F31599"/>
      <c r="G31599" s="61"/>
      <c r="H31599"/>
      <c r="I31599"/>
      <c r="J31599"/>
      <c r="K31599"/>
      <c r="L31599"/>
      <c r="M31599"/>
    </row>
    <row r="31600" spans="1:13">
      <c r="A31600"/>
      <c r="B31600" s="61"/>
      <c r="C31600" s="63"/>
      <c r="D31600" s="60"/>
      <c r="E31600"/>
      <c r="F31600"/>
      <c r="G31600" s="61"/>
      <c r="H31600"/>
      <c r="I31600"/>
      <c r="J31600"/>
      <c r="K31600"/>
      <c r="L31600"/>
      <c r="M31600"/>
    </row>
    <row r="31601" spans="1:13">
      <c r="A31601"/>
      <c r="B31601" s="61"/>
      <c r="C31601" s="63"/>
      <c r="D31601" s="60"/>
      <c r="E31601"/>
      <c r="F31601"/>
      <c r="G31601" s="61"/>
      <c r="H31601"/>
      <c r="I31601"/>
      <c r="J31601"/>
      <c r="K31601"/>
      <c r="L31601"/>
      <c r="M31601"/>
    </row>
    <row r="31602" spans="1:13">
      <c r="A31602"/>
      <c r="B31602" s="61"/>
      <c r="C31602" s="63"/>
      <c r="D31602" s="60"/>
      <c r="E31602"/>
      <c r="F31602"/>
      <c r="G31602" s="61"/>
      <c r="H31602"/>
      <c r="I31602"/>
      <c r="J31602"/>
      <c r="K31602"/>
      <c r="L31602"/>
      <c r="M31602"/>
    </row>
    <row r="31603" spans="1:13">
      <c r="A31603"/>
      <c r="B31603" s="61"/>
      <c r="C31603" s="63"/>
      <c r="D31603" s="60"/>
      <c r="E31603"/>
      <c r="F31603"/>
      <c r="G31603" s="61"/>
      <c r="H31603"/>
      <c r="I31603"/>
      <c r="J31603"/>
      <c r="K31603"/>
      <c r="L31603"/>
      <c r="M31603"/>
    </row>
    <row r="31604" spans="1:13">
      <c r="A31604"/>
      <c r="B31604" s="61"/>
      <c r="C31604" s="63"/>
      <c r="D31604" s="60"/>
      <c r="E31604"/>
      <c r="F31604"/>
      <c r="G31604" s="61"/>
      <c r="H31604"/>
      <c r="I31604"/>
      <c r="J31604"/>
      <c r="K31604"/>
      <c r="L31604"/>
      <c r="M31604"/>
    </row>
    <row r="31605" spans="1:13">
      <c r="A31605"/>
      <c r="B31605" s="61"/>
      <c r="C31605" s="63"/>
      <c r="D31605" s="60"/>
      <c r="E31605"/>
      <c r="F31605"/>
      <c r="G31605" s="61"/>
      <c r="H31605"/>
      <c r="I31605"/>
      <c r="J31605"/>
      <c r="K31605"/>
      <c r="L31605"/>
      <c r="M31605"/>
    </row>
    <row r="31606" spans="1:13">
      <c r="A31606"/>
      <c r="B31606" s="61"/>
      <c r="C31606" s="63"/>
      <c r="D31606" s="60"/>
      <c r="E31606"/>
      <c r="F31606"/>
      <c r="G31606" s="61"/>
      <c r="H31606"/>
      <c r="I31606"/>
      <c r="J31606"/>
      <c r="K31606"/>
      <c r="L31606"/>
      <c r="M31606"/>
    </row>
    <row r="31607" spans="1:13">
      <c r="A31607"/>
      <c r="B31607" s="61"/>
      <c r="C31607" s="63"/>
      <c r="D31607" s="60"/>
      <c r="E31607"/>
      <c r="F31607"/>
      <c r="G31607" s="61"/>
      <c r="H31607"/>
      <c r="I31607"/>
      <c r="J31607"/>
      <c r="K31607"/>
      <c r="L31607"/>
      <c r="M31607"/>
    </row>
    <row r="31608" spans="1:13">
      <c r="A31608"/>
      <c r="B31608" s="61"/>
      <c r="C31608" s="63"/>
      <c r="D31608" s="60"/>
      <c r="E31608"/>
      <c r="F31608"/>
      <c r="G31608" s="61"/>
      <c r="H31608"/>
      <c r="I31608"/>
      <c r="J31608"/>
      <c r="K31608"/>
      <c r="L31608"/>
      <c r="M31608"/>
    </row>
    <row r="31609" spans="1:13">
      <c r="A31609"/>
      <c r="B31609" s="61"/>
      <c r="C31609" s="63"/>
      <c r="D31609" s="60"/>
      <c r="E31609"/>
      <c r="F31609"/>
      <c r="G31609" s="61"/>
      <c r="H31609"/>
      <c r="I31609"/>
      <c r="J31609"/>
      <c r="K31609"/>
      <c r="L31609"/>
      <c r="M31609"/>
    </row>
    <row r="31610" spans="1:13">
      <c r="A31610"/>
      <c r="B31610" s="61"/>
      <c r="C31610" s="63"/>
      <c r="D31610" s="60"/>
      <c r="E31610"/>
      <c r="F31610"/>
      <c r="G31610" s="61"/>
      <c r="H31610"/>
      <c r="I31610"/>
      <c r="J31610"/>
      <c r="K31610"/>
      <c r="L31610"/>
      <c r="M31610"/>
    </row>
    <row r="31611" spans="1:13">
      <c r="A31611"/>
      <c r="B31611" s="61"/>
      <c r="C31611" s="63"/>
      <c r="D31611" s="60"/>
      <c r="E31611"/>
      <c r="F31611"/>
      <c r="G31611" s="61"/>
      <c r="H31611"/>
      <c r="I31611"/>
      <c r="J31611"/>
      <c r="K31611"/>
      <c r="L31611"/>
      <c r="M31611"/>
    </row>
    <row r="31612" spans="1:13">
      <c r="A31612"/>
      <c r="B31612" s="61"/>
      <c r="C31612" s="63"/>
      <c r="D31612" s="60"/>
      <c r="E31612"/>
      <c r="F31612"/>
      <c r="G31612" s="61"/>
      <c r="H31612"/>
      <c r="I31612"/>
      <c r="J31612"/>
      <c r="K31612"/>
      <c r="L31612"/>
      <c r="M31612"/>
    </row>
    <row r="31613" spans="1:13">
      <c r="A31613"/>
      <c r="B31613" s="61"/>
      <c r="C31613" s="63"/>
      <c r="D31613" s="60"/>
      <c r="E31613"/>
      <c r="F31613"/>
      <c r="G31613" s="61"/>
      <c r="H31613"/>
      <c r="I31613"/>
      <c r="J31613"/>
      <c r="K31613"/>
      <c r="L31613"/>
      <c r="M31613"/>
    </row>
    <row r="31614" spans="1:13">
      <c r="A31614"/>
      <c r="B31614" s="61"/>
      <c r="C31614" s="63"/>
      <c r="D31614" s="60"/>
      <c r="E31614"/>
      <c r="F31614"/>
      <c r="G31614" s="61"/>
      <c r="H31614"/>
      <c r="I31614"/>
      <c r="J31614"/>
      <c r="K31614"/>
      <c r="L31614"/>
      <c r="M31614"/>
    </row>
    <row r="31615" spans="1:13">
      <c r="A31615"/>
      <c r="B31615" s="61"/>
      <c r="C31615" s="63"/>
      <c r="D31615" s="60"/>
      <c r="E31615"/>
      <c r="F31615"/>
      <c r="G31615" s="61"/>
      <c r="H31615"/>
      <c r="I31615"/>
      <c r="J31615"/>
      <c r="K31615"/>
      <c r="L31615"/>
      <c r="M31615"/>
    </row>
    <row r="31616" spans="1:13">
      <c r="A31616"/>
      <c r="B31616" s="61"/>
      <c r="C31616" s="63"/>
      <c r="D31616" s="60"/>
      <c r="E31616"/>
      <c r="F31616"/>
      <c r="G31616" s="61"/>
      <c r="H31616"/>
      <c r="I31616"/>
      <c r="J31616"/>
      <c r="K31616"/>
      <c r="L31616"/>
      <c r="M31616"/>
    </row>
    <row r="31617" spans="1:13">
      <c r="A31617"/>
      <c r="B31617" s="61"/>
      <c r="C31617" s="63"/>
      <c r="D31617" s="60"/>
      <c r="E31617"/>
      <c r="F31617"/>
      <c r="G31617" s="61"/>
      <c r="H31617"/>
      <c r="I31617"/>
      <c r="J31617"/>
      <c r="K31617"/>
      <c r="L31617"/>
      <c r="M31617"/>
    </row>
    <row r="31618" spans="1:13">
      <c r="A31618"/>
      <c r="B31618" s="61"/>
      <c r="C31618" s="63"/>
      <c r="D31618" s="60"/>
      <c r="E31618"/>
      <c r="F31618"/>
      <c r="G31618" s="61"/>
      <c r="H31618"/>
      <c r="I31618"/>
      <c r="J31618"/>
      <c r="K31618"/>
      <c r="L31618"/>
      <c r="M31618"/>
    </row>
    <row r="31619" spans="1:13">
      <c r="A31619"/>
      <c r="B31619" s="61"/>
      <c r="C31619" s="63"/>
      <c r="D31619" s="60"/>
      <c r="E31619"/>
      <c r="F31619"/>
      <c r="G31619" s="61"/>
      <c r="H31619"/>
      <c r="I31619"/>
      <c r="J31619"/>
      <c r="K31619"/>
      <c r="L31619"/>
      <c r="M31619"/>
    </row>
    <row r="31620" spans="1:13">
      <c r="A31620"/>
      <c r="B31620" s="61"/>
      <c r="C31620" s="63"/>
      <c r="D31620" s="60"/>
      <c r="E31620"/>
      <c r="F31620"/>
      <c r="G31620" s="61"/>
      <c r="H31620"/>
      <c r="I31620"/>
      <c r="J31620"/>
      <c r="K31620"/>
      <c r="L31620"/>
      <c r="M31620"/>
    </row>
    <row r="31621" spans="1:13">
      <c r="A31621"/>
      <c r="B31621" s="61"/>
      <c r="C31621" s="63"/>
      <c r="D31621" s="60"/>
      <c r="E31621"/>
      <c r="F31621"/>
      <c r="G31621" s="61"/>
      <c r="H31621"/>
      <c r="I31621"/>
      <c r="J31621"/>
      <c r="K31621"/>
      <c r="L31621"/>
      <c r="M31621"/>
    </row>
    <row r="31622" spans="1:13">
      <c r="A31622"/>
      <c r="B31622" s="61"/>
      <c r="C31622" s="63"/>
      <c r="D31622" s="60"/>
      <c r="E31622"/>
      <c r="F31622"/>
      <c r="G31622" s="61"/>
      <c r="H31622"/>
      <c r="I31622"/>
      <c r="J31622"/>
      <c r="K31622"/>
      <c r="L31622"/>
      <c r="M31622"/>
    </row>
    <row r="31623" spans="1:13">
      <c r="A31623"/>
      <c r="B31623" s="61"/>
      <c r="C31623" s="63"/>
      <c r="D31623" s="60"/>
      <c r="E31623"/>
      <c r="F31623"/>
      <c r="G31623" s="61"/>
      <c r="H31623"/>
      <c r="I31623"/>
      <c r="J31623"/>
      <c r="K31623"/>
      <c r="L31623"/>
      <c r="M31623"/>
    </row>
    <row r="31624" spans="1:13">
      <c r="A31624"/>
      <c r="B31624" s="61"/>
      <c r="C31624" s="63"/>
      <c r="D31624" s="60"/>
      <c r="E31624"/>
      <c r="F31624"/>
      <c r="G31624" s="61"/>
      <c r="H31624"/>
      <c r="I31624"/>
      <c r="J31624"/>
      <c r="K31624"/>
      <c r="L31624"/>
      <c r="M31624"/>
    </row>
    <row r="31625" spans="1:13">
      <c r="A31625"/>
      <c r="B31625" s="61"/>
      <c r="C31625" s="63"/>
      <c r="D31625" s="60"/>
      <c r="E31625"/>
      <c r="F31625"/>
      <c r="G31625" s="61"/>
      <c r="H31625"/>
      <c r="I31625"/>
      <c r="J31625"/>
      <c r="K31625"/>
      <c r="L31625"/>
      <c r="M31625"/>
    </row>
    <row r="31626" spans="1:13">
      <c r="A31626"/>
      <c r="B31626" s="61"/>
      <c r="C31626" s="63"/>
      <c r="D31626" s="60"/>
      <c r="E31626"/>
      <c r="F31626"/>
      <c r="G31626" s="61"/>
      <c r="H31626"/>
      <c r="I31626"/>
      <c r="J31626"/>
      <c r="K31626"/>
      <c r="L31626"/>
      <c r="M31626"/>
    </row>
    <row r="31627" spans="1:13">
      <c r="A31627"/>
      <c r="B31627" s="61"/>
      <c r="C31627" s="63"/>
      <c r="D31627" s="60"/>
      <c r="E31627"/>
      <c r="F31627"/>
      <c r="G31627" s="61"/>
      <c r="H31627"/>
      <c r="I31627"/>
      <c r="J31627"/>
      <c r="K31627"/>
      <c r="L31627"/>
      <c r="M31627"/>
    </row>
    <row r="31628" spans="1:13">
      <c r="A31628"/>
      <c r="B31628" s="61"/>
      <c r="C31628" s="63"/>
      <c r="D31628" s="60"/>
      <c r="E31628"/>
      <c r="F31628"/>
      <c r="G31628" s="61"/>
      <c r="H31628"/>
      <c r="I31628"/>
      <c r="J31628"/>
      <c r="K31628"/>
      <c r="L31628"/>
      <c r="M31628"/>
    </row>
    <row r="31629" spans="1:13">
      <c r="A31629"/>
      <c r="B31629" s="61"/>
      <c r="C31629" s="63"/>
      <c r="D31629" s="60"/>
      <c r="E31629"/>
      <c r="F31629"/>
      <c r="G31629" s="61"/>
      <c r="H31629"/>
      <c r="I31629"/>
      <c r="J31629"/>
      <c r="K31629"/>
      <c r="L31629"/>
      <c r="M31629"/>
    </row>
    <row r="31630" spans="1:13">
      <c r="A31630"/>
      <c r="B31630" s="61"/>
      <c r="C31630" s="63"/>
      <c r="D31630" s="60"/>
      <c r="E31630"/>
      <c r="F31630"/>
      <c r="G31630" s="61"/>
      <c r="H31630"/>
      <c r="I31630"/>
      <c r="J31630"/>
      <c r="K31630"/>
      <c r="L31630"/>
      <c r="M31630"/>
    </row>
    <row r="31631" spans="1:13">
      <c r="A31631"/>
      <c r="B31631" s="61"/>
      <c r="C31631" s="63"/>
      <c r="D31631" s="60"/>
      <c r="E31631"/>
      <c r="F31631"/>
      <c r="G31631" s="61"/>
      <c r="H31631"/>
      <c r="I31631"/>
      <c r="J31631"/>
      <c r="K31631"/>
      <c r="L31631"/>
      <c r="M31631"/>
    </row>
    <row r="31632" spans="1:13">
      <c r="A31632"/>
      <c r="B31632" s="61"/>
      <c r="C31632" s="63"/>
      <c r="D31632" s="60"/>
      <c r="E31632"/>
      <c r="F31632"/>
      <c r="G31632" s="61"/>
      <c r="H31632"/>
      <c r="I31632"/>
      <c r="J31632"/>
      <c r="K31632"/>
      <c r="L31632"/>
      <c r="M31632"/>
    </row>
    <row r="31633" spans="1:13">
      <c r="A31633"/>
      <c r="B31633" s="61"/>
      <c r="C31633" s="63"/>
      <c r="D31633" s="60"/>
      <c r="E31633"/>
      <c r="F31633"/>
      <c r="G31633" s="61"/>
      <c r="H31633"/>
      <c r="I31633"/>
      <c r="J31633"/>
      <c r="K31633"/>
      <c r="L31633"/>
      <c r="M31633"/>
    </row>
    <row r="31634" spans="1:13">
      <c r="A31634"/>
      <c r="B31634" s="61"/>
      <c r="C31634" s="63"/>
      <c r="D31634" s="60"/>
      <c r="E31634"/>
      <c r="F31634"/>
      <c r="G31634" s="61"/>
      <c r="H31634"/>
      <c r="I31634"/>
      <c r="J31634"/>
      <c r="K31634"/>
      <c r="L31634"/>
      <c r="M31634"/>
    </row>
    <row r="31635" spans="1:13">
      <c r="A31635"/>
      <c r="B31635" s="61"/>
      <c r="C31635" s="63"/>
      <c r="D31635" s="60"/>
      <c r="E31635"/>
      <c r="F31635"/>
      <c r="G31635" s="61"/>
      <c r="H31635"/>
      <c r="I31635"/>
      <c r="J31635"/>
      <c r="K31635"/>
      <c r="L31635"/>
      <c r="M31635"/>
    </row>
    <row r="31636" spans="1:13">
      <c r="A31636"/>
      <c r="B31636" s="61"/>
      <c r="C31636" s="63"/>
      <c r="D31636" s="60"/>
      <c r="E31636"/>
      <c r="F31636"/>
      <c r="G31636" s="61"/>
      <c r="H31636"/>
      <c r="I31636"/>
      <c r="J31636"/>
      <c r="K31636"/>
      <c r="L31636"/>
      <c r="M31636"/>
    </row>
    <row r="31637" spans="1:13">
      <c r="A31637"/>
      <c r="B31637" s="61"/>
      <c r="C31637" s="63"/>
      <c r="D31637" s="60"/>
      <c r="E31637"/>
      <c r="F31637"/>
      <c r="G31637" s="61"/>
      <c r="H31637"/>
      <c r="I31637"/>
      <c r="J31637"/>
      <c r="K31637"/>
      <c r="L31637"/>
      <c r="M31637"/>
    </row>
    <row r="31638" spans="1:13">
      <c r="A31638"/>
      <c r="B31638" s="61"/>
      <c r="C31638" s="63"/>
      <c r="D31638" s="60"/>
      <c r="E31638"/>
      <c r="F31638"/>
      <c r="G31638" s="61"/>
      <c r="H31638"/>
      <c r="I31638"/>
      <c r="J31638"/>
      <c r="K31638"/>
      <c r="L31638"/>
      <c r="M31638"/>
    </row>
    <row r="31639" spans="1:13">
      <c r="A31639"/>
      <c r="B31639" s="61"/>
      <c r="C31639" s="63"/>
      <c r="D31639" s="60"/>
      <c r="E31639"/>
      <c r="F31639"/>
      <c r="G31639" s="61"/>
      <c r="H31639"/>
      <c r="I31639"/>
      <c r="J31639"/>
      <c r="K31639"/>
      <c r="L31639"/>
      <c r="M31639"/>
    </row>
    <row r="31640" spans="1:13">
      <c r="A31640"/>
      <c r="B31640" s="61"/>
      <c r="C31640" s="63"/>
      <c r="D31640" s="60"/>
      <c r="E31640"/>
      <c r="F31640"/>
      <c r="G31640" s="61"/>
      <c r="H31640"/>
      <c r="I31640"/>
      <c r="J31640"/>
      <c r="K31640"/>
      <c r="L31640"/>
      <c r="M31640"/>
    </row>
    <row r="31641" spans="1:13">
      <c r="A31641"/>
      <c r="B31641" s="61"/>
      <c r="C31641" s="63"/>
      <c r="D31641" s="60"/>
      <c r="E31641"/>
      <c r="F31641"/>
      <c r="G31641" s="61"/>
      <c r="H31641"/>
      <c r="I31641"/>
      <c r="J31641"/>
      <c r="K31641"/>
      <c r="L31641"/>
      <c r="M31641"/>
    </row>
    <row r="31642" spans="1:13">
      <c r="A31642"/>
      <c r="B31642" s="61"/>
      <c r="C31642" s="63"/>
      <c r="D31642" s="60"/>
      <c r="E31642"/>
      <c r="F31642"/>
      <c r="G31642" s="61"/>
      <c r="H31642"/>
      <c r="I31642"/>
      <c r="J31642"/>
      <c r="K31642"/>
      <c r="L31642"/>
      <c r="M31642"/>
    </row>
    <row r="31643" spans="1:13">
      <c r="A31643"/>
      <c r="B31643" s="61"/>
      <c r="C31643" s="63"/>
      <c r="D31643" s="60"/>
      <c r="E31643"/>
      <c r="F31643"/>
      <c r="G31643" s="61"/>
      <c r="H31643"/>
      <c r="I31643"/>
      <c r="J31643"/>
      <c r="K31643"/>
      <c r="L31643"/>
      <c r="M31643"/>
    </row>
    <row r="31644" spans="1:13">
      <c r="A31644"/>
      <c r="B31644" s="61"/>
      <c r="C31644" s="63"/>
      <c r="D31644" s="60"/>
      <c r="E31644"/>
      <c r="F31644"/>
      <c r="G31644" s="61"/>
      <c r="H31644"/>
      <c r="I31644"/>
      <c r="J31644"/>
      <c r="K31644"/>
      <c r="L31644"/>
      <c r="M31644"/>
    </row>
    <row r="31645" spans="1:13">
      <c r="A31645"/>
      <c r="B31645" s="61"/>
      <c r="C31645" s="63"/>
      <c r="D31645" s="60"/>
      <c r="E31645"/>
      <c r="F31645"/>
      <c r="G31645" s="61"/>
      <c r="H31645"/>
      <c r="I31645"/>
      <c r="J31645"/>
      <c r="K31645"/>
      <c r="L31645"/>
      <c r="M31645"/>
    </row>
    <row r="31646" spans="1:13">
      <c r="A31646"/>
      <c r="B31646" s="61"/>
      <c r="C31646" s="63"/>
      <c r="D31646" s="60"/>
      <c r="E31646"/>
      <c r="F31646"/>
      <c r="G31646" s="61"/>
      <c r="H31646"/>
      <c r="I31646"/>
      <c r="J31646"/>
      <c r="K31646"/>
      <c r="L31646"/>
      <c r="M31646"/>
    </row>
    <row r="31647" spans="1:13">
      <c r="A31647"/>
      <c r="B31647" s="61"/>
      <c r="C31647" s="63"/>
      <c r="D31647" s="60"/>
      <c r="E31647"/>
      <c r="F31647"/>
      <c r="G31647" s="61"/>
      <c r="H31647"/>
      <c r="I31647"/>
      <c r="J31647"/>
      <c r="K31647"/>
      <c r="L31647"/>
      <c r="M31647"/>
    </row>
    <row r="31648" spans="1:13">
      <c r="A31648"/>
      <c r="B31648" s="61"/>
      <c r="C31648" s="63"/>
      <c r="D31648" s="60"/>
      <c r="E31648"/>
      <c r="F31648"/>
      <c r="G31648" s="61"/>
      <c r="H31648"/>
      <c r="I31648"/>
      <c r="J31648"/>
      <c r="K31648"/>
      <c r="L31648"/>
      <c r="M31648"/>
    </row>
    <row r="31649" spans="1:13">
      <c r="A31649"/>
      <c r="B31649" s="61"/>
      <c r="C31649" s="63"/>
      <c r="D31649" s="60"/>
      <c r="E31649"/>
      <c r="F31649"/>
      <c r="G31649" s="61"/>
      <c r="H31649"/>
      <c r="I31649"/>
      <c r="J31649"/>
      <c r="K31649"/>
      <c r="L31649"/>
      <c r="M31649"/>
    </row>
    <row r="31650" spans="1:13">
      <c r="A31650"/>
      <c r="B31650" s="61"/>
      <c r="C31650" s="63"/>
      <c r="D31650" s="60"/>
      <c r="E31650"/>
      <c r="F31650"/>
      <c r="G31650" s="61"/>
      <c r="H31650"/>
      <c r="I31650"/>
      <c r="J31650"/>
      <c r="K31650"/>
      <c r="L31650"/>
      <c r="M31650"/>
    </row>
    <row r="31651" spans="1:13">
      <c r="A31651"/>
      <c r="B31651" s="61"/>
      <c r="C31651" s="63"/>
      <c r="D31651" s="60"/>
      <c r="E31651"/>
      <c r="F31651"/>
      <c r="G31651" s="61"/>
      <c r="H31651"/>
      <c r="I31651"/>
      <c r="J31651"/>
      <c r="K31651"/>
      <c r="L31651"/>
      <c r="M31651"/>
    </row>
    <row r="31652" spans="1:13">
      <c r="A31652"/>
      <c r="B31652" s="61"/>
      <c r="C31652" s="63"/>
      <c r="D31652" s="60"/>
      <c r="E31652"/>
      <c r="F31652"/>
      <c r="G31652" s="61"/>
      <c r="H31652"/>
      <c r="I31652"/>
      <c r="J31652"/>
      <c r="K31652"/>
      <c r="L31652"/>
      <c r="M31652"/>
    </row>
    <row r="31653" spans="1:13">
      <c r="A31653"/>
      <c r="B31653" s="61"/>
      <c r="C31653" s="63"/>
      <c r="D31653" s="60"/>
      <c r="E31653"/>
      <c r="F31653"/>
      <c r="G31653" s="61"/>
      <c r="H31653"/>
      <c r="I31653"/>
      <c r="J31653"/>
      <c r="K31653"/>
      <c r="L31653"/>
      <c r="M31653"/>
    </row>
    <row r="31654" spans="1:13">
      <c r="A31654"/>
      <c r="B31654" s="61"/>
      <c r="C31654" s="63"/>
      <c r="D31654" s="60"/>
      <c r="E31654"/>
      <c r="F31654"/>
      <c r="G31654" s="61"/>
      <c r="H31654"/>
      <c r="I31654"/>
      <c r="J31654"/>
      <c r="K31654"/>
      <c r="L31654"/>
      <c r="M31654"/>
    </row>
    <row r="31655" spans="1:13">
      <c r="A31655"/>
      <c r="B31655" s="61"/>
      <c r="C31655" s="63"/>
      <c r="D31655" s="60"/>
      <c r="E31655"/>
      <c r="F31655"/>
      <c r="G31655" s="61"/>
      <c r="H31655"/>
      <c r="I31655"/>
      <c r="J31655"/>
      <c r="K31655"/>
      <c r="L31655"/>
      <c r="M31655"/>
    </row>
    <row r="31656" spans="1:13">
      <c r="A31656"/>
      <c r="B31656" s="61"/>
      <c r="C31656" s="63"/>
      <c r="D31656" s="60"/>
      <c r="E31656"/>
      <c r="F31656"/>
      <c r="G31656" s="61"/>
      <c r="H31656"/>
      <c r="I31656"/>
      <c r="J31656"/>
      <c r="K31656"/>
      <c r="L31656"/>
      <c r="M31656"/>
    </row>
    <row r="31657" spans="1:13">
      <c r="A31657"/>
      <c r="B31657" s="61"/>
      <c r="C31657" s="63"/>
      <c r="D31657" s="60"/>
      <c r="E31657"/>
      <c r="F31657"/>
      <c r="G31657" s="61"/>
      <c r="H31657"/>
      <c r="I31657"/>
      <c r="J31657"/>
      <c r="K31657"/>
      <c r="L31657"/>
      <c r="M31657"/>
    </row>
    <row r="31658" spans="1:13">
      <c r="A31658"/>
      <c r="B31658" s="61"/>
      <c r="C31658" s="63"/>
      <c r="D31658" s="60"/>
      <c r="E31658"/>
      <c r="F31658"/>
      <c r="G31658" s="61"/>
      <c r="H31658"/>
      <c r="I31658"/>
      <c r="J31658"/>
      <c r="K31658"/>
      <c r="L31658"/>
      <c r="M31658"/>
    </row>
    <row r="31659" spans="1:13">
      <c r="A31659"/>
      <c r="B31659" s="61"/>
      <c r="C31659" s="63"/>
      <c r="D31659" s="60"/>
      <c r="E31659"/>
      <c r="F31659"/>
      <c r="G31659" s="61"/>
      <c r="H31659"/>
      <c r="I31659"/>
      <c r="J31659"/>
      <c r="K31659"/>
      <c r="L31659"/>
      <c r="M31659"/>
    </row>
    <row r="31660" spans="1:13">
      <c r="A31660"/>
      <c r="B31660" s="61"/>
      <c r="C31660" s="63"/>
      <c r="D31660" s="60"/>
      <c r="E31660"/>
      <c r="F31660"/>
      <c r="G31660" s="61"/>
      <c r="H31660"/>
      <c r="I31660"/>
      <c r="J31660"/>
      <c r="K31660"/>
      <c r="L31660"/>
      <c r="M31660"/>
    </row>
    <row r="31661" spans="1:13">
      <c r="A31661"/>
      <c r="B31661" s="61"/>
      <c r="C31661" s="63"/>
      <c r="D31661" s="60"/>
      <c r="E31661"/>
      <c r="F31661"/>
      <c r="G31661" s="61"/>
      <c r="H31661"/>
      <c r="I31661"/>
      <c r="J31661"/>
      <c r="K31661"/>
      <c r="L31661"/>
      <c r="M31661"/>
    </row>
    <row r="31662" spans="1:13">
      <c r="A31662"/>
      <c r="B31662" s="61"/>
      <c r="C31662" s="63"/>
      <c r="D31662" s="60"/>
      <c r="E31662"/>
      <c r="F31662"/>
      <c r="G31662" s="61"/>
      <c r="H31662"/>
      <c r="I31662"/>
      <c r="J31662"/>
      <c r="K31662"/>
      <c r="L31662"/>
      <c r="M31662"/>
    </row>
    <row r="31663" spans="1:13">
      <c r="A31663"/>
      <c r="B31663" s="61"/>
      <c r="C31663" s="63"/>
      <c r="D31663" s="60"/>
      <c r="E31663"/>
      <c r="F31663"/>
      <c r="G31663" s="61"/>
      <c r="H31663"/>
      <c r="I31663"/>
      <c r="J31663"/>
      <c r="K31663"/>
      <c r="L31663"/>
      <c r="M31663"/>
    </row>
    <row r="31664" spans="1:13">
      <c r="A31664"/>
      <c r="B31664" s="61"/>
      <c r="C31664" s="63"/>
      <c r="D31664" s="60"/>
      <c r="E31664"/>
      <c r="F31664"/>
      <c r="G31664" s="61"/>
      <c r="H31664"/>
      <c r="I31664"/>
      <c r="J31664"/>
      <c r="K31664"/>
      <c r="L31664"/>
      <c r="M31664"/>
    </row>
    <row r="31665" spans="1:13">
      <c r="A31665"/>
      <c r="B31665" s="61"/>
      <c r="C31665" s="63"/>
      <c r="D31665" s="60"/>
      <c r="E31665"/>
      <c r="F31665"/>
      <c r="G31665" s="61"/>
      <c r="H31665"/>
      <c r="I31665"/>
      <c r="J31665"/>
      <c r="K31665"/>
      <c r="L31665"/>
      <c r="M31665"/>
    </row>
    <row r="31666" spans="1:13">
      <c r="A31666"/>
      <c r="B31666" s="61"/>
      <c r="C31666" s="63"/>
      <c r="D31666" s="60"/>
      <c r="E31666"/>
      <c r="F31666"/>
      <c r="G31666" s="61"/>
      <c r="H31666"/>
      <c r="I31666"/>
      <c r="J31666"/>
      <c r="K31666"/>
      <c r="L31666"/>
      <c r="M31666"/>
    </row>
    <row r="31667" spans="1:13">
      <c r="A31667"/>
      <c r="B31667" s="61"/>
      <c r="C31667" s="63"/>
      <c r="D31667" s="60"/>
      <c r="E31667"/>
      <c r="F31667"/>
      <c r="G31667" s="61"/>
      <c r="H31667"/>
      <c r="I31667"/>
      <c r="J31667"/>
      <c r="K31667"/>
      <c r="L31667"/>
      <c r="M31667"/>
    </row>
    <row r="31668" spans="1:13">
      <c r="A31668"/>
      <c r="B31668" s="61"/>
      <c r="C31668" s="63"/>
      <c r="D31668" s="60"/>
      <c r="E31668"/>
      <c r="F31668"/>
      <c r="G31668" s="61"/>
      <c r="H31668"/>
      <c r="I31668"/>
      <c r="J31668"/>
      <c r="K31668"/>
      <c r="L31668"/>
      <c r="M31668"/>
    </row>
    <row r="31669" spans="1:13">
      <c r="A31669"/>
      <c r="B31669" s="61"/>
      <c r="C31669" s="63"/>
      <c r="D31669" s="60"/>
      <c r="E31669"/>
      <c r="F31669"/>
      <c r="G31669" s="61"/>
      <c r="H31669"/>
      <c r="I31669"/>
      <c r="J31669"/>
      <c r="K31669"/>
      <c r="L31669"/>
      <c r="M31669"/>
    </row>
    <row r="31670" spans="1:13">
      <c r="A31670"/>
      <c r="B31670" s="61"/>
      <c r="C31670" s="63"/>
      <c r="D31670" s="60"/>
      <c r="E31670"/>
      <c r="F31670"/>
      <c r="G31670" s="61"/>
      <c r="H31670"/>
      <c r="I31670"/>
      <c r="J31670"/>
      <c r="K31670"/>
      <c r="L31670"/>
      <c r="M31670"/>
    </row>
    <row r="31671" spans="1:13">
      <c r="A31671"/>
      <c r="B31671" s="61"/>
      <c r="C31671" s="63"/>
      <c r="D31671" s="60"/>
      <c r="E31671"/>
      <c r="F31671"/>
      <c r="G31671" s="61"/>
      <c r="H31671"/>
      <c r="I31671"/>
      <c r="J31671"/>
      <c r="K31671"/>
      <c r="L31671"/>
      <c r="M31671"/>
    </row>
    <row r="31672" spans="1:13">
      <c r="A31672"/>
      <c r="B31672" s="61"/>
      <c r="C31672" s="63"/>
      <c r="D31672" s="60"/>
      <c r="E31672"/>
      <c r="F31672"/>
      <c r="G31672" s="61"/>
      <c r="H31672"/>
      <c r="I31672"/>
      <c r="J31672"/>
      <c r="K31672"/>
      <c r="L31672"/>
      <c r="M31672"/>
    </row>
    <row r="31673" spans="1:13">
      <c r="A31673"/>
      <c r="B31673" s="61"/>
      <c r="C31673" s="63"/>
      <c r="D31673" s="60"/>
      <c r="E31673"/>
      <c r="F31673"/>
      <c r="G31673" s="61"/>
      <c r="H31673"/>
      <c r="I31673"/>
      <c r="J31673"/>
      <c r="K31673"/>
      <c r="L31673"/>
      <c r="M31673"/>
    </row>
    <row r="31674" spans="1:13">
      <c r="A31674"/>
      <c r="B31674" s="61"/>
      <c r="C31674" s="63"/>
      <c r="D31674" s="60"/>
      <c r="E31674"/>
      <c r="F31674"/>
      <c r="G31674" s="61"/>
      <c r="H31674"/>
      <c r="I31674"/>
      <c r="J31674"/>
      <c r="K31674"/>
      <c r="L31674"/>
      <c r="M31674"/>
    </row>
    <row r="31675" spans="1:13">
      <c r="A31675"/>
      <c r="B31675" s="61"/>
      <c r="C31675" s="63"/>
      <c r="D31675" s="60"/>
      <c r="E31675"/>
      <c r="F31675"/>
      <c r="G31675" s="61"/>
      <c r="H31675"/>
      <c r="I31675"/>
      <c r="J31675"/>
      <c r="K31675"/>
      <c r="L31675"/>
      <c r="M31675"/>
    </row>
    <row r="31676" spans="1:13">
      <c r="A31676"/>
      <c r="B31676" s="61"/>
      <c r="C31676" s="63"/>
      <c r="D31676" s="60"/>
      <c r="E31676"/>
      <c r="F31676"/>
      <c r="G31676" s="61"/>
      <c r="H31676"/>
      <c r="I31676"/>
      <c r="J31676"/>
      <c r="K31676"/>
      <c r="L31676"/>
      <c r="M31676"/>
    </row>
    <row r="31677" spans="1:13">
      <c r="A31677"/>
      <c r="B31677" s="61"/>
      <c r="C31677" s="63"/>
      <c r="D31677" s="60"/>
      <c r="E31677"/>
      <c r="F31677"/>
      <c r="G31677" s="61"/>
      <c r="H31677"/>
      <c r="I31677"/>
      <c r="J31677"/>
      <c r="K31677"/>
      <c r="L31677"/>
      <c r="M31677"/>
    </row>
    <row r="31678" spans="1:13">
      <c r="A31678"/>
      <c r="B31678" s="61"/>
      <c r="C31678" s="63"/>
      <c r="D31678" s="60"/>
      <c r="E31678"/>
      <c r="F31678"/>
      <c r="G31678" s="61"/>
      <c r="H31678"/>
      <c r="I31678"/>
      <c r="J31678"/>
      <c r="K31678"/>
      <c r="L31678"/>
      <c r="M31678"/>
    </row>
    <row r="31679" spans="1:13">
      <c r="A31679"/>
      <c r="B31679" s="61"/>
      <c r="C31679" s="63"/>
      <c r="D31679" s="60"/>
      <c r="E31679"/>
      <c r="F31679"/>
      <c r="G31679" s="61"/>
      <c r="H31679"/>
      <c r="I31679"/>
      <c r="J31679"/>
      <c r="K31679"/>
      <c r="L31679"/>
      <c r="M31679"/>
    </row>
    <row r="31680" spans="1:13">
      <c r="A31680"/>
      <c r="B31680" s="61"/>
      <c r="C31680" s="63"/>
      <c r="D31680" s="60"/>
      <c r="E31680"/>
      <c r="F31680"/>
      <c r="G31680" s="61"/>
      <c r="H31680"/>
      <c r="I31680"/>
      <c r="J31680"/>
      <c r="K31680"/>
      <c r="L31680"/>
      <c r="M31680"/>
    </row>
    <row r="31681" spans="1:13">
      <c r="A31681"/>
      <c r="B31681" s="61"/>
      <c r="C31681" s="63"/>
      <c r="D31681" s="60"/>
      <c r="E31681"/>
      <c r="F31681"/>
      <c r="G31681" s="61"/>
      <c r="H31681"/>
      <c r="I31681"/>
      <c r="J31681"/>
      <c r="K31681"/>
      <c r="L31681"/>
      <c r="M31681"/>
    </row>
    <row r="31682" spans="1:13">
      <c r="A31682"/>
      <c r="B31682" s="61"/>
      <c r="C31682" s="63"/>
      <c r="D31682" s="60"/>
      <c r="E31682"/>
      <c r="F31682"/>
      <c r="G31682" s="61"/>
      <c r="H31682"/>
      <c r="I31682"/>
      <c r="J31682"/>
      <c r="K31682"/>
      <c r="L31682"/>
      <c r="M31682"/>
    </row>
    <row r="31683" spans="1:13">
      <c r="A31683"/>
      <c r="B31683" s="61"/>
      <c r="C31683" s="63"/>
      <c r="D31683" s="60"/>
      <c r="E31683"/>
      <c r="F31683"/>
      <c r="G31683" s="61"/>
      <c r="H31683"/>
      <c r="I31683"/>
      <c r="J31683"/>
      <c r="K31683"/>
      <c r="L31683"/>
      <c r="M31683"/>
    </row>
    <row r="31684" spans="1:13">
      <c r="A31684"/>
      <c r="B31684" s="61"/>
      <c r="C31684" s="63"/>
      <c r="D31684" s="60"/>
      <c r="E31684"/>
      <c r="F31684"/>
      <c r="G31684" s="61"/>
      <c r="H31684"/>
      <c r="I31684"/>
      <c r="J31684"/>
      <c r="K31684"/>
      <c r="L31684"/>
      <c r="M31684"/>
    </row>
    <row r="31685" spans="1:13">
      <c r="A31685"/>
      <c r="B31685" s="61"/>
      <c r="C31685" s="63"/>
      <c r="D31685" s="60"/>
      <c r="E31685"/>
      <c r="F31685"/>
      <c r="G31685" s="61"/>
      <c r="H31685"/>
      <c r="I31685"/>
      <c r="J31685"/>
      <c r="K31685"/>
      <c r="L31685"/>
      <c r="M31685"/>
    </row>
    <row r="31686" spans="1:13">
      <c r="A31686"/>
      <c r="B31686" s="61"/>
      <c r="C31686" s="63"/>
      <c r="D31686" s="60"/>
      <c r="E31686"/>
      <c r="F31686"/>
      <c r="G31686" s="61"/>
      <c r="H31686"/>
      <c r="I31686"/>
      <c r="J31686"/>
      <c r="K31686"/>
      <c r="L31686"/>
      <c r="M31686"/>
    </row>
    <row r="31687" spans="1:13">
      <c r="A31687"/>
      <c r="B31687" s="61"/>
      <c r="C31687" s="63"/>
      <c r="D31687" s="60"/>
      <c r="E31687"/>
      <c r="F31687"/>
      <c r="G31687" s="61"/>
      <c r="H31687"/>
      <c r="I31687"/>
      <c r="J31687"/>
      <c r="K31687"/>
      <c r="L31687"/>
      <c r="M31687"/>
    </row>
    <row r="31688" spans="1:13">
      <c r="A31688"/>
      <c r="B31688" s="61"/>
      <c r="C31688" s="63"/>
      <c r="D31688" s="60"/>
      <c r="E31688"/>
      <c r="F31688"/>
      <c r="G31688" s="61"/>
      <c r="H31688"/>
      <c r="I31688"/>
      <c r="J31688"/>
      <c r="K31688"/>
      <c r="L31688"/>
      <c r="M31688"/>
    </row>
    <row r="31689" spans="1:13">
      <c r="A31689"/>
      <c r="B31689" s="61"/>
      <c r="C31689" s="63"/>
      <c r="D31689" s="60"/>
      <c r="E31689"/>
      <c r="F31689"/>
      <c r="G31689" s="61"/>
      <c r="H31689"/>
      <c r="I31689"/>
      <c r="J31689"/>
      <c r="K31689"/>
      <c r="L31689"/>
      <c r="M31689"/>
    </row>
    <row r="31690" spans="1:13">
      <c r="A31690"/>
      <c r="B31690" s="61"/>
      <c r="C31690" s="63"/>
      <c r="D31690" s="60"/>
      <c r="E31690"/>
      <c r="F31690"/>
      <c r="G31690" s="61"/>
      <c r="H31690"/>
      <c r="I31690"/>
      <c r="J31690"/>
      <c r="K31690"/>
      <c r="L31690"/>
      <c r="M31690"/>
    </row>
    <row r="31691" spans="1:13">
      <c r="A31691"/>
      <c r="B31691" s="61"/>
      <c r="C31691" s="63"/>
      <c r="D31691" s="60"/>
      <c r="E31691"/>
      <c r="F31691"/>
      <c r="G31691" s="61"/>
      <c r="H31691"/>
      <c r="I31691"/>
      <c r="J31691"/>
      <c r="K31691"/>
      <c r="L31691"/>
      <c r="M31691"/>
    </row>
    <row r="31692" spans="1:13">
      <c r="A31692"/>
      <c r="B31692" s="61"/>
      <c r="C31692" s="63"/>
      <c r="D31692" s="60"/>
      <c r="E31692"/>
      <c r="F31692"/>
      <c r="G31692" s="61"/>
      <c r="H31692"/>
      <c r="I31692"/>
      <c r="J31692"/>
      <c r="K31692"/>
      <c r="L31692"/>
      <c r="M31692"/>
    </row>
    <row r="31693" spans="1:13">
      <c r="A31693"/>
      <c r="B31693" s="61"/>
      <c r="C31693" s="63"/>
      <c r="D31693" s="60"/>
      <c r="E31693"/>
      <c r="F31693"/>
      <c r="G31693" s="61"/>
      <c r="H31693"/>
      <c r="I31693"/>
      <c r="J31693"/>
      <c r="K31693"/>
      <c r="L31693"/>
      <c r="M31693"/>
    </row>
    <row r="31694" spans="1:13">
      <c r="A31694"/>
      <c r="B31694" s="61"/>
      <c r="C31694" s="63"/>
      <c r="D31694" s="60"/>
      <c r="E31694"/>
      <c r="F31694"/>
      <c r="G31694" s="61"/>
      <c r="H31694"/>
      <c r="I31694"/>
      <c r="J31694"/>
      <c r="K31694"/>
      <c r="L31694"/>
      <c r="M31694"/>
    </row>
    <row r="31695" spans="1:13">
      <c r="A31695"/>
      <c r="B31695" s="61"/>
      <c r="C31695" s="63"/>
      <c r="D31695" s="60"/>
      <c r="E31695"/>
      <c r="F31695"/>
      <c r="G31695" s="61"/>
      <c r="H31695"/>
      <c r="I31695"/>
      <c r="J31695"/>
      <c r="K31695"/>
      <c r="L31695"/>
      <c r="M31695"/>
    </row>
    <row r="31696" spans="1:13">
      <c r="A31696"/>
      <c r="B31696" s="61"/>
      <c r="C31696" s="63"/>
      <c r="D31696" s="60"/>
      <c r="E31696"/>
      <c r="F31696"/>
      <c r="G31696" s="61"/>
      <c r="H31696"/>
      <c r="I31696"/>
      <c r="J31696"/>
      <c r="K31696"/>
      <c r="L31696"/>
      <c r="M31696"/>
    </row>
    <row r="31697" spans="1:13">
      <c r="A31697"/>
      <c r="B31697" s="61"/>
      <c r="C31697" s="63"/>
      <c r="D31697" s="60"/>
      <c r="E31697"/>
      <c r="F31697"/>
      <c r="G31697" s="61"/>
      <c r="H31697"/>
      <c r="I31697"/>
      <c r="J31697"/>
      <c r="K31697"/>
      <c r="L31697"/>
      <c r="M31697"/>
    </row>
    <row r="31698" spans="1:13">
      <c r="A31698"/>
      <c r="B31698" s="61"/>
      <c r="C31698" s="63"/>
      <c r="D31698" s="60"/>
      <c r="E31698"/>
      <c r="F31698"/>
      <c r="G31698" s="61"/>
      <c r="H31698"/>
      <c r="I31698"/>
      <c r="J31698"/>
      <c r="K31698"/>
      <c r="L31698"/>
      <c r="M31698"/>
    </row>
    <row r="31699" spans="1:13">
      <c r="A31699"/>
      <c r="B31699" s="61"/>
      <c r="C31699" s="63"/>
      <c r="D31699" s="60"/>
      <c r="E31699"/>
      <c r="F31699"/>
      <c r="G31699" s="61"/>
      <c r="H31699"/>
      <c r="I31699"/>
      <c r="J31699"/>
      <c r="K31699"/>
      <c r="L31699"/>
      <c r="M31699"/>
    </row>
    <row r="31700" spans="1:13">
      <c r="A31700"/>
      <c r="B31700" s="61"/>
      <c r="C31700" s="63"/>
      <c r="D31700" s="60"/>
      <c r="E31700"/>
      <c r="F31700"/>
      <c r="G31700" s="61"/>
      <c r="H31700"/>
      <c r="I31700"/>
      <c r="J31700"/>
      <c r="K31700"/>
      <c r="L31700"/>
      <c r="M31700"/>
    </row>
    <row r="31701" spans="1:13">
      <c r="A31701"/>
      <c r="B31701" s="61"/>
      <c r="C31701" s="63"/>
      <c r="D31701" s="60"/>
      <c r="E31701"/>
      <c r="F31701"/>
      <c r="G31701" s="61"/>
      <c r="H31701"/>
      <c r="I31701"/>
      <c r="J31701"/>
      <c r="K31701"/>
      <c r="L31701"/>
      <c r="M31701"/>
    </row>
    <row r="31702" spans="1:13">
      <c r="A31702"/>
      <c r="B31702" s="61"/>
      <c r="C31702" s="63"/>
      <c r="D31702" s="60"/>
      <c r="E31702"/>
      <c r="F31702"/>
      <c r="G31702" s="61"/>
      <c r="H31702"/>
      <c r="I31702"/>
      <c r="J31702"/>
      <c r="K31702"/>
      <c r="L31702"/>
      <c r="M31702"/>
    </row>
    <row r="31703" spans="1:13">
      <c r="A31703"/>
      <c r="B31703" s="61"/>
      <c r="C31703" s="63"/>
      <c r="D31703" s="60"/>
      <c r="E31703"/>
      <c r="F31703"/>
      <c r="G31703" s="61"/>
      <c r="H31703"/>
      <c r="I31703"/>
      <c r="J31703"/>
      <c r="K31703"/>
      <c r="L31703"/>
      <c r="M31703"/>
    </row>
    <row r="31704" spans="1:13">
      <c r="A31704"/>
      <c r="B31704" s="61"/>
      <c r="C31704" s="63"/>
      <c r="D31704" s="60"/>
      <c r="E31704"/>
      <c r="F31704"/>
      <c r="G31704" s="61"/>
      <c r="H31704"/>
      <c r="I31704"/>
      <c r="J31704"/>
      <c r="K31704"/>
      <c r="L31704"/>
      <c r="M31704"/>
    </row>
    <row r="31705" spans="1:13">
      <c r="A31705"/>
      <c r="B31705" s="61"/>
      <c r="C31705" s="63"/>
      <c r="D31705" s="60"/>
      <c r="E31705"/>
      <c r="F31705"/>
      <c r="G31705" s="61"/>
      <c r="H31705"/>
      <c r="I31705"/>
      <c r="J31705"/>
      <c r="K31705"/>
      <c r="L31705"/>
      <c r="M31705"/>
    </row>
    <row r="31706" spans="1:13">
      <c r="A31706"/>
      <c r="B31706" s="61"/>
      <c r="C31706" s="63"/>
      <c r="D31706" s="60"/>
      <c r="E31706"/>
      <c r="F31706"/>
      <c r="G31706" s="61"/>
      <c r="H31706"/>
      <c r="I31706"/>
      <c r="J31706"/>
      <c r="K31706"/>
      <c r="L31706"/>
      <c r="M31706"/>
    </row>
    <row r="31707" spans="1:13">
      <c r="A31707"/>
      <c r="B31707" s="61"/>
      <c r="C31707" s="63"/>
      <c r="D31707" s="60"/>
      <c r="E31707"/>
      <c r="F31707"/>
      <c r="G31707" s="61"/>
      <c r="H31707"/>
      <c r="I31707"/>
      <c r="J31707"/>
      <c r="K31707"/>
      <c r="L31707"/>
      <c r="M31707"/>
    </row>
    <row r="31708" spans="1:13">
      <c r="A31708"/>
      <c r="B31708" s="61"/>
      <c r="C31708" s="63"/>
      <c r="D31708" s="60"/>
      <c r="E31708"/>
      <c r="F31708"/>
      <c r="G31708" s="61"/>
      <c r="H31708"/>
      <c r="I31708"/>
      <c r="J31708"/>
      <c r="K31708"/>
      <c r="L31708"/>
      <c r="M31708"/>
    </row>
    <row r="31709" spans="1:13">
      <c r="A31709"/>
      <c r="B31709" s="61"/>
      <c r="C31709" s="63"/>
      <c r="D31709" s="60"/>
      <c r="E31709"/>
      <c r="F31709"/>
      <c r="G31709" s="61"/>
      <c r="H31709"/>
      <c r="I31709"/>
      <c r="J31709"/>
      <c r="K31709"/>
      <c r="L31709"/>
      <c r="M31709"/>
    </row>
    <row r="31710" spans="1:13">
      <c r="A31710"/>
      <c r="B31710" s="61"/>
      <c r="C31710" s="63"/>
      <c r="D31710" s="60"/>
      <c r="E31710"/>
      <c r="F31710"/>
      <c r="G31710" s="61"/>
      <c r="H31710"/>
      <c r="I31710"/>
      <c r="J31710"/>
      <c r="K31710"/>
      <c r="L31710"/>
      <c r="M31710"/>
    </row>
    <row r="31711" spans="1:13">
      <c r="A31711"/>
      <c r="B31711" s="61"/>
      <c r="C31711" s="63"/>
      <c r="D31711" s="60"/>
      <c r="E31711"/>
      <c r="F31711"/>
      <c r="G31711" s="61"/>
      <c r="H31711"/>
      <c r="I31711"/>
      <c r="J31711"/>
      <c r="K31711"/>
      <c r="L31711"/>
      <c r="M31711"/>
    </row>
    <row r="31712" spans="1:13">
      <c r="A31712"/>
      <c r="B31712" s="61"/>
      <c r="C31712" s="63"/>
      <c r="D31712" s="60"/>
      <c r="E31712"/>
      <c r="F31712"/>
      <c r="G31712" s="61"/>
      <c r="H31712"/>
      <c r="I31712"/>
      <c r="J31712"/>
      <c r="K31712"/>
      <c r="L31712"/>
      <c r="M31712"/>
    </row>
    <row r="31713" spans="1:13">
      <c r="A31713"/>
      <c r="B31713" s="61"/>
      <c r="C31713" s="63"/>
      <c r="D31713" s="60"/>
      <c r="E31713"/>
      <c r="F31713"/>
      <c r="G31713" s="61"/>
      <c r="H31713"/>
      <c r="I31713"/>
      <c r="J31713"/>
      <c r="K31713"/>
      <c r="L31713"/>
      <c r="M31713"/>
    </row>
    <row r="31714" spans="1:13">
      <c r="A31714"/>
      <c r="B31714" s="61"/>
      <c r="C31714" s="63"/>
      <c r="D31714" s="60"/>
      <c r="E31714"/>
      <c r="F31714"/>
      <c r="G31714" s="61"/>
      <c r="H31714"/>
      <c r="I31714"/>
      <c r="J31714"/>
      <c r="K31714"/>
      <c r="L31714"/>
      <c r="M31714"/>
    </row>
    <row r="31715" spans="1:13">
      <c r="A31715"/>
      <c r="B31715" s="61"/>
      <c r="C31715" s="63"/>
      <c r="D31715" s="60"/>
      <c r="E31715"/>
      <c r="F31715"/>
      <c r="G31715" s="61"/>
      <c r="H31715"/>
      <c r="I31715"/>
      <c r="J31715"/>
      <c r="K31715"/>
      <c r="L31715"/>
      <c r="M31715"/>
    </row>
    <row r="31716" spans="1:13">
      <c r="A31716"/>
      <c r="B31716" s="61"/>
      <c r="C31716" s="63"/>
      <c r="D31716" s="60"/>
      <c r="E31716"/>
      <c r="F31716"/>
      <c r="G31716" s="61"/>
      <c r="H31716"/>
      <c r="I31716"/>
      <c r="J31716"/>
      <c r="K31716"/>
      <c r="L31716"/>
      <c r="M31716"/>
    </row>
    <row r="31717" spans="1:13">
      <c r="A31717"/>
      <c r="B31717" s="61"/>
      <c r="C31717" s="63"/>
      <c r="D31717" s="60"/>
      <c r="E31717"/>
      <c r="F31717"/>
      <c r="G31717" s="61"/>
      <c r="H31717"/>
      <c r="I31717"/>
      <c r="J31717"/>
      <c r="K31717"/>
      <c r="L31717"/>
      <c r="M31717"/>
    </row>
    <row r="31718" spans="1:13">
      <c r="A31718"/>
      <c r="B31718" s="61"/>
      <c r="C31718" s="63"/>
      <c r="D31718" s="60"/>
      <c r="E31718"/>
      <c r="F31718"/>
      <c r="G31718" s="61"/>
      <c r="H31718"/>
      <c r="I31718"/>
      <c r="J31718"/>
      <c r="K31718"/>
      <c r="L31718"/>
      <c r="M31718"/>
    </row>
    <row r="31719" spans="1:13">
      <c r="A31719"/>
      <c r="B31719" s="61"/>
      <c r="C31719" s="63"/>
      <c r="D31719" s="60"/>
      <c r="E31719"/>
      <c r="F31719"/>
      <c r="G31719" s="61"/>
      <c r="H31719"/>
      <c r="I31719"/>
      <c r="J31719"/>
      <c r="K31719"/>
      <c r="L31719"/>
      <c r="M31719"/>
    </row>
    <row r="31720" spans="1:13">
      <c r="A31720"/>
      <c r="B31720" s="61"/>
      <c r="C31720" s="63"/>
      <c r="D31720" s="60"/>
      <c r="E31720"/>
      <c r="F31720"/>
      <c r="G31720" s="61"/>
      <c r="H31720"/>
      <c r="I31720"/>
      <c r="J31720"/>
      <c r="K31720"/>
      <c r="L31720"/>
      <c r="M31720"/>
    </row>
    <row r="31721" spans="1:13">
      <c r="A31721"/>
      <c r="B31721" s="61"/>
      <c r="C31721" s="63"/>
      <c r="D31721" s="60"/>
      <c r="E31721"/>
      <c r="F31721"/>
      <c r="G31721" s="61"/>
      <c r="H31721"/>
      <c r="I31721"/>
      <c r="J31721"/>
      <c r="K31721"/>
      <c r="L31721"/>
      <c r="M31721"/>
    </row>
    <row r="31722" spans="1:13">
      <c r="A31722"/>
      <c r="B31722" s="61"/>
      <c r="C31722" s="63"/>
      <c r="D31722" s="60"/>
      <c r="E31722"/>
      <c r="F31722"/>
      <c r="G31722" s="61"/>
      <c r="H31722"/>
      <c r="I31722"/>
      <c r="J31722"/>
      <c r="K31722"/>
      <c r="L31722"/>
      <c r="M31722"/>
    </row>
    <row r="31723" spans="1:13">
      <c r="A31723"/>
      <c r="B31723" s="61"/>
      <c r="C31723" s="63"/>
      <c r="D31723" s="60"/>
      <c r="E31723"/>
      <c r="F31723"/>
      <c r="G31723" s="61"/>
      <c r="H31723"/>
      <c r="I31723"/>
      <c r="J31723"/>
      <c r="K31723"/>
      <c r="L31723"/>
      <c r="M31723"/>
    </row>
    <row r="31724" spans="1:13">
      <c r="A31724"/>
      <c r="B31724" s="61"/>
      <c r="C31724" s="63"/>
      <c r="D31724" s="60"/>
      <c r="E31724"/>
      <c r="F31724"/>
      <c r="G31724" s="61"/>
      <c r="H31724"/>
      <c r="I31724"/>
      <c r="J31724"/>
      <c r="K31724"/>
      <c r="L31724"/>
      <c r="M31724"/>
    </row>
    <row r="31725" spans="1:13">
      <c r="A31725"/>
      <c r="B31725" s="61"/>
      <c r="C31725" s="63"/>
      <c r="D31725" s="60"/>
      <c r="E31725"/>
      <c r="F31725"/>
      <c r="G31725" s="61"/>
      <c r="H31725"/>
      <c r="I31725"/>
      <c r="J31725"/>
      <c r="K31725"/>
      <c r="L31725"/>
      <c r="M31725"/>
    </row>
    <row r="31726" spans="1:13">
      <c r="A31726"/>
      <c r="B31726" s="61"/>
      <c r="C31726" s="63"/>
      <c r="D31726" s="60"/>
      <c r="E31726"/>
      <c r="F31726"/>
      <c r="G31726" s="61"/>
      <c r="H31726"/>
      <c r="I31726"/>
      <c r="J31726"/>
      <c r="K31726"/>
      <c r="L31726"/>
      <c r="M31726"/>
    </row>
    <row r="31727" spans="1:13">
      <c r="A31727"/>
      <c r="B31727" s="61"/>
      <c r="C31727" s="63"/>
      <c r="D31727" s="60"/>
      <c r="E31727"/>
      <c r="F31727"/>
      <c r="G31727" s="61"/>
      <c r="H31727"/>
      <c r="I31727"/>
      <c r="J31727"/>
      <c r="K31727"/>
      <c r="L31727"/>
      <c r="M31727"/>
    </row>
    <row r="31728" spans="1:13">
      <c r="A31728"/>
      <c r="B31728" s="61"/>
      <c r="C31728" s="63"/>
      <c r="D31728" s="60"/>
      <c r="E31728"/>
      <c r="F31728"/>
      <c r="G31728" s="61"/>
      <c r="H31728"/>
      <c r="I31728"/>
      <c r="J31728"/>
      <c r="K31728"/>
      <c r="L31728"/>
      <c r="M31728"/>
    </row>
    <row r="31729" spans="1:13">
      <c r="A31729"/>
      <c r="B31729" s="61"/>
      <c r="C31729" s="63"/>
      <c r="D31729" s="60"/>
      <c r="E31729"/>
      <c r="F31729"/>
      <c r="G31729" s="61"/>
      <c r="H31729"/>
      <c r="I31729"/>
      <c r="J31729"/>
      <c r="K31729"/>
      <c r="L31729"/>
      <c r="M31729"/>
    </row>
    <row r="31730" spans="1:13">
      <c r="A31730"/>
      <c r="B31730" s="61"/>
      <c r="C31730" s="63"/>
      <c r="D31730" s="60"/>
      <c r="E31730"/>
      <c r="F31730"/>
      <c r="G31730" s="61"/>
      <c r="H31730"/>
      <c r="I31730"/>
      <c r="J31730"/>
      <c r="K31730"/>
      <c r="L31730"/>
      <c r="M31730"/>
    </row>
    <row r="31731" spans="1:13">
      <c r="A31731"/>
      <c r="B31731" s="61"/>
      <c r="C31731" s="63"/>
      <c r="D31731" s="60"/>
      <c r="E31731"/>
      <c r="F31731"/>
      <c r="G31731" s="61"/>
      <c r="H31731"/>
      <c r="I31731"/>
      <c r="J31731"/>
      <c r="K31731"/>
      <c r="L31731"/>
      <c r="M31731"/>
    </row>
    <row r="31732" spans="1:13">
      <c r="A31732"/>
      <c r="B31732" s="61"/>
      <c r="C31732" s="63"/>
      <c r="D31732" s="60"/>
      <c r="E31732"/>
      <c r="F31732"/>
      <c r="G31732" s="61"/>
      <c r="H31732"/>
      <c r="I31732"/>
      <c r="J31732"/>
      <c r="K31732"/>
      <c r="L31732"/>
      <c r="M31732"/>
    </row>
    <row r="31733" spans="1:13">
      <c r="A31733"/>
      <c r="B31733" s="61"/>
      <c r="C31733" s="63"/>
      <c r="D31733" s="60"/>
      <c r="E31733"/>
      <c r="F31733"/>
      <c r="G31733" s="61"/>
      <c r="H31733"/>
      <c r="I31733"/>
      <c r="J31733"/>
      <c r="K31733"/>
      <c r="L31733"/>
      <c r="M31733"/>
    </row>
    <row r="31734" spans="1:13">
      <c r="A31734"/>
      <c r="B31734" s="61"/>
      <c r="C31734" s="63"/>
      <c r="D31734" s="60"/>
      <c r="E31734"/>
      <c r="F31734"/>
      <c r="G31734" s="61"/>
      <c r="H31734"/>
      <c r="I31734"/>
      <c r="J31734"/>
      <c r="K31734"/>
      <c r="L31734"/>
      <c r="M31734"/>
    </row>
    <row r="31735" spans="1:13">
      <c r="A31735"/>
      <c r="B31735" s="61"/>
      <c r="C31735" s="63"/>
      <c r="D31735" s="60"/>
      <c r="E31735"/>
      <c r="F31735"/>
      <c r="G31735" s="61"/>
      <c r="H31735"/>
      <c r="I31735"/>
      <c r="J31735"/>
      <c r="K31735"/>
      <c r="L31735"/>
      <c r="M31735"/>
    </row>
    <row r="31736" spans="1:13">
      <c r="A31736"/>
      <c r="B31736" s="61"/>
      <c r="C31736" s="63"/>
      <c r="D31736" s="60"/>
      <c r="E31736"/>
      <c r="F31736"/>
      <c r="G31736" s="61"/>
      <c r="H31736"/>
      <c r="I31736"/>
      <c r="J31736"/>
      <c r="K31736"/>
      <c r="L31736"/>
      <c r="M31736"/>
    </row>
    <row r="31737" spans="1:13">
      <c r="A31737"/>
      <c r="B31737" s="61"/>
      <c r="C31737" s="63"/>
      <c r="D31737" s="60"/>
      <c r="E31737"/>
      <c r="F31737"/>
      <c r="G31737" s="61"/>
      <c r="H31737"/>
      <c r="I31737"/>
      <c r="J31737"/>
      <c r="K31737"/>
      <c r="L31737"/>
      <c r="M31737"/>
    </row>
    <row r="31738" spans="1:13">
      <c r="A31738"/>
      <c r="B31738" s="61"/>
      <c r="C31738" s="63"/>
      <c r="D31738" s="60"/>
      <c r="E31738"/>
      <c r="F31738"/>
      <c r="G31738" s="61"/>
      <c r="H31738"/>
      <c r="I31738"/>
      <c r="J31738"/>
      <c r="K31738"/>
      <c r="L31738"/>
      <c r="M31738"/>
    </row>
    <row r="31739" spans="1:13">
      <c r="A31739"/>
      <c r="B31739" s="61"/>
      <c r="C31739" s="63"/>
      <c r="D31739" s="60"/>
      <c r="E31739"/>
      <c r="F31739"/>
      <c r="G31739" s="61"/>
      <c r="H31739"/>
      <c r="I31739"/>
      <c r="J31739"/>
      <c r="K31739"/>
      <c r="L31739"/>
      <c r="M31739"/>
    </row>
    <row r="31740" spans="1:13">
      <c r="A31740"/>
      <c r="B31740" s="61"/>
      <c r="C31740" s="63"/>
      <c r="D31740" s="60"/>
      <c r="E31740"/>
      <c r="F31740"/>
      <c r="G31740" s="61"/>
      <c r="H31740"/>
      <c r="I31740"/>
      <c r="J31740"/>
      <c r="K31740"/>
      <c r="L31740"/>
      <c r="M31740"/>
    </row>
    <row r="31741" spans="1:13">
      <c r="A31741"/>
      <c r="B31741" s="61"/>
      <c r="C31741" s="63"/>
      <c r="D31741" s="60"/>
      <c r="E31741"/>
      <c r="F31741"/>
      <c r="G31741" s="61"/>
      <c r="H31741"/>
      <c r="I31741"/>
      <c r="J31741"/>
      <c r="K31741"/>
      <c r="L31741"/>
      <c r="M31741"/>
    </row>
    <row r="31742" spans="1:13">
      <c r="A31742"/>
      <c r="B31742" s="61"/>
      <c r="C31742" s="63"/>
      <c r="D31742" s="60"/>
      <c r="E31742"/>
      <c r="F31742"/>
      <c r="G31742" s="61"/>
      <c r="H31742"/>
      <c r="I31742"/>
      <c r="J31742"/>
      <c r="K31742"/>
      <c r="L31742"/>
      <c r="M31742"/>
    </row>
    <row r="31743" spans="1:13">
      <c r="A31743"/>
      <c r="B31743" s="61"/>
      <c r="C31743" s="63"/>
      <c r="D31743" s="60"/>
      <c r="E31743"/>
      <c r="F31743"/>
      <c r="G31743" s="61"/>
      <c r="H31743"/>
      <c r="I31743"/>
      <c r="J31743"/>
      <c r="K31743"/>
      <c r="L31743"/>
      <c r="M31743"/>
    </row>
    <row r="31744" spans="1:13">
      <c r="A31744"/>
      <c r="B31744" s="61"/>
      <c r="C31744" s="63"/>
      <c r="D31744" s="60"/>
      <c r="E31744"/>
      <c r="F31744"/>
      <c r="G31744" s="61"/>
      <c r="H31744"/>
      <c r="I31744"/>
      <c r="J31744"/>
      <c r="K31744"/>
      <c r="L31744"/>
      <c r="M31744"/>
    </row>
    <row r="31745" spans="1:13">
      <c r="A31745"/>
      <c r="B31745" s="61"/>
      <c r="C31745" s="63"/>
      <c r="D31745" s="60"/>
      <c r="E31745"/>
      <c r="F31745"/>
      <c r="G31745" s="61"/>
      <c r="H31745"/>
      <c r="I31745"/>
      <c r="J31745"/>
      <c r="K31745"/>
      <c r="L31745"/>
      <c r="M31745"/>
    </row>
    <row r="31746" spans="1:13">
      <c r="A31746"/>
      <c r="B31746" s="61"/>
      <c r="C31746" s="63"/>
      <c r="D31746" s="60"/>
      <c r="E31746"/>
      <c r="F31746"/>
      <c r="G31746" s="61"/>
      <c r="H31746"/>
      <c r="I31746"/>
      <c r="J31746"/>
      <c r="K31746"/>
      <c r="L31746"/>
      <c r="M31746"/>
    </row>
    <row r="31747" spans="1:13">
      <c r="A31747"/>
      <c r="B31747" s="61"/>
      <c r="C31747" s="63"/>
      <c r="D31747" s="60"/>
      <c r="E31747"/>
      <c r="F31747"/>
      <c r="G31747" s="61"/>
      <c r="H31747"/>
      <c r="I31747"/>
      <c r="J31747"/>
      <c r="K31747"/>
      <c r="L31747"/>
      <c r="M31747"/>
    </row>
    <row r="31748" spans="1:13">
      <c r="A31748"/>
      <c r="B31748" s="61"/>
      <c r="C31748" s="63"/>
      <c r="D31748" s="60"/>
      <c r="E31748"/>
      <c r="F31748"/>
      <c r="G31748" s="61"/>
      <c r="H31748"/>
      <c r="I31748"/>
      <c r="J31748"/>
      <c r="K31748"/>
      <c r="L31748"/>
      <c r="M31748"/>
    </row>
    <row r="31749" spans="1:13">
      <c r="A31749"/>
      <c r="B31749" s="61"/>
      <c r="C31749" s="63"/>
      <c r="D31749" s="60"/>
      <c r="E31749"/>
      <c r="F31749"/>
      <c r="G31749" s="61"/>
      <c r="H31749"/>
      <c r="I31749"/>
      <c r="J31749"/>
      <c r="K31749"/>
      <c r="L31749"/>
      <c r="M31749"/>
    </row>
    <row r="31750" spans="1:13">
      <c r="A31750"/>
      <c r="B31750" s="61"/>
      <c r="C31750" s="63"/>
      <c r="D31750" s="60"/>
      <c r="E31750"/>
      <c r="F31750"/>
      <c r="G31750" s="61"/>
      <c r="H31750"/>
      <c r="I31750"/>
      <c r="J31750"/>
      <c r="K31750"/>
      <c r="L31750"/>
      <c r="M31750"/>
    </row>
    <row r="31751" spans="1:13">
      <c r="A31751"/>
      <c r="B31751" s="61"/>
      <c r="C31751" s="63"/>
      <c r="D31751" s="60"/>
      <c r="E31751"/>
      <c r="F31751"/>
      <c r="G31751" s="61"/>
      <c r="H31751"/>
      <c r="I31751"/>
      <c r="J31751"/>
      <c r="K31751"/>
      <c r="L31751"/>
      <c r="M31751"/>
    </row>
    <row r="31752" spans="1:13">
      <c r="A31752"/>
      <c r="B31752" s="61"/>
      <c r="C31752" s="63"/>
      <c r="D31752" s="60"/>
      <c r="E31752"/>
      <c r="F31752"/>
      <c r="G31752" s="61"/>
      <c r="H31752"/>
      <c r="I31752"/>
      <c r="J31752"/>
      <c r="K31752"/>
      <c r="L31752"/>
      <c r="M31752"/>
    </row>
    <row r="31753" spans="1:13">
      <c r="A31753"/>
      <c r="B31753" s="61"/>
      <c r="C31753" s="63"/>
      <c r="D31753" s="60"/>
      <c r="E31753"/>
      <c r="F31753"/>
      <c r="G31753" s="61"/>
      <c r="H31753"/>
      <c r="I31753"/>
      <c r="J31753"/>
      <c r="K31753"/>
      <c r="L31753"/>
      <c r="M31753"/>
    </row>
    <row r="31754" spans="1:13">
      <c r="A31754"/>
      <c r="B31754" s="61"/>
      <c r="C31754" s="63"/>
      <c r="D31754" s="60"/>
      <c r="E31754"/>
      <c r="F31754"/>
      <c r="G31754" s="61"/>
      <c r="H31754"/>
      <c r="I31754"/>
      <c r="J31754"/>
      <c r="K31754"/>
      <c r="L31754"/>
      <c r="M31754"/>
    </row>
    <row r="31755" spans="1:13">
      <c r="A31755"/>
      <c r="B31755" s="61"/>
      <c r="C31755" s="63"/>
      <c r="D31755" s="60"/>
      <c r="E31755"/>
      <c r="F31755"/>
      <c r="G31755" s="61"/>
      <c r="H31755"/>
      <c r="I31755"/>
      <c r="J31755"/>
      <c r="K31755"/>
      <c r="L31755"/>
      <c r="M31755"/>
    </row>
    <row r="31756" spans="1:13">
      <c r="A31756"/>
      <c r="B31756" s="61"/>
      <c r="C31756" s="63"/>
      <c r="D31756" s="60"/>
      <c r="E31756"/>
      <c r="F31756"/>
      <c r="G31756" s="61"/>
      <c r="H31756"/>
      <c r="I31756"/>
      <c r="J31756"/>
      <c r="K31756"/>
      <c r="L31756"/>
      <c r="M31756"/>
    </row>
    <row r="31757" spans="1:13">
      <c r="A31757"/>
      <c r="B31757" s="61"/>
      <c r="C31757" s="63"/>
      <c r="D31757" s="60"/>
      <c r="E31757"/>
      <c r="F31757"/>
      <c r="G31757" s="61"/>
      <c r="H31757"/>
      <c r="I31757"/>
      <c r="J31757"/>
      <c r="K31757"/>
      <c r="L31757"/>
      <c r="M31757"/>
    </row>
    <row r="31758" spans="1:13">
      <c r="A31758"/>
      <c r="B31758" s="61"/>
      <c r="C31758" s="63"/>
      <c r="D31758" s="60"/>
      <c r="E31758"/>
      <c r="F31758"/>
      <c r="G31758" s="61"/>
      <c r="H31758"/>
      <c r="I31758"/>
      <c r="J31758"/>
      <c r="K31758"/>
      <c r="L31758"/>
      <c r="M31758"/>
    </row>
    <row r="31759" spans="1:13">
      <c r="A31759"/>
      <c r="B31759" s="61"/>
      <c r="C31759" s="63"/>
      <c r="D31759" s="60"/>
      <c r="E31759"/>
      <c r="F31759"/>
      <c r="G31759" s="61"/>
      <c r="H31759"/>
      <c r="I31759"/>
      <c r="J31759"/>
      <c r="K31759"/>
      <c r="L31759"/>
      <c r="M31759"/>
    </row>
    <row r="31760" spans="1:13">
      <c r="A31760"/>
      <c r="B31760" s="61"/>
      <c r="C31760" s="63"/>
      <c r="D31760" s="60"/>
      <c r="E31760"/>
      <c r="F31760"/>
      <c r="G31760" s="61"/>
      <c r="H31760"/>
      <c r="I31760"/>
      <c r="J31760"/>
      <c r="K31760"/>
      <c r="L31760"/>
      <c r="M31760"/>
    </row>
    <row r="31761" spans="1:13">
      <c r="A31761"/>
      <c r="B31761" s="61"/>
      <c r="C31761" s="63"/>
      <c r="D31761" s="60"/>
      <c r="E31761"/>
      <c r="F31761"/>
      <c r="G31761" s="61"/>
      <c r="H31761"/>
      <c r="I31761"/>
      <c r="J31761"/>
      <c r="K31761"/>
      <c r="L31761"/>
      <c r="M31761"/>
    </row>
    <row r="31762" spans="1:13">
      <c r="A31762"/>
      <c r="B31762" s="61"/>
      <c r="C31762" s="63"/>
      <c r="D31762" s="60"/>
      <c r="E31762"/>
      <c r="F31762"/>
      <c r="G31762" s="61"/>
      <c r="H31762"/>
      <c r="I31762"/>
      <c r="J31762"/>
      <c r="K31762"/>
      <c r="L31762"/>
      <c r="M31762"/>
    </row>
    <row r="31763" spans="1:13">
      <c r="A31763"/>
      <c r="B31763" s="61"/>
      <c r="C31763" s="63"/>
      <c r="D31763" s="60"/>
      <c r="E31763"/>
      <c r="F31763"/>
      <c r="G31763" s="61"/>
      <c r="H31763"/>
      <c r="I31763"/>
      <c r="J31763"/>
      <c r="K31763"/>
      <c r="L31763"/>
      <c r="M31763"/>
    </row>
    <row r="31764" spans="1:13">
      <c r="A31764"/>
      <c r="B31764" s="61"/>
      <c r="C31764" s="63"/>
      <c r="D31764" s="60"/>
      <c r="E31764"/>
      <c r="F31764"/>
      <c r="G31764" s="61"/>
      <c r="H31764"/>
      <c r="I31764"/>
      <c r="J31764"/>
      <c r="K31764"/>
      <c r="L31764"/>
      <c r="M31764"/>
    </row>
    <row r="31765" spans="1:13">
      <c r="A31765"/>
      <c r="B31765" s="61"/>
      <c r="C31765" s="63"/>
      <c r="D31765" s="60"/>
      <c r="E31765"/>
      <c r="F31765"/>
      <c r="G31765" s="61"/>
      <c r="H31765"/>
      <c r="I31765"/>
      <c r="J31765"/>
      <c r="K31765"/>
      <c r="L31765"/>
      <c r="M31765"/>
    </row>
    <row r="31766" spans="1:13">
      <c r="A31766"/>
      <c r="B31766" s="61"/>
      <c r="C31766" s="63"/>
      <c r="D31766" s="60"/>
      <c r="E31766"/>
      <c r="F31766"/>
      <c r="G31766" s="61"/>
      <c r="H31766"/>
      <c r="I31766"/>
      <c r="J31766"/>
      <c r="K31766"/>
      <c r="L31766"/>
      <c r="M31766"/>
    </row>
    <row r="31767" spans="1:13">
      <c r="A31767"/>
      <c r="B31767" s="61"/>
      <c r="C31767" s="63"/>
      <c r="D31767" s="60"/>
      <c r="E31767"/>
      <c r="F31767"/>
      <c r="G31767" s="61"/>
      <c r="H31767"/>
      <c r="I31767"/>
      <c r="J31767"/>
      <c r="K31767"/>
      <c r="L31767"/>
      <c r="M31767"/>
    </row>
    <row r="31768" spans="1:13">
      <c r="A31768"/>
      <c r="B31768" s="61"/>
      <c r="C31768" s="63"/>
      <c r="D31768" s="60"/>
      <c r="E31768"/>
      <c r="F31768"/>
      <c r="G31768" s="61"/>
      <c r="H31768"/>
      <c r="I31768"/>
      <c r="J31768"/>
      <c r="K31768"/>
      <c r="L31768"/>
      <c r="M31768"/>
    </row>
    <row r="31769" spans="1:13">
      <c r="A31769"/>
      <c r="B31769" s="61"/>
      <c r="C31769" s="63"/>
      <c r="D31769" s="60"/>
      <c r="E31769"/>
      <c r="F31769"/>
      <c r="G31769" s="61"/>
      <c r="H31769"/>
      <c r="I31769"/>
      <c r="J31769"/>
      <c r="K31769"/>
      <c r="L31769"/>
      <c r="M31769"/>
    </row>
    <row r="31770" spans="1:13">
      <c r="A31770"/>
      <c r="B31770" s="61"/>
      <c r="C31770" s="63"/>
      <c r="D31770" s="60"/>
      <c r="E31770"/>
      <c r="F31770"/>
      <c r="G31770" s="61"/>
      <c r="H31770"/>
      <c r="I31770"/>
      <c r="J31770"/>
      <c r="K31770"/>
      <c r="L31770"/>
      <c r="M31770"/>
    </row>
    <row r="31771" spans="1:13">
      <c r="A31771"/>
      <c r="B31771" s="61"/>
      <c r="C31771" s="63"/>
      <c r="D31771" s="60"/>
      <c r="E31771"/>
      <c r="F31771"/>
      <c r="G31771" s="61"/>
      <c r="H31771"/>
      <c r="I31771"/>
      <c r="J31771"/>
      <c r="K31771"/>
      <c r="L31771"/>
      <c r="M31771"/>
    </row>
    <row r="31772" spans="1:13">
      <c r="A31772"/>
      <c r="B31772" s="61"/>
      <c r="C31772" s="63"/>
      <c r="D31772" s="60"/>
      <c r="E31772"/>
      <c r="F31772"/>
      <c r="G31772" s="61"/>
      <c r="H31772"/>
      <c r="I31772"/>
      <c r="J31772"/>
      <c r="K31772"/>
      <c r="L31772"/>
      <c r="M31772"/>
    </row>
    <row r="31773" spans="1:13">
      <c r="A31773"/>
      <c r="B31773" s="61"/>
      <c r="C31773" s="63"/>
      <c r="D31773" s="60"/>
      <c r="E31773"/>
      <c r="F31773"/>
      <c r="G31773" s="61"/>
      <c r="H31773"/>
      <c r="I31773"/>
      <c r="J31773"/>
      <c r="K31773"/>
      <c r="L31773"/>
      <c r="M31773"/>
    </row>
    <row r="31774" spans="1:13">
      <c r="A31774"/>
      <c r="B31774" s="61"/>
      <c r="C31774" s="63"/>
      <c r="D31774" s="60"/>
      <c r="E31774"/>
      <c r="F31774"/>
      <c r="G31774" s="61"/>
      <c r="H31774"/>
      <c r="I31774"/>
      <c r="J31774"/>
      <c r="K31774"/>
      <c r="L31774"/>
      <c r="M31774"/>
    </row>
    <row r="31775" spans="1:13">
      <c r="A31775"/>
      <c r="B31775" s="61"/>
      <c r="C31775" s="63"/>
      <c r="D31775" s="60"/>
      <c r="E31775"/>
      <c r="F31775"/>
      <c r="G31775" s="61"/>
      <c r="H31775"/>
      <c r="I31775"/>
      <c r="J31775"/>
      <c r="K31775"/>
      <c r="L31775"/>
      <c r="M31775"/>
    </row>
    <row r="31776" spans="1:13">
      <c r="A31776"/>
      <c r="B31776" s="61"/>
      <c r="C31776" s="63"/>
      <c r="D31776" s="60"/>
      <c r="E31776"/>
      <c r="F31776"/>
      <c r="G31776" s="61"/>
      <c r="H31776"/>
      <c r="I31776"/>
      <c r="J31776"/>
      <c r="K31776"/>
      <c r="L31776"/>
      <c r="M31776"/>
    </row>
    <row r="31777" spans="1:13">
      <c r="A31777"/>
      <c r="B31777" s="61"/>
      <c r="C31777" s="63"/>
      <c r="D31777" s="60"/>
      <c r="E31777"/>
      <c r="F31777"/>
      <c r="G31777" s="61"/>
      <c r="H31777"/>
      <c r="I31777"/>
      <c r="J31777"/>
      <c r="K31777"/>
      <c r="L31777"/>
      <c r="M31777"/>
    </row>
    <row r="31778" spans="1:13">
      <c r="A31778"/>
      <c r="B31778" s="61"/>
      <c r="C31778" s="63"/>
      <c r="D31778" s="60"/>
      <c r="E31778"/>
      <c r="F31778"/>
      <c r="G31778" s="61"/>
      <c r="H31778"/>
      <c r="I31778"/>
      <c r="J31778"/>
      <c r="K31778"/>
      <c r="L31778"/>
      <c r="M31778"/>
    </row>
    <row r="31779" spans="1:13">
      <c r="A31779"/>
      <c r="B31779" s="61"/>
      <c r="C31779" s="63"/>
      <c r="D31779" s="60"/>
      <c r="E31779"/>
      <c r="F31779"/>
      <c r="G31779" s="61"/>
      <c r="H31779"/>
      <c r="I31779"/>
      <c r="J31779"/>
      <c r="K31779"/>
      <c r="L31779"/>
      <c r="M31779"/>
    </row>
    <row r="31780" spans="1:13">
      <c r="A31780"/>
      <c r="B31780" s="61"/>
      <c r="C31780" s="63"/>
      <c r="D31780" s="60"/>
      <c r="E31780"/>
      <c r="F31780"/>
      <c r="G31780" s="61"/>
      <c r="H31780"/>
      <c r="I31780"/>
      <c r="J31780"/>
      <c r="K31780"/>
      <c r="L31780"/>
      <c r="M31780"/>
    </row>
    <row r="31781" spans="1:13">
      <c r="A31781"/>
      <c r="B31781" s="61"/>
      <c r="C31781" s="63"/>
      <c r="D31781" s="60"/>
      <c r="E31781"/>
      <c r="F31781"/>
      <c r="G31781" s="61"/>
      <c r="H31781"/>
      <c r="I31781"/>
      <c r="J31781"/>
      <c r="K31781"/>
      <c r="L31781"/>
      <c r="M31781"/>
    </row>
    <row r="31782" spans="1:13">
      <c r="A31782"/>
      <c r="B31782" s="61"/>
      <c r="C31782" s="63"/>
      <c r="D31782" s="60"/>
      <c r="E31782"/>
      <c r="F31782"/>
      <c r="G31782" s="61"/>
      <c r="H31782"/>
      <c r="I31782"/>
      <c r="J31782"/>
      <c r="K31782"/>
      <c r="L31782"/>
      <c r="M31782"/>
    </row>
    <row r="31783" spans="1:13">
      <c r="A31783"/>
      <c r="B31783" s="61"/>
      <c r="C31783" s="63"/>
      <c r="D31783" s="60"/>
      <c r="E31783"/>
      <c r="F31783"/>
      <c r="G31783" s="61"/>
      <c r="H31783"/>
      <c r="I31783"/>
      <c r="J31783"/>
      <c r="K31783"/>
      <c r="L31783"/>
      <c r="M31783"/>
    </row>
    <row r="31784" spans="1:13">
      <c r="A31784"/>
      <c r="B31784" s="61"/>
      <c r="C31784" s="63"/>
      <c r="D31784" s="60"/>
      <c r="E31784"/>
      <c r="F31784"/>
      <c r="G31784" s="61"/>
      <c r="H31784"/>
      <c r="I31784"/>
      <c r="J31784"/>
      <c r="K31784"/>
      <c r="L31784"/>
      <c r="M31784"/>
    </row>
    <row r="31785" spans="1:13">
      <c r="A31785"/>
      <c r="B31785" s="61"/>
      <c r="C31785" s="63"/>
      <c r="D31785" s="60"/>
      <c r="E31785"/>
      <c r="F31785"/>
      <c r="G31785" s="61"/>
      <c r="H31785"/>
      <c r="I31785"/>
      <c r="J31785"/>
      <c r="K31785"/>
      <c r="L31785"/>
      <c r="M31785"/>
    </row>
    <row r="31786" spans="1:13">
      <c r="A31786"/>
      <c r="B31786" s="61"/>
      <c r="C31786" s="63"/>
      <c r="D31786" s="60"/>
      <c r="E31786"/>
      <c r="F31786"/>
      <c r="G31786" s="61"/>
      <c r="H31786"/>
      <c r="I31786"/>
      <c r="J31786"/>
      <c r="K31786"/>
      <c r="L31786"/>
      <c r="M31786"/>
    </row>
    <row r="31787" spans="1:13">
      <c r="A31787"/>
      <c r="B31787" s="61"/>
      <c r="C31787" s="63"/>
      <c r="D31787" s="60"/>
      <c r="E31787"/>
      <c r="F31787"/>
      <c r="G31787" s="61"/>
      <c r="H31787"/>
      <c r="I31787"/>
      <c r="J31787"/>
      <c r="K31787"/>
      <c r="L31787"/>
      <c r="M31787"/>
    </row>
    <row r="31788" spans="1:13">
      <c r="A31788"/>
      <c r="B31788" s="61"/>
      <c r="C31788" s="63"/>
      <c r="D31788" s="60"/>
      <c r="E31788"/>
      <c r="F31788"/>
      <c r="G31788" s="61"/>
      <c r="H31788"/>
      <c r="I31788"/>
      <c r="J31788"/>
      <c r="K31788"/>
      <c r="L31788"/>
      <c r="M31788"/>
    </row>
    <row r="31789" spans="1:13">
      <c r="A31789"/>
      <c r="B31789" s="61"/>
      <c r="C31789" s="63"/>
      <c r="D31789" s="60"/>
      <c r="E31789"/>
      <c r="F31789"/>
      <c r="G31789" s="61"/>
      <c r="H31789"/>
      <c r="I31789"/>
      <c r="J31789"/>
      <c r="K31789"/>
      <c r="L31789"/>
      <c r="M31789"/>
    </row>
    <row r="31790" spans="1:13">
      <c r="A31790"/>
      <c r="B31790" s="61"/>
      <c r="C31790" s="63"/>
      <c r="D31790" s="60"/>
      <c r="E31790"/>
      <c r="F31790"/>
      <c r="G31790" s="61"/>
      <c r="H31790"/>
      <c r="I31790"/>
      <c r="J31790"/>
      <c r="K31790"/>
      <c r="L31790"/>
      <c r="M31790"/>
    </row>
    <row r="31791" spans="1:13">
      <c r="A31791"/>
      <c r="B31791" s="61"/>
      <c r="C31791" s="63"/>
      <c r="D31791" s="60"/>
      <c r="E31791"/>
      <c r="F31791"/>
      <c r="G31791" s="61"/>
      <c r="H31791"/>
      <c r="I31791"/>
      <c r="J31791"/>
      <c r="K31791"/>
      <c r="L31791"/>
      <c r="M31791"/>
    </row>
    <row r="31792" spans="1:13">
      <c r="A31792"/>
      <c r="B31792" s="61"/>
      <c r="C31792" s="63"/>
      <c r="D31792" s="60"/>
      <c r="E31792"/>
      <c r="F31792"/>
      <c r="G31792" s="61"/>
      <c r="H31792"/>
      <c r="I31792"/>
      <c r="J31792"/>
      <c r="K31792"/>
      <c r="L31792"/>
      <c r="M31792"/>
    </row>
    <row r="31793" spans="1:13">
      <c r="A31793"/>
      <c r="B31793" s="61"/>
      <c r="C31793" s="63"/>
      <c r="D31793" s="60"/>
      <c r="E31793"/>
      <c r="F31793"/>
      <c r="G31793" s="61"/>
      <c r="H31793"/>
      <c r="I31793"/>
      <c r="J31793"/>
      <c r="K31793"/>
      <c r="L31793"/>
      <c r="M31793"/>
    </row>
    <row r="31794" spans="1:13">
      <c r="A31794"/>
      <c r="B31794" s="61"/>
      <c r="C31794" s="63"/>
      <c r="D31794" s="60"/>
      <c r="E31794"/>
      <c r="F31794"/>
      <c r="G31794" s="61"/>
      <c r="H31794"/>
      <c r="I31794"/>
      <c r="J31794"/>
      <c r="K31794"/>
      <c r="L31794"/>
      <c r="M31794"/>
    </row>
    <row r="31795" spans="1:13">
      <c r="A31795"/>
      <c r="B31795" s="61"/>
      <c r="C31795" s="63"/>
      <c r="D31795" s="60"/>
      <c r="E31795"/>
      <c r="F31795"/>
      <c r="G31795" s="61"/>
      <c r="H31795"/>
      <c r="I31795"/>
      <c r="J31795"/>
      <c r="K31795"/>
      <c r="L31795"/>
      <c r="M31795"/>
    </row>
    <row r="31796" spans="1:13">
      <c r="A31796"/>
      <c r="B31796" s="61"/>
      <c r="C31796" s="63"/>
      <c r="D31796" s="60"/>
      <c r="E31796"/>
      <c r="F31796"/>
      <c r="G31796" s="61"/>
      <c r="H31796"/>
      <c r="I31796"/>
      <c r="J31796"/>
      <c r="K31796"/>
      <c r="L31796"/>
      <c r="M31796"/>
    </row>
    <row r="31797" spans="1:13">
      <c r="A31797"/>
      <c r="B31797" s="61"/>
      <c r="C31797" s="63"/>
      <c r="D31797" s="60"/>
      <c r="E31797"/>
      <c r="F31797"/>
      <c r="G31797" s="61"/>
      <c r="H31797"/>
      <c r="I31797"/>
      <c r="J31797"/>
      <c r="K31797"/>
      <c r="L31797"/>
      <c r="M31797"/>
    </row>
    <row r="31798" spans="1:13">
      <c r="A31798"/>
      <c r="B31798" s="61"/>
      <c r="C31798" s="63"/>
      <c r="D31798" s="60"/>
      <c r="E31798"/>
      <c r="F31798"/>
      <c r="G31798" s="61"/>
      <c r="H31798"/>
      <c r="I31798"/>
      <c r="J31798"/>
      <c r="K31798"/>
      <c r="L31798"/>
      <c r="M31798"/>
    </row>
    <row r="31799" spans="1:13">
      <c r="A31799"/>
      <c r="B31799" s="61"/>
      <c r="C31799" s="63"/>
      <c r="D31799" s="60"/>
      <c r="E31799"/>
      <c r="F31799"/>
      <c r="G31799" s="61"/>
      <c r="H31799"/>
      <c r="I31799"/>
      <c r="J31799"/>
      <c r="K31799"/>
      <c r="L31799"/>
      <c r="M31799"/>
    </row>
    <row r="31800" spans="1:13">
      <c r="A31800"/>
      <c r="B31800" s="61"/>
      <c r="C31800" s="63"/>
      <c r="D31800" s="60"/>
      <c r="E31800"/>
      <c r="F31800"/>
      <c r="G31800" s="61"/>
      <c r="H31800"/>
      <c r="I31800"/>
      <c r="J31800"/>
      <c r="K31800"/>
      <c r="L31800"/>
      <c r="M31800"/>
    </row>
    <row r="31801" spans="1:13">
      <c r="A31801"/>
      <c r="B31801" s="61"/>
      <c r="C31801" s="63"/>
      <c r="D31801" s="60"/>
      <c r="E31801"/>
      <c r="F31801"/>
      <c r="G31801" s="61"/>
      <c r="H31801"/>
      <c r="I31801"/>
      <c r="J31801"/>
      <c r="K31801"/>
      <c r="L31801"/>
      <c r="M31801"/>
    </row>
    <row r="31802" spans="1:13">
      <c r="A31802"/>
      <c r="B31802" s="61"/>
      <c r="C31802" s="63"/>
      <c r="D31802" s="60"/>
      <c r="E31802"/>
      <c r="F31802"/>
      <c r="G31802" s="61"/>
      <c r="H31802"/>
      <c r="I31802"/>
      <c r="J31802"/>
      <c r="K31802"/>
      <c r="L31802"/>
      <c r="M31802"/>
    </row>
    <row r="31803" spans="1:13">
      <c r="A31803"/>
      <c r="B31803" s="61"/>
      <c r="C31803" s="63"/>
      <c r="D31803" s="60"/>
      <c r="E31803"/>
      <c r="F31803"/>
      <c r="G31803" s="61"/>
      <c r="H31803"/>
      <c r="I31803"/>
      <c r="J31803"/>
      <c r="K31803"/>
      <c r="L31803"/>
      <c r="M31803"/>
    </row>
    <row r="31804" spans="1:13">
      <c r="A31804"/>
      <c r="B31804" s="61"/>
      <c r="C31804" s="63"/>
      <c r="D31804" s="60"/>
      <c r="E31804"/>
      <c r="F31804"/>
      <c r="G31804" s="61"/>
      <c r="H31804"/>
      <c r="I31804"/>
      <c r="J31804"/>
      <c r="K31804"/>
      <c r="L31804"/>
      <c r="M31804"/>
    </row>
    <row r="31805" spans="1:13">
      <c r="A31805"/>
      <c r="B31805" s="61"/>
      <c r="C31805" s="63"/>
      <c r="D31805" s="60"/>
      <c r="E31805"/>
      <c r="F31805"/>
      <c r="G31805" s="61"/>
      <c r="H31805"/>
      <c r="I31805"/>
      <c r="J31805"/>
      <c r="K31805"/>
      <c r="L31805"/>
      <c r="M31805"/>
    </row>
    <row r="31806" spans="1:13">
      <c r="A31806"/>
      <c r="B31806" s="61"/>
      <c r="C31806" s="63"/>
      <c r="D31806" s="60"/>
      <c r="E31806"/>
      <c r="F31806"/>
      <c r="G31806" s="61"/>
      <c r="H31806"/>
      <c r="I31806"/>
      <c r="J31806"/>
      <c r="K31806"/>
      <c r="L31806"/>
      <c r="M31806"/>
    </row>
    <row r="31807" spans="1:13">
      <c r="A31807"/>
      <c r="B31807" s="61"/>
      <c r="C31807" s="63"/>
      <c r="D31807" s="60"/>
      <c r="E31807"/>
      <c r="F31807"/>
      <c r="G31807" s="61"/>
      <c r="H31807"/>
      <c r="I31807"/>
      <c r="J31807"/>
      <c r="K31807"/>
      <c r="L31807"/>
      <c r="M31807"/>
    </row>
    <row r="31808" spans="1:13">
      <c r="A31808"/>
      <c r="B31808" s="61"/>
      <c r="C31808" s="63"/>
      <c r="D31808" s="60"/>
      <c r="E31808"/>
      <c r="F31808"/>
      <c r="G31808" s="61"/>
      <c r="H31808"/>
      <c r="I31808"/>
      <c r="J31808"/>
      <c r="K31808"/>
      <c r="L31808"/>
      <c r="M31808"/>
    </row>
    <row r="31809" spans="1:13">
      <c r="A31809"/>
      <c r="B31809" s="61"/>
      <c r="C31809" s="63"/>
      <c r="D31809" s="60"/>
      <c r="E31809"/>
      <c r="F31809"/>
      <c r="G31809" s="61"/>
      <c r="H31809"/>
      <c r="I31809"/>
      <c r="J31809"/>
      <c r="K31809"/>
      <c r="L31809"/>
      <c r="M31809"/>
    </row>
    <row r="31810" spans="1:13">
      <c r="A31810"/>
      <c r="B31810" s="61"/>
      <c r="C31810" s="63"/>
      <c r="D31810" s="60"/>
      <c r="E31810"/>
      <c r="F31810"/>
      <c r="G31810" s="61"/>
      <c r="H31810"/>
      <c r="I31810"/>
      <c r="J31810"/>
      <c r="K31810"/>
      <c r="L31810"/>
      <c r="M31810"/>
    </row>
    <row r="31811" spans="1:13">
      <c r="A31811"/>
      <c r="B31811" s="61"/>
      <c r="C31811" s="63"/>
      <c r="D31811" s="60"/>
      <c r="E31811"/>
      <c r="F31811"/>
      <c r="G31811" s="61"/>
      <c r="H31811"/>
      <c r="I31811"/>
      <c r="J31811"/>
      <c r="K31811"/>
      <c r="L31811"/>
      <c r="M31811"/>
    </row>
    <row r="31812" spans="1:13">
      <c r="A31812"/>
      <c r="B31812" s="61"/>
      <c r="C31812" s="63"/>
      <c r="D31812" s="60"/>
      <c r="E31812"/>
      <c r="F31812"/>
      <c r="G31812" s="61"/>
      <c r="H31812"/>
      <c r="I31812"/>
      <c r="J31812"/>
      <c r="K31812"/>
      <c r="L31812"/>
      <c r="M31812"/>
    </row>
    <row r="31813" spans="1:13">
      <c r="A31813"/>
      <c r="B31813" s="61"/>
      <c r="C31813" s="63"/>
      <c r="D31813" s="60"/>
      <c r="E31813"/>
      <c r="F31813"/>
      <c r="G31813" s="61"/>
      <c r="H31813"/>
      <c r="I31813"/>
      <c r="J31813"/>
      <c r="K31813"/>
      <c r="L31813"/>
      <c r="M31813"/>
    </row>
    <row r="31814" spans="1:13">
      <c r="A31814"/>
      <c r="B31814" s="61"/>
      <c r="C31814" s="63"/>
      <c r="D31814" s="60"/>
      <c r="E31814"/>
      <c r="F31814"/>
      <c r="G31814" s="61"/>
      <c r="H31814"/>
      <c r="I31814"/>
      <c r="J31814"/>
      <c r="K31814"/>
      <c r="L31814"/>
      <c r="M31814"/>
    </row>
    <row r="31815" spans="1:13">
      <c r="A31815"/>
      <c r="B31815" s="61"/>
      <c r="C31815" s="63"/>
      <c r="D31815" s="60"/>
      <c r="E31815"/>
      <c r="F31815"/>
      <c r="G31815" s="61"/>
      <c r="H31815"/>
      <c r="I31815"/>
      <c r="J31815"/>
      <c r="K31815"/>
      <c r="L31815"/>
      <c r="M31815"/>
    </row>
    <row r="31816" spans="1:13">
      <c r="A31816"/>
      <c r="B31816" s="61"/>
      <c r="C31816" s="63"/>
      <c r="D31816" s="60"/>
      <c r="E31816"/>
      <c r="F31816"/>
      <c r="G31816" s="61"/>
      <c r="H31816"/>
      <c r="I31816"/>
      <c r="J31816"/>
      <c r="K31816"/>
      <c r="L31816"/>
      <c r="M31816"/>
    </row>
    <row r="31817" spans="1:13">
      <c r="A31817"/>
      <c r="B31817" s="61"/>
      <c r="C31817" s="63"/>
      <c r="D31817" s="60"/>
      <c r="E31817"/>
      <c r="F31817"/>
      <c r="G31817" s="61"/>
      <c r="H31817"/>
      <c r="I31817"/>
      <c r="J31817"/>
      <c r="K31817"/>
      <c r="L31817"/>
      <c r="M31817"/>
    </row>
    <row r="31818" spans="1:13">
      <c r="A31818"/>
      <c r="B31818" s="61"/>
      <c r="C31818" s="63"/>
      <c r="D31818" s="60"/>
      <c r="E31818"/>
      <c r="F31818"/>
      <c r="G31818" s="61"/>
      <c r="H31818"/>
      <c r="I31818"/>
      <c r="J31818"/>
      <c r="K31818"/>
      <c r="L31818"/>
      <c r="M31818"/>
    </row>
    <row r="31819" spans="1:13">
      <c r="A31819"/>
      <c r="B31819" s="61"/>
      <c r="C31819" s="63"/>
      <c r="D31819" s="60"/>
      <c r="E31819"/>
      <c r="F31819"/>
      <c r="G31819" s="61"/>
      <c r="H31819"/>
      <c r="I31819"/>
      <c r="J31819"/>
      <c r="K31819"/>
      <c r="L31819"/>
      <c r="M31819"/>
    </row>
    <row r="31820" spans="1:13">
      <c r="A31820"/>
      <c r="B31820" s="61"/>
      <c r="C31820" s="63"/>
      <c r="D31820" s="60"/>
      <c r="E31820"/>
      <c r="F31820"/>
      <c r="G31820" s="61"/>
      <c r="H31820"/>
      <c r="I31820"/>
      <c r="J31820"/>
      <c r="K31820"/>
      <c r="L31820"/>
      <c r="M31820"/>
    </row>
    <row r="31821" spans="1:13">
      <c r="A31821"/>
      <c r="B31821" s="61"/>
      <c r="C31821" s="63"/>
      <c r="D31821" s="60"/>
      <c r="E31821"/>
      <c r="F31821"/>
      <c r="G31821" s="61"/>
      <c r="H31821"/>
      <c r="I31821"/>
      <c r="J31821"/>
      <c r="K31821"/>
      <c r="L31821"/>
      <c r="M31821"/>
    </row>
    <row r="31822" spans="1:13">
      <c r="A31822"/>
      <c r="B31822" s="61"/>
      <c r="C31822" s="63"/>
      <c r="D31822" s="60"/>
      <c r="E31822"/>
      <c r="F31822"/>
      <c r="G31822" s="61"/>
      <c r="H31822"/>
      <c r="I31822"/>
      <c r="J31822"/>
      <c r="K31822"/>
      <c r="L31822"/>
      <c r="M31822"/>
    </row>
    <row r="31823" spans="1:13">
      <c r="A31823"/>
      <c r="B31823" s="61"/>
      <c r="C31823" s="63"/>
      <c r="D31823" s="60"/>
      <c r="E31823"/>
      <c r="F31823"/>
      <c r="G31823" s="61"/>
      <c r="H31823"/>
      <c r="I31823"/>
      <c r="J31823"/>
      <c r="K31823"/>
      <c r="L31823"/>
      <c r="M31823"/>
    </row>
    <row r="31824" spans="1:13">
      <c r="A31824"/>
      <c r="B31824" s="61"/>
      <c r="C31824" s="63"/>
      <c r="D31824" s="60"/>
      <c r="E31824"/>
      <c r="F31824"/>
      <c r="G31824" s="61"/>
      <c r="H31824"/>
      <c r="I31824"/>
      <c r="J31824"/>
      <c r="K31824"/>
      <c r="L31824"/>
      <c r="M31824"/>
    </row>
    <row r="31825" spans="1:13">
      <c r="A31825"/>
      <c r="B31825" s="61"/>
      <c r="C31825" s="63"/>
      <c r="D31825" s="60"/>
      <c r="E31825"/>
      <c r="F31825"/>
      <c r="G31825" s="61"/>
      <c r="H31825"/>
      <c r="I31825"/>
      <c r="J31825"/>
      <c r="K31825"/>
      <c r="L31825"/>
      <c r="M31825"/>
    </row>
    <row r="31826" spans="1:13">
      <c r="A31826"/>
      <c r="B31826" s="61"/>
      <c r="C31826" s="63"/>
      <c r="D31826" s="60"/>
      <c r="E31826"/>
      <c r="F31826"/>
      <c r="G31826" s="61"/>
      <c r="H31826"/>
      <c r="I31826"/>
      <c r="J31826"/>
      <c r="K31826"/>
      <c r="L31826"/>
      <c r="M31826"/>
    </row>
    <row r="31827" spans="1:13">
      <c r="A31827"/>
      <c r="B31827" s="61"/>
      <c r="C31827" s="63"/>
      <c r="D31827" s="60"/>
      <c r="E31827"/>
      <c r="F31827"/>
      <c r="G31827" s="61"/>
      <c r="H31827"/>
      <c r="I31827"/>
      <c r="J31827"/>
      <c r="K31827"/>
      <c r="L31827"/>
      <c r="M31827"/>
    </row>
    <row r="31828" spans="1:13">
      <c r="A31828"/>
      <c r="B31828" s="61"/>
      <c r="C31828" s="63"/>
      <c r="D31828" s="60"/>
      <c r="E31828"/>
      <c r="F31828"/>
      <c r="G31828" s="61"/>
      <c r="H31828"/>
      <c r="I31828"/>
      <c r="J31828"/>
      <c r="K31828"/>
      <c r="L31828"/>
      <c r="M31828"/>
    </row>
    <row r="31829" spans="1:13">
      <c r="A31829"/>
      <c r="B31829" s="61"/>
      <c r="C31829" s="63"/>
      <c r="D31829" s="60"/>
      <c r="E31829"/>
      <c r="F31829"/>
      <c r="G31829" s="61"/>
      <c r="H31829"/>
      <c r="I31829"/>
      <c r="J31829"/>
      <c r="K31829"/>
      <c r="L31829"/>
      <c r="M31829"/>
    </row>
    <row r="31830" spans="1:13">
      <c r="A31830"/>
      <c r="B31830" s="61"/>
      <c r="C31830" s="63"/>
      <c r="D31830" s="60"/>
      <c r="E31830"/>
      <c r="F31830"/>
      <c r="G31830" s="61"/>
      <c r="H31830"/>
      <c r="I31830"/>
      <c r="J31830"/>
      <c r="K31830"/>
      <c r="L31830"/>
      <c r="M31830"/>
    </row>
    <row r="31831" spans="1:13">
      <c r="A31831"/>
      <c r="B31831" s="61"/>
      <c r="C31831" s="63"/>
      <c r="D31831" s="60"/>
      <c r="E31831"/>
      <c r="F31831"/>
      <c r="G31831" s="61"/>
      <c r="H31831"/>
      <c r="I31831"/>
      <c r="J31831"/>
      <c r="K31831"/>
      <c r="L31831"/>
      <c r="M31831"/>
    </row>
    <row r="31832" spans="1:13">
      <c r="A31832"/>
      <c r="B31832" s="61"/>
      <c r="C31832" s="63"/>
      <c r="D31832" s="60"/>
      <c r="E31832"/>
      <c r="F31832"/>
      <c r="G31832" s="61"/>
      <c r="H31832"/>
      <c r="I31832"/>
      <c r="J31832"/>
      <c r="K31832"/>
      <c r="L31832"/>
      <c r="M31832"/>
    </row>
    <row r="31833" spans="1:13">
      <c r="A31833"/>
      <c r="B31833" s="61"/>
      <c r="C31833" s="63"/>
      <c r="D31833" s="60"/>
      <c r="E31833"/>
      <c r="F31833"/>
      <c r="G31833" s="61"/>
      <c r="H31833"/>
      <c r="I31833"/>
      <c r="J31833"/>
      <c r="K31833"/>
      <c r="L31833"/>
      <c r="M31833"/>
    </row>
    <row r="31834" spans="1:13">
      <c r="A31834"/>
      <c r="B31834" s="61"/>
      <c r="C31834" s="63"/>
      <c r="D31834" s="60"/>
      <c r="E31834"/>
      <c r="F31834"/>
      <c r="G31834" s="61"/>
      <c r="H31834"/>
      <c r="I31834"/>
      <c r="J31834"/>
      <c r="K31834"/>
      <c r="L31834"/>
      <c r="M31834"/>
    </row>
    <row r="31835" spans="1:13">
      <c r="A31835"/>
      <c r="B31835" s="61"/>
      <c r="C31835" s="63"/>
      <c r="D31835" s="60"/>
      <c r="E31835"/>
      <c r="F31835"/>
      <c r="G31835" s="61"/>
      <c r="H31835"/>
      <c r="I31835"/>
      <c r="J31835"/>
      <c r="K31835"/>
      <c r="L31835"/>
      <c r="M31835"/>
    </row>
    <row r="31836" spans="1:13">
      <c r="A31836"/>
      <c r="B31836" s="61"/>
      <c r="C31836" s="63"/>
      <c r="D31836" s="60"/>
      <c r="E31836"/>
      <c r="F31836"/>
      <c r="G31836" s="61"/>
      <c r="H31836"/>
      <c r="I31836"/>
      <c r="J31836"/>
      <c r="K31836"/>
      <c r="L31836"/>
      <c r="M31836"/>
    </row>
    <row r="31837" spans="1:13">
      <c r="A31837"/>
      <c r="B31837" s="61"/>
      <c r="C31837" s="63"/>
      <c r="D31837" s="60"/>
      <c r="E31837"/>
      <c r="F31837"/>
      <c r="G31837" s="61"/>
      <c r="H31837"/>
      <c r="I31837"/>
      <c r="J31837"/>
      <c r="K31837"/>
      <c r="L31837"/>
      <c r="M31837"/>
    </row>
    <row r="31838" spans="1:13">
      <c r="A31838"/>
      <c r="B31838" s="61"/>
      <c r="C31838" s="63"/>
      <c r="D31838" s="60"/>
      <c r="E31838"/>
      <c r="F31838"/>
      <c r="G31838" s="61"/>
      <c r="H31838"/>
      <c r="I31838"/>
      <c r="J31838"/>
      <c r="K31838"/>
      <c r="L31838"/>
      <c r="M31838"/>
    </row>
    <row r="31839" spans="1:13">
      <c r="A31839"/>
      <c r="B31839" s="61"/>
      <c r="C31839" s="63"/>
      <c r="D31839" s="60"/>
      <c r="E31839"/>
      <c r="F31839"/>
      <c r="G31839" s="61"/>
      <c r="H31839"/>
      <c r="I31839"/>
      <c r="J31839"/>
      <c r="K31839"/>
      <c r="L31839"/>
      <c r="M31839"/>
    </row>
    <row r="31840" spans="1:13">
      <c r="A31840"/>
      <c r="B31840" s="61"/>
      <c r="C31840" s="63"/>
      <c r="D31840" s="60"/>
      <c r="E31840"/>
      <c r="F31840"/>
      <c r="G31840" s="61"/>
      <c r="H31840"/>
      <c r="I31840"/>
      <c r="J31840"/>
      <c r="K31840"/>
      <c r="L31840"/>
      <c r="M31840"/>
    </row>
    <row r="31841" spans="1:13">
      <c r="A31841"/>
      <c r="B31841" s="61"/>
      <c r="C31841" s="63"/>
      <c r="D31841" s="60"/>
      <c r="E31841"/>
      <c r="F31841"/>
      <c r="G31841" s="61"/>
      <c r="H31841"/>
      <c r="I31841"/>
      <c r="J31841"/>
      <c r="K31841"/>
      <c r="L31841"/>
      <c r="M31841"/>
    </row>
    <row r="31842" spans="1:13">
      <c r="A31842"/>
      <c r="B31842" s="61"/>
      <c r="C31842" s="63"/>
      <c r="D31842" s="60"/>
      <c r="E31842"/>
      <c r="F31842"/>
      <c r="G31842" s="61"/>
      <c r="H31842"/>
      <c r="I31842"/>
      <c r="J31842"/>
      <c r="K31842"/>
      <c r="L31842"/>
      <c r="M31842"/>
    </row>
    <row r="31843" spans="1:13">
      <c r="A31843"/>
      <c r="B31843" s="61"/>
      <c r="C31843" s="63"/>
      <c r="D31843" s="60"/>
      <c r="E31843"/>
      <c r="F31843"/>
      <c r="G31843" s="61"/>
      <c r="H31843"/>
      <c r="I31843"/>
      <c r="J31843"/>
      <c r="K31843"/>
      <c r="L31843"/>
      <c r="M31843"/>
    </row>
    <row r="31844" spans="1:13">
      <c r="A31844"/>
      <c r="B31844" s="61"/>
      <c r="C31844" s="63"/>
      <c r="D31844" s="60"/>
      <c r="E31844"/>
      <c r="F31844"/>
      <c r="G31844" s="61"/>
      <c r="H31844"/>
      <c r="I31844"/>
      <c r="J31844"/>
      <c r="K31844"/>
      <c r="L31844"/>
      <c r="M31844"/>
    </row>
    <row r="31845" spans="1:13">
      <c r="A31845"/>
      <c r="B31845" s="61"/>
      <c r="C31845" s="63"/>
      <c r="D31845" s="60"/>
      <c r="E31845"/>
      <c r="F31845"/>
      <c r="G31845" s="61"/>
      <c r="H31845"/>
      <c r="I31845"/>
      <c r="J31845"/>
      <c r="K31845"/>
      <c r="L31845"/>
      <c r="M31845"/>
    </row>
    <row r="31846" spans="1:13">
      <c r="A31846"/>
      <c r="B31846" s="61"/>
      <c r="C31846" s="63"/>
      <c r="D31846" s="60"/>
      <c r="E31846"/>
      <c r="F31846"/>
      <c r="G31846" s="61"/>
      <c r="H31846"/>
      <c r="I31846"/>
      <c r="J31846"/>
      <c r="K31846"/>
      <c r="L31846"/>
      <c r="M31846"/>
    </row>
    <row r="31847" spans="1:13">
      <c r="A31847"/>
      <c r="B31847" s="61"/>
      <c r="C31847" s="63"/>
      <c r="D31847" s="60"/>
      <c r="E31847"/>
      <c r="F31847"/>
      <c r="G31847" s="61"/>
      <c r="H31847"/>
      <c r="I31847"/>
      <c r="J31847"/>
      <c r="K31847"/>
      <c r="L31847"/>
      <c r="M31847"/>
    </row>
    <row r="31848" spans="1:13">
      <c r="A31848"/>
      <c r="B31848" s="61"/>
      <c r="C31848" s="63"/>
      <c r="D31848" s="60"/>
      <c r="E31848"/>
      <c r="F31848"/>
      <c r="G31848" s="61"/>
      <c r="H31848"/>
      <c r="I31848"/>
      <c r="J31848"/>
      <c r="K31848"/>
      <c r="L31848"/>
      <c r="M31848"/>
    </row>
    <row r="31849" spans="1:13">
      <c r="A31849"/>
      <c r="B31849" s="61"/>
      <c r="C31849" s="63"/>
      <c r="D31849" s="60"/>
      <c r="E31849"/>
      <c r="F31849"/>
      <c r="G31849" s="61"/>
      <c r="H31849"/>
      <c r="I31849"/>
      <c r="J31849"/>
      <c r="K31849"/>
      <c r="L31849"/>
      <c r="M31849"/>
    </row>
    <row r="31850" spans="1:13">
      <c r="A31850"/>
      <c r="B31850" s="61"/>
      <c r="C31850" s="63"/>
      <c r="D31850" s="60"/>
      <c r="E31850"/>
      <c r="F31850"/>
      <c r="G31850" s="61"/>
      <c r="H31850"/>
      <c r="I31850"/>
      <c r="J31850"/>
      <c r="K31850"/>
      <c r="L31850"/>
      <c r="M31850"/>
    </row>
    <row r="31851" spans="1:13">
      <c r="A31851"/>
      <c r="B31851" s="61"/>
      <c r="C31851" s="63"/>
      <c r="D31851" s="60"/>
      <c r="E31851"/>
      <c r="F31851"/>
      <c r="G31851" s="61"/>
      <c r="H31851"/>
      <c r="I31851"/>
      <c r="J31851"/>
      <c r="K31851"/>
      <c r="L31851"/>
      <c r="M31851"/>
    </row>
    <row r="31852" spans="1:13">
      <c r="A31852"/>
      <c r="B31852" s="61"/>
      <c r="C31852" s="63"/>
      <c r="D31852" s="60"/>
      <c r="E31852"/>
      <c r="F31852"/>
      <c r="G31852" s="61"/>
      <c r="H31852"/>
      <c r="I31852"/>
      <c r="J31852"/>
      <c r="K31852"/>
      <c r="L31852"/>
      <c r="M31852"/>
    </row>
    <row r="31853" spans="1:13">
      <c r="A31853"/>
      <c r="B31853" s="61"/>
      <c r="C31853" s="63"/>
      <c r="D31853" s="60"/>
      <c r="E31853"/>
      <c r="F31853"/>
      <c r="G31853" s="61"/>
      <c r="H31853"/>
      <c r="I31853"/>
      <c r="J31853"/>
      <c r="K31853"/>
      <c r="L31853"/>
      <c r="M31853"/>
    </row>
    <row r="31854" spans="1:13">
      <c r="A31854"/>
      <c r="B31854" s="61"/>
      <c r="C31854" s="63"/>
      <c r="D31854" s="60"/>
      <c r="E31854"/>
      <c r="F31854"/>
      <c r="G31854" s="61"/>
      <c r="H31854"/>
      <c r="I31854"/>
      <c r="J31854"/>
      <c r="K31854"/>
      <c r="L31854"/>
      <c r="M31854"/>
    </row>
    <row r="31855" spans="1:13">
      <c r="A31855"/>
      <c r="B31855" s="61"/>
      <c r="C31855" s="63"/>
      <c r="D31855" s="60"/>
      <c r="E31855"/>
      <c r="F31855"/>
      <c r="G31855" s="61"/>
      <c r="H31855"/>
      <c r="I31855"/>
      <c r="J31855"/>
      <c r="K31855"/>
      <c r="L31855"/>
      <c r="M31855"/>
    </row>
    <row r="31856" spans="1:13">
      <c r="A31856"/>
      <c r="B31856" s="61"/>
      <c r="C31856" s="63"/>
      <c r="D31856" s="60"/>
      <c r="E31856"/>
      <c r="F31856"/>
      <c r="G31856" s="61"/>
      <c r="H31856"/>
      <c r="I31856"/>
      <c r="J31856"/>
      <c r="K31856"/>
      <c r="L31856"/>
      <c r="M31856"/>
    </row>
    <row r="31857" spans="1:13">
      <c r="A31857"/>
      <c r="B31857" s="61"/>
      <c r="C31857" s="63"/>
      <c r="D31857" s="60"/>
      <c r="E31857"/>
      <c r="F31857"/>
      <c r="G31857" s="61"/>
      <c r="H31857"/>
      <c r="I31857"/>
      <c r="J31857"/>
      <c r="K31857"/>
      <c r="L31857"/>
      <c r="M31857"/>
    </row>
    <row r="31858" spans="1:13">
      <c r="A31858"/>
      <c r="B31858" s="61"/>
      <c r="C31858" s="63"/>
      <c r="D31858" s="60"/>
      <c r="E31858"/>
      <c r="F31858"/>
      <c r="G31858" s="61"/>
      <c r="H31858"/>
      <c r="I31858"/>
      <c r="J31858"/>
      <c r="K31858"/>
      <c r="L31858"/>
      <c r="M31858"/>
    </row>
    <row r="31859" spans="1:13">
      <c r="A31859"/>
      <c r="B31859" s="61"/>
      <c r="C31859" s="63"/>
      <c r="D31859" s="60"/>
      <c r="E31859"/>
      <c r="F31859"/>
      <c r="G31859" s="61"/>
      <c r="H31859"/>
      <c r="I31859"/>
      <c r="J31859"/>
      <c r="K31859"/>
      <c r="L31859"/>
      <c r="M31859"/>
    </row>
    <row r="31860" spans="1:13">
      <c r="A31860"/>
      <c r="B31860" s="61"/>
      <c r="C31860" s="63"/>
      <c r="D31860" s="60"/>
      <c r="E31860"/>
      <c r="F31860"/>
      <c r="G31860" s="61"/>
      <c r="H31860"/>
      <c r="I31860"/>
      <c r="J31860"/>
      <c r="K31860"/>
      <c r="L31860"/>
      <c r="M31860"/>
    </row>
    <row r="31861" spans="1:13">
      <c r="A31861"/>
      <c r="B31861" s="61"/>
      <c r="C31861" s="63"/>
      <c r="D31861" s="60"/>
      <c r="E31861"/>
      <c r="F31861"/>
      <c r="G31861" s="61"/>
      <c r="H31861"/>
      <c r="I31861"/>
      <c r="J31861"/>
      <c r="K31861"/>
      <c r="L31861"/>
      <c r="M31861"/>
    </row>
    <row r="31862" spans="1:13">
      <c r="A31862"/>
      <c r="B31862" s="61"/>
      <c r="C31862" s="63"/>
      <c r="D31862" s="60"/>
      <c r="E31862"/>
      <c r="F31862"/>
      <c r="G31862" s="61"/>
      <c r="H31862"/>
      <c r="I31862"/>
      <c r="J31862"/>
      <c r="K31862"/>
      <c r="L31862"/>
      <c r="M31862"/>
    </row>
    <row r="31863" spans="1:13">
      <c r="A31863"/>
      <c r="B31863" s="61"/>
      <c r="C31863" s="63"/>
      <c r="D31863" s="60"/>
      <c r="E31863"/>
      <c r="F31863"/>
      <c r="G31863" s="61"/>
      <c r="H31863"/>
      <c r="I31863"/>
      <c r="J31863"/>
      <c r="K31863"/>
      <c r="L31863"/>
      <c r="M31863"/>
    </row>
    <row r="31864" spans="1:13">
      <c r="A31864"/>
      <c r="B31864" s="61"/>
      <c r="C31864" s="63"/>
      <c r="D31864" s="60"/>
      <c r="E31864"/>
      <c r="F31864"/>
      <c r="G31864" s="61"/>
      <c r="H31864"/>
      <c r="I31864"/>
      <c r="J31864"/>
      <c r="K31864"/>
      <c r="L31864"/>
      <c r="M31864"/>
    </row>
    <row r="31865" spans="1:13">
      <c r="A31865"/>
      <c r="B31865" s="61"/>
      <c r="C31865" s="63"/>
      <c r="D31865" s="60"/>
      <c r="E31865"/>
      <c r="F31865"/>
      <c r="G31865" s="61"/>
      <c r="H31865"/>
      <c r="I31865"/>
      <c r="J31865"/>
      <c r="K31865"/>
      <c r="L31865"/>
      <c r="M31865"/>
    </row>
    <row r="31866" spans="1:13">
      <c r="A31866"/>
      <c r="B31866" s="61"/>
      <c r="C31866" s="63"/>
      <c r="D31866" s="60"/>
      <c r="E31866"/>
      <c r="F31866"/>
      <c r="G31866" s="61"/>
      <c r="H31866"/>
      <c r="I31866"/>
      <c r="J31866"/>
      <c r="K31866"/>
      <c r="L31866"/>
      <c r="M31866"/>
    </row>
    <row r="31867" spans="1:13">
      <c r="A31867"/>
      <c r="B31867" s="61"/>
      <c r="C31867" s="63"/>
      <c r="D31867" s="60"/>
      <c r="E31867"/>
      <c r="F31867"/>
      <c r="G31867" s="61"/>
      <c r="H31867"/>
      <c r="I31867"/>
      <c r="J31867"/>
      <c r="K31867"/>
      <c r="L31867"/>
      <c r="M31867"/>
    </row>
    <row r="31868" spans="1:13">
      <c r="A31868"/>
      <c r="B31868" s="61"/>
      <c r="C31868" s="63"/>
      <c r="D31868" s="60"/>
      <c r="E31868"/>
      <c r="F31868"/>
      <c r="G31868" s="61"/>
      <c r="H31868"/>
      <c r="I31868"/>
      <c r="J31868"/>
      <c r="K31868"/>
      <c r="L31868"/>
      <c r="M31868"/>
    </row>
    <row r="31869" spans="1:13">
      <c r="A31869"/>
      <c r="B31869" s="61"/>
      <c r="C31869" s="63"/>
      <c r="D31869" s="60"/>
      <c r="E31869"/>
      <c r="F31869"/>
      <c r="G31869" s="61"/>
      <c r="H31869"/>
      <c r="I31869"/>
      <c r="J31869"/>
      <c r="K31869"/>
      <c r="L31869"/>
      <c r="M31869"/>
    </row>
    <row r="31870" spans="1:13">
      <c r="A31870"/>
      <c r="B31870" s="61"/>
      <c r="C31870" s="63"/>
      <c r="D31870" s="60"/>
      <c r="E31870"/>
      <c r="F31870"/>
      <c r="G31870" s="61"/>
      <c r="H31870"/>
      <c r="I31870"/>
      <c r="J31870"/>
      <c r="K31870"/>
      <c r="L31870"/>
      <c r="M31870"/>
    </row>
    <row r="31871" spans="1:13">
      <c r="A31871"/>
      <c r="B31871" s="61"/>
      <c r="C31871" s="63"/>
      <c r="D31871" s="60"/>
      <c r="E31871"/>
      <c r="F31871"/>
      <c r="G31871" s="61"/>
      <c r="H31871"/>
      <c r="I31871"/>
      <c r="J31871"/>
      <c r="K31871"/>
      <c r="L31871"/>
      <c r="M31871"/>
    </row>
    <row r="31872" spans="1:13">
      <c r="A31872"/>
      <c r="B31872" s="61"/>
      <c r="C31872" s="63"/>
      <c r="D31872" s="60"/>
      <c r="E31872"/>
      <c r="F31872"/>
      <c r="G31872" s="61"/>
      <c r="H31872"/>
      <c r="I31872"/>
      <c r="J31872"/>
      <c r="K31872"/>
      <c r="L31872"/>
      <c r="M31872"/>
    </row>
    <row r="31873" spans="1:13">
      <c r="A31873"/>
      <c r="B31873" s="61"/>
      <c r="C31873" s="63"/>
      <c r="D31873" s="60"/>
      <c r="E31873"/>
      <c r="F31873"/>
      <c r="G31873" s="61"/>
      <c r="H31873"/>
      <c r="I31873"/>
      <c r="J31873"/>
      <c r="K31873"/>
      <c r="L31873"/>
      <c r="M31873"/>
    </row>
    <row r="31874" spans="1:13">
      <c r="A31874"/>
      <c r="B31874" s="61"/>
      <c r="C31874" s="63"/>
      <c r="D31874" s="60"/>
      <c r="E31874"/>
      <c r="F31874"/>
      <c r="G31874" s="61"/>
      <c r="H31874"/>
      <c r="I31874"/>
      <c r="J31874"/>
      <c r="K31874"/>
      <c r="L31874"/>
      <c r="M31874"/>
    </row>
    <row r="31875" spans="1:13">
      <c r="A31875"/>
      <c r="B31875" s="61"/>
      <c r="C31875" s="63"/>
      <c r="D31875" s="60"/>
      <c r="E31875"/>
      <c r="F31875"/>
      <c r="G31875" s="61"/>
      <c r="H31875"/>
      <c r="I31875"/>
      <c r="J31875"/>
      <c r="K31875"/>
      <c r="L31875"/>
      <c r="M31875"/>
    </row>
    <row r="31876" spans="1:13">
      <c r="A31876"/>
      <c r="B31876" s="61"/>
      <c r="C31876" s="63"/>
      <c r="D31876" s="60"/>
      <c r="E31876"/>
      <c r="F31876"/>
      <c r="G31876" s="61"/>
      <c r="H31876"/>
      <c r="I31876"/>
      <c r="J31876"/>
      <c r="K31876"/>
      <c r="L31876"/>
      <c r="M31876"/>
    </row>
    <row r="31877" spans="1:13">
      <c r="A31877"/>
      <c r="B31877" s="61"/>
      <c r="C31877" s="63"/>
      <c r="D31877" s="60"/>
      <c r="E31877"/>
      <c r="F31877"/>
      <c r="G31877" s="61"/>
      <c r="H31877"/>
      <c r="I31877"/>
      <c r="J31877"/>
      <c r="K31877"/>
      <c r="L31877"/>
      <c r="M31877"/>
    </row>
    <row r="31878" spans="1:13">
      <c r="A31878"/>
      <c r="B31878" s="61"/>
      <c r="C31878" s="63"/>
      <c r="D31878" s="60"/>
      <c r="E31878"/>
      <c r="F31878"/>
      <c r="G31878" s="61"/>
      <c r="H31878"/>
      <c r="I31878"/>
      <c r="J31878"/>
      <c r="K31878"/>
      <c r="L31878"/>
      <c r="M31878"/>
    </row>
    <row r="31879" spans="1:13">
      <c r="A31879"/>
      <c r="B31879" s="61"/>
      <c r="C31879" s="63"/>
      <c r="D31879" s="60"/>
      <c r="E31879"/>
      <c r="F31879"/>
      <c r="G31879" s="61"/>
      <c r="H31879"/>
      <c r="I31879"/>
      <c r="J31879"/>
      <c r="K31879"/>
      <c r="L31879"/>
      <c r="M31879"/>
    </row>
    <row r="31880" spans="1:13">
      <c r="A31880"/>
      <c r="B31880" s="61"/>
      <c r="C31880" s="63"/>
      <c r="D31880" s="60"/>
      <c r="E31880"/>
      <c r="F31880"/>
      <c r="G31880" s="61"/>
      <c r="H31880"/>
      <c r="I31880"/>
      <c r="J31880"/>
      <c r="K31880"/>
      <c r="L31880"/>
      <c r="M31880"/>
    </row>
    <row r="31881" spans="1:13">
      <c r="A31881"/>
      <c r="B31881" s="61"/>
      <c r="C31881" s="63"/>
      <c r="D31881" s="60"/>
      <c r="E31881"/>
      <c r="F31881"/>
      <c r="G31881" s="61"/>
      <c r="H31881"/>
      <c r="I31881"/>
      <c r="J31881"/>
      <c r="K31881"/>
      <c r="L31881"/>
      <c r="M31881"/>
    </row>
    <row r="31882" spans="1:13">
      <c r="A31882"/>
      <c r="B31882" s="61"/>
      <c r="C31882" s="63"/>
      <c r="D31882" s="60"/>
      <c r="E31882"/>
      <c r="F31882"/>
      <c r="G31882" s="61"/>
      <c r="H31882"/>
      <c r="I31882"/>
      <c r="J31882"/>
      <c r="K31882"/>
      <c r="L31882"/>
      <c r="M31882"/>
    </row>
    <row r="31883" spans="1:13">
      <c r="A31883"/>
      <c r="B31883" s="61"/>
      <c r="C31883" s="63"/>
      <c r="D31883" s="60"/>
      <c r="E31883"/>
      <c r="F31883"/>
      <c r="G31883" s="61"/>
      <c r="H31883"/>
      <c r="I31883"/>
      <c r="J31883"/>
      <c r="K31883"/>
      <c r="L31883"/>
      <c r="M31883"/>
    </row>
    <row r="31884" spans="1:13">
      <c r="A31884"/>
      <c r="B31884" s="61"/>
      <c r="C31884" s="63"/>
      <c r="D31884" s="60"/>
      <c r="E31884"/>
      <c r="F31884"/>
      <c r="G31884" s="61"/>
      <c r="H31884"/>
      <c r="I31884"/>
      <c r="J31884"/>
      <c r="K31884"/>
      <c r="L31884"/>
      <c r="M31884"/>
    </row>
    <row r="31885" spans="1:13">
      <c r="A31885"/>
      <c r="B31885" s="61"/>
      <c r="C31885" s="63"/>
      <c r="D31885" s="60"/>
      <c r="E31885"/>
      <c r="F31885"/>
      <c r="G31885" s="61"/>
      <c r="H31885"/>
      <c r="I31885"/>
      <c r="J31885"/>
      <c r="K31885"/>
      <c r="L31885"/>
      <c r="M31885"/>
    </row>
    <row r="31886" spans="1:13">
      <c r="A31886"/>
      <c r="B31886" s="61"/>
      <c r="C31886" s="63"/>
      <c r="D31886" s="60"/>
      <c r="E31886"/>
      <c r="F31886"/>
      <c r="G31886" s="61"/>
      <c r="H31886"/>
      <c r="I31886"/>
      <c r="J31886"/>
      <c r="K31886"/>
      <c r="L31886"/>
      <c r="M31886"/>
    </row>
    <row r="31887" spans="1:13">
      <c r="A31887"/>
      <c r="B31887" s="61"/>
      <c r="C31887" s="63"/>
      <c r="D31887" s="60"/>
      <c r="E31887"/>
      <c r="F31887"/>
      <c r="G31887" s="61"/>
      <c r="H31887"/>
      <c r="I31887"/>
      <c r="J31887"/>
      <c r="K31887"/>
      <c r="L31887"/>
      <c r="M31887"/>
    </row>
    <row r="31888" spans="1:13">
      <c r="A31888"/>
      <c r="B31888" s="61"/>
      <c r="C31888" s="63"/>
      <c r="D31888" s="60"/>
      <c r="E31888"/>
      <c r="F31888"/>
      <c r="G31888" s="61"/>
      <c r="H31888"/>
      <c r="I31888"/>
      <c r="J31888"/>
      <c r="K31888"/>
      <c r="L31888"/>
      <c r="M31888"/>
    </row>
    <row r="31889" spans="1:13">
      <c r="A31889"/>
      <c r="B31889" s="61"/>
      <c r="C31889" s="63"/>
      <c r="D31889" s="60"/>
      <c r="E31889"/>
      <c r="F31889"/>
      <c r="G31889" s="61"/>
      <c r="H31889"/>
      <c r="I31889"/>
      <c r="J31889"/>
      <c r="K31889"/>
      <c r="L31889"/>
      <c r="M31889"/>
    </row>
    <row r="31890" spans="1:13">
      <c r="A31890"/>
      <c r="B31890" s="61"/>
      <c r="C31890" s="63"/>
      <c r="D31890" s="60"/>
      <c r="E31890"/>
      <c r="F31890"/>
      <c r="G31890" s="61"/>
      <c r="H31890"/>
      <c r="I31890"/>
      <c r="J31890"/>
      <c r="K31890"/>
      <c r="L31890"/>
      <c r="M31890"/>
    </row>
    <row r="31891" spans="1:13">
      <c r="A31891"/>
      <c r="B31891" s="61"/>
      <c r="C31891" s="63"/>
      <c r="D31891" s="60"/>
      <c r="E31891"/>
      <c r="F31891"/>
      <c r="G31891" s="61"/>
      <c r="H31891"/>
      <c r="I31891"/>
      <c r="J31891"/>
      <c r="K31891"/>
      <c r="L31891"/>
      <c r="M31891"/>
    </row>
    <row r="31892" spans="1:13">
      <c r="A31892"/>
      <c r="B31892" s="61"/>
      <c r="C31892" s="63"/>
      <c r="D31892" s="60"/>
      <c r="E31892"/>
      <c r="F31892"/>
      <c r="G31892" s="61"/>
      <c r="H31892"/>
      <c r="I31892"/>
      <c r="J31892"/>
      <c r="K31892"/>
      <c r="L31892"/>
      <c r="M31892"/>
    </row>
    <row r="31893" spans="1:13">
      <c r="A31893"/>
      <c r="B31893" s="61"/>
      <c r="C31893" s="63"/>
      <c r="D31893" s="60"/>
      <c r="E31893"/>
      <c r="F31893"/>
      <c r="G31893" s="61"/>
      <c r="H31893"/>
      <c r="I31893"/>
      <c r="J31893"/>
      <c r="K31893"/>
      <c r="L31893"/>
      <c r="M31893"/>
    </row>
    <row r="31894" spans="1:13">
      <c r="A31894"/>
      <c r="B31894" s="61"/>
      <c r="C31894" s="63"/>
      <c r="D31894" s="60"/>
      <c r="E31894"/>
      <c r="F31894"/>
      <c r="G31894" s="61"/>
      <c r="H31894"/>
      <c r="I31894"/>
      <c r="J31894"/>
      <c r="K31894"/>
      <c r="L31894"/>
      <c r="M31894"/>
    </row>
    <row r="31895" spans="1:13">
      <c r="A31895"/>
      <c r="B31895" s="61"/>
      <c r="C31895" s="63"/>
      <c r="D31895" s="60"/>
      <c r="E31895"/>
      <c r="F31895"/>
      <c r="G31895" s="61"/>
      <c r="H31895"/>
      <c r="I31895"/>
      <c r="J31895"/>
      <c r="K31895"/>
      <c r="L31895"/>
      <c r="M31895"/>
    </row>
    <row r="31896" spans="1:13">
      <c r="A31896"/>
      <c r="B31896" s="61"/>
      <c r="C31896" s="63"/>
      <c r="D31896" s="60"/>
      <c r="E31896"/>
      <c r="F31896"/>
      <c r="G31896" s="61"/>
      <c r="H31896"/>
      <c r="I31896"/>
      <c r="J31896"/>
      <c r="K31896"/>
      <c r="L31896"/>
      <c r="M31896"/>
    </row>
    <row r="31897" spans="1:13">
      <c r="A31897"/>
      <c r="B31897" s="61"/>
      <c r="C31897" s="63"/>
      <c r="D31897" s="60"/>
      <c r="E31897"/>
      <c r="F31897"/>
      <c r="G31897" s="61"/>
      <c r="H31897"/>
      <c r="I31897"/>
      <c r="J31897"/>
      <c r="K31897"/>
      <c r="L31897"/>
      <c r="M31897"/>
    </row>
    <row r="31898" spans="1:13">
      <c r="A31898"/>
      <c r="B31898" s="61"/>
      <c r="C31898" s="63"/>
      <c r="D31898" s="60"/>
      <c r="E31898"/>
      <c r="F31898"/>
      <c r="G31898" s="61"/>
      <c r="H31898"/>
      <c r="I31898"/>
      <c r="J31898"/>
      <c r="K31898"/>
      <c r="L31898"/>
      <c r="M31898"/>
    </row>
    <row r="31899" spans="1:13">
      <c r="A31899"/>
      <c r="B31899" s="61"/>
      <c r="C31899" s="63"/>
      <c r="D31899" s="60"/>
      <c r="E31899"/>
      <c r="F31899"/>
      <c r="G31899" s="61"/>
      <c r="H31899"/>
      <c r="I31899"/>
      <c r="J31899"/>
      <c r="K31899"/>
      <c r="L31899"/>
      <c r="M31899"/>
    </row>
    <row r="31900" spans="1:13">
      <c r="A31900"/>
      <c r="B31900" s="61"/>
      <c r="C31900" s="63"/>
      <c r="D31900" s="60"/>
      <c r="E31900"/>
      <c r="F31900"/>
      <c r="G31900" s="61"/>
      <c r="H31900"/>
      <c r="I31900"/>
      <c r="J31900"/>
      <c r="K31900"/>
      <c r="L31900"/>
      <c r="M31900"/>
    </row>
    <row r="31901" spans="1:13">
      <c r="A31901"/>
      <c r="B31901" s="61"/>
      <c r="C31901" s="63"/>
      <c r="D31901" s="60"/>
      <c r="E31901"/>
      <c r="F31901"/>
      <c r="G31901" s="61"/>
      <c r="H31901"/>
      <c r="I31901"/>
      <c r="J31901"/>
      <c r="K31901"/>
      <c r="L31901"/>
      <c r="M31901"/>
    </row>
    <row r="31902" spans="1:13">
      <c r="A31902"/>
      <c r="B31902" s="61"/>
      <c r="C31902" s="63"/>
      <c r="D31902" s="60"/>
      <c r="E31902"/>
      <c r="F31902"/>
      <c r="G31902" s="61"/>
      <c r="H31902"/>
      <c r="I31902"/>
      <c r="J31902"/>
      <c r="K31902"/>
      <c r="L31902"/>
      <c r="M31902"/>
    </row>
    <row r="31903" spans="1:13">
      <c r="A31903"/>
      <c r="B31903" s="61"/>
      <c r="C31903" s="63"/>
      <c r="D31903" s="60"/>
      <c r="E31903"/>
      <c r="F31903"/>
      <c r="G31903" s="61"/>
      <c r="H31903"/>
      <c r="I31903"/>
      <c r="J31903"/>
      <c r="K31903"/>
      <c r="L31903"/>
      <c r="M31903"/>
    </row>
    <row r="31904" spans="1:13">
      <c r="A31904"/>
      <c r="B31904" s="61"/>
      <c r="C31904" s="63"/>
      <c r="D31904" s="60"/>
      <c r="E31904"/>
      <c r="F31904"/>
      <c r="G31904" s="61"/>
      <c r="H31904"/>
      <c r="I31904"/>
      <c r="J31904"/>
      <c r="K31904"/>
      <c r="L31904"/>
      <c r="M31904"/>
    </row>
    <row r="31905" spans="1:13">
      <c r="A31905"/>
      <c r="B31905" s="61"/>
      <c r="C31905" s="63"/>
      <c r="D31905" s="60"/>
      <c r="E31905"/>
      <c r="F31905"/>
      <c r="G31905" s="61"/>
      <c r="H31905"/>
      <c r="I31905"/>
      <c r="J31905"/>
      <c r="K31905"/>
      <c r="L31905"/>
      <c r="M31905"/>
    </row>
    <row r="31906" spans="1:13">
      <c r="A31906"/>
      <c r="B31906" s="61"/>
      <c r="C31906" s="63"/>
      <c r="D31906" s="60"/>
      <c r="E31906"/>
      <c r="F31906"/>
      <c r="G31906" s="61"/>
      <c r="H31906"/>
      <c r="I31906"/>
      <c r="J31906"/>
      <c r="K31906"/>
      <c r="L31906"/>
      <c r="M31906"/>
    </row>
    <row r="31907" spans="1:13">
      <c r="A31907"/>
      <c r="B31907" s="61"/>
      <c r="C31907" s="63"/>
      <c r="D31907" s="60"/>
      <c r="E31907"/>
      <c r="F31907"/>
      <c r="G31907" s="61"/>
      <c r="H31907"/>
      <c r="I31907"/>
      <c r="J31907"/>
      <c r="K31907"/>
      <c r="L31907"/>
      <c r="M31907"/>
    </row>
    <row r="31908" spans="1:13">
      <c r="A31908"/>
      <c r="B31908" s="61"/>
      <c r="C31908" s="63"/>
      <c r="D31908" s="60"/>
      <c r="E31908"/>
      <c r="F31908"/>
      <c r="G31908" s="61"/>
      <c r="H31908"/>
      <c r="I31908"/>
      <c r="J31908"/>
      <c r="K31908"/>
      <c r="L31908"/>
      <c r="M31908"/>
    </row>
    <row r="31909" spans="1:13">
      <c r="A31909"/>
      <c r="B31909" s="61"/>
      <c r="C31909" s="63"/>
      <c r="D31909" s="60"/>
      <c r="E31909"/>
      <c r="F31909"/>
      <c r="G31909" s="61"/>
      <c r="H31909"/>
      <c r="I31909"/>
      <c r="J31909"/>
      <c r="K31909"/>
      <c r="L31909"/>
      <c r="M31909"/>
    </row>
    <row r="31910" spans="1:13">
      <c r="A31910"/>
      <c r="B31910" s="61"/>
      <c r="C31910" s="63"/>
      <c r="D31910" s="60"/>
      <c r="E31910"/>
      <c r="F31910"/>
      <c r="G31910" s="61"/>
      <c r="H31910"/>
      <c r="I31910"/>
      <c r="J31910"/>
      <c r="K31910"/>
      <c r="L31910"/>
      <c r="M31910"/>
    </row>
    <row r="31911" spans="1:13">
      <c r="A31911"/>
      <c r="B31911" s="61"/>
      <c r="C31911" s="63"/>
      <c r="D31911" s="60"/>
      <c r="E31911"/>
      <c r="F31911"/>
      <c r="G31911" s="61"/>
      <c r="H31911"/>
      <c r="I31911"/>
      <c r="J31911"/>
      <c r="K31911"/>
      <c r="L31911"/>
      <c r="M31911"/>
    </row>
    <row r="31912" spans="1:13">
      <c r="A31912"/>
      <c r="B31912" s="61"/>
      <c r="C31912" s="63"/>
      <c r="D31912" s="60"/>
      <c r="E31912"/>
      <c r="F31912"/>
      <c r="G31912" s="61"/>
      <c r="H31912"/>
      <c r="I31912"/>
      <c r="J31912"/>
      <c r="K31912"/>
      <c r="L31912"/>
      <c r="M31912"/>
    </row>
    <row r="31913" spans="1:13">
      <c r="A31913"/>
      <c r="B31913" s="61"/>
      <c r="C31913" s="63"/>
      <c r="D31913" s="60"/>
      <c r="E31913"/>
      <c r="F31913"/>
      <c r="G31913" s="61"/>
      <c r="H31913"/>
      <c r="I31913"/>
      <c r="J31913"/>
      <c r="K31913"/>
      <c r="L31913"/>
      <c r="M31913"/>
    </row>
    <row r="31914" spans="1:13">
      <c r="A31914"/>
      <c r="B31914" s="61"/>
      <c r="C31914" s="63"/>
      <c r="D31914" s="60"/>
      <c r="E31914"/>
      <c r="F31914"/>
      <c r="G31914" s="61"/>
      <c r="H31914"/>
      <c r="I31914"/>
      <c r="J31914"/>
      <c r="K31914"/>
      <c r="L31914"/>
      <c r="M31914"/>
    </row>
    <row r="31915" spans="1:13">
      <c r="A31915"/>
      <c r="B31915" s="61"/>
      <c r="C31915" s="63"/>
      <c r="D31915" s="60"/>
      <c r="E31915"/>
      <c r="F31915"/>
      <c r="G31915" s="61"/>
      <c r="H31915"/>
      <c r="I31915"/>
      <c r="J31915"/>
      <c r="K31915"/>
      <c r="L31915"/>
      <c r="M31915"/>
    </row>
    <row r="31916" spans="1:13">
      <c r="A31916"/>
      <c r="B31916" s="61"/>
      <c r="C31916" s="63"/>
      <c r="D31916" s="60"/>
      <c r="E31916"/>
      <c r="F31916"/>
      <c r="G31916" s="61"/>
      <c r="H31916"/>
      <c r="I31916"/>
      <c r="J31916"/>
      <c r="K31916"/>
      <c r="L31916"/>
      <c r="M31916"/>
    </row>
    <row r="31917" spans="1:13">
      <c r="A31917"/>
      <c r="B31917" s="61"/>
      <c r="C31917" s="63"/>
      <c r="D31917" s="60"/>
      <c r="E31917"/>
      <c r="F31917"/>
      <c r="G31917" s="61"/>
      <c r="H31917"/>
      <c r="I31917"/>
      <c r="J31917"/>
      <c r="K31917"/>
      <c r="L31917"/>
      <c r="M31917"/>
    </row>
    <row r="31918" spans="1:13">
      <c r="A31918"/>
      <c r="B31918" s="61"/>
      <c r="C31918" s="63"/>
      <c r="D31918" s="60"/>
      <c r="E31918"/>
      <c r="F31918"/>
      <c r="G31918" s="61"/>
      <c r="H31918"/>
      <c r="I31918"/>
      <c r="J31918"/>
      <c r="K31918"/>
      <c r="L31918"/>
      <c r="M31918"/>
    </row>
    <row r="31919" spans="1:13">
      <c r="A31919"/>
      <c r="B31919" s="61"/>
      <c r="C31919" s="63"/>
      <c r="D31919" s="60"/>
      <c r="E31919"/>
      <c r="F31919"/>
      <c r="G31919" s="61"/>
      <c r="H31919"/>
      <c r="I31919"/>
      <c r="J31919"/>
      <c r="K31919"/>
      <c r="L31919"/>
      <c r="M31919"/>
    </row>
    <row r="31920" spans="1:13">
      <c r="A31920"/>
      <c r="B31920" s="61"/>
      <c r="C31920" s="63"/>
      <c r="D31920" s="60"/>
      <c r="E31920"/>
      <c r="F31920"/>
      <c r="G31920" s="61"/>
      <c r="H31920"/>
      <c r="I31920"/>
      <c r="J31920"/>
      <c r="K31920"/>
      <c r="L31920"/>
      <c r="M31920"/>
    </row>
    <row r="31921" spans="1:13">
      <c r="A31921"/>
      <c r="B31921" s="61"/>
      <c r="C31921" s="63"/>
      <c r="D31921" s="60"/>
      <c r="E31921"/>
      <c r="F31921"/>
      <c r="G31921" s="61"/>
      <c r="H31921"/>
      <c r="I31921"/>
      <c r="J31921"/>
      <c r="K31921"/>
      <c r="L31921"/>
      <c r="M31921"/>
    </row>
    <row r="31922" spans="1:13">
      <c r="A31922"/>
      <c r="B31922" s="61"/>
      <c r="C31922" s="63"/>
      <c r="D31922" s="60"/>
      <c r="E31922"/>
      <c r="F31922"/>
      <c r="G31922" s="61"/>
      <c r="H31922"/>
      <c r="I31922"/>
      <c r="J31922"/>
      <c r="K31922"/>
      <c r="L31922"/>
      <c r="M31922"/>
    </row>
    <row r="31923" spans="1:13">
      <c r="A31923"/>
      <c r="B31923" s="61"/>
      <c r="C31923" s="63"/>
      <c r="D31923" s="60"/>
      <c r="E31923"/>
      <c r="F31923"/>
      <c r="G31923" s="61"/>
      <c r="H31923"/>
      <c r="I31923"/>
      <c r="J31923"/>
      <c r="K31923"/>
      <c r="L31923"/>
      <c r="M31923"/>
    </row>
    <row r="31924" spans="1:13">
      <c r="A31924"/>
      <c r="B31924" s="61"/>
      <c r="C31924" s="63"/>
      <c r="D31924" s="60"/>
      <c r="E31924"/>
      <c r="F31924"/>
      <c r="G31924" s="61"/>
      <c r="H31924"/>
      <c r="I31924"/>
      <c r="J31924"/>
      <c r="K31924"/>
      <c r="L31924"/>
      <c r="M31924"/>
    </row>
    <row r="31925" spans="1:13">
      <c r="A31925"/>
      <c r="B31925" s="61"/>
      <c r="C31925" s="63"/>
      <c r="D31925" s="60"/>
      <c r="E31925"/>
      <c r="F31925"/>
      <c r="G31925" s="61"/>
      <c r="H31925"/>
      <c r="I31925"/>
      <c r="J31925"/>
      <c r="K31925"/>
      <c r="L31925"/>
      <c r="M31925"/>
    </row>
    <row r="31926" spans="1:13">
      <c r="A31926"/>
      <c r="B31926" s="61"/>
      <c r="C31926" s="63"/>
      <c r="D31926" s="60"/>
      <c r="E31926"/>
      <c r="F31926"/>
      <c r="G31926" s="61"/>
      <c r="H31926"/>
      <c r="I31926"/>
      <c r="J31926"/>
      <c r="K31926"/>
      <c r="L31926"/>
      <c r="M31926"/>
    </row>
    <row r="31927" spans="1:13">
      <c r="A31927"/>
      <c r="B31927" s="61"/>
      <c r="C31927" s="63"/>
      <c r="D31927" s="60"/>
      <c r="E31927"/>
      <c r="F31927"/>
      <c r="G31927" s="61"/>
      <c r="H31927"/>
      <c r="I31927"/>
      <c r="J31927"/>
      <c r="K31927"/>
      <c r="L31927"/>
      <c r="M31927"/>
    </row>
    <row r="31928" spans="1:13">
      <c r="A31928"/>
      <c r="B31928" s="61"/>
      <c r="C31928" s="63"/>
      <c r="D31928" s="60"/>
      <c r="E31928"/>
      <c r="F31928"/>
      <c r="G31928" s="61"/>
      <c r="H31928"/>
      <c r="I31928"/>
      <c r="J31928"/>
      <c r="K31928"/>
      <c r="L31928"/>
      <c r="M31928"/>
    </row>
    <row r="31929" spans="1:13">
      <c r="A31929"/>
      <c r="B31929" s="61"/>
      <c r="C31929" s="63"/>
      <c r="D31929" s="60"/>
      <c r="E31929"/>
      <c r="F31929"/>
      <c r="G31929" s="61"/>
      <c r="H31929"/>
      <c r="I31929"/>
      <c r="J31929"/>
      <c r="K31929"/>
      <c r="L31929"/>
      <c r="M31929"/>
    </row>
    <row r="31930" spans="1:13">
      <c r="A31930"/>
      <c r="B31930" s="61"/>
      <c r="C31930" s="63"/>
      <c r="D31930" s="60"/>
      <c r="E31930"/>
      <c r="F31930"/>
      <c r="G31930" s="61"/>
      <c r="H31930"/>
      <c r="I31930"/>
      <c r="J31930"/>
      <c r="K31930"/>
      <c r="L31930"/>
      <c r="M31930"/>
    </row>
    <row r="31931" spans="1:13">
      <c r="A31931"/>
      <c r="B31931" s="61"/>
      <c r="C31931" s="63"/>
      <c r="D31931" s="60"/>
      <c r="E31931"/>
      <c r="F31931"/>
      <c r="G31931" s="61"/>
      <c r="H31931"/>
      <c r="I31931"/>
      <c r="J31931"/>
      <c r="K31931"/>
      <c r="L31931"/>
      <c r="M31931"/>
    </row>
    <row r="31932" spans="1:13">
      <c r="A31932"/>
      <c r="B31932" s="61"/>
      <c r="C31932" s="63"/>
      <c r="D31932" s="60"/>
      <c r="E31932"/>
      <c r="F31932"/>
      <c r="G31932" s="61"/>
      <c r="H31932"/>
      <c r="I31932"/>
      <c r="J31932"/>
      <c r="K31932"/>
      <c r="L31932"/>
      <c r="M31932"/>
    </row>
    <row r="31933" spans="1:13">
      <c r="A31933"/>
      <c r="B31933" s="61"/>
      <c r="C31933" s="63"/>
      <c r="D31933" s="60"/>
      <c r="E31933"/>
      <c r="F31933"/>
      <c r="G31933" s="61"/>
      <c r="H31933"/>
      <c r="I31933"/>
      <c r="J31933"/>
      <c r="K31933"/>
      <c r="L31933"/>
      <c r="M31933"/>
    </row>
    <row r="31934" spans="1:13">
      <c r="A31934"/>
      <c r="B31934" s="61"/>
      <c r="C31934" s="63"/>
      <c r="D31934" s="60"/>
      <c r="E31934"/>
      <c r="F31934"/>
      <c r="G31934" s="61"/>
      <c r="H31934"/>
      <c r="I31934"/>
      <c r="J31934"/>
      <c r="K31934"/>
      <c r="L31934"/>
      <c r="M31934"/>
    </row>
    <row r="31935" spans="1:13">
      <c r="A31935"/>
      <c r="B31935" s="61"/>
      <c r="C31935" s="63"/>
      <c r="D31935" s="60"/>
      <c r="E31935"/>
      <c r="F31935"/>
      <c r="G31935" s="61"/>
      <c r="H31935"/>
      <c r="I31935"/>
      <c r="J31935"/>
      <c r="K31935"/>
      <c r="L31935"/>
      <c r="M31935"/>
    </row>
    <row r="31936" spans="1:13">
      <c r="A31936"/>
      <c r="B31936" s="61"/>
      <c r="C31936" s="63"/>
      <c r="D31936" s="60"/>
      <c r="E31936"/>
      <c r="F31936"/>
      <c r="G31936" s="61"/>
      <c r="H31936"/>
      <c r="I31936"/>
      <c r="J31936"/>
      <c r="K31936"/>
      <c r="L31936"/>
      <c r="M31936"/>
    </row>
    <row r="31937" spans="1:13">
      <c r="A31937"/>
      <c r="B31937" s="61"/>
      <c r="C31937" s="63"/>
      <c r="D31937" s="60"/>
      <c r="E31937"/>
      <c r="F31937"/>
      <c r="G31937" s="61"/>
      <c r="H31937"/>
      <c r="I31937"/>
      <c r="J31937"/>
      <c r="K31937"/>
      <c r="L31937"/>
      <c r="M31937"/>
    </row>
    <row r="31938" spans="1:13">
      <c r="A31938"/>
      <c r="B31938" s="61"/>
      <c r="C31938" s="63"/>
      <c r="D31938" s="60"/>
      <c r="E31938"/>
      <c r="F31938"/>
      <c r="G31938" s="61"/>
      <c r="H31938"/>
      <c r="I31938"/>
      <c r="J31938"/>
      <c r="K31938"/>
      <c r="L31938"/>
      <c r="M31938"/>
    </row>
    <row r="31939" spans="1:13">
      <c r="A31939"/>
      <c r="B31939" s="61"/>
      <c r="C31939" s="63"/>
      <c r="D31939" s="60"/>
      <c r="E31939"/>
      <c r="F31939"/>
      <c r="G31939" s="61"/>
      <c r="H31939"/>
      <c r="I31939"/>
      <c r="J31939"/>
      <c r="K31939"/>
      <c r="L31939"/>
      <c r="M31939"/>
    </row>
    <row r="31940" spans="1:13">
      <c r="A31940"/>
      <c r="B31940" s="61"/>
      <c r="C31940" s="63"/>
      <c r="D31940" s="60"/>
      <c r="E31940"/>
      <c r="F31940"/>
      <c r="G31940" s="61"/>
      <c r="H31940"/>
      <c r="I31940"/>
      <c r="J31940"/>
      <c r="K31940"/>
      <c r="L31940"/>
      <c r="M31940"/>
    </row>
    <row r="31941" spans="1:13">
      <c r="A31941"/>
      <c r="B31941" s="61"/>
      <c r="C31941" s="63"/>
      <c r="D31941" s="60"/>
      <c r="E31941"/>
      <c r="F31941"/>
      <c r="G31941" s="61"/>
      <c r="H31941"/>
      <c r="I31941"/>
      <c r="J31941"/>
      <c r="K31941"/>
      <c r="L31941"/>
      <c r="M31941"/>
    </row>
    <row r="31942" spans="1:13">
      <c r="A31942"/>
      <c r="B31942" s="61"/>
      <c r="C31942" s="63"/>
      <c r="D31942" s="60"/>
      <c r="E31942"/>
      <c r="F31942"/>
      <c r="G31942" s="61"/>
      <c r="H31942"/>
      <c r="I31942"/>
      <c r="J31942"/>
      <c r="K31942"/>
      <c r="L31942"/>
      <c r="M31942"/>
    </row>
    <row r="31943" spans="1:13">
      <c r="A31943"/>
      <c r="B31943" s="61"/>
      <c r="C31943" s="63"/>
      <c r="D31943" s="60"/>
      <c r="E31943"/>
      <c r="F31943"/>
      <c r="G31943" s="61"/>
      <c r="H31943"/>
      <c r="I31943"/>
      <c r="J31943"/>
      <c r="K31943"/>
      <c r="L31943"/>
      <c r="M31943"/>
    </row>
    <row r="31944" spans="1:13">
      <c r="A31944"/>
      <c r="B31944" s="61"/>
      <c r="C31944" s="63"/>
      <c r="D31944" s="60"/>
      <c r="E31944"/>
      <c r="F31944"/>
      <c r="G31944" s="61"/>
      <c r="H31944"/>
      <c r="I31944"/>
      <c r="J31944"/>
      <c r="K31944"/>
      <c r="L31944"/>
      <c r="M31944"/>
    </row>
    <row r="31945" spans="1:13">
      <c r="A31945"/>
      <c r="B31945" s="61"/>
      <c r="C31945" s="63"/>
      <c r="D31945" s="60"/>
      <c r="E31945"/>
      <c r="F31945"/>
      <c r="G31945" s="61"/>
      <c r="H31945"/>
      <c r="I31945"/>
      <c r="J31945"/>
      <c r="K31945"/>
      <c r="L31945"/>
      <c r="M31945"/>
    </row>
    <row r="31946" spans="1:13">
      <c r="A31946"/>
      <c r="B31946" s="61"/>
      <c r="C31946" s="63"/>
      <c r="D31946" s="60"/>
      <c r="E31946"/>
      <c r="F31946"/>
      <c r="G31946" s="61"/>
      <c r="H31946"/>
      <c r="I31946"/>
      <c r="J31946"/>
      <c r="K31946"/>
      <c r="L31946"/>
      <c r="M31946"/>
    </row>
    <row r="31947" spans="1:13">
      <c r="A31947"/>
      <c r="B31947" s="61"/>
      <c r="C31947" s="63"/>
      <c r="D31947" s="60"/>
      <c r="E31947"/>
      <c r="F31947"/>
      <c r="G31947" s="61"/>
      <c r="H31947"/>
      <c r="I31947"/>
      <c r="J31947"/>
      <c r="K31947"/>
      <c r="L31947"/>
      <c r="M31947"/>
    </row>
    <row r="31948" spans="1:13">
      <c r="A31948"/>
      <c r="B31948" s="61"/>
      <c r="C31948" s="63"/>
      <c r="D31948" s="60"/>
      <c r="E31948"/>
      <c r="F31948"/>
      <c r="G31948" s="61"/>
      <c r="H31948"/>
      <c r="I31948"/>
      <c r="J31948"/>
      <c r="K31948"/>
      <c r="L31948"/>
      <c r="M31948"/>
    </row>
    <row r="31949" spans="1:13">
      <c r="A31949"/>
      <c r="B31949" s="61"/>
      <c r="C31949" s="63"/>
      <c r="D31949" s="60"/>
      <c r="E31949"/>
      <c r="F31949"/>
      <c r="G31949" s="61"/>
      <c r="H31949"/>
      <c r="I31949"/>
      <c r="J31949"/>
      <c r="K31949"/>
      <c r="L31949"/>
      <c r="M31949"/>
    </row>
    <row r="31950" spans="1:13">
      <c r="A31950"/>
      <c r="B31950" s="61"/>
      <c r="C31950" s="63"/>
      <c r="D31950" s="60"/>
      <c r="E31950"/>
      <c r="F31950"/>
      <c r="G31950" s="61"/>
      <c r="H31950"/>
      <c r="I31950"/>
      <c r="J31950"/>
      <c r="K31950"/>
      <c r="L31950"/>
      <c r="M31950"/>
    </row>
    <row r="31951" spans="1:13">
      <c r="A31951"/>
      <c r="B31951" s="61"/>
      <c r="C31951" s="63"/>
      <c r="D31951" s="60"/>
      <c r="E31951"/>
      <c r="F31951"/>
      <c r="G31951" s="61"/>
      <c r="H31951"/>
      <c r="I31951"/>
      <c r="J31951"/>
      <c r="K31951"/>
      <c r="L31951"/>
      <c r="M31951"/>
    </row>
    <row r="31952" spans="1:13">
      <c r="A31952"/>
      <c r="B31952" s="61"/>
      <c r="C31952" s="63"/>
      <c r="D31952" s="60"/>
      <c r="E31952"/>
      <c r="F31952"/>
      <c r="G31952" s="61"/>
      <c r="H31952"/>
      <c r="I31952"/>
      <c r="J31952"/>
      <c r="K31952"/>
      <c r="L31952"/>
      <c r="M31952"/>
    </row>
    <row r="31953" spans="1:13">
      <c r="A31953"/>
      <c r="B31953" s="61"/>
      <c r="C31953" s="63"/>
      <c r="D31953" s="60"/>
      <c r="E31953"/>
      <c r="F31953"/>
      <c r="G31953" s="61"/>
      <c r="H31953"/>
      <c r="I31953"/>
      <c r="J31953"/>
      <c r="K31953"/>
      <c r="L31953"/>
      <c r="M31953"/>
    </row>
    <row r="31954" spans="1:13">
      <c r="A31954"/>
      <c r="B31954" s="61"/>
      <c r="C31954" s="63"/>
      <c r="D31954" s="60"/>
      <c r="E31954"/>
      <c r="F31954"/>
      <c r="G31954" s="61"/>
      <c r="H31954"/>
      <c r="I31954"/>
      <c r="J31954"/>
      <c r="K31954"/>
      <c r="L31954"/>
      <c r="M31954"/>
    </row>
    <row r="31955" spans="1:13">
      <c r="A31955"/>
      <c r="B31955" s="61"/>
      <c r="C31955" s="63"/>
      <c r="D31955" s="60"/>
      <c r="E31955"/>
      <c r="F31955"/>
      <c r="G31955" s="61"/>
      <c r="H31955"/>
      <c r="I31955"/>
      <c r="J31955"/>
      <c r="K31955"/>
      <c r="L31955"/>
      <c r="M31955"/>
    </row>
    <row r="31956" spans="1:13">
      <c r="A31956"/>
      <c r="B31956" s="61"/>
      <c r="C31956" s="63"/>
      <c r="D31956" s="60"/>
      <c r="E31956"/>
      <c r="F31956"/>
      <c r="G31956" s="61"/>
      <c r="H31956"/>
      <c r="I31956"/>
      <c r="J31956"/>
      <c r="K31956"/>
      <c r="L31956"/>
      <c r="M31956"/>
    </row>
    <row r="31957" spans="1:13">
      <c r="A31957"/>
      <c r="B31957" s="61"/>
      <c r="C31957" s="63"/>
      <c r="D31957" s="60"/>
      <c r="E31957"/>
      <c r="F31957"/>
      <c r="G31957" s="61"/>
      <c r="H31957"/>
      <c r="I31957"/>
      <c r="J31957"/>
      <c r="K31957"/>
      <c r="L31957"/>
      <c r="M31957"/>
    </row>
    <row r="31958" spans="1:13">
      <c r="A31958"/>
      <c r="B31958" s="61"/>
      <c r="C31958" s="63"/>
      <c r="D31958" s="60"/>
      <c r="E31958"/>
      <c r="F31958"/>
      <c r="G31958" s="61"/>
      <c r="H31958"/>
      <c r="I31958"/>
      <c r="J31958"/>
      <c r="K31958"/>
      <c r="L31958"/>
      <c r="M31958"/>
    </row>
    <row r="31959" spans="1:13">
      <c r="A31959"/>
      <c r="B31959" s="61"/>
      <c r="C31959" s="63"/>
      <c r="D31959" s="60"/>
      <c r="E31959"/>
      <c r="F31959"/>
      <c r="G31959" s="61"/>
      <c r="H31959"/>
      <c r="I31959"/>
      <c r="J31959"/>
      <c r="K31959"/>
      <c r="L31959"/>
      <c r="M31959"/>
    </row>
    <row r="31960" spans="1:13">
      <c r="A31960"/>
      <c r="B31960" s="61"/>
      <c r="C31960" s="63"/>
      <c r="D31960" s="60"/>
      <c r="E31960"/>
      <c r="F31960"/>
      <c r="G31960" s="61"/>
      <c r="H31960"/>
      <c r="I31960"/>
      <c r="J31960"/>
      <c r="K31960"/>
      <c r="L31960"/>
      <c r="M31960"/>
    </row>
    <row r="31961" spans="1:13">
      <c r="A31961"/>
      <c r="B31961" s="61"/>
      <c r="C31961" s="63"/>
      <c r="D31961" s="60"/>
      <c r="E31961"/>
      <c r="F31961"/>
      <c r="G31961" s="61"/>
      <c r="H31961"/>
      <c r="I31961"/>
      <c r="J31961"/>
      <c r="K31961"/>
      <c r="L31961"/>
      <c r="M31961"/>
    </row>
    <row r="31962" spans="1:13">
      <c r="A31962"/>
      <c r="B31962" s="61"/>
      <c r="C31962" s="63"/>
      <c r="D31962" s="60"/>
      <c r="E31962"/>
      <c r="F31962"/>
      <c r="G31962" s="61"/>
      <c r="H31962"/>
      <c r="I31962"/>
      <c r="J31962"/>
      <c r="K31962"/>
      <c r="L31962"/>
      <c r="M31962"/>
    </row>
    <row r="31963" spans="1:13">
      <c r="A31963"/>
      <c r="B31963" s="61"/>
      <c r="C31963" s="63"/>
      <c r="D31963" s="60"/>
      <c r="E31963"/>
      <c r="F31963"/>
      <c r="G31963" s="61"/>
      <c r="H31963"/>
      <c r="I31963"/>
      <c r="J31963"/>
      <c r="K31963"/>
      <c r="L31963"/>
      <c r="M31963"/>
    </row>
    <row r="31964" spans="1:13">
      <c r="A31964"/>
      <c r="B31964" s="61"/>
      <c r="C31964" s="63"/>
      <c r="D31964" s="60"/>
      <c r="E31964"/>
      <c r="F31964"/>
      <c r="G31964" s="61"/>
      <c r="H31964"/>
      <c r="I31964"/>
      <c r="J31964"/>
      <c r="K31964"/>
      <c r="L31964"/>
      <c r="M31964"/>
    </row>
    <row r="31965" spans="1:13">
      <c r="A31965"/>
      <c r="B31965" s="61"/>
      <c r="C31965" s="63"/>
      <c r="D31965" s="60"/>
      <c r="E31965"/>
      <c r="F31965"/>
      <c r="G31965" s="61"/>
      <c r="H31965"/>
      <c r="I31965"/>
      <c r="J31965"/>
      <c r="K31965"/>
      <c r="L31965"/>
      <c r="M31965"/>
    </row>
    <row r="31966" spans="1:13">
      <c r="A31966"/>
      <c r="B31966" s="61"/>
      <c r="C31966" s="63"/>
      <c r="D31966" s="60"/>
      <c r="E31966"/>
      <c r="F31966"/>
      <c r="G31966" s="61"/>
      <c r="H31966"/>
      <c r="I31966"/>
      <c r="J31966"/>
      <c r="K31966"/>
      <c r="L31966"/>
      <c r="M31966"/>
    </row>
    <row r="31967" spans="1:13">
      <c r="A31967"/>
      <c r="B31967" s="61"/>
      <c r="C31967" s="63"/>
      <c r="D31967" s="60"/>
      <c r="E31967"/>
      <c r="F31967"/>
      <c r="G31967" s="61"/>
      <c r="H31967"/>
      <c r="I31967"/>
      <c r="J31967"/>
      <c r="K31967"/>
      <c r="L31967"/>
      <c r="M31967"/>
    </row>
    <row r="31968" spans="1:13">
      <c r="A31968"/>
      <c r="B31968" s="61"/>
      <c r="C31968" s="63"/>
      <c r="D31968" s="60"/>
      <c r="E31968"/>
      <c r="F31968"/>
      <c r="G31968" s="61"/>
      <c r="H31968"/>
      <c r="I31968"/>
      <c r="J31968"/>
      <c r="K31968"/>
      <c r="L31968"/>
      <c r="M31968"/>
    </row>
    <row r="31969" spans="1:13">
      <c r="A31969"/>
      <c r="B31969" s="61"/>
      <c r="C31969" s="63"/>
      <c r="D31969" s="60"/>
      <c r="E31969"/>
      <c r="F31969"/>
      <c r="G31969" s="61"/>
      <c r="H31969"/>
      <c r="I31969"/>
      <c r="J31969"/>
      <c r="K31969"/>
      <c r="L31969"/>
      <c r="M31969"/>
    </row>
    <row r="31970" spans="1:13">
      <c r="A31970"/>
      <c r="B31970" s="61"/>
      <c r="C31970" s="63"/>
      <c r="D31970" s="60"/>
      <c r="E31970"/>
      <c r="F31970"/>
      <c r="G31970" s="61"/>
      <c r="H31970"/>
      <c r="I31970"/>
      <c r="J31970"/>
      <c r="K31970"/>
      <c r="L31970"/>
      <c r="M31970"/>
    </row>
    <row r="31971" spans="1:13">
      <c r="A31971"/>
      <c r="B31971" s="61"/>
      <c r="C31971" s="63"/>
      <c r="D31971" s="60"/>
      <c r="E31971"/>
      <c r="F31971"/>
      <c r="G31971" s="61"/>
      <c r="H31971"/>
      <c r="I31971"/>
      <c r="J31971"/>
      <c r="K31971"/>
      <c r="L31971"/>
      <c r="M31971"/>
    </row>
    <row r="31972" spans="1:13">
      <c r="A31972"/>
      <c r="B31972" s="61"/>
      <c r="C31972" s="63"/>
      <c r="D31972" s="60"/>
      <c r="E31972"/>
      <c r="F31972"/>
      <c r="G31972" s="61"/>
      <c r="H31972"/>
      <c r="I31972"/>
      <c r="J31972"/>
      <c r="K31972"/>
      <c r="L31972"/>
      <c r="M31972"/>
    </row>
    <row r="31973" spans="1:13">
      <c r="A31973"/>
      <c r="B31973" s="61"/>
      <c r="C31973" s="63"/>
      <c r="D31973" s="60"/>
      <c r="E31973"/>
      <c r="F31973"/>
      <c r="G31973" s="61"/>
      <c r="H31973"/>
      <c r="I31973"/>
      <c r="J31973"/>
      <c r="K31973"/>
      <c r="L31973"/>
      <c r="M31973"/>
    </row>
    <row r="31974" spans="1:13">
      <c r="A31974"/>
      <c r="B31974" s="61"/>
      <c r="C31974" s="63"/>
      <c r="D31974" s="60"/>
      <c r="E31974"/>
      <c r="F31974"/>
      <c r="G31974" s="61"/>
      <c r="H31974"/>
      <c r="I31974"/>
      <c r="J31974"/>
      <c r="K31974"/>
      <c r="L31974"/>
      <c r="M31974"/>
    </row>
    <row r="31975" spans="1:13">
      <c r="A31975"/>
      <c r="B31975" s="61"/>
      <c r="C31975" s="63"/>
      <c r="D31975" s="60"/>
      <c r="E31975"/>
      <c r="F31975"/>
      <c r="G31975" s="61"/>
      <c r="H31975"/>
      <c r="I31975"/>
      <c r="J31975"/>
      <c r="K31975"/>
      <c r="L31975"/>
      <c r="M31975"/>
    </row>
    <row r="31976" spans="1:13">
      <c r="A31976"/>
      <c r="B31976" s="61"/>
      <c r="C31976" s="63"/>
      <c r="D31976" s="60"/>
      <c r="E31976"/>
      <c r="F31976"/>
      <c r="G31976" s="61"/>
      <c r="H31976"/>
      <c r="I31976"/>
      <c r="J31976"/>
      <c r="K31976"/>
      <c r="L31976"/>
      <c r="M31976"/>
    </row>
    <row r="31977" spans="1:13">
      <c r="A31977"/>
      <c r="B31977" s="61"/>
      <c r="C31977" s="63"/>
      <c r="D31977" s="60"/>
      <c r="E31977"/>
      <c r="F31977"/>
      <c r="G31977" s="61"/>
      <c r="H31977"/>
      <c r="I31977"/>
      <c r="J31977"/>
      <c r="K31977"/>
      <c r="L31977"/>
      <c r="M31977"/>
    </row>
    <row r="31978" spans="1:13">
      <c r="A31978"/>
      <c r="B31978" s="61"/>
      <c r="C31978" s="63"/>
      <c r="D31978" s="60"/>
      <c r="E31978"/>
      <c r="F31978"/>
      <c r="G31978" s="61"/>
      <c r="H31978"/>
      <c r="I31978"/>
      <c r="J31978"/>
      <c r="K31978"/>
      <c r="L31978"/>
      <c r="M31978"/>
    </row>
    <row r="31979" spans="1:13">
      <c r="A31979"/>
      <c r="B31979" s="61"/>
      <c r="C31979" s="63"/>
      <c r="D31979" s="60"/>
      <c r="E31979"/>
      <c r="F31979"/>
      <c r="G31979" s="61"/>
      <c r="H31979"/>
      <c r="I31979"/>
      <c r="J31979"/>
      <c r="K31979"/>
      <c r="L31979"/>
      <c r="M31979"/>
    </row>
    <row r="31980" spans="1:13">
      <c r="A31980"/>
      <c r="B31980" s="61"/>
      <c r="C31980" s="63"/>
      <c r="D31980" s="60"/>
      <c r="E31980"/>
      <c r="F31980"/>
      <c r="G31980" s="61"/>
      <c r="H31980"/>
      <c r="I31980"/>
      <c r="J31980"/>
      <c r="K31980"/>
      <c r="L31980"/>
      <c r="M31980"/>
    </row>
    <row r="31981" spans="1:13">
      <c r="A31981"/>
      <c r="B31981" s="61"/>
      <c r="C31981" s="63"/>
      <c r="D31981" s="60"/>
      <c r="E31981"/>
      <c r="F31981"/>
      <c r="G31981" s="61"/>
      <c r="H31981"/>
      <c r="I31981"/>
      <c r="J31981"/>
      <c r="K31981"/>
      <c r="L31981"/>
      <c r="M31981"/>
    </row>
    <row r="31982" spans="1:13">
      <c r="A31982"/>
      <c r="B31982" s="61"/>
      <c r="C31982" s="63"/>
      <c r="D31982" s="60"/>
      <c r="E31982"/>
      <c r="F31982"/>
      <c r="G31982" s="61"/>
      <c r="H31982"/>
      <c r="I31982"/>
      <c r="J31982"/>
      <c r="K31982"/>
      <c r="L31982"/>
      <c r="M31982"/>
    </row>
    <row r="31983" spans="1:13">
      <c r="A31983"/>
      <c r="B31983" s="61"/>
      <c r="C31983" s="63"/>
      <c r="D31983" s="60"/>
      <c r="E31983"/>
      <c r="F31983"/>
      <c r="G31983" s="61"/>
      <c r="H31983"/>
      <c r="I31983"/>
      <c r="J31983"/>
      <c r="K31983"/>
      <c r="L31983"/>
      <c r="M31983"/>
    </row>
    <row r="31984" spans="1:13">
      <c r="A31984"/>
      <c r="B31984" s="61"/>
      <c r="C31984" s="63"/>
      <c r="D31984" s="60"/>
      <c r="E31984"/>
      <c r="F31984"/>
      <c r="G31984" s="61"/>
      <c r="H31984"/>
      <c r="I31984"/>
      <c r="J31984"/>
      <c r="K31984"/>
      <c r="L31984"/>
      <c r="M31984"/>
    </row>
    <row r="31985" spans="1:13">
      <c r="A31985"/>
      <c r="B31985" s="61"/>
      <c r="C31985" s="63"/>
      <c r="D31985" s="60"/>
      <c r="E31985"/>
      <c r="F31985"/>
      <c r="G31985" s="61"/>
      <c r="H31985"/>
      <c r="I31985"/>
      <c r="J31985"/>
      <c r="K31985"/>
      <c r="L31985"/>
      <c r="M31985"/>
    </row>
    <row r="31986" spans="1:13">
      <c r="A31986"/>
      <c r="B31986" s="61"/>
      <c r="C31986" s="63"/>
      <c r="D31986" s="60"/>
      <c r="E31986"/>
      <c r="F31986"/>
      <c r="G31986" s="61"/>
      <c r="H31986"/>
      <c r="I31986"/>
      <c r="J31986"/>
      <c r="K31986"/>
      <c r="L31986"/>
      <c r="M31986"/>
    </row>
    <row r="31987" spans="1:13">
      <c r="A31987"/>
      <c r="B31987" s="61"/>
      <c r="C31987" s="63"/>
      <c r="D31987" s="60"/>
      <c r="E31987"/>
      <c r="F31987"/>
      <c r="G31987" s="61"/>
      <c r="H31987"/>
      <c r="I31987"/>
      <c r="J31987"/>
      <c r="K31987"/>
      <c r="L31987"/>
      <c r="M31987"/>
    </row>
    <row r="31988" spans="1:13">
      <c r="A31988"/>
      <c r="B31988" s="61"/>
      <c r="C31988" s="63"/>
      <c r="D31988" s="60"/>
      <c r="E31988"/>
      <c r="F31988"/>
      <c r="G31988" s="61"/>
      <c r="H31988"/>
      <c r="I31988"/>
      <c r="J31988"/>
      <c r="K31988"/>
      <c r="L31988"/>
      <c r="M31988"/>
    </row>
    <row r="31989" spans="1:13">
      <c r="A31989"/>
      <c r="B31989" s="61"/>
      <c r="C31989" s="63"/>
      <c r="D31989" s="60"/>
      <c r="E31989"/>
      <c r="F31989"/>
      <c r="G31989" s="61"/>
      <c r="H31989"/>
      <c r="I31989"/>
      <c r="J31989"/>
      <c r="K31989"/>
      <c r="L31989"/>
      <c r="M31989"/>
    </row>
    <row r="31990" spans="1:13">
      <c r="A31990"/>
      <c r="B31990" s="61"/>
      <c r="C31990" s="63"/>
      <c r="D31990" s="60"/>
      <c r="E31990"/>
      <c r="F31990"/>
      <c r="G31990" s="61"/>
      <c r="H31990"/>
      <c r="I31990"/>
      <c r="J31990"/>
      <c r="K31990"/>
      <c r="L31990"/>
      <c r="M31990"/>
    </row>
    <row r="31991" spans="1:13">
      <c r="A31991"/>
      <c r="B31991" s="61"/>
      <c r="C31991" s="63"/>
      <c r="D31991" s="60"/>
      <c r="E31991"/>
      <c r="F31991"/>
      <c r="G31991" s="61"/>
      <c r="H31991"/>
      <c r="I31991"/>
      <c r="J31991"/>
      <c r="K31991"/>
      <c r="L31991"/>
      <c r="M31991"/>
    </row>
    <row r="31992" spans="1:13">
      <c r="A31992"/>
      <c r="B31992" s="61"/>
      <c r="C31992" s="63"/>
      <c r="D31992" s="60"/>
      <c r="E31992"/>
      <c r="F31992"/>
      <c r="G31992" s="61"/>
      <c r="H31992"/>
      <c r="I31992"/>
      <c r="J31992"/>
      <c r="K31992"/>
      <c r="L31992"/>
      <c r="M31992"/>
    </row>
    <row r="31993" spans="1:13">
      <c r="A31993"/>
      <c r="B31993" s="61"/>
      <c r="C31993" s="63"/>
      <c r="D31993" s="60"/>
      <c r="E31993"/>
      <c r="F31993"/>
      <c r="G31993" s="61"/>
      <c r="H31993"/>
      <c r="I31993"/>
      <c r="J31993"/>
      <c r="K31993"/>
      <c r="L31993"/>
      <c r="M31993"/>
    </row>
    <row r="31994" spans="1:13">
      <c r="A31994"/>
      <c r="B31994" s="61"/>
      <c r="C31994" s="63"/>
      <c r="D31994" s="60"/>
      <c r="E31994"/>
      <c r="F31994"/>
      <c r="G31994" s="61"/>
      <c r="H31994"/>
      <c r="I31994"/>
      <c r="J31994"/>
      <c r="K31994"/>
      <c r="L31994"/>
      <c r="M31994"/>
    </row>
    <row r="31995" spans="1:13">
      <c r="A31995"/>
      <c r="B31995" s="61"/>
      <c r="C31995" s="63"/>
      <c r="D31995" s="60"/>
      <c r="E31995"/>
      <c r="F31995"/>
      <c r="G31995" s="61"/>
      <c r="H31995"/>
      <c r="I31995"/>
      <c r="J31995"/>
      <c r="K31995"/>
      <c r="L31995"/>
      <c r="M31995"/>
    </row>
    <row r="31996" spans="1:13">
      <c r="A31996"/>
      <c r="B31996" s="61"/>
      <c r="C31996" s="63"/>
      <c r="D31996" s="60"/>
      <c r="E31996"/>
      <c r="F31996"/>
      <c r="G31996" s="61"/>
      <c r="H31996"/>
      <c r="I31996"/>
      <c r="J31996"/>
      <c r="K31996"/>
      <c r="L31996"/>
      <c r="M31996"/>
    </row>
    <row r="31997" spans="1:13">
      <c r="A31997"/>
      <c r="B31997" s="61"/>
      <c r="C31997" s="63"/>
      <c r="D31997" s="60"/>
      <c r="E31997"/>
      <c r="F31997"/>
      <c r="G31997" s="61"/>
      <c r="H31997"/>
      <c r="I31997"/>
      <c r="J31997"/>
      <c r="K31997"/>
      <c r="L31997"/>
      <c r="M31997"/>
    </row>
    <row r="31998" spans="1:13">
      <c r="A31998"/>
      <c r="B31998" s="61"/>
      <c r="C31998" s="63"/>
      <c r="D31998" s="60"/>
      <c r="E31998"/>
      <c r="F31998"/>
      <c r="G31998" s="61"/>
      <c r="H31998"/>
      <c r="I31998"/>
      <c r="J31998"/>
      <c r="K31998"/>
      <c r="L31998"/>
      <c r="M31998"/>
    </row>
    <row r="31999" spans="1:13">
      <c r="A31999"/>
      <c r="B31999" s="61"/>
      <c r="C31999" s="63"/>
      <c r="D31999" s="60"/>
      <c r="E31999"/>
      <c r="F31999"/>
      <c r="G31999" s="61"/>
      <c r="H31999"/>
      <c r="I31999"/>
      <c r="J31999"/>
      <c r="K31999"/>
      <c r="L31999"/>
      <c r="M31999"/>
    </row>
    <row r="32000" spans="1:13">
      <c r="A32000"/>
      <c r="B32000" s="61"/>
      <c r="C32000" s="63"/>
      <c r="D32000" s="60"/>
      <c r="E32000"/>
      <c r="F32000"/>
      <c r="G32000" s="61"/>
      <c r="H32000"/>
      <c r="I32000"/>
      <c r="J32000"/>
      <c r="K32000"/>
      <c r="L32000"/>
      <c r="M32000"/>
    </row>
    <row r="32001" spans="1:13">
      <c r="A32001"/>
      <c r="B32001" s="61"/>
      <c r="C32001" s="63"/>
      <c r="D32001" s="60"/>
      <c r="E32001"/>
      <c r="F32001"/>
      <c r="G32001" s="61"/>
      <c r="H32001"/>
      <c r="I32001"/>
      <c r="J32001"/>
      <c r="K32001"/>
      <c r="L32001"/>
      <c r="M32001"/>
    </row>
    <row r="32002" spans="1:13">
      <c r="A32002"/>
      <c r="B32002" s="61"/>
      <c r="C32002" s="63"/>
      <c r="D32002" s="60"/>
      <c r="E32002"/>
      <c r="F32002"/>
      <c r="G32002" s="61"/>
      <c r="H32002"/>
      <c r="I32002"/>
      <c r="J32002"/>
      <c r="K32002"/>
      <c r="L32002"/>
      <c r="M32002"/>
    </row>
    <row r="32003" spans="1:13">
      <c r="A32003"/>
      <c r="B32003" s="61"/>
      <c r="C32003" s="63"/>
      <c r="D32003" s="60"/>
      <c r="E32003"/>
      <c r="F32003"/>
      <c r="G32003" s="61"/>
      <c r="H32003"/>
      <c r="I32003"/>
      <c r="J32003"/>
      <c r="K32003"/>
      <c r="L32003"/>
      <c r="M32003"/>
    </row>
    <row r="32004" spans="1:13">
      <c r="A32004"/>
      <c r="B32004" s="61"/>
      <c r="C32004" s="63"/>
      <c r="D32004" s="60"/>
      <c r="E32004"/>
      <c r="F32004"/>
      <c r="G32004" s="61"/>
      <c r="H32004"/>
      <c r="I32004"/>
      <c r="J32004"/>
      <c r="K32004"/>
      <c r="L32004"/>
      <c r="M32004"/>
    </row>
    <row r="32005" spans="1:13">
      <c r="A32005"/>
      <c r="B32005" s="61"/>
      <c r="C32005" s="63"/>
      <c r="D32005" s="60"/>
      <c r="E32005"/>
      <c r="F32005"/>
      <c r="G32005" s="61"/>
      <c r="H32005"/>
      <c r="I32005"/>
      <c r="J32005"/>
      <c r="K32005"/>
      <c r="L32005"/>
      <c r="M32005"/>
    </row>
    <row r="32006" spans="1:13">
      <c r="A32006"/>
      <c r="B32006" s="61"/>
      <c r="C32006" s="63"/>
      <c r="D32006" s="60"/>
      <c r="E32006"/>
      <c r="F32006"/>
      <c r="G32006" s="61"/>
      <c r="H32006"/>
      <c r="I32006"/>
      <c r="J32006"/>
      <c r="K32006"/>
      <c r="L32006"/>
      <c r="M32006"/>
    </row>
    <row r="32007" spans="1:13">
      <c r="A32007"/>
      <c r="B32007" s="61"/>
      <c r="C32007" s="63"/>
      <c r="D32007" s="60"/>
      <c r="E32007"/>
      <c r="F32007"/>
      <c r="G32007" s="61"/>
      <c r="H32007"/>
      <c r="I32007"/>
      <c r="J32007"/>
      <c r="K32007"/>
      <c r="L32007"/>
      <c r="M32007"/>
    </row>
    <row r="32008" spans="1:13">
      <c r="A32008"/>
      <c r="B32008" s="61"/>
      <c r="C32008" s="63"/>
      <c r="D32008" s="60"/>
      <c r="E32008"/>
      <c r="F32008"/>
      <c r="G32008" s="61"/>
      <c r="H32008"/>
      <c r="I32008"/>
      <c r="J32008"/>
      <c r="K32008"/>
      <c r="L32008"/>
      <c r="M32008"/>
    </row>
    <row r="32009" spans="1:13">
      <c r="A32009"/>
      <c r="B32009" s="61"/>
      <c r="C32009" s="63"/>
      <c r="D32009" s="60"/>
      <c r="E32009"/>
      <c r="F32009"/>
      <c r="G32009" s="61"/>
      <c r="H32009"/>
      <c r="I32009"/>
      <c r="J32009"/>
      <c r="K32009"/>
      <c r="L32009"/>
      <c r="M32009"/>
    </row>
    <row r="32010" spans="1:13">
      <c r="A32010"/>
      <c r="B32010" s="61"/>
      <c r="C32010" s="63"/>
      <c r="D32010" s="60"/>
      <c r="E32010"/>
      <c r="F32010"/>
      <c r="G32010" s="61"/>
      <c r="H32010"/>
      <c r="I32010"/>
      <c r="J32010"/>
      <c r="K32010"/>
      <c r="L32010"/>
      <c r="M32010"/>
    </row>
    <row r="32011" spans="1:13">
      <c r="A32011"/>
      <c r="B32011" s="61"/>
      <c r="C32011" s="63"/>
      <c r="D32011" s="60"/>
      <c r="E32011"/>
      <c r="F32011"/>
      <c r="G32011" s="61"/>
      <c r="H32011"/>
      <c r="I32011"/>
      <c r="J32011"/>
      <c r="K32011"/>
      <c r="L32011"/>
      <c r="M32011"/>
    </row>
    <row r="32012" spans="1:13">
      <c r="A32012"/>
      <c r="B32012" s="61"/>
      <c r="C32012" s="63"/>
      <c r="D32012" s="60"/>
      <c r="E32012"/>
      <c r="F32012"/>
      <c r="G32012" s="61"/>
      <c r="H32012"/>
      <c r="I32012"/>
      <c r="J32012"/>
      <c r="K32012"/>
      <c r="L32012"/>
      <c r="M32012"/>
    </row>
    <row r="32013" spans="1:13">
      <c r="A32013"/>
      <c r="B32013" s="61"/>
      <c r="C32013" s="63"/>
      <c r="D32013" s="60"/>
      <c r="E32013"/>
      <c r="F32013"/>
      <c r="G32013" s="61"/>
      <c r="H32013"/>
      <c r="I32013"/>
      <c r="J32013"/>
      <c r="K32013"/>
      <c r="L32013"/>
      <c r="M32013"/>
    </row>
    <row r="32014" spans="1:13">
      <c r="A32014"/>
      <c r="B32014" s="61"/>
      <c r="C32014" s="63"/>
      <c r="D32014" s="60"/>
      <c r="E32014"/>
      <c r="F32014"/>
      <c r="G32014" s="61"/>
      <c r="H32014"/>
      <c r="I32014"/>
      <c r="J32014"/>
      <c r="K32014"/>
      <c r="L32014"/>
      <c r="M32014"/>
    </row>
    <row r="32015" spans="1:13">
      <c r="A32015"/>
      <c r="B32015" s="61"/>
      <c r="C32015" s="63"/>
      <c r="D32015" s="60"/>
      <c r="E32015"/>
      <c r="F32015"/>
      <c r="G32015" s="61"/>
      <c r="H32015"/>
      <c r="I32015"/>
      <c r="J32015"/>
      <c r="K32015"/>
      <c r="L32015"/>
      <c r="M32015"/>
    </row>
    <row r="32016" spans="1:13">
      <c r="A32016"/>
      <c r="B32016" s="61"/>
      <c r="C32016" s="63"/>
      <c r="D32016" s="60"/>
      <c r="E32016"/>
      <c r="F32016"/>
      <c r="G32016" s="61"/>
      <c r="H32016"/>
      <c r="I32016"/>
      <c r="J32016"/>
      <c r="K32016"/>
      <c r="L32016"/>
      <c r="M32016"/>
    </row>
    <row r="32017" spans="1:13">
      <c r="A32017"/>
      <c r="B32017" s="61"/>
      <c r="C32017" s="63"/>
      <c r="D32017" s="60"/>
      <c r="E32017"/>
      <c r="F32017"/>
      <c r="G32017" s="61"/>
      <c r="H32017"/>
      <c r="I32017"/>
      <c r="J32017"/>
      <c r="K32017"/>
      <c r="L32017"/>
      <c r="M32017"/>
    </row>
    <row r="32018" spans="1:13">
      <c r="A32018"/>
      <c r="B32018" s="61"/>
      <c r="C32018" s="63"/>
      <c r="D32018" s="60"/>
      <c r="E32018"/>
      <c r="F32018"/>
      <c r="G32018" s="61"/>
      <c r="H32018"/>
      <c r="I32018"/>
      <c r="J32018"/>
      <c r="K32018"/>
      <c r="L32018"/>
      <c r="M32018"/>
    </row>
    <row r="32019" spans="1:13">
      <c r="A32019"/>
      <c r="B32019" s="61"/>
      <c r="C32019" s="63"/>
      <c r="D32019" s="60"/>
      <c r="E32019"/>
      <c r="F32019"/>
      <c r="G32019" s="61"/>
      <c r="H32019"/>
      <c r="I32019"/>
      <c r="J32019"/>
      <c r="K32019"/>
      <c r="L32019"/>
      <c r="M32019"/>
    </row>
    <row r="32020" spans="1:13">
      <c r="A32020"/>
      <c r="B32020" s="61"/>
      <c r="C32020" s="63"/>
      <c r="D32020" s="60"/>
      <c r="E32020"/>
      <c r="F32020"/>
      <c r="G32020" s="61"/>
      <c r="H32020"/>
      <c r="I32020"/>
      <c r="J32020"/>
      <c r="K32020"/>
      <c r="L32020"/>
      <c r="M32020"/>
    </row>
    <row r="32021" spans="1:13">
      <c r="A32021"/>
      <c r="B32021" s="61"/>
      <c r="C32021" s="63"/>
      <c r="D32021" s="60"/>
      <c r="E32021"/>
      <c r="F32021"/>
      <c r="G32021" s="61"/>
      <c r="H32021"/>
      <c r="I32021"/>
      <c r="J32021"/>
      <c r="K32021"/>
      <c r="L32021"/>
      <c r="M32021"/>
    </row>
    <row r="32022" spans="1:13">
      <c r="A32022"/>
      <c r="B32022" s="61"/>
      <c r="C32022" s="63"/>
      <c r="D32022" s="60"/>
      <c r="E32022"/>
      <c r="F32022"/>
      <c r="G32022" s="61"/>
      <c r="H32022"/>
      <c r="I32022"/>
      <c r="J32022"/>
      <c r="K32022"/>
      <c r="L32022"/>
      <c r="M32022"/>
    </row>
    <row r="32023" spans="1:13">
      <c r="A32023"/>
      <c r="B32023" s="61"/>
      <c r="C32023" s="63"/>
      <c r="D32023" s="60"/>
      <c r="E32023"/>
      <c r="F32023"/>
      <c r="G32023" s="61"/>
      <c r="H32023"/>
      <c r="I32023"/>
      <c r="J32023"/>
      <c r="K32023"/>
      <c r="L32023"/>
      <c r="M32023"/>
    </row>
    <row r="32024" spans="1:13">
      <c r="A32024"/>
      <c r="B32024" s="61"/>
      <c r="C32024" s="63"/>
      <c r="D32024" s="60"/>
      <c r="E32024"/>
      <c r="F32024"/>
      <c r="G32024" s="61"/>
      <c r="H32024"/>
      <c r="I32024"/>
      <c r="J32024"/>
      <c r="K32024"/>
      <c r="L32024"/>
      <c r="M32024"/>
    </row>
    <row r="32025" spans="1:13">
      <c r="A32025"/>
      <c r="B32025" s="61"/>
      <c r="C32025" s="63"/>
      <c r="D32025" s="60"/>
      <c r="E32025"/>
      <c r="F32025"/>
      <c r="G32025" s="61"/>
      <c r="H32025"/>
      <c r="I32025"/>
      <c r="J32025"/>
      <c r="K32025"/>
      <c r="L32025"/>
      <c r="M32025"/>
    </row>
    <row r="32026" spans="1:13">
      <c r="A32026"/>
      <c r="B32026" s="61"/>
      <c r="C32026" s="63"/>
      <c r="D32026" s="60"/>
      <c r="E32026"/>
      <c r="F32026"/>
      <c r="G32026" s="61"/>
      <c r="H32026"/>
      <c r="I32026"/>
      <c r="J32026"/>
      <c r="K32026"/>
      <c r="L32026"/>
      <c r="M32026"/>
    </row>
    <row r="32027" spans="1:13">
      <c r="A32027"/>
      <c r="B32027" s="61"/>
      <c r="C32027" s="63"/>
      <c r="D32027" s="60"/>
      <c r="E32027"/>
      <c r="F32027"/>
      <c r="G32027" s="61"/>
      <c r="H32027"/>
      <c r="I32027"/>
      <c r="J32027"/>
      <c r="K32027"/>
      <c r="L32027"/>
      <c r="M32027"/>
    </row>
    <row r="32028" spans="1:13">
      <c r="A32028"/>
      <c r="B32028" s="61"/>
      <c r="C32028" s="63"/>
      <c r="D32028" s="60"/>
      <c r="E32028"/>
      <c r="F32028"/>
      <c r="G32028" s="61"/>
      <c r="H32028"/>
      <c r="I32028"/>
      <c r="J32028"/>
      <c r="K32028"/>
      <c r="L32028"/>
      <c r="M32028"/>
    </row>
    <row r="32029" spans="1:13">
      <c r="A32029"/>
      <c r="B32029" s="61"/>
      <c r="C32029" s="63"/>
      <c r="D32029" s="60"/>
      <c r="E32029"/>
      <c r="F32029"/>
      <c r="G32029" s="61"/>
      <c r="H32029"/>
      <c r="I32029"/>
      <c r="J32029"/>
      <c r="K32029"/>
      <c r="L32029"/>
      <c r="M32029"/>
    </row>
    <row r="32030" spans="1:13">
      <c r="A32030"/>
      <c r="B32030" s="61"/>
      <c r="C32030" s="63"/>
      <c r="D32030" s="60"/>
      <c r="E32030"/>
      <c r="F32030"/>
      <c r="G32030" s="61"/>
      <c r="H32030"/>
      <c r="I32030"/>
      <c r="J32030"/>
      <c r="K32030"/>
      <c r="L32030"/>
      <c r="M32030"/>
    </row>
    <row r="32031" spans="1:13">
      <c r="A32031"/>
      <c r="B32031" s="61"/>
      <c r="C32031" s="63"/>
      <c r="D32031" s="60"/>
      <c r="E32031"/>
      <c r="F32031"/>
      <c r="G32031" s="61"/>
      <c r="H32031"/>
      <c r="I32031"/>
      <c r="J32031"/>
      <c r="K32031"/>
      <c r="L32031"/>
      <c r="M32031"/>
    </row>
    <row r="32032" spans="1:13">
      <c r="A32032"/>
      <c r="B32032" s="61"/>
      <c r="C32032" s="63"/>
      <c r="D32032" s="60"/>
      <c r="E32032"/>
      <c r="F32032"/>
      <c r="G32032" s="61"/>
      <c r="H32032"/>
      <c r="I32032"/>
      <c r="J32032"/>
      <c r="K32032"/>
      <c r="L32032"/>
      <c r="M32032"/>
    </row>
    <row r="32033" spans="1:13">
      <c r="A32033"/>
      <c r="B32033" s="61"/>
      <c r="C32033" s="63"/>
      <c r="D32033" s="60"/>
      <c r="E32033"/>
      <c r="F32033"/>
      <c r="G32033" s="61"/>
      <c r="H32033"/>
      <c r="I32033"/>
      <c r="J32033"/>
      <c r="K32033"/>
      <c r="L32033"/>
      <c r="M32033"/>
    </row>
    <row r="32034" spans="1:13">
      <c r="A32034"/>
      <c r="B32034" s="61"/>
      <c r="C32034" s="63"/>
      <c r="D32034" s="60"/>
      <c r="E32034"/>
      <c r="F32034"/>
      <c r="G32034" s="61"/>
      <c r="H32034"/>
      <c r="I32034"/>
      <c r="J32034"/>
      <c r="K32034"/>
      <c r="L32034"/>
      <c r="M32034"/>
    </row>
    <row r="32035" spans="1:13">
      <c r="A32035"/>
      <c r="B32035" s="61"/>
      <c r="C32035" s="63"/>
      <c r="D32035" s="60"/>
      <c r="E32035"/>
      <c r="F32035"/>
      <c r="G32035" s="61"/>
      <c r="H32035"/>
      <c r="I32035"/>
      <c r="J32035"/>
      <c r="K32035"/>
      <c r="L32035"/>
      <c r="M32035"/>
    </row>
    <row r="32036" spans="1:13">
      <c r="A32036"/>
      <c r="B32036" s="61"/>
      <c r="C32036" s="63"/>
      <c r="D32036" s="60"/>
      <c r="E32036"/>
      <c r="F32036"/>
      <c r="G32036" s="61"/>
      <c r="H32036"/>
      <c r="I32036"/>
      <c r="J32036"/>
      <c r="K32036"/>
      <c r="L32036"/>
      <c r="M32036"/>
    </row>
    <row r="32037" spans="1:13">
      <c r="A32037"/>
      <c r="B32037" s="61"/>
      <c r="C32037" s="63"/>
      <c r="D32037" s="60"/>
      <c r="E32037"/>
      <c r="F32037"/>
      <c r="G32037" s="61"/>
      <c r="H32037"/>
      <c r="I32037"/>
      <c r="J32037"/>
      <c r="K32037"/>
      <c r="L32037"/>
      <c r="M32037"/>
    </row>
    <row r="32038" spans="1:13">
      <c r="A32038"/>
      <c r="B32038" s="61"/>
      <c r="C32038" s="63"/>
      <c r="D32038" s="60"/>
      <c r="E32038"/>
      <c r="F32038"/>
      <c r="G32038" s="61"/>
      <c r="H32038"/>
      <c r="I32038"/>
      <c r="J32038"/>
      <c r="K32038"/>
      <c r="L32038"/>
      <c r="M32038"/>
    </row>
    <row r="32039" spans="1:13">
      <c r="A32039"/>
      <c r="B32039" s="61"/>
      <c r="C32039" s="63"/>
      <c r="D32039" s="60"/>
      <c r="E32039"/>
      <c r="F32039"/>
      <c r="G32039" s="61"/>
      <c r="H32039"/>
      <c r="I32039"/>
      <c r="J32039"/>
      <c r="K32039"/>
      <c r="L32039"/>
      <c r="M32039"/>
    </row>
    <row r="32040" spans="1:13">
      <c r="A32040"/>
      <c r="B32040" s="61"/>
      <c r="C32040" s="63"/>
      <c r="D32040" s="60"/>
      <c r="E32040"/>
      <c r="F32040"/>
      <c r="G32040" s="61"/>
      <c r="H32040"/>
      <c r="I32040"/>
      <c r="J32040"/>
      <c r="K32040"/>
      <c r="L32040"/>
      <c r="M32040"/>
    </row>
    <row r="32041" spans="1:13">
      <c r="A32041"/>
      <c r="B32041" s="61"/>
      <c r="C32041" s="63"/>
      <c r="D32041" s="60"/>
      <c r="E32041"/>
      <c r="F32041"/>
      <c r="G32041" s="61"/>
      <c r="H32041"/>
      <c r="I32041"/>
      <c r="J32041"/>
      <c r="K32041"/>
      <c r="L32041"/>
      <c r="M32041"/>
    </row>
    <row r="32042" spans="1:13">
      <c r="A32042"/>
      <c r="B32042" s="61"/>
      <c r="C32042" s="63"/>
      <c r="D32042" s="60"/>
      <c r="E32042"/>
      <c r="F32042"/>
      <c r="G32042" s="61"/>
      <c r="H32042"/>
      <c r="I32042"/>
      <c r="J32042"/>
      <c r="K32042"/>
      <c r="L32042"/>
      <c r="M32042"/>
    </row>
    <row r="32043" spans="1:13">
      <c r="A32043"/>
      <c r="B32043" s="61"/>
      <c r="C32043" s="63"/>
      <c r="D32043" s="60"/>
      <c r="E32043"/>
      <c r="F32043"/>
      <c r="G32043" s="61"/>
      <c r="H32043"/>
      <c r="I32043"/>
      <c r="J32043"/>
      <c r="K32043"/>
      <c r="L32043"/>
      <c r="M32043"/>
    </row>
    <row r="32044" spans="1:13">
      <c r="A32044"/>
      <c r="B32044" s="61"/>
      <c r="C32044" s="63"/>
      <c r="D32044" s="60"/>
      <c r="E32044"/>
      <c r="F32044"/>
      <c r="G32044" s="61"/>
      <c r="H32044"/>
      <c r="I32044"/>
      <c r="J32044"/>
      <c r="K32044"/>
      <c r="L32044"/>
      <c r="M32044"/>
    </row>
    <row r="32045" spans="1:13">
      <c r="A32045"/>
      <c r="B32045" s="61"/>
      <c r="C32045" s="63"/>
      <c r="D32045" s="60"/>
      <c r="E32045"/>
      <c r="F32045"/>
      <c r="G32045" s="61"/>
      <c r="H32045"/>
      <c r="I32045"/>
      <c r="J32045"/>
      <c r="K32045"/>
      <c r="L32045"/>
      <c r="M32045"/>
    </row>
    <row r="32046" spans="1:13">
      <c r="A32046"/>
      <c r="B32046" s="61"/>
      <c r="C32046" s="63"/>
      <c r="D32046" s="60"/>
      <c r="E32046"/>
      <c r="F32046"/>
      <c r="G32046" s="61"/>
      <c r="H32046"/>
      <c r="I32046"/>
      <c r="J32046"/>
      <c r="K32046"/>
      <c r="L32046"/>
      <c r="M32046"/>
    </row>
    <row r="32047" spans="1:13">
      <c r="A32047"/>
      <c r="B32047" s="61"/>
      <c r="C32047" s="63"/>
      <c r="D32047" s="60"/>
      <c r="E32047"/>
      <c r="F32047"/>
      <c r="G32047" s="61"/>
      <c r="H32047"/>
      <c r="I32047"/>
      <c r="J32047"/>
      <c r="K32047"/>
      <c r="L32047"/>
      <c r="M32047"/>
    </row>
    <row r="32048" spans="1:13">
      <c r="A32048"/>
      <c r="B32048" s="61"/>
      <c r="C32048" s="63"/>
      <c r="D32048" s="60"/>
      <c r="E32048"/>
      <c r="F32048"/>
      <c r="G32048" s="61"/>
      <c r="H32048"/>
      <c r="I32048"/>
      <c r="J32048"/>
      <c r="K32048"/>
      <c r="L32048"/>
      <c r="M32048"/>
    </row>
    <row r="32049" spans="1:13">
      <c r="A32049"/>
      <c r="B32049" s="61"/>
      <c r="C32049" s="63"/>
      <c r="D32049" s="60"/>
      <c r="E32049"/>
      <c r="F32049"/>
      <c r="G32049" s="61"/>
      <c r="H32049"/>
      <c r="I32049"/>
      <c r="J32049"/>
      <c r="K32049"/>
      <c r="L32049"/>
      <c r="M32049"/>
    </row>
    <row r="32050" spans="1:13">
      <c r="A32050"/>
      <c r="B32050" s="61"/>
      <c r="C32050" s="63"/>
      <c r="D32050" s="60"/>
      <c r="E32050"/>
      <c r="F32050"/>
      <c r="G32050" s="61"/>
      <c r="H32050"/>
      <c r="I32050"/>
      <c r="J32050"/>
      <c r="K32050"/>
      <c r="L32050"/>
      <c r="M32050"/>
    </row>
    <row r="32051" spans="1:13">
      <c r="A32051"/>
      <c r="B32051" s="61"/>
      <c r="C32051" s="63"/>
      <c r="D32051" s="60"/>
      <c r="E32051"/>
      <c r="F32051"/>
      <c r="G32051" s="61"/>
      <c r="H32051"/>
      <c r="I32051"/>
      <c r="J32051"/>
      <c r="K32051"/>
      <c r="L32051"/>
      <c r="M32051"/>
    </row>
    <row r="32052" spans="1:13">
      <c r="A32052"/>
      <c r="B32052" s="61"/>
      <c r="C32052" s="63"/>
      <c r="D32052" s="60"/>
      <c r="E32052"/>
      <c r="F32052"/>
      <c r="G32052" s="61"/>
      <c r="H32052"/>
      <c r="I32052"/>
      <c r="J32052"/>
      <c r="K32052"/>
      <c r="L32052"/>
      <c r="M32052"/>
    </row>
    <row r="32053" spans="1:13">
      <c r="A32053"/>
      <c r="B32053" s="61"/>
      <c r="C32053" s="63"/>
      <c r="D32053" s="60"/>
      <c r="E32053"/>
      <c r="F32053"/>
      <c r="G32053" s="61"/>
      <c r="H32053"/>
      <c r="I32053"/>
      <c r="J32053"/>
      <c r="K32053"/>
      <c r="L32053"/>
      <c r="M32053"/>
    </row>
    <row r="32054" spans="1:13">
      <c r="A32054"/>
      <c r="B32054" s="61"/>
      <c r="C32054" s="63"/>
      <c r="D32054" s="60"/>
      <c r="E32054"/>
      <c r="F32054"/>
      <c r="G32054" s="61"/>
      <c r="H32054"/>
      <c r="I32054"/>
      <c r="J32054"/>
      <c r="K32054"/>
      <c r="L32054"/>
      <c r="M32054"/>
    </row>
    <row r="32055" spans="1:13">
      <c r="A32055"/>
      <c r="B32055" s="61"/>
      <c r="C32055" s="63"/>
      <c r="D32055" s="60"/>
      <c r="E32055"/>
      <c r="F32055"/>
      <c r="G32055" s="61"/>
      <c r="H32055"/>
      <c r="I32055"/>
      <c r="J32055"/>
      <c r="K32055"/>
      <c r="L32055"/>
      <c r="M32055"/>
    </row>
    <row r="32056" spans="1:13">
      <c r="A32056"/>
      <c r="B32056" s="61"/>
      <c r="C32056" s="63"/>
      <c r="D32056" s="60"/>
      <c r="E32056"/>
      <c r="F32056"/>
      <c r="G32056" s="61"/>
      <c r="H32056"/>
      <c r="I32056"/>
      <c r="J32056"/>
      <c r="K32056"/>
      <c r="L32056"/>
      <c r="M32056"/>
    </row>
    <row r="32057" spans="1:13">
      <c r="A32057"/>
      <c r="B32057" s="61"/>
      <c r="C32057" s="63"/>
      <c r="D32057" s="60"/>
      <c r="E32057"/>
      <c r="F32057"/>
      <c r="G32057" s="61"/>
      <c r="H32057"/>
      <c r="I32057"/>
      <c r="J32057"/>
      <c r="K32057"/>
      <c r="L32057"/>
      <c r="M32057"/>
    </row>
    <row r="32058" spans="1:13">
      <c r="A32058"/>
      <c r="B32058" s="61"/>
      <c r="C32058" s="63"/>
      <c r="D32058" s="60"/>
      <c r="E32058"/>
      <c r="F32058"/>
      <c r="G32058" s="61"/>
      <c r="H32058"/>
      <c r="I32058"/>
      <c r="J32058"/>
      <c r="K32058"/>
      <c r="L32058"/>
      <c r="M32058"/>
    </row>
    <row r="32059" spans="1:13">
      <c r="A32059"/>
      <c r="B32059" s="61"/>
      <c r="C32059" s="63"/>
      <c r="D32059" s="60"/>
      <c r="E32059"/>
      <c r="F32059"/>
      <c r="G32059" s="61"/>
      <c r="H32059"/>
      <c r="I32059"/>
      <c r="J32059"/>
      <c r="K32059"/>
      <c r="L32059"/>
      <c r="M32059"/>
    </row>
    <row r="32060" spans="1:13">
      <c r="A32060"/>
      <c r="B32060" s="61"/>
      <c r="C32060" s="63"/>
      <c r="D32060" s="60"/>
      <c r="E32060"/>
      <c r="F32060"/>
      <c r="G32060" s="61"/>
      <c r="H32060"/>
      <c r="I32060"/>
      <c r="J32060"/>
      <c r="K32060"/>
      <c r="L32060"/>
      <c r="M32060"/>
    </row>
    <row r="32061" spans="1:13">
      <c r="A32061"/>
      <c r="B32061" s="61"/>
      <c r="C32061" s="63"/>
      <c r="D32061" s="60"/>
      <c r="E32061"/>
      <c r="F32061"/>
      <c r="G32061" s="61"/>
      <c r="H32061"/>
      <c r="I32061"/>
      <c r="J32061"/>
      <c r="K32061"/>
      <c r="L32061"/>
      <c r="M32061"/>
    </row>
    <row r="32062" spans="1:13">
      <c r="A32062"/>
      <c r="B32062" s="61"/>
      <c r="C32062" s="63"/>
      <c r="D32062" s="60"/>
      <c r="E32062"/>
      <c r="F32062"/>
      <c r="G32062" s="61"/>
      <c r="H32062"/>
      <c r="I32062"/>
      <c r="J32062"/>
      <c r="K32062"/>
      <c r="L32062"/>
      <c r="M32062"/>
    </row>
    <row r="32063" spans="1:13">
      <c r="A32063"/>
      <c r="B32063" s="61"/>
      <c r="C32063" s="63"/>
      <c r="D32063" s="60"/>
      <c r="E32063"/>
      <c r="F32063"/>
      <c r="G32063" s="61"/>
      <c r="H32063"/>
      <c r="I32063"/>
      <c r="J32063"/>
      <c r="K32063"/>
      <c r="L32063"/>
      <c r="M32063"/>
    </row>
    <row r="32064" spans="1:13">
      <c r="A32064"/>
      <c r="B32064" s="61"/>
      <c r="C32064" s="63"/>
      <c r="D32064" s="60"/>
      <c r="E32064"/>
      <c r="F32064"/>
      <c r="G32064" s="61"/>
      <c r="H32064"/>
      <c r="I32064"/>
      <c r="J32064"/>
      <c r="K32064"/>
      <c r="L32064"/>
      <c r="M32064"/>
    </row>
    <row r="32065" spans="1:13">
      <c r="A32065"/>
      <c r="B32065" s="61"/>
      <c r="C32065" s="63"/>
      <c r="D32065" s="60"/>
      <c r="E32065"/>
      <c r="F32065"/>
      <c r="G32065" s="61"/>
      <c r="H32065"/>
      <c r="I32065"/>
      <c r="J32065"/>
      <c r="K32065"/>
      <c r="L32065"/>
      <c r="M32065"/>
    </row>
    <row r="32066" spans="1:13">
      <c r="A32066"/>
      <c r="B32066" s="61"/>
      <c r="C32066" s="63"/>
      <c r="D32066" s="60"/>
      <c r="E32066"/>
      <c r="F32066"/>
      <c r="G32066" s="61"/>
      <c r="H32066"/>
      <c r="I32066"/>
      <c r="J32066"/>
      <c r="K32066"/>
      <c r="L32066"/>
      <c r="M32066"/>
    </row>
    <row r="32067" spans="1:13">
      <c r="A32067"/>
      <c r="B32067" s="61"/>
      <c r="C32067" s="63"/>
      <c r="D32067" s="60"/>
      <c r="E32067"/>
      <c r="F32067"/>
      <c r="G32067" s="61"/>
      <c r="H32067"/>
      <c r="I32067"/>
      <c r="J32067"/>
      <c r="K32067"/>
      <c r="L32067"/>
      <c r="M32067"/>
    </row>
    <row r="32068" spans="1:13">
      <c r="A32068"/>
      <c r="B32068" s="61"/>
      <c r="C32068" s="63"/>
      <c r="D32068" s="60"/>
      <c r="E32068"/>
      <c r="F32068"/>
      <c r="G32068" s="61"/>
      <c r="H32068"/>
      <c r="I32068"/>
      <c r="J32068"/>
      <c r="K32068"/>
      <c r="L32068"/>
      <c r="M32068"/>
    </row>
    <row r="32069" spans="1:13">
      <c r="A32069"/>
      <c r="B32069" s="61"/>
      <c r="C32069" s="63"/>
      <c r="D32069" s="60"/>
      <c r="E32069"/>
      <c r="F32069"/>
      <c r="G32069" s="61"/>
      <c r="H32069"/>
      <c r="I32069"/>
      <c r="J32069"/>
      <c r="K32069"/>
      <c r="L32069"/>
      <c r="M32069"/>
    </row>
    <row r="32070" spans="1:13">
      <c r="A32070"/>
      <c r="B32070" s="61"/>
      <c r="C32070" s="63"/>
      <c r="D32070" s="60"/>
      <c r="E32070"/>
      <c r="F32070"/>
      <c r="G32070" s="61"/>
      <c r="H32070"/>
      <c r="I32070"/>
      <c r="J32070"/>
      <c r="K32070"/>
      <c r="L32070"/>
      <c r="M32070"/>
    </row>
    <row r="32071" spans="1:13">
      <c r="A32071"/>
      <c r="B32071" s="61"/>
      <c r="C32071" s="63"/>
      <c r="D32071" s="60"/>
      <c r="E32071"/>
      <c r="F32071"/>
      <c r="G32071" s="61"/>
      <c r="H32071"/>
      <c r="I32071"/>
      <c r="J32071"/>
      <c r="K32071"/>
      <c r="L32071"/>
      <c r="M32071"/>
    </row>
    <row r="32072" spans="1:13">
      <c r="A32072"/>
      <c r="B32072" s="61"/>
      <c r="C32072" s="63"/>
      <c r="D32072" s="60"/>
      <c r="E32072"/>
      <c r="F32072"/>
      <c r="G32072" s="61"/>
      <c r="H32072"/>
      <c r="I32072"/>
      <c r="J32072"/>
      <c r="K32072"/>
      <c r="L32072"/>
      <c r="M32072"/>
    </row>
    <row r="32073" spans="1:13">
      <c r="A32073"/>
      <c r="B32073" s="61"/>
      <c r="C32073" s="63"/>
      <c r="D32073" s="60"/>
      <c r="E32073"/>
      <c r="F32073"/>
      <c r="G32073" s="61"/>
      <c r="H32073"/>
      <c r="I32073"/>
      <c r="J32073"/>
      <c r="K32073"/>
      <c r="L32073"/>
      <c r="M32073"/>
    </row>
    <row r="32074" spans="1:13">
      <c r="A32074"/>
      <c r="B32074" s="61"/>
      <c r="C32074" s="63"/>
      <c r="D32074" s="60"/>
      <c r="E32074"/>
      <c r="F32074"/>
      <c r="G32074" s="61"/>
      <c r="H32074"/>
      <c r="I32074"/>
      <c r="J32074"/>
      <c r="K32074"/>
      <c r="L32074"/>
      <c r="M32074"/>
    </row>
    <row r="32075" spans="1:13">
      <c r="A32075"/>
      <c r="B32075" s="61"/>
      <c r="C32075" s="63"/>
      <c r="D32075" s="60"/>
      <c r="E32075"/>
      <c r="F32075"/>
      <c r="G32075" s="61"/>
      <c r="H32075"/>
      <c r="I32075"/>
      <c r="J32075"/>
      <c r="K32075"/>
      <c r="L32075"/>
      <c r="M32075"/>
    </row>
    <row r="32076" spans="1:13">
      <c r="A32076"/>
      <c r="B32076" s="61"/>
      <c r="C32076" s="63"/>
      <c r="D32076" s="60"/>
      <c r="E32076"/>
      <c r="F32076"/>
      <c r="G32076" s="61"/>
      <c r="H32076"/>
      <c r="I32076"/>
      <c r="J32076"/>
      <c r="K32076"/>
      <c r="L32076"/>
      <c r="M32076"/>
    </row>
    <row r="32077" spans="1:13">
      <c r="A32077"/>
      <c r="B32077" s="61"/>
      <c r="C32077" s="63"/>
      <c r="D32077" s="60"/>
      <c r="E32077"/>
      <c r="F32077"/>
      <c r="G32077" s="61"/>
      <c r="H32077"/>
      <c r="I32077"/>
      <c r="J32077"/>
      <c r="K32077"/>
      <c r="L32077"/>
      <c r="M32077"/>
    </row>
    <row r="32078" spans="1:13">
      <c r="A32078"/>
      <c r="B32078" s="61"/>
      <c r="C32078" s="63"/>
      <c r="D32078" s="60"/>
      <c r="E32078"/>
      <c r="F32078"/>
      <c r="G32078" s="61"/>
      <c r="H32078"/>
      <c r="I32078"/>
      <c r="J32078"/>
      <c r="K32078"/>
      <c r="L32078"/>
      <c r="M32078"/>
    </row>
    <row r="32079" spans="1:13">
      <c r="A32079"/>
      <c r="B32079" s="61"/>
      <c r="C32079" s="63"/>
      <c r="D32079" s="60"/>
      <c r="E32079"/>
      <c r="F32079"/>
      <c r="G32079" s="61"/>
      <c r="H32079"/>
      <c r="I32079"/>
      <c r="J32079"/>
      <c r="K32079"/>
      <c r="L32079"/>
      <c r="M32079"/>
    </row>
    <row r="32080" spans="1:13">
      <c r="A32080"/>
      <c r="B32080" s="61"/>
      <c r="C32080" s="63"/>
      <c r="D32080" s="60"/>
      <c r="E32080"/>
      <c r="F32080"/>
      <c r="G32080" s="61"/>
      <c r="H32080"/>
      <c r="I32080"/>
      <c r="J32080"/>
      <c r="K32080"/>
      <c r="L32080"/>
      <c r="M32080"/>
    </row>
    <row r="32081" spans="1:13">
      <c r="A32081"/>
      <c r="B32081" s="61"/>
      <c r="C32081" s="63"/>
      <c r="D32081" s="60"/>
      <c r="E32081"/>
      <c r="F32081"/>
      <c r="G32081" s="61"/>
      <c r="H32081"/>
      <c r="I32081"/>
      <c r="J32081"/>
      <c r="K32081"/>
      <c r="L32081"/>
      <c r="M32081"/>
    </row>
    <row r="32082" spans="1:13">
      <c r="A32082"/>
      <c r="B32082" s="61"/>
      <c r="C32082" s="63"/>
      <c r="D32082" s="60"/>
      <c r="E32082"/>
      <c r="F32082"/>
      <c r="G32082" s="61"/>
      <c r="H32082"/>
      <c r="I32082"/>
      <c r="J32082"/>
      <c r="K32082"/>
      <c r="L32082"/>
      <c r="M32082"/>
    </row>
    <row r="32083" spans="1:13">
      <c r="A32083"/>
      <c r="B32083" s="61"/>
      <c r="C32083" s="63"/>
      <c r="D32083" s="60"/>
      <c r="E32083"/>
      <c r="F32083"/>
      <c r="G32083" s="61"/>
      <c r="H32083"/>
      <c r="I32083"/>
      <c r="J32083"/>
      <c r="K32083"/>
      <c r="L32083"/>
      <c r="M32083"/>
    </row>
    <row r="32084" spans="1:13">
      <c r="A32084"/>
      <c r="B32084" s="61"/>
      <c r="C32084" s="63"/>
      <c r="D32084" s="60"/>
      <c r="E32084"/>
      <c r="F32084"/>
      <c r="G32084" s="61"/>
      <c r="H32084"/>
      <c r="I32084"/>
      <c r="J32084"/>
      <c r="K32084"/>
      <c r="L32084"/>
      <c r="M32084"/>
    </row>
    <row r="32085" spans="1:13">
      <c r="A32085"/>
      <c r="B32085" s="61"/>
      <c r="C32085" s="63"/>
      <c r="D32085" s="60"/>
      <c r="E32085"/>
      <c r="F32085"/>
      <c r="G32085" s="61"/>
      <c r="H32085"/>
      <c r="I32085"/>
      <c r="J32085"/>
      <c r="K32085"/>
      <c r="L32085"/>
      <c r="M32085"/>
    </row>
    <row r="32086" spans="1:13">
      <c r="A32086"/>
      <c r="B32086" s="61"/>
      <c r="C32086" s="63"/>
      <c r="D32086" s="60"/>
      <c r="E32086"/>
      <c r="F32086"/>
      <c r="G32086" s="61"/>
      <c r="H32086"/>
      <c r="I32086"/>
      <c r="J32086"/>
      <c r="K32086"/>
      <c r="L32086"/>
      <c r="M32086"/>
    </row>
    <row r="32087" spans="1:13">
      <c r="A32087"/>
      <c r="B32087" s="61"/>
      <c r="C32087" s="63"/>
      <c r="D32087" s="60"/>
      <c r="E32087"/>
      <c r="F32087"/>
      <c r="G32087" s="61"/>
      <c r="H32087"/>
      <c r="I32087"/>
      <c r="J32087"/>
      <c r="K32087"/>
      <c r="L32087"/>
      <c r="M32087"/>
    </row>
    <row r="32088" spans="1:13">
      <c r="A32088"/>
      <c r="B32088" s="61"/>
      <c r="C32088" s="63"/>
      <c r="D32088" s="60"/>
      <c r="E32088"/>
      <c r="F32088"/>
      <c r="G32088" s="61"/>
      <c r="H32088"/>
      <c r="I32088"/>
      <c r="J32088"/>
      <c r="K32088"/>
      <c r="L32088"/>
      <c r="M32088"/>
    </row>
    <row r="32089" spans="1:13">
      <c r="A32089"/>
      <c r="B32089" s="61"/>
      <c r="C32089" s="63"/>
      <c r="D32089" s="60"/>
      <c r="E32089"/>
      <c r="F32089"/>
      <c r="G32089" s="61"/>
      <c r="H32089"/>
      <c r="I32089"/>
      <c r="J32089"/>
      <c r="K32089"/>
      <c r="L32089"/>
      <c r="M32089"/>
    </row>
    <row r="32090" spans="1:13">
      <c r="A32090"/>
      <c r="B32090" s="61"/>
      <c r="C32090" s="63"/>
      <c r="D32090" s="60"/>
      <c r="E32090"/>
      <c r="F32090"/>
      <c r="G32090" s="61"/>
      <c r="H32090"/>
      <c r="I32090"/>
      <c r="J32090"/>
      <c r="K32090"/>
      <c r="L32090"/>
      <c r="M32090"/>
    </row>
    <row r="32091" spans="1:13">
      <c r="A32091"/>
      <c r="B32091" s="61"/>
      <c r="C32091" s="63"/>
      <c r="D32091" s="60"/>
      <c r="E32091"/>
      <c r="F32091"/>
      <c r="G32091" s="61"/>
      <c r="H32091"/>
      <c r="I32091"/>
      <c r="J32091"/>
      <c r="K32091"/>
      <c r="L32091"/>
      <c r="M32091"/>
    </row>
    <row r="32092" spans="1:13">
      <c r="A32092"/>
      <c r="B32092" s="61"/>
      <c r="C32092" s="63"/>
      <c r="D32092" s="60"/>
      <c r="E32092"/>
      <c r="F32092"/>
      <c r="G32092" s="61"/>
      <c r="H32092"/>
      <c r="I32092"/>
      <c r="J32092"/>
      <c r="K32092"/>
      <c r="L32092"/>
      <c r="M32092"/>
    </row>
    <row r="32093" spans="1:13">
      <c r="A32093"/>
      <c r="B32093" s="61"/>
      <c r="C32093" s="63"/>
      <c r="D32093" s="60"/>
      <c r="E32093"/>
      <c r="F32093"/>
      <c r="G32093" s="61"/>
      <c r="H32093"/>
      <c r="I32093"/>
      <c r="J32093"/>
      <c r="K32093"/>
      <c r="L32093"/>
      <c r="M32093"/>
    </row>
    <row r="32094" spans="1:13">
      <c r="A32094"/>
      <c r="B32094" s="61"/>
      <c r="C32094" s="63"/>
      <c r="D32094" s="60"/>
      <c r="E32094"/>
      <c r="F32094"/>
      <c r="G32094" s="61"/>
      <c r="H32094"/>
      <c r="I32094"/>
      <c r="J32094"/>
      <c r="K32094"/>
      <c r="L32094"/>
      <c r="M32094"/>
    </row>
    <row r="32095" spans="1:13">
      <c r="A32095"/>
      <c r="B32095" s="61"/>
      <c r="C32095" s="63"/>
      <c r="D32095" s="60"/>
      <c r="E32095"/>
      <c r="F32095"/>
      <c r="G32095" s="61"/>
      <c r="H32095"/>
      <c r="I32095"/>
      <c r="J32095"/>
      <c r="K32095"/>
      <c r="L32095"/>
      <c r="M32095"/>
    </row>
    <row r="32096" spans="1:13">
      <c r="A32096"/>
      <c r="B32096" s="61"/>
      <c r="C32096" s="63"/>
      <c r="D32096" s="60"/>
      <c r="E32096"/>
      <c r="F32096"/>
      <c r="G32096" s="61"/>
      <c r="H32096"/>
      <c r="I32096"/>
      <c r="J32096"/>
      <c r="K32096"/>
      <c r="L32096"/>
      <c r="M32096"/>
    </row>
    <row r="32097" spans="1:13">
      <c r="A32097"/>
      <c r="B32097" s="61"/>
      <c r="C32097" s="63"/>
      <c r="D32097" s="60"/>
      <c r="E32097"/>
      <c r="F32097"/>
      <c r="G32097" s="61"/>
      <c r="H32097"/>
      <c r="I32097"/>
      <c r="J32097"/>
      <c r="K32097"/>
      <c r="L32097"/>
      <c r="M32097"/>
    </row>
    <row r="32098" spans="1:13">
      <c r="A32098"/>
      <c r="B32098" s="61"/>
      <c r="C32098" s="63"/>
      <c r="D32098" s="60"/>
      <c r="E32098"/>
      <c r="F32098"/>
      <c r="G32098" s="61"/>
      <c r="H32098"/>
      <c r="I32098"/>
      <c r="J32098"/>
      <c r="K32098"/>
      <c r="L32098"/>
      <c r="M32098"/>
    </row>
    <row r="32099" spans="1:13">
      <c r="A32099"/>
      <c r="B32099" s="61"/>
      <c r="C32099" s="63"/>
      <c r="D32099" s="60"/>
      <c r="E32099"/>
      <c r="F32099"/>
      <c r="G32099" s="61"/>
      <c r="H32099"/>
      <c r="I32099"/>
      <c r="J32099"/>
      <c r="K32099"/>
      <c r="L32099"/>
      <c r="M32099"/>
    </row>
    <row r="32100" spans="1:13">
      <c r="A32100"/>
      <c r="B32100" s="61"/>
      <c r="C32100" s="63"/>
      <c r="D32100" s="60"/>
      <c r="E32100"/>
      <c r="F32100"/>
      <c r="G32100" s="61"/>
      <c r="H32100"/>
      <c r="I32100"/>
      <c r="J32100"/>
      <c r="K32100"/>
      <c r="L32100"/>
      <c r="M32100"/>
    </row>
    <row r="32101" spans="1:13">
      <c r="A32101"/>
      <c r="B32101" s="61"/>
      <c r="C32101" s="63"/>
      <c r="D32101" s="60"/>
      <c r="E32101"/>
      <c r="F32101"/>
      <c r="G32101" s="61"/>
      <c r="H32101"/>
      <c r="I32101"/>
      <c r="J32101"/>
      <c r="K32101"/>
      <c r="L32101"/>
      <c r="M32101"/>
    </row>
    <row r="32102" spans="1:13">
      <c r="A32102"/>
      <c r="B32102" s="61"/>
      <c r="C32102" s="63"/>
      <c r="D32102" s="60"/>
      <c r="E32102"/>
      <c r="F32102"/>
      <c r="G32102" s="61"/>
      <c r="H32102"/>
      <c r="I32102"/>
      <c r="J32102"/>
      <c r="K32102"/>
      <c r="L32102"/>
      <c r="M32102"/>
    </row>
    <row r="32103" spans="1:13">
      <c r="A32103"/>
      <c r="B32103" s="61"/>
      <c r="C32103" s="63"/>
      <c r="D32103" s="60"/>
      <c r="E32103"/>
      <c r="F32103"/>
      <c r="G32103" s="61"/>
      <c r="H32103"/>
      <c r="I32103"/>
      <c r="J32103"/>
      <c r="K32103"/>
      <c r="L32103"/>
      <c r="M32103"/>
    </row>
    <row r="32104" spans="1:13">
      <c r="A32104"/>
      <c r="B32104" s="61"/>
      <c r="C32104" s="63"/>
      <c r="D32104" s="60"/>
      <c r="E32104"/>
      <c r="F32104"/>
      <c r="G32104" s="61"/>
      <c r="H32104"/>
      <c r="I32104"/>
      <c r="J32104"/>
      <c r="K32104"/>
      <c r="L32104"/>
      <c r="M32104"/>
    </row>
    <row r="32105" spans="1:13">
      <c r="A32105"/>
      <c r="B32105" s="61"/>
      <c r="C32105" s="63"/>
      <c r="D32105" s="60"/>
      <c r="E32105"/>
      <c r="F32105"/>
      <c r="G32105" s="61"/>
      <c r="H32105"/>
      <c r="I32105"/>
      <c r="J32105"/>
      <c r="K32105"/>
      <c r="L32105"/>
      <c r="M32105"/>
    </row>
    <row r="32106" spans="1:13">
      <c r="A32106"/>
      <c r="B32106" s="61"/>
      <c r="C32106" s="63"/>
      <c r="D32106" s="60"/>
      <c r="E32106"/>
      <c r="F32106"/>
      <c r="G32106" s="61"/>
      <c r="H32106"/>
      <c r="I32106"/>
      <c r="J32106"/>
      <c r="K32106"/>
      <c r="L32106"/>
      <c r="M32106"/>
    </row>
    <row r="32107" spans="1:13">
      <c r="A32107"/>
      <c r="B32107" s="61"/>
      <c r="C32107" s="63"/>
      <c r="D32107" s="60"/>
      <c r="E32107"/>
      <c r="F32107"/>
      <c r="G32107" s="61"/>
      <c r="H32107"/>
      <c r="I32107"/>
      <c r="J32107"/>
      <c r="K32107"/>
      <c r="L32107"/>
      <c r="M32107"/>
    </row>
    <row r="32108" spans="1:13">
      <c r="A32108"/>
      <c r="B32108" s="61"/>
      <c r="C32108" s="63"/>
      <c r="D32108" s="60"/>
      <c r="E32108"/>
      <c r="F32108"/>
      <c r="G32108" s="61"/>
      <c r="H32108"/>
      <c r="I32108"/>
      <c r="J32108"/>
      <c r="K32108"/>
      <c r="L32108"/>
      <c r="M32108"/>
    </row>
    <row r="32109" spans="1:13">
      <c r="A32109"/>
      <c r="B32109" s="61"/>
      <c r="C32109" s="63"/>
      <c r="D32109" s="60"/>
      <c r="E32109"/>
      <c r="F32109"/>
      <c r="G32109" s="61"/>
      <c r="H32109"/>
      <c r="I32109"/>
      <c r="J32109"/>
      <c r="K32109"/>
      <c r="L32109"/>
      <c r="M32109"/>
    </row>
    <row r="32110" spans="1:13">
      <c r="A32110"/>
      <c r="B32110" s="61"/>
      <c r="C32110" s="63"/>
      <c r="D32110" s="60"/>
      <c r="E32110"/>
      <c r="F32110"/>
      <c r="G32110" s="61"/>
      <c r="H32110"/>
      <c r="I32110"/>
      <c r="J32110"/>
      <c r="K32110"/>
      <c r="L32110"/>
      <c r="M32110"/>
    </row>
    <row r="32111" spans="1:13">
      <c r="A32111"/>
      <c r="B32111" s="61"/>
      <c r="C32111" s="63"/>
      <c r="D32111" s="60"/>
      <c r="E32111"/>
      <c r="F32111"/>
      <c r="G32111" s="61"/>
      <c r="H32111"/>
      <c r="I32111"/>
      <c r="J32111"/>
      <c r="K32111"/>
      <c r="L32111"/>
      <c r="M32111"/>
    </row>
    <row r="32112" spans="1:13">
      <c r="A32112"/>
      <c r="B32112" s="61"/>
      <c r="C32112" s="63"/>
      <c r="D32112" s="60"/>
      <c r="E32112"/>
      <c r="F32112"/>
      <c r="G32112" s="61"/>
      <c r="H32112"/>
      <c r="I32112"/>
      <c r="J32112"/>
      <c r="K32112"/>
      <c r="L32112"/>
      <c r="M32112"/>
    </row>
    <row r="32113" spans="1:13">
      <c r="A32113"/>
      <c r="B32113" s="61"/>
      <c r="C32113" s="63"/>
      <c r="D32113" s="60"/>
      <c r="E32113"/>
      <c r="F32113"/>
      <c r="G32113" s="61"/>
      <c r="H32113"/>
      <c r="I32113"/>
      <c r="J32113"/>
      <c r="K32113"/>
      <c r="L32113"/>
      <c r="M32113"/>
    </row>
    <row r="32114" spans="1:13">
      <c r="A32114"/>
      <c r="B32114" s="61"/>
      <c r="C32114" s="63"/>
      <c r="D32114" s="60"/>
      <c r="E32114"/>
      <c r="F32114"/>
      <c r="G32114" s="61"/>
      <c r="H32114"/>
      <c r="I32114"/>
      <c r="J32114"/>
      <c r="K32114"/>
      <c r="L32114"/>
      <c r="M32114"/>
    </row>
    <row r="32115" spans="1:13">
      <c r="A32115"/>
      <c r="B32115" s="61"/>
      <c r="C32115" s="63"/>
      <c r="D32115" s="60"/>
      <c r="E32115"/>
      <c r="F32115"/>
      <c r="G32115" s="61"/>
      <c r="H32115"/>
      <c r="I32115"/>
      <c r="J32115"/>
      <c r="K32115"/>
      <c r="L32115"/>
      <c r="M32115"/>
    </row>
    <row r="32116" spans="1:13">
      <c r="A32116"/>
      <c r="B32116" s="61"/>
      <c r="C32116" s="63"/>
      <c r="D32116" s="60"/>
      <c r="E32116"/>
      <c r="F32116"/>
      <c r="G32116" s="61"/>
      <c r="H32116"/>
      <c r="I32116"/>
      <c r="J32116"/>
      <c r="K32116"/>
      <c r="L32116"/>
      <c r="M32116"/>
    </row>
    <row r="32117" spans="1:13">
      <c r="A32117"/>
      <c r="B32117" s="61"/>
      <c r="C32117" s="63"/>
      <c r="D32117" s="60"/>
      <c r="E32117"/>
      <c r="F32117"/>
      <c r="G32117" s="61"/>
      <c r="H32117"/>
      <c r="I32117"/>
      <c r="J32117"/>
      <c r="K32117"/>
      <c r="L32117"/>
      <c r="M32117"/>
    </row>
    <row r="32118" spans="1:13">
      <c r="A32118"/>
      <c r="B32118" s="61"/>
      <c r="C32118" s="63"/>
      <c r="D32118" s="60"/>
      <c r="E32118"/>
      <c r="F32118"/>
      <c r="G32118" s="61"/>
      <c r="H32118"/>
      <c r="I32118"/>
      <c r="J32118"/>
      <c r="K32118"/>
      <c r="L32118"/>
      <c r="M32118"/>
    </row>
    <row r="32119" spans="1:13">
      <c r="A32119"/>
      <c r="B32119" s="61"/>
      <c r="C32119" s="63"/>
      <c r="D32119" s="60"/>
      <c r="E32119"/>
      <c r="F32119"/>
      <c r="G32119" s="61"/>
      <c r="H32119"/>
      <c r="I32119"/>
      <c r="J32119"/>
      <c r="K32119"/>
      <c r="L32119"/>
      <c r="M32119"/>
    </row>
    <row r="32120" spans="1:13">
      <c r="A32120"/>
      <c r="B32120" s="61"/>
      <c r="C32120" s="63"/>
      <c r="D32120" s="60"/>
      <c r="E32120"/>
      <c r="F32120"/>
      <c r="G32120" s="61"/>
      <c r="H32120"/>
      <c r="I32120"/>
      <c r="J32120"/>
      <c r="K32120"/>
      <c r="L32120"/>
      <c r="M32120"/>
    </row>
    <row r="32121" spans="1:13">
      <c r="A32121"/>
      <c r="B32121" s="61"/>
      <c r="C32121" s="63"/>
      <c r="D32121" s="60"/>
      <c r="E32121"/>
      <c r="F32121"/>
      <c r="G32121" s="61"/>
      <c r="H32121"/>
      <c r="I32121"/>
      <c r="J32121"/>
      <c r="K32121"/>
      <c r="L32121"/>
      <c r="M32121"/>
    </row>
    <row r="32122" spans="1:13">
      <c r="A32122"/>
      <c r="B32122" s="61"/>
      <c r="C32122" s="63"/>
      <c r="D32122" s="60"/>
      <c r="E32122"/>
      <c r="F32122"/>
      <c r="G32122" s="61"/>
      <c r="H32122"/>
      <c r="I32122"/>
      <c r="J32122"/>
      <c r="K32122"/>
      <c r="L32122"/>
      <c r="M32122"/>
    </row>
    <row r="32123" spans="1:13">
      <c r="A32123"/>
      <c r="B32123" s="61"/>
      <c r="C32123" s="63"/>
      <c r="D32123" s="60"/>
      <c r="E32123"/>
      <c r="F32123"/>
      <c r="G32123" s="61"/>
      <c r="H32123"/>
      <c r="I32123"/>
      <c r="J32123"/>
      <c r="K32123"/>
      <c r="L32123"/>
      <c r="M32123"/>
    </row>
    <row r="32124" spans="1:13">
      <c r="A32124"/>
      <c r="B32124" s="61"/>
      <c r="C32124" s="63"/>
      <c r="D32124" s="60"/>
      <c r="E32124"/>
      <c r="F32124"/>
      <c r="G32124" s="61"/>
      <c r="H32124"/>
      <c r="I32124"/>
      <c r="J32124"/>
      <c r="K32124"/>
      <c r="L32124"/>
      <c r="M32124"/>
    </row>
    <row r="32125" spans="1:13">
      <c r="A32125"/>
      <c r="B32125" s="61"/>
      <c r="C32125" s="63"/>
      <c r="D32125" s="60"/>
      <c r="E32125"/>
      <c r="F32125"/>
      <c r="G32125" s="61"/>
      <c r="H32125"/>
      <c r="I32125"/>
      <c r="J32125"/>
      <c r="K32125"/>
      <c r="L32125"/>
      <c r="M32125"/>
    </row>
    <row r="32126" spans="1:13">
      <c r="A32126"/>
      <c r="B32126" s="61"/>
      <c r="C32126" s="63"/>
      <c r="D32126" s="60"/>
      <c r="E32126"/>
      <c r="F32126"/>
      <c r="G32126" s="61"/>
      <c r="H32126"/>
      <c r="I32126"/>
      <c r="J32126"/>
      <c r="K32126"/>
      <c r="L32126"/>
      <c r="M32126"/>
    </row>
    <row r="32127" spans="1:13">
      <c r="A32127"/>
      <c r="B32127" s="61"/>
      <c r="C32127" s="63"/>
      <c r="D32127" s="60"/>
      <c r="E32127"/>
      <c r="F32127"/>
      <c r="G32127" s="61"/>
      <c r="H32127"/>
      <c r="I32127"/>
      <c r="J32127"/>
      <c r="K32127"/>
      <c r="L32127"/>
      <c r="M32127"/>
    </row>
    <row r="32128" spans="1:13">
      <c r="A32128"/>
      <c r="B32128" s="61"/>
      <c r="C32128" s="63"/>
      <c r="D32128" s="60"/>
      <c r="E32128"/>
      <c r="F32128"/>
      <c r="G32128" s="61"/>
      <c r="H32128"/>
      <c r="I32128"/>
      <c r="J32128"/>
      <c r="K32128"/>
      <c r="L32128"/>
      <c r="M32128"/>
    </row>
    <row r="32129" spans="1:13">
      <c r="A32129"/>
      <c r="B32129" s="61"/>
      <c r="C32129" s="63"/>
      <c r="D32129" s="60"/>
      <c r="E32129"/>
      <c r="F32129"/>
      <c r="G32129" s="61"/>
      <c r="H32129"/>
      <c r="I32129"/>
      <c r="J32129"/>
      <c r="K32129"/>
      <c r="L32129"/>
      <c r="M32129"/>
    </row>
    <row r="32130" spans="1:13">
      <c r="A32130"/>
      <c r="B32130" s="61"/>
      <c r="C32130" s="63"/>
      <c r="D32130" s="60"/>
      <c r="E32130"/>
      <c r="F32130"/>
      <c r="G32130" s="61"/>
      <c r="H32130"/>
      <c r="I32130"/>
      <c r="J32130"/>
      <c r="K32130"/>
      <c r="L32130"/>
      <c r="M32130"/>
    </row>
    <row r="32131" spans="1:13">
      <c r="A32131"/>
      <c r="B32131" s="61"/>
      <c r="C32131" s="63"/>
      <c r="D32131" s="60"/>
      <c r="E32131"/>
      <c r="F32131"/>
      <c r="G32131" s="61"/>
      <c r="H32131"/>
      <c r="I32131"/>
      <c r="J32131"/>
      <c r="K32131"/>
      <c r="L32131"/>
      <c r="M32131"/>
    </row>
    <row r="32132" spans="1:13">
      <c r="A32132"/>
      <c r="B32132" s="61"/>
      <c r="C32132" s="63"/>
      <c r="D32132" s="60"/>
      <c r="E32132"/>
      <c r="F32132"/>
      <c r="G32132" s="61"/>
      <c r="H32132"/>
      <c r="I32132"/>
      <c r="J32132"/>
      <c r="K32132"/>
      <c r="L32132"/>
      <c r="M32132"/>
    </row>
    <row r="32133" spans="1:13">
      <c r="A32133"/>
      <c r="B32133" s="61"/>
      <c r="C32133" s="63"/>
      <c r="D32133" s="60"/>
      <c r="E32133"/>
      <c r="F32133"/>
      <c r="G32133" s="61"/>
      <c r="H32133"/>
      <c r="I32133"/>
      <c r="J32133"/>
      <c r="K32133"/>
      <c r="L32133"/>
      <c r="M32133"/>
    </row>
    <row r="32134" spans="1:13">
      <c r="A32134"/>
      <c r="B32134" s="61"/>
      <c r="C32134" s="63"/>
      <c r="D32134" s="60"/>
      <c r="E32134"/>
      <c r="F32134"/>
      <c r="G32134" s="61"/>
      <c r="H32134"/>
      <c r="I32134"/>
      <c r="J32134"/>
      <c r="K32134"/>
      <c r="L32134"/>
      <c r="M32134"/>
    </row>
    <row r="32135" spans="1:13">
      <c r="A32135"/>
      <c r="B32135" s="61"/>
      <c r="C32135" s="63"/>
      <c r="D32135" s="60"/>
      <c r="E32135"/>
      <c r="F32135"/>
      <c r="G32135" s="61"/>
      <c r="H32135"/>
      <c r="I32135"/>
      <c r="J32135"/>
      <c r="K32135"/>
      <c r="L32135"/>
      <c r="M32135"/>
    </row>
    <row r="32136" spans="1:13">
      <c r="A32136"/>
      <c r="B32136" s="61"/>
      <c r="C32136" s="63"/>
      <c r="D32136" s="60"/>
      <c r="E32136"/>
      <c r="F32136"/>
      <c r="G32136" s="61"/>
      <c r="H32136"/>
      <c r="I32136"/>
      <c r="J32136"/>
      <c r="K32136"/>
      <c r="L32136"/>
      <c r="M32136"/>
    </row>
    <row r="32137" spans="1:13">
      <c r="A32137"/>
      <c r="B32137" s="61"/>
      <c r="C32137" s="63"/>
      <c r="D32137" s="60"/>
      <c r="E32137"/>
      <c r="F32137"/>
      <c r="G32137" s="61"/>
      <c r="H32137"/>
      <c r="I32137"/>
      <c r="J32137"/>
      <c r="K32137"/>
      <c r="L32137"/>
      <c r="M32137"/>
    </row>
    <row r="32138" spans="1:13">
      <c r="A32138"/>
      <c r="B32138" s="61"/>
      <c r="C32138" s="63"/>
      <c r="D32138" s="60"/>
      <c r="E32138"/>
      <c r="F32138"/>
      <c r="G32138" s="61"/>
      <c r="H32138"/>
      <c r="I32138"/>
      <c r="J32138"/>
      <c r="K32138"/>
      <c r="L32138"/>
      <c r="M32138"/>
    </row>
    <row r="32139" spans="1:13">
      <c r="A32139"/>
      <c r="B32139" s="61"/>
      <c r="C32139" s="63"/>
      <c r="D32139" s="60"/>
      <c r="E32139"/>
      <c r="F32139"/>
      <c r="G32139" s="61"/>
      <c r="H32139"/>
      <c r="I32139"/>
      <c r="J32139"/>
      <c r="K32139"/>
      <c r="L32139"/>
      <c r="M32139"/>
    </row>
    <row r="32140" spans="1:13">
      <c r="A32140"/>
      <c r="B32140" s="61"/>
      <c r="C32140" s="63"/>
      <c r="D32140" s="60"/>
      <c r="E32140"/>
      <c r="F32140"/>
      <c r="G32140" s="61"/>
      <c r="H32140"/>
      <c r="I32140"/>
      <c r="J32140"/>
      <c r="K32140"/>
      <c r="L32140"/>
      <c r="M32140"/>
    </row>
    <row r="32141" spans="1:13">
      <c r="A32141"/>
      <c r="B32141" s="61"/>
      <c r="C32141" s="63"/>
      <c r="D32141" s="60"/>
      <c r="E32141"/>
      <c r="F32141"/>
      <c r="G32141" s="61"/>
      <c r="H32141"/>
      <c r="I32141"/>
      <c r="J32141"/>
      <c r="K32141"/>
      <c r="L32141"/>
      <c r="M32141"/>
    </row>
    <row r="32142" spans="1:13">
      <c r="A32142"/>
      <c r="B32142" s="61"/>
      <c r="C32142" s="63"/>
      <c r="D32142" s="60"/>
      <c r="E32142"/>
      <c r="F32142"/>
      <c r="G32142" s="61"/>
      <c r="H32142"/>
      <c r="I32142"/>
      <c r="J32142"/>
      <c r="K32142"/>
      <c r="L32142"/>
      <c r="M32142"/>
    </row>
    <row r="32143" spans="1:13">
      <c r="A32143"/>
      <c r="B32143" s="61"/>
      <c r="C32143" s="63"/>
      <c r="D32143" s="60"/>
      <c r="E32143"/>
      <c r="F32143"/>
      <c r="G32143" s="61"/>
      <c r="H32143"/>
      <c r="I32143"/>
      <c r="J32143"/>
      <c r="K32143"/>
      <c r="L32143"/>
      <c r="M32143"/>
    </row>
    <row r="32144" spans="1:13">
      <c r="A32144"/>
      <c r="B32144" s="61"/>
      <c r="C32144" s="63"/>
      <c r="D32144" s="60"/>
      <c r="E32144"/>
      <c r="F32144"/>
      <c r="G32144" s="61"/>
      <c r="H32144"/>
      <c r="I32144"/>
      <c r="J32144"/>
      <c r="K32144"/>
      <c r="L32144"/>
      <c r="M32144"/>
    </row>
    <row r="32145" spans="1:13">
      <c r="A32145"/>
      <c r="B32145" s="61"/>
      <c r="C32145" s="63"/>
      <c r="D32145" s="60"/>
      <c r="E32145"/>
      <c r="F32145"/>
      <c r="G32145" s="61"/>
      <c r="H32145"/>
      <c r="I32145"/>
      <c r="J32145"/>
      <c r="K32145"/>
      <c r="L32145"/>
      <c r="M32145"/>
    </row>
    <row r="32146" spans="1:13">
      <c r="A32146"/>
      <c r="B32146" s="61"/>
      <c r="C32146" s="63"/>
      <c r="D32146" s="60"/>
      <c r="E32146"/>
      <c r="F32146"/>
      <c r="G32146" s="61"/>
      <c r="H32146"/>
      <c r="I32146"/>
      <c r="J32146"/>
      <c r="K32146"/>
      <c r="L32146"/>
      <c r="M32146"/>
    </row>
    <row r="32147" spans="1:13">
      <c r="A32147"/>
      <c r="B32147" s="61"/>
      <c r="C32147" s="63"/>
      <c r="D32147" s="60"/>
      <c r="E32147"/>
      <c r="F32147"/>
      <c r="G32147" s="61"/>
      <c r="H32147"/>
      <c r="I32147"/>
      <c r="J32147"/>
      <c r="K32147"/>
      <c r="L32147"/>
      <c r="M32147"/>
    </row>
    <row r="32148" spans="1:13">
      <c r="A32148"/>
      <c r="B32148" s="61"/>
      <c r="C32148" s="63"/>
      <c r="D32148" s="60"/>
      <c r="E32148"/>
      <c r="F32148"/>
      <c r="G32148" s="61"/>
      <c r="H32148"/>
      <c r="I32148"/>
      <c r="J32148"/>
      <c r="K32148"/>
      <c r="L32148"/>
      <c r="M32148"/>
    </row>
    <row r="32149" spans="1:13">
      <c r="A32149"/>
      <c r="B32149" s="61"/>
      <c r="C32149" s="63"/>
      <c r="D32149" s="60"/>
      <c r="E32149"/>
      <c r="F32149"/>
      <c r="G32149" s="61"/>
      <c r="H32149"/>
      <c r="I32149"/>
      <c r="J32149"/>
      <c r="K32149"/>
      <c r="L32149"/>
      <c r="M32149"/>
    </row>
    <row r="32150" spans="1:13">
      <c r="A32150"/>
      <c r="B32150" s="61"/>
      <c r="C32150" s="63"/>
      <c r="D32150" s="60"/>
      <c r="E32150"/>
      <c r="F32150"/>
      <c r="G32150" s="61"/>
      <c r="H32150"/>
      <c r="I32150"/>
      <c r="J32150"/>
      <c r="K32150"/>
      <c r="L32150"/>
      <c r="M32150"/>
    </row>
    <row r="32151" spans="1:13">
      <c r="A32151"/>
      <c r="B32151" s="61"/>
      <c r="C32151" s="63"/>
      <c r="D32151" s="60"/>
      <c r="E32151"/>
      <c r="F32151"/>
      <c r="G32151" s="61"/>
      <c r="H32151"/>
      <c r="I32151"/>
      <c r="J32151"/>
      <c r="K32151"/>
      <c r="L32151"/>
      <c r="M32151"/>
    </row>
    <row r="32152" spans="1:13">
      <c r="A32152"/>
      <c r="B32152" s="61"/>
      <c r="C32152" s="63"/>
      <c r="D32152" s="60"/>
      <c r="E32152"/>
      <c r="F32152"/>
      <c r="G32152" s="61"/>
      <c r="H32152"/>
      <c r="I32152"/>
      <c r="J32152"/>
      <c r="K32152"/>
      <c r="L32152"/>
      <c r="M32152"/>
    </row>
    <row r="32153" spans="1:13">
      <c r="A32153"/>
      <c r="B32153" s="61"/>
      <c r="C32153" s="63"/>
      <c r="D32153" s="60"/>
      <c r="E32153"/>
      <c r="F32153"/>
      <c r="G32153" s="61"/>
      <c r="H32153"/>
      <c r="I32153"/>
      <c r="J32153"/>
      <c r="K32153"/>
      <c r="L32153"/>
      <c r="M32153"/>
    </row>
    <row r="32154" spans="1:13">
      <c r="A32154"/>
      <c r="B32154" s="61"/>
      <c r="C32154" s="63"/>
      <c r="D32154" s="60"/>
      <c r="E32154"/>
      <c r="F32154"/>
      <c r="G32154" s="61"/>
      <c r="H32154"/>
      <c r="I32154"/>
      <c r="J32154"/>
      <c r="K32154"/>
      <c r="L32154"/>
      <c r="M32154"/>
    </row>
    <row r="32155" spans="1:13">
      <c r="A32155"/>
      <c r="B32155" s="61"/>
      <c r="C32155" s="63"/>
      <c r="D32155" s="60"/>
      <c r="E32155"/>
      <c r="F32155"/>
      <c r="G32155" s="61"/>
      <c r="H32155"/>
      <c r="I32155"/>
      <c r="J32155"/>
      <c r="K32155"/>
      <c r="L32155"/>
      <c r="M32155"/>
    </row>
    <row r="32156" spans="1:13">
      <c r="A32156"/>
      <c r="B32156" s="61"/>
      <c r="C32156" s="63"/>
      <c r="D32156" s="60"/>
      <c r="E32156"/>
      <c r="F32156"/>
      <c r="G32156" s="61"/>
      <c r="H32156"/>
      <c r="I32156"/>
      <c r="J32156"/>
      <c r="K32156"/>
      <c r="L32156"/>
      <c r="M32156"/>
    </row>
    <row r="32157" spans="1:13">
      <c r="A32157"/>
      <c r="B32157" s="61"/>
      <c r="C32157" s="63"/>
      <c r="D32157" s="60"/>
      <c r="E32157"/>
      <c r="F32157"/>
      <c r="G32157" s="61"/>
      <c r="H32157"/>
      <c r="I32157"/>
      <c r="J32157"/>
      <c r="K32157"/>
      <c r="L32157"/>
      <c r="M32157"/>
    </row>
    <row r="32158" spans="1:13">
      <c r="A32158"/>
      <c r="B32158" s="61"/>
      <c r="C32158" s="63"/>
      <c r="D32158" s="60"/>
      <c r="E32158"/>
      <c r="F32158"/>
      <c r="G32158" s="61"/>
      <c r="H32158"/>
      <c r="I32158"/>
      <c r="J32158"/>
      <c r="K32158"/>
      <c r="L32158"/>
      <c r="M32158"/>
    </row>
    <row r="32159" spans="1:13">
      <c r="A32159"/>
      <c r="B32159" s="61"/>
      <c r="C32159" s="63"/>
      <c r="D32159" s="60"/>
      <c r="E32159"/>
      <c r="F32159"/>
      <c r="G32159" s="61"/>
      <c r="H32159"/>
      <c r="I32159"/>
      <c r="J32159"/>
      <c r="K32159"/>
      <c r="L32159"/>
      <c r="M32159"/>
    </row>
    <row r="32160" spans="1:13">
      <c r="A32160"/>
      <c r="B32160" s="61"/>
      <c r="C32160" s="63"/>
      <c r="D32160" s="60"/>
      <c r="E32160"/>
      <c r="F32160"/>
      <c r="G32160" s="61"/>
      <c r="H32160"/>
      <c r="I32160"/>
      <c r="J32160"/>
      <c r="K32160"/>
      <c r="L32160"/>
      <c r="M32160"/>
    </row>
    <row r="32161" spans="1:13">
      <c r="A32161"/>
      <c r="B32161" s="61"/>
      <c r="C32161" s="63"/>
      <c r="D32161" s="60"/>
      <c r="E32161"/>
      <c r="F32161"/>
      <c r="G32161" s="61"/>
      <c r="H32161"/>
      <c r="I32161"/>
      <c r="J32161"/>
      <c r="K32161"/>
      <c r="L32161"/>
      <c r="M32161"/>
    </row>
    <row r="32162" spans="1:13">
      <c r="A32162"/>
      <c r="B32162" s="61"/>
      <c r="C32162" s="63"/>
      <c r="D32162" s="60"/>
      <c r="E32162"/>
      <c r="F32162"/>
      <c r="G32162" s="61"/>
      <c r="H32162"/>
      <c r="I32162"/>
      <c r="J32162"/>
      <c r="K32162"/>
      <c r="L32162"/>
      <c r="M32162"/>
    </row>
    <row r="32163" spans="1:13">
      <c r="A32163"/>
      <c r="B32163" s="61"/>
      <c r="C32163" s="63"/>
      <c r="D32163" s="60"/>
      <c r="E32163"/>
      <c r="F32163"/>
      <c r="G32163" s="61"/>
      <c r="H32163"/>
      <c r="I32163"/>
      <c r="J32163"/>
      <c r="K32163"/>
      <c r="L32163"/>
      <c r="M32163"/>
    </row>
    <row r="32164" spans="1:13">
      <c r="A32164"/>
      <c r="B32164" s="61"/>
      <c r="C32164" s="63"/>
      <c r="D32164" s="60"/>
      <c r="E32164"/>
      <c r="F32164"/>
      <c r="G32164" s="61"/>
      <c r="H32164"/>
      <c r="I32164"/>
      <c r="J32164"/>
      <c r="K32164"/>
      <c r="L32164"/>
      <c r="M32164"/>
    </row>
    <row r="32165" spans="1:13">
      <c r="A32165"/>
      <c r="B32165" s="61"/>
      <c r="C32165" s="63"/>
      <c r="D32165" s="60"/>
      <c r="E32165"/>
      <c r="F32165"/>
      <c r="G32165" s="61"/>
      <c r="H32165"/>
      <c r="I32165"/>
      <c r="J32165"/>
      <c r="K32165"/>
      <c r="L32165"/>
      <c r="M32165"/>
    </row>
    <row r="32166" spans="1:13">
      <c r="A32166"/>
      <c r="B32166" s="61"/>
      <c r="C32166" s="63"/>
      <c r="D32166" s="60"/>
      <c r="E32166"/>
      <c r="F32166"/>
      <c r="G32166" s="61"/>
      <c r="H32166"/>
      <c r="I32166"/>
      <c r="J32166"/>
      <c r="K32166"/>
      <c r="L32166"/>
      <c r="M32166"/>
    </row>
    <row r="32167" spans="1:13">
      <c r="A32167"/>
      <c r="B32167" s="61"/>
      <c r="C32167" s="63"/>
      <c r="D32167" s="60"/>
      <c r="E32167"/>
      <c r="F32167"/>
      <c r="G32167" s="61"/>
      <c r="H32167"/>
      <c r="I32167"/>
      <c r="J32167"/>
      <c r="K32167"/>
      <c r="L32167"/>
      <c r="M32167"/>
    </row>
    <row r="32168" spans="1:13">
      <c r="A32168"/>
      <c r="B32168" s="61"/>
      <c r="C32168" s="63"/>
      <c r="D32168" s="60"/>
      <c r="E32168"/>
      <c r="F32168"/>
      <c r="G32168" s="61"/>
      <c r="H32168"/>
      <c r="I32168"/>
      <c r="J32168"/>
      <c r="K32168"/>
      <c r="L32168"/>
      <c r="M32168"/>
    </row>
    <row r="32169" spans="1:13">
      <c r="A32169"/>
      <c r="B32169" s="61"/>
      <c r="C32169" s="63"/>
      <c r="D32169" s="60"/>
      <c r="E32169"/>
      <c r="F32169"/>
      <c r="G32169" s="61"/>
      <c r="H32169"/>
      <c r="I32169"/>
      <c r="J32169"/>
      <c r="K32169"/>
      <c r="L32169"/>
      <c r="M32169"/>
    </row>
    <row r="32170" spans="1:13">
      <c r="A32170"/>
      <c r="B32170" s="61"/>
      <c r="C32170" s="63"/>
      <c r="D32170" s="60"/>
      <c r="E32170"/>
      <c r="F32170"/>
      <c r="G32170" s="61"/>
      <c r="H32170"/>
      <c r="I32170"/>
      <c r="J32170"/>
      <c r="K32170"/>
      <c r="L32170"/>
      <c r="M32170"/>
    </row>
    <row r="32171" spans="1:13">
      <c r="A32171"/>
      <c r="B32171" s="61"/>
      <c r="C32171" s="63"/>
      <c r="D32171" s="60"/>
      <c r="E32171"/>
      <c r="F32171"/>
      <c r="G32171" s="61"/>
      <c r="H32171"/>
      <c r="I32171"/>
      <c r="J32171"/>
      <c r="K32171"/>
      <c r="L32171"/>
      <c r="M32171"/>
    </row>
    <row r="32172" spans="1:13">
      <c r="A32172"/>
      <c r="B32172" s="61"/>
      <c r="C32172" s="63"/>
      <c r="D32172" s="60"/>
      <c r="E32172"/>
      <c r="F32172"/>
      <c r="G32172" s="61"/>
      <c r="H32172"/>
      <c r="I32172"/>
      <c r="J32172"/>
      <c r="K32172"/>
      <c r="L32172"/>
      <c r="M32172"/>
    </row>
    <row r="32173" spans="1:13">
      <c r="A32173"/>
      <c r="B32173" s="61"/>
      <c r="C32173" s="63"/>
      <c r="D32173" s="60"/>
      <c r="E32173"/>
      <c r="F32173"/>
      <c r="G32173" s="61"/>
      <c r="H32173"/>
      <c r="I32173"/>
      <c r="J32173"/>
      <c r="K32173"/>
      <c r="L32173"/>
      <c r="M32173"/>
    </row>
    <row r="32174" spans="1:13">
      <c r="A32174"/>
      <c r="B32174" s="61"/>
      <c r="C32174" s="63"/>
      <c r="D32174" s="60"/>
      <c r="E32174"/>
      <c r="F32174"/>
      <c r="G32174" s="61"/>
      <c r="H32174"/>
      <c r="I32174"/>
      <c r="J32174"/>
      <c r="K32174"/>
      <c r="L32174"/>
      <c r="M32174"/>
    </row>
    <row r="32175" spans="1:13">
      <c r="A32175"/>
      <c r="B32175" s="61"/>
      <c r="C32175" s="63"/>
      <c r="D32175" s="60"/>
      <c r="E32175"/>
      <c r="F32175"/>
      <c r="G32175" s="61"/>
      <c r="H32175"/>
      <c r="I32175"/>
      <c r="J32175"/>
      <c r="K32175"/>
      <c r="L32175"/>
      <c r="M32175"/>
    </row>
    <row r="32176" spans="1:13">
      <c r="A32176"/>
      <c r="B32176" s="61"/>
      <c r="C32176" s="63"/>
      <c r="D32176" s="60"/>
      <c r="E32176"/>
      <c r="F32176"/>
      <c r="G32176" s="61"/>
      <c r="H32176"/>
      <c r="I32176"/>
      <c r="J32176"/>
      <c r="K32176"/>
      <c r="L32176"/>
      <c r="M32176"/>
    </row>
    <row r="32177" spans="1:13">
      <c r="A32177"/>
      <c r="B32177" s="61"/>
      <c r="C32177" s="63"/>
      <c r="D32177" s="60"/>
      <c r="E32177"/>
      <c r="F32177"/>
      <c r="G32177" s="61"/>
      <c r="H32177"/>
      <c r="I32177"/>
      <c r="J32177"/>
      <c r="K32177"/>
      <c r="L32177"/>
      <c r="M32177"/>
    </row>
    <row r="32178" spans="1:13">
      <c r="A32178"/>
      <c r="B32178" s="61"/>
      <c r="C32178" s="63"/>
      <c r="D32178" s="60"/>
      <c r="E32178"/>
      <c r="F32178"/>
      <c r="G32178" s="61"/>
      <c r="H32178"/>
      <c r="I32178"/>
      <c r="J32178"/>
      <c r="K32178"/>
      <c r="L32178"/>
      <c r="M32178"/>
    </row>
    <row r="32179" spans="1:13">
      <c r="A32179"/>
      <c r="B32179" s="61"/>
      <c r="C32179" s="63"/>
      <c r="D32179" s="60"/>
      <c r="E32179"/>
      <c r="F32179"/>
      <c r="G32179" s="61"/>
      <c r="H32179"/>
      <c r="I32179"/>
      <c r="J32179"/>
      <c r="K32179"/>
      <c r="L32179"/>
      <c r="M32179"/>
    </row>
    <row r="32180" spans="1:13">
      <c r="A32180"/>
      <c r="B32180" s="61"/>
      <c r="C32180" s="63"/>
      <c r="D32180" s="60"/>
      <c r="E32180"/>
      <c r="F32180"/>
      <c r="G32180" s="61"/>
      <c r="H32180"/>
      <c r="I32180"/>
      <c r="J32180"/>
      <c r="K32180"/>
      <c r="L32180"/>
      <c r="M32180"/>
    </row>
    <row r="32181" spans="1:13">
      <c r="A32181"/>
      <c r="B32181" s="61"/>
      <c r="C32181" s="63"/>
      <c r="D32181" s="60"/>
      <c r="E32181"/>
      <c r="F32181"/>
      <c r="G32181" s="61"/>
      <c r="H32181"/>
      <c r="I32181"/>
      <c r="J32181"/>
      <c r="K32181"/>
      <c r="L32181"/>
      <c r="M32181"/>
    </row>
    <row r="32182" spans="1:13">
      <c r="A32182"/>
      <c r="B32182" s="61"/>
      <c r="C32182" s="63"/>
      <c r="D32182" s="60"/>
      <c r="E32182"/>
      <c r="F32182"/>
      <c r="G32182" s="61"/>
      <c r="H32182"/>
      <c r="I32182"/>
      <c r="J32182"/>
      <c r="K32182"/>
      <c r="L32182"/>
      <c r="M32182"/>
    </row>
    <row r="32183" spans="1:13">
      <c r="A32183"/>
      <c r="B32183" s="61"/>
      <c r="C32183" s="63"/>
      <c r="D32183" s="60"/>
      <c r="E32183"/>
      <c r="F32183"/>
      <c r="G32183" s="61"/>
      <c r="H32183"/>
      <c r="I32183"/>
      <c r="J32183"/>
      <c r="K32183"/>
      <c r="L32183"/>
      <c r="M32183"/>
    </row>
    <row r="32184" spans="1:13">
      <c r="A32184"/>
      <c r="B32184" s="61"/>
      <c r="C32184" s="63"/>
      <c r="D32184" s="60"/>
      <c r="E32184"/>
      <c r="F32184"/>
      <c r="G32184" s="61"/>
      <c r="H32184"/>
      <c r="I32184"/>
      <c r="J32184"/>
      <c r="K32184"/>
      <c r="L32184"/>
      <c r="M32184"/>
    </row>
    <row r="32185" spans="1:13">
      <c r="A32185"/>
      <c r="B32185" s="61"/>
      <c r="C32185" s="63"/>
      <c r="D32185" s="60"/>
      <c r="E32185"/>
      <c r="F32185"/>
      <c r="G32185" s="61"/>
      <c r="H32185"/>
      <c r="I32185"/>
      <c r="J32185"/>
      <c r="K32185"/>
      <c r="L32185"/>
      <c r="M32185"/>
    </row>
    <row r="32186" spans="1:13">
      <c r="A32186"/>
      <c r="B32186" s="61"/>
      <c r="C32186" s="63"/>
      <c r="D32186" s="60"/>
      <c r="E32186"/>
      <c r="F32186"/>
      <c r="G32186" s="61"/>
      <c r="H32186"/>
      <c r="I32186"/>
      <c r="J32186"/>
      <c r="K32186"/>
      <c r="L32186"/>
      <c r="M32186"/>
    </row>
    <row r="32187" spans="1:13">
      <c r="A32187"/>
      <c r="B32187" s="61"/>
      <c r="C32187" s="63"/>
      <c r="D32187" s="60"/>
      <c r="E32187"/>
      <c r="F32187"/>
      <c r="G32187" s="61"/>
      <c r="H32187"/>
      <c r="I32187"/>
      <c r="J32187"/>
      <c r="K32187"/>
      <c r="L32187"/>
      <c r="M32187"/>
    </row>
    <row r="32188" spans="1:13">
      <c r="A32188"/>
      <c r="B32188" s="61"/>
      <c r="C32188" s="63"/>
      <c r="D32188" s="60"/>
      <c r="E32188"/>
      <c r="F32188"/>
      <c r="G32188" s="61"/>
      <c r="H32188"/>
      <c r="I32188"/>
      <c r="J32188"/>
      <c r="K32188"/>
      <c r="L32188"/>
      <c r="M32188"/>
    </row>
    <row r="32189" spans="1:13">
      <c r="A32189"/>
      <c r="B32189" s="61"/>
      <c r="C32189" s="63"/>
      <c r="D32189" s="60"/>
      <c r="E32189"/>
      <c r="F32189"/>
      <c r="G32189" s="61"/>
      <c r="H32189"/>
      <c r="I32189"/>
      <c r="J32189"/>
      <c r="K32189"/>
      <c r="L32189"/>
      <c r="M32189"/>
    </row>
    <row r="32190" spans="1:13">
      <c r="A32190"/>
      <c r="B32190" s="61"/>
      <c r="C32190" s="63"/>
      <c r="D32190" s="60"/>
      <c r="E32190"/>
      <c r="F32190"/>
      <c r="G32190" s="61"/>
      <c r="H32190"/>
      <c r="I32190"/>
      <c r="J32190"/>
      <c r="K32190"/>
      <c r="L32190"/>
      <c r="M32190"/>
    </row>
    <row r="32191" spans="1:13">
      <c r="A32191"/>
      <c r="B32191" s="61"/>
      <c r="C32191" s="63"/>
      <c r="D32191" s="60"/>
      <c r="E32191"/>
      <c r="F32191"/>
      <c r="G32191" s="61"/>
      <c r="H32191"/>
      <c r="I32191"/>
      <c r="J32191"/>
      <c r="K32191"/>
      <c r="L32191"/>
      <c r="M32191"/>
    </row>
    <row r="32192" spans="1:13">
      <c r="A32192"/>
      <c r="B32192" s="61"/>
      <c r="C32192" s="63"/>
      <c r="D32192" s="60"/>
      <c r="E32192"/>
      <c r="F32192"/>
      <c r="G32192" s="61"/>
      <c r="H32192"/>
      <c r="I32192"/>
      <c r="J32192"/>
      <c r="K32192"/>
      <c r="L32192"/>
      <c r="M32192"/>
    </row>
    <row r="32193" spans="1:13">
      <c r="A32193"/>
      <c r="B32193" s="61"/>
      <c r="C32193" s="63"/>
      <c r="D32193" s="60"/>
      <c r="E32193"/>
      <c r="F32193"/>
      <c r="G32193" s="61"/>
      <c r="H32193"/>
      <c r="I32193"/>
      <c r="J32193"/>
      <c r="K32193"/>
      <c r="L32193"/>
      <c r="M32193"/>
    </row>
    <row r="32194" spans="1:13">
      <c r="A32194"/>
      <c r="B32194" s="61"/>
      <c r="C32194" s="63"/>
      <c r="D32194" s="60"/>
      <c r="E32194"/>
      <c r="F32194"/>
      <c r="G32194" s="61"/>
      <c r="H32194"/>
      <c r="I32194"/>
      <c r="J32194"/>
      <c r="K32194"/>
      <c r="L32194"/>
      <c r="M32194"/>
    </row>
    <row r="32195" spans="1:13">
      <c r="A32195"/>
      <c r="B32195" s="61"/>
      <c r="C32195" s="63"/>
      <c r="D32195" s="60"/>
      <c r="E32195"/>
      <c r="F32195"/>
      <c r="G32195" s="61"/>
      <c r="H32195"/>
      <c r="I32195"/>
      <c r="J32195"/>
      <c r="K32195"/>
      <c r="L32195"/>
      <c r="M32195"/>
    </row>
    <row r="32196" spans="1:13">
      <c r="A32196"/>
      <c r="B32196" s="61"/>
      <c r="C32196" s="63"/>
      <c r="D32196" s="60"/>
      <c r="E32196"/>
      <c r="F32196"/>
      <c r="G32196" s="61"/>
      <c r="H32196"/>
      <c r="I32196"/>
      <c r="J32196"/>
      <c r="K32196"/>
      <c r="L32196"/>
      <c r="M32196"/>
    </row>
    <row r="32197" spans="1:13">
      <c r="A32197"/>
      <c r="B32197" s="61"/>
      <c r="C32197" s="63"/>
      <c r="D32197" s="60"/>
      <c r="E32197"/>
      <c r="F32197"/>
      <c r="G32197" s="61"/>
      <c r="H32197"/>
      <c r="I32197"/>
      <c r="J32197"/>
      <c r="K32197"/>
      <c r="L32197"/>
      <c r="M32197"/>
    </row>
    <row r="32198" spans="1:13">
      <c r="A32198"/>
      <c r="B32198" s="61"/>
      <c r="C32198" s="63"/>
      <c r="D32198" s="60"/>
      <c r="E32198"/>
      <c r="F32198"/>
      <c r="G32198" s="61"/>
      <c r="H32198"/>
      <c r="I32198"/>
      <c r="J32198"/>
      <c r="K32198"/>
      <c r="L32198"/>
      <c r="M32198"/>
    </row>
    <row r="32199" spans="1:13">
      <c r="A32199"/>
      <c r="B32199" s="61"/>
      <c r="C32199" s="63"/>
      <c r="D32199" s="60"/>
      <c r="E32199"/>
      <c r="F32199"/>
      <c r="G32199" s="61"/>
      <c r="H32199"/>
      <c r="I32199"/>
      <c r="J32199"/>
      <c r="K32199"/>
      <c r="L32199"/>
      <c r="M32199"/>
    </row>
    <row r="32200" spans="1:13">
      <c r="A32200"/>
      <c r="B32200" s="61"/>
      <c r="C32200" s="63"/>
      <c r="D32200" s="60"/>
      <c r="E32200"/>
      <c r="F32200"/>
      <c r="G32200" s="61"/>
      <c r="H32200"/>
      <c r="I32200"/>
      <c r="J32200"/>
      <c r="K32200"/>
      <c r="L32200"/>
      <c r="M32200"/>
    </row>
    <row r="32201" spans="1:13">
      <c r="A32201"/>
      <c r="B32201" s="61"/>
      <c r="C32201" s="63"/>
      <c r="D32201" s="60"/>
      <c r="E32201"/>
      <c r="F32201"/>
      <c r="G32201" s="61"/>
      <c r="H32201"/>
      <c r="I32201"/>
      <c r="J32201"/>
      <c r="K32201"/>
      <c r="L32201"/>
      <c r="M32201"/>
    </row>
    <row r="32202" spans="1:13">
      <c r="A32202"/>
      <c r="B32202" s="61"/>
      <c r="C32202" s="63"/>
      <c r="D32202" s="60"/>
      <c r="E32202"/>
      <c r="F32202"/>
      <c r="G32202" s="61"/>
      <c r="H32202"/>
      <c r="I32202"/>
      <c r="J32202"/>
      <c r="K32202"/>
      <c r="L32202"/>
      <c r="M32202"/>
    </row>
    <row r="32203" spans="1:13">
      <c r="A32203"/>
      <c r="B32203" s="61"/>
      <c r="C32203" s="63"/>
      <c r="D32203" s="60"/>
      <c r="E32203"/>
      <c r="F32203"/>
      <c r="G32203" s="61"/>
      <c r="H32203"/>
      <c r="I32203"/>
      <c r="J32203"/>
      <c r="K32203"/>
      <c r="L32203"/>
      <c r="M32203"/>
    </row>
    <row r="32204" spans="1:13">
      <c r="A32204"/>
      <c r="B32204" s="61"/>
      <c r="C32204" s="63"/>
      <c r="D32204" s="60"/>
      <c r="E32204"/>
      <c r="F32204"/>
      <c r="G32204" s="61"/>
      <c r="H32204"/>
      <c r="I32204"/>
      <c r="J32204"/>
      <c r="K32204"/>
      <c r="L32204"/>
      <c r="M32204"/>
    </row>
    <row r="32205" spans="1:13">
      <c r="A32205"/>
      <c r="B32205" s="61"/>
      <c r="C32205" s="63"/>
      <c r="D32205" s="60"/>
      <c r="E32205"/>
      <c r="F32205"/>
      <c r="G32205" s="61"/>
      <c r="H32205"/>
      <c r="I32205"/>
      <c r="J32205"/>
      <c r="K32205"/>
      <c r="L32205"/>
      <c r="M32205"/>
    </row>
    <row r="32206" spans="1:13">
      <c r="A32206"/>
      <c r="B32206" s="61"/>
      <c r="C32206" s="63"/>
      <c r="D32206" s="60"/>
      <c r="E32206"/>
      <c r="F32206"/>
      <c r="G32206" s="61"/>
      <c r="H32206"/>
      <c r="I32206"/>
      <c r="J32206"/>
      <c r="K32206"/>
      <c r="L32206"/>
      <c r="M32206"/>
    </row>
    <row r="32207" spans="1:13">
      <c r="A32207"/>
      <c r="B32207" s="61"/>
      <c r="C32207" s="63"/>
      <c r="D32207" s="60"/>
      <c r="E32207"/>
      <c r="F32207"/>
      <c r="G32207" s="61"/>
      <c r="H32207"/>
      <c r="I32207"/>
      <c r="J32207"/>
      <c r="K32207"/>
      <c r="L32207"/>
      <c r="M32207"/>
    </row>
    <row r="32208" spans="1:13">
      <c r="A32208"/>
      <c r="B32208" s="61"/>
      <c r="C32208" s="63"/>
      <c r="D32208" s="60"/>
      <c r="E32208"/>
      <c r="F32208"/>
      <c r="G32208" s="61"/>
      <c r="H32208"/>
      <c r="I32208"/>
      <c r="J32208"/>
      <c r="K32208"/>
      <c r="L32208"/>
      <c r="M32208"/>
    </row>
    <row r="32209" spans="1:13">
      <c r="A32209"/>
      <c r="B32209" s="61"/>
      <c r="C32209" s="63"/>
      <c r="D32209" s="60"/>
      <c r="E32209"/>
      <c r="F32209"/>
      <c r="G32209" s="61"/>
      <c r="H32209"/>
      <c r="I32209"/>
      <c r="J32209"/>
      <c r="K32209"/>
      <c r="L32209"/>
      <c r="M32209"/>
    </row>
    <row r="32210" spans="1:13">
      <c r="A32210"/>
      <c r="B32210" s="61"/>
      <c r="C32210" s="63"/>
      <c r="D32210" s="60"/>
      <c r="E32210"/>
      <c r="F32210"/>
      <c r="G32210" s="61"/>
      <c r="H32210"/>
      <c r="I32210"/>
      <c r="J32210"/>
      <c r="K32210"/>
      <c r="L32210"/>
      <c r="M32210"/>
    </row>
    <row r="32211" spans="1:13">
      <c r="A32211"/>
      <c r="B32211" s="61"/>
      <c r="C32211" s="63"/>
      <c r="D32211" s="60"/>
      <c r="E32211"/>
      <c r="F32211"/>
      <c r="G32211" s="61"/>
      <c r="H32211"/>
      <c r="I32211"/>
      <c r="J32211"/>
      <c r="K32211"/>
      <c r="L32211"/>
      <c r="M32211"/>
    </row>
    <row r="32212" spans="1:13">
      <c r="A32212"/>
      <c r="B32212" s="61"/>
      <c r="C32212" s="63"/>
      <c r="D32212" s="60"/>
      <c r="E32212"/>
      <c r="F32212"/>
      <c r="G32212" s="61"/>
      <c r="H32212"/>
      <c r="I32212"/>
      <c r="J32212"/>
      <c r="K32212"/>
      <c r="L32212"/>
      <c r="M32212"/>
    </row>
    <row r="32213" spans="1:13">
      <c r="A32213"/>
      <c r="B32213" s="61"/>
      <c r="C32213" s="63"/>
      <c r="D32213" s="60"/>
      <c r="E32213"/>
      <c r="F32213"/>
      <c r="G32213" s="61"/>
      <c r="H32213"/>
      <c r="I32213"/>
      <c r="J32213"/>
      <c r="K32213"/>
      <c r="L32213"/>
      <c r="M32213"/>
    </row>
    <row r="32214" spans="1:13">
      <c r="A32214"/>
      <c r="B32214" s="61"/>
      <c r="C32214" s="63"/>
      <c r="D32214" s="60"/>
      <c r="E32214"/>
      <c r="F32214"/>
      <c r="G32214" s="61"/>
      <c r="H32214"/>
      <c r="I32214"/>
      <c r="J32214"/>
      <c r="K32214"/>
      <c r="L32214"/>
      <c r="M32214"/>
    </row>
    <row r="32215" spans="1:13">
      <c r="A32215"/>
      <c r="B32215" s="61"/>
      <c r="C32215" s="63"/>
      <c r="D32215" s="60"/>
      <c r="E32215"/>
      <c r="F32215"/>
      <c r="G32215" s="61"/>
      <c r="H32215"/>
      <c r="I32215"/>
      <c r="J32215"/>
      <c r="K32215"/>
      <c r="L32215"/>
      <c r="M32215"/>
    </row>
    <row r="32216" spans="1:13">
      <c r="A32216"/>
      <c r="B32216" s="61"/>
      <c r="C32216" s="63"/>
      <c r="D32216" s="60"/>
      <c r="E32216"/>
      <c r="F32216"/>
      <c r="G32216" s="61"/>
      <c r="H32216"/>
      <c r="I32216"/>
      <c r="J32216"/>
      <c r="K32216"/>
      <c r="L32216"/>
      <c r="M32216"/>
    </row>
    <row r="32217" spans="1:13">
      <c r="A32217"/>
      <c r="B32217" s="61"/>
      <c r="C32217" s="63"/>
      <c r="D32217" s="60"/>
      <c r="E32217"/>
      <c r="F32217"/>
      <c r="G32217" s="61"/>
      <c r="H32217"/>
      <c r="I32217"/>
      <c r="J32217"/>
      <c r="K32217"/>
      <c r="L32217"/>
      <c r="M32217"/>
    </row>
    <row r="32218" spans="1:13">
      <c r="A32218"/>
      <c r="B32218" s="61"/>
      <c r="C32218" s="63"/>
      <c r="D32218" s="60"/>
      <c r="E32218"/>
      <c r="F32218"/>
      <c r="G32218" s="61"/>
      <c r="H32218"/>
      <c r="I32218"/>
      <c r="J32218"/>
      <c r="K32218"/>
      <c r="L32218"/>
      <c r="M32218"/>
    </row>
    <row r="32219" spans="1:13">
      <c r="A32219"/>
      <c r="B32219" s="61"/>
      <c r="C32219" s="63"/>
      <c r="D32219" s="60"/>
      <c r="E32219"/>
      <c r="F32219"/>
      <c r="G32219" s="61"/>
      <c r="H32219"/>
      <c r="I32219"/>
      <c r="J32219"/>
      <c r="K32219"/>
      <c r="L32219"/>
      <c r="M32219"/>
    </row>
    <row r="32220" spans="1:13">
      <c r="A32220"/>
      <c r="B32220" s="61"/>
      <c r="C32220" s="63"/>
      <c r="D32220" s="60"/>
      <c r="E32220"/>
      <c r="F32220"/>
      <c r="G32220" s="61"/>
      <c r="H32220"/>
      <c r="I32220"/>
      <c r="J32220"/>
      <c r="K32220"/>
      <c r="L32220"/>
      <c r="M32220"/>
    </row>
    <row r="32221" spans="1:13">
      <c r="A32221"/>
      <c r="B32221" s="61"/>
      <c r="C32221" s="63"/>
      <c r="D32221" s="60"/>
      <c r="E32221"/>
      <c r="F32221"/>
      <c r="G32221" s="61"/>
      <c r="H32221"/>
      <c r="I32221"/>
      <c r="J32221"/>
      <c r="K32221"/>
      <c r="L32221"/>
      <c r="M32221"/>
    </row>
    <row r="32222" spans="1:13">
      <c r="A32222"/>
      <c r="B32222" s="61"/>
      <c r="C32222" s="63"/>
      <c r="D32222" s="60"/>
      <c r="E32222"/>
      <c r="F32222"/>
      <c r="G32222" s="61"/>
      <c r="H32222"/>
      <c r="I32222"/>
      <c r="J32222"/>
      <c r="K32222"/>
      <c r="L32222"/>
      <c r="M32222"/>
    </row>
    <row r="32223" spans="1:13">
      <c r="A32223"/>
      <c r="B32223" s="61"/>
      <c r="C32223" s="63"/>
      <c r="D32223" s="60"/>
      <c r="E32223"/>
      <c r="F32223"/>
      <c r="G32223" s="61"/>
      <c r="H32223"/>
      <c r="I32223"/>
      <c r="J32223"/>
      <c r="K32223"/>
      <c r="L32223"/>
      <c r="M32223"/>
    </row>
    <row r="32224" spans="1:13">
      <c r="A32224"/>
      <c r="B32224" s="61"/>
      <c r="C32224" s="63"/>
      <c r="D32224" s="60"/>
      <c r="E32224"/>
      <c r="F32224"/>
      <c r="G32224" s="61"/>
      <c r="H32224"/>
      <c r="I32224"/>
      <c r="J32224"/>
      <c r="K32224"/>
      <c r="L32224"/>
      <c r="M32224"/>
    </row>
    <row r="32225" spans="1:13">
      <c r="A32225"/>
      <c r="B32225" s="61"/>
      <c r="C32225" s="63"/>
      <c r="D32225" s="60"/>
      <c r="E32225"/>
      <c r="F32225"/>
      <c r="G32225" s="61"/>
      <c r="H32225"/>
      <c r="I32225"/>
      <c r="J32225"/>
      <c r="K32225"/>
      <c r="L32225"/>
      <c r="M32225"/>
    </row>
    <row r="32226" spans="1:13">
      <c r="A32226"/>
      <c r="B32226" s="61"/>
      <c r="C32226" s="63"/>
      <c r="D32226" s="60"/>
      <c r="E32226"/>
      <c r="F32226"/>
      <c r="G32226" s="61"/>
      <c r="H32226"/>
      <c r="I32226"/>
      <c r="J32226"/>
      <c r="K32226"/>
      <c r="L32226"/>
      <c r="M32226"/>
    </row>
    <row r="32227" spans="1:13">
      <c r="A32227"/>
      <c r="B32227" s="61"/>
      <c r="C32227" s="63"/>
      <c r="D32227" s="60"/>
      <c r="E32227"/>
      <c r="F32227"/>
      <c r="G32227" s="61"/>
      <c r="H32227"/>
      <c r="I32227"/>
      <c r="J32227"/>
      <c r="K32227"/>
      <c r="L32227"/>
      <c r="M32227"/>
    </row>
    <row r="32228" spans="1:13">
      <c r="A32228"/>
      <c r="B32228" s="61"/>
      <c r="C32228" s="63"/>
      <c r="D32228" s="60"/>
      <c r="E32228"/>
      <c r="F32228"/>
      <c r="G32228" s="61"/>
      <c r="H32228"/>
      <c r="I32228"/>
      <c r="J32228"/>
      <c r="K32228"/>
      <c r="L32228"/>
      <c r="M32228"/>
    </row>
    <row r="32229" spans="1:13">
      <c r="A32229"/>
      <c r="B32229" s="61"/>
      <c r="C32229" s="63"/>
      <c r="D32229" s="60"/>
      <c r="E32229"/>
      <c r="F32229"/>
      <c r="G32229" s="61"/>
      <c r="H32229"/>
      <c r="I32229"/>
      <c r="J32229"/>
      <c r="K32229"/>
      <c r="L32229"/>
      <c r="M32229"/>
    </row>
    <row r="32230" spans="1:13">
      <c r="A32230"/>
      <c r="B32230" s="61"/>
      <c r="C32230" s="63"/>
      <c r="D32230" s="60"/>
      <c r="E32230"/>
      <c r="F32230"/>
      <c r="G32230" s="61"/>
      <c r="H32230"/>
      <c r="I32230"/>
      <c r="J32230"/>
      <c r="K32230"/>
      <c r="L32230"/>
      <c r="M32230"/>
    </row>
    <row r="32231" spans="1:13">
      <c r="A32231"/>
      <c r="B32231" s="61"/>
      <c r="C32231" s="63"/>
      <c r="D32231" s="60"/>
      <c r="E32231"/>
      <c r="F32231"/>
      <c r="G32231" s="61"/>
      <c r="H32231"/>
      <c r="I32231"/>
      <c r="J32231"/>
      <c r="K32231"/>
      <c r="L32231"/>
      <c r="M32231"/>
    </row>
    <row r="32232" spans="1:13">
      <c r="A32232"/>
      <c r="B32232" s="61"/>
      <c r="C32232" s="63"/>
      <c r="D32232" s="60"/>
      <c r="E32232"/>
      <c r="F32232"/>
      <c r="G32232" s="61"/>
      <c r="H32232"/>
      <c r="I32232"/>
      <c r="J32232"/>
      <c r="K32232"/>
      <c r="L32232"/>
      <c r="M32232"/>
    </row>
    <row r="32233" spans="1:13">
      <c r="A32233"/>
      <c r="B32233" s="61"/>
      <c r="C32233" s="63"/>
      <c r="D32233" s="60"/>
      <c r="E32233"/>
      <c r="F32233"/>
      <c r="G32233" s="61"/>
      <c r="H32233"/>
      <c r="I32233"/>
      <c r="J32233"/>
      <c r="K32233"/>
      <c r="L32233"/>
      <c r="M32233"/>
    </row>
    <row r="32234" spans="1:13">
      <c r="A32234"/>
      <c r="B32234" s="61"/>
      <c r="C32234" s="63"/>
      <c r="D32234" s="60"/>
      <c r="E32234"/>
      <c r="F32234"/>
      <c r="G32234" s="61"/>
      <c r="H32234"/>
      <c r="I32234"/>
      <c r="J32234"/>
      <c r="K32234"/>
      <c r="L32234"/>
      <c r="M32234"/>
    </row>
    <row r="32235" spans="1:13">
      <c r="A32235"/>
      <c r="B32235" s="61"/>
      <c r="C32235" s="63"/>
      <c r="D32235" s="60"/>
      <c r="E32235"/>
      <c r="F32235"/>
      <c r="G32235" s="61"/>
      <c r="H32235"/>
      <c r="I32235"/>
      <c r="J32235"/>
      <c r="K32235"/>
      <c r="L32235"/>
      <c r="M32235"/>
    </row>
    <row r="32236" spans="1:13">
      <c r="A32236"/>
      <c r="B32236" s="61"/>
      <c r="C32236" s="63"/>
      <c r="D32236" s="60"/>
      <c r="E32236"/>
      <c r="F32236"/>
      <c r="G32236" s="61"/>
      <c r="H32236"/>
      <c r="I32236"/>
      <c r="J32236"/>
      <c r="K32236"/>
      <c r="L32236"/>
      <c r="M32236"/>
    </row>
    <row r="32237" spans="1:13">
      <c r="A32237"/>
      <c r="B32237" s="61"/>
      <c r="C32237" s="63"/>
      <c r="D32237" s="60"/>
      <c r="E32237"/>
      <c r="F32237"/>
      <c r="G32237" s="61"/>
      <c r="H32237"/>
      <c r="I32237"/>
      <c r="J32237"/>
      <c r="K32237"/>
      <c r="L32237"/>
      <c r="M32237"/>
    </row>
    <row r="32238" spans="1:13">
      <c r="A32238"/>
      <c r="B32238" s="61"/>
      <c r="C32238" s="63"/>
      <c r="D32238" s="60"/>
      <c r="E32238"/>
      <c r="F32238"/>
      <c r="G32238" s="61"/>
      <c r="H32238"/>
      <c r="I32238"/>
      <c r="J32238"/>
      <c r="K32238"/>
      <c r="L32238"/>
      <c r="M32238"/>
    </row>
    <row r="32239" spans="1:13">
      <c r="A32239"/>
      <c r="B32239" s="61"/>
      <c r="C32239" s="63"/>
      <c r="D32239" s="60"/>
      <c r="E32239"/>
      <c r="F32239"/>
      <c r="G32239" s="61"/>
      <c r="H32239"/>
      <c r="I32239"/>
      <c r="J32239"/>
      <c r="K32239"/>
      <c r="L32239"/>
      <c r="M32239"/>
    </row>
    <row r="32240" spans="1:13">
      <c r="A32240"/>
      <c r="B32240" s="61"/>
      <c r="C32240" s="63"/>
      <c r="D32240" s="60"/>
      <c r="E32240"/>
      <c r="F32240"/>
      <c r="G32240" s="61"/>
      <c r="H32240"/>
      <c r="I32240"/>
      <c r="J32240"/>
      <c r="K32240"/>
      <c r="L32240"/>
      <c r="M32240"/>
    </row>
    <row r="32241" spans="1:13">
      <c r="A32241"/>
      <c r="B32241" s="61"/>
      <c r="C32241" s="63"/>
      <c r="D32241" s="60"/>
      <c r="E32241"/>
      <c r="F32241"/>
      <c r="G32241" s="61"/>
      <c r="H32241"/>
      <c r="I32241"/>
      <c r="J32241"/>
      <c r="K32241"/>
      <c r="L32241"/>
      <c r="M32241"/>
    </row>
    <row r="32242" spans="1:13">
      <c r="A32242"/>
      <c r="B32242" s="61"/>
      <c r="C32242" s="63"/>
      <c r="D32242" s="60"/>
      <c r="E32242"/>
      <c r="F32242"/>
      <c r="G32242" s="61"/>
      <c r="H32242"/>
      <c r="I32242"/>
      <c r="J32242"/>
      <c r="K32242"/>
      <c r="L32242"/>
      <c r="M32242"/>
    </row>
    <row r="32243" spans="1:13">
      <c r="A32243"/>
      <c r="B32243" s="61"/>
      <c r="C32243" s="63"/>
      <c r="D32243" s="60"/>
      <c r="E32243"/>
      <c r="F32243"/>
      <c r="G32243" s="61"/>
      <c r="H32243"/>
      <c r="I32243"/>
      <c r="J32243"/>
      <c r="K32243"/>
      <c r="L32243"/>
      <c r="M32243"/>
    </row>
    <row r="32244" spans="1:13">
      <c r="A32244"/>
      <c r="B32244" s="61"/>
      <c r="C32244" s="63"/>
      <c r="D32244" s="60"/>
      <c r="E32244"/>
      <c r="F32244"/>
      <c r="G32244" s="61"/>
      <c r="H32244"/>
      <c r="I32244"/>
      <c r="J32244"/>
      <c r="K32244"/>
      <c r="L32244"/>
      <c r="M32244"/>
    </row>
    <row r="32245" spans="1:13">
      <c r="A32245"/>
      <c r="B32245" s="61"/>
      <c r="C32245" s="63"/>
      <c r="D32245" s="60"/>
      <c r="E32245"/>
      <c r="F32245"/>
      <c r="G32245" s="61"/>
      <c r="H32245"/>
      <c r="I32245"/>
      <c r="J32245"/>
      <c r="K32245"/>
      <c r="L32245"/>
      <c r="M32245"/>
    </row>
    <row r="32246" spans="1:13">
      <c r="A32246"/>
      <c r="B32246" s="61"/>
      <c r="C32246" s="63"/>
      <c r="D32246" s="60"/>
      <c r="E32246"/>
      <c r="F32246"/>
      <c r="G32246" s="61"/>
      <c r="H32246"/>
      <c r="I32246"/>
      <c r="J32246"/>
      <c r="K32246"/>
      <c r="L32246"/>
      <c r="M32246"/>
    </row>
    <row r="32247" spans="1:13">
      <c r="A32247"/>
      <c r="B32247" s="61"/>
      <c r="C32247" s="63"/>
      <c r="D32247" s="60"/>
      <c r="E32247"/>
      <c r="F32247"/>
      <c r="G32247" s="61"/>
      <c r="H32247"/>
      <c r="I32247"/>
      <c r="J32247"/>
      <c r="K32247"/>
      <c r="L32247"/>
      <c r="M32247"/>
    </row>
    <row r="32248" spans="1:13">
      <c r="A32248"/>
      <c r="B32248" s="61"/>
      <c r="C32248" s="63"/>
      <c r="D32248" s="60"/>
      <c r="E32248"/>
      <c r="F32248"/>
      <c r="G32248" s="61"/>
      <c r="H32248"/>
      <c r="I32248"/>
      <c r="J32248"/>
      <c r="K32248"/>
      <c r="L32248"/>
      <c r="M32248"/>
    </row>
    <row r="32249" spans="1:13">
      <c r="A32249"/>
      <c r="B32249" s="61"/>
      <c r="C32249" s="63"/>
      <c r="D32249" s="60"/>
      <c r="E32249"/>
      <c r="F32249"/>
      <c r="G32249" s="61"/>
      <c r="H32249"/>
      <c r="I32249"/>
      <c r="J32249"/>
      <c r="K32249"/>
      <c r="L32249"/>
      <c r="M32249"/>
    </row>
    <row r="32250" spans="1:13">
      <c r="A32250"/>
      <c r="B32250" s="61"/>
      <c r="C32250" s="63"/>
      <c r="D32250" s="60"/>
      <c r="E32250"/>
      <c r="F32250"/>
      <c r="G32250" s="61"/>
      <c r="H32250"/>
      <c r="I32250"/>
      <c r="J32250"/>
      <c r="K32250"/>
      <c r="L32250"/>
      <c r="M32250"/>
    </row>
    <row r="32251" spans="1:13">
      <c r="A32251"/>
      <c r="B32251" s="61"/>
      <c r="C32251" s="63"/>
      <c r="D32251" s="60"/>
      <c r="E32251"/>
      <c r="F32251"/>
      <c r="G32251" s="61"/>
      <c r="H32251"/>
      <c r="I32251"/>
      <c r="J32251"/>
      <c r="K32251"/>
      <c r="L32251"/>
      <c r="M32251"/>
    </row>
    <row r="32252" spans="1:13">
      <c r="A32252"/>
      <c r="B32252" s="61"/>
      <c r="C32252" s="63"/>
      <c r="D32252" s="60"/>
      <c r="E32252"/>
      <c r="F32252"/>
      <c r="G32252" s="61"/>
      <c r="H32252"/>
      <c r="I32252"/>
      <c r="J32252"/>
      <c r="K32252"/>
      <c r="L32252"/>
      <c r="M32252"/>
    </row>
    <row r="32253" spans="1:13">
      <c r="A32253"/>
      <c r="B32253" s="61"/>
      <c r="C32253" s="63"/>
      <c r="D32253" s="60"/>
      <c r="E32253"/>
      <c r="F32253"/>
      <c r="G32253" s="61"/>
      <c r="H32253"/>
      <c r="I32253"/>
      <c r="J32253"/>
      <c r="K32253"/>
      <c r="L32253"/>
      <c r="M32253"/>
    </row>
    <row r="32254" spans="1:13">
      <c r="A32254"/>
      <c r="B32254" s="61"/>
      <c r="C32254" s="63"/>
      <c r="D32254" s="60"/>
      <c r="E32254"/>
      <c r="F32254"/>
      <c r="G32254" s="61"/>
      <c r="H32254"/>
      <c r="I32254"/>
      <c r="J32254"/>
      <c r="K32254"/>
      <c r="L32254"/>
      <c r="M32254"/>
    </row>
    <row r="32255" spans="1:13">
      <c r="A32255"/>
      <c r="B32255" s="61"/>
      <c r="C32255" s="63"/>
      <c r="D32255" s="60"/>
      <c r="E32255"/>
      <c r="F32255"/>
      <c r="G32255" s="61"/>
      <c r="H32255"/>
      <c r="I32255"/>
      <c r="J32255"/>
      <c r="K32255"/>
      <c r="L32255"/>
      <c r="M32255"/>
    </row>
    <row r="32256" spans="1:13">
      <c r="A32256"/>
      <c r="B32256" s="61"/>
      <c r="C32256" s="63"/>
      <c r="D32256" s="60"/>
      <c r="E32256"/>
      <c r="F32256"/>
      <c r="G32256" s="61"/>
      <c r="H32256"/>
      <c r="I32256"/>
      <c r="J32256"/>
      <c r="K32256"/>
      <c r="L32256"/>
      <c r="M32256"/>
    </row>
    <row r="32257" spans="1:13">
      <c r="A32257"/>
      <c r="B32257" s="61"/>
      <c r="C32257" s="63"/>
      <c r="D32257" s="60"/>
      <c r="E32257"/>
      <c r="F32257"/>
      <c r="G32257" s="61"/>
      <c r="H32257"/>
      <c r="I32257"/>
      <c r="J32257"/>
      <c r="K32257"/>
      <c r="L32257"/>
      <c r="M32257"/>
    </row>
    <row r="32258" spans="1:13">
      <c r="A32258"/>
      <c r="B32258" s="61"/>
      <c r="C32258" s="63"/>
      <c r="D32258" s="60"/>
      <c r="E32258"/>
      <c r="F32258"/>
      <c r="G32258" s="61"/>
      <c r="H32258"/>
      <c r="I32258"/>
      <c r="J32258"/>
      <c r="K32258"/>
      <c r="L32258"/>
      <c r="M32258"/>
    </row>
    <row r="32259" spans="1:13">
      <c r="A32259"/>
      <c r="B32259" s="61"/>
      <c r="C32259" s="63"/>
      <c r="D32259" s="60"/>
      <c r="E32259"/>
      <c r="F32259"/>
      <c r="G32259" s="61"/>
      <c r="H32259"/>
      <c r="I32259"/>
      <c r="J32259"/>
      <c r="K32259"/>
      <c r="L32259"/>
      <c r="M32259"/>
    </row>
    <row r="32260" spans="1:13">
      <c r="A32260"/>
      <c r="B32260" s="61"/>
      <c r="C32260" s="63"/>
      <c r="D32260" s="60"/>
      <c r="E32260"/>
      <c r="F32260"/>
      <c r="G32260" s="61"/>
      <c r="H32260"/>
      <c r="I32260"/>
      <c r="J32260"/>
      <c r="K32260"/>
      <c r="L32260"/>
      <c r="M32260"/>
    </row>
    <row r="32261" spans="1:13">
      <c r="A32261"/>
      <c r="B32261" s="61"/>
      <c r="C32261" s="63"/>
      <c r="D32261" s="60"/>
      <c r="E32261"/>
      <c r="F32261"/>
      <c r="G32261" s="61"/>
      <c r="H32261"/>
      <c r="I32261"/>
      <c r="J32261"/>
      <c r="K32261"/>
      <c r="L32261"/>
      <c r="M32261"/>
    </row>
    <row r="32262" spans="1:13">
      <c r="A32262"/>
      <c r="B32262" s="61"/>
      <c r="C32262" s="63"/>
      <c r="D32262" s="60"/>
      <c r="E32262"/>
      <c r="F32262"/>
      <c r="G32262" s="61"/>
      <c r="H32262"/>
      <c r="I32262"/>
      <c r="J32262"/>
      <c r="K32262"/>
      <c r="L32262"/>
      <c r="M32262"/>
    </row>
    <row r="32263" spans="1:13">
      <c r="A32263"/>
      <c r="B32263" s="61"/>
      <c r="C32263" s="63"/>
      <c r="D32263" s="60"/>
      <c r="E32263"/>
      <c r="F32263"/>
      <c r="G32263" s="61"/>
      <c r="H32263"/>
      <c r="I32263"/>
      <c r="J32263"/>
      <c r="K32263"/>
      <c r="L32263"/>
      <c r="M32263"/>
    </row>
    <row r="32264" spans="1:13">
      <c r="A32264"/>
      <c r="B32264" s="61"/>
      <c r="C32264" s="63"/>
      <c r="D32264" s="60"/>
      <c r="E32264"/>
      <c r="F32264"/>
      <c r="G32264" s="61"/>
      <c r="H32264"/>
      <c r="I32264"/>
      <c r="J32264"/>
      <c r="K32264"/>
      <c r="L32264"/>
      <c r="M32264"/>
    </row>
    <row r="32265" spans="1:13">
      <c r="A32265"/>
      <c r="B32265" s="61"/>
      <c r="C32265" s="63"/>
      <c r="D32265" s="60"/>
      <c r="E32265"/>
      <c r="F32265"/>
      <c r="G32265" s="61"/>
      <c r="H32265"/>
      <c r="I32265"/>
      <c r="J32265"/>
      <c r="K32265"/>
      <c r="L32265"/>
      <c r="M32265"/>
    </row>
    <row r="32266" spans="1:13">
      <c r="A32266"/>
      <c r="B32266" s="61"/>
      <c r="C32266" s="63"/>
      <c r="D32266" s="60"/>
      <c r="E32266"/>
      <c r="F32266"/>
      <c r="G32266" s="61"/>
      <c r="H32266"/>
      <c r="I32266"/>
      <c r="J32266"/>
      <c r="K32266"/>
      <c r="L32266"/>
      <c r="M32266"/>
    </row>
    <row r="32267" spans="1:13">
      <c r="A32267"/>
      <c r="B32267" s="61"/>
      <c r="C32267" s="63"/>
      <c r="D32267" s="60"/>
      <c r="E32267"/>
      <c r="F32267"/>
      <c r="G32267" s="61"/>
      <c r="H32267"/>
      <c r="I32267"/>
      <c r="J32267"/>
      <c r="K32267"/>
      <c r="L32267"/>
      <c r="M32267"/>
    </row>
    <row r="32268" spans="1:13">
      <c r="A32268"/>
      <c r="B32268" s="61"/>
      <c r="C32268" s="63"/>
      <c r="D32268" s="60"/>
      <c r="E32268"/>
      <c r="F32268"/>
      <c r="G32268" s="61"/>
      <c r="H32268"/>
      <c r="I32268"/>
      <c r="J32268"/>
      <c r="K32268"/>
      <c r="L32268"/>
      <c r="M32268"/>
    </row>
    <row r="32269" spans="1:13">
      <c r="A32269"/>
      <c r="B32269" s="61"/>
      <c r="C32269" s="63"/>
      <c r="D32269" s="60"/>
      <c r="E32269"/>
      <c r="F32269"/>
      <c r="G32269" s="61"/>
      <c r="H32269"/>
      <c r="I32269"/>
      <c r="J32269"/>
      <c r="K32269"/>
      <c r="L32269"/>
      <c r="M32269"/>
    </row>
    <row r="32270" spans="1:13">
      <c r="A32270"/>
      <c r="B32270" s="61"/>
      <c r="C32270" s="63"/>
      <c r="D32270" s="60"/>
      <c r="E32270"/>
      <c r="F32270"/>
      <c r="G32270" s="61"/>
      <c r="H32270"/>
      <c r="I32270"/>
      <c r="J32270"/>
      <c r="K32270"/>
      <c r="L32270"/>
      <c r="M32270"/>
    </row>
    <row r="32271" spans="1:13">
      <c r="A32271"/>
      <c r="B32271" s="61"/>
      <c r="C32271" s="63"/>
      <c r="D32271" s="60"/>
      <c r="E32271"/>
      <c r="F32271"/>
      <c r="G32271" s="61"/>
      <c r="H32271"/>
      <c r="I32271"/>
      <c r="J32271"/>
      <c r="K32271"/>
      <c r="L32271"/>
      <c r="M32271"/>
    </row>
    <row r="32272" spans="1:13">
      <c r="A32272"/>
      <c r="B32272" s="61"/>
      <c r="C32272" s="63"/>
      <c r="D32272" s="60"/>
      <c r="E32272"/>
      <c r="F32272"/>
      <c r="G32272" s="61"/>
      <c r="H32272"/>
      <c r="I32272"/>
      <c r="J32272"/>
      <c r="K32272"/>
      <c r="L32272"/>
      <c r="M32272"/>
    </row>
    <row r="32273" spans="1:13">
      <c r="A32273"/>
      <c r="B32273" s="61"/>
      <c r="C32273" s="63"/>
      <c r="D32273" s="60"/>
      <c r="E32273"/>
      <c r="F32273"/>
      <c r="G32273" s="61"/>
      <c r="H32273"/>
      <c r="I32273"/>
      <c r="J32273"/>
      <c r="K32273"/>
      <c r="L32273"/>
      <c r="M32273"/>
    </row>
    <row r="32274" spans="1:13">
      <c r="A32274"/>
      <c r="B32274" s="61"/>
      <c r="C32274" s="63"/>
      <c r="D32274" s="60"/>
      <c r="E32274"/>
      <c r="F32274"/>
      <c r="G32274" s="61"/>
      <c r="H32274"/>
      <c r="I32274"/>
      <c r="J32274"/>
      <c r="K32274"/>
      <c r="L32274"/>
      <c r="M32274"/>
    </row>
    <row r="32275" spans="1:13">
      <c r="A32275"/>
      <c r="B32275" s="61"/>
      <c r="C32275" s="63"/>
      <c r="D32275" s="60"/>
      <c r="E32275"/>
      <c r="F32275"/>
      <c r="G32275" s="61"/>
      <c r="H32275"/>
      <c r="I32275"/>
      <c r="J32275"/>
      <c r="K32275"/>
      <c r="L32275"/>
      <c r="M32275"/>
    </row>
    <row r="32276" spans="1:13">
      <c r="A32276"/>
      <c r="B32276" s="61"/>
      <c r="C32276" s="63"/>
      <c r="D32276" s="60"/>
      <c r="E32276"/>
      <c r="F32276"/>
      <c r="G32276" s="61"/>
      <c r="H32276"/>
      <c r="I32276"/>
      <c r="J32276"/>
      <c r="K32276"/>
      <c r="L32276"/>
      <c r="M32276"/>
    </row>
    <row r="32277" spans="1:13">
      <c r="A32277"/>
      <c r="B32277" s="61"/>
      <c r="C32277" s="63"/>
      <c r="D32277" s="60"/>
      <c r="E32277"/>
      <c r="F32277"/>
      <c r="G32277" s="61"/>
      <c r="H32277"/>
      <c r="I32277"/>
      <c r="J32277"/>
      <c r="K32277"/>
      <c r="L32277"/>
      <c r="M32277"/>
    </row>
    <row r="32278" spans="1:13">
      <c r="A32278"/>
      <c r="B32278" s="61"/>
      <c r="C32278" s="63"/>
      <c r="D32278" s="60"/>
      <c r="E32278"/>
      <c r="F32278"/>
      <c r="G32278" s="61"/>
      <c r="H32278"/>
      <c r="I32278"/>
      <c r="J32278"/>
      <c r="K32278"/>
      <c r="L32278"/>
      <c r="M32278"/>
    </row>
    <row r="32279" spans="1:13">
      <c r="A32279"/>
      <c r="B32279" s="61"/>
      <c r="C32279" s="63"/>
      <c r="D32279" s="60"/>
      <c r="E32279"/>
      <c r="F32279"/>
      <c r="G32279" s="61"/>
      <c r="H32279"/>
      <c r="I32279"/>
      <c r="J32279"/>
      <c r="K32279"/>
      <c r="L32279"/>
      <c r="M32279"/>
    </row>
    <row r="32280" spans="1:13">
      <c r="A32280"/>
      <c r="B32280" s="61"/>
      <c r="C32280" s="63"/>
      <c r="D32280" s="60"/>
      <c r="E32280"/>
      <c r="F32280"/>
      <c r="G32280" s="61"/>
      <c r="H32280"/>
      <c r="I32280"/>
      <c r="J32280"/>
      <c r="K32280"/>
      <c r="L32280"/>
      <c r="M32280"/>
    </row>
    <row r="32281" spans="1:13">
      <c r="A32281"/>
      <c r="B32281" s="61"/>
      <c r="C32281" s="63"/>
      <c r="D32281" s="60"/>
      <c r="E32281"/>
      <c r="F32281"/>
      <c r="G32281" s="61"/>
      <c r="H32281"/>
      <c r="I32281"/>
      <c r="J32281"/>
      <c r="K32281"/>
      <c r="L32281"/>
      <c r="M32281"/>
    </row>
    <row r="32282" spans="1:13">
      <c r="A32282"/>
      <c r="B32282" s="61"/>
      <c r="C32282" s="63"/>
      <c r="D32282" s="60"/>
      <c r="E32282"/>
      <c r="F32282"/>
      <c r="G32282" s="61"/>
      <c r="H32282"/>
      <c r="I32282"/>
      <c r="J32282"/>
      <c r="K32282"/>
      <c r="L32282"/>
      <c r="M32282"/>
    </row>
    <row r="32283" spans="1:13">
      <c r="A32283"/>
      <c r="B32283" s="61"/>
      <c r="C32283" s="63"/>
      <c r="D32283" s="60"/>
      <c r="E32283"/>
      <c r="F32283"/>
      <c r="G32283" s="61"/>
      <c r="H32283"/>
      <c r="I32283"/>
      <c r="J32283"/>
      <c r="K32283"/>
      <c r="L32283"/>
      <c r="M32283"/>
    </row>
    <row r="32284" spans="1:13">
      <c r="A32284"/>
      <c r="B32284" s="61"/>
      <c r="C32284" s="63"/>
      <c r="D32284" s="60"/>
      <c r="E32284"/>
      <c r="F32284"/>
      <c r="G32284" s="61"/>
      <c r="H32284"/>
      <c r="I32284"/>
      <c r="J32284"/>
      <c r="K32284"/>
      <c r="L32284"/>
      <c r="M32284"/>
    </row>
    <row r="32285" spans="1:13">
      <c r="A32285"/>
      <c r="B32285" s="61"/>
      <c r="C32285" s="63"/>
      <c r="D32285" s="60"/>
      <c r="E32285"/>
      <c r="F32285"/>
      <c r="G32285" s="61"/>
      <c r="H32285"/>
      <c r="I32285"/>
      <c r="J32285"/>
      <c r="K32285"/>
      <c r="L32285"/>
      <c r="M32285"/>
    </row>
    <row r="32286" spans="1:13">
      <c r="A32286"/>
      <c r="B32286" s="61"/>
      <c r="C32286" s="63"/>
      <c r="D32286" s="60"/>
      <c r="E32286"/>
      <c r="F32286"/>
      <c r="G32286" s="61"/>
      <c r="H32286"/>
      <c r="I32286"/>
      <c r="J32286"/>
      <c r="K32286"/>
      <c r="L32286"/>
      <c r="M32286"/>
    </row>
    <row r="32287" spans="1:13">
      <c r="A32287"/>
      <c r="B32287" s="61"/>
      <c r="C32287" s="63"/>
      <c r="D32287" s="60"/>
      <c r="E32287"/>
      <c r="F32287"/>
      <c r="G32287" s="61"/>
      <c r="H32287"/>
      <c r="I32287"/>
      <c r="J32287"/>
      <c r="K32287"/>
      <c r="L32287"/>
      <c r="M32287"/>
    </row>
    <row r="32288" spans="1:13">
      <c r="A32288"/>
      <c r="B32288" s="61"/>
      <c r="C32288" s="63"/>
      <c r="D32288" s="60"/>
      <c r="E32288"/>
      <c r="F32288"/>
      <c r="G32288" s="61"/>
      <c r="H32288"/>
      <c r="I32288"/>
      <c r="J32288"/>
      <c r="K32288"/>
      <c r="L32288"/>
      <c r="M32288"/>
    </row>
    <row r="32289" spans="1:13">
      <c r="A32289"/>
      <c r="B32289" s="61"/>
      <c r="C32289" s="63"/>
      <c r="D32289" s="60"/>
      <c r="E32289"/>
      <c r="F32289"/>
      <c r="G32289" s="61"/>
      <c r="H32289"/>
      <c r="I32289"/>
      <c r="J32289"/>
      <c r="K32289"/>
      <c r="L32289"/>
      <c r="M32289"/>
    </row>
    <row r="32290" spans="1:13">
      <c r="A32290"/>
      <c r="B32290" s="61"/>
      <c r="C32290" s="63"/>
      <c r="D32290" s="60"/>
      <c r="E32290"/>
      <c r="F32290"/>
      <c r="G32290" s="61"/>
      <c r="H32290"/>
      <c r="I32290"/>
      <c r="J32290"/>
      <c r="K32290"/>
      <c r="L32290"/>
      <c r="M32290"/>
    </row>
    <row r="32291" spans="1:13">
      <c r="A32291"/>
      <c r="B32291" s="61"/>
      <c r="C32291" s="63"/>
      <c r="D32291" s="60"/>
      <c r="E32291"/>
      <c r="F32291"/>
      <c r="G32291" s="61"/>
      <c r="H32291"/>
      <c r="I32291"/>
      <c r="J32291"/>
      <c r="K32291"/>
      <c r="L32291"/>
      <c r="M32291"/>
    </row>
    <row r="32292" spans="1:13">
      <c r="A32292"/>
      <c r="B32292" s="61"/>
      <c r="C32292" s="63"/>
      <c r="D32292" s="60"/>
      <c r="E32292"/>
      <c r="F32292"/>
      <c r="G32292" s="61"/>
      <c r="H32292"/>
      <c r="I32292"/>
      <c r="J32292"/>
      <c r="K32292"/>
      <c r="L32292"/>
      <c r="M32292"/>
    </row>
    <row r="32293" spans="1:13">
      <c r="A32293"/>
      <c r="B32293" s="61"/>
      <c r="C32293" s="63"/>
      <c r="D32293" s="60"/>
      <c r="E32293"/>
      <c r="F32293"/>
      <c r="G32293" s="61"/>
      <c r="H32293"/>
      <c r="I32293"/>
      <c r="J32293"/>
      <c r="K32293"/>
      <c r="L32293"/>
      <c r="M32293"/>
    </row>
    <row r="32294" spans="1:13">
      <c r="A32294"/>
      <c r="B32294" s="61"/>
      <c r="C32294" s="63"/>
      <c r="D32294" s="60"/>
      <c r="E32294"/>
      <c r="F32294"/>
      <c r="G32294" s="61"/>
      <c r="H32294"/>
      <c r="I32294"/>
      <c r="J32294"/>
      <c r="K32294"/>
      <c r="L32294"/>
      <c r="M32294"/>
    </row>
    <row r="32295" spans="1:13">
      <c r="A32295"/>
      <c r="B32295" s="61"/>
      <c r="C32295" s="63"/>
      <c r="D32295" s="60"/>
      <c r="E32295"/>
      <c r="F32295"/>
      <c r="G32295" s="61"/>
      <c r="H32295"/>
      <c r="I32295"/>
      <c r="J32295"/>
      <c r="K32295"/>
      <c r="L32295"/>
      <c r="M32295"/>
    </row>
    <row r="32296" spans="1:13">
      <c r="A32296"/>
      <c r="B32296" s="61"/>
      <c r="C32296" s="63"/>
      <c r="D32296" s="60"/>
      <c r="E32296"/>
      <c r="F32296"/>
      <c r="G32296" s="61"/>
      <c r="H32296"/>
      <c r="I32296"/>
      <c r="J32296"/>
      <c r="K32296"/>
      <c r="L32296"/>
      <c r="M32296"/>
    </row>
    <row r="32297" spans="1:13">
      <c r="A32297"/>
      <c r="B32297" s="61"/>
      <c r="C32297" s="63"/>
      <c r="D32297" s="60"/>
      <c r="E32297"/>
      <c r="F32297"/>
      <c r="G32297" s="61"/>
      <c r="H32297"/>
      <c r="I32297"/>
      <c r="J32297"/>
      <c r="K32297"/>
      <c r="L32297"/>
      <c r="M32297"/>
    </row>
    <row r="32298" spans="1:13">
      <c r="A32298"/>
      <c r="B32298" s="61"/>
      <c r="C32298" s="63"/>
      <c r="D32298" s="60"/>
      <c r="E32298"/>
      <c r="F32298"/>
      <c r="G32298" s="61"/>
      <c r="H32298"/>
      <c r="I32298"/>
      <c r="J32298"/>
      <c r="K32298"/>
      <c r="L32298"/>
      <c r="M32298"/>
    </row>
    <row r="32299" spans="1:13">
      <c r="A32299"/>
      <c r="B32299" s="61"/>
      <c r="C32299" s="63"/>
      <c r="D32299" s="60"/>
      <c r="E32299"/>
      <c r="F32299"/>
      <c r="G32299" s="61"/>
      <c r="H32299"/>
      <c r="I32299"/>
      <c r="J32299"/>
      <c r="K32299"/>
      <c r="L32299"/>
      <c r="M32299"/>
    </row>
    <row r="32300" spans="1:13">
      <c r="A32300"/>
      <c r="B32300" s="61"/>
      <c r="C32300" s="63"/>
      <c r="D32300" s="60"/>
      <c r="E32300"/>
      <c r="F32300"/>
      <c r="G32300" s="61"/>
      <c r="H32300"/>
      <c r="I32300"/>
      <c r="J32300"/>
      <c r="K32300"/>
      <c r="L32300"/>
      <c r="M32300"/>
    </row>
    <row r="32301" spans="1:13">
      <c r="A32301"/>
      <c r="B32301" s="61"/>
      <c r="C32301" s="63"/>
      <c r="D32301" s="60"/>
      <c r="E32301"/>
      <c r="F32301"/>
      <c r="G32301" s="61"/>
      <c r="H32301"/>
      <c r="I32301"/>
      <c r="J32301"/>
      <c r="K32301"/>
      <c r="L32301"/>
      <c r="M32301"/>
    </row>
    <row r="32302" spans="1:13">
      <c r="A32302"/>
      <c r="B32302" s="61"/>
      <c r="C32302" s="63"/>
      <c r="D32302" s="60"/>
      <c r="E32302"/>
      <c r="F32302"/>
      <c r="G32302" s="61"/>
      <c r="H32302"/>
      <c r="I32302"/>
      <c r="J32302"/>
      <c r="K32302"/>
      <c r="L32302"/>
      <c r="M32302"/>
    </row>
    <row r="32303" spans="1:13">
      <c r="A32303"/>
      <c r="B32303" s="61"/>
      <c r="C32303" s="63"/>
      <c r="D32303" s="60"/>
      <c r="E32303"/>
      <c r="F32303"/>
      <c r="G32303" s="61"/>
      <c r="H32303"/>
      <c r="I32303"/>
      <c r="J32303"/>
      <c r="K32303"/>
      <c r="L32303"/>
      <c r="M32303"/>
    </row>
    <row r="32304" spans="1:13">
      <c r="A32304"/>
      <c r="B32304" s="61"/>
      <c r="C32304" s="63"/>
      <c r="D32304" s="60"/>
      <c r="E32304"/>
      <c r="F32304"/>
      <c r="G32304" s="61"/>
      <c r="H32304"/>
      <c r="I32304"/>
      <c r="J32304"/>
      <c r="K32304"/>
      <c r="L32304"/>
      <c r="M32304"/>
    </row>
    <row r="32305" spans="1:13">
      <c r="A32305"/>
      <c r="B32305" s="61"/>
      <c r="C32305" s="63"/>
      <c r="D32305" s="60"/>
      <c r="E32305"/>
      <c r="F32305"/>
      <c r="G32305" s="61"/>
      <c r="H32305"/>
      <c r="I32305"/>
      <c r="J32305"/>
      <c r="K32305"/>
      <c r="L32305"/>
      <c r="M32305"/>
    </row>
    <row r="32306" spans="1:13">
      <c r="A32306"/>
      <c r="B32306" s="61"/>
      <c r="C32306" s="63"/>
      <c r="D32306" s="60"/>
      <c r="E32306"/>
      <c r="F32306"/>
      <c r="G32306" s="61"/>
      <c r="H32306"/>
      <c r="I32306"/>
      <c r="J32306"/>
      <c r="K32306"/>
      <c r="L32306"/>
      <c r="M32306"/>
    </row>
    <row r="32307" spans="1:13">
      <c r="A32307"/>
      <c r="B32307" s="61"/>
      <c r="C32307" s="63"/>
      <c r="D32307" s="60"/>
      <c r="E32307"/>
      <c r="F32307"/>
      <c r="G32307" s="61"/>
      <c r="H32307"/>
      <c r="I32307"/>
      <c r="J32307"/>
      <c r="K32307"/>
      <c r="L32307"/>
      <c r="M32307"/>
    </row>
    <row r="32308" spans="1:13">
      <c r="A32308"/>
      <c r="B32308" s="61"/>
      <c r="C32308" s="63"/>
      <c r="D32308" s="60"/>
      <c r="E32308"/>
      <c r="F32308"/>
      <c r="G32308" s="61"/>
      <c r="H32308"/>
      <c r="I32308"/>
      <c r="J32308"/>
      <c r="K32308"/>
      <c r="L32308"/>
      <c r="M32308"/>
    </row>
    <row r="32309" spans="1:13">
      <c r="A32309"/>
      <c r="B32309" s="61"/>
      <c r="C32309" s="63"/>
      <c r="D32309" s="60"/>
      <c r="E32309"/>
      <c r="F32309"/>
      <c r="G32309" s="61"/>
      <c r="H32309"/>
      <c r="I32309"/>
      <c r="J32309"/>
      <c r="K32309"/>
      <c r="L32309"/>
      <c r="M32309"/>
    </row>
    <row r="32310" spans="1:13">
      <c r="A32310"/>
      <c r="B32310" s="61"/>
      <c r="C32310" s="63"/>
      <c r="D32310" s="60"/>
      <c r="E32310"/>
      <c r="F32310"/>
      <c r="G32310" s="61"/>
      <c r="H32310"/>
      <c r="I32310"/>
      <c r="J32310"/>
      <c r="K32310"/>
      <c r="L32310"/>
      <c r="M32310"/>
    </row>
    <row r="32311" spans="1:13">
      <c r="A32311"/>
      <c r="B32311" s="61"/>
      <c r="C32311" s="63"/>
      <c r="D32311" s="60"/>
      <c r="E32311"/>
      <c r="F32311"/>
      <c r="G32311" s="61"/>
      <c r="H32311"/>
      <c r="I32311"/>
      <c r="J32311"/>
      <c r="K32311"/>
      <c r="L32311"/>
      <c r="M32311"/>
    </row>
    <row r="32312" spans="1:13">
      <c r="A32312"/>
      <c r="B32312" s="61"/>
      <c r="C32312" s="63"/>
      <c r="D32312" s="60"/>
      <c r="E32312"/>
      <c r="F32312"/>
      <c r="G32312" s="61"/>
      <c r="H32312"/>
      <c r="I32312"/>
      <c r="J32312"/>
      <c r="K32312"/>
      <c r="L32312"/>
      <c r="M32312"/>
    </row>
    <row r="32313" spans="1:13">
      <c r="A32313"/>
      <c r="B32313" s="61"/>
      <c r="C32313" s="63"/>
      <c r="D32313" s="60"/>
      <c r="E32313"/>
      <c r="F32313"/>
      <c r="G32313" s="61"/>
      <c r="H32313"/>
      <c r="I32313"/>
      <c r="J32313"/>
      <c r="K32313"/>
      <c r="L32313"/>
      <c r="M32313"/>
    </row>
    <row r="32314" spans="1:13">
      <c r="A32314"/>
      <c r="B32314" s="61"/>
      <c r="C32314" s="63"/>
      <c r="D32314" s="60"/>
      <c r="E32314"/>
      <c r="F32314"/>
      <c r="G32314" s="61"/>
      <c r="H32314"/>
      <c r="I32314"/>
      <c r="J32314"/>
      <c r="K32314"/>
      <c r="L32314"/>
      <c r="M32314"/>
    </row>
    <row r="32315" spans="1:13">
      <c r="A32315"/>
      <c r="B32315" s="61"/>
      <c r="C32315" s="63"/>
      <c r="D32315" s="60"/>
      <c r="E32315"/>
      <c r="F32315"/>
      <c r="G32315" s="61"/>
      <c r="H32315"/>
      <c r="I32315"/>
      <c r="J32315"/>
      <c r="K32315"/>
      <c r="L32315"/>
      <c r="M32315"/>
    </row>
    <row r="32316" spans="1:13">
      <c r="A32316"/>
      <c r="B32316" s="61"/>
      <c r="C32316" s="63"/>
      <c r="D32316" s="60"/>
      <c r="E32316"/>
      <c r="F32316"/>
      <c r="G32316" s="61"/>
      <c r="H32316"/>
      <c r="I32316"/>
      <c r="J32316"/>
      <c r="K32316"/>
      <c r="L32316"/>
      <c r="M32316"/>
    </row>
    <row r="32317" spans="1:13">
      <c r="A32317"/>
      <c r="B32317" s="61"/>
      <c r="C32317" s="63"/>
      <c r="D32317" s="60"/>
      <c r="E32317"/>
      <c r="F32317"/>
      <c r="G32317" s="61"/>
      <c r="H32317"/>
      <c r="I32317"/>
      <c r="J32317"/>
      <c r="K32317"/>
      <c r="L32317"/>
      <c r="M32317"/>
    </row>
    <row r="32318" spans="1:13">
      <c r="A32318"/>
      <c r="B32318" s="61"/>
      <c r="C32318" s="63"/>
      <c r="D32318" s="60"/>
      <c r="E32318"/>
      <c r="F32318"/>
      <c r="G32318" s="61"/>
      <c r="H32318"/>
      <c r="I32318"/>
      <c r="J32318"/>
      <c r="K32318"/>
      <c r="L32318"/>
      <c r="M32318"/>
    </row>
    <row r="32319" spans="1:13">
      <c r="A32319"/>
      <c r="B32319" s="61"/>
      <c r="C32319" s="63"/>
      <c r="D32319" s="60"/>
      <c r="E32319"/>
      <c r="F32319"/>
      <c r="G32319" s="61"/>
      <c r="H32319"/>
      <c r="I32319"/>
      <c r="J32319"/>
      <c r="K32319"/>
      <c r="L32319"/>
      <c r="M32319"/>
    </row>
    <row r="32320" spans="1:13">
      <c r="A32320"/>
      <c r="B32320" s="61"/>
      <c r="C32320" s="63"/>
      <c r="D32320" s="60"/>
      <c r="E32320"/>
      <c r="F32320"/>
      <c r="G32320" s="61"/>
      <c r="H32320"/>
      <c r="I32320"/>
      <c r="J32320"/>
      <c r="K32320"/>
      <c r="L32320"/>
      <c r="M32320"/>
    </row>
    <row r="32321" spans="1:13">
      <c r="A32321"/>
      <c r="B32321" s="61"/>
      <c r="C32321" s="63"/>
      <c r="D32321" s="60"/>
      <c r="E32321"/>
      <c r="F32321"/>
      <c r="G32321" s="61"/>
      <c r="H32321"/>
      <c r="I32321"/>
      <c r="J32321"/>
      <c r="K32321"/>
      <c r="L32321"/>
      <c r="M32321"/>
    </row>
    <row r="32322" spans="1:13">
      <c r="A32322"/>
      <c r="B32322" s="61"/>
      <c r="C32322" s="63"/>
      <c r="D32322" s="60"/>
      <c r="E32322"/>
      <c r="F32322"/>
      <c r="G32322" s="61"/>
      <c r="H32322"/>
      <c r="I32322"/>
      <c r="J32322"/>
      <c r="K32322"/>
      <c r="L32322"/>
      <c r="M32322"/>
    </row>
    <row r="32323" spans="1:13">
      <c r="A32323"/>
      <c r="B32323" s="61"/>
      <c r="C32323" s="63"/>
      <c r="D32323" s="60"/>
      <c r="E32323"/>
      <c r="F32323"/>
      <c r="G32323" s="61"/>
      <c r="H32323"/>
      <c r="I32323"/>
      <c r="J32323"/>
      <c r="K32323"/>
      <c r="L32323"/>
      <c r="M32323"/>
    </row>
    <row r="32324" spans="1:13">
      <c r="A32324"/>
      <c r="B32324" s="61"/>
      <c r="C32324" s="63"/>
      <c r="D32324" s="60"/>
      <c r="E32324"/>
      <c r="F32324"/>
      <c r="G32324" s="61"/>
      <c r="H32324"/>
      <c r="I32324"/>
      <c r="J32324"/>
      <c r="K32324"/>
      <c r="L32324"/>
      <c r="M32324"/>
    </row>
    <row r="32325" spans="1:13">
      <c r="A32325"/>
      <c r="B32325" s="61"/>
      <c r="C32325" s="63"/>
      <c r="D32325" s="60"/>
      <c r="E32325"/>
      <c r="F32325"/>
      <c r="G32325" s="61"/>
      <c r="H32325"/>
      <c r="I32325"/>
      <c r="J32325"/>
      <c r="K32325"/>
      <c r="L32325"/>
      <c r="M32325"/>
    </row>
    <row r="32326" spans="1:13">
      <c r="A32326"/>
      <c r="B32326" s="61"/>
      <c r="C32326" s="63"/>
      <c r="D32326" s="60"/>
      <c r="E32326"/>
      <c r="F32326"/>
      <c r="G32326" s="61"/>
      <c r="H32326"/>
      <c r="I32326"/>
      <c r="J32326"/>
      <c r="K32326"/>
      <c r="L32326"/>
      <c r="M32326"/>
    </row>
    <row r="32327" spans="1:13">
      <c r="A32327"/>
      <c r="B32327" s="61"/>
      <c r="C32327" s="63"/>
      <c r="D32327" s="60"/>
      <c r="E32327"/>
      <c r="F32327"/>
      <c r="G32327" s="61"/>
      <c r="H32327"/>
      <c r="I32327"/>
      <c r="J32327"/>
      <c r="K32327"/>
      <c r="L32327"/>
      <c r="M32327"/>
    </row>
    <row r="32328" spans="1:13">
      <c r="A32328"/>
      <c r="B32328" s="61"/>
      <c r="C32328" s="63"/>
      <c r="D32328" s="60"/>
      <c r="E32328"/>
      <c r="F32328"/>
      <c r="G32328" s="61"/>
      <c r="H32328"/>
      <c r="I32328"/>
      <c r="J32328"/>
      <c r="K32328"/>
      <c r="L32328"/>
      <c r="M32328"/>
    </row>
    <row r="32329" spans="1:13">
      <c r="A32329"/>
      <c r="B32329" s="61"/>
      <c r="C32329" s="63"/>
      <c r="D32329" s="60"/>
      <c r="E32329"/>
      <c r="F32329"/>
      <c r="G32329" s="61"/>
      <c r="H32329"/>
      <c r="I32329"/>
      <c r="J32329"/>
      <c r="K32329"/>
      <c r="L32329"/>
      <c r="M32329"/>
    </row>
    <row r="32330" spans="1:13">
      <c r="A32330"/>
      <c r="B32330" s="61"/>
      <c r="C32330" s="63"/>
      <c r="D32330" s="60"/>
      <c r="E32330"/>
      <c r="F32330"/>
      <c r="G32330" s="61"/>
      <c r="H32330"/>
      <c r="I32330"/>
      <c r="J32330"/>
      <c r="K32330"/>
      <c r="L32330"/>
      <c r="M32330"/>
    </row>
    <row r="32331" spans="1:13">
      <c r="A32331"/>
      <c r="B32331" s="61"/>
      <c r="C32331" s="63"/>
      <c r="D32331" s="60"/>
      <c r="E32331"/>
      <c r="F32331"/>
      <c r="G32331" s="61"/>
      <c r="H32331"/>
      <c r="I32331"/>
      <c r="J32331"/>
      <c r="K32331"/>
      <c r="L32331"/>
      <c r="M32331"/>
    </row>
    <row r="32332" spans="1:13">
      <c r="A32332"/>
      <c r="B32332" s="61"/>
      <c r="C32332" s="63"/>
      <c r="D32332" s="60"/>
      <c r="E32332"/>
      <c r="F32332"/>
      <c r="G32332" s="61"/>
      <c r="H32332"/>
      <c r="I32332"/>
      <c r="J32332"/>
      <c r="K32332"/>
      <c r="L32332"/>
      <c r="M32332"/>
    </row>
    <row r="32333" spans="1:13">
      <c r="A32333"/>
      <c r="B32333" s="61"/>
      <c r="C32333" s="63"/>
      <c r="D32333" s="60"/>
      <c r="E32333"/>
      <c r="F32333"/>
      <c r="G32333" s="61"/>
      <c r="H32333"/>
      <c r="I32333"/>
      <c r="J32333"/>
      <c r="K32333"/>
      <c r="L32333"/>
      <c r="M32333"/>
    </row>
    <row r="32334" spans="1:13">
      <c r="A32334"/>
      <c r="B32334" s="61"/>
      <c r="C32334" s="63"/>
      <c r="D32334" s="60"/>
      <c r="E32334"/>
      <c r="F32334"/>
      <c r="G32334" s="61"/>
      <c r="H32334"/>
      <c r="I32334"/>
      <c r="J32334"/>
      <c r="K32334"/>
      <c r="L32334"/>
      <c r="M32334"/>
    </row>
    <row r="32335" spans="1:13">
      <c r="A32335"/>
      <c r="B32335" s="61"/>
      <c r="C32335" s="63"/>
      <c r="D32335" s="60"/>
      <c r="E32335"/>
      <c r="F32335"/>
      <c r="G32335" s="61"/>
      <c r="H32335"/>
      <c r="I32335"/>
      <c r="J32335"/>
      <c r="K32335"/>
      <c r="L32335"/>
      <c r="M32335"/>
    </row>
    <row r="32336" spans="1:13">
      <c r="A32336"/>
      <c r="B32336" s="61"/>
      <c r="C32336" s="63"/>
      <c r="D32336" s="60"/>
      <c r="E32336"/>
      <c r="F32336"/>
      <c r="G32336" s="61"/>
      <c r="H32336"/>
      <c r="I32336"/>
      <c r="J32336"/>
      <c r="K32336"/>
      <c r="L32336"/>
      <c r="M32336"/>
    </row>
    <row r="32337" spans="1:13">
      <c r="A32337"/>
      <c r="B32337" s="61"/>
      <c r="C32337" s="63"/>
      <c r="D32337" s="60"/>
      <c r="E32337"/>
      <c r="F32337"/>
      <c r="G32337" s="61"/>
      <c r="H32337"/>
      <c r="I32337"/>
      <c r="J32337"/>
      <c r="K32337"/>
      <c r="L32337"/>
      <c r="M32337"/>
    </row>
    <row r="32338" spans="1:13">
      <c r="A32338"/>
      <c r="B32338" s="61"/>
      <c r="C32338" s="63"/>
      <c r="D32338" s="60"/>
      <c r="E32338"/>
      <c r="F32338"/>
      <c r="G32338" s="61"/>
      <c r="H32338"/>
      <c r="I32338"/>
      <c r="J32338"/>
      <c r="K32338"/>
      <c r="L32338"/>
      <c r="M32338"/>
    </row>
    <row r="32339" spans="1:13">
      <c r="A32339"/>
      <c r="B32339" s="61"/>
      <c r="C32339" s="63"/>
      <c r="D32339" s="60"/>
      <c r="E32339"/>
      <c r="F32339"/>
      <c r="G32339" s="61"/>
      <c r="H32339"/>
      <c r="I32339"/>
      <c r="J32339"/>
      <c r="K32339"/>
      <c r="L32339"/>
      <c r="M32339"/>
    </row>
    <row r="32340" spans="1:13">
      <c r="A32340"/>
      <c r="B32340" s="61"/>
      <c r="C32340" s="63"/>
      <c r="D32340" s="60"/>
      <c r="E32340"/>
      <c r="F32340"/>
      <c r="G32340" s="61"/>
      <c r="H32340"/>
      <c r="I32340"/>
      <c r="J32340"/>
      <c r="K32340"/>
      <c r="L32340"/>
      <c r="M32340"/>
    </row>
    <row r="32341" spans="1:13">
      <c r="A32341"/>
      <c r="B32341" s="61"/>
      <c r="C32341" s="63"/>
      <c r="D32341" s="60"/>
      <c r="E32341"/>
      <c r="F32341"/>
      <c r="G32341" s="61"/>
      <c r="H32341"/>
      <c r="I32341"/>
      <c r="J32341"/>
      <c r="K32341"/>
      <c r="L32341"/>
      <c r="M32341"/>
    </row>
    <row r="32342" spans="1:13">
      <c r="A32342"/>
      <c r="B32342" s="61"/>
      <c r="C32342" s="63"/>
      <c r="D32342" s="60"/>
      <c r="E32342"/>
      <c r="F32342"/>
      <c r="G32342" s="61"/>
      <c r="H32342"/>
      <c r="I32342"/>
      <c r="J32342"/>
      <c r="K32342"/>
      <c r="L32342"/>
      <c r="M32342"/>
    </row>
    <row r="32343" spans="1:13">
      <c r="A32343"/>
      <c r="B32343" s="61"/>
      <c r="C32343" s="63"/>
      <c r="D32343" s="60"/>
      <c r="E32343"/>
      <c r="F32343"/>
      <c r="G32343" s="61"/>
      <c r="H32343"/>
      <c r="I32343"/>
      <c r="J32343"/>
      <c r="K32343"/>
      <c r="L32343"/>
      <c r="M32343"/>
    </row>
    <row r="32344" spans="1:13">
      <c r="A32344"/>
      <c r="B32344" s="61"/>
      <c r="C32344" s="63"/>
      <c r="D32344" s="60"/>
      <c r="E32344"/>
      <c r="F32344"/>
      <c r="G32344" s="61"/>
      <c r="H32344"/>
      <c r="I32344"/>
      <c r="J32344"/>
      <c r="K32344"/>
      <c r="L32344"/>
      <c r="M32344"/>
    </row>
    <row r="32345" spans="1:13">
      <c r="A32345"/>
      <c r="B32345" s="61"/>
      <c r="C32345" s="63"/>
      <c r="D32345" s="60"/>
      <c r="E32345"/>
      <c r="F32345"/>
      <c r="G32345" s="61"/>
      <c r="H32345"/>
      <c r="I32345"/>
      <c r="J32345"/>
      <c r="K32345"/>
      <c r="L32345"/>
      <c r="M32345"/>
    </row>
    <row r="32346" spans="1:13">
      <c r="A32346"/>
      <c r="B32346" s="61"/>
      <c r="C32346" s="63"/>
      <c r="D32346" s="60"/>
      <c r="E32346"/>
      <c r="F32346"/>
      <c r="G32346" s="61"/>
      <c r="H32346"/>
      <c r="I32346"/>
      <c r="J32346"/>
      <c r="K32346"/>
      <c r="L32346"/>
      <c r="M32346"/>
    </row>
    <row r="32347" spans="1:13">
      <c r="A32347"/>
      <c r="B32347" s="61"/>
      <c r="C32347" s="63"/>
      <c r="D32347" s="60"/>
      <c r="E32347"/>
      <c r="F32347"/>
      <c r="G32347" s="61"/>
      <c r="H32347"/>
      <c r="I32347"/>
      <c r="J32347"/>
      <c r="K32347"/>
      <c r="L32347"/>
      <c r="M32347"/>
    </row>
    <row r="32348" spans="1:13">
      <c r="A32348"/>
      <c r="B32348" s="61"/>
      <c r="C32348" s="63"/>
      <c r="D32348" s="60"/>
      <c r="E32348"/>
      <c r="F32348"/>
      <c r="G32348" s="61"/>
      <c r="H32348"/>
      <c r="I32348"/>
      <c r="J32348"/>
      <c r="K32348"/>
      <c r="L32348"/>
      <c r="M32348"/>
    </row>
    <row r="32349" spans="1:13">
      <c r="A32349"/>
      <c r="B32349" s="61"/>
      <c r="C32349" s="63"/>
      <c r="D32349" s="60"/>
      <c r="E32349"/>
      <c r="F32349"/>
      <c r="G32349" s="61"/>
      <c r="H32349"/>
      <c r="I32349"/>
      <c r="J32349"/>
      <c r="K32349"/>
      <c r="L32349"/>
      <c r="M32349"/>
    </row>
    <row r="32350" spans="1:13">
      <c r="A32350"/>
      <c r="B32350" s="61"/>
      <c r="C32350" s="63"/>
      <c r="D32350" s="60"/>
      <c r="E32350"/>
      <c r="F32350"/>
      <c r="G32350" s="61"/>
      <c r="H32350"/>
      <c r="I32350"/>
      <c r="J32350"/>
      <c r="K32350"/>
      <c r="L32350"/>
      <c r="M32350"/>
    </row>
    <row r="32351" spans="1:13">
      <c r="A32351"/>
      <c r="B32351" s="61"/>
      <c r="C32351" s="63"/>
      <c r="D32351" s="60"/>
      <c r="E32351"/>
      <c r="F32351"/>
      <c r="G32351" s="61"/>
      <c r="H32351"/>
      <c r="I32351"/>
      <c r="J32351"/>
      <c r="K32351"/>
      <c r="L32351"/>
      <c r="M32351"/>
    </row>
    <row r="32352" spans="1:13">
      <c r="A32352"/>
      <c r="B32352" s="61"/>
      <c r="C32352" s="63"/>
      <c r="D32352" s="60"/>
      <c r="E32352"/>
      <c r="F32352"/>
      <c r="G32352" s="61"/>
      <c r="H32352"/>
      <c r="I32352"/>
      <c r="J32352"/>
      <c r="K32352"/>
      <c r="L32352"/>
      <c r="M32352"/>
    </row>
    <row r="32353" spans="1:13">
      <c r="A32353"/>
      <c r="B32353" s="61"/>
      <c r="C32353" s="63"/>
      <c r="D32353" s="60"/>
      <c r="E32353"/>
      <c r="F32353"/>
      <c r="G32353" s="61"/>
      <c r="H32353"/>
      <c r="I32353"/>
      <c r="J32353"/>
      <c r="K32353"/>
      <c r="L32353"/>
      <c r="M32353"/>
    </row>
    <row r="32354" spans="1:13">
      <c r="A32354"/>
      <c r="B32354" s="61"/>
      <c r="C32354" s="63"/>
      <c r="D32354" s="60"/>
      <c r="E32354"/>
      <c r="F32354"/>
      <c r="G32354" s="61"/>
      <c r="H32354"/>
      <c r="I32354"/>
      <c r="J32354"/>
      <c r="K32354"/>
      <c r="L32354"/>
      <c r="M32354"/>
    </row>
    <row r="32355" spans="1:13">
      <c r="A32355"/>
      <c r="B32355" s="61"/>
      <c r="C32355" s="63"/>
      <c r="D32355" s="60"/>
      <c r="E32355"/>
      <c r="F32355"/>
      <c r="G32355" s="61"/>
      <c r="H32355"/>
      <c r="I32355"/>
      <c r="J32355"/>
      <c r="K32355"/>
      <c r="L32355"/>
      <c r="M32355"/>
    </row>
    <row r="32356" spans="1:13">
      <c r="A32356"/>
      <c r="B32356" s="61"/>
      <c r="C32356" s="63"/>
      <c r="D32356" s="60"/>
      <c r="E32356"/>
      <c r="F32356"/>
      <c r="G32356" s="61"/>
      <c r="H32356"/>
      <c r="I32356"/>
      <c r="J32356"/>
      <c r="K32356"/>
      <c r="L32356"/>
      <c r="M32356"/>
    </row>
    <row r="32357" spans="1:13">
      <c r="A32357"/>
      <c r="B32357" s="61"/>
      <c r="C32357" s="63"/>
      <c r="D32357" s="60"/>
      <c r="E32357"/>
      <c r="F32357"/>
      <c r="G32357" s="61"/>
      <c r="H32357"/>
      <c r="I32357"/>
      <c r="J32357"/>
      <c r="K32357"/>
      <c r="L32357"/>
      <c r="M32357"/>
    </row>
    <row r="32358" spans="1:13">
      <c r="A32358"/>
      <c r="B32358" s="61"/>
      <c r="C32358" s="63"/>
      <c r="D32358" s="60"/>
      <c r="E32358"/>
      <c r="F32358"/>
      <c r="G32358" s="61"/>
      <c r="H32358"/>
      <c r="I32358"/>
      <c r="J32358"/>
      <c r="K32358"/>
      <c r="L32358"/>
      <c r="M32358"/>
    </row>
    <row r="32359" spans="1:13">
      <c r="A32359"/>
      <c r="B32359" s="61"/>
      <c r="C32359" s="63"/>
      <c r="D32359" s="60"/>
      <c r="E32359"/>
      <c r="F32359"/>
      <c r="G32359" s="61"/>
      <c r="H32359"/>
      <c r="I32359"/>
      <c r="J32359"/>
      <c r="K32359"/>
      <c r="L32359"/>
      <c r="M32359"/>
    </row>
    <row r="32360" spans="1:13">
      <c r="A32360"/>
      <c r="B32360" s="61"/>
      <c r="C32360" s="63"/>
      <c r="D32360" s="60"/>
      <c r="E32360"/>
      <c r="F32360"/>
      <c r="G32360" s="61"/>
      <c r="H32360"/>
      <c r="I32360"/>
      <c r="J32360"/>
      <c r="K32360"/>
      <c r="L32360"/>
      <c r="M32360"/>
    </row>
    <row r="32361" spans="1:13">
      <c r="A32361"/>
      <c r="B32361" s="61"/>
      <c r="C32361" s="63"/>
      <c r="D32361" s="60"/>
      <c r="E32361"/>
      <c r="F32361"/>
      <c r="G32361" s="61"/>
      <c r="H32361"/>
      <c r="I32361"/>
      <c r="J32361"/>
      <c r="K32361"/>
      <c r="L32361"/>
      <c r="M32361"/>
    </row>
    <row r="32362" spans="1:13">
      <c r="A32362"/>
      <c r="B32362" s="61"/>
      <c r="C32362" s="63"/>
      <c r="D32362" s="60"/>
      <c r="E32362"/>
      <c r="F32362"/>
      <c r="G32362" s="61"/>
      <c r="H32362"/>
      <c r="I32362"/>
      <c r="J32362"/>
      <c r="K32362"/>
      <c r="L32362"/>
      <c r="M32362"/>
    </row>
    <row r="32363" spans="1:13">
      <c r="A32363"/>
      <c r="B32363" s="61"/>
      <c r="C32363" s="63"/>
      <c r="D32363" s="60"/>
      <c r="E32363"/>
      <c r="F32363"/>
      <c r="G32363" s="61"/>
      <c r="H32363"/>
      <c r="I32363"/>
      <c r="J32363"/>
      <c r="K32363"/>
      <c r="L32363"/>
      <c r="M32363"/>
    </row>
    <row r="32364" spans="1:13">
      <c r="A32364"/>
      <c r="B32364" s="61"/>
      <c r="C32364" s="63"/>
      <c r="D32364" s="60"/>
      <c r="E32364"/>
      <c r="F32364"/>
      <c r="G32364" s="61"/>
      <c r="H32364"/>
      <c r="I32364"/>
      <c r="J32364"/>
      <c r="K32364"/>
      <c r="L32364"/>
      <c r="M32364"/>
    </row>
    <row r="32365" spans="1:13">
      <c r="A32365"/>
      <c r="B32365" s="61"/>
      <c r="C32365" s="63"/>
      <c r="D32365" s="60"/>
      <c r="E32365"/>
      <c r="F32365"/>
      <c r="G32365" s="61"/>
      <c r="H32365"/>
      <c r="I32365"/>
      <c r="J32365"/>
      <c r="K32365"/>
      <c r="L32365"/>
      <c r="M32365"/>
    </row>
    <row r="32366" spans="1:13">
      <c r="A32366"/>
      <c r="B32366" s="61"/>
      <c r="C32366" s="63"/>
      <c r="D32366" s="60"/>
      <c r="E32366"/>
      <c r="F32366"/>
      <c r="G32366" s="61"/>
      <c r="H32366"/>
      <c r="I32366"/>
      <c r="J32366"/>
      <c r="K32366"/>
      <c r="L32366"/>
      <c r="M32366"/>
    </row>
    <row r="32367" spans="1:13">
      <c r="A32367"/>
      <c r="B32367" s="61"/>
      <c r="C32367" s="63"/>
      <c r="D32367" s="60"/>
      <c r="E32367"/>
      <c r="F32367"/>
      <c r="G32367" s="61"/>
      <c r="H32367"/>
      <c r="I32367"/>
      <c r="J32367"/>
      <c r="K32367"/>
      <c r="L32367"/>
      <c r="M32367"/>
    </row>
    <row r="32368" spans="1:13">
      <c r="A32368"/>
      <c r="B32368" s="61"/>
      <c r="C32368" s="63"/>
      <c r="D32368" s="60"/>
      <c r="E32368"/>
      <c r="F32368"/>
      <c r="G32368" s="61"/>
      <c r="H32368"/>
      <c r="I32368"/>
      <c r="J32368"/>
      <c r="K32368"/>
      <c r="L32368"/>
      <c r="M32368"/>
    </row>
    <row r="32369" spans="1:13">
      <c r="A32369"/>
      <c r="B32369" s="61"/>
      <c r="C32369" s="63"/>
      <c r="D32369" s="60"/>
      <c r="E32369"/>
      <c r="F32369"/>
      <c r="G32369" s="61"/>
      <c r="H32369"/>
      <c r="I32369"/>
      <c r="J32369"/>
      <c r="K32369"/>
      <c r="L32369"/>
      <c r="M32369"/>
    </row>
    <row r="32370" spans="1:13">
      <c r="A32370"/>
      <c r="B32370" s="61"/>
      <c r="C32370" s="63"/>
      <c r="D32370" s="60"/>
      <c r="E32370"/>
      <c r="F32370"/>
      <c r="G32370" s="61"/>
      <c r="H32370"/>
      <c r="I32370"/>
      <c r="J32370"/>
      <c r="K32370"/>
      <c r="L32370"/>
      <c r="M32370"/>
    </row>
    <row r="32371" spans="1:13">
      <c r="A32371"/>
      <c r="B32371" s="61"/>
      <c r="C32371" s="63"/>
      <c r="D32371" s="60"/>
      <c r="E32371"/>
      <c r="F32371"/>
      <c r="G32371" s="61"/>
      <c r="H32371"/>
      <c r="I32371"/>
      <c r="J32371"/>
      <c r="K32371"/>
      <c r="L32371"/>
      <c r="M32371"/>
    </row>
    <row r="32372" spans="1:13">
      <c r="A32372"/>
      <c r="B32372" s="61"/>
      <c r="C32372" s="63"/>
      <c r="D32372" s="60"/>
      <c r="E32372"/>
      <c r="F32372"/>
      <c r="G32372" s="61"/>
      <c r="H32372"/>
      <c r="I32372"/>
      <c r="J32372"/>
      <c r="K32372"/>
      <c r="L32372"/>
      <c r="M32372"/>
    </row>
    <row r="32373" spans="1:13">
      <c r="A32373"/>
      <c r="B32373" s="61"/>
      <c r="C32373" s="63"/>
      <c r="D32373" s="60"/>
      <c r="E32373"/>
      <c r="F32373"/>
      <c r="G32373" s="61"/>
      <c r="H32373"/>
      <c r="I32373"/>
      <c r="J32373"/>
      <c r="K32373"/>
      <c r="L32373"/>
      <c r="M32373"/>
    </row>
    <row r="32374" spans="1:13">
      <c r="A32374"/>
      <c r="B32374" s="61"/>
      <c r="C32374" s="63"/>
      <c r="D32374" s="60"/>
      <c r="E32374"/>
      <c r="F32374"/>
      <c r="G32374" s="61"/>
      <c r="H32374"/>
      <c r="I32374"/>
      <c r="J32374"/>
      <c r="K32374"/>
      <c r="L32374"/>
      <c r="M32374"/>
    </row>
    <row r="32375" spans="1:13">
      <c r="A32375"/>
      <c r="B32375" s="61"/>
      <c r="C32375" s="63"/>
      <c r="D32375" s="60"/>
      <c r="E32375"/>
      <c r="F32375"/>
      <c r="G32375" s="61"/>
      <c r="H32375"/>
      <c r="I32375"/>
      <c r="J32375"/>
      <c r="K32375"/>
      <c r="L32375"/>
      <c r="M32375"/>
    </row>
    <row r="32376" spans="1:13">
      <c r="A32376"/>
      <c r="B32376" s="61"/>
      <c r="C32376" s="63"/>
      <c r="D32376" s="60"/>
      <c r="E32376"/>
      <c r="F32376"/>
      <c r="G32376" s="61"/>
      <c r="H32376"/>
      <c r="I32376"/>
      <c r="J32376"/>
      <c r="K32376"/>
      <c r="L32376"/>
      <c r="M32376"/>
    </row>
    <row r="32377" spans="1:13">
      <c r="A32377"/>
      <c r="B32377" s="61"/>
      <c r="C32377" s="63"/>
      <c r="D32377" s="60"/>
      <c r="E32377"/>
      <c r="F32377"/>
      <c r="G32377" s="61"/>
      <c r="H32377"/>
      <c r="I32377"/>
      <c r="J32377"/>
      <c r="K32377"/>
      <c r="L32377"/>
      <c r="M32377"/>
    </row>
    <row r="32378" spans="1:13">
      <c r="A32378"/>
      <c r="B32378" s="61"/>
      <c r="C32378" s="63"/>
      <c r="D32378" s="60"/>
      <c r="E32378"/>
      <c r="F32378"/>
      <c r="G32378" s="61"/>
      <c r="H32378"/>
      <c r="I32378"/>
      <c r="J32378"/>
      <c r="K32378"/>
      <c r="L32378"/>
      <c r="M32378"/>
    </row>
    <row r="32379" spans="1:13">
      <c r="A32379"/>
      <c r="B32379" s="61"/>
      <c r="C32379" s="63"/>
      <c r="D32379" s="60"/>
      <c r="E32379"/>
      <c r="F32379"/>
      <c r="G32379" s="61"/>
      <c r="H32379"/>
      <c r="I32379"/>
      <c r="J32379"/>
      <c r="K32379"/>
      <c r="L32379"/>
      <c r="M32379"/>
    </row>
    <row r="32380" spans="1:13">
      <c r="A32380"/>
      <c r="B32380" s="61"/>
      <c r="C32380" s="63"/>
      <c r="D32380" s="60"/>
      <c r="E32380"/>
      <c r="F32380"/>
      <c r="G32380" s="61"/>
      <c r="H32380"/>
      <c r="I32380"/>
      <c r="J32380"/>
      <c r="K32380"/>
      <c r="L32380"/>
      <c r="M32380"/>
    </row>
    <row r="32381" spans="1:13">
      <c r="A32381"/>
      <c r="B32381" s="61"/>
      <c r="C32381" s="63"/>
      <c r="D32381" s="60"/>
      <c r="E32381"/>
      <c r="F32381"/>
      <c r="G32381" s="61"/>
      <c r="H32381"/>
      <c r="I32381"/>
      <c r="J32381"/>
      <c r="K32381"/>
      <c r="L32381"/>
      <c r="M32381"/>
    </row>
    <row r="32382" spans="1:13">
      <c r="A32382"/>
      <c r="B32382" s="61"/>
      <c r="C32382" s="63"/>
      <c r="D32382" s="60"/>
      <c r="E32382"/>
      <c r="F32382"/>
      <c r="G32382" s="61"/>
      <c r="H32382"/>
      <c r="I32382"/>
      <c r="J32382"/>
      <c r="K32382"/>
      <c r="L32382"/>
      <c r="M32382"/>
    </row>
    <row r="32383" spans="1:13">
      <c r="A32383"/>
      <c r="B32383" s="61"/>
      <c r="C32383" s="63"/>
      <c r="D32383" s="60"/>
      <c r="E32383"/>
      <c r="F32383"/>
      <c r="G32383" s="61"/>
      <c r="H32383"/>
      <c r="I32383"/>
      <c r="J32383"/>
      <c r="K32383"/>
      <c r="L32383"/>
      <c r="M32383"/>
    </row>
    <row r="32384" spans="1:13">
      <c r="A32384"/>
      <c r="B32384" s="61"/>
      <c r="C32384" s="63"/>
      <c r="D32384" s="60"/>
      <c r="E32384"/>
      <c r="F32384"/>
      <c r="G32384" s="61"/>
      <c r="H32384"/>
      <c r="I32384"/>
      <c r="J32384"/>
      <c r="K32384"/>
      <c r="L32384"/>
      <c r="M32384"/>
    </row>
    <row r="32385" spans="1:13">
      <c r="A32385"/>
      <c r="B32385" s="61"/>
      <c r="C32385" s="63"/>
      <c r="D32385" s="60"/>
      <c r="E32385"/>
      <c r="F32385"/>
      <c r="G32385" s="61"/>
      <c r="H32385"/>
      <c r="I32385"/>
      <c r="J32385"/>
      <c r="K32385"/>
      <c r="L32385"/>
      <c r="M32385"/>
    </row>
    <row r="32386" spans="1:13">
      <c r="A32386"/>
      <c r="B32386" s="61"/>
      <c r="C32386" s="63"/>
      <c r="D32386" s="60"/>
      <c r="E32386"/>
      <c r="F32386"/>
      <c r="G32386" s="61"/>
      <c r="H32386"/>
      <c r="I32386"/>
      <c r="J32386"/>
      <c r="K32386"/>
      <c r="L32386"/>
      <c r="M32386"/>
    </row>
    <row r="32387" spans="1:13">
      <c r="A32387"/>
      <c r="B32387" s="61"/>
      <c r="C32387" s="63"/>
      <c r="D32387" s="60"/>
      <c r="E32387"/>
      <c r="F32387"/>
      <c r="G32387" s="61"/>
      <c r="H32387"/>
      <c r="I32387"/>
      <c r="J32387"/>
      <c r="K32387"/>
      <c r="L32387"/>
      <c r="M32387"/>
    </row>
    <row r="32388" spans="1:13">
      <c r="A32388"/>
      <c r="B32388" s="61"/>
      <c r="C32388" s="63"/>
      <c r="D32388" s="60"/>
      <c r="E32388"/>
      <c r="F32388"/>
      <c r="G32388" s="61"/>
      <c r="H32388"/>
      <c r="I32388"/>
      <c r="J32388"/>
      <c r="K32388"/>
      <c r="L32388"/>
      <c r="M32388"/>
    </row>
    <row r="32389" spans="1:13">
      <c r="A32389"/>
      <c r="B32389" s="61"/>
      <c r="C32389" s="63"/>
      <c r="D32389" s="60"/>
      <c r="E32389"/>
      <c r="F32389"/>
      <c r="G32389" s="61"/>
      <c r="H32389"/>
      <c r="I32389"/>
      <c r="J32389"/>
      <c r="K32389"/>
      <c r="L32389"/>
      <c r="M32389"/>
    </row>
    <row r="32390" spans="1:13">
      <c r="A32390"/>
      <c r="B32390" s="61"/>
      <c r="C32390" s="63"/>
      <c r="D32390" s="60"/>
      <c r="E32390"/>
      <c r="F32390"/>
      <c r="G32390" s="61"/>
      <c r="H32390"/>
      <c r="I32390"/>
      <c r="J32390"/>
      <c r="K32390"/>
      <c r="L32390"/>
      <c r="M32390"/>
    </row>
    <row r="32391" spans="1:13">
      <c r="A32391"/>
      <c r="B32391" s="61"/>
      <c r="C32391" s="63"/>
      <c r="D32391" s="60"/>
      <c r="E32391"/>
      <c r="F32391"/>
      <c r="G32391" s="61"/>
      <c r="H32391"/>
      <c r="I32391"/>
      <c r="J32391"/>
      <c r="K32391"/>
      <c r="L32391"/>
      <c r="M32391"/>
    </row>
    <row r="32392" spans="1:13">
      <c r="A32392"/>
      <c r="B32392" s="61"/>
      <c r="C32392" s="63"/>
      <c r="D32392" s="60"/>
      <c r="E32392"/>
      <c r="F32392"/>
      <c r="G32392" s="61"/>
      <c r="H32392"/>
      <c r="I32392"/>
      <c r="J32392"/>
      <c r="K32392"/>
      <c r="L32392"/>
      <c r="M32392"/>
    </row>
    <row r="32393" spans="1:13">
      <c r="A32393"/>
      <c r="B32393" s="61"/>
      <c r="C32393" s="63"/>
      <c r="D32393" s="60"/>
      <c r="E32393"/>
      <c r="F32393"/>
      <c r="G32393" s="61"/>
      <c r="H32393"/>
      <c r="I32393"/>
      <c r="J32393"/>
      <c r="K32393"/>
      <c r="L32393"/>
      <c r="M32393"/>
    </row>
    <row r="32394" spans="1:13">
      <c r="A32394"/>
      <c r="B32394" s="61"/>
      <c r="C32394" s="63"/>
      <c r="D32394" s="60"/>
      <c r="E32394"/>
      <c r="F32394"/>
      <c r="G32394" s="61"/>
      <c r="H32394"/>
      <c r="I32394"/>
      <c r="J32394"/>
      <c r="K32394"/>
      <c r="L32394"/>
      <c r="M32394"/>
    </row>
    <row r="32395" spans="1:13">
      <c r="A32395"/>
      <c r="B32395" s="61"/>
      <c r="C32395" s="63"/>
      <c r="D32395" s="60"/>
      <c r="E32395"/>
      <c r="F32395"/>
      <c r="G32395" s="61"/>
      <c r="H32395"/>
      <c r="I32395"/>
      <c r="J32395"/>
      <c r="K32395"/>
      <c r="L32395"/>
      <c r="M32395"/>
    </row>
    <row r="32396" spans="1:13">
      <c r="A32396"/>
      <c r="B32396" s="61"/>
      <c r="C32396" s="63"/>
      <c r="D32396" s="60"/>
      <c r="E32396"/>
      <c r="F32396"/>
      <c r="G32396" s="61"/>
      <c r="H32396"/>
      <c r="I32396"/>
      <c r="J32396"/>
      <c r="K32396"/>
      <c r="L32396"/>
      <c r="M32396"/>
    </row>
    <row r="32397" spans="1:13">
      <c r="A32397"/>
      <c r="B32397" s="61"/>
      <c r="C32397" s="63"/>
      <c r="D32397" s="60"/>
      <c r="E32397"/>
      <c r="F32397"/>
      <c r="G32397" s="61"/>
      <c r="H32397"/>
      <c r="I32397"/>
      <c r="J32397"/>
      <c r="K32397"/>
      <c r="L32397"/>
      <c r="M32397"/>
    </row>
    <row r="32398" spans="1:13">
      <c r="A32398"/>
      <c r="B32398" s="61"/>
      <c r="C32398" s="63"/>
      <c r="D32398" s="60"/>
      <c r="E32398"/>
      <c r="F32398"/>
      <c r="G32398" s="61"/>
      <c r="H32398"/>
      <c r="I32398"/>
      <c r="J32398"/>
      <c r="K32398"/>
      <c r="L32398"/>
      <c r="M32398"/>
    </row>
    <row r="32399" spans="1:13">
      <c r="A32399"/>
      <c r="B32399" s="61"/>
      <c r="C32399" s="63"/>
      <c r="D32399" s="60"/>
      <c r="E32399"/>
      <c r="F32399"/>
      <c r="G32399" s="61"/>
      <c r="H32399"/>
      <c r="I32399"/>
      <c r="J32399"/>
      <c r="K32399"/>
      <c r="L32399"/>
      <c r="M32399"/>
    </row>
    <row r="32400" spans="1:13">
      <c r="A32400"/>
      <c r="B32400" s="61"/>
      <c r="C32400" s="63"/>
      <c r="D32400" s="60"/>
      <c r="E32400"/>
      <c r="F32400"/>
      <c r="G32400" s="61"/>
      <c r="H32400"/>
      <c r="I32400"/>
      <c r="J32400"/>
      <c r="K32400"/>
      <c r="L32400"/>
      <c r="M32400"/>
    </row>
    <row r="32401" spans="1:13">
      <c r="A32401"/>
      <c r="B32401" s="61"/>
      <c r="C32401" s="63"/>
      <c r="D32401" s="60"/>
      <c r="E32401"/>
      <c r="F32401"/>
      <c r="G32401" s="61"/>
      <c r="H32401"/>
      <c r="I32401"/>
      <c r="J32401"/>
      <c r="K32401"/>
      <c r="L32401"/>
      <c r="M32401"/>
    </row>
    <row r="32402" spans="1:13">
      <c r="A32402"/>
      <c r="B32402" s="61"/>
      <c r="C32402" s="63"/>
      <c r="D32402" s="60"/>
      <c r="E32402"/>
      <c r="F32402"/>
      <c r="G32402" s="61"/>
      <c r="H32402"/>
      <c r="I32402"/>
      <c r="J32402"/>
      <c r="K32402"/>
      <c r="L32402"/>
      <c r="M32402"/>
    </row>
    <row r="32403" spans="1:13">
      <c r="A32403"/>
      <c r="B32403" s="61"/>
      <c r="C32403" s="63"/>
      <c r="D32403" s="60"/>
      <c r="E32403"/>
      <c r="F32403"/>
      <c r="G32403" s="61"/>
      <c r="H32403"/>
      <c r="I32403"/>
      <c r="J32403"/>
      <c r="K32403"/>
      <c r="L32403"/>
      <c r="M32403"/>
    </row>
    <row r="32404" spans="1:13">
      <c r="A32404"/>
      <c r="B32404" s="61"/>
      <c r="C32404" s="63"/>
      <c r="D32404" s="60"/>
      <c r="E32404"/>
      <c r="F32404"/>
      <c r="G32404" s="61"/>
      <c r="H32404"/>
      <c r="I32404"/>
      <c r="J32404"/>
      <c r="K32404"/>
      <c r="L32404"/>
      <c r="M32404"/>
    </row>
    <row r="32405" spans="1:13">
      <c r="A32405"/>
      <c r="B32405" s="61"/>
      <c r="C32405" s="63"/>
      <c r="D32405" s="60"/>
      <c r="E32405"/>
      <c r="F32405"/>
      <c r="G32405" s="61"/>
      <c r="H32405"/>
      <c r="I32405"/>
      <c r="J32405"/>
      <c r="K32405"/>
      <c r="L32405"/>
      <c r="M32405"/>
    </row>
    <row r="32406" spans="1:13">
      <c r="A32406"/>
      <c r="B32406" s="61"/>
      <c r="C32406" s="63"/>
      <c r="D32406" s="60"/>
      <c r="E32406"/>
      <c r="F32406"/>
      <c r="G32406" s="61"/>
      <c r="H32406"/>
      <c r="I32406"/>
      <c r="J32406"/>
      <c r="K32406"/>
      <c r="L32406"/>
      <c r="M32406"/>
    </row>
    <row r="32407" spans="1:13">
      <c r="A32407"/>
      <c r="B32407" s="61"/>
      <c r="C32407" s="63"/>
      <c r="D32407" s="60"/>
      <c r="E32407"/>
      <c r="F32407"/>
      <c r="G32407" s="61"/>
      <c r="H32407"/>
      <c r="I32407"/>
      <c r="J32407"/>
      <c r="K32407"/>
      <c r="L32407"/>
      <c r="M32407"/>
    </row>
    <row r="32408" spans="1:13">
      <c r="A32408"/>
      <c r="B32408" s="61"/>
      <c r="C32408" s="63"/>
      <c r="D32408" s="60"/>
      <c r="E32408"/>
      <c r="F32408"/>
      <c r="G32408" s="61"/>
      <c r="H32408"/>
      <c r="I32408"/>
      <c r="J32408"/>
      <c r="K32408"/>
      <c r="L32408"/>
      <c r="M32408"/>
    </row>
    <row r="32409" spans="1:13">
      <c r="A32409"/>
      <c r="B32409" s="61"/>
      <c r="C32409" s="63"/>
      <c r="D32409" s="60"/>
      <c r="E32409"/>
      <c r="F32409"/>
      <c r="G32409" s="61"/>
      <c r="H32409"/>
      <c r="I32409"/>
      <c r="J32409"/>
      <c r="K32409"/>
      <c r="L32409"/>
      <c r="M32409"/>
    </row>
    <row r="32410" spans="1:13">
      <c r="A32410"/>
      <c r="B32410" s="61"/>
      <c r="C32410" s="63"/>
      <c r="D32410" s="60"/>
      <c r="E32410"/>
      <c r="F32410"/>
      <c r="G32410" s="61"/>
      <c r="H32410"/>
      <c r="I32410"/>
      <c r="J32410"/>
      <c r="K32410"/>
      <c r="L32410"/>
      <c r="M32410"/>
    </row>
    <row r="32411" spans="1:13">
      <c r="A32411"/>
      <c r="B32411" s="61"/>
      <c r="C32411" s="63"/>
      <c r="D32411" s="60"/>
      <c r="E32411"/>
      <c r="F32411"/>
      <c r="G32411" s="61"/>
      <c r="H32411"/>
      <c r="I32411"/>
      <c r="J32411"/>
      <c r="K32411"/>
      <c r="L32411"/>
      <c r="M32411"/>
    </row>
    <row r="32412" spans="1:13">
      <c r="A32412"/>
      <c r="B32412" s="61"/>
      <c r="C32412" s="63"/>
      <c r="D32412" s="60"/>
      <c r="E32412"/>
      <c r="F32412"/>
      <c r="G32412" s="61"/>
      <c r="H32412"/>
      <c r="I32412"/>
      <c r="J32412"/>
      <c r="K32412"/>
      <c r="L32412"/>
      <c r="M32412"/>
    </row>
    <row r="32413" spans="1:13">
      <c r="A32413"/>
      <c r="B32413" s="61"/>
      <c r="C32413" s="63"/>
      <c r="D32413" s="60"/>
      <c r="E32413"/>
      <c r="F32413"/>
      <c r="G32413" s="61"/>
      <c r="H32413"/>
      <c r="I32413"/>
      <c r="J32413"/>
      <c r="K32413"/>
      <c r="L32413"/>
      <c r="M32413"/>
    </row>
    <row r="32414" spans="1:13">
      <c r="A32414"/>
      <c r="B32414" s="61"/>
      <c r="C32414" s="63"/>
      <c r="D32414" s="60"/>
      <c r="E32414"/>
      <c r="F32414"/>
      <c r="G32414" s="61"/>
      <c r="H32414"/>
      <c r="I32414"/>
      <c r="J32414"/>
      <c r="K32414"/>
      <c r="L32414"/>
      <c r="M32414"/>
    </row>
    <row r="32415" spans="1:13">
      <c r="A32415"/>
      <c r="B32415" s="61"/>
      <c r="C32415" s="63"/>
      <c r="D32415" s="60"/>
      <c r="E32415"/>
      <c r="F32415"/>
      <c r="G32415" s="61"/>
      <c r="H32415"/>
      <c r="I32415"/>
      <c r="J32415"/>
      <c r="K32415"/>
      <c r="L32415"/>
      <c r="M32415"/>
    </row>
    <row r="32416" spans="1:13">
      <c r="A32416"/>
      <c r="B32416" s="61"/>
      <c r="C32416" s="63"/>
      <c r="D32416" s="60"/>
      <c r="E32416"/>
      <c r="F32416"/>
      <c r="G32416" s="61"/>
      <c r="H32416"/>
      <c r="I32416"/>
      <c r="J32416"/>
      <c r="K32416"/>
      <c r="L32416"/>
      <c r="M32416"/>
    </row>
    <row r="32417" spans="1:13">
      <c r="A32417"/>
      <c r="B32417" s="61"/>
      <c r="C32417" s="63"/>
      <c r="D32417" s="60"/>
      <c r="E32417"/>
      <c r="F32417"/>
      <c r="G32417" s="61"/>
      <c r="H32417"/>
      <c r="I32417"/>
      <c r="J32417"/>
      <c r="K32417"/>
      <c r="L32417"/>
      <c r="M32417"/>
    </row>
    <row r="32418" spans="1:13">
      <c r="A32418"/>
      <c r="B32418" s="61"/>
      <c r="C32418" s="63"/>
      <c r="D32418" s="60"/>
      <c r="E32418"/>
      <c r="F32418"/>
      <c r="G32418" s="61"/>
      <c r="H32418"/>
      <c r="I32418"/>
      <c r="J32418"/>
      <c r="K32418"/>
      <c r="L32418"/>
      <c r="M32418"/>
    </row>
    <row r="32419" spans="1:13">
      <c r="A32419"/>
      <c r="B32419" s="61"/>
      <c r="C32419" s="63"/>
      <c r="D32419" s="60"/>
      <c r="E32419"/>
      <c r="F32419"/>
      <c r="G32419" s="61"/>
      <c r="H32419"/>
      <c r="I32419"/>
      <c r="J32419"/>
      <c r="K32419"/>
      <c r="L32419"/>
      <c r="M32419"/>
    </row>
    <row r="32420" spans="1:13">
      <c r="A32420"/>
      <c r="B32420" s="61"/>
      <c r="C32420" s="63"/>
      <c r="D32420" s="60"/>
      <c r="E32420"/>
      <c r="F32420"/>
      <c r="G32420" s="61"/>
      <c r="H32420"/>
      <c r="I32420"/>
      <c r="J32420"/>
      <c r="K32420"/>
      <c r="L32420"/>
      <c r="M32420"/>
    </row>
    <row r="32421" spans="1:13">
      <c r="A32421"/>
      <c r="B32421" s="61"/>
      <c r="C32421" s="63"/>
      <c r="D32421" s="60"/>
      <c r="E32421"/>
      <c r="F32421"/>
      <c r="G32421" s="61"/>
      <c r="H32421"/>
      <c r="I32421"/>
      <c r="J32421"/>
      <c r="K32421"/>
      <c r="L32421"/>
      <c r="M32421"/>
    </row>
    <row r="32422" spans="1:13">
      <c r="A32422"/>
      <c r="B32422" s="61"/>
      <c r="C32422" s="63"/>
      <c r="D32422" s="60"/>
      <c r="E32422"/>
      <c r="F32422"/>
      <c r="G32422" s="61"/>
      <c r="H32422"/>
      <c r="I32422"/>
      <c r="J32422"/>
      <c r="K32422"/>
      <c r="L32422"/>
      <c r="M32422"/>
    </row>
    <row r="32423" spans="1:13">
      <c r="A32423"/>
      <c r="B32423" s="61"/>
      <c r="C32423" s="63"/>
      <c r="D32423" s="60"/>
      <c r="E32423"/>
      <c r="F32423"/>
      <c r="G32423" s="61"/>
      <c r="H32423"/>
      <c r="I32423"/>
      <c r="J32423"/>
      <c r="K32423"/>
      <c r="L32423"/>
      <c r="M32423"/>
    </row>
    <row r="32424" spans="1:13">
      <c r="A32424"/>
      <c r="B32424" s="61"/>
      <c r="C32424" s="63"/>
      <c r="D32424" s="60"/>
      <c r="E32424"/>
      <c r="F32424"/>
      <c r="G32424" s="61"/>
      <c r="H32424"/>
      <c r="I32424"/>
      <c r="J32424"/>
      <c r="K32424"/>
      <c r="L32424"/>
      <c r="M32424"/>
    </row>
    <row r="32425" spans="1:13">
      <c r="A32425"/>
      <c r="B32425" s="61"/>
      <c r="C32425" s="63"/>
      <c r="D32425" s="60"/>
      <c r="E32425"/>
      <c r="F32425"/>
      <c r="G32425" s="61"/>
      <c r="H32425"/>
      <c r="I32425"/>
      <c r="J32425"/>
      <c r="K32425"/>
      <c r="L32425"/>
      <c r="M32425"/>
    </row>
    <row r="32426" spans="1:13">
      <c r="A32426"/>
      <c r="B32426" s="61"/>
      <c r="C32426" s="63"/>
      <c r="D32426" s="60"/>
      <c r="E32426"/>
      <c r="F32426"/>
      <c r="G32426" s="61"/>
      <c r="H32426"/>
      <c r="I32426"/>
      <c r="J32426"/>
      <c r="K32426"/>
      <c r="L32426"/>
      <c r="M32426"/>
    </row>
    <row r="32427" spans="1:13">
      <c r="A32427"/>
      <c r="B32427" s="61"/>
      <c r="C32427" s="63"/>
      <c r="D32427" s="60"/>
      <c r="E32427"/>
      <c r="F32427"/>
      <c r="G32427" s="61"/>
      <c r="H32427"/>
      <c r="I32427"/>
      <c r="J32427"/>
      <c r="K32427"/>
      <c r="L32427"/>
      <c r="M32427"/>
    </row>
    <row r="32428" spans="1:13">
      <c r="A32428"/>
      <c r="B32428" s="61"/>
      <c r="C32428" s="63"/>
      <c r="D32428" s="60"/>
      <c r="E32428"/>
      <c r="F32428"/>
      <c r="G32428" s="61"/>
      <c r="H32428"/>
      <c r="I32428"/>
      <c r="J32428"/>
      <c r="K32428"/>
      <c r="L32428"/>
      <c r="M32428"/>
    </row>
    <row r="32429" spans="1:13">
      <c r="A32429"/>
      <c r="B32429" s="61"/>
      <c r="C32429" s="63"/>
      <c r="D32429" s="60"/>
      <c r="E32429"/>
      <c r="F32429"/>
      <c r="G32429" s="61"/>
      <c r="H32429"/>
      <c r="I32429"/>
      <c r="J32429"/>
      <c r="K32429"/>
      <c r="L32429"/>
      <c r="M32429"/>
    </row>
    <row r="32430" spans="1:13">
      <c r="A32430"/>
      <c r="B32430" s="61"/>
      <c r="C32430" s="63"/>
      <c r="D32430" s="60"/>
      <c r="E32430"/>
      <c r="F32430"/>
      <c r="G32430" s="61"/>
      <c r="H32430"/>
      <c r="I32430"/>
      <c r="J32430"/>
      <c r="K32430"/>
      <c r="L32430"/>
      <c r="M32430"/>
    </row>
    <row r="32431" spans="1:13">
      <c r="A32431"/>
      <c r="B32431" s="61"/>
      <c r="C32431" s="63"/>
      <c r="D32431" s="60"/>
      <c r="E32431"/>
      <c r="F32431"/>
      <c r="G32431" s="61"/>
      <c r="H32431"/>
      <c r="I32431"/>
      <c r="J32431"/>
      <c r="K32431"/>
      <c r="L32431"/>
      <c r="M32431"/>
    </row>
    <row r="32432" spans="1:13">
      <c r="A32432"/>
      <c r="B32432" s="61"/>
      <c r="C32432" s="63"/>
      <c r="D32432" s="60"/>
      <c r="E32432"/>
      <c r="F32432"/>
      <c r="G32432" s="61"/>
      <c r="H32432"/>
      <c r="I32432"/>
      <c r="J32432"/>
      <c r="K32432"/>
      <c r="L32432"/>
      <c r="M32432"/>
    </row>
    <row r="32433" spans="1:13">
      <c r="A32433"/>
      <c r="B32433" s="61"/>
      <c r="C32433" s="63"/>
      <c r="D32433" s="60"/>
      <c r="E32433"/>
      <c r="F32433"/>
      <c r="G32433" s="61"/>
      <c r="H32433"/>
      <c r="I32433"/>
      <c r="J32433"/>
      <c r="K32433"/>
      <c r="L32433"/>
      <c r="M32433"/>
    </row>
    <row r="32434" spans="1:13">
      <c r="A32434"/>
      <c r="B32434" s="61"/>
      <c r="C32434" s="63"/>
      <c r="D32434" s="60"/>
      <c r="E32434"/>
      <c r="F32434"/>
      <c r="G32434" s="61"/>
      <c r="H32434"/>
      <c r="I32434"/>
      <c r="J32434"/>
      <c r="K32434"/>
      <c r="L32434"/>
      <c r="M32434"/>
    </row>
    <row r="32435" spans="1:13">
      <c r="A32435"/>
      <c r="B32435" s="61"/>
      <c r="C32435" s="63"/>
      <c r="D32435" s="60"/>
      <c r="E32435"/>
      <c r="F32435"/>
      <c r="G32435" s="61"/>
      <c r="H32435"/>
      <c r="I32435"/>
      <c r="J32435"/>
      <c r="K32435"/>
      <c r="L32435"/>
      <c r="M32435"/>
    </row>
    <row r="32436" spans="1:13">
      <c r="A32436"/>
      <c r="B32436" s="61"/>
      <c r="C32436" s="63"/>
      <c r="D32436" s="60"/>
      <c r="E32436"/>
      <c r="F32436"/>
      <c r="G32436" s="61"/>
      <c r="H32436"/>
      <c r="I32436"/>
      <c r="J32436"/>
      <c r="K32436"/>
      <c r="L32436"/>
      <c r="M32436"/>
    </row>
    <row r="32437" spans="1:13">
      <c r="A32437"/>
      <c r="B32437" s="61"/>
      <c r="C32437" s="63"/>
      <c r="D32437" s="60"/>
      <c r="E32437"/>
      <c r="F32437"/>
      <c r="G32437" s="61"/>
      <c r="H32437"/>
      <c r="I32437"/>
      <c r="J32437"/>
      <c r="K32437"/>
      <c r="L32437"/>
      <c r="M32437"/>
    </row>
    <row r="32438" spans="1:13">
      <c r="A32438"/>
      <c r="B32438" s="61"/>
      <c r="C32438" s="63"/>
      <c r="D32438" s="60"/>
      <c r="E32438"/>
      <c r="F32438"/>
      <c r="G32438" s="61"/>
      <c r="H32438"/>
      <c r="I32438"/>
      <c r="J32438"/>
      <c r="K32438"/>
      <c r="L32438"/>
      <c r="M32438"/>
    </row>
    <row r="32439" spans="1:13">
      <c r="A32439"/>
      <c r="B32439" s="61"/>
      <c r="C32439" s="63"/>
      <c r="D32439" s="60"/>
      <c r="E32439"/>
      <c r="F32439"/>
      <c r="G32439" s="61"/>
      <c r="H32439"/>
      <c r="I32439"/>
      <c r="J32439"/>
      <c r="K32439"/>
      <c r="L32439"/>
      <c r="M32439"/>
    </row>
    <row r="32440" spans="1:13">
      <c r="A32440"/>
      <c r="B32440" s="61"/>
      <c r="C32440" s="63"/>
      <c r="D32440" s="60"/>
      <c r="E32440"/>
      <c r="F32440"/>
      <c r="G32440" s="61"/>
      <c r="H32440"/>
      <c r="I32440"/>
      <c r="J32440"/>
      <c r="K32440"/>
      <c r="L32440"/>
      <c r="M32440"/>
    </row>
    <row r="32441" spans="1:13">
      <c r="A32441"/>
      <c r="B32441" s="61"/>
      <c r="C32441" s="63"/>
      <c r="D32441" s="60"/>
      <c r="E32441"/>
      <c r="F32441"/>
      <c r="G32441" s="61"/>
      <c r="H32441"/>
      <c r="I32441"/>
      <c r="J32441"/>
      <c r="K32441"/>
      <c r="L32441"/>
      <c r="M32441"/>
    </row>
    <row r="32442" spans="1:13">
      <c r="A32442"/>
      <c r="B32442" s="61"/>
      <c r="C32442" s="63"/>
      <c r="D32442" s="60"/>
      <c r="E32442"/>
      <c r="F32442"/>
      <c r="G32442" s="61"/>
      <c r="H32442"/>
      <c r="I32442"/>
      <c r="J32442"/>
      <c r="K32442"/>
      <c r="L32442"/>
      <c r="M32442"/>
    </row>
    <row r="32443" spans="1:13">
      <c r="A32443"/>
      <c r="B32443" s="61"/>
      <c r="C32443" s="63"/>
      <c r="D32443" s="60"/>
      <c r="E32443"/>
      <c r="F32443"/>
      <c r="G32443" s="61"/>
      <c r="H32443"/>
      <c r="I32443"/>
      <c r="J32443"/>
      <c r="K32443"/>
      <c r="L32443"/>
      <c r="M32443"/>
    </row>
    <row r="32444" spans="1:13">
      <c r="A32444"/>
      <c r="B32444" s="61"/>
      <c r="C32444" s="63"/>
      <c r="D32444" s="60"/>
      <c r="E32444"/>
      <c r="F32444"/>
      <c r="G32444" s="61"/>
      <c r="H32444"/>
      <c r="I32444"/>
      <c r="J32444"/>
      <c r="K32444"/>
      <c r="L32444"/>
      <c r="M32444"/>
    </row>
    <row r="32445" spans="1:13">
      <c r="A32445"/>
      <c r="B32445" s="61"/>
      <c r="C32445" s="63"/>
      <c r="D32445" s="60"/>
      <c r="E32445"/>
      <c r="F32445"/>
      <c r="G32445" s="61"/>
      <c r="H32445"/>
      <c r="I32445"/>
      <c r="J32445"/>
      <c r="K32445"/>
      <c r="L32445"/>
      <c r="M32445"/>
    </row>
    <row r="32446" spans="1:13">
      <c r="A32446"/>
      <c r="B32446" s="61"/>
      <c r="C32446" s="63"/>
      <c r="D32446" s="60"/>
      <c r="E32446"/>
      <c r="F32446"/>
      <c r="G32446" s="61"/>
      <c r="H32446"/>
      <c r="I32446"/>
      <c r="J32446"/>
      <c r="K32446"/>
      <c r="L32446"/>
      <c r="M32446"/>
    </row>
    <row r="32447" spans="1:13">
      <c r="A32447"/>
      <c r="B32447" s="61"/>
      <c r="C32447" s="63"/>
      <c r="D32447" s="60"/>
      <c r="E32447"/>
      <c r="F32447"/>
      <c r="G32447" s="61"/>
      <c r="H32447"/>
      <c r="I32447"/>
      <c r="J32447"/>
      <c r="K32447"/>
      <c r="L32447"/>
      <c r="M32447"/>
    </row>
    <row r="32448" spans="1:13">
      <c r="A32448"/>
      <c r="B32448" s="61"/>
      <c r="C32448" s="63"/>
      <c r="D32448" s="60"/>
      <c r="E32448"/>
      <c r="F32448"/>
      <c r="G32448" s="61"/>
      <c r="H32448"/>
      <c r="I32448"/>
      <c r="J32448"/>
      <c r="K32448"/>
      <c r="L32448"/>
      <c r="M32448"/>
    </row>
    <row r="32449" spans="1:13">
      <c r="A32449"/>
      <c r="B32449" s="61"/>
      <c r="C32449" s="63"/>
      <c r="D32449" s="60"/>
      <c r="E32449"/>
      <c r="F32449"/>
      <c r="G32449" s="61"/>
      <c r="H32449"/>
      <c r="I32449"/>
      <c r="J32449"/>
      <c r="K32449"/>
      <c r="L32449"/>
      <c r="M32449"/>
    </row>
    <row r="32450" spans="1:13">
      <c r="A32450"/>
      <c r="B32450" s="61"/>
      <c r="C32450" s="63"/>
      <c r="D32450" s="60"/>
      <c r="E32450"/>
      <c r="F32450"/>
      <c r="G32450" s="61"/>
      <c r="H32450"/>
      <c r="I32450"/>
      <c r="J32450"/>
      <c r="K32450"/>
      <c r="L32450"/>
      <c r="M32450"/>
    </row>
    <row r="32451" spans="1:13">
      <c r="A32451"/>
      <c r="B32451" s="61"/>
      <c r="C32451" s="63"/>
      <c r="D32451" s="60"/>
      <c r="E32451"/>
      <c r="F32451"/>
      <c r="G32451" s="61"/>
      <c r="H32451"/>
      <c r="I32451"/>
      <c r="J32451"/>
      <c r="K32451"/>
      <c r="L32451"/>
      <c r="M32451"/>
    </row>
    <row r="32452" spans="1:13">
      <c r="A32452"/>
      <c r="B32452" s="61"/>
      <c r="C32452" s="63"/>
      <c r="D32452" s="60"/>
      <c r="E32452"/>
      <c r="F32452"/>
      <c r="G32452" s="61"/>
      <c r="H32452"/>
      <c r="I32452"/>
      <c r="J32452"/>
      <c r="K32452"/>
      <c r="L32452"/>
      <c r="M32452"/>
    </row>
    <row r="32453" spans="1:13">
      <c r="A32453"/>
      <c r="B32453" s="61"/>
      <c r="C32453" s="63"/>
      <c r="D32453" s="60"/>
      <c r="E32453"/>
      <c r="F32453"/>
      <c r="G32453" s="61"/>
      <c r="H32453"/>
      <c r="I32453"/>
      <c r="J32453"/>
      <c r="K32453"/>
      <c r="L32453"/>
      <c r="M32453"/>
    </row>
    <row r="32454" spans="1:13">
      <c r="A32454"/>
      <c r="B32454" s="61"/>
      <c r="C32454" s="63"/>
      <c r="D32454" s="60"/>
      <c r="E32454"/>
      <c r="F32454"/>
      <c r="G32454" s="61"/>
      <c r="H32454"/>
      <c r="I32454"/>
      <c r="J32454"/>
      <c r="K32454"/>
      <c r="L32454"/>
      <c r="M32454"/>
    </row>
    <row r="32455" spans="1:13">
      <c r="A32455"/>
      <c r="B32455" s="61"/>
      <c r="C32455" s="63"/>
      <c r="D32455" s="60"/>
      <c r="E32455"/>
      <c r="F32455"/>
      <c r="G32455" s="61"/>
      <c r="H32455"/>
      <c r="I32455"/>
      <c r="J32455"/>
      <c r="K32455"/>
      <c r="L32455"/>
      <c r="M32455"/>
    </row>
    <row r="32456" spans="1:13">
      <c r="A32456"/>
      <c r="B32456" s="61"/>
      <c r="C32456" s="63"/>
      <c r="D32456" s="60"/>
      <c r="E32456"/>
      <c r="F32456"/>
      <c r="G32456" s="61"/>
      <c r="H32456"/>
      <c r="I32456"/>
      <c r="J32456"/>
      <c r="K32456"/>
      <c r="L32456"/>
      <c r="M32456"/>
    </row>
    <row r="32457" spans="1:13">
      <c r="A32457"/>
      <c r="B32457" s="61"/>
      <c r="C32457" s="63"/>
      <c r="D32457" s="60"/>
      <c r="E32457"/>
      <c r="F32457"/>
      <c r="G32457" s="61"/>
      <c r="H32457"/>
      <c r="I32457"/>
      <c r="J32457"/>
      <c r="K32457"/>
      <c r="L32457"/>
      <c r="M32457"/>
    </row>
    <row r="32458" spans="1:13">
      <c r="A32458"/>
      <c r="B32458" s="61"/>
      <c r="C32458" s="63"/>
      <c r="D32458" s="60"/>
      <c r="E32458"/>
      <c r="F32458"/>
      <c r="G32458" s="61"/>
      <c r="H32458"/>
      <c r="I32458"/>
      <c r="J32458"/>
      <c r="K32458"/>
      <c r="L32458"/>
      <c r="M32458"/>
    </row>
    <row r="32459" spans="1:13">
      <c r="A32459"/>
      <c r="B32459" s="61"/>
      <c r="C32459" s="63"/>
      <c r="D32459" s="60"/>
      <c r="E32459"/>
      <c r="F32459"/>
      <c r="G32459" s="61"/>
      <c r="H32459"/>
      <c r="I32459"/>
      <c r="J32459"/>
      <c r="K32459"/>
      <c r="L32459"/>
      <c r="M32459"/>
    </row>
    <row r="32460" spans="1:13">
      <c r="A32460"/>
      <c r="B32460" s="61"/>
      <c r="C32460" s="63"/>
      <c r="D32460" s="60"/>
      <c r="E32460"/>
      <c r="F32460"/>
      <c r="G32460" s="61"/>
      <c r="H32460"/>
      <c r="I32460"/>
      <c r="J32460"/>
      <c r="K32460"/>
      <c r="L32460"/>
      <c r="M32460"/>
    </row>
    <row r="32461" spans="1:13">
      <c r="A32461"/>
      <c r="B32461" s="61"/>
      <c r="C32461" s="63"/>
      <c r="D32461" s="60"/>
      <c r="E32461"/>
      <c r="F32461"/>
      <c r="G32461" s="61"/>
      <c r="H32461"/>
      <c r="I32461"/>
      <c r="J32461"/>
      <c r="K32461"/>
      <c r="L32461"/>
      <c r="M32461"/>
    </row>
    <row r="32462" spans="1:13">
      <c r="A32462"/>
      <c r="B32462" s="61"/>
      <c r="C32462" s="63"/>
      <c r="D32462" s="60"/>
      <c r="E32462"/>
      <c r="F32462"/>
      <c r="G32462" s="61"/>
      <c r="H32462"/>
      <c r="I32462"/>
      <c r="J32462"/>
      <c r="K32462"/>
      <c r="L32462"/>
      <c r="M32462"/>
    </row>
    <row r="32463" spans="1:13">
      <c r="A32463"/>
      <c r="B32463" s="61"/>
      <c r="C32463" s="63"/>
      <c r="D32463" s="60"/>
      <c r="E32463"/>
      <c r="F32463"/>
      <c r="G32463" s="61"/>
      <c r="H32463"/>
      <c r="I32463"/>
      <c r="J32463"/>
      <c r="K32463"/>
      <c r="L32463"/>
      <c r="M32463"/>
    </row>
    <row r="32464" spans="1:13">
      <c r="A32464"/>
      <c r="B32464" s="61"/>
      <c r="C32464" s="63"/>
      <c r="D32464" s="60"/>
      <c r="E32464"/>
      <c r="F32464"/>
      <c r="G32464" s="61"/>
      <c r="H32464"/>
      <c r="I32464"/>
      <c r="J32464"/>
      <c r="K32464"/>
      <c r="L32464"/>
      <c r="M32464"/>
    </row>
    <row r="32465" spans="1:13">
      <c r="A32465"/>
      <c r="B32465" s="61"/>
      <c r="C32465" s="63"/>
      <c r="D32465" s="60"/>
      <c r="E32465"/>
      <c r="F32465"/>
      <c r="G32465" s="61"/>
      <c r="H32465"/>
      <c r="I32465"/>
      <c r="J32465"/>
      <c r="K32465"/>
      <c r="L32465"/>
      <c r="M32465"/>
    </row>
    <row r="32466" spans="1:13">
      <c r="A32466"/>
      <c r="B32466" s="61"/>
      <c r="C32466" s="63"/>
      <c r="D32466" s="60"/>
      <c r="E32466"/>
      <c r="F32466"/>
      <c r="G32466" s="61"/>
      <c r="H32466"/>
      <c r="I32466"/>
      <c r="J32466"/>
      <c r="K32466"/>
      <c r="L32466"/>
      <c r="M32466"/>
    </row>
    <row r="32467" spans="1:13">
      <c r="A32467"/>
      <c r="B32467" s="61"/>
      <c r="C32467" s="63"/>
      <c r="D32467" s="60"/>
      <c r="E32467"/>
      <c r="F32467"/>
      <c r="G32467" s="61"/>
      <c r="H32467"/>
      <c r="I32467"/>
      <c r="J32467"/>
      <c r="K32467"/>
      <c r="L32467"/>
      <c r="M32467"/>
    </row>
    <row r="32468" spans="1:13">
      <c r="A32468"/>
      <c r="B32468" s="61"/>
      <c r="C32468" s="63"/>
      <c r="D32468" s="60"/>
      <c r="E32468"/>
      <c r="F32468"/>
      <c r="G32468" s="61"/>
      <c r="H32468"/>
      <c r="I32468"/>
      <c r="J32468"/>
      <c r="K32468"/>
      <c r="L32468"/>
      <c r="M32468"/>
    </row>
    <row r="32469" spans="1:13">
      <c r="A32469"/>
      <c r="B32469" s="61"/>
      <c r="C32469" s="63"/>
      <c r="D32469" s="60"/>
      <c r="E32469"/>
      <c r="F32469"/>
      <c r="G32469" s="61"/>
      <c r="H32469"/>
      <c r="I32469"/>
      <c r="J32469"/>
      <c r="K32469"/>
      <c r="L32469"/>
      <c r="M32469"/>
    </row>
    <row r="32470" spans="1:13">
      <c r="A32470"/>
      <c r="B32470" s="61"/>
      <c r="C32470" s="63"/>
      <c r="D32470" s="60"/>
      <c r="E32470"/>
      <c r="F32470"/>
      <c r="G32470" s="61"/>
      <c r="H32470"/>
      <c r="I32470"/>
      <c r="J32470"/>
      <c r="K32470"/>
      <c r="L32470"/>
      <c r="M32470"/>
    </row>
    <row r="32471" spans="1:13">
      <c r="A32471"/>
      <c r="B32471" s="61"/>
      <c r="C32471" s="63"/>
      <c r="D32471" s="60"/>
      <c r="E32471"/>
      <c r="F32471"/>
      <c r="G32471" s="61"/>
      <c r="H32471"/>
      <c r="I32471"/>
      <c r="J32471"/>
      <c r="K32471"/>
      <c r="L32471"/>
      <c r="M32471"/>
    </row>
    <row r="32472" spans="1:13">
      <c r="A32472"/>
      <c r="B32472" s="61"/>
      <c r="C32472" s="63"/>
      <c r="D32472" s="60"/>
      <c r="E32472"/>
      <c r="F32472"/>
      <c r="G32472" s="61"/>
      <c r="H32472"/>
      <c r="I32472"/>
      <c r="J32472"/>
      <c r="K32472"/>
      <c r="L32472"/>
      <c r="M32472"/>
    </row>
    <row r="32473" spans="1:13">
      <c r="A32473"/>
      <c r="B32473" s="61"/>
      <c r="C32473" s="63"/>
      <c r="D32473" s="60"/>
      <c r="E32473"/>
      <c r="F32473"/>
      <c r="G32473" s="61"/>
      <c r="H32473"/>
      <c r="I32473"/>
      <c r="J32473"/>
      <c r="K32473"/>
      <c r="L32473"/>
      <c r="M32473"/>
    </row>
    <row r="32474" spans="1:13">
      <c r="A32474"/>
      <c r="B32474" s="61"/>
      <c r="C32474" s="63"/>
      <c r="D32474" s="60"/>
      <c r="E32474"/>
      <c r="F32474"/>
      <c r="G32474" s="61"/>
      <c r="H32474"/>
      <c r="I32474"/>
      <c r="J32474"/>
      <c r="K32474"/>
      <c r="L32474"/>
      <c r="M32474"/>
    </row>
    <row r="32475" spans="1:13">
      <c r="A32475"/>
      <c r="B32475" s="61"/>
      <c r="C32475" s="63"/>
      <c r="D32475" s="60"/>
      <c r="E32475"/>
      <c r="F32475"/>
      <c r="G32475" s="61"/>
      <c r="H32475"/>
      <c r="I32475"/>
      <c r="J32475"/>
      <c r="K32475"/>
      <c r="L32475"/>
      <c r="M32475"/>
    </row>
    <row r="32476" spans="1:13">
      <c r="A32476"/>
      <c r="B32476" s="61"/>
      <c r="C32476" s="63"/>
      <c r="D32476" s="60"/>
      <c r="E32476"/>
      <c r="F32476"/>
      <c r="G32476" s="61"/>
      <c r="H32476"/>
      <c r="I32476"/>
      <c r="J32476"/>
      <c r="K32476"/>
      <c r="L32476"/>
      <c r="M32476"/>
    </row>
    <row r="32477" spans="1:13">
      <c r="A32477"/>
      <c r="B32477" s="61"/>
      <c r="C32477" s="63"/>
      <c r="D32477" s="60"/>
      <c r="E32477"/>
      <c r="F32477"/>
      <c r="G32477" s="61"/>
      <c r="H32477"/>
      <c r="I32477"/>
      <c r="J32477"/>
      <c r="K32477"/>
      <c r="L32477"/>
      <c r="M32477"/>
    </row>
    <row r="32478" spans="1:13">
      <c r="A32478"/>
      <c r="B32478" s="61"/>
      <c r="C32478" s="63"/>
      <c r="D32478" s="60"/>
      <c r="E32478"/>
      <c r="F32478"/>
      <c r="G32478" s="61"/>
      <c r="H32478"/>
      <c r="I32478"/>
      <c r="J32478"/>
      <c r="K32478"/>
      <c r="L32478"/>
      <c r="M32478"/>
    </row>
    <row r="32479" spans="1:13">
      <c r="A32479"/>
      <c r="B32479" s="61"/>
      <c r="C32479" s="63"/>
      <c r="D32479" s="60"/>
      <c r="E32479"/>
      <c r="F32479"/>
      <c r="G32479" s="61"/>
      <c r="H32479"/>
      <c r="I32479"/>
      <c r="J32479"/>
      <c r="K32479"/>
      <c r="L32479"/>
      <c r="M32479"/>
    </row>
    <row r="32480" spans="1:13">
      <c r="A32480"/>
      <c r="B32480" s="61"/>
      <c r="C32480" s="63"/>
      <c r="D32480" s="60"/>
      <c r="E32480"/>
      <c r="F32480"/>
      <c r="G32480" s="61"/>
      <c r="H32480"/>
      <c r="I32480"/>
      <c r="J32480"/>
      <c r="K32480"/>
      <c r="L32480"/>
      <c r="M32480"/>
    </row>
    <row r="32481" spans="1:13">
      <c r="A32481"/>
      <c r="B32481" s="61"/>
      <c r="C32481" s="63"/>
      <c r="D32481" s="60"/>
      <c r="E32481"/>
      <c r="F32481"/>
      <c r="G32481" s="61"/>
      <c r="H32481"/>
      <c r="I32481"/>
      <c r="J32481"/>
      <c r="K32481"/>
      <c r="L32481"/>
      <c r="M32481"/>
    </row>
    <row r="32482" spans="1:13">
      <c r="A32482"/>
      <c r="B32482" s="61"/>
      <c r="C32482" s="63"/>
      <c r="D32482" s="60"/>
      <c r="E32482"/>
      <c r="F32482"/>
      <c r="G32482" s="61"/>
      <c r="H32482"/>
      <c r="I32482"/>
      <c r="J32482"/>
      <c r="K32482"/>
      <c r="L32482"/>
      <c r="M32482"/>
    </row>
    <row r="32483" spans="1:13">
      <c r="A32483"/>
      <c r="B32483" s="61"/>
      <c r="C32483" s="63"/>
      <c r="D32483" s="60"/>
      <c r="E32483"/>
      <c r="F32483"/>
      <c r="G32483" s="61"/>
      <c r="H32483"/>
      <c r="I32483"/>
      <c r="J32483"/>
      <c r="K32483"/>
      <c r="L32483"/>
      <c r="M32483"/>
    </row>
    <row r="32484" spans="1:13">
      <c r="A32484"/>
      <c r="B32484" s="61"/>
      <c r="C32484" s="63"/>
      <c r="D32484" s="60"/>
      <c r="E32484"/>
      <c r="F32484"/>
      <c r="G32484" s="61"/>
      <c r="H32484"/>
      <c r="I32484"/>
      <c r="J32484"/>
      <c r="K32484"/>
      <c r="L32484"/>
      <c r="M32484"/>
    </row>
    <row r="32485" spans="1:13">
      <c r="A32485"/>
      <c r="B32485" s="61"/>
      <c r="C32485" s="63"/>
      <c r="D32485" s="60"/>
      <c r="E32485"/>
      <c r="F32485"/>
      <c r="G32485" s="61"/>
      <c r="H32485"/>
      <c r="I32485"/>
      <c r="J32485"/>
      <c r="K32485"/>
      <c r="L32485"/>
      <c r="M32485"/>
    </row>
    <row r="32486" spans="1:13">
      <c r="A32486"/>
      <c r="B32486" s="61"/>
      <c r="C32486" s="63"/>
      <c r="D32486" s="60"/>
      <c r="E32486"/>
      <c r="F32486"/>
      <c r="G32486" s="61"/>
      <c r="H32486"/>
      <c r="I32486"/>
      <c r="J32486"/>
      <c r="K32486"/>
      <c r="L32486"/>
      <c r="M32486"/>
    </row>
    <row r="32487" spans="1:13">
      <c r="A32487"/>
      <c r="B32487" s="61"/>
      <c r="C32487" s="63"/>
      <c r="D32487" s="60"/>
      <c r="E32487"/>
      <c r="F32487"/>
      <c r="G32487" s="61"/>
      <c r="H32487"/>
      <c r="I32487"/>
      <c r="J32487"/>
      <c r="K32487"/>
      <c r="L32487"/>
      <c r="M32487"/>
    </row>
    <row r="32488" spans="1:13">
      <c r="A32488"/>
      <c r="B32488" s="61"/>
      <c r="C32488" s="63"/>
      <c r="D32488" s="60"/>
      <c r="E32488"/>
      <c r="F32488"/>
      <c r="G32488" s="61"/>
      <c r="H32488"/>
      <c r="I32488"/>
      <c r="J32488"/>
      <c r="K32488"/>
      <c r="L32488"/>
      <c r="M32488"/>
    </row>
    <row r="32489" spans="1:13">
      <c r="A32489"/>
      <c r="B32489" s="61"/>
      <c r="C32489" s="63"/>
      <c r="D32489" s="60"/>
      <c r="E32489"/>
      <c r="F32489"/>
      <c r="G32489" s="61"/>
      <c r="H32489"/>
      <c r="I32489"/>
      <c r="J32489"/>
      <c r="K32489"/>
      <c r="L32489"/>
      <c r="M32489"/>
    </row>
    <row r="32490" spans="1:13">
      <c r="A32490"/>
      <c r="B32490" s="61"/>
      <c r="C32490" s="63"/>
      <c r="D32490" s="60"/>
      <c r="E32490"/>
      <c r="F32490"/>
      <c r="G32490" s="61"/>
      <c r="H32490"/>
      <c r="I32490"/>
      <c r="J32490"/>
      <c r="K32490"/>
      <c r="L32490"/>
      <c r="M32490"/>
    </row>
    <row r="32491" spans="1:13">
      <c r="A32491"/>
      <c r="B32491" s="61"/>
      <c r="C32491" s="63"/>
      <c r="D32491" s="60"/>
      <c r="E32491"/>
      <c r="F32491"/>
      <c r="G32491" s="61"/>
      <c r="H32491"/>
      <c r="I32491"/>
      <c r="J32491"/>
      <c r="K32491"/>
      <c r="L32491"/>
      <c r="M32491"/>
    </row>
    <row r="32492" spans="1:13">
      <c r="A32492"/>
      <c r="B32492" s="61"/>
      <c r="C32492" s="63"/>
      <c r="D32492" s="60"/>
      <c r="E32492"/>
      <c r="F32492"/>
      <c r="G32492" s="61"/>
      <c r="H32492"/>
      <c r="I32492"/>
      <c r="J32492"/>
      <c r="K32492"/>
      <c r="L32492"/>
      <c r="M32492"/>
    </row>
    <row r="32493" spans="1:13">
      <c r="A32493"/>
      <c r="B32493" s="61"/>
      <c r="C32493" s="63"/>
      <c r="D32493" s="60"/>
      <c r="E32493"/>
      <c r="F32493"/>
      <c r="G32493" s="61"/>
      <c r="H32493"/>
      <c r="I32493"/>
      <c r="J32493"/>
      <c r="K32493"/>
      <c r="L32493"/>
      <c r="M32493"/>
    </row>
    <row r="32494" spans="1:13">
      <c r="A32494"/>
      <c r="B32494" s="61"/>
      <c r="C32494" s="63"/>
      <c r="D32494" s="60"/>
      <c r="E32494"/>
      <c r="F32494"/>
      <c r="G32494" s="61"/>
      <c r="H32494"/>
      <c r="I32494"/>
      <c r="J32494"/>
      <c r="K32494"/>
      <c r="L32494"/>
      <c r="M32494"/>
    </row>
    <row r="32495" spans="1:13">
      <c r="A32495"/>
      <c r="B32495" s="61"/>
      <c r="C32495" s="63"/>
      <c r="D32495" s="60"/>
      <c r="E32495"/>
      <c r="F32495"/>
      <c r="G32495" s="61"/>
      <c r="H32495"/>
      <c r="I32495"/>
      <c r="J32495"/>
      <c r="K32495"/>
      <c r="L32495"/>
      <c r="M32495"/>
    </row>
    <row r="32496" spans="1:13">
      <c r="A32496"/>
      <c r="B32496" s="61"/>
      <c r="C32496" s="63"/>
      <c r="D32496" s="60"/>
      <c r="E32496"/>
      <c r="F32496"/>
      <c r="G32496" s="61"/>
      <c r="H32496"/>
      <c r="I32496"/>
      <c r="J32496"/>
      <c r="K32496"/>
      <c r="L32496"/>
      <c r="M32496"/>
    </row>
    <row r="32497" spans="1:13">
      <c r="A32497"/>
      <c r="B32497" s="61"/>
      <c r="C32497" s="63"/>
      <c r="D32497" s="60"/>
      <c r="E32497"/>
      <c r="F32497"/>
      <c r="G32497" s="61"/>
      <c r="H32497"/>
      <c r="I32497"/>
      <c r="J32497"/>
      <c r="K32497"/>
      <c r="L32497"/>
      <c r="M32497"/>
    </row>
    <row r="32498" spans="1:13">
      <c r="A32498"/>
      <c r="B32498" s="61"/>
      <c r="C32498" s="63"/>
      <c r="D32498" s="60"/>
      <c r="E32498"/>
      <c r="F32498"/>
      <c r="G32498" s="61"/>
      <c r="H32498"/>
      <c r="I32498"/>
      <c r="J32498"/>
      <c r="K32498"/>
      <c r="L32498"/>
      <c r="M32498"/>
    </row>
    <row r="32499" spans="1:13">
      <c r="A32499"/>
      <c r="B32499" s="61"/>
      <c r="C32499" s="63"/>
      <c r="D32499" s="60"/>
      <c r="E32499"/>
      <c r="F32499"/>
      <c r="G32499" s="61"/>
      <c r="H32499"/>
      <c r="I32499"/>
      <c r="J32499"/>
      <c r="K32499"/>
      <c r="L32499"/>
      <c r="M32499"/>
    </row>
    <row r="32500" spans="1:13">
      <c r="A32500"/>
      <c r="B32500" s="61"/>
      <c r="C32500" s="63"/>
      <c r="D32500" s="60"/>
      <c r="E32500"/>
      <c r="F32500"/>
      <c r="G32500" s="61"/>
      <c r="H32500"/>
      <c r="I32500"/>
      <c r="J32500"/>
      <c r="K32500"/>
      <c r="L32500"/>
      <c r="M32500"/>
    </row>
    <row r="32501" spans="1:13">
      <c r="A32501"/>
      <c r="B32501" s="61"/>
      <c r="C32501" s="63"/>
      <c r="D32501" s="60"/>
      <c r="E32501"/>
      <c r="F32501"/>
      <c r="G32501" s="61"/>
      <c r="H32501"/>
      <c r="I32501"/>
      <c r="J32501"/>
      <c r="K32501"/>
      <c r="L32501"/>
      <c r="M32501"/>
    </row>
    <row r="32502" spans="1:13">
      <c r="A32502"/>
      <c r="B32502" s="61"/>
      <c r="C32502" s="63"/>
      <c r="D32502" s="60"/>
      <c r="E32502"/>
      <c r="F32502"/>
      <c r="G32502" s="61"/>
      <c r="H32502"/>
      <c r="I32502"/>
      <c r="J32502"/>
      <c r="K32502"/>
      <c r="L32502"/>
      <c r="M32502"/>
    </row>
    <row r="32503" spans="1:13">
      <c r="A32503"/>
      <c r="B32503" s="61"/>
      <c r="C32503" s="63"/>
      <c r="D32503" s="60"/>
      <c r="E32503"/>
      <c r="F32503"/>
      <c r="G32503" s="61"/>
      <c r="H32503"/>
      <c r="I32503"/>
      <c r="J32503"/>
      <c r="K32503"/>
      <c r="L32503"/>
      <c r="M32503"/>
    </row>
    <row r="32504" spans="1:13">
      <c r="A32504"/>
      <c r="B32504" s="61"/>
      <c r="C32504" s="63"/>
      <c r="D32504" s="60"/>
      <c r="E32504"/>
      <c r="F32504"/>
      <c r="G32504" s="61"/>
      <c r="H32504"/>
      <c r="I32504"/>
      <c r="J32504"/>
      <c r="K32504"/>
      <c r="L32504"/>
      <c r="M32504"/>
    </row>
    <row r="32505" spans="1:13">
      <c r="A32505"/>
      <c r="B32505" s="61"/>
      <c r="C32505" s="63"/>
      <c r="D32505" s="60"/>
      <c r="E32505"/>
      <c r="F32505"/>
      <c r="G32505" s="61"/>
      <c r="H32505"/>
      <c r="I32505"/>
      <c r="J32505"/>
      <c r="K32505"/>
      <c r="L32505"/>
      <c r="M32505"/>
    </row>
    <row r="32506" spans="1:13">
      <c r="A32506"/>
      <c r="B32506" s="61"/>
      <c r="C32506" s="63"/>
      <c r="D32506" s="60"/>
      <c r="E32506"/>
      <c r="F32506"/>
      <c r="G32506" s="61"/>
      <c r="H32506"/>
      <c r="I32506"/>
      <c r="J32506"/>
      <c r="K32506"/>
      <c r="L32506"/>
      <c r="M32506"/>
    </row>
    <row r="32507" spans="1:13">
      <c r="A32507"/>
      <c r="B32507" s="61"/>
      <c r="C32507" s="63"/>
      <c r="D32507" s="60"/>
      <c r="E32507"/>
      <c r="F32507"/>
      <c r="G32507" s="61"/>
      <c r="H32507"/>
      <c r="I32507"/>
      <c r="J32507"/>
      <c r="K32507"/>
      <c r="L32507"/>
      <c r="M32507"/>
    </row>
    <row r="32508" spans="1:13">
      <c r="A32508"/>
      <c r="B32508" s="61"/>
      <c r="C32508" s="63"/>
      <c r="D32508" s="60"/>
      <c r="E32508"/>
      <c r="F32508"/>
      <c r="G32508" s="61"/>
      <c r="H32508"/>
      <c r="I32508"/>
      <c r="J32508"/>
      <c r="K32508"/>
      <c r="L32508"/>
      <c r="M32508"/>
    </row>
    <row r="32509" spans="1:13">
      <c r="A32509"/>
      <c r="B32509" s="61"/>
      <c r="C32509" s="63"/>
      <c r="D32509" s="60"/>
      <c r="E32509"/>
      <c r="F32509"/>
      <c r="G32509" s="61"/>
      <c r="H32509"/>
      <c r="I32509"/>
      <c r="J32509"/>
      <c r="K32509"/>
      <c r="L32509"/>
      <c r="M32509"/>
    </row>
    <row r="32510" spans="1:13">
      <c r="A32510"/>
      <c r="B32510" s="61"/>
      <c r="C32510" s="63"/>
      <c r="D32510" s="60"/>
      <c r="E32510"/>
      <c r="F32510"/>
      <c r="G32510" s="61"/>
      <c r="H32510"/>
      <c r="I32510"/>
      <c r="J32510"/>
      <c r="K32510"/>
      <c r="L32510"/>
      <c r="M32510"/>
    </row>
    <row r="32511" spans="1:13">
      <c r="A32511"/>
      <c r="B32511" s="61"/>
      <c r="C32511" s="63"/>
      <c r="D32511" s="60"/>
      <c r="E32511"/>
      <c r="F32511"/>
      <c r="G32511" s="61"/>
      <c r="H32511"/>
      <c r="I32511"/>
      <c r="J32511"/>
      <c r="K32511"/>
      <c r="L32511"/>
      <c r="M32511"/>
    </row>
    <row r="32512" spans="1:13">
      <c r="A32512"/>
      <c r="B32512" s="61"/>
      <c r="C32512" s="63"/>
      <c r="D32512" s="60"/>
      <c r="E32512"/>
      <c r="F32512"/>
      <c r="G32512" s="61"/>
      <c r="H32512"/>
      <c r="I32512"/>
      <c r="J32512"/>
      <c r="K32512"/>
      <c r="L32512"/>
      <c r="M32512"/>
    </row>
    <row r="32513" spans="1:13">
      <c r="A32513"/>
      <c r="B32513" s="61"/>
      <c r="C32513" s="63"/>
      <c r="D32513" s="60"/>
      <c r="E32513"/>
      <c r="F32513"/>
      <c r="G32513" s="61"/>
      <c r="H32513"/>
      <c r="I32513"/>
      <c r="J32513"/>
      <c r="K32513"/>
      <c r="L32513"/>
      <c r="M32513"/>
    </row>
    <row r="32514" spans="1:13">
      <c r="A32514"/>
      <c r="B32514" s="61"/>
      <c r="C32514" s="63"/>
      <c r="D32514" s="60"/>
      <c r="E32514"/>
      <c r="F32514"/>
      <c r="G32514" s="61"/>
      <c r="H32514"/>
      <c r="I32514"/>
      <c r="J32514"/>
      <c r="K32514"/>
      <c r="L32514"/>
      <c r="M32514"/>
    </row>
    <row r="32515" spans="1:13">
      <c r="A32515"/>
      <c r="B32515" s="61"/>
      <c r="C32515" s="63"/>
      <c r="D32515" s="60"/>
      <c r="E32515"/>
      <c r="F32515"/>
      <c r="G32515" s="61"/>
      <c r="H32515"/>
      <c r="I32515"/>
      <c r="J32515"/>
      <c r="K32515"/>
      <c r="L32515"/>
      <c r="M32515"/>
    </row>
    <row r="32516" spans="1:13">
      <c r="A32516"/>
      <c r="B32516" s="61"/>
      <c r="C32516" s="63"/>
      <c r="D32516" s="60"/>
      <c r="E32516"/>
      <c r="F32516"/>
      <c r="G32516" s="61"/>
      <c r="H32516"/>
      <c r="I32516"/>
      <c r="J32516"/>
      <c r="K32516"/>
      <c r="L32516"/>
      <c r="M32516"/>
    </row>
    <row r="32517" spans="1:13">
      <c r="A32517"/>
      <c r="B32517" s="61"/>
      <c r="C32517" s="63"/>
      <c r="D32517" s="60"/>
      <c r="E32517"/>
      <c r="F32517"/>
      <c r="G32517" s="61"/>
      <c r="H32517"/>
      <c r="I32517"/>
      <c r="J32517"/>
      <c r="K32517"/>
      <c r="L32517"/>
      <c r="M32517"/>
    </row>
    <row r="32518" spans="1:13">
      <c r="A32518"/>
      <c r="B32518" s="61"/>
      <c r="C32518" s="63"/>
      <c r="D32518" s="60"/>
      <c r="E32518"/>
      <c r="F32518"/>
      <c r="G32518" s="61"/>
      <c r="H32518"/>
      <c r="I32518"/>
      <c r="J32518"/>
      <c r="K32518"/>
      <c r="L32518"/>
      <c r="M32518"/>
    </row>
    <row r="32519" spans="1:13">
      <c r="A32519"/>
      <c r="B32519" s="61"/>
      <c r="C32519" s="63"/>
      <c r="D32519" s="60"/>
      <c r="E32519"/>
      <c r="F32519"/>
      <c r="G32519" s="61"/>
      <c r="H32519"/>
      <c r="I32519"/>
      <c r="J32519"/>
      <c r="K32519"/>
      <c r="L32519"/>
      <c r="M32519"/>
    </row>
    <row r="32520" spans="1:13">
      <c r="A32520"/>
      <c r="B32520" s="61"/>
      <c r="C32520" s="63"/>
      <c r="D32520" s="60"/>
      <c r="E32520"/>
      <c r="F32520"/>
      <c r="G32520" s="61"/>
      <c r="H32520"/>
      <c r="I32520"/>
      <c r="J32520"/>
      <c r="K32520"/>
      <c r="L32520"/>
      <c r="M32520"/>
    </row>
    <row r="32521" spans="1:13">
      <c r="A32521"/>
      <c r="B32521" s="61"/>
      <c r="C32521" s="63"/>
      <c r="D32521" s="60"/>
      <c r="E32521"/>
      <c r="F32521"/>
      <c r="G32521" s="61"/>
      <c r="H32521"/>
      <c r="I32521"/>
      <c r="J32521"/>
      <c r="K32521"/>
      <c r="L32521"/>
      <c r="M32521"/>
    </row>
    <row r="32522" spans="1:13">
      <c r="A32522"/>
      <c r="B32522" s="61"/>
      <c r="C32522" s="63"/>
      <c r="D32522" s="60"/>
      <c r="E32522"/>
      <c r="F32522"/>
      <c r="G32522" s="61"/>
      <c r="H32522"/>
      <c r="I32522"/>
      <c r="J32522"/>
      <c r="K32522"/>
      <c r="L32522"/>
      <c r="M32522"/>
    </row>
    <row r="32523" spans="1:13">
      <c r="A32523"/>
      <c r="B32523" s="61"/>
      <c r="C32523" s="63"/>
      <c r="D32523" s="60"/>
      <c r="E32523"/>
      <c r="F32523"/>
      <c r="G32523" s="61"/>
      <c r="H32523"/>
      <c r="I32523"/>
      <c r="J32523"/>
      <c r="K32523"/>
      <c r="L32523"/>
      <c r="M32523"/>
    </row>
    <row r="32524" spans="1:13">
      <c r="A32524"/>
      <c r="B32524" s="61"/>
      <c r="C32524" s="63"/>
      <c r="D32524" s="60"/>
      <c r="E32524"/>
      <c r="F32524"/>
      <c r="G32524" s="61"/>
      <c r="H32524"/>
      <c r="I32524"/>
      <c r="J32524"/>
      <c r="K32524"/>
      <c r="L32524"/>
      <c r="M32524"/>
    </row>
    <row r="32525" spans="1:13">
      <c r="A32525"/>
      <c r="B32525" s="61"/>
      <c r="C32525" s="63"/>
      <c r="D32525" s="60"/>
      <c r="E32525"/>
      <c r="F32525"/>
      <c r="G32525" s="61"/>
      <c r="H32525"/>
      <c r="I32525"/>
      <c r="J32525"/>
      <c r="K32525"/>
      <c r="L32525"/>
      <c r="M32525"/>
    </row>
    <row r="32526" spans="1:13">
      <c r="A32526"/>
      <c r="B32526" s="61"/>
      <c r="C32526" s="63"/>
      <c r="D32526" s="60"/>
      <c r="E32526"/>
      <c r="F32526"/>
      <c r="G32526" s="61"/>
      <c r="H32526"/>
      <c r="I32526"/>
      <c r="J32526"/>
      <c r="K32526"/>
      <c r="L32526"/>
      <c r="M32526"/>
    </row>
    <row r="32527" spans="1:13">
      <c r="A32527"/>
      <c r="B32527" s="61"/>
      <c r="C32527" s="63"/>
      <c r="D32527" s="60"/>
      <c r="E32527"/>
      <c r="F32527"/>
      <c r="G32527" s="61"/>
      <c r="H32527"/>
      <c r="I32527"/>
      <c r="J32527"/>
      <c r="K32527"/>
      <c r="L32527"/>
      <c r="M32527"/>
    </row>
    <row r="32528" spans="1:13">
      <c r="A32528"/>
      <c r="B32528" s="61"/>
      <c r="C32528" s="63"/>
      <c r="D32528" s="60"/>
      <c r="E32528"/>
      <c r="F32528"/>
      <c r="G32528" s="61"/>
      <c r="H32528"/>
      <c r="I32528"/>
      <c r="J32528"/>
      <c r="K32528"/>
      <c r="L32528"/>
      <c r="M32528"/>
    </row>
    <row r="32529" spans="1:13">
      <c r="A32529"/>
      <c r="B32529" s="61"/>
      <c r="C32529" s="63"/>
      <c r="D32529" s="60"/>
      <c r="E32529"/>
      <c r="F32529"/>
      <c r="G32529" s="61"/>
      <c r="H32529"/>
      <c r="I32529"/>
      <c r="J32529"/>
      <c r="K32529"/>
      <c r="L32529"/>
      <c r="M32529"/>
    </row>
    <row r="32530" spans="1:13">
      <c r="A32530"/>
      <c r="B32530" s="61"/>
      <c r="C32530" s="63"/>
      <c r="D32530" s="60"/>
      <c r="E32530"/>
      <c r="F32530"/>
      <c r="G32530" s="61"/>
      <c r="H32530"/>
      <c r="I32530"/>
      <c r="J32530"/>
      <c r="K32530"/>
      <c r="L32530"/>
      <c r="M32530"/>
    </row>
    <row r="32531" spans="1:13">
      <c r="A32531"/>
      <c r="B32531" s="61"/>
      <c r="C32531" s="63"/>
      <c r="D32531" s="60"/>
      <c r="E32531"/>
      <c r="F32531"/>
      <c r="G32531" s="61"/>
      <c r="H32531"/>
      <c r="I32531"/>
      <c r="J32531"/>
      <c r="K32531"/>
      <c r="L32531"/>
      <c r="M32531"/>
    </row>
    <row r="32532" spans="1:13">
      <c r="A32532"/>
      <c r="B32532" s="61"/>
      <c r="C32532" s="63"/>
      <c r="D32532" s="60"/>
      <c r="E32532"/>
      <c r="F32532"/>
      <c r="G32532" s="61"/>
      <c r="H32532"/>
      <c r="I32532"/>
      <c r="J32532"/>
      <c r="K32532"/>
      <c r="L32532"/>
      <c r="M32532"/>
    </row>
    <row r="32533" spans="1:13">
      <c r="A32533"/>
      <c r="B32533" s="61"/>
      <c r="C32533" s="63"/>
      <c r="D32533" s="60"/>
      <c r="E32533"/>
      <c r="F32533"/>
      <c r="G32533" s="61"/>
      <c r="H32533"/>
      <c r="I32533"/>
      <c r="J32533"/>
      <c r="K32533"/>
      <c r="L32533"/>
      <c r="M32533"/>
    </row>
    <row r="32534" spans="1:13">
      <c r="A32534"/>
      <c r="B32534" s="61"/>
      <c r="C32534" s="63"/>
      <c r="D32534" s="60"/>
      <c r="E32534"/>
      <c r="F32534"/>
      <c r="G32534" s="61"/>
      <c r="H32534"/>
      <c r="I32534"/>
      <c r="J32534"/>
      <c r="K32534"/>
      <c r="L32534"/>
      <c r="M32534"/>
    </row>
    <row r="32535" spans="1:13">
      <c r="A32535"/>
      <c r="B32535" s="61"/>
      <c r="C32535" s="63"/>
      <c r="D32535" s="60"/>
      <c r="E32535"/>
      <c r="F32535"/>
      <c r="G32535" s="61"/>
      <c r="H32535"/>
      <c r="I32535"/>
      <c r="J32535"/>
      <c r="K32535"/>
      <c r="L32535"/>
      <c r="M32535"/>
    </row>
    <row r="32536" spans="1:13">
      <c r="A32536"/>
      <c r="B32536" s="61"/>
      <c r="C32536" s="63"/>
      <c r="D32536" s="60"/>
      <c r="E32536"/>
      <c r="F32536"/>
      <c r="G32536" s="61"/>
      <c r="H32536"/>
      <c r="I32536"/>
      <c r="J32536"/>
      <c r="K32536"/>
      <c r="L32536"/>
      <c r="M32536"/>
    </row>
    <row r="32537" spans="1:13">
      <c r="A32537"/>
      <c r="B32537" s="61"/>
      <c r="C32537" s="63"/>
      <c r="D32537" s="60"/>
      <c r="E32537"/>
      <c r="F32537"/>
      <c r="G32537" s="61"/>
      <c r="H32537"/>
      <c r="I32537"/>
      <c r="J32537"/>
      <c r="K32537"/>
      <c r="L32537"/>
      <c r="M32537"/>
    </row>
    <row r="32538" spans="1:13">
      <c r="A32538"/>
      <c r="B32538" s="61"/>
      <c r="C32538" s="63"/>
      <c r="D32538" s="60"/>
      <c r="E32538"/>
      <c r="F32538"/>
      <c r="G32538" s="61"/>
      <c r="H32538"/>
      <c r="I32538"/>
      <c r="J32538"/>
      <c r="K32538"/>
      <c r="L32538"/>
      <c r="M32538"/>
    </row>
    <row r="32539" spans="1:13">
      <c r="A32539"/>
      <c r="B32539" s="61"/>
      <c r="C32539" s="63"/>
      <c r="D32539" s="60"/>
      <c r="E32539"/>
      <c r="F32539"/>
      <c r="G32539" s="61"/>
      <c r="H32539"/>
      <c r="I32539"/>
      <c r="J32539"/>
      <c r="K32539"/>
      <c r="L32539"/>
      <c r="M32539"/>
    </row>
    <row r="32540" spans="1:13">
      <c r="A32540"/>
      <c r="B32540" s="61"/>
      <c r="C32540" s="63"/>
      <c r="D32540" s="60"/>
      <c r="E32540"/>
      <c r="F32540"/>
      <c r="G32540" s="61"/>
      <c r="H32540"/>
      <c r="I32540"/>
      <c r="J32540"/>
      <c r="K32540"/>
      <c r="L32540"/>
      <c r="M32540"/>
    </row>
    <row r="32541" spans="1:13">
      <c r="A32541"/>
      <c r="B32541" s="61"/>
      <c r="C32541" s="63"/>
      <c r="D32541" s="60"/>
      <c r="E32541"/>
      <c r="F32541"/>
      <c r="G32541" s="61"/>
      <c r="H32541"/>
      <c r="I32541"/>
      <c r="J32541"/>
      <c r="K32541"/>
      <c r="L32541"/>
      <c r="M32541"/>
    </row>
    <row r="32542" spans="1:13">
      <c r="A32542"/>
      <c r="B32542" s="61"/>
      <c r="C32542" s="63"/>
      <c r="D32542" s="60"/>
      <c r="E32542"/>
      <c r="F32542"/>
      <c r="G32542" s="61"/>
      <c r="H32542"/>
      <c r="I32542"/>
      <c r="J32542"/>
      <c r="K32542"/>
      <c r="L32542"/>
      <c r="M32542"/>
    </row>
    <row r="32543" spans="1:13">
      <c r="A32543"/>
      <c r="B32543" s="61"/>
      <c r="C32543" s="63"/>
      <c r="D32543" s="60"/>
      <c r="E32543"/>
      <c r="F32543"/>
      <c r="G32543" s="61"/>
      <c r="H32543"/>
      <c r="I32543"/>
      <c r="J32543"/>
      <c r="K32543"/>
      <c r="L32543"/>
      <c r="M32543"/>
    </row>
    <row r="32544" spans="1:13">
      <c r="A32544"/>
      <c r="B32544" s="61"/>
      <c r="C32544" s="63"/>
      <c r="D32544" s="60"/>
      <c r="E32544"/>
      <c r="F32544"/>
      <c r="G32544" s="61"/>
      <c r="H32544"/>
      <c r="I32544"/>
      <c r="J32544"/>
      <c r="K32544"/>
      <c r="L32544"/>
      <c r="M32544"/>
    </row>
    <row r="32545" spans="1:13">
      <c r="A32545"/>
      <c r="B32545" s="61"/>
      <c r="C32545" s="63"/>
      <c r="D32545" s="60"/>
      <c r="E32545"/>
      <c r="F32545"/>
      <c r="G32545" s="61"/>
      <c r="H32545"/>
      <c r="I32545"/>
      <c r="J32545"/>
      <c r="K32545"/>
      <c r="L32545"/>
      <c r="M32545"/>
    </row>
    <row r="32546" spans="1:13">
      <c r="A32546"/>
      <c r="B32546" s="61"/>
      <c r="C32546" s="63"/>
      <c r="D32546" s="60"/>
      <c r="E32546"/>
      <c r="F32546"/>
      <c r="G32546" s="61"/>
      <c r="H32546"/>
      <c r="I32546"/>
      <c r="J32546"/>
      <c r="K32546"/>
      <c r="L32546"/>
      <c r="M32546"/>
    </row>
    <row r="32547" spans="1:13">
      <c r="A32547"/>
      <c r="B32547" s="61"/>
      <c r="C32547" s="63"/>
      <c r="D32547" s="60"/>
      <c r="E32547"/>
      <c r="F32547"/>
      <c r="G32547" s="61"/>
      <c r="H32547"/>
      <c r="I32547"/>
      <c r="J32547"/>
      <c r="K32547"/>
      <c r="L32547"/>
      <c r="M32547"/>
    </row>
    <row r="32548" spans="1:13">
      <c r="A32548"/>
      <c r="B32548" s="61"/>
      <c r="C32548" s="63"/>
      <c r="D32548" s="60"/>
      <c r="E32548"/>
      <c r="F32548"/>
      <c r="G32548" s="61"/>
      <c r="H32548"/>
      <c r="I32548"/>
      <c r="J32548"/>
      <c r="K32548"/>
      <c r="L32548"/>
      <c r="M32548"/>
    </row>
    <row r="32549" spans="1:13">
      <c r="A32549"/>
      <c r="B32549" s="61"/>
      <c r="C32549" s="63"/>
      <c r="D32549" s="60"/>
      <c r="E32549"/>
      <c r="F32549"/>
      <c r="G32549" s="61"/>
      <c r="H32549"/>
      <c r="I32549"/>
      <c r="J32549"/>
      <c r="K32549"/>
      <c r="L32549"/>
      <c r="M32549"/>
    </row>
    <row r="32550" spans="1:13">
      <c r="A32550"/>
      <c r="B32550" s="61"/>
      <c r="C32550" s="63"/>
      <c r="D32550" s="60"/>
      <c r="E32550"/>
      <c r="F32550"/>
      <c r="G32550" s="61"/>
      <c r="H32550"/>
      <c r="I32550"/>
      <c r="J32550"/>
      <c r="K32550"/>
      <c r="L32550"/>
      <c r="M32550"/>
    </row>
    <row r="32551" spans="1:13">
      <c r="A32551"/>
      <c r="B32551" s="61"/>
      <c r="C32551" s="63"/>
      <c r="D32551" s="60"/>
      <c r="E32551"/>
      <c r="F32551"/>
      <c r="G32551" s="61"/>
      <c r="H32551"/>
      <c r="I32551"/>
      <c r="J32551"/>
      <c r="K32551"/>
      <c r="L32551"/>
      <c r="M32551"/>
    </row>
    <row r="32552" spans="1:13">
      <c r="A32552"/>
      <c r="B32552" s="61"/>
      <c r="C32552" s="63"/>
      <c r="D32552" s="60"/>
      <c r="E32552"/>
      <c r="F32552"/>
      <c r="G32552" s="61"/>
      <c r="H32552"/>
      <c r="I32552"/>
      <c r="J32552"/>
      <c r="K32552"/>
      <c r="L32552"/>
      <c r="M32552"/>
    </row>
    <row r="32553" spans="1:13">
      <c r="A32553"/>
      <c r="B32553" s="61"/>
      <c r="C32553" s="63"/>
      <c r="D32553" s="60"/>
      <c r="E32553"/>
      <c r="F32553"/>
      <c r="G32553" s="61"/>
      <c r="H32553"/>
      <c r="I32553"/>
      <c r="J32553"/>
      <c r="K32553"/>
      <c r="L32553"/>
      <c r="M32553"/>
    </row>
    <row r="32554" spans="1:13">
      <c r="A32554"/>
      <c r="B32554" s="61"/>
      <c r="C32554" s="63"/>
      <c r="D32554" s="60"/>
      <c r="E32554"/>
      <c r="F32554"/>
      <c r="G32554" s="61"/>
      <c r="H32554"/>
      <c r="I32554"/>
      <c r="J32554"/>
      <c r="K32554"/>
      <c r="L32554"/>
      <c r="M32554"/>
    </row>
    <row r="32555" spans="1:13">
      <c r="A32555"/>
      <c r="B32555" s="61"/>
      <c r="C32555" s="63"/>
      <c r="D32555" s="60"/>
      <c r="E32555"/>
      <c r="F32555"/>
      <c r="G32555" s="61"/>
      <c r="H32555"/>
      <c r="I32555"/>
      <c r="J32555"/>
      <c r="K32555"/>
      <c r="L32555"/>
      <c r="M32555"/>
    </row>
    <row r="32556" spans="1:13">
      <c r="A32556"/>
      <c r="B32556" s="61"/>
      <c r="C32556" s="63"/>
      <c r="D32556" s="60"/>
      <c r="E32556"/>
      <c r="F32556"/>
      <c r="G32556" s="61"/>
      <c r="H32556"/>
      <c r="I32556"/>
      <c r="J32556"/>
      <c r="K32556"/>
      <c r="L32556"/>
      <c r="M32556"/>
    </row>
    <row r="32557" spans="1:13">
      <c r="A32557"/>
      <c r="B32557" s="61"/>
      <c r="C32557" s="63"/>
      <c r="D32557" s="60"/>
      <c r="E32557"/>
      <c r="F32557"/>
      <c r="G32557" s="61"/>
      <c r="H32557"/>
      <c r="I32557"/>
      <c r="J32557"/>
      <c r="K32557"/>
      <c r="L32557"/>
      <c r="M32557"/>
    </row>
    <row r="32558" spans="1:13">
      <c r="A32558"/>
      <c r="B32558" s="61"/>
      <c r="C32558" s="63"/>
      <c r="D32558" s="60"/>
      <c r="E32558"/>
      <c r="F32558"/>
      <c r="G32558" s="61"/>
      <c r="H32558"/>
      <c r="I32558"/>
      <c r="J32558"/>
      <c r="K32558"/>
      <c r="L32558"/>
      <c r="M32558"/>
    </row>
    <row r="32559" spans="1:13">
      <c r="A32559"/>
      <c r="B32559" s="61"/>
      <c r="C32559" s="63"/>
      <c r="D32559" s="60"/>
      <c r="E32559"/>
      <c r="F32559"/>
      <c r="G32559" s="61"/>
      <c r="H32559"/>
      <c r="I32559"/>
      <c r="J32559"/>
      <c r="K32559"/>
      <c r="L32559"/>
      <c r="M32559"/>
    </row>
    <row r="32560" spans="1:13">
      <c r="A32560"/>
      <c r="B32560" s="61"/>
      <c r="C32560" s="63"/>
      <c r="D32560" s="60"/>
      <c r="E32560"/>
      <c r="F32560"/>
      <c r="G32560" s="61"/>
      <c r="H32560"/>
      <c r="I32560"/>
      <c r="J32560"/>
      <c r="K32560"/>
      <c r="L32560"/>
      <c r="M32560"/>
    </row>
    <row r="32561" spans="1:13">
      <c r="A32561"/>
      <c r="B32561" s="61"/>
      <c r="C32561" s="63"/>
      <c r="D32561" s="60"/>
      <c r="E32561"/>
      <c r="F32561"/>
      <c r="G32561" s="61"/>
      <c r="H32561"/>
      <c r="I32561"/>
      <c r="J32561"/>
      <c r="K32561"/>
      <c r="L32561"/>
      <c r="M32561"/>
    </row>
    <row r="32562" spans="1:13">
      <c r="A32562"/>
      <c r="B32562" s="61"/>
      <c r="C32562" s="63"/>
      <c r="D32562" s="60"/>
      <c r="E32562"/>
      <c r="F32562"/>
      <c r="G32562" s="61"/>
      <c r="H32562"/>
      <c r="I32562"/>
      <c r="J32562"/>
      <c r="K32562"/>
      <c r="L32562"/>
      <c r="M32562"/>
    </row>
    <row r="32563" spans="1:13">
      <c r="A32563"/>
      <c r="B32563" s="61"/>
      <c r="C32563" s="63"/>
      <c r="D32563" s="60"/>
      <c r="E32563"/>
      <c r="F32563"/>
      <c r="G32563" s="61"/>
      <c r="H32563"/>
      <c r="I32563"/>
      <c r="J32563"/>
      <c r="K32563"/>
      <c r="L32563"/>
      <c r="M32563"/>
    </row>
    <row r="32564" spans="1:13">
      <c r="A32564"/>
      <c r="B32564" s="61"/>
      <c r="C32564" s="63"/>
      <c r="D32564" s="60"/>
      <c r="E32564"/>
      <c r="F32564"/>
      <c r="G32564" s="61"/>
      <c r="H32564"/>
      <c r="I32564"/>
      <c r="J32564"/>
      <c r="K32564"/>
      <c r="L32564"/>
      <c r="M32564"/>
    </row>
    <row r="32565" spans="1:13">
      <c r="A32565"/>
      <c r="B32565" s="61"/>
      <c r="C32565" s="63"/>
      <c r="D32565" s="60"/>
      <c r="E32565"/>
      <c r="F32565"/>
      <c r="G32565" s="61"/>
      <c r="H32565"/>
      <c r="I32565"/>
      <c r="J32565"/>
      <c r="K32565"/>
      <c r="L32565"/>
      <c r="M32565"/>
    </row>
    <row r="32566" spans="1:13">
      <c r="A32566"/>
      <c r="B32566" s="61"/>
      <c r="C32566" s="63"/>
      <c r="D32566" s="60"/>
      <c r="E32566"/>
      <c r="F32566"/>
      <c r="G32566" s="61"/>
      <c r="H32566"/>
      <c r="I32566"/>
      <c r="J32566"/>
      <c r="K32566"/>
      <c r="L32566"/>
      <c r="M32566"/>
    </row>
    <row r="32567" spans="1:13">
      <c r="A32567"/>
      <c r="B32567" s="61"/>
      <c r="C32567" s="63"/>
      <c r="D32567" s="60"/>
      <c r="E32567"/>
      <c r="F32567"/>
      <c r="G32567" s="61"/>
      <c r="H32567"/>
      <c r="I32567"/>
      <c r="J32567"/>
      <c r="K32567"/>
      <c r="L32567"/>
      <c r="M32567"/>
    </row>
    <row r="32568" spans="1:13">
      <c r="A32568"/>
      <c r="B32568" s="61"/>
      <c r="C32568" s="63"/>
      <c r="D32568" s="60"/>
      <c r="E32568"/>
      <c r="F32568"/>
      <c r="G32568" s="61"/>
      <c r="H32568"/>
      <c r="I32568"/>
      <c r="J32568"/>
      <c r="K32568"/>
      <c r="L32568"/>
      <c r="M32568"/>
    </row>
    <row r="32569" spans="1:13">
      <c r="A32569"/>
      <c r="B32569" s="61"/>
      <c r="C32569" s="63"/>
      <c r="D32569" s="60"/>
      <c r="E32569"/>
      <c r="F32569"/>
      <c r="G32569" s="61"/>
      <c r="H32569"/>
      <c r="I32569"/>
      <c r="J32569"/>
      <c r="K32569"/>
      <c r="L32569"/>
      <c r="M32569"/>
    </row>
    <row r="32570" spans="1:13">
      <c r="A32570"/>
      <c r="B32570" s="61"/>
      <c r="C32570" s="63"/>
      <c r="D32570" s="60"/>
      <c r="E32570"/>
      <c r="F32570"/>
      <c r="G32570" s="61"/>
      <c r="H32570"/>
      <c r="I32570"/>
      <c r="J32570"/>
      <c r="K32570"/>
      <c r="L32570"/>
      <c r="M32570"/>
    </row>
    <row r="32571" spans="1:13">
      <c r="A32571"/>
      <c r="B32571" s="61"/>
      <c r="C32571" s="63"/>
      <c r="D32571" s="60"/>
      <c r="E32571"/>
      <c r="F32571"/>
      <c r="G32571" s="61"/>
      <c r="H32571"/>
      <c r="I32571"/>
      <c r="J32571"/>
      <c r="K32571"/>
      <c r="L32571"/>
      <c r="M32571"/>
    </row>
    <row r="32572" spans="1:13">
      <c r="A32572"/>
      <c r="B32572" s="61"/>
      <c r="C32572" s="63"/>
      <c r="D32572" s="60"/>
      <c r="E32572"/>
      <c r="F32572"/>
      <c r="G32572" s="61"/>
      <c r="H32572"/>
      <c r="I32572"/>
      <c r="J32572"/>
      <c r="K32572"/>
      <c r="L32572"/>
      <c r="M32572"/>
    </row>
    <row r="32573" spans="1:13">
      <c r="A32573"/>
      <c r="B32573" s="61"/>
      <c r="C32573" s="63"/>
      <c r="D32573" s="60"/>
      <c r="E32573"/>
      <c r="F32573"/>
      <c r="G32573" s="61"/>
      <c r="H32573"/>
      <c r="I32573"/>
      <c r="J32573"/>
      <c r="K32573"/>
      <c r="L32573"/>
      <c r="M32573"/>
    </row>
    <row r="32574" spans="1:13">
      <c r="A32574"/>
      <c r="B32574" s="61"/>
      <c r="C32574" s="63"/>
      <c r="D32574" s="60"/>
      <c r="E32574"/>
      <c r="F32574"/>
      <c r="G32574" s="61"/>
      <c r="H32574"/>
      <c r="I32574"/>
      <c r="J32574"/>
      <c r="K32574"/>
      <c r="L32574"/>
      <c r="M32574"/>
    </row>
    <row r="32575" spans="1:13">
      <c r="A32575"/>
      <c r="B32575" s="61"/>
      <c r="C32575" s="63"/>
      <c r="D32575" s="60"/>
      <c r="E32575"/>
      <c r="F32575"/>
      <c r="G32575" s="61"/>
      <c r="H32575"/>
      <c r="I32575"/>
      <c r="J32575"/>
      <c r="K32575"/>
      <c r="L32575"/>
      <c r="M32575"/>
    </row>
    <row r="32576" spans="1:13">
      <c r="A32576"/>
      <c r="B32576" s="61"/>
      <c r="C32576" s="63"/>
      <c r="D32576" s="60"/>
      <c r="E32576"/>
      <c r="F32576"/>
      <c r="G32576" s="61"/>
      <c r="H32576"/>
      <c r="I32576"/>
      <c r="J32576"/>
      <c r="K32576"/>
      <c r="L32576"/>
      <c r="M32576"/>
    </row>
    <row r="32577" spans="1:13">
      <c r="A32577"/>
      <c r="B32577" s="61"/>
      <c r="C32577" s="63"/>
      <c r="D32577" s="60"/>
      <c r="E32577"/>
      <c r="F32577"/>
      <c r="G32577" s="61"/>
      <c r="H32577"/>
      <c r="I32577"/>
      <c r="J32577"/>
      <c r="K32577"/>
      <c r="L32577"/>
      <c r="M32577"/>
    </row>
    <row r="32578" spans="1:13">
      <c r="A32578"/>
      <c r="B32578" s="61"/>
      <c r="C32578" s="63"/>
      <c r="D32578" s="60"/>
      <c r="E32578"/>
      <c r="F32578"/>
      <c r="G32578" s="61"/>
      <c r="H32578"/>
      <c r="I32578"/>
      <c r="J32578"/>
      <c r="K32578"/>
      <c r="L32578"/>
      <c r="M32578"/>
    </row>
    <row r="32579" spans="1:13">
      <c r="A32579"/>
      <c r="B32579" s="61"/>
      <c r="C32579" s="63"/>
      <c r="D32579" s="60"/>
      <c r="E32579"/>
      <c r="F32579"/>
      <c r="G32579" s="61"/>
      <c r="H32579"/>
      <c r="I32579"/>
      <c r="J32579"/>
      <c r="K32579"/>
      <c r="L32579"/>
      <c r="M32579"/>
    </row>
    <row r="32580" spans="1:13">
      <c r="A32580"/>
      <c r="B32580" s="61"/>
      <c r="C32580" s="63"/>
      <c r="D32580" s="60"/>
      <c r="E32580"/>
      <c r="F32580"/>
      <c r="G32580" s="61"/>
      <c r="H32580"/>
      <c r="I32580"/>
      <c r="J32580"/>
      <c r="K32580"/>
      <c r="L32580"/>
      <c r="M32580"/>
    </row>
    <row r="32581" spans="1:13">
      <c r="A32581"/>
      <c r="B32581" s="61"/>
      <c r="C32581" s="63"/>
      <c r="D32581" s="60"/>
      <c r="E32581"/>
      <c r="F32581"/>
      <c r="G32581" s="61"/>
      <c r="H32581"/>
      <c r="I32581"/>
      <c r="J32581"/>
      <c r="K32581"/>
      <c r="L32581"/>
      <c r="M32581"/>
    </row>
    <row r="32582" spans="1:13">
      <c r="A32582"/>
      <c r="B32582" s="61"/>
      <c r="C32582" s="63"/>
      <c r="D32582" s="60"/>
      <c r="E32582"/>
      <c r="F32582"/>
      <c r="G32582" s="61"/>
      <c r="H32582"/>
      <c r="I32582"/>
      <c r="J32582"/>
      <c r="K32582"/>
      <c r="L32582"/>
      <c r="M32582"/>
    </row>
    <row r="32583" spans="1:13">
      <c r="A32583"/>
      <c r="B32583" s="61"/>
      <c r="C32583" s="63"/>
      <c r="D32583" s="60"/>
      <c r="E32583"/>
      <c r="F32583"/>
      <c r="G32583" s="61"/>
      <c r="H32583"/>
      <c r="I32583"/>
      <c r="J32583"/>
      <c r="K32583"/>
      <c r="L32583"/>
      <c r="M32583"/>
    </row>
    <row r="32584" spans="1:13">
      <c r="A32584"/>
      <c r="B32584" s="61"/>
      <c r="C32584" s="63"/>
      <c r="D32584" s="60"/>
      <c r="E32584"/>
      <c r="F32584"/>
      <c r="G32584" s="61"/>
      <c r="H32584"/>
      <c r="I32584"/>
      <c r="J32584"/>
      <c r="K32584"/>
      <c r="L32584"/>
      <c r="M32584"/>
    </row>
    <row r="32585" spans="1:13">
      <c r="A32585"/>
      <c r="B32585" s="61"/>
      <c r="C32585" s="63"/>
      <c r="D32585" s="60"/>
      <c r="E32585"/>
      <c r="F32585"/>
      <c r="G32585" s="61"/>
      <c r="H32585"/>
      <c r="I32585"/>
      <c r="J32585"/>
      <c r="K32585"/>
      <c r="L32585"/>
      <c r="M32585"/>
    </row>
    <row r="32586" spans="1:13">
      <c r="A32586"/>
      <c r="B32586" s="61"/>
      <c r="C32586" s="63"/>
      <c r="D32586" s="60"/>
      <c r="E32586"/>
      <c r="F32586"/>
      <c r="G32586" s="61"/>
      <c r="H32586"/>
      <c r="I32586"/>
      <c r="J32586"/>
      <c r="K32586"/>
      <c r="L32586"/>
      <c r="M32586"/>
    </row>
    <row r="32587" spans="1:13">
      <c r="A32587"/>
      <c r="B32587" s="61"/>
      <c r="C32587" s="63"/>
      <c r="D32587" s="60"/>
      <c r="E32587"/>
      <c r="F32587"/>
      <c r="G32587" s="61"/>
      <c r="H32587"/>
      <c r="I32587"/>
      <c r="J32587"/>
      <c r="K32587"/>
      <c r="L32587"/>
      <c r="M32587"/>
    </row>
    <row r="32588" spans="1:13">
      <c r="A32588"/>
      <c r="B32588" s="61"/>
      <c r="C32588" s="63"/>
      <c r="D32588" s="60"/>
      <c r="E32588"/>
      <c r="F32588"/>
      <c r="G32588" s="61"/>
      <c r="H32588"/>
      <c r="I32588"/>
      <c r="J32588"/>
      <c r="K32588"/>
      <c r="L32588"/>
      <c r="M32588"/>
    </row>
    <row r="32589" spans="1:13">
      <c r="A32589"/>
      <c r="B32589" s="61"/>
      <c r="C32589" s="63"/>
      <c r="D32589" s="60"/>
      <c r="E32589"/>
      <c r="F32589"/>
      <c r="G32589" s="61"/>
      <c r="H32589"/>
      <c r="I32589"/>
      <c r="J32589"/>
      <c r="K32589"/>
      <c r="L32589"/>
      <c r="M32589"/>
    </row>
    <row r="32590" spans="1:13">
      <c r="A32590"/>
      <c r="B32590" s="61"/>
      <c r="C32590" s="63"/>
      <c r="D32590" s="60"/>
      <c r="E32590"/>
      <c r="F32590"/>
      <c r="G32590" s="61"/>
      <c r="H32590"/>
      <c r="I32590"/>
      <c r="J32590"/>
      <c r="K32590"/>
      <c r="L32590"/>
      <c r="M32590"/>
    </row>
    <row r="32591" spans="1:13">
      <c r="A32591"/>
      <c r="B32591" s="61"/>
      <c r="C32591" s="63"/>
      <c r="D32591" s="60"/>
      <c r="E32591"/>
      <c r="F32591"/>
      <c r="G32591" s="61"/>
      <c r="H32591"/>
      <c r="I32591"/>
      <c r="J32591"/>
      <c r="K32591"/>
      <c r="L32591"/>
      <c r="M32591"/>
    </row>
    <row r="32592" spans="1:13">
      <c r="A32592"/>
      <c r="B32592" s="61"/>
      <c r="C32592" s="63"/>
      <c r="D32592" s="60"/>
      <c r="E32592"/>
      <c r="F32592"/>
      <c r="G32592" s="61"/>
      <c r="H32592"/>
      <c r="I32592"/>
      <c r="J32592"/>
      <c r="K32592"/>
      <c r="L32592"/>
      <c r="M32592"/>
    </row>
    <row r="32593" spans="1:13">
      <c r="A32593"/>
      <c r="B32593" s="61"/>
      <c r="C32593" s="63"/>
      <c r="D32593" s="60"/>
      <c r="E32593"/>
      <c r="F32593"/>
      <c r="G32593" s="61"/>
      <c r="H32593"/>
      <c r="I32593"/>
      <c r="J32593"/>
      <c r="K32593"/>
      <c r="L32593"/>
      <c r="M32593"/>
    </row>
    <row r="32594" spans="1:13">
      <c r="A32594"/>
      <c r="B32594" s="61"/>
      <c r="C32594" s="63"/>
      <c r="D32594" s="60"/>
      <c r="E32594"/>
      <c r="F32594"/>
      <c r="G32594" s="61"/>
      <c r="H32594"/>
      <c r="I32594"/>
      <c r="J32594"/>
      <c r="K32594"/>
      <c r="L32594"/>
      <c r="M32594"/>
    </row>
    <row r="32595" spans="1:13">
      <c r="A32595"/>
      <c r="B32595" s="61"/>
      <c r="C32595" s="63"/>
      <c r="D32595" s="60"/>
      <c r="E32595"/>
      <c r="F32595"/>
      <c r="G32595" s="61"/>
      <c r="H32595"/>
      <c r="I32595"/>
      <c r="J32595"/>
      <c r="K32595"/>
      <c r="L32595"/>
      <c r="M32595"/>
    </row>
    <row r="32596" spans="1:13">
      <c r="A32596"/>
      <c r="B32596" s="61"/>
      <c r="C32596" s="63"/>
      <c r="D32596" s="60"/>
      <c r="E32596"/>
      <c r="F32596"/>
      <c r="G32596" s="61"/>
      <c r="H32596"/>
      <c r="I32596"/>
      <c r="J32596"/>
      <c r="K32596"/>
      <c r="L32596"/>
      <c r="M32596"/>
    </row>
    <row r="32597" spans="1:13">
      <c r="A32597"/>
      <c r="B32597" s="61"/>
      <c r="C32597" s="63"/>
      <c r="D32597" s="60"/>
      <c r="E32597"/>
      <c r="F32597"/>
      <c r="G32597" s="61"/>
      <c r="H32597"/>
      <c r="I32597"/>
      <c r="J32597"/>
      <c r="K32597"/>
      <c r="L32597"/>
      <c r="M32597"/>
    </row>
    <row r="32598" spans="1:13">
      <c r="A32598"/>
      <c r="B32598" s="61"/>
      <c r="C32598" s="63"/>
      <c r="D32598" s="60"/>
      <c r="E32598"/>
      <c r="F32598"/>
      <c r="G32598" s="61"/>
      <c r="H32598"/>
      <c r="I32598"/>
      <c r="J32598"/>
      <c r="K32598"/>
      <c r="L32598"/>
      <c r="M32598"/>
    </row>
    <row r="32599" spans="1:13">
      <c r="A32599"/>
      <c r="B32599" s="61"/>
      <c r="C32599" s="63"/>
      <c r="D32599" s="60"/>
      <c r="E32599"/>
      <c r="F32599"/>
      <c r="G32599" s="61"/>
      <c r="H32599"/>
      <c r="I32599"/>
      <c r="J32599"/>
      <c r="K32599"/>
      <c r="L32599"/>
      <c r="M32599"/>
    </row>
    <row r="32600" spans="1:13">
      <c r="A32600"/>
      <c r="B32600" s="61"/>
      <c r="C32600" s="63"/>
      <c r="D32600" s="60"/>
      <c r="E32600"/>
      <c r="F32600"/>
      <c r="G32600" s="61"/>
      <c r="H32600"/>
      <c r="I32600"/>
      <c r="J32600"/>
      <c r="K32600"/>
      <c r="L32600"/>
      <c r="M32600"/>
    </row>
    <row r="32601" spans="1:13">
      <c r="A32601"/>
      <c r="B32601" s="61"/>
      <c r="C32601" s="63"/>
      <c r="D32601" s="60"/>
      <c r="E32601"/>
      <c r="F32601"/>
      <c r="G32601" s="61"/>
      <c r="H32601"/>
      <c r="I32601"/>
      <c r="J32601"/>
      <c r="K32601"/>
      <c r="L32601"/>
      <c r="M32601"/>
    </row>
    <row r="32602" spans="1:13">
      <c r="A32602"/>
      <c r="B32602" s="61"/>
      <c r="C32602" s="63"/>
      <c r="D32602" s="60"/>
      <c r="E32602"/>
      <c r="F32602"/>
      <c r="G32602" s="61"/>
      <c r="H32602"/>
      <c r="I32602"/>
      <c r="J32602"/>
      <c r="K32602"/>
      <c r="L32602"/>
      <c r="M32602"/>
    </row>
    <row r="32603" spans="1:13">
      <c r="A32603"/>
      <c r="B32603" s="61"/>
      <c r="C32603" s="63"/>
      <c r="D32603" s="60"/>
      <c r="E32603"/>
      <c r="F32603"/>
      <c r="G32603" s="61"/>
      <c r="H32603"/>
      <c r="I32603"/>
      <c r="J32603"/>
      <c r="K32603"/>
      <c r="L32603"/>
      <c r="M32603"/>
    </row>
    <row r="32604" spans="1:13">
      <c r="A32604"/>
      <c r="B32604" s="61"/>
      <c r="C32604" s="63"/>
      <c r="D32604" s="60"/>
      <c r="E32604"/>
      <c r="F32604"/>
      <c r="G32604" s="61"/>
      <c r="H32604"/>
      <c r="I32604"/>
      <c r="J32604"/>
      <c r="K32604"/>
      <c r="L32604"/>
      <c r="M32604"/>
    </row>
    <row r="32605" spans="1:13">
      <c r="A32605"/>
      <c r="B32605" s="61"/>
      <c r="C32605" s="63"/>
      <c r="D32605" s="60"/>
      <c r="E32605"/>
      <c r="F32605"/>
      <c r="G32605" s="61"/>
      <c r="H32605"/>
      <c r="I32605"/>
      <c r="J32605"/>
      <c r="K32605"/>
      <c r="L32605"/>
      <c r="M32605"/>
    </row>
    <row r="32606" spans="1:13">
      <c r="A32606"/>
      <c r="B32606" s="61"/>
      <c r="C32606" s="63"/>
      <c r="D32606" s="60"/>
      <c r="E32606"/>
      <c r="F32606"/>
      <c r="G32606" s="61"/>
      <c r="H32606"/>
      <c r="I32606"/>
      <c r="J32606"/>
      <c r="K32606"/>
      <c r="L32606"/>
      <c r="M32606"/>
    </row>
    <row r="32607" spans="1:13">
      <c r="A32607"/>
      <c r="B32607" s="61"/>
      <c r="C32607" s="63"/>
      <c r="D32607" s="60"/>
      <c r="E32607"/>
      <c r="F32607"/>
      <c r="G32607" s="61"/>
      <c r="H32607"/>
      <c r="I32607"/>
      <c r="J32607"/>
      <c r="K32607"/>
      <c r="L32607"/>
      <c r="M32607"/>
    </row>
    <row r="32608" spans="1:13">
      <c r="A32608"/>
      <c r="B32608" s="61"/>
      <c r="C32608" s="63"/>
      <c r="D32608" s="60"/>
      <c r="E32608"/>
      <c r="F32608"/>
      <c r="G32608" s="61"/>
      <c r="H32608"/>
      <c r="I32608"/>
      <c r="J32608"/>
      <c r="K32608"/>
      <c r="L32608"/>
      <c r="M32608"/>
    </row>
    <row r="32609" spans="1:13">
      <c r="A32609"/>
      <c r="B32609" s="61"/>
      <c r="C32609" s="63"/>
      <c r="D32609" s="60"/>
      <c r="E32609"/>
      <c r="F32609"/>
      <c r="G32609" s="61"/>
      <c r="H32609"/>
      <c r="I32609"/>
      <c r="J32609"/>
      <c r="K32609"/>
      <c r="L32609"/>
      <c r="M32609"/>
    </row>
    <row r="32610" spans="1:13">
      <c r="A32610"/>
      <c r="B32610" s="61"/>
      <c r="C32610" s="63"/>
      <c r="D32610" s="60"/>
      <c r="E32610"/>
      <c r="F32610"/>
      <c r="G32610" s="61"/>
      <c r="H32610"/>
      <c r="I32610"/>
      <c r="J32610"/>
      <c r="K32610"/>
      <c r="L32610"/>
      <c r="M32610"/>
    </row>
    <row r="32611" spans="1:13">
      <c r="A32611"/>
      <c r="B32611" s="61"/>
      <c r="C32611" s="63"/>
      <c r="D32611" s="60"/>
      <c r="E32611"/>
      <c r="F32611"/>
      <c r="G32611" s="61"/>
      <c r="H32611"/>
      <c r="I32611"/>
      <c r="J32611"/>
      <c r="K32611"/>
      <c r="L32611"/>
      <c r="M32611"/>
    </row>
    <row r="32612" spans="1:13">
      <c r="A32612"/>
      <c r="B32612" s="61"/>
      <c r="C32612" s="63"/>
      <c r="D32612" s="60"/>
      <c r="E32612"/>
      <c r="F32612"/>
      <c r="G32612" s="61"/>
      <c r="H32612"/>
      <c r="I32612"/>
      <c r="J32612"/>
      <c r="K32612"/>
      <c r="L32612"/>
      <c r="M32612"/>
    </row>
    <row r="32613" spans="1:13">
      <c r="A32613"/>
      <c r="B32613" s="61"/>
      <c r="C32613" s="63"/>
      <c r="D32613" s="60"/>
      <c r="E32613"/>
      <c r="F32613"/>
      <c r="G32613" s="61"/>
      <c r="H32613"/>
      <c r="I32613"/>
      <c r="J32613"/>
      <c r="K32613"/>
      <c r="L32613"/>
      <c r="M32613"/>
    </row>
    <row r="32614" spans="1:13">
      <c r="A32614"/>
      <c r="B32614" s="61"/>
      <c r="C32614" s="63"/>
      <c r="D32614" s="60"/>
      <c r="E32614"/>
      <c r="F32614"/>
      <c r="G32614" s="61"/>
      <c r="H32614"/>
      <c r="I32614"/>
      <c r="J32614"/>
      <c r="K32614"/>
      <c r="L32614"/>
      <c r="M32614"/>
    </row>
    <row r="32615" spans="1:13">
      <c r="A32615"/>
      <c r="B32615" s="61"/>
      <c r="C32615" s="63"/>
      <c r="D32615" s="60"/>
      <c r="E32615"/>
      <c r="F32615"/>
      <c r="G32615" s="61"/>
      <c r="H32615"/>
      <c r="I32615"/>
      <c r="J32615"/>
      <c r="K32615"/>
      <c r="L32615"/>
      <c r="M32615"/>
    </row>
    <row r="32616" spans="1:13">
      <c r="A32616"/>
      <c r="B32616" s="61"/>
      <c r="C32616" s="63"/>
      <c r="D32616" s="60"/>
      <c r="E32616"/>
      <c r="F32616"/>
      <c r="G32616" s="61"/>
      <c r="H32616"/>
      <c r="I32616"/>
      <c r="J32616"/>
      <c r="K32616"/>
      <c r="L32616"/>
      <c r="M32616"/>
    </row>
    <row r="32617" spans="1:13">
      <c r="A32617"/>
      <c r="B32617" s="61"/>
      <c r="C32617" s="63"/>
      <c r="D32617" s="60"/>
      <c r="E32617"/>
      <c r="F32617"/>
      <c r="G32617" s="61"/>
      <c r="H32617"/>
      <c r="I32617"/>
      <c r="J32617"/>
      <c r="K32617"/>
      <c r="L32617"/>
      <c r="M32617"/>
    </row>
    <row r="32618" spans="1:13">
      <c r="A32618"/>
      <c r="B32618" s="61"/>
      <c r="C32618" s="63"/>
      <c r="D32618" s="60"/>
      <c r="E32618"/>
      <c r="F32618"/>
      <c r="G32618" s="61"/>
      <c r="H32618"/>
      <c r="I32618"/>
      <c r="J32618"/>
      <c r="K32618"/>
      <c r="L32618"/>
      <c r="M32618"/>
    </row>
    <row r="32619" spans="1:13">
      <c r="A32619"/>
      <c r="B32619" s="61"/>
      <c r="C32619" s="63"/>
      <c r="D32619" s="60"/>
      <c r="E32619"/>
      <c r="F32619"/>
      <c r="G32619" s="61"/>
      <c r="H32619"/>
      <c r="I32619"/>
      <c r="J32619"/>
      <c r="K32619"/>
      <c r="L32619"/>
      <c r="M32619"/>
    </row>
    <row r="32620" spans="1:13">
      <c r="A32620"/>
      <c r="B32620" s="61"/>
      <c r="C32620" s="63"/>
      <c r="D32620" s="60"/>
      <c r="E32620"/>
      <c r="F32620"/>
      <c r="G32620" s="61"/>
      <c r="H32620"/>
      <c r="I32620"/>
      <c r="J32620"/>
      <c r="K32620"/>
      <c r="L32620"/>
      <c r="M32620"/>
    </row>
    <row r="32621" spans="1:13">
      <c r="A32621"/>
      <c r="B32621" s="61"/>
      <c r="C32621" s="63"/>
      <c r="D32621" s="60"/>
      <c r="E32621"/>
      <c r="F32621"/>
      <c r="G32621" s="61"/>
      <c r="H32621"/>
      <c r="I32621"/>
      <c r="J32621"/>
      <c r="K32621"/>
      <c r="L32621"/>
      <c r="M32621"/>
    </row>
    <row r="32622" spans="1:13">
      <c r="A32622"/>
      <c r="B32622" s="61"/>
      <c r="C32622" s="63"/>
      <c r="D32622" s="60"/>
      <c r="E32622"/>
      <c r="F32622"/>
      <c r="G32622" s="61"/>
      <c r="H32622"/>
      <c r="I32622"/>
      <c r="J32622"/>
      <c r="K32622"/>
      <c r="L32622"/>
      <c r="M32622"/>
    </row>
    <row r="32623" spans="1:13">
      <c r="A32623"/>
      <c r="B32623" s="61"/>
      <c r="C32623" s="63"/>
      <c r="D32623" s="60"/>
      <c r="E32623"/>
      <c r="F32623"/>
      <c r="G32623" s="61"/>
      <c r="H32623"/>
      <c r="I32623"/>
      <c r="J32623"/>
      <c r="K32623"/>
      <c r="L32623"/>
      <c r="M32623"/>
    </row>
    <row r="32624" spans="1:13">
      <c r="A32624"/>
      <c r="B32624" s="61"/>
      <c r="C32624" s="63"/>
      <c r="D32624" s="60"/>
      <c r="E32624"/>
      <c r="F32624"/>
      <c r="G32624" s="61"/>
      <c r="H32624"/>
      <c r="I32624"/>
      <c r="J32624"/>
      <c r="K32624"/>
      <c r="L32624"/>
      <c r="M32624"/>
    </row>
    <row r="32625" spans="1:13">
      <c r="A32625"/>
      <c r="B32625" s="61"/>
      <c r="C32625" s="63"/>
      <c r="D32625" s="60"/>
      <c r="E32625"/>
      <c r="F32625"/>
      <c r="G32625" s="61"/>
      <c r="H32625"/>
      <c r="I32625"/>
      <c r="J32625"/>
      <c r="K32625"/>
      <c r="L32625"/>
      <c r="M32625"/>
    </row>
    <row r="32626" spans="1:13">
      <c r="A32626"/>
      <c r="B32626" s="61"/>
      <c r="C32626" s="63"/>
      <c r="D32626" s="60"/>
      <c r="E32626"/>
      <c r="F32626"/>
      <c r="G32626" s="61"/>
      <c r="H32626"/>
      <c r="I32626"/>
      <c r="J32626"/>
      <c r="K32626"/>
      <c r="L32626"/>
      <c r="M32626"/>
    </row>
    <row r="32627" spans="1:13">
      <c r="A32627"/>
      <c r="B32627" s="61"/>
      <c r="C32627" s="63"/>
      <c r="D32627" s="60"/>
      <c r="E32627"/>
      <c r="F32627"/>
      <c r="G32627" s="61"/>
      <c r="H32627"/>
      <c r="I32627"/>
      <c r="J32627"/>
      <c r="K32627"/>
      <c r="L32627"/>
      <c r="M32627"/>
    </row>
    <row r="32628" spans="1:13">
      <c r="A32628"/>
      <c r="B32628" s="61"/>
      <c r="C32628" s="63"/>
      <c r="D32628" s="60"/>
      <c r="E32628"/>
      <c r="F32628"/>
      <c r="G32628" s="61"/>
      <c r="H32628"/>
      <c r="I32628"/>
      <c r="J32628"/>
      <c r="K32628"/>
      <c r="L32628"/>
      <c r="M32628"/>
    </row>
    <row r="32629" spans="1:13">
      <c r="A32629"/>
      <c r="B32629" s="61"/>
      <c r="C32629" s="63"/>
      <c r="D32629" s="60"/>
      <c r="E32629"/>
      <c r="F32629"/>
      <c r="G32629" s="61"/>
      <c r="H32629"/>
      <c r="I32629"/>
      <c r="J32629"/>
      <c r="K32629"/>
      <c r="L32629"/>
      <c r="M32629"/>
    </row>
    <row r="32630" spans="1:13">
      <c r="A32630"/>
      <c r="B32630" s="61"/>
      <c r="C32630" s="63"/>
      <c r="D32630" s="60"/>
      <c r="E32630"/>
      <c r="F32630"/>
      <c r="G32630" s="61"/>
      <c r="H32630"/>
      <c r="I32630"/>
      <c r="J32630"/>
      <c r="K32630"/>
      <c r="L32630"/>
      <c r="M32630"/>
    </row>
    <row r="32631" spans="1:13">
      <c r="A32631"/>
      <c r="B32631" s="61"/>
      <c r="C32631" s="63"/>
      <c r="D32631" s="60"/>
      <c r="E32631"/>
      <c r="F32631"/>
      <c r="G32631" s="61"/>
      <c r="H32631"/>
      <c r="I32631"/>
      <c r="J32631"/>
      <c r="K32631"/>
      <c r="L32631"/>
      <c r="M32631"/>
    </row>
    <row r="32632" spans="1:13">
      <c r="A32632"/>
      <c r="B32632" s="61"/>
      <c r="C32632" s="63"/>
      <c r="D32632" s="60"/>
      <c r="E32632"/>
      <c r="F32632"/>
      <c r="G32632" s="61"/>
      <c r="H32632"/>
      <c r="I32632"/>
      <c r="J32632"/>
      <c r="K32632"/>
      <c r="L32632"/>
      <c r="M32632"/>
    </row>
    <row r="32633" spans="1:13">
      <c r="A32633"/>
      <c r="B32633" s="61"/>
      <c r="C32633" s="63"/>
      <c r="D32633" s="60"/>
      <c r="E32633"/>
      <c r="F32633"/>
      <c r="G32633" s="61"/>
      <c r="H32633"/>
      <c r="I32633"/>
      <c r="J32633"/>
      <c r="K32633"/>
      <c r="L32633"/>
      <c r="M32633"/>
    </row>
    <row r="32634" spans="1:13">
      <c r="A32634"/>
      <c r="B32634" s="61"/>
      <c r="C32634" s="63"/>
      <c r="D32634" s="60"/>
      <c r="E32634"/>
      <c r="F32634"/>
      <c r="G32634" s="61"/>
      <c r="H32634"/>
      <c r="I32634"/>
      <c r="J32634"/>
      <c r="K32634"/>
      <c r="L32634"/>
      <c r="M32634"/>
    </row>
    <row r="32635" spans="1:13">
      <c r="A32635"/>
      <c r="B32635" s="61"/>
      <c r="C32635" s="63"/>
      <c r="D32635" s="60"/>
      <c r="E32635"/>
      <c r="F32635"/>
      <c r="G32635" s="61"/>
      <c r="H32635"/>
      <c r="I32635"/>
      <c r="J32635"/>
      <c r="K32635"/>
      <c r="L32635"/>
      <c r="M32635"/>
    </row>
    <row r="32636" spans="1:13">
      <c r="A32636"/>
      <c r="B32636" s="61"/>
      <c r="C32636" s="63"/>
      <c r="D32636" s="60"/>
      <c r="E32636"/>
      <c r="F32636"/>
      <c r="G32636" s="61"/>
      <c r="H32636"/>
      <c r="I32636"/>
      <c r="J32636"/>
      <c r="K32636"/>
      <c r="L32636"/>
      <c r="M32636"/>
    </row>
    <row r="32637" spans="1:13">
      <c r="A32637"/>
      <c r="B32637" s="61"/>
      <c r="C32637" s="63"/>
      <c r="D32637" s="60"/>
      <c r="E32637"/>
      <c r="F32637"/>
      <c r="G32637" s="61"/>
      <c r="H32637"/>
      <c r="I32637"/>
      <c r="J32637"/>
      <c r="K32637"/>
      <c r="L32637"/>
      <c r="M32637"/>
    </row>
    <row r="32638" spans="1:13">
      <c r="A32638"/>
      <c r="B32638" s="61"/>
      <c r="C32638" s="63"/>
      <c r="D32638" s="60"/>
      <c r="E32638"/>
      <c r="F32638"/>
      <c r="G32638" s="61"/>
      <c r="H32638"/>
      <c r="I32638"/>
      <c r="J32638"/>
      <c r="K32638"/>
      <c r="L32638"/>
      <c r="M32638"/>
    </row>
    <row r="32639" spans="1:13">
      <c r="A32639"/>
      <c r="B32639" s="61"/>
      <c r="C32639" s="63"/>
      <c r="D32639" s="60"/>
      <c r="E32639"/>
      <c r="F32639"/>
      <c r="G32639" s="61"/>
      <c r="H32639"/>
      <c r="I32639"/>
      <c r="J32639"/>
      <c r="K32639"/>
      <c r="L32639"/>
      <c r="M32639"/>
    </row>
    <row r="32640" spans="1:13">
      <c r="A32640"/>
      <c r="B32640" s="61"/>
      <c r="C32640" s="63"/>
      <c r="D32640" s="60"/>
      <c r="E32640"/>
      <c r="F32640"/>
      <c r="G32640" s="61"/>
      <c r="H32640"/>
      <c r="I32640"/>
      <c r="J32640"/>
      <c r="K32640"/>
      <c r="L32640"/>
      <c r="M32640"/>
    </row>
    <row r="32641" spans="1:13">
      <c r="A32641"/>
      <c r="B32641" s="61"/>
      <c r="C32641" s="63"/>
      <c r="D32641" s="60"/>
      <c r="E32641"/>
      <c r="F32641"/>
      <c r="G32641" s="61"/>
      <c r="H32641"/>
      <c r="I32641"/>
      <c r="J32641"/>
      <c r="K32641"/>
      <c r="L32641"/>
      <c r="M32641"/>
    </row>
    <row r="32642" spans="1:13">
      <c r="A32642"/>
      <c r="B32642" s="61"/>
      <c r="C32642" s="63"/>
      <c r="D32642" s="60"/>
      <c r="E32642"/>
      <c r="F32642"/>
      <c r="G32642" s="61"/>
      <c r="H32642"/>
      <c r="I32642"/>
      <c r="J32642"/>
      <c r="K32642"/>
      <c r="L32642"/>
      <c r="M32642"/>
    </row>
    <row r="32643" spans="1:13">
      <c r="A32643"/>
      <c r="B32643" s="61"/>
      <c r="C32643" s="63"/>
      <c r="D32643" s="60"/>
      <c r="E32643"/>
      <c r="F32643"/>
      <c r="G32643" s="61"/>
      <c r="H32643"/>
      <c r="I32643"/>
      <c r="J32643"/>
      <c r="K32643"/>
      <c r="L32643"/>
      <c r="M32643"/>
    </row>
    <row r="32644" spans="1:13">
      <c r="A32644"/>
      <c r="B32644" s="61"/>
      <c r="C32644" s="63"/>
      <c r="D32644" s="60"/>
      <c r="E32644"/>
      <c r="F32644"/>
      <c r="G32644" s="61"/>
      <c r="H32644"/>
      <c r="I32644"/>
      <c r="J32644"/>
      <c r="K32644"/>
      <c r="L32644"/>
      <c r="M32644"/>
    </row>
    <row r="32645" spans="1:13">
      <c r="A32645"/>
      <c r="B32645" s="61"/>
      <c r="C32645" s="63"/>
      <c r="D32645" s="60"/>
      <c r="E32645"/>
      <c r="F32645"/>
      <c r="G32645" s="61"/>
      <c r="H32645"/>
      <c r="I32645"/>
      <c r="J32645"/>
      <c r="K32645"/>
      <c r="L32645"/>
      <c r="M32645"/>
    </row>
    <row r="32646" spans="1:13">
      <c r="A32646"/>
      <c r="B32646" s="61"/>
      <c r="C32646" s="63"/>
      <c r="D32646" s="60"/>
      <c r="E32646"/>
      <c r="F32646"/>
      <c r="G32646" s="61"/>
      <c r="H32646"/>
      <c r="I32646"/>
      <c r="J32646"/>
      <c r="K32646"/>
      <c r="L32646"/>
      <c r="M32646"/>
    </row>
    <row r="32647" spans="1:13">
      <c r="A32647"/>
      <c r="B32647" s="61"/>
      <c r="C32647" s="63"/>
      <c r="D32647" s="60"/>
      <c r="E32647"/>
      <c r="F32647"/>
      <c r="G32647" s="61"/>
      <c r="H32647"/>
      <c r="I32647"/>
      <c r="J32647"/>
      <c r="K32647"/>
      <c r="L32647"/>
      <c r="M32647"/>
    </row>
    <row r="32648" spans="1:13">
      <c r="A32648"/>
      <c r="B32648" s="61"/>
      <c r="C32648" s="63"/>
      <c r="D32648" s="60"/>
      <c r="E32648"/>
      <c r="F32648"/>
      <c r="G32648" s="61"/>
      <c r="H32648"/>
      <c r="I32648"/>
      <c r="J32648"/>
      <c r="K32648"/>
      <c r="L32648"/>
      <c r="M32648"/>
    </row>
    <row r="32649" spans="1:13">
      <c r="A32649"/>
      <c r="B32649" s="61"/>
      <c r="C32649" s="63"/>
      <c r="D32649" s="60"/>
      <c r="E32649"/>
      <c r="F32649"/>
      <c r="G32649" s="61"/>
      <c r="H32649"/>
      <c r="I32649"/>
      <c r="J32649"/>
      <c r="K32649"/>
      <c r="L32649"/>
      <c r="M32649"/>
    </row>
    <row r="32650" spans="1:13">
      <c r="A32650"/>
      <c r="B32650" s="61"/>
      <c r="C32650" s="63"/>
      <c r="D32650" s="60"/>
      <c r="E32650"/>
      <c r="F32650"/>
      <c r="G32650" s="61"/>
      <c r="H32650"/>
      <c r="I32650"/>
      <c r="J32650"/>
      <c r="K32650"/>
      <c r="L32650"/>
      <c r="M32650"/>
    </row>
    <row r="32651" spans="1:13">
      <c r="A32651"/>
      <c r="B32651" s="61"/>
      <c r="C32651" s="63"/>
      <c r="D32651" s="60"/>
      <c r="E32651"/>
      <c r="F32651"/>
      <c r="G32651" s="61"/>
      <c r="H32651"/>
      <c r="I32651"/>
      <c r="J32651"/>
      <c r="K32651"/>
      <c r="L32651"/>
      <c r="M32651"/>
    </row>
    <row r="32652" spans="1:13">
      <c r="A32652"/>
      <c r="B32652" s="61"/>
      <c r="C32652" s="63"/>
      <c r="D32652" s="60"/>
      <c r="E32652"/>
      <c r="F32652"/>
      <c r="G32652" s="61"/>
      <c r="H32652"/>
      <c r="I32652"/>
      <c r="J32652"/>
      <c r="K32652"/>
      <c r="L32652"/>
      <c r="M32652"/>
    </row>
    <row r="32653" spans="1:13">
      <c r="A32653"/>
      <c r="B32653" s="61"/>
      <c r="C32653" s="63"/>
      <c r="D32653" s="60"/>
      <c r="E32653"/>
      <c r="F32653"/>
      <c r="G32653" s="61"/>
      <c r="H32653"/>
      <c r="I32653"/>
      <c r="J32653"/>
      <c r="K32653"/>
      <c r="L32653"/>
      <c r="M32653"/>
    </row>
    <row r="32654" spans="1:13">
      <c r="A32654"/>
      <c r="B32654" s="61"/>
      <c r="C32654" s="63"/>
      <c r="D32654" s="60"/>
      <c r="E32654"/>
      <c r="F32654"/>
      <c r="G32654" s="61"/>
      <c r="H32654"/>
      <c r="I32654"/>
      <c r="J32654"/>
      <c r="K32654"/>
      <c r="L32654"/>
      <c r="M32654"/>
    </row>
    <row r="32655" spans="1:13">
      <c r="A32655"/>
      <c r="B32655" s="61"/>
      <c r="C32655" s="63"/>
      <c r="D32655" s="60"/>
      <c r="E32655"/>
      <c r="F32655"/>
      <c r="G32655" s="61"/>
      <c r="H32655"/>
      <c r="I32655"/>
      <c r="J32655"/>
      <c r="K32655"/>
      <c r="L32655"/>
      <c r="M32655"/>
    </row>
    <row r="32656" spans="1:13">
      <c r="A32656"/>
      <c r="B32656" s="61"/>
      <c r="C32656" s="63"/>
      <c r="D32656" s="60"/>
      <c r="E32656"/>
      <c r="F32656"/>
      <c r="G32656" s="61"/>
      <c r="H32656"/>
      <c r="I32656"/>
      <c r="J32656"/>
      <c r="K32656"/>
      <c r="L32656"/>
      <c r="M32656"/>
    </row>
    <row r="32657" spans="1:13">
      <c r="A32657"/>
      <c r="B32657" s="61"/>
      <c r="C32657" s="63"/>
      <c r="D32657" s="60"/>
      <c r="E32657"/>
      <c r="F32657"/>
      <c r="G32657" s="61"/>
      <c r="H32657"/>
      <c r="I32657"/>
      <c r="J32657"/>
      <c r="K32657"/>
      <c r="L32657"/>
      <c r="M32657"/>
    </row>
    <row r="32658" spans="1:13">
      <c r="A32658"/>
      <c r="B32658" s="61"/>
      <c r="C32658" s="63"/>
      <c r="D32658" s="60"/>
      <c r="E32658"/>
      <c r="F32658"/>
      <c r="G32658" s="61"/>
      <c r="H32658"/>
      <c r="I32658"/>
      <c r="J32658"/>
      <c r="K32658"/>
      <c r="L32658"/>
      <c r="M32658"/>
    </row>
    <row r="32659" spans="1:13">
      <c r="A32659"/>
      <c r="B32659" s="61"/>
      <c r="C32659" s="63"/>
      <c r="D32659" s="60"/>
      <c r="E32659"/>
      <c r="F32659"/>
      <c r="G32659" s="61"/>
      <c r="H32659"/>
      <c r="I32659"/>
      <c r="J32659"/>
      <c r="K32659"/>
      <c r="L32659"/>
      <c r="M32659"/>
    </row>
    <row r="32660" spans="1:13">
      <c r="A32660"/>
      <c r="B32660" s="61"/>
      <c r="C32660" s="63"/>
      <c r="D32660" s="60"/>
      <c r="E32660"/>
      <c r="F32660"/>
      <c r="G32660" s="61"/>
      <c r="H32660"/>
      <c r="I32660"/>
      <c r="J32660"/>
      <c r="K32660"/>
      <c r="L32660"/>
      <c r="M32660"/>
    </row>
    <row r="32661" spans="1:13">
      <c r="A32661"/>
      <c r="B32661" s="61"/>
      <c r="C32661" s="63"/>
      <c r="D32661" s="60"/>
      <c r="E32661"/>
      <c r="F32661"/>
      <c r="G32661" s="61"/>
      <c r="H32661"/>
      <c r="I32661"/>
      <c r="J32661"/>
      <c r="K32661"/>
      <c r="L32661"/>
      <c r="M32661"/>
    </row>
    <row r="32662" spans="1:13">
      <c r="A32662"/>
      <c r="B32662" s="61"/>
      <c r="C32662" s="63"/>
      <c r="D32662" s="60"/>
      <c r="E32662"/>
      <c r="F32662"/>
      <c r="G32662" s="61"/>
      <c r="H32662"/>
      <c r="I32662"/>
      <c r="J32662"/>
      <c r="K32662"/>
      <c r="L32662"/>
      <c r="M32662"/>
    </row>
    <row r="32663" spans="1:13">
      <c r="A32663"/>
      <c r="B32663" s="61"/>
      <c r="C32663" s="63"/>
      <c r="D32663" s="60"/>
      <c r="E32663"/>
      <c r="F32663"/>
      <c r="G32663" s="61"/>
      <c r="H32663"/>
      <c r="I32663"/>
      <c r="J32663"/>
      <c r="K32663"/>
      <c r="L32663"/>
      <c r="M32663"/>
    </row>
    <row r="32664" spans="1:13">
      <c r="A32664"/>
      <c r="B32664" s="61"/>
      <c r="C32664" s="63"/>
      <c r="D32664" s="60"/>
      <c r="E32664"/>
      <c r="F32664"/>
      <c r="G32664" s="61"/>
      <c r="H32664"/>
      <c r="I32664"/>
      <c r="J32664"/>
      <c r="K32664"/>
      <c r="L32664"/>
      <c r="M32664"/>
    </row>
    <row r="32665" spans="1:13">
      <c r="A32665"/>
      <c r="B32665" s="61"/>
      <c r="C32665" s="63"/>
      <c r="D32665" s="60"/>
      <c r="E32665"/>
      <c r="F32665"/>
      <c r="G32665" s="61"/>
      <c r="H32665"/>
      <c r="I32665"/>
      <c r="J32665"/>
      <c r="K32665"/>
      <c r="L32665"/>
      <c r="M32665"/>
    </row>
    <row r="32666" spans="1:13">
      <c r="A32666"/>
      <c r="B32666" s="61"/>
      <c r="C32666" s="63"/>
      <c r="D32666" s="60"/>
      <c r="E32666"/>
      <c r="F32666"/>
      <c r="G32666" s="61"/>
      <c r="H32666"/>
      <c r="I32666"/>
      <c r="J32666"/>
      <c r="K32666"/>
      <c r="L32666"/>
      <c r="M32666"/>
    </row>
    <row r="32667" spans="1:13">
      <c r="A32667"/>
      <c r="B32667" s="61"/>
      <c r="C32667" s="63"/>
      <c r="D32667" s="60"/>
      <c r="E32667"/>
      <c r="F32667"/>
      <c r="G32667" s="61"/>
      <c r="H32667"/>
      <c r="I32667"/>
      <c r="J32667"/>
      <c r="K32667"/>
      <c r="L32667"/>
      <c r="M32667"/>
    </row>
    <row r="32668" spans="1:13">
      <c r="A32668"/>
      <c r="B32668" s="61"/>
      <c r="C32668" s="63"/>
      <c r="D32668" s="60"/>
      <c r="E32668"/>
      <c r="F32668"/>
      <c r="G32668" s="61"/>
      <c r="H32668"/>
      <c r="I32668"/>
      <c r="J32668"/>
      <c r="K32668"/>
      <c r="L32668"/>
      <c r="M32668"/>
    </row>
    <row r="32669" spans="1:13">
      <c r="A32669"/>
      <c r="B32669" s="61"/>
      <c r="C32669" s="63"/>
      <c r="D32669" s="60"/>
      <c r="E32669"/>
      <c r="F32669"/>
      <c r="G32669" s="61"/>
      <c r="H32669"/>
      <c r="I32669"/>
      <c r="J32669"/>
      <c r="K32669"/>
      <c r="L32669"/>
      <c r="M32669"/>
    </row>
    <row r="32670" spans="1:13">
      <c r="A32670"/>
      <c r="B32670" s="61"/>
      <c r="C32670" s="63"/>
      <c r="D32670" s="60"/>
      <c r="E32670"/>
      <c r="F32670"/>
      <c r="G32670" s="61"/>
      <c r="H32670"/>
      <c r="I32670"/>
      <c r="J32670"/>
      <c r="K32670"/>
      <c r="L32670"/>
      <c r="M32670"/>
    </row>
    <row r="32671" spans="1:13">
      <c r="A32671"/>
      <c r="B32671" s="61"/>
      <c r="C32671" s="63"/>
      <c r="D32671" s="60"/>
      <c r="E32671"/>
      <c r="F32671"/>
      <c r="G32671" s="61"/>
      <c r="H32671"/>
      <c r="I32671"/>
      <c r="J32671"/>
      <c r="K32671"/>
      <c r="L32671"/>
      <c r="M32671"/>
    </row>
    <row r="32672" spans="1:13">
      <c r="A32672"/>
      <c r="B32672" s="61"/>
      <c r="C32672" s="63"/>
      <c r="D32672" s="60"/>
      <c r="E32672"/>
      <c r="F32672"/>
      <c r="G32672" s="61"/>
      <c r="H32672"/>
      <c r="I32672"/>
      <c r="J32672"/>
      <c r="K32672"/>
      <c r="L32672"/>
      <c r="M32672"/>
    </row>
    <row r="32673" spans="1:13">
      <c r="A32673"/>
      <c r="B32673" s="61"/>
      <c r="C32673" s="63"/>
      <c r="D32673" s="60"/>
      <c r="E32673"/>
      <c r="F32673"/>
      <c r="G32673" s="61"/>
      <c r="H32673"/>
      <c r="I32673"/>
      <c r="J32673"/>
      <c r="K32673"/>
      <c r="L32673"/>
      <c r="M32673"/>
    </row>
    <row r="32674" spans="1:13">
      <c r="A32674"/>
      <c r="B32674" s="61"/>
      <c r="C32674" s="63"/>
      <c r="D32674" s="60"/>
      <c r="E32674"/>
      <c r="F32674"/>
      <c r="G32674" s="61"/>
      <c r="H32674"/>
      <c r="I32674"/>
      <c r="J32674"/>
      <c r="K32674"/>
      <c r="L32674"/>
      <c r="M32674"/>
    </row>
    <row r="32675" spans="1:13">
      <c r="A32675"/>
      <c r="B32675" s="61"/>
      <c r="C32675" s="63"/>
      <c r="D32675" s="60"/>
      <c r="E32675"/>
      <c r="F32675"/>
      <c r="G32675" s="61"/>
      <c r="H32675"/>
      <c r="I32675"/>
      <c r="J32675"/>
      <c r="K32675"/>
      <c r="L32675"/>
      <c r="M32675"/>
    </row>
    <row r="32676" spans="1:13">
      <c r="A32676"/>
      <c r="B32676" s="61"/>
      <c r="C32676" s="63"/>
      <c r="D32676" s="60"/>
      <c r="E32676"/>
      <c r="F32676"/>
      <c r="G32676" s="61"/>
      <c r="H32676"/>
      <c r="I32676"/>
      <c r="J32676"/>
      <c r="K32676"/>
      <c r="L32676"/>
      <c r="M32676"/>
    </row>
    <row r="32677" spans="1:13">
      <c r="A32677"/>
      <c r="B32677" s="61"/>
      <c r="C32677" s="63"/>
      <c r="D32677" s="60"/>
      <c r="E32677"/>
      <c r="F32677"/>
      <c r="G32677" s="61"/>
      <c r="H32677"/>
      <c r="I32677"/>
      <c r="J32677"/>
      <c r="K32677"/>
      <c r="L32677"/>
      <c r="M32677"/>
    </row>
    <row r="32678" spans="1:13">
      <c r="A32678"/>
      <c r="B32678" s="61"/>
      <c r="C32678" s="63"/>
      <c r="D32678" s="60"/>
      <c r="E32678"/>
      <c r="F32678"/>
      <c r="G32678" s="61"/>
      <c r="H32678"/>
      <c r="I32678"/>
      <c r="J32678"/>
      <c r="K32678"/>
      <c r="L32678"/>
      <c r="M32678"/>
    </row>
    <row r="32679" spans="1:13">
      <c r="A32679"/>
      <c r="B32679" s="61"/>
      <c r="C32679" s="63"/>
      <c r="D32679" s="60"/>
      <c r="E32679"/>
      <c r="F32679"/>
      <c r="G32679" s="61"/>
      <c r="H32679"/>
      <c r="I32679"/>
      <c r="J32679"/>
      <c r="K32679"/>
      <c r="L32679"/>
      <c r="M32679"/>
    </row>
    <row r="32680" spans="1:13">
      <c r="A32680"/>
      <c r="B32680" s="61"/>
      <c r="C32680" s="63"/>
      <c r="D32680" s="60"/>
      <c r="E32680"/>
      <c r="F32680"/>
      <c r="G32680" s="61"/>
      <c r="H32680"/>
      <c r="I32680"/>
      <c r="J32680"/>
      <c r="K32680"/>
      <c r="L32680"/>
      <c r="M32680"/>
    </row>
    <row r="32681" spans="1:13">
      <c r="A32681"/>
      <c r="B32681" s="61"/>
      <c r="C32681" s="63"/>
      <c r="D32681" s="60"/>
      <c r="E32681"/>
      <c r="F32681"/>
      <c r="G32681" s="61"/>
      <c r="H32681"/>
      <c r="I32681"/>
      <c r="J32681"/>
      <c r="K32681"/>
      <c r="L32681"/>
      <c r="M32681"/>
    </row>
    <row r="32682" spans="1:13">
      <c r="A32682"/>
      <c r="B32682" s="61"/>
      <c r="C32682" s="63"/>
      <c r="D32682" s="60"/>
      <c r="E32682"/>
      <c r="F32682"/>
      <c r="G32682" s="61"/>
      <c r="H32682"/>
      <c r="I32682"/>
      <c r="J32682"/>
      <c r="K32682"/>
      <c r="L32682"/>
      <c r="M32682"/>
    </row>
    <row r="32683" spans="1:13">
      <c r="A32683"/>
      <c r="B32683" s="61"/>
      <c r="C32683" s="63"/>
      <c r="D32683" s="60"/>
      <c r="E32683"/>
      <c r="F32683"/>
      <c r="G32683" s="61"/>
      <c r="H32683"/>
      <c r="I32683"/>
      <c r="J32683"/>
      <c r="K32683"/>
      <c r="L32683"/>
      <c r="M32683"/>
    </row>
    <row r="32684" spans="1:13">
      <c r="A32684"/>
      <c r="B32684" s="61"/>
      <c r="C32684" s="63"/>
      <c r="D32684" s="60"/>
      <c r="E32684"/>
      <c r="F32684"/>
      <c r="G32684" s="61"/>
      <c r="H32684"/>
      <c r="I32684"/>
      <c r="J32684"/>
      <c r="K32684"/>
      <c r="L32684"/>
      <c r="M32684"/>
    </row>
    <row r="32685" spans="1:13">
      <c r="A32685"/>
      <c r="B32685" s="61"/>
      <c r="C32685" s="63"/>
      <c r="D32685" s="60"/>
      <c r="E32685"/>
      <c r="F32685"/>
      <c r="G32685" s="61"/>
      <c r="H32685"/>
      <c r="I32685"/>
      <c r="J32685"/>
      <c r="K32685"/>
      <c r="L32685"/>
      <c r="M32685"/>
    </row>
    <row r="32686" spans="1:13">
      <c r="A32686"/>
      <c r="B32686" s="61"/>
      <c r="C32686" s="63"/>
      <c r="D32686" s="60"/>
      <c r="E32686"/>
      <c r="F32686"/>
      <c r="G32686" s="61"/>
      <c r="H32686"/>
      <c r="I32686"/>
      <c r="J32686"/>
      <c r="K32686"/>
      <c r="L32686"/>
      <c r="M32686"/>
    </row>
    <row r="32687" spans="1:13">
      <c r="A32687"/>
      <c r="B32687" s="61"/>
      <c r="C32687" s="63"/>
      <c r="D32687" s="60"/>
      <c r="E32687"/>
      <c r="F32687"/>
      <c r="G32687" s="61"/>
      <c r="H32687"/>
      <c r="I32687"/>
      <c r="J32687"/>
      <c r="K32687"/>
      <c r="L32687"/>
      <c r="M32687"/>
    </row>
    <row r="32688" spans="1:13">
      <c r="A32688"/>
      <c r="B32688" s="61"/>
      <c r="C32688" s="63"/>
      <c r="D32688" s="60"/>
      <c r="E32688"/>
      <c r="F32688"/>
      <c r="G32688" s="61"/>
      <c r="H32688"/>
      <c r="I32688"/>
      <c r="J32688"/>
      <c r="K32688"/>
      <c r="L32688"/>
      <c r="M32688"/>
    </row>
    <row r="32689" spans="1:13">
      <c r="A32689"/>
      <c r="B32689" s="61"/>
      <c r="C32689" s="63"/>
      <c r="D32689" s="60"/>
      <c r="E32689"/>
      <c r="F32689"/>
      <c r="G32689" s="61"/>
      <c r="H32689"/>
      <c r="I32689"/>
      <c r="J32689"/>
      <c r="K32689"/>
      <c r="L32689"/>
      <c r="M32689"/>
    </row>
    <row r="32690" spans="1:13">
      <c r="A32690"/>
      <c r="B32690" s="61"/>
      <c r="C32690" s="63"/>
      <c r="D32690" s="60"/>
      <c r="E32690"/>
      <c r="F32690"/>
      <c r="G32690" s="61"/>
      <c r="H32690"/>
      <c r="I32690"/>
      <c r="J32690"/>
      <c r="K32690"/>
      <c r="L32690"/>
      <c r="M32690"/>
    </row>
    <row r="32691" spans="1:13">
      <c r="A32691"/>
      <c r="B32691" s="61"/>
      <c r="C32691" s="63"/>
      <c r="D32691" s="60"/>
      <c r="E32691"/>
      <c r="F32691"/>
      <c r="G32691" s="61"/>
      <c r="H32691"/>
      <c r="I32691"/>
      <c r="J32691"/>
      <c r="K32691"/>
      <c r="L32691"/>
      <c r="M32691"/>
    </row>
    <row r="32692" spans="1:13">
      <c r="A32692"/>
      <c r="B32692" s="61"/>
      <c r="C32692" s="63"/>
      <c r="D32692" s="60"/>
      <c r="E32692"/>
      <c r="F32692"/>
      <c r="G32692" s="61"/>
      <c r="H32692"/>
      <c r="I32692"/>
      <c r="J32692"/>
      <c r="K32692"/>
      <c r="L32692"/>
      <c r="M32692"/>
    </row>
    <row r="32693" spans="1:13">
      <c r="A32693"/>
      <c r="B32693" s="61"/>
      <c r="C32693" s="63"/>
      <c r="D32693" s="60"/>
      <c r="E32693"/>
      <c r="F32693"/>
      <c r="G32693" s="61"/>
      <c r="H32693"/>
      <c r="I32693"/>
      <c r="J32693"/>
      <c r="K32693"/>
      <c r="L32693"/>
      <c r="M32693"/>
    </row>
    <row r="32694" spans="1:13">
      <c r="A32694"/>
      <c r="B32694" s="61"/>
      <c r="C32694" s="63"/>
      <c r="D32694" s="60"/>
      <c r="E32694"/>
      <c r="F32694"/>
      <c r="G32694" s="61"/>
      <c r="H32694"/>
      <c r="I32694"/>
      <c r="J32694"/>
      <c r="K32694"/>
      <c r="L32694"/>
      <c r="M32694"/>
    </row>
    <row r="32695" spans="1:13">
      <c r="A32695"/>
      <c r="B32695" s="61"/>
      <c r="C32695" s="63"/>
      <c r="D32695" s="60"/>
      <c r="E32695"/>
      <c r="F32695"/>
      <c r="G32695" s="61"/>
      <c r="H32695"/>
      <c r="I32695"/>
      <c r="J32695"/>
      <c r="K32695"/>
      <c r="L32695"/>
      <c r="M32695"/>
    </row>
    <row r="32696" spans="1:13">
      <c r="A32696"/>
      <c r="B32696" s="61"/>
      <c r="C32696" s="63"/>
      <c r="D32696" s="60"/>
      <c r="E32696"/>
      <c r="F32696"/>
      <c r="G32696" s="61"/>
      <c r="H32696"/>
      <c r="I32696"/>
      <c r="J32696"/>
      <c r="K32696"/>
      <c r="L32696"/>
      <c r="M32696"/>
    </row>
    <row r="32697" spans="1:13">
      <c r="A32697"/>
      <c r="B32697" s="61"/>
      <c r="C32697" s="63"/>
      <c r="D32697" s="60"/>
      <c r="E32697"/>
      <c r="F32697"/>
      <c r="G32697" s="61"/>
      <c r="H32697"/>
      <c r="I32697"/>
      <c r="J32697"/>
      <c r="K32697"/>
      <c r="L32697"/>
      <c r="M32697"/>
    </row>
    <row r="32698" spans="1:13">
      <c r="A32698"/>
      <c r="B32698" s="61"/>
      <c r="C32698" s="63"/>
      <c r="D32698" s="60"/>
      <c r="E32698"/>
      <c r="F32698"/>
      <c r="G32698" s="61"/>
      <c r="H32698"/>
      <c r="I32698"/>
      <c r="J32698"/>
      <c r="K32698"/>
      <c r="L32698"/>
      <c r="M32698"/>
    </row>
    <row r="32699" spans="1:13">
      <c r="A32699"/>
      <c r="B32699" s="61"/>
      <c r="C32699" s="63"/>
      <c r="D32699" s="60"/>
      <c r="E32699"/>
      <c r="F32699"/>
      <c r="G32699" s="61"/>
      <c r="H32699"/>
      <c r="I32699"/>
      <c r="J32699"/>
      <c r="K32699"/>
      <c r="L32699"/>
      <c r="M32699"/>
    </row>
    <row r="32700" spans="1:13">
      <c r="A32700"/>
      <c r="B32700" s="61"/>
      <c r="C32700" s="63"/>
      <c r="D32700" s="60"/>
      <c r="E32700"/>
      <c r="F32700"/>
      <c r="G32700" s="61"/>
      <c r="H32700"/>
      <c r="I32700"/>
      <c r="J32700"/>
      <c r="K32700"/>
      <c r="L32700"/>
      <c r="M32700"/>
    </row>
    <row r="32701" spans="1:13">
      <c r="A32701"/>
      <c r="B32701" s="61"/>
      <c r="C32701" s="63"/>
      <c r="D32701" s="60"/>
      <c r="E32701"/>
      <c r="F32701"/>
      <c r="G32701" s="61"/>
      <c r="H32701"/>
      <c r="I32701"/>
      <c r="J32701"/>
      <c r="K32701"/>
      <c r="L32701"/>
      <c r="M32701"/>
    </row>
    <row r="32702" spans="1:13">
      <c r="A32702"/>
      <c r="B32702" s="61"/>
      <c r="C32702" s="63"/>
      <c r="D32702" s="60"/>
      <c r="E32702"/>
      <c r="F32702"/>
      <c r="G32702" s="61"/>
      <c r="H32702"/>
      <c r="I32702"/>
      <c r="J32702"/>
      <c r="K32702"/>
      <c r="L32702"/>
      <c r="M32702"/>
    </row>
    <row r="32703" spans="1:13">
      <c r="A32703"/>
      <c r="B32703" s="61"/>
      <c r="C32703" s="63"/>
      <c r="D32703" s="60"/>
      <c r="E32703"/>
      <c r="F32703"/>
      <c r="G32703" s="61"/>
      <c r="H32703"/>
      <c r="I32703"/>
      <c r="J32703"/>
      <c r="K32703"/>
      <c r="L32703"/>
      <c r="M32703"/>
    </row>
    <row r="32704" spans="1:13">
      <c r="A32704"/>
      <c r="B32704" s="61"/>
      <c r="C32704" s="63"/>
      <c r="D32704" s="60"/>
      <c r="E32704"/>
      <c r="F32704"/>
      <c r="G32704" s="61"/>
      <c r="H32704"/>
      <c r="I32704"/>
      <c r="J32704"/>
      <c r="K32704"/>
      <c r="L32704"/>
      <c r="M32704"/>
    </row>
    <row r="32705" spans="1:13">
      <c r="A32705"/>
      <c r="B32705" s="61"/>
      <c r="C32705" s="63"/>
      <c r="D32705" s="60"/>
      <c r="E32705"/>
      <c r="F32705"/>
      <c r="G32705" s="61"/>
      <c r="H32705"/>
      <c r="I32705"/>
      <c r="J32705"/>
      <c r="K32705"/>
      <c r="L32705"/>
      <c r="M32705"/>
    </row>
    <row r="32706" spans="1:13">
      <c r="A32706"/>
      <c r="B32706" s="61"/>
      <c r="C32706" s="63"/>
      <c r="D32706" s="60"/>
      <c r="E32706"/>
      <c r="F32706"/>
      <c r="G32706" s="61"/>
      <c r="H32706"/>
      <c r="I32706"/>
      <c r="J32706"/>
      <c r="K32706"/>
      <c r="L32706"/>
      <c r="M32706"/>
    </row>
    <row r="32707" spans="1:13">
      <c r="A32707"/>
      <c r="B32707" s="61"/>
      <c r="C32707" s="63"/>
      <c r="D32707" s="60"/>
      <c r="E32707"/>
      <c r="F32707"/>
      <c r="G32707" s="61"/>
      <c r="H32707"/>
      <c r="I32707"/>
      <c r="J32707"/>
      <c r="K32707"/>
      <c r="L32707"/>
      <c r="M32707"/>
    </row>
    <row r="32708" spans="1:13">
      <c r="A32708"/>
      <c r="B32708" s="61"/>
      <c r="C32708" s="63"/>
      <c r="D32708" s="60"/>
      <c r="E32708"/>
      <c r="F32708"/>
      <c r="G32708" s="61"/>
      <c r="H32708"/>
      <c r="I32708"/>
      <c r="J32708"/>
      <c r="K32708"/>
      <c r="L32708"/>
      <c r="M32708"/>
    </row>
    <row r="32709" spans="1:13">
      <c r="A32709"/>
      <c r="B32709" s="61"/>
      <c r="C32709" s="63"/>
      <c r="D32709" s="60"/>
      <c r="E32709"/>
      <c r="F32709"/>
      <c r="G32709" s="61"/>
      <c r="H32709"/>
      <c r="I32709"/>
      <c r="J32709"/>
      <c r="K32709"/>
      <c r="L32709"/>
      <c r="M32709"/>
    </row>
    <row r="32710" spans="1:13">
      <c r="A32710"/>
      <c r="B32710" s="61"/>
      <c r="C32710" s="63"/>
      <c r="D32710" s="60"/>
      <c r="E32710"/>
      <c r="F32710"/>
      <c r="G32710" s="61"/>
      <c r="H32710"/>
      <c r="I32710"/>
      <c r="J32710"/>
      <c r="K32710"/>
      <c r="L32710"/>
      <c r="M32710"/>
    </row>
    <row r="32711" spans="1:13">
      <c r="A32711"/>
      <c r="B32711" s="61"/>
      <c r="C32711" s="63"/>
      <c r="D32711" s="60"/>
      <c r="E32711"/>
      <c r="F32711"/>
      <c r="G32711" s="61"/>
      <c r="H32711"/>
      <c r="I32711"/>
      <c r="J32711"/>
      <c r="K32711"/>
      <c r="L32711"/>
      <c r="M32711"/>
    </row>
    <row r="32712" spans="1:13">
      <c r="A32712"/>
      <c r="B32712" s="61"/>
      <c r="C32712" s="63"/>
      <c r="D32712" s="60"/>
      <c r="E32712"/>
      <c r="F32712"/>
      <c r="G32712" s="61"/>
      <c r="H32712"/>
      <c r="I32712"/>
      <c r="J32712"/>
      <c r="K32712"/>
      <c r="L32712"/>
      <c r="M32712"/>
    </row>
    <row r="32713" spans="1:13">
      <c r="A32713"/>
      <c r="B32713" s="61"/>
      <c r="C32713" s="63"/>
      <c r="D32713" s="60"/>
      <c r="E32713"/>
      <c r="F32713"/>
      <c r="G32713" s="61"/>
      <c r="H32713"/>
      <c r="I32713"/>
      <c r="J32713"/>
      <c r="K32713"/>
      <c r="L32713"/>
      <c r="M32713"/>
    </row>
    <row r="32714" spans="1:13">
      <c r="A32714"/>
      <c r="B32714" s="61"/>
      <c r="C32714" s="63"/>
      <c r="D32714" s="60"/>
      <c r="E32714"/>
      <c r="F32714"/>
      <c r="G32714" s="61"/>
      <c r="H32714"/>
      <c r="I32714"/>
      <c r="J32714"/>
      <c r="K32714"/>
      <c r="L32714"/>
      <c r="M32714"/>
    </row>
    <row r="32715" spans="1:13">
      <c r="A32715"/>
      <c r="B32715" s="61"/>
      <c r="C32715" s="63"/>
      <c r="D32715" s="60"/>
      <c r="E32715"/>
      <c r="F32715"/>
      <c r="G32715" s="61"/>
      <c r="H32715"/>
      <c r="I32715"/>
      <c r="J32715"/>
      <c r="K32715"/>
      <c r="L32715"/>
      <c r="M32715"/>
    </row>
    <row r="32716" spans="1:13">
      <c r="A32716"/>
      <c r="B32716" s="61"/>
      <c r="C32716" s="63"/>
      <c r="D32716" s="60"/>
      <c r="E32716"/>
      <c r="F32716"/>
      <c r="G32716" s="61"/>
      <c r="H32716"/>
      <c r="I32716"/>
      <c r="J32716"/>
      <c r="K32716"/>
      <c r="L32716"/>
      <c r="M32716"/>
    </row>
    <row r="32717" spans="1:13">
      <c r="A32717"/>
      <c r="B32717" s="61"/>
      <c r="C32717" s="63"/>
      <c r="D32717" s="60"/>
      <c r="E32717"/>
      <c r="F32717"/>
      <c r="G32717" s="61"/>
      <c r="H32717"/>
      <c r="I32717"/>
      <c r="J32717"/>
      <c r="K32717"/>
      <c r="L32717"/>
      <c r="M32717"/>
    </row>
    <row r="32718" spans="1:13">
      <c r="A32718"/>
      <c r="B32718" s="61"/>
      <c r="C32718" s="63"/>
      <c r="D32718" s="60"/>
      <c r="E32718"/>
      <c r="F32718"/>
      <c r="G32718" s="61"/>
      <c r="H32718"/>
      <c r="I32718"/>
      <c r="J32718"/>
      <c r="K32718"/>
      <c r="L32718"/>
      <c r="M32718"/>
    </row>
    <row r="32719" spans="1:13">
      <c r="A32719"/>
      <c r="B32719" s="61"/>
      <c r="C32719" s="63"/>
      <c r="D32719" s="60"/>
      <c r="E32719"/>
      <c r="F32719"/>
      <c r="G32719" s="61"/>
      <c r="H32719"/>
      <c r="I32719"/>
      <c r="J32719"/>
      <c r="K32719"/>
      <c r="L32719"/>
      <c r="M32719"/>
    </row>
    <row r="32720" spans="1:13">
      <c r="A32720"/>
      <c r="B32720" s="61"/>
      <c r="C32720" s="63"/>
      <c r="D32720" s="60"/>
      <c r="E32720"/>
      <c r="F32720"/>
      <c r="G32720" s="61"/>
      <c r="H32720"/>
      <c r="I32720"/>
      <c r="J32720"/>
      <c r="K32720"/>
      <c r="L32720"/>
      <c r="M32720"/>
    </row>
    <row r="32721" spans="1:13">
      <c r="A32721"/>
      <c r="B32721" s="61"/>
      <c r="C32721" s="63"/>
      <c r="D32721" s="60"/>
      <c r="E32721"/>
      <c r="F32721"/>
      <c r="G32721" s="61"/>
      <c r="H32721"/>
      <c r="I32721"/>
      <c r="J32721"/>
      <c r="K32721"/>
      <c r="L32721"/>
      <c r="M32721"/>
    </row>
    <row r="32722" spans="1:13">
      <c r="A32722"/>
      <c r="B32722" s="61"/>
      <c r="C32722" s="63"/>
      <c r="D32722" s="60"/>
      <c r="E32722"/>
      <c r="F32722"/>
      <c r="G32722" s="61"/>
      <c r="H32722"/>
      <c r="I32722"/>
      <c r="J32722"/>
      <c r="K32722"/>
      <c r="L32722"/>
      <c r="M32722"/>
    </row>
    <row r="32723" spans="1:13">
      <c r="A32723"/>
      <c r="B32723" s="61"/>
      <c r="C32723" s="63"/>
      <c r="D32723" s="60"/>
      <c r="E32723"/>
      <c r="F32723"/>
      <c r="G32723" s="61"/>
      <c r="H32723"/>
      <c r="I32723"/>
      <c r="J32723"/>
      <c r="K32723"/>
      <c r="L32723"/>
      <c r="M32723"/>
    </row>
    <row r="32724" spans="1:13">
      <c r="A32724"/>
      <c r="B32724" s="61"/>
      <c r="C32724" s="63"/>
      <c r="D32724" s="60"/>
      <c r="E32724"/>
      <c r="F32724"/>
      <c r="G32724" s="61"/>
      <c r="H32724"/>
      <c r="I32724"/>
      <c r="J32724"/>
      <c r="K32724"/>
      <c r="L32724"/>
      <c r="M32724"/>
    </row>
    <row r="32725" spans="1:13">
      <c r="A32725"/>
      <c r="B32725" s="61"/>
      <c r="C32725" s="63"/>
      <c r="D32725" s="60"/>
      <c r="E32725"/>
      <c r="F32725"/>
      <c r="G32725" s="61"/>
      <c r="H32725"/>
      <c r="I32725"/>
      <c r="J32725"/>
      <c r="K32725"/>
      <c r="L32725"/>
      <c r="M32725"/>
    </row>
    <row r="32726" spans="1:13">
      <c r="A32726"/>
      <c r="B32726" s="61"/>
      <c r="C32726" s="63"/>
      <c r="D32726" s="60"/>
      <c r="E32726"/>
      <c r="F32726"/>
      <c r="G32726" s="61"/>
      <c r="H32726"/>
      <c r="I32726"/>
      <c r="J32726"/>
      <c r="K32726"/>
      <c r="L32726"/>
      <c r="M32726"/>
    </row>
    <row r="32727" spans="1:13">
      <c r="A32727"/>
      <c r="B32727" s="61"/>
      <c r="C32727" s="63"/>
      <c r="D32727" s="60"/>
      <c r="E32727"/>
      <c r="F32727"/>
      <c r="G32727" s="61"/>
      <c r="H32727"/>
      <c r="I32727"/>
      <c r="J32727"/>
      <c r="K32727"/>
      <c r="L32727"/>
      <c r="M32727"/>
    </row>
    <row r="32728" spans="1:13">
      <c r="A32728"/>
      <c r="B32728" s="61"/>
      <c r="C32728" s="63"/>
      <c r="D32728" s="60"/>
      <c r="E32728"/>
      <c r="F32728"/>
      <c r="G32728" s="61"/>
      <c r="H32728"/>
      <c r="I32728"/>
      <c r="J32728"/>
      <c r="K32728"/>
      <c r="L32728"/>
      <c r="M32728"/>
    </row>
    <row r="32729" spans="1:13">
      <c r="A32729"/>
      <c r="B32729" s="61"/>
      <c r="C32729" s="63"/>
      <c r="D32729" s="60"/>
      <c r="E32729"/>
      <c r="F32729"/>
      <c r="G32729" s="61"/>
      <c r="H32729"/>
      <c r="I32729"/>
      <c r="J32729"/>
      <c r="K32729"/>
      <c r="L32729"/>
      <c r="M32729"/>
    </row>
    <row r="32730" spans="1:13">
      <c r="A32730"/>
      <c r="B32730" s="61"/>
      <c r="C32730" s="63"/>
      <c r="D32730" s="60"/>
      <c r="E32730"/>
      <c r="F32730"/>
      <c r="G32730" s="61"/>
      <c r="H32730"/>
      <c r="I32730"/>
      <c r="J32730"/>
      <c r="K32730"/>
      <c r="L32730"/>
      <c r="M32730"/>
    </row>
    <row r="32731" spans="1:13">
      <c r="A32731"/>
      <c r="B32731" s="61"/>
      <c r="C32731" s="63"/>
      <c r="D32731" s="60"/>
      <c r="E32731"/>
      <c r="F32731"/>
      <c r="G32731" s="61"/>
      <c r="H32731"/>
      <c r="I32731"/>
      <c r="J32731"/>
      <c r="K32731"/>
      <c r="L32731"/>
      <c r="M32731"/>
    </row>
    <row r="32732" spans="1:13">
      <c r="A32732"/>
      <c r="B32732" s="61"/>
      <c r="C32732" s="63"/>
      <c r="D32732" s="60"/>
      <c r="E32732"/>
      <c r="F32732"/>
      <c r="G32732" s="61"/>
      <c r="H32732"/>
      <c r="I32732"/>
      <c r="J32732"/>
      <c r="K32732"/>
      <c r="L32732"/>
      <c r="M32732"/>
    </row>
    <row r="32733" spans="1:13">
      <c r="A32733"/>
      <c r="B32733" s="61"/>
      <c r="C32733" s="63"/>
      <c r="D32733" s="60"/>
      <c r="E32733"/>
      <c r="F32733"/>
      <c r="G32733" s="61"/>
      <c r="H32733"/>
      <c r="I32733"/>
      <c r="J32733"/>
      <c r="K32733"/>
      <c r="L32733"/>
      <c r="M32733"/>
    </row>
    <row r="32734" spans="1:13">
      <c r="A32734"/>
      <c r="B32734" s="61"/>
      <c r="C32734" s="63"/>
      <c r="D32734" s="60"/>
      <c r="E32734"/>
      <c r="F32734"/>
      <c r="G32734" s="61"/>
      <c r="H32734"/>
      <c r="I32734"/>
      <c r="J32734"/>
      <c r="K32734"/>
      <c r="L32734"/>
      <c r="M32734"/>
    </row>
    <row r="32735" spans="1:13">
      <c r="A32735"/>
      <c r="B32735" s="61"/>
      <c r="C32735" s="63"/>
      <c r="D32735" s="60"/>
      <c r="E32735"/>
      <c r="F32735"/>
      <c r="G32735" s="61"/>
      <c r="H32735"/>
      <c r="I32735"/>
      <c r="J32735"/>
      <c r="K32735"/>
      <c r="L32735"/>
      <c r="M32735"/>
    </row>
    <row r="32736" spans="1:13">
      <c r="A32736"/>
      <c r="B32736" s="61"/>
      <c r="C32736" s="63"/>
      <c r="D32736" s="60"/>
      <c r="E32736"/>
      <c r="F32736"/>
      <c r="G32736" s="61"/>
      <c r="H32736"/>
      <c r="I32736"/>
      <c r="J32736"/>
      <c r="K32736"/>
      <c r="L32736"/>
      <c r="M32736"/>
    </row>
    <row r="32737" spans="1:13">
      <c r="A32737"/>
      <c r="B32737" s="61"/>
      <c r="C32737" s="63"/>
      <c r="D32737" s="60"/>
      <c r="E32737"/>
      <c r="F32737"/>
      <c r="G32737" s="61"/>
      <c r="H32737"/>
      <c r="I32737"/>
      <c r="J32737"/>
      <c r="K32737"/>
      <c r="L32737"/>
      <c r="M32737"/>
    </row>
    <row r="32738" spans="1:13">
      <c r="A32738"/>
      <c r="B32738" s="61"/>
      <c r="C32738" s="63"/>
      <c r="D32738" s="60"/>
      <c r="E32738"/>
      <c r="F32738"/>
      <c r="G32738" s="61"/>
      <c r="H32738"/>
      <c r="I32738"/>
      <c r="J32738"/>
      <c r="K32738"/>
      <c r="L32738"/>
      <c r="M32738"/>
    </row>
    <row r="32739" spans="1:13">
      <c r="A32739"/>
      <c r="B32739" s="61"/>
      <c r="C32739" s="63"/>
      <c r="D32739" s="60"/>
      <c r="E32739"/>
      <c r="F32739"/>
      <c r="G32739" s="61"/>
      <c r="H32739"/>
      <c r="I32739"/>
      <c r="J32739"/>
      <c r="K32739"/>
      <c r="L32739"/>
      <c r="M32739"/>
    </row>
    <row r="32740" spans="1:13">
      <c r="A32740"/>
      <c r="B32740" s="61"/>
      <c r="C32740" s="63"/>
      <c r="D32740" s="60"/>
      <c r="E32740"/>
      <c r="F32740"/>
      <c r="G32740" s="61"/>
      <c r="H32740"/>
      <c r="I32740"/>
      <c r="J32740"/>
      <c r="K32740"/>
      <c r="L32740"/>
      <c r="M32740"/>
    </row>
    <row r="32741" spans="1:13">
      <c r="A32741"/>
      <c r="B32741" s="61"/>
      <c r="C32741" s="63"/>
      <c r="D32741" s="60"/>
      <c r="E32741"/>
      <c r="F32741"/>
      <c r="G32741" s="61"/>
      <c r="H32741"/>
      <c r="I32741"/>
      <c r="J32741"/>
      <c r="K32741"/>
      <c r="L32741"/>
      <c r="M32741"/>
    </row>
    <row r="32742" spans="1:13">
      <c r="A32742"/>
      <c r="B32742" s="61"/>
      <c r="C32742" s="63"/>
      <c r="D32742" s="60"/>
      <c r="E32742"/>
      <c r="F32742"/>
      <c r="G32742" s="61"/>
      <c r="H32742"/>
      <c r="I32742"/>
      <c r="J32742"/>
      <c r="K32742"/>
      <c r="L32742"/>
      <c r="M32742"/>
    </row>
    <row r="32743" spans="1:13">
      <c r="A32743"/>
      <c r="B32743" s="61"/>
      <c r="C32743" s="63"/>
      <c r="D32743" s="60"/>
      <c r="E32743"/>
      <c r="F32743"/>
      <c r="G32743" s="61"/>
      <c r="H32743"/>
      <c r="I32743"/>
      <c r="J32743"/>
      <c r="K32743"/>
      <c r="L32743"/>
      <c r="M32743"/>
    </row>
    <row r="32744" spans="1:13">
      <c r="A32744"/>
      <c r="B32744" s="61"/>
      <c r="C32744" s="63"/>
      <c r="D32744" s="60"/>
      <c r="E32744"/>
      <c r="F32744"/>
      <c r="G32744" s="61"/>
      <c r="H32744"/>
      <c r="I32744"/>
      <c r="J32744"/>
      <c r="K32744"/>
      <c r="L32744"/>
      <c r="M32744"/>
    </row>
    <row r="32745" spans="1:13">
      <c r="A32745"/>
      <c r="B32745" s="61"/>
      <c r="C32745" s="63"/>
      <c r="D32745" s="60"/>
      <c r="E32745"/>
      <c r="F32745"/>
      <c r="G32745" s="61"/>
      <c r="H32745"/>
      <c r="I32745"/>
      <c r="J32745"/>
      <c r="K32745"/>
      <c r="L32745"/>
      <c r="M32745"/>
    </row>
    <row r="32746" spans="1:13">
      <c r="A32746"/>
      <c r="B32746" s="61"/>
      <c r="C32746" s="63"/>
      <c r="D32746" s="60"/>
      <c r="E32746"/>
      <c r="F32746"/>
      <c r="G32746" s="61"/>
      <c r="H32746"/>
      <c r="I32746"/>
      <c r="J32746"/>
      <c r="K32746"/>
      <c r="L32746"/>
      <c r="M32746"/>
    </row>
    <row r="32747" spans="1:13">
      <c r="A32747"/>
      <c r="B32747" s="61"/>
      <c r="C32747" s="63"/>
      <c r="D32747" s="60"/>
      <c r="E32747"/>
      <c r="F32747"/>
      <c r="G32747" s="61"/>
      <c r="H32747"/>
      <c r="I32747"/>
      <c r="J32747"/>
      <c r="K32747"/>
      <c r="L32747"/>
      <c r="M32747"/>
    </row>
    <row r="32748" spans="1:13">
      <c r="A32748"/>
      <c r="B32748" s="61"/>
      <c r="C32748" s="63"/>
      <c r="D32748" s="60"/>
      <c r="E32748"/>
      <c r="F32748"/>
      <c r="G32748" s="61"/>
      <c r="H32748"/>
      <c r="I32748"/>
      <c r="J32748"/>
      <c r="K32748"/>
      <c r="L32748"/>
      <c r="M32748"/>
    </row>
    <row r="32749" spans="1:13">
      <c r="A32749"/>
      <c r="B32749" s="61"/>
      <c r="C32749" s="63"/>
      <c r="D32749" s="60"/>
      <c r="E32749"/>
      <c r="F32749"/>
      <c r="G32749" s="61"/>
      <c r="H32749"/>
      <c r="I32749"/>
      <c r="J32749"/>
      <c r="K32749"/>
      <c r="L32749"/>
      <c r="M32749"/>
    </row>
    <row r="32750" spans="1:13">
      <c r="A32750"/>
      <c r="B32750" s="61"/>
      <c r="C32750" s="63"/>
      <c r="D32750" s="60"/>
      <c r="E32750"/>
      <c r="F32750"/>
      <c r="G32750" s="61"/>
      <c r="H32750"/>
      <c r="I32750"/>
      <c r="J32750"/>
      <c r="K32750"/>
      <c r="L32750"/>
      <c r="M32750"/>
    </row>
    <row r="32751" spans="1:13">
      <c r="A32751"/>
      <c r="B32751" s="61"/>
      <c r="C32751" s="63"/>
      <c r="D32751" s="60"/>
      <c r="E32751"/>
      <c r="F32751"/>
      <c r="G32751" s="61"/>
      <c r="H32751"/>
      <c r="I32751"/>
      <c r="J32751"/>
      <c r="K32751"/>
      <c r="L32751"/>
      <c r="M32751"/>
    </row>
    <row r="32752" spans="1:13">
      <c r="A32752"/>
      <c r="B32752" s="61"/>
      <c r="C32752" s="63"/>
      <c r="D32752" s="60"/>
      <c r="E32752"/>
      <c r="F32752"/>
      <c r="G32752" s="61"/>
      <c r="H32752"/>
      <c r="I32752"/>
      <c r="J32752"/>
      <c r="K32752"/>
      <c r="L32752"/>
      <c r="M32752"/>
    </row>
    <row r="32753" spans="1:13">
      <c r="A32753"/>
      <c r="B32753" s="61"/>
      <c r="C32753" s="63"/>
      <c r="D32753" s="60"/>
      <c r="E32753"/>
      <c r="F32753"/>
      <c r="G32753" s="61"/>
      <c r="H32753"/>
      <c r="I32753"/>
      <c r="J32753"/>
      <c r="K32753"/>
      <c r="L32753"/>
      <c r="M32753"/>
    </row>
    <row r="32754" spans="1:13">
      <c r="A32754"/>
      <c r="B32754" s="61"/>
      <c r="C32754" s="63"/>
      <c r="D32754" s="60"/>
      <c r="E32754"/>
      <c r="F32754"/>
      <c r="G32754" s="61"/>
      <c r="H32754"/>
      <c r="I32754"/>
      <c r="J32754"/>
      <c r="K32754"/>
      <c r="L32754"/>
      <c r="M32754"/>
    </row>
    <row r="32755" spans="1:13">
      <c r="A32755"/>
      <c r="B32755" s="61"/>
      <c r="C32755" s="63"/>
      <c r="D32755" s="60"/>
      <c r="E32755"/>
      <c r="F32755"/>
      <c r="G32755" s="61"/>
      <c r="H32755"/>
      <c r="I32755"/>
      <c r="J32755"/>
      <c r="K32755"/>
      <c r="L32755"/>
      <c r="M32755"/>
    </row>
    <row r="32756" spans="1:13">
      <c r="A32756"/>
      <c r="B32756" s="61"/>
      <c r="C32756" s="63"/>
      <c r="D32756" s="60"/>
      <c r="E32756"/>
      <c r="F32756"/>
      <c r="G32756" s="61"/>
      <c r="H32756"/>
      <c r="I32756"/>
      <c r="J32756"/>
      <c r="K32756"/>
      <c r="L32756"/>
      <c r="M32756"/>
    </row>
    <row r="32757" spans="1:13">
      <c r="A32757"/>
      <c r="B32757" s="61"/>
      <c r="C32757" s="63"/>
      <c r="D32757" s="60"/>
      <c r="E32757"/>
      <c r="F32757"/>
      <c r="G32757" s="61"/>
      <c r="H32757"/>
      <c r="I32757"/>
      <c r="J32757"/>
      <c r="K32757"/>
      <c r="L32757"/>
      <c r="M32757"/>
    </row>
    <row r="32758" spans="1:13">
      <c r="A32758"/>
      <c r="B32758" s="61"/>
      <c r="C32758" s="63"/>
      <c r="D32758" s="60"/>
      <c r="E32758"/>
      <c r="F32758"/>
      <c r="G32758" s="61"/>
      <c r="H32758"/>
      <c r="I32758"/>
      <c r="J32758"/>
      <c r="K32758"/>
      <c r="L32758"/>
      <c r="M32758"/>
    </row>
    <row r="32759" spans="1:13">
      <c r="A32759"/>
      <c r="B32759" s="61"/>
      <c r="C32759" s="63"/>
      <c r="D32759" s="60"/>
      <c r="E32759"/>
      <c r="F32759"/>
      <c r="G32759" s="61"/>
      <c r="H32759"/>
      <c r="I32759"/>
      <c r="J32759"/>
      <c r="K32759"/>
      <c r="L32759"/>
      <c r="M32759"/>
    </row>
    <row r="32760" spans="1:13">
      <c r="A32760"/>
      <c r="B32760" s="61"/>
      <c r="C32760" s="63"/>
      <c r="D32760" s="60"/>
      <c r="E32760"/>
      <c r="F32760"/>
      <c r="G32760" s="61"/>
      <c r="H32760"/>
      <c r="I32760"/>
      <c r="J32760"/>
      <c r="K32760"/>
      <c r="L32760"/>
      <c r="M32760"/>
    </row>
    <row r="32761" spans="1:13">
      <c r="A32761"/>
      <c r="B32761" s="61"/>
      <c r="C32761" s="63"/>
      <c r="D32761" s="60"/>
      <c r="E32761"/>
      <c r="F32761"/>
      <c r="G32761" s="61"/>
      <c r="H32761"/>
      <c r="I32761"/>
      <c r="J32761"/>
      <c r="K32761"/>
      <c r="L32761"/>
      <c r="M32761"/>
    </row>
    <row r="32762" spans="1:13">
      <c r="A32762"/>
      <c r="B32762" s="61"/>
      <c r="C32762" s="63"/>
      <c r="D32762" s="60"/>
      <c r="E32762"/>
      <c r="F32762"/>
      <c r="G32762" s="61"/>
      <c r="H32762"/>
      <c r="I32762"/>
      <c r="J32762"/>
      <c r="K32762"/>
      <c r="L32762"/>
      <c r="M32762"/>
    </row>
    <row r="32763" spans="1:13">
      <c r="A32763"/>
      <c r="B32763" s="61"/>
      <c r="C32763" s="63"/>
      <c r="D32763" s="60"/>
      <c r="E32763"/>
      <c r="F32763"/>
      <c r="G32763" s="61"/>
      <c r="H32763"/>
      <c r="I32763"/>
      <c r="J32763"/>
      <c r="K32763"/>
      <c r="L32763"/>
      <c r="M32763"/>
    </row>
    <row r="32764" spans="1:13">
      <c r="A32764"/>
      <c r="B32764" s="61"/>
      <c r="C32764" s="63"/>
      <c r="D32764" s="60"/>
      <c r="E32764"/>
      <c r="F32764"/>
      <c r="G32764" s="61"/>
      <c r="H32764"/>
      <c r="I32764"/>
      <c r="J32764"/>
      <c r="K32764"/>
      <c r="L32764"/>
      <c r="M32764"/>
    </row>
    <row r="32765" spans="1:13">
      <c r="A32765"/>
      <c r="B32765" s="61"/>
      <c r="C32765" s="63"/>
      <c r="D32765" s="60"/>
      <c r="E32765"/>
      <c r="F32765"/>
      <c r="G32765" s="61"/>
      <c r="H32765"/>
      <c r="I32765"/>
      <c r="J32765"/>
      <c r="K32765"/>
      <c r="L32765"/>
      <c r="M32765"/>
    </row>
    <row r="32766" spans="1:13">
      <c r="A32766"/>
      <c r="B32766" s="61"/>
      <c r="C32766" s="63"/>
      <c r="D32766" s="60"/>
      <c r="E32766"/>
      <c r="F32766"/>
      <c r="G32766" s="61"/>
      <c r="H32766"/>
      <c r="I32766"/>
      <c r="J32766"/>
      <c r="K32766"/>
      <c r="L32766"/>
      <c r="M32766"/>
    </row>
    <row r="32767" spans="1:13">
      <c r="A32767"/>
      <c r="B32767" s="61"/>
      <c r="C32767" s="63"/>
      <c r="D32767" s="60"/>
      <c r="E32767"/>
      <c r="F32767"/>
      <c r="G32767" s="61"/>
      <c r="H32767"/>
      <c r="I32767"/>
      <c r="J32767"/>
      <c r="K32767"/>
      <c r="L32767"/>
      <c r="M32767"/>
    </row>
    <row r="32768" spans="1:13">
      <c r="A32768"/>
      <c r="B32768" s="61"/>
      <c r="C32768" s="63"/>
      <c r="D32768" s="60"/>
      <c r="E32768"/>
      <c r="F32768"/>
      <c r="G32768" s="61"/>
      <c r="H32768"/>
      <c r="I32768"/>
      <c r="J32768"/>
      <c r="K32768"/>
      <c r="L32768"/>
      <c r="M32768"/>
    </row>
    <row r="32769" spans="1:13">
      <c r="A32769"/>
      <c r="B32769" s="61"/>
      <c r="C32769" s="63"/>
      <c r="D32769" s="60"/>
      <c r="E32769"/>
      <c r="F32769"/>
      <c r="G32769" s="61"/>
      <c r="H32769"/>
      <c r="I32769"/>
      <c r="J32769"/>
      <c r="K32769"/>
      <c r="L32769"/>
      <c r="M32769"/>
    </row>
    <row r="32770" spans="1:13">
      <c r="A32770"/>
      <c r="B32770" s="61"/>
      <c r="C32770" s="63"/>
      <c r="D32770" s="60"/>
      <c r="E32770"/>
      <c r="F32770"/>
      <c r="G32770" s="61"/>
      <c r="H32770"/>
      <c r="I32770"/>
      <c r="J32770"/>
      <c r="K32770"/>
      <c r="L32770"/>
      <c r="M32770"/>
    </row>
    <row r="32771" spans="1:13">
      <c r="A32771"/>
      <c r="B32771" s="61"/>
      <c r="C32771" s="63"/>
      <c r="D32771" s="60"/>
      <c r="E32771"/>
      <c r="F32771"/>
      <c r="G32771" s="61"/>
      <c r="H32771"/>
      <c r="I32771"/>
      <c r="J32771"/>
      <c r="K32771"/>
      <c r="L32771"/>
      <c r="M32771"/>
    </row>
    <row r="32772" spans="1:13">
      <c r="A32772"/>
      <c r="B32772" s="61"/>
      <c r="C32772" s="63"/>
      <c r="D32772" s="60"/>
      <c r="E32772"/>
      <c r="F32772"/>
      <c r="G32772" s="61"/>
      <c r="H32772"/>
      <c r="I32772"/>
      <c r="J32772"/>
      <c r="K32772"/>
      <c r="L32772"/>
      <c r="M32772"/>
    </row>
    <row r="32773" spans="1:13">
      <c r="A32773"/>
      <c r="B32773" s="61"/>
      <c r="C32773" s="63"/>
      <c r="D32773" s="60"/>
      <c r="E32773"/>
      <c r="F32773"/>
      <c r="G32773" s="61"/>
      <c r="H32773"/>
      <c r="I32773"/>
      <c r="J32773"/>
      <c r="K32773"/>
      <c r="L32773"/>
      <c r="M32773"/>
    </row>
    <row r="32774" spans="1:13">
      <c r="A32774"/>
      <c r="B32774" s="61"/>
      <c r="C32774" s="63"/>
      <c r="D32774" s="60"/>
      <c r="E32774"/>
      <c r="F32774"/>
      <c r="G32774" s="61"/>
      <c r="H32774"/>
      <c r="I32774"/>
      <c r="J32774"/>
      <c r="K32774"/>
      <c r="L32774"/>
      <c r="M32774"/>
    </row>
    <row r="32775" spans="1:13">
      <c r="A32775"/>
      <c r="B32775" s="61"/>
      <c r="C32775" s="63"/>
      <c r="D32775" s="60"/>
      <c r="E32775"/>
      <c r="F32775"/>
      <c r="G32775" s="61"/>
      <c r="H32775"/>
      <c r="I32775"/>
      <c r="J32775"/>
      <c r="K32775"/>
      <c r="L32775"/>
      <c r="M32775"/>
    </row>
    <row r="32776" spans="1:13">
      <c r="A32776"/>
      <c r="B32776" s="61"/>
      <c r="C32776" s="63"/>
      <c r="D32776" s="60"/>
      <c r="E32776"/>
      <c r="F32776"/>
      <c r="G32776" s="61"/>
      <c r="H32776"/>
      <c r="I32776"/>
      <c r="J32776"/>
      <c r="K32776"/>
      <c r="L32776"/>
      <c r="M32776"/>
    </row>
    <row r="32777" spans="1:13">
      <c r="A32777"/>
      <c r="B32777" s="61"/>
      <c r="C32777" s="63"/>
      <c r="D32777" s="60"/>
      <c r="E32777"/>
      <c r="F32777"/>
      <c r="G32777" s="61"/>
      <c r="H32777"/>
      <c r="I32777"/>
      <c r="J32777"/>
      <c r="K32777"/>
      <c r="L32777"/>
      <c r="M32777"/>
    </row>
    <row r="32778" spans="1:13">
      <c r="A32778"/>
      <c r="B32778" s="61"/>
      <c r="C32778" s="63"/>
      <c r="D32778" s="60"/>
      <c r="E32778"/>
      <c r="F32778"/>
      <c r="G32778" s="61"/>
      <c r="H32778"/>
      <c r="I32778"/>
      <c r="J32778"/>
      <c r="K32778"/>
      <c r="L32778"/>
      <c r="M32778"/>
    </row>
    <row r="32779" spans="1:13">
      <c r="A32779"/>
      <c r="B32779" s="61"/>
      <c r="C32779" s="63"/>
      <c r="D32779" s="60"/>
      <c r="E32779"/>
      <c r="F32779"/>
      <c r="G32779" s="61"/>
      <c r="H32779"/>
      <c r="I32779"/>
      <c r="J32779"/>
      <c r="K32779"/>
      <c r="L32779"/>
      <c r="M32779"/>
    </row>
    <row r="32780" spans="1:13">
      <c r="A32780"/>
      <c r="B32780" s="61"/>
      <c r="C32780" s="63"/>
      <c r="D32780" s="60"/>
      <c r="E32780"/>
      <c r="F32780"/>
      <c r="G32780" s="61"/>
      <c r="H32780"/>
      <c r="I32780"/>
      <c r="J32780"/>
      <c r="K32780"/>
      <c r="L32780"/>
      <c r="M32780"/>
    </row>
    <row r="32781" spans="1:13">
      <c r="A32781"/>
      <c r="B32781" s="61"/>
      <c r="C32781" s="63"/>
      <c r="D32781" s="60"/>
      <c r="E32781"/>
      <c r="F32781"/>
      <c r="G32781" s="61"/>
      <c r="H32781"/>
      <c r="I32781"/>
      <c r="J32781"/>
      <c r="K32781"/>
      <c r="L32781"/>
      <c r="M32781"/>
    </row>
    <row r="32782" spans="1:13">
      <c r="A32782"/>
      <c r="B32782" s="61"/>
      <c r="C32782" s="63"/>
      <c r="D32782" s="60"/>
      <c r="E32782"/>
      <c r="F32782"/>
      <c r="G32782" s="61"/>
      <c r="H32782"/>
      <c r="I32782"/>
      <c r="J32782"/>
      <c r="K32782"/>
      <c r="L32782"/>
      <c r="M32782"/>
    </row>
    <row r="32783" spans="1:13">
      <c r="A32783"/>
      <c r="B32783" s="61"/>
      <c r="C32783" s="63"/>
      <c r="D32783" s="60"/>
      <c r="E32783"/>
      <c r="F32783"/>
      <c r="G32783" s="61"/>
      <c r="H32783"/>
      <c r="I32783"/>
      <c r="J32783"/>
      <c r="K32783"/>
      <c r="L32783"/>
      <c r="M32783"/>
    </row>
    <row r="32784" spans="1:13">
      <c r="A32784"/>
      <c r="B32784" s="61"/>
      <c r="C32784" s="63"/>
      <c r="D32784" s="60"/>
      <c r="E32784"/>
      <c r="F32784"/>
      <c r="G32784" s="61"/>
      <c r="H32784"/>
      <c r="I32784"/>
      <c r="J32784"/>
      <c r="K32784"/>
      <c r="L32784"/>
      <c r="M32784"/>
    </row>
    <row r="32785" spans="1:13">
      <c r="A32785"/>
      <c r="B32785" s="61"/>
      <c r="C32785" s="63"/>
      <c r="D32785" s="60"/>
      <c r="E32785"/>
      <c r="F32785"/>
      <c r="G32785" s="61"/>
      <c r="H32785"/>
      <c r="I32785"/>
      <c r="J32785"/>
      <c r="K32785"/>
      <c r="L32785"/>
      <c r="M32785"/>
    </row>
    <row r="32786" spans="1:13">
      <c r="A32786"/>
      <c r="B32786" s="61"/>
      <c r="C32786" s="63"/>
      <c r="D32786" s="60"/>
      <c r="E32786"/>
      <c r="F32786"/>
      <c r="G32786" s="61"/>
      <c r="H32786"/>
      <c r="I32786"/>
      <c r="J32786"/>
      <c r="K32786"/>
      <c r="L32786"/>
      <c r="M32786"/>
    </row>
    <row r="32787" spans="1:13">
      <c r="A32787"/>
      <c r="B32787" s="61"/>
      <c r="C32787" s="63"/>
      <c r="D32787" s="60"/>
      <c r="E32787"/>
      <c r="F32787"/>
      <c r="G32787" s="61"/>
      <c r="H32787"/>
      <c r="I32787"/>
      <c r="J32787"/>
      <c r="K32787"/>
      <c r="L32787"/>
      <c r="M32787"/>
    </row>
    <row r="32788" spans="1:13">
      <c r="A32788"/>
      <c r="B32788" s="61"/>
      <c r="C32788" s="63"/>
      <c r="D32788" s="60"/>
      <c r="E32788"/>
      <c r="F32788"/>
      <c r="G32788" s="61"/>
      <c r="H32788"/>
      <c r="I32788"/>
      <c r="J32788"/>
      <c r="K32788"/>
      <c r="L32788"/>
      <c r="M32788"/>
    </row>
    <row r="32789" spans="1:13">
      <c r="A32789"/>
      <c r="B32789" s="61"/>
      <c r="C32789" s="63"/>
      <c r="D32789" s="60"/>
      <c r="E32789"/>
      <c r="F32789"/>
      <c r="G32789" s="61"/>
      <c r="H32789"/>
      <c r="I32789"/>
      <c r="J32789"/>
      <c r="K32789"/>
      <c r="L32789"/>
      <c r="M32789"/>
    </row>
    <row r="32790" spans="1:13">
      <c r="A32790"/>
      <c r="B32790" s="61"/>
      <c r="C32790" s="63"/>
      <c r="D32790" s="60"/>
      <c r="E32790"/>
      <c r="F32790"/>
      <c r="G32790" s="61"/>
      <c r="H32790"/>
      <c r="I32790"/>
      <c r="J32790"/>
      <c r="K32790"/>
      <c r="L32790"/>
      <c r="M32790"/>
    </row>
    <row r="32791" spans="1:13">
      <c r="A32791"/>
      <c r="B32791" s="61"/>
      <c r="C32791" s="63"/>
      <c r="D32791" s="60"/>
      <c r="E32791"/>
      <c r="F32791"/>
      <c r="G32791" s="61"/>
      <c r="H32791"/>
      <c r="I32791"/>
      <c r="J32791"/>
      <c r="K32791"/>
      <c r="L32791"/>
      <c r="M32791"/>
    </row>
    <row r="32792" spans="1:13">
      <c r="A32792"/>
      <c r="B32792" s="61"/>
      <c r="C32792" s="63"/>
      <c r="D32792" s="60"/>
      <c r="E32792"/>
      <c r="F32792"/>
      <c r="G32792" s="61"/>
      <c r="H32792"/>
      <c r="I32792"/>
      <c r="J32792"/>
      <c r="K32792"/>
      <c r="L32792"/>
      <c r="M32792"/>
    </row>
    <row r="32793" spans="1:13">
      <c r="A32793"/>
      <c r="B32793" s="61"/>
      <c r="C32793" s="63"/>
      <c r="D32793" s="60"/>
      <c r="E32793"/>
      <c r="F32793"/>
      <c r="G32793" s="61"/>
      <c r="H32793"/>
      <c r="I32793"/>
      <c r="J32793"/>
      <c r="K32793"/>
      <c r="L32793"/>
      <c r="M32793"/>
    </row>
    <row r="32794" spans="1:13">
      <c r="A32794"/>
      <c r="B32794" s="61"/>
      <c r="C32794" s="63"/>
      <c r="D32794" s="60"/>
      <c r="E32794"/>
      <c r="F32794"/>
      <c r="G32794" s="61"/>
      <c r="H32794"/>
      <c r="I32794"/>
      <c r="J32794"/>
      <c r="K32794"/>
      <c r="L32794"/>
      <c r="M32794"/>
    </row>
    <row r="32795" spans="1:13">
      <c r="A32795"/>
      <c r="B32795" s="61"/>
      <c r="C32795" s="63"/>
      <c r="D32795" s="60"/>
      <c r="E32795"/>
      <c r="F32795"/>
      <c r="G32795" s="61"/>
      <c r="H32795"/>
      <c r="I32795"/>
      <c r="J32795"/>
      <c r="K32795"/>
      <c r="L32795"/>
      <c r="M32795"/>
    </row>
    <row r="32796" spans="1:13">
      <c r="A32796"/>
      <c r="B32796" s="61"/>
      <c r="C32796" s="63"/>
      <c r="D32796" s="60"/>
      <c r="E32796"/>
      <c r="F32796"/>
      <c r="G32796" s="61"/>
      <c r="H32796"/>
      <c r="I32796"/>
      <c r="J32796"/>
      <c r="K32796"/>
      <c r="L32796"/>
      <c r="M32796"/>
    </row>
    <row r="32797" spans="1:13">
      <c r="A32797"/>
      <c r="B32797" s="61"/>
      <c r="C32797" s="63"/>
      <c r="D32797" s="60"/>
      <c r="E32797"/>
      <c r="F32797"/>
      <c r="G32797" s="61"/>
      <c r="H32797"/>
      <c r="I32797"/>
      <c r="J32797"/>
      <c r="K32797"/>
      <c r="L32797"/>
      <c r="M32797"/>
    </row>
    <row r="32798" spans="1:13">
      <c r="A32798"/>
      <c r="B32798" s="61"/>
      <c r="C32798" s="63"/>
      <c r="D32798" s="60"/>
      <c r="E32798"/>
      <c r="F32798"/>
      <c r="G32798" s="61"/>
      <c r="H32798"/>
      <c r="I32798"/>
      <c r="J32798"/>
      <c r="K32798"/>
      <c r="L32798"/>
      <c r="M32798"/>
    </row>
    <row r="32799" spans="1:13">
      <c r="A32799"/>
      <c r="B32799" s="61"/>
      <c r="C32799" s="63"/>
      <c r="D32799" s="60"/>
      <c r="E32799"/>
      <c r="F32799"/>
      <c r="G32799" s="61"/>
      <c r="H32799"/>
      <c r="I32799"/>
      <c r="J32799"/>
      <c r="K32799"/>
      <c r="L32799"/>
      <c r="M32799"/>
    </row>
    <row r="32800" spans="1:13">
      <c r="A32800"/>
      <c r="B32800" s="61"/>
      <c r="C32800" s="63"/>
      <c r="D32800" s="60"/>
      <c r="E32800"/>
      <c r="F32800"/>
      <c r="G32800" s="61"/>
      <c r="H32800"/>
      <c r="I32800"/>
      <c r="J32800"/>
      <c r="K32800"/>
      <c r="L32800"/>
      <c r="M32800"/>
    </row>
    <row r="32801" spans="1:13">
      <c r="A32801"/>
      <c r="B32801" s="61"/>
      <c r="C32801" s="63"/>
      <c r="D32801" s="60"/>
      <c r="E32801"/>
      <c r="F32801"/>
      <c r="G32801" s="61"/>
      <c r="H32801"/>
      <c r="I32801"/>
      <c r="J32801"/>
      <c r="K32801"/>
      <c r="L32801"/>
      <c r="M32801"/>
    </row>
    <row r="32802" spans="1:13">
      <c r="A32802"/>
      <c r="B32802" s="61"/>
      <c r="C32802" s="63"/>
      <c r="D32802" s="60"/>
      <c r="E32802"/>
      <c r="F32802"/>
      <c r="G32802" s="61"/>
      <c r="H32802"/>
      <c r="I32802"/>
      <c r="J32802"/>
      <c r="K32802"/>
      <c r="L32802"/>
      <c r="M32802"/>
    </row>
    <row r="32803" spans="1:13">
      <c r="A32803"/>
      <c r="B32803" s="61"/>
      <c r="C32803" s="63"/>
      <c r="D32803" s="60"/>
      <c r="E32803"/>
      <c r="F32803"/>
      <c r="G32803" s="61"/>
      <c r="H32803"/>
      <c r="I32803"/>
      <c r="J32803"/>
      <c r="K32803"/>
      <c r="L32803"/>
      <c r="M32803"/>
    </row>
    <row r="32804" spans="1:13">
      <c r="A32804"/>
      <c r="B32804" s="61"/>
      <c r="C32804" s="63"/>
      <c r="D32804" s="60"/>
      <c r="E32804"/>
      <c r="F32804"/>
      <c r="G32804" s="61"/>
      <c r="H32804"/>
      <c r="I32804"/>
      <c r="J32804"/>
      <c r="K32804"/>
      <c r="L32804"/>
      <c r="M32804"/>
    </row>
    <row r="32805" spans="1:13">
      <c r="A32805"/>
      <c r="B32805" s="61"/>
      <c r="C32805" s="63"/>
      <c r="D32805" s="60"/>
      <c r="E32805"/>
      <c r="F32805"/>
      <c r="G32805" s="61"/>
      <c r="H32805"/>
      <c r="I32805"/>
      <c r="J32805"/>
      <c r="K32805"/>
      <c r="L32805"/>
      <c r="M32805"/>
    </row>
    <row r="32806" spans="1:13">
      <c r="A32806"/>
      <c r="B32806" s="61"/>
      <c r="C32806" s="63"/>
      <c r="D32806" s="60"/>
      <c r="E32806"/>
      <c r="F32806"/>
      <c r="G32806" s="61"/>
      <c r="H32806"/>
      <c r="I32806"/>
      <c r="J32806"/>
      <c r="K32806"/>
      <c r="L32806"/>
      <c r="M32806"/>
    </row>
    <row r="32807" spans="1:13">
      <c r="A32807"/>
      <c r="B32807" s="61"/>
      <c r="C32807" s="63"/>
      <c r="D32807" s="60"/>
      <c r="E32807"/>
      <c r="F32807"/>
      <c r="G32807" s="61"/>
      <c r="H32807"/>
      <c r="I32807"/>
      <c r="J32807"/>
      <c r="K32807"/>
      <c r="L32807"/>
      <c r="M32807"/>
    </row>
    <row r="32808" spans="1:13">
      <c r="A32808"/>
      <c r="B32808" s="61"/>
      <c r="C32808" s="63"/>
      <c r="D32808" s="60"/>
      <c r="E32808"/>
      <c r="F32808"/>
      <c r="G32808" s="61"/>
      <c r="H32808"/>
      <c r="I32808"/>
      <c r="J32808"/>
      <c r="K32808"/>
      <c r="L32808"/>
      <c r="M32808"/>
    </row>
    <row r="32809" spans="1:13">
      <c r="A32809"/>
      <c r="B32809" s="61"/>
      <c r="C32809" s="63"/>
      <c r="D32809" s="60"/>
      <c r="E32809"/>
      <c r="F32809"/>
      <c r="G32809" s="61"/>
      <c r="H32809"/>
      <c r="I32809"/>
      <c r="J32809"/>
      <c r="K32809"/>
      <c r="L32809"/>
      <c r="M32809"/>
    </row>
    <row r="32810" spans="1:13">
      <c r="A32810"/>
      <c r="B32810" s="61"/>
      <c r="C32810" s="63"/>
      <c r="D32810" s="60"/>
      <c r="E32810"/>
      <c r="F32810"/>
      <c r="G32810" s="61"/>
      <c r="H32810"/>
      <c r="I32810"/>
      <c r="J32810"/>
      <c r="K32810"/>
      <c r="L32810"/>
      <c r="M32810"/>
    </row>
    <row r="32811" spans="1:13">
      <c r="A32811"/>
      <c r="B32811" s="61"/>
      <c r="C32811" s="63"/>
      <c r="D32811" s="60"/>
      <c r="E32811"/>
      <c r="F32811"/>
      <c r="G32811" s="61"/>
      <c r="H32811"/>
      <c r="I32811"/>
      <c r="J32811"/>
      <c r="K32811"/>
      <c r="L32811"/>
      <c r="M32811"/>
    </row>
    <row r="32812" spans="1:13">
      <c r="A32812"/>
      <c r="B32812" s="61"/>
      <c r="C32812" s="63"/>
      <c r="D32812" s="60"/>
      <c r="E32812"/>
      <c r="F32812"/>
      <c r="G32812" s="61"/>
      <c r="H32812"/>
      <c r="I32812"/>
      <c r="J32812"/>
      <c r="K32812"/>
      <c r="L32812"/>
      <c r="M32812"/>
    </row>
    <row r="32813" spans="1:13">
      <c r="A32813"/>
      <c r="B32813" s="61"/>
      <c r="C32813" s="63"/>
      <c r="D32813" s="60"/>
      <c r="E32813"/>
      <c r="F32813"/>
      <c r="G32813" s="61"/>
      <c r="H32813"/>
      <c r="I32813"/>
      <c r="J32813"/>
      <c r="K32813"/>
      <c r="L32813"/>
      <c r="M32813"/>
    </row>
    <row r="32814" spans="1:13">
      <c r="A32814"/>
      <c r="B32814" s="61"/>
      <c r="C32814" s="63"/>
      <c r="D32814" s="60"/>
      <c r="E32814"/>
      <c r="F32814"/>
      <c r="G32814" s="61"/>
      <c r="H32814"/>
      <c r="I32814"/>
      <c r="J32814"/>
      <c r="K32814"/>
      <c r="L32814"/>
      <c r="M32814"/>
    </row>
    <row r="32815" spans="1:13">
      <c r="A32815"/>
      <c r="B32815" s="61"/>
      <c r="C32815" s="63"/>
      <c r="D32815" s="60"/>
      <c r="E32815"/>
      <c r="F32815"/>
      <c r="G32815" s="61"/>
      <c r="H32815"/>
      <c r="I32815"/>
      <c r="J32815"/>
      <c r="K32815"/>
      <c r="L32815"/>
      <c r="M32815"/>
    </row>
    <row r="32816" spans="1:13">
      <c r="A32816"/>
      <c r="B32816" s="61"/>
      <c r="C32816" s="63"/>
      <c r="D32816" s="60"/>
      <c r="E32816"/>
      <c r="F32816"/>
      <c r="G32816" s="61"/>
      <c r="H32816"/>
      <c r="I32816"/>
      <c r="J32816"/>
      <c r="K32816"/>
      <c r="L32816"/>
      <c r="M32816"/>
    </row>
    <row r="32817" spans="1:13">
      <c r="A32817"/>
      <c r="B32817" s="61"/>
      <c r="C32817" s="63"/>
      <c r="D32817" s="60"/>
      <c r="E32817"/>
      <c r="F32817"/>
      <c r="G32817" s="61"/>
      <c r="H32817"/>
      <c r="I32817"/>
      <c r="J32817"/>
      <c r="K32817"/>
      <c r="L32817"/>
      <c r="M32817"/>
    </row>
    <row r="32818" spans="1:13">
      <c r="A32818"/>
      <c r="B32818" s="61"/>
      <c r="C32818" s="63"/>
      <c r="D32818" s="60"/>
      <c r="E32818"/>
      <c r="F32818"/>
      <c r="G32818" s="61"/>
      <c r="H32818"/>
      <c r="I32818"/>
      <c r="J32818"/>
      <c r="K32818"/>
      <c r="L32818"/>
      <c r="M32818"/>
    </row>
    <row r="32819" spans="1:13">
      <c r="A32819"/>
      <c r="B32819" s="61"/>
      <c r="C32819" s="63"/>
      <c r="D32819" s="60"/>
      <c r="E32819"/>
      <c r="F32819"/>
      <c r="G32819" s="61"/>
      <c r="H32819"/>
      <c r="I32819"/>
      <c r="J32819"/>
      <c r="K32819"/>
      <c r="L32819"/>
      <c r="M32819"/>
    </row>
    <row r="32820" spans="1:13">
      <c r="A32820"/>
      <c r="B32820" s="61"/>
      <c r="C32820" s="63"/>
      <c r="D32820" s="60"/>
      <c r="E32820"/>
      <c r="F32820"/>
      <c r="G32820" s="61"/>
      <c r="H32820"/>
      <c r="I32820"/>
      <c r="J32820"/>
      <c r="K32820"/>
      <c r="L32820"/>
      <c r="M32820"/>
    </row>
    <row r="32821" spans="1:13">
      <c r="A32821"/>
      <c r="B32821" s="61"/>
      <c r="C32821" s="63"/>
      <c r="D32821" s="60"/>
      <c r="E32821"/>
      <c r="F32821"/>
      <c r="G32821" s="61"/>
      <c r="H32821"/>
      <c r="I32821"/>
      <c r="J32821"/>
      <c r="K32821"/>
      <c r="L32821"/>
      <c r="M32821"/>
    </row>
    <row r="32822" spans="1:13">
      <c r="A32822"/>
      <c r="B32822" s="61"/>
      <c r="C32822" s="63"/>
      <c r="D32822" s="60"/>
      <c r="E32822"/>
      <c r="F32822"/>
      <c r="G32822" s="61"/>
      <c r="H32822"/>
      <c r="I32822"/>
      <c r="J32822"/>
      <c r="K32822"/>
      <c r="L32822"/>
      <c r="M32822"/>
    </row>
    <row r="32823" spans="1:13">
      <c r="A32823"/>
      <c r="B32823" s="61"/>
      <c r="C32823" s="63"/>
      <c r="D32823" s="60"/>
      <c r="E32823"/>
      <c r="F32823"/>
      <c r="G32823" s="61"/>
      <c r="H32823"/>
      <c r="I32823"/>
      <c r="J32823"/>
      <c r="K32823"/>
      <c r="L32823"/>
      <c r="M32823"/>
    </row>
    <row r="32824" spans="1:13">
      <c r="A32824"/>
      <c r="B32824" s="61"/>
      <c r="C32824" s="63"/>
      <c r="D32824" s="60"/>
      <c r="E32824"/>
      <c r="F32824"/>
      <c r="G32824" s="61"/>
      <c r="H32824"/>
      <c r="I32824"/>
      <c r="J32824"/>
      <c r="K32824"/>
      <c r="L32824"/>
      <c r="M32824"/>
    </row>
    <row r="32825" spans="1:13">
      <c r="A32825"/>
      <c r="B32825" s="61"/>
      <c r="C32825" s="63"/>
      <c r="D32825" s="60"/>
      <c r="E32825"/>
      <c r="F32825"/>
      <c r="G32825" s="61"/>
      <c r="H32825"/>
      <c r="I32825"/>
      <c r="J32825"/>
      <c r="K32825"/>
      <c r="L32825"/>
      <c r="M32825"/>
    </row>
    <row r="32826" spans="1:13">
      <c r="A32826"/>
      <c r="B32826" s="61"/>
      <c r="C32826" s="63"/>
      <c r="D32826" s="60"/>
      <c r="E32826"/>
      <c r="F32826"/>
      <c r="G32826" s="61"/>
      <c r="H32826"/>
      <c r="I32826"/>
      <c r="J32826"/>
      <c r="K32826"/>
      <c r="L32826"/>
      <c r="M32826"/>
    </row>
    <row r="32827" spans="1:13">
      <c r="A32827"/>
      <c r="B32827" s="61"/>
      <c r="C32827" s="63"/>
      <c r="D32827" s="60"/>
      <c r="E32827"/>
      <c r="F32827"/>
      <c r="G32827" s="61"/>
      <c r="H32827"/>
      <c r="I32827"/>
      <c r="J32827"/>
      <c r="K32827"/>
      <c r="L32827"/>
      <c r="M32827"/>
    </row>
    <row r="32828" spans="1:13">
      <c r="A32828"/>
      <c r="B32828" s="61"/>
      <c r="C32828" s="63"/>
      <c r="D32828" s="60"/>
      <c r="E32828"/>
      <c r="F32828"/>
      <c r="G32828" s="61"/>
      <c r="H32828"/>
      <c r="I32828"/>
      <c r="J32828"/>
      <c r="K32828"/>
      <c r="L32828"/>
      <c r="M32828"/>
    </row>
    <row r="32829" spans="1:13">
      <c r="A32829"/>
      <c r="B32829" s="61"/>
      <c r="C32829" s="63"/>
      <c r="D32829" s="60"/>
      <c r="E32829"/>
      <c r="F32829"/>
      <c r="G32829" s="61"/>
      <c r="H32829"/>
      <c r="I32829"/>
      <c r="J32829"/>
      <c r="K32829"/>
      <c r="L32829"/>
      <c r="M32829"/>
    </row>
    <row r="32830" spans="1:13">
      <c r="A32830"/>
      <c r="B32830" s="61"/>
      <c r="C32830" s="63"/>
      <c r="D32830" s="60"/>
      <c r="E32830"/>
      <c r="F32830"/>
      <c r="G32830" s="61"/>
      <c r="H32830"/>
      <c r="I32830"/>
      <c r="J32830"/>
      <c r="K32830"/>
      <c r="L32830"/>
      <c r="M32830"/>
    </row>
    <row r="32831" spans="1:13">
      <c r="A32831"/>
      <c r="B32831" s="61"/>
      <c r="C32831" s="63"/>
      <c r="D32831" s="60"/>
      <c r="E32831"/>
      <c r="F32831"/>
      <c r="G32831" s="61"/>
      <c r="H32831"/>
      <c r="I32831"/>
      <c r="J32831"/>
      <c r="K32831"/>
      <c r="L32831"/>
      <c r="M32831"/>
    </row>
    <row r="32832" spans="1:13">
      <c r="A32832"/>
      <c r="B32832" s="61"/>
      <c r="C32832" s="63"/>
      <c r="D32832" s="60"/>
      <c r="E32832"/>
      <c r="F32832"/>
      <c r="G32832" s="61"/>
      <c r="H32832"/>
      <c r="I32832"/>
      <c r="J32832"/>
      <c r="K32832"/>
      <c r="L32832"/>
      <c r="M32832"/>
    </row>
    <row r="32833" spans="1:13">
      <c r="A32833"/>
      <c r="B32833" s="61"/>
      <c r="C32833" s="63"/>
      <c r="D32833" s="60"/>
      <c r="E32833"/>
      <c r="F32833"/>
      <c r="G32833" s="61"/>
      <c r="H32833"/>
      <c r="I32833"/>
      <c r="J32833"/>
      <c r="K32833"/>
      <c r="L32833"/>
      <c r="M32833"/>
    </row>
    <row r="32834" spans="1:13">
      <c r="A32834"/>
      <c r="B32834" s="61"/>
      <c r="C32834" s="63"/>
      <c r="D32834" s="60"/>
      <c r="E32834"/>
      <c r="F32834"/>
      <c r="G32834" s="61"/>
      <c r="H32834"/>
      <c r="I32834"/>
      <c r="J32834"/>
      <c r="K32834"/>
      <c r="L32834"/>
      <c r="M32834"/>
    </row>
    <row r="32835" spans="1:13">
      <c r="A32835"/>
      <c r="B32835" s="61"/>
      <c r="C32835" s="63"/>
      <c r="D32835" s="60"/>
      <c r="E32835"/>
      <c r="F32835"/>
      <c r="G32835" s="61"/>
      <c r="H32835"/>
      <c r="I32835"/>
      <c r="J32835"/>
      <c r="K32835"/>
      <c r="L32835"/>
      <c r="M32835"/>
    </row>
    <row r="32836" spans="1:13">
      <c r="A32836"/>
      <c r="B32836" s="61"/>
      <c r="C32836" s="63"/>
      <c r="D32836" s="60"/>
      <c r="E32836"/>
      <c r="F32836"/>
      <c r="G32836" s="61"/>
      <c r="H32836"/>
      <c r="I32836"/>
      <c r="J32836"/>
      <c r="K32836"/>
      <c r="L32836"/>
      <c r="M32836"/>
    </row>
    <row r="32837" spans="1:13">
      <c r="A32837"/>
      <c r="B32837" s="61"/>
      <c r="C32837" s="63"/>
      <c r="D32837" s="60"/>
      <c r="E32837"/>
      <c r="F32837"/>
      <c r="G32837" s="61"/>
      <c r="H32837"/>
      <c r="I32837"/>
      <c r="J32837"/>
      <c r="K32837"/>
      <c r="L32837"/>
      <c r="M32837"/>
    </row>
    <row r="32838" spans="1:13">
      <c r="A32838"/>
      <c r="B32838" s="61"/>
      <c r="C32838" s="63"/>
      <c r="D32838" s="60"/>
      <c r="E32838"/>
      <c r="F32838"/>
      <c r="G32838" s="61"/>
      <c r="H32838"/>
      <c r="I32838"/>
      <c r="J32838"/>
      <c r="K32838"/>
      <c r="L32838"/>
      <c r="M32838"/>
    </row>
    <row r="32839" spans="1:13">
      <c r="A32839"/>
      <c r="B32839" s="61"/>
      <c r="C32839" s="63"/>
      <c r="D32839" s="60"/>
      <c r="E32839"/>
      <c r="F32839"/>
      <c r="G32839" s="61"/>
      <c r="H32839"/>
      <c r="I32839"/>
      <c r="J32839"/>
      <c r="K32839"/>
      <c r="L32839"/>
      <c r="M32839"/>
    </row>
    <row r="32840" spans="1:13">
      <c r="A32840"/>
      <c r="B32840" s="61"/>
      <c r="C32840" s="63"/>
      <c r="D32840" s="60"/>
      <c r="E32840"/>
      <c r="F32840"/>
      <c r="G32840" s="61"/>
      <c r="H32840"/>
      <c r="I32840"/>
      <c r="J32840"/>
      <c r="K32840"/>
      <c r="L32840"/>
      <c r="M32840"/>
    </row>
    <row r="32841" spans="1:13">
      <c r="A32841"/>
      <c r="B32841" s="61"/>
      <c r="C32841" s="63"/>
      <c r="D32841" s="60"/>
      <c r="E32841"/>
      <c r="F32841"/>
      <c r="G32841" s="61"/>
      <c r="H32841"/>
      <c r="I32841"/>
      <c r="J32841"/>
      <c r="K32841"/>
      <c r="L32841"/>
      <c r="M32841"/>
    </row>
    <row r="32842" spans="1:13">
      <c r="A32842"/>
      <c r="B32842" s="61"/>
      <c r="C32842" s="63"/>
      <c r="D32842" s="60"/>
      <c r="E32842"/>
      <c r="F32842"/>
      <c r="G32842" s="61"/>
      <c r="H32842"/>
      <c r="I32842"/>
      <c r="J32842"/>
      <c r="K32842"/>
      <c r="L32842"/>
      <c r="M32842"/>
    </row>
    <row r="32843" spans="1:13">
      <c r="A32843"/>
      <c r="B32843" s="61"/>
      <c r="C32843" s="63"/>
      <c r="D32843" s="60"/>
      <c r="E32843"/>
      <c r="F32843"/>
      <c r="G32843" s="61"/>
      <c r="H32843"/>
      <c r="I32843"/>
      <c r="J32843"/>
      <c r="K32843"/>
      <c r="L32843"/>
      <c r="M32843"/>
    </row>
    <row r="32844" spans="1:13">
      <c r="A32844"/>
      <c r="B32844" s="61"/>
      <c r="C32844" s="63"/>
      <c r="D32844" s="60"/>
      <c r="E32844"/>
      <c r="F32844"/>
      <c r="G32844" s="61"/>
      <c r="H32844"/>
      <c r="I32844"/>
      <c r="J32844"/>
      <c r="K32844"/>
      <c r="L32844"/>
      <c r="M32844"/>
    </row>
    <row r="32845" spans="1:13">
      <c r="A32845"/>
      <c r="B32845" s="61"/>
      <c r="C32845" s="63"/>
      <c r="D32845" s="60"/>
      <c r="E32845"/>
      <c r="F32845"/>
      <c r="G32845" s="61"/>
      <c r="H32845"/>
      <c r="I32845"/>
      <c r="J32845"/>
      <c r="K32845"/>
      <c r="L32845"/>
      <c r="M32845"/>
    </row>
    <row r="32846" spans="1:13">
      <c r="A32846"/>
      <c r="B32846" s="61"/>
      <c r="C32846" s="63"/>
      <c r="D32846" s="60"/>
      <c r="E32846"/>
      <c r="F32846"/>
      <c r="G32846" s="61"/>
      <c r="H32846"/>
      <c r="I32846"/>
      <c r="J32846"/>
      <c r="K32846"/>
      <c r="L32846"/>
      <c r="M32846"/>
    </row>
    <row r="32847" spans="1:13">
      <c r="A32847"/>
      <c r="B32847" s="61"/>
      <c r="C32847" s="63"/>
      <c r="D32847" s="60"/>
      <c r="E32847"/>
      <c r="F32847"/>
      <c r="G32847" s="61"/>
      <c r="H32847"/>
      <c r="I32847"/>
      <c r="J32847"/>
      <c r="K32847"/>
      <c r="L32847"/>
      <c r="M32847"/>
    </row>
    <row r="32848" spans="1:13">
      <c r="A32848"/>
      <c r="B32848" s="61"/>
      <c r="C32848" s="63"/>
      <c r="D32848" s="60"/>
      <c r="E32848"/>
      <c r="F32848"/>
      <c r="G32848" s="61"/>
      <c r="H32848"/>
      <c r="I32848"/>
      <c r="J32848"/>
      <c r="K32848"/>
      <c r="L32848"/>
      <c r="M32848"/>
    </row>
    <row r="32849" spans="1:13">
      <c r="A32849"/>
      <c r="B32849" s="61"/>
      <c r="C32849" s="63"/>
      <c r="D32849" s="60"/>
      <c r="E32849"/>
      <c r="F32849"/>
      <c r="G32849" s="61"/>
      <c r="H32849"/>
      <c r="I32849"/>
      <c r="J32849"/>
      <c r="K32849"/>
      <c r="L32849"/>
      <c r="M32849"/>
    </row>
    <row r="32850" spans="1:13">
      <c r="A32850"/>
      <c r="B32850" s="61"/>
      <c r="C32850" s="63"/>
      <c r="D32850" s="60"/>
      <c r="E32850"/>
      <c r="F32850"/>
      <c r="G32850" s="61"/>
      <c r="H32850"/>
      <c r="I32850"/>
      <c r="J32850"/>
      <c r="K32850"/>
      <c r="L32850"/>
      <c r="M32850"/>
    </row>
    <row r="32851" spans="1:13">
      <c r="A32851"/>
      <c r="B32851" s="61"/>
      <c r="C32851" s="63"/>
      <c r="D32851" s="60"/>
      <c r="E32851"/>
      <c r="F32851"/>
      <c r="G32851" s="61"/>
      <c r="H32851"/>
      <c r="I32851"/>
      <c r="J32851"/>
      <c r="K32851"/>
      <c r="L32851"/>
      <c r="M32851"/>
    </row>
    <row r="32852" spans="1:13">
      <c r="A32852"/>
      <c r="B32852" s="61"/>
      <c r="C32852" s="63"/>
      <c r="D32852" s="60"/>
      <c r="E32852"/>
      <c r="F32852"/>
      <c r="G32852" s="61"/>
      <c r="H32852"/>
      <c r="I32852"/>
      <c r="J32852"/>
      <c r="K32852"/>
      <c r="L32852"/>
      <c r="M32852"/>
    </row>
    <row r="32853" spans="1:13">
      <c r="A32853"/>
      <c r="B32853" s="61"/>
      <c r="C32853" s="63"/>
      <c r="D32853" s="60"/>
      <c r="E32853"/>
      <c r="F32853"/>
      <c r="G32853" s="61"/>
      <c r="H32853"/>
      <c r="I32853"/>
      <c r="J32853"/>
      <c r="K32853"/>
      <c r="L32853"/>
      <c r="M32853"/>
    </row>
    <row r="32854" spans="1:13">
      <c r="A32854"/>
      <c r="B32854" s="61"/>
      <c r="C32854" s="63"/>
      <c r="D32854" s="60"/>
      <c r="E32854"/>
      <c r="F32854"/>
      <c r="G32854" s="61"/>
      <c r="H32854"/>
      <c r="I32854"/>
      <c r="J32854"/>
      <c r="K32854"/>
      <c r="L32854"/>
      <c r="M32854"/>
    </row>
    <row r="32855" spans="1:13">
      <c r="A32855"/>
      <c r="B32855" s="61"/>
      <c r="C32855" s="63"/>
      <c r="D32855" s="60"/>
      <c r="E32855"/>
      <c r="F32855"/>
      <c r="G32855" s="61"/>
      <c r="H32855"/>
      <c r="I32855"/>
      <c r="J32855"/>
      <c r="K32855"/>
      <c r="L32855"/>
      <c r="M32855"/>
    </row>
    <row r="32856" spans="1:13">
      <c r="A32856"/>
      <c r="B32856" s="61"/>
      <c r="C32856" s="63"/>
      <c r="D32856" s="60"/>
      <c r="E32856"/>
      <c r="F32856"/>
      <c r="G32856" s="61"/>
      <c r="H32856"/>
      <c r="I32856"/>
      <c r="J32856"/>
      <c r="K32856"/>
      <c r="L32856"/>
      <c r="M32856"/>
    </row>
    <row r="32857" spans="1:13">
      <c r="A32857"/>
      <c r="B32857" s="61"/>
      <c r="C32857" s="63"/>
      <c r="D32857" s="60"/>
      <c r="E32857"/>
      <c r="F32857"/>
      <c r="G32857" s="61"/>
      <c r="H32857"/>
      <c r="I32857"/>
      <c r="J32857"/>
      <c r="K32857"/>
      <c r="L32857"/>
      <c r="M32857"/>
    </row>
    <row r="32858" spans="1:13">
      <c r="A32858"/>
      <c r="B32858" s="61"/>
      <c r="C32858" s="63"/>
      <c r="D32858" s="60"/>
      <c r="E32858"/>
      <c r="F32858"/>
      <c r="G32858" s="61"/>
      <c r="H32858"/>
      <c r="I32858"/>
      <c r="J32858"/>
      <c r="K32858"/>
      <c r="L32858"/>
      <c r="M32858"/>
    </row>
    <row r="32859" spans="1:13">
      <c r="A32859"/>
      <c r="B32859" s="61"/>
      <c r="C32859" s="63"/>
      <c r="D32859" s="60"/>
      <c r="E32859"/>
      <c r="F32859"/>
      <c r="G32859" s="61"/>
      <c r="H32859"/>
      <c r="I32859"/>
      <c r="J32859"/>
      <c r="K32859"/>
      <c r="L32859"/>
      <c r="M32859"/>
    </row>
    <row r="32860" spans="1:13">
      <c r="A32860"/>
      <c r="B32860" s="61"/>
      <c r="C32860" s="63"/>
      <c r="D32860" s="60"/>
      <c r="E32860"/>
      <c r="F32860"/>
      <c r="G32860" s="61"/>
      <c r="H32860"/>
      <c r="I32860"/>
      <c r="J32860"/>
      <c r="K32860"/>
      <c r="L32860"/>
      <c r="M32860"/>
    </row>
    <row r="32861" spans="1:13">
      <c r="A32861"/>
      <c r="B32861" s="61"/>
      <c r="C32861" s="63"/>
      <c r="D32861" s="60"/>
      <c r="E32861"/>
      <c r="F32861"/>
      <c r="G32861" s="61"/>
      <c r="H32861"/>
      <c r="I32861"/>
      <c r="J32861"/>
      <c r="K32861"/>
      <c r="L32861"/>
      <c r="M32861"/>
    </row>
    <row r="32862" spans="1:13">
      <c r="A32862"/>
      <c r="B32862" s="61"/>
      <c r="C32862" s="63"/>
      <c r="D32862" s="60"/>
      <c r="E32862"/>
      <c r="F32862"/>
      <c r="G32862" s="61"/>
      <c r="H32862"/>
      <c r="I32862"/>
      <c r="J32862"/>
      <c r="K32862"/>
      <c r="L32862"/>
      <c r="M32862"/>
    </row>
    <row r="32863" spans="1:13">
      <c r="A32863"/>
      <c r="B32863" s="61"/>
      <c r="C32863" s="63"/>
      <c r="D32863" s="60"/>
      <c r="E32863"/>
      <c r="F32863"/>
      <c r="G32863" s="61"/>
      <c r="H32863"/>
      <c r="I32863"/>
      <c r="J32863"/>
      <c r="K32863"/>
      <c r="L32863"/>
      <c r="M32863"/>
    </row>
    <row r="32864" spans="1:13">
      <c r="A32864"/>
      <c r="B32864" s="61"/>
      <c r="C32864" s="63"/>
      <c r="D32864" s="60"/>
      <c r="E32864"/>
      <c r="F32864"/>
      <c r="G32864" s="61"/>
      <c r="H32864"/>
      <c r="I32864"/>
      <c r="J32864"/>
      <c r="K32864"/>
      <c r="L32864"/>
      <c r="M32864"/>
    </row>
    <row r="32865" spans="1:13">
      <c r="A32865"/>
      <c r="B32865" s="61"/>
      <c r="C32865" s="63"/>
      <c r="D32865" s="60"/>
      <c r="E32865"/>
      <c r="F32865"/>
      <c r="G32865" s="61"/>
      <c r="H32865"/>
      <c r="I32865"/>
      <c r="J32865"/>
      <c r="K32865"/>
      <c r="L32865"/>
      <c r="M32865"/>
    </row>
    <row r="32866" spans="1:13">
      <c r="A32866"/>
      <c r="B32866" s="61"/>
      <c r="C32866" s="63"/>
      <c r="D32866" s="60"/>
      <c r="E32866"/>
      <c r="F32866"/>
      <c r="G32866" s="61"/>
      <c r="H32866"/>
      <c r="I32866"/>
      <c r="J32866"/>
      <c r="K32866"/>
      <c r="L32866"/>
      <c r="M32866"/>
    </row>
    <row r="32867" spans="1:13">
      <c r="A32867"/>
      <c r="B32867" s="61"/>
      <c r="C32867" s="63"/>
      <c r="D32867" s="60"/>
      <c r="E32867"/>
      <c r="F32867"/>
      <c r="G32867" s="61"/>
      <c r="H32867"/>
      <c r="I32867"/>
      <c r="J32867"/>
      <c r="K32867"/>
      <c r="L32867"/>
      <c r="M32867"/>
    </row>
    <row r="32868" spans="1:13">
      <c r="A32868"/>
      <c r="B32868" s="61"/>
      <c r="C32868" s="63"/>
      <c r="D32868" s="60"/>
      <c r="E32868"/>
      <c r="F32868"/>
      <c r="G32868" s="61"/>
      <c r="H32868"/>
      <c r="I32868"/>
      <c r="J32868"/>
      <c r="K32868"/>
      <c r="L32868"/>
      <c r="M32868"/>
    </row>
    <row r="32869" spans="1:13">
      <c r="A32869"/>
      <c r="B32869" s="61"/>
      <c r="C32869" s="63"/>
      <c r="D32869" s="60"/>
      <c r="E32869"/>
      <c r="F32869"/>
      <c r="G32869" s="61"/>
      <c r="H32869"/>
      <c r="I32869"/>
      <c r="J32869"/>
      <c r="K32869"/>
      <c r="L32869"/>
      <c r="M32869"/>
    </row>
    <row r="32870" spans="1:13">
      <c r="A32870"/>
      <c r="B32870" s="61"/>
      <c r="C32870" s="63"/>
      <c r="D32870" s="60"/>
      <c r="E32870"/>
      <c r="F32870"/>
      <c r="G32870" s="61"/>
      <c r="H32870"/>
      <c r="I32870"/>
      <c r="J32870"/>
      <c r="K32870"/>
      <c r="L32870"/>
      <c r="M32870"/>
    </row>
    <row r="32871" spans="1:13">
      <c r="A32871"/>
      <c r="B32871" s="61"/>
      <c r="C32871" s="63"/>
      <c r="D32871" s="60"/>
      <c r="E32871"/>
      <c r="F32871"/>
      <c r="G32871" s="61"/>
      <c r="H32871"/>
      <c r="I32871"/>
      <c r="J32871"/>
      <c r="K32871"/>
      <c r="L32871"/>
      <c r="M32871"/>
    </row>
    <row r="32872" spans="1:13">
      <c r="A32872"/>
      <c r="B32872" s="61"/>
      <c r="C32872" s="63"/>
      <c r="D32872" s="60"/>
      <c r="E32872"/>
      <c r="F32872"/>
      <c r="G32872" s="61"/>
      <c r="H32872"/>
      <c r="I32872"/>
      <c r="J32872"/>
      <c r="K32872"/>
      <c r="L32872"/>
      <c r="M32872"/>
    </row>
    <row r="32873" spans="1:13">
      <c r="A32873"/>
      <c r="B32873" s="61"/>
      <c r="C32873" s="63"/>
      <c r="D32873" s="60"/>
      <c r="E32873"/>
      <c r="F32873"/>
      <c r="G32873" s="61"/>
      <c r="H32873"/>
      <c r="I32873"/>
      <c r="J32873"/>
      <c r="K32873"/>
      <c r="L32873"/>
      <c r="M32873"/>
    </row>
    <row r="32874" spans="1:13">
      <c r="A32874"/>
      <c r="B32874" s="61"/>
      <c r="C32874" s="63"/>
      <c r="D32874" s="60"/>
      <c r="E32874"/>
      <c r="F32874"/>
      <c r="G32874" s="61"/>
      <c r="H32874"/>
      <c r="I32874"/>
      <c r="J32874"/>
      <c r="K32874"/>
      <c r="L32874"/>
      <c r="M32874"/>
    </row>
    <row r="32875" spans="1:13">
      <c r="A32875"/>
      <c r="B32875" s="61"/>
      <c r="C32875" s="63"/>
      <c r="D32875" s="60"/>
      <c r="E32875"/>
      <c r="F32875"/>
      <c r="G32875" s="61"/>
      <c r="H32875"/>
      <c r="I32875"/>
      <c r="J32875"/>
      <c r="K32875"/>
      <c r="L32875"/>
      <c r="M32875"/>
    </row>
    <row r="32876" spans="1:13">
      <c r="A32876"/>
      <c r="B32876" s="61"/>
      <c r="C32876" s="63"/>
      <c r="D32876" s="60"/>
      <c r="E32876"/>
      <c r="F32876"/>
      <c r="G32876" s="61"/>
      <c r="H32876"/>
      <c r="I32876"/>
      <c r="J32876"/>
      <c r="K32876"/>
      <c r="L32876"/>
      <c r="M32876"/>
    </row>
    <row r="32877" spans="1:13">
      <c r="A32877"/>
      <c r="B32877" s="61"/>
      <c r="C32877" s="63"/>
      <c r="D32877" s="60"/>
      <c r="E32877"/>
      <c r="F32877"/>
      <c r="G32877" s="61"/>
      <c r="H32877"/>
      <c r="I32877"/>
      <c r="J32877"/>
      <c r="K32877"/>
      <c r="L32877"/>
      <c r="M32877"/>
    </row>
    <row r="32878" spans="1:13">
      <c r="A32878"/>
      <c r="B32878" s="61"/>
      <c r="C32878" s="63"/>
      <c r="D32878" s="60"/>
      <c r="E32878"/>
      <c r="F32878"/>
      <c r="G32878" s="61"/>
      <c r="H32878"/>
      <c r="I32878"/>
      <c r="J32878"/>
      <c r="K32878"/>
      <c r="L32878"/>
      <c r="M32878"/>
    </row>
    <row r="32879" spans="1:13">
      <c r="A32879"/>
      <c r="B32879" s="61"/>
      <c r="C32879" s="63"/>
      <c r="D32879" s="60"/>
      <c r="E32879"/>
      <c r="F32879"/>
      <c r="G32879" s="61"/>
      <c r="H32879"/>
      <c r="I32879"/>
      <c r="J32879"/>
      <c r="K32879"/>
      <c r="L32879"/>
      <c r="M32879"/>
    </row>
    <row r="32880" spans="1:13">
      <c r="A32880"/>
      <c r="B32880" s="61"/>
      <c r="C32880" s="63"/>
      <c r="D32880" s="60"/>
      <c r="E32880"/>
      <c r="F32880"/>
      <c r="G32880" s="61"/>
      <c r="H32880"/>
      <c r="I32880"/>
      <c r="J32880"/>
      <c r="K32880"/>
      <c r="L32880"/>
      <c r="M32880"/>
    </row>
    <row r="32881" spans="1:13">
      <c r="A32881"/>
      <c r="B32881" s="61"/>
      <c r="C32881" s="63"/>
      <c r="D32881" s="60"/>
      <c r="E32881"/>
      <c r="F32881"/>
      <c r="G32881" s="61"/>
      <c r="H32881"/>
      <c r="I32881"/>
      <c r="J32881"/>
      <c r="K32881"/>
      <c r="L32881"/>
      <c r="M32881"/>
    </row>
    <row r="32882" spans="1:13">
      <c r="A32882"/>
      <c r="B32882" s="61"/>
      <c r="C32882" s="63"/>
      <c r="D32882" s="60"/>
      <c r="E32882"/>
      <c r="F32882"/>
      <c r="G32882" s="61"/>
      <c r="H32882"/>
      <c r="I32882"/>
      <c r="J32882"/>
      <c r="K32882"/>
      <c r="L32882"/>
      <c r="M32882"/>
    </row>
    <row r="32883" spans="1:13">
      <c r="A32883"/>
      <c r="B32883" s="61"/>
      <c r="C32883" s="63"/>
      <c r="D32883" s="60"/>
      <c r="E32883"/>
      <c r="F32883"/>
      <c r="G32883" s="61"/>
      <c r="H32883"/>
      <c r="I32883"/>
      <c r="J32883"/>
      <c r="K32883"/>
      <c r="L32883"/>
      <c r="M32883"/>
    </row>
    <row r="32884" spans="1:13">
      <c r="A32884"/>
      <c r="B32884" s="61"/>
      <c r="C32884" s="63"/>
      <c r="D32884" s="60"/>
      <c r="E32884"/>
      <c r="F32884"/>
      <c r="G32884" s="61"/>
      <c r="H32884"/>
      <c r="I32884"/>
      <c r="J32884"/>
      <c r="K32884"/>
      <c r="L32884"/>
      <c r="M32884"/>
    </row>
    <row r="32885" spans="1:13">
      <c r="A32885"/>
      <c r="B32885" s="61"/>
      <c r="C32885" s="63"/>
      <c r="D32885" s="60"/>
      <c r="E32885"/>
      <c r="F32885"/>
      <c r="G32885" s="61"/>
      <c r="H32885"/>
      <c r="I32885"/>
      <c r="J32885"/>
      <c r="K32885"/>
      <c r="L32885"/>
      <c r="M32885"/>
    </row>
    <row r="32886" spans="1:13">
      <c r="A32886"/>
      <c r="B32886" s="61"/>
      <c r="C32886" s="63"/>
      <c r="D32886" s="60"/>
      <c r="E32886"/>
      <c r="F32886"/>
      <c r="G32886" s="61"/>
      <c r="H32886"/>
      <c r="I32886"/>
      <c r="J32886"/>
      <c r="K32886"/>
      <c r="L32886"/>
      <c r="M32886"/>
    </row>
    <row r="32887" spans="1:13">
      <c r="A32887"/>
      <c r="B32887" s="61"/>
      <c r="C32887" s="63"/>
      <c r="D32887" s="60"/>
      <c r="E32887"/>
      <c r="F32887"/>
      <c r="G32887" s="61"/>
      <c r="H32887"/>
      <c r="I32887"/>
      <c r="J32887"/>
      <c r="K32887"/>
      <c r="L32887"/>
      <c r="M32887"/>
    </row>
    <row r="32888" spans="1:13">
      <c r="A32888"/>
      <c r="B32888" s="61"/>
      <c r="C32888" s="63"/>
      <c r="D32888" s="60"/>
      <c r="E32888"/>
      <c r="F32888"/>
      <c r="G32888" s="61"/>
      <c r="H32888"/>
      <c r="I32888"/>
      <c r="J32888"/>
      <c r="K32888"/>
      <c r="L32888"/>
      <c r="M32888"/>
    </row>
    <row r="32889" spans="1:13">
      <c r="A32889"/>
      <c r="B32889" s="61"/>
      <c r="C32889" s="63"/>
      <c r="D32889" s="60"/>
      <c r="E32889"/>
      <c r="F32889"/>
      <c r="G32889" s="61"/>
      <c r="H32889"/>
      <c r="I32889"/>
      <c r="J32889"/>
      <c r="K32889"/>
      <c r="L32889"/>
      <c r="M32889"/>
    </row>
    <row r="32890" spans="1:13">
      <c r="A32890"/>
      <c r="B32890" s="61"/>
      <c r="C32890" s="63"/>
      <c r="D32890" s="60"/>
      <c r="E32890"/>
      <c r="F32890"/>
      <c r="G32890" s="61"/>
      <c r="H32890"/>
      <c r="I32890"/>
      <c r="J32890"/>
      <c r="K32890"/>
      <c r="L32890"/>
      <c r="M32890"/>
    </row>
    <row r="32891" spans="1:13">
      <c r="A32891"/>
      <c r="B32891" s="61"/>
      <c r="C32891" s="63"/>
      <c r="D32891" s="60"/>
      <c r="E32891"/>
      <c r="F32891"/>
      <c r="G32891" s="61"/>
      <c r="H32891"/>
      <c r="I32891"/>
      <c r="J32891"/>
      <c r="K32891"/>
      <c r="L32891"/>
      <c r="M32891"/>
    </row>
    <row r="32892" spans="1:13">
      <c r="A32892"/>
      <c r="B32892" s="61"/>
      <c r="C32892" s="63"/>
      <c r="D32892" s="60"/>
      <c r="E32892"/>
      <c r="F32892"/>
      <c r="G32892" s="61"/>
      <c r="H32892"/>
      <c r="I32892"/>
      <c r="J32892"/>
      <c r="K32892"/>
      <c r="L32892"/>
      <c r="M32892"/>
    </row>
    <row r="32893" spans="1:13">
      <c r="A32893"/>
      <c r="B32893" s="61"/>
      <c r="C32893" s="63"/>
      <c r="D32893" s="60"/>
      <c r="E32893"/>
      <c r="F32893"/>
      <c r="G32893" s="61"/>
      <c r="H32893"/>
      <c r="I32893"/>
      <c r="J32893"/>
      <c r="K32893"/>
      <c r="L32893"/>
      <c r="M32893"/>
    </row>
    <row r="32894" spans="1:13">
      <c r="A32894"/>
      <c r="B32894" s="61"/>
      <c r="C32894" s="63"/>
      <c r="D32894" s="60"/>
      <c r="E32894"/>
      <c r="F32894"/>
      <c r="G32894" s="61"/>
      <c r="H32894"/>
      <c r="I32894"/>
      <c r="J32894"/>
      <c r="K32894"/>
      <c r="L32894"/>
      <c r="M32894"/>
    </row>
    <row r="32895" spans="1:13">
      <c r="A32895"/>
      <c r="B32895" s="61"/>
      <c r="C32895" s="63"/>
      <c r="D32895" s="60"/>
      <c r="E32895"/>
      <c r="F32895"/>
      <c r="G32895" s="61"/>
      <c r="H32895"/>
      <c r="I32895"/>
      <c r="J32895"/>
      <c r="K32895"/>
      <c r="L32895"/>
      <c r="M32895"/>
    </row>
    <row r="32896" spans="1:13">
      <c r="A32896"/>
      <c r="B32896" s="61"/>
      <c r="C32896" s="63"/>
      <c r="D32896" s="60"/>
      <c r="E32896"/>
      <c r="F32896"/>
      <c r="G32896" s="61"/>
      <c r="H32896"/>
      <c r="I32896"/>
      <c r="J32896"/>
      <c r="K32896"/>
      <c r="L32896"/>
      <c r="M32896"/>
    </row>
    <row r="32897" spans="1:13">
      <c r="A32897"/>
      <c r="B32897" s="61"/>
      <c r="C32897" s="63"/>
      <c r="D32897" s="60"/>
      <c r="E32897"/>
      <c r="F32897"/>
      <c r="G32897" s="61"/>
      <c r="H32897"/>
      <c r="I32897"/>
      <c r="J32897"/>
      <c r="K32897"/>
      <c r="L32897"/>
      <c r="M32897"/>
    </row>
    <row r="32898" spans="1:13">
      <c r="A32898"/>
      <c r="B32898" s="61"/>
      <c r="C32898" s="63"/>
      <c r="D32898" s="60"/>
      <c r="E32898"/>
      <c r="F32898"/>
      <c r="G32898" s="61"/>
      <c r="H32898"/>
      <c r="I32898"/>
      <c r="J32898"/>
      <c r="K32898"/>
      <c r="L32898"/>
      <c r="M32898"/>
    </row>
    <row r="32899" spans="1:13">
      <c r="A32899"/>
      <c r="B32899" s="61"/>
      <c r="C32899" s="63"/>
      <c r="D32899" s="60"/>
      <c r="E32899"/>
      <c r="F32899"/>
      <c r="G32899" s="61"/>
      <c r="H32899"/>
      <c r="I32899"/>
      <c r="J32899"/>
      <c r="K32899"/>
      <c r="L32899"/>
      <c r="M32899"/>
    </row>
    <row r="32900" spans="1:13">
      <c r="A32900"/>
      <c r="B32900" s="61"/>
      <c r="C32900" s="63"/>
      <c r="D32900" s="60"/>
      <c r="E32900"/>
      <c r="F32900"/>
      <c r="G32900" s="61"/>
      <c r="H32900"/>
      <c r="I32900"/>
      <c r="J32900"/>
      <c r="K32900"/>
      <c r="L32900"/>
      <c r="M32900"/>
    </row>
    <row r="32901" spans="1:13">
      <c r="A32901"/>
      <c r="B32901" s="61"/>
      <c r="C32901" s="63"/>
      <c r="D32901" s="60"/>
      <c r="E32901"/>
      <c r="F32901"/>
      <c r="G32901" s="61"/>
      <c r="H32901"/>
      <c r="I32901"/>
      <c r="J32901"/>
      <c r="K32901"/>
      <c r="L32901"/>
      <c r="M32901"/>
    </row>
    <row r="32902" spans="1:13">
      <c r="A32902"/>
      <c r="B32902" s="61"/>
      <c r="C32902" s="63"/>
      <c r="D32902" s="60"/>
      <c r="E32902"/>
      <c r="F32902"/>
      <c r="G32902" s="61"/>
      <c r="H32902"/>
      <c r="I32902"/>
      <c r="J32902"/>
      <c r="K32902"/>
      <c r="L32902"/>
      <c r="M32902"/>
    </row>
    <row r="32903" spans="1:13">
      <c r="A32903"/>
      <c r="B32903" s="61"/>
      <c r="C32903" s="63"/>
      <c r="D32903" s="60"/>
      <c r="E32903"/>
      <c r="F32903"/>
      <c r="G32903" s="61"/>
      <c r="H32903"/>
      <c r="I32903"/>
      <c r="J32903"/>
      <c r="K32903"/>
      <c r="L32903"/>
      <c r="M32903"/>
    </row>
    <row r="32904" spans="1:13">
      <c r="A32904"/>
      <c r="B32904" s="61"/>
      <c r="C32904" s="63"/>
      <c r="D32904" s="60"/>
      <c r="E32904"/>
      <c r="F32904"/>
      <c r="G32904" s="61"/>
      <c r="H32904"/>
      <c r="I32904"/>
      <c r="J32904"/>
      <c r="K32904"/>
      <c r="L32904"/>
      <c r="M32904"/>
    </row>
    <row r="32905" spans="1:13">
      <c r="A32905"/>
      <c r="B32905" s="61"/>
      <c r="C32905" s="63"/>
      <c r="D32905" s="60"/>
      <c r="E32905"/>
      <c r="F32905"/>
      <c r="G32905" s="61"/>
      <c r="H32905"/>
      <c r="I32905"/>
      <c r="J32905"/>
      <c r="K32905"/>
      <c r="L32905"/>
      <c r="M32905"/>
    </row>
    <row r="32906" spans="1:13">
      <c r="A32906"/>
      <c r="B32906" s="61"/>
      <c r="C32906" s="63"/>
      <c r="D32906" s="60"/>
      <c r="E32906"/>
      <c r="F32906"/>
      <c r="G32906" s="61"/>
      <c r="H32906"/>
      <c r="I32906"/>
      <c r="J32906"/>
      <c r="K32906"/>
      <c r="L32906"/>
      <c r="M32906"/>
    </row>
    <row r="32907" spans="1:13">
      <c r="A32907"/>
      <c r="B32907" s="61"/>
      <c r="C32907" s="63"/>
      <c r="D32907" s="60"/>
      <c r="E32907"/>
      <c r="F32907"/>
      <c r="G32907" s="61"/>
      <c r="H32907"/>
      <c r="I32907"/>
      <c r="J32907"/>
      <c r="K32907"/>
      <c r="L32907"/>
      <c r="M32907"/>
    </row>
    <row r="32908" spans="1:13">
      <c r="A32908"/>
      <c r="B32908" s="61"/>
      <c r="C32908" s="63"/>
      <c r="D32908" s="60"/>
      <c r="E32908"/>
      <c r="F32908"/>
      <c r="G32908" s="61"/>
      <c r="H32908"/>
      <c r="I32908"/>
      <c r="J32908"/>
      <c r="K32908"/>
      <c r="L32908"/>
      <c r="M32908"/>
    </row>
    <row r="32909" spans="1:13">
      <c r="A32909"/>
      <c r="B32909" s="61"/>
      <c r="C32909" s="63"/>
      <c r="D32909" s="60"/>
      <c r="E32909"/>
      <c r="F32909"/>
      <c r="G32909" s="61"/>
      <c r="H32909"/>
      <c r="I32909"/>
      <c r="J32909"/>
      <c r="K32909"/>
      <c r="L32909"/>
      <c r="M32909"/>
    </row>
    <row r="32910" spans="1:13">
      <c r="A32910"/>
      <c r="B32910" s="61"/>
      <c r="C32910" s="63"/>
      <c r="D32910" s="60"/>
      <c r="E32910"/>
      <c r="F32910"/>
      <c r="G32910" s="61"/>
      <c r="H32910"/>
      <c r="I32910"/>
      <c r="J32910"/>
      <c r="K32910"/>
      <c r="L32910"/>
      <c r="M32910"/>
    </row>
    <row r="32911" spans="1:13">
      <c r="A32911"/>
      <c r="B32911" s="61"/>
      <c r="C32911" s="63"/>
      <c r="D32911" s="60"/>
      <c r="E32911"/>
      <c r="F32911"/>
      <c r="G32911" s="61"/>
      <c r="H32911"/>
      <c r="I32911"/>
      <c r="J32911"/>
      <c r="K32911"/>
      <c r="L32911"/>
      <c r="M32911"/>
    </row>
    <row r="32912" spans="1:13">
      <c r="A32912"/>
      <c r="B32912" s="61"/>
      <c r="C32912" s="63"/>
      <c r="D32912" s="60"/>
      <c r="E32912"/>
      <c r="F32912"/>
      <c r="G32912" s="61"/>
      <c r="H32912"/>
      <c r="I32912"/>
      <c r="J32912"/>
      <c r="K32912"/>
      <c r="L32912"/>
      <c r="M32912"/>
    </row>
    <row r="32913" spans="1:13">
      <c r="A32913"/>
      <c r="B32913" s="61"/>
      <c r="C32913" s="63"/>
      <c r="D32913" s="60"/>
      <c r="E32913"/>
      <c r="F32913"/>
      <c r="G32913" s="61"/>
      <c r="H32913"/>
      <c r="I32913"/>
      <c r="J32913"/>
      <c r="K32913"/>
      <c r="L32913"/>
      <c r="M32913"/>
    </row>
    <row r="32914" spans="1:13">
      <c r="A32914"/>
      <c r="B32914" s="61"/>
      <c r="C32914" s="63"/>
      <c r="D32914" s="60"/>
      <c r="E32914"/>
      <c r="F32914"/>
      <c r="G32914" s="61"/>
      <c r="H32914"/>
      <c r="I32914"/>
      <c r="J32914"/>
      <c r="K32914"/>
      <c r="L32914"/>
      <c r="M32914"/>
    </row>
    <row r="32915" spans="1:13">
      <c r="A32915"/>
      <c r="B32915" s="61"/>
      <c r="C32915" s="63"/>
      <c r="D32915" s="60"/>
      <c r="E32915"/>
      <c r="F32915"/>
      <c r="G32915" s="61"/>
      <c r="H32915"/>
      <c r="I32915"/>
      <c r="J32915"/>
      <c r="K32915"/>
      <c r="L32915"/>
      <c r="M32915"/>
    </row>
    <row r="32916" spans="1:13">
      <c r="A32916"/>
      <c r="B32916" s="61"/>
      <c r="C32916" s="63"/>
      <c r="D32916" s="60"/>
      <c r="E32916"/>
      <c r="F32916"/>
      <c r="G32916" s="61"/>
      <c r="H32916"/>
      <c r="I32916"/>
      <c r="J32916"/>
      <c r="K32916"/>
      <c r="L32916"/>
      <c r="M32916"/>
    </row>
    <row r="32917" spans="1:13">
      <c r="A32917"/>
      <c r="B32917" s="61"/>
      <c r="C32917" s="63"/>
      <c r="D32917" s="60"/>
      <c r="E32917"/>
      <c r="F32917"/>
      <c r="G32917" s="61"/>
      <c r="H32917"/>
      <c r="I32917"/>
      <c r="J32917"/>
      <c r="K32917"/>
      <c r="L32917"/>
      <c r="M32917"/>
    </row>
    <row r="32918" spans="1:13">
      <c r="A32918"/>
      <c r="B32918" s="61"/>
      <c r="C32918" s="63"/>
      <c r="D32918" s="60"/>
      <c r="E32918"/>
      <c r="F32918"/>
      <c r="G32918" s="61"/>
      <c r="H32918"/>
      <c r="I32918"/>
      <c r="J32918"/>
      <c r="K32918"/>
      <c r="L32918"/>
      <c r="M32918"/>
    </row>
    <row r="32919" spans="1:13">
      <c r="A32919"/>
      <c r="B32919" s="61"/>
      <c r="C32919" s="63"/>
      <c r="D32919" s="60"/>
      <c r="E32919"/>
      <c r="F32919"/>
      <c r="G32919" s="61"/>
      <c r="H32919"/>
      <c r="I32919"/>
      <c r="J32919"/>
      <c r="K32919"/>
      <c r="L32919"/>
      <c r="M32919"/>
    </row>
    <row r="32920" spans="1:13">
      <c r="A32920"/>
      <c r="B32920" s="61"/>
      <c r="C32920" s="63"/>
      <c r="D32920" s="60"/>
      <c r="E32920"/>
      <c r="F32920"/>
      <c r="G32920" s="61"/>
      <c r="H32920"/>
      <c r="I32920"/>
      <c r="J32920"/>
      <c r="K32920"/>
      <c r="L32920"/>
      <c r="M32920"/>
    </row>
    <row r="32921" spans="1:13">
      <c r="A32921"/>
      <c r="B32921" s="61"/>
      <c r="C32921" s="63"/>
      <c r="D32921" s="60"/>
      <c r="E32921"/>
      <c r="F32921"/>
      <c r="G32921" s="61"/>
      <c r="H32921"/>
      <c r="I32921"/>
      <c r="J32921"/>
      <c r="K32921"/>
      <c r="L32921"/>
      <c r="M32921"/>
    </row>
    <row r="32922" spans="1:13">
      <c r="A32922"/>
      <c r="B32922" s="61"/>
      <c r="C32922" s="63"/>
      <c r="D32922" s="60"/>
      <c r="E32922"/>
      <c r="F32922"/>
      <c r="G32922" s="61"/>
      <c r="H32922"/>
      <c r="I32922"/>
      <c r="J32922"/>
      <c r="K32922"/>
      <c r="L32922"/>
      <c r="M32922"/>
    </row>
    <row r="32923" spans="1:13">
      <c r="A32923"/>
      <c r="B32923" s="61"/>
      <c r="C32923" s="63"/>
      <c r="D32923" s="60"/>
      <c r="E32923"/>
      <c r="F32923"/>
      <c r="G32923" s="61"/>
      <c r="H32923"/>
      <c r="I32923"/>
      <c r="J32923"/>
      <c r="K32923"/>
      <c r="L32923"/>
      <c r="M32923"/>
    </row>
    <row r="32924" spans="1:13">
      <c r="A32924"/>
      <c r="B32924" s="61"/>
      <c r="C32924" s="63"/>
      <c r="D32924" s="60"/>
      <c r="E32924"/>
      <c r="F32924"/>
      <c r="G32924" s="61"/>
      <c r="H32924"/>
      <c r="I32924"/>
      <c r="J32924"/>
      <c r="K32924"/>
      <c r="L32924"/>
      <c r="M32924"/>
    </row>
    <row r="32925" spans="1:13">
      <c r="A32925"/>
      <c r="B32925" s="61"/>
      <c r="C32925" s="63"/>
      <c r="D32925" s="60"/>
      <c r="E32925"/>
      <c r="F32925"/>
      <c r="G32925" s="61"/>
      <c r="H32925"/>
      <c r="I32925"/>
      <c r="J32925"/>
      <c r="K32925"/>
      <c r="L32925"/>
      <c r="M32925"/>
    </row>
    <row r="32926" spans="1:13">
      <c r="A32926"/>
      <c r="B32926" s="61"/>
      <c r="C32926" s="63"/>
      <c r="D32926" s="60"/>
      <c r="E32926"/>
      <c r="F32926"/>
      <c r="G32926" s="61"/>
      <c r="H32926"/>
      <c r="I32926"/>
      <c r="J32926"/>
      <c r="K32926"/>
      <c r="L32926"/>
      <c r="M32926"/>
    </row>
    <row r="32927" spans="1:13">
      <c r="A32927"/>
      <c r="B32927" s="61"/>
      <c r="C32927" s="63"/>
      <c r="D32927" s="60"/>
      <c r="E32927"/>
      <c r="F32927"/>
      <c r="G32927" s="61"/>
      <c r="H32927"/>
      <c r="I32927"/>
      <c r="J32927"/>
      <c r="K32927"/>
      <c r="L32927"/>
      <c r="M32927"/>
    </row>
    <row r="32928" spans="1:13">
      <c r="A32928"/>
      <c r="B32928" s="61"/>
      <c r="C32928" s="63"/>
      <c r="D32928" s="60"/>
      <c r="E32928"/>
      <c r="F32928"/>
      <c r="G32928" s="61"/>
      <c r="H32928"/>
      <c r="I32928"/>
      <c r="J32928"/>
      <c r="K32928"/>
      <c r="L32928"/>
      <c r="M32928"/>
    </row>
    <row r="32929" spans="1:13">
      <c r="A32929"/>
      <c r="B32929" s="61"/>
      <c r="C32929" s="63"/>
      <c r="D32929" s="60"/>
      <c r="E32929"/>
      <c r="F32929"/>
      <c r="G32929" s="61"/>
      <c r="H32929"/>
      <c r="I32929"/>
      <c r="J32929"/>
      <c r="K32929"/>
      <c r="L32929"/>
      <c r="M32929"/>
    </row>
    <row r="32930" spans="1:13">
      <c r="A32930"/>
      <c r="B32930" s="61"/>
      <c r="C32930" s="63"/>
      <c r="D32930" s="60"/>
      <c r="E32930"/>
      <c r="F32930"/>
      <c r="G32930" s="61"/>
      <c r="H32930"/>
      <c r="I32930"/>
      <c r="J32930"/>
      <c r="K32930"/>
      <c r="L32930"/>
      <c r="M32930"/>
    </row>
    <row r="32931" spans="1:13">
      <c r="A32931"/>
      <c r="B32931" s="61"/>
      <c r="C32931" s="63"/>
      <c r="D32931" s="60"/>
      <c r="E32931"/>
      <c r="F32931"/>
      <c r="G32931" s="61"/>
      <c r="H32931"/>
      <c r="I32931"/>
      <c r="J32931"/>
      <c r="K32931"/>
      <c r="L32931"/>
      <c r="M32931"/>
    </row>
    <row r="32932" spans="1:13">
      <c r="A32932"/>
      <c r="B32932" s="61"/>
      <c r="C32932" s="63"/>
      <c r="D32932" s="60"/>
      <c r="E32932"/>
      <c r="F32932"/>
      <c r="G32932" s="61"/>
      <c r="H32932"/>
      <c r="I32932"/>
      <c r="J32932"/>
      <c r="K32932"/>
      <c r="L32932"/>
      <c r="M32932"/>
    </row>
    <row r="32933" spans="1:13">
      <c r="A32933"/>
      <c r="B32933" s="61"/>
      <c r="C32933" s="63"/>
      <c r="D32933" s="60"/>
      <c r="E32933"/>
      <c r="F32933"/>
      <c r="G32933" s="61"/>
      <c r="H32933"/>
      <c r="I32933"/>
      <c r="J32933"/>
      <c r="K32933"/>
      <c r="L32933"/>
      <c r="M32933"/>
    </row>
    <row r="32934" spans="1:13">
      <c r="A32934"/>
      <c r="B32934" s="61"/>
      <c r="C32934" s="63"/>
      <c r="D32934" s="60"/>
      <c r="E32934"/>
      <c r="F32934"/>
      <c r="G32934" s="61"/>
      <c r="H32934"/>
      <c r="I32934"/>
      <c r="J32934"/>
      <c r="K32934"/>
      <c r="L32934"/>
      <c r="M32934"/>
    </row>
    <row r="32935" spans="1:13">
      <c r="A32935"/>
      <c r="B32935" s="61"/>
      <c r="C32935" s="63"/>
      <c r="D32935" s="60"/>
      <c r="E32935"/>
      <c r="F32935"/>
      <c r="G32935" s="61"/>
      <c r="H32935"/>
      <c r="I32935"/>
      <c r="J32935"/>
      <c r="K32935"/>
      <c r="L32935"/>
      <c r="M32935"/>
    </row>
    <row r="32936" spans="1:13">
      <c r="A32936"/>
      <c r="B32936" s="61"/>
      <c r="C32936" s="63"/>
      <c r="D32936" s="60"/>
      <c r="E32936"/>
      <c r="F32936"/>
      <c r="G32936" s="61"/>
      <c r="H32936"/>
      <c r="I32936"/>
      <c r="J32936"/>
      <c r="K32936"/>
      <c r="L32936"/>
      <c r="M32936"/>
    </row>
    <row r="32937" spans="1:13">
      <c r="A32937"/>
      <c r="B32937" s="61"/>
      <c r="C32937" s="63"/>
      <c r="D32937" s="60"/>
      <c r="E32937"/>
      <c r="F32937"/>
      <c r="G32937" s="61"/>
      <c r="H32937"/>
      <c r="I32937"/>
      <c r="J32937"/>
      <c r="K32937"/>
      <c r="L32937"/>
      <c r="M32937"/>
    </row>
    <row r="32938" spans="1:13">
      <c r="A32938"/>
      <c r="B32938" s="61"/>
      <c r="C32938" s="63"/>
      <c r="D32938" s="60"/>
      <c r="E32938"/>
      <c r="F32938"/>
      <c r="G32938" s="61"/>
      <c r="H32938"/>
      <c r="I32938"/>
      <c r="J32938"/>
      <c r="K32938"/>
      <c r="L32938"/>
      <c r="M32938"/>
    </row>
    <row r="32939" spans="1:13">
      <c r="A32939"/>
      <c r="B32939" s="61"/>
      <c r="C32939" s="63"/>
      <c r="D32939" s="60"/>
      <c r="E32939"/>
      <c r="F32939"/>
      <c r="G32939" s="61"/>
      <c r="H32939"/>
      <c r="I32939"/>
      <c r="J32939"/>
      <c r="K32939"/>
      <c r="L32939"/>
      <c r="M32939"/>
    </row>
    <row r="32940" spans="1:13">
      <c r="A32940"/>
      <c r="B32940" s="61"/>
      <c r="C32940" s="63"/>
      <c r="D32940" s="60"/>
      <c r="E32940"/>
      <c r="F32940"/>
      <c r="G32940" s="61"/>
      <c r="H32940"/>
      <c r="I32940"/>
      <c r="J32940"/>
      <c r="K32940"/>
      <c r="L32940"/>
      <c r="M32940"/>
    </row>
    <row r="32941" spans="1:13">
      <c r="A32941"/>
      <c r="B32941" s="61"/>
      <c r="C32941" s="63"/>
      <c r="D32941" s="60"/>
      <c r="E32941"/>
      <c r="F32941"/>
      <c r="G32941" s="61"/>
      <c r="H32941"/>
      <c r="I32941"/>
      <c r="J32941"/>
      <c r="K32941"/>
      <c r="L32941"/>
      <c r="M32941"/>
    </row>
    <row r="32942" spans="1:13">
      <c r="A32942"/>
      <c r="B32942" s="61"/>
      <c r="C32942" s="63"/>
      <c r="D32942" s="60"/>
      <c r="E32942"/>
      <c r="F32942"/>
      <c r="G32942" s="61"/>
      <c r="H32942"/>
      <c r="I32942"/>
      <c r="J32942"/>
      <c r="K32942"/>
      <c r="L32942"/>
      <c r="M32942"/>
    </row>
    <row r="32943" spans="1:13">
      <c r="A32943"/>
      <c r="B32943" s="61"/>
      <c r="C32943" s="63"/>
      <c r="D32943" s="60"/>
      <c r="E32943"/>
      <c r="F32943"/>
      <c r="G32943" s="61"/>
      <c r="H32943"/>
      <c r="I32943"/>
      <c r="J32943"/>
      <c r="K32943"/>
      <c r="L32943"/>
      <c r="M32943"/>
    </row>
    <row r="32944" spans="1:13">
      <c r="A32944"/>
      <c r="B32944" s="61"/>
      <c r="C32944" s="63"/>
      <c r="D32944" s="60"/>
      <c r="E32944"/>
      <c r="F32944"/>
      <c r="G32944" s="61"/>
      <c r="H32944"/>
      <c r="I32944"/>
      <c r="J32944"/>
      <c r="K32944"/>
      <c r="L32944"/>
      <c r="M32944"/>
    </row>
    <row r="32945" spans="1:13">
      <c r="A32945"/>
      <c r="B32945" s="61"/>
      <c r="C32945" s="63"/>
      <c r="D32945" s="60"/>
      <c r="E32945"/>
      <c r="F32945"/>
      <c r="G32945" s="61"/>
      <c r="H32945"/>
      <c r="I32945"/>
      <c r="J32945"/>
      <c r="K32945"/>
      <c r="L32945"/>
      <c r="M32945"/>
    </row>
    <row r="32946" spans="1:13">
      <c r="A32946"/>
      <c r="B32946" s="61"/>
      <c r="C32946" s="63"/>
      <c r="D32946" s="60"/>
      <c r="E32946"/>
      <c r="F32946"/>
      <c r="G32946" s="61"/>
      <c r="H32946"/>
      <c r="I32946"/>
      <c r="J32946"/>
      <c r="K32946"/>
      <c r="L32946"/>
      <c r="M32946"/>
    </row>
    <row r="32947" spans="1:13">
      <c r="A32947"/>
      <c r="B32947" s="61"/>
      <c r="C32947" s="63"/>
      <c r="D32947" s="60"/>
      <c r="E32947"/>
      <c r="F32947"/>
      <c r="G32947" s="61"/>
      <c r="H32947"/>
      <c r="I32947"/>
      <c r="J32947"/>
      <c r="K32947"/>
      <c r="L32947"/>
      <c r="M32947"/>
    </row>
    <row r="32948" spans="1:13">
      <c r="A32948"/>
      <c r="B32948" s="61"/>
      <c r="C32948" s="63"/>
      <c r="D32948" s="60"/>
      <c r="E32948"/>
      <c r="F32948"/>
      <c r="G32948" s="61"/>
      <c r="H32948"/>
      <c r="I32948"/>
      <c r="J32948"/>
      <c r="K32948"/>
      <c r="L32948"/>
      <c r="M32948"/>
    </row>
    <row r="32949" spans="1:13">
      <c r="A32949"/>
      <c r="B32949" s="61"/>
      <c r="C32949" s="63"/>
      <c r="D32949" s="60"/>
      <c r="E32949"/>
      <c r="F32949"/>
      <c r="G32949" s="61"/>
      <c r="H32949"/>
      <c r="I32949"/>
      <c r="J32949"/>
      <c r="K32949"/>
      <c r="L32949"/>
      <c r="M32949"/>
    </row>
    <row r="32950" spans="1:13">
      <c r="A32950"/>
      <c r="B32950" s="61"/>
      <c r="C32950" s="63"/>
      <c r="D32950" s="60"/>
      <c r="E32950"/>
      <c r="F32950"/>
      <c r="G32950" s="61"/>
      <c r="H32950"/>
      <c r="I32950"/>
      <c r="J32950"/>
      <c r="K32950"/>
      <c r="L32950"/>
      <c r="M32950"/>
    </row>
    <row r="32951" spans="1:13">
      <c r="A32951"/>
      <c r="B32951" s="61"/>
      <c r="C32951" s="63"/>
      <c r="D32951" s="60"/>
      <c r="E32951"/>
      <c r="F32951"/>
      <c r="G32951" s="61"/>
      <c r="H32951"/>
      <c r="I32951"/>
      <c r="J32951"/>
      <c r="K32951"/>
      <c r="L32951"/>
      <c r="M32951"/>
    </row>
    <row r="32952" spans="1:13">
      <c r="A32952"/>
      <c r="B32952" s="61"/>
      <c r="C32952" s="63"/>
      <c r="D32952" s="60"/>
      <c r="E32952"/>
      <c r="F32952"/>
      <c r="G32952" s="61"/>
      <c r="H32952"/>
      <c r="I32952"/>
      <c r="J32952"/>
      <c r="K32952"/>
      <c r="L32952"/>
      <c r="M32952"/>
    </row>
    <row r="32953" spans="1:13">
      <c r="A32953"/>
      <c r="B32953" s="61"/>
      <c r="C32953" s="63"/>
      <c r="D32953" s="60"/>
      <c r="E32953"/>
      <c r="F32953"/>
      <c r="G32953" s="61"/>
      <c r="H32953"/>
      <c r="I32953"/>
      <c r="J32953"/>
      <c r="K32953"/>
      <c r="L32953"/>
      <c r="M32953"/>
    </row>
    <row r="32954" spans="1:13">
      <c r="A32954"/>
      <c r="B32954" s="61"/>
      <c r="C32954" s="63"/>
      <c r="D32954" s="60"/>
      <c r="E32954"/>
      <c r="F32954"/>
      <c r="G32954" s="61"/>
      <c r="H32954"/>
      <c r="I32954"/>
      <c r="J32954"/>
      <c r="K32954"/>
      <c r="L32954"/>
      <c r="M32954"/>
    </row>
    <row r="32955" spans="1:13">
      <c r="A32955"/>
      <c r="B32955" s="61"/>
      <c r="C32955" s="63"/>
      <c r="D32955" s="60"/>
      <c r="E32955"/>
      <c r="F32955"/>
      <c r="G32955" s="61"/>
      <c r="H32955"/>
      <c r="I32955"/>
      <c r="J32955"/>
      <c r="K32955"/>
      <c r="L32955"/>
      <c r="M32955"/>
    </row>
    <row r="32956" spans="1:13">
      <c r="A32956"/>
      <c r="B32956" s="61"/>
      <c r="C32956" s="63"/>
      <c r="D32956" s="60"/>
      <c r="E32956"/>
      <c r="F32956"/>
      <c r="G32956" s="61"/>
      <c r="H32956"/>
      <c r="I32956"/>
      <c r="J32956"/>
      <c r="K32956"/>
      <c r="L32956"/>
      <c r="M32956"/>
    </row>
    <row r="32957" spans="1:13">
      <c r="A32957"/>
      <c r="B32957" s="61"/>
      <c r="C32957" s="63"/>
      <c r="D32957" s="60"/>
      <c r="E32957"/>
      <c r="F32957"/>
      <c r="G32957" s="61"/>
      <c r="H32957"/>
      <c r="I32957"/>
      <c r="J32957"/>
      <c r="K32957"/>
      <c r="L32957"/>
      <c r="M32957"/>
    </row>
    <row r="32958" spans="1:13">
      <c r="A32958"/>
      <c r="B32958" s="61"/>
      <c r="C32958" s="63"/>
      <c r="D32958" s="60"/>
      <c r="E32958"/>
      <c r="F32958"/>
      <c r="G32958" s="61"/>
      <c r="H32958"/>
      <c r="I32958"/>
      <c r="J32958"/>
      <c r="K32958"/>
      <c r="L32958"/>
      <c r="M32958"/>
    </row>
    <row r="32959" spans="1:13">
      <c r="A32959"/>
      <c r="B32959" s="61"/>
      <c r="C32959" s="63"/>
      <c r="D32959" s="60"/>
      <c r="E32959"/>
      <c r="F32959"/>
      <c r="G32959" s="61"/>
      <c r="H32959"/>
      <c r="I32959"/>
      <c r="J32959"/>
      <c r="K32959"/>
      <c r="L32959"/>
      <c r="M32959"/>
    </row>
    <row r="32960" spans="1:13">
      <c r="A32960"/>
      <c r="B32960" s="61"/>
      <c r="C32960" s="63"/>
      <c r="D32960" s="60"/>
      <c r="E32960"/>
      <c r="F32960"/>
      <c r="G32960" s="61"/>
      <c r="H32960"/>
      <c r="I32960"/>
      <c r="J32960"/>
      <c r="K32960"/>
      <c r="L32960"/>
      <c r="M32960"/>
    </row>
    <row r="32961" spans="1:13">
      <c r="A32961"/>
      <c r="B32961" s="61"/>
      <c r="C32961" s="63"/>
      <c r="D32961" s="60"/>
      <c r="E32961"/>
      <c r="F32961"/>
      <c r="G32961" s="61"/>
      <c r="H32961"/>
      <c r="I32961"/>
      <c r="J32961"/>
      <c r="K32961"/>
      <c r="L32961"/>
      <c r="M32961"/>
    </row>
    <row r="32962" spans="1:13">
      <c r="A32962"/>
      <c r="B32962" s="61"/>
      <c r="C32962" s="63"/>
      <c r="D32962" s="60"/>
      <c r="E32962"/>
      <c r="F32962"/>
      <c r="G32962" s="61"/>
      <c r="H32962"/>
      <c r="I32962"/>
      <c r="J32962"/>
      <c r="K32962"/>
      <c r="L32962"/>
      <c r="M32962"/>
    </row>
    <row r="32963" spans="1:13">
      <c r="A32963"/>
      <c r="B32963" s="61"/>
      <c r="C32963" s="63"/>
      <c r="D32963" s="60"/>
      <c r="E32963"/>
      <c r="F32963"/>
      <c r="G32963" s="61"/>
      <c r="H32963"/>
      <c r="I32963"/>
      <c r="J32963"/>
      <c r="K32963"/>
      <c r="L32963"/>
      <c r="M32963"/>
    </row>
    <row r="32964" spans="1:13">
      <c r="A32964"/>
      <c r="B32964" s="61"/>
      <c r="C32964" s="63"/>
      <c r="D32964" s="60"/>
      <c r="E32964"/>
      <c r="F32964"/>
      <c r="G32964" s="61"/>
      <c r="H32964"/>
      <c r="I32964"/>
      <c r="J32964"/>
      <c r="K32964"/>
      <c r="L32964"/>
      <c r="M32964"/>
    </row>
    <row r="32965" spans="1:13">
      <c r="A32965"/>
      <c r="B32965" s="61"/>
      <c r="C32965" s="63"/>
      <c r="D32965" s="60"/>
      <c r="E32965"/>
      <c r="F32965"/>
      <c r="G32965" s="61"/>
      <c r="H32965"/>
      <c r="I32965"/>
      <c r="J32965"/>
      <c r="K32965"/>
      <c r="L32965"/>
      <c r="M32965"/>
    </row>
    <row r="32966" spans="1:13">
      <c r="A32966"/>
      <c r="B32966" s="61"/>
      <c r="C32966" s="63"/>
      <c r="D32966" s="60"/>
      <c r="E32966"/>
      <c r="F32966"/>
      <c r="G32966" s="61"/>
      <c r="H32966"/>
      <c r="I32966"/>
      <c r="J32966"/>
      <c r="K32966"/>
      <c r="L32966"/>
      <c r="M32966"/>
    </row>
    <row r="32967" spans="1:13">
      <c r="A32967"/>
      <c r="B32967" s="61"/>
      <c r="C32967" s="63"/>
      <c r="D32967" s="60"/>
      <c r="E32967"/>
      <c r="F32967"/>
      <c r="G32967" s="61"/>
      <c r="H32967"/>
      <c r="I32967"/>
      <c r="J32967"/>
      <c r="K32967"/>
      <c r="L32967"/>
      <c r="M32967"/>
    </row>
    <row r="32968" spans="1:13">
      <c r="A32968"/>
      <c r="B32968" s="61"/>
      <c r="C32968" s="63"/>
      <c r="D32968" s="60"/>
      <c r="E32968"/>
      <c r="F32968"/>
      <c r="G32968" s="61"/>
      <c r="H32968"/>
      <c r="I32968"/>
      <c r="J32968"/>
      <c r="K32968"/>
      <c r="L32968"/>
      <c r="M32968"/>
    </row>
    <row r="32969" spans="1:13">
      <c r="A32969"/>
      <c r="B32969" s="61"/>
      <c r="C32969" s="63"/>
      <c r="D32969" s="60"/>
      <c r="E32969"/>
      <c r="F32969"/>
      <c r="G32969" s="61"/>
      <c r="H32969"/>
      <c r="I32969"/>
      <c r="J32969"/>
      <c r="K32969"/>
      <c r="L32969"/>
      <c r="M32969"/>
    </row>
    <row r="32970" spans="1:13">
      <c r="A32970"/>
      <c r="B32970" s="61"/>
      <c r="C32970" s="63"/>
      <c r="D32970" s="60"/>
      <c r="E32970"/>
      <c r="F32970"/>
      <c r="G32970" s="61"/>
      <c r="H32970"/>
      <c r="I32970"/>
      <c r="J32970"/>
      <c r="K32970"/>
      <c r="L32970"/>
      <c r="M32970"/>
    </row>
    <row r="32971" spans="1:13">
      <c r="A32971"/>
      <c r="B32971" s="61"/>
      <c r="C32971" s="63"/>
      <c r="D32971" s="60"/>
      <c r="E32971"/>
      <c r="F32971"/>
      <c r="G32971" s="61"/>
      <c r="H32971"/>
      <c r="I32971"/>
      <c r="J32971"/>
      <c r="K32971"/>
      <c r="L32971"/>
      <c r="M32971"/>
    </row>
    <row r="32972" spans="1:13">
      <c r="A32972"/>
      <c r="B32972" s="61"/>
      <c r="C32972" s="63"/>
      <c r="D32972" s="60"/>
      <c r="E32972"/>
      <c r="F32972"/>
      <c r="G32972" s="61"/>
      <c r="H32972"/>
      <c r="I32972"/>
      <c r="J32972"/>
      <c r="K32972"/>
      <c r="L32972"/>
      <c r="M32972"/>
    </row>
    <row r="32973" spans="1:13">
      <c r="A32973"/>
      <c r="B32973" s="61"/>
      <c r="C32973" s="63"/>
      <c r="D32973" s="60"/>
      <c r="E32973"/>
      <c r="F32973"/>
      <c r="G32973" s="61"/>
      <c r="H32973"/>
      <c r="I32973"/>
      <c r="J32973"/>
      <c r="K32973"/>
      <c r="L32973"/>
      <c r="M32973"/>
    </row>
    <row r="32974" spans="1:13">
      <c r="A32974"/>
      <c r="B32974" s="61"/>
      <c r="C32974" s="63"/>
      <c r="D32974" s="60"/>
      <c r="E32974"/>
      <c r="F32974"/>
      <c r="G32974" s="61"/>
      <c r="H32974"/>
      <c r="I32974"/>
      <c r="J32974"/>
      <c r="K32974"/>
      <c r="L32974"/>
      <c r="M32974"/>
    </row>
    <row r="32975" spans="1:13">
      <c r="A32975"/>
      <c r="B32975" s="61"/>
      <c r="C32975" s="63"/>
      <c r="D32975" s="60"/>
      <c r="E32975"/>
      <c r="F32975"/>
      <c r="G32975" s="61"/>
      <c r="H32975"/>
      <c r="I32975"/>
      <c r="J32975"/>
      <c r="K32975"/>
      <c r="L32975"/>
      <c r="M32975"/>
    </row>
    <row r="32976" spans="1:13">
      <c r="A32976"/>
      <c r="B32976" s="61"/>
      <c r="C32976" s="63"/>
      <c r="D32976" s="60"/>
      <c r="E32976"/>
      <c r="F32976"/>
      <c r="G32976" s="61"/>
      <c r="H32976"/>
      <c r="I32976"/>
      <c r="J32976"/>
      <c r="K32976"/>
      <c r="L32976"/>
      <c r="M32976"/>
    </row>
    <row r="32977" spans="1:13">
      <c r="A32977"/>
      <c r="B32977" s="61"/>
      <c r="C32977" s="63"/>
      <c r="D32977" s="60"/>
      <c r="E32977"/>
      <c r="F32977"/>
      <c r="G32977" s="61"/>
      <c r="H32977"/>
      <c r="I32977"/>
      <c r="J32977"/>
      <c r="K32977"/>
      <c r="L32977"/>
      <c r="M32977"/>
    </row>
    <row r="32978" spans="1:13">
      <c r="A32978"/>
      <c r="B32978" s="61"/>
      <c r="C32978" s="63"/>
      <c r="D32978" s="60"/>
      <c r="E32978"/>
      <c r="F32978"/>
      <c r="G32978" s="61"/>
      <c r="H32978"/>
      <c r="I32978"/>
      <c r="J32978"/>
      <c r="K32978"/>
      <c r="L32978"/>
      <c r="M32978"/>
    </row>
    <row r="32979" spans="1:13">
      <c r="A32979"/>
      <c r="B32979" s="61"/>
      <c r="C32979" s="63"/>
      <c r="D32979" s="60"/>
      <c r="E32979"/>
      <c r="F32979"/>
      <c r="G32979" s="61"/>
      <c r="H32979"/>
      <c r="I32979"/>
      <c r="J32979"/>
      <c r="K32979"/>
      <c r="L32979"/>
      <c r="M32979"/>
    </row>
    <row r="32980" spans="1:13">
      <c r="A32980"/>
      <c r="B32980" s="61"/>
      <c r="C32980" s="63"/>
      <c r="D32980" s="60"/>
      <c r="E32980"/>
      <c r="F32980"/>
      <c r="G32980" s="61"/>
      <c r="H32980"/>
      <c r="I32980"/>
      <c r="J32980"/>
      <c r="K32980"/>
      <c r="L32980"/>
      <c r="M32980"/>
    </row>
    <row r="32981" spans="1:13">
      <c r="A32981"/>
      <c r="B32981" s="61"/>
      <c r="C32981" s="63"/>
      <c r="D32981" s="60"/>
      <c r="E32981"/>
      <c r="F32981"/>
      <c r="G32981" s="61"/>
      <c r="H32981"/>
      <c r="I32981"/>
      <c r="J32981"/>
      <c r="K32981"/>
      <c r="L32981"/>
      <c r="M32981"/>
    </row>
    <row r="32982" spans="1:13">
      <c r="A32982"/>
      <c r="B32982" s="61"/>
      <c r="C32982" s="63"/>
      <c r="D32982" s="60"/>
      <c r="E32982"/>
      <c r="F32982"/>
      <c r="G32982" s="61"/>
      <c r="H32982"/>
      <c r="I32982"/>
      <c r="J32982"/>
      <c r="K32982"/>
      <c r="L32982"/>
      <c r="M32982"/>
    </row>
    <row r="32983" spans="1:13">
      <c r="A32983"/>
      <c r="B32983" s="61"/>
      <c r="C32983" s="63"/>
      <c r="D32983" s="60"/>
      <c r="E32983"/>
      <c r="F32983"/>
      <c r="G32983" s="61"/>
      <c r="H32983"/>
      <c r="I32983"/>
      <c r="J32983"/>
      <c r="K32983"/>
      <c r="L32983"/>
      <c r="M32983"/>
    </row>
    <row r="32984" spans="1:13">
      <c r="A32984"/>
      <c r="B32984" s="61"/>
      <c r="C32984" s="63"/>
      <c r="D32984" s="60"/>
      <c r="E32984"/>
      <c r="F32984"/>
      <c r="G32984" s="61"/>
      <c r="H32984"/>
      <c r="I32984"/>
      <c r="J32984"/>
      <c r="K32984"/>
      <c r="L32984"/>
      <c r="M32984"/>
    </row>
    <row r="32985" spans="1:13">
      <c r="A32985"/>
      <c r="B32985" s="61"/>
      <c r="C32985" s="63"/>
      <c r="D32985" s="60"/>
      <c r="E32985"/>
      <c r="F32985"/>
      <c r="G32985" s="61"/>
      <c r="H32985"/>
      <c r="I32985"/>
      <c r="J32985"/>
      <c r="K32985"/>
      <c r="L32985"/>
      <c r="M32985"/>
    </row>
    <row r="32986" spans="1:13">
      <c r="A32986"/>
      <c r="B32986" s="61"/>
      <c r="C32986" s="63"/>
      <c r="D32986" s="60"/>
      <c r="E32986"/>
      <c r="F32986"/>
      <c r="G32986" s="61"/>
      <c r="H32986"/>
      <c r="I32986"/>
      <c r="J32986"/>
      <c r="K32986"/>
      <c r="L32986"/>
      <c r="M32986"/>
    </row>
    <row r="32987" spans="1:13">
      <c r="A32987"/>
      <c r="B32987" s="61"/>
      <c r="C32987" s="63"/>
      <c r="D32987" s="60"/>
      <c r="E32987"/>
      <c r="F32987"/>
      <c r="G32987" s="61"/>
      <c r="H32987"/>
      <c r="I32987"/>
      <c r="J32987"/>
      <c r="K32987"/>
      <c r="L32987"/>
      <c r="M32987"/>
    </row>
    <row r="32988" spans="1:13">
      <c r="A32988"/>
      <c r="B32988" s="61"/>
      <c r="C32988" s="63"/>
      <c r="D32988" s="60"/>
      <c r="E32988"/>
      <c r="F32988"/>
      <c r="G32988" s="61"/>
      <c r="H32988"/>
      <c r="I32988"/>
      <c r="J32988"/>
      <c r="K32988"/>
      <c r="L32988"/>
      <c r="M32988"/>
    </row>
    <row r="32989" spans="1:13">
      <c r="A32989"/>
      <c r="B32989" s="61"/>
      <c r="C32989" s="63"/>
      <c r="D32989" s="60"/>
      <c r="E32989"/>
      <c r="F32989"/>
      <c r="G32989" s="61"/>
      <c r="H32989"/>
      <c r="I32989"/>
      <c r="J32989"/>
      <c r="K32989"/>
      <c r="L32989"/>
      <c r="M32989"/>
    </row>
    <row r="32990" spans="1:13">
      <c r="A32990"/>
      <c r="B32990" s="61"/>
      <c r="C32990" s="63"/>
      <c r="D32990" s="60"/>
      <c r="E32990"/>
      <c r="F32990"/>
      <c r="G32990" s="61"/>
      <c r="H32990"/>
      <c r="I32990"/>
      <c r="J32990"/>
      <c r="K32990"/>
      <c r="L32990"/>
      <c r="M32990"/>
    </row>
    <row r="32991" spans="1:13">
      <c r="A32991"/>
      <c r="B32991" s="61"/>
      <c r="C32991" s="63"/>
      <c r="D32991" s="60"/>
      <c r="E32991"/>
      <c r="F32991"/>
      <c r="G32991" s="61"/>
      <c r="H32991"/>
      <c r="I32991"/>
      <c r="J32991"/>
      <c r="K32991"/>
      <c r="L32991"/>
      <c r="M32991"/>
    </row>
    <row r="32992" spans="1:13">
      <c r="A32992"/>
      <c r="B32992" s="61"/>
      <c r="C32992" s="63"/>
      <c r="D32992" s="60"/>
      <c r="E32992"/>
      <c r="F32992"/>
      <c r="G32992" s="61"/>
      <c r="H32992"/>
      <c r="I32992"/>
      <c r="J32992"/>
      <c r="K32992"/>
      <c r="L32992"/>
      <c r="M32992"/>
    </row>
    <row r="32993" spans="1:13">
      <c r="A32993"/>
      <c r="B32993" s="61"/>
      <c r="C32993" s="63"/>
      <c r="D32993" s="60"/>
      <c r="E32993"/>
      <c r="F32993"/>
      <c r="G32993" s="61"/>
      <c r="H32993"/>
      <c r="I32993"/>
      <c r="J32993"/>
      <c r="K32993"/>
      <c r="L32993"/>
      <c r="M32993"/>
    </row>
    <row r="32994" spans="1:13">
      <c r="A32994"/>
      <c r="B32994" s="61"/>
      <c r="C32994" s="63"/>
      <c r="D32994" s="60"/>
      <c r="E32994"/>
      <c r="F32994"/>
      <c r="G32994" s="61"/>
      <c r="H32994"/>
      <c r="I32994"/>
      <c r="J32994"/>
      <c r="K32994"/>
      <c r="L32994"/>
      <c r="M32994"/>
    </row>
    <row r="32995" spans="1:13">
      <c r="A32995"/>
      <c r="B32995" s="61"/>
      <c r="C32995" s="63"/>
      <c r="D32995" s="60"/>
      <c r="E32995"/>
      <c r="F32995"/>
      <c r="G32995" s="61"/>
      <c r="H32995"/>
      <c r="I32995"/>
      <c r="J32995"/>
      <c r="K32995"/>
      <c r="L32995"/>
      <c r="M32995"/>
    </row>
    <row r="32996" spans="1:13">
      <c r="A32996"/>
      <c r="B32996" s="61"/>
      <c r="C32996" s="63"/>
      <c r="D32996" s="60"/>
      <c r="E32996"/>
      <c r="F32996"/>
      <c r="G32996" s="61"/>
      <c r="H32996"/>
      <c r="I32996"/>
      <c r="J32996"/>
      <c r="K32996"/>
      <c r="L32996"/>
      <c r="M32996"/>
    </row>
    <row r="32997" spans="1:13">
      <c r="A32997"/>
      <c r="B32997" s="61"/>
      <c r="C32997" s="63"/>
      <c r="D32997" s="60"/>
      <c r="E32997"/>
      <c r="F32997"/>
      <c r="G32997" s="61"/>
      <c r="H32997"/>
      <c r="I32997"/>
      <c r="J32997"/>
      <c r="K32997"/>
      <c r="L32997"/>
      <c r="M32997"/>
    </row>
    <row r="32998" spans="1:13">
      <c r="A32998"/>
      <c r="B32998" s="61"/>
      <c r="C32998" s="63"/>
      <c r="D32998" s="60"/>
      <c r="E32998"/>
      <c r="F32998"/>
      <c r="G32998" s="61"/>
      <c r="H32998"/>
      <c r="I32998"/>
      <c r="J32998"/>
      <c r="K32998"/>
      <c r="L32998"/>
      <c r="M32998"/>
    </row>
    <row r="32999" spans="1:13">
      <c r="A32999"/>
      <c r="B32999" s="61"/>
      <c r="C32999" s="63"/>
      <c r="D32999" s="60"/>
      <c r="E32999"/>
      <c r="F32999"/>
      <c r="G32999" s="61"/>
      <c r="H32999"/>
      <c r="I32999"/>
      <c r="J32999"/>
      <c r="K32999"/>
      <c r="L32999"/>
      <c r="M32999"/>
    </row>
    <row r="33000" spans="1:13">
      <c r="A33000"/>
      <c r="B33000" s="61"/>
      <c r="C33000" s="63"/>
      <c r="D33000" s="60"/>
      <c r="E33000"/>
      <c r="F33000"/>
      <c r="G33000" s="61"/>
      <c r="H33000"/>
      <c r="I33000"/>
      <c r="J33000"/>
      <c r="K33000"/>
      <c r="L33000"/>
      <c r="M33000"/>
    </row>
    <row r="33001" spans="1:13">
      <c r="A33001"/>
      <c r="B33001" s="61"/>
      <c r="C33001" s="63"/>
      <c r="D33001" s="60"/>
      <c r="E33001"/>
      <c r="F33001"/>
      <c r="G33001" s="61"/>
      <c r="H33001"/>
      <c r="I33001"/>
      <c r="J33001"/>
      <c r="K33001"/>
      <c r="L33001"/>
      <c r="M33001"/>
    </row>
    <row r="33002" spans="1:13">
      <c r="A33002"/>
      <c r="B33002" s="61"/>
      <c r="C33002" s="63"/>
      <c r="D33002" s="60"/>
      <c r="E33002"/>
      <c r="F33002"/>
      <c r="G33002" s="61"/>
      <c r="H33002"/>
      <c r="I33002"/>
      <c r="J33002"/>
      <c r="K33002"/>
      <c r="L33002"/>
      <c r="M33002"/>
    </row>
    <row r="33003" spans="1:13">
      <c r="A33003"/>
      <c r="B33003" s="61"/>
      <c r="C33003" s="63"/>
      <c r="D33003" s="60"/>
      <c r="E33003"/>
      <c r="F33003"/>
      <c r="G33003" s="61"/>
      <c r="H33003"/>
      <c r="I33003"/>
      <c r="J33003"/>
      <c r="K33003"/>
      <c r="L33003"/>
      <c r="M33003"/>
    </row>
    <row r="33004" spans="1:13">
      <c r="A33004"/>
      <c r="B33004" s="61"/>
      <c r="C33004" s="63"/>
      <c r="D33004" s="60"/>
      <c r="E33004"/>
      <c r="F33004"/>
      <c r="G33004" s="61"/>
      <c r="H33004"/>
      <c r="I33004"/>
      <c r="J33004"/>
      <c r="K33004"/>
      <c r="L33004"/>
      <c r="M33004"/>
    </row>
    <row r="33005" spans="1:13">
      <c r="A33005"/>
      <c r="B33005" s="61"/>
      <c r="C33005" s="63"/>
      <c r="D33005" s="60"/>
      <c r="E33005"/>
      <c r="F33005"/>
      <c r="G33005" s="61"/>
      <c r="H33005"/>
      <c r="I33005"/>
      <c r="J33005"/>
      <c r="K33005"/>
      <c r="L33005"/>
      <c r="M33005"/>
    </row>
    <row r="33006" spans="1:13">
      <c r="A33006"/>
      <c r="B33006" s="61"/>
      <c r="C33006" s="63"/>
      <c r="D33006" s="60"/>
      <c r="E33006"/>
      <c r="F33006"/>
      <c r="G33006" s="61"/>
      <c r="H33006"/>
      <c r="I33006"/>
      <c r="J33006"/>
      <c r="K33006"/>
      <c r="L33006"/>
      <c r="M33006"/>
    </row>
    <row r="33007" spans="1:13">
      <c r="A33007"/>
      <c r="B33007" s="61"/>
      <c r="C33007" s="63"/>
      <c r="D33007" s="60"/>
      <c r="E33007"/>
      <c r="F33007"/>
      <c r="G33007" s="61"/>
      <c r="H33007"/>
      <c r="I33007"/>
      <c r="J33007"/>
      <c r="K33007"/>
      <c r="L33007"/>
      <c r="M33007"/>
    </row>
    <row r="33008" spans="1:13">
      <c r="A33008"/>
      <c r="B33008" s="61"/>
      <c r="C33008" s="63"/>
      <c r="D33008" s="60"/>
      <c r="E33008"/>
      <c r="F33008"/>
      <c r="G33008" s="61"/>
      <c r="H33008"/>
      <c r="I33008"/>
      <c r="J33008"/>
      <c r="K33008"/>
      <c r="L33008"/>
      <c r="M33008"/>
    </row>
    <row r="33009" spans="1:13">
      <c r="A33009"/>
      <c r="B33009" s="61"/>
      <c r="C33009" s="63"/>
      <c r="D33009" s="60"/>
      <c r="E33009"/>
      <c r="F33009"/>
      <c r="G33009" s="61"/>
      <c r="H33009"/>
      <c r="I33009"/>
      <c r="J33009"/>
      <c r="K33009"/>
      <c r="L33009"/>
      <c r="M33009"/>
    </row>
    <row r="33010" spans="1:13">
      <c r="A33010"/>
      <c r="B33010" s="61"/>
      <c r="C33010" s="63"/>
      <c r="D33010" s="60"/>
      <c r="E33010"/>
      <c r="F33010"/>
      <c r="G33010" s="61"/>
      <c r="H33010"/>
      <c r="I33010"/>
      <c r="J33010"/>
      <c r="K33010"/>
      <c r="L33010"/>
      <c r="M33010"/>
    </row>
    <row r="33011" spans="1:13">
      <c r="A33011"/>
      <c r="B33011" s="61"/>
      <c r="C33011" s="63"/>
      <c r="D33011" s="60"/>
      <c r="E33011"/>
      <c r="F33011"/>
      <c r="G33011" s="61"/>
      <c r="H33011"/>
      <c r="I33011"/>
      <c r="J33011"/>
      <c r="K33011"/>
      <c r="L33011"/>
      <c r="M33011"/>
    </row>
    <row r="33012" spans="1:13">
      <c r="A33012"/>
      <c r="B33012" s="61"/>
      <c r="C33012" s="63"/>
      <c r="D33012" s="60"/>
      <c r="E33012"/>
      <c r="F33012"/>
      <c r="G33012" s="61"/>
      <c r="H33012"/>
      <c r="I33012"/>
      <c r="J33012"/>
      <c r="K33012"/>
      <c r="L33012"/>
      <c r="M33012"/>
    </row>
    <row r="33013" spans="1:13">
      <c r="A33013"/>
      <c r="B33013" s="61"/>
      <c r="C33013" s="63"/>
      <c r="D33013" s="60"/>
      <c r="E33013"/>
      <c r="F33013"/>
      <c r="G33013" s="61"/>
      <c r="H33013"/>
      <c r="I33013"/>
      <c r="J33013"/>
      <c r="K33013"/>
      <c r="L33013"/>
      <c r="M33013"/>
    </row>
    <row r="33014" spans="1:13">
      <c r="A33014"/>
      <c r="B33014" s="61"/>
      <c r="C33014" s="63"/>
      <c r="D33014" s="60"/>
      <c r="E33014"/>
      <c r="F33014"/>
      <c r="G33014" s="61"/>
      <c r="H33014"/>
      <c r="I33014"/>
      <c r="J33014"/>
      <c r="K33014"/>
      <c r="L33014"/>
      <c r="M33014"/>
    </row>
    <row r="33015" spans="1:13">
      <c r="A33015"/>
      <c r="B33015" s="61"/>
      <c r="C33015" s="63"/>
      <c r="D33015" s="60"/>
      <c r="E33015"/>
      <c r="F33015"/>
      <c r="G33015" s="61"/>
      <c r="H33015"/>
      <c r="I33015"/>
      <c r="J33015"/>
      <c r="K33015"/>
      <c r="L33015"/>
      <c r="M33015"/>
    </row>
    <row r="33016" spans="1:13">
      <c r="A33016"/>
      <c r="B33016" s="61"/>
      <c r="C33016" s="63"/>
      <c r="D33016" s="60"/>
      <c r="E33016"/>
      <c r="F33016"/>
      <c r="G33016" s="61"/>
      <c r="H33016"/>
      <c r="I33016"/>
      <c r="J33016"/>
      <c r="K33016"/>
      <c r="L33016"/>
      <c r="M33016"/>
    </row>
    <row r="33017" spans="1:13">
      <c r="A33017"/>
      <c r="B33017" s="61"/>
      <c r="C33017" s="63"/>
      <c r="D33017" s="60"/>
      <c r="E33017"/>
      <c r="F33017"/>
      <c r="G33017" s="61"/>
      <c r="H33017"/>
      <c r="I33017"/>
      <c r="J33017"/>
      <c r="K33017"/>
      <c r="L33017"/>
      <c r="M33017"/>
    </row>
    <row r="33018" spans="1:13">
      <c r="A33018"/>
      <c r="B33018" s="61"/>
      <c r="C33018" s="63"/>
      <c r="D33018" s="60"/>
      <c r="E33018"/>
      <c r="F33018"/>
      <c r="G33018" s="61"/>
      <c r="H33018"/>
      <c r="I33018"/>
      <c r="J33018"/>
      <c r="K33018"/>
      <c r="L33018"/>
      <c r="M33018"/>
    </row>
    <row r="33019" spans="1:13">
      <c r="A33019"/>
      <c r="B33019" s="61"/>
      <c r="C33019" s="63"/>
      <c r="D33019" s="60"/>
      <c r="E33019"/>
      <c r="F33019"/>
      <c r="G33019" s="61"/>
      <c r="H33019"/>
      <c r="I33019"/>
      <c r="J33019"/>
      <c r="K33019"/>
      <c r="L33019"/>
      <c r="M33019"/>
    </row>
    <row r="33020" spans="1:13">
      <c r="A33020"/>
      <c r="B33020" s="61"/>
      <c r="C33020" s="63"/>
      <c r="D33020" s="60"/>
      <c r="E33020"/>
      <c r="F33020"/>
      <c r="G33020" s="61"/>
      <c r="H33020"/>
      <c r="I33020"/>
      <c r="J33020"/>
      <c r="K33020"/>
      <c r="L33020"/>
      <c r="M33020"/>
    </row>
    <row r="33021" spans="1:13">
      <c r="A33021"/>
      <c r="B33021" s="61"/>
      <c r="C33021" s="63"/>
      <c r="D33021" s="60"/>
      <c r="E33021"/>
      <c r="F33021"/>
      <c r="G33021" s="61"/>
      <c r="H33021"/>
      <c r="I33021"/>
      <c r="J33021"/>
      <c r="K33021"/>
      <c r="L33021"/>
      <c r="M33021"/>
    </row>
    <row r="33022" spans="1:13">
      <c r="A33022"/>
      <c r="B33022" s="61"/>
      <c r="C33022" s="63"/>
      <c r="D33022" s="60"/>
      <c r="E33022"/>
      <c r="F33022"/>
      <c r="G33022" s="61"/>
      <c r="H33022"/>
      <c r="I33022"/>
      <c r="J33022"/>
      <c r="K33022"/>
      <c r="L33022"/>
      <c r="M33022"/>
    </row>
    <row r="33023" spans="1:13">
      <c r="A33023"/>
      <c r="B33023" s="61"/>
      <c r="C33023" s="63"/>
      <c r="D33023" s="60"/>
      <c r="E33023"/>
      <c r="F33023"/>
      <c r="G33023" s="61"/>
      <c r="H33023"/>
      <c r="I33023"/>
      <c r="J33023"/>
      <c r="K33023"/>
      <c r="L33023"/>
      <c r="M33023"/>
    </row>
    <row r="33024" spans="1:13">
      <c r="A33024"/>
      <c r="B33024" s="61"/>
      <c r="C33024" s="63"/>
      <c r="D33024" s="60"/>
      <c r="E33024"/>
      <c r="F33024"/>
      <c r="G33024" s="61"/>
      <c r="H33024"/>
      <c r="I33024"/>
      <c r="J33024"/>
      <c r="K33024"/>
      <c r="L33024"/>
      <c r="M33024"/>
    </row>
    <row r="33025" spans="1:13">
      <c r="A33025"/>
      <c r="B33025" s="61"/>
      <c r="C33025" s="63"/>
      <c r="D33025" s="60"/>
      <c r="E33025"/>
      <c r="F33025"/>
      <c r="G33025" s="61"/>
      <c r="H33025"/>
      <c r="I33025"/>
      <c r="J33025"/>
      <c r="K33025"/>
      <c r="L33025"/>
      <c r="M33025"/>
    </row>
    <row r="33026" spans="1:13">
      <c r="A33026"/>
      <c r="B33026" s="61"/>
      <c r="C33026" s="63"/>
      <c r="D33026" s="60"/>
      <c r="E33026"/>
      <c r="F33026"/>
      <c r="G33026" s="61"/>
      <c r="H33026"/>
      <c r="I33026"/>
      <c r="J33026"/>
      <c r="K33026"/>
      <c r="L33026"/>
      <c r="M33026"/>
    </row>
    <row r="33027" spans="1:13">
      <c r="A33027"/>
      <c r="B33027" s="61"/>
      <c r="C33027" s="63"/>
      <c r="D33027" s="60"/>
      <c r="E33027"/>
      <c r="F33027"/>
      <c r="G33027" s="61"/>
      <c r="H33027"/>
      <c r="I33027"/>
      <c r="J33027"/>
      <c r="K33027"/>
      <c r="L33027"/>
      <c r="M33027"/>
    </row>
    <row r="33028" spans="1:13">
      <c r="A33028"/>
      <c r="B33028" s="61"/>
      <c r="C33028" s="63"/>
      <c r="D33028" s="60"/>
      <c r="E33028"/>
      <c r="F33028"/>
      <c r="G33028" s="61"/>
      <c r="H33028"/>
      <c r="I33028"/>
      <c r="J33028"/>
      <c r="K33028"/>
      <c r="L33028"/>
      <c r="M33028"/>
    </row>
    <row r="33029" spans="1:13">
      <c r="A33029"/>
      <c r="B33029" s="61"/>
      <c r="C33029" s="63"/>
      <c r="D33029" s="60"/>
      <c r="E33029"/>
      <c r="F33029"/>
      <c r="G33029" s="61"/>
      <c r="H33029"/>
      <c r="I33029"/>
      <c r="J33029"/>
      <c r="K33029"/>
      <c r="L33029"/>
      <c r="M33029"/>
    </row>
    <row r="33030" spans="1:13">
      <c r="A33030"/>
      <c r="B33030" s="61"/>
      <c r="C33030" s="63"/>
      <c r="D33030" s="60"/>
      <c r="E33030"/>
      <c r="F33030"/>
      <c r="G33030" s="61"/>
      <c r="H33030"/>
      <c r="I33030"/>
      <c r="J33030"/>
      <c r="K33030"/>
      <c r="L33030"/>
      <c r="M33030"/>
    </row>
    <row r="33031" spans="1:13">
      <c r="A33031"/>
      <c r="B33031" s="61"/>
      <c r="C33031" s="63"/>
      <c r="D33031" s="60"/>
      <c r="E33031"/>
      <c r="F33031"/>
      <c r="G33031" s="61"/>
      <c r="H33031"/>
      <c r="I33031"/>
      <c r="J33031"/>
      <c r="K33031"/>
      <c r="L33031"/>
      <c r="M33031"/>
    </row>
    <row r="33032" spans="1:13">
      <c r="A33032"/>
      <c r="B33032" s="61"/>
      <c r="C33032" s="63"/>
      <c r="D33032" s="60"/>
      <c r="E33032"/>
      <c r="F33032"/>
      <c r="G33032" s="61"/>
      <c r="H33032"/>
      <c r="I33032"/>
      <c r="J33032"/>
      <c r="K33032"/>
      <c r="L33032"/>
      <c r="M33032"/>
    </row>
    <row r="33033" spans="1:13">
      <c r="A33033"/>
      <c r="B33033" s="61"/>
      <c r="C33033" s="63"/>
      <c r="D33033" s="60"/>
      <c r="E33033"/>
      <c r="F33033"/>
      <c r="G33033" s="61"/>
      <c r="H33033"/>
      <c r="I33033"/>
      <c r="J33033"/>
      <c r="K33033"/>
      <c r="L33033"/>
      <c r="M33033"/>
    </row>
    <row r="33034" spans="1:13">
      <c r="A33034"/>
      <c r="B33034" s="61"/>
      <c r="C33034" s="63"/>
      <c r="D33034" s="60"/>
      <c r="E33034"/>
      <c r="F33034"/>
      <c r="G33034" s="61"/>
      <c r="H33034"/>
      <c r="I33034"/>
      <c r="J33034"/>
      <c r="K33034"/>
      <c r="L33034"/>
      <c r="M33034"/>
    </row>
    <row r="33035" spans="1:13">
      <c r="A33035"/>
      <c r="B33035" s="61"/>
      <c r="C33035" s="63"/>
      <c r="D33035" s="60"/>
      <c r="E33035"/>
      <c r="F33035"/>
      <c r="G33035" s="61"/>
      <c r="H33035"/>
      <c r="I33035"/>
      <c r="J33035"/>
      <c r="K33035"/>
      <c r="L33035"/>
      <c r="M33035"/>
    </row>
    <row r="33036" spans="1:13">
      <c r="A33036"/>
      <c r="B33036" s="61"/>
      <c r="C33036" s="63"/>
      <c r="D33036" s="60"/>
      <c r="E33036"/>
      <c r="F33036"/>
      <c r="G33036" s="61"/>
      <c r="H33036"/>
      <c r="I33036"/>
      <c r="J33036"/>
      <c r="K33036"/>
      <c r="L33036"/>
      <c r="M33036"/>
    </row>
    <row r="33037" spans="1:13">
      <c r="A33037"/>
      <c r="B33037" s="61"/>
      <c r="C33037" s="63"/>
      <c r="D33037" s="60"/>
      <c r="E33037"/>
      <c r="F33037"/>
      <c r="G33037" s="61"/>
      <c r="H33037"/>
      <c r="I33037"/>
      <c r="J33037"/>
      <c r="K33037"/>
      <c r="L33037"/>
      <c r="M33037"/>
    </row>
    <row r="33038" spans="1:13">
      <c r="A33038"/>
      <c r="B33038" s="61"/>
      <c r="C33038" s="63"/>
      <c r="D33038" s="60"/>
      <c r="E33038"/>
      <c r="F33038"/>
      <c r="G33038" s="61"/>
      <c r="H33038"/>
      <c r="I33038"/>
      <c r="J33038"/>
      <c r="K33038"/>
      <c r="L33038"/>
      <c r="M33038"/>
    </row>
    <row r="33039" spans="1:13">
      <c r="A33039"/>
      <c r="B33039" s="61"/>
      <c r="C33039" s="63"/>
      <c r="D33039" s="60"/>
      <c r="E33039"/>
      <c r="F33039"/>
      <c r="G33039" s="61"/>
      <c r="H33039"/>
      <c r="I33039"/>
      <c r="J33039"/>
      <c r="K33039"/>
      <c r="L33039"/>
      <c r="M33039"/>
    </row>
    <row r="33040" spans="1:13">
      <c r="A33040"/>
      <c r="B33040" s="61"/>
      <c r="C33040" s="63"/>
      <c r="D33040" s="60"/>
      <c r="E33040"/>
      <c r="F33040"/>
      <c r="G33040" s="61"/>
      <c r="H33040"/>
      <c r="I33040"/>
      <c r="J33040"/>
      <c r="K33040"/>
      <c r="L33040"/>
      <c r="M33040"/>
    </row>
    <row r="33041" spans="1:13">
      <c r="A33041"/>
      <c r="B33041" s="61"/>
      <c r="C33041" s="63"/>
      <c r="D33041" s="60"/>
      <c r="E33041"/>
      <c r="F33041"/>
      <c r="G33041" s="61"/>
      <c r="H33041"/>
      <c r="I33041"/>
      <c r="J33041"/>
      <c r="K33041"/>
      <c r="L33041"/>
      <c r="M33041"/>
    </row>
    <row r="33042" spans="1:13">
      <c r="A33042"/>
      <c r="B33042" s="61"/>
      <c r="C33042" s="63"/>
      <c r="D33042" s="60"/>
      <c r="E33042"/>
      <c r="F33042"/>
      <c r="G33042" s="61"/>
      <c r="H33042"/>
      <c r="I33042"/>
      <c r="J33042"/>
      <c r="K33042"/>
      <c r="L33042"/>
      <c r="M33042"/>
    </row>
    <row r="33043" spans="1:13">
      <c r="A33043"/>
      <c r="B33043" s="61"/>
      <c r="C33043" s="63"/>
      <c r="D33043" s="60"/>
      <c r="E33043"/>
      <c r="F33043"/>
      <c r="G33043" s="61"/>
      <c r="H33043"/>
      <c r="I33043"/>
      <c r="J33043"/>
      <c r="K33043"/>
      <c r="L33043"/>
      <c r="M33043"/>
    </row>
    <row r="33044" spans="1:13">
      <c r="A33044"/>
      <c r="B33044" s="61"/>
      <c r="C33044" s="63"/>
      <c r="D33044" s="60"/>
      <c r="E33044"/>
      <c r="F33044"/>
      <c r="G33044" s="61"/>
      <c r="H33044"/>
      <c r="I33044"/>
      <c r="J33044"/>
      <c r="K33044"/>
      <c r="L33044"/>
      <c r="M33044"/>
    </row>
    <row r="33045" spans="1:13">
      <c r="A33045"/>
      <c r="B33045" s="61"/>
      <c r="C33045" s="63"/>
      <c r="D33045" s="60"/>
      <c r="E33045"/>
      <c r="F33045"/>
      <c r="G33045" s="61"/>
      <c r="H33045"/>
      <c r="I33045"/>
      <c r="J33045"/>
      <c r="K33045"/>
      <c r="L33045"/>
      <c r="M33045"/>
    </row>
    <row r="33046" spans="1:13">
      <c r="A33046"/>
      <c r="B33046" s="61"/>
      <c r="C33046" s="63"/>
      <c r="D33046" s="60"/>
      <c r="E33046"/>
      <c r="F33046"/>
      <c r="G33046" s="61"/>
      <c r="H33046"/>
      <c r="I33046"/>
      <c r="J33046"/>
      <c r="K33046"/>
      <c r="L33046"/>
      <c r="M33046"/>
    </row>
    <row r="33047" spans="1:13">
      <c r="A33047"/>
      <c r="B33047" s="61"/>
      <c r="C33047" s="63"/>
      <c r="D33047" s="60"/>
      <c r="E33047"/>
      <c r="F33047"/>
      <c r="G33047" s="61"/>
      <c r="H33047"/>
      <c r="I33047"/>
      <c r="J33047"/>
      <c r="K33047"/>
      <c r="L33047"/>
      <c r="M33047"/>
    </row>
    <row r="33048" spans="1:13">
      <c r="A33048"/>
      <c r="B33048" s="61"/>
      <c r="C33048" s="63"/>
      <c r="D33048" s="60"/>
      <c r="E33048"/>
      <c r="F33048"/>
      <c r="G33048" s="61"/>
      <c r="H33048"/>
      <c r="I33048"/>
      <c r="J33048"/>
      <c r="K33048"/>
      <c r="L33048"/>
      <c r="M33048"/>
    </row>
    <row r="33049" spans="1:13">
      <c r="A33049"/>
      <c r="B33049" s="61"/>
      <c r="C33049" s="63"/>
      <c r="D33049" s="60"/>
      <c r="E33049"/>
      <c r="F33049"/>
      <c r="G33049" s="61"/>
      <c r="H33049"/>
      <c r="I33049"/>
      <c r="J33049"/>
      <c r="K33049"/>
      <c r="L33049"/>
      <c r="M33049"/>
    </row>
    <row r="33050" spans="1:13">
      <c r="A33050"/>
      <c r="B33050" s="61"/>
      <c r="C33050" s="63"/>
      <c r="D33050" s="60"/>
      <c r="E33050"/>
      <c r="F33050"/>
      <c r="G33050" s="61"/>
      <c r="H33050"/>
      <c r="I33050"/>
      <c r="J33050"/>
      <c r="K33050"/>
      <c r="L33050"/>
      <c r="M33050"/>
    </row>
    <row r="33051" spans="1:13">
      <c r="A33051"/>
      <c r="B33051" s="61"/>
      <c r="C33051" s="63"/>
      <c r="D33051" s="60"/>
      <c r="E33051"/>
      <c r="F33051"/>
      <c r="G33051" s="61"/>
      <c r="H33051"/>
      <c r="I33051"/>
      <c r="J33051"/>
      <c r="K33051"/>
      <c r="L33051"/>
      <c r="M33051"/>
    </row>
    <row r="33052" spans="1:13">
      <c r="A33052"/>
      <c r="B33052" s="61"/>
      <c r="C33052" s="63"/>
      <c r="D33052" s="60"/>
      <c r="E33052"/>
      <c r="F33052"/>
      <c r="G33052" s="61"/>
      <c r="H33052"/>
      <c r="I33052"/>
      <c r="J33052"/>
      <c r="K33052"/>
      <c r="L33052"/>
      <c r="M33052"/>
    </row>
    <row r="33053" spans="1:13">
      <c r="A33053"/>
      <c r="B33053" s="61"/>
      <c r="C33053" s="63"/>
      <c r="D33053" s="60"/>
      <c r="E33053"/>
      <c r="F33053"/>
      <c r="G33053" s="61"/>
      <c r="H33053"/>
      <c r="I33053"/>
      <c r="J33053"/>
      <c r="K33053"/>
      <c r="L33053"/>
      <c r="M33053"/>
    </row>
    <row r="33054" spans="1:13">
      <c r="A33054"/>
      <c r="B33054" s="61"/>
      <c r="C33054" s="63"/>
      <c r="D33054" s="60"/>
      <c r="E33054"/>
      <c r="F33054"/>
      <c r="G33054" s="61"/>
      <c r="H33054"/>
      <c r="I33054"/>
      <c r="J33054"/>
      <c r="K33054"/>
      <c r="L33054"/>
      <c r="M33054"/>
    </row>
    <row r="33055" spans="1:13">
      <c r="A33055"/>
      <c r="B33055" s="61"/>
      <c r="C33055" s="63"/>
      <c r="D33055" s="60"/>
      <c r="E33055"/>
      <c r="F33055"/>
      <c r="G33055" s="61"/>
      <c r="H33055"/>
      <c r="I33055"/>
      <c r="J33055"/>
      <c r="K33055"/>
      <c r="L33055"/>
      <c r="M33055"/>
    </row>
    <row r="33056" spans="1:13">
      <c r="A33056"/>
      <c r="B33056" s="61"/>
      <c r="C33056" s="63"/>
      <c r="D33056" s="60"/>
      <c r="E33056"/>
      <c r="F33056"/>
      <c r="G33056" s="61"/>
      <c r="H33056"/>
      <c r="I33056"/>
      <c r="J33056"/>
      <c r="K33056"/>
      <c r="L33056"/>
      <c r="M33056"/>
    </row>
    <row r="33057" spans="1:13">
      <c r="A33057"/>
      <c r="B33057" s="61"/>
      <c r="C33057" s="63"/>
      <c r="D33057" s="60"/>
      <c r="E33057"/>
      <c r="F33057"/>
      <c r="G33057" s="61"/>
      <c r="H33057"/>
      <c r="I33057"/>
      <c r="J33057"/>
      <c r="K33057"/>
      <c r="L33057"/>
      <c r="M33057"/>
    </row>
    <row r="33058" spans="1:13">
      <c r="A33058"/>
      <c r="B33058" s="61"/>
      <c r="C33058" s="63"/>
      <c r="D33058" s="60"/>
      <c r="E33058"/>
      <c r="F33058"/>
      <c r="G33058" s="61"/>
      <c r="H33058"/>
      <c r="I33058"/>
      <c r="J33058"/>
      <c r="K33058"/>
      <c r="L33058"/>
      <c r="M33058"/>
    </row>
    <row r="33059" spans="1:13">
      <c r="A33059"/>
      <c r="B33059" s="61"/>
      <c r="C33059" s="63"/>
      <c r="D33059" s="60"/>
      <c r="E33059"/>
      <c r="F33059"/>
      <c r="G33059" s="61"/>
      <c r="H33059"/>
      <c r="I33059"/>
      <c r="J33059"/>
      <c r="K33059"/>
      <c r="L33059"/>
      <c r="M33059"/>
    </row>
    <row r="33060" spans="1:13">
      <c r="A33060"/>
      <c r="B33060" s="61"/>
      <c r="C33060" s="63"/>
      <c r="D33060" s="60"/>
      <c r="E33060"/>
      <c r="F33060"/>
      <c r="G33060" s="61"/>
      <c r="H33060"/>
      <c r="I33060"/>
      <c r="J33060"/>
      <c r="K33060"/>
      <c r="L33060"/>
      <c r="M33060"/>
    </row>
    <row r="33061" spans="1:13">
      <c r="A33061"/>
      <c r="B33061" s="61"/>
      <c r="C33061" s="63"/>
      <c r="D33061" s="60"/>
      <c r="E33061"/>
      <c r="F33061"/>
      <c r="G33061" s="61"/>
      <c r="H33061"/>
      <c r="I33061"/>
      <c r="J33061"/>
      <c r="K33061"/>
      <c r="L33061"/>
      <c r="M33061"/>
    </row>
    <row r="33062" spans="1:13">
      <c r="A33062"/>
      <c r="B33062" s="61"/>
      <c r="C33062" s="63"/>
      <c r="D33062" s="60"/>
      <c r="E33062"/>
      <c r="F33062"/>
      <c r="G33062" s="61"/>
      <c r="H33062"/>
      <c r="I33062"/>
      <c r="J33062"/>
      <c r="K33062"/>
      <c r="L33062"/>
      <c r="M33062"/>
    </row>
    <row r="33063" spans="1:13">
      <c r="A33063"/>
      <c r="B33063" s="61"/>
      <c r="C33063" s="63"/>
      <c r="D33063" s="60"/>
      <c r="E33063"/>
      <c r="F33063"/>
      <c r="G33063" s="61"/>
      <c r="H33063"/>
      <c r="I33063"/>
      <c r="J33063"/>
      <c r="K33063"/>
      <c r="L33063"/>
      <c r="M33063"/>
    </row>
    <row r="33064" spans="1:13">
      <c r="A33064"/>
      <c r="B33064" s="61"/>
      <c r="C33064" s="63"/>
      <c r="D33064" s="60"/>
      <c r="E33064"/>
      <c r="F33064"/>
      <c r="G33064" s="61"/>
      <c r="H33064"/>
      <c r="I33064"/>
      <c r="J33064"/>
      <c r="K33064"/>
      <c r="L33064"/>
      <c r="M33064"/>
    </row>
    <row r="33065" spans="1:13">
      <c r="A33065"/>
      <c r="B33065" s="61"/>
      <c r="C33065" s="63"/>
      <c r="D33065" s="60"/>
      <c r="E33065"/>
      <c r="F33065"/>
      <c r="G33065" s="61"/>
      <c r="H33065"/>
      <c r="I33065"/>
      <c r="J33065"/>
      <c r="K33065"/>
      <c r="L33065"/>
      <c r="M33065"/>
    </row>
    <row r="33066" spans="1:13">
      <c r="A33066"/>
      <c r="B33066" s="61"/>
      <c r="C33066" s="63"/>
      <c r="D33066" s="60"/>
      <c r="E33066"/>
      <c r="F33066"/>
      <c r="G33066" s="61"/>
      <c r="H33066"/>
      <c r="I33066"/>
      <c r="J33066"/>
      <c r="K33066"/>
      <c r="L33066"/>
      <c r="M33066"/>
    </row>
    <row r="33067" spans="1:13">
      <c r="A33067"/>
      <c r="B33067" s="61"/>
      <c r="C33067" s="63"/>
      <c r="D33067" s="60"/>
      <c r="E33067"/>
      <c r="F33067"/>
      <c r="G33067" s="61"/>
      <c r="H33067"/>
      <c r="I33067"/>
      <c r="J33067"/>
      <c r="K33067"/>
      <c r="L33067"/>
      <c r="M33067"/>
    </row>
    <row r="33068" spans="1:13">
      <c r="A33068"/>
      <c r="B33068" s="61"/>
      <c r="C33068" s="63"/>
      <c r="D33068" s="60"/>
      <c r="E33068"/>
      <c r="F33068"/>
      <c r="G33068" s="61"/>
      <c r="H33068"/>
      <c r="I33068"/>
      <c r="J33068"/>
      <c r="K33068"/>
      <c r="L33068"/>
      <c r="M33068"/>
    </row>
    <row r="33069" spans="1:13">
      <c r="A33069"/>
      <c r="B33069" s="61"/>
      <c r="C33069" s="63"/>
      <c r="D33069" s="60"/>
      <c r="E33069"/>
      <c r="F33069"/>
      <c r="G33069" s="61"/>
      <c r="H33069"/>
      <c r="I33069"/>
      <c r="J33069"/>
      <c r="K33069"/>
      <c r="L33069"/>
      <c r="M33069"/>
    </row>
    <row r="33070" spans="1:13">
      <c r="A33070"/>
      <c r="B33070" s="61"/>
      <c r="C33070" s="63"/>
      <c r="D33070" s="60"/>
      <c r="E33070"/>
      <c r="F33070"/>
      <c r="G33070" s="61"/>
      <c r="H33070"/>
      <c r="I33070"/>
      <c r="J33070"/>
      <c r="K33070"/>
      <c r="L33070"/>
      <c r="M33070"/>
    </row>
    <row r="33071" spans="1:13">
      <c r="A33071"/>
      <c r="B33071" s="61"/>
      <c r="C33071" s="63"/>
      <c r="D33071" s="60"/>
      <c r="E33071"/>
      <c r="F33071"/>
      <c r="G33071" s="61"/>
      <c r="H33071"/>
      <c r="I33071"/>
      <c r="J33071"/>
      <c r="K33071"/>
      <c r="L33071"/>
      <c r="M33071"/>
    </row>
    <row r="33072" spans="1:13">
      <c r="A33072"/>
      <c r="B33072" s="61"/>
      <c r="C33072" s="63"/>
      <c r="D33072" s="60"/>
      <c r="E33072"/>
      <c r="F33072"/>
      <c r="G33072" s="61"/>
      <c r="H33072"/>
      <c r="I33072"/>
      <c r="J33072"/>
      <c r="K33072"/>
      <c r="L33072"/>
      <c r="M33072"/>
    </row>
    <row r="33073" spans="1:13">
      <c r="A33073"/>
      <c r="B33073" s="61"/>
      <c r="C33073" s="63"/>
      <c r="D33073" s="60"/>
      <c r="E33073"/>
      <c r="F33073"/>
      <c r="G33073" s="61"/>
      <c r="H33073"/>
      <c r="I33073"/>
      <c r="J33073"/>
      <c r="K33073"/>
      <c r="L33073"/>
      <c r="M33073"/>
    </row>
    <row r="33074" spans="1:13">
      <c r="A33074"/>
      <c r="B33074" s="61"/>
      <c r="C33074" s="63"/>
      <c r="D33074" s="60"/>
      <c r="E33074"/>
      <c r="F33074"/>
      <c r="G33074" s="61"/>
      <c r="H33074"/>
      <c r="I33074"/>
      <c r="J33074"/>
      <c r="K33074"/>
      <c r="L33074"/>
      <c r="M33074"/>
    </row>
    <row r="33075" spans="1:13">
      <c r="A33075"/>
      <c r="B33075" s="61"/>
      <c r="C33075" s="63"/>
      <c r="D33075" s="60"/>
      <c r="E33075"/>
      <c r="F33075"/>
      <c r="G33075" s="61"/>
      <c r="H33075"/>
      <c r="I33075"/>
      <c r="J33075"/>
      <c r="K33075"/>
      <c r="L33075"/>
      <c r="M33075"/>
    </row>
    <row r="33076" spans="1:13">
      <c r="A33076"/>
      <c r="B33076" s="61"/>
      <c r="C33076" s="63"/>
      <c r="D33076" s="60"/>
      <c r="E33076"/>
      <c r="F33076"/>
      <c r="G33076" s="61"/>
      <c r="H33076"/>
      <c r="I33076"/>
      <c r="J33076"/>
      <c r="K33076"/>
      <c r="L33076"/>
      <c r="M33076"/>
    </row>
    <row r="33077" spans="1:13">
      <c r="A33077"/>
      <c r="B33077" s="61"/>
      <c r="C33077" s="63"/>
      <c r="D33077" s="60"/>
      <c r="E33077"/>
      <c r="F33077"/>
      <c r="G33077" s="61"/>
      <c r="H33077"/>
      <c r="I33077"/>
      <c r="J33077"/>
      <c r="K33077"/>
      <c r="L33077"/>
      <c r="M33077"/>
    </row>
    <row r="33078" spans="1:13">
      <c r="A33078"/>
      <c r="B33078" s="61"/>
      <c r="C33078" s="63"/>
      <c r="D33078" s="60"/>
      <c r="E33078"/>
      <c r="F33078"/>
      <c r="G33078" s="61"/>
      <c r="H33078"/>
      <c r="I33078"/>
      <c r="J33078"/>
      <c r="K33078"/>
      <c r="L33078"/>
      <c r="M33078"/>
    </row>
    <row r="33079" spans="1:13">
      <c r="A33079"/>
      <c r="B33079" s="61"/>
      <c r="C33079" s="63"/>
      <c r="D33079" s="60"/>
      <c r="E33079"/>
      <c r="F33079"/>
      <c r="G33079" s="61"/>
      <c r="H33079"/>
      <c r="I33079"/>
      <c r="J33079"/>
      <c r="K33079"/>
      <c r="L33079"/>
      <c r="M33079"/>
    </row>
    <row r="33080" spans="1:13">
      <c r="A33080"/>
      <c r="B33080" s="61"/>
      <c r="C33080" s="63"/>
      <c r="D33080" s="60"/>
      <c r="E33080"/>
      <c r="F33080"/>
      <c r="G33080" s="61"/>
      <c r="H33080"/>
      <c r="I33080"/>
      <c r="J33080"/>
      <c r="K33080"/>
      <c r="L33080"/>
      <c r="M33080"/>
    </row>
    <row r="33081" spans="1:13">
      <c r="A33081"/>
      <c r="B33081" s="61"/>
      <c r="C33081" s="63"/>
      <c r="D33081" s="60"/>
      <c r="E33081"/>
      <c r="F33081"/>
      <c r="G33081" s="61"/>
      <c r="H33081"/>
      <c r="I33081"/>
      <c r="J33081"/>
      <c r="K33081"/>
      <c r="L33081"/>
      <c r="M33081"/>
    </row>
    <row r="33082" spans="1:13">
      <c r="A33082"/>
      <c r="B33082" s="61"/>
      <c r="C33082" s="63"/>
      <c r="D33082" s="60"/>
      <c r="E33082"/>
      <c r="F33082"/>
      <c r="G33082" s="61"/>
      <c r="H33082"/>
      <c r="I33082"/>
      <c r="J33082"/>
      <c r="K33082"/>
      <c r="L33082"/>
      <c r="M33082"/>
    </row>
    <row r="33083" spans="1:13">
      <c r="A33083"/>
      <c r="B33083" s="61"/>
      <c r="C33083" s="63"/>
      <c r="D33083" s="60"/>
      <c r="E33083"/>
      <c r="F33083"/>
      <c r="G33083" s="61"/>
      <c r="H33083"/>
      <c r="I33083"/>
      <c r="J33083"/>
      <c r="K33083"/>
      <c r="L33083"/>
      <c r="M33083"/>
    </row>
    <row r="33084" spans="1:13">
      <c r="A33084"/>
      <c r="B33084" s="61"/>
      <c r="C33084" s="63"/>
      <c r="D33084" s="60"/>
      <c r="E33084"/>
      <c r="F33084"/>
      <c r="G33084" s="61"/>
      <c r="H33084"/>
      <c r="I33084"/>
      <c r="J33084"/>
      <c r="K33084"/>
      <c r="L33084"/>
      <c r="M33084"/>
    </row>
    <row r="33085" spans="1:13">
      <c r="A33085"/>
      <c r="B33085" s="61"/>
      <c r="C33085" s="63"/>
      <c r="D33085" s="60"/>
      <c r="E33085"/>
      <c r="F33085"/>
      <c r="G33085" s="61"/>
      <c r="H33085"/>
      <c r="I33085"/>
      <c r="J33085"/>
      <c r="K33085"/>
      <c r="L33085"/>
      <c r="M33085"/>
    </row>
    <row r="33086" spans="1:13">
      <c r="A33086"/>
      <c r="B33086" s="61"/>
      <c r="C33086" s="63"/>
      <c r="D33086" s="60"/>
      <c r="E33086"/>
      <c r="F33086"/>
      <c r="G33086" s="61"/>
      <c r="H33086"/>
      <c r="I33086"/>
      <c r="J33086"/>
      <c r="K33086"/>
      <c r="L33086"/>
      <c r="M33086"/>
    </row>
    <row r="33087" spans="1:13">
      <c r="A33087"/>
      <c r="B33087" s="61"/>
      <c r="C33087" s="63"/>
      <c r="D33087" s="60"/>
      <c r="E33087"/>
      <c r="F33087"/>
      <c r="G33087" s="61"/>
      <c r="H33087"/>
      <c r="I33087"/>
      <c r="J33087"/>
      <c r="K33087"/>
      <c r="L33087"/>
      <c r="M33087"/>
    </row>
    <row r="33088" spans="1:13">
      <c r="A33088"/>
      <c r="B33088" s="61"/>
      <c r="C33088" s="63"/>
      <c r="D33088" s="60"/>
      <c r="E33088"/>
      <c r="F33088"/>
      <c r="G33088" s="61"/>
      <c r="H33088"/>
      <c r="I33088"/>
      <c r="J33088"/>
      <c r="K33088"/>
      <c r="L33088"/>
      <c r="M33088"/>
    </row>
    <row r="33089" spans="1:13">
      <c r="A33089"/>
      <c r="B33089" s="61"/>
      <c r="C33089" s="63"/>
      <c r="D33089" s="60"/>
      <c r="E33089"/>
      <c r="F33089"/>
      <c r="G33089" s="61"/>
      <c r="H33089"/>
      <c r="I33089"/>
      <c r="J33089"/>
      <c r="K33089"/>
      <c r="L33089"/>
      <c r="M33089"/>
    </row>
    <row r="33090" spans="1:13">
      <c r="A33090"/>
      <c r="B33090" s="61"/>
      <c r="C33090" s="63"/>
      <c r="D33090" s="60"/>
      <c r="E33090"/>
      <c r="F33090"/>
      <c r="G33090" s="61"/>
      <c r="H33090"/>
      <c r="I33090"/>
      <c r="J33090"/>
      <c r="K33090"/>
      <c r="L33090"/>
      <c r="M33090"/>
    </row>
    <row r="33091" spans="1:13">
      <c r="A33091"/>
      <c r="B33091" s="61"/>
      <c r="C33091" s="63"/>
      <c r="D33091" s="60"/>
      <c r="E33091"/>
      <c r="F33091"/>
      <c r="G33091" s="61"/>
      <c r="H33091"/>
      <c r="I33091"/>
      <c r="J33091"/>
      <c r="K33091"/>
      <c r="L33091"/>
      <c r="M33091"/>
    </row>
    <row r="33092" spans="1:13">
      <c r="A33092"/>
      <c r="B33092" s="61"/>
      <c r="C33092" s="63"/>
      <c r="D33092" s="60"/>
      <c r="E33092"/>
      <c r="F33092"/>
      <c r="G33092" s="61"/>
      <c r="H33092"/>
      <c r="I33092"/>
      <c r="J33092"/>
      <c r="K33092"/>
      <c r="L33092"/>
      <c r="M33092"/>
    </row>
    <row r="33093" spans="1:13">
      <c r="A33093"/>
      <c r="B33093" s="61"/>
      <c r="C33093" s="63"/>
      <c r="D33093" s="60"/>
      <c r="E33093"/>
      <c r="F33093"/>
      <c r="G33093" s="61"/>
      <c r="H33093"/>
      <c r="I33093"/>
      <c r="J33093"/>
      <c r="K33093"/>
      <c r="L33093"/>
      <c r="M33093"/>
    </row>
    <row r="33094" spans="1:13">
      <c r="A33094"/>
      <c r="B33094" s="61"/>
      <c r="C33094" s="63"/>
      <c r="D33094" s="60"/>
      <c r="E33094"/>
      <c r="F33094"/>
      <c r="G33094" s="61"/>
      <c r="H33094"/>
      <c r="I33094"/>
      <c r="J33094"/>
      <c r="K33094"/>
      <c r="L33094"/>
      <c r="M33094"/>
    </row>
    <row r="33095" spans="1:13">
      <c r="A33095"/>
      <c r="B33095" s="61"/>
      <c r="C33095" s="63"/>
      <c r="D33095" s="60"/>
      <c r="E33095"/>
      <c r="F33095"/>
      <c r="G33095" s="61"/>
      <c r="H33095"/>
      <c r="I33095"/>
      <c r="J33095"/>
      <c r="K33095"/>
      <c r="L33095"/>
      <c r="M33095"/>
    </row>
    <row r="33096" spans="1:13">
      <c r="A33096"/>
      <c r="B33096" s="61"/>
      <c r="C33096" s="63"/>
      <c r="D33096" s="60"/>
      <c r="E33096"/>
      <c r="F33096"/>
      <c r="G33096" s="61"/>
      <c r="H33096"/>
      <c r="I33096"/>
      <c r="J33096"/>
      <c r="K33096"/>
      <c r="L33096"/>
      <c r="M33096"/>
    </row>
    <row r="33097" spans="1:13">
      <c r="A33097"/>
      <c r="B33097" s="61"/>
      <c r="C33097" s="63"/>
      <c r="D33097" s="60"/>
      <c r="E33097"/>
      <c r="F33097"/>
      <c r="G33097" s="61"/>
      <c r="H33097"/>
      <c r="I33097"/>
      <c r="J33097"/>
      <c r="K33097"/>
      <c r="L33097"/>
      <c r="M33097"/>
    </row>
    <row r="33098" spans="1:13">
      <c r="A33098"/>
      <c r="B33098" s="61"/>
      <c r="C33098" s="63"/>
      <c r="D33098" s="60"/>
      <c r="E33098"/>
      <c r="F33098"/>
      <c r="G33098" s="61"/>
      <c r="H33098"/>
      <c r="I33098"/>
      <c r="J33098"/>
      <c r="K33098"/>
      <c r="L33098"/>
      <c r="M33098"/>
    </row>
    <row r="33099" spans="1:13">
      <c r="A33099"/>
      <c r="B33099" s="61"/>
      <c r="C33099" s="63"/>
      <c r="D33099" s="60"/>
      <c r="E33099"/>
      <c r="F33099"/>
      <c r="G33099" s="61"/>
      <c r="H33099"/>
      <c r="I33099"/>
      <c r="J33099"/>
      <c r="K33099"/>
      <c r="L33099"/>
      <c r="M33099"/>
    </row>
    <row r="33100" spans="1:13">
      <c r="A33100"/>
      <c r="B33100" s="61"/>
      <c r="C33100" s="63"/>
      <c r="D33100" s="60"/>
      <c r="E33100"/>
      <c r="F33100"/>
      <c r="G33100" s="61"/>
      <c r="H33100"/>
      <c r="I33100"/>
      <c r="J33100"/>
      <c r="K33100"/>
      <c r="L33100"/>
      <c r="M33100"/>
    </row>
    <row r="33101" spans="1:13">
      <c r="A33101"/>
      <c r="B33101" s="61"/>
      <c r="C33101" s="63"/>
      <c r="D33101" s="60"/>
      <c r="E33101"/>
      <c r="F33101"/>
      <c r="G33101" s="61"/>
      <c r="H33101"/>
      <c r="I33101"/>
      <c r="J33101"/>
      <c r="K33101"/>
      <c r="L33101"/>
      <c r="M33101"/>
    </row>
    <row r="33102" spans="1:13">
      <c r="A33102"/>
      <c r="B33102" s="61"/>
      <c r="C33102" s="63"/>
      <c r="D33102" s="60"/>
      <c r="E33102"/>
      <c r="F33102"/>
      <c r="G33102" s="61"/>
      <c r="H33102"/>
      <c r="I33102"/>
      <c r="J33102"/>
      <c r="K33102"/>
      <c r="L33102"/>
      <c r="M33102"/>
    </row>
    <row r="33103" spans="1:13">
      <c r="A33103"/>
      <c r="B33103" s="61"/>
      <c r="C33103" s="63"/>
      <c r="D33103" s="60"/>
      <c r="E33103"/>
      <c r="F33103"/>
      <c r="G33103" s="61"/>
      <c r="H33103"/>
      <c r="I33103"/>
      <c r="J33103"/>
      <c r="K33103"/>
      <c r="L33103"/>
      <c r="M33103"/>
    </row>
    <row r="33104" spans="1:13">
      <c r="A33104"/>
      <c r="B33104" s="61"/>
      <c r="C33104" s="63"/>
      <c r="D33104" s="60"/>
      <c r="E33104"/>
      <c r="F33104"/>
      <c r="G33104" s="61"/>
      <c r="H33104"/>
      <c r="I33104"/>
      <c r="J33104"/>
      <c r="K33104"/>
      <c r="L33104"/>
      <c r="M33104"/>
    </row>
    <row r="33105" spans="1:13">
      <c r="A33105"/>
      <c r="B33105" s="61"/>
      <c r="C33105" s="63"/>
      <c r="D33105" s="60"/>
      <c r="E33105"/>
      <c r="F33105"/>
      <c r="G33105" s="61"/>
      <c r="H33105"/>
      <c r="I33105"/>
      <c r="J33105"/>
      <c r="K33105"/>
      <c r="L33105"/>
      <c r="M33105"/>
    </row>
    <row r="33106" spans="1:13">
      <c r="A33106"/>
      <c r="B33106" s="61"/>
      <c r="C33106" s="63"/>
      <c r="D33106" s="60"/>
      <c r="E33106"/>
      <c r="F33106"/>
      <c r="G33106" s="61"/>
      <c r="H33106"/>
      <c r="I33106"/>
      <c r="J33106"/>
      <c r="K33106"/>
      <c r="L33106"/>
      <c r="M33106"/>
    </row>
    <row r="33107" spans="1:13">
      <c r="A33107"/>
      <c r="B33107" s="61"/>
      <c r="C33107" s="63"/>
      <c r="D33107" s="60"/>
      <c r="E33107"/>
      <c r="F33107"/>
      <c r="G33107" s="61"/>
      <c r="H33107"/>
      <c r="I33107"/>
      <c r="J33107"/>
      <c r="K33107"/>
      <c r="L33107"/>
      <c r="M33107"/>
    </row>
    <row r="33108" spans="1:13">
      <c r="A33108"/>
      <c r="B33108" s="61"/>
      <c r="C33108" s="63"/>
      <c r="D33108" s="60"/>
      <c r="E33108"/>
      <c r="F33108"/>
      <c r="G33108" s="61"/>
      <c r="H33108"/>
      <c r="I33108"/>
      <c r="J33108"/>
      <c r="K33108"/>
      <c r="L33108"/>
      <c r="M33108"/>
    </row>
    <row r="33109" spans="1:13">
      <c r="A33109"/>
      <c r="B33109" s="61"/>
      <c r="C33109" s="63"/>
      <c r="D33109" s="60"/>
      <c r="E33109"/>
      <c r="F33109"/>
      <c r="G33109" s="61"/>
      <c r="H33109"/>
      <c r="I33109"/>
      <c r="J33109"/>
      <c r="K33109"/>
      <c r="L33109"/>
      <c r="M33109"/>
    </row>
    <row r="33110" spans="1:13">
      <c r="A33110"/>
      <c r="B33110" s="61"/>
      <c r="C33110" s="63"/>
      <c r="D33110" s="60"/>
      <c r="E33110"/>
      <c r="F33110"/>
      <c r="G33110" s="61"/>
      <c r="H33110"/>
      <c r="I33110"/>
      <c r="J33110"/>
      <c r="K33110"/>
      <c r="L33110"/>
      <c r="M33110"/>
    </row>
    <row r="33111" spans="1:13">
      <c r="A33111"/>
      <c r="B33111" s="61"/>
      <c r="C33111" s="63"/>
      <c r="D33111" s="60"/>
      <c r="E33111"/>
      <c r="F33111"/>
      <c r="G33111" s="61"/>
      <c r="H33111"/>
      <c r="I33111"/>
      <c r="J33111"/>
      <c r="K33111"/>
      <c r="L33111"/>
      <c r="M33111"/>
    </row>
    <row r="33112" spans="1:13">
      <c r="A33112"/>
      <c r="B33112" s="61"/>
      <c r="C33112" s="63"/>
      <c r="D33112" s="60"/>
      <c r="E33112"/>
      <c r="F33112"/>
      <c r="G33112" s="61"/>
      <c r="H33112"/>
      <c r="I33112"/>
      <c r="J33112"/>
      <c r="K33112"/>
      <c r="L33112"/>
      <c r="M33112"/>
    </row>
    <row r="33113" spans="1:13">
      <c r="A33113"/>
      <c r="B33113" s="61"/>
      <c r="C33113" s="63"/>
      <c r="D33113" s="60"/>
      <c r="E33113"/>
      <c r="F33113"/>
      <c r="G33113" s="61"/>
      <c r="H33113"/>
      <c r="I33113"/>
      <c r="J33113"/>
      <c r="K33113"/>
      <c r="L33113"/>
      <c r="M33113"/>
    </row>
    <row r="33114" spans="1:13">
      <c r="A33114"/>
      <c r="B33114" s="61"/>
      <c r="C33114" s="63"/>
      <c r="D33114" s="60"/>
      <c r="E33114"/>
      <c r="F33114"/>
      <c r="G33114" s="61"/>
      <c r="H33114"/>
      <c r="I33114"/>
      <c r="J33114"/>
      <c r="K33114"/>
      <c r="L33114"/>
      <c r="M33114"/>
    </row>
    <row r="33115" spans="1:13">
      <c r="A33115"/>
      <c r="B33115" s="61"/>
      <c r="C33115" s="63"/>
      <c r="D33115" s="60"/>
      <c r="E33115"/>
      <c r="F33115"/>
      <c r="G33115" s="61"/>
      <c r="H33115"/>
      <c r="I33115"/>
      <c r="J33115"/>
      <c r="K33115"/>
      <c r="L33115"/>
      <c r="M33115"/>
    </row>
    <row r="33116" spans="1:13">
      <c r="A33116"/>
      <c r="B33116" s="61"/>
      <c r="C33116" s="63"/>
      <c r="D33116" s="60"/>
      <c r="E33116"/>
      <c r="F33116"/>
      <c r="G33116" s="61"/>
      <c r="H33116"/>
      <c r="I33116"/>
      <c r="J33116"/>
      <c r="K33116"/>
      <c r="L33116"/>
      <c r="M33116"/>
    </row>
    <row r="33117" spans="1:13">
      <c r="A33117"/>
      <c r="B33117" s="61"/>
      <c r="C33117" s="63"/>
      <c r="D33117" s="60"/>
      <c r="E33117"/>
      <c r="F33117"/>
      <c r="G33117" s="61"/>
      <c r="H33117"/>
      <c r="I33117"/>
      <c r="J33117"/>
      <c r="K33117"/>
      <c r="L33117"/>
      <c r="M33117"/>
    </row>
    <row r="33118" spans="1:13">
      <c r="A33118"/>
      <c r="B33118" s="61"/>
      <c r="C33118" s="63"/>
      <c r="D33118" s="60"/>
      <c r="E33118"/>
      <c r="F33118"/>
      <c r="G33118" s="61"/>
      <c r="H33118"/>
      <c r="I33118"/>
      <c r="J33118"/>
      <c r="K33118"/>
      <c r="L33118"/>
      <c r="M33118"/>
    </row>
    <row r="33119" spans="1:13">
      <c r="A33119"/>
      <c r="B33119" s="61"/>
      <c r="C33119" s="63"/>
      <c r="D33119" s="60"/>
      <c r="E33119"/>
      <c r="F33119"/>
      <c r="G33119" s="61"/>
      <c r="H33119"/>
      <c r="I33119"/>
      <c r="J33119"/>
      <c r="K33119"/>
      <c r="L33119"/>
      <c r="M33119"/>
    </row>
    <row r="33120" spans="1:13">
      <c r="A33120"/>
      <c r="B33120" s="61"/>
      <c r="C33120" s="63"/>
      <c r="D33120" s="60"/>
      <c r="E33120"/>
      <c r="F33120"/>
      <c r="G33120" s="61"/>
      <c r="H33120"/>
      <c r="I33120"/>
      <c r="J33120"/>
      <c r="K33120"/>
      <c r="L33120"/>
      <c r="M33120"/>
    </row>
    <row r="33121" spans="1:13">
      <c r="A33121"/>
      <c r="B33121" s="61"/>
      <c r="C33121" s="63"/>
      <c r="D33121" s="60"/>
      <c r="E33121"/>
      <c r="F33121"/>
      <c r="G33121" s="61"/>
      <c r="H33121"/>
      <c r="I33121"/>
      <c r="J33121"/>
      <c r="K33121"/>
      <c r="L33121"/>
      <c r="M33121"/>
    </row>
    <row r="33122" spans="1:13">
      <c r="A33122"/>
      <c r="B33122" s="61"/>
      <c r="C33122" s="63"/>
      <c r="D33122" s="60"/>
      <c r="E33122"/>
      <c r="F33122"/>
      <c r="G33122" s="61"/>
      <c r="H33122"/>
      <c r="I33122"/>
      <c r="J33122"/>
      <c r="K33122"/>
      <c r="L33122"/>
      <c r="M33122"/>
    </row>
    <row r="33123" spans="1:13">
      <c r="A33123"/>
      <c r="B33123" s="61"/>
      <c r="C33123" s="63"/>
      <c r="D33123" s="60"/>
      <c r="E33123"/>
      <c r="F33123"/>
      <c r="G33123" s="61"/>
      <c r="H33123"/>
      <c r="I33123"/>
      <c r="J33123"/>
      <c r="K33123"/>
      <c r="L33123"/>
      <c r="M33123"/>
    </row>
    <row r="33124" spans="1:13">
      <c r="A33124"/>
      <c r="B33124" s="61"/>
      <c r="C33124" s="63"/>
      <c r="D33124" s="60"/>
      <c r="E33124"/>
      <c r="F33124"/>
      <c r="G33124" s="61"/>
      <c r="H33124"/>
      <c r="I33124"/>
      <c r="J33124"/>
      <c r="K33124"/>
      <c r="L33124"/>
      <c r="M33124"/>
    </row>
    <row r="33125" spans="1:13">
      <c r="A33125"/>
      <c r="B33125" s="61"/>
      <c r="C33125" s="63"/>
      <c r="D33125" s="60"/>
      <c r="E33125"/>
      <c r="F33125"/>
      <c r="G33125" s="61"/>
      <c r="H33125"/>
      <c r="I33125"/>
      <c r="J33125"/>
      <c r="K33125"/>
      <c r="L33125"/>
      <c r="M33125"/>
    </row>
    <row r="33126" spans="1:13">
      <c r="A33126"/>
      <c r="B33126" s="61"/>
      <c r="C33126" s="63"/>
      <c r="D33126" s="60"/>
      <c r="E33126"/>
      <c r="F33126"/>
      <c r="G33126" s="61"/>
      <c r="H33126"/>
      <c r="I33126"/>
      <c r="J33126"/>
      <c r="K33126"/>
      <c r="L33126"/>
      <c r="M33126"/>
    </row>
    <row r="33127" spans="1:13">
      <c r="A33127"/>
      <c r="B33127" s="61"/>
      <c r="C33127" s="63"/>
      <c r="D33127" s="60"/>
      <c r="E33127"/>
      <c r="F33127"/>
      <c r="G33127" s="61"/>
      <c r="H33127"/>
      <c r="I33127"/>
      <c r="J33127"/>
      <c r="K33127"/>
      <c r="L33127"/>
      <c r="M33127"/>
    </row>
    <row r="33128" spans="1:13">
      <c r="A33128"/>
      <c r="B33128" s="61"/>
      <c r="C33128" s="63"/>
      <c r="D33128" s="60"/>
      <c r="E33128"/>
      <c r="F33128"/>
      <c r="G33128" s="61"/>
      <c r="H33128"/>
      <c r="I33128"/>
      <c r="J33128"/>
      <c r="K33128"/>
      <c r="L33128"/>
      <c r="M33128"/>
    </row>
    <row r="33129" spans="1:13">
      <c r="A33129"/>
      <c r="B33129" s="61"/>
      <c r="C33129" s="63"/>
      <c r="D33129" s="60"/>
      <c r="E33129"/>
      <c r="F33129"/>
      <c r="G33129" s="61"/>
      <c r="H33129"/>
      <c r="I33129"/>
      <c r="J33129"/>
      <c r="K33129"/>
      <c r="L33129"/>
      <c r="M33129"/>
    </row>
    <row r="33130" spans="1:13">
      <c r="A33130"/>
      <c r="B33130" s="61"/>
      <c r="C33130" s="63"/>
      <c r="D33130" s="60"/>
      <c r="E33130"/>
      <c r="F33130"/>
      <c r="G33130" s="61"/>
      <c r="H33130"/>
      <c r="I33130"/>
      <c r="J33130"/>
      <c r="K33130"/>
      <c r="L33130"/>
      <c r="M33130"/>
    </row>
    <row r="33131" spans="1:13">
      <c r="A33131"/>
      <c r="B33131" s="61"/>
      <c r="C33131" s="63"/>
      <c r="D33131" s="60"/>
      <c r="E33131"/>
      <c r="F33131"/>
      <c r="G33131" s="61"/>
      <c r="H33131"/>
      <c r="I33131"/>
      <c r="J33131"/>
      <c r="K33131"/>
      <c r="L33131"/>
      <c r="M33131"/>
    </row>
    <row r="33132" spans="1:13">
      <c r="A33132"/>
      <c r="B33132" s="61"/>
      <c r="C33132" s="63"/>
      <c r="D33132" s="60"/>
      <c r="E33132"/>
      <c r="F33132"/>
      <c r="G33132" s="61"/>
      <c r="H33132"/>
      <c r="I33132"/>
      <c r="J33132"/>
      <c r="K33132"/>
      <c r="L33132"/>
      <c r="M33132"/>
    </row>
    <row r="33133" spans="1:13">
      <c r="A33133"/>
      <c r="B33133" s="61"/>
      <c r="C33133" s="63"/>
      <c r="D33133" s="60"/>
      <c r="E33133"/>
      <c r="F33133"/>
      <c r="G33133" s="61"/>
      <c r="H33133"/>
      <c r="I33133"/>
      <c r="J33133"/>
      <c r="K33133"/>
      <c r="L33133"/>
      <c r="M33133"/>
    </row>
    <row r="33134" spans="1:13">
      <c r="A33134"/>
      <c r="B33134" s="61"/>
      <c r="C33134" s="63"/>
      <c r="D33134" s="60"/>
      <c r="E33134"/>
      <c r="F33134"/>
      <c r="G33134" s="61"/>
      <c r="H33134"/>
      <c r="I33134"/>
      <c r="J33134"/>
      <c r="K33134"/>
      <c r="L33134"/>
      <c r="M33134"/>
    </row>
    <row r="33135" spans="1:13">
      <c r="A33135"/>
      <c r="B33135" s="61"/>
      <c r="C33135" s="63"/>
      <c r="D33135" s="60"/>
      <c r="E33135"/>
      <c r="F33135"/>
      <c r="G33135" s="61"/>
      <c r="H33135"/>
      <c r="I33135"/>
      <c r="J33135"/>
      <c r="K33135"/>
      <c r="L33135"/>
      <c r="M33135"/>
    </row>
    <row r="33136" spans="1:13">
      <c r="A33136"/>
      <c r="B33136" s="61"/>
      <c r="C33136" s="63"/>
      <c r="D33136" s="60"/>
      <c r="E33136"/>
      <c r="F33136"/>
      <c r="G33136" s="61"/>
      <c r="H33136"/>
      <c r="I33136"/>
      <c r="J33136"/>
      <c r="K33136"/>
      <c r="L33136"/>
      <c r="M33136"/>
    </row>
    <row r="33137" spans="1:13">
      <c r="A33137"/>
      <c r="B33137" s="61"/>
      <c r="C33137" s="63"/>
      <c r="D33137" s="60"/>
      <c r="E33137"/>
      <c r="F33137"/>
      <c r="G33137" s="61"/>
      <c r="H33137"/>
      <c r="I33137"/>
      <c r="J33137"/>
      <c r="K33137"/>
      <c r="L33137"/>
      <c r="M33137"/>
    </row>
    <row r="33138" spans="1:13">
      <c r="A33138"/>
      <c r="B33138" s="61"/>
      <c r="C33138" s="63"/>
      <c r="D33138" s="60"/>
      <c r="E33138"/>
      <c r="F33138"/>
      <c r="G33138" s="61"/>
      <c r="H33138"/>
      <c r="I33138"/>
      <c r="J33138"/>
      <c r="K33138"/>
      <c r="L33138"/>
      <c r="M33138"/>
    </row>
    <row r="33139" spans="1:13">
      <c r="A33139"/>
      <c r="B33139" s="61"/>
      <c r="C33139" s="63"/>
      <c r="D33139" s="60"/>
      <c r="E33139"/>
      <c r="F33139"/>
      <c r="G33139" s="61"/>
      <c r="H33139"/>
      <c r="I33139"/>
      <c r="J33139"/>
      <c r="K33139"/>
      <c r="L33139"/>
      <c r="M33139"/>
    </row>
    <row r="33140" spans="1:13">
      <c r="A33140"/>
      <c r="B33140" s="61"/>
      <c r="C33140" s="63"/>
      <c r="D33140" s="60"/>
      <c r="E33140"/>
      <c r="F33140"/>
      <c r="G33140" s="61"/>
      <c r="H33140"/>
      <c r="I33140"/>
      <c r="J33140"/>
      <c r="K33140"/>
      <c r="L33140"/>
      <c r="M33140"/>
    </row>
    <row r="33141" spans="1:13">
      <c r="A33141"/>
      <c r="B33141" s="61"/>
      <c r="C33141" s="63"/>
      <c r="D33141" s="60"/>
      <c r="E33141"/>
      <c r="F33141"/>
      <c r="G33141" s="61"/>
      <c r="H33141"/>
      <c r="I33141"/>
      <c r="J33141"/>
      <c r="K33141"/>
      <c r="L33141"/>
      <c r="M33141"/>
    </row>
    <row r="33142" spans="1:13">
      <c r="A33142"/>
      <c r="B33142" s="61"/>
      <c r="C33142" s="63"/>
      <c r="D33142" s="60"/>
      <c r="E33142"/>
      <c r="F33142"/>
      <c r="G33142" s="61"/>
      <c r="H33142"/>
      <c r="I33142"/>
      <c r="J33142"/>
      <c r="K33142"/>
      <c r="L33142"/>
      <c r="M33142"/>
    </row>
    <row r="33143" spans="1:13">
      <c r="A33143"/>
      <c r="B33143" s="61"/>
      <c r="C33143" s="63"/>
      <c r="D33143" s="60"/>
      <c r="E33143"/>
      <c r="F33143"/>
      <c r="G33143" s="61"/>
      <c r="H33143"/>
      <c r="I33143"/>
      <c r="J33143"/>
      <c r="K33143"/>
      <c r="L33143"/>
      <c r="M33143"/>
    </row>
    <row r="33144" spans="1:13">
      <c r="A33144"/>
      <c r="B33144" s="61"/>
      <c r="C33144" s="63"/>
      <c r="D33144" s="60"/>
      <c r="E33144"/>
      <c r="F33144"/>
      <c r="G33144" s="61"/>
      <c r="H33144"/>
      <c r="I33144"/>
      <c r="J33144"/>
      <c r="K33144"/>
      <c r="L33144"/>
      <c r="M33144"/>
    </row>
    <row r="33145" spans="1:13">
      <c r="A33145"/>
      <c r="B33145" s="61"/>
      <c r="C33145" s="63"/>
      <c r="D33145" s="60"/>
      <c r="E33145"/>
      <c r="F33145"/>
      <c r="G33145" s="61"/>
      <c r="H33145"/>
      <c r="I33145"/>
      <c r="J33145"/>
      <c r="K33145"/>
      <c r="L33145"/>
      <c r="M33145"/>
    </row>
    <row r="33146" spans="1:13">
      <c r="A33146"/>
      <c r="B33146" s="61"/>
      <c r="C33146" s="63"/>
      <c r="D33146" s="60"/>
      <c r="E33146"/>
      <c r="F33146"/>
      <c r="G33146" s="61"/>
      <c r="H33146"/>
      <c r="I33146"/>
      <c r="J33146"/>
      <c r="K33146"/>
      <c r="L33146"/>
      <c r="M33146"/>
    </row>
    <row r="33147" spans="1:13">
      <c r="A33147"/>
      <c r="B33147" s="61"/>
      <c r="C33147" s="63"/>
      <c r="D33147" s="60"/>
      <c r="E33147"/>
      <c r="F33147"/>
      <c r="G33147" s="61"/>
      <c r="H33147"/>
      <c r="I33147"/>
      <c r="J33147"/>
      <c r="K33147"/>
      <c r="L33147"/>
      <c r="M33147"/>
    </row>
    <row r="33148" spans="1:13">
      <c r="A33148"/>
      <c r="B33148" s="61"/>
      <c r="C33148" s="63"/>
      <c r="D33148" s="60"/>
      <c r="E33148"/>
      <c r="F33148"/>
      <c r="G33148" s="61"/>
      <c r="H33148"/>
      <c r="I33148"/>
      <c r="J33148"/>
      <c r="K33148"/>
      <c r="L33148"/>
      <c r="M33148"/>
    </row>
    <row r="33149" spans="1:13">
      <c r="A33149"/>
      <c r="B33149" s="61"/>
      <c r="C33149" s="63"/>
      <c r="D33149" s="60"/>
      <c r="E33149"/>
      <c r="F33149"/>
      <c r="G33149" s="61"/>
      <c r="H33149"/>
      <c r="I33149"/>
      <c r="J33149"/>
      <c r="K33149"/>
      <c r="L33149"/>
      <c r="M33149"/>
    </row>
    <row r="33150" spans="1:13">
      <c r="A33150"/>
      <c r="B33150" s="61"/>
      <c r="C33150" s="63"/>
      <c r="D33150" s="60"/>
      <c r="E33150"/>
      <c r="F33150"/>
      <c r="G33150" s="61"/>
      <c r="H33150"/>
      <c r="I33150"/>
      <c r="J33150"/>
      <c r="K33150"/>
      <c r="L33150"/>
      <c r="M33150"/>
    </row>
    <row r="33151" spans="1:13">
      <c r="A33151"/>
      <c r="B33151" s="61"/>
      <c r="C33151" s="63"/>
      <c r="D33151" s="60"/>
      <c r="E33151"/>
      <c r="F33151"/>
      <c r="G33151" s="61"/>
      <c r="H33151"/>
      <c r="I33151"/>
      <c r="J33151"/>
      <c r="K33151"/>
      <c r="L33151"/>
      <c r="M33151"/>
    </row>
    <row r="33152" spans="1:13">
      <c r="A33152"/>
      <c r="B33152" s="61"/>
      <c r="C33152" s="63"/>
      <c r="D33152" s="60"/>
      <c r="E33152"/>
      <c r="F33152"/>
      <c r="G33152" s="61"/>
      <c r="H33152"/>
      <c r="I33152"/>
      <c r="J33152"/>
      <c r="K33152"/>
      <c r="L33152"/>
      <c r="M33152"/>
    </row>
    <row r="33153" spans="1:13">
      <c r="A33153"/>
      <c r="B33153" s="61"/>
      <c r="C33153" s="63"/>
      <c r="D33153" s="60"/>
      <c r="E33153"/>
      <c r="F33153"/>
      <c r="G33153" s="61"/>
      <c r="H33153"/>
      <c r="I33153"/>
      <c r="J33153"/>
      <c r="K33153"/>
      <c r="L33153"/>
      <c r="M33153"/>
    </row>
    <row r="33154" spans="1:13">
      <c r="A33154"/>
      <c r="B33154" s="61"/>
      <c r="C33154" s="63"/>
      <c r="D33154" s="60"/>
      <c r="E33154"/>
      <c r="F33154"/>
      <c r="G33154" s="61"/>
      <c r="H33154"/>
      <c r="I33154"/>
      <c r="J33154"/>
      <c r="K33154"/>
      <c r="L33154"/>
      <c r="M33154"/>
    </row>
    <row r="33155" spans="1:13">
      <c r="A33155"/>
      <c r="B33155" s="61"/>
      <c r="C33155" s="63"/>
      <c r="D33155" s="60"/>
      <c r="E33155"/>
      <c r="F33155"/>
      <c r="G33155" s="61"/>
      <c r="H33155"/>
      <c r="I33155"/>
      <c r="J33155"/>
      <c r="K33155"/>
      <c r="L33155"/>
      <c r="M33155"/>
    </row>
    <row r="33156" spans="1:13">
      <c r="A33156"/>
      <c r="B33156" s="61"/>
      <c r="C33156" s="63"/>
      <c r="D33156" s="60"/>
      <c r="E33156"/>
      <c r="F33156"/>
      <c r="G33156" s="61"/>
      <c r="H33156"/>
      <c r="I33156"/>
      <c r="J33156"/>
      <c r="K33156"/>
      <c r="L33156"/>
      <c r="M33156"/>
    </row>
    <row r="33157" spans="1:13">
      <c r="A33157"/>
      <c r="B33157" s="61"/>
      <c r="C33157" s="63"/>
      <c r="D33157" s="60"/>
      <c r="E33157"/>
      <c r="F33157"/>
      <c r="G33157" s="61"/>
      <c r="H33157"/>
      <c r="I33157"/>
      <c r="J33157"/>
      <c r="K33157"/>
      <c r="L33157"/>
      <c r="M33157"/>
    </row>
    <row r="33158" spans="1:13">
      <c r="A33158"/>
      <c r="B33158" s="61"/>
      <c r="C33158" s="63"/>
      <c r="D33158" s="60"/>
      <c r="E33158"/>
      <c r="F33158"/>
      <c r="G33158" s="61"/>
      <c r="H33158"/>
      <c r="I33158"/>
      <c r="J33158"/>
      <c r="K33158"/>
      <c r="L33158"/>
      <c r="M33158"/>
    </row>
    <row r="33159" spans="1:13">
      <c r="A33159"/>
      <c r="B33159" s="61"/>
      <c r="C33159" s="63"/>
      <c r="D33159" s="60"/>
      <c r="E33159"/>
      <c r="F33159"/>
      <c r="G33159" s="61"/>
      <c r="H33159"/>
      <c r="I33159"/>
      <c r="J33159"/>
      <c r="K33159"/>
      <c r="L33159"/>
      <c r="M33159"/>
    </row>
    <row r="33160" spans="1:13">
      <c r="A33160"/>
      <c r="B33160" s="61"/>
      <c r="C33160" s="63"/>
      <c r="D33160" s="60"/>
      <c r="E33160"/>
      <c r="F33160"/>
      <c r="G33160" s="61"/>
      <c r="H33160"/>
      <c r="I33160"/>
      <c r="J33160"/>
      <c r="K33160"/>
      <c r="L33160"/>
      <c r="M33160"/>
    </row>
    <row r="33161" spans="1:13">
      <c r="A33161"/>
      <c r="B33161" s="61"/>
      <c r="C33161" s="63"/>
      <c r="D33161" s="60"/>
      <c r="E33161"/>
      <c r="F33161"/>
      <c r="G33161" s="61"/>
      <c r="H33161"/>
      <c r="I33161"/>
      <c r="J33161"/>
      <c r="K33161"/>
      <c r="L33161"/>
      <c r="M33161"/>
    </row>
    <row r="33162" spans="1:13">
      <c r="A33162"/>
      <c r="B33162" s="61"/>
      <c r="C33162" s="63"/>
      <c r="D33162" s="60"/>
      <c r="E33162"/>
      <c r="F33162"/>
      <c r="G33162" s="61"/>
      <c r="H33162"/>
      <c r="I33162"/>
      <c r="J33162"/>
      <c r="K33162"/>
      <c r="L33162"/>
      <c r="M33162"/>
    </row>
    <row r="33163" spans="1:13">
      <c r="A33163"/>
      <c r="B33163" s="61"/>
      <c r="C33163" s="63"/>
      <c r="D33163" s="60"/>
      <c r="E33163"/>
      <c r="F33163"/>
      <c r="G33163" s="61"/>
      <c r="H33163"/>
      <c r="I33163"/>
      <c r="J33163"/>
      <c r="K33163"/>
      <c r="L33163"/>
      <c r="M33163"/>
    </row>
    <row r="33164" spans="1:13">
      <c r="A33164"/>
      <c r="B33164" s="61"/>
      <c r="C33164" s="63"/>
      <c r="D33164" s="60"/>
      <c r="E33164"/>
      <c r="F33164"/>
      <c r="G33164" s="61"/>
      <c r="H33164"/>
      <c r="I33164"/>
      <c r="J33164"/>
      <c r="K33164"/>
      <c r="L33164"/>
      <c r="M33164"/>
    </row>
    <row r="33165" spans="1:13">
      <c r="A33165"/>
      <c r="B33165" s="61"/>
      <c r="C33165" s="63"/>
      <c r="D33165" s="60"/>
      <c r="E33165"/>
      <c r="F33165"/>
      <c r="G33165" s="61"/>
      <c r="H33165"/>
      <c r="I33165"/>
      <c r="J33165"/>
      <c r="K33165"/>
      <c r="L33165"/>
      <c r="M33165"/>
    </row>
    <row r="33166" spans="1:13">
      <c r="A33166"/>
      <c r="B33166" s="61"/>
      <c r="C33166" s="63"/>
      <c r="D33166" s="60"/>
      <c r="E33166"/>
      <c r="F33166"/>
      <c r="G33166" s="61"/>
      <c r="H33166"/>
      <c r="I33166"/>
      <c r="J33166"/>
      <c r="K33166"/>
      <c r="L33166"/>
      <c r="M33166"/>
    </row>
    <row r="33167" spans="1:13">
      <c r="A33167"/>
      <c r="B33167" s="61"/>
      <c r="C33167" s="63"/>
      <c r="D33167" s="60"/>
      <c r="E33167"/>
      <c r="F33167"/>
      <c r="G33167" s="61"/>
      <c r="H33167"/>
      <c r="I33167"/>
      <c r="J33167"/>
      <c r="K33167"/>
      <c r="L33167"/>
      <c r="M33167"/>
    </row>
    <row r="33168" spans="1:13">
      <c r="A33168"/>
      <c r="B33168" s="61"/>
      <c r="C33168" s="63"/>
      <c r="D33168" s="60"/>
      <c r="E33168"/>
      <c r="F33168"/>
      <c r="G33168" s="61"/>
      <c r="H33168"/>
      <c r="I33168"/>
      <c r="J33168"/>
      <c r="K33168"/>
      <c r="L33168"/>
      <c r="M33168"/>
    </row>
    <row r="33169" spans="1:13">
      <c r="A33169"/>
      <c r="B33169" s="61"/>
      <c r="C33169" s="63"/>
      <c r="D33169" s="60"/>
      <c r="E33169"/>
      <c r="F33169"/>
      <c r="G33169" s="61"/>
      <c r="H33169"/>
      <c r="I33169"/>
      <c r="J33169"/>
      <c r="K33169"/>
      <c r="L33169"/>
      <c r="M33169"/>
    </row>
    <row r="33170" spans="1:13">
      <c r="A33170"/>
      <c r="B33170" s="61"/>
      <c r="C33170" s="63"/>
      <c r="D33170" s="60"/>
      <c r="E33170"/>
      <c r="F33170"/>
      <c r="G33170" s="61"/>
      <c r="H33170"/>
      <c r="I33170"/>
      <c r="J33170"/>
      <c r="K33170"/>
      <c r="L33170"/>
      <c r="M33170"/>
    </row>
    <row r="33171" spans="1:13">
      <c r="A33171"/>
      <c r="B33171" s="61"/>
      <c r="C33171" s="63"/>
      <c r="D33171" s="60"/>
      <c r="E33171"/>
      <c r="F33171"/>
      <c r="G33171" s="61"/>
      <c r="H33171"/>
      <c r="I33171"/>
      <c r="J33171"/>
      <c r="K33171"/>
      <c r="L33171"/>
      <c r="M33171"/>
    </row>
    <row r="33172" spans="1:13">
      <c r="A33172"/>
      <c r="B33172" s="61"/>
      <c r="C33172" s="63"/>
      <c r="D33172" s="60"/>
      <c r="E33172"/>
      <c r="F33172"/>
      <c r="G33172" s="61"/>
      <c r="H33172"/>
      <c r="I33172"/>
      <c r="J33172"/>
      <c r="K33172"/>
      <c r="L33172"/>
      <c r="M33172"/>
    </row>
    <row r="33173" spans="1:13">
      <c r="A33173"/>
      <c r="B33173" s="61"/>
      <c r="C33173" s="63"/>
      <c r="D33173" s="60"/>
      <c r="E33173"/>
      <c r="F33173"/>
      <c r="G33173" s="61"/>
      <c r="H33173"/>
      <c r="I33173"/>
      <c r="J33173"/>
      <c r="K33173"/>
      <c r="L33173"/>
      <c r="M33173"/>
    </row>
    <row r="33174" spans="1:13">
      <c r="A33174"/>
      <c r="B33174" s="61"/>
      <c r="C33174" s="63"/>
      <c r="D33174" s="60"/>
      <c r="E33174"/>
      <c r="F33174"/>
      <c r="G33174" s="61"/>
      <c r="H33174"/>
      <c r="I33174"/>
      <c r="J33174"/>
      <c r="K33174"/>
      <c r="L33174"/>
      <c r="M33174"/>
    </row>
    <row r="33175" spans="1:13">
      <c r="A33175"/>
      <c r="B33175" s="61"/>
      <c r="C33175" s="63"/>
      <c r="D33175" s="60"/>
      <c r="E33175"/>
      <c r="F33175"/>
      <c r="G33175" s="61"/>
      <c r="H33175"/>
      <c r="I33175"/>
      <c r="J33175"/>
      <c r="K33175"/>
      <c r="L33175"/>
      <c r="M33175"/>
    </row>
    <row r="33176" spans="1:13">
      <c r="A33176"/>
      <c r="B33176" s="61"/>
      <c r="C33176" s="63"/>
      <c r="D33176" s="60"/>
      <c r="E33176"/>
      <c r="F33176"/>
      <c r="G33176" s="61"/>
      <c r="H33176"/>
      <c r="I33176"/>
      <c r="J33176"/>
      <c r="K33176"/>
      <c r="L33176"/>
      <c r="M33176"/>
    </row>
    <row r="33177" spans="1:13">
      <c r="A33177"/>
      <c r="B33177" s="61"/>
      <c r="C33177" s="63"/>
      <c r="D33177" s="60"/>
      <c r="E33177"/>
      <c r="F33177"/>
      <c r="G33177" s="61"/>
      <c r="H33177"/>
      <c r="I33177"/>
      <c r="J33177"/>
      <c r="K33177"/>
      <c r="L33177"/>
      <c r="M33177"/>
    </row>
    <row r="33178" spans="1:13">
      <c r="A33178"/>
      <c r="B33178" s="61"/>
      <c r="C33178" s="63"/>
      <c r="D33178" s="60"/>
      <c r="E33178"/>
      <c r="F33178"/>
      <c r="G33178" s="61"/>
      <c r="H33178"/>
      <c r="I33178"/>
      <c r="J33178"/>
      <c r="K33178"/>
      <c r="L33178"/>
      <c r="M33178"/>
    </row>
    <row r="33179" spans="1:13">
      <c r="A33179"/>
      <c r="B33179" s="61"/>
      <c r="C33179" s="63"/>
      <c r="D33179" s="60"/>
      <c r="E33179"/>
      <c r="F33179"/>
      <c r="G33179" s="61"/>
      <c r="H33179"/>
      <c r="I33179"/>
      <c r="J33179"/>
      <c r="K33179"/>
      <c r="L33179"/>
      <c r="M33179"/>
    </row>
    <row r="33180" spans="1:13">
      <c r="A33180"/>
      <c r="B33180" s="61"/>
      <c r="C33180" s="63"/>
      <c r="D33180" s="60"/>
      <c r="E33180"/>
      <c r="F33180"/>
      <c r="G33180" s="61"/>
      <c r="H33180"/>
      <c r="I33180"/>
      <c r="J33180"/>
      <c r="K33180"/>
      <c r="L33180"/>
      <c r="M33180"/>
    </row>
    <row r="33181" spans="1:13">
      <c r="A33181"/>
      <c r="B33181" s="61"/>
      <c r="C33181" s="63"/>
      <c r="D33181" s="60"/>
      <c r="E33181"/>
      <c r="F33181"/>
      <c r="G33181" s="61"/>
      <c r="H33181"/>
      <c r="I33181"/>
      <c r="J33181"/>
      <c r="K33181"/>
      <c r="L33181"/>
      <c r="M33181"/>
    </row>
    <row r="33182" spans="1:13">
      <c r="A33182"/>
      <c r="B33182" s="61"/>
      <c r="C33182" s="63"/>
      <c r="D33182" s="60"/>
      <c r="E33182"/>
      <c r="F33182"/>
      <c r="G33182" s="61"/>
      <c r="H33182"/>
      <c r="I33182"/>
      <c r="J33182"/>
      <c r="K33182"/>
      <c r="L33182"/>
      <c r="M33182"/>
    </row>
    <row r="33183" spans="1:13">
      <c r="A33183"/>
      <c r="B33183" s="61"/>
      <c r="C33183" s="63"/>
      <c r="D33183" s="60"/>
      <c r="E33183"/>
      <c r="F33183"/>
      <c r="G33183" s="61"/>
      <c r="H33183"/>
      <c r="I33183"/>
      <c r="J33183"/>
      <c r="K33183"/>
      <c r="L33183"/>
      <c r="M33183"/>
    </row>
    <row r="33184" spans="1:13">
      <c r="A33184"/>
      <c r="B33184" s="61"/>
      <c r="C33184" s="63"/>
      <c r="D33184" s="60"/>
      <c r="E33184"/>
      <c r="F33184"/>
      <c r="G33184" s="61"/>
      <c r="H33184"/>
      <c r="I33184"/>
      <c r="J33184"/>
      <c r="K33184"/>
      <c r="L33184"/>
      <c r="M33184"/>
    </row>
    <row r="33185" spans="1:13">
      <c r="A33185"/>
      <c r="B33185" s="61"/>
      <c r="C33185" s="63"/>
      <c r="D33185" s="60"/>
      <c r="E33185"/>
      <c r="F33185"/>
      <c r="G33185" s="61"/>
      <c r="H33185"/>
      <c r="I33185"/>
      <c r="J33185"/>
      <c r="K33185"/>
      <c r="L33185"/>
      <c r="M33185"/>
    </row>
    <row r="33186" spans="1:13">
      <c r="A33186"/>
      <c r="B33186" s="61"/>
      <c r="C33186" s="63"/>
      <c r="D33186" s="60"/>
      <c r="E33186"/>
      <c r="F33186"/>
      <c r="G33186" s="61"/>
      <c r="H33186"/>
      <c r="I33186"/>
      <c r="J33186"/>
      <c r="K33186"/>
      <c r="L33186"/>
      <c r="M33186"/>
    </row>
    <row r="33187" spans="1:13">
      <c r="A33187"/>
      <c r="B33187" s="61"/>
      <c r="C33187" s="63"/>
      <c r="D33187" s="60"/>
      <c r="E33187"/>
      <c r="F33187"/>
      <c r="G33187" s="61"/>
      <c r="H33187"/>
      <c r="I33187"/>
      <c r="J33187"/>
      <c r="K33187"/>
      <c r="L33187"/>
      <c r="M33187"/>
    </row>
    <row r="33188" spans="1:13">
      <c r="A33188"/>
      <c r="B33188" s="61"/>
      <c r="C33188" s="63"/>
      <c r="D33188" s="60"/>
      <c r="E33188"/>
      <c r="F33188"/>
      <c r="G33188" s="61"/>
      <c r="H33188"/>
      <c r="I33188"/>
      <c r="J33188"/>
      <c r="K33188"/>
      <c r="L33188"/>
      <c r="M33188"/>
    </row>
    <row r="33189" spans="1:13">
      <c r="A33189"/>
      <c r="B33189" s="61"/>
      <c r="C33189" s="63"/>
      <c r="D33189" s="60"/>
      <c r="E33189"/>
      <c r="F33189"/>
      <c r="G33189" s="61"/>
      <c r="H33189"/>
      <c r="I33189"/>
      <c r="J33189"/>
      <c r="K33189"/>
      <c r="L33189"/>
      <c r="M33189"/>
    </row>
    <row r="33190" spans="1:13">
      <c r="A33190"/>
      <c r="B33190" s="61"/>
      <c r="C33190" s="63"/>
      <c r="D33190" s="60"/>
      <c r="E33190"/>
      <c r="F33190"/>
      <c r="G33190" s="61"/>
      <c r="H33190"/>
      <c r="I33190"/>
      <c r="J33190"/>
      <c r="K33190"/>
      <c r="L33190"/>
      <c r="M33190"/>
    </row>
    <row r="33191" spans="1:13">
      <c r="A33191"/>
      <c r="B33191" s="61"/>
      <c r="C33191" s="63"/>
      <c r="D33191" s="60"/>
      <c r="E33191"/>
      <c r="F33191"/>
      <c r="G33191" s="61"/>
      <c r="H33191"/>
      <c r="I33191"/>
      <c r="J33191"/>
      <c r="K33191"/>
      <c r="L33191"/>
      <c r="M33191"/>
    </row>
    <row r="33192" spans="1:13">
      <c r="A33192"/>
      <c r="B33192" s="61"/>
      <c r="C33192" s="63"/>
      <c r="D33192" s="60"/>
      <c r="E33192"/>
      <c r="F33192"/>
      <c r="G33192" s="61"/>
      <c r="H33192"/>
      <c r="I33192"/>
      <c r="J33192"/>
      <c r="K33192"/>
      <c r="L33192"/>
      <c r="M33192"/>
    </row>
    <row r="33193" spans="1:13">
      <c r="A33193"/>
      <c r="B33193" s="61"/>
      <c r="C33193" s="63"/>
      <c r="D33193" s="60"/>
      <c r="E33193"/>
      <c r="F33193"/>
      <c r="G33193" s="61"/>
      <c r="H33193"/>
      <c r="I33193"/>
      <c r="J33193"/>
      <c r="K33193"/>
      <c r="L33193"/>
      <c r="M33193"/>
    </row>
    <row r="33194" spans="1:13">
      <c r="A33194"/>
      <c r="B33194" s="61"/>
      <c r="C33194" s="63"/>
      <c r="D33194" s="60"/>
      <c r="E33194"/>
      <c r="F33194"/>
      <c r="G33194" s="61"/>
      <c r="H33194"/>
      <c r="I33194"/>
      <c r="J33194"/>
      <c r="K33194"/>
      <c r="L33194"/>
      <c r="M33194"/>
    </row>
    <row r="33195" spans="1:13">
      <c r="A33195"/>
      <c r="B33195" s="61"/>
      <c r="C33195" s="63"/>
      <c r="D33195" s="60"/>
      <c r="E33195"/>
      <c r="F33195"/>
      <c r="G33195" s="61"/>
      <c r="H33195"/>
      <c r="I33195"/>
      <c r="J33195"/>
      <c r="K33195"/>
      <c r="L33195"/>
      <c r="M33195"/>
    </row>
    <row r="33196" spans="1:13">
      <c r="A33196"/>
      <c r="B33196" s="61"/>
      <c r="C33196" s="63"/>
      <c r="D33196" s="60"/>
      <c r="E33196"/>
      <c r="F33196"/>
      <c r="G33196" s="61"/>
      <c r="H33196"/>
      <c r="I33196"/>
      <c r="J33196"/>
      <c r="K33196"/>
      <c r="L33196"/>
      <c r="M33196"/>
    </row>
    <row r="33197" spans="1:13">
      <c r="A33197"/>
      <c r="B33197" s="61"/>
      <c r="C33197" s="63"/>
      <c r="D33197" s="60"/>
      <c r="E33197"/>
      <c r="F33197"/>
      <c r="G33197" s="61"/>
      <c r="H33197"/>
      <c r="I33197"/>
      <c r="J33197"/>
      <c r="K33197"/>
      <c r="L33197"/>
      <c r="M33197"/>
    </row>
    <row r="33198" spans="1:13">
      <c r="A33198"/>
      <c r="B33198" s="61"/>
      <c r="C33198" s="63"/>
      <c r="D33198" s="60"/>
      <c r="E33198"/>
      <c r="F33198"/>
      <c r="G33198" s="61"/>
      <c r="H33198"/>
      <c r="I33198"/>
      <c r="J33198"/>
      <c r="K33198"/>
      <c r="L33198"/>
      <c r="M33198"/>
    </row>
    <row r="33199" spans="1:13">
      <c r="A33199"/>
      <c r="B33199" s="61"/>
      <c r="C33199" s="63"/>
      <c r="D33199" s="60"/>
      <c r="E33199"/>
      <c r="F33199"/>
      <c r="G33199" s="61"/>
      <c r="H33199"/>
      <c r="I33199"/>
      <c r="J33199"/>
      <c r="K33199"/>
      <c r="L33199"/>
      <c r="M33199"/>
    </row>
    <row r="33200" spans="1:13">
      <c r="A33200"/>
      <c r="B33200" s="61"/>
      <c r="C33200" s="63"/>
      <c r="D33200" s="60"/>
      <c r="E33200"/>
      <c r="F33200"/>
      <c r="G33200" s="61"/>
      <c r="H33200"/>
      <c r="I33200"/>
      <c r="J33200"/>
      <c r="K33200"/>
      <c r="L33200"/>
      <c r="M33200"/>
    </row>
    <row r="33201" spans="1:13">
      <c r="A33201"/>
      <c r="B33201" s="61"/>
      <c r="C33201" s="63"/>
      <c r="D33201" s="60"/>
      <c r="E33201"/>
      <c r="F33201"/>
      <c r="G33201" s="61"/>
      <c r="H33201"/>
      <c r="I33201"/>
      <c r="J33201"/>
      <c r="K33201"/>
      <c r="L33201"/>
      <c r="M33201"/>
    </row>
    <row r="33202" spans="1:13">
      <c r="A33202"/>
      <c r="B33202" s="61"/>
      <c r="C33202" s="63"/>
      <c r="D33202" s="60"/>
      <c r="E33202"/>
      <c r="F33202"/>
      <c r="G33202" s="61"/>
      <c r="H33202"/>
      <c r="I33202"/>
      <c r="J33202"/>
      <c r="K33202"/>
      <c r="L33202"/>
      <c r="M33202"/>
    </row>
    <row r="33203" spans="1:13">
      <c r="A33203"/>
      <c r="B33203" s="61"/>
      <c r="C33203" s="63"/>
      <c r="D33203" s="60"/>
      <c r="E33203"/>
      <c r="F33203"/>
      <c r="G33203" s="61"/>
      <c r="H33203"/>
      <c r="I33203"/>
      <c r="J33203"/>
      <c r="K33203"/>
      <c r="L33203"/>
      <c r="M33203"/>
    </row>
    <row r="33204" spans="1:13">
      <c r="A33204"/>
      <c r="B33204" s="61"/>
      <c r="C33204" s="63"/>
      <c r="D33204" s="60"/>
      <c r="E33204"/>
      <c r="F33204"/>
      <c r="G33204" s="61"/>
      <c r="H33204"/>
      <c r="I33204"/>
      <c r="J33204"/>
      <c r="K33204"/>
      <c r="L33204"/>
      <c r="M33204"/>
    </row>
    <row r="33205" spans="1:13">
      <c r="A33205"/>
      <c r="B33205" s="61"/>
      <c r="C33205" s="63"/>
      <c r="D33205" s="60"/>
      <c r="E33205"/>
      <c r="F33205"/>
      <c r="G33205" s="61"/>
      <c r="H33205"/>
      <c r="I33205"/>
      <c r="J33205"/>
      <c r="K33205"/>
      <c r="L33205"/>
      <c r="M33205"/>
    </row>
    <row r="33206" spans="1:13">
      <c r="A33206"/>
      <c r="B33206" s="61"/>
      <c r="C33206" s="63"/>
      <c r="D33206" s="60"/>
      <c r="E33206"/>
      <c r="F33206"/>
      <c r="G33206" s="61"/>
      <c r="H33206"/>
      <c r="I33206"/>
      <c r="J33206"/>
      <c r="K33206"/>
      <c r="L33206"/>
      <c r="M33206"/>
    </row>
    <row r="33207" spans="1:13">
      <c r="A33207"/>
      <c r="B33207" s="61"/>
      <c r="C33207" s="63"/>
      <c r="D33207" s="60"/>
      <c r="E33207"/>
      <c r="F33207"/>
      <c r="G33207" s="61"/>
      <c r="H33207"/>
      <c r="I33207"/>
      <c r="J33207"/>
      <c r="K33207"/>
      <c r="L33207"/>
      <c r="M33207"/>
    </row>
    <row r="33208" spans="1:13">
      <c r="A33208"/>
      <c r="B33208" s="61"/>
      <c r="C33208" s="63"/>
      <c r="D33208" s="60"/>
      <c r="E33208"/>
      <c r="F33208"/>
      <c r="G33208" s="61"/>
      <c r="H33208"/>
      <c r="I33208"/>
      <c r="J33208"/>
      <c r="K33208"/>
      <c r="L33208"/>
      <c r="M33208"/>
    </row>
    <row r="33209" spans="1:13">
      <c r="A33209"/>
      <c r="B33209" s="61"/>
      <c r="C33209" s="63"/>
      <c r="D33209" s="60"/>
      <c r="E33209"/>
      <c r="F33209"/>
      <c r="G33209" s="61"/>
      <c r="H33209"/>
      <c r="I33209"/>
      <c r="J33209"/>
      <c r="K33209"/>
      <c r="L33209"/>
      <c r="M33209"/>
    </row>
    <row r="33210" spans="1:13">
      <c r="A33210"/>
      <c r="B33210" s="61"/>
      <c r="C33210" s="63"/>
      <c r="D33210" s="60"/>
      <c r="E33210"/>
      <c r="F33210"/>
      <c r="G33210" s="61"/>
      <c r="H33210"/>
      <c r="I33210"/>
      <c r="J33210"/>
      <c r="K33210"/>
      <c r="L33210"/>
      <c r="M33210"/>
    </row>
    <row r="33211" spans="1:13">
      <c r="A33211"/>
      <c r="B33211" s="61"/>
      <c r="C33211" s="63"/>
      <c r="D33211" s="60"/>
      <c r="E33211"/>
      <c r="F33211"/>
      <c r="G33211" s="61"/>
      <c r="H33211"/>
      <c r="I33211"/>
      <c r="J33211"/>
      <c r="K33211"/>
      <c r="L33211"/>
      <c r="M33211"/>
    </row>
    <row r="33212" spans="1:13">
      <c r="A33212"/>
      <c r="B33212" s="61"/>
      <c r="C33212" s="63"/>
      <c r="D33212" s="60"/>
      <c r="E33212"/>
      <c r="F33212"/>
      <c r="G33212" s="61"/>
      <c r="H33212"/>
      <c r="I33212"/>
      <c r="J33212"/>
      <c r="K33212"/>
      <c r="L33212"/>
      <c r="M33212"/>
    </row>
    <row r="33213" spans="1:13">
      <c r="A33213"/>
      <c r="B33213" s="61"/>
      <c r="C33213" s="63"/>
      <c r="D33213" s="60"/>
      <c r="E33213"/>
      <c r="F33213"/>
      <c r="G33213" s="61"/>
      <c r="H33213"/>
      <c r="I33213"/>
      <c r="J33213"/>
      <c r="K33213"/>
      <c r="L33213"/>
      <c r="M33213"/>
    </row>
    <row r="33214" spans="1:13">
      <c r="A33214"/>
      <c r="B33214" s="61"/>
      <c r="C33214" s="63"/>
      <c r="D33214" s="60"/>
      <c r="E33214"/>
      <c r="F33214"/>
      <c r="G33214" s="61"/>
      <c r="H33214"/>
      <c r="I33214"/>
      <c r="J33214"/>
      <c r="K33214"/>
      <c r="L33214"/>
      <c r="M33214"/>
    </row>
    <row r="33215" spans="1:13">
      <c r="A33215"/>
      <c r="B33215" s="61"/>
      <c r="C33215" s="63"/>
      <c r="D33215" s="60"/>
      <c r="E33215"/>
      <c r="F33215"/>
      <c r="G33215" s="61"/>
      <c r="H33215"/>
      <c r="I33215"/>
      <c r="J33215"/>
      <c r="K33215"/>
      <c r="L33215"/>
      <c r="M33215"/>
    </row>
    <row r="33216" spans="1:13">
      <c r="A33216"/>
      <c r="B33216" s="61"/>
      <c r="C33216" s="63"/>
      <c r="D33216" s="60"/>
      <c r="E33216"/>
      <c r="F33216"/>
      <c r="G33216" s="61"/>
      <c r="H33216"/>
      <c r="I33216"/>
      <c r="J33216"/>
      <c r="K33216"/>
      <c r="L33216"/>
      <c r="M33216"/>
    </row>
    <row r="33217" spans="1:13">
      <c r="A33217"/>
      <c r="B33217" s="61"/>
      <c r="C33217" s="63"/>
      <c r="D33217" s="60"/>
      <c r="E33217"/>
      <c r="F33217"/>
      <c r="G33217" s="61"/>
      <c r="H33217"/>
      <c r="I33217"/>
      <c r="J33217"/>
      <c r="K33217"/>
      <c r="L33217"/>
      <c r="M33217"/>
    </row>
    <row r="33218" spans="1:13">
      <c r="A33218"/>
      <c r="B33218" s="61"/>
      <c r="C33218" s="63"/>
      <c r="D33218" s="60"/>
      <c r="E33218"/>
      <c r="F33218"/>
      <c r="G33218" s="61"/>
      <c r="H33218"/>
      <c r="I33218"/>
      <c r="J33218"/>
      <c r="K33218"/>
      <c r="L33218"/>
      <c r="M33218"/>
    </row>
    <row r="33219" spans="1:13">
      <c r="A33219"/>
      <c r="B33219" s="61"/>
      <c r="C33219" s="63"/>
      <c r="D33219" s="60"/>
      <c r="E33219"/>
      <c r="F33219"/>
      <c r="G33219" s="61"/>
      <c r="H33219"/>
      <c r="I33219"/>
      <c r="J33219"/>
      <c r="K33219"/>
      <c r="L33219"/>
      <c r="M33219"/>
    </row>
    <row r="33220" spans="1:13">
      <c r="A33220"/>
      <c r="B33220" s="61"/>
      <c r="C33220" s="63"/>
      <c r="D33220" s="60"/>
      <c r="E33220"/>
      <c r="F33220"/>
      <c r="G33220" s="61"/>
      <c r="H33220"/>
      <c r="I33220"/>
      <c r="J33220"/>
      <c r="K33220"/>
      <c r="L33220"/>
      <c r="M33220"/>
    </row>
    <row r="33221" spans="1:13">
      <c r="A33221"/>
      <c r="B33221" s="61"/>
      <c r="C33221" s="63"/>
      <c r="D33221" s="60"/>
      <c r="E33221"/>
      <c r="F33221"/>
      <c r="G33221" s="61"/>
      <c r="H33221"/>
      <c r="I33221"/>
      <c r="J33221"/>
      <c r="K33221"/>
      <c r="L33221"/>
      <c r="M33221"/>
    </row>
    <row r="33222" spans="1:13">
      <c r="A33222"/>
      <c r="B33222" s="61"/>
      <c r="C33222" s="63"/>
      <c r="D33222" s="60"/>
      <c r="E33222"/>
      <c r="F33222"/>
      <c r="G33222" s="61"/>
      <c r="H33222"/>
      <c r="I33222"/>
      <c r="J33222"/>
      <c r="K33222"/>
      <c r="L33222"/>
      <c r="M33222"/>
    </row>
    <row r="33223" spans="1:13">
      <c r="A33223"/>
      <c r="B33223" s="61"/>
      <c r="C33223" s="63"/>
      <c r="D33223" s="60"/>
      <c r="E33223"/>
      <c r="F33223"/>
      <c r="G33223" s="61"/>
      <c r="H33223"/>
      <c r="I33223"/>
      <c r="J33223"/>
      <c r="K33223"/>
      <c r="L33223"/>
      <c r="M33223"/>
    </row>
    <row r="33224" spans="1:13">
      <c r="A33224"/>
      <c r="B33224" s="61"/>
      <c r="C33224" s="63"/>
      <c r="D33224" s="60"/>
      <c r="E33224"/>
      <c r="F33224"/>
      <c r="G33224" s="61"/>
      <c r="H33224"/>
      <c r="I33224"/>
      <c r="J33224"/>
      <c r="K33224"/>
      <c r="L33224"/>
      <c r="M33224"/>
    </row>
    <row r="33225" spans="1:13">
      <c r="A33225"/>
      <c r="B33225" s="61"/>
      <c r="C33225" s="63"/>
      <c r="D33225" s="60"/>
      <c r="E33225"/>
      <c r="F33225"/>
      <c r="G33225" s="61"/>
      <c r="H33225"/>
      <c r="I33225"/>
      <c r="J33225"/>
      <c r="K33225"/>
      <c r="L33225"/>
      <c r="M33225"/>
    </row>
    <row r="33226" spans="1:13">
      <c r="A33226"/>
      <c r="B33226" s="61"/>
      <c r="C33226" s="63"/>
      <c r="D33226" s="60"/>
      <c r="E33226"/>
      <c r="F33226"/>
      <c r="G33226" s="61"/>
      <c r="H33226"/>
      <c r="I33226"/>
      <c r="J33226"/>
      <c r="K33226"/>
      <c r="L33226"/>
      <c r="M33226"/>
    </row>
    <row r="33227" spans="1:13">
      <c r="A33227"/>
      <c r="B33227" s="61"/>
      <c r="C33227" s="63"/>
      <c r="D33227" s="60"/>
      <c r="E33227"/>
      <c r="F33227"/>
      <c r="G33227" s="61"/>
      <c r="H33227"/>
      <c r="I33227"/>
      <c r="J33227"/>
      <c r="K33227"/>
      <c r="L33227"/>
      <c r="M33227"/>
    </row>
    <row r="33228" spans="1:13">
      <c r="A33228"/>
      <c r="B33228" s="61"/>
      <c r="C33228" s="63"/>
      <c r="D33228" s="60"/>
      <c r="E33228"/>
      <c r="F33228"/>
      <c r="G33228" s="61"/>
      <c r="H33228"/>
      <c r="I33228"/>
      <c r="J33228"/>
      <c r="K33228"/>
      <c r="L33228"/>
      <c r="M33228"/>
    </row>
    <row r="33229" spans="1:13">
      <c r="A33229"/>
      <c r="B33229" s="61"/>
      <c r="C33229" s="63"/>
      <c r="D33229" s="60"/>
      <c r="E33229"/>
      <c r="F33229"/>
      <c r="G33229" s="61"/>
      <c r="H33229"/>
      <c r="I33229"/>
      <c r="J33229"/>
      <c r="K33229"/>
      <c r="L33229"/>
      <c r="M33229"/>
    </row>
    <row r="33230" spans="1:13">
      <c r="A33230"/>
      <c r="B33230" s="61"/>
      <c r="C33230" s="63"/>
      <c r="D33230" s="60"/>
      <c r="E33230"/>
      <c r="F33230"/>
      <c r="G33230" s="61"/>
      <c r="H33230"/>
      <c r="I33230"/>
      <c r="J33230"/>
      <c r="K33230"/>
      <c r="L33230"/>
      <c r="M33230"/>
    </row>
    <row r="33231" spans="1:13">
      <c r="A33231"/>
      <c r="B33231" s="61"/>
      <c r="C33231" s="63"/>
      <c r="D33231" s="60"/>
      <c r="E33231"/>
      <c r="F33231"/>
      <c r="G33231" s="61"/>
      <c r="H33231"/>
      <c r="I33231"/>
      <c r="J33231"/>
      <c r="K33231"/>
      <c r="L33231"/>
      <c r="M33231"/>
    </row>
    <row r="33232" spans="1:13">
      <c r="A33232"/>
      <c r="B33232" s="61"/>
      <c r="C33232" s="63"/>
      <c r="D33232" s="60"/>
      <c r="E33232"/>
      <c r="F33232"/>
      <c r="G33232" s="61"/>
      <c r="H33232"/>
      <c r="I33232"/>
      <c r="J33232"/>
      <c r="K33232"/>
      <c r="L33232"/>
      <c r="M33232"/>
    </row>
    <row r="33233" spans="1:13">
      <c r="A33233"/>
      <c r="B33233" s="61"/>
      <c r="C33233" s="63"/>
      <c r="D33233" s="60"/>
      <c r="E33233"/>
      <c r="F33233"/>
      <c r="G33233" s="61"/>
      <c r="H33233"/>
      <c r="I33233"/>
      <c r="J33233"/>
      <c r="K33233"/>
      <c r="L33233"/>
      <c r="M33233"/>
    </row>
    <row r="33234" spans="1:13">
      <c r="A33234"/>
      <c r="B33234" s="61"/>
      <c r="C33234" s="63"/>
      <c r="D33234" s="60"/>
      <c r="E33234"/>
      <c r="F33234"/>
      <c r="G33234" s="61"/>
      <c r="H33234"/>
      <c r="I33234"/>
      <c r="J33234"/>
      <c r="K33234"/>
      <c r="L33234"/>
      <c r="M33234"/>
    </row>
    <row r="33235" spans="1:13">
      <c r="A33235"/>
      <c r="B33235" s="61"/>
      <c r="C33235" s="63"/>
      <c r="D33235" s="60"/>
      <c r="E33235"/>
      <c r="F33235"/>
      <c r="G33235" s="61"/>
      <c r="H33235"/>
      <c r="I33235"/>
      <c r="J33235"/>
      <c r="K33235"/>
      <c r="L33235"/>
      <c r="M33235"/>
    </row>
    <row r="33236" spans="1:13">
      <c r="A33236"/>
      <c r="B33236" s="61"/>
      <c r="C33236" s="63"/>
      <c r="D33236" s="60"/>
      <c r="E33236"/>
      <c r="F33236"/>
      <c r="G33236" s="61"/>
      <c r="H33236"/>
      <c r="I33236"/>
      <c r="J33236"/>
      <c r="K33236"/>
      <c r="L33236"/>
      <c r="M33236"/>
    </row>
    <row r="33237" spans="1:13">
      <c r="A33237"/>
      <c r="B33237" s="61"/>
      <c r="C33237" s="63"/>
      <c r="D33237" s="60"/>
      <c r="E33237"/>
      <c r="F33237"/>
      <c r="G33237" s="61"/>
      <c r="H33237"/>
      <c r="I33237"/>
      <c r="J33237"/>
      <c r="K33237"/>
      <c r="L33237"/>
      <c r="M33237"/>
    </row>
    <row r="33238" spans="1:13">
      <c r="A33238"/>
      <c r="B33238" s="61"/>
      <c r="C33238" s="63"/>
      <c r="D33238" s="60"/>
      <c r="E33238"/>
      <c r="F33238"/>
      <c r="G33238" s="61"/>
      <c r="H33238"/>
      <c r="I33238"/>
      <c r="J33238"/>
      <c r="K33238"/>
      <c r="L33238"/>
      <c r="M33238"/>
    </row>
    <row r="33239" spans="1:13">
      <c r="A33239"/>
      <c r="B33239" s="61"/>
      <c r="C33239" s="63"/>
      <c r="D33239" s="60"/>
      <c r="E33239"/>
      <c r="F33239"/>
      <c r="G33239" s="61"/>
      <c r="H33239"/>
      <c r="I33239"/>
      <c r="J33239"/>
      <c r="K33239"/>
      <c r="L33239"/>
      <c r="M33239"/>
    </row>
    <row r="33240" spans="1:13">
      <c r="A33240"/>
      <c r="B33240" s="61"/>
      <c r="C33240" s="63"/>
      <c r="D33240" s="60"/>
      <c r="E33240"/>
      <c r="F33240"/>
      <c r="G33240" s="61"/>
      <c r="H33240"/>
      <c r="I33240"/>
      <c r="J33240"/>
      <c r="K33240"/>
      <c r="L33240"/>
      <c r="M33240"/>
    </row>
    <row r="33241" spans="1:13">
      <c r="A33241"/>
      <c r="B33241" s="61"/>
      <c r="C33241" s="63"/>
      <c r="D33241" s="60"/>
      <c r="E33241"/>
      <c r="F33241"/>
      <c r="G33241" s="61"/>
      <c r="H33241"/>
      <c r="I33241"/>
      <c r="J33241"/>
      <c r="K33241"/>
      <c r="L33241"/>
      <c r="M33241"/>
    </row>
    <row r="33242" spans="1:13">
      <c r="A33242"/>
      <c r="B33242" s="61"/>
      <c r="C33242" s="63"/>
      <c r="D33242" s="60"/>
      <c r="E33242"/>
      <c r="F33242"/>
      <c r="G33242" s="61"/>
      <c r="H33242"/>
      <c r="I33242"/>
      <c r="J33242"/>
      <c r="K33242"/>
      <c r="L33242"/>
      <c r="M33242"/>
    </row>
    <row r="33243" spans="1:13">
      <c r="A33243"/>
      <c r="B33243" s="61"/>
      <c r="C33243" s="63"/>
      <c r="D33243" s="60"/>
      <c r="E33243"/>
      <c r="F33243"/>
      <c r="G33243" s="61"/>
      <c r="H33243"/>
      <c r="I33243"/>
      <c r="J33243"/>
      <c r="K33243"/>
      <c r="L33243"/>
      <c r="M33243"/>
    </row>
    <row r="33244" spans="1:13">
      <c r="A33244"/>
      <c r="B33244" s="61"/>
      <c r="C33244" s="63"/>
      <c r="D33244" s="60"/>
      <c r="E33244"/>
      <c r="F33244"/>
      <c r="G33244" s="61"/>
      <c r="H33244"/>
      <c r="I33244"/>
      <c r="J33244"/>
      <c r="K33244"/>
      <c r="L33244"/>
      <c r="M33244"/>
    </row>
    <row r="33245" spans="1:13">
      <c r="A33245"/>
      <c r="B33245" s="61"/>
      <c r="C33245" s="63"/>
      <c r="D33245" s="60"/>
      <c r="E33245"/>
      <c r="F33245"/>
      <c r="G33245" s="61"/>
      <c r="H33245"/>
      <c r="I33245"/>
      <c r="J33245"/>
      <c r="K33245"/>
      <c r="L33245"/>
      <c r="M33245"/>
    </row>
    <row r="33246" spans="1:13">
      <c r="A33246"/>
      <c r="B33246" s="61"/>
      <c r="C33246" s="63"/>
      <c r="D33246" s="60"/>
      <c r="E33246"/>
      <c r="F33246"/>
      <c r="G33246" s="61"/>
      <c r="H33246"/>
      <c r="I33246"/>
      <c r="J33246"/>
      <c r="K33246"/>
      <c r="L33246"/>
      <c r="M33246"/>
    </row>
    <row r="33247" spans="1:13">
      <c r="A33247"/>
      <c r="B33247" s="61"/>
      <c r="C33247" s="63"/>
      <c r="D33247" s="60"/>
      <c r="E33247"/>
      <c r="F33247"/>
      <c r="G33247" s="61"/>
      <c r="H33247"/>
      <c r="I33247"/>
      <c r="J33247"/>
      <c r="K33247"/>
      <c r="L33247"/>
      <c r="M33247"/>
    </row>
    <row r="33248" spans="1:13">
      <c r="A33248"/>
      <c r="B33248" s="61"/>
      <c r="C33248" s="63"/>
      <c r="D33248" s="60"/>
      <c r="E33248"/>
      <c r="F33248"/>
      <c r="G33248" s="61"/>
      <c r="H33248"/>
      <c r="I33248"/>
      <c r="J33248"/>
      <c r="K33248"/>
      <c r="L33248"/>
      <c r="M33248"/>
    </row>
    <row r="33249" spans="1:13">
      <c r="A33249"/>
      <c r="B33249" s="61"/>
      <c r="C33249" s="63"/>
      <c r="D33249" s="60"/>
      <c r="E33249"/>
      <c r="F33249"/>
      <c r="G33249" s="61"/>
      <c r="H33249"/>
      <c r="I33249"/>
      <c r="J33249"/>
      <c r="K33249"/>
      <c r="L33249"/>
      <c r="M33249"/>
    </row>
    <row r="33250" spans="1:13">
      <c r="A33250"/>
      <c r="B33250" s="61"/>
      <c r="C33250" s="63"/>
      <c r="D33250" s="60"/>
      <c r="E33250"/>
      <c r="F33250"/>
      <c r="G33250" s="61"/>
      <c r="H33250"/>
      <c r="I33250"/>
      <c r="J33250"/>
      <c r="K33250"/>
      <c r="L33250"/>
      <c r="M33250"/>
    </row>
    <row r="33251" spans="1:13">
      <c r="A33251"/>
      <c r="B33251" s="61"/>
      <c r="C33251" s="63"/>
      <c r="D33251" s="60"/>
      <c r="E33251"/>
      <c r="F33251"/>
      <c r="G33251" s="61"/>
      <c r="H33251"/>
      <c r="I33251"/>
      <c r="J33251"/>
      <c r="K33251"/>
      <c r="L33251"/>
      <c r="M33251"/>
    </row>
    <row r="33252" spans="1:13">
      <c r="A33252"/>
      <c r="B33252" s="61"/>
      <c r="C33252" s="63"/>
      <c r="D33252" s="60"/>
      <c r="E33252"/>
      <c r="F33252"/>
      <c r="G33252" s="61"/>
      <c r="H33252"/>
      <c r="I33252"/>
      <c r="J33252"/>
      <c r="K33252"/>
      <c r="L33252"/>
      <c r="M33252"/>
    </row>
    <row r="33253" spans="1:13">
      <c r="A33253"/>
      <c r="B33253" s="61"/>
      <c r="C33253" s="63"/>
      <c r="D33253" s="60"/>
      <c r="E33253"/>
      <c r="F33253"/>
      <c r="G33253" s="61"/>
      <c r="H33253"/>
      <c r="I33253"/>
      <c r="J33253"/>
      <c r="K33253"/>
      <c r="L33253"/>
      <c r="M33253"/>
    </row>
    <row r="33254" spans="1:13">
      <c r="A33254"/>
      <c r="B33254" s="61"/>
      <c r="C33254" s="63"/>
      <c r="D33254" s="60"/>
      <c r="E33254"/>
      <c r="F33254"/>
      <c r="G33254" s="61"/>
      <c r="H33254"/>
      <c r="I33254"/>
      <c r="J33254"/>
      <c r="K33254"/>
      <c r="L33254"/>
      <c r="M33254"/>
    </row>
    <row r="33255" spans="1:13">
      <c r="A33255"/>
      <c r="B33255" s="61"/>
      <c r="C33255" s="63"/>
      <c r="D33255" s="60"/>
      <c r="E33255"/>
      <c r="F33255"/>
      <c r="G33255" s="61"/>
      <c r="H33255"/>
      <c r="I33255"/>
      <c r="J33255"/>
      <c r="K33255"/>
      <c r="L33255"/>
      <c r="M33255"/>
    </row>
    <row r="33256" spans="1:13">
      <c r="A33256"/>
      <c r="B33256" s="61"/>
      <c r="C33256" s="63"/>
      <c r="D33256" s="60"/>
      <c r="E33256"/>
      <c r="F33256"/>
      <c r="G33256" s="61"/>
      <c r="H33256"/>
      <c r="I33256"/>
      <c r="J33256"/>
      <c r="K33256"/>
      <c r="L33256"/>
      <c r="M33256"/>
    </row>
    <row r="33257" spans="1:13">
      <c r="A33257"/>
      <c r="B33257" s="61"/>
      <c r="C33257" s="63"/>
      <c r="D33257" s="60"/>
      <c r="E33257"/>
      <c r="F33257"/>
      <c r="G33257" s="61"/>
      <c r="H33257"/>
      <c r="I33257"/>
      <c r="J33257"/>
      <c r="K33257"/>
      <c r="L33257"/>
      <c r="M33257"/>
    </row>
    <row r="33258" spans="1:13">
      <c r="A33258"/>
      <c r="B33258" s="61"/>
      <c r="C33258" s="63"/>
      <c r="D33258" s="60"/>
      <c r="E33258"/>
      <c r="F33258"/>
      <c r="G33258" s="61"/>
      <c r="H33258"/>
      <c r="I33258"/>
      <c r="J33258"/>
      <c r="K33258"/>
      <c r="L33258"/>
      <c r="M33258"/>
    </row>
    <row r="33259" spans="1:13">
      <c r="A33259"/>
      <c r="B33259" s="61"/>
      <c r="C33259" s="63"/>
      <c r="D33259" s="60"/>
      <c r="E33259"/>
      <c r="F33259"/>
      <c r="G33259" s="61"/>
      <c r="H33259"/>
      <c r="I33259"/>
      <c r="J33259"/>
      <c r="K33259"/>
      <c r="L33259"/>
      <c r="M33259"/>
    </row>
    <row r="33260" spans="1:13">
      <c r="A33260"/>
      <c r="B33260" s="61"/>
      <c r="C33260" s="63"/>
      <c r="D33260" s="60"/>
      <c r="E33260"/>
      <c r="F33260"/>
      <c r="G33260" s="61"/>
      <c r="H33260"/>
      <c r="I33260"/>
      <c r="J33260"/>
      <c r="K33260"/>
      <c r="L33260"/>
      <c r="M33260"/>
    </row>
    <row r="33261" spans="1:13">
      <c r="A33261"/>
      <c r="B33261" s="61"/>
      <c r="C33261" s="63"/>
      <c r="D33261" s="60"/>
      <c r="E33261"/>
      <c r="F33261"/>
      <c r="G33261" s="61"/>
      <c r="H33261"/>
      <c r="I33261"/>
      <c r="J33261"/>
      <c r="K33261"/>
      <c r="L33261"/>
      <c r="M33261"/>
    </row>
    <row r="33262" spans="1:13">
      <c r="A33262"/>
      <c r="B33262" s="61"/>
      <c r="C33262" s="63"/>
      <c r="D33262" s="60"/>
      <c r="E33262"/>
      <c r="F33262"/>
      <c r="G33262" s="61"/>
      <c r="H33262"/>
      <c r="I33262"/>
      <c r="J33262"/>
      <c r="K33262"/>
      <c r="L33262"/>
      <c r="M33262"/>
    </row>
    <row r="33263" spans="1:13">
      <c r="A33263"/>
      <c r="B33263" s="61"/>
      <c r="C33263" s="63"/>
      <c r="D33263" s="60"/>
      <c r="E33263"/>
      <c r="F33263"/>
      <c r="G33263" s="61"/>
      <c r="H33263"/>
      <c r="I33263"/>
      <c r="J33263"/>
      <c r="K33263"/>
      <c r="L33263"/>
      <c r="M33263"/>
    </row>
    <row r="33264" spans="1:13">
      <c r="A33264"/>
      <c r="B33264" s="61"/>
      <c r="C33264" s="63"/>
      <c r="D33264" s="60"/>
      <c r="E33264"/>
      <c r="F33264"/>
      <c r="G33264" s="61"/>
      <c r="H33264"/>
      <c r="I33264"/>
      <c r="J33264"/>
      <c r="K33264"/>
      <c r="L33264"/>
      <c r="M33264"/>
    </row>
    <row r="33265" spans="1:13">
      <c r="A33265"/>
      <c r="B33265" s="61"/>
      <c r="C33265" s="63"/>
      <c r="D33265" s="60"/>
      <c r="E33265"/>
      <c r="F33265"/>
      <c r="G33265" s="61"/>
      <c r="H33265"/>
      <c r="I33265"/>
      <c r="J33265"/>
      <c r="K33265"/>
      <c r="L33265"/>
      <c r="M33265"/>
    </row>
    <row r="33266" spans="1:13">
      <c r="A33266"/>
      <c r="B33266" s="61"/>
      <c r="C33266" s="63"/>
      <c r="D33266" s="60"/>
      <c r="E33266"/>
      <c r="F33266"/>
      <c r="G33266" s="61"/>
      <c r="H33266"/>
      <c r="I33266"/>
      <c r="J33266"/>
      <c r="K33266"/>
      <c r="L33266"/>
      <c r="M33266"/>
    </row>
    <row r="33267" spans="1:13">
      <c r="A33267"/>
      <c r="B33267" s="61"/>
      <c r="C33267" s="63"/>
      <c r="D33267" s="60"/>
      <c r="E33267"/>
      <c r="F33267"/>
      <c r="G33267" s="61"/>
      <c r="H33267"/>
      <c r="I33267"/>
      <c r="J33267"/>
      <c r="K33267"/>
      <c r="L33267"/>
      <c r="M33267"/>
    </row>
    <row r="33268" spans="1:13">
      <c r="A33268"/>
      <c r="B33268" s="61"/>
      <c r="C33268" s="63"/>
      <c r="D33268" s="60"/>
      <c r="E33268"/>
      <c r="F33268"/>
      <c r="G33268" s="61"/>
      <c r="H33268"/>
      <c r="I33268"/>
      <c r="J33268"/>
      <c r="K33268"/>
      <c r="L33268"/>
      <c r="M33268"/>
    </row>
    <row r="33269" spans="1:13">
      <c r="A33269"/>
      <c r="B33269" s="61"/>
      <c r="C33269" s="63"/>
      <c r="D33269" s="60"/>
      <c r="E33269"/>
      <c r="F33269"/>
      <c r="G33269" s="61"/>
      <c r="H33269"/>
      <c r="I33269"/>
      <c r="J33269"/>
      <c r="K33269"/>
      <c r="L33269"/>
      <c r="M33269"/>
    </row>
    <row r="33270" spans="1:13">
      <c r="A33270"/>
      <c r="B33270" s="61"/>
      <c r="C33270" s="63"/>
      <c r="D33270" s="60"/>
      <c r="E33270"/>
      <c r="F33270"/>
      <c r="G33270" s="61"/>
      <c r="H33270"/>
      <c r="I33270"/>
      <c r="J33270"/>
      <c r="K33270"/>
      <c r="L33270"/>
      <c r="M33270"/>
    </row>
    <row r="33271" spans="1:13">
      <c r="A33271"/>
      <c r="B33271" s="61"/>
      <c r="C33271" s="63"/>
      <c r="D33271" s="60"/>
      <c r="E33271"/>
      <c r="F33271"/>
      <c r="G33271" s="61"/>
      <c r="H33271"/>
      <c r="I33271"/>
      <c r="J33271"/>
      <c r="K33271"/>
      <c r="L33271"/>
      <c r="M33271"/>
    </row>
    <row r="33272" spans="1:13">
      <c r="A33272"/>
      <c r="B33272" s="61"/>
      <c r="C33272" s="63"/>
      <c r="D33272" s="60"/>
      <c r="E33272"/>
      <c r="F33272"/>
      <c r="G33272" s="61"/>
      <c r="H33272"/>
      <c r="I33272"/>
      <c r="J33272"/>
      <c r="K33272"/>
      <c r="L33272"/>
      <c r="M33272"/>
    </row>
    <row r="33273" spans="1:13">
      <c r="A33273"/>
      <c r="B33273" s="61"/>
      <c r="C33273" s="63"/>
      <c r="D33273" s="60"/>
      <c r="E33273"/>
      <c r="F33273"/>
      <c r="G33273" s="61"/>
      <c r="H33273"/>
      <c r="I33273"/>
      <c r="J33273"/>
      <c r="K33273"/>
      <c r="L33273"/>
      <c r="M33273"/>
    </row>
    <row r="33274" spans="1:13">
      <c r="A33274"/>
      <c r="B33274" s="61"/>
      <c r="C33274" s="63"/>
      <c r="D33274" s="60"/>
      <c r="E33274"/>
      <c r="F33274"/>
      <c r="G33274" s="61"/>
      <c r="H33274"/>
      <c r="I33274"/>
      <c r="J33274"/>
      <c r="K33274"/>
      <c r="L33274"/>
      <c r="M33274"/>
    </row>
    <row r="33275" spans="1:13">
      <c r="A33275"/>
      <c r="B33275" s="61"/>
      <c r="C33275" s="63"/>
      <c r="D33275" s="60"/>
      <c r="E33275"/>
      <c r="F33275"/>
      <c r="G33275" s="61"/>
      <c r="H33275"/>
      <c r="I33275"/>
      <c r="J33275"/>
      <c r="K33275"/>
      <c r="L33275"/>
      <c r="M33275"/>
    </row>
    <row r="33276" spans="1:13">
      <c r="A33276"/>
      <c r="B33276" s="61"/>
      <c r="C33276" s="63"/>
      <c r="D33276" s="60"/>
      <c r="E33276"/>
      <c r="F33276"/>
      <c r="G33276" s="61"/>
      <c r="H33276"/>
      <c r="I33276"/>
      <c r="J33276"/>
      <c r="K33276"/>
      <c r="L33276"/>
      <c r="M33276"/>
    </row>
    <row r="33277" spans="1:13">
      <c r="A33277"/>
      <c r="B33277" s="61"/>
      <c r="C33277" s="63"/>
      <c r="D33277" s="60"/>
      <c r="E33277"/>
      <c r="F33277"/>
      <c r="G33277" s="61"/>
      <c r="H33277"/>
      <c r="I33277"/>
      <c r="J33277"/>
      <c r="K33277"/>
      <c r="L33277"/>
      <c r="M33277"/>
    </row>
    <row r="33278" spans="1:13">
      <c r="A33278"/>
      <c r="B33278" s="61"/>
      <c r="C33278" s="63"/>
      <c r="D33278" s="60"/>
      <c r="E33278"/>
      <c r="F33278"/>
      <c r="G33278" s="61"/>
      <c r="H33278"/>
      <c r="I33278"/>
      <c r="J33278"/>
      <c r="K33278"/>
      <c r="L33278"/>
      <c r="M33278"/>
    </row>
    <row r="33279" spans="1:13">
      <c r="A33279"/>
      <c r="B33279" s="61"/>
      <c r="C33279" s="63"/>
      <c r="D33279" s="60"/>
      <c r="E33279"/>
      <c r="F33279"/>
      <c r="G33279" s="61"/>
      <c r="H33279"/>
      <c r="I33279"/>
      <c r="J33279"/>
      <c r="K33279"/>
      <c r="L33279"/>
      <c r="M33279"/>
    </row>
    <row r="33280" spans="1:13">
      <c r="A33280"/>
      <c r="B33280" s="61"/>
      <c r="C33280" s="63"/>
      <c r="D33280" s="60"/>
      <c r="E33280"/>
      <c r="F33280"/>
      <c r="G33280" s="61"/>
      <c r="H33280"/>
      <c r="I33280"/>
      <c r="J33280"/>
      <c r="K33280"/>
      <c r="L33280"/>
      <c r="M33280"/>
    </row>
    <row r="33281" spans="1:13">
      <c r="A33281"/>
      <c r="B33281" s="61"/>
      <c r="C33281" s="63"/>
      <c r="D33281" s="60"/>
      <c r="E33281"/>
      <c r="F33281"/>
      <c r="G33281" s="61"/>
      <c r="H33281"/>
      <c r="I33281"/>
      <c r="J33281"/>
      <c r="K33281"/>
      <c r="L33281"/>
      <c r="M33281"/>
    </row>
    <row r="33282" spans="1:13">
      <c r="A33282"/>
      <c r="B33282" s="61"/>
      <c r="C33282" s="63"/>
      <c r="D33282" s="60"/>
      <c r="E33282"/>
      <c r="F33282"/>
      <c r="G33282" s="61"/>
      <c r="H33282"/>
      <c r="I33282"/>
      <c r="J33282"/>
      <c r="K33282"/>
      <c r="L33282"/>
      <c r="M33282"/>
    </row>
    <row r="33283" spans="1:13">
      <c r="A33283"/>
      <c r="B33283" s="61"/>
      <c r="C33283" s="63"/>
      <c r="D33283" s="60"/>
      <c r="E33283"/>
      <c r="F33283"/>
      <c r="G33283" s="61"/>
      <c r="H33283"/>
      <c r="I33283"/>
      <c r="J33283"/>
      <c r="K33283"/>
      <c r="L33283"/>
      <c r="M33283"/>
    </row>
    <row r="33284" spans="1:13">
      <c r="A33284"/>
      <c r="B33284" s="61"/>
      <c r="C33284" s="63"/>
      <c r="D33284" s="60"/>
      <c r="E33284"/>
      <c r="F33284"/>
      <c r="G33284" s="61"/>
      <c r="H33284"/>
      <c r="I33284"/>
      <c r="J33284"/>
      <c r="K33284"/>
      <c r="L33284"/>
      <c r="M33284"/>
    </row>
    <row r="33285" spans="1:13">
      <c r="A33285"/>
      <c r="B33285" s="61"/>
      <c r="C33285" s="63"/>
      <c r="D33285" s="60"/>
      <c r="E33285"/>
      <c r="F33285"/>
      <c r="G33285" s="61"/>
      <c r="H33285"/>
      <c r="I33285"/>
      <c r="J33285"/>
      <c r="K33285"/>
      <c r="L33285"/>
      <c r="M33285"/>
    </row>
    <row r="33286" spans="1:13">
      <c r="A33286"/>
      <c r="B33286" s="61"/>
      <c r="C33286" s="63"/>
      <c r="D33286" s="60"/>
      <c r="E33286"/>
      <c r="F33286"/>
      <c r="G33286" s="61"/>
      <c r="H33286"/>
      <c r="I33286"/>
      <c r="J33286"/>
      <c r="K33286"/>
      <c r="L33286"/>
      <c r="M33286"/>
    </row>
    <row r="33287" spans="1:13">
      <c r="A33287"/>
      <c r="B33287" s="61"/>
      <c r="C33287" s="63"/>
      <c r="D33287" s="60"/>
      <c r="E33287"/>
      <c r="F33287"/>
      <c r="G33287" s="61"/>
      <c r="H33287"/>
      <c r="I33287"/>
      <c r="J33287"/>
      <c r="K33287"/>
      <c r="L33287"/>
      <c r="M33287"/>
    </row>
    <row r="33288" spans="1:13">
      <c r="A33288"/>
      <c r="B33288" s="61"/>
      <c r="C33288" s="63"/>
      <c r="D33288" s="60"/>
      <c r="E33288"/>
      <c r="F33288"/>
      <c r="G33288" s="61"/>
      <c r="H33288"/>
      <c r="I33288"/>
      <c r="J33288"/>
      <c r="K33288"/>
      <c r="L33288"/>
      <c r="M33288"/>
    </row>
    <row r="33289" spans="1:13">
      <c r="A33289"/>
      <c r="B33289" s="61"/>
      <c r="C33289" s="63"/>
      <c r="D33289" s="60"/>
      <c r="E33289"/>
      <c r="F33289"/>
      <c r="G33289" s="61"/>
      <c r="H33289"/>
      <c r="I33289"/>
      <c r="J33289"/>
      <c r="K33289"/>
      <c r="L33289"/>
      <c r="M33289"/>
    </row>
    <row r="33290" spans="1:13">
      <c r="A33290"/>
      <c r="B33290" s="61"/>
      <c r="C33290" s="63"/>
      <c r="D33290" s="60"/>
      <c r="E33290"/>
      <c r="F33290"/>
      <c r="G33290" s="61"/>
      <c r="H33290"/>
      <c r="I33290"/>
      <c r="J33290"/>
      <c r="K33290"/>
      <c r="L33290"/>
      <c r="M33290"/>
    </row>
    <row r="33291" spans="1:13">
      <c r="A33291"/>
      <c r="B33291" s="61"/>
      <c r="C33291" s="63"/>
      <c r="D33291" s="60"/>
      <c r="E33291"/>
      <c r="F33291"/>
      <c r="G33291" s="61"/>
      <c r="H33291"/>
      <c r="I33291"/>
      <c r="J33291"/>
      <c r="K33291"/>
      <c r="L33291"/>
      <c r="M33291"/>
    </row>
    <row r="33292" spans="1:13">
      <c r="A33292"/>
      <c r="B33292" s="61"/>
      <c r="C33292" s="63"/>
      <c r="D33292" s="60"/>
      <c r="E33292"/>
      <c r="F33292"/>
      <c r="G33292" s="61"/>
      <c r="H33292"/>
      <c r="I33292"/>
      <c r="J33292"/>
      <c r="K33292"/>
      <c r="L33292"/>
      <c r="M33292"/>
    </row>
    <row r="33293" spans="1:13">
      <c r="A33293"/>
      <c r="B33293" s="61"/>
      <c r="C33293" s="63"/>
      <c r="D33293" s="60"/>
      <c r="E33293"/>
      <c r="F33293"/>
      <c r="G33293" s="61"/>
      <c r="H33293"/>
      <c r="I33293"/>
      <c r="J33293"/>
      <c r="K33293"/>
      <c r="L33293"/>
      <c r="M33293"/>
    </row>
    <row r="33294" spans="1:13">
      <c r="A33294"/>
      <c r="B33294" s="61"/>
      <c r="C33294" s="63"/>
      <c r="D33294" s="60"/>
      <c r="E33294"/>
      <c r="F33294"/>
      <c r="G33294" s="61"/>
      <c r="H33294"/>
      <c r="I33294"/>
      <c r="J33294"/>
      <c r="K33294"/>
      <c r="L33294"/>
      <c r="M33294"/>
    </row>
    <row r="33295" spans="1:13">
      <c r="A33295"/>
      <c r="B33295" s="61"/>
      <c r="C33295" s="63"/>
      <c r="D33295" s="60"/>
      <c r="E33295"/>
      <c r="F33295"/>
      <c r="G33295" s="61"/>
      <c r="H33295"/>
      <c r="I33295"/>
      <c r="J33295"/>
      <c r="K33295"/>
      <c r="L33295"/>
      <c r="M33295"/>
    </row>
    <row r="33296" spans="1:13">
      <c r="A33296"/>
      <c r="B33296" s="61"/>
      <c r="C33296" s="63"/>
      <c r="D33296" s="60"/>
      <c r="E33296"/>
      <c r="F33296"/>
      <c r="G33296" s="61"/>
      <c r="H33296"/>
      <c r="I33296"/>
      <c r="J33296"/>
      <c r="K33296"/>
      <c r="L33296"/>
      <c r="M33296"/>
    </row>
    <row r="33297" spans="1:13">
      <c r="A33297"/>
      <c r="B33297" s="61"/>
      <c r="C33297" s="63"/>
      <c r="D33297" s="60"/>
      <c r="E33297"/>
      <c r="F33297"/>
      <c r="G33297" s="61"/>
      <c r="H33297"/>
      <c r="I33297"/>
      <c r="J33297"/>
      <c r="K33297"/>
      <c r="L33297"/>
      <c r="M33297"/>
    </row>
    <row r="33298" spans="1:13">
      <c r="A33298"/>
      <c r="B33298" s="61"/>
      <c r="C33298" s="63"/>
      <c r="D33298" s="60"/>
      <c r="E33298"/>
      <c r="F33298"/>
      <c r="G33298" s="61"/>
      <c r="H33298"/>
      <c r="I33298"/>
      <c r="J33298"/>
      <c r="K33298"/>
      <c r="L33298"/>
      <c r="M33298"/>
    </row>
    <row r="33299" spans="1:13">
      <c r="A33299"/>
      <c r="B33299" s="61"/>
      <c r="C33299" s="63"/>
      <c r="D33299" s="60"/>
      <c r="E33299"/>
      <c r="F33299"/>
      <c r="G33299" s="61"/>
      <c r="H33299"/>
      <c r="I33299"/>
      <c r="J33299"/>
      <c r="K33299"/>
      <c r="L33299"/>
      <c r="M33299"/>
    </row>
    <row r="33300" spans="1:13">
      <c r="A33300"/>
      <c r="B33300" s="61"/>
      <c r="C33300" s="63"/>
      <c r="D33300" s="60"/>
      <c r="E33300"/>
      <c r="F33300"/>
      <c r="G33300" s="61"/>
      <c r="H33300"/>
      <c r="I33300"/>
      <c r="J33300"/>
      <c r="K33300"/>
      <c r="L33300"/>
      <c r="M33300"/>
    </row>
    <row r="33301" spans="1:13">
      <c r="A33301"/>
      <c r="B33301" s="61"/>
      <c r="C33301" s="63"/>
      <c r="D33301" s="60"/>
      <c r="E33301"/>
      <c r="F33301"/>
      <c r="G33301" s="61"/>
      <c r="H33301"/>
      <c r="I33301"/>
      <c r="J33301"/>
      <c r="K33301"/>
      <c r="L33301"/>
      <c r="M33301"/>
    </row>
    <row r="33302" spans="1:13">
      <c r="A33302"/>
      <c r="B33302" s="61"/>
      <c r="C33302" s="63"/>
      <c r="D33302" s="60"/>
      <c r="E33302"/>
      <c r="F33302"/>
      <c r="G33302" s="61"/>
      <c r="H33302"/>
      <c r="I33302"/>
      <c r="J33302"/>
      <c r="K33302"/>
      <c r="L33302"/>
      <c r="M33302"/>
    </row>
    <row r="33303" spans="1:13">
      <c r="A33303"/>
      <c r="B33303" s="61"/>
      <c r="C33303" s="63"/>
      <c r="D33303" s="60"/>
      <c r="E33303"/>
      <c r="F33303"/>
      <c r="G33303" s="61"/>
      <c r="H33303"/>
      <c r="I33303"/>
      <c r="J33303"/>
      <c r="K33303"/>
      <c r="L33303"/>
      <c r="M33303"/>
    </row>
    <row r="33304" spans="1:13">
      <c r="A33304"/>
      <c r="B33304" s="61"/>
      <c r="C33304" s="63"/>
      <c r="D33304" s="60"/>
      <c r="E33304"/>
      <c r="F33304"/>
      <c r="G33304" s="61"/>
      <c r="H33304"/>
      <c r="I33304"/>
      <c r="J33304"/>
      <c r="K33304"/>
      <c r="L33304"/>
      <c r="M33304"/>
    </row>
    <row r="33305" spans="1:13">
      <c r="A33305"/>
      <c r="B33305" s="61"/>
      <c r="C33305" s="63"/>
      <c r="D33305" s="60"/>
      <c r="E33305"/>
      <c r="F33305"/>
      <c r="G33305" s="61"/>
      <c r="H33305"/>
      <c r="I33305"/>
      <c r="J33305"/>
      <c r="K33305"/>
      <c r="L33305"/>
      <c r="M33305"/>
    </row>
    <row r="33306" spans="1:13">
      <c r="A33306"/>
      <c r="B33306" s="61"/>
      <c r="C33306" s="63"/>
      <c r="D33306" s="60"/>
      <c r="E33306"/>
      <c r="F33306"/>
      <c r="G33306" s="61"/>
      <c r="H33306"/>
      <c r="I33306"/>
      <c r="J33306"/>
      <c r="K33306"/>
      <c r="L33306"/>
      <c r="M33306"/>
    </row>
    <row r="33307" spans="1:13">
      <c r="A33307"/>
      <c r="B33307" s="61"/>
      <c r="C33307" s="63"/>
      <c r="D33307" s="60"/>
      <c r="E33307"/>
      <c r="F33307"/>
      <c r="G33307" s="61"/>
      <c r="H33307"/>
      <c r="I33307"/>
      <c r="J33307"/>
      <c r="K33307"/>
      <c r="L33307"/>
      <c r="M33307"/>
    </row>
    <row r="33308" spans="1:13">
      <c r="A33308"/>
      <c r="B33308" s="61"/>
      <c r="C33308" s="63"/>
      <c r="D33308" s="60"/>
      <c r="E33308"/>
      <c r="F33308"/>
      <c r="G33308" s="61"/>
      <c r="H33308"/>
      <c r="I33308"/>
      <c r="J33308"/>
      <c r="K33308"/>
      <c r="L33308"/>
      <c r="M33308"/>
    </row>
    <row r="33309" spans="1:13">
      <c r="A33309"/>
      <c r="B33309" s="61"/>
      <c r="C33309" s="63"/>
      <c r="D33309" s="60"/>
      <c r="E33309"/>
      <c r="F33309"/>
      <c r="G33309" s="61"/>
      <c r="H33309"/>
      <c r="I33309"/>
      <c r="J33309"/>
      <c r="K33309"/>
      <c r="L33309"/>
      <c r="M33309"/>
    </row>
    <row r="33310" spans="1:13">
      <c r="A33310"/>
      <c r="B33310" s="61"/>
      <c r="C33310" s="63"/>
      <c r="D33310" s="60"/>
      <c r="E33310"/>
      <c r="F33310"/>
      <c r="G33310" s="61"/>
      <c r="H33310"/>
      <c r="I33310"/>
      <c r="J33310"/>
      <c r="K33310"/>
      <c r="L33310"/>
      <c r="M33310"/>
    </row>
    <row r="33311" spans="1:13">
      <c r="A33311"/>
      <c r="B33311" s="61"/>
      <c r="C33311" s="63"/>
      <c r="D33311" s="60"/>
      <c r="E33311"/>
      <c r="F33311"/>
      <c r="G33311" s="61"/>
      <c r="H33311"/>
      <c r="I33311"/>
      <c r="J33311"/>
      <c r="K33311"/>
      <c r="L33311"/>
      <c r="M33311"/>
    </row>
    <row r="33312" spans="1:13">
      <c r="A33312"/>
      <c r="B33312" s="61"/>
      <c r="C33312" s="63"/>
      <c r="D33312" s="60"/>
      <c r="E33312"/>
      <c r="F33312"/>
      <c r="G33312" s="61"/>
      <c r="H33312"/>
      <c r="I33312"/>
      <c r="J33312"/>
      <c r="K33312"/>
      <c r="L33312"/>
      <c r="M33312"/>
    </row>
    <row r="33313" spans="1:13">
      <c r="A33313"/>
      <c r="B33313" s="61"/>
      <c r="C33313" s="63"/>
      <c r="D33313" s="60"/>
      <c r="E33313"/>
      <c r="F33313"/>
      <c r="G33313" s="61"/>
      <c r="H33313"/>
      <c r="I33313"/>
      <c r="J33313"/>
      <c r="K33313"/>
      <c r="L33313"/>
      <c r="M33313"/>
    </row>
    <row r="33314" spans="1:13">
      <c r="A33314"/>
      <c r="B33314" s="61"/>
      <c r="C33314" s="63"/>
      <c r="D33314" s="60"/>
      <c r="E33314"/>
      <c r="F33314"/>
      <c r="G33314" s="61"/>
      <c r="H33314"/>
      <c r="I33314"/>
      <c r="J33314"/>
      <c r="K33314"/>
      <c r="L33314"/>
      <c r="M33314"/>
    </row>
    <row r="33315" spans="1:13">
      <c r="A33315"/>
      <c r="B33315" s="61"/>
      <c r="C33315" s="63"/>
      <c r="D33315" s="60"/>
      <c r="E33315"/>
      <c r="F33315"/>
      <c r="G33315" s="61"/>
      <c r="H33315"/>
      <c r="I33315"/>
      <c r="J33315"/>
      <c r="K33315"/>
      <c r="L33315"/>
      <c r="M33315"/>
    </row>
    <row r="33316" spans="1:13">
      <c r="A33316"/>
      <c r="B33316" s="61"/>
      <c r="C33316" s="63"/>
      <c r="D33316" s="60"/>
      <c r="E33316"/>
      <c r="F33316"/>
      <c r="G33316" s="61"/>
      <c r="H33316"/>
      <c r="I33316"/>
      <c r="J33316"/>
      <c r="K33316"/>
      <c r="L33316"/>
      <c r="M33316"/>
    </row>
    <row r="33317" spans="1:13">
      <c r="A33317"/>
      <c r="B33317" s="61"/>
      <c r="C33317" s="63"/>
      <c r="D33317" s="60"/>
      <c r="E33317"/>
      <c r="F33317"/>
      <c r="G33317" s="61"/>
      <c r="H33317"/>
      <c r="I33317"/>
      <c r="J33317"/>
      <c r="K33317"/>
      <c r="L33317"/>
      <c r="M33317"/>
    </row>
    <row r="33318" spans="1:13">
      <c r="A33318"/>
      <c r="B33318" s="61"/>
      <c r="C33318" s="63"/>
      <c r="D33318" s="60"/>
      <c r="E33318"/>
      <c r="F33318"/>
      <c r="G33318" s="61"/>
      <c r="H33318"/>
      <c r="I33318"/>
      <c r="J33318"/>
      <c r="K33318"/>
      <c r="L33318"/>
      <c r="M33318"/>
    </row>
    <row r="33319" spans="1:13">
      <c r="A33319"/>
      <c r="B33319" s="61"/>
      <c r="C33319" s="63"/>
      <c r="D33319" s="60"/>
      <c r="E33319"/>
      <c r="F33319"/>
      <c r="G33319" s="61"/>
      <c r="H33319"/>
      <c r="I33319"/>
      <c r="J33319"/>
      <c r="K33319"/>
      <c r="L33319"/>
      <c r="M33319"/>
    </row>
    <row r="33320" spans="1:13">
      <c r="A33320"/>
      <c r="B33320" s="61"/>
      <c r="C33320" s="63"/>
      <c r="D33320" s="60"/>
      <c r="E33320"/>
      <c r="F33320"/>
      <c r="G33320" s="61"/>
      <c r="H33320"/>
      <c r="I33320"/>
      <c r="J33320"/>
      <c r="K33320"/>
      <c r="L33320"/>
      <c r="M33320"/>
    </row>
    <row r="33321" spans="1:13">
      <c r="A33321"/>
      <c r="B33321" s="61"/>
      <c r="C33321" s="63"/>
      <c r="D33321" s="60"/>
      <c r="E33321"/>
      <c r="F33321"/>
      <c r="G33321" s="61"/>
      <c r="H33321"/>
      <c r="I33321"/>
      <c r="J33321"/>
      <c r="K33321"/>
      <c r="L33321"/>
      <c r="M33321"/>
    </row>
    <row r="33322" spans="1:13">
      <c r="A33322"/>
      <c r="B33322" s="61"/>
      <c r="C33322" s="63"/>
      <c r="D33322" s="60"/>
      <c r="E33322"/>
      <c r="F33322"/>
      <c r="G33322" s="61"/>
      <c r="H33322"/>
      <c r="I33322"/>
      <c r="J33322"/>
      <c r="K33322"/>
      <c r="L33322"/>
      <c r="M33322"/>
    </row>
    <row r="33323" spans="1:13">
      <c r="A33323"/>
      <c r="B33323" s="61"/>
      <c r="C33323" s="63"/>
      <c r="D33323" s="60"/>
      <c r="E33323"/>
      <c r="F33323"/>
      <c r="G33323" s="61"/>
      <c r="H33323"/>
      <c r="I33323"/>
      <c r="J33323"/>
      <c r="K33323"/>
      <c r="L33323"/>
      <c r="M33323"/>
    </row>
    <row r="33324" spans="1:13">
      <c r="A33324"/>
      <c r="B33324" s="61"/>
      <c r="C33324" s="63"/>
      <c r="D33324" s="60"/>
      <c r="E33324"/>
      <c r="F33324"/>
      <c r="G33324" s="61"/>
      <c r="H33324"/>
      <c r="I33324"/>
      <c r="J33324"/>
      <c r="K33324"/>
      <c r="L33324"/>
      <c r="M33324"/>
    </row>
    <row r="33325" spans="1:13">
      <c r="A33325"/>
      <c r="B33325" s="61"/>
      <c r="C33325" s="63"/>
      <c r="D33325" s="60"/>
      <c r="E33325"/>
      <c r="F33325"/>
      <c r="G33325" s="61"/>
      <c r="H33325"/>
      <c r="I33325"/>
      <c r="J33325"/>
      <c r="K33325"/>
      <c r="L33325"/>
      <c r="M33325"/>
    </row>
    <row r="33326" spans="1:13">
      <c r="A33326"/>
      <c r="B33326" s="61"/>
      <c r="C33326" s="63"/>
      <c r="D33326" s="60"/>
      <c r="E33326"/>
      <c r="F33326"/>
      <c r="G33326" s="61"/>
      <c r="H33326"/>
      <c r="I33326"/>
      <c r="J33326"/>
      <c r="K33326"/>
      <c r="L33326"/>
      <c r="M33326"/>
    </row>
    <row r="33327" spans="1:13">
      <c r="A33327"/>
      <c r="B33327" s="61"/>
      <c r="C33327" s="63"/>
      <c r="D33327" s="60"/>
      <c r="E33327"/>
      <c r="F33327"/>
      <c r="G33327" s="61"/>
      <c r="H33327"/>
      <c r="I33327"/>
      <c r="J33327"/>
      <c r="K33327"/>
      <c r="L33327"/>
      <c r="M33327"/>
    </row>
    <row r="33328" spans="1:13">
      <c r="A33328"/>
      <c r="B33328" s="61"/>
      <c r="C33328" s="63"/>
      <c r="D33328" s="60"/>
      <c r="E33328"/>
      <c r="F33328"/>
      <c r="G33328" s="61"/>
      <c r="H33328"/>
      <c r="I33328"/>
      <c r="J33328"/>
      <c r="K33328"/>
      <c r="L33328"/>
      <c r="M33328"/>
    </row>
    <row r="33329" spans="1:13">
      <c r="A33329"/>
      <c r="B33329" s="61"/>
      <c r="C33329" s="63"/>
      <c r="D33329" s="60"/>
      <c r="E33329"/>
      <c r="F33329"/>
      <c r="G33329" s="61"/>
      <c r="H33329"/>
      <c r="I33329"/>
      <c r="J33329"/>
      <c r="K33329"/>
      <c r="L33329"/>
      <c r="M33329"/>
    </row>
    <row r="33330" spans="1:13">
      <c r="A33330"/>
      <c r="B33330" s="61"/>
      <c r="C33330" s="63"/>
      <c r="D33330" s="60"/>
      <c r="E33330"/>
      <c r="F33330"/>
      <c r="G33330" s="61"/>
      <c r="H33330"/>
      <c r="I33330"/>
      <c r="J33330"/>
      <c r="K33330"/>
      <c r="L33330"/>
      <c r="M33330"/>
    </row>
    <row r="33331" spans="1:13">
      <c r="A33331"/>
      <c r="B33331" s="61"/>
      <c r="C33331" s="63"/>
      <c r="D33331" s="60"/>
      <c r="E33331"/>
      <c r="F33331"/>
      <c r="G33331" s="61"/>
      <c r="H33331"/>
      <c r="I33331"/>
      <c r="J33331"/>
      <c r="K33331"/>
      <c r="L33331"/>
      <c r="M33331"/>
    </row>
    <row r="33332" spans="1:13">
      <c r="A33332"/>
      <c r="B33332" s="61"/>
      <c r="C33332" s="63"/>
      <c r="D33332" s="60"/>
      <c r="E33332"/>
      <c r="F33332"/>
      <c r="G33332" s="61"/>
      <c r="H33332"/>
      <c r="I33332"/>
      <c r="J33332"/>
      <c r="K33332"/>
      <c r="L33332"/>
      <c r="M33332"/>
    </row>
    <row r="33333" spans="1:13">
      <c r="A33333"/>
      <c r="B33333" s="61"/>
      <c r="C33333" s="63"/>
      <c r="D33333" s="60"/>
      <c r="E33333"/>
      <c r="F33333"/>
      <c r="G33333" s="61"/>
      <c r="H33333"/>
      <c r="I33333"/>
      <c r="J33333"/>
      <c r="K33333"/>
      <c r="L33333"/>
      <c r="M33333"/>
    </row>
    <row r="33334" spans="1:13">
      <c r="A33334"/>
      <c r="B33334" s="61"/>
      <c r="C33334" s="63"/>
      <c r="D33334" s="60"/>
      <c r="E33334"/>
      <c r="F33334"/>
      <c r="G33334" s="61"/>
      <c r="H33334"/>
      <c r="I33334"/>
      <c r="J33334"/>
      <c r="K33334"/>
      <c r="L33334"/>
      <c r="M33334"/>
    </row>
    <row r="33335" spans="1:13">
      <c r="A33335"/>
      <c r="B33335" s="61"/>
      <c r="C33335" s="63"/>
      <c r="D33335" s="60"/>
      <c r="E33335"/>
      <c r="F33335"/>
      <c r="G33335" s="61"/>
      <c r="H33335"/>
      <c r="I33335"/>
      <c r="J33335"/>
      <c r="K33335"/>
      <c r="L33335"/>
      <c r="M33335"/>
    </row>
    <row r="33336" spans="1:13">
      <c r="A33336"/>
      <c r="B33336" s="61"/>
      <c r="C33336" s="63"/>
      <c r="D33336" s="60"/>
      <c r="E33336"/>
      <c r="F33336"/>
      <c r="G33336" s="61"/>
      <c r="H33336"/>
      <c r="I33336"/>
      <c r="J33336"/>
      <c r="K33336"/>
      <c r="L33336"/>
      <c r="M33336"/>
    </row>
    <row r="33337" spans="1:13">
      <c r="A33337"/>
      <c r="B33337" s="61"/>
      <c r="C33337" s="63"/>
      <c r="D33337" s="60"/>
      <c r="E33337"/>
      <c r="F33337"/>
      <c r="G33337" s="61"/>
      <c r="H33337"/>
      <c r="I33337"/>
      <c r="J33337"/>
      <c r="K33337"/>
      <c r="L33337"/>
      <c r="M33337"/>
    </row>
    <row r="33338" spans="1:13">
      <c r="A33338"/>
      <c r="B33338" s="61"/>
      <c r="C33338" s="63"/>
      <c r="D33338" s="60"/>
      <c r="E33338"/>
      <c r="F33338"/>
      <c r="G33338" s="61"/>
      <c r="H33338"/>
      <c r="I33338"/>
      <c r="J33338"/>
      <c r="K33338"/>
      <c r="L33338"/>
      <c r="M33338"/>
    </row>
    <row r="33339" spans="1:13">
      <c r="A33339"/>
      <c r="B33339" s="61"/>
      <c r="C33339" s="63"/>
      <c r="D33339" s="60"/>
      <c r="E33339"/>
      <c r="F33339"/>
      <c r="G33339" s="61"/>
      <c r="H33339"/>
      <c r="I33339"/>
      <c r="J33339"/>
      <c r="K33339"/>
      <c r="L33339"/>
      <c r="M33339"/>
    </row>
    <row r="33340" spans="1:13">
      <c r="A33340"/>
      <c r="B33340" s="61"/>
      <c r="C33340" s="63"/>
      <c r="D33340" s="60"/>
      <c r="E33340"/>
      <c r="F33340"/>
      <c r="G33340" s="61"/>
      <c r="H33340"/>
      <c r="I33340"/>
      <c r="J33340"/>
      <c r="K33340"/>
      <c r="L33340"/>
      <c r="M33340"/>
    </row>
    <row r="33341" spans="1:13">
      <c r="A33341"/>
      <c r="B33341" s="61"/>
      <c r="C33341" s="63"/>
      <c r="D33341" s="60"/>
      <c r="E33341"/>
      <c r="F33341"/>
      <c r="G33341" s="61"/>
      <c r="H33341"/>
      <c r="I33341"/>
      <c r="J33341"/>
      <c r="K33341"/>
      <c r="L33341"/>
      <c r="M33341"/>
    </row>
    <row r="33342" spans="1:13">
      <c r="A33342"/>
      <c r="B33342" s="61"/>
      <c r="C33342" s="63"/>
      <c r="D33342" s="60"/>
      <c r="E33342"/>
      <c r="F33342"/>
      <c r="G33342" s="61"/>
      <c r="H33342"/>
      <c r="I33342"/>
      <c r="J33342"/>
      <c r="K33342"/>
      <c r="L33342"/>
      <c r="M33342"/>
    </row>
    <row r="33343" spans="1:13">
      <c r="A33343"/>
      <c r="B33343" s="61"/>
      <c r="C33343" s="63"/>
      <c r="D33343" s="60"/>
      <c r="E33343"/>
      <c r="F33343"/>
      <c r="G33343" s="61"/>
      <c r="H33343"/>
      <c r="I33343"/>
      <c r="J33343"/>
      <c r="K33343"/>
      <c r="L33343"/>
      <c r="M33343"/>
    </row>
    <row r="33344" spans="1:13">
      <c r="A33344"/>
      <c r="B33344" s="61"/>
      <c r="C33344" s="63"/>
      <c r="D33344" s="60"/>
      <c r="E33344"/>
      <c r="F33344"/>
      <c r="G33344" s="61"/>
      <c r="H33344"/>
      <c r="I33344"/>
      <c r="J33344"/>
      <c r="K33344"/>
      <c r="L33344"/>
      <c r="M33344"/>
    </row>
    <row r="33345" spans="1:13">
      <c r="A33345"/>
      <c r="B33345" s="61"/>
      <c r="C33345" s="63"/>
      <c r="D33345" s="60"/>
      <c r="E33345"/>
      <c r="F33345"/>
      <c r="G33345" s="61"/>
      <c r="H33345"/>
      <c r="I33345"/>
      <c r="J33345"/>
      <c r="K33345"/>
      <c r="L33345"/>
      <c r="M33345"/>
    </row>
    <row r="33346" spans="1:13">
      <c r="A33346"/>
      <c r="B33346" s="61"/>
      <c r="C33346" s="63"/>
      <c r="D33346" s="60"/>
      <c r="E33346"/>
      <c r="F33346"/>
      <c r="G33346" s="61"/>
      <c r="H33346"/>
      <c r="I33346"/>
      <c r="J33346"/>
      <c r="K33346"/>
      <c r="L33346"/>
      <c r="M33346"/>
    </row>
    <row r="33347" spans="1:13">
      <c r="A33347"/>
      <c r="B33347" s="61"/>
      <c r="C33347" s="63"/>
      <c r="D33347" s="60"/>
      <c r="E33347"/>
      <c r="F33347"/>
      <c r="G33347" s="61"/>
      <c r="H33347"/>
      <c r="I33347"/>
      <c r="J33347"/>
      <c r="K33347"/>
      <c r="L33347"/>
      <c r="M33347"/>
    </row>
    <row r="33348" spans="1:13">
      <c r="A33348"/>
      <c r="B33348" s="61"/>
      <c r="C33348" s="63"/>
      <c r="D33348" s="60"/>
      <c r="E33348"/>
      <c r="F33348"/>
      <c r="G33348" s="61"/>
      <c r="H33348"/>
      <c r="I33348"/>
      <c r="J33348"/>
      <c r="K33348"/>
      <c r="L33348"/>
      <c r="M33348"/>
    </row>
    <row r="33349" spans="1:13">
      <c r="A33349"/>
      <c r="B33349" s="61"/>
      <c r="C33349" s="63"/>
      <c r="D33349" s="60"/>
      <c r="E33349"/>
      <c r="F33349"/>
      <c r="G33349" s="61"/>
      <c r="H33349"/>
      <c r="I33349"/>
      <c r="J33349"/>
      <c r="K33349"/>
      <c r="L33349"/>
      <c r="M33349"/>
    </row>
    <row r="33350" spans="1:13">
      <c r="A33350"/>
      <c r="B33350" s="61"/>
      <c r="C33350" s="63"/>
      <c r="D33350" s="60"/>
      <c r="E33350"/>
      <c r="F33350"/>
      <c r="G33350" s="61"/>
      <c r="H33350"/>
      <c r="I33350"/>
      <c r="J33350"/>
      <c r="K33350"/>
      <c r="L33350"/>
      <c r="M33350"/>
    </row>
    <row r="33351" spans="1:13">
      <c r="A33351"/>
      <c r="B33351" s="61"/>
      <c r="C33351" s="63"/>
      <c r="D33351" s="60"/>
      <c r="E33351"/>
      <c r="F33351"/>
      <c r="G33351" s="61"/>
      <c r="H33351"/>
      <c r="I33351"/>
      <c r="J33351"/>
      <c r="K33351"/>
      <c r="L33351"/>
      <c r="M33351"/>
    </row>
    <row r="33352" spans="1:13">
      <c r="A33352"/>
      <c r="B33352" s="61"/>
      <c r="C33352" s="63"/>
      <c r="D33352" s="60"/>
      <c r="E33352"/>
      <c r="F33352"/>
      <c r="G33352" s="61"/>
      <c r="H33352"/>
      <c r="I33352"/>
      <c r="J33352"/>
      <c r="K33352"/>
      <c r="L33352"/>
      <c r="M33352"/>
    </row>
    <row r="33353" spans="1:13">
      <c r="A33353"/>
      <c r="B33353" s="61"/>
      <c r="C33353" s="63"/>
      <c r="D33353" s="60"/>
      <c r="E33353"/>
      <c r="F33353"/>
      <c r="G33353" s="61"/>
      <c r="H33353"/>
      <c r="I33353"/>
      <c r="J33353"/>
      <c r="K33353"/>
      <c r="L33353"/>
      <c r="M33353"/>
    </row>
    <row r="33354" spans="1:13">
      <c r="A33354"/>
      <c r="B33354" s="61"/>
      <c r="C33354" s="63"/>
      <c r="D33354" s="60"/>
      <c r="E33354"/>
      <c r="F33354"/>
      <c r="G33354" s="61"/>
      <c r="H33354"/>
      <c r="I33354"/>
      <c r="J33354"/>
      <c r="K33354"/>
      <c r="L33354"/>
      <c r="M33354"/>
    </row>
    <row r="33355" spans="1:13">
      <c r="A33355"/>
      <c r="B33355" s="61"/>
      <c r="C33355" s="63"/>
      <c r="D33355" s="60"/>
      <c r="E33355"/>
      <c r="F33355"/>
      <c r="G33355" s="61"/>
      <c r="H33355"/>
      <c r="I33355"/>
      <c r="J33355"/>
      <c r="K33355"/>
      <c r="L33355"/>
      <c r="M33355"/>
    </row>
    <row r="33356" spans="1:13">
      <c r="A33356"/>
      <c r="B33356" s="61"/>
      <c r="C33356" s="63"/>
      <c r="D33356" s="60"/>
      <c r="E33356"/>
      <c r="F33356"/>
      <c r="G33356" s="61"/>
      <c r="H33356"/>
      <c r="I33356"/>
      <c r="J33356"/>
      <c r="K33356"/>
      <c r="L33356"/>
      <c r="M33356"/>
    </row>
    <row r="33357" spans="1:13">
      <c r="A33357"/>
      <c r="B33357" s="61"/>
      <c r="C33357" s="63"/>
      <c r="D33357" s="60"/>
      <c r="E33357"/>
      <c r="F33357"/>
      <c r="G33357" s="61"/>
      <c r="H33357"/>
      <c r="I33357"/>
      <c r="J33357"/>
      <c r="K33357"/>
      <c r="L33357"/>
      <c r="M33357"/>
    </row>
    <row r="33358" spans="1:13">
      <c r="A33358"/>
      <c r="B33358" s="61"/>
      <c r="C33358" s="63"/>
      <c r="D33358" s="60"/>
      <c r="E33358"/>
      <c r="F33358"/>
      <c r="G33358" s="61"/>
      <c r="H33358"/>
      <c r="I33358"/>
      <c r="J33358"/>
      <c r="K33358"/>
      <c r="L33358"/>
      <c r="M33358"/>
    </row>
    <row r="33359" spans="1:13">
      <c r="A33359"/>
      <c r="B33359" s="61"/>
      <c r="C33359" s="63"/>
      <c r="D33359" s="60"/>
      <c r="E33359"/>
      <c r="F33359"/>
      <c r="G33359" s="61"/>
      <c r="H33359"/>
      <c r="I33359"/>
      <c r="J33359"/>
      <c r="K33359"/>
      <c r="L33359"/>
      <c r="M33359"/>
    </row>
    <row r="33360" spans="1:13">
      <c r="A33360"/>
      <c r="B33360" s="61"/>
      <c r="C33360" s="63"/>
      <c r="D33360" s="60"/>
      <c r="E33360"/>
      <c r="F33360"/>
      <c r="G33360" s="61"/>
      <c r="H33360"/>
      <c r="I33360"/>
      <c r="J33360"/>
      <c r="K33360"/>
      <c r="L33360"/>
      <c r="M33360"/>
    </row>
    <row r="33361" spans="1:13">
      <c r="A33361"/>
      <c r="B33361" s="61"/>
      <c r="C33361" s="63"/>
      <c r="D33361" s="60"/>
      <c r="E33361"/>
      <c r="F33361"/>
      <c r="G33361" s="61"/>
      <c r="H33361"/>
      <c r="I33361"/>
      <c r="J33361"/>
      <c r="K33361"/>
      <c r="L33361"/>
      <c r="M33361"/>
    </row>
    <row r="33362" spans="1:13">
      <c r="A33362"/>
      <c r="B33362" s="61"/>
      <c r="C33362" s="63"/>
      <c r="D33362" s="60"/>
      <c r="E33362"/>
      <c r="F33362"/>
      <c r="G33362" s="61"/>
      <c r="H33362"/>
      <c r="I33362"/>
      <c r="J33362"/>
      <c r="K33362"/>
      <c r="L33362"/>
      <c r="M33362"/>
    </row>
    <row r="33363" spans="1:13">
      <c r="A33363"/>
      <c r="B33363" s="61"/>
      <c r="C33363" s="63"/>
      <c r="D33363" s="60"/>
      <c r="E33363"/>
      <c r="F33363"/>
      <c r="G33363" s="61"/>
      <c r="H33363"/>
      <c r="I33363"/>
      <c r="J33363"/>
      <c r="K33363"/>
      <c r="L33363"/>
      <c r="M33363"/>
    </row>
    <row r="33364" spans="1:13">
      <c r="A33364"/>
      <c r="B33364" s="61"/>
      <c r="C33364" s="63"/>
      <c r="D33364" s="60"/>
      <c r="E33364"/>
      <c r="F33364"/>
      <c r="G33364" s="61"/>
      <c r="H33364"/>
      <c r="I33364"/>
      <c r="J33364"/>
      <c r="K33364"/>
      <c r="L33364"/>
      <c r="M33364"/>
    </row>
    <row r="33365" spans="1:13">
      <c r="A33365"/>
      <c r="B33365" s="61"/>
      <c r="C33365" s="63"/>
      <c r="D33365" s="60"/>
      <c r="E33365"/>
      <c r="F33365"/>
      <c r="G33365" s="61"/>
      <c r="H33365"/>
      <c r="I33365"/>
      <c r="J33365"/>
      <c r="K33365"/>
      <c r="L33365"/>
      <c r="M33365"/>
    </row>
    <row r="33366" spans="1:13">
      <c r="A33366"/>
      <c r="B33366" s="61"/>
      <c r="C33366" s="63"/>
      <c r="D33366" s="60"/>
      <c r="E33366"/>
      <c r="F33366"/>
      <c r="G33366" s="61"/>
      <c r="H33366"/>
      <c r="I33366"/>
      <c r="J33366"/>
      <c r="K33366"/>
      <c r="L33366"/>
      <c r="M33366"/>
    </row>
    <row r="33367" spans="1:13">
      <c r="A33367"/>
      <c r="B33367" s="61"/>
      <c r="C33367" s="63"/>
      <c r="D33367" s="60"/>
      <c r="E33367"/>
      <c r="F33367"/>
      <c r="G33367" s="61"/>
      <c r="H33367"/>
      <c r="I33367"/>
      <c r="J33367"/>
      <c r="K33367"/>
      <c r="L33367"/>
      <c r="M33367"/>
    </row>
    <row r="33368" spans="1:13">
      <c r="A33368"/>
      <c r="B33368" s="61"/>
      <c r="C33368" s="63"/>
      <c r="D33368" s="60"/>
      <c r="E33368"/>
      <c r="F33368"/>
      <c r="G33368" s="61"/>
      <c r="H33368"/>
      <c r="I33368"/>
      <c r="J33368"/>
      <c r="K33368"/>
      <c r="L33368"/>
      <c r="M33368"/>
    </row>
    <row r="33369" spans="1:13">
      <c r="A33369"/>
      <c r="B33369" s="61"/>
      <c r="C33369" s="63"/>
      <c r="D33369" s="60"/>
      <c r="E33369"/>
      <c r="F33369"/>
      <c r="G33369" s="61"/>
      <c r="H33369"/>
      <c r="I33369"/>
      <c r="J33369"/>
      <c r="K33369"/>
      <c r="L33369"/>
      <c r="M33369"/>
    </row>
    <row r="33370" spans="1:13">
      <c r="A33370"/>
      <c r="B33370" s="61"/>
      <c r="C33370" s="63"/>
      <c r="D33370" s="60"/>
      <c r="E33370"/>
      <c r="F33370"/>
      <c r="G33370" s="61"/>
      <c r="H33370"/>
      <c r="I33370"/>
      <c r="J33370"/>
      <c r="K33370"/>
      <c r="L33370"/>
      <c r="M33370"/>
    </row>
    <row r="33371" spans="1:13">
      <c r="A33371"/>
      <c r="B33371" s="61"/>
      <c r="C33371" s="63"/>
      <c r="D33371" s="60"/>
      <c r="E33371"/>
      <c r="F33371"/>
      <c r="G33371" s="61"/>
      <c r="H33371"/>
      <c r="I33371"/>
      <c r="J33371"/>
      <c r="K33371"/>
      <c r="L33371"/>
      <c r="M33371"/>
    </row>
    <row r="33372" spans="1:13">
      <c r="A33372"/>
      <c r="B33372" s="61"/>
      <c r="C33372" s="63"/>
      <c r="D33372" s="60"/>
      <c r="E33372"/>
      <c r="F33372"/>
      <c r="G33372" s="61"/>
      <c r="H33372"/>
      <c r="I33372"/>
      <c r="J33372"/>
      <c r="K33372"/>
      <c r="L33372"/>
      <c r="M33372"/>
    </row>
    <row r="33373" spans="1:13">
      <c r="A33373"/>
      <c r="B33373" s="61"/>
      <c r="C33373" s="63"/>
      <c r="D33373" s="60"/>
      <c r="E33373"/>
      <c r="F33373"/>
      <c r="G33373" s="61"/>
      <c r="H33373"/>
      <c r="I33373"/>
      <c r="J33373"/>
      <c r="K33373"/>
      <c r="L33373"/>
      <c r="M33373"/>
    </row>
    <row r="33374" spans="1:13">
      <c r="A33374"/>
      <c r="B33374" s="61"/>
      <c r="C33374" s="63"/>
      <c r="D33374" s="60"/>
      <c r="E33374"/>
      <c r="F33374"/>
      <c r="G33374" s="61"/>
      <c r="H33374"/>
      <c r="I33374"/>
      <c r="J33374"/>
      <c r="K33374"/>
      <c r="L33374"/>
      <c r="M33374"/>
    </row>
    <row r="33375" spans="1:13">
      <c r="A33375"/>
      <c r="B33375" s="61"/>
      <c r="C33375" s="63"/>
      <c r="D33375" s="60"/>
      <c r="E33375"/>
      <c r="F33375"/>
      <c r="G33375" s="61"/>
      <c r="H33375"/>
      <c r="I33375"/>
      <c r="J33375"/>
      <c r="K33375"/>
      <c r="L33375"/>
      <c r="M33375"/>
    </row>
    <row r="33376" spans="1:13">
      <c r="A33376"/>
      <c r="B33376" s="61"/>
      <c r="C33376" s="63"/>
      <c r="D33376" s="60"/>
      <c r="E33376"/>
      <c r="F33376"/>
      <c r="G33376" s="61"/>
      <c r="H33376"/>
      <c r="I33376"/>
      <c r="J33376"/>
      <c r="K33376"/>
      <c r="L33376"/>
      <c r="M33376"/>
    </row>
    <row r="33377" spans="1:13">
      <c r="A33377"/>
      <c r="B33377" s="61"/>
      <c r="C33377" s="63"/>
      <c r="D33377" s="60"/>
      <c r="E33377"/>
      <c r="F33377"/>
      <c r="G33377" s="61"/>
      <c r="H33377"/>
      <c r="I33377"/>
      <c r="J33377"/>
      <c r="K33377"/>
      <c r="L33377"/>
      <c r="M33377"/>
    </row>
    <row r="33378" spans="1:13">
      <c r="A33378"/>
      <c r="B33378" s="61"/>
      <c r="C33378" s="63"/>
      <c r="D33378" s="60"/>
      <c r="E33378"/>
      <c r="F33378"/>
      <c r="G33378" s="61"/>
      <c r="H33378"/>
      <c r="I33378"/>
      <c r="J33378"/>
      <c r="K33378"/>
      <c r="L33378"/>
      <c r="M33378"/>
    </row>
    <row r="33379" spans="1:13">
      <c r="A33379"/>
      <c r="B33379" s="61"/>
      <c r="C33379" s="63"/>
      <c r="D33379" s="60"/>
      <c r="E33379"/>
      <c r="F33379"/>
      <c r="G33379" s="61"/>
      <c r="H33379"/>
      <c r="I33379"/>
      <c r="J33379"/>
      <c r="K33379"/>
      <c r="L33379"/>
      <c r="M33379"/>
    </row>
    <row r="33380" spans="1:13">
      <c r="A33380"/>
      <c r="B33380" s="61"/>
      <c r="C33380" s="63"/>
      <c r="D33380" s="60"/>
      <c r="E33380"/>
      <c r="F33380"/>
      <c r="G33380" s="61"/>
      <c r="H33380"/>
      <c r="I33380"/>
      <c r="J33380"/>
      <c r="K33380"/>
      <c r="L33380"/>
      <c r="M33380"/>
    </row>
    <row r="33381" spans="1:13">
      <c r="A33381"/>
      <c r="B33381" s="61"/>
      <c r="C33381" s="63"/>
      <c r="D33381" s="60"/>
      <c r="E33381"/>
      <c r="F33381"/>
      <c r="G33381" s="61"/>
      <c r="H33381"/>
      <c r="I33381"/>
      <c r="J33381"/>
      <c r="K33381"/>
      <c r="L33381"/>
      <c r="M33381"/>
    </row>
    <row r="33382" spans="1:13">
      <c r="A33382"/>
      <c r="B33382" s="61"/>
      <c r="C33382" s="63"/>
      <c r="D33382" s="60"/>
      <c r="E33382"/>
      <c r="F33382"/>
      <c r="G33382" s="61"/>
      <c r="H33382"/>
      <c r="I33382"/>
      <c r="J33382"/>
      <c r="K33382"/>
      <c r="L33382"/>
      <c r="M33382"/>
    </row>
    <row r="33383" spans="1:13">
      <c r="A33383"/>
      <c r="B33383" s="61"/>
      <c r="C33383" s="63"/>
      <c r="D33383" s="60"/>
      <c r="E33383"/>
      <c r="F33383"/>
      <c r="G33383" s="61"/>
      <c r="H33383"/>
      <c r="I33383"/>
      <c r="J33383"/>
      <c r="K33383"/>
      <c r="L33383"/>
      <c r="M33383"/>
    </row>
    <row r="33384" spans="1:13">
      <c r="A33384"/>
      <c r="B33384" s="61"/>
      <c r="C33384" s="63"/>
      <c r="D33384" s="60"/>
      <c r="E33384"/>
      <c r="F33384"/>
      <c r="G33384" s="61"/>
      <c r="H33384"/>
      <c r="I33384"/>
      <c r="J33384"/>
      <c r="K33384"/>
      <c r="L33384"/>
      <c r="M33384"/>
    </row>
    <row r="33385" spans="1:13">
      <c r="A33385"/>
      <c r="B33385" s="61"/>
      <c r="C33385" s="63"/>
      <c r="D33385" s="60"/>
      <c r="E33385"/>
      <c r="F33385"/>
      <c r="G33385" s="61"/>
      <c r="H33385"/>
      <c r="I33385"/>
      <c r="J33385"/>
      <c r="K33385"/>
      <c r="L33385"/>
      <c r="M33385"/>
    </row>
    <row r="33386" spans="1:13">
      <c r="A33386"/>
      <c r="B33386" s="61"/>
      <c r="C33386" s="63"/>
      <c r="D33386" s="60"/>
      <c r="E33386"/>
      <c r="F33386"/>
      <c r="G33386" s="61"/>
      <c r="H33386"/>
      <c r="I33386"/>
      <c r="J33386"/>
      <c r="K33386"/>
      <c r="L33386"/>
      <c r="M33386"/>
    </row>
    <row r="33387" spans="1:13">
      <c r="A33387"/>
      <c r="B33387" s="61"/>
      <c r="C33387" s="63"/>
      <c r="D33387" s="60"/>
      <c r="E33387"/>
      <c r="F33387"/>
      <c r="G33387" s="61"/>
      <c r="H33387"/>
      <c r="I33387"/>
      <c r="J33387"/>
      <c r="K33387"/>
      <c r="L33387"/>
      <c r="M33387"/>
    </row>
    <row r="33388" spans="1:13">
      <c r="A33388"/>
      <c r="B33388" s="61"/>
      <c r="C33388" s="63"/>
      <c r="D33388" s="60"/>
      <c r="E33388"/>
      <c r="F33388"/>
      <c r="G33388" s="61"/>
      <c r="H33388"/>
      <c r="I33388"/>
      <c r="J33388"/>
      <c r="K33388"/>
      <c r="L33388"/>
      <c r="M33388"/>
    </row>
    <row r="33389" spans="1:13">
      <c r="A33389"/>
      <c r="B33389" s="61"/>
      <c r="C33389" s="63"/>
      <c r="D33389" s="60"/>
      <c r="E33389"/>
      <c r="F33389"/>
      <c r="G33389" s="61"/>
      <c r="H33389"/>
      <c r="I33389"/>
      <c r="J33389"/>
      <c r="K33389"/>
      <c r="L33389"/>
      <c r="M33389"/>
    </row>
    <row r="33390" spans="1:13">
      <c r="A33390"/>
      <c r="B33390" s="61"/>
      <c r="C33390" s="63"/>
      <c r="D33390" s="60"/>
      <c r="E33390"/>
      <c r="F33390"/>
      <c r="G33390" s="61"/>
      <c r="H33390"/>
      <c r="I33390"/>
      <c r="J33390"/>
      <c r="K33390"/>
      <c r="L33390"/>
      <c r="M33390"/>
    </row>
    <row r="33391" spans="1:13">
      <c r="A33391"/>
      <c r="B33391" s="61"/>
      <c r="C33391" s="63"/>
      <c r="D33391" s="60"/>
      <c r="E33391"/>
      <c r="F33391"/>
      <c r="G33391" s="61"/>
      <c r="H33391"/>
      <c r="I33391"/>
      <c r="J33391"/>
      <c r="K33391"/>
      <c r="L33391"/>
      <c r="M33391"/>
    </row>
    <row r="33392" spans="1:13">
      <c r="A33392"/>
      <c r="B33392" s="61"/>
      <c r="C33392" s="63"/>
      <c r="D33392" s="60"/>
      <c r="E33392"/>
      <c r="F33392"/>
      <c r="G33392" s="61"/>
      <c r="H33392"/>
      <c r="I33392"/>
      <c r="J33392"/>
      <c r="K33392"/>
      <c r="L33392"/>
      <c r="M33392"/>
    </row>
    <row r="33393" spans="1:13">
      <c r="A33393"/>
      <c r="B33393" s="61"/>
      <c r="C33393" s="63"/>
      <c r="D33393" s="60"/>
      <c r="E33393"/>
      <c r="F33393"/>
      <c r="G33393" s="61"/>
      <c r="H33393"/>
      <c r="I33393"/>
      <c r="J33393"/>
      <c r="K33393"/>
      <c r="L33393"/>
      <c r="M33393"/>
    </row>
    <row r="33394" spans="1:13">
      <c r="A33394"/>
      <c r="B33394" s="61"/>
      <c r="C33394" s="63"/>
      <c r="D33394" s="60"/>
      <c r="E33394"/>
      <c r="F33394"/>
      <c r="G33394" s="61"/>
      <c r="H33394"/>
      <c r="I33394"/>
      <c r="J33394"/>
      <c r="K33394"/>
      <c r="L33394"/>
      <c r="M33394"/>
    </row>
    <row r="33395" spans="1:13">
      <c r="A33395"/>
      <c r="B33395" s="61"/>
      <c r="C33395" s="63"/>
      <c r="D33395" s="60"/>
      <c r="E33395"/>
      <c r="F33395"/>
      <c r="G33395" s="61"/>
      <c r="H33395"/>
      <c r="I33395"/>
      <c r="J33395"/>
      <c r="K33395"/>
      <c r="L33395"/>
      <c r="M33395"/>
    </row>
    <row r="33396" spans="1:13">
      <c r="A33396"/>
      <c r="B33396" s="61"/>
      <c r="C33396" s="63"/>
      <c r="D33396" s="60"/>
      <c r="E33396"/>
      <c r="F33396"/>
      <c r="G33396" s="61"/>
      <c r="H33396"/>
      <c r="I33396"/>
      <c r="J33396"/>
      <c r="K33396"/>
      <c r="L33396"/>
      <c r="M33396"/>
    </row>
    <row r="33397" spans="1:13">
      <c r="A33397"/>
      <c r="B33397" s="61"/>
      <c r="C33397" s="63"/>
      <c r="D33397" s="60"/>
      <c r="E33397"/>
      <c r="F33397"/>
      <c r="G33397" s="61"/>
      <c r="H33397"/>
      <c r="I33397"/>
      <c r="J33397"/>
      <c r="K33397"/>
      <c r="L33397"/>
      <c r="M33397"/>
    </row>
    <row r="33398" spans="1:13">
      <c r="A33398"/>
      <c r="B33398" s="61"/>
      <c r="C33398" s="63"/>
      <c r="D33398" s="60"/>
      <c r="E33398"/>
      <c r="F33398"/>
      <c r="G33398" s="61"/>
      <c r="H33398"/>
      <c r="I33398"/>
      <c r="J33398"/>
      <c r="K33398"/>
      <c r="L33398"/>
      <c r="M33398"/>
    </row>
    <row r="33399" spans="1:13">
      <c r="A33399"/>
      <c r="B33399" s="61"/>
      <c r="C33399" s="63"/>
      <c r="D33399" s="60"/>
      <c r="E33399"/>
      <c r="F33399"/>
      <c r="G33399" s="61"/>
      <c r="H33399"/>
      <c r="I33399"/>
      <c r="J33399"/>
      <c r="K33399"/>
      <c r="L33399"/>
      <c r="M33399"/>
    </row>
    <row r="33400" spans="1:13">
      <c r="A33400"/>
      <c r="B33400" s="61"/>
      <c r="C33400" s="63"/>
      <c r="D33400" s="60"/>
      <c r="E33400"/>
      <c r="F33400"/>
      <c r="G33400" s="61"/>
      <c r="H33400"/>
      <c r="I33400"/>
      <c r="J33400"/>
      <c r="K33400"/>
      <c r="L33400"/>
      <c r="M33400"/>
    </row>
    <row r="33401" spans="1:13">
      <c r="A33401"/>
      <c r="B33401" s="61"/>
      <c r="C33401" s="63"/>
      <c r="D33401" s="60"/>
      <c r="E33401"/>
      <c r="F33401"/>
      <c r="G33401" s="61"/>
      <c r="H33401"/>
      <c r="I33401"/>
      <c r="J33401"/>
      <c r="K33401"/>
      <c r="L33401"/>
      <c r="M33401"/>
    </row>
    <row r="33402" spans="1:13">
      <c r="A33402"/>
      <c r="B33402" s="61"/>
      <c r="C33402" s="63"/>
      <c r="D33402" s="60"/>
      <c r="E33402"/>
      <c r="F33402"/>
      <c r="G33402" s="61"/>
      <c r="H33402"/>
      <c r="I33402"/>
      <c r="J33402"/>
      <c r="K33402"/>
      <c r="L33402"/>
      <c r="M33402"/>
    </row>
    <row r="33403" spans="1:13">
      <c r="A33403"/>
      <c r="B33403" s="61"/>
      <c r="C33403" s="63"/>
      <c r="D33403" s="60"/>
      <c r="E33403"/>
      <c r="F33403"/>
      <c r="G33403" s="61"/>
      <c r="H33403"/>
      <c r="I33403"/>
      <c r="J33403"/>
      <c r="K33403"/>
      <c r="L33403"/>
      <c r="M33403"/>
    </row>
    <row r="33404" spans="1:13">
      <c r="A33404"/>
      <c r="B33404" s="61"/>
      <c r="C33404" s="63"/>
      <c r="D33404" s="60"/>
      <c r="E33404"/>
      <c r="F33404"/>
      <c r="G33404" s="61"/>
      <c r="H33404"/>
      <c r="I33404"/>
      <c r="J33404"/>
      <c r="K33404"/>
      <c r="L33404"/>
      <c r="M33404"/>
    </row>
    <row r="33405" spans="1:13">
      <c r="A33405"/>
      <c r="B33405" s="61"/>
      <c r="C33405" s="63"/>
      <c r="D33405" s="60"/>
      <c r="E33405"/>
      <c r="F33405"/>
      <c r="G33405" s="61"/>
      <c r="H33405"/>
      <c r="I33405"/>
      <c r="J33405"/>
      <c r="K33405"/>
      <c r="L33405"/>
      <c r="M33405"/>
    </row>
    <row r="33406" spans="1:13">
      <c r="A33406"/>
      <c r="B33406" s="61"/>
      <c r="C33406" s="63"/>
      <c r="D33406" s="60"/>
      <c r="E33406"/>
      <c r="F33406"/>
      <c r="G33406" s="61"/>
      <c r="H33406"/>
      <c r="I33406"/>
      <c r="J33406"/>
      <c r="K33406"/>
      <c r="L33406"/>
      <c r="M33406"/>
    </row>
    <row r="33407" spans="1:13">
      <c r="A33407"/>
      <c r="B33407" s="61"/>
      <c r="C33407" s="63"/>
      <c r="D33407" s="60"/>
      <c r="E33407"/>
      <c r="F33407"/>
      <c r="G33407" s="61"/>
      <c r="H33407"/>
      <c r="I33407"/>
      <c r="J33407"/>
      <c r="K33407"/>
      <c r="L33407"/>
      <c r="M33407"/>
    </row>
    <row r="33408" spans="1:13">
      <c r="A33408"/>
      <c r="B33408" s="61"/>
      <c r="C33408" s="63"/>
      <c r="D33408" s="60"/>
      <c r="E33408"/>
      <c r="F33408"/>
      <c r="G33408" s="61"/>
      <c r="H33408"/>
      <c r="I33408"/>
      <c r="J33408"/>
      <c r="K33408"/>
      <c r="L33408"/>
      <c r="M33408"/>
    </row>
    <row r="33409" spans="1:13">
      <c r="A33409"/>
      <c r="B33409" s="61"/>
      <c r="C33409" s="63"/>
      <c r="D33409" s="60"/>
      <c r="E33409"/>
      <c r="F33409"/>
      <c r="G33409" s="61"/>
      <c r="H33409"/>
      <c r="I33409"/>
      <c r="J33409"/>
      <c r="K33409"/>
      <c r="L33409"/>
      <c r="M33409"/>
    </row>
    <row r="33410" spans="1:13">
      <c r="A33410"/>
      <c r="B33410" s="61"/>
      <c r="C33410" s="63"/>
      <c r="D33410" s="60"/>
      <c r="E33410"/>
      <c r="F33410"/>
      <c r="G33410" s="61"/>
      <c r="H33410"/>
      <c r="I33410"/>
      <c r="J33410"/>
      <c r="K33410"/>
      <c r="L33410"/>
      <c r="M33410"/>
    </row>
    <row r="33411" spans="1:13">
      <c r="A33411"/>
      <c r="B33411" s="61"/>
      <c r="C33411" s="63"/>
      <c r="D33411" s="60"/>
      <c r="E33411"/>
      <c r="F33411"/>
      <c r="G33411" s="61"/>
      <c r="H33411"/>
      <c r="I33411"/>
      <c r="J33411"/>
      <c r="K33411"/>
      <c r="L33411"/>
      <c r="M33411"/>
    </row>
    <row r="33412" spans="1:13">
      <c r="A33412"/>
      <c r="B33412" s="61"/>
      <c r="C33412" s="63"/>
      <c r="D33412" s="60"/>
      <c r="E33412"/>
      <c r="F33412"/>
      <c r="G33412" s="61"/>
      <c r="H33412"/>
      <c r="I33412"/>
      <c r="J33412"/>
      <c r="K33412"/>
      <c r="L33412"/>
      <c r="M33412"/>
    </row>
    <row r="33413" spans="1:13">
      <c r="A33413"/>
      <c r="B33413" s="61"/>
      <c r="C33413" s="63"/>
      <c r="D33413" s="60"/>
      <c r="E33413"/>
      <c r="F33413"/>
      <c r="G33413" s="61"/>
      <c r="H33413"/>
      <c r="I33413"/>
      <c r="J33413"/>
      <c r="K33413"/>
      <c r="L33413"/>
      <c r="M33413"/>
    </row>
    <row r="33414" spans="1:13">
      <c r="A33414"/>
      <c r="B33414" s="61"/>
      <c r="C33414" s="63"/>
      <c r="D33414" s="60"/>
      <c r="E33414"/>
      <c r="F33414"/>
      <c r="G33414" s="61"/>
      <c r="H33414"/>
      <c r="I33414"/>
      <c r="J33414"/>
      <c r="K33414"/>
      <c r="L33414"/>
      <c r="M33414"/>
    </row>
    <row r="33415" spans="1:13">
      <c r="A33415"/>
      <c r="B33415" s="61"/>
      <c r="C33415" s="63"/>
      <c r="D33415" s="60"/>
      <c r="E33415"/>
      <c r="F33415"/>
      <c r="G33415" s="61"/>
      <c r="H33415"/>
      <c r="I33415"/>
      <c r="J33415"/>
      <c r="K33415"/>
      <c r="L33415"/>
      <c r="M33415"/>
    </row>
    <row r="33416" spans="1:13">
      <c r="A33416"/>
      <c r="B33416" s="61"/>
      <c r="C33416" s="63"/>
      <c r="D33416" s="60"/>
      <c r="E33416"/>
      <c r="F33416"/>
      <c r="G33416" s="61"/>
      <c r="H33416"/>
      <c r="I33416"/>
      <c r="J33416"/>
      <c r="K33416"/>
      <c r="L33416"/>
      <c r="M33416"/>
    </row>
    <row r="33417" spans="1:13">
      <c r="A33417"/>
      <c r="B33417" s="61"/>
      <c r="C33417" s="63"/>
      <c r="D33417" s="60"/>
      <c r="E33417"/>
      <c r="F33417"/>
      <c r="G33417" s="61"/>
      <c r="H33417"/>
      <c r="I33417"/>
      <c r="J33417"/>
      <c r="K33417"/>
      <c r="L33417"/>
      <c r="M33417"/>
    </row>
    <row r="33418" spans="1:13">
      <c r="A33418"/>
      <c r="B33418" s="61"/>
      <c r="C33418" s="63"/>
      <c r="D33418" s="60"/>
      <c r="E33418"/>
      <c r="F33418"/>
      <c r="G33418" s="61"/>
      <c r="H33418"/>
      <c r="I33418"/>
      <c r="J33418"/>
      <c r="K33418"/>
      <c r="L33418"/>
      <c r="M33418"/>
    </row>
    <row r="33419" spans="1:13">
      <c r="A33419"/>
      <c r="B33419" s="61"/>
      <c r="C33419" s="63"/>
      <c r="D33419" s="60"/>
      <c r="E33419"/>
      <c r="F33419"/>
      <c r="G33419" s="61"/>
      <c r="H33419"/>
      <c r="I33419"/>
      <c r="J33419"/>
      <c r="K33419"/>
      <c r="L33419"/>
      <c r="M33419"/>
    </row>
    <row r="33420" spans="1:13">
      <c r="A33420"/>
      <c r="B33420" s="61"/>
      <c r="C33420" s="63"/>
      <c r="D33420" s="60"/>
      <c r="E33420"/>
      <c r="F33420"/>
      <c r="G33420" s="61"/>
      <c r="H33420"/>
      <c r="I33420"/>
      <c r="J33420"/>
      <c r="K33420"/>
      <c r="L33420"/>
      <c r="M33420"/>
    </row>
    <row r="33421" spans="1:13">
      <c r="A33421"/>
      <c r="B33421" s="61"/>
      <c r="C33421" s="63"/>
      <c r="D33421" s="60"/>
      <c r="E33421"/>
      <c r="F33421"/>
      <c r="G33421" s="61"/>
      <c r="H33421"/>
      <c r="I33421"/>
      <c r="J33421"/>
      <c r="K33421"/>
      <c r="L33421"/>
      <c r="M33421"/>
    </row>
    <row r="33422" spans="1:13">
      <c r="A33422"/>
      <c r="B33422" s="61"/>
      <c r="C33422" s="63"/>
      <c r="D33422" s="60"/>
      <c r="E33422"/>
      <c r="F33422"/>
      <c r="G33422" s="61"/>
      <c r="H33422"/>
      <c r="I33422"/>
      <c r="J33422"/>
      <c r="K33422"/>
      <c r="L33422"/>
      <c r="M33422"/>
    </row>
    <row r="33423" spans="1:13">
      <c r="A33423"/>
      <c r="B33423" s="61"/>
      <c r="C33423" s="63"/>
      <c r="D33423" s="60"/>
      <c r="E33423"/>
      <c r="F33423"/>
      <c r="G33423" s="61"/>
      <c r="H33423"/>
      <c r="I33423"/>
      <c r="J33423"/>
      <c r="K33423"/>
      <c r="L33423"/>
      <c r="M33423"/>
    </row>
    <row r="33424" spans="1:13">
      <c r="A33424"/>
      <c r="B33424" s="61"/>
      <c r="C33424" s="63"/>
      <c r="D33424" s="60"/>
      <c r="E33424"/>
      <c r="F33424"/>
      <c r="G33424" s="61"/>
      <c r="H33424"/>
      <c r="I33424"/>
      <c r="J33424"/>
      <c r="K33424"/>
      <c r="L33424"/>
      <c r="M33424"/>
    </row>
    <row r="33425" spans="1:13">
      <c r="A33425"/>
      <c r="B33425" s="61"/>
      <c r="C33425" s="63"/>
      <c r="D33425" s="60"/>
      <c r="E33425"/>
      <c r="F33425"/>
      <c r="G33425" s="61"/>
      <c r="H33425"/>
      <c r="I33425"/>
      <c r="J33425"/>
      <c r="K33425"/>
      <c r="L33425"/>
      <c r="M33425"/>
    </row>
    <row r="33426" spans="1:13">
      <c r="A33426"/>
      <c r="B33426" s="61"/>
      <c r="C33426" s="63"/>
      <c r="D33426" s="60"/>
      <c r="E33426"/>
      <c r="F33426"/>
      <c r="G33426" s="61"/>
      <c r="H33426"/>
      <c r="I33426"/>
      <c r="J33426"/>
      <c r="K33426"/>
      <c r="L33426"/>
      <c r="M33426"/>
    </row>
    <row r="33427" spans="1:13">
      <c r="A33427"/>
      <c r="B33427" s="61"/>
      <c r="C33427" s="63"/>
      <c r="D33427" s="60"/>
      <c r="E33427"/>
      <c r="F33427"/>
      <c r="G33427" s="61"/>
      <c r="H33427"/>
      <c r="I33427"/>
      <c r="J33427"/>
      <c r="K33427"/>
      <c r="L33427"/>
      <c r="M33427"/>
    </row>
    <row r="33428" spans="1:13">
      <c r="A33428"/>
      <c r="B33428" s="61"/>
      <c r="C33428" s="63"/>
      <c r="D33428" s="60"/>
      <c r="E33428"/>
      <c r="F33428"/>
      <c r="G33428" s="61"/>
      <c r="H33428"/>
      <c r="I33428"/>
      <c r="J33428"/>
      <c r="K33428"/>
      <c r="L33428"/>
      <c r="M33428"/>
    </row>
    <row r="33429" spans="1:13">
      <c r="A33429"/>
      <c r="B33429" s="61"/>
      <c r="C33429" s="63"/>
      <c r="D33429" s="60"/>
      <c r="E33429"/>
      <c r="F33429"/>
      <c r="G33429" s="61"/>
      <c r="H33429"/>
      <c r="I33429"/>
      <c r="J33429"/>
      <c r="K33429"/>
      <c r="L33429"/>
      <c r="M33429"/>
    </row>
    <row r="33430" spans="1:13">
      <c r="A33430"/>
      <c r="B33430" s="61"/>
      <c r="C33430" s="63"/>
      <c r="D33430" s="60"/>
      <c r="E33430"/>
      <c r="F33430"/>
      <c r="G33430" s="61"/>
      <c r="H33430"/>
      <c r="I33430"/>
      <c r="J33430"/>
      <c r="K33430"/>
      <c r="L33430"/>
      <c r="M33430"/>
    </row>
    <row r="33431" spans="1:13">
      <c r="A33431"/>
      <c r="B33431" s="61"/>
      <c r="C33431" s="63"/>
      <c r="D33431" s="60"/>
      <c r="E33431"/>
      <c r="F33431"/>
      <c r="G33431" s="61"/>
      <c r="H33431"/>
      <c r="I33431"/>
      <c r="J33431"/>
      <c r="K33431"/>
      <c r="L33431"/>
      <c r="M33431"/>
    </row>
    <row r="33432" spans="1:13">
      <c r="A33432"/>
      <c r="B33432" s="61"/>
      <c r="C33432" s="63"/>
      <c r="D33432" s="60"/>
      <c r="E33432"/>
      <c r="F33432"/>
      <c r="G33432" s="61"/>
      <c r="H33432"/>
      <c r="I33432"/>
      <c r="J33432"/>
      <c r="K33432"/>
      <c r="L33432"/>
      <c r="M33432"/>
    </row>
    <row r="33433" spans="1:13">
      <c r="A33433"/>
      <c r="B33433" s="61"/>
      <c r="C33433" s="63"/>
      <c r="D33433" s="60"/>
      <c r="E33433"/>
      <c r="F33433"/>
      <c r="G33433" s="61"/>
      <c r="H33433"/>
      <c r="I33433"/>
      <c r="J33433"/>
      <c r="K33433"/>
      <c r="L33433"/>
      <c r="M33433"/>
    </row>
    <row r="33434" spans="1:13">
      <c r="A33434"/>
      <c r="B33434" s="61"/>
      <c r="C33434" s="63"/>
      <c r="D33434" s="60"/>
      <c r="E33434"/>
      <c r="F33434"/>
      <c r="G33434" s="61"/>
      <c r="H33434"/>
      <c r="I33434"/>
      <c r="J33434"/>
      <c r="K33434"/>
      <c r="L33434"/>
      <c r="M33434"/>
    </row>
    <row r="33435" spans="1:13">
      <c r="A33435"/>
      <c r="B33435" s="61"/>
      <c r="C33435" s="63"/>
      <c r="D33435" s="60"/>
      <c r="E33435"/>
      <c r="F33435"/>
      <c r="G33435" s="61"/>
      <c r="H33435"/>
      <c r="I33435"/>
      <c r="J33435"/>
      <c r="K33435"/>
      <c r="L33435"/>
      <c r="M33435"/>
    </row>
    <row r="33436" spans="1:13">
      <c r="A33436"/>
      <c r="B33436" s="61"/>
      <c r="C33436" s="63"/>
      <c r="D33436" s="60"/>
      <c r="E33436"/>
      <c r="F33436"/>
      <c r="G33436" s="61"/>
      <c r="H33436"/>
      <c r="I33436"/>
      <c r="J33436"/>
      <c r="K33436"/>
      <c r="L33436"/>
      <c r="M33436"/>
    </row>
    <row r="33437" spans="1:13">
      <c r="A33437"/>
      <c r="B33437" s="61"/>
      <c r="C33437" s="63"/>
      <c r="D33437" s="60"/>
      <c r="E33437"/>
      <c r="F33437"/>
      <c r="G33437" s="61"/>
      <c r="H33437"/>
      <c r="I33437"/>
      <c r="J33437"/>
      <c r="K33437"/>
      <c r="L33437"/>
      <c r="M33437"/>
    </row>
    <row r="33438" spans="1:13">
      <c r="A33438"/>
      <c r="B33438" s="61"/>
      <c r="C33438" s="63"/>
      <c r="D33438" s="60"/>
      <c r="E33438"/>
      <c r="F33438"/>
      <c r="G33438" s="61"/>
      <c r="H33438"/>
      <c r="I33438"/>
      <c r="J33438"/>
      <c r="K33438"/>
      <c r="L33438"/>
      <c r="M33438"/>
    </row>
    <row r="33439" spans="1:13">
      <c r="A33439"/>
      <c r="B33439" s="61"/>
      <c r="C33439" s="63"/>
      <c r="D33439" s="60"/>
      <c r="E33439"/>
      <c r="F33439"/>
      <c r="G33439" s="61"/>
      <c r="H33439"/>
      <c r="I33439"/>
      <c r="J33439"/>
      <c r="K33439"/>
      <c r="L33439"/>
      <c r="M33439"/>
    </row>
    <row r="33440" spans="1:13">
      <c r="A33440"/>
      <c r="B33440" s="61"/>
      <c r="C33440" s="63"/>
      <c r="D33440" s="60"/>
      <c r="E33440"/>
      <c r="F33440"/>
      <c r="G33440" s="61"/>
      <c r="H33440"/>
      <c r="I33440"/>
      <c r="J33440"/>
      <c r="K33440"/>
      <c r="L33440"/>
      <c r="M33440"/>
    </row>
    <row r="33441" spans="1:13">
      <c r="A33441"/>
      <c r="B33441" s="61"/>
      <c r="C33441" s="63"/>
      <c r="D33441" s="60"/>
      <c r="E33441"/>
      <c r="F33441"/>
      <c r="G33441" s="61"/>
      <c r="H33441"/>
      <c r="I33441"/>
      <c r="J33441"/>
      <c r="K33441"/>
      <c r="L33441"/>
      <c r="M33441"/>
    </row>
    <row r="33442" spans="1:13">
      <c r="A33442"/>
      <c r="B33442" s="61"/>
      <c r="C33442" s="63"/>
      <c r="D33442" s="60"/>
      <c r="E33442"/>
      <c r="F33442"/>
      <c r="G33442" s="61"/>
      <c r="H33442"/>
      <c r="I33442"/>
      <c r="J33442"/>
      <c r="K33442"/>
      <c r="L33442"/>
      <c r="M33442"/>
    </row>
    <row r="33443" spans="1:13">
      <c r="A33443"/>
      <c r="B33443" s="61"/>
      <c r="C33443" s="63"/>
      <c r="D33443" s="60"/>
      <c r="E33443"/>
      <c r="F33443"/>
      <c r="G33443" s="61"/>
      <c r="H33443"/>
      <c r="I33443"/>
      <c r="J33443"/>
      <c r="K33443"/>
      <c r="L33443"/>
      <c r="M33443"/>
    </row>
    <row r="33444" spans="1:13">
      <c r="A33444"/>
      <c r="B33444" s="61"/>
      <c r="C33444" s="63"/>
      <c r="D33444" s="60"/>
      <c r="E33444"/>
      <c r="F33444"/>
      <c r="G33444" s="61"/>
      <c r="H33444"/>
      <c r="I33444"/>
      <c r="J33444"/>
      <c r="K33444"/>
      <c r="L33444"/>
      <c r="M33444"/>
    </row>
    <row r="33445" spans="1:13">
      <c r="A33445"/>
      <c r="B33445" s="61"/>
      <c r="C33445" s="63"/>
      <c r="D33445" s="60"/>
      <c r="E33445"/>
      <c r="F33445"/>
      <c r="G33445" s="61"/>
      <c r="H33445"/>
      <c r="I33445"/>
      <c r="J33445"/>
      <c r="K33445"/>
      <c r="L33445"/>
      <c r="M33445"/>
    </row>
    <row r="33446" spans="1:13">
      <c r="A33446"/>
      <c r="B33446" s="61"/>
      <c r="C33446" s="63"/>
      <c r="D33446" s="60"/>
      <c r="E33446"/>
      <c r="F33446"/>
      <c r="G33446" s="61"/>
      <c r="H33446"/>
      <c r="I33446"/>
      <c r="J33446"/>
      <c r="K33446"/>
      <c r="L33446"/>
      <c r="M33446"/>
    </row>
    <row r="33447" spans="1:13">
      <c r="A33447"/>
      <c r="B33447" s="61"/>
      <c r="C33447" s="63"/>
      <c r="D33447" s="60"/>
      <c r="E33447"/>
      <c r="F33447"/>
      <c r="G33447" s="61"/>
      <c r="H33447"/>
      <c r="I33447"/>
      <c r="J33447"/>
      <c r="K33447"/>
      <c r="L33447"/>
      <c r="M33447"/>
    </row>
    <row r="33448" spans="1:13">
      <c r="A33448"/>
      <c r="B33448" s="61"/>
      <c r="C33448" s="63"/>
      <c r="D33448" s="60"/>
      <c r="E33448"/>
      <c r="F33448"/>
      <c r="G33448" s="61"/>
      <c r="H33448"/>
      <c r="I33448"/>
      <c r="J33448"/>
      <c r="K33448"/>
      <c r="L33448"/>
      <c r="M33448"/>
    </row>
    <row r="33449" spans="1:13">
      <c r="A33449"/>
      <c r="B33449" s="61"/>
      <c r="C33449" s="63"/>
      <c r="D33449" s="60"/>
      <c r="E33449"/>
      <c r="F33449"/>
      <c r="G33449" s="61"/>
      <c r="H33449"/>
      <c r="I33449"/>
      <c r="J33449"/>
      <c r="K33449"/>
      <c r="L33449"/>
      <c r="M33449"/>
    </row>
    <row r="33450" spans="1:13">
      <c r="A33450"/>
      <c r="B33450" s="61"/>
      <c r="C33450" s="63"/>
      <c r="D33450" s="60"/>
      <c r="E33450"/>
      <c r="F33450"/>
      <c r="G33450" s="61"/>
      <c r="H33450"/>
      <c r="I33450"/>
      <c r="J33450"/>
      <c r="K33450"/>
      <c r="L33450"/>
      <c r="M33450"/>
    </row>
    <row r="33451" spans="1:13">
      <c r="A33451"/>
      <c r="B33451" s="61"/>
      <c r="C33451" s="63"/>
      <c r="D33451" s="60"/>
      <c r="E33451"/>
      <c r="F33451"/>
      <c r="G33451" s="61"/>
      <c r="H33451"/>
      <c r="I33451"/>
      <c r="J33451"/>
      <c r="K33451"/>
      <c r="L33451"/>
      <c r="M33451"/>
    </row>
    <row r="33452" spans="1:13">
      <c r="A33452"/>
      <c r="B33452" s="61"/>
      <c r="C33452" s="63"/>
      <c r="D33452" s="60"/>
      <c r="E33452"/>
      <c r="F33452"/>
      <c r="G33452" s="61"/>
      <c r="H33452"/>
      <c r="I33452"/>
      <c r="J33452"/>
      <c r="K33452"/>
      <c r="L33452"/>
      <c r="M33452"/>
    </row>
    <row r="33453" spans="1:13">
      <c r="A33453"/>
      <c r="B33453" s="61"/>
      <c r="C33453" s="63"/>
      <c r="D33453" s="60"/>
      <c r="E33453"/>
      <c r="F33453"/>
      <c r="G33453" s="61"/>
      <c r="H33453"/>
      <c r="I33453"/>
      <c r="J33453"/>
      <c r="K33453"/>
      <c r="L33453"/>
      <c r="M33453"/>
    </row>
    <row r="33454" spans="1:13">
      <c r="A33454"/>
      <c r="B33454" s="61"/>
      <c r="C33454" s="63"/>
      <c r="D33454" s="60"/>
      <c r="E33454"/>
      <c r="F33454"/>
      <c r="G33454" s="61"/>
      <c r="H33454"/>
      <c r="I33454"/>
      <c r="J33454"/>
      <c r="K33454"/>
      <c r="L33454"/>
      <c r="M33454"/>
    </row>
    <row r="33455" spans="1:13">
      <c r="A33455"/>
      <c r="B33455" s="61"/>
      <c r="C33455" s="63"/>
      <c r="D33455" s="60"/>
      <c r="E33455"/>
      <c r="F33455"/>
      <c r="G33455" s="61"/>
      <c r="H33455"/>
      <c r="I33455"/>
      <c r="J33455"/>
      <c r="K33455"/>
      <c r="L33455"/>
      <c r="M33455"/>
    </row>
    <row r="33456" spans="1:13">
      <c r="A33456"/>
      <c r="B33456" s="61"/>
      <c r="C33456" s="63"/>
      <c r="D33456" s="60"/>
      <c r="E33456"/>
      <c r="F33456"/>
      <c r="G33456" s="61"/>
      <c r="H33456"/>
      <c r="I33456"/>
      <c r="J33456"/>
      <c r="K33456"/>
      <c r="L33456"/>
      <c r="M33456"/>
    </row>
    <row r="33457" spans="1:13">
      <c r="A33457"/>
      <c r="B33457" s="61"/>
      <c r="C33457" s="63"/>
      <c r="D33457" s="60"/>
      <c r="E33457"/>
      <c r="F33457"/>
      <c r="G33457" s="61"/>
      <c r="H33457"/>
      <c r="I33457"/>
      <c r="J33457"/>
      <c r="K33457"/>
      <c r="L33457"/>
      <c r="M33457"/>
    </row>
    <row r="33458" spans="1:13">
      <c r="A33458"/>
      <c r="B33458" s="61"/>
      <c r="C33458" s="63"/>
      <c r="D33458" s="60"/>
      <c r="E33458"/>
      <c r="F33458"/>
      <c r="G33458" s="61"/>
      <c r="H33458"/>
      <c r="I33458"/>
      <c r="J33458"/>
      <c r="K33458"/>
      <c r="L33458"/>
      <c r="M33458"/>
    </row>
    <row r="33459" spans="1:13">
      <c r="A33459"/>
      <c r="B33459" s="61"/>
      <c r="C33459" s="63"/>
      <c r="D33459" s="60"/>
      <c r="E33459"/>
      <c r="F33459"/>
      <c r="G33459" s="61"/>
      <c r="H33459"/>
      <c r="I33459"/>
      <c r="J33459"/>
      <c r="K33459"/>
      <c r="L33459"/>
      <c r="M33459"/>
    </row>
    <row r="33460" spans="1:13">
      <c r="A33460"/>
      <c r="B33460" s="61"/>
      <c r="C33460" s="63"/>
      <c r="D33460" s="60"/>
      <c r="E33460"/>
      <c r="F33460"/>
      <c r="G33460" s="61"/>
      <c r="H33460"/>
      <c r="I33460"/>
      <c r="J33460"/>
      <c r="K33460"/>
      <c r="L33460"/>
      <c r="M33460"/>
    </row>
    <row r="33461" spans="1:13">
      <c r="A33461"/>
      <c r="B33461" s="61"/>
      <c r="C33461" s="63"/>
      <c r="D33461" s="60"/>
      <c r="E33461"/>
      <c r="F33461"/>
      <c r="G33461" s="61"/>
      <c r="H33461"/>
      <c r="I33461"/>
      <c r="J33461"/>
      <c r="K33461"/>
      <c r="L33461"/>
      <c r="M33461"/>
    </row>
    <row r="33462" spans="1:13">
      <c r="A33462"/>
      <c r="B33462" s="61"/>
      <c r="C33462" s="63"/>
      <c r="D33462" s="60"/>
      <c r="E33462"/>
      <c r="F33462"/>
      <c r="G33462" s="61"/>
      <c r="H33462"/>
      <c r="I33462"/>
      <c r="J33462"/>
      <c r="K33462"/>
      <c r="L33462"/>
      <c r="M33462"/>
    </row>
    <row r="33463" spans="1:13">
      <c r="A33463"/>
      <c r="B33463" s="61"/>
      <c r="C33463" s="63"/>
      <c r="D33463" s="60"/>
      <c r="E33463"/>
      <c r="F33463"/>
      <c r="G33463" s="61"/>
      <c r="H33463"/>
      <c r="I33463"/>
      <c r="J33463"/>
      <c r="K33463"/>
      <c r="L33463"/>
      <c r="M33463"/>
    </row>
    <row r="33464" spans="1:13">
      <c r="A33464"/>
      <c r="B33464" s="61"/>
      <c r="C33464" s="63"/>
      <c r="D33464" s="60"/>
      <c r="E33464"/>
      <c r="F33464"/>
      <c r="G33464" s="61"/>
      <c r="H33464"/>
      <c r="I33464"/>
      <c r="J33464"/>
      <c r="K33464"/>
      <c r="L33464"/>
      <c r="M33464"/>
    </row>
    <row r="33465" spans="1:13">
      <c r="A33465"/>
      <c r="B33465" s="61"/>
      <c r="C33465" s="63"/>
      <c r="D33465" s="60"/>
      <c r="E33465"/>
      <c r="F33465"/>
      <c r="G33465" s="61"/>
      <c r="H33465"/>
      <c r="I33465"/>
      <c r="J33465"/>
      <c r="K33465"/>
      <c r="L33465"/>
      <c r="M33465"/>
    </row>
    <row r="33466" spans="1:13">
      <c r="A33466"/>
      <c r="B33466" s="61"/>
      <c r="C33466" s="63"/>
      <c r="D33466" s="60"/>
      <c r="E33466"/>
      <c r="F33466"/>
      <c r="G33466" s="61"/>
      <c r="H33466"/>
      <c r="I33466"/>
      <c r="J33466"/>
      <c r="K33466"/>
      <c r="L33466"/>
      <c r="M33466"/>
    </row>
    <row r="33467" spans="1:13">
      <c r="A33467"/>
      <c r="B33467" s="61"/>
      <c r="C33467" s="63"/>
      <c r="D33467" s="60"/>
      <c r="E33467"/>
      <c r="F33467"/>
      <c r="G33467" s="61"/>
      <c r="H33467"/>
      <c r="I33467"/>
      <c r="J33467"/>
      <c r="K33467"/>
      <c r="L33467"/>
      <c r="M33467"/>
    </row>
    <row r="33468" spans="1:13">
      <c r="A33468"/>
      <c r="B33468" s="61"/>
      <c r="C33468" s="63"/>
      <c r="D33468" s="60"/>
      <c r="E33468"/>
      <c r="F33468"/>
      <c r="G33468" s="61"/>
      <c r="H33468"/>
      <c r="I33468"/>
      <c r="J33468"/>
      <c r="K33468"/>
      <c r="L33468"/>
      <c r="M33468"/>
    </row>
    <row r="33469" spans="1:13">
      <c r="A33469"/>
      <c r="B33469" s="61"/>
      <c r="C33469" s="63"/>
      <c r="D33469" s="60"/>
      <c r="E33469"/>
      <c r="F33469"/>
      <c r="G33469" s="61"/>
      <c r="H33469"/>
      <c r="I33469"/>
      <c r="J33469"/>
      <c r="K33469"/>
      <c r="L33469"/>
      <c r="M33469"/>
    </row>
    <row r="33470" spans="1:13">
      <c r="A33470"/>
      <c r="B33470" s="61"/>
      <c r="C33470" s="63"/>
      <c r="D33470" s="60"/>
      <c r="E33470"/>
      <c r="F33470"/>
      <c r="G33470" s="61"/>
      <c r="H33470"/>
      <c r="I33470"/>
      <c r="J33470"/>
      <c r="K33470"/>
      <c r="L33470"/>
      <c r="M33470"/>
    </row>
    <row r="33471" spans="1:13">
      <c r="A33471"/>
      <c r="B33471" s="61"/>
      <c r="C33471" s="63"/>
      <c r="D33471" s="60"/>
      <c r="E33471"/>
      <c r="F33471"/>
      <c r="G33471" s="61"/>
      <c r="H33471"/>
      <c r="I33471"/>
      <c r="J33471"/>
      <c r="K33471"/>
      <c r="L33471"/>
      <c r="M33471"/>
    </row>
    <row r="33472" spans="1:13">
      <c r="A33472"/>
      <c r="B33472" s="61"/>
      <c r="C33472" s="63"/>
      <c r="D33472" s="60"/>
      <c r="E33472"/>
      <c r="F33472"/>
      <c r="G33472" s="61"/>
      <c r="H33472"/>
      <c r="I33472"/>
      <c r="J33472"/>
      <c r="K33472"/>
      <c r="L33472"/>
      <c r="M33472"/>
    </row>
    <row r="33473" spans="1:13">
      <c r="A33473"/>
      <c r="B33473" s="61"/>
      <c r="C33473" s="63"/>
      <c r="D33473" s="60"/>
      <c r="E33473"/>
      <c r="F33473"/>
      <c r="G33473" s="61"/>
      <c r="H33473"/>
      <c r="I33473"/>
      <c r="J33473"/>
      <c r="K33473"/>
      <c r="L33473"/>
      <c r="M33473"/>
    </row>
    <row r="33474" spans="1:13">
      <c r="A33474"/>
      <c r="B33474" s="61"/>
      <c r="C33474" s="63"/>
      <c r="D33474" s="60"/>
      <c r="E33474"/>
      <c r="F33474"/>
      <c r="G33474" s="61"/>
      <c r="H33474"/>
      <c r="I33474"/>
      <c r="J33474"/>
      <c r="K33474"/>
      <c r="L33474"/>
      <c r="M33474"/>
    </row>
    <row r="33475" spans="1:13">
      <c r="A33475"/>
      <c r="B33475" s="61"/>
      <c r="C33475" s="63"/>
      <c r="D33475" s="60"/>
      <c r="E33475"/>
      <c r="F33475"/>
      <c r="G33475" s="61"/>
      <c r="H33475"/>
      <c r="I33475"/>
      <c r="J33475"/>
      <c r="K33475"/>
      <c r="L33475"/>
      <c r="M33475"/>
    </row>
    <row r="33476" spans="1:13">
      <c r="A33476"/>
      <c r="B33476" s="61"/>
      <c r="C33476" s="63"/>
      <c r="D33476" s="60"/>
      <c r="E33476"/>
      <c r="F33476"/>
      <c r="G33476" s="61"/>
      <c r="H33476"/>
      <c r="I33476"/>
      <c r="J33476"/>
      <c r="K33476"/>
      <c r="L33476"/>
      <c r="M33476"/>
    </row>
    <row r="33477" spans="1:13">
      <c r="A33477"/>
      <c r="B33477" s="61"/>
      <c r="C33477" s="63"/>
      <c r="D33477" s="60"/>
      <c r="E33477"/>
      <c r="F33477"/>
      <c r="G33477" s="61"/>
      <c r="H33477"/>
      <c r="I33477"/>
      <c r="J33477"/>
      <c r="K33477"/>
      <c r="L33477"/>
      <c r="M33477"/>
    </row>
    <row r="33478" spans="1:13">
      <c r="A33478"/>
      <c r="B33478" s="61"/>
      <c r="C33478" s="63"/>
      <c r="D33478" s="60"/>
      <c r="E33478"/>
      <c r="F33478"/>
      <c r="G33478" s="61"/>
      <c r="H33478"/>
      <c r="I33478"/>
      <c r="J33478"/>
      <c r="K33478"/>
      <c r="L33478"/>
      <c r="M33478"/>
    </row>
    <row r="33479" spans="1:13">
      <c r="A33479"/>
      <c r="B33479" s="61"/>
      <c r="C33479" s="63"/>
      <c r="D33479" s="60"/>
      <c r="E33479"/>
      <c r="F33479"/>
      <c r="G33479" s="61"/>
      <c r="H33479"/>
      <c r="I33479"/>
      <c r="J33479"/>
      <c r="K33479"/>
      <c r="L33479"/>
      <c r="M33479"/>
    </row>
    <row r="33480" spans="1:13">
      <c r="A33480"/>
      <c r="B33480" s="61"/>
      <c r="C33480" s="63"/>
      <c r="D33480" s="60"/>
      <c r="E33480"/>
      <c r="F33480"/>
      <c r="G33480" s="61"/>
      <c r="H33480"/>
      <c r="I33480"/>
      <c r="J33480"/>
      <c r="K33480"/>
      <c r="L33480"/>
      <c r="M33480"/>
    </row>
    <row r="33481" spans="1:13">
      <c r="A33481"/>
      <c r="B33481" s="61"/>
      <c r="C33481" s="63"/>
      <c r="D33481" s="60"/>
      <c r="E33481"/>
      <c r="F33481"/>
      <c r="G33481" s="61"/>
      <c r="H33481"/>
      <c r="I33481"/>
      <c r="J33481"/>
      <c r="K33481"/>
      <c r="L33481"/>
      <c r="M33481"/>
    </row>
    <row r="33482" spans="1:13">
      <c r="A33482"/>
      <c r="B33482" s="61"/>
      <c r="C33482" s="63"/>
      <c r="D33482" s="60"/>
      <c r="E33482"/>
      <c r="F33482"/>
      <c r="G33482" s="61"/>
      <c r="H33482"/>
      <c r="I33482"/>
      <c r="J33482"/>
      <c r="K33482"/>
      <c r="L33482"/>
      <c r="M33482"/>
    </row>
    <row r="33483" spans="1:13">
      <c r="A33483"/>
      <c r="B33483" s="61"/>
      <c r="C33483" s="63"/>
      <c r="D33483" s="60"/>
      <c r="E33483"/>
      <c r="F33483"/>
      <c r="G33483" s="61"/>
      <c r="H33483"/>
      <c r="I33483"/>
      <c r="J33483"/>
      <c r="K33483"/>
      <c r="L33483"/>
      <c r="M33483"/>
    </row>
    <row r="33484" spans="1:13">
      <c r="A33484"/>
      <c r="B33484" s="61"/>
      <c r="C33484" s="63"/>
      <c r="D33484" s="60"/>
      <c r="E33484"/>
      <c r="F33484"/>
      <c r="G33484" s="61"/>
      <c r="H33484"/>
      <c r="I33484"/>
      <c r="J33484"/>
      <c r="K33484"/>
      <c r="L33484"/>
      <c r="M33484"/>
    </row>
    <row r="33485" spans="1:13">
      <c r="A33485"/>
      <c r="B33485" s="61"/>
      <c r="C33485" s="63"/>
      <c r="D33485" s="60"/>
      <c r="E33485"/>
      <c r="F33485"/>
      <c r="G33485" s="61"/>
      <c r="H33485"/>
      <c r="I33485"/>
      <c r="J33485"/>
      <c r="K33485"/>
      <c r="L33485"/>
      <c r="M33485"/>
    </row>
    <row r="33486" spans="1:13">
      <c r="A33486"/>
      <c r="B33486" s="61"/>
      <c r="C33486" s="63"/>
      <c r="D33486" s="60"/>
      <c r="E33486"/>
      <c r="F33486"/>
      <c r="G33486" s="61"/>
      <c r="H33486"/>
      <c r="I33486"/>
      <c r="J33486"/>
      <c r="K33486"/>
      <c r="L33486"/>
      <c r="M33486"/>
    </row>
    <row r="33487" spans="1:13">
      <c r="A33487"/>
      <c r="B33487" s="61"/>
      <c r="C33487" s="63"/>
      <c r="D33487" s="60"/>
      <c r="E33487"/>
      <c r="F33487"/>
      <c r="G33487" s="61"/>
      <c r="H33487"/>
      <c r="I33487"/>
      <c r="J33487"/>
      <c r="K33487"/>
      <c r="L33487"/>
      <c r="M33487"/>
    </row>
    <row r="33488" spans="1:13">
      <c r="A33488"/>
      <c r="B33488" s="61"/>
      <c r="C33488" s="63"/>
      <c r="D33488" s="60"/>
      <c r="E33488"/>
      <c r="F33488"/>
      <c r="G33488" s="61"/>
      <c r="H33488"/>
      <c r="I33488"/>
      <c r="J33488"/>
      <c r="K33488"/>
      <c r="L33488"/>
      <c r="M33488"/>
    </row>
    <row r="33489" spans="1:13">
      <c r="A33489"/>
      <c r="B33489" s="61"/>
      <c r="C33489" s="63"/>
      <c r="D33489" s="60"/>
      <c r="E33489"/>
      <c r="F33489"/>
      <c r="G33489" s="61"/>
      <c r="H33489"/>
      <c r="I33489"/>
      <c r="J33489"/>
      <c r="K33489"/>
      <c r="L33489"/>
      <c r="M33489"/>
    </row>
    <row r="33490" spans="1:13">
      <c r="A33490"/>
      <c r="B33490" s="61"/>
      <c r="C33490" s="63"/>
      <c r="D33490" s="60"/>
      <c r="E33490"/>
      <c r="F33490"/>
      <c r="G33490" s="61"/>
      <c r="H33490"/>
      <c r="I33490"/>
      <c r="J33490"/>
      <c r="K33490"/>
      <c r="L33490"/>
      <c r="M33490"/>
    </row>
    <row r="33491" spans="1:13">
      <c r="A33491"/>
      <c r="B33491" s="61"/>
      <c r="C33491" s="63"/>
      <c r="D33491" s="60"/>
      <c r="E33491"/>
      <c r="F33491"/>
      <c r="G33491" s="61"/>
      <c r="H33491"/>
      <c r="I33491"/>
      <c r="J33491"/>
      <c r="K33491"/>
      <c r="L33491"/>
      <c r="M33491"/>
    </row>
    <row r="33492" spans="1:13">
      <c r="A33492"/>
      <c r="B33492" s="61"/>
      <c r="C33492" s="63"/>
      <c r="D33492" s="60"/>
      <c r="E33492"/>
      <c r="F33492"/>
      <c r="G33492" s="61"/>
      <c r="H33492"/>
      <c r="I33492"/>
      <c r="J33492"/>
      <c r="K33492"/>
      <c r="L33492"/>
      <c r="M33492"/>
    </row>
    <row r="33493" spans="1:13">
      <c r="A33493"/>
      <c r="B33493" s="61"/>
      <c r="C33493" s="63"/>
      <c r="D33493" s="60"/>
      <c r="E33493"/>
      <c r="F33493"/>
      <c r="G33493" s="61"/>
      <c r="H33493"/>
      <c r="I33493"/>
      <c r="J33493"/>
      <c r="K33493"/>
      <c r="L33493"/>
      <c r="M33493"/>
    </row>
    <row r="33494" spans="1:13">
      <c r="A33494"/>
      <c r="B33494" s="61"/>
      <c r="C33494" s="63"/>
      <c r="D33494" s="60"/>
      <c r="E33494"/>
      <c r="F33494"/>
      <c r="G33494" s="61"/>
      <c r="H33494"/>
      <c r="I33494"/>
      <c r="J33494"/>
      <c r="K33494"/>
      <c r="L33494"/>
      <c r="M33494"/>
    </row>
    <row r="33495" spans="1:13">
      <c r="A33495"/>
      <c r="B33495" s="61"/>
      <c r="C33495" s="63"/>
      <c r="D33495" s="60"/>
      <c r="E33495"/>
      <c r="F33495"/>
      <c r="G33495" s="61"/>
      <c r="H33495"/>
      <c r="I33495"/>
      <c r="J33495"/>
      <c r="K33495"/>
      <c r="L33495"/>
      <c r="M33495"/>
    </row>
    <row r="33496" spans="1:13">
      <c r="A33496"/>
      <c r="B33496" s="61"/>
      <c r="C33496" s="63"/>
      <c r="D33496" s="60"/>
      <c r="E33496"/>
      <c r="F33496"/>
      <c r="G33496" s="61"/>
      <c r="H33496"/>
      <c r="I33496"/>
      <c r="J33496"/>
      <c r="K33496"/>
      <c r="L33496"/>
      <c r="M33496"/>
    </row>
    <row r="33497" spans="1:13">
      <c r="A33497"/>
      <c r="B33497" s="61"/>
      <c r="C33497" s="63"/>
      <c r="D33497" s="60"/>
      <c r="E33497"/>
      <c r="F33497"/>
      <c r="G33497" s="61"/>
      <c r="H33497"/>
      <c r="I33497"/>
      <c r="J33497"/>
      <c r="K33497"/>
      <c r="L33497"/>
      <c r="M33497"/>
    </row>
    <row r="33498" spans="1:13">
      <c r="A33498"/>
      <c r="B33498" s="61"/>
      <c r="C33498" s="63"/>
      <c r="D33498" s="60"/>
      <c r="E33498"/>
      <c r="F33498"/>
      <c r="G33498" s="61"/>
      <c r="H33498"/>
      <c r="I33498"/>
      <c r="J33498"/>
      <c r="K33498"/>
      <c r="L33498"/>
      <c r="M33498"/>
    </row>
    <row r="33499" spans="1:13">
      <c r="A33499"/>
      <c r="B33499" s="61"/>
      <c r="C33499" s="63"/>
      <c r="D33499" s="60"/>
      <c r="E33499"/>
      <c r="F33499"/>
      <c r="G33499" s="61"/>
      <c r="H33499"/>
      <c r="I33499"/>
      <c r="J33499"/>
      <c r="K33499"/>
      <c r="L33499"/>
      <c r="M33499"/>
    </row>
    <row r="33500" spans="1:13">
      <c r="A33500"/>
      <c r="B33500" s="61"/>
      <c r="C33500" s="63"/>
      <c r="D33500" s="60"/>
      <c r="E33500"/>
      <c r="F33500"/>
      <c r="G33500" s="61"/>
      <c r="H33500"/>
      <c r="I33500"/>
      <c r="J33500"/>
      <c r="K33500"/>
      <c r="L33500"/>
      <c r="M33500"/>
    </row>
    <row r="33501" spans="1:13">
      <c r="A33501"/>
      <c r="B33501" s="61"/>
      <c r="C33501" s="63"/>
      <c r="D33501" s="60"/>
      <c r="E33501"/>
      <c r="F33501"/>
      <c r="G33501" s="61"/>
      <c r="H33501"/>
      <c r="I33501"/>
      <c r="J33501"/>
      <c r="K33501"/>
      <c r="L33501"/>
      <c r="M33501"/>
    </row>
    <row r="33502" spans="1:13">
      <c r="A33502"/>
      <c r="B33502" s="61"/>
      <c r="C33502" s="63"/>
      <c r="D33502" s="60"/>
      <c r="E33502"/>
      <c r="F33502"/>
      <c r="G33502" s="61"/>
      <c r="H33502"/>
      <c r="I33502"/>
      <c r="J33502"/>
      <c r="K33502"/>
      <c r="L33502"/>
      <c r="M33502"/>
    </row>
    <row r="33503" spans="1:13">
      <c r="A33503"/>
      <c r="B33503" s="61"/>
      <c r="C33503" s="63"/>
      <c r="D33503" s="60"/>
      <c r="E33503"/>
      <c r="F33503"/>
      <c r="G33503" s="61"/>
      <c r="H33503"/>
      <c r="I33503"/>
      <c r="J33503"/>
      <c r="K33503"/>
      <c r="L33503"/>
      <c r="M33503"/>
    </row>
    <row r="33504" spans="1:13">
      <c r="A33504"/>
      <c r="B33504" s="61"/>
      <c r="C33504" s="63"/>
      <c r="D33504" s="60"/>
      <c r="E33504"/>
      <c r="F33504"/>
      <c r="G33504" s="61"/>
      <c r="H33504"/>
      <c r="I33504"/>
      <c r="J33504"/>
      <c r="K33504"/>
      <c r="L33504"/>
      <c r="M33504"/>
    </row>
    <row r="33505" spans="1:13">
      <c r="A33505"/>
      <c r="B33505" s="61"/>
      <c r="C33505" s="63"/>
      <c r="D33505" s="60"/>
      <c r="E33505"/>
      <c r="F33505"/>
      <c r="G33505" s="61"/>
      <c r="H33505"/>
      <c r="I33505"/>
      <c r="J33505"/>
      <c r="K33505"/>
      <c r="L33505"/>
      <c r="M33505"/>
    </row>
    <row r="33506" spans="1:13">
      <c r="A33506"/>
      <c r="B33506" s="61"/>
      <c r="C33506" s="63"/>
      <c r="D33506" s="60"/>
      <c r="E33506"/>
      <c r="F33506"/>
      <c r="G33506" s="61"/>
      <c r="H33506"/>
      <c r="I33506"/>
      <c r="J33506"/>
      <c r="K33506"/>
      <c r="L33506"/>
      <c r="M33506"/>
    </row>
    <row r="33507" spans="1:13">
      <c r="A33507"/>
      <c r="B33507" s="61"/>
      <c r="C33507" s="63"/>
      <c r="D33507" s="60"/>
      <c r="E33507"/>
      <c r="F33507"/>
      <c r="G33507" s="61"/>
      <c r="H33507"/>
      <c r="I33507"/>
      <c r="J33507"/>
      <c r="K33507"/>
      <c r="L33507"/>
      <c r="M33507"/>
    </row>
    <row r="33508" spans="1:13">
      <c r="A33508"/>
      <c r="B33508" s="61"/>
      <c r="C33508" s="63"/>
      <c r="D33508" s="60"/>
      <c r="E33508"/>
      <c r="F33508"/>
      <c r="G33508" s="61"/>
      <c r="H33508"/>
      <c r="I33508"/>
      <c r="J33508"/>
      <c r="K33508"/>
      <c r="L33508"/>
      <c r="M33508"/>
    </row>
    <row r="33509" spans="1:13">
      <c r="A33509"/>
      <c r="B33509" s="61"/>
      <c r="C33509" s="63"/>
      <c r="D33509" s="60"/>
      <c r="E33509"/>
      <c r="F33509"/>
      <c r="G33509" s="61"/>
      <c r="H33509"/>
      <c r="I33509"/>
      <c r="J33509"/>
      <c r="K33509"/>
      <c r="L33509"/>
      <c r="M33509"/>
    </row>
    <row r="33510" spans="1:13">
      <c r="A33510"/>
      <c r="B33510" s="61"/>
      <c r="C33510" s="63"/>
      <c r="D33510" s="60"/>
      <c r="E33510"/>
      <c r="F33510"/>
      <c r="G33510" s="61"/>
      <c r="H33510"/>
      <c r="I33510"/>
      <c r="J33510"/>
      <c r="K33510"/>
      <c r="L33510"/>
      <c r="M33510"/>
    </row>
    <row r="33511" spans="1:13">
      <c r="A33511"/>
      <c r="B33511" s="61"/>
      <c r="C33511" s="63"/>
      <c r="D33511" s="60"/>
      <c r="E33511"/>
      <c r="F33511"/>
      <c r="G33511" s="61"/>
      <c r="H33511"/>
      <c r="I33511"/>
      <c r="J33511"/>
      <c r="K33511"/>
      <c r="L33511"/>
      <c r="M33511"/>
    </row>
    <row r="33512" spans="1:13">
      <c r="A33512"/>
      <c r="B33512" s="61"/>
      <c r="C33512" s="63"/>
      <c r="D33512" s="60"/>
      <c r="E33512"/>
      <c r="F33512"/>
      <c r="G33512" s="61"/>
      <c r="H33512"/>
      <c r="I33512"/>
      <c r="J33512"/>
      <c r="K33512"/>
      <c r="L33512"/>
      <c r="M33512"/>
    </row>
    <row r="33513" spans="1:13">
      <c r="A33513"/>
      <c r="B33513" s="61"/>
      <c r="C33513" s="63"/>
      <c r="D33513" s="60"/>
      <c r="E33513"/>
      <c r="F33513"/>
      <c r="G33513" s="61"/>
      <c r="H33513"/>
      <c r="I33513"/>
      <c r="J33513"/>
      <c r="K33513"/>
      <c r="L33513"/>
      <c r="M33513"/>
    </row>
    <row r="33514" spans="1:13">
      <c r="A33514"/>
      <c r="B33514" s="61"/>
      <c r="C33514" s="63"/>
      <c r="D33514" s="60"/>
      <c r="E33514"/>
      <c r="F33514"/>
      <c r="G33514" s="61"/>
      <c r="H33514"/>
      <c r="I33514"/>
      <c r="J33514"/>
      <c r="K33514"/>
      <c r="L33514"/>
      <c r="M33514"/>
    </row>
    <row r="33515" spans="1:13">
      <c r="A33515"/>
      <c r="B33515" s="61"/>
      <c r="C33515" s="63"/>
      <c r="D33515" s="60"/>
      <c r="E33515"/>
      <c r="F33515"/>
      <c r="G33515" s="61"/>
      <c r="H33515"/>
      <c r="I33515"/>
      <c r="J33515"/>
      <c r="K33515"/>
      <c r="L33515"/>
      <c r="M33515"/>
    </row>
    <row r="33516" spans="1:13">
      <c r="A33516"/>
      <c r="B33516" s="61"/>
      <c r="C33516" s="63"/>
      <c r="D33516" s="60"/>
      <c r="E33516"/>
      <c r="F33516"/>
      <c r="G33516" s="61"/>
      <c r="H33516"/>
      <c r="I33516"/>
      <c r="J33516"/>
      <c r="K33516"/>
      <c r="L33516"/>
      <c r="M33516"/>
    </row>
    <row r="33517" spans="1:13">
      <c r="A33517"/>
      <c r="B33517" s="61"/>
      <c r="C33517" s="63"/>
      <c r="D33517" s="60"/>
      <c r="E33517"/>
      <c r="F33517"/>
      <c r="G33517" s="61"/>
      <c r="H33517"/>
      <c r="I33517"/>
      <c r="J33517"/>
      <c r="K33517"/>
      <c r="L33517"/>
      <c r="M33517"/>
    </row>
    <row r="33518" spans="1:13">
      <c r="A33518"/>
      <c r="B33518" s="61"/>
      <c r="C33518" s="63"/>
      <c r="D33518" s="60"/>
      <c r="E33518"/>
      <c r="F33518"/>
      <c r="G33518" s="61"/>
      <c r="H33518"/>
      <c r="I33518"/>
      <c r="J33518"/>
      <c r="K33518"/>
      <c r="L33518"/>
      <c r="M33518"/>
    </row>
    <row r="33519" spans="1:13">
      <c r="A33519"/>
      <c r="B33519" s="61"/>
      <c r="C33519" s="63"/>
      <c r="D33519" s="60"/>
      <c r="E33519"/>
      <c r="F33519"/>
      <c r="G33519" s="61"/>
      <c r="H33519"/>
      <c r="I33519"/>
      <c r="J33519"/>
      <c r="K33519"/>
      <c r="L33519"/>
      <c r="M33519"/>
    </row>
    <row r="33520" spans="1:13">
      <c r="A33520"/>
      <c r="B33520" s="61"/>
      <c r="C33520" s="63"/>
      <c r="D33520" s="60"/>
      <c r="E33520"/>
      <c r="F33520"/>
      <c r="G33520" s="61"/>
      <c r="H33520"/>
      <c r="I33520"/>
      <c r="J33520"/>
      <c r="K33520"/>
      <c r="L33520"/>
      <c r="M33520"/>
    </row>
    <row r="33521" spans="1:13">
      <c r="A33521"/>
      <c r="B33521" s="61"/>
      <c r="C33521" s="63"/>
      <c r="D33521" s="60"/>
      <c r="E33521"/>
      <c r="F33521"/>
      <c r="G33521" s="61"/>
      <c r="H33521"/>
      <c r="I33521"/>
      <c r="J33521"/>
      <c r="K33521"/>
      <c r="L33521"/>
      <c r="M33521"/>
    </row>
    <row r="33522" spans="1:13">
      <c r="A33522"/>
      <c r="B33522" s="61"/>
      <c r="C33522" s="63"/>
      <c r="D33522" s="60"/>
      <c r="E33522"/>
      <c r="F33522"/>
      <c r="G33522" s="61"/>
      <c r="H33522"/>
      <c r="I33522"/>
      <c r="J33522"/>
      <c r="K33522"/>
      <c r="L33522"/>
      <c r="M33522"/>
    </row>
    <row r="33523" spans="1:13">
      <c r="A33523"/>
      <c r="B33523" s="61"/>
      <c r="C33523" s="63"/>
      <c r="D33523" s="60"/>
      <c r="E33523"/>
      <c r="F33523"/>
      <c r="G33523" s="61"/>
      <c r="H33523"/>
      <c r="I33523"/>
      <c r="J33523"/>
      <c r="K33523"/>
      <c r="L33523"/>
      <c r="M33523"/>
    </row>
    <row r="33524" spans="1:13">
      <c r="A33524"/>
      <c r="B33524" s="61"/>
      <c r="C33524" s="63"/>
      <c r="D33524" s="60"/>
      <c r="E33524"/>
      <c r="F33524"/>
      <c r="G33524" s="61"/>
      <c r="H33524"/>
      <c r="I33524"/>
      <c r="J33524"/>
      <c r="K33524"/>
      <c r="L33524"/>
      <c r="M33524"/>
    </row>
    <row r="33525" spans="1:13">
      <c r="A33525"/>
      <c r="B33525" s="61"/>
      <c r="C33525" s="63"/>
      <c r="D33525" s="60"/>
      <c r="E33525"/>
      <c r="F33525"/>
      <c r="G33525" s="61"/>
      <c r="H33525"/>
      <c r="I33525"/>
      <c r="J33525"/>
      <c r="K33525"/>
      <c r="L33525"/>
      <c r="M33525"/>
    </row>
    <row r="33526" spans="1:13">
      <c r="A33526"/>
      <c r="B33526" s="61"/>
      <c r="C33526" s="63"/>
      <c r="D33526" s="60"/>
      <c r="E33526"/>
      <c r="F33526"/>
      <c r="G33526" s="61"/>
      <c r="H33526"/>
      <c r="I33526"/>
      <c r="J33526"/>
      <c r="K33526"/>
      <c r="L33526"/>
      <c r="M33526"/>
    </row>
    <row r="33527" spans="1:13">
      <c r="A33527"/>
      <c r="B33527" s="61"/>
      <c r="C33527" s="63"/>
      <c r="D33527" s="60"/>
      <c r="E33527"/>
      <c r="F33527"/>
      <c r="G33527" s="61"/>
      <c r="H33527"/>
      <c r="I33527"/>
      <c r="J33527"/>
      <c r="K33527"/>
      <c r="L33527"/>
      <c r="M33527"/>
    </row>
    <row r="33528" spans="1:13">
      <c r="A33528"/>
      <c r="B33528" s="61"/>
      <c r="C33528" s="63"/>
      <c r="D33528" s="60"/>
      <c r="E33528"/>
      <c r="F33528"/>
      <c r="G33528" s="61"/>
      <c r="H33528"/>
      <c r="I33528"/>
      <c r="J33528"/>
      <c r="K33528"/>
      <c r="L33528"/>
      <c r="M33528"/>
    </row>
    <row r="33529" spans="1:13">
      <c r="A33529"/>
      <c r="B33529" s="61"/>
      <c r="C33529" s="63"/>
      <c r="D33529" s="60"/>
      <c r="E33529"/>
      <c r="F33529"/>
      <c r="G33529" s="61"/>
      <c r="H33529"/>
      <c r="I33529"/>
      <c r="J33529"/>
      <c r="K33529"/>
      <c r="L33529"/>
      <c r="M33529"/>
    </row>
    <row r="33530" spans="1:13">
      <c r="A33530"/>
      <c r="B33530" s="61"/>
      <c r="C33530" s="63"/>
      <c r="D33530" s="60"/>
      <c r="E33530"/>
      <c r="F33530"/>
      <c r="G33530" s="61"/>
      <c r="H33530"/>
      <c r="I33530"/>
      <c r="J33530"/>
      <c r="K33530"/>
      <c r="L33530"/>
      <c r="M33530"/>
    </row>
    <row r="33531" spans="1:13">
      <c r="A33531"/>
      <c r="B33531" s="61"/>
      <c r="C33531" s="63"/>
      <c r="D33531" s="60"/>
      <c r="E33531"/>
      <c r="F33531"/>
      <c r="G33531" s="61"/>
      <c r="H33531"/>
      <c r="I33531"/>
      <c r="J33531"/>
      <c r="K33531"/>
      <c r="L33531"/>
      <c r="M33531"/>
    </row>
    <row r="33532" spans="1:13">
      <c r="A33532"/>
      <c r="B33532" s="61"/>
      <c r="C33532" s="63"/>
      <c r="D33532" s="60"/>
      <c r="E33532"/>
      <c r="F33532"/>
      <c r="G33532" s="61"/>
      <c r="H33532"/>
      <c r="I33532"/>
      <c r="J33532"/>
      <c r="K33532"/>
      <c r="L33532"/>
      <c r="M33532"/>
    </row>
    <row r="33533" spans="1:13">
      <c r="A33533"/>
      <c r="B33533" s="61"/>
      <c r="C33533" s="63"/>
      <c r="D33533" s="60"/>
      <c r="E33533"/>
      <c r="F33533"/>
      <c r="G33533" s="61"/>
      <c r="H33533"/>
      <c r="I33533"/>
      <c r="J33533"/>
      <c r="K33533"/>
      <c r="L33533"/>
      <c r="M33533"/>
    </row>
    <row r="33534" spans="1:13">
      <c r="A33534"/>
      <c r="B33534" s="61"/>
      <c r="C33534" s="63"/>
      <c r="D33534" s="60"/>
      <c r="E33534"/>
      <c r="F33534"/>
      <c r="G33534" s="61"/>
      <c r="H33534"/>
      <c r="I33534"/>
      <c r="J33534"/>
      <c r="K33534"/>
      <c r="L33534"/>
      <c r="M33534"/>
    </row>
    <row r="33535" spans="1:13">
      <c r="A33535"/>
      <c r="B33535" s="61"/>
      <c r="C33535" s="63"/>
      <c r="D33535" s="60"/>
      <c r="E33535"/>
      <c r="F33535"/>
      <c r="G33535" s="61"/>
      <c r="H33535"/>
      <c r="I33535"/>
      <c r="J33535"/>
      <c r="K33535"/>
      <c r="L33535"/>
      <c r="M33535"/>
    </row>
    <row r="33536" spans="1:13">
      <c r="A33536"/>
      <c r="B33536" s="61"/>
      <c r="C33536" s="63"/>
      <c r="D33536" s="60"/>
      <c r="E33536"/>
      <c r="F33536"/>
      <c r="G33536" s="61"/>
      <c r="H33536"/>
      <c r="I33536"/>
      <c r="J33536"/>
      <c r="K33536"/>
      <c r="L33536"/>
      <c r="M33536"/>
    </row>
    <row r="33537" spans="1:13">
      <c r="A33537"/>
      <c r="B33537" s="61"/>
      <c r="C33537" s="63"/>
      <c r="D33537" s="60"/>
      <c r="E33537"/>
      <c r="F33537"/>
      <c r="G33537" s="61"/>
      <c r="H33537"/>
      <c r="I33537"/>
      <c r="J33537"/>
      <c r="K33537"/>
      <c r="L33537"/>
      <c r="M33537"/>
    </row>
    <row r="33538" spans="1:13">
      <c r="A33538"/>
      <c r="B33538" s="61"/>
      <c r="C33538" s="63"/>
      <c r="D33538" s="60"/>
      <c r="E33538"/>
      <c r="F33538"/>
      <c r="G33538" s="61"/>
      <c r="H33538"/>
      <c r="I33538"/>
      <c r="J33538"/>
      <c r="K33538"/>
      <c r="L33538"/>
      <c r="M33538"/>
    </row>
    <row r="33539" spans="1:13">
      <c r="A33539"/>
      <c r="B33539" s="61"/>
      <c r="C33539" s="63"/>
      <c r="D33539" s="60"/>
      <c r="E33539"/>
      <c r="F33539"/>
      <c r="G33539" s="61"/>
      <c r="H33539"/>
      <c r="I33539"/>
      <c r="J33539"/>
      <c r="K33539"/>
      <c r="L33539"/>
      <c r="M33539"/>
    </row>
    <row r="33540" spans="1:13">
      <c r="A33540"/>
      <c r="B33540" s="61"/>
      <c r="C33540" s="63"/>
      <c r="D33540" s="60"/>
      <c r="E33540"/>
      <c r="F33540"/>
      <c r="G33540" s="61"/>
      <c r="H33540"/>
      <c r="I33540"/>
      <c r="J33540"/>
      <c r="K33540"/>
      <c r="L33540"/>
      <c r="M33540"/>
    </row>
    <row r="33541" spans="1:13">
      <c r="A33541"/>
      <c r="B33541" s="61"/>
      <c r="C33541" s="63"/>
      <c r="D33541" s="60"/>
      <c r="E33541"/>
      <c r="F33541"/>
      <c r="G33541" s="61"/>
      <c r="H33541"/>
      <c r="I33541"/>
      <c r="J33541"/>
      <c r="K33541"/>
      <c r="L33541"/>
      <c r="M33541"/>
    </row>
    <row r="33542" spans="1:13">
      <c r="A33542"/>
      <c r="B33542" s="61"/>
      <c r="C33542" s="63"/>
      <c r="D33542" s="60"/>
      <c r="E33542"/>
      <c r="F33542"/>
      <c r="G33542" s="61"/>
      <c r="H33542"/>
      <c r="I33542"/>
      <c r="J33542"/>
      <c r="K33542"/>
      <c r="L33542"/>
      <c r="M33542"/>
    </row>
    <row r="33543" spans="1:13">
      <c r="A33543"/>
      <c r="B33543" s="61"/>
      <c r="C33543" s="63"/>
      <c r="D33543" s="60"/>
      <c r="E33543"/>
      <c r="F33543"/>
      <c r="G33543" s="61"/>
      <c r="H33543"/>
      <c r="I33543"/>
      <c r="J33543"/>
      <c r="K33543"/>
      <c r="L33543"/>
      <c r="M33543"/>
    </row>
    <row r="33544" spans="1:13">
      <c r="A33544"/>
      <c r="B33544" s="61"/>
      <c r="C33544" s="63"/>
      <c r="D33544" s="60"/>
      <c r="E33544"/>
      <c r="F33544"/>
      <c r="G33544" s="61"/>
      <c r="H33544"/>
      <c r="I33544"/>
      <c r="J33544"/>
      <c r="K33544"/>
      <c r="L33544"/>
      <c r="M33544"/>
    </row>
    <row r="33545" spans="1:13">
      <c r="A33545"/>
      <c r="B33545" s="61"/>
      <c r="C33545" s="63"/>
      <c r="D33545" s="60"/>
      <c r="E33545"/>
      <c r="F33545"/>
      <c r="G33545" s="61"/>
      <c r="H33545"/>
      <c r="I33545"/>
      <c r="J33545"/>
      <c r="K33545"/>
      <c r="L33545"/>
      <c r="M33545"/>
    </row>
    <row r="33546" spans="1:13">
      <c r="A33546"/>
      <c r="B33546" s="61"/>
      <c r="C33546" s="63"/>
      <c r="D33546" s="60"/>
      <c r="E33546"/>
      <c r="F33546"/>
      <c r="G33546" s="61"/>
      <c r="H33546"/>
      <c r="I33546"/>
      <c r="J33546"/>
      <c r="K33546"/>
      <c r="L33546"/>
      <c r="M33546"/>
    </row>
    <row r="33547" spans="1:13">
      <c r="A33547"/>
      <c r="B33547" s="61"/>
      <c r="C33547" s="63"/>
      <c r="D33547" s="60"/>
      <c r="E33547"/>
      <c r="F33547"/>
      <c r="G33547" s="61"/>
      <c r="H33547"/>
      <c r="I33547"/>
      <c r="J33547"/>
      <c r="K33547"/>
      <c r="L33547"/>
      <c r="M33547"/>
    </row>
    <row r="33548" spans="1:13">
      <c r="A33548"/>
      <c r="B33548" s="61"/>
      <c r="C33548" s="63"/>
      <c r="D33548" s="60"/>
      <c r="E33548"/>
      <c r="F33548"/>
      <c r="G33548" s="61"/>
      <c r="H33548"/>
      <c r="I33548"/>
      <c r="J33548"/>
      <c r="K33548"/>
      <c r="L33548"/>
      <c r="M33548"/>
    </row>
    <row r="33549" spans="1:13">
      <c r="A33549"/>
      <c r="B33549" s="61"/>
      <c r="C33549" s="63"/>
      <c r="D33549" s="60"/>
      <c r="E33549"/>
      <c r="F33549"/>
      <c r="G33549" s="61"/>
      <c r="H33549"/>
      <c r="I33549"/>
      <c r="J33549"/>
      <c r="K33549"/>
      <c r="L33549"/>
      <c r="M33549"/>
    </row>
    <row r="33550" spans="1:13">
      <c r="A33550"/>
      <c r="B33550" s="61"/>
      <c r="C33550" s="63"/>
      <c r="D33550" s="60"/>
      <c r="E33550"/>
      <c r="F33550"/>
      <c r="G33550" s="61"/>
      <c r="H33550"/>
      <c r="I33550"/>
      <c r="J33550"/>
      <c r="K33550"/>
      <c r="L33550"/>
      <c r="M33550"/>
    </row>
    <row r="33551" spans="1:13">
      <c r="A33551"/>
      <c r="B33551" s="61"/>
      <c r="C33551" s="63"/>
      <c r="D33551" s="60"/>
      <c r="E33551"/>
      <c r="F33551"/>
      <c r="G33551" s="61"/>
      <c r="H33551"/>
      <c r="I33551"/>
      <c r="J33551"/>
      <c r="K33551"/>
      <c r="L33551"/>
      <c r="M33551"/>
    </row>
    <row r="33552" spans="1:13">
      <c r="A33552"/>
      <c r="B33552" s="61"/>
      <c r="C33552" s="63"/>
      <c r="D33552" s="60"/>
      <c r="E33552"/>
      <c r="F33552"/>
      <c r="G33552" s="61"/>
      <c r="H33552"/>
      <c r="I33552"/>
      <c r="J33552"/>
      <c r="K33552"/>
      <c r="L33552"/>
      <c r="M33552"/>
    </row>
    <row r="33553" spans="1:13">
      <c r="A33553"/>
      <c r="B33553" s="61"/>
      <c r="C33553" s="63"/>
      <c r="D33553" s="60"/>
      <c r="E33553"/>
      <c r="F33553"/>
      <c r="G33553" s="61"/>
      <c r="H33553"/>
      <c r="I33553"/>
      <c r="J33553"/>
      <c r="K33553"/>
      <c r="L33553"/>
      <c r="M33553"/>
    </row>
    <row r="33554" spans="1:13">
      <c r="A33554"/>
      <c r="B33554" s="61"/>
      <c r="C33554" s="63"/>
      <c r="D33554" s="60"/>
      <c r="E33554"/>
      <c r="F33554"/>
      <c r="G33554" s="61"/>
      <c r="H33554"/>
      <c r="I33554"/>
      <c r="J33554"/>
      <c r="K33554"/>
      <c r="L33554"/>
      <c r="M33554"/>
    </row>
    <row r="33555" spans="1:13">
      <c r="A33555"/>
      <c r="B33555" s="61"/>
      <c r="C33555" s="63"/>
      <c r="D33555" s="60"/>
      <c r="E33555"/>
      <c r="F33555"/>
      <c r="G33555" s="61"/>
      <c r="H33555"/>
      <c r="I33555"/>
      <c r="J33555"/>
      <c r="K33555"/>
      <c r="L33555"/>
      <c r="M33555"/>
    </row>
    <row r="33556" spans="1:13">
      <c r="A33556"/>
      <c r="B33556" s="61"/>
      <c r="C33556" s="63"/>
      <c r="D33556" s="60"/>
      <c r="E33556"/>
      <c r="F33556"/>
      <c r="G33556" s="61"/>
      <c r="H33556"/>
      <c r="I33556"/>
      <c r="J33556"/>
      <c r="K33556"/>
      <c r="L33556"/>
      <c r="M33556"/>
    </row>
    <row r="33557" spans="1:13">
      <c r="A33557"/>
      <c r="B33557" s="61"/>
      <c r="C33557" s="63"/>
      <c r="D33557" s="60"/>
      <c r="E33557"/>
      <c r="F33557"/>
      <c r="G33557" s="61"/>
      <c r="H33557"/>
      <c r="I33557"/>
      <c r="J33557"/>
      <c r="K33557"/>
      <c r="L33557"/>
      <c r="M33557"/>
    </row>
    <row r="33558" spans="1:13">
      <c r="A33558"/>
      <c r="B33558" s="61"/>
      <c r="C33558" s="63"/>
      <c r="D33558" s="60"/>
      <c r="E33558"/>
      <c r="F33558"/>
      <c r="G33558" s="61"/>
      <c r="H33558"/>
      <c r="I33558"/>
      <c r="J33558"/>
      <c r="K33558"/>
      <c r="L33558"/>
      <c r="M33558"/>
    </row>
    <row r="33559" spans="1:13">
      <c r="A33559"/>
      <c r="B33559" s="61"/>
      <c r="C33559" s="63"/>
      <c r="D33559" s="60"/>
      <c r="E33559"/>
      <c r="F33559"/>
      <c r="G33559" s="61"/>
      <c r="H33559"/>
      <c r="I33559"/>
      <c r="J33559"/>
      <c r="K33559"/>
      <c r="L33559"/>
      <c r="M33559"/>
    </row>
    <row r="33560" spans="1:13">
      <c r="A33560"/>
      <c r="B33560" s="61"/>
      <c r="C33560" s="63"/>
      <c r="D33560" s="60"/>
      <c r="E33560"/>
      <c r="F33560"/>
      <c r="G33560" s="61"/>
      <c r="H33560"/>
      <c r="I33560"/>
      <c r="J33560"/>
      <c r="K33560"/>
      <c r="L33560"/>
      <c r="M33560"/>
    </row>
    <row r="33561" spans="1:13">
      <c r="A33561"/>
      <c r="B33561" s="61"/>
      <c r="C33561" s="63"/>
      <c r="D33561" s="60"/>
      <c r="E33561"/>
      <c r="F33561"/>
      <c r="G33561" s="61"/>
      <c r="H33561"/>
      <c r="I33561"/>
      <c r="J33561"/>
      <c r="K33561"/>
      <c r="L33561"/>
      <c r="M33561"/>
    </row>
    <row r="33562" spans="1:13">
      <c r="A33562"/>
      <c r="B33562" s="61"/>
      <c r="C33562" s="63"/>
      <c r="D33562" s="60"/>
      <c r="E33562"/>
      <c r="F33562"/>
      <c r="G33562" s="61"/>
      <c r="H33562"/>
      <c r="I33562"/>
      <c r="J33562"/>
      <c r="K33562"/>
      <c r="L33562"/>
      <c r="M33562"/>
    </row>
    <row r="33563" spans="1:13">
      <c r="A33563"/>
      <c r="B33563" s="61"/>
      <c r="C33563" s="63"/>
      <c r="D33563" s="60"/>
      <c r="E33563"/>
      <c r="F33563"/>
      <c r="G33563" s="61"/>
      <c r="H33563"/>
      <c r="I33563"/>
      <c r="J33563"/>
      <c r="K33563"/>
      <c r="L33563"/>
      <c r="M33563"/>
    </row>
    <row r="33564" spans="1:13">
      <c r="A33564"/>
      <c r="B33564" s="61"/>
      <c r="C33564" s="63"/>
      <c r="D33564" s="60"/>
      <c r="E33564"/>
      <c r="F33564"/>
      <c r="G33564" s="61"/>
      <c r="H33564"/>
      <c r="I33564"/>
      <c r="J33564"/>
      <c r="K33564"/>
      <c r="L33564"/>
      <c r="M33564"/>
    </row>
    <row r="33565" spans="1:13">
      <c r="A33565"/>
      <c r="B33565" s="61"/>
      <c r="C33565" s="63"/>
      <c r="D33565" s="60"/>
      <c r="E33565"/>
      <c r="F33565"/>
      <c r="G33565" s="61"/>
      <c r="H33565"/>
      <c r="I33565"/>
      <c r="J33565"/>
      <c r="K33565"/>
      <c r="L33565"/>
      <c r="M33565"/>
    </row>
    <row r="33566" spans="1:13">
      <c r="A33566"/>
      <c r="B33566" s="61"/>
      <c r="C33566" s="63"/>
      <c r="D33566" s="60"/>
      <c r="E33566"/>
      <c r="F33566"/>
      <c r="G33566" s="61"/>
      <c r="H33566"/>
      <c r="I33566"/>
      <c r="J33566"/>
      <c r="K33566"/>
      <c r="L33566"/>
      <c r="M33566"/>
    </row>
    <row r="33567" spans="1:13">
      <c r="A33567"/>
      <c r="B33567" s="61"/>
      <c r="C33567" s="63"/>
      <c r="D33567" s="60"/>
      <c r="E33567"/>
      <c r="F33567"/>
      <c r="G33567" s="61"/>
      <c r="H33567"/>
      <c r="I33567"/>
      <c r="J33567"/>
      <c r="K33567"/>
      <c r="L33567"/>
      <c r="M33567"/>
    </row>
    <row r="33568" spans="1:13">
      <c r="A33568"/>
      <c r="B33568" s="61"/>
      <c r="C33568" s="63"/>
      <c r="D33568" s="60"/>
      <c r="E33568"/>
      <c r="F33568"/>
      <c r="G33568" s="61"/>
      <c r="H33568"/>
      <c r="I33568"/>
      <c r="J33568"/>
      <c r="K33568"/>
      <c r="L33568"/>
      <c r="M33568"/>
    </row>
    <row r="33569" spans="1:13">
      <c r="A33569"/>
      <c r="B33569" s="61"/>
      <c r="C33569" s="63"/>
      <c r="D33569" s="60"/>
      <c r="E33569"/>
      <c r="F33569"/>
      <c r="G33569" s="61"/>
      <c r="H33569"/>
      <c r="I33569"/>
      <c r="J33569"/>
      <c r="K33569"/>
      <c r="L33569"/>
      <c r="M33569"/>
    </row>
    <row r="33570" spans="1:13">
      <c r="A33570"/>
      <c r="B33570" s="61"/>
      <c r="C33570" s="63"/>
      <c r="D33570" s="60"/>
      <c r="E33570"/>
      <c r="F33570"/>
      <c r="G33570" s="61"/>
      <c r="H33570"/>
      <c r="I33570"/>
      <c r="J33570"/>
      <c r="K33570"/>
      <c r="L33570"/>
      <c r="M33570"/>
    </row>
    <row r="33571" spans="1:13">
      <c r="A33571"/>
      <c r="B33571" s="61"/>
      <c r="C33571" s="63"/>
      <c r="D33571" s="60"/>
      <c r="E33571"/>
      <c r="F33571"/>
      <c r="G33571" s="61"/>
      <c r="H33571"/>
      <c r="I33571"/>
      <c r="J33571"/>
      <c r="K33571"/>
      <c r="L33571"/>
      <c r="M33571"/>
    </row>
    <row r="33572" spans="1:13">
      <c r="A33572"/>
      <c r="B33572" s="61"/>
      <c r="C33572" s="63"/>
      <c r="D33572" s="60"/>
      <c r="E33572"/>
      <c r="F33572"/>
      <c r="G33572" s="61"/>
      <c r="H33572"/>
      <c r="I33572"/>
      <c r="J33572"/>
      <c r="K33572"/>
      <c r="L33572"/>
      <c r="M33572"/>
    </row>
    <row r="33573" spans="1:13">
      <c r="A33573"/>
      <c r="B33573" s="61"/>
      <c r="C33573" s="63"/>
      <c r="D33573" s="60"/>
      <c r="E33573"/>
      <c r="F33573"/>
      <c r="G33573" s="61"/>
      <c r="H33573"/>
      <c r="I33573"/>
      <c r="J33573"/>
      <c r="K33573"/>
      <c r="L33573"/>
      <c r="M33573"/>
    </row>
    <row r="33574" spans="1:13">
      <c r="A33574"/>
      <c r="B33574" s="61"/>
      <c r="C33574" s="63"/>
      <c r="D33574" s="60"/>
      <c r="E33574"/>
      <c r="F33574"/>
      <c r="G33574" s="61"/>
      <c r="H33574"/>
      <c r="I33574"/>
      <c r="J33574"/>
      <c r="K33574"/>
      <c r="L33574"/>
      <c r="M33574"/>
    </row>
    <row r="33575" spans="1:13">
      <c r="A33575"/>
      <c r="B33575" s="61"/>
      <c r="C33575" s="63"/>
      <c r="D33575" s="60"/>
      <c r="E33575"/>
      <c r="F33575"/>
      <c r="G33575" s="61"/>
      <c r="H33575"/>
      <c r="I33575"/>
      <c r="J33575"/>
      <c r="K33575"/>
      <c r="L33575"/>
      <c r="M33575"/>
    </row>
    <row r="33576" spans="1:13">
      <c r="A33576"/>
      <c r="B33576" s="61"/>
      <c r="C33576" s="63"/>
      <c r="D33576" s="60"/>
      <c r="E33576"/>
      <c r="F33576"/>
      <c r="G33576" s="61"/>
      <c r="H33576"/>
      <c r="I33576"/>
      <c r="J33576"/>
      <c r="K33576"/>
      <c r="L33576"/>
      <c r="M33576"/>
    </row>
    <row r="33577" spans="1:13">
      <c r="A33577"/>
      <c r="B33577" s="61"/>
      <c r="C33577" s="63"/>
      <c r="D33577" s="60"/>
      <c r="E33577"/>
      <c r="F33577"/>
      <c r="G33577" s="61"/>
      <c r="H33577"/>
      <c r="I33577"/>
      <c r="J33577"/>
      <c r="K33577"/>
      <c r="L33577"/>
      <c r="M33577"/>
    </row>
    <row r="33578" spans="1:13">
      <c r="A33578"/>
      <c r="B33578" s="61"/>
      <c r="C33578" s="63"/>
      <c r="D33578" s="60"/>
      <c r="E33578"/>
      <c r="F33578"/>
      <c r="G33578" s="61"/>
      <c r="H33578"/>
      <c r="I33578"/>
      <c r="J33578"/>
      <c r="K33578"/>
      <c r="L33578"/>
      <c r="M33578"/>
    </row>
    <row r="33579" spans="1:13">
      <c r="A33579"/>
      <c r="B33579" s="61"/>
      <c r="C33579" s="63"/>
      <c r="D33579" s="60"/>
      <c r="E33579"/>
      <c r="F33579"/>
      <c r="G33579" s="61"/>
      <c r="H33579"/>
      <c r="I33579"/>
      <c r="J33579"/>
      <c r="K33579"/>
      <c r="L33579"/>
      <c r="M33579"/>
    </row>
    <row r="33580" spans="1:13">
      <c r="A33580"/>
      <c r="B33580" s="61"/>
      <c r="C33580" s="63"/>
      <c r="D33580" s="60"/>
      <c r="E33580"/>
      <c r="F33580"/>
      <c r="G33580" s="61"/>
      <c r="H33580"/>
      <c r="I33580"/>
      <c r="J33580"/>
      <c r="K33580"/>
      <c r="L33580"/>
      <c r="M33580"/>
    </row>
    <row r="33581" spans="1:13">
      <c r="A33581"/>
      <c r="B33581" s="61"/>
      <c r="C33581" s="63"/>
      <c r="D33581" s="60"/>
      <c r="E33581"/>
      <c r="F33581"/>
      <c r="G33581" s="61"/>
      <c r="H33581"/>
      <c r="I33581"/>
      <c r="J33581"/>
      <c r="K33581"/>
      <c r="L33581"/>
      <c r="M33581"/>
    </row>
    <row r="33582" spans="1:13">
      <c r="A33582"/>
      <c r="B33582" s="61"/>
      <c r="C33582" s="63"/>
      <c r="D33582" s="60"/>
      <c r="E33582"/>
      <c r="F33582"/>
      <c r="G33582" s="61"/>
      <c r="H33582"/>
      <c r="I33582"/>
      <c r="J33582"/>
      <c r="K33582"/>
      <c r="L33582"/>
      <c r="M33582"/>
    </row>
    <row r="33583" spans="1:13">
      <c r="A33583"/>
      <c r="B33583" s="61"/>
      <c r="C33583" s="63"/>
      <c r="D33583" s="60"/>
      <c r="E33583"/>
      <c r="F33583"/>
      <c r="G33583" s="61"/>
      <c r="H33583"/>
      <c r="I33583"/>
      <c r="J33583"/>
      <c r="K33583"/>
      <c r="L33583"/>
      <c r="M33583"/>
    </row>
    <row r="33584" spans="1:13">
      <c r="A33584"/>
      <c r="B33584" s="61"/>
      <c r="C33584" s="63"/>
      <c r="D33584" s="60"/>
      <c r="E33584"/>
      <c r="F33584"/>
      <c r="G33584" s="61"/>
      <c r="H33584"/>
      <c r="I33584"/>
      <c r="J33584"/>
      <c r="K33584"/>
      <c r="L33584"/>
      <c r="M33584"/>
    </row>
    <row r="33585" spans="1:13">
      <c r="A33585"/>
      <c r="B33585" s="61"/>
      <c r="C33585" s="63"/>
      <c r="D33585" s="60"/>
      <c r="E33585"/>
      <c r="F33585"/>
      <c r="G33585" s="61"/>
      <c r="H33585"/>
      <c r="I33585"/>
      <c r="J33585"/>
      <c r="K33585"/>
      <c r="L33585"/>
      <c r="M33585"/>
    </row>
    <row r="33586" spans="1:13">
      <c r="A33586"/>
      <c r="B33586" s="61"/>
      <c r="C33586" s="63"/>
      <c r="D33586" s="60"/>
      <c r="E33586"/>
      <c r="F33586"/>
      <c r="G33586" s="61"/>
      <c r="H33586"/>
      <c r="I33586"/>
      <c r="J33586"/>
      <c r="K33586"/>
      <c r="L33586"/>
      <c r="M33586"/>
    </row>
    <row r="33587" spans="1:13">
      <c r="A33587"/>
      <c r="B33587" s="61"/>
      <c r="C33587" s="63"/>
      <c r="D33587" s="60"/>
      <c r="E33587"/>
      <c r="F33587"/>
      <c r="G33587" s="61"/>
      <c r="H33587"/>
      <c r="I33587"/>
      <c r="J33587"/>
      <c r="K33587"/>
      <c r="L33587"/>
      <c r="M33587"/>
    </row>
    <row r="33588" spans="1:13">
      <c r="A33588"/>
      <c r="B33588" s="61"/>
      <c r="C33588" s="63"/>
      <c r="D33588" s="60"/>
      <c r="E33588"/>
      <c r="F33588"/>
      <c r="G33588" s="61"/>
      <c r="H33588"/>
      <c r="I33588"/>
      <c r="J33588"/>
      <c r="K33588"/>
      <c r="L33588"/>
      <c r="M33588"/>
    </row>
    <row r="33589" spans="1:13">
      <c r="A33589"/>
      <c r="B33589" s="61"/>
      <c r="C33589" s="63"/>
      <c r="D33589" s="60"/>
      <c r="E33589"/>
      <c r="F33589"/>
      <c r="G33589" s="61"/>
      <c r="H33589"/>
      <c r="I33589"/>
      <c r="J33589"/>
      <c r="K33589"/>
      <c r="L33589"/>
      <c r="M33589"/>
    </row>
    <row r="33590" spans="1:13">
      <c r="A33590"/>
      <c r="B33590" s="61"/>
      <c r="C33590" s="63"/>
      <c r="D33590" s="60"/>
      <c r="E33590"/>
      <c r="F33590"/>
      <c r="G33590" s="61"/>
      <c r="H33590"/>
      <c r="I33590"/>
      <c r="J33590"/>
      <c r="K33590"/>
      <c r="L33590"/>
      <c r="M33590"/>
    </row>
    <row r="33591" spans="1:13">
      <c r="A33591"/>
      <c r="B33591" s="61"/>
      <c r="C33591" s="63"/>
      <c r="D33591" s="60"/>
      <c r="E33591"/>
      <c r="F33591"/>
      <c r="G33591" s="61"/>
      <c r="H33591"/>
      <c r="I33591"/>
      <c r="J33591"/>
      <c r="K33591"/>
      <c r="L33591"/>
      <c r="M33591"/>
    </row>
    <row r="33592" spans="1:13">
      <c r="A33592"/>
      <c r="B33592" s="61"/>
      <c r="C33592" s="63"/>
      <c r="D33592" s="60"/>
      <c r="E33592"/>
      <c r="F33592"/>
      <c r="G33592" s="61"/>
      <c r="H33592"/>
      <c r="I33592"/>
      <c r="J33592"/>
      <c r="K33592"/>
      <c r="L33592"/>
      <c r="M33592"/>
    </row>
    <row r="33593" spans="1:13">
      <c r="A33593"/>
      <c r="B33593" s="61"/>
      <c r="C33593" s="63"/>
      <c r="D33593" s="60"/>
      <c r="E33593"/>
      <c r="F33593"/>
      <c r="G33593" s="61"/>
      <c r="H33593"/>
      <c r="I33593"/>
      <c r="J33593"/>
      <c r="K33593"/>
      <c r="L33593"/>
      <c r="M33593"/>
    </row>
    <row r="33594" spans="1:13">
      <c r="A33594"/>
      <c r="B33594" s="61"/>
      <c r="C33594" s="63"/>
      <c r="D33594" s="60"/>
      <c r="E33594"/>
      <c r="F33594"/>
      <c r="G33594" s="61"/>
      <c r="H33594"/>
      <c r="I33594"/>
      <c r="J33594"/>
      <c r="K33594"/>
      <c r="L33594"/>
      <c r="M33594"/>
    </row>
    <row r="33595" spans="1:13">
      <c r="A33595"/>
      <c r="B33595" s="61"/>
      <c r="C33595" s="63"/>
      <c r="D33595" s="60"/>
      <c r="E33595"/>
      <c r="F33595"/>
      <c r="G33595" s="61"/>
      <c r="H33595"/>
      <c r="I33595"/>
      <c r="J33595"/>
      <c r="K33595"/>
      <c r="L33595"/>
      <c r="M33595"/>
    </row>
    <row r="33596" spans="1:13">
      <c r="A33596"/>
      <c r="B33596" s="61"/>
      <c r="C33596" s="63"/>
      <c r="D33596" s="60"/>
      <c r="E33596"/>
      <c r="F33596"/>
      <c r="G33596" s="61"/>
      <c r="H33596"/>
      <c r="I33596"/>
      <c r="J33596"/>
      <c r="K33596"/>
      <c r="L33596"/>
      <c r="M33596"/>
    </row>
    <row r="33597" spans="1:13">
      <c r="A33597"/>
      <c r="B33597" s="61"/>
      <c r="C33597" s="63"/>
      <c r="D33597" s="60"/>
      <c r="E33597"/>
      <c r="F33597"/>
      <c r="G33597" s="61"/>
      <c r="H33597"/>
      <c r="I33597"/>
      <c r="J33597"/>
      <c r="K33597"/>
      <c r="L33597"/>
      <c r="M33597"/>
    </row>
    <row r="33598" spans="1:13">
      <c r="A33598"/>
      <c r="B33598" s="61"/>
      <c r="C33598" s="63"/>
      <c r="D33598" s="60"/>
      <c r="E33598"/>
      <c r="F33598"/>
      <c r="G33598" s="61"/>
      <c r="H33598"/>
      <c r="I33598"/>
      <c r="J33598"/>
      <c r="K33598"/>
      <c r="L33598"/>
      <c r="M33598"/>
    </row>
    <row r="33599" spans="1:13">
      <c r="A33599"/>
      <c r="B33599" s="61"/>
      <c r="C33599" s="63"/>
      <c r="D33599" s="60"/>
      <c r="E33599"/>
      <c r="F33599"/>
      <c r="G33599" s="61"/>
      <c r="H33599"/>
      <c r="I33599"/>
      <c r="J33599"/>
      <c r="K33599"/>
      <c r="L33599"/>
      <c r="M33599"/>
    </row>
    <row r="33600" spans="1:13">
      <c r="A33600"/>
      <c r="B33600" s="61"/>
      <c r="C33600" s="63"/>
      <c r="D33600" s="60"/>
      <c r="E33600"/>
      <c r="F33600"/>
      <c r="G33600" s="61"/>
      <c r="H33600"/>
      <c r="I33600"/>
      <c r="J33600"/>
      <c r="K33600"/>
      <c r="L33600"/>
      <c r="M33600"/>
    </row>
    <row r="33601" spans="1:13">
      <c r="A33601"/>
      <c r="B33601" s="61"/>
      <c r="C33601" s="63"/>
      <c r="D33601" s="60"/>
      <c r="E33601"/>
      <c r="F33601"/>
      <c r="G33601" s="61"/>
      <c r="H33601"/>
      <c r="I33601"/>
      <c r="J33601"/>
      <c r="K33601"/>
      <c r="L33601"/>
      <c r="M33601"/>
    </row>
    <row r="33602" spans="1:13">
      <c r="A33602"/>
      <c r="B33602" s="61"/>
      <c r="C33602" s="63"/>
      <c r="D33602" s="60"/>
      <c r="E33602"/>
      <c r="F33602"/>
      <c r="G33602" s="61"/>
      <c r="H33602"/>
      <c r="I33602"/>
      <c r="J33602"/>
      <c r="K33602"/>
      <c r="L33602"/>
      <c r="M33602"/>
    </row>
    <row r="33603" spans="1:13">
      <c r="A33603"/>
      <c r="B33603" s="61"/>
      <c r="C33603" s="63"/>
      <c r="D33603" s="60"/>
      <c r="E33603"/>
      <c r="F33603"/>
      <c r="G33603" s="61"/>
      <c r="H33603"/>
      <c r="I33603"/>
      <c r="J33603"/>
      <c r="K33603"/>
      <c r="L33603"/>
      <c r="M33603"/>
    </row>
    <row r="33604" spans="1:13">
      <c r="A33604"/>
      <c r="B33604" s="61"/>
      <c r="C33604" s="63"/>
      <c r="D33604" s="60"/>
      <c r="E33604"/>
      <c r="F33604"/>
      <c r="G33604" s="61"/>
      <c r="H33604"/>
      <c r="I33604"/>
      <c r="J33604"/>
      <c r="K33604"/>
      <c r="L33604"/>
      <c r="M33604"/>
    </row>
    <row r="33605" spans="1:13">
      <c r="A33605"/>
      <c r="B33605" s="61"/>
      <c r="C33605" s="63"/>
      <c r="D33605" s="60"/>
      <c r="E33605"/>
      <c r="F33605"/>
      <c r="G33605" s="61"/>
      <c r="H33605"/>
      <c r="I33605"/>
      <c r="J33605"/>
      <c r="K33605"/>
      <c r="L33605"/>
      <c r="M33605"/>
    </row>
    <row r="33606" spans="1:13">
      <c r="A33606"/>
      <c r="B33606" s="61"/>
      <c r="C33606" s="63"/>
      <c r="D33606" s="60"/>
      <c r="E33606"/>
      <c r="F33606"/>
      <c r="G33606" s="61"/>
      <c r="H33606"/>
      <c r="I33606"/>
      <c r="J33606"/>
      <c r="K33606"/>
      <c r="L33606"/>
      <c r="M33606"/>
    </row>
    <row r="33607" spans="1:13">
      <c r="A33607"/>
      <c r="B33607" s="61"/>
      <c r="C33607" s="63"/>
      <c r="D33607" s="60"/>
      <c r="E33607"/>
      <c r="F33607"/>
      <c r="G33607" s="61"/>
      <c r="H33607"/>
      <c r="I33607"/>
      <c r="J33607"/>
      <c r="K33607"/>
      <c r="L33607"/>
      <c r="M33607"/>
    </row>
    <row r="33608" spans="1:13">
      <c r="A33608"/>
      <c r="B33608" s="61"/>
      <c r="C33608" s="63"/>
      <c r="D33608" s="60"/>
      <c r="E33608"/>
      <c r="F33608"/>
      <c r="G33608" s="61"/>
      <c r="H33608"/>
      <c r="I33608"/>
      <c r="J33608"/>
      <c r="K33608"/>
      <c r="L33608"/>
      <c r="M33608"/>
    </row>
    <row r="33609" spans="1:13">
      <c r="A33609"/>
      <c r="B33609" s="61"/>
      <c r="C33609" s="63"/>
      <c r="D33609" s="60"/>
      <c r="E33609"/>
      <c r="F33609"/>
      <c r="G33609" s="61"/>
      <c r="H33609"/>
      <c r="I33609"/>
      <c r="J33609"/>
      <c r="K33609"/>
      <c r="L33609"/>
      <c r="M33609"/>
    </row>
    <row r="33610" spans="1:13">
      <c r="A33610"/>
      <c r="B33610" s="61"/>
      <c r="C33610" s="63"/>
      <c r="D33610" s="60"/>
      <c r="E33610"/>
      <c r="F33610"/>
      <c r="G33610" s="61"/>
      <c r="H33610"/>
      <c r="I33610"/>
      <c r="J33610"/>
      <c r="K33610"/>
      <c r="L33610"/>
      <c r="M33610"/>
    </row>
    <row r="33611" spans="1:13">
      <c r="A33611"/>
      <c r="B33611" s="61"/>
      <c r="C33611" s="63"/>
      <c r="D33611" s="60"/>
      <c r="E33611"/>
      <c r="F33611"/>
      <c r="G33611" s="61"/>
      <c r="H33611"/>
      <c r="I33611"/>
      <c r="J33611"/>
      <c r="K33611"/>
      <c r="L33611"/>
      <c r="M33611"/>
    </row>
    <row r="33612" spans="1:13">
      <c r="A33612"/>
      <c r="B33612" s="61"/>
      <c r="C33612" s="63"/>
      <c r="D33612" s="60"/>
      <c r="E33612"/>
      <c r="F33612"/>
      <c r="G33612" s="61"/>
      <c r="H33612"/>
      <c r="I33612"/>
      <c r="J33612"/>
      <c r="K33612"/>
      <c r="L33612"/>
      <c r="M33612"/>
    </row>
    <row r="33613" spans="1:13">
      <c r="A33613"/>
      <c r="B33613" s="61"/>
      <c r="C33613" s="63"/>
      <c r="D33613" s="60"/>
      <c r="E33613"/>
      <c r="F33613"/>
      <c r="G33613" s="61"/>
      <c r="H33613"/>
      <c r="I33613"/>
      <c r="J33613"/>
      <c r="K33613"/>
      <c r="L33613"/>
      <c r="M33613"/>
    </row>
    <row r="33614" spans="1:13">
      <c r="A33614"/>
      <c r="B33614" s="61"/>
      <c r="C33614" s="63"/>
      <c r="D33614" s="60"/>
      <c r="E33614"/>
      <c r="F33614"/>
      <c r="G33614" s="61"/>
      <c r="H33614"/>
      <c r="I33614"/>
      <c r="J33614"/>
      <c r="K33614"/>
      <c r="L33614"/>
      <c r="M33614"/>
    </row>
    <row r="33615" spans="1:13">
      <c r="A33615"/>
      <c r="B33615" s="61"/>
      <c r="C33615" s="63"/>
      <c r="D33615" s="60"/>
      <c r="E33615"/>
      <c r="F33615"/>
      <c r="G33615" s="61"/>
      <c r="H33615"/>
      <c r="I33615"/>
      <c r="J33615"/>
      <c r="K33615"/>
      <c r="L33615"/>
      <c r="M33615"/>
    </row>
    <row r="33616" spans="1:13">
      <c r="A33616"/>
      <c r="B33616" s="61"/>
      <c r="C33616" s="63"/>
      <c r="D33616" s="60"/>
      <c r="E33616"/>
      <c r="F33616"/>
      <c r="G33616" s="61"/>
      <c r="H33616"/>
      <c r="I33616"/>
      <c r="J33616"/>
      <c r="K33616"/>
      <c r="L33616"/>
      <c r="M33616"/>
    </row>
    <row r="33617" spans="1:13">
      <c r="A33617"/>
      <c r="B33617" s="61"/>
      <c r="C33617" s="63"/>
      <c r="D33617" s="60"/>
      <c r="E33617"/>
      <c r="F33617"/>
      <c r="G33617" s="61"/>
      <c r="H33617"/>
      <c r="I33617"/>
      <c r="J33617"/>
      <c r="K33617"/>
      <c r="L33617"/>
      <c r="M33617"/>
    </row>
    <row r="33618" spans="1:13">
      <c r="A33618"/>
      <c r="B33618" s="61"/>
      <c r="C33618" s="63"/>
      <c r="D33618" s="60"/>
      <c r="E33618"/>
      <c r="F33618"/>
      <c r="G33618" s="61"/>
      <c r="H33618"/>
      <c r="I33618"/>
      <c r="J33618"/>
      <c r="K33618"/>
      <c r="L33618"/>
      <c r="M33618"/>
    </row>
    <row r="33619" spans="1:13">
      <c r="A33619"/>
      <c r="B33619" s="61"/>
      <c r="C33619" s="63"/>
      <c r="D33619" s="60"/>
      <c r="E33619"/>
      <c r="F33619"/>
      <c r="G33619" s="61"/>
      <c r="H33619"/>
      <c r="I33619"/>
      <c r="J33619"/>
      <c r="K33619"/>
      <c r="L33619"/>
      <c r="M33619"/>
    </row>
    <row r="33620" spans="1:13">
      <c r="A33620"/>
      <c r="B33620" s="61"/>
      <c r="C33620" s="63"/>
      <c r="D33620" s="60"/>
      <c r="E33620"/>
      <c r="F33620"/>
      <c r="G33620" s="61"/>
      <c r="H33620"/>
      <c r="I33620"/>
      <c r="J33620"/>
      <c r="K33620"/>
      <c r="L33620"/>
      <c r="M33620"/>
    </row>
    <row r="33621" spans="1:13">
      <c r="A33621"/>
      <c r="B33621" s="61"/>
      <c r="C33621" s="63"/>
      <c r="D33621" s="60"/>
      <c r="E33621"/>
      <c r="F33621"/>
      <c r="G33621" s="61"/>
      <c r="H33621"/>
      <c r="I33621"/>
      <c r="J33621"/>
      <c r="K33621"/>
      <c r="L33621"/>
      <c r="M33621"/>
    </row>
    <row r="33622" spans="1:13">
      <c r="A33622"/>
      <c r="B33622" s="61"/>
      <c r="C33622" s="63"/>
      <c r="D33622" s="60"/>
      <c r="E33622"/>
      <c r="F33622"/>
      <c r="G33622" s="61"/>
      <c r="H33622"/>
      <c r="I33622"/>
      <c r="J33622"/>
      <c r="K33622"/>
      <c r="L33622"/>
      <c r="M33622"/>
    </row>
    <row r="33623" spans="1:13">
      <c r="A33623"/>
      <c r="B33623" s="61"/>
      <c r="C33623" s="63"/>
      <c r="D33623" s="60"/>
      <c r="E33623"/>
      <c r="F33623"/>
      <c r="G33623" s="61"/>
      <c r="H33623"/>
      <c r="I33623"/>
      <c r="J33623"/>
      <c r="K33623"/>
      <c r="L33623"/>
      <c r="M33623"/>
    </row>
    <row r="33624" spans="1:13">
      <c r="A33624"/>
      <c r="B33624" s="61"/>
      <c r="C33624" s="63"/>
      <c r="D33624" s="60"/>
      <c r="E33624"/>
      <c r="F33624"/>
      <c r="G33624" s="61"/>
      <c r="H33624"/>
      <c r="I33624"/>
      <c r="J33624"/>
      <c r="K33624"/>
      <c r="L33624"/>
      <c r="M33624"/>
    </row>
    <row r="33625" spans="1:13">
      <c r="A33625"/>
      <c r="B33625" s="61"/>
      <c r="C33625" s="63"/>
      <c r="D33625" s="60"/>
      <c r="E33625"/>
      <c r="F33625"/>
      <c r="G33625" s="61"/>
      <c r="H33625"/>
      <c r="I33625"/>
      <c r="J33625"/>
      <c r="K33625"/>
      <c r="L33625"/>
      <c r="M33625"/>
    </row>
    <row r="33626" spans="1:13">
      <c r="A33626"/>
      <c r="B33626" s="61"/>
      <c r="C33626" s="63"/>
      <c r="D33626" s="60"/>
      <c r="E33626"/>
      <c r="F33626"/>
      <c r="G33626" s="61"/>
      <c r="H33626"/>
      <c r="I33626"/>
      <c r="J33626"/>
      <c r="K33626"/>
      <c r="L33626"/>
      <c r="M33626"/>
    </row>
    <row r="33627" spans="1:13">
      <c r="A33627"/>
      <c r="B33627" s="61"/>
      <c r="C33627" s="63"/>
      <c r="D33627" s="60"/>
      <c r="E33627"/>
      <c r="F33627"/>
      <c r="G33627" s="61"/>
      <c r="H33627"/>
      <c r="I33627"/>
      <c r="J33627"/>
      <c r="K33627"/>
      <c r="L33627"/>
      <c r="M33627"/>
    </row>
    <row r="33628" spans="1:13">
      <c r="A33628"/>
      <c r="B33628" s="61"/>
      <c r="C33628" s="63"/>
      <c r="D33628" s="60"/>
      <c r="E33628"/>
      <c r="F33628"/>
      <c r="G33628" s="61"/>
      <c r="H33628"/>
      <c r="I33628"/>
      <c r="J33628"/>
      <c r="K33628"/>
      <c r="L33628"/>
      <c r="M33628"/>
    </row>
    <row r="33629" spans="1:13">
      <c r="A33629"/>
      <c r="B33629" s="61"/>
      <c r="C33629" s="63"/>
      <c r="D33629" s="60"/>
      <c r="E33629"/>
      <c r="F33629"/>
      <c r="G33629" s="61"/>
      <c r="H33629"/>
      <c r="I33629"/>
      <c r="J33629"/>
      <c r="K33629"/>
      <c r="L33629"/>
      <c r="M33629"/>
    </row>
    <row r="33630" spans="1:13">
      <c r="A33630"/>
      <c r="B33630" s="61"/>
      <c r="C33630" s="63"/>
      <c r="D33630" s="60"/>
      <c r="E33630"/>
      <c r="F33630"/>
      <c r="G33630" s="61"/>
      <c r="H33630"/>
      <c r="I33630"/>
      <c r="J33630"/>
      <c r="K33630"/>
      <c r="L33630"/>
      <c r="M33630"/>
    </row>
    <row r="33631" spans="1:13">
      <c r="A33631"/>
      <c r="B33631" s="61"/>
      <c r="C33631" s="63"/>
      <c r="D33631" s="60"/>
      <c r="E33631"/>
      <c r="F33631"/>
      <c r="G33631" s="61"/>
      <c r="H33631"/>
      <c r="I33631"/>
      <c r="J33631"/>
      <c r="K33631"/>
      <c r="L33631"/>
      <c r="M33631"/>
    </row>
    <row r="33632" spans="1:13">
      <c r="A33632"/>
      <c r="B33632" s="61"/>
      <c r="C33632" s="63"/>
      <c r="D33632" s="60"/>
      <c r="E33632"/>
      <c r="F33632"/>
      <c r="G33632" s="61"/>
      <c r="H33632"/>
      <c r="I33632"/>
      <c r="J33632"/>
      <c r="K33632"/>
      <c r="L33632"/>
      <c r="M33632"/>
    </row>
    <row r="33633" spans="1:13">
      <c r="A33633"/>
      <c r="B33633" s="61"/>
      <c r="C33633" s="63"/>
      <c r="D33633" s="60"/>
      <c r="E33633"/>
      <c r="F33633"/>
      <c r="G33633" s="61"/>
      <c r="H33633"/>
      <c r="I33633"/>
      <c r="J33633"/>
      <c r="K33633"/>
      <c r="L33633"/>
      <c r="M33633"/>
    </row>
    <row r="33634" spans="1:13">
      <c r="A33634"/>
      <c r="B33634" s="61"/>
      <c r="C33634" s="63"/>
      <c r="D33634" s="60"/>
      <c r="E33634"/>
      <c r="F33634"/>
      <c r="G33634" s="61"/>
      <c r="H33634"/>
      <c r="I33634"/>
      <c r="J33634"/>
      <c r="K33634"/>
      <c r="L33634"/>
      <c r="M33634"/>
    </row>
    <row r="33635" spans="1:13">
      <c r="A33635"/>
      <c r="B33635" s="61"/>
      <c r="C33635" s="63"/>
      <c r="D33635" s="60"/>
      <c r="E33635"/>
      <c r="F33635"/>
      <c r="G33635" s="61"/>
      <c r="H33635"/>
      <c r="I33635"/>
      <c r="J33635"/>
      <c r="K33635"/>
      <c r="L33635"/>
      <c r="M33635"/>
    </row>
    <row r="33636" spans="1:13">
      <c r="A33636"/>
      <c r="B33636" s="61"/>
      <c r="C33636" s="63"/>
      <c r="D33636" s="60"/>
      <c r="E33636"/>
      <c r="F33636"/>
      <c r="G33636" s="61"/>
      <c r="H33636"/>
      <c r="I33636"/>
      <c r="J33636"/>
      <c r="K33636"/>
      <c r="L33636"/>
      <c r="M33636"/>
    </row>
    <row r="33637" spans="1:13">
      <c r="A33637"/>
      <c r="B33637" s="61"/>
      <c r="C33637" s="63"/>
      <c r="D33637" s="60"/>
      <c r="E33637"/>
      <c r="F33637"/>
      <c r="G33637" s="61"/>
      <c r="H33637"/>
      <c r="I33637"/>
      <c r="J33637"/>
      <c r="K33637"/>
      <c r="L33637"/>
      <c r="M33637"/>
    </row>
    <row r="33638" spans="1:13">
      <c r="A33638"/>
      <c r="B33638" s="61"/>
      <c r="C33638" s="63"/>
      <c r="D33638" s="60"/>
      <c r="E33638"/>
      <c r="F33638"/>
      <c r="G33638" s="61"/>
      <c r="H33638"/>
      <c r="I33638"/>
      <c r="J33638"/>
      <c r="K33638"/>
      <c r="L33638"/>
      <c r="M33638"/>
    </row>
    <row r="33639" spans="1:13">
      <c r="A33639"/>
      <c r="B33639" s="61"/>
      <c r="C33639" s="63"/>
      <c r="D33639" s="60"/>
      <c r="E33639"/>
      <c r="F33639"/>
      <c r="G33639" s="61"/>
      <c r="H33639"/>
      <c r="I33639"/>
      <c r="J33639"/>
      <c r="K33639"/>
      <c r="L33639"/>
      <c r="M33639"/>
    </row>
    <row r="33640" spans="1:13">
      <c r="A33640"/>
      <c r="B33640" s="61"/>
      <c r="C33640" s="63"/>
      <c r="D33640" s="60"/>
      <c r="E33640"/>
      <c r="F33640"/>
      <c r="G33640" s="61"/>
      <c r="H33640"/>
      <c r="I33640"/>
      <c r="J33640"/>
      <c r="K33640"/>
      <c r="L33640"/>
      <c r="M33640"/>
    </row>
    <row r="33641" spans="1:13">
      <c r="A33641"/>
      <c r="B33641" s="61"/>
      <c r="C33641" s="63"/>
      <c r="D33641" s="60"/>
      <c r="E33641"/>
      <c r="F33641"/>
      <c r="G33641" s="61"/>
      <c r="H33641"/>
      <c r="I33641"/>
      <c r="J33641"/>
      <c r="K33641"/>
      <c r="L33641"/>
      <c r="M33641"/>
    </row>
    <row r="33642" spans="1:13">
      <c r="A33642"/>
      <c r="B33642" s="61"/>
      <c r="C33642" s="63"/>
      <c r="D33642" s="60"/>
      <c r="E33642"/>
      <c r="F33642"/>
      <c r="G33642" s="61"/>
      <c r="H33642"/>
      <c r="I33642"/>
      <c r="J33642"/>
      <c r="K33642"/>
      <c r="L33642"/>
      <c r="M33642"/>
    </row>
    <row r="33643" spans="1:13">
      <c r="A33643"/>
      <c r="B33643" s="61"/>
      <c r="C33643" s="63"/>
      <c r="D33643" s="60"/>
      <c r="E33643"/>
      <c r="F33643"/>
      <c r="G33643" s="61"/>
      <c r="H33643"/>
      <c r="I33643"/>
      <c r="J33643"/>
      <c r="K33643"/>
      <c r="L33643"/>
      <c r="M33643"/>
    </row>
    <row r="33644" spans="1:13">
      <c r="A33644"/>
      <c r="B33644" s="61"/>
      <c r="C33644" s="63"/>
      <c r="D33644" s="60"/>
      <c r="E33644"/>
      <c r="F33644"/>
      <c r="G33644" s="61"/>
      <c r="H33644"/>
      <c r="I33644"/>
      <c r="J33644"/>
      <c r="K33644"/>
      <c r="L33644"/>
      <c r="M33644"/>
    </row>
    <row r="33645" spans="1:13">
      <c r="A33645"/>
      <c r="B33645" s="61"/>
      <c r="C33645" s="63"/>
      <c r="D33645" s="60"/>
      <c r="E33645"/>
      <c r="F33645"/>
      <c r="G33645" s="61"/>
      <c r="H33645"/>
      <c r="I33645"/>
      <c r="J33645"/>
      <c r="K33645"/>
      <c r="L33645"/>
      <c r="M33645"/>
    </row>
    <row r="33646" spans="1:13">
      <c r="A33646"/>
      <c r="B33646" s="61"/>
      <c r="C33646" s="63"/>
      <c r="D33646" s="60"/>
      <c r="E33646"/>
      <c r="F33646"/>
      <c r="G33646" s="61"/>
      <c r="H33646"/>
      <c r="I33646"/>
      <c r="J33646"/>
      <c r="K33646"/>
      <c r="L33646"/>
      <c r="M33646"/>
    </row>
    <row r="33647" spans="1:13">
      <c r="A33647"/>
      <c r="B33647" s="61"/>
      <c r="C33647" s="63"/>
      <c r="D33647" s="60"/>
      <c r="E33647"/>
      <c r="F33647"/>
      <c r="G33647" s="61"/>
      <c r="H33647"/>
      <c r="I33647"/>
      <c r="J33647"/>
      <c r="K33647"/>
      <c r="L33647"/>
      <c r="M33647"/>
    </row>
    <row r="33648" spans="1:13">
      <c r="A33648"/>
      <c r="B33648" s="61"/>
      <c r="C33648" s="63"/>
      <c r="D33648" s="60"/>
      <c r="E33648"/>
      <c r="F33648"/>
      <c r="G33648" s="61"/>
      <c r="H33648"/>
      <c r="I33648"/>
      <c r="J33648"/>
      <c r="K33648"/>
      <c r="L33648"/>
      <c r="M33648"/>
    </row>
    <row r="33649" spans="1:13">
      <c r="A33649"/>
      <c r="B33649" s="61"/>
      <c r="C33649" s="63"/>
      <c r="D33649" s="60"/>
      <c r="E33649"/>
      <c r="F33649"/>
      <c r="G33649" s="61"/>
      <c r="H33649"/>
      <c r="I33649"/>
      <c r="J33649"/>
      <c r="K33649"/>
      <c r="L33649"/>
      <c r="M33649"/>
    </row>
    <row r="33650" spans="1:13">
      <c r="A33650"/>
      <c r="B33650" s="61"/>
      <c r="C33650" s="63"/>
      <c r="D33650" s="60"/>
      <c r="E33650"/>
      <c r="F33650"/>
      <c r="G33650" s="61"/>
      <c r="H33650"/>
      <c r="I33650"/>
      <c r="J33650"/>
      <c r="K33650"/>
      <c r="L33650"/>
      <c r="M33650"/>
    </row>
    <row r="33651" spans="1:13">
      <c r="A33651"/>
      <c r="B33651" s="61"/>
      <c r="C33651" s="63"/>
      <c r="D33651" s="60"/>
      <c r="E33651"/>
      <c r="F33651"/>
      <c r="G33651" s="61"/>
      <c r="H33651"/>
      <c r="I33651"/>
      <c r="J33651"/>
      <c r="K33651"/>
      <c r="L33651"/>
      <c r="M33651"/>
    </row>
    <row r="33652" spans="1:13">
      <c r="A33652"/>
      <c r="B33652" s="61"/>
      <c r="C33652" s="63"/>
      <c r="D33652" s="60"/>
      <c r="E33652"/>
      <c r="F33652"/>
      <c r="G33652" s="61"/>
      <c r="H33652"/>
      <c r="I33652"/>
      <c r="J33652"/>
      <c r="K33652"/>
      <c r="L33652"/>
      <c r="M33652"/>
    </row>
    <row r="33653" spans="1:13">
      <c r="A33653"/>
      <c r="B33653" s="61"/>
      <c r="C33653" s="63"/>
      <c r="D33653" s="60"/>
      <c r="E33653"/>
      <c r="F33653"/>
      <c r="G33653" s="61"/>
      <c r="H33653"/>
      <c r="I33653"/>
      <c r="J33653"/>
      <c r="K33653"/>
      <c r="L33653"/>
      <c r="M33653"/>
    </row>
    <row r="33654" spans="1:13">
      <c r="A33654"/>
      <c r="B33654" s="61"/>
      <c r="C33654" s="63"/>
      <c r="D33654" s="60"/>
      <c r="E33654"/>
      <c r="F33654"/>
      <c r="G33654" s="61"/>
      <c r="H33654"/>
      <c r="I33654"/>
      <c r="J33654"/>
      <c r="K33654"/>
      <c r="L33654"/>
      <c r="M33654"/>
    </row>
    <row r="33655" spans="1:13">
      <c r="A33655"/>
      <c r="B33655" s="61"/>
      <c r="C33655" s="63"/>
      <c r="D33655" s="60"/>
      <c r="E33655"/>
      <c r="F33655"/>
      <c r="G33655" s="61"/>
      <c r="H33655"/>
      <c r="I33655"/>
      <c r="J33655"/>
      <c r="K33655"/>
      <c r="L33655"/>
      <c r="M33655"/>
    </row>
    <row r="33656" spans="1:13">
      <c r="A33656"/>
      <c r="B33656" s="61"/>
      <c r="C33656" s="63"/>
      <c r="D33656" s="60"/>
      <c r="E33656"/>
      <c r="F33656"/>
      <c r="G33656" s="61"/>
      <c r="H33656"/>
      <c r="I33656"/>
      <c r="J33656"/>
      <c r="K33656"/>
      <c r="L33656"/>
      <c r="M33656"/>
    </row>
    <row r="33657" spans="1:13">
      <c r="A33657"/>
      <c r="B33657" s="61"/>
      <c r="C33657" s="63"/>
      <c r="D33657" s="60"/>
      <c r="E33657"/>
      <c r="F33657"/>
      <c r="G33657" s="61"/>
      <c r="H33657"/>
      <c r="I33657"/>
      <c r="J33657"/>
      <c r="K33657"/>
      <c r="L33657"/>
      <c r="M33657"/>
    </row>
    <row r="33658" spans="1:13">
      <c r="A33658"/>
      <c r="B33658" s="61"/>
      <c r="C33658" s="63"/>
      <c r="D33658" s="60"/>
      <c r="E33658"/>
      <c r="F33658"/>
      <c r="G33658" s="61"/>
      <c r="H33658"/>
      <c r="I33658"/>
      <c r="J33658"/>
      <c r="K33658"/>
      <c r="L33658"/>
      <c r="M33658"/>
    </row>
    <row r="33659" spans="1:13">
      <c r="A33659"/>
      <c r="B33659" s="61"/>
      <c r="C33659" s="63"/>
      <c r="D33659" s="60"/>
      <c r="E33659"/>
      <c r="F33659"/>
      <c r="G33659" s="61"/>
      <c r="H33659"/>
      <c r="I33659"/>
      <c r="J33659"/>
      <c r="K33659"/>
      <c r="L33659"/>
      <c r="M33659"/>
    </row>
    <row r="33660" spans="1:13">
      <c r="A33660"/>
      <c r="B33660" s="61"/>
      <c r="C33660" s="63"/>
      <c r="D33660" s="60"/>
      <c r="E33660"/>
      <c r="F33660"/>
      <c r="G33660" s="61"/>
      <c r="H33660"/>
      <c r="I33660"/>
      <c r="J33660"/>
      <c r="K33660"/>
      <c r="L33660"/>
      <c r="M33660"/>
    </row>
    <row r="33661" spans="1:13">
      <c r="A33661"/>
      <c r="B33661" s="61"/>
      <c r="C33661" s="63"/>
      <c r="D33661" s="60"/>
      <c r="E33661"/>
      <c r="F33661"/>
      <c r="G33661" s="61"/>
      <c r="H33661"/>
      <c r="I33661"/>
      <c r="J33661"/>
      <c r="K33661"/>
      <c r="L33661"/>
      <c r="M33661"/>
    </row>
    <row r="33662" spans="1:13">
      <c r="A33662"/>
      <c r="B33662" s="61"/>
      <c r="C33662" s="63"/>
      <c r="D33662" s="60"/>
      <c r="E33662"/>
      <c r="F33662"/>
      <c r="G33662" s="61"/>
      <c r="H33662"/>
      <c r="I33662"/>
      <c r="J33662"/>
      <c r="K33662"/>
      <c r="L33662"/>
      <c r="M33662"/>
    </row>
    <row r="33663" spans="1:13">
      <c r="A33663"/>
      <c r="B33663" s="61"/>
      <c r="C33663" s="63"/>
      <c r="D33663" s="60"/>
      <c r="E33663"/>
      <c r="F33663"/>
      <c r="G33663" s="61"/>
      <c r="H33663"/>
      <c r="I33663"/>
      <c r="J33663"/>
      <c r="K33663"/>
      <c r="L33663"/>
      <c r="M33663"/>
    </row>
    <row r="33664" spans="1:13">
      <c r="A33664"/>
      <c r="B33664" s="61"/>
      <c r="C33664" s="63"/>
      <c r="D33664" s="60"/>
      <c r="E33664"/>
      <c r="F33664"/>
      <c r="G33664" s="61"/>
      <c r="H33664"/>
      <c r="I33664"/>
      <c r="J33664"/>
      <c r="K33664"/>
      <c r="L33664"/>
      <c r="M33664"/>
    </row>
    <row r="33665" spans="1:13">
      <c r="A33665"/>
      <c r="B33665" s="61"/>
      <c r="C33665" s="63"/>
      <c r="D33665" s="60"/>
      <c r="E33665"/>
      <c r="F33665"/>
      <c r="G33665" s="61"/>
      <c r="H33665"/>
      <c r="I33665"/>
      <c r="J33665"/>
      <c r="K33665"/>
      <c r="L33665"/>
      <c r="M33665"/>
    </row>
    <row r="33666" spans="1:13">
      <c r="A33666"/>
      <c r="B33666" s="61"/>
      <c r="C33666" s="63"/>
      <c r="D33666" s="60"/>
      <c r="E33666"/>
      <c r="F33666"/>
      <c r="G33666" s="61"/>
      <c r="H33666"/>
      <c r="I33666"/>
      <c r="J33666"/>
      <c r="K33666"/>
      <c r="L33666"/>
      <c r="M33666"/>
    </row>
    <row r="33667" spans="1:13">
      <c r="A33667"/>
      <c r="B33667" s="61"/>
      <c r="C33667" s="63"/>
      <c r="D33667" s="60"/>
      <c r="E33667"/>
      <c r="F33667"/>
      <c r="G33667" s="61"/>
      <c r="H33667"/>
      <c r="I33667"/>
      <c r="J33667"/>
      <c r="K33667"/>
      <c r="L33667"/>
      <c r="M33667"/>
    </row>
    <row r="33668" spans="1:13">
      <c r="A33668"/>
      <c r="B33668" s="61"/>
      <c r="C33668" s="63"/>
      <c r="D33668" s="60"/>
      <c r="E33668"/>
      <c r="F33668"/>
      <c r="G33668" s="61"/>
      <c r="H33668"/>
      <c r="I33668"/>
      <c r="J33668"/>
      <c r="K33668"/>
      <c r="L33668"/>
      <c r="M33668"/>
    </row>
    <row r="33669" spans="1:13">
      <c r="A33669"/>
      <c r="B33669" s="61"/>
      <c r="C33669" s="63"/>
      <c r="D33669" s="60"/>
      <c r="E33669"/>
      <c r="F33669"/>
      <c r="G33669" s="61"/>
      <c r="H33669"/>
      <c r="I33669"/>
      <c r="J33669"/>
      <c r="K33669"/>
      <c r="L33669"/>
      <c r="M33669"/>
    </row>
    <row r="33670" spans="1:13">
      <c r="A33670"/>
      <c r="B33670" s="61"/>
      <c r="C33670" s="63"/>
      <c r="D33670" s="60"/>
      <c r="E33670"/>
      <c r="F33670"/>
      <c r="G33670" s="61"/>
      <c r="H33670"/>
      <c r="I33670"/>
      <c r="J33670"/>
      <c r="K33670"/>
      <c r="L33670"/>
      <c r="M33670"/>
    </row>
    <row r="33671" spans="1:13">
      <c r="A33671"/>
      <c r="B33671" s="61"/>
      <c r="C33671" s="63"/>
      <c r="D33671" s="60"/>
      <c r="E33671"/>
      <c r="F33671"/>
      <c r="G33671" s="61"/>
      <c r="H33671"/>
      <c r="I33671"/>
      <c r="J33671"/>
      <c r="K33671"/>
      <c r="L33671"/>
      <c r="M33671"/>
    </row>
    <row r="33672" spans="1:13">
      <c r="A33672"/>
      <c r="B33672" s="61"/>
      <c r="C33672" s="63"/>
      <c r="D33672" s="60"/>
      <c r="E33672"/>
      <c r="F33672"/>
      <c r="G33672" s="61"/>
      <c r="H33672"/>
      <c r="I33672"/>
      <c r="J33672"/>
      <c r="K33672"/>
      <c r="L33672"/>
      <c r="M33672"/>
    </row>
    <row r="33673" spans="1:13">
      <c r="A33673"/>
      <c r="B33673" s="61"/>
      <c r="C33673" s="63"/>
      <c r="D33673" s="60"/>
      <c r="E33673"/>
      <c r="F33673"/>
      <c r="G33673" s="61"/>
      <c r="H33673"/>
      <c r="I33673"/>
      <c r="J33673"/>
      <c r="K33673"/>
      <c r="L33673"/>
      <c r="M33673"/>
    </row>
    <row r="33674" spans="1:13">
      <c r="A33674"/>
      <c r="B33674" s="61"/>
      <c r="C33674" s="63"/>
      <c r="D33674" s="60"/>
      <c r="E33674"/>
      <c r="F33674"/>
      <c r="G33674" s="61"/>
      <c r="H33674"/>
      <c r="I33674"/>
      <c r="J33674"/>
      <c r="K33674"/>
      <c r="L33674"/>
      <c r="M33674"/>
    </row>
    <row r="33675" spans="1:13">
      <c r="A33675"/>
      <c r="B33675" s="61"/>
      <c r="C33675" s="63"/>
      <c r="D33675" s="60"/>
      <c r="E33675"/>
      <c r="F33675"/>
      <c r="G33675" s="61"/>
      <c r="H33675"/>
      <c r="I33675"/>
      <c r="J33675"/>
      <c r="K33675"/>
      <c r="L33675"/>
      <c r="M33675"/>
    </row>
    <row r="33676" spans="1:13">
      <c r="A33676"/>
      <c r="B33676" s="61"/>
      <c r="C33676" s="63"/>
      <c r="D33676" s="60"/>
      <c r="E33676"/>
      <c r="F33676"/>
      <c r="G33676" s="61"/>
      <c r="H33676"/>
      <c r="I33676"/>
      <c r="J33676"/>
      <c r="K33676"/>
      <c r="L33676"/>
      <c r="M33676"/>
    </row>
    <row r="33677" spans="1:13">
      <c r="A33677"/>
      <c r="B33677" s="61"/>
      <c r="C33677" s="63"/>
      <c r="D33677" s="60"/>
      <c r="E33677"/>
      <c r="F33677"/>
      <c r="G33677" s="61"/>
      <c r="H33677"/>
      <c r="I33677"/>
      <c r="J33677"/>
      <c r="K33677"/>
      <c r="L33677"/>
      <c r="M33677"/>
    </row>
    <row r="33678" spans="1:13">
      <c r="A33678"/>
      <c r="B33678" s="61"/>
      <c r="C33678" s="63"/>
      <c r="D33678" s="60"/>
      <c r="E33678"/>
      <c r="F33678"/>
      <c r="G33678" s="61"/>
      <c r="H33678"/>
      <c r="I33678"/>
      <c r="J33678"/>
      <c r="K33678"/>
      <c r="L33678"/>
      <c r="M33678"/>
    </row>
    <row r="33679" spans="1:13">
      <c r="A33679"/>
      <c r="B33679" s="61"/>
      <c r="C33679" s="63"/>
      <c r="D33679" s="60"/>
      <c r="E33679"/>
      <c r="F33679"/>
      <c r="G33679" s="61"/>
      <c r="H33679"/>
      <c r="I33679"/>
      <c r="J33679"/>
      <c r="K33679"/>
      <c r="L33679"/>
      <c r="M33679"/>
    </row>
    <row r="33680" spans="1:13">
      <c r="A33680"/>
      <c r="B33680" s="61"/>
      <c r="C33680" s="63"/>
      <c r="D33680" s="60"/>
      <c r="E33680"/>
      <c r="F33680"/>
      <c r="G33680" s="61"/>
      <c r="H33680"/>
      <c r="I33680"/>
      <c r="J33680"/>
      <c r="K33680"/>
      <c r="L33680"/>
      <c r="M33680"/>
    </row>
    <row r="33681" spans="1:13">
      <c r="A33681"/>
      <c r="B33681" s="61"/>
      <c r="C33681" s="63"/>
      <c r="D33681" s="60"/>
      <c r="E33681"/>
      <c r="F33681"/>
      <c r="G33681" s="61"/>
      <c r="H33681"/>
      <c r="I33681"/>
      <c r="J33681"/>
      <c r="K33681"/>
      <c r="L33681"/>
      <c r="M33681"/>
    </row>
    <row r="33682" spans="1:13">
      <c r="A33682"/>
      <c r="B33682" s="61"/>
      <c r="C33682" s="63"/>
      <c r="D33682" s="60"/>
      <c r="E33682"/>
      <c r="F33682"/>
      <c r="G33682" s="61"/>
      <c r="H33682"/>
      <c r="I33682"/>
      <c r="J33682"/>
      <c r="K33682"/>
      <c r="L33682"/>
      <c r="M33682"/>
    </row>
    <row r="33683" spans="1:13">
      <c r="A33683"/>
      <c r="B33683" s="61"/>
      <c r="C33683" s="63"/>
      <c r="D33683" s="60"/>
      <c r="E33683"/>
      <c r="F33683"/>
      <c r="G33683" s="61"/>
      <c r="H33683"/>
      <c r="I33683"/>
      <c r="J33683"/>
      <c r="K33683"/>
      <c r="L33683"/>
      <c r="M33683"/>
    </row>
    <row r="33684" spans="1:13">
      <c r="A33684"/>
      <c r="B33684" s="61"/>
      <c r="C33684" s="63"/>
      <c r="D33684" s="60"/>
      <c r="E33684"/>
      <c r="F33684"/>
      <c r="G33684" s="61"/>
      <c r="H33684"/>
      <c r="I33684"/>
      <c r="J33684"/>
      <c r="K33684"/>
      <c r="L33684"/>
      <c r="M33684"/>
    </row>
    <row r="33685" spans="1:13">
      <c r="A33685"/>
      <c r="B33685" s="61"/>
      <c r="C33685" s="63"/>
      <c r="D33685" s="60"/>
      <c r="E33685"/>
      <c r="F33685"/>
      <c r="G33685" s="61"/>
      <c r="H33685"/>
      <c r="I33685"/>
      <c r="J33685"/>
      <c r="K33685"/>
      <c r="L33685"/>
      <c r="M33685"/>
    </row>
    <row r="33686" spans="1:13">
      <c r="A33686"/>
      <c r="B33686" s="61"/>
      <c r="C33686" s="63"/>
      <c r="D33686" s="60"/>
      <c r="E33686"/>
      <c r="F33686"/>
      <c r="G33686" s="61"/>
      <c r="H33686"/>
      <c r="I33686"/>
      <c r="J33686"/>
      <c r="K33686"/>
      <c r="L33686"/>
      <c r="M33686"/>
    </row>
    <row r="33687" spans="1:13">
      <c r="A33687"/>
      <c r="B33687" s="61"/>
      <c r="C33687" s="63"/>
      <c r="D33687" s="60"/>
      <c r="E33687"/>
      <c r="F33687"/>
      <c r="G33687" s="61"/>
      <c r="H33687"/>
      <c r="I33687"/>
      <c r="J33687"/>
      <c r="K33687"/>
      <c r="L33687"/>
      <c r="M33687"/>
    </row>
    <row r="33688" spans="1:13">
      <c r="A33688"/>
      <c r="B33688" s="61"/>
      <c r="C33688" s="63"/>
      <c r="D33688" s="60"/>
      <c r="E33688"/>
      <c r="F33688"/>
      <c r="G33688" s="61"/>
      <c r="H33688"/>
      <c r="I33688"/>
      <c r="J33688"/>
      <c r="K33688"/>
      <c r="L33688"/>
      <c r="M33688"/>
    </row>
    <row r="33689" spans="1:13">
      <c r="A33689"/>
      <c r="B33689" s="61"/>
      <c r="C33689" s="63"/>
      <c r="D33689" s="60"/>
      <c r="E33689"/>
      <c r="F33689"/>
      <c r="G33689" s="61"/>
      <c r="H33689"/>
      <c r="I33689"/>
      <c r="J33689"/>
      <c r="K33689"/>
      <c r="L33689"/>
      <c r="M33689"/>
    </row>
    <row r="33690" spans="1:13">
      <c r="A33690"/>
      <c r="B33690" s="61"/>
      <c r="C33690" s="63"/>
      <c r="D33690" s="60"/>
      <c r="E33690"/>
      <c r="F33690"/>
      <c r="G33690" s="61"/>
      <c r="H33690"/>
      <c r="I33690"/>
      <c r="J33690"/>
      <c r="K33690"/>
      <c r="L33690"/>
      <c r="M33690"/>
    </row>
    <row r="33691" spans="1:13">
      <c r="A33691"/>
      <c r="B33691" s="61"/>
      <c r="C33691" s="63"/>
      <c r="D33691" s="60"/>
      <c r="E33691"/>
      <c r="F33691"/>
      <c r="G33691" s="61"/>
      <c r="H33691"/>
      <c r="I33691"/>
      <c r="J33691"/>
      <c r="K33691"/>
      <c r="L33691"/>
      <c r="M33691"/>
    </row>
    <row r="33692" spans="1:13">
      <c r="A33692"/>
      <c r="B33692" s="61"/>
      <c r="C33692" s="63"/>
      <c r="D33692" s="60"/>
      <c r="E33692"/>
      <c r="F33692"/>
      <c r="G33692" s="61"/>
      <c r="H33692"/>
      <c r="I33692"/>
      <c r="J33692"/>
      <c r="K33692"/>
      <c r="L33692"/>
      <c r="M33692"/>
    </row>
    <row r="33693" spans="1:13">
      <c r="A33693"/>
      <c r="B33693" s="61"/>
      <c r="C33693" s="63"/>
      <c r="D33693" s="60"/>
      <c r="E33693"/>
      <c r="F33693"/>
      <c r="G33693" s="61"/>
      <c r="H33693"/>
      <c r="I33693"/>
      <c r="J33693"/>
      <c r="K33693"/>
      <c r="L33693"/>
      <c r="M33693"/>
    </row>
    <row r="33694" spans="1:13">
      <c r="A33694"/>
      <c r="B33694" s="61"/>
      <c r="C33694" s="63"/>
      <c r="D33694" s="60"/>
      <c r="E33694"/>
      <c r="F33694"/>
      <c r="G33694" s="61"/>
      <c r="H33694"/>
      <c r="I33694"/>
      <c r="J33694"/>
      <c r="K33694"/>
      <c r="L33694"/>
      <c r="M33694"/>
    </row>
    <row r="33695" spans="1:13">
      <c r="A33695"/>
      <c r="B33695" s="61"/>
      <c r="C33695" s="63"/>
      <c r="D33695" s="60"/>
      <c r="E33695"/>
      <c r="F33695"/>
      <c r="G33695" s="61"/>
      <c r="H33695"/>
      <c r="I33695"/>
      <c r="J33695"/>
      <c r="K33695"/>
      <c r="L33695"/>
      <c r="M33695"/>
    </row>
    <row r="33696" spans="1:13">
      <c r="A33696"/>
      <c r="B33696" s="61"/>
      <c r="C33696" s="63"/>
      <c r="D33696" s="60"/>
      <c r="E33696"/>
      <c r="F33696"/>
      <c r="G33696" s="61"/>
      <c r="H33696"/>
      <c r="I33696"/>
      <c r="J33696"/>
      <c r="K33696"/>
      <c r="L33696"/>
      <c r="M33696"/>
    </row>
    <row r="33697" spans="1:13">
      <c r="A33697"/>
      <c r="B33697" s="61"/>
      <c r="C33697" s="63"/>
      <c r="D33697" s="60"/>
      <c r="E33697"/>
      <c r="F33697"/>
      <c r="G33697" s="61"/>
      <c r="H33697"/>
      <c r="I33697"/>
      <c r="J33697"/>
      <c r="K33697"/>
      <c r="L33697"/>
      <c r="M33697"/>
    </row>
    <row r="33698" spans="1:13">
      <c r="A33698"/>
      <c r="B33698" s="61"/>
      <c r="C33698" s="63"/>
      <c r="D33698" s="60"/>
      <c r="E33698"/>
      <c r="F33698"/>
      <c r="G33698" s="61"/>
      <c r="H33698"/>
      <c r="I33698"/>
      <c r="J33698"/>
      <c r="K33698"/>
      <c r="L33698"/>
      <c r="M33698"/>
    </row>
    <row r="33699" spans="1:13">
      <c r="A33699"/>
      <c r="B33699" s="61"/>
      <c r="C33699" s="63"/>
      <c r="D33699" s="60"/>
      <c r="E33699"/>
      <c r="F33699"/>
      <c r="G33699" s="61"/>
      <c r="H33699"/>
      <c r="I33699"/>
      <c r="J33699"/>
      <c r="K33699"/>
      <c r="L33699"/>
      <c r="M33699"/>
    </row>
    <row r="33700" spans="1:13">
      <c r="A33700"/>
      <c r="B33700" s="61"/>
      <c r="C33700" s="63"/>
      <c r="D33700" s="60"/>
      <c r="E33700"/>
      <c r="F33700"/>
      <c r="G33700" s="61"/>
      <c r="H33700"/>
      <c r="I33700"/>
      <c r="J33700"/>
      <c r="K33700"/>
      <c r="L33700"/>
      <c r="M33700"/>
    </row>
    <row r="33701" spans="1:13">
      <c r="A33701"/>
      <c r="B33701" s="61"/>
      <c r="C33701" s="63"/>
      <c r="D33701" s="60"/>
      <c r="E33701"/>
      <c r="F33701"/>
      <c r="G33701" s="61"/>
      <c r="H33701"/>
      <c r="I33701"/>
      <c r="J33701"/>
      <c r="K33701"/>
      <c r="L33701"/>
      <c r="M33701"/>
    </row>
    <row r="33702" spans="1:13">
      <c r="A33702"/>
      <c r="B33702" s="61"/>
      <c r="C33702" s="63"/>
      <c r="D33702" s="60"/>
      <c r="E33702"/>
      <c r="F33702"/>
      <c r="G33702" s="61"/>
      <c r="H33702"/>
      <c r="I33702"/>
      <c r="J33702"/>
      <c r="K33702"/>
      <c r="L33702"/>
      <c r="M33702"/>
    </row>
    <row r="33703" spans="1:13">
      <c r="A33703"/>
      <c r="B33703" s="61"/>
      <c r="C33703" s="63"/>
      <c r="D33703" s="60"/>
      <c r="E33703"/>
      <c r="F33703"/>
      <c r="G33703" s="61"/>
      <c r="H33703"/>
      <c r="I33703"/>
      <c r="J33703"/>
      <c r="K33703"/>
      <c r="L33703"/>
      <c r="M33703"/>
    </row>
    <row r="33704" spans="1:13">
      <c r="A33704"/>
      <c r="B33704" s="61"/>
      <c r="C33704" s="63"/>
      <c r="D33704" s="60"/>
      <c r="E33704"/>
      <c r="F33704"/>
      <c r="G33704" s="61"/>
      <c r="H33704"/>
      <c r="I33704"/>
      <c r="J33704"/>
      <c r="K33704"/>
      <c r="L33704"/>
      <c r="M33704"/>
    </row>
    <row r="33705" spans="1:13">
      <c r="A33705"/>
      <c r="B33705" s="61"/>
      <c r="C33705" s="63"/>
      <c r="D33705" s="60"/>
      <c r="E33705"/>
      <c r="F33705"/>
      <c r="G33705" s="61"/>
      <c r="H33705"/>
      <c r="I33705"/>
      <c r="J33705"/>
      <c r="K33705"/>
      <c r="L33705"/>
      <c r="M33705"/>
    </row>
    <row r="33706" spans="1:13">
      <c r="A33706"/>
      <c r="B33706" s="61"/>
      <c r="C33706" s="63"/>
      <c r="D33706" s="60"/>
      <c r="E33706"/>
      <c r="F33706"/>
      <c r="G33706" s="61"/>
      <c r="H33706"/>
      <c r="I33706"/>
      <c r="J33706"/>
      <c r="K33706"/>
      <c r="L33706"/>
      <c r="M33706"/>
    </row>
    <row r="33707" spans="1:13">
      <c r="A33707"/>
      <c r="B33707" s="61"/>
      <c r="C33707" s="63"/>
      <c r="D33707" s="60"/>
      <c r="E33707"/>
      <c r="F33707"/>
      <c r="G33707" s="61"/>
      <c r="H33707"/>
      <c r="I33707"/>
      <c r="J33707"/>
      <c r="K33707"/>
      <c r="L33707"/>
      <c r="M33707"/>
    </row>
    <row r="33708" spans="1:13">
      <c r="A33708"/>
      <c r="B33708" s="61"/>
      <c r="C33708" s="63"/>
      <c r="D33708" s="60"/>
      <c r="E33708"/>
      <c r="F33708"/>
      <c r="G33708" s="61"/>
      <c r="H33708"/>
      <c r="I33708"/>
      <c r="J33708"/>
      <c r="K33708"/>
      <c r="L33708"/>
      <c r="M33708"/>
    </row>
    <row r="33709" spans="1:13">
      <c r="A33709"/>
      <c r="B33709" s="61"/>
      <c r="C33709" s="63"/>
      <c r="D33709" s="60"/>
      <c r="E33709"/>
      <c r="F33709"/>
      <c r="G33709" s="61"/>
      <c r="H33709"/>
      <c r="I33709"/>
      <c r="J33709"/>
      <c r="K33709"/>
      <c r="L33709"/>
      <c r="M33709"/>
    </row>
    <row r="33710" spans="1:13">
      <c r="A33710"/>
      <c r="B33710" s="61"/>
      <c r="C33710" s="63"/>
      <c r="D33710" s="60"/>
      <c r="E33710"/>
      <c r="F33710"/>
      <c r="G33710" s="61"/>
      <c r="H33710"/>
      <c r="I33710"/>
      <c r="J33710"/>
      <c r="K33710"/>
      <c r="L33710"/>
      <c r="M33710"/>
    </row>
    <row r="33711" spans="1:13">
      <c r="A33711"/>
      <c r="B33711" s="61"/>
      <c r="C33711" s="63"/>
      <c r="D33711" s="60"/>
      <c r="E33711"/>
      <c r="F33711"/>
      <c r="G33711" s="61"/>
      <c r="H33711"/>
      <c r="I33711"/>
      <c r="J33711"/>
      <c r="K33711"/>
      <c r="L33711"/>
      <c r="M33711"/>
    </row>
    <row r="33712" spans="1:13">
      <c r="A33712"/>
      <c r="B33712" s="61"/>
      <c r="C33712" s="63"/>
      <c r="D33712" s="60"/>
      <c r="E33712"/>
      <c r="F33712"/>
      <c r="G33712" s="61"/>
      <c r="H33712"/>
      <c r="I33712"/>
      <c r="J33712"/>
      <c r="K33712"/>
      <c r="L33712"/>
      <c r="M33712"/>
    </row>
    <row r="33713" spans="1:13">
      <c r="A33713"/>
      <c r="B33713" s="61"/>
      <c r="C33713" s="63"/>
      <c r="D33713" s="60"/>
      <c r="E33713"/>
      <c r="F33713"/>
      <c r="G33713" s="61"/>
      <c r="H33713"/>
      <c r="I33713"/>
      <c r="J33713"/>
      <c r="K33713"/>
      <c r="L33713"/>
      <c r="M33713"/>
    </row>
    <row r="33714" spans="1:13">
      <c r="A33714"/>
      <c r="B33714" s="61"/>
      <c r="C33714" s="63"/>
      <c r="D33714" s="60"/>
      <c r="E33714"/>
      <c r="F33714"/>
      <c r="G33714" s="61"/>
      <c r="H33714"/>
      <c r="I33714"/>
      <c r="J33714"/>
      <c r="K33714"/>
      <c r="L33714"/>
      <c r="M33714"/>
    </row>
    <row r="33715" spans="1:13">
      <c r="A33715"/>
      <c r="B33715" s="61"/>
      <c r="C33715" s="63"/>
      <c r="D33715" s="60"/>
      <c r="E33715"/>
      <c r="F33715"/>
      <c r="G33715" s="61"/>
      <c r="H33715"/>
      <c r="I33715"/>
      <c r="J33715"/>
      <c r="K33715"/>
      <c r="L33715"/>
      <c r="M33715"/>
    </row>
    <row r="33716" spans="1:13">
      <c r="A33716"/>
      <c r="B33716" s="61"/>
      <c r="C33716" s="63"/>
      <c r="D33716" s="60"/>
      <c r="E33716"/>
      <c r="F33716"/>
      <c r="G33716" s="61"/>
      <c r="H33716"/>
      <c r="I33716"/>
      <c r="J33716"/>
      <c r="K33716"/>
      <c r="L33716"/>
      <c r="M33716"/>
    </row>
    <row r="33717" spans="1:13">
      <c r="A33717"/>
      <c r="B33717" s="61"/>
      <c r="C33717" s="63"/>
      <c r="D33717" s="60"/>
      <c r="E33717"/>
      <c r="F33717"/>
      <c r="G33717" s="61"/>
      <c r="H33717"/>
      <c r="I33717"/>
      <c r="J33717"/>
      <c r="K33717"/>
      <c r="L33717"/>
      <c r="M33717"/>
    </row>
    <row r="33718" spans="1:13">
      <c r="A33718"/>
      <c r="B33718" s="61"/>
      <c r="C33718" s="63"/>
      <c r="D33718" s="60"/>
      <c r="E33718"/>
      <c r="F33718"/>
      <c r="G33718" s="61"/>
      <c r="H33718"/>
      <c r="I33718"/>
      <c r="J33718"/>
      <c r="K33718"/>
      <c r="L33718"/>
      <c r="M33718"/>
    </row>
    <row r="33719" spans="1:13">
      <c r="A33719"/>
      <c r="B33719" s="61"/>
      <c r="C33719" s="63"/>
      <c r="D33719" s="60"/>
      <c r="E33719"/>
      <c r="F33719"/>
      <c r="G33719" s="61"/>
      <c r="H33719"/>
      <c r="I33719"/>
      <c r="J33719"/>
      <c r="K33719"/>
      <c r="L33719"/>
      <c r="M33719"/>
    </row>
    <row r="33720" spans="1:13">
      <c r="A33720"/>
      <c r="B33720" s="61"/>
      <c r="C33720" s="63"/>
      <c r="D33720" s="60"/>
      <c r="E33720"/>
      <c r="F33720"/>
      <c r="G33720" s="61"/>
      <c r="H33720"/>
      <c r="I33720"/>
      <c r="J33720"/>
      <c r="K33720"/>
      <c r="L33720"/>
      <c r="M33720"/>
    </row>
    <row r="33721" spans="1:13">
      <c r="A33721"/>
      <c r="B33721" s="61"/>
      <c r="C33721" s="63"/>
      <c r="D33721" s="60"/>
      <c r="E33721"/>
      <c r="F33721"/>
      <c r="G33721" s="61"/>
      <c r="H33721"/>
      <c r="I33721"/>
      <c r="J33721"/>
      <c r="K33721"/>
      <c r="L33721"/>
      <c r="M33721"/>
    </row>
    <row r="33722" spans="1:13">
      <c r="A33722"/>
      <c r="B33722" s="61"/>
      <c r="C33722" s="63"/>
      <c r="D33722" s="60"/>
      <c r="E33722"/>
      <c r="F33722"/>
      <c r="G33722" s="61"/>
      <c r="H33722"/>
      <c r="I33722"/>
      <c r="J33722"/>
      <c r="K33722"/>
      <c r="L33722"/>
      <c r="M33722"/>
    </row>
    <row r="33723" spans="1:13">
      <c r="A33723"/>
      <c r="B33723" s="61"/>
      <c r="C33723" s="63"/>
      <c r="D33723" s="60"/>
      <c r="E33723"/>
      <c r="F33723"/>
      <c r="G33723" s="61"/>
      <c r="H33723"/>
      <c r="I33723"/>
      <c r="J33723"/>
      <c r="K33723"/>
      <c r="L33723"/>
      <c r="M33723"/>
    </row>
    <row r="33724" spans="1:13">
      <c r="A33724"/>
      <c r="B33724" s="61"/>
      <c r="C33724" s="63"/>
      <c r="D33724" s="60"/>
      <c r="E33724"/>
      <c r="F33724"/>
      <c r="G33724" s="61"/>
      <c r="H33724"/>
      <c r="I33724"/>
      <c r="J33724"/>
      <c r="K33724"/>
      <c r="L33724"/>
      <c r="M33724"/>
    </row>
    <row r="33725" spans="1:13">
      <c r="A33725"/>
      <c r="B33725" s="61"/>
      <c r="C33725" s="63"/>
      <c r="D33725" s="60"/>
      <c r="E33725"/>
      <c r="F33725"/>
      <c r="G33725" s="61"/>
      <c r="H33725"/>
      <c r="I33725"/>
      <c r="J33725"/>
      <c r="K33725"/>
      <c r="L33725"/>
      <c r="M33725"/>
    </row>
    <row r="33726" spans="1:13">
      <c r="A33726"/>
      <c r="B33726" s="61"/>
      <c r="C33726" s="63"/>
      <c r="D33726" s="60"/>
      <c r="E33726"/>
      <c r="F33726"/>
      <c r="G33726" s="61"/>
      <c r="H33726"/>
      <c r="I33726"/>
      <c r="J33726"/>
      <c r="K33726"/>
      <c r="L33726"/>
      <c r="M33726"/>
    </row>
    <row r="33727" spans="1:13">
      <c r="A33727"/>
      <c r="B33727" s="61"/>
      <c r="C33727" s="63"/>
      <c r="D33727" s="60"/>
      <c r="E33727"/>
      <c r="F33727"/>
      <c r="G33727" s="61"/>
      <c r="H33727"/>
      <c r="I33727"/>
      <c r="J33727"/>
      <c r="K33727"/>
      <c r="L33727"/>
      <c r="M33727"/>
    </row>
    <row r="33728" spans="1:13">
      <c r="A33728"/>
      <c r="B33728" s="61"/>
      <c r="C33728" s="63"/>
      <c r="D33728" s="60"/>
      <c r="E33728"/>
      <c r="F33728"/>
      <c r="G33728" s="61"/>
      <c r="H33728"/>
      <c r="I33728"/>
      <c r="J33728"/>
      <c r="K33728"/>
      <c r="L33728"/>
      <c r="M33728"/>
    </row>
    <row r="33729" spans="1:13">
      <c r="A33729"/>
      <c r="B33729" s="61"/>
      <c r="C33729" s="63"/>
      <c r="D33729" s="60"/>
      <c r="E33729"/>
      <c r="F33729"/>
      <c r="G33729" s="61"/>
      <c r="H33729"/>
      <c r="I33729"/>
      <c r="J33729"/>
      <c r="K33729"/>
      <c r="L33729"/>
      <c r="M33729"/>
    </row>
    <row r="33730" spans="1:13">
      <c r="A33730"/>
      <c r="B33730" s="61"/>
      <c r="C33730" s="63"/>
      <c r="D33730" s="60"/>
      <c r="E33730"/>
      <c r="F33730"/>
      <c r="G33730" s="61"/>
      <c r="H33730"/>
      <c r="I33730"/>
      <c r="J33730"/>
      <c r="K33730"/>
      <c r="L33730"/>
      <c r="M33730"/>
    </row>
    <row r="33731" spans="1:13">
      <c r="A33731"/>
      <c r="B33731" s="61"/>
      <c r="C33731" s="63"/>
      <c r="D33731" s="60"/>
      <c r="E33731"/>
      <c r="F33731"/>
      <c r="G33731" s="61"/>
      <c r="H33731"/>
      <c r="I33731"/>
      <c r="J33731"/>
      <c r="K33731"/>
      <c r="L33731"/>
      <c r="M33731"/>
    </row>
    <row r="33732" spans="1:13">
      <c r="A33732"/>
      <c r="B33732" s="61"/>
      <c r="C33732" s="63"/>
      <c r="D33732" s="60"/>
      <c r="E33732"/>
      <c r="F33732"/>
      <c r="G33732" s="61"/>
      <c r="H33732"/>
      <c r="I33732"/>
      <c r="J33732"/>
      <c r="K33732"/>
      <c r="L33732"/>
      <c r="M33732"/>
    </row>
    <row r="33733" spans="1:13">
      <c r="A33733"/>
      <c r="B33733" s="61"/>
      <c r="C33733" s="63"/>
      <c r="D33733" s="60"/>
      <c r="E33733"/>
      <c r="F33733"/>
      <c r="G33733" s="61"/>
      <c r="H33733"/>
      <c r="I33733"/>
      <c r="J33733"/>
      <c r="K33733"/>
      <c r="L33733"/>
      <c r="M33733"/>
    </row>
    <row r="33734" spans="1:13">
      <c r="A33734"/>
      <c r="B33734" s="61"/>
      <c r="C33734" s="63"/>
      <c r="D33734" s="60"/>
      <c r="E33734"/>
      <c r="F33734"/>
      <c r="G33734" s="61"/>
      <c r="H33734"/>
      <c r="I33734"/>
      <c r="J33734"/>
      <c r="K33734"/>
      <c r="L33734"/>
      <c r="M33734"/>
    </row>
    <row r="33735" spans="1:13">
      <c r="A33735"/>
      <c r="B33735" s="61"/>
      <c r="C33735" s="63"/>
      <c r="D33735" s="60"/>
      <c r="E33735"/>
      <c r="F33735"/>
      <c r="G33735" s="61"/>
      <c r="H33735"/>
      <c r="I33735"/>
      <c r="J33735"/>
      <c r="K33735"/>
      <c r="L33735"/>
      <c r="M33735"/>
    </row>
    <row r="33736" spans="1:13">
      <c r="A33736"/>
      <c r="B33736" s="61"/>
      <c r="C33736" s="63"/>
      <c r="D33736" s="60"/>
      <c r="E33736"/>
      <c r="F33736"/>
      <c r="G33736" s="61"/>
      <c r="H33736"/>
      <c r="I33736"/>
      <c r="J33736"/>
      <c r="K33736"/>
      <c r="L33736"/>
      <c r="M33736"/>
    </row>
    <row r="33737" spans="1:13">
      <c r="A33737"/>
      <c r="B33737" s="61"/>
      <c r="C33737" s="63"/>
      <c r="D33737" s="60"/>
      <c r="E33737"/>
      <c r="F33737"/>
      <c r="G33737" s="61"/>
      <c r="H33737"/>
      <c r="I33737"/>
      <c r="J33737"/>
      <c r="K33737"/>
      <c r="L33737"/>
      <c r="M33737"/>
    </row>
    <row r="33738" spans="1:13">
      <c r="A33738"/>
      <c r="B33738" s="61"/>
      <c r="C33738" s="63"/>
      <c r="D33738" s="60"/>
      <c r="E33738"/>
      <c r="F33738"/>
      <c r="G33738" s="61"/>
      <c r="H33738"/>
      <c r="I33738"/>
      <c r="J33738"/>
      <c r="K33738"/>
      <c r="L33738"/>
      <c r="M33738"/>
    </row>
    <row r="33739" spans="1:13">
      <c r="A33739"/>
      <c r="B33739" s="61"/>
      <c r="C33739" s="63"/>
      <c r="D33739" s="60"/>
      <c r="E33739"/>
      <c r="F33739"/>
      <c r="G33739" s="61"/>
      <c r="H33739"/>
      <c r="I33739"/>
      <c r="J33739"/>
      <c r="K33739"/>
      <c r="L33739"/>
      <c r="M33739"/>
    </row>
    <row r="33740" spans="1:13">
      <c r="A33740"/>
      <c r="B33740" s="61"/>
      <c r="C33740" s="63"/>
      <c r="D33740" s="60"/>
      <c r="E33740"/>
      <c r="F33740"/>
      <c r="G33740" s="61"/>
      <c r="H33740"/>
      <c r="I33740"/>
      <c r="J33740"/>
      <c r="K33740"/>
      <c r="L33740"/>
      <c r="M33740"/>
    </row>
    <row r="33741" spans="1:13">
      <c r="A33741"/>
      <c r="B33741" s="61"/>
      <c r="C33741" s="63"/>
      <c r="D33741" s="60"/>
      <c r="E33741"/>
      <c r="F33741"/>
      <c r="G33741" s="61"/>
      <c r="H33741"/>
      <c r="I33741"/>
      <c r="J33741"/>
      <c r="K33741"/>
      <c r="L33741"/>
      <c r="M33741"/>
    </row>
    <row r="33742" spans="1:13">
      <c r="A33742"/>
      <c r="B33742" s="61"/>
      <c r="C33742" s="63"/>
      <c r="D33742" s="60"/>
      <c r="E33742"/>
      <c r="F33742"/>
      <c r="G33742" s="61"/>
      <c r="H33742"/>
      <c r="I33742"/>
      <c r="J33742"/>
      <c r="K33742"/>
      <c r="L33742"/>
      <c r="M33742"/>
    </row>
    <row r="33743" spans="1:13">
      <c r="A33743"/>
      <c r="B33743" s="61"/>
      <c r="C33743" s="63"/>
      <c r="D33743" s="60"/>
      <c r="E33743"/>
      <c r="F33743"/>
      <c r="G33743" s="61"/>
      <c r="H33743"/>
      <c r="I33743"/>
      <c r="J33743"/>
      <c r="K33743"/>
      <c r="L33743"/>
      <c r="M33743"/>
    </row>
    <row r="33744" spans="1:13">
      <c r="A33744"/>
      <c r="B33744" s="61"/>
      <c r="C33744" s="63"/>
      <c r="D33744" s="60"/>
      <c r="E33744"/>
      <c r="F33744"/>
      <c r="G33744" s="61"/>
      <c r="H33744"/>
      <c r="I33744"/>
      <c r="J33744"/>
      <c r="K33744"/>
      <c r="L33744"/>
      <c r="M33744"/>
    </row>
    <row r="33745" spans="1:13">
      <c r="A33745"/>
      <c r="B33745" s="61"/>
      <c r="C33745" s="63"/>
      <c r="D33745" s="60"/>
      <c r="E33745"/>
      <c r="F33745"/>
      <c r="G33745" s="61"/>
      <c r="H33745"/>
      <c r="I33745"/>
      <c r="J33745"/>
      <c r="K33745"/>
      <c r="L33745"/>
      <c r="M33745"/>
    </row>
    <row r="33746" spans="1:13">
      <c r="A33746"/>
      <c r="B33746" s="61"/>
      <c r="C33746" s="63"/>
      <c r="D33746" s="60"/>
      <c r="E33746"/>
      <c r="F33746"/>
      <c r="G33746" s="61"/>
      <c r="H33746"/>
      <c r="I33746"/>
      <c r="J33746"/>
      <c r="K33746"/>
      <c r="L33746"/>
      <c r="M33746"/>
    </row>
    <row r="33747" spans="1:13">
      <c r="A33747"/>
      <c r="B33747" s="61"/>
      <c r="C33747" s="63"/>
      <c r="D33747" s="60"/>
      <c r="E33747"/>
      <c r="F33747"/>
      <c r="G33747" s="61"/>
      <c r="H33747"/>
      <c r="I33747"/>
      <c r="J33747"/>
      <c r="K33747"/>
      <c r="L33747"/>
      <c r="M33747"/>
    </row>
    <row r="33748" spans="1:13">
      <c r="A33748"/>
      <c r="B33748" s="61"/>
      <c r="C33748" s="63"/>
      <c r="D33748" s="60"/>
      <c r="E33748"/>
      <c r="F33748"/>
      <c r="G33748" s="61"/>
      <c r="H33748"/>
      <c r="I33748"/>
      <c r="J33748"/>
      <c r="K33748"/>
      <c r="L33748"/>
      <c r="M33748"/>
    </row>
    <row r="33749" spans="1:13">
      <c r="A33749"/>
      <c r="B33749" s="61"/>
      <c r="C33749" s="63"/>
      <c r="D33749" s="60"/>
      <c r="E33749"/>
      <c r="F33749"/>
      <c r="G33749" s="61"/>
      <c r="H33749"/>
      <c r="I33749"/>
      <c r="J33749"/>
      <c r="K33749"/>
      <c r="L33749"/>
      <c r="M33749"/>
    </row>
    <row r="33750" spans="1:13">
      <c r="A33750"/>
      <c r="B33750" s="61"/>
      <c r="C33750" s="63"/>
      <c r="D33750" s="60"/>
      <c r="E33750"/>
      <c r="F33750"/>
      <c r="G33750" s="61"/>
      <c r="H33750"/>
      <c r="I33750"/>
      <c r="J33750"/>
      <c r="K33750"/>
      <c r="L33750"/>
      <c r="M33750"/>
    </row>
    <row r="33751" spans="1:13">
      <c r="A33751"/>
      <c r="B33751" s="61"/>
      <c r="C33751" s="63"/>
      <c r="D33751" s="60"/>
      <c r="E33751"/>
      <c r="F33751"/>
      <c r="G33751" s="61"/>
      <c r="H33751"/>
      <c r="I33751"/>
      <c r="J33751"/>
      <c r="K33751"/>
      <c r="L33751"/>
      <c r="M33751"/>
    </row>
    <row r="33752" spans="1:13">
      <c r="A33752"/>
      <c r="B33752" s="61"/>
      <c r="C33752" s="63"/>
      <c r="D33752" s="60"/>
      <c r="E33752"/>
      <c r="F33752"/>
      <c r="G33752" s="61"/>
      <c r="H33752"/>
      <c r="I33752"/>
      <c r="J33752"/>
      <c r="K33752"/>
      <c r="L33752"/>
      <c r="M33752"/>
    </row>
    <row r="33753" spans="1:13">
      <c r="A33753"/>
      <c r="B33753" s="61"/>
      <c r="C33753" s="63"/>
      <c r="D33753" s="60"/>
      <c r="E33753"/>
      <c r="F33753"/>
      <c r="G33753" s="61"/>
      <c r="H33753"/>
      <c r="I33753"/>
      <c r="J33753"/>
      <c r="K33753"/>
      <c r="L33753"/>
      <c r="M33753"/>
    </row>
    <row r="33754" spans="1:13">
      <c r="A33754"/>
      <c r="B33754" s="61"/>
      <c r="C33754" s="63"/>
      <c r="D33754" s="60"/>
      <c r="E33754"/>
      <c r="F33754"/>
      <c r="G33754" s="61"/>
      <c r="H33754"/>
      <c r="I33754"/>
      <c r="J33754"/>
      <c r="K33754"/>
      <c r="L33754"/>
      <c r="M33754"/>
    </row>
    <row r="33755" spans="1:13">
      <c r="A33755"/>
      <c r="B33755" s="61"/>
      <c r="C33755" s="63"/>
      <c r="D33755" s="60"/>
      <c r="E33755"/>
      <c r="F33755"/>
      <c r="G33755" s="61"/>
      <c r="H33755"/>
      <c r="I33755"/>
      <c r="J33755"/>
      <c r="K33755"/>
      <c r="L33755"/>
      <c r="M33755"/>
    </row>
    <row r="33756" spans="1:13">
      <c r="A33756"/>
      <c r="B33756" s="61"/>
      <c r="C33756" s="63"/>
      <c r="D33756" s="60"/>
      <c r="E33756"/>
      <c r="F33756"/>
      <c r="G33756" s="61"/>
      <c r="H33756"/>
      <c r="I33756"/>
      <c r="J33756"/>
      <c r="K33756"/>
      <c r="L33756"/>
      <c r="M33756"/>
    </row>
    <row r="33757" spans="1:13">
      <c r="A33757"/>
      <c r="B33757" s="61"/>
      <c r="C33757" s="63"/>
      <c r="D33757" s="60"/>
      <c r="E33757"/>
      <c r="F33757"/>
      <c r="G33757" s="61"/>
      <c r="H33757"/>
      <c r="I33757"/>
      <c r="J33757"/>
      <c r="K33757"/>
      <c r="L33757"/>
      <c r="M33757"/>
    </row>
    <row r="33758" spans="1:13">
      <c r="A33758"/>
      <c r="B33758" s="61"/>
      <c r="C33758" s="63"/>
      <c r="D33758" s="60"/>
      <c r="E33758"/>
      <c r="F33758"/>
      <c r="G33758" s="61"/>
      <c r="H33758"/>
      <c r="I33758"/>
      <c r="J33758"/>
      <c r="K33758"/>
      <c r="L33758"/>
      <c r="M33758"/>
    </row>
    <row r="33759" spans="1:13">
      <c r="A33759"/>
      <c r="B33759" s="61"/>
      <c r="C33759" s="63"/>
      <c r="D33759" s="60"/>
      <c r="E33759"/>
      <c r="F33759"/>
      <c r="G33759" s="61"/>
      <c r="H33759"/>
      <c r="I33759"/>
      <c r="J33759"/>
      <c r="K33759"/>
      <c r="L33759"/>
      <c r="M33759"/>
    </row>
    <row r="33760" spans="1:13">
      <c r="A33760"/>
      <c r="B33760" s="61"/>
      <c r="C33760" s="63"/>
      <c r="D33760" s="60"/>
      <c r="E33760"/>
      <c r="F33760"/>
      <c r="G33760" s="61"/>
      <c r="H33760"/>
      <c r="I33760"/>
      <c r="J33760"/>
      <c r="K33760"/>
      <c r="L33760"/>
      <c r="M33760"/>
    </row>
    <row r="33761" spans="1:13">
      <c r="A33761"/>
      <c r="B33761" s="61"/>
      <c r="C33761" s="63"/>
      <c r="D33761" s="60"/>
      <c r="E33761"/>
      <c r="F33761"/>
      <c r="G33761" s="61"/>
      <c r="H33761"/>
      <c r="I33761"/>
      <c r="J33761"/>
      <c r="K33761"/>
      <c r="L33761"/>
      <c r="M33761"/>
    </row>
    <row r="33762" spans="1:13">
      <c r="A33762"/>
      <c r="B33762" s="61"/>
      <c r="C33762" s="63"/>
      <c r="D33762" s="60"/>
      <c r="E33762"/>
      <c r="F33762"/>
      <c r="G33762" s="61"/>
      <c r="H33762"/>
      <c r="I33762"/>
      <c r="J33762"/>
      <c r="K33762"/>
      <c r="L33762"/>
      <c r="M33762"/>
    </row>
    <row r="33763" spans="1:13">
      <c r="A33763"/>
      <c r="B33763" s="61"/>
      <c r="C33763" s="63"/>
      <c r="D33763" s="60"/>
      <c r="E33763"/>
      <c r="F33763"/>
      <c r="G33763" s="61"/>
      <c r="H33763"/>
      <c r="I33763"/>
      <c r="J33763"/>
      <c r="K33763"/>
      <c r="L33763"/>
      <c r="M33763"/>
    </row>
    <row r="33764" spans="1:13">
      <c r="A33764"/>
      <c r="B33764" s="61"/>
      <c r="C33764" s="63"/>
      <c r="D33764" s="60"/>
      <c r="E33764"/>
      <c r="F33764"/>
      <c r="G33764" s="61"/>
      <c r="H33764"/>
      <c r="I33764"/>
      <c r="J33764"/>
      <c r="K33764"/>
      <c r="L33764"/>
      <c r="M33764"/>
    </row>
    <row r="33765" spans="1:13">
      <c r="A33765"/>
      <c r="B33765" s="61"/>
      <c r="C33765" s="63"/>
      <c r="D33765" s="60"/>
      <c r="E33765"/>
      <c r="F33765"/>
      <c r="G33765" s="61"/>
      <c r="H33765"/>
      <c r="I33765"/>
      <c r="J33765"/>
      <c r="K33765"/>
      <c r="L33765"/>
      <c r="M33765"/>
    </row>
    <row r="33766" spans="1:13">
      <c r="A33766"/>
      <c r="B33766" s="61"/>
      <c r="C33766" s="63"/>
      <c r="D33766" s="60"/>
      <c r="E33766"/>
      <c r="F33766"/>
      <c r="G33766" s="61"/>
      <c r="H33766"/>
      <c r="I33766"/>
      <c r="J33766"/>
      <c r="K33766"/>
      <c r="L33766"/>
      <c r="M33766"/>
    </row>
    <row r="33767" spans="1:13">
      <c r="A33767"/>
      <c r="B33767" s="61"/>
      <c r="C33767" s="63"/>
      <c r="D33767" s="60"/>
      <c r="E33767"/>
      <c r="F33767"/>
      <c r="G33767" s="61"/>
      <c r="H33767"/>
      <c r="I33767"/>
      <c r="J33767"/>
      <c r="K33767"/>
      <c r="L33767"/>
      <c r="M33767"/>
    </row>
    <row r="33768" spans="1:13">
      <c r="A33768"/>
      <c r="B33768" s="61"/>
      <c r="C33768" s="63"/>
      <c r="D33768" s="60"/>
      <c r="E33768"/>
      <c r="F33768"/>
      <c r="G33768" s="61"/>
      <c r="H33768"/>
      <c r="I33768"/>
      <c r="J33768"/>
      <c r="K33768"/>
      <c r="L33768"/>
      <c r="M33768"/>
    </row>
    <row r="33769" spans="1:13">
      <c r="A33769"/>
      <c r="B33769" s="61"/>
      <c r="C33769" s="63"/>
      <c r="D33769" s="60"/>
      <c r="E33769"/>
      <c r="F33769"/>
      <c r="G33769" s="61"/>
      <c r="H33769"/>
      <c r="I33769"/>
      <c r="J33769"/>
      <c r="K33769"/>
      <c r="L33769"/>
      <c r="M33769"/>
    </row>
    <row r="33770" spans="1:13">
      <c r="A33770"/>
      <c r="B33770" s="61"/>
      <c r="C33770" s="63"/>
      <c r="D33770" s="60"/>
      <c r="E33770"/>
      <c r="F33770"/>
      <c r="G33770" s="61"/>
      <c r="H33770"/>
      <c r="I33770"/>
      <c r="J33770"/>
      <c r="K33770"/>
      <c r="L33770"/>
      <c r="M33770"/>
    </row>
    <row r="33771" spans="1:13">
      <c r="A33771"/>
      <c r="B33771" s="61"/>
      <c r="C33771" s="63"/>
      <c r="D33771" s="60"/>
      <c r="E33771"/>
      <c r="F33771"/>
      <c r="G33771" s="61"/>
      <c r="H33771"/>
      <c r="I33771"/>
      <c r="J33771"/>
      <c r="K33771"/>
      <c r="L33771"/>
      <c r="M33771"/>
    </row>
    <row r="33772" spans="1:13">
      <c r="A33772"/>
      <c r="B33772" s="61"/>
      <c r="C33772" s="63"/>
      <c r="D33772" s="60"/>
      <c r="E33772"/>
      <c r="F33772"/>
      <c r="G33772" s="61"/>
      <c r="H33772"/>
      <c r="I33772"/>
      <c r="J33772"/>
      <c r="K33772"/>
      <c r="L33772"/>
      <c r="M33772"/>
    </row>
    <row r="33773" spans="1:13">
      <c r="A33773"/>
      <c r="B33773" s="61"/>
      <c r="C33773" s="63"/>
      <c r="D33773" s="60"/>
      <c r="E33773"/>
      <c r="F33773"/>
      <c r="G33773" s="61"/>
      <c r="H33773"/>
      <c r="I33773"/>
      <c r="J33773"/>
      <c r="K33773"/>
      <c r="L33773"/>
      <c r="M33773"/>
    </row>
    <row r="33774" spans="1:13">
      <c r="A33774"/>
      <c r="B33774" s="61"/>
      <c r="C33774" s="63"/>
      <c r="D33774" s="60"/>
      <c r="E33774"/>
      <c r="F33774"/>
      <c r="G33774" s="61"/>
      <c r="H33774"/>
      <c r="I33774"/>
      <c r="J33774"/>
      <c r="K33774"/>
      <c r="L33774"/>
      <c r="M33774"/>
    </row>
    <row r="33775" spans="1:13">
      <c r="A33775"/>
      <c r="B33775" s="61"/>
      <c r="C33775" s="63"/>
      <c r="D33775" s="60"/>
      <c r="E33775"/>
      <c r="F33775"/>
      <c r="G33775" s="61"/>
      <c r="H33775"/>
      <c r="I33775"/>
      <c r="J33775"/>
      <c r="K33775"/>
      <c r="L33775"/>
      <c r="M33775"/>
    </row>
    <row r="33776" spans="1:13">
      <c r="A33776"/>
      <c r="B33776" s="61"/>
      <c r="C33776" s="63"/>
      <c r="D33776" s="60"/>
      <c r="E33776"/>
      <c r="F33776"/>
      <c r="G33776" s="61"/>
      <c r="H33776"/>
      <c r="I33776"/>
      <c r="J33776"/>
      <c r="K33776"/>
      <c r="L33776"/>
      <c r="M33776"/>
    </row>
    <row r="33777" spans="1:13">
      <c r="A33777"/>
      <c r="B33777" s="61"/>
      <c r="C33777" s="63"/>
      <c r="D33777" s="60"/>
      <c r="E33777"/>
      <c r="F33777"/>
      <c r="G33777" s="61"/>
      <c r="H33777"/>
      <c r="I33777"/>
      <c r="J33777"/>
      <c r="K33777"/>
      <c r="L33777"/>
      <c r="M33777"/>
    </row>
    <row r="33778" spans="1:13">
      <c r="A33778"/>
      <c r="B33778" s="61"/>
      <c r="C33778" s="63"/>
      <c r="D33778" s="60"/>
      <c r="E33778"/>
      <c r="F33778"/>
      <c r="G33778" s="61"/>
      <c r="H33778"/>
      <c r="I33778"/>
      <c r="J33778"/>
      <c r="K33778"/>
      <c r="L33778"/>
      <c r="M33778"/>
    </row>
    <row r="33779" spans="1:13">
      <c r="A33779"/>
      <c r="B33779" s="61"/>
      <c r="C33779" s="63"/>
      <c r="D33779" s="60"/>
      <c r="E33779"/>
      <c r="F33779"/>
      <c r="G33779" s="61"/>
      <c r="H33779"/>
      <c r="I33779"/>
      <c r="J33779"/>
      <c r="K33779"/>
      <c r="L33779"/>
      <c r="M33779"/>
    </row>
    <row r="33780" spans="1:13">
      <c r="A33780"/>
      <c r="B33780" s="61"/>
      <c r="C33780" s="63"/>
      <c r="D33780" s="60"/>
      <c r="E33780"/>
      <c r="F33780"/>
      <c r="G33780" s="61"/>
      <c r="H33780"/>
      <c r="I33780"/>
      <c r="J33780"/>
      <c r="K33780"/>
      <c r="L33780"/>
      <c r="M33780"/>
    </row>
    <row r="33781" spans="1:13">
      <c r="A33781"/>
      <c r="B33781" s="61"/>
      <c r="C33781" s="63"/>
      <c r="D33781" s="60"/>
      <c r="E33781"/>
      <c r="F33781"/>
      <c r="G33781" s="61"/>
      <c r="H33781"/>
      <c r="I33781"/>
      <c r="J33781"/>
      <c r="K33781"/>
      <c r="L33781"/>
      <c r="M33781"/>
    </row>
    <row r="33782" spans="1:13">
      <c r="A33782"/>
      <c r="B33782" s="61"/>
      <c r="C33782" s="63"/>
      <c r="D33782" s="60"/>
      <c r="E33782"/>
      <c r="F33782"/>
      <c r="G33782" s="61"/>
      <c r="H33782"/>
      <c r="I33782"/>
      <c r="J33782"/>
      <c r="K33782"/>
      <c r="L33782"/>
      <c r="M33782"/>
    </row>
    <row r="33783" spans="1:13">
      <c r="A33783"/>
      <c r="B33783" s="61"/>
      <c r="C33783" s="63"/>
      <c r="D33783" s="60"/>
      <c r="E33783"/>
      <c r="F33783"/>
      <c r="G33783" s="61"/>
      <c r="H33783"/>
      <c r="I33783"/>
      <c r="J33783"/>
      <c r="K33783"/>
      <c r="L33783"/>
      <c r="M33783"/>
    </row>
    <row r="33784" spans="1:13">
      <c r="A33784"/>
      <c r="B33784" s="61"/>
      <c r="C33784" s="63"/>
      <c r="D33784" s="60"/>
      <c r="E33784"/>
      <c r="F33784"/>
      <c r="G33784" s="61"/>
      <c r="H33784"/>
      <c r="I33784"/>
      <c r="J33784"/>
      <c r="K33784"/>
      <c r="L33784"/>
      <c r="M33784"/>
    </row>
    <row r="33785" spans="1:13">
      <c r="A33785"/>
      <c r="B33785" s="61"/>
      <c r="C33785" s="63"/>
      <c r="D33785" s="60"/>
      <c r="E33785"/>
      <c r="F33785"/>
      <c r="G33785" s="61"/>
      <c r="H33785"/>
      <c r="I33785"/>
      <c r="J33785"/>
      <c r="K33785"/>
      <c r="L33785"/>
      <c r="M33785"/>
    </row>
    <row r="33786" spans="1:13">
      <c r="A33786"/>
      <c r="B33786" s="61"/>
      <c r="C33786" s="63"/>
      <c r="D33786" s="60"/>
      <c r="E33786"/>
      <c r="F33786"/>
      <c r="G33786" s="61"/>
      <c r="H33786"/>
      <c r="I33786"/>
      <c r="J33786"/>
      <c r="K33786"/>
      <c r="L33786"/>
      <c r="M33786"/>
    </row>
    <row r="33787" spans="1:13">
      <c r="A33787"/>
      <c r="B33787" s="61"/>
      <c r="C33787" s="63"/>
      <c r="D33787" s="60"/>
      <c r="E33787"/>
      <c r="F33787"/>
      <c r="G33787" s="61"/>
      <c r="H33787"/>
      <c r="I33787"/>
      <c r="J33787"/>
      <c r="K33787"/>
      <c r="L33787"/>
      <c r="M33787"/>
    </row>
    <row r="33788" spans="1:13">
      <c r="A33788"/>
      <c r="B33788" s="61"/>
      <c r="C33788" s="63"/>
      <c r="D33788" s="60"/>
      <c r="E33788"/>
      <c r="F33788"/>
      <c r="G33788" s="61"/>
      <c r="H33788"/>
      <c r="I33788"/>
      <c r="J33788"/>
      <c r="K33788"/>
      <c r="L33788"/>
      <c r="M33788"/>
    </row>
    <row r="33789" spans="1:13">
      <c r="A33789"/>
      <c r="B33789" s="61"/>
      <c r="C33789" s="63"/>
      <c r="D33789" s="60"/>
      <c r="E33789"/>
      <c r="F33789"/>
      <c r="G33789" s="61"/>
      <c r="H33789"/>
      <c r="I33789"/>
      <c r="J33789"/>
      <c r="K33789"/>
      <c r="L33789"/>
      <c r="M33789"/>
    </row>
    <row r="33790" spans="1:13">
      <c r="A33790"/>
      <c r="B33790" s="61"/>
      <c r="C33790" s="63"/>
      <c r="D33790" s="60"/>
      <c r="E33790"/>
      <c r="F33790"/>
      <c r="G33790" s="61"/>
      <c r="H33790"/>
      <c r="I33790"/>
      <c r="J33790"/>
      <c r="K33790"/>
      <c r="L33790"/>
      <c r="M33790"/>
    </row>
    <row r="33791" spans="1:13">
      <c r="A33791"/>
      <c r="B33791" s="61"/>
      <c r="C33791" s="63"/>
      <c r="D33791" s="60"/>
      <c r="E33791"/>
      <c r="F33791"/>
      <c r="G33791" s="61"/>
      <c r="H33791"/>
      <c r="I33791"/>
      <c r="J33791"/>
      <c r="K33791"/>
      <c r="L33791"/>
      <c r="M33791"/>
    </row>
    <row r="33792" spans="1:13">
      <c r="A33792"/>
      <c r="B33792" s="61"/>
      <c r="C33792" s="63"/>
      <c r="D33792" s="60"/>
      <c r="E33792"/>
      <c r="F33792"/>
      <c r="G33792" s="61"/>
      <c r="H33792"/>
      <c r="I33792"/>
      <c r="J33792"/>
      <c r="K33792"/>
      <c r="L33792"/>
      <c r="M33792"/>
    </row>
    <row r="33793" spans="1:13">
      <c r="A33793"/>
      <c r="B33793" s="61"/>
      <c r="C33793" s="63"/>
      <c r="D33793" s="60"/>
      <c r="E33793"/>
      <c r="F33793"/>
      <c r="G33793" s="61"/>
      <c r="H33793"/>
      <c r="I33793"/>
      <c r="J33793"/>
      <c r="K33793"/>
      <c r="L33793"/>
      <c r="M33793"/>
    </row>
    <row r="33794" spans="1:13">
      <c r="A33794"/>
      <c r="B33794" s="61"/>
      <c r="C33794" s="63"/>
      <c r="D33794" s="60"/>
      <c r="E33794"/>
      <c r="F33794"/>
      <c r="G33794" s="61"/>
      <c r="H33794"/>
      <c r="I33794"/>
      <c r="J33794"/>
      <c r="K33794"/>
      <c r="L33794"/>
      <c r="M33794"/>
    </row>
    <row r="33795" spans="1:13">
      <c r="A33795"/>
      <c r="B33795" s="61"/>
      <c r="C33795" s="63"/>
      <c r="D33795" s="60"/>
      <c r="E33795"/>
      <c r="F33795"/>
      <c r="G33795" s="61"/>
      <c r="H33795"/>
      <c r="I33795"/>
      <c r="J33795"/>
      <c r="K33795"/>
      <c r="L33795"/>
      <c r="M33795"/>
    </row>
    <row r="33796" spans="1:13">
      <c r="A33796"/>
      <c r="B33796" s="61"/>
      <c r="C33796" s="63"/>
      <c r="D33796" s="60"/>
      <c r="E33796"/>
      <c r="F33796"/>
      <c r="G33796" s="61"/>
      <c r="H33796"/>
      <c r="I33796"/>
      <c r="J33796"/>
      <c r="K33796"/>
      <c r="L33796"/>
      <c r="M33796"/>
    </row>
    <row r="33797" spans="1:13">
      <c r="A33797"/>
      <c r="B33797" s="61"/>
      <c r="C33797" s="63"/>
      <c r="D33797" s="60"/>
      <c r="E33797"/>
      <c r="F33797"/>
      <c r="G33797" s="61"/>
      <c r="H33797"/>
      <c r="I33797"/>
      <c r="J33797"/>
      <c r="K33797"/>
      <c r="L33797"/>
      <c r="M33797"/>
    </row>
    <row r="33798" spans="1:13">
      <c r="A33798"/>
      <c r="B33798" s="61"/>
      <c r="C33798" s="63"/>
      <c r="D33798" s="60"/>
      <c r="E33798"/>
      <c r="F33798"/>
      <c r="G33798" s="61"/>
      <c r="H33798"/>
      <c r="I33798"/>
      <c r="J33798"/>
      <c r="K33798"/>
      <c r="L33798"/>
      <c r="M33798"/>
    </row>
    <row r="33799" spans="1:13">
      <c r="A33799"/>
      <c r="B33799" s="61"/>
      <c r="C33799" s="63"/>
      <c r="D33799" s="60"/>
      <c r="E33799"/>
      <c r="F33799"/>
      <c r="G33799" s="61"/>
      <c r="H33799"/>
      <c r="I33799"/>
      <c r="J33799"/>
      <c r="K33799"/>
      <c r="L33799"/>
      <c r="M33799"/>
    </row>
    <row r="33800" spans="1:13">
      <c r="A33800"/>
      <c r="B33800" s="61"/>
      <c r="C33800" s="63"/>
      <c r="D33800" s="60"/>
      <c r="E33800"/>
      <c r="F33800"/>
      <c r="G33800" s="61"/>
      <c r="H33800"/>
      <c r="I33800"/>
      <c r="J33800"/>
      <c r="K33800"/>
      <c r="L33800"/>
      <c r="M33800"/>
    </row>
    <row r="33801" spans="1:13">
      <c r="A33801"/>
      <c r="B33801" s="61"/>
      <c r="C33801" s="63"/>
      <c r="D33801" s="60"/>
      <c r="E33801"/>
      <c r="F33801"/>
      <c r="G33801" s="61"/>
      <c r="H33801"/>
      <c r="I33801"/>
      <c r="J33801"/>
      <c r="K33801"/>
      <c r="L33801"/>
      <c r="M33801"/>
    </row>
    <row r="33802" spans="1:13">
      <c r="A33802"/>
      <c r="B33802" s="61"/>
      <c r="C33802" s="63"/>
      <c r="D33802" s="60"/>
      <c r="E33802"/>
      <c r="F33802"/>
      <c r="G33802" s="61"/>
      <c r="H33802"/>
      <c r="I33802"/>
      <c r="J33802"/>
      <c r="K33802"/>
      <c r="L33802"/>
      <c r="M33802"/>
    </row>
    <row r="33803" spans="1:13">
      <c r="A33803"/>
      <c r="B33803" s="61"/>
      <c r="C33803" s="63"/>
      <c r="D33803" s="60"/>
      <c r="E33803"/>
      <c r="F33803"/>
      <c r="G33803" s="61"/>
      <c r="H33803"/>
      <c r="I33803"/>
      <c r="J33803"/>
      <c r="K33803"/>
      <c r="L33803"/>
      <c r="M33803"/>
    </row>
    <row r="33804" spans="1:13">
      <c r="A33804"/>
      <c r="B33804" s="61"/>
      <c r="C33804" s="63"/>
      <c r="D33804" s="60"/>
      <c r="E33804"/>
      <c r="F33804"/>
      <c r="G33804" s="61"/>
      <c r="H33804"/>
      <c r="I33804"/>
      <c r="J33804"/>
      <c r="K33804"/>
      <c r="L33804"/>
      <c r="M33804"/>
    </row>
    <row r="33805" spans="1:13">
      <c r="A33805"/>
      <c r="B33805" s="61"/>
      <c r="C33805" s="63"/>
      <c r="D33805" s="60"/>
      <c r="E33805"/>
      <c r="F33805"/>
      <c r="G33805" s="61"/>
      <c r="H33805"/>
      <c r="I33805"/>
      <c r="J33805"/>
      <c r="K33805"/>
      <c r="L33805"/>
      <c r="M33805"/>
    </row>
    <row r="33806" spans="1:13">
      <c r="A33806"/>
      <c r="B33806" s="61"/>
      <c r="C33806" s="63"/>
      <c r="D33806" s="60"/>
      <c r="E33806"/>
      <c r="F33806"/>
      <c r="G33806" s="61"/>
      <c r="H33806"/>
      <c r="I33806"/>
      <c r="J33806"/>
      <c r="K33806"/>
      <c r="L33806"/>
      <c r="M33806"/>
    </row>
    <row r="33807" spans="1:13">
      <c r="A33807"/>
      <c r="B33807" s="61"/>
      <c r="C33807" s="63"/>
      <c r="D33807" s="60"/>
      <c r="E33807"/>
      <c r="F33807"/>
      <c r="G33807" s="61"/>
      <c r="H33807"/>
      <c r="I33807"/>
      <c r="J33807"/>
      <c r="K33807"/>
      <c r="L33807"/>
      <c r="M33807"/>
    </row>
    <row r="33808" spans="1:13">
      <c r="A33808"/>
      <c r="B33808" s="61"/>
      <c r="C33808" s="63"/>
      <c r="D33808" s="60"/>
      <c r="E33808"/>
      <c r="F33808"/>
      <c r="G33808" s="61"/>
      <c r="H33808"/>
      <c r="I33808"/>
      <c r="J33808"/>
      <c r="K33808"/>
      <c r="L33808"/>
      <c r="M33808"/>
    </row>
    <row r="33809" spans="1:13">
      <c r="A33809"/>
      <c r="B33809" s="61"/>
      <c r="C33809" s="63"/>
      <c r="D33809" s="60"/>
      <c r="E33809"/>
      <c r="F33809"/>
      <c r="G33809" s="61"/>
      <c r="H33809"/>
      <c r="I33809"/>
      <c r="J33809"/>
      <c r="K33809"/>
      <c r="L33809"/>
      <c r="M33809"/>
    </row>
    <row r="33810" spans="1:13">
      <c r="A33810"/>
      <c r="B33810" s="61"/>
      <c r="C33810" s="63"/>
      <c r="D33810" s="60"/>
      <c r="E33810"/>
      <c r="F33810"/>
      <c r="G33810" s="61"/>
      <c r="H33810"/>
      <c r="I33810"/>
      <c r="J33810"/>
      <c r="K33810"/>
      <c r="L33810"/>
      <c r="M33810"/>
    </row>
    <row r="33811" spans="1:13">
      <c r="A33811"/>
      <c r="B33811" s="61"/>
      <c r="C33811" s="63"/>
      <c r="D33811" s="60"/>
      <c r="E33811"/>
      <c r="F33811"/>
      <c r="G33811" s="61"/>
      <c r="H33811"/>
      <c r="I33811"/>
      <c r="J33811"/>
      <c r="K33811"/>
      <c r="L33811"/>
      <c r="M33811"/>
    </row>
    <row r="33812" spans="1:13">
      <c r="A33812"/>
      <c r="B33812" s="61"/>
      <c r="C33812" s="63"/>
      <c r="D33812" s="60"/>
      <c r="E33812"/>
      <c r="F33812"/>
      <c r="G33812" s="61"/>
      <c r="H33812"/>
      <c r="I33812"/>
      <c r="J33812"/>
      <c r="K33812"/>
      <c r="L33812"/>
      <c r="M33812"/>
    </row>
    <row r="33813" spans="1:13">
      <c r="A33813"/>
      <c r="B33813" s="61"/>
      <c r="C33813" s="63"/>
      <c r="D33813" s="60"/>
      <c r="E33813"/>
      <c r="F33813"/>
      <c r="G33813" s="61"/>
      <c r="H33813"/>
      <c r="I33813"/>
      <c r="J33813"/>
      <c r="K33813"/>
      <c r="L33813"/>
      <c r="M33813"/>
    </row>
    <row r="33814" spans="1:13">
      <c r="A33814"/>
      <c r="B33814" s="61"/>
      <c r="C33814" s="63"/>
      <c r="D33814" s="60"/>
      <c r="E33814"/>
      <c r="F33814"/>
      <c r="G33814" s="61"/>
      <c r="H33814"/>
      <c r="I33814"/>
      <c r="J33814"/>
      <c r="K33814"/>
      <c r="L33814"/>
      <c r="M33814"/>
    </row>
    <row r="33815" spans="1:13">
      <c r="A33815"/>
      <c r="B33815" s="61"/>
      <c r="C33815" s="63"/>
      <c r="D33815" s="60"/>
      <c r="E33815"/>
      <c r="F33815"/>
      <c r="G33815" s="61"/>
      <c r="H33815"/>
      <c r="I33815"/>
      <c r="J33815"/>
      <c r="K33815"/>
      <c r="L33815"/>
      <c r="M33815"/>
    </row>
    <row r="33816" spans="1:13">
      <c r="A33816"/>
      <c r="B33816" s="61"/>
      <c r="C33816" s="63"/>
      <c r="D33816" s="60"/>
      <c r="E33816"/>
      <c r="F33816"/>
      <c r="G33816" s="61"/>
      <c r="H33816"/>
      <c r="I33816"/>
      <c r="J33816"/>
      <c r="K33816"/>
      <c r="L33816"/>
      <c r="M33816"/>
    </row>
    <row r="33817" spans="1:13">
      <c r="A33817"/>
      <c r="B33817" s="61"/>
      <c r="C33817" s="63"/>
      <c r="D33817" s="60"/>
      <c r="E33817"/>
      <c r="F33817"/>
      <c r="G33817" s="61"/>
      <c r="H33817"/>
      <c r="I33817"/>
      <c r="J33817"/>
      <c r="K33817"/>
      <c r="L33817"/>
      <c r="M33817"/>
    </row>
    <row r="33818" spans="1:13">
      <c r="A33818"/>
      <c r="B33818" s="61"/>
      <c r="C33818" s="63"/>
      <c r="D33818" s="60"/>
      <c r="E33818"/>
      <c r="F33818"/>
      <c r="G33818" s="61"/>
      <c r="H33818"/>
      <c r="I33818"/>
      <c r="J33818"/>
      <c r="K33818"/>
      <c r="L33818"/>
      <c r="M33818"/>
    </row>
    <row r="33819" spans="1:13">
      <c r="A33819"/>
      <c r="B33819" s="61"/>
      <c r="C33819" s="63"/>
      <c r="D33819" s="60"/>
      <c r="E33819"/>
      <c r="F33819"/>
      <c r="G33819" s="61"/>
      <c r="H33819"/>
      <c r="I33819"/>
      <c r="J33819"/>
      <c r="K33819"/>
      <c r="L33819"/>
      <c r="M33819"/>
    </row>
    <row r="33820" spans="1:13">
      <c r="A33820"/>
      <c r="B33820" s="61"/>
      <c r="C33820" s="63"/>
      <c r="D33820" s="60"/>
      <c r="E33820"/>
      <c r="F33820"/>
      <c r="G33820" s="61"/>
      <c r="H33820"/>
      <c r="I33820"/>
      <c r="J33820"/>
      <c r="K33820"/>
      <c r="L33820"/>
      <c r="M33820"/>
    </row>
    <row r="33821" spans="1:13">
      <c r="A33821"/>
      <c r="B33821" s="61"/>
      <c r="C33821" s="63"/>
      <c r="D33821" s="60"/>
      <c r="E33821"/>
      <c r="F33821"/>
      <c r="G33821" s="61"/>
      <c r="H33821"/>
      <c r="I33821"/>
      <c r="J33821"/>
      <c r="K33821"/>
      <c r="L33821"/>
      <c r="M33821"/>
    </row>
    <row r="33822" spans="1:13">
      <c r="A33822"/>
      <c r="B33822" s="61"/>
      <c r="C33822" s="63"/>
      <c r="D33822" s="60"/>
      <c r="E33822"/>
      <c r="F33822"/>
      <c r="G33822" s="61"/>
      <c r="H33822"/>
      <c r="I33822"/>
      <c r="J33822"/>
      <c r="K33822"/>
      <c r="L33822"/>
      <c r="M33822"/>
    </row>
    <row r="33823" spans="1:13">
      <c r="A33823"/>
      <c r="B33823" s="61"/>
      <c r="C33823" s="63"/>
      <c r="D33823" s="60"/>
      <c r="E33823"/>
      <c r="F33823"/>
      <c r="G33823" s="61"/>
      <c r="H33823"/>
      <c r="I33823"/>
      <c r="J33823"/>
      <c r="K33823"/>
      <c r="L33823"/>
      <c r="M33823"/>
    </row>
    <row r="33824" spans="1:13">
      <c r="A33824"/>
      <c r="B33824" s="61"/>
      <c r="C33824" s="63"/>
      <c r="D33824" s="60"/>
      <c r="E33824"/>
      <c r="F33824"/>
      <c r="G33824" s="61"/>
      <c r="H33824"/>
      <c r="I33824"/>
      <c r="J33824"/>
      <c r="K33824"/>
      <c r="L33824"/>
      <c r="M33824"/>
    </row>
    <row r="33825" spans="1:13">
      <c r="A33825"/>
      <c r="B33825" s="61"/>
      <c r="C33825" s="63"/>
      <c r="D33825" s="60"/>
      <c r="E33825"/>
      <c r="F33825"/>
      <c r="G33825" s="61"/>
      <c r="H33825"/>
      <c r="I33825"/>
      <c r="J33825"/>
      <c r="K33825"/>
      <c r="L33825"/>
      <c r="M33825"/>
    </row>
    <row r="33826" spans="1:13">
      <c r="A33826"/>
      <c r="B33826" s="61"/>
      <c r="C33826" s="63"/>
      <c r="D33826" s="60"/>
      <c r="E33826"/>
      <c r="F33826"/>
      <c r="G33826" s="61"/>
      <c r="H33826"/>
      <c r="I33826"/>
      <c r="J33826"/>
      <c r="K33826"/>
      <c r="L33826"/>
      <c r="M33826"/>
    </row>
    <row r="33827" spans="1:13">
      <c r="A33827"/>
      <c r="B33827" s="61"/>
      <c r="C33827" s="63"/>
      <c r="D33827" s="60"/>
      <c r="E33827"/>
      <c r="F33827"/>
      <c r="G33827" s="61"/>
      <c r="H33827"/>
      <c r="I33827"/>
      <c r="J33827"/>
      <c r="K33827"/>
      <c r="L33827"/>
      <c r="M33827"/>
    </row>
    <row r="33828" spans="1:13">
      <c r="A33828"/>
      <c r="B33828" s="61"/>
      <c r="C33828" s="63"/>
      <c r="D33828" s="60"/>
      <c r="E33828"/>
      <c r="F33828"/>
      <c r="G33828" s="61"/>
      <c r="H33828"/>
      <c r="I33828"/>
      <c r="J33828"/>
      <c r="K33828"/>
      <c r="L33828"/>
      <c r="M33828"/>
    </row>
    <row r="33829" spans="1:13">
      <c r="A33829"/>
      <c r="B33829" s="61"/>
      <c r="C33829" s="63"/>
      <c r="D33829" s="60"/>
      <c r="E33829"/>
      <c r="F33829"/>
      <c r="G33829" s="61"/>
      <c r="H33829"/>
      <c r="I33829"/>
      <c r="J33829"/>
      <c r="K33829"/>
      <c r="L33829"/>
      <c r="M33829"/>
    </row>
    <row r="33830" spans="1:13">
      <c r="A33830"/>
      <c r="B33830" s="61"/>
      <c r="C33830" s="63"/>
      <c r="D33830" s="60"/>
      <c r="E33830"/>
      <c r="F33830"/>
      <c r="G33830" s="61"/>
      <c r="H33830"/>
      <c r="I33830"/>
      <c r="J33830"/>
      <c r="K33830"/>
      <c r="L33830"/>
      <c r="M33830"/>
    </row>
    <row r="33831" spans="1:13">
      <c r="A33831"/>
      <c r="B33831" s="61"/>
      <c r="C33831" s="63"/>
      <c r="D33831" s="60"/>
      <c r="E33831"/>
      <c r="F33831"/>
      <c r="G33831" s="61"/>
      <c r="H33831"/>
      <c r="I33831"/>
      <c r="J33831"/>
      <c r="K33831"/>
      <c r="L33831"/>
      <c r="M33831"/>
    </row>
    <row r="33832" spans="1:13">
      <c r="A33832"/>
      <c r="B33832" s="61"/>
      <c r="C33832" s="63"/>
      <c r="D33832" s="60"/>
      <c r="E33832"/>
      <c r="F33832"/>
      <c r="G33832" s="61"/>
      <c r="H33832"/>
      <c r="I33832"/>
      <c r="J33832"/>
      <c r="K33832"/>
      <c r="L33832"/>
      <c r="M33832"/>
    </row>
    <row r="33833" spans="1:13">
      <c r="A33833"/>
      <c r="B33833" s="61"/>
      <c r="C33833" s="63"/>
      <c r="D33833" s="60"/>
      <c r="E33833"/>
      <c r="F33833"/>
      <c r="G33833" s="61"/>
      <c r="H33833"/>
      <c r="I33833"/>
      <c r="J33833"/>
      <c r="K33833"/>
      <c r="L33833"/>
      <c r="M33833"/>
    </row>
    <row r="33834" spans="1:13">
      <c r="A33834"/>
      <c r="B33834" s="61"/>
      <c r="C33834" s="63"/>
      <c r="D33834" s="60"/>
      <c r="E33834"/>
      <c r="F33834"/>
      <c r="G33834" s="61"/>
      <c r="H33834"/>
      <c r="I33834"/>
      <c r="J33834"/>
      <c r="K33834"/>
      <c r="L33834"/>
      <c r="M33834"/>
    </row>
    <row r="33835" spans="1:13">
      <c r="A33835"/>
      <c r="B33835" s="61"/>
      <c r="C33835" s="63"/>
      <c r="D33835" s="60"/>
      <c r="E33835"/>
      <c r="F33835"/>
      <c r="G33835" s="61"/>
      <c r="H33835"/>
      <c r="I33835"/>
      <c r="J33835"/>
      <c r="K33835"/>
      <c r="L33835"/>
      <c r="M33835"/>
    </row>
    <row r="33836" spans="1:13">
      <c r="A33836"/>
      <c r="B33836" s="61"/>
      <c r="C33836" s="63"/>
      <c r="D33836" s="60"/>
      <c r="E33836"/>
      <c r="F33836"/>
      <c r="G33836" s="61"/>
      <c r="H33836"/>
      <c r="I33836"/>
      <c r="J33836"/>
      <c r="K33836"/>
      <c r="L33836"/>
      <c r="M33836"/>
    </row>
    <row r="33837" spans="1:13">
      <c r="A33837"/>
      <c r="B33837" s="61"/>
      <c r="C33837" s="63"/>
      <c r="D33837" s="60"/>
      <c r="E33837"/>
      <c r="F33837"/>
      <c r="G33837" s="61"/>
      <c r="H33837"/>
      <c r="I33837"/>
      <c r="J33837"/>
      <c r="K33837"/>
      <c r="L33837"/>
      <c r="M33837"/>
    </row>
    <row r="33838" spans="1:13">
      <c r="A33838"/>
      <c r="B33838" s="61"/>
      <c r="C33838" s="63"/>
      <c r="D33838" s="60"/>
      <c r="E33838"/>
      <c r="F33838"/>
      <c r="G33838" s="61"/>
      <c r="H33838"/>
      <c r="I33838"/>
      <c r="J33838"/>
      <c r="K33838"/>
      <c r="L33838"/>
      <c r="M33838"/>
    </row>
    <row r="33839" spans="1:13">
      <c r="A33839"/>
      <c r="B33839" s="61"/>
      <c r="C33839" s="63"/>
      <c r="D33839" s="60"/>
      <c r="E33839"/>
      <c r="F33839"/>
      <c r="G33839" s="61"/>
      <c r="H33839"/>
      <c r="I33839"/>
      <c r="J33839"/>
      <c r="K33839"/>
      <c r="L33839"/>
      <c r="M33839"/>
    </row>
    <row r="33840" spans="1:13">
      <c r="A33840"/>
      <c r="B33840" s="61"/>
      <c r="C33840" s="63"/>
      <c r="D33840" s="60"/>
      <c r="E33840"/>
      <c r="F33840"/>
      <c r="G33840" s="61"/>
      <c r="H33840"/>
      <c r="I33840"/>
      <c r="J33840"/>
      <c r="K33840"/>
      <c r="L33840"/>
      <c r="M33840"/>
    </row>
    <row r="33841" spans="1:13">
      <c r="A33841"/>
      <c r="B33841" s="61"/>
      <c r="C33841" s="63"/>
      <c r="D33841" s="60"/>
      <c r="E33841"/>
      <c r="F33841"/>
      <c r="G33841" s="61"/>
      <c r="H33841"/>
      <c r="I33841"/>
      <c r="J33841"/>
      <c r="K33841"/>
      <c r="L33841"/>
      <c r="M33841"/>
    </row>
    <row r="33842" spans="1:13">
      <c r="A33842"/>
      <c r="B33842" s="61"/>
      <c r="C33842" s="63"/>
      <c r="D33842" s="60"/>
      <c r="E33842"/>
      <c r="F33842"/>
      <c r="G33842" s="61"/>
      <c r="H33842"/>
      <c r="I33842"/>
      <c r="J33842"/>
      <c r="K33842"/>
      <c r="L33842"/>
      <c r="M33842"/>
    </row>
    <row r="33843" spans="1:13">
      <c r="A33843"/>
      <c r="B33843" s="61"/>
      <c r="C33843" s="63"/>
      <c r="D33843" s="60"/>
      <c r="E33843"/>
      <c r="F33843"/>
      <c r="G33843" s="61"/>
      <c r="H33843"/>
      <c r="I33843"/>
      <c r="J33843"/>
      <c r="K33843"/>
      <c r="L33843"/>
      <c r="M33843"/>
    </row>
    <row r="33844" spans="1:13">
      <c r="A33844"/>
      <c r="B33844" s="61"/>
      <c r="C33844" s="63"/>
      <c r="D33844" s="60"/>
      <c r="E33844"/>
      <c r="F33844"/>
      <c r="G33844" s="61"/>
      <c r="H33844"/>
      <c r="I33844"/>
      <c r="J33844"/>
      <c r="K33844"/>
      <c r="L33844"/>
      <c r="M33844"/>
    </row>
    <row r="33845" spans="1:13">
      <c r="A33845"/>
      <c r="B33845" s="61"/>
      <c r="C33845" s="63"/>
      <c r="D33845" s="60"/>
      <c r="E33845"/>
      <c r="F33845"/>
      <c r="G33845" s="61"/>
      <c r="H33845"/>
      <c r="I33845"/>
      <c r="J33845"/>
      <c r="K33845"/>
      <c r="L33845"/>
      <c r="M33845"/>
    </row>
    <row r="33846" spans="1:13">
      <c r="A33846"/>
      <c r="B33846" s="61"/>
      <c r="C33846" s="63"/>
      <c r="D33846" s="60"/>
      <c r="E33846"/>
      <c r="F33846"/>
      <c r="G33846" s="61"/>
      <c r="H33846"/>
      <c r="I33846"/>
      <c r="J33846"/>
      <c r="K33846"/>
      <c r="L33846"/>
      <c r="M33846"/>
    </row>
    <row r="33847" spans="1:13">
      <c r="A33847"/>
      <c r="B33847" s="61"/>
      <c r="C33847" s="63"/>
      <c r="D33847" s="60"/>
      <c r="E33847"/>
      <c r="F33847"/>
      <c r="G33847" s="61"/>
      <c r="H33847"/>
      <c r="I33847"/>
      <c r="J33847"/>
      <c r="K33847"/>
      <c r="L33847"/>
      <c r="M33847"/>
    </row>
    <row r="33848" spans="1:13">
      <c r="A33848"/>
      <c r="B33848" s="61"/>
      <c r="C33848" s="63"/>
      <c r="D33848" s="60"/>
      <c r="E33848"/>
      <c r="F33848"/>
      <c r="G33848" s="61"/>
      <c r="H33848"/>
      <c r="I33848"/>
      <c r="J33848"/>
      <c r="K33848"/>
      <c r="L33848"/>
      <c r="M33848"/>
    </row>
    <row r="33849" spans="1:13">
      <c r="A33849"/>
      <c r="B33849" s="61"/>
      <c r="C33849" s="63"/>
      <c r="D33849" s="60"/>
      <c r="E33849"/>
      <c r="F33849"/>
      <c r="G33849" s="61"/>
      <c r="H33849"/>
      <c r="I33849"/>
      <c r="J33849"/>
      <c r="K33849"/>
      <c r="L33849"/>
      <c r="M33849"/>
    </row>
    <row r="33850" spans="1:13">
      <c r="A33850"/>
      <c r="B33850" s="61"/>
      <c r="C33850" s="63"/>
      <c r="D33850" s="60"/>
      <c r="E33850"/>
      <c r="F33850"/>
      <c r="G33850" s="61"/>
      <c r="H33850"/>
      <c r="I33850"/>
      <c r="J33850"/>
      <c r="K33850"/>
      <c r="L33850"/>
      <c r="M33850"/>
    </row>
    <row r="33851" spans="1:13">
      <c r="A33851"/>
      <c r="B33851" s="61"/>
      <c r="C33851" s="63"/>
      <c r="D33851" s="60"/>
      <c r="E33851"/>
      <c r="F33851"/>
      <c r="G33851" s="61"/>
      <c r="H33851"/>
      <c r="I33851"/>
      <c r="J33851"/>
      <c r="K33851"/>
      <c r="L33851"/>
      <c r="M33851"/>
    </row>
    <row r="33852" spans="1:13">
      <c r="A33852"/>
      <c r="B33852" s="61"/>
      <c r="C33852" s="63"/>
      <c r="D33852" s="60"/>
      <c r="E33852"/>
      <c r="F33852"/>
      <c r="G33852" s="61"/>
      <c r="H33852"/>
      <c r="I33852"/>
      <c r="J33852"/>
      <c r="K33852"/>
      <c r="L33852"/>
      <c r="M33852"/>
    </row>
    <row r="33853" spans="1:13">
      <c r="A33853"/>
      <c r="B33853" s="61"/>
      <c r="C33853" s="63"/>
      <c r="D33853" s="60"/>
      <c r="E33853"/>
      <c r="F33853"/>
      <c r="G33853" s="61"/>
      <c r="H33853"/>
      <c r="I33853"/>
      <c r="J33853"/>
      <c r="K33853"/>
      <c r="L33853"/>
      <c r="M33853"/>
    </row>
    <row r="33854" spans="1:13">
      <c r="A33854"/>
      <c r="B33854" s="61"/>
      <c r="C33854" s="63"/>
      <c r="D33854" s="60"/>
      <c r="E33854"/>
      <c r="F33854"/>
      <c r="G33854" s="61"/>
      <c r="H33854"/>
      <c r="I33854"/>
      <c r="J33854"/>
      <c r="K33854"/>
      <c r="L33854"/>
      <c r="M33854"/>
    </row>
    <row r="33855" spans="1:13">
      <c r="A33855"/>
      <c r="B33855" s="61"/>
      <c r="C33855" s="63"/>
      <c r="D33855" s="60"/>
      <c r="E33855"/>
      <c r="F33855"/>
      <c r="G33855" s="61"/>
      <c r="H33855"/>
      <c r="I33855"/>
      <c r="J33855"/>
      <c r="K33855"/>
      <c r="L33855"/>
      <c r="M33855"/>
    </row>
    <row r="33856" spans="1:13">
      <c r="A33856"/>
      <c r="B33856" s="61"/>
      <c r="C33856" s="63"/>
      <c r="D33856" s="60"/>
      <c r="E33856"/>
      <c r="F33856"/>
      <c r="G33856" s="61"/>
      <c r="H33856"/>
      <c r="I33856"/>
      <c r="J33856"/>
      <c r="K33856"/>
      <c r="L33856"/>
      <c r="M33856"/>
    </row>
    <row r="33857" spans="1:13">
      <c r="A33857"/>
      <c r="B33857" s="61"/>
      <c r="C33857" s="63"/>
      <c r="D33857" s="60"/>
      <c r="E33857"/>
      <c r="F33857"/>
      <c r="G33857" s="61"/>
      <c r="H33857"/>
      <c r="I33857"/>
      <c r="J33857"/>
      <c r="K33857"/>
      <c r="L33857"/>
      <c r="M33857"/>
    </row>
    <row r="33858" spans="1:13">
      <c r="A33858"/>
      <c r="B33858" s="61"/>
      <c r="C33858" s="63"/>
      <c r="D33858" s="60"/>
      <c r="E33858"/>
      <c r="F33858"/>
      <c r="G33858" s="61"/>
      <c r="H33858"/>
      <c r="I33858"/>
      <c r="J33858"/>
      <c r="K33858"/>
      <c r="L33858"/>
      <c r="M33858"/>
    </row>
    <row r="33859" spans="1:13">
      <c r="A33859"/>
      <c r="B33859" s="61"/>
      <c r="C33859" s="63"/>
      <c r="D33859" s="60"/>
      <c r="E33859"/>
      <c r="F33859"/>
      <c r="G33859" s="61"/>
      <c r="H33859"/>
      <c r="I33859"/>
      <c r="J33859"/>
      <c r="K33859"/>
      <c r="L33859"/>
      <c r="M33859"/>
    </row>
    <row r="33860" spans="1:13">
      <c r="A33860"/>
      <c r="B33860" s="61"/>
      <c r="C33860" s="63"/>
      <c r="D33860" s="60"/>
      <c r="E33860"/>
      <c r="F33860"/>
      <c r="G33860" s="61"/>
      <c r="H33860"/>
      <c r="I33860"/>
      <c r="J33860"/>
      <c r="K33860"/>
      <c r="L33860"/>
      <c r="M33860"/>
    </row>
    <row r="33861" spans="1:13">
      <c r="A33861"/>
      <c r="B33861" s="61"/>
      <c r="C33861" s="63"/>
      <c r="D33861" s="60"/>
      <c r="E33861"/>
      <c r="F33861"/>
      <c r="G33861" s="61"/>
      <c r="H33861"/>
      <c r="I33861"/>
      <c r="J33861"/>
      <c r="K33861"/>
      <c r="L33861"/>
      <c r="M33861"/>
    </row>
    <row r="33862" spans="1:13">
      <c r="A33862"/>
      <c r="B33862" s="61"/>
      <c r="C33862" s="63"/>
      <c r="D33862" s="60"/>
      <c r="E33862"/>
      <c r="F33862"/>
      <c r="G33862" s="61"/>
      <c r="H33862"/>
      <c r="I33862"/>
      <c r="J33862"/>
      <c r="K33862"/>
      <c r="L33862"/>
      <c r="M33862"/>
    </row>
    <row r="33863" spans="1:13">
      <c r="A33863"/>
      <c r="B33863" s="61"/>
      <c r="C33863" s="63"/>
      <c r="D33863" s="60"/>
      <c r="E33863"/>
      <c r="F33863"/>
      <c r="G33863" s="61"/>
      <c r="H33863"/>
      <c r="I33863"/>
      <c r="J33863"/>
      <c r="K33863"/>
      <c r="L33863"/>
      <c r="M33863"/>
    </row>
    <row r="33864" spans="1:13">
      <c r="A33864"/>
      <c r="B33864" s="61"/>
      <c r="C33864" s="63"/>
      <c r="D33864" s="60"/>
      <c r="E33864"/>
      <c r="F33864"/>
      <c r="G33864" s="61"/>
      <c r="H33864"/>
      <c r="I33864"/>
      <c r="J33864"/>
      <c r="K33864"/>
      <c r="L33864"/>
      <c r="M33864"/>
    </row>
    <row r="33865" spans="1:13">
      <c r="A33865"/>
      <c r="B33865" s="61"/>
      <c r="C33865" s="63"/>
      <c r="D33865" s="60"/>
      <c r="E33865"/>
      <c r="F33865"/>
      <c r="G33865" s="61"/>
      <c r="H33865"/>
      <c r="I33865"/>
      <c r="J33865"/>
      <c r="K33865"/>
      <c r="L33865"/>
      <c r="M33865"/>
    </row>
    <row r="33866" spans="1:13">
      <c r="A33866"/>
      <c r="B33866" s="61"/>
      <c r="C33866" s="63"/>
      <c r="D33866" s="60"/>
      <c r="E33866"/>
      <c r="F33866"/>
      <c r="G33866" s="61"/>
      <c r="H33866"/>
      <c r="I33866"/>
      <c r="J33866"/>
      <c r="K33866"/>
      <c r="L33866"/>
      <c r="M33866"/>
    </row>
    <row r="33867" spans="1:13">
      <c r="A33867"/>
      <c r="B33867" s="61"/>
      <c r="C33867" s="63"/>
      <c r="D33867" s="60"/>
      <c r="E33867"/>
      <c r="F33867"/>
      <c r="G33867" s="61"/>
      <c r="H33867"/>
      <c r="I33867"/>
      <c r="J33867"/>
      <c r="K33867"/>
      <c r="L33867"/>
      <c r="M33867"/>
    </row>
    <row r="33868" spans="1:13">
      <c r="A33868"/>
      <c r="B33868" s="61"/>
      <c r="C33868" s="63"/>
      <c r="D33868" s="60"/>
      <c r="E33868"/>
      <c r="F33868"/>
      <c r="G33868" s="61"/>
      <c r="H33868"/>
      <c r="I33868"/>
      <c r="J33868"/>
      <c r="K33868"/>
      <c r="L33868"/>
      <c r="M33868"/>
    </row>
    <row r="33869" spans="1:13">
      <c r="A33869"/>
      <c r="B33869" s="61"/>
      <c r="C33869" s="63"/>
      <c r="D33869" s="60"/>
      <c r="E33869"/>
      <c r="F33869"/>
      <c r="G33869" s="61"/>
      <c r="H33869"/>
      <c r="I33869"/>
      <c r="J33869"/>
      <c r="K33869"/>
      <c r="L33869"/>
      <c r="M33869"/>
    </row>
    <row r="33870" spans="1:13">
      <c r="A33870"/>
      <c r="B33870" s="61"/>
      <c r="C33870" s="63"/>
      <c r="D33870" s="60"/>
      <c r="E33870"/>
      <c r="F33870"/>
      <c r="G33870" s="61"/>
      <c r="H33870"/>
      <c r="I33870"/>
      <c r="J33870"/>
      <c r="K33870"/>
      <c r="L33870"/>
      <c r="M33870"/>
    </row>
    <row r="33871" spans="1:13">
      <c r="A33871"/>
      <c r="B33871" s="61"/>
      <c r="C33871" s="63"/>
      <c r="D33871" s="60"/>
      <c r="E33871"/>
      <c r="F33871"/>
      <c r="G33871" s="61"/>
      <c r="H33871"/>
      <c r="I33871"/>
      <c r="J33871"/>
      <c r="K33871"/>
      <c r="L33871"/>
      <c r="M33871"/>
    </row>
    <row r="33872" spans="1:13">
      <c r="A33872"/>
      <c r="B33872" s="61"/>
      <c r="C33872" s="63"/>
      <c r="D33872" s="60"/>
      <c r="E33872"/>
      <c r="F33872"/>
      <c r="G33872" s="61"/>
      <c r="H33872"/>
      <c r="I33872"/>
      <c r="J33872"/>
      <c r="K33872"/>
      <c r="L33872"/>
      <c r="M33872"/>
    </row>
    <row r="33873" spans="1:13">
      <c r="A33873"/>
      <c r="B33873" s="61"/>
      <c r="C33873" s="63"/>
      <c r="D33873" s="60"/>
      <c r="E33873"/>
      <c r="F33873"/>
      <c r="G33873" s="61"/>
      <c r="H33873"/>
      <c r="I33873"/>
      <c r="J33873"/>
      <c r="K33873"/>
      <c r="L33873"/>
      <c r="M33873"/>
    </row>
    <row r="33874" spans="1:13">
      <c r="A33874"/>
      <c r="B33874" s="61"/>
      <c r="C33874" s="63"/>
      <c r="D33874" s="60"/>
      <c r="E33874"/>
      <c r="F33874"/>
      <c r="G33874" s="61"/>
      <c r="H33874"/>
      <c r="I33874"/>
      <c r="J33874"/>
      <c r="K33874"/>
      <c r="L33874"/>
      <c r="M33874"/>
    </row>
    <row r="33875" spans="1:13">
      <c r="A33875"/>
      <c r="B33875" s="61"/>
      <c r="C33875" s="63"/>
      <c r="D33875" s="60"/>
      <c r="E33875"/>
      <c r="F33875"/>
      <c r="G33875" s="61"/>
      <c r="H33875"/>
      <c r="I33875"/>
      <c r="J33875"/>
      <c r="K33875"/>
      <c r="L33875"/>
      <c r="M33875"/>
    </row>
    <row r="33876" spans="1:13">
      <c r="A33876"/>
      <c r="B33876" s="61"/>
      <c r="C33876" s="63"/>
      <c r="D33876" s="60"/>
      <c r="E33876"/>
      <c r="F33876"/>
      <c r="G33876" s="61"/>
      <c r="H33876"/>
      <c r="I33876"/>
      <c r="J33876"/>
      <c r="K33876"/>
      <c r="L33876"/>
      <c r="M33876"/>
    </row>
    <row r="33877" spans="1:13">
      <c r="A33877"/>
      <c r="B33877" s="61"/>
      <c r="C33877" s="63"/>
      <c r="D33877" s="60"/>
      <c r="E33877"/>
      <c r="F33877"/>
      <c r="G33877" s="61"/>
      <c r="H33877"/>
      <c r="I33877"/>
      <c r="J33877"/>
      <c r="K33877"/>
      <c r="L33877"/>
      <c r="M33877"/>
    </row>
    <row r="33878" spans="1:13">
      <c r="A33878"/>
      <c r="B33878" s="61"/>
      <c r="C33878" s="63"/>
      <c r="D33878" s="60"/>
      <c r="E33878"/>
      <c r="F33878"/>
      <c r="G33878" s="61"/>
      <c r="H33878"/>
      <c r="I33878"/>
      <c r="J33878"/>
      <c r="K33878"/>
      <c r="L33878"/>
      <c r="M33878"/>
    </row>
    <row r="33879" spans="1:13">
      <c r="A33879"/>
      <c r="B33879" s="61"/>
      <c r="C33879" s="63"/>
      <c r="D33879" s="60"/>
      <c r="E33879"/>
      <c r="F33879"/>
      <c r="G33879" s="61"/>
      <c r="H33879"/>
      <c r="I33879"/>
      <c r="J33879"/>
      <c r="K33879"/>
      <c r="L33879"/>
      <c r="M33879"/>
    </row>
    <row r="33880" spans="1:13">
      <c r="A33880"/>
      <c r="B33880" s="61"/>
      <c r="C33880" s="63"/>
      <c r="D33880" s="60"/>
      <c r="E33880"/>
      <c r="F33880"/>
      <c r="G33880" s="61"/>
      <c r="H33880"/>
      <c r="I33880"/>
      <c r="J33880"/>
      <c r="K33880"/>
      <c r="L33880"/>
      <c r="M33880"/>
    </row>
    <row r="33881" spans="1:13">
      <c r="A33881"/>
      <c r="B33881" s="61"/>
      <c r="C33881" s="63"/>
      <c r="D33881" s="60"/>
      <c r="E33881"/>
      <c r="F33881"/>
      <c r="G33881" s="61"/>
      <c r="H33881"/>
      <c r="I33881"/>
      <c r="J33881"/>
      <c r="K33881"/>
      <c r="L33881"/>
      <c r="M33881"/>
    </row>
    <row r="33882" spans="1:13">
      <c r="A33882"/>
      <c r="B33882" s="61"/>
      <c r="C33882" s="63"/>
      <c r="D33882" s="60"/>
      <c r="E33882"/>
      <c r="F33882"/>
      <c r="G33882" s="61"/>
      <c r="H33882"/>
      <c r="I33882"/>
      <c r="J33882"/>
      <c r="K33882"/>
      <c r="L33882"/>
      <c r="M33882"/>
    </row>
    <row r="33883" spans="1:13">
      <c r="A33883"/>
      <c r="B33883" s="61"/>
      <c r="C33883" s="63"/>
      <c r="D33883" s="60"/>
      <c r="E33883"/>
      <c r="F33883"/>
      <c r="G33883" s="61"/>
      <c r="H33883"/>
      <c r="I33883"/>
      <c r="J33883"/>
      <c r="K33883"/>
      <c r="L33883"/>
      <c r="M33883"/>
    </row>
    <row r="33884" spans="1:13">
      <c r="A33884"/>
      <c r="B33884" s="61"/>
      <c r="C33884" s="63"/>
      <c r="D33884" s="60"/>
      <c r="E33884"/>
      <c r="F33884"/>
      <c r="G33884" s="61"/>
      <c r="H33884"/>
      <c r="I33884"/>
      <c r="J33884"/>
      <c r="K33884"/>
      <c r="L33884"/>
      <c r="M33884"/>
    </row>
    <row r="33885" spans="1:13">
      <c r="A33885"/>
      <c r="B33885" s="61"/>
      <c r="C33885" s="63"/>
      <c r="D33885" s="60"/>
      <c r="E33885"/>
      <c r="F33885"/>
      <c r="G33885" s="61"/>
      <c r="H33885"/>
      <c r="I33885"/>
      <c r="J33885"/>
      <c r="K33885"/>
      <c r="L33885"/>
      <c r="M33885"/>
    </row>
    <row r="33886" spans="1:13">
      <c r="A33886"/>
      <c r="B33886" s="61"/>
      <c r="C33886" s="63"/>
      <c r="D33886" s="60"/>
      <c r="E33886"/>
      <c r="F33886"/>
      <c r="G33886" s="61"/>
      <c r="H33886"/>
      <c r="I33886"/>
      <c r="J33886"/>
      <c r="K33886"/>
      <c r="L33886"/>
      <c r="M33886"/>
    </row>
    <row r="33887" spans="1:13">
      <c r="A33887"/>
      <c r="B33887" s="61"/>
      <c r="C33887" s="63"/>
      <c r="D33887" s="60"/>
      <c r="E33887"/>
      <c r="F33887"/>
      <c r="G33887" s="61"/>
      <c r="H33887"/>
      <c r="I33887"/>
      <c r="J33887"/>
      <c r="K33887"/>
      <c r="L33887"/>
      <c r="M33887"/>
    </row>
    <row r="33888" spans="1:13">
      <c r="A33888"/>
      <c r="B33888" s="61"/>
      <c r="C33888" s="63"/>
      <c r="D33888" s="60"/>
      <c r="E33888"/>
      <c r="F33888"/>
      <c r="G33888" s="61"/>
      <c r="H33888"/>
      <c r="I33888"/>
      <c r="J33888"/>
      <c r="K33888"/>
      <c r="L33888"/>
      <c r="M33888"/>
    </row>
    <row r="33889" spans="1:13">
      <c r="A33889"/>
      <c r="B33889" s="61"/>
      <c r="C33889" s="63"/>
      <c r="D33889" s="60"/>
      <c r="E33889"/>
      <c r="F33889"/>
      <c r="G33889" s="61"/>
      <c r="H33889"/>
      <c r="I33889"/>
      <c r="J33889"/>
      <c r="K33889"/>
      <c r="L33889"/>
      <c r="M33889"/>
    </row>
    <row r="33890" spans="1:13">
      <c r="A33890"/>
      <c r="B33890" s="61"/>
      <c r="C33890" s="63"/>
      <c r="D33890" s="60"/>
      <c r="E33890"/>
      <c r="F33890"/>
      <c r="G33890" s="61"/>
      <c r="H33890"/>
      <c r="I33890"/>
      <c r="J33890"/>
      <c r="K33890"/>
      <c r="L33890"/>
      <c r="M33890"/>
    </row>
    <row r="33891" spans="1:13">
      <c r="A33891"/>
      <c r="B33891" s="61"/>
      <c r="C33891" s="63"/>
      <c r="D33891" s="60"/>
      <c r="E33891"/>
      <c r="F33891"/>
      <c r="G33891" s="61"/>
      <c r="H33891"/>
      <c r="I33891"/>
      <c r="J33891"/>
      <c r="K33891"/>
      <c r="L33891"/>
      <c r="M33891"/>
    </row>
    <row r="33892" spans="1:13">
      <c r="A33892"/>
      <c r="B33892" s="61"/>
      <c r="C33892" s="63"/>
      <c r="D33892" s="60"/>
      <c r="E33892"/>
      <c r="F33892"/>
      <c r="G33892" s="61"/>
      <c r="H33892"/>
      <c r="I33892"/>
      <c r="J33892"/>
      <c r="K33892"/>
      <c r="L33892"/>
      <c r="M33892"/>
    </row>
    <row r="33893" spans="1:13">
      <c r="A33893"/>
      <c r="B33893" s="61"/>
      <c r="C33893" s="63"/>
      <c r="D33893" s="60"/>
      <c r="E33893"/>
      <c r="F33893"/>
      <c r="G33893" s="61"/>
      <c r="H33893"/>
      <c r="I33893"/>
      <c r="J33893"/>
      <c r="K33893"/>
      <c r="L33893"/>
      <c r="M33893"/>
    </row>
    <row r="33894" spans="1:13">
      <c r="A33894"/>
      <c r="B33894" s="61"/>
      <c r="C33894" s="63"/>
      <c r="D33894" s="60"/>
      <c r="E33894"/>
      <c r="F33894"/>
      <c r="G33894" s="61"/>
      <c r="H33894"/>
      <c r="I33894"/>
      <c r="J33894"/>
      <c r="K33894"/>
      <c r="L33894"/>
      <c r="M33894"/>
    </row>
    <row r="33895" spans="1:13">
      <c r="A33895"/>
      <c r="B33895" s="61"/>
      <c r="C33895" s="63"/>
      <c r="D33895" s="60"/>
      <c r="E33895"/>
      <c r="F33895"/>
      <c r="G33895" s="61"/>
      <c r="H33895"/>
      <c r="I33895"/>
      <c r="J33895"/>
      <c r="K33895"/>
      <c r="L33895"/>
      <c r="M33895"/>
    </row>
    <row r="33896" spans="1:13">
      <c r="A33896"/>
      <c r="B33896" s="61"/>
      <c r="C33896" s="63"/>
      <c r="D33896" s="60"/>
      <c r="E33896"/>
      <c r="F33896"/>
      <c r="G33896" s="61"/>
      <c r="H33896"/>
      <c r="I33896"/>
      <c r="J33896"/>
      <c r="K33896"/>
      <c r="L33896"/>
      <c r="M33896"/>
    </row>
    <row r="33897" spans="1:13">
      <c r="A33897"/>
      <c r="B33897" s="61"/>
      <c r="C33897" s="63"/>
      <c r="D33897" s="60"/>
      <c r="E33897"/>
      <c r="F33897"/>
      <c r="G33897" s="61"/>
      <c r="H33897"/>
      <c r="I33897"/>
      <c r="J33897"/>
      <c r="K33897"/>
      <c r="L33897"/>
      <c r="M33897"/>
    </row>
    <row r="33898" spans="1:13">
      <c r="A33898"/>
      <c r="B33898" s="61"/>
      <c r="C33898" s="63"/>
      <c r="D33898" s="60"/>
      <c r="E33898"/>
      <c r="F33898"/>
      <c r="G33898" s="61"/>
      <c r="H33898"/>
      <c r="I33898"/>
      <c r="J33898"/>
      <c r="K33898"/>
      <c r="L33898"/>
      <c r="M33898"/>
    </row>
    <row r="33899" spans="1:13">
      <c r="A33899"/>
      <c r="B33899" s="61"/>
      <c r="C33899" s="63"/>
      <c r="D33899" s="60"/>
      <c r="E33899"/>
      <c r="F33899"/>
      <c r="G33899" s="61"/>
      <c r="H33899"/>
      <c r="I33899"/>
      <c r="J33899"/>
      <c r="K33899"/>
      <c r="L33899"/>
      <c r="M33899"/>
    </row>
    <row r="33900" spans="1:13">
      <c r="A33900"/>
      <c r="B33900" s="61"/>
      <c r="C33900" s="63"/>
      <c r="D33900" s="60"/>
      <c r="E33900"/>
      <c r="F33900"/>
      <c r="G33900" s="61"/>
      <c r="H33900"/>
      <c r="I33900"/>
      <c r="J33900"/>
      <c r="K33900"/>
      <c r="L33900"/>
      <c r="M33900"/>
    </row>
    <row r="33901" spans="1:13">
      <c r="A33901"/>
      <c r="B33901" s="61"/>
      <c r="C33901" s="63"/>
      <c r="D33901" s="60"/>
      <c r="E33901"/>
      <c r="F33901"/>
      <c r="G33901" s="61"/>
      <c r="H33901"/>
      <c r="I33901"/>
      <c r="J33901"/>
      <c r="K33901"/>
      <c r="L33901"/>
      <c r="M33901"/>
    </row>
    <row r="33902" spans="1:13">
      <c r="A33902"/>
      <c r="B33902" s="61"/>
      <c r="C33902" s="63"/>
      <c r="D33902" s="60"/>
      <c r="E33902"/>
      <c r="F33902"/>
      <c r="G33902" s="61"/>
      <c r="H33902"/>
      <c r="I33902"/>
      <c r="J33902"/>
      <c r="K33902"/>
      <c r="L33902"/>
      <c r="M33902"/>
    </row>
    <row r="33903" spans="1:13">
      <c r="A33903"/>
      <c r="B33903" s="61"/>
      <c r="C33903" s="63"/>
      <c r="D33903" s="60"/>
      <c r="E33903"/>
      <c r="F33903"/>
      <c r="G33903" s="61"/>
      <c r="H33903"/>
      <c r="I33903"/>
      <c r="J33903"/>
      <c r="K33903"/>
      <c r="L33903"/>
      <c r="M33903"/>
    </row>
    <row r="33904" spans="1:13">
      <c r="A33904"/>
      <c r="B33904" s="61"/>
      <c r="C33904" s="63"/>
      <c r="D33904" s="60"/>
      <c r="E33904"/>
      <c r="F33904"/>
      <c r="G33904" s="61"/>
      <c r="H33904"/>
      <c r="I33904"/>
      <c r="J33904"/>
      <c r="K33904"/>
      <c r="L33904"/>
      <c r="M33904"/>
    </row>
    <row r="33905" spans="1:13">
      <c r="A33905"/>
      <c r="B33905" s="61"/>
      <c r="C33905" s="63"/>
      <c r="D33905" s="60"/>
      <c r="E33905"/>
      <c r="F33905"/>
      <c r="G33905" s="61"/>
      <c r="H33905"/>
      <c r="I33905"/>
      <c r="J33905"/>
      <c r="K33905"/>
      <c r="L33905"/>
      <c r="M33905"/>
    </row>
    <row r="33906" spans="1:13">
      <c r="A33906"/>
      <c r="B33906" s="61"/>
      <c r="C33906" s="63"/>
      <c r="D33906" s="60"/>
      <c r="E33906"/>
      <c r="F33906"/>
      <c r="G33906" s="61"/>
      <c r="H33906"/>
      <c r="I33906"/>
      <c r="J33906"/>
      <c r="K33906"/>
      <c r="L33906"/>
      <c r="M33906"/>
    </row>
    <row r="33907" spans="1:13">
      <c r="A33907"/>
      <c r="B33907" s="61"/>
      <c r="C33907" s="63"/>
      <c r="D33907" s="60"/>
      <c r="E33907"/>
      <c r="F33907"/>
      <c r="G33907" s="61"/>
      <c r="H33907"/>
      <c r="I33907"/>
      <c r="J33907"/>
      <c r="K33907"/>
      <c r="L33907"/>
      <c r="M33907"/>
    </row>
    <row r="33908" spans="1:13">
      <c r="A33908"/>
      <c r="B33908" s="61"/>
      <c r="C33908" s="63"/>
      <c r="D33908" s="60"/>
      <c r="E33908"/>
      <c r="F33908"/>
      <c r="G33908" s="61"/>
      <c r="H33908"/>
      <c r="I33908"/>
      <c r="J33908"/>
      <c r="K33908"/>
      <c r="L33908"/>
      <c r="M33908"/>
    </row>
    <row r="33909" spans="1:13">
      <c r="A33909"/>
      <c r="B33909" s="61"/>
      <c r="C33909" s="63"/>
      <c r="D33909" s="60"/>
      <c r="E33909"/>
      <c r="F33909"/>
      <c r="G33909" s="61"/>
      <c r="H33909"/>
      <c r="I33909"/>
      <c r="J33909"/>
      <c r="K33909"/>
      <c r="L33909"/>
      <c r="M33909"/>
    </row>
    <row r="33910" spans="1:13">
      <c r="A33910"/>
      <c r="B33910" s="61"/>
      <c r="C33910" s="63"/>
      <c r="D33910" s="60"/>
      <c r="E33910"/>
      <c r="F33910"/>
      <c r="G33910" s="61"/>
      <c r="H33910"/>
      <c r="I33910"/>
      <c r="J33910"/>
      <c r="K33910"/>
      <c r="L33910"/>
      <c r="M33910"/>
    </row>
    <row r="33911" spans="1:13">
      <c r="A33911"/>
      <c r="B33911" s="61"/>
      <c r="C33911" s="63"/>
      <c r="D33911" s="60"/>
      <c r="E33911"/>
      <c r="F33911"/>
      <c r="G33911" s="61"/>
      <c r="H33911"/>
      <c r="I33911"/>
      <c r="J33911"/>
      <c r="K33911"/>
      <c r="L33911"/>
      <c r="M33911"/>
    </row>
    <row r="33912" spans="1:13">
      <c r="A33912"/>
      <c r="B33912" s="61"/>
      <c r="C33912" s="63"/>
      <c r="D33912" s="60"/>
      <c r="E33912"/>
      <c r="F33912"/>
      <c r="G33912" s="61"/>
      <c r="H33912"/>
      <c r="I33912"/>
      <c r="J33912"/>
      <c r="K33912"/>
      <c r="L33912"/>
      <c r="M33912"/>
    </row>
    <row r="33913" spans="1:13">
      <c r="A33913"/>
      <c r="B33913" s="61"/>
      <c r="C33913" s="63"/>
      <c r="D33913" s="60"/>
      <c r="E33913"/>
      <c r="F33913"/>
      <c r="G33913" s="61"/>
      <c r="H33913"/>
      <c r="I33913"/>
      <c r="J33913"/>
      <c r="K33913"/>
      <c r="L33913"/>
      <c r="M33913"/>
    </row>
    <row r="33914" spans="1:13">
      <c r="A33914"/>
      <c r="B33914" s="61"/>
      <c r="C33914" s="63"/>
      <c r="D33914" s="60"/>
      <c r="E33914"/>
      <c r="F33914"/>
      <c r="G33914" s="61"/>
      <c r="H33914"/>
      <c r="I33914"/>
      <c r="J33914"/>
      <c r="K33914"/>
      <c r="L33914"/>
      <c r="M33914"/>
    </row>
    <row r="33915" spans="1:13">
      <c r="A33915"/>
      <c r="B33915" s="61"/>
      <c r="C33915" s="63"/>
      <c r="D33915" s="60"/>
      <c r="E33915"/>
      <c r="F33915"/>
      <c r="G33915" s="61"/>
      <c r="H33915"/>
      <c r="I33915"/>
      <c r="J33915"/>
      <c r="K33915"/>
      <c r="L33915"/>
      <c r="M33915"/>
    </row>
    <row r="33916" spans="1:13">
      <c r="A33916"/>
      <c r="B33916" s="61"/>
      <c r="C33916" s="63"/>
      <c r="D33916" s="60"/>
      <c r="E33916"/>
      <c r="F33916"/>
      <c r="G33916" s="61"/>
      <c r="H33916"/>
      <c r="I33916"/>
      <c r="J33916"/>
      <c r="K33916"/>
      <c r="L33916"/>
      <c r="M33916"/>
    </row>
    <row r="33917" spans="1:13">
      <c r="A33917"/>
      <c r="B33917" s="61"/>
      <c r="C33917" s="63"/>
      <c r="D33917" s="60"/>
      <c r="E33917"/>
      <c r="F33917"/>
      <c r="G33917" s="61"/>
      <c r="H33917"/>
      <c r="I33917"/>
      <c r="J33917"/>
      <c r="K33917"/>
      <c r="L33917"/>
      <c r="M33917"/>
    </row>
    <row r="33918" spans="1:13">
      <c r="A33918"/>
      <c r="B33918" s="61"/>
      <c r="C33918" s="63"/>
      <c r="D33918" s="60"/>
      <c r="E33918"/>
      <c r="F33918"/>
      <c r="G33918" s="61"/>
      <c r="H33918"/>
      <c r="I33918"/>
      <c r="J33918"/>
      <c r="K33918"/>
      <c r="L33918"/>
      <c r="M33918"/>
    </row>
    <row r="33919" spans="1:13">
      <c r="A33919"/>
      <c r="B33919" s="61"/>
      <c r="C33919" s="63"/>
      <c r="D33919" s="60"/>
      <c r="E33919"/>
      <c r="F33919"/>
      <c r="G33919" s="61"/>
      <c r="H33919"/>
      <c r="I33919"/>
      <c r="J33919"/>
      <c r="K33919"/>
      <c r="L33919"/>
      <c r="M33919"/>
    </row>
    <row r="33920" spans="1:13">
      <c r="A33920"/>
      <c r="B33920" s="61"/>
      <c r="C33920" s="63"/>
      <c r="D33920" s="60"/>
      <c r="E33920"/>
      <c r="F33920"/>
      <c r="G33920" s="61"/>
      <c r="H33920"/>
      <c r="I33920"/>
      <c r="J33920"/>
      <c r="K33920"/>
      <c r="L33920"/>
      <c r="M33920"/>
    </row>
    <row r="33921" spans="1:13">
      <c r="A33921"/>
      <c r="B33921" s="61"/>
      <c r="C33921" s="63"/>
      <c r="D33921" s="60"/>
      <c r="E33921"/>
      <c r="F33921"/>
      <c r="G33921" s="61"/>
      <c r="H33921"/>
      <c r="I33921"/>
      <c r="J33921"/>
      <c r="K33921"/>
      <c r="L33921"/>
      <c r="M33921"/>
    </row>
    <row r="33922" spans="1:13">
      <c r="A33922"/>
      <c r="B33922" s="61"/>
      <c r="C33922" s="63"/>
      <c r="D33922" s="60"/>
      <c r="E33922"/>
      <c r="F33922"/>
      <c r="G33922" s="61"/>
      <c r="H33922"/>
      <c r="I33922"/>
      <c r="J33922"/>
      <c r="K33922"/>
      <c r="L33922"/>
      <c r="M33922"/>
    </row>
    <row r="33923" spans="1:13">
      <c r="A33923"/>
      <c r="B33923" s="61"/>
      <c r="C33923" s="63"/>
      <c r="D33923" s="60"/>
      <c r="E33923"/>
      <c r="F33923"/>
      <c r="G33923" s="61"/>
      <c r="H33923"/>
      <c r="I33923"/>
      <c r="J33923"/>
      <c r="K33923"/>
      <c r="L33923"/>
      <c r="M33923"/>
    </row>
    <row r="33924" spans="1:13">
      <c r="A33924"/>
      <c r="B33924" s="61"/>
      <c r="C33924" s="63"/>
      <c r="D33924" s="60"/>
      <c r="E33924"/>
      <c r="F33924"/>
      <c r="G33924" s="61"/>
      <c r="H33924"/>
      <c r="I33924"/>
      <c r="J33924"/>
      <c r="K33924"/>
      <c r="L33924"/>
      <c r="M33924"/>
    </row>
    <row r="33925" spans="1:13">
      <c r="A33925"/>
      <c r="B33925" s="61"/>
      <c r="C33925" s="63"/>
      <c r="D33925" s="60"/>
      <c r="E33925"/>
      <c r="F33925"/>
      <c r="G33925" s="61"/>
      <c r="H33925"/>
      <c r="I33925"/>
      <c r="J33925"/>
      <c r="K33925"/>
      <c r="L33925"/>
      <c r="M33925"/>
    </row>
    <row r="33926" spans="1:13">
      <c r="A33926"/>
      <c r="B33926" s="61"/>
      <c r="C33926" s="63"/>
      <c r="D33926" s="60"/>
      <c r="E33926"/>
      <c r="F33926"/>
      <c r="G33926" s="61"/>
      <c r="H33926"/>
      <c r="I33926"/>
      <c r="J33926"/>
      <c r="K33926"/>
      <c r="L33926"/>
      <c r="M33926"/>
    </row>
    <row r="33927" spans="1:13">
      <c r="A33927"/>
      <c r="B33927" s="61"/>
      <c r="C33927" s="63"/>
      <c r="D33927" s="60"/>
      <c r="E33927"/>
      <c r="F33927"/>
      <c r="G33927" s="61"/>
      <c r="H33927"/>
      <c r="I33927"/>
      <c r="J33927"/>
      <c r="K33927"/>
      <c r="L33927"/>
      <c r="M33927"/>
    </row>
    <row r="33928" spans="1:13">
      <c r="A33928"/>
      <c r="B33928" s="61"/>
      <c r="C33928" s="63"/>
      <c r="D33928" s="60"/>
      <c r="E33928"/>
      <c r="F33928"/>
      <c r="G33928" s="61"/>
      <c r="H33928"/>
      <c r="I33928"/>
      <c r="J33928"/>
      <c r="K33928"/>
      <c r="L33928"/>
      <c r="M33928"/>
    </row>
    <row r="33929" spans="1:13">
      <c r="A33929"/>
      <c r="B33929" s="61"/>
      <c r="C33929" s="63"/>
      <c r="D33929" s="60"/>
      <c r="E33929"/>
      <c r="F33929"/>
      <c r="G33929" s="61"/>
      <c r="H33929"/>
      <c r="I33929"/>
      <c r="J33929"/>
      <c r="K33929"/>
      <c r="L33929"/>
      <c r="M33929"/>
    </row>
    <row r="33930" spans="1:13">
      <c r="A33930"/>
      <c r="B33930" s="61"/>
      <c r="C33930" s="63"/>
      <c r="D33930" s="60"/>
      <c r="E33930"/>
      <c r="F33930"/>
      <c r="G33930" s="61"/>
      <c r="H33930"/>
      <c r="I33930"/>
      <c r="J33930"/>
      <c r="K33930"/>
      <c r="L33930"/>
      <c r="M33930"/>
    </row>
    <row r="33931" spans="1:13">
      <c r="A33931"/>
      <c r="B33931" s="61"/>
      <c r="C33931" s="63"/>
      <c r="D33931" s="60"/>
      <c r="E33931"/>
      <c r="F33931"/>
      <c r="G33931" s="61"/>
      <c r="H33931"/>
      <c r="I33931"/>
      <c r="J33931"/>
      <c r="K33931"/>
      <c r="L33931"/>
      <c r="M33931"/>
    </row>
    <row r="33932" spans="1:13">
      <c r="A33932"/>
      <c r="B33932" s="61"/>
      <c r="C33932" s="63"/>
      <c r="D33932" s="60"/>
      <c r="E33932"/>
      <c r="F33932"/>
      <c r="G33932" s="61"/>
      <c r="H33932"/>
      <c r="I33932"/>
      <c r="J33932"/>
      <c r="K33932"/>
      <c r="L33932"/>
      <c r="M33932"/>
    </row>
    <row r="33933" spans="1:13">
      <c r="A33933"/>
      <c r="B33933" s="61"/>
      <c r="C33933" s="63"/>
      <c r="D33933" s="60"/>
      <c r="E33933"/>
      <c r="F33933"/>
      <c r="G33933" s="61"/>
      <c r="H33933"/>
      <c r="I33933"/>
      <c r="J33933"/>
      <c r="K33933"/>
      <c r="L33933"/>
      <c r="M33933"/>
    </row>
    <row r="33934" spans="1:13">
      <c r="A33934"/>
      <c r="B33934" s="61"/>
      <c r="C33934" s="63"/>
      <c r="D33934" s="60"/>
      <c r="E33934"/>
      <c r="F33934"/>
      <c r="G33934" s="61"/>
      <c r="H33934"/>
      <c r="I33934"/>
      <c r="J33934"/>
      <c r="K33934"/>
      <c r="L33934"/>
      <c r="M33934"/>
    </row>
    <row r="33935" spans="1:13">
      <c r="A33935"/>
      <c r="B33935" s="61"/>
      <c r="C33935" s="63"/>
      <c r="D33935" s="60"/>
      <c r="E33935"/>
      <c r="F33935"/>
      <c r="G33935" s="61"/>
      <c r="H33935"/>
      <c r="I33935"/>
      <c r="J33935"/>
      <c r="K33935"/>
      <c r="L33935"/>
      <c r="M33935"/>
    </row>
    <row r="33936" spans="1:13">
      <c r="A33936"/>
      <c r="B33936" s="61"/>
      <c r="C33936" s="63"/>
      <c r="D33936" s="60"/>
      <c r="E33936"/>
      <c r="F33936"/>
      <c r="G33936" s="61"/>
      <c r="H33936"/>
      <c r="I33936"/>
      <c r="J33936"/>
      <c r="K33936"/>
      <c r="L33936"/>
      <c r="M33936"/>
    </row>
    <row r="33937" spans="1:13">
      <c r="A33937"/>
      <c r="B33937" s="61"/>
      <c r="C33937" s="63"/>
      <c r="D33937" s="60"/>
      <c r="E33937"/>
      <c r="F33937"/>
      <c r="G33937" s="61"/>
      <c r="H33937"/>
      <c r="I33937"/>
      <c r="J33937"/>
      <c r="K33937"/>
      <c r="L33937"/>
      <c r="M33937"/>
    </row>
    <row r="33938" spans="1:13">
      <c r="A33938"/>
      <c r="B33938" s="61"/>
      <c r="C33938" s="63"/>
      <c r="D33938" s="60"/>
      <c r="E33938"/>
      <c r="F33938"/>
      <c r="G33938" s="61"/>
      <c r="H33938"/>
      <c r="I33938"/>
      <c r="J33938"/>
      <c r="K33938"/>
      <c r="L33938"/>
      <c r="M33938"/>
    </row>
    <row r="33939" spans="1:13">
      <c r="A33939"/>
      <c r="B33939" s="61"/>
      <c r="C33939" s="63"/>
      <c r="D33939" s="60"/>
      <c r="E33939"/>
      <c r="F33939"/>
      <c r="G33939" s="61"/>
      <c r="H33939"/>
      <c r="I33939"/>
      <c r="J33939"/>
      <c r="K33939"/>
      <c r="L33939"/>
      <c r="M33939"/>
    </row>
    <row r="33940" spans="1:13">
      <c r="A33940"/>
      <c r="B33940" s="61"/>
      <c r="C33940" s="63"/>
      <c r="D33940" s="60"/>
      <c r="E33940"/>
      <c r="F33940"/>
      <c r="G33940" s="61"/>
      <c r="H33940"/>
      <c r="I33940"/>
      <c r="J33940"/>
      <c r="K33940"/>
      <c r="L33940"/>
      <c r="M33940"/>
    </row>
    <row r="33941" spans="1:13">
      <c r="A33941"/>
      <c r="B33941" s="61"/>
      <c r="C33941" s="63"/>
      <c r="D33941" s="60"/>
      <c r="E33941"/>
      <c r="F33941"/>
      <c r="G33941" s="61"/>
      <c r="H33941"/>
      <c r="I33941"/>
      <c r="J33941"/>
      <c r="K33941"/>
      <c r="L33941"/>
      <c r="M33941"/>
    </row>
    <row r="33942" spans="1:13">
      <c r="A33942"/>
      <c r="B33942" s="61"/>
      <c r="C33942" s="63"/>
      <c r="D33942" s="60"/>
      <c r="E33942"/>
      <c r="F33942"/>
      <c r="G33942" s="61"/>
      <c r="H33942"/>
      <c r="I33942"/>
      <c r="J33942"/>
      <c r="K33942"/>
      <c r="L33942"/>
      <c r="M33942"/>
    </row>
    <row r="33943" spans="1:13">
      <c r="A33943"/>
      <c r="B33943" s="61"/>
      <c r="C33943" s="63"/>
      <c r="D33943" s="60"/>
      <c r="E33943"/>
      <c r="F33943"/>
      <c r="G33943" s="61"/>
      <c r="H33943"/>
      <c r="I33943"/>
      <c r="J33943"/>
      <c r="K33943"/>
      <c r="L33943"/>
      <c r="M33943"/>
    </row>
    <row r="33944" spans="1:13">
      <c r="A33944"/>
      <c r="B33944" s="61"/>
      <c r="C33944" s="63"/>
      <c r="D33944" s="60"/>
      <c r="E33944"/>
      <c r="F33944"/>
      <c r="G33944" s="61"/>
      <c r="H33944"/>
      <c r="I33944"/>
      <c r="J33944"/>
      <c r="K33944"/>
      <c r="L33944"/>
      <c r="M33944"/>
    </row>
    <row r="33945" spans="1:13">
      <c r="A33945"/>
      <c r="B33945" s="61"/>
      <c r="C33945" s="63"/>
      <c r="D33945" s="60"/>
      <c r="E33945"/>
      <c r="F33945"/>
      <c r="G33945" s="61"/>
      <c r="H33945"/>
      <c r="I33945"/>
      <c r="J33945"/>
      <c r="K33945"/>
      <c r="L33945"/>
      <c r="M33945"/>
    </row>
    <row r="33946" spans="1:13">
      <c r="A33946"/>
      <c r="B33946" s="61"/>
      <c r="C33946" s="63"/>
      <c r="D33946" s="60"/>
      <c r="E33946"/>
      <c r="F33946"/>
      <c r="G33946" s="61"/>
      <c r="H33946"/>
      <c r="I33946"/>
      <c r="J33946"/>
      <c r="K33946"/>
      <c r="L33946"/>
      <c r="M33946"/>
    </row>
    <row r="33947" spans="1:13">
      <c r="A33947"/>
      <c r="B33947" s="61"/>
      <c r="C33947" s="63"/>
      <c r="D33947" s="60"/>
      <c r="E33947"/>
      <c r="F33947"/>
      <c r="G33947" s="61"/>
      <c r="H33947"/>
      <c r="I33947"/>
      <c r="J33947"/>
      <c r="K33947"/>
      <c r="L33947"/>
      <c r="M33947"/>
    </row>
    <row r="33948" spans="1:13">
      <c r="A33948"/>
      <c r="B33948" s="61"/>
      <c r="C33948" s="63"/>
      <c r="D33948" s="60"/>
      <c r="E33948"/>
      <c r="F33948"/>
      <c r="G33948" s="61"/>
      <c r="H33948"/>
      <c r="I33948"/>
      <c r="J33948"/>
      <c r="K33948"/>
      <c r="L33948"/>
      <c r="M33948"/>
    </row>
    <row r="33949" spans="1:13">
      <c r="A33949"/>
      <c r="B33949" s="61"/>
      <c r="C33949" s="63"/>
      <c r="D33949" s="60"/>
      <c r="E33949"/>
      <c r="F33949"/>
      <c r="G33949" s="61"/>
      <c r="H33949"/>
      <c r="I33949"/>
      <c r="J33949"/>
      <c r="K33949"/>
      <c r="L33949"/>
      <c r="M33949"/>
    </row>
    <row r="33950" spans="1:13">
      <c r="A33950"/>
      <c r="B33950" s="61"/>
      <c r="C33950" s="63"/>
      <c r="D33950" s="60"/>
      <c r="E33950"/>
      <c r="F33950"/>
      <c r="G33950" s="61"/>
      <c r="H33950"/>
      <c r="I33950"/>
      <c r="J33950"/>
      <c r="K33950"/>
      <c r="L33950"/>
      <c r="M33950"/>
    </row>
    <row r="33951" spans="1:13">
      <c r="A33951"/>
      <c r="B33951" s="61"/>
      <c r="C33951" s="63"/>
      <c r="D33951" s="60"/>
      <c r="E33951"/>
      <c r="F33951"/>
      <c r="G33951" s="61"/>
      <c r="H33951"/>
      <c r="I33951"/>
      <c r="J33951"/>
      <c r="K33951"/>
      <c r="L33951"/>
      <c r="M33951"/>
    </row>
    <row r="33952" spans="1:13">
      <c r="A33952"/>
      <c r="B33952" s="61"/>
      <c r="C33952" s="63"/>
      <c r="D33952" s="60"/>
      <c r="E33952"/>
      <c r="F33952"/>
      <c r="G33952" s="61"/>
      <c r="H33952"/>
      <c r="I33952"/>
      <c r="J33952"/>
      <c r="K33952"/>
      <c r="L33952"/>
      <c r="M33952"/>
    </row>
    <row r="33953" spans="1:13">
      <c r="A33953"/>
      <c r="B33953" s="61"/>
      <c r="C33953" s="63"/>
      <c r="D33953" s="60"/>
      <c r="E33953"/>
      <c r="F33953"/>
      <c r="G33953" s="61"/>
      <c r="H33953"/>
      <c r="I33953"/>
      <c r="J33953"/>
      <c r="K33953"/>
      <c r="L33953"/>
      <c r="M33953"/>
    </row>
    <row r="33954" spans="1:13">
      <c r="A33954"/>
      <c r="B33954" s="61"/>
      <c r="C33954" s="63"/>
      <c r="D33954" s="60"/>
      <c r="E33954"/>
      <c r="F33954"/>
      <c r="G33954" s="61"/>
      <c r="H33954"/>
      <c r="I33954"/>
      <c r="J33954"/>
      <c r="K33954"/>
      <c r="L33954"/>
      <c r="M33954"/>
    </row>
    <row r="33955" spans="1:13">
      <c r="A33955"/>
      <c r="B33955" s="61"/>
      <c r="C33955" s="63"/>
      <c r="D33955" s="60"/>
      <c r="E33955"/>
      <c r="F33955"/>
      <c r="G33955" s="61"/>
      <c r="H33955"/>
      <c r="I33955"/>
      <c r="J33955"/>
      <c r="K33955"/>
      <c r="L33955"/>
      <c r="M33955"/>
    </row>
    <row r="33956" spans="1:13">
      <c r="A33956"/>
      <c r="B33956" s="61"/>
      <c r="C33956" s="63"/>
      <c r="D33956" s="60"/>
      <c r="E33956"/>
      <c r="F33956"/>
      <c r="G33956" s="61"/>
      <c r="H33956"/>
      <c r="I33956"/>
      <c r="J33956"/>
      <c r="K33956"/>
      <c r="L33956"/>
      <c r="M33956"/>
    </row>
    <row r="33957" spans="1:13">
      <c r="A33957"/>
      <c r="B33957" s="61"/>
      <c r="C33957" s="63"/>
      <c r="D33957" s="60"/>
      <c r="E33957"/>
      <c r="F33957"/>
      <c r="G33957" s="61"/>
      <c r="H33957"/>
      <c r="I33957"/>
      <c r="J33957"/>
      <c r="K33957"/>
      <c r="L33957"/>
      <c r="M33957"/>
    </row>
    <row r="33958" spans="1:13">
      <c r="A33958"/>
      <c r="B33958" s="61"/>
      <c r="C33958" s="63"/>
      <c r="D33958" s="60"/>
      <c r="E33958"/>
      <c r="F33958"/>
      <c r="G33958" s="61"/>
      <c r="H33958"/>
      <c r="I33958"/>
      <c r="J33958"/>
      <c r="K33958"/>
      <c r="L33958"/>
      <c r="M33958"/>
    </row>
    <row r="33959" spans="1:13">
      <c r="A33959"/>
      <c r="B33959" s="61"/>
      <c r="C33959" s="63"/>
      <c r="D33959" s="60"/>
      <c r="E33959"/>
      <c r="F33959"/>
      <c r="G33959" s="61"/>
      <c r="H33959"/>
      <c r="I33959"/>
      <c r="J33959"/>
      <c r="K33959"/>
      <c r="L33959"/>
      <c r="M33959"/>
    </row>
    <row r="33960" spans="1:13">
      <c r="A33960"/>
      <c r="B33960" s="61"/>
      <c r="C33960" s="63"/>
      <c r="D33960" s="60"/>
      <c r="E33960"/>
      <c r="F33960"/>
      <c r="G33960" s="61"/>
      <c r="H33960"/>
      <c r="I33960"/>
      <c r="J33960"/>
      <c r="K33960"/>
      <c r="L33960"/>
      <c r="M33960"/>
    </row>
    <row r="33961" spans="1:13">
      <c r="A33961"/>
      <c r="B33961" s="61"/>
      <c r="C33961" s="63"/>
      <c r="D33961" s="60"/>
      <c r="E33961"/>
      <c r="F33961"/>
      <c r="G33961" s="61"/>
      <c r="H33961"/>
      <c r="I33961"/>
      <c r="J33961"/>
      <c r="K33961"/>
      <c r="L33961"/>
      <c r="M33961"/>
    </row>
    <row r="33962" spans="1:13">
      <c r="A33962"/>
      <c r="B33962" s="61"/>
      <c r="C33962" s="63"/>
      <c r="D33962" s="60"/>
      <c r="E33962"/>
      <c r="F33962"/>
      <c r="G33962" s="61"/>
      <c r="H33962"/>
      <c r="I33962"/>
      <c r="J33962"/>
      <c r="K33962"/>
      <c r="L33962"/>
      <c r="M33962"/>
    </row>
    <row r="33963" spans="1:13">
      <c r="A33963"/>
      <c r="B33963" s="61"/>
      <c r="C33963" s="63"/>
      <c r="D33963" s="60"/>
      <c r="E33963"/>
      <c r="F33963"/>
      <c r="G33963" s="61"/>
      <c r="H33963"/>
      <c r="I33963"/>
      <c r="J33963"/>
      <c r="K33963"/>
      <c r="L33963"/>
      <c r="M33963"/>
    </row>
    <row r="33964" spans="1:13">
      <c r="A33964"/>
      <c r="B33964" s="61"/>
      <c r="C33964" s="63"/>
      <c r="D33964" s="60"/>
      <c r="E33964"/>
      <c r="F33964"/>
      <c r="G33964" s="61"/>
      <c r="H33964"/>
      <c r="I33964"/>
      <c r="J33964"/>
      <c r="K33964"/>
      <c r="L33964"/>
      <c r="M33964"/>
    </row>
    <row r="33965" spans="1:13">
      <c r="A33965"/>
      <c r="B33965" s="61"/>
      <c r="C33965" s="63"/>
      <c r="D33965" s="60"/>
      <c r="E33965"/>
      <c r="F33965"/>
      <c r="G33965" s="61"/>
      <c r="H33965"/>
      <c r="I33965"/>
      <c r="J33965"/>
      <c r="K33965"/>
      <c r="L33965"/>
      <c r="M33965"/>
    </row>
    <row r="33966" spans="1:13">
      <c r="A33966"/>
      <c r="B33966" s="61"/>
      <c r="C33966" s="63"/>
      <c r="D33966" s="60"/>
      <c r="E33966"/>
      <c r="F33966"/>
      <c r="G33966" s="61"/>
      <c r="H33966"/>
      <c r="I33966"/>
      <c r="J33966"/>
      <c r="K33966"/>
      <c r="L33966"/>
      <c r="M33966"/>
    </row>
    <row r="33967" spans="1:13">
      <c r="A33967"/>
      <c r="B33967" s="61"/>
      <c r="C33967" s="63"/>
      <c r="D33967" s="60"/>
      <c r="E33967"/>
      <c r="F33967"/>
      <c r="G33967" s="61"/>
      <c r="H33967"/>
      <c r="I33967"/>
      <c r="J33967"/>
      <c r="K33967"/>
      <c r="L33967"/>
      <c r="M33967"/>
    </row>
    <row r="33968" spans="1:13">
      <c r="A33968"/>
      <c r="B33968" s="61"/>
      <c r="C33968" s="63"/>
      <c r="D33968" s="60"/>
      <c r="E33968"/>
      <c r="F33968"/>
      <c r="G33968" s="61"/>
      <c r="H33968"/>
      <c r="I33968"/>
      <c r="J33968"/>
      <c r="K33968"/>
      <c r="L33968"/>
      <c r="M33968"/>
    </row>
    <row r="33969" spans="1:13">
      <c r="A33969"/>
      <c r="B33969" s="61"/>
      <c r="C33969" s="63"/>
      <c r="D33969" s="60"/>
      <c r="E33969"/>
      <c r="F33969"/>
      <c r="G33969" s="61"/>
      <c r="H33969"/>
      <c r="I33969"/>
      <c r="J33969"/>
      <c r="K33969"/>
      <c r="L33969"/>
      <c r="M33969"/>
    </row>
    <row r="33970" spans="1:13">
      <c r="A33970"/>
      <c r="B33970" s="61"/>
      <c r="C33970" s="63"/>
      <c r="D33970" s="60"/>
      <c r="E33970"/>
      <c r="F33970"/>
      <c r="G33970" s="61"/>
      <c r="H33970"/>
      <c r="I33970"/>
      <c r="J33970"/>
      <c r="K33970"/>
      <c r="L33970"/>
      <c r="M33970"/>
    </row>
    <row r="33971" spans="1:13">
      <c r="A33971"/>
      <c r="B33971" s="61"/>
      <c r="C33971" s="63"/>
      <c r="D33971" s="60"/>
      <c r="E33971"/>
      <c r="F33971"/>
      <c r="G33971" s="61"/>
      <c r="H33971"/>
      <c r="I33971"/>
      <c r="J33971"/>
      <c r="K33971"/>
      <c r="L33971"/>
      <c r="M33971"/>
    </row>
    <row r="33972" spans="1:13">
      <c r="A33972"/>
      <c r="B33972" s="61"/>
      <c r="C33972" s="63"/>
      <c r="D33972" s="60"/>
      <c r="E33972"/>
      <c r="F33972"/>
      <c r="G33972" s="61"/>
      <c r="H33972"/>
      <c r="I33972"/>
      <c r="J33972"/>
      <c r="K33972"/>
      <c r="L33972"/>
      <c r="M33972"/>
    </row>
    <row r="33973" spans="1:13">
      <c r="A33973"/>
      <c r="B33973" s="61"/>
      <c r="C33973" s="63"/>
      <c r="D33973" s="60"/>
      <c r="E33973"/>
      <c r="F33973"/>
      <c r="G33973" s="61"/>
      <c r="H33973"/>
      <c r="I33973"/>
      <c r="J33973"/>
      <c r="K33973"/>
      <c r="L33973"/>
      <c r="M33973"/>
    </row>
    <row r="33974" spans="1:13">
      <c r="A33974"/>
      <c r="B33974" s="61"/>
      <c r="C33974" s="63"/>
      <c r="D33974" s="60"/>
      <c r="E33974"/>
      <c r="F33974"/>
      <c r="G33974" s="61"/>
      <c r="H33974"/>
      <c r="I33974"/>
      <c r="J33974"/>
      <c r="K33974"/>
      <c r="L33974"/>
      <c r="M33974"/>
    </row>
    <row r="33975" spans="1:13">
      <c r="A33975"/>
      <c r="B33975" s="61"/>
      <c r="C33975" s="63"/>
      <c r="D33975" s="60"/>
      <c r="E33975"/>
      <c r="F33975"/>
      <c r="G33975" s="61"/>
      <c r="H33975"/>
      <c r="I33975"/>
      <c r="J33975"/>
      <c r="K33975"/>
      <c r="L33975"/>
      <c r="M33975"/>
    </row>
    <row r="33976" spans="1:13">
      <c r="A33976"/>
      <c r="B33976" s="61"/>
      <c r="C33976" s="63"/>
      <c r="D33976" s="60"/>
      <c r="E33976"/>
      <c r="F33976"/>
      <c r="G33976" s="61"/>
      <c r="H33976"/>
      <c r="I33976"/>
      <c r="J33976"/>
      <c r="K33976"/>
      <c r="L33976"/>
      <c r="M33976"/>
    </row>
    <row r="33977" spans="1:13">
      <c r="A33977"/>
      <c r="B33977" s="61"/>
      <c r="C33977" s="63"/>
      <c r="D33977" s="60"/>
      <c r="E33977"/>
      <c r="F33977"/>
      <c r="G33977" s="61"/>
      <c r="H33977"/>
      <c r="I33977"/>
      <c r="J33977"/>
      <c r="K33977"/>
      <c r="L33977"/>
      <c r="M33977"/>
    </row>
    <row r="33978" spans="1:13">
      <c r="A33978"/>
      <c r="B33978" s="61"/>
      <c r="C33978" s="63"/>
      <c r="D33978" s="60"/>
      <c r="E33978"/>
      <c r="F33978"/>
      <c r="G33978" s="61"/>
      <c r="H33978"/>
      <c r="I33978"/>
      <c r="J33978"/>
      <c r="K33978"/>
      <c r="L33978"/>
      <c r="M33978"/>
    </row>
    <row r="33979" spans="1:13">
      <c r="A33979"/>
      <c r="B33979" s="61"/>
      <c r="C33979" s="63"/>
      <c r="D33979" s="60"/>
      <c r="E33979"/>
      <c r="F33979"/>
      <c r="G33979" s="61"/>
      <c r="H33979"/>
      <c r="I33979"/>
      <c r="J33979"/>
      <c r="K33979"/>
      <c r="L33979"/>
      <c r="M33979"/>
    </row>
    <row r="33980" spans="1:13">
      <c r="A33980"/>
      <c r="B33980" s="61"/>
      <c r="C33980" s="63"/>
      <c r="D33980" s="60"/>
      <c r="E33980"/>
      <c r="F33980"/>
      <c r="G33980" s="61"/>
      <c r="H33980"/>
      <c r="I33980"/>
      <c r="J33980"/>
      <c r="K33980"/>
      <c r="L33980"/>
      <c r="M33980"/>
    </row>
    <row r="33981" spans="1:13">
      <c r="A33981"/>
      <c r="B33981" s="61"/>
      <c r="C33981" s="63"/>
      <c r="D33981" s="60"/>
      <c r="E33981"/>
      <c r="F33981"/>
      <c r="G33981" s="61"/>
      <c r="H33981"/>
      <c r="I33981"/>
      <c r="J33981"/>
      <c r="K33981"/>
      <c r="L33981"/>
      <c r="M33981"/>
    </row>
    <row r="33982" spans="1:13">
      <c r="A33982"/>
      <c r="B33982" s="61"/>
      <c r="C33982" s="63"/>
      <c r="D33982" s="60"/>
      <c r="E33982"/>
      <c r="F33982"/>
      <c r="G33982" s="61"/>
      <c r="H33982"/>
      <c r="I33982"/>
      <c r="J33982"/>
      <c r="K33982"/>
      <c r="L33982"/>
      <c r="M33982"/>
    </row>
    <row r="33983" spans="1:13">
      <c r="A33983"/>
      <c r="B33983" s="61"/>
      <c r="C33983" s="63"/>
      <c r="D33983" s="60"/>
      <c r="E33983"/>
      <c r="F33983"/>
      <c r="G33983" s="61"/>
      <c r="H33983"/>
      <c r="I33983"/>
      <c r="J33983"/>
      <c r="K33983"/>
      <c r="L33983"/>
      <c r="M33983"/>
    </row>
    <row r="33984" spans="1:13">
      <c r="A33984"/>
      <c r="B33984" s="61"/>
      <c r="C33984" s="63"/>
      <c r="D33984" s="60"/>
      <c r="E33984"/>
      <c r="F33984"/>
      <c r="G33984" s="61"/>
      <c r="H33984"/>
      <c r="I33984"/>
      <c r="J33984"/>
      <c r="K33984"/>
      <c r="L33984"/>
      <c r="M33984"/>
    </row>
    <row r="33985" spans="1:13">
      <c r="A33985"/>
      <c r="B33985" s="61"/>
      <c r="C33985" s="63"/>
      <c r="D33985" s="60"/>
      <c r="E33985"/>
      <c r="F33985"/>
      <c r="G33985" s="61"/>
      <c r="H33985"/>
      <c r="I33985"/>
      <c r="J33985"/>
      <c r="K33985"/>
      <c r="L33985"/>
      <c r="M33985"/>
    </row>
    <row r="33986" spans="1:13">
      <c r="A33986"/>
      <c r="B33986" s="61"/>
      <c r="C33986" s="63"/>
      <c r="D33986" s="60"/>
      <c r="E33986"/>
      <c r="F33986"/>
      <c r="G33986" s="61"/>
      <c r="H33986"/>
      <c r="I33986"/>
      <c r="J33986"/>
      <c r="K33986"/>
      <c r="L33986"/>
      <c r="M33986"/>
    </row>
    <row r="33987" spans="1:13">
      <c r="A33987"/>
      <c r="B33987" s="61"/>
      <c r="C33987" s="63"/>
      <c r="D33987" s="60"/>
      <c r="E33987"/>
      <c r="F33987"/>
      <c r="G33987" s="61"/>
      <c r="H33987"/>
      <c r="I33987"/>
      <c r="J33987"/>
      <c r="K33987"/>
      <c r="L33987"/>
      <c r="M33987"/>
    </row>
    <row r="33988" spans="1:13">
      <c r="A33988"/>
      <c r="B33988" s="61"/>
      <c r="C33988" s="63"/>
      <c r="D33988" s="60"/>
      <c r="E33988"/>
      <c r="F33988"/>
      <c r="G33988" s="61"/>
      <c r="H33988"/>
      <c r="I33988"/>
      <c r="J33988"/>
      <c r="K33988"/>
      <c r="L33988"/>
      <c r="M33988"/>
    </row>
    <row r="33989" spans="1:13">
      <c r="A33989"/>
      <c r="B33989" s="61"/>
      <c r="C33989" s="63"/>
      <c r="D33989" s="60"/>
      <c r="E33989"/>
      <c r="F33989"/>
      <c r="G33989" s="61"/>
      <c r="H33989"/>
      <c r="I33989"/>
      <c r="J33989"/>
      <c r="K33989"/>
      <c r="L33989"/>
      <c r="M33989"/>
    </row>
    <row r="33990" spans="1:13">
      <c r="A33990"/>
      <c r="B33990" s="61"/>
      <c r="C33990" s="63"/>
      <c r="D33990" s="60"/>
      <c r="E33990"/>
      <c r="F33990"/>
      <c r="G33990" s="61"/>
      <c r="H33990"/>
      <c r="I33990"/>
      <c r="J33990"/>
      <c r="K33990"/>
      <c r="L33990"/>
      <c r="M33990"/>
    </row>
    <row r="33991" spans="1:13">
      <c r="A33991"/>
      <c r="B33991" s="61"/>
      <c r="C33991" s="63"/>
      <c r="D33991" s="60"/>
      <c r="E33991"/>
      <c r="F33991"/>
      <c r="G33991" s="61"/>
      <c r="H33991"/>
      <c r="I33991"/>
      <c r="J33991"/>
      <c r="K33991"/>
      <c r="L33991"/>
      <c r="M33991"/>
    </row>
    <row r="33992" spans="1:13">
      <c r="A33992"/>
      <c r="B33992" s="61"/>
      <c r="C33992" s="63"/>
      <c r="D33992" s="60"/>
      <c r="E33992"/>
      <c r="F33992"/>
      <c r="G33992" s="61"/>
      <c r="H33992"/>
      <c r="I33992"/>
      <c r="J33992"/>
      <c r="K33992"/>
      <c r="L33992"/>
      <c r="M33992"/>
    </row>
    <row r="33993" spans="1:13">
      <c r="A33993"/>
      <c r="B33993" s="61"/>
      <c r="C33993" s="63"/>
      <c r="D33993" s="60"/>
      <c r="E33993"/>
      <c r="F33993"/>
      <c r="G33993" s="61"/>
      <c r="H33993"/>
      <c r="I33993"/>
      <c r="J33993"/>
      <c r="K33993"/>
      <c r="L33993"/>
      <c r="M33993"/>
    </row>
    <row r="33994" spans="1:13">
      <c r="A33994"/>
      <c r="B33994" s="61"/>
      <c r="C33994" s="63"/>
      <c r="D33994" s="60"/>
      <c r="E33994"/>
      <c r="F33994"/>
      <c r="G33994" s="61"/>
      <c r="H33994"/>
      <c r="I33994"/>
      <c r="J33994"/>
      <c r="K33994"/>
      <c r="L33994"/>
      <c r="M33994"/>
    </row>
    <row r="33995" spans="1:13">
      <c r="A33995"/>
      <c r="B33995" s="61"/>
      <c r="C33995" s="63"/>
      <c r="D33995" s="60"/>
      <c r="E33995"/>
      <c r="F33995"/>
      <c r="G33995" s="61"/>
      <c r="H33995"/>
      <c r="I33995"/>
      <c r="J33995"/>
      <c r="K33995"/>
      <c r="L33995"/>
      <c r="M33995"/>
    </row>
    <row r="33996" spans="1:13">
      <c r="A33996"/>
      <c r="B33996" s="61"/>
      <c r="C33996" s="63"/>
      <c r="D33996" s="60"/>
      <c r="E33996"/>
      <c r="F33996"/>
      <c r="G33996" s="61"/>
      <c r="H33996"/>
      <c r="I33996"/>
      <c r="J33996"/>
      <c r="K33996"/>
      <c r="L33996"/>
      <c r="M33996"/>
    </row>
    <row r="33997" spans="1:13">
      <c r="A33997"/>
      <c r="B33997" s="61"/>
      <c r="C33997" s="63"/>
      <c r="D33997" s="60"/>
      <c r="E33997"/>
      <c r="F33997"/>
      <c r="G33997" s="61"/>
      <c r="H33997"/>
      <c r="I33997"/>
      <c r="J33997"/>
      <c r="K33997"/>
      <c r="L33997"/>
      <c r="M33997"/>
    </row>
    <row r="33998" spans="1:13">
      <c r="A33998"/>
      <c r="B33998" s="61"/>
      <c r="C33998" s="63"/>
      <c r="D33998" s="60"/>
      <c r="E33998"/>
      <c r="F33998"/>
      <c r="G33998" s="61"/>
      <c r="H33998"/>
      <c r="I33998"/>
      <c r="J33998"/>
      <c r="K33998"/>
      <c r="L33998"/>
      <c r="M33998"/>
    </row>
    <row r="33999" spans="1:13">
      <c r="A33999"/>
      <c r="B33999" s="61"/>
      <c r="C33999" s="63"/>
      <c r="D33999" s="60"/>
      <c r="E33999"/>
      <c r="F33999"/>
      <c r="G33999" s="61"/>
      <c r="H33999"/>
      <c r="I33999"/>
      <c r="J33999"/>
      <c r="K33999"/>
      <c r="L33999"/>
      <c r="M33999"/>
    </row>
    <row r="34000" spans="1:13">
      <c r="A34000"/>
      <c r="B34000" s="61"/>
      <c r="C34000" s="63"/>
      <c r="D34000" s="60"/>
      <c r="E34000"/>
      <c r="F34000"/>
      <c r="G34000" s="61"/>
      <c r="H34000"/>
      <c r="I34000"/>
      <c r="J34000"/>
      <c r="K34000"/>
      <c r="L34000"/>
      <c r="M34000"/>
    </row>
    <row r="34001" spans="1:13">
      <c r="A34001"/>
      <c r="B34001" s="61"/>
      <c r="C34001" s="63"/>
      <c r="D34001" s="60"/>
      <c r="E34001"/>
      <c r="F34001"/>
      <c r="G34001" s="61"/>
      <c r="H34001"/>
      <c r="I34001"/>
      <c r="J34001"/>
      <c r="K34001"/>
      <c r="L34001"/>
      <c r="M34001"/>
    </row>
    <row r="34002" spans="1:13">
      <c r="A34002"/>
      <c r="B34002" s="61"/>
      <c r="C34002" s="63"/>
      <c r="D34002" s="60"/>
      <c r="E34002"/>
      <c r="F34002"/>
      <c r="G34002" s="61"/>
      <c r="H34002"/>
      <c r="I34002"/>
      <c r="J34002"/>
      <c r="K34002"/>
      <c r="L34002"/>
      <c r="M34002"/>
    </row>
    <row r="34003" spans="1:13">
      <c r="A34003"/>
      <c r="B34003" s="61"/>
      <c r="C34003" s="63"/>
      <c r="D34003" s="60"/>
      <c r="E34003"/>
      <c r="F34003"/>
      <c r="G34003" s="61"/>
      <c r="H34003"/>
      <c r="I34003"/>
      <c r="J34003"/>
      <c r="K34003"/>
      <c r="L34003"/>
      <c r="M34003"/>
    </row>
    <row r="34004" spans="1:13">
      <c r="A34004"/>
      <c r="B34004" s="61"/>
      <c r="C34004" s="63"/>
      <c r="D34004" s="60"/>
      <c r="E34004"/>
      <c r="F34004"/>
      <c r="G34004" s="61"/>
      <c r="H34004"/>
      <c r="I34004"/>
      <c r="J34004"/>
      <c r="K34004"/>
      <c r="L34004"/>
      <c r="M34004"/>
    </row>
    <row r="34005" spans="1:13">
      <c r="A34005"/>
      <c r="B34005" s="61"/>
      <c r="C34005" s="63"/>
      <c r="D34005" s="60"/>
      <c r="E34005"/>
      <c r="F34005"/>
      <c r="G34005" s="61"/>
      <c r="H34005"/>
      <c r="I34005"/>
      <c r="J34005"/>
      <c r="K34005"/>
      <c r="L34005"/>
      <c r="M34005"/>
    </row>
    <row r="34006" spans="1:13">
      <c r="A34006"/>
      <c r="B34006" s="61"/>
      <c r="C34006" s="63"/>
      <c r="D34006" s="60"/>
      <c r="E34006"/>
      <c r="F34006"/>
      <c r="G34006" s="61"/>
      <c r="H34006"/>
      <c r="I34006"/>
      <c r="J34006"/>
      <c r="K34006"/>
      <c r="L34006"/>
      <c r="M34006"/>
    </row>
    <row r="34007" spans="1:13">
      <c r="A34007"/>
      <c r="B34007" s="61"/>
      <c r="C34007" s="63"/>
      <c r="D34007" s="60"/>
      <c r="E34007"/>
      <c r="F34007"/>
      <c r="G34007" s="61"/>
      <c r="H34007"/>
      <c r="I34007"/>
      <c r="J34007"/>
      <c r="K34007"/>
      <c r="L34007"/>
      <c r="M34007"/>
    </row>
    <row r="34008" spans="1:13">
      <c r="A34008"/>
      <c r="B34008" s="61"/>
      <c r="C34008" s="63"/>
      <c r="D34008" s="60"/>
      <c r="E34008"/>
      <c r="F34008"/>
      <c r="G34008" s="61"/>
      <c r="H34008"/>
      <c r="I34008"/>
      <c r="J34008"/>
      <c r="K34008"/>
      <c r="L34008"/>
      <c r="M34008"/>
    </row>
    <row r="34009" spans="1:13">
      <c r="A34009"/>
      <c r="B34009" s="61"/>
      <c r="C34009" s="63"/>
      <c r="D34009" s="60"/>
      <c r="E34009"/>
      <c r="F34009"/>
      <c r="G34009" s="61"/>
      <c r="H34009"/>
      <c r="I34009"/>
      <c r="J34009"/>
      <c r="K34009"/>
      <c r="L34009"/>
      <c r="M34009"/>
    </row>
    <row r="34010" spans="1:13">
      <c r="A34010"/>
      <c r="B34010" s="61"/>
      <c r="C34010" s="63"/>
      <c r="D34010" s="60"/>
      <c r="E34010"/>
      <c r="F34010"/>
      <c r="G34010" s="61"/>
      <c r="H34010"/>
      <c r="I34010"/>
      <c r="J34010"/>
      <c r="K34010"/>
      <c r="L34010"/>
      <c r="M34010"/>
    </row>
    <row r="34011" spans="1:13">
      <c r="A34011"/>
      <c r="B34011" s="61"/>
      <c r="C34011" s="63"/>
      <c r="D34011" s="60"/>
      <c r="E34011"/>
      <c r="F34011"/>
      <c r="G34011" s="61"/>
      <c r="H34011"/>
      <c r="I34011"/>
      <c r="J34011"/>
      <c r="K34011"/>
      <c r="L34011"/>
      <c r="M34011"/>
    </row>
    <row r="34012" spans="1:13">
      <c r="A34012"/>
      <c r="B34012" s="61"/>
      <c r="C34012" s="63"/>
      <c r="D34012" s="60"/>
      <c r="E34012"/>
      <c r="F34012"/>
      <c r="G34012" s="61"/>
      <c r="H34012"/>
      <c r="I34012"/>
      <c r="J34012"/>
      <c r="K34012"/>
      <c r="L34012"/>
      <c r="M34012"/>
    </row>
    <row r="34013" spans="1:13">
      <c r="A34013"/>
      <c r="B34013" s="61"/>
      <c r="C34013" s="63"/>
      <c r="D34013" s="60"/>
      <c r="E34013"/>
      <c r="F34013"/>
      <c r="G34013" s="61"/>
      <c r="H34013"/>
      <c r="I34013"/>
      <c r="J34013"/>
      <c r="K34013"/>
      <c r="L34013"/>
      <c r="M34013"/>
    </row>
    <row r="34014" spans="1:13">
      <c r="A34014"/>
      <c r="B34014" s="61"/>
      <c r="C34014" s="63"/>
      <c r="D34014" s="60"/>
      <c r="E34014"/>
      <c r="F34014"/>
      <c r="G34014" s="61"/>
      <c r="H34014"/>
      <c r="I34014"/>
      <c r="J34014"/>
      <c r="K34014"/>
      <c r="L34014"/>
      <c r="M34014"/>
    </row>
    <row r="34015" spans="1:13">
      <c r="A34015"/>
      <c r="B34015" s="61"/>
      <c r="C34015" s="63"/>
      <c r="D34015" s="60"/>
      <c r="E34015"/>
      <c r="F34015"/>
      <c r="G34015" s="61"/>
      <c r="H34015"/>
      <c r="I34015"/>
      <c r="J34015"/>
      <c r="K34015"/>
      <c r="L34015"/>
      <c r="M34015"/>
    </row>
    <row r="34016" spans="1:13">
      <c r="A34016"/>
      <c r="B34016" s="61"/>
      <c r="C34016" s="63"/>
      <c r="D34016" s="60"/>
      <c r="E34016"/>
      <c r="F34016"/>
      <c r="G34016" s="61"/>
      <c r="H34016"/>
      <c r="I34016"/>
      <c r="J34016"/>
      <c r="K34016"/>
      <c r="L34016"/>
      <c r="M34016"/>
    </row>
    <row r="34017" spans="1:13">
      <c r="A34017"/>
      <c r="B34017" s="61"/>
      <c r="C34017" s="63"/>
      <c r="D34017" s="60"/>
      <c r="E34017"/>
      <c r="F34017"/>
      <c r="G34017" s="61"/>
      <c r="H34017"/>
      <c r="I34017"/>
      <c r="J34017"/>
      <c r="K34017"/>
      <c r="L34017"/>
      <c r="M34017"/>
    </row>
    <row r="34018" spans="1:13">
      <c r="A34018"/>
      <c r="B34018" s="61"/>
      <c r="C34018" s="63"/>
      <c r="D34018" s="60"/>
      <c r="E34018"/>
      <c r="F34018"/>
      <c r="G34018" s="61"/>
      <c r="H34018"/>
      <c r="I34018"/>
      <c r="J34018"/>
      <c r="K34018"/>
      <c r="L34018"/>
      <c r="M34018"/>
    </row>
    <row r="34019" spans="1:13">
      <c r="A34019"/>
      <c r="B34019" s="61"/>
      <c r="C34019" s="63"/>
      <c r="D34019" s="60"/>
      <c r="E34019"/>
      <c r="F34019"/>
      <c r="G34019" s="61"/>
      <c r="H34019"/>
      <c r="I34019"/>
      <c r="J34019"/>
      <c r="K34019"/>
      <c r="L34019"/>
      <c r="M34019"/>
    </row>
    <row r="34020" spans="1:13">
      <c r="A34020"/>
      <c r="B34020" s="61"/>
      <c r="C34020" s="63"/>
      <c r="D34020" s="60"/>
      <c r="E34020"/>
      <c r="F34020"/>
      <c r="G34020" s="61"/>
      <c r="H34020"/>
      <c r="I34020"/>
      <c r="J34020"/>
      <c r="K34020"/>
      <c r="L34020"/>
      <c r="M34020"/>
    </row>
    <row r="34021" spans="1:13">
      <c r="A34021"/>
      <c r="B34021" s="61"/>
      <c r="C34021" s="63"/>
      <c r="D34021" s="60"/>
      <c r="E34021"/>
      <c r="F34021"/>
      <c r="G34021" s="61"/>
      <c r="H34021"/>
      <c r="I34021"/>
      <c r="J34021"/>
      <c r="K34021"/>
      <c r="L34021"/>
      <c r="M34021"/>
    </row>
    <row r="34022" spans="1:13">
      <c r="A34022"/>
      <c r="B34022" s="61"/>
      <c r="C34022" s="63"/>
      <c r="D34022" s="60"/>
      <c r="E34022"/>
      <c r="F34022"/>
      <c r="G34022" s="61"/>
      <c r="H34022"/>
      <c r="I34022"/>
      <c r="J34022"/>
      <c r="K34022"/>
      <c r="L34022"/>
      <c r="M34022"/>
    </row>
    <row r="34023" spans="1:13">
      <c r="A34023"/>
      <c r="B34023" s="61"/>
      <c r="C34023" s="63"/>
      <c r="D34023" s="60"/>
      <c r="E34023"/>
      <c r="F34023"/>
      <c r="G34023" s="61"/>
      <c r="H34023"/>
      <c r="I34023"/>
      <c r="J34023"/>
      <c r="K34023"/>
      <c r="L34023"/>
      <c r="M34023"/>
    </row>
    <row r="34024" spans="1:13">
      <c r="A34024"/>
      <c r="B34024" s="61"/>
      <c r="C34024" s="63"/>
      <c r="D34024" s="60"/>
      <c r="E34024"/>
      <c r="F34024"/>
      <c r="G34024" s="61"/>
      <c r="H34024"/>
      <c r="I34024"/>
      <c r="J34024"/>
      <c r="K34024"/>
      <c r="L34024"/>
      <c r="M34024"/>
    </row>
    <row r="34025" spans="1:13">
      <c r="A34025"/>
      <c r="B34025" s="61"/>
      <c r="C34025" s="63"/>
      <c r="D34025" s="60"/>
      <c r="E34025"/>
      <c r="F34025"/>
      <c r="G34025" s="61"/>
      <c r="H34025"/>
      <c r="I34025"/>
      <c r="J34025"/>
      <c r="K34025"/>
      <c r="L34025"/>
      <c r="M34025"/>
    </row>
    <row r="34026" spans="1:13">
      <c r="A34026"/>
      <c r="B34026" s="61"/>
      <c r="C34026" s="63"/>
      <c r="D34026" s="60"/>
      <c r="E34026"/>
      <c r="F34026"/>
      <c r="G34026" s="61"/>
      <c r="H34026"/>
      <c r="I34026"/>
      <c r="J34026"/>
      <c r="K34026"/>
      <c r="L34026"/>
      <c r="M34026"/>
    </row>
    <row r="34027" spans="1:13">
      <c r="A34027"/>
      <c r="B34027" s="61"/>
      <c r="C34027" s="63"/>
      <c r="D34027" s="60"/>
      <c r="E34027"/>
      <c r="F34027"/>
      <c r="G34027" s="61"/>
      <c r="H34027"/>
      <c r="I34027"/>
      <c r="J34027"/>
      <c r="K34027"/>
      <c r="L34027"/>
      <c r="M34027"/>
    </row>
    <row r="34028" spans="1:13">
      <c r="A34028"/>
      <c r="B34028" s="61"/>
      <c r="C34028" s="63"/>
      <c r="D34028" s="60"/>
      <c r="E34028"/>
      <c r="F34028"/>
      <c r="G34028" s="61"/>
      <c r="H34028"/>
      <c r="I34028"/>
      <c r="J34028"/>
      <c r="K34028"/>
      <c r="L34028"/>
      <c r="M34028"/>
    </row>
    <row r="34029" spans="1:13">
      <c r="A34029"/>
      <c r="B34029" s="61"/>
      <c r="C34029" s="63"/>
      <c r="D34029" s="60"/>
      <c r="E34029"/>
      <c r="F34029"/>
      <c r="G34029" s="61"/>
      <c r="H34029"/>
      <c r="I34029"/>
      <c r="J34029"/>
      <c r="K34029"/>
      <c r="L34029"/>
      <c r="M34029"/>
    </row>
    <row r="34030" spans="1:13">
      <c r="A34030"/>
      <c r="B34030" s="61"/>
      <c r="C34030" s="63"/>
      <c r="D34030" s="60"/>
      <c r="E34030"/>
      <c r="F34030"/>
      <c r="G34030" s="61"/>
      <c r="H34030"/>
      <c r="I34030"/>
      <c r="J34030"/>
      <c r="K34030"/>
      <c r="L34030"/>
      <c r="M34030"/>
    </row>
    <row r="34031" spans="1:13">
      <c r="A34031"/>
      <c r="B34031" s="61"/>
      <c r="C34031" s="63"/>
      <c r="D34031" s="60"/>
      <c r="E34031"/>
      <c r="F34031"/>
      <c r="G34031" s="61"/>
      <c r="H34031"/>
      <c r="I34031"/>
      <c r="J34031"/>
      <c r="K34031"/>
      <c r="L34031"/>
      <c r="M34031"/>
    </row>
    <row r="34032" spans="1:13">
      <c r="A34032"/>
      <c r="B34032" s="61"/>
      <c r="C34032" s="63"/>
      <c r="D34032" s="60"/>
      <c r="E34032"/>
      <c r="F34032"/>
      <c r="G34032" s="61"/>
      <c r="H34032"/>
      <c r="I34032"/>
      <c r="J34032"/>
      <c r="K34032"/>
      <c r="L34032"/>
      <c r="M34032"/>
    </row>
    <row r="34033" spans="1:13">
      <c r="A34033"/>
      <c r="B34033" s="61"/>
      <c r="C34033" s="63"/>
      <c r="D34033" s="60"/>
      <c r="E34033"/>
      <c r="F34033"/>
      <c r="G34033" s="61"/>
      <c r="H34033"/>
      <c r="I34033"/>
      <c r="J34033"/>
      <c r="K34033"/>
      <c r="L34033"/>
      <c r="M34033"/>
    </row>
    <row r="34034" spans="1:13">
      <c r="A34034"/>
      <c r="B34034" s="61"/>
      <c r="C34034" s="63"/>
      <c r="D34034" s="60"/>
      <c r="E34034"/>
      <c r="F34034"/>
      <c r="G34034" s="61"/>
      <c r="H34034"/>
      <c r="I34034"/>
      <c r="J34034"/>
      <c r="K34034"/>
      <c r="L34034"/>
      <c r="M34034"/>
    </row>
    <row r="34035" spans="1:13">
      <c r="A34035"/>
      <c r="B34035" s="61"/>
      <c r="C34035" s="63"/>
      <c r="D34035" s="60"/>
      <c r="E34035"/>
      <c r="F34035"/>
      <c r="G34035" s="61"/>
      <c r="H34035"/>
      <c r="I34035"/>
      <c r="J34035"/>
      <c r="K34035"/>
      <c r="L34035"/>
      <c r="M34035"/>
    </row>
    <row r="34036" spans="1:13">
      <c r="A34036"/>
      <c r="B34036" s="61"/>
      <c r="C34036" s="63"/>
      <c r="D34036" s="60"/>
      <c r="E34036"/>
      <c r="F34036"/>
      <c r="G34036" s="61"/>
      <c r="H34036"/>
      <c r="I34036"/>
      <c r="J34036"/>
      <c r="K34036"/>
      <c r="L34036"/>
      <c r="M34036"/>
    </row>
    <row r="34037" spans="1:13">
      <c r="A34037"/>
      <c r="B34037" s="61"/>
      <c r="C34037" s="63"/>
      <c r="D34037" s="60"/>
      <c r="E34037"/>
      <c r="F34037"/>
      <c r="G34037" s="61"/>
      <c r="H34037"/>
      <c r="I34037"/>
      <c r="J34037"/>
      <c r="K34037"/>
      <c r="L34037"/>
      <c r="M34037"/>
    </row>
    <row r="34038" spans="1:13">
      <c r="A34038"/>
      <c r="B34038" s="61"/>
      <c r="C34038" s="63"/>
      <c r="D34038" s="60"/>
      <c r="E34038"/>
      <c r="F34038"/>
      <c r="G34038" s="61"/>
      <c r="H34038"/>
      <c r="I34038"/>
      <c r="J34038"/>
      <c r="K34038"/>
      <c r="L34038"/>
      <c r="M34038"/>
    </row>
    <row r="34039" spans="1:13">
      <c r="A34039"/>
      <c r="B34039" s="61"/>
      <c r="C34039" s="63"/>
      <c r="D34039" s="60"/>
      <c r="E34039"/>
      <c r="F34039"/>
      <c r="G34039" s="61"/>
      <c r="H34039"/>
      <c r="I34039"/>
      <c r="J34039"/>
      <c r="K34039"/>
      <c r="L34039"/>
      <c r="M34039"/>
    </row>
    <row r="34040" spans="1:13">
      <c r="A34040"/>
      <c r="B34040" s="61"/>
      <c r="C34040" s="63"/>
      <c r="D34040" s="60"/>
      <c r="E34040"/>
      <c r="F34040"/>
      <c r="G34040" s="61"/>
      <c r="H34040"/>
      <c r="I34040"/>
      <c r="J34040"/>
      <c r="K34040"/>
      <c r="L34040"/>
      <c r="M34040"/>
    </row>
    <row r="34041" spans="1:13">
      <c r="A34041"/>
      <c r="B34041" s="61"/>
      <c r="C34041" s="63"/>
      <c r="D34041" s="60"/>
      <c r="E34041"/>
      <c r="F34041"/>
      <c r="G34041" s="61"/>
      <c r="H34041"/>
      <c r="I34041"/>
      <c r="J34041"/>
      <c r="K34041"/>
      <c r="L34041"/>
      <c r="M34041"/>
    </row>
    <row r="34042" spans="1:13">
      <c r="A34042"/>
      <c r="B34042" s="61"/>
      <c r="C34042" s="63"/>
      <c r="D34042" s="60"/>
      <c r="E34042"/>
      <c r="F34042"/>
      <c r="G34042" s="61"/>
      <c r="H34042"/>
      <c r="I34042"/>
      <c r="J34042"/>
      <c r="K34042"/>
      <c r="L34042"/>
      <c r="M34042"/>
    </row>
    <row r="34043" spans="1:13">
      <c r="A34043"/>
      <c r="B34043" s="61"/>
      <c r="C34043" s="63"/>
      <c r="D34043" s="60"/>
      <c r="E34043"/>
      <c r="F34043"/>
      <c r="G34043" s="61"/>
      <c r="H34043"/>
      <c r="I34043"/>
      <c r="J34043"/>
      <c r="K34043"/>
      <c r="L34043"/>
      <c r="M34043"/>
    </row>
    <row r="34044" spans="1:13">
      <c r="A34044"/>
      <c r="B34044" s="61"/>
      <c r="C34044" s="63"/>
      <c r="D34044" s="60"/>
      <c r="E34044"/>
      <c r="F34044"/>
      <c r="G34044" s="61"/>
      <c r="H34044"/>
      <c r="I34044"/>
      <c r="J34044"/>
      <c r="K34044"/>
      <c r="L34044"/>
      <c r="M34044"/>
    </row>
    <row r="34045" spans="1:13">
      <c r="A34045"/>
      <c r="B34045" s="61"/>
      <c r="C34045" s="63"/>
      <c r="D34045" s="60"/>
      <c r="E34045"/>
      <c r="F34045"/>
      <c r="G34045" s="61"/>
      <c r="H34045"/>
      <c r="I34045"/>
      <c r="J34045"/>
      <c r="K34045"/>
      <c r="L34045"/>
      <c r="M34045"/>
    </row>
    <row r="34046" spans="1:13">
      <c r="A34046"/>
      <c r="B34046" s="61"/>
      <c r="C34046" s="63"/>
      <c r="D34046" s="60"/>
      <c r="E34046"/>
      <c r="F34046"/>
      <c r="G34046" s="61"/>
      <c r="H34046"/>
      <c r="I34046"/>
      <c r="J34046"/>
      <c r="K34046"/>
      <c r="L34046"/>
      <c r="M34046"/>
    </row>
    <row r="34047" spans="1:13">
      <c r="A34047"/>
      <c r="B34047" s="61"/>
      <c r="C34047" s="63"/>
      <c r="D34047" s="60"/>
      <c r="E34047"/>
      <c r="F34047"/>
      <c r="G34047" s="61"/>
      <c r="H34047"/>
      <c r="I34047"/>
      <c r="J34047"/>
      <c r="K34047"/>
      <c r="L34047"/>
      <c r="M34047"/>
    </row>
    <row r="34048" spans="1:13">
      <c r="A34048"/>
      <c r="B34048" s="61"/>
      <c r="C34048" s="63"/>
      <c r="D34048" s="60"/>
      <c r="E34048"/>
      <c r="F34048"/>
      <c r="G34048" s="61"/>
      <c r="H34048"/>
      <c r="I34048"/>
      <c r="J34048"/>
      <c r="K34048"/>
      <c r="L34048"/>
      <c r="M34048"/>
    </row>
    <row r="34049" spans="1:13">
      <c r="A34049"/>
      <c r="B34049" s="61"/>
      <c r="C34049" s="63"/>
      <c r="D34049" s="60"/>
      <c r="E34049"/>
      <c r="F34049"/>
      <c r="G34049" s="61"/>
      <c r="H34049"/>
      <c r="I34049"/>
      <c r="J34049"/>
      <c r="K34049"/>
      <c r="L34049"/>
      <c r="M34049"/>
    </row>
    <row r="34050" spans="1:13">
      <c r="A34050"/>
      <c r="B34050" s="61"/>
      <c r="C34050" s="63"/>
      <c r="D34050" s="60"/>
      <c r="E34050"/>
      <c r="F34050"/>
      <c r="G34050" s="61"/>
      <c r="H34050"/>
      <c r="I34050"/>
      <c r="J34050"/>
      <c r="K34050"/>
      <c r="L34050"/>
      <c r="M34050"/>
    </row>
    <row r="34051" spans="1:13">
      <c r="A34051"/>
      <c r="B34051" s="61"/>
      <c r="C34051" s="63"/>
      <c r="D34051" s="60"/>
      <c r="E34051"/>
      <c r="F34051"/>
      <c r="G34051" s="61"/>
      <c r="H34051"/>
      <c r="I34051"/>
      <c r="J34051"/>
      <c r="K34051"/>
      <c r="L34051"/>
      <c r="M34051"/>
    </row>
    <row r="34052" spans="1:13">
      <c r="A34052"/>
      <c r="B34052" s="61"/>
      <c r="C34052" s="63"/>
      <c r="D34052" s="60"/>
      <c r="E34052"/>
      <c r="F34052"/>
      <c r="G34052" s="61"/>
      <c r="H34052"/>
      <c r="I34052"/>
      <c r="J34052"/>
      <c r="K34052"/>
      <c r="L34052"/>
      <c r="M34052"/>
    </row>
    <row r="34053" spans="1:13">
      <c r="A34053"/>
      <c r="B34053" s="61"/>
      <c r="C34053" s="63"/>
      <c r="D34053" s="60"/>
      <c r="E34053"/>
      <c r="F34053"/>
      <c r="G34053" s="61"/>
      <c r="H34053"/>
      <c r="I34053"/>
      <c r="J34053"/>
      <c r="K34053"/>
      <c r="L34053"/>
      <c r="M34053"/>
    </row>
    <row r="34054" spans="1:13">
      <c r="A34054"/>
      <c r="B34054" s="61"/>
      <c r="C34054" s="63"/>
      <c r="D34054" s="60"/>
      <c r="E34054"/>
      <c r="F34054"/>
      <c r="G34054" s="61"/>
      <c r="H34054"/>
      <c r="I34054"/>
      <c r="J34054"/>
      <c r="K34054"/>
      <c r="L34054"/>
      <c r="M34054"/>
    </row>
    <row r="34055" spans="1:13">
      <c r="A34055"/>
      <c r="B34055" s="61"/>
      <c r="C34055" s="63"/>
      <c r="D34055" s="60"/>
      <c r="E34055"/>
      <c r="F34055"/>
      <c r="G34055" s="61"/>
      <c r="H34055"/>
      <c r="I34055"/>
      <c r="J34055"/>
      <c r="K34055"/>
      <c r="L34055"/>
      <c r="M34055"/>
    </row>
    <row r="34056" spans="1:13">
      <c r="A34056"/>
      <c r="B34056" s="61"/>
      <c r="C34056" s="63"/>
      <c r="D34056" s="60"/>
      <c r="E34056"/>
      <c r="F34056"/>
      <c r="G34056" s="61"/>
      <c r="H34056"/>
      <c r="I34056"/>
      <c r="J34056"/>
      <c r="K34056"/>
      <c r="L34056"/>
      <c r="M34056"/>
    </row>
    <row r="34057" spans="1:13">
      <c r="A34057"/>
      <c r="B34057" s="61"/>
      <c r="C34057" s="63"/>
      <c r="D34057" s="60"/>
      <c r="E34057"/>
      <c r="F34057"/>
      <c r="G34057" s="61"/>
      <c r="H34057"/>
      <c r="I34057"/>
      <c r="J34057"/>
      <c r="K34057"/>
      <c r="L34057"/>
      <c r="M34057"/>
    </row>
    <row r="34058" spans="1:13">
      <c r="A34058"/>
      <c r="B34058" s="61"/>
      <c r="C34058" s="63"/>
      <c r="D34058" s="60"/>
      <c r="E34058"/>
      <c r="F34058"/>
      <c r="G34058" s="61"/>
      <c r="H34058"/>
      <c r="I34058"/>
      <c r="J34058"/>
      <c r="K34058"/>
      <c r="L34058"/>
      <c r="M34058"/>
    </row>
    <row r="34059" spans="1:13">
      <c r="A34059"/>
      <c r="B34059" s="61"/>
      <c r="C34059" s="63"/>
      <c r="D34059" s="60"/>
      <c r="E34059"/>
      <c r="F34059"/>
      <c r="G34059" s="61"/>
      <c r="H34059"/>
      <c r="I34059"/>
      <c r="J34059"/>
      <c r="K34059"/>
      <c r="L34059"/>
      <c r="M34059"/>
    </row>
    <row r="34060" spans="1:13">
      <c r="A34060"/>
      <c r="B34060" s="61"/>
      <c r="C34060" s="63"/>
      <c r="D34060" s="60"/>
      <c r="E34060"/>
      <c r="F34060"/>
      <c r="G34060" s="61"/>
      <c r="H34060"/>
      <c r="I34060"/>
      <c r="J34060"/>
      <c r="K34060"/>
      <c r="L34060"/>
      <c r="M34060"/>
    </row>
    <row r="34061" spans="1:13">
      <c r="A34061"/>
      <c r="B34061" s="61"/>
      <c r="C34061" s="63"/>
      <c r="D34061" s="60"/>
      <c r="E34061"/>
      <c r="F34061"/>
      <c r="G34061" s="61"/>
      <c r="H34061"/>
      <c r="I34061"/>
      <c r="J34061"/>
      <c r="K34061"/>
      <c r="L34061"/>
      <c r="M34061"/>
    </row>
    <row r="34062" spans="1:13">
      <c r="A34062"/>
      <c r="B34062" s="61"/>
      <c r="C34062" s="63"/>
      <c r="D34062" s="60"/>
      <c r="E34062"/>
      <c r="F34062"/>
      <c r="G34062" s="61"/>
      <c r="H34062"/>
      <c r="I34062"/>
      <c r="J34062"/>
      <c r="K34062"/>
      <c r="L34062"/>
      <c r="M34062"/>
    </row>
    <row r="34063" spans="1:13">
      <c r="A34063"/>
      <c r="B34063" s="61"/>
      <c r="C34063" s="63"/>
      <c r="D34063" s="60"/>
      <c r="E34063"/>
      <c r="F34063"/>
      <c r="G34063" s="61"/>
      <c r="H34063"/>
      <c r="I34063"/>
      <c r="J34063"/>
      <c r="K34063"/>
      <c r="L34063"/>
      <c r="M34063"/>
    </row>
    <row r="34064" spans="1:13">
      <c r="A34064"/>
      <c r="B34064" s="61"/>
      <c r="C34064" s="63"/>
      <c r="D34064" s="60"/>
      <c r="E34064"/>
      <c r="F34064"/>
      <c r="G34064" s="61"/>
      <c r="H34064"/>
      <c r="I34064"/>
      <c r="J34064"/>
      <c r="K34064"/>
      <c r="L34064"/>
      <c r="M34064"/>
    </row>
    <row r="34065" spans="1:13">
      <c r="A34065"/>
      <c r="B34065" s="61"/>
      <c r="C34065" s="63"/>
      <c r="D34065" s="60"/>
      <c r="E34065"/>
      <c r="F34065"/>
      <c r="G34065" s="61"/>
      <c r="H34065"/>
      <c r="I34065"/>
      <c r="J34065"/>
      <c r="K34065"/>
      <c r="L34065"/>
      <c r="M34065"/>
    </row>
    <row r="34066" spans="1:13">
      <c r="A34066"/>
      <c r="B34066" s="61"/>
      <c r="C34066" s="63"/>
      <c r="D34066" s="60"/>
      <c r="E34066"/>
      <c r="F34066"/>
      <c r="G34066" s="61"/>
      <c r="H34066"/>
      <c r="I34066"/>
      <c r="J34066"/>
      <c r="K34066"/>
      <c r="L34066"/>
      <c r="M34066"/>
    </row>
    <row r="34067" spans="1:13">
      <c r="A34067"/>
      <c r="B34067" s="61"/>
      <c r="C34067" s="63"/>
      <c r="D34067" s="60"/>
      <c r="E34067"/>
      <c r="F34067"/>
      <c r="G34067" s="61"/>
      <c r="H34067"/>
      <c r="I34067"/>
      <c r="J34067"/>
      <c r="K34067"/>
      <c r="L34067"/>
      <c r="M34067"/>
    </row>
    <row r="34068" spans="1:13">
      <c r="A34068"/>
      <c r="B34068" s="61"/>
      <c r="C34068" s="63"/>
      <c r="D34068" s="60"/>
      <c r="E34068"/>
      <c r="F34068"/>
      <c r="G34068" s="61"/>
      <c r="H34068"/>
      <c r="I34068"/>
      <c r="J34068"/>
      <c r="K34068"/>
      <c r="L34068"/>
      <c r="M34068"/>
    </row>
    <row r="34069" spans="1:13">
      <c r="A34069"/>
      <c r="B34069" s="61"/>
      <c r="C34069" s="63"/>
      <c r="D34069" s="60"/>
      <c r="E34069"/>
      <c r="F34069"/>
      <c r="G34069" s="61"/>
      <c r="H34069"/>
      <c r="I34069"/>
      <c r="J34069"/>
      <c r="K34069"/>
      <c r="L34069"/>
      <c r="M34069"/>
    </row>
    <row r="34070" spans="1:13">
      <c r="A34070"/>
      <c r="B34070" s="61"/>
      <c r="C34070" s="63"/>
      <c r="D34070" s="60"/>
      <c r="E34070"/>
      <c r="F34070"/>
      <c r="G34070" s="61"/>
      <c r="H34070"/>
      <c r="I34070"/>
      <c r="J34070"/>
      <c r="K34070"/>
      <c r="L34070"/>
      <c r="M34070"/>
    </row>
    <row r="34071" spans="1:13">
      <c r="A34071"/>
      <c r="B34071" s="61"/>
      <c r="C34071" s="63"/>
      <c r="D34071" s="60"/>
      <c r="E34071"/>
      <c r="F34071"/>
      <c r="G34071" s="61"/>
      <c r="H34071"/>
      <c r="I34071"/>
      <c r="J34071"/>
      <c r="K34071"/>
      <c r="L34071"/>
      <c r="M34071"/>
    </row>
    <row r="34072" spans="1:13">
      <c r="A34072"/>
      <c r="B34072" s="61"/>
      <c r="C34072" s="63"/>
      <c r="D34072" s="60"/>
      <c r="E34072"/>
      <c r="F34072"/>
      <c r="G34072" s="61"/>
      <c r="H34072"/>
      <c r="I34072"/>
      <c r="J34072"/>
      <c r="K34072"/>
      <c r="L34072"/>
      <c r="M34072"/>
    </row>
    <row r="34073" spans="1:13">
      <c r="A34073"/>
      <c r="B34073" s="61"/>
      <c r="C34073" s="63"/>
      <c r="D34073" s="60"/>
      <c r="E34073"/>
      <c r="F34073"/>
      <c r="G34073" s="61"/>
      <c r="H34073"/>
      <c r="I34073"/>
      <c r="J34073"/>
      <c r="K34073"/>
      <c r="L34073"/>
      <c r="M34073"/>
    </row>
    <row r="34074" spans="1:13">
      <c r="A34074"/>
      <c r="B34074" s="61"/>
      <c r="C34074" s="63"/>
      <c r="D34074" s="60"/>
      <c r="E34074"/>
      <c r="F34074"/>
      <c r="G34074" s="61"/>
      <c r="H34074"/>
      <c r="I34074"/>
      <c r="J34074"/>
      <c r="K34074"/>
      <c r="L34074"/>
      <c r="M34074"/>
    </row>
    <row r="34075" spans="1:13">
      <c r="A34075"/>
      <c r="B34075" s="61"/>
      <c r="C34075" s="63"/>
      <c r="D34075" s="60"/>
      <c r="E34075"/>
      <c r="F34075"/>
      <c r="G34075" s="61"/>
      <c r="H34075"/>
      <c r="I34075"/>
      <c r="J34075"/>
      <c r="K34075"/>
      <c r="L34075"/>
      <c r="M34075"/>
    </row>
    <row r="34076" spans="1:13">
      <c r="A34076"/>
      <c r="B34076" s="61"/>
      <c r="C34076" s="63"/>
      <c r="D34076" s="60"/>
      <c r="E34076"/>
      <c r="F34076"/>
      <c r="G34076" s="61"/>
      <c r="H34076"/>
      <c r="I34076"/>
      <c r="J34076"/>
      <c r="K34076"/>
      <c r="L34076"/>
      <c r="M34076"/>
    </row>
    <row r="34077" spans="1:13">
      <c r="A34077"/>
      <c r="B34077" s="61"/>
      <c r="C34077" s="63"/>
      <c r="D34077" s="60"/>
      <c r="E34077"/>
      <c r="F34077"/>
      <c r="G34077" s="61"/>
      <c r="H34077"/>
      <c r="I34077"/>
      <c r="J34077"/>
      <c r="K34077"/>
      <c r="L34077"/>
      <c r="M34077"/>
    </row>
    <row r="34078" spans="1:13">
      <c r="A34078"/>
      <c r="B34078" s="61"/>
      <c r="C34078" s="63"/>
      <c r="D34078" s="60"/>
      <c r="E34078"/>
      <c r="F34078"/>
      <c r="G34078" s="61"/>
      <c r="H34078"/>
      <c r="I34078"/>
      <c r="J34078"/>
      <c r="K34078"/>
      <c r="L34078"/>
      <c r="M34078"/>
    </row>
    <row r="34079" spans="1:13">
      <c r="A34079"/>
      <c r="B34079" s="61"/>
      <c r="C34079" s="63"/>
      <c r="D34079" s="60"/>
      <c r="E34079"/>
      <c r="F34079"/>
      <c r="G34079" s="61"/>
      <c r="H34079"/>
      <c r="I34079"/>
      <c r="J34079"/>
      <c r="K34079"/>
      <c r="L34079"/>
      <c r="M34079"/>
    </row>
    <row r="34080" spans="1:13">
      <c r="A34080"/>
      <c r="B34080" s="61"/>
      <c r="C34080" s="63"/>
      <c r="D34080" s="60"/>
      <c r="E34080"/>
      <c r="F34080"/>
      <c r="G34080" s="61"/>
      <c r="H34080"/>
      <c r="I34080"/>
      <c r="J34080"/>
      <c r="K34080"/>
      <c r="L34080"/>
      <c r="M34080"/>
    </row>
    <row r="34081" spans="1:13">
      <c r="A34081"/>
      <c r="B34081" s="61"/>
      <c r="C34081" s="63"/>
      <c r="D34081" s="60"/>
      <c r="E34081"/>
      <c r="F34081"/>
      <c r="G34081" s="61"/>
      <c r="H34081"/>
      <c r="I34081"/>
      <c r="J34081"/>
      <c r="K34081"/>
      <c r="L34081"/>
      <c r="M34081"/>
    </row>
    <row r="34082" spans="1:13">
      <c r="A34082"/>
      <c r="B34082" s="61"/>
      <c r="C34082" s="63"/>
      <c r="D34082" s="60"/>
      <c r="E34082"/>
      <c r="F34082"/>
      <c r="G34082" s="61"/>
      <c r="H34082"/>
      <c r="I34082"/>
      <c r="J34082"/>
      <c r="K34082"/>
      <c r="L34082"/>
      <c r="M34082"/>
    </row>
    <row r="34083" spans="1:13">
      <c r="A34083"/>
      <c r="B34083" s="61"/>
      <c r="C34083" s="63"/>
      <c r="D34083" s="60"/>
      <c r="E34083"/>
      <c r="F34083"/>
      <c r="G34083" s="61"/>
      <c r="H34083"/>
      <c r="I34083"/>
      <c r="J34083"/>
      <c r="K34083"/>
      <c r="L34083"/>
      <c r="M34083"/>
    </row>
    <row r="34084" spans="1:13">
      <c r="A34084"/>
      <c r="B34084" s="61"/>
      <c r="C34084" s="63"/>
      <c r="D34084" s="60"/>
      <c r="E34084"/>
      <c r="F34084"/>
      <c r="G34084" s="61"/>
      <c r="H34084"/>
      <c r="I34084"/>
      <c r="J34084"/>
      <c r="K34084"/>
      <c r="L34084"/>
      <c r="M34084"/>
    </row>
    <row r="34085" spans="1:13">
      <c r="A34085"/>
      <c r="B34085" s="61"/>
      <c r="C34085" s="63"/>
      <c r="D34085" s="60"/>
      <c r="E34085"/>
      <c r="F34085"/>
      <c r="G34085" s="61"/>
      <c r="H34085"/>
      <c r="I34085"/>
      <c r="J34085"/>
      <c r="K34085"/>
      <c r="L34085"/>
      <c r="M34085"/>
    </row>
    <row r="34086" spans="1:13">
      <c r="A34086"/>
      <c r="B34086" s="61"/>
      <c r="C34086" s="63"/>
      <c r="D34086" s="60"/>
      <c r="E34086"/>
      <c r="F34086"/>
      <c r="G34086" s="61"/>
      <c r="H34086"/>
      <c r="I34086"/>
      <c r="J34086"/>
      <c r="K34086"/>
      <c r="L34086"/>
      <c r="M34086"/>
    </row>
    <row r="34087" spans="1:13">
      <c r="A34087"/>
      <c r="B34087" s="61"/>
      <c r="C34087" s="63"/>
      <c r="D34087" s="60"/>
      <c r="E34087"/>
      <c r="F34087"/>
      <c r="G34087" s="61"/>
      <c r="H34087"/>
      <c r="I34087"/>
      <c r="J34087"/>
      <c r="K34087"/>
      <c r="L34087"/>
      <c r="M34087"/>
    </row>
    <row r="34088" spans="1:13">
      <c r="A34088"/>
      <c r="B34088" s="61"/>
      <c r="C34088" s="63"/>
      <c r="D34088" s="60"/>
      <c r="E34088"/>
      <c r="F34088"/>
      <c r="G34088" s="61"/>
      <c r="H34088"/>
      <c r="I34088"/>
      <c r="J34088"/>
      <c r="K34088"/>
      <c r="L34088"/>
      <c r="M34088"/>
    </row>
    <row r="34089" spans="1:13">
      <c r="A34089"/>
      <c r="B34089" s="61"/>
      <c r="C34089" s="63"/>
      <c r="D34089" s="60"/>
      <c r="E34089"/>
      <c r="F34089"/>
      <c r="G34089" s="61"/>
      <c r="H34089"/>
      <c r="I34089"/>
      <c r="J34089"/>
      <c r="K34089"/>
      <c r="L34089"/>
      <c r="M34089"/>
    </row>
    <row r="34090" spans="1:13">
      <c r="A34090"/>
      <c r="B34090" s="61"/>
      <c r="C34090" s="63"/>
      <c r="D34090" s="60"/>
      <c r="E34090"/>
      <c r="F34090"/>
      <c r="G34090" s="61"/>
      <c r="H34090"/>
      <c r="I34090"/>
      <c r="J34090"/>
      <c r="K34090"/>
      <c r="L34090"/>
      <c r="M34090"/>
    </row>
    <row r="34091" spans="1:13">
      <c r="A34091"/>
      <c r="B34091" s="61"/>
      <c r="C34091" s="63"/>
      <c r="D34091" s="60"/>
      <c r="E34091"/>
      <c r="F34091"/>
      <c r="G34091" s="61"/>
      <c r="H34091"/>
      <c r="I34091"/>
      <c r="J34091"/>
      <c r="K34091"/>
      <c r="L34091"/>
      <c r="M34091"/>
    </row>
    <row r="34092" spans="1:13">
      <c r="A34092"/>
      <c r="B34092" s="61"/>
      <c r="C34092" s="63"/>
      <c r="D34092" s="60"/>
      <c r="E34092"/>
      <c r="F34092"/>
      <c r="G34092" s="61"/>
      <c r="H34092"/>
      <c r="I34092"/>
      <c r="J34092"/>
      <c r="K34092"/>
      <c r="L34092"/>
      <c r="M34092"/>
    </row>
    <row r="34093" spans="1:13">
      <c r="A34093"/>
      <c r="B34093" s="61"/>
      <c r="C34093" s="63"/>
      <c r="D34093" s="60"/>
      <c r="E34093"/>
      <c r="F34093"/>
      <c r="G34093" s="61"/>
      <c r="H34093"/>
      <c r="I34093"/>
      <c r="J34093"/>
      <c r="K34093"/>
      <c r="L34093"/>
      <c r="M34093"/>
    </row>
    <row r="34094" spans="1:13">
      <c r="A34094"/>
      <c r="B34094" s="61"/>
      <c r="C34094" s="63"/>
      <c r="D34094" s="60"/>
      <c r="E34094"/>
      <c r="F34094"/>
      <c r="G34094" s="61"/>
      <c r="H34094"/>
      <c r="I34094"/>
      <c r="J34094"/>
      <c r="K34094"/>
      <c r="L34094"/>
      <c r="M34094"/>
    </row>
    <row r="34095" spans="1:13">
      <c r="A34095"/>
      <c r="B34095" s="61"/>
      <c r="C34095" s="63"/>
      <c r="D34095" s="60"/>
      <c r="E34095"/>
      <c r="F34095"/>
      <c r="G34095" s="61"/>
      <c r="H34095"/>
      <c r="I34095"/>
      <c r="J34095"/>
      <c r="K34095"/>
      <c r="L34095"/>
      <c r="M34095"/>
    </row>
    <row r="34096" spans="1:13">
      <c r="A34096"/>
      <c r="B34096" s="61"/>
      <c r="C34096" s="63"/>
      <c r="D34096" s="60"/>
      <c r="E34096"/>
      <c r="F34096"/>
      <c r="G34096" s="61"/>
      <c r="H34096"/>
      <c r="I34096"/>
      <c r="J34096"/>
      <c r="K34096"/>
      <c r="L34096"/>
      <c r="M34096"/>
    </row>
    <row r="34097" spans="1:13">
      <c r="A34097"/>
      <c r="B34097" s="61"/>
      <c r="C34097" s="63"/>
      <c r="D34097" s="60"/>
      <c r="E34097"/>
      <c r="F34097"/>
      <c r="G34097" s="61"/>
      <c r="H34097"/>
      <c r="I34097"/>
      <c r="J34097"/>
      <c r="K34097"/>
      <c r="L34097"/>
      <c r="M34097"/>
    </row>
    <row r="34098" spans="1:13">
      <c r="A34098"/>
      <c r="B34098" s="61"/>
      <c r="C34098" s="63"/>
      <c r="D34098" s="60"/>
      <c r="E34098"/>
      <c r="F34098"/>
      <c r="G34098" s="61"/>
      <c r="H34098"/>
      <c r="I34098"/>
      <c r="J34098"/>
      <c r="K34098"/>
      <c r="L34098"/>
      <c r="M34098"/>
    </row>
    <row r="34099" spans="1:13">
      <c r="A34099"/>
      <c r="B34099" s="61"/>
      <c r="C34099" s="63"/>
      <c r="D34099" s="60"/>
      <c r="E34099"/>
      <c r="F34099"/>
      <c r="G34099" s="61"/>
      <c r="H34099"/>
      <c r="I34099"/>
      <c r="J34099"/>
      <c r="K34099"/>
      <c r="L34099"/>
      <c r="M34099"/>
    </row>
    <row r="34100" spans="1:13">
      <c r="A34100"/>
      <c r="B34100" s="61"/>
      <c r="C34100" s="63"/>
      <c r="D34100" s="60"/>
      <c r="E34100"/>
      <c r="F34100"/>
      <c r="G34100" s="61"/>
      <c r="H34100"/>
      <c r="I34100"/>
      <c r="J34100"/>
      <c r="K34100"/>
      <c r="L34100"/>
      <c r="M34100"/>
    </row>
    <row r="34101" spans="1:13">
      <c r="A34101"/>
      <c r="B34101" s="61"/>
      <c r="C34101" s="63"/>
      <c r="D34101" s="60"/>
      <c r="E34101"/>
      <c r="F34101"/>
      <c r="G34101" s="61"/>
      <c r="H34101"/>
      <c r="I34101"/>
      <c r="J34101"/>
      <c r="K34101"/>
      <c r="L34101"/>
      <c r="M34101"/>
    </row>
    <row r="34102" spans="1:13">
      <c r="A34102"/>
      <c r="B34102" s="61"/>
      <c r="C34102" s="63"/>
      <c r="D34102" s="60"/>
      <c r="E34102"/>
      <c r="F34102"/>
      <c r="G34102" s="61"/>
      <c r="H34102"/>
      <c r="I34102"/>
      <c r="J34102"/>
      <c r="K34102"/>
      <c r="L34102"/>
      <c r="M34102"/>
    </row>
    <row r="34103" spans="1:13">
      <c r="A34103"/>
      <c r="B34103" s="61"/>
      <c r="C34103" s="63"/>
      <c r="D34103" s="60"/>
      <c r="E34103"/>
      <c r="F34103"/>
      <c r="G34103" s="61"/>
      <c r="H34103"/>
      <c r="I34103"/>
      <c r="J34103"/>
      <c r="K34103"/>
      <c r="L34103"/>
      <c r="M34103"/>
    </row>
    <row r="34104" spans="1:13">
      <c r="A34104"/>
      <c r="B34104" s="61"/>
      <c r="C34104" s="63"/>
      <c r="D34104" s="60"/>
      <c r="E34104"/>
      <c r="F34104"/>
      <c r="G34104" s="61"/>
      <c r="H34104"/>
      <c r="I34104"/>
      <c r="J34104"/>
      <c r="K34104"/>
      <c r="L34104"/>
      <c r="M34104"/>
    </row>
    <row r="34105" spans="1:13">
      <c r="A34105"/>
      <c r="B34105" s="61"/>
      <c r="C34105" s="63"/>
      <c r="D34105" s="60"/>
      <c r="E34105"/>
      <c r="F34105"/>
      <c r="G34105" s="61"/>
      <c r="H34105"/>
      <c r="I34105"/>
      <c r="J34105"/>
      <c r="K34105"/>
      <c r="L34105"/>
      <c r="M34105"/>
    </row>
    <row r="34106" spans="1:13">
      <c r="A34106"/>
      <c r="B34106" s="61"/>
      <c r="C34106" s="63"/>
      <c r="D34106" s="60"/>
      <c r="E34106"/>
      <c r="F34106"/>
      <c r="G34106" s="61"/>
      <c r="H34106"/>
      <c r="I34106"/>
      <c r="J34106"/>
      <c r="K34106"/>
      <c r="L34106"/>
      <c r="M34106"/>
    </row>
    <row r="34107" spans="1:13">
      <c r="A34107"/>
      <c r="B34107" s="61"/>
      <c r="C34107" s="63"/>
      <c r="D34107" s="60"/>
      <c r="E34107"/>
      <c r="F34107"/>
      <c r="G34107" s="61"/>
      <c r="H34107"/>
      <c r="I34107"/>
      <c r="J34107"/>
      <c r="K34107"/>
      <c r="L34107"/>
      <c r="M34107"/>
    </row>
    <row r="34108" spans="1:13">
      <c r="A34108"/>
      <c r="B34108" s="61"/>
      <c r="C34108" s="63"/>
      <c r="D34108" s="60"/>
      <c r="E34108"/>
      <c r="F34108"/>
      <c r="G34108" s="61"/>
      <c r="H34108"/>
      <c r="I34108"/>
      <c r="J34108"/>
      <c r="K34108"/>
      <c r="L34108"/>
      <c r="M34108"/>
    </row>
    <row r="34109" spans="1:13">
      <c r="A34109"/>
      <c r="B34109" s="61"/>
      <c r="C34109" s="63"/>
      <c r="D34109" s="60"/>
      <c r="E34109"/>
      <c r="F34109"/>
      <c r="G34109" s="61"/>
      <c r="H34109"/>
      <c r="I34109"/>
      <c r="J34109"/>
      <c r="K34109"/>
      <c r="L34109"/>
      <c r="M34109"/>
    </row>
    <row r="34110" spans="1:13">
      <c r="A34110"/>
      <c r="B34110" s="61"/>
      <c r="C34110" s="63"/>
      <c r="D34110" s="60"/>
      <c r="E34110"/>
      <c r="F34110"/>
      <c r="G34110" s="61"/>
      <c r="H34110"/>
      <c r="I34110"/>
      <c r="J34110"/>
      <c r="K34110"/>
      <c r="L34110"/>
      <c r="M34110"/>
    </row>
    <row r="34111" spans="1:13">
      <c r="A34111"/>
      <c r="B34111" s="61"/>
      <c r="C34111" s="63"/>
      <c r="D34111" s="60"/>
      <c r="E34111"/>
      <c r="F34111"/>
      <c r="G34111" s="61"/>
      <c r="H34111"/>
      <c r="I34111"/>
      <c r="J34111"/>
      <c r="K34111"/>
      <c r="L34111"/>
      <c r="M34111"/>
    </row>
    <row r="34112" spans="1:13">
      <c r="A34112"/>
      <c r="B34112" s="61"/>
      <c r="C34112" s="63"/>
      <c r="D34112" s="60"/>
      <c r="E34112"/>
      <c r="F34112"/>
      <c r="G34112" s="61"/>
      <c r="H34112"/>
      <c r="I34112"/>
      <c r="J34112"/>
      <c r="K34112"/>
      <c r="L34112"/>
      <c r="M34112"/>
    </row>
    <row r="34113" spans="1:13">
      <c r="A34113"/>
      <c r="B34113" s="61"/>
      <c r="C34113" s="63"/>
      <c r="D34113" s="60"/>
      <c r="E34113"/>
      <c r="F34113"/>
      <c r="G34113" s="61"/>
      <c r="H34113"/>
      <c r="I34113"/>
      <c r="J34113"/>
      <c r="K34113"/>
      <c r="L34113"/>
      <c r="M34113"/>
    </row>
    <row r="34114" spans="1:13">
      <c r="A34114"/>
      <c r="B34114" s="61"/>
      <c r="C34114" s="63"/>
      <c r="D34114" s="60"/>
      <c r="E34114"/>
      <c r="F34114"/>
      <c r="G34114" s="61"/>
      <c r="H34114"/>
      <c r="I34114"/>
      <c r="J34114"/>
      <c r="K34114"/>
      <c r="L34114"/>
      <c r="M34114"/>
    </row>
    <row r="34115" spans="1:13">
      <c r="A34115"/>
      <c r="B34115" s="61"/>
      <c r="C34115" s="63"/>
      <c r="D34115" s="60"/>
      <c r="E34115"/>
      <c r="F34115"/>
      <c r="G34115" s="61"/>
      <c r="H34115"/>
      <c r="I34115"/>
      <c r="J34115"/>
      <c r="K34115"/>
      <c r="L34115"/>
      <c r="M34115"/>
    </row>
    <row r="34116" spans="1:13">
      <c r="A34116"/>
      <c r="B34116" s="61"/>
      <c r="C34116" s="63"/>
      <c r="D34116" s="60"/>
      <c r="E34116"/>
      <c r="F34116"/>
      <c r="G34116" s="61"/>
      <c r="H34116"/>
      <c r="I34116"/>
      <c r="J34116"/>
      <c r="K34116"/>
      <c r="L34116"/>
      <c r="M34116"/>
    </row>
    <row r="34117" spans="1:13">
      <c r="A34117"/>
      <c r="B34117" s="61"/>
      <c r="C34117" s="63"/>
      <c r="D34117" s="60"/>
      <c r="E34117"/>
      <c r="F34117"/>
      <c r="G34117" s="61"/>
      <c r="H34117"/>
      <c r="I34117"/>
      <c r="J34117"/>
      <c r="K34117"/>
      <c r="L34117"/>
      <c r="M34117"/>
    </row>
    <row r="34118" spans="1:13">
      <c r="A34118"/>
      <c r="B34118" s="61"/>
      <c r="C34118" s="63"/>
      <c r="D34118" s="60"/>
      <c r="E34118"/>
      <c r="F34118"/>
      <c r="G34118" s="61"/>
      <c r="H34118"/>
      <c r="I34118"/>
      <c r="J34118"/>
      <c r="K34118"/>
      <c r="L34118"/>
      <c r="M34118"/>
    </row>
    <row r="34119" spans="1:13">
      <c r="A34119"/>
      <c r="B34119" s="61"/>
      <c r="C34119" s="63"/>
      <c r="D34119" s="60"/>
      <c r="E34119"/>
      <c r="F34119"/>
      <c r="G34119" s="61"/>
      <c r="H34119"/>
      <c r="I34119"/>
      <c r="J34119"/>
      <c r="K34119"/>
      <c r="L34119"/>
      <c r="M34119"/>
    </row>
    <row r="34120" spans="1:13">
      <c r="A34120"/>
      <c r="B34120" s="61"/>
      <c r="C34120" s="63"/>
      <c r="D34120" s="60"/>
      <c r="E34120"/>
      <c r="F34120"/>
      <c r="G34120" s="61"/>
      <c r="H34120"/>
      <c r="I34120"/>
      <c r="J34120"/>
      <c r="K34120"/>
      <c r="L34120"/>
      <c r="M34120"/>
    </row>
    <row r="34121" spans="1:13">
      <c r="A34121"/>
      <c r="B34121" s="61"/>
      <c r="C34121" s="63"/>
      <c r="D34121" s="60"/>
      <c r="E34121"/>
      <c r="F34121"/>
      <c r="G34121" s="61"/>
      <c r="H34121"/>
      <c r="I34121"/>
      <c r="J34121"/>
      <c r="K34121"/>
      <c r="L34121"/>
      <c r="M34121"/>
    </row>
    <row r="34122" spans="1:13">
      <c r="A34122"/>
      <c r="B34122" s="61"/>
      <c r="C34122" s="63"/>
      <c r="D34122" s="60"/>
      <c r="E34122"/>
      <c r="F34122"/>
      <c r="G34122" s="61"/>
      <c r="H34122"/>
      <c r="I34122"/>
      <c r="J34122"/>
      <c r="K34122"/>
      <c r="L34122"/>
      <c r="M34122"/>
    </row>
    <row r="34123" spans="1:13">
      <c r="A34123"/>
      <c r="B34123" s="61"/>
      <c r="C34123" s="63"/>
      <c r="D34123" s="60"/>
      <c r="E34123"/>
      <c r="F34123"/>
      <c r="G34123" s="61"/>
      <c r="H34123"/>
      <c r="I34123"/>
      <c r="J34123"/>
      <c r="K34123"/>
      <c r="L34123"/>
      <c r="M34123"/>
    </row>
    <row r="34124" spans="1:13">
      <c r="A34124"/>
      <c r="B34124" s="61"/>
      <c r="C34124" s="63"/>
      <c r="D34124" s="60"/>
      <c r="E34124"/>
      <c r="F34124"/>
      <c r="G34124" s="61"/>
      <c r="H34124"/>
      <c r="I34124"/>
      <c r="J34124"/>
      <c r="K34124"/>
      <c r="L34124"/>
      <c r="M34124"/>
    </row>
    <row r="34125" spans="1:13">
      <c r="A34125"/>
      <c r="B34125" s="61"/>
      <c r="C34125" s="63"/>
      <c r="D34125" s="60"/>
      <c r="E34125"/>
      <c r="F34125"/>
      <c r="G34125" s="61"/>
      <c r="H34125"/>
      <c r="I34125"/>
      <c r="J34125"/>
      <c r="K34125"/>
      <c r="L34125"/>
      <c r="M34125"/>
    </row>
    <row r="34126" spans="1:13">
      <c r="A34126"/>
      <c r="B34126" s="61"/>
      <c r="C34126" s="63"/>
      <c r="D34126" s="60"/>
      <c r="E34126"/>
      <c r="F34126"/>
      <c r="G34126" s="61"/>
      <c r="H34126"/>
      <c r="I34126"/>
      <c r="J34126"/>
      <c r="K34126"/>
      <c r="L34126"/>
      <c r="M34126"/>
    </row>
    <row r="34127" spans="1:13">
      <c r="A34127"/>
      <c r="B34127" s="61"/>
      <c r="C34127" s="63"/>
      <c r="D34127" s="60"/>
      <c r="E34127"/>
      <c r="F34127"/>
      <c r="G34127" s="61"/>
      <c r="H34127"/>
      <c r="I34127"/>
      <c r="J34127"/>
      <c r="K34127"/>
      <c r="L34127"/>
      <c r="M34127"/>
    </row>
    <row r="34128" spans="1:13">
      <c r="A34128"/>
      <c r="B34128" s="61"/>
      <c r="C34128" s="63"/>
      <c r="D34128" s="60"/>
      <c r="E34128"/>
      <c r="F34128"/>
      <c r="G34128" s="61"/>
      <c r="H34128"/>
      <c r="I34128"/>
      <c r="J34128"/>
      <c r="K34128"/>
      <c r="L34128"/>
      <c r="M34128"/>
    </row>
    <row r="34129" spans="1:13">
      <c r="A34129"/>
      <c r="B34129" s="61"/>
      <c r="C34129" s="63"/>
      <c r="D34129" s="60"/>
      <c r="E34129"/>
      <c r="F34129"/>
      <c r="G34129" s="61"/>
      <c r="H34129"/>
      <c r="I34129"/>
      <c r="J34129"/>
      <c r="K34129"/>
      <c r="L34129"/>
      <c r="M34129"/>
    </row>
    <row r="34130" spans="1:13">
      <c r="A34130"/>
      <c r="B34130" s="61"/>
      <c r="C34130" s="63"/>
      <c r="D34130" s="60"/>
      <c r="E34130"/>
      <c r="F34130"/>
      <c r="G34130" s="61"/>
      <c r="H34130"/>
      <c r="I34130"/>
      <c r="J34130"/>
      <c r="K34130"/>
      <c r="L34130"/>
      <c r="M34130"/>
    </row>
    <row r="34131" spans="1:13">
      <c r="A34131"/>
      <c r="B34131" s="61"/>
      <c r="C34131" s="63"/>
      <c r="D34131" s="60"/>
      <c r="E34131"/>
      <c r="F34131"/>
      <c r="G34131" s="61"/>
      <c r="H34131"/>
      <c r="I34131"/>
      <c r="J34131"/>
      <c r="K34131"/>
      <c r="L34131"/>
      <c r="M34131"/>
    </row>
    <row r="34132" spans="1:13">
      <c r="A34132"/>
      <c r="B34132" s="61"/>
      <c r="C34132" s="63"/>
      <c r="D34132" s="60"/>
      <c r="E34132"/>
      <c r="F34132"/>
      <c r="G34132" s="61"/>
      <c r="H34132"/>
      <c r="I34132"/>
      <c r="J34132"/>
      <c r="K34132"/>
      <c r="L34132"/>
      <c r="M34132"/>
    </row>
    <row r="34133" spans="1:13">
      <c r="A34133"/>
      <c r="B34133" s="61"/>
      <c r="C34133" s="63"/>
      <c r="D34133" s="60"/>
      <c r="E34133"/>
      <c r="F34133"/>
      <c r="G34133" s="61"/>
      <c r="H34133"/>
      <c r="I34133"/>
      <c r="J34133"/>
      <c r="K34133"/>
      <c r="L34133"/>
      <c r="M34133"/>
    </row>
    <row r="34134" spans="1:13">
      <c r="A34134"/>
      <c r="B34134" s="61"/>
      <c r="C34134" s="63"/>
      <c r="D34134" s="60"/>
      <c r="E34134"/>
      <c r="F34134"/>
      <c r="G34134" s="61"/>
      <c r="H34134"/>
      <c r="I34134"/>
      <c r="J34134"/>
      <c r="K34134"/>
      <c r="L34134"/>
      <c r="M34134"/>
    </row>
    <row r="34135" spans="1:13">
      <c r="A34135"/>
      <c r="B34135" s="61"/>
      <c r="C34135" s="63"/>
      <c r="D34135" s="60"/>
      <c r="E34135"/>
      <c r="F34135"/>
      <c r="G34135" s="61"/>
      <c r="H34135"/>
      <c r="I34135"/>
      <c r="J34135"/>
      <c r="K34135"/>
      <c r="L34135"/>
      <c r="M34135"/>
    </row>
    <row r="34136" spans="1:13">
      <c r="A34136"/>
      <c r="B34136" s="61"/>
      <c r="C34136" s="63"/>
      <c r="D34136" s="60"/>
      <c r="E34136"/>
      <c r="F34136"/>
      <c r="G34136" s="61"/>
      <c r="H34136"/>
      <c r="I34136"/>
      <c r="J34136"/>
      <c r="K34136"/>
      <c r="L34136"/>
      <c r="M34136"/>
    </row>
    <row r="34137" spans="1:13">
      <c r="A34137"/>
      <c r="B34137" s="61"/>
      <c r="C34137" s="63"/>
      <c r="D34137" s="60"/>
      <c r="E34137"/>
      <c r="F34137"/>
      <c r="G34137" s="61"/>
      <c r="H34137"/>
      <c r="I34137"/>
      <c r="J34137"/>
      <c r="K34137"/>
      <c r="L34137"/>
      <c r="M34137"/>
    </row>
    <row r="34138" spans="1:13">
      <c r="A34138"/>
      <c r="B34138" s="61"/>
      <c r="C34138" s="63"/>
      <c r="D34138" s="60"/>
      <c r="E34138"/>
      <c r="F34138"/>
      <c r="G34138" s="61"/>
      <c r="H34138"/>
      <c r="I34138"/>
      <c r="J34138"/>
      <c r="K34138"/>
      <c r="L34138"/>
      <c r="M34138"/>
    </row>
    <row r="34139" spans="1:13">
      <c r="A34139"/>
      <c r="B34139" s="61"/>
      <c r="C34139" s="63"/>
      <c r="D34139" s="60"/>
      <c r="E34139"/>
      <c r="F34139"/>
      <c r="G34139" s="61"/>
      <c r="H34139"/>
      <c r="I34139"/>
      <c r="J34139"/>
      <c r="K34139"/>
      <c r="L34139"/>
      <c r="M34139"/>
    </row>
    <row r="34140" spans="1:13">
      <c r="A34140"/>
      <c r="B34140" s="61"/>
      <c r="C34140" s="63"/>
      <c r="D34140" s="60"/>
      <c r="E34140"/>
      <c r="F34140"/>
      <c r="G34140" s="61"/>
      <c r="H34140"/>
      <c r="I34140"/>
      <c r="J34140"/>
      <c r="K34140"/>
      <c r="L34140"/>
      <c r="M34140"/>
    </row>
    <row r="34141" spans="1:13">
      <c r="A34141"/>
      <c r="B34141" s="61"/>
      <c r="C34141" s="63"/>
      <c r="D34141" s="60"/>
      <c r="E34141"/>
      <c r="F34141"/>
      <c r="G34141" s="61"/>
      <c r="H34141"/>
      <c r="I34141"/>
      <c r="J34141"/>
      <c r="K34141"/>
      <c r="L34141"/>
      <c r="M34141"/>
    </row>
    <row r="34142" spans="1:13">
      <c r="A34142"/>
      <c r="B34142" s="61"/>
      <c r="C34142" s="63"/>
      <c r="D34142" s="60"/>
      <c r="E34142"/>
      <c r="F34142"/>
      <c r="G34142" s="61"/>
      <c r="H34142"/>
      <c r="I34142"/>
      <c r="J34142"/>
      <c r="K34142"/>
      <c r="L34142"/>
      <c r="M34142"/>
    </row>
    <row r="34143" spans="1:13">
      <c r="A34143"/>
      <c r="B34143" s="61"/>
      <c r="C34143" s="63"/>
      <c r="D34143" s="60"/>
      <c r="E34143"/>
      <c r="F34143"/>
      <c r="G34143" s="61"/>
      <c r="H34143"/>
      <c r="I34143"/>
      <c r="J34143"/>
      <c r="K34143"/>
      <c r="L34143"/>
      <c r="M34143"/>
    </row>
    <row r="34144" spans="1:13">
      <c r="A34144"/>
      <c r="B34144" s="61"/>
      <c r="C34144" s="63"/>
      <c r="D34144" s="60"/>
      <c r="E34144"/>
      <c r="F34144"/>
      <c r="G34144" s="61"/>
      <c r="H34144"/>
      <c r="I34144"/>
      <c r="J34144"/>
      <c r="K34144"/>
      <c r="L34144"/>
      <c r="M34144"/>
    </row>
    <row r="34145" spans="1:13">
      <c r="A34145"/>
      <c r="B34145" s="61"/>
      <c r="C34145" s="63"/>
      <c r="D34145" s="60"/>
      <c r="E34145"/>
      <c r="F34145"/>
      <c r="G34145" s="61"/>
      <c r="H34145"/>
      <c r="I34145"/>
      <c r="J34145"/>
      <c r="K34145"/>
      <c r="L34145"/>
      <c r="M34145"/>
    </row>
    <row r="34146" spans="1:13">
      <c r="A34146"/>
      <c r="B34146" s="61"/>
      <c r="C34146" s="63"/>
      <c r="D34146" s="60"/>
      <c r="E34146"/>
      <c r="F34146"/>
      <c r="G34146" s="61"/>
      <c r="H34146"/>
      <c r="I34146"/>
      <c r="J34146"/>
      <c r="K34146"/>
      <c r="L34146"/>
      <c r="M34146"/>
    </row>
    <row r="34147" spans="1:13">
      <c r="A34147"/>
      <c r="B34147" s="61"/>
      <c r="C34147" s="63"/>
      <c r="D34147" s="60"/>
      <c r="E34147"/>
      <c r="F34147"/>
      <c r="G34147" s="61"/>
      <c r="H34147"/>
      <c r="I34147"/>
      <c r="J34147"/>
      <c r="K34147"/>
      <c r="L34147"/>
      <c r="M34147"/>
    </row>
    <row r="34148" spans="1:13">
      <c r="A34148"/>
      <c r="B34148" s="61"/>
      <c r="C34148" s="63"/>
      <c r="D34148" s="60"/>
      <c r="E34148"/>
      <c r="F34148"/>
      <c r="G34148" s="61"/>
      <c r="H34148"/>
      <c r="I34148"/>
      <c r="J34148"/>
      <c r="K34148"/>
      <c r="L34148"/>
      <c r="M34148"/>
    </row>
    <row r="34149" spans="1:13">
      <c r="A34149"/>
      <c r="B34149" s="61"/>
      <c r="C34149" s="63"/>
      <c r="D34149" s="60"/>
      <c r="E34149"/>
      <c r="F34149"/>
      <c r="G34149" s="61"/>
      <c r="H34149"/>
      <c r="I34149"/>
      <c r="J34149"/>
      <c r="K34149"/>
      <c r="L34149"/>
      <c r="M34149"/>
    </row>
    <row r="34150" spans="1:13">
      <c r="A34150"/>
      <c r="B34150" s="61"/>
      <c r="C34150" s="63"/>
      <c r="D34150" s="60"/>
      <c r="E34150"/>
      <c r="F34150"/>
      <c r="G34150" s="61"/>
      <c r="H34150"/>
      <c r="I34150"/>
      <c r="J34150"/>
      <c r="K34150"/>
      <c r="L34150"/>
      <c r="M34150"/>
    </row>
    <row r="34151" spans="1:13">
      <c r="A34151"/>
      <c r="B34151" s="61"/>
      <c r="C34151" s="63"/>
      <c r="D34151" s="60"/>
      <c r="E34151"/>
      <c r="F34151"/>
      <c r="G34151" s="61"/>
      <c r="H34151"/>
      <c r="I34151"/>
      <c r="J34151"/>
      <c r="K34151"/>
      <c r="L34151"/>
      <c r="M34151"/>
    </row>
    <row r="34152" spans="1:13">
      <c r="A34152"/>
      <c r="B34152" s="61"/>
      <c r="C34152" s="63"/>
      <c r="D34152" s="60"/>
      <c r="E34152"/>
      <c r="F34152"/>
      <c r="G34152" s="61"/>
      <c r="H34152"/>
      <c r="I34152"/>
      <c r="J34152"/>
      <c r="K34152"/>
      <c r="L34152"/>
      <c r="M34152"/>
    </row>
    <row r="34153" spans="1:13">
      <c r="A34153"/>
      <c r="B34153" s="61"/>
      <c r="C34153" s="63"/>
      <c r="D34153" s="60"/>
      <c r="E34153"/>
      <c r="F34153"/>
      <c r="G34153" s="61"/>
      <c r="H34153"/>
      <c r="I34153"/>
      <c r="J34153"/>
      <c r="K34153"/>
      <c r="L34153"/>
      <c r="M34153"/>
    </row>
    <row r="34154" spans="1:13">
      <c r="A34154"/>
      <c r="B34154" s="61"/>
      <c r="C34154" s="63"/>
      <c r="D34154" s="60"/>
      <c r="E34154"/>
      <c r="F34154"/>
      <c r="G34154" s="61"/>
      <c r="H34154"/>
      <c r="I34154"/>
      <c r="J34154"/>
      <c r="K34154"/>
      <c r="L34154"/>
      <c r="M34154"/>
    </row>
    <row r="34155" spans="1:13">
      <c r="A34155"/>
      <c r="B34155" s="61"/>
      <c r="C34155" s="63"/>
      <c r="D34155" s="60"/>
      <c r="E34155"/>
      <c r="F34155"/>
      <c r="G34155" s="61"/>
      <c r="H34155"/>
      <c r="I34155"/>
      <c r="J34155"/>
      <c r="K34155"/>
      <c r="L34155"/>
      <c r="M34155"/>
    </row>
    <row r="34156" spans="1:13">
      <c r="A34156"/>
      <c r="B34156" s="61"/>
      <c r="C34156" s="63"/>
      <c r="D34156" s="60"/>
      <c r="E34156"/>
      <c r="F34156"/>
      <c r="G34156" s="61"/>
      <c r="H34156"/>
      <c r="I34156"/>
      <c r="J34156"/>
      <c r="K34156"/>
      <c r="L34156"/>
      <c r="M34156"/>
    </row>
    <row r="34157" spans="1:13">
      <c r="A34157"/>
      <c r="B34157" s="61"/>
      <c r="C34157" s="63"/>
      <c r="D34157" s="60"/>
      <c r="E34157"/>
      <c r="F34157"/>
      <c r="G34157" s="61"/>
      <c r="H34157"/>
      <c r="I34157"/>
      <c r="J34157"/>
      <c r="K34157"/>
      <c r="L34157"/>
      <c r="M34157"/>
    </row>
    <row r="34158" spans="1:13">
      <c r="A34158"/>
      <c r="B34158" s="61"/>
      <c r="C34158" s="63"/>
      <c r="D34158" s="60"/>
      <c r="E34158"/>
      <c r="F34158"/>
      <c r="G34158" s="61"/>
      <c r="H34158"/>
      <c r="I34158"/>
      <c r="J34158"/>
      <c r="K34158"/>
      <c r="L34158"/>
      <c r="M34158"/>
    </row>
    <row r="34159" spans="1:13">
      <c r="A34159"/>
      <c r="B34159" s="61"/>
      <c r="C34159" s="63"/>
      <c r="D34159" s="60"/>
      <c r="E34159"/>
      <c r="F34159"/>
      <c r="G34159" s="61"/>
      <c r="H34159"/>
      <c r="I34159"/>
      <c r="J34159"/>
      <c r="K34159"/>
      <c r="L34159"/>
      <c r="M34159"/>
    </row>
    <row r="34160" spans="1:13">
      <c r="A34160"/>
      <c r="B34160" s="61"/>
      <c r="C34160" s="63"/>
      <c r="D34160" s="60"/>
      <c r="E34160"/>
      <c r="F34160"/>
      <c r="G34160" s="61"/>
      <c r="H34160"/>
      <c r="I34160"/>
      <c r="J34160"/>
      <c r="K34160"/>
      <c r="L34160"/>
      <c r="M34160"/>
    </row>
    <row r="34161" spans="1:13">
      <c r="A34161"/>
      <c r="B34161" s="61"/>
      <c r="C34161" s="63"/>
      <c r="D34161" s="60"/>
      <c r="E34161"/>
      <c r="F34161"/>
      <c r="G34161" s="61"/>
      <c r="H34161"/>
      <c r="I34161"/>
      <c r="J34161"/>
      <c r="K34161"/>
      <c r="L34161"/>
      <c r="M34161"/>
    </row>
    <row r="34162" spans="1:13">
      <c r="A34162"/>
      <c r="B34162" s="61"/>
      <c r="C34162" s="63"/>
      <c r="D34162" s="60"/>
      <c r="E34162"/>
      <c r="F34162"/>
      <c r="G34162" s="61"/>
      <c r="H34162"/>
      <c r="I34162"/>
      <c r="J34162"/>
      <c r="K34162"/>
      <c r="L34162"/>
      <c r="M34162"/>
    </row>
    <row r="34163" spans="1:13">
      <c r="A34163"/>
      <c r="B34163" s="61"/>
      <c r="C34163" s="63"/>
      <c r="D34163" s="60"/>
      <c r="E34163"/>
      <c r="F34163"/>
      <c r="G34163" s="61"/>
      <c r="H34163"/>
      <c r="I34163"/>
      <c r="J34163"/>
      <c r="K34163"/>
      <c r="L34163"/>
      <c r="M34163"/>
    </row>
    <row r="34164" spans="1:13">
      <c r="A34164"/>
      <c r="B34164" s="61"/>
      <c r="C34164" s="63"/>
      <c r="D34164" s="60"/>
      <c r="E34164"/>
      <c r="F34164"/>
      <c r="G34164" s="61"/>
      <c r="H34164"/>
      <c r="I34164"/>
      <c r="J34164"/>
      <c r="K34164"/>
      <c r="L34164"/>
      <c r="M34164"/>
    </row>
    <row r="34165" spans="1:13">
      <c r="A34165"/>
      <c r="B34165" s="61"/>
      <c r="C34165" s="63"/>
      <c r="D34165" s="60"/>
      <c r="E34165"/>
      <c r="F34165"/>
      <c r="G34165" s="61"/>
      <c r="H34165"/>
      <c r="I34165"/>
      <c r="J34165"/>
      <c r="K34165"/>
      <c r="L34165"/>
      <c r="M34165"/>
    </row>
    <row r="34166" spans="1:13">
      <c r="A34166"/>
      <c r="B34166" s="61"/>
      <c r="C34166" s="63"/>
      <c r="D34166" s="60"/>
      <c r="E34166"/>
      <c r="F34166"/>
      <c r="G34166" s="61"/>
      <c r="H34166"/>
      <c r="I34166"/>
      <c r="J34166"/>
      <c r="K34166"/>
      <c r="L34166"/>
      <c r="M34166"/>
    </row>
    <row r="34167" spans="1:13">
      <c r="A34167"/>
      <c r="B34167" s="61"/>
      <c r="C34167" s="63"/>
      <c r="D34167" s="60"/>
      <c r="E34167"/>
      <c r="F34167"/>
      <c r="G34167" s="61"/>
      <c r="H34167"/>
      <c r="I34167"/>
      <c r="J34167"/>
      <c r="K34167"/>
      <c r="L34167"/>
      <c r="M34167"/>
    </row>
    <row r="34168" spans="1:13">
      <c r="A34168"/>
      <c r="B34168" s="61"/>
      <c r="C34168" s="63"/>
      <c r="D34168" s="60"/>
      <c r="E34168"/>
      <c r="F34168"/>
      <c r="G34168" s="61"/>
      <c r="H34168"/>
      <c r="I34168"/>
      <c r="J34168"/>
      <c r="K34168"/>
      <c r="L34168"/>
      <c r="M34168"/>
    </row>
    <row r="34169" spans="1:13">
      <c r="A34169"/>
      <c r="B34169" s="61"/>
      <c r="C34169" s="63"/>
      <c r="D34169" s="60"/>
      <c r="E34169"/>
      <c r="F34169"/>
      <c r="G34169" s="61"/>
      <c r="H34169"/>
      <c r="I34169"/>
      <c r="J34169"/>
      <c r="K34169"/>
      <c r="L34169"/>
      <c r="M34169"/>
    </row>
    <row r="34170" spans="1:13">
      <c r="A34170"/>
      <c r="B34170" s="61"/>
      <c r="C34170" s="63"/>
      <c r="D34170" s="60"/>
      <c r="E34170"/>
      <c r="F34170"/>
      <c r="G34170" s="61"/>
      <c r="H34170"/>
      <c r="I34170"/>
      <c r="J34170"/>
      <c r="K34170"/>
      <c r="L34170"/>
      <c r="M34170"/>
    </row>
    <row r="34171" spans="1:13">
      <c r="A34171"/>
      <c r="B34171" s="61"/>
      <c r="C34171" s="63"/>
      <c r="D34171" s="60"/>
      <c r="E34171"/>
      <c r="F34171"/>
      <c r="G34171" s="61"/>
      <c r="H34171"/>
      <c r="I34171"/>
      <c r="J34171"/>
      <c r="K34171"/>
      <c r="L34171"/>
      <c r="M34171"/>
    </row>
    <row r="34172" spans="1:13">
      <c r="A34172"/>
      <c r="B34172" s="61"/>
      <c r="C34172" s="63"/>
      <c r="D34172" s="60"/>
      <c r="E34172"/>
      <c r="F34172"/>
      <c r="G34172" s="61"/>
      <c r="H34172"/>
      <c r="I34172"/>
      <c r="J34172"/>
      <c r="K34172"/>
      <c r="L34172"/>
      <c r="M34172"/>
    </row>
    <row r="34173" spans="1:13">
      <c r="A34173"/>
      <c r="B34173" s="61"/>
      <c r="C34173" s="63"/>
      <c r="D34173" s="60"/>
      <c r="E34173"/>
      <c r="F34173"/>
      <c r="G34173" s="61"/>
      <c r="H34173"/>
      <c r="I34173"/>
      <c r="J34173"/>
      <c r="K34173"/>
      <c r="L34173"/>
      <c r="M34173"/>
    </row>
    <row r="34174" spans="1:13">
      <c r="A34174"/>
      <c r="B34174" s="61"/>
      <c r="C34174" s="63"/>
      <c r="D34174" s="60"/>
      <c r="E34174"/>
      <c r="F34174"/>
      <c r="G34174" s="61"/>
      <c r="H34174"/>
      <c r="I34174"/>
      <c r="J34174"/>
      <c r="K34174"/>
      <c r="L34174"/>
      <c r="M34174"/>
    </row>
    <row r="34175" spans="1:13">
      <c r="A34175"/>
      <c r="B34175" s="61"/>
      <c r="C34175" s="63"/>
      <c r="D34175" s="60"/>
      <c r="E34175"/>
      <c r="F34175"/>
      <c r="G34175" s="61"/>
      <c r="H34175"/>
      <c r="I34175"/>
      <c r="J34175"/>
      <c r="K34175"/>
      <c r="L34175"/>
      <c r="M34175"/>
    </row>
    <row r="34176" spans="1:13">
      <c r="A34176"/>
      <c r="B34176" s="61"/>
      <c r="C34176" s="63"/>
      <c r="D34176" s="60"/>
      <c r="E34176"/>
      <c r="F34176"/>
      <c r="G34176" s="61"/>
      <c r="H34176"/>
      <c r="I34176"/>
      <c r="J34176"/>
      <c r="K34176"/>
      <c r="L34176"/>
      <c r="M34176"/>
    </row>
    <row r="34177" spans="1:13">
      <c r="A34177"/>
      <c r="B34177" s="61"/>
      <c r="C34177" s="63"/>
      <c r="D34177" s="60"/>
      <c r="E34177"/>
      <c r="F34177"/>
      <c r="G34177" s="61"/>
      <c r="H34177"/>
      <c r="I34177"/>
      <c r="J34177"/>
      <c r="K34177"/>
      <c r="L34177"/>
      <c r="M34177"/>
    </row>
    <row r="34178" spans="1:13">
      <c r="A34178"/>
      <c r="B34178" s="61"/>
      <c r="C34178" s="63"/>
      <c r="D34178" s="60"/>
      <c r="E34178"/>
      <c r="F34178"/>
      <c r="G34178" s="61"/>
      <c r="H34178"/>
      <c r="I34178"/>
      <c r="J34178"/>
      <c r="K34178"/>
      <c r="L34178"/>
      <c r="M34178"/>
    </row>
    <row r="34179" spans="1:13">
      <c r="A34179"/>
      <c r="B34179" s="61"/>
      <c r="C34179" s="63"/>
      <c r="D34179" s="60"/>
      <c r="E34179"/>
      <c r="F34179"/>
      <c r="G34179" s="61"/>
      <c r="H34179"/>
      <c r="I34179"/>
      <c r="J34179"/>
      <c r="K34179"/>
      <c r="L34179"/>
      <c r="M34179"/>
    </row>
    <row r="34180" spans="1:13">
      <c r="A34180"/>
      <c r="B34180" s="61"/>
      <c r="C34180" s="63"/>
      <c r="D34180" s="60"/>
      <c r="E34180"/>
      <c r="F34180"/>
      <c r="G34180" s="61"/>
      <c r="H34180"/>
      <c r="I34180"/>
      <c r="J34180"/>
      <c r="K34180"/>
      <c r="L34180"/>
      <c r="M34180"/>
    </row>
    <row r="34181" spans="1:13">
      <c r="A34181"/>
      <c r="B34181" s="61"/>
      <c r="C34181" s="63"/>
      <c r="D34181" s="60"/>
      <c r="E34181"/>
      <c r="F34181"/>
      <c r="G34181" s="61"/>
      <c r="H34181"/>
      <c r="I34181"/>
      <c r="J34181"/>
      <c r="K34181"/>
      <c r="L34181"/>
      <c r="M34181"/>
    </row>
    <row r="34182" spans="1:13">
      <c r="A34182"/>
      <c r="B34182" s="61"/>
      <c r="C34182" s="63"/>
      <c r="D34182" s="60"/>
      <c r="E34182"/>
      <c r="F34182"/>
      <c r="G34182" s="61"/>
      <c r="H34182"/>
      <c r="I34182"/>
      <c r="J34182"/>
      <c r="K34182"/>
      <c r="L34182"/>
      <c r="M34182"/>
    </row>
    <row r="34183" spans="1:13">
      <c r="A34183"/>
      <c r="B34183" s="61"/>
      <c r="C34183" s="63"/>
      <c r="D34183" s="60"/>
      <c r="E34183"/>
      <c r="F34183"/>
      <c r="G34183" s="61"/>
      <c r="H34183"/>
      <c r="I34183"/>
      <c r="J34183"/>
      <c r="K34183"/>
      <c r="L34183"/>
      <c r="M34183"/>
    </row>
    <row r="34184" spans="1:13">
      <c r="A34184"/>
      <c r="B34184" s="61"/>
      <c r="C34184" s="63"/>
      <c r="D34184" s="60"/>
      <c r="E34184"/>
      <c r="F34184"/>
      <c r="G34184" s="61"/>
      <c r="H34184"/>
      <c r="I34184"/>
      <c r="J34184"/>
      <c r="K34184"/>
      <c r="L34184"/>
      <c r="M34184"/>
    </row>
    <row r="34185" spans="1:13">
      <c r="A34185"/>
      <c r="B34185" s="61"/>
      <c r="C34185" s="63"/>
      <c r="D34185" s="60"/>
      <c r="E34185"/>
      <c r="F34185"/>
      <c r="G34185" s="61"/>
      <c r="H34185"/>
      <c r="I34185"/>
      <c r="J34185"/>
      <c r="K34185"/>
      <c r="L34185"/>
      <c r="M34185"/>
    </row>
    <row r="34186" spans="1:13">
      <c r="A34186"/>
      <c r="B34186" s="61"/>
      <c r="C34186" s="63"/>
      <c r="D34186" s="60"/>
      <c r="E34186"/>
      <c r="F34186"/>
      <c r="G34186" s="61"/>
      <c r="H34186"/>
      <c r="I34186"/>
      <c r="J34186"/>
      <c r="K34186"/>
      <c r="L34186"/>
      <c r="M34186"/>
    </row>
    <row r="34187" spans="1:13">
      <c r="A34187"/>
      <c r="B34187" s="61"/>
      <c r="C34187" s="63"/>
      <c r="D34187" s="60"/>
      <c r="E34187"/>
      <c r="F34187"/>
      <c r="G34187" s="61"/>
      <c r="H34187"/>
      <c r="I34187"/>
      <c r="J34187"/>
      <c r="K34187"/>
      <c r="L34187"/>
      <c r="M34187"/>
    </row>
    <row r="34188" spans="1:13">
      <c r="A34188"/>
      <c r="B34188" s="61"/>
      <c r="C34188" s="63"/>
      <c r="D34188" s="60"/>
      <c r="E34188"/>
      <c r="F34188"/>
      <c r="G34188" s="61"/>
      <c r="H34188"/>
      <c r="I34188"/>
      <c r="J34188"/>
      <c r="K34188"/>
      <c r="L34188"/>
      <c r="M34188"/>
    </row>
    <row r="34189" spans="1:13">
      <c r="A34189"/>
      <c r="B34189" s="61"/>
      <c r="C34189" s="63"/>
      <c r="D34189" s="60"/>
      <c r="E34189"/>
      <c r="F34189"/>
      <c r="G34189" s="61"/>
      <c r="H34189"/>
      <c r="I34189"/>
      <c r="J34189"/>
      <c r="K34189"/>
      <c r="L34189"/>
      <c r="M34189"/>
    </row>
    <row r="34190" spans="1:13">
      <c r="A34190"/>
      <c r="B34190" s="61"/>
      <c r="C34190" s="63"/>
      <c r="D34190" s="60"/>
      <c r="E34190"/>
      <c r="F34190"/>
      <c r="G34190" s="61"/>
      <c r="H34190"/>
      <c r="I34190"/>
      <c r="J34190"/>
      <c r="K34190"/>
      <c r="L34190"/>
      <c r="M34190"/>
    </row>
    <row r="34191" spans="1:13">
      <c r="A34191"/>
      <c r="B34191" s="61"/>
      <c r="C34191" s="63"/>
      <c r="D34191" s="60"/>
      <c r="E34191"/>
      <c r="F34191"/>
      <c r="G34191" s="61"/>
      <c r="H34191"/>
      <c r="I34191"/>
      <c r="J34191"/>
      <c r="K34191"/>
      <c r="L34191"/>
      <c r="M34191"/>
    </row>
    <row r="34192" spans="1:13">
      <c r="A34192"/>
      <c r="B34192" s="61"/>
      <c r="C34192" s="63"/>
      <c r="D34192" s="60"/>
      <c r="E34192"/>
      <c r="F34192"/>
      <c r="G34192" s="61"/>
      <c r="H34192"/>
      <c r="I34192"/>
      <c r="J34192"/>
      <c r="K34192"/>
      <c r="L34192"/>
      <c r="M34192"/>
    </row>
    <row r="34193" spans="1:13">
      <c r="A34193"/>
      <c r="B34193" s="61"/>
      <c r="C34193" s="63"/>
      <c r="D34193" s="60"/>
      <c r="E34193"/>
      <c r="F34193"/>
      <c r="G34193" s="61"/>
      <c r="H34193"/>
      <c r="I34193"/>
      <c r="J34193"/>
      <c r="K34193"/>
      <c r="L34193"/>
      <c r="M34193"/>
    </row>
    <row r="34194" spans="1:13">
      <c r="A34194"/>
      <c r="B34194" s="61"/>
      <c r="C34194" s="63"/>
      <c r="D34194" s="60"/>
      <c r="E34194"/>
      <c r="F34194"/>
      <c r="G34194" s="61"/>
      <c r="H34194"/>
      <c r="I34194"/>
      <c r="J34194"/>
      <c r="K34194"/>
      <c r="L34194"/>
      <c r="M34194"/>
    </row>
    <row r="34195" spans="1:13">
      <c r="A34195"/>
      <c r="B34195" s="61"/>
      <c r="C34195" s="63"/>
      <c r="D34195" s="60"/>
      <c r="E34195"/>
      <c r="F34195"/>
      <c r="G34195" s="61"/>
      <c r="H34195"/>
      <c r="I34195"/>
      <c r="J34195"/>
      <c r="K34195"/>
      <c r="L34195"/>
      <c r="M34195"/>
    </row>
    <row r="34196" spans="1:13">
      <c r="A34196"/>
      <c r="B34196" s="61"/>
      <c r="C34196" s="63"/>
      <c r="D34196" s="60"/>
      <c r="E34196"/>
      <c r="F34196"/>
      <c r="G34196" s="61"/>
      <c r="H34196"/>
      <c r="I34196"/>
      <c r="J34196"/>
      <c r="K34196"/>
      <c r="L34196"/>
      <c r="M34196"/>
    </row>
    <row r="34197" spans="1:13">
      <c r="A34197"/>
      <c r="B34197" s="61"/>
      <c r="C34197" s="63"/>
      <c r="D34197" s="60"/>
      <c r="E34197"/>
      <c r="F34197"/>
      <c r="G34197" s="61"/>
      <c r="H34197"/>
      <c r="I34197"/>
      <c r="J34197"/>
      <c r="K34197"/>
      <c r="L34197"/>
      <c r="M34197"/>
    </row>
    <row r="34198" spans="1:13">
      <c r="A34198"/>
      <c r="B34198" s="61"/>
      <c r="C34198" s="63"/>
      <c r="D34198" s="60"/>
      <c r="E34198"/>
      <c r="F34198"/>
      <c r="G34198" s="61"/>
      <c r="H34198"/>
      <c r="I34198"/>
      <c r="J34198"/>
      <c r="K34198"/>
      <c r="L34198"/>
      <c r="M34198"/>
    </row>
    <row r="34199" spans="1:13">
      <c r="A34199"/>
      <c r="B34199" s="61"/>
      <c r="C34199" s="63"/>
      <c r="D34199" s="60"/>
      <c r="E34199"/>
      <c r="F34199"/>
      <c r="G34199" s="61"/>
      <c r="H34199"/>
      <c r="I34199"/>
      <c r="J34199"/>
      <c r="K34199"/>
      <c r="L34199"/>
      <c r="M34199"/>
    </row>
    <row r="34200" spans="1:13">
      <c r="A34200"/>
      <c r="B34200" s="61"/>
      <c r="C34200" s="63"/>
      <c r="D34200" s="60"/>
      <c r="E34200"/>
      <c r="F34200"/>
      <c r="G34200" s="61"/>
      <c r="H34200"/>
      <c r="I34200"/>
      <c r="J34200"/>
      <c r="K34200"/>
      <c r="L34200"/>
      <c r="M34200"/>
    </row>
    <row r="34201" spans="1:13">
      <c r="A34201"/>
      <c r="B34201" s="61"/>
      <c r="C34201" s="63"/>
      <c r="D34201" s="60"/>
      <c r="E34201"/>
      <c r="F34201"/>
      <c r="G34201" s="61"/>
      <c r="H34201"/>
      <c r="I34201"/>
      <c r="J34201"/>
      <c r="K34201"/>
      <c r="L34201"/>
      <c r="M34201"/>
    </row>
    <row r="34202" spans="1:13">
      <c r="A34202"/>
      <c r="B34202" s="61"/>
      <c r="C34202" s="63"/>
      <c r="D34202" s="60"/>
      <c r="E34202"/>
      <c r="F34202"/>
      <c r="G34202" s="61"/>
      <c r="H34202"/>
      <c r="I34202"/>
      <c r="J34202"/>
      <c r="K34202"/>
      <c r="L34202"/>
      <c r="M34202"/>
    </row>
    <row r="34203" spans="1:13">
      <c r="A34203"/>
      <c r="B34203" s="61"/>
      <c r="C34203" s="63"/>
      <c r="D34203" s="60"/>
      <c r="E34203"/>
      <c r="F34203"/>
      <c r="G34203" s="61"/>
      <c r="H34203"/>
      <c r="I34203"/>
      <c r="J34203"/>
      <c r="K34203"/>
      <c r="L34203"/>
      <c r="M34203"/>
    </row>
    <row r="34204" spans="1:13">
      <c r="A34204"/>
      <c r="B34204" s="61"/>
      <c r="C34204" s="63"/>
      <c r="D34204" s="60"/>
      <c r="E34204"/>
      <c r="F34204"/>
      <c r="G34204" s="61"/>
      <c r="H34204"/>
      <c r="I34204"/>
      <c r="J34204"/>
      <c r="K34204"/>
      <c r="L34204"/>
      <c r="M34204"/>
    </row>
    <row r="34205" spans="1:13">
      <c r="A34205"/>
      <c r="B34205" s="61"/>
      <c r="C34205" s="63"/>
      <c r="D34205" s="60"/>
      <c r="E34205"/>
      <c r="F34205"/>
      <c r="G34205" s="61"/>
      <c r="H34205"/>
      <c r="I34205"/>
      <c r="J34205"/>
      <c r="K34205"/>
      <c r="L34205"/>
      <c r="M34205"/>
    </row>
    <row r="34206" spans="1:13">
      <c r="A34206"/>
      <c r="B34206" s="61"/>
      <c r="C34206" s="63"/>
      <c r="D34206" s="60"/>
      <c r="E34206"/>
      <c r="F34206"/>
      <c r="G34206" s="61"/>
      <c r="H34206"/>
      <c r="I34206"/>
      <c r="J34206"/>
      <c r="K34206"/>
      <c r="L34206"/>
      <c r="M34206"/>
    </row>
    <row r="34207" spans="1:13">
      <c r="A34207"/>
      <c r="B34207" s="61"/>
      <c r="C34207" s="63"/>
      <c r="D34207" s="60"/>
      <c r="E34207"/>
      <c r="F34207"/>
      <c r="G34207" s="61"/>
      <c r="H34207"/>
      <c r="I34207"/>
      <c r="J34207"/>
      <c r="K34207"/>
      <c r="L34207"/>
      <c r="M34207"/>
    </row>
    <row r="34208" spans="1:13">
      <c r="A34208"/>
      <c r="B34208" s="61"/>
      <c r="C34208" s="63"/>
      <c r="D34208" s="60"/>
      <c r="E34208"/>
      <c r="F34208"/>
      <c r="G34208" s="61"/>
      <c r="H34208"/>
      <c r="I34208"/>
      <c r="J34208"/>
      <c r="K34208"/>
      <c r="L34208"/>
      <c r="M34208"/>
    </row>
    <row r="34209" spans="1:13">
      <c r="A34209"/>
      <c r="B34209" s="61"/>
      <c r="C34209" s="63"/>
      <c r="D34209" s="60"/>
      <c r="E34209"/>
      <c r="F34209"/>
      <c r="G34209" s="61"/>
      <c r="H34209"/>
      <c r="I34209"/>
      <c r="J34209"/>
      <c r="K34209"/>
      <c r="L34209"/>
      <c r="M34209"/>
    </row>
    <row r="34210" spans="1:13">
      <c r="A34210"/>
      <c r="B34210" s="61"/>
      <c r="C34210" s="63"/>
      <c r="D34210" s="60"/>
      <c r="E34210"/>
      <c r="F34210"/>
      <c r="G34210" s="61"/>
      <c r="H34210"/>
      <c r="I34210"/>
      <c r="J34210"/>
      <c r="K34210"/>
      <c r="L34210"/>
      <c r="M34210"/>
    </row>
    <row r="34211" spans="1:13">
      <c r="A34211"/>
      <c r="B34211" s="61"/>
      <c r="C34211" s="63"/>
      <c r="D34211" s="60"/>
      <c r="E34211"/>
      <c r="F34211"/>
      <c r="G34211" s="61"/>
      <c r="H34211"/>
      <c r="I34211"/>
      <c r="J34211"/>
      <c r="K34211"/>
      <c r="L34211"/>
      <c r="M34211"/>
    </row>
    <row r="34212" spans="1:13">
      <c r="A34212"/>
      <c r="B34212" s="61"/>
      <c r="C34212" s="63"/>
      <c r="D34212" s="60"/>
      <c r="E34212"/>
      <c r="F34212"/>
      <c r="G34212" s="61"/>
      <c r="H34212"/>
      <c r="I34212"/>
      <c r="J34212"/>
      <c r="K34212"/>
      <c r="L34212"/>
      <c r="M34212"/>
    </row>
    <row r="34213" spans="1:13">
      <c r="A34213"/>
      <c r="B34213" s="61"/>
      <c r="C34213" s="63"/>
      <c r="D34213" s="60"/>
      <c r="E34213"/>
      <c r="F34213"/>
      <c r="G34213" s="61"/>
      <c r="H34213"/>
      <c r="I34213"/>
      <c r="J34213"/>
      <c r="K34213"/>
      <c r="L34213"/>
      <c r="M34213"/>
    </row>
    <row r="34214" spans="1:13">
      <c r="A34214"/>
      <c r="B34214" s="61"/>
      <c r="C34214" s="63"/>
      <c r="D34214" s="60"/>
      <c r="E34214"/>
      <c r="F34214"/>
      <c r="G34214" s="61"/>
      <c r="H34214"/>
      <c r="I34214"/>
      <c r="J34214"/>
      <c r="K34214"/>
      <c r="L34214"/>
      <c r="M34214"/>
    </row>
    <row r="34215" spans="1:13">
      <c r="A34215"/>
      <c r="B34215" s="61"/>
      <c r="C34215" s="63"/>
      <c r="D34215" s="60"/>
      <c r="E34215"/>
      <c r="F34215"/>
      <c r="G34215" s="61"/>
      <c r="H34215"/>
      <c r="I34215"/>
      <c r="J34215"/>
      <c r="K34215"/>
      <c r="L34215"/>
      <c r="M34215"/>
    </row>
    <row r="34216" spans="1:13">
      <c r="A34216"/>
      <c r="B34216" s="61"/>
      <c r="C34216" s="63"/>
      <c r="D34216" s="60"/>
      <c r="E34216"/>
      <c r="F34216"/>
      <c r="G34216" s="61"/>
      <c r="H34216"/>
      <c r="I34216"/>
      <c r="J34216"/>
      <c r="K34216"/>
      <c r="L34216"/>
      <c r="M34216"/>
    </row>
    <row r="34217" spans="1:13">
      <c r="A34217"/>
      <c r="B34217" s="61"/>
      <c r="C34217" s="63"/>
      <c r="D34217" s="60"/>
      <c r="E34217"/>
      <c r="F34217"/>
      <c r="G34217" s="61"/>
      <c r="H34217"/>
      <c r="I34217"/>
      <c r="J34217"/>
      <c r="K34217"/>
      <c r="L34217"/>
      <c r="M34217"/>
    </row>
    <row r="34218" spans="1:13">
      <c r="A34218"/>
      <c r="B34218" s="61"/>
      <c r="C34218" s="63"/>
      <c r="D34218" s="60"/>
      <c r="E34218"/>
      <c r="F34218"/>
      <c r="G34218" s="61"/>
      <c r="H34218"/>
      <c r="I34218"/>
      <c r="J34218"/>
      <c r="K34218"/>
      <c r="L34218"/>
      <c r="M34218"/>
    </row>
    <row r="34219" spans="1:13">
      <c r="A34219"/>
      <c r="B34219" s="61"/>
      <c r="C34219" s="63"/>
      <c r="D34219" s="60"/>
      <c r="E34219"/>
      <c r="F34219"/>
      <c r="G34219" s="61"/>
      <c r="H34219"/>
      <c r="I34219"/>
      <c r="J34219"/>
      <c r="K34219"/>
      <c r="L34219"/>
      <c r="M34219"/>
    </row>
    <row r="34220" spans="1:13">
      <c r="A34220"/>
      <c r="B34220" s="61"/>
      <c r="C34220" s="63"/>
      <c r="D34220" s="60"/>
      <c r="E34220"/>
      <c r="F34220"/>
      <c r="G34220" s="61"/>
      <c r="H34220"/>
      <c r="I34220"/>
      <c r="J34220"/>
      <c r="K34220"/>
      <c r="L34220"/>
      <c r="M34220"/>
    </row>
    <row r="34221" spans="1:13">
      <c r="A34221"/>
      <c r="B34221" s="61"/>
      <c r="C34221" s="63"/>
      <c r="D34221" s="60"/>
      <c r="E34221"/>
      <c r="F34221"/>
      <c r="G34221" s="61"/>
      <c r="H34221"/>
      <c r="I34221"/>
      <c r="J34221"/>
      <c r="K34221"/>
      <c r="L34221"/>
      <c r="M34221"/>
    </row>
    <row r="34222" spans="1:13">
      <c r="A34222"/>
      <c r="B34222" s="61"/>
      <c r="C34222" s="63"/>
      <c r="D34222" s="60"/>
      <c r="E34222"/>
      <c r="F34222"/>
      <c r="G34222" s="61"/>
      <c r="H34222"/>
      <c r="I34222"/>
      <c r="J34222"/>
      <c r="K34222"/>
      <c r="L34222"/>
      <c r="M34222"/>
    </row>
    <row r="34223" spans="1:13">
      <c r="A34223"/>
      <c r="B34223" s="61"/>
      <c r="C34223" s="63"/>
      <c r="D34223" s="60"/>
      <c r="E34223"/>
      <c r="F34223"/>
      <c r="G34223" s="61"/>
      <c r="H34223"/>
      <c r="I34223"/>
      <c r="J34223"/>
      <c r="K34223"/>
      <c r="L34223"/>
      <c r="M34223"/>
    </row>
    <row r="34224" spans="1:13">
      <c r="A34224"/>
      <c r="B34224" s="61"/>
      <c r="C34224" s="63"/>
      <c r="D34224" s="60"/>
      <c r="E34224"/>
      <c r="F34224"/>
      <c r="G34224" s="61"/>
      <c r="H34224"/>
      <c r="I34224"/>
      <c r="J34224"/>
      <c r="K34224"/>
      <c r="L34224"/>
      <c r="M34224"/>
    </row>
    <row r="34225" spans="1:13">
      <c r="A34225"/>
      <c r="B34225" s="61"/>
      <c r="C34225" s="63"/>
      <c r="D34225" s="60"/>
      <c r="E34225"/>
      <c r="F34225"/>
      <c r="G34225" s="61"/>
      <c r="H34225"/>
      <c r="I34225"/>
      <c r="J34225"/>
      <c r="K34225"/>
      <c r="L34225"/>
      <c r="M34225"/>
    </row>
    <row r="34226" spans="1:13">
      <c r="A34226"/>
      <c r="B34226" s="61"/>
      <c r="C34226" s="63"/>
      <c r="D34226" s="60"/>
      <c r="E34226"/>
      <c r="F34226"/>
      <c r="G34226" s="61"/>
      <c r="H34226"/>
      <c r="I34226"/>
      <c r="J34226"/>
      <c r="K34226"/>
      <c r="L34226"/>
      <c r="M34226"/>
    </row>
    <row r="34227" spans="1:13">
      <c r="A34227"/>
      <c r="B34227" s="61"/>
      <c r="C34227" s="63"/>
      <c r="D34227" s="60"/>
      <c r="E34227"/>
      <c r="F34227"/>
      <c r="G34227" s="61"/>
      <c r="H34227"/>
      <c r="I34227"/>
      <c r="J34227"/>
      <c r="K34227"/>
      <c r="L34227"/>
      <c r="M34227"/>
    </row>
    <row r="34228" spans="1:13">
      <c r="A34228"/>
      <c r="B34228" s="61"/>
      <c r="C34228" s="63"/>
      <c r="D34228" s="60"/>
      <c r="E34228"/>
      <c r="F34228"/>
      <c r="G34228" s="61"/>
      <c r="H34228"/>
      <c r="I34228"/>
      <c r="J34228"/>
      <c r="K34228"/>
      <c r="L34228"/>
      <c r="M34228"/>
    </row>
    <row r="34229" spans="1:13">
      <c r="A34229"/>
      <c r="B34229" s="61"/>
      <c r="C34229" s="63"/>
      <c r="D34229" s="60"/>
      <c r="E34229"/>
      <c r="F34229"/>
      <c r="G34229" s="61"/>
      <c r="H34229"/>
      <c r="I34229"/>
      <c r="J34229"/>
      <c r="K34229"/>
      <c r="L34229"/>
      <c r="M34229"/>
    </row>
    <row r="34230" spans="1:13">
      <c r="A34230"/>
      <c r="B34230" s="61"/>
      <c r="C34230" s="63"/>
      <c r="D34230" s="60"/>
      <c r="E34230"/>
      <c r="F34230"/>
      <c r="G34230" s="61"/>
      <c r="H34230"/>
      <c r="I34230"/>
      <c r="J34230"/>
      <c r="K34230"/>
      <c r="L34230"/>
      <c r="M34230"/>
    </row>
    <row r="34231" spans="1:13">
      <c r="A34231"/>
      <c r="B34231" s="61"/>
      <c r="C34231" s="63"/>
      <c r="D34231" s="60"/>
      <c r="E34231"/>
      <c r="F34231"/>
      <c r="G34231" s="61"/>
      <c r="H34231"/>
      <c r="I34231"/>
      <c r="J34231"/>
      <c r="K34231"/>
      <c r="L34231"/>
      <c r="M34231"/>
    </row>
    <row r="34232" spans="1:13">
      <c r="A34232"/>
      <c r="B34232" s="61"/>
      <c r="C34232" s="63"/>
      <c r="D34232" s="60"/>
      <c r="E34232"/>
      <c r="F34232"/>
      <c r="G34232" s="61"/>
      <c r="H34232"/>
      <c r="I34232"/>
      <c r="J34232"/>
      <c r="K34232"/>
      <c r="L34232"/>
      <c r="M34232"/>
    </row>
    <row r="34233" spans="1:13">
      <c r="A34233"/>
      <c r="B34233" s="61"/>
      <c r="C34233" s="63"/>
      <c r="D34233" s="60"/>
      <c r="E34233"/>
      <c r="F34233"/>
      <c r="G34233" s="61"/>
      <c r="H34233"/>
      <c r="I34233"/>
      <c r="J34233"/>
      <c r="K34233"/>
      <c r="L34233"/>
      <c r="M34233"/>
    </row>
    <row r="34234" spans="1:13">
      <c r="A34234"/>
      <c r="B34234" s="61"/>
      <c r="C34234" s="63"/>
      <c r="D34234" s="60"/>
      <c r="E34234"/>
      <c r="F34234"/>
      <c r="G34234" s="61"/>
      <c r="H34234"/>
      <c r="I34234"/>
      <c r="J34234"/>
      <c r="K34234"/>
      <c r="L34234"/>
      <c r="M34234"/>
    </row>
    <row r="34235" spans="1:13">
      <c r="A34235"/>
      <c r="B34235" s="61"/>
      <c r="C34235" s="63"/>
      <c r="D34235" s="60"/>
      <c r="E34235"/>
      <c r="F34235"/>
      <c r="G34235" s="61"/>
      <c r="H34235"/>
      <c r="I34235"/>
      <c r="J34235"/>
      <c r="K34235"/>
      <c r="L34235"/>
      <c r="M34235"/>
    </row>
    <row r="34236" spans="1:13">
      <c r="A34236"/>
      <c r="B34236" s="61"/>
      <c r="C34236" s="63"/>
      <c r="D34236" s="60"/>
      <c r="E34236"/>
      <c r="F34236"/>
      <c r="G34236" s="61"/>
      <c r="H34236"/>
      <c r="I34236"/>
      <c r="J34236"/>
      <c r="K34236"/>
      <c r="L34236"/>
      <c r="M34236"/>
    </row>
    <row r="34237" spans="1:13">
      <c r="A34237"/>
      <c r="B34237" s="61"/>
      <c r="C34237" s="63"/>
      <c r="D34237" s="60"/>
      <c r="E34237"/>
      <c r="F34237"/>
      <c r="G34237" s="61"/>
      <c r="H34237"/>
      <c r="I34237"/>
      <c r="J34237"/>
      <c r="K34237"/>
      <c r="L34237"/>
      <c r="M34237"/>
    </row>
    <row r="34238" spans="1:13">
      <c r="A34238"/>
      <c r="B34238" s="61"/>
      <c r="C34238" s="63"/>
      <c r="D34238" s="60"/>
      <c r="E34238"/>
      <c r="F34238"/>
      <c r="G34238" s="61"/>
      <c r="H34238"/>
      <c r="I34238"/>
      <c r="J34238"/>
      <c r="K34238"/>
      <c r="L34238"/>
      <c r="M34238"/>
    </row>
    <row r="34239" spans="1:13">
      <c r="A34239"/>
      <c r="B34239" s="61"/>
      <c r="C34239" s="63"/>
      <c r="D34239" s="60"/>
      <c r="E34239"/>
      <c r="F34239"/>
      <c r="G34239" s="61"/>
      <c r="H34239"/>
      <c r="I34239"/>
      <c r="J34239"/>
      <c r="K34239"/>
      <c r="L34239"/>
      <c r="M34239"/>
    </row>
    <row r="34240" spans="1:13">
      <c r="A34240"/>
      <c r="B34240" s="61"/>
      <c r="C34240" s="63"/>
      <c r="D34240" s="60"/>
      <c r="E34240"/>
      <c r="F34240"/>
      <c r="G34240" s="61"/>
      <c r="H34240"/>
      <c r="I34240"/>
      <c r="J34240"/>
      <c r="K34240"/>
      <c r="L34240"/>
      <c r="M34240"/>
    </row>
    <row r="34241" spans="1:13">
      <c r="A34241"/>
      <c r="B34241" s="61"/>
      <c r="C34241" s="63"/>
      <c r="D34241" s="60"/>
      <c r="E34241"/>
      <c r="F34241"/>
      <c r="G34241" s="61"/>
      <c r="H34241"/>
      <c r="I34241"/>
      <c r="J34241"/>
      <c r="K34241"/>
      <c r="L34241"/>
      <c r="M34241"/>
    </row>
    <row r="34242" spans="1:13">
      <c r="A34242"/>
      <c r="B34242" s="61"/>
      <c r="C34242" s="63"/>
      <c r="D34242" s="60"/>
      <c r="E34242"/>
      <c r="F34242"/>
      <c r="G34242" s="61"/>
      <c r="H34242"/>
      <c r="I34242"/>
      <c r="J34242"/>
      <c r="K34242"/>
      <c r="L34242"/>
      <c r="M34242"/>
    </row>
    <row r="34243" spans="1:13">
      <c r="A34243"/>
      <c r="B34243" s="61"/>
      <c r="C34243" s="63"/>
      <c r="D34243" s="60"/>
      <c r="E34243"/>
      <c r="F34243"/>
      <c r="G34243" s="61"/>
      <c r="H34243"/>
      <c r="I34243"/>
      <c r="J34243"/>
      <c r="K34243"/>
      <c r="L34243"/>
      <c r="M34243"/>
    </row>
    <row r="34244" spans="1:13">
      <c r="A34244"/>
      <c r="B34244" s="61"/>
      <c r="C34244" s="63"/>
      <c r="D34244" s="60"/>
      <c r="E34244"/>
      <c r="F34244"/>
      <c r="G34244" s="61"/>
      <c r="H34244"/>
      <c r="I34244"/>
      <c r="J34244"/>
      <c r="K34244"/>
      <c r="L34244"/>
      <c r="M34244"/>
    </row>
    <row r="34245" spans="1:13">
      <c r="A34245"/>
      <c r="B34245" s="61"/>
      <c r="C34245" s="63"/>
      <c r="D34245" s="60"/>
      <c r="E34245"/>
      <c r="F34245"/>
      <c r="G34245" s="61"/>
      <c r="H34245"/>
      <c r="I34245"/>
      <c r="J34245"/>
      <c r="K34245"/>
      <c r="L34245"/>
      <c r="M34245"/>
    </row>
    <row r="34246" spans="1:13">
      <c r="A34246"/>
      <c r="B34246" s="61"/>
      <c r="C34246" s="63"/>
      <c r="D34246" s="60"/>
      <c r="E34246"/>
      <c r="F34246"/>
      <c r="G34246" s="61"/>
      <c r="H34246"/>
      <c r="I34246"/>
      <c r="J34246"/>
      <c r="K34246"/>
      <c r="L34246"/>
      <c r="M34246"/>
    </row>
    <row r="34247" spans="1:13">
      <c r="A34247"/>
      <c r="B34247" s="61"/>
      <c r="C34247" s="63"/>
      <c r="D34247" s="60"/>
      <c r="E34247"/>
      <c r="F34247"/>
      <c r="G34247" s="61"/>
      <c r="H34247"/>
      <c r="I34247"/>
      <c r="J34247"/>
      <c r="K34247"/>
      <c r="L34247"/>
      <c r="M34247"/>
    </row>
    <row r="34248" spans="1:13">
      <c r="A34248"/>
      <c r="B34248" s="61"/>
      <c r="C34248" s="63"/>
      <c r="D34248" s="60"/>
      <c r="E34248"/>
      <c r="F34248"/>
      <c r="G34248" s="61"/>
      <c r="H34248"/>
      <c r="I34248"/>
      <c r="J34248"/>
      <c r="K34248"/>
      <c r="L34248"/>
      <c r="M34248"/>
    </row>
    <row r="34249" spans="1:13">
      <c r="A34249"/>
      <c r="B34249" s="61"/>
      <c r="C34249" s="63"/>
      <c r="D34249" s="60"/>
      <c r="E34249"/>
      <c r="F34249"/>
      <c r="G34249" s="61"/>
      <c r="H34249"/>
      <c r="I34249"/>
      <c r="J34249"/>
      <c r="K34249"/>
      <c r="L34249"/>
      <c r="M34249"/>
    </row>
    <row r="34250" spans="1:13">
      <c r="A34250"/>
      <c r="B34250" s="61"/>
      <c r="C34250" s="63"/>
      <c r="D34250" s="60"/>
      <c r="E34250"/>
      <c r="F34250"/>
      <c r="G34250" s="61"/>
      <c r="H34250"/>
      <c r="I34250"/>
      <c r="J34250"/>
      <c r="K34250"/>
      <c r="L34250"/>
      <c r="M34250"/>
    </row>
    <row r="34251" spans="1:13">
      <c r="A34251"/>
      <c r="B34251" s="61"/>
      <c r="C34251" s="63"/>
      <c r="D34251" s="60"/>
      <c r="E34251"/>
      <c r="F34251"/>
      <c r="G34251" s="61"/>
      <c r="H34251"/>
      <c r="I34251"/>
      <c r="J34251"/>
      <c r="K34251"/>
      <c r="L34251"/>
      <c r="M34251"/>
    </row>
    <row r="34252" spans="1:13">
      <c r="A34252"/>
      <c r="B34252" s="61"/>
      <c r="C34252" s="63"/>
      <c r="D34252" s="60"/>
      <c r="E34252"/>
      <c r="F34252"/>
      <c r="G34252" s="61"/>
      <c r="H34252"/>
      <c r="I34252"/>
      <c r="J34252"/>
      <c r="K34252"/>
      <c r="L34252"/>
      <c r="M34252"/>
    </row>
    <row r="34253" spans="1:13">
      <c r="A34253"/>
      <c r="B34253" s="61"/>
      <c r="C34253" s="63"/>
      <c r="D34253" s="60"/>
      <c r="E34253"/>
      <c r="F34253"/>
      <c r="G34253" s="61"/>
      <c r="H34253"/>
      <c r="I34253"/>
      <c r="J34253"/>
      <c r="K34253"/>
      <c r="L34253"/>
      <c r="M34253"/>
    </row>
    <row r="34254" spans="1:13">
      <c r="A34254"/>
      <c r="B34254" s="61"/>
      <c r="C34254" s="63"/>
      <c r="D34254" s="60"/>
      <c r="E34254"/>
      <c r="F34254"/>
      <c r="G34254" s="61"/>
      <c r="H34254"/>
      <c r="I34254"/>
      <c r="J34254"/>
      <c r="K34254"/>
      <c r="L34254"/>
      <c r="M34254"/>
    </row>
    <row r="34255" spans="1:13">
      <c r="A34255"/>
      <c r="B34255" s="61"/>
      <c r="C34255" s="63"/>
      <c r="D34255" s="60"/>
      <c r="E34255"/>
      <c r="F34255"/>
      <c r="G34255" s="61"/>
      <c r="H34255"/>
      <c r="I34255"/>
      <c r="J34255"/>
      <c r="K34255"/>
      <c r="L34255"/>
      <c r="M34255"/>
    </row>
    <row r="34256" spans="1:13">
      <c r="A34256"/>
      <c r="B34256" s="61"/>
      <c r="C34256" s="63"/>
      <c r="D34256" s="60"/>
      <c r="E34256"/>
      <c r="F34256"/>
      <c r="G34256" s="61"/>
      <c r="H34256"/>
      <c r="I34256"/>
      <c r="J34256"/>
      <c r="K34256"/>
      <c r="L34256"/>
      <c r="M34256"/>
    </row>
    <row r="34257" spans="1:13">
      <c r="A34257"/>
      <c r="B34257" s="61"/>
      <c r="C34257" s="63"/>
      <c r="D34257" s="60"/>
      <c r="E34257"/>
      <c r="F34257"/>
      <c r="G34257" s="61"/>
      <c r="H34257"/>
      <c r="I34257"/>
      <c r="J34257"/>
      <c r="K34257"/>
      <c r="L34257"/>
      <c r="M34257"/>
    </row>
    <row r="34258" spans="1:13">
      <c r="A34258"/>
      <c r="B34258" s="61"/>
      <c r="C34258" s="63"/>
      <c r="D34258" s="60"/>
      <c r="E34258"/>
      <c r="F34258"/>
      <c r="G34258" s="61"/>
      <c r="H34258"/>
      <c r="I34258"/>
      <c r="J34258"/>
      <c r="K34258"/>
      <c r="L34258"/>
      <c r="M34258"/>
    </row>
    <row r="34259" spans="1:13">
      <c r="A34259"/>
      <c r="B34259" s="61"/>
      <c r="C34259" s="63"/>
      <c r="D34259" s="60"/>
      <c r="E34259"/>
      <c r="F34259"/>
      <c r="G34259" s="61"/>
      <c r="H34259"/>
      <c r="I34259"/>
      <c r="J34259"/>
      <c r="K34259"/>
      <c r="L34259"/>
      <c r="M34259"/>
    </row>
    <row r="34260" spans="1:13">
      <c r="A34260"/>
      <c r="B34260" s="61"/>
      <c r="C34260" s="63"/>
      <c r="D34260" s="60"/>
      <c r="E34260"/>
      <c r="F34260"/>
      <c r="G34260" s="61"/>
      <c r="H34260"/>
      <c r="I34260"/>
      <c r="J34260"/>
      <c r="K34260"/>
      <c r="L34260"/>
      <c r="M34260"/>
    </row>
    <row r="34261" spans="1:13">
      <c r="A34261"/>
      <c r="B34261" s="61"/>
      <c r="C34261" s="63"/>
      <c r="D34261" s="60"/>
      <c r="E34261"/>
      <c r="F34261"/>
      <c r="G34261" s="61"/>
      <c r="H34261"/>
      <c r="I34261"/>
      <c r="J34261"/>
      <c r="K34261"/>
      <c r="L34261"/>
      <c r="M34261"/>
    </row>
    <row r="34262" spans="1:13">
      <c r="A34262"/>
      <c r="B34262" s="61"/>
      <c r="C34262" s="63"/>
      <c r="D34262" s="60"/>
      <c r="E34262"/>
      <c r="F34262"/>
      <c r="G34262" s="61"/>
      <c r="H34262"/>
      <c r="I34262"/>
      <c r="J34262"/>
      <c r="K34262"/>
      <c r="L34262"/>
      <c r="M34262"/>
    </row>
    <row r="34263" spans="1:13">
      <c r="A34263"/>
      <c r="B34263" s="61"/>
      <c r="C34263" s="63"/>
      <c r="D34263" s="60"/>
      <c r="E34263"/>
      <c r="F34263"/>
      <c r="G34263" s="61"/>
      <c r="H34263"/>
      <c r="I34263"/>
      <c r="J34263"/>
      <c r="K34263"/>
      <c r="L34263"/>
      <c r="M34263"/>
    </row>
    <row r="34264" spans="1:13">
      <c r="A34264"/>
      <c r="B34264" s="61"/>
      <c r="C34264" s="63"/>
      <c r="D34264" s="60"/>
      <c r="E34264"/>
      <c r="F34264"/>
      <c r="G34264" s="61"/>
      <c r="H34264"/>
      <c r="I34264"/>
      <c r="J34264"/>
      <c r="K34264"/>
      <c r="L34264"/>
      <c r="M34264"/>
    </row>
    <row r="34265" spans="1:13">
      <c r="A34265"/>
      <c r="B34265" s="61"/>
      <c r="C34265" s="63"/>
      <c r="D34265" s="60"/>
      <c r="E34265"/>
      <c r="F34265"/>
      <c r="G34265" s="61"/>
      <c r="H34265"/>
      <c r="I34265"/>
      <c r="J34265"/>
      <c r="K34265"/>
      <c r="L34265"/>
      <c r="M34265"/>
    </row>
    <row r="34266" spans="1:13">
      <c r="A34266"/>
      <c r="B34266" s="61"/>
      <c r="C34266" s="63"/>
      <c r="D34266" s="60"/>
      <c r="E34266"/>
      <c r="F34266"/>
      <c r="G34266" s="61"/>
      <c r="H34266"/>
      <c r="I34266"/>
      <c r="J34266"/>
      <c r="K34266"/>
      <c r="L34266"/>
      <c r="M34266"/>
    </row>
    <row r="34267" spans="1:13">
      <c r="A34267"/>
      <c r="B34267" s="61"/>
      <c r="C34267" s="63"/>
      <c r="D34267" s="60"/>
      <c r="E34267"/>
      <c r="F34267"/>
      <c r="G34267" s="61"/>
      <c r="H34267"/>
      <c r="I34267"/>
      <c r="J34267"/>
      <c r="K34267"/>
      <c r="L34267"/>
      <c r="M34267"/>
    </row>
    <row r="34268" spans="1:13">
      <c r="A34268"/>
      <c r="B34268" s="61"/>
      <c r="C34268" s="63"/>
      <c r="D34268" s="60"/>
      <c r="E34268"/>
      <c r="F34268"/>
      <c r="G34268" s="61"/>
      <c r="H34268"/>
      <c r="I34268"/>
      <c r="J34268"/>
      <c r="K34268"/>
      <c r="L34268"/>
      <c r="M34268"/>
    </row>
    <row r="34269" spans="1:13">
      <c r="A34269"/>
      <c r="B34269" s="61"/>
      <c r="C34269" s="63"/>
      <c r="D34269" s="60"/>
      <c r="E34269"/>
      <c r="F34269"/>
      <c r="G34269" s="61"/>
      <c r="H34269"/>
      <c r="I34269"/>
      <c r="J34269"/>
      <c r="K34269"/>
      <c r="L34269"/>
      <c r="M34269"/>
    </row>
    <row r="34270" spans="1:13">
      <c r="A34270"/>
      <c r="B34270" s="61"/>
      <c r="C34270" s="63"/>
      <c r="D34270" s="60"/>
      <c r="E34270"/>
      <c r="F34270"/>
      <c r="G34270" s="61"/>
      <c r="H34270"/>
      <c r="I34270"/>
      <c r="J34270"/>
      <c r="K34270"/>
      <c r="L34270"/>
      <c r="M34270"/>
    </row>
    <row r="34271" spans="1:13">
      <c r="A34271"/>
      <c r="B34271" s="61"/>
      <c r="C34271" s="63"/>
      <c r="D34271" s="60"/>
      <c r="E34271"/>
      <c r="F34271"/>
      <c r="G34271" s="61"/>
      <c r="H34271"/>
      <c r="I34271"/>
      <c r="J34271"/>
      <c r="K34271"/>
      <c r="L34271"/>
      <c r="M34271"/>
    </row>
    <row r="34272" spans="1:13">
      <c r="A34272"/>
      <c r="B34272" s="61"/>
      <c r="C34272" s="63"/>
      <c r="D34272" s="60"/>
      <c r="E34272"/>
      <c r="F34272"/>
      <c r="G34272" s="61"/>
      <c r="H34272"/>
      <c r="I34272"/>
      <c r="J34272"/>
      <c r="K34272"/>
      <c r="L34272"/>
      <c r="M34272"/>
    </row>
    <row r="34273" spans="1:13">
      <c r="A34273"/>
      <c r="B34273" s="61"/>
      <c r="C34273" s="63"/>
      <c r="D34273" s="60"/>
      <c r="E34273"/>
      <c r="F34273"/>
      <c r="G34273" s="61"/>
      <c r="H34273"/>
      <c r="I34273"/>
      <c r="J34273"/>
      <c r="K34273"/>
      <c r="L34273"/>
      <c r="M34273"/>
    </row>
    <row r="34274" spans="1:13">
      <c r="A34274"/>
      <c r="B34274" s="61"/>
      <c r="C34274" s="63"/>
      <c r="D34274" s="60"/>
      <c r="E34274"/>
      <c r="F34274"/>
      <c r="G34274" s="61"/>
      <c r="H34274"/>
      <c r="I34274"/>
      <c r="J34274"/>
      <c r="K34274"/>
      <c r="L34274"/>
      <c r="M34274"/>
    </row>
    <row r="34275" spans="1:13">
      <c r="A34275"/>
      <c r="B34275" s="61"/>
      <c r="C34275" s="63"/>
      <c r="D34275" s="60"/>
      <c r="E34275"/>
      <c r="F34275"/>
      <c r="G34275" s="61"/>
      <c r="H34275"/>
      <c r="I34275"/>
      <c r="J34275"/>
      <c r="K34275"/>
      <c r="L34275"/>
      <c r="M34275"/>
    </row>
    <row r="34276" spans="1:13">
      <c r="A34276"/>
      <c r="B34276" s="61"/>
      <c r="C34276" s="63"/>
      <c r="D34276" s="60"/>
      <c r="E34276"/>
      <c r="F34276"/>
      <c r="G34276" s="61"/>
      <c r="H34276"/>
      <c r="I34276"/>
      <c r="J34276"/>
      <c r="K34276"/>
      <c r="L34276"/>
      <c r="M34276"/>
    </row>
    <row r="34277" spans="1:13">
      <c r="A34277"/>
      <c r="B34277" s="61"/>
      <c r="C34277" s="63"/>
      <c r="D34277" s="60"/>
      <c r="E34277"/>
      <c r="F34277"/>
      <c r="G34277" s="61"/>
      <c r="H34277"/>
      <c r="I34277"/>
      <c r="J34277"/>
      <c r="K34277"/>
      <c r="L34277"/>
      <c r="M34277"/>
    </row>
    <row r="34278" spans="1:13">
      <c r="A34278"/>
      <c r="B34278" s="61"/>
      <c r="C34278" s="63"/>
      <c r="D34278" s="60"/>
      <c r="E34278"/>
      <c r="F34278"/>
      <c r="G34278" s="61"/>
      <c r="H34278"/>
      <c r="I34278"/>
      <c r="J34278"/>
      <c r="K34278"/>
      <c r="L34278"/>
      <c r="M34278"/>
    </row>
    <row r="34279" spans="1:13">
      <c r="A34279"/>
      <c r="B34279" s="61"/>
      <c r="C34279" s="63"/>
      <c r="D34279" s="60"/>
      <c r="E34279"/>
      <c r="F34279"/>
      <c r="G34279" s="61"/>
      <c r="H34279"/>
      <c r="I34279"/>
      <c r="J34279"/>
      <c r="K34279"/>
      <c r="L34279"/>
      <c r="M34279"/>
    </row>
    <row r="34280" spans="1:13">
      <c r="A34280"/>
      <c r="B34280" s="61"/>
      <c r="C34280" s="63"/>
      <c r="D34280" s="60"/>
      <c r="E34280"/>
      <c r="F34280"/>
      <c r="G34280" s="61"/>
      <c r="H34280"/>
      <c r="I34280"/>
      <c r="J34280"/>
      <c r="K34280"/>
      <c r="L34280"/>
      <c r="M34280"/>
    </row>
    <row r="34281" spans="1:13">
      <c r="A34281"/>
      <c r="B34281" s="61"/>
      <c r="C34281" s="63"/>
      <c r="D34281" s="60"/>
      <c r="E34281"/>
      <c r="F34281"/>
      <c r="G34281" s="61"/>
      <c r="H34281"/>
      <c r="I34281"/>
      <c r="J34281"/>
      <c r="K34281"/>
      <c r="L34281"/>
      <c r="M34281"/>
    </row>
    <row r="34282" spans="1:13">
      <c r="A34282"/>
      <c r="B34282" s="61"/>
      <c r="C34282" s="63"/>
      <c r="D34282" s="60"/>
      <c r="E34282"/>
      <c r="F34282"/>
      <c r="G34282" s="61"/>
      <c r="H34282"/>
      <c r="I34282"/>
      <c r="J34282"/>
      <c r="K34282"/>
      <c r="L34282"/>
      <c r="M34282"/>
    </row>
    <row r="34283" spans="1:13">
      <c r="A34283"/>
      <c r="B34283" s="61"/>
      <c r="C34283" s="63"/>
      <c r="D34283" s="60"/>
      <c r="E34283"/>
      <c r="F34283"/>
      <c r="G34283" s="61"/>
      <c r="H34283"/>
      <c r="I34283"/>
      <c r="J34283"/>
      <c r="K34283"/>
      <c r="L34283"/>
      <c r="M34283"/>
    </row>
    <row r="34284" spans="1:13">
      <c r="A34284"/>
      <c r="B34284" s="61"/>
      <c r="C34284" s="63"/>
      <c r="D34284" s="60"/>
      <c r="E34284"/>
      <c r="F34284"/>
      <c r="G34284" s="61"/>
      <c r="H34284"/>
      <c r="I34284"/>
      <c r="J34284"/>
      <c r="K34284"/>
      <c r="L34284"/>
      <c r="M34284"/>
    </row>
    <row r="34285" spans="1:13">
      <c r="A34285"/>
      <c r="B34285" s="61"/>
      <c r="C34285" s="63"/>
      <c r="D34285" s="60"/>
      <c r="E34285"/>
      <c r="F34285"/>
      <c r="G34285" s="61"/>
      <c r="H34285"/>
      <c r="I34285"/>
      <c r="J34285"/>
      <c r="K34285"/>
      <c r="L34285"/>
      <c r="M34285"/>
    </row>
    <row r="34286" spans="1:13">
      <c r="A34286"/>
      <c r="B34286" s="61"/>
      <c r="C34286" s="63"/>
      <c r="D34286" s="60"/>
      <c r="E34286"/>
      <c r="F34286"/>
      <c r="G34286" s="61"/>
      <c r="H34286"/>
      <c r="I34286"/>
      <c r="J34286"/>
      <c r="K34286"/>
      <c r="L34286"/>
      <c r="M34286"/>
    </row>
    <row r="34287" spans="1:13">
      <c r="A34287"/>
      <c r="B34287" s="61"/>
      <c r="C34287" s="63"/>
      <c r="D34287" s="60"/>
      <c r="E34287"/>
      <c r="F34287"/>
      <c r="G34287" s="61"/>
      <c r="H34287"/>
      <c r="I34287"/>
      <c r="J34287"/>
      <c r="K34287"/>
      <c r="L34287"/>
      <c r="M34287"/>
    </row>
    <row r="34288" spans="1:13">
      <c r="A34288"/>
      <c r="B34288" s="61"/>
      <c r="C34288" s="63"/>
      <c r="D34288" s="60"/>
      <c r="E34288"/>
      <c r="F34288"/>
      <c r="G34288" s="61"/>
      <c r="H34288"/>
      <c r="I34288"/>
      <c r="J34288"/>
      <c r="K34288"/>
      <c r="L34288"/>
      <c r="M34288"/>
    </row>
    <row r="34289" spans="1:13">
      <c r="A34289"/>
      <c r="B34289" s="61"/>
      <c r="C34289" s="63"/>
      <c r="D34289" s="60"/>
      <c r="E34289"/>
      <c r="F34289"/>
      <c r="G34289" s="61"/>
      <c r="H34289"/>
      <c r="I34289"/>
      <c r="J34289"/>
      <c r="K34289"/>
      <c r="L34289"/>
      <c r="M34289"/>
    </row>
    <row r="34290" spans="1:13">
      <c r="A34290"/>
      <c r="B34290" s="61"/>
      <c r="C34290" s="63"/>
      <c r="D34290" s="60"/>
      <c r="E34290"/>
      <c r="F34290"/>
      <c r="G34290" s="61"/>
      <c r="H34290"/>
      <c r="I34290"/>
      <c r="J34290"/>
      <c r="K34290"/>
      <c r="L34290"/>
      <c r="M34290"/>
    </row>
    <row r="34291" spans="1:13">
      <c r="A34291"/>
      <c r="B34291" s="61"/>
      <c r="C34291" s="63"/>
      <c r="D34291" s="60"/>
      <c r="E34291"/>
      <c r="F34291"/>
      <c r="G34291" s="61"/>
      <c r="H34291"/>
      <c r="I34291"/>
      <c r="J34291"/>
      <c r="K34291"/>
      <c r="L34291"/>
      <c r="M34291"/>
    </row>
    <row r="34292" spans="1:13">
      <c r="A34292"/>
      <c r="B34292" s="61"/>
      <c r="C34292" s="63"/>
      <c r="D34292" s="60"/>
      <c r="E34292"/>
      <c r="F34292"/>
      <c r="G34292" s="61"/>
      <c r="H34292"/>
      <c r="I34292"/>
      <c r="J34292"/>
      <c r="K34292"/>
      <c r="L34292"/>
      <c r="M34292"/>
    </row>
    <row r="34293" spans="1:13">
      <c r="A34293"/>
      <c r="B34293" s="61"/>
      <c r="C34293" s="63"/>
      <c r="D34293" s="60"/>
      <c r="E34293"/>
      <c r="F34293"/>
      <c r="G34293" s="61"/>
      <c r="H34293"/>
      <c r="I34293"/>
      <c r="J34293"/>
      <c r="K34293"/>
      <c r="L34293"/>
      <c r="M34293"/>
    </row>
    <row r="34294" spans="1:13">
      <c r="A34294"/>
      <c r="B34294" s="61"/>
      <c r="C34294" s="63"/>
      <c r="D34294" s="60"/>
      <c r="E34294"/>
      <c r="F34294"/>
      <c r="G34294" s="61"/>
      <c r="H34294"/>
      <c r="I34294"/>
      <c r="J34294"/>
      <c r="K34294"/>
      <c r="L34294"/>
      <c r="M34294"/>
    </row>
    <row r="34295" spans="1:13">
      <c r="A34295"/>
      <c r="B34295" s="61"/>
      <c r="C34295" s="63"/>
      <c r="D34295" s="60"/>
      <c r="E34295"/>
      <c r="F34295"/>
      <c r="G34295" s="61"/>
      <c r="H34295"/>
      <c r="I34295"/>
      <c r="J34295"/>
      <c r="K34295"/>
      <c r="L34295"/>
      <c r="M34295"/>
    </row>
    <row r="34296" spans="1:13">
      <c r="A34296"/>
      <c r="B34296" s="61"/>
      <c r="C34296" s="63"/>
      <c r="D34296" s="60"/>
      <c r="E34296"/>
      <c r="F34296"/>
      <c r="G34296" s="61"/>
      <c r="H34296"/>
      <c r="I34296"/>
      <c r="J34296"/>
      <c r="K34296"/>
      <c r="L34296"/>
      <c r="M34296"/>
    </row>
    <row r="34297" spans="1:13">
      <c r="A34297"/>
      <c r="B34297" s="61"/>
      <c r="C34297" s="63"/>
      <c r="D34297" s="60"/>
      <c r="E34297"/>
      <c r="F34297"/>
      <c r="G34297" s="61"/>
      <c r="H34297"/>
      <c r="I34297"/>
      <c r="J34297"/>
      <c r="K34297"/>
      <c r="L34297"/>
      <c r="M34297"/>
    </row>
    <row r="34298" spans="1:13">
      <c r="A34298"/>
      <c r="B34298" s="61"/>
      <c r="C34298" s="63"/>
      <c r="D34298" s="60"/>
      <c r="E34298"/>
      <c r="F34298"/>
      <c r="G34298" s="61"/>
      <c r="H34298"/>
      <c r="I34298"/>
      <c r="J34298"/>
      <c r="K34298"/>
      <c r="L34298"/>
      <c r="M34298"/>
    </row>
    <row r="34299" spans="1:13">
      <c r="A34299"/>
      <c r="B34299" s="61"/>
      <c r="C34299" s="63"/>
      <c r="D34299" s="60"/>
      <c r="E34299"/>
      <c r="F34299"/>
      <c r="G34299" s="61"/>
      <c r="H34299"/>
      <c r="I34299"/>
      <c r="J34299"/>
      <c r="K34299"/>
      <c r="L34299"/>
      <c r="M34299"/>
    </row>
    <row r="34300" spans="1:13">
      <c r="A34300"/>
      <c r="B34300" s="61"/>
      <c r="C34300" s="63"/>
      <c r="D34300" s="60"/>
      <c r="E34300"/>
      <c r="F34300"/>
      <c r="G34300" s="61"/>
      <c r="H34300"/>
      <c r="I34300"/>
      <c r="J34300"/>
      <c r="K34300"/>
      <c r="L34300"/>
      <c r="M34300"/>
    </row>
    <row r="34301" spans="1:13">
      <c r="A34301"/>
      <c r="B34301" s="61"/>
      <c r="C34301" s="63"/>
      <c r="D34301" s="60"/>
      <c r="E34301"/>
      <c r="F34301"/>
      <c r="G34301" s="61"/>
      <c r="H34301"/>
      <c r="I34301"/>
      <c r="J34301"/>
      <c r="K34301"/>
      <c r="L34301"/>
      <c r="M34301"/>
    </row>
    <row r="34302" spans="1:13">
      <c r="A34302"/>
      <c r="B34302" s="61"/>
      <c r="C34302" s="63"/>
      <c r="D34302" s="60"/>
      <c r="E34302"/>
      <c r="F34302"/>
      <c r="G34302" s="61"/>
      <c r="H34302"/>
      <c r="I34302"/>
      <c r="J34302"/>
      <c r="K34302"/>
      <c r="L34302"/>
      <c r="M34302"/>
    </row>
    <row r="34303" spans="1:13">
      <c r="A34303"/>
      <c r="B34303" s="61"/>
      <c r="C34303" s="63"/>
      <c r="D34303" s="60"/>
      <c r="E34303"/>
      <c r="F34303"/>
      <c r="G34303" s="61"/>
      <c r="H34303"/>
      <c r="I34303"/>
      <c r="J34303"/>
      <c r="K34303"/>
      <c r="L34303"/>
      <c r="M34303"/>
    </row>
    <row r="34304" spans="1:13">
      <c r="A34304"/>
      <c r="B34304" s="61"/>
      <c r="C34304" s="63"/>
      <c r="D34304" s="60"/>
      <c r="E34304"/>
      <c r="F34304"/>
      <c r="G34304" s="61"/>
      <c r="H34304"/>
      <c r="I34304"/>
      <c r="J34304"/>
      <c r="K34304"/>
      <c r="L34304"/>
      <c r="M34304"/>
    </row>
    <row r="34305" spans="1:13">
      <c r="A34305"/>
      <c r="B34305" s="61"/>
      <c r="C34305" s="63"/>
      <c r="D34305" s="60"/>
      <c r="E34305"/>
      <c r="F34305"/>
      <c r="G34305" s="61"/>
      <c r="H34305"/>
      <c r="I34305"/>
      <c r="J34305"/>
      <c r="K34305"/>
      <c r="L34305"/>
      <c r="M34305"/>
    </row>
    <row r="34306" spans="1:13">
      <c r="A34306"/>
      <c r="B34306" s="61"/>
      <c r="C34306" s="63"/>
      <c r="D34306" s="60"/>
      <c r="E34306"/>
      <c r="F34306"/>
      <c r="G34306" s="61"/>
      <c r="H34306"/>
      <c r="I34306"/>
      <c r="J34306"/>
      <c r="K34306"/>
      <c r="L34306"/>
      <c r="M34306"/>
    </row>
    <row r="34307" spans="1:13">
      <c r="A34307"/>
      <c r="B34307" s="61"/>
      <c r="C34307" s="63"/>
      <c r="D34307" s="60"/>
      <c r="E34307"/>
      <c r="F34307"/>
      <c r="G34307" s="61"/>
      <c r="H34307"/>
      <c r="I34307"/>
      <c r="J34307"/>
      <c r="K34307"/>
      <c r="L34307"/>
      <c r="M34307"/>
    </row>
    <row r="34308" spans="1:13">
      <c r="A34308"/>
      <c r="B34308" s="61"/>
      <c r="C34308" s="63"/>
      <c r="D34308" s="60"/>
      <c r="E34308"/>
      <c r="F34308"/>
      <c r="G34308" s="61"/>
      <c r="H34308"/>
      <c r="I34308"/>
      <c r="J34308"/>
      <c r="K34308"/>
      <c r="L34308"/>
      <c r="M34308"/>
    </row>
    <row r="34309" spans="1:13">
      <c r="A34309"/>
      <c r="B34309" s="61"/>
      <c r="C34309" s="63"/>
      <c r="D34309" s="60"/>
      <c r="E34309"/>
      <c r="F34309"/>
      <c r="G34309" s="61"/>
      <c r="H34309"/>
      <c r="I34309"/>
      <c r="J34309"/>
      <c r="K34309"/>
      <c r="L34309"/>
      <c r="M34309"/>
    </row>
    <row r="34310" spans="1:13">
      <c r="A34310"/>
      <c r="B34310" s="61"/>
      <c r="C34310" s="63"/>
      <c r="D34310" s="60"/>
      <c r="E34310"/>
      <c r="F34310"/>
      <c r="G34310" s="61"/>
      <c r="H34310"/>
      <c r="I34310"/>
      <c r="J34310"/>
      <c r="K34310"/>
      <c r="L34310"/>
      <c r="M34310"/>
    </row>
    <row r="34311" spans="1:13">
      <c r="A34311"/>
      <c r="B34311" s="61"/>
      <c r="C34311" s="63"/>
      <c r="D34311" s="60"/>
      <c r="E34311"/>
      <c r="F34311"/>
      <c r="G34311" s="61"/>
      <c r="H34311"/>
      <c r="I34311"/>
      <c r="J34311"/>
      <c r="K34311"/>
      <c r="L34311"/>
      <c r="M34311"/>
    </row>
    <row r="34312" spans="1:13">
      <c r="A34312"/>
      <c r="B34312" s="61"/>
      <c r="C34312" s="63"/>
      <c r="D34312" s="60"/>
      <c r="E34312"/>
      <c r="F34312"/>
      <c r="G34312" s="61"/>
      <c r="H34312"/>
      <c r="I34312"/>
      <c r="J34312"/>
      <c r="K34312"/>
      <c r="L34312"/>
      <c r="M34312"/>
    </row>
    <row r="34313" spans="1:13">
      <c r="A34313"/>
      <c r="B34313" s="61"/>
      <c r="C34313" s="63"/>
      <c r="D34313" s="60"/>
      <c r="E34313"/>
      <c r="F34313"/>
      <c r="G34313" s="61"/>
      <c r="H34313"/>
      <c r="I34313"/>
      <c r="J34313"/>
      <c r="K34313"/>
      <c r="L34313"/>
      <c r="M34313"/>
    </row>
    <row r="34314" spans="1:13">
      <c r="A34314"/>
      <c r="B34314" s="61"/>
      <c r="C34314" s="63"/>
      <c r="D34314" s="60"/>
      <c r="E34314"/>
      <c r="F34314"/>
      <c r="G34314" s="61"/>
      <c r="H34314"/>
      <c r="I34314"/>
      <c r="J34314"/>
      <c r="K34314"/>
      <c r="L34314"/>
      <c r="M34314"/>
    </row>
    <row r="34315" spans="1:13">
      <c r="A34315"/>
      <c r="B34315" s="61"/>
      <c r="C34315" s="63"/>
      <c r="D34315" s="60"/>
      <c r="E34315"/>
      <c r="F34315"/>
      <c r="G34315" s="61"/>
      <c r="H34315"/>
      <c r="I34315"/>
      <c r="J34315"/>
      <c r="K34315"/>
      <c r="L34315"/>
      <c r="M34315"/>
    </row>
    <row r="34316" spans="1:13">
      <c r="A34316"/>
      <c r="B34316" s="61"/>
      <c r="C34316" s="63"/>
      <c r="D34316" s="60"/>
      <c r="E34316"/>
      <c r="F34316"/>
      <c r="G34316" s="61"/>
      <c r="H34316"/>
      <c r="I34316"/>
      <c r="J34316"/>
      <c r="K34316"/>
      <c r="L34316"/>
      <c r="M34316"/>
    </row>
    <row r="34317" spans="1:13">
      <c r="A34317"/>
      <c r="B34317" s="61"/>
      <c r="C34317" s="63"/>
      <c r="D34317" s="60"/>
      <c r="E34317"/>
      <c r="F34317"/>
      <c r="G34317" s="61"/>
      <c r="H34317"/>
      <c r="I34317"/>
      <c r="J34317"/>
      <c r="K34317"/>
      <c r="L34317"/>
      <c r="M34317"/>
    </row>
    <row r="34318" spans="1:13">
      <c r="A34318"/>
      <c r="B34318" s="61"/>
      <c r="C34318" s="63"/>
      <c r="D34318" s="60"/>
      <c r="E34318"/>
      <c r="F34318"/>
      <c r="G34318" s="61"/>
      <c r="H34318"/>
      <c r="I34318"/>
      <c r="J34318"/>
      <c r="K34318"/>
      <c r="L34318"/>
      <c r="M34318"/>
    </row>
    <row r="34319" spans="1:13">
      <c r="A34319"/>
      <c r="B34319" s="61"/>
      <c r="C34319" s="63"/>
      <c r="D34319" s="60"/>
      <c r="E34319"/>
      <c r="F34319"/>
      <c r="G34319" s="61"/>
      <c r="H34319"/>
      <c r="I34319"/>
      <c r="J34319"/>
      <c r="K34319"/>
      <c r="L34319"/>
      <c r="M34319"/>
    </row>
    <row r="34320" spans="1:13">
      <c r="A34320"/>
      <c r="B34320" s="61"/>
      <c r="C34320" s="63"/>
      <c r="D34320" s="60"/>
      <c r="E34320"/>
      <c r="F34320"/>
      <c r="G34320" s="61"/>
      <c r="H34320"/>
      <c r="I34320"/>
      <c r="J34320"/>
      <c r="K34320"/>
      <c r="L34320"/>
      <c r="M34320"/>
    </row>
    <row r="34321" spans="1:13">
      <c r="A34321"/>
      <c r="B34321" s="61"/>
      <c r="C34321" s="63"/>
      <c r="D34321" s="60"/>
      <c r="E34321"/>
      <c r="F34321"/>
      <c r="G34321" s="61"/>
      <c r="H34321"/>
      <c r="I34321"/>
      <c r="J34321"/>
      <c r="K34321"/>
      <c r="L34321"/>
      <c r="M34321"/>
    </row>
    <row r="34322" spans="1:13">
      <c r="A34322"/>
      <c r="B34322" s="61"/>
      <c r="C34322" s="63"/>
      <c r="D34322" s="60"/>
      <c r="E34322"/>
      <c r="F34322"/>
      <c r="G34322" s="61"/>
      <c r="H34322"/>
      <c r="I34322"/>
      <c r="J34322"/>
      <c r="K34322"/>
      <c r="L34322"/>
      <c r="M34322"/>
    </row>
    <row r="34323" spans="1:13">
      <c r="A34323"/>
      <c r="B34323" s="61"/>
      <c r="C34323" s="63"/>
      <c r="D34323" s="60"/>
      <c r="E34323"/>
      <c r="F34323"/>
      <c r="G34323" s="61"/>
      <c r="H34323"/>
      <c r="I34323"/>
      <c r="J34323"/>
      <c r="K34323"/>
      <c r="L34323"/>
      <c r="M34323"/>
    </row>
    <row r="34324" spans="1:13">
      <c r="A34324"/>
      <c r="B34324" s="61"/>
      <c r="C34324" s="63"/>
      <c r="D34324" s="60"/>
      <c r="E34324"/>
      <c r="F34324"/>
      <c r="G34324" s="61"/>
      <c r="H34324"/>
      <c r="I34324"/>
      <c r="J34324"/>
      <c r="K34324"/>
      <c r="L34324"/>
      <c r="M34324"/>
    </row>
    <row r="34325" spans="1:13">
      <c r="A34325"/>
      <c r="B34325" s="61"/>
      <c r="C34325" s="63"/>
      <c r="D34325" s="60"/>
      <c r="E34325"/>
      <c r="F34325"/>
      <c r="G34325" s="61"/>
      <c r="H34325"/>
      <c r="I34325"/>
      <c r="J34325"/>
      <c r="K34325"/>
      <c r="L34325"/>
      <c r="M34325"/>
    </row>
    <row r="34326" spans="1:13">
      <c r="A34326"/>
      <c r="B34326" s="61"/>
      <c r="C34326" s="63"/>
      <c r="D34326" s="60"/>
      <c r="E34326"/>
      <c r="F34326"/>
      <c r="G34326" s="61"/>
      <c r="H34326"/>
      <c r="I34326"/>
      <c r="J34326"/>
      <c r="K34326"/>
      <c r="L34326"/>
      <c r="M34326"/>
    </row>
    <row r="34327" spans="1:13">
      <c r="A34327"/>
      <c r="B34327" s="61"/>
      <c r="C34327" s="63"/>
      <c r="D34327" s="60"/>
      <c r="E34327"/>
      <c r="F34327"/>
      <c r="G34327" s="61"/>
      <c r="H34327"/>
      <c r="I34327"/>
      <c r="J34327"/>
      <c r="K34327"/>
      <c r="L34327"/>
      <c r="M34327"/>
    </row>
    <row r="34328" spans="1:13">
      <c r="A34328"/>
      <c r="B34328" s="61"/>
      <c r="C34328" s="63"/>
      <c r="D34328" s="60"/>
      <c r="E34328"/>
      <c r="F34328"/>
      <c r="G34328" s="61"/>
      <c r="H34328"/>
      <c r="I34328"/>
      <c r="J34328"/>
      <c r="K34328"/>
      <c r="L34328"/>
      <c r="M34328"/>
    </row>
    <row r="34329" spans="1:13">
      <c r="A34329"/>
      <c r="B34329" s="61"/>
      <c r="C34329" s="63"/>
      <c r="D34329" s="60"/>
      <c r="E34329"/>
      <c r="F34329"/>
      <c r="G34329" s="61"/>
      <c r="H34329"/>
      <c r="I34329"/>
      <c r="J34329"/>
      <c r="K34329"/>
      <c r="L34329"/>
      <c r="M34329"/>
    </row>
    <row r="34330" spans="1:13">
      <c r="A34330"/>
      <c r="B34330" s="61"/>
      <c r="C34330" s="63"/>
      <c r="D34330" s="60"/>
      <c r="E34330"/>
      <c r="F34330"/>
      <c r="G34330" s="61"/>
      <c r="H34330"/>
      <c r="I34330"/>
      <c r="J34330"/>
      <c r="K34330"/>
      <c r="L34330"/>
      <c r="M34330"/>
    </row>
    <row r="34331" spans="1:13">
      <c r="A34331"/>
      <c r="B34331" s="61"/>
      <c r="C34331" s="63"/>
      <c r="D34331" s="60"/>
      <c r="E34331"/>
      <c r="F34331"/>
      <c r="G34331" s="61"/>
      <c r="H34331"/>
      <c r="I34331"/>
      <c r="J34331"/>
      <c r="K34331"/>
      <c r="L34331"/>
      <c r="M34331"/>
    </row>
    <row r="34332" spans="1:13">
      <c r="A34332"/>
      <c r="B34332" s="61"/>
      <c r="C34332" s="63"/>
      <c r="D34332" s="60"/>
      <c r="E34332"/>
      <c r="F34332"/>
      <c r="G34332" s="61"/>
      <c r="H34332"/>
      <c r="I34332"/>
      <c r="J34332"/>
      <c r="K34332"/>
      <c r="L34332"/>
      <c r="M34332"/>
    </row>
    <row r="34333" spans="1:13">
      <c r="A34333"/>
      <c r="B34333" s="61"/>
      <c r="C34333" s="63"/>
      <c r="D34333" s="60"/>
      <c r="E34333"/>
      <c r="F34333"/>
      <c r="G34333" s="61"/>
      <c r="H34333"/>
      <c r="I34333"/>
      <c r="J34333"/>
      <c r="K34333"/>
      <c r="L34333"/>
      <c r="M34333"/>
    </row>
    <row r="34334" spans="1:13">
      <c r="A34334"/>
      <c r="B34334" s="61"/>
      <c r="C34334" s="63"/>
      <c r="D34334" s="60"/>
      <c r="E34334"/>
      <c r="F34334"/>
      <c r="G34334" s="61"/>
      <c r="H34334"/>
      <c r="I34334"/>
      <c r="J34334"/>
      <c r="K34334"/>
      <c r="L34334"/>
      <c r="M34334"/>
    </row>
    <row r="34335" spans="1:13">
      <c r="A34335"/>
      <c r="B34335" s="61"/>
      <c r="C34335" s="63"/>
      <c r="D34335" s="60"/>
      <c r="E34335"/>
      <c r="F34335"/>
      <c r="G34335" s="61"/>
      <c r="H34335"/>
      <c r="I34335"/>
      <c r="J34335"/>
      <c r="K34335"/>
      <c r="L34335"/>
      <c r="M34335"/>
    </row>
    <row r="34336" spans="1:13">
      <c r="A34336"/>
      <c r="B34336" s="61"/>
      <c r="C34336" s="63"/>
      <c r="D34336" s="60"/>
      <c r="E34336"/>
      <c r="F34336"/>
      <c r="G34336" s="61"/>
      <c r="H34336"/>
      <c r="I34336"/>
      <c r="J34336"/>
      <c r="K34336"/>
      <c r="L34336"/>
      <c r="M34336"/>
    </row>
    <row r="34337" spans="1:13">
      <c r="A34337"/>
      <c r="B34337" s="61"/>
      <c r="C34337" s="63"/>
      <c r="D34337" s="60"/>
      <c r="E34337"/>
      <c r="F34337"/>
      <c r="G34337" s="61"/>
      <c r="H34337"/>
      <c r="I34337"/>
      <c r="J34337"/>
      <c r="K34337"/>
      <c r="L34337"/>
      <c r="M34337"/>
    </row>
    <row r="34338" spans="1:13">
      <c r="A34338"/>
      <c r="B34338" s="61"/>
      <c r="C34338" s="63"/>
      <c r="D34338" s="60"/>
      <c r="E34338"/>
      <c r="F34338"/>
      <c r="G34338" s="61"/>
      <c r="H34338"/>
      <c r="I34338"/>
      <c r="J34338"/>
      <c r="K34338"/>
      <c r="L34338"/>
      <c r="M34338"/>
    </row>
    <row r="34339" spans="1:13">
      <c r="A34339"/>
      <c r="B34339" s="61"/>
      <c r="C34339" s="63"/>
      <c r="D34339" s="60"/>
      <c r="E34339"/>
      <c r="F34339"/>
      <c r="G34339" s="61"/>
      <c r="H34339"/>
      <c r="I34339"/>
      <c r="J34339"/>
      <c r="K34339"/>
      <c r="L34339"/>
      <c r="M34339"/>
    </row>
    <row r="34340" spans="1:13">
      <c r="A34340"/>
      <c r="B34340" s="61"/>
      <c r="C34340" s="63"/>
      <c r="D34340" s="60"/>
      <c r="E34340"/>
      <c r="F34340"/>
      <c r="G34340" s="61"/>
      <c r="H34340"/>
      <c r="I34340"/>
      <c r="J34340"/>
      <c r="K34340"/>
      <c r="L34340"/>
      <c r="M34340"/>
    </row>
    <row r="34341" spans="1:13">
      <c r="A34341"/>
      <c r="B34341" s="61"/>
      <c r="C34341" s="63"/>
      <c r="D34341" s="60"/>
      <c r="E34341"/>
      <c r="F34341"/>
      <c r="G34341" s="61"/>
      <c r="H34341"/>
      <c r="I34341"/>
      <c r="J34341"/>
      <c r="K34341"/>
      <c r="L34341"/>
      <c r="M34341"/>
    </row>
    <row r="34342" spans="1:13">
      <c r="A34342"/>
      <c r="B34342" s="61"/>
      <c r="C34342" s="63"/>
      <c r="D34342" s="60"/>
      <c r="E34342"/>
      <c r="F34342"/>
      <c r="G34342" s="61"/>
      <c r="H34342"/>
      <c r="I34342"/>
      <c r="J34342"/>
      <c r="K34342"/>
      <c r="L34342"/>
      <c r="M34342"/>
    </row>
    <row r="34343" spans="1:13">
      <c r="A34343"/>
      <c r="B34343" s="61"/>
      <c r="C34343" s="63"/>
      <c r="D34343" s="60"/>
      <c r="E34343"/>
      <c r="F34343"/>
      <c r="G34343" s="61"/>
      <c r="H34343"/>
      <c r="I34343"/>
      <c r="J34343"/>
      <c r="K34343"/>
      <c r="L34343"/>
      <c r="M34343"/>
    </row>
    <row r="34344" spans="1:13">
      <c r="A34344"/>
      <c r="B34344" s="61"/>
      <c r="C34344" s="63"/>
      <c r="D34344" s="60"/>
      <c r="E34344"/>
      <c r="F34344"/>
      <c r="G34344" s="61"/>
      <c r="H34344"/>
      <c r="I34344"/>
      <c r="J34344"/>
      <c r="K34344"/>
      <c r="L34344"/>
      <c r="M34344"/>
    </row>
    <row r="34345" spans="1:13">
      <c r="A34345"/>
      <c r="B34345" s="61"/>
      <c r="C34345" s="63"/>
      <c r="D34345" s="60"/>
      <c r="E34345"/>
      <c r="F34345"/>
      <c r="G34345" s="61"/>
      <c r="H34345"/>
      <c r="I34345"/>
      <c r="J34345"/>
      <c r="K34345"/>
      <c r="L34345"/>
      <c r="M34345"/>
    </row>
    <row r="34346" spans="1:13">
      <c r="A34346"/>
      <c r="B34346" s="61"/>
      <c r="C34346" s="63"/>
      <c r="D34346" s="60"/>
      <c r="E34346"/>
      <c r="F34346"/>
      <c r="G34346" s="61"/>
      <c r="H34346"/>
      <c r="I34346"/>
      <c r="J34346"/>
      <c r="K34346"/>
      <c r="L34346"/>
      <c r="M34346"/>
    </row>
    <row r="34347" spans="1:13">
      <c r="A34347"/>
      <c r="B34347" s="61"/>
      <c r="C34347" s="63"/>
      <c r="D34347" s="60"/>
      <c r="E34347"/>
      <c r="F34347"/>
      <c r="G34347" s="61"/>
      <c r="H34347"/>
      <c r="I34347"/>
      <c r="J34347"/>
      <c r="K34347"/>
      <c r="L34347"/>
      <c r="M34347"/>
    </row>
    <row r="34348" spans="1:13">
      <c r="A34348"/>
      <c r="B34348" s="61"/>
      <c r="C34348" s="63"/>
      <c r="D34348" s="60"/>
      <c r="E34348"/>
      <c r="F34348"/>
      <c r="G34348" s="61"/>
      <c r="H34348"/>
      <c r="I34348"/>
      <c r="J34348"/>
      <c r="K34348"/>
      <c r="L34348"/>
      <c r="M34348"/>
    </row>
    <row r="34349" spans="1:13">
      <c r="A34349"/>
      <c r="B34349" s="61"/>
      <c r="C34349" s="63"/>
      <c r="D34349" s="60"/>
      <c r="E34349"/>
      <c r="F34349"/>
      <c r="G34349" s="61"/>
      <c r="H34349"/>
      <c r="I34349"/>
      <c r="J34349"/>
      <c r="K34349"/>
      <c r="L34349"/>
      <c r="M34349"/>
    </row>
    <row r="34350" spans="1:13">
      <c r="A34350"/>
      <c r="B34350" s="61"/>
      <c r="C34350" s="63"/>
      <c r="D34350" s="60"/>
      <c r="E34350"/>
      <c r="F34350"/>
      <c r="G34350" s="61"/>
      <c r="H34350"/>
      <c r="I34350"/>
      <c r="J34350"/>
      <c r="K34350"/>
      <c r="L34350"/>
      <c r="M34350"/>
    </row>
    <row r="34351" spans="1:13">
      <c r="A34351"/>
      <c r="B34351" s="61"/>
      <c r="C34351" s="63"/>
      <c r="D34351" s="60"/>
      <c r="E34351"/>
      <c r="F34351"/>
      <c r="G34351" s="61"/>
      <c r="H34351"/>
      <c r="I34351"/>
      <c r="J34351"/>
      <c r="K34351"/>
      <c r="L34351"/>
      <c r="M34351"/>
    </row>
    <row r="34352" spans="1:13">
      <c r="A34352"/>
      <c r="B34352" s="61"/>
      <c r="C34352" s="63"/>
      <c r="D34352" s="60"/>
      <c r="E34352"/>
      <c r="F34352"/>
      <c r="G34352" s="61"/>
      <c r="H34352"/>
      <c r="I34352"/>
      <c r="J34352"/>
      <c r="K34352"/>
      <c r="L34352"/>
      <c r="M34352"/>
    </row>
    <row r="34353" spans="1:13">
      <c r="A34353"/>
      <c r="B34353" s="61"/>
      <c r="C34353" s="63"/>
      <c r="D34353" s="60"/>
      <c r="E34353"/>
      <c r="F34353"/>
      <c r="G34353" s="61"/>
      <c r="H34353"/>
      <c r="I34353"/>
      <c r="J34353"/>
      <c r="K34353"/>
      <c r="L34353"/>
      <c r="M34353"/>
    </row>
    <row r="34354" spans="1:13">
      <c r="A34354"/>
      <c r="B34354" s="61"/>
      <c r="C34354" s="63"/>
      <c r="D34354" s="60"/>
      <c r="E34354"/>
      <c r="F34354"/>
      <c r="G34354" s="61"/>
      <c r="H34354"/>
      <c r="I34354"/>
      <c r="J34354"/>
      <c r="K34354"/>
      <c r="L34354"/>
      <c r="M34354"/>
    </row>
    <row r="34355" spans="1:13">
      <c r="A34355"/>
      <c r="B34355" s="61"/>
      <c r="C34355" s="63"/>
      <c r="D34355" s="60"/>
      <c r="E34355"/>
      <c r="F34355"/>
      <c r="G34355" s="61"/>
      <c r="H34355"/>
      <c r="I34355"/>
      <c r="J34355"/>
      <c r="K34355"/>
      <c r="L34355"/>
      <c r="M34355"/>
    </row>
    <row r="34356" spans="1:13">
      <c r="A34356"/>
      <c r="B34356" s="61"/>
      <c r="C34356" s="63"/>
      <c r="D34356" s="60"/>
      <c r="E34356"/>
      <c r="F34356"/>
      <c r="G34356" s="61"/>
      <c r="H34356"/>
      <c r="I34356"/>
      <c r="J34356"/>
      <c r="K34356"/>
      <c r="L34356"/>
      <c r="M34356"/>
    </row>
    <row r="34357" spans="1:13">
      <c r="A34357"/>
      <c r="B34357" s="61"/>
      <c r="C34357" s="63"/>
      <c r="D34357" s="60"/>
      <c r="E34357"/>
      <c r="F34357"/>
      <c r="G34357" s="61"/>
      <c r="H34357"/>
      <c r="I34357"/>
      <c r="J34357"/>
      <c r="K34357"/>
      <c r="L34357"/>
      <c r="M34357"/>
    </row>
    <row r="34358" spans="1:13">
      <c r="A34358"/>
      <c r="B34358" s="61"/>
      <c r="C34358" s="63"/>
      <c r="D34358" s="60"/>
      <c r="E34358"/>
      <c r="F34358"/>
      <c r="G34358" s="61"/>
      <c r="H34358"/>
      <c r="I34358"/>
      <c r="J34358"/>
      <c r="K34358"/>
      <c r="L34358"/>
      <c r="M34358"/>
    </row>
    <row r="34359" spans="1:13">
      <c r="A34359"/>
      <c r="B34359" s="61"/>
      <c r="C34359" s="63"/>
      <c r="D34359" s="60"/>
      <c r="E34359"/>
      <c r="F34359"/>
      <c r="G34359" s="61"/>
      <c r="H34359"/>
      <c r="I34359"/>
      <c r="J34359"/>
      <c r="K34359"/>
      <c r="L34359"/>
      <c r="M34359"/>
    </row>
    <row r="34360" spans="1:13">
      <c r="A34360"/>
      <c r="B34360" s="61"/>
      <c r="C34360" s="63"/>
      <c r="D34360" s="60"/>
      <c r="E34360"/>
      <c r="F34360"/>
      <c r="G34360" s="61"/>
      <c r="H34360"/>
      <c r="I34360"/>
      <c r="J34360"/>
      <c r="K34360"/>
      <c r="L34360"/>
      <c r="M34360"/>
    </row>
    <row r="34361" spans="1:13">
      <c r="A34361"/>
      <c r="B34361" s="61"/>
      <c r="C34361" s="63"/>
      <c r="D34361" s="60"/>
      <c r="E34361"/>
      <c r="F34361"/>
      <c r="G34361" s="61"/>
      <c r="H34361"/>
      <c r="I34361"/>
      <c r="J34361"/>
      <c r="K34361"/>
      <c r="L34361"/>
      <c r="M34361"/>
    </row>
    <row r="34362" spans="1:13">
      <c r="A34362"/>
      <c r="B34362" s="61"/>
      <c r="C34362" s="63"/>
      <c r="D34362" s="60"/>
      <c r="E34362"/>
      <c r="F34362"/>
      <c r="G34362" s="61"/>
      <c r="H34362"/>
      <c r="I34362"/>
      <c r="J34362"/>
      <c r="K34362"/>
      <c r="L34362"/>
      <c r="M34362"/>
    </row>
    <row r="34363" spans="1:13">
      <c r="A34363"/>
      <c r="B34363" s="61"/>
      <c r="C34363" s="63"/>
      <c r="D34363" s="60"/>
      <c r="E34363"/>
      <c r="F34363"/>
      <c r="G34363" s="61"/>
      <c r="H34363"/>
      <c r="I34363"/>
      <c r="J34363"/>
      <c r="K34363"/>
      <c r="L34363"/>
      <c r="M34363"/>
    </row>
    <row r="34364" spans="1:13">
      <c r="A34364"/>
      <c r="B34364" s="61"/>
      <c r="C34364" s="63"/>
      <c r="D34364" s="60"/>
      <c r="E34364"/>
      <c r="F34364"/>
      <c r="G34364" s="61"/>
      <c r="H34364"/>
      <c r="I34364"/>
      <c r="J34364"/>
      <c r="K34364"/>
      <c r="L34364"/>
      <c r="M34364"/>
    </row>
    <row r="34365" spans="1:13">
      <c r="A34365"/>
      <c r="B34365" s="61"/>
      <c r="C34365" s="63"/>
      <c r="D34365" s="60"/>
      <c r="E34365"/>
      <c r="F34365"/>
      <c r="G34365" s="61"/>
      <c r="H34365"/>
      <c r="I34365"/>
      <c r="J34365"/>
      <c r="K34365"/>
      <c r="L34365"/>
      <c r="M34365"/>
    </row>
    <row r="34366" spans="1:13">
      <c r="A34366"/>
      <c r="B34366" s="61"/>
      <c r="C34366" s="63"/>
      <c r="D34366" s="60"/>
      <c r="E34366"/>
      <c r="F34366"/>
      <c r="G34366" s="61"/>
      <c r="H34366"/>
      <c r="I34366"/>
      <c r="J34366"/>
      <c r="K34366"/>
      <c r="L34366"/>
      <c r="M34366"/>
    </row>
    <row r="34367" spans="1:13">
      <c r="A34367"/>
      <c r="B34367" s="61"/>
      <c r="C34367" s="63"/>
      <c r="D34367" s="60"/>
      <c r="E34367"/>
      <c r="F34367"/>
      <c r="G34367" s="61"/>
      <c r="H34367"/>
      <c r="I34367"/>
      <c r="J34367"/>
      <c r="K34367"/>
      <c r="L34367"/>
      <c r="M34367"/>
    </row>
    <row r="34368" spans="1:13">
      <c r="A34368"/>
      <c r="B34368" s="61"/>
      <c r="C34368" s="63"/>
      <c r="D34368" s="60"/>
      <c r="E34368"/>
      <c r="F34368"/>
      <c r="G34368" s="61"/>
      <c r="H34368"/>
      <c r="I34368"/>
      <c r="J34368"/>
      <c r="K34368"/>
      <c r="L34368"/>
      <c r="M34368"/>
    </row>
    <row r="34369" spans="1:13">
      <c r="A34369"/>
      <c r="B34369" s="61"/>
      <c r="C34369" s="63"/>
      <c r="D34369" s="60"/>
      <c r="E34369"/>
      <c r="F34369"/>
      <c r="G34369" s="61"/>
      <c r="H34369"/>
      <c r="I34369"/>
      <c r="J34369"/>
      <c r="K34369"/>
      <c r="L34369"/>
      <c r="M34369"/>
    </row>
    <row r="34370" spans="1:13">
      <c r="A34370"/>
      <c r="B34370" s="61"/>
      <c r="C34370" s="63"/>
      <c r="D34370" s="60"/>
      <c r="E34370"/>
      <c r="F34370"/>
      <c r="G34370" s="61"/>
      <c r="H34370"/>
      <c r="I34370"/>
      <c r="J34370"/>
      <c r="K34370"/>
      <c r="L34370"/>
      <c r="M34370"/>
    </row>
    <row r="34371" spans="1:13">
      <c r="A34371"/>
      <c r="B34371" s="61"/>
      <c r="C34371" s="63"/>
      <c r="D34371" s="60"/>
      <c r="E34371"/>
      <c r="F34371"/>
      <c r="G34371" s="61"/>
      <c r="H34371"/>
      <c r="I34371"/>
      <c r="J34371"/>
      <c r="K34371"/>
      <c r="L34371"/>
      <c r="M34371"/>
    </row>
    <row r="34372" spans="1:13">
      <c r="A34372"/>
      <c r="B34372" s="61"/>
      <c r="C34372" s="63"/>
      <c r="D34372" s="60"/>
      <c r="E34372"/>
      <c r="F34372"/>
      <c r="G34372" s="61"/>
      <c r="H34372"/>
      <c r="I34372"/>
      <c r="J34372"/>
      <c r="K34372"/>
      <c r="L34372"/>
      <c r="M34372"/>
    </row>
    <row r="34373" spans="1:13">
      <c r="A34373"/>
      <c r="B34373" s="61"/>
      <c r="C34373" s="63"/>
      <c r="D34373" s="60"/>
      <c r="E34373"/>
      <c r="F34373"/>
      <c r="G34373" s="61"/>
      <c r="H34373"/>
      <c r="I34373"/>
      <c r="J34373"/>
      <c r="K34373"/>
      <c r="L34373"/>
      <c r="M34373"/>
    </row>
    <row r="34374" spans="1:13">
      <c r="A34374"/>
      <c r="B34374" s="61"/>
      <c r="C34374" s="63"/>
      <c r="D34374" s="60"/>
      <c r="E34374"/>
      <c r="F34374"/>
      <c r="G34374" s="61"/>
      <c r="H34374"/>
      <c r="I34374"/>
      <c r="J34374"/>
      <c r="K34374"/>
      <c r="L34374"/>
      <c r="M34374"/>
    </row>
    <row r="34375" spans="1:13">
      <c r="A34375"/>
      <c r="B34375" s="61"/>
      <c r="C34375" s="63"/>
      <c r="D34375" s="60"/>
      <c r="E34375"/>
      <c r="F34375"/>
      <c r="G34375" s="61"/>
      <c r="H34375"/>
      <c r="I34375"/>
      <c r="J34375"/>
      <c r="K34375"/>
      <c r="L34375"/>
      <c r="M34375"/>
    </row>
    <row r="34376" spans="1:13">
      <c r="A34376"/>
      <c r="B34376" s="61"/>
      <c r="C34376" s="63"/>
      <c r="D34376" s="60"/>
      <c r="E34376"/>
      <c r="F34376"/>
      <c r="G34376" s="61"/>
      <c r="H34376"/>
      <c r="I34376"/>
      <c r="J34376"/>
      <c r="K34376"/>
      <c r="L34376"/>
      <c r="M34376"/>
    </row>
    <row r="34377" spans="1:13">
      <c r="A34377"/>
      <c r="B34377" s="61"/>
      <c r="C34377" s="63"/>
      <c r="D34377" s="60"/>
      <c r="E34377"/>
      <c r="F34377"/>
      <c r="G34377" s="61"/>
      <c r="H34377"/>
      <c r="I34377"/>
      <c r="J34377"/>
      <c r="K34377"/>
      <c r="L34377"/>
      <c r="M34377"/>
    </row>
    <row r="34378" spans="1:13">
      <c r="A34378"/>
      <c r="B34378" s="61"/>
      <c r="C34378" s="63"/>
      <c r="D34378" s="60"/>
      <c r="E34378"/>
      <c r="F34378"/>
      <c r="G34378" s="61"/>
      <c r="H34378"/>
      <c r="I34378"/>
      <c r="J34378"/>
      <c r="K34378"/>
      <c r="L34378"/>
      <c r="M34378"/>
    </row>
    <row r="34379" spans="1:13">
      <c r="A34379"/>
      <c r="B34379" s="61"/>
      <c r="C34379" s="63"/>
      <c r="D34379" s="60"/>
      <c r="E34379"/>
      <c r="F34379"/>
      <c r="G34379" s="61"/>
      <c r="H34379"/>
      <c r="I34379"/>
      <c r="J34379"/>
      <c r="K34379"/>
      <c r="L34379"/>
      <c r="M34379"/>
    </row>
    <row r="34380" spans="1:13">
      <c r="A34380"/>
      <c r="B34380" s="61"/>
      <c r="C34380" s="63"/>
      <c r="D34380" s="60"/>
      <c r="E34380"/>
      <c r="F34380"/>
      <c r="G34380" s="61"/>
      <c r="H34380"/>
      <c r="I34380"/>
      <c r="J34380"/>
      <c r="K34380"/>
      <c r="L34380"/>
      <c r="M34380"/>
    </row>
    <row r="34381" spans="1:13">
      <c r="A34381"/>
      <c r="B34381" s="61"/>
      <c r="C34381" s="63"/>
      <c r="D34381" s="60"/>
      <c r="E34381"/>
      <c r="F34381"/>
      <c r="G34381" s="61"/>
      <c r="H34381"/>
      <c r="I34381"/>
      <c r="J34381"/>
      <c r="K34381"/>
      <c r="L34381"/>
      <c r="M34381"/>
    </row>
    <row r="34382" spans="1:13">
      <c r="A34382"/>
      <c r="B34382" s="61"/>
      <c r="C34382" s="63"/>
      <c r="D34382" s="60"/>
      <c r="E34382"/>
      <c r="F34382"/>
      <c r="G34382" s="61"/>
      <c r="H34382"/>
      <c r="I34382"/>
      <c r="J34382"/>
      <c r="K34382"/>
      <c r="L34382"/>
      <c r="M34382"/>
    </row>
    <row r="34383" spans="1:13">
      <c r="A34383"/>
      <c r="B34383" s="61"/>
      <c r="C34383" s="63"/>
      <c r="D34383" s="60"/>
      <c r="E34383"/>
      <c r="F34383"/>
      <c r="G34383" s="61"/>
      <c r="H34383"/>
      <c r="I34383"/>
      <c r="J34383"/>
      <c r="K34383"/>
      <c r="L34383"/>
      <c r="M34383"/>
    </row>
    <row r="34384" spans="1:13">
      <c r="A34384"/>
      <c r="B34384" s="61"/>
      <c r="C34384" s="63"/>
      <c r="D34384" s="60"/>
      <c r="E34384"/>
      <c r="F34384"/>
      <c r="G34384" s="61"/>
      <c r="H34384"/>
      <c r="I34384"/>
      <c r="J34384"/>
      <c r="K34384"/>
      <c r="L34384"/>
      <c r="M34384"/>
    </row>
    <row r="34385" spans="1:13">
      <c r="A34385"/>
      <c r="B34385" s="61"/>
      <c r="C34385" s="63"/>
      <c r="D34385" s="60"/>
      <c r="E34385"/>
      <c r="F34385"/>
      <c r="G34385" s="61"/>
      <c r="H34385"/>
      <c r="I34385"/>
      <c r="J34385"/>
      <c r="K34385"/>
      <c r="L34385"/>
      <c r="M34385"/>
    </row>
    <row r="34386" spans="1:13">
      <c r="A34386"/>
      <c r="B34386" s="61"/>
      <c r="C34386" s="63"/>
      <c r="D34386" s="60"/>
      <c r="E34386"/>
      <c r="F34386"/>
      <c r="G34386" s="61"/>
      <c r="H34386"/>
      <c r="I34386"/>
      <c r="J34386"/>
      <c r="K34386"/>
      <c r="L34386"/>
      <c r="M34386"/>
    </row>
    <row r="34387" spans="1:13">
      <c r="A34387"/>
      <c r="B34387" s="61"/>
      <c r="C34387" s="63"/>
      <c r="D34387" s="60"/>
      <c r="E34387"/>
      <c r="F34387"/>
      <c r="G34387" s="61"/>
      <c r="H34387"/>
      <c r="I34387"/>
      <c r="J34387"/>
      <c r="K34387"/>
      <c r="L34387"/>
      <c r="M34387"/>
    </row>
    <row r="34388" spans="1:13">
      <c r="A34388"/>
      <c r="B34388" s="61"/>
      <c r="C34388" s="63"/>
      <c r="D34388" s="60"/>
      <c r="E34388"/>
      <c r="F34388"/>
      <c r="G34388" s="61"/>
      <c r="H34388"/>
      <c r="I34388"/>
      <c r="J34388"/>
      <c r="K34388"/>
      <c r="L34388"/>
      <c r="M34388"/>
    </row>
    <row r="34389" spans="1:13">
      <c r="A34389"/>
      <c r="B34389" s="61"/>
      <c r="C34389" s="63"/>
      <c r="D34389" s="60"/>
      <c r="E34389"/>
      <c r="F34389"/>
      <c r="G34389" s="61"/>
      <c r="H34389"/>
      <c r="I34389"/>
      <c r="J34389"/>
      <c r="K34389"/>
      <c r="L34389"/>
      <c r="M34389"/>
    </row>
    <row r="34390" spans="1:13">
      <c r="A34390"/>
      <c r="B34390" s="61"/>
      <c r="C34390" s="63"/>
      <c r="D34390" s="60"/>
      <c r="E34390"/>
      <c r="F34390"/>
      <c r="G34390" s="61"/>
      <c r="H34390"/>
      <c r="I34390"/>
      <c r="J34390"/>
      <c r="K34390"/>
      <c r="L34390"/>
      <c r="M34390"/>
    </row>
    <row r="34391" spans="1:13">
      <c r="A34391"/>
      <c r="B34391" s="61"/>
      <c r="C34391" s="63"/>
      <c r="D34391" s="60"/>
      <c r="E34391"/>
      <c r="F34391"/>
      <c r="G34391" s="61"/>
      <c r="H34391"/>
      <c r="I34391"/>
      <c r="J34391"/>
      <c r="K34391"/>
      <c r="L34391"/>
      <c r="M34391"/>
    </row>
    <row r="34392" spans="1:13">
      <c r="A34392"/>
      <c r="B34392" s="61"/>
      <c r="C34392" s="63"/>
      <c r="D34392" s="60"/>
      <c r="E34392"/>
      <c r="F34392"/>
      <c r="G34392" s="61"/>
      <c r="H34392"/>
      <c r="I34392"/>
      <c r="J34392"/>
      <c r="K34392"/>
      <c r="L34392"/>
      <c r="M34392"/>
    </row>
    <row r="34393" spans="1:13">
      <c r="A34393"/>
      <c r="B34393" s="61"/>
      <c r="C34393" s="63"/>
      <c r="D34393" s="60"/>
      <c r="E34393"/>
      <c r="F34393"/>
      <c r="G34393" s="61"/>
      <c r="H34393"/>
      <c r="I34393"/>
      <c r="J34393"/>
      <c r="K34393"/>
      <c r="L34393"/>
      <c r="M34393"/>
    </row>
    <row r="34394" spans="1:13">
      <c r="A34394"/>
      <c r="B34394" s="61"/>
      <c r="C34394" s="63"/>
      <c r="D34394" s="60"/>
      <c r="E34394"/>
      <c r="F34394"/>
      <c r="G34394" s="61"/>
      <c r="H34394"/>
      <c r="I34394"/>
      <c r="J34394"/>
      <c r="K34394"/>
      <c r="L34394"/>
      <c r="M34394"/>
    </row>
    <row r="34395" spans="1:13">
      <c r="A34395"/>
      <c r="B34395" s="61"/>
      <c r="C34395" s="63"/>
      <c r="D34395" s="60"/>
      <c r="E34395"/>
      <c r="F34395"/>
      <c r="G34395" s="61"/>
      <c r="H34395"/>
      <c r="I34395"/>
      <c r="J34395"/>
      <c r="K34395"/>
      <c r="L34395"/>
      <c r="M34395"/>
    </row>
    <row r="34396" spans="1:13">
      <c r="A34396"/>
      <c r="B34396" s="61"/>
      <c r="C34396" s="63"/>
      <c r="D34396" s="60"/>
      <c r="E34396"/>
      <c r="F34396"/>
      <c r="G34396" s="61"/>
      <c r="H34396"/>
      <c r="I34396"/>
      <c r="J34396"/>
      <c r="K34396"/>
      <c r="L34396"/>
      <c r="M34396"/>
    </row>
    <row r="34397" spans="1:13">
      <c r="A34397"/>
      <c r="B34397" s="61"/>
      <c r="C34397" s="63"/>
      <c r="D34397" s="60"/>
      <c r="E34397"/>
      <c r="F34397"/>
      <c r="G34397" s="61"/>
      <c r="H34397"/>
      <c r="I34397"/>
      <c r="J34397"/>
      <c r="K34397"/>
      <c r="L34397"/>
      <c r="M34397"/>
    </row>
    <row r="34398" spans="1:13">
      <c r="A34398"/>
      <c r="B34398" s="61"/>
      <c r="C34398" s="63"/>
      <c r="D34398" s="60"/>
      <c r="E34398"/>
      <c r="F34398"/>
      <c r="G34398" s="61"/>
      <c r="H34398"/>
      <c r="I34398"/>
      <c r="J34398"/>
      <c r="K34398"/>
      <c r="L34398"/>
      <c r="M34398"/>
    </row>
    <row r="34399" spans="1:13">
      <c r="A34399"/>
      <c r="B34399" s="61"/>
      <c r="C34399" s="63"/>
      <c r="D34399" s="60"/>
      <c r="E34399"/>
      <c r="F34399"/>
      <c r="G34399" s="61"/>
      <c r="H34399"/>
      <c r="I34399"/>
      <c r="J34399"/>
      <c r="K34399"/>
      <c r="L34399"/>
      <c r="M34399"/>
    </row>
    <row r="34400" spans="1:13">
      <c r="A34400"/>
      <c r="B34400" s="61"/>
      <c r="C34400" s="63"/>
      <c r="D34400" s="60"/>
      <c r="E34400"/>
      <c r="F34400"/>
      <c r="G34400" s="61"/>
      <c r="H34400"/>
      <c r="I34400"/>
      <c r="J34400"/>
      <c r="K34400"/>
      <c r="L34400"/>
      <c r="M34400"/>
    </row>
    <row r="34401" spans="1:13">
      <c r="A34401"/>
      <c r="B34401" s="61"/>
      <c r="C34401" s="63"/>
      <c r="D34401" s="60"/>
      <c r="E34401"/>
      <c r="F34401"/>
      <c r="G34401" s="61"/>
      <c r="H34401"/>
      <c r="I34401"/>
      <c r="J34401"/>
      <c r="K34401"/>
      <c r="L34401"/>
      <c r="M34401"/>
    </row>
    <row r="34402" spans="1:13">
      <c r="A34402"/>
      <c r="B34402" s="61"/>
      <c r="C34402" s="63"/>
      <c r="D34402" s="60"/>
      <c r="E34402"/>
      <c r="F34402"/>
      <c r="G34402" s="61"/>
      <c r="H34402"/>
      <c r="I34402"/>
      <c r="J34402"/>
      <c r="K34402"/>
      <c r="L34402"/>
      <c r="M34402"/>
    </row>
    <row r="34403" spans="1:13">
      <c r="A34403"/>
      <c r="B34403" s="61"/>
      <c r="C34403" s="63"/>
      <c r="D34403" s="60"/>
      <c r="E34403"/>
      <c r="F34403"/>
      <c r="G34403" s="61"/>
      <c r="H34403"/>
      <c r="I34403"/>
      <c r="J34403"/>
      <c r="K34403"/>
      <c r="L34403"/>
      <c r="M34403"/>
    </row>
    <row r="34404" spans="1:13">
      <c r="A34404"/>
      <c r="B34404" s="61"/>
      <c r="C34404" s="63"/>
      <c r="D34404" s="60"/>
      <c r="E34404"/>
      <c r="F34404"/>
      <c r="G34404" s="61"/>
      <c r="H34404"/>
      <c r="I34404"/>
      <c r="J34404"/>
      <c r="K34404"/>
      <c r="L34404"/>
      <c r="M34404"/>
    </row>
    <row r="34405" spans="1:13">
      <c r="A34405"/>
      <c r="B34405" s="61"/>
      <c r="C34405" s="63"/>
      <c r="D34405" s="60"/>
      <c r="E34405"/>
      <c r="F34405"/>
      <c r="G34405" s="61"/>
      <c r="H34405"/>
      <c r="I34405"/>
      <c r="J34405"/>
      <c r="K34405"/>
      <c r="L34405"/>
      <c r="M34405"/>
    </row>
    <row r="34406" spans="1:13">
      <c r="A34406"/>
      <c r="B34406" s="61"/>
      <c r="C34406" s="63"/>
      <c r="D34406" s="60"/>
      <c r="E34406"/>
      <c r="F34406"/>
      <c r="G34406" s="61"/>
      <c r="H34406"/>
      <c r="I34406"/>
      <c r="J34406"/>
      <c r="K34406"/>
      <c r="L34406"/>
      <c r="M34406"/>
    </row>
    <row r="34407" spans="1:13">
      <c r="A34407"/>
      <c r="B34407" s="61"/>
      <c r="C34407" s="63"/>
      <c r="D34407" s="60"/>
      <c r="E34407"/>
      <c r="F34407"/>
      <c r="G34407" s="61"/>
      <c r="H34407"/>
      <c r="I34407"/>
      <c r="J34407"/>
      <c r="K34407"/>
      <c r="L34407"/>
      <c r="M34407"/>
    </row>
    <row r="34408" spans="1:13">
      <c r="A34408"/>
      <c r="B34408" s="61"/>
      <c r="C34408" s="63"/>
      <c r="D34408" s="60"/>
      <c r="E34408"/>
      <c r="F34408"/>
      <c r="G34408" s="61"/>
      <c r="H34408"/>
      <c r="I34408"/>
      <c r="J34408"/>
      <c r="K34408"/>
      <c r="L34408"/>
      <c r="M34408"/>
    </row>
    <row r="34409" spans="1:13">
      <c r="A34409"/>
      <c r="B34409" s="61"/>
      <c r="C34409" s="63"/>
      <c r="D34409" s="60"/>
      <c r="E34409"/>
      <c r="F34409"/>
      <c r="G34409" s="61"/>
      <c r="H34409"/>
      <c r="I34409"/>
      <c r="J34409"/>
      <c r="K34409"/>
      <c r="L34409"/>
      <c r="M34409"/>
    </row>
    <row r="34410" spans="1:13">
      <c r="A34410"/>
      <c r="B34410" s="61"/>
      <c r="C34410" s="63"/>
      <c r="D34410" s="60"/>
      <c r="E34410"/>
      <c r="F34410"/>
      <c r="G34410" s="61"/>
      <c r="H34410"/>
      <c r="I34410"/>
      <c r="J34410"/>
      <c r="K34410"/>
      <c r="L34410"/>
      <c r="M34410"/>
    </row>
    <row r="34411" spans="1:13">
      <c r="A34411"/>
      <c r="B34411" s="61"/>
      <c r="C34411" s="63"/>
      <c r="D34411" s="60"/>
      <c r="E34411"/>
      <c r="F34411"/>
      <c r="G34411" s="61"/>
      <c r="H34411"/>
      <c r="I34411"/>
      <c r="J34411"/>
      <c r="K34411"/>
      <c r="L34411"/>
      <c r="M34411"/>
    </row>
    <row r="34412" spans="1:13">
      <c r="A34412"/>
      <c r="B34412" s="61"/>
      <c r="C34412" s="63"/>
      <c r="D34412" s="60"/>
      <c r="E34412"/>
      <c r="F34412"/>
      <c r="G34412" s="61"/>
      <c r="H34412"/>
      <c r="I34412"/>
      <c r="J34412"/>
      <c r="K34412"/>
      <c r="L34412"/>
      <c r="M34412"/>
    </row>
    <row r="34413" spans="1:13">
      <c r="A34413"/>
      <c r="B34413" s="61"/>
      <c r="C34413" s="63"/>
      <c r="D34413" s="60"/>
      <c r="E34413"/>
      <c r="F34413"/>
      <c r="G34413" s="61"/>
      <c r="H34413"/>
      <c r="I34413"/>
      <c r="J34413"/>
      <c r="K34413"/>
      <c r="L34413"/>
      <c r="M34413"/>
    </row>
    <row r="34414" spans="1:13">
      <c r="A34414"/>
      <c r="B34414" s="61"/>
      <c r="C34414" s="63"/>
      <c r="D34414" s="60"/>
      <c r="E34414"/>
      <c r="F34414"/>
      <c r="G34414" s="61"/>
      <c r="H34414"/>
      <c r="I34414"/>
      <c r="J34414"/>
      <c r="K34414"/>
      <c r="L34414"/>
      <c r="M34414"/>
    </row>
    <row r="34415" spans="1:13">
      <c r="A34415"/>
      <c r="B34415" s="61"/>
      <c r="C34415" s="63"/>
      <c r="D34415" s="60"/>
      <c r="E34415"/>
      <c r="F34415"/>
      <c r="G34415" s="61"/>
      <c r="H34415"/>
      <c r="I34415"/>
      <c r="J34415"/>
      <c r="K34415"/>
      <c r="L34415"/>
      <c r="M34415"/>
    </row>
    <row r="34416" spans="1:13">
      <c r="A34416"/>
      <c r="B34416" s="61"/>
      <c r="C34416" s="63"/>
      <c r="D34416" s="60"/>
      <c r="E34416"/>
      <c r="F34416"/>
      <c r="G34416" s="61"/>
      <c r="H34416"/>
      <c r="I34416"/>
      <c r="J34416"/>
      <c r="K34416"/>
      <c r="L34416"/>
      <c r="M34416"/>
    </row>
    <row r="34417" spans="1:13">
      <c r="A34417"/>
      <c r="B34417" s="61"/>
      <c r="C34417" s="63"/>
      <c r="D34417" s="60"/>
      <c r="E34417"/>
      <c r="F34417"/>
      <c r="G34417" s="61"/>
      <c r="H34417"/>
      <c r="I34417"/>
      <c r="J34417"/>
      <c r="K34417"/>
      <c r="L34417"/>
      <c r="M34417"/>
    </row>
    <row r="34418" spans="1:13">
      <c r="A34418"/>
      <c r="B34418" s="61"/>
      <c r="C34418" s="63"/>
      <c r="D34418" s="60"/>
      <c r="E34418"/>
      <c r="F34418"/>
      <c r="G34418" s="61"/>
      <c r="H34418"/>
      <c r="I34418"/>
      <c r="J34418"/>
      <c r="K34418"/>
      <c r="L34418"/>
      <c r="M34418"/>
    </row>
    <row r="34419" spans="1:13">
      <c r="A34419"/>
      <c r="B34419" s="61"/>
      <c r="C34419" s="63"/>
      <c r="D34419" s="60"/>
      <c r="E34419"/>
      <c r="F34419"/>
      <c r="G34419" s="61"/>
      <c r="H34419"/>
      <c r="I34419"/>
      <c r="J34419"/>
      <c r="K34419"/>
      <c r="L34419"/>
      <c r="M34419"/>
    </row>
    <row r="34420" spans="1:13">
      <c r="A34420"/>
      <c r="B34420" s="61"/>
      <c r="C34420" s="63"/>
      <c r="D34420" s="60"/>
      <c r="E34420"/>
      <c r="F34420"/>
      <c r="G34420" s="61"/>
      <c r="H34420"/>
      <c r="I34420"/>
      <c r="J34420"/>
      <c r="K34420"/>
      <c r="L34420"/>
      <c r="M34420"/>
    </row>
    <row r="34421" spans="1:13">
      <c r="A34421"/>
      <c r="B34421" s="61"/>
      <c r="C34421" s="63"/>
      <c r="D34421" s="60"/>
      <c r="E34421"/>
      <c r="F34421"/>
      <c r="G34421" s="61"/>
      <c r="H34421"/>
      <c r="I34421"/>
      <c r="J34421"/>
      <c r="K34421"/>
      <c r="L34421"/>
      <c r="M34421"/>
    </row>
    <row r="34422" spans="1:13">
      <c r="A34422"/>
      <c r="B34422" s="61"/>
      <c r="C34422" s="63"/>
      <c r="D34422" s="60"/>
      <c r="E34422"/>
      <c r="F34422"/>
      <c r="G34422" s="61"/>
      <c r="H34422"/>
      <c r="I34422"/>
      <c r="J34422"/>
      <c r="K34422"/>
      <c r="L34422"/>
      <c r="M34422"/>
    </row>
    <row r="34423" spans="1:13">
      <c r="A34423"/>
      <c r="B34423" s="61"/>
      <c r="C34423" s="63"/>
      <c r="D34423" s="60"/>
      <c r="E34423"/>
      <c r="F34423"/>
      <c r="G34423" s="61"/>
      <c r="H34423"/>
      <c r="I34423"/>
      <c r="J34423"/>
      <c r="K34423"/>
      <c r="L34423"/>
      <c r="M34423"/>
    </row>
    <row r="34424" spans="1:13">
      <c r="A34424"/>
      <c r="B34424" s="61"/>
      <c r="C34424" s="63"/>
      <c r="D34424" s="60"/>
      <c r="E34424"/>
      <c r="F34424"/>
      <c r="G34424" s="61"/>
      <c r="H34424"/>
      <c r="I34424"/>
      <c r="J34424"/>
      <c r="K34424"/>
      <c r="L34424"/>
      <c r="M34424"/>
    </row>
    <row r="34425" spans="1:13">
      <c r="A34425"/>
      <c r="B34425" s="61"/>
      <c r="C34425" s="63"/>
      <c r="D34425" s="60"/>
      <c r="E34425"/>
      <c r="F34425"/>
      <c r="G34425" s="61"/>
      <c r="H34425"/>
      <c r="I34425"/>
      <c r="J34425"/>
      <c r="K34425"/>
      <c r="L34425"/>
      <c r="M34425"/>
    </row>
    <row r="34426" spans="1:13">
      <c r="A34426"/>
      <c r="B34426" s="61"/>
      <c r="C34426" s="63"/>
      <c r="D34426" s="60"/>
      <c r="E34426"/>
      <c r="F34426"/>
      <c r="G34426" s="61"/>
      <c r="H34426"/>
      <c r="I34426"/>
      <c r="J34426"/>
      <c r="K34426"/>
      <c r="L34426"/>
      <c r="M34426"/>
    </row>
    <row r="34427" spans="1:13">
      <c r="A34427"/>
      <c r="B34427" s="61"/>
      <c r="C34427" s="63"/>
      <c r="D34427" s="60"/>
      <c r="E34427"/>
      <c r="F34427"/>
      <c r="G34427" s="61"/>
      <c r="H34427"/>
      <c r="I34427"/>
      <c r="J34427"/>
      <c r="K34427"/>
      <c r="L34427"/>
      <c r="M34427"/>
    </row>
    <row r="34428" spans="1:13">
      <c r="A34428"/>
      <c r="B34428" s="61"/>
      <c r="C34428" s="63"/>
      <c r="D34428" s="60"/>
      <c r="E34428"/>
      <c r="F34428"/>
      <c r="G34428" s="61"/>
      <c r="H34428"/>
      <c r="I34428"/>
      <c r="J34428"/>
      <c r="K34428"/>
      <c r="L34428"/>
      <c r="M34428"/>
    </row>
    <row r="34429" spans="1:13">
      <c r="A34429"/>
      <c r="B34429" s="61"/>
      <c r="C34429" s="63"/>
      <c r="D34429" s="60"/>
      <c r="E34429"/>
      <c r="F34429"/>
      <c r="G34429" s="61"/>
      <c r="H34429"/>
      <c r="I34429"/>
      <c r="J34429"/>
      <c r="K34429"/>
      <c r="L34429"/>
      <c r="M34429"/>
    </row>
    <row r="34430" spans="1:13">
      <c r="A34430"/>
      <c r="B34430" s="61"/>
      <c r="C34430" s="63"/>
      <c r="D34430" s="60"/>
      <c r="E34430"/>
      <c r="F34430"/>
      <c r="G34430" s="61"/>
      <c r="H34430"/>
      <c r="I34430"/>
      <c r="J34430"/>
      <c r="K34430"/>
      <c r="L34430"/>
      <c r="M34430"/>
    </row>
    <row r="34431" spans="1:13">
      <c r="A34431"/>
      <c r="B34431" s="61"/>
      <c r="C34431" s="63"/>
      <c r="D34431" s="60"/>
      <c r="E34431"/>
      <c r="F34431"/>
      <c r="G34431" s="61"/>
      <c r="H34431"/>
      <c r="I34431"/>
      <c r="J34431"/>
      <c r="K34431"/>
      <c r="L34431"/>
      <c r="M34431"/>
    </row>
    <row r="34432" spans="1:13">
      <c r="A34432"/>
      <c r="B34432" s="61"/>
      <c r="C34432" s="63"/>
      <c r="D34432" s="60"/>
      <c r="E34432"/>
      <c r="F34432"/>
      <c r="G34432" s="61"/>
      <c r="H34432"/>
      <c r="I34432"/>
      <c r="J34432"/>
      <c r="K34432"/>
      <c r="L34432"/>
      <c r="M34432"/>
    </row>
    <row r="34433" spans="1:13">
      <c r="A34433"/>
      <c r="B34433" s="61"/>
      <c r="C34433" s="63"/>
      <c r="D34433" s="60"/>
      <c r="E34433"/>
      <c r="F34433"/>
      <c r="G34433" s="61"/>
      <c r="H34433"/>
      <c r="I34433"/>
      <c r="J34433"/>
      <c r="K34433"/>
      <c r="L34433"/>
      <c r="M34433"/>
    </row>
    <row r="34434" spans="1:13">
      <c r="A34434"/>
      <c r="B34434" s="61"/>
      <c r="C34434" s="63"/>
      <c r="D34434" s="60"/>
      <c r="E34434"/>
      <c r="F34434"/>
      <c r="G34434" s="61"/>
      <c r="H34434"/>
      <c r="I34434"/>
      <c r="J34434"/>
      <c r="K34434"/>
      <c r="L34434"/>
      <c r="M34434"/>
    </row>
    <row r="34435" spans="1:13">
      <c r="A34435"/>
      <c r="B34435" s="61"/>
      <c r="C34435" s="63"/>
      <c r="D34435" s="60"/>
      <c r="E34435"/>
      <c r="F34435"/>
      <c r="G34435" s="61"/>
      <c r="H34435"/>
      <c r="I34435"/>
      <c r="J34435"/>
      <c r="K34435"/>
      <c r="L34435"/>
      <c r="M34435"/>
    </row>
    <row r="34436" spans="1:13">
      <c r="A34436"/>
      <c r="B34436" s="61"/>
      <c r="C34436" s="63"/>
      <c r="D34436" s="60"/>
      <c r="E34436"/>
      <c r="F34436"/>
      <c r="G34436" s="61"/>
      <c r="H34436"/>
      <c r="I34436"/>
      <c r="J34436"/>
      <c r="K34436"/>
      <c r="L34436"/>
      <c r="M34436"/>
    </row>
    <row r="34437" spans="1:13">
      <c r="A34437"/>
      <c r="B34437" s="61"/>
      <c r="C34437" s="63"/>
      <c r="D34437" s="60"/>
      <c r="E34437"/>
      <c r="F34437"/>
      <c r="G34437" s="61"/>
      <c r="H34437"/>
      <c r="I34437"/>
      <c r="J34437"/>
      <c r="K34437"/>
      <c r="L34437"/>
      <c r="M34437"/>
    </row>
    <row r="34438" spans="1:13">
      <c r="A34438"/>
      <c r="B34438" s="61"/>
      <c r="C34438" s="63"/>
      <c r="D34438" s="60"/>
      <c r="E34438"/>
      <c r="F34438"/>
      <c r="G34438" s="61"/>
      <c r="H34438"/>
      <c r="I34438"/>
      <c r="J34438"/>
      <c r="K34438"/>
      <c r="L34438"/>
      <c r="M34438"/>
    </row>
    <row r="34439" spans="1:13">
      <c r="A34439"/>
      <c r="B34439" s="61"/>
      <c r="C34439" s="63"/>
      <c r="D34439" s="60"/>
      <c r="E34439"/>
      <c r="F34439"/>
      <c r="G34439" s="61"/>
      <c r="H34439"/>
      <c r="I34439"/>
      <c r="J34439"/>
      <c r="K34439"/>
      <c r="L34439"/>
      <c r="M34439"/>
    </row>
    <row r="34440" spans="1:13">
      <c r="A34440"/>
      <c r="B34440" s="61"/>
      <c r="C34440" s="63"/>
      <c r="D34440" s="60"/>
      <c r="E34440"/>
      <c r="F34440"/>
      <c r="G34440" s="61"/>
      <c r="H34440"/>
      <c r="I34440"/>
      <c r="J34440"/>
      <c r="K34440"/>
      <c r="L34440"/>
      <c r="M34440"/>
    </row>
    <row r="34441" spans="1:13">
      <c r="A34441"/>
      <c r="B34441" s="61"/>
      <c r="C34441" s="63"/>
      <c r="D34441" s="60"/>
      <c r="E34441"/>
      <c r="F34441"/>
      <c r="G34441" s="61"/>
      <c r="H34441"/>
      <c r="I34441"/>
      <c r="J34441"/>
      <c r="K34441"/>
      <c r="L34441"/>
      <c r="M34441"/>
    </row>
    <row r="34442" spans="1:13">
      <c r="A34442"/>
      <c r="B34442" s="61"/>
      <c r="C34442" s="63"/>
      <c r="D34442" s="60"/>
      <c r="E34442"/>
      <c r="F34442"/>
      <c r="G34442" s="61"/>
      <c r="H34442"/>
      <c r="I34442"/>
      <c r="J34442"/>
      <c r="K34442"/>
      <c r="L34442"/>
      <c r="M34442"/>
    </row>
    <row r="34443" spans="1:13">
      <c r="A34443"/>
      <c r="B34443" s="61"/>
      <c r="C34443" s="63"/>
      <c r="D34443" s="60"/>
      <c r="E34443"/>
      <c r="F34443"/>
      <c r="G34443" s="61"/>
      <c r="H34443"/>
      <c r="I34443"/>
      <c r="J34443"/>
      <c r="K34443"/>
      <c r="L34443"/>
      <c r="M34443"/>
    </row>
    <row r="34444" spans="1:13">
      <c r="A34444"/>
      <c r="B34444" s="61"/>
      <c r="C34444" s="63"/>
      <c r="D34444" s="60"/>
      <c r="E34444"/>
      <c r="F34444"/>
      <c r="G34444" s="61"/>
      <c r="H34444"/>
      <c r="I34444"/>
      <c r="J34444"/>
      <c r="K34444"/>
      <c r="L34444"/>
      <c r="M34444"/>
    </row>
    <row r="34445" spans="1:13">
      <c r="A34445"/>
      <c r="B34445" s="61"/>
      <c r="C34445" s="63"/>
      <c r="D34445" s="60"/>
      <c r="E34445"/>
      <c r="F34445"/>
      <c r="G34445" s="61"/>
      <c r="H34445"/>
      <c r="I34445"/>
      <c r="J34445"/>
      <c r="K34445"/>
      <c r="L34445"/>
      <c r="M34445"/>
    </row>
    <row r="34446" spans="1:13">
      <c r="A34446"/>
      <c r="B34446" s="61"/>
      <c r="C34446" s="63"/>
      <c r="D34446" s="60"/>
      <c r="E34446"/>
      <c r="F34446"/>
      <c r="G34446" s="61"/>
      <c r="H34446"/>
      <c r="I34446"/>
      <c r="J34446"/>
      <c r="K34446"/>
      <c r="L34446"/>
      <c r="M34446"/>
    </row>
    <row r="34447" spans="1:13">
      <c r="A34447"/>
      <c r="B34447" s="61"/>
      <c r="C34447" s="63"/>
      <c r="D34447" s="60"/>
      <c r="E34447"/>
      <c r="F34447"/>
      <c r="G34447" s="61"/>
      <c r="H34447"/>
      <c r="I34447"/>
      <c r="J34447"/>
      <c r="K34447"/>
      <c r="L34447"/>
      <c r="M34447"/>
    </row>
    <row r="34448" spans="1:13">
      <c r="A34448"/>
      <c r="B34448" s="61"/>
      <c r="C34448" s="63"/>
      <c r="D34448" s="60"/>
      <c r="E34448"/>
      <c r="F34448"/>
      <c r="G34448" s="61"/>
      <c r="H34448"/>
      <c r="I34448"/>
      <c r="J34448"/>
      <c r="K34448"/>
      <c r="L34448"/>
      <c r="M34448"/>
    </row>
    <row r="34449" spans="1:13">
      <c r="A34449"/>
      <c r="B34449" s="61"/>
      <c r="C34449" s="63"/>
      <c r="D34449" s="60"/>
      <c r="E34449"/>
      <c r="F34449"/>
      <c r="G34449" s="61"/>
      <c r="H34449"/>
      <c r="I34449"/>
      <c r="J34449"/>
      <c r="K34449"/>
      <c r="L34449"/>
      <c r="M34449"/>
    </row>
    <row r="34450" spans="1:13">
      <c r="A34450"/>
      <c r="B34450" s="61"/>
      <c r="C34450" s="63"/>
      <c r="D34450" s="60"/>
      <c r="E34450"/>
      <c r="F34450"/>
      <c r="G34450" s="61"/>
      <c r="H34450"/>
      <c r="I34450"/>
      <c r="J34450"/>
      <c r="K34450"/>
      <c r="L34450"/>
      <c r="M34450"/>
    </row>
    <row r="34451" spans="1:13">
      <c r="A34451"/>
      <c r="B34451" s="61"/>
      <c r="C34451" s="63"/>
      <c r="D34451" s="60"/>
      <c r="E34451"/>
      <c r="F34451"/>
      <c r="G34451" s="61"/>
      <c r="H34451"/>
      <c r="I34451"/>
      <c r="J34451"/>
      <c r="K34451"/>
      <c r="L34451"/>
      <c r="M34451"/>
    </row>
    <row r="34452" spans="1:13">
      <c r="A34452"/>
      <c r="B34452" s="61"/>
      <c r="C34452" s="63"/>
      <c r="D34452" s="60"/>
      <c r="E34452"/>
      <c r="F34452"/>
      <c r="G34452" s="61"/>
      <c r="H34452"/>
      <c r="I34452"/>
      <c r="J34452"/>
      <c r="K34452"/>
      <c r="L34452"/>
      <c r="M34452"/>
    </row>
    <row r="34453" spans="1:13">
      <c r="A34453"/>
      <c r="B34453" s="61"/>
      <c r="C34453" s="63"/>
      <c r="D34453" s="60"/>
      <c r="E34453"/>
      <c r="F34453"/>
      <c r="G34453" s="61"/>
      <c r="H34453"/>
      <c r="I34453"/>
      <c r="J34453"/>
      <c r="K34453"/>
      <c r="L34453"/>
      <c r="M34453"/>
    </row>
    <row r="34454" spans="1:13">
      <c r="A34454"/>
      <c r="B34454" s="61"/>
      <c r="C34454" s="63"/>
      <c r="D34454" s="60"/>
      <c r="E34454"/>
      <c r="F34454"/>
      <c r="G34454" s="61"/>
      <c r="H34454"/>
      <c r="I34454"/>
      <c r="J34454"/>
      <c r="K34454"/>
      <c r="L34454"/>
      <c r="M34454"/>
    </row>
    <row r="34455" spans="1:13">
      <c r="A34455"/>
      <c r="B34455" s="61"/>
      <c r="C34455" s="63"/>
      <c r="D34455" s="60"/>
      <c r="E34455"/>
      <c r="F34455"/>
      <c r="G34455" s="61"/>
      <c r="H34455"/>
      <c r="I34455"/>
      <c r="J34455"/>
      <c r="K34455"/>
      <c r="L34455"/>
      <c r="M34455"/>
    </row>
    <row r="34456" spans="1:13">
      <c r="A34456"/>
      <c r="B34456" s="61"/>
      <c r="C34456" s="63"/>
      <c r="D34456" s="60"/>
      <c r="E34456"/>
      <c r="F34456"/>
      <c r="G34456" s="61"/>
      <c r="H34456"/>
      <c r="I34456"/>
      <c r="J34456"/>
      <c r="K34456"/>
      <c r="L34456"/>
      <c r="M34456"/>
    </row>
    <row r="34457" spans="1:13">
      <c r="A34457"/>
      <c r="B34457" s="61"/>
      <c r="C34457" s="63"/>
      <c r="D34457" s="60"/>
      <c r="E34457"/>
      <c r="F34457"/>
      <c r="G34457" s="61"/>
      <c r="H34457"/>
      <c r="I34457"/>
      <c r="J34457"/>
      <c r="K34457"/>
      <c r="L34457"/>
      <c r="M34457"/>
    </row>
    <row r="34458" spans="1:13">
      <c r="A34458"/>
      <c r="B34458" s="61"/>
      <c r="C34458" s="63"/>
      <c r="D34458" s="60"/>
      <c r="E34458"/>
      <c r="F34458"/>
      <c r="G34458" s="61"/>
      <c r="H34458"/>
      <c r="I34458"/>
      <c r="J34458"/>
      <c r="K34458"/>
      <c r="L34458"/>
      <c r="M34458"/>
    </row>
    <row r="34459" spans="1:13">
      <c r="A34459"/>
      <c r="B34459" s="61"/>
      <c r="C34459" s="63"/>
      <c r="D34459" s="60"/>
      <c r="E34459"/>
      <c r="F34459"/>
      <c r="G34459" s="61"/>
      <c r="H34459"/>
      <c r="I34459"/>
      <c r="J34459"/>
      <c r="K34459"/>
      <c r="L34459"/>
      <c r="M34459"/>
    </row>
    <row r="34460" spans="1:13">
      <c r="A34460"/>
      <c r="B34460" s="61"/>
      <c r="C34460" s="63"/>
      <c r="D34460" s="60"/>
      <c r="E34460"/>
      <c r="F34460"/>
      <c r="G34460" s="61"/>
      <c r="H34460"/>
      <c r="I34460"/>
      <c r="J34460"/>
      <c r="K34460"/>
      <c r="L34460"/>
      <c r="M34460"/>
    </row>
    <row r="34461" spans="1:13">
      <c r="A34461"/>
      <c r="B34461" s="61"/>
      <c r="C34461" s="63"/>
      <c r="D34461" s="60"/>
      <c r="E34461"/>
      <c r="F34461"/>
      <c r="G34461" s="61"/>
      <c r="H34461"/>
      <c r="I34461"/>
      <c r="J34461"/>
      <c r="K34461"/>
      <c r="L34461"/>
      <c r="M34461"/>
    </row>
    <row r="34462" spans="1:13">
      <c r="A34462"/>
      <c r="B34462" s="61"/>
      <c r="C34462" s="63"/>
      <c r="D34462" s="60"/>
      <c r="E34462"/>
      <c r="F34462"/>
      <c r="G34462" s="61"/>
      <c r="H34462"/>
      <c r="I34462"/>
      <c r="J34462"/>
      <c r="K34462"/>
      <c r="L34462"/>
      <c r="M34462"/>
    </row>
    <row r="34463" spans="1:13">
      <c r="A34463"/>
      <c r="B34463" s="61"/>
      <c r="C34463" s="63"/>
      <c r="D34463" s="60"/>
      <c r="E34463"/>
      <c r="F34463"/>
      <c r="G34463" s="61"/>
      <c r="H34463"/>
      <c r="I34463"/>
      <c r="J34463"/>
      <c r="K34463"/>
      <c r="L34463"/>
      <c r="M34463"/>
    </row>
    <row r="34464" spans="1:13">
      <c r="A34464"/>
      <c r="B34464" s="61"/>
      <c r="C34464" s="63"/>
      <c r="D34464" s="60"/>
      <c r="E34464"/>
      <c r="F34464"/>
      <c r="G34464" s="61"/>
      <c r="H34464"/>
      <c r="I34464"/>
      <c r="J34464"/>
      <c r="K34464"/>
      <c r="L34464"/>
      <c r="M34464"/>
    </row>
    <row r="34465" spans="1:13">
      <c r="A34465"/>
      <c r="B34465" s="61"/>
      <c r="C34465" s="63"/>
      <c r="D34465" s="60"/>
      <c r="E34465"/>
      <c r="F34465"/>
      <c r="G34465" s="61"/>
      <c r="H34465"/>
      <c r="I34465"/>
      <c r="J34465"/>
      <c r="K34465"/>
      <c r="L34465"/>
      <c r="M34465"/>
    </row>
    <row r="34466" spans="1:13">
      <c r="A34466"/>
      <c r="B34466" s="61"/>
      <c r="C34466" s="63"/>
      <c r="D34466" s="60"/>
      <c r="E34466"/>
      <c r="F34466"/>
      <c r="G34466" s="61"/>
      <c r="H34466"/>
      <c r="I34466"/>
      <c r="J34466"/>
      <c r="K34466"/>
      <c r="L34466"/>
      <c r="M34466"/>
    </row>
    <row r="34467" spans="1:13">
      <c r="A34467"/>
      <c r="B34467" s="61"/>
      <c r="C34467" s="63"/>
      <c r="D34467" s="60"/>
      <c r="E34467"/>
      <c r="F34467"/>
      <c r="G34467" s="61"/>
      <c r="H34467"/>
      <c r="I34467"/>
      <c r="J34467"/>
      <c r="K34467"/>
      <c r="L34467"/>
      <c r="M34467"/>
    </row>
    <row r="34468" spans="1:13">
      <c r="A34468"/>
      <c r="B34468" s="61"/>
      <c r="C34468" s="63"/>
      <c r="D34468" s="60"/>
      <c r="E34468"/>
      <c r="F34468"/>
      <c r="G34468" s="61"/>
      <c r="H34468"/>
      <c r="I34468"/>
      <c r="J34468"/>
      <c r="K34468"/>
      <c r="L34468"/>
      <c r="M34468"/>
    </row>
    <row r="34469" spans="1:13">
      <c r="A34469"/>
      <c r="B34469" s="61"/>
      <c r="C34469" s="63"/>
      <c r="D34469" s="60"/>
      <c r="E34469"/>
      <c r="F34469"/>
      <c r="G34469" s="61"/>
      <c r="H34469"/>
      <c r="I34469"/>
      <c r="J34469"/>
      <c r="K34469"/>
      <c r="L34469"/>
      <c r="M34469"/>
    </row>
    <row r="34470" spans="1:13">
      <c r="A34470"/>
      <c r="B34470" s="61"/>
      <c r="C34470" s="63"/>
      <c r="D34470" s="60"/>
      <c r="E34470"/>
      <c r="F34470"/>
      <c r="G34470" s="61"/>
      <c r="H34470"/>
      <c r="I34470"/>
      <c r="J34470"/>
      <c r="K34470"/>
      <c r="L34470"/>
      <c r="M34470"/>
    </row>
    <row r="34471" spans="1:13">
      <c r="A34471"/>
      <c r="B34471" s="61"/>
      <c r="C34471" s="63"/>
      <c r="D34471" s="60"/>
      <c r="E34471"/>
      <c r="F34471"/>
      <c r="G34471" s="61"/>
      <c r="H34471"/>
      <c r="I34471"/>
      <c r="J34471"/>
      <c r="K34471"/>
      <c r="L34471"/>
      <c r="M34471"/>
    </row>
    <row r="34472" spans="1:13">
      <c r="A34472"/>
      <c r="B34472" s="61"/>
      <c r="C34472" s="63"/>
      <c r="D34472" s="60"/>
      <c r="E34472"/>
      <c r="F34472"/>
      <c r="G34472" s="61"/>
      <c r="H34472"/>
      <c r="I34472"/>
      <c r="J34472"/>
      <c r="K34472"/>
      <c r="L34472"/>
      <c r="M34472"/>
    </row>
    <row r="34473" spans="1:13">
      <c r="A34473"/>
      <c r="B34473" s="61"/>
      <c r="C34473" s="63"/>
      <c r="D34473" s="60"/>
      <c r="E34473"/>
      <c r="F34473"/>
      <c r="G34473" s="61"/>
      <c r="H34473"/>
      <c r="I34473"/>
      <c r="J34473"/>
      <c r="K34473"/>
      <c r="L34473"/>
      <c r="M34473"/>
    </row>
    <row r="34474" spans="1:13">
      <c r="A34474"/>
      <c r="B34474" s="61"/>
      <c r="C34474" s="63"/>
      <c r="D34474" s="60"/>
      <c r="E34474"/>
      <c r="F34474"/>
      <c r="G34474" s="61"/>
      <c r="H34474"/>
      <c r="I34474"/>
      <c r="J34474"/>
      <c r="K34474"/>
      <c r="L34474"/>
      <c r="M34474"/>
    </row>
    <row r="34475" spans="1:13">
      <c r="A34475"/>
      <c r="B34475" s="61"/>
      <c r="C34475" s="63"/>
      <c r="D34475" s="60"/>
      <c r="E34475"/>
      <c r="F34475"/>
      <c r="G34475" s="61"/>
      <c r="H34475"/>
      <c r="I34475"/>
      <c r="J34475"/>
      <c r="K34475"/>
      <c r="L34475"/>
      <c r="M34475"/>
    </row>
    <row r="34476" spans="1:13">
      <c r="A34476"/>
      <c r="B34476" s="61"/>
      <c r="C34476" s="63"/>
      <c r="D34476" s="60"/>
      <c r="E34476"/>
      <c r="F34476"/>
      <c r="G34476" s="61"/>
      <c r="H34476"/>
      <c r="I34476"/>
      <c r="J34476"/>
      <c r="K34476"/>
      <c r="L34476"/>
      <c r="M34476"/>
    </row>
    <row r="34477" spans="1:13">
      <c r="A34477"/>
      <c r="B34477" s="61"/>
      <c r="C34477" s="63"/>
      <c r="D34477" s="60"/>
      <c r="E34477"/>
      <c r="F34477"/>
      <c r="G34477" s="61"/>
      <c r="H34477"/>
      <c r="I34477"/>
      <c r="J34477"/>
      <c r="K34477"/>
      <c r="L34477"/>
      <c r="M34477"/>
    </row>
    <row r="34478" spans="1:13">
      <c r="A34478"/>
      <c r="B34478" s="61"/>
      <c r="C34478" s="63"/>
      <c r="D34478" s="60"/>
      <c r="E34478"/>
      <c r="F34478"/>
      <c r="G34478" s="61"/>
      <c r="H34478"/>
      <c r="I34478"/>
      <c r="J34478"/>
      <c r="K34478"/>
      <c r="L34478"/>
      <c r="M34478"/>
    </row>
    <row r="34479" spans="1:13">
      <c r="A34479"/>
      <c r="B34479" s="61"/>
      <c r="C34479" s="63"/>
      <c r="D34479" s="60"/>
      <c r="E34479"/>
      <c r="F34479"/>
      <c r="G34479" s="61"/>
      <c r="H34479"/>
      <c r="I34479"/>
      <c r="J34479"/>
      <c r="K34479"/>
      <c r="L34479"/>
      <c r="M34479"/>
    </row>
    <row r="34480" spans="1:13">
      <c r="A34480"/>
      <c r="B34480" s="61"/>
      <c r="C34480" s="63"/>
      <c r="D34480" s="60"/>
      <c r="E34480"/>
      <c r="F34480"/>
      <c r="G34480" s="61"/>
      <c r="H34480"/>
      <c r="I34480"/>
      <c r="J34480"/>
      <c r="K34480"/>
      <c r="L34480"/>
      <c r="M34480"/>
    </row>
    <row r="34481" spans="1:13">
      <c r="A34481"/>
      <c r="B34481" s="61"/>
      <c r="C34481" s="63"/>
      <c r="D34481" s="60"/>
      <c r="E34481"/>
      <c r="F34481"/>
      <c r="G34481" s="61"/>
      <c r="H34481"/>
      <c r="I34481"/>
      <c r="J34481"/>
      <c r="K34481"/>
      <c r="L34481"/>
      <c r="M34481"/>
    </row>
    <row r="34482" spans="1:13">
      <c r="A34482"/>
      <c r="B34482" s="61"/>
      <c r="C34482" s="63"/>
      <c r="D34482" s="60"/>
      <c r="E34482"/>
      <c r="F34482"/>
      <c r="G34482" s="61"/>
      <c r="H34482"/>
      <c r="I34482"/>
      <c r="J34482"/>
      <c r="K34482"/>
      <c r="L34482"/>
      <c r="M34482"/>
    </row>
    <row r="34483" spans="1:13">
      <c r="A34483"/>
      <c r="B34483" s="61"/>
      <c r="C34483" s="63"/>
      <c r="D34483" s="60"/>
      <c r="E34483"/>
      <c r="F34483"/>
      <c r="G34483" s="61"/>
      <c r="H34483"/>
      <c r="I34483"/>
      <c r="J34483"/>
      <c r="K34483"/>
      <c r="L34483"/>
      <c r="M34483"/>
    </row>
    <row r="34484" spans="1:13">
      <c r="A34484"/>
      <c r="B34484" s="61"/>
      <c r="C34484" s="63"/>
      <c r="D34484" s="60"/>
      <c r="E34484"/>
      <c r="F34484"/>
      <c r="G34484" s="61"/>
      <c r="H34484"/>
      <c r="I34484"/>
      <c r="J34484"/>
      <c r="K34484"/>
      <c r="L34484"/>
      <c r="M34484"/>
    </row>
    <row r="34485" spans="1:13">
      <c r="A34485"/>
      <c r="B34485" s="61"/>
      <c r="C34485" s="63"/>
      <c r="D34485" s="60"/>
      <c r="E34485"/>
      <c r="F34485"/>
      <c r="G34485" s="61"/>
      <c r="H34485"/>
      <c r="I34485"/>
      <c r="J34485"/>
      <c r="K34485"/>
      <c r="L34485"/>
      <c r="M34485"/>
    </row>
    <row r="34486" spans="1:13">
      <c r="A34486"/>
      <c r="B34486" s="61"/>
      <c r="C34486" s="63"/>
      <c r="D34486" s="60"/>
      <c r="E34486"/>
      <c r="F34486"/>
      <c r="G34486" s="61"/>
      <c r="H34486"/>
      <c r="I34486"/>
      <c r="J34486"/>
      <c r="K34486"/>
      <c r="L34486"/>
      <c r="M34486"/>
    </row>
    <row r="34487" spans="1:13">
      <c r="A34487"/>
      <c r="B34487" s="61"/>
      <c r="C34487" s="63"/>
      <c r="D34487" s="60"/>
      <c r="E34487"/>
      <c r="F34487"/>
      <c r="G34487" s="61"/>
      <c r="H34487"/>
      <c r="I34487"/>
      <c r="J34487"/>
      <c r="K34487"/>
      <c r="L34487"/>
      <c r="M34487"/>
    </row>
    <row r="34488" spans="1:13">
      <c r="A34488"/>
      <c r="B34488" s="61"/>
      <c r="C34488" s="63"/>
      <c r="D34488" s="60"/>
      <c r="E34488"/>
      <c r="F34488"/>
      <c r="G34488" s="61"/>
      <c r="H34488"/>
      <c r="I34488"/>
      <c r="J34488"/>
      <c r="K34488"/>
      <c r="L34488"/>
      <c r="M34488"/>
    </row>
    <row r="34489" spans="1:13">
      <c r="A34489"/>
      <c r="B34489" s="61"/>
      <c r="C34489" s="63"/>
      <c r="D34489" s="60"/>
      <c r="E34489"/>
      <c r="F34489"/>
      <c r="G34489" s="61"/>
      <c r="H34489"/>
      <c r="I34489"/>
      <c r="J34489"/>
      <c r="K34489"/>
      <c r="L34489"/>
      <c r="M34489"/>
    </row>
    <row r="34490" spans="1:13">
      <c r="A34490"/>
      <c r="B34490" s="61"/>
      <c r="C34490" s="63"/>
      <c r="D34490" s="60"/>
      <c r="E34490"/>
      <c r="F34490"/>
      <c r="G34490" s="61"/>
      <c r="H34490"/>
      <c r="I34490"/>
      <c r="J34490"/>
      <c r="K34490"/>
      <c r="L34490"/>
      <c r="M34490"/>
    </row>
    <row r="34491" spans="1:13">
      <c r="A34491"/>
      <c r="B34491" s="61"/>
      <c r="C34491" s="63"/>
      <c r="D34491" s="60"/>
      <c r="E34491"/>
      <c r="F34491"/>
      <c r="G34491" s="61"/>
      <c r="H34491"/>
      <c r="I34491"/>
      <c r="J34491"/>
      <c r="K34491"/>
      <c r="L34491"/>
      <c r="M34491"/>
    </row>
    <row r="34492" spans="1:13">
      <c r="A34492"/>
      <c r="B34492" s="61"/>
      <c r="C34492" s="63"/>
      <c r="D34492" s="60"/>
      <c r="E34492"/>
      <c r="F34492"/>
      <c r="G34492" s="61"/>
      <c r="H34492"/>
      <c r="I34492"/>
      <c r="J34492"/>
      <c r="K34492"/>
      <c r="L34492"/>
      <c r="M34492"/>
    </row>
    <row r="34493" spans="1:13">
      <c r="A34493"/>
      <c r="B34493" s="61"/>
      <c r="C34493" s="63"/>
      <c r="D34493" s="60"/>
      <c r="E34493"/>
      <c r="F34493"/>
      <c r="G34493" s="61"/>
      <c r="H34493"/>
      <c r="I34493"/>
      <c r="J34493"/>
      <c r="K34493"/>
      <c r="L34493"/>
      <c r="M34493"/>
    </row>
    <row r="34494" spans="1:13">
      <c r="A34494"/>
      <c r="B34494" s="61"/>
      <c r="C34494" s="63"/>
      <c r="D34494" s="60"/>
      <c r="E34494"/>
      <c r="F34494"/>
      <c r="G34494" s="61"/>
      <c r="H34494"/>
      <c r="I34494"/>
      <c r="J34494"/>
      <c r="K34494"/>
      <c r="L34494"/>
      <c r="M34494"/>
    </row>
    <row r="34495" spans="1:13">
      <c r="A34495"/>
      <c r="B34495" s="61"/>
      <c r="C34495" s="63"/>
      <c r="D34495" s="60"/>
      <c r="E34495"/>
      <c r="F34495"/>
      <c r="G34495" s="61"/>
      <c r="H34495"/>
      <c r="I34495"/>
      <c r="J34495"/>
      <c r="K34495"/>
      <c r="L34495"/>
      <c r="M34495"/>
    </row>
    <row r="34496" spans="1:13">
      <c r="A34496"/>
      <c r="B34496" s="61"/>
      <c r="C34496" s="63"/>
      <c r="D34496" s="60"/>
      <c r="E34496"/>
      <c r="F34496"/>
      <c r="G34496" s="61"/>
      <c r="H34496"/>
      <c r="I34496"/>
      <c r="J34496"/>
      <c r="K34496"/>
      <c r="L34496"/>
      <c r="M34496"/>
    </row>
    <row r="34497" spans="1:13">
      <c r="A34497"/>
      <c r="B34497" s="61"/>
      <c r="C34497" s="63"/>
      <c r="D34497" s="60"/>
      <c r="E34497"/>
      <c r="F34497"/>
      <c r="G34497" s="61"/>
      <c r="H34497"/>
      <c r="I34497"/>
      <c r="J34497"/>
      <c r="K34497"/>
      <c r="L34497"/>
      <c r="M34497"/>
    </row>
    <row r="34498" spans="1:13">
      <c r="A34498"/>
      <c r="B34498" s="61"/>
      <c r="C34498" s="63"/>
      <c r="D34498" s="60"/>
      <c r="E34498"/>
      <c r="F34498"/>
      <c r="G34498" s="61"/>
      <c r="H34498"/>
      <c r="I34498"/>
      <c r="J34498"/>
      <c r="K34498"/>
      <c r="L34498"/>
      <c r="M34498"/>
    </row>
    <row r="34499" spans="1:13">
      <c r="A34499"/>
      <c r="B34499" s="61"/>
      <c r="C34499" s="63"/>
      <c r="D34499" s="60"/>
      <c r="E34499"/>
      <c r="F34499"/>
      <c r="G34499" s="61"/>
      <c r="H34499"/>
      <c r="I34499"/>
      <c r="J34499"/>
      <c r="K34499"/>
      <c r="L34499"/>
      <c r="M34499"/>
    </row>
    <row r="34500" spans="1:13">
      <c r="A34500"/>
      <c r="B34500" s="61"/>
      <c r="C34500" s="63"/>
      <c r="D34500" s="60"/>
      <c r="E34500"/>
      <c r="F34500"/>
      <c r="G34500" s="61"/>
      <c r="H34500"/>
      <c r="I34500"/>
      <c r="J34500"/>
      <c r="K34500"/>
      <c r="L34500"/>
      <c r="M34500"/>
    </row>
    <row r="34501" spans="1:13">
      <c r="A34501"/>
      <c r="B34501" s="61"/>
      <c r="C34501" s="63"/>
      <c r="D34501" s="60"/>
      <c r="E34501"/>
      <c r="F34501"/>
      <c r="G34501" s="61"/>
      <c r="H34501"/>
      <c r="I34501"/>
      <c r="J34501"/>
      <c r="K34501"/>
      <c r="L34501"/>
      <c r="M34501"/>
    </row>
    <row r="34502" spans="1:13">
      <c r="A34502"/>
      <c r="B34502" s="61"/>
      <c r="C34502" s="63"/>
      <c r="D34502" s="60"/>
      <c r="E34502"/>
      <c r="F34502"/>
      <c r="G34502" s="61"/>
      <c r="H34502"/>
      <c r="I34502"/>
      <c r="J34502"/>
      <c r="K34502"/>
      <c r="L34502"/>
      <c r="M34502"/>
    </row>
    <row r="34503" spans="1:13">
      <c r="A34503"/>
      <c r="B34503" s="61"/>
      <c r="C34503" s="63"/>
      <c r="D34503" s="60"/>
      <c r="E34503"/>
      <c r="F34503"/>
      <c r="G34503" s="61"/>
      <c r="H34503"/>
      <c r="I34503"/>
      <c r="J34503"/>
      <c r="K34503"/>
      <c r="L34503"/>
      <c r="M34503"/>
    </row>
    <row r="34504" spans="1:13">
      <c r="A34504"/>
      <c r="B34504" s="61"/>
      <c r="C34504" s="63"/>
      <c r="D34504" s="60"/>
      <c r="E34504"/>
      <c r="F34504"/>
      <c r="G34504" s="61"/>
      <c r="H34504"/>
      <c r="I34504"/>
      <c r="J34504"/>
      <c r="K34504"/>
      <c r="L34504"/>
      <c r="M34504"/>
    </row>
    <row r="34505" spans="1:13">
      <c r="A34505"/>
      <c r="B34505" s="61"/>
      <c r="C34505" s="63"/>
      <c r="D34505" s="60"/>
      <c r="E34505"/>
      <c r="F34505"/>
      <c r="G34505" s="61"/>
      <c r="H34505"/>
      <c r="I34505"/>
      <c r="J34505"/>
      <c r="K34505"/>
      <c r="L34505"/>
      <c r="M34505"/>
    </row>
    <row r="34506" spans="1:13">
      <c r="A34506"/>
      <c r="B34506" s="61"/>
      <c r="C34506" s="63"/>
      <c r="D34506" s="60"/>
      <c r="E34506"/>
      <c r="F34506"/>
      <c r="G34506" s="61"/>
      <c r="H34506"/>
      <c r="I34506"/>
      <c r="J34506"/>
      <c r="K34506"/>
      <c r="L34506"/>
      <c r="M34506"/>
    </row>
    <row r="34507" spans="1:13">
      <c r="A34507"/>
      <c r="B34507" s="61"/>
      <c r="C34507" s="63"/>
      <c r="D34507" s="60"/>
      <c r="E34507"/>
      <c r="F34507"/>
      <c r="G34507" s="61"/>
      <c r="H34507"/>
      <c r="I34507"/>
      <c r="J34507"/>
      <c r="K34507"/>
      <c r="L34507"/>
      <c r="M34507"/>
    </row>
    <row r="34508" spans="1:13">
      <c r="A34508"/>
      <c r="B34508" s="61"/>
      <c r="C34508" s="63"/>
      <c r="D34508" s="60"/>
      <c r="E34508"/>
      <c r="F34508"/>
      <c r="G34508" s="61"/>
      <c r="H34508"/>
      <c r="I34508"/>
      <c r="J34508"/>
      <c r="K34508"/>
      <c r="L34508"/>
      <c r="M34508"/>
    </row>
    <row r="34509" spans="1:13">
      <c r="A34509"/>
      <c r="B34509" s="61"/>
      <c r="C34509" s="63"/>
      <c r="D34509" s="60"/>
      <c r="E34509"/>
      <c r="F34509"/>
      <c r="G34509" s="61"/>
      <c r="H34509"/>
      <c r="I34509"/>
      <c r="J34509"/>
      <c r="K34509"/>
      <c r="L34509"/>
      <c r="M34509"/>
    </row>
    <row r="34510" spans="1:13">
      <c r="A34510"/>
      <c r="B34510" s="61"/>
      <c r="C34510" s="63"/>
      <c r="D34510" s="60"/>
      <c r="E34510"/>
      <c r="F34510"/>
      <c r="G34510" s="61"/>
      <c r="H34510"/>
      <c r="I34510"/>
      <c r="J34510"/>
      <c r="K34510"/>
      <c r="L34510"/>
      <c r="M34510"/>
    </row>
    <row r="34511" spans="1:13">
      <c r="A34511"/>
      <c r="B34511" s="61"/>
      <c r="C34511" s="63"/>
      <c r="D34511" s="60"/>
      <c r="E34511"/>
      <c r="F34511"/>
      <c r="G34511" s="61"/>
      <c r="H34511"/>
      <c r="I34511"/>
      <c r="J34511"/>
      <c r="K34511"/>
      <c r="L34511"/>
      <c r="M34511"/>
    </row>
    <row r="34512" spans="1:13">
      <c r="A34512"/>
      <c r="B34512" s="61"/>
      <c r="C34512" s="63"/>
      <c r="D34512" s="60"/>
      <c r="E34512"/>
      <c r="F34512"/>
      <c r="G34512" s="61"/>
      <c r="H34512"/>
      <c r="I34512"/>
      <c r="J34512"/>
      <c r="K34512"/>
      <c r="L34512"/>
      <c r="M34512"/>
    </row>
    <row r="34513" spans="1:13">
      <c r="A34513"/>
      <c r="B34513" s="61"/>
      <c r="C34513" s="63"/>
      <c r="D34513" s="60"/>
      <c r="E34513"/>
      <c r="F34513"/>
      <c r="G34513" s="61"/>
      <c r="H34513"/>
      <c r="I34513"/>
      <c r="J34513"/>
      <c r="K34513"/>
      <c r="L34513"/>
      <c r="M34513"/>
    </row>
    <row r="34514" spans="1:13">
      <c r="A34514"/>
      <c r="B34514" s="61"/>
      <c r="C34514" s="63"/>
      <c r="D34514" s="60"/>
      <c r="E34514"/>
      <c r="F34514"/>
      <c r="G34514" s="61"/>
      <c r="H34514"/>
      <c r="I34514"/>
      <c r="J34514"/>
      <c r="K34514"/>
      <c r="L34514"/>
      <c r="M34514"/>
    </row>
    <row r="34515" spans="1:13">
      <c r="A34515"/>
      <c r="B34515" s="61"/>
      <c r="C34515" s="63"/>
      <c r="D34515" s="60"/>
      <c r="E34515"/>
      <c r="F34515"/>
      <c r="G34515" s="61"/>
      <c r="H34515"/>
      <c r="I34515"/>
      <c r="J34515"/>
      <c r="K34515"/>
      <c r="L34515"/>
      <c r="M34515"/>
    </row>
    <row r="34516" spans="1:13">
      <c r="A34516"/>
      <c r="B34516" s="61"/>
      <c r="C34516" s="63"/>
      <c r="D34516" s="60"/>
      <c r="E34516"/>
      <c r="F34516"/>
      <c r="G34516" s="61"/>
      <c r="H34516"/>
      <c r="I34516"/>
      <c r="J34516"/>
      <c r="K34516"/>
      <c r="L34516"/>
      <c r="M34516"/>
    </row>
    <row r="34517" spans="1:13">
      <c r="A34517"/>
      <c r="B34517" s="61"/>
      <c r="C34517" s="63"/>
      <c r="D34517" s="60"/>
      <c r="E34517"/>
      <c r="F34517"/>
      <c r="G34517" s="61"/>
      <c r="H34517"/>
      <c r="I34517"/>
      <c r="J34517"/>
      <c r="K34517"/>
      <c r="L34517"/>
      <c r="M34517"/>
    </row>
    <row r="34518" spans="1:13">
      <c r="A34518"/>
      <c r="B34518" s="61"/>
      <c r="C34518" s="63"/>
      <c r="D34518" s="60"/>
      <c r="E34518"/>
      <c r="F34518"/>
      <c r="G34518" s="61"/>
      <c r="H34518"/>
      <c r="I34518"/>
      <c r="J34518"/>
      <c r="K34518"/>
      <c r="L34518"/>
      <c r="M34518"/>
    </row>
    <row r="34519" spans="1:13">
      <c r="A34519"/>
      <c r="B34519" s="61"/>
      <c r="C34519" s="63"/>
      <c r="D34519" s="60"/>
      <c r="E34519"/>
      <c r="F34519"/>
      <c r="G34519" s="61"/>
      <c r="H34519"/>
      <c r="I34519"/>
      <c r="J34519"/>
      <c r="K34519"/>
      <c r="L34519"/>
      <c r="M34519"/>
    </row>
    <row r="34520" spans="1:13">
      <c r="A34520"/>
      <c r="B34520" s="61"/>
      <c r="C34520" s="63"/>
      <c r="D34520" s="60"/>
      <c r="E34520"/>
      <c r="F34520"/>
      <c r="G34520" s="61"/>
      <c r="H34520"/>
      <c r="I34520"/>
      <c r="J34520"/>
      <c r="K34520"/>
      <c r="L34520"/>
      <c r="M34520"/>
    </row>
    <row r="34521" spans="1:13">
      <c r="A34521"/>
      <c r="B34521" s="61"/>
      <c r="C34521" s="63"/>
      <c r="D34521" s="60"/>
      <c r="E34521"/>
      <c r="F34521"/>
      <c r="G34521" s="61"/>
      <c r="H34521"/>
      <c r="I34521"/>
      <c r="J34521"/>
      <c r="K34521"/>
      <c r="L34521"/>
      <c r="M34521"/>
    </row>
    <row r="34522" spans="1:13">
      <c r="A34522"/>
      <c r="B34522" s="61"/>
      <c r="C34522" s="63"/>
      <c r="D34522" s="60"/>
      <c r="E34522"/>
      <c r="F34522"/>
      <c r="G34522" s="61"/>
      <c r="H34522"/>
      <c r="I34522"/>
      <c r="J34522"/>
      <c r="K34522"/>
      <c r="L34522"/>
      <c r="M34522"/>
    </row>
    <row r="34523" spans="1:13">
      <c r="A34523"/>
      <c r="B34523" s="61"/>
      <c r="C34523" s="63"/>
      <c r="D34523" s="60"/>
      <c r="E34523"/>
      <c r="F34523"/>
      <c r="G34523" s="61"/>
      <c r="H34523"/>
      <c r="I34523"/>
      <c r="J34523"/>
      <c r="K34523"/>
      <c r="L34523"/>
      <c r="M34523"/>
    </row>
    <row r="34524" spans="1:13">
      <c r="A34524"/>
      <c r="B34524" s="61"/>
      <c r="C34524" s="63"/>
      <c r="D34524" s="60"/>
      <c r="E34524"/>
      <c r="F34524"/>
      <c r="G34524" s="61"/>
      <c r="H34524"/>
      <c r="I34524"/>
      <c r="J34524"/>
      <c r="K34524"/>
      <c r="L34524"/>
      <c r="M34524"/>
    </row>
    <row r="34525" spans="1:13">
      <c r="A34525"/>
      <c r="B34525" s="61"/>
      <c r="C34525" s="63"/>
      <c r="D34525" s="60"/>
      <c r="E34525"/>
      <c r="F34525"/>
      <c r="G34525" s="61"/>
      <c r="H34525"/>
      <c r="I34525"/>
      <c r="J34525"/>
      <c r="K34525"/>
      <c r="L34525"/>
      <c r="M34525"/>
    </row>
    <row r="34526" spans="1:13">
      <c r="A34526"/>
      <c r="B34526" s="61"/>
      <c r="C34526" s="63"/>
      <c r="D34526" s="60"/>
      <c r="E34526"/>
      <c r="F34526"/>
      <c r="G34526" s="61"/>
      <c r="H34526"/>
      <c r="I34526"/>
      <c r="J34526"/>
      <c r="K34526"/>
      <c r="L34526"/>
      <c r="M34526"/>
    </row>
    <row r="34527" spans="1:13">
      <c r="A34527"/>
      <c r="B34527" s="61"/>
      <c r="C34527" s="63"/>
      <c r="D34527" s="60"/>
      <c r="E34527"/>
      <c r="F34527"/>
      <c r="G34527" s="61"/>
      <c r="H34527"/>
      <c r="I34527"/>
      <c r="J34527"/>
      <c r="K34527"/>
      <c r="L34527"/>
      <c r="M34527"/>
    </row>
    <row r="34528" spans="1:13">
      <c r="A34528"/>
      <c r="B34528" s="61"/>
      <c r="C34528" s="63"/>
      <c r="D34528" s="60"/>
      <c r="E34528"/>
      <c r="F34528"/>
      <c r="G34528" s="61"/>
      <c r="H34528"/>
      <c r="I34528"/>
      <c r="J34528"/>
      <c r="K34528"/>
      <c r="L34528"/>
      <c r="M34528"/>
    </row>
    <row r="34529" spans="1:13">
      <c r="A34529"/>
      <c r="B34529" s="61"/>
      <c r="C34529" s="63"/>
      <c r="D34529" s="60"/>
      <c r="E34529"/>
      <c r="F34529"/>
      <c r="G34529" s="61"/>
      <c r="H34529"/>
      <c r="I34529"/>
      <c r="J34529"/>
      <c r="K34529"/>
      <c r="L34529"/>
      <c r="M34529"/>
    </row>
    <row r="34530" spans="1:13">
      <c r="A34530"/>
      <c r="B34530" s="61"/>
      <c r="C34530" s="63"/>
      <c r="D34530" s="60"/>
      <c r="E34530"/>
      <c r="F34530"/>
      <c r="G34530" s="61"/>
      <c r="H34530"/>
      <c r="I34530"/>
      <c r="J34530"/>
      <c r="K34530"/>
      <c r="L34530"/>
      <c r="M34530"/>
    </row>
    <row r="34531" spans="1:13">
      <c r="A34531"/>
      <c r="B34531" s="61"/>
      <c r="C34531" s="63"/>
      <c r="D34531" s="60"/>
      <c r="E34531"/>
      <c r="F34531"/>
      <c r="G34531" s="61"/>
      <c r="H34531"/>
      <c r="I34531"/>
      <c r="J34531"/>
      <c r="K34531"/>
      <c r="L34531"/>
      <c r="M34531"/>
    </row>
    <row r="34532" spans="1:13">
      <c r="A34532"/>
      <c r="B34532" s="61"/>
      <c r="C34532" s="63"/>
      <c r="D34532" s="60"/>
      <c r="E34532"/>
      <c r="F34532"/>
      <c r="G34532" s="61"/>
      <c r="H34532"/>
      <c r="I34532"/>
      <c r="J34532"/>
      <c r="K34532"/>
      <c r="L34532"/>
      <c r="M34532"/>
    </row>
    <row r="34533" spans="1:13">
      <c r="A34533"/>
      <c r="B34533" s="61"/>
      <c r="C34533" s="63"/>
      <c r="D34533" s="60"/>
      <c r="E34533"/>
      <c r="F34533"/>
      <c r="G34533" s="61"/>
      <c r="H34533"/>
      <c r="I34533"/>
      <c r="J34533"/>
      <c r="K34533"/>
      <c r="L34533"/>
      <c r="M34533"/>
    </row>
    <row r="34534" spans="1:13">
      <c r="A34534"/>
      <c r="B34534" s="61"/>
      <c r="C34534" s="63"/>
      <c r="D34534" s="60"/>
      <c r="E34534"/>
      <c r="F34534"/>
      <c r="G34534" s="61"/>
      <c r="H34534"/>
      <c r="I34534"/>
      <c r="J34534"/>
      <c r="K34534"/>
      <c r="L34534"/>
      <c r="M34534"/>
    </row>
    <row r="34535" spans="1:13">
      <c r="A34535"/>
      <c r="B34535" s="61"/>
      <c r="C34535" s="63"/>
      <c r="D34535" s="60"/>
      <c r="E34535"/>
      <c r="F34535"/>
      <c r="G34535" s="61"/>
      <c r="H34535"/>
      <c r="I34535"/>
      <c r="J34535"/>
      <c r="K34535"/>
      <c r="L34535"/>
      <c r="M34535"/>
    </row>
    <row r="34536" spans="1:13">
      <c r="A34536"/>
      <c r="B34536" s="61"/>
      <c r="C34536" s="63"/>
      <c r="D34536" s="60"/>
      <c r="E34536"/>
      <c r="F34536"/>
      <c r="G34536" s="61"/>
      <c r="H34536"/>
      <c r="I34536"/>
      <c r="J34536"/>
      <c r="K34536"/>
      <c r="L34536"/>
      <c r="M34536"/>
    </row>
    <row r="34537" spans="1:13">
      <c r="A34537"/>
      <c r="B34537" s="61"/>
      <c r="C34537" s="63"/>
      <c r="D34537" s="60"/>
      <c r="E34537"/>
      <c r="F34537"/>
      <c r="G34537" s="61"/>
      <c r="H34537"/>
      <c r="I34537"/>
      <c r="J34537"/>
      <c r="K34537"/>
      <c r="L34537"/>
      <c r="M34537"/>
    </row>
    <row r="34538" spans="1:13">
      <c r="A34538"/>
      <c r="B34538" s="61"/>
      <c r="C34538" s="63"/>
      <c r="D34538" s="60"/>
      <c r="E34538"/>
      <c r="F34538"/>
      <c r="G34538" s="61"/>
      <c r="H34538"/>
      <c r="I34538"/>
      <c r="J34538"/>
      <c r="K34538"/>
      <c r="L34538"/>
      <c r="M34538"/>
    </row>
    <row r="34539" spans="1:13">
      <c r="A34539"/>
      <c r="B34539" s="61"/>
      <c r="C34539" s="63"/>
      <c r="D34539" s="60"/>
      <c r="E34539"/>
      <c r="F34539"/>
      <c r="G34539" s="61"/>
      <c r="H34539"/>
      <c r="I34539"/>
      <c r="J34539"/>
      <c r="K34539"/>
      <c r="L34539"/>
      <c r="M34539"/>
    </row>
    <row r="34540" spans="1:13">
      <c r="A34540"/>
      <c r="B34540" s="61"/>
      <c r="C34540" s="63"/>
      <c r="D34540" s="60"/>
      <c r="E34540"/>
      <c r="F34540"/>
      <c r="G34540" s="61"/>
      <c r="H34540"/>
      <c r="I34540"/>
      <c r="J34540"/>
      <c r="K34540"/>
      <c r="L34540"/>
      <c r="M34540"/>
    </row>
    <row r="34541" spans="1:13">
      <c r="A34541"/>
      <c r="B34541" s="61"/>
      <c r="C34541" s="63"/>
      <c r="D34541" s="60"/>
      <c r="E34541"/>
      <c r="F34541"/>
      <c r="G34541" s="61"/>
      <c r="H34541"/>
      <c r="I34541"/>
      <c r="J34541"/>
      <c r="K34541"/>
      <c r="L34541"/>
      <c r="M34541"/>
    </row>
    <row r="34542" spans="1:13">
      <c r="A34542"/>
      <c r="B34542" s="61"/>
      <c r="C34542" s="63"/>
      <c r="D34542" s="60"/>
      <c r="E34542"/>
      <c r="F34542"/>
      <c r="G34542" s="61"/>
      <c r="H34542"/>
      <c r="I34542"/>
      <c r="J34542"/>
      <c r="K34542"/>
      <c r="L34542"/>
      <c r="M34542"/>
    </row>
    <row r="34543" spans="1:13">
      <c r="A34543"/>
      <c r="B34543" s="61"/>
      <c r="C34543" s="63"/>
      <c r="D34543" s="60"/>
      <c r="E34543"/>
      <c r="F34543"/>
      <c r="G34543" s="61"/>
      <c r="H34543"/>
      <c r="I34543"/>
      <c r="J34543"/>
      <c r="K34543"/>
      <c r="L34543"/>
      <c r="M34543"/>
    </row>
    <row r="34544" spans="1:13">
      <c r="A34544"/>
      <c r="B34544" s="61"/>
      <c r="C34544" s="63"/>
      <c r="D34544" s="60"/>
      <c r="E34544"/>
      <c r="F34544"/>
      <c r="G34544" s="61"/>
      <c r="H34544"/>
      <c r="I34544"/>
      <c r="J34544"/>
      <c r="K34544"/>
      <c r="L34544"/>
      <c r="M34544"/>
    </row>
    <row r="34545" spans="1:13">
      <c r="A34545"/>
      <c r="B34545" s="61"/>
      <c r="C34545" s="63"/>
      <c r="D34545" s="60"/>
      <c r="E34545"/>
      <c r="F34545"/>
      <c r="G34545" s="61"/>
      <c r="H34545"/>
      <c r="I34545"/>
      <c r="J34545"/>
      <c r="K34545"/>
      <c r="L34545"/>
      <c r="M34545"/>
    </row>
    <row r="34546" spans="1:13">
      <c r="A34546"/>
      <c r="B34546" s="61"/>
      <c r="C34546" s="63"/>
      <c r="D34546" s="60"/>
      <c r="E34546"/>
      <c r="F34546"/>
      <c r="G34546" s="61"/>
      <c r="H34546"/>
      <c r="I34546"/>
      <c r="J34546"/>
      <c r="K34546"/>
      <c r="L34546"/>
      <c r="M34546"/>
    </row>
    <row r="34547" spans="1:13">
      <c r="A34547"/>
      <c r="B34547" s="61"/>
      <c r="C34547" s="63"/>
      <c r="D34547" s="60"/>
      <c r="E34547"/>
      <c r="F34547"/>
      <c r="G34547" s="61"/>
      <c r="H34547"/>
      <c r="I34547"/>
      <c r="J34547"/>
      <c r="K34547"/>
      <c r="L34547"/>
      <c r="M34547"/>
    </row>
    <row r="34548" spans="1:13">
      <c r="A34548"/>
      <c r="B34548" s="61"/>
      <c r="C34548" s="63"/>
      <c r="D34548" s="60"/>
      <c r="E34548"/>
      <c r="F34548"/>
      <c r="G34548" s="61"/>
      <c r="H34548"/>
      <c r="I34548"/>
      <c r="J34548"/>
      <c r="K34548"/>
      <c r="L34548"/>
      <c r="M34548"/>
    </row>
    <row r="34549" spans="1:13">
      <c r="A34549"/>
      <c r="B34549" s="61"/>
      <c r="C34549" s="63"/>
      <c r="D34549" s="60"/>
      <c r="E34549"/>
      <c r="F34549"/>
      <c r="G34549" s="61"/>
      <c r="H34549"/>
      <c r="I34549"/>
      <c r="J34549"/>
      <c r="K34549"/>
      <c r="L34549"/>
      <c r="M34549"/>
    </row>
    <row r="34550" spans="1:13">
      <c r="A34550"/>
      <c r="B34550" s="61"/>
      <c r="C34550" s="63"/>
      <c r="D34550" s="60"/>
      <c r="E34550"/>
      <c r="F34550"/>
      <c r="G34550" s="61"/>
      <c r="H34550"/>
      <c r="I34550"/>
      <c r="J34550"/>
      <c r="K34550"/>
      <c r="L34550"/>
      <c r="M34550"/>
    </row>
    <row r="34551" spans="1:13">
      <c r="A34551"/>
      <c r="B34551" s="61"/>
      <c r="C34551" s="63"/>
      <c r="D34551" s="60"/>
      <c r="E34551"/>
      <c r="F34551"/>
      <c r="G34551" s="61"/>
      <c r="H34551"/>
      <c r="I34551"/>
      <c r="J34551"/>
      <c r="K34551"/>
      <c r="L34551"/>
      <c r="M34551"/>
    </row>
    <row r="34552" spans="1:13">
      <c r="A34552"/>
      <c r="B34552" s="61"/>
      <c r="C34552" s="63"/>
      <c r="D34552" s="60"/>
      <c r="E34552"/>
      <c r="F34552"/>
      <c r="G34552" s="61"/>
      <c r="H34552"/>
      <c r="I34552"/>
      <c r="J34552"/>
      <c r="K34552"/>
      <c r="L34552"/>
      <c r="M34552"/>
    </row>
    <row r="34553" spans="1:13">
      <c r="A34553"/>
      <c r="B34553" s="61"/>
      <c r="C34553" s="63"/>
      <c r="D34553" s="60"/>
      <c r="E34553"/>
      <c r="F34553"/>
      <c r="G34553" s="61"/>
      <c r="H34553"/>
      <c r="I34553"/>
      <c r="J34553"/>
      <c r="K34553"/>
      <c r="L34553"/>
      <c r="M34553"/>
    </row>
    <row r="34554" spans="1:13">
      <c r="A34554"/>
      <c r="B34554" s="61"/>
      <c r="C34554" s="63"/>
      <c r="D34554" s="60"/>
      <c r="E34554"/>
      <c r="F34554"/>
      <c r="G34554" s="61"/>
      <c r="H34554"/>
      <c r="I34554"/>
      <c r="J34554"/>
      <c r="K34554"/>
      <c r="L34554"/>
      <c r="M34554"/>
    </row>
    <row r="34555" spans="1:13">
      <c r="A34555"/>
      <c r="B34555" s="61"/>
      <c r="C34555" s="63"/>
      <c r="D34555" s="60"/>
      <c r="E34555"/>
      <c r="F34555"/>
      <c r="G34555" s="61"/>
      <c r="H34555"/>
      <c r="I34555"/>
      <c r="J34555"/>
      <c r="K34555"/>
      <c r="L34555"/>
      <c r="M34555"/>
    </row>
    <row r="34556" spans="1:13">
      <c r="A34556"/>
      <c r="B34556" s="61"/>
      <c r="C34556" s="63"/>
      <c r="D34556" s="60"/>
      <c r="E34556"/>
      <c r="F34556"/>
      <c r="G34556" s="61"/>
      <c r="H34556"/>
      <c r="I34556"/>
      <c r="J34556"/>
      <c r="K34556"/>
      <c r="L34556"/>
      <c r="M34556"/>
    </row>
    <row r="34557" spans="1:13">
      <c r="A34557"/>
      <c r="B34557" s="61"/>
      <c r="C34557" s="63"/>
      <c r="D34557" s="60"/>
      <c r="E34557"/>
      <c r="F34557"/>
      <c r="G34557" s="61"/>
      <c r="H34557"/>
      <c r="I34557"/>
      <c r="J34557"/>
      <c r="K34557"/>
      <c r="L34557"/>
      <c r="M34557"/>
    </row>
    <row r="34558" spans="1:13">
      <c r="A34558"/>
      <c r="B34558" s="61"/>
      <c r="C34558" s="63"/>
      <c r="D34558" s="60"/>
      <c r="E34558"/>
      <c r="F34558"/>
      <c r="G34558" s="61"/>
      <c r="H34558"/>
      <c r="I34558"/>
      <c r="J34558"/>
      <c r="K34558"/>
      <c r="L34558"/>
      <c r="M34558"/>
    </row>
    <row r="34559" spans="1:13">
      <c r="A34559"/>
      <c r="B34559" s="61"/>
      <c r="C34559" s="63"/>
      <c r="D34559" s="60"/>
      <c r="E34559"/>
      <c r="F34559"/>
      <c r="G34559" s="61"/>
      <c r="H34559"/>
      <c r="I34559"/>
      <c r="J34559"/>
      <c r="K34559"/>
      <c r="L34559"/>
      <c r="M34559"/>
    </row>
    <row r="34560" spans="1:13">
      <c r="A34560"/>
      <c r="B34560" s="61"/>
      <c r="C34560" s="63"/>
      <c r="D34560" s="60"/>
      <c r="E34560"/>
      <c r="F34560"/>
      <c r="G34560" s="61"/>
      <c r="H34560"/>
      <c r="I34560"/>
      <c r="J34560"/>
      <c r="K34560"/>
      <c r="L34560"/>
      <c r="M34560"/>
    </row>
    <row r="34561" spans="1:13">
      <c r="A34561"/>
      <c r="B34561" s="61"/>
      <c r="C34561" s="63"/>
      <c r="D34561" s="60"/>
      <c r="E34561"/>
      <c r="F34561"/>
      <c r="G34561" s="61"/>
      <c r="H34561"/>
      <c r="I34561"/>
      <c r="J34561"/>
      <c r="K34561"/>
      <c r="L34561"/>
      <c r="M34561"/>
    </row>
    <row r="34562" spans="1:13">
      <c r="A34562"/>
      <c r="B34562" s="61"/>
      <c r="C34562" s="63"/>
      <c r="D34562" s="60"/>
      <c r="E34562"/>
      <c r="F34562"/>
      <c r="G34562" s="61"/>
      <c r="H34562"/>
      <c r="I34562"/>
      <c r="J34562"/>
      <c r="K34562"/>
      <c r="L34562"/>
      <c r="M34562"/>
    </row>
    <row r="34563" spans="1:13">
      <c r="A34563"/>
      <c r="B34563" s="61"/>
      <c r="C34563" s="63"/>
      <c r="D34563" s="60"/>
      <c r="E34563"/>
      <c r="F34563"/>
      <c r="G34563" s="61"/>
      <c r="H34563"/>
      <c r="I34563"/>
      <c r="J34563"/>
      <c r="K34563"/>
      <c r="L34563"/>
      <c r="M34563"/>
    </row>
    <row r="34564" spans="1:13">
      <c r="A34564"/>
      <c r="B34564" s="61"/>
      <c r="C34564" s="63"/>
      <c r="D34564" s="60"/>
      <c r="E34564"/>
      <c r="F34564"/>
      <c r="G34564" s="61"/>
      <c r="H34564"/>
      <c r="I34564"/>
      <c r="J34564"/>
      <c r="K34564"/>
      <c r="L34564"/>
      <c r="M34564"/>
    </row>
    <row r="34565" spans="1:13">
      <c r="A34565"/>
      <c r="B34565" s="61"/>
      <c r="C34565" s="63"/>
      <c r="D34565" s="60"/>
      <c r="E34565"/>
      <c r="F34565"/>
      <c r="G34565" s="61"/>
      <c r="H34565"/>
      <c r="I34565"/>
      <c r="J34565"/>
      <c r="K34565"/>
      <c r="L34565"/>
      <c r="M34565"/>
    </row>
    <row r="34566" spans="1:13">
      <c r="A34566"/>
      <c r="B34566" s="61"/>
      <c r="C34566" s="63"/>
      <c r="D34566" s="60"/>
      <c r="E34566"/>
      <c r="F34566"/>
      <c r="G34566" s="61"/>
      <c r="H34566"/>
      <c r="I34566"/>
      <c r="J34566"/>
      <c r="K34566"/>
      <c r="L34566"/>
      <c r="M34566"/>
    </row>
    <row r="34567" spans="1:13">
      <c r="A34567"/>
      <c r="B34567" s="61"/>
      <c r="C34567" s="63"/>
      <c r="D34567" s="60"/>
      <c r="E34567"/>
      <c r="F34567"/>
      <c r="G34567" s="61"/>
      <c r="H34567"/>
      <c r="I34567"/>
      <c r="J34567"/>
      <c r="K34567"/>
      <c r="L34567"/>
      <c r="M34567"/>
    </row>
    <row r="34568" spans="1:13">
      <c r="A34568"/>
      <c r="B34568" s="61"/>
      <c r="C34568" s="63"/>
      <c r="D34568" s="60"/>
      <c r="E34568"/>
      <c r="F34568"/>
      <c r="G34568" s="61"/>
      <c r="H34568"/>
      <c r="I34568"/>
      <c r="J34568"/>
      <c r="K34568"/>
      <c r="L34568"/>
      <c r="M34568"/>
    </row>
    <row r="34569" spans="1:13">
      <c r="A34569"/>
      <c r="B34569" s="61"/>
      <c r="C34569" s="63"/>
      <c r="D34569" s="60"/>
      <c r="E34569"/>
      <c r="F34569"/>
      <c r="G34569" s="61"/>
      <c r="H34569"/>
      <c r="I34569"/>
      <c r="J34569"/>
      <c r="K34569"/>
      <c r="L34569"/>
      <c r="M34569"/>
    </row>
    <row r="34570" spans="1:13">
      <c r="A34570"/>
      <c r="B34570" s="61"/>
      <c r="C34570" s="63"/>
      <c r="D34570" s="60"/>
      <c r="E34570"/>
      <c r="F34570"/>
      <c r="G34570" s="61"/>
      <c r="H34570"/>
      <c r="I34570"/>
      <c r="J34570"/>
      <c r="K34570"/>
      <c r="L34570"/>
      <c r="M34570"/>
    </row>
    <row r="34571" spans="1:13">
      <c r="A34571"/>
      <c r="B34571" s="61"/>
      <c r="C34571" s="63"/>
      <c r="D34571" s="60"/>
      <c r="E34571"/>
      <c r="F34571"/>
      <c r="G34571" s="61"/>
      <c r="H34571"/>
      <c r="I34571"/>
      <c r="J34571"/>
      <c r="K34571"/>
      <c r="L34571"/>
      <c r="M34571"/>
    </row>
    <row r="34572" spans="1:13">
      <c r="A34572"/>
      <c r="B34572" s="61"/>
      <c r="C34572" s="63"/>
      <c r="D34572" s="60"/>
      <c r="E34572"/>
      <c r="F34572"/>
      <c r="G34572" s="61"/>
      <c r="H34572"/>
      <c r="I34572"/>
      <c r="J34572"/>
      <c r="K34572"/>
      <c r="L34572"/>
      <c r="M34572"/>
    </row>
    <row r="34573" spans="1:13">
      <c r="A34573"/>
      <c r="B34573" s="61"/>
      <c r="C34573" s="63"/>
      <c r="D34573" s="60"/>
      <c r="E34573"/>
      <c r="F34573"/>
      <c r="G34573" s="61"/>
      <c r="H34573"/>
      <c r="I34573"/>
      <c r="J34573"/>
      <c r="K34573"/>
      <c r="L34573"/>
      <c r="M34573"/>
    </row>
    <row r="34574" spans="1:13">
      <c r="A34574"/>
      <c r="B34574" s="61"/>
      <c r="C34574" s="63"/>
      <c r="D34574" s="60"/>
      <c r="E34574"/>
      <c r="F34574"/>
      <c r="G34574" s="61"/>
      <c r="H34574"/>
      <c r="I34574"/>
      <c r="J34574"/>
      <c r="K34574"/>
      <c r="L34574"/>
      <c r="M34574"/>
    </row>
    <row r="34575" spans="1:13">
      <c r="A34575"/>
      <c r="B34575" s="61"/>
      <c r="C34575" s="63"/>
      <c r="D34575" s="60"/>
      <c r="E34575"/>
      <c r="F34575"/>
      <c r="G34575" s="61"/>
      <c r="H34575"/>
      <c r="I34575"/>
      <c r="J34575"/>
      <c r="K34575"/>
      <c r="L34575"/>
      <c r="M34575"/>
    </row>
    <row r="34576" spans="1:13">
      <c r="A34576"/>
      <c r="B34576" s="61"/>
      <c r="C34576" s="63"/>
      <c r="D34576" s="60"/>
      <c r="E34576"/>
      <c r="F34576"/>
      <c r="G34576" s="61"/>
      <c r="H34576"/>
      <c r="I34576"/>
      <c r="J34576"/>
      <c r="K34576"/>
      <c r="L34576"/>
      <c r="M34576"/>
    </row>
    <row r="34577" spans="1:13">
      <c r="A34577"/>
      <c r="B34577" s="61"/>
      <c r="C34577" s="63"/>
      <c r="D34577" s="60"/>
      <c r="E34577"/>
      <c r="F34577"/>
      <c r="G34577" s="61"/>
      <c r="H34577"/>
      <c r="I34577"/>
      <c r="J34577"/>
      <c r="K34577"/>
      <c r="L34577"/>
      <c r="M34577"/>
    </row>
    <row r="34578" spans="1:13">
      <c r="A34578"/>
      <c r="B34578" s="61"/>
      <c r="C34578" s="63"/>
      <c r="D34578" s="60"/>
      <c r="E34578"/>
      <c r="F34578"/>
      <c r="G34578" s="61"/>
      <c r="H34578"/>
      <c r="I34578"/>
      <c r="J34578"/>
      <c r="K34578"/>
      <c r="L34578"/>
      <c r="M34578"/>
    </row>
    <row r="34579" spans="1:13">
      <c r="A34579"/>
      <c r="B34579" s="61"/>
      <c r="C34579" s="63"/>
      <c r="D34579" s="60"/>
      <c r="E34579"/>
      <c r="F34579"/>
      <c r="G34579" s="61"/>
      <c r="H34579"/>
      <c r="I34579"/>
      <c r="J34579"/>
      <c r="K34579"/>
      <c r="L34579"/>
      <c r="M34579"/>
    </row>
    <row r="34580" spans="1:13">
      <c r="A34580"/>
      <c r="B34580" s="61"/>
      <c r="C34580" s="63"/>
      <c r="D34580" s="60"/>
      <c r="E34580"/>
      <c r="F34580"/>
      <c r="G34580" s="61"/>
      <c r="H34580"/>
      <c r="I34580"/>
      <c r="J34580"/>
      <c r="K34580"/>
      <c r="L34580"/>
      <c r="M34580"/>
    </row>
    <row r="34581" spans="1:13">
      <c r="A34581"/>
      <c r="B34581" s="61"/>
      <c r="C34581" s="63"/>
      <c r="D34581" s="60"/>
      <c r="E34581"/>
      <c r="F34581"/>
      <c r="G34581" s="61"/>
      <c r="H34581"/>
      <c r="I34581"/>
      <c r="J34581"/>
      <c r="K34581"/>
      <c r="L34581"/>
      <c r="M34581"/>
    </row>
    <row r="34582" spans="1:13">
      <c r="A34582"/>
      <c r="B34582" s="61"/>
      <c r="C34582" s="63"/>
      <c r="D34582" s="60"/>
      <c r="E34582"/>
      <c r="F34582"/>
      <c r="G34582" s="61"/>
      <c r="H34582"/>
      <c r="I34582"/>
      <c r="J34582"/>
      <c r="K34582"/>
      <c r="L34582"/>
      <c r="M34582"/>
    </row>
    <row r="34583" spans="1:13">
      <c r="A34583"/>
      <c r="B34583" s="61"/>
      <c r="C34583" s="63"/>
      <c r="D34583" s="60"/>
      <c r="E34583"/>
      <c r="F34583"/>
      <c r="G34583" s="61"/>
      <c r="H34583"/>
      <c r="I34583"/>
      <c r="J34583"/>
      <c r="K34583"/>
      <c r="L34583"/>
      <c r="M34583"/>
    </row>
    <row r="34584" spans="1:13">
      <c r="A34584"/>
      <c r="B34584" s="61"/>
      <c r="C34584" s="63"/>
      <c r="D34584" s="60"/>
      <c r="E34584"/>
      <c r="F34584"/>
      <c r="G34584" s="61"/>
      <c r="H34584"/>
      <c r="I34584"/>
      <c r="J34584"/>
      <c r="K34584"/>
      <c r="L34584"/>
      <c r="M34584"/>
    </row>
    <row r="34585" spans="1:13">
      <c r="A34585"/>
      <c r="B34585" s="61"/>
      <c r="C34585" s="63"/>
      <c r="D34585" s="60"/>
      <c r="E34585"/>
      <c r="F34585"/>
      <c r="G34585" s="61"/>
      <c r="H34585"/>
      <c r="I34585"/>
      <c r="J34585"/>
      <c r="K34585"/>
      <c r="L34585"/>
      <c r="M34585"/>
    </row>
    <row r="34586" spans="1:13">
      <c r="A34586"/>
      <c r="B34586" s="61"/>
      <c r="C34586" s="63"/>
      <c r="D34586" s="60"/>
      <c r="E34586"/>
      <c r="F34586"/>
      <c r="G34586" s="61"/>
      <c r="H34586"/>
      <c r="I34586"/>
      <c r="J34586"/>
      <c r="K34586"/>
      <c r="L34586"/>
      <c r="M34586"/>
    </row>
    <row r="34587" spans="1:13">
      <c r="A34587"/>
      <c r="B34587" s="61"/>
      <c r="C34587" s="63"/>
      <c r="D34587" s="60"/>
      <c r="E34587"/>
      <c r="F34587"/>
      <c r="G34587" s="61"/>
      <c r="H34587"/>
      <c r="I34587"/>
      <c r="J34587"/>
      <c r="K34587"/>
      <c r="L34587"/>
      <c r="M34587"/>
    </row>
    <row r="34588" spans="1:13">
      <c r="A34588"/>
      <c r="B34588" s="61"/>
      <c r="C34588" s="63"/>
      <c r="D34588" s="60"/>
      <c r="E34588"/>
      <c r="F34588"/>
      <c r="G34588" s="61"/>
      <c r="H34588"/>
      <c r="I34588"/>
      <c r="J34588"/>
      <c r="K34588"/>
      <c r="L34588"/>
      <c r="M34588"/>
    </row>
    <row r="34589" spans="1:13">
      <c r="A34589"/>
      <c r="B34589" s="61"/>
      <c r="C34589" s="63"/>
      <c r="D34589" s="60"/>
      <c r="E34589"/>
      <c r="F34589"/>
      <c r="G34589" s="61"/>
      <c r="H34589"/>
      <c r="I34589"/>
      <c r="J34589"/>
      <c r="K34589"/>
      <c r="L34589"/>
      <c r="M34589"/>
    </row>
    <row r="34590" spans="1:13">
      <c r="A34590"/>
      <c r="B34590" s="61"/>
      <c r="C34590" s="63"/>
      <c r="D34590" s="60"/>
      <c r="E34590"/>
      <c r="F34590"/>
      <c r="G34590" s="61"/>
      <c r="H34590"/>
      <c r="I34590"/>
      <c r="J34590"/>
      <c r="K34590"/>
      <c r="L34590"/>
      <c r="M34590"/>
    </row>
    <row r="34591" spans="1:13">
      <c r="A34591"/>
      <c r="B34591" s="61"/>
      <c r="C34591" s="63"/>
      <c r="D34591" s="60"/>
      <c r="E34591"/>
      <c r="F34591"/>
      <c r="G34591" s="61"/>
      <c r="H34591"/>
      <c r="I34591"/>
      <c r="J34591"/>
      <c r="K34591"/>
      <c r="L34591"/>
      <c r="M34591"/>
    </row>
    <row r="34592" spans="1:13">
      <c r="A34592"/>
      <c r="B34592" s="61"/>
      <c r="C34592" s="63"/>
      <c r="D34592" s="60"/>
      <c r="E34592"/>
      <c r="F34592"/>
      <c r="G34592" s="61"/>
      <c r="H34592"/>
      <c r="I34592"/>
      <c r="J34592"/>
      <c r="K34592"/>
      <c r="L34592"/>
      <c r="M34592"/>
    </row>
    <row r="34593" spans="1:13">
      <c r="A34593"/>
      <c r="B34593" s="61"/>
      <c r="C34593" s="63"/>
      <c r="D34593" s="60"/>
      <c r="E34593"/>
      <c r="F34593"/>
      <c r="G34593" s="61"/>
      <c r="H34593"/>
      <c r="I34593"/>
      <c r="J34593"/>
      <c r="K34593"/>
      <c r="L34593"/>
      <c r="M34593"/>
    </row>
    <row r="34594" spans="1:13">
      <c r="A34594"/>
      <c r="B34594" s="61"/>
      <c r="C34594" s="63"/>
      <c r="D34594" s="60"/>
      <c r="E34594"/>
      <c r="F34594"/>
      <c r="G34594" s="61"/>
      <c r="H34594"/>
      <c r="I34594"/>
      <c r="J34594"/>
      <c r="K34594"/>
      <c r="L34594"/>
      <c r="M34594"/>
    </row>
    <row r="34595" spans="1:13">
      <c r="A34595"/>
      <c r="B34595" s="61"/>
      <c r="C34595" s="63"/>
      <c r="D34595" s="60"/>
      <c r="E34595"/>
      <c r="F34595"/>
      <c r="G34595" s="61"/>
      <c r="H34595"/>
      <c r="I34595"/>
      <c r="J34595"/>
      <c r="K34595"/>
      <c r="L34595"/>
      <c r="M34595"/>
    </row>
    <row r="34596" spans="1:13">
      <c r="A34596"/>
      <c r="B34596" s="61"/>
      <c r="C34596" s="63"/>
      <c r="D34596" s="60"/>
      <c r="E34596"/>
      <c r="F34596"/>
      <c r="G34596" s="61"/>
      <c r="H34596"/>
      <c r="I34596"/>
      <c r="J34596"/>
      <c r="K34596"/>
      <c r="L34596"/>
      <c r="M34596"/>
    </row>
    <row r="34597" spans="1:13">
      <c r="A34597"/>
      <c r="B34597" s="61"/>
      <c r="C34597" s="63"/>
      <c r="D34597" s="60"/>
      <c r="E34597"/>
      <c r="F34597"/>
      <c r="G34597" s="61"/>
      <c r="H34597"/>
      <c r="I34597"/>
      <c r="J34597"/>
      <c r="K34597"/>
      <c r="L34597"/>
      <c r="M34597"/>
    </row>
    <row r="34598" spans="1:13">
      <c r="A34598"/>
      <c r="B34598" s="61"/>
      <c r="C34598" s="63"/>
      <c r="D34598" s="60"/>
      <c r="E34598"/>
      <c r="F34598"/>
      <c r="G34598" s="61"/>
      <c r="H34598"/>
      <c r="I34598"/>
      <c r="J34598"/>
      <c r="K34598"/>
      <c r="L34598"/>
      <c r="M34598"/>
    </row>
    <row r="34599" spans="1:13">
      <c r="A34599"/>
      <c r="B34599" s="61"/>
      <c r="C34599" s="63"/>
      <c r="D34599" s="60"/>
      <c r="E34599"/>
      <c r="F34599"/>
      <c r="G34599" s="61"/>
      <c r="H34599"/>
      <c r="I34599"/>
      <c r="J34599"/>
      <c r="K34599"/>
      <c r="L34599"/>
      <c r="M34599"/>
    </row>
    <row r="34600" spans="1:13">
      <c r="A34600"/>
      <c r="B34600" s="61"/>
      <c r="C34600" s="63"/>
      <c r="D34600" s="60"/>
      <c r="E34600"/>
      <c r="F34600"/>
      <c r="G34600" s="61"/>
      <c r="H34600"/>
      <c r="I34600"/>
      <c r="J34600"/>
      <c r="K34600"/>
      <c r="L34600"/>
      <c r="M34600"/>
    </row>
    <row r="34601" spans="1:13">
      <c r="A34601"/>
      <c r="B34601" s="61"/>
      <c r="C34601" s="63"/>
      <c r="D34601" s="60"/>
      <c r="E34601"/>
      <c r="F34601"/>
      <c r="G34601" s="61"/>
      <c r="H34601"/>
      <c r="I34601"/>
      <c r="J34601"/>
      <c r="K34601"/>
      <c r="L34601"/>
      <c r="M34601"/>
    </row>
    <row r="34602" spans="1:13">
      <c r="A34602"/>
      <c r="B34602" s="61"/>
      <c r="C34602" s="63"/>
      <c r="D34602" s="60"/>
      <c r="E34602"/>
      <c r="F34602"/>
      <c r="G34602" s="61"/>
      <c r="H34602"/>
      <c r="I34602"/>
      <c r="J34602"/>
      <c r="K34602"/>
      <c r="L34602"/>
      <c r="M34602"/>
    </row>
    <row r="34603" spans="1:13">
      <c r="A34603"/>
      <c r="B34603" s="61"/>
      <c r="C34603" s="63"/>
      <c r="D34603" s="60"/>
      <c r="E34603"/>
      <c r="F34603"/>
      <c r="G34603" s="61"/>
      <c r="H34603"/>
      <c r="I34603"/>
      <c r="J34603"/>
      <c r="K34603"/>
      <c r="L34603"/>
      <c r="M34603"/>
    </row>
    <row r="34604" spans="1:13">
      <c r="A34604"/>
      <c r="B34604" s="61"/>
      <c r="C34604" s="63"/>
      <c r="D34604" s="60"/>
      <c r="E34604"/>
      <c r="F34604"/>
      <c r="G34604" s="61"/>
      <c r="H34604"/>
      <c r="I34604"/>
      <c r="J34604"/>
      <c r="K34604"/>
      <c r="L34604"/>
      <c r="M34604"/>
    </row>
    <row r="34605" spans="1:13">
      <c r="A34605"/>
      <c r="B34605" s="61"/>
      <c r="C34605" s="63"/>
      <c r="D34605" s="60"/>
      <c r="E34605"/>
      <c r="F34605"/>
      <c r="G34605" s="61"/>
      <c r="H34605"/>
      <c r="I34605"/>
      <c r="J34605"/>
      <c r="K34605"/>
      <c r="L34605"/>
      <c r="M34605"/>
    </row>
    <row r="34606" spans="1:13">
      <c r="A34606"/>
      <c r="B34606" s="61"/>
      <c r="C34606" s="63"/>
      <c r="D34606" s="60"/>
      <c r="E34606"/>
      <c r="F34606"/>
      <c r="G34606" s="61"/>
      <c r="H34606"/>
      <c r="I34606"/>
      <c r="J34606"/>
      <c r="K34606"/>
      <c r="L34606"/>
      <c r="M34606"/>
    </row>
    <row r="34607" spans="1:13">
      <c r="A34607"/>
      <c r="B34607" s="61"/>
      <c r="C34607" s="63"/>
      <c r="D34607" s="60"/>
      <c r="E34607"/>
      <c r="F34607"/>
      <c r="G34607" s="61"/>
      <c r="H34607"/>
      <c r="I34607"/>
      <c r="J34607"/>
      <c r="K34607"/>
      <c r="L34607"/>
      <c r="M34607"/>
    </row>
    <row r="34608" spans="1:13">
      <c r="A34608"/>
      <c r="B34608" s="61"/>
      <c r="C34608" s="63"/>
      <c r="D34608" s="60"/>
      <c r="E34608"/>
      <c r="F34608"/>
      <c r="G34608" s="61"/>
      <c r="H34608"/>
      <c r="I34608"/>
      <c r="J34608"/>
      <c r="K34608"/>
      <c r="L34608"/>
      <c r="M34608"/>
    </row>
    <row r="34609" spans="1:13">
      <c r="A34609"/>
      <c r="B34609" s="61"/>
      <c r="C34609" s="63"/>
      <c r="D34609" s="60"/>
      <c r="E34609"/>
      <c r="F34609"/>
      <c r="G34609" s="61"/>
      <c r="H34609"/>
      <c r="I34609"/>
      <c r="J34609"/>
      <c r="K34609"/>
      <c r="L34609"/>
      <c r="M34609"/>
    </row>
    <row r="34610" spans="1:13">
      <c r="A34610"/>
      <c r="B34610" s="61"/>
      <c r="C34610" s="63"/>
      <c r="D34610" s="60"/>
      <c r="E34610"/>
      <c r="F34610"/>
      <c r="G34610" s="61"/>
      <c r="H34610"/>
      <c r="I34610"/>
      <c r="J34610"/>
      <c r="K34610"/>
      <c r="L34610"/>
      <c r="M34610"/>
    </row>
    <row r="34611" spans="1:13">
      <c r="A34611"/>
      <c r="B34611" s="61"/>
      <c r="C34611" s="63"/>
      <c r="D34611" s="60"/>
      <c r="E34611"/>
      <c r="F34611"/>
      <c r="G34611" s="61"/>
      <c r="H34611"/>
      <c r="I34611"/>
      <c r="J34611"/>
      <c r="K34611"/>
      <c r="L34611"/>
      <c r="M34611"/>
    </row>
    <row r="34612" spans="1:13">
      <c r="A34612"/>
      <c r="B34612" s="61"/>
      <c r="C34612" s="63"/>
      <c r="D34612" s="60"/>
      <c r="E34612"/>
      <c r="F34612"/>
      <c r="G34612" s="61"/>
      <c r="H34612"/>
      <c r="I34612"/>
      <c r="J34612"/>
      <c r="K34612"/>
      <c r="L34612"/>
      <c r="M34612"/>
    </row>
    <row r="34613" spans="1:13">
      <c r="A34613"/>
      <c r="B34613" s="61"/>
      <c r="C34613" s="63"/>
      <c r="D34613" s="60"/>
      <c r="E34613"/>
      <c r="F34613"/>
      <c r="G34613" s="61"/>
      <c r="H34613"/>
      <c r="I34613"/>
      <c r="J34613"/>
      <c r="K34613"/>
      <c r="L34613"/>
      <c r="M34613"/>
    </row>
    <row r="34614" spans="1:13">
      <c r="A34614"/>
      <c r="B34614" s="61"/>
      <c r="C34614" s="63"/>
      <c r="D34614" s="60"/>
      <c r="E34614"/>
      <c r="F34614"/>
      <c r="G34614" s="61"/>
      <c r="H34614"/>
      <c r="I34614"/>
      <c r="J34614"/>
      <c r="K34614"/>
      <c r="L34614"/>
      <c r="M34614"/>
    </row>
    <row r="34615" spans="1:13">
      <c r="A34615"/>
      <c r="B34615" s="61"/>
      <c r="C34615" s="63"/>
      <c r="D34615" s="60"/>
      <c r="E34615"/>
      <c r="F34615"/>
      <c r="G34615" s="61"/>
      <c r="H34615"/>
      <c r="I34615"/>
      <c r="J34615"/>
      <c r="K34615"/>
      <c r="L34615"/>
      <c r="M34615"/>
    </row>
    <row r="34616" spans="1:13">
      <c r="A34616"/>
      <c r="B34616" s="61"/>
      <c r="C34616" s="63"/>
      <c r="D34616" s="60"/>
      <c r="E34616"/>
      <c r="F34616"/>
      <c r="G34616" s="61"/>
      <c r="H34616"/>
      <c r="I34616"/>
      <c r="J34616"/>
      <c r="K34616"/>
      <c r="L34616"/>
      <c r="M34616"/>
    </row>
    <row r="34617" spans="1:13">
      <c r="A34617"/>
      <c r="B34617" s="61"/>
      <c r="C34617" s="63"/>
      <c r="D34617" s="60"/>
      <c r="E34617"/>
      <c r="F34617"/>
      <c r="G34617" s="61"/>
      <c r="H34617"/>
      <c r="I34617"/>
      <c r="J34617"/>
      <c r="K34617"/>
      <c r="L34617"/>
      <c r="M34617"/>
    </row>
    <row r="34618" spans="1:13">
      <c r="A34618"/>
      <c r="B34618" s="61"/>
      <c r="C34618" s="63"/>
      <c r="D34618" s="60"/>
      <c r="E34618"/>
      <c r="F34618"/>
      <c r="G34618" s="61"/>
      <c r="H34618"/>
      <c r="I34618"/>
      <c r="J34618"/>
      <c r="K34618"/>
      <c r="L34618"/>
      <c r="M34618"/>
    </row>
    <row r="34619" spans="1:13">
      <c r="A34619"/>
      <c r="B34619" s="61"/>
      <c r="C34619" s="63"/>
      <c r="D34619" s="60"/>
      <c r="E34619"/>
      <c r="F34619"/>
      <c r="G34619" s="61"/>
      <c r="H34619"/>
      <c r="I34619"/>
      <c r="J34619"/>
      <c r="K34619"/>
      <c r="L34619"/>
      <c r="M34619"/>
    </row>
    <row r="34620" spans="1:13">
      <c r="A34620"/>
      <c r="B34620" s="61"/>
      <c r="C34620" s="63"/>
      <c r="D34620" s="60"/>
      <c r="E34620"/>
      <c r="F34620"/>
      <c r="G34620" s="61"/>
      <c r="H34620"/>
      <c r="I34620"/>
      <c r="J34620"/>
      <c r="K34620"/>
      <c r="L34620"/>
      <c r="M34620"/>
    </row>
    <row r="34621" spans="1:13">
      <c r="A34621"/>
      <c r="B34621" s="61"/>
      <c r="C34621" s="63"/>
      <c r="D34621" s="60"/>
      <c r="E34621"/>
      <c r="F34621"/>
      <c r="G34621" s="61"/>
      <c r="H34621"/>
      <c r="I34621"/>
      <c r="J34621"/>
      <c r="K34621"/>
      <c r="L34621"/>
      <c r="M34621"/>
    </row>
    <row r="34622" spans="1:13">
      <c r="A34622"/>
      <c r="B34622" s="61"/>
      <c r="C34622" s="63"/>
      <c r="D34622" s="60"/>
      <c r="E34622"/>
      <c r="F34622"/>
      <c r="G34622" s="61"/>
      <c r="H34622"/>
      <c r="I34622"/>
      <c r="J34622"/>
      <c r="K34622"/>
      <c r="L34622"/>
      <c r="M34622"/>
    </row>
    <row r="34623" spans="1:13">
      <c r="A34623"/>
      <c r="B34623" s="61"/>
      <c r="C34623" s="63"/>
      <c r="D34623" s="60"/>
      <c r="E34623"/>
      <c r="F34623"/>
      <c r="G34623" s="61"/>
      <c r="H34623"/>
      <c r="I34623"/>
      <c r="J34623"/>
      <c r="K34623"/>
      <c r="L34623"/>
      <c r="M34623"/>
    </row>
    <row r="34624" spans="1:13">
      <c r="A34624"/>
      <c r="B34624" s="61"/>
      <c r="C34624" s="63"/>
      <c r="D34624" s="60"/>
      <c r="E34624"/>
      <c r="F34624"/>
      <c r="G34624" s="61"/>
      <c r="H34624"/>
      <c r="I34624"/>
      <c r="J34624"/>
      <c r="K34624"/>
      <c r="L34624"/>
      <c r="M34624"/>
    </row>
    <row r="34625" spans="1:13">
      <c r="A34625"/>
      <c r="B34625" s="61"/>
      <c r="C34625" s="63"/>
      <c r="D34625" s="60"/>
      <c r="E34625"/>
      <c r="F34625"/>
      <c r="G34625" s="61"/>
      <c r="H34625"/>
      <c r="I34625"/>
      <c r="J34625"/>
      <c r="K34625"/>
      <c r="L34625"/>
      <c r="M34625"/>
    </row>
    <row r="34626" spans="1:13">
      <c r="A34626"/>
      <c r="B34626" s="61"/>
      <c r="C34626" s="63"/>
      <c r="D34626" s="60"/>
      <c r="E34626"/>
      <c r="F34626"/>
      <c r="G34626" s="61"/>
      <c r="H34626"/>
      <c r="I34626"/>
      <c r="J34626"/>
      <c r="K34626"/>
      <c r="L34626"/>
      <c r="M34626"/>
    </row>
    <row r="34627" spans="1:13">
      <c r="A34627"/>
      <c r="B34627" s="61"/>
      <c r="C34627" s="63"/>
      <c r="D34627" s="60"/>
      <c r="E34627"/>
      <c r="F34627"/>
      <c r="G34627" s="61"/>
      <c r="H34627"/>
      <c r="I34627"/>
      <c r="J34627"/>
      <c r="K34627"/>
      <c r="L34627"/>
      <c r="M34627"/>
    </row>
    <row r="34628" spans="1:13">
      <c r="A34628"/>
      <c r="B34628" s="61"/>
      <c r="C34628" s="63"/>
      <c r="D34628" s="60"/>
      <c r="E34628"/>
      <c r="F34628"/>
      <c r="G34628" s="61"/>
      <c r="H34628"/>
      <c r="I34628"/>
      <c r="J34628"/>
      <c r="K34628"/>
      <c r="L34628"/>
      <c r="M34628"/>
    </row>
    <row r="34629" spans="1:13">
      <c r="A34629"/>
      <c r="B34629" s="61"/>
      <c r="C34629" s="63"/>
      <c r="D34629" s="60"/>
      <c r="E34629"/>
      <c r="F34629"/>
      <c r="G34629" s="61"/>
      <c r="H34629"/>
      <c r="I34629"/>
      <c r="J34629"/>
      <c r="K34629"/>
      <c r="L34629"/>
      <c r="M34629"/>
    </row>
    <row r="34630" spans="1:13">
      <c r="A34630"/>
      <c r="B34630" s="61"/>
      <c r="C34630" s="63"/>
      <c r="D34630" s="60"/>
      <c r="E34630"/>
      <c r="F34630"/>
      <c r="G34630" s="61"/>
      <c r="H34630"/>
      <c r="I34630"/>
      <c r="J34630"/>
      <c r="K34630"/>
      <c r="L34630"/>
      <c r="M34630"/>
    </row>
    <row r="34631" spans="1:13">
      <c r="A34631"/>
      <c r="B34631" s="61"/>
      <c r="C34631" s="63"/>
      <c r="D34631" s="60"/>
      <c r="E34631"/>
      <c r="F34631"/>
      <c r="G34631" s="61"/>
      <c r="H34631"/>
      <c r="I34631"/>
      <c r="J34631"/>
      <c r="K34631"/>
      <c r="L34631"/>
      <c r="M34631"/>
    </row>
    <row r="34632" spans="1:13">
      <c r="A34632"/>
      <c r="B34632" s="61"/>
      <c r="C34632" s="63"/>
      <c r="D34632" s="60"/>
      <c r="E34632"/>
      <c r="F34632"/>
      <c r="G34632" s="61"/>
      <c r="H34632"/>
      <c r="I34632"/>
      <c r="J34632"/>
      <c r="K34632"/>
      <c r="L34632"/>
      <c r="M34632"/>
    </row>
    <row r="34633" spans="1:13">
      <c r="A34633"/>
      <c r="B34633" s="61"/>
      <c r="C34633" s="63"/>
      <c r="D34633" s="60"/>
      <c r="E34633"/>
      <c r="F34633"/>
      <c r="G34633" s="61"/>
      <c r="H34633"/>
      <c r="I34633"/>
      <c r="J34633"/>
      <c r="K34633"/>
      <c r="L34633"/>
      <c r="M34633"/>
    </row>
    <row r="34634" spans="1:13">
      <c r="A34634"/>
      <c r="B34634" s="61"/>
      <c r="C34634" s="63"/>
      <c r="D34634" s="60"/>
      <c r="E34634"/>
      <c r="F34634"/>
      <c r="G34634" s="61"/>
      <c r="H34634"/>
      <c r="I34634"/>
      <c r="J34634"/>
      <c r="K34634"/>
      <c r="L34634"/>
      <c r="M34634"/>
    </row>
    <row r="34635" spans="1:13">
      <c r="A34635"/>
      <c r="B34635" s="61"/>
      <c r="C34635" s="63"/>
      <c r="D34635" s="60"/>
      <c r="E34635"/>
      <c r="F34635"/>
      <c r="G34635" s="61"/>
      <c r="H34635"/>
      <c r="I34635"/>
      <c r="J34635"/>
      <c r="K34635"/>
      <c r="L34635"/>
      <c r="M34635"/>
    </row>
    <row r="34636" spans="1:13">
      <c r="A34636"/>
      <c r="B34636" s="61"/>
      <c r="C34636" s="63"/>
      <c r="D34636" s="60"/>
      <c r="E34636"/>
      <c r="F34636"/>
      <c r="G34636" s="61"/>
      <c r="H34636"/>
      <c r="I34636"/>
      <c r="J34636"/>
      <c r="K34636"/>
      <c r="L34636"/>
      <c r="M34636"/>
    </row>
    <row r="34637" spans="1:13">
      <c r="A34637"/>
      <c r="B34637" s="61"/>
      <c r="C34637" s="63"/>
      <c r="D34637" s="60"/>
      <c r="E34637"/>
      <c r="F34637"/>
      <c r="G34637" s="61"/>
      <c r="H34637"/>
      <c r="I34637"/>
      <c r="J34637"/>
      <c r="K34637"/>
      <c r="L34637"/>
      <c r="M34637"/>
    </row>
    <row r="34638" spans="1:13">
      <c r="A34638"/>
      <c r="B34638" s="61"/>
      <c r="C34638" s="63"/>
      <c r="D34638" s="60"/>
      <c r="E34638"/>
      <c r="F34638"/>
      <c r="G34638" s="61"/>
      <c r="H34638"/>
      <c r="I34638"/>
      <c r="J34638"/>
      <c r="K34638"/>
      <c r="L34638"/>
      <c r="M34638"/>
    </row>
    <row r="34639" spans="1:13">
      <c r="A34639"/>
      <c r="B34639" s="61"/>
      <c r="C34639" s="63"/>
      <c r="D34639" s="60"/>
      <c r="E34639"/>
      <c r="F34639"/>
      <c r="G34639" s="61"/>
      <c r="H34639"/>
      <c r="I34639"/>
      <c r="J34639"/>
      <c r="K34639"/>
      <c r="L34639"/>
      <c r="M34639"/>
    </row>
    <row r="34640" spans="1:13">
      <c r="A34640"/>
      <c r="B34640" s="61"/>
      <c r="C34640" s="63"/>
      <c r="D34640" s="60"/>
      <c r="E34640"/>
      <c r="F34640"/>
      <c r="G34640" s="61"/>
      <c r="H34640"/>
      <c r="I34640"/>
      <c r="J34640"/>
      <c r="K34640"/>
      <c r="L34640"/>
      <c r="M34640"/>
    </row>
    <row r="34641" spans="1:13">
      <c r="A34641"/>
      <c r="B34641" s="61"/>
      <c r="C34641" s="63"/>
      <c r="D34641" s="60"/>
      <c r="E34641"/>
      <c r="F34641"/>
      <c r="G34641" s="61"/>
      <c r="H34641"/>
      <c r="I34641"/>
      <c r="J34641"/>
      <c r="K34641"/>
      <c r="L34641"/>
      <c r="M34641"/>
    </row>
    <row r="34642" spans="1:13">
      <c r="A34642"/>
      <c r="B34642" s="61"/>
      <c r="C34642" s="63"/>
      <c r="D34642" s="60"/>
      <c r="E34642"/>
      <c r="F34642"/>
      <c r="G34642" s="61"/>
      <c r="H34642"/>
      <c r="I34642"/>
      <c r="J34642"/>
      <c r="K34642"/>
      <c r="L34642"/>
      <c r="M34642"/>
    </row>
    <row r="34643" spans="1:13">
      <c r="A34643"/>
      <c r="B34643" s="61"/>
      <c r="C34643" s="63"/>
      <c r="D34643" s="60"/>
      <c r="E34643"/>
      <c r="F34643"/>
      <c r="G34643" s="61"/>
      <c r="H34643"/>
      <c r="I34643"/>
      <c r="J34643"/>
      <c r="K34643"/>
      <c r="L34643"/>
      <c r="M34643"/>
    </row>
    <row r="34644" spans="1:13">
      <c r="A34644"/>
      <c r="B34644" s="61"/>
      <c r="C34644" s="63"/>
      <c r="D34644" s="60"/>
      <c r="E34644"/>
      <c r="F34644"/>
      <c r="G34644" s="61"/>
      <c r="H34644"/>
      <c r="I34644"/>
      <c r="J34644"/>
      <c r="K34644"/>
      <c r="L34644"/>
      <c r="M34644"/>
    </row>
    <row r="34645" spans="1:13">
      <c r="A34645"/>
      <c r="B34645" s="61"/>
      <c r="C34645" s="63"/>
      <c r="D34645" s="60"/>
      <c r="E34645"/>
      <c r="F34645"/>
      <c r="G34645" s="61"/>
      <c r="H34645"/>
      <c r="I34645"/>
      <c r="J34645"/>
      <c r="K34645"/>
      <c r="L34645"/>
      <c r="M34645"/>
    </row>
    <row r="34646" spans="1:13">
      <c r="A34646"/>
      <c r="B34646" s="61"/>
      <c r="C34646" s="63"/>
      <c r="D34646" s="60"/>
      <c r="E34646"/>
      <c r="F34646"/>
      <c r="G34646" s="61"/>
      <c r="H34646"/>
      <c r="I34646"/>
      <c r="J34646"/>
      <c r="K34646"/>
      <c r="L34646"/>
      <c r="M34646"/>
    </row>
    <row r="34647" spans="1:13">
      <c r="A34647"/>
      <c r="B34647" s="61"/>
      <c r="C34647" s="63"/>
      <c r="D34647" s="60"/>
      <c r="E34647"/>
      <c r="F34647"/>
      <c r="G34647" s="61"/>
      <c r="H34647"/>
      <c r="I34647"/>
      <c r="J34647"/>
      <c r="K34647"/>
      <c r="L34647"/>
      <c r="M34647"/>
    </row>
    <row r="34648" spans="1:13">
      <c r="A34648"/>
      <c r="B34648" s="61"/>
      <c r="C34648" s="63"/>
      <c r="D34648" s="60"/>
      <c r="E34648"/>
      <c r="F34648"/>
      <c r="G34648" s="61"/>
      <c r="H34648"/>
      <c r="I34648"/>
      <c r="J34648"/>
      <c r="K34648"/>
      <c r="L34648"/>
      <c r="M34648"/>
    </row>
    <row r="34649" spans="1:13">
      <c r="A34649"/>
      <c r="B34649" s="61"/>
      <c r="C34649" s="63"/>
      <c r="D34649" s="60"/>
      <c r="E34649"/>
      <c r="F34649"/>
      <c r="G34649" s="61"/>
      <c r="H34649"/>
      <c r="I34649"/>
      <c r="J34649"/>
      <c r="K34649"/>
      <c r="L34649"/>
      <c r="M34649"/>
    </row>
    <row r="34650" spans="1:13">
      <c r="A34650"/>
      <c r="B34650" s="61"/>
      <c r="C34650" s="63"/>
      <c r="D34650" s="60"/>
      <c r="E34650"/>
      <c r="F34650"/>
      <c r="G34650" s="61"/>
      <c r="H34650"/>
      <c r="I34650"/>
      <c r="J34650"/>
      <c r="K34650"/>
      <c r="L34650"/>
      <c r="M34650"/>
    </row>
    <row r="34651" spans="1:13">
      <c r="A34651"/>
      <c r="B34651" s="61"/>
      <c r="C34651" s="63"/>
      <c r="D34651" s="60"/>
      <c r="E34651"/>
      <c r="F34651"/>
      <c r="G34651" s="61"/>
      <c r="H34651"/>
      <c r="I34651"/>
      <c r="J34651"/>
      <c r="K34651"/>
      <c r="L34651"/>
      <c r="M34651"/>
    </row>
    <row r="34652" spans="1:13">
      <c r="A34652"/>
      <c r="B34652" s="61"/>
      <c r="C34652" s="63"/>
      <c r="D34652" s="60"/>
      <c r="E34652"/>
      <c r="F34652"/>
      <c r="G34652" s="61"/>
      <c r="H34652"/>
      <c r="I34652"/>
      <c r="J34652"/>
      <c r="K34652"/>
      <c r="L34652"/>
      <c r="M34652"/>
    </row>
    <row r="34653" spans="1:13">
      <c r="A34653"/>
      <c r="B34653" s="61"/>
      <c r="C34653" s="63"/>
      <c r="D34653" s="60"/>
      <c r="E34653"/>
      <c r="F34653"/>
      <c r="G34653" s="61"/>
      <c r="H34653"/>
      <c r="I34653"/>
      <c r="J34653"/>
      <c r="K34653"/>
      <c r="L34653"/>
      <c r="M34653"/>
    </row>
    <row r="34654" spans="1:13">
      <c r="A34654"/>
      <c r="B34654" s="61"/>
      <c r="C34654" s="63"/>
      <c r="D34654" s="60"/>
      <c r="E34654"/>
      <c r="F34654"/>
      <c r="G34654" s="61"/>
      <c r="H34654"/>
      <c r="I34654"/>
      <c r="J34654"/>
      <c r="K34654"/>
      <c r="L34654"/>
      <c r="M34654"/>
    </row>
    <row r="34655" spans="1:13">
      <c r="A34655"/>
      <c r="B34655" s="61"/>
      <c r="C34655" s="63"/>
      <c r="D34655" s="60"/>
      <c r="E34655"/>
      <c r="F34655"/>
      <c r="G34655" s="61"/>
      <c r="H34655"/>
      <c r="I34655"/>
      <c r="J34655"/>
      <c r="K34655"/>
      <c r="L34655"/>
      <c r="M34655"/>
    </row>
    <row r="34656" spans="1:13">
      <c r="A34656"/>
      <c r="B34656" s="61"/>
      <c r="C34656" s="63"/>
      <c r="D34656" s="60"/>
      <c r="E34656"/>
      <c r="F34656"/>
      <c r="G34656" s="61"/>
      <c r="H34656"/>
      <c r="I34656"/>
      <c r="J34656"/>
      <c r="K34656"/>
      <c r="L34656"/>
      <c r="M34656"/>
    </row>
    <row r="34657" spans="1:13">
      <c r="A34657"/>
      <c r="B34657" s="61"/>
      <c r="C34657" s="63"/>
      <c r="D34657" s="60"/>
      <c r="E34657"/>
      <c r="F34657"/>
      <c r="G34657" s="61"/>
      <c r="H34657"/>
      <c r="I34657"/>
      <c r="J34657"/>
      <c r="K34657"/>
      <c r="L34657"/>
      <c r="M34657"/>
    </row>
    <row r="34658" spans="1:13">
      <c r="A34658"/>
      <c r="B34658" s="61"/>
      <c r="C34658" s="63"/>
      <c r="D34658" s="60"/>
      <c r="E34658"/>
      <c r="F34658"/>
      <c r="G34658" s="61"/>
      <c r="H34658"/>
      <c r="I34658"/>
      <c r="J34658"/>
      <c r="K34658"/>
      <c r="L34658"/>
      <c r="M34658"/>
    </row>
    <row r="34659" spans="1:13">
      <c r="A34659"/>
      <c r="B34659" s="61"/>
      <c r="C34659" s="63"/>
      <c r="D34659" s="60"/>
      <c r="E34659"/>
      <c r="F34659"/>
      <c r="G34659" s="61"/>
      <c r="H34659"/>
      <c r="I34659"/>
      <c r="J34659"/>
      <c r="K34659"/>
      <c r="L34659"/>
      <c r="M34659"/>
    </row>
    <row r="34660" spans="1:13">
      <c r="A34660"/>
      <c r="B34660" s="61"/>
      <c r="C34660" s="63"/>
      <c r="D34660" s="60"/>
      <c r="E34660"/>
      <c r="F34660"/>
      <c r="G34660" s="61"/>
      <c r="H34660"/>
      <c r="I34660"/>
      <c r="J34660"/>
      <c r="K34660"/>
      <c r="L34660"/>
      <c r="M34660"/>
    </row>
    <row r="34661" spans="1:13">
      <c r="A34661"/>
      <c r="B34661" s="61"/>
      <c r="C34661" s="63"/>
      <c r="D34661" s="60"/>
      <c r="E34661"/>
      <c r="F34661"/>
      <c r="G34661" s="61"/>
      <c r="H34661"/>
      <c r="I34661"/>
      <c r="J34661"/>
      <c r="K34661"/>
      <c r="L34661"/>
      <c r="M34661"/>
    </row>
    <row r="34662" spans="1:13">
      <c r="A34662"/>
      <c r="B34662" s="61"/>
      <c r="C34662" s="63"/>
      <c r="D34662" s="60"/>
      <c r="E34662"/>
      <c r="F34662"/>
      <c r="G34662" s="61"/>
      <c r="H34662"/>
      <c r="I34662"/>
      <c r="J34662"/>
      <c r="K34662"/>
      <c r="L34662"/>
      <c r="M34662"/>
    </row>
    <row r="34663" spans="1:13">
      <c r="A34663"/>
      <c r="B34663" s="61"/>
      <c r="C34663" s="63"/>
      <c r="D34663" s="60"/>
      <c r="E34663"/>
      <c r="F34663"/>
      <c r="G34663" s="61"/>
      <c r="H34663"/>
      <c r="I34663"/>
      <c r="J34663"/>
      <c r="K34663"/>
      <c r="L34663"/>
      <c r="M34663"/>
    </row>
    <row r="34664" spans="1:13">
      <c r="A34664"/>
      <c r="B34664" s="61"/>
      <c r="C34664" s="63"/>
      <c r="D34664" s="60"/>
      <c r="E34664"/>
      <c r="F34664"/>
      <c r="G34664" s="61"/>
      <c r="H34664"/>
      <c r="I34664"/>
      <c r="J34664"/>
      <c r="K34664"/>
      <c r="L34664"/>
      <c r="M34664"/>
    </row>
    <row r="34665" spans="1:13">
      <c r="A34665"/>
      <c r="B34665" s="61"/>
      <c r="C34665" s="63"/>
      <c r="D34665" s="60"/>
      <c r="E34665"/>
      <c r="F34665"/>
      <c r="G34665" s="61"/>
      <c r="H34665"/>
      <c r="I34665"/>
      <c r="J34665"/>
      <c r="K34665"/>
      <c r="L34665"/>
      <c r="M34665"/>
    </row>
    <row r="34666" spans="1:13">
      <c r="A34666"/>
      <c r="B34666" s="61"/>
      <c r="C34666" s="63"/>
      <c r="D34666" s="60"/>
      <c r="E34666"/>
      <c r="F34666"/>
      <c r="G34666" s="61"/>
      <c r="H34666"/>
      <c r="I34666"/>
      <c r="J34666"/>
      <c r="K34666"/>
      <c r="L34666"/>
      <c r="M34666"/>
    </row>
    <row r="34667" spans="1:13">
      <c r="A34667"/>
      <c r="B34667" s="61"/>
      <c r="C34667" s="63"/>
      <c r="D34667" s="60"/>
      <c r="E34667"/>
      <c r="F34667"/>
      <c r="G34667" s="61"/>
      <c r="H34667"/>
      <c r="I34667"/>
      <c r="J34667"/>
      <c r="K34667"/>
      <c r="L34667"/>
      <c r="M34667"/>
    </row>
    <row r="34668" spans="1:13">
      <c r="A34668"/>
      <c r="B34668" s="61"/>
      <c r="C34668" s="63"/>
      <c r="D34668" s="60"/>
      <c r="E34668"/>
      <c r="F34668"/>
      <c r="G34668" s="61"/>
      <c r="H34668"/>
      <c r="I34668"/>
      <c r="J34668"/>
      <c r="K34668"/>
      <c r="L34668"/>
      <c r="M34668"/>
    </row>
    <row r="34669" spans="1:13">
      <c r="A34669"/>
      <c r="B34669" s="61"/>
      <c r="C34669" s="63"/>
      <c r="D34669" s="60"/>
      <c r="E34669"/>
      <c r="F34669"/>
      <c r="G34669" s="61"/>
      <c r="H34669"/>
      <c r="I34669"/>
      <c r="J34669"/>
      <c r="K34669"/>
      <c r="L34669"/>
      <c r="M34669"/>
    </row>
    <row r="34670" spans="1:13">
      <c r="A34670"/>
      <c r="B34670" s="61"/>
      <c r="C34670" s="63"/>
      <c r="D34670" s="60"/>
      <c r="E34670"/>
      <c r="F34670"/>
      <c r="G34670" s="61"/>
      <c r="H34670"/>
      <c r="I34670"/>
      <c r="J34670"/>
      <c r="K34670"/>
      <c r="L34670"/>
      <c r="M34670"/>
    </row>
    <row r="34671" spans="1:13">
      <c r="A34671"/>
      <c r="B34671" s="61"/>
      <c r="C34671" s="63"/>
      <c r="D34671" s="60"/>
      <c r="E34671"/>
      <c r="F34671"/>
      <c r="G34671" s="61"/>
      <c r="H34671"/>
      <c r="I34671"/>
      <c r="J34671"/>
      <c r="K34671"/>
      <c r="L34671"/>
      <c r="M34671"/>
    </row>
    <row r="34672" spans="1:13">
      <c r="A34672"/>
      <c r="B34672" s="61"/>
      <c r="C34672" s="63"/>
      <c r="D34672" s="60"/>
      <c r="E34672"/>
      <c r="F34672"/>
      <c r="G34672" s="61"/>
      <c r="H34672"/>
      <c r="I34672"/>
      <c r="J34672"/>
      <c r="K34672"/>
      <c r="L34672"/>
      <c r="M34672"/>
    </row>
    <row r="34673" spans="1:13">
      <c r="A34673"/>
      <c r="B34673" s="61"/>
      <c r="C34673" s="63"/>
      <c r="D34673" s="60"/>
      <c r="E34673"/>
      <c r="F34673"/>
      <c r="G34673" s="61"/>
      <c r="H34673"/>
      <c r="I34673"/>
      <c r="J34673"/>
      <c r="K34673"/>
      <c r="L34673"/>
      <c r="M34673"/>
    </row>
    <row r="34674" spans="1:13">
      <c r="A34674"/>
      <c r="B34674" s="61"/>
      <c r="C34674" s="63"/>
      <c r="D34674" s="60"/>
      <c r="E34674"/>
      <c r="F34674"/>
      <c r="G34674" s="61"/>
      <c r="H34674"/>
      <c r="I34674"/>
      <c r="J34674"/>
      <c r="K34674"/>
      <c r="L34674"/>
      <c r="M34674"/>
    </row>
    <row r="34675" spans="1:13">
      <c r="A34675"/>
      <c r="B34675" s="61"/>
      <c r="C34675" s="63"/>
      <c r="D34675" s="60"/>
      <c r="E34675"/>
      <c r="F34675"/>
      <c r="G34675" s="61"/>
      <c r="H34675"/>
      <c r="I34675"/>
      <c r="J34675"/>
      <c r="K34675"/>
      <c r="L34675"/>
      <c r="M34675"/>
    </row>
    <row r="34676" spans="1:13">
      <c r="A34676"/>
      <c r="B34676" s="61"/>
      <c r="C34676" s="63"/>
      <c r="D34676" s="60"/>
      <c r="E34676"/>
      <c r="F34676"/>
      <c r="G34676" s="61"/>
      <c r="H34676"/>
      <c r="I34676"/>
      <c r="J34676"/>
      <c r="K34676"/>
      <c r="L34676"/>
      <c r="M34676"/>
    </row>
    <row r="34677" spans="1:13">
      <c r="A34677"/>
      <c r="B34677" s="61"/>
      <c r="C34677" s="63"/>
      <c r="D34677" s="60"/>
      <c r="E34677"/>
      <c r="F34677"/>
      <c r="G34677" s="61"/>
      <c r="H34677"/>
      <c r="I34677"/>
      <c r="J34677"/>
      <c r="K34677"/>
      <c r="L34677"/>
      <c r="M34677"/>
    </row>
    <row r="34678" spans="1:13">
      <c r="A34678"/>
      <c r="B34678" s="61"/>
      <c r="C34678" s="63"/>
      <c r="D34678" s="60"/>
      <c r="E34678"/>
      <c r="F34678"/>
      <c r="G34678" s="61"/>
      <c r="H34678"/>
      <c r="I34678"/>
      <c r="J34678"/>
      <c r="K34678"/>
      <c r="L34678"/>
      <c r="M34678"/>
    </row>
    <row r="34679" spans="1:13">
      <c r="A34679"/>
      <c r="B34679" s="61"/>
      <c r="C34679" s="63"/>
      <c r="D34679" s="60"/>
      <c r="E34679"/>
      <c r="F34679"/>
      <c r="G34679" s="61"/>
      <c r="H34679"/>
      <c r="I34679"/>
      <c r="J34679"/>
      <c r="K34679"/>
      <c r="L34679"/>
      <c r="M34679"/>
    </row>
    <row r="34680" spans="1:13">
      <c r="A34680"/>
      <c r="B34680" s="61"/>
      <c r="C34680" s="63"/>
      <c r="D34680" s="60"/>
      <c r="E34680"/>
      <c r="F34680"/>
      <c r="G34680" s="61"/>
      <c r="H34680"/>
      <c r="I34680"/>
      <c r="J34680"/>
      <c r="K34680"/>
      <c r="L34680"/>
      <c r="M34680"/>
    </row>
    <row r="34681" spans="1:13">
      <c r="A34681"/>
      <c r="B34681" s="61"/>
      <c r="C34681" s="63"/>
      <c r="D34681" s="60"/>
      <c r="E34681"/>
      <c r="F34681"/>
      <c r="G34681" s="61"/>
      <c r="H34681"/>
      <c r="I34681"/>
      <c r="J34681"/>
      <c r="K34681"/>
      <c r="L34681"/>
      <c r="M34681"/>
    </row>
    <row r="34682" spans="1:13">
      <c r="A34682"/>
      <c r="B34682" s="61"/>
      <c r="C34682" s="63"/>
      <c r="D34682" s="60"/>
      <c r="E34682"/>
      <c r="F34682"/>
      <c r="G34682" s="61"/>
      <c r="H34682"/>
      <c r="I34682"/>
      <c r="J34682"/>
      <c r="K34682"/>
      <c r="L34682"/>
      <c r="M34682"/>
    </row>
    <row r="34683" spans="1:13">
      <c r="A34683"/>
      <c r="B34683" s="61"/>
      <c r="C34683" s="63"/>
      <c r="D34683" s="60"/>
      <c r="E34683"/>
      <c r="F34683"/>
      <c r="G34683" s="61"/>
      <c r="H34683"/>
      <c r="I34683"/>
      <c r="J34683"/>
      <c r="K34683"/>
      <c r="L34683"/>
      <c r="M34683"/>
    </row>
    <row r="34684" spans="1:13">
      <c r="A34684"/>
      <c r="B34684" s="61"/>
      <c r="C34684" s="63"/>
      <c r="D34684" s="60"/>
      <c r="E34684"/>
      <c r="F34684"/>
      <c r="G34684" s="61"/>
      <c r="H34684"/>
      <c r="I34684"/>
      <c r="J34684"/>
      <c r="K34684"/>
      <c r="L34684"/>
      <c r="M34684"/>
    </row>
    <row r="34685" spans="1:13">
      <c r="A34685"/>
      <c r="B34685" s="61"/>
      <c r="C34685" s="63"/>
      <c r="D34685" s="60"/>
      <c r="E34685"/>
      <c r="F34685"/>
      <c r="G34685" s="61"/>
      <c r="H34685"/>
      <c r="I34685"/>
      <c r="J34685"/>
      <c r="K34685"/>
      <c r="L34685"/>
      <c r="M34685"/>
    </row>
    <row r="34686" spans="1:13">
      <c r="A34686"/>
      <c r="B34686" s="61"/>
      <c r="C34686" s="63"/>
      <c r="D34686" s="60"/>
      <c r="E34686"/>
      <c r="F34686"/>
      <c r="G34686" s="61"/>
      <c r="H34686"/>
      <c r="I34686"/>
      <c r="J34686"/>
      <c r="K34686"/>
      <c r="L34686"/>
      <c r="M34686"/>
    </row>
    <row r="34687" spans="1:13">
      <c r="A34687"/>
      <c r="B34687" s="61"/>
      <c r="C34687" s="63"/>
      <c r="D34687" s="60"/>
      <c r="E34687"/>
      <c r="F34687"/>
      <c r="G34687" s="61"/>
      <c r="H34687"/>
      <c r="I34687"/>
      <c r="J34687"/>
      <c r="K34687"/>
      <c r="L34687"/>
      <c r="M34687"/>
    </row>
    <row r="34688" spans="1:13">
      <c r="A34688"/>
      <c r="B34688" s="61"/>
      <c r="C34688" s="63"/>
      <c r="D34688" s="60"/>
      <c r="E34688"/>
      <c r="F34688"/>
      <c r="G34688" s="61"/>
      <c r="H34688"/>
      <c r="I34688"/>
      <c r="J34688"/>
      <c r="K34688"/>
      <c r="L34688"/>
      <c r="M34688"/>
    </row>
    <row r="34689" spans="1:13">
      <c r="A34689"/>
      <c r="B34689" s="61"/>
      <c r="C34689" s="63"/>
      <c r="D34689" s="60"/>
      <c r="E34689"/>
      <c r="F34689"/>
      <c r="G34689" s="61"/>
      <c r="H34689"/>
      <c r="I34689"/>
      <c r="J34689"/>
      <c r="K34689"/>
      <c r="L34689"/>
      <c r="M34689"/>
    </row>
    <row r="34690" spans="1:13">
      <c r="A34690"/>
      <c r="B34690" s="61"/>
      <c r="C34690" s="63"/>
      <c r="D34690" s="60"/>
      <c r="E34690"/>
      <c r="F34690"/>
      <c r="G34690" s="61"/>
      <c r="H34690"/>
      <c r="I34690"/>
      <c r="J34690"/>
      <c r="K34690"/>
      <c r="L34690"/>
      <c r="M34690"/>
    </row>
    <row r="34691" spans="1:13">
      <c r="A34691"/>
      <c r="B34691" s="61"/>
      <c r="C34691" s="63"/>
      <c r="D34691" s="60"/>
      <c r="E34691"/>
      <c r="F34691"/>
      <c r="G34691" s="61"/>
      <c r="H34691"/>
      <c r="I34691"/>
      <c r="J34691"/>
      <c r="K34691"/>
      <c r="L34691"/>
      <c r="M34691"/>
    </row>
    <row r="34692" spans="1:13">
      <c r="A34692"/>
      <c r="B34692" s="61"/>
      <c r="C34692" s="63"/>
      <c r="D34692" s="60"/>
      <c r="E34692"/>
      <c r="F34692"/>
      <c r="G34692" s="61"/>
      <c r="H34692"/>
      <c r="I34692"/>
      <c r="J34692"/>
      <c r="K34692"/>
      <c r="L34692"/>
      <c r="M34692"/>
    </row>
    <row r="34693" spans="1:13">
      <c r="A34693"/>
      <c r="B34693" s="61"/>
      <c r="C34693" s="63"/>
      <c r="D34693" s="60"/>
      <c r="E34693"/>
      <c r="F34693"/>
      <c r="G34693" s="61"/>
      <c r="H34693"/>
      <c r="I34693"/>
      <c r="J34693"/>
      <c r="K34693"/>
      <c r="L34693"/>
      <c r="M34693"/>
    </row>
    <row r="34694" spans="1:13">
      <c r="A34694"/>
      <c r="B34694" s="61"/>
      <c r="C34694" s="63"/>
      <c r="D34694" s="60"/>
      <c r="E34694"/>
      <c r="F34694"/>
      <c r="G34694" s="61"/>
      <c r="H34694"/>
      <c r="I34694"/>
      <c r="J34694"/>
      <c r="K34694"/>
      <c r="L34694"/>
      <c r="M34694"/>
    </row>
    <row r="34695" spans="1:13">
      <c r="A34695"/>
      <c r="B34695" s="61"/>
      <c r="C34695" s="63"/>
      <c r="D34695" s="60"/>
      <c r="E34695"/>
      <c r="F34695"/>
      <c r="G34695" s="61"/>
      <c r="H34695"/>
      <c r="I34695"/>
      <c r="J34695"/>
      <c r="K34695"/>
      <c r="L34695"/>
      <c r="M34695"/>
    </row>
    <row r="34696" spans="1:13">
      <c r="A34696"/>
      <c r="B34696" s="61"/>
      <c r="C34696" s="63"/>
      <c r="D34696" s="60"/>
      <c r="E34696"/>
      <c r="F34696"/>
      <c r="G34696" s="61"/>
      <c r="H34696"/>
      <c r="I34696"/>
      <c r="J34696"/>
      <c r="K34696"/>
      <c r="L34696"/>
      <c r="M34696"/>
    </row>
    <row r="34697" spans="1:13">
      <c r="A34697"/>
      <c r="B34697" s="61"/>
      <c r="C34697" s="63"/>
      <c r="D34697" s="60"/>
      <c r="E34697"/>
      <c r="F34697"/>
      <c r="G34697" s="61"/>
      <c r="H34697"/>
      <c r="I34697"/>
      <c r="J34697"/>
      <c r="K34697"/>
      <c r="L34697"/>
      <c r="M34697"/>
    </row>
    <row r="34698" spans="1:13">
      <c r="A34698"/>
      <c r="B34698" s="61"/>
      <c r="C34698" s="63"/>
      <c r="D34698" s="60"/>
      <c r="E34698"/>
      <c r="F34698"/>
      <c r="G34698" s="61"/>
      <c r="H34698"/>
      <c r="I34698"/>
      <c r="J34698"/>
      <c r="K34698"/>
      <c r="L34698"/>
      <c r="M34698"/>
    </row>
    <row r="34699" spans="1:13">
      <c r="A34699"/>
      <c r="B34699" s="61"/>
      <c r="C34699" s="63"/>
      <c r="D34699" s="60"/>
      <c r="E34699"/>
      <c r="F34699"/>
      <c r="G34699" s="61"/>
      <c r="H34699"/>
      <c r="I34699"/>
      <c r="J34699"/>
      <c r="K34699"/>
      <c r="L34699"/>
      <c r="M34699"/>
    </row>
    <row r="34700" spans="1:13">
      <c r="A34700"/>
      <c r="B34700" s="61"/>
      <c r="C34700" s="63"/>
      <c r="D34700" s="60"/>
      <c r="E34700"/>
      <c r="F34700"/>
      <c r="G34700" s="61"/>
      <c r="H34700"/>
      <c r="I34700"/>
      <c r="J34700"/>
      <c r="K34700"/>
      <c r="L34700"/>
      <c r="M34700"/>
    </row>
    <row r="34701" spans="1:13">
      <c r="A34701"/>
      <c r="B34701" s="61"/>
      <c r="C34701" s="63"/>
      <c r="D34701" s="60"/>
      <c r="E34701"/>
      <c r="F34701"/>
      <c r="G34701" s="61"/>
      <c r="H34701"/>
      <c r="I34701"/>
      <c r="J34701"/>
      <c r="K34701"/>
      <c r="L34701"/>
      <c r="M34701"/>
    </row>
    <row r="34702" spans="1:13">
      <c r="A34702"/>
      <c r="B34702" s="61"/>
      <c r="C34702" s="63"/>
      <c r="D34702" s="60"/>
      <c r="E34702"/>
      <c r="F34702"/>
      <c r="G34702" s="61"/>
      <c r="H34702"/>
      <c r="I34702"/>
      <c r="J34702"/>
      <c r="K34702"/>
      <c r="L34702"/>
      <c r="M34702"/>
    </row>
    <row r="34703" spans="1:13">
      <c r="A34703"/>
      <c r="B34703" s="61"/>
      <c r="C34703" s="63"/>
      <c r="D34703" s="60"/>
      <c r="E34703"/>
      <c r="F34703"/>
      <c r="G34703" s="61"/>
      <c r="H34703"/>
      <c r="I34703"/>
      <c r="J34703"/>
      <c r="K34703"/>
      <c r="L34703"/>
      <c r="M34703"/>
    </row>
    <row r="34704" spans="1:13">
      <c r="A34704"/>
      <c r="B34704" s="61"/>
      <c r="C34704" s="63"/>
      <c r="D34704" s="60"/>
      <c r="E34704"/>
      <c r="F34704"/>
      <c r="G34704" s="61"/>
      <c r="H34704"/>
      <c r="I34704"/>
      <c r="J34704"/>
      <c r="K34704"/>
      <c r="L34704"/>
      <c r="M34704"/>
    </row>
    <row r="34705" spans="1:13">
      <c r="A34705"/>
      <c r="B34705" s="61"/>
      <c r="C34705" s="63"/>
      <c r="D34705" s="60"/>
      <c r="E34705"/>
      <c r="F34705"/>
      <c r="G34705" s="61"/>
      <c r="H34705"/>
      <c r="I34705"/>
      <c r="J34705"/>
      <c r="K34705"/>
      <c r="L34705"/>
      <c r="M34705"/>
    </row>
    <row r="34706" spans="1:13">
      <c r="A34706"/>
      <c r="B34706" s="61"/>
      <c r="C34706" s="63"/>
      <c r="D34706" s="60"/>
      <c r="E34706"/>
      <c r="F34706"/>
      <c r="G34706" s="61"/>
      <c r="H34706"/>
      <c r="I34706"/>
      <c r="J34706"/>
      <c r="K34706"/>
      <c r="L34706"/>
      <c r="M34706"/>
    </row>
    <row r="34707" spans="1:13">
      <c r="A34707"/>
      <c r="B34707" s="61"/>
      <c r="C34707" s="63"/>
      <c r="D34707" s="60"/>
      <c r="E34707"/>
      <c r="F34707"/>
      <c r="G34707" s="61"/>
      <c r="H34707"/>
      <c r="I34707"/>
      <c r="J34707"/>
      <c r="K34707"/>
      <c r="L34707"/>
      <c r="M34707"/>
    </row>
    <row r="34708" spans="1:13">
      <c r="A34708"/>
      <c r="B34708" s="61"/>
      <c r="C34708" s="63"/>
      <c r="D34708" s="60"/>
      <c r="E34708"/>
      <c r="F34708"/>
      <c r="G34708" s="61"/>
      <c r="H34708"/>
      <c r="I34708"/>
      <c r="J34708"/>
      <c r="K34708"/>
      <c r="L34708"/>
      <c r="M34708"/>
    </row>
    <row r="34709" spans="1:13">
      <c r="A34709"/>
      <c r="B34709" s="61"/>
      <c r="C34709" s="63"/>
      <c r="D34709" s="60"/>
      <c r="E34709"/>
      <c r="F34709"/>
      <c r="G34709" s="61"/>
      <c r="H34709"/>
      <c r="I34709"/>
      <c r="J34709"/>
      <c r="K34709"/>
      <c r="L34709"/>
      <c r="M34709"/>
    </row>
    <row r="34710" spans="1:13">
      <c r="A34710"/>
      <c r="B34710" s="61"/>
      <c r="C34710" s="63"/>
      <c r="D34710" s="60"/>
      <c r="E34710"/>
      <c r="F34710"/>
      <c r="G34710" s="61"/>
      <c r="H34710"/>
      <c r="I34710"/>
      <c r="J34710"/>
      <c r="K34710"/>
      <c r="L34710"/>
      <c r="M34710"/>
    </row>
    <row r="34711" spans="1:13">
      <c r="A34711"/>
      <c r="B34711" s="61"/>
      <c r="C34711" s="63"/>
      <c r="D34711" s="60"/>
      <c r="E34711"/>
      <c r="F34711"/>
      <c r="G34711" s="61"/>
      <c r="H34711"/>
      <c r="I34711"/>
      <c r="J34711"/>
      <c r="K34711"/>
      <c r="L34711"/>
      <c r="M34711"/>
    </row>
    <row r="34712" spans="1:13">
      <c r="A34712"/>
      <c r="B34712" s="61"/>
      <c r="C34712" s="63"/>
      <c r="D34712" s="60"/>
      <c r="E34712"/>
      <c r="F34712"/>
      <c r="G34712" s="61"/>
      <c r="H34712"/>
      <c r="I34712"/>
      <c r="J34712"/>
      <c r="K34712"/>
      <c r="L34712"/>
      <c r="M34712"/>
    </row>
    <row r="34713" spans="1:13">
      <c r="A34713"/>
      <c r="B34713" s="61"/>
      <c r="C34713" s="63"/>
      <c r="D34713" s="60"/>
      <c r="E34713"/>
      <c r="F34713"/>
      <c r="G34713" s="61"/>
      <c r="H34713"/>
      <c r="I34713"/>
      <c r="J34713"/>
      <c r="K34713"/>
      <c r="L34713"/>
      <c r="M34713"/>
    </row>
    <row r="34714" spans="1:13">
      <c r="A34714"/>
      <c r="B34714" s="61"/>
      <c r="C34714" s="63"/>
      <c r="D34714" s="60"/>
      <c r="E34714"/>
      <c r="F34714"/>
      <c r="G34714" s="61"/>
      <c r="H34714"/>
      <c r="I34714"/>
      <c r="J34714"/>
      <c r="K34714"/>
      <c r="L34714"/>
      <c r="M34714"/>
    </row>
    <row r="34715" spans="1:13">
      <c r="A34715"/>
      <c r="B34715" s="61"/>
      <c r="C34715" s="63"/>
      <c r="D34715" s="60"/>
      <c r="E34715"/>
      <c r="F34715"/>
      <c r="G34715" s="61"/>
      <c r="H34715"/>
      <c r="I34715"/>
      <c r="J34715"/>
      <c r="K34715"/>
      <c r="L34715"/>
      <c r="M34715"/>
    </row>
    <row r="34716" spans="1:13">
      <c r="A34716"/>
      <c r="B34716" s="61"/>
      <c r="C34716" s="63"/>
      <c r="D34716" s="60"/>
      <c r="E34716"/>
      <c r="F34716"/>
      <c r="G34716" s="61"/>
      <c r="H34716"/>
      <c r="I34716"/>
      <c r="J34716"/>
      <c r="K34716"/>
      <c r="L34716"/>
      <c r="M34716"/>
    </row>
    <row r="34717" spans="1:13">
      <c r="A34717"/>
      <c r="B34717" s="61"/>
      <c r="C34717" s="63"/>
      <c r="D34717" s="60"/>
      <c r="E34717"/>
      <c r="F34717"/>
      <c r="G34717" s="61"/>
      <c r="H34717"/>
      <c r="I34717"/>
      <c r="J34717"/>
      <c r="K34717"/>
      <c r="L34717"/>
      <c r="M34717"/>
    </row>
    <row r="34718" spans="1:13">
      <c r="A34718"/>
      <c r="B34718" s="61"/>
      <c r="C34718" s="63"/>
      <c r="D34718" s="60"/>
      <c r="E34718"/>
      <c r="F34718"/>
      <c r="G34718" s="61"/>
      <c r="H34718"/>
      <c r="I34718"/>
      <c r="J34718"/>
      <c r="K34718"/>
      <c r="L34718"/>
      <c r="M34718"/>
    </row>
    <row r="34719" spans="1:13">
      <c r="A34719"/>
      <c r="B34719" s="61"/>
      <c r="C34719" s="63"/>
      <c r="D34719" s="60"/>
      <c r="E34719"/>
      <c r="F34719"/>
      <c r="G34719" s="61"/>
      <c r="H34719"/>
      <c r="I34719"/>
      <c r="J34719"/>
      <c r="K34719"/>
      <c r="L34719"/>
      <c r="M34719"/>
    </row>
    <row r="34720" spans="1:13">
      <c r="A34720"/>
      <c r="B34720" s="61"/>
      <c r="C34720" s="63"/>
      <c r="D34720" s="60"/>
      <c r="E34720"/>
      <c r="F34720"/>
      <c r="G34720" s="61"/>
      <c r="H34720"/>
      <c r="I34720"/>
      <c r="J34720"/>
      <c r="K34720"/>
      <c r="L34720"/>
      <c r="M34720"/>
    </row>
    <row r="34721" spans="1:13">
      <c r="A34721"/>
      <c r="B34721" s="61"/>
      <c r="C34721" s="63"/>
      <c r="D34721" s="60"/>
      <c r="E34721"/>
      <c r="F34721"/>
      <c r="G34721" s="61"/>
      <c r="H34721"/>
      <c r="I34721"/>
      <c r="J34721"/>
      <c r="K34721"/>
      <c r="L34721"/>
      <c r="M34721"/>
    </row>
    <row r="34722" spans="1:13">
      <c r="A34722"/>
      <c r="B34722" s="61"/>
      <c r="C34722" s="63"/>
      <c r="D34722" s="60"/>
      <c r="E34722"/>
      <c r="F34722"/>
      <c r="G34722" s="61"/>
      <c r="H34722"/>
      <c r="I34722"/>
      <c r="J34722"/>
      <c r="K34722"/>
      <c r="L34722"/>
      <c r="M34722"/>
    </row>
    <row r="34723" spans="1:13">
      <c r="A34723"/>
      <c r="B34723" s="61"/>
      <c r="C34723" s="63"/>
      <c r="D34723" s="60"/>
      <c r="E34723"/>
      <c r="F34723"/>
      <c r="G34723" s="61"/>
      <c r="H34723"/>
      <c r="I34723"/>
      <c r="J34723"/>
      <c r="K34723"/>
      <c r="L34723"/>
      <c r="M34723"/>
    </row>
    <row r="34724" spans="1:13">
      <c r="A34724"/>
      <c r="B34724" s="61"/>
      <c r="C34724" s="63"/>
      <c r="D34724" s="60"/>
      <c r="E34724"/>
      <c r="F34724"/>
      <c r="G34724" s="61"/>
      <c r="H34724"/>
      <c r="I34724"/>
      <c r="J34724"/>
      <c r="K34724"/>
      <c r="L34724"/>
      <c r="M34724"/>
    </row>
    <row r="34725" spans="1:13">
      <c r="A34725"/>
      <c r="B34725" s="61"/>
      <c r="C34725" s="63"/>
      <c r="D34725" s="60"/>
      <c r="E34725"/>
      <c r="F34725"/>
      <c r="G34725" s="61"/>
      <c r="H34725"/>
      <c r="I34725"/>
      <c r="J34725"/>
      <c r="K34725"/>
      <c r="L34725"/>
      <c r="M34725"/>
    </row>
    <row r="34726" spans="1:13">
      <c r="A34726"/>
      <c r="B34726" s="61"/>
      <c r="C34726" s="63"/>
      <c r="D34726" s="60"/>
      <c r="E34726"/>
      <c r="F34726"/>
      <c r="G34726" s="61"/>
      <c r="H34726"/>
      <c r="I34726"/>
      <c r="J34726"/>
      <c r="K34726"/>
      <c r="L34726"/>
      <c r="M34726"/>
    </row>
    <row r="34727" spans="1:13">
      <c r="A34727"/>
      <c r="B34727" s="61"/>
      <c r="C34727" s="63"/>
      <c r="D34727" s="60"/>
      <c r="E34727"/>
      <c r="F34727"/>
      <c r="G34727" s="61"/>
      <c r="H34727"/>
      <c r="I34727"/>
      <c r="J34727"/>
      <c r="K34727"/>
      <c r="L34727"/>
      <c r="M34727"/>
    </row>
    <row r="34728" spans="1:13">
      <c r="A34728"/>
      <c r="B34728" s="61"/>
      <c r="C34728" s="63"/>
      <c r="D34728" s="60"/>
      <c r="E34728"/>
      <c r="F34728"/>
      <c r="G34728" s="61"/>
      <c r="H34728"/>
      <c r="I34728"/>
      <c r="J34728"/>
      <c r="K34728"/>
      <c r="L34728"/>
      <c r="M34728"/>
    </row>
    <row r="34729" spans="1:13">
      <c r="A34729"/>
      <c r="B34729" s="61"/>
      <c r="C34729" s="63"/>
      <c r="D34729" s="60"/>
      <c r="E34729"/>
      <c r="F34729"/>
      <c r="G34729" s="61"/>
      <c r="H34729"/>
      <c r="I34729"/>
      <c r="J34729"/>
      <c r="K34729"/>
      <c r="L34729"/>
      <c r="M34729"/>
    </row>
    <row r="34730" spans="1:13">
      <c r="A34730"/>
      <c r="B34730" s="61"/>
      <c r="C34730" s="63"/>
      <c r="D34730" s="60"/>
      <c r="E34730"/>
      <c r="F34730"/>
      <c r="G34730" s="61"/>
      <c r="H34730"/>
      <c r="I34730"/>
      <c r="J34730"/>
      <c r="K34730"/>
      <c r="L34730"/>
      <c r="M34730"/>
    </row>
    <row r="34731" spans="1:13">
      <c r="A34731"/>
      <c r="B34731" s="61"/>
      <c r="C34731" s="63"/>
      <c r="D34731" s="60"/>
      <c r="E34731"/>
      <c r="F34731"/>
      <c r="G34731" s="61"/>
      <c r="H34731"/>
      <c r="I34731"/>
      <c r="J34731"/>
      <c r="K34731"/>
      <c r="L34731"/>
      <c r="M34731"/>
    </row>
    <row r="34732" spans="1:13">
      <c r="A34732"/>
      <c r="B34732" s="61"/>
      <c r="C34732" s="63"/>
      <c r="D34732" s="60"/>
      <c r="E34732"/>
      <c r="F34732"/>
      <c r="G34732" s="61"/>
      <c r="H34732"/>
      <c r="I34732"/>
      <c r="J34732"/>
      <c r="K34732"/>
      <c r="L34732"/>
      <c r="M34732"/>
    </row>
    <row r="34733" spans="1:13">
      <c r="A34733"/>
      <c r="B34733" s="61"/>
      <c r="C34733" s="63"/>
      <c r="D34733" s="60"/>
      <c r="E34733"/>
      <c r="F34733"/>
      <c r="G34733" s="61"/>
      <c r="H34733"/>
      <c r="I34733"/>
      <c r="J34733"/>
      <c r="K34733"/>
      <c r="L34733"/>
      <c r="M34733"/>
    </row>
    <row r="34734" spans="1:13">
      <c r="A34734"/>
      <c r="B34734" s="61"/>
      <c r="C34734" s="63"/>
      <c r="D34734" s="60"/>
      <c r="E34734"/>
      <c r="F34734"/>
      <c r="G34734" s="61"/>
      <c r="H34734"/>
      <c r="I34734"/>
      <c r="J34734"/>
      <c r="K34734"/>
      <c r="L34734"/>
      <c r="M34734"/>
    </row>
    <row r="34735" spans="1:13">
      <c r="A34735"/>
      <c r="B34735" s="61"/>
      <c r="C34735" s="63"/>
      <c r="D34735" s="60"/>
      <c r="E34735"/>
      <c r="F34735"/>
      <c r="G34735" s="61"/>
      <c r="H34735"/>
      <c r="I34735"/>
      <c r="J34735"/>
      <c r="K34735"/>
      <c r="L34735"/>
      <c r="M34735"/>
    </row>
    <row r="34736" spans="1:13">
      <c r="A34736"/>
      <c r="B34736" s="61"/>
      <c r="C34736" s="63"/>
      <c r="D34736" s="60"/>
      <c r="E34736"/>
      <c r="F34736"/>
      <c r="G34736" s="61"/>
      <c r="H34736"/>
      <c r="I34736"/>
      <c r="J34736"/>
      <c r="K34736"/>
      <c r="L34736"/>
      <c r="M34736"/>
    </row>
    <row r="34737" spans="1:13">
      <c r="A34737"/>
      <c r="B34737" s="61"/>
      <c r="C34737" s="63"/>
      <c r="D34737" s="60"/>
      <c r="E34737"/>
      <c r="F34737"/>
      <c r="G34737" s="61"/>
      <c r="H34737"/>
      <c r="I34737"/>
      <c r="J34737"/>
      <c r="K34737"/>
      <c r="L34737"/>
      <c r="M34737"/>
    </row>
    <row r="34738" spans="1:13">
      <c r="A34738"/>
      <c r="B34738" s="61"/>
      <c r="C34738" s="63"/>
      <c r="D34738" s="60"/>
      <c r="E34738"/>
      <c r="F34738"/>
      <c r="G34738" s="61"/>
      <c r="H34738"/>
      <c r="I34738"/>
      <c r="J34738"/>
      <c r="K34738"/>
      <c r="L34738"/>
      <c r="M34738"/>
    </row>
    <row r="34739" spans="1:13">
      <c r="A34739"/>
      <c r="B34739" s="61"/>
      <c r="C34739" s="63"/>
      <c r="D34739" s="60"/>
      <c r="E34739"/>
      <c r="F34739"/>
      <c r="G34739" s="61"/>
      <c r="H34739"/>
      <c r="I34739"/>
      <c r="J34739"/>
      <c r="K34739"/>
      <c r="L34739"/>
      <c r="M34739"/>
    </row>
    <row r="34740" spans="1:13">
      <c r="A34740"/>
      <c r="B34740" s="61"/>
      <c r="C34740" s="63"/>
      <c r="D34740" s="60"/>
      <c r="E34740"/>
      <c r="F34740"/>
      <c r="G34740" s="61"/>
      <c r="H34740"/>
      <c r="I34740"/>
      <c r="J34740"/>
      <c r="K34740"/>
      <c r="L34740"/>
      <c r="M34740"/>
    </row>
    <row r="34741" spans="1:13">
      <c r="A34741"/>
      <c r="B34741" s="61"/>
      <c r="C34741" s="63"/>
      <c r="D34741" s="60"/>
      <c r="E34741"/>
      <c r="F34741"/>
      <c r="G34741" s="61"/>
      <c r="H34741"/>
      <c r="I34741"/>
      <c r="J34741"/>
      <c r="K34741"/>
      <c r="L34741"/>
      <c r="M34741"/>
    </row>
    <row r="34742" spans="1:13">
      <c r="A34742"/>
      <c r="B34742" s="61"/>
      <c r="C34742" s="63"/>
      <c r="D34742" s="60"/>
      <c r="E34742"/>
      <c r="F34742"/>
      <c r="G34742" s="61"/>
      <c r="H34742"/>
      <c r="I34742"/>
      <c r="J34742"/>
      <c r="K34742"/>
      <c r="L34742"/>
      <c r="M34742"/>
    </row>
    <row r="34743" spans="1:13">
      <c r="A34743"/>
      <c r="B34743" s="61"/>
      <c r="C34743" s="63"/>
      <c r="D34743" s="60"/>
      <c r="E34743"/>
      <c r="F34743"/>
      <c r="G34743" s="61"/>
      <c r="H34743"/>
      <c r="I34743"/>
      <c r="J34743"/>
      <c r="K34743"/>
      <c r="L34743"/>
      <c r="M34743"/>
    </row>
    <row r="34744" spans="1:13">
      <c r="A34744"/>
      <c r="B34744" s="61"/>
      <c r="C34744" s="63"/>
      <c r="D34744" s="60"/>
      <c r="E34744"/>
      <c r="F34744"/>
      <c r="G34744" s="61"/>
      <c r="H34744"/>
      <c r="I34744"/>
      <c r="J34744"/>
      <c r="K34744"/>
      <c r="L34744"/>
      <c r="M34744"/>
    </row>
    <row r="34745" spans="1:13">
      <c r="A34745"/>
      <c r="B34745" s="61"/>
      <c r="C34745" s="63"/>
      <c r="D34745" s="60"/>
      <c r="E34745"/>
      <c r="F34745"/>
      <c r="G34745" s="61"/>
      <c r="H34745"/>
      <c r="I34745"/>
      <c r="J34745"/>
      <c r="K34745"/>
      <c r="L34745"/>
      <c r="M34745"/>
    </row>
    <row r="34746" spans="1:13">
      <c r="A34746"/>
      <c r="B34746" s="61"/>
      <c r="C34746" s="63"/>
      <c r="D34746" s="60"/>
      <c r="E34746"/>
      <c r="F34746"/>
      <c r="G34746" s="61"/>
      <c r="H34746"/>
      <c r="I34746"/>
      <c r="J34746"/>
      <c r="K34746"/>
      <c r="L34746"/>
      <c r="M34746"/>
    </row>
    <row r="34747" spans="1:13">
      <c r="A34747"/>
      <c r="B34747" s="61"/>
      <c r="C34747" s="63"/>
      <c r="D34747" s="60"/>
      <c r="E34747"/>
      <c r="F34747"/>
      <c r="G34747" s="61"/>
      <c r="H34747"/>
      <c r="I34747"/>
      <c r="J34747"/>
      <c r="K34747"/>
      <c r="L34747"/>
      <c r="M34747"/>
    </row>
    <row r="34748" spans="1:13">
      <c r="A34748"/>
      <c r="B34748" s="61"/>
      <c r="C34748" s="63"/>
      <c r="D34748" s="60"/>
      <c r="E34748"/>
      <c r="F34748"/>
      <c r="G34748" s="61"/>
      <c r="H34748"/>
      <c r="I34748"/>
      <c r="J34748"/>
      <c r="K34748"/>
      <c r="L34748"/>
      <c r="M34748"/>
    </row>
    <row r="34749" spans="1:13">
      <c r="A34749"/>
      <c r="B34749" s="61"/>
      <c r="C34749" s="63"/>
      <c r="D34749" s="60"/>
      <c r="E34749"/>
      <c r="F34749"/>
      <c r="G34749" s="61"/>
      <c r="H34749"/>
      <c r="I34749"/>
      <c r="J34749"/>
      <c r="K34749"/>
      <c r="L34749"/>
      <c r="M34749"/>
    </row>
    <row r="34750" spans="1:13">
      <c r="A34750"/>
      <c r="B34750" s="61"/>
      <c r="C34750" s="63"/>
      <c r="D34750" s="60"/>
      <c r="E34750"/>
      <c r="F34750"/>
      <c r="G34750" s="61"/>
      <c r="H34750"/>
      <c r="I34750"/>
      <c r="J34750"/>
      <c r="K34750"/>
      <c r="L34750"/>
      <c r="M34750"/>
    </row>
    <row r="34751" spans="1:13">
      <c r="A34751"/>
      <c r="B34751" s="61"/>
      <c r="C34751" s="63"/>
      <c r="D34751" s="60"/>
      <c r="E34751"/>
      <c r="F34751"/>
      <c r="G34751" s="61"/>
      <c r="H34751"/>
      <c r="I34751"/>
      <c r="J34751"/>
      <c r="K34751"/>
      <c r="L34751"/>
      <c r="M34751"/>
    </row>
    <row r="34752" spans="1:13">
      <c r="A34752"/>
      <c r="B34752" s="61"/>
      <c r="C34752" s="63"/>
      <c r="D34752" s="60"/>
      <c r="E34752"/>
      <c r="F34752"/>
      <c r="G34752" s="61"/>
      <c r="H34752"/>
      <c r="I34752"/>
      <c r="J34752"/>
      <c r="K34752"/>
      <c r="L34752"/>
      <c r="M34752"/>
    </row>
    <row r="34753" spans="1:13">
      <c r="A34753"/>
      <c r="B34753" s="61"/>
      <c r="C34753" s="63"/>
      <c r="D34753" s="60"/>
      <c r="E34753"/>
      <c r="F34753"/>
      <c r="G34753" s="61"/>
      <c r="H34753"/>
      <c r="I34753"/>
      <c r="J34753"/>
      <c r="K34753"/>
      <c r="L34753"/>
      <c r="M34753"/>
    </row>
    <row r="34754" spans="1:13">
      <c r="A34754"/>
      <c r="B34754" s="61"/>
      <c r="C34754" s="63"/>
      <c r="D34754" s="60"/>
      <c r="E34754"/>
      <c r="F34754"/>
      <c r="G34754" s="61"/>
      <c r="H34754"/>
      <c r="I34754"/>
      <c r="J34754"/>
      <c r="K34754"/>
      <c r="L34754"/>
      <c r="M34754"/>
    </row>
    <row r="34755" spans="1:13">
      <c r="A34755"/>
      <c r="B34755" s="61"/>
      <c r="C34755" s="63"/>
      <c r="D34755" s="60"/>
      <c r="E34755"/>
      <c r="F34755"/>
      <c r="G34755" s="61"/>
      <c r="H34755"/>
      <c r="I34755"/>
      <c r="J34755"/>
      <c r="K34755"/>
      <c r="L34755"/>
      <c r="M34755"/>
    </row>
    <row r="34756" spans="1:13">
      <c r="A34756"/>
      <c r="B34756" s="61"/>
      <c r="C34756" s="63"/>
      <c r="D34756" s="60"/>
      <c r="E34756"/>
      <c r="F34756"/>
      <c r="G34756" s="61"/>
      <c r="H34756"/>
      <c r="I34756"/>
      <c r="J34756"/>
      <c r="K34756"/>
      <c r="L34756"/>
      <c r="M34756"/>
    </row>
    <row r="34757" spans="1:13">
      <c r="A34757"/>
      <c r="B34757" s="61"/>
      <c r="C34757" s="63"/>
      <c r="D34757" s="60"/>
      <c r="E34757"/>
      <c r="F34757"/>
      <c r="G34757" s="61"/>
      <c r="H34757"/>
      <c r="I34757"/>
      <c r="J34757"/>
      <c r="K34757"/>
      <c r="L34757"/>
      <c r="M34757"/>
    </row>
    <row r="34758" spans="1:13">
      <c r="A34758"/>
      <c r="B34758" s="61"/>
      <c r="C34758" s="63"/>
      <c r="D34758" s="60"/>
      <c r="E34758"/>
      <c r="F34758"/>
      <c r="G34758" s="61"/>
      <c r="H34758"/>
      <c r="I34758"/>
      <c r="J34758"/>
      <c r="K34758"/>
      <c r="L34758"/>
      <c r="M34758"/>
    </row>
    <row r="34759" spans="1:13">
      <c r="A34759"/>
      <c r="B34759" s="61"/>
      <c r="C34759" s="63"/>
      <c r="D34759" s="60"/>
      <c r="E34759"/>
      <c r="F34759"/>
      <c r="G34759" s="61"/>
      <c r="H34759"/>
      <c r="I34759"/>
      <c r="J34759"/>
      <c r="K34759"/>
      <c r="L34759"/>
      <c r="M34759"/>
    </row>
    <row r="34760" spans="1:13">
      <c r="A34760"/>
      <c r="B34760" s="61"/>
      <c r="C34760" s="63"/>
      <c r="D34760" s="60"/>
      <c r="E34760"/>
      <c r="F34760"/>
      <c r="G34760" s="61"/>
      <c r="H34760"/>
      <c r="I34760"/>
      <c r="J34760"/>
      <c r="K34760"/>
      <c r="L34760"/>
      <c r="M34760"/>
    </row>
    <row r="34761" spans="1:13">
      <c r="A34761"/>
      <c r="B34761" s="61"/>
      <c r="C34761" s="63"/>
      <c r="D34761" s="60"/>
      <c r="E34761"/>
      <c r="F34761"/>
      <c r="G34761" s="61"/>
      <c r="H34761"/>
      <c r="I34761"/>
      <c r="J34761"/>
      <c r="K34761"/>
      <c r="L34761"/>
      <c r="M34761"/>
    </row>
    <row r="34762" spans="1:13">
      <c r="A34762"/>
      <c r="B34762" s="61"/>
      <c r="C34762" s="63"/>
      <c r="D34762" s="60"/>
      <c r="E34762"/>
      <c r="F34762"/>
      <c r="G34762" s="61"/>
      <c r="H34762"/>
      <c r="I34762"/>
      <c r="J34762"/>
      <c r="K34762"/>
      <c r="L34762"/>
      <c r="M34762"/>
    </row>
    <row r="34763" spans="1:13">
      <c r="A34763"/>
      <c r="B34763" s="61"/>
      <c r="C34763" s="63"/>
      <c r="D34763" s="60"/>
      <c r="E34763"/>
      <c r="F34763"/>
      <c r="G34763" s="61"/>
      <c r="H34763"/>
      <c r="I34763"/>
      <c r="J34763"/>
      <c r="K34763"/>
      <c r="L34763"/>
      <c r="M34763"/>
    </row>
    <row r="34764" spans="1:13">
      <c r="A34764"/>
      <c r="B34764" s="61"/>
      <c r="C34764" s="63"/>
      <c r="D34764" s="60"/>
      <c r="E34764"/>
      <c r="F34764"/>
      <c r="G34764" s="61"/>
      <c r="H34764"/>
      <c r="I34764"/>
      <c r="J34764"/>
      <c r="K34764"/>
      <c r="L34764"/>
      <c r="M34764"/>
    </row>
    <row r="34765" spans="1:13">
      <c r="A34765"/>
      <c r="B34765" s="61"/>
      <c r="C34765" s="63"/>
      <c r="D34765" s="60"/>
      <c r="E34765"/>
      <c r="F34765"/>
      <c r="G34765" s="61"/>
      <c r="H34765"/>
      <c r="I34765"/>
      <c r="J34765"/>
      <c r="K34765"/>
      <c r="L34765"/>
      <c r="M34765"/>
    </row>
    <row r="34766" spans="1:13">
      <c r="A34766"/>
      <c r="B34766" s="61"/>
      <c r="C34766" s="63"/>
      <c r="D34766" s="60"/>
      <c r="E34766"/>
      <c r="F34766"/>
      <c r="G34766" s="61"/>
      <c r="H34766"/>
      <c r="I34766"/>
      <c r="J34766"/>
      <c r="K34766"/>
      <c r="L34766"/>
      <c r="M34766"/>
    </row>
    <row r="34767" spans="1:13">
      <c r="A34767"/>
      <c r="B34767" s="61"/>
      <c r="C34767" s="63"/>
      <c r="D34767" s="60"/>
      <c r="E34767"/>
      <c r="F34767"/>
      <c r="G34767" s="61"/>
      <c r="H34767"/>
      <c r="I34767"/>
      <c r="J34767"/>
      <c r="K34767"/>
      <c r="L34767"/>
      <c r="M34767"/>
    </row>
    <row r="34768" spans="1:13">
      <c r="A34768"/>
      <c r="B34768" s="61"/>
      <c r="C34768" s="63"/>
      <c r="D34768" s="60"/>
      <c r="E34768"/>
      <c r="F34768"/>
      <c r="G34768" s="61"/>
      <c r="H34768"/>
      <c r="I34768"/>
      <c r="J34768"/>
      <c r="K34768"/>
      <c r="L34768"/>
      <c r="M34768"/>
    </row>
    <row r="34769" spans="1:13">
      <c r="A34769"/>
      <c r="B34769" s="61"/>
      <c r="C34769" s="63"/>
      <c r="D34769" s="60"/>
      <c r="E34769"/>
      <c r="F34769"/>
      <c r="G34769" s="61"/>
      <c r="H34769"/>
      <c r="I34769"/>
      <c r="J34769"/>
      <c r="K34769"/>
      <c r="L34769"/>
      <c r="M34769"/>
    </row>
    <row r="34770" spans="1:13">
      <c r="A34770"/>
      <c r="B34770" s="61"/>
      <c r="C34770" s="63"/>
      <c r="D34770" s="60"/>
      <c r="E34770"/>
      <c r="F34770"/>
      <c r="G34770" s="61"/>
      <c r="H34770"/>
      <c r="I34770"/>
      <c r="J34770"/>
      <c r="K34770"/>
      <c r="L34770"/>
      <c r="M34770"/>
    </row>
    <row r="34771" spans="1:13">
      <c r="A34771"/>
      <c r="B34771" s="61"/>
      <c r="C34771" s="63"/>
      <c r="D34771" s="60"/>
      <c r="E34771"/>
      <c r="F34771"/>
      <c r="G34771" s="61"/>
      <c r="H34771"/>
      <c r="I34771"/>
      <c r="J34771"/>
      <c r="K34771"/>
      <c r="L34771"/>
      <c r="M34771"/>
    </row>
    <row r="34772" spans="1:13">
      <c r="A34772"/>
      <c r="B34772" s="61"/>
      <c r="C34772" s="63"/>
      <c r="D34772" s="60"/>
      <c r="E34772"/>
      <c r="F34772"/>
      <c r="G34772" s="61"/>
      <c r="H34772"/>
      <c r="I34772"/>
      <c r="J34772"/>
      <c r="K34772"/>
      <c r="L34772"/>
      <c r="M34772"/>
    </row>
    <row r="34773" spans="1:13">
      <c r="A34773"/>
      <c r="B34773" s="61"/>
      <c r="C34773" s="63"/>
      <c r="D34773" s="60"/>
      <c r="E34773"/>
      <c r="F34773"/>
      <c r="G34773" s="61"/>
      <c r="H34773"/>
      <c r="I34773"/>
      <c r="J34773"/>
      <c r="K34773"/>
      <c r="L34773"/>
      <c r="M34773"/>
    </row>
    <row r="34774" spans="1:13">
      <c r="A34774"/>
      <c r="B34774" s="61"/>
      <c r="C34774" s="63"/>
      <c r="D34774" s="60"/>
      <c r="E34774"/>
      <c r="F34774"/>
      <c r="G34774" s="61"/>
      <c r="H34774"/>
      <c r="I34774"/>
      <c r="J34774"/>
      <c r="K34774"/>
      <c r="L34774"/>
      <c r="M34774"/>
    </row>
    <row r="34775" spans="1:13">
      <c r="A34775"/>
      <c r="B34775" s="61"/>
      <c r="C34775" s="63"/>
      <c r="D34775" s="60"/>
      <c r="E34775"/>
      <c r="F34775"/>
      <c r="G34775" s="61"/>
      <c r="H34775"/>
      <c r="I34775"/>
      <c r="J34775"/>
      <c r="K34775"/>
      <c r="L34775"/>
      <c r="M34775"/>
    </row>
    <row r="34776" spans="1:13">
      <c r="A34776"/>
      <c r="B34776" s="61"/>
      <c r="C34776" s="63"/>
      <c r="D34776" s="60"/>
      <c r="E34776"/>
      <c r="F34776"/>
      <c r="G34776" s="61"/>
      <c r="H34776"/>
      <c r="I34776"/>
      <c r="J34776"/>
      <c r="K34776"/>
      <c r="L34776"/>
      <c r="M34776"/>
    </row>
    <row r="34777" spans="1:13">
      <c r="A34777"/>
      <c r="B34777" s="61"/>
      <c r="C34777" s="63"/>
      <c r="D34777" s="60"/>
      <c r="E34777"/>
      <c r="F34777"/>
      <c r="G34777" s="61"/>
      <c r="H34777"/>
      <c r="I34777"/>
      <c r="J34777"/>
      <c r="K34777"/>
      <c r="L34777"/>
      <c r="M34777"/>
    </row>
    <row r="34778" spans="1:13">
      <c r="A34778"/>
      <c r="B34778" s="61"/>
      <c r="C34778" s="63"/>
      <c r="D34778" s="60"/>
      <c r="E34778"/>
      <c r="F34778"/>
      <c r="G34778" s="61"/>
      <c r="H34778"/>
      <c r="I34778"/>
      <c r="J34778"/>
      <c r="K34778"/>
      <c r="L34778"/>
      <c r="M34778"/>
    </row>
    <row r="34779" spans="1:13">
      <c r="A34779"/>
      <c r="B34779" s="61"/>
      <c r="C34779" s="63"/>
      <c r="D34779" s="60"/>
      <c r="E34779"/>
      <c r="F34779"/>
      <c r="G34779" s="61"/>
      <c r="H34779"/>
      <c r="I34779"/>
      <c r="J34779"/>
      <c r="K34779"/>
      <c r="L34779"/>
      <c r="M34779"/>
    </row>
    <row r="34780" spans="1:13">
      <c r="A34780"/>
      <c r="B34780" s="61"/>
      <c r="C34780" s="63"/>
      <c r="D34780" s="60"/>
      <c r="E34780"/>
      <c r="F34780"/>
      <c r="G34780" s="61"/>
      <c r="H34780"/>
      <c r="I34780"/>
      <c r="J34780"/>
      <c r="K34780"/>
      <c r="L34780"/>
      <c r="M34780"/>
    </row>
    <row r="34781" spans="1:13">
      <c r="A34781"/>
      <c r="B34781" s="61"/>
      <c r="C34781" s="63"/>
      <c r="D34781" s="60"/>
      <c r="E34781"/>
      <c r="F34781"/>
      <c r="G34781" s="61"/>
      <c r="H34781"/>
      <c r="I34781"/>
      <c r="J34781"/>
      <c r="K34781"/>
      <c r="L34781"/>
      <c r="M34781"/>
    </row>
    <row r="34782" spans="1:13">
      <c r="A34782"/>
      <c r="B34782" s="61"/>
      <c r="C34782" s="63"/>
      <c r="D34782" s="60"/>
      <c r="E34782"/>
      <c r="F34782"/>
      <c r="G34782" s="61"/>
      <c r="H34782"/>
      <c r="I34782"/>
      <c r="J34782"/>
      <c r="K34782"/>
      <c r="L34782"/>
      <c r="M34782"/>
    </row>
    <row r="34783" spans="1:13">
      <c r="A34783"/>
      <c r="B34783" s="61"/>
      <c r="C34783" s="63"/>
      <c r="D34783" s="60"/>
      <c r="E34783"/>
      <c r="F34783"/>
      <c r="G34783" s="61"/>
      <c r="H34783"/>
      <c r="I34783"/>
      <c r="J34783"/>
      <c r="K34783"/>
      <c r="L34783"/>
      <c r="M34783"/>
    </row>
    <row r="34784" spans="1:13">
      <c r="A34784"/>
      <c r="B34784" s="61"/>
      <c r="C34784" s="63"/>
      <c r="D34784" s="60"/>
      <c r="E34784"/>
      <c r="F34784"/>
      <c r="G34784" s="61"/>
      <c r="H34784"/>
      <c r="I34784"/>
      <c r="J34784"/>
      <c r="K34784"/>
      <c r="L34784"/>
      <c r="M34784"/>
    </row>
    <row r="34785" spans="1:13">
      <c r="A34785"/>
      <c r="B34785" s="61"/>
      <c r="C34785" s="63"/>
      <c r="D34785" s="60"/>
      <c r="E34785"/>
      <c r="F34785"/>
      <c r="G34785" s="61"/>
      <c r="H34785"/>
      <c r="I34785"/>
      <c r="J34785"/>
      <c r="K34785"/>
      <c r="L34785"/>
      <c r="M34785"/>
    </row>
    <row r="34786" spans="1:13">
      <c r="A34786"/>
      <c r="B34786" s="61"/>
      <c r="C34786" s="63"/>
      <c r="D34786" s="60"/>
      <c r="E34786"/>
      <c r="F34786"/>
      <c r="G34786" s="61"/>
      <c r="H34786"/>
      <c r="I34786"/>
      <c r="J34786"/>
      <c r="K34786"/>
      <c r="L34786"/>
      <c r="M34786"/>
    </row>
    <row r="34787" spans="1:13">
      <c r="A34787"/>
      <c r="B34787" s="61"/>
      <c r="C34787" s="63"/>
      <c r="D34787" s="60"/>
      <c r="E34787"/>
      <c r="F34787"/>
      <c r="G34787" s="61"/>
      <c r="H34787"/>
      <c r="I34787"/>
      <c r="J34787"/>
      <c r="K34787"/>
      <c r="L34787"/>
      <c r="M34787"/>
    </row>
    <row r="34788" spans="1:13">
      <c r="A34788"/>
      <c r="B34788" s="61"/>
      <c r="C34788" s="63"/>
      <c r="D34788" s="60"/>
      <c r="E34788"/>
      <c r="F34788"/>
      <c r="G34788" s="61"/>
      <c r="H34788"/>
      <c r="I34788"/>
      <c r="J34788"/>
      <c r="K34788"/>
      <c r="L34788"/>
      <c r="M34788"/>
    </row>
    <row r="34789" spans="1:13">
      <c r="A34789"/>
      <c r="B34789" s="61"/>
      <c r="C34789" s="63"/>
      <c r="D34789" s="60"/>
      <c r="E34789"/>
      <c r="F34789"/>
      <c r="G34789" s="61"/>
      <c r="H34789"/>
      <c r="I34789"/>
      <c r="J34789"/>
      <c r="K34789"/>
      <c r="L34789"/>
      <c r="M34789"/>
    </row>
    <row r="34790" spans="1:13">
      <c r="A34790"/>
      <c r="B34790" s="61"/>
      <c r="C34790" s="63"/>
      <c r="D34790" s="60"/>
      <c r="E34790"/>
      <c r="F34790"/>
      <c r="G34790" s="61"/>
      <c r="H34790"/>
      <c r="I34790"/>
      <c r="J34790"/>
      <c r="K34790"/>
      <c r="L34790"/>
      <c r="M34790"/>
    </row>
    <row r="34791" spans="1:13">
      <c r="A34791"/>
      <c r="B34791" s="61"/>
      <c r="C34791" s="63"/>
      <c r="D34791" s="60"/>
      <c r="E34791"/>
      <c r="F34791"/>
      <c r="G34791" s="61"/>
      <c r="H34791"/>
      <c r="I34791"/>
      <c r="J34791"/>
      <c r="K34791"/>
      <c r="L34791"/>
      <c r="M34791"/>
    </row>
    <row r="34792" spans="1:13">
      <c r="A34792"/>
      <c r="B34792" s="61"/>
      <c r="C34792" s="63"/>
      <c r="D34792" s="60"/>
      <c r="E34792"/>
      <c r="F34792"/>
      <c r="G34792" s="61"/>
      <c r="H34792"/>
      <c r="I34792"/>
      <c r="J34792"/>
      <c r="K34792"/>
      <c r="L34792"/>
      <c r="M34792"/>
    </row>
    <row r="34793" spans="1:13">
      <c r="A34793"/>
      <c r="B34793" s="61"/>
      <c r="C34793" s="63"/>
      <c r="D34793" s="60"/>
      <c r="E34793"/>
      <c r="F34793"/>
      <c r="G34793" s="61"/>
      <c r="H34793"/>
      <c r="I34793"/>
      <c r="J34793"/>
      <c r="K34793"/>
      <c r="L34793"/>
      <c r="M34793"/>
    </row>
    <row r="34794" spans="1:13">
      <c r="A34794"/>
      <c r="B34794" s="61"/>
      <c r="C34794" s="63"/>
      <c r="D34794" s="60"/>
      <c r="E34794"/>
      <c r="F34794"/>
      <c r="G34794" s="61"/>
      <c r="H34794"/>
      <c r="I34794"/>
      <c r="J34794"/>
      <c r="K34794"/>
      <c r="L34794"/>
      <c r="M34794"/>
    </row>
    <row r="34795" spans="1:13">
      <c r="A34795"/>
      <c r="B34795" s="61"/>
      <c r="C34795" s="63"/>
      <c r="D34795" s="60"/>
      <c r="E34795"/>
      <c r="F34795"/>
      <c r="G34795" s="61"/>
      <c r="H34795"/>
      <c r="I34795"/>
      <c r="J34795"/>
      <c r="K34795"/>
      <c r="L34795"/>
      <c r="M34795"/>
    </row>
    <row r="34796" spans="1:13">
      <c r="A34796"/>
      <c r="B34796" s="61"/>
      <c r="C34796" s="63"/>
      <c r="D34796" s="60"/>
      <c r="E34796"/>
      <c r="F34796"/>
      <c r="G34796" s="61"/>
      <c r="H34796"/>
      <c r="I34796"/>
      <c r="J34796"/>
      <c r="K34796"/>
      <c r="L34796"/>
      <c r="M34796"/>
    </row>
    <row r="34797" spans="1:13">
      <c r="A34797"/>
      <c r="B34797" s="61"/>
      <c r="C34797" s="63"/>
      <c r="D34797" s="60"/>
      <c r="E34797"/>
      <c r="F34797"/>
      <c r="G34797" s="61"/>
      <c r="H34797"/>
      <c r="I34797"/>
      <c r="J34797"/>
      <c r="K34797"/>
      <c r="L34797"/>
      <c r="M34797"/>
    </row>
    <row r="34798" spans="1:13">
      <c r="A34798"/>
      <c r="B34798" s="61"/>
      <c r="C34798" s="63"/>
      <c r="D34798" s="60"/>
      <c r="E34798"/>
      <c r="F34798"/>
      <c r="G34798" s="61"/>
      <c r="H34798"/>
      <c r="I34798"/>
      <c r="J34798"/>
      <c r="K34798"/>
      <c r="L34798"/>
      <c r="M34798"/>
    </row>
    <row r="34799" spans="1:13">
      <c r="A34799"/>
      <c r="B34799" s="61"/>
      <c r="C34799" s="63"/>
      <c r="D34799" s="60"/>
      <c r="E34799"/>
      <c r="F34799"/>
      <c r="G34799" s="61"/>
      <c r="H34799"/>
      <c r="I34799"/>
      <c r="J34799"/>
      <c r="K34799"/>
      <c r="L34799"/>
      <c r="M34799"/>
    </row>
    <row r="34800" spans="1:13">
      <c r="A34800"/>
      <c r="B34800" s="61"/>
      <c r="C34800" s="63"/>
      <c r="D34800" s="60"/>
      <c r="E34800"/>
      <c r="F34800"/>
      <c r="G34800" s="61"/>
      <c r="H34800"/>
      <c r="I34800"/>
      <c r="J34800"/>
      <c r="K34800"/>
      <c r="L34800"/>
      <c r="M34800"/>
    </row>
    <row r="34801" spans="1:13">
      <c r="A34801"/>
      <c r="B34801" s="61"/>
      <c r="C34801" s="63"/>
      <c r="D34801" s="60"/>
      <c r="E34801"/>
      <c r="F34801"/>
      <c r="G34801" s="61"/>
      <c r="H34801"/>
      <c r="I34801"/>
      <c r="J34801"/>
      <c r="K34801"/>
      <c r="L34801"/>
      <c r="M34801"/>
    </row>
    <row r="34802" spans="1:13">
      <c r="A34802"/>
      <c r="B34802" s="61"/>
      <c r="C34802" s="63"/>
      <c r="D34802" s="60"/>
      <c r="E34802"/>
      <c r="F34802"/>
      <c r="G34802" s="61"/>
      <c r="H34802"/>
      <c r="I34802"/>
      <c r="J34802"/>
      <c r="K34802"/>
      <c r="L34802"/>
      <c r="M34802"/>
    </row>
    <row r="34803" spans="1:13">
      <c r="A34803"/>
      <c r="B34803" s="61"/>
      <c r="C34803" s="63"/>
      <c r="D34803" s="60"/>
      <c r="E34803"/>
      <c r="F34803"/>
      <c r="G34803" s="61"/>
      <c r="H34803"/>
      <c r="I34803"/>
      <c r="J34803"/>
      <c r="K34803"/>
      <c r="L34803"/>
      <c r="M34803"/>
    </row>
    <row r="34804" spans="1:13">
      <c r="A34804"/>
      <c r="B34804" s="61"/>
      <c r="C34804" s="63"/>
      <c r="D34804" s="60"/>
      <c r="E34804"/>
      <c r="F34804"/>
      <c r="G34804" s="61"/>
      <c r="H34804"/>
      <c r="I34804"/>
      <c r="J34804"/>
      <c r="K34804"/>
      <c r="L34804"/>
      <c r="M34804"/>
    </row>
    <row r="34805" spans="1:13">
      <c r="A34805"/>
      <c r="B34805" s="61"/>
      <c r="C34805" s="63"/>
      <c r="D34805" s="60"/>
      <c r="E34805"/>
      <c r="F34805"/>
      <c r="G34805" s="61"/>
      <c r="H34805"/>
      <c r="I34805"/>
      <c r="J34805"/>
      <c r="K34805"/>
      <c r="L34805"/>
      <c r="M34805"/>
    </row>
    <row r="34806" spans="1:13">
      <c r="A34806"/>
      <c r="B34806" s="61"/>
      <c r="C34806" s="63"/>
      <c r="D34806" s="60"/>
      <c r="E34806"/>
      <c r="F34806"/>
      <c r="G34806" s="61"/>
      <c r="H34806"/>
      <c r="I34806"/>
      <c r="J34806"/>
      <c r="K34806"/>
      <c r="L34806"/>
      <c r="M34806"/>
    </row>
    <row r="34807" spans="1:13">
      <c r="A34807"/>
      <c r="B34807" s="61"/>
      <c r="C34807" s="63"/>
      <c r="D34807" s="60"/>
      <c r="E34807"/>
      <c r="F34807"/>
      <c r="G34807" s="61"/>
      <c r="H34807"/>
      <c r="I34807"/>
      <c r="J34807"/>
      <c r="K34807"/>
      <c r="L34807"/>
      <c r="M34807"/>
    </row>
    <row r="34808" spans="1:13">
      <c r="A34808"/>
      <c r="B34808" s="61"/>
      <c r="C34808" s="63"/>
      <c r="D34808" s="60"/>
      <c r="E34808"/>
      <c r="F34808"/>
      <c r="G34808" s="61"/>
      <c r="H34808"/>
      <c r="I34808"/>
      <c r="J34808"/>
      <c r="K34808"/>
      <c r="L34808"/>
      <c r="M34808"/>
    </row>
    <row r="34809" spans="1:13">
      <c r="A34809"/>
      <c r="B34809" s="61"/>
      <c r="C34809" s="63"/>
      <c r="D34809" s="60"/>
      <c r="E34809"/>
      <c r="F34809"/>
      <c r="G34809" s="61"/>
      <c r="H34809"/>
      <c r="I34809"/>
      <c r="J34809"/>
      <c r="K34809"/>
      <c r="L34809"/>
      <c r="M34809"/>
    </row>
    <row r="34810" spans="1:13">
      <c r="A34810"/>
      <c r="B34810" s="61"/>
      <c r="C34810" s="63"/>
      <c r="D34810" s="60"/>
      <c r="E34810"/>
      <c r="F34810"/>
      <c r="G34810" s="61"/>
      <c r="H34810"/>
      <c r="I34810"/>
      <c r="J34810"/>
      <c r="K34810"/>
      <c r="L34810"/>
      <c r="M34810"/>
    </row>
    <row r="34811" spans="1:13">
      <c r="A34811"/>
      <c r="B34811" s="61"/>
      <c r="C34811" s="63"/>
      <c r="D34811" s="60"/>
      <c r="E34811"/>
      <c r="F34811"/>
      <c r="G34811" s="61"/>
      <c r="H34811"/>
      <c r="I34811"/>
      <c r="J34811"/>
      <c r="K34811"/>
      <c r="L34811"/>
      <c r="M34811"/>
    </row>
    <row r="34812" spans="1:13">
      <c r="A34812"/>
      <c r="B34812" s="61"/>
      <c r="C34812" s="63"/>
      <c r="D34812" s="60"/>
      <c r="E34812"/>
      <c r="F34812"/>
      <c r="G34812" s="61"/>
      <c r="H34812"/>
      <c r="I34812"/>
      <c r="J34812"/>
      <c r="K34812"/>
      <c r="L34812"/>
      <c r="M34812"/>
    </row>
    <row r="34813" spans="1:13">
      <c r="A34813"/>
      <c r="B34813" s="61"/>
      <c r="C34813" s="63"/>
      <c r="D34813" s="60"/>
      <c r="E34813"/>
      <c r="F34813"/>
      <c r="G34813" s="61"/>
      <c r="H34813"/>
      <c r="I34813"/>
      <c r="J34813"/>
      <c r="K34813"/>
      <c r="L34813"/>
      <c r="M34813"/>
    </row>
    <row r="34814" spans="1:13">
      <c r="A34814"/>
      <c r="B34814" s="61"/>
      <c r="C34814" s="63"/>
      <c r="D34814" s="60"/>
      <c r="E34814"/>
      <c r="F34814"/>
      <c r="G34814" s="61"/>
      <c r="H34814"/>
      <c r="I34814"/>
      <c r="J34814"/>
      <c r="K34814"/>
      <c r="L34814"/>
      <c r="M34814"/>
    </row>
    <row r="34815" spans="1:13">
      <c r="A34815"/>
      <c r="B34815" s="61"/>
      <c r="C34815" s="63"/>
      <c r="D34815" s="60"/>
      <c r="E34815"/>
      <c r="F34815"/>
      <c r="G34815" s="61"/>
      <c r="H34815"/>
      <c r="I34815"/>
      <c r="J34815"/>
      <c r="K34815"/>
      <c r="L34815"/>
      <c r="M34815"/>
    </row>
    <row r="34816" spans="1:13">
      <c r="A34816"/>
      <c r="B34816" s="61"/>
      <c r="C34816" s="63"/>
      <c r="D34816" s="60"/>
      <c r="E34816"/>
      <c r="F34816"/>
      <c r="G34816" s="61"/>
      <c r="H34816"/>
      <c r="I34816"/>
      <c r="J34816"/>
      <c r="K34816"/>
      <c r="L34816"/>
      <c r="M34816"/>
    </row>
    <row r="34817" spans="1:13">
      <c r="A34817"/>
      <c r="B34817" s="61"/>
      <c r="C34817" s="63"/>
      <c r="D34817" s="60"/>
      <c r="E34817"/>
      <c r="F34817"/>
      <c r="G34817" s="61"/>
      <c r="H34817"/>
      <c r="I34817"/>
      <c r="J34817"/>
      <c r="K34817"/>
      <c r="L34817"/>
      <c r="M34817"/>
    </row>
    <row r="34818" spans="1:13">
      <c r="A34818"/>
      <c r="B34818" s="61"/>
      <c r="C34818" s="63"/>
      <c r="D34818" s="60"/>
      <c r="E34818"/>
      <c r="F34818"/>
      <c r="G34818" s="61"/>
      <c r="H34818"/>
      <c r="I34818"/>
      <c r="J34818"/>
      <c r="K34818"/>
      <c r="L34818"/>
      <c r="M34818"/>
    </row>
    <row r="34819" spans="1:13">
      <c r="A34819"/>
      <c r="B34819" s="61"/>
      <c r="C34819" s="63"/>
      <c r="D34819" s="60"/>
      <c r="E34819"/>
      <c r="F34819"/>
      <c r="G34819" s="61"/>
      <c r="H34819"/>
      <c r="I34819"/>
      <c r="J34819"/>
      <c r="K34819"/>
      <c r="L34819"/>
      <c r="M34819"/>
    </row>
    <row r="34820" spans="1:13">
      <c r="A34820"/>
      <c r="B34820" s="61"/>
      <c r="C34820" s="63"/>
      <c r="D34820" s="60"/>
      <c r="E34820"/>
      <c r="F34820"/>
      <c r="G34820" s="61"/>
      <c r="H34820"/>
      <c r="I34820"/>
      <c r="J34820"/>
      <c r="K34820"/>
      <c r="L34820"/>
      <c r="M34820"/>
    </row>
    <row r="34821" spans="1:13">
      <c r="A34821"/>
      <c r="B34821" s="61"/>
      <c r="C34821" s="63"/>
      <c r="D34821" s="60"/>
      <c r="E34821"/>
      <c r="F34821"/>
      <c r="G34821" s="61"/>
      <c r="H34821"/>
      <c r="I34821"/>
      <c r="J34821"/>
      <c r="K34821"/>
      <c r="L34821"/>
      <c r="M34821"/>
    </row>
    <row r="34822" spans="1:13">
      <c r="A34822"/>
      <c r="B34822" s="61"/>
      <c r="C34822" s="63"/>
      <c r="D34822" s="60"/>
      <c r="E34822"/>
      <c r="F34822"/>
      <c r="G34822" s="61"/>
      <c r="H34822"/>
      <c r="I34822"/>
      <c r="J34822"/>
      <c r="K34822"/>
      <c r="L34822"/>
      <c r="M34822"/>
    </row>
    <row r="34823" spans="1:13">
      <c r="A34823"/>
      <c r="B34823" s="61"/>
      <c r="C34823" s="63"/>
      <c r="D34823" s="60"/>
      <c r="E34823"/>
      <c r="F34823"/>
      <c r="G34823" s="61"/>
      <c r="H34823"/>
      <c r="I34823"/>
      <c r="J34823"/>
      <c r="K34823"/>
      <c r="L34823"/>
      <c r="M34823"/>
    </row>
    <row r="34824" spans="1:13">
      <c r="A34824"/>
      <c r="B34824" s="61"/>
      <c r="C34824" s="63"/>
      <c r="D34824" s="60"/>
      <c r="E34824"/>
      <c r="F34824"/>
      <c r="G34824" s="61"/>
      <c r="H34824"/>
      <c r="I34824"/>
      <c r="J34824"/>
      <c r="K34824"/>
      <c r="L34824"/>
      <c r="M34824"/>
    </row>
    <row r="34825" spans="1:13">
      <c r="A34825"/>
      <c r="B34825" s="61"/>
      <c r="C34825" s="63"/>
      <c r="D34825" s="60"/>
      <c r="E34825"/>
      <c r="F34825"/>
      <c r="G34825" s="61"/>
      <c r="H34825"/>
      <c r="I34825"/>
      <c r="J34825"/>
      <c r="K34825"/>
      <c r="L34825"/>
      <c r="M34825"/>
    </row>
    <row r="34826" spans="1:13">
      <c r="A34826"/>
      <c r="B34826" s="61"/>
      <c r="C34826" s="63"/>
      <c r="D34826" s="60"/>
      <c r="E34826"/>
      <c r="F34826"/>
      <c r="G34826" s="61"/>
      <c r="H34826"/>
      <c r="I34826"/>
      <c r="J34826"/>
      <c r="K34826"/>
      <c r="L34826"/>
      <c r="M34826"/>
    </row>
    <row r="34827" spans="1:13">
      <c r="A34827"/>
      <c r="B34827" s="61"/>
      <c r="C34827" s="63"/>
      <c r="D34827" s="60"/>
      <c r="E34827"/>
      <c r="F34827"/>
      <c r="G34827" s="61"/>
      <c r="H34827"/>
      <c r="I34827"/>
      <c r="J34827"/>
      <c r="K34827"/>
      <c r="L34827"/>
      <c r="M34827"/>
    </row>
    <row r="34828" spans="1:13">
      <c r="A34828"/>
      <c r="B34828" s="61"/>
      <c r="C34828" s="63"/>
      <c r="D34828" s="60"/>
      <c r="E34828"/>
      <c r="F34828"/>
      <c r="G34828" s="61"/>
      <c r="H34828"/>
      <c r="I34828"/>
      <c r="J34828"/>
      <c r="K34828"/>
      <c r="L34828"/>
      <c r="M34828"/>
    </row>
    <row r="34829" spans="1:13">
      <c r="A34829"/>
      <c r="B34829" s="61"/>
      <c r="C34829" s="63"/>
      <c r="D34829" s="60"/>
      <c r="E34829"/>
      <c r="F34829"/>
      <c r="G34829" s="61"/>
      <c r="H34829"/>
      <c r="I34829"/>
      <c r="J34829"/>
      <c r="K34829"/>
      <c r="L34829"/>
      <c r="M34829"/>
    </row>
    <row r="34830" spans="1:13">
      <c r="A34830"/>
      <c r="B34830" s="61"/>
      <c r="C34830" s="63"/>
      <c r="D34830" s="60"/>
      <c r="E34830"/>
      <c r="F34830"/>
      <c r="G34830" s="61"/>
      <c r="H34830"/>
      <c r="I34830"/>
      <c r="J34830"/>
      <c r="K34830"/>
      <c r="L34830"/>
      <c r="M34830"/>
    </row>
    <row r="34831" spans="1:13">
      <c r="A34831"/>
      <c r="B34831" s="61"/>
      <c r="C34831" s="63"/>
      <c r="D34831" s="60"/>
      <c r="E34831"/>
      <c r="F34831"/>
      <c r="G34831" s="61"/>
      <c r="H34831"/>
      <c r="I34831"/>
      <c r="J34831"/>
      <c r="K34831"/>
      <c r="L34831"/>
      <c r="M34831"/>
    </row>
    <row r="34832" spans="1:13">
      <c r="A34832"/>
      <c r="B34832" s="61"/>
      <c r="C34832" s="63"/>
      <c r="D34832" s="60"/>
      <c r="E34832"/>
      <c r="F34832"/>
      <c r="G34832" s="61"/>
      <c r="H34832"/>
      <c r="I34832"/>
      <c r="J34832"/>
      <c r="K34832"/>
      <c r="L34832"/>
      <c r="M34832"/>
    </row>
    <row r="34833" spans="1:13">
      <c r="A34833"/>
      <c r="B34833" s="61"/>
      <c r="C34833" s="63"/>
      <c r="D34833" s="60"/>
      <c r="E34833"/>
      <c r="F34833"/>
      <c r="G34833" s="61"/>
      <c r="H34833"/>
      <c r="I34833"/>
      <c r="J34833"/>
      <c r="K34833"/>
      <c r="L34833"/>
      <c r="M34833"/>
    </row>
    <row r="34834" spans="1:13">
      <c r="A34834"/>
      <c r="B34834" s="61"/>
      <c r="C34834" s="63"/>
      <c r="D34834" s="60"/>
      <c r="E34834"/>
      <c r="F34834"/>
      <c r="G34834" s="61"/>
      <c r="H34834"/>
      <c r="I34834"/>
      <c r="J34834"/>
      <c r="K34834"/>
      <c r="L34834"/>
      <c r="M34834"/>
    </row>
    <row r="34835" spans="1:13">
      <c r="A34835"/>
      <c r="B34835" s="61"/>
      <c r="C34835" s="63"/>
      <c r="D34835" s="60"/>
      <c r="E34835"/>
      <c r="F34835"/>
      <c r="G34835" s="61"/>
      <c r="H34835"/>
      <c r="I34835"/>
      <c r="J34835"/>
      <c r="K34835"/>
      <c r="L34835"/>
      <c r="M34835"/>
    </row>
    <row r="34836" spans="1:13">
      <c r="A34836"/>
      <c r="B34836" s="61"/>
      <c r="C34836" s="63"/>
      <c r="D34836" s="60"/>
      <c r="E34836"/>
      <c r="F34836"/>
      <c r="G34836" s="61"/>
      <c r="H34836"/>
      <c r="I34836"/>
      <c r="J34836"/>
      <c r="K34836"/>
      <c r="L34836"/>
      <c r="M34836"/>
    </row>
    <row r="34837" spans="1:13">
      <c r="A34837"/>
      <c r="B34837" s="61"/>
      <c r="C34837" s="63"/>
      <c r="D34837" s="60"/>
      <c r="E34837"/>
      <c r="F34837"/>
      <c r="G34837" s="61"/>
      <c r="H34837"/>
      <c r="I34837"/>
      <c r="J34837"/>
      <c r="K34837"/>
      <c r="L34837"/>
      <c r="M34837"/>
    </row>
    <row r="34838" spans="1:13">
      <c r="A34838"/>
      <c r="B34838" s="61"/>
      <c r="C34838" s="63"/>
      <c r="D34838" s="60"/>
      <c r="E34838"/>
      <c r="F34838"/>
      <c r="G34838" s="61"/>
      <c r="H34838"/>
      <c r="I34838"/>
      <c r="J34838"/>
      <c r="K34838"/>
      <c r="L34838"/>
      <c r="M34838"/>
    </row>
    <row r="34839" spans="1:13">
      <c r="A34839"/>
      <c r="B34839" s="61"/>
      <c r="C34839" s="63"/>
      <c r="D34839" s="60"/>
      <c r="E34839"/>
      <c r="F34839"/>
      <c r="G34839" s="61"/>
      <c r="H34839"/>
      <c r="I34839"/>
      <c r="J34839"/>
      <c r="K34839"/>
      <c r="L34839"/>
      <c r="M34839"/>
    </row>
    <row r="34840" spans="1:13">
      <c r="A34840"/>
      <c r="B34840" s="61"/>
      <c r="C34840" s="63"/>
      <c r="D34840" s="60"/>
      <c r="E34840"/>
      <c r="F34840"/>
      <c r="G34840" s="61"/>
      <c r="H34840"/>
      <c r="I34840"/>
      <c r="J34840"/>
      <c r="K34840"/>
      <c r="L34840"/>
      <c r="M34840"/>
    </row>
    <row r="34841" spans="1:13">
      <c r="A34841"/>
      <c r="B34841" s="61"/>
      <c r="C34841" s="63"/>
      <c r="D34841" s="60"/>
      <c r="E34841"/>
      <c r="F34841"/>
      <c r="G34841" s="61"/>
      <c r="H34841"/>
      <c r="I34841"/>
      <c r="J34841"/>
      <c r="K34841"/>
      <c r="L34841"/>
      <c r="M34841"/>
    </row>
    <row r="34842" spans="1:13">
      <c r="A34842"/>
      <c r="B34842" s="61"/>
      <c r="C34842" s="63"/>
      <c r="D34842" s="60"/>
      <c r="E34842"/>
      <c r="F34842"/>
      <c r="G34842" s="61"/>
      <c r="H34842"/>
      <c r="I34842"/>
      <c r="J34842"/>
      <c r="K34842"/>
      <c r="L34842"/>
      <c r="M34842"/>
    </row>
    <row r="34843" spans="1:13">
      <c r="A34843"/>
      <c r="B34843" s="61"/>
      <c r="C34843" s="63"/>
      <c r="D34843" s="60"/>
      <c r="E34843"/>
      <c r="F34843"/>
      <c r="G34843" s="61"/>
      <c r="H34843"/>
      <c r="I34843"/>
      <c r="J34843"/>
      <c r="K34843"/>
      <c r="L34843"/>
      <c r="M34843"/>
    </row>
    <row r="34844" spans="1:13">
      <c r="A34844"/>
      <c r="B34844" s="61"/>
      <c r="C34844" s="63"/>
      <c r="D34844" s="60"/>
      <c r="E34844"/>
      <c r="F34844"/>
      <c r="G34844" s="61"/>
      <c r="H34844"/>
      <c r="I34844"/>
      <c r="J34844"/>
      <c r="K34844"/>
      <c r="L34844"/>
      <c r="M34844"/>
    </row>
    <row r="34845" spans="1:13">
      <c r="A34845"/>
      <c r="B34845" s="61"/>
      <c r="C34845" s="63"/>
      <c r="D34845" s="60"/>
      <c r="E34845"/>
      <c r="F34845"/>
      <c r="G34845" s="61"/>
      <c r="H34845"/>
      <c r="I34845"/>
      <c r="J34845"/>
      <c r="K34845"/>
      <c r="L34845"/>
      <c r="M34845"/>
    </row>
    <row r="34846" spans="1:13">
      <c r="A34846"/>
      <c r="B34846" s="61"/>
      <c r="C34846" s="63"/>
      <c r="D34846" s="60"/>
      <c r="E34846"/>
      <c r="F34846"/>
      <c r="G34846" s="61"/>
      <c r="H34846"/>
      <c r="I34846"/>
      <c r="J34846"/>
      <c r="K34846"/>
      <c r="L34846"/>
      <c r="M34846"/>
    </row>
    <row r="34847" spans="1:13">
      <c r="A34847"/>
      <c r="B34847" s="61"/>
      <c r="C34847" s="63"/>
      <c r="D34847" s="60"/>
      <c r="E34847"/>
      <c r="F34847"/>
      <c r="G34847" s="61"/>
      <c r="H34847"/>
      <c r="I34847"/>
      <c r="J34847"/>
      <c r="K34847"/>
      <c r="L34847"/>
      <c r="M34847"/>
    </row>
    <row r="34848" spans="1:13">
      <c r="A34848"/>
      <c r="B34848" s="61"/>
      <c r="C34848" s="63"/>
      <c r="D34848" s="60"/>
      <c r="E34848"/>
      <c r="F34848"/>
      <c r="G34848" s="61"/>
      <c r="H34848"/>
      <c r="I34848"/>
      <c r="J34848"/>
      <c r="K34848"/>
      <c r="L34848"/>
      <c r="M34848"/>
    </row>
    <row r="34849" spans="1:13">
      <c r="A34849"/>
      <c r="B34849" s="61"/>
      <c r="C34849" s="63"/>
      <c r="D34849" s="60"/>
      <c r="E34849"/>
      <c r="F34849"/>
      <c r="G34849" s="61"/>
      <c r="H34849"/>
      <c r="I34849"/>
      <c r="J34849"/>
      <c r="K34849"/>
      <c r="L34849"/>
      <c r="M34849"/>
    </row>
    <row r="34850" spans="1:13">
      <c r="A34850"/>
      <c r="B34850" s="61"/>
      <c r="C34850" s="63"/>
      <c r="D34850" s="60"/>
      <c r="E34850"/>
      <c r="F34850"/>
      <c r="G34850" s="61"/>
      <c r="H34850"/>
      <c r="I34850"/>
      <c r="J34850"/>
      <c r="K34850"/>
      <c r="L34850"/>
      <c r="M34850"/>
    </row>
    <row r="34851" spans="1:13">
      <c r="A34851"/>
      <c r="B34851" s="61"/>
      <c r="C34851" s="63"/>
      <c r="D34851" s="60"/>
      <c r="E34851"/>
      <c r="F34851"/>
      <c r="G34851" s="61"/>
      <c r="H34851"/>
      <c r="I34851"/>
      <c r="J34851"/>
      <c r="K34851"/>
      <c r="L34851"/>
      <c r="M34851"/>
    </row>
    <row r="34852" spans="1:13">
      <c r="A34852"/>
      <c r="B34852" s="61"/>
      <c r="C34852" s="63"/>
      <c r="D34852" s="60"/>
      <c r="E34852"/>
      <c r="F34852"/>
      <c r="G34852" s="61"/>
      <c r="H34852"/>
      <c r="I34852"/>
      <c r="J34852"/>
      <c r="K34852"/>
      <c r="L34852"/>
      <c r="M34852"/>
    </row>
    <row r="34853" spans="1:13">
      <c r="A34853"/>
      <c r="B34853" s="61"/>
      <c r="C34853" s="63"/>
      <c r="D34853" s="60"/>
      <c r="E34853"/>
      <c r="F34853"/>
      <c r="G34853" s="61"/>
      <c r="H34853"/>
      <c r="I34853"/>
      <c r="J34853"/>
      <c r="K34853"/>
      <c r="L34853"/>
      <c r="M34853"/>
    </row>
    <row r="34854" spans="1:13">
      <c r="A34854"/>
      <c r="B34854" s="61"/>
      <c r="C34854" s="63"/>
      <c r="D34854" s="60"/>
      <c r="E34854"/>
      <c r="F34854"/>
      <c r="G34854" s="61"/>
      <c r="H34854"/>
      <c r="I34854"/>
      <c r="J34854"/>
      <c r="K34854"/>
      <c r="L34854"/>
      <c r="M34854"/>
    </row>
    <row r="34855" spans="1:13">
      <c r="A34855"/>
      <c r="B34855" s="61"/>
      <c r="C34855" s="63"/>
      <c r="D34855" s="60"/>
      <c r="E34855"/>
      <c r="F34855"/>
      <c r="G34855" s="61"/>
      <c r="H34855"/>
      <c r="I34855"/>
      <c r="J34855"/>
      <c r="K34855"/>
      <c r="L34855"/>
      <c r="M34855"/>
    </row>
    <row r="34856" spans="1:13">
      <c r="A34856"/>
      <c r="B34856" s="61"/>
      <c r="C34856" s="63"/>
      <c r="D34856" s="60"/>
      <c r="E34856"/>
      <c r="F34856"/>
      <c r="G34856" s="61"/>
      <c r="H34856"/>
      <c r="I34856"/>
      <c r="J34856"/>
      <c r="K34856"/>
      <c r="L34856"/>
      <c r="M34856"/>
    </row>
    <row r="34857" spans="1:13">
      <c r="A34857"/>
      <c r="B34857" s="61"/>
      <c r="C34857" s="63"/>
      <c r="D34857" s="60"/>
      <c r="E34857"/>
      <c r="F34857"/>
      <c r="G34857" s="61"/>
      <c r="H34857"/>
      <c r="I34857"/>
      <c r="J34857"/>
      <c r="K34857"/>
      <c r="L34857"/>
      <c r="M34857"/>
    </row>
    <row r="34858" spans="1:13">
      <c r="A34858"/>
      <c r="B34858" s="61"/>
      <c r="C34858" s="63"/>
      <c r="D34858" s="60"/>
      <c r="E34858"/>
      <c r="F34858"/>
      <c r="G34858" s="61"/>
      <c r="H34858"/>
      <c r="I34858"/>
      <c r="J34858"/>
      <c r="K34858"/>
      <c r="L34858"/>
      <c r="M34858"/>
    </row>
    <row r="34859" spans="1:13">
      <c r="A34859"/>
      <c r="B34859" s="61"/>
      <c r="C34859" s="63"/>
      <c r="D34859" s="60"/>
      <c r="E34859"/>
      <c r="F34859"/>
      <c r="G34859" s="61"/>
      <c r="H34859"/>
      <c r="I34859"/>
      <c r="J34859"/>
      <c r="K34859"/>
      <c r="L34859"/>
      <c r="M34859"/>
    </row>
    <row r="34860" spans="1:13">
      <c r="A34860"/>
      <c r="B34860" s="61"/>
      <c r="C34860" s="63"/>
      <c r="D34860" s="60"/>
      <c r="E34860"/>
      <c r="F34860"/>
      <c r="G34860" s="61"/>
      <c r="H34860"/>
      <c r="I34860"/>
      <c r="J34860"/>
      <c r="K34860"/>
      <c r="L34860"/>
      <c r="M34860"/>
    </row>
    <row r="34861" spans="1:13">
      <c r="A34861"/>
      <c r="B34861" s="61"/>
      <c r="C34861" s="63"/>
      <c r="D34861" s="60"/>
      <c r="E34861"/>
      <c r="F34861"/>
      <c r="G34861" s="61"/>
      <c r="H34861"/>
      <c r="I34861"/>
      <c r="J34861"/>
      <c r="K34861"/>
      <c r="L34861"/>
      <c r="M34861"/>
    </row>
    <row r="34862" spans="1:13">
      <c r="A34862"/>
      <c r="B34862" s="61"/>
      <c r="C34862" s="63"/>
      <c r="D34862" s="60"/>
      <c r="E34862"/>
      <c r="F34862"/>
      <c r="G34862" s="61"/>
      <c r="H34862"/>
      <c r="I34862"/>
      <c r="J34862"/>
      <c r="K34862"/>
      <c r="L34862"/>
      <c r="M34862"/>
    </row>
    <row r="34863" spans="1:13">
      <c r="A34863"/>
      <c r="B34863" s="61"/>
      <c r="C34863" s="63"/>
      <c r="D34863" s="60"/>
      <c r="E34863"/>
      <c r="F34863"/>
      <c r="G34863" s="61"/>
      <c r="H34863"/>
      <c r="I34863"/>
      <c r="J34863"/>
      <c r="K34863"/>
      <c r="L34863"/>
      <c r="M34863"/>
    </row>
    <row r="34864" spans="1:13">
      <c r="A34864"/>
      <c r="B34864" s="61"/>
      <c r="C34864" s="63"/>
      <c r="D34864" s="60"/>
      <c r="E34864"/>
      <c r="F34864"/>
      <c r="G34864" s="61"/>
      <c r="H34864"/>
      <c r="I34864"/>
      <c r="J34864"/>
      <c r="K34864"/>
      <c r="L34864"/>
      <c r="M34864"/>
    </row>
    <row r="34865" spans="1:13">
      <c r="A34865"/>
      <c r="B34865" s="61"/>
      <c r="C34865" s="63"/>
      <c r="D34865" s="60"/>
      <c r="E34865"/>
      <c r="F34865"/>
      <c r="G34865" s="61"/>
      <c r="H34865"/>
      <c r="I34865"/>
      <c r="J34865"/>
      <c r="K34865"/>
      <c r="L34865"/>
      <c r="M34865"/>
    </row>
    <row r="34866" spans="1:13">
      <c r="A34866"/>
      <c r="B34866" s="61"/>
      <c r="C34866" s="63"/>
      <c r="D34866" s="60"/>
      <c r="E34866"/>
      <c r="F34866"/>
      <c r="G34866" s="61"/>
      <c r="H34866"/>
      <c r="I34866"/>
      <c r="J34866"/>
      <c r="K34866"/>
      <c r="L34866"/>
      <c r="M34866"/>
    </row>
    <row r="34867" spans="1:13">
      <c r="A34867"/>
      <c r="B34867" s="61"/>
      <c r="C34867" s="63"/>
      <c r="D34867" s="60"/>
      <c r="E34867"/>
      <c r="F34867"/>
      <c r="G34867" s="61"/>
      <c r="H34867"/>
      <c r="I34867"/>
      <c r="J34867"/>
      <c r="K34867"/>
      <c r="L34867"/>
      <c r="M34867"/>
    </row>
    <row r="34868" spans="1:13">
      <c r="A34868"/>
      <c r="B34868" s="61"/>
      <c r="C34868" s="63"/>
      <c r="D34868" s="60"/>
      <c r="E34868"/>
      <c r="F34868"/>
      <c r="G34868" s="61"/>
      <c r="H34868"/>
      <c r="I34868"/>
      <c r="J34868"/>
      <c r="K34868"/>
      <c r="L34868"/>
      <c r="M34868"/>
    </row>
    <row r="34869" spans="1:13">
      <c r="A34869"/>
      <c r="B34869" s="61"/>
      <c r="C34869" s="63"/>
      <c r="D34869" s="60"/>
      <c r="E34869"/>
      <c r="F34869"/>
      <c r="G34869" s="61"/>
      <c r="H34869"/>
      <c r="I34869"/>
      <c r="J34869"/>
      <c r="K34869"/>
      <c r="L34869"/>
      <c r="M34869"/>
    </row>
    <row r="34870" spans="1:13">
      <c r="A34870"/>
      <c r="B34870" s="61"/>
      <c r="C34870" s="63"/>
      <c r="D34870" s="60"/>
      <c r="E34870"/>
      <c r="F34870"/>
      <c r="G34870" s="61"/>
      <c r="H34870"/>
      <c r="I34870"/>
      <c r="J34870"/>
      <c r="K34870"/>
      <c r="L34870"/>
      <c r="M34870"/>
    </row>
    <row r="34871" spans="1:13">
      <c r="A34871"/>
      <c r="B34871" s="61"/>
      <c r="C34871" s="63"/>
      <c r="D34871" s="60"/>
      <c r="E34871"/>
      <c r="F34871"/>
      <c r="G34871" s="61"/>
      <c r="H34871"/>
      <c r="I34871"/>
      <c r="J34871"/>
      <c r="K34871"/>
      <c r="L34871"/>
      <c r="M34871"/>
    </row>
    <row r="34872" spans="1:13">
      <c r="A34872"/>
      <c r="B34872" s="61"/>
      <c r="C34872" s="63"/>
      <c r="D34872" s="60"/>
      <c r="E34872"/>
      <c r="F34872"/>
      <c r="G34872" s="61"/>
      <c r="H34872"/>
      <c r="I34872"/>
      <c r="J34872"/>
      <c r="K34872"/>
      <c r="L34872"/>
      <c r="M34872"/>
    </row>
    <row r="34873" spans="1:13">
      <c r="A34873"/>
      <c r="B34873" s="61"/>
      <c r="C34873" s="63"/>
      <c r="D34873" s="60"/>
      <c r="E34873"/>
      <c r="F34873"/>
      <c r="G34873" s="61"/>
      <c r="H34873"/>
      <c r="I34873"/>
      <c r="J34873"/>
      <c r="K34873"/>
      <c r="L34873"/>
      <c r="M34873"/>
    </row>
    <row r="34874" spans="1:13">
      <c r="A34874"/>
      <c r="B34874" s="61"/>
      <c r="C34874" s="63"/>
      <c r="D34874" s="60"/>
      <c r="E34874"/>
      <c r="F34874"/>
      <c r="G34874" s="61"/>
      <c r="H34874"/>
      <c r="I34874"/>
      <c r="J34874"/>
      <c r="K34874"/>
      <c r="L34874"/>
      <c r="M34874"/>
    </row>
    <row r="34875" spans="1:13">
      <c r="A34875"/>
      <c r="B34875" s="61"/>
      <c r="C34875" s="63"/>
      <c r="D34875" s="60"/>
      <c r="E34875"/>
      <c r="F34875"/>
      <c r="G34875" s="61"/>
      <c r="H34875"/>
      <c r="I34875"/>
      <c r="J34875"/>
      <c r="K34875"/>
      <c r="L34875"/>
      <c r="M34875"/>
    </row>
    <row r="34876" spans="1:13">
      <c r="A34876"/>
      <c r="B34876" s="61"/>
      <c r="C34876" s="63"/>
      <c r="D34876" s="60"/>
      <c r="E34876"/>
      <c r="F34876"/>
      <c r="G34876" s="61"/>
      <c r="H34876"/>
      <c r="I34876"/>
      <c r="J34876"/>
      <c r="K34876"/>
      <c r="L34876"/>
      <c r="M34876"/>
    </row>
    <row r="34877" spans="1:13">
      <c r="A34877"/>
      <c r="B34877" s="61"/>
      <c r="C34877" s="63"/>
      <c r="D34877" s="60"/>
      <c r="E34877"/>
      <c r="F34877"/>
      <c r="G34877" s="61"/>
      <c r="H34877"/>
      <c r="I34877"/>
      <c r="J34877"/>
      <c r="K34877"/>
      <c r="L34877"/>
      <c r="M34877"/>
    </row>
    <row r="34878" spans="1:13">
      <c r="A34878"/>
      <c r="B34878" s="61"/>
      <c r="C34878" s="63"/>
      <c r="D34878" s="60"/>
      <c r="E34878"/>
      <c r="F34878"/>
      <c r="G34878" s="61"/>
      <c r="H34878"/>
      <c r="I34878"/>
      <c r="J34878"/>
      <c r="K34878"/>
      <c r="L34878"/>
      <c r="M34878"/>
    </row>
    <row r="34879" spans="1:13">
      <c r="A34879"/>
      <c r="B34879" s="61"/>
      <c r="C34879" s="63"/>
      <c r="D34879" s="60"/>
      <c r="E34879"/>
      <c r="F34879"/>
      <c r="G34879" s="61"/>
      <c r="H34879"/>
      <c r="I34879"/>
      <c r="J34879"/>
      <c r="K34879"/>
      <c r="L34879"/>
      <c r="M34879"/>
    </row>
    <row r="34880" spans="1:13">
      <c r="A34880"/>
      <c r="B34880" s="61"/>
      <c r="C34880" s="63"/>
      <c r="D34880" s="60"/>
      <c r="E34880"/>
      <c r="F34880"/>
      <c r="G34880" s="61"/>
      <c r="H34880"/>
      <c r="I34880"/>
      <c r="J34880"/>
      <c r="K34880"/>
      <c r="L34880"/>
      <c r="M34880"/>
    </row>
    <row r="34881" spans="1:13">
      <c r="A34881"/>
      <c r="B34881" s="61"/>
      <c r="C34881" s="63"/>
      <c r="D34881" s="60"/>
      <c r="E34881"/>
      <c r="F34881"/>
      <c r="G34881" s="61"/>
      <c r="H34881"/>
      <c r="I34881"/>
      <c r="J34881"/>
      <c r="K34881"/>
      <c r="L34881"/>
      <c r="M34881"/>
    </row>
    <row r="34882" spans="1:13">
      <c r="A34882"/>
      <c r="B34882" s="61"/>
      <c r="C34882" s="63"/>
      <c r="D34882" s="60"/>
      <c r="E34882"/>
      <c r="F34882"/>
      <c r="G34882" s="61"/>
      <c r="H34882"/>
      <c r="I34882"/>
      <c r="J34882"/>
      <c r="K34882"/>
      <c r="L34882"/>
      <c r="M34882"/>
    </row>
    <row r="34883" spans="1:13">
      <c r="A34883"/>
      <c r="B34883" s="61"/>
      <c r="C34883" s="63"/>
      <c r="D34883" s="60"/>
      <c r="E34883"/>
      <c r="F34883"/>
      <c r="G34883" s="61"/>
      <c r="H34883"/>
      <c r="I34883"/>
      <c r="J34883"/>
      <c r="K34883"/>
      <c r="L34883"/>
      <c r="M34883"/>
    </row>
    <row r="34884" spans="1:13">
      <c r="A34884"/>
      <c r="B34884" s="61"/>
      <c r="C34884" s="63"/>
      <c r="D34884" s="60"/>
      <c r="E34884"/>
      <c r="F34884"/>
      <c r="G34884" s="61"/>
      <c r="H34884"/>
      <c r="I34884"/>
      <c r="J34884"/>
      <c r="K34884"/>
      <c r="L34884"/>
      <c r="M34884"/>
    </row>
    <row r="34885" spans="1:13">
      <c r="A34885"/>
      <c r="B34885" s="61"/>
      <c r="C34885" s="63"/>
      <c r="D34885" s="60"/>
      <c r="E34885"/>
      <c r="F34885"/>
      <c r="G34885" s="61"/>
      <c r="H34885"/>
      <c r="I34885"/>
      <c r="J34885"/>
      <c r="K34885"/>
      <c r="L34885"/>
      <c r="M34885"/>
    </row>
    <row r="34886" spans="1:13">
      <c r="A34886"/>
      <c r="B34886" s="61"/>
      <c r="C34886" s="63"/>
      <c r="D34886" s="60"/>
      <c r="E34886"/>
      <c r="F34886"/>
      <c r="G34886" s="61"/>
      <c r="H34886"/>
      <c r="I34886"/>
      <c r="J34886"/>
      <c r="K34886"/>
      <c r="L34886"/>
      <c r="M34886"/>
    </row>
    <row r="34887" spans="1:13">
      <c r="A34887"/>
      <c r="B34887" s="61"/>
      <c r="C34887" s="63"/>
      <c r="D34887" s="60"/>
      <c r="E34887"/>
      <c r="F34887"/>
      <c r="G34887" s="61"/>
      <c r="H34887"/>
      <c r="I34887"/>
      <c r="J34887"/>
      <c r="K34887"/>
      <c r="L34887"/>
      <c r="M34887"/>
    </row>
    <row r="34888" spans="1:13">
      <c r="A34888"/>
      <c r="B34888" s="61"/>
      <c r="C34888" s="63"/>
      <c r="D34888" s="60"/>
      <c r="E34888"/>
      <c r="F34888"/>
      <c r="G34888" s="61"/>
      <c r="H34888"/>
      <c r="I34888"/>
      <c r="J34888"/>
      <c r="K34888"/>
      <c r="L34888"/>
      <c r="M34888"/>
    </row>
    <row r="34889" spans="1:13">
      <c r="A34889"/>
      <c r="B34889" s="61"/>
      <c r="C34889" s="63"/>
      <c r="D34889" s="60"/>
      <c r="E34889"/>
      <c r="F34889"/>
      <c r="G34889" s="61"/>
      <c r="H34889"/>
      <c r="I34889"/>
      <c r="J34889"/>
      <c r="K34889"/>
      <c r="L34889"/>
      <c r="M34889"/>
    </row>
    <row r="34890" spans="1:13">
      <c r="A34890"/>
      <c r="B34890" s="61"/>
      <c r="C34890" s="63"/>
      <c r="D34890" s="60"/>
      <c r="E34890"/>
      <c r="F34890"/>
      <c r="G34890" s="61"/>
      <c r="H34890"/>
      <c r="I34890"/>
      <c r="J34890"/>
      <c r="K34890"/>
      <c r="L34890"/>
      <c r="M34890"/>
    </row>
    <row r="34891" spans="1:13">
      <c r="A34891"/>
      <c r="B34891" s="61"/>
      <c r="C34891" s="63"/>
      <c r="D34891" s="60"/>
      <c r="E34891"/>
      <c r="F34891"/>
      <c r="G34891" s="61"/>
      <c r="H34891"/>
      <c r="I34891"/>
      <c r="J34891"/>
      <c r="K34891"/>
      <c r="L34891"/>
      <c r="M34891"/>
    </row>
    <row r="34892" spans="1:13">
      <c r="A34892"/>
      <c r="B34892" s="61"/>
      <c r="C34892" s="63"/>
      <c r="D34892" s="60"/>
      <c r="E34892"/>
      <c r="F34892"/>
      <c r="G34892" s="61"/>
      <c r="H34892"/>
      <c r="I34892"/>
      <c r="J34892"/>
      <c r="K34892"/>
      <c r="L34892"/>
      <c r="M34892"/>
    </row>
    <row r="34893" spans="1:13">
      <c r="A34893"/>
      <c r="B34893" s="61"/>
      <c r="C34893" s="63"/>
      <c r="D34893" s="60"/>
      <c r="E34893"/>
      <c r="F34893"/>
      <c r="G34893" s="61"/>
      <c r="H34893"/>
      <c r="I34893"/>
      <c r="J34893"/>
      <c r="K34893"/>
      <c r="L34893"/>
      <c r="M34893"/>
    </row>
    <row r="34894" spans="1:13">
      <c r="A34894"/>
      <c r="B34894" s="61"/>
      <c r="C34894" s="63"/>
      <c r="D34894" s="60"/>
      <c r="E34894"/>
      <c r="F34894"/>
      <c r="G34894" s="61"/>
      <c r="H34894"/>
      <c r="I34894"/>
      <c r="J34894"/>
      <c r="K34894"/>
      <c r="L34894"/>
      <c r="M34894"/>
    </row>
    <row r="34895" spans="1:13">
      <c r="A34895"/>
      <c r="B34895" s="61"/>
      <c r="C34895" s="63"/>
      <c r="D34895" s="60"/>
      <c r="E34895"/>
      <c r="F34895"/>
      <c r="G34895" s="61"/>
      <c r="H34895"/>
      <c r="I34895"/>
      <c r="J34895"/>
      <c r="K34895"/>
      <c r="L34895"/>
      <c r="M34895"/>
    </row>
    <row r="34896" spans="1:13">
      <c r="A34896"/>
      <c r="B34896" s="61"/>
      <c r="C34896" s="63"/>
      <c r="D34896" s="60"/>
      <c r="E34896"/>
      <c r="F34896"/>
      <c r="G34896" s="61"/>
      <c r="H34896"/>
      <c r="I34896"/>
      <c r="J34896"/>
      <c r="K34896"/>
      <c r="L34896"/>
      <c r="M34896"/>
    </row>
    <row r="34897" spans="1:13">
      <c r="A34897"/>
      <c r="B34897" s="61"/>
      <c r="C34897" s="63"/>
      <c r="D34897" s="60"/>
      <c r="E34897"/>
      <c r="F34897"/>
      <c r="G34897" s="61"/>
      <c r="H34897"/>
      <c r="I34897"/>
      <c r="J34897"/>
      <c r="K34897"/>
      <c r="L34897"/>
      <c r="M34897"/>
    </row>
    <row r="34898" spans="1:13">
      <c r="A34898"/>
      <c r="B34898" s="61"/>
      <c r="C34898" s="63"/>
      <c r="D34898" s="60"/>
      <c r="E34898"/>
      <c r="F34898"/>
      <c r="G34898" s="61"/>
      <c r="H34898"/>
      <c r="I34898"/>
      <c r="J34898"/>
      <c r="K34898"/>
      <c r="L34898"/>
      <c r="M34898"/>
    </row>
    <row r="34899" spans="1:13">
      <c r="A34899"/>
      <c r="B34899" s="61"/>
      <c r="C34899" s="63"/>
      <c r="D34899" s="60"/>
      <c r="E34899"/>
      <c r="F34899"/>
      <c r="G34899" s="61"/>
      <c r="H34899"/>
      <c r="I34899"/>
      <c r="J34899"/>
      <c r="K34899"/>
      <c r="L34899"/>
      <c r="M34899"/>
    </row>
    <row r="34900" spans="1:13">
      <c r="A34900"/>
      <c r="B34900" s="61"/>
      <c r="C34900" s="63"/>
      <c r="D34900" s="60"/>
      <c r="E34900"/>
      <c r="F34900"/>
      <c r="G34900" s="61"/>
      <c r="H34900"/>
      <c r="I34900"/>
      <c r="J34900"/>
      <c r="K34900"/>
      <c r="L34900"/>
      <c r="M34900"/>
    </row>
    <row r="34901" spans="1:13">
      <c r="A34901"/>
      <c r="B34901" s="61"/>
      <c r="C34901" s="63"/>
      <c r="D34901" s="60"/>
      <c r="E34901"/>
      <c r="F34901"/>
      <c r="G34901" s="61"/>
      <c r="H34901"/>
      <c r="I34901"/>
      <c r="J34901"/>
      <c r="K34901"/>
      <c r="L34901"/>
      <c r="M34901"/>
    </row>
    <row r="34902" spans="1:13">
      <c r="A34902"/>
      <c r="B34902" s="61"/>
      <c r="C34902" s="63"/>
      <c r="D34902" s="60"/>
      <c r="E34902"/>
      <c r="F34902"/>
      <c r="G34902" s="61"/>
      <c r="H34902"/>
      <c r="I34902"/>
      <c r="J34902"/>
      <c r="K34902"/>
      <c r="L34902"/>
      <c r="M34902"/>
    </row>
    <row r="34903" spans="1:13">
      <c r="A34903"/>
      <c r="B34903" s="61"/>
      <c r="C34903" s="63"/>
      <c r="D34903" s="60"/>
      <c r="E34903"/>
      <c r="F34903"/>
      <c r="G34903" s="61"/>
      <c r="H34903"/>
      <c r="I34903"/>
      <c r="J34903"/>
      <c r="K34903"/>
      <c r="L34903"/>
      <c r="M34903"/>
    </row>
    <row r="34904" spans="1:13">
      <c r="A34904"/>
      <c r="B34904" s="61"/>
      <c r="C34904" s="63"/>
      <c r="D34904" s="60"/>
      <c r="E34904"/>
      <c r="F34904"/>
      <c r="G34904" s="61"/>
      <c r="H34904"/>
      <c r="I34904"/>
      <c r="J34904"/>
      <c r="K34904"/>
      <c r="L34904"/>
      <c r="M34904"/>
    </row>
    <row r="34905" spans="1:13">
      <c r="A34905"/>
      <c r="B34905" s="61"/>
      <c r="C34905" s="63"/>
      <c r="D34905" s="60"/>
      <c r="E34905"/>
      <c r="F34905"/>
      <c r="G34905" s="61"/>
      <c r="H34905"/>
      <c r="I34905"/>
      <c r="J34905"/>
      <c r="K34905"/>
      <c r="L34905"/>
      <c r="M34905"/>
    </row>
    <row r="34906" spans="1:13">
      <c r="A34906"/>
      <c r="B34906" s="61"/>
      <c r="C34906" s="63"/>
      <c r="D34906" s="60"/>
      <c r="E34906"/>
      <c r="F34906"/>
      <c r="G34906" s="61"/>
      <c r="H34906"/>
      <c r="I34906"/>
      <c r="J34906"/>
      <c r="K34906"/>
      <c r="L34906"/>
      <c r="M34906"/>
    </row>
    <row r="34907" spans="1:13">
      <c r="A34907"/>
      <c r="B34907" s="61"/>
      <c r="C34907" s="63"/>
      <c r="D34907" s="60"/>
      <c r="E34907"/>
      <c r="F34907"/>
      <c r="G34907" s="61"/>
      <c r="H34907"/>
      <c r="I34907"/>
      <c r="J34907"/>
      <c r="K34907"/>
      <c r="L34907"/>
      <c r="M34907"/>
    </row>
    <row r="34908" spans="1:13">
      <c r="A34908"/>
      <c r="B34908" s="61"/>
      <c r="C34908" s="63"/>
      <c r="D34908" s="60"/>
      <c r="E34908"/>
      <c r="F34908"/>
      <c r="G34908" s="61"/>
      <c r="H34908"/>
      <c r="I34908"/>
      <c r="J34908"/>
      <c r="K34908"/>
      <c r="L34908"/>
      <c r="M34908"/>
    </row>
    <row r="34909" spans="1:13">
      <c r="A34909"/>
      <c r="B34909" s="61"/>
      <c r="C34909" s="63"/>
      <c r="D34909" s="60"/>
      <c r="E34909"/>
      <c r="F34909"/>
      <c r="G34909" s="61"/>
      <c r="H34909"/>
      <c r="I34909"/>
      <c r="J34909"/>
      <c r="K34909"/>
      <c r="L34909"/>
      <c r="M34909"/>
    </row>
    <row r="34910" spans="1:13">
      <c r="A34910"/>
      <c r="B34910" s="61"/>
      <c r="C34910" s="63"/>
      <c r="D34910" s="60"/>
      <c r="E34910"/>
      <c r="F34910"/>
      <c r="G34910" s="61"/>
      <c r="H34910"/>
      <c r="I34910"/>
      <c r="J34910"/>
      <c r="K34910"/>
      <c r="L34910"/>
      <c r="M34910"/>
    </row>
    <row r="34911" spans="1:13">
      <c r="A34911"/>
      <c r="B34911" s="61"/>
      <c r="C34911" s="63"/>
      <c r="D34911" s="60"/>
      <c r="E34911"/>
      <c r="F34911"/>
      <c r="G34911" s="61"/>
      <c r="H34911"/>
      <c r="I34911"/>
      <c r="J34911"/>
      <c r="K34911"/>
      <c r="L34911"/>
      <c r="M34911"/>
    </row>
    <row r="34912" spans="1:13">
      <c r="A34912"/>
      <c r="B34912" s="61"/>
      <c r="C34912" s="63"/>
      <c r="D34912" s="60"/>
      <c r="E34912"/>
      <c r="F34912"/>
      <c r="G34912" s="61"/>
      <c r="H34912"/>
      <c r="I34912"/>
      <c r="J34912"/>
      <c r="K34912"/>
      <c r="L34912"/>
      <c r="M34912"/>
    </row>
    <row r="34913" spans="1:13">
      <c r="A34913"/>
      <c r="B34913" s="61"/>
      <c r="C34913" s="63"/>
      <c r="D34913" s="60"/>
      <c r="E34913"/>
      <c r="F34913"/>
      <c r="G34913" s="61"/>
      <c r="H34913"/>
      <c r="I34913"/>
      <c r="J34913"/>
      <c r="K34913"/>
      <c r="L34913"/>
      <c r="M34913"/>
    </row>
    <row r="34914" spans="1:13">
      <c r="A34914"/>
      <c r="B34914" s="61"/>
      <c r="C34914" s="63"/>
      <c r="D34914" s="60"/>
      <c r="E34914"/>
      <c r="F34914"/>
      <c r="G34914" s="61"/>
      <c r="H34914"/>
      <c r="I34914"/>
      <c r="J34914"/>
      <c r="K34914"/>
      <c r="L34914"/>
      <c r="M34914"/>
    </row>
    <row r="34915" spans="1:13">
      <c r="A34915"/>
      <c r="B34915" s="61"/>
      <c r="C34915" s="63"/>
      <c r="D34915" s="60"/>
      <c r="E34915"/>
      <c r="F34915"/>
      <c r="G34915" s="61"/>
      <c r="H34915"/>
      <c r="I34915"/>
      <c r="J34915"/>
      <c r="K34915"/>
      <c r="L34915"/>
      <c r="M34915"/>
    </row>
    <row r="34916" spans="1:13">
      <c r="A34916"/>
      <c r="B34916" s="61"/>
      <c r="C34916" s="63"/>
      <c r="D34916" s="60"/>
      <c r="E34916"/>
      <c r="F34916"/>
      <c r="G34916" s="61"/>
      <c r="H34916"/>
      <c r="I34916"/>
      <c r="J34916"/>
      <c r="K34916"/>
      <c r="L34916"/>
      <c r="M34916"/>
    </row>
    <row r="34917" spans="1:13">
      <c r="A34917"/>
      <c r="B34917" s="61"/>
      <c r="C34917" s="63"/>
      <c r="D34917" s="60"/>
      <c r="E34917"/>
      <c r="F34917"/>
      <c r="G34917" s="61"/>
      <c r="H34917"/>
      <c r="I34917"/>
      <c r="J34917"/>
      <c r="K34917"/>
      <c r="L34917"/>
      <c r="M34917"/>
    </row>
    <row r="34918" spans="1:13">
      <c r="A34918"/>
      <c r="B34918" s="61"/>
      <c r="C34918" s="63"/>
      <c r="D34918" s="60"/>
      <c r="E34918"/>
      <c r="F34918"/>
      <c r="G34918" s="61"/>
      <c r="H34918"/>
      <c r="I34918"/>
      <c r="J34918"/>
      <c r="K34918"/>
      <c r="L34918"/>
      <c r="M34918"/>
    </row>
    <row r="34919" spans="1:13">
      <c r="A34919"/>
      <c r="B34919" s="61"/>
      <c r="C34919" s="63"/>
      <c r="D34919" s="60"/>
      <c r="E34919"/>
      <c r="F34919"/>
      <c r="G34919" s="61"/>
      <c r="H34919"/>
      <c r="I34919"/>
      <c r="J34919"/>
      <c r="K34919"/>
      <c r="L34919"/>
      <c r="M34919"/>
    </row>
    <row r="34920" spans="1:13">
      <c r="A34920"/>
      <c r="B34920" s="61"/>
      <c r="C34920" s="63"/>
      <c r="D34920" s="60"/>
      <c r="E34920"/>
      <c r="F34920"/>
      <c r="G34920" s="61"/>
      <c r="H34920"/>
      <c r="I34920"/>
      <c r="J34920"/>
      <c r="K34920"/>
      <c r="L34920"/>
      <c r="M34920"/>
    </row>
    <row r="34921" spans="1:13">
      <c r="A34921"/>
      <c r="B34921" s="61"/>
      <c r="C34921" s="63"/>
      <c r="D34921" s="60"/>
      <c r="E34921"/>
      <c r="F34921"/>
      <c r="G34921" s="61"/>
      <c r="H34921"/>
      <c r="I34921"/>
      <c r="J34921"/>
      <c r="K34921"/>
      <c r="L34921"/>
      <c r="M34921"/>
    </row>
    <row r="34922" spans="1:13">
      <c r="A34922"/>
      <c r="B34922" s="61"/>
      <c r="C34922" s="63"/>
      <c r="D34922" s="60"/>
      <c r="E34922"/>
      <c r="F34922"/>
      <c r="G34922" s="61"/>
      <c r="H34922"/>
      <c r="I34922"/>
      <c r="J34922"/>
      <c r="K34922"/>
      <c r="L34922"/>
      <c r="M34922"/>
    </row>
    <row r="34923" spans="1:13">
      <c r="A34923"/>
      <c r="B34923" s="61"/>
      <c r="C34923" s="63"/>
      <c r="D34923" s="60"/>
      <c r="E34923"/>
      <c r="F34923"/>
      <c r="G34923" s="61"/>
      <c r="H34923"/>
      <c r="I34923"/>
      <c r="J34923"/>
      <c r="K34923"/>
      <c r="L34923"/>
      <c r="M34923"/>
    </row>
    <row r="34924" spans="1:13">
      <c r="A34924"/>
      <c r="B34924" s="61"/>
      <c r="C34924" s="63"/>
      <c r="D34924" s="60"/>
      <c r="E34924"/>
      <c r="F34924"/>
      <c r="G34924" s="61"/>
      <c r="H34924"/>
      <c r="I34924"/>
      <c r="J34924"/>
      <c r="K34924"/>
      <c r="L34924"/>
      <c r="M34924"/>
    </row>
    <row r="34925" spans="1:13">
      <c r="A34925"/>
      <c r="B34925" s="61"/>
      <c r="C34925" s="63"/>
      <c r="D34925" s="60"/>
      <c r="E34925"/>
      <c r="F34925"/>
      <c r="G34925" s="61"/>
      <c r="H34925"/>
      <c r="I34925"/>
      <c r="J34925"/>
      <c r="K34925"/>
      <c r="L34925"/>
      <c r="M34925"/>
    </row>
    <row r="34926" spans="1:13">
      <c r="A34926"/>
      <c r="B34926" s="61"/>
      <c r="C34926" s="63"/>
      <c r="D34926" s="60"/>
      <c r="E34926"/>
      <c r="F34926"/>
      <c r="G34926" s="61"/>
      <c r="H34926"/>
      <c r="I34926"/>
      <c r="J34926"/>
      <c r="K34926"/>
      <c r="L34926"/>
      <c r="M34926"/>
    </row>
    <row r="34927" spans="1:13">
      <c r="A34927"/>
      <c r="B34927" s="61"/>
      <c r="C34927" s="63"/>
      <c r="D34927" s="60"/>
      <c r="E34927"/>
      <c r="F34927"/>
      <c r="G34927" s="61"/>
      <c r="H34927"/>
      <c r="I34927"/>
      <c r="J34927"/>
      <c r="K34927"/>
      <c r="L34927"/>
      <c r="M34927"/>
    </row>
    <row r="34928" spans="1:13">
      <c r="A34928"/>
      <c r="B34928" s="61"/>
      <c r="C34928" s="63"/>
      <c r="D34928" s="60"/>
      <c r="E34928"/>
      <c r="F34928"/>
      <c r="G34928" s="61"/>
      <c r="H34928"/>
      <c r="I34928"/>
      <c r="J34928"/>
      <c r="K34928"/>
      <c r="L34928"/>
      <c r="M34928"/>
    </row>
    <row r="34929" spans="1:13">
      <c r="A34929"/>
      <c r="B34929" s="61"/>
      <c r="C34929" s="63"/>
      <c r="D34929" s="60"/>
      <c r="E34929"/>
      <c r="F34929"/>
      <c r="G34929" s="61"/>
      <c r="H34929"/>
      <c r="I34929"/>
      <c r="J34929"/>
      <c r="K34929"/>
      <c r="L34929"/>
      <c r="M34929"/>
    </row>
    <row r="34930" spans="1:13">
      <c r="A34930"/>
      <c r="B34930" s="61"/>
      <c r="C34930" s="63"/>
      <c r="D34930" s="60"/>
      <c r="E34930"/>
      <c r="F34930"/>
      <c r="G34930" s="61"/>
      <c r="H34930"/>
      <c r="I34930"/>
      <c r="J34930"/>
      <c r="K34930"/>
      <c r="L34930"/>
      <c r="M34930"/>
    </row>
    <row r="34931" spans="1:13">
      <c r="A34931"/>
      <c r="B34931" s="61"/>
      <c r="C34931" s="63"/>
      <c r="D34931" s="60"/>
      <c r="E34931"/>
      <c r="F34931"/>
      <c r="G34931" s="61"/>
      <c r="H34931"/>
      <c r="I34931"/>
      <c r="J34931"/>
      <c r="K34931"/>
      <c r="L34931"/>
      <c r="M34931"/>
    </row>
    <row r="34932" spans="1:13">
      <c r="A34932"/>
      <c r="B34932" s="61"/>
      <c r="C34932" s="63"/>
      <c r="D34932" s="60"/>
      <c r="E34932"/>
      <c r="F34932"/>
      <c r="G34932" s="61"/>
      <c r="H34932"/>
      <c r="I34932"/>
      <c r="J34932"/>
      <c r="K34932"/>
      <c r="L34932"/>
      <c r="M34932"/>
    </row>
    <row r="34933" spans="1:13">
      <c r="A34933"/>
      <c r="B34933" s="61"/>
      <c r="C34933" s="63"/>
      <c r="D34933" s="60"/>
      <c r="E34933"/>
      <c r="F34933"/>
      <c r="G34933" s="61"/>
      <c r="H34933"/>
      <c r="I34933"/>
      <c r="J34933"/>
      <c r="K34933"/>
      <c r="L34933"/>
      <c r="M34933"/>
    </row>
    <row r="34934" spans="1:13">
      <c r="A34934"/>
      <c r="B34934" s="61"/>
      <c r="C34934" s="63"/>
      <c r="D34934" s="60"/>
      <c r="E34934"/>
      <c r="F34934"/>
      <c r="G34934" s="61"/>
      <c r="H34934"/>
      <c r="I34934"/>
      <c r="J34934"/>
      <c r="K34934"/>
      <c r="L34934"/>
      <c r="M34934"/>
    </row>
    <row r="34935" spans="1:13">
      <c r="A34935"/>
      <c r="B34935" s="61"/>
      <c r="C34935" s="63"/>
      <c r="D34935" s="60"/>
      <c r="E34935"/>
      <c r="F34935"/>
      <c r="G34935" s="61"/>
      <c r="H34935"/>
      <c r="I34935"/>
      <c r="J34935"/>
      <c r="K34935"/>
      <c r="L34935"/>
      <c r="M34935"/>
    </row>
    <row r="34936" spans="1:13">
      <c r="A34936"/>
      <c r="B34936" s="61"/>
      <c r="C34936" s="63"/>
      <c r="D34936" s="60"/>
      <c r="E34936"/>
      <c r="F34936"/>
      <c r="G34936" s="61"/>
      <c r="H34936"/>
      <c r="I34936"/>
      <c r="J34936"/>
      <c r="K34936"/>
      <c r="L34936"/>
      <c r="M34936"/>
    </row>
    <row r="34937" spans="1:13">
      <c r="A34937"/>
      <c r="B34937" s="61"/>
      <c r="C34937" s="63"/>
      <c r="D34937" s="60"/>
      <c r="E34937"/>
      <c r="F34937"/>
      <c r="G34937" s="61"/>
      <c r="H34937"/>
      <c r="I34937"/>
      <c r="J34937"/>
      <c r="K34937"/>
      <c r="L34937"/>
      <c r="M34937"/>
    </row>
    <row r="34938" spans="1:13">
      <c r="A34938"/>
      <c r="B34938" s="61"/>
      <c r="C34938" s="63"/>
      <c r="D34938" s="60"/>
      <c r="E34938"/>
      <c r="F34938"/>
      <c r="G34938" s="61"/>
      <c r="H34938"/>
      <c r="I34938"/>
      <c r="J34938"/>
      <c r="K34938"/>
      <c r="L34938"/>
      <c r="M34938"/>
    </row>
    <row r="34939" spans="1:13">
      <c r="A34939"/>
      <c r="B34939" s="61"/>
      <c r="C34939" s="63"/>
      <c r="D34939" s="60"/>
      <c r="E34939"/>
      <c r="F34939"/>
      <c r="G34939" s="61"/>
      <c r="H34939"/>
      <c r="I34939"/>
      <c r="J34939"/>
      <c r="K34939"/>
      <c r="L34939"/>
      <c r="M34939"/>
    </row>
    <row r="34940" spans="1:13">
      <c r="A34940"/>
      <c r="B34940" s="61"/>
      <c r="C34940" s="63"/>
      <c r="D34940" s="60"/>
      <c r="E34940"/>
      <c r="F34940"/>
      <c r="G34940" s="61"/>
      <c r="H34940"/>
      <c r="I34940"/>
      <c r="J34940"/>
      <c r="K34940"/>
      <c r="L34940"/>
      <c r="M34940"/>
    </row>
    <row r="34941" spans="1:13">
      <c r="A34941"/>
      <c r="B34941" s="61"/>
      <c r="C34941" s="63"/>
      <c r="D34941" s="60"/>
      <c r="E34941"/>
      <c r="F34941"/>
      <c r="G34941" s="61"/>
      <c r="H34941"/>
      <c r="I34941"/>
      <c r="J34941"/>
      <c r="K34941"/>
      <c r="L34941"/>
      <c r="M34941"/>
    </row>
    <row r="34942" spans="1:13">
      <c r="A34942"/>
      <c r="B34942" s="61"/>
      <c r="C34942" s="63"/>
      <c r="D34942" s="60"/>
      <c r="E34942"/>
      <c r="F34942"/>
      <c r="G34942" s="61"/>
      <c r="H34942"/>
      <c r="I34942"/>
      <c r="J34942"/>
      <c r="K34942"/>
      <c r="L34942"/>
      <c r="M34942"/>
    </row>
    <row r="34943" spans="1:13">
      <c r="A34943"/>
      <c r="B34943" s="61"/>
      <c r="C34943" s="63"/>
      <c r="D34943" s="60"/>
      <c r="E34943"/>
      <c r="F34943"/>
      <c r="G34943" s="61"/>
      <c r="H34943"/>
      <c r="I34943"/>
      <c r="J34943"/>
      <c r="K34943"/>
      <c r="L34943"/>
      <c r="M34943"/>
    </row>
    <row r="34944" spans="1:13">
      <c r="A34944"/>
      <c r="B34944" s="61"/>
      <c r="C34944" s="63"/>
      <c r="D34944" s="60"/>
      <c r="E34944"/>
      <c r="F34944"/>
      <c r="G34944" s="61"/>
      <c r="H34944"/>
      <c r="I34944"/>
      <c r="J34944"/>
      <c r="K34944"/>
      <c r="L34944"/>
      <c r="M34944"/>
    </row>
    <row r="34945" spans="1:13">
      <c r="A34945"/>
      <c r="B34945" s="61"/>
      <c r="C34945" s="63"/>
      <c r="D34945" s="60"/>
      <c r="E34945"/>
      <c r="F34945"/>
      <c r="G34945" s="61"/>
      <c r="H34945"/>
      <c r="I34945"/>
      <c r="J34945"/>
      <c r="K34945"/>
      <c r="L34945"/>
      <c r="M34945"/>
    </row>
    <row r="34946" spans="1:13">
      <c r="A34946"/>
      <c r="B34946" s="61"/>
      <c r="C34946" s="63"/>
      <c r="D34946" s="60"/>
      <c r="E34946"/>
      <c r="F34946"/>
      <c r="G34946" s="61"/>
      <c r="H34946"/>
      <c r="I34946"/>
      <c r="J34946"/>
      <c r="K34946"/>
      <c r="L34946"/>
      <c r="M34946"/>
    </row>
    <row r="34947" spans="1:13">
      <c r="A34947"/>
      <c r="B34947" s="61"/>
      <c r="C34947" s="63"/>
      <c r="D34947" s="60"/>
      <c r="E34947"/>
      <c r="F34947"/>
      <c r="G34947" s="61"/>
      <c r="H34947"/>
      <c r="I34947"/>
      <c r="J34947"/>
      <c r="K34947"/>
      <c r="L34947"/>
      <c r="M34947"/>
    </row>
    <row r="34948" spans="1:13">
      <c r="A34948"/>
      <c r="B34948" s="61"/>
      <c r="C34948" s="63"/>
      <c r="D34948" s="60"/>
      <c r="E34948"/>
      <c r="F34948"/>
      <c r="G34948" s="61"/>
      <c r="H34948"/>
      <c r="I34948"/>
      <c r="J34948"/>
      <c r="K34948"/>
      <c r="L34948"/>
      <c r="M34948"/>
    </row>
    <row r="34949" spans="1:13">
      <c r="A34949"/>
      <c r="B34949" s="61"/>
      <c r="C34949" s="63"/>
      <c r="D34949" s="60"/>
      <c r="E34949"/>
      <c r="F34949"/>
      <c r="G34949" s="61"/>
      <c r="H34949"/>
      <c r="I34949"/>
      <c r="J34949"/>
      <c r="K34949"/>
      <c r="L34949"/>
      <c r="M34949"/>
    </row>
    <row r="34950" spans="1:13">
      <c r="A34950"/>
      <c r="B34950" s="61"/>
      <c r="C34950" s="63"/>
      <c r="D34950" s="60"/>
      <c r="E34950"/>
      <c r="F34950"/>
      <c r="G34950" s="61"/>
      <c r="H34950"/>
      <c r="I34950"/>
      <c r="J34950"/>
      <c r="K34950"/>
      <c r="L34950"/>
      <c r="M34950"/>
    </row>
    <row r="34951" spans="1:13">
      <c r="A34951"/>
      <c r="B34951" s="61"/>
      <c r="C34951" s="63"/>
      <c r="D34951" s="60"/>
      <c r="E34951"/>
      <c r="F34951"/>
      <c r="G34951" s="61"/>
      <c r="H34951"/>
      <c r="I34951"/>
      <c r="J34951"/>
      <c r="K34951"/>
      <c r="L34951"/>
      <c r="M34951"/>
    </row>
    <row r="34952" spans="1:13">
      <c r="A34952"/>
      <c r="B34952" s="61"/>
      <c r="C34952" s="63"/>
      <c r="D34952" s="60"/>
      <c r="E34952"/>
      <c r="F34952"/>
      <c r="G34952" s="61"/>
      <c r="H34952"/>
      <c r="I34952"/>
      <c r="J34952"/>
      <c r="K34952"/>
      <c r="L34952"/>
      <c r="M34952"/>
    </row>
    <row r="34953" spans="1:13">
      <c r="A34953"/>
      <c r="B34953" s="61"/>
      <c r="C34953" s="63"/>
      <c r="D34953" s="60"/>
      <c r="E34953"/>
      <c r="F34953"/>
      <c r="G34953" s="61"/>
      <c r="H34953"/>
      <c r="I34953"/>
      <c r="J34953"/>
      <c r="K34953"/>
      <c r="L34953"/>
      <c r="M34953"/>
    </row>
    <row r="34954" spans="1:13">
      <c r="A34954"/>
      <c r="B34954" s="61"/>
      <c r="C34954" s="63"/>
      <c r="D34954" s="60"/>
      <c r="E34954"/>
      <c r="F34954"/>
      <c r="G34954" s="61"/>
      <c r="H34954"/>
      <c r="I34954"/>
      <c r="J34954"/>
      <c r="K34954"/>
      <c r="L34954"/>
      <c r="M34954"/>
    </row>
    <row r="34955" spans="1:13">
      <c r="A34955"/>
      <c r="B34955" s="61"/>
      <c r="C34955" s="63"/>
      <c r="D34955" s="60"/>
      <c r="E34955"/>
      <c r="F34955"/>
      <c r="G34955" s="61"/>
      <c r="H34955"/>
      <c r="I34955"/>
      <c r="J34955"/>
      <c r="K34955"/>
      <c r="L34955"/>
      <c r="M34955"/>
    </row>
    <row r="34956" spans="1:13">
      <c r="A34956"/>
      <c r="B34956" s="61"/>
      <c r="C34956" s="63"/>
      <c r="D34956" s="60"/>
      <c r="E34956"/>
      <c r="F34956"/>
      <c r="G34956" s="61"/>
      <c r="H34956"/>
      <c r="I34956"/>
      <c r="J34956"/>
      <c r="K34956"/>
      <c r="L34956"/>
      <c r="M34956"/>
    </row>
    <row r="34957" spans="1:13">
      <c r="A34957"/>
      <c r="B34957" s="61"/>
      <c r="C34957" s="63"/>
      <c r="D34957" s="60"/>
      <c r="E34957"/>
      <c r="F34957"/>
      <c r="G34957" s="61"/>
      <c r="H34957"/>
      <c r="I34957"/>
      <c r="J34957"/>
      <c r="K34957"/>
      <c r="L34957"/>
      <c r="M34957"/>
    </row>
    <row r="34958" spans="1:13">
      <c r="A34958"/>
      <c r="B34958" s="61"/>
      <c r="C34958" s="63"/>
      <c r="D34958" s="60"/>
      <c r="E34958"/>
      <c r="F34958"/>
      <c r="G34958" s="61"/>
      <c r="H34958"/>
      <c r="I34958"/>
      <c r="J34958"/>
      <c r="K34958"/>
      <c r="L34958"/>
      <c r="M34958"/>
    </row>
    <row r="34959" spans="1:13">
      <c r="A34959"/>
      <c r="B34959" s="61"/>
      <c r="C34959" s="63"/>
      <c r="D34959" s="60"/>
      <c r="E34959"/>
      <c r="F34959"/>
      <c r="G34959" s="61"/>
      <c r="H34959"/>
      <c r="I34959"/>
      <c r="J34959"/>
      <c r="K34959"/>
      <c r="L34959"/>
      <c r="M34959"/>
    </row>
    <row r="34960" spans="1:13">
      <c r="A34960"/>
      <c r="B34960" s="61"/>
      <c r="C34960" s="63"/>
      <c r="D34960" s="60"/>
      <c r="E34960"/>
      <c r="F34960"/>
      <c r="G34960" s="61"/>
      <c r="H34960"/>
      <c r="I34960"/>
      <c r="J34960"/>
      <c r="K34960"/>
      <c r="L34960"/>
      <c r="M34960"/>
    </row>
    <row r="34961" spans="1:13">
      <c r="A34961"/>
      <c r="B34961" s="61"/>
      <c r="C34961" s="63"/>
      <c r="D34961" s="60"/>
      <c r="E34961"/>
      <c r="F34961"/>
      <c r="G34961" s="61"/>
      <c r="H34961"/>
      <c r="I34961"/>
      <c r="J34961"/>
      <c r="K34961"/>
      <c r="L34961"/>
      <c r="M34961"/>
    </row>
    <row r="34962" spans="1:13">
      <c r="A34962"/>
      <c r="B34962" s="61"/>
      <c r="C34962" s="63"/>
      <c r="D34962" s="60"/>
      <c r="E34962"/>
      <c r="F34962"/>
      <c r="G34962" s="61"/>
      <c r="H34962"/>
      <c r="I34962"/>
      <c r="J34962"/>
      <c r="K34962"/>
      <c r="L34962"/>
      <c r="M34962"/>
    </row>
    <row r="34963" spans="1:13">
      <c r="A34963"/>
      <c r="B34963" s="61"/>
      <c r="C34963" s="63"/>
      <c r="D34963" s="60"/>
      <c r="E34963"/>
      <c r="F34963"/>
      <c r="G34963" s="61"/>
      <c r="H34963"/>
      <c r="I34963"/>
      <c r="J34963"/>
      <c r="K34963"/>
      <c r="L34963"/>
      <c r="M34963"/>
    </row>
    <row r="34964" spans="1:13">
      <c r="A34964"/>
      <c r="B34964" s="61"/>
      <c r="C34964" s="63"/>
      <c r="D34964" s="60"/>
      <c r="E34964"/>
      <c r="F34964"/>
      <c r="G34964" s="61"/>
      <c r="H34964"/>
      <c r="I34964"/>
      <c r="J34964"/>
      <c r="K34964"/>
      <c r="L34964"/>
      <c r="M34964"/>
    </row>
    <row r="34965" spans="1:13">
      <c r="A34965"/>
      <c r="B34965" s="61"/>
      <c r="C34965" s="63"/>
      <c r="D34965" s="60"/>
      <c r="E34965"/>
      <c r="F34965"/>
      <c r="G34965" s="61"/>
      <c r="H34965"/>
      <c r="I34965"/>
      <c r="J34965"/>
      <c r="K34965"/>
      <c r="L34965"/>
      <c r="M34965"/>
    </row>
    <row r="34966" spans="1:13">
      <c r="A34966"/>
      <c r="B34966" s="61"/>
      <c r="C34966" s="63"/>
      <c r="D34966" s="60"/>
      <c r="E34966"/>
      <c r="F34966"/>
      <c r="G34966" s="61"/>
      <c r="H34966"/>
      <c r="I34966"/>
      <c r="J34966"/>
      <c r="K34966"/>
      <c r="L34966"/>
      <c r="M34966"/>
    </row>
    <row r="34967" spans="1:13">
      <c r="A34967"/>
      <c r="B34967" s="61"/>
      <c r="C34967" s="63"/>
      <c r="D34967" s="60"/>
      <c r="E34967"/>
      <c r="F34967"/>
      <c r="G34967" s="61"/>
      <c r="H34967"/>
      <c r="I34967"/>
      <c r="J34967"/>
      <c r="K34967"/>
      <c r="L34967"/>
      <c r="M34967"/>
    </row>
    <row r="34968" spans="1:13">
      <c r="A34968"/>
      <c r="B34968" s="61"/>
      <c r="C34968" s="63"/>
      <c r="D34968" s="60"/>
      <c r="E34968"/>
      <c r="F34968"/>
      <c r="G34968" s="61"/>
      <c r="H34968"/>
      <c r="I34968"/>
      <c r="J34968"/>
      <c r="K34968"/>
      <c r="L34968"/>
      <c r="M34968"/>
    </row>
    <row r="34969" spans="1:13">
      <c r="A34969"/>
      <c r="B34969" s="61"/>
      <c r="C34969" s="63"/>
      <c r="D34969" s="60"/>
      <c r="E34969"/>
      <c r="F34969"/>
      <c r="G34969" s="61"/>
      <c r="H34969"/>
      <c r="I34969"/>
      <c r="J34969"/>
      <c r="K34969"/>
      <c r="L34969"/>
      <c r="M34969"/>
    </row>
    <row r="34970" spans="1:13">
      <c r="A34970"/>
      <c r="B34970" s="61"/>
      <c r="C34970" s="63"/>
      <c r="D34970" s="60"/>
      <c r="E34970"/>
      <c r="F34970"/>
      <c r="G34970" s="61"/>
      <c r="H34970"/>
      <c r="I34970"/>
      <c r="J34970"/>
      <c r="K34970"/>
      <c r="L34970"/>
      <c r="M34970"/>
    </row>
    <row r="34971" spans="1:13">
      <c r="A34971"/>
      <c r="B34971" s="61"/>
      <c r="C34971" s="63"/>
      <c r="D34971" s="60"/>
      <c r="E34971"/>
      <c r="F34971"/>
      <c r="G34971" s="61"/>
      <c r="H34971"/>
      <c r="I34971"/>
      <c r="J34971"/>
      <c r="K34971"/>
      <c r="L34971"/>
      <c r="M34971"/>
    </row>
    <row r="34972" spans="1:13">
      <c r="A34972"/>
      <c r="B34972" s="61"/>
      <c r="C34972" s="63"/>
      <c r="D34972" s="60"/>
      <c r="E34972"/>
      <c r="F34972"/>
      <c r="G34972" s="61"/>
      <c r="H34972"/>
      <c r="I34972"/>
      <c r="J34972"/>
      <c r="K34972"/>
      <c r="L34972"/>
      <c r="M34972"/>
    </row>
    <row r="34973" spans="1:13">
      <c r="A34973"/>
      <c r="B34973" s="61"/>
      <c r="C34973" s="63"/>
      <c r="D34973" s="60"/>
      <c r="E34973"/>
      <c r="F34973"/>
      <c r="G34973" s="61"/>
      <c r="H34973"/>
      <c r="I34973"/>
      <c r="J34973"/>
      <c r="K34973"/>
      <c r="L34973"/>
      <c r="M34973"/>
    </row>
    <row r="34974" spans="1:13">
      <c r="A34974"/>
      <c r="B34974" s="61"/>
      <c r="C34974" s="63"/>
      <c r="D34974" s="60"/>
      <c r="E34974"/>
      <c r="F34974"/>
      <c r="G34974" s="61"/>
      <c r="H34974"/>
      <c r="I34974"/>
      <c r="J34974"/>
      <c r="K34974"/>
      <c r="L34974"/>
      <c r="M34974"/>
    </row>
    <row r="34975" spans="1:13">
      <c r="A34975"/>
      <c r="B34975" s="61"/>
      <c r="C34975" s="63"/>
      <c r="D34975" s="60"/>
      <c r="E34975"/>
      <c r="F34975"/>
      <c r="G34975" s="61"/>
      <c r="H34975"/>
      <c r="I34975"/>
      <c r="J34975"/>
      <c r="K34975"/>
      <c r="L34975"/>
      <c r="M34975"/>
    </row>
    <row r="34976" spans="1:13">
      <c r="A34976"/>
      <c r="B34976" s="61"/>
      <c r="C34976" s="63"/>
      <c r="D34976" s="60"/>
      <c r="E34976"/>
      <c r="F34976"/>
      <c r="G34976" s="61"/>
      <c r="H34976"/>
      <c r="I34976"/>
      <c r="J34976"/>
      <c r="K34976"/>
      <c r="L34976"/>
      <c r="M34976"/>
    </row>
    <row r="34977" spans="1:13">
      <c r="A34977"/>
      <c r="B34977" s="61"/>
      <c r="C34977" s="63"/>
      <c r="D34977" s="60"/>
      <c r="E34977"/>
      <c r="F34977"/>
      <c r="G34977" s="61"/>
      <c r="H34977"/>
      <c r="I34977"/>
      <c r="J34977"/>
      <c r="K34977"/>
      <c r="L34977"/>
      <c r="M34977"/>
    </row>
    <row r="34978" spans="1:13">
      <c r="A34978"/>
      <c r="B34978" s="61"/>
      <c r="C34978" s="63"/>
      <c r="D34978" s="60"/>
      <c r="E34978"/>
      <c r="F34978"/>
      <c r="G34978" s="61"/>
      <c r="H34978"/>
      <c r="I34978"/>
      <c r="J34978"/>
      <c r="K34978"/>
      <c r="L34978"/>
      <c r="M34978"/>
    </row>
    <row r="34979" spans="1:13">
      <c r="A34979"/>
      <c r="B34979" s="61"/>
      <c r="C34979" s="63"/>
      <c r="D34979" s="60"/>
      <c r="E34979"/>
      <c r="F34979"/>
      <c r="G34979" s="61"/>
      <c r="H34979"/>
      <c r="I34979"/>
      <c r="J34979"/>
      <c r="K34979"/>
      <c r="L34979"/>
      <c r="M34979"/>
    </row>
    <row r="34980" spans="1:13">
      <c r="A34980"/>
      <c r="B34980" s="61"/>
      <c r="C34980" s="63"/>
      <c r="D34980" s="60"/>
      <c r="E34980"/>
      <c r="F34980"/>
      <c r="G34980" s="61"/>
      <c r="H34980"/>
      <c r="I34980"/>
      <c r="J34980"/>
      <c r="K34980"/>
      <c r="L34980"/>
      <c r="M34980"/>
    </row>
    <row r="34981" spans="1:13">
      <c r="A34981"/>
      <c r="B34981" s="61"/>
      <c r="C34981" s="63"/>
      <c r="D34981" s="60"/>
      <c r="E34981"/>
      <c r="F34981"/>
      <c r="G34981" s="61"/>
      <c r="H34981"/>
      <c r="I34981"/>
      <c r="J34981"/>
      <c r="K34981"/>
      <c r="L34981"/>
      <c r="M34981"/>
    </row>
    <row r="34982" spans="1:13">
      <c r="A34982"/>
      <c r="B34982" s="61"/>
      <c r="C34982" s="63"/>
      <c r="D34982" s="60"/>
      <c r="E34982"/>
      <c r="F34982"/>
      <c r="G34982" s="61"/>
      <c r="H34982"/>
      <c r="I34982"/>
      <c r="J34982"/>
      <c r="K34982"/>
      <c r="L34982"/>
      <c r="M34982"/>
    </row>
    <row r="34983" spans="1:13">
      <c r="A34983"/>
      <c r="B34983" s="61"/>
      <c r="C34983" s="63"/>
      <c r="D34983" s="60"/>
      <c r="E34983"/>
      <c r="F34983"/>
      <c r="G34983" s="61"/>
      <c r="H34983"/>
      <c r="I34983"/>
      <c r="J34983"/>
      <c r="K34983"/>
      <c r="L34983"/>
      <c r="M34983"/>
    </row>
    <row r="34984" spans="1:13">
      <c r="A34984"/>
      <c r="B34984" s="61"/>
      <c r="C34984" s="63"/>
      <c r="D34984" s="60"/>
      <c r="E34984"/>
      <c r="F34984"/>
      <c r="G34984" s="61"/>
      <c r="H34984"/>
      <c r="I34984"/>
      <c r="J34984"/>
      <c r="K34984"/>
      <c r="L34984"/>
      <c r="M34984"/>
    </row>
    <row r="34985" spans="1:13">
      <c r="A34985"/>
      <c r="B34985" s="61"/>
      <c r="C34985" s="63"/>
      <c r="D34985" s="60"/>
      <c r="E34985"/>
      <c r="F34985"/>
      <c r="G34985" s="61"/>
      <c r="H34985"/>
      <c r="I34985"/>
      <c r="J34985"/>
      <c r="K34985"/>
      <c r="L34985"/>
      <c r="M34985"/>
    </row>
    <row r="34986" spans="1:13">
      <c r="A34986"/>
      <c r="B34986" s="61"/>
      <c r="C34986" s="63"/>
      <c r="D34986" s="60"/>
      <c r="E34986"/>
      <c r="F34986"/>
      <c r="G34986" s="61"/>
      <c r="H34986"/>
      <c r="I34986"/>
      <c r="J34986"/>
      <c r="K34986"/>
      <c r="L34986"/>
      <c r="M34986"/>
    </row>
    <row r="34987" spans="1:13">
      <c r="A34987"/>
      <c r="B34987" s="61"/>
      <c r="C34987" s="63"/>
      <c r="D34987" s="60"/>
      <c r="E34987"/>
      <c r="F34987"/>
      <c r="G34987" s="61"/>
      <c r="H34987"/>
      <c r="I34987"/>
      <c r="J34987"/>
      <c r="K34987"/>
      <c r="L34987"/>
      <c r="M34987"/>
    </row>
    <row r="34988" spans="1:13">
      <c r="A34988"/>
      <c r="B34988" s="61"/>
      <c r="C34988" s="63"/>
      <c r="D34988" s="60"/>
      <c r="E34988"/>
      <c r="F34988"/>
      <c r="G34988" s="61"/>
      <c r="H34988"/>
      <c r="I34988"/>
      <c r="J34988"/>
      <c r="K34988"/>
      <c r="L34988"/>
      <c r="M34988"/>
    </row>
    <row r="34989" spans="1:13">
      <c r="A34989"/>
      <c r="B34989" s="61"/>
      <c r="C34989" s="63"/>
      <c r="D34989" s="60"/>
      <c r="E34989"/>
      <c r="F34989"/>
      <c r="G34989" s="61"/>
      <c r="H34989"/>
      <c r="I34989"/>
      <c r="J34989"/>
      <c r="K34989"/>
      <c r="L34989"/>
      <c r="M34989"/>
    </row>
    <row r="34990" spans="1:13">
      <c r="A34990"/>
      <c r="B34990" s="61"/>
      <c r="C34990" s="63"/>
      <c r="D34990" s="60"/>
      <c r="E34990"/>
      <c r="F34990"/>
      <c r="G34990" s="61"/>
      <c r="H34990"/>
      <c r="I34990"/>
      <c r="J34990"/>
      <c r="K34990"/>
      <c r="L34990"/>
      <c r="M34990"/>
    </row>
    <row r="34991" spans="1:13">
      <c r="A34991"/>
      <c r="B34991" s="61"/>
      <c r="C34991" s="63"/>
      <c r="D34991" s="60"/>
      <c r="E34991"/>
      <c r="F34991"/>
      <c r="G34991" s="61"/>
      <c r="H34991"/>
      <c r="I34991"/>
      <c r="J34991"/>
      <c r="K34991"/>
      <c r="L34991"/>
      <c r="M34991"/>
    </row>
    <row r="34992" spans="1:13">
      <c r="A34992"/>
      <c r="B34992" s="61"/>
      <c r="C34992" s="63"/>
      <c r="D34992" s="60"/>
      <c r="E34992"/>
      <c r="F34992"/>
      <c r="G34992" s="61"/>
      <c r="H34992"/>
      <c r="I34992"/>
      <c r="J34992"/>
      <c r="K34992"/>
      <c r="L34992"/>
      <c r="M34992"/>
    </row>
    <row r="34993" spans="1:13">
      <c r="A34993"/>
      <c r="B34993" s="61"/>
      <c r="C34993" s="63"/>
      <c r="D34993" s="60"/>
      <c r="E34993"/>
      <c r="F34993"/>
      <c r="G34993" s="61"/>
      <c r="H34993"/>
      <c r="I34993"/>
      <c r="J34993"/>
      <c r="K34993"/>
      <c r="L34993"/>
      <c r="M34993"/>
    </row>
    <row r="34994" spans="1:13">
      <c r="A34994"/>
      <c r="B34994" s="61"/>
      <c r="C34994" s="63"/>
      <c r="D34994" s="60"/>
      <c r="E34994"/>
      <c r="F34994"/>
      <c r="G34994" s="61"/>
      <c r="H34994"/>
      <c r="I34994"/>
      <c r="J34994"/>
      <c r="K34994"/>
      <c r="L34994"/>
      <c r="M34994"/>
    </row>
    <row r="34995" spans="1:13">
      <c r="A34995"/>
      <c r="B34995" s="61"/>
      <c r="C34995" s="63"/>
      <c r="D34995" s="60"/>
      <c r="E34995"/>
      <c r="F34995"/>
      <c r="G34995" s="61"/>
      <c r="H34995"/>
      <c r="I34995"/>
      <c r="J34995"/>
      <c r="K34995"/>
      <c r="L34995"/>
      <c r="M34995"/>
    </row>
    <row r="34996" spans="1:13">
      <c r="A34996"/>
      <c r="B34996" s="61"/>
      <c r="C34996" s="63"/>
      <c r="D34996" s="60"/>
      <c r="E34996"/>
      <c r="F34996"/>
      <c r="G34996" s="61"/>
      <c r="H34996"/>
      <c r="I34996"/>
      <c r="J34996"/>
      <c r="K34996"/>
      <c r="L34996"/>
      <c r="M34996"/>
    </row>
    <row r="34997" spans="1:13">
      <c r="A34997"/>
      <c r="B34997" s="61"/>
      <c r="C34997" s="63"/>
      <c r="D34997" s="60"/>
      <c r="E34997"/>
      <c r="F34997"/>
      <c r="G34997" s="61"/>
      <c r="H34997"/>
      <c r="I34997"/>
      <c r="J34997"/>
      <c r="K34997"/>
      <c r="L34997"/>
      <c r="M34997"/>
    </row>
    <row r="34998" spans="1:13">
      <c r="A34998"/>
      <c r="B34998" s="61"/>
      <c r="C34998" s="63"/>
      <c r="D34998" s="60"/>
      <c r="E34998"/>
      <c r="F34998"/>
      <c r="G34998" s="61"/>
      <c r="H34998"/>
      <c r="I34998"/>
      <c r="J34998"/>
      <c r="K34998"/>
      <c r="L34998"/>
      <c r="M34998"/>
    </row>
    <row r="34999" spans="1:13">
      <c r="A34999"/>
      <c r="B34999" s="61"/>
      <c r="C34999" s="63"/>
      <c r="D34999" s="60"/>
      <c r="E34999"/>
      <c r="F34999"/>
      <c r="G34999" s="61"/>
      <c r="H34999"/>
      <c r="I34999"/>
      <c r="J34999"/>
      <c r="K34999"/>
      <c r="L34999"/>
      <c r="M34999"/>
    </row>
    <row r="35000" spans="1:13">
      <c r="A35000"/>
      <c r="B35000" s="61"/>
      <c r="C35000" s="63"/>
      <c r="D35000" s="60"/>
      <c r="E35000"/>
      <c r="F35000"/>
      <c r="G35000" s="61"/>
      <c r="H35000"/>
      <c r="I35000"/>
      <c r="J35000"/>
      <c r="K35000"/>
      <c r="L35000"/>
      <c r="M35000"/>
    </row>
    <row r="35001" spans="1:13">
      <c r="A35001"/>
      <c r="B35001" s="61"/>
      <c r="C35001" s="63"/>
      <c r="D35001" s="60"/>
      <c r="E35001"/>
      <c r="F35001"/>
      <c r="G35001" s="61"/>
      <c r="H35001"/>
      <c r="I35001"/>
      <c r="J35001"/>
      <c r="K35001"/>
      <c r="L35001"/>
      <c r="M35001"/>
    </row>
    <row r="35002" spans="1:13">
      <c r="A35002"/>
      <c r="B35002" s="61"/>
      <c r="C35002" s="63"/>
      <c r="D35002" s="60"/>
      <c r="E35002"/>
      <c r="F35002"/>
      <c r="G35002" s="61"/>
      <c r="H35002"/>
      <c r="I35002"/>
      <c r="J35002"/>
      <c r="K35002"/>
      <c r="L35002"/>
      <c r="M35002"/>
    </row>
    <row r="35003" spans="1:13">
      <c r="A35003"/>
      <c r="B35003" s="61"/>
      <c r="C35003" s="63"/>
      <c r="D35003" s="60"/>
      <c r="E35003"/>
      <c r="F35003"/>
      <c r="G35003" s="61"/>
      <c r="H35003"/>
      <c r="I35003"/>
      <c r="J35003"/>
      <c r="K35003"/>
      <c r="L35003"/>
      <c r="M35003"/>
    </row>
    <row r="35004" spans="1:13">
      <c r="A35004"/>
      <c r="B35004" s="61"/>
      <c r="C35004" s="63"/>
      <c r="D35004" s="60"/>
      <c r="E35004"/>
      <c r="F35004"/>
      <c r="G35004" s="61"/>
      <c r="H35004"/>
      <c r="I35004"/>
      <c r="J35004"/>
      <c r="K35004"/>
      <c r="L35004"/>
      <c r="M35004"/>
    </row>
    <row r="35005" spans="1:13">
      <c r="A35005"/>
      <c r="B35005" s="61"/>
      <c r="C35005" s="63"/>
      <c r="D35005" s="60"/>
      <c r="E35005"/>
      <c r="F35005"/>
      <c r="G35005" s="61"/>
      <c r="H35005"/>
      <c r="I35005"/>
      <c r="J35005"/>
      <c r="K35005"/>
      <c r="L35005"/>
      <c r="M35005"/>
    </row>
    <row r="35006" spans="1:13">
      <c r="A35006"/>
      <c r="B35006" s="61"/>
      <c r="C35006" s="63"/>
      <c r="D35006" s="60"/>
      <c r="E35006"/>
      <c r="F35006"/>
      <c r="G35006" s="61"/>
      <c r="H35006"/>
      <c r="I35006"/>
      <c r="J35006"/>
      <c r="K35006"/>
      <c r="L35006"/>
      <c r="M35006"/>
    </row>
    <row r="35007" spans="1:13">
      <c r="A35007"/>
      <c r="B35007" s="61"/>
      <c r="C35007" s="63"/>
      <c r="D35007" s="60"/>
      <c r="E35007"/>
      <c r="F35007"/>
      <c r="G35007" s="61"/>
      <c r="H35007"/>
      <c r="I35007"/>
      <c r="J35007"/>
      <c r="K35007"/>
      <c r="L35007"/>
      <c r="M35007"/>
    </row>
    <row r="35008" spans="1:13">
      <c r="A35008"/>
      <c r="B35008" s="61"/>
      <c r="C35008" s="63"/>
      <c r="D35008" s="60"/>
      <c r="E35008"/>
      <c r="F35008"/>
      <c r="G35008" s="61"/>
      <c r="H35008"/>
      <c r="I35008"/>
      <c r="J35008"/>
      <c r="K35008"/>
      <c r="L35008"/>
      <c r="M35008"/>
    </row>
    <row r="35009" spans="1:13">
      <c r="A35009"/>
      <c r="B35009" s="61"/>
      <c r="C35009" s="63"/>
      <c r="D35009" s="60"/>
      <c r="E35009"/>
      <c r="F35009"/>
      <c r="G35009" s="61"/>
      <c r="H35009"/>
      <c r="I35009"/>
      <c r="J35009"/>
      <c r="K35009"/>
      <c r="L35009"/>
      <c r="M35009"/>
    </row>
    <row r="35010" spans="1:13">
      <c r="A35010"/>
      <c r="B35010" s="61"/>
      <c r="C35010" s="63"/>
      <c r="D35010" s="60"/>
      <c r="E35010"/>
      <c r="F35010"/>
      <c r="G35010" s="61"/>
      <c r="H35010"/>
      <c r="I35010"/>
      <c r="J35010"/>
      <c r="K35010"/>
      <c r="L35010"/>
      <c r="M35010"/>
    </row>
    <row r="35011" spans="1:13">
      <c r="A35011"/>
      <c r="B35011" s="61"/>
      <c r="C35011" s="63"/>
      <c r="D35011" s="60"/>
      <c r="E35011"/>
      <c r="F35011"/>
      <c r="G35011" s="61"/>
      <c r="H35011"/>
      <c r="I35011"/>
      <c r="J35011"/>
      <c r="K35011"/>
      <c r="L35011"/>
      <c r="M35011"/>
    </row>
    <row r="35012" spans="1:13">
      <c r="A35012"/>
      <c r="B35012" s="61"/>
      <c r="C35012" s="63"/>
      <c r="D35012" s="60"/>
      <c r="E35012"/>
      <c r="F35012"/>
      <c r="G35012" s="61"/>
      <c r="H35012"/>
      <c r="I35012"/>
      <c r="J35012"/>
      <c r="K35012"/>
      <c r="L35012"/>
      <c r="M35012"/>
    </row>
    <row r="35013" spans="1:13">
      <c r="A35013"/>
      <c r="B35013" s="61"/>
      <c r="C35013" s="63"/>
      <c r="D35013" s="60"/>
      <c r="E35013"/>
      <c r="F35013"/>
      <c r="G35013" s="61"/>
      <c r="H35013"/>
      <c r="I35013"/>
      <c r="J35013"/>
      <c r="K35013"/>
      <c r="L35013"/>
      <c r="M35013"/>
    </row>
    <row r="35014" spans="1:13">
      <c r="A35014"/>
      <c r="B35014" s="61"/>
      <c r="C35014" s="63"/>
      <c r="D35014" s="60"/>
      <c r="E35014"/>
      <c r="F35014"/>
      <c r="G35014" s="61"/>
      <c r="H35014"/>
      <c r="I35014"/>
      <c r="J35014"/>
      <c r="K35014"/>
      <c r="L35014"/>
      <c r="M35014"/>
    </row>
    <row r="35015" spans="1:13">
      <c r="A35015"/>
      <c r="B35015" s="61"/>
      <c r="C35015" s="63"/>
      <c r="D35015" s="60"/>
      <c r="E35015"/>
      <c r="F35015"/>
      <c r="G35015" s="61"/>
      <c r="H35015"/>
      <c r="I35015"/>
      <c r="J35015"/>
      <c r="K35015"/>
      <c r="L35015"/>
      <c r="M35015"/>
    </row>
    <row r="35016" spans="1:13">
      <c r="A35016"/>
      <c r="B35016" s="61"/>
      <c r="C35016" s="63"/>
      <c r="D35016" s="60"/>
      <c r="E35016"/>
      <c r="F35016"/>
      <c r="G35016" s="61"/>
      <c r="H35016"/>
      <c r="I35016"/>
      <c r="J35016"/>
      <c r="K35016"/>
      <c r="L35016"/>
      <c r="M35016"/>
    </row>
    <row r="35017" spans="1:13">
      <c r="A35017"/>
      <c r="B35017" s="61"/>
      <c r="C35017" s="63"/>
      <c r="D35017" s="60"/>
      <c r="E35017"/>
      <c r="F35017"/>
      <c r="G35017" s="61"/>
      <c r="H35017"/>
      <c r="I35017"/>
      <c r="J35017"/>
      <c r="K35017"/>
      <c r="L35017"/>
      <c r="M35017"/>
    </row>
    <row r="35018" spans="1:13">
      <c r="A35018"/>
      <c r="B35018" s="61"/>
      <c r="C35018" s="63"/>
      <c r="D35018" s="60"/>
      <c r="E35018"/>
      <c r="F35018"/>
      <c r="G35018" s="61"/>
      <c r="H35018"/>
      <c r="I35018"/>
      <c r="J35018"/>
      <c r="K35018"/>
      <c r="L35018"/>
      <c r="M35018"/>
    </row>
    <row r="35019" spans="1:13">
      <c r="A35019"/>
      <c r="B35019" s="61"/>
      <c r="C35019" s="63"/>
      <c r="D35019" s="60"/>
      <c r="E35019"/>
      <c r="F35019"/>
      <c r="G35019" s="61"/>
      <c r="H35019"/>
      <c r="I35019"/>
      <c r="J35019"/>
      <c r="K35019"/>
      <c r="L35019"/>
      <c r="M35019"/>
    </row>
    <row r="35020" spans="1:13">
      <c r="A35020"/>
      <c r="B35020" s="61"/>
      <c r="C35020" s="63"/>
      <c r="D35020" s="60"/>
      <c r="E35020"/>
      <c r="F35020"/>
      <c r="G35020" s="61"/>
      <c r="H35020"/>
      <c r="I35020"/>
      <c r="J35020"/>
      <c r="K35020"/>
      <c r="L35020"/>
      <c r="M35020"/>
    </row>
    <row r="35021" spans="1:13">
      <c r="A35021"/>
      <c r="B35021" s="61"/>
      <c r="C35021" s="63"/>
      <c r="D35021" s="60"/>
      <c r="E35021"/>
      <c r="F35021"/>
      <c r="G35021" s="61"/>
      <c r="H35021"/>
      <c r="I35021"/>
      <c r="J35021"/>
      <c r="K35021"/>
      <c r="L35021"/>
      <c r="M35021"/>
    </row>
    <row r="35022" spans="1:13">
      <c r="A35022"/>
      <c r="B35022" s="61"/>
      <c r="C35022" s="63"/>
      <c r="D35022" s="60"/>
      <c r="E35022"/>
      <c r="F35022"/>
      <c r="G35022" s="61"/>
      <c r="H35022"/>
      <c r="I35022"/>
      <c r="J35022"/>
      <c r="K35022"/>
      <c r="L35022"/>
      <c r="M35022"/>
    </row>
    <row r="35023" spans="1:13">
      <c r="A35023"/>
      <c r="B35023" s="61"/>
      <c r="C35023" s="63"/>
      <c r="D35023" s="60"/>
      <c r="E35023"/>
      <c r="F35023"/>
      <c r="G35023" s="61"/>
      <c r="H35023"/>
      <c r="I35023"/>
      <c r="J35023"/>
      <c r="K35023"/>
      <c r="L35023"/>
      <c r="M35023"/>
    </row>
    <row r="35024" spans="1:13">
      <c r="A35024"/>
      <c r="B35024" s="61"/>
      <c r="C35024" s="63"/>
      <c r="D35024" s="60"/>
      <c r="E35024"/>
      <c r="F35024"/>
      <c r="G35024" s="61"/>
      <c r="H35024"/>
      <c r="I35024"/>
      <c r="J35024"/>
      <c r="K35024"/>
      <c r="L35024"/>
      <c r="M35024"/>
    </row>
    <row r="35025" spans="1:13">
      <c r="A35025"/>
      <c r="B35025" s="61"/>
      <c r="C35025" s="63"/>
      <c r="D35025" s="60"/>
      <c r="E35025"/>
      <c r="F35025"/>
      <c r="G35025" s="61"/>
      <c r="H35025"/>
      <c r="I35025"/>
      <c r="J35025"/>
      <c r="K35025"/>
      <c r="L35025"/>
      <c r="M35025"/>
    </row>
    <row r="35026" spans="1:13">
      <c r="A35026"/>
      <c r="B35026" s="61"/>
      <c r="C35026" s="63"/>
      <c r="D35026" s="60"/>
      <c r="E35026"/>
      <c r="F35026"/>
      <c r="G35026" s="61"/>
      <c r="H35026"/>
      <c r="I35026"/>
      <c r="J35026"/>
      <c r="K35026"/>
      <c r="L35026"/>
      <c r="M35026"/>
    </row>
    <row r="35027" spans="1:13">
      <c r="A35027"/>
      <c r="B35027" s="61"/>
      <c r="C35027" s="63"/>
      <c r="D35027" s="60"/>
      <c r="E35027"/>
      <c r="F35027"/>
      <c r="G35027" s="61"/>
      <c r="H35027"/>
      <c r="I35027"/>
      <c r="J35027"/>
      <c r="K35027"/>
      <c r="L35027"/>
      <c r="M35027"/>
    </row>
    <row r="35028" spans="1:13">
      <c r="A35028"/>
      <c r="B35028" s="61"/>
      <c r="C35028" s="63"/>
      <c r="D35028" s="60"/>
      <c r="E35028"/>
      <c r="F35028"/>
      <c r="G35028" s="61"/>
      <c r="H35028"/>
      <c r="I35028"/>
      <c r="J35028"/>
      <c r="K35028"/>
      <c r="L35028"/>
      <c r="M35028"/>
    </row>
    <row r="35029" spans="1:13">
      <c r="A35029"/>
      <c r="B35029" s="61"/>
      <c r="C35029" s="63"/>
      <c r="D35029" s="60"/>
      <c r="E35029"/>
      <c r="F35029"/>
      <c r="G35029" s="61"/>
      <c r="H35029"/>
      <c r="I35029"/>
      <c r="J35029"/>
      <c r="K35029"/>
      <c r="L35029"/>
      <c r="M35029"/>
    </row>
    <row r="35030" spans="1:13">
      <c r="A35030"/>
      <c r="B35030" s="61"/>
      <c r="C35030" s="63"/>
      <c r="D35030" s="60"/>
      <c r="E35030"/>
      <c r="F35030"/>
      <c r="G35030" s="61"/>
      <c r="H35030"/>
      <c r="I35030"/>
      <c r="J35030"/>
      <c r="K35030"/>
      <c r="L35030"/>
      <c r="M35030"/>
    </row>
    <row r="35031" spans="1:13">
      <c r="A35031"/>
      <c r="B35031" s="61"/>
      <c r="C35031" s="63"/>
      <c r="D35031" s="60"/>
      <c r="E35031"/>
      <c r="F35031"/>
      <c r="G35031" s="61"/>
      <c r="H35031"/>
      <c r="I35031"/>
      <c r="J35031"/>
      <c r="K35031"/>
      <c r="L35031"/>
      <c r="M35031"/>
    </row>
    <row r="35032" spans="1:13">
      <c r="A35032"/>
      <c r="B35032" s="61"/>
      <c r="C35032" s="63"/>
      <c r="D35032" s="60"/>
      <c r="E35032"/>
      <c r="F35032"/>
      <c r="G35032" s="61"/>
      <c r="H35032"/>
      <c r="I35032"/>
      <c r="J35032"/>
      <c r="K35032"/>
      <c r="L35032"/>
      <c r="M35032"/>
    </row>
    <row r="35033" spans="1:13">
      <c r="A35033"/>
      <c r="B35033" s="61"/>
      <c r="C35033" s="63"/>
      <c r="D35033" s="60"/>
      <c r="E35033"/>
      <c r="F35033"/>
      <c r="G35033" s="61"/>
      <c r="H35033"/>
      <c r="I35033"/>
      <c r="J35033"/>
      <c r="K35033"/>
      <c r="L35033"/>
      <c r="M35033"/>
    </row>
    <row r="35034" spans="1:13">
      <c r="A35034"/>
      <c r="B35034" s="61"/>
      <c r="C35034" s="63"/>
      <c r="D35034" s="60"/>
      <c r="E35034"/>
      <c r="F35034"/>
      <c r="G35034" s="61"/>
      <c r="H35034"/>
      <c r="I35034"/>
      <c r="J35034"/>
      <c r="K35034"/>
      <c r="L35034"/>
      <c r="M35034"/>
    </row>
    <row r="35035" spans="1:13">
      <c r="A35035"/>
      <c r="B35035" s="61"/>
      <c r="C35035" s="63"/>
      <c r="D35035" s="60"/>
      <c r="E35035"/>
      <c r="F35035"/>
      <c r="G35035" s="61"/>
      <c r="H35035"/>
      <c r="I35035"/>
      <c r="J35035"/>
      <c r="K35035"/>
      <c r="L35035"/>
      <c r="M35035"/>
    </row>
    <row r="35036" spans="1:13">
      <c r="A35036"/>
      <c r="B35036" s="61"/>
      <c r="C35036" s="63"/>
      <c r="D35036" s="60"/>
      <c r="E35036"/>
      <c r="F35036"/>
      <c r="G35036" s="61"/>
      <c r="H35036"/>
      <c r="I35036"/>
      <c r="J35036"/>
      <c r="K35036"/>
      <c r="L35036"/>
      <c r="M35036"/>
    </row>
    <row r="35037" spans="1:13">
      <c r="A35037"/>
      <c r="B35037" s="61"/>
      <c r="C35037" s="63"/>
      <c r="D35037" s="60"/>
      <c r="E35037"/>
      <c r="F35037"/>
      <c r="G35037" s="61"/>
      <c r="H35037"/>
      <c r="I35037"/>
      <c r="J35037"/>
      <c r="K35037"/>
      <c r="L35037"/>
      <c r="M35037"/>
    </row>
    <row r="35038" spans="1:13">
      <c r="A35038"/>
      <c r="B35038" s="61"/>
      <c r="C35038" s="63"/>
      <c r="D35038" s="60"/>
      <c r="E35038"/>
      <c r="F35038"/>
      <c r="G35038" s="61"/>
      <c r="H35038"/>
      <c r="I35038"/>
      <c r="J35038"/>
      <c r="K35038"/>
      <c r="L35038"/>
      <c r="M35038"/>
    </row>
    <row r="35039" spans="1:13">
      <c r="A35039"/>
      <c r="B35039" s="61"/>
      <c r="C35039" s="63"/>
      <c r="D35039" s="60"/>
      <c r="E35039"/>
      <c r="F35039"/>
      <c r="G35039" s="61"/>
      <c r="H35039"/>
      <c r="I35039"/>
      <c r="J35039"/>
      <c r="K35039"/>
      <c r="L35039"/>
      <c r="M35039"/>
    </row>
    <row r="35040" spans="1:13">
      <c r="A35040"/>
      <c r="B35040" s="61"/>
      <c r="C35040" s="63"/>
      <c r="D35040" s="60"/>
      <c r="E35040"/>
      <c r="F35040"/>
      <c r="G35040" s="61"/>
      <c r="H35040"/>
      <c r="I35040"/>
      <c r="J35040"/>
      <c r="K35040"/>
      <c r="L35040"/>
      <c r="M35040"/>
    </row>
    <row r="35041" spans="1:13">
      <c r="A35041"/>
      <c r="B35041" s="61"/>
      <c r="C35041" s="63"/>
      <c r="D35041" s="60"/>
      <c r="E35041"/>
      <c r="F35041"/>
      <c r="G35041" s="61"/>
      <c r="H35041"/>
      <c r="I35041"/>
      <c r="J35041"/>
      <c r="K35041"/>
      <c r="L35041"/>
      <c r="M35041"/>
    </row>
    <row r="35042" spans="1:13">
      <c r="A35042"/>
      <c r="B35042" s="61"/>
      <c r="C35042" s="63"/>
      <c r="D35042" s="60"/>
      <c r="E35042"/>
      <c r="F35042"/>
      <c r="G35042" s="61"/>
      <c r="H35042"/>
      <c r="I35042"/>
      <c r="J35042"/>
      <c r="K35042"/>
      <c r="L35042"/>
      <c r="M35042"/>
    </row>
    <row r="35043" spans="1:13">
      <c r="A35043"/>
      <c r="B35043" s="61"/>
      <c r="C35043" s="63"/>
      <c r="D35043" s="60"/>
      <c r="E35043"/>
      <c r="F35043"/>
      <c r="G35043" s="61"/>
      <c r="H35043"/>
      <c r="I35043"/>
      <c r="J35043"/>
      <c r="K35043"/>
      <c r="L35043"/>
      <c r="M35043"/>
    </row>
    <row r="35044" spans="1:13">
      <c r="A35044"/>
      <c r="B35044" s="61"/>
      <c r="C35044" s="63"/>
      <c r="D35044" s="60"/>
      <c r="E35044"/>
      <c r="F35044"/>
      <c r="G35044" s="61"/>
      <c r="H35044"/>
      <c r="I35044"/>
      <c r="J35044"/>
      <c r="K35044"/>
      <c r="L35044"/>
      <c r="M35044"/>
    </row>
    <row r="35045" spans="1:13">
      <c r="A35045"/>
      <c r="B35045" s="61"/>
      <c r="C35045" s="63"/>
      <c r="D35045" s="60"/>
      <c r="E35045"/>
      <c r="F35045"/>
      <c r="G35045" s="61"/>
      <c r="H35045"/>
      <c r="I35045"/>
      <c r="J35045"/>
      <c r="K35045"/>
      <c r="L35045"/>
      <c r="M35045"/>
    </row>
    <row r="35046" spans="1:13">
      <c r="A35046"/>
      <c r="B35046" s="61"/>
      <c r="C35046" s="63"/>
      <c r="D35046" s="60"/>
      <c r="E35046"/>
      <c r="F35046"/>
      <c r="G35046" s="61"/>
      <c r="H35046"/>
      <c r="I35046"/>
      <c r="J35046"/>
      <c r="K35046"/>
      <c r="L35046"/>
      <c r="M35046"/>
    </row>
    <row r="35047" spans="1:13">
      <c r="A35047"/>
      <c r="B35047" s="61"/>
      <c r="C35047" s="63"/>
      <c r="D35047" s="60"/>
      <c r="E35047"/>
      <c r="F35047"/>
      <c r="G35047" s="61"/>
      <c r="H35047"/>
      <c r="I35047"/>
      <c r="J35047"/>
      <c r="K35047"/>
      <c r="L35047"/>
      <c r="M35047"/>
    </row>
    <row r="35048" spans="1:13">
      <c r="A35048"/>
      <c r="B35048" s="61"/>
      <c r="C35048" s="63"/>
      <c r="D35048" s="60"/>
      <c r="E35048"/>
      <c r="F35048"/>
      <c r="G35048" s="61"/>
      <c r="H35048"/>
      <c r="I35048"/>
      <c r="J35048"/>
      <c r="K35048"/>
      <c r="L35048"/>
      <c r="M35048"/>
    </row>
    <row r="35049" spans="1:13">
      <c r="A35049"/>
      <c r="B35049" s="61"/>
      <c r="C35049" s="63"/>
      <c r="D35049" s="60"/>
      <c r="E35049"/>
      <c r="F35049"/>
      <c r="G35049" s="61"/>
      <c r="H35049"/>
      <c r="I35049"/>
      <c r="J35049"/>
      <c r="K35049"/>
      <c r="L35049"/>
      <c r="M35049"/>
    </row>
    <row r="35050" spans="1:13">
      <c r="A35050"/>
      <c r="B35050" s="61"/>
      <c r="C35050" s="63"/>
      <c r="D35050" s="60"/>
      <c r="E35050"/>
      <c r="F35050"/>
      <c r="G35050" s="61"/>
      <c r="H35050"/>
      <c r="I35050"/>
      <c r="J35050"/>
      <c r="K35050"/>
      <c r="L35050"/>
      <c r="M35050"/>
    </row>
    <row r="35051" spans="1:13">
      <c r="A35051"/>
      <c r="B35051" s="61"/>
      <c r="C35051" s="63"/>
      <c r="D35051" s="60"/>
      <c r="E35051"/>
      <c r="F35051"/>
      <c r="G35051" s="61"/>
      <c r="H35051"/>
      <c r="I35051"/>
      <c r="J35051"/>
      <c r="K35051"/>
      <c r="L35051"/>
      <c r="M35051"/>
    </row>
    <row r="35052" spans="1:13">
      <c r="A35052"/>
      <c r="B35052" s="61"/>
      <c r="C35052" s="63"/>
      <c r="D35052" s="60"/>
      <c r="E35052"/>
      <c r="F35052"/>
      <c r="G35052" s="61"/>
      <c r="H35052"/>
      <c r="I35052"/>
      <c r="J35052"/>
      <c r="K35052"/>
      <c r="L35052"/>
      <c r="M35052"/>
    </row>
    <row r="35053" spans="1:13">
      <c r="A35053"/>
      <c r="B35053" s="61"/>
      <c r="C35053" s="63"/>
      <c r="D35053" s="60"/>
      <c r="E35053"/>
      <c r="F35053"/>
      <c r="G35053" s="61"/>
      <c r="H35053"/>
      <c r="I35053"/>
      <c r="J35053"/>
      <c r="K35053"/>
      <c r="L35053"/>
      <c r="M35053"/>
    </row>
    <row r="35054" spans="1:13">
      <c r="A35054"/>
      <c r="B35054" s="61"/>
      <c r="C35054" s="63"/>
      <c r="D35054" s="60"/>
      <c r="E35054"/>
      <c r="F35054"/>
      <c r="G35054" s="61"/>
      <c r="H35054"/>
      <c r="I35054"/>
      <c r="J35054"/>
      <c r="K35054"/>
      <c r="L35054"/>
      <c r="M35054"/>
    </row>
    <row r="35055" spans="1:13">
      <c r="A35055"/>
      <c r="B35055" s="61"/>
      <c r="C35055" s="63"/>
      <c r="D35055" s="60"/>
      <c r="E35055"/>
      <c r="F35055"/>
      <c r="G35055" s="61"/>
      <c r="H35055"/>
      <c r="I35055"/>
      <c r="J35055"/>
      <c r="K35055"/>
      <c r="L35055"/>
      <c r="M35055"/>
    </row>
    <row r="35056" spans="1:13">
      <c r="A35056"/>
      <c r="B35056" s="61"/>
      <c r="C35056" s="63"/>
      <c r="D35056" s="60"/>
      <c r="E35056"/>
      <c r="F35056"/>
      <c r="G35056" s="61"/>
      <c r="H35056"/>
      <c r="I35056"/>
      <c r="J35056"/>
      <c r="K35056"/>
      <c r="L35056"/>
      <c r="M35056"/>
    </row>
    <row r="35057" spans="1:13">
      <c r="A35057"/>
      <c r="B35057" s="61"/>
      <c r="C35057" s="63"/>
      <c r="D35057" s="60"/>
      <c r="E35057"/>
      <c r="F35057"/>
      <c r="G35057" s="61"/>
      <c r="H35057"/>
      <c r="I35057"/>
      <c r="J35057"/>
      <c r="K35057"/>
      <c r="L35057"/>
      <c r="M35057"/>
    </row>
    <row r="35058" spans="1:13">
      <c r="A35058"/>
      <c r="B35058" s="61"/>
      <c r="C35058" s="63"/>
      <c r="D35058" s="60"/>
      <c r="E35058"/>
      <c r="F35058"/>
      <c r="G35058" s="61"/>
      <c r="H35058"/>
      <c r="I35058"/>
      <c r="J35058"/>
      <c r="K35058"/>
      <c r="L35058"/>
      <c r="M35058"/>
    </row>
    <row r="35059" spans="1:13">
      <c r="A35059"/>
      <c r="B35059" s="61"/>
      <c r="C35059" s="63"/>
      <c r="D35059" s="60"/>
      <c r="E35059"/>
      <c r="F35059"/>
      <c r="G35059" s="61"/>
      <c r="H35059"/>
      <c r="I35059"/>
      <c r="J35059"/>
      <c r="K35059"/>
      <c r="L35059"/>
      <c r="M35059"/>
    </row>
    <row r="35060" spans="1:13">
      <c r="A35060"/>
      <c r="B35060" s="61"/>
      <c r="C35060" s="63"/>
      <c r="D35060" s="60"/>
      <c r="E35060"/>
      <c r="F35060"/>
      <c r="G35060" s="61"/>
      <c r="H35060"/>
      <c r="I35060"/>
      <c r="J35060"/>
      <c r="K35060"/>
      <c r="L35060"/>
      <c r="M35060"/>
    </row>
    <row r="35061" spans="1:13">
      <c r="A35061"/>
      <c r="B35061" s="61"/>
      <c r="C35061" s="63"/>
      <c r="D35061" s="60"/>
      <c r="E35061"/>
      <c r="F35061"/>
      <c r="G35061" s="61"/>
      <c r="H35061"/>
      <c r="I35061"/>
      <c r="J35061"/>
      <c r="K35061"/>
      <c r="L35061"/>
      <c r="M35061"/>
    </row>
    <row r="35062" spans="1:13">
      <c r="A35062"/>
      <c r="B35062" s="61"/>
      <c r="C35062" s="63"/>
      <c r="D35062" s="60"/>
      <c r="E35062"/>
      <c r="F35062"/>
      <c r="G35062" s="61"/>
      <c r="H35062"/>
      <c r="I35062"/>
      <c r="J35062"/>
      <c r="K35062"/>
      <c r="L35062"/>
      <c r="M35062"/>
    </row>
    <row r="35063" spans="1:13">
      <c r="A35063"/>
      <c r="B35063" s="61"/>
      <c r="C35063" s="63"/>
      <c r="D35063" s="60"/>
      <c r="E35063"/>
      <c r="F35063"/>
      <c r="G35063" s="61"/>
      <c r="H35063"/>
      <c r="I35063"/>
      <c r="J35063"/>
      <c r="K35063"/>
      <c r="L35063"/>
      <c r="M35063"/>
    </row>
    <row r="35064" spans="1:13">
      <c r="A35064"/>
      <c r="B35064" s="61"/>
      <c r="C35064" s="63"/>
      <c r="D35064" s="60"/>
      <c r="E35064"/>
      <c r="F35064"/>
      <c r="G35064" s="61"/>
      <c r="H35064"/>
      <c r="I35064"/>
      <c r="J35064"/>
      <c r="K35064"/>
      <c r="L35064"/>
      <c r="M35064"/>
    </row>
    <row r="35065" spans="1:13">
      <c r="A35065"/>
      <c r="B35065" s="61"/>
      <c r="C35065" s="63"/>
      <c r="D35065" s="60"/>
      <c r="E35065"/>
      <c r="F35065"/>
      <c r="G35065" s="61"/>
      <c r="H35065"/>
      <c r="I35065"/>
      <c r="J35065"/>
      <c r="K35065"/>
      <c r="L35065"/>
      <c r="M35065"/>
    </row>
    <row r="35066" spans="1:13">
      <c r="A35066"/>
      <c r="B35066" s="61"/>
      <c r="C35066" s="63"/>
      <c r="D35066" s="60"/>
      <c r="E35066"/>
      <c r="F35066"/>
      <c r="G35066" s="61"/>
      <c r="H35066"/>
      <c r="I35066"/>
      <c r="J35066"/>
      <c r="K35066"/>
      <c r="L35066"/>
      <c r="M35066"/>
    </row>
    <row r="35067" spans="1:13">
      <c r="A35067"/>
      <c r="B35067" s="61"/>
      <c r="C35067" s="63"/>
      <c r="D35067" s="60"/>
      <c r="E35067"/>
      <c r="F35067"/>
      <c r="G35067" s="61"/>
      <c r="H35067"/>
      <c r="I35067"/>
      <c r="J35067"/>
      <c r="K35067"/>
      <c r="L35067"/>
      <c r="M35067"/>
    </row>
    <row r="35068" spans="1:13">
      <c r="A35068"/>
      <c r="B35068" s="61"/>
      <c r="C35068" s="63"/>
      <c r="D35068" s="60"/>
      <c r="E35068"/>
      <c r="F35068"/>
      <c r="G35068" s="61"/>
      <c r="H35068"/>
      <c r="I35068"/>
      <c r="J35068"/>
      <c r="K35068"/>
      <c r="L35068"/>
      <c r="M35068"/>
    </row>
    <row r="35069" spans="1:13">
      <c r="A35069"/>
      <c r="B35069" s="61"/>
      <c r="C35069" s="63"/>
      <c r="D35069" s="60"/>
      <c r="E35069"/>
      <c r="F35069"/>
      <c r="G35069" s="61"/>
      <c r="H35069"/>
      <c r="I35069"/>
      <c r="J35069"/>
      <c r="K35069"/>
      <c r="L35069"/>
      <c r="M35069"/>
    </row>
    <row r="35070" spans="1:13">
      <c r="A35070"/>
      <c r="B35070" s="61"/>
      <c r="C35070" s="63"/>
      <c r="D35070" s="60"/>
      <c r="E35070"/>
      <c r="F35070"/>
      <c r="G35070" s="61"/>
      <c r="H35070"/>
      <c r="I35070"/>
      <c r="J35070"/>
      <c r="K35070"/>
      <c r="L35070"/>
      <c r="M35070"/>
    </row>
    <row r="35071" spans="1:13">
      <c r="A35071"/>
      <c r="B35071" s="61"/>
      <c r="C35071" s="63"/>
      <c r="D35071" s="60"/>
      <c r="E35071"/>
      <c r="F35071"/>
      <c r="G35071" s="61"/>
      <c r="H35071"/>
      <c r="I35071"/>
      <c r="J35071"/>
      <c r="K35071"/>
      <c r="L35071"/>
      <c r="M35071"/>
    </row>
    <row r="35072" spans="1:13">
      <c r="A35072"/>
      <c r="B35072" s="61"/>
      <c r="C35072" s="63"/>
      <c r="D35072" s="60"/>
      <c r="E35072"/>
      <c r="F35072"/>
      <c r="G35072" s="61"/>
      <c r="H35072"/>
      <c r="I35072"/>
      <c r="J35072"/>
      <c r="K35072"/>
      <c r="L35072"/>
      <c r="M35072"/>
    </row>
    <row r="35073" spans="1:13">
      <c r="A35073"/>
      <c r="B35073" s="61"/>
      <c r="C35073" s="63"/>
      <c r="D35073" s="60"/>
      <c r="E35073"/>
      <c r="F35073"/>
      <c r="G35073" s="61"/>
      <c r="H35073"/>
      <c r="I35073"/>
      <c r="J35073"/>
      <c r="K35073"/>
      <c r="L35073"/>
      <c r="M35073"/>
    </row>
    <row r="35074" spans="1:13">
      <c r="A35074"/>
      <c r="B35074" s="61"/>
      <c r="C35074" s="63"/>
      <c r="D35074" s="60"/>
      <c r="E35074"/>
      <c r="F35074"/>
      <c r="G35074" s="61"/>
      <c r="H35074"/>
      <c r="I35074"/>
      <c r="J35074"/>
      <c r="K35074"/>
      <c r="L35074"/>
      <c r="M35074"/>
    </row>
    <row r="35075" spans="1:13">
      <c r="A35075"/>
      <c r="B35075" s="61"/>
      <c r="C35075" s="63"/>
      <c r="D35075" s="60"/>
      <c r="E35075"/>
      <c r="F35075"/>
      <c r="G35075" s="61"/>
      <c r="H35075"/>
      <c r="I35075"/>
      <c r="J35075"/>
      <c r="K35075"/>
      <c r="L35075"/>
      <c r="M35075"/>
    </row>
    <row r="35076" spans="1:13">
      <c r="A35076"/>
      <c r="B35076" s="61"/>
      <c r="C35076" s="63"/>
      <c r="D35076" s="60"/>
      <c r="E35076"/>
      <c r="F35076"/>
      <c r="G35076" s="61"/>
      <c r="H35076"/>
      <c r="I35076"/>
      <c r="J35076"/>
      <c r="K35076"/>
      <c r="L35076"/>
      <c r="M35076"/>
    </row>
    <row r="35077" spans="1:13">
      <c r="A35077"/>
      <c r="B35077" s="61"/>
      <c r="C35077" s="63"/>
      <c r="D35077" s="60"/>
      <c r="E35077"/>
      <c r="F35077"/>
      <c r="G35077" s="61"/>
      <c r="H35077"/>
      <c r="I35077"/>
      <c r="J35077"/>
      <c r="K35077"/>
      <c r="L35077"/>
      <c r="M35077"/>
    </row>
    <row r="35078" spans="1:13">
      <c r="A35078"/>
      <c r="B35078" s="61"/>
      <c r="C35078" s="63"/>
      <c r="D35078" s="60"/>
      <c r="E35078"/>
      <c r="F35078"/>
      <c r="G35078" s="61"/>
      <c r="H35078"/>
      <c r="I35078"/>
      <c r="J35078"/>
      <c r="K35078"/>
      <c r="L35078"/>
      <c r="M35078"/>
    </row>
    <row r="35079" spans="1:13">
      <c r="A35079"/>
      <c r="B35079" s="61"/>
      <c r="C35079" s="63"/>
      <c r="D35079" s="60"/>
      <c r="E35079"/>
      <c r="F35079"/>
      <c r="G35079" s="61"/>
      <c r="H35079"/>
      <c r="I35079"/>
      <c r="J35079"/>
      <c r="K35079"/>
      <c r="L35079"/>
      <c r="M35079"/>
    </row>
    <row r="35080" spans="1:13">
      <c r="A35080"/>
      <c r="B35080" s="61"/>
      <c r="C35080" s="63"/>
      <c r="D35080" s="60"/>
      <c r="E35080"/>
      <c r="F35080"/>
      <c r="G35080" s="61"/>
      <c r="H35080"/>
      <c r="I35080"/>
      <c r="J35080"/>
      <c r="K35080"/>
      <c r="L35080"/>
      <c r="M35080"/>
    </row>
    <row r="35081" spans="1:13">
      <c r="A35081"/>
      <c r="B35081" s="61"/>
      <c r="C35081" s="63"/>
      <c r="D35081" s="60"/>
      <c r="E35081"/>
      <c r="F35081"/>
      <c r="G35081" s="61"/>
      <c r="H35081"/>
      <c r="I35081"/>
      <c r="J35081"/>
      <c r="K35081"/>
      <c r="L35081"/>
      <c r="M35081"/>
    </row>
    <row r="35082" spans="1:13">
      <c r="A35082"/>
      <c r="B35082" s="61"/>
      <c r="C35082" s="63"/>
      <c r="D35082" s="60"/>
      <c r="E35082"/>
      <c r="F35082"/>
      <c r="G35082" s="61"/>
      <c r="H35082"/>
      <c r="I35082"/>
      <c r="J35082"/>
      <c r="K35082"/>
      <c r="L35082"/>
      <c r="M35082"/>
    </row>
    <row r="35083" spans="1:13">
      <c r="A35083"/>
      <c r="B35083" s="61"/>
      <c r="C35083" s="63"/>
      <c r="D35083" s="60"/>
      <c r="E35083"/>
      <c r="F35083"/>
      <c r="G35083" s="61"/>
      <c r="H35083"/>
      <c r="I35083"/>
      <c r="J35083"/>
      <c r="K35083"/>
      <c r="L35083"/>
      <c r="M35083"/>
    </row>
    <row r="35084" spans="1:13">
      <c r="A35084"/>
      <c r="B35084" s="61"/>
      <c r="C35084" s="63"/>
      <c r="D35084" s="60"/>
      <c r="E35084"/>
      <c r="F35084"/>
      <c r="G35084" s="61"/>
      <c r="H35084"/>
      <c r="I35084"/>
      <c r="J35084"/>
      <c r="K35084"/>
      <c r="L35084"/>
      <c r="M35084"/>
    </row>
    <row r="35085" spans="1:13">
      <c r="A35085"/>
      <c r="B35085" s="61"/>
      <c r="C35085" s="63"/>
      <c r="D35085" s="60"/>
      <c r="E35085"/>
      <c r="F35085"/>
      <c r="G35085" s="61"/>
      <c r="H35085"/>
      <c r="I35085"/>
      <c r="J35085"/>
      <c r="K35085"/>
      <c r="L35085"/>
      <c r="M35085"/>
    </row>
    <row r="35086" spans="1:13">
      <c r="A35086"/>
      <c r="B35086" s="61"/>
      <c r="C35086" s="63"/>
      <c r="D35086" s="60"/>
      <c r="E35086"/>
      <c r="F35086"/>
      <c r="G35086" s="61"/>
      <c r="H35086"/>
      <c r="I35086"/>
      <c r="J35086"/>
      <c r="K35086"/>
      <c r="L35086"/>
      <c r="M35086"/>
    </row>
    <row r="35087" spans="1:13">
      <c r="A35087"/>
      <c r="B35087" s="61"/>
      <c r="C35087" s="63"/>
      <c r="D35087" s="60"/>
      <c r="E35087"/>
      <c r="F35087"/>
      <c r="G35087" s="61"/>
      <c r="H35087"/>
      <c r="I35087"/>
      <c r="J35087"/>
      <c r="K35087"/>
      <c r="L35087"/>
      <c r="M35087"/>
    </row>
    <row r="35088" spans="1:13">
      <c r="A35088"/>
      <c r="B35088" s="61"/>
      <c r="C35088" s="63"/>
      <c r="D35088" s="60"/>
      <c r="E35088"/>
      <c r="F35088"/>
      <c r="G35088" s="61"/>
      <c r="H35088"/>
      <c r="I35088"/>
      <c r="J35088"/>
      <c r="K35088"/>
      <c r="L35088"/>
      <c r="M35088"/>
    </row>
    <row r="35089" spans="1:13">
      <c r="A35089"/>
      <c r="B35089" s="61"/>
      <c r="C35089" s="63"/>
      <c r="D35089" s="60"/>
      <c r="E35089"/>
      <c r="F35089"/>
      <c r="G35089" s="61"/>
      <c r="H35089"/>
      <c r="I35089"/>
      <c r="J35089"/>
      <c r="K35089"/>
      <c r="L35089"/>
      <c r="M35089"/>
    </row>
    <row r="35090" spans="1:13">
      <c r="A35090"/>
      <c r="B35090" s="61"/>
      <c r="C35090" s="63"/>
      <c r="D35090" s="60"/>
      <c r="E35090"/>
      <c r="F35090"/>
      <c r="G35090" s="61"/>
      <c r="H35090"/>
      <c r="I35090"/>
      <c r="J35090"/>
      <c r="K35090"/>
      <c r="L35090"/>
      <c r="M35090"/>
    </row>
    <row r="35091" spans="1:13">
      <c r="A35091"/>
      <c r="B35091" s="61"/>
      <c r="C35091" s="63"/>
      <c r="D35091" s="60"/>
      <c r="E35091"/>
      <c r="F35091"/>
      <c r="G35091" s="61"/>
      <c r="H35091"/>
      <c r="I35091"/>
      <c r="J35091"/>
      <c r="K35091"/>
      <c r="L35091"/>
      <c r="M35091"/>
    </row>
    <row r="35092" spans="1:13">
      <c r="A35092"/>
      <c r="B35092" s="61"/>
      <c r="C35092" s="63"/>
      <c r="D35092" s="60"/>
      <c r="E35092"/>
      <c r="F35092"/>
      <c r="G35092" s="61"/>
      <c r="H35092"/>
      <c r="I35092"/>
      <c r="J35092"/>
      <c r="K35092"/>
      <c r="L35092"/>
      <c r="M35092"/>
    </row>
    <row r="35093" spans="1:13">
      <c r="A35093"/>
      <c r="B35093" s="61"/>
      <c r="C35093" s="63"/>
      <c r="D35093" s="60"/>
      <c r="E35093"/>
      <c r="F35093"/>
      <c r="G35093" s="61"/>
      <c r="H35093"/>
      <c r="I35093"/>
      <c r="J35093"/>
      <c r="K35093"/>
      <c r="L35093"/>
      <c r="M35093"/>
    </row>
    <row r="35094" spans="1:13">
      <c r="A35094"/>
      <c r="B35094" s="61"/>
      <c r="C35094" s="63"/>
      <c r="D35094" s="60"/>
      <c r="E35094"/>
      <c r="F35094"/>
      <c r="G35094" s="61"/>
      <c r="H35094"/>
      <c r="I35094"/>
      <c r="J35094"/>
      <c r="K35094"/>
      <c r="L35094"/>
      <c r="M35094"/>
    </row>
    <row r="35095" spans="1:13">
      <c r="A35095"/>
      <c r="B35095" s="61"/>
      <c r="C35095" s="63"/>
      <c r="D35095" s="60"/>
      <c r="E35095"/>
      <c r="F35095"/>
      <c r="G35095" s="61"/>
      <c r="H35095"/>
      <c r="I35095"/>
      <c r="J35095"/>
      <c r="K35095"/>
      <c r="L35095"/>
      <c r="M35095"/>
    </row>
    <row r="35096" spans="1:13">
      <c r="A35096"/>
      <c r="B35096" s="61"/>
      <c r="C35096" s="63"/>
      <c r="D35096" s="60"/>
      <c r="E35096"/>
      <c r="F35096"/>
      <c r="G35096" s="61"/>
      <c r="H35096"/>
      <c r="I35096"/>
      <c r="J35096"/>
      <c r="K35096"/>
      <c r="L35096"/>
      <c r="M35096"/>
    </row>
    <row r="35097" spans="1:13">
      <c r="A35097"/>
      <c r="B35097" s="61"/>
      <c r="C35097" s="63"/>
      <c r="D35097" s="60"/>
      <c r="E35097"/>
      <c r="F35097"/>
      <c r="G35097" s="61"/>
      <c r="H35097"/>
      <c r="I35097"/>
      <c r="J35097"/>
      <c r="K35097"/>
      <c r="L35097"/>
      <c r="M35097"/>
    </row>
    <row r="35098" spans="1:13">
      <c r="A35098"/>
      <c r="B35098" s="61"/>
      <c r="C35098" s="63"/>
      <c r="D35098" s="60"/>
      <c r="E35098"/>
      <c r="F35098"/>
      <c r="G35098" s="61"/>
      <c r="H35098"/>
      <c r="I35098"/>
      <c r="J35098"/>
      <c r="K35098"/>
      <c r="L35098"/>
      <c r="M35098"/>
    </row>
    <row r="35099" spans="1:13">
      <c r="A35099"/>
      <c r="B35099" s="61"/>
      <c r="C35099" s="63"/>
      <c r="D35099" s="60"/>
      <c r="E35099"/>
      <c r="F35099"/>
      <c r="G35099" s="61"/>
      <c r="H35099"/>
      <c r="I35099"/>
      <c r="J35099"/>
      <c r="K35099"/>
      <c r="L35099"/>
      <c r="M35099"/>
    </row>
    <row r="35100" spans="1:13">
      <c r="A35100"/>
      <c r="B35100" s="61"/>
      <c r="C35100" s="63"/>
      <c r="D35100" s="60"/>
      <c r="E35100"/>
      <c r="F35100"/>
      <c r="G35100" s="61"/>
      <c r="H35100"/>
      <c r="I35100"/>
      <c r="J35100"/>
      <c r="K35100"/>
      <c r="L35100"/>
      <c r="M35100"/>
    </row>
    <row r="35101" spans="1:13">
      <c r="A35101"/>
      <c r="B35101" s="61"/>
      <c r="C35101" s="63"/>
      <c r="D35101" s="60"/>
      <c r="E35101"/>
      <c r="F35101"/>
      <c r="G35101" s="61"/>
      <c r="H35101"/>
      <c r="I35101"/>
      <c r="J35101"/>
      <c r="K35101"/>
      <c r="L35101"/>
      <c r="M35101"/>
    </row>
    <row r="35102" spans="1:13">
      <c r="A35102"/>
      <c r="B35102" s="61"/>
      <c r="C35102" s="63"/>
      <c r="D35102" s="60"/>
      <c r="E35102"/>
      <c r="F35102"/>
      <c r="G35102" s="61"/>
      <c r="H35102"/>
      <c r="I35102"/>
      <c r="J35102"/>
      <c r="K35102"/>
      <c r="L35102"/>
      <c r="M35102"/>
    </row>
    <row r="35103" spans="1:13">
      <c r="A35103"/>
      <c r="B35103" s="61"/>
      <c r="C35103" s="63"/>
      <c r="D35103" s="60"/>
      <c r="E35103"/>
      <c r="F35103"/>
      <c r="G35103" s="61"/>
      <c r="H35103"/>
      <c r="I35103"/>
      <c r="J35103"/>
      <c r="K35103"/>
      <c r="L35103"/>
      <c r="M35103"/>
    </row>
    <row r="35104" spans="1:13">
      <c r="A35104"/>
      <c r="B35104" s="61"/>
      <c r="C35104" s="63"/>
      <c r="D35104" s="60"/>
      <c r="E35104"/>
      <c r="F35104"/>
      <c r="G35104" s="61"/>
      <c r="H35104"/>
      <c r="I35104"/>
      <c r="J35104"/>
      <c r="K35104"/>
      <c r="L35104"/>
      <c r="M35104"/>
    </row>
    <row r="35105" spans="1:13">
      <c r="A35105"/>
      <c r="B35105" s="61"/>
      <c r="C35105" s="63"/>
      <c r="D35105" s="60"/>
      <c r="E35105"/>
      <c r="F35105"/>
      <c r="G35105" s="61"/>
      <c r="H35105"/>
      <c r="I35105"/>
      <c r="J35105"/>
      <c r="K35105"/>
      <c r="L35105"/>
      <c r="M35105"/>
    </row>
    <row r="35106" spans="1:13">
      <c r="A35106"/>
      <c r="B35106" s="61"/>
      <c r="C35106" s="63"/>
      <c r="D35106" s="60"/>
      <c r="E35106"/>
      <c r="F35106"/>
      <c r="G35106" s="61"/>
      <c r="H35106"/>
      <c r="I35106"/>
      <c r="J35106"/>
      <c r="K35106"/>
      <c r="L35106"/>
      <c r="M35106"/>
    </row>
    <row r="35107" spans="1:13">
      <c r="A35107"/>
      <c r="B35107" s="61"/>
      <c r="C35107" s="63"/>
      <c r="D35107" s="60"/>
      <c r="E35107"/>
      <c r="F35107"/>
      <c r="G35107" s="61"/>
      <c r="H35107"/>
      <c r="I35107"/>
      <c r="J35107"/>
      <c r="K35107"/>
      <c r="L35107"/>
      <c r="M35107"/>
    </row>
    <row r="35108" spans="1:13">
      <c r="A35108"/>
      <c r="B35108" s="61"/>
      <c r="C35108" s="63"/>
      <c r="D35108" s="60"/>
      <c r="E35108"/>
      <c r="F35108"/>
      <c r="G35108" s="61"/>
      <c r="H35108"/>
      <c r="I35108"/>
      <c r="J35108"/>
      <c r="K35108"/>
      <c r="L35108"/>
      <c r="M35108"/>
    </row>
    <row r="35109" spans="1:13">
      <c r="A35109"/>
      <c r="B35109" s="61"/>
      <c r="C35109" s="63"/>
      <c r="D35109" s="60"/>
      <c r="E35109"/>
      <c r="F35109"/>
      <c r="G35109" s="61"/>
      <c r="H35109"/>
      <c r="I35109"/>
      <c r="J35109"/>
      <c r="K35109"/>
      <c r="L35109"/>
      <c r="M35109"/>
    </row>
    <row r="35110" spans="1:13">
      <c r="A35110"/>
      <c r="B35110" s="61"/>
      <c r="C35110" s="63"/>
      <c r="D35110" s="60"/>
      <c r="E35110"/>
      <c r="F35110"/>
      <c r="G35110" s="61"/>
      <c r="H35110"/>
      <c r="I35110"/>
      <c r="J35110"/>
      <c r="K35110"/>
      <c r="L35110"/>
      <c r="M35110"/>
    </row>
    <row r="35111" spans="1:13">
      <c r="A35111"/>
      <c r="B35111" s="61"/>
      <c r="C35111" s="63"/>
      <c r="D35111" s="60"/>
      <c r="E35111"/>
      <c r="F35111"/>
      <c r="G35111" s="61"/>
      <c r="H35111"/>
      <c r="I35111"/>
      <c r="J35111"/>
      <c r="K35111"/>
      <c r="L35111"/>
      <c r="M35111"/>
    </row>
    <row r="35112" spans="1:13">
      <c r="A35112"/>
      <c r="B35112" s="61"/>
      <c r="C35112" s="63"/>
      <c r="D35112" s="60"/>
      <c r="E35112"/>
      <c r="F35112"/>
      <c r="G35112" s="61"/>
      <c r="H35112"/>
      <c r="I35112"/>
      <c r="J35112"/>
      <c r="K35112"/>
      <c r="L35112"/>
      <c r="M35112"/>
    </row>
    <row r="35113" spans="1:13">
      <c r="A35113"/>
      <c r="B35113" s="61"/>
      <c r="C35113" s="63"/>
      <c r="D35113" s="60"/>
      <c r="E35113"/>
      <c r="F35113"/>
      <c r="G35113" s="61"/>
      <c r="H35113"/>
      <c r="I35113"/>
      <c r="J35113"/>
      <c r="K35113"/>
      <c r="L35113"/>
      <c r="M35113"/>
    </row>
    <row r="35114" spans="1:13">
      <c r="A35114"/>
      <c r="B35114" s="61"/>
      <c r="C35114" s="63"/>
      <c r="D35114" s="60"/>
      <c r="E35114"/>
      <c r="F35114"/>
      <c r="G35114" s="61"/>
      <c r="H35114"/>
      <c r="I35114"/>
      <c r="J35114"/>
      <c r="K35114"/>
      <c r="L35114"/>
      <c r="M35114"/>
    </row>
    <row r="35115" spans="1:13">
      <c r="A35115"/>
      <c r="B35115" s="61"/>
      <c r="C35115" s="63"/>
      <c r="D35115" s="60"/>
      <c r="E35115"/>
      <c r="F35115"/>
      <c r="G35115" s="61"/>
      <c r="H35115"/>
      <c r="I35115"/>
      <c r="J35115"/>
      <c r="K35115"/>
      <c r="L35115"/>
      <c r="M35115"/>
    </row>
    <row r="35116" spans="1:13">
      <c r="A35116"/>
      <c r="B35116" s="61"/>
      <c r="C35116" s="63"/>
      <c r="D35116" s="60"/>
      <c r="E35116"/>
      <c r="F35116"/>
      <c r="G35116" s="61"/>
      <c r="H35116"/>
      <c r="I35116"/>
      <c r="J35116"/>
      <c r="K35116"/>
      <c r="L35116"/>
      <c r="M35116"/>
    </row>
    <row r="35117" spans="1:13">
      <c r="A35117"/>
      <c r="B35117" s="61"/>
      <c r="C35117" s="63"/>
      <c r="D35117" s="60"/>
      <c r="E35117"/>
      <c r="F35117"/>
      <c r="G35117" s="61"/>
      <c r="H35117"/>
      <c r="I35117"/>
      <c r="J35117"/>
      <c r="K35117"/>
      <c r="L35117"/>
      <c r="M35117"/>
    </row>
    <row r="35118" spans="1:13">
      <c r="A35118"/>
      <c r="B35118" s="61"/>
      <c r="C35118" s="63"/>
      <c r="D35118" s="60"/>
      <c r="E35118"/>
      <c r="F35118"/>
      <c r="G35118" s="61"/>
      <c r="H35118"/>
      <c r="I35118"/>
      <c r="J35118"/>
      <c r="K35118"/>
      <c r="L35118"/>
      <c r="M35118"/>
    </row>
    <row r="35119" spans="1:13">
      <c r="A35119"/>
      <c r="B35119" s="61"/>
      <c r="C35119" s="63"/>
      <c r="D35119" s="60"/>
      <c r="E35119"/>
      <c r="F35119"/>
      <c r="G35119" s="61"/>
      <c r="H35119"/>
      <c r="I35119"/>
      <c r="J35119"/>
      <c r="K35119"/>
      <c r="L35119"/>
      <c r="M35119"/>
    </row>
    <row r="35120" spans="1:13">
      <c r="A35120"/>
      <c r="B35120" s="61"/>
      <c r="C35120" s="63"/>
      <c r="D35120" s="60"/>
      <c r="E35120"/>
      <c r="F35120"/>
      <c r="G35120" s="61"/>
      <c r="H35120"/>
      <c r="I35120"/>
      <c r="J35120"/>
      <c r="K35120"/>
      <c r="L35120"/>
      <c r="M35120"/>
    </row>
    <row r="35121" spans="1:13">
      <c r="A35121"/>
      <c r="B35121" s="61"/>
      <c r="C35121" s="63"/>
      <c r="D35121" s="60"/>
      <c r="E35121"/>
      <c r="F35121"/>
      <c r="G35121" s="61"/>
      <c r="H35121"/>
      <c r="I35121"/>
      <c r="J35121"/>
      <c r="K35121"/>
      <c r="L35121"/>
      <c r="M35121"/>
    </row>
    <row r="35122" spans="1:13">
      <c r="A35122"/>
      <c r="B35122" s="61"/>
      <c r="C35122" s="63"/>
      <c r="D35122" s="60"/>
      <c r="E35122"/>
      <c r="F35122"/>
      <c r="G35122" s="61"/>
      <c r="H35122"/>
      <c r="I35122"/>
      <c r="J35122"/>
      <c r="K35122"/>
      <c r="L35122"/>
      <c r="M35122"/>
    </row>
    <row r="35123" spans="1:13">
      <c r="A35123"/>
      <c r="B35123" s="61"/>
      <c r="C35123" s="63"/>
      <c r="D35123" s="60"/>
      <c r="E35123"/>
      <c r="F35123"/>
      <c r="G35123" s="61"/>
      <c r="H35123"/>
      <c r="I35123"/>
      <c r="J35123"/>
      <c r="K35123"/>
      <c r="L35123"/>
      <c r="M35123"/>
    </row>
    <row r="35124" spans="1:13">
      <c r="A35124"/>
      <c r="B35124" s="61"/>
      <c r="C35124" s="63"/>
      <c r="D35124" s="60"/>
      <c r="E35124"/>
      <c r="F35124"/>
      <c r="G35124" s="61"/>
      <c r="H35124"/>
      <c r="I35124"/>
      <c r="J35124"/>
      <c r="K35124"/>
      <c r="L35124"/>
      <c r="M35124"/>
    </row>
    <row r="35125" spans="1:13">
      <c r="A35125"/>
      <c r="B35125" s="61"/>
      <c r="C35125" s="63"/>
      <c r="D35125" s="60"/>
      <c r="E35125"/>
      <c r="F35125"/>
      <c r="G35125" s="61"/>
      <c r="H35125"/>
      <c r="I35125"/>
      <c r="J35125"/>
      <c r="K35125"/>
      <c r="L35125"/>
      <c r="M35125"/>
    </row>
    <row r="35126" spans="1:13">
      <c r="A35126"/>
      <c r="B35126" s="61"/>
      <c r="C35126" s="63"/>
      <c r="D35126" s="60"/>
      <c r="E35126"/>
      <c r="F35126"/>
      <c r="G35126" s="61"/>
      <c r="H35126"/>
      <c r="I35126"/>
      <c r="J35126"/>
      <c r="K35126"/>
      <c r="L35126"/>
      <c r="M35126"/>
    </row>
    <row r="35127" spans="1:13">
      <c r="A35127"/>
      <c r="B35127" s="61"/>
      <c r="C35127" s="63"/>
      <c r="D35127" s="60"/>
      <c r="E35127"/>
      <c r="F35127"/>
      <c r="G35127" s="61"/>
      <c r="H35127"/>
      <c r="I35127"/>
      <c r="J35127"/>
      <c r="K35127"/>
      <c r="L35127"/>
      <c r="M35127"/>
    </row>
    <row r="35128" spans="1:13">
      <c r="A35128"/>
      <c r="B35128" s="61"/>
      <c r="C35128" s="63"/>
      <c r="D35128" s="60"/>
      <c r="E35128"/>
      <c r="F35128"/>
      <c r="G35128" s="61"/>
      <c r="H35128"/>
      <c r="I35128"/>
      <c r="J35128"/>
      <c r="K35128"/>
      <c r="L35128"/>
      <c r="M35128"/>
    </row>
    <row r="35129" spans="1:13">
      <c r="A35129"/>
      <c r="B35129" s="61"/>
      <c r="C35129" s="63"/>
      <c r="D35129" s="60"/>
      <c r="E35129"/>
      <c r="F35129"/>
      <c r="G35129" s="61"/>
      <c r="H35129"/>
      <c r="I35129"/>
      <c r="J35129"/>
      <c r="K35129"/>
      <c r="L35129"/>
      <c r="M35129"/>
    </row>
    <row r="35130" spans="1:13">
      <c r="A35130"/>
      <c r="B35130" s="61"/>
      <c r="C35130" s="63"/>
      <c r="D35130" s="60"/>
      <c r="E35130"/>
      <c r="F35130"/>
      <c r="G35130" s="61"/>
      <c r="H35130"/>
      <c r="I35130"/>
      <c r="J35130"/>
      <c r="K35130"/>
      <c r="L35130"/>
      <c r="M35130"/>
    </row>
    <row r="35131" spans="1:13">
      <c r="A35131"/>
      <c r="B35131" s="61"/>
      <c r="C35131" s="63"/>
      <c r="D35131" s="60"/>
      <c r="E35131"/>
      <c r="F35131"/>
      <c r="G35131" s="61"/>
      <c r="H35131"/>
      <c r="I35131"/>
      <c r="J35131"/>
      <c r="K35131"/>
      <c r="L35131"/>
      <c r="M35131"/>
    </row>
    <row r="35132" spans="1:13">
      <c r="A35132"/>
      <c r="B35132" s="61"/>
      <c r="C35132" s="63"/>
      <c r="D35132" s="60"/>
      <c r="E35132"/>
      <c r="F35132"/>
      <c r="G35132" s="61"/>
      <c r="H35132"/>
      <c r="I35132"/>
      <c r="J35132"/>
      <c r="K35132"/>
      <c r="L35132"/>
      <c r="M35132"/>
    </row>
    <row r="35133" spans="1:13">
      <c r="A35133"/>
      <c r="B35133" s="61"/>
      <c r="C35133" s="63"/>
      <c r="D35133" s="60"/>
      <c r="E35133"/>
      <c r="F35133"/>
      <c r="G35133" s="61"/>
      <c r="H35133"/>
      <c r="I35133"/>
      <c r="J35133"/>
      <c r="K35133"/>
      <c r="L35133"/>
      <c r="M35133"/>
    </row>
    <row r="35134" spans="1:13">
      <c r="A35134"/>
      <c r="B35134" s="61"/>
      <c r="C35134" s="63"/>
      <c r="D35134" s="60"/>
      <c r="E35134"/>
      <c r="F35134"/>
      <c r="G35134" s="61"/>
      <c r="H35134"/>
      <c r="I35134"/>
      <c r="J35134"/>
      <c r="K35134"/>
      <c r="L35134"/>
      <c r="M35134"/>
    </row>
    <row r="35135" spans="1:13">
      <c r="A35135"/>
      <c r="B35135" s="61"/>
      <c r="C35135" s="63"/>
      <c r="D35135" s="60"/>
      <c r="E35135"/>
      <c r="F35135"/>
      <c r="G35135" s="61"/>
      <c r="H35135"/>
      <c r="I35135"/>
      <c r="J35135"/>
      <c r="K35135"/>
      <c r="L35135"/>
      <c r="M35135"/>
    </row>
    <row r="35136" spans="1:13">
      <c r="A35136"/>
      <c r="B35136" s="61"/>
      <c r="C35136" s="63"/>
      <c r="D35136" s="60"/>
      <c r="E35136"/>
      <c r="F35136"/>
      <c r="G35136" s="61"/>
      <c r="H35136"/>
      <c r="I35136"/>
      <c r="J35136"/>
      <c r="K35136"/>
      <c r="L35136"/>
      <c r="M35136"/>
    </row>
    <row r="35137" spans="1:13">
      <c r="A35137"/>
      <c r="B35137" s="61"/>
      <c r="C35137" s="63"/>
      <c r="D35137" s="60"/>
      <c r="E35137"/>
      <c r="F35137"/>
      <c r="G35137" s="61"/>
      <c r="H35137"/>
      <c r="I35137"/>
      <c r="J35137"/>
      <c r="K35137"/>
      <c r="L35137"/>
      <c r="M35137"/>
    </row>
    <row r="35138" spans="1:13">
      <c r="A35138"/>
      <c r="B35138" s="61"/>
      <c r="C35138" s="63"/>
      <c r="D35138" s="60"/>
      <c r="E35138"/>
      <c r="F35138"/>
      <c r="G35138" s="61"/>
      <c r="H35138"/>
      <c r="I35138"/>
      <c r="J35138"/>
      <c r="K35138"/>
      <c r="L35138"/>
      <c r="M35138"/>
    </row>
    <row r="35139" spans="1:13">
      <c r="A35139"/>
      <c r="B35139" s="61"/>
      <c r="C35139" s="63"/>
      <c r="D35139" s="60"/>
      <c r="E35139"/>
      <c r="F35139"/>
      <c r="G35139" s="61"/>
      <c r="H35139"/>
      <c r="I35139"/>
      <c r="J35139"/>
      <c r="K35139"/>
      <c r="L35139"/>
      <c r="M35139"/>
    </row>
    <row r="35140" spans="1:13">
      <c r="A35140"/>
      <c r="B35140" s="61"/>
      <c r="C35140" s="63"/>
      <c r="D35140" s="60"/>
      <c r="E35140"/>
      <c r="F35140"/>
      <c r="G35140" s="61"/>
      <c r="H35140"/>
      <c r="I35140"/>
      <c r="J35140"/>
      <c r="K35140"/>
      <c r="L35140"/>
      <c r="M35140"/>
    </row>
    <row r="35141" spans="1:13">
      <c r="A35141"/>
      <c r="B35141" s="61"/>
      <c r="C35141" s="63"/>
      <c r="D35141" s="60"/>
      <c r="E35141"/>
      <c r="F35141"/>
      <c r="G35141" s="61"/>
      <c r="H35141"/>
      <c r="I35141"/>
      <c r="J35141"/>
      <c r="K35141"/>
      <c r="L35141"/>
      <c r="M35141"/>
    </row>
    <row r="35142" spans="1:13">
      <c r="A35142"/>
      <c r="B35142" s="61"/>
      <c r="C35142" s="63"/>
      <c r="D35142" s="60"/>
      <c r="E35142"/>
      <c r="F35142"/>
      <c r="G35142" s="61"/>
      <c r="H35142"/>
      <c r="I35142"/>
      <c r="J35142"/>
      <c r="K35142"/>
      <c r="L35142"/>
      <c r="M35142"/>
    </row>
    <row r="35143" spans="1:13">
      <c r="A35143"/>
      <c r="B35143" s="61"/>
      <c r="C35143" s="63"/>
      <c r="D35143" s="60"/>
      <c r="E35143"/>
      <c r="F35143"/>
      <c r="G35143" s="61"/>
      <c r="H35143"/>
      <c r="I35143"/>
      <c r="J35143"/>
      <c r="K35143"/>
      <c r="L35143"/>
      <c r="M35143"/>
    </row>
    <row r="35144" spans="1:13">
      <c r="A35144"/>
      <c r="B35144" s="61"/>
      <c r="C35144" s="63"/>
      <c r="D35144" s="60"/>
      <c r="E35144"/>
      <c r="F35144"/>
      <c r="G35144" s="61"/>
      <c r="H35144"/>
      <c r="I35144"/>
      <c r="J35144"/>
      <c r="K35144"/>
      <c r="L35144"/>
      <c r="M35144"/>
    </row>
    <row r="35145" spans="1:13">
      <c r="A35145"/>
      <c r="B35145" s="61"/>
      <c r="C35145" s="63"/>
      <c r="D35145" s="60"/>
      <c r="E35145"/>
      <c r="F35145"/>
      <c r="G35145" s="61"/>
      <c r="H35145"/>
      <c r="I35145"/>
      <c r="J35145"/>
      <c r="K35145"/>
      <c r="L35145"/>
      <c r="M35145"/>
    </row>
    <row r="35146" spans="1:13">
      <c r="A35146"/>
      <c r="B35146" s="61"/>
      <c r="C35146" s="63"/>
      <c r="D35146" s="60"/>
      <c r="E35146"/>
      <c r="F35146"/>
      <c r="G35146" s="61"/>
      <c r="H35146"/>
      <c r="I35146"/>
      <c r="J35146"/>
      <c r="K35146"/>
      <c r="L35146"/>
      <c r="M35146"/>
    </row>
    <row r="35147" spans="1:13">
      <c r="A35147"/>
      <c r="B35147" s="61"/>
      <c r="C35147" s="63"/>
      <c r="D35147" s="60"/>
      <c r="E35147"/>
      <c r="F35147"/>
      <c r="G35147" s="61"/>
      <c r="H35147"/>
      <c r="I35147"/>
      <c r="J35147"/>
      <c r="K35147"/>
      <c r="L35147"/>
      <c r="M35147"/>
    </row>
    <row r="35148" spans="1:13">
      <c r="A35148"/>
      <c r="B35148" s="61"/>
      <c r="C35148" s="63"/>
      <c r="D35148" s="60"/>
      <c r="E35148"/>
      <c r="F35148"/>
      <c r="G35148" s="61"/>
      <c r="H35148"/>
      <c r="I35148"/>
      <c r="J35148"/>
      <c r="K35148"/>
      <c r="L35148"/>
      <c r="M35148"/>
    </row>
    <row r="35149" spans="1:13">
      <c r="A35149"/>
      <c r="B35149" s="61"/>
      <c r="C35149" s="63"/>
      <c r="D35149" s="60"/>
      <c r="E35149"/>
      <c r="F35149"/>
      <c r="G35149" s="61"/>
      <c r="H35149"/>
      <c r="I35149"/>
      <c r="J35149"/>
      <c r="K35149"/>
      <c r="L35149"/>
      <c r="M35149"/>
    </row>
    <row r="35150" spans="1:13">
      <c r="A35150"/>
      <c r="B35150" s="61"/>
      <c r="C35150" s="63"/>
      <c r="D35150" s="60"/>
      <c r="E35150"/>
      <c r="F35150"/>
      <c r="G35150" s="61"/>
      <c r="H35150"/>
      <c r="I35150"/>
      <c r="J35150"/>
      <c r="K35150"/>
      <c r="L35150"/>
      <c r="M35150"/>
    </row>
    <row r="35151" spans="1:13">
      <c r="A35151"/>
      <c r="B35151" s="61"/>
      <c r="C35151" s="63"/>
      <c r="D35151" s="60"/>
      <c r="E35151"/>
      <c r="F35151"/>
      <c r="G35151" s="61"/>
      <c r="H35151"/>
      <c r="I35151"/>
      <c r="J35151"/>
      <c r="K35151"/>
      <c r="L35151"/>
      <c r="M35151"/>
    </row>
    <row r="35152" spans="1:13">
      <c r="A35152"/>
      <c r="B35152" s="61"/>
      <c r="C35152" s="63"/>
      <c r="D35152" s="60"/>
      <c r="E35152"/>
      <c r="F35152"/>
      <c r="G35152" s="61"/>
      <c r="H35152"/>
      <c r="I35152"/>
      <c r="J35152"/>
      <c r="K35152"/>
      <c r="L35152"/>
      <c r="M35152"/>
    </row>
    <row r="35153" spans="1:13">
      <c r="A35153"/>
      <c r="B35153" s="61"/>
      <c r="C35153" s="63"/>
      <c r="D35153" s="60"/>
      <c r="E35153"/>
      <c r="F35153"/>
      <c r="G35153" s="61"/>
      <c r="H35153"/>
      <c r="I35153"/>
      <c r="J35153"/>
      <c r="K35153"/>
      <c r="L35153"/>
      <c r="M35153"/>
    </row>
    <row r="35154" spans="1:13">
      <c r="A35154"/>
      <c r="B35154" s="61"/>
      <c r="C35154" s="63"/>
      <c r="D35154" s="60"/>
      <c r="E35154"/>
      <c r="F35154"/>
      <c r="G35154" s="61"/>
      <c r="H35154"/>
      <c r="I35154"/>
      <c r="J35154"/>
      <c r="K35154"/>
      <c r="L35154"/>
      <c r="M35154"/>
    </row>
    <row r="35155" spans="1:13">
      <c r="A35155"/>
      <c r="B35155" s="61"/>
      <c r="C35155" s="63"/>
      <c r="D35155" s="60"/>
      <c r="E35155"/>
      <c r="F35155"/>
      <c r="G35155" s="61"/>
      <c r="H35155"/>
      <c r="I35155"/>
      <c r="J35155"/>
      <c r="K35155"/>
      <c r="L35155"/>
      <c r="M35155"/>
    </row>
    <row r="35156" spans="1:13">
      <c r="A35156"/>
      <c r="B35156" s="61"/>
      <c r="C35156" s="63"/>
      <c r="D35156" s="60"/>
      <c r="E35156"/>
      <c r="F35156"/>
      <c r="G35156" s="61"/>
      <c r="H35156"/>
      <c r="I35156"/>
      <c r="J35156"/>
      <c r="K35156"/>
      <c r="L35156"/>
      <c r="M35156"/>
    </row>
    <row r="35157" spans="1:13">
      <c r="A35157"/>
      <c r="B35157" s="61"/>
      <c r="C35157" s="63"/>
      <c r="D35157" s="60"/>
      <c r="E35157"/>
      <c r="F35157"/>
      <c r="G35157" s="61"/>
      <c r="H35157"/>
      <c r="I35157"/>
      <c r="J35157"/>
      <c r="K35157"/>
      <c r="L35157"/>
      <c r="M35157"/>
    </row>
    <row r="35158" spans="1:13">
      <c r="A35158"/>
      <c r="B35158" s="61"/>
      <c r="C35158" s="63"/>
      <c r="D35158" s="60"/>
      <c r="E35158"/>
      <c r="F35158"/>
      <c r="G35158" s="61"/>
      <c r="H35158"/>
      <c r="I35158"/>
      <c r="J35158"/>
      <c r="K35158"/>
      <c r="L35158"/>
      <c r="M35158"/>
    </row>
    <row r="35159" spans="1:13">
      <c r="A35159"/>
      <c r="B35159" s="61"/>
      <c r="C35159" s="63"/>
      <c r="D35159" s="60"/>
      <c r="E35159"/>
      <c r="F35159"/>
      <c r="G35159" s="61"/>
      <c r="H35159"/>
      <c r="I35159"/>
      <c r="J35159"/>
      <c r="K35159"/>
      <c r="L35159"/>
      <c r="M35159"/>
    </row>
    <row r="35160" spans="1:13">
      <c r="A35160"/>
      <c r="B35160" s="61"/>
      <c r="C35160" s="63"/>
      <c r="D35160" s="60"/>
      <c r="E35160"/>
      <c r="F35160"/>
      <c r="G35160" s="61"/>
      <c r="H35160"/>
      <c r="I35160"/>
      <c r="J35160"/>
      <c r="K35160"/>
      <c r="L35160"/>
      <c r="M35160"/>
    </row>
    <row r="35161" spans="1:13">
      <c r="A35161"/>
      <c r="B35161" s="61"/>
      <c r="C35161" s="63"/>
      <c r="D35161" s="60"/>
      <c r="E35161"/>
      <c r="F35161"/>
      <c r="G35161" s="61"/>
      <c r="H35161"/>
      <c r="I35161"/>
      <c r="J35161"/>
      <c r="K35161"/>
      <c r="L35161"/>
      <c r="M35161"/>
    </row>
    <row r="35162" spans="1:13">
      <c r="A35162"/>
      <c r="B35162" s="61"/>
      <c r="C35162" s="63"/>
      <c r="D35162" s="60"/>
      <c r="E35162"/>
      <c r="F35162"/>
      <c r="G35162" s="61"/>
      <c r="H35162"/>
      <c r="I35162"/>
      <c r="J35162"/>
      <c r="K35162"/>
      <c r="L35162"/>
      <c r="M35162"/>
    </row>
    <row r="35163" spans="1:13">
      <c r="A35163"/>
      <c r="B35163" s="61"/>
      <c r="C35163" s="63"/>
      <c r="D35163" s="60"/>
      <c r="E35163"/>
      <c r="F35163"/>
      <c r="G35163" s="61"/>
      <c r="H35163"/>
      <c r="I35163"/>
      <c r="J35163"/>
      <c r="K35163"/>
      <c r="L35163"/>
      <c r="M35163"/>
    </row>
    <row r="35164" spans="1:13">
      <c r="A35164"/>
      <c r="B35164" s="61"/>
      <c r="C35164" s="63"/>
      <c r="D35164" s="60"/>
      <c r="E35164"/>
      <c r="F35164"/>
      <c r="G35164" s="61"/>
      <c r="H35164"/>
      <c r="I35164"/>
      <c r="J35164"/>
      <c r="K35164"/>
      <c r="L35164"/>
      <c r="M35164"/>
    </row>
    <row r="35165" spans="1:13">
      <c r="A35165"/>
      <c r="B35165" s="61"/>
      <c r="C35165" s="63"/>
      <c r="D35165" s="60"/>
      <c r="E35165"/>
      <c r="F35165"/>
      <c r="G35165" s="61"/>
      <c r="H35165"/>
      <c r="I35165"/>
      <c r="J35165"/>
      <c r="K35165"/>
      <c r="L35165"/>
      <c r="M35165"/>
    </row>
    <row r="35166" spans="1:13">
      <c r="A35166"/>
      <c r="B35166" s="61"/>
      <c r="C35166" s="63"/>
      <c r="D35166" s="60"/>
      <c r="E35166"/>
      <c r="F35166"/>
      <c r="G35166" s="61"/>
      <c r="H35166"/>
      <c r="I35166"/>
      <c r="J35166"/>
      <c r="K35166"/>
      <c r="L35166"/>
      <c r="M35166"/>
    </row>
    <row r="35167" spans="1:13">
      <c r="A35167"/>
      <c r="B35167" s="61"/>
      <c r="C35167" s="63"/>
      <c r="D35167" s="60"/>
      <c r="E35167"/>
      <c r="F35167"/>
      <c r="G35167" s="61"/>
      <c r="H35167"/>
      <c r="I35167"/>
      <c r="J35167"/>
      <c r="K35167"/>
      <c r="L35167"/>
      <c r="M35167"/>
    </row>
    <row r="35168" spans="1:13">
      <c r="A35168"/>
      <c r="B35168" s="61"/>
      <c r="C35168" s="63"/>
      <c r="D35168" s="60"/>
      <c r="E35168"/>
      <c r="F35168"/>
      <c r="G35168" s="61"/>
      <c r="H35168"/>
      <c r="I35168"/>
      <c r="J35168"/>
      <c r="K35168"/>
      <c r="L35168"/>
      <c r="M35168"/>
    </row>
    <row r="35169" spans="1:13">
      <c r="A35169"/>
      <c r="B35169" s="61"/>
      <c r="C35169" s="63"/>
      <c r="D35169" s="60"/>
      <c r="E35169"/>
      <c r="F35169"/>
      <c r="G35169" s="61"/>
      <c r="H35169"/>
      <c r="I35169"/>
      <c r="J35169"/>
      <c r="K35169"/>
      <c r="L35169"/>
      <c r="M35169"/>
    </row>
    <row r="35170" spans="1:13">
      <c r="A35170"/>
      <c r="B35170" s="61"/>
      <c r="C35170" s="63"/>
      <c r="D35170" s="60"/>
      <c r="E35170"/>
      <c r="F35170"/>
      <c r="G35170" s="61"/>
      <c r="H35170"/>
      <c r="I35170"/>
      <c r="J35170"/>
      <c r="K35170"/>
      <c r="L35170"/>
      <c r="M35170"/>
    </row>
    <row r="35171" spans="1:13">
      <c r="A35171"/>
      <c r="B35171" s="61"/>
      <c r="C35171" s="63"/>
      <c r="D35171" s="60"/>
      <c r="E35171"/>
      <c r="F35171"/>
      <c r="G35171" s="61"/>
      <c r="H35171"/>
      <c r="I35171"/>
      <c r="J35171"/>
      <c r="K35171"/>
      <c r="L35171"/>
      <c r="M35171"/>
    </row>
    <row r="35172" spans="1:13">
      <c r="A35172"/>
      <c r="B35172" s="61"/>
      <c r="C35172" s="63"/>
      <c r="D35172" s="60"/>
      <c r="E35172"/>
      <c r="F35172"/>
      <c r="G35172" s="61"/>
      <c r="H35172"/>
      <c r="I35172"/>
      <c r="J35172"/>
      <c r="K35172"/>
      <c r="L35172"/>
      <c r="M35172"/>
    </row>
    <row r="35173" spans="1:13">
      <c r="A35173"/>
      <c r="B35173" s="61"/>
      <c r="C35173" s="63"/>
      <c r="D35173" s="60"/>
      <c r="E35173"/>
      <c r="F35173"/>
      <c r="G35173" s="61"/>
      <c r="H35173"/>
      <c r="I35173"/>
      <c r="J35173"/>
      <c r="K35173"/>
      <c r="L35173"/>
      <c r="M35173"/>
    </row>
    <row r="35174" spans="1:13">
      <c r="A35174"/>
      <c r="B35174" s="61"/>
      <c r="C35174" s="63"/>
      <c r="D35174" s="60"/>
      <c r="E35174"/>
      <c r="F35174"/>
      <c r="G35174" s="61"/>
      <c r="H35174"/>
      <c r="I35174"/>
      <c r="J35174"/>
      <c r="K35174"/>
      <c r="L35174"/>
      <c r="M35174"/>
    </row>
    <row r="35175" spans="1:13">
      <c r="A35175"/>
      <c r="B35175" s="61"/>
      <c r="C35175" s="63"/>
      <c r="D35175" s="60"/>
      <c r="E35175"/>
      <c r="F35175"/>
      <c r="G35175" s="61"/>
      <c r="H35175"/>
      <c r="I35175"/>
      <c r="J35175"/>
      <c r="K35175"/>
      <c r="L35175"/>
      <c r="M35175"/>
    </row>
    <row r="35176" spans="1:13">
      <c r="A35176"/>
      <c r="B35176" s="61"/>
      <c r="C35176" s="63"/>
      <c r="D35176" s="60"/>
      <c r="E35176"/>
      <c r="F35176"/>
      <c r="G35176" s="61"/>
      <c r="H35176"/>
      <c r="I35176"/>
      <c r="J35176"/>
      <c r="K35176"/>
      <c r="L35176"/>
      <c r="M35176"/>
    </row>
    <row r="35177" spans="1:13">
      <c r="A35177"/>
      <c r="B35177" s="61"/>
      <c r="C35177" s="63"/>
      <c r="D35177" s="60"/>
      <c r="E35177"/>
      <c r="F35177"/>
      <c r="G35177" s="61"/>
      <c r="H35177"/>
      <c r="I35177"/>
      <c r="J35177"/>
      <c r="K35177"/>
      <c r="L35177"/>
      <c r="M35177"/>
    </row>
    <row r="35178" spans="1:13">
      <c r="A35178"/>
      <c r="B35178" s="61"/>
      <c r="C35178" s="63"/>
      <c r="D35178" s="60"/>
      <c r="E35178"/>
      <c r="F35178"/>
      <c r="G35178" s="61"/>
      <c r="H35178"/>
      <c r="I35178"/>
      <c r="J35178"/>
      <c r="K35178"/>
      <c r="L35178"/>
      <c r="M35178"/>
    </row>
    <row r="35179" spans="1:13">
      <c r="A35179"/>
      <c r="B35179" s="61"/>
      <c r="C35179" s="63"/>
      <c r="D35179" s="60"/>
      <c r="E35179"/>
      <c r="F35179"/>
      <c r="G35179" s="61"/>
      <c r="H35179"/>
      <c r="I35179"/>
      <c r="J35179"/>
      <c r="K35179"/>
      <c r="L35179"/>
      <c r="M35179"/>
    </row>
    <row r="35180" spans="1:13">
      <c r="A35180"/>
      <c r="B35180" s="61"/>
      <c r="C35180" s="63"/>
      <c r="D35180" s="60"/>
      <c r="E35180"/>
      <c r="F35180"/>
      <c r="G35180" s="61"/>
      <c r="H35180"/>
      <c r="I35180"/>
      <c r="J35180"/>
      <c r="K35180"/>
      <c r="L35180"/>
      <c r="M35180"/>
    </row>
    <row r="35181" spans="1:13">
      <c r="A35181"/>
      <c r="B35181" s="61"/>
      <c r="C35181" s="63"/>
      <c r="D35181" s="60"/>
      <c r="E35181"/>
      <c r="F35181"/>
      <c r="G35181" s="61"/>
      <c r="H35181"/>
      <c r="I35181"/>
      <c r="J35181"/>
      <c r="K35181"/>
      <c r="L35181"/>
      <c r="M35181"/>
    </row>
    <row r="35182" spans="1:13">
      <c r="A35182"/>
      <c r="B35182" s="61"/>
      <c r="C35182" s="63"/>
      <c r="D35182" s="60"/>
      <c r="E35182"/>
      <c r="F35182"/>
      <c r="G35182" s="61"/>
      <c r="H35182"/>
      <c r="I35182"/>
      <c r="J35182"/>
      <c r="K35182"/>
      <c r="L35182"/>
      <c r="M35182"/>
    </row>
    <row r="35183" spans="1:13">
      <c r="A35183"/>
      <c r="B35183" s="61"/>
      <c r="C35183" s="63"/>
      <c r="D35183" s="60"/>
      <c r="E35183"/>
      <c r="F35183"/>
      <c r="G35183" s="61"/>
      <c r="H35183"/>
      <c r="I35183"/>
      <c r="J35183"/>
      <c r="K35183"/>
      <c r="L35183"/>
      <c r="M35183"/>
    </row>
    <row r="35184" spans="1:13">
      <c r="A35184"/>
      <c r="B35184" s="61"/>
      <c r="C35184" s="63"/>
      <c r="D35184" s="60"/>
      <c r="E35184"/>
      <c r="F35184"/>
      <c r="G35184" s="61"/>
      <c r="H35184"/>
      <c r="I35184"/>
      <c r="J35184"/>
      <c r="K35184"/>
      <c r="L35184"/>
      <c r="M35184"/>
    </row>
    <row r="35185" spans="1:13">
      <c r="A35185"/>
      <c r="B35185" s="61"/>
      <c r="C35185" s="63"/>
      <c r="D35185" s="60"/>
      <c r="E35185"/>
      <c r="F35185"/>
      <c r="G35185" s="61"/>
      <c r="H35185"/>
      <c r="I35185"/>
      <c r="J35185"/>
      <c r="K35185"/>
      <c r="L35185"/>
      <c r="M35185"/>
    </row>
    <row r="35186" spans="1:13">
      <c r="A35186"/>
      <c r="B35186" s="61"/>
      <c r="C35186" s="63"/>
      <c r="D35186" s="60"/>
      <c r="E35186"/>
      <c r="F35186"/>
      <c r="G35186" s="61"/>
      <c r="H35186"/>
      <c r="I35186"/>
      <c r="J35186"/>
      <c r="K35186"/>
      <c r="L35186"/>
      <c r="M35186"/>
    </row>
    <row r="35187" spans="1:13">
      <c r="A35187"/>
      <c r="B35187" s="61"/>
      <c r="C35187" s="63"/>
      <c r="D35187" s="60"/>
      <c r="E35187"/>
      <c r="F35187"/>
      <c r="G35187" s="61"/>
      <c r="H35187"/>
      <c r="I35187"/>
      <c r="J35187"/>
      <c r="K35187"/>
      <c r="L35187"/>
      <c r="M35187"/>
    </row>
    <row r="35188" spans="1:13">
      <c r="A35188"/>
      <c r="B35188" s="61"/>
      <c r="C35188" s="63"/>
      <c r="D35188" s="60"/>
      <c r="E35188"/>
      <c r="F35188"/>
      <c r="G35188" s="61"/>
      <c r="H35188"/>
      <c r="I35188"/>
      <c r="J35188"/>
      <c r="K35188"/>
      <c r="L35188"/>
      <c r="M35188"/>
    </row>
    <row r="35189" spans="1:13">
      <c r="A35189"/>
      <c r="B35189" s="61"/>
      <c r="C35189" s="63"/>
      <c r="D35189" s="60"/>
      <c r="E35189"/>
      <c r="F35189"/>
      <c r="G35189" s="61"/>
      <c r="H35189"/>
      <c r="I35189"/>
      <c r="J35189"/>
      <c r="K35189"/>
      <c r="L35189"/>
      <c r="M35189"/>
    </row>
    <row r="35190" spans="1:13">
      <c r="A35190"/>
      <c r="B35190" s="61"/>
      <c r="C35190" s="63"/>
      <c r="D35190" s="60"/>
      <c r="E35190"/>
      <c r="F35190"/>
      <c r="G35190" s="61"/>
      <c r="H35190"/>
      <c r="I35190"/>
      <c r="J35190"/>
      <c r="K35190"/>
      <c r="L35190"/>
      <c r="M35190"/>
    </row>
    <row r="35191" spans="1:13">
      <c r="A35191"/>
      <c r="B35191" s="61"/>
      <c r="C35191" s="63"/>
      <c r="D35191" s="60"/>
      <c r="E35191"/>
      <c r="F35191"/>
      <c r="G35191" s="61"/>
      <c r="H35191"/>
      <c r="I35191"/>
      <c r="J35191"/>
      <c r="K35191"/>
      <c r="L35191"/>
      <c r="M35191"/>
    </row>
    <row r="35192" spans="1:13">
      <c r="A35192"/>
      <c r="B35192" s="61"/>
      <c r="C35192" s="63"/>
      <c r="D35192" s="60"/>
      <c r="E35192"/>
      <c r="F35192"/>
      <c r="G35192" s="61"/>
      <c r="H35192"/>
      <c r="I35192"/>
      <c r="J35192"/>
      <c r="K35192"/>
      <c r="L35192"/>
      <c r="M35192"/>
    </row>
    <row r="35193" spans="1:13">
      <c r="A35193"/>
      <c r="B35193" s="61"/>
      <c r="C35193" s="63"/>
      <c r="D35193" s="60"/>
      <c r="E35193"/>
      <c r="F35193"/>
      <c r="G35193" s="61"/>
      <c r="H35193"/>
      <c r="I35193"/>
      <c r="J35193"/>
      <c r="K35193"/>
      <c r="L35193"/>
      <c r="M35193"/>
    </row>
    <row r="35194" spans="1:13">
      <c r="A35194"/>
      <c r="B35194" s="61"/>
      <c r="C35194" s="63"/>
      <c r="D35194" s="60"/>
      <c r="E35194"/>
      <c r="F35194"/>
      <c r="G35194" s="61"/>
      <c r="H35194"/>
      <c r="I35194"/>
      <c r="J35194"/>
      <c r="K35194"/>
      <c r="L35194"/>
      <c r="M35194"/>
    </row>
    <row r="35195" spans="1:13">
      <c r="A35195"/>
      <c r="B35195" s="61"/>
      <c r="C35195" s="63"/>
      <c r="D35195" s="60"/>
      <c r="E35195"/>
      <c r="F35195"/>
      <c r="G35195" s="61"/>
      <c r="H35195"/>
      <c r="I35195"/>
      <c r="J35195"/>
      <c r="K35195"/>
      <c r="L35195"/>
      <c r="M35195"/>
    </row>
    <row r="35196" spans="1:13">
      <c r="A35196"/>
      <c r="B35196" s="61"/>
      <c r="C35196" s="63"/>
      <c r="D35196" s="60"/>
      <c r="E35196"/>
      <c r="F35196"/>
      <c r="G35196" s="61"/>
      <c r="H35196"/>
      <c r="I35196"/>
      <c r="J35196"/>
      <c r="K35196"/>
      <c r="L35196"/>
      <c r="M35196"/>
    </row>
    <row r="35197" spans="1:13">
      <c r="A35197"/>
      <c r="B35197" s="61"/>
      <c r="C35197" s="63"/>
      <c r="D35197" s="60"/>
      <c r="E35197"/>
      <c r="F35197"/>
      <c r="G35197" s="61"/>
      <c r="H35197"/>
      <c r="I35197"/>
      <c r="J35197"/>
      <c r="K35197"/>
      <c r="L35197"/>
      <c r="M35197"/>
    </row>
    <row r="35198" spans="1:13">
      <c r="A35198"/>
      <c r="B35198" s="61"/>
      <c r="C35198" s="63"/>
      <c r="D35198" s="60"/>
      <c r="E35198"/>
      <c r="F35198"/>
      <c r="G35198" s="61"/>
      <c r="H35198"/>
      <c r="I35198"/>
      <c r="J35198"/>
      <c r="K35198"/>
      <c r="L35198"/>
      <c r="M35198"/>
    </row>
    <row r="35199" spans="1:13">
      <c r="A35199"/>
      <c r="B35199" s="61"/>
      <c r="C35199" s="63"/>
      <c r="D35199" s="60"/>
      <c r="E35199"/>
      <c r="F35199"/>
      <c r="G35199" s="61"/>
      <c r="H35199"/>
      <c r="I35199"/>
      <c r="J35199"/>
      <c r="K35199"/>
      <c r="L35199"/>
      <c r="M35199"/>
    </row>
    <row r="35200" spans="1:13">
      <c r="A35200"/>
      <c r="B35200" s="61"/>
      <c r="C35200" s="63"/>
      <c r="D35200" s="60"/>
      <c r="E35200"/>
      <c r="F35200"/>
      <c r="G35200" s="61"/>
      <c r="H35200"/>
      <c r="I35200"/>
      <c r="J35200"/>
      <c r="K35200"/>
      <c r="L35200"/>
      <c r="M35200"/>
    </row>
    <row r="35201" spans="1:13">
      <c r="A35201"/>
      <c r="B35201" s="61"/>
      <c r="C35201" s="63"/>
      <c r="D35201" s="60"/>
      <c r="E35201"/>
      <c r="F35201"/>
      <c r="G35201" s="61"/>
      <c r="H35201"/>
      <c r="I35201"/>
      <c r="J35201"/>
      <c r="K35201"/>
      <c r="L35201"/>
      <c r="M35201"/>
    </row>
    <row r="35202" spans="1:13">
      <c r="A35202"/>
      <c r="B35202" s="61"/>
      <c r="C35202" s="63"/>
      <c r="D35202" s="60"/>
      <c r="E35202"/>
      <c r="F35202"/>
      <c r="G35202" s="61"/>
      <c r="H35202"/>
      <c r="I35202"/>
      <c r="J35202"/>
      <c r="K35202"/>
      <c r="L35202"/>
      <c r="M35202"/>
    </row>
    <row r="35203" spans="1:13">
      <c r="A35203"/>
      <c r="B35203" s="61"/>
      <c r="C35203" s="63"/>
      <c r="D35203" s="60"/>
      <c r="E35203"/>
      <c r="F35203"/>
      <c r="G35203" s="61"/>
      <c r="H35203"/>
      <c r="I35203"/>
      <c r="J35203"/>
      <c r="K35203"/>
      <c r="L35203"/>
      <c r="M35203"/>
    </row>
    <row r="35204" spans="1:13">
      <c r="A35204"/>
      <c r="B35204" s="61"/>
      <c r="C35204" s="63"/>
      <c r="D35204" s="60"/>
      <c r="E35204"/>
      <c r="F35204"/>
      <c r="G35204" s="61"/>
      <c r="H35204"/>
      <c r="I35204"/>
      <c r="J35204"/>
      <c r="K35204"/>
      <c r="L35204"/>
      <c r="M35204"/>
    </row>
    <row r="35205" spans="1:13">
      <c r="A35205"/>
      <c r="B35205" s="61"/>
      <c r="C35205" s="63"/>
      <c r="D35205" s="60"/>
      <c r="E35205"/>
      <c r="F35205"/>
      <c r="G35205" s="61"/>
      <c r="H35205"/>
      <c r="I35205"/>
      <c r="J35205"/>
      <c r="K35205"/>
      <c r="L35205"/>
      <c r="M35205"/>
    </row>
    <row r="35206" spans="1:13">
      <c r="A35206"/>
      <c r="B35206" s="61"/>
      <c r="C35206" s="63"/>
      <c r="D35206" s="60"/>
      <c r="E35206"/>
      <c r="F35206"/>
      <c r="G35206" s="61"/>
      <c r="H35206"/>
      <c r="I35206"/>
      <c r="J35206"/>
      <c r="K35206"/>
      <c r="L35206"/>
      <c r="M35206"/>
    </row>
    <row r="35207" spans="1:13">
      <c r="A35207"/>
      <c r="B35207" s="61"/>
      <c r="C35207" s="63"/>
      <c r="D35207" s="60"/>
      <c r="E35207"/>
      <c r="F35207"/>
      <c r="G35207" s="61"/>
      <c r="H35207"/>
      <c r="I35207"/>
      <c r="J35207"/>
      <c r="K35207"/>
      <c r="L35207"/>
      <c r="M35207"/>
    </row>
    <row r="35208" spans="1:13">
      <c r="A35208"/>
      <c r="B35208" s="61"/>
      <c r="C35208" s="63"/>
      <c r="D35208" s="60"/>
      <c r="E35208"/>
      <c r="F35208"/>
      <c r="G35208" s="61"/>
      <c r="H35208"/>
      <c r="I35208"/>
      <c r="J35208"/>
      <c r="K35208"/>
      <c r="L35208"/>
      <c r="M35208"/>
    </row>
    <row r="35209" spans="1:13">
      <c r="A35209"/>
      <c r="B35209" s="61"/>
      <c r="C35209" s="63"/>
      <c r="D35209" s="60"/>
      <c r="E35209"/>
      <c r="F35209"/>
      <c r="G35209" s="61"/>
      <c r="H35209"/>
      <c r="I35209"/>
      <c r="J35209"/>
      <c r="K35209"/>
      <c r="L35209"/>
      <c r="M35209"/>
    </row>
    <row r="35210" spans="1:13">
      <c r="A35210"/>
      <c r="B35210" s="61"/>
      <c r="C35210" s="63"/>
      <c r="D35210" s="60"/>
      <c r="E35210"/>
      <c r="F35210"/>
      <c r="G35210" s="61"/>
      <c r="H35210"/>
      <c r="I35210"/>
      <c r="J35210"/>
      <c r="K35210"/>
      <c r="L35210"/>
      <c r="M35210"/>
    </row>
    <row r="35211" spans="1:13">
      <c r="A35211"/>
      <c r="B35211" s="61"/>
      <c r="C35211" s="63"/>
      <c r="D35211" s="60"/>
      <c r="E35211"/>
      <c r="F35211"/>
      <c r="G35211" s="61"/>
      <c r="H35211"/>
      <c r="I35211"/>
      <c r="J35211"/>
      <c r="K35211"/>
      <c r="L35211"/>
      <c r="M35211"/>
    </row>
    <row r="35212" spans="1:13">
      <c r="A35212"/>
      <c r="B35212" s="61"/>
      <c r="C35212" s="63"/>
      <c r="D35212" s="60"/>
      <c r="E35212"/>
      <c r="F35212"/>
      <c r="G35212" s="61"/>
      <c r="H35212"/>
      <c r="I35212"/>
      <c r="J35212"/>
      <c r="K35212"/>
      <c r="L35212"/>
      <c r="M35212"/>
    </row>
    <row r="35213" spans="1:13">
      <c r="A35213"/>
      <c r="B35213" s="61"/>
      <c r="C35213" s="63"/>
      <c r="D35213" s="60"/>
      <c r="E35213"/>
      <c r="F35213"/>
      <c r="G35213" s="61"/>
      <c r="H35213"/>
      <c r="I35213"/>
      <c r="J35213"/>
      <c r="K35213"/>
      <c r="L35213"/>
      <c r="M35213"/>
    </row>
    <row r="35214" spans="1:13">
      <c r="A35214"/>
      <c r="B35214" s="61"/>
      <c r="C35214" s="63"/>
      <c r="D35214" s="60"/>
      <c r="E35214"/>
      <c r="F35214"/>
      <c r="G35214" s="61"/>
      <c r="H35214"/>
      <c r="I35214"/>
      <c r="J35214"/>
      <c r="K35214"/>
      <c r="L35214"/>
      <c r="M35214"/>
    </row>
    <row r="35215" spans="1:13">
      <c r="A35215"/>
      <c r="B35215" s="61"/>
      <c r="C35215" s="63"/>
      <c r="D35215" s="60"/>
      <c r="E35215"/>
      <c r="F35215"/>
      <c r="G35215" s="61"/>
      <c r="H35215"/>
      <c r="I35215"/>
      <c r="J35215"/>
      <c r="K35215"/>
      <c r="L35215"/>
      <c r="M35215"/>
    </row>
    <row r="35216" spans="1:13">
      <c r="A35216"/>
      <c r="B35216" s="61"/>
      <c r="C35216" s="63"/>
      <c r="D35216" s="60"/>
      <c r="E35216"/>
      <c r="F35216"/>
      <c r="G35216" s="61"/>
      <c r="H35216"/>
      <c r="I35216"/>
      <c r="J35216"/>
      <c r="K35216"/>
      <c r="L35216"/>
      <c r="M35216"/>
    </row>
    <row r="35217" spans="1:13">
      <c r="A35217"/>
      <c r="B35217" s="61"/>
      <c r="C35217" s="63"/>
      <c r="D35217" s="60"/>
      <c r="E35217"/>
      <c r="F35217"/>
      <c r="G35217" s="61"/>
      <c r="H35217"/>
      <c r="I35217"/>
      <c r="J35217"/>
      <c r="K35217"/>
      <c r="L35217"/>
      <c r="M35217"/>
    </row>
    <row r="35218" spans="1:13">
      <c r="A35218"/>
      <c r="B35218" s="61"/>
      <c r="C35218" s="63"/>
      <c r="D35218" s="60"/>
      <c r="E35218"/>
      <c r="F35218"/>
      <c r="G35218" s="61"/>
      <c r="H35218"/>
      <c r="I35218"/>
      <c r="J35218"/>
      <c r="K35218"/>
      <c r="L35218"/>
      <c r="M35218"/>
    </row>
    <row r="35219" spans="1:13">
      <c r="A35219"/>
      <c r="B35219" s="61"/>
      <c r="C35219" s="63"/>
      <c r="D35219" s="60"/>
      <c r="E35219"/>
      <c r="F35219"/>
      <c r="G35219" s="61"/>
      <c r="H35219"/>
      <c r="I35219"/>
      <c r="J35219"/>
      <c r="K35219"/>
      <c r="L35219"/>
      <c r="M35219"/>
    </row>
    <row r="35220" spans="1:13">
      <c r="A35220"/>
      <c r="B35220" s="61"/>
      <c r="C35220" s="63"/>
      <c r="D35220" s="60"/>
      <c r="E35220"/>
      <c r="F35220"/>
      <c r="G35220" s="61"/>
      <c r="H35220"/>
      <c r="I35220"/>
      <c r="J35220"/>
      <c r="K35220"/>
      <c r="L35220"/>
      <c r="M35220"/>
    </row>
    <row r="35221" spans="1:13">
      <c r="A35221"/>
      <c r="B35221" s="61"/>
      <c r="C35221" s="63"/>
      <c r="D35221" s="60"/>
      <c r="E35221"/>
      <c r="F35221"/>
      <c r="G35221" s="61"/>
      <c r="H35221"/>
      <c r="I35221"/>
      <c r="J35221"/>
      <c r="K35221"/>
      <c r="L35221"/>
      <c r="M35221"/>
    </row>
    <row r="35222" spans="1:13">
      <c r="A35222"/>
      <c r="B35222" s="61"/>
      <c r="C35222" s="63"/>
      <c r="D35222" s="60"/>
      <c r="E35222"/>
      <c r="F35222"/>
      <c r="G35222" s="61"/>
      <c r="H35222"/>
      <c r="I35222"/>
      <c r="J35222"/>
      <c r="K35222"/>
      <c r="L35222"/>
      <c r="M35222"/>
    </row>
    <row r="35223" spans="1:13">
      <c r="A35223"/>
      <c r="B35223" s="61"/>
      <c r="C35223" s="63"/>
      <c r="D35223" s="60"/>
      <c r="E35223"/>
      <c r="F35223"/>
      <c r="G35223" s="61"/>
      <c r="H35223"/>
      <c r="I35223"/>
      <c r="J35223"/>
      <c r="K35223"/>
      <c r="L35223"/>
      <c r="M35223"/>
    </row>
    <row r="35224" spans="1:13">
      <c r="A35224"/>
      <c r="B35224" s="61"/>
      <c r="C35224" s="63"/>
      <c r="D35224" s="60"/>
      <c r="E35224"/>
      <c r="F35224"/>
      <c r="G35224" s="61"/>
      <c r="H35224"/>
      <c r="I35224"/>
      <c r="J35224"/>
      <c r="K35224"/>
      <c r="L35224"/>
      <c r="M35224"/>
    </row>
    <row r="35225" spans="1:13">
      <c r="A35225"/>
      <c r="B35225" s="61"/>
      <c r="C35225" s="63"/>
      <c r="D35225" s="60"/>
      <c r="E35225"/>
      <c r="F35225"/>
      <c r="G35225" s="61"/>
      <c r="H35225"/>
      <c r="I35225"/>
      <c r="J35225"/>
      <c r="K35225"/>
      <c r="L35225"/>
      <c r="M35225"/>
    </row>
    <row r="35226" spans="1:13">
      <c r="A35226"/>
      <c r="B35226" s="61"/>
      <c r="C35226" s="63"/>
      <c r="D35226" s="60"/>
      <c r="E35226"/>
      <c r="F35226"/>
      <c r="G35226" s="61"/>
      <c r="H35226"/>
      <c r="I35226"/>
      <c r="J35226"/>
      <c r="K35226"/>
      <c r="L35226"/>
      <c r="M35226"/>
    </row>
    <row r="35227" spans="1:13">
      <c r="A35227"/>
      <c r="B35227" s="61"/>
      <c r="C35227" s="63"/>
      <c r="D35227" s="60"/>
      <c r="E35227"/>
      <c r="F35227"/>
      <c r="G35227" s="61"/>
      <c r="H35227"/>
      <c r="I35227"/>
      <c r="J35227"/>
      <c r="K35227"/>
      <c r="L35227"/>
      <c r="M35227"/>
    </row>
    <row r="35228" spans="1:13">
      <c r="A35228"/>
      <c r="B35228" s="61"/>
      <c r="C35228" s="63"/>
      <c r="D35228" s="60"/>
      <c r="E35228"/>
      <c r="F35228"/>
      <c r="G35228" s="61"/>
      <c r="H35228"/>
      <c r="I35228"/>
      <c r="J35228"/>
      <c r="K35228"/>
      <c r="L35228"/>
      <c r="M35228"/>
    </row>
    <row r="35229" spans="1:13">
      <c r="A35229"/>
      <c r="B35229" s="61"/>
      <c r="C35229" s="63"/>
      <c r="D35229" s="60"/>
      <c r="E35229"/>
      <c r="F35229"/>
      <c r="G35229" s="61"/>
      <c r="H35229"/>
      <c r="I35229"/>
      <c r="J35229"/>
      <c r="K35229"/>
      <c r="L35229"/>
      <c r="M35229"/>
    </row>
    <row r="35230" spans="1:13">
      <c r="A35230"/>
      <c r="B35230" s="61"/>
      <c r="C35230" s="63"/>
      <c r="D35230" s="60"/>
      <c r="E35230"/>
      <c r="F35230"/>
      <c r="G35230" s="61"/>
      <c r="H35230"/>
      <c r="I35230"/>
      <c r="J35230"/>
      <c r="K35230"/>
      <c r="L35230"/>
      <c r="M35230"/>
    </row>
    <row r="35231" spans="1:13">
      <c r="A35231"/>
      <c r="B35231" s="61"/>
      <c r="C35231" s="63"/>
      <c r="D35231" s="60"/>
      <c r="E35231"/>
      <c r="F35231"/>
      <c r="G35231" s="61"/>
      <c r="H35231"/>
      <c r="I35231"/>
      <c r="J35231"/>
      <c r="K35231"/>
      <c r="L35231"/>
      <c r="M35231"/>
    </row>
    <row r="35232" spans="1:13">
      <c r="A35232"/>
      <c r="B35232" s="61"/>
      <c r="C35232" s="63"/>
      <c r="D35232" s="60"/>
      <c r="E35232"/>
      <c r="F35232"/>
      <c r="G35232" s="61"/>
      <c r="H35232"/>
      <c r="I35232"/>
      <c r="J35232"/>
      <c r="K35232"/>
      <c r="L35232"/>
      <c r="M35232"/>
    </row>
    <row r="35233" spans="1:13">
      <c r="A35233"/>
      <c r="B35233" s="61"/>
      <c r="C35233" s="63"/>
      <c r="D35233" s="60"/>
      <c r="E35233"/>
      <c r="F35233"/>
      <c r="G35233" s="61"/>
      <c r="H35233"/>
      <c r="I35233"/>
      <c r="J35233"/>
      <c r="K35233"/>
      <c r="L35233"/>
      <c r="M35233"/>
    </row>
    <row r="35234" spans="1:13">
      <c r="A35234"/>
      <c r="B35234" s="61"/>
      <c r="C35234" s="63"/>
      <c r="D35234" s="60"/>
      <c r="E35234"/>
      <c r="F35234"/>
      <c r="G35234" s="61"/>
      <c r="H35234"/>
      <c r="I35234"/>
      <c r="J35234"/>
      <c r="K35234"/>
      <c r="L35234"/>
      <c r="M35234"/>
    </row>
    <row r="35235" spans="1:13">
      <c r="A35235"/>
      <c r="B35235" s="61"/>
      <c r="C35235" s="63"/>
      <c r="D35235" s="60"/>
      <c r="E35235"/>
      <c r="F35235"/>
      <c r="G35235" s="61"/>
      <c r="H35235"/>
      <c r="I35235"/>
      <c r="J35235"/>
      <c r="K35235"/>
      <c r="L35235"/>
      <c r="M35235"/>
    </row>
    <row r="35236" spans="1:13">
      <c r="A35236"/>
      <c r="B35236" s="61"/>
      <c r="C35236" s="63"/>
      <c r="D35236" s="60"/>
      <c r="E35236"/>
      <c r="F35236"/>
      <c r="G35236" s="61"/>
      <c r="H35236"/>
      <c r="I35236"/>
      <c r="J35236"/>
      <c r="K35236"/>
      <c r="L35236"/>
      <c r="M35236"/>
    </row>
    <row r="35237" spans="1:13">
      <c r="A35237"/>
      <c r="B35237" s="61"/>
      <c r="C35237" s="63"/>
      <c r="D35237" s="60"/>
      <c r="E35237"/>
      <c r="F35237"/>
      <c r="G35237" s="61"/>
      <c r="H35237"/>
      <c r="I35237"/>
      <c r="J35237"/>
      <c r="K35237"/>
      <c r="L35237"/>
      <c r="M35237"/>
    </row>
    <row r="35238" spans="1:13">
      <c r="A35238"/>
      <c r="B35238" s="61"/>
      <c r="C35238" s="63"/>
      <c r="D35238" s="60"/>
      <c r="E35238"/>
      <c r="F35238"/>
      <c r="G35238" s="61"/>
      <c r="H35238"/>
      <c r="I35238"/>
      <c r="J35238"/>
      <c r="K35238"/>
      <c r="L35238"/>
      <c r="M35238"/>
    </row>
    <row r="35239" spans="1:13">
      <c r="A35239"/>
      <c r="B35239" s="61"/>
      <c r="C35239" s="63"/>
      <c r="D35239" s="60"/>
      <c r="E35239"/>
      <c r="F35239"/>
      <c r="G35239" s="61"/>
      <c r="H35239"/>
      <c r="I35239"/>
      <c r="J35239"/>
      <c r="K35239"/>
      <c r="L35239"/>
      <c r="M35239"/>
    </row>
    <row r="35240" spans="1:13">
      <c r="A35240"/>
      <c r="B35240" s="61"/>
      <c r="C35240" s="63"/>
      <c r="D35240" s="60"/>
      <c r="E35240"/>
      <c r="F35240"/>
      <c r="G35240" s="61"/>
      <c r="H35240"/>
      <c r="I35240"/>
      <c r="J35240"/>
      <c r="K35240"/>
      <c r="L35240"/>
      <c r="M35240"/>
    </row>
    <row r="35241" spans="1:13">
      <c r="A35241"/>
      <c r="B35241" s="61"/>
      <c r="C35241" s="63"/>
      <c r="D35241" s="60"/>
      <c r="E35241"/>
      <c r="F35241"/>
      <c r="G35241" s="61"/>
      <c r="H35241"/>
      <c r="I35241"/>
      <c r="J35241"/>
      <c r="K35241"/>
      <c r="L35241"/>
      <c r="M35241"/>
    </row>
    <row r="35242" spans="1:13">
      <c r="A35242"/>
      <c r="B35242" s="61"/>
      <c r="C35242" s="63"/>
      <c r="D35242" s="60"/>
      <c r="E35242"/>
      <c r="F35242"/>
      <c r="G35242" s="61"/>
      <c r="H35242"/>
      <c r="I35242"/>
      <c r="J35242"/>
      <c r="K35242"/>
      <c r="L35242"/>
      <c r="M35242"/>
    </row>
    <row r="35243" spans="1:13">
      <c r="A35243"/>
      <c r="B35243" s="61"/>
      <c r="C35243" s="63"/>
      <c r="D35243" s="60"/>
      <c r="E35243"/>
      <c r="F35243"/>
      <c r="G35243" s="61"/>
      <c r="H35243"/>
      <c r="I35243"/>
      <c r="J35243"/>
      <c r="K35243"/>
      <c r="L35243"/>
      <c r="M35243"/>
    </row>
    <row r="35244" spans="1:13">
      <c r="A35244"/>
      <c r="B35244" s="61"/>
      <c r="C35244" s="63"/>
      <c r="D35244" s="60"/>
      <c r="E35244"/>
      <c r="F35244"/>
      <c r="G35244" s="61"/>
      <c r="H35244"/>
      <c r="I35244"/>
      <c r="J35244"/>
      <c r="K35244"/>
      <c r="L35244"/>
      <c r="M35244"/>
    </row>
    <row r="35245" spans="1:13">
      <c r="A35245"/>
      <c r="B35245" s="61"/>
      <c r="C35245" s="63"/>
      <c r="D35245" s="60"/>
      <c r="E35245"/>
      <c r="F35245"/>
      <c r="G35245" s="61"/>
      <c r="H35245"/>
      <c r="I35245"/>
      <c r="J35245"/>
      <c r="K35245"/>
      <c r="L35245"/>
      <c r="M35245"/>
    </row>
    <row r="35246" spans="1:13">
      <c r="A35246"/>
      <c r="B35246" s="61"/>
      <c r="C35246" s="63"/>
      <c r="D35246" s="60"/>
      <c r="E35246"/>
      <c r="F35246"/>
      <c r="G35246" s="61"/>
      <c r="H35246"/>
      <c r="I35246"/>
      <c r="J35246"/>
      <c r="K35246"/>
      <c r="L35246"/>
      <c r="M35246"/>
    </row>
    <row r="35247" spans="1:13">
      <c r="A35247"/>
      <c r="B35247" s="61"/>
      <c r="C35247" s="63"/>
      <c r="D35247" s="60"/>
      <c r="E35247"/>
      <c r="F35247"/>
      <c r="G35247" s="61"/>
      <c r="H35247"/>
      <c r="I35247"/>
      <c r="J35247"/>
      <c r="K35247"/>
      <c r="L35247"/>
      <c r="M35247"/>
    </row>
    <row r="35248" spans="1:13">
      <c r="A35248"/>
      <c r="B35248" s="61"/>
      <c r="C35248" s="63"/>
      <c r="D35248" s="60"/>
      <c r="E35248"/>
      <c r="F35248"/>
      <c r="G35248" s="61"/>
      <c r="H35248"/>
      <c r="I35248"/>
      <c r="J35248"/>
      <c r="K35248"/>
      <c r="L35248"/>
      <c r="M35248"/>
    </row>
    <row r="35249" spans="1:13">
      <c r="A35249"/>
      <c r="B35249" s="61"/>
      <c r="C35249" s="63"/>
      <c r="D35249" s="60"/>
      <c r="E35249"/>
      <c r="F35249"/>
      <c r="G35249" s="61"/>
      <c r="H35249"/>
      <c r="I35249"/>
      <c r="J35249"/>
      <c r="K35249"/>
      <c r="L35249"/>
      <c r="M35249"/>
    </row>
    <row r="35250" spans="1:13">
      <c r="A35250"/>
      <c r="B35250" s="61"/>
      <c r="C35250" s="63"/>
      <c r="D35250" s="60"/>
      <c r="E35250"/>
      <c r="F35250"/>
      <c r="G35250" s="61"/>
      <c r="H35250"/>
      <c r="I35250"/>
      <c r="J35250"/>
      <c r="K35250"/>
      <c r="L35250"/>
      <c r="M35250"/>
    </row>
    <row r="35251" spans="1:13">
      <c r="A35251"/>
      <c r="B35251" s="61"/>
      <c r="C35251" s="63"/>
      <c r="D35251" s="60"/>
      <c r="E35251"/>
      <c r="F35251"/>
      <c r="G35251" s="61"/>
      <c r="H35251"/>
      <c r="I35251"/>
      <c r="J35251"/>
      <c r="K35251"/>
      <c r="L35251"/>
      <c r="M35251"/>
    </row>
    <row r="35252" spans="1:13">
      <c r="A35252"/>
      <c r="B35252" s="61"/>
      <c r="C35252" s="63"/>
      <c r="D35252" s="60"/>
      <c r="E35252"/>
      <c r="F35252"/>
      <c r="G35252" s="61"/>
      <c r="H35252"/>
      <c r="I35252"/>
      <c r="J35252"/>
      <c r="K35252"/>
      <c r="L35252"/>
      <c r="M35252"/>
    </row>
    <row r="35253" spans="1:13">
      <c r="A35253"/>
      <c r="B35253" s="61"/>
      <c r="C35253" s="63"/>
      <c r="D35253" s="60"/>
      <c r="E35253"/>
      <c r="F35253"/>
      <c r="G35253" s="61"/>
      <c r="H35253"/>
      <c r="I35253"/>
      <c r="J35253"/>
      <c r="K35253"/>
      <c r="L35253"/>
      <c r="M35253"/>
    </row>
    <row r="35254" spans="1:13">
      <c r="A35254"/>
      <c r="B35254" s="61"/>
      <c r="C35254" s="63"/>
      <c r="D35254" s="60"/>
      <c r="E35254"/>
      <c r="F35254"/>
      <c r="G35254" s="61"/>
      <c r="H35254"/>
      <c r="I35254"/>
      <c r="J35254"/>
      <c r="K35254"/>
      <c r="L35254"/>
      <c r="M35254"/>
    </row>
    <row r="35255" spans="1:13">
      <c r="A35255"/>
      <c r="B35255" s="61"/>
      <c r="C35255" s="63"/>
      <c r="D35255" s="60"/>
      <c r="E35255"/>
      <c r="F35255"/>
      <c r="G35255" s="61"/>
      <c r="H35255"/>
      <c r="I35255"/>
      <c r="J35255"/>
      <c r="K35255"/>
      <c r="L35255"/>
      <c r="M35255"/>
    </row>
    <row r="35256" spans="1:13">
      <c r="A35256"/>
      <c r="B35256" s="61"/>
      <c r="C35256" s="63"/>
      <c r="D35256" s="60"/>
      <c r="E35256"/>
      <c r="F35256"/>
      <c r="G35256" s="61"/>
      <c r="H35256"/>
      <c r="I35256"/>
      <c r="J35256"/>
      <c r="K35256"/>
      <c r="L35256"/>
      <c r="M35256"/>
    </row>
    <row r="35257" spans="1:13">
      <c r="A35257"/>
      <c r="B35257" s="61"/>
      <c r="C35257" s="63"/>
      <c r="D35257" s="60"/>
      <c r="E35257"/>
      <c r="F35257"/>
      <c r="G35257" s="61"/>
      <c r="H35257"/>
      <c r="I35257"/>
      <c r="J35257"/>
      <c r="K35257"/>
      <c r="L35257"/>
      <c r="M35257"/>
    </row>
    <row r="35258" spans="1:13">
      <c r="A35258"/>
      <c r="B35258" s="61"/>
      <c r="C35258" s="63"/>
      <c r="D35258" s="60"/>
      <c r="E35258"/>
      <c r="F35258"/>
      <c r="G35258" s="61"/>
      <c r="H35258"/>
      <c r="I35258"/>
      <c r="J35258"/>
      <c r="K35258"/>
      <c r="L35258"/>
      <c r="M35258"/>
    </row>
    <row r="35259" spans="1:13">
      <c r="A35259"/>
      <c r="B35259" s="61"/>
      <c r="C35259" s="63"/>
      <c r="D35259" s="60"/>
      <c r="E35259"/>
      <c r="F35259"/>
      <c r="G35259" s="61"/>
      <c r="H35259"/>
      <c r="I35259"/>
      <c r="J35259"/>
      <c r="K35259"/>
      <c r="L35259"/>
      <c r="M35259"/>
    </row>
    <row r="35260" spans="1:13">
      <c r="A35260"/>
      <c r="B35260" s="61"/>
      <c r="C35260" s="63"/>
      <c r="D35260" s="60"/>
      <c r="E35260"/>
      <c r="F35260"/>
      <c r="G35260" s="61"/>
      <c r="H35260"/>
      <c r="I35260"/>
      <c r="J35260"/>
      <c r="K35260"/>
      <c r="L35260"/>
      <c r="M35260"/>
    </row>
    <row r="35261" spans="1:13">
      <c r="A35261"/>
      <c r="B35261" s="61"/>
      <c r="C35261" s="63"/>
      <c r="D35261" s="60"/>
      <c r="E35261"/>
      <c r="F35261"/>
      <c r="G35261" s="61"/>
      <c r="H35261"/>
      <c r="I35261"/>
      <c r="J35261"/>
      <c r="K35261"/>
      <c r="L35261"/>
      <c r="M35261"/>
    </row>
    <row r="35262" spans="1:13">
      <c r="A35262"/>
      <c r="B35262" s="61"/>
      <c r="C35262" s="63"/>
      <c r="D35262" s="60"/>
      <c r="E35262"/>
      <c r="F35262"/>
      <c r="G35262" s="61"/>
      <c r="H35262"/>
      <c r="I35262"/>
      <c r="J35262"/>
      <c r="K35262"/>
      <c r="L35262"/>
      <c r="M35262"/>
    </row>
    <row r="35263" spans="1:13">
      <c r="A35263"/>
      <c r="B35263" s="61"/>
      <c r="C35263" s="63"/>
      <c r="D35263" s="60"/>
      <c r="E35263"/>
      <c r="F35263"/>
      <c r="G35263" s="61"/>
      <c r="H35263"/>
      <c r="I35263"/>
      <c r="J35263"/>
      <c r="K35263"/>
      <c r="L35263"/>
      <c r="M35263"/>
    </row>
    <row r="35264" spans="1:13">
      <c r="A35264"/>
      <c r="B35264" s="61"/>
      <c r="C35264" s="63"/>
      <c r="D35264" s="60"/>
      <c r="E35264"/>
      <c r="F35264"/>
      <c r="G35264" s="61"/>
      <c r="H35264"/>
      <c r="I35264"/>
      <c r="J35264"/>
      <c r="K35264"/>
      <c r="L35264"/>
      <c r="M35264"/>
    </row>
    <row r="35265" spans="1:13">
      <c r="A35265"/>
      <c r="B35265" s="61"/>
      <c r="C35265" s="63"/>
      <c r="D35265" s="60"/>
      <c r="E35265"/>
      <c r="F35265"/>
      <c r="G35265" s="61"/>
      <c r="H35265"/>
      <c r="I35265"/>
      <c r="J35265"/>
      <c r="K35265"/>
      <c r="L35265"/>
      <c r="M35265"/>
    </row>
    <row r="35266" spans="1:13">
      <c r="A35266"/>
      <c r="B35266" s="61"/>
      <c r="C35266" s="63"/>
      <c r="D35266" s="60"/>
      <c r="E35266"/>
      <c r="F35266"/>
      <c r="G35266" s="61"/>
      <c r="H35266"/>
      <c r="I35266"/>
      <c r="J35266"/>
      <c r="K35266"/>
      <c r="L35266"/>
      <c r="M35266"/>
    </row>
    <row r="35267" spans="1:13">
      <c r="A35267"/>
      <c r="B35267" s="61"/>
      <c r="C35267" s="63"/>
      <c r="D35267" s="60"/>
      <c r="E35267"/>
      <c r="F35267"/>
      <c r="G35267" s="61"/>
      <c r="H35267"/>
      <c r="I35267"/>
      <c r="J35267"/>
      <c r="K35267"/>
      <c r="L35267"/>
      <c r="M35267"/>
    </row>
    <row r="35268" spans="1:13">
      <c r="A35268"/>
      <c r="B35268" s="61"/>
      <c r="C35268" s="63"/>
      <c r="D35268" s="60"/>
      <c r="E35268"/>
      <c r="F35268"/>
      <c r="G35268" s="61"/>
      <c r="H35268"/>
      <c r="I35268"/>
      <c r="J35268"/>
      <c r="K35268"/>
      <c r="L35268"/>
      <c r="M35268"/>
    </row>
    <row r="35269" spans="1:13">
      <c r="A35269"/>
      <c r="B35269" s="61"/>
      <c r="C35269" s="63"/>
      <c r="D35269" s="60"/>
      <c r="E35269"/>
      <c r="F35269"/>
      <c r="G35269" s="61"/>
      <c r="H35269"/>
      <c r="I35269"/>
      <c r="J35269"/>
      <c r="K35269"/>
      <c r="L35269"/>
      <c r="M35269"/>
    </row>
    <row r="35270" spans="1:13">
      <c r="A35270"/>
      <c r="B35270" s="61"/>
      <c r="C35270" s="63"/>
      <c r="D35270" s="60"/>
      <c r="E35270"/>
      <c r="F35270"/>
      <c r="G35270" s="61"/>
      <c r="H35270"/>
      <c r="I35270"/>
      <c r="J35270"/>
      <c r="K35270"/>
      <c r="L35270"/>
      <c r="M35270"/>
    </row>
    <row r="35271" spans="1:13">
      <c r="A35271"/>
      <c r="B35271" s="61"/>
      <c r="C35271" s="63"/>
      <c r="D35271" s="60"/>
      <c r="E35271"/>
      <c r="F35271"/>
      <c r="G35271" s="61"/>
      <c r="H35271"/>
      <c r="I35271"/>
      <c r="J35271"/>
      <c r="K35271"/>
      <c r="L35271"/>
      <c r="M35271"/>
    </row>
    <row r="35272" spans="1:13">
      <c r="A35272"/>
      <c r="B35272" s="61"/>
      <c r="C35272" s="63"/>
      <c r="D35272" s="60"/>
      <c r="E35272"/>
      <c r="F35272"/>
      <c r="G35272" s="61"/>
      <c r="H35272"/>
      <c r="I35272"/>
      <c r="J35272"/>
      <c r="K35272"/>
      <c r="L35272"/>
      <c r="M35272"/>
    </row>
    <row r="35273" spans="1:13">
      <c r="A35273"/>
      <c r="B35273" s="61"/>
      <c r="C35273" s="63"/>
      <c r="D35273" s="60"/>
      <c r="E35273"/>
      <c r="F35273"/>
      <c r="G35273" s="61"/>
      <c r="H35273"/>
      <c r="I35273"/>
      <c r="J35273"/>
      <c r="K35273"/>
      <c r="L35273"/>
      <c r="M35273"/>
    </row>
    <row r="35274" spans="1:13">
      <c r="A35274"/>
      <c r="B35274" s="61"/>
      <c r="C35274" s="63"/>
      <c r="D35274" s="60"/>
      <c r="E35274"/>
      <c r="F35274"/>
      <c r="G35274" s="61"/>
      <c r="H35274"/>
      <c r="I35274"/>
      <c r="J35274"/>
      <c r="K35274"/>
      <c r="L35274"/>
      <c r="M35274"/>
    </row>
    <row r="35275" spans="1:13">
      <c r="A35275"/>
      <c r="B35275" s="61"/>
      <c r="C35275" s="63"/>
      <c r="D35275" s="60"/>
      <c r="E35275"/>
      <c r="F35275"/>
      <c r="G35275" s="61"/>
      <c r="H35275"/>
      <c r="I35275"/>
      <c r="J35275"/>
      <c r="K35275"/>
      <c r="L35275"/>
      <c r="M35275"/>
    </row>
    <row r="35276" spans="1:13">
      <c r="A35276"/>
      <c r="B35276" s="61"/>
      <c r="C35276" s="63"/>
      <c r="D35276" s="60"/>
      <c r="E35276"/>
      <c r="F35276"/>
      <c r="G35276" s="61"/>
      <c r="H35276"/>
      <c r="I35276"/>
      <c r="J35276"/>
      <c r="K35276"/>
      <c r="L35276"/>
      <c r="M35276"/>
    </row>
    <row r="35277" spans="1:13">
      <c r="A35277"/>
      <c r="B35277" s="61"/>
      <c r="C35277" s="63"/>
      <c r="D35277" s="60"/>
      <c r="E35277"/>
      <c r="F35277"/>
      <c r="G35277" s="61"/>
      <c r="H35277"/>
      <c r="I35277"/>
      <c r="J35277"/>
      <c r="K35277"/>
      <c r="L35277"/>
      <c r="M35277"/>
    </row>
    <row r="35278" spans="1:13">
      <c r="A35278"/>
      <c r="B35278" s="61"/>
      <c r="C35278" s="63"/>
      <c r="D35278" s="60"/>
      <c r="E35278"/>
      <c r="F35278"/>
      <c r="G35278" s="61"/>
      <c r="H35278"/>
      <c r="I35278"/>
      <c r="J35278"/>
      <c r="K35278"/>
      <c r="L35278"/>
      <c r="M35278"/>
    </row>
    <row r="35279" spans="1:13">
      <c r="A35279"/>
      <c r="B35279" s="61"/>
      <c r="C35279" s="63"/>
      <c r="D35279" s="60"/>
      <c r="E35279"/>
      <c r="F35279"/>
      <c r="G35279" s="61"/>
      <c r="H35279"/>
      <c r="I35279"/>
      <c r="J35279"/>
      <c r="K35279"/>
      <c r="L35279"/>
      <c r="M35279"/>
    </row>
    <row r="35280" spans="1:13">
      <c r="A35280"/>
      <c r="B35280" s="61"/>
      <c r="C35280" s="63"/>
      <c r="D35280" s="60"/>
      <c r="E35280"/>
      <c r="F35280"/>
      <c r="G35280" s="61"/>
      <c r="H35280"/>
      <c r="I35280"/>
      <c r="J35280"/>
      <c r="K35280"/>
      <c r="L35280"/>
      <c r="M35280"/>
    </row>
    <row r="35281" spans="1:13">
      <c r="A35281"/>
      <c r="B35281" s="61"/>
      <c r="C35281" s="63"/>
      <c r="D35281" s="60"/>
      <c r="E35281"/>
      <c r="F35281"/>
      <c r="G35281" s="61"/>
      <c r="H35281"/>
      <c r="I35281"/>
      <c r="J35281"/>
      <c r="K35281"/>
      <c r="L35281"/>
      <c r="M35281"/>
    </row>
    <row r="35282" spans="1:13">
      <c r="A35282"/>
      <c r="B35282" s="61"/>
      <c r="C35282" s="63"/>
      <c r="D35282" s="60"/>
      <c r="E35282"/>
      <c r="F35282"/>
      <c r="G35282" s="61"/>
      <c r="H35282"/>
      <c r="I35282"/>
      <c r="J35282"/>
      <c r="K35282"/>
      <c r="L35282"/>
      <c r="M35282"/>
    </row>
    <row r="35283" spans="1:13">
      <c r="A35283"/>
      <c r="B35283" s="61"/>
      <c r="C35283" s="63"/>
      <c r="D35283" s="60"/>
      <c r="E35283"/>
      <c r="F35283"/>
      <c r="G35283" s="61"/>
      <c r="H35283"/>
      <c r="I35283"/>
      <c r="J35283"/>
      <c r="K35283"/>
      <c r="L35283"/>
      <c r="M35283"/>
    </row>
    <row r="35284" spans="1:13">
      <c r="A35284"/>
      <c r="B35284" s="61"/>
      <c r="C35284" s="63"/>
      <c r="D35284" s="60"/>
      <c r="E35284"/>
      <c r="F35284"/>
      <c r="G35284" s="61"/>
      <c r="H35284"/>
      <c r="I35284"/>
      <c r="J35284"/>
      <c r="K35284"/>
      <c r="L35284"/>
      <c r="M35284"/>
    </row>
    <row r="35285" spans="1:13">
      <c r="A35285"/>
      <c r="B35285" s="61"/>
      <c r="C35285" s="63"/>
      <c r="D35285" s="60"/>
      <c r="E35285"/>
      <c r="F35285"/>
      <c r="G35285" s="61"/>
      <c r="H35285"/>
      <c r="I35285"/>
      <c r="J35285"/>
      <c r="K35285"/>
      <c r="L35285"/>
      <c r="M35285"/>
    </row>
    <row r="35286" spans="1:13">
      <c r="A35286"/>
      <c r="B35286" s="61"/>
      <c r="C35286" s="63"/>
      <c r="D35286" s="60"/>
      <c r="E35286"/>
      <c r="F35286"/>
      <c r="G35286" s="61"/>
      <c r="H35286"/>
      <c r="I35286"/>
      <c r="J35286"/>
      <c r="K35286"/>
      <c r="L35286"/>
      <c r="M35286"/>
    </row>
    <row r="35287" spans="1:13">
      <c r="A35287"/>
      <c r="B35287" s="61"/>
      <c r="C35287" s="63"/>
      <c r="D35287" s="60"/>
      <c r="E35287"/>
      <c r="F35287"/>
      <c r="G35287" s="61"/>
      <c r="H35287"/>
      <c r="I35287"/>
      <c r="J35287"/>
      <c r="K35287"/>
      <c r="L35287"/>
      <c r="M35287"/>
    </row>
    <row r="35288" spans="1:13">
      <c r="A35288"/>
      <c r="B35288" s="61"/>
      <c r="C35288" s="63"/>
      <c r="D35288" s="60"/>
      <c r="E35288"/>
      <c r="F35288"/>
      <c r="G35288" s="61"/>
      <c r="H35288"/>
      <c r="I35288"/>
      <c r="J35288"/>
      <c r="K35288"/>
      <c r="L35288"/>
      <c r="M35288"/>
    </row>
    <row r="35289" spans="1:13">
      <c r="A35289"/>
      <c r="B35289" s="61"/>
      <c r="C35289" s="63"/>
      <c r="D35289" s="60"/>
      <c r="E35289"/>
      <c r="F35289"/>
      <c r="G35289" s="61"/>
      <c r="H35289"/>
      <c r="I35289"/>
      <c r="J35289"/>
      <c r="K35289"/>
      <c r="L35289"/>
      <c r="M35289"/>
    </row>
    <row r="35290" spans="1:13">
      <c r="A35290"/>
      <c r="B35290" s="61"/>
      <c r="C35290" s="63"/>
      <c r="D35290" s="60"/>
      <c r="E35290"/>
      <c r="F35290"/>
      <c r="G35290" s="61"/>
      <c r="H35290"/>
      <c r="I35290"/>
      <c r="J35290"/>
      <c r="K35290"/>
      <c r="L35290"/>
      <c r="M35290"/>
    </row>
    <row r="35291" spans="1:13">
      <c r="A35291"/>
      <c r="B35291" s="61"/>
      <c r="C35291" s="63"/>
      <c r="D35291" s="60"/>
      <c r="E35291"/>
      <c r="F35291"/>
      <c r="G35291" s="61"/>
      <c r="H35291"/>
      <c r="I35291"/>
      <c r="J35291"/>
      <c r="K35291"/>
      <c r="L35291"/>
      <c r="M35291"/>
    </row>
    <row r="35292" spans="1:13">
      <c r="A35292"/>
      <c r="B35292" s="61"/>
      <c r="C35292" s="63"/>
      <c r="D35292" s="60"/>
      <c r="E35292"/>
      <c r="F35292"/>
      <c r="G35292" s="61"/>
      <c r="H35292"/>
      <c r="I35292"/>
      <c r="J35292"/>
      <c r="K35292"/>
      <c r="L35292"/>
      <c r="M35292"/>
    </row>
    <row r="35293" spans="1:13">
      <c r="A35293"/>
      <c r="B35293" s="61"/>
      <c r="C35293" s="63"/>
      <c r="D35293" s="60"/>
      <c r="E35293"/>
      <c r="F35293"/>
      <c r="G35293" s="61"/>
      <c r="H35293"/>
      <c r="I35293"/>
      <c r="J35293"/>
      <c r="K35293"/>
      <c r="L35293"/>
      <c r="M35293"/>
    </row>
    <row r="35294" spans="1:13">
      <c r="A35294"/>
      <c r="B35294" s="61"/>
      <c r="C35294" s="63"/>
      <c r="D35294" s="60"/>
      <c r="E35294"/>
      <c r="F35294"/>
      <c r="G35294" s="61"/>
      <c r="H35294"/>
      <c r="I35294"/>
      <c r="J35294"/>
      <c r="K35294"/>
      <c r="L35294"/>
      <c r="M35294"/>
    </row>
    <row r="35295" spans="1:13">
      <c r="A35295"/>
      <c r="B35295" s="61"/>
      <c r="C35295" s="63"/>
      <c r="D35295" s="60"/>
      <c r="E35295"/>
      <c r="F35295"/>
      <c r="G35295" s="61"/>
      <c r="H35295"/>
      <c r="I35295"/>
      <c r="J35295"/>
      <c r="K35295"/>
      <c r="L35295"/>
      <c r="M35295"/>
    </row>
    <row r="35296" spans="1:13">
      <c r="A35296"/>
      <c r="B35296" s="61"/>
      <c r="C35296" s="63"/>
      <c r="D35296" s="60"/>
      <c r="E35296"/>
      <c r="F35296"/>
      <c r="G35296" s="61"/>
      <c r="H35296"/>
      <c r="I35296"/>
      <c r="J35296"/>
      <c r="K35296"/>
      <c r="L35296"/>
      <c r="M35296"/>
    </row>
    <row r="35297" spans="1:13">
      <c r="A35297"/>
      <c r="B35297" s="61"/>
      <c r="C35297" s="63"/>
      <c r="D35297" s="60"/>
      <c r="E35297"/>
      <c r="F35297"/>
      <c r="G35297" s="61"/>
      <c r="H35297"/>
      <c r="I35297"/>
      <c r="J35297"/>
      <c r="K35297"/>
      <c r="L35297"/>
      <c r="M35297"/>
    </row>
    <row r="35298" spans="1:13">
      <c r="A35298"/>
      <c r="B35298" s="61"/>
      <c r="C35298" s="63"/>
      <c r="D35298" s="60"/>
      <c r="E35298"/>
      <c r="F35298"/>
      <c r="G35298" s="61"/>
      <c r="H35298"/>
      <c r="I35298"/>
      <c r="J35298"/>
      <c r="K35298"/>
      <c r="L35298"/>
      <c r="M35298"/>
    </row>
    <row r="35299" spans="1:13">
      <c r="A35299"/>
      <c r="B35299" s="61"/>
      <c r="C35299" s="63"/>
      <c r="D35299" s="60"/>
      <c r="E35299"/>
      <c r="F35299"/>
      <c r="G35299" s="61"/>
      <c r="H35299"/>
      <c r="I35299"/>
      <c r="J35299"/>
      <c r="K35299"/>
      <c r="L35299"/>
      <c r="M35299"/>
    </row>
    <row r="35300" spans="1:13">
      <c r="A35300"/>
      <c r="B35300" s="61"/>
      <c r="C35300" s="63"/>
      <c r="D35300" s="60"/>
      <c r="E35300"/>
      <c r="F35300"/>
      <c r="G35300" s="61"/>
      <c r="H35300"/>
      <c r="I35300"/>
      <c r="J35300"/>
      <c r="K35300"/>
      <c r="L35300"/>
      <c r="M35300"/>
    </row>
    <row r="35301" spans="1:13">
      <c r="A35301"/>
      <c r="B35301" s="61"/>
      <c r="C35301" s="63"/>
      <c r="D35301" s="60"/>
      <c r="E35301"/>
      <c r="F35301"/>
      <c r="G35301" s="61"/>
      <c r="H35301"/>
      <c r="I35301"/>
      <c r="J35301"/>
      <c r="K35301"/>
      <c r="L35301"/>
      <c r="M35301"/>
    </row>
    <row r="35302" spans="1:13">
      <c r="A35302"/>
      <c r="B35302" s="61"/>
      <c r="C35302" s="63"/>
      <c r="D35302" s="60"/>
      <c r="E35302"/>
      <c r="F35302"/>
      <c r="G35302" s="61"/>
      <c r="H35302"/>
      <c r="I35302"/>
      <c r="J35302"/>
      <c r="K35302"/>
      <c r="L35302"/>
      <c r="M35302"/>
    </row>
    <row r="35303" spans="1:13">
      <c r="A35303"/>
      <c r="B35303" s="61"/>
      <c r="C35303" s="63"/>
      <c r="D35303" s="60"/>
      <c r="E35303"/>
      <c r="F35303"/>
      <c r="G35303" s="61"/>
      <c r="H35303"/>
      <c r="I35303"/>
      <c r="J35303"/>
      <c r="K35303"/>
      <c r="L35303"/>
      <c r="M35303"/>
    </row>
    <row r="35304" spans="1:13">
      <c r="A35304"/>
      <c r="B35304" s="61"/>
      <c r="C35304" s="63"/>
      <c r="D35304" s="60"/>
      <c r="E35304"/>
      <c r="F35304"/>
      <c r="G35304" s="61"/>
      <c r="H35304"/>
      <c r="I35304"/>
      <c r="J35304"/>
      <c r="K35304"/>
      <c r="L35304"/>
      <c r="M35304"/>
    </row>
    <row r="35305" spans="1:13">
      <c r="A35305"/>
      <c r="B35305" s="61"/>
      <c r="C35305" s="63"/>
      <c r="D35305" s="60"/>
      <c r="E35305"/>
      <c r="F35305"/>
      <c r="G35305" s="61"/>
      <c r="H35305"/>
      <c r="I35305"/>
      <c r="J35305"/>
      <c r="K35305"/>
      <c r="L35305"/>
      <c r="M35305"/>
    </row>
    <row r="35306" spans="1:13">
      <c r="A35306"/>
      <c r="B35306" s="61"/>
      <c r="C35306" s="63"/>
      <c r="D35306" s="60"/>
      <c r="E35306"/>
      <c r="F35306"/>
      <c r="G35306" s="61"/>
      <c r="H35306"/>
      <c r="I35306"/>
      <c r="J35306"/>
      <c r="K35306"/>
      <c r="L35306"/>
      <c r="M35306"/>
    </row>
    <row r="35307" spans="1:13">
      <c r="A35307"/>
      <c r="B35307" s="61"/>
      <c r="C35307" s="63"/>
      <c r="D35307" s="60"/>
      <c r="E35307"/>
      <c r="F35307"/>
      <c r="G35307" s="61"/>
      <c r="H35307"/>
      <c r="I35307"/>
      <c r="J35307"/>
      <c r="K35307"/>
      <c r="L35307"/>
      <c r="M35307"/>
    </row>
    <row r="35308" spans="1:13">
      <c r="A35308"/>
      <c r="B35308" s="61"/>
      <c r="C35308" s="63"/>
      <c r="D35308" s="60"/>
      <c r="E35308"/>
      <c r="F35308"/>
      <c r="G35308" s="61"/>
      <c r="H35308"/>
      <c r="I35308"/>
      <c r="J35308"/>
      <c r="K35308"/>
      <c r="L35308"/>
      <c r="M35308"/>
    </row>
    <row r="35309" spans="1:13">
      <c r="A35309"/>
      <c r="B35309" s="61"/>
      <c r="C35309" s="63"/>
      <c r="D35309" s="60"/>
      <c r="E35309"/>
      <c r="F35309"/>
      <c r="G35309" s="61"/>
      <c r="H35309"/>
      <c r="I35309"/>
      <c r="J35309"/>
      <c r="K35309"/>
      <c r="L35309"/>
      <c r="M35309"/>
    </row>
    <row r="35310" spans="1:13">
      <c r="A35310"/>
      <c r="B35310" s="61"/>
      <c r="C35310" s="63"/>
      <c r="D35310" s="60"/>
      <c r="E35310"/>
      <c r="F35310"/>
      <c r="G35310" s="61"/>
      <c r="H35310"/>
      <c r="I35310"/>
      <c r="J35310"/>
      <c r="K35310"/>
      <c r="L35310"/>
      <c r="M35310"/>
    </row>
    <row r="35311" spans="1:13">
      <c r="A35311"/>
      <c r="B35311" s="61"/>
      <c r="C35311" s="63"/>
      <c r="D35311" s="60"/>
      <c r="E35311"/>
      <c r="F35311"/>
      <c r="G35311" s="61"/>
      <c r="H35311"/>
      <c r="I35311"/>
      <c r="J35311"/>
      <c r="K35311"/>
      <c r="L35311"/>
      <c r="M35311"/>
    </row>
    <row r="35312" spans="1:13">
      <c r="A35312"/>
      <c r="B35312" s="61"/>
      <c r="C35312" s="63"/>
      <c r="D35312" s="60"/>
      <c r="E35312"/>
      <c r="F35312"/>
      <c r="G35312" s="61"/>
      <c r="H35312"/>
      <c r="I35312"/>
      <c r="J35312"/>
      <c r="K35312"/>
      <c r="L35312"/>
      <c r="M35312"/>
    </row>
    <row r="35313" spans="1:13">
      <c r="A35313"/>
      <c r="B35313" s="61"/>
      <c r="C35313" s="63"/>
      <c r="D35313" s="60"/>
      <c r="E35313"/>
      <c r="F35313"/>
      <c r="G35313" s="61"/>
      <c r="H35313"/>
      <c r="I35313"/>
      <c r="J35313"/>
      <c r="K35313"/>
      <c r="L35313"/>
      <c r="M35313"/>
    </row>
    <row r="35314" spans="1:13">
      <c r="A35314"/>
      <c r="B35314" s="61"/>
      <c r="C35314" s="63"/>
      <c r="D35314" s="60"/>
      <c r="E35314"/>
      <c r="F35314"/>
      <c r="G35314" s="61"/>
      <c r="H35314"/>
      <c r="I35314"/>
      <c r="J35314"/>
      <c r="K35314"/>
      <c r="L35314"/>
      <c r="M35314"/>
    </row>
    <row r="35315" spans="1:13">
      <c r="A35315"/>
      <c r="B35315" s="61"/>
      <c r="C35315" s="63"/>
      <c r="D35315" s="60"/>
      <c r="E35315"/>
      <c r="F35315"/>
      <c r="G35315" s="61"/>
      <c r="H35315"/>
      <c r="I35315"/>
      <c r="J35315"/>
      <c r="K35315"/>
      <c r="L35315"/>
      <c r="M35315"/>
    </row>
    <row r="35316" spans="1:13">
      <c r="A35316"/>
      <c r="B35316" s="61"/>
      <c r="C35316" s="63"/>
      <c r="D35316" s="60"/>
      <c r="E35316"/>
      <c r="F35316"/>
      <c r="G35316" s="61"/>
      <c r="H35316"/>
      <c r="I35316"/>
      <c r="J35316"/>
      <c r="K35316"/>
      <c r="L35316"/>
      <c r="M35316"/>
    </row>
    <row r="35317" spans="1:13">
      <c r="A35317"/>
      <c r="B35317" s="61"/>
      <c r="C35317" s="63"/>
      <c r="D35317" s="60"/>
      <c r="E35317"/>
      <c r="F35317"/>
      <c r="G35317" s="61"/>
      <c r="H35317"/>
      <c r="I35317"/>
      <c r="J35317"/>
      <c r="K35317"/>
      <c r="L35317"/>
      <c r="M35317"/>
    </row>
    <row r="35318" spans="1:13">
      <c r="A35318"/>
      <c r="B35318" s="61"/>
      <c r="C35318" s="63"/>
      <c r="D35318" s="60"/>
      <c r="E35318"/>
      <c r="F35318"/>
      <c r="G35318" s="61"/>
      <c r="H35318"/>
      <c r="I35318"/>
      <c r="J35318"/>
      <c r="K35318"/>
      <c r="L35318"/>
      <c r="M35318"/>
    </row>
    <row r="35319" spans="1:13">
      <c r="A35319"/>
      <c r="B35319" s="61"/>
      <c r="C35319" s="63"/>
      <c r="D35319" s="60"/>
      <c r="E35319"/>
      <c r="F35319"/>
      <c r="G35319" s="61"/>
      <c r="H35319"/>
      <c r="I35319"/>
      <c r="J35319"/>
      <c r="K35319"/>
      <c r="L35319"/>
      <c r="M35319"/>
    </row>
    <row r="35320" spans="1:13">
      <c r="A35320"/>
      <c r="B35320" s="61"/>
      <c r="C35320" s="63"/>
      <c r="D35320" s="60"/>
      <c r="E35320"/>
      <c r="F35320"/>
      <c r="G35320" s="61"/>
      <c r="H35320"/>
      <c r="I35320"/>
      <c r="J35320"/>
      <c r="K35320"/>
      <c r="L35320"/>
      <c r="M35320"/>
    </row>
    <row r="35321" spans="1:13">
      <c r="A35321"/>
      <c r="B35321" s="61"/>
      <c r="C35321" s="63"/>
      <c r="D35321" s="60"/>
      <c r="E35321"/>
      <c r="F35321"/>
      <c r="G35321" s="61"/>
      <c r="H35321"/>
      <c r="I35321"/>
      <c r="J35321"/>
      <c r="K35321"/>
      <c r="L35321"/>
      <c r="M35321"/>
    </row>
    <row r="35322" spans="1:13">
      <c r="A35322"/>
      <c r="B35322" s="61"/>
      <c r="C35322" s="63"/>
      <c r="D35322" s="60"/>
      <c r="E35322"/>
      <c r="F35322"/>
      <c r="G35322" s="61"/>
      <c r="H35322"/>
      <c r="I35322"/>
      <c r="J35322"/>
      <c r="K35322"/>
      <c r="L35322"/>
      <c r="M35322"/>
    </row>
    <row r="35323" spans="1:13">
      <c r="A35323"/>
      <c r="B35323" s="61"/>
      <c r="C35323" s="63"/>
      <c r="D35323" s="60"/>
      <c r="E35323"/>
      <c r="F35323"/>
      <c r="G35323" s="61"/>
      <c r="H35323"/>
      <c r="I35323"/>
      <c r="J35323"/>
      <c r="K35323"/>
      <c r="L35323"/>
      <c r="M35323"/>
    </row>
    <row r="35324" spans="1:13">
      <c r="A35324"/>
      <c r="B35324" s="61"/>
      <c r="C35324" s="63"/>
      <c r="D35324" s="60"/>
      <c r="E35324"/>
      <c r="F35324"/>
      <c r="G35324" s="61"/>
      <c r="H35324"/>
      <c r="I35324"/>
      <c r="J35324"/>
      <c r="K35324"/>
      <c r="L35324"/>
      <c r="M35324"/>
    </row>
    <row r="35325" spans="1:13">
      <c r="A35325"/>
      <c r="B35325" s="61"/>
      <c r="C35325" s="63"/>
      <c r="D35325" s="60"/>
      <c r="E35325"/>
      <c r="F35325"/>
      <c r="G35325" s="61"/>
      <c r="H35325"/>
      <c r="I35325"/>
      <c r="J35325"/>
      <c r="K35325"/>
      <c r="L35325"/>
      <c r="M35325"/>
    </row>
    <row r="35326" spans="1:13">
      <c r="A35326"/>
      <c r="B35326" s="61"/>
      <c r="C35326" s="63"/>
      <c r="D35326" s="60"/>
      <c r="E35326"/>
      <c r="F35326"/>
      <c r="G35326" s="61"/>
      <c r="H35326"/>
      <c r="I35326"/>
      <c r="J35326"/>
      <c r="K35326"/>
      <c r="L35326"/>
      <c r="M35326"/>
    </row>
    <row r="35327" spans="1:13">
      <c r="A35327"/>
      <c r="B35327" s="61"/>
      <c r="C35327" s="63"/>
      <c r="D35327" s="60"/>
      <c r="E35327"/>
      <c r="F35327"/>
      <c r="G35327" s="61"/>
      <c r="H35327"/>
      <c r="I35327"/>
      <c r="J35327"/>
      <c r="K35327"/>
      <c r="L35327"/>
      <c r="M35327"/>
    </row>
    <row r="35328" spans="1:13">
      <c r="A35328"/>
      <c r="B35328" s="61"/>
      <c r="C35328" s="63"/>
      <c r="D35328" s="60"/>
      <c r="E35328"/>
      <c r="F35328"/>
      <c r="G35328" s="61"/>
      <c r="H35328"/>
      <c r="I35328"/>
      <c r="J35328"/>
      <c r="K35328"/>
      <c r="L35328"/>
      <c r="M35328"/>
    </row>
    <row r="35329" spans="1:13">
      <c r="A35329"/>
      <c r="B35329" s="61"/>
      <c r="C35329" s="63"/>
      <c r="D35329" s="60"/>
      <c r="E35329"/>
      <c r="F35329"/>
      <c r="G35329" s="61"/>
      <c r="H35329"/>
      <c r="I35329"/>
      <c r="J35329"/>
      <c r="K35329"/>
      <c r="L35329"/>
      <c r="M35329"/>
    </row>
    <row r="35330" spans="1:13">
      <c r="A35330"/>
      <c r="B35330" s="61"/>
      <c r="C35330" s="63"/>
      <c r="D35330" s="60"/>
      <c r="E35330"/>
      <c r="F35330"/>
      <c r="G35330" s="61"/>
      <c r="H35330"/>
      <c r="I35330"/>
      <c r="J35330"/>
      <c r="K35330"/>
      <c r="L35330"/>
      <c r="M35330"/>
    </row>
    <row r="35331" spans="1:13">
      <c r="A35331"/>
      <c r="B35331" s="61"/>
      <c r="C35331" s="63"/>
      <c r="D35331" s="60"/>
      <c r="E35331"/>
      <c r="F35331"/>
      <c r="G35331" s="61"/>
      <c r="H35331"/>
      <c r="I35331"/>
      <c r="J35331"/>
      <c r="K35331"/>
      <c r="L35331"/>
      <c r="M35331"/>
    </row>
    <row r="35332" spans="1:13">
      <c r="A35332"/>
      <c r="B35332" s="61"/>
      <c r="C35332" s="63"/>
      <c r="D35332" s="60"/>
      <c r="E35332"/>
      <c r="F35332"/>
      <c r="G35332" s="61"/>
      <c r="H35332"/>
      <c r="I35332"/>
      <c r="J35332"/>
      <c r="K35332"/>
      <c r="L35332"/>
      <c r="M35332"/>
    </row>
    <row r="35333" spans="1:13">
      <c r="A35333"/>
      <c r="B35333" s="61"/>
      <c r="C35333" s="63"/>
      <c r="D35333" s="60"/>
      <c r="E35333"/>
      <c r="F35333"/>
      <c r="G35333" s="61"/>
      <c r="H35333"/>
      <c r="I35333"/>
      <c r="J35333"/>
      <c r="K35333"/>
      <c r="L35333"/>
      <c r="M35333"/>
    </row>
    <row r="35334" spans="1:13">
      <c r="A35334"/>
      <c r="B35334" s="61"/>
      <c r="C35334" s="63"/>
      <c r="D35334" s="60"/>
      <c r="E35334"/>
      <c r="F35334"/>
      <c r="G35334" s="61"/>
      <c r="H35334"/>
      <c r="I35334"/>
      <c r="J35334"/>
      <c r="K35334"/>
      <c r="L35334"/>
      <c r="M35334"/>
    </row>
    <row r="35335" spans="1:13">
      <c r="A35335"/>
      <c r="B35335" s="61"/>
      <c r="C35335" s="63"/>
      <c r="D35335" s="60"/>
      <c r="E35335"/>
      <c r="F35335"/>
      <c r="G35335" s="61"/>
      <c r="H35335"/>
      <c r="I35335"/>
      <c r="J35335"/>
      <c r="K35335"/>
      <c r="L35335"/>
      <c r="M35335"/>
    </row>
    <row r="35336" spans="1:13">
      <c r="A35336"/>
      <c r="B35336" s="61"/>
      <c r="C35336" s="63"/>
      <c r="D35336" s="60"/>
      <c r="E35336"/>
      <c r="F35336"/>
      <c r="G35336" s="61"/>
      <c r="H35336"/>
      <c r="I35336"/>
      <c r="J35336"/>
      <c r="K35336"/>
      <c r="L35336"/>
      <c r="M35336"/>
    </row>
    <row r="35337" spans="1:13">
      <c r="A35337"/>
      <c r="B35337" s="61"/>
      <c r="C35337" s="63"/>
      <c r="D35337" s="60"/>
      <c r="E35337"/>
      <c r="F35337"/>
      <c r="G35337" s="61"/>
      <c r="H35337"/>
      <c r="I35337"/>
      <c r="J35337"/>
      <c r="K35337"/>
      <c r="L35337"/>
      <c r="M35337"/>
    </row>
    <row r="35338" spans="1:13">
      <c r="A35338"/>
      <c r="B35338" s="61"/>
      <c r="C35338" s="63"/>
      <c r="D35338" s="60"/>
      <c r="E35338"/>
      <c r="F35338"/>
      <c r="G35338" s="61"/>
      <c r="H35338"/>
      <c r="I35338"/>
      <c r="J35338"/>
      <c r="K35338"/>
      <c r="L35338"/>
      <c r="M35338"/>
    </row>
    <row r="35339" spans="1:13">
      <c r="A35339"/>
      <c r="B35339" s="61"/>
      <c r="C35339" s="63"/>
      <c r="D35339" s="60"/>
      <c r="E35339"/>
      <c r="F35339"/>
      <c r="G35339" s="61"/>
      <c r="H35339"/>
      <c r="I35339"/>
      <c r="J35339"/>
      <c r="K35339"/>
      <c r="L35339"/>
      <c r="M35339"/>
    </row>
    <row r="35340" spans="1:13">
      <c r="A35340"/>
      <c r="B35340" s="61"/>
      <c r="C35340" s="63"/>
      <c r="D35340" s="60"/>
      <c r="E35340"/>
      <c r="F35340"/>
      <c r="G35340" s="61"/>
      <c r="H35340"/>
      <c r="I35340"/>
      <c r="J35340"/>
      <c r="K35340"/>
      <c r="L35340"/>
      <c r="M35340"/>
    </row>
    <row r="35341" spans="1:13">
      <c r="A35341"/>
      <c r="B35341" s="61"/>
      <c r="C35341" s="63"/>
      <c r="D35341" s="60"/>
      <c r="E35341"/>
      <c r="F35341"/>
      <c r="G35341" s="61"/>
      <c r="H35341"/>
      <c r="I35341"/>
      <c r="J35341"/>
      <c r="K35341"/>
      <c r="L35341"/>
      <c r="M35341"/>
    </row>
    <row r="35342" spans="1:13">
      <c r="A35342"/>
      <c r="B35342" s="61"/>
      <c r="C35342" s="63"/>
      <c r="D35342" s="60"/>
      <c r="E35342"/>
      <c r="F35342"/>
      <c r="G35342" s="61"/>
      <c r="H35342"/>
      <c r="I35342"/>
      <c r="J35342"/>
      <c r="K35342"/>
      <c r="L35342"/>
      <c r="M35342"/>
    </row>
    <row r="35343" spans="1:13">
      <c r="A35343"/>
      <c r="B35343" s="61"/>
      <c r="C35343" s="63"/>
      <c r="D35343" s="60"/>
      <c r="E35343"/>
      <c r="F35343"/>
      <c r="G35343" s="61"/>
      <c r="H35343"/>
      <c r="I35343"/>
      <c r="J35343"/>
      <c r="K35343"/>
      <c r="L35343"/>
      <c r="M35343"/>
    </row>
    <row r="35344" spans="1:13">
      <c r="A35344"/>
      <c r="B35344" s="61"/>
      <c r="C35344" s="63"/>
      <c r="D35344" s="60"/>
      <c r="E35344"/>
      <c r="F35344"/>
      <c r="G35344" s="61"/>
      <c r="H35344"/>
      <c r="I35344"/>
      <c r="J35344"/>
      <c r="K35344"/>
      <c r="L35344"/>
      <c r="M35344"/>
    </row>
    <row r="35345" spans="1:13">
      <c r="A35345"/>
      <c r="B35345" s="61"/>
      <c r="C35345" s="63"/>
      <c r="D35345" s="60"/>
      <c r="E35345"/>
      <c r="F35345"/>
      <c r="G35345" s="61"/>
      <c r="H35345"/>
      <c r="I35345"/>
      <c r="J35345"/>
      <c r="K35345"/>
      <c r="L35345"/>
      <c r="M35345"/>
    </row>
    <row r="35346" spans="1:13">
      <c r="A35346"/>
      <c r="B35346" s="61"/>
      <c r="C35346" s="63"/>
      <c r="D35346" s="60"/>
      <c r="E35346"/>
      <c r="F35346"/>
      <c r="G35346" s="61"/>
      <c r="H35346"/>
      <c r="I35346"/>
      <c r="J35346"/>
      <c r="K35346"/>
      <c r="L35346"/>
      <c r="M35346"/>
    </row>
    <row r="35347" spans="1:13">
      <c r="A35347"/>
      <c r="B35347" s="61"/>
      <c r="C35347" s="63"/>
      <c r="D35347" s="60"/>
      <c r="E35347"/>
      <c r="F35347"/>
      <c r="G35347" s="61"/>
      <c r="H35347"/>
      <c r="I35347"/>
      <c r="J35347"/>
      <c r="K35347"/>
      <c r="L35347"/>
      <c r="M35347"/>
    </row>
    <row r="35348" spans="1:13">
      <c r="A35348"/>
      <c r="B35348" s="61"/>
      <c r="C35348" s="63"/>
      <c r="D35348" s="60"/>
      <c r="E35348"/>
      <c r="F35348"/>
      <c r="G35348" s="61"/>
      <c r="H35348"/>
      <c r="I35348"/>
      <c r="J35348"/>
      <c r="K35348"/>
      <c r="L35348"/>
      <c r="M35348"/>
    </row>
    <row r="35349" spans="1:13">
      <c r="A35349"/>
      <c r="B35349" s="61"/>
      <c r="C35349" s="63"/>
      <c r="D35349" s="60"/>
      <c r="E35349"/>
      <c r="F35349"/>
      <c r="G35349" s="61"/>
      <c r="H35349"/>
      <c r="I35349"/>
      <c r="J35349"/>
      <c r="K35349"/>
      <c r="L35349"/>
      <c r="M35349"/>
    </row>
    <row r="35350" spans="1:13">
      <c r="A35350"/>
      <c r="B35350" s="61"/>
      <c r="C35350" s="63"/>
      <c r="D35350" s="60"/>
      <c r="E35350"/>
      <c r="F35350"/>
      <c r="G35350" s="61"/>
      <c r="H35350"/>
      <c r="I35350"/>
      <c r="J35350"/>
      <c r="K35350"/>
      <c r="L35350"/>
      <c r="M35350"/>
    </row>
    <row r="35351" spans="1:13">
      <c r="A35351"/>
      <c r="B35351" s="61"/>
      <c r="C35351" s="63"/>
      <c r="D35351" s="60"/>
      <c r="E35351"/>
      <c r="F35351"/>
      <c r="G35351" s="61"/>
      <c r="H35351"/>
      <c r="I35351"/>
      <c r="J35351"/>
      <c r="K35351"/>
      <c r="L35351"/>
      <c r="M35351"/>
    </row>
    <row r="35352" spans="1:13">
      <c r="A35352"/>
      <c r="B35352" s="61"/>
      <c r="C35352" s="63"/>
      <c r="D35352" s="60"/>
      <c r="E35352"/>
      <c r="F35352"/>
      <c r="G35352" s="61"/>
      <c r="H35352"/>
      <c r="I35352"/>
      <c r="J35352"/>
      <c r="K35352"/>
      <c r="L35352"/>
      <c r="M35352"/>
    </row>
    <row r="35353" spans="1:13">
      <c r="A35353"/>
      <c r="B35353" s="61"/>
      <c r="C35353" s="63"/>
      <c r="D35353" s="60"/>
      <c r="E35353"/>
      <c r="F35353"/>
      <c r="G35353" s="61"/>
      <c r="H35353"/>
      <c r="I35353"/>
      <c r="J35353"/>
      <c r="K35353"/>
      <c r="L35353"/>
      <c r="M35353"/>
    </row>
    <row r="35354" spans="1:13">
      <c r="A35354"/>
      <c r="B35354" s="61"/>
      <c r="C35354" s="63"/>
      <c r="D35354" s="60"/>
      <c r="E35354"/>
      <c r="F35354"/>
      <c r="G35354" s="61"/>
      <c r="H35354"/>
      <c r="I35354"/>
      <c r="J35354"/>
      <c r="K35354"/>
      <c r="L35354"/>
      <c r="M35354"/>
    </row>
    <row r="35355" spans="1:13">
      <c r="A35355"/>
      <c r="B35355" s="61"/>
      <c r="C35355" s="63"/>
      <c r="D35355" s="60"/>
      <c r="E35355"/>
      <c r="F35355"/>
      <c r="G35355" s="61"/>
      <c r="H35355"/>
      <c r="I35355"/>
      <c r="J35355"/>
      <c r="K35355"/>
      <c r="L35355"/>
      <c r="M35355"/>
    </row>
    <row r="35356" spans="1:13">
      <c r="A35356"/>
      <c r="B35356" s="61"/>
      <c r="C35356" s="63"/>
      <c r="D35356" s="60"/>
      <c r="E35356"/>
      <c r="F35356"/>
      <c r="G35356" s="61"/>
      <c r="H35356"/>
      <c r="I35356"/>
      <c r="J35356"/>
      <c r="K35356"/>
      <c r="L35356"/>
      <c r="M35356"/>
    </row>
    <row r="35357" spans="1:13">
      <c r="A35357"/>
      <c r="B35357" s="61"/>
      <c r="C35357" s="63"/>
      <c r="D35357" s="60"/>
      <c r="E35357"/>
      <c r="F35357"/>
      <c r="G35357" s="61"/>
      <c r="H35357"/>
      <c r="I35357"/>
      <c r="J35357"/>
      <c r="K35357"/>
      <c r="L35357"/>
      <c r="M35357"/>
    </row>
    <row r="35358" spans="1:13">
      <c r="A35358"/>
      <c r="B35358" s="61"/>
      <c r="C35358" s="63"/>
      <c r="D35358" s="60"/>
      <c r="E35358"/>
      <c r="F35358"/>
      <c r="G35358" s="61"/>
      <c r="H35358"/>
      <c r="I35358"/>
      <c r="J35358"/>
      <c r="K35358"/>
      <c r="L35358"/>
      <c r="M35358"/>
    </row>
    <row r="35359" spans="1:13">
      <c r="A35359"/>
      <c r="B35359" s="61"/>
      <c r="C35359" s="63"/>
      <c r="D35359" s="60"/>
      <c r="E35359"/>
      <c r="F35359"/>
      <c r="G35359" s="61"/>
      <c r="H35359"/>
      <c r="I35359"/>
      <c r="J35359"/>
      <c r="K35359"/>
      <c r="L35359"/>
      <c r="M35359"/>
    </row>
    <row r="35360" spans="1:13">
      <c r="A35360"/>
      <c r="B35360" s="61"/>
      <c r="C35360" s="63"/>
      <c r="D35360" s="60"/>
      <c r="E35360"/>
      <c r="F35360"/>
      <c r="G35360" s="61"/>
      <c r="H35360"/>
      <c r="I35360"/>
      <c r="J35360"/>
      <c r="K35360"/>
      <c r="L35360"/>
      <c r="M35360"/>
    </row>
    <row r="35361" spans="1:13">
      <c r="A35361"/>
      <c r="B35361" s="61"/>
      <c r="C35361" s="63"/>
      <c r="D35361" s="60"/>
      <c r="E35361"/>
      <c r="F35361"/>
      <c r="G35361" s="61"/>
      <c r="H35361"/>
      <c r="I35361"/>
      <c r="J35361"/>
      <c r="K35361"/>
      <c r="L35361"/>
      <c r="M35361"/>
    </row>
    <row r="35362" spans="1:13">
      <c r="A35362"/>
      <c r="B35362" s="61"/>
      <c r="C35362" s="63"/>
      <c r="D35362" s="60"/>
      <c r="E35362"/>
      <c r="F35362"/>
      <c r="G35362" s="61"/>
      <c r="H35362"/>
      <c r="I35362"/>
      <c r="J35362"/>
      <c r="K35362"/>
      <c r="L35362"/>
      <c r="M35362"/>
    </row>
    <row r="35363" spans="1:13">
      <c r="A35363"/>
      <c r="B35363" s="61"/>
      <c r="C35363" s="63"/>
      <c r="D35363" s="60"/>
      <c r="E35363"/>
      <c r="F35363"/>
      <c r="G35363" s="61"/>
      <c r="H35363"/>
      <c r="I35363"/>
      <c r="J35363"/>
      <c r="K35363"/>
      <c r="L35363"/>
      <c r="M35363"/>
    </row>
    <row r="35364" spans="1:13">
      <c r="A35364"/>
      <c r="B35364" s="61"/>
      <c r="C35364" s="63"/>
      <c r="D35364" s="60"/>
      <c r="E35364"/>
      <c r="F35364"/>
      <c r="G35364" s="61"/>
      <c r="H35364"/>
      <c r="I35364"/>
      <c r="J35364"/>
      <c r="K35364"/>
      <c r="L35364"/>
      <c r="M35364"/>
    </row>
    <row r="35365" spans="1:13">
      <c r="A35365"/>
      <c r="B35365" s="61"/>
      <c r="C35365" s="63"/>
      <c r="D35365" s="60"/>
      <c r="E35365"/>
      <c r="F35365"/>
      <c r="G35365" s="61"/>
      <c r="H35365"/>
      <c r="I35365"/>
      <c r="J35365"/>
      <c r="K35365"/>
      <c r="L35365"/>
      <c r="M35365"/>
    </row>
    <row r="35366" spans="1:13">
      <c r="A35366"/>
      <c r="B35366" s="61"/>
      <c r="C35366" s="63"/>
      <c r="D35366" s="60"/>
      <c r="E35366"/>
      <c r="F35366"/>
      <c r="G35366" s="61"/>
      <c r="H35366"/>
      <c r="I35366"/>
      <c r="J35366"/>
      <c r="K35366"/>
      <c r="L35366"/>
      <c r="M35366"/>
    </row>
    <row r="35367" spans="1:13">
      <c r="A35367"/>
      <c r="B35367" s="61"/>
      <c r="C35367" s="63"/>
      <c r="D35367" s="60"/>
      <c r="E35367"/>
      <c r="F35367"/>
      <c r="G35367" s="61"/>
      <c r="H35367"/>
      <c r="I35367"/>
      <c r="J35367"/>
      <c r="K35367"/>
      <c r="L35367"/>
      <c r="M35367"/>
    </row>
    <row r="35368" spans="1:13">
      <c r="A35368"/>
      <c r="B35368" s="61"/>
      <c r="C35368" s="63"/>
      <c r="D35368" s="60"/>
      <c r="E35368"/>
      <c r="F35368"/>
      <c r="G35368" s="61"/>
      <c r="H35368"/>
      <c r="I35368"/>
      <c r="J35368"/>
      <c r="K35368"/>
      <c r="L35368"/>
      <c r="M35368"/>
    </row>
    <row r="35369" spans="1:13">
      <c r="A35369"/>
      <c r="B35369" s="61"/>
      <c r="C35369" s="63"/>
      <c r="D35369" s="60"/>
      <c r="E35369"/>
      <c r="F35369"/>
      <c r="G35369" s="61"/>
      <c r="H35369"/>
      <c r="I35369"/>
      <c r="J35369"/>
      <c r="K35369"/>
      <c r="L35369"/>
      <c r="M35369"/>
    </row>
    <row r="35370" spans="1:13">
      <c r="A35370"/>
      <c r="B35370" s="61"/>
      <c r="C35370" s="63"/>
      <c r="D35370" s="60"/>
      <c r="E35370"/>
      <c r="F35370"/>
      <c r="G35370" s="61"/>
      <c r="H35370"/>
      <c r="I35370"/>
      <c r="J35370"/>
      <c r="K35370"/>
      <c r="L35370"/>
      <c r="M35370"/>
    </row>
    <row r="35371" spans="1:13">
      <c r="A35371"/>
      <c r="B35371" s="61"/>
      <c r="C35371" s="63"/>
      <c r="D35371" s="60"/>
      <c r="E35371"/>
      <c r="F35371"/>
      <c r="G35371" s="61"/>
      <c r="H35371"/>
      <c r="I35371"/>
      <c r="J35371"/>
      <c r="K35371"/>
      <c r="L35371"/>
      <c r="M35371"/>
    </row>
    <row r="35372" spans="1:13">
      <c r="A35372"/>
      <c r="B35372" s="61"/>
      <c r="C35372" s="63"/>
      <c r="D35372" s="60"/>
      <c r="E35372"/>
      <c r="F35372"/>
      <c r="G35372" s="61"/>
      <c r="H35372"/>
      <c r="I35372"/>
      <c r="J35372"/>
      <c r="K35372"/>
      <c r="L35372"/>
      <c r="M35372"/>
    </row>
    <row r="35373" spans="1:13">
      <c r="A35373"/>
      <c r="B35373" s="61"/>
      <c r="C35373" s="63"/>
      <c r="D35373" s="60"/>
      <c r="E35373"/>
      <c r="F35373"/>
      <c r="G35373" s="61"/>
      <c r="H35373"/>
      <c r="I35373"/>
      <c r="J35373"/>
      <c r="K35373"/>
      <c r="L35373"/>
      <c r="M35373"/>
    </row>
    <row r="35374" spans="1:13">
      <c r="A35374"/>
      <c r="B35374" s="61"/>
      <c r="C35374" s="63"/>
      <c r="D35374" s="60"/>
      <c r="E35374"/>
      <c r="F35374"/>
      <c r="G35374" s="61"/>
      <c r="H35374"/>
      <c r="I35374"/>
      <c r="J35374"/>
      <c r="K35374"/>
      <c r="L35374"/>
      <c r="M35374"/>
    </row>
    <row r="35375" spans="1:13">
      <c r="A35375"/>
      <c r="B35375" s="61"/>
      <c r="C35375" s="63"/>
      <c r="D35375" s="60"/>
      <c r="E35375"/>
      <c r="F35375"/>
      <c r="G35375" s="61"/>
      <c r="H35375"/>
      <c r="I35375"/>
      <c r="J35375"/>
      <c r="K35375"/>
      <c r="L35375"/>
      <c r="M35375"/>
    </row>
    <row r="35376" spans="1:13">
      <c r="A35376"/>
      <c r="B35376" s="61"/>
      <c r="C35376" s="63"/>
      <c r="D35376" s="60"/>
      <c r="E35376"/>
      <c r="F35376"/>
      <c r="G35376" s="61"/>
      <c r="H35376"/>
      <c r="I35376"/>
      <c r="J35376"/>
      <c r="K35376"/>
      <c r="L35376"/>
      <c r="M35376"/>
    </row>
    <row r="35377" spans="1:13">
      <c r="A35377"/>
      <c r="B35377" s="61"/>
      <c r="C35377" s="63"/>
      <c r="D35377" s="60"/>
      <c r="E35377"/>
      <c r="F35377"/>
      <c r="G35377" s="61"/>
      <c r="H35377"/>
      <c r="I35377"/>
      <c r="J35377"/>
      <c r="K35377"/>
      <c r="L35377"/>
      <c r="M35377"/>
    </row>
    <row r="35378" spans="1:13">
      <c r="A35378"/>
      <c r="B35378" s="61"/>
      <c r="C35378" s="63"/>
      <c r="D35378" s="60"/>
      <c r="E35378"/>
      <c r="F35378"/>
      <c r="G35378" s="61"/>
      <c r="H35378"/>
      <c r="I35378"/>
      <c r="J35378"/>
      <c r="K35378"/>
      <c r="L35378"/>
      <c r="M35378"/>
    </row>
    <row r="35379" spans="1:13">
      <c r="A35379"/>
      <c r="B35379" s="61"/>
      <c r="C35379" s="63"/>
      <c r="D35379" s="60"/>
      <c r="E35379"/>
      <c r="F35379"/>
      <c r="G35379" s="61"/>
      <c r="H35379"/>
      <c r="I35379"/>
      <c r="J35379"/>
      <c r="K35379"/>
      <c r="L35379"/>
      <c r="M35379"/>
    </row>
    <row r="35380" spans="1:13">
      <c r="A35380"/>
      <c r="B35380" s="61"/>
      <c r="C35380" s="63"/>
      <c r="D35380" s="60"/>
      <c r="E35380"/>
      <c r="F35380"/>
      <c r="G35380" s="61"/>
      <c r="H35380"/>
      <c r="I35380"/>
      <c r="J35380"/>
      <c r="K35380"/>
      <c r="L35380"/>
      <c r="M35380"/>
    </row>
    <row r="35381" spans="1:13">
      <c r="A35381"/>
      <c r="B35381" s="61"/>
      <c r="C35381" s="63"/>
      <c r="D35381" s="60"/>
      <c r="E35381"/>
      <c r="F35381"/>
      <c r="G35381" s="61"/>
      <c r="H35381"/>
      <c r="I35381"/>
      <c r="J35381"/>
      <c r="K35381"/>
      <c r="L35381"/>
      <c r="M35381"/>
    </row>
    <row r="35382" spans="1:13">
      <c r="A35382"/>
      <c r="B35382" s="61"/>
      <c r="C35382" s="63"/>
      <c r="D35382" s="60"/>
      <c r="E35382"/>
      <c r="F35382"/>
      <c r="G35382" s="61"/>
      <c r="H35382"/>
      <c r="I35382"/>
      <c r="J35382"/>
      <c r="K35382"/>
      <c r="L35382"/>
      <c r="M35382"/>
    </row>
    <row r="35383" spans="1:13">
      <c r="A35383"/>
      <c r="B35383" s="61"/>
      <c r="C35383" s="63"/>
      <c r="D35383" s="60"/>
      <c r="E35383"/>
      <c r="F35383"/>
      <c r="G35383" s="61"/>
      <c r="H35383"/>
      <c r="I35383"/>
      <c r="J35383"/>
      <c r="K35383"/>
      <c r="L35383"/>
      <c r="M35383"/>
    </row>
    <row r="35384" spans="1:13">
      <c r="A35384"/>
      <c r="B35384" s="61"/>
      <c r="C35384" s="63"/>
      <c r="D35384" s="60"/>
      <c r="E35384"/>
      <c r="F35384"/>
      <c r="G35384" s="61"/>
      <c r="H35384"/>
      <c r="I35384"/>
      <c r="J35384"/>
      <c r="K35384"/>
      <c r="L35384"/>
      <c r="M35384"/>
    </row>
    <row r="35385" spans="1:13">
      <c r="A35385"/>
      <c r="B35385" s="61"/>
      <c r="C35385" s="63"/>
      <c r="D35385" s="60"/>
      <c r="E35385"/>
      <c r="F35385"/>
      <c r="G35385" s="61"/>
      <c r="H35385"/>
      <c r="I35385"/>
      <c r="J35385"/>
      <c r="K35385"/>
      <c r="L35385"/>
      <c r="M35385"/>
    </row>
    <row r="35386" spans="1:13">
      <c r="A35386"/>
      <c r="B35386" s="61"/>
      <c r="C35386" s="63"/>
      <c r="D35386" s="60"/>
      <c r="E35386"/>
      <c r="F35386"/>
      <c r="G35386" s="61"/>
      <c r="H35386"/>
      <c r="I35386"/>
      <c r="J35386"/>
      <c r="K35386"/>
      <c r="L35386"/>
      <c r="M35386"/>
    </row>
    <row r="35387" spans="1:13">
      <c r="A35387"/>
      <c r="B35387" s="61"/>
      <c r="C35387" s="63"/>
      <c r="D35387" s="60"/>
      <c r="E35387"/>
      <c r="F35387"/>
      <c r="G35387" s="61"/>
      <c r="H35387"/>
      <c r="I35387"/>
      <c r="J35387"/>
      <c r="K35387"/>
      <c r="L35387"/>
      <c r="M35387"/>
    </row>
    <row r="35388" spans="1:13">
      <c r="A35388"/>
      <c r="B35388" s="61"/>
      <c r="C35388" s="63"/>
      <c r="D35388" s="60"/>
      <c r="E35388"/>
      <c r="F35388"/>
      <c r="G35388" s="61"/>
      <c r="H35388"/>
      <c r="I35388"/>
      <c r="J35388"/>
      <c r="K35388"/>
      <c r="L35388"/>
      <c r="M35388"/>
    </row>
    <row r="35389" spans="1:13">
      <c r="A35389"/>
      <c r="B35389" s="61"/>
      <c r="C35389" s="63"/>
      <c r="D35389" s="60"/>
      <c r="E35389"/>
      <c r="F35389"/>
      <c r="G35389" s="61"/>
      <c r="H35389"/>
      <c r="I35389"/>
      <c r="J35389"/>
      <c r="K35389"/>
      <c r="L35389"/>
      <c r="M35389"/>
    </row>
    <row r="35390" spans="1:13">
      <c r="A35390"/>
      <c r="B35390" s="61"/>
      <c r="C35390" s="63"/>
      <c r="D35390" s="60"/>
      <c r="E35390"/>
      <c r="F35390"/>
      <c r="G35390" s="61"/>
      <c r="H35390"/>
      <c r="I35390"/>
      <c r="J35390"/>
      <c r="K35390"/>
      <c r="L35390"/>
      <c r="M35390"/>
    </row>
    <row r="35391" spans="1:13">
      <c r="A35391"/>
      <c r="B35391" s="61"/>
      <c r="C35391" s="63"/>
      <c r="D35391" s="60"/>
      <c r="E35391"/>
      <c r="F35391"/>
      <c r="G35391" s="61"/>
      <c r="H35391"/>
      <c r="I35391"/>
      <c r="J35391"/>
      <c r="K35391"/>
      <c r="L35391"/>
      <c r="M35391"/>
    </row>
    <row r="35392" spans="1:13">
      <c r="A35392"/>
      <c r="B35392" s="61"/>
      <c r="C35392" s="63"/>
      <c r="D35392" s="60"/>
      <c r="E35392"/>
      <c r="F35392"/>
      <c r="G35392" s="61"/>
      <c r="H35392"/>
      <c r="I35392"/>
      <c r="J35392"/>
      <c r="K35392"/>
      <c r="L35392"/>
      <c r="M35392"/>
    </row>
    <row r="35393" spans="1:13">
      <c r="A35393"/>
      <c r="B35393" s="61"/>
      <c r="C35393" s="63"/>
      <c r="D35393" s="60"/>
      <c r="E35393"/>
      <c r="F35393"/>
      <c r="G35393" s="61"/>
      <c r="H35393"/>
      <c r="I35393"/>
      <c r="J35393"/>
      <c r="K35393"/>
      <c r="L35393"/>
      <c r="M35393"/>
    </row>
    <row r="35394" spans="1:13">
      <c r="A35394"/>
      <c r="B35394" s="61"/>
      <c r="C35394" s="63"/>
      <c r="D35394" s="60"/>
      <c r="E35394"/>
      <c r="F35394"/>
      <c r="G35394" s="61"/>
      <c r="H35394"/>
      <c r="I35394"/>
      <c r="J35394"/>
      <c r="K35394"/>
      <c r="L35394"/>
      <c r="M35394"/>
    </row>
    <row r="35395" spans="1:13">
      <c r="A35395"/>
      <c r="B35395" s="61"/>
      <c r="C35395" s="63"/>
      <c r="D35395" s="60"/>
      <c r="E35395"/>
      <c r="F35395"/>
      <c r="G35395" s="61"/>
      <c r="H35395"/>
      <c r="I35395"/>
      <c r="J35395"/>
      <c r="K35395"/>
      <c r="L35395"/>
      <c r="M35395"/>
    </row>
    <row r="35396" spans="1:13">
      <c r="A35396"/>
      <c r="B35396" s="61"/>
      <c r="C35396" s="63"/>
      <c r="D35396" s="60"/>
      <c r="E35396"/>
      <c r="F35396"/>
      <c r="G35396" s="61"/>
      <c r="H35396"/>
      <c r="I35396"/>
      <c r="J35396"/>
      <c r="K35396"/>
      <c r="L35396"/>
      <c r="M35396"/>
    </row>
    <row r="35397" spans="1:13">
      <c r="A35397"/>
      <c r="B35397" s="61"/>
      <c r="C35397" s="63"/>
      <c r="D35397" s="60"/>
      <c r="E35397"/>
      <c r="F35397"/>
      <c r="G35397" s="61"/>
      <c r="H35397"/>
      <c r="I35397"/>
      <c r="J35397"/>
      <c r="K35397"/>
      <c r="L35397"/>
      <c r="M35397"/>
    </row>
    <row r="35398" spans="1:13">
      <c r="A35398"/>
      <c r="B35398" s="61"/>
      <c r="C35398" s="63"/>
      <c r="D35398" s="60"/>
      <c r="E35398"/>
      <c r="F35398"/>
      <c r="G35398" s="61"/>
      <c r="H35398"/>
      <c r="I35398"/>
      <c r="J35398"/>
      <c r="K35398"/>
      <c r="L35398"/>
      <c r="M35398"/>
    </row>
    <row r="35399" spans="1:13">
      <c r="A35399"/>
      <c r="B35399" s="61"/>
      <c r="C35399" s="63"/>
      <c r="D35399" s="60"/>
      <c r="E35399"/>
      <c r="F35399"/>
      <c r="G35399" s="61"/>
      <c r="H35399"/>
      <c r="I35399"/>
      <c r="J35399"/>
      <c r="K35399"/>
      <c r="L35399"/>
      <c r="M35399"/>
    </row>
    <row r="35400" spans="1:13">
      <c r="A35400"/>
      <c r="B35400" s="61"/>
      <c r="C35400" s="63"/>
      <c r="D35400" s="60"/>
      <c r="E35400"/>
      <c r="F35400"/>
      <c r="G35400" s="61"/>
      <c r="H35400"/>
      <c r="I35400"/>
      <c r="J35400"/>
      <c r="K35400"/>
      <c r="L35400"/>
      <c r="M35400"/>
    </row>
    <row r="35401" spans="1:13">
      <c r="A35401"/>
      <c r="B35401" s="61"/>
      <c r="C35401" s="63"/>
      <c r="D35401" s="60"/>
      <c r="E35401"/>
      <c r="F35401"/>
      <c r="G35401" s="61"/>
      <c r="H35401"/>
      <c r="I35401"/>
      <c r="J35401"/>
      <c r="K35401"/>
      <c r="L35401"/>
      <c r="M35401"/>
    </row>
    <row r="35402" spans="1:13">
      <c r="A35402"/>
      <c r="B35402" s="61"/>
      <c r="C35402" s="63"/>
      <c r="D35402" s="60"/>
      <c r="E35402"/>
      <c r="F35402"/>
      <c r="G35402" s="61"/>
      <c r="H35402"/>
      <c r="I35402"/>
      <c r="J35402"/>
      <c r="K35402"/>
      <c r="L35402"/>
      <c r="M35402"/>
    </row>
    <row r="35403" spans="1:13">
      <c r="A35403"/>
      <c r="B35403" s="61"/>
      <c r="C35403" s="63"/>
      <c r="D35403" s="60"/>
      <c r="E35403"/>
      <c r="F35403"/>
      <c r="G35403" s="61"/>
      <c r="H35403"/>
      <c r="I35403"/>
      <c r="J35403"/>
      <c r="K35403"/>
      <c r="L35403"/>
      <c r="M35403"/>
    </row>
    <row r="35404" spans="1:13">
      <c r="A35404"/>
      <c r="B35404" s="61"/>
      <c r="C35404" s="63"/>
      <c r="D35404" s="60"/>
      <c r="E35404"/>
      <c r="F35404"/>
      <c r="G35404" s="61"/>
      <c r="H35404"/>
      <c r="I35404"/>
      <c r="J35404"/>
      <c r="K35404"/>
      <c r="L35404"/>
      <c r="M35404"/>
    </row>
    <row r="35405" spans="1:13">
      <c r="A35405"/>
      <c r="B35405" s="61"/>
      <c r="C35405" s="63"/>
      <c r="D35405" s="60"/>
      <c r="E35405"/>
      <c r="F35405"/>
      <c r="G35405" s="61"/>
      <c r="H35405"/>
      <c r="I35405"/>
      <c r="J35405"/>
      <c r="K35405"/>
      <c r="L35405"/>
      <c r="M35405"/>
    </row>
    <row r="35406" spans="1:13">
      <c r="A35406"/>
      <c r="B35406" s="61"/>
      <c r="C35406" s="63"/>
      <c r="D35406" s="60"/>
      <c r="E35406"/>
      <c r="F35406"/>
      <c r="G35406" s="61"/>
      <c r="H35406"/>
      <c r="I35406"/>
      <c r="J35406"/>
      <c r="K35406"/>
      <c r="L35406"/>
      <c r="M35406"/>
    </row>
    <row r="35407" spans="1:13">
      <c r="A35407"/>
      <c r="B35407" s="61"/>
      <c r="C35407" s="63"/>
      <c r="D35407" s="60"/>
      <c r="E35407"/>
      <c r="F35407"/>
      <c r="G35407" s="61"/>
      <c r="H35407"/>
      <c r="I35407"/>
      <c r="J35407"/>
      <c r="K35407"/>
      <c r="L35407"/>
      <c r="M35407"/>
    </row>
    <row r="35408" spans="1:13">
      <c r="A35408"/>
      <c r="B35408" s="61"/>
      <c r="C35408" s="63"/>
      <c r="D35408" s="60"/>
      <c r="E35408"/>
      <c r="F35408"/>
      <c r="G35408" s="61"/>
      <c r="H35408"/>
      <c r="I35408"/>
      <c r="J35408"/>
      <c r="K35408"/>
      <c r="L35408"/>
      <c r="M35408"/>
    </row>
    <row r="35409" spans="1:13">
      <c r="A35409"/>
      <c r="B35409" s="61"/>
      <c r="C35409" s="63"/>
      <c r="D35409" s="60"/>
      <c r="E35409"/>
      <c r="F35409"/>
      <c r="G35409" s="61"/>
      <c r="H35409"/>
      <c r="I35409"/>
      <c r="J35409"/>
      <c r="K35409"/>
      <c r="L35409"/>
      <c r="M35409"/>
    </row>
    <row r="35410" spans="1:13">
      <c r="A35410"/>
      <c r="B35410" s="61"/>
      <c r="C35410" s="63"/>
      <c r="D35410" s="60"/>
      <c r="E35410"/>
      <c r="F35410"/>
      <c r="G35410" s="61"/>
      <c r="H35410"/>
      <c r="I35410"/>
      <c r="J35410"/>
      <c r="K35410"/>
      <c r="L35410"/>
      <c r="M35410"/>
    </row>
    <row r="35411" spans="1:13">
      <c r="A35411"/>
      <c r="B35411" s="61"/>
      <c r="C35411" s="63"/>
      <c r="D35411" s="60"/>
      <c r="E35411"/>
      <c r="F35411"/>
      <c r="G35411" s="61"/>
      <c r="H35411"/>
      <c r="I35411"/>
      <c r="J35411"/>
      <c r="K35411"/>
      <c r="L35411"/>
      <c r="M35411"/>
    </row>
    <row r="35412" spans="1:13">
      <c r="A35412"/>
      <c r="B35412" s="61"/>
      <c r="C35412" s="63"/>
      <c r="D35412" s="60"/>
      <c r="E35412"/>
      <c r="F35412"/>
      <c r="G35412" s="61"/>
      <c r="H35412"/>
      <c r="I35412"/>
      <c r="J35412"/>
      <c r="K35412"/>
      <c r="L35412"/>
      <c r="M35412"/>
    </row>
    <row r="35413" spans="1:13">
      <c r="A35413"/>
      <c r="B35413" s="61"/>
      <c r="C35413" s="63"/>
      <c r="D35413" s="60"/>
      <c r="E35413"/>
      <c r="F35413"/>
      <c r="G35413" s="61"/>
      <c r="H35413"/>
      <c r="I35413"/>
      <c r="J35413"/>
      <c r="K35413"/>
      <c r="L35413"/>
      <c r="M35413"/>
    </row>
    <row r="35414" spans="1:13">
      <c r="A35414"/>
      <c r="B35414" s="61"/>
      <c r="C35414" s="63"/>
      <c r="D35414" s="60"/>
      <c r="E35414"/>
      <c r="F35414"/>
      <c r="G35414" s="61"/>
      <c r="H35414"/>
      <c r="I35414"/>
      <c r="J35414"/>
      <c r="K35414"/>
      <c r="L35414"/>
      <c r="M35414"/>
    </row>
    <row r="35415" spans="1:13">
      <c r="A35415"/>
      <c r="B35415" s="61"/>
      <c r="C35415" s="63"/>
      <c r="D35415" s="60"/>
      <c r="E35415"/>
      <c r="F35415"/>
      <c r="G35415" s="61"/>
      <c r="H35415"/>
      <c r="I35415"/>
      <c r="J35415"/>
      <c r="K35415"/>
      <c r="L35415"/>
      <c r="M35415"/>
    </row>
    <row r="35416" spans="1:13">
      <c r="A35416"/>
      <c r="B35416" s="61"/>
      <c r="C35416" s="63"/>
      <c r="D35416" s="60"/>
      <c r="E35416"/>
      <c r="F35416"/>
      <c r="G35416" s="61"/>
      <c r="H35416"/>
      <c r="I35416"/>
      <c r="J35416"/>
      <c r="K35416"/>
      <c r="L35416"/>
      <c r="M35416"/>
    </row>
    <row r="35417" spans="1:13">
      <c r="A35417"/>
      <c r="B35417" s="61"/>
      <c r="C35417" s="63"/>
      <c r="D35417" s="60"/>
      <c r="E35417"/>
      <c r="F35417"/>
      <c r="G35417" s="61"/>
      <c r="H35417"/>
      <c r="I35417"/>
      <c r="J35417"/>
      <c r="K35417"/>
      <c r="L35417"/>
      <c r="M35417"/>
    </row>
    <row r="35418" spans="1:13">
      <c r="A35418"/>
      <c r="B35418" s="61"/>
      <c r="C35418" s="63"/>
      <c r="D35418" s="60"/>
      <c r="E35418"/>
      <c r="F35418"/>
      <c r="G35418" s="61"/>
      <c r="H35418"/>
      <c r="I35418"/>
      <c r="J35418"/>
      <c r="K35418"/>
      <c r="L35418"/>
      <c r="M35418"/>
    </row>
    <row r="35419" spans="1:13">
      <c r="A35419"/>
      <c r="B35419" s="61"/>
      <c r="C35419" s="63"/>
      <c r="D35419" s="60"/>
      <c r="E35419"/>
      <c r="F35419"/>
      <c r="G35419" s="61"/>
      <c r="H35419"/>
      <c r="I35419"/>
      <c r="J35419"/>
      <c r="K35419"/>
      <c r="L35419"/>
      <c r="M35419"/>
    </row>
    <row r="35420" spans="1:13">
      <c r="A35420"/>
      <c r="B35420" s="61"/>
      <c r="C35420" s="63"/>
      <c r="D35420" s="60"/>
      <c r="E35420"/>
      <c r="F35420"/>
      <c r="G35420" s="61"/>
      <c r="H35420"/>
      <c r="I35420"/>
      <c r="J35420"/>
      <c r="K35420"/>
      <c r="L35420"/>
      <c r="M35420"/>
    </row>
    <row r="35421" spans="1:13">
      <c r="A35421"/>
      <c r="B35421" s="61"/>
      <c r="C35421" s="63"/>
      <c r="D35421" s="60"/>
      <c r="E35421"/>
      <c r="F35421"/>
      <c r="G35421" s="61"/>
      <c r="H35421"/>
      <c r="I35421"/>
      <c r="J35421"/>
      <c r="K35421"/>
      <c r="L35421"/>
      <c r="M35421"/>
    </row>
    <row r="35422" spans="1:13">
      <c r="A35422"/>
      <c r="B35422" s="61"/>
      <c r="C35422" s="63"/>
      <c r="D35422" s="60"/>
      <c r="E35422"/>
      <c r="F35422"/>
      <c r="G35422" s="61"/>
      <c r="H35422"/>
      <c r="I35422"/>
      <c r="J35422"/>
      <c r="K35422"/>
      <c r="L35422"/>
      <c r="M35422"/>
    </row>
    <row r="35423" spans="1:13">
      <c r="A35423"/>
      <c r="B35423" s="61"/>
      <c r="C35423" s="63"/>
      <c r="D35423" s="60"/>
      <c r="E35423"/>
      <c r="F35423"/>
      <c r="G35423" s="61"/>
      <c r="H35423"/>
      <c r="I35423"/>
      <c r="J35423"/>
      <c r="K35423"/>
      <c r="L35423"/>
      <c r="M35423"/>
    </row>
    <row r="35424" spans="1:13">
      <c r="A35424"/>
      <c r="B35424" s="61"/>
      <c r="C35424" s="63"/>
      <c r="D35424" s="60"/>
      <c r="E35424"/>
      <c r="F35424"/>
      <c r="G35424" s="61"/>
      <c r="H35424"/>
      <c r="I35424"/>
      <c r="J35424"/>
      <c r="K35424"/>
      <c r="L35424"/>
      <c r="M35424"/>
    </row>
    <row r="35425" spans="1:13">
      <c r="A35425"/>
      <c r="B35425" s="61"/>
      <c r="C35425" s="63"/>
      <c r="D35425" s="60"/>
      <c r="E35425"/>
      <c r="F35425"/>
      <c r="G35425" s="61"/>
      <c r="H35425"/>
      <c r="I35425"/>
      <c r="J35425"/>
      <c r="K35425"/>
      <c r="L35425"/>
      <c r="M35425"/>
    </row>
    <row r="35426" spans="1:13">
      <c r="A35426"/>
      <c r="B35426" s="61"/>
      <c r="C35426" s="63"/>
      <c r="D35426" s="60"/>
      <c r="E35426"/>
      <c r="F35426"/>
      <c r="G35426" s="61"/>
      <c r="H35426"/>
      <c r="I35426"/>
      <c r="J35426"/>
      <c r="K35426"/>
      <c r="L35426"/>
      <c r="M35426"/>
    </row>
    <row r="35427" spans="1:13">
      <c r="A35427"/>
      <c r="B35427" s="61"/>
      <c r="C35427" s="63"/>
      <c r="D35427" s="60"/>
      <c r="E35427"/>
      <c r="F35427"/>
      <c r="G35427" s="61"/>
      <c r="H35427"/>
      <c r="I35427"/>
      <c r="J35427"/>
      <c r="K35427"/>
      <c r="L35427"/>
      <c r="M35427"/>
    </row>
    <row r="35428" spans="1:13">
      <c r="A35428"/>
      <c r="B35428" s="61"/>
      <c r="C35428" s="63"/>
      <c r="D35428" s="60"/>
      <c r="E35428"/>
      <c r="F35428"/>
      <c r="G35428" s="61"/>
      <c r="H35428"/>
      <c r="I35428"/>
      <c r="J35428"/>
      <c r="K35428"/>
      <c r="L35428"/>
      <c r="M35428"/>
    </row>
    <row r="35429" spans="1:13">
      <c r="A35429"/>
      <c r="B35429" s="61"/>
      <c r="C35429" s="63"/>
      <c r="D35429" s="60"/>
      <c r="E35429"/>
      <c r="F35429"/>
      <c r="G35429" s="61"/>
      <c r="H35429"/>
      <c r="I35429"/>
      <c r="J35429"/>
      <c r="K35429"/>
      <c r="L35429"/>
      <c r="M35429"/>
    </row>
    <row r="35430" spans="1:13">
      <c r="A35430"/>
      <c r="B35430" s="61"/>
      <c r="C35430" s="63"/>
      <c r="D35430" s="60"/>
      <c r="E35430"/>
      <c r="F35430"/>
      <c r="G35430" s="61"/>
      <c r="H35430"/>
      <c r="I35430"/>
      <c r="J35430"/>
      <c r="K35430"/>
      <c r="L35430"/>
      <c r="M35430"/>
    </row>
    <row r="35431" spans="1:13">
      <c r="A35431"/>
      <c r="B35431" s="61"/>
      <c r="C35431" s="63"/>
      <c r="D35431" s="60"/>
      <c r="E35431"/>
      <c r="F35431"/>
      <c r="G35431" s="61"/>
      <c r="H35431"/>
      <c r="I35431"/>
      <c r="J35431"/>
      <c r="K35431"/>
      <c r="L35431"/>
      <c r="M35431"/>
    </row>
    <row r="35432" spans="1:13">
      <c r="A35432"/>
      <c r="B35432" s="61"/>
      <c r="C35432" s="63"/>
      <c r="D35432" s="60"/>
      <c r="E35432"/>
      <c r="F35432"/>
      <c r="G35432" s="61"/>
      <c r="H35432"/>
      <c r="I35432"/>
      <c r="J35432"/>
      <c r="K35432"/>
      <c r="L35432"/>
      <c r="M35432"/>
    </row>
    <row r="35433" spans="1:13">
      <c r="A35433"/>
      <c r="B35433" s="61"/>
      <c r="C35433" s="63"/>
      <c r="D35433" s="60"/>
      <c r="E35433"/>
      <c r="F35433"/>
      <c r="G35433" s="61"/>
      <c r="H35433"/>
      <c r="I35433"/>
      <c r="J35433"/>
      <c r="K35433"/>
      <c r="L35433"/>
      <c r="M35433"/>
    </row>
    <row r="35434" spans="1:13">
      <c r="A35434"/>
      <c r="B35434" s="61"/>
      <c r="C35434" s="63"/>
      <c r="D35434" s="60"/>
      <c r="E35434"/>
      <c r="F35434"/>
      <c r="G35434" s="61"/>
      <c r="H35434"/>
      <c r="I35434"/>
      <c r="J35434"/>
      <c r="K35434"/>
      <c r="L35434"/>
      <c r="M35434"/>
    </row>
    <row r="35435" spans="1:13">
      <c r="A35435"/>
      <c r="B35435" s="61"/>
      <c r="C35435" s="63"/>
      <c r="D35435" s="60"/>
      <c r="E35435"/>
      <c r="F35435"/>
      <c r="G35435" s="61"/>
      <c r="H35435"/>
      <c r="I35435"/>
      <c r="J35435"/>
      <c r="K35435"/>
      <c r="L35435"/>
      <c r="M35435"/>
    </row>
    <row r="35436" spans="1:13">
      <c r="A35436"/>
      <c r="B35436" s="61"/>
      <c r="C35436" s="63"/>
      <c r="D35436" s="60"/>
      <c r="E35436"/>
      <c r="F35436"/>
      <c r="G35436" s="61"/>
      <c r="H35436"/>
      <c r="I35436"/>
      <c r="J35436"/>
      <c r="K35436"/>
      <c r="L35436"/>
      <c r="M35436"/>
    </row>
    <row r="35437" spans="1:13">
      <c r="A35437"/>
      <c r="B35437" s="61"/>
      <c r="C35437" s="63"/>
      <c r="D35437" s="60"/>
      <c r="E35437"/>
      <c r="F35437"/>
      <c r="G35437" s="61"/>
      <c r="H35437"/>
      <c r="I35437"/>
      <c r="J35437"/>
      <c r="K35437"/>
      <c r="L35437"/>
      <c r="M35437"/>
    </row>
    <row r="35438" spans="1:13">
      <c r="A35438"/>
      <c r="B35438" s="61"/>
      <c r="C35438" s="63"/>
      <c r="D35438" s="60"/>
      <c r="E35438"/>
      <c r="F35438"/>
      <c r="G35438" s="61"/>
      <c r="H35438"/>
      <c r="I35438"/>
      <c r="J35438"/>
      <c r="K35438"/>
      <c r="L35438"/>
      <c r="M35438"/>
    </row>
    <row r="35439" spans="1:13">
      <c r="A35439"/>
      <c r="B35439" s="61"/>
      <c r="C35439" s="63"/>
      <c r="D35439" s="60"/>
      <c r="E35439"/>
      <c r="F35439"/>
      <c r="G35439" s="61"/>
      <c r="H35439"/>
      <c r="I35439"/>
      <c r="J35439"/>
      <c r="K35439"/>
      <c r="L35439"/>
      <c r="M35439"/>
    </row>
    <row r="35440" spans="1:13">
      <c r="A35440"/>
      <c r="B35440" s="61"/>
      <c r="C35440" s="63"/>
      <c r="D35440" s="60"/>
      <c r="E35440"/>
      <c r="F35440"/>
      <c r="G35440" s="61"/>
      <c r="H35440"/>
      <c r="I35440"/>
      <c r="J35440"/>
      <c r="K35440"/>
      <c r="L35440"/>
      <c r="M35440"/>
    </row>
    <row r="35441" spans="1:13">
      <c r="A35441"/>
      <c r="B35441" s="61"/>
      <c r="C35441" s="63"/>
      <c r="D35441" s="60"/>
      <c r="E35441"/>
      <c r="F35441"/>
      <c r="G35441" s="61"/>
      <c r="H35441"/>
      <c r="I35441"/>
      <c r="J35441"/>
      <c r="K35441"/>
      <c r="L35441"/>
      <c r="M35441"/>
    </row>
    <row r="35442" spans="1:13">
      <c r="A35442"/>
      <c r="B35442" s="61"/>
      <c r="C35442" s="63"/>
      <c r="D35442" s="60"/>
      <c r="E35442"/>
      <c r="F35442"/>
      <c r="G35442" s="61"/>
      <c r="H35442"/>
      <c r="I35442"/>
      <c r="J35442"/>
      <c r="K35442"/>
      <c r="L35442"/>
      <c r="M35442"/>
    </row>
    <row r="35443" spans="1:13">
      <c r="A35443"/>
      <c r="B35443" s="61"/>
      <c r="C35443" s="63"/>
      <c r="D35443" s="60"/>
      <c r="E35443"/>
      <c r="F35443"/>
      <c r="G35443" s="61"/>
      <c r="H35443"/>
      <c r="I35443"/>
      <c r="J35443"/>
      <c r="K35443"/>
      <c r="L35443"/>
      <c r="M35443"/>
    </row>
    <row r="35444" spans="1:13">
      <c r="A35444"/>
      <c r="B35444" s="61"/>
      <c r="C35444" s="63"/>
      <c r="D35444" s="60"/>
      <c r="E35444"/>
      <c r="F35444"/>
      <c r="G35444" s="61"/>
      <c r="H35444"/>
      <c r="I35444"/>
      <c r="J35444"/>
      <c r="K35444"/>
      <c r="L35444"/>
      <c r="M35444"/>
    </row>
    <row r="35445" spans="1:13">
      <c r="A35445"/>
      <c r="B35445" s="61"/>
      <c r="C35445" s="63"/>
      <c r="D35445" s="60"/>
      <c r="E35445"/>
      <c r="F35445"/>
      <c r="G35445" s="61"/>
      <c r="H35445"/>
      <c r="I35445"/>
      <c r="J35445"/>
      <c r="K35445"/>
      <c r="L35445"/>
      <c r="M35445"/>
    </row>
    <row r="35446" spans="1:13">
      <c r="A35446"/>
      <c r="B35446" s="61"/>
      <c r="C35446" s="63"/>
      <c r="D35446" s="60"/>
      <c r="E35446"/>
      <c r="F35446"/>
      <c r="G35446" s="61"/>
      <c r="H35446"/>
      <c r="I35446"/>
      <c r="J35446"/>
      <c r="K35446"/>
      <c r="L35446"/>
      <c r="M35446"/>
    </row>
    <row r="35447" spans="1:13">
      <c r="A35447"/>
      <c r="B35447" s="61"/>
      <c r="C35447" s="63"/>
      <c r="D35447" s="60"/>
      <c r="E35447"/>
      <c r="F35447"/>
      <c r="G35447" s="61"/>
      <c r="H35447"/>
      <c r="I35447"/>
      <c r="J35447"/>
      <c r="K35447"/>
      <c r="L35447"/>
      <c r="M35447"/>
    </row>
    <row r="35448" spans="1:13">
      <c r="A35448"/>
      <c r="B35448" s="61"/>
      <c r="C35448" s="63"/>
      <c r="D35448" s="60"/>
      <c r="E35448"/>
      <c r="F35448"/>
      <c r="G35448" s="61"/>
      <c r="H35448"/>
      <c r="I35448"/>
      <c r="J35448"/>
      <c r="K35448"/>
      <c r="L35448"/>
      <c r="M35448"/>
    </row>
    <row r="35449" spans="1:13">
      <c r="A35449"/>
      <c r="B35449" s="61"/>
      <c r="C35449" s="63"/>
      <c r="D35449" s="60"/>
      <c r="E35449"/>
      <c r="F35449"/>
      <c r="G35449" s="61"/>
      <c r="H35449"/>
      <c r="I35449"/>
      <c r="J35449"/>
      <c r="K35449"/>
      <c r="L35449"/>
      <c r="M35449"/>
    </row>
    <row r="35450" spans="1:13">
      <c r="A35450"/>
      <c r="B35450" s="61"/>
      <c r="C35450" s="63"/>
      <c r="D35450" s="60"/>
      <c r="E35450"/>
      <c r="F35450"/>
      <c r="G35450" s="61"/>
      <c r="H35450"/>
      <c r="I35450"/>
      <c r="J35450"/>
      <c r="K35450"/>
      <c r="L35450"/>
      <c r="M35450"/>
    </row>
    <row r="35451" spans="1:13">
      <c r="A35451"/>
      <c r="B35451" s="61"/>
      <c r="C35451" s="63"/>
      <c r="D35451" s="60"/>
      <c r="E35451"/>
      <c r="F35451"/>
      <c r="G35451" s="61"/>
      <c r="H35451"/>
      <c r="I35451"/>
      <c r="J35451"/>
      <c r="K35451"/>
      <c r="L35451"/>
      <c r="M35451"/>
    </row>
    <row r="35452" spans="1:13">
      <c r="A35452"/>
      <c r="B35452" s="61"/>
      <c r="C35452" s="63"/>
      <c r="D35452" s="60"/>
      <c r="E35452"/>
      <c r="F35452"/>
      <c r="G35452" s="61"/>
      <c r="H35452"/>
      <c r="I35452"/>
      <c r="J35452"/>
      <c r="K35452"/>
      <c r="L35452"/>
      <c r="M35452"/>
    </row>
    <row r="35453" spans="1:13">
      <c r="A35453"/>
      <c r="B35453" s="61"/>
      <c r="C35453" s="63"/>
      <c r="D35453" s="60"/>
      <c r="E35453"/>
      <c r="F35453"/>
      <c r="G35453" s="61"/>
      <c r="H35453"/>
      <c r="I35453"/>
      <c r="J35453"/>
      <c r="K35453"/>
      <c r="L35453"/>
      <c r="M35453"/>
    </row>
    <row r="35454" spans="1:13">
      <c r="A35454"/>
      <c r="B35454" s="61"/>
      <c r="C35454" s="63"/>
      <c r="D35454" s="60"/>
      <c r="E35454"/>
      <c r="F35454"/>
      <c r="G35454" s="61"/>
      <c r="H35454"/>
      <c r="I35454"/>
      <c r="J35454"/>
      <c r="K35454"/>
      <c r="L35454"/>
      <c r="M35454"/>
    </row>
    <row r="35455" spans="1:13">
      <c r="A35455"/>
      <c r="B35455" s="61"/>
      <c r="C35455" s="63"/>
      <c r="D35455" s="60"/>
      <c r="E35455"/>
      <c r="F35455"/>
      <c r="G35455" s="61"/>
      <c r="H35455"/>
      <c r="I35455"/>
      <c r="J35455"/>
      <c r="K35455"/>
      <c r="L35455"/>
      <c r="M35455"/>
    </row>
    <row r="35456" spans="1:13">
      <c r="A35456"/>
      <c r="B35456" s="61"/>
      <c r="C35456" s="63"/>
      <c r="D35456" s="60"/>
      <c r="E35456"/>
      <c r="F35456"/>
      <c r="G35456" s="61"/>
      <c r="H35456"/>
      <c r="I35456"/>
      <c r="J35456"/>
      <c r="K35456"/>
      <c r="L35456"/>
      <c r="M35456"/>
    </row>
    <row r="35457" spans="1:13">
      <c r="A35457"/>
      <c r="B35457" s="61"/>
      <c r="C35457" s="63"/>
      <c r="D35457" s="60"/>
      <c r="E35457"/>
      <c r="F35457"/>
      <c r="G35457" s="61"/>
      <c r="H35457"/>
      <c r="I35457"/>
      <c r="J35457"/>
      <c r="K35457"/>
      <c r="L35457"/>
      <c r="M35457"/>
    </row>
    <row r="35458" spans="1:13">
      <c r="A35458"/>
      <c r="B35458" s="61"/>
      <c r="C35458" s="63"/>
      <c r="D35458" s="60"/>
      <c r="E35458"/>
      <c r="F35458"/>
      <c r="G35458" s="61"/>
      <c r="H35458"/>
      <c r="I35458"/>
      <c r="J35458"/>
      <c r="K35458"/>
      <c r="L35458"/>
      <c r="M35458"/>
    </row>
    <row r="35459" spans="1:13">
      <c r="A35459"/>
      <c r="B35459" s="61"/>
      <c r="C35459" s="63"/>
      <c r="D35459" s="60"/>
      <c r="E35459"/>
      <c r="F35459"/>
      <c r="G35459" s="61"/>
      <c r="H35459"/>
      <c r="I35459"/>
      <c r="J35459"/>
      <c r="K35459"/>
      <c r="L35459"/>
      <c r="M35459"/>
    </row>
    <row r="35460" spans="1:13">
      <c r="A35460"/>
      <c r="B35460" s="61"/>
      <c r="C35460" s="63"/>
      <c r="D35460" s="60"/>
      <c r="E35460"/>
      <c r="F35460"/>
      <c r="G35460" s="61"/>
      <c r="H35460"/>
      <c r="I35460"/>
      <c r="J35460"/>
      <c r="K35460"/>
      <c r="L35460"/>
      <c r="M35460"/>
    </row>
    <row r="35461" spans="1:13">
      <c r="A35461"/>
      <c r="B35461" s="61"/>
      <c r="C35461" s="63"/>
      <c r="D35461" s="60"/>
      <c r="E35461"/>
      <c r="F35461"/>
      <c r="G35461" s="61"/>
      <c r="H35461"/>
      <c r="I35461"/>
      <c r="J35461"/>
      <c r="K35461"/>
      <c r="L35461"/>
      <c r="M35461"/>
    </row>
    <row r="35462" spans="1:13">
      <c r="A35462"/>
      <c r="B35462" s="61"/>
      <c r="C35462" s="63"/>
      <c r="D35462" s="60"/>
      <c r="E35462"/>
      <c r="F35462"/>
      <c r="G35462" s="61"/>
      <c r="H35462"/>
      <c r="I35462"/>
      <c r="J35462"/>
      <c r="K35462"/>
      <c r="L35462"/>
      <c r="M35462"/>
    </row>
    <row r="35463" spans="1:13">
      <c r="A35463"/>
      <c r="B35463" s="61"/>
      <c r="C35463" s="63"/>
      <c r="D35463" s="60"/>
      <c r="E35463"/>
      <c r="F35463"/>
      <c r="G35463" s="61"/>
      <c r="H35463"/>
      <c r="I35463"/>
      <c r="J35463"/>
      <c r="K35463"/>
      <c r="L35463"/>
      <c r="M35463"/>
    </row>
    <row r="35464" spans="1:13">
      <c r="A35464"/>
      <c r="B35464" s="61"/>
      <c r="C35464" s="63"/>
      <c r="D35464" s="60"/>
      <c r="E35464"/>
      <c r="F35464"/>
      <c r="G35464" s="61"/>
      <c r="H35464"/>
      <c r="I35464"/>
      <c r="J35464"/>
      <c r="K35464"/>
      <c r="L35464"/>
      <c r="M35464"/>
    </row>
    <row r="35465" spans="1:13">
      <c r="A35465"/>
      <c r="B35465" s="61"/>
      <c r="C35465" s="63"/>
      <c r="D35465" s="60"/>
      <c r="E35465"/>
      <c r="F35465"/>
      <c r="G35465" s="61"/>
      <c r="H35465"/>
      <c r="I35465"/>
      <c r="J35465"/>
      <c r="K35465"/>
      <c r="L35465"/>
      <c r="M35465"/>
    </row>
    <row r="35466" spans="1:13">
      <c r="A35466"/>
      <c r="B35466" s="61"/>
      <c r="C35466" s="63"/>
      <c r="D35466" s="60"/>
      <c r="E35466"/>
      <c r="F35466"/>
      <c r="G35466" s="61"/>
      <c r="H35466"/>
      <c r="I35466"/>
      <c r="J35466"/>
      <c r="K35466"/>
      <c r="L35466"/>
      <c r="M35466"/>
    </row>
    <row r="35467" spans="1:13">
      <c r="A35467"/>
      <c r="B35467" s="61"/>
      <c r="C35467" s="63"/>
      <c r="D35467" s="60"/>
      <c r="E35467"/>
      <c r="F35467"/>
      <c r="G35467" s="61"/>
      <c r="H35467"/>
      <c r="I35467"/>
      <c r="J35467"/>
      <c r="K35467"/>
      <c r="L35467"/>
      <c r="M35467"/>
    </row>
    <row r="35468" spans="1:13">
      <c r="A35468"/>
      <c r="B35468" s="61"/>
      <c r="C35468" s="63"/>
      <c r="D35468" s="60"/>
      <c r="E35468"/>
      <c r="F35468"/>
      <c r="G35468" s="61"/>
      <c r="H35468"/>
      <c r="I35468"/>
      <c r="J35468"/>
      <c r="K35468"/>
      <c r="L35468"/>
      <c r="M35468"/>
    </row>
    <row r="35469" spans="1:13">
      <c r="A35469"/>
      <c r="B35469" s="61"/>
      <c r="C35469" s="63"/>
      <c r="D35469" s="60"/>
      <c r="E35469"/>
      <c r="F35469"/>
      <c r="G35469" s="61"/>
      <c r="H35469"/>
      <c r="I35469"/>
      <c r="J35469"/>
      <c r="K35469"/>
      <c r="L35469"/>
      <c r="M35469"/>
    </row>
    <row r="35470" spans="1:13">
      <c r="A35470"/>
      <c r="B35470" s="61"/>
      <c r="C35470" s="63"/>
      <c r="D35470" s="60"/>
      <c r="E35470"/>
      <c r="F35470"/>
      <c r="G35470" s="61"/>
      <c r="H35470"/>
      <c r="I35470"/>
      <c r="J35470"/>
      <c r="K35470"/>
      <c r="L35470"/>
      <c r="M35470"/>
    </row>
    <row r="35471" spans="1:13">
      <c r="A35471"/>
      <c r="B35471" s="61"/>
      <c r="C35471" s="63"/>
      <c r="D35471" s="60"/>
      <c r="E35471"/>
      <c r="F35471"/>
      <c r="G35471" s="61"/>
      <c r="H35471"/>
      <c r="I35471"/>
      <c r="J35471"/>
      <c r="K35471"/>
      <c r="L35471"/>
      <c r="M35471"/>
    </row>
    <row r="35472" spans="1:13">
      <c r="A35472"/>
      <c r="B35472" s="61"/>
      <c r="C35472" s="63"/>
      <c r="D35472" s="60"/>
      <c r="E35472"/>
      <c r="F35472"/>
      <c r="G35472" s="61"/>
      <c r="H35472"/>
      <c r="I35472"/>
      <c r="J35472"/>
      <c r="K35472"/>
      <c r="L35472"/>
      <c r="M35472"/>
    </row>
    <row r="35473" spans="1:13">
      <c r="A35473"/>
      <c r="B35473" s="61"/>
      <c r="C35473" s="63"/>
      <c r="D35473" s="60"/>
      <c r="E35473"/>
      <c r="F35473"/>
      <c r="G35473" s="61"/>
      <c r="H35473"/>
      <c r="I35473"/>
      <c r="J35473"/>
      <c r="K35473"/>
      <c r="L35473"/>
      <c r="M35473"/>
    </row>
    <row r="35474" spans="1:13">
      <c r="A35474"/>
      <c r="B35474" s="61"/>
      <c r="C35474" s="63"/>
      <c r="D35474" s="60"/>
      <c r="E35474"/>
      <c r="F35474"/>
      <c r="G35474" s="61"/>
      <c r="H35474"/>
      <c r="I35474"/>
      <c r="J35474"/>
      <c r="K35474"/>
      <c r="L35474"/>
      <c r="M35474"/>
    </row>
    <row r="35475" spans="1:13">
      <c r="A35475"/>
      <c r="B35475" s="61"/>
      <c r="C35475" s="63"/>
      <c r="D35475" s="60"/>
      <c r="E35475"/>
      <c r="F35475"/>
      <c r="G35475" s="61"/>
      <c r="H35475"/>
      <c r="I35475"/>
      <c r="J35475"/>
      <c r="K35475"/>
      <c r="L35475"/>
      <c r="M35475"/>
    </row>
    <row r="35476" spans="1:13">
      <c r="A35476"/>
      <c r="B35476" s="61"/>
      <c r="C35476" s="63"/>
      <c r="D35476" s="60"/>
      <c r="E35476"/>
      <c r="F35476"/>
      <c r="G35476" s="61"/>
      <c r="H35476"/>
      <c r="I35476"/>
      <c r="J35476"/>
      <c r="K35476"/>
      <c r="L35476"/>
      <c r="M35476"/>
    </row>
    <row r="35477" spans="1:13">
      <c r="A35477"/>
      <c r="B35477" s="61"/>
      <c r="C35477" s="63"/>
      <c r="D35477" s="60"/>
      <c r="E35477"/>
      <c r="F35477"/>
      <c r="G35477" s="61"/>
      <c r="H35477"/>
      <c r="I35477"/>
      <c r="J35477"/>
      <c r="K35477"/>
      <c r="L35477"/>
      <c r="M35477"/>
    </row>
    <row r="35478" spans="1:13">
      <c r="A35478"/>
      <c r="B35478" s="61"/>
      <c r="C35478" s="63"/>
      <c r="D35478" s="60"/>
      <c r="E35478"/>
      <c r="F35478"/>
      <c r="G35478" s="61"/>
      <c r="H35478"/>
      <c r="I35478"/>
      <c r="J35478"/>
      <c r="K35478"/>
      <c r="L35478"/>
      <c r="M35478"/>
    </row>
    <row r="35479" spans="1:13">
      <c r="A35479"/>
      <c r="B35479" s="61"/>
      <c r="C35479" s="63"/>
      <c r="D35479" s="60"/>
      <c r="E35479"/>
      <c r="F35479"/>
      <c r="G35479" s="61"/>
      <c r="H35479"/>
      <c r="I35479"/>
      <c r="J35479"/>
      <c r="K35479"/>
      <c r="L35479"/>
      <c r="M35479"/>
    </row>
    <row r="35480" spans="1:13">
      <c r="A35480"/>
      <c r="B35480" s="61"/>
      <c r="C35480" s="63"/>
      <c r="D35480" s="60"/>
      <c r="E35480"/>
      <c r="F35480"/>
      <c r="G35480" s="61"/>
      <c r="H35480"/>
      <c r="I35480"/>
      <c r="J35480"/>
      <c r="K35480"/>
      <c r="L35480"/>
      <c r="M35480"/>
    </row>
    <row r="35481" spans="1:13">
      <c r="A35481"/>
      <c r="B35481" s="61"/>
      <c r="C35481" s="63"/>
      <c r="D35481" s="60"/>
      <c r="E35481"/>
      <c r="F35481"/>
      <c r="G35481" s="61"/>
      <c r="H35481"/>
      <c r="I35481"/>
      <c r="J35481"/>
      <c r="K35481"/>
      <c r="L35481"/>
      <c r="M35481"/>
    </row>
    <row r="35482" spans="1:13">
      <c r="A35482"/>
      <c r="B35482" s="61"/>
      <c r="C35482" s="63"/>
      <c r="D35482" s="60"/>
      <c r="E35482"/>
      <c r="F35482"/>
      <c r="G35482" s="61"/>
      <c r="H35482"/>
      <c r="I35482"/>
      <c r="J35482"/>
      <c r="K35482"/>
      <c r="L35482"/>
      <c r="M35482"/>
    </row>
    <row r="35483" spans="1:13">
      <c r="A35483"/>
      <c r="B35483" s="61"/>
      <c r="C35483" s="63"/>
      <c r="D35483" s="60"/>
      <c r="E35483"/>
      <c r="F35483"/>
      <c r="G35483" s="61"/>
      <c r="H35483"/>
      <c r="I35483"/>
      <c r="J35483"/>
      <c r="K35483"/>
      <c r="L35483"/>
      <c r="M35483"/>
    </row>
    <row r="35484" spans="1:13">
      <c r="A35484"/>
      <c r="B35484" s="61"/>
      <c r="C35484" s="63"/>
      <c r="D35484" s="60"/>
      <c r="E35484"/>
      <c r="F35484"/>
      <c r="G35484" s="61"/>
      <c r="H35484"/>
      <c r="I35484"/>
      <c r="J35484"/>
      <c r="K35484"/>
      <c r="L35484"/>
      <c r="M35484"/>
    </row>
    <row r="35485" spans="1:13">
      <c r="A35485"/>
      <c r="B35485" s="61"/>
      <c r="C35485" s="63"/>
      <c r="D35485" s="60"/>
      <c r="E35485"/>
      <c r="F35485"/>
      <c r="G35485" s="61"/>
      <c r="H35485"/>
      <c r="I35485"/>
      <c r="J35485"/>
      <c r="K35485"/>
      <c r="L35485"/>
      <c r="M35485"/>
    </row>
    <row r="35486" spans="1:13">
      <c r="A35486"/>
      <c r="B35486" s="61"/>
      <c r="C35486" s="63"/>
      <c r="D35486" s="60"/>
      <c r="E35486"/>
      <c r="F35486"/>
      <c r="G35486" s="61"/>
      <c r="H35486"/>
      <c r="I35486"/>
      <c r="J35486"/>
      <c r="K35486"/>
      <c r="L35486"/>
      <c r="M35486"/>
    </row>
    <row r="35487" spans="1:13">
      <c r="A35487"/>
      <c r="B35487" s="61"/>
      <c r="C35487" s="63"/>
      <c r="D35487" s="60"/>
      <c r="E35487"/>
      <c r="F35487"/>
      <c r="G35487" s="61"/>
      <c r="H35487"/>
      <c r="I35487"/>
      <c r="J35487"/>
      <c r="K35487"/>
      <c r="L35487"/>
      <c r="M35487"/>
    </row>
    <row r="35488" spans="1:13">
      <c r="A35488"/>
      <c r="B35488" s="61"/>
      <c r="C35488" s="63"/>
      <c r="D35488" s="60"/>
      <c r="E35488"/>
      <c r="F35488"/>
      <c r="G35488" s="61"/>
      <c r="H35488"/>
      <c r="I35488"/>
      <c r="J35488"/>
      <c r="K35488"/>
      <c r="L35488"/>
      <c r="M35488"/>
    </row>
    <row r="35489" spans="1:13">
      <c r="A35489"/>
      <c r="B35489" s="61"/>
      <c r="C35489" s="63"/>
      <c r="D35489" s="60"/>
      <c r="E35489"/>
      <c r="F35489"/>
      <c r="G35489" s="61"/>
      <c r="H35489"/>
      <c r="I35489"/>
      <c r="J35489"/>
      <c r="K35489"/>
      <c r="L35489"/>
      <c r="M35489"/>
    </row>
    <row r="35490" spans="1:13">
      <c r="A35490"/>
      <c r="B35490" s="61"/>
      <c r="C35490" s="63"/>
      <c r="D35490" s="60"/>
      <c r="E35490"/>
      <c r="F35490"/>
      <c r="G35490" s="61"/>
      <c r="H35490"/>
      <c r="I35490"/>
      <c r="J35490"/>
      <c r="K35490"/>
      <c r="L35490"/>
      <c r="M35490"/>
    </row>
    <row r="35491" spans="1:13">
      <c r="A35491"/>
      <c r="B35491" s="61"/>
      <c r="C35491" s="63"/>
      <c r="D35491" s="60"/>
      <c r="E35491"/>
      <c r="F35491"/>
      <c r="G35491" s="61"/>
      <c r="H35491"/>
      <c r="I35491"/>
      <c r="J35491"/>
      <c r="K35491"/>
      <c r="L35491"/>
      <c r="M35491"/>
    </row>
    <row r="35492" spans="1:13">
      <c r="A35492"/>
      <c r="B35492" s="61"/>
      <c r="C35492" s="63"/>
      <c r="D35492" s="60"/>
      <c r="E35492"/>
      <c r="F35492"/>
      <c r="G35492" s="61"/>
      <c r="H35492"/>
      <c r="I35492"/>
      <c r="J35492"/>
      <c r="K35492"/>
      <c r="L35492"/>
      <c r="M35492"/>
    </row>
    <row r="35493" spans="1:13">
      <c r="A35493"/>
      <c r="B35493" s="61"/>
      <c r="C35493" s="63"/>
      <c r="D35493" s="60"/>
      <c r="E35493"/>
      <c r="F35493"/>
      <c r="G35493" s="61"/>
      <c r="H35493"/>
      <c r="I35493"/>
      <c r="J35493"/>
      <c r="K35493"/>
      <c r="L35493"/>
      <c r="M35493"/>
    </row>
    <row r="35494" spans="1:13">
      <c r="A35494"/>
      <c r="B35494" s="61"/>
      <c r="C35494" s="63"/>
      <c r="D35494" s="60"/>
      <c r="E35494"/>
      <c r="F35494"/>
      <c r="G35494" s="61"/>
      <c r="H35494"/>
      <c r="I35494"/>
      <c r="J35494"/>
      <c r="K35494"/>
      <c r="L35494"/>
      <c r="M35494"/>
    </row>
    <row r="35495" spans="1:13">
      <c r="A35495"/>
      <c r="B35495" s="61"/>
      <c r="C35495" s="63"/>
      <c r="D35495" s="60"/>
      <c r="E35495"/>
      <c r="F35495"/>
      <c r="G35495" s="61"/>
      <c r="H35495"/>
      <c r="I35495"/>
      <c r="J35495"/>
      <c r="K35495"/>
      <c r="L35495"/>
      <c r="M35495"/>
    </row>
    <row r="35496" spans="1:13">
      <c r="A35496"/>
      <c r="B35496" s="61"/>
      <c r="C35496" s="63"/>
      <c r="D35496" s="60"/>
      <c r="E35496"/>
      <c r="F35496"/>
      <c r="G35496" s="61"/>
      <c r="H35496"/>
      <c r="I35496"/>
      <c r="J35496"/>
      <c r="K35496"/>
      <c r="L35496"/>
      <c r="M35496"/>
    </row>
    <row r="35497" spans="1:13">
      <c r="A35497"/>
      <c r="B35497" s="61"/>
      <c r="C35497" s="63"/>
      <c r="D35497" s="60"/>
      <c r="E35497"/>
      <c r="F35497"/>
      <c r="G35497" s="61"/>
      <c r="H35497"/>
      <c r="I35497"/>
      <c r="J35497"/>
      <c r="K35497"/>
      <c r="L35497"/>
      <c r="M35497"/>
    </row>
    <row r="35498" spans="1:13">
      <c r="A35498"/>
      <c r="B35498" s="61"/>
      <c r="C35498" s="63"/>
      <c r="D35498" s="60"/>
      <c r="E35498"/>
      <c r="F35498"/>
      <c r="G35498" s="61"/>
      <c r="H35498"/>
      <c r="I35498"/>
      <c r="J35498"/>
      <c r="K35498"/>
      <c r="L35498"/>
      <c r="M35498"/>
    </row>
    <row r="35499" spans="1:13">
      <c r="A35499"/>
      <c r="B35499" s="61"/>
      <c r="C35499" s="63"/>
      <c r="D35499" s="60"/>
      <c r="E35499"/>
      <c r="F35499"/>
      <c r="G35499" s="61"/>
      <c r="H35499"/>
      <c r="I35499"/>
      <c r="J35499"/>
      <c r="K35499"/>
      <c r="L35499"/>
      <c r="M35499"/>
    </row>
    <row r="35500" spans="1:13">
      <c r="A35500"/>
      <c r="B35500" s="61"/>
      <c r="C35500" s="63"/>
      <c r="D35500" s="60"/>
      <c r="E35500"/>
      <c r="F35500"/>
      <c r="G35500" s="61"/>
      <c r="H35500"/>
      <c r="I35500"/>
      <c r="J35500"/>
      <c r="K35500"/>
      <c r="L35500"/>
      <c r="M35500"/>
    </row>
    <row r="35501" spans="1:13">
      <c r="A35501"/>
      <c r="B35501" s="61"/>
      <c r="C35501" s="63"/>
      <c r="D35501" s="60"/>
      <c r="E35501"/>
      <c r="F35501"/>
      <c r="G35501" s="61"/>
      <c r="H35501"/>
      <c r="I35501"/>
      <c r="J35501"/>
      <c r="K35501"/>
      <c r="L35501"/>
      <c r="M35501"/>
    </row>
    <row r="35502" spans="1:13">
      <c r="A35502"/>
      <c r="B35502" s="61"/>
      <c r="C35502" s="63"/>
      <c r="D35502" s="60"/>
      <c r="E35502"/>
      <c r="F35502"/>
      <c r="G35502" s="61"/>
      <c r="H35502"/>
      <c r="I35502"/>
      <c r="J35502"/>
      <c r="K35502"/>
      <c r="L35502"/>
      <c r="M35502"/>
    </row>
    <row r="35503" spans="1:13">
      <c r="A35503"/>
      <c r="B35503" s="61"/>
      <c r="C35503" s="63"/>
      <c r="D35503" s="60"/>
      <c r="E35503"/>
      <c r="F35503"/>
      <c r="G35503" s="61"/>
      <c r="H35503"/>
      <c r="I35503"/>
      <c r="J35503"/>
      <c r="K35503"/>
      <c r="L35503"/>
      <c r="M35503"/>
    </row>
    <row r="35504" spans="1:13">
      <c r="A35504"/>
      <c r="B35504" s="61"/>
      <c r="C35504" s="63"/>
      <c r="D35504" s="60"/>
      <c r="E35504"/>
      <c r="F35504"/>
      <c r="G35504" s="61"/>
      <c r="H35504"/>
      <c r="I35504"/>
      <c r="J35504"/>
      <c r="K35504"/>
      <c r="L35504"/>
      <c r="M35504"/>
    </row>
    <row r="35505" spans="1:13">
      <c r="A35505"/>
      <c r="B35505" s="61"/>
      <c r="C35505" s="63"/>
      <c r="D35505" s="60"/>
      <c r="E35505"/>
      <c r="F35505"/>
      <c r="G35505" s="61"/>
      <c r="H35505"/>
      <c r="I35505"/>
      <c r="J35505"/>
      <c r="K35505"/>
      <c r="L35505"/>
      <c r="M35505"/>
    </row>
    <row r="35506" spans="1:13">
      <c r="A35506"/>
      <c r="B35506" s="61"/>
      <c r="C35506" s="63"/>
      <c r="D35506" s="60"/>
      <c r="E35506"/>
      <c r="F35506"/>
      <c r="G35506" s="61"/>
      <c r="H35506"/>
      <c r="I35506"/>
      <c r="J35506"/>
      <c r="K35506"/>
      <c r="L35506"/>
      <c r="M35506"/>
    </row>
    <row r="35507" spans="1:13">
      <c r="A35507"/>
      <c r="B35507" s="61"/>
      <c r="C35507" s="63"/>
      <c r="D35507" s="60"/>
      <c r="E35507"/>
      <c r="F35507"/>
      <c r="G35507" s="61"/>
      <c r="H35507"/>
      <c r="I35507"/>
      <c r="J35507"/>
      <c r="K35507"/>
      <c r="L35507"/>
      <c r="M35507"/>
    </row>
    <row r="35508" spans="1:13">
      <c r="A35508"/>
      <c r="B35508" s="61"/>
      <c r="C35508" s="63"/>
      <c r="D35508" s="60"/>
      <c r="E35508"/>
      <c r="F35508"/>
      <c r="G35508" s="61"/>
      <c r="H35508"/>
      <c r="I35508"/>
      <c r="J35508"/>
      <c r="K35508"/>
      <c r="L35508"/>
      <c r="M35508"/>
    </row>
    <row r="35509" spans="1:13">
      <c r="A35509"/>
      <c r="B35509" s="61"/>
      <c r="C35509" s="63"/>
      <c r="D35509" s="60"/>
      <c r="E35509"/>
      <c r="F35509"/>
      <c r="G35509" s="61"/>
      <c r="H35509"/>
      <c r="I35509"/>
      <c r="J35509"/>
      <c r="K35509"/>
      <c r="L35509"/>
      <c r="M35509"/>
    </row>
    <row r="35510" spans="1:13">
      <c r="A35510"/>
      <c r="B35510" s="61"/>
      <c r="C35510" s="63"/>
      <c r="D35510" s="60"/>
      <c r="E35510"/>
      <c r="F35510"/>
      <c r="G35510" s="61"/>
      <c r="H35510"/>
      <c r="I35510"/>
      <c r="J35510"/>
      <c r="K35510"/>
      <c r="L35510"/>
      <c r="M35510"/>
    </row>
    <row r="35511" spans="1:13">
      <c r="A35511"/>
      <c r="B35511" s="61"/>
      <c r="C35511" s="63"/>
      <c r="D35511" s="60"/>
      <c r="E35511"/>
      <c r="F35511"/>
      <c r="G35511" s="61"/>
      <c r="H35511"/>
      <c r="I35511"/>
      <c r="J35511"/>
      <c r="K35511"/>
      <c r="L35511"/>
      <c r="M35511"/>
    </row>
    <row r="35512" spans="1:13">
      <c r="A35512"/>
      <c r="B35512" s="61"/>
      <c r="C35512" s="63"/>
      <c r="D35512" s="60"/>
      <c r="E35512"/>
      <c r="F35512"/>
      <c r="G35512" s="61"/>
      <c r="H35512"/>
      <c r="I35512"/>
      <c r="J35512"/>
      <c r="K35512"/>
      <c r="L35512"/>
      <c r="M35512"/>
    </row>
    <row r="35513" spans="1:13">
      <c r="A35513"/>
      <c r="B35513" s="61"/>
      <c r="C35513" s="63"/>
      <c r="D35513" s="60"/>
      <c r="E35513"/>
      <c r="F35513"/>
      <c r="G35513" s="61"/>
      <c r="H35513"/>
      <c r="I35513"/>
      <c r="J35513"/>
      <c r="K35513"/>
      <c r="L35513"/>
      <c r="M35513"/>
    </row>
    <row r="35514" spans="1:13">
      <c r="A35514"/>
      <c r="B35514" s="61"/>
      <c r="C35514" s="63"/>
      <c r="D35514" s="60"/>
      <c r="E35514"/>
      <c r="F35514"/>
      <c r="G35514" s="61"/>
      <c r="H35514"/>
      <c r="I35514"/>
      <c r="J35514"/>
      <c r="K35514"/>
      <c r="L35514"/>
      <c r="M35514"/>
    </row>
    <row r="35515" spans="1:13">
      <c r="A35515"/>
      <c r="B35515" s="61"/>
      <c r="C35515" s="63"/>
      <c r="D35515" s="60"/>
      <c r="E35515"/>
      <c r="F35515"/>
      <c r="G35515" s="61"/>
      <c r="H35515"/>
      <c r="I35515"/>
      <c r="J35515"/>
      <c r="K35515"/>
      <c r="L35515"/>
      <c r="M35515"/>
    </row>
    <row r="35516" spans="1:13">
      <c r="A35516"/>
      <c r="B35516" s="61"/>
      <c r="C35516" s="63"/>
      <c r="D35516" s="60"/>
      <c r="E35516"/>
      <c r="F35516"/>
      <c r="G35516" s="61"/>
      <c r="H35516"/>
      <c r="I35516"/>
      <c r="J35516"/>
      <c r="K35516"/>
      <c r="L35516"/>
      <c r="M35516"/>
    </row>
    <row r="35517" spans="1:13">
      <c r="A35517"/>
      <c r="B35517" s="61"/>
      <c r="C35517" s="63"/>
      <c r="D35517" s="60"/>
      <c r="E35517"/>
      <c r="F35517"/>
      <c r="G35517" s="61"/>
      <c r="H35517"/>
      <c r="I35517"/>
      <c r="J35517"/>
      <c r="K35517"/>
      <c r="L35517"/>
      <c r="M35517"/>
    </row>
    <row r="35518" spans="1:13">
      <c r="A35518"/>
      <c r="B35518" s="61"/>
      <c r="C35518" s="63"/>
      <c r="D35518" s="60"/>
      <c r="E35518"/>
      <c r="F35518"/>
      <c r="G35518" s="61"/>
      <c r="H35518"/>
      <c r="I35518"/>
      <c r="J35518"/>
      <c r="K35518"/>
      <c r="L35518"/>
      <c r="M35518"/>
    </row>
    <row r="35519" spans="1:13">
      <c r="A35519"/>
      <c r="B35519" s="61"/>
      <c r="C35519" s="63"/>
      <c r="D35519" s="60"/>
      <c r="E35519"/>
      <c r="F35519"/>
      <c r="G35519" s="61"/>
      <c r="H35519"/>
      <c r="I35519"/>
      <c r="J35519"/>
      <c r="K35519"/>
      <c r="L35519"/>
      <c r="M35519"/>
    </row>
    <row r="35520" spans="1:13">
      <c r="A35520"/>
      <c r="B35520" s="61"/>
      <c r="C35520" s="63"/>
      <c r="D35520" s="60"/>
      <c r="E35520"/>
      <c r="F35520"/>
      <c r="G35520" s="61"/>
      <c r="H35520"/>
      <c r="I35520"/>
      <c r="J35520"/>
      <c r="K35520"/>
      <c r="L35520"/>
      <c r="M35520"/>
    </row>
    <row r="35521" spans="1:13">
      <c r="A35521"/>
      <c r="B35521" s="61"/>
      <c r="C35521" s="63"/>
      <c r="D35521" s="60"/>
      <c r="E35521"/>
      <c r="F35521"/>
      <c r="G35521" s="61"/>
      <c r="H35521"/>
      <c r="I35521"/>
      <c r="J35521"/>
      <c r="K35521"/>
      <c r="L35521"/>
      <c r="M35521"/>
    </row>
    <row r="35522" spans="1:13">
      <c r="A35522"/>
      <c r="B35522" s="61"/>
      <c r="C35522" s="63"/>
      <c r="D35522" s="60"/>
      <c r="E35522"/>
      <c r="F35522"/>
      <c r="G35522" s="61"/>
      <c r="H35522"/>
      <c r="I35522"/>
      <c r="J35522"/>
      <c r="K35522"/>
      <c r="L35522"/>
      <c r="M35522"/>
    </row>
    <row r="35523" spans="1:13">
      <c r="A35523"/>
      <c r="B35523" s="61"/>
      <c r="C35523" s="63"/>
      <c r="D35523" s="60"/>
      <c r="E35523"/>
      <c r="F35523"/>
      <c r="G35523" s="61"/>
      <c r="H35523"/>
      <c r="I35523"/>
      <c r="J35523"/>
      <c r="K35523"/>
      <c r="L35523"/>
      <c r="M35523"/>
    </row>
    <row r="35524" spans="1:13">
      <c r="A35524"/>
      <c r="B35524" s="61"/>
      <c r="C35524" s="63"/>
      <c r="D35524" s="60"/>
      <c r="E35524"/>
      <c r="F35524"/>
      <c r="G35524" s="61"/>
      <c r="H35524"/>
      <c r="I35524"/>
      <c r="J35524"/>
      <c r="K35524"/>
      <c r="L35524"/>
      <c r="M35524"/>
    </row>
    <row r="35525" spans="1:13">
      <c r="A35525"/>
      <c r="B35525" s="61"/>
      <c r="C35525" s="63"/>
      <c r="D35525" s="60"/>
      <c r="E35525"/>
      <c r="F35525"/>
      <c r="G35525" s="61"/>
      <c r="H35525"/>
      <c r="I35525"/>
      <c r="J35525"/>
      <c r="K35525"/>
      <c r="L35525"/>
      <c r="M35525"/>
    </row>
    <row r="35526" spans="1:13">
      <c r="A35526"/>
      <c r="B35526" s="61"/>
      <c r="C35526" s="63"/>
      <c r="D35526" s="60"/>
      <c r="E35526"/>
      <c r="F35526"/>
      <c r="G35526" s="61"/>
      <c r="H35526"/>
      <c r="I35526"/>
      <c r="J35526"/>
      <c r="K35526"/>
      <c r="L35526"/>
      <c r="M35526"/>
    </row>
    <row r="35527" spans="1:13">
      <c r="A35527"/>
      <c r="B35527" s="61"/>
      <c r="C35527" s="63"/>
      <c r="D35527" s="60"/>
      <c r="E35527"/>
      <c r="F35527"/>
      <c r="G35527" s="61"/>
      <c r="H35527"/>
      <c r="I35527"/>
      <c r="J35527"/>
      <c r="K35527"/>
      <c r="L35527"/>
      <c r="M35527"/>
    </row>
    <row r="35528" spans="1:13">
      <c r="A35528"/>
      <c r="B35528" s="61"/>
      <c r="C35528" s="63"/>
      <c r="D35528" s="60"/>
      <c r="E35528"/>
      <c r="F35528"/>
      <c r="G35528" s="61"/>
      <c r="H35528"/>
      <c r="I35528"/>
      <c r="J35528"/>
      <c r="K35528"/>
      <c r="L35528"/>
      <c r="M35528"/>
    </row>
    <row r="35529" spans="1:13">
      <c r="A35529"/>
      <c r="B35529" s="61"/>
      <c r="C35529" s="63"/>
      <c r="D35529" s="60"/>
      <c r="E35529"/>
      <c r="F35529"/>
      <c r="G35529" s="61"/>
      <c r="H35529"/>
      <c r="I35529"/>
      <c r="J35529"/>
      <c r="K35529"/>
      <c r="L35529"/>
      <c r="M35529"/>
    </row>
    <row r="35530" spans="1:13">
      <c r="A35530"/>
      <c r="B35530" s="61"/>
      <c r="C35530" s="63"/>
      <c r="D35530" s="60"/>
      <c r="E35530"/>
      <c r="F35530"/>
      <c r="G35530" s="61"/>
      <c r="H35530"/>
      <c r="I35530"/>
      <c r="J35530"/>
      <c r="K35530"/>
      <c r="L35530"/>
      <c r="M35530"/>
    </row>
    <row r="35531" spans="1:13">
      <c r="A35531"/>
      <c r="B35531" s="61"/>
      <c r="C35531" s="63"/>
      <c r="D35531" s="60"/>
      <c r="E35531"/>
      <c r="F35531"/>
      <c r="G35531" s="61"/>
      <c r="H35531"/>
      <c r="I35531"/>
      <c r="J35531"/>
      <c r="K35531"/>
      <c r="L35531"/>
      <c r="M35531"/>
    </row>
    <row r="35532" spans="1:13">
      <c r="A35532"/>
      <c r="B35532" s="61"/>
      <c r="C35532" s="63"/>
      <c r="D35532" s="60"/>
      <c r="E35532"/>
      <c r="F35532"/>
      <c r="G35532" s="61"/>
      <c r="H35532"/>
      <c r="I35532"/>
      <c r="J35532"/>
      <c r="K35532"/>
      <c r="L35532"/>
      <c r="M35532"/>
    </row>
    <row r="35533" spans="1:13">
      <c r="A35533"/>
      <c r="B35533" s="61"/>
      <c r="C35533" s="63"/>
      <c r="D35533" s="60"/>
      <c r="E35533"/>
      <c r="F35533"/>
      <c r="G35533" s="61"/>
      <c r="H35533"/>
      <c r="I35533"/>
      <c r="J35533"/>
      <c r="K35533"/>
      <c r="L35533"/>
      <c r="M35533"/>
    </row>
    <row r="35534" spans="1:13">
      <c r="A35534"/>
      <c r="B35534" s="61"/>
      <c r="C35534" s="63"/>
      <c r="D35534" s="60"/>
      <c r="E35534"/>
      <c r="F35534"/>
      <c r="G35534" s="61"/>
      <c r="H35534"/>
      <c r="I35534"/>
      <c r="J35534"/>
      <c r="K35534"/>
      <c r="L35534"/>
      <c r="M35534"/>
    </row>
    <row r="35535" spans="1:13">
      <c r="A35535"/>
      <c r="B35535" s="61"/>
      <c r="C35535" s="63"/>
      <c r="D35535" s="60"/>
      <c r="E35535"/>
      <c r="F35535"/>
      <c r="G35535" s="61"/>
      <c r="H35535"/>
      <c r="I35535"/>
      <c r="J35535"/>
      <c r="K35535"/>
      <c r="L35535"/>
      <c r="M35535"/>
    </row>
    <row r="35536" spans="1:13">
      <c r="A35536"/>
      <c r="B35536" s="61"/>
      <c r="C35536" s="63"/>
      <c r="D35536" s="60"/>
      <c r="E35536"/>
      <c r="F35536"/>
      <c r="G35536" s="61"/>
      <c r="H35536"/>
      <c r="I35536"/>
      <c r="J35536"/>
      <c r="K35536"/>
      <c r="L35536"/>
      <c r="M35536"/>
    </row>
    <row r="35537" spans="1:13">
      <c r="A35537"/>
      <c r="B35537" s="61"/>
      <c r="C35537" s="63"/>
      <c r="D35537" s="60"/>
      <c r="E35537"/>
      <c r="F35537"/>
      <c r="G35537" s="61"/>
      <c r="H35537"/>
      <c r="I35537"/>
      <c r="J35537"/>
      <c r="K35537"/>
      <c r="L35537"/>
      <c r="M35537"/>
    </row>
    <row r="35538" spans="1:13">
      <c r="A35538"/>
      <c r="B35538" s="61"/>
      <c r="C35538" s="63"/>
      <c r="D35538" s="60"/>
      <c r="E35538"/>
      <c r="F35538"/>
      <c r="G35538" s="61"/>
      <c r="H35538"/>
      <c r="I35538"/>
      <c r="J35538"/>
      <c r="K35538"/>
      <c r="L35538"/>
      <c r="M35538"/>
    </row>
    <row r="35539" spans="1:13">
      <c r="A35539"/>
      <c r="B35539" s="61"/>
      <c r="C35539" s="63"/>
      <c r="D35539" s="60"/>
      <c r="E35539"/>
      <c r="F35539"/>
      <c r="G35539" s="61"/>
      <c r="H35539"/>
      <c r="I35539"/>
      <c r="J35539"/>
      <c r="K35539"/>
      <c r="L35539"/>
      <c r="M35539"/>
    </row>
    <row r="35540" spans="1:13">
      <c r="A35540"/>
      <c r="B35540" s="61"/>
      <c r="C35540" s="63"/>
      <c r="D35540" s="60"/>
      <c r="E35540"/>
      <c r="F35540"/>
      <c r="G35540" s="61"/>
      <c r="H35540"/>
      <c r="I35540"/>
      <c r="J35540"/>
      <c r="K35540"/>
      <c r="L35540"/>
      <c r="M35540"/>
    </row>
    <row r="35541" spans="1:13">
      <c r="A35541"/>
      <c r="B35541" s="61"/>
      <c r="C35541" s="63"/>
      <c r="D35541" s="60"/>
      <c r="E35541"/>
      <c r="F35541"/>
      <c r="G35541" s="61"/>
      <c r="H35541"/>
      <c r="I35541"/>
      <c r="J35541"/>
      <c r="K35541"/>
      <c r="L35541"/>
      <c r="M35541"/>
    </row>
    <row r="35542" spans="1:13">
      <c r="A35542"/>
      <c r="B35542" s="61"/>
      <c r="C35542" s="63"/>
      <c r="D35542" s="60"/>
      <c r="E35542"/>
      <c r="F35542"/>
      <c r="G35542" s="61"/>
      <c r="H35542"/>
      <c r="I35542"/>
      <c r="J35542"/>
      <c r="K35542"/>
      <c r="L35542"/>
      <c r="M35542"/>
    </row>
    <row r="35543" spans="1:13">
      <c r="A35543"/>
      <c r="B35543" s="61"/>
      <c r="C35543" s="63"/>
      <c r="D35543" s="60"/>
      <c r="E35543"/>
      <c r="F35543"/>
      <c r="G35543" s="61"/>
      <c r="H35543"/>
      <c r="I35543"/>
      <c r="J35543"/>
      <c r="K35543"/>
      <c r="L35543"/>
      <c r="M35543"/>
    </row>
    <row r="35544" spans="1:13">
      <c r="A35544"/>
      <c r="B35544" s="61"/>
      <c r="C35544" s="63"/>
      <c r="D35544" s="60"/>
      <c r="E35544"/>
      <c r="F35544"/>
      <c r="G35544" s="61"/>
      <c r="H35544"/>
      <c r="I35544"/>
      <c r="J35544"/>
      <c r="K35544"/>
      <c r="L35544"/>
      <c r="M35544"/>
    </row>
    <row r="35545" spans="1:13">
      <c r="A35545"/>
      <c r="B35545" s="61"/>
      <c r="C35545" s="63"/>
      <c r="D35545" s="60"/>
      <c r="E35545"/>
      <c r="F35545"/>
      <c r="G35545" s="61"/>
      <c r="H35545"/>
      <c r="I35545"/>
      <c r="J35545"/>
      <c r="K35545"/>
      <c r="L35545"/>
      <c r="M35545"/>
    </row>
    <row r="35546" spans="1:13">
      <c r="A35546"/>
      <c r="B35546" s="61"/>
      <c r="C35546" s="63"/>
      <c r="D35546" s="60"/>
      <c r="E35546"/>
      <c r="F35546"/>
      <c r="G35546" s="61"/>
      <c r="H35546"/>
      <c r="I35546"/>
      <c r="J35546"/>
      <c r="K35546"/>
      <c r="L35546"/>
      <c r="M35546"/>
    </row>
    <row r="35547" spans="1:13">
      <c r="A35547"/>
      <c r="B35547" s="61"/>
      <c r="C35547" s="63"/>
      <c r="D35547" s="60"/>
      <c r="E35547"/>
      <c r="F35547"/>
      <c r="G35547" s="61"/>
      <c r="H35547"/>
      <c r="I35547"/>
      <c r="J35547"/>
      <c r="K35547"/>
      <c r="L35547"/>
      <c r="M35547"/>
    </row>
    <row r="35548" spans="1:13">
      <c r="A35548"/>
      <c r="B35548" s="61"/>
      <c r="C35548" s="63"/>
      <c r="D35548" s="60"/>
      <c r="E35548"/>
      <c r="F35548"/>
      <c r="G35548" s="61"/>
      <c r="H35548"/>
      <c r="I35548"/>
      <c r="J35548"/>
      <c r="K35548"/>
      <c r="L35548"/>
      <c r="M35548"/>
    </row>
    <row r="35549" spans="1:13">
      <c r="A35549"/>
      <c r="B35549" s="61"/>
      <c r="C35549" s="63"/>
      <c r="D35549" s="60"/>
      <c r="E35549"/>
      <c r="F35549"/>
      <c r="G35549" s="61"/>
      <c r="H35549"/>
      <c r="I35549"/>
      <c r="J35549"/>
      <c r="K35549"/>
      <c r="L35549"/>
      <c r="M35549"/>
    </row>
    <row r="35550" spans="1:13">
      <c r="A35550"/>
      <c r="B35550" s="61"/>
      <c r="C35550" s="63"/>
      <c r="D35550" s="60"/>
      <c r="E35550"/>
      <c r="F35550"/>
      <c r="G35550" s="61"/>
      <c r="H35550"/>
      <c r="I35550"/>
      <c r="J35550"/>
      <c r="K35550"/>
      <c r="L35550"/>
      <c r="M35550"/>
    </row>
    <row r="35551" spans="1:13">
      <c r="A35551"/>
      <c r="B35551" s="61"/>
      <c r="C35551" s="63"/>
      <c r="D35551" s="60"/>
      <c r="E35551"/>
      <c r="F35551"/>
      <c r="G35551" s="61"/>
      <c r="H35551"/>
      <c r="I35551"/>
      <c r="J35551"/>
      <c r="K35551"/>
      <c r="L35551"/>
      <c r="M35551"/>
    </row>
    <row r="35552" spans="1:13">
      <c r="A35552"/>
      <c r="B35552" s="61"/>
      <c r="C35552" s="63"/>
      <c r="D35552" s="60"/>
      <c r="E35552"/>
      <c r="F35552"/>
      <c r="G35552" s="61"/>
      <c r="H35552"/>
      <c r="I35552"/>
      <c r="J35552"/>
      <c r="K35552"/>
      <c r="L35552"/>
      <c r="M35552"/>
    </row>
    <row r="35553" spans="1:13">
      <c r="A35553"/>
      <c r="B35553" s="61"/>
      <c r="C35553" s="63"/>
      <c r="D35553" s="60"/>
      <c r="E35553"/>
      <c r="F35553"/>
      <c r="G35553" s="61"/>
      <c r="H35553"/>
      <c r="I35553"/>
      <c r="J35553"/>
      <c r="K35553"/>
      <c r="L35553"/>
      <c r="M35553"/>
    </row>
    <row r="35554" spans="1:13">
      <c r="A35554"/>
      <c r="B35554" s="61"/>
      <c r="C35554" s="63"/>
      <c r="D35554" s="60"/>
      <c r="E35554"/>
      <c r="F35554"/>
      <c r="G35554" s="61"/>
      <c r="H35554"/>
      <c r="I35554"/>
      <c r="J35554"/>
      <c r="K35554"/>
      <c r="L35554"/>
      <c r="M35554"/>
    </row>
    <row r="35555" spans="1:13">
      <c r="A35555"/>
      <c r="B35555" s="61"/>
      <c r="C35555" s="63"/>
      <c r="D35555" s="60"/>
      <c r="E35555"/>
      <c r="F35555"/>
      <c r="G35555" s="61"/>
      <c r="H35555"/>
      <c r="I35555"/>
      <c r="J35555"/>
      <c r="K35555"/>
      <c r="L35555"/>
      <c r="M35555"/>
    </row>
    <row r="35556" spans="1:13">
      <c r="A35556"/>
      <c r="B35556" s="61"/>
      <c r="C35556" s="63"/>
      <c r="D35556" s="60"/>
      <c r="E35556"/>
      <c r="F35556"/>
      <c r="G35556" s="61"/>
      <c r="H35556"/>
      <c r="I35556"/>
      <c r="J35556"/>
      <c r="K35556"/>
      <c r="L35556"/>
      <c r="M35556"/>
    </row>
    <row r="35557" spans="1:13">
      <c r="A35557"/>
      <c r="B35557" s="61"/>
      <c r="C35557" s="63"/>
      <c r="D35557" s="60"/>
      <c r="E35557"/>
      <c r="F35557"/>
      <c r="G35557" s="61"/>
      <c r="H35557"/>
      <c r="I35557"/>
      <c r="J35557"/>
      <c r="K35557"/>
      <c r="L35557"/>
      <c r="M35557"/>
    </row>
    <row r="35558" spans="1:13">
      <c r="A35558"/>
      <c r="B35558" s="61"/>
      <c r="C35558" s="63"/>
      <c r="D35558" s="60"/>
      <c r="E35558"/>
      <c r="F35558"/>
      <c r="G35558" s="61"/>
      <c r="H35558"/>
      <c r="I35558"/>
      <c r="J35558"/>
      <c r="K35558"/>
      <c r="L35558"/>
      <c r="M35558"/>
    </row>
    <row r="35559" spans="1:13">
      <c r="A35559"/>
      <c r="B35559" s="61"/>
      <c r="C35559" s="63"/>
      <c r="D35559" s="60"/>
      <c r="E35559"/>
      <c r="F35559"/>
      <c r="G35559" s="61"/>
      <c r="H35559"/>
      <c r="I35559"/>
      <c r="J35559"/>
      <c r="K35559"/>
      <c r="L35559"/>
      <c r="M35559"/>
    </row>
    <row r="35560" spans="1:13">
      <c r="A35560"/>
      <c r="B35560" s="61"/>
      <c r="C35560" s="63"/>
      <c r="D35560" s="60"/>
      <c r="E35560"/>
      <c r="F35560"/>
      <c r="G35560" s="61"/>
      <c r="H35560"/>
      <c r="I35560"/>
      <c r="J35560"/>
      <c r="K35560"/>
      <c r="L35560"/>
      <c r="M35560"/>
    </row>
    <row r="35561" spans="1:13">
      <c r="A35561"/>
      <c r="B35561" s="61"/>
      <c r="C35561" s="63"/>
      <c r="D35561" s="60"/>
      <c r="E35561"/>
      <c r="F35561"/>
      <c r="G35561" s="61"/>
      <c r="H35561"/>
      <c r="I35561"/>
      <c r="J35561"/>
      <c r="K35561"/>
      <c r="L35561"/>
      <c r="M35561"/>
    </row>
    <row r="35562" spans="1:13">
      <c r="A35562"/>
      <c r="B35562" s="61"/>
      <c r="C35562" s="63"/>
      <c r="D35562" s="60"/>
      <c r="E35562"/>
      <c r="F35562"/>
      <c r="G35562" s="61"/>
      <c r="H35562"/>
      <c r="I35562"/>
      <c r="J35562"/>
      <c r="K35562"/>
      <c r="L35562"/>
      <c r="M35562"/>
    </row>
    <row r="35563" spans="1:13">
      <c r="A35563"/>
      <c r="B35563" s="61"/>
      <c r="C35563" s="63"/>
      <c r="D35563" s="60"/>
      <c r="E35563"/>
      <c r="F35563"/>
      <c r="G35563" s="61"/>
      <c r="H35563"/>
      <c r="I35563"/>
      <c r="J35563"/>
      <c r="K35563"/>
      <c r="L35563"/>
      <c r="M35563"/>
    </row>
    <row r="35564" spans="1:13">
      <c r="A35564"/>
      <c r="B35564" s="61"/>
      <c r="C35564" s="63"/>
      <c r="D35564" s="60"/>
      <c r="E35564"/>
      <c r="F35564"/>
      <c r="G35564" s="61"/>
      <c r="H35564"/>
      <c r="I35564"/>
      <c r="J35564"/>
      <c r="K35564"/>
      <c r="L35564"/>
      <c r="M35564"/>
    </row>
    <row r="35565" spans="1:13">
      <c r="A35565"/>
      <c r="B35565" s="61"/>
      <c r="C35565" s="63"/>
      <c r="D35565" s="60"/>
      <c r="E35565"/>
      <c r="F35565"/>
      <c r="G35565" s="61"/>
      <c r="H35565"/>
      <c r="I35565"/>
      <c r="J35565"/>
      <c r="K35565"/>
      <c r="L35565"/>
      <c r="M35565"/>
    </row>
    <row r="35566" spans="1:13">
      <c r="A35566"/>
      <c r="B35566" s="61"/>
      <c r="C35566" s="63"/>
      <c r="D35566" s="60"/>
      <c r="E35566"/>
      <c r="F35566"/>
      <c r="G35566" s="61"/>
      <c r="H35566"/>
      <c r="I35566"/>
      <c r="J35566"/>
      <c r="K35566"/>
      <c r="L35566"/>
      <c r="M35566"/>
    </row>
    <row r="35567" spans="1:13">
      <c r="A35567"/>
      <c r="B35567" s="61"/>
      <c r="C35567" s="63"/>
      <c r="D35567" s="60"/>
      <c r="E35567"/>
      <c r="F35567"/>
      <c r="G35567" s="61"/>
      <c r="H35567"/>
      <c r="I35567"/>
      <c r="J35567"/>
      <c r="K35567"/>
      <c r="L35567"/>
      <c r="M35567"/>
    </row>
    <row r="35568" spans="1:13">
      <c r="A35568"/>
      <c r="B35568" s="61"/>
      <c r="C35568" s="63"/>
      <c r="D35568" s="60"/>
      <c r="E35568"/>
      <c r="F35568"/>
      <c r="G35568" s="61"/>
      <c r="H35568"/>
      <c r="I35568"/>
      <c r="J35568"/>
      <c r="K35568"/>
      <c r="L35568"/>
      <c r="M35568"/>
    </row>
    <row r="35569" spans="1:13">
      <c r="A35569"/>
      <c r="B35569" s="61"/>
      <c r="C35569" s="63"/>
      <c r="D35569" s="60"/>
      <c r="E35569"/>
      <c r="F35569"/>
      <c r="G35569" s="61"/>
      <c r="H35569"/>
      <c r="I35569"/>
      <c r="J35569"/>
      <c r="K35569"/>
      <c r="L35569"/>
      <c r="M35569"/>
    </row>
    <row r="35570" spans="1:13">
      <c r="A35570"/>
      <c r="B35570" s="61"/>
      <c r="C35570" s="63"/>
      <c r="D35570" s="60"/>
      <c r="E35570"/>
      <c r="F35570"/>
      <c r="G35570" s="61"/>
      <c r="H35570"/>
      <c r="I35570"/>
      <c r="J35570"/>
      <c r="K35570"/>
      <c r="L35570"/>
      <c r="M35570"/>
    </row>
    <row r="35571" spans="1:13">
      <c r="A35571"/>
      <c r="B35571" s="61"/>
      <c r="C35571" s="63"/>
      <c r="D35571" s="60"/>
      <c r="E35571"/>
      <c r="F35571"/>
      <c r="G35571" s="61"/>
      <c r="H35571"/>
      <c r="I35571"/>
      <c r="J35571"/>
      <c r="K35571"/>
      <c r="L35571"/>
      <c r="M35571"/>
    </row>
    <row r="35572" spans="1:13">
      <c r="A35572"/>
      <c r="B35572" s="61"/>
      <c r="C35572" s="63"/>
      <c r="D35572" s="60"/>
      <c r="E35572"/>
      <c r="F35572"/>
      <c r="G35572" s="61"/>
      <c r="H35572"/>
      <c r="I35572"/>
      <c r="J35572"/>
      <c r="K35572"/>
      <c r="L35572"/>
      <c r="M35572"/>
    </row>
    <row r="35573" spans="1:13">
      <c r="A35573"/>
      <c r="B35573" s="61"/>
      <c r="C35573" s="63"/>
      <c r="D35573" s="60"/>
      <c r="E35573"/>
      <c r="F35573"/>
      <c r="G35573" s="61"/>
      <c r="H35573"/>
      <c r="I35573"/>
      <c r="J35573"/>
      <c r="K35573"/>
      <c r="L35573"/>
      <c r="M35573"/>
    </row>
    <row r="35574" spans="1:13">
      <c r="A35574"/>
      <c r="B35574" s="61"/>
      <c r="C35574" s="63"/>
      <c r="D35574" s="60"/>
      <c r="E35574"/>
      <c r="F35574"/>
      <c r="G35574" s="61"/>
      <c r="H35574"/>
      <c r="I35574"/>
      <c r="J35574"/>
      <c r="K35574"/>
      <c r="L35574"/>
      <c r="M35574"/>
    </row>
    <row r="35575" spans="1:13">
      <c r="A35575"/>
      <c r="B35575" s="61"/>
      <c r="C35575" s="63"/>
      <c r="D35575" s="60"/>
      <c r="E35575"/>
      <c r="F35575"/>
      <c r="G35575" s="61"/>
      <c r="H35575"/>
      <c r="I35575"/>
      <c r="J35575"/>
      <c r="K35575"/>
      <c r="L35575"/>
      <c r="M35575"/>
    </row>
    <row r="35576" spans="1:13">
      <c r="A35576"/>
      <c r="B35576" s="61"/>
      <c r="C35576" s="63"/>
      <c r="D35576" s="60"/>
      <c r="E35576"/>
      <c r="F35576"/>
      <c r="G35576" s="61"/>
      <c r="H35576"/>
      <c r="I35576"/>
      <c r="J35576"/>
      <c r="K35576"/>
      <c r="L35576"/>
      <c r="M35576"/>
    </row>
    <row r="35577" spans="1:13">
      <c r="A35577"/>
      <c r="B35577" s="61"/>
      <c r="C35577" s="63"/>
      <c r="D35577" s="60"/>
      <c r="E35577"/>
      <c r="F35577"/>
      <c r="G35577" s="61"/>
      <c r="H35577"/>
      <c r="I35577"/>
      <c r="J35577"/>
      <c r="K35577"/>
      <c r="L35577"/>
      <c r="M35577"/>
    </row>
    <row r="35578" spans="1:13">
      <c r="A35578"/>
      <c r="B35578" s="61"/>
      <c r="C35578" s="63"/>
      <c r="D35578" s="60"/>
      <c r="E35578"/>
      <c r="F35578"/>
      <c r="G35578" s="61"/>
      <c r="H35578"/>
      <c r="I35578"/>
      <c r="J35578"/>
      <c r="K35578"/>
      <c r="L35578"/>
      <c r="M35578"/>
    </row>
    <row r="35579" spans="1:13">
      <c r="A35579"/>
      <c r="B35579" s="61"/>
      <c r="C35579" s="63"/>
      <c r="D35579" s="60"/>
      <c r="E35579"/>
      <c r="F35579"/>
      <c r="G35579" s="61"/>
      <c r="H35579"/>
      <c r="I35579"/>
      <c r="J35579"/>
      <c r="K35579"/>
      <c r="L35579"/>
      <c r="M35579"/>
    </row>
    <row r="35580" spans="1:13">
      <c r="A35580"/>
      <c r="B35580" s="61"/>
      <c r="C35580" s="63"/>
      <c r="D35580" s="60"/>
      <c r="E35580"/>
      <c r="F35580"/>
      <c r="G35580" s="61"/>
      <c r="H35580"/>
      <c r="I35580"/>
      <c r="J35580"/>
      <c r="K35580"/>
      <c r="L35580"/>
      <c r="M35580"/>
    </row>
    <row r="35581" spans="1:13">
      <c r="A35581"/>
      <c r="B35581" s="61"/>
      <c r="C35581" s="63"/>
      <c r="D35581" s="60"/>
      <c r="E35581"/>
      <c r="F35581"/>
      <c r="G35581" s="61"/>
      <c r="H35581"/>
      <c r="I35581"/>
      <c r="J35581"/>
      <c r="K35581"/>
      <c r="L35581"/>
      <c r="M35581"/>
    </row>
    <row r="35582" spans="1:13">
      <c r="A35582"/>
      <c r="B35582" s="61"/>
      <c r="C35582" s="63"/>
      <c r="D35582" s="60"/>
      <c r="E35582"/>
      <c r="F35582"/>
      <c r="G35582" s="61"/>
      <c r="H35582"/>
      <c r="I35582"/>
      <c r="J35582"/>
      <c r="K35582"/>
      <c r="L35582"/>
      <c r="M35582"/>
    </row>
    <row r="35583" spans="1:13">
      <c r="A35583"/>
      <c r="B35583" s="61"/>
      <c r="C35583" s="63"/>
      <c r="D35583" s="60"/>
      <c r="E35583"/>
      <c r="F35583"/>
      <c r="G35583" s="61"/>
      <c r="H35583"/>
      <c r="I35583"/>
      <c r="J35583"/>
      <c r="K35583"/>
      <c r="L35583"/>
      <c r="M35583"/>
    </row>
    <row r="35584" spans="1:13">
      <c r="A35584"/>
      <c r="B35584" s="61"/>
      <c r="C35584" s="63"/>
      <c r="D35584" s="60"/>
      <c r="E35584"/>
      <c r="F35584"/>
      <c r="G35584" s="61"/>
      <c r="H35584"/>
      <c r="I35584"/>
      <c r="J35584"/>
      <c r="K35584"/>
      <c r="L35584"/>
      <c r="M35584"/>
    </row>
    <row r="35585" spans="1:13">
      <c r="A35585"/>
      <c r="B35585" s="61"/>
      <c r="C35585" s="63"/>
      <c r="D35585" s="60"/>
      <c r="E35585"/>
      <c r="F35585"/>
      <c r="G35585" s="61"/>
      <c r="H35585"/>
      <c r="I35585"/>
      <c r="J35585"/>
      <c r="K35585"/>
      <c r="L35585"/>
      <c r="M35585"/>
    </row>
    <row r="35586" spans="1:13">
      <c r="A35586"/>
      <c r="B35586" s="61"/>
      <c r="C35586" s="63"/>
      <c r="D35586" s="60"/>
      <c r="E35586"/>
      <c r="F35586"/>
      <c r="G35586" s="61"/>
      <c r="H35586"/>
      <c r="I35586"/>
      <c r="J35586"/>
      <c r="K35586"/>
      <c r="L35586"/>
      <c r="M35586"/>
    </row>
    <row r="35587" spans="1:13">
      <c r="A35587"/>
      <c r="B35587" s="61"/>
      <c r="C35587" s="63"/>
      <c r="D35587" s="60"/>
      <c r="E35587"/>
      <c r="F35587"/>
      <c r="G35587" s="61"/>
      <c r="H35587"/>
      <c r="I35587"/>
      <c r="J35587"/>
      <c r="K35587"/>
      <c r="L35587"/>
      <c r="M35587"/>
    </row>
    <row r="35588" spans="1:13">
      <c r="A35588"/>
      <c r="B35588" s="61"/>
      <c r="C35588" s="63"/>
      <c r="D35588" s="60"/>
      <c r="E35588"/>
      <c r="F35588"/>
      <c r="G35588" s="61"/>
      <c r="H35588"/>
      <c r="I35588"/>
      <c r="J35588"/>
      <c r="K35588"/>
      <c r="L35588"/>
      <c r="M35588"/>
    </row>
    <row r="35589" spans="1:13">
      <c r="A35589"/>
      <c r="B35589" s="61"/>
      <c r="C35589" s="63"/>
      <c r="D35589" s="60"/>
      <c r="E35589"/>
      <c r="F35589"/>
      <c r="G35589" s="61"/>
      <c r="H35589"/>
      <c r="I35589"/>
      <c r="J35589"/>
      <c r="K35589"/>
      <c r="L35589"/>
      <c r="M35589"/>
    </row>
    <row r="35590" spans="1:13">
      <c r="A35590"/>
      <c r="B35590" s="61"/>
      <c r="C35590" s="63"/>
      <c r="D35590" s="60"/>
      <c r="E35590"/>
      <c r="F35590"/>
      <c r="G35590" s="61"/>
      <c r="H35590"/>
      <c r="I35590"/>
      <c r="J35590"/>
      <c r="K35590"/>
      <c r="L35590"/>
      <c r="M35590"/>
    </row>
    <row r="35591" spans="1:13">
      <c r="A35591"/>
      <c r="B35591" s="61"/>
      <c r="C35591" s="63"/>
      <c r="D35591" s="60"/>
      <c r="E35591"/>
      <c r="F35591"/>
      <c r="G35591" s="61"/>
      <c r="H35591"/>
      <c r="I35591"/>
      <c r="J35591"/>
      <c r="K35591"/>
      <c r="L35591"/>
      <c r="M35591"/>
    </row>
    <row r="35592" spans="1:13">
      <c r="A35592"/>
      <c r="B35592" s="61"/>
      <c r="C35592" s="63"/>
      <c r="D35592" s="60"/>
      <c r="E35592"/>
      <c r="F35592"/>
      <c r="G35592" s="61"/>
      <c r="H35592"/>
      <c r="I35592"/>
      <c r="J35592"/>
      <c r="K35592"/>
      <c r="L35592"/>
      <c r="M35592"/>
    </row>
    <row r="35593" spans="1:13">
      <c r="A35593"/>
      <c r="B35593" s="61"/>
      <c r="C35593" s="63"/>
      <c r="D35593" s="60"/>
      <c r="E35593"/>
      <c r="F35593"/>
      <c r="G35593" s="61"/>
      <c r="H35593"/>
      <c r="I35593"/>
      <c r="J35593"/>
      <c r="K35593"/>
      <c r="L35593"/>
      <c r="M35593"/>
    </row>
    <row r="35594" spans="1:13">
      <c r="A35594"/>
      <c r="B35594" s="61"/>
      <c r="C35594" s="63"/>
      <c r="D35594" s="60"/>
      <c r="E35594"/>
      <c r="F35594"/>
      <c r="G35594" s="61"/>
      <c r="H35594"/>
      <c r="I35594"/>
      <c r="J35594"/>
      <c r="K35594"/>
      <c r="L35594"/>
      <c r="M35594"/>
    </row>
    <row r="35595" spans="1:13">
      <c r="A35595"/>
      <c r="B35595" s="61"/>
      <c r="C35595" s="63"/>
      <c r="D35595" s="60"/>
      <c r="E35595"/>
      <c r="F35595"/>
      <c r="G35595" s="61"/>
      <c r="H35595"/>
      <c r="I35595"/>
      <c r="J35595"/>
      <c r="K35595"/>
      <c r="L35595"/>
      <c r="M35595"/>
    </row>
    <row r="35596" spans="1:13">
      <c r="A35596"/>
      <c r="B35596" s="61"/>
      <c r="C35596" s="63"/>
      <c r="D35596" s="60"/>
      <c r="E35596"/>
      <c r="F35596"/>
      <c r="G35596" s="61"/>
      <c r="H35596"/>
      <c r="I35596"/>
      <c r="J35596"/>
      <c r="K35596"/>
      <c r="L35596"/>
      <c r="M35596"/>
    </row>
    <row r="35597" spans="1:13">
      <c r="A35597"/>
      <c r="B35597" s="61"/>
      <c r="C35597" s="63"/>
      <c r="D35597" s="60"/>
      <c r="E35597"/>
      <c r="F35597"/>
      <c r="G35597" s="61"/>
      <c r="H35597"/>
      <c r="I35597"/>
      <c r="J35597"/>
      <c r="K35597"/>
      <c r="L35597"/>
      <c r="M35597"/>
    </row>
    <row r="35598" spans="1:13">
      <c r="A35598"/>
      <c r="B35598" s="61"/>
      <c r="C35598" s="63"/>
      <c r="D35598" s="60"/>
      <c r="E35598"/>
      <c r="F35598"/>
      <c r="G35598" s="61"/>
      <c r="H35598"/>
      <c r="I35598"/>
      <c r="J35598"/>
      <c r="K35598"/>
      <c r="L35598"/>
      <c r="M35598"/>
    </row>
    <row r="35599" spans="1:13">
      <c r="A35599"/>
      <c r="B35599" s="61"/>
      <c r="C35599" s="63"/>
      <c r="D35599" s="60"/>
      <c r="E35599"/>
      <c r="F35599"/>
      <c r="G35599" s="61"/>
      <c r="H35599"/>
      <c r="I35599"/>
      <c r="J35599"/>
      <c r="K35599"/>
      <c r="L35599"/>
      <c r="M35599"/>
    </row>
    <row r="35600" spans="1:13">
      <c r="A35600"/>
      <c r="B35600" s="61"/>
      <c r="C35600" s="63"/>
      <c r="D35600" s="60"/>
      <c r="E35600"/>
      <c r="F35600"/>
      <c r="G35600" s="61"/>
      <c r="H35600"/>
      <c r="I35600"/>
      <c r="J35600"/>
      <c r="K35600"/>
      <c r="L35600"/>
      <c r="M35600"/>
    </row>
    <row r="35601" spans="1:13">
      <c r="A35601"/>
      <c r="B35601" s="61"/>
      <c r="C35601" s="63"/>
      <c r="D35601" s="60"/>
      <c r="E35601"/>
      <c r="F35601"/>
      <c r="G35601" s="61"/>
      <c r="H35601"/>
      <c r="I35601"/>
      <c r="J35601"/>
      <c r="K35601"/>
      <c r="L35601"/>
      <c r="M35601"/>
    </row>
    <row r="35602" spans="1:13">
      <c r="A35602"/>
      <c r="B35602" s="61"/>
      <c r="C35602" s="63"/>
      <c r="D35602" s="60"/>
      <c r="E35602"/>
      <c r="F35602"/>
      <c r="G35602" s="61"/>
      <c r="H35602"/>
      <c r="I35602"/>
      <c r="J35602"/>
      <c r="K35602"/>
      <c r="L35602"/>
      <c r="M35602"/>
    </row>
    <row r="35603" spans="1:13">
      <c r="A35603"/>
      <c r="B35603" s="61"/>
      <c r="C35603" s="63"/>
      <c r="D35603" s="60"/>
      <c r="E35603"/>
      <c r="F35603"/>
      <c r="G35603" s="61"/>
      <c r="H35603"/>
      <c r="I35603"/>
      <c r="J35603"/>
      <c r="K35603"/>
      <c r="L35603"/>
      <c r="M35603"/>
    </row>
    <row r="35604" spans="1:13">
      <c r="A35604"/>
      <c r="B35604" s="61"/>
      <c r="C35604" s="63"/>
      <c r="D35604" s="60"/>
      <c r="E35604"/>
      <c r="F35604"/>
      <c r="G35604" s="61"/>
      <c r="H35604"/>
      <c r="I35604"/>
      <c r="J35604"/>
      <c r="K35604"/>
      <c r="L35604"/>
      <c r="M35604"/>
    </row>
    <row r="35605" spans="1:13">
      <c r="A35605"/>
      <c r="B35605" s="61"/>
      <c r="C35605" s="63"/>
      <c r="D35605" s="60"/>
      <c r="E35605"/>
      <c r="F35605"/>
      <c r="G35605" s="61"/>
      <c r="H35605"/>
      <c r="I35605"/>
      <c r="J35605"/>
      <c r="K35605"/>
      <c r="L35605"/>
      <c r="M35605"/>
    </row>
    <row r="35606" spans="1:13">
      <c r="A35606"/>
      <c r="B35606" s="61"/>
      <c r="C35606" s="63"/>
      <c r="D35606" s="60"/>
      <c r="E35606"/>
      <c r="F35606"/>
      <c r="G35606" s="61"/>
      <c r="H35606"/>
      <c r="I35606"/>
      <c r="J35606"/>
      <c r="K35606"/>
      <c r="L35606"/>
      <c r="M35606"/>
    </row>
    <row r="35607" spans="1:13">
      <c r="A35607"/>
      <c r="B35607" s="61"/>
      <c r="C35607" s="63"/>
      <c r="D35607" s="60"/>
      <c r="E35607"/>
      <c r="F35607"/>
      <c r="G35607" s="61"/>
      <c r="H35607"/>
      <c r="I35607"/>
      <c r="J35607"/>
      <c r="K35607"/>
      <c r="L35607"/>
      <c r="M35607"/>
    </row>
    <row r="35608" spans="1:13">
      <c r="A35608"/>
      <c r="B35608" s="61"/>
      <c r="C35608" s="63"/>
      <c r="D35608" s="60"/>
      <c r="E35608"/>
      <c r="F35608"/>
      <c r="G35608" s="61"/>
      <c r="H35608"/>
      <c r="I35608"/>
      <c r="J35608"/>
      <c r="K35608"/>
      <c r="L35608"/>
      <c r="M35608"/>
    </row>
    <row r="35609" spans="1:13">
      <c r="A35609"/>
      <c r="B35609" s="61"/>
      <c r="C35609" s="63"/>
      <c r="D35609" s="60"/>
      <c r="E35609"/>
      <c r="F35609"/>
      <c r="G35609" s="61"/>
      <c r="H35609"/>
      <c r="I35609"/>
      <c r="J35609"/>
      <c r="K35609"/>
      <c r="L35609"/>
      <c r="M35609"/>
    </row>
    <row r="35610" spans="1:13">
      <c r="A35610"/>
      <c r="B35610" s="61"/>
      <c r="C35610" s="63"/>
      <c r="D35610" s="60"/>
      <c r="E35610"/>
      <c r="F35610"/>
      <c r="G35610" s="61"/>
      <c r="H35610"/>
      <c r="I35610"/>
      <c r="J35610"/>
      <c r="K35610"/>
      <c r="L35610"/>
      <c r="M35610"/>
    </row>
    <row r="35611" spans="1:13">
      <c r="A35611"/>
      <c r="B35611" s="61"/>
      <c r="C35611" s="63"/>
      <c r="D35611" s="60"/>
      <c r="E35611"/>
      <c r="F35611"/>
      <c r="G35611" s="61"/>
      <c r="H35611"/>
      <c r="I35611"/>
      <c r="J35611"/>
      <c r="K35611"/>
      <c r="L35611"/>
      <c r="M35611"/>
    </row>
    <row r="35612" spans="1:13">
      <c r="A35612"/>
      <c r="B35612" s="61"/>
      <c r="C35612" s="63"/>
      <c r="D35612" s="60"/>
      <c r="E35612"/>
      <c r="F35612"/>
      <c r="G35612" s="61"/>
      <c r="H35612"/>
      <c r="I35612"/>
      <c r="J35612"/>
      <c r="K35612"/>
      <c r="L35612"/>
      <c r="M35612"/>
    </row>
    <row r="35613" spans="1:13">
      <c r="A35613"/>
      <c r="B35613" s="61"/>
      <c r="C35613" s="63"/>
      <c r="D35613" s="60"/>
      <c r="E35613"/>
      <c r="F35613"/>
      <c r="G35613" s="61"/>
      <c r="H35613"/>
      <c r="I35613"/>
      <c r="J35613"/>
      <c r="K35613"/>
      <c r="L35613"/>
      <c r="M35613"/>
    </row>
    <row r="35614" spans="1:13">
      <c r="A35614"/>
      <c r="B35614" s="61"/>
      <c r="C35614" s="63"/>
      <c r="D35614" s="60"/>
      <c r="E35614"/>
      <c r="F35614"/>
      <c r="G35614" s="61"/>
      <c r="H35614"/>
      <c r="I35614"/>
      <c r="J35614"/>
      <c r="K35614"/>
      <c r="L35614"/>
      <c r="M35614"/>
    </row>
    <row r="35615" spans="1:13">
      <c r="A35615"/>
      <c r="B35615" s="61"/>
      <c r="C35615" s="63"/>
      <c r="D35615" s="60"/>
      <c r="E35615"/>
      <c r="F35615"/>
      <c r="G35615" s="61"/>
      <c r="H35615"/>
      <c r="I35615"/>
      <c r="J35615"/>
      <c r="K35615"/>
      <c r="L35615"/>
      <c r="M35615"/>
    </row>
    <row r="35616" spans="1:13">
      <c r="A35616"/>
      <c r="B35616" s="61"/>
      <c r="C35616" s="63"/>
      <c r="D35616" s="60"/>
      <c r="E35616"/>
      <c r="F35616"/>
      <c r="G35616" s="61"/>
      <c r="H35616"/>
      <c r="I35616"/>
      <c r="J35616"/>
      <c r="K35616"/>
      <c r="L35616"/>
      <c r="M35616"/>
    </row>
    <row r="35617" spans="1:13">
      <c r="A35617"/>
      <c r="B35617" s="61"/>
      <c r="C35617" s="63"/>
      <c r="D35617" s="60"/>
      <c r="E35617"/>
      <c r="F35617"/>
      <c r="G35617" s="61"/>
      <c r="H35617"/>
      <c r="I35617"/>
      <c r="J35617"/>
      <c r="K35617"/>
      <c r="L35617"/>
      <c r="M35617"/>
    </row>
    <row r="35618" spans="1:13">
      <c r="A35618"/>
      <c r="B35618" s="61"/>
      <c r="C35618" s="63"/>
      <c r="D35618" s="60"/>
      <c r="E35618"/>
      <c r="F35618"/>
      <c r="G35618" s="61"/>
      <c r="H35618"/>
      <c r="I35618"/>
      <c r="J35618"/>
      <c r="K35618"/>
      <c r="L35618"/>
      <c r="M35618"/>
    </row>
    <row r="35619" spans="1:13">
      <c r="A35619"/>
      <c r="B35619" s="61"/>
      <c r="C35619" s="63"/>
      <c r="D35619" s="60"/>
      <c r="E35619"/>
      <c r="F35619"/>
      <c r="G35619" s="61"/>
      <c r="H35619"/>
      <c r="I35619"/>
      <c r="J35619"/>
      <c r="K35619"/>
      <c r="L35619"/>
      <c r="M35619"/>
    </row>
    <row r="35620" spans="1:13">
      <c r="A35620"/>
      <c r="B35620" s="61"/>
      <c r="C35620" s="63"/>
      <c r="D35620" s="60"/>
      <c r="E35620"/>
      <c r="F35620"/>
      <c r="G35620" s="61"/>
      <c r="H35620"/>
      <c r="I35620"/>
      <c r="J35620"/>
      <c r="K35620"/>
      <c r="L35620"/>
      <c r="M35620"/>
    </row>
    <row r="35621" spans="1:13">
      <c r="A35621"/>
      <c r="B35621" s="61"/>
      <c r="C35621" s="63"/>
      <c r="D35621" s="60"/>
      <c r="E35621"/>
      <c r="F35621"/>
      <c r="G35621" s="61"/>
      <c r="H35621"/>
      <c r="I35621"/>
      <c r="J35621"/>
      <c r="K35621"/>
      <c r="L35621"/>
      <c r="M35621"/>
    </row>
    <row r="35622" spans="1:13">
      <c r="A35622"/>
      <c r="B35622" s="61"/>
      <c r="C35622" s="63"/>
      <c r="D35622" s="60"/>
      <c r="E35622"/>
      <c r="F35622"/>
      <c r="G35622" s="61"/>
      <c r="H35622"/>
      <c r="I35622"/>
      <c r="J35622"/>
      <c r="K35622"/>
      <c r="L35622"/>
      <c r="M35622"/>
    </row>
    <row r="35623" spans="1:13">
      <c r="A35623"/>
      <c r="B35623" s="61"/>
      <c r="C35623" s="63"/>
      <c r="D35623" s="60"/>
      <c r="E35623"/>
      <c r="F35623"/>
      <c r="G35623" s="61"/>
      <c r="H35623"/>
      <c r="I35623"/>
      <c r="J35623"/>
      <c r="K35623"/>
      <c r="L35623"/>
      <c r="M35623"/>
    </row>
    <row r="35624" spans="1:13">
      <c r="A35624"/>
      <c r="B35624" s="61"/>
      <c r="C35624" s="63"/>
      <c r="D35624" s="60"/>
      <c r="E35624"/>
      <c r="F35624"/>
      <c r="G35624" s="61"/>
      <c r="H35624"/>
      <c r="I35624"/>
      <c r="J35624"/>
      <c r="K35624"/>
      <c r="L35624"/>
      <c r="M35624"/>
    </row>
    <row r="35625" spans="1:13">
      <c r="A35625"/>
      <c r="B35625" s="61"/>
      <c r="C35625" s="63"/>
      <c r="D35625" s="60"/>
      <c r="E35625"/>
      <c r="F35625"/>
      <c r="G35625" s="61"/>
      <c r="H35625"/>
      <c r="I35625"/>
      <c r="J35625"/>
      <c r="K35625"/>
      <c r="L35625"/>
      <c r="M35625"/>
    </row>
    <row r="35626" spans="1:13">
      <c r="A35626"/>
      <c r="B35626" s="61"/>
      <c r="C35626" s="63"/>
      <c r="D35626" s="60"/>
      <c r="E35626"/>
      <c r="F35626"/>
      <c r="G35626" s="61"/>
      <c r="H35626"/>
      <c r="I35626"/>
      <c r="J35626"/>
      <c r="K35626"/>
      <c r="L35626"/>
      <c r="M35626"/>
    </row>
    <row r="35627" spans="1:13">
      <c r="A35627"/>
      <c r="B35627" s="61"/>
      <c r="C35627" s="63"/>
      <c r="D35627" s="60"/>
      <c r="E35627"/>
      <c r="F35627"/>
      <c r="G35627" s="61"/>
      <c r="H35627"/>
      <c r="I35627"/>
      <c r="J35627"/>
      <c r="K35627"/>
      <c r="L35627"/>
      <c r="M35627"/>
    </row>
    <row r="35628" spans="1:13">
      <c r="A35628"/>
      <c r="B35628" s="61"/>
      <c r="C35628" s="63"/>
      <c r="D35628" s="60"/>
      <c r="E35628"/>
      <c r="F35628"/>
      <c r="G35628" s="61"/>
      <c r="H35628"/>
      <c r="I35628"/>
      <c r="J35628"/>
      <c r="K35628"/>
      <c r="L35628"/>
      <c r="M35628"/>
    </row>
    <row r="35629" spans="1:13">
      <c r="A35629"/>
      <c r="B35629" s="61"/>
      <c r="C35629" s="63"/>
      <c r="D35629" s="60"/>
      <c r="E35629"/>
      <c r="F35629"/>
      <c r="G35629" s="61"/>
      <c r="H35629"/>
      <c r="I35629"/>
      <c r="J35629"/>
      <c r="K35629"/>
      <c r="L35629"/>
      <c r="M35629"/>
    </row>
    <row r="35630" spans="1:13">
      <c r="A35630"/>
      <c r="B35630" s="61"/>
      <c r="C35630" s="63"/>
      <c r="D35630" s="60"/>
      <c r="E35630"/>
      <c r="F35630"/>
      <c r="G35630" s="61"/>
      <c r="H35630"/>
      <c r="I35630"/>
      <c r="J35630"/>
      <c r="K35630"/>
      <c r="L35630"/>
      <c r="M35630"/>
    </row>
    <row r="35631" spans="1:13">
      <c r="A35631"/>
      <c r="B35631" s="61"/>
      <c r="C35631" s="63"/>
      <c r="D35631" s="60"/>
      <c r="E35631"/>
      <c r="F35631"/>
      <c r="G35631" s="61"/>
      <c r="H35631"/>
      <c r="I35631"/>
      <c r="J35631"/>
      <c r="K35631"/>
      <c r="L35631"/>
      <c r="M35631"/>
    </row>
    <row r="35632" spans="1:13">
      <c r="A35632"/>
      <c r="B35632" s="61"/>
      <c r="C35632" s="63"/>
      <c r="D35632" s="60"/>
      <c r="E35632"/>
      <c r="F35632"/>
      <c r="G35632" s="61"/>
      <c r="H35632"/>
      <c r="I35632"/>
      <c r="J35632"/>
      <c r="K35632"/>
      <c r="L35632"/>
      <c r="M35632"/>
    </row>
    <row r="35633" spans="1:13">
      <c r="A35633"/>
      <c r="B35633" s="61"/>
      <c r="C35633" s="63"/>
      <c r="D35633" s="60"/>
      <c r="E35633"/>
      <c r="F35633"/>
      <c r="G35633" s="61"/>
      <c r="H35633"/>
      <c r="I35633"/>
      <c r="J35633"/>
      <c r="K35633"/>
      <c r="L35633"/>
      <c r="M35633"/>
    </row>
    <row r="35634" spans="1:13">
      <c r="A35634"/>
      <c r="B35634" s="61"/>
      <c r="C35634" s="63"/>
      <c r="D35634" s="60"/>
      <c r="E35634"/>
      <c r="F35634"/>
      <c r="G35634" s="61"/>
      <c r="H35634"/>
      <c r="I35634"/>
      <c r="J35634"/>
      <c r="K35634"/>
      <c r="L35634"/>
      <c r="M35634"/>
    </row>
    <row r="35635" spans="1:13">
      <c r="A35635"/>
      <c r="B35635" s="61"/>
      <c r="C35635" s="63"/>
      <c r="D35635" s="60"/>
      <c r="E35635"/>
      <c r="F35635"/>
      <c r="G35635" s="61"/>
      <c r="H35635"/>
      <c r="I35635"/>
      <c r="J35635"/>
      <c r="K35635"/>
      <c r="L35635"/>
      <c r="M35635"/>
    </row>
    <row r="35636" spans="1:13">
      <c r="A35636"/>
      <c r="B35636" s="61"/>
      <c r="C35636" s="63"/>
      <c r="D35636" s="60"/>
      <c r="E35636"/>
      <c r="F35636"/>
      <c r="G35636" s="61"/>
      <c r="H35636"/>
      <c r="I35636"/>
      <c r="J35636"/>
      <c r="K35636"/>
      <c r="L35636"/>
      <c r="M35636"/>
    </row>
    <row r="35637" spans="1:13">
      <c r="A35637"/>
      <c r="B35637" s="61"/>
      <c r="C35637" s="63"/>
      <c r="D35637" s="60"/>
      <c r="E35637"/>
      <c r="F35637"/>
      <c r="G35637" s="61"/>
      <c r="H35637"/>
      <c r="I35637"/>
      <c r="J35637"/>
      <c r="K35637"/>
      <c r="L35637"/>
      <c r="M35637"/>
    </row>
    <row r="35638" spans="1:13">
      <c r="A35638"/>
      <c r="B35638" s="61"/>
      <c r="C35638" s="63"/>
      <c r="D35638" s="60"/>
      <c r="E35638"/>
      <c r="F35638"/>
      <c r="G35638" s="61"/>
      <c r="H35638"/>
      <c r="I35638"/>
      <c r="J35638"/>
      <c r="K35638"/>
      <c r="L35638"/>
      <c r="M35638"/>
    </row>
    <row r="35639" spans="1:13">
      <c r="A35639"/>
      <c r="B35639" s="61"/>
      <c r="C35639" s="63"/>
      <c r="D35639" s="60"/>
      <c r="E35639"/>
      <c r="F35639"/>
      <c r="G35639" s="61"/>
      <c r="H35639"/>
      <c r="I35639"/>
      <c r="J35639"/>
      <c r="K35639"/>
      <c r="L35639"/>
      <c r="M35639"/>
    </row>
    <row r="35640" spans="1:13">
      <c r="A35640"/>
      <c r="B35640" s="61"/>
      <c r="C35640" s="63"/>
      <c r="D35640" s="60"/>
      <c r="E35640"/>
      <c r="F35640"/>
      <c r="G35640" s="61"/>
      <c r="H35640"/>
      <c r="I35640"/>
      <c r="J35640"/>
      <c r="K35640"/>
      <c r="L35640"/>
      <c r="M35640"/>
    </row>
    <row r="35641" spans="1:13">
      <c r="A35641"/>
      <c r="B35641" s="61"/>
      <c r="C35641" s="63"/>
      <c r="D35641" s="60"/>
      <c r="E35641"/>
      <c r="F35641"/>
      <c r="G35641" s="61"/>
      <c r="H35641"/>
      <c r="I35641"/>
      <c r="J35641"/>
      <c r="K35641"/>
      <c r="L35641"/>
      <c r="M35641"/>
    </row>
    <row r="35642" spans="1:13">
      <c r="A35642"/>
      <c r="B35642" s="61"/>
      <c r="C35642" s="63"/>
      <c r="D35642" s="60"/>
      <c r="E35642"/>
      <c r="F35642"/>
      <c r="G35642" s="61"/>
      <c r="H35642"/>
      <c r="I35642"/>
      <c r="J35642"/>
      <c r="K35642"/>
      <c r="L35642"/>
      <c r="M35642"/>
    </row>
    <row r="35643" spans="1:13">
      <c r="A35643"/>
      <c r="B35643" s="61"/>
      <c r="C35643" s="63"/>
      <c r="D35643" s="60"/>
      <c r="E35643"/>
      <c r="F35643"/>
      <c r="G35643" s="61"/>
      <c r="H35643"/>
      <c r="I35643"/>
      <c r="J35643"/>
      <c r="K35643"/>
      <c r="L35643"/>
      <c r="M35643"/>
    </row>
    <row r="35644" spans="1:13">
      <c r="A35644"/>
      <c r="B35644" s="61"/>
      <c r="C35644" s="63"/>
      <c r="D35644" s="60"/>
      <c r="E35644"/>
      <c r="F35644"/>
      <c r="G35644" s="61"/>
      <c r="H35644"/>
      <c r="I35644"/>
      <c r="J35644"/>
      <c r="K35644"/>
      <c r="L35644"/>
      <c r="M35644"/>
    </row>
    <row r="35645" spans="1:13">
      <c r="A35645"/>
      <c r="B35645" s="61"/>
      <c r="C35645" s="63"/>
      <c r="D35645" s="60"/>
      <c r="E35645"/>
      <c r="F35645"/>
      <c r="G35645" s="61"/>
      <c r="H35645"/>
      <c r="I35645"/>
      <c r="J35645"/>
      <c r="K35645"/>
      <c r="L35645"/>
      <c r="M35645"/>
    </row>
    <row r="35646" spans="1:13">
      <c r="A35646"/>
      <c r="B35646" s="61"/>
      <c r="C35646" s="63"/>
      <c r="D35646" s="60"/>
      <c r="E35646"/>
      <c r="F35646"/>
      <c r="G35646" s="61"/>
      <c r="H35646"/>
      <c r="I35646"/>
      <c r="J35646"/>
      <c r="K35646"/>
      <c r="L35646"/>
      <c r="M35646"/>
    </row>
    <row r="35647" spans="1:13">
      <c r="A35647"/>
      <c r="B35647" s="61"/>
      <c r="C35647" s="63"/>
      <c r="D35647" s="60"/>
      <c r="E35647"/>
      <c r="F35647"/>
      <c r="G35647" s="61"/>
      <c r="H35647"/>
      <c r="I35647"/>
      <c r="J35647"/>
      <c r="K35647"/>
      <c r="L35647"/>
      <c r="M35647"/>
    </row>
    <row r="35648" spans="1:13">
      <c r="A35648"/>
      <c r="B35648" s="61"/>
      <c r="C35648" s="63"/>
      <c r="D35648" s="60"/>
      <c r="E35648"/>
      <c r="F35648"/>
      <c r="G35648" s="61"/>
      <c r="H35648"/>
      <c r="I35648"/>
      <c r="J35648"/>
      <c r="K35648"/>
      <c r="L35648"/>
      <c r="M35648"/>
    </row>
    <row r="35649" spans="1:13">
      <c r="A35649"/>
      <c r="B35649" s="61"/>
      <c r="C35649" s="63"/>
      <c r="D35649" s="60"/>
      <c r="E35649"/>
      <c r="F35649"/>
      <c r="G35649" s="61"/>
      <c r="H35649"/>
      <c r="I35649"/>
      <c r="J35649"/>
      <c r="K35649"/>
      <c r="L35649"/>
      <c r="M35649"/>
    </row>
    <row r="35650" spans="1:13">
      <c r="A35650"/>
      <c r="B35650" s="61"/>
      <c r="C35650" s="63"/>
      <c r="D35650" s="60"/>
      <c r="E35650"/>
      <c r="F35650"/>
      <c r="G35650" s="61"/>
      <c r="H35650"/>
      <c r="I35650"/>
      <c r="J35650"/>
      <c r="K35650"/>
      <c r="L35650"/>
      <c r="M35650"/>
    </row>
    <row r="35651" spans="1:13">
      <c r="A35651"/>
      <c r="B35651" s="61"/>
      <c r="C35651" s="63"/>
      <c r="D35651" s="60"/>
      <c r="E35651"/>
      <c r="F35651"/>
      <c r="G35651" s="61"/>
      <c r="H35651"/>
      <c r="I35651"/>
      <c r="J35651"/>
      <c r="K35651"/>
      <c r="L35651"/>
      <c r="M35651"/>
    </row>
    <row r="35652" spans="1:13">
      <c r="A35652"/>
      <c r="B35652" s="61"/>
      <c r="C35652" s="63"/>
      <c r="D35652" s="60"/>
      <c r="E35652"/>
      <c r="F35652"/>
      <c r="G35652" s="61"/>
      <c r="H35652"/>
      <c r="I35652"/>
      <c r="J35652"/>
      <c r="K35652"/>
      <c r="L35652"/>
      <c r="M35652"/>
    </row>
    <row r="35653" spans="1:13">
      <c r="A35653"/>
      <c r="B35653" s="61"/>
      <c r="C35653" s="63"/>
      <c r="D35653" s="60"/>
      <c r="E35653"/>
      <c r="F35653"/>
      <c r="G35653" s="61"/>
      <c r="H35653"/>
      <c r="I35653"/>
      <c r="J35653"/>
      <c r="K35653"/>
      <c r="L35653"/>
      <c r="M35653"/>
    </row>
    <row r="35654" spans="1:13">
      <c r="A35654"/>
      <c r="B35654" s="61"/>
      <c r="C35654" s="63"/>
      <c r="D35654" s="60"/>
      <c r="E35654"/>
      <c r="F35654"/>
      <c r="G35654" s="61"/>
      <c r="H35654"/>
      <c r="I35654"/>
      <c r="J35654"/>
      <c r="K35654"/>
      <c r="L35654"/>
      <c r="M35654"/>
    </row>
    <row r="35655" spans="1:13">
      <c r="A35655"/>
      <c r="B35655" s="61"/>
      <c r="C35655" s="63"/>
      <c r="D35655" s="60"/>
      <c r="E35655"/>
      <c r="F35655"/>
      <c r="G35655" s="61"/>
      <c r="H35655"/>
      <c r="I35655"/>
      <c r="J35655"/>
      <c r="K35655"/>
      <c r="L35655"/>
      <c r="M35655"/>
    </row>
    <row r="35656" spans="1:13">
      <c r="A35656"/>
      <c r="B35656" s="61"/>
      <c r="C35656" s="63"/>
      <c r="D35656" s="60"/>
      <c r="E35656"/>
      <c r="F35656"/>
      <c r="G35656" s="61"/>
      <c r="H35656"/>
      <c r="I35656"/>
      <c r="J35656"/>
      <c r="K35656"/>
      <c r="L35656"/>
      <c r="M35656"/>
    </row>
    <row r="35657" spans="1:13">
      <c r="A35657"/>
      <c r="B35657" s="61"/>
      <c r="C35657" s="63"/>
      <c r="D35657" s="60"/>
      <c r="E35657"/>
      <c r="F35657"/>
      <c r="G35657" s="61"/>
      <c r="H35657"/>
      <c r="I35657"/>
      <c r="J35657"/>
      <c r="K35657"/>
      <c r="L35657"/>
      <c r="M35657"/>
    </row>
    <row r="35658" spans="1:13">
      <c r="A35658"/>
      <c r="B35658" s="61"/>
      <c r="C35658" s="63"/>
      <c r="D35658" s="60"/>
      <c r="E35658"/>
      <c r="F35658"/>
      <c r="G35658" s="61"/>
      <c r="H35658"/>
      <c r="I35658"/>
      <c r="J35658"/>
      <c r="K35658"/>
      <c r="L35658"/>
      <c r="M35658"/>
    </row>
    <row r="35659" spans="1:13">
      <c r="A35659"/>
      <c r="B35659" s="61"/>
      <c r="C35659" s="63"/>
      <c r="D35659" s="60"/>
      <c r="E35659"/>
      <c r="F35659"/>
      <c r="G35659" s="61"/>
      <c r="H35659"/>
      <c r="I35659"/>
      <c r="J35659"/>
      <c r="K35659"/>
      <c r="L35659"/>
      <c r="M35659"/>
    </row>
    <row r="35660" spans="1:13">
      <c r="A35660"/>
      <c r="B35660" s="61"/>
      <c r="C35660" s="63"/>
      <c r="D35660" s="60"/>
      <c r="E35660"/>
      <c r="F35660"/>
      <c r="G35660" s="61"/>
      <c r="H35660"/>
      <c r="I35660"/>
      <c r="J35660"/>
      <c r="K35660"/>
      <c r="L35660"/>
      <c r="M35660"/>
    </row>
    <row r="35661" spans="1:13">
      <c r="A35661"/>
      <c r="B35661" s="61"/>
      <c r="C35661" s="63"/>
      <c r="D35661" s="60"/>
      <c r="E35661"/>
      <c r="F35661"/>
      <c r="G35661" s="61"/>
      <c r="H35661"/>
      <c r="I35661"/>
      <c r="J35661"/>
      <c r="K35661"/>
      <c r="L35661"/>
      <c r="M35661"/>
    </row>
    <row r="35662" spans="1:13">
      <c r="A35662"/>
      <c r="B35662" s="61"/>
      <c r="C35662" s="63"/>
      <c r="D35662" s="60"/>
      <c r="E35662"/>
      <c r="F35662"/>
      <c r="G35662" s="61"/>
      <c r="H35662"/>
      <c r="I35662"/>
      <c r="J35662"/>
      <c r="K35662"/>
      <c r="L35662"/>
      <c r="M35662"/>
    </row>
    <row r="35663" spans="1:13">
      <c r="A35663"/>
      <c r="B35663" s="61"/>
      <c r="C35663" s="63"/>
      <c r="D35663" s="60"/>
      <c r="E35663"/>
      <c r="F35663"/>
      <c r="G35663" s="61"/>
      <c r="H35663"/>
      <c r="I35663"/>
      <c r="J35663"/>
      <c r="K35663"/>
      <c r="L35663"/>
      <c r="M35663"/>
    </row>
    <row r="35664" spans="1:13">
      <c r="A35664"/>
      <c r="B35664" s="61"/>
      <c r="C35664" s="63"/>
      <c r="D35664" s="60"/>
      <c r="E35664"/>
      <c r="F35664"/>
      <c r="G35664" s="61"/>
      <c r="H35664"/>
      <c r="I35664"/>
      <c r="J35664"/>
      <c r="K35664"/>
      <c r="L35664"/>
      <c r="M35664"/>
    </row>
    <row r="35665" spans="1:13">
      <c r="A35665"/>
      <c r="B35665" s="61"/>
      <c r="C35665" s="63"/>
      <c r="D35665" s="60"/>
      <c r="E35665"/>
      <c r="F35665"/>
      <c r="G35665" s="61"/>
      <c r="H35665"/>
      <c r="I35665"/>
      <c r="J35665"/>
      <c r="K35665"/>
      <c r="L35665"/>
      <c r="M35665"/>
    </row>
    <row r="35666" spans="1:13">
      <c r="A35666"/>
      <c r="B35666" s="61"/>
      <c r="C35666" s="63"/>
      <c r="D35666" s="60"/>
      <c r="E35666"/>
      <c r="F35666"/>
      <c r="G35666" s="61"/>
      <c r="H35666"/>
      <c r="I35666"/>
      <c r="J35666"/>
      <c r="K35666"/>
      <c r="L35666"/>
      <c r="M35666"/>
    </row>
    <row r="35667" spans="1:13">
      <c r="A35667"/>
      <c r="B35667" s="61"/>
      <c r="C35667" s="63"/>
      <c r="D35667" s="60"/>
      <c r="E35667"/>
      <c r="F35667"/>
      <c r="G35667" s="61"/>
      <c r="H35667"/>
      <c r="I35667"/>
      <c r="J35667"/>
      <c r="K35667"/>
      <c r="L35667"/>
      <c r="M35667"/>
    </row>
    <row r="35668" spans="1:13">
      <c r="A35668"/>
      <c r="B35668" s="61"/>
      <c r="C35668" s="63"/>
      <c r="D35668" s="60"/>
      <c r="E35668"/>
      <c r="F35668"/>
      <c r="G35668" s="61"/>
      <c r="H35668"/>
      <c r="I35668"/>
      <c r="J35668"/>
      <c r="K35668"/>
      <c r="L35668"/>
      <c r="M35668"/>
    </row>
    <row r="35669" spans="1:13">
      <c r="A35669"/>
      <c r="B35669" s="61"/>
      <c r="C35669" s="63"/>
      <c r="D35669" s="60"/>
      <c r="E35669"/>
      <c r="F35669"/>
      <c r="G35669" s="61"/>
      <c r="H35669"/>
      <c r="I35669"/>
      <c r="J35669"/>
      <c r="K35669"/>
      <c r="L35669"/>
      <c r="M35669"/>
    </row>
    <row r="35670" spans="1:13">
      <c r="A35670"/>
      <c r="B35670" s="61"/>
      <c r="C35670" s="63"/>
      <c r="D35670" s="60"/>
      <c r="E35670"/>
      <c r="F35670"/>
      <c r="G35670" s="61"/>
      <c r="H35670"/>
      <c r="I35670"/>
      <c r="J35670"/>
      <c r="K35670"/>
      <c r="L35670"/>
      <c r="M35670"/>
    </row>
    <row r="35671" spans="1:13">
      <c r="A35671"/>
      <c r="B35671" s="61"/>
      <c r="C35671" s="63"/>
      <c r="D35671" s="60"/>
      <c r="E35671"/>
      <c r="F35671"/>
      <c r="G35671" s="61"/>
      <c r="H35671"/>
      <c r="I35671"/>
      <c r="J35671"/>
      <c r="K35671"/>
      <c r="L35671"/>
      <c r="M35671"/>
    </row>
    <row r="35672" spans="1:13">
      <c r="A35672"/>
      <c r="B35672" s="61"/>
      <c r="C35672" s="63"/>
      <c r="D35672" s="60"/>
      <c r="E35672"/>
      <c r="F35672"/>
      <c r="G35672" s="61"/>
      <c r="H35672"/>
      <c r="I35672"/>
      <c r="J35672"/>
      <c r="K35672"/>
      <c r="L35672"/>
      <c r="M35672"/>
    </row>
    <row r="35673" spans="1:13">
      <c r="A35673"/>
      <c r="B35673" s="61"/>
      <c r="C35673" s="63"/>
      <c r="D35673" s="60"/>
      <c r="E35673"/>
      <c r="F35673"/>
      <c r="G35673" s="61"/>
      <c r="H35673"/>
      <c r="I35673"/>
      <c r="J35673"/>
      <c r="K35673"/>
      <c r="L35673"/>
      <c r="M35673"/>
    </row>
    <row r="35674" spans="1:13">
      <c r="A35674"/>
      <c r="B35674" s="61"/>
      <c r="C35674" s="63"/>
      <c r="D35674" s="60"/>
      <c r="E35674"/>
      <c r="F35674"/>
      <c r="G35674" s="61"/>
      <c r="H35674"/>
      <c r="I35674"/>
      <c r="J35674"/>
      <c r="K35674"/>
      <c r="L35674"/>
      <c r="M35674"/>
    </row>
    <row r="35675" spans="1:13">
      <c r="A35675"/>
      <c r="B35675" s="61"/>
      <c r="C35675" s="63"/>
      <c r="D35675" s="60"/>
      <c r="E35675"/>
      <c r="F35675"/>
      <c r="G35675" s="61"/>
      <c r="H35675"/>
      <c r="I35675"/>
      <c r="J35675"/>
      <c r="K35675"/>
      <c r="L35675"/>
      <c r="M35675"/>
    </row>
    <row r="35676" spans="1:13">
      <c r="A35676"/>
      <c r="B35676" s="61"/>
      <c r="C35676" s="63"/>
      <c r="D35676" s="60"/>
      <c r="E35676"/>
      <c r="F35676"/>
      <c r="G35676" s="61"/>
      <c r="H35676"/>
      <c r="I35676"/>
      <c r="J35676"/>
      <c r="K35676"/>
      <c r="L35676"/>
      <c r="M35676"/>
    </row>
    <row r="35677" spans="1:13">
      <c r="A35677"/>
      <c r="B35677" s="61"/>
      <c r="C35677" s="63"/>
      <c r="D35677" s="60"/>
      <c r="E35677"/>
      <c r="F35677"/>
      <c r="G35677" s="61"/>
      <c r="H35677"/>
      <c r="I35677"/>
      <c r="J35677"/>
      <c r="K35677"/>
      <c r="L35677"/>
      <c r="M35677"/>
    </row>
    <row r="35678" spans="1:13">
      <c r="A35678"/>
      <c r="B35678" s="61"/>
      <c r="C35678" s="63"/>
      <c r="D35678" s="60"/>
      <c r="E35678"/>
      <c r="F35678"/>
      <c r="G35678" s="61"/>
      <c r="H35678"/>
      <c r="I35678"/>
      <c r="J35678"/>
      <c r="K35678"/>
      <c r="L35678"/>
      <c r="M35678"/>
    </row>
    <row r="35679" spans="1:13">
      <c r="A35679"/>
      <c r="B35679" s="61"/>
      <c r="C35679" s="63"/>
      <c r="D35679" s="60"/>
      <c r="E35679"/>
      <c r="F35679"/>
      <c r="G35679" s="61"/>
      <c r="H35679"/>
      <c r="I35679"/>
      <c r="J35679"/>
      <c r="K35679"/>
      <c r="L35679"/>
      <c r="M35679"/>
    </row>
    <row r="35680" spans="1:13">
      <c r="A35680"/>
      <c r="B35680" s="61"/>
      <c r="C35680" s="63"/>
      <c r="D35680" s="60"/>
      <c r="E35680"/>
      <c r="F35680"/>
      <c r="G35680" s="61"/>
      <c r="H35680"/>
      <c r="I35680"/>
      <c r="J35680"/>
      <c r="K35680"/>
      <c r="L35680"/>
      <c r="M35680"/>
    </row>
    <row r="35681" spans="1:13">
      <c r="A35681"/>
      <c r="B35681" s="61"/>
      <c r="C35681" s="63"/>
      <c r="D35681" s="60"/>
      <c r="E35681"/>
      <c r="F35681"/>
      <c r="G35681" s="61"/>
      <c r="H35681"/>
      <c r="I35681"/>
      <c r="J35681"/>
      <c r="K35681"/>
      <c r="L35681"/>
      <c r="M35681"/>
    </row>
    <row r="35682" spans="1:13">
      <c r="A35682"/>
      <c r="B35682" s="61"/>
      <c r="C35682" s="63"/>
      <c r="D35682" s="60"/>
      <c r="E35682"/>
      <c r="F35682"/>
      <c r="G35682" s="61"/>
      <c r="H35682"/>
      <c r="I35682"/>
      <c r="J35682"/>
      <c r="K35682"/>
      <c r="L35682"/>
      <c r="M35682"/>
    </row>
    <row r="35683" spans="1:13">
      <c r="A35683"/>
      <c r="B35683" s="61"/>
      <c r="C35683" s="63"/>
      <c r="D35683" s="60"/>
      <c r="E35683"/>
      <c r="F35683"/>
      <c r="G35683" s="61"/>
      <c r="H35683"/>
      <c r="I35683"/>
      <c r="J35683"/>
      <c r="K35683"/>
      <c r="L35683"/>
      <c r="M35683"/>
    </row>
    <row r="35684" spans="1:13">
      <c r="A35684"/>
      <c r="B35684" s="61"/>
      <c r="C35684" s="63"/>
      <c r="D35684" s="60"/>
      <c r="E35684"/>
      <c r="F35684"/>
      <c r="G35684" s="61"/>
      <c r="H35684"/>
      <c r="I35684"/>
      <c r="J35684"/>
      <c r="K35684"/>
      <c r="L35684"/>
      <c r="M35684"/>
    </row>
    <row r="35685" spans="1:13">
      <c r="A35685"/>
      <c r="B35685" s="61"/>
      <c r="C35685" s="63"/>
      <c r="D35685" s="60"/>
      <c r="E35685"/>
      <c r="F35685"/>
      <c r="G35685" s="61"/>
      <c r="H35685"/>
      <c r="I35685"/>
      <c r="J35685"/>
      <c r="K35685"/>
      <c r="L35685"/>
      <c r="M35685"/>
    </row>
    <row r="35686" spans="1:13">
      <c r="A35686"/>
      <c r="B35686" s="61"/>
      <c r="C35686" s="63"/>
      <c r="D35686" s="60"/>
      <c r="E35686"/>
      <c r="F35686"/>
      <c r="G35686" s="61"/>
      <c r="H35686"/>
      <c r="I35686"/>
      <c r="J35686"/>
      <c r="K35686"/>
      <c r="L35686"/>
      <c r="M35686"/>
    </row>
    <row r="35687" spans="1:13">
      <c r="A35687"/>
      <c r="B35687" s="61"/>
      <c r="C35687" s="63"/>
      <c r="D35687" s="60"/>
      <c r="E35687"/>
      <c r="F35687"/>
      <c r="G35687" s="61"/>
      <c r="H35687"/>
      <c r="I35687"/>
      <c r="J35687"/>
      <c r="K35687"/>
      <c r="L35687"/>
      <c r="M35687"/>
    </row>
    <row r="35688" spans="1:13">
      <c r="A35688"/>
      <c r="B35688" s="61"/>
      <c r="C35688" s="63"/>
      <c r="D35688" s="60"/>
      <c r="E35688"/>
      <c r="F35688"/>
      <c r="G35688" s="61"/>
      <c r="H35688"/>
      <c r="I35688"/>
      <c r="J35688"/>
      <c r="K35688"/>
      <c r="L35688"/>
      <c r="M35688"/>
    </row>
    <row r="35689" spans="1:13">
      <c r="A35689"/>
      <c r="B35689" s="61"/>
      <c r="C35689" s="63"/>
      <c r="D35689" s="60"/>
      <c r="E35689"/>
      <c r="F35689"/>
      <c r="G35689" s="61"/>
      <c r="H35689"/>
      <c r="I35689"/>
      <c r="J35689"/>
      <c r="K35689"/>
      <c r="L35689"/>
      <c r="M35689"/>
    </row>
    <row r="35690" spans="1:13">
      <c r="A35690"/>
      <c r="B35690" s="61"/>
      <c r="C35690" s="63"/>
      <c r="D35690" s="60"/>
      <c r="E35690"/>
      <c r="F35690"/>
      <c r="G35690" s="61"/>
      <c r="H35690"/>
      <c r="I35690"/>
      <c r="J35690"/>
      <c r="K35690"/>
      <c r="L35690"/>
      <c r="M35690"/>
    </row>
    <row r="35691" spans="1:13">
      <c r="A35691"/>
      <c r="B35691" s="61"/>
      <c r="C35691" s="63"/>
      <c r="D35691" s="60"/>
      <c r="E35691"/>
      <c r="F35691"/>
      <c r="G35691" s="61"/>
      <c r="H35691"/>
      <c r="I35691"/>
      <c r="J35691"/>
      <c r="K35691"/>
      <c r="L35691"/>
      <c r="M35691"/>
    </row>
    <row r="35692" spans="1:13">
      <c r="A35692"/>
      <c r="B35692" s="61"/>
      <c r="C35692" s="63"/>
      <c r="D35692" s="60"/>
      <c r="E35692"/>
      <c r="F35692"/>
      <c r="G35692" s="61"/>
      <c r="H35692"/>
      <c r="I35692"/>
      <c r="J35692"/>
      <c r="K35692"/>
      <c r="L35692"/>
      <c r="M35692"/>
    </row>
    <row r="35693" spans="1:13">
      <c r="A35693"/>
      <c r="B35693" s="61"/>
      <c r="C35693" s="63"/>
      <c r="D35693" s="60"/>
      <c r="E35693"/>
      <c r="F35693"/>
      <c r="G35693" s="61"/>
      <c r="H35693"/>
      <c r="I35693"/>
      <c r="J35693"/>
      <c r="K35693"/>
      <c r="L35693"/>
      <c r="M35693"/>
    </row>
    <row r="35694" spans="1:13">
      <c r="A35694"/>
      <c r="B35694" s="61"/>
      <c r="C35694" s="63"/>
      <c r="D35694" s="60"/>
      <c r="E35694"/>
      <c r="F35694"/>
      <c r="G35694" s="61"/>
      <c r="H35694"/>
      <c r="I35694"/>
      <c r="J35694"/>
      <c r="K35694"/>
      <c r="L35694"/>
      <c r="M35694"/>
    </row>
    <row r="35695" spans="1:13">
      <c r="A35695"/>
      <c r="B35695" s="61"/>
      <c r="C35695" s="63"/>
      <c r="D35695" s="60"/>
      <c r="E35695"/>
      <c r="F35695"/>
      <c r="G35695" s="61"/>
      <c r="H35695"/>
      <c r="I35695"/>
      <c r="J35695"/>
      <c r="K35695"/>
      <c r="L35695"/>
      <c r="M35695"/>
    </row>
    <row r="35696" spans="1:13">
      <c r="A35696"/>
      <c r="B35696" s="61"/>
      <c r="C35696" s="63"/>
      <c r="D35696" s="60"/>
      <c r="E35696"/>
      <c r="F35696"/>
      <c r="G35696" s="61"/>
      <c r="H35696"/>
      <c r="I35696"/>
      <c r="J35696"/>
      <c r="K35696"/>
      <c r="L35696"/>
      <c r="M35696"/>
    </row>
    <row r="35697" spans="1:13">
      <c r="A35697"/>
      <c r="B35697" s="61"/>
      <c r="C35697" s="63"/>
      <c r="D35697" s="60"/>
      <c r="E35697"/>
      <c r="F35697"/>
      <c r="G35697" s="61"/>
      <c r="H35697"/>
      <c r="I35697"/>
      <c r="J35697"/>
      <c r="K35697"/>
      <c r="L35697"/>
      <c r="M35697"/>
    </row>
    <row r="35698" spans="1:13">
      <c r="A35698"/>
      <c r="B35698" s="61"/>
      <c r="C35698" s="63"/>
      <c r="D35698" s="60"/>
      <c r="E35698"/>
      <c r="F35698"/>
      <c r="G35698" s="61"/>
      <c r="H35698"/>
      <c r="I35698"/>
      <c r="J35698"/>
      <c r="K35698"/>
      <c r="L35698"/>
      <c r="M35698"/>
    </row>
    <row r="35699" spans="1:13">
      <c r="A35699"/>
      <c r="B35699" s="61"/>
      <c r="C35699" s="63"/>
      <c r="D35699" s="60"/>
      <c r="E35699"/>
      <c r="F35699"/>
      <c r="G35699" s="61"/>
      <c r="H35699"/>
      <c r="I35699"/>
      <c r="J35699"/>
      <c r="K35699"/>
      <c r="L35699"/>
      <c r="M35699"/>
    </row>
    <row r="35700" spans="1:13">
      <c r="A35700"/>
      <c r="B35700" s="61"/>
      <c r="C35700" s="63"/>
      <c r="D35700" s="60"/>
      <c r="E35700"/>
      <c r="F35700"/>
      <c r="G35700" s="61"/>
      <c r="H35700"/>
      <c r="I35700"/>
      <c r="J35700"/>
      <c r="K35700"/>
      <c r="L35700"/>
      <c r="M35700"/>
    </row>
    <row r="35701" spans="1:13">
      <c r="A35701"/>
      <c r="B35701" s="61"/>
      <c r="C35701" s="63"/>
      <c r="D35701" s="60"/>
      <c r="E35701"/>
      <c r="F35701"/>
      <c r="G35701" s="61"/>
      <c r="H35701"/>
      <c r="I35701"/>
      <c r="J35701"/>
      <c r="K35701"/>
      <c r="L35701"/>
      <c r="M35701"/>
    </row>
    <row r="35702" spans="1:13">
      <c r="A35702"/>
      <c r="B35702" s="61"/>
      <c r="C35702" s="63"/>
      <c r="D35702" s="60"/>
      <c r="E35702"/>
      <c r="F35702"/>
      <c r="G35702" s="61"/>
      <c r="H35702"/>
      <c r="I35702"/>
      <c r="J35702"/>
      <c r="K35702"/>
      <c r="L35702"/>
      <c r="M35702"/>
    </row>
    <row r="35703" spans="1:13">
      <c r="A35703"/>
      <c r="B35703" s="61"/>
      <c r="C35703" s="63"/>
      <c r="D35703" s="60"/>
      <c r="E35703"/>
      <c r="F35703"/>
      <c r="G35703" s="61"/>
      <c r="H35703"/>
      <c r="I35703"/>
      <c r="J35703"/>
      <c r="K35703"/>
      <c r="L35703"/>
      <c r="M35703"/>
    </row>
    <row r="35704" spans="1:13">
      <c r="A35704"/>
      <c r="B35704" s="61"/>
      <c r="C35704" s="63"/>
      <c r="D35704" s="60"/>
      <c r="E35704"/>
      <c r="F35704"/>
      <c r="G35704" s="61"/>
      <c r="H35704"/>
      <c r="I35704"/>
      <c r="J35704"/>
      <c r="K35704"/>
      <c r="L35704"/>
      <c r="M35704"/>
    </row>
    <row r="35705" spans="1:13">
      <c r="A35705"/>
      <c r="B35705" s="61"/>
      <c r="C35705" s="63"/>
      <c r="D35705" s="60"/>
      <c r="E35705"/>
      <c r="F35705"/>
      <c r="G35705" s="61"/>
      <c r="H35705"/>
      <c r="I35705"/>
      <c r="J35705"/>
      <c r="K35705"/>
      <c r="L35705"/>
      <c r="M35705"/>
    </row>
    <row r="35706" spans="1:13">
      <c r="A35706"/>
      <c r="B35706" s="61"/>
      <c r="C35706" s="63"/>
      <c r="D35706" s="60"/>
      <c r="E35706"/>
      <c r="F35706"/>
      <c r="G35706" s="61"/>
      <c r="H35706"/>
      <c r="I35706"/>
      <c r="J35706"/>
      <c r="K35706"/>
      <c r="L35706"/>
      <c r="M35706"/>
    </row>
    <row r="35707" spans="1:13">
      <c r="A35707"/>
      <c r="B35707" s="61"/>
      <c r="C35707" s="63"/>
      <c r="D35707" s="60"/>
      <c r="E35707"/>
      <c r="F35707"/>
      <c r="G35707" s="61"/>
      <c r="H35707"/>
      <c r="I35707"/>
      <c r="J35707"/>
      <c r="K35707"/>
      <c r="L35707"/>
      <c r="M35707"/>
    </row>
    <row r="35708" spans="1:13">
      <c r="A35708"/>
      <c r="B35708" s="61"/>
      <c r="C35708" s="63"/>
      <c r="D35708" s="60"/>
      <c r="E35708"/>
      <c r="F35708"/>
      <c r="G35708" s="61"/>
      <c r="H35708"/>
      <c r="I35708"/>
      <c r="J35708"/>
      <c r="K35708"/>
      <c r="L35708"/>
      <c r="M35708"/>
    </row>
    <row r="35709" spans="1:13">
      <c r="A35709"/>
      <c r="B35709" s="61"/>
      <c r="C35709" s="63"/>
      <c r="D35709" s="60"/>
      <c r="E35709"/>
      <c r="F35709"/>
      <c r="G35709" s="61"/>
      <c r="H35709"/>
      <c r="I35709"/>
      <c r="J35709"/>
      <c r="K35709"/>
      <c r="L35709"/>
      <c r="M35709"/>
    </row>
    <row r="35710" spans="1:13">
      <c r="A35710"/>
      <c r="B35710" s="61"/>
      <c r="C35710" s="63"/>
      <c r="D35710" s="60"/>
      <c r="E35710"/>
      <c r="F35710"/>
      <c r="G35710" s="61"/>
      <c r="H35710"/>
      <c r="I35710"/>
      <c r="J35710"/>
      <c r="K35710"/>
      <c r="L35710"/>
      <c r="M35710"/>
    </row>
    <row r="35711" spans="1:13">
      <c r="A35711"/>
      <c r="B35711" s="61"/>
      <c r="C35711" s="63"/>
      <c r="D35711" s="60"/>
      <c r="E35711"/>
      <c r="F35711"/>
      <c r="G35711" s="61"/>
      <c r="H35711"/>
      <c r="I35711"/>
      <c r="J35711"/>
      <c r="K35711"/>
      <c r="L35711"/>
      <c r="M35711"/>
    </row>
    <row r="35712" spans="1:13">
      <c r="A35712"/>
      <c r="B35712" s="61"/>
      <c r="C35712" s="63"/>
      <c r="D35712" s="60"/>
      <c r="E35712"/>
      <c r="F35712"/>
      <c r="G35712" s="61"/>
      <c r="H35712"/>
      <c r="I35712"/>
      <c r="J35712"/>
      <c r="K35712"/>
      <c r="L35712"/>
      <c r="M35712"/>
    </row>
    <row r="35713" spans="1:13">
      <c r="A35713"/>
      <c r="B35713" s="61"/>
      <c r="C35713" s="63"/>
      <c r="D35713" s="60"/>
      <c r="E35713"/>
      <c r="F35713"/>
      <c r="G35713" s="61"/>
      <c r="H35713"/>
      <c r="I35713"/>
      <c r="J35713"/>
      <c r="K35713"/>
      <c r="L35713"/>
      <c r="M35713"/>
    </row>
    <row r="35714" spans="1:13">
      <c r="A35714"/>
      <c r="B35714" s="61"/>
      <c r="C35714" s="63"/>
      <c r="D35714" s="60"/>
      <c r="E35714"/>
      <c r="F35714"/>
      <c r="G35714" s="61"/>
      <c r="H35714"/>
      <c r="I35714"/>
      <c r="J35714"/>
      <c r="K35714"/>
      <c r="L35714"/>
      <c r="M35714"/>
    </row>
    <row r="35715" spans="1:13">
      <c r="A35715"/>
      <c r="B35715" s="61"/>
      <c r="C35715" s="63"/>
      <c r="D35715" s="60"/>
      <c r="E35715"/>
      <c r="F35715"/>
      <c r="G35715" s="61"/>
      <c r="H35715"/>
      <c r="I35715"/>
      <c r="J35715"/>
      <c r="K35715"/>
      <c r="L35715"/>
      <c r="M35715"/>
    </row>
    <row r="35716" spans="1:13">
      <c r="A35716"/>
      <c r="B35716" s="61"/>
      <c r="C35716" s="63"/>
      <c r="D35716" s="60"/>
      <c r="E35716"/>
      <c r="F35716"/>
      <c r="G35716" s="61"/>
      <c r="H35716"/>
      <c r="I35716"/>
      <c r="J35716"/>
      <c r="K35716"/>
      <c r="L35716"/>
      <c r="M35716"/>
    </row>
    <row r="35717" spans="1:13">
      <c r="A35717"/>
      <c r="B35717" s="61"/>
      <c r="C35717" s="63"/>
      <c r="D35717" s="60"/>
      <c r="E35717"/>
      <c r="F35717"/>
      <c r="G35717" s="61"/>
      <c r="H35717"/>
      <c r="I35717"/>
      <c r="J35717"/>
      <c r="K35717"/>
      <c r="L35717"/>
      <c r="M35717"/>
    </row>
    <row r="35718" spans="1:13">
      <c r="A35718"/>
      <c r="B35718" s="61"/>
      <c r="C35718" s="63"/>
      <c r="D35718" s="60"/>
      <c r="E35718"/>
      <c r="F35718"/>
      <c r="G35718" s="61"/>
      <c r="H35718"/>
      <c r="I35718"/>
      <c r="J35718"/>
      <c r="K35718"/>
      <c r="L35718"/>
      <c r="M35718"/>
    </row>
    <row r="35719" spans="1:13">
      <c r="A35719"/>
      <c r="B35719" s="61"/>
      <c r="C35719" s="63"/>
      <c r="D35719" s="60"/>
      <c r="E35719"/>
      <c r="F35719"/>
      <c r="G35719" s="61"/>
      <c r="H35719"/>
      <c r="I35719"/>
      <c r="J35719"/>
      <c r="K35719"/>
      <c r="L35719"/>
      <c r="M35719"/>
    </row>
    <row r="35720" spans="1:13">
      <c r="A35720"/>
      <c r="B35720" s="61"/>
      <c r="C35720" s="63"/>
      <c r="D35720" s="60"/>
      <c r="E35720"/>
      <c r="F35720"/>
      <c r="G35720" s="61"/>
      <c r="H35720"/>
      <c r="I35720"/>
      <c r="J35720"/>
      <c r="K35720"/>
      <c r="L35720"/>
      <c r="M35720"/>
    </row>
    <row r="35721" spans="1:13">
      <c r="A35721"/>
      <c r="B35721" s="61"/>
      <c r="C35721" s="63"/>
      <c r="D35721" s="60"/>
      <c r="E35721"/>
      <c r="F35721"/>
      <c r="G35721" s="61"/>
      <c r="H35721"/>
      <c r="I35721"/>
      <c r="J35721"/>
      <c r="K35721"/>
      <c r="L35721"/>
      <c r="M35721"/>
    </row>
    <row r="35722" spans="1:13">
      <c r="A35722"/>
      <c r="B35722" s="61"/>
      <c r="C35722" s="63"/>
      <c r="D35722" s="60"/>
      <c r="E35722"/>
      <c r="F35722"/>
      <c r="G35722" s="61"/>
      <c r="H35722"/>
      <c r="I35722"/>
      <c r="J35722"/>
      <c r="K35722"/>
      <c r="L35722"/>
      <c r="M35722"/>
    </row>
    <row r="35723" spans="1:13">
      <c r="A35723"/>
      <c r="B35723" s="61"/>
      <c r="C35723" s="63"/>
      <c r="D35723" s="60"/>
      <c r="E35723"/>
      <c r="F35723"/>
      <c r="G35723" s="61"/>
      <c r="H35723"/>
      <c r="I35723"/>
      <c r="J35723"/>
      <c r="K35723"/>
      <c r="L35723"/>
      <c r="M35723"/>
    </row>
    <row r="35724" spans="1:13">
      <c r="A35724"/>
      <c r="B35724" s="61"/>
      <c r="C35724" s="63"/>
      <c r="D35724" s="60"/>
      <c r="E35724"/>
      <c r="F35724"/>
      <c r="G35724" s="61"/>
      <c r="H35724"/>
      <c r="I35724"/>
      <c r="J35724"/>
      <c r="K35724"/>
      <c r="L35724"/>
      <c r="M35724"/>
    </row>
    <row r="35725" spans="1:13">
      <c r="A35725"/>
      <c r="B35725" s="61"/>
      <c r="C35725" s="63"/>
      <c r="D35725" s="60"/>
      <c r="E35725"/>
      <c r="F35725"/>
      <c r="G35725" s="61"/>
      <c r="H35725"/>
      <c r="I35725"/>
      <c r="J35725"/>
      <c r="K35725"/>
      <c r="L35725"/>
      <c r="M35725"/>
    </row>
    <row r="35726" spans="1:13">
      <c r="A35726"/>
      <c r="B35726" s="61"/>
      <c r="C35726" s="63"/>
      <c r="D35726" s="60"/>
      <c r="E35726"/>
      <c r="F35726"/>
      <c r="G35726" s="61"/>
      <c r="H35726"/>
      <c r="I35726"/>
      <c r="J35726"/>
      <c r="K35726"/>
      <c r="L35726"/>
      <c r="M35726"/>
    </row>
    <row r="35727" spans="1:13">
      <c r="A35727"/>
      <c r="B35727" s="61"/>
      <c r="C35727" s="63"/>
      <c r="D35727" s="60"/>
      <c r="E35727"/>
      <c r="F35727"/>
      <c r="G35727" s="61"/>
      <c r="H35727"/>
      <c r="I35727"/>
      <c r="J35727"/>
      <c r="K35727"/>
      <c r="L35727"/>
      <c r="M35727"/>
    </row>
    <row r="35728" spans="1:13">
      <c r="A35728"/>
      <c r="B35728" s="61"/>
      <c r="C35728" s="63"/>
      <c r="D35728" s="60"/>
      <c r="E35728"/>
      <c r="F35728"/>
      <c r="G35728" s="61"/>
      <c r="H35728"/>
      <c r="I35728"/>
      <c r="J35728"/>
      <c r="K35728"/>
      <c r="L35728"/>
      <c r="M35728"/>
    </row>
    <row r="35729" spans="1:13">
      <c r="A35729"/>
      <c r="B35729" s="61"/>
      <c r="C35729" s="63"/>
      <c r="D35729" s="60"/>
      <c r="E35729"/>
      <c r="F35729"/>
      <c r="G35729" s="61"/>
      <c r="H35729"/>
      <c r="I35729"/>
      <c r="J35729"/>
      <c r="K35729"/>
      <c r="L35729"/>
      <c r="M35729"/>
    </row>
    <row r="35730" spans="1:13">
      <c r="A35730"/>
      <c r="B35730" s="61"/>
      <c r="C35730" s="63"/>
      <c r="D35730" s="60"/>
      <c r="E35730"/>
      <c r="F35730"/>
      <c r="G35730" s="61"/>
      <c r="H35730"/>
      <c r="I35730"/>
      <c r="J35730"/>
      <c r="K35730"/>
      <c r="L35730"/>
      <c r="M35730"/>
    </row>
    <row r="35731" spans="1:13">
      <c r="A35731"/>
      <c r="B35731" s="61"/>
      <c r="C35731" s="63"/>
      <c r="D35731" s="60"/>
      <c r="E35731"/>
      <c r="F35731"/>
      <c r="G35731" s="61"/>
      <c r="H35731"/>
      <c r="I35731"/>
      <c r="J35731"/>
      <c r="K35731"/>
      <c r="L35731"/>
      <c r="M35731"/>
    </row>
    <row r="35732" spans="1:13">
      <c r="A35732"/>
      <c r="B35732" s="61"/>
      <c r="C35732" s="63"/>
      <c r="D35732" s="60"/>
      <c r="E35732"/>
      <c r="F35732"/>
      <c r="G35732" s="61"/>
      <c r="H35732"/>
      <c r="I35732"/>
      <c r="J35732"/>
      <c r="K35732"/>
      <c r="L35732"/>
      <c r="M35732"/>
    </row>
    <row r="35733" spans="1:13">
      <c r="A35733"/>
      <c r="B35733" s="61"/>
      <c r="C35733" s="63"/>
      <c r="D35733" s="60"/>
      <c r="E35733"/>
      <c r="F35733"/>
      <c r="G35733" s="61"/>
      <c r="H35733"/>
      <c r="I35733"/>
      <c r="J35733"/>
      <c r="K35733"/>
      <c r="L35733"/>
      <c r="M35733"/>
    </row>
    <row r="35734" spans="1:13">
      <c r="A35734"/>
      <c r="B35734" s="61"/>
      <c r="C35734" s="63"/>
      <c r="D35734" s="60"/>
      <c r="E35734"/>
      <c r="F35734"/>
      <c r="G35734" s="61"/>
      <c r="H35734"/>
      <c r="I35734"/>
      <c r="J35734"/>
      <c r="K35734"/>
      <c r="L35734"/>
      <c r="M35734"/>
    </row>
    <row r="35735" spans="1:13">
      <c r="A35735"/>
      <c r="B35735" s="61"/>
      <c r="C35735" s="63"/>
      <c r="D35735" s="60"/>
      <c r="E35735"/>
      <c r="F35735"/>
      <c r="G35735" s="61"/>
      <c r="H35735"/>
      <c r="I35735"/>
      <c r="J35735"/>
      <c r="K35735"/>
      <c r="L35735"/>
      <c r="M35735"/>
    </row>
    <row r="35736" spans="1:13">
      <c r="A35736"/>
      <c r="B35736" s="61"/>
      <c r="C35736" s="63"/>
      <c r="D35736" s="60"/>
      <c r="E35736"/>
      <c r="F35736"/>
      <c r="G35736" s="61"/>
      <c r="H35736"/>
      <c r="I35736"/>
      <c r="J35736"/>
      <c r="K35736"/>
      <c r="L35736"/>
      <c r="M35736"/>
    </row>
    <row r="35737" spans="1:13">
      <c r="A35737"/>
      <c r="B35737" s="61"/>
      <c r="C35737" s="63"/>
      <c r="D35737" s="60"/>
      <c r="E35737"/>
      <c r="F35737"/>
      <c r="G35737" s="61"/>
      <c r="H35737"/>
      <c r="I35737"/>
      <c r="J35737"/>
      <c r="K35737"/>
      <c r="L35737"/>
      <c r="M35737"/>
    </row>
    <row r="35738" spans="1:13">
      <c r="A35738"/>
      <c r="B35738" s="61"/>
      <c r="C35738" s="63"/>
      <c r="D35738" s="60"/>
      <c r="E35738"/>
      <c r="F35738"/>
      <c r="G35738" s="61"/>
      <c r="H35738"/>
      <c r="I35738"/>
      <c r="J35738"/>
      <c r="K35738"/>
      <c r="L35738"/>
      <c r="M35738"/>
    </row>
    <row r="35739" spans="1:13">
      <c r="A35739"/>
      <c r="B35739" s="61"/>
      <c r="C35739" s="63"/>
      <c r="D35739" s="60"/>
      <c r="E35739"/>
      <c r="F35739"/>
      <c r="G35739" s="61"/>
      <c r="H35739"/>
      <c r="I35739"/>
      <c r="J35739"/>
      <c r="K35739"/>
      <c r="L35739"/>
      <c r="M35739"/>
    </row>
    <row r="35740" spans="1:13">
      <c r="A35740"/>
      <c r="B35740" s="61"/>
      <c r="C35740" s="63"/>
      <c r="D35740" s="60"/>
      <c r="E35740"/>
      <c r="F35740"/>
      <c r="G35740" s="61"/>
      <c r="H35740"/>
      <c r="I35740"/>
      <c r="J35740"/>
      <c r="K35740"/>
      <c r="L35740"/>
      <c r="M35740"/>
    </row>
    <row r="35741" spans="1:13">
      <c r="A35741"/>
      <c r="B35741" s="61"/>
      <c r="C35741" s="63"/>
      <c r="D35741" s="60"/>
      <c r="E35741"/>
      <c r="F35741"/>
      <c r="G35741" s="61"/>
      <c r="H35741"/>
      <c r="I35741"/>
      <c r="J35741"/>
      <c r="K35741"/>
      <c r="L35741"/>
      <c r="M35741"/>
    </row>
    <row r="35742" spans="1:13">
      <c r="A35742"/>
      <c r="B35742" s="61"/>
      <c r="C35742" s="63"/>
      <c r="D35742" s="60"/>
      <c r="E35742"/>
      <c r="F35742"/>
      <c r="G35742" s="61"/>
      <c r="H35742"/>
      <c r="I35742"/>
      <c r="J35742"/>
      <c r="K35742"/>
      <c r="L35742"/>
      <c r="M35742"/>
    </row>
    <row r="35743" spans="1:13">
      <c r="A35743"/>
      <c r="B35743" s="61"/>
      <c r="C35743" s="63"/>
      <c r="D35743" s="60"/>
      <c r="E35743"/>
      <c r="F35743"/>
      <c r="G35743" s="61"/>
      <c r="H35743"/>
      <c r="I35743"/>
      <c r="J35743"/>
      <c r="K35743"/>
      <c r="L35743"/>
      <c r="M35743"/>
    </row>
    <row r="35744" spans="1:13">
      <c r="A35744"/>
      <c r="B35744" s="61"/>
      <c r="C35744" s="63"/>
      <c r="D35744" s="60"/>
      <c r="E35744"/>
      <c r="F35744"/>
      <c r="G35744" s="61"/>
      <c r="H35744"/>
      <c r="I35744"/>
      <c r="J35744"/>
      <c r="K35744"/>
      <c r="L35744"/>
      <c r="M35744"/>
    </row>
    <row r="35745" spans="1:13">
      <c r="A35745"/>
      <c r="B35745" s="61"/>
      <c r="C35745" s="63"/>
      <c r="D35745" s="60"/>
      <c r="E35745"/>
      <c r="F35745"/>
      <c r="G35745" s="61"/>
      <c r="H35745"/>
      <c r="I35745"/>
      <c r="J35745"/>
      <c r="K35745"/>
      <c r="L35745"/>
      <c r="M35745"/>
    </row>
    <row r="35746" spans="1:13">
      <c r="A35746"/>
      <c r="B35746" s="61"/>
      <c r="C35746" s="63"/>
      <c r="D35746" s="60"/>
      <c r="E35746"/>
      <c r="F35746"/>
      <c r="G35746" s="61"/>
      <c r="H35746"/>
      <c r="I35746"/>
      <c r="J35746"/>
      <c r="K35746"/>
      <c r="L35746"/>
      <c r="M35746"/>
    </row>
    <row r="35747" spans="1:13">
      <c r="A35747"/>
      <c r="B35747" s="61"/>
      <c r="C35747" s="63"/>
      <c r="D35747" s="60"/>
      <c r="E35747"/>
      <c r="F35747"/>
      <c r="G35747" s="61"/>
      <c r="H35747"/>
      <c r="I35747"/>
      <c r="J35747"/>
      <c r="K35747"/>
      <c r="L35747"/>
      <c r="M35747"/>
    </row>
    <row r="35748" spans="1:13">
      <c r="A35748"/>
      <c r="B35748" s="61"/>
      <c r="C35748" s="63"/>
      <c r="D35748" s="60"/>
      <c r="E35748"/>
      <c r="F35748"/>
      <c r="G35748" s="61"/>
      <c r="H35748"/>
      <c r="I35748"/>
      <c r="J35748"/>
      <c r="K35748"/>
      <c r="L35748"/>
      <c r="M35748"/>
    </row>
    <row r="35749" spans="1:13">
      <c r="A35749"/>
      <c r="B35749" s="61"/>
      <c r="C35749" s="63"/>
      <c r="D35749" s="60"/>
      <c r="E35749"/>
      <c r="F35749"/>
      <c r="G35749" s="61"/>
      <c r="H35749"/>
      <c r="I35749"/>
      <c r="J35749"/>
      <c r="K35749"/>
      <c r="L35749"/>
      <c r="M35749"/>
    </row>
    <row r="35750" spans="1:13">
      <c r="A35750"/>
      <c r="B35750" s="61"/>
      <c r="C35750" s="63"/>
      <c r="D35750" s="60"/>
      <c r="E35750"/>
      <c r="F35750"/>
      <c r="G35750" s="61"/>
      <c r="H35750"/>
      <c r="I35750"/>
      <c r="J35750"/>
      <c r="K35750"/>
      <c r="L35750"/>
      <c r="M35750"/>
    </row>
    <row r="35751" spans="1:13">
      <c r="A35751"/>
      <c r="B35751" s="61"/>
      <c r="C35751" s="63"/>
      <c r="D35751" s="60"/>
      <c r="E35751"/>
      <c r="F35751"/>
      <c r="G35751" s="61"/>
      <c r="H35751"/>
      <c r="I35751"/>
      <c r="J35751"/>
      <c r="K35751"/>
      <c r="L35751"/>
      <c r="M35751"/>
    </row>
    <row r="35752" spans="1:13">
      <c r="A35752"/>
      <c r="B35752" s="61"/>
      <c r="C35752" s="63"/>
      <c r="D35752" s="60"/>
      <c r="E35752"/>
      <c r="F35752"/>
      <c r="G35752" s="61"/>
      <c r="H35752"/>
      <c r="I35752"/>
      <c r="J35752"/>
      <c r="K35752"/>
      <c r="L35752"/>
      <c r="M35752"/>
    </row>
    <row r="35753" spans="1:13">
      <c r="A35753"/>
      <c r="B35753" s="61"/>
      <c r="C35753" s="63"/>
      <c r="D35753" s="60"/>
      <c r="E35753"/>
      <c r="F35753"/>
      <c r="G35753" s="61"/>
      <c r="H35753"/>
      <c r="I35753"/>
      <c r="J35753"/>
      <c r="K35753"/>
      <c r="L35753"/>
      <c r="M35753"/>
    </row>
    <row r="35754" spans="1:13">
      <c r="A35754"/>
      <c r="B35754" s="61"/>
      <c r="C35754" s="63"/>
      <c r="D35754" s="60"/>
      <c r="E35754"/>
      <c r="F35754"/>
      <c r="G35754" s="61"/>
      <c r="H35754"/>
      <c r="I35754"/>
      <c r="J35754"/>
      <c r="K35754"/>
      <c r="L35754"/>
      <c r="M35754"/>
    </row>
    <row r="35755" spans="1:13">
      <c r="A35755"/>
      <c r="B35755" s="61"/>
      <c r="C35755" s="63"/>
      <c r="D35755" s="60"/>
      <c r="E35755"/>
      <c r="F35755"/>
      <c r="G35755" s="61"/>
      <c r="H35755"/>
      <c r="I35755"/>
      <c r="J35755"/>
      <c r="K35755"/>
      <c r="L35755"/>
      <c r="M35755"/>
    </row>
    <row r="35756" spans="1:13">
      <c r="A35756"/>
      <c r="B35756" s="61"/>
      <c r="C35756" s="63"/>
      <c r="D35756" s="60"/>
      <c r="E35756"/>
      <c r="F35756"/>
      <c r="G35756" s="61"/>
      <c r="H35756"/>
      <c r="I35756"/>
      <c r="J35756"/>
      <c r="K35756"/>
      <c r="L35756"/>
      <c r="M35756"/>
    </row>
    <row r="35757" spans="1:13">
      <c r="A35757"/>
      <c r="B35757" s="61"/>
      <c r="C35757" s="63"/>
      <c r="D35757" s="60"/>
      <c r="E35757"/>
      <c r="F35757"/>
      <c r="G35757" s="61"/>
      <c r="H35757"/>
      <c r="I35757"/>
      <c r="J35757"/>
      <c r="K35757"/>
      <c r="L35757"/>
      <c r="M35757"/>
    </row>
    <row r="35758" spans="1:13">
      <c r="A35758"/>
      <c r="B35758" s="61"/>
      <c r="C35758" s="63"/>
      <c r="D35758" s="60"/>
      <c r="E35758"/>
      <c r="F35758"/>
      <c r="G35758" s="61"/>
      <c r="H35758"/>
      <c r="I35758"/>
      <c r="J35758"/>
      <c r="K35758"/>
      <c r="L35758"/>
      <c r="M35758"/>
    </row>
    <row r="35759" spans="1:13">
      <c r="A35759"/>
      <c r="B35759" s="61"/>
      <c r="C35759" s="63"/>
      <c r="D35759" s="60"/>
      <c r="E35759"/>
      <c r="F35759"/>
      <c r="G35759" s="61"/>
      <c r="H35759"/>
      <c r="I35759"/>
      <c r="J35759"/>
      <c r="K35759"/>
      <c r="L35759"/>
      <c r="M35759"/>
    </row>
    <row r="35760" spans="1:13">
      <c r="A35760"/>
      <c r="B35760" s="61"/>
      <c r="C35760" s="63"/>
      <c r="D35760" s="60"/>
      <c r="E35760"/>
      <c r="F35760"/>
      <c r="G35760" s="61"/>
      <c r="H35760"/>
      <c r="I35760"/>
      <c r="J35760"/>
      <c r="K35760"/>
      <c r="L35760"/>
      <c r="M35760"/>
    </row>
    <row r="35761" spans="1:13">
      <c r="A35761"/>
      <c r="B35761" s="61"/>
      <c r="C35761" s="63"/>
      <c r="D35761" s="60"/>
      <c r="E35761"/>
      <c r="F35761"/>
      <c r="G35761" s="61"/>
      <c r="H35761"/>
      <c r="I35761"/>
      <c r="J35761"/>
      <c r="K35761"/>
      <c r="L35761"/>
      <c r="M35761"/>
    </row>
    <row r="35762" spans="1:13">
      <c r="A35762"/>
      <c r="B35762" s="61"/>
      <c r="C35762" s="63"/>
      <c r="D35762" s="60"/>
      <c r="E35762"/>
      <c r="F35762"/>
      <c r="G35762" s="61"/>
      <c r="H35762"/>
      <c r="I35762"/>
      <c r="J35762"/>
      <c r="K35762"/>
      <c r="L35762"/>
      <c r="M35762"/>
    </row>
    <row r="35763" spans="1:13">
      <c r="A35763"/>
      <c r="B35763" s="61"/>
      <c r="C35763" s="63"/>
      <c r="D35763" s="60"/>
      <c r="E35763"/>
      <c r="F35763"/>
      <c r="G35763" s="61"/>
      <c r="H35763"/>
      <c r="I35763"/>
      <c r="J35763"/>
      <c r="K35763"/>
      <c r="L35763"/>
      <c r="M35763"/>
    </row>
    <row r="35764" spans="1:13">
      <c r="A35764"/>
      <c r="B35764" s="61"/>
      <c r="C35764" s="63"/>
      <c r="D35764" s="60"/>
      <c r="E35764"/>
      <c r="F35764"/>
      <c r="G35764" s="61"/>
      <c r="H35764"/>
      <c r="I35764"/>
      <c r="J35764"/>
      <c r="K35764"/>
      <c r="L35764"/>
      <c r="M35764"/>
    </row>
    <row r="35765" spans="1:13">
      <c r="A35765"/>
      <c r="B35765" s="61"/>
      <c r="C35765" s="63"/>
      <c r="D35765" s="60"/>
      <c r="E35765"/>
      <c r="F35765"/>
      <c r="G35765" s="61"/>
      <c r="H35765"/>
      <c r="I35765"/>
      <c r="J35765"/>
      <c r="K35765"/>
      <c r="L35765"/>
      <c r="M35765"/>
    </row>
    <row r="35766" spans="1:13">
      <c r="A35766"/>
      <c r="B35766" s="61"/>
      <c r="C35766" s="63"/>
      <c r="D35766" s="60"/>
      <c r="E35766"/>
      <c r="F35766"/>
      <c r="G35766" s="61"/>
      <c r="H35766"/>
      <c r="I35766"/>
      <c r="J35766"/>
      <c r="K35766"/>
      <c r="L35766"/>
      <c r="M35766"/>
    </row>
    <row r="35767" spans="1:13">
      <c r="A35767"/>
      <c r="B35767" s="61"/>
      <c r="C35767" s="63"/>
      <c r="D35767" s="60"/>
      <c r="E35767"/>
      <c r="F35767"/>
      <c r="G35767" s="61"/>
      <c r="H35767"/>
      <c r="I35767"/>
      <c r="J35767"/>
      <c r="K35767"/>
      <c r="L35767"/>
      <c r="M35767"/>
    </row>
    <row r="35768" spans="1:13">
      <c r="A35768"/>
      <c r="B35768" s="61"/>
      <c r="C35768" s="63"/>
      <c r="D35768" s="60"/>
      <c r="E35768"/>
      <c r="F35768"/>
      <c r="G35768" s="61"/>
      <c r="H35768"/>
      <c r="I35768"/>
      <c r="J35768"/>
      <c r="K35768"/>
      <c r="L35768"/>
      <c r="M35768"/>
    </row>
    <row r="35769" spans="1:13">
      <c r="A35769"/>
      <c r="B35769" s="61"/>
      <c r="C35769" s="63"/>
      <c r="D35769" s="60"/>
      <c r="E35769"/>
      <c r="F35769"/>
      <c r="G35769" s="61"/>
      <c r="H35769"/>
      <c r="I35769"/>
      <c r="J35769"/>
      <c r="K35769"/>
      <c r="L35769"/>
      <c r="M35769"/>
    </row>
    <row r="35770" spans="1:13">
      <c r="A35770"/>
      <c r="B35770" s="61"/>
      <c r="C35770" s="63"/>
      <c r="D35770" s="60"/>
      <c r="E35770"/>
      <c r="F35770"/>
      <c r="G35770" s="61"/>
      <c r="H35770"/>
      <c r="I35770"/>
      <c r="J35770"/>
      <c r="K35770"/>
      <c r="L35770"/>
      <c r="M35770"/>
    </row>
    <row r="35771" spans="1:13">
      <c r="A35771"/>
      <c r="B35771" s="61"/>
      <c r="C35771" s="63"/>
      <c r="D35771" s="60"/>
      <c r="E35771"/>
      <c r="F35771"/>
      <c r="G35771" s="61"/>
      <c r="H35771"/>
      <c r="I35771"/>
      <c r="J35771"/>
      <c r="K35771"/>
      <c r="L35771"/>
      <c r="M35771"/>
    </row>
    <row r="35772" spans="1:13">
      <c r="A35772"/>
      <c r="B35772" s="61"/>
      <c r="C35772" s="63"/>
      <c r="D35772" s="60"/>
      <c r="E35772"/>
      <c r="F35772"/>
      <c r="G35772" s="61"/>
      <c r="H35772"/>
      <c r="I35772"/>
      <c r="J35772"/>
      <c r="K35772"/>
      <c r="L35772"/>
      <c r="M35772"/>
    </row>
    <row r="35773" spans="1:13">
      <c r="A35773"/>
      <c r="B35773" s="61"/>
      <c r="C35773" s="63"/>
      <c r="D35773" s="60"/>
      <c r="E35773"/>
      <c r="F35773"/>
      <c r="G35773" s="61"/>
      <c r="H35773"/>
      <c r="I35773"/>
      <c r="J35773"/>
      <c r="K35773"/>
      <c r="L35773"/>
      <c r="M35773"/>
    </row>
    <row r="35774" spans="1:13">
      <c r="A35774"/>
      <c r="B35774" s="61"/>
      <c r="C35774" s="63"/>
      <c r="D35774" s="60"/>
      <c r="E35774"/>
      <c r="F35774"/>
      <c r="G35774" s="61"/>
      <c r="H35774"/>
      <c r="I35774"/>
      <c r="J35774"/>
      <c r="K35774"/>
      <c r="L35774"/>
      <c r="M35774"/>
    </row>
    <row r="35775" spans="1:13">
      <c r="A35775"/>
      <c r="B35775" s="61"/>
      <c r="C35775" s="63"/>
      <c r="D35775" s="60"/>
      <c r="E35775"/>
      <c r="F35775"/>
      <c r="G35775" s="61"/>
      <c r="H35775"/>
      <c r="I35775"/>
      <c r="J35775"/>
      <c r="K35775"/>
      <c r="L35775"/>
      <c r="M35775"/>
    </row>
    <row r="35776" spans="1:13">
      <c r="A35776"/>
      <c r="B35776" s="61"/>
      <c r="C35776" s="63"/>
      <c r="D35776" s="60"/>
      <c r="E35776"/>
      <c r="F35776"/>
      <c r="G35776" s="61"/>
      <c r="H35776"/>
      <c r="I35776"/>
      <c r="J35776"/>
      <c r="K35776"/>
      <c r="L35776"/>
      <c r="M35776"/>
    </row>
    <row r="35777" spans="1:13">
      <c r="A35777"/>
      <c r="B35777" s="61"/>
      <c r="C35777" s="63"/>
      <c r="D35777" s="60"/>
      <c r="E35777"/>
      <c r="F35777"/>
      <c r="G35777" s="61"/>
      <c r="H35777"/>
      <c r="I35777"/>
      <c r="J35777"/>
      <c r="K35777"/>
      <c r="L35777"/>
      <c r="M35777"/>
    </row>
    <row r="35778" spans="1:13">
      <c r="A35778"/>
      <c r="B35778" s="61"/>
      <c r="C35778" s="63"/>
      <c r="D35778" s="60"/>
      <c r="E35778"/>
      <c r="F35778"/>
      <c r="G35778" s="61"/>
      <c r="H35778"/>
      <c r="I35778"/>
      <c r="J35778"/>
      <c r="K35778"/>
      <c r="L35778"/>
      <c r="M35778"/>
    </row>
    <row r="35779" spans="1:13">
      <c r="A35779"/>
      <c r="B35779" s="61"/>
      <c r="C35779" s="63"/>
      <c r="D35779" s="60"/>
      <c r="E35779"/>
      <c r="F35779"/>
      <c r="G35779" s="61"/>
      <c r="H35779"/>
      <c r="I35779"/>
      <c r="J35779"/>
      <c r="K35779"/>
      <c r="L35779"/>
      <c r="M35779"/>
    </row>
    <row r="35780" spans="1:13">
      <c r="A35780"/>
      <c r="B35780" s="61"/>
      <c r="C35780" s="63"/>
      <c r="D35780" s="60"/>
      <c r="E35780"/>
      <c r="F35780"/>
      <c r="G35780" s="61"/>
      <c r="H35780"/>
      <c r="I35780"/>
      <c r="J35780"/>
      <c r="K35780"/>
      <c r="L35780"/>
      <c r="M35780"/>
    </row>
    <row r="35781" spans="1:13">
      <c r="A35781"/>
      <c r="B35781" s="61"/>
      <c r="C35781" s="63"/>
      <c r="D35781" s="60"/>
      <c r="E35781"/>
      <c r="F35781"/>
      <c r="G35781" s="61"/>
      <c r="H35781"/>
      <c r="I35781"/>
      <c r="J35781"/>
      <c r="K35781"/>
      <c r="L35781"/>
      <c r="M35781"/>
    </row>
    <row r="35782" spans="1:13">
      <c r="A35782"/>
      <c r="B35782" s="61"/>
      <c r="C35782" s="63"/>
      <c r="D35782" s="60"/>
      <c r="E35782"/>
      <c r="F35782"/>
      <c r="G35782" s="61"/>
      <c r="H35782"/>
      <c r="I35782"/>
      <c r="J35782"/>
      <c r="K35782"/>
      <c r="L35782"/>
      <c r="M35782"/>
    </row>
    <row r="35783" spans="1:13">
      <c r="A35783"/>
      <c r="B35783" s="61"/>
      <c r="C35783" s="63"/>
      <c r="D35783" s="60"/>
      <c r="E35783"/>
      <c r="F35783"/>
      <c r="G35783" s="61"/>
      <c r="H35783"/>
      <c r="I35783"/>
      <c r="J35783"/>
      <c r="K35783"/>
      <c r="L35783"/>
      <c r="M35783"/>
    </row>
    <row r="35784" spans="1:13">
      <c r="A35784"/>
      <c r="B35784" s="61"/>
      <c r="C35784" s="63"/>
      <c r="D35784" s="60"/>
      <c r="E35784"/>
      <c r="F35784"/>
      <c r="G35784" s="61"/>
      <c r="H35784"/>
      <c r="I35784"/>
      <c r="J35784"/>
      <c r="K35784"/>
      <c r="L35784"/>
      <c r="M35784"/>
    </row>
    <row r="35785" spans="1:13">
      <c r="A35785"/>
      <c r="B35785" s="61"/>
      <c r="C35785" s="63"/>
      <c r="D35785" s="60"/>
      <c r="E35785"/>
      <c r="F35785"/>
      <c r="G35785" s="61"/>
      <c r="H35785"/>
      <c r="I35785"/>
      <c r="J35785"/>
      <c r="K35785"/>
      <c r="L35785"/>
      <c r="M35785"/>
    </row>
    <row r="35786" spans="1:13">
      <c r="A35786"/>
      <c r="B35786" s="61"/>
      <c r="C35786" s="63"/>
      <c r="D35786" s="60"/>
      <c r="E35786"/>
      <c r="F35786"/>
      <c r="G35786" s="61"/>
      <c r="H35786"/>
      <c r="I35786"/>
      <c r="J35786"/>
      <c r="K35786"/>
      <c r="L35786"/>
      <c r="M35786"/>
    </row>
    <row r="35787" spans="1:13">
      <c r="A35787"/>
      <c r="B35787" s="61"/>
      <c r="C35787" s="63"/>
      <c r="D35787" s="60"/>
      <c r="E35787"/>
      <c r="F35787"/>
      <c r="G35787" s="61"/>
      <c r="H35787"/>
      <c r="I35787"/>
      <c r="J35787"/>
      <c r="K35787"/>
      <c r="L35787"/>
      <c r="M35787"/>
    </row>
    <row r="35788" spans="1:13">
      <c r="A35788"/>
      <c r="B35788" s="61"/>
      <c r="C35788" s="63"/>
      <c r="D35788" s="60"/>
      <c r="E35788"/>
      <c r="F35788"/>
      <c r="G35788" s="61"/>
      <c r="H35788"/>
      <c r="I35788"/>
      <c r="J35788"/>
      <c r="K35788"/>
      <c r="L35788"/>
      <c r="M35788"/>
    </row>
    <row r="35789" spans="1:13">
      <c r="A35789"/>
      <c r="B35789" s="61"/>
      <c r="C35789" s="63"/>
      <c r="D35789" s="60"/>
      <c r="E35789"/>
      <c r="F35789"/>
      <c r="G35789" s="61"/>
      <c r="H35789"/>
      <c r="I35789"/>
      <c r="J35789"/>
      <c r="K35789"/>
      <c r="L35789"/>
      <c r="M35789"/>
    </row>
    <row r="35790" spans="1:13">
      <c r="A35790"/>
      <c r="B35790" s="61"/>
      <c r="C35790" s="63"/>
      <c r="D35790" s="60"/>
      <c r="E35790"/>
      <c r="F35790"/>
      <c r="G35790" s="61"/>
      <c r="H35790"/>
      <c r="I35790"/>
      <c r="J35790"/>
      <c r="K35790"/>
      <c r="L35790"/>
      <c r="M35790"/>
    </row>
    <row r="35791" spans="1:13">
      <c r="A35791"/>
      <c r="B35791" s="61"/>
      <c r="C35791" s="63"/>
      <c r="D35791" s="60"/>
      <c r="E35791"/>
      <c r="F35791"/>
      <c r="G35791" s="61"/>
      <c r="H35791"/>
      <c r="I35791"/>
      <c r="J35791"/>
      <c r="K35791"/>
      <c r="L35791"/>
      <c r="M35791"/>
    </row>
    <row r="35792" spans="1:13">
      <c r="A35792"/>
      <c r="B35792" s="61"/>
      <c r="C35792" s="63"/>
      <c r="D35792" s="60"/>
      <c r="E35792"/>
      <c r="F35792"/>
      <c r="G35792" s="61"/>
      <c r="H35792"/>
      <c r="I35792"/>
      <c r="J35792"/>
      <c r="K35792"/>
      <c r="L35792"/>
      <c r="M35792"/>
    </row>
    <row r="35793" spans="1:13">
      <c r="A35793"/>
      <c r="B35793" s="61"/>
      <c r="C35793" s="63"/>
      <c r="D35793" s="60"/>
      <c r="E35793"/>
      <c r="F35793"/>
      <c r="G35793" s="61"/>
      <c r="H35793"/>
      <c r="I35793"/>
      <c r="J35793"/>
      <c r="K35793"/>
      <c r="L35793"/>
      <c r="M35793"/>
    </row>
    <row r="35794" spans="1:13">
      <c r="A35794"/>
      <c r="B35794" s="61"/>
      <c r="C35794" s="63"/>
      <c r="D35794" s="60"/>
      <c r="E35794"/>
      <c r="F35794"/>
      <c r="G35794" s="61"/>
      <c r="H35794"/>
      <c r="I35794"/>
      <c r="J35794"/>
      <c r="K35794"/>
      <c r="L35794"/>
      <c r="M35794"/>
    </row>
    <row r="35795" spans="1:13">
      <c r="A35795"/>
      <c r="B35795" s="61"/>
      <c r="C35795" s="63"/>
      <c r="D35795" s="60"/>
      <c r="E35795"/>
      <c r="F35795"/>
      <c r="G35795" s="61"/>
      <c r="H35795"/>
      <c r="I35795"/>
      <c r="J35795"/>
      <c r="K35795"/>
      <c r="L35795"/>
      <c r="M35795"/>
    </row>
    <row r="35796" spans="1:13">
      <c r="A35796"/>
      <c r="B35796" s="61"/>
      <c r="C35796" s="63"/>
      <c r="D35796" s="60"/>
      <c r="E35796"/>
      <c r="F35796"/>
      <c r="G35796" s="61"/>
      <c r="H35796"/>
      <c r="I35796"/>
      <c r="J35796"/>
      <c r="K35796"/>
      <c r="L35796"/>
      <c r="M35796"/>
    </row>
    <row r="35797" spans="1:13">
      <c r="A35797"/>
      <c r="B35797" s="61"/>
      <c r="C35797" s="63"/>
      <c r="D35797" s="60"/>
      <c r="E35797"/>
      <c r="F35797"/>
      <c r="G35797" s="61"/>
      <c r="H35797"/>
      <c r="I35797"/>
      <c r="J35797"/>
      <c r="K35797"/>
      <c r="L35797"/>
      <c r="M35797"/>
    </row>
    <row r="35798" spans="1:13">
      <c r="A35798"/>
      <c r="B35798" s="61"/>
      <c r="C35798" s="63"/>
      <c r="D35798" s="60"/>
      <c r="E35798"/>
      <c r="F35798"/>
      <c r="G35798" s="61"/>
      <c r="H35798"/>
      <c r="I35798"/>
      <c r="J35798"/>
      <c r="K35798"/>
      <c r="L35798"/>
      <c r="M35798"/>
    </row>
    <row r="35799" spans="1:13">
      <c r="A35799"/>
      <c r="B35799" s="61"/>
      <c r="C35799" s="63"/>
      <c r="D35799" s="60"/>
      <c r="E35799"/>
      <c r="F35799"/>
      <c r="G35799" s="61"/>
      <c r="H35799"/>
      <c r="I35799"/>
      <c r="J35799"/>
      <c r="K35799"/>
      <c r="L35799"/>
      <c r="M35799"/>
    </row>
    <row r="35800" spans="1:13">
      <c r="A35800"/>
      <c r="B35800" s="61"/>
      <c r="C35800" s="63"/>
      <c r="D35800" s="60"/>
      <c r="E35800"/>
      <c r="F35800"/>
      <c r="G35800" s="61"/>
      <c r="H35800"/>
      <c r="I35800"/>
      <c r="J35800"/>
      <c r="K35800"/>
      <c r="L35800"/>
      <c r="M35800"/>
    </row>
    <row r="35801" spans="1:13">
      <c r="A35801"/>
      <c r="B35801" s="61"/>
      <c r="C35801" s="63"/>
      <c r="D35801" s="60"/>
      <c r="E35801"/>
      <c r="F35801"/>
      <c r="G35801" s="61"/>
      <c r="H35801"/>
      <c r="I35801"/>
      <c r="J35801"/>
      <c r="K35801"/>
      <c r="L35801"/>
      <c r="M35801"/>
    </row>
    <row r="35802" spans="1:13">
      <c r="A35802"/>
      <c r="B35802" s="61"/>
      <c r="C35802" s="63"/>
      <c r="D35802" s="60"/>
      <c r="E35802"/>
      <c r="F35802"/>
      <c r="G35802" s="61"/>
      <c r="H35802"/>
      <c r="I35802"/>
      <c r="J35802"/>
      <c r="K35802"/>
      <c r="L35802"/>
      <c r="M35802"/>
    </row>
    <row r="35803" spans="1:13">
      <c r="A35803"/>
      <c r="B35803" s="61"/>
      <c r="C35803" s="63"/>
      <c r="D35803" s="60"/>
      <c r="E35803"/>
      <c r="F35803"/>
      <c r="G35803" s="61"/>
      <c r="H35803"/>
      <c r="I35803"/>
      <c r="J35803"/>
      <c r="K35803"/>
      <c r="L35803"/>
      <c r="M35803"/>
    </row>
    <row r="35804" spans="1:13">
      <c r="A35804"/>
      <c r="B35804" s="61"/>
      <c r="C35804" s="63"/>
      <c r="D35804" s="60"/>
      <c r="E35804"/>
      <c r="F35804"/>
      <c r="G35804" s="61"/>
      <c r="H35804"/>
      <c r="I35804"/>
      <c r="J35804"/>
      <c r="K35804"/>
      <c r="L35804"/>
      <c r="M35804"/>
    </row>
    <row r="35805" spans="1:13">
      <c r="A35805"/>
      <c r="B35805" s="61"/>
      <c r="C35805" s="63"/>
      <c r="D35805" s="60"/>
      <c r="E35805"/>
      <c r="F35805"/>
      <c r="G35805" s="61"/>
      <c r="H35805"/>
      <c r="I35805"/>
      <c r="J35805"/>
      <c r="K35805"/>
      <c r="L35805"/>
      <c r="M35805"/>
    </row>
    <row r="35806" spans="1:13">
      <c r="A35806"/>
      <c r="B35806" s="61"/>
      <c r="C35806" s="63"/>
      <c r="D35806" s="60"/>
      <c r="E35806"/>
      <c r="F35806"/>
      <c r="G35806" s="61"/>
      <c r="H35806"/>
      <c r="I35806"/>
      <c r="J35806"/>
      <c r="K35806"/>
      <c r="L35806"/>
      <c r="M35806"/>
    </row>
    <row r="35807" spans="1:13">
      <c r="A35807"/>
      <c r="B35807" s="61"/>
      <c r="C35807" s="63"/>
      <c r="D35807" s="60"/>
      <c r="E35807"/>
      <c r="F35807"/>
      <c r="G35807" s="61"/>
      <c r="H35807"/>
      <c r="I35807"/>
      <c r="J35807"/>
      <c r="K35807"/>
      <c r="L35807"/>
      <c r="M35807"/>
    </row>
    <row r="35808" spans="1:13">
      <c r="A35808"/>
      <c r="B35808" s="61"/>
      <c r="C35808" s="63"/>
      <c r="D35808" s="60"/>
      <c r="E35808"/>
      <c r="F35808"/>
      <c r="G35808" s="61"/>
      <c r="H35808"/>
      <c r="I35808"/>
      <c r="J35808"/>
      <c r="K35808"/>
      <c r="L35808"/>
      <c r="M35808"/>
    </row>
    <row r="35809" spans="1:13">
      <c r="A35809"/>
      <c r="B35809" s="61"/>
      <c r="C35809" s="63"/>
      <c r="D35809" s="60"/>
      <c r="E35809"/>
      <c r="F35809"/>
      <c r="G35809" s="61"/>
      <c r="H35809"/>
      <c r="I35809"/>
      <c r="J35809"/>
      <c r="K35809"/>
      <c r="L35809"/>
      <c r="M35809"/>
    </row>
    <row r="35810" spans="1:13">
      <c r="A35810"/>
      <c r="B35810" s="61"/>
      <c r="C35810" s="63"/>
      <c r="D35810" s="60"/>
      <c r="E35810"/>
      <c r="F35810"/>
      <c r="G35810" s="61"/>
      <c r="H35810"/>
      <c r="I35810"/>
      <c r="J35810"/>
      <c r="K35810"/>
      <c r="L35810"/>
      <c r="M35810"/>
    </row>
    <row r="35811" spans="1:13">
      <c r="A35811"/>
      <c r="B35811" s="61"/>
      <c r="C35811" s="63"/>
      <c r="D35811" s="60"/>
      <c r="E35811"/>
      <c r="F35811"/>
      <c r="G35811" s="61"/>
      <c r="H35811"/>
      <c r="I35811"/>
      <c r="J35811"/>
      <c r="K35811"/>
      <c r="L35811"/>
      <c r="M35811"/>
    </row>
    <row r="35812" spans="1:13">
      <c r="A35812"/>
      <c r="B35812" s="61"/>
      <c r="C35812" s="63"/>
      <c r="D35812" s="60"/>
      <c r="E35812"/>
      <c r="F35812"/>
      <c r="G35812" s="61"/>
      <c r="H35812"/>
      <c r="I35812"/>
      <c r="J35812"/>
      <c r="K35812"/>
      <c r="L35812"/>
      <c r="M35812"/>
    </row>
    <row r="35813" spans="1:13">
      <c r="A35813"/>
      <c r="B35813" s="61"/>
      <c r="C35813" s="63"/>
      <c r="D35813" s="60"/>
      <c r="E35813"/>
      <c r="F35813"/>
      <c r="G35813" s="61"/>
      <c r="H35813"/>
      <c r="I35813"/>
      <c r="J35813"/>
      <c r="K35813"/>
      <c r="L35813"/>
      <c r="M35813"/>
    </row>
    <row r="35814" spans="1:13">
      <c r="A35814"/>
      <c r="B35814" s="61"/>
      <c r="C35814" s="63"/>
      <c r="D35814" s="60"/>
      <c r="E35814"/>
      <c r="F35814"/>
      <c r="G35814" s="61"/>
      <c r="H35814"/>
      <c r="I35814"/>
      <c r="J35814"/>
      <c r="K35814"/>
      <c r="L35814"/>
      <c r="M35814"/>
    </row>
    <row r="35815" spans="1:13">
      <c r="A35815"/>
      <c r="B35815" s="61"/>
      <c r="C35815" s="63"/>
      <c r="D35815" s="60"/>
      <c r="E35815"/>
      <c r="F35815"/>
      <c r="G35815" s="61"/>
      <c r="H35815"/>
      <c r="I35815"/>
      <c r="J35815"/>
      <c r="K35815"/>
      <c r="L35815"/>
      <c r="M35815"/>
    </row>
    <row r="35816" spans="1:13">
      <c r="A35816"/>
      <c r="B35816" s="61"/>
      <c r="C35816" s="63"/>
      <c r="D35816" s="60"/>
      <c r="E35816"/>
      <c r="F35816"/>
      <c r="G35816" s="61"/>
      <c r="H35816"/>
      <c r="I35816"/>
      <c r="J35816"/>
      <c r="K35816"/>
      <c r="L35816"/>
      <c r="M35816"/>
    </row>
    <row r="35817" spans="1:13">
      <c r="A35817"/>
      <c r="B35817" s="61"/>
      <c r="C35817" s="63"/>
      <c r="D35817" s="60"/>
      <c r="E35817"/>
      <c r="F35817"/>
      <c r="G35817" s="61"/>
      <c r="H35817"/>
      <c r="I35817"/>
      <c r="J35817"/>
      <c r="K35817"/>
      <c r="L35817"/>
      <c r="M35817"/>
    </row>
    <row r="35818" spans="1:13">
      <c r="A35818"/>
      <c r="B35818" s="61"/>
      <c r="C35818" s="63"/>
      <c r="D35818" s="60"/>
      <c r="E35818"/>
      <c r="F35818"/>
      <c r="G35818" s="61"/>
      <c r="H35818"/>
      <c r="I35818"/>
      <c r="J35818"/>
      <c r="K35818"/>
      <c r="L35818"/>
      <c r="M35818"/>
    </row>
    <row r="35819" spans="1:13">
      <c r="A35819"/>
      <c r="B35819" s="61"/>
      <c r="C35819" s="63"/>
      <c r="D35819" s="60"/>
      <c r="E35819"/>
      <c r="F35819"/>
      <c r="G35819" s="61"/>
      <c r="H35819"/>
      <c r="I35819"/>
      <c r="J35819"/>
      <c r="K35819"/>
      <c r="L35819"/>
      <c r="M35819"/>
    </row>
    <row r="35820" spans="1:13">
      <c r="A35820"/>
      <c r="B35820" s="61"/>
      <c r="C35820" s="63"/>
      <c r="D35820" s="60"/>
      <c r="E35820"/>
      <c r="F35820"/>
      <c r="G35820" s="61"/>
      <c r="H35820"/>
      <c r="I35820"/>
      <c r="J35820"/>
      <c r="K35820"/>
      <c r="L35820"/>
      <c r="M35820"/>
    </row>
    <row r="35821" spans="1:13">
      <c r="A35821"/>
      <c r="B35821" s="61"/>
      <c r="C35821" s="63"/>
      <c r="D35821" s="60"/>
      <c r="E35821"/>
      <c r="F35821"/>
      <c r="G35821" s="61"/>
      <c r="H35821"/>
      <c r="I35821"/>
      <c r="J35821"/>
      <c r="K35821"/>
      <c r="L35821"/>
      <c r="M35821"/>
    </row>
    <row r="35822" spans="1:13">
      <c r="A35822"/>
      <c r="B35822" s="61"/>
      <c r="C35822" s="63"/>
      <c r="D35822" s="60"/>
      <c r="E35822"/>
      <c r="F35822"/>
      <c r="G35822" s="61"/>
      <c r="H35822"/>
      <c r="I35822"/>
      <c r="J35822"/>
      <c r="K35822"/>
      <c r="L35822"/>
      <c r="M35822"/>
    </row>
    <row r="35823" spans="1:13">
      <c r="A35823"/>
      <c r="B35823" s="61"/>
      <c r="C35823" s="63"/>
      <c r="D35823" s="60"/>
      <c r="E35823"/>
      <c r="F35823"/>
      <c r="G35823" s="61"/>
      <c r="H35823"/>
      <c r="I35823"/>
      <c r="J35823"/>
      <c r="K35823"/>
      <c r="L35823"/>
      <c r="M35823"/>
    </row>
    <row r="35824" spans="1:13">
      <c r="A35824"/>
      <c r="B35824" s="61"/>
      <c r="C35824" s="63"/>
      <c r="D35824" s="60"/>
      <c r="E35824"/>
      <c r="F35824"/>
      <c r="G35824" s="61"/>
      <c r="H35824"/>
      <c r="I35824"/>
      <c r="J35824"/>
      <c r="K35824"/>
      <c r="L35824"/>
      <c r="M35824"/>
    </row>
    <row r="35825" spans="1:13">
      <c r="A35825"/>
      <c r="B35825" s="61"/>
      <c r="C35825" s="63"/>
      <c r="D35825" s="60"/>
      <c r="E35825"/>
      <c r="F35825"/>
      <c r="G35825" s="61"/>
      <c r="H35825"/>
      <c r="I35825"/>
      <c r="J35825"/>
      <c r="K35825"/>
      <c r="L35825"/>
      <c r="M35825"/>
    </row>
    <row r="35826" spans="1:13">
      <c r="A35826"/>
      <c r="B35826" s="61"/>
      <c r="C35826" s="63"/>
      <c r="D35826" s="60"/>
      <c r="E35826"/>
      <c r="F35826"/>
      <c r="G35826" s="61"/>
      <c r="H35826"/>
      <c r="I35826"/>
      <c r="J35826"/>
      <c r="K35826"/>
      <c r="L35826"/>
      <c r="M35826"/>
    </row>
    <row r="35827" spans="1:13">
      <c r="A35827"/>
      <c r="B35827" s="61"/>
      <c r="C35827" s="63"/>
      <c r="D35827" s="60"/>
      <c r="E35827"/>
      <c r="F35827"/>
      <c r="G35827" s="61"/>
      <c r="H35827"/>
      <c r="I35827"/>
      <c r="J35827"/>
      <c r="K35827"/>
      <c r="L35827"/>
      <c r="M35827"/>
    </row>
    <row r="35828" spans="1:13">
      <c r="A35828"/>
      <c r="B35828" s="61"/>
      <c r="C35828" s="63"/>
      <c r="D35828" s="60"/>
      <c r="E35828"/>
      <c r="F35828"/>
      <c r="G35828" s="61"/>
      <c r="H35828"/>
      <c r="I35828"/>
      <c r="J35828"/>
      <c r="K35828"/>
      <c r="L35828"/>
      <c r="M35828"/>
    </row>
    <row r="35829" spans="1:13">
      <c r="A35829"/>
      <c r="B35829" s="61"/>
      <c r="C35829" s="63"/>
      <c r="D35829" s="60"/>
      <c r="E35829"/>
      <c r="F35829"/>
      <c r="G35829" s="61"/>
      <c r="H35829"/>
      <c r="I35829"/>
      <c r="J35829"/>
      <c r="K35829"/>
      <c r="L35829"/>
      <c r="M35829"/>
    </row>
    <row r="35830" spans="1:13">
      <c r="A35830"/>
      <c r="B35830" s="61"/>
      <c r="C35830" s="63"/>
      <c r="D35830" s="60"/>
      <c r="E35830"/>
      <c r="F35830"/>
      <c r="G35830" s="61"/>
      <c r="H35830"/>
      <c r="I35830"/>
      <c r="J35830"/>
      <c r="K35830"/>
      <c r="L35830"/>
      <c r="M35830"/>
    </row>
    <row r="35831" spans="1:13">
      <c r="A35831"/>
      <c r="B35831" s="61"/>
      <c r="C35831" s="63"/>
      <c r="D35831" s="60"/>
      <c r="E35831"/>
      <c r="F35831"/>
      <c r="G35831" s="61"/>
      <c r="H35831"/>
      <c r="I35831"/>
      <c r="J35831"/>
      <c r="K35831"/>
      <c r="L35831"/>
      <c r="M35831"/>
    </row>
    <row r="35832" spans="1:13">
      <c r="A35832"/>
      <c r="B35832" s="61"/>
      <c r="C35832" s="63"/>
      <c r="D35832" s="60"/>
      <c r="E35832"/>
      <c r="F35832"/>
      <c r="G35832" s="61"/>
      <c r="H35832"/>
      <c r="I35832"/>
      <c r="J35832"/>
      <c r="K35832"/>
      <c r="L35832"/>
      <c r="M35832"/>
    </row>
    <row r="35833" spans="1:13">
      <c r="A35833"/>
      <c r="B35833" s="61"/>
      <c r="C35833" s="63"/>
      <c r="D35833" s="60"/>
      <c r="E35833"/>
      <c r="F35833"/>
      <c r="G35833" s="61"/>
      <c r="H35833"/>
      <c r="I35833"/>
      <c r="J35833"/>
      <c r="K35833"/>
      <c r="L35833"/>
      <c r="M35833"/>
    </row>
    <row r="35834" spans="1:13">
      <c r="A35834"/>
      <c r="B35834" s="61"/>
      <c r="C35834" s="63"/>
      <c r="D35834" s="60"/>
      <c r="E35834"/>
      <c r="F35834"/>
      <c r="G35834" s="61"/>
      <c r="H35834"/>
      <c r="I35834"/>
      <c r="J35834"/>
      <c r="K35834"/>
      <c r="L35834"/>
      <c r="M35834"/>
    </row>
    <row r="35835" spans="1:13">
      <c r="A35835"/>
      <c r="B35835" s="61"/>
      <c r="C35835" s="63"/>
      <c r="D35835" s="60"/>
      <c r="E35835"/>
      <c r="F35835"/>
      <c r="G35835" s="61"/>
      <c r="H35835"/>
      <c r="I35835"/>
      <c r="J35835"/>
      <c r="K35835"/>
      <c r="L35835"/>
      <c r="M35835"/>
    </row>
    <row r="35836" spans="1:13">
      <c r="A35836"/>
      <c r="B35836" s="61"/>
      <c r="C35836" s="63"/>
      <c r="D35836" s="60"/>
      <c r="E35836"/>
      <c r="F35836"/>
      <c r="G35836" s="61"/>
      <c r="H35836"/>
      <c r="I35836"/>
      <c r="J35836"/>
      <c r="K35836"/>
      <c r="L35836"/>
      <c r="M35836"/>
    </row>
    <row r="35837" spans="1:13">
      <c r="A35837"/>
      <c r="B35837" s="61"/>
      <c r="C35837" s="63"/>
      <c r="D35837" s="60"/>
      <c r="E35837"/>
      <c r="F35837"/>
      <c r="G35837" s="61"/>
      <c r="H35837"/>
      <c r="I35837"/>
      <c r="J35837"/>
      <c r="K35837"/>
      <c r="L35837"/>
      <c r="M35837"/>
    </row>
    <row r="35838" spans="1:13">
      <c r="A35838"/>
      <c r="B35838" s="61"/>
      <c r="C35838" s="63"/>
      <c r="D35838" s="60"/>
      <c r="E35838"/>
      <c r="F35838"/>
      <c r="G35838" s="61"/>
      <c r="H35838"/>
      <c r="I35838"/>
      <c r="J35838"/>
      <c r="K35838"/>
      <c r="L35838"/>
      <c r="M35838"/>
    </row>
    <row r="35839" spans="1:13">
      <c r="A35839"/>
      <c r="B35839" s="61"/>
      <c r="C35839" s="63"/>
      <c r="D35839" s="60"/>
      <c r="E35839"/>
      <c r="F35839"/>
      <c r="G35839" s="61"/>
      <c r="H35839"/>
      <c r="I35839"/>
      <c r="J35839"/>
      <c r="K35839"/>
      <c r="L35839"/>
      <c r="M35839"/>
    </row>
    <row r="35840" spans="1:13">
      <c r="A35840"/>
      <c r="B35840" s="61"/>
      <c r="C35840" s="63"/>
      <c r="D35840" s="60"/>
      <c r="E35840"/>
      <c r="F35840"/>
      <c r="G35840" s="61"/>
      <c r="H35840"/>
      <c r="I35840"/>
      <c r="J35840"/>
      <c r="K35840"/>
      <c r="L35840"/>
      <c r="M35840"/>
    </row>
    <row r="35841" spans="1:13">
      <c r="A35841"/>
      <c r="B35841" s="61"/>
      <c r="C35841" s="63"/>
      <c r="D35841" s="60"/>
      <c r="E35841"/>
      <c r="F35841"/>
      <c r="G35841" s="61"/>
      <c r="H35841"/>
      <c r="I35841"/>
      <c r="J35841"/>
      <c r="K35841"/>
      <c r="L35841"/>
      <c r="M35841"/>
    </row>
    <row r="35842" spans="1:13">
      <c r="A35842"/>
      <c r="B35842" s="61"/>
      <c r="C35842" s="63"/>
      <c r="D35842" s="60"/>
      <c r="E35842"/>
      <c r="F35842"/>
      <c r="G35842" s="61"/>
      <c r="H35842"/>
      <c r="I35842"/>
      <c r="J35842"/>
      <c r="K35842"/>
      <c r="L35842"/>
      <c r="M35842"/>
    </row>
    <row r="35843" spans="1:13">
      <c r="A35843"/>
      <c r="B35843" s="61"/>
      <c r="C35843" s="63"/>
      <c r="D35843" s="60"/>
      <c r="E35843"/>
      <c r="F35843"/>
      <c r="G35843" s="61"/>
      <c r="H35843"/>
      <c r="I35843"/>
      <c r="J35843"/>
      <c r="K35843"/>
      <c r="L35843"/>
      <c r="M35843"/>
    </row>
    <row r="35844" spans="1:13">
      <c r="A35844"/>
      <c r="B35844" s="61"/>
      <c r="C35844" s="63"/>
      <c r="D35844" s="60"/>
      <c r="E35844"/>
      <c r="F35844"/>
      <c r="G35844" s="61"/>
      <c r="H35844"/>
      <c r="I35844"/>
      <c r="J35844"/>
      <c r="K35844"/>
      <c r="L35844"/>
      <c r="M35844"/>
    </row>
    <row r="35845" spans="1:13">
      <c r="A35845"/>
      <c r="B35845" s="61"/>
      <c r="C35845" s="63"/>
      <c r="D35845" s="60"/>
      <c r="E35845"/>
      <c r="F35845"/>
      <c r="G35845" s="61"/>
      <c r="H35845"/>
      <c r="I35845"/>
      <c r="J35845"/>
      <c r="K35845"/>
      <c r="L35845"/>
      <c r="M35845"/>
    </row>
    <row r="35846" spans="1:13">
      <c r="A35846"/>
      <c r="B35846" s="61"/>
      <c r="C35846" s="63"/>
      <c r="D35846" s="60"/>
      <c r="E35846"/>
      <c r="F35846"/>
      <c r="G35846" s="61"/>
      <c r="H35846"/>
      <c r="I35846"/>
      <c r="J35846"/>
      <c r="K35846"/>
      <c r="L35846"/>
      <c r="M35846"/>
    </row>
    <row r="35847" spans="1:13">
      <c r="A35847"/>
      <c r="B35847" s="61"/>
      <c r="C35847" s="63"/>
      <c r="D35847" s="60"/>
      <c r="E35847"/>
      <c r="F35847"/>
      <c r="G35847" s="61"/>
      <c r="H35847"/>
      <c r="I35847"/>
      <c r="J35847"/>
      <c r="K35847"/>
      <c r="L35847"/>
      <c r="M35847"/>
    </row>
    <row r="35848" spans="1:13">
      <c r="A35848"/>
      <c r="B35848" s="61"/>
      <c r="C35848" s="63"/>
      <c r="D35848" s="60"/>
      <c r="E35848"/>
      <c r="F35848"/>
      <c r="G35848" s="61"/>
      <c r="H35848"/>
      <c r="I35848"/>
      <c r="J35848"/>
      <c r="K35848"/>
      <c r="L35848"/>
      <c r="M35848"/>
    </row>
    <row r="35849" spans="1:13">
      <c r="A35849"/>
      <c r="B35849" s="61"/>
      <c r="C35849" s="63"/>
      <c r="D35849" s="60"/>
      <c r="E35849"/>
      <c r="F35849"/>
      <c r="G35849" s="61"/>
      <c r="H35849"/>
      <c r="I35849"/>
      <c r="J35849"/>
      <c r="K35849"/>
      <c r="L35849"/>
      <c r="M35849"/>
    </row>
    <row r="35850" spans="1:13">
      <c r="A35850"/>
      <c r="B35850" s="61"/>
      <c r="C35850" s="63"/>
      <c r="D35850" s="60"/>
      <c r="E35850"/>
      <c r="F35850"/>
      <c r="G35850" s="61"/>
      <c r="H35850"/>
      <c r="I35850"/>
      <c r="J35850"/>
      <c r="K35850"/>
      <c r="L35850"/>
      <c r="M35850"/>
    </row>
    <row r="35851" spans="1:13">
      <c r="A35851"/>
      <c r="B35851" s="61"/>
      <c r="C35851" s="63"/>
      <c r="D35851" s="60"/>
      <c r="E35851"/>
      <c r="F35851"/>
      <c r="G35851" s="61"/>
      <c r="H35851"/>
      <c r="I35851"/>
      <c r="J35851"/>
      <c r="K35851"/>
      <c r="L35851"/>
      <c r="M35851"/>
    </row>
    <row r="35852" spans="1:13">
      <c r="A35852"/>
      <c r="B35852" s="61"/>
      <c r="C35852" s="63"/>
      <c r="D35852" s="60"/>
      <c r="E35852"/>
      <c r="F35852"/>
      <c r="G35852" s="61"/>
      <c r="H35852"/>
      <c r="I35852"/>
      <c r="J35852"/>
      <c r="K35852"/>
      <c r="L35852"/>
      <c r="M35852"/>
    </row>
    <row r="35853" spans="1:13">
      <c r="A35853"/>
      <c r="B35853" s="61"/>
      <c r="C35853" s="63"/>
      <c r="D35853" s="60"/>
      <c r="E35853"/>
      <c r="F35853"/>
      <c r="G35853" s="61"/>
      <c r="H35853"/>
      <c r="I35853"/>
      <c r="J35853"/>
      <c r="K35853"/>
      <c r="L35853"/>
      <c r="M35853"/>
    </row>
    <row r="35854" spans="1:13">
      <c r="A35854"/>
      <c r="B35854" s="61"/>
      <c r="C35854" s="63"/>
      <c r="D35854" s="60"/>
      <c r="E35854"/>
      <c r="F35854"/>
      <c r="G35854" s="61"/>
      <c r="H35854"/>
      <c r="I35854"/>
      <c r="J35854"/>
      <c r="K35854"/>
      <c r="L35854"/>
      <c r="M35854"/>
    </row>
    <row r="35855" spans="1:13">
      <c r="A35855"/>
      <c r="B35855" s="61"/>
      <c r="C35855" s="63"/>
      <c r="D35855" s="60"/>
      <c r="E35855"/>
      <c r="F35855"/>
      <c r="G35855" s="61"/>
      <c r="H35855"/>
      <c r="I35855"/>
      <c r="J35855"/>
      <c r="K35855"/>
      <c r="L35855"/>
      <c r="M35855"/>
    </row>
    <row r="35856" spans="1:13">
      <c r="A35856"/>
      <c r="B35856" s="61"/>
      <c r="C35856" s="63"/>
      <c r="D35856" s="60"/>
      <c r="E35856"/>
      <c r="F35856"/>
      <c r="G35856" s="61"/>
      <c r="H35856"/>
      <c r="I35856"/>
      <c r="J35856"/>
      <c r="K35856"/>
      <c r="L35856"/>
      <c r="M35856"/>
    </row>
    <row r="35857" spans="1:13">
      <c r="A35857"/>
      <c r="B35857" s="61"/>
      <c r="C35857" s="63"/>
      <c r="D35857" s="60"/>
      <c r="E35857"/>
      <c r="F35857"/>
      <c r="G35857" s="61"/>
      <c r="H35857"/>
      <c r="I35857"/>
      <c r="J35857"/>
      <c r="K35857"/>
      <c r="L35857"/>
      <c r="M35857"/>
    </row>
    <row r="35858" spans="1:13">
      <c r="A35858"/>
      <c r="B35858" s="61"/>
      <c r="C35858" s="63"/>
      <c r="D35858" s="60"/>
      <c r="E35858"/>
      <c r="F35858"/>
      <c r="G35858" s="61"/>
      <c r="H35858"/>
      <c r="I35858"/>
      <c r="J35858"/>
      <c r="K35858"/>
      <c r="L35858"/>
      <c r="M35858"/>
    </row>
    <row r="35859" spans="1:13">
      <c r="A35859"/>
      <c r="B35859" s="61"/>
      <c r="C35859" s="63"/>
      <c r="D35859" s="60"/>
      <c r="E35859"/>
      <c r="F35859"/>
      <c r="G35859" s="61"/>
      <c r="H35859"/>
      <c r="I35859"/>
      <c r="J35859"/>
      <c r="K35859"/>
      <c r="L35859"/>
      <c r="M35859"/>
    </row>
    <row r="35860" spans="1:13">
      <c r="A35860"/>
      <c r="B35860" s="61"/>
      <c r="C35860" s="63"/>
      <c r="D35860" s="60"/>
      <c r="E35860"/>
      <c r="F35860"/>
      <c r="G35860" s="61"/>
      <c r="H35860"/>
      <c r="I35860"/>
      <c r="J35860"/>
      <c r="K35860"/>
      <c r="L35860"/>
      <c r="M35860"/>
    </row>
    <row r="35861" spans="1:13">
      <c r="A35861"/>
      <c r="B35861" s="61"/>
      <c r="C35861" s="63"/>
      <c r="D35861" s="60"/>
      <c r="E35861"/>
      <c r="F35861"/>
      <c r="G35861" s="61"/>
      <c r="H35861"/>
      <c r="I35861"/>
      <c r="J35861"/>
      <c r="K35861"/>
      <c r="L35861"/>
      <c r="M35861"/>
    </row>
    <row r="35862" spans="1:13">
      <c r="A35862"/>
      <c r="B35862" s="61"/>
      <c r="C35862" s="63"/>
      <c r="D35862" s="60"/>
      <c r="E35862"/>
      <c r="F35862"/>
      <c r="G35862" s="61"/>
      <c r="H35862"/>
      <c r="I35862"/>
      <c r="J35862"/>
      <c r="K35862"/>
      <c r="L35862"/>
      <c r="M35862"/>
    </row>
    <row r="35863" spans="1:13">
      <c r="A35863"/>
      <c r="B35863" s="61"/>
      <c r="C35863" s="63"/>
      <c r="D35863" s="60"/>
      <c r="E35863"/>
      <c r="F35863"/>
      <c r="G35863" s="61"/>
      <c r="H35863"/>
      <c r="I35863"/>
      <c r="J35863"/>
      <c r="K35863"/>
      <c r="L35863"/>
      <c r="M35863"/>
    </row>
    <row r="35864" spans="1:13">
      <c r="A35864"/>
      <c r="B35864" s="61"/>
      <c r="C35864" s="63"/>
      <c r="D35864" s="60"/>
      <c r="E35864"/>
      <c r="F35864"/>
      <c r="G35864" s="61"/>
      <c r="H35864"/>
      <c r="I35864"/>
      <c r="J35864"/>
      <c r="K35864"/>
      <c r="L35864"/>
      <c r="M35864"/>
    </row>
    <row r="35865" spans="1:13">
      <c r="A35865"/>
      <c r="B35865" s="61"/>
      <c r="C35865" s="63"/>
      <c r="D35865" s="60"/>
      <c r="E35865"/>
      <c r="F35865"/>
      <c r="G35865" s="61"/>
      <c r="H35865"/>
      <c r="I35865"/>
      <c r="J35865"/>
      <c r="K35865"/>
      <c r="L35865"/>
      <c r="M35865"/>
    </row>
    <row r="35866" spans="1:13">
      <c r="A35866"/>
      <c r="B35866" s="61"/>
      <c r="C35866" s="63"/>
      <c r="D35866" s="60"/>
      <c r="E35866"/>
      <c r="F35866"/>
      <c r="G35866" s="61"/>
      <c r="H35866"/>
      <c r="I35866"/>
      <c r="J35866"/>
      <c r="K35866"/>
      <c r="L35866"/>
      <c r="M35866"/>
    </row>
    <row r="35867" spans="1:13">
      <c r="A35867"/>
      <c r="B35867" s="61"/>
      <c r="C35867" s="63"/>
      <c r="D35867" s="60"/>
      <c r="E35867"/>
      <c r="F35867"/>
      <c r="G35867" s="61"/>
      <c r="H35867"/>
      <c r="I35867"/>
      <c r="J35867"/>
      <c r="K35867"/>
      <c r="L35867"/>
      <c r="M35867"/>
    </row>
    <row r="35868" spans="1:13">
      <c r="A35868"/>
      <c r="B35868" s="61"/>
      <c r="C35868" s="63"/>
      <c r="D35868" s="60"/>
      <c r="E35868"/>
      <c r="F35868"/>
      <c r="G35868" s="61"/>
      <c r="H35868"/>
      <c r="I35868"/>
      <c r="J35868"/>
      <c r="K35868"/>
      <c r="L35868"/>
      <c r="M35868"/>
    </row>
    <row r="35869" spans="1:13">
      <c r="A35869"/>
      <c r="B35869" s="61"/>
      <c r="C35869" s="63"/>
      <c r="D35869" s="60"/>
      <c r="E35869"/>
      <c r="F35869"/>
      <c r="G35869" s="61"/>
      <c r="H35869"/>
      <c r="I35869"/>
      <c r="J35869"/>
      <c r="K35869"/>
      <c r="L35869"/>
      <c r="M35869"/>
    </row>
    <row r="35870" spans="1:13">
      <c r="A35870"/>
      <c r="B35870" s="61"/>
      <c r="C35870" s="63"/>
      <c r="D35870" s="60"/>
      <c r="E35870"/>
      <c r="F35870"/>
      <c r="G35870" s="61"/>
      <c r="H35870"/>
      <c r="I35870"/>
      <c r="J35870"/>
      <c r="K35870"/>
      <c r="L35870"/>
      <c r="M35870"/>
    </row>
    <row r="35871" spans="1:13">
      <c r="A35871"/>
      <c r="B35871" s="61"/>
      <c r="C35871" s="63"/>
      <c r="D35871" s="60"/>
      <c r="E35871"/>
      <c r="F35871"/>
      <c r="G35871" s="61"/>
      <c r="H35871"/>
      <c r="I35871"/>
      <c r="J35871"/>
      <c r="K35871"/>
      <c r="L35871"/>
      <c r="M35871"/>
    </row>
    <row r="35872" spans="1:13">
      <c r="A35872"/>
      <c r="B35872" s="61"/>
      <c r="C35872" s="63"/>
      <c r="D35872" s="60"/>
      <c r="E35872"/>
      <c r="F35872"/>
      <c r="G35872" s="61"/>
      <c r="H35872"/>
      <c r="I35872"/>
      <c r="J35872"/>
      <c r="K35872"/>
      <c r="L35872"/>
      <c r="M35872"/>
    </row>
    <row r="35873" spans="1:13">
      <c r="A35873"/>
      <c r="B35873" s="61"/>
      <c r="C35873" s="63"/>
      <c r="D35873" s="60"/>
      <c r="E35873"/>
      <c r="F35873"/>
      <c r="G35873" s="61"/>
      <c r="H35873"/>
      <c r="I35873"/>
      <c r="J35873"/>
      <c r="K35873"/>
      <c r="L35873"/>
      <c r="M35873"/>
    </row>
    <row r="35874" spans="1:13">
      <c r="A35874"/>
      <c r="B35874" s="61"/>
      <c r="C35874" s="63"/>
      <c r="D35874" s="60"/>
      <c r="E35874"/>
      <c r="F35874"/>
      <c r="G35874" s="61"/>
      <c r="H35874"/>
      <c r="I35874"/>
      <c r="J35874"/>
      <c r="K35874"/>
      <c r="L35874"/>
      <c r="M35874"/>
    </row>
    <row r="35875" spans="1:13">
      <c r="A35875"/>
      <c r="B35875" s="61"/>
      <c r="C35875" s="63"/>
      <c r="D35875" s="60"/>
      <c r="E35875"/>
      <c r="F35875"/>
      <c r="G35875" s="61"/>
      <c r="H35875"/>
      <c r="I35875"/>
      <c r="J35875"/>
      <c r="K35875"/>
      <c r="L35875"/>
      <c r="M35875"/>
    </row>
    <row r="35876" spans="1:13">
      <c r="A35876"/>
      <c r="B35876" s="61"/>
      <c r="C35876" s="63"/>
      <c r="D35876" s="60"/>
      <c r="E35876"/>
      <c r="F35876"/>
      <c r="G35876" s="61"/>
      <c r="H35876"/>
      <c r="I35876"/>
      <c r="J35876"/>
      <c r="K35876"/>
      <c r="L35876"/>
      <c r="M35876"/>
    </row>
    <row r="35877" spans="1:13">
      <c r="A35877"/>
      <c r="B35877" s="61"/>
      <c r="C35877" s="63"/>
      <c r="D35877" s="60"/>
      <c r="E35877"/>
      <c r="F35877"/>
      <c r="G35877" s="61"/>
      <c r="H35877"/>
      <c r="I35877"/>
      <c r="J35877"/>
      <c r="K35877"/>
      <c r="L35877"/>
      <c r="M35877"/>
    </row>
    <row r="35878" spans="1:13">
      <c r="A35878"/>
      <c r="B35878" s="61"/>
      <c r="C35878" s="63"/>
      <c r="D35878" s="60"/>
      <c r="E35878"/>
      <c r="F35878"/>
      <c r="G35878" s="61"/>
      <c r="H35878"/>
      <c r="I35878"/>
      <c r="J35878"/>
      <c r="K35878"/>
      <c r="L35878"/>
      <c r="M35878"/>
    </row>
    <row r="35879" spans="1:13">
      <c r="A35879"/>
      <c r="B35879" s="61"/>
      <c r="C35879" s="63"/>
      <c r="D35879" s="60"/>
      <c r="E35879"/>
      <c r="F35879"/>
      <c r="G35879" s="61"/>
      <c r="H35879"/>
      <c r="I35879"/>
      <c r="J35879"/>
      <c r="K35879"/>
      <c r="L35879"/>
      <c r="M35879"/>
    </row>
    <row r="35880" spans="1:13">
      <c r="A35880"/>
      <c r="B35880" s="61"/>
      <c r="C35880" s="63"/>
      <c r="D35880" s="60"/>
      <c r="E35880"/>
      <c r="F35880"/>
      <c r="G35880" s="61"/>
      <c r="H35880"/>
      <c r="I35880"/>
      <c r="J35880"/>
      <c r="K35880"/>
      <c r="L35880"/>
      <c r="M35880"/>
    </row>
    <row r="35881" spans="1:13">
      <c r="A35881"/>
      <c r="B35881" s="61"/>
      <c r="C35881" s="63"/>
      <c r="D35881" s="60"/>
      <c r="E35881"/>
      <c r="F35881"/>
      <c r="G35881" s="61"/>
      <c r="H35881"/>
      <c r="I35881"/>
      <c r="J35881"/>
      <c r="K35881"/>
      <c r="L35881"/>
      <c r="M35881"/>
    </row>
    <row r="35882" spans="1:13">
      <c r="A35882"/>
      <c r="B35882" s="61"/>
      <c r="C35882" s="63"/>
      <c r="D35882" s="60"/>
      <c r="E35882"/>
      <c r="F35882"/>
      <c r="G35882" s="61"/>
      <c r="H35882"/>
      <c r="I35882"/>
      <c r="J35882"/>
      <c r="K35882"/>
      <c r="L35882"/>
      <c r="M35882"/>
    </row>
    <row r="35883" spans="1:13">
      <c r="A35883"/>
      <c r="B35883" s="61"/>
      <c r="C35883" s="63"/>
      <c r="D35883" s="60"/>
      <c r="E35883"/>
      <c r="F35883"/>
      <c r="G35883" s="61"/>
      <c r="H35883"/>
      <c r="I35883"/>
      <c r="J35883"/>
      <c r="K35883"/>
      <c r="L35883"/>
      <c r="M35883"/>
    </row>
    <row r="35884" spans="1:13">
      <c r="A35884"/>
      <c r="B35884" s="61"/>
      <c r="C35884" s="63"/>
      <c r="D35884" s="60"/>
      <c r="E35884"/>
      <c r="F35884"/>
      <c r="G35884" s="61"/>
      <c r="H35884"/>
      <c r="I35884"/>
      <c r="J35884"/>
      <c r="K35884"/>
      <c r="L35884"/>
      <c r="M35884"/>
    </row>
    <row r="35885" spans="1:13">
      <c r="A35885"/>
      <c r="B35885" s="61"/>
      <c r="C35885" s="63"/>
      <c r="D35885" s="60"/>
      <c r="E35885"/>
      <c r="F35885"/>
      <c r="G35885" s="61"/>
      <c r="H35885"/>
      <c r="I35885"/>
      <c r="J35885"/>
      <c r="K35885"/>
      <c r="L35885"/>
      <c r="M35885"/>
    </row>
    <row r="35886" spans="1:13">
      <c r="A35886"/>
      <c r="B35886" s="61"/>
      <c r="C35886" s="63"/>
      <c r="D35886" s="60"/>
      <c r="E35886"/>
      <c r="F35886"/>
      <c r="G35886" s="61"/>
      <c r="H35886"/>
      <c r="I35886"/>
      <c r="J35886"/>
      <c r="K35886"/>
      <c r="L35886"/>
      <c r="M35886"/>
    </row>
    <row r="35887" spans="1:13">
      <c r="A35887"/>
      <c r="B35887" s="61"/>
      <c r="C35887" s="63"/>
      <c r="D35887" s="60"/>
      <c r="E35887"/>
      <c r="F35887"/>
      <c r="G35887" s="61"/>
      <c r="H35887"/>
      <c r="I35887"/>
      <c r="J35887"/>
      <c r="K35887"/>
      <c r="L35887"/>
      <c r="M35887"/>
    </row>
    <row r="35888" spans="1:13">
      <c r="A35888"/>
      <c r="B35888" s="61"/>
      <c r="C35888" s="63"/>
      <c r="D35888" s="60"/>
      <c r="E35888"/>
      <c r="F35888"/>
      <c r="G35888" s="61"/>
      <c r="H35888"/>
      <c r="I35888"/>
      <c r="J35888"/>
      <c r="K35888"/>
      <c r="L35888"/>
      <c r="M35888"/>
    </row>
    <row r="35889" spans="1:13">
      <c r="A35889"/>
      <c r="B35889" s="61"/>
      <c r="C35889" s="63"/>
      <c r="D35889" s="60"/>
      <c r="E35889"/>
      <c r="F35889"/>
      <c r="G35889" s="61"/>
      <c r="H35889"/>
      <c r="I35889"/>
      <c r="J35889"/>
      <c r="K35889"/>
      <c r="L35889"/>
      <c r="M35889"/>
    </row>
    <row r="35890" spans="1:13">
      <c r="A35890"/>
      <c r="B35890" s="61"/>
      <c r="C35890" s="63"/>
      <c r="D35890" s="60"/>
      <c r="E35890"/>
      <c r="F35890"/>
      <c r="G35890" s="61"/>
      <c r="H35890"/>
      <c r="I35890"/>
      <c r="J35890"/>
      <c r="K35890"/>
      <c r="L35890"/>
      <c r="M35890"/>
    </row>
    <row r="35891" spans="1:13">
      <c r="A35891"/>
      <c r="B35891" s="61"/>
      <c r="C35891" s="63"/>
      <c r="D35891" s="60"/>
      <c r="E35891"/>
      <c r="F35891"/>
      <c r="G35891" s="61"/>
      <c r="H35891"/>
      <c r="I35891"/>
      <c r="J35891"/>
      <c r="K35891"/>
      <c r="L35891"/>
      <c r="M35891"/>
    </row>
    <row r="35892" spans="1:13">
      <c r="A35892"/>
      <c r="B35892" s="61"/>
      <c r="C35892" s="63"/>
      <c r="D35892" s="60"/>
      <c r="E35892"/>
      <c r="F35892"/>
      <c r="G35892" s="61"/>
      <c r="H35892"/>
      <c r="I35892"/>
      <c r="J35892"/>
      <c r="K35892"/>
      <c r="L35892"/>
      <c r="M35892"/>
    </row>
    <row r="35893" spans="1:13">
      <c r="A35893"/>
      <c r="B35893" s="61"/>
      <c r="C35893" s="63"/>
      <c r="D35893" s="60"/>
      <c r="E35893"/>
      <c r="F35893"/>
      <c r="G35893" s="61"/>
      <c r="H35893"/>
      <c r="I35893"/>
      <c r="J35893"/>
      <c r="K35893"/>
      <c r="L35893"/>
      <c r="M35893"/>
    </row>
    <row r="35894" spans="1:13">
      <c r="A35894"/>
      <c r="B35894" s="61"/>
      <c r="C35894" s="63"/>
      <c r="D35894" s="60"/>
      <c r="E35894"/>
      <c r="F35894"/>
      <c r="G35894" s="61"/>
      <c r="H35894"/>
      <c r="I35894"/>
      <c r="J35894"/>
      <c r="K35894"/>
      <c r="L35894"/>
      <c r="M35894"/>
    </row>
    <row r="35895" spans="1:13">
      <c r="A35895"/>
      <c r="B35895" s="61"/>
      <c r="C35895" s="63"/>
      <c r="D35895" s="60"/>
      <c r="E35895"/>
      <c r="F35895"/>
      <c r="G35895" s="61"/>
      <c r="H35895"/>
      <c r="I35895"/>
      <c r="J35895"/>
      <c r="K35895"/>
      <c r="L35895"/>
      <c r="M35895"/>
    </row>
    <row r="35896" spans="1:13">
      <c r="A35896"/>
      <c r="B35896" s="61"/>
      <c r="C35896" s="63"/>
      <c r="D35896" s="60"/>
      <c r="E35896"/>
      <c r="F35896"/>
      <c r="G35896" s="61"/>
      <c r="H35896"/>
      <c r="I35896"/>
      <c r="J35896"/>
      <c r="K35896"/>
      <c r="L35896"/>
      <c r="M35896"/>
    </row>
    <row r="35897" spans="1:13">
      <c r="A35897"/>
      <c r="B35897" s="61"/>
      <c r="C35897" s="63"/>
      <c r="D35897" s="60"/>
      <c r="E35897"/>
      <c r="F35897"/>
      <c r="G35897" s="61"/>
      <c r="H35897"/>
      <c r="I35897"/>
      <c r="J35897"/>
      <c r="K35897"/>
      <c r="L35897"/>
      <c r="M35897"/>
    </row>
    <row r="35898" spans="1:13">
      <c r="A35898"/>
      <c r="B35898" s="61"/>
      <c r="C35898" s="63"/>
      <c r="D35898" s="60"/>
      <c r="E35898"/>
      <c r="F35898"/>
      <c r="G35898" s="61"/>
      <c r="H35898"/>
      <c r="I35898"/>
      <c r="J35898"/>
      <c r="K35898"/>
      <c r="L35898"/>
      <c r="M35898"/>
    </row>
    <row r="35899" spans="1:13">
      <c r="A35899"/>
      <c r="B35899" s="61"/>
      <c r="C35899" s="63"/>
      <c r="D35899" s="60"/>
      <c r="E35899"/>
      <c r="F35899"/>
      <c r="G35899" s="61"/>
      <c r="H35899"/>
      <c r="I35899"/>
      <c r="J35899"/>
      <c r="K35899"/>
      <c r="L35899"/>
      <c r="M35899"/>
    </row>
    <row r="35900" spans="1:13">
      <c r="A35900"/>
      <c r="B35900" s="61"/>
      <c r="C35900" s="63"/>
      <c r="D35900" s="60"/>
      <c r="E35900"/>
      <c r="F35900"/>
      <c r="G35900" s="61"/>
      <c r="H35900"/>
      <c r="I35900"/>
      <c r="J35900"/>
      <c r="K35900"/>
      <c r="L35900"/>
      <c r="M35900"/>
    </row>
    <row r="35901" spans="1:13">
      <c r="A35901"/>
      <c r="B35901" s="61"/>
      <c r="C35901" s="63"/>
      <c r="D35901" s="60"/>
      <c r="E35901"/>
      <c r="F35901"/>
      <c r="G35901" s="61"/>
      <c r="H35901"/>
      <c r="I35901"/>
      <c r="J35901"/>
      <c r="K35901"/>
      <c r="L35901"/>
      <c r="M35901"/>
    </row>
    <row r="35902" spans="1:13">
      <c r="A35902"/>
      <c r="B35902" s="61"/>
      <c r="C35902" s="63"/>
      <c r="D35902" s="60"/>
      <c r="E35902"/>
      <c r="F35902"/>
      <c r="G35902" s="61"/>
      <c r="H35902"/>
      <c r="I35902"/>
      <c r="J35902"/>
      <c r="K35902"/>
      <c r="L35902"/>
      <c r="M35902"/>
    </row>
    <row r="35903" spans="1:13">
      <c r="A35903"/>
      <c r="B35903" s="61"/>
      <c r="C35903" s="63"/>
      <c r="D35903" s="60"/>
      <c r="E35903"/>
      <c r="F35903"/>
      <c r="G35903" s="61"/>
      <c r="H35903"/>
      <c r="I35903"/>
      <c r="J35903"/>
      <c r="K35903"/>
      <c r="L35903"/>
      <c r="M35903"/>
    </row>
    <row r="35904" spans="1:13">
      <c r="A35904"/>
      <c r="B35904" s="61"/>
      <c r="C35904" s="63"/>
      <c r="D35904" s="60"/>
      <c r="E35904"/>
      <c r="F35904"/>
      <c r="G35904" s="61"/>
      <c r="H35904"/>
      <c r="I35904"/>
      <c r="J35904"/>
      <c r="K35904"/>
      <c r="L35904"/>
      <c r="M35904"/>
    </row>
    <row r="35905" spans="1:13">
      <c r="A35905"/>
      <c r="B35905" s="61"/>
      <c r="C35905" s="63"/>
      <c r="D35905" s="60"/>
      <c r="E35905"/>
      <c r="F35905"/>
      <c r="G35905" s="61"/>
      <c r="H35905"/>
      <c r="I35905"/>
      <c r="J35905"/>
      <c r="K35905"/>
      <c r="L35905"/>
      <c r="M35905"/>
    </row>
    <row r="35906" spans="1:13">
      <c r="A35906"/>
      <c r="B35906" s="61"/>
      <c r="C35906" s="63"/>
      <c r="D35906" s="60"/>
      <c r="E35906"/>
      <c r="F35906"/>
      <c r="G35906" s="61"/>
      <c r="H35906"/>
      <c r="I35906"/>
      <c r="J35906"/>
      <c r="K35906"/>
      <c r="L35906"/>
      <c r="M35906"/>
    </row>
    <row r="35907" spans="1:13">
      <c r="A35907"/>
      <c r="B35907" s="61"/>
      <c r="C35907" s="63"/>
      <c r="D35907" s="60"/>
      <c r="E35907"/>
      <c r="F35907"/>
      <c r="G35907" s="61"/>
      <c r="H35907"/>
      <c r="I35907"/>
      <c r="J35907"/>
      <c r="K35907"/>
      <c r="L35907"/>
      <c r="M35907"/>
    </row>
    <row r="35908" spans="1:13">
      <c r="A35908"/>
      <c r="B35908" s="61"/>
      <c r="C35908" s="63"/>
      <c r="D35908" s="60"/>
      <c r="E35908"/>
      <c r="F35908"/>
      <c r="G35908" s="61"/>
      <c r="H35908"/>
      <c r="I35908"/>
      <c r="J35908"/>
      <c r="K35908"/>
      <c r="L35908"/>
      <c r="M35908"/>
    </row>
    <row r="35909" spans="1:13">
      <c r="A35909"/>
      <c r="B35909" s="61"/>
      <c r="C35909" s="63"/>
      <c r="D35909" s="60"/>
      <c r="E35909"/>
      <c r="F35909"/>
      <c r="G35909" s="61"/>
      <c r="H35909"/>
      <c r="I35909"/>
      <c r="J35909"/>
      <c r="K35909"/>
      <c r="L35909"/>
      <c r="M35909"/>
    </row>
    <row r="35910" spans="1:13">
      <c r="A35910"/>
      <c r="B35910" s="61"/>
      <c r="C35910" s="63"/>
      <c r="D35910" s="60"/>
      <c r="E35910"/>
      <c r="F35910"/>
      <c r="G35910" s="61"/>
      <c r="H35910"/>
      <c r="I35910"/>
      <c r="J35910"/>
      <c r="K35910"/>
      <c r="L35910"/>
      <c r="M35910"/>
    </row>
    <row r="35911" spans="1:13">
      <c r="A35911"/>
      <c r="B35911" s="61"/>
      <c r="C35911" s="63"/>
      <c r="D35911" s="60"/>
      <c r="E35911"/>
      <c r="F35911"/>
      <c r="G35911" s="61"/>
      <c r="H35911"/>
      <c r="I35911"/>
      <c r="J35911"/>
      <c r="K35911"/>
      <c r="L35911"/>
      <c r="M35911"/>
    </row>
    <row r="35912" spans="1:13">
      <c r="A35912"/>
      <c r="B35912" s="61"/>
      <c r="C35912" s="63"/>
      <c r="D35912" s="60"/>
      <c r="E35912"/>
      <c r="F35912"/>
      <c r="G35912" s="61"/>
      <c r="H35912"/>
      <c r="I35912"/>
      <c r="J35912"/>
      <c r="K35912"/>
      <c r="L35912"/>
      <c r="M35912"/>
    </row>
    <row r="35913" spans="1:13">
      <c r="A35913"/>
      <c r="B35913" s="61"/>
      <c r="C35913" s="63"/>
      <c r="D35913" s="60"/>
      <c r="E35913"/>
      <c r="F35913"/>
      <c r="G35913" s="61"/>
      <c r="H35913"/>
      <c r="I35913"/>
      <c r="J35913"/>
      <c r="K35913"/>
      <c r="L35913"/>
      <c r="M35913"/>
    </row>
    <row r="35914" spans="1:13">
      <c r="A35914"/>
      <c r="B35914" s="61"/>
      <c r="C35914" s="63"/>
      <c r="D35914" s="60"/>
      <c r="E35914"/>
      <c r="F35914"/>
      <c r="G35914" s="61"/>
      <c r="H35914"/>
      <c r="I35914"/>
      <c r="J35914"/>
      <c r="K35914"/>
      <c r="L35914"/>
      <c r="M35914"/>
    </row>
    <row r="35915" spans="1:13">
      <c r="A35915"/>
      <c r="B35915" s="61"/>
      <c r="C35915" s="63"/>
      <c r="D35915" s="60"/>
      <c r="E35915"/>
      <c r="F35915"/>
      <c r="G35915" s="61"/>
      <c r="H35915"/>
      <c r="I35915"/>
      <c r="J35915"/>
      <c r="K35915"/>
      <c r="L35915"/>
      <c r="M35915"/>
    </row>
    <row r="35916" spans="1:13">
      <c r="A35916"/>
      <c r="B35916" s="61"/>
      <c r="C35916" s="63"/>
      <c r="D35916" s="60"/>
      <c r="E35916"/>
      <c r="F35916"/>
      <c r="G35916" s="61"/>
      <c r="H35916"/>
      <c r="I35916"/>
      <c r="J35916"/>
      <c r="K35916"/>
      <c r="L35916"/>
      <c r="M35916"/>
    </row>
    <row r="35917" spans="1:13">
      <c r="A35917"/>
      <c r="B35917" s="61"/>
      <c r="C35917" s="63"/>
      <c r="D35917" s="60"/>
      <c r="E35917"/>
      <c r="F35917"/>
      <c r="G35917" s="61"/>
      <c r="H35917"/>
      <c r="I35917"/>
      <c r="J35917"/>
      <c r="K35917"/>
      <c r="L35917"/>
      <c r="M35917"/>
    </row>
    <row r="35918" spans="1:13">
      <c r="A35918"/>
      <c r="B35918" s="61"/>
      <c r="C35918" s="63"/>
      <c r="D35918" s="60"/>
      <c r="E35918"/>
      <c r="F35918"/>
      <c r="G35918" s="61"/>
      <c r="H35918"/>
      <c r="I35918"/>
      <c r="J35918"/>
      <c r="K35918"/>
      <c r="L35918"/>
      <c r="M35918"/>
    </row>
    <row r="35919" spans="1:13">
      <c r="A35919"/>
      <c r="B35919" s="61"/>
      <c r="C35919" s="63"/>
      <c r="D35919" s="60"/>
      <c r="E35919"/>
      <c r="F35919"/>
      <c r="G35919" s="61"/>
      <c r="H35919"/>
      <c r="I35919"/>
      <c r="J35919"/>
      <c r="K35919"/>
      <c r="L35919"/>
      <c r="M35919"/>
    </row>
    <row r="35920" spans="1:13">
      <c r="A35920"/>
      <c r="B35920" s="61"/>
      <c r="C35920" s="63"/>
      <c r="D35920" s="60"/>
      <c r="E35920"/>
      <c r="F35920"/>
      <c r="G35920" s="61"/>
      <c r="H35920"/>
      <c r="I35920"/>
      <c r="J35920"/>
      <c r="K35920"/>
      <c r="L35920"/>
      <c r="M35920"/>
    </row>
    <row r="35921" spans="1:13">
      <c r="A35921"/>
      <c r="B35921" s="61"/>
      <c r="C35921" s="63"/>
      <c r="D35921" s="60"/>
      <c r="E35921"/>
      <c r="F35921"/>
      <c r="G35921" s="61"/>
      <c r="H35921"/>
      <c r="I35921"/>
      <c r="J35921"/>
      <c r="K35921"/>
      <c r="L35921"/>
      <c r="M35921"/>
    </row>
    <row r="35922" spans="1:13">
      <c r="A35922"/>
      <c r="B35922" s="61"/>
      <c r="C35922" s="63"/>
      <c r="D35922" s="60"/>
      <c r="E35922"/>
      <c r="F35922"/>
      <c r="G35922" s="61"/>
      <c r="H35922"/>
      <c r="I35922"/>
      <c r="J35922"/>
      <c r="K35922"/>
      <c r="L35922"/>
      <c r="M35922"/>
    </row>
    <row r="35923" spans="1:13">
      <c r="A35923"/>
      <c r="B35923" s="61"/>
      <c r="C35923" s="63"/>
      <c r="D35923" s="60"/>
      <c r="E35923"/>
      <c r="F35923"/>
      <c r="G35923" s="61"/>
      <c r="H35923"/>
      <c r="I35923"/>
      <c r="J35923"/>
      <c r="K35923"/>
      <c r="L35923"/>
      <c r="M35923"/>
    </row>
    <row r="35924" spans="1:13">
      <c r="A35924"/>
      <c r="B35924" s="61"/>
      <c r="C35924" s="63"/>
      <c r="D35924" s="60"/>
      <c r="E35924"/>
      <c r="F35924"/>
      <c r="G35924" s="61"/>
      <c r="H35924"/>
      <c r="I35924"/>
      <c r="J35924"/>
      <c r="K35924"/>
      <c r="L35924"/>
      <c r="M35924"/>
    </row>
    <row r="35925" spans="1:13">
      <c r="A35925"/>
      <c r="B35925" s="61"/>
      <c r="C35925" s="63"/>
      <c r="D35925" s="60"/>
      <c r="E35925"/>
      <c r="F35925"/>
      <c r="G35925" s="61"/>
      <c r="H35925"/>
      <c r="I35925"/>
      <c r="J35925"/>
      <c r="K35925"/>
      <c r="L35925"/>
      <c r="M35925"/>
    </row>
    <row r="35926" spans="1:13">
      <c r="A35926"/>
      <c r="B35926" s="61"/>
      <c r="C35926" s="63"/>
      <c r="D35926" s="60"/>
      <c r="E35926"/>
      <c r="F35926"/>
      <c r="G35926" s="61"/>
      <c r="H35926"/>
      <c r="I35926"/>
      <c r="J35926"/>
      <c r="K35926"/>
      <c r="L35926"/>
      <c r="M35926"/>
    </row>
    <row r="35927" spans="1:13">
      <c r="A35927"/>
      <c r="B35927" s="61"/>
      <c r="C35927" s="63"/>
      <c r="D35927" s="60"/>
      <c r="E35927"/>
      <c r="F35927"/>
      <c r="G35927" s="61"/>
      <c r="H35927"/>
      <c r="I35927"/>
      <c r="J35927"/>
      <c r="K35927"/>
      <c r="L35927"/>
      <c r="M35927"/>
    </row>
    <row r="35928" spans="1:13">
      <c r="A35928"/>
      <c r="B35928" s="61"/>
      <c r="C35928" s="63"/>
      <c r="D35928" s="60"/>
      <c r="E35928"/>
      <c r="F35928"/>
      <c r="G35928" s="61"/>
      <c r="H35928"/>
      <c r="I35928"/>
      <c r="J35928"/>
      <c r="K35928"/>
      <c r="L35928"/>
      <c r="M35928"/>
    </row>
    <row r="35929" spans="1:13">
      <c r="A35929"/>
      <c r="B35929" s="61"/>
      <c r="C35929" s="63"/>
      <c r="D35929" s="60"/>
      <c r="E35929"/>
      <c r="F35929"/>
      <c r="G35929" s="61"/>
      <c r="H35929"/>
      <c r="I35929"/>
      <c r="J35929"/>
      <c r="K35929"/>
      <c r="L35929"/>
      <c r="M35929"/>
    </row>
    <row r="35930" spans="1:13">
      <c r="A35930"/>
      <c r="B35930" s="61"/>
      <c r="C35930" s="63"/>
      <c r="D35930" s="60"/>
      <c r="E35930"/>
      <c r="F35930"/>
      <c r="G35930" s="61"/>
      <c r="H35930"/>
      <c r="I35930"/>
      <c r="J35930"/>
      <c r="K35930"/>
      <c r="L35930"/>
      <c r="M35930"/>
    </row>
    <row r="35931" spans="1:13">
      <c r="A35931"/>
      <c r="B35931" s="61"/>
      <c r="C35931" s="63"/>
      <c r="D35931" s="60"/>
      <c r="E35931"/>
      <c r="F35931"/>
      <c r="G35931" s="61"/>
      <c r="H35931"/>
      <c r="I35931"/>
      <c r="J35931"/>
      <c r="K35931"/>
      <c r="L35931"/>
      <c r="M35931"/>
    </row>
    <row r="35932" spans="1:13">
      <c r="A35932"/>
      <c r="B35932" s="61"/>
      <c r="C35932" s="63"/>
      <c r="D35932" s="60"/>
      <c r="E35932"/>
      <c r="F35932"/>
      <c r="G35932" s="61"/>
      <c r="H35932"/>
      <c r="I35932"/>
      <c r="J35932"/>
      <c r="K35932"/>
      <c r="L35932"/>
      <c r="M35932"/>
    </row>
    <row r="35933" spans="1:13">
      <c r="A35933"/>
      <c r="B35933" s="61"/>
      <c r="C35933" s="63"/>
      <c r="D35933" s="60"/>
      <c r="E35933"/>
      <c r="F35933"/>
      <c r="G35933" s="61"/>
      <c r="H35933"/>
      <c r="I35933"/>
      <c r="J35933"/>
      <c r="K35933"/>
      <c r="L35933"/>
      <c r="M35933"/>
    </row>
    <row r="35934" spans="1:13">
      <c r="A35934"/>
      <c r="B35934" s="61"/>
      <c r="C35934" s="63"/>
      <c r="D35934" s="60"/>
      <c r="E35934"/>
      <c r="F35934"/>
      <c r="G35934" s="61"/>
      <c r="H35934"/>
      <c r="I35934"/>
      <c r="J35934"/>
      <c r="K35934"/>
      <c r="L35934"/>
      <c r="M35934"/>
    </row>
    <row r="35935" spans="1:13">
      <c r="A35935"/>
      <c r="B35935" s="61"/>
      <c r="C35935" s="63"/>
      <c r="D35935" s="60"/>
      <c r="E35935"/>
      <c r="F35935"/>
      <c r="G35935" s="61"/>
      <c r="H35935"/>
      <c r="I35935"/>
      <c r="J35935"/>
      <c r="K35935"/>
      <c r="L35935"/>
      <c r="M35935"/>
    </row>
    <row r="35936" spans="1:13">
      <c r="A35936"/>
      <c r="B35936" s="61"/>
      <c r="C35936" s="63"/>
      <c r="D35936" s="60"/>
      <c r="E35936"/>
      <c r="F35936"/>
      <c r="G35936" s="61"/>
      <c r="H35936"/>
      <c r="I35936"/>
      <c r="J35936"/>
      <c r="K35936"/>
      <c r="L35936"/>
      <c r="M35936"/>
    </row>
    <row r="35937" spans="1:13">
      <c r="A35937"/>
      <c r="B35937" s="61"/>
      <c r="C35937" s="63"/>
      <c r="D35937" s="60"/>
      <c r="E35937"/>
      <c r="F35937"/>
      <c r="G35937" s="61"/>
      <c r="H35937"/>
      <c r="I35937"/>
      <c r="J35937"/>
      <c r="K35937"/>
      <c r="L35937"/>
      <c r="M35937"/>
    </row>
    <row r="35938" spans="1:13">
      <c r="A35938"/>
      <c r="B35938" s="61"/>
      <c r="C35938" s="63"/>
      <c r="D35938" s="60"/>
      <c r="E35938"/>
      <c r="F35938"/>
      <c r="G35938" s="61"/>
      <c r="H35938"/>
      <c r="I35938"/>
      <c r="J35938"/>
      <c r="K35938"/>
      <c r="L35938"/>
      <c r="M35938"/>
    </row>
    <row r="35939" spans="1:13">
      <c r="A35939"/>
      <c r="B35939" s="61"/>
      <c r="C35939" s="63"/>
      <c r="D35939" s="60"/>
      <c r="E35939"/>
      <c r="F35939"/>
      <c r="G35939" s="61"/>
      <c r="H35939"/>
      <c r="I35939"/>
      <c r="J35939"/>
      <c r="K35939"/>
      <c r="L35939"/>
      <c r="M35939"/>
    </row>
    <row r="35940" spans="1:13">
      <c r="A35940"/>
      <c r="B35940" s="61"/>
      <c r="C35940" s="63"/>
      <c r="D35940" s="60"/>
      <c r="E35940"/>
      <c r="F35940"/>
      <c r="G35940" s="61"/>
      <c r="H35940"/>
      <c r="I35940"/>
      <c r="J35940"/>
      <c r="K35940"/>
      <c r="L35940"/>
      <c r="M35940"/>
    </row>
    <row r="35941" spans="1:13">
      <c r="A35941"/>
      <c r="B35941" s="61"/>
      <c r="C35941" s="63"/>
      <c r="D35941" s="60"/>
      <c r="E35941"/>
      <c r="F35941"/>
      <c r="G35941" s="61"/>
      <c r="H35941"/>
      <c r="I35941"/>
      <c r="J35941"/>
      <c r="K35941"/>
      <c r="L35941"/>
      <c r="M35941"/>
    </row>
    <row r="35942" spans="1:13">
      <c r="A35942"/>
      <c r="B35942" s="61"/>
      <c r="C35942" s="63"/>
      <c r="D35942" s="60"/>
      <c r="E35942"/>
      <c r="F35942"/>
      <c r="G35942" s="61"/>
      <c r="H35942"/>
      <c r="I35942"/>
      <c r="J35942"/>
      <c r="K35942"/>
      <c r="L35942"/>
      <c r="M35942"/>
    </row>
    <row r="35943" spans="1:13">
      <c r="A35943"/>
      <c r="B35943" s="61"/>
      <c r="C35943" s="63"/>
      <c r="D35943" s="60"/>
      <c r="E35943"/>
      <c r="F35943"/>
      <c r="G35943" s="61"/>
      <c r="H35943"/>
      <c r="I35943"/>
      <c r="J35943"/>
      <c r="K35943"/>
      <c r="L35943"/>
      <c r="M35943"/>
    </row>
    <row r="35944" spans="1:13">
      <c r="A35944"/>
      <c r="B35944" s="61"/>
      <c r="C35944" s="63"/>
      <c r="D35944" s="60"/>
      <c r="E35944"/>
      <c r="F35944"/>
      <c r="G35944" s="61"/>
      <c r="H35944"/>
      <c r="I35944"/>
      <c r="J35944"/>
      <c r="K35944"/>
      <c r="L35944"/>
      <c r="M35944"/>
    </row>
    <row r="35945" spans="1:13">
      <c r="A35945"/>
      <c r="B35945" s="61"/>
      <c r="C35945" s="63"/>
      <c r="D35945" s="60"/>
      <c r="E35945"/>
      <c r="F35945"/>
      <c r="G35945" s="61"/>
      <c r="H35945"/>
      <c r="I35945"/>
      <c r="J35945"/>
      <c r="K35945"/>
      <c r="L35945"/>
      <c r="M35945"/>
    </row>
    <row r="35946" spans="1:13">
      <c r="A35946"/>
      <c r="B35946" s="61"/>
      <c r="C35946" s="63"/>
      <c r="D35946" s="60"/>
      <c r="E35946"/>
      <c r="F35946"/>
      <c r="G35946" s="61"/>
      <c r="H35946"/>
      <c r="I35946"/>
      <c r="J35946"/>
      <c r="K35946"/>
      <c r="L35946"/>
      <c r="M35946"/>
    </row>
    <row r="35947" spans="1:13">
      <c r="A35947"/>
      <c r="B35947" s="61"/>
      <c r="C35947" s="63"/>
      <c r="D35947" s="60"/>
      <c r="E35947"/>
      <c r="F35947"/>
      <c r="G35947" s="61"/>
      <c r="H35947"/>
      <c r="I35947"/>
      <c r="J35947"/>
      <c r="K35947"/>
      <c r="L35947"/>
      <c r="M35947"/>
    </row>
    <row r="35948" spans="1:13">
      <c r="A35948"/>
      <c r="B35948" s="61"/>
      <c r="C35948" s="63"/>
      <c r="D35948" s="60"/>
      <c r="E35948"/>
      <c r="F35948"/>
      <c r="G35948" s="61"/>
      <c r="H35948"/>
      <c r="I35948"/>
      <c r="J35948"/>
      <c r="K35948"/>
      <c r="L35948"/>
      <c r="M35948"/>
    </row>
    <row r="35949" spans="1:13">
      <c r="A35949"/>
      <c r="B35949" s="61"/>
      <c r="C35949" s="63"/>
      <c r="D35949" s="60"/>
      <c r="E35949"/>
      <c r="F35949"/>
      <c r="G35949" s="61"/>
      <c r="H35949"/>
      <c r="I35949"/>
      <c r="J35949"/>
      <c r="K35949"/>
      <c r="L35949"/>
      <c r="M35949"/>
    </row>
    <row r="35950" spans="1:13">
      <c r="A35950"/>
      <c r="B35950" s="61"/>
      <c r="C35950" s="63"/>
      <c r="D35950" s="60"/>
      <c r="E35950"/>
      <c r="F35950"/>
      <c r="G35950" s="61"/>
      <c r="H35950"/>
      <c r="I35950"/>
      <c r="J35950"/>
      <c r="K35950"/>
      <c r="L35950"/>
      <c r="M35950"/>
    </row>
    <row r="35951" spans="1:13">
      <c r="A35951"/>
      <c r="B35951" s="61"/>
      <c r="C35951" s="63"/>
      <c r="D35951" s="60"/>
      <c r="E35951"/>
      <c r="F35951"/>
      <c r="G35951" s="61"/>
      <c r="H35951"/>
      <c r="I35951"/>
      <c r="J35951"/>
      <c r="K35951"/>
      <c r="L35951"/>
      <c r="M35951"/>
    </row>
    <row r="35952" spans="1:13">
      <c r="A35952"/>
      <c r="B35952" s="61"/>
      <c r="C35952" s="63"/>
      <c r="D35952" s="60"/>
      <c r="E35952"/>
      <c r="F35952"/>
      <c r="G35952" s="61"/>
      <c r="H35952"/>
      <c r="I35952"/>
      <c r="J35952"/>
      <c r="K35952"/>
      <c r="L35952"/>
      <c r="M35952"/>
    </row>
    <row r="35953" spans="1:13">
      <c r="A35953"/>
      <c r="B35953" s="61"/>
      <c r="C35953" s="63"/>
      <c r="D35953" s="60"/>
      <c r="E35953"/>
      <c r="F35953"/>
      <c r="G35953" s="61"/>
      <c r="H35953"/>
      <c r="I35953"/>
      <c r="J35953"/>
      <c r="K35953"/>
      <c r="L35953"/>
      <c r="M35953"/>
    </row>
    <row r="35954" spans="1:13">
      <c r="A35954"/>
      <c r="B35954" s="61"/>
      <c r="C35954" s="63"/>
      <c r="D35954" s="60"/>
      <c r="E35954"/>
      <c r="F35954"/>
      <c r="G35954" s="61"/>
      <c r="H35954"/>
      <c r="I35954"/>
      <c r="J35954"/>
      <c r="K35954"/>
      <c r="L35954"/>
      <c r="M35954"/>
    </row>
    <row r="35955" spans="1:13">
      <c r="A35955"/>
      <c r="B35955" s="61"/>
      <c r="C35955" s="63"/>
      <c r="D35955" s="60"/>
      <c r="E35955"/>
      <c r="F35955"/>
      <c r="G35955" s="61"/>
      <c r="H35955"/>
      <c r="I35955"/>
      <c r="J35955"/>
      <c r="K35955"/>
      <c r="L35955"/>
      <c r="M35955"/>
    </row>
    <row r="35956" spans="1:13">
      <c r="A35956"/>
      <c r="B35956" s="61"/>
      <c r="C35956" s="63"/>
      <c r="D35956" s="60"/>
      <c r="E35956"/>
      <c r="F35956"/>
      <c r="G35956" s="61"/>
      <c r="H35956"/>
      <c r="I35956"/>
      <c r="J35956"/>
      <c r="K35956"/>
      <c r="L35956"/>
      <c r="M35956"/>
    </row>
    <row r="35957" spans="1:13">
      <c r="A35957"/>
      <c r="B35957" s="61"/>
      <c r="C35957" s="63"/>
      <c r="D35957" s="60"/>
      <c r="E35957"/>
      <c r="F35957"/>
      <c r="G35957" s="61"/>
      <c r="H35957"/>
      <c r="I35957"/>
      <c r="J35957"/>
      <c r="K35957"/>
      <c r="L35957"/>
      <c r="M35957"/>
    </row>
    <row r="35958" spans="1:13">
      <c r="A35958"/>
      <c r="B35958" s="61"/>
      <c r="C35958" s="63"/>
      <c r="D35958" s="60"/>
      <c r="E35958"/>
      <c r="F35958"/>
      <c r="G35958" s="61"/>
      <c r="H35958"/>
      <c r="I35958"/>
      <c r="J35958"/>
      <c r="K35958"/>
      <c r="L35958"/>
      <c r="M35958"/>
    </row>
    <row r="35959" spans="1:13">
      <c r="A35959"/>
      <c r="B35959" s="61"/>
      <c r="C35959" s="63"/>
      <c r="D35959" s="60"/>
      <c r="E35959"/>
      <c r="F35959"/>
      <c r="G35959" s="61"/>
      <c r="H35959"/>
      <c r="I35959"/>
      <c r="J35959"/>
      <c r="K35959"/>
      <c r="L35959"/>
      <c r="M35959"/>
    </row>
    <row r="35960" spans="1:13">
      <c r="A35960"/>
      <c r="B35960" s="61"/>
      <c r="C35960" s="63"/>
      <c r="D35960" s="60"/>
      <c r="E35960"/>
      <c r="F35960"/>
      <c r="G35960" s="61"/>
      <c r="H35960"/>
      <c r="I35960"/>
      <c r="J35960"/>
      <c r="K35960"/>
      <c r="L35960"/>
      <c r="M35960"/>
    </row>
    <row r="35961" spans="1:13">
      <c r="A35961"/>
      <c r="B35961" s="61"/>
      <c r="C35961" s="63"/>
      <c r="D35961" s="60"/>
      <c r="E35961"/>
      <c r="F35961"/>
      <c r="G35961" s="61"/>
      <c r="H35961"/>
      <c r="I35961"/>
      <c r="J35961"/>
      <c r="K35961"/>
      <c r="L35961"/>
      <c r="M35961"/>
    </row>
    <row r="35962" spans="1:13">
      <c r="A35962"/>
      <c r="B35962" s="61"/>
      <c r="C35962" s="63"/>
      <c r="D35962" s="60"/>
      <c r="E35962"/>
      <c r="F35962"/>
      <c r="G35962" s="61"/>
      <c r="H35962"/>
      <c r="I35962"/>
      <c r="J35962"/>
      <c r="K35962"/>
      <c r="L35962"/>
      <c r="M35962"/>
    </row>
    <row r="35963" spans="1:13">
      <c r="A35963"/>
      <c r="B35963" s="61"/>
      <c r="C35963" s="63"/>
      <c r="D35963" s="60"/>
      <c r="E35963"/>
      <c r="F35963"/>
      <c r="G35963" s="61"/>
      <c r="H35963"/>
      <c r="I35963"/>
      <c r="J35963"/>
      <c r="K35963"/>
      <c r="L35963"/>
      <c r="M35963"/>
    </row>
    <row r="35964" spans="1:13">
      <c r="A35964"/>
      <c r="B35964" s="61"/>
      <c r="C35964" s="63"/>
      <c r="D35964" s="60"/>
      <c r="E35964"/>
      <c r="F35964"/>
      <c r="G35964" s="61"/>
      <c r="H35964"/>
      <c r="I35964"/>
      <c r="J35964"/>
      <c r="K35964"/>
      <c r="L35964"/>
      <c r="M35964"/>
    </row>
    <row r="35965" spans="1:13">
      <c r="A35965"/>
      <c r="B35965" s="61"/>
      <c r="C35965" s="63"/>
      <c r="D35965" s="60"/>
      <c r="E35965"/>
      <c r="F35965"/>
      <c r="G35965" s="61"/>
      <c r="H35965"/>
      <c r="I35965"/>
      <c r="J35965"/>
      <c r="K35965"/>
      <c r="L35965"/>
      <c r="M35965"/>
    </row>
    <row r="35966" spans="1:13">
      <c r="A35966"/>
      <c r="B35966" s="61"/>
      <c r="C35966" s="63"/>
      <c r="D35966" s="60"/>
      <c r="E35966"/>
      <c r="F35966"/>
      <c r="G35966" s="61"/>
      <c r="H35966"/>
      <c r="I35966"/>
      <c r="J35966"/>
      <c r="K35966"/>
      <c r="L35966"/>
      <c r="M35966"/>
    </row>
    <row r="35967" spans="1:13">
      <c r="A35967"/>
      <c r="B35967" s="61"/>
      <c r="C35967" s="63"/>
      <c r="D35967" s="60"/>
      <c r="E35967"/>
      <c r="F35967"/>
      <c r="G35967" s="61"/>
      <c r="H35967"/>
      <c r="I35967"/>
      <c r="J35967"/>
      <c r="K35967"/>
      <c r="L35967"/>
      <c r="M35967"/>
    </row>
    <row r="35968" spans="1:13">
      <c r="A35968"/>
      <c r="B35968" s="61"/>
      <c r="C35968" s="63"/>
      <c r="D35968" s="60"/>
      <c r="E35968"/>
      <c r="F35968"/>
      <c r="G35968" s="61"/>
      <c r="H35968"/>
      <c r="I35968"/>
      <c r="J35968"/>
      <c r="K35968"/>
      <c r="L35968"/>
      <c r="M35968"/>
    </row>
    <row r="35969" spans="1:13">
      <c r="A35969"/>
      <c r="B35969" s="61"/>
      <c r="C35969" s="63"/>
      <c r="D35969" s="60"/>
      <c r="E35969"/>
      <c r="F35969"/>
      <c r="G35969" s="61"/>
      <c r="H35969"/>
      <c r="I35969"/>
      <c r="J35969"/>
      <c r="K35969"/>
      <c r="L35969"/>
      <c r="M35969"/>
    </row>
    <row r="35970" spans="1:13">
      <c r="A35970"/>
      <c r="B35970" s="61"/>
      <c r="C35970" s="63"/>
      <c r="D35970" s="60"/>
      <c r="E35970"/>
      <c r="F35970"/>
      <c r="G35970" s="61"/>
      <c r="H35970"/>
      <c r="I35970"/>
      <c r="J35970"/>
      <c r="K35970"/>
      <c r="L35970"/>
      <c r="M35970"/>
    </row>
    <row r="35971" spans="1:13">
      <c r="A35971"/>
      <c r="B35971" s="61"/>
      <c r="C35971" s="63"/>
      <c r="D35971" s="60"/>
      <c r="E35971"/>
      <c r="F35971"/>
      <c r="G35971" s="61"/>
      <c r="H35971"/>
      <c r="I35971"/>
      <c r="J35971"/>
      <c r="K35971"/>
      <c r="L35971"/>
      <c r="M35971"/>
    </row>
    <row r="35972" spans="1:13">
      <c r="A35972"/>
      <c r="B35972" s="61"/>
      <c r="C35972" s="63"/>
      <c r="D35972" s="60"/>
      <c r="E35972"/>
      <c r="F35972"/>
      <c r="G35972" s="61"/>
      <c r="H35972"/>
      <c r="I35972"/>
      <c r="J35972"/>
      <c r="K35972"/>
      <c r="L35972"/>
      <c r="M35972"/>
    </row>
    <row r="35973" spans="1:13">
      <c r="A35973"/>
      <c r="B35973" s="61"/>
      <c r="C35973" s="63"/>
      <c r="D35973" s="60"/>
      <c r="E35973"/>
      <c r="F35973"/>
      <c r="G35973" s="61"/>
      <c r="H35973"/>
      <c r="I35973"/>
      <c r="J35973"/>
      <c r="K35973"/>
      <c r="L35973"/>
      <c r="M35973"/>
    </row>
    <row r="35974" spans="1:13">
      <c r="A35974"/>
      <c r="B35974" s="61"/>
      <c r="C35974" s="63"/>
      <c r="D35974" s="60"/>
      <c r="E35974"/>
      <c r="F35974"/>
      <c r="G35974" s="61"/>
      <c r="H35974"/>
      <c r="I35974"/>
      <c r="J35974"/>
      <c r="K35974"/>
      <c r="L35974"/>
      <c r="M35974"/>
    </row>
    <row r="35975" spans="1:13">
      <c r="A35975"/>
      <c r="B35975" s="61"/>
      <c r="C35975" s="63"/>
      <c r="D35975" s="60"/>
      <c r="E35975"/>
      <c r="F35975"/>
      <c r="G35975" s="61"/>
      <c r="H35975"/>
      <c r="I35975"/>
      <c r="J35975"/>
      <c r="K35975"/>
      <c r="L35975"/>
      <c r="M35975"/>
    </row>
    <row r="35976" spans="1:13">
      <c r="A35976"/>
      <c r="B35976" s="61"/>
      <c r="C35976" s="63"/>
      <c r="D35976" s="60"/>
      <c r="E35976"/>
      <c r="F35976"/>
      <c r="G35976" s="61"/>
      <c r="H35976"/>
      <c r="I35976"/>
      <c r="J35976"/>
      <c r="K35976"/>
      <c r="L35976"/>
      <c r="M35976"/>
    </row>
    <row r="35977" spans="1:13">
      <c r="A35977"/>
      <c r="B35977" s="61"/>
      <c r="C35977" s="63"/>
      <c r="D35977" s="60"/>
      <c r="E35977"/>
      <c r="F35977"/>
      <c r="G35977" s="61"/>
      <c r="H35977"/>
      <c r="I35977"/>
      <c r="J35977"/>
      <c r="K35977"/>
      <c r="L35977"/>
      <c r="M35977"/>
    </row>
    <row r="35978" spans="1:13">
      <c r="A35978"/>
      <c r="B35978" s="61"/>
      <c r="C35978" s="63"/>
      <c r="D35978" s="60"/>
      <c r="E35978"/>
      <c r="F35978"/>
      <c r="G35978" s="61"/>
      <c r="H35978"/>
      <c r="I35978"/>
      <c r="J35978"/>
      <c r="K35978"/>
      <c r="L35978"/>
      <c r="M35978"/>
    </row>
    <row r="35979" spans="1:13">
      <c r="A35979"/>
      <c r="B35979" s="61"/>
      <c r="C35979" s="63"/>
      <c r="D35979" s="60"/>
      <c r="E35979"/>
      <c r="F35979"/>
      <c r="G35979" s="61"/>
      <c r="H35979"/>
      <c r="I35979"/>
      <c r="J35979"/>
      <c r="K35979"/>
      <c r="L35979"/>
      <c r="M35979"/>
    </row>
    <row r="35980" spans="1:13">
      <c r="A35980"/>
      <c r="B35980" s="61"/>
      <c r="C35980" s="63"/>
      <c r="D35980" s="60"/>
      <c r="E35980"/>
      <c r="F35980"/>
      <c r="G35980" s="61"/>
      <c r="H35980"/>
      <c r="I35980"/>
      <c r="J35980"/>
      <c r="K35980"/>
      <c r="L35980"/>
      <c r="M35980"/>
    </row>
    <row r="35981" spans="1:13">
      <c r="A35981"/>
      <c r="B35981" s="61"/>
      <c r="C35981" s="63"/>
      <c r="D35981" s="60"/>
      <c r="E35981"/>
      <c r="F35981"/>
      <c r="G35981" s="61"/>
      <c r="H35981"/>
      <c r="I35981"/>
      <c r="J35981"/>
      <c r="K35981"/>
      <c r="L35981"/>
      <c r="M35981"/>
    </row>
    <row r="35982" spans="1:13">
      <c r="A35982"/>
      <c r="B35982" s="61"/>
      <c r="C35982" s="63"/>
      <c r="D35982" s="60"/>
      <c r="E35982"/>
      <c r="F35982"/>
      <c r="G35982" s="61"/>
      <c r="H35982"/>
      <c r="I35982"/>
      <c r="J35982"/>
      <c r="K35982"/>
      <c r="L35982"/>
      <c r="M35982"/>
    </row>
    <row r="35983" spans="1:13">
      <c r="A35983"/>
      <c r="B35983" s="61"/>
      <c r="C35983" s="63"/>
      <c r="D35983" s="60"/>
      <c r="E35983"/>
      <c r="F35983"/>
      <c r="G35983" s="61"/>
      <c r="H35983"/>
      <c r="I35983"/>
      <c r="J35983"/>
      <c r="K35983"/>
      <c r="L35983"/>
      <c r="M35983"/>
    </row>
    <row r="35984" spans="1:13">
      <c r="A35984"/>
      <c r="B35984" s="61"/>
      <c r="C35984" s="63"/>
      <c r="D35984" s="60"/>
      <c r="E35984"/>
      <c r="F35984"/>
      <c r="G35984" s="61"/>
      <c r="H35984"/>
      <c r="I35984"/>
      <c r="J35984"/>
      <c r="K35984"/>
      <c r="L35984"/>
      <c r="M35984"/>
    </row>
    <row r="35985" spans="1:13">
      <c r="A35985"/>
      <c r="B35985" s="61"/>
      <c r="C35985" s="63"/>
      <c r="D35985" s="60"/>
      <c r="E35985"/>
      <c r="F35985"/>
      <c r="G35985" s="61"/>
      <c r="H35985"/>
      <c r="I35985"/>
      <c r="J35985"/>
      <c r="K35985"/>
      <c r="L35985"/>
      <c r="M35985"/>
    </row>
    <row r="35986" spans="1:13">
      <c r="A35986"/>
      <c r="B35986" s="61"/>
      <c r="C35986" s="63"/>
      <c r="D35986" s="60"/>
      <c r="E35986"/>
      <c r="F35986"/>
      <c r="G35986" s="61"/>
      <c r="H35986"/>
      <c r="I35986"/>
      <c r="J35986"/>
      <c r="K35986"/>
      <c r="L35986"/>
      <c r="M35986"/>
    </row>
    <row r="35987" spans="1:13">
      <c r="A35987"/>
      <c r="B35987" s="61"/>
      <c r="C35987" s="63"/>
      <c r="D35987" s="60"/>
      <c r="E35987"/>
      <c r="F35987"/>
      <c r="G35987" s="61"/>
      <c r="H35987"/>
      <c r="I35987"/>
      <c r="J35987"/>
      <c r="K35987"/>
      <c r="L35987"/>
      <c r="M35987"/>
    </row>
    <row r="35988" spans="1:13">
      <c r="A35988"/>
      <c r="B35988" s="61"/>
      <c r="C35988" s="63"/>
      <c r="D35988" s="60"/>
      <c r="E35988"/>
      <c r="F35988"/>
      <c r="G35988" s="61"/>
      <c r="H35988"/>
      <c r="I35988"/>
      <c r="J35988"/>
      <c r="K35988"/>
      <c r="L35988"/>
      <c r="M35988"/>
    </row>
    <row r="35989" spans="1:13">
      <c r="A35989"/>
      <c r="B35989" s="61"/>
      <c r="C35989" s="63"/>
      <c r="D35989" s="60"/>
      <c r="E35989"/>
      <c r="F35989"/>
      <c r="G35989" s="61"/>
      <c r="H35989"/>
      <c r="I35989"/>
      <c r="J35989"/>
      <c r="K35989"/>
      <c r="L35989"/>
      <c r="M35989"/>
    </row>
    <row r="35990" spans="1:13">
      <c r="A35990"/>
      <c r="B35990" s="61"/>
      <c r="C35990" s="63"/>
      <c r="D35990" s="60"/>
      <c r="E35990"/>
      <c r="F35990"/>
      <c r="G35990" s="61"/>
      <c r="H35990"/>
      <c r="I35990"/>
      <c r="J35990"/>
      <c r="K35990"/>
      <c r="L35990"/>
      <c r="M35990"/>
    </row>
    <row r="35991" spans="1:13">
      <c r="A35991"/>
      <c r="B35991" s="61"/>
      <c r="C35991" s="63"/>
      <c r="D35991" s="60"/>
      <c r="E35991"/>
      <c r="F35991"/>
      <c r="G35991" s="61"/>
      <c r="H35991"/>
      <c r="I35991"/>
      <c r="J35991"/>
      <c r="K35991"/>
      <c r="L35991"/>
      <c r="M35991"/>
    </row>
    <row r="35992" spans="1:13">
      <c r="A35992"/>
      <c r="B35992" s="61"/>
      <c r="C35992" s="63"/>
      <c r="D35992" s="60"/>
      <c r="E35992"/>
      <c r="F35992"/>
      <c r="G35992" s="61"/>
      <c r="H35992"/>
      <c r="I35992"/>
      <c r="J35992"/>
      <c r="K35992"/>
      <c r="L35992"/>
      <c r="M35992"/>
    </row>
    <row r="35993" spans="1:13">
      <c r="A35993"/>
      <c r="B35993" s="61"/>
      <c r="C35993" s="63"/>
      <c r="D35993" s="60"/>
      <c r="E35993"/>
      <c r="F35993"/>
      <c r="G35993" s="61"/>
      <c r="H35993"/>
      <c r="I35993"/>
      <c r="J35993"/>
      <c r="K35993"/>
      <c r="L35993"/>
      <c r="M35993"/>
    </row>
    <row r="35994" spans="1:13">
      <c r="A35994"/>
      <c r="B35994" s="61"/>
      <c r="C35994" s="63"/>
      <c r="D35994" s="60"/>
      <c r="E35994"/>
      <c r="F35994"/>
      <c r="G35994" s="61"/>
      <c r="H35994"/>
      <c r="I35994"/>
      <c r="J35994"/>
      <c r="K35994"/>
      <c r="L35994"/>
      <c r="M35994"/>
    </row>
    <row r="35995" spans="1:13">
      <c r="A35995"/>
      <c r="B35995" s="61"/>
      <c r="C35995" s="63"/>
      <c r="D35995" s="60"/>
      <c r="E35995"/>
      <c r="F35995"/>
      <c r="G35995" s="61"/>
      <c r="H35995"/>
      <c r="I35995"/>
      <c r="J35995"/>
      <c r="K35995"/>
      <c r="L35995"/>
      <c r="M35995"/>
    </row>
    <row r="35996" spans="1:13">
      <c r="A35996"/>
      <c r="B35996" s="61"/>
      <c r="C35996" s="63"/>
      <c r="D35996" s="60"/>
      <c r="E35996"/>
      <c r="F35996"/>
      <c r="G35996" s="61"/>
      <c r="H35996"/>
      <c r="I35996"/>
      <c r="J35996"/>
      <c r="K35996"/>
      <c r="L35996"/>
      <c r="M35996"/>
    </row>
    <row r="35997" spans="1:13">
      <c r="A35997"/>
      <c r="B35997" s="61"/>
      <c r="C35997" s="63"/>
      <c r="D35997" s="60"/>
      <c r="E35997"/>
      <c r="F35997"/>
      <c r="G35997" s="61"/>
      <c r="H35997"/>
      <c r="I35997"/>
      <c r="J35997"/>
      <c r="K35997"/>
      <c r="L35997"/>
      <c r="M35997"/>
    </row>
    <row r="35998" spans="1:13">
      <c r="A35998"/>
      <c r="B35998" s="61"/>
      <c r="C35998" s="63"/>
      <c r="D35998" s="60"/>
      <c r="E35998"/>
      <c r="F35998"/>
      <c r="G35998" s="61"/>
      <c r="H35998"/>
      <c r="I35998"/>
      <c r="J35998"/>
      <c r="K35998"/>
      <c r="L35998"/>
      <c r="M35998"/>
    </row>
    <row r="35999" spans="1:13">
      <c r="A35999"/>
      <c r="B35999" s="61"/>
      <c r="C35999" s="63"/>
      <c r="D35999" s="60"/>
      <c r="E35999"/>
      <c r="F35999"/>
      <c r="G35999" s="61"/>
      <c r="H35999"/>
      <c r="I35999"/>
      <c r="J35999"/>
      <c r="K35999"/>
      <c r="L35999"/>
      <c r="M35999"/>
    </row>
    <row r="36000" spans="1:13">
      <c r="A36000"/>
      <c r="B36000" s="61"/>
      <c r="C36000" s="63"/>
      <c r="D36000" s="60"/>
      <c r="E36000"/>
      <c r="F36000"/>
      <c r="G36000" s="61"/>
      <c r="H36000"/>
      <c r="I36000"/>
      <c r="J36000"/>
      <c r="K36000"/>
      <c r="L36000"/>
      <c r="M36000"/>
    </row>
    <row r="36001" spans="1:13">
      <c r="A36001"/>
      <c r="B36001" s="61"/>
      <c r="C36001" s="63"/>
      <c r="D36001" s="60"/>
      <c r="E36001"/>
      <c r="F36001"/>
      <c r="G36001" s="61"/>
      <c r="H36001"/>
      <c r="I36001"/>
      <c r="J36001"/>
      <c r="K36001"/>
      <c r="L36001"/>
      <c r="M36001"/>
    </row>
    <row r="36002" spans="1:13">
      <c r="A36002"/>
      <c r="B36002" s="61"/>
      <c r="C36002" s="63"/>
      <c r="D36002" s="60"/>
      <c r="E36002"/>
      <c r="F36002"/>
      <c r="G36002" s="61"/>
      <c r="H36002"/>
      <c r="I36002"/>
      <c r="J36002"/>
      <c r="K36002"/>
      <c r="L36002"/>
      <c r="M36002"/>
    </row>
    <row r="36003" spans="1:13">
      <c r="A36003"/>
      <c r="B36003" s="61"/>
      <c r="C36003" s="63"/>
      <c r="D36003" s="60"/>
      <c r="E36003"/>
      <c r="F36003"/>
      <c r="G36003" s="61"/>
      <c r="H36003"/>
      <c r="I36003"/>
      <c r="J36003"/>
      <c r="K36003"/>
      <c r="L36003"/>
      <c r="M36003"/>
    </row>
    <row r="36004" spans="1:13">
      <c r="A36004"/>
      <c r="B36004" s="61"/>
      <c r="C36004" s="63"/>
      <c r="D36004" s="60"/>
      <c r="E36004"/>
      <c r="F36004"/>
      <c r="G36004" s="61"/>
      <c r="H36004"/>
      <c r="I36004"/>
      <c r="J36004"/>
      <c r="K36004"/>
      <c r="L36004"/>
      <c r="M36004"/>
    </row>
    <row r="36005" spans="1:13">
      <c r="A36005"/>
      <c r="B36005" s="61"/>
      <c r="C36005" s="63"/>
      <c r="D36005" s="60"/>
      <c r="E36005"/>
      <c r="F36005"/>
      <c r="G36005" s="61"/>
      <c r="H36005"/>
      <c r="I36005"/>
      <c r="J36005"/>
      <c r="K36005"/>
      <c r="L36005"/>
      <c r="M36005"/>
    </row>
    <row r="36006" spans="1:13">
      <c r="A36006"/>
      <c r="B36006" s="61"/>
      <c r="C36006" s="63"/>
      <c r="D36006" s="60"/>
      <c r="E36006"/>
      <c r="F36006"/>
      <c r="G36006" s="61"/>
      <c r="H36006"/>
      <c r="I36006"/>
      <c r="J36006"/>
      <c r="K36006"/>
      <c r="L36006"/>
      <c r="M36006"/>
    </row>
    <row r="36007" spans="1:13">
      <c r="A36007"/>
      <c r="B36007" s="61"/>
      <c r="C36007" s="63"/>
      <c r="D36007" s="60"/>
      <c r="E36007"/>
      <c r="F36007"/>
      <c r="G36007" s="61"/>
      <c r="H36007"/>
      <c r="I36007"/>
      <c r="J36007"/>
      <c r="K36007"/>
      <c r="L36007"/>
      <c r="M36007"/>
    </row>
    <row r="36008" spans="1:13">
      <c r="A36008"/>
      <c r="B36008" s="61"/>
      <c r="C36008" s="63"/>
      <c r="D36008" s="60"/>
      <c r="E36008"/>
      <c r="F36008"/>
      <c r="G36008" s="61"/>
      <c r="H36008"/>
      <c r="I36008"/>
      <c r="J36008"/>
      <c r="K36008"/>
      <c r="L36008"/>
      <c r="M36008"/>
    </row>
    <row r="36009" spans="1:13">
      <c r="A36009"/>
      <c r="B36009" s="61"/>
      <c r="C36009" s="63"/>
      <c r="D36009" s="60"/>
      <c r="E36009"/>
      <c r="F36009"/>
      <c r="G36009" s="61"/>
      <c r="H36009"/>
      <c r="I36009"/>
      <c r="J36009"/>
      <c r="K36009"/>
      <c r="L36009"/>
      <c r="M36009"/>
    </row>
    <row r="36010" spans="1:13">
      <c r="A36010"/>
      <c r="B36010" s="61"/>
      <c r="C36010" s="63"/>
      <c r="D36010" s="60"/>
      <c r="E36010"/>
      <c r="F36010"/>
      <c r="G36010" s="61"/>
      <c r="H36010"/>
      <c r="I36010"/>
      <c r="J36010"/>
      <c r="K36010"/>
      <c r="L36010"/>
      <c r="M36010"/>
    </row>
    <row r="36011" spans="1:13">
      <c r="A36011"/>
      <c r="B36011" s="61"/>
      <c r="C36011" s="63"/>
      <c r="D36011" s="60"/>
      <c r="E36011"/>
      <c r="F36011"/>
      <c r="G36011" s="61"/>
      <c r="H36011"/>
      <c r="I36011"/>
      <c r="J36011"/>
      <c r="K36011"/>
      <c r="L36011"/>
      <c r="M36011"/>
    </row>
    <row r="36012" spans="1:13">
      <c r="A36012"/>
      <c r="B36012" s="61"/>
      <c r="C36012" s="63"/>
      <c r="D36012" s="60"/>
      <c r="E36012"/>
      <c r="F36012"/>
      <c r="G36012" s="61"/>
      <c r="H36012"/>
      <c r="I36012"/>
      <c r="J36012"/>
      <c r="K36012"/>
      <c r="L36012"/>
      <c r="M36012"/>
    </row>
    <row r="36013" spans="1:13">
      <c r="A36013"/>
      <c r="B36013" s="61"/>
      <c r="C36013" s="63"/>
      <c r="D36013" s="60"/>
      <c r="E36013"/>
      <c r="F36013"/>
      <c r="G36013" s="61"/>
      <c r="H36013"/>
      <c r="I36013"/>
      <c r="J36013"/>
      <c r="K36013"/>
      <c r="L36013"/>
      <c r="M36013"/>
    </row>
    <row r="36014" spans="1:13">
      <c r="A36014"/>
      <c r="B36014" s="61"/>
      <c r="C36014" s="63"/>
      <c r="D36014" s="60"/>
      <c r="E36014"/>
      <c r="F36014"/>
      <c r="G36014" s="61"/>
      <c r="H36014"/>
      <c r="I36014"/>
      <c r="J36014"/>
      <c r="K36014"/>
      <c r="L36014"/>
      <c r="M36014"/>
    </row>
    <row r="36015" spans="1:13">
      <c r="A36015"/>
      <c r="B36015" s="61"/>
      <c r="C36015" s="63"/>
      <c r="D36015" s="60"/>
      <c r="E36015"/>
      <c r="F36015"/>
      <c r="G36015" s="61"/>
      <c r="H36015"/>
      <c r="I36015"/>
      <c r="J36015"/>
      <c r="K36015"/>
      <c r="L36015"/>
      <c r="M36015"/>
    </row>
    <row r="36016" spans="1:13">
      <c r="A36016"/>
      <c r="B36016" s="61"/>
      <c r="C36016" s="63"/>
      <c r="D36016" s="60"/>
      <c r="E36016"/>
      <c r="F36016"/>
      <c r="G36016" s="61"/>
      <c r="H36016"/>
      <c r="I36016"/>
      <c r="J36016"/>
      <c r="K36016"/>
      <c r="L36016"/>
      <c r="M36016"/>
    </row>
    <row r="36017" spans="1:13">
      <c r="A36017"/>
      <c r="B36017" s="61"/>
      <c r="C36017" s="63"/>
      <c r="D36017" s="60"/>
      <c r="E36017"/>
      <c r="F36017"/>
      <c r="G36017" s="61"/>
      <c r="H36017"/>
      <c r="I36017"/>
      <c r="J36017"/>
      <c r="K36017"/>
      <c r="L36017"/>
      <c r="M36017"/>
    </row>
    <row r="36018" spans="1:13">
      <c r="A36018"/>
      <c r="B36018" s="61"/>
      <c r="C36018" s="63"/>
      <c r="D36018" s="60"/>
      <c r="E36018"/>
      <c r="F36018"/>
      <c r="G36018" s="61"/>
      <c r="H36018"/>
      <c r="I36018"/>
      <c r="J36018"/>
      <c r="K36018"/>
      <c r="L36018"/>
      <c r="M36018"/>
    </row>
    <row r="36019" spans="1:13">
      <c r="A36019"/>
      <c r="B36019" s="61"/>
      <c r="C36019" s="63"/>
      <c r="D36019" s="60"/>
      <c r="E36019"/>
      <c r="F36019"/>
      <c r="G36019" s="61"/>
      <c r="H36019"/>
      <c r="I36019"/>
      <c r="J36019"/>
      <c r="K36019"/>
      <c r="L36019"/>
      <c r="M36019"/>
    </row>
    <row r="36020" spans="1:13">
      <c r="A36020"/>
      <c r="B36020" s="61"/>
      <c r="C36020" s="63"/>
      <c r="D36020" s="60"/>
      <c r="E36020"/>
      <c r="F36020"/>
      <c r="G36020" s="61"/>
      <c r="H36020"/>
      <c r="I36020"/>
      <c r="J36020"/>
      <c r="K36020"/>
      <c r="L36020"/>
      <c r="M36020"/>
    </row>
    <row r="36021" spans="1:13">
      <c r="A36021"/>
      <c r="B36021" s="61"/>
      <c r="C36021" s="63"/>
      <c r="D36021" s="60"/>
      <c r="E36021"/>
      <c r="F36021"/>
      <c r="G36021" s="61"/>
      <c r="H36021"/>
      <c r="I36021"/>
      <c r="J36021"/>
      <c r="K36021"/>
      <c r="L36021"/>
      <c r="M36021"/>
    </row>
    <row r="36022" spans="1:13">
      <c r="A36022"/>
      <c r="B36022" s="61"/>
      <c r="C36022" s="63"/>
      <c r="D36022" s="60"/>
      <c r="E36022"/>
      <c r="F36022"/>
      <c r="G36022" s="61"/>
      <c r="H36022"/>
      <c r="I36022"/>
      <c r="J36022"/>
      <c r="K36022"/>
      <c r="L36022"/>
      <c r="M36022"/>
    </row>
    <row r="36023" spans="1:13">
      <c r="A36023"/>
      <c r="B36023" s="61"/>
      <c r="C36023" s="63"/>
      <c r="D36023" s="60"/>
      <c r="E36023"/>
      <c r="F36023"/>
      <c r="G36023" s="61"/>
      <c r="H36023"/>
      <c r="I36023"/>
      <c r="J36023"/>
      <c r="K36023"/>
      <c r="L36023"/>
      <c r="M36023"/>
    </row>
    <row r="36024" spans="1:13">
      <c r="A36024"/>
      <c r="B36024" s="61"/>
      <c r="C36024" s="63"/>
      <c r="D36024" s="60"/>
      <c r="E36024"/>
      <c r="F36024"/>
      <c r="G36024" s="61"/>
      <c r="H36024"/>
      <c r="I36024"/>
      <c r="J36024"/>
      <c r="K36024"/>
      <c r="L36024"/>
      <c r="M36024"/>
    </row>
    <row r="36025" spans="1:13">
      <c r="A36025"/>
      <c r="B36025" s="61"/>
      <c r="C36025" s="63"/>
      <c r="D36025" s="60"/>
      <c r="E36025"/>
      <c r="F36025"/>
      <c r="G36025" s="61"/>
      <c r="H36025"/>
      <c r="I36025"/>
      <c r="J36025"/>
      <c r="K36025"/>
      <c r="L36025"/>
      <c r="M36025"/>
    </row>
    <row r="36026" spans="1:13">
      <c r="A36026"/>
      <c r="B36026" s="61"/>
      <c r="C36026" s="63"/>
      <c r="D36026" s="60"/>
      <c r="E36026"/>
      <c r="F36026"/>
      <c r="G36026" s="61"/>
      <c r="H36026"/>
      <c r="I36026"/>
      <c r="J36026"/>
      <c r="K36026"/>
      <c r="L36026"/>
      <c r="M36026"/>
    </row>
    <row r="36027" spans="1:13">
      <c r="A36027"/>
      <c r="B36027" s="61"/>
      <c r="C36027" s="63"/>
      <c r="D36027" s="60"/>
      <c r="E36027"/>
      <c r="F36027"/>
      <c r="G36027" s="61"/>
      <c r="H36027"/>
      <c r="I36027"/>
      <c r="J36027"/>
      <c r="K36027"/>
      <c r="L36027"/>
      <c r="M36027"/>
    </row>
    <row r="36028" spans="1:13">
      <c r="A36028"/>
      <c r="B36028" s="61"/>
      <c r="C36028" s="63"/>
      <c r="D36028" s="60"/>
      <c r="E36028"/>
      <c r="F36028"/>
      <c r="G36028" s="61"/>
      <c r="H36028"/>
      <c r="I36028"/>
      <c r="J36028"/>
      <c r="K36028"/>
      <c r="L36028"/>
      <c r="M36028"/>
    </row>
    <row r="36029" spans="1:13">
      <c r="A36029"/>
      <c r="B36029" s="61"/>
      <c r="C36029" s="63"/>
      <c r="D36029" s="60"/>
      <c r="E36029"/>
      <c r="F36029"/>
      <c r="G36029" s="61"/>
      <c r="H36029"/>
      <c r="I36029"/>
      <c r="J36029"/>
      <c r="K36029"/>
      <c r="L36029"/>
      <c r="M36029"/>
    </row>
    <row r="36030" spans="1:13">
      <c r="A36030"/>
      <c r="B36030" s="61"/>
      <c r="C36030" s="63"/>
      <c r="D36030" s="60"/>
      <c r="E36030"/>
      <c r="F36030"/>
      <c r="G36030" s="61"/>
      <c r="H36030"/>
      <c r="I36030"/>
      <c r="J36030"/>
      <c r="K36030"/>
      <c r="L36030"/>
      <c r="M36030"/>
    </row>
    <row r="36031" spans="1:13">
      <c r="A36031"/>
      <c r="B36031" s="61"/>
      <c r="C36031" s="63"/>
      <c r="D36031" s="60"/>
      <c r="E36031"/>
      <c r="F36031"/>
      <c r="G36031" s="61"/>
      <c r="H36031"/>
      <c r="I36031"/>
      <c r="J36031"/>
      <c r="K36031"/>
      <c r="L36031"/>
      <c r="M36031"/>
    </row>
    <row r="36032" spans="1:13">
      <c r="A36032"/>
      <c r="B36032" s="61"/>
      <c r="C36032" s="63"/>
      <c r="D36032" s="60"/>
      <c r="E36032"/>
      <c r="F36032"/>
      <c r="G36032" s="61"/>
      <c r="H36032"/>
      <c r="I36032"/>
      <c r="J36032"/>
      <c r="K36032"/>
      <c r="L36032"/>
      <c r="M36032"/>
    </row>
    <row r="36033" spans="1:13">
      <c r="A36033"/>
      <c r="B36033" s="61"/>
      <c r="C36033" s="63"/>
      <c r="D36033" s="60"/>
      <c r="E36033"/>
      <c r="F36033"/>
      <c r="G36033" s="61"/>
      <c r="H36033"/>
      <c r="I36033"/>
      <c r="J36033"/>
      <c r="K36033"/>
      <c r="L36033"/>
      <c r="M36033"/>
    </row>
    <row r="36034" spans="1:13">
      <c r="A36034"/>
      <c r="B36034" s="61"/>
      <c r="C36034" s="63"/>
      <c r="D36034" s="60"/>
      <c r="E36034"/>
      <c r="F36034"/>
      <c r="G36034" s="61"/>
      <c r="H36034"/>
      <c r="I36034"/>
      <c r="J36034"/>
      <c r="K36034"/>
      <c r="L36034"/>
      <c r="M36034"/>
    </row>
    <row r="36035" spans="1:13">
      <c r="A36035"/>
      <c r="B36035" s="61"/>
      <c r="C36035" s="63"/>
      <c r="D36035" s="60"/>
      <c r="E36035"/>
      <c r="F36035"/>
      <c r="G36035" s="61"/>
      <c r="H36035"/>
      <c r="I36035"/>
      <c r="J36035"/>
      <c r="K36035"/>
      <c r="L36035"/>
      <c r="M36035"/>
    </row>
    <row r="36036" spans="1:13">
      <c r="A36036"/>
      <c r="B36036" s="61"/>
      <c r="C36036" s="63"/>
      <c r="D36036" s="60"/>
      <c r="E36036"/>
      <c r="F36036"/>
      <c r="G36036" s="61"/>
      <c r="H36036"/>
      <c r="I36036"/>
      <c r="J36036"/>
      <c r="K36036"/>
      <c r="L36036"/>
      <c r="M36036"/>
    </row>
    <row r="36037" spans="1:13">
      <c r="A36037"/>
      <c r="B36037" s="61"/>
      <c r="C36037" s="63"/>
      <c r="D36037" s="60"/>
      <c r="E36037"/>
      <c r="F36037"/>
      <c r="G36037" s="61"/>
      <c r="H36037"/>
      <c r="I36037"/>
      <c r="J36037"/>
      <c r="K36037"/>
      <c r="L36037"/>
      <c r="M36037"/>
    </row>
    <row r="36038" spans="1:13">
      <c r="A36038"/>
      <c r="B36038" s="61"/>
      <c r="C36038" s="63"/>
      <c r="D36038" s="60"/>
      <c r="E36038"/>
      <c r="F36038"/>
      <c r="G36038" s="61"/>
      <c r="H36038"/>
      <c r="I36038"/>
      <c r="J36038"/>
      <c r="K36038"/>
      <c r="L36038"/>
      <c r="M36038"/>
    </row>
    <row r="36039" spans="1:13">
      <c r="A36039"/>
      <c r="B36039" s="61"/>
      <c r="C36039" s="63"/>
      <c r="D36039" s="60"/>
      <c r="E36039"/>
      <c r="F36039"/>
      <c r="G36039" s="61"/>
      <c r="H36039"/>
      <c r="I36039"/>
      <c r="J36039"/>
      <c r="K36039"/>
      <c r="L36039"/>
      <c r="M36039"/>
    </row>
    <row r="36040" spans="1:13">
      <c r="A36040"/>
      <c r="B36040" s="61"/>
      <c r="C36040" s="63"/>
      <c r="D36040" s="60"/>
      <c r="E36040"/>
      <c r="F36040"/>
      <c r="G36040" s="61"/>
      <c r="H36040"/>
      <c r="I36040"/>
      <c r="J36040"/>
      <c r="K36040"/>
      <c r="L36040"/>
      <c r="M36040"/>
    </row>
    <row r="36041" spans="1:13">
      <c r="A36041"/>
      <c r="B36041" s="61"/>
      <c r="C36041" s="63"/>
      <c r="D36041" s="60"/>
      <c r="E36041"/>
      <c r="F36041"/>
      <c r="G36041" s="61"/>
      <c r="H36041"/>
      <c r="I36041"/>
      <c r="J36041"/>
      <c r="K36041"/>
      <c r="L36041"/>
      <c r="M36041"/>
    </row>
    <row r="36042" spans="1:13">
      <c r="A36042"/>
      <c r="B36042" s="61"/>
      <c r="C36042" s="63"/>
      <c r="D36042" s="60"/>
      <c r="E36042"/>
      <c r="F36042"/>
      <c r="G36042" s="61"/>
      <c r="H36042"/>
      <c r="I36042"/>
      <c r="J36042"/>
      <c r="K36042"/>
      <c r="L36042"/>
      <c r="M36042"/>
    </row>
    <row r="36043" spans="1:13">
      <c r="A36043"/>
      <c r="B36043" s="61"/>
      <c r="C36043" s="63"/>
      <c r="D36043" s="60"/>
      <c r="E36043"/>
      <c r="F36043"/>
      <c r="G36043" s="61"/>
      <c r="H36043"/>
      <c r="I36043"/>
      <c r="J36043"/>
      <c r="K36043"/>
      <c r="L36043"/>
      <c r="M36043"/>
    </row>
    <row r="36044" spans="1:13">
      <c r="A36044"/>
      <c r="B36044" s="61"/>
      <c r="C36044" s="63"/>
      <c r="D36044" s="60"/>
      <c r="E36044"/>
      <c r="F36044"/>
      <c r="G36044" s="61"/>
      <c r="H36044"/>
      <c r="I36044"/>
      <c r="J36044"/>
      <c r="K36044"/>
      <c r="L36044"/>
      <c r="M36044"/>
    </row>
    <row r="36045" spans="1:13">
      <c r="A36045"/>
      <c r="B36045" s="61"/>
      <c r="C36045" s="63"/>
      <c r="D36045" s="60"/>
      <c r="E36045"/>
      <c r="F36045"/>
      <c r="G36045" s="61"/>
      <c r="H36045"/>
      <c r="I36045"/>
      <c r="J36045"/>
      <c r="K36045"/>
      <c r="L36045"/>
      <c r="M36045"/>
    </row>
    <row r="36046" spans="1:13">
      <c r="A36046"/>
      <c r="B36046" s="61"/>
      <c r="C36046" s="63"/>
      <c r="D36046" s="60"/>
      <c r="E36046"/>
      <c r="F36046"/>
      <c r="G36046" s="61"/>
      <c r="H36046"/>
      <c r="I36046"/>
      <c r="J36046"/>
      <c r="K36046"/>
      <c r="L36046"/>
      <c r="M36046"/>
    </row>
    <row r="36047" spans="1:13">
      <c r="A36047"/>
      <c r="B36047" s="61"/>
      <c r="C36047" s="63"/>
      <c r="D36047" s="60"/>
      <c r="E36047"/>
      <c r="F36047"/>
      <c r="G36047" s="61"/>
      <c r="H36047"/>
      <c r="I36047"/>
      <c r="J36047"/>
      <c r="K36047"/>
      <c r="L36047"/>
      <c r="M36047"/>
    </row>
    <row r="36048" spans="1:13">
      <c r="A36048"/>
      <c r="B36048" s="61"/>
      <c r="C36048" s="63"/>
      <c r="D36048" s="60"/>
      <c r="E36048"/>
      <c r="F36048"/>
      <c r="G36048" s="61"/>
      <c r="H36048"/>
      <c r="I36048"/>
      <c r="J36048"/>
      <c r="K36048"/>
      <c r="L36048"/>
      <c r="M36048"/>
    </row>
    <row r="36049" spans="1:13">
      <c r="A36049"/>
      <c r="B36049" s="61"/>
      <c r="C36049" s="63"/>
      <c r="D36049" s="60"/>
      <c r="E36049"/>
      <c r="F36049"/>
      <c r="G36049" s="61"/>
      <c r="H36049"/>
      <c r="I36049"/>
      <c r="J36049"/>
      <c r="K36049"/>
      <c r="L36049"/>
      <c r="M36049"/>
    </row>
    <row r="36050" spans="1:13">
      <c r="A36050"/>
      <c r="B36050" s="61"/>
      <c r="C36050" s="63"/>
      <c r="D36050" s="60"/>
      <c r="E36050"/>
      <c r="F36050"/>
      <c r="G36050" s="61"/>
      <c r="H36050"/>
      <c r="I36050"/>
      <c r="J36050"/>
      <c r="K36050"/>
      <c r="L36050"/>
      <c r="M36050"/>
    </row>
    <row r="36051" spans="1:13">
      <c r="A36051"/>
      <c r="B36051" s="61"/>
      <c r="C36051" s="63"/>
      <c r="D36051" s="60"/>
      <c r="E36051"/>
      <c r="F36051"/>
      <c r="G36051" s="61"/>
      <c r="H36051"/>
      <c r="I36051"/>
      <c r="J36051"/>
      <c r="K36051"/>
      <c r="L36051"/>
      <c r="M36051"/>
    </row>
    <row r="36052" spans="1:13">
      <c r="A36052"/>
      <c r="B36052" s="61"/>
      <c r="C36052" s="63"/>
      <c r="D36052" s="60"/>
      <c r="E36052"/>
      <c r="F36052"/>
      <c r="G36052" s="61"/>
      <c r="H36052"/>
      <c r="I36052"/>
      <c r="J36052"/>
      <c r="K36052"/>
      <c r="L36052"/>
      <c r="M36052"/>
    </row>
    <row r="36053" spans="1:13">
      <c r="A36053"/>
      <c r="B36053" s="61"/>
      <c r="C36053" s="63"/>
      <c r="D36053" s="60"/>
      <c r="E36053"/>
      <c r="F36053"/>
      <c r="G36053" s="61"/>
      <c r="H36053"/>
      <c r="I36053"/>
      <c r="J36053"/>
      <c r="K36053"/>
      <c r="L36053"/>
      <c r="M36053"/>
    </row>
    <row r="36054" spans="1:13">
      <c r="A36054"/>
      <c r="B36054" s="61"/>
      <c r="C36054" s="63"/>
      <c r="D36054" s="60"/>
      <c r="E36054"/>
      <c r="F36054"/>
      <c r="G36054" s="61"/>
      <c r="H36054"/>
      <c r="I36054"/>
      <c r="J36054"/>
      <c r="K36054"/>
      <c r="L36054"/>
      <c r="M36054"/>
    </row>
    <row r="36055" spans="1:13">
      <c r="A36055"/>
      <c r="B36055" s="61"/>
      <c r="C36055" s="63"/>
      <c r="D36055" s="60"/>
      <c r="E36055"/>
      <c r="F36055"/>
      <c r="G36055" s="61"/>
      <c r="H36055"/>
      <c r="I36055"/>
      <c r="J36055"/>
      <c r="K36055"/>
      <c r="L36055"/>
      <c r="M36055"/>
    </row>
    <row r="36056" spans="1:13">
      <c r="A36056"/>
      <c r="B36056" s="61"/>
      <c r="C36056" s="63"/>
      <c r="D36056" s="60"/>
      <c r="E36056"/>
      <c r="F36056"/>
      <c r="G36056" s="61"/>
      <c r="H36056"/>
      <c r="I36056"/>
      <c r="J36056"/>
      <c r="K36056"/>
      <c r="L36056"/>
      <c r="M36056"/>
    </row>
    <row r="36057" spans="1:13">
      <c r="A36057"/>
      <c r="B36057" s="61"/>
      <c r="C36057" s="63"/>
      <c r="D36057" s="60"/>
      <c r="E36057"/>
      <c r="F36057"/>
      <c r="G36057" s="61"/>
      <c r="H36057"/>
      <c r="I36057"/>
      <c r="J36057"/>
      <c r="K36057"/>
      <c r="L36057"/>
      <c r="M36057"/>
    </row>
    <row r="36058" spans="1:13">
      <c r="A36058"/>
      <c r="B36058" s="61"/>
      <c r="C36058" s="63"/>
      <c r="D36058" s="60"/>
      <c r="E36058"/>
      <c r="F36058"/>
      <c r="G36058" s="61"/>
      <c r="H36058"/>
      <c r="I36058"/>
      <c r="J36058"/>
      <c r="K36058"/>
      <c r="L36058"/>
      <c r="M36058"/>
    </row>
    <row r="36059" spans="1:13">
      <c r="A36059"/>
      <c r="B36059" s="61"/>
      <c r="C36059" s="63"/>
      <c r="D36059" s="60"/>
      <c r="E36059"/>
      <c r="F36059"/>
      <c r="G36059" s="61"/>
      <c r="H36059"/>
      <c r="I36059"/>
      <c r="J36059"/>
      <c r="K36059"/>
      <c r="L36059"/>
      <c r="M36059"/>
    </row>
    <row r="36060" spans="1:13">
      <c r="A36060"/>
      <c r="B36060" s="61"/>
      <c r="C36060" s="63"/>
      <c r="D36060" s="60"/>
      <c r="E36060"/>
      <c r="F36060"/>
      <c r="G36060" s="61"/>
      <c r="H36060"/>
      <c r="I36060"/>
      <c r="J36060"/>
      <c r="K36060"/>
      <c r="L36060"/>
      <c r="M36060"/>
    </row>
    <row r="36061" spans="1:13">
      <c r="A36061"/>
      <c r="B36061" s="61"/>
      <c r="C36061" s="63"/>
      <c r="D36061" s="60"/>
      <c r="E36061"/>
      <c r="F36061"/>
      <c r="G36061" s="61"/>
      <c r="H36061"/>
      <c r="I36061"/>
      <c r="J36061"/>
      <c r="K36061"/>
      <c r="L36061"/>
      <c r="M36061"/>
    </row>
    <row r="36062" spans="1:13">
      <c r="A36062"/>
      <c r="B36062" s="61"/>
      <c r="C36062" s="63"/>
      <c r="D36062" s="60"/>
      <c r="E36062"/>
      <c r="F36062"/>
      <c r="G36062" s="61"/>
      <c r="H36062"/>
      <c r="I36062"/>
      <c r="J36062"/>
      <c r="K36062"/>
      <c r="L36062"/>
      <c r="M36062"/>
    </row>
    <row r="36063" spans="1:13">
      <c r="A36063"/>
      <c r="B36063" s="61"/>
      <c r="C36063" s="63"/>
      <c r="D36063" s="60"/>
      <c r="E36063"/>
      <c r="F36063"/>
      <c r="G36063" s="61"/>
      <c r="H36063"/>
      <c r="I36063"/>
      <c r="J36063"/>
      <c r="K36063"/>
      <c r="L36063"/>
      <c r="M36063"/>
    </row>
    <row r="36064" spans="1:13">
      <c r="A36064"/>
      <c r="B36064" s="61"/>
      <c r="C36064" s="63"/>
      <c r="D36064" s="60"/>
      <c r="E36064"/>
      <c r="F36064"/>
      <c r="G36064" s="61"/>
      <c r="H36064"/>
      <c r="I36064"/>
      <c r="J36064"/>
      <c r="K36064"/>
      <c r="L36064"/>
      <c r="M36064"/>
    </row>
    <row r="36065" spans="1:13">
      <c r="A36065"/>
      <c r="B36065" s="61"/>
      <c r="C36065" s="63"/>
      <c r="D36065" s="60"/>
      <c r="E36065"/>
      <c r="F36065"/>
      <c r="G36065" s="61"/>
      <c r="H36065"/>
      <c r="I36065"/>
      <c r="J36065"/>
      <c r="K36065"/>
      <c r="L36065"/>
      <c r="M36065"/>
    </row>
    <row r="36066" spans="1:13">
      <c r="A36066"/>
      <c r="B36066" s="61"/>
      <c r="C36066" s="63"/>
      <c r="D36066" s="60"/>
      <c r="E36066"/>
      <c r="F36066"/>
      <c r="G36066" s="61"/>
      <c r="H36066"/>
      <c r="I36066"/>
      <c r="J36066"/>
      <c r="K36066"/>
      <c r="L36066"/>
      <c r="M36066"/>
    </row>
    <row r="36067" spans="1:13">
      <c r="A36067"/>
      <c r="B36067" s="61"/>
      <c r="C36067" s="63"/>
      <c r="D36067" s="60"/>
      <c r="E36067"/>
      <c r="F36067"/>
      <c r="G36067" s="61"/>
      <c r="H36067"/>
      <c r="I36067"/>
      <c r="J36067"/>
      <c r="K36067"/>
      <c r="L36067"/>
      <c r="M36067"/>
    </row>
    <row r="36068" spans="1:13">
      <c r="A36068"/>
      <c r="B36068" s="61"/>
      <c r="C36068" s="63"/>
      <c r="D36068" s="60"/>
      <c r="E36068"/>
      <c r="F36068"/>
      <c r="G36068" s="61"/>
      <c r="H36068"/>
      <c r="I36068"/>
      <c r="J36068"/>
      <c r="K36068"/>
      <c r="L36068"/>
      <c r="M36068"/>
    </row>
    <row r="36069" spans="1:13">
      <c r="A36069"/>
      <c r="B36069" s="61"/>
      <c r="C36069" s="63"/>
      <c r="D36069" s="60"/>
      <c r="E36069"/>
      <c r="F36069"/>
      <c r="G36069" s="61"/>
      <c r="H36069"/>
      <c r="I36069"/>
      <c r="J36069"/>
      <c r="K36069"/>
      <c r="L36069"/>
      <c r="M36069"/>
    </row>
    <row r="36070" spans="1:13">
      <c r="A36070"/>
      <c r="B36070" s="61"/>
      <c r="C36070" s="63"/>
      <c r="D36070" s="60"/>
      <c r="E36070"/>
      <c r="F36070"/>
      <c r="G36070" s="61"/>
      <c r="H36070"/>
      <c r="I36070"/>
      <c r="J36070"/>
      <c r="K36070"/>
      <c r="L36070"/>
      <c r="M36070"/>
    </row>
    <row r="36071" spans="1:13">
      <c r="A36071"/>
      <c r="B36071" s="61"/>
      <c r="C36071" s="63"/>
      <c r="D36071" s="60"/>
      <c r="E36071"/>
      <c r="F36071"/>
      <c r="G36071" s="61"/>
      <c r="H36071"/>
      <c r="I36071"/>
      <c r="J36071"/>
      <c r="K36071"/>
      <c r="L36071"/>
      <c r="M36071"/>
    </row>
    <row r="36072" spans="1:13">
      <c r="A36072"/>
      <c r="B36072" s="61"/>
      <c r="C36072" s="63"/>
      <c r="D36072" s="60"/>
      <c r="E36072"/>
      <c r="F36072"/>
      <c r="G36072" s="61"/>
      <c r="H36072"/>
      <c r="I36072"/>
      <c r="J36072"/>
      <c r="K36072"/>
      <c r="L36072"/>
      <c r="M36072"/>
    </row>
    <row r="36073" spans="1:13">
      <c r="A36073"/>
      <c r="B36073" s="61"/>
      <c r="C36073" s="63"/>
      <c r="D36073" s="60"/>
      <c r="E36073"/>
      <c r="F36073"/>
      <c r="G36073" s="61"/>
      <c r="H36073"/>
      <c r="I36073"/>
      <c r="J36073"/>
      <c r="K36073"/>
      <c r="L36073"/>
      <c r="M36073"/>
    </row>
    <row r="36074" spans="1:13">
      <c r="A36074"/>
      <c r="B36074" s="61"/>
      <c r="C36074" s="63"/>
      <c r="D36074" s="60"/>
      <c r="E36074"/>
      <c r="F36074"/>
      <c r="G36074" s="61"/>
      <c r="H36074"/>
      <c r="I36074"/>
      <c r="J36074"/>
      <c r="K36074"/>
      <c r="L36074"/>
      <c r="M36074"/>
    </row>
    <row r="36075" spans="1:13">
      <c r="A36075"/>
      <c r="B36075" s="61"/>
      <c r="C36075" s="63"/>
      <c r="D36075" s="60"/>
      <c r="E36075"/>
      <c r="F36075"/>
      <c r="G36075" s="61"/>
      <c r="H36075"/>
      <c r="I36075"/>
      <c r="J36075"/>
      <c r="K36075"/>
      <c r="L36075"/>
      <c r="M36075"/>
    </row>
    <row r="36076" spans="1:13">
      <c r="A36076"/>
      <c r="B36076" s="61"/>
      <c r="C36076" s="63"/>
      <c r="D36076" s="60"/>
      <c r="E36076"/>
      <c r="F36076"/>
      <c r="G36076" s="61"/>
      <c r="H36076"/>
      <c r="I36076"/>
      <c r="J36076"/>
      <c r="K36076"/>
      <c r="L36076"/>
      <c r="M36076"/>
    </row>
    <row r="36077" spans="1:13">
      <c r="A36077"/>
      <c r="B36077" s="61"/>
      <c r="C36077" s="63"/>
      <c r="D36077" s="60"/>
      <c r="E36077"/>
      <c r="F36077"/>
      <c r="G36077" s="61"/>
      <c r="H36077"/>
      <c r="I36077"/>
      <c r="J36077"/>
      <c r="K36077"/>
      <c r="L36077"/>
      <c r="M36077"/>
    </row>
    <row r="36078" spans="1:13">
      <c r="A36078"/>
      <c r="B36078" s="61"/>
      <c r="C36078" s="63"/>
      <c r="D36078" s="60"/>
      <c r="E36078"/>
      <c r="F36078"/>
      <c r="G36078" s="61"/>
      <c r="H36078"/>
      <c r="I36078"/>
      <c r="J36078"/>
      <c r="K36078"/>
      <c r="L36078"/>
      <c r="M36078"/>
    </row>
    <row r="36079" spans="1:13">
      <c r="A36079"/>
      <c r="B36079" s="61"/>
      <c r="C36079" s="63"/>
      <c r="D36079" s="60"/>
      <c r="E36079"/>
      <c r="F36079"/>
      <c r="G36079" s="61"/>
      <c r="H36079"/>
      <c r="I36079"/>
      <c r="J36079"/>
      <c r="K36079"/>
      <c r="L36079"/>
      <c r="M36079"/>
    </row>
    <row r="36080" spans="1:13">
      <c r="A36080"/>
      <c r="B36080" s="61"/>
      <c r="C36080" s="63"/>
      <c r="D36080" s="60"/>
      <c r="E36080"/>
      <c r="F36080"/>
      <c r="G36080" s="61"/>
      <c r="H36080"/>
      <c r="I36080"/>
      <c r="J36080"/>
      <c r="K36080"/>
      <c r="L36080"/>
      <c r="M36080"/>
    </row>
    <row r="36081" spans="1:13">
      <c r="A36081"/>
      <c r="B36081" s="61"/>
      <c r="C36081" s="63"/>
      <c r="D36081" s="60"/>
      <c r="E36081"/>
      <c r="F36081"/>
      <c r="G36081" s="61"/>
      <c r="H36081"/>
      <c r="I36081"/>
      <c r="J36081"/>
      <c r="K36081"/>
      <c r="L36081"/>
      <c r="M36081"/>
    </row>
    <row r="36082" spans="1:13">
      <c r="A36082"/>
      <c r="B36082" s="61"/>
      <c r="C36082" s="63"/>
      <c r="D36082" s="60"/>
      <c r="E36082"/>
      <c r="F36082"/>
      <c r="G36082" s="61"/>
      <c r="H36082"/>
      <c r="I36082"/>
      <c r="J36082"/>
      <c r="K36082"/>
      <c r="L36082"/>
      <c r="M36082"/>
    </row>
    <row r="36083" spans="1:13">
      <c r="A36083"/>
      <c r="B36083" s="61"/>
      <c r="C36083" s="63"/>
      <c r="D36083" s="60"/>
      <c r="E36083"/>
      <c r="F36083"/>
      <c r="G36083" s="61"/>
      <c r="H36083"/>
      <c r="I36083"/>
      <c r="J36083"/>
      <c r="K36083"/>
      <c r="L36083"/>
      <c r="M36083"/>
    </row>
    <row r="36084" spans="1:13">
      <c r="A36084"/>
      <c r="B36084" s="61"/>
      <c r="C36084" s="63"/>
      <c r="D36084" s="60"/>
      <c r="E36084"/>
      <c r="F36084"/>
      <c r="G36084" s="61"/>
      <c r="H36084"/>
      <c r="I36084"/>
      <c r="J36084"/>
      <c r="K36084"/>
      <c r="L36084"/>
      <c r="M36084"/>
    </row>
    <row r="36085" spans="1:13">
      <c r="A36085"/>
      <c r="B36085" s="61"/>
      <c r="C36085" s="63"/>
      <c r="D36085" s="60"/>
      <c r="E36085"/>
      <c r="F36085"/>
      <c r="G36085" s="61"/>
      <c r="H36085"/>
      <c r="I36085"/>
      <c r="J36085"/>
      <c r="K36085"/>
      <c r="L36085"/>
      <c r="M36085"/>
    </row>
    <row r="36086" spans="1:13">
      <c r="A36086"/>
      <c r="B36086" s="61"/>
      <c r="C36086" s="63"/>
      <c r="D36086" s="60"/>
      <c r="E36086"/>
      <c r="F36086"/>
      <c r="G36086" s="61"/>
      <c r="H36086"/>
      <c r="I36086"/>
      <c r="J36086"/>
      <c r="K36086"/>
      <c r="L36086"/>
      <c r="M36086"/>
    </row>
    <row r="36087" spans="1:13">
      <c r="A36087"/>
      <c r="B36087" s="61"/>
      <c r="C36087" s="63"/>
      <c r="D36087" s="60"/>
      <c r="E36087"/>
      <c r="F36087"/>
      <c r="G36087" s="61"/>
      <c r="H36087"/>
      <c r="I36087"/>
      <c r="J36087"/>
      <c r="K36087"/>
      <c r="L36087"/>
      <c r="M36087"/>
    </row>
    <row r="36088" spans="1:13">
      <c r="A36088"/>
      <c r="B36088" s="61"/>
      <c r="C36088" s="63"/>
      <c r="D36088" s="60"/>
      <c r="E36088"/>
      <c r="F36088"/>
      <c r="G36088" s="61"/>
      <c r="H36088"/>
      <c r="I36088"/>
      <c r="J36088"/>
      <c r="K36088"/>
      <c r="L36088"/>
      <c r="M36088"/>
    </row>
    <row r="36089" spans="1:13">
      <c r="A36089"/>
      <c r="B36089" s="61"/>
      <c r="C36089" s="63"/>
      <c r="D36089" s="60"/>
      <c r="E36089"/>
      <c r="F36089"/>
      <c r="G36089" s="61"/>
      <c r="H36089"/>
      <c r="I36089"/>
      <c r="J36089"/>
      <c r="K36089"/>
      <c r="L36089"/>
      <c r="M36089"/>
    </row>
    <row r="36090" spans="1:13">
      <c r="A36090"/>
      <c r="B36090" s="61"/>
      <c r="C36090" s="63"/>
      <c r="D36090" s="60"/>
      <c r="E36090"/>
      <c r="F36090"/>
      <c r="G36090" s="61"/>
      <c r="H36090"/>
      <c r="I36090"/>
      <c r="J36090"/>
      <c r="K36090"/>
      <c r="L36090"/>
      <c r="M36090"/>
    </row>
    <row r="36091" spans="1:13">
      <c r="A36091"/>
      <c r="B36091" s="61"/>
      <c r="C36091" s="63"/>
      <c r="D36091" s="60"/>
      <c r="E36091"/>
      <c r="F36091"/>
      <c r="G36091" s="61"/>
      <c r="H36091"/>
      <c r="I36091"/>
      <c r="J36091"/>
      <c r="K36091"/>
      <c r="L36091"/>
      <c r="M36091"/>
    </row>
    <row r="36092" spans="1:13">
      <c r="A36092"/>
      <c r="B36092" s="61"/>
      <c r="C36092" s="63"/>
      <c r="D36092" s="60"/>
      <c r="E36092"/>
      <c r="F36092"/>
      <c r="G36092" s="61"/>
      <c r="H36092"/>
      <c r="I36092"/>
      <c r="J36092"/>
      <c r="K36092"/>
      <c r="L36092"/>
      <c r="M36092"/>
    </row>
    <row r="36093" spans="1:13">
      <c r="A36093"/>
      <c r="B36093" s="61"/>
      <c r="C36093" s="63"/>
      <c r="D36093" s="60"/>
      <c r="E36093"/>
      <c r="F36093"/>
      <c r="G36093" s="61"/>
      <c r="H36093"/>
      <c r="I36093"/>
      <c r="J36093"/>
      <c r="K36093"/>
      <c r="L36093"/>
      <c r="M36093"/>
    </row>
    <row r="36094" spans="1:13">
      <c r="A36094"/>
      <c r="B36094" s="61"/>
      <c r="C36094" s="63"/>
      <c r="D36094" s="60"/>
      <c r="E36094"/>
      <c r="F36094"/>
      <c r="G36094" s="61"/>
      <c r="H36094"/>
      <c r="I36094"/>
      <c r="J36094"/>
      <c r="K36094"/>
      <c r="L36094"/>
      <c r="M36094"/>
    </row>
    <row r="36095" spans="1:13">
      <c r="A36095"/>
      <c r="B36095" s="61"/>
      <c r="C36095" s="63"/>
      <c r="D36095" s="60"/>
      <c r="E36095"/>
      <c r="F36095"/>
      <c r="G36095" s="61"/>
      <c r="H36095"/>
      <c r="I36095"/>
      <c r="J36095"/>
      <c r="K36095"/>
      <c r="L36095"/>
      <c r="M36095"/>
    </row>
    <row r="36096" spans="1:13">
      <c r="A36096"/>
      <c r="B36096" s="61"/>
      <c r="C36096" s="63"/>
      <c r="D36096" s="60"/>
      <c r="E36096"/>
      <c r="F36096"/>
      <c r="G36096" s="61"/>
      <c r="H36096"/>
      <c r="I36096"/>
      <c r="J36096"/>
      <c r="K36096"/>
      <c r="L36096"/>
      <c r="M36096"/>
    </row>
    <row r="36097" spans="1:13">
      <c r="A36097"/>
      <c r="B36097" s="61"/>
      <c r="C36097" s="63"/>
      <c r="D36097" s="60"/>
      <c r="E36097"/>
      <c r="F36097"/>
      <c r="G36097" s="61"/>
      <c r="H36097"/>
      <c r="I36097"/>
      <c r="J36097"/>
      <c r="K36097"/>
      <c r="L36097"/>
      <c r="M36097"/>
    </row>
    <row r="36098" spans="1:13">
      <c r="A36098"/>
      <c r="B36098" s="61"/>
      <c r="C36098" s="63"/>
      <c r="D36098" s="60"/>
      <c r="E36098"/>
      <c r="F36098"/>
      <c r="G36098" s="61"/>
      <c r="H36098"/>
      <c r="I36098"/>
      <c r="J36098"/>
      <c r="K36098"/>
      <c r="L36098"/>
      <c r="M36098"/>
    </row>
    <row r="36099" spans="1:13">
      <c r="A36099"/>
      <c r="B36099" s="61"/>
      <c r="C36099" s="63"/>
      <c r="D36099" s="60"/>
      <c r="E36099"/>
      <c r="F36099"/>
      <c r="G36099" s="61"/>
      <c r="H36099"/>
      <c r="I36099"/>
      <c r="J36099"/>
      <c r="K36099"/>
      <c r="L36099"/>
      <c r="M36099"/>
    </row>
    <row r="36100" spans="1:13">
      <c r="A36100"/>
      <c r="B36100" s="61"/>
      <c r="C36100" s="63"/>
      <c r="D36100" s="60"/>
      <c r="E36100"/>
      <c r="F36100"/>
      <c r="G36100" s="61"/>
      <c r="H36100"/>
      <c r="I36100"/>
      <c r="J36100"/>
      <c r="K36100"/>
      <c r="L36100"/>
      <c r="M36100"/>
    </row>
    <row r="36101" spans="1:13">
      <c r="A36101"/>
      <c r="B36101" s="61"/>
      <c r="C36101" s="63"/>
      <c r="D36101" s="60"/>
      <c r="E36101"/>
      <c r="F36101"/>
      <c r="G36101" s="61"/>
      <c r="H36101"/>
      <c r="I36101"/>
      <c r="J36101"/>
      <c r="K36101"/>
      <c r="L36101"/>
      <c r="M36101"/>
    </row>
    <row r="36102" spans="1:13">
      <c r="A36102"/>
      <c r="B36102" s="61"/>
      <c r="C36102" s="63"/>
      <c r="D36102" s="60"/>
      <c r="E36102"/>
      <c r="F36102"/>
      <c r="G36102" s="61"/>
      <c r="H36102"/>
      <c r="I36102"/>
      <c r="J36102"/>
      <c r="K36102"/>
      <c r="L36102"/>
      <c r="M36102"/>
    </row>
    <row r="36103" spans="1:13">
      <c r="A36103"/>
      <c r="B36103" s="61"/>
      <c r="C36103" s="63"/>
      <c r="D36103" s="60"/>
      <c r="E36103"/>
      <c r="F36103"/>
      <c r="G36103" s="61"/>
      <c r="H36103"/>
      <c r="I36103"/>
      <c r="J36103"/>
      <c r="K36103"/>
      <c r="L36103"/>
      <c r="M36103"/>
    </row>
    <row r="36104" spans="1:13">
      <c r="A36104"/>
      <c r="B36104" s="61"/>
      <c r="C36104" s="63"/>
      <c r="D36104" s="60"/>
      <c r="E36104"/>
      <c r="F36104"/>
      <c r="G36104" s="61"/>
      <c r="H36104"/>
      <c r="I36104"/>
      <c r="J36104"/>
      <c r="K36104"/>
      <c r="L36104"/>
      <c r="M36104"/>
    </row>
    <row r="36105" spans="1:13">
      <c r="A36105"/>
      <c r="B36105" s="61"/>
      <c r="C36105" s="63"/>
      <c r="D36105" s="60"/>
      <c r="E36105"/>
      <c r="F36105"/>
      <c r="G36105" s="61"/>
      <c r="H36105"/>
      <c r="I36105"/>
      <c r="J36105"/>
      <c r="K36105"/>
      <c r="L36105"/>
      <c r="M36105"/>
    </row>
    <row r="36106" spans="1:13">
      <c r="A36106"/>
      <c r="B36106" s="61"/>
      <c r="C36106" s="63"/>
      <c r="D36106" s="60"/>
      <c r="E36106"/>
      <c r="F36106"/>
      <c r="G36106" s="61"/>
      <c r="H36106"/>
      <c r="I36106"/>
      <c r="J36106"/>
      <c r="K36106"/>
      <c r="L36106"/>
      <c r="M36106"/>
    </row>
    <row r="36107" spans="1:13">
      <c r="A36107"/>
      <c r="B36107" s="61"/>
      <c r="C36107" s="63"/>
      <c r="D36107" s="60"/>
      <c r="E36107"/>
      <c r="F36107"/>
      <c r="G36107" s="61"/>
      <c r="H36107"/>
      <c r="I36107"/>
      <c r="J36107"/>
      <c r="K36107"/>
      <c r="L36107"/>
      <c r="M36107"/>
    </row>
    <row r="36108" spans="1:13">
      <c r="A36108"/>
      <c r="B36108" s="61"/>
      <c r="C36108" s="63"/>
      <c r="D36108" s="60"/>
      <c r="E36108"/>
      <c r="F36108"/>
      <c r="G36108" s="61"/>
      <c r="H36108"/>
      <c r="I36108"/>
      <c r="J36108"/>
      <c r="K36108"/>
      <c r="L36108"/>
      <c r="M36108"/>
    </row>
    <row r="36109" spans="1:13">
      <c r="A36109"/>
      <c r="B36109" s="61"/>
      <c r="C36109" s="63"/>
      <c r="D36109" s="60"/>
      <c r="E36109"/>
      <c r="F36109"/>
      <c r="G36109" s="61"/>
      <c r="H36109"/>
      <c r="I36109"/>
      <c r="J36109"/>
      <c r="K36109"/>
      <c r="L36109"/>
      <c r="M36109"/>
    </row>
    <row r="36110" spans="1:13">
      <c r="A36110"/>
      <c r="B36110" s="61"/>
      <c r="C36110" s="63"/>
      <c r="D36110" s="60"/>
      <c r="E36110"/>
      <c r="F36110"/>
      <c r="G36110" s="61"/>
      <c r="H36110"/>
      <c r="I36110"/>
      <c r="J36110"/>
      <c r="K36110"/>
      <c r="L36110"/>
      <c r="M36110"/>
    </row>
    <row r="36111" spans="1:13">
      <c r="A36111"/>
      <c r="B36111" s="61"/>
      <c r="C36111" s="63"/>
      <c r="D36111" s="60"/>
      <c r="E36111"/>
      <c r="F36111"/>
      <c r="G36111" s="61"/>
      <c r="H36111"/>
      <c r="I36111"/>
      <c r="J36111"/>
      <c r="K36111"/>
      <c r="L36111"/>
      <c r="M36111"/>
    </row>
    <row r="36112" spans="1:13">
      <c r="A36112"/>
      <c r="B36112" s="61"/>
      <c r="C36112" s="63"/>
      <c r="D36112" s="60"/>
      <c r="E36112"/>
      <c r="F36112"/>
      <c r="G36112" s="61"/>
      <c r="H36112"/>
      <c r="I36112"/>
      <c r="J36112"/>
      <c r="K36112"/>
      <c r="L36112"/>
      <c r="M36112"/>
    </row>
    <row r="36113" spans="1:13">
      <c r="A36113"/>
      <c r="B36113" s="61"/>
      <c r="C36113" s="63"/>
      <c r="D36113" s="60"/>
      <c r="E36113"/>
      <c r="F36113"/>
      <c r="G36113" s="61"/>
      <c r="H36113"/>
      <c r="I36113"/>
      <c r="J36113"/>
      <c r="K36113"/>
      <c r="L36113"/>
      <c r="M36113"/>
    </row>
    <row r="36114" spans="1:13">
      <c r="A36114"/>
      <c r="B36114" s="61"/>
      <c r="C36114" s="63"/>
      <c r="D36114" s="60"/>
      <c r="E36114"/>
      <c r="F36114"/>
      <c r="G36114" s="61"/>
      <c r="H36114"/>
      <c r="I36114"/>
      <c r="J36114"/>
      <c r="K36114"/>
      <c r="L36114"/>
      <c r="M36114"/>
    </row>
    <row r="36115" spans="1:13">
      <c r="A36115"/>
      <c r="B36115" s="61"/>
      <c r="C36115" s="63"/>
      <c r="D36115" s="60"/>
      <c r="E36115"/>
      <c r="F36115"/>
      <c r="G36115" s="61"/>
      <c r="H36115"/>
      <c r="I36115"/>
      <c r="J36115"/>
      <c r="K36115"/>
      <c r="L36115"/>
      <c r="M36115"/>
    </row>
    <row r="36116" spans="1:13">
      <c r="A36116"/>
      <c r="B36116" s="61"/>
      <c r="C36116" s="63"/>
      <c r="D36116" s="60"/>
      <c r="E36116"/>
      <c r="F36116"/>
      <c r="G36116" s="61"/>
      <c r="H36116"/>
      <c r="I36116"/>
      <c r="J36116"/>
      <c r="K36116"/>
      <c r="L36116"/>
      <c r="M36116"/>
    </row>
    <row r="36117" spans="1:13">
      <c r="A36117"/>
      <c r="B36117" s="61"/>
      <c r="C36117" s="63"/>
      <c r="D36117" s="60"/>
      <c r="E36117"/>
      <c r="F36117"/>
      <c r="G36117" s="61"/>
      <c r="H36117"/>
      <c r="I36117"/>
      <c r="J36117"/>
      <c r="K36117"/>
      <c r="L36117"/>
      <c r="M36117"/>
    </row>
    <row r="36118" spans="1:13">
      <c r="A36118"/>
      <c r="B36118" s="61"/>
      <c r="C36118" s="63"/>
      <c r="D36118" s="60"/>
      <c r="E36118"/>
      <c r="F36118"/>
      <c r="G36118" s="61"/>
      <c r="H36118"/>
      <c r="I36118"/>
      <c r="J36118"/>
      <c r="K36118"/>
      <c r="L36118"/>
      <c r="M36118"/>
    </row>
    <row r="36119" spans="1:13">
      <c r="A36119"/>
      <c r="B36119" s="61"/>
      <c r="C36119" s="63"/>
      <c r="D36119" s="60"/>
      <c r="E36119"/>
      <c r="F36119"/>
      <c r="G36119" s="61"/>
      <c r="H36119"/>
      <c r="I36119"/>
      <c r="J36119"/>
      <c r="K36119"/>
      <c r="L36119"/>
      <c r="M36119"/>
    </row>
    <row r="36120" spans="1:13">
      <c r="A36120"/>
      <c r="B36120" s="61"/>
      <c r="C36120" s="63"/>
      <c r="D36120" s="60"/>
      <c r="E36120"/>
      <c r="F36120"/>
      <c r="G36120" s="61"/>
      <c r="H36120"/>
      <c r="I36120"/>
      <c r="J36120"/>
      <c r="K36120"/>
      <c r="L36120"/>
      <c r="M36120"/>
    </row>
    <row r="36121" spans="1:13">
      <c r="A36121"/>
      <c r="B36121" s="61"/>
      <c r="C36121" s="63"/>
      <c r="D36121" s="60"/>
      <c r="E36121"/>
      <c r="F36121"/>
      <c r="G36121" s="61"/>
      <c r="H36121"/>
      <c r="I36121"/>
      <c r="J36121"/>
      <c r="K36121"/>
      <c r="L36121"/>
      <c r="M36121"/>
    </row>
    <row r="36122" spans="1:13">
      <c r="A36122"/>
      <c r="B36122" s="61"/>
      <c r="C36122" s="63"/>
      <c r="D36122" s="60"/>
      <c r="E36122"/>
      <c r="F36122"/>
      <c r="G36122" s="61"/>
      <c r="H36122"/>
      <c r="I36122"/>
      <c r="J36122"/>
      <c r="K36122"/>
      <c r="L36122"/>
      <c r="M36122"/>
    </row>
    <row r="36123" spans="1:13">
      <c r="A36123"/>
      <c r="B36123" s="61"/>
      <c r="C36123" s="63"/>
      <c r="D36123" s="60"/>
      <c r="E36123"/>
      <c r="F36123"/>
      <c r="G36123" s="61"/>
      <c r="H36123"/>
      <c r="I36123"/>
      <c r="J36123"/>
      <c r="K36123"/>
      <c r="L36123"/>
      <c r="M36123"/>
    </row>
    <row r="36124" spans="1:13">
      <c r="A36124"/>
      <c r="B36124" s="61"/>
      <c r="C36124" s="63"/>
      <c r="D36124" s="60"/>
      <c r="E36124"/>
      <c r="F36124"/>
      <c r="G36124" s="61"/>
      <c r="H36124"/>
      <c r="I36124"/>
      <c r="J36124"/>
      <c r="K36124"/>
      <c r="L36124"/>
      <c r="M36124"/>
    </row>
    <row r="36125" spans="1:13">
      <c r="A36125"/>
      <c r="B36125" s="61"/>
      <c r="C36125" s="63"/>
      <c r="D36125" s="60"/>
      <c r="E36125"/>
      <c r="F36125"/>
      <c r="G36125" s="61"/>
      <c r="H36125"/>
      <c r="I36125"/>
      <c r="J36125"/>
      <c r="K36125"/>
      <c r="L36125"/>
      <c r="M36125"/>
    </row>
    <row r="36126" spans="1:13">
      <c r="A36126"/>
      <c r="B36126" s="61"/>
      <c r="C36126" s="63"/>
      <c r="D36126" s="60"/>
      <c r="E36126"/>
      <c r="F36126"/>
      <c r="G36126" s="61"/>
      <c r="H36126"/>
      <c r="I36126"/>
      <c r="J36126"/>
      <c r="K36126"/>
      <c r="L36126"/>
      <c r="M36126"/>
    </row>
    <row r="36127" spans="1:13">
      <c r="A36127"/>
      <c r="B36127" s="61"/>
      <c r="C36127" s="63"/>
      <c r="D36127" s="60"/>
      <c r="E36127"/>
      <c r="F36127"/>
      <c r="G36127" s="61"/>
      <c r="H36127"/>
      <c r="I36127"/>
      <c r="J36127"/>
      <c r="K36127"/>
      <c r="L36127"/>
      <c r="M36127"/>
    </row>
    <row r="36128" spans="1:13">
      <c r="A36128"/>
      <c r="B36128" s="61"/>
      <c r="C36128" s="63"/>
      <c r="D36128" s="60"/>
      <c r="E36128"/>
      <c r="F36128"/>
      <c r="G36128" s="61"/>
      <c r="H36128"/>
      <c r="I36128"/>
      <c r="J36128"/>
      <c r="K36128"/>
      <c r="L36128"/>
      <c r="M36128"/>
    </row>
    <row r="36129" spans="1:13">
      <c r="A36129"/>
      <c r="B36129" s="61"/>
      <c r="C36129" s="63"/>
      <c r="D36129" s="60"/>
      <c r="E36129"/>
      <c r="F36129"/>
      <c r="G36129" s="61"/>
      <c r="H36129"/>
      <c r="I36129"/>
      <c r="J36129"/>
      <c r="K36129"/>
      <c r="L36129"/>
      <c r="M36129"/>
    </row>
    <row r="36130" spans="1:13">
      <c r="A36130"/>
      <c r="B36130" s="61"/>
      <c r="C36130" s="63"/>
      <c r="D36130" s="60"/>
      <c r="E36130"/>
      <c r="F36130"/>
      <c r="G36130" s="61"/>
      <c r="H36130"/>
      <c r="I36130"/>
      <c r="J36130"/>
      <c r="K36130"/>
      <c r="L36130"/>
      <c r="M36130"/>
    </row>
    <row r="36131" spans="1:13">
      <c r="A36131"/>
      <c r="B36131" s="61"/>
      <c r="C36131" s="63"/>
      <c r="D36131" s="60"/>
      <c r="E36131"/>
      <c r="F36131"/>
      <c r="G36131" s="61"/>
      <c r="H36131"/>
      <c r="I36131"/>
      <c r="J36131"/>
      <c r="K36131"/>
      <c r="L36131"/>
      <c r="M36131"/>
    </row>
    <row r="36132" spans="1:13">
      <c r="A36132"/>
      <c r="B36132" s="61"/>
      <c r="C36132" s="63"/>
      <c r="D36132" s="60"/>
      <c r="E36132"/>
      <c r="F36132"/>
      <c r="G36132" s="61"/>
      <c r="H36132"/>
      <c r="I36132"/>
      <c r="J36132"/>
      <c r="K36132"/>
      <c r="L36132"/>
      <c r="M36132"/>
    </row>
    <row r="36133" spans="1:13">
      <c r="A36133"/>
      <c r="B36133" s="61"/>
      <c r="C36133" s="63"/>
      <c r="D36133" s="60"/>
      <c r="E36133"/>
      <c r="F36133"/>
      <c r="G36133" s="61"/>
      <c r="H36133"/>
      <c r="I36133"/>
      <c r="J36133"/>
      <c r="K36133"/>
      <c r="L36133"/>
      <c r="M36133"/>
    </row>
    <row r="36134" spans="1:13">
      <c r="A36134"/>
      <c r="B36134" s="61"/>
      <c r="C36134" s="63"/>
      <c r="D36134" s="60"/>
      <c r="E36134"/>
      <c r="F36134"/>
      <c r="G36134" s="61"/>
      <c r="H36134"/>
      <c r="I36134"/>
      <c r="J36134"/>
      <c r="K36134"/>
      <c r="L36134"/>
      <c r="M36134"/>
    </row>
    <row r="36135" spans="1:13">
      <c r="A36135"/>
      <c r="B36135" s="61"/>
      <c r="C36135" s="63"/>
      <c r="D36135" s="60"/>
      <c r="E36135"/>
      <c r="F36135"/>
      <c r="G36135" s="61"/>
      <c r="H36135"/>
      <c r="I36135"/>
      <c r="J36135"/>
      <c r="K36135"/>
      <c r="L36135"/>
      <c r="M36135"/>
    </row>
    <row r="36136" spans="1:13">
      <c r="A36136"/>
      <c r="B36136" s="61"/>
      <c r="C36136" s="63"/>
      <c r="D36136" s="60"/>
      <c r="E36136"/>
      <c r="F36136"/>
      <c r="G36136" s="61"/>
      <c r="H36136"/>
      <c r="I36136"/>
      <c r="J36136"/>
      <c r="K36136"/>
      <c r="L36136"/>
      <c r="M36136"/>
    </row>
    <row r="36137" spans="1:13">
      <c r="A36137"/>
      <c r="B36137" s="61"/>
      <c r="C36137" s="63"/>
      <c r="D36137" s="60"/>
      <c r="E36137"/>
      <c r="F36137"/>
      <c r="G36137" s="61"/>
      <c r="H36137"/>
      <c r="I36137"/>
      <c r="J36137"/>
      <c r="K36137"/>
      <c r="L36137"/>
      <c r="M36137"/>
    </row>
    <row r="36138" spans="1:13">
      <c r="A36138"/>
      <c r="B36138" s="61"/>
      <c r="C36138" s="63"/>
      <c r="D36138" s="60"/>
      <c r="E36138"/>
      <c r="F36138"/>
      <c r="G36138" s="61"/>
      <c r="H36138"/>
      <c r="I36138"/>
      <c r="J36138"/>
      <c r="K36138"/>
      <c r="L36138"/>
      <c r="M36138"/>
    </row>
    <row r="36139" spans="1:13">
      <c r="A36139"/>
      <c r="B36139" s="61"/>
      <c r="C36139" s="63"/>
      <c r="D36139" s="60"/>
      <c r="E36139"/>
      <c r="F36139"/>
      <c r="G36139" s="61"/>
      <c r="H36139"/>
      <c r="I36139"/>
      <c r="J36139"/>
      <c r="K36139"/>
      <c r="L36139"/>
      <c r="M36139"/>
    </row>
    <row r="36140" spans="1:13">
      <c r="A36140"/>
      <c r="B36140" s="61"/>
      <c r="C36140" s="63"/>
      <c r="D36140" s="60"/>
      <c r="E36140"/>
      <c r="F36140"/>
      <c r="G36140" s="61"/>
      <c r="H36140"/>
      <c r="I36140"/>
      <c r="J36140"/>
      <c r="K36140"/>
      <c r="L36140"/>
      <c r="M36140"/>
    </row>
    <row r="36141" spans="1:13">
      <c r="A36141"/>
      <c r="B36141" s="61"/>
      <c r="C36141" s="63"/>
      <c r="D36141" s="60"/>
      <c r="E36141"/>
      <c r="F36141"/>
      <c r="G36141" s="61"/>
      <c r="H36141"/>
      <c r="I36141"/>
      <c r="J36141"/>
      <c r="K36141"/>
      <c r="L36141"/>
      <c r="M36141"/>
    </row>
    <row r="36142" spans="1:13">
      <c r="A36142"/>
      <c r="B36142" s="61"/>
      <c r="C36142" s="63"/>
      <c r="D36142" s="60"/>
      <c r="E36142"/>
      <c r="F36142"/>
      <c r="G36142" s="61"/>
      <c r="H36142"/>
      <c r="I36142"/>
      <c r="J36142"/>
      <c r="K36142"/>
      <c r="L36142"/>
      <c r="M36142"/>
    </row>
    <row r="36143" spans="1:13">
      <c r="A36143"/>
      <c r="B36143" s="61"/>
      <c r="C36143" s="63"/>
      <c r="D36143" s="60"/>
      <c r="E36143"/>
      <c r="F36143"/>
      <c r="G36143" s="61"/>
      <c r="H36143"/>
      <c r="I36143"/>
      <c r="J36143"/>
      <c r="K36143"/>
      <c r="L36143"/>
      <c r="M36143"/>
    </row>
    <row r="36144" spans="1:13">
      <c r="A36144"/>
      <c r="B36144" s="61"/>
      <c r="C36144" s="63"/>
      <c r="D36144" s="60"/>
      <c r="E36144"/>
      <c r="F36144"/>
      <c r="G36144" s="61"/>
      <c r="H36144"/>
      <c r="I36144"/>
      <c r="J36144"/>
      <c r="K36144"/>
      <c r="L36144"/>
      <c r="M36144"/>
    </row>
    <row r="36145" spans="1:13">
      <c r="A36145"/>
      <c r="B36145" s="61"/>
      <c r="C36145" s="63"/>
      <c r="D36145" s="60"/>
      <c r="E36145"/>
      <c r="F36145"/>
      <c r="G36145" s="61"/>
      <c r="H36145"/>
      <c r="I36145"/>
      <c r="J36145"/>
      <c r="K36145"/>
      <c r="L36145"/>
      <c r="M36145"/>
    </row>
    <row r="36146" spans="1:13">
      <c r="A36146"/>
      <c r="B36146" s="61"/>
      <c r="C36146" s="63"/>
      <c r="D36146" s="60"/>
      <c r="E36146"/>
      <c r="F36146"/>
      <c r="G36146" s="61"/>
      <c r="H36146"/>
      <c r="I36146"/>
      <c r="J36146"/>
      <c r="K36146"/>
      <c r="L36146"/>
      <c r="M36146"/>
    </row>
    <row r="36147" spans="1:13">
      <c r="A36147"/>
      <c r="B36147" s="61"/>
      <c r="C36147" s="63"/>
      <c r="D36147" s="60"/>
      <c r="E36147"/>
      <c r="F36147"/>
      <c r="G36147" s="61"/>
      <c r="H36147"/>
      <c r="I36147"/>
      <c r="J36147"/>
      <c r="K36147"/>
      <c r="L36147"/>
      <c r="M36147"/>
    </row>
    <row r="36148" spans="1:13">
      <c r="A36148"/>
      <c r="B36148" s="61"/>
      <c r="C36148" s="63"/>
      <c r="D36148" s="60"/>
      <c r="E36148"/>
      <c r="F36148"/>
      <c r="G36148" s="61"/>
      <c r="H36148"/>
      <c r="I36148"/>
      <c r="J36148"/>
      <c r="K36148"/>
      <c r="L36148"/>
      <c r="M36148"/>
    </row>
    <row r="36149" spans="1:13">
      <c r="A36149"/>
      <c r="B36149" s="61"/>
      <c r="C36149" s="63"/>
      <c r="D36149" s="60"/>
      <c r="E36149"/>
      <c r="F36149"/>
      <c r="G36149" s="61"/>
      <c r="H36149"/>
      <c r="I36149"/>
      <c r="J36149"/>
      <c r="K36149"/>
      <c r="L36149"/>
      <c r="M36149"/>
    </row>
    <row r="36150" spans="1:13">
      <c r="A36150"/>
      <c r="B36150" s="61"/>
      <c r="C36150" s="63"/>
      <c r="D36150" s="60"/>
      <c r="E36150"/>
      <c r="F36150"/>
      <c r="G36150" s="61"/>
      <c r="H36150"/>
      <c r="I36150"/>
      <c r="J36150"/>
      <c r="K36150"/>
      <c r="L36150"/>
      <c r="M36150"/>
    </row>
    <row r="36151" spans="1:13">
      <c r="A36151"/>
      <c r="B36151" s="61"/>
      <c r="C36151" s="63"/>
      <c r="D36151" s="60"/>
      <c r="E36151"/>
      <c r="F36151"/>
      <c r="G36151" s="61"/>
      <c r="H36151"/>
      <c r="I36151"/>
      <c r="J36151"/>
      <c r="K36151"/>
      <c r="L36151"/>
      <c r="M36151"/>
    </row>
    <row r="36152" spans="1:13">
      <c r="A36152"/>
      <c r="B36152" s="61"/>
      <c r="C36152" s="63"/>
      <c r="D36152" s="60"/>
      <c r="E36152"/>
      <c r="F36152"/>
      <c r="G36152" s="61"/>
      <c r="H36152"/>
      <c r="I36152"/>
      <c r="J36152"/>
      <c r="K36152"/>
      <c r="L36152"/>
      <c r="M36152"/>
    </row>
    <row r="36153" spans="1:13">
      <c r="A36153"/>
      <c r="B36153" s="61"/>
      <c r="C36153" s="63"/>
      <c r="D36153" s="60"/>
      <c r="E36153"/>
      <c r="F36153"/>
      <c r="G36153" s="61"/>
      <c r="H36153"/>
      <c r="I36153"/>
      <c r="J36153"/>
      <c r="K36153"/>
      <c r="L36153"/>
      <c r="M36153"/>
    </row>
    <row r="36154" spans="1:13">
      <c r="A36154"/>
      <c r="B36154" s="61"/>
      <c r="C36154" s="63"/>
      <c r="D36154" s="60"/>
      <c r="E36154"/>
      <c r="F36154"/>
      <c r="G36154" s="61"/>
      <c r="H36154"/>
      <c r="I36154"/>
      <c r="J36154"/>
      <c r="K36154"/>
      <c r="L36154"/>
      <c r="M36154"/>
    </row>
    <row r="36155" spans="1:13">
      <c r="A36155"/>
      <c r="B36155" s="61"/>
      <c r="C36155" s="63"/>
      <c r="D36155" s="60"/>
      <c r="E36155"/>
      <c r="F36155"/>
      <c r="G36155" s="61"/>
      <c r="H36155"/>
      <c r="I36155"/>
      <c r="J36155"/>
      <c r="K36155"/>
      <c r="L36155"/>
      <c r="M36155"/>
    </row>
    <row r="36156" spans="1:13">
      <c r="A36156"/>
      <c r="B36156" s="61"/>
      <c r="C36156" s="63"/>
      <c r="D36156" s="60"/>
      <c r="E36156"/>
      <c r="F36156"/>
      <c r="G36156" s="61"/>
      <c r="H36156"/>
      <c r="I36156"/>
      <c r="J36156"/>
      <c r="K36156"/>
      <c r="L36156"/>
      <c r="M36156"/>
    </row>
    <row r="36157" spans="1:13">
      <c r="A36157"/>
      <c r="B36157" s="61"/>
      <c r="C36157" s="63"/>
      <c r="D36157" s="60"/>
      <c r="E36157"/>
      <c r="F36157"/>
      <c r="G36157" s="61"/>
      <c r="H36157"/>
      <c r="I36157"/>
      <c r="J36157"/>
      <c r="K36157"/>
      <c r="L36157"/>
      <c r="M36157"/>
    </row>
    <row r="36158" spans="1:13">
      <c r="A36158"/>
      <c r="B36158" s="61"/>
      <c r="C36158" s="63"/>
      <c r="D36158" s="60"/>
      <c r="E36158"/>
      <c r="F36158"/>
      <c r="G36158" s="61"/>
      <c r="H36158"/>
      <c r="I36158"/>
      <c r="J36158"/>
      <c r="K36158"/>
      <c r="L36158"/>
      <c r="M36158"/>
    </row>
    <row r="36159" spans="1:13">
      <c r="A36159"/>
      <c r="B36159" s="61"/>
      <c r="C36159" s="63"/>
      <c r="D36159" s="60"/>
      <c r="E36159"/>
      <c r="F36159"/>
      <c r="G36159" s="61"/>
      <c r="H36159"/>
      <c r="I36159"/>
      <c r="J36159"/>
      <c r="K36159"/>
      <c r="L36159"/>
      <c r="M36159"/>
    </row>
    <row r="36160" spans="1:13">
      <c r="A36160"/>
      <c r="B36160" s="61"/>
      <c r="C36160" s="63"/>
      <c r="D36160" s="60"/>
      <c r="E36160"/>
      <c r="F36160"/>
      <c r="G36160" s="61"/>
      <c r="H36160"/>
      <c r="I36160"/>
      <c r="J36160"/>
      <c r="K36160"/>
      <c r="L36160"/>
      <c r="M36160"/>
    </row>
    <row r="36161" spans="1:13">
      <c r="A36161"/>
      <c r="B36161" s="61"/>
      <c r="C36161" s="63"/>
      <c r="D36161" s="60"/>
      <c r="E36161"/>
      <c r="F36161"/>
      <c r="G36161" s="61"/>
      <c r="H36161"/>
      <c r="I36161"/>
      <c r="J36161"/>
      <c r="K36161"/>
      <c r="L36161"/>
      <c r="M36161"/>
    </row>
    <row r="36162" spans="1:13">
      <c r="A36162"/>
      <c r="B36162" s="61"/>
      <c r="C36162" s="63"/>
      <c r="D36162" s="60"/>
      <c r="E36162"/>
      <c r="F36162"/>
      <c r="G36162" s="61"/>
      <c r="H36162"/>
      <c r="I36162"/>
      <c r="J36162"/>
      <c r="K36162"/>
      <c r="L36162"/>
      <c r="M36162"/>
    </row>
    <row r="36163" spans="1:13">
      <c r="A36163"/>
      <c r="B36163" s="61"/>
      <c r="C36163" s="63"/>
      <c r="D36163" s="60"/>
      <c r="E36163"/>
      <c r="F36163"/>
      <c r="G36163" s="61"/>
      <c r="H36163"/>
      <c r="I36163"/>
      <c r="J36163"/>
      <c r="K36163"/>
      <c r="L36163"/>
      <c r="M36163"/>
    </row>
    <row r="36164" spans="1:13">
      <c r="A36164"/>
      <c r="B36164" s="61"/>
      <c r="C36164" s="63"/>
      <c r="D36164" s="60"/>
      <c r="E36164"/>
      <c r="F36164"/>
      <c r="G36164" s="61"/>
      <c r="H36164"/>
      <c r="I36164"/>
      <c r="J36164"/>
      <c r="K36164"/>
      <c r="L36164"/>
      <c r="M36164"/>
    </row>
    <row r="36165" spans="1:13">
      <c r="A36165"/>
      <c r="B36165" s="61"/>
      <c r="C36165" s="63"/>
      <c r="D36165" s="60"/>
      <c r="E36165"/>
      <c r="F36165"/>
      <c r="G36165" s="61"/>
      <c r="H36165"/>
      <c r="I36165"/>
      <c r="J36165"/>
      <c r="K36165"/>
      <c r="L36165"/>
      <c r="M36165"/>
    </row>
    <row r="36166" spans="1:13">
      <c r="A36166"/>
      <c r="B36166" s="61"/>
      <c r="C36166" s="63"/>
      <c r="D36166" s="60"/>
      <c r="E36166"/>
      <c r="F36166"/>
      <c r="G36166" s="61"/>
      <c r="H36166"/>
      <c r="I36166"/>
      <c r="J36166"/>
      <c r="K36166"/>
      <c r="L36166"/>
      <c r="M36166"/>
    </row>
    <row r="36167" spans="1:13">
      <c r="A36167"/>
      <c r="B36167" s="61"/>
      <c r="C36167" s="63"/>
      <c r="D36167" s="60"/>
      <c r="E36167"/>
      <c r="F36167"/>
      <c r="G36167" s="61"/>
      <c r="H36167"/>
      <c r="I36167"/>
      <c r="J36167"/>
      <c r="K36167"/>
      <c r="L36167"/>
      <c r="M36167"/>
    </row>
    <row r="36168" spans="1:13">
      <c r="A36168"/>
      <c r="B36168" s="61"/>
      <c r="C36168" s="63"/>
      <c r="D36168" s="60"/>
      <c r="E36168"/>
      <c r="F36168"/>
      <c r="G36168" s="61"/>
      <c r="H36168"/>
      <c r="I36168"/>
      <c r="J36168"/>
      <c r="K36168"/>
      <c r="L36168"/>
      <c r="M36168"/>
    </row>
    <row r="36169" spans="1:13">
      <c r="A36169"/>
      <c r="B36169" s="61"/>
      <c r="C36169" s="63"/>
      <c r="D36169" s="60"/>
      <c r="E36169"/>
      <c r="F36169"/>
      <c r="G36169" s="61"/>
      <c r="H36169"/>
      <c r="I36169"/>
      <c r="J36169"/>
      <c r="K36169"/>
      <c r="L36169"/>
      <c r="M36169"/>
    </row>
    <row r="36170" spans="1:13">
      <c r="A36170"/>
      <c r="B36170" s="61"/>
      <c r="C36170" s="63"/>
      <c r="D36170" s="60"/>
      <c r="E36170"/>
      <c r="F36170"/>
      <c r="G36170" s="61"/>
      <c r="H36170"/>
      <c r="I36170"/>
      <c r="J36170"/>
      <c r="K36170"/>
      <c r="L36170"/>
      <c r="M36170"/>
    </row>
    <row r="36171" spans="1:13">
      <c r="A36171"/>
      <c r="B36171" s="61"/>
      <c r="C36171" s="63"/>
      <c r="D36171" s="60"/>
      <c r="E36171"/>
      <c r="F36171"/>
      <c r="G36171" s="61"/>
      <c r="H36171"/>
      <c r="I36171"/>
      <c r="J36171"/>
      <c r="K36171"/>
      <c r="L36171"/>
      <c r="M36171"/>
    </row>
    <row r="36172" spans="1:13">
      <c r="A36172"/>
      <c r="B36172" s="61"/>
      <c r="C36172" s="63"/>
      <c r="D36172" s="60"/>
      <c r="E36172"/>
      <c r="F36172"/>
      <c r="G36172" s="61"/>
      <c r="H36172"/>
      <c r="I36172"/>
      <c r="J36172"/>
      <c r="K36172"/>
      <c r="L36172"/>
      <c r="M36172"/>
    </row>
    <row r="36173" spans="1:13">
      <c r="A36173"/>
      <c r="B36173" s="61"/>
      <c r="C36173" s="63"/>
      <c r="D36173" s="60"/>
      <c r="E36173"/>
      <c r="F36173"/>
      <c r="G36173" s="61"/>
      <c r="H36173"/>
      <c r="I36173"/>
      <c r="J36173"/>
      <c r="K36173"/>
      <c r="L36173"/>
      <c r="M36173"/>
    </row>
    <row r="36174" spans="1:13">
      <c r="A36174"/>
      <c r="B36174" s="61"/>
      <c r="C36174" s="63"/>
      <c r="D36174" s="60"/>
      <c r="E36174"/>
      <c r="F36174"/>
      <c r="G36174" s="61"/>
      <c r="H36174"/>
      <c r="I36174"/>
      <c r="J36174"/>
      <c r="K36174"/>
      <c r="L36174"/>
      <c r="M36174"/>
    </row>
    <row r="36175" spans="1:13">
      <c r="A36175"/>
      <c r="B36175" s="61"/>
      <c r="C36175" s="63"/>
      <c r="D36175" s="60"/>
      <c r="E36175"/>
      <c r="F36175"/>
      <c r="G36175" s="61"/>
      <c r="H36175"/>
      <c r="I36175"/>
      <c r="J36175"/>
      <c r="K36175"/>
      <c r="L36175"/>
      <c r="M36175"/>
    </row>
    <row r="36176" spans="1:13">
      <c r="A36176"/>
      <c r="B36176" s="61"/>
      <c r="C36176" s="63"/>
      <c r="D36176" s="60"/>
      <c r="E36176"/>
      <c r="F36176"/>
      <c r="G36176" s="61"/>
      <c r="H36176"/>
      <c r="I36176"/>
      <c r="J36176"/>
      <c r="K36176"/>
      <c r="L36176"/>
      <c r="M36176"/>
    </row>
    <row r="36177" spans="1:13">
      <c r="A36177"/>
      <c r="B36177" s="61"/>
      <c r="C36177" s="63"/>
      <c r="D36177" s="60"/>
      <c r="E36177"/>
      <c r="F36177"/>
      <c r="G36177" s="61"/>
      <c r="H36177"/>
      <c r="I36177"/>
      <c r="J36177"/>
      <c r="K36177"/>
      <c r="L36177"/>
      <c r="M36177"/>
    </row>
    <row r="36178" spans="1:13">
      <c r="A36178"/>
      <c r="B36178" s="61"/>
      <c r="C36178" s="63"/>
      <c r="D36178" s="60"/>
      <c r="E36178"/>
      <c r="F36178"/>
      <c r="G36178" s="61"/>
      <c r="H36178"/>
      <c r="I36178"/>
      <c r="J36178"/>
      <c r="K36178"/>
      <c r="L36178"/>
      <c r="M36178"/>
    </row>
    <row r="36179" spans="1:13">
      <c r="A36179"/>
      <c r="B36179" s="61"/>
      <c r="C36179" s="63"/>
      <c r="D36179" s="60"/>
      <c r="E36179"/>
      <c r="F36179"/>
      <c r="G36179" s="61"/>
      <c r="H36179"/>
      <c r="I36179"/>
      <c r="J36179"/>
      <c r="K36179"/>
      <c r="L36179"/>
      <c r="M36179"/>
    </row>
    <row r="36180" spans="1:13">
      <c r="A36180"/>
      <c r="B36180" s="61"/>
      <c r="C36180" s="63"/>
      <c r="D36180" s="60"/>
      <c r="E36180"/>
      <c r="F36180"/>
      <c r="G36180" s="61"/>
      <c r="H36180"/>
      <c r="I36180"/>
      <c r="J36180"/>
      <c r="K36180"/>
      <c r="L36180"/>
      <c r="M36180"/>
    </row>
    <row r="36181" spans="1:13">
      <c r="A36181"/>
      <c r="B36181" s="61"/>
      <c r="C36181" s="63"/>
      <c r="D36181" s="60"/>
      <c r="E36181"/>
      <c r="F36181"/>
      <c r="G36181" s="61"/>
      <c r="H36181"/>
      <c r="I36181"/>
      <c r="J36181"/>
      <c r="K36181"/>
      <c r="L36181"/>
      <c r="M36181"/>
    </row>
    <row r="36182" spans="1:13">
      <c r="A36182"/>
      <c r="B36182" s="61"/>
      <c r="C36182" s="63"/>
      <c r="D36182" s="60"/>
      <c r="E36182"/>
      <c r="F36182"/>
      <c r="G36182" s="61"/>
      <c r="H36182"/>
      <c r="I36182"/>
      <c r="J36182"/>
      <c r="K36182"/>
      <c r="L36182"/>
      <c r="M36182"/>
    </row>
    <row r="36183" spans="1:13">
      <c r="A36183"/>
      <c r="B36183" s="61"/>
      <c r="C36183" s="63"/>
      <c r="D36183" s="60"/>
      <c r="E36183"/>
      <c r="F36183"/>
      <c r="G36183" s="61"/>
      <c r="H36183"/>
      <c r="I36183"/>
      <c r="J36183"/>
      <c r="K36183"/>
      <c r="L36183"/>
      <c r="M36183"/>
    </row>
    <row r="36184" spans="1:13">
      <c r="A36184"/>
      <c r="B36184" s="61"/>
      <c r="C36184" s="63"/>
      <c r="D36184" s="60"/>
      <c r="E36184"/>
      <c r="F36184"/>
      <c r="G36184" s="61"/>
      <c r="H36184"/>
      <c r="I36184"/>
      <c r="J36184"/>
      <c r="K36184"/>
      <c r="L36184"/>
      <c r="M36184"/>
    </row>
    <row r="36185" spans="1:13">
      <c r="A36185"/>
      <c r="B36185" s="61"/>
      <c r="C36185" s="63"/>
      <c r="D36185" s="60"/>
      <c r="E36185"/>
      <c r="F36185"/>
      <c r="G36185" s="61"/>
      <c r="H36185"/>
      <c r="I36185"/>
      <c r="J36185"/>
      <c r="K36185"/>
      <c r="L36185"/>
      <c r="M36185"/>
    </row>
    <row r="36186" spans="1:13">
      <c r="A36186"/>
      <c r="B36186" s="61"/>
      <c r="C36186" s="63"/>
      <c r="D36186" s="60"/>
      <c r="E36186"/>
      <c r="F36186"/>
      <c r="G36186" s="61"/>
      <c r="H36186"/>
      <c r="I36186"/>
      <c r="J36186"/>
      <c r="K36186"/>
      <c r="L36186"/>
      <c r="M36186"/>
    </row>
    <row r="36187" spans="1:13">
      <c r="A36187"/>
      <c r="B36187" s="61"/>
      <c r="C36187" s="63"/>
      <c r="D36187" s="60"/>
      <c r="E36187"/>
      <c r="F36187"/>
      <c r="G36187" s="61"/>
      <c r="H36187"/>
      <c r="I36187"/>
      <c r="J36187"/>
      <c r="K36187"/>
      <c r="L36187"/>
      <c r="M36187"/>
    </row>
    <row r="36188" spans="1:13">
      <c r="A36188"/>
      <c r="B36188" s="61"/>
      <c r="C36188" s="63"/>
      <c r="D36188" s="60"/>
      <c r="E36188"/>
      <c r="F36188"/>
      <c r="G36188" s="61"/>
      <c r="H36188"/>
      <c r="I36188"/>
      <c r="J36188"/>
      <c r="K36188"/>
      <c r="L36188"/>
      <c r="M36188"/>
    </row>
    <row r="36189" spans="1:13">
      <c r="A36189"/>
      <c r="B36189" s="61"/>
      <c r="C36189" s="63"/>
      <c r="D36189" s="60"/>
      <c r="E36189"/>
      <c r="F36189"/>
      <c r="G36189" s="61"/>
      <c r="H36189"/>
      <c r="I36189"/>
      <c r="J36189"/>
      <c r="K36189"/>
      <c r="L36189"/>
      <c r="M36189"/>
    </row>
    <row r="36190" spans="1:13">
      <c r="A36190"/>
      <c r="B36190" s="61"/>
      <c r="C36190" s="63"/>
      <c r="D36190" s="60"/>
      <c r="E36190"/>
      <c r="F36190"/>
      <c r="G36190" s="61"/>
      <c r="H36190"/>
      <c r="I36190"/>
      <c r="J36190"/>
      <c r="K36190"/>
      <c r="L36190"/>
      <c r="M36190"/>
    </row>
    <row r="36191" spans="1:13">
      <c r="A36191"/>
      <c r="B36191" s="61"/>
      <c r="C36191" s="63"/>
      <c r="D36191" s="60"/>
      <c r="E36191"/>
      <c r="F36191"/>
      <c r="G36191" s="61"/>
      <c r="H36191"/>
      <c r="I36191"/>
      <c r="J36191"/>
      <c r="K36191"/>
      <c r="L36191"/>
      <c r="M36191"/>
    </row>
    <row r="36192" spans="1:13">
      <c r="A36192"/>
      <c r="B36192" s="61"/>
      <c r="C36192" s="63"/>
      <c r="D36192" s="60"/>
      <c r="E36192"/>
      <c r="F36192"/>
      <c r="G36192" s="61"/>
      <c r="H36192"/>
      <c r="I36192"/>
      <c r="J36192"/>
      <c r="K36192"/>
      <c r="L36192"/>
      <c r="M36192"/>
    </row>
    <row r="36193" spans="1:13">
      <c r="A36193"/>
      <c r="B36193" s="61"/>
      <c r="C36193" s="63"/>
      <c r="D36193" s="60"/>
      <c r="E36193"/>
      <c r="F36193"/>
      <c r="G36193" s="61"/>
      <c r="H36193"/>
      <c r="I36193"/>
      <c r="J36193"/>
      <c r="K36193"/>
      <c r="L36193"/>
      <c r="M36193"/>
    </row>
    <row r="36194" spans="1:13">
      <c r="A36194"/>
      <c r="B36194" s="61"/>
      <c r="C36194" s="63"/>
      <c r="D36194" s="60"/>
      <c r="E36194"/>
      <c r="F36194"/>
      <c r="G36194" s="61"/>
      <c r="H36194"/>
      <c r="I36194"/>
      <c r="J36194"/>
      <c r="K36194"/>
      <c r="L36194"/>
      <c r="M36194"/>
    </row>
    <row r="36195" spans="1:13">
      <c r="A36195"/>
      <c r="B36195" s="61"/>
      <c r="C36195" s="63"/>
      <c r="D36195" s="60"/>
      <c r="E36195"/>
      <c r="F36195"/>
      <c r="G36195" s="61"/>
      <c r="H36195"/>
      <c r="I36195"/>
      <c r="J36195"/>
      <c r="K36195"/>
      <c r="L36195"/>
      <c r="M36195"/>
    </row>
    <row r="36196" spans="1:13">
      <c r="A36196"/>
      <c r="B36196" s="61"/>
      <c r="C36196" s="63"/>
      <c r="D36196" s="60"/>
      <c r="E36196"/>
      <c r="F36196"/>
      <c r="G36196" s="61"/>
      <c r="H36196"/>
      <c r="I36196"/>
      <c r="J36196"/>
      <c r="K36196"/>
      <c r="L36196"/>
      <c r="M36196"/>
    </row>
    <row r="36197" spans="1:13">
      <c r="A36197"/>
      <c r="B36197" s="61"/>
      <c r="C36197" s="63"/>
      <c r="D36197" s="60"/>
      <c r="E36197"/>
      <c r="F36197"/>
      <c r="G36197" s="61"/>
      <c r="H36197"/>
      <c r="I36197"/>
      <c r="J36197"/>
      <c r="K36197"/>
      <c r="L36197"/>
      <c r="M36197"/>
    </row>
    <row r="36198" spans="1:13">
      <c r="A36198"/>
      <c r="B36198" s="61"/>
      <c r="C36198" s="63"/>
      <c r="D36198" s="60"/>
      <c r="E36198"/>
      <c r="F36198"/>
      <c r="G36198" s="61"/>
      <c r="H36198"/>
      <c r="I36198"/>
      <c r="J36198"/>
      <c r="K36198"/>
      <c r="L36198"/>
      <c r="M36198"/>
    </row>
    <row r="36199" spans="1:13">
      <c r="A36199"/>
      <c r="B36199" s="61"/>
      <c r="C36199" s="63"/>
      <c r="D36199" s="60"/>
      <c r="E36199"/>
      <c r="F36199"/>
      <c r="G36199" s="61"/>
      <c r="H36199"/>
      <c r="I36199"/>
      <c r="J36199"/>
      <c r="K36199"/>
      <c r="L36199"/>
      <c r="M36199"/>
    </row>
    <row r="36200" spans="1:13">
      <c r="A36200"/>
      <c r="B36200" s="61"/>
      <c r="C36200" s="63"/>
      <c r="D36200" s="60"/>
      <c r="E36200"/>
      <c r="F36200"/>
      <c r="G36200" s="61"/>
      <c r="H36200"/>
      <c r="I36200"/>
      <c r="J36200"/>
      <c r="K36200"/>
      <c r="L36200"/>
      <c r="M36200"/>
    </row>
    <row r="36201" spans="1:13">
      <c r="A36201"/>
      <c r="B36201" s="61"/>
      <c r="C36201" s="63"/>
      <c r="D36201" s="60"/>
      <c r="E36201"/>
      <c r="F36201"/>
      <c r="G36201" s="61"/>
      <c r="H36201"/>
      <c r="I36201"/>
      <c r="J36201"/>
      <c r="K36201"/>
      <c r="L36201"/>
      <c r="M36201"/>
    </row>
    <row r="36202" spans="1:13">
      <c r="A36202"/>
      <c r="B36202" s="61"/>
      <c r="C36202" s="63"/>
      <c r="D36202" s="60"/>
      <c r="E36202"/>
      <c r="F36202"/>
      <c r="G36202" s="61"/>
      <c r="H36202"/>
      <c r="I36202"/>
      <c r="J36202"/>
      <c r="K36202"/>
      <c r="L36202"/>
      <c r="M36202"/>
    </row>
    <row r="36203" spans="1:13">
      <c r="A36203"/>
      <c r="B36203" s="61"/>
      <c r="C36203" s="63"/>
      <c r="D36203" s="60"/>
      <c r="E36203"/>
      <c r="F36203"/>
      <c r="G36203" s="61"/>
      <c r="H36203"/>
      <c r="I36203"/>
      <c r="J36203"/>
      <c r="K36203"/>
      <c r="L36203"/>
      <c r="M36203"/>
    </row>
    <row r="36204" spans="1:13">
      <c r="A36204"/>
      <c r="B36204" s="61"/>
      <c r="C36204" s="63"/>
      <c r="D36204" s="60"/>
      <c r="E36204"/>
      <c r="F36204"/>
      <c r="G36204" s="61"/>
      <c r="H36204"/>
      <c r="I36204"/>
      <c r="J36204"/>
      <c r="K36204"/>
      <c r="L36204"/>
      <c r="M36204"/>
    </row>
    <row r="36205" spans="1:13">
      <c r="A36205"/>
      <c r="B36205" s="61"/>
      <c r="C36205" s="63"/>
      <c r="D36205" s="60"/>
      <c r="E36205"/>
      <c r="F36205"/>
      <c r="G36205" s="61"/>
      <c r="H36205"/>
      <c r="I36205"/>
      <c r="J36205"/>
      <c r="K36205"/>
      <c r="L36205"/>
      <c r="M36205"/>
    </row>
    <row r="36206" spans="1:13">
      <c r="A36206"/>
      <c r="B36206" s="61"/>
      <c r="C36206" s="63"/>
      <c r="D36206" s="60"/>
      <c r="E36206"/>
      <c r="F36206"/>
      <c r="G36206" s="61"/>
      <c r="H36206"/>
      <c r="I36206"/>
      <c r="J36206"/>
      <c r="K36206"/>
      <c r="L36206"/>
      <c r="M36206"/>
    </row>
    <row r="36207" spans="1:13">
      <c r="A36207"/>
      <c r="B36207" s="61"/>
      <c r="C36207" s="63"/>
      <c r="D36207" s="60"/>
      <c r="E36207"/>
      <c r="F36207"/>
      <c r="G36207" s="61"/>
      <c r="H36207"/>
      <c r="I36207"/>
      <c r="J36207"/>
      <c r="K36207"/>
      <c r="L36207"/>
      <c r="M36207"/>
    </row>
    <row r="36208" spans="1:13">
      <c r="A36208"/>
      <c r="B36208" s="61"/>
      <c r="C36208" s="63"/>
      <c r="D36208" s="60"/>
      <c r="E36208"/>
      <c r="F36208"/>
      <c r="G36208" s="61"/>
      <c r="H36208"/>
      <c r="I36208"/>
      <c r="J36208"/>
      <c r="K36208"/>
      <c r="L36208"/>
      <c r="M36208"/>
    </row>
    <row r="36209" spans="1:13">
      <c r="A36209"/>
      <c r="B36209" s="61"/>
      <c r="C36209" s="63"/>
      <c r="D36209" s="60"/>
      <c r="E36209"/>
      <c r="F36209"/>
      <c r="G36209" s="61"/>
      <c r="H36209"/>
      <c r="I36209"/>
      <c r="J36209"/>
      <c r="K36209"/>
      <c r="L36209"/>
      <c r="M36209"/>
    </row>
    <row r="36210" spans="1:13">
      <c r="A36210"/>
      <c r="B36210" s="61"/>
      <c r="C36210" s="63"/>
      <c r="D36210" s="60"/>
      <c r="E36210"/>
      <c r="F36210"/>
      <c r="G36210" s="61"/>
      <c r="H36210"/>
      <c r="I36210"/>
      <c r="J36210"/>
      <c r="K36210"/>
      <c r="L36210"/>
      <c r="M36210"/>
    </row>
    <row r="36211" spans="1:13">
      <c r="A36211"/>
      <c r="B36211" s="61"/>
      <c r="C36211" s="63"/>
      <c r="D36211" s="60"/>
      <c r="E36211"/>
      <c r="F36211"/>
      <c r="G36211" s="61"/>
      <c r="H36211"/>
      <c r="I36211"/>
      <c r="J36211"/>
      <c r="K36211"/>
      <c r="L36211"/>
      <c r="M36211"/>
    </row>
    <row r="36212" spans="1:13">
      <c r="A36212"/>
      <c r="B36212" s="61"/>
      <c r="C36212" s="63"/>
      <c r="D36212" s="60"/>
      <c r="E36212"/>
      <c r="F36212"/>
      <c r="G36212" s="61"/>
      <c r="H36212"/>
      <c r="I36212"/>
      <c r="J36212"/>
      <c r="K36212"/>
      <c r="L36212"/>
      <c r="M36212"/>
    </row>
    <row r="36213" spans="1:13">
      <c r="A36213"/>
      <c r="B36213" s="61"/>
      <c r="C36213" s="63"/>
      <c r="D36213" s="60"/>
      <c r="E36213"/>
      <c r="F36213"/>
      <c r="G36213" s="61"/>
      <c r="H36213"/>
      <c r="I36213"/>
      <c r="J36213"/>
      <c r="K36213"/>
      <c r="L36213"/>
      <c r="M36213"/>
    </row>
    <row r="36214" spans="1:13">
      <c r="A36214"/>
      <c r="B36214" s="61"/>
      <c r="C36214" s="63"/>
      <c r="D36214" s="60"/>
      <c r="E36214"/>
      <c r="F36214"/>
      <c r="G36214" s="61"/>
      <c r="H36214"/>
      <c r="I36214"/>
      <c r="J36214"/>
      <c r="K36214"/>
      <c r="L36214"/>
      <c r="M36214"/>
    </row>
    <row r="36215" spans="1:13">
      <c r="A36215"/>
      <c r="B36215" s="61"/>
      <c r="C36215" s="63"/>
      <c r="D36215" s="60"/>
      <c r="E36215"/>
      <c r="F36215"/>
      <c r="G36215" s="61"/>
      <c r="H36215"/>
      <c r="I36215"/>
      <c r="J36215"/>
      <c r="K36215"/>
      <c r="L36215"/>
      <c r="M36215"/>
    </row>
    <row r="36216" spans="1:13">
      <c r="A36216"/>
      <c r="B36216" s="61"/>
      <c r="C36216" s="63"/>
      <c r="D36216" s="60"/>
      <c r="E36216"/>
      <c r="F36216"/>
      <c r="G36216" s="61"/>
      <c r="H36216"/>
      <c r="I36216"/>
      <c r="J36216"/>
      <c r="K36216"/>
      <c r="L36216"/>
      <c r="M36216"/>
    </row>
    <row r="36217" spans="1:13">
      <c r="A36217"/>
      <c r="B36217" s="61"/>
      <c r="C36217" s="63"/>
      <c r="D36217" s="60"/>
      <c r="E36217"/>
      <c r="F36217"/>
      <c r="G36217" s="61"/>
      <c r="H36217"/>
      <c r="I36217"/>
      <c r="J36217"/>
      <c r="K36217"/>
      <c r="L36217"/>
      <c r="M36217"/>
    </row>
    <row r="36218" spans="1:13">
      <c r="A36218"/>
      <c r="B36218" s="61"/>
      <c r="C36218" s="63"/>
      <c r="D36218" s="60"/>
      <c r="E36218"/>
      <c r="F36218"/>
      <c r="G36218" s="61"/>
      <c r="H36218"/>
      <c r="I36218"/>
      <c r="J36218"/>
      <c r="K36218"/>
      <c r="L36218"/>
      <c r="M36218"/>
    </row>
    <row r="36219" spans="1:13">
      <c r="A36219"/>
      <c r="B36219" s="61"/>
      <c r="C36219" s="63"/>
      <c r="D36219" s="60"/>
      <c r="E36219"/>
      <c r="F36219"/>
      <c r="G36219" s="61"/>
      <c r="H36219"/>
      <c r="I36219"/>
      <c r="J36219"/>
      <c r="K36219"/>
      <c r="L36219"/>
      <c r="M36219"/>
    </row>
    <row r="36220" spans="1:13">
      <c r="A36220"/>
      <c r="B36220" s="61"/>
      <c r="C36220" s="63"/>
      <c r="D36220" s="60"/>
      <c r="E36220"/>
      <c r="F36220"/>
      <c r="G36220" s="61"/>
      <c r="H36220"/>
      <c r="I36220"/>
      <c r="J36220"/>
      <c r="K36220"/>
      <c r="L36220"/>
      <c r="M36220"/>
    </row>
    <row r="36221" spans="1:13">
      <c r="A36221"/>
      <c r="B36221" s="61"/>
      <c r="C36221" s="63"/>
      <c r="D36221" s="60"/>
      <c r="E36221"/>
      <c r="F36221"/>
      <c r="G36221" s="61"/>
      <c r="H36221"/>
      <c r="I36221"/>
      <c r="J36221"/>
      <c r="K36221"/>
      <c r="L36221"/>
      <c r="M36221"/>
    </row>
    <row r="36222" spans="1:13">
      <c r="A36222"/>
      <c r="B36222" s="61"/>
      <c r="C36222" s="63"/>
      <c r="D36222" s="60"/>
      <c r="E36222"/>
      <c r="F36222"/>
      <c r="G36222" s="61"/>
      <c r="H36222"/>
      <c r="I36222"/>
      <c r="J36222"/>
      <c r="K36222"/>
      <c r="L36222"/>
      <c r="M36222"/>
    </row>
    <row r="36223" spans="1:13">
      <c r="A36223"/>
      <c r="B36223" s="61"/>
      <c r="C36223" s="63"/>
      <c r="D36223" s="60"/>
      <c r="E36223"/>
      <c r="F36223"/>
      <c r="G36223" s="61"/>
      <c r="H36223"/>
      <c r="I36223"/>
      <c r="J36223"/>
      <c r="K36223"/>
      <c r="L36223"/>
      <c r="M36223"/>
    </row>
    <row r="36224" spans="1:13">
      <c r="A36224"/>
      <c r="B36224" s="61"/>
      <c r="C36224" s="63"/>
      <c r="D36224" s="60"/>
      <c r="E36224"/>
      <c r="F36224"/>
      <c r="G36224" s="61"/>
      <c r="H36224"/>
      <c r="I36224"/>
      <c r="J36224"/>
      <c r="K36224"/>
      <c r="L36224"/>
      <c r="M36224"/>
    </row>
    <row r="36225" spans="1:13">
      <c r="A36225"/>
      <c r="B36225" s="61"/>
      <c r="C36225" s="63"/>
      <c r="D36225" s="60"/>
      <c r="E36225"/>
      <c r="F36225"/>
      <c r="G36225" s="61"/>
      <c r="H36225"/>
      <c r="I36225"/>
      <c r="J36225"/>
      <c r="K36225"/>
      <c r="L36225"/>
      <c r="M36225"/>
    </row>
    <row r="36226" spans="1:13">
      <c r="A36226"/>
      <c r="B36226" s="61"/>
      <c r="C36226" s="63"/>
      <c r="D36226" s="60"/>
      <c r="E36226"/>
      <c r="F36226"/>
      <c r="G36226" s="61"/>
      <c r="H36226"/>
      <c r="I36226"/>
      <c r="J36226"/>
      <c r="K36226"/>
      <c r="L36226"/>
      <c r="M36226"/>
    </row>
    <row r="36227" spans="1:13">
      <c r="A36227"/>
      <c r="B36227" s="61"/>
      <c r="C36227" s="63"/>
      <c r="D36227" s="60"/>
      <c r="E36227"/>
      <c r="F36227"/>
      <c r="G36227" s="61"/>
      <c r="H36227"/>
      <c r="I36227"/>
      <c r="J36227"/>
      <c r="K36227"/>
      <c r="L36227"/>
      <c r="M36227"/>
    </row>
    <row r="36228" spans="1:13">
      <c r="A36228"/>
      <c r="B36228" s="61"/>
      <c r="C36228" s="63"/>
      <c r="D36228" s="60"/>
      <c r="E36228"/>
      <c r="F36228"/>
      <c r="G36228" s="61"/>
      <c r="H36228"/>
      <c r="I36228"/>
      <c r="J36228"/>
      <c r="K36228"/>
      <c r="L36228"/>
      <c r="M36228"/>
    </row>
    <row r="36229" spans="1:13">
      <c r="A36229"/>
      <c r="B36229" s="61"/>
      <c r="C36229" s="63"/>
      <c r="D36229" s="60"/>
      <c r="E36229"/>
      <c r="F36229"/>
      <c r="G36229" s="61"/>
      <c r="H36229"/>
      <c r="I36229"/>
      <c r="J36229"/>
      <c r="K36229"/>
      <c r="L36229"/>
      <c r="M36229"/>
    </row>
    <row r="36230" spans="1:13">
      <c r="A36230"/>
      <c r="B36230" s="61"/>
      <c r="C36230" s="63"/>
      <c r="D36230" s="60"/>
      <c r="E36230"/>
      <c r="F36230"/>
      <c r="G36230" s="61"/>
      <c r="H36230"/>
      <c r="I36230"/>
      <c r="J36230"/>
      <c r="K36230"/>
      <c r="L36230"/>
      <c r="M36230"/>
    </row>
    <row r="36231" spans="1:13">
      <c r="A36231"/>
      <c r="B36231" s="61"/>
      <c r="C36231" s="63"/>
      <c r="D36231" s="60"/>
      <c r="E36231"/>
      <c r="F36231"/>
      <c r="G36231" s="61"/>
      <c r="H36231"/>
      <c r="I36231"/>
      <c r="J36231"/>
      <c r="K36231"/>
      <c r="L36231"/>
      <c r="M36231"/>
    </row>
    <row r="36232" spans="1:13">
      <c r="A36232"/>
      <c r="B36232" s="61"/>
      <c r="C36232" s="63"/>
      <c r="D36232" s="60"/>
      <c r="E36232"/>
      <c r="F36232"/>
      <c r="G36232" s="61"/>
      <c r="H36232"/>
      <c r="I36232"/>
      <c r="J36232"/>
      <c r="K36232"/>
      <c r="L36232"/>
      <c r="M36232"/>
    </row>
    <row r="36233" spans="1:13">
      <c r="A36233"/>
      <c r="B36233" s="61"/>
      <c r="C36233" s="63"/>
      <c r="D36233" s="60"/>
      <c r="E36233"/>
      <c r="F36233"/>
      <c r="G36233" s="61"/>
      <c r="H36233"/>
      <c r="I36233"/>
      <c r="J36233"/>
      <c r="K36233"/>
      <c r="L36233"/>
      <c r="M36233"/>
    </row>
    <row r="36234" spans="1:13">
      <c r="A36234"/>
      <c r="B36234" s="61"/>
      <c r="C36234" s="63"/>
      <c r="D36234" s="60"/>
      <c r="E36234"/>
      <c r="F36234"/>
      <c r="G36234" s="61"/>
      <c r="H36234"/>
      <c r="I36234"/>
      <c r="J36234"/>
      <c r="K36234"/>
      <c r="L36234"/>
      <c r="M36234"/>
    </row>
    <row r="36235" spans="1:13">
      <c r="A36235"/>
      <c r="B36235" s="61"/>
      <c r="C36235" s="63"/>
      <c r="D36235" s="60"/>
      <c r="E36235"/>
      <c r="F36235"/>
      <c r="G36235" s="61"/>
      <c r="H36235"/>
      <c r="I36235"/>
      <c r="J36235"/>
      <c r="K36235"/>
      <c r="L36235"/>
      <c r="M36235"/>
    </row>
    <row r="36236" spans="1:13">
      <c r="A36236"/>
      <c r="B36236" s="61"/>
      <c r="C36236" s="63"/>
      <c r="D36236" s="60"/>
      <c r="E36236"/>
      <c r="F36236"/>
      <c r="G36236" s="61"/>
      <c r="H36236"/>
      <c r="I36236"/>
      <c r="J36236"/>
      <c r="K36236"/>
      <c r="L36236"/>
      <c r="M36236"/>
    </row>
    <row r="36237" spans="1:13">
      <c r="A36237"/>
      <c r="B36237" s="61"/>
      <c r="C36237" s="63"/>
      <c r="D36237" s="60"/>
      <c r="E36237"/>
      <c r="F36237"/>
      <c r="G36237" s="61"/>
      <c r="H36237"/>
      <c r="I36237"/>
      <c r="J36237"/>
      <c r="K36237"/>
      <c r="L36237"/>
      <c r="M36237"/>
    </row>
    <row r="36238" spans="1:13">
      <c r="A36238"/>
      <c r="B36238" s="61"/>
      <c r="C36238" s="63"/>
      <c r="D36238" s="60"/>
      <c r="E36238"/>
      <c r="F36238"/>
      <c r="G36238" s="61"/>
      <c r="H36238"/>
      <c r="I36238"/>
      <c r="J36238"/>
      <c r="K36238"/>
      <c r="L36238"/>
      <c r="M36238"/>
    </row>
    <row r="36239" spans="1:13">
      <c r="A36239"/>
      <c r="B36239" s="61"/>
      <c r="C36239" s="63"/>
      <c r="D36239" s="60"/>
      <c r="E36239"/>
      <c r="F36239"/>
      <c r="G36239" s="61"/>
      <c r="H36239"/>
      <c r="I36239"/>
      <c r="J36239"/>
      <c r="K36239"/>
      <c r="L36239"/>
      <c r="M36239"/>
    </row>
    <row r="36240" spans="1:13">
      <c r="A36240"/>
      <c r="B36240" s="61"/>
      <c r="C36240" s="63"/>
      <c r="D36240" s="60"/>
      <c r="E36240"/>
      <c r="F36240"/>
      <c r="G36240" s="61"/>
      <c r="H36240"/>
      <c r="I36240"/>
      <c r="J36240"/>
      <c r="K36240"/>
      <c r="L36240"/>
      <c r="M36240"/>
    </row>
    <row r="36241" spans="1:13">
      <c r="A36241"/>
      <c r="B36241" s="61"/>
      <c r="C36241" s="63"/>
      <c r="D36241" s="60"/>
      <c r="E36241"/>
      <c r="F36241"/>
      <c r="G36241" s="61"/>
      <c r="H36241"/>
      <c r="I36241"/>
      <c r="J36241"/>
      <c r="K36241"/>
      <c r="L36241"/>
      <c r="M36241"/>
    </row>
    <row r="36242" spans="1:13">
      <c r="A36242"/>
      <c r="B36242" s="61"/>
      <c r="C36242" s="63"/>
      <c r="D36242" s="60"/>
      <c r="E36242"/>
      <c r="F36242"/>
      <c r="G36242" s="61"/>
      <c r="H36242"/>
      <c r="I36242"/>
      <c r="J36242"/>
      <c r="K36242"/>
      <c r="L36242"/>
      <c r="M36242"/>
    </row>
    <row r="36243" spans="1:13">
      <c r="A36243"/>
      <c r="B36243" s="61"/>
      <c r="C36243" s="63"/>
      <c r="D36243" s="60"/>
      <c r="E36243"/>
      <c r="F36243"/>
      <c r="G36243" s="61"/>
      <c r="H36243"/>
      <c r="I36243"/>
      <c r="J36243"/>
      <c r="K36243"/>
      <c r="L36243"/>
      <c r="M36243"/>
    </row>
    <row r="36244" spans="1:13">
      <c r="A36244"/>
      <c r="B36244" s="61"/>
      <c r="C36244" s="63"/>
      <c r="D36244" s="60"/>
      <c r="E36244"/>
      <c r="F36244"/>
      <c r="G36244" s="61"/>
      <c r="H36244"/>
      <c r="I36244"/>
      <c r="J36244"/>
      <c r="K36244"/>
      <c r="L36244"/>
      <c r="M36244"/>
    </row>
    <row r="36245" spans="1:13">
      <c r="A36245"/>
      <c r="B36245" s="61"/>
      <c r="C36245" s="63"/>
      <c r="D36245" s="60"/>
      <c r="E36245"/>
      <c r="F36245"/>
      <c r="G36245" s="61"/>
      <c r="H36245"/>
      <c r="I36245"/>
      <c r="J36245"/>
      <c r="K36245"/>
      <c r="L36245"/>
      <c r="M36245"/>
    </row>
    <row r="36246" spans="1:13">
      <c r="A36246"/>
      <c r="B36246" s="61"/>
      <c r="C36246" s="63"/>
      <c r="D36246" s="60"/>
      <c r="E36246"/>
      <c r="F36246"/>
      <c r="G36246" s="61"/>
      <c r="H36246"/>
      <c r="I36246"/>
      <c r="J36246"/>
      <c r="K36246"/>
      <c r="L36246"/>
      <c r="M36246"/>
    </row>
    <row r="36247" spans="1:13">
      <c r="A36247"/>
      <c r="B36247" s="61"/>
      <c r="C36247" s="63"/>
      <c r="D36247" s="60"/>
      <c r="E36247"/>
      <c r="F36247"/>
      <c r="G36247" s="61"/>
      <c r="H36247"/>
      <c r="I36247"/>
      <c r="J36247"/>
      <c r="K36247"/>
      <c r="L36247"/>
      <c r="M36247"/>
    </row>
    <row r="36248" spans="1:13">
      <c r="A36248"/>
      <c r="B36248" s="61"/>
      <c r="C36248" s="63"/>
      <c r="D36248" s="60"/>
      <c r="E36248"/>
      <c r="F36248"/>
      <c r="G36248" s="61"/>
      <c r="H36248"/>
      <c r="I36248"/>
      <c r="J36248"/>
      <c r="K36248"/>
      <c r="L36248"/>
      <c r="M36248"/>
    </row>
    <row r="36249" spans="1:13">
      <c r="A36249"/>
      <c r="B36249" s="61"/>
      <c r="C36249" s="63"/>
      <c r="D36249" s="60"/>
      <c r="E36249"/>
      <c r="F36249"/>
      <c r="G36249" s="61"/>
      <c r="H36249"/>
      <c r="I36249"/>
      <c r="J36249"/>
      <c r="K36249"/>
      <c r="L36249"/>
      <c r="M36249"/>
    </row>
    <row r="36250" spans="1:13">
      <c r="A36250"/>
      <c r="B36250" s="61"/>
      <c r="C36250" s="63"/>
      <c r="D36250" s="60"/>
      <c r="E36250"/>
      <c r="F36250"/>
      <c r="G36250" s="61"/>
      <c r="H36250"/>
      <c r="I36250"/>
      <c r="J36250"/>
      <c r="K36250"/>
      <c r="L36250"/>
      <c r="M36250"/>
    </row>
    <row r="36251" spans="1:13">
      <c r="A36251"/>
      <c r="B36251" s="61"/>
      <c r="C36251" s="63"/>
      <c r="D36251" s="60"/>
      <c r="E36251"/>
      <c r="F36251"/>
      <c r="G36251" s="61"/>
      <c r="H36251"/>
      <c r="I36251"/>
      <c r="J36251"/>
      <c r="K36251"/>
      <c r="L36251"/>
      <c r="M36251"/>
    </row>
    <row r="36252" spans="1:13">
      <c r="A36252"/>
      <c r="B36252" s="61"/>
      <c r="C36252" s="63"/>
      <c r="D36252" s="60"/>
      <c r="E36252"/>
      <c r="F36252"/>
      <c r="G36252" s="61"/>
      <c r="H36252"/>
      <c r="I36252"/>
      <c r="J36252"/>
      <c r="K36252"/>
      <c r="L36252"/>
      <c r="M36252"/>
    </row>
    <row r="36253" spans="1:13">
      <c r="A36253"/>
      <c r="B36253" s="61"/>
      <c r="C36253" s="63"/>
      <c r="D36253" s="60"/>
      <c r="E36253"/>
      <c r="F36253"/>
      <c r="G36253" s="61"/>
      <c r="H36253"/>
      <c r="I36253"/>
      <c r="J36253"/>
      <c r="K36253"/>
      <c r="L36253"/>
      <c r="M36253"/>
    </row>
    <row r="36254" spans="1:13">
      <c r="A36254"/>
      <c r="B36254" s="61"/>
      <c r="C36254" s="63"/>
      <c r="D36254" s="60"/>
      <c r="E36254"/>
      <c r="F36254"/>
      <c r="G36254" s="61"/>
      <c r="H36254"/>
      <c r="I36254"/>
      <c r="J36254"/>
      <c r="K36254"/>
      <c r="L36254"/>
      <c r="M36254"/>
    </row>
    <row r="36255" spans="1:13">
      <c r="A36255"/>
      <c r="B36255" s="61"/>
      <c r="C36255" s="63"/>
      <c r="D36255" s="60"/>
      <c r="E36255"/>
      <c r="F36255"/>
      <c r="G36255" s="61"/>
      <c r="H36255"/>
      <c r="I36255"/>
      <c r="J36255"/>
      <c r="K36255"/>
      <c r="L36255"/>
      <c r="M36255"/>
    </row>
    <row r="36256" spans="1:13">
      <c r="A36256"/>
      <c r="B36256" s="61"/>
      <c r="C36256" s="63"/>
      <c r="D36256" s="60"/>
      <c r="E36256"/>
      <c r="F36256"/>
      <c r="G36256" s="61"/>
      <c r="H36256"/>
      <c r="I36256"/>
      <c r="J36256"/>
      <c r="K36256"/>
      <c r="L36256"/>
      <c r="M36256"/>
    </row>
    <row r="36257" spans="1:13">
      <c r="A36257"/>
      <c r="B36257" s="61"/>
      <c r="C36257" s="63"/>
      <c r="D36257" s="60"/>
      <c r="E36257"/>
      <c r="F36257"/>
      <c r="G36257" s="61"/>
      <c r="H36257"/>
      <c r="I36257"/>
      <c r="J36257"/>
      <c r="K36257"/>
      <c r="L36257"/>
      <c r="M36257"/>
    </row>
    <row r="36258" spans="1:13">
      <c r="A36258"/>
      <c r="B36258" s="61"/>
      <c r="C36258" s="63"/>
      <c r="D36258" s="60"/>
      <c r="E36258"/>
      <c r="F36258"/>
      <c r="G36258" s="61"/>
      <c r="H36258"/>
      <c r="I36258"/>
      <c r="J36258"/>
      <c r="K36258"/>
      <c r="L36258"/>
      <c r="M36258"/>
    </row>
    <row r="36259" spans="1:13">
      <c r="A36259"/>
      <c r="B36259" s="61"/>
      <c r="C36259" s="63"/>
      <c r="D36259" s="60"/>
      <c r="E36259"/>
      <c r="F36259"/>
      <c r="G36259" s="61"/>
      <c r="H36259"/>
      <c r="I36259"/>
      <c r="J36259"/>
      <c r="K36259"/>
      <c r="L36259"/>
      <c r="M36259"/>
    </row>
    <row r="36260" spans="1:13">
      <c r="A36260"/>
      <c r="B36260" s="61"/>
      <c r="C36260" s="63"/>
      <c r="D36260" s="60"/>
      <c r="E36260"/>
      <c r="F36260"/>
      <c r="G36260" s="61"/>
      <c r="H36260"/>
      <c r="I36260"/>
      <c r="J36260"/>
      <c r="K36260"/>
      <c r="L36260"/>
      <c r="M36260"/>
    </row>
    <row r="36261" spans="1:13">
      <c r="A36261"/>
      <c r="B36261" s="61"/>
      <c r="C36261" s="63"/>
      <c r="D36261" s="60"/>
      <c r="E36261"/>
      <c r="F36261"/>
      <c r="G36261" s="61"/>
      <c r="H36261"/>
      <c r="I36261"/>
      <c r="J36261"/>
      <c r="K36261"/>
      <c r="L36261"/>
      <c r="M36261"/>
    </row>
    <row r="36262" spans="1:13">
      <c r="A36262"/>
      <c r="B36262" s="61"/>
      <c r="C36262" s="63"/>
      <c r="D36262" s="60"/>
      <c r="E36262"/>
      <c r="F36262"/>
      <c r="G36262" s="61"/>
      <c r="H36262"/>
      <c r="I36262"/>
      <c r="J36262"/>
      <c r="K36262"/>
      <c r="L36262"/>
      <c r="M36262"/>
    </row>
    <row r="36263" spans="1:13">
      <c r="A36263"/>
      <c r="B36263" s="61"/>
      <c r="C36263" s="63"/>
      <c r="D36263" s="60"/>
      <c r="E36263"/>
      <c r="F36263"/>
      <c r="G36263" s="61"/>
      <c r="H36263"/>
      <c r="I36263"/>
      <c r="J36263"/>
      <c r="K36263"/>
      <c r="L36263"/>
      <c r="M36263"/>
    </row>
    <row r="36264" spans="1:13">
      <c r="A36264"/>
      <c r="B36264" s="61"/>
      <c r="C36264" s="63"/>
      <c r="D36264" s="60"/>
      <c r="E36264"/>
      <c r="F36264"/>
      <c r="G36264" s="61"/>
      <c r="H36264"/>
      <c r="I36264"/>
      <c r="J36264"/>
      <c r="K36264"/>
      <c r="L36264"/>
      <c r="M36264"/>
    </row>
    <row r="36265" spans="1:13">
      <c r="A36265"/>
      <c r="B36265" s="61"/>
      <c r="C36265" s="63"/>
      <c r="D36265" s="60"/>
      <c r="E36265"/>
      <c r="F36265"/>
      <c r="G36265" s="61"/>
      <c r="H36265"/>
      <c r="I36265"/>
      <c r="J36265"/>
      <c r="K36265"/>
      <c r="L36265"/>
      <c r="M36265"/>
    </row>
    <row r="36266" spans="1:13">
      <c r="A36266"/>
      <c r="B36266" s="61"/>
      <c r="C36266" s="63"/>
      <c r="D36266" s="60"/>
      <c r="E36266"/>
      <c r="F36266"/>
      <c r="G36266" s="61"/>
      <c r="H36266"/>
      <c r="I36266"/>
      <c r="J36266"/>
      <c r="K36266"/>
      <c r="L36266"/>
      <c r="M36266"/>
    </row>
    <row r="36267" spans="1:13">
      <c r="A36267"/>
      <c r="B36267" s="61"/>
      <c r="C36267" s="63"/>
      <c r="D36267" s="60"/>
      <c r="E36267"/>
      <c r="F36267"/>
      <c r="G36267" s="61"/>
      <c r="H36267"/>
      <c r="I36267"/>
      <c r="J36267"/>
      <c r="K36267"/>
      <c r="L36267"/>
      <c r="M36267"/>
    </row>
    <row r="36268" spans="1:13">
      <c r="A36268"/>
      <c r="B36268" s="61"/>
      <c r="C36268" s="63"/>
      <c r="D36268" s="60"/>
      <c r="E36268"/>
      <c r="F36268"/>
      <c r="G36268" s="61"/>
      <c r="H36268"/>
      <c r="I36268"/>
      <c r="J36268"/>
      <c r="K36268"/>
      <c r="L36268"/>
      <c r="M36268"/>
    </row>
    <row r="36269" spans="1:13">
      <c r="A36269"/>
      <c r="B36269" s="61"/>
      <c r="C36269" s="63"/>
      <c r="D36269" s="60"/>
      <c r="E36269"/>
      <c r="F36269"/>
      <c r="G36269" s="61"/>
      <c r="H36269"/>
      <c r="I36269"/>
      <c r="J36269"/>
      <c r="K36269"/>
      <c r="L36269"/>
      <c r="M36269"/>
    </row>
    <row r="36270" spans="1:13">
      <c r="A36270"/>
      <c r="B36270" s="61"/>
      <c r="C36270" s="63"/>
      <c r="D36270" s="60"/>
      <c r="E36270"/>
      <c r="F36270"/>
      <c r="G36270" s="61"/>
      <c r="H36270"/>
      <c r="I36270"/>
      <c r="J36270"/>
      <c r="K36270"/>
      <c r="L36270"/>
      <c r="M36270"/>
    </row>
    <row r="36271" spans="1:13">
      <c r="A36271"/>
      <c r="B36271" s="61"/>
      <c r="C36271" s="63"/>
      <c r="D36271" s="60"/>
      <c r="E36271"/>
      <c r="F36271"/>
      <c r="G36271" s="61"/>
      <c r="H36271"/>
      <c r="I36271"/>
      <c r="J36271"/>
      <c r="K36271"/>
      <c r="L36271"/>
      <c r="M36271"/>
    </row>
    <row r="36272" spans="1:13">
      <c r="A36272"/>
      <c r="B36272" s="61"/>
      <c r="C36272" s="63"/>
      <c r="D36272" s="60"/>
      <c r="E36272"/>
      <c r="F36272"/>
      <c r="G36272" s="61"/>
      <c r="H36272"/>
      <c r="I36272"/>
      <c r="J36272"/>
      <c r="K36272"/>
      <c r="L36272"/>
      <c r="M36272"/>
    </row>
    <row r="36273" spans="1:13">
      <c r="A36273"/>
      <c r="B36273" s="61"/>
      <c r="C36273" s="63"/>
      <c r="D36273" s="60"/>
      <c r="E36273"/>
      <c r="F36273"/>
      <c r="G36273" s="61"/>
      <c r="H36273"/>
      <c r="I36273"/>
      <c r="J36273"/>
      <c r="K36273"/>
      <c r="L36273"/>
      <c r="M36273"/>
    </row>
    <row r="36274" spans="1:13">
      <c r="A36274"/>
      <c r="B36274" s="61"/>
      <c r="C36274" s="63"/>
      <c r="D36274" s="60"/>
      <c r="E36274"/>
      <c r="F36274"/>
      <c r="G36274" s="61"/>
      <c r="H36274"/>
      <c r="I36274"/>
      <c r="J36274"/>
      <c r="K36274"/>
      <c r="L36274"/>
      <c r="M36274"/>
    </row>
    <row r="36275" spans="1:13">
      <c r="A36275"/>
      <c r="B36275" s="61"/>
      <c r="C36275" s="63"/>
      <c r="D36275" s="60"/>
      <c r="E36275"/>
      <c r="F36275"/>
      <c r="G36275" s="61"/>
      <c r="H36275"/>
      <c r="I36275"/>
      <c r="J36275"/>
      <c r="K36275"/>
      <c r="L36275"/>
      <c r="M36275"/>
    </row>
    <row r="36276" spans="1:13">
      <c r="A36276"/>
      <c r="B36276" s="61"/>
      <c r="C36276" s="63"/>
      <c r="D36276" s="60"/>
      <c r="E36276"/>
      <c r="F36276"/>
      <c r="G36276" s="61"/>
      <c r="H36276"/>
      <c r="I36276"/>
      <c r="J36276"/>
      <c r="K36276"/>
      <c r="L36276"/>
      <c r="M36276"/>
    </row>
    <row r="36277" spans="1:13">
      <c r="A36277"/>
      <c r="B36277" s="61"/>
      <c r="C36277" s="63"/>
      <c r="D36277" s="60"/>
      <c r="E36277"/>
      <c r="F36277"/>
      <c r="G36277" s="61"/>
      <c r="H36277"/>
      <c r="I36277"/>
      <c r="J36277"/>
      <c r="K36277"/>
      <c r="L36277"/>
      <c r="M36277"/>
    </row>
    <row r="36278" spans="1:13">
      <c r="A36278"/>
      <c r="B36278" s="61"/>
      <c r="C36278" s="63"/>
      <c r="D36278" s="60"/>
      <c r="E36278"/>
      <c r="F36278"/>
      <c r="G36278" s="61"/>
      <c r="H36278"/>
      <c r="I36278"/>
      <c r="J36278"/>
      <c r="K36278"/>
      <c r="L36278"/>
      <c r="M36278"/>
    </row>
    <row r="36279" spans="1:13">
      <c r="A36279"/>
      <c r="B36279" s="61"/>
      <c r="C36279" s="63"/>
      <c r="D36279" s="60"/>
      <c r="E36279"/>
      <c r="F36279"/>
      <c r="G36279" s="61"/>
      <c r="H36279"/>
      <c r="I36279"/>
      <c r="J36279"/>
      <c r="K36279"/>
      <c r="L36279"/>
      <c r="M36279"/>
    </row>
    <row r="36280" spans="1:13">
      <c r="A36280"/>
      <c r="B36280" s="61"/>
      <c r="C36280" s="63"/>
      <c r="D36280" s="60"/>
      <c r="E36280"/>
      <c r="F36280"/>
      <c r="G36280" s="61"/>
      <c r="H36280"/>
      <c r="I36280"/>
      <c r="J36280"/>
      <c r="K36280"/>
      <c r="L36280"/>
      <c r="M36280"/>
    </row>
    <row r="36281" spans="1:13">
      <c r="A36281"/>
      <c r="B36281" s="61"/>
      <c r="C36281" s="63"/>
      <c r="D36281" s="60"/>
      <c r="E36281"/>
      <c r="F36281"/>
      <c r="G36281" s="61"/>
      <c r="H36281"/>
      <c r="I36281"/>
      <c r="J36281"/>
      <c r="K36281"/>
      <c r="L36281"/>
      <c r="M36281"/>
    </row>
    <row r="36282" spans="1:13">
      <c r="A36282"/>
      <c r="B36282" s="61"/>
      <c r="C36282" s="63"/>
      <c r="D36282" s="60"/>
      <c r="E36282"/>
      <c r="F36282"/>
      <c r="G36282" s="61"/>
      <c r="H36282"/>
      <c r="I36282"/>
      <c r="J36282"/>
      <c r="K36282"/>
      <c r="L36282"/>
      <c r="M36282"/>
    </row>
    <row r="36283" spans="1:13">
      <c r="A36283"/>
      <c r="B36283" s="61"/>
      <c r="C36283" s="63"/>
      <c r="D36283" s="60"/>
      <c r="E36283"/>
      <c r="F36283"/>
      <c r="G36283" s="61"/>
      <c r="H36283"/>
      <c r="I36283"/>
      <c r="J36283"/>
      <c r="K36283"/>
      <c r="L36283"/>
      <c r="M36283"/>
    </row>
    <row r="36284" spans="1:13">
      <c r="A36284"/>
      <c r="B36284" s="61"/>
      <c r="C36284" s="63"/>
      <c r="D36284" s="60"/>
      <c r="E36284"/>
      <c r="F36284"/>
      <c r="G36284" s="61"/>
      <c r="H36284"/>
      <c r="I36284"/>
      <c r="J36284"/>
      <c r="K36284"/>
      <c r="L36284"/>
      <c r="M36284"/>
    </row>
    <row r="36285" spans="1:13">
      <c r="A36285"/>
      <c r="B36285" s="61"/>
      <c r="C36285" s="63"/>
      <c r="D36285" s="60"/>
      <c r="E36285"/>
      <c r="F36285"/>
      <c r="G36285" s="61"/>
      <c r="H36285"/>
      <c r="I36285"/>
      <c r="J36285"/>
      <c r="K36285"/>
      <c r="L36285"/>
      <c r="M36285"/>
    </row>
    <row r="36286" spans="1:13">
      <c r="A36286"/>
      <c r="B36286" s="61"/>
      <c r="C36286" s="63"/>
      <c r="D36286" s="60"/>
      <c r="E36286"/>
      <c r="F36286"/>
      <c r="G36286" s="61"/>
      <c r="H36286"/>
      <c r="I36286"/>
      <c r="J36286"/>
      <c r="K36286"/>
      <c r="L36286"/>
      <c r="M36286"/>
    </row>
    <row r="36287" spans="1:13">
      <c r="A36287"/>
      <c r="B36287" s="61"/>
      <c r="C36287" s="63"/>
      <c r="D36287" s="60"/>
      <c r="E36287"/>
      <c r="F36287"/>
      <c r="G36287" s="61"/>
      <c r="H36287"/>
      <c r="I36287"/>
      <c r="J36287"/>
      <c r="K36287"/>
      <c r="L36287"/>
      <c r="M36287"/>
    </row>
    <row r="36288" spans="1:13">
      <c r="A36288"/>
      <c r="B36288" s="61"/>
      <c r="C36288" s="63"/>
      <c r="D36288" s="60"/>
      <c r="E36288"/>
      <c r="F36288"/>
      <c r="G36288" s="61"/>
      <c r="H36288"/>
      <c r="I36288"/>
      <c r="J36288"/>
      <c r="K36288"/>
      <c r="L36288"/>
      <c r="M36288"/>
    </row>
    <row r="36289" spans="1:13">
      <c r="A36289"/>
      <c r="B36289" s="61"/>
      <c r="C36289" s="63"/>
      <c r="D36289" s="60"/>
      <c r="E36289"/>
      <c r="F36289"/>
      <c r="G36289" s="61"/>
      <c r="H36289"/>
      <c r="I36289"/>
      <c r="J36289"/>
      <c r="K36289"/>
      <c r="L36289"/>
      <c r="M36289"/>
    </row>
    <row r="36290" spans="1:13">
      <c r="A36290"/>
      <c r="B36290" s="61"/>
      <c r="C36290" s="63"/>
      <c r="D36290" s="60"/>
      <c r="E36290"/>
      <c r="F36290"/>
      <c r="G36290" s="61"/>
      <c r="H36290"/>
      <c r="I36290"/>
      <c r="J36290"/>
      <c r="K36290"/>
      <c r="L36290"/>
      <c r="M36290"/>
    </row>
    <row r="36291" spans="1:13">
      <c r="A36291"/>
      <c r="B36291" s="61"/>
      <c r="C36291" s="63"/>
      <c r="D36291" s="60"/>
      <c r="E36291"/>
      <c r="F36291"/>
      <c r="G36291" s="61"/>
      <c r="H36291"/>
      <c r="I36291"/>
      <c r="J36291"/>
      <c r="K36291"/>
      <c r="L36291"/>
      <c r="M36291"/>
    </row>
    <row r="36292" spans="1:13">
      <c r="A36292"/>
      <c r="B36292" s="61"/>
      <c r="C36292" s="63"/>
      <c r="D36292" s="60"/>
      <c r="E36292"/>
      <c r="F36292"/>
      <c r="G36292" s="61"/>
      <c r="H36292"/>
      <c r="I36292"/>
      <c r="J36292"/>
      <c r="K36292"/>
      <c r="L36292"/>
      <c r="M36292"/>
    </row>
    <row r="36293" spans="1:13">
      <c r="A36293"/>
      <c r="B36293" s="61"/>
      <c r="C36293" s="63"/>
      <c r="D36293" s="60"/>
      <c r="E36293"/>
      <c r="F36293"/>
      <c r="G36293" s="61"/>
      <c r="H36293"/>
      <c r="I36293"/>
      <c r="J36293"/>
      <c r="K36293"/>
      <c r="L36293"/>
      <c r="M36293"/>
    </row>
    <row r="36294" spans="1:13">
      <c r="A36294"/>
      <c r="B36294" s="61"/>
      <c r="C36294" s="63"/>
      <c r="D36294" s="60"/>
      <c r="E36294"/>
      <c r="F36294"/>
      <c r="G36294" s="61"/>
      <c r="H36294"/>
      <c r="I36294"/>
      <c r="J36294"/>
      <c r="K36294"/>
      <c r="L36294"/>
      <c r="M36294"/>
    </row>
    <row r="36295" spans="1:13">
      <c r="A36295"/>
      <c r="B36295" s="61"/>
      <c r="C36295" s="63"/>
      <c r="D36295" s="60"/>
      <c r="E36295"/>
      <c r="F36295"/>
      <c r="G36295" s="61"/>
      <c r="H36295"/>
      <c r="I36295"/>
      <c r="J36295"/>
      <c r="K36295"/>
      <c r="L36295"/>
      <c r="M36295"/>
    </row>
    <row r="36296" spans="1:13">
      <c r="A36296"/>
      <c r="B36296" s="61"/>
      <c r="C36296" s="63"/>
      <c r="D36296" s="60"/>
      <c r="E36296"/>
      <c r="F36296"/>
      <c r="G36296" s="61"/>
      <c r="H36296"/>
      <c r="I36296"/>
      <c r="J36296"/>
      <c r="K36296"/>
      <c r="L36296"/>
      <c r="M36296"/>
    </row>
    <row r="36297" spans="1:13">
      <c r="A36297"/>
      <c r="B36297" s="61"/>
      <c r="C36297" s="63"/>
      <c r="D36297" s="60"/>
      <c r="E36297"/>
      <c r="F36297"/>
      <c r="G36297" s="61"/>
      <c r="H36297"/>
      <c r="I36297"/>
      <c r="J36297"/>
      <c r="K36297"/>
      <c r="L36297"/>
      <c r="M36297"/>
    </row>
    <row r="36298" spans="1:13">
      <c r="A36298"/>
      <c r="B36298" s="61"/>
      <c r="C36298" s="63"/>
      <c r="D36298" s="60"/>
      <c r="E36298"/>
      <c r="F36298"/>
      <c r="G36298" s="61"/>
      <c r="H36298"/>
      <c r="I36298"/>
      <c r="J36298"/>
      <c r="K36298"/>
      <c r="L36298"/>
      <c r="M36298"/>
    </row>
    <row r="36299" spans="1:13">
      <c r="A36299"/>
      <c r="B36299" s="61"/>
      <c r="C36299" s="63"/>
      <c r="D36299" s="60"/>
      <c r="E36299"/>
      <c r="F36299"/>
      <c r="G36299" s="61"/>
      <c r="H36299"/>
      <c r="I36299"/>
      <c r="J36299"/>
      <c r="K36299"/>
      <c r="L36299"/>
      <c r="M36299"/>
    </row>
    <row r="36300" spans="1:13">
      <c r="A36300"/>
      <c r="B36300" s="61"/>
      <c r="C36300" s="63"/>
      <c r="D36300" s="60"/>
      <c r="E36300"/>
      <c r="F36300"/>
      <c r="G36300" s="61"/>
      <c r="H36300"/>
      <c r="I36300"/>
      <c r="J36300"/>
      <c r="K36300"/>
      <c r="L36300"/>
      <c r="M36300"/>
    </row>
    <row r="36301" spans="1:13">
      <c r="A36301"/>
      <c r="B36301" s="61"/>
      <c r="C36301" s="63"/>
      <c r="D36301" s="60"/>
      <c r="E36301"/>
      <c r="F36301"/>
      <c r="G36301" s="61"/>
      <c r="H36301"/>
      <c r="I36301"/>
      <c r="J36301"/>
      <c r="K36301"/>
      <c r="L36301"/>
      <c r="M36301"/>
    </row>
    <row r="36302" spans="1:13">
      <c r="A36302"/>
      <c r="B36302" s="61"/>
      <c r="C36302" s="63"/>
      <c r="D36302" s="60"/>
      <c r="E36302"/>
      <c r="F36302"/>
      <c r="G36302" s="61"/>
      <c r="H36302"/>
      <c r="I36302"/>
      <c r="J36302"/>
      <c r="K36302"/>
      <c r="L36302"/>
      <c r="M36302"/>
    </row>
    <row r="36303" spans="1:13">
      <c r="A36303"/>
      <c r="B36303" s="61"/>
      <c r="C36303" s="63"/>
      <c r="D36303" s="60"/>
      <c r="E36303"/>
      <c r="F36303"/>
      <c r="G36303" s="61"/>
      <c r="H36303"/>
      <c r="I36303"/>
      <c r="J36303"/>
      <c r="K36303"/>
      <c r="L36303"/>
      <c r="M36303"/>
    </row>
    <row r="36304" spans="1:13">
      <c r="A36304"/>
      <c r="B36304" s="61"/>
      <c r="C36304" s="63"/>
      <c r="D36304" s="60"/>
      <c r="E36304"/>
      <c r="F36304"/>
      <c r="G36304" s="61"/>
      <c r="H36304"/>
      <c r="I36304"/>
      <c r="J36304"/>
      <c r="K36304"/>
      <c r="L36304"/>
      <c r="M36304"/>
    </row>
    <row r="36305" spans="1:13">
      <c r="A36305"/>
      <c r="B36305" s="61"/>
      <c r="C36305" s="63"/>
      <c r="D36305" s="60"/>
      <c r="E36305"/>
      <c r="F36305"/>
      <c r="G36305" s="61"/>
      <c r="H36305"/>
      <c r="I36305"/>
      <c r="J36305"/>
      <c r="K36305"/>
      <c r="L36305"/>
      <c r="M36305"/>
    </row>
    <row r="36306" spans="1:13">
      <c r="A36306"/>
      <c r="B36306" s="61"/>
      <c r="C36306" s="63"/>
      <c r="D36306" s="60"/>
      <c r="E36306"/>
      <c r="F36306"/>
      <c r="G36306" s="61"/>
      <c r="H36306"/>
      <c r="I36306"/>
      <c r="J36306"/>
      <c r="K36306"/>
      <c r="L36306"/>
      <c r="M36306"/>
    </row>
    <row r="36307" spans="1:13">
      <c r="A36307"/>
      <c r="B36307" s="61"/>
      <c r="C36307" s="63"/>
      <c r="D36307" s="60"/>
      <c r="E36307"/>
      <c r="F36307"/>
      <c r="G36307" s="61"/>
      <c r="H36307"/>
      <c r="I36307"/>
      <c r="J36307"/>
      <c r="K36307"/>
      <c r="L36307"/>
      <c r="M36307"/>
    </row>
    <row r="36308" spans="1:13">
      <c r="A36308"/>
      <c r="B36308" s="61"/>
      <c r="C36308" s="63"/>
      <c r="D36308" s="60"/>
      <c r="E36308"/>
      <c r="F36308"/>
      <c r="G36308" s="61"/>
      <c r="H36308"/>
      <c r="I36308"/>
      <c r="J36308"/>
      <c r="K36308"/>
      <c r="L36308"/>
      <c r="M36308"/>
    </row>
    <row r="36309" spans="1:13">
      <c r="A36309"/>
      <c r="B36309" s="61"/>
      <c r="C36309" s="63"/>
      <c r="D36309" s="60"/>
      <c r="E36309"/>
      <c r="F36309"/>
      <c r="G36309" s="61"/>
      <c r="H36309"/>
      <c r="I36309"/>
      <c r="J36309"/>
      <c r="K36309"/>
      <c r="L36309"/>
      <c r="M36309"/>
    </row>
    <row r="36310" spans="1:13">
      <c r="A36310"/>
      <c r="B36310" s="61"/>
      <c r="C36310" s="63"/>
      <c r="D36310" s="60"/>
      <c r="E36310"/>
      <c r="F36310"/>
      <c r="G36310" s="61"/>
      <c r="H36310"/>
      <c r="I36310"/>
      <c r="J36310"/>
      <c r="K36310"/>
      <c r="L36310"/>
      <c r="M36310"/>
    </row>
    <row r="36311" spans="1:13">
      <c r="A36311"/>
      <c r="B36311" s="61"/>
      <c r="C36311" s="63"/>
      <c r="D36311" s="60"/>
      <c r="E36311"/>
      <c r="F36311"/>
      <c r="G36311" s="61"/>
      <c r="H36311"/>
      <c r="I36311"/>
      <c r="J36311"/>
      <c r="K36311"/>
      <c r="L36311"/>
      <c r="M36311"/>
    </row>
    <row r="36312" spans="1:13">
      <c r="A36312"/>
      <c r="B36312" s="61"/>
      <c r="C36312" s="63"/>
      <c r="D36312" s="60"/>
      <c r="E36312"/>
      <c r="F36312"/>
      <c r="G36312" s="61"/>
      <c r="H36312"/>
      <c r="I36312"/>
      <c r="J36312"/>
      <c r="K36312"/>
      <c r="L36312"/>
      <c r="M36312"/>
    </row>
    <row r="36313" spans="1:13">
      <c r="A36313"/>
      <c r="B36313" s="61"/>
      <c r="C36313" s="63"/>
      <c r="D36313" s="60"/>
      <c r="E36313"/>
      <c r="F36313"/>
      <c r="G36313" s="61"/>
      <c r="H36313"/>
      <c r="I36313"/>
      <c r="J36313"/>
      <c r="K36313"/>
      <c r="L36313"/>
      <c r="M36313"/>
    </row>
    <row r="36314" spans="1:13">
      <c r="A36314"/>
      <c r="B36314" s="61"/>
      <c r="C36314" s="63"/>
      <c r="D36314" s="60"/>
      <c r="E36314"/>
      <c r="F36314"/>
      <c r="G36314" s="61"/>
      <c r="H36314"/>
      <c r="I36314"/>
      <c r="J36314"/>
      <c r="K36314"/>
      <c r="L36314"/>
      <c r="M36314"/>
    </row>
    <row r="36315" spans="1:13">
      <c r="A36315"/>
      <c r="B36315" s="61"/>
      <c r="C36315" s="63"/>
      <c r="D36315" s="60"/>
      <c r="E36315"/>
      <c r="F36315"/>
      <c r="G36315" s="61"/>
      <c r="H36315"/>
      <c r="I36315"/>
      <c r="J36315"/>
      <c r="K36315"/>
      <c r="L36315"/>
      <c r="M36315"/>
    </row>
    <row r="36316" spans="1:13">
      <c r="A36316"/>
      <c r="B36316" s="61"/>
      <c r="C36316" s="63"/>
      <c r="D36316" s="60"/>
      <c r="E36316"/>
      <c r="F36316"/>
      <c r="G36316" s="61"/>
      <c r="H36316"/>
      <c r="I36316"/>
      <c r="J36316"/>
      <c r="K36316"/>
      <c r="L36316"/>
      <c r="M36316"/>
    </row>
    <row r="36317" spans="1:13">
      <c r="A36317"/>
      <c r="B36317" s="61"/>
      <c r="C36317" s="63"/>
      <c r="D36317" s="60"/>
      <c r="E36317"/>
      <c r="F36317"/>
      <c r="G36317" s="61"/>
      <c r="H36317"/>
      <c r="I36317"/>
      <c r="J36317"/>
      <c r="K36317"/>
      <c r="L36317"/>
      <c r="M36317"/>
    </row>
    <row r="36318" spans="1:13">
      <c r="A36318"/>
      <c r="B36318" s="61"/>
      <c r="C36318" s="63"/>
      <c r="D36318" s="60"/>
      <c r="E36318"/>
      <c r="F36318"/>
      <c r="G36318" s="61"/>
      <c r="H36318"/>
      <c r="I36318"/>
      <c r="J36318"/>
      <c r="K36318"/>
      <c r="L36318"/>
      <c r="M36318"/>
    </row>
    <row r="36319" spans="1:13">
      <c r="A36319"/>
      <c r="B36319" s="61"/>
      <c r="C36319" s="63"/>
      <c r="D36319" s="60"/>
      <c r="E36319"/>
      <c r="F36319"/>
      <c r="G36319" s="61"/>
      <c r="H36319"/>
      <c r="I36319"/>
      <c r="J36319"/>
      <c r="K36319"/>
      <c r="L36319"/>
      <c r="M36319"/>
    </row>
    <row r="36320" spans="1:13">
      <c r="A36320"/>
      <c r="B36320" s="61"/>
      <c r="C36320" s="63"/>
      <c r="D36320" s="60"/>
      <c r="E36320"/>
      <c r="F36320"/>
      <c r="G36320" s="61"/>
      <c r="H36320"/>
      <c r="I36320"/>
      <c r="J36320"/>
      <c r="K36320"/>
      <c r="L36320"/>
      <c r="M36320"/>
    </row>
    <row r="36321" spans="1:13">
      <c r="A36321"/>
      <c r="B36321" s="61"/>
      <c r="C36321" s="63"/>
      <c r="D36321" s="60"/>
      <c r="E36321"/>
      <c r="F36321"/>
      <c r="G36321" s="61"/>
      <c r="H36321"/>
      <c r="I36321"/>
      <c r="J36321"/>
      <c r="K36321"/>
      <c r="L36321"/>
      <c r="M36321"/>
    </row>
    <row r="36322" spans="1:13">
      <c r="A36322"/>
      <c r="B36322" s="61"/>
      <c r="C36322" s="63"/>
      <c r="D36322" s="60"/>
      <c r="E36322"/>
      <c r="F36322"/>
      <c r="G36322" s="61"/>
      <c r="H36322"/>
      <c r="I36322"/>
      <c r="J36322"/>
      <c r="K36322"/>
      <c r="L36322"/>
      <c r="M36322"/>
    </row>
    <row r="36323" spans="1:13">
      <c r="A36323"/>
      <c r="B36323" s="61"/>
      <c r="C36323" s="63"/>
      <c r="D36323" s="60"/>
      <c r="E36323"/>
      <c r="F36323"/>
      <c r="G36323" s="61"/>
      <c r="H36323"/>
      <c r="I36323"/>
      <c r="J36323"/>
      <c r="K36323"/>
      <c r="L36323"/>
      <c r="M36323"/>
    </row>
    <row r="36324" spans="1:13">
      <c r="A36324"/>
      <c r="B36324" s="61"/>
      <c r="C36324" s="63"/>
      <c r="D36324" s="60"/>
      <c r="E36324"/>
      <c r="F36324"/>
      <c r="G36324" s="61"/>
      <c r="H36324"/>
      <c r="I36324"/>
      <c r="J36324"/>
      <c r="K36324"/>
      <c r="L36324"/>
      <c r="M36324"/>
    </row>
    <row r="36325" spans="1:13">
      <c r="A36325"/>
      <c r="B36325" s="61"/>
      <c r="C36325" s="63"/>
      <c r="D36325" s="60"/>
      <c r="E36325"/>
      <c r="F36325"/>
      <c r="G36325" s="61"/>
      <c r="H36325"/>
      <c r="I36325"/>
      <c r="J36325"/>
      <c r="K36325"/>
      <c r="L36325"/>
      <c r="M36325"/>
    </row>
    <row r="36326" spans="1:13">
      <c r="A36326"/>
      <c r="B36326" s="61"/>
      <c r="C36326" s="63"/>
      <c r="D36326" s="60"/>
      <c r="E36326"/>
      <c r="F36326"/>
      <c r="G36326" s="61"/>
      <c r="H36326"/>
      <c r="I36326"/>
      <c r="J36326"/>
      <c r="K36326"/>
      <c r="L36326"/>
      <c r="M36326"/>
    </row>
    <row r="36327" spans="1:13">
      <c r="A36327"/>
      <c r="B36327" s="61"/>
      <c r="C36327" s="63"/>
      <c r="D36327" s="60"/>
      <c r="E36327"/>
      <c r="F36327"/>
      <c r="G36327" s="61"/>
      <c r="H36327"/>
      <c r="I36327"/>
      <c r="J36327"/>
      <c r="K36327"/>
      <c r="L36327"/>
      <c r="M36327"/>
    </row>
    <row r="36328" spans="1:13">
      <c r="A36328"/>
      <c r="B36328" s="61"/>
      <c r="C36328" s="63"/>
      <c r="D36328" s="60"/>
      <c r="E36328"/>
      <c r="F36328"/>
      <c r="G36328" s="61"/>
      <c r="H36328"/>
      <c r="I36328"/>
      <c r="J36328"/>
      <c r="K36328"/>
      <c r="L36328"/>
      <c r="M36328"/>
    </row>
    <row r="36329" spans="1:13">
      <c r="A36329"/>
      <c r="B36329" s="61"/>
      <c r="C36329" s="63"/>
      <c r="D36329" s="60"/>
      <c r="E36329"/>
      <c r="F36329"/>
      <c r="G36329" s="61"/>
      <c r="H36329"/>
      <c r="I36329"/>
      <c r="J36329"/>
      <c r="K36329"/>
      <c r="L36329"/>
      <c r="M36329"/>
    </row>
    <row r="36330" spans="1:13">
      <c r="A36330"/>
      <c r="B36330" s="61"/>
      <c r="C36330" s="63"/>
      <c r="D36330" s="60"/>
      <c r="E36330"/>
      <c r="F36330"/>
      <c r="G36330" s="61"/>
      <c r="H36330"/>
      <c r="I36330"/>
      <c r="J36330"/>
      <c r="K36330"/>
      <c r="L36330"/>
      <c r="M36330"/>
    </row>
    <row r="36331" spans="1:13">
      <c r="A36331"/>
      <c r="B36331" s="61"/>
      <c r="C36331" s="63"/>
      <c r="D36331" s="60"/>
      <c r="E36331"/>
      <c r="F36331"/>
      <c r="G36331" s="61"/>
      <c r="H36331"/>
      <c r="I36331"/>
      <c r="J36331"/>
      <c r="K36331"/>
      <c r="L36331"/>
      <c r="M36331"/>
    </row>
    <row r="36332" spans="1:13">
      <c r="A36332"/>
      <c r="B36332" s="61"/>
      <c r="C36332" s="63"/>
      <c r="D36332" s="60"/>
      <c r="E36332"/>
      <c r="F36332"/>
      <c r="G36332" s="61"/>
      <c r="H36332"/>
      <c r="I36332"/>
      <c r="J36332"/>
      <c r="K36332"/>
      <c r="L36332"/>
      <c r="M36332"/>
    </row>
    <row r="36333" spans="1:13">
      <c r="A36333"/>
      <c r="B36333" s="61"/>
      <c r="C36333" s="63"/>
      <c r="D36333" s="60"/>
      <c r="E36333"/>
      <c r="F36333"/>
      <c r="G36333" s="61"/>
      <c r="H36333"/>
      <c r="I36333"/>
      <c r="J36333"/>
      <c r="K36333"/>
      <c r="L36333"/>
      <c r="M36333"/>
    </row>
    <row r="36334" spans="1:13">
      <c r="A36334"/>
      <c r="B36334" s="61"/>
      <c r="C36334" s="63"/>
      <c r="D36334" s="60"/>
      <c r="E36334"/>
      <c r="F36334"/>
      <c r="G36334" s="61"/>
      <c r="H36334"/>
      <c r="I36334"/>
      <c r="J36334"/>
      <c r="K36334"/>
      <c r="L36334"/>
      <c r="M36334"/>
    </row>
    <row r="36335" spans="1:13">
      <c r="A36335"/>
      <c r="B36335" s="61"/>
      <c r="C36335" s="63"/>
      <c r="D36335" s="60"/>
      <c r="E36335"/>
      <c r="F36335"/>
      <c r="G36335" s="61"/>
      <c r="H36335"/>
      <c r="I36335"/>
      <c r="J36335"/>
      <c r="K36335"/>
      <c r="L36335"/>
      <c r="M36335"/>
    </row>
    <row r="36336" spans="1:13">
      <c r="A36336"/>
      <c r="B36336" s="61"/>
      <c r="C36336" s="63"/>
      <c r="D36336" s="60"/>
      <c r="E36336"/>
      <c r="F36336"/>
      <c r="G36336" s="61"/>
      <c r="H36336"/>
      <c r="I36336"/>
      <c r="J36336"/>
      <c r="K36336"/>
      <c r="L36336"/>
      <c r="M36336"/>
    </row>
    <row r="36337" spans="1:13">
      <c r="A36337"/>
      <c r="B36337" s="61"/>
      <c r="C36337" s="63"/>
      <c r="D36337" s="60"/>
      <c r="E36337"/>
      <c r="F36337"/>
      <c r="G36337" s="61"/>
      <c r="H36337"/>
      <c r="I36337"/>
      <c r="J36337"/>
      <c r="K36337"/>
      <c r="L36337"/>
      <c r="M36337"/>
    </row>
    <row r="36338" spans="1:13">
      <c r="A36338"/>
      <c r="B36338" s="61"/>
      <c r="C36338" s="63"/>
      <c r="D36338" s="60"/>
      <c r="E36338"/>
      <c r="F36338"/>
      <c r="G36338" s="61"/>
      <c r="H36338"/>
      <c r="I36338"/>
      <c r="J36338"/>
      <c r="K36338"/>
      <c r="L36338"/>
      <c r="M36338"/>
    </row>
    <row r="36339" spans="1:13">
      <c r="A36339"/>
      <c r="B36339" s="61"/>
      <c r="C36339" s="63"/>
      <c r="D36339" s="60"/>
      <c r="E36339"/>
      <c r="F36339"/>
      <c r="G36339" s="61"/>
      <c r="H36339"/>
      <c r="I36339"/>
      <c r="J36339"/>
      <c r="K36339"/>
      <c r="L36339"/>
      <c r="M36339"/>
    </row>
    <row r="36340" spans="1:13">
      <c r="A36340"/>
      <c r="B36340" s="61"/>
      <c r="C36340" s="63"/>
      <c r="D36340" s="60"/>
      <c r="E36340"/>
      <c r="F36340"/>
      <c r="G36340" s="61"/>
      <c r="H36340"/>
      <c r="I36340"/>
      <c r="J36340"/>
      <c r="K36340"/>
      <c r="L36340"/>
      <c r="M36340"/>
    </row>
    <row r="36341" spans="1:13">
      <c r="A36341"/>
      <c r="B36341" s="61"/>
      <c r="C36341" s="63"/>
      <c r="D36341" s="60"/>
      <c r="E36341"/>
      <c r="F36341"/>
      <c r="G36341" s="61"/>
      <c r="H36341"/>
      <c r="I36341"/>
      <c r="J36341"/>
      <c r="K36341"/>
      <c r="L36341"/>
      <c r="M36341"/>
    </row>
    <row r="36342" spans="1:13">
      <c r="A36342"/>
      <c r="B36342" s="61"/>
      <c r="C36342" s="63"/>
      <c r="D36342" s="60"/>
      <c r="E36342"/>
      <c r="F36342"/>
      <c r="G36342" s="61"/>
      <c r="H36342"/>
      <c r="I36342"/>
      <c r="J36342"/>
      <c r="K36342"/>
      <c r="L36342"/>
      <c r="M36342"/>
    </row>
    <row r="36343" spans="1:13">
      <c r="A36343"/>
      <c r="B36343" s="61"/>
      <c r="C36343" s="63"/>
      <c r="D36343" s="60"/>
      <c r="E36343"/>
      <c r="F36343"/>
      <c r="G36343" s="61"/>
      <c r="H36343"/>
      <c r="I36343"/>
      <c r="J36343"/>
      <c r="K36343"/>
      <c r="L36343"/>
      <c r="M36343"/>
    </row>
    <row r="36344" spans="1:13">
      <c r="A36344"/>
      <c r="B36344" s="61"/>
      <c r="C36344" s="63"/>
      <c r="D36344" s="60"/>
      <c r="E36344"/>
      <c r="F36344"/>
      <c r="G36344" s="61"/>
      <c r="H36344"/>
      <c r="I36344"/>
      <c r="J36344"/>
      <c r="K36344"/>
      <c r="L36344"/>
      <c r="M36344"/>
    </row>
    <row r="36345" spans="1:13">
      <c r="A36345"/>
      <c r="B36345" s="61"/>
      <c r="C36345" s="63"/>
      <c r="D36345" s="60"/>
      <c r="E36345"/>
      <c r="F36345"/>
      <c r="G36345" s="61"/>
      <c r="H36345"/>
      <c r="I36345"/>
      <c r="J36345"/>
      <c r="K36345"/>
      <c r="L36345"/>
      <c r="M36345"/>
    </row>
    <row r="36346" spans="1:13">
      <c r="A36346"/>
      <c r="B36346" s="61"/>
      <c r="C36346" s="63"/>
      <c r="D36346" s="60"/>
      <c r="E36346"/>
      <c r="F36346"/>
      <c r="G36346" s="61"/>
      <c r="H36346"/>
      <c r="I36346"/>
      <c r="J36346"/>
      <c r="K36346"/>
      <c r="L36346"/>
      <c r="M36346"/>
    </row>
    <row r="36347" spans="1:13">
      <c r="A36347"/>
      <c r="B36347" s="61"/>
      <c r="C36347" s="63"/>
      <c r="D36347" s="60"/>
      <c r="E36347"/>
      <c r="F36347"/>
      <c r="G36347" s="61"/>
      <c r="H36347"/>
      <c r="I36347"/>
      <c r="J36347"/>
      <c r="K36347"/>
      <c r="L36347"/>
      <c r="M36347"/>
    </row>
    <row r="36348" spans="1:13">
      <c r="A36348"/>
      <c r="B36348" s="61"/>
      <c r="C36348" s="63"/>
      <c r="D36348" s="60"/>
      <c r="E36348"/>
      <c r="F36348"/>
      <c r="G36348" s="61"/>
      <c r="H36348"/>
      <c r="I36348"/>
      <c r="J36348"/>
      <c r="K36348"/>
      <c r="L36348"/>
      <c r="M36348"/>
    </row>
    <row r="36349" spans="1:13">
      <c r="A36349"/>
      <c r="B36349" s="61"/>
      <c r="C36349" s="63"/>
      <c r="D36349" s="60"/>
      <c r="E36349"/>
      <c r="F36349"/>
      <c r="G36349" s="61"/>
      <c r="H36349"/>
      <c r="I36349"/>
      <c r="J36349"/>
      <c r="K36349"/>
      <c r="L36349"/>
      <c r="M36349"/>
    </row>
    <row r="36350" spans="1:13">
      <c r="A36350"/>
      <c r="B36350" s="61"/>
      <c r="C36350" s="63"/>
      <c r="D36350" s="60"/>
      <c r="E36350"/>
      <c r="F36350"/>
      <c r="G36350" s="61"/>
      <c r="H36350"/>
      <c r="I36350"/>
      <c r="J36350"/>
      <c r="K36350"/>
      <c r="L36350"/>
      <c r="M36350"/>
    </row>
    <row r="36351" spans="1:13">
      <c r="A36351"/>
      <c r="B36351" s="61"/>
      <c r="C36351" s="63"/>
      <c r="D36351" s="60"/>
      <c r="E36351"/>
      <c r="F36351"/>
      <c r="G36351" s="61"/>
      <c r="H36351"/>
      <c r="I36351"/>
      <c r="J36351"/>
      <c r="K36351"/>
      <c r="L36351"/>
      <c r="M36351"/>
    </row>
    <row r="36352" spans="1:13">
      <c r="A36352"/>
      <c r="B36352" s="61"/>
      <c r="C36352" s="63"/>
      <c r="D36352" s="60"/>
      <c r="E36352"/>
      <c r="F36352"/>
      <c r="G36352" s="61"/>
      <c r="H36352"/>
      <c r="I36352"/>
      <c r="J36352"/>
      <c r="K36352"/>
      <c r="L36352"/>
      <c r="M36352"/>
    </row>
    <row r="36353" spans="1:13">
      <c r="A36353"/>
      <c r="B36353" s="61"/>
      <c r="C36353" s="63"/>
      <c r="D36353" s="60"/>
      <c r="E36353"/>
      <c r="F36353"/>
      <c r="G36353" s="61"/>
      <c r="H36353"/>
      <c r="I36353"/>
      <c r="J36353"/>
      <c r="K36353"/>
      <c r="L36353"/>
      <c r="M36353"/>
    </row>
    <row r="36354" spans="1:13">
      <c r="A36354"/>
      <c r="B36354" s="61"/>
      <c r="C36354" s="63"/>
      <c r="D36354" s="60"/>
      <c r="E36354"/>
      <c r="F36354"/>
      <c r="G36354" s="61"/>
      <c r="H36354"/>
      <c r="I36354"/>
      <c r="J36354"/>
      <c r="K36354"/>
      <c r="L36354"/>
      <c r="M36354"/>
    </row>
    <row r="36355" spans="1:13">
      <c r="A36355"/>
      <c r="B36355" s="61"/>
      <c r="C36355" s="63"/>
      <c r="D36355" s="60"/>
      <c r="E36355"/>
      <c r="F36355"/>
      <c r="G36355" s="61"/>
      <c r="H36355"/>
      <c r="I36355"/>
      <c r="J36355"/>
      <c r="K36355"/>
      <c r="L36355"/>
      <c r="M36355"/>
    </row>
    <row r="36356" spans="1:13">
      <c r="A36356"/>
      <c r="B36356" s="61"/>
      <c r="C36356" s="63"/>
      <c r="D36356" s="60"/>
      <c r="E36356"/>
      <c r="F36356"/>
      <c r="G36356" s="61"/>
      <c r="H36356"/>
      <c r="I36356"/>
      <c r="J36356"/>
      <c r="K36356"/>
      <c r="L36356"/>
      <c r="M36356"/>
    </row>
    <row r="36357" spans="1:13">
      <c r="A36357"/>
      <c r="B36357" s="61"/>
      <c r="C36357" s="63"/>
      <c r="D36357" s="60"/>
      <c r="E36357"/>
      <c r="F36357"/>
      <c r="G36357" s="61"/>
      <c r="H36357"/>
      <c r="I36357"/>
      <c r="J36357"/>
      <c r="K36357"/>
      <c r="L36357"/>
      <c r="M36357"/>
    </row>
    <row r="36358" spans="1:13">
      <c r="A36358"/>
      <c r="B36358" s="61"/>
      <c r="C36358" s="63"/>
      <c r="D36358" s="60"/>
      <c r="E36358"/>
      <c r="F36358"/>
      <c r="G36358" s="61"/>
      <c r="H36358"/>
      <c r="I36358"/>
      <c r="J36358"/>
      <c r="K36358"/>
      <c r="L36358"/>
      <c r="M36358"/>
    </row>
    <row r="36359" spans="1:13">
      <c r="A36359"/>
      <c r="B36359" s="61"/>
      <c r="C36359" s="63"/>
      <c r="D36359" s="60"/>
      <c r="E36359"/>
      <c r="F36359"/>
      <c r="G36359" s="61"/>
      <c r="H36359"/>
      <c r="I36359"/>
      <c r="J36359"/>
      <c r="K36359"/>
      <c r="L36359"/>
      <c r="M36359"/>
    </row>
    <row r="36360" spans="1:13">
      <c r="A36360"/>
      <c r="B36360" s="61"/>
      <c r="C36360" s="63"/>
      <c r="D36360" s="60"/>
      <c r="E36360"/>
      <c r="F36360"/>
      <c r="G36360" s="61"/>
      <c r="H36360"/>
      <c r="I36360"/>
      <c r="J36360"/>
      <c r="K36360"/>
      <c r="L36360"/>
      <c r="M36360"/>
    </row>
    <row r="36361" spans="1:13">
      <c r="A36361"/>
      <c r="B36361" s="61"/>
      <c r="C36361" s="63"/>
      <c r="D36361" s="60"/>
      <c r="E36361"/>
      <c r="F36361"/>
      <c r="G36361" s="61"/>
      <c r="H36361"/>
      <c r="I36361"/>
      <c r="J36361"/>
      <c r="K36361"/>
      <c r="L36361"/>
      <c r="M36361"/>
    </row>
    <row r="36362" spans="1:13">
      <c r="A36362"/>
      <c r="B36362" s="61"/>
      <c r="C36362" s="63"/>
      <c r="D36362" s="60"/>
      <c r="E36362"/>
      <c r="F36362"/>
      <c r="G36362" s="61"/>
      <c r="H36362"/>
      <c r="I36362"/>
      <c r="J36362"/>
      <c r="K36362"/>
      <c r="L36362"/>
      <c r="M36362"/>
    </row>
    <row r="36363" spans="1:13">
      <c r="A36363"/>
      <c r="B36363" s="61"/>
      <c r="C36363" s="63"/>
      <c r="D36363" s="60"/>
      <c r="E36363"/>
      <c r="F36363"/>
      <c r="G36363" s="61"/>
      <c r="H36363"/>
      <c r="I36363"/>
      <c r="J36363"/>
      <c r="K36363"/>
      <c r="L36363"/>
      <c r="M36363"/>
    </row>
    <row r="36364" spans="1:13">
      <c r="A36364"/>
      <c r="B36364" s="61"/>
      <c r="C36364" s="63"/>
      <c r="D36364" s="60"/>
      <c r="E36364"/>
      <c r="F36364"/>
      <c r="G36364" s="61"/>
      <c r="H36364"/>
      <c r="I36364"/>
      <c r="J36364"/>
      <c r="K36364"/>
      <c r="L36364"/>
      <c r="M36364"/>
    </row>
    <row r="36365" spans="1:13">
      <c r="A36365"/>
      <c r="B36365" s="61"/>
      <c r="C36365" s="63"/>
      <c r="D36365" s="60"/>
      <c r="E36365"/>
      <c r="F36365"/>
      <c r="G36365" s="61"/>
      <c r="H36365"/>
      <c r="I36365"/>
      <c r="J36365"/>
      <c r="K36365"/>
      <c r="L36365"/>
      <c r="M36365"/>
    </row>
    <row r="36366" spans="1:13">
      <c r="A36366"/>
      <c r="B36366" s="61"/>
      <c r="C36366" s="63"/>
      <c r="D36366" s="60"/>
      <c r="E36366"/>
      <c r="F36366"/>
      <c r="G36366" s="61"/>
      <c r="H36366"/>
      <c r="I36366"/>
      <c r="J36366"/>
      <c r="K36366"/>
      <c r="L36366"/>
      <c r="M36366"/>
    </row>
    <row r="36367" spans="1:13">
      <c r="A36367"/>
      <c r="B36367" s="61"/>
      <c r="C36367" s="63"/>
      <c r="D36367" s="60"/>
      <c r="E36367"/>
      <c r="F36367"/>
      <c r="G36367" s="61"/>
      <c r="H36367"/>
      <c r="I36367"/>
      <c r="J36367"/>
      <c r="K36367"/>
      <c r="L36367"/>
      <c r="M36367"/>
    </row>
    <row r="36368" spans="1:13">
      <c r="A36368"/>
      <c r="B36368" s="61"/>
      <c r="C36368" s="63"/>
      <c r="D36368" s="60"/>
      <c r="E36368"/>
      <c r="F36368"/>
      <c r="G36368" s="61"/>
      <c r="H36368"/>
      <c r="I36368"/>
      <c r="J36368"/>
      <c r="K36368"/>
      <c r="L36368"/>
      <c r="M36368"/>
    </row>
    <row r="36369" spans="1:13">
      <c r="A36369"/>
      <c r="B36369" s="61"/>
      <c r="C36369" s="63"/>
      <c r="D36369" s="60"/>
      <c r="E36369"/>
      <c r="F36369"/>
      <c r="G36369" s="61"/>
      <c r="H36369"/>
      <c r="I36369"/>
      <c r="J36369"/>
      <c r="K36369"/>
      <c r="L36369"/>
      <c r="M36369"/>
    </row>
    <row r="36370" spans="1:13">
      <c r="A36370"/>
      <c r="B36370" s="61"/>
      <c r="C36370" s="63"/>
      <c r="D36370" s="60"/>
      <c r="E36370"/>
      <c r="F36370"/>
      <c r="G36370" s="61"/>
      <c r="H36370"/>
      <c r="I36370"/>
      <c r="J36370"/>
      <c r="K36370"/>
      <c r="L36370"/>
      <c r="M36370"/>
    </row>
    <row r="36371" spans="1:13">
      <c r="A36371"/>
      <c r="B36371" s="61"/>
      <c r="C36371" s="63"/>
      <c r="D36371" s="60"/>
      <c r="E36371"/>
      <c r="F36371"/>
      <c r="G36371" s="61"/>
      <c r="H36371"/>
      <c r="I36371"/>
      <c r="J36371"/>
      <c r="K36371"/>
      <c r="L36371"/>
      <c r="M36371"/>
    </row>
    <row r="36372" spans="1:13">
      <c r="A36372"/>
      <c r="B36372" s="61"/>
      <c r="C36372" s="63"/>
      <c r="D36372" s="60"/>
      <c r="E36372"/>
      <c r="F36372"/>
      <c r="G36372" s="61"/>
      <c r="H36372"/>
      <c r="I36372"/>
      <c r="J36372"/>
      <c r="K36372"/>
      <c r="L36372"/>
      <c r="M36372"/>
    </row>
    <row r="36373" spans="1:13">
      <c r="A36373"/>
      <c r="B36373" s="61"/>
      <c r="C36373" s="63"/>
      <c r="D36373" s="60"/>
      <c r="E36373"/>
      <c r="F36373"/>
      <c r="G36373" s="61"/>
      <c r="H36373"/>
      <c r="I36373"/>
      <c r="J36373"/>
      <c r="K36373"/>
      <c r="L36373"/>
      <c r="M36373"/>
    </row>
    <row r="36374" spans="1:13">
      <c r="A36374"/>
      <c r="B36374" s="61"/>
      <c r="C36374" s="63"/>
      <c r="D36374" s="60"/>
      <c r="E36374"/>
      <c r="F36374"/>
      <c r="G36374" s="61"/>
      <c r="H36374"/>
      <c r="I36374"/>
      <c r="J36374"/>
      <c r="K36374"/>
      <c r="L36374"/>
      <c r="M36374"/>
    </row>
    <row r="36375" spans="1:13">
      <c r="A36375"/>
      <c r="B36375" s="61"/>
      <c r="C36375" s="63"/>
      <c r="D36375" s="60"/>
      <c r="E36375"/>
      <c r="F36375"/>
      <c r="G36375" s="61"/>
      <c r="H36375"/>
      <c r="I36375"/>
      <c r="J36375"/>
      <c r="K36375"/>
      <c r="L36375"/>
      <c r="M36375"/>
    </row>
    <row r="36376" spans="1:13">
      <c r="A36376"/>
      <c r="B36376" s="61"/>
      <c r="C36376" s="63"/>
      <c r="D36376" s="60"/>
      <c r="E36376"/>
      <c r="F36376"/>
      <c r="G36376" s="61"/>
      <c r="H36376"/>
      <c r="I36376"/>
      <c r="J36376"/>
      <c r="K36376"/>
      <c r="L36376"/>
      <c r="M36376"/>
    </row>
    <row r="36377" spans="1:13">
      <c r="A36377"/>
      <c r="B36377" s="61"/>
      <c r="C36377" s="63"/>
      <c r="D36377" s="60"/>
      <c r="E36377"/>
      <c r="F36377"/>
      <c r="G36377" s="61"/>
      <c r="H36377"/>
      <c r="I36377"/>
      <c r="J36377"/>
      <c r="K36377"/>
      <c r="L36377"/>
      <c r="M36377"/>
    </row>
    <row r="36378" spans="1:13">
      <c r="A36378"/>
      <c r="B36378" s="61"/>
      <c r="C36378" s="63"/>
      <c r="D36378" s="60"/>
      <c r="E36378"/>
      <c r="F36378"/>
      <c r="G36378" s="61"/>
      <c r="H36378"/>
      <c r="I36378"/>
      <c r="J36378"/>
      <c r="K36378"/>
      <c r="L36378"/>
      <c r="M36378"/>
    </row>
    <row r="36379" spans="1:13">
      <c r="A36379"/>
      <c r="B36379" s="61"/>
      <c r="C36379" s="63"/>
      <c r="D36379" s="60"/>
      <c r="E36379"/>
      <c r="F36379"/>
      <c r="G36379" s="61"/>
      <c r="H36379"/>
      <c r="I36379"/>
      <c r="J36379"/>
      <c r="K36379"/>
      <c r="L36379"/>
      <c r="M36379"/>
    </row>
    <row r="36380" spans="1:13">
      <c r="A36380"/>
      <c r="B36380" s="61"/>
      <c r="C36380" s="63"/>
      <c r="D36380" s="60"/>
      <c r="E36380"/>
      <c r="F36380"/>
      <c r="G36380" s="61"/>
      <c r="H36380"/>
      <c r="I36380"/>
      <c r="J36380"/>
      <c r="K36380"/>
      <c r="L36380"/>
      <c r="M36380"/>
    </row>
    <row r="36381" spans="1:13">
      <c r="A36381"/>
      <c r="B36381" s="61"/>
      <c r="C36381" s="63"/>
      <c r="D36381" s="60"/>
      <c r="E36381"/>
      <c r="F36381"/>
      <c r="G36381" s="61"/>
      <c r="H36381"/>
      <c r="I36381"/>
      <c r="J36381"/>
      <c r="K36381"/>
      <c r="L36381"/>
      <c r="M36381"/>
    </row>
    <row r="36382" spans="1:13">
      <c r="A36382"/>
      <c r="B36382" s="61"/>
      <c r="C36382" s="63"/>
      <c r="D36382" s="60"/>
      <c r="E36382"/>
      <c r="F36382"/>
      <c r="G36382" s="61"/>
      <c r="H36382"/>
      <c r="I36382"/>
      <c r="J36382"/>
      <c r="K36382"/>
      <c r="L36382"/>
      <c r="M36382"/>
    </row>
    <row r="36383" spans="1:13">
      <c r="A36383"/>
      <c r="B36383" s="61"/>
      <c r="C36383" s="63"/>
      <c r="D36383" s="60"/>
      <c r="E36383"/>
      <c r="F36383"/>
      <c r="G36383" s="61"/>
      <c r="H36383"/>
      <c r="I36383"/>
      <c r="J36383"/>
      <c r="K36383"/>
      <c r="L36383"/>
      <c r="M36383"/>
    </row>
    <row r="36384" spans="1:13">
      <c r="A36384"/>
      <c r="B36384" s="61"/>
      <c r="C36384" s="63"/>
      <c r="D36384" s="60"/>
      <c r="E36384"/>
      <c r="F36384"/>
      <c r="G36384" s="61"/>
      <c r="H36384"/>
      <c r="I36384"/>
      <c r="J36384"/>
      <c r="K36384"/>
      <c r="L36384"/>
      <c r="M36384"/>
    </row>
    <row r="36385" spans="1:13">
      <c r="A36385"/>
      <c r="B36385" s="61"/>
      <c r="C36385" s="63"/>
      <c r="D36385" s="60"/>
      <c r="E36385"/>
      <c r="F36385"/>
      <c r="G36385" s="61"/>
      <c r="H36385"/>
      <c r="I36385"/>
      <c r="J36385"/>
      <c r="K36385"/>
      <c r="L36385"/>
      <c r="M36385"/>
    </row>
    <row r="36386" spans="1:13">
      <c r="A36386"/>
      <c r="B36386" s="61"/>
      <c r="C36386" s="63"/>
      <c r="D36386" s="60"/>
      <c r="E36386"/>
      <c r="F36386"/>
      <c r="G36386" s="61"/>
      <c r="H36386"/>
      <c r="I36386"/>
      <c r="J36386"/>
      <c r="K36386"/>
      <c r="L36386"/>
      <c r="M36386"/>
    </row>
    <row r="36387" spans="1:13">
      <c r="A36387"/>
      <c r="B36387" s="61"/>
      <c r="C36387" s="63"/>
      <c r="D36387" s="60"/>
      <c r="E36387"/>
      <c r="F36387"/>
      <c r="G36387" s="61"/>
      <c r="H36387"/>
      <c r="I36387"/>
      <c r="J36387"/>
      <c r="K36387"/>
      <c r="L36387"/>
      <c r="M36387"/>
    </row>
    <row r="36388" spans="1:13">
      <c r="A36388"/>
      <c r="B36388" s="61"/>
      <c r="C36388" s="63"/>
      <c r="D36388" s="60"/>
      <c r="E36388"/>
      <c r="F36388"/>
      <c r="G36388" s="61"/>
      <c r="H36388"/>
      <c r="I36388"/>
      <c r="J36388"/>
      <c r="K36388"/>
      <c r="L36388"/>
      <c r="M36388"/>
    </row>
    <row r="36389" spans="1:13">
      <c r="A36389"/>
      <c r="B36389" s="61"/>
      <c r="C36389" s="63"/>
      <c r="D36389" s="60"/>
      <c r="E36389"/>
      <c r="F36389"/>
      <c r="G36389" s="61"/>
      <c r="H36389"/>
      <c r="I36389"/>
      <c r="J36389"/>
      <c r="K36389"/>
      <c r="L36389"/>
      <c r="M36389"/>
    </row>
    <row r="36390" spans="1:13">
      <c r="A36390"/>
      <c r="B36390" s="61"/>
      <c r="C36390" s="63"/>
      <c r="D36390" s="60"/>
      <c r="E36390"/>
      <c r="F36390"/>
      <c r="G36390" s="61"/>
      <c r="H36390"/>
      <c r="I36390"/>
      <c r="J36390"/>
      <c r="K36390"/>
      <c r="L36390"/>
      <c r="M36390"/>
    </row>
    <row r="36391" spans="1:13">
      <c r="A36391"/>
      <c r="B36391" s="61"/>
      <c r="C36391" s="63"/>
      <c r="D36391" s="60"/>
      <c r="E36391"/>
      <c r="F36391"/>
      <c r="G36391" s="61"/>
      <c r="H36391"/>
      <c r="I36391"/>
      <c r="J36391"/>
      <c r="K36391"/>
      <c r="L36391"/>
      <c r="M36391"/>
    </row>
    <row r="36392" spans="1:13">
      <c r="A36392"/>
      <c r="B36392" s="61"/>
      <c r="C36392" s="63"/>
      <c r="D36392" s="60"/>
      <c r="E36392"/>
      <c r="F36392"/>
      <c r="G36392" s="61"/>
      <c r="H36392"/>
      <c r="I36392"/>
      <c r="J36392"/>
      <c r="K36392"/>
      <c r="L36392"/>
      <c r="M36392"/>
    </row>
    <row r="36393" spans="1:13">
      <c r="A36393"/>
      <c r="B36393" s="61"/>
      <c r="C36393" s="63"/>
      <c r="D36393" s="60"/>
      <c r="E36393"/>
      <c r="F36393"/>
      <c r="G36393" s="61"/>
      <c r="H36393"/>
      <c r="I36393"/>
      <c r="J36393"/>
      <c r="K36393"/>
      <c r="L36393"/>
      <c r="M36393"/>
    </row>
    <row r="36394" spans="1:13">
      <c r="A36394"/>
      <c r="B36394" s="61"/>
      <c r="C36394" s="63"/>
      <c r="D36394" s="60"/>
      <c r="E36394"/>
      <c r="F36394"/>
      <c r="G36394" s="61"/>
      <c r="H36394"/>
      <c r="I36394"/>
      <c r="J36394"/>
      <c r="K36394"/>
      <c r="L36394"/>
      <c r="M36394"/>
    </row>
    <row r="36395" spans="1:13">
      <c r="A36395"/>
      <c r="B36395" s="61"/>
      <c r="C36395" s="63"/>
      <c r="D36395" s="60"/>
      <c r="E36395"/>
      <c r="F36395"/>
      <c r="G36395" s="61"/>
      <c r="H36395"/>
      <c r="I36395"/>
      <c r="J36395"/>
      <c r="K36395"/>
      <c r="L36395"/>
      <c r="M36395"/>
    </row>
    <row r="36396" spans="1:13">
      <c r="A36396"/>
      <c r="B36396" s="61"/>
      <c r="C36396" s="63"/>
      <c r="D36396" s="60"/>
      <c r="E36396"/>
      <c r="F36396"/>
      <c r="G36396" s="61"/>
      <c r="H36396"/>
      <c r="I36396"/>
      <c r="J36396"/>
      <c r="K36396"/>
      <c r="L36396"/>
      <c r="M36396"/>
    </row>
    <row r="36397" spans="1:13">
      <c r="A36397"/>
      <c r="B36397" s="61"/>
      <c r="C36397" s="63"/>
      <c r="D36397" s="60"/>
      <c r="E36397"/>
      <c r="F36397"/>
      <c r="G36397" s="61"/>
      <c r="H36397"/>
      <c r="I36397"/>
      <c r="J36397"/>
      <c r="K36397"/>
      <c r="L36397"/>
      <c r="M36397"/>
    </row>
    <row r="36398" spans="1:13">
      <c r="A36398"/>
      <c r="B36398" s="61"/>
      <c r="C36398" s="63"/>
      <c r="D36398" s="60"/>
      <c r="E36398"/>
      <c r="F36398"/>
      <c r="G36398" s="61"/>
      <c r="H36398"/>
      <c r="I36398"/>
      <c r="J36398"/>
      <c r="K36398"/>
      <c r="L36398"/>
      <c r="M36398"/>
    </row>
    <row r="36399" spans="1:13">
      <c r="A36399"/>
      <c r="B36399" s="61"/>
      <c r="C36399" s="63"/>
      <c r="D36399" s="60"/>
      <c r="E36399"/>
      <c r="F36399"/>
      <c r="G36399" s="61"/>
      <c r="H36399"/>
      <c r="I36399"/>
      <c r="J36399"/>
      <c r="K36399"/>
      <c r="L36399"/>
      <c r="M36399"/>
    </row>
    <row r="36400" spans="1:13">
      <c r="A36400"/>
      <c r="B36400" s="61"/>
      <c r="C36400" s="63"/>
      <c r="D36400" s="60"/>
      <c r="E36400"/>
      <c r="F36400"/>
      <c r="G36400" s="61"/>
      <c r="H36400"/>
      <c r="I36400"/>
      <c r="J36400"/>
      <c r="K36400"/>
      <c r="L36400"/>
      <c r="M36400"/>
    </row>
    <row r="36401" spans="1:13">
      <c r="A36401"/>
      <c r="B36401" s="61"/>
      <c r="C36401" s="63"/>
      <c r="D36401" s="60"/>
      <c r="E36401"/>
      <c r="F36401"/>
      <c r="G36401" s="61"/>
      <c r="H36401"/>
      <c r="I36401"/>
      <c r="J36401"/>
      <c r="K36401"/>
      <c r="L36401"/>
      <c r="M36401"/>
    </row>
    <row r="36402" spans="1:13">
      <c r="A36402"/>
      <c r="B36402" s="61"/>
      <c r="C36402" s="63"/>
      <c r="D36402" s="60"/>
      <c r="E36402"/>
      <c r="F36402"/>
      <c r="G36402" s="61"/>
      <c r="H36402"/>
      <c r="I36402"/>
      <c r="J36402"/>
      <c r="K36402"/>
      <c r="L36402"/>
      <c r="M36402"/>
    </row>
    <row r="36403" spans="1:13">
      <c r="A36403"/>
      <c r="B36403" s="61"/>
      <c r="C36403" s="63"/>
      <c r="D36403" s="60"/>
      <c r="E36403"/>
      <c r="F36403"/>
      <c r="G36403" s="61"/>
      <c r="H36403"/>
      <c r="I36403"/>
      <c r="J36403"/>
      <c r="K36403"/>
      <c r="L36403"/>
      <c r="M36403"/>
    </row>
    <row r="36404" spans="1:13">
      <c r="A36404"/>
      <c r="B36404" s="61"/>
      <c r="C36404" s="63"/>
      <c r="D36404" s="60"/>
      <c r="E36404"/>
      <c r="F36404"/>
      <c r="G36404" s="61"/>
      <c r="H36404"/>
      <c r="I36404"/>
      <c r="J36404"/>
      <c r="K36404"/>
      <c r="L36404"/>
      <c r="M36404"/>
    </row>
    <row r="36405" spans="1:13">
      <c r="A36405"/>
      <c r="B36405" s="61"/>
      <c r="C36405" s="63"/>
      <c r="D36405" s="60"/>
      <c r="E36405"/>
      <c r="F36405"/>
      <c r="G36405" s="61"/>
      <c r="H36405"/>
      <c r="I36405"/>
      <c r="J36405"/>
      <c r="K36405"/>
      <c r="L36405"/>
      <c r="M36405"/>
    </row>
    <row r="36406" spans="1:13">
      <c r="A36406"/>
      <c r="B36406" s="61"/>
      <c r="C36406" s="63"/>
      <c r="D36406" s="60"/>
      <c r="E36406"/>
      <c r="F36406"/>
      <c r="G36406" s="61"/>
      <c r="H36406"/>
      <c r="I36406"/>
      <c r="J36406"/>
      <c r="K36406"/>
      <c r="L36406"/>
      <c r="M36406"/>
    </row>
    <row r="36407" spans="1:13">
      <c r="A36407"/>
      <c r="B36407" s="61"/>
      <c r="C36407" s="63"/>
      <c r="D36407" s="60"/>
      <c r="E36407"/>
      <c r="F36407"/>
      <c r="G36407" s="61"/>
      <c r="H36407"/>
      <c r="I36407"/>
      <c r="J36407"/>
      <c r="K36407"/>
      <c r="L36407"/>
      <c r="M36407"/>
    </row>
    <row r="36408" spans="1:13">
      <c r="A36408"/>
      <c r="B36408" s="61"/>
      <c r="C36408" s="63"/>
      <c r="D36408" s="60"/>
      <c r="E36408"/>
      <c r="F36408"/>
      <c r="G36408" s="61"/>
      <c r="H36408"/>
      <c r="I36408"/>
      <c r="J36408"/>
      <c r="K36408"/>
      <c r="L36408"/>
      <c r="M36408"/>
    </row>
    <row r="36409" spans="1:13">
      <c r="A36409"/>
      <c r="B36409" s="61"/>
      <c r="C36409" s="63"/>
      <c r="D36409" s="60"/>
      <c r="E36409"/>
      <c r="F36409"/>
      <c r="G36409" s="61"/>
      <c r="H36409"/>
      <c r="I36409"/>
      <c r="J36409"/>
      <c r="K36409"/>
      <c r="L36409"/>
      <c r="M36409"/>
    </row>
    <row r="36410" spans="1:13">
      <c r="A36410"/>
      <c r="B36410" s="61"/>
      <c r="C36410" s="63"/>
      <c r="D36410" s="60"/>
      <c r="E36410"/>
      <c r="F36410"/>
      <c r="G36410" s="61"/>
      <c r="H36410"/>
      <c r="I36410"/>
      <c r="J36410"/>
      <c r="K36410"/>
      <c r="L36410"/>
      <c r="M36410"/>
    </row>
    <row r="36411" spans="1:13">
      <c r="A36411"/>
      <c r="B36411" s="61"/>
      <c r="C36411" s="63"/>
      <c r="D36411" s="60"/>
      <c r="E36411"/>
      <c r="F36411"/>
      <c r="G36411" s="61"/>
      <c r="H36411"/>
      <c r="I36411"/>
      <c r="J36411"/>
      <c r="K36411"/>
      <c r="L36411"/>
      <c r="M36411"/>
    </row>
    <row r="36412" spans="1:13">
      <c r="A36412"/>
      <c r="B36412" s="61"/>
      <c r="C36412" s="63"/>
      <c r="D36412" s="60"/>
      <c r="E36412"/>
      <c r="F36412"/>
      <c r="G36412" s="61"/>
      <c r="H36412"/>
      <c r="I36412"/>
      <c r="J36412"/>
      <c r="K36412"/>
      <c r="L36412"/>
      <c r="M36412"/>
    </row>
    <row r="36413" spans="1:13">
      <c r="A36413"/>
      <c r="B36413" s="61"/>
      <c r="C36413" s="63"/>
      <c r="D36413" s="60"/>
      <c r="E36413"/>
      <c r="F36413"/>
      <c r="G36413" s="61"/>
      <c r="H36413"/>
      <c r="I36413"/>
      <c r="J36413"/>
      <c r="K36413"/>
      <c r="L36413"/>
      <c r="M36413"/>
    </row>
    <row r="36414" spans="1:13">
      <c r="A36414"/>
      <c r="B36414" s="61"/>
      <c r="C36414" s="63"/>
      <c r="D36414" s="60"/>
      <c r="E36414"/>
      <c r="F36414"/>
      <c r="G36414" s="61"/>
      <c r="H36414"/>
      <c r="I36414"/>
      <c r="J36414"/>
      <c r="K36414"/>
      <c r="L36414"/>
      <c r="M36414"/>
    </row>
    <row r="36415" spans="1:13">
      <c r="A36415"/>
      <c r="B36415" s="61"/>
      <c r="C36415" s="63"/>
      <c r="D36415" s="60"/>
      <c r="E36415"/>
      <c r="F36415"/>
      <c r="G36415" s="61"/>
      <c r="H36415"/>
      <c r="I36415"/>
      <c r="J36415"/>
      <c r="K36415"/>
      <c r="L36415"/>
      <c r="M36415"/>
    </row>
    <row r="36416" spans="1:13">
      <c r="A36416"/>
      <c r="B36416" s="61"/>
      <c r="C36416" s="63"/>
      <c r="D36416" s="60"/>
      <c r="E36416"/>
      <c r="F36416"/>
      <c r="G36416" s="61"/>
      <c r="H36416"/>
      <c r="I36416"/>
      <c r="J36416"/>
      <c r="K36416"/>
      <c r="L36416"/>
      <c r="M36416"/>
    </row>
    <row r="36417" spans="1:13">
      <c r="A36417"/>
      <c r="B36417" s="61"/>
      <c r="C36417" s="63"/>
      <c r="D36417" s="60"/>
      <c r="E36417"/>
      <c r="F36417"/>
      <c r="G36417" s="61"/>
      <c r="H36417"/>
      <c r="I36417"/>
      <c r="J36417"/>
      <c r="K36417"/>
      <c r="L36417"/>
      <c r="M36417"/>
    </row>
    <row r="36418" spans="1:13">
      <c r="A36418"/>
      <c r="B36418" s="61"/>
      <c r="C36418" s="63"/>
      <c r="D36418" s="60"/>
      <c r="E36418"/>
      <c r="F36418"/>
      <c r="G36418" s="61"/>
      <c r="H36418"/>
      <c r="I36418"/>
      <c r="J36418"/>
      <c r="K36418"/>
      <c r="L36418"/>
      <c r="M36418"/>
    </row>
    <row r="36419" spans="1:13">
      <c r="A36419"/>
      <c r="B36419" s="61"/>
      <c r="C36419" s="63"/>
      <c r="D36419" s="60"/>
      <c r="E36419"/>
      <c r="F36419"/>
      <c r="G36419" s="61"/>
      <c r="H36419"/>
      <c r="I36419"/>
      <c r="J36419"/>
      <c r="K36419"/>
      <c r="L36419"/>
      <c r="M36419"/>
    </row>
    <row r="36420" spans="1:13">
      <c r="A36420"/>
      <c r="B36420" s="61"/>
      <c r="C36420" s="63"/>
      <c r="D36420" s="60"/>
      <c r="E36420"/>
      <c r="F36420"/>
      <c r="G36420" s="61"/>
      <c r="H36420"/>
      <c r="I36420"/>
      <c r="J36420"/>
      <c r="K36420"/>
      <c r="L36420"/>
      <c r="M36420"/>
    </row>
    <row r="36421" spans="1:13">
      <c r="A36421"/>
      <c r="B36421" s="61"/>
      <c r="C36421" s="63"/>
      <c r="D36421" s="60"/>
      <c r="E36421"/>
      <c r="F36421"/>
      <c r="G36421" s="61"/>
      <c r="H36421"/>
      <c r="I36421"/>
      <c r="J36421"/>
      <c r="K36421"/>
      <c r="L36421"/>
      <c r="M36421"/>
    </row>
    <row r="36422" spans="1:13">
      <c r="A36422"/>
      <c r="B36422" s="61"/>
      <c r="C36422" s="63"/>
      <c r="D36422" s="60"/>
      <c r="E36422"/>
      <c r="F36422"/>
      <c r="G36422" s="61"/>
      <c r="H36422"/>
      <c r="I36422"/>
      <c r="J36422"/>
      <c r="K36422"/>
      <c r="L36422"/>
      <c r="M36422"/>
    </row>
    <row r="36423" spans="1:13">
      <c r="A36423"/>
      <c r="B36423" s="61"/>
      <c r="C36423" s="63"/>
      <c r="D36423" s="60"/>
      <c r="E36423"/>
      <c r="F36423"/>
      <c r="G36423" s="61"/>
      <c r="H36423"/>
      <c r="I36423"/>
      <c r="J36423"/>
      <c r="K36423"/>
      <c r="L36423"/>
      <c r="M36423"/>
    </row>
    <row r="36424" spans="1:13">
      <c r="A36424"/>
      <c r="B36424" s="61"/>
      <c r="C36424" s="63"/>
      <c r="D36424" s="60"/>
      <c r="E36424"/>
      <c r="F36424"/>
      <c r="G36424" s="61"/>
      <c r="H36424"/>
      <c r="I36424"/>
      <c r="J36424"/>
      <c r="K36424"/>
      <c r="L36424"/>
      <c r="M36424"/>
    </row>
    <row r="36425" spans="1:13">
      <c r="A36425"/>
      <c r="B36425" s="61"/>
      <c r="C36425" s="63"/>
      <c r="D36425" s="60"/>
      <c r="E36425"/>
      <c r="F36425"/>
      <c r="G36425" s="61"/>
      <c r="H36425"/>
      <c r="I36425"/>
      <c r="J36425"/>
      <c r="K36425"/>
      <c r="L36425"/>
      <c r="M36425"/>
    </row>
    <row r="36426" spans="1:13">
      <c r="A36426"/>
      <c r="B36426" s="61"/>
      <c r="C36426" s="63"/>
      <c r="D36426" s="60"/>
      <c r="E36426"/>
      <c r="F36426"/>
      <c r="G36426" s="61"/>
      <c r="H36426"/>
      <c r="I36426"/>
      <c r="J36426"/>
      <c r="K36426"/>
      <c r="L36426"/>
      <c r="M36426"/>
    </row>
    <row r="36427" spans="1:13">
      <c r="A36427"/>
      <c r="B36427" s="61"/>
      <c r="C36427" s="63"/>
      <c r="D36427" s="60"/>
      <c r="E36427"/>
      <c r="F36427"/>
      <c r="G36427" s="61"/>
      <c r="H36427"/>
      <c r="I36427"/>
      <c r="J36427"/>
      <c r="K36427"/>
      <c r="L36427"/>
      <c r="M36427"/>
    </row>
    <row r="36428" spans="1:13">
      <c r="A36428"/>
      <c r="B36428" s="61"/>
      <c r="C36428" s="63"/>
      <c r="D36428" s="60"/>
      <c r="E36428"/>
      <c r="F36428"/>
      <c r="G36428" s="61"/>
      <c r="H36428"/>
      <c r="I36428"/>
      <c r="J36428"/>
      <c r="K36428"/>
      <c r="L36428"/>
      <c r="M36428"/>
    </row>
    <row r="36429" spans="1:13">
      <c r="A36429"/>
      <c r="B36429" s="61"/>
      <c r="C36429" s="63"/>
      <c r="D36429" s="60"/>
      <c r="E36429"/>
      <c r="F36429"/>
      <c r="G36429" s="61"/>
      <c r="H36429"/>
      <c r="I36429"/>
      <c r="J36429"/>
      <c r="K36429"/>
      <c r="L36429"/>
      <c r="M36429"/>
    </row>
    <row r="36430" spans="1:13">
      <c r="A36430"/>
      <c r="B36430" s="61"/>
      <c r="C36430" s="63"/>
      <c r="D36430" s="60"/>
      <c r="E36430"/>
      <c r="F36430"/>
      <c r="G36430" s="61"/>
      <c r="H36430"/>
      <c r="I36430"/>
      <c r="J36430"/>
      <c r="K36430"/>
      <c r="L36430"/>
      <c r="M36430"/>
    </row>
    <row r="36431" spans="1:13">
      <c r="A36431"/>
      <c r="B36431" s="61"/>
      <c r="C36431" s="63"/>
      <c r="D36431" s="60"/>
      <c r="E36431"/>
      <c r="F36431"/>
      <c r="G36431" s="61"/>
      <c r="H36431"/>
      <c r="I36431"/>
      <c r="J36431"/>
      <c r="K36431"/>
      <c r="L36431"/>
      <c r="M36431"/>
    </row>
    <row r="36432" spans="1:13">
      <c r="A36432"/>
      <c r="B36432" s="61"/>
      <c r="C36432" s="63"/>
      <c r="D36432" s="60"/>
      <c r="E36432"/>
      <c r="F36432"/>
      <c r="G36432" s="61"/>
      <c r="H36432"/>
      <c r="I36432"/>
      <c r="J36432"/>
      <c r="K36432"/>
      <c r="L36432"/>
      <c r="M36432"/>
    </row>
    <row r="36433" spans="1:13">
      <c r="A36433"/>
      <c r="B36433" s="61"/>
      <c r="C36433" s="63"/>
      <c r="D36433" s="60"/>
      <c r="E36433"/>
      <c r="F36433"/>
      <c r="G36433" s="61"/>
      <c r="H36433"/>
      <c r="I36433"/>
      <c r="J36433"/>
      <c r="K36433"/>
      <c r="L36433"/>
      <c r="M36433"/>
    </row>
    <row r="36434" spans="1:13">
      <c r="A36434"/>
      <c r="B36434" s="61"/>
      <c r="C36434" s="63"/>
      <c r="D36434" s="60"/>
      <c r="E36434"/>
      <c r="F36434"/>
      <c r="G36434" s="61"/>
      <c r="H36434"/>
      <c r="I36434"/>
      <c r="J36434"/>
      <c r="K36434"/>
      <c r="L36434"/>
      <c r="M36434"/>
    </row>
    <row r="36435" spans="1:13">
      <c r="A36435"/>
      <c r="B36435" s="61"/>
      <c r="C36435" s="63"/>
      <c r="D36435" s="60"/>
      <c r="E36435"/>
      <c r="F36435"/>
      <c r="G36435" s="61"/>
      <c r="H36435"/>
      <c r="I36435"/>
      <c r="J36435"/>
      <c r="K36435"/>
      <c r="L36435"/>
      <c r="M36435"/>
    </row>
    <row r="36436" spans="1:13">
      <c r="A36436"/>
      <c r="B36436" s="61"/>
      <c r="C36436" s="63"/>
      <c r="D36436" s="60"/>
      <c r="E36436"/>
      <c r="F36436"/>
      <c r="G36436" s="61"/>
      <c r="H36436"/>
      <c r="I36436"/>
      <c r="J36436"/>
      <c r="K36436"/>
      <c r="L36436"/>
      <c r="M36436"/>
    </row>
    <row r="36437" spans="1:13">
      <c r="A36437"/>
      <c r="B36437" s="61"/>
      <c r="C36437" s="63"/>
      <c r="D36437" s="60"/>
      <c r="E36437"/>
      <c r="F36437"/>
      <c r="G36437" s="61"/>
      <c r="H36437"/>
      <c r="I36437"/>
      <c r="J36437"/>
      <c r="K36437"/>
      <c r="L36437"/>
      <c r="M36437"/>
    </row>
    <row r="36438" spans="1:13">
      <c r="A36438"/>
      <c r="B36438" s="61"/>
      <c r="C36438" s="63"/>
      <c r="D36438" s="60"/>
      <c r="E36438"/>
      <c r="F36438"/>
      <c r="G36438" s="61"/>
      <c r="H36438"/>
      <c r="I36438"/>
      <c r="J36438"/>
      <c r="K36438"/>
      <c r="L36438"/>
      <c r="M36438"/>
    </row>
    <row r="36439" spans="1:13">
      <c r="A36439"/>
      <c r="B36439" s="61"/>
      <c r="C36439" s="63"/>
      <c r="D36439" s="60"/>
      <c r="E36439"/>
      <c r="F36439"/>
      <c r="G36439" s="61"/>
      <c r="H36439"/>
      <c r="I36439"/>
      <c r="J36439"/>
      <c r="K36439"/>
      <c r="L36439"/>
      <c r="M36439"/>
    </row>
    <row r="36440" spans="1:13">
      <c r="A36440"/>
      <c r="B36440" s="61"/>
      <c r="C36440" s="63"/>
      <c r="D36440" s="60"/>
      <c r="E36440"/>
      <c r="F36440"/>
      <c r="G36440" s="61"/>
      <c r="H36440"/>
      <c r="I36440"/>
      <c r="J36440"/>
      <c r="K36440"/>
      <c r="L36440"/>
      <c r="M36440"/>
    </row>
    <row r="36441" spans="1:13">
      <c r="A36441"/>
      <c r="B36441" s="61"/>
      <c r="C36441" s="63"/>
      <c r="D36441" s="60"/>
      <c r="E36441"/>
      <c r="F36441"/>
      <c r="G36441" s="61"/>
      <c r="H36441"/>
      <c r="I36441"/>
      <c r="J36441"/>
      <c r="K36441"/>
      <c r="L36441"/>
      <c r="M36441"/>
    </row>
    <row r="36442" spans="1:13">
      <c r="A36442"/>
      <c r="B36442" s="61"/>
      <c r="C36442" s="63"/>
      <c r="D36442" s="60"/>
      <c r="E36442"/>
      <c r="F36442"/>
      <c r="G36442" s="61"/>
      <c r="H36442"/>
      <c r="I36442"/>
      <c r="J36442"/>
      <c r="K36442"/>
      <c r="L36442"/>
      <c r="M36442"/>
    </row>
    <row r="36443" spans="1:13">
      <c r="A36443"/>
      <c r="B36443" s="61"/>
      <c r="C36443" s="63"/>
      <c r="D36443" s="60"/>
      <c r="E36443"/>
      <c r="F36443"/>
      <c r="G36443" s="61"/>
      <c r="H36443"/>
      <c r="I36443"/>
      <c r="J36443"/>
      <c r="K36443"/>
      <c r="L36443"/>
      <c r="M36443"/>
    </row>
    <row r="36444" spans="1:13">
      <c r="A36444"/>
      <c r="B36444" s="61"/>
      <c r="C36444" s="63"/>
      <c r="D36444" s="60"/>
      <c r="E36444"/>
      <c r="F36444"/>
      <c r="G36444" s="61"/>
      <c r="H36444"/>
      <c r="I36444"/>
      <c r="J36444"/>
      <c r="K36444"/>
      <c r="L36444"/>
      <c r="M36444"/>
    </row>
    <row r="36445" spans="1:13">
      <c r="A36445"/>
      <c r="B36445" s="61"/>
      <c r="C36445" s="63"/>
      <c r="D36445" s="60"/>
      <c r="E36445"/>
      <c r="F36445"/>
      <c r="G36445" s="61"/>
      <c r="H36445"/>
      <c r="I36445"/>
      <c r="J36445"/>
      <c r="K36445"/>
      <c r="L36445"/>
      <c r="M36445"/>
    </row>
    <row r="36446" spans="1:13">
      <c r="A36446"/>
      <c r="B36446" s="61"/>
      <c r="C36446" s="63"/>
      <c r="D36446" s="60"/>
      <c r="E36446"/>
      <c r="F36446"/>
      <c r="G36446" s="61"/>
      <c r="H36446"/>
      <c r="I36446"/>
      <c r="J36446"/>
      <c r="K36446"/>
      <c r="L36446"/>
      <c r="M36446"/>
    </row>
    <row r="36447" spans="1:13">
      <c r="A36447"/>
      <c r="B36447" s="61"/>
      <c r="C36447" s="63"/>
      <c r="D36447" s="60"/>
      <c r="E36447"/>
      <c r="F36447"/>
      <c r="G36447" s="61"/>
      <c r="H36447"/>
      <c r="I36447"/>
      <c r="J36447"/>
      <c r="K36447"/>
      <c r="L36447"/>
      <c r="M36447"/>
    </row>
    <row r="36448" spans="1:13">
      <c r="A36448"/>
      <c r="B36448" s="61"/>
      <c r="C36448" s="63"/>
      <c r="D36448" s="60"/>
      <c r="E36448"/>
      <c r="F36448"/>
      <c r="G36448" s="61"/>
      <c r="H36448"/>
      <c r="I36448"/>
      <c r="J36448"/>
      <c r="K36448"/>
      <c r="L36448"/>
      <c r="M36448"/>
    </row>
    <row r="36449" spans="1:13">
      <c r="A36449"/>
      <c r="B36449" s="61"/>
      <c r="C36449" s="63"/>
      <c r="D36449" s="60"/>
      <c r="E36449"/>
      <c r="F36449"/>
      <c r="G36449" s="61"/>
      <c r="H36449"/>
      <c r="I36449"/>
      <c r="J36449"/>
      <c r="K36449"/>
      <c r="L36449"/>
      <c r="M36449"/>
    </row>
    <row r="36450" spans="1:13">
      <c r="A36450"/>
      <c r="B36450" s="61"/>
      <c r="C36450" s="63"/>
      <c r="D36450" s="60"/>
      <c r="E36450"/>
      <c r="F36450"/>
      <c r="G36450" s="61"/>
      <c r="H36450"/>
      <c r="I36450"/>
      <c r="J36450"/>
      <c r="K36450"/>
      <c r="L36450"/>
      <c r="M36450"/>
    </row>
    <row r="36451" spans="1:13">
      <c r="A36451"/>
      <c r="B36451" s="61"/>
      <c r="C36451" s="63"/>
      <c r="D36451" s="60"/>
      <c r="E36451"/>
      <c r="F36451"/>
      <c r="G36451" s="61"/>
      <c r="H36451"/>
      <c r="I36451"/>
      <c r="J36451"/>
      <c r="K36451"/>
      <c r="L36451"/>
      <c r="M36451"/>
    </row>
    <row r="36452" spans="1:13">
      <c r="A36452"/>
      <c r="B36452" s="61"/>
      <c r="C36452" s="63"/>
      <c r="D36452" s="60"/>
      <c r="E36452"/>
      <c r="F36452"/>
      <c r="G36452" s="61"/>
      <c r="H36452"/>
      <c r="I36452"/>
      <c r="J36452"/>
      <c r="K36452"/>
      <c r="L36452"/>
      <c r="M36452"/>
    </row>
    <row r="36453" spans="1:13">
      <c r="A36453"/>
      <c r="B36453" s="61"/>
      <c r="C36453" s="63"/>
      <c r="D36453" s="60"/>
      <c r="E36453"/>
      <c r="F36453"/>
      <c r="G36453" s="61"/>
      <c r="H36453"/>
      <c r="I36453"/>
      <c r="J36453"/>
      <c r="K36453"/>
      <c r="L36453"/>
      <c r="M36453"/>
    </row>
    <row r="36454" spans="1:13">
      <c r="A36454"/>
      <c r="B36454" s="61"/>
      <c r="C36454" s="63"/>
      <c r="D36454" s="60"/>
      <c r="E36454"/>
      <c r="F36454"/>
      <c r="G36454" s="61"/>
      <c r="H36454"/>
      <c r="I36454"/>
      <c r="J36454"/>
      <c r="K36454"/>
      <c r="L36454"/>
      <c r="M36454"/>
    </row>
    <row r="36455" spans="1:13">
      <c r="A36455"/>
      <c r="B36455" s="61"/>
      <c r="C36455" s="63"/>
      <c r="D36455" s="60"/>
      <c r="E36455"/>
      <c r="F36455"/>
      <c r="G36455" s="61"/>
      <c r="H36455"/>
      <c r="I36455"/>
      <c r="J36455"/>
      <c r="K36455"/>
      <c r="L36455"/>
      <c r="M36455"/>
    </row>
    <row r="36456" spans="1:13">
      <c r="A36456"/>
      <c r="B36456" s="61"/>
      <c r="C36456" s="63"/>
      <c r="D36456" s="60"/>
      <c r="E36456"/>
      <c r="F36456"/>
      <c r="G36456" s="61"/>
      <c r="H36456"/>
      <c r="I36456"/>
      <c r="J36456"/>
      <c r="K36456"/>
      <c r="L36456"/>
      <c r="M36456"/>
    </row>
    <row r="36457" spans="1:13">
      <c r="A36457"/>
      <c r="B36457" s="61"/>
      <c r="C36457" s="63"/>
      <c r="D36457" s="60"/>
      <c r="E36457"/>
      <c r="F36457"/>
      <c r="G36457" s="61"/>
      <c r="H36457"/>
      <c r="I36457"/>
      <c r="J36457"/>
      <c r="K36457"/>
      <c r="L36457"/>
      <c r="M36457"/>
    </row>
    <row r="36458" spans="1:13">
      <c r="A36458"/>
      <c r="B36458" s="61"/>
      <c r="C36458" s="63"/>
      <c r="D36458" s="60"/>
      <c r="E36458"/>
      <c r="F36458"/>
      <c r="G36458" s="61"/>
      <c r="H36458"/>
      <c r="I36458"/>
      <c r="J36458"/>
      <c r="K36458"/>
      <c r="L36458"/>
      <c r="M36458"/>
    </row>
    <row r="36459" spans="1:13">
      <c r="A36459"/>
      <c r="B36459" s="61"/>
      <c r="C36459" s="63"/>
      <c r="D36459" s="60"/>
      <c r="E36459"/>
      <c r="F36459"/>
      <c r="G36459" s="61"/>
      <c r="H36459"/>
      <c r="I36459"/>
      <c r="J36459"/>
      <c r="K36459"/>
      <c r="L36459"/>
      <c r="M36459"/>
    </row>
    <row r="36460" spans="1:13">
      <c r="A36460"/>
      <c r="B36460" s="61"/>
      <c r="C36460" s="63"/>
      <c r="D36460" s="60"/>
      <c r="E36460"/>
      <c r="F36460"/>
      <c r="G36460" s="61"/>
      <c r="H36460"/>
      <c r="I36460"/>
      <c r="J36460"/>
      <c r="K36460"/>
      <c r="L36460"/>
      <c r="M36460"/>
    </row>
    <row r="36461" spans="1:13">
      <c r="A36461"/>
      <c r="B36461" s="61"/>
      <c r="C36461" s="63"/>
      <c r="D36461" s="60"/>
      <c r="E36461"/>
      <c r="F36461"/>
      <c r="G36461" s="61"/>
      <c r="H36461"/>
      <c r="I36461"/>
      <c r="J36461"/>
      <c r="K36461"/>
      <c r="L36461"/>
      <c r="M36461"/>
    </row>
    <row r="36462" spans="1:13">
      <c r="A36462"/>
      <c r="B36462" s="61"/>
      <c r="C36462" s="63"/>
      <c r="D36462" s="60"/>
      <c r="E36462"/>
      <c r="F36462"/>
      <c r="G36462" s="61"/>
      <c r="H36462"/>
      <c r="I36462"/>
      <c r="J36462"/>
      <c r="K36462"/>
      <c r="L36462"/>
      <c r="M36462"/>
    </row>
    <row r="36463" spans="1:13">
      <c r="A36463"/>
      <c r="B36463" s="61"/>
      <c r="C36463" s="63"/>
      <c r="D36463" s="60"/>
      <c r="E36463"/>
      <c r="F36463"/>
      <c r="G36463" s="61"/>
      <c r="H36463"/>
      <c r="I36463"/>
      <c r="J36463"/>
      <c r="K36463"/>
      <c r="L36463"/>
      <c r="M36463"/>
    </row>
    <row r="36464" spans="1:13">
      <c r="A36464"/>
      <c r="B36464" s="61"/>
      <c r="C36464" s="63"/>
      <c r="D36464" s="60"/>
      <c r="E36464"/>
      <c r="F36464"/>
      <c r="G36464" s="61"/>
      <c r="H36464"/>
      <c r="I36464"/>
      <c r="J36464"/>
      <c r="K36464"/>
      <c r="L36464"/>
      <c r="M36464"/>
    </row>
    <row r="36465" spans="1:13">
      <c r="A36465"/>
      <c r="B36465" s="61"/>
      <c r="C36465" s="63"/>
      <c r="D36465" s="60"/>
      <c r="E36465"/>
      <c r="F36465"/>
      <c r="G36465" s="61"/>
      <c r="H36465"/>
      <c r="I36465"/>
      <c r="J36465"/>
      <c r="K36465"/>
      <c r="L36465"/>
      <c r="M36465"/>
    </row>
    <row r="36466" spans="1:13">
      <c r="A36466"/>
      <c r="B36466" s="61"/>
      <c r="C36466" s="63"/>
      <c r="D36466" s="60"/>
      <c r="E36466"/>
      <c r="F36466"/>
      <c r="G36466" s="61"/>
      <c r="H36466"/>
      <c r="I36466"/>
      <c r="J36466"/>
      <c r="K36466"/>
      <c r="L36466"/>
      <c r="M36466"/>
    </row>
    <row r="36467" spans="1:13">
      <c r="A36467"/>
      <c r="B36467" s="61"/>
      <c r="C36467" s="63"/>
      <c r="D36467" s="60"/>
      <c r="E36467"/>
      <c r="F36467"/>
      <c r="G36467" s="61"/>
      <c r="H36467"/>
      <c r="I36467"/>
      <c r="J36467"/>
      <c r="K36467"/>
      <c r="L36467"/>
      <c r="M36467"/>
    </row>
    <row r="36468" spans="1:13">
      <c r="A36468"/>
      <c r="B36468" s="61"/>
      <c r="C36468" s="63"/>
      <c r="D36468" s="60"/>
      <c r="E36468"/>
      <c r="F36468"/>
      <c r="G36468" s="61"/>
      <c r="H36468"/>
      <c r="I36468"/>
      <c r="J36468"/>
      <c r="K36468"/>
      <c r="L36468"/>
      <c r="M36468"/>
    </row>
    <row r="36469" spans="1:13">
      <c r="A36469"/>
      <c r="B36469" s="61"/>
      <c r="C36469" s="63"/>
      <c r="D36469" s="60"/>
      <c r="E36469"/>
      <c r="F36469"/>
      <c r="G36469" s="61"/>
      <c r="H36469"/>
      <c r="I36469"/>
      <c r="J36469"/>
      <c r="K36469"/>
      <c r="L36469"/>
      <c r="M36469"/>
    </row>
    <row r="36470" spans="1:13">
      <c r="A36470"/>
      <c r="B36470" s="61"/>
      <c r="C36470" s="63"/>
      <c r="D36470" s="60"/>
      <c r="E36470"/>
      <c r="F36470"/>
      <c r="G36470" s="61"/>
      <c r="H36470"/>
      <c r="I36470"/>
      <c r="J36470"/>
      <c r="K36470"/>
      <c r="L36470"/>
      <c r="M36470"/>
    </row>
    <row r="36471" spans="1:13">
      <c r="A36471"/>
      <c r="B36471" s="61"/>
      <c r="C36471" s="63"/>
      <c r="D36471" s="60"/>
      <c r="E36471"/>
      <c r="F36471"/>
      <c r="G36471" s="61"/>
      <c r="H36471"/>
      <c r="I36471"/>
      <c r="J36471"/>
      <c r="K36471"/>
      <c r="L36471"/>
      <c r="M36471"/>
    </row>
    <row r="36472" spans="1:13">
      <c r="A36472"/>
      <c r="B36472" s="61"/>
      <c r="C36472" s="63"/>
      <c r="D36472" s="60"/>
      <c r="E36472"/>
      <c r="F36472"/>
      <c r="G36472" s="61"/>
      <c r="H36472"/>
      <c r="I36472"/>
      <c r="J36472"/>
      <c r="K36472"/>
      <c r="L36472"/>
      <c r="M36472"/>
    </row>
    <row r="36473" spans="1:13">
      <c r="A36473"/>
      <c r="B36473" s="61"/>
      <c r="C36473" s="63"/>
      <c r="D36473" s="60"/>
      <c r="E36473"/>
      <c r="F36473"/>
      <c r="G36473" s="61"/>
      <c r="H36473"/>
      <c r="I36473"/>
      <c r="J36473"/>
      <c r="K36473"/>
      <c r="L36473"/>
      <c r="M36473"/>
    </row>
    <row r="36474" spans="1:13">
      <c r="A36474"/>
      <c r="B36474" s="61"/>
      <c r="C36474" s="63"/>
      <c r="D36474" s="60"/>
      <c r="E36474"/>
      <c r="F36474"/>
      <c r="G36474" s="61"/>
      <c r="H36474"/>
      <c r="I36474"/>
      <c r="J36474"/>
      <c r="K36474"/>
      <c r="L36474"/>
      <c r="M36474"/>
    </row>
    <row r="36475" spans="1:13">
      <c r="A36475"/>
      <c r="B36475" s="61"/>
      <c r="C36475" s="63"/>
      <c r="D36475" s="60"/>
      <c r="E36475"/>
      <c r="F36475"/>
      <c r="G36475" s="61"/>
      <c r="H36475"/>
      <c r="I36475"/>
      <c r="J36475"/>
      <c r="K36475"/>
      <c r="L36475"/>
      <c r="M36475"/>
    </row>
    <row r="36476" spans="1:13">
      <c r="A36476"/>
      <c r="B36476" s="61"/>
      <c r="C36476" s="63"/>
      <c r="D36476" s="60"/>
      <c r="E36476"/>
      <c r="F36476"/>
      <c r="G36476" s="61"/>
      <c r="H36476"/>
      <c r="I36476"/>
      <c r="J36476"/>
      <c r="K36476"/>
      <c r="L36476"/>
      <c r="M36476"/>
    </row>
    <row r="36477" spans="1:13">
      <c r="A36477"/>
      <c r="B36477" s="61"/>
      <c r="C36477" s="63"/>
      <c r="D36477" s="60"/>
      <c r="E36477"/>
      <c r="F36477"/>
      <c r="G36477" s="61"/>
      <c r="H36477"/>
      <c r="I36477"/>
      <c r="J36477"/>
      <c r="K36477"/>
      <c r="L36477"/>
      <c r="M36477"/>
    </row>
    <row r="36478" spans="1:13">
      <c r="A36478"/>
      <c r="B36478" s="61"/>
      <c r="C36478" s="63"/>
      <c r="D36478" s="60"/>
      <c r="E36478"/>
      <c r="F36478"/>
      <c r="G36478" s="61"/>
      <c r="H36478"/>
      <c r="I36478"/>
      <c r="J36478"/>
      <c r="K36478"/>
      <c r="L36478"/>
      <c r="M36478"/>
    </row>
    <row r="36479" spans="1:13">
      <c r="A36479"/>
      <c r="B36479" s="61"/>
      <c r="C36479" s="63"/>
      <c r="D36479" s="60"/>
      <c r="E36479"/>
      <c r="F36479"/>
      <c r="G36479" s="61"/>
      <c r="H36479"/>
      <c r="I36479"/>
      <c r="J36479"/>
      <c r="K36479"/>
      <c r="L36479"/>
      <c r="M36479"/>
    </row>
    <row r="36480" spans="1:13">
      <c r="A36480"/>
      <c r="B36480" s="61"/>
      <c r="C36480" s="63"/>
      <c r="D36480" s="60"/>
      <c r="E36480"/>
      <c r="F36480"/>
      <c r="G36480" s="61"/>
      <c r="H36480"/>
      <c r="I36480"/>
      <c r="J36480"/>
      <c r="K36480"/>
      <c r="L36480"/>
      <c r="M36480"/>
    </row>
    <row r="36481" spans="1:13">
      <c r="A36481"/>
      <c r="B36481" s="61"/>
      <c r="C36481" s="63"/>
      <c r="D36481" s="60"/>
      <c r="E36481"/>
      <c r="F36481"/>
      <c r="G36481" s="61"/>
      <c r="H36481"/>
      <c r="I36481"/>
      <c r="J36481"/>
      <c r="K36481"/>
      <c r="L36481"/>
      <c r="M36481"/>
    </row>
    <row r="36482" spans="1:13">
      <c r="A36482"/>
      <c r="B36482" s="61"/>
      <c r="C36482" s="63"/>
      <c r="D36482" s="60"/>
      <c r="E36482"/>
      <c r="F36482"/>
      <c r="G36482" s="61"/>
      <c r="H36482"/>
      <c r="I36482"/>
      <c r="J36482"/>
      <c r="K36482"/>
      <c r="L36482"/>
      <c r="M36482"/>
    </row>
    <row r="36483" spans="1:13">
      <c r="A36483"/>
      <c r="B36483" s="61"/>
      <c r="C36483" s="63"/>
      <c r="D36483" s="60"/>
      <c r="E36483"/>
      <c r="F36483"/>
      <c r="G36483" s="61"/>
      <c r="H36483"/>
      <c r="I36483"/>
      <c r="J36483"/>
      <c r="K36483"/>
      <c r="L36483"/>
      <c r="M36483"/>
    </row>
    <row r="36484" spans="1:13">
      <c r="A36484"/>
      <c r="B36484" s="61"/>
      <c r="C36484" s="63"/>
      <c r="D36484" s="60"/>
      <c r="E36484"/>
      <c r="F36484"/>
      <c r="G36484" s="61"/>
      <c r="H36484"/>
      <c r="I36484"/>
      <c r="J36484"/>
      <c r="K36484"/>
      <c r="L36484"/>
      <c r="M36484"/>
    </row>
    <row r="36485" spans="1:13">
      <c r="A36485"/>
      <c r="B36485" s="61"/>
      <c r="C36485" s="63"/>
      <c r="D36485" s="60"/>
      <c r="E36485"/>
      <c r="F36485"/>
      <c r="G36485" s="61"/>
      <c r="H36485"/>
      <c r="I36485"/>
      <c r="J36485"/>
      <c r="K36485"/>
      <c r="L36485"/>
      <c r="M36485"/>
    </row>
    <row r="36486" spans="1:13">
      <c r="A36486"/>
      <c r="B36486" s="61"/>
      <c r="C36486" s="63"/>
      <c r="D36486" s="60"/>
      <c r="E36486"/>
      <c r="F36486"/>
      <c r="G36486" s="61"/>
      <c r="H36486"/>
      <c r="I36486"/>
      <c r="J36486"/>
      <c r="K36486"/>
      <c r="L36486"/>
      <c r="M36486"/>
    </row>
    <row r="36487" spans="1:13">
      <c r="A36487"/>
      <c r="B36487" s="61"/>
      <c r="C36487" s="63"/>
      <c r="D36487" s="60"/>
      <c r="E36487"/>
      <c r="F36487"/>
      <c r="G36487" s="61"/>
      <c r="H36487"/>
      <c r="I36487"/>
      <c r="J36487"/>
      <c r="K36487"/>
      <c r="L36487"/>
      <c r="M36487"/>
    </row>
    <row r="36488" spans="1:13">
      <c r="A36488"/>
      <c r="B36488" s="61"/>
      <c r="C36488" s="63"/>
      <c r="D36488" s="60"/>
      <c r="E36488"/>
      <c r="F36488"/>
      <c r="G36488" s="61"/>
      <c r="H36488"/>
      <c r="I36488"/>
      <c r="J36488"/>
      <c r="K36488"/>
      <c r="L36488"/>
      <c r="M36488"/>
    </row>
    <row r="36489" spans="1:13">
      <c r="A36489"/>
      <c r="B36489" s="61"/>
      <c r="C36489" s="63"/>
      <c r="D36489" s="60"/>
      <c r="E36489"/>
      <c r="F36489"/>
      <c r="G36489" s="61"/>
      <c r="H36489"/>
      <c r="I36489"/>
      <c r="J36489"/>
      <c r="K36489"/>
      <c r="L36489"/>
      <c r="M36489"/>
    </row>
    <row r="36490" spans="1:13">
      <c r="A36490"/>
      <c r="B36490" s="61"/>
      <c r="C36490" s="63"/>
      <c r="D36490" s="60"/>
      <c r="E36490"/>
      <c r="F36490"/>
      <c r="G36490" s="61"/>
      <c r="H36490"/>
      <c r="I36490"/>
      <c r="J36490"/>
      <c r="K36490"/>
      <c r="L36490"/>
      <c r="M36490"/>
    </row>
    <row r="36491" spans="1:13">
      <c r="A36491"/>
      <c r="B36491" s="61"/>
      <c r="C36491" s="63"/>
      <c r="D36491" s="60"/>
      <c r="E36491"/>
      <c r="F36491"/>
      <c r="G36491" s="61"/>
      <c r="H36491"/>
      <c r="I36491"/>
      <c r="J36491"/>
      <c r="K36491"/>
      <c r="L36491"/>
      <c r="M36491"/>
    </row>
    <row r="36492" spans="1:13">
      <c r="A36492"/>
      <c r="B36492" s="61"/>
      <c r="C36492" s="63"/>
      <c r="D36492" s="60"/>
      <c r="E36492"/>
      <c r="F36492"/>
      <c r="G36492" s="61"/>
      <c r="H36492"/>
      <c r="I36492"/>
      <c r="J36492"/>
      <c r="K36492"/>
      <c r="L36492"/>
      <c r="M36492"/>
    </row>
    <row r="36493" spans="1:13">
      <c r="A36493"/>
      <c r="B36493" s="61"/>
      <c r="C36493" s="63"/>
      <c r="D36493" s="60"/>
      <c r="E36493"/>
      <c r="F36493"/>
      <c r="G36493" s="61"/>
      <c r="H36493"/>
      <c r="I36493"/>
      <c r="J36493"/>
      <c r="K36493"/>
      <c r="L36493"/>
      <c r="M36493"/>
    </row>
    <row r="36494" spans="1:13">
      <c r="A36494"/>
      <c r="B36494" s="61"/>
      <c r="C36494" s="63"/>
      <c r="D36494" s="60"/>
      <c r="E36494"/>
      <c r="F36494"/>
      <c r="G36494" s="61"/>
      <c r="H36494"/>
      <c r="I36494"/>
      <c r="J36494"/>
      <c r="K36494"/>
      <c r="L36494"/>
      <c r="M36494"/>
    </row>
    <row r="36495" spans="1:13">
      <c r="A36495"/>
      <c r="B36495" s="61"/>
      <c r="C36495" s="63"/>
      <c r="D36495" s="60"/>
      <c r="E36495"/>
      <c r="F36495"/>
      <c r="G36495" s="61"/>
      <c r="H36495"/>
      <c r="I36495"/>
      <c r="J36495"/>
      <c r="K36495"/>
      <c r="L36495"/>
      <c r="M36495"/>
    </row>
    <row r="36496" spans="1:13">
      <c r="A36496"/>
      <c r="B36496" s="61"/>
      <c r="C36496" s="63"/>
      <c r="D36496" s="60"/>
      <c r="E36496"/>
      <c r="F36496"/>
      <c r="G36496" s="61"/>
      <c r="H36496"/>
      <c r="I36496"/>
      <c r="J36496"/>
      <c r="K36496"/>
      <c r="L36496"/>
      <c r="M36496"/>
    </row>
    <row r="36497" spans="1:13">
      <c r="A36497"/>
      <c r="B36497" s="61"/>
      <c r="C36497" s="63"/>
      <c r="D36497" s="60"/>
      <c r="E36497"/>
      <c r="F36497"/>
      <c r="G36497" s="61"/>
      <c r="H36497"/>
      <c r="I36497"/>
      <c r="J36497"/>
      <c r="K36497"/>
      <c r="L36497"/>
      <c r="M36497"/>
    </row>
    <row r="36498" spans="1:13">
      <c r="A36498"/>
      <c r="B36498" s="61"/>
      <c r="C36498" s="63"/>
      <c r="D36498" s="60"/>
      <c r="E36498"/>
      <c r="F36498"/>
      <c r="G36498" s="61"/>
      <c r="H36498"/>
      <c r="I36498"/>
      <c r="J36498"/>
      <c r="K36498"/>
      <c r="L36498"/>
      <c r="M36498"/>
    </row>
    <row r="36499" spans="1:13">
      <c r="A36499"/>
      <c r="B36499" s="61"/>
      <c r="C36499" s="63"/>
      <c r="D36499" s="60"/>
      <c r="E36499"/>
      <c r="F36499"/>
      <c r="G36499" s="61"/>
      <c r="H36499"/>
      <c r="I36499"/>
      <c r="J36499"/>
      <c r="K36499"/>
      <c r="L36499"/>
      <c r="M36499"/>
    </row>
    <row r="36500" spans="1:13">
      <c r="A36500"/>
      <c r="B36500" s="61"/>
      <c r="C36500" s="63"/>
      <c r="D36500" s="60"/>
      <c r="E36500"/>
      <c r="F36500"/>
      <c r="G36500" s="61"/>
      <c r="H36500"/>
      <c r="I36500"/>
      <c r="J36500"/>
      <c r="K36500"/>
      <c r="L36500"/>
      <c r="M36500"/>
    </row>
    <row r="36501" spans="1:13">
      <c r="A36501"/>
      <c r="B36501" s="61"/>
      <c r="C36501" s="63"/>
      <c r="D36501" s="60"/>
      <c r="E36501"/>
      <c r="F36501"/>
      <c r="G36501" s="61"/>
      <c r="H36501"/>
      <c r="I36501"/>
      <c r="J36501"/>
      <c r="K36501"/>
      <c r="L36501"/>
      <c r="M36501"/>
    </row>
    <row r="36502" spans="1:13">
      <c r="A36502"/>
      <c r="B36502" s="61"/>
      <c r="C36502" s="63"/>
      <c r="D36502" s="60"/>
      <c r="E36502"/>
      <c r="F36502"/>
      <c r="G36502" s="61"/>
      <c r="H36502"/>
      <c r="I36502"/>
      <c r="J36502"/>
      <c r="K36502"/>
      <c r="L36502"/>
      <c r="M36502"/>
    </row>
    <row r="36503" spans="1:13">
      <c r="A36503"/>
      <c r="B36503" s="61"/>
      <c r="C36503" s="63"/>
      <c r="D36503" s="60"/>
      <c r="E36503"/>
      <c r="F36503"/>
      <c r="G36503" s="61"/>
      <c r="H36503"/>
      <c r="I36503"/>
      <c r="J36503"/>
      <c r="K36503"/>
      <c r="L36503"/>
      <c r="M36503"/>
    </row>
    <row r="36504" spans="1:13">
      <c r="A36504"/>
      <c r="B36504" s="61"/>
      <c r="C36504" s="63"/>
      <c r="D36504" s="60"/>
      <c r="E36504"/>
      <c r="F36504"/>
      <c r="G36504" s="61"/>
      <c r="H36504"/>
      <c r="I36504"/>
      <c r="J36504"/>
      <c r="K36504"/>
      <c r="L36504"/>
      <c r="M36504"/>
    </row>
    <row r="36505" spans="1:13">
      <c r="A36505"/>
      <c r="B36505" s="61"/>
      <c r="C36505" s="63"/>
      <c r="D36505" s="60"/>
      <c r="E36505"/>
      <c r="F36505"/>
      <c r="G36505" s="61"/>
      <c r="H36505"/>
      <c r="I36505"/>
      <c r="J36505"/>
      <c r="K36505"/>
      <c r="L36505"/>
      <c r="M36505"/>
    </row>
    <row r="36506" spans="1:13">
      <c r="A36506"/>
      <c r="B36506" s="61"/>
      <c r="C36506" s="63"/>
      <c r="D36506" s="60"/>
      <c r="E36506"/>
      <c r="F36506"/>
      <c r="G36506" s="61"/>
      <c r="H36506"/>
      <c r="I36506"/>
      <c r="J36506"/>
      <c r="K36506"/>
      <c r="L36506"/>
      <c r="M36506"/>
    </row>
    <row r="36507" spans="1:13">
      <c r="A36507"/>
      <c r="B36507" s="61"/>
      <c r="C36507" s="63"/>
      <c r="D36507" s="60"/>
      <c r="E36507"/>
      <c r="F36507"/>
      <c r="G36507" s="61"/>
      <c r="H36507"/>
      <c r="I36507"/>
      <c r="J36507"/>
      <c r="K36507"/>
      <c r="L36507"/>
      <c r="M36507"/>
    </row>
    <row r="36508" spans="1:13">
      <c r="A36508"/>
      <c r="B36508" s="61"/>
      <c r="C36508" s="63"/>
      <c r="D36508" s="60"/>
      <c r="E36508"/>
      <c r="F36508"/>
      <c r="G36508" s="61"/>
      <c r="H36508"/>
      <c r="I36508"/>
      <c r="J36508"/>
      <c r="K36508"/>
      <c r="L36508"/>
      <c r="M36508"/>
    </row>
    <row r="36509" spans="1:13">
      <c r="A36509"/>
      <c r="B36509" s="61"/>
      <c r="C36509" s="63"/>
      <c r="D36509" s="60"/>
      <c r="E36509"/>
      <c r="F36509"/>
      <c r="G36509" s="61"/>
      <c r="H36509"/>
      <c r="I36509"/>
      <c r="J36509"/>
      <c r="K36509"/>
      <c r="L36509"/>
      <c r="M36509"/>
    </row>
    <row r="36510" spans="1:13">
      <c r="A36510"/>
      <c r="B36510" s="61"/>
      <c r="C36510" s="63"/>
      <c r="D36510" s="60"/>
      <c r="E36510"/>
      <c r="F36510"/>
      <c r="G36510" s="61"/>
      <c r="H36510"/>
      <c r="I36510"/>
      <c r="J36510"/>
      <c r="K36510"/>
      <c r="L36510"/>
      <c r="M36510"/>
    </row>
    <row r="36511" spans="1:13">
      <c r="A36511"/>
      <c r="B36511" s="61"/>
      <c r="C36511" s="63"/>
      <c r="D36511" s="60"/>
      <c r="E36511"/>
      <c r="F36511"/>
      <c r="G36511" s="61"/>
      <c r="H36511"/>
      <c r="I36511"/>
      <c r="J36511"/>
      <c r="K36511"/>
      <c r="L36511"/>
      <c r="M36511"/>
    </row>
    <row r="36512" spans="1:13">
      <c r="A36512"/>
      <c r="B36512" s="61"/>
      <c r="C36512" s="63"/>
      <c r="D36512" s="60"/>
      <c r="E36512"/>
      <c r="F36512"/>
      <c r="G36512" s="61"/>
      <c r="H36512"/>
      <c r="I36512"/>
      <c r="J36512"/>
      <c r="K36512"/>
      <c r="L36512"/>
      <c r="M36512"/>
    </row>
    <row r="36513" spans="1:13">
      <c r="A36513"/>
      <c r="B36513" s="61"/>
      <c r="C36513" s="63"/>
      <c r="D36513" s="60"/>
      <c r="E36513"/>
      <c r="F36513"/>
      <c r="G36513" s="61"/>
      <c r="H36513"/>
      <c r="I36513"/>
      <c r="J36513"/>
      <c r="K36513"/>
      <c r="L36513"/>
      <c r="M36513"/>
    </row>
    <row r="36514" spans="1:13">
      <c r="A36514"/>
      <c r="B36514" s="61"/>
      <c r="C36514" s="63"/>
      <c r="D36514" s="60"/>
      <c r="E36514"/>
      <c r="F36514"/>
      <c r="G36514" s="61"/>
      <c r="H36514"/>
      <c r="I36514"/>
      <c r="J36514"/>
      <c r="K36514"/>
      <c r="L36514"/>
      <c r="M36514"/>
    </row>
    <row r="36515" spans="1:13">
      <c r="A36515"/>
      <c r="B36515" s="61"/>
      <c r="C36515" s="63"/>
      <c r="D36515" s="60"/>
      <c r="E36515"/>
      <c r="F36515"/>
      <c r="G36515" s="61"/>
      <c r="H36515"/>
      <c r="I36515"/>
      <c r="J36515"/>
      <c r="K36515"/>
      <c r="L36515"/>
      <c r="M36515"/>
    </row>
    <row r="36516" spans="1:13">
      <c r="A36516"/>
      <c r="B36516" s="61"/>
      <c r="C36516" s="63"/>
      <c r="D36516" s="60"/>
      <c r="E36516"/>
      <c r="F36516"/>
      <c r="G36516" s="61"/>
      <c r="H36516"/>
      <c r="I36516"/>
      <c r="J36516"/>
      <c r="K36516"/>
      <c r="L36516"/>
      <c r="M36516"/>
    </row>
    <row r="36517" spans="1:13">
      <c r="A36517"/>
      <c r="B36517" s="61"/>
      <c r="C36517" s="63"/>
      <c r="D36517" s="60"/>
      <c r="E36517"/>
      <c r="F36517"/>
      <c r="G36517" s="61"/>
      <c r="H36517"/>
      <c r="I36517"/>
      <c r="J36517"/>
      <c r="K36517"/>
      <c r="L36517"/>
      <c r="M36517"/>
    </row>
    <row r="36518" spans="1:13">
      <c r="A36518"/>
      <c r="B36518" s="61"/>
      <c r="C36518" s="63"/>
      <c r="D36518" s="60"/>
      <c r="E36518"/>
      <c r="F36518"/>
      <c r="G36518" s="61"/>
      <c r="H36518"/>
      <c r="I36518"/>
      <c r="J36518"/>
      <c r="K36518"/>
      <c r="L36518"/>
      <c r="M36518"/>
    </row>
    <row r="36519" spans="1:13">
      <c r="A36519"/>
      <c r="B36519" s="61"/>
      <c r="C36519" s="63"/>
      <c r="D36519" s="60"/>
      <c r="E36519"/>
      <c r="F36519"/>
      <c r="G36519" s="61"/>
      <c r="H36519"/>
      <c r="I36519"/>
      <c r="J36519"/>
      <c r="K36519"/>
      <c r="L36519"/>
      <c r="M36519"/>
    </row>
    <row r="36520" spans="1:13">
      <c r="A36520"/>
      <c r="B36520" s="61"/>
      <c r="C36520" s="63"/>
      <c r="D36520" s="60"/>
      <c r="E36520"/>
      <c r="F36520"/>
      <c r="G36520" s="61"/>
      <c r="H36520"/>
      <c r="I36520"/>
      <c r="J36520"/>
      <c r="K36520"/>
      <c r="L36520"/>
      <c r="M36520"/>
    </row>
    <row r="36521" spans="1:13">
      <c r="A36521"/>
      <c r="B36521" s="61"/>
      <c r="C36521" s="63"/>
      <c r="D36521" s="60"/>
      <c r="E36521"/>
      <c r="F36521"/>
      <c r="G36521" s="61"/>
      <c r="H36521"/>
      <c r="I36521"/>
      <c r="J36521"/>
      <c r="K36521"/>
      <c r="L36521"/>
      <c r="M36521"/>
    </row>
    <row r="36522" spans="1:13">
      <c r="A36522"/>
      <c r="B36522" s="61"/>
      <c r="C36522" s="63"/>
      <c r="D36522" s="60"/>
      <c r="E36522"/>
      <c r="F36522"/>
      <c r="G36522" s="61"/>
      <c r="H36522"/>
      <c r="I36522"/>
      <c r="J36522"/>
      <c r="K36522"/>
      <c r="L36522"/>
      <c r="M36522"/>
    </row>
    <row r="36523" spans="1:13">
      <c r="A36523"/>
      <c r="B36523" s="61"/>
      <c r="C36523" s="63"/>
      <c r="D36523" s="60"/>
      <c r="E36523"/>
      <c r="F36523"/>
      <c r="G36523" s="61"/>
      <c r="H36523"/>
      <c r="I36523"/>
      <c r="J36523"/>
      <c r="K36523"/>
      <c r="L36523"/>
      <c r="M36523"/>
    </row>
    <row r="36524" spans="1:13">
      <c r="A36524"/>
      <c r="B36524" s="61"/>
      <c r="C36524" s="63"/>
      <c r="D36524" s="60"/>
      <c r="E36524"/>
      <c r="F36524"/>
      <c r="G36524" s="61"/>
      <c r="H36524"/>
      <c r="I36524"/>
      <c r="J36524"/>
      <c r="K36524"/>
      <c r="L36524"/>
      <c r="M36524"/>
    </row>
    <row r="36525" spans="1:13">
      <c r="A36525"/>
      <c r="B36525" s="61"/>
      <c r="C36525" s="63"/>
      <c r="D36525" s="60"/>
      <c r="E36525"/>
      <c r="F36525"/>
      <c r="G36525" s="61"/>
      <c r="H36525"/>
      <c r="I36525"/>
      <c r="J36525"/>
      <c r="K36525"/>
      <c r="L36525"/>
      <c r="M36525"/>
    </row>
    <row r="36526" spans="1:13">
      <c r="A36526"/>
      <c r="B36526" s="61"/>
      <c r="C36526" s="63"/>
      <c r="D36526" s="60"/>
      <c r="E36526"/>
      <c r="F36526"/>
      <c r="G36526" s="61"/>
      <c r="H36526"/>
      <c r="I36526"/>
      <c r="J36526"/>
      <c r="K36526"/>
      <c r="L36526"/>
      <c r="M36526"/>
    </row>
    <row r="36527" spans="1:13">
      <c r="A36527"/>
      <c r="B36527" s="61"/>
      <c r="C36527" s="63"/>
      <c r="D36527" s="60"/>
      <c r="E36527"/>
      <c r="F36527"/>
      <c r="G36527" s="61"/>
      <c r="H36527"/>
      <c r="I36527"/>
      <c r="J36527"/>
      <c r="K36527"/>
      <c r="L36527"/>
      <c r="M36527"/>
    </row>
    <row r="36528" spans="1:13">
      <c r="A36528"/>
      <c r="B36528" s="61"/>
      <c r="C36528" s="63"/>
      <c r="D36528" s="60"/>
      <c r="E36528"/>
      <c r="F36528"/>
      <c r="G36528" s="61"/>
      <c r="H36528"/>
      <c r="I36528"/>
      <c r="J36528"/>
      <c r="K36528"/>
      <c r="L36528"/>
      <c r="M36528"/>
    </row>
    <row r="36529" spans="1:13">
      <c r="A36529"/>
      <c r="B36529" s="61"/>
      <c r="C36529" s="63"/>
      <c r="D36529" s="60"/>
      <c r="E36529"/>
      <c r="F36529"/>
      <c r="G36529" s="61"/>
      <c r="H36529"/>
      <c r="I36529"/>
      <c r="J36529"/>
      <c r="K36529"/>
      <c r="L36529"/>
      <c r="M36529"/>
    </row>
    <row r="36530" spans="1:13">
      <c r="A36530"/>
      <c r="B36530" s="61"/>
      <c r="C36530" s="63"/>
      <c r="D36530" s="60"/>
      <c r="E36530"/>
      <c r="F36530"/>
      <c r="G36530" s="61"/>
      <c r="H36530"/>
      <c r="I36530"/>
      <c r="J36530"/>
      <c r="K36530"/>
      <c r="L36530"/>
      <c r="M36530"/>
    </row>
    <row r="36531" spans="1:13">
      <c r="A36531"/>
      <c r="B36531" s="61"/>
      <c r="C36531" s="63"/>
      <c r="D36531" s="60"/>
      <c r="E36531"/>
      <c r="F36531"/>
      <c r="G36531" s="61"/>
      <c r="H36531"/>
      <c r="I36531"/>
      <c r="J36531"/>
      <c r="K36531"/>
      <c r="L36531"/>
      <c r="M36531"/>
    </row>
    <row r="36532" spans="1:13">
      <c r="A36532"/>
      <c r="B36532" s="61"/>
      <c r="C36532" s="63"/>
      <c r="D36532" s="60"/>
      <c r="E36532"/>
      <c r="F36532"/>
      <c r="G36532" s="61"/>
      <c r="H36532"/>
      <c r="I36532"/>
      <c r="J36532"/>
      <c r="K36532"/>
      <c r="L36532"/>
      <c r="M36532"/>
    </row>
    <row r="36533" spans="1:13">
      <c r="A36533"/>
      <c r="B36533" s="61"/>
      <c r="C36533" s="63"/>
      <c r="D36533" s="60"/>
      <c r="E36533"/>
      <c r="F36533"/>
      <c r="G36533" s="61"/>
      <c r="H36533"/>
      <c r="I36533"/>
      <c r="J36533"/>
      <c r="K36533"/>
      <c r="L36533"/>
      <c r="M36533"/>
    </row>
    <row r="36534" spans="1:13">
      <c r="A36534"/>
      <c r="B36534" s="61"/>
      <c r="C36534" s="63"/>
      <c r="D36534" s="60"/>
      <c r="E36534"/>
      <c r="F36534"/>
      <c r="G36534" s="61"/>
      <c r="H36534"/>
      <c r="I36534"/>
      <c r="J36534"/>
      <c r="K36534"/>
      <c r="L36534"/>
      <c r="M36534"/>
    </row>
    <row r="36535" spans="1:13">
      <c r="A36535"/>
      <c r="B36535" s="61"/>
      <c r="C36535" s="63"/>
      <c r="D36535" s="60"/>
      <c r="E36535"/>
      <c r="F36535"/>
      <c r="G36535" s="61"/>
      <c r="H36535"/>
      <c r="I36535"/>
      <c r="J36535"/>
      <c r="K36535"/>
      <c r="L36535"/>
      <c r="M36535"/>
    </row>
    <row r="36536" spans="1:13">
      <c r="A36536"/>
      <c r="B36536" s="61"/>
      <c r="C36536" s="63"/>
      <c r="D36536" s="60"/>
      <c r="E36536"/>
      <c r="F36536"/>
      <c r="G36536" s="61"/>
      <c r="H36536"/>
      <c r="I36536"/>
      <c r="J36536"/>
      <c r="K36536"/>
      <c r="L36536"/>
      <c r="M36536"/>
    </row>
    <row r="36537" spans="1:13">
      <c r="A36537"/>
      <c r="B36537" s="61"/>
      <c r="C36537" s="63"/>
      <c r="D36537" s="60"/>
      <c r="E36537"/>
      <c r="F36537"/>
      <c r="G36537" s="61"/>
      <c r="H36537"/>
      <c r="I36537"/>
      <c r="J36537"/>
      <c r="K36537"/>
      <c r="L36537"/>
      <c r="M36537"/>
    </row>
    <row r="36538" spans="1:13">
      <c r="A36538"/>
      <c r="B36538" s="61"/>
      <c r="C36538" s="63"/>
      <c r="D36538" s="60"/>
      <c r="E36538"/>
      <c r="F36538"/>
      <c r="G36538" s="61"/>
      <c r="H36538"/>
      <c r="I36538"/>
      <c r="J36538"/>
      <c r="K36538"/>
      <c r="L36538"/>
      <c r="M36538"/>
    </row>
    <row r="36539" spans="1:13">
      <c r="A36539"/>
      <c r="B36539" s="61"/>
      <c r="C36539" s="63"/>
      <c r="D36539" s="60"/>
      <c r="E36539"/>
      <c r="F36539"/>
      <c r="G36539" s="61"/>
      <c r="H36539"/>
      <c r="I36539"/>
      <c r="J36539"/>
      <c r="K36539"/>
      <c r="L36539"/>
      <c r="M36539"/>
    </row>
    <row r="36540" spans="1:13">
      <c r="A36540"/>
      <c r="B36540" s="61"/>
      <c r="C36540" s="63"/>
      <c r="D36540" s="60"/>
      <c r="E36540"/>
      <c r="F36540"/>
      <c r="G36540" s="61"/>
      <c r="H36540"/>
      <c r="I36540"/>
      <c r="J36540"/>
      <c r="K36540"/>
      <c r="L36540"/>
      <c r="M36540"/>
    </row>
    <row r="36541" spans="1:13">
      <c r="A36541"/>
      <c r="B36541" s="61"/>
      <c r="C36541" s="63"/>
      <c r="D36541" s="60"/>
      <c r="E36541"/>
      <c r="F36541"/>
      <c r="G36541" s="61"/>
      <c r="H36541"/>
      <c r="I36541"/>
      <c r="J36541"/>
      <c r="K36541"/>
      <c r="L36541"/>
      <c r="M36541"/>
    </row>
    <row r="36542" spans="1:13">
      <c r="A36542"/>
      <c r="B36542" s="61"/>
      <c r="C36542" s="63"/>
      <c r="D36542" s="60"/>
      <c r="E36542"/>
      <c r="F36542"/>
      <c r="G36542" s="61"/>
      <c r="H36542"/>
      <c r="I36542"/>
      <c r="J36542"/>
      <c r="K36542"/>
      <c r="L36542"/>
      <c r="M36542"/>
    </row>
    <row r="36543" spans="1:13">
      <c r="A36543"/>
      <c r="B36543" s="61"/>
      <c r="C36543" s="63"/>
      <c r="D36543" s="60"/>
      <c r="E36543"/>
      <c r="F36543"/>
      <c r="G36543" s="61"/>
      <c r="H36543"/>
      <c r="I36543"/>
      <c r="J36543"/>
      <c r="K36543"/>
      <c r="L36543"/>
      <c r="M36543"/>
    </row>
    <row r="36544" spans="1:13">
      <c r="A36544"/>
      <c r="B36544" s="61"/>
      <c r="C36544" s="63"/>
      <c r="D36544" s="60"/>
      <c r="E36544"/>
      <c r="F36544"/>
      <c r="G36544" s="61"/>
      <c r="H36544"/>
      <c r="I36544"/>
      <c r="J36544"/>
      <c r="K36544"/>
      <c r="L36544"/>
      <c r="M36544"/>
    </row>
    <row r="36545" spans="1:13">
      <c r="A36545"/>
      <c r="B36545" s="61"/>
      <c r="C36545" s="63"/>
      <c r="D36545" s="60"/>
      <c r="E36545"/>
      <c r="F36545"/>
      <c r="G36545" s="61"/>
      <c r="H36545"/>
      <c r="I36545"/>
      <c r="J36545"/>
      <c r="K36545"/>
      <c r="L36545"/>
      <c r="M36545"/>
    </row>
    <row r="36546" spans="1:13">
      <c r="A36546"/>
      <c r="B36546" s="61"/>
      <c r="C36546" s="63"/>
      <c r="D36546" s="60"/>
      <c r="E36546"/>
      <c r="F36546"/>
      <c r="G36546" s="61"/>
      <c r="H36546"/>
      <c r="I36546"/>
      <c r="J36546"/>
      <c r="K36546"/>
      <c r="L36546"/>
      <c r="M36546"/>
    </row>
    <row r="36547" spans="1:13">
      <c r="A36547"/>
      <c r="B36547" s="61"/>
      <c r="C36547" s="63"/>
      <c r="D36547" s="60"/>
      <c r="E36547"/>
      <c r="F36547"/>
      <c r="G36547" s="61"/>
      <c r="H36547"/>
      <c r="I36547"/>
      <c r="J36547"/>
      <c r="K36547"/>
      <c r="L36547"/>
      <c r="M36547"/>
    </row>
    <row r="36548" spans="1:13">
      <c r="A36548"/>
      <c r="B36548" s="61"/>
      <c r="C36548" s="63"/>
      <c r="D36548" s="60"/>
      <c r="E36548"/>
      <c r="F36548"/>
      <c r="G36548" s="61"/>
      <c r="H36548"/>
      <c r="I36548"/>
      <c r="J36548"/>
      <c r="K36548"/>
      <c r="L36548"/>
      <c r="M36548"/>
    </row>
    <row r="36549" spans="1:13">
      <c r="A36549"/>
      <c r="B36549" s="61"/>
      <c r="C36549" s="63"/>
      <c r="D36549" s="60"/>
      <c r="E36549"/>
      <c r="F36549"/>
      <c r="G36549" s="61"/>
      <c r="H36549"/>
      <c r="I36549"/>
      <c r="J36549"/>
      <c r="K36549"/>
      <c r="L36549"/>
      <c r="M36549"/>
    </row>
    <row r="36550" spans="1:13">
      <c r="A36550"/>
      <c r="B36550" s="61"/>
      <c r="C36550" s="63"/>
      <c r="D36550" s="60"/>
      <c r="E36550"/>
      <c r="F36550"/>
      <c r="G36550" s="61"/>
      <c r="H36550"/>
      <c r="I36550"/>
      <c r="J36550"/>
      <c r="K36550"/>
      <c r="L36550"/>
      <c r="M36550"/>
    </row>
    <row r="36551" spans="1:13">
      <c r="A36551"/>
      <c r="B36551" s="61"/>
      <c r="C36551" s="63"/>
      <c r="D36551" s="60"/>
      <c r="E36551"/>
      <c r="F36551"/>
      <c r="G36551" s="61"/>
      <c r="H36551"/>
      <c r="I36551"/>
      <c r="J36551"/>
      <c r="K36551"/>
      <c r="L36551"/>
      <c r="M36551"/>
    </row>
    <row r="36552" spans="1:13">
      <c r="A36552"/>
      <c r="B36552" s="61"/>
      <c r="C36552" s="63"/>
      <c r="D36552" s="60"/>
      <c r="E36552"/>
      <c r="F36552"/>
      <c r="G36552" s="61"/>
      <c r="H36552"/>
      <c r="I36552"/>
      <c r="J36552"/>
      <c r="K36552"/>
      <c r="L36552"/>
      <c r="M36552"/>
    </row>
    <row r="36553" spans="1:13">
      <c r="A36553"/>
      <c r="B36553" s="61"/>
      <c r="C36553" s="63"/>
      <c r="D36553" s="60"/>
      <c r="E36553"/>
      <c r="F36553"/>
      <c r="G36553" s="61"/>
      <c r="H36553"/>
      <c r="I36553"/>
      <c r="J36553"/>
      <c r="K36553"/>
      <c r="L36553"/>
      <c r="M36553"/>
    </row>
    <row r="36554" spans="1:13">
      <c r="A36554"/>
      <c r="B36554" s="61"/>
      <c r="C36554" s="63"/>
      <c r="D36554" s="60"/>
      <c r="E36554"/>
      <c r="F36554"/>
      <c r="G36554" s="61"/>
      <c r="H36554"/>
      <c r="I36554"/>
      <c r="J36554"/>
      <c r="K36554"/>
      <c r="L36554"/>
      <c r="M36554"/>
    </row>
    <row r="36555" spans="1:13">
      <c r="A36555"/>
      <c r="B36555" s="61"/>
      <c r="C36555" s="63"/>
      <c r="D36555" s="60"/>
      <c r="E36555"/>
      <c r="F36555"/>
      <c r="G36555" s="61"/>
      <c r="H36555"/>
      <c r="I36555"/>
      <c r="J36555"/>
      <c r="K36555"/>
      <c r="L36555"/>
      <c r="M36555"/>
    </row>
    <row r="36556" spans="1:13">
      <c r="A36556"/>
      <c r="B36556" s="61"/>
      <c r="C36556" s="63"/>
      <c r="D36556" s="60"/>
      <c r="E36556"/>
      <c r="F36556"/>
      <c r="G36556" s="61"/>
      <c r="H36556"/>
      <c r="I36556"/>
      <c r="J36556"/>
      <c r="K36556"/>
      <c r="L36556"/>
      <c r="M36556"/>
    </row>
    <row r="36557" spans="1:13">
      <c r="A36557"/>
      <c r="B36557" s="61"/>
      <c r="C36557" s="63"/>
      <c r="D36557" s="60"/>
      <c r="E36557"/>
      <c r="F36557"/>
      <c r="G36557" s="61"/>
      <c r="H36557"/>
      <c r="I36557"/>
      <c r="J36557"/>
      <c r="K36557"/>
      <c r="L36557"/>
      <c r="M36557"/>
    </row>
    <row r="36558" spans="1:13">
      <c r="A36558"/>
      <c r="B36558" s="61"/>
      <c r="C36558" s="63"/>
      <c r="D36558" s="60"/>
      <c r="E36558"/>
      <c r="F36558"/>
      <c r="G36558" s="61"/>
      <c r="H36558"/>
      <c r="I36558"/>
      <c r="J36558"/>
      <c r="K36558"/>
      <c r="L36558"/>
      <c r="M36558"/>
    </row>
    <row r="36559" spans="1:13">
      <c r="A36559"/>
      <c r="B36559" s="61"/>
      <c r="C36559" s="63"/>
      <c r="D36559" s="60"/>
      <c r="E36559"/>
      <c r="F36559"/>
      <c r="G36559" s="61"/>
      <c r="H36559"/>
      <c r="I36559"/>
      <c r="J36559"/>
      <c r="K36559"/>
      <c r="L36559"/>
      <c r="M36559"/>
    </row>
    <row r="36560" spans="1:13">
      <c r="A36560"/>
      <c r="B36560" s="61"/>
      <c r="C36560" s="63"/>
      <c r="D36560" s="60"/>
      <c r="E36560"/>
      <c r="F36560"/>
      <c r="G36560" s="61"/>
      <c r="H36560"/>
      <c r="I36560"/>
      <c r="J36560"/>
      <c r="K36560"/>
      <c r="L36560"/>
      <c r="M36560"/>
    </row>
    <row r="36561" spans="1:13">
      <c r="A36561"/>
      <c r="B36561" s="61"/>
      <c r="C36561" s="63"/>
      <c r="D36561" s="60"/>
      <c r="E36561"/>
      <c r="F36561"/>
      <c r="G36561" s="61"/>
      <c r="H36561"/>
      <c r="I36561"/>
      <c r="J36561"/>
      <c r="K36561"/>
      <c r="L36561"/>
      <c r="M36561"/>
    </row>
    <row r="36562" spans="1:13">
      <c r="A36562"/>
      <c r="B36562" s="61"/>
      <c r="C36562" s="63"/>
      <c r="D36562" s="60"/>
      <c r="E36562"/>
      <c r="F36562"/>
      <c r="G36562" s="61"/>
      <c r="H36562"/>
      <c r="I36562"/>
      <c r="J36562"/>
      <c r="K36562"/>
      <c r="L36562"/>
      <c r="M36562"/>
    </row>
    <row r="36563" spans="1:13">
      <c r="A36563"/>
      <c r="B36563" s="61"/>
      <c r="C36563" s="63"/>
      <c r="D36563" s="60"/>
      <c r="E36563"/>
      <c r="F36563"/>
      <c r="G36563" s="61"/>
      <c r="H36563"/>
      <c r="I36563"/>
      <c r="J36563"/>
      <c r="K36563"/>
      <c r="L36563"/>
      <c r="M36563"/>
    </row>
    <row r="36564" spans="1:13">
      <c r="A36564"/>
      <c r="B36564" s="61"/>
      <c r="C36564" s="63"/>
      <c r="D36564" s="60"/>
      <c r="E36564"/>
      <c r="F36564"/>
      <c r="G36564" s="61"/>
      <c r="H36564"/>
      <c r="I36564"/>
      <c r="J36564"/>
      <c r="K36564"/>
      <c r="L36564"/>
      <c r="M36564"/>
    </row>
    <row r="36565" spans="1:13">
      <c r="A36565"/>
      <c r="B36565" s="61"/>
      <c r="C36565" s="63"/>
      <c r="D36565" s="60"/>
      <c r="E36565"/>
      <c r="F36565"/>
      <c r="G36565" s="61"/>
      <c r="H36565"/>
      <c r="I36565"/>
      <c r="J36565"/>
      <c r="K36565"/>
      <c r="L36565"/>
      <c r="M36565"/>
    </row>
    <row r="36566" spans="1:13">
      <c r="A36566"/>
      <c r="B36566" s="61"/>
      <c r="C36566" s="63"/>
      <c r="D36566" s="60"/>
      <c r="E36566"/>
      <c r="F36566"/>
      <c r="G36566" s="61"/>
      <c r="H36566"/>
      <c r="I36566"/>
      <c r="J36566"/>
      <c r="K36566"/>
      <c r="L36566"/>
      <c r="M36566"/>
    </row>
    <row r="36567" spans="1:13">
      <c r="A36567"/>
      <c r="B36567" s="61"/>
      <c r="C36567" s="63"/>
      <c r="D36567" s="60"/>
      <c r="E36567"/>
      <c r="F36567"/>
      <c r="G36567" s="61"/>
      <c r="H36567"/>
      <c r="I36567"/>
      <c r="J36567"/>
      <c r="K36567"/>
      <c r="L36567"/>
      <c r="M36567"/>
    </row>
    <row r="36568" spans="1:13">
      <c r="A36568"/>
      <c r="B36568" s="61"/>
      <c r="C36568" s="63"/>
      <c r="D36568" s="60"/>
      <c r="E36568"/>
      <c r="F36568"/>
      <c r="G36568" s="61"/>
      <c r="H36568"/>
      <c r="I36568"/>
      <c r="J36568"/>
      <c r="K36568"/>
      <c r="L36568"/>
      <c r="M36568"/>
    </row>
    <row r="36569" spans="1:13">
      <c r="A36569"/>
      <c r="B36569" s="61"/>
      <c r="C36569" s="63"/>
      <c r="D36569" s="60"/>
      <c r="E36569"/>
      <c r="F36569"/>
      <c r="G36569" s="61"/>
      <c r="H36569"/>
      <c r="I36569"/>
      <c r="J36569"/>
      <c r="K36569"/>
      <c r="L36569"/>
      <c r="M36569"/>
    </row>
    <row r="36570" spans="1:13">
      <c r="A36570"/>
      <c r="B36570" s="61"/>
      <c r="C36570" s="63"/>
      <c r="D36570" s="60"/>
      <c r="E36570"/>
      <c r="F36570"/>
      <c r="G36570" s="61"/>
      <c r="H36570"/>
      <c r="I36570"/>
      <c r="J36570"/>
      <c r="K36570"/>
      <c r="L36570"/>
      <c r="M36570"/>
    </row>
    <row r="36571" spans="1:13">
      <c r="A36571"/>
      <c r="B36571" s="61"/>
      <c r="C36571" s="63"/>
      <c r="D36571" s="60"/>
      <c r="E36571"/>
      <c r="F36571"/>
      <c r="G36571" s="61"/>
      <c r="H36571"/>
      <c r="I36571"/>
      <c r="J36571"/>
      <c r="K36571"/>
      <c r="L36571"/>
      <c r="M36571"/>
    </row>
    <row r="36572" spans="1:13">
      <c r="A36572"/>
      <c r="B36572" s="61"/>
      <c r="C36572" s="63"/>
      <c r="D36572" s="60"/>
      <c r="E36572"/>
      <c r="F36572"/>
      <c r="G36572" s="61"/>
      <c r="H36572"/>
      <c r="I36572"/>
      <c r="J36572"/>
      <c r="K36572"/>
      <c r="L36572"/>
      <c r="M36572"/>
    </row>
    <row r="36573" spans="1:13">
      <c r="A36573"/>
      <c r="B36573" s="61"/>
      <c r="C36573" s="63"/>
      <c r="D36573" s="60"/>
      <c r="E36573"/>
      <c r="F36573"/>
      <c r="G36573" s="61"/>
      <c r="H36573"/>
      <c r="I36573"/>
      <c r="J36573"/>
      <c r="K36573"/>
      <c r="L36573"/>
      <c r="M36573"/>
    </row>
    <row r="36574" spans="1:13">
      <c r="A36574"/>
      <c r="B36574" s="61"/>
      <c r="C36574" s="63"/>
      <c r="D36574" s="60"/>
      <c r="E36574"/>
      <c r="F36574"/>
      <c r="G36574" s="61"/>
      <c r="H36574"/>
      <c r="I36574"/>
      <c r="J36574"/>
      <c r="K36574"/>
      <c r="L36574"/>
      <c r="M36574"/>
    </row>
    <row r="36575" spans="1:13">
      <c r="A36575"/>
      <c r="B36575" s="61"/>
      <c r="C36575" s="63"/>
      <c r="D36575" s="60"/>
      <c r="E36575"/>
      <c r="F36575"/>
      <c r="G36575" s="61"/>
      <c r="H36575"/>
      <c r="I36575"/>
      <c r="J36575"/>
      <c r="K36575"/>
      <c r="L36575"/>
      <c r="M36575"/>
    </row>
    <row r="36576" spans="1:13">
      <c r="A36576"/>
      <c r="B36576" s="61"/>
      <c r="C36576" s="63"/>
      <c r="D36576" s="60"/>
      <c r="E36576"/>
      <c r="F36576"/>
      <c r="G36576" s="61"/>
      <c r="H36576"/>
      <c r="I36576"/>
      <c r="J36576"/>
      <c r="K36576"/>
      <c r="L36576"/>
      <c r="M36576"/>
    </row>
    <row r="36577" spans="1:13">
      <c r="A36577"/>
      <c r="B36577" s="61"/>
      <c r="C36577" s="63"/>
      <c r="D36577" s="60"/>
      <c r="E36577"/>
      <c r="F36577"/>
      <c r="G36577" s="61"/>
      <c r="H36577"/>
      <c r="I36577"/>
      <c r="J36577"/>
      <c r="K36577"/>
      <c r="L36577"/>
      <c r="M36577"/>
    </row>
    <row r="36578" spans="1:13">
      <c r="A36578"/>
      <c r="B36578" s="61"/>
      <c r="C36578" s="63"/>
      <c r="D36578" s="60"/>
      <c r="E36578"/>
      <c r="F36578"/>
      <c r="G36578" s="61"/>
      <c r="H36578"/>
      <c r="I36578"/>
      <c r="J36578"/>
      <c r="K36578"/>
      <c r="L36578"/>
      <c r="M36578"/>
    </row>
    <row r="36579" spans="1:13">
      <c r="A36579"/>
      <c r="B36579" s="61"/>
      <c r="C36579" s="63"/>
      <c r="D36579" s="60"/>
      <c r="E36579"/>
      <c r="F36579"/>
      <c r="G36579" s="61"/>
      <c r="H36579"/>
      <c r="I36579"/>
      <c r="J36579"/>
      <c r="K36579"/>
      <c r="L36579"/>
      <c r="M36579"/>
    </row>
    <row r="36580" spans="1:13">
      <c r="A36580"/>
      <c r="B36580" s="61"/>
      <c r="C36580" s="63"/>
      <c r="D36580" s="60"/>
      <c r="E36580"/>
      <c r="F36580"/>
      <c r="G36580" s="61"/>
      <c r="H36580"/>
      <c r="I36580"/>
      <c r="J36580"/>
      <c r="K36580"/>
      <c r="L36580"/>
      <c r="M36580"/>
    </row>
    <row r="36581" spans="1:13">
      <c r="A36581"/>
      <c r="B36581" s="61"/>
      <c r="C36581" s="63"/>
      <c r="D36581" s="60"/>
      <c r="E36581"/>
      <c r="F36581"/>
      <c r="G36581" s="61"/>
      <c r="H36581"/>
      <c r="I36581"/>
      <c r="J36581"/>
      <c r="K36581"/>
      <c r="L36581"/>
      <c r="M36581"/>
    </row>
    <row r="36582" spans="1:13">
      <c r="A36582"/>
      <c r="B36582" s="61"/>
      <c r="C36582" s="63"/>
      <c r="D36582" s="60"/>
      <c r="E36582"/>
      <c r="F36582"/>
      <c r="G36582" s="61"/>
      <c r="H36582"/>
      <c r="I36582"/>
      <c r="J36582"/>
      <c r="K36582"/>
      <c r="L36582"/>
      <c r="M36582"/>
    </row>
    <row r="36583" spans="1:13">
      <c r="A36583"/>
      <c r="B36583" s="61"/>
      <c r="C36583" s="63"/>
      <c r="D36583" s="60"/>
      <c r="E36583"/>
      <c r="F36583"/>
      <c r="G36583" s="61"/>
      <c r="H36583"/>
      <c r="I36583"/>
      <c r="J36583"/>
      <c r="K36583"/>
      <c r="L36583"/>
      <c r="M36583"/>
    </row>
    <row r="36584" spans="1:13">
      <c r="A36584"/>
      <c r="B36584" s="61"/>
      <c r="C36584" s="63"/>
      <c r="D36584" s="60"/>
      <c r="E36584"/>
      <c r="F36584"/>
      <c r="G36584" s="61"/>
      <c r="H36584"/>
      <c r="I36584"/>
      <c r="J36584"/>
      <c r="K36584"/>
      <c r="L36584"/>
      <c r="M36584"/>
    </row>
    <row r="36585" spans="1:13">
      <c r="A36585"/>
      <c r="B36585" s="61"/>
      <c r="C36585" s="63"/>
      <c r="D36585" s="60"/>
      <c r="E36585"/>
      <c r="F36585"/>
      <c r="G36585" s="61"/>
      <c r="H36585"/>
      <c r="I36585"/>
      <c r="J36585"/>
      <c r="K36585"/>
      <c r="L36585"/>
      <c r="M36585"/>
    </row>
    <row r="36586" spans="1:13">
      <c r="A36586"/>
      <c r="B36586" s="61"/>
      <c r="C36586" s="63"/>
      <c r="D36586" s="60"/>
      <c r="E36586"/>
      <c r="F36586"/>
      <c r="G36586" s="61"/>
      <c r="H36586"/>
      <c r="I36586"/>
      <c r="J36586"/>
      <c r="K36586"/>
      <c r="L36586"/>
      <c r="M36586"/>
    </row>
    <row r="36587" spans="1:13">
      <c r="A36587"/>
      <c r="B36587" s="61"/>
      <c r="C36587" s="63"/>
      <c r="D36587" s="60"/>
      <c r="E36587"/>
      <c r="F36587"/>
      <c r="G36587" s="61"/>
      <c r="H36587"/>
      <c r="I36587"/>
      <c r="J36587"/>
      <c r="K36587"/>
      <c r="L36587"/>
      <c r="M36587"/>
    </row>
    <row r="36588" spans="1:13">
      <c r="A36588"/>
      <c r="B36588" s="61"/>
      <c r="C36588" s="63"/>
      <c r="D36588" s="60"/>
      <c r="E36588"/>
      <c r="F36588"/>
      <c r="G36588" s="61"/>
      <c r="H36588"/>
      <c r="I36588"/>
      <c r="J36588"/>
      <c r="K36588"/>
      <c r="L36588"/>
      <c r="M36588"/>
    </row>
    <row r="36589" spans="1:13">
      <c r="A36589"/>
      <c r="B36589" s="61"/>
      <c r="C36589" s="63"/>
      <c r="D36589" s="60"/>
      <c r="E36589"/>
      <c r="F36589"/>
      <c r="G36589" s="61"/>
      <c r="H36589"/>
      <c r="I36589"/>
      <c r="J36589"/>
      <c r="K36589"/>
      <c r="L36589"/>
      <c r="M36589"/>
    </row>
    <row r="36590" spans="1:13">
      <c r="A36590"/>
      <c r="B36590" s="61"/>
      <c r="C36590" s="63"/>
      <c r="D36590" s="60"/>
      <c r="E36590"/>
      <c r="F36590"/>
      <c r="G36590" s="61"/>
      <c r="H36590"/>
      <c r="I36590"/>
      <c r="J36590"/>
      <c r="K36590"/>
      <c r="L36590"/>
      <c r="M36590"/>
    </row>
    <row r="36591" spans="1:13">
      <c r="A36591"/>
      <c r="B36591" s="61"/>
      <c r="C36591" s="63"/>
      <c r="D36591" s="60"/>
      <c r="E36591"/>
      <c r="F36591"/>
      <c r="G36591" s="61"/>
      <c r="H36591"/>
      <c r="I36591"/>
      <c r="J36591"/>
      <c r="K36591"/>
      <c r="L36591"/>
      <c r="M36591"/>
    </row>
    <row r="36592" spans="1:13">
      <c r="A36592"/>
      <c r="B36592" s="61"/>
      <c r="C36592" s="63"/>
      <c r="D36592" s="60"/>
      <c r="E36592"/>
      <c r="F36592"/>
      <c r="G36592" s="61"/>
      <c r="H36592"/>
      <c r="I36592"/>
      <c r="J36592"/>
      <c r="K36592"/>
      <c r="L36592"/>
      <c r="M36592"/>
    </row>
    <row r="36593" spans="1:13">
      <c r="A36593"/>
      <c r="B36593" s="61"/>
      <c r="C36593" s="63"/>
      <c r="D36593" s="60"/>
      <c r="E36593"/>
      <c r="F36593"/>
      <c r="G36593" s="61"/>
      <c r="H36593"/>
      <c r="I36593"/>
      <c r="J36593"/>
      <c r="K36593"/>
      <c r="L36593"/>
      <c r="M36593"/>
    </row>
    <row r="36594" spans="1:13">
      <c r="A36594"/>
      <c r="B36594" s="61"/>
      <c r="C36594" s="63"/>
      <c r="D36594" s="60"/>
      <c r="E36594"/>
      <c r="F36594"/>
      <c r="G36594" s="61"/>
      <c r="H36594"/>
      <c r="I36594"/>
      <c r="J36594"/>
      <c r="K36594"/>
      <c r="L36594"/>
      <c r="M36594"/>
    </row>
    <row r="36595" spans="1:13">
      <c r="A36595"/>
      <c r="B36595" s="61"/>
      <c r="C36595" s="63"/>
      <c r="D36595" s="60"/>
      <c r="E36595"/>
      <c r="F36595"/>
      <c r="G36595" s="61"/>
      <c r="H36595"/>
      <c r="I36595"/>
      <c r="J36595"/>
      <c r="K36595"/>
      <c r="L36595"/>
      <c r="M36595"/>
    </row>
    <row r="36596" spans="1:13">
      <c r="A36596"/>
      <c r="B36596" s="61"/>
      <c r="C36596" s="63"/>
      <c r="D36596" s="60"/>
      <c r="E36596"/>
      <c r="F36596"/>
      <c r="G36596" s="61"/>
      <c r="H36596"/>
      <c r="I36596"/>
      <c r="J36596"/>
      <c r="K36596"/>
      <c r="L36596"/>
      <c r="M36596"/>
    </row>
    <row r="36597" spans="1:13">
      <c r="A36597"/>
      <c r="B36597" s="61"/>
      <c r="C36597" s="63"/>
      <c r="D36597" s="60"/>
      <c r="E36597"/>
      <c r="F36597"/>
      <c r="G36597" s="61"/>
      <c r="H36597"/>
      <c r="I36597"/>
      <c r="J36597"/>
      <c r="K36597"/>
      <c r="L36597"/>
      <c r="M36597"/>
    </row>
    <row r="36598" spans="1:13">
      <c r="A36598"/>
      <c r="B36598" s="61"/>
      <c r="C36598" s="63"/>
      <c r="D36598" s="60"/>
      <c r="E36598"/>
      <c r="F36598"/>
      <c r="G36598" s="61"/>
      <c r="H36598"/>
      <c r="I36598"/>
      <c r="J36598"/>
      <c r="K36598"/>
      <c r="L36598"/>
      <c r="M36598"/>
    </row>
    <row r="36599" spans="1:13">
      <c r="A36599"/>
      <c r="B36599" s="61"/>
      <c r="C36599" s="63"/>
      <c r="D36599" s="60"/>
      <c r="E36599"/>
      <c r="F36599"/>
      <c r="G36599" s="61"/>
      <c r="H36599"/>
      <c r="I36599"/>
      <c r="J36599"/>
      <c r="K36599"/>
      <c r="L36599"/>
      <c r="M36599"/>
    </row>
    <row r="36600" spans="1:13">
      <c r="A36600"/>
      <c r="B36600" s="61"/>
      <c r="C36600" s="63"/>
      <c r="D36600" s="60"/>
      <c r="E36600"/>
      <c r="F36600"/>
      <c r="G36600" s="61"/>
      <c r="H36600"/>
      <c r="I36600"/>
      <c r="J36600"/>
      <c r="K36600"/>
      <c r="L36600"/>
      <c r="M36600"/>
    </row>
    <row r="36601" spans="1:13">
      <c r="A36601"/>
      <c r="B36601" s="61"/>
      <c r="C36601" s="63"/>
      <c r="D36601" s="60"/>
      <c r="E36601"/>
      <c r="F36601"/>
      <c r="G36601" s="61"/>
      <c r="H36601"/>
      <c r="I36601"/>
      <c r="J36601"/>
      <c r="K36601"/>
      <c r="L36601"/>
      <c r="M36601"/>
    </row>
    <row r="36602" spans="1:13">
      <c r="A36602"/>
      <c r="B36602" s="61"/>
      <c r="C36602" s="63"/>
      <c r="D36602" s="60"/>
      <c r="E36602"/>
      <c r="F36602"/>
      <c r="G36602" s="61"/>
      <c r="H36602"/>
      <c r="I36602"/>
      <c r="J36602"/>
      <c r="K36602"/>
      <c r="L36602"/>
      <c r="M36602"/>
    </row>
    <row r="36603" spans="1:13">
      <c r="A36603"/>
      <c r="B36603" s="61"/>
      <c r="C36603" s="63"/>
      <c r="D36603" s="60"/>
      <c r="E36603"/>
      <c r="F36603"/>
      <c r="G36603" s="61"/>
      <c r="H36603"/>
      <c r="I36603"/>
      <c r="J36603"/>
      <c r="K36603"/>
      <c r="L36603"/>
      <c r="M36603"/>
    </row>
    <row r="36604" spans="1:13">
      <c r="A36604"/>
      <c r="B36604" s="61"/>
      <c r="C36604" s="63"/>
      <c r="D36604" s="60"/>
      <c r="E36604"/>
      <c r="F36604"/>
      <c r="G36604" s="61"/>
      <c r="H36604"/>
      <c r="I36604"/>
      <c r="J36604"/>
      <c r="K36604"/>
      <c r="L36604"/>
      <c r="M36604"/>
    </row>
    <row r="36605" spans="1:13">
      <c r="A36605"/>
      <c r="B36605" s="61"/>
      <c r="C36605" s="63"/>
      <c r="D36605" s="60"/>
      <c r="E36605"/>
      <c r="F36605"/>
      <c r="G36605" s="61"/>
      <c r="H36605"/>
      <c r="I36605"/>
      <c r="J36605"/>
      <c r="K36605"/>
      <c r="L36605"/>
      <c r="M36605"/>
    </row>
    <row r="36606" spans="1:13">
      <c r="A36606"/>
      <c r="B36606" s="61"/>
      <c r="C36606" s="63"/>
      <c r="D36606" s="60"/>
      <c r="E36606"/>
      <c r="F36606"/>
      <c r="G36606" s="61"/>
      <c r="H36606"/>
      <c r="I36606"/>
      <c r="J36606"/>
      <c r="K36606"/>
      <c r="L36606"/>
      <c r="M36606"/>
    </row>
    <row r="36607" spans="1:13">
      <c r="A36607"/>
      <c r="B36607" s="61"/>
      <c r="C36607" s="63"/>
      <c r="D36607" s="60"/>
      <c r="E36607"/>
      <c r="F36607"/>
      <c r="G36607" s="61"/>
      <c r="H36607"/>
      <c r="I36607"/>
      <c r="J36607"/>
      <c r="K36607"/>
      <c r="L36607"/>
      <c r="M36607"/>
    </row>
    <row r="36608" spans="1:13">
      <c r="A36608"/>
      <c r="B36608" s="61"/>
      <c r="C36608" s="63"/>
      <c r="D36608" s="60"/>
      <c r="E36608"/>
      <c r="F36608"/>
      <c r="G36608" s="61"/>
      <c r="H36608"/>
      <c r="I36608"/>
      <c r="J36608"/>
      <c r="K36608"/>
      <c r="L36608"/>
      <c r="M36608"/>
    </row>
    <row r="36609" spans="1:13">
      <c r="A36609"/>
      <c r="B36609" s="61"/>
      <c r="C36609" s="63"/>
      <c r="D36609" s="60"/>
      <c r="E36609"/>
      <c r="F36609"/>
      <c r="G36609" s="61"/>
      <c r="H36609"/>
      <c r="I36609"/>
      <c r="J36609"/>
      <c r="K36609"/>
      <c r="L36609"/>
      <c r="M36609"/>
    </row>
    <row r="36610" spans="1:13">
      <c r="A36610"/>
      <c r="B36610" s="61"/>
      <c r="C36610" s="63"/>
      <c r="D36610" s="60"/>
      <c r="E36610"/>
      <c r="F36610"/>
      <c r="G36610" s="61"/>
      <c r="H36610"/>
      <c r="I36610"/>
      <c r="J36610"/>
      <c r="K36610"/>
      <c r="L36610"/>
      <c r="M36610"/>
    </row>
    <row r="36611" spans="1:13">
      <c r="A36611"/>
      <c r="B36611" s="61"/>
      <c r="C36611" s="63"/>
      <c r="D36611" s="60"/>
      <c r="E36611"/>
      <c r="F36611"/>
      <c r="G36611" s="61"/>
      <c r="H36611"/>
      <c r="I36611"/>
      <c r="J36611"/>
      <c r="K36611"/>
      <c r="L36611"/>
      <c r="M36611"/>
    </row>
    <row r="36612" spans="1:13">
      <c r="A36612"/>
      <c r="B36612" s="61"/>
      <c r="C36612" s="63"/>
      <c r="D36612" s="60"/>
      <c r="E36612"/>
      <c r="F36612"/>
      <c r="G36612" s="61"/>
      <c r="H36612"/>
      <c r="I36612"/>
      <c r="J36612"/>
      <c r="K36612"/>
      <c r="L36612"/>
      <c r="M36612"/>
    </row>
    <row r="36613" spans="1:13">
      <c r="A36613"/>
      <c r="B36613" s="61"/>
      <c r="C36613" s="63"/>
      <c r="D36613" s="60"/>
      <c r="E36613"/>
      <c r="F36613"/>
      <c r="G36613" s="61"/>
      <c r="H36613"/>
      <c r="I36613"/>
      <c r="J36613"/>
      <c r="K36613"/>
      <c r="L36613"/>
      <c r="M36613"/>
    </row>
    <row r="36614" spans="1:13">
      <c r="A36614"/>
      <c r="B36614" s="61"/>
      <c r="C36614" s="63"/>
      <c r="D36614" s="60"/>
      <c r="E36614"/>
      <c r="F36614"/>
      <c r="G36614" s="61"/>
      <c r="H36614"/>
      <c r="I36614"/>
      <c r="J36614"/>
      <c r="K36614"/>
      <c r="L36614"/>
      <c r="M36614"/>
    </row>
    <row r="36615" spans="1:13">
      <c r="A36615"/>
      <c r="B36615" s="61"/>
      <c r="C36615" s="63"/>
      <c r="D36615" s="60"/>
      <c r="E36615"/>
      <c r="F36615"/>
      <c r="G36615" s="61"/>
      <c r="H36615"/>
      <c r="I36615"/>
      <c r="J36615"/>
      <c r="K36615"/>
      <c r="L36615"/>
      <c r="M36615"/>
    </row>
    <row r="36616" spans="1:13">
      <c r="A36616"/>
      <c r="B36616" s="61"/>
      <c r="C36616" s="63"/>
      <c r="D36616" s="60"/>
      <c r="E36616"/>
      <c r="F36616"/>
      <c r="G36616" s="61"/>
      <c r="H36616"/>
      <c r="I36616"/>
      <c r="J36616"/>
      <c r="K36616"/>
      <c r="L36616"/>
      <c r="M36616"/>
    </row>
    <row r="36617" spans="1:13">
      <c r="A36617"/>
      <c r="B36617" s="61"/>
      <c r="C36617" s="63"/>
      <c r="D36617" s="60"/>
      <c r="E36617"/>
      <c r="F36617"/>
      <c r="G36617" s="61"/>
      <c r="H36617"/>
      <c r="I36617"/>
      <c r="J36617"/>
      <c r="K36617"/>
      <c r="L36617"/>
      <c r="M36617"/>
    </row>
    <row r="36618" spans="1:13">
      <c r="A36618"/>
      <c r="B36618" s="61"/>
      <c r="C36618" s="63"/>
      <c r="D36618" s="60"/>
      <c r="E36618"/>
      <c r="F36618"/>
      <c r="G36618" s="61"/>
      <c r="H36618"/>
      <c r="I36618"/>
      <c r="J36618"/>
      <c r="K36618"/>
      <c r="L36618"/>
      <c r="M36618"/>
    </row>
    <row r="36619" spans="1:13">
      <c r="A36619"/>
      <c r="B36619" s="61"/>
      <c r="C36619" s="63"/>
      <c r="D36619" s="60"/>
      <c r="E36619"/>
      <c r="F36619"/>
      <c r="G36619" s="61"/>
      <c r="H36619"/>
      <c r="I36619"/>
      <c r="J36619"/>
      <c r="K36619"/>
      <c r="L36619"/>
      <c r="M36619"/>
    </row>
    <row r="36620" spans="1:13">
      <c r="A36620"/>
      <c r="B36620" s="61"/>
      <c r="C36620" s="63"/>
      <c r="D36620" s="60"/>
      <c r="E36620"/>
      <c r="F36620"/>
      <c r="G36620" s="61"/>
      <c r="H36620"/>
      <c r="I36620"/>
      <c r="J36620"/>
      <c r="K36620"/>
      <c r="L36620"/>
      <c r="M36620"/>
    </row>
    <row r="36621" spans="1:13">
      <c r="A36621"/>
      <c r="B36621" s="61"/>
      <c r="C36621" s="63"/>
      <c r="D36621" s="60"/>
      <c r="E36621"/>
      <c r="F36621"/>
      <c r="G36621" s="61"/>
      <c r="H36621"/>
      <c r="I36621"/>
      <c r="J36621"/>
      <c r="K36621"/>
      <c r="L36621"/>
      <c r="M36621"/>
    </row>
    <row r="36622" spans="1:13">
      <c r="A36622"/>
      <c r="B36622" s="61"/>
      <c r="C36622" s="63"/>
      <c r="D36622" s="60"/>
      <c r="E36622"/>
      <c r="F36622"/>
      <c r="G36622" s="61"/>
      <c r="H36622"/>
      <c r="I36622"/>
      <c r="J36622"/>
      <c r="K36622"/>
      <c r="L36622"/>
      <c r="M36622"/>
    </row>
    <row r="36623" spans="1:13">
      <c r="A36623"/>
      <c r="B36623" s="61"/>
      <c r="C36623" s="63"/>
      <c r="D36623" s="60"/>
      <c r="E36623"/>
      <c r="F36623"/>
      <c r="G36623" s="61"/>
      <c r="H36623"/>
      <c r="I36623"/>
      <c r="J36623"/>
      <c r="K36623"/>
      <c r="L36623"/>
      <c r="M36623"/>
    </row>
    <row r="36624" spans="1:13">
      <c r="A36624"/>
      <c r="B36624" s="61"/>
      <c r="C36624" s="63"/>
      <c r="D36624" s="60"/>
      <c r="E36624"/>
      <c r="F36624"/>
      <c r="G36624" s="61"/>
      <c r="H36624"/>
      <c r="I36624"/>
      <c r="J36624"/>
      <c r="K36624"/>
      <c r="L36624"/>
      <c r="M36624"/>
    </row>
    <row r="36625" spans="1:13">
      <c r="A36625"/>
      <c r="B36625" s="61"/>
      <c r="C36625" s="63"/>
      <c r="D36625" s="60"/>
      <c r="E36625"/>
      <c r="F36625"/>
      <c r="G36625" s="61"/>
      <c r="H36625"/>
      <c r="I36625"/>
      <c r="J36625"/>
      <c r="K36625"/>
      <c r="L36625"/>
      <c r="M36625"/>
    </row>
    <row r="36626" spans="1:13">
      <c r="A36626"/>
      <c r="B36626" s="61"/>
      <c r="C36626" s="63"/>
      <c r="D36626" s="60"/>
      <c r="E36626"/>
      <c r="F36626"/>
      <c r="G36626" s="61"/>
      <c r="H36626"/>
      <c r="I36626"/>
      <c r="J36626"/>
      <c r="K36626"/>
      <c r="L36626"/>
      <c r="M36626"/>
    </row>
    <row r="36627" spans="1:13">
      <c r="A36627"/>
      <c r="B36627" s="61"/>
      <c r="C36627" s="63"/>
      <c r="D36627" s="60"/>
      <c r="E36627"/>
      <c r="F36627"/>
      <c r="G36627" s="61"/>
      <c r="H36627"/>
      <c r="I36627"/>
      <c r="J36627"/>
      <c r="K36627"/>
      <c r="L36627"/>
      <c r="M36627"/>
    </row>
    <row r="36628" spans="1:13">
      <c r="A36628"/>
      <c r="B36628" s="61"/>
      <c r="C36628" s="63"/>
      <c r="D36628" s="60"/>
      <c r="E36628"/>
      <c r="F36628"/>
      <c r="G36628" s="61"/>
      <c r="H36628"/>
      <c r="I36628"/>
      <c r="J36628"/>
      <c r="K36628"/>
      <c r="L36628"/>
      <c r="M36628"/>
    </row>
    <row r="36629" spans="1:13">
      <c r="A36629"/>
      <c r="B36629" s="61"/>
      <c r="C36629" s="63"/>
      <c r="D36629" s="60"/>
      <c r="E36629"/>
      <c r="F36629"/>
      <c r="G36629" s="61"/>
      <c r="H36629"/>
      <c r="I36629"/>
      <c r="J36629"/>
      <c r="K36629"/>
      <c r="L36629"/>
      <c r="M36629"/>
    </row>
    <row r="36630" spans="1:13">
      <c r="A36630"/>
      <c r="B36630" s="61"/>
      <c r="C36630" s="63"/>
      <c r="D36630" s="60"/>
      <c r="E36630"/>
      <c r="F36630"/>
      <c r="G36630" s="61"/>
      <c r="H36630"/>
      <c r="I36630"/>
      <c r="J36630"/>
      <c r="K36630"/>
      <c r="L36630"/>
      <c r="M36630"/>
    </row>
    <row r="36631" spans="1:13">
      <c r="A36631"/>
      <c r="B36631" s="61"/>
      <c r="C36631" s="63"/>
      <c r="D36631" s="60"/>
      <c r="E36631"/>
      <c r="F36631"/>
      <c r="G36631" s="61"/>
      <c r="H36631"/>
      <c r="I36631"/>
      <c r="J36631"/>
      <c r="K36631"/>
      <c r="L36631"/>
      <c r="M36631"/>
    </row>
    <row r="36632" spans="1:13">
      <c r="A36632"/>
      <c r="B36632" s="61"/>
      <c r="C36632" s="63"/>
      <c r="D36632" s="60"/>
      <c r="E36632"/>
      <c r="F36632"/>
      <c r="G36632" s="61"/>
      <c r="H36632"/>
      <c r="I36632"/>
      <c r="J36632"/>
      <c r="K36632"/>
      <c r="L36632"/>
      <c r="M36632"/>
    </row>
    <row r="36633" spans="1:13">
      <c r="A36633"/>
      <c r="B36633" s="61"/>
      <c r="C36633" s="63"/>
      <c r="D36633" s="60"/>
      <c r="E36633"/>
      <c r="F36633"/>
      <c r="G36633" s="61"/>
      <c r="H36633"/>
      <c r="I36633"/>
      <c r="J36633"/>
      <c r="K36633"/>
      <c r="L36633"/>
      <c r="M36633"/>
    </row>
    <row r="36634" spans="1:13">
      <c r="A36634"/>
      <c r="B36634" s="61"/>
      <c r="C36634" s="63"/>
      <c r="D36634" s="60"/>
      <c r="E36634"/>
      <c r="F36634"/>
      <c r="G36634" s="61"/>
      <c r="H36634"/>
      <c r="I36634"/>
      <c r="J36634"/>
      <c r="K36634"/>
      <c r="L36634"/>
      <c r="M36634"/>
    </row>
    <row r="36635" spans="1:13">
      <c r="A36635"/>
      <c r="B36635" s="61"/>
      <c r="C36635" s="63"/>
      <c r="D36635" s="60"/>
      <c r="E36635"/>
      <c r="F36635"/>
      <c r="G36635" s="61"/>
      <c r="H36635"/>
      <c r="I36635"/>
      <c r="J36635"/>
      <c r="K36635"/>
      <c r="L36635"/>
      <c r="M36635"/>
    </row>
    <row r="36636" spans="1:13">
      <c r="A36636"/>
      <c r="B36636" s="61"/>
      <c r="C36636" s="63"/>
      <c r="D36636" s="60"/>
      <c r="E36636"/>
      <c r="F36636"/>
      <c r="G36636" s="61"/>
      <c r="H36636"/>
      <c r="I36636"/>
      <c r="J36636"/>
      <c r="K36636"/>
      <c r="L36636"/>
      <c r="M36636"/>
    </row>
    <row r="36637" spans="1:13">
      <c r="A36637"/>
      <c r="B36637" s="61"/>
      <c r="C36637" s="63"/>
      <c r="D36637" s="60"/>
      <c r="E36637"/>
      <c r="F36637"/>
      <c r="G36637" s="61"/>
      <c r="H36637"/>
      <c r="I36637"/>
      <c r="J36637"/>
      <c r="K36637"/>
      <c r="L36637"/>
      <c r="M36637"/>
    </row>
    <row r="36638" spans="1:13">
      <c r="A36638"/>
      <c r="B36638" s="61"/>
      <c r="C36638" s="63"/>
      <c r="D36638" s="60"/>
      <c r="E36638"/>
      <c r="F36638"/>
      <c r="G36638" s="61"/>
      <c r="H36638"/>
      <c r="I36638"/>
      <c r="J36638"/>
      <c r="K36638"/>
      <c r="L36638"/>
      <c r="M36638"/>
    </row>
    <row r="36639" spans="1:13">
      <c r="A36639"/>
      <c r="B36639" s="61"/>
      <c r="C36639" s="63"/>
      <c r="D36639" s="60"/>
      <c r="E36639"/>
      <c r="F36639"/>
      <c r="G36639" s="61"/>
      <c r="H36639"/>
      <c r="I36639"/>
      <c r="J36639"/>
      <c r="K36639"/>
      <c r="L36639"/>
      <c r="M36639"/>
    </row>
    <row r="36640" spans="1:13">
      <c r="A36640"/>
      <c r="B36640" s="61"/>
      <c r="C36640" s="63"/>
      <c r="D36640" s="60"/>
      <c r="E36640"/>
      <c r="F36640"/>
      <c r="G36640" s="61"/>
      <c r="H36640"/>
      <c r="I36640"/>
      <c r="J36640"/>
      <c r="K36640"/>
      <c r="L36640"/>
      <c r="M36640"/>
    </row>
    <row r="36641" spans="1:13">
      <c r="A36641"/>
      <c r="B36641" s="61"/>
      <c r="C36641" s="63"/>
      <c r="D36641" s="60"/>
      <c r="E36641"/>
      <c r="F36641"/>
      <c r="G36641" s="61"/>
      <c r="H36641"/>
      <c r="I36641"/>
      <c r="J36641"/>
      <c r="K36641"/>
      <c r="L36641"/>
      <c r="M36641"/>
    </row>
    <row r="36642" spans="1:13">
      <c r="A36642"/>
      <c r="B36642" s="61"/>
      <c r="C36642" s="63"/>
      <c r="D36642" s="60"/>
      <c r="E36642"/>
      <c r="F36642"/>
      <c r="G36642" s="61"/>
      <c r="H36642"/>
      <c r="I36642"/>
      <c r="J36642"/>
      <c r="K36642"/>
      <c r="L36642"/>
      <c r="M36642"/>
    </row>
    <row r="36643" spans="1:13">
      <c r="A36643"/>
      <c r="B36643" s="61"/>
      <c r="C36643" s="63"/>
      <c r="D36643" s="60"/>
      <c r="E36643"/>
      <c r="F36643"/>
      <c r="G36643" s="61"/>
      <c r="H36643"/>
      <c r="I36643"/>
      <c r="J36643"/>
      <c r="K36643"/>
      <c r="L36643"/>
      <c r="M36643"/>
    </row>
    <row r="36644" spans="1:13">
      <c r="A36644"/>
      <c r="B36644" s="61"/>
      <c r="C36644" s="63"/>
      <c r="D36644" s="60"/>
      <c r="E36644"/>
      <c r="F36644"/>
      <c r="G36644" s="61"/>
      <c r="H36644"/>
      <c r="I36644"/>
      <c r="J36644"/>
      <c r="K36644"/>
      <c r="L36644"/>
      <c r="M36644"/>
    </row>
    <row r="36645" spans="1:13">
      <c r="A36645"/>
      <c r="B36645" s="61"/>
      <c r="C36645" s="63"/>
      <c r="D36645" s="60"/>
      <c r="E36645"/>
      <c r="F36645"/>
      <c r="G36645" s="61"/>
      <c r="H36645"/>
      <c r="I36645"/>
      <c r="J36645"/>
      <c r="K36645"/>
      <c r="L36645"/>
      <c r="M36645"/>
    </row>
    <row r="36646" spans="1:13">
      <c r="A36646"/>
      <c r="B36646" s="61"/>
      <c r="C36646" s="63"/>
      <c r="D36646" s="60"/>
      <c r="E36646"/>
      <c r="F36646"/>
      <c r="G36646" s="61"/>
      <c r="H36646"/>
      <c r="I36646"/>
      <c r="J36646"/>
      <c r="K36646"/>
      <c r="L36646"/>
      <c r="M36646"/>
    </row>
    <row r="36647" spans="1:13">
      <c r="A36647"/>
      <c r="B36647" s="61"/>
      <c r="C36647" s="63"/>
      <c r="D36647" s="60"/>
      <c r="E36647"/>
      <c r="F36647"/>
      <c r="G36647" s="61"/>
      <c r="H36647"/>
      <c r="I36647"/>
      <c r="J36647"/>
      <c r="K36647"/>
      <c r="L36647"/>
      <c r="M36647"/>
    </row>
    <row r="36648" spans="1:13">
      <c r="A36648"/>
      <c r="B36648" s="61"/>
      <c r="C36648" s="63"/>
      <c r="D36648" s="60"/>
      <c r="E36648"/>
      <c r="F36648"/>
      <c r="G36648" s="61"/>
      <c r="H36648"/>
      <c r="I36648"/>
      <c r="J36648"/>
      <c r="K36648"/>
      <c r="L36648"/>
      <c r="M36648"/>
    </row>
    <row r="36649" spans="1:13">
      <c r="A36649"/>
      <c r="B36649" s="61"/>
      <c r="C36649" s="63"/>
      <c r="D36649" s="60"/>
      <c r="E36649"/>
      <c r="F36649"/>
      <c r="G36649" s="61"/>
      <c r="H36649"/>
      <c r="I36649"/>
      <c r="J36649"/>
      <c r="K36649"/>
      <c r="L36649"/>
      <c r="M36649"/>
    </row>
    <row r="36650" spans="1:13">
      <c r="A36650"/>
      <c r="B36650" s="61"/>
      <c r="C36650" s="63"/>
      <c r="D36650" s="60"/>
      <c r="E36650"/>
      <c r="F36650"/>
      <c r="G36650" s="61"/>
      <c r="H36650"/>
      <c r="I36650"/>
      <c r="J36650"/>
      <c r="K36650"/>
      <c r="L36650"/>
      <c r="M36650"/>
    </row>
    <row r="36651" spans="1:13">
      <c r="A36651"/>
      <c r="B36651" s="61"/>
      <c r="C36651" s="63"/>
      <c r="D36651" s="60"/>
      <c r="E36651"/>
      <c r="F36651"/>
      <c r="G36651" s="61"/>
      <c r="H36651"/>
      <c r="I36651"/>
      <c r="J36651"/>
      <c r="K36651"/>
      <c r="L36651"/>
      <c r="M36651"/>
    </row>
    <row r="36652" spans="1:13">
      <c r="A36652"/>
      <c r="B36652" s="61"/>
      <c r="C36652" s="63"/>
      <c r="D36652" s="60"/>
      <c r="E36652"/>
      <c r="F36652"/>
      <c r="G36652" s="61"/>
      <c r="H36652"/>
      <c r="I36652"/>
      <c r="J36652"/>
      <c r="K36652"/>
      <c r="L36652"/>
      <c r="M36652"/>
    </row>
    <row r="36653" spans="1:13">
      <c r="A36653"/>
      <c r="B36653" s="61"/>
      <c r="C36653" s="63"/>
      <c r="D36653" s="60"/>
      <c r="E36653"/>
      <c r="F36653"/>
      <c r="G36653" s="61"/>
      <c r="H36653"/>
      <c r="I36653"/>
      <c r="J36653"/>
      <c r="K36653"/>
      <c r="L36653"/>
      <c r="M36653"/>
    </row>
    <row r="36654" spans="1:13">
      <c r="A36654"/>
      <c r="B36654" s="61"/>
      <c r="C36654" s="63"/>
      <c r="D36654" s="60"/>
      <c r="E36654"/>
      <c r="F36654"/>
      <c r="G36654" s="61"/>
      <c r="H36654"/>
      <c r="I36654"/>
      <c r="J36654"/>
      <c r="K36654"/>
      <c r="L36654"/>
      <c r="M36654"/>
    </row>
    <row r="36655" spans="1:13">
      <c r="A36655"/>
      <c r="B36655" s="61"/>
      <c r="C36655" s="63"/>
      <c r="D36655" s="60"/>
      <c r="E36655"/>
      <c r="F36655"/>
      <c r="G36655" s="61"/>
      <c r="H36655"/>
      <c r="I36655"/>
      <c r="J36655"/>
      <c r="K36655"/>
      <c r="L36655"/>
      <c r="M36655"/>
    </row>
    <row r="36656" spans="1:13">
      <c r="A36656"/>
      <c r="B36656" s="61"/>
      <c r="C36656" s="63"/>
      <c r="D36656" s="60"/>
      <c r="E36656"/>
      <c r="F36656"/>
      <c r="G36656" s="61"/>
      <c r="H36656"/>
      <c r="I36656"/>
      <c r="J36656"/>
      <c r="K36656"/>
      <c r="L36656"/>
      <c r="M36656"/>
    </row>
    <row r="36657" spans="1:13">
      <c r="A36657"/>
      <c r="B36657" s="61"/>
      <c r="C36657" s="63"/>
      <c r="D36657" s="60"/>
      <c r="E36657"/>
      <c r="F36657"/>
      <c r="G36657" s="61"/>
      <c r="H36657"/>
      <c r="I36657"/>
      <c r="J36657"/>
      <c r="K36657"/>
      <c r="L36657"/>
      <c r="M36657"/>
    </row>
    <row r="36658" spans="1:13">
      <c r="A36658"/>
      <c r="B36658" s="61"/>
      <c r="C36658" s="63"/>
      <c r="D36658" s="60"/>
      <c r="E36658"/>
      <c r="F36658"/>
      <c r="G36658" s="61"/>
      <c r="H36658"/>
      <c r="I36658"/>
      <c r="J36658"/>
      <c r="K36658"/>
      <c r="L36658"/>
      <c r="M36658"/>
    </row>
    <row r="36659" spans="1:13">
      <c r="A36659"/>
      <c r="B36659" s="61"/>
      <c r="C36659" s="63"/>
      <c r="D36659" s="60"/>
      <c r="E36659"/>
      <c r="F36659"/>
      <c r="G36659" s="61"/>
      <c r="H36659"/>
      <c r="I36659"/>
      <c r="J36659"/>
      <c r="K36659"/>
      <c r="L36659"/>
      <c r="M36659"/>
    </row>
    <row r="36660" spans="1:13">
      <c r="A36660"/>
      <c r="B36660" s="61"/>
      <c r="C36660" s="63"/>
      <c r="D36660" s="60"/>
      <c r="E36660"/>
      <c r="F36660"/>
      <c r="G36660" s="61"/>
      <c r="H36660"/>
      <c r="I36660"/>
      <c r="J36660"/>
      <c r="K36660"/>
      <c r="L36660"/>
      <c r="M36660"/>
    </row>
    <row r="36661" spans="1:13">
      <c r="A36661"/>
      <c r="B36661" s="61"/>
      <c r="C36661" s="63"/>
      <c r="D36661" s="60"/>
      <c r="E36661"/>
      <c r="F36661"/>
      <c r="G36661" s="61"/>
      <c r="H36661"/>
      <c r="I36661"/>
      <c r="J36661"/>
      <c r="K36661"/>
      <c r="L36661"/>
      <c r="M36661"/>
    </row>
    <row r="36662" spans="1:13">
      <c r="A36662"/>
      <c r="B36662" s="61"/>
      <c r="C36662" s="63"/>
      <c r="D36662" s="60"/>
      <c r="E36662"/>
      <c r="F36662"/>
      <c r="G36662" s="61"/>
      <c r="H36662"/>
      <c r="I36662"/>
      <c r="J36662"/>
      <c r="K36662"/>
      <c r="L36662"/>
      <c r="M36662"/>
    </row>
    <row r="36663" spans="1:13">
      <c r="A36663"/>
      <c r="B36663" s="61"/>
      <c r="C36663" s="63"/>
      <c r="D36663" s="60"/>
      <c r="E36663"/>
      <c r="F36663"/>
      <c r="G36663" s="61"/>
      <c r="H36663"/>
      <c r="I36663"/>
      <c r="J36663"/>
      <c r="K36663"/>
      <c r="L36663"/>
      <c r="M36663"/>
    </row>
    <row r="36664" spans="1:13">
      <c r="A36664"/>
      <c r="B36664" s="61"/>
      <c r="C36664" s="63"/>
      <c r="D36664" s="60"/>
      <c r="E36664"/>
      <c r="F36664"/>
      <c r="G36664" s="61"/>
      <c r="H36664"/>
      <c r="I36664"/>
      <c r="J36664"/>
      <c r="K36664"/>
      <c r="L36664"/>
      <c r="M36664"/>
    </row>
    <row r="36665" spans="1:13">
      <c r="A36665"/>
      <c r="B36665" s="61"/>
      <c r="C36665" s="63"/>
      <c r="D36665" s="60"/>
      <c r="E36665"/>
      <c r="F36665"/>
      <c r="G36665" s="61"/>
      <c r="H36665"/>
      <c r="I36665"/>
      <c r="J36665"/>
      <c r="K36665"/>
      <c r="L36665"/>
      <c r="M36665"/>
    </row>
    <row r="36666" spans="1:13">
      <c r="A36666"/>
      <c r="B36666" s="61"/>
      <c r="C36666" s="63"/>
      <c r="D36666" s="60"/>
      <c r="E36666"/>
      <c r="F36666"/>
      <c r="G36666" s="61"/>
      <c r="H36666"/>
      <c r="I36666"/>
      <c r="J36666"/>
      <c r="K36666"/>
      <c r="L36666"/>
      <c r="M36666"/>
    </row>
    <row r="36667" spans="1:13">
      <c r="A36667"/>
      <c r="B36667" s="61"/>
      <c r="C36667" s="63"/>
      <c r="D36667" s="60"/>
      <c r="E36667"/>
      <c r="F36667"/>
      <c r="G36667" s="61"/>
      <c r="H36667"/>
      <c r="I36667"/>
      <c r="J36667"/>
      <c r="K36667"/>
      <c r="L36667"/>
      <c r="M36667"/>
    </row>
    <row r="36668" spans="1:13">
      <c r="A36668"/>
      <c r="B36668" s="61"/>
      <c r="C36668" s="63"/>
      <c r="D36668" s="60"/>
      <c r="E36668"/>
      <c r="F36668"/>
      <c r="G36668" s="61"/>
      <c r="H36668"/>
      <c r="I36668"/>
      <c r="J36668"/>
      <c r="K36668"/>
      <c r="L36668"/>
      <c r="M36668"/>
    </row>
    <row r="36669" spans="1:13">
      <c r="A36669"/>
      <c r="B36669" s="61"/>
      <c r="C36669" s="63"/>
      <c r="D36669" s="60"/>
      <c r="E36669"/>
      <c r="F36669"/>
      <c r="G36669" s="61"/>
      <c r="H36669"/>
      <c r="I36669"/>
      <c r="J36669"/>
      <c r="K36669"/>
      <c r="L36669"/>
      <c r="M36669"/>
    </row>
    <row r="36670" spans="1:13">
      <c r="A36670"/>
      <c r="B36670" s="61"/>
      <c r="C36670" s="63"/>
      <c r="D36670" s="60"/>
      <c r="E36670"/>
      <c r="F36670"/>
      <c r="G36670" s="61"/>
      <c r="H36670"/>
      <c r="I36670"/>
      <c r="J36670"/>
      <c r="K36670"/>
      <c r="L36670"/>
      <c r="M36670"/>
    </row>
    <row r="36671" spans="1:13">
      <c r="A36671"/>
      <c r="B36671" s="61"/>
      <c r="C36671" s="63"/>
      <c r="D36671" s="60"/>
      <c r="E36671"/>
      <c r="F36671"/>
      <c r="G36671" s="61"/>
      <c r="H36671"/>
      <c r="I36671"/>
      <c r="J36671"/>
      <c r="K36671"/>
      <c r="L36671"/>
      <c r="M36671"/>
    </row>
    <row r="36672" spans="1:13">
      <c r="A36672"/>
      <c r="B36672" s="61"/>
      <c r="C36672" s="63"/>
      <c r="D36672" s="60"/>
      <c r="E36672"/>
      <c r="F36672"/>
      <c r="G36672" s="61"/>
      <c r="H36672"/>
      <c r="I36672"/>
      <c r="J36672"/>
      <c r="K36672"/>
      <c r="L36672"/>
      <c r="M36672"/>
    </row>
    <row r="36673" spans="1:13">
      <c r="A36673"/>
      <c r="B36673" s="61"/>
      <c r="C36673" s="63"/>
      <c r="D36673" s="60"/>
      <c r="E36673"/>
      <c r="F36673"/>
      <c r="G36673" s="61"/>
      <c r="H36673"/>
      <c r="I36673"/>
      <c r="J36673"/>
      <c r="K36673"/>
      <c r="L36673"/>
      <c r="M36673"/>
    </row>
    <row r="36674" spans="1:13">
      <c r="A36674"/>
      <c r="B36674" s="61"/>
      <c r="C36674" s="63"/>
      <c r="D36674" s="60"/>
      <c r="E36674"/>
      <c r="F36674"/>
      <c r="G36674" s="61"/>
      <c r="H36674"/>
      <c r="I36674"/>
      <c r="J36674"/>
      <c r="K36674"/>
      <c r="L36674"/>
      <c r="M36674"/>
    </row>
    <row r="36675" spans="1:13">
      <c r="A36675"/>
      <c r="B36675" s="61"/>
      <c r="C36675" s="63"/>
      <c r="D36675" s="60"/>
      <c r="E36675"/>
      <c r="F36675"/>
      <c r="G36675" s="61"/>
      <c r="H36675"/>
      <c r="I36675"/>
      <c r="J36675"/>
      <c r="K36675"/>
      <c r="L36675"/>
      <c r="M36675"/>
    </row>
    <row r="36676" spans="1:13">
      <c r="A36676"/>
      <c r="B36676" s="61"/>
      <c r="C36676" s="63"/>
      <c r="D36676" s="60"/>
      <c r="E36676"/>
      <c r="F36676"/>
      <c r="G36676" s="61"/>
      <c r="H36676"/>
      <c r="I36676"/>
      <c r="J36676"/>
      <c r="K36676"/>
      <c r="L36676"/>
      <c r="M36676"/>
    </row>
    <row r="36677" spans="1:13">
      <c r="A36677"/>
      <c r="B36677" s="61"/>
      <c r="C36677" s="63"/>
      <c r="D36677" s="60"/>
      <c r="E36677"/>
      <c r="F36677"/>
      <c r="G36677" s="61"/>
      <c r="H36677"/>
      <c r="I36677"/>
      <c r="J36677"/>
      <c r="K36677"/>
      <c r="L36677"/>
      <c r="M36677"/>
    </row>
    <row r="36678" spans="1:13">
      <c r="A36678"/>
      <c r="B36678" s="61"/>
      <c r="C36678" s="63"/>
      <c r="D36678" s="60"/>
      <c r="E36678"/>
      <c r="F36678"/>
      <c r="G36678" s="61"/>
      <c r="H36678"/>
      <c r="I36678"/>
      <c r="J36678"/>
      <c r="K36678"/>
      <c r="L36678"/>
      <c r="M36678"/>
    </row>
    <row r="36679" spans="1:13">
      <c r="A36679"/>
      <c r="B36679" s="61"/>
      <c r="C36679" s="63"/>
      <c r="D36679" s="60"/>
      <c r="E36679"/>
      <c r="F36679"/>
      <c r="G36679" s="61"/>
      <c r="H36679"/>
      <c r="I36679"/>
      <c r="J36679"/>
      <c r="K36679"/>
      <c r="L36679"/>
      <c r="M36679"/>
    </row>
    <row r="36680" spans="1:13">
      <c r="A36680"/>
      <c r="B36680" s="61"/>
      <c r="C36680" s="63"/>
      <c r="D36680" s="60"/>
      <c r="E36680"/>
      <c r="F36680"/>
      <c r="G36680" s="61"/>
      <c r="H36680"/>
      <c r="I36680"/>
      <c r="J36680"/>
      <c r="K36680"/>
      <c r="L36680"/>
      <c r="M36680"/>
    </row>
    <row r="36681" spans="1:13">
      <c r="A36681"/>
      <c r="B36681" s="61"/>
      <c r="C36681" s="63"/>
      <c r="D36681" s="60"/>
      <c r="E36681"/>
      <c r="F36681"/>
      <c r="G36681" s="61"/>
      <c r="H36681"/>
      <c r="I36681"/>
      <c r="J36681"/>
      <c r="K36681"/>
      <c r="L36681"/>
      <c r="M36681"/>
    </row>
    <row r="36682" spans="1:13">
      <c r="A36682"/>
      <c r="B36682" s="61"/>
      <c r="C36682" s="63"/>
      <c r="D36682" s="60"/>
      <c r="E36682"/>
      <c r="F36682"/>
      <c r="G36682" s="61"/>
      <c r="H36682"/>
      <c r="I36682"/>
      <c r="J36682"/>
      <c r="K36682"/>
      <c r="L36682"/>
      <c r="M36682"/>
    </row>
    <row r="36683" spans="1:13">
      <c r="A36683"/>
      <c r="B36683" s="61"/>
      <c r="C36683" s="63"/>
      <c r="D36683" s="60"/>
      <c r="E36683"/>
      <c r="F36683"/>
      <c r="G36683" s="61"/>
      <c r="H36683"/>
      <c r="I36683"/>
      <c r="J36683"/>
      <c r="K36683"/>
      <c r="L36683"/>
      <c r="M36683"/>
    </row>
    <row r="36684" spans="1:13">
      <c r="A36684"/>
      <c r="B36684" s="61"/>
      <c r="C36684" s="63"/>
      <c r="D36684" s="60"/>
      <c r="E36684"/>
      <c r="F36684"/>
      <c r="G36684" s="61"/>
      <c r="H36684"/>
      <c r="I36684"/>
      <c r="J36684"/>
      <c r="K36684"/>
      <c r="L36684"/>
      <c r="M36684"/>
    </row>
    <row r="36685" spans="1:13">
      <c r="A36685"/>
      <c r="B36685" s="61"/>
      <c r="C36685" s="63"/>
      <c r="D36685" s="60"/>
      <c r="E36685"/>
      <c r="F36685"/>
      <c r="G36685" s="61"/>
      <c r="H36685"/>
      <c r="I36685"/>
      <c r="J36685"/>
      <c r="K36685"/>
      <c r="L36685"/>
      <c r="M36685"/>
    </row>
    <row r="36686" spans="1:13">
      <c r="A36686"/>
      <c r="B36686" s="61"/>
      <c r="C36686" s="63"/>
      <c r="D36686" s="60"/>
      <c r="E36686"/>
      <c r="F36686"/>
      <c r="G36686" s="61"/>
      <c r="H36686"/>
      <c r="I36686"/>
      <c r="J36686"/>
      <c r="K36686"/>
      <c r="L36686"/>
      <c r="M36686"/>
    </row>
    <row r="36687" spans="1:13">
      <c r="A36687"/>
      <c r="B36687" s="61"/>
      <c r="C36687" s="63"/>
      <c r="D36687" s="60"/>
      <c r="E36687"/>
      <c r="F36687"/>
      <c r="G36687" s="61"/>
      <c r="H36687"/>
      <c r="I36687"/>
      <c r="J36687"/>
      <c r="K36687"/>
      <c r="L36687"/>
      <c r="M36687"/>
    </row>
    <row r="36688" spans="1:13">
      <c r="A36688"/>
      <c r="B36688" s="61"/>
      <c r="C36688" s="63"/>
      <c r="D36688" s="60"/>
      <c r="E36688"/>
      <c r="F36688"/>
      <c r="G36688" s="61"/>
      <c r="H36688"/>
      <c r="I36688"/>
      <c r="J36688"/>
      <c r="K36688"/>
      <c r="L36688"/>
      <c r="M36688"/>
    </row>
    <row r="36689" spans="1:13">
      <c r="A36689"/>
      <c r="B36689" s="61"/>
      <c r="C36689" s="63"/>
      <c r="D36689" s="60"/>
      <c r="E36689"/>
      <c r="F36689"/>
      <c r="G36689" s="61"/>
      <c r="H36689"/>
      <c r="I36689"/>
      <c r="J36689"/>
      <c r="K36689"/>
      <c r="L36689"/>
      <c r="M36689"/>
    </row>
    <row r="36690" spans="1:13">
      <c r="A36690"/>
      <c r="B36690" s="61"/>
      <c r="C36690" s="63"/>
      <c r="D36690" s="60"/>
      <c r="E36690"/>
      <c r="F36690"/>
      <c r="G36690" s="61"/>
      <c r="H36690"/>
      <c r="I36690"/>
      <c r="J36690"/>
      <c r="K36690"/>
      <c r="L36690"/>
      <c r="M36690"/>
    </row>
    <row r="36691" spans="1:13">
      <c r="A36691"/>
      <c r="B36691" s="61"/>
      <c r="C36691" s="63"/>
      <c r="D36691" s="60"/>
      <c r="E36691"/>
      <c r="F36691"/>
      <c r="G36691" s="61"/>
      <c r="H36691"/>
      <c r="I36691"/>
      <c r="J36691"/>
      <c r="K36691"/>
      <c r="L36691"/>
      <c r="M36691"/>
    </row>
    <row r="36692" spans="1:13">
      <c r="A36692"/>
      <c r="B36692" s="61"/>
      <c r="C36692" s="63"/>
      <c r="D36692" s="60"/>
      <c r="E36692"/>
      <c r="F36692"/>
      <c r="G36692" s="61"/>
      <c r="H36692"/>
      <c r="I36692"/>
      <c r="J36692"/>
      <c r="K36692"/>
      <c r="L36692"/>
      <c r="M36692"/>
    </row>
    <row r="36693" spans="1:13">
      <c r="A36693"/>
      <c r="B36693" s="61"/>
      <c r="C36693" s="63"/>
      <c r="D36693" s="60"/>
      <c r="E36693"/>
      <c r="F36693"/>
      <c r="G36693" s="61"/>
      <c r="H36693"/>
      <c r="I36693"/>
      <c r="J36693"/>
      <c r="K36693"/>
      <c r="L36693"/>
      <c r="M36693"/>
    </row>
    <row r="36694" spans="1:13">
      <c r="A36694"/>
      <c r="B36694" s="61"/>
      <c r="C36694" s="63"/>
      <c r="D36694" s="60"/>
      <c r="E36694"/>
      <c r="F36694"/>
      <c r="G36694" s="61"/>
      <c r="H36694"/>
      <c r="I36694"/>
      <c r="J36694"/>
      <c r="K36694"/>
      <c r="L36694"/>
      <c r="M36694"/>
    </row>
    <row r="36695" spans="1:13">
      <c r="A36695"/>
      <c r="B36695" s="61"/>
      <c r="C36695" s="63"/>
      <c r="D36695" s="60"/>
      <c r="E36695"/>
      <c r="F36695"/>
      <c r="G36695" s="61"/>
      <c r="H36695"/>
      <c r="I36695"/>
      <c r="J36695"/>
      <c r="K36695"/>
      <c r="L36695"/>
      <c r="M36695"/>
    </row>
    <row r="36696" spans="1:13">
      <c r="A36696"/>
      <c r="B36696" s="61"/>
      <c r="C36696" s="63"/>
      <c r="D36696" s="60"/>
      <c r="E36696"/>
      <c r="F36696"/>
      <c r="G36696" s="61"/>
      <c r="H36696"/>
      <c r="I36696"/>
      <c r="J36696"/>
      <c r="K36696"/>
      <c r="L36696"/>
      <c r="M36696"/>
    </row>
    <row r="36697" spans="1:13">
      <c r="A36697"/>
      <c r="B36697" s="61"/>
      <c r="C36697" s="63"/>
      <c r="D36697" s="60"/>
      <c r="E36697"/>
      <c r="F36697"/>
      <c r="G36697" s="61"/>
      <c r="H36697"/>
      <c r="I36697"/>
      <c r="J36697"/>
      <c r="K36697"/>
      <c r="L36697"/>
      <c r="M36697"/>
    </row>
    <row r="36698" spans="1:13">
      <c r="A36698"/>
      <c r="B36698" s="61"/>
      <c r="C36698" s="63"/>
      <c r="D36698" s="60"/>
      <c r="E36698"/>
      <c r="F36698"/>
      <c r="G36698" s="61"/>
      <c r="H36698"/>
      <c r="I36698"/>
      <c r="J36698"/>
      <c r="K36698"/>
      <c r="L36698"/>
      <c r="M36698"/>
    </row>
    <row r="36699" spans="1:13">
      <c r="A36699"/>
      <c r="B36699" s="61"/>
      <c r="C36699" s="63"/>
      <c r="D36699" s="60"/>
      <c r="E36699"/>
      <c r="F36699"/>
      <c r="G36699" s="61"/>
      <c r="H36699"/>
      <c r="I36699"/>
      <c r="J36699"/>
      <c r="K36699"/>
      <c r="L36699"/>
      <c r="M36699"/>
    </row>
    <row r="36700" spans="1:13">
      <c r="A36700"/>
      <c r="B36700" s="61"/>
      <c r="C36700" s="63"/>
      <c r="D36700" s="60"/>
      <c r="E36700"/>
      <c r="F36700"/>
      <c r="G36700" s="61"/>
      <c r="H36700"/>
      <c r="I36700"/>
      <c r="J36700"/>
      <c r="K36700"/>
      <c r="L36700"/>
      <c r="M36700"/>
    </row>
    <row r="36701" spans="1:13">
      <c r="A36701"/>
      <c r="B36701" s="61"/>
      <c r="C36701" s="63"/>
      <c r="D36701" s="60"/>
      <c r="E36701"/>
      <c r="F36701"/>
      <c r="G36701" s="61"/>
      <c r="H36701"/>
      <c r="I36701"/>
      <c r="J36701"/>
      <c r="K36701"/>
      <c r="L36701"/>
      <c r="M36701"/>
    </row>
    <row r="36702" spans="1:13">
      <c r="A36702"/>
      <c r="B36702" s="61"/>
      <c r="C36702" s="63"/>
      <c r="D36702" s="60"/>
      <c r="E36702"/>
      <c r="F36702"/>
      <c r="G36702" s="61"/>
      <c r="H36702"/>
      <c r="I36702"/>
      <c r="J36702"/>
      <c r="K36702"/>
      <c r="L36702"/>
      <c r="M36702"/>
    </row>
    <row r="36703" spans="1:13">
      <c r="A36703"/>
      <c r="B36703" s="61"/>
      <c r="C36703" s="63"/>
      <c r="D36703" s="60"/>
      <c r="E36703"/>
      <c r="F36703"/>
      <c r="G36703" s="61"/>
      <c r="H36703"/>
      <c r="I36703"/>
      <c r="J36703"/>
      <c r="K36703"/>
      <c r="L36703"/>
      <c r="M36703"/>
    </row>
    <row r="36704" spans="1:13">
      <c r="A36704"/>
      <c r="B36704" s="61"/>
      <c r="C36704" s="63"/>
      <c r="D36704" s="60"/>
      <c r="E36704"/>
      <c r="F36704"/>
      <c r="G36704" s="61"/>
      <c r="H36704"/>
      <c r="I36704"/>
      <c r="J36704"/>
      <c r="K36704"/>
      <c r="L36704"/>
      <c r="M36704"/>
    </row>
    <row r="36705" spans="1:13">
      <c r="A36705"/>
      <c r="B36705" s="61"/>
      <c r="C36705" s="63"/>
      <c r="D36705" s="60"/>
      <c r="E36705"/>
      <c r="F36705"/>
      <c r="G36705" s="61"/>
      <c r="H36705"/>
      <c r="I36705"/>
      <c r="J36705"/>
      <c r="K36705"/>
      <c r="L36705"/>
      <c r="M36705"/>
    </row>
    <row r="36706" spans="1:13">
      <c r="A36706"/>
      <c r="B36706" s="61"/>
      <c r="C36706" s="63"/>
      <c r="D36706" s="60"/>
      <c r="E36706"/>
      <c r="F36706"/>
      <c r="G36706" s="61"/>
      <c r="H36706"/>
      <c r="I36706"/>
      <c r="J36706"/>
      <c r="K36706"/>
      <c r="L36706"/>
      <c r="M36706"/>
    </row>
    <row r="36707" spans="1:13">
      <c r="A36707"/>
      <c r="B36707" s="61"/>
      <c r="C36707" s="63"/>
      <c r="D36707" s="60"/>
      <c r="E36707"/>
      <c r="F36707"/>
      <c r="G36707" s="61"/>
      <c r="H36707"/>
      <c r="I36707"/>
      <c r="J36707"/>
      <c r="K36707"/>
      <c r="L36707"/>
      <c r="M36707"/>
    </row>
    <row r="36708" spans="1:13">
      <c r="A36708"/>
      <c r="B36708" s="61"/>
      <c r="C36708" s="63"/>
      <c r="D36708" s="60"/>
      <c r="E36708"/>
      <c r="F36708"/>
      <c r="G36708" s="61"/>
      <c r="H36708"/>
      <c r="I36708"/>
      <c r="J36708"/>
      <c r="K36708"/>
      <c r="L36708"/>
      <c r="M36708"/>
    </row>
    <row r="36709" spans="1:13">
      <c r="A36709"/>
      <c r="B36709" s="61"/>
      <c r="C36709" s="63"/>
      <c r="D36709" s="60"/>
      <c r="E36709"/>
      <c r="F36709"/>
      <c r="G36709" s="61"/>
      <c r="H36709"/>
      <c r="I36709"/>
      <c r="J36709"/>
      <c r="K36709"/>
      <c r="L36709"/>
      <c r="M36709"/>
    </row>
    <row r="36710" spans="1:13">
      <c r="A36710"/>
      <c r="B36710" s="61"/>
      <c r="C36710" s="63"/>
      <c r="D36710" s="60"/>
      <c r="E36710"/>
      <c r="F36710"/>
      <c r="G36710" s="61"/>
      <c r="H36710"/>
      <c r="I36710"/>
      <c r="J36710"/>
      <c r="K36710"/>
      <c r="L36710"/>
      <c r="M36710"/>
    </row>
    <row r="36711" spans="1:13">
      <c r="A36711"/>
      <c r="B36711" s="61"/>
      <c r="C36711" s="63"/>
      <c r="D36711" s="60"/>
      <c r="E36711"/>
      <c r="F36711"/>
      <c r="G36711" s="61"/>
      <c r="H36711"/>
      <c r="I36711"/>
      <c r="J36711"/>
      <c r="K36711"/>
      <c r="L36711"/>
      <c r="M36711"/>
    </row>
    <row r="36712" spans="1:13">
      <c r="A36712"/>
      <c r="B36712" s="61"/>
      <c r="C36712" s="63"/>
      <c r="D36712" s="60"/>
      <c r="E36712"/>
      <c r="F36712"/>
      <c r="G36712" s="61"/>
      <c r="H36712"/>
      <c r="I36712"/>
      <c r="J36712"/>
      <c r="K36712"/>
      <c r="L36712"/>
      <c r="M36712"/>
    </row>
    <row r="36713" spans="1:13">
      <c r="A36713"/>
      <c r="B36713" s="61"/>
      <c r="C36713" s="63"/>
      <c r="D36713" s="60"/>
      <c r="E36713"/>
      <c r="F36713"/>
      <c r="G36713" s="61"/>
      <c r="H36713"/>
      <c r="I36713"/>
      <c r="J36713"/>
      <c r="K36713"/>
      <c r="L36713"/>
      <c r="M36713"/>
    </row>
    <row r="36714" spans="1:13">
      <c r="A36714"/>
      <c r="B36714" s="61"/>
      <c r="C36714" s="63"/>
      <c r="D36714" s="60"/>
      <c r="E36714"/>
      <c r="F36714"/>
      <c r="G36714" s="61"/>
      <c r="H36714"/>
      <c r="I36714"/>
      <c r="J36714"/>
      <c r="K36714"/>
      <c r="L36714"/>
      <c r="M36714"/>
    </row>
    <row r="36715" spans="1:13">
      <c r="A36715"/>
      <c r="B36715" s="61"/>
      <c r="C36715" s="63"/>
      <c r="D36715" s="60"/>
      <c r="E36715"/>
      <c r="F36715"/>
      <c r="G36715" s="61"/>
      <c r="H36715"/>
      <c r="I36715"/>
      <c r="J36715"/>
      <c r="K36715"/>
      <c r="L36715"/>
      <c r="M36715"/>
    </row>
    <row r="36716" spans="1:13">
      <c r="A36716"/>
      <c r="B36716" s="61"/>
      <c r="C36716" s="63"/>
      <c r="D36716" s="60"/>
      <c r="E36716"/>
      <c r="F36716"/>
      <c r="G36716" s="61"/>
      <c r="H36716"/>
      <c r="I36716"/>
      <c r="J36716"/>
      <c r="K36716"/>
      <c r="L36716"/>
      <c r="M36716"/>
    </row>
    <row r="36717" spans="1:13">
      <c r="A36717"/>
      <c r="B36717" s="61"/>
      <c r="C36717" s="63"/>
      <c r="D36717" s="60"/>
      <c r="E36717"/>
      <c r="F36717"/>
      <c r="G36717" s="61"/>
      <c r="H36717"/>
      <c r="I36717"/>
      <c r="J36717"/>
      <c r="K36717"/>
      <c r="L36717"/>
      <c r="M36717"/>
    </row>
    <row r="36718" spans="1:13">
      <c r="A36718"/>
      <c r="B36718" s="61"/>
      <c r="C36718" s="63"/>
      <c r="D36718" s="60"/>
      <c r="E36718"/>
      <c r="F36718"/>
      <c r="G36718" s="61"/>
      <c r="H36718"/>
      <c r="I36718"/>
      <c r="J36718"/>
      <c r="K36718"/>
      <c r="L36718"/>
      <c r="M36718"/>
    </row>
    <row r="36719" spans="1:13">
      <c r="A36719"/>
      <c r="B36719" s="61"/>
      <c r="C36719" s="63"/>
      <c r="D36719" s="60"/>
      <c r="E36719"/>
      <c r="F36719"/>
      <c r="G36719" s="61"/>
      <c r="H36719"/>
      <c r="I36719"/>
      <c r="J36719"/>
      <c r="K36719"/>
      <c r="L36719"/>
      <c r="M36719"/>
    </row>
    <row r="36720" spans="1:13">
      <c r="A36720"/>
      <c r="B36720" s="61"/>
      <c r="C36720" s="63"/>
      <c r="D36720" s="60"/>
      <c r="E36720"/>
      <c r="F36720"/>
      <c r="G36720" s="61"/>
      <c r="H36720"/>
      <c r="I36720"/>
      <c r="J36720"/>
      <c r="K36720"/>
      <c r="L36720"/>
      <c r="M36720"/>
    </row>
    <row r="36721" spans="1:13">
      <c r="A36721"/>
      <c r="B36721" s="61"/>
      <c r="C36721" s="63"/>
      <c r="D36721" s="60"/>
      <c r="E36721"/>
      <c r="F36721"/>
      <c r="G36721" s="61"/>
      <c r="H36721"/>
      <c r="I36721"/>
      <c r="J36721"/>
      <c r="K36721"/>
      <c r="L36721"/>
      <c r="M36721"/>
    </row>
    <row r="36722" spans="1:13">
      <c r="A36722"/>
      <c r="B36722" s="61"/>
      <c r="C36722" s="63"/>
      <c r="D36722" s="60"/>
      <c r="E36722"/>
      <c r="F36722"/>
      <c r="G36722" s="61"/>
      <c r="H36722"/>
      <c r="I36722"/>
      <c r="J36722"/>
      <c r="K36722"/>
      <c r="L36722"/>
      <c r="M36722"/>
    </row>
    <row r="36723" spans="1:13">
      <c r="A36723"/>
      <c r="B36723" s="61"/>
      <c r="C36723" s="63"/>
      <c r="D36723" s="60"/>
      <c r="E36723"/>
      <c r="F36723"/>
      <c r="G36723" s="61"/>
      <c r="H36723"/>
      <c r="I36723"/>
      <c r="J36723"/>
      <c r="K36723"/>
      <c r="L36723"/>
      <c r="M36723"/>
    </row>
    <row r="36724" spans="1:13">
      <c r="A36724"/>
      <c r="B36724" s="61"/>
      <c r="C36724" s="63"/>
      <c r="D36724" s="60"/>
      <c r="E36724"/>
      <c r="F36724"/>
      <c r="G36724" s="61"/>
      <c r="H36724"/>
      <c r="I36724"/>
      <c r="J36724"/>
      <c r="K36724"/>
      <c r="L36724"/>
      <c r="M36724"/>
    </row>
    <row r="36725" spans="1:13">
      <c r="A36725"/>
      <c r="B36725" s="61"/>
      <c r="C36725" s="63"/>
      <c r="D36725" s="60"/>
      <c r="E36725"/>
      <c r="F36725"/>
      <c r="G36725" s="61"/>
      <c r="H36725"/>
      <c r="I36725"/>
      <c r="J36725"/>
      <c r="K36725"/>
      <c r="L36725"/>
      <c r="M36725"/>
    </row>
    <row r="36726" spans="1:13">
      <c r="A36726"/>
      <c r="B36726" s="61"/>
      <c r="C36726" s="63"/>
      <c r="D36726" s="60"/>
      <c r="E36726"/>
      <c r="F36726"/>
      <c r="G36726" s="61"/>
      <c r="H36726"/>
      <c r="I36726"/>
      <c r="J36726"/>
      <c r="K36726"/>
      <c r="L36726"/>
      <c r="M36726"/>
    </row>
    <row r="36727" spans="1:13">
      <c r="A36727"/>
      <c r="B36727" s="61"/>
      <c r="C36727" s="63"/>
      <c r="D36727" s="60"/>
      <c r="E36727"/>
      <c r="F36727"/>
      <c r="G36727" s="61"/>
      <c r="H36727"/>
      <c r="I36727"/>
      <c r="J36727"/>
      <c r="K36727"/>
      <c r="L36727"/>
      <c r="M36727"/>
    </row>
    <row r="36728" spans="1:13">
      <c r="A36728"/>
      <c r="B36728" s="61"/>
      <c r="C36728" s="63"/>
      <c r="D36728" s="60"/>
      <c r="E36728"/>
      <c r="F36728"/>
      <c r="G36728" s="61"/>
      <c r="H36728"/>
      <c r="I36728"/>
      <c r="J36728"/>
      <c r="K36728"/>
      <c r="L36728"/>
      <c r="M36728"/>
    </row>
    <row r="36729" spans="1:13">
      <c r="A36729"/>
      <c r="B36729" s="61"/>
      <c r="C36729" s="63"/>
      <c r="D36729" s="60"/>
      <c r="E36729"/>
      <c r="F36729"/>
      <c r="G36729" s="61"/>
      <c r="H36729"/>
      <c r="I36729"/>
      <c r="J36729"/>
      <c r="K36729"/>
      <c r="L36729"/>
      <c r="M36729"/>
    </row>
    <row r="36730" spans="1:13">
      <c r="A36730"/>
      <c r="B36730" s="61"/>
      <c r="C36730" s="63"/>
      <c r="D36730" s="60"/>
      <c r="E36730"/>
      <c r="F36730"/>
      <c r="G36730" s="61"/>
      <c r="H36730"/>
      <c r="I36730"/>
      <c r="J36730"/>
      <c r="K36730"/>
      <c r="L36730"/>
      <c r="M36730"/>
    </row>
    <row r="36731" spans="1:13">
      <c r="A36731"/>
      <c r="B36731" s="61"/>
      <c r="C36731" s="63"/>
      <c r="D36731" s="60"/>
      <c r="E36731"/>
      <c r="F36731"/>
      <c r="G36731" s="61"/>
      <c r="H36731"/>
      <c r="I36731"/>
      <c r="J36731"/>
      <c r="K36731"/>
      <c r="L36731"/>
      <c r="M36731"/>
    </row>
    <row r="36732" spans="1:13">
      <c r="A36732"/>
      <c r="B36732" s="61"/>
      <c r="C36732" s="63"/>
      <c r="D36732" s="60"/>
      <c r="E36732"/>
      <c r="F36732"/>
      <c r="G36732" s="61"/>
      <c r="H36732"/>
      <c r="I36732"/>
      <c r="J36732"/>
      <c r="K36732"/>
      <c r="L36732"/>
      <c r="M36732"/>
    </row>
    <row r="36733" spans="1:13">
      <c r="A36733"/>
      <c r="B36733" s="61"/>
      <c r="C36733" s="63"/>
      <c r="D36733" s="60"/>
      <c r="E36733"/>
      <c r="F36733"/>
      <c r="G36733" s="61"/>
      <c r="H36733"/>
      <c r="I36733"/>
      <c r="J36733"/>
      <c r="K36733"/>
      <c r="L36733"/>
      <c r="M36733"/>
    </row>
    <row r="36734" spans="1:13">
      <c r="A36734"/>
      <c r="B36734" s="61"/>
      <c r="C36734" s="63"/>
      <c r="D36734" s="60"/>
      <c r="E36734"/>
      <c r="F36734"/>
      <c r="G36734" s="61"/>
      <c r="H36734"/>
      <c r="I36734"/>
      <c r="J36734"/>
      <c r="K36734"/>
      <c r="L36734"/>
      <c r="M36734"/>
    </row>
    <row r="36735" spans="1:13">
      <c r="A36735"/>
      <c r="B36735" s="61"/>
      <c r="C36735" s="63"/>
      <c r="D36735" s="60"/>
      <c r="E36735"/>
      <c r="F36735"/>
      <c r="G36735" s="61"/>
      <c r="H36735"/>
      <c r="I36735"/>
      <c r="J36735"/>
      <c r="K36735"/>
      <c r="L36735"/>
      <c r="M36735"/>
    </row>
    <row r="36736" spans="1:13">
      <c r="A36736"/>
      <c r="B36736" s="61"/>
      <c r="C36736" s="63"/>
      <c r="D36736" s="60"/>
      <c r="E36736"/>
      <c r="F36736"/>
      <c r="G36736" s="61"/>
      <c r="H36736"/>
      <c r="I36736"/>
      <c r="J36736"/>
      <c r="K36736"/>
      <c r="L36736"/>
      <c r="M36736"/>
    </row>
    <row r="36737" spans="1:13">
      <c r="A36737"/>
      <c r="B36737" s="61"/>
      <c r="C36737" s="63"/>
      <c r="D36737" s="60"/>
      <c r="E36737"/>
      <c r="F36737"/>
      <c r="G36737" s="61"/>
      <c r="H36737"/>
      <c r="I36737"/>
      <c r="J36737"/>
      <c r="K36737"/>
      <c r="L36737"/>
      <c r="M36737"/>
    </row>
    <row r="36738" spans="1:13">
      <c r="A36738"/>
      <c r="B36738" s="61"/>
      <c r="C36738" s="63"/>
      <c r="D36738" s="60"/>
      <c r="E36738"/>
      <c r="F36738"/>
      <c r="G36738" s="61"/>
      <c r="H36738"/>
      <c r="I36738"/>
      <c r="J36738"/>
      <c r="K36738"/>
      <c r="L36738"/>
      <c r="M36738"/>
    </row>
    <row r="36739" spans="1:13">
      <c r="A36739"/>
      <c r="B36739" s="61"/>
      <c r="C36739" s="63"/>
      <c r="D36739" s="60"/>
      <c r="E36739"/>
      <c r="F36739"/>
      <c r="G36739" s="61"/>
      <c r="H36739"/>
      <c r="I36739"/>
      <c r="J36739"/>
      <c r="K36739"/>
      <c r="L36739"/>
      <c r="M36739"/>
    </row>
    <row r="36740" spans="1:13">
      <c r="A36740"/>
      <c r="B36740" s="61"/>
      <c r="C36740" s="63"/>
      <c r="D36740" s="60"/>
      <c r="E36740"/>
      <c r="F36740"/>
      <c r="G36740" s="61"/>
      <c r="H36740"/>
      <c r="I36740"/>
      <c r="J36740"/>
      <c r="K36740"/>
      <c r="L36740"/>
      <c r="M36740"/>
    </row>
    <row r="36741" spans="1:13">
      <c r="A36741"/>
      <c r="B36741" s="61"/>
      <c r="C36741" s="63"/>
      <c r="D36741" s="60"/>
      <c r="E36741"/>
      <c r="F36741"/>
      <c r="G36741" s="61"/>
      <c r="H36741"/>
      <c r="I36741"/>
      <c r="J36741"/>
      <c r="K36741"/>
      <c r="L36741"/>
      <c r="M36741"/>
    </row>
    <row r="36742" spans="1:13">
      <c r="A36742"/>
      <c r="B36742" s="61"/>
      <c r="C36742" s="63"/>
      <c r="D36742" s="60"/>
      <c r="E36742"/>
      <c r="F36742"/>
      <c r="G36742" s="61"/>
      <c r="H36742"/>
      <c r="I36742"/>
      <c r="J36742"/>
      <c r="K36742"/>
      <c r="L36742"/>
      <c r="M36742"/>
    </row>
    <row r="36743" spans="1:13">
      <c r="A36743"/>
      <c r="B36743" s="61"/>
      <c r="C36743" s="63"/>
      <c r="D36743" s="60"/>
      <c r="E36743"/>
      <c r="F36743"/>
      <c r="G36743" s="61"/>
      <c r="H36743"/>
      <c r="I36743"/>
      <c r="J36743"/>
      <c r="K36743"/>
      <c r="L36743"/>
      <c r="M36743"/>
    </row>
    <row r="36744" spans="1:13">
      <c r="A36744"/>
      <c r="B36744" s="61"/>
      <c r="C36744" s="63"/>
      <c r="D36744" s="60"/>
      <c r="E36744"/>
      <c r="F36744"/>
      <c r="G36744" s="61"/>
      <c r="H36744"/>
      <c r="I36744"/>
      <c r="J36744"/>
      <c r="K36744"/>
      <c r="L36744"/>
      <c r="M36744"/>
    </row>
    <row r="36745" spans="1:13">
      <c r="A36745"/>
      <c r="B36745" s="61"/>
      <c r="C36745" s="63"/>
      <c r="D36745" s="60"/>
      <c r="E36745"/>
      <c r="F36745"/>
      <c r="G36745" s="61"/>
      <c r="H36745"/>
      <c r="I36745"/>
      <c r="J36745"/>
      <c r="K36745"/>
      <c r="L36745"/>
      <c r="M36745"/>
    </row>
    <row r="36746" spans="1:13">
      <c r="A36746"/>
      <c r="B36746" s="61"/>
      <c r="C36746" s="63"/>
      <c r="D36746" s="60"/>
      <c r="E36746"/>
      <c r="F36746"/>
      <c r="G36746" s="61"/>
      <c r="H36746"/>
      <c r="I36746"/>
      <c r="J36746"/>
      <c r="K36746"/>
      <c r="L36746"/>
      <c r="M36746"/>
    </row>
    <row r="36747" spans="1:13">
      <c r="A36747"/>
      <c r="B36747" s="61"/>
      <c r="C36747" s="63"/>
      <c r="D36747" s="60"/>
      <c r="E36747"/>
      <c r="F36747"/>
      <c r="G36747" s="61"/>
      <c r="H36747"/>
      <c r="I36747"/>
      <c r="J36747"/>
      <c r="K36747"/>
      <c r="L36747"/>
      <c r="M36747"/>
    </row>
    <row r="36748" spans="1:13">
      <c r="A36748"/>
      <c r="B36748" s="61"/>
      <c r="C36748" s="63"/>
      <c r="D36748" s="60"/>
      <c r="E36748"/>
      <c r="F36748"/>
      <c r="G36748" s="61"/>
      <c r="H36748"/>
      <c r="I36748"/>
      <c r="J36748"/>
      <c r="K36748"/>
      <c r="L36748"/>
      <c r="M36748"/>
    </row>
    <row r="36749" spans="1:13">
      <c r="A36749"/>
      <c r="B36749" s="61"/>
      <c r="C36749" s="63"/>
      <c r="D36749" s="60"/>
      <c r="E36749"/>
      <c r="F36749"/>
      <c r="G36749" s="61"/>
      <c r="H36749"/>
      <c r="I36749"/>
      <c r="J36749"/>
      <c r="K36749"/>
      <c r="L36749"/>
      <c r="M36749"/>
    </row>
    <row r="36750" spans="1:13">
      <c r="A36750"/>
      <c r="B36750" s="61"/>
      <c r="C36750" s="63"/>
      <c r="D36750" s="60"/>
      <c r="E36750"/>
      <c r="F36750"/>
      <c r="G36750" s="61"/>
      <c r="H36750"/>
      <c r="I36750"/>
      <c r="J36750"/>
      <c r="K36750"/>
      <c r="L36750"/>
      <c r="M36750"/>
    </row>
    <row r="36751" spans="1:13">
      <c r="A36751"/>
      <c r="B36751" s="61"/>
      <c r="C36751" s="63"/>
      <c r="D36751" s="60"/>
      <c r="E36751"/>
      <c r="F36751"/>
      <c r="G36751" s="61"/>
      <c r="H36751"/>
      <c r="I36751"/>
      <c r="J36751"/>
      <c r="K36751"/>
      <c r="L36751"/>
      <c r="M36751"/>
    </row>
    <row r="36752" spans="1:13">
      <c r="A36752"/>
      <c r="B36752" s="61"/>
      <c r="C36752" s="63"/>
      <c r="D36752" s="60"/>
      <c r="E36752"/>
      <c r="F36752"/>
      <c r="G36752" s="61"/>
      <c r="H36752"/>
      <c r="I36752"/>
      <c r="J36752"/>
      <c r="K36752"/>
      <c r="L36752"/>
      <c r="M36752"/>
    </row>
    <row r="36753" spans="1:13">
      <c r="A36753"/>
      <c r="B36753" s="61"/>
      <c r="C36753" s="63"/>
      <c r="D36753" s="60"/>
      <c r="E36753"/>
      <c r="F36753"/>
      <c r="G36753" s="61"/>
      <c r="H36753"/>
      <c r="I36753"/>
      <c r="J36753"/>
      <c r="K36753"/>
      <c r="L36753"/>
      <c r="M36753"/>
    </row>
    <row r="36754" spans="1:13">
      <c r="A36754"/>
      <c r="B36754" s="61"/>
      <c r="C36754" s="63"/>
      <c r="D36754" s="60"/>
      <c r="E36754"/>
      <c r="F36754"/>
      <c r="G36754" s="61"/>
      <c r="H36754"/>
      <c r="I36754"/>
      <c r="J36754"/>
      <c r="K36754"/>
      <c r="L36754"/>
      <c r="M36754"/>
    </row>
    <row r="36755" spans="1:13">
      <c r="A36755"/>
      <c r="B36755" s="61"/>
      <c r="C36755" s="63"/>
      <c r="D36755" s="60"/>
      <c r="E36755"/>
      <c r="F36755"/>
      <c r="G36755" s="61"/>
      <c r="H36755"/>
      <c r="I36755"/>
      <c r="J36755"/>
      <c r="K36755"/>
      <c r="L36755"/>
      <c r="M36755"/>
    </row>
    <row r="36756" spans="1:13">
      <c r="A36756"/>
      <c r="B36756" s="61"/>
      <c r="C36756" s="63"/>
      <c r="D36756" s="60"/>
      <c r="E36756"/>
      <c r="F36756"/>
      <c r="G36756" s="61"/>
      <c r="H36756"/>
      <c r="I36756"/>
      <c r="J36756"/>
      <c r="K36756"/>
      <c r="L36756"/>
      <c r="M36756"/>
    </row>
    <row r="36757" spans="1:13">
      <c r="A36757"/>
      <c r="B36757" s="61"/>
      <c r="C36757" s="63"/>
      <c r="D36757" s="60"/>
      <c r="E36757"/>
      <c r="F36757"/>
      <c r="G36757" s="61"/>
      <c r="H36757"/>
      <c r="I36757"/>
      <c r="J36757"/>
      <c r="K36757"/>
      <c r="L36757"/>
      <c r="M36757"/>
    </row>
    <row r="36758" spans="1:13">
      <c r="A36758"/>
      <c r="B36758" s="61"/>
      <c r="C36758" s="63"/>
      <c r="D36758" s="60"/>
      <c r="E36758"/>
      <c r="F36758"/>
      <c r="G36758" s="61"/>
      <c r="H36758"/>
      <c r="I36758"/>
      <c r="J36758"/>
      <c r="K36758"/>
      <c r="L36758"/>
      <c r="M36758"/>
    </row>
    <row r="36759" spans="1:13">
      <c r="A36759"/>
      <c r="B36759" s="61"/>
      <c r="C36759" s="63"/>
      <c r="D36759" s="60"/>
      <c r="E36759"/>
      <c r="F36759"/>
      <c r="G36759" s="61"/>
      <c r="H36759"/>
      <c r="I36759"/>
      <c r="J36759"/>
      <c r="K36759"/>
      <c r="L36759"/>
      <c r="M36759"/>
    </row>
    <row r="36760" spans="1:13">
      <c r="A36760"/>
      <c r="B36760" s="61"/>
      <c r="C36760" s="63"/>
      <c r="D36760" s="60"/>
      <c r="E36760"/>
      <c r="F36760"/>
      <c r="G36760" s="61"/>
      <c r="H36760"/>
      <c r="I36760"/>
      <c r="J36760"/>
      <c r="K36760"/>
      <c r="L36760"/>
      <c r="M36760"/>
    </row>
    <row r="36761" spans="1:13">
      <c r="A36761"/>
      <c r="B36761" s="61"/>
      <c r="C36761" s="63"/>
      <c r="D36761" s="60"/>
      <c r="E36761"/>
      <c r="F36761"/>
      <c r="G36761" s="61"/>
      <c r="H36761"/>
      <c r="I36761"/>
      <c r="J36761"/>
      <c r="K36761"/>
      <c r="L36761"/>
      <c r="M36761"/>
    </row>
    <row r="36762" spans="1:13">
      <c r="A36762"/>
      <c r="B36762" s="61"/>
      <c r="C36762" s="63"/>
      <c r="D36762" s="60"/>
      <c r="E36762"/>
      <c r="F36762"/>
      <c r="G36762" s="61"/>
      <c r="H36762"/>
      <c r="I36762"/>
      <c r="J36762"/>
      <c r="K36762"/>
      <c r="L36762"/>
      <c r="M36762"/>
    </row>
    <row r="36763" spans="1:13">
      <c r="A36763"/>
      <c r="B36763" s="61"/>
      <c r="C36763" s="63"/>
      <c r="D36763" s="60"/>
      <c r="E36763"/>
      <c r="F36763"/>
      <c r="G36763" s="61"/>
      <c r="H36763"/>
      <c r="I36763"/>
      <c r="J36763"/>
      <c r="K36763"/>
      <c r="L36763"/>
      <c r="M36763"/>
    </row>
    <row r="36764" spans="1:13">
      <c r="A36764"/>
      <c r="B36764" s="61"/>
      <c r="C36764" s="63"/>
      <c r="D36764" s="60"/>
      <c r="E36764"/>
      <c r="F36764"/>
      <c r="G36764" s="61"/>
      <c r="H36764"/>
      <c r="I36764"/>
      <c r="J36764"/>
      <c r="K36764"/>
      <c r="L36764"/>
      <c r="M36764"/>
    </row>
    <row r="36765" spans="1:13">
      <c r="A36765"/>
      <c r="B36765" s="61"/>
      <c r="C36765" s="63"/>
      <c r="D36765" s="60"/>
      <c r="E36765"/>
      <c r="F36765"/>
      <c r="G36765" s="61"/>
      <c r="H36765"/>
      <c r="I36765"/>
      <c r="J36765"/>
      <c r="K36765"/>
      <c r="L36765"/>
      <c r="M36765"/>
    </row>
    <row r="36766" spans="1:13">
      <c r="A36766"/>
      <c r="B36766" s="61"/>
      <c r="C36766" s="63"/>
      <c r="D36766" s="60"/>
      <c r="E36766"/>
      <c r="F36766"/>
      <c r="G36766" s="61"/>
      <c r="H36766"/>
      <c r="I36766"/>
      <c r="J36766"/>
      <c r="K36766"/>
      <c r="L36766"/>
      <c r="M36766"/>
    </row>
    <row r="36767" spans="1:13">
      <c r="A36767"/>
      <c r="B36767" s="61"/>
      <c r="C36767" s="63"/>
      <c r="D36767" s="60"/>
      <c r="E36767"/>
      <c r="F36767"/>
      <c r="G36767" s="61"/>
      <c r="H36767"/>
      <c r="I36767"/>
      <c r="J36767"/>
      <c r="K36767"/>
      <c r="L36767"/>
      <c r="M36767"/>
    </row>
    <row r="36768" spans="1:13">
      <c r="A36768"/>
      <c r="B36768" s="61"/>
      <c r="C36768" s="63"/>
      <c r="D36768" s="60"/>
      <c r="E36768"/>
      <c r="F36768"/>
      <c r="G36768" s="61"/>
      <c r="H36768"/>
      <c r="I36768"/>
      <c r="J36768"/>
      <c r="K36768"/>
      <c r="L36768"/>
      <c r="M36768"/>
    </row>
    <row r="36769" spans="1:13">
      <c r="A36769"/>
      <c r="B36769" s="61"/>
      <c r="C36769" s="63"/>
      <c r="D36769" s="60"/>
      <c r="E36769"/>
      <c r="F36769"/>
      <c r="G36769" s="61"/>
      <c r="H36769"/>
      <c r="I36769"/>
      <c r="J36769"/>
      <c r="K36769"/>
      <c r="L36769"/>
      <c r="M36769"/>
    </row>
    <row r="36770" spans="1:13">
      <c r="A36770"/>
      <c r="B36770" s="61"/>
      <c r="C36770" s="63"/>
      <c r="D36770" s="60"/>
      <c r="E36770"/>
      <c r="F36770"/>
      <c r="G36770" s="61"/>
      <c r="H36770"/>
      <c r="I36770"/>
      <c r="J36770"/>
      <c r="K36770"/>
      <c r="L36770"/>
      <c r="M36770"/>
    </row>
    <row r="36771" spans="1:13">
      <c r="A36771"/>
      <c r="B36771" s="61"/>
      <c r="C36771" s="63"/>
      <c r="D36771" s="60"/>
      <c r="E36771"/>
      <c r="F36771"/>
      <c r="G36771" s="61"/>
      <c r="H36771"/>
      <c r="I36771"/>
      <c r="J36771"/>
      <c r="K36771"/>
      <c r="L36771"/>
      <c r="M36771"/>
    </row>
    <row r="36772" spans="1:13">
      <c r="A36772"/>
      <c r="B36772" s="61"/>
      <c r="C36772" s="63"/>
      <c r="D36772" s="60"/>
      <c r="E36772"/>
      <c r="F36772"/>
      <c r="G36772" s="61"/>
      <c r="H36772"/>
      <c r="I36772"/>
      <c r="J36772"/>
      <c r="K36772"/>
      <c r="L36772"/>
      <c r="M36772"/>
    </row>
    <row r="36773" spans="1:13">
      <c r="A36773"/>
      <c r="B36773" s="61"/>
      <c r="C36773" s="63"/>
      <c r="D36773" s="60"/>
      <c r="E36773"/>
      <c r="F36773"/>
      <c r="G36773" s="61"/>
      <c r="H36773"/>
      <c r="I36773"/>
      <c r="J36773"/>
      <c r="K36773"/>
      <c r="L36773"/>
      <c r="M36773"/>
    </row>
    <row r="36774" spans="1:13">
      <c r="A36774"/>
      <c r="B36774" s="61"/>
      <c r="C36774" s="63"/>
      <c r="D36774" s="60"/>
      <c r="E36774"/>
      <c r="F36774"/>
      <c r="G36774" s="61"/>
      <c r="H36774"/>
      <c r="I36774"/>
      <c r="J36774"/>
      <c r="K36774"/>
      <c r="L36774"/>
      <c r="M36774"/>
    </row>
    <row r="36775" spans="1:13">
      <c r="A36775"/>
      <c r="B36775" s="61"/>
      <c r="C36775" s="63"/>
      <c r="D36775" s="60"/>
      <c r="E36775"/>
      <c r="F36775"/>
      <c r="G36775" s="61"/>
      <c r="H36775"/>
      <c r="I36775"/>
      <c r="J36775"/>
      <c r="K36775"/>
      <c r="L36775"/>
      <c r="M36775"/>
    </row>
    <row r="36776" spans="1:13">
      <c r="A36776"/>
      <c r="B36776" s="61"/>
      <c r="C36776" s="63"/>
      <c r="D36776" s="60"/>
      <c r="E36776"/>
      <c r="F36776"/>
      <c r="G36776" s="61"/>
      <c r="H36776"/>
      <c r="I36776"/>
      <c r="J36776"/>
      <c r="K36776"/>
      <c r="L36776"/>
      <c r="M36776"/>
    </row>
    <row r="36777" spans="1:13">
      <c r="A36777"/>
      <c r="B36777" s="61"/>
      <c r="C36777" s="63"/>
      <c r="D36777" s="60"/>
      <c r="E36777"/>
      <c r="F36777"/>
      <c r="G36777" s="61"/>
      <c r="H36777"/>
      <c r="I36777"/>
      <c r="J36777"/>
      <c r="K36777"/>
      <c r="L36777"/>
      <c r="M36777"/>
    </row>
    <row r="36778" spans="1:13">
      <c r="A36778"/>
      <c r="B36778" s="61"/>
      <c r="C36778" s="63"/>
      <c r="D36778" s="60"/>
      <c r="E36778"/>
      <c r="F36778"/>
      <c r="G36778" s="61"/>
      <c r="H36778"/>
      <c r="I36778"/>
      <c r="J36778"/>
      <c r="K36778"/>
      <c r="L36778"/>
      <c r="M36778"/>
    </row>
    <row r="36779" spans="1:13">
      <c r="A36779"/>
      <c r="B36779" s="61"/>
      <c r="C36779" s="63"/>
      <c r="D36779" s="60"/>
      <c r="E36779"/>
      <c r="F36779"/>
      <c r="G36779" s="61"/>
      <c r="H36779"/>
      <c r="I36779"/>
      <c r="J36779"/>
      <c r="K36779"/>
      <c r="L36779"/>
      <c r="M36779"/>
    </row>
    <row r="36780" spans="1:13">
      <c r="A36780"/>
      <c r="B36780" s="61"/>
      <c r="C36780" s="63"/>
      <c r="D36780" s="60"/>
      <c r="E36780"/>
      <c r="F36780"/>
      <c r="G36780" s="61"/>
      <c r="H36780"/>
      <c r="I36780"/>
      <c r="J36780"/>
      <c r="K36780"/>
      <c r="L36780"/>
      <c r="M36780"/>
    </row>
    <row r="36781" spans="1:13">
      <c r="A36781"/>
      <c r="B36781" s="61"/>
      <c r="C36781" s="63"/>
      <c r="D36781" s="60"/>
      <c r="E36781"/>
      <c r="F36781"/>
      <c r="G36781" s="61"/>
      <c r="H36781"/>
      <c r="I36781"/>
      <c r="J36781"/>
      <c r="K36781"/>
      <c r="L36781"/>
      <c r="M36781"/>
    </row>
    <row r="36782" spans="1:13">
      <c r="A36782"/>
      <c r="B36782" s="61"/>
      <c r="C36782" s="63"/>
      <c r="D36782" s="60"/>
      <c r="E36782"/>
      <c r="F36782"/>
      <c r="G36782" s="61"/>
      <c r="H36782"/>
      <c r="I36782"/>
      <c r="J36782"/>
      <c r="K36782"/>
      <c r="L36782"/>
      <c r="M36782"/>
    </row>
    <row r="36783" spans="1:13">
      <c r="A36783"/>
      <c r="B36783" s="61"/>
      <c r="C36783" s="63"/>
      <c r="D36783" s="60"/>
      <c r="E36783"/>
      <c r="F36783"/>
      <c r="G36783" s="61"/>
      <c r="H36783"/>
      <c r="I36783"/>
      <c r="J36783"/>
      <c r="K36783"/>
      <c r="L36783"/>
      <c r="M36783"/>
    </row>
    <row r="36784" spans="1:13">
      <c r="A36784"/>
      <c r="B36784" s="61"/>
      <c r="C36784" s="63"/>
      <c r="D36784" s="60"/>
      <c r="E36784"/>
      <c r="F36784"/>
      <c r="G36784" s="61"/>
      <c r="H36784"/>
      <c r="I36784"/>
      <c r="J36784"/>
      <c r="K36784"/>
      <c r="L36784"/>
      <c r="M36784"/>
    </row>
    <row r="36785" spans="1:13">
      <c r="A36785"/>
      <c r="B36785" s="61"/>
      <c r="C36785" s="63"/>
      <c r="D36785" s="60"/>
      <c r="E36785"/>
      <c r="F36785"/>
      <c r="G36785" s="61"/>
      <c r="H36785"/>
      <c r="I36785"/>
      <c r="J36785"/>
      <c r="K36785"/>
      <c r="L36785"/>
      <c r="M36785"/>
    </row>
    <row r="36786" spans="1:13">
      <c r="A36786"/>
      <c r="B36786" s="61"/>
      <c r="C36786" s="63"/>
      <c r="D36786" s="60"/>
      <c r="E36786"/>
      <c r="F36786"/>
      <c r="G36786" s="61"/>
      <c r="H36786"/>
      <c r="I36786"/>
      <c r="J36786"/>
      <c r="K36786"/>
      <c r="L36786"/>
      <c r="M36786"/>
    </row>
    <row r="36787" spans="1:13">
      <c r="A36787"/>
      <c r="B36787" s="61"/>
      <c r="C36787" s="63"/>
      <c r="D36787" s="60"/>
      <c r="E36787"/>
      <c r="F36787"/>
      <c r="G36787" s="61"/>
      <c r="H36787"/>
      <c r="I36787"/>
      <c r="J36787"/>
      <c r="K36787"/>
      <c r="L36787"/>
      <c r="M36787"/>
    </row>
    <row r="36788" spans="1:13">
      <c r="A36788"/>
      <c r="B36788" s="61"/>
      <c r="C36788" s="63"/>
      <c r="D36788" s="60"/>
      <c r="E36788"/>
      <c r="F36788"/>
      <c r="G36788" s="61"/>
      <c r="H36788"/>
      <c r="I36788"/>
      <c r="J36788"/>
      <c r="K36788"/>
      <c r="L36788"/>
      <c r="M36788"/>
    </row>
    <row r="36789" spans="1:13">
      <c r="A36789"/>
      <c r="B36789" s="61"/>
      <c r="C36789" s="63"/>
      <c r="D36789" s="60"/>
      <c r="E36789"/>
      <c r="F36789"/>
      <c r="G36789" s="61"/>
      <c r="H36789"/>
      <c r="I36789"/>
      <c r="J36789"/>
      <c r="K36789"/>
      <c r="L36789"/>
      <c r="M36789"/>
    </row>
    <row r="36790" spans="1:13">
      <c r="A36790"/>
      <c r="B36790" s="61"/>
      <c r="C36790" s="63"/>
      <c r="D36790" s="60"/>
      <c r="E36790"/>
      <c r="F36790"/>
      <c r="G36790" s="61"/>
      <c r="H36790"/>
      <c r="I36790"/>
      <c r="J36790"/>
      <c r="K36790"/>
      <c r="L36790"/>
      <c r="M36790"/>
    </row>
    <row r="36791" spans="1:13">
      <c r="A36791"/>
      <c r="B36791" s="61"/>
      <c r="C36791" s="63"/>
      <c r="D36791" s="60"/>
      <c r="E36791"/>
      <c r="F36791"/>
      <c r="G36791" s="61"/>
      <c r="H36791"/>
      <c r="I36791"/>
      <c r="J36791"/>
      <c r="K36791"/>
      <c r="L36791"/>
      <c r="M36791"/>
    </row>
    <row r="36792" spans="1:13">
      <c r="A36792"/>
      <c r="B36792" s="61"/>
      <c r="C36792" s="63"/>
      <c r="D36792" s="60"/>
      <c r="E36792"/>
      <c r="F36792"/>
      <c r="G36792" s="61"/>
      <c r="H36792"/>
      <c r="I36792"/>
      <c r="J36792"/>
      <c r="K36792"/>
      <c r="L36792"/>
      <c r="M36792"/>
    </row>
    <row r="36793" spans="1:13">
      <c r="A36793"/>
      <c r="B36793" s="61"/>
      <c r="C36793" s="63"/>
      <c r="D36793" s="60"/>
      <c r="E36793"/>
      <c r="F36793"/>
      <c r="G36793" s="61"/>
      <c r="H36793"/>
      <c r="I36793"/>
      <c r="J36793"/>
      <c r="K36793"/>
      <c r="L36793"/>
      <c r="M36793"/>
    </row>
    <row r="36794" spans="1:13">
      <c r="A36794"/>
      <c r="B36794" s="61"/>
      <c r="C36794" s="63"/>
      <c r="D36794" s="60"/>
      <c r="E36794"/>
      <c r="F36794"/>
      <c r="G36794" s="61"/>
      <c r="H36794"/>
      <c r="I36794"/>
      <c r="J36794"/>
      <c r="K36794"/>
      <c r="L36794"/>
      <c r="M36794"/>
    </row>
    <row r="36795" spans="1:13">
      <c r="A36795"/>
      <c r="B36795" s="61"/>
      <c r="C36795" s="63"/>
      <c r="D36795" s="60"/>
      <c r="E36795"/>
      <c r="F36795"/>
      <c r="G36795" s="61"/>
      <c r="H36795"/>
      <c r="I36795"/>
      <c r="J36795"/>
      <c r="K36795"/>
      <c r="L36795"/>
      <c r="M36795"/>
    </row>
    <row r="36796" spans="1:13">
      <c r="A36796"/>
      <c r="B36796" s="61"/>
      <c r="C36796" s="63"/>
      <c r="D36796" s="60"/>
      <c r="E36796"/>
      <c r="F36796"/>
      <c r="G36796" s="61"/>
      <c r="H36796"/>
      <c r="I36796"/>
      <c r="J36796"/>
      <c r="K36796"/>
      <c r="L36796"/>
      <c r="M36796"/>
    </row>
    <row r="36797" spans="1:13">
      <c r="A36797"/>
      <c r="B36797" s="61"/>
      <c r="C36797" s="63"/>
      <c r="D36797" s="60"/>
      <c r="E36797"/>
      <c r="F36797"/>
      <c r="G36797" s="61"/>
      <c r="H36797"/>
      <c r="I36797"/>
      <c r="J36797"/>
      <c r="K36797"/>
      <c r="L36797"/>
      <c r="M36797"/>
    </row>
    <row r="36798" spans="1:13">
      <c r="A36798"/>
      <c r="B36798" s="61"/>
      <c r="C36798" s="63"/>
      <c r="D36798" s="60"/>
      <c r="E36798"/>
      <c r="F36798"/>
      <c r="G36798" s="61"/>
      <c r="H36798"/>
      <c r="I36798"/>
      <c r="J36798"/>
      <c r="K36798"/>
      <c r="L36798"/>
      <c r="M36798"/>
    </row>
    <row r="36799" spans="1:13">
      <c r="A36799"/>
      <c r="B36799" s="61"/>
      <c r="C36799" s="63"/>
      <c r="D36799" s="60"/>
      <c r="E36799"/>
      <c r="F36799"/>
      <c r="G36799" s="61"/>
      <c r="H36799"/>
      <c r="I36799"/>
      <c r="J36799"/>
      <c r="K36799"/>
      <c r="L36799"/>
      <c r="M36799"/>
    </row>
    <row r="36800" spans="1:13">
      <c r="A36800"/>
      <c r="B36800" s="61"/>
      <c r="C36800" s="63"/>
      <c r="D36800" s="60"/>
      <c r="E36800"/>
      <c r="F36800"/>
      <c r="G36800" s="61"/>
      <c r="H36800"/>
      <c r="I36800"/>
      <c r="J36800"/>
      <c r="K36800"/>
      <c r="L36800"/>
      <c r="M36800"/>
    </row>
    <row r="36801" spans="1:13">
      <c r="A36801"/>
      <c r="B36801" s="61"/>
      <c r="C36801" s="63"/>
      <c r="D36801" s="60"/>
      <c r="E36801"/>
      <c r="F36801"/>
      <c r="G36801" s="61"/>
      <c r="H36801"/>
      <c r="I36801"/>
      <c r="J36801"/>
      <c r="K36801"/>
      <c r="L36801"/>
      <c r="M36801"/>
    </row>
    <row r="36802" spans="1:13">
      <c r="A36802"/>
      <c r="B36802" s="61"/>
      <c r="C36802" s="63"/>
      <c r="D36802" s="60"/>
      <c r="E36802"/>
      <c r="F36802"/>
      <c r="G36802" s="61"/>
      <c r="H36802"/>
      <c r="I36802"/>
      <c r="J36802"/>
      <c r="K36802"/>
      <c r="L36802"/>
      <c r="M36802"/>
    </row>
    <row r="36803" spans="1:13">
      <c r="A36803"/>
      <c r="B36803" s="61"/>
      <c r="C36803" s="63"/>
      <c r="D36803" s="60"/>
      <c r="E36803"/>
      <c r="F36803"/>
      <c r="G36803" s="61"/>
      <c r="H36803"/>
      <c r="I36803"/>
      <c r="J36803"/>
      <c r="K36803"/>
      <c r="L36803"/>
      <c r="M36803"/>
    </row>
    <row r="36804" spans="1:13">
      <c r="A36804"/>
      <c r="B36804" s="61"/>
      <c r="C36804" s="63"/>
      <c r="D36804" s="60"/>
      <c r="E36804"/>
      <c r="F36804"/>
      <c r="G36804" s="61"/>
      <c r="H36804"/>
      <c r="I36804"/>
      <c r="J36804"/>
      <c r="K36804"/>
      <c r="L36804"/>
      <c r="M36804"/>
    </row>
    <row r="36805" spans="1:13">
      <c r="A36805"/>
      <c r="B36805" s="61"/>
      <c r="C36805" s="63"/>
      <c r="D36805" s="60"/>
      <c r="E36805"/>
      <c r="F36805"/>
      <c r="G36805" s="61"/>
      <c r="H36805"/>
      <c r="I36805"/>
      <c r="J36805"/>
      <c r="K36805"/>
      <c r="L36805"/>
      <c r="M36805"/>
    </row>
    <row r="36806" spans="1:13">
      <c r="A36806"/>
      <c r="B36806" s="61"/>
      <c r="C36806" s="63"/>
      <c r="D36806" s="60"/>
      <c r="E36806"/>
      <c r="F36806"/>
      <c r="G36806" s="61"/>
      <c r="H36806"/>
      <c r="I36806"/>
      <c r="J36806"/>
      <c r="K36806"/>
      <c r="L36806"/>
      <c r="M36806"/>
    </row>
    <row r="36807" spans="1:13">
      <c r="A36807"/>
      <c r="B36807" s="61"/>
      <c r="C36807" s="63"/>
      <c r="D36807" s="60"/>
      <c r="E36807"/>
      <c r="F36807"/>
      <c r="G36807" s="61"/>
      <c r="H36807"/>
      <c r="I36807"/>
      <c r="J36807"/>
      <c r="K36807"/>
      <c r="L36807"/>
      <c r="M36807"/>
    </row>
    <row r="36808" spans="1:13">
      <c r="A36808"/>
      <c r="B36808" s="61"/>
      <c r="C36808" s="63"/>
      <c r="D36808" s="60"/>
      <c r="E36808"/>
      <c r="F36808"/>
      <c r="G36808" s="61"/>
      <c r="H36808"/>
      <c r="I36808"/>
      <c r="J36808"/>
      <c r="K36808"/>
      <c r="L36808"/>
      <c r="M36808"/>
    </row>
    <row r="36809" spans="1:13">
      <c r="A36809"/>
      <c r="B36809" s="61"/>
      <c r="C36809" s="63"/>
      <c r="D36809" s="60"/>
      <c r="E36809"/>
      <c r="F36809"/>
      <c r="G36809" s="61"/>
      <c r="H36809"/>
      <c r="I36809"/>
      <c r="J36809"/>
      <c r="K36809"/>
      <c r="L36809"/>
      <c r="M36809"/>
    </row>
    <row r="36810" spans="1:13">
      <c r="A36810"/>
      <c r="B36810" s="61"/>
      <c r="C36810" s="63"/>
      <c r="D36810" s="60"/>
      <c r="E36810"/>
      <c r="F36810"/>
      <c r="G36810" s="61"/>
      <c r="H36810"/>
      <c r="I36810"/>
      <c r="J36810"/>
      <c r="K36810"/>
      <c r="L36810"/>
      <c r="M36810"/>
    </row>
    <row r="36811" spans="1:13">
      <c r="A36811"/>
      <c r="B36811" s="61"/>
      <c r="C36811" s="63"/>
      <c r="D36811" s="60"/>
      <c r="E36811"/>
      <c r="F36811"/>
      <c r="G36811" s="61"/>
      <c r="H36811"/>
      <c r="I36811"/>
      <c r="J36811"/>
      <c r="K36811"/>
      <c r="L36811"/>
      <c r="M36811"/>
    </row>
    <row r="36812" spans="1:13">
      <c r="A36812"/>
      <c r="B36812" s="61"/>
      <c r="C36812" s="63"/>
      <c r="D36812" s="60"/>
      <c r="E36812"/>
      <c r="F36812"/>
      <c r="G36812" s="61"/>
      <c r="H36812"/>
      <c r="I36812"/>
      <c r="J36812"/>
      <c r="K36812"/>
      <c r="L36812"/>
      <c r="M36812"/>
    </row>
    <row r="36813" spans="1:13">
      <c r="A36813"/>
      <c r="B36813" s="61"/>
      <c r="C36813" s="63"/>
      <c r="D36813" s="60"/>
      <c r="E36813"/>
      <c r="F36813"/>
      <c r="G36813" s="61"/>
      <c r="H36813"/>
      <c r="I36813"/>
      <c r="J36813"/>
      <c r="K36813"/>
      <c r="L36813"/>
      <c r="M36813"/>
    </row>
    <row r="36814" spans="1:13">
      <c r="A36814"/>
      <c r="B36814" s="61"/>
      <c r="C36814" s="63"/>
      <c r="D36814" s="60"/>
      <c r="E36814"/>
      <c r="F36814"/>
      <c r="G36814" s="61"/>
      <c r="H36814"/>
      <c r="I36814"/>
      <c r="J36814"/>
      <c r="K36814"/>
      <c r="L36814"/>
      <c r="M36814"/>
    </row>
    <row r="36815" spans="1:13">
      <c r="A36815"/>
      <c r="B36815" s="61"/>
      <c r="C36815" s="63"/>
      <c r="D36815" s="60"/>
      <c r="E36815"/>
      <c r="F36815"/>
      <c r="G36815" s="61"/>
      <c r="H36815"/>
      <c r="I36815"/>
      <c r="J36815"/>
      <c r="K36815"/>
      <c r="L36815"/>
      <c r="M36815"/>
    </row>
    <row r="36816" spans="1:13">
      <c r="A36816"/>
      <c r="B36816" s="61"/>
      <c r="C36816" s="63"/>
      <c r="D36816" s="60"/>
      <c r="E36816"/>
      <c r="F36816"/>
      <c r="G36816" s="61"/>
      <c r="H36816"/>
      <c r="I36816"/>
      <c r="J36816"/>
      <c r="K36816"/>
      <c r="L36816"/>
      <c r="M36816"/>
    </row>
    <row r="36817" spans="1:13">
      <c r="A36817"/>
      <c r="B36817" s="61"/>
      <c r="C36817" s="63"/>
      <c r="D36817" s="60"/>
      <c r="E36817"/>
      <c r="F36817"/>
      <c r="G36817" s="61"/>
      <c r="H36817"/>
      <c r="I36817"/>
      <c r="J36817"/>
      <c r="K36817"/>
      <c r="L36817"/>
      <c r="M36817"/>
    </row>
    <row r="36818" spans="1:13">
      <c r="A36818"/>
      <c r="B36818" s="61"/>
      <c r="C36818" s="63"/>
      <c r="D36818" s="60"/>
      <c r="E36818"/>
      <c r="F36818"/>
      <c r="G36818" s="61"/>
      <c r="H36818"/>
      <c r="I36818"/>
      <c r="J36818"/>
      <c r="K36818"/>
      <c r="L36818"/>
      <c r="M36818"/>
    </row>
    <row r="36819" spans="1:13">
      <c r="A36819"/>
      <c r="B36819" s="61"/>
      <c r="C36819" s="63"/>
      <c r="D36819" s="60"/>
      <c r="E36819"/>
      <c r="F36819"/>
      <c r="G36819" s="61"/>
      <c r="H36819"/>
      <c r="I36819"/>
      <c r="J36819"/>
      <c r="K36819"/>
      <c r="L36819"/>
      <c r="M36819"/>
    </row>
    <row r="36820" spans="1:13">
      <c r="A36820"/>
      <c r="B36820" s="61"/>
      <c r="C36820" s="63"/>
      <c r="D36820" s="60"/>
      <c r="E36820"/>
      <c r="F36820"/>
      <c r="G36820" s="61"/>
      <c r="H36820"/>
      <c r="I36820"/>
      <c r="J36820"/>
      <c r="K36820"/>
      <c r="L36820"/>
      <c r="M36820"/>
    </row>
    <row r="36821" spans="1:13">
      <c r="A36821"/>
      <c r="B36821" s="61"/>
      <c r="C36821" s="63"/>
      <c r="D36821" s="60"/>
      <c r="E36821"/>
      <c r="F36821"/>
      <c r="G36821" s="61"/>
      <c r="H36821"/>
      <c r="I36821"/>
      <c r="J36821"/>
      <c r="K36821"/>
      <c r="L36821"/>
      <c r="M36821"/>
    </row>
    <row r="36822" spans="1:13">
      <c r="A36822"/>
      <c r="B36822" s="61"/>
      <c r="C36822" s="63"/>
      <c r="D36822" s="60"/>
      <c r="E36822"/>
      <c r="F36822"/>
      <c r="G36822" s="61"/>
      <c r="H36822"/>
      <c r="I36822"/>
      <c r="J36822"/>
      <c r="K36822"/>
      <c r="L36822"/>
      <c r="M36822"/>
    </row>
    <row r="36823" spans="1:13">
      <c r="A36823"/>
      <c r="B36823" s="61"/>
      <c r="C36823" s="63"/>
      <c r="D36823" s="60"/>
      <c r="E36823"/>
      <c r="F36823"/>
      <c r="G36823" s="61"/>
      <c r="H36823"/>
      <c r="I36823"/>
      <c r="J36823"/>
      <c r="K36823"/>
      <c r="L36823"/>
      <c r="M36823"/>
    </row>
    <row r="36824" spans="1:13">
      <c r="A36824"/>
      <c r="B36824" s="61"/>
      <c r="C36824" s="63"/>
      <c r="D36824" s="60"/>
      <c r="E36824"/>
      <c r="F36824"/>
      <c r="G36824" s="61"/>
      <c r="H36824"/>
      <c r="I36824"/>
      <c r="J36824"/>
      <c r="K36824"/>
      <c r="L36824"/>
      <c r="M36824"/>
    </row>
    <row r="36825" spans="1:13">
      <c r="A36825"/>
      <c r="B36825" s="61"/>
      <c r="C36825" s="63"/>
      <c r="D36825" s="60"/>
      <c r="E36825"/>
      <c r="F36825"/>
      <c r="G36825" s="61"/>
      <c r="H36825"/>
      <c r="I36825"/>
      <c r="J36825"/>
      <c r="K36825"/>
      <c r="L36825"/>
      <c r="M36825"/>
    </row>
    <row r="36826" spans="1:13">
      <c r="A36826"/>
      <c r="B36826" s="61"/>
      <c r="C36826" s="63"/>
      <c r="D36826" s="60"/>
      <c r="E36826"/>
      <c r="F36826"/>
      <c r="G36826" s="61"/>
      <c r="H36826"/>
      <c r="I36826"/>
      <c r="J36826"/>
      <c r="K36826"/>
      <c r="L36826"/>
      <c r="M36826"/>
    </row>
    <row r="36827" spans="1:13">
      <c r="A36827"/>
      <c r="B36827" s="61"/>
      <c r="C36827" s="63"/>
      <c r="D36827" s="60"/>
      <c r="E36827"/>
      <c r="F36827"/>
      <c r="G36827" s="61"/>
      <c r="H36827"/>
      <c r="I36827"/>
      <c r="J36827"/>
      <c r="K36827"/>
      <c r="L36827"/>
      <c r="M36827"/>
    </row>
    <row r="36828" spans="1:13">
      <c r="A36828"/>
      <c r="B36828" s="61"/>
      <c r="C36828" s="63"/>
      <c r="D36828" s="60"/>
      <c r="E36828"/>
      <c r="F36828"/>
      <c r="G36828" s="61"/>
      <c r="H36828"/>
      <c r="I36828"/>
      <c r="J36828"/>
      <c r="K36828"/>
      <c r="L36828"/>
      <c r="M36828"/>
    </row>
    <row r="36829" spans="1:13">
      <c r="A36829"/>
      <c r="B36829" s="61"/>
      <c r="C36829" s="63"/>
      <c r="D36829" s="60"/>
      <c r="E36829"/>
      <c r="F36829"/>
      <c r="G36829" s="61"/>
      <c r="H36829"/>
      <c r="I36829"/>
      <c r="J36829"/>
      <c r="K36829"/>
      <c r="L36829"/>
      <c r="M36829"/>
    </row>
    <row r="36830" spans="1:13">
      <c r="A36830"/>
      <c r="B36830" s="61"/>
      <c r="C36830" s="63"/>
      <c r="D36830" s="60"/>
      <c r="E36830"/>
      <c r="F36830"/>
      <c r="G36830" s="61"/>
      <c r="H36830"/>
      <c r="I36830"/>
      <c r="J36830"/>
      <c r="K36830"/>
      <c r="L36830"/>
      <c r="M36830"/>
    </row>
    <row r="36831" spans="1:13">
      <c r="A36831"/>
      <c r="B36831" s="61"/>
      <c r="C36831" s="63"/>
      <c r="D36831" s="60"/>
      <c r="E36831"/>
      <c r="F36831"/>
      <c r="G36831" s="61"/>
      <c r="H36831"/>
      <c r="I36831"/>
      <c r="J36831"/>
      <c r="K36831"/>
      <c r="L36831"/>
      <c r="M36831"/>
    </row>
    <row r="36832" spans="1:13">
      <c r="A36832"/>
      <c r="B36832" s="61"/>
      <c r="C36832" s="63"/>
      <c r="D36832" s="60"/>
      <c r="E36832"/>
      <c r="F36832"/>
      <c r="G36832" s="61"/>
      <c r="H36832"/>
      <c r="I36832"/>
      <c r="J36832"/>
      <c r="K36832"/>
      <c r="L36832"/>
      <c r="M36832"/>
    </row>
    <row r="36833" spans="1:13">
      <c r="A36833"/>
      <c r="B36833" s="61"/>
      <c r="C36833" s="63"/>
      <c r="D36833" s="60"/>
      <c r="E36833"/>
      <c r="F36833"/>
      <c r="G36833" s="61"/>
      <c r="H36833"/>
      <c r="I36833"/>
      <c r="J36833"/>
      <c r="K36833"/>
      <c r="L36833"/>
      <c r="M36833"/>
    </row>
    <row r="36834" spans="1:13">
      <c r="A36834"/>
      <c r="B36834" s="61"/>
      <c r="C36834" s="63"/>
      <c r="D36834" s="60"/>
      <c r="E36834"/>
      <c r="F36834"/>
      <c r="G36834" s="61"/>
      <c r="H36834"/>
      <c r="I36834"/>
      <c r="J36834"/>
      <c r="K36834"/>
      <c r="L36834"/>
      <c r="M36834"/>
    </row>
    <row r="36835" spans="1:13">
      <c r="A36835"/>
      <c r="B36835" s="61"/>
      <c r="C36835" s="63"/>
      <c r="D36835" s="60"/>
      <c r="E36835"/>
      <c r="F36835"/>
      <c r="G36835" s="61"/>
      <c r="H36835"/>
      <c r="I36835"/>
      <c r="J36835"/>
      <c r="K36835"/>
      <c r="L36835"/>
      <c r="M36835"/>
    </row>
    <row r="36836" spans="1:13">
      <c r="A36836"/>
      <c r="B36836" s="61"/>
      <c r="C36836" s="63"/>
      <c r="D36836" s="60"/>
      <c r="E36836"/>
      <c r="F36836"/>
      <c r="G36836" s="61"/>
      <c r="H36836"/>
      <c r="I36836"/>
      <c r="J36836"/>
      <c r="K36836"/>
      <c r="L36836"/>
      <c r="M36836"/>
    </row>
    <row r="36837" spans="1:13">
      <c r="A36837"/>
      <c r="B36837" s="61"/>
      <c r="C36837" s="63"/>
      <c r="D36837" s="60"/>
      <c r="E36837"/>
      <c r="F36837"/>
      <c r="G36837" s="61"/>
      <c r="H36837"/>
      <c r="I36837"/>
      <c r="J36837"/>
      <c r="K36837"/>
      <c r="L36837"/>
      <c r="M36837"/>
    </row>
    <row r="36838" spans="1:13">
      <c r="A36838"/>
      <c r="B36838" s="61"/>
      <c r="C36838" s="63"/>
      <c r="D36838" s="60"/>
      <c r="E36838"/>
      <c r="F36838"/>
      <c r="G36838" s="61"/>
      <c r="H36838"/>
      <c r="I36838"/>
      <c r="J36838"/>
      <c r="K36838"/>
      <c r="L36838"/>
      <c r="M36838"/>
    </row>
    <row r="36839" spans="1:13">
      <c r="A36839"/>
      <c r="B36839" s="61"/>
      <c r="C36839" s="63"/>
      <c r="D36839" s="60"/>
      <c r="E36839"/>
      <c r="F36839"/>
      <c r="G36839" s="61"/>
      <c r="H36839"/>
      <c r="I36839"/>
      <c r="J36839"/>
      <c r="K36839"/>
      <c r="L36839"/>
      <c r="M36839"/>
    </row>
    <row r="36840" spans="1:13">
      <c r="A36840"/>
      <c r="B36840" s="61"/>
      <c r="C36840" s="63"/>
      <c r="D36840" s="60"/>
      <c r="E36840"/>
      <c r="F36840"/>
      <c r="G36840" s="61"/>
      <c r="H36840"/>
      <c r="I36840"/>
      <c r="J36840"/>
      <c r="K36840"/>
      <c r="L36840"/>
      <c r="M36840"/>
    </row>
    <row r="36841" spans="1:13">
      <c r="A36841"/>
      <c r="B36841" s="61"/>
      <c r="C36841" s="63"/>
      <c r="D36841" s="60"/>
      <c r="E36841"/>
      <c r="F36841"/>
      <c r="G36841" s="61"/>
      <c r="H36841"/>
      <c r="I36841"/>
      <c r="J36841"/>
      <c r="K36841"/>
      <c r="L36841"/>
      <c r="M36841"/>
    </row>
    <row r="36842" spans="1:13">
      <c r="A36842"/>
      <c r="B36842" s="61"/>
      <c r="C36842" s="63"/>
      <c r="D36842" s="60"/>
      <c r="E36842"/>
      <c r="F36842"/>
      <c r="G36842" s="61"/>
      <c r="H36842"/>
      <c r="I36842"/>
      <c r="J36842"/>
      <c r="K36842"/>
      <c r="L36842"/>
      <c r="M36842"/>
    </row>
    <row r="36843" spans="1:13">
      <c r="A36843"/>
      <c r="B36843" s="61"/>
      <c r="C36843" s="63"/>
      <c r="D36843" s="60"/>
      <c r="E36843"/>
      <c r="F36843"/>
      <c r="G36843" s="61"/>
      <c r="H36843"/>
      <c r="I36843"/>
      <c r="J36843"/>
      <c r="K36843"/>
      <c r="L36843"/>
      <c r="M36843"/>
    </row>
    <row r="36844" spans="1:13">
      <c r="A36844"/>
      <c r="B36844" s="61"/>
      <c r="C36844" s="63"/>
      <c r="D36844" s="60"/>
      <c r="E36844"/>
      <c r="F36844"/>
      <c r="G36844" s="61"/>
      <c r="H36844"/>
      <c r="I36844"/>
      <c r="J36844"/>
      <c r="K36844"/>
      <c r="L36844"/>
      <c r="M36844"/>
    </row>
    <row r="36845" spans="1:13">
      <c r="A36845"/>
      <c r="B36845" s="61"/>
      <c r="C36845" s="63"/>
      <c r="D36845" s="60"/>
      <c r="E36845"/>
      <c r="F36845"/>
      <c r="G36845" s="61"/>
      <c r="H36845"/>
      <c r="I36845"/>
      <c r="J36845"/>
      <c r="K36845"/>
      <c r="L36845"/>
      <c r="M36845"/>
    </row>
    <row r="36846" spans="1:13">
      <c r="A36846"/>
      <c r="B36846" s="61"/>
      <c r="C36846" s="63"/>
      <c r="D36846" s="60"/>
      <c r="E36846"/>
      <c r="F36846"/>
      <c r="G36846" s="61"/>
      <c r="H36846"/>
      <c r="I36846"/>
      <c r="J36846"/>
      <c r="K36846"/>
      <c r="L36846"/>
      <c r="M36846"/>
    </row>
    <row r="36847" spans="1:13">
      <c r="A36847"/>
      <c r="B36847" s="61"/>
      <c r="C36847" s="63"/>
      <c r="D36847" s="60"/>
      <c r="E36847"/>
      <c r="F36847"/>
      <c r="G36847" s="61"/>
      <c r="H36847"/>
      <c r="I36847"/>
      <c r="J36847"/>
      <c r="K36847"/>
      <c r="L36847"/>
      <c r="M36847"/>
    </row>
    <row r="36848" spans="1:13">
      <c r="A36848"/>
      <c r="B36848" s="61"/>
      <c r="C36848" s="63"/>
      <c r="D36848" s="60"/>
      <c r="E36848"/>
      <c r="F36848"/>
      <c r="G36848" s="61"/>
      <c r="H36848"/>
      <c r="I36848"/>
      <c r="J36848"/>
      <c r="K36848"/>
      <c r="L36848"/>
      <c r="M36848"/>
    </row>
    <row r="36849" spans="1:13">
      <c r="A36849"/>
      <c r="B36849" s="61"/>
      <c r="C36849" s="63"/>
      <c r="D36849" s="60"/>
      <c r="E36849"/>
      <c r="F36849"/>
      <c r="G36849" s="61"/>
      <c r="H36849"/>
      <c r="I36849"/>
      <c r="J36849"/>
      <c r="K36849"/>
      <c r="L36849"/>
      <c r="M36849"/>
    </row>
    <row r="36850" spans="1:13">
      <c r="A36850"/>
      <c r="B36850" s="61"/>
      <c r="C36850" s="63"/>
      <c r="D36850" s="60"/>
      <c r="E36850"/>
      <c r="F36850"/>
      <c r="G36850" s="61"/>
      <c r="H36850"/>
      <c r="I36850"/>
      <c r="J36850"/>
      <c r="K36850"/>
      <c r="L36850"/>
      <c r="M36850"/>
    </row>
    <row r="36851" spans="1:13">
      <c r="A36851"/>
      <c r="B36851" s="61"/>
      <c r="C36851" s="63"/>
      <c r="D36851" s="60"/>
      <c r="E36851"/>
      <c r="F36851"/>
      <c r="G36851" s="61"/>
      <c r="H36851"/>
      <c r="I36851"/>
      <c r="J36851"/>
      <c r="K36851"/>
      <c r="L36851"/>
      <c r="M36851"/>
    </row>
    <row r="36852" spans="1:13">
      <c r="A36852"/>
      <c r="B36852" s="61"/>
      <c r="C36852" s="63"/>
      <c r="D36852" s="60"/>
      <c r="E36852"/>
      <c r="F36852"/>
      <c r="G36852" s="61"/>
      <c r="H36852"/>
      <c r="I36852"/>
      <c r="J36852"/>
      <c r="K36852"/>
      <c r="L36852"/>
      <c r="M36852"/>
    </row>
    <row r="36853" spans="1:13">
      <c r="A36853"/>
      <c r="B36853" s="61"/>
      <c r="C36853" s="63"/>
      <c r="D36853" s="60"/>
      <c r="E36853"/>
      <c r="F36853"/>
      <c r="G36853" s="61"/>
      <c r="H36853"/>
      <c r="I36853"/>
      <c r="J36853"/>
      <c r="K36853"/>
      <c r="L36853"/>
      <c r="M36853"/>
    </row>
    <row r="36854" spans="1:13">
      <c r="A36854"/>
      <c r="B36854" s="61"/>
      <c r="C36854" s="63"/>
      <c r="D36854" s="60"/>
      <c r="E36854"/>
      <c r="F36854"/>
      <c r="G36854" s="61"/>
      <c r="H36854"/>
      <c r="I36854"/>
      <c r="J36854"/>
      <c r="K36854"/>
      <c r="L36854"/>
      <c r="M36854"/>
    </row>
    <row r="36855" spans="1:13">
      <c r="A36855"/>
      <c r="B36855" s="61"/>
      <c r="C36855" s="63"/>
      <c r="D36855" s="60"/>
      <c r="E36855"/>
      <c r="F36855"/>
      <c r="G36855" s="61"/>
      <c r="H36855"/>
      <c r="I36855"/>
      <c r="J36855"/>
      <c r="K36855"/>
      <c r="L36855"/>
      <c r="M36855"/>
    </row>
    <row r="36856" spans="1:13">
      <c r="A36856"/>
      <c r="B36856" s="61"/>
      <c r="C36856" s="63"/>
      <c r="D36856" s="60"/>
      <c r="E36856"/>
      <c r="F36856"/>
      <c r="G36856" s="61"/>
      <c r="H36856"/>
      <c r="I36856"/>
      <c r="J36856"/>
      <c r="K36856"/>
      <c r="L36856"/>
      <c r="M36856"/>
    </row>
    <row r="36857" spans="1:13">
      <c r="A36857"/>
      <c r="B36857" s="61"/>
      <c r="C36857" s="63"/>
      <c r="D36857" s="60"/>
      <c r="E36857"/>
      <c r="F36857"/>
      <c r="G36857" s="61"/>
      <c r="H36857"/>
      <c r="I36857"/>
      <c r="J36857"/>
      <c r="K36857"/>
      <c r="L36857"/>
      <c r="M36857"/>
    </row>
    <row r="36858" spans="1:13">
      <c r="A36858"/>
      <c r="B36858" s="61"/>
      <c r="C36858" s="63"/>
      <c r="D36858" s="60"/>
      <c r="E36858"/>
      <c r="F36858"/>
      <c r="G36858" s="61"/>
      <c r="H36858"/>
      <c r="I36858"/>
      <c r="J36858"/>
      <c r="K36858"/>
      <c r="L36858"/>
      <c r="M36858"/>
    </row>
    <row r="36859" spans="1:13">
      <c r="A36859"/>
      <c r="B36859" s="61"/>
      <c r="C36859" s="63"/>
      <c r="D36859" s="60"/>
      <c r="E36859"/>
      <c r="F36859"/>
      <c r="G36859" s="61"/>
      <c r="H36859"/>
      <c r="I36859"/>
      <c r="J36859"/>
      <c r="K36859"/>
      <c r="L36859"/>
      <c r="M36859"/>
    </row>
    <row r="36860" spans="1:13">
      <c r="A36860"/>
      <c r="B36860" s="61"/>
      <c r="C36860" s="63"/>
      <c r="D36860" s="60"/>
      <c r="E36860"/>
      <c r="F36860"/>
      <c r="G36860" s="61"/>
      <c r="H36860"/>
      <c r="I36860"/>
      <c r="J36860"/>
      <c r="K36860"/>
      <c r="L36860"/>
      <c r="M36860"/>
    </row>
    <row r="36861" spans="1:13">
      <c r="A36861"/>
      <c r="B36861" s="61"/>
      <c r="C36861" s="63"/>
      <c r="D36861" s="60"/>
      <c r="E36861"/>
      <c r="F36861"/>
      <c r="G36861" s="61"/>
      <c r="H36861"/>
      <c r="I36861"/>
      <c r="J36861"/>
      <c r="K36861"/>
      <c r="L36861"/>
      <c r="M36861"/>
    </row>
    <row r="36862" spans="1:13">
      <c r="A36862"/>
      <c r="B36862" s="61"/>
      <c r="C36862" s="63"/>
      <c r="D36862" s="60"/>
      <c r="E36862"/>
      <c r="F36862"/>
      <c r="G36862" s="61"/>
      <c r="H36862"/>
      <c r="I36862"/>
      <c r="J36862"/>
      <c r="K36862"/>
      <c r="L36862"/>
      <c r="M36862"/>
    </row>
    <row r="36863" spans="1:13">
      <c r="A36863"/>
      <c r="B36863" s="61"/>
      <c r="C36863" s="63"/>
      <c r="D36863" s="60"/>
      <c r="E36863"/>
      <c r="F36863"/>
      <c r="G36863" s="61"/>
      <c r="H36863"/>
      <c r="I36863"/>
      <c r="J36863"/>
      <c r="K36863"/>
      <c r="L36863"/>
      <c r="M36863"/>
    </row>
    <row r="36864" spans="1:13">
      <c r="A36864"/>
      <c r="B36864" s="61"/>
      <c r="C36864" s="63"/>
      <c r="D36864" s="60"/>
      <c r="E36864"/>
      <c r="F36864"/>
      <c r="G36864" s="61"/>
      <c r="H36864"/>
      <c r="I36864"/>
      <c r="J36864"/>
      <c r="K36864"/>
      <c r="L36864"/>
      <c r="M36864"/>
    </row>
    <row r="36865" spans="1:13">
      <c r="A36865"/>
      <c r="B36865" s="61"/>
      <c r="C36865" s="63"/>
      <c r="D36865" s="60"/>
      <c r="E36865"/>
      <c r="F36865"/>
      <c r="G36865" s="61"/>
      <c r="H36865"/>
      <c r="I36865"/>
      <c r="J36865"/>
      <c r="K36865"/>
      <c r="L36865"/>
      <c r="M36865"/>
    </row>
    <row r="36866" spans="1:13">
      <c r="A36866"/>
      <c r="B36866" s="61"/>
      <c r="C36866" s="63"/>
      <c r="D36866" s="60"/>
      <c r="E36866"/>
      <c r="F36866"/>
      <c r="G36866" s="61"/>
      <c r="H36866"/>
      <c r="I36866"/>
      <c r="J36866"/>
      <c r="K36866"/>
      <c r="L36866"/>
      <c r="M36866"/>
    </row>
    <row r="36867" spans="1:13">
      <c r="A36867"/>
      <c r="B36867" s="61"/>
      <c r="C36867" s="63"/>
      <c r="D36867" s="60"/>
      <c r="E36867"/>
      <c r="F36867"/>
      <c r="G36867" s="61"/>
      <c r="H36867"/>
      <c r="I36867"/>
      <c r="J36867"/>
      <c r="K36867"/>
      <c r="L36867"/>
      <c r="M36867"/>
    </row>
    <row r="36868" spans="1:13">
      <c r="A36868"/>
      <c r="B36868" s="61"/>
      <c r="C36868" s="63"/>
      <c r="D36868" s="60"/>
      <c r="E36868"/>
      <c r="F36868"/>
      <c r="G36868" s="61"/>
      <c r="H36868"/>
      <c r="I36868"/>
      <c r="J36868"/>
      <c r="K36868"/>
      <c r="L36868"/>
      <c r="M36868"/>
    </row>
    <row r="36869" spans="1:13">
      <c r="A36869"/>
      <c r="B36869" s="61"/>
      <c r="C36869" s="63"/>
      <c r="D36869" s="60"/>
      <c r="E36869"/>
      <c r="F36869"/>
      <c r="G36869" s="61"/>
      <c r="H36869"/>
      <c r="I36869"/>
      <c r="J36869"/>
      <c r="K36869"/>
      <c r="L36869"/>
      <c r="M36869"/>
    </row>
    <row r="36870" spans="1:13">
      <c r="A36870"/>
      <c r="B36870" s="61"/>
      <c r="C36870" s="63"/>
      <c r="D36870" s="60"/>
      <c r="E36870"/>
      <c r="F36870"/>
      <c r="G36870" s="61"/>
      <c r="H36870"/>
      <c r="I36870"/>
      <c r="J36870"/>
      <c r="K36870"/>
      <c r="L36870"/>
      <c r="M36870"/>
    </row>
    <row r="36871" spans="1:13">
      <c r="A36871"/>
      <c r="B36871" s="61"/>
      <c r="C36871" s="63"/>
      <c r="D36871" s="60"/>
      <c r="E36871"/>
      <c r="F36871"/>
      <c r="G36871" s="61"/>
      <c r="H36871"/>
      <c r="I36871"/>
      <c r="J36871"/>
      <c r="K36871"/>
      <c r="L36871"/>
      <c r="M36871"/>
    </row>
    <row r="36872" spans="1:13">
      <c r="A36872"/>
      <c r="B36872" s="61"/>
      <c r="C36872" s="63"/>
      <c r="D36872" s="60"/>
      <c r="E36872"/>
      <c r="F36872"/>
      <c r="G36872" s="61"/>
      <c r="H36872"/>
      <c r="I36872"/>
      <c r="J36872"/>
      <c r="K36872"/>
      <c r="L36872"/>
      <c r="M36872"/>
    </row>
    <row r="36873" spans="1:13">
      <c r="A36873"/>
      <c r="B36873" s="61"/>
      <c r="C36873" s="63"/>
      <c r="D36873" s="60"/>
      <c r="E36873"/>
      <c r="F36873"/>
      <c r="G36873" s="61"/>
      <c r="H36873"/>
      <c r="I36873"/>
      <c r="J36873"/>
      <c r="K36873"/>
      <c r="L36873"/>
      <c r="M36873"/>
    </row>
    <row r="36874" spans="1:13">
      <c r="A36874"/>
      <c r="B36874" s="61"/>
      <c r="C36874" s="63"/>
      <c r="D36874" s="60"/>
      <c r="E36874"/>
      <c r="F36874"/>
      <c r="G36874" s="61"/>
      <c r="H36874"/>
      <c r="I36874"/>
      <c r="J36874"/>
      <c r="K36874"/>
      <c r="L36874"/>
      <c r="M36874"/>
    </row>
    <row r="36875" spans="1:13">
      <c r="A36875"/>
      <c r="B36875" s="61"/>
      <c r="C36875" s="63"/>
      <c r="D36875" s="60"/>
      <c r="E36875"/>
      <c r="F36875"/>
      <c r="G36875" s="61"/>
      <c r="H36875"/>
      <c r="I36875"/>
      <c r="J36875"/>
      <c r="K36875"/>
      <c r="L36875"/>
      <c r="M36875"/>
    </row>
    <row r="36876" spans="1:13">
      <c r="A36876"/>
      <c r="B36876" s="61"/>
      <c r="C36876" s="63"/>
      <c r="D36876" s="60"/>
      <c r="E36876"/>
      <c r="F36876"/>
      <c r="G36876" s="61"/>
      <c r="H36876"/>
      <c r="I36876"/>
      <c r="J36876"/>
      <c r="K36876"/>
      <c r="L36876"/>
      <c r="M36876"/>
    </row>
    <row r="36877" spans="1:13">
      <c r="A36877"/>
      <c r="B36877" s="61"/>
      <c r="C36877" s="63"/>
      <c r="D36877" s="60"/>
      <c r="E36877"/>
      <c r="F36877"/>
      <c r="G36877" s="61"/>
      <c r="H36877"/>
      <c r="I36877"/>
      <c r="J36877"/>
      <c r="K36877"/>
      <c r="L36877"/>
      <c r="M36877"/>
    </row>
    <row r="36878" spans="1:13">
      <c r="A36878"/>
      <c r="B36878" s="61"/>
      <c r="C36878" s="63"/>
      <c r="D36878" s="60"/>
      <c r="E36878"/>
      <c r="F36878"/>
      <c r="G36878" s="61"/>
      <c r="H36878"/>
      <c r="I36878"/>
      <c r="J36878"/>
      <c r="K36878"/>
      <c r="L36878"/>
      <c r="M36878"/>
    </row>
    <row r="36879" spans="1:13">
      <c r="A36879"/>
      <c r="B36879" s="61"/>
      <c r="C36879" s="63"/>
      <c r="D36879" s="60"/>
      <c r="E36879"/>
      <c r="F36879"/>
      <c r="G36879" s="61"/>
      <c r="H36879"/>
      <c r="I36879"/>
      <c r="J36879"/>
      <c r="K36879"/>
      <c r="L36879"/>
      <c r="M36879"/>
    </row>
    <row r="36880" spans="1:13">
      <c r="A36880"/>
      <c r="B36880" s="61"/>
      <c r="C36880" s="63"/>
      <c r="D36880" s="60"/>
      <c r="E36880"/>
      <c r="F36880"/>
      <c r="G36880" s="61"/>
      <c r="H36880"/>
      <c r="I36880"/>
      <c r="J36880"/>
      <c r="K36880"/>
      <c r="L36880"/>
      <c r="M36880"/>
    </row>
    <row r="36881" spans="1:13">
      <c r="A36881"/>
      <c r="B36881" s="61"/>
      <c r="C36881" s="63"/>
      <c r="D36881" s="60"/>
      <c r="E36881"/>
      <c r="F36881"/>
      <c r="G36881" s="61"/>
      <c r="H36881"/>
      <c r="I36881"/>
      <c r="J36881"/>
      <c r="K36881"/>
      <c r="L36881"/>
      <c r="M36881"/>
    </row>
    <row r="36882" spans="1:13">
      <c r="A36882"/>
      <c r="B36882" s="61"/>
      <c r="C36882" s="63"/>
      <c r="D36882" s="60"/>
      <c r="E36882"/>
      <c r="F36882"/>
      <c r="G36882" s="61"/>
      <c r="H36882"/>
      <c r="I36882"/>
      <c r="J36882"/>
      <c r="K36882"/>
      <c r="L36882"/>
      <c r="M36882"/>
    </row>
    <row r="36883" spans="1:13">
      <c r="A36883"/>
      <c r="B36883" s="61"/>
      <c r="C36883" s="63"/>
      <c r="D36883" s="60"/>
      <c r="E36883"/>
      <c r="F36883"/>
      <c r="G36883" s="61"/>
      <c r="H36883"/>
      <c r="I36883"/>
      <c r="J36883"/>
      <c r="K36883"/>
      <c r="L36883"/>
      <c r="M36883"/>
    </row>
    <row r="36884" spans="1:13">
      <c r="A36884"/>
      <c r="B36884" s="61"/>
      <c r="C36884" s="63"/>
      <c r="D36884" s="60"/>
      <c r="E36884"/>
      <c r="F36884"/>
      <c r="G36884" s="61"/>
      <c r="H36884"/>
      <c r="I36884"/>
      <c r="J36884"/>
      <c r="K36884"/>
      <c r="L36884"/>
      <c r="M36884"/>
    </row>
    <row r="36885" spans="1:13">
      <c r="A36885"/>
      <c r="B36885" s="61"/>
      <c r="C36885" s="63"/>
      <c r="D36885" s="60"/>
      <c r="E36885"/>
      <c r="F36885"/>
      <c r="G36885" s="61"/>
      <c r="H36885"/>
      <c r="I36885"/>
      <c r="J36885"/>
      <c r="K36885"/>
      <c r="L36885"/>
      <c r="M36885"/>
    </row>
    <row r="36886" spans="1:13">
      <c r="A36886"/>
      <c r="B36886" s="61"/>
      <c r="C36886" s="63"/>
      <c r="D36886" s="60"/>
      <c r="E36886"/>
      <c r="F36886"/>
      <c r="G36886" s="61"/>
      <c r="H36886"/>
      <c r="I36886"/>
      <c r="J36886"/>
      <c r="K36886"/>
      <c r="L36886"/>
      <c r="M36886"/>
    </row>
    <row r="36887" spans="1:13">
      <c r="A36887"/>
      <c r="B36887" s="61"/>
      <c r="C36887" s="63"/>
      <c r="D36887" s="60"/>
      <c r="E36887"/>
      <c r="F36887"/>
      <c r="G36887" s="61"/>
      <c r="H36887"/>
      <c r="I36887"/>
      <c r="J36887"/>
      <c r="K36887"/>
      <c r="L36887"/>
      <c r="M36887"/>
    </row>
    <row r="36888" spans="1:13">
      <c r="A36888"/>
      <c r="B36888" s="61"/>
      <c r="C36888" s="63"/>
      <c r="D36888" s="60"/>
      <c r="E36888"/>
      <c r="F36888"/>
      <c r="G36888" s="61"/>
      <c r="H36888"/>
      <c r="I36888"/>
      <c r="J36888"/>
      <c r="K36888"/>
      <c r="L36888"/>
      <c r="M36888"/>
    </row>
    <row r="36889" spans="1:13">
      <c r="A36889"/>
      <c r="B36889" s="61"/>
      <c r="C36889" s="63"/>
      <c r="D36889" s="60"/>
      <c r="E36889"/>
      <c r="F36889"/>
      <c r="G36889" s="61"/>
      <c r="H36889"/>
      <c r="I36889"/>
      <c r="J36889"/>
      <c r="K36889"/>
      <c r="L36889"/>
      <c r="M36889"/>
    </row>
    <row r="36890" spans="1:13">
      <c r="A36890"/>
      <c r="B36890" s="61"/>
      <c r="C36890" s="63"/>
      <c r="D36890" s="60"/>
      <c r="E36890"/>
      <c r="F36890"/>
      <c r="G36890" s="61"/>
      <c r="H36890"/>
      <c r="I36890"/>
      <c r="J36890"/>
      <c r="K36890"/>
      <c r="L36890"/>
      <c r="M36890"/>
    </row>
    <row r="36891" spans="1:13">
      <c r="A36891"/>
      <c r="B36891" s="61"/>
      <c r="C36891" s="63"/>
      <c r="D36891" s="60"/>
      <c r="E36891"/>
      <c r="F36891"/>
      <c r="G36891" s="61"/>
      <c r="H36891"/>
      <c r="I36891"/>
      <c r="J36891"/>
      <c r="K36891"/>
      <c r="L36891"/>
      <c r="M36891"/>
    </row>
    <row r="36892" spans="1:13">
      <c r="A36892"/>
      <c r="B36892" s="61"/>
      <c r="C36892" s="63"/>
      <c r="D36892" s="60"/>
      <c r="E36892"/>
      <c r="F36892"/>
      <c r="G36892" s="61"/>
      <c r="H36892"/>
      <c r="I36892"/>
      <c r="J36892"/>
      <c r="K36892"/>
      <c r="L36892"/>
      <c r="M36892"/>
    </row>
    <row r="36893" spans="1:13">
      <c r="A36893"/>
      <c r="B36893" s="61"/>
      <c r="C36893" s="63"/>
      <c r="D36893" s="60"/>
      <c r="E36893"/>
      <c r="F36893"/>
      <c r="G36893" s="61"/>
      <c r="H36893"/>
      <c r="I36893"/>
      <c r="J36893"/>
      <c r="K36893"/>
      <c r="L36893"/>
      <c r="M36893"/>
    </row>
    <row r="36894" spans="1:13">
      <c r="A36894"/>
      <c r="B36894" s="61"/>
      <c r="C36894" s="63"/>
      <c r="D36894" s="60"/>
      <c r="E36894"/>
      <c r="F36894"/>
      <c r="G36894" s="61"/>
      <c r="H36894"/>
      <c r="I36894"/>
      <c r="J36894"/>
      <c r="K36894"/>
      <c r="L36894"/>
      <c r="M36894"/>
    </row>
    <row r="36895" spans="1:13">
      <c r="A36895"/>
      <c r="B36895" s="61"/>
      <c r="C36895" s="63"/>
      <c r="D36895" s="60"/>
      <c r="E36895"/>
      <c r="F36895"/>
      <c r="G36895" s="61"/>
      <c r="H36895"/>
      <c r="I36895"/>
      <c r="J36895"/>
      <c r="K36895"/>
      <c r="L36895"/>
      <c r="M36895"/>
    </row>
    <row r="36896" spans="1:13">
      <c r="A36896"/>
      <c r="B36896" s="61"/>
      <c r="C36896" s="63"/>
      <c r="D36896" s="60"/>
      <c r="E36896"/>
      <c r="F36896"/>
      <c r="G36896" s="61"/>
      <c r="H36896"/>
      <c r="I36896"/>
      <c r="J36896"/>
      <c r="K36896"/>
      <c r="L36896"/>
      <c r="M36896"/>
    </row>
    <row r="36897" spans="1:13">
      <c r="A36897"/>
      <c r="B36897" s="61"/>
      <c r="C36897" s="63"/>
      <c r="D36897" s="60"/>
      <c r="E36897"/>
      <c r="F36897"/>
      <c r="G36897" s="61"/>
      <c r="H36897"/>
      <c r="I36897"/>
      <c r="J36897"/>
      <c r="K36897"/>
      <c r="L36897"/>
      <c r="M36897"/>
    </row>
    <row r="36898" spans="1:13">
      <c r="A36898"/>
      <c r="B36898" s="61"/>
      <c r="C36898" s="63"/>
      <c r="D36898" s="60"/>
      <c r="E36898"/>
      <c r="F36898"/>
      <c r="G36898" s="61"/>
      <c r="H36898"/>
      <c r="I36898"/>
      <c r="J36898"/>
      <c r="K36898"/>
      <c r="L36898"/>
      <c r="M36898"/>
    </row>
    <row r="36899" spans="1:13">
      <c r="A36899"/>
      <c r="B36899" s="61"/>
      <c r="C36899" s="63"/>
      <c r="D36899" s="60"/>
      <c r="E36899"/>
      <c r="F36899"/>
      <c r="G36899" s="61"/>
      <c r="H36899"/>
      <c r="I36899"/>
      <c r="J36899"/>
      <c r="K36899"/>
      <c r="L36899"/>
      <c r="M36899"/>
    </row>
    <row r="36900" spans="1:13">
      <c r="A36900"/>
      <c r="B36900" s="61"/>
      <c r="C36900" s="63"/>
      <c r="D36900" s="60"/>
      <c r="E36900"/>
      <c r="F36900"/>
      <c r="G36900" s="61"/>
      <c r="H36900"/>
      <c r="I36900"/>
      <c r="J36900"/>
      <c r="K36900"/>
      <c r="L36900"/>
      <c r="M36900"/>
    </row>
    <row r="36901" spans="1:13">
      <c r="A36901"/>
      <c r="B36901" s="61"/>
      <c r="C36901" s="63"/>
      <c r="D36901" s="60"/>
      <c r="E36901"/>
      <c r="F36901"/>
      <c r="G36901" s="61"/>
      <c r="H36901"/>
      <c r="I36901"/>
      <c r="J36901"/>
      <c r="K36901"/>
      <c r="L36901"/>
      <c r="M36901"/>
    </row>
    <row r="36902" spans="1:13">
      <c r="A36902"/>
      <c r="B36902" s="61"/>
      <c r="C36902" s="63"/>
      <c r="D36902" s="60"/>
      <c r="E36902"/>
      <c r="F36902"/>
      <c r="G36902" s="61"/>
      <c r="H36902"/>
      <c r="I36902"/>
      <c r="J36902"/>
      <c r="K36902"/>
      <c r="L36902"/>
      <c r="M36902"/>
    </row>
    <row r="36903" spans="1:13">
      <c r="A36903"/>
      <c r="B36903" s="61"/>
      <c r="C36903" s="63"/>
      <c r="D36903" s="60"/>
      <c r="E36903"/>
      <c r="F36903"/>
      <c r="G36903" s="61"/>
      <c r="H36903"/>
      <c r="I36903"/>
      <c r="J36903"/>
      <c r="K36903"/>
      <c r="L36903"/>
      <c r="M36903"/>
    </row>
    <row r="36904" spans="1:13">
      <c r="A36904"/>
      <c r="B36904" s="61"/>
      <c r="C36904" s="63"/>
      <c r="D36904" s="60"/>
      <c r="E36904"/>
      <c r="F36904"/>
      <c r="G36904" s="61"/>
      <c r="H36904"/>
      <c r="I36904"/>
      <c r="J36904"/>
      <c r="K36904"/>
      <c r="L36904"/>
      <c r="M36904"/>
    </row>
    <row r="36905" spans="1:13">
      <c r="A36905"/>
      <c r="B36905" s="61"/>
      <c r="C36905" s="63"/>
      <c r="D36905" s="60"/>
      <c r="E36905"/>
      <c r="F36905"/>
      <c r="G36905" s="61"/>
      <c r="H36905"/>
      <c r="I36905"/>
      <c r="J36905"/>
      <c r="K36905"/>
      <c r="L36905"/>
      <c r="M36905"/>
    </row>
    <row r="36906" spans="1:13">
      <c r="A36906"/>
      <c r="B36906" s="61"/>
      <c r="C36906" s="63"/>
      <c r="D36906" s="60"/>
      <c r="E36906"/>
      <c r="F36906"/>
      <c r="G36906" s="61"/>
      <c r="H36906"/>
      <c r="I36906"/>
      <c r="J36906"/>
      <c r="K36906"/>
      <c r="L36906"/>
      <c r="M36906"/>
    </row>
    <row r="36907" spans="1:13">
      <c r="A36907"/>
      <c r="B36907" s="61"/>
      <c r="C36907" s="63"/>
      <c r="D36907" s="60"/>
      <c r="E36907"/>
      <c r="F36907"/>
      <c r="G36907" s="61"/>
      <c r="H36907"/>
      <c r="I36907"/>
      <c r="J36907"/>
      <c r="K36907"/>
      <c r="L36907"/>
      <c r="M36907"/>
    </row>
    <row r="36908" spans="1:13">
      <c r="A36908"/>
      <c r="B36908" s="61"/>
      <c r="C36908" s="63"/>
      <c r="D36908" s="60"/>
      <c r="E36908"/>
      <c r="F36908"/>
      <c r="G36908" s="61"/>
      <c r="H36908"/>
      <c r="I36908"/>
      <c r="J36908"/>
      <c r="K36908"/>
      <c r="L36908"/>
      <c r="M36908"/>
    </row>
    <row r="36909" spans="1:13">
      <c r="A36909"/>
      <c r="B36909" s="61"/>
      <c r="C36909" s="63"/>
      <c r="D36909" s="60"/>
      <c r="E36909"/>
      <c r="F36909"/>
      <c r="G36909" s="61"/>
      <c r="H36909"/>
      <c r="I36909"/>
      <c r="J36909"/>
      <c r="K36909"/>
      <c r="L36909"/>
      <c r="M36909"/>
    </row>
    <row r="36910" spans="1:13">
      <c r="A36910"/>
      <c r="B36910" s="61"/>
      <c r="C36910" s="63"/>
      <c r="D36910" s="60"/>
      <c r="E36910"/>
      <c r="F36910"/>
      <c r="G36910" s="61"/>
      <c r="H36910"/>
      <c r="I36910"/>
      <c r="J36910"/>
      <c r="K36910"/>
      <c r="L36910"/>
      <c r="M36910"/>
    </row>
    <row r="36911" spans="1:13">
      <c r="A36911"/>
      <c r="B36911" s="61"/>
      <c r="C36911" s="63"/>
      <c r="D36911" s="60"/>
      <c r="E36911"/>
      <c r="F36911"/>
      <c r="G36911" s="61"/>
      <c r="H36911"/>
      <c r="I36911"/>
      <c r="J36911"/>
      <c r="K36911"/>
      <c r="L36911"/>
      <c r="M36911"/>
    </row>
    <row r="36912" spans="1:13">
      <c r="A36912"/>
      <c r="B36912" s="61"/>
      <c r="C36912" s="63"/>
      <c r="D36912" s="60"/>
      <c r="E36912"/>
      <c r="F36912"/>
      <c r="G36912" s="61"/>
      <c r="H36912"/>
      <c r="I36912"/>
      <c r="J36912"/>
      <c r="K36912"/>
      <c r="L36912"/>
      <c r="M36912"/>
    </row>
    <row r="36913" spans="1:13">
      <c r="A36913"/>
      <c r="B36913" s="61"/>
      <c r="C36913" s="63"/>
      <c r="D36913" s="60"/>
      <c r="E36913"/>
      <c r="F36913"/>
      <c r="G36913" s="61"/>
      <c r="H36913"/>
      <c r="I36913"/>
      <c r="J36913"/>
      <c r="K36913"/>
      <c r="L36913"/>
      <c r="M36913"/>
    </row>
    <row r="36914" spans="1:13">
      <c r="A36914"/>
      <c r="B36914" s="61"/>
      <c r="C36914" s="63"/>
      <c r="D36914" s="60"/>
      <c r="E36914"/>
      <c r="F36914"/>
      <c r="G36914" s="61"/>
      <c r="H36914"/>
      <c r="I36914"/>
      <c r="J36914"/>
      <c r="K36914"/>
      <c r="L36914"/>
      <c r="M36914"/>
    </row>
    <row r="36915" spans="1:13">
      <c r="A36915"/>
      <c r="B36915" s="61"/>
      <c r="C36915" s="63"/>
      <c r="D36915" s="60"/>
      <c r="E36915"/>
      <c r="F36915"/>
      <c r="G36915" s="61"/>
      <c r="H36915"/>
      <c r="I36915"/>
      <c r="J36915"/>
      <c r="K36915"/>
      <c r="L36915"/>
      <c r="M36915"/>
    </row>
    <row r="36916" spans="1:13">
      <c r="A36916"/>
      <c r="B36916" s="61"/>
      <c r="C36916" s="63"/>
      <c r="D36916" s="60"/>
      <c r="E36916"/>
      <c r="F36916"/>
      <c r="G36916" s="61"/>
      <c r="H36916"/>
      <c r="I36916"/>
      <c r="J36916"/>
      <c r="K36916"/>
      <c r="L36916"/>
      <c r="M36916"/>
    </row>
    <row r="36917" spans="1:13">
      <c r="A36917"/>
      <c r="B36917" s="61"/>
      <c r="C36917" s="63"/>
      <c r="D36917" s="60"/>
      <c r="E36917"/>
      <c r="F36917"/>
      <c r="G36917" s="61"/>
      <c r="H36917"/>
      <c r="I36917"/>
      <c r="J36917"/>
      <c r="K36917"/>
      <c r="L36917"/>
      <c r="M36917"/>
    </row>
    <row r="36918" spans="1:13">
      <c r="A36918"/>
      <c r="B36918" s="61"/>
      <c r="C36918" s="63"/>
      <c r="D36918" s="60"/>
      <c r="E36918"/>
      <c r="F36918"/>
      <c r="G36918" s="61"/>
      <c r="H36918"/>
      <c r="I36918"/>
      <c r="J36918"/>
      <c r="K36918"/>
      <c r="L36918"/>
      <c r="M36918"/>
    </row>
    <row r="36919" spans="1:13">
      <c r="A36919"/>
      <c r="B36919" s="61"/>
      <c r="C36919" s="63"/>
      <c r="D36919" s="60"/>
      <c r="E36919"/>
      <c r="F36919"/>
      <c r="G36919" s="61"/>
      <c r="H36919"/>
      <c r="I36919"/>
      <c r="J36919"/>
      <c r="K36919"/>
      <c r="L36919"/>
      <c r="M36919"/>
    </row>
    <row r="36920" spans="1:13">
      <c r="A36920"/>
      <c r="B36920" s="61"/>
      <c r="C36920" s="63"/>
      <c r="D36920" s="60"/>
      <c r="E36920"/>
      <c r="F36920"/>
      <c r="G36920" s="61"/>
      <c r="H36920"/>
      <c r="I36920"/>
      <c r="J36920"/>
      <c r="K36920"/>
      <c r="L36920"/>
      <c r="M36920"/>
    </row>
    <row r="36921" spans="1:13">
      <c r="A36921"/>
      <c r="B36921" s="61"/>
      <c r="C36921" s="63"/>
      <c r="D36921" s="60"/>
      <c r="E36921"/>
      <c r="F36921"/>
      <c r="G36921" s="61"/>
      <c r="H36921"/>
      <c r="I36921"/>
      <c r="J36921"/>
      <c r="K36921"/>
      <c r="L36921"/>
      <c r="M36921"/>
    </row>
    <row r="36922" spans="1:13">
      <c r="A36922"/>
      <c r="B36922" s="61"/>
      <c r="C36922" s="63"/>
      <c r="D36922" s="60"/>
      <c r="E36922"/>
      <c r="F36922"/>
      <c r="G36922" s="61"/>
      <c r="H36922"/>
      <c r="I36922"/>
      <c r="J36922"/>
      <c r="K36922"/>
      <c r="L36922"/>
      <c r="M36922"/>
    </row>
    <row r="36923" spans="1:13">
      <c r="A36923"/>
      <c r="B36923" s="61"/>
      <c r="C36923" s="63"/>
      <c r="D36923" s="60"/>
      <c r="E36923"/>
      <c r="F36923"/>
      <c r="G36923" s="61"/>
      <c r="H36923"/>
      <c r="I36923"/>
      <c r="J36923"/>
      <c r="K36923"/>
      <c r="L36923"/>
      <c r="M36923"/>
    </row>
    <row r="36924" spans="1:13">
      <c r="A36924"/>
      <c r="B36924" s="61"/>
      <c r="C36924" s="63"/>
      <c r="D36924" s="60"/>
      <c r="E36924"/>
      <c r="F36924"/>
      <c r="G36924" s="61"/>
      <c r="H36924"/>
      <c r="I36924"/>
      <c r="J36924"/>
      <c r="K36924"/>
      <c r="L36924"/>
      <c r="M36924"/>
    </row>
    <row r="36925" spans="1:13">
      <c r="A36925"/>
      <c r="B36925" s="61"/>
      <c r="C36925" s="63"/>
      <c r="D36925" s="60"/>
      <c r="E36925"/>
      <c r="F36925"/>
      <c r="G36925" s="61"/>
      <c r="H36925"/>
      <c r="I36925"/>
      <c r="J36925"/>
      <c r="K36925"/>
      <c r="L36925"/>
      <c r="M36925"/>
    </row>
    <row r="36926" spans="1:13">
      <c r="A36926"/>
      <c r="B36926" s="61"/>
      <c r="C36926" s="63"/>
      <c r="D36926" s="60"/>
      <c r="E36926"/>
      <c r="F36926"/>
      <c r="G36926" s="61"/>
      <c r="H36926"/>
      <c r="I36926"/>
      <c r="J36926"/>
      <c r="K36926"/>
      <c r="L36926"/>
      <c r="M36926"/>
    </row>
    <row r="36927" spans="1:13">
      <c r="A36927"/>
      <c r="B36927" s="61"/>
      <c r="C36927" s="63"/>
      <c r="D36927" s="60"/>
      <c r="E36927"/>
      <c r="F36927"/>
      <c r="G36927" s="61"/>
      <c r="H36927"/>
      <c r="I36927"/>
      <c r="J36927"/>
      <c r="K36927"/>
      <c r="L36927"/>
      <c r="M36927"/>
    </row>
    <row r="36928" spans="1:13">
      <c r="A36928"/>
      <c r="B36928" s="61"/>
      <c r="C36928" s="63"/>
      <c r="D36928" s="60"/>
      <c r="E36928"/>
      <c r="F36928"/>
      <c r="G36928" s="61"/>
      <c r="H36928"/>
      <c r="I36928"/>
      <c r="J36928"/>
      <c r="K36928"/>
      <c r="L36928"/>
      <c r="M36928"/>
    </row>
    <row r="36929" spans="1:13">
      <c r="A36929"/>
      <c r="B36929" s="61"/>
      <c r="C36929" s="63"/>
      <c r="D36929" s="60"/>
      <c r="E36929"/>
      <c r="F36929"/>
      <c r="G36929" s="61"/>
      <c r="H36929"/>
      <c r="I36929"/>
      <c r="J36929"/>
      <c r="K36929"/>
      <c r="L36929"/>
      <c r="M36929"/>
    </row>
    <row r="36930" spans="1:13">
      <c r="A36930"/>
      <c r="B36930" s="61"/>
      <c r="C36930" s="63"/>
      <c r="D36930" s="60"/>
      <c r="E36930"/>
      <c r="F36930"/>
      <c r="G36930" s="61"/>
      <c r="H36930"/>
      <c r="I36930"/>
      <c r="J36930"/>
      <c r="K36930"/>
      <c r="L36930"/>
      <c r="M36930"/>
    </row>
    <row r="36931" spans="1:13">
      <c r="A36931"/>
      <c r="B36931" s="61"/>
      <c r="C36931" s="63"/>
      <c r="D36931" s="60"/>
      <c r="E36931"/>
      <c r="F36931"/>
      <c r="G36931" s="61"/>
      <c r="H36931"/>
      <c r="I36931"/>
      <c r="J36931"/>
      <c r="K36931"/>
      <c r="L36931"/>
      <c r="M36931"/>
    </row>
    <row r="36932" spans="1:13">
      <c r="A36932"/>
      <c r="B36932" s="61"/>
      <c r="C36932" s="63"/>
      <c r="D36932" s="60"/>
      <c r="E36932"/>
      <c r="F36932"/>
      <c r="G36932" s="61"/>
      <c r="H36932"/>
      <c r="I36932"/>
      <c r="J36932"/>
      <c r="K36932"/>
      <c r="L36932"/>
      <c r="M36932"/>
    </row>
    <row r="36933" spans="1:13">
      <c r="A36933"/>
      <c r="B36933" s="61"/>
      <c r="C36933" s="63"/>
      <c r="D36933" s="60"/>
      <c r="E36933"/>
      <c r="F36933"/>
      <c r="G36933" s="61"/>
      <c r="H36933"/>
      <c r="I36933"/>
      <c r="J36933"/>
      <c r="K36933"/>
      <c r="L36933"/>
      <c r="M36933"/>
    </row>
    <row r="36934" spans="1:13">
      <c r="A36934"/>
      <c r="B36934" s="61"/>
      <c r="C36934" s="63"/>
      <c r="D36934" s="60"/>
      <c r="E36934"/>
      <c r="F36934"/>
      <c r="G36934" s="61"/>
      <c r="H36934"/>
      <c r="I36934"/>
      <c r="J36934"/>
      <c r="K36934"/>
      <c r="L36934"/>
      <c r="M36934"/>
    </row>
    <row r="36935" spans="1:13">
      <c r="A36935"/>
      <c r="B36935" s="61"/>
      <c r="C36935" s="63"/>
      <c r="D36935" s="60"/>
      <c r="E36935"/>
      <c r="F36935"/>
      <c r="G36935" s="61"/>
      <c r="H36935"/>
      <c r="I36935"/>
      <c r="J36935"/>
      <c r="K36935"/>
      <c r="L36935"/>
      <c r="M36935"/>
    </row>
    <row r="36936" spans="1:13">
      <c r="A36936"/>
      <c r="B36936" s="61"/>
      <c r="C36936" s="63"/>
      <c r="D36936" s="60"/>
      <c r="E36936"/>
      <c r="F36936"/>
      <c r="G36936" s="61"/>
      <c r="H36936"/>
      <c r="I36936"/>
      <c r="J36936"/>
      <c r="K36936"/>
      <c r="L36936"/>
      <c r="M36936"/>
    </row>
    <row r="36937" spans="1:13">
      <c r="A36937"/>
      <c r="B36937" s="61"/>
      <c r="C36937" s="63"/>
      <c r="D36937" s="60"/>
      <c r="E36937"/>
      <c r="F36937"/>
      <c r="G36937" s="61"/>
      <c r="H36937"/>
      <c r="I36937"/>
      <c r="J36937"/>
      <c r="K36937"/>
      <c r="L36937"/>
      <c r="M36937"/>
    </row>
    <row r="36938" spans="1:13">
      <c r="A36938"/>
      <c r="B36938" s="61"/>
      <c r="C36938" s="63"/>
      <c r="D36938" s="60"/>
      <c r="E36938"/>
      <c r="F36938"/>
      <c r="G36938" s="61"/>
      <c r="H36938"/>
      <c r="I36938"/>
      <c r="J36938"/>
      <c r="K36938"/>
      <c r="L36938"/>
      <c r="M36938"/>
    </row>
    <row r="36939" spans="1:13">
      <c r="A36939"/>
      <c r="B36939" s="61"/>
      <c r="C36939" s="63"/>
      <c r="D36939" s="60"/>
      <c r="E36939"/>
      <c r="F36939"/>
      <c r="G36939" s="61"/>
      <c r="H36939"/>
      <c r="I36939"/>
      <c r="J36939"/>
      <c r="K36939"/>
      <c r="L36939"/>
      <c r="M36939"/>
    </row>
    <row r="36940" spans="1:13">
      <c r="A36940"/>
      <c r="B36940" s="61"/>
      <c r="C36940" s="63"/>
      <c r="D36940" s="60"/>
      <c r="E36940"/>
      <c r="F36940"/>
      <c r="G36940" s="61"/>
      <c r="H36940"/>
      <c r="I36940"/>
      <c r="J36940"/>
      <c r="K36940"/>
      <c r="L36940"/>
      <c r="M36940"/>
    </row>
    <row r="36941" spans="1:13">
      <c r="A36941"/>
      <c r="B36941" s="61"/>
      <c r="C36941" s="63"/>
      <c r="D36941" s="60"/>
      <c r="E36941"/>
      <c r="F36941"/>
      <c r="G36941" s="61"/>
      <c r="H36941"/>
      <c r="I36941"/>
      <c r="J36941"/>
      <c r="K36941"/>
      <c r="L36941"/>
      <c r="M36941"/>
    </row>
    <row r="36942" spans="1:13">
      <c r="A36942"/>
      <c r="B36942" s="61"/>
      <c r="C36942" s="63"/>
      <c r="D36942" s="60"/>
      <c r="E36942"/>
      <c r="F36942"/>
      <c r="G36942" s="61"/>
      <c r="H36942"/>
      <c r="I36942"/>
      <c r="J36942"/>
      <c r="K36942"/>
      <c r="L36942"/>
      <c r="M36942"/>
    </row>
    <row r="36943" spans="1:13">
      <c r="A36943"/>
      <c r="B36943" s="61"/>
      <c r="C36943" s="63"/>
      <c r="D36943" s="60"/>
      <c r="E36943"/>
      <c r="F36943"/>
      <c r="G36943" s="61"/>
      <c r="H36943"/>
      <c r="I36943"/>
      <c r="J36943"/>
      <c r="K36943"/>
      <c r="L36943"/>
      <c r="M36943"/>
    </row>
    <row r="36944" spans="1:13">
      <c r="A36944"/>
      <c r="B36944" s="61"/>
      <c r="C36944" s="63"/>
      <c r="D36944" s="60"/>
      <c r="E36944"/>
      <c r="F36944"/>
      <c r="G36944" s="61"/>
      <c r="H36944"/>
      <c r="I36944"/>
      <c r="J36944"/>
      <c r="K36944"/>
      <c r="L36944"/>
      <c r="M36944"/>
    </row>
    <row r="36945" spans="1:13">
      <c r="A36945"/>
      <c r="B36945" s="61"/>
      <c r="C36945" s="63"/>
      <c r="D36945" s="60"/>
      <c r="E36945"/>
      <c r="F36945"/>
      <c r="G36945" s="61"/>
      <c r="H36945"/>
      <c r="I36945"/>
      <c r="J36945"/>
      <c r="K36945"/>
      <c r="L36945"/>
      <c r="M36945"/>
    </row>
    <row r="36946" spans="1:13">
      <c r="A36946"/>
      <c r="B36946" s="61"/>
      <c r="C36946" s="63"/>
      <c r="D36946" s="60"/>
      <c r="E36946"/>
      <c r="F36946"/>
      <c r="G36946" s="61"/>
      <c r="H36946"/>
      <c r="I36946"/>
      <c r="J36946"/>
      <c r="K36946"/>
      <c r="L36946"/>
      <c r="M36946"/>
    </row>
    <row r="36947" spans="1:13">
      <c r="A36947"/>
      <c r="B36947" s="61"/>
      <c r="C36947" s="63"/>
      <c r="D36947" s="60"/>
      <c r="E36947"/>
      <c r="F36947"/>
      <c r="G36947" s="61"/>
      <c r="H36947"/>
      <c r="I36947"/>
      <c r="J36947"/>
      <c r="K36947"/>
      <c r="L36947"/>
      <c r="M36947"/>
    </row>
    <row r="36948" spans="1:13">
      <c r="A36948"/>
      <c r="B36948" s="61"/>
      <c r="C36948" s="63"/>
      <c r="D36948" s="60"/>
      <c r="E36948"/>
      <c r="F36948"/>
      <c r="G36948" s="61"/>
      <c r="H36948"/>
      <c r="I36948"/>
      <c r="J36948"/>
      <c r="K36948"/>
      <c r="L36948"/>
      <c r="M36948"/>
    </row>
    <row r="36949" spans="1:13">
      <c r="A36949"/>
      <c r="B36949" s="61"/>
      <c r="C36949" s="63"/>
      <c r="D36949" s="60"/>
      <c r="E36949"/>
      <c r="F36949"/>
      <c r="G36949" s="61"/>
      <c r="H36949"/>
      <c r="I36949"/>
      <c r="J36949"/>
      <c r="K36949"/>
      <c r="L36949"/>
      <c r="M36949"/>
    </row>
    <row r="36950" spans="1:13">
      <c r="A36950"/>
      <c r="B36950" s="61"/>
      <c r="C36950" s="63"/>
      <c r="D36950" s="60"/>
      <c r="E36950"/>
      <c r="F36950"/>
      <c r="G36950" s="61"/>
      <c r="H36950"/>
      <c r="I36950"/>
      <c r="J36950"/>
      <c r="K36950"/>
      <c r="L36950"/>
      <c r="M36950"/>
    </row>
    <row r="36951" spans="1:13">
      <c r="A36951"/>
      <c r="B36951" s="61"/>
      <c r="C36951" s="63"/>
      <c r="D36951" s="60"/>
      <c r="E36951"/>
      <c r="F36951"/>
      <c r="G36951" s="61"/>
      <c r="H36951"/>
      <c r="I36951"/>
      <c r="J36951"/>
      <c r="K36951"/>
      <c r="L36951"/>
      <c r="M36951"/>
    </row>
    <row r="36952" spans="1:13">
      <c r="A36952"/>
      <c r="B36952" s="61"/>
      <c r="C36952" s="63"/>
      <c r="D36952" s="60"/>
      <c r="E36952"/>
      <c r="F36952"/>
      <c r="G36952" s="61"/>
      <c r="H36952"/>
      <c r="I36952"/>
      <c r="J36952"/>
      <c r="K36952"/>
      <c r="L36952"/>
      <c r="M36952"/>
    </row>
    <row r="36953" spans="1:13">
      <c r="A36953"/>
      <c r="B36953" s="61"/>
      <c r="C36953" s="63"/>
      <c r="D36953" s="60"/>
      <c r="E36953"/>
      <c r="F36953"/>
      <c r="G36953" s="61"/>
      <c r="H36953"/>
      <c r="I36953"/>
      <c r="J36953"/>
      <c r="K36953"/>
      <c r="L36953"/>
      <c r="M36953"/>
    </row>
    <row r="36954" spans="1:13">
      <c r="A36954"/>
      <c r="B36954" s="61"/>
      <c r="C36954" s="63"/>
      <c r="D36954" s="60"/>
      <c r="E36954"/>
      <c r="F36954"/>
      <c r="G36954" s="61"/>
      <c r="H36954"/>
      <c r="I36954"/>
      <c r="J36954"/>
      <c r="K36954"/>
      <c r="L36954"/>
      <c r="M36954"/>
    </row>
    <row r="36955" spans="1:13">
      <c r="A36955"/>
      <c r="B36955" s="61"/>
      <c r="C36955" s="63"/>
      <c r="D36955" s="60"/>
      <c r="E36955"/>
      <c r="F36955"/>
      <c r="G36955" s="61"/>
      <c r="H36955"/>
      <c r="I36955"/>
      <c r="J36955"/>
      <c r="K36955"/>
      <c r="L36955"/>
      <c r="M36955"/>
    </row>
    <row r="36956" spans="1:13">
      <c r="A36956"/>
      <c r="B36956" s="61"/>
      <c r="C36956" s="63"/>
      <c r="D36956" s="60"/>
      <c r="E36956"/>
      <c r="F36956"/>
      <c r="G36956" s="61"/>
      <c r="H36956"/>
      <c r="I36956"/>
      <c r="J36956"/>
      <c r="K36956"/>
      <c r="L36956"/>
      <c r="M36956"/>
    </row>
    <row r="36957" spans="1:13">
      <c r="A36957"/>
      <c r="B36957" s="61"/>
      <c r="C36957" s="63"/>
      <c r="D36957" s="60"/>
      <c r="E36957"/>
      <c r="F36957"/>
      <c r="G36957" s="61"/>
      <c r="H36957"/>
      <c r="I36957"/>
      <c r="J36957"/>
      <c r="K36957"/>
      <c r="L36957"/>
      <c r="M36957"/>
    </row>
    <row r="36958" spans="1:13">
      <c r="A36958"/>
      <c r="B36958" s="61"/>
      <c r="C36958" s="63"/>
      <c r="D36958" s="60"/>
      <c r="E36958"/>
      <c r="F36958"/>
      <c r="G36958" s="61"/>
      <c r="H36958"/>
      <c r="I36958"/>
      <c r="J36958"/>
      <c r="K36958"/>
      <c r="L36958"/>
      <c r="M36958"/>
    </row>
    <row r="36959" spans="1:13">
      <c r="A36959"/>
      <c r="B36959" s="61"/>
      <c r="C36959" s="63"/>
      <c r="D36959" s="60"/>
      <c r="E36959"/>
      <c r="F36959"/>
      <c r="G36959" s="61"/>
      <c r="H36959"/>
      <c r="I36959"/>
      <c r="J36959"/>
      <c r="K36959"/>
      <c r="L36959"/>
      <c r="M36959"/>
    </row>
    <row r="36960" spans="1:13">
      <c r="A36960"/>
      <c r="B36960" s="61"/>
      <c r="C36960" s="63"/>
      <c r="D36960" s="60"/>
      <c r="E36960"/>
      <c r="F36960"/>
      <c r="G36960" s="61"/>
      <c r="H36960"/>
      <c r="I36960"/>
      <c r="J36960"/>
      <c r="K36960"/>
      <c r="L36960"/>
      <c r="M36960"/>
    </row>
    <row r="36961" spans="1:13">
      <c r="A36961"/>
      <c r="B36961" s="61"/>
      <c r="C36961" s="63"/>
      <c r="D36961" s="60"/>
      <c r="E36961"/>
      <c r="F36961"/>
      <c r="G36961" s="61"/>
      <c r="H36961"/>
      <c r="I36961"/>
      <c r="J36961"/>
      <c r="K36961"/>
      <c r="L36961"/>
      <c r="M36961"/>
    </row>
    <row r="36962" spans="1:13">
      <c r="A36962"/>
      <c r="B36962" s="61"/>
      <c r="C36962" s="63"/>
      <c r="D36962" s="60"/>
      <c r="E36962"/>
      <c r="F36962"/>
      <c r="G36962" s="61"/>
      <c r="H36962"/>
      <c r="I36962"/>
      <c r="J36962"/>
      <c r="K36962"/>
      <c r="L36962"/>
      <c r="M36962"/>
    </row>
    <row r="36963" spans="1:13">
      <c r="A36963"/>
      <c r="B36963" s="61"/>
      <c r="C36963" s="63"/>
      <c r="D36963" s="60"/>
      <c r="E36963"/>
      <c r="F36963"/>
      <c r="G36963" s="61"/>
      <c r="H36963"/>
      <c r="I36963"/>
      <c r="J36963"/>
      <c r="K36963"/>
      <c r="L36963"/>
      <c r="M36963"/>
    </row>
    <row r="36964" spans="1:13">
      <c r="A36964"/>
      <c r="B36964" s="61"/>
      <c r="C36964" s="63"/>
      <c r="D36964" s="60"/>
      <c r="E36964"/>
      <c r="F36964"/>
      <c r="G36964" s="61"/>
      <c r="H36964"/>
      <c r="I36964"/>
      <c r="J36964"/>
      <c r="K36964"/>
      <c r="L36964"/>
      <c r="M36964"/>
    </row>
    <row r="36965" spans="1:13">
      <c r="A36965"/>
      <c r="B36965" s="61"/>
      <c r="C36965" s="63"/>
      <c r="D36965" s="60"/>
      <c r="E36965"/>
      <c r="F36965"/>
      <c r="G36965" s="61"/>
      <c r="H36965"/>
      <c r="I36965"/>
      <c r="J36965"/>
      <c r="K36965"/>
      <c r="L36965"/>
      <c r="M36965"/>
    </row>
    <row r="36966" spans="1:13">
      <c r="A36966"/>
      <c r="B36966" s="61"/>
      <c r="C36966" s="63"/>
      <c r="D36966" s="60"/>
      <c r="E36966"/>
      <c r="F36966"/>
      <c r="G36966" s="61"/>
      <c r="H36966"/>
      <c r="I36966"/>
      <c r="J36966"/>
      <c r="K36966"/>
      <c r="L36966"/>
      <c r="M36966"/>
    </row>
    <row r="36967" spans="1:13">
      <c r="A36967"/>
      <c r="B36967" s="61"/>
      <c r="C36967" s="63"/>
      <c r="D36967" s="60"/>
      <c r="E36967"/>
      <c r="F36967"/>
      <c r="G36967" s="61"/>
      <c r="H36967"/>
      <c r="I36967"/>
      <c r="J36967"/>
      <c r="K36967"/>
      <c r="L36967"/>
      <c r="M36967"/>
    </row>
    <row r="36968" spans="1:13">
      <c r="A36968"/>
      <c r="B36968" s="61"/>
      <c r="C36968" s="63"/>
      <c r="D36968" s="60"/>
      <c r="E36968"/>
      <c r="F36968"/>
      <c r="G36968" s="61"/>
      <c r="H36968"/>
      <c r="I36968"/>
      <c r="J36968"/>
      <c r="K36968"/>
      <c r="L36968"/>
      <c r="M36968"/>
    </row>
    <row r="36969" spans="1:13">
      <c r="A36969"/>
      <c r="B36969" s="61"/>
      <c r="C36969" s="63"/>
      <c r="D36969" s="60"/>
      <c r="E36969"/>
      <c r="F36969"/>
      <c r="G36969" s="61"/>
      <c r="H36969"/>
      <c r="I36969"/>
      <c r="J36969"/>
      <c r="K36969"/>
      <c r="L36969"/>
      <c r="M36969"/>
    </row>
    <row r="36970" spans="1:13">
      <c r="A36970"/>
      <c r="B36970" s="61"/>
      <c r="C36970" s="63"/>
      <c r="D36970" s="60"/>
      <c r="E36970"/>
      <c r="F36970"/>
      <c r="G36970" s="61"/>
      <c r="H36970"/>
      <c r="I36970"/>
      <c r="J36970"/>
      <c r="K36970"/>
      <c r="L36970"/>
      <c r="M36970"/>
    </row>
    <row r="36971" spans="1:13">
      <c r="A36971"/>
      <c r="B36971" s="61"/>
      <c r="C36971" s="63"/>
      <c r="D36971" s="60"/>
      <c r="E36971"/>
      <c r="F36971"/>
      <c r="G36971" s="61"/>
      <c r="H36971"/>
      <c r="I36971"/>
      <c r="J36971"/>
      <c r="K36971"/>
      <c r="L36971"/>
      <c r="M36971"/>
    </row>
    <row r="36972" spans="1:13">
      <c r="A36972"/>
      <c r="B36972" s="61"/>
      <c r="C36972" s="63"/>
      <c r="D36972" s="60"/>
      <c r="E36972"/>
      <c r="F36972"/>
      <c r="G36972" s="61"/>
      <c r="H36972"/>
      <c r="I36972"/>
      <c r="J36972"/>
      <c r="K36972"/>
      <c r="L36972"/>
      <c r="M36972"/>
    </row>
    <row r="36973" spans="1:13">
      <c r="A36973"/>
      <c r="B36973" s="61"/>
      <c r="C36973" s="63"/>
      <c r="D36973" s="60"/>
      <c r="E36973"/>
      <c r="F36973"/>
      <c r="G36973" s="61"/>
      <c r="H36973"/>
      <c r="I36973"/>
      <c r="J36973"/>
      <c r="K36973"/>
      <c r="L36973"/>
      <c r="M36973"/>
    </row>
    <row r="36974" spans="1:13">
      <c r="A36974"/>
      <c r="B36974" s="61"/>
      <c r="C36974" s="63"/>
      <c r="D36974" s="60"/>
      <c r="E36974"/>
      <c r="F36974"/>
      <c r="G36974" s="61"/>
      <c r="H36974"/>
      <c r="I36974"/>
      <c r="J36974"/>
      <c r="K36974"/>
      <c r="L36974"/>
      <c r="M36974"/>
    </row>
    <row r="36975" spans="1:13">
      <c r="A36975"/>
      <c r="B36975" s="61"/>
      <c r="C36975" s="63"/>
      <c r="D36975" s="60"/>
      <c r="E36975"/>
      <c r="F36975"/>
      <c r="G36975" s="61"/>
      <c r="H36975"/>
      <c r="I36975"/>
      <c r="J36975"/>
      <c r="K36975"/>
      <c r="L36975"/>
      <c r="M36975"/>
    </row>
    <row r="36976" spans="1:13">
      <c r="A36976"/>
      <c r="B36976" s="61"/>
      <c r="C36976" s="63"/>
      <c r="D36976" s="60"/>
      <c r="E36976"/>
      <c r="F36976"/>
      <c r="G36976" s="61"/>
      <c r="H36976"/>
      <c r="I36976"/>
      <c r="J36976"/>
      <c r="K36976"/>
      <c r="L36976"/>
      <c r="M36976"/>
    </row>
    <row r="36977" spans="1:13">
      <c r="A36977"/>
      <c r="B36977" s="61"/>
      <c r="C36977" s="63"/>
      <c r="D36977" s="60"/>
      <c r="E36977"/>
      <c r="F36977"/>
      <c r="G36977" s="61"/>
      <c r="H36977"/>
      <c r="I36977"/>
      <c r="J36977"/>
      <c r="K36977"/>
      <c r="L36977"/>
      <c r="M36977"/>
    </row>
    <row r="36978" spans="1:13">
      <c r="A36978"/>
      <c r="B36978" s="61"/>
      <c r="C36978" s="63"/>
      <c r="D36978" s="60"/>
      <c r="E36978"/>
      <c r="F36978"/>
      <c r="G36978" s="61"/>
      <c r="H36978"/>
      <c r="I36978"/>
      <c r="J36978"/>
      <c r="K36978"/>
      <c r="L36978"/>
      <c r="M36978"/>
    </row>
    <row r="36979" spans="1:13">
      <c r="A36979"/>
      <c r="B36979" s="61"/>
      <c r="C36979" s="63"/>
      <c r="D36979" s="60"/>
      <c r="E36979"/>
      <c r="F36979"/>
      <c r="G36979" s="61"/>
      <c r="H36979"/>
      <c r="I36979"/>
      <c r="J36979"/>
      <c r="K36979"/>
      <c r="L36979"/>
      <c r="M36979"/>
    </row>
    <row r="36980" spans="1:13">
      <c r="A36980"/>
      <c r="B36980" s="61"/>
      <c r="C36980" s="63"/>
      <c r="D36980" s="60"/>
      <c r="E36980"/>
      <c r="F36980"/>
      <c r="G36980" s="61"/>
      <c r="H36980"/>
      <c r="I36980"/>
      <c r="J36980"/>
      <c r="K36980"/>
      <c r="L36980"/>
      <c r="M36980"/>
    </row>
    <row r="36981" spans="1:13">
      <c r="A36981"/>
      <c r="B36981" s="61"/>
      <c r="C36981" s="63"/>
      <c r="D36981" s="60"/>
      <c r="E36981"/>
      <c r="F36981"/>
      <c r="G36981" s="61"/>
      <c r="H36981"/>
      <c r="I36981"/>
      <c r="J36981"/>
      <c r="K36981"/>
      <c r="L36981"/>
      <c r="M36981"/>
    </row>
    <row r="36982" spans="1:13">
      <c r="A36982"/>
      <c r="B36982" s="61"/>
      <c r="C36982" s="63"/>
      <c r="D36982" s="60"/>
      <c r="E36982"/>
      <c r="F36982"/>
      <c r="G36982" s="61"/>
      <c r="H36982"/>
      <c r="I36982"/>
      <c r="J36982"/>
      <c r="K36982"/>
      <c r="L36982"/>
      <c r="M36982"/>
    </row>
    <row r="36983" spans="1:13">
      <c r="A36983"/>
      <c r="B36983" s="61"/>
      <c r="C36983" s="63"/>
      <c r="D36983" s="60"/>
      <c r="E36983"/>
      <c r="F36983"/>
      <c r="G36983" s="61"/>
      <c r="H36983"/>
      <c r="I36983"/>
      <c r="J36983"/>
      <c r="K36983"/>
      <c r="L36983"/>
      <c r="M36983"/>
    </row>
    <row r="36984" spans="1:13">
      <c r="A36984"/>
      <c r="B36984" s="61"/>
      <c r="C36984" s="63"/>
      <c r="D36984" s="60"/>
      <c r="E36984"/>
      <c r="F36984"/>
      <c r="G36984" s="61"/>
      <c r="H36984"/>
      <c r="I36984"/>
      <c r="J36984"/>
      <c r="K36984"/>
      <c r="L36984"/>
      <c r="M36984"/>
    </row>
    <row r="36985" spans="1:13">
      <c r="A36985"/>
      <c r="B36985" s="61"/>
      <c r="C36985" s="63"/>
      <c r="D36985" s="60"/>
      <c r="E36985"/>
      <c r="F36985"/>
      <c r="G36985" s="61"/>
      <c r="H36985"/>
      <c r="I36985"/>
      <c r="J36985"/>
      <c r="K36985"/>
      <c r="L36985"/>
      <c r="M36985"/>
    </row>
    <row r="36986" spans="1:13">
      <c r="A36986"/>
      <c r="B36986" s="61"/>
      <c r="C36986" s="63"/>
      <c r="D36986" s="60"/>
      <c r="E36986"/>
      <c r="F36986"/>
      <c r="G36986" s="61"/>
      <c r="H36986"/>
      <c r="I36986"/>
      <c r="J36986"/>
      <c r="K36986"/>
      <c r="L36986"/>
      <c r="M36986"/>
    </row>
    <row r="36987" spans="1:13">
      <c r="A36987"/>
      <c r="B36987" s="61"/>
      <c r="C36987" s="63"/>
      <c r="D36987" s="60"/>
      <c r="E36987"/>
      <c r="F36987"/>
      <c r="G36987" s="61"/>
      <c r="H36987"/>
      <c r="I36987"/>
      <c r="J36987"/>
      <c r="K36987"/>
      <c r="L36987"/>
      <c r="M36987"/>
    </row>
    <row r="36988" spans="1:13">
      <c r="A36988"/>
      <c r="B36988" s="61"/>
      <c r="C36988" s="63"/>
      <c r="D36988" s="60"/>
      <c r="E36988"/>
      <c r="F36988"/>
      <c r="G36988" s="61"/>
      <c r="H36988"/>
      <c r="I36988"/>
      <c r="J36988"/>
      <c r="K36988"/>
      <c r="L36988"/>
      <c r="M36988"/>
    </row>
    <row r="36989" spans="1:13">
      <c r="A36989"/>
      <c r="B36989" s="61"/>
      <c r="C36989" s="63"/>
      <c r="D36989" s="60"/>
      <c r="E36989"/>
      <c r="F36989"/>
      <c r="G36989" s="61"/>
      <c r="H36989"/>
      <c r="I36989"/>
      <c r="J36989"/>
      <c r="K36989"/>
      <c r="L36989"/>
      <c r="M36989"/>
    </row>
    <row r="36990" spans="1:13">
      <c r="A36990"/>
      <c r="B36990" s="61"/>
      <c r="C36990" s="63"/>
      <c r="D36990" s="60"/>
      <c r="E36990"/>
      <c r="F36990"/>
      <c r="G36990" s="61"/>
      <c r="H36990"/>
      <c r="I36990"/>
      <c r="J36990"/>
      <c r="K36990"/>
      <c r="L36990"/>
      <c r="M36990"/>
    </row>
    <row r="36991" spans="1:13">
      <c r="A36991"/>
      <c r="B36991" s="61"/>
      <c r="C36991" s="63"/>
      <c r="D36991" s="60"/>
      <c r="E36991"/>
      <c r="F36991"/>
      <c r="G36991" s="61"/>
      <c r="H36991"/>
      <c r="I36991"/>
      <c r="J36991"/>
      <c r="K36991"/>
      <c r="L36991"/>
      <c r="M36991"/>
    </row>
    <row r="36992" spans="1:13">
      <c r="A36992"/>
      <c r="B36992" s="61"/>
      <c r="C36992" s="63"/>
      <c r="D36992" s="60"/>
      <c r="E36992"/>
      <c r="F36992"/>
      <c r="G36992" s="61"/>
      <c r="H36992"/>
      <c r="I36992"/>
      <c r="J36992"/>
      <c r="K36992"/>
      <c r="L36992"/>
      <c r="M36992"/>
    </row>
    <row r="36993" spans="1:13">
      <c r="A36993"/>
      <c r="B36993" s="61"/>
      <c r="C36993" s="63"/>
      <c r="D36993" s="60"/>
      <c r="E36993"/>
      <c r="F36993"/>
      <c r="G36993" s="61"/>
      <c r="H36993"/>
      <c r="I36993"/>
      <c r="J36993"/>
      <c r="K36993"/>
      <c r="L36993"/>
      <c r="M36993"/>
    </row>
    <row r="36994" spans="1:13">
      <c r="A36994"/>
      <c r="B36994" s="61"/>
      <c r="C36994" s="63"/>
      <c r="D36994" s="60"/>
      <c r="E36994"/>
      <c r="F36994"/>
      <c r="G36994" s="61"/>
      <c r="H36994"/>
      <c r="I36994"/>
      <c r="J36994"/>
      <c r="K36994"/>
      <c r="L36994"/>
      <c r="M36994"/>
    </row>
    <row r="36995" spans="1:13">
      <c r="A36995"/>
      <c r="B36995" s="61"/>
      <c r="C36995" s="63"/>
      <c r="D36995" s="60"/>
      <c r="E36995"/>
      <c r="F36995"/>
      <c r="G36995" s="61"/>
      <c r="H36995"/>
      <c r="I36995"/>
      <c r="J36995"/>
      <c r="K36995"/>
      <c r="L36995"/>
      <c r="M36995"/>
    </row>
    <row r="36996" spans="1:13">
      <c r="A36996"/>
      <c r="B36996" s="61"/>
      <c r="C36996" s="63"/>
      <c r="D36996" s="60"/>
      <c r="E36996"/>
      <c r="F36996"/>
      <c r="G36996" s="61"/>
      <c r="H36996"/>
      <c r="I36996"/>
      <c r="J36996"/>
      <c r="K36996"/>
      <c r="L36996"/>
      <c r="M36996"/>
    </row>
    <row r="36997" spans="1:13">
      <c r="A36997"/>
      <c r="B36997" s="61"/>
      <c r="C36997" s="63"/>
      <c r="D36997" s="60"/>
      <c r="E36997"/>
      <c r="F36997"/>
      <c r="G36997" s="61"/>
      <c r="H36997"/>
      <c r="I36997"/>
      <c r="J36997"/>
      <c r="K36997"/>
      <c r="L36997"/>
      <c r="M36997"/>
    </row>
    <row r="36998" spans="1:13">
      <c r="A36998"/>
      <c r="B36998" s="61"/>
      <c r="C36998" s="63"/>
      <c r="D36998" s="60"/>
      <c r="E36998"/>
      <c r="F36998"/>
      <c r="G36998" s="61"/>
      <c r="H36998"/>
      <c r="I36998"/>
      <c r="J36998"/>
      <c r="K36998"/>
      <c r="L36998"/>
      <c r="M36998"/>
    </row>
    <row r="36999" spans="1:13">
      <c r="A36999"/>
      <c r="B36999" s="61"/>
      <c r="C36999" s="63"/>
      <c r="D36999" s="60"/>
      <c r="E36999"/>
      <c r="F36999"/>
      <c r="G36999" s="61"/>
      <c r="H36999"/>
      <c r="I36999"/>
      <c r="J36999"/>
      <c r="K36999"/>
      <c r="L36999"/>
      <c r="M36999"/>
    </row>
    <row r="37000" spans="1:13">
      <c r="A37000"/>
      <c r="B37000" s="61"/>
      <c r="C37000" s="63"/>
      <c r="D37000" s="60"/>
      <c r="E37000"/>
      <c r="F37000"/>
      <c r="G37000" s="61"/>
      <c r="H37000"/>
      <c r="I37000"/>
      <c r="J37000"/>
      <c r="K37000"/>
      <c r="L37000"/>
      <c r="M37000"/>
    </row>
    <row r="37001" spans="1:13">
      <c r="A37001"/>
      <c r="B37001" s="61"/>
      <c r="C37001" s="63"/>
      <c r="D37001" s="60"/>
      <c r="E37001"/>
      <c r="F37001"/>
      <c r="G37001" s="61"/>
      <c r="H37001"/>
      <c r="I37001"/>
      <c r="J37001"/>
      <c r="K37001"/>
      <c r="L37001"/>
      <c r="M37001"/>
    </row>
    <row r="37002" spans="1:13">
      <c r="A37002"/>
      <c r="B37002" s="61"/>
      <c r="C37002" s="63"/>
      <c r="D37002" s="60"/>
      <c r="E37002"/>
      <c r="F37002"/>
      <c r="G37002" s="61"/>
      <c r="H37002"/>
      <c r="I37002"/>
      <c r="J37002"/>
      <c r="K37002"/>
      <c r="L37002"/>
      <c r="M37002"/>
    </row>
    <row r="37003" spans="1:13">
      <c r="A37003"/>
      <c r="B37003" s="61"/>
      <c r="C37003" s="63"/>
      <c r="D37003" s="60"/>
      <c r="E37003"/>
      <c r="F37003"/>
      <c r="G37003" s="61"/>
      <c r="H37003"/>
      <c r="I37003"/>
      <c r="J37003"/>
      <c r="K37003"/>
      <c r="L37003"/>
      <c r="M37003"/>
    </row>
    <row r="37004" spans="1:13">
      <c r="A37004"/>
      <c r="B37004" s="61"/>
      <c r="C37004" s="63"/>
      <c r="D37004" s="60"/>
      <c r="E37004"/>
      <c r="F37004"/>
      <c r="G37004" s="61"/>
      <c r="H37004"/>
      <c r="I37004"/>
      <c r="J37004"/>
      <c r="K37004"/>
      <c r="L37004"/>
      <c r="M37004"/>
    </row>
    <row r="37005" spans="1:13">
      <c r="A37005"/>
      <c r="B37005" s="61"/>
      <c r="C37005" s="63"/>
      <c r="D37005" s="60"/>
      <c r="E37005"/>
      <c r="F37005"/>
      <c r="G37005" s="61"/>
      <c r="H37005"/>
      <c r="I37005"/>
      <c r="J37005"/>
      <c r="K37005"/>
      <c r="L37005"/>
      <c r="M37005"/>
    </row>
    <row r="37006" spans="1:13">
      <c r="A37006"/>
      <c r="B37006" s="61"/>
      <c r="C37006" s="63"/>
      <c r="D37006" s="60"/>
      <c r="E37006"/>
      <c r="F37006"/>
      <c r="G37006" s="61"/>
      <c r="H37006"/>
      <c r="I37006"/>
      <c r="J37006"/>
      <c r="K37006"/>
      <c r="L37006"/>
      <c r="M37006"/>
    </row>
    <row r="37007" spans="1:13">
      <c r="A37007"/>
      <c r="B37007" s="61"/>
      <c r="C37007" s="63"/>
      <c r="D37007" s="60"/>
      <c r="E37007"/>
      <c r="F37007"/>
      <c r="G37007" s="61"/>
      <c r="H37007"/>
      <c r="I37007"/>
      <c r="J37007"/>
      <c r="K37007"/>
      <c r="L37007"/>
      <c r="M37007"/>
    </row>
    <row r="37008" spans="1:13">
      <c r="A37008"/>
      <c r="B37008" s="61"/>
      <c r="C37008" s="63"/>
      <c r="D37008" s="60"/>
      <c r="E37008"/>
      <c r="F37008"/>
      <c r="G37008" s="61"/>
      <c r="H37008"/>
      <c r="I37008"/>
      <c r="J37008"/>
      <c r="K37008"/>
      <c r="L37008"/>
      <c r="M37008"/>
    </row>
    <row r="37009" spans="1:13">
      <c r="A37009"/>
      <c r="B37009" s="61"/>
      <c r="C37009" s="63"/>
      <c r="D37009" s="60"/>
      <c r="E37009"/>
      <c r="F37009"/>
      <c r="G37009" s="61"/>
      <c r="H37009"/>
      <c r="I37009"/>
      <c r="J37009"/>
      <c r="K37009"/>
      <c r="L37009"/>
      <c r="M37009"/>
    </row>
    <row r="37010" spans="1:13">
      <c r="A37010"/>
      <c r="B37010" s="61"/>
      <c r="C37010" s="63"/>
      <c r="D37010" s="60"/>
      <c r="E37010"/>
      <c r="F37010"/>
      <c r="G37010" s="61"/>
      <c r="H37010"/>
      <c r="I37010"/>
      <c r="J37010"/>
      <c r="K37010"/>
      <c r="L37010"/>
      <c r="M37010"/>
    </row>
    <row r="37011" spans="1:13">
      <c r="A37011"/>
      <c r="B37011" s="61"/>
      <c r="C37011" s="63"/>
      <c r="D37011" s="60"/>
      <c r="E37011"/>
      <c r="F37011"/>
      <c r="G37011" s="61"/>
      <c r="H37011"/>
      <c r="I37011"/>
      <c r="J37011"/>
      <c r="K37011"/>
      <c r="L37011"/>
      <c r="M37011"/>
    </row>
    <row r="37012" spans="1:13">
      <c r="A37012"/>
      <c r="B37012" s="61"/>
      <c r="C37012" s="63"/>
      <c r="D37012" s="60"/>
      <c r="E37012"/>
      <c r="F37012"/>
      <c r="G37012" s="61"/>
      <c r="H37012"/>
      <c r="I37012"/>
      <c r="J37012"/>
      <c r="K37012"/>
      <c r="L37012"/>
      <c r="M37012"/>
    </row>
    <row r="37013" spans="1:13">
      <c r="A37013"/>
      <c r="B37013" s="61"/>
      <c r="C37013" s="63"/>
      <c r="D37013" s="60"/>
      <c r="E37013"/>
      <c r="F37013"/>
      <c r="G37013" s="61"/>
      <c r="H37013"/>
      <c r="I37013"/>
      <c r="J37013"/>
      <c r="K37013"/>
      <c r="L37013"/>
      <c r="M37013"/>
    </row>
    <row r="37014" spans="1:13">
      <c r="A37014"/>
      <c r="B37014" s="61"/>
      <c r="C37014" s="63"/>
      <c r="D37014" s="60"/>
      <c r="E37014"/>
      <c r="F37014"/>
      <c r="G37014" s="61"/>
      <c r="H37014"/>
      <c r="I37014"/>
      <c r="J37014"/>
      <c r="K37014"/>
      <c r="L37014"/>
      <c r="M37014"/>
    </row>
    <row r="37015" spans="1:13">
      <c r="A37015"/>
      <c r="B37015" s="61"/>
      <c r="C37015" s="63"/>
      <c r="D37015" s="60"/>
      <c r="E37015"/>
      <c r="F37015"/>
      <c r="G37015" s="61"/>
      <c r="H37015"/>
      <c r="I37015"/>
      <c r="J37015"/>
      <c r="K37015"/>
      <c r="L37015"/>
      <c r="M37015"/>
    </row>
    <row r="37016" spans="1:13">
      <c r="A37016"/>
      <c r="B37016" s="61"/>
      <c r="C37016" s="63"/>
      <c r="D37016" s="60"/>
      <c r="E37016"/>
      <c r="F37016"/>
      <c r="G37016" s="61"/>
      <c r="H37016"/>
      <c r="I37016"/>
      <c r="J37016"/>
      <c r="K37016"/>
      <c r="L37016"/>
      <c r="M37016"/>
    </row>
    <row r="37017" spans="1:13">
      <c r="A37017"/>
      <c r="B37017" s="61"/>
      <c r="C37017" s="63"/>
      <c r="D37017" s="60"/>
      <c r="E37017"/>
      <c r="F37017"/>
      <c r="G37017" s="61"/>
      <c r="H37017"/>
      <c r="I37017"/>
      <c r="J37017"/>
      <c r="K37017"/>
      <c r="L37017"/>
      <c r="M37017"/>
    </row>
    <row r="37018" spans="1:13">
      <c r="A37018"/>
      <c r="B37018" s="61"/>
      <c r="C37018" s="63"/>
      <c r="D37018" s="60"/>
      <c r="E37018"/>
      <c r="F37018"/>
      <c r="G37018" s="61"/>
      <c r="H37018"/>
      <c r="I37018"/>
      <c r="J37018"/>
      <c r="K37018"/>
      <c r="L37018"/>
      <c r="M37018"/>
    </row>
    <row r="37019" spans="1:13">
      <c r="A37019"/>
      <c r="B37019" s="61"/>
      <c r="C37019" s="63"/>
      <c r="D37019" s="60"/>
      <c r="E37019"/>
      <c r="F37019"/>
      <c r="G37019" s="61"/>
      <c r="H37019"/>
      <c r="I37019"/>
      <c r="J37019"/>
      <c r="K37019"/>
      <c r="L37019"/>
      <c r="M37019"/>
    </row>
    <row r="37020" spans="1:13">
      <c r="A37020"/>
      <c r="B37020" s="61"/>
      <c r="C37020" s="63"/>
      <c r="D37020" s="60"/>
      <c r="E37020"/>
      <c r="F37020"/>
      <c r="G37020" s="61"/>
      <c r="H37020"/>
      <c r="I37020"/>
      <c r="J37020"/>
      <c r="K37020"/>
      <c r="L37020"/>
      <c r="M37020"/>
    </row>
    <row r="37021" spans="1:13">
      <c r="A37021"/>
      <c r="B37021" s="61"/>
      <c r="C37021" s="63"/>
      <c r="D37021" s="60"/>
      <c r="E37021"/>
      <c r="F37021"/>
      <c r="G37021" s="61"/>
      <c r="H37021"/>
      <c r="I37021"/>
      <c r="J37021"/>
      <c r="K37021"/>
      <c r="L37021"/>
      <c r="M37021"/>
    </row>
    <row r="37022" spans="1:13">
      <c r="A37022"/>
      <c r="B37022" s="61"/>
      <c r="C37022" s="63"/>
      <c r="D37022" s="60"/>
      <c r="E37022"/>
      <c r="F37022"/>
      <c r="G37022" s="61"/>
      <c r="H37022"/>
      <c r="I37022"/>
      <c r="J37022"/>
      <c r="K37022"/>
      <c r="L37022"/>
      <c r="M37022"/>
    </row>
    <row r="37023" spans="1:13">
      <c r="A37023"/>
      <c r="B37023" s="61"/>
      <c r="C37023" s="63"/>
      <c r="D37023" s="60"/>
      <c r="E37023"/>
      <c r="F37023"/>
      <c r="G37023" s="61"/>
      <c r="H37023"/>
      <c r="I37023"/>
      <c r="J37023"/>
      <c r="K37023"/>
      <c r="L37023"/>
      <c r="M37023"/>
    </row>
    <row r="37024" spans="1:13">
      <c r="A37024"/>
      <c r="B37024" s="61"/>
      <c r="C37024" s="63"/>
      <c r="D37024" s="60"/>
      <c r="E37024"/>
      <c r="F37024"/>
      <c r="G37024" s="61"/>
      <c r="H37024"/>
      <c r="I37024"/>
      <c r="J37024"/>
      <c r="K37024"/>
      <c r="L37024"/>
      <c r="M37024"/>
    </row>
    <row r="37025" spans="1:13">
      <c r="A37025"/>
      <c r="B37025" s="61"/>
      <c r="C37025" s="63"/>
      <c r="D37025" s="60"/>
      <c r="E37025"/>
      <c r="F37025"/>
      <c r="G37025" s="61"/>
      <c r="H37025"/>
      <c r="I37025"/>
      <c r="J37025"/>
      <c r="K37025"/>
      <c r="L37025"/>
      <c r="M37025"/>
    </row>
    <row r="37026" spans="1:13">
      <c r="A37026"/>
      <c r="B37026" s="61"/>
      <c r="C37026" s="63"/>
      <c r="D37026" s="60"/>
      <c r="E37026"/>
      <c r="F37026"/>
      <c r="G37026" s="61"/>
      <c r="H37026"/>
      <c r="I37026"/>
      <c r="J37026"/>
      <c r="K37026"/>
      <c r="L37026"/>
      <c r="M37026"/>
    </row>
    <row r="37027" spans="1:13">
      <c r="A37027"/>
      <c r="B37027" s="61"/>
      <c r="C37027" s="63"/>
      <c r="D37027" s="60"/>
      <c r="E37027"/>
      <c r="F37027"/>
      <c r="G37027" s="61"/>
      <c r="H37027"/>
      <c r="I37027"/>
      <c r="J37027"/>
      <c r="K37027"/>
      <c r="L37027"/>
      <c r="M37027"/>
    </row>
    <row r="37028" spans="1:13">
      <c r="A37028"/>
      <c r="B37028" s="61"/>
      <c r="C37028" s="63"/>
      <c r="D37028" s="60"/>
      <c r="E37028"/>
      <c r="F37028"/>
      <c r="G37028" s="61"/>
      <c r="H37028"/>
      <c r="I37028"/>
      <c r="J37028"/>
      <c r="K37028"/>
      <c r="L37028"/>
      <c r="M37028"/>
    </row>
    <row r="37029" spans="1:13">
      <c r="A37029"/>
      <c r="B37029" s="61"/>
      <c r="C37029" s="63"/>
      <c r="D37029" s="60"/>
      <c r="E37029"/>
      <c r="F37029"/>
      <c r="G37029" s="61"/>
      <c r="H37029"/>
      <c r="I37029"/>
      <c r="J37029"/>
      <c r="K37029"/>
      <c r="L37029"/>
      <c r="M37029"/>
    </row>
    <row r="37030" spans="1:13">
      <c r="A37030"/>
      <c r="B37030" s="61"/>
      <c r="C37030" s="63"/>
      <c r="D37030" s="60"/>
      <c r="E37030"/>
      <c r="F37030"/>
      <c r="G37030" s="61"/>
      <c r="H37030"/>
      <c r="I37030"/>
      <c r="J37030"/>
      <c r="K37030"/>
      <c r="L37030"/>
      <c r="M37030"/>
    </row>
    <row r="37031" spans="1:13">
      <c r="A37031"/>
      <c r="B37031" s="61"/>
      <c r="C37031" s="63"/>
      <c r="D37031" s="60"/>
      <c r="E37031"/>
      <c r="F37031"/>
      <c r="G37031" s="61"/>
      <c r="H37031"/>
      <c r="I37031"/>
      <c r="J37031"/>
      <c r="K37031"/>
      <c r="L37031"/>
      <c r="M37031"/>
    </row>
    <row r="37032" spans="1:13">
      <c r="A37032"/>
      <c r="B37032" s="61"/>
      <c r="C37032" s="63"/>
      <c r="D37032" s="60"/>
      <c r="E37032"/>
      <c r="F37032"/>
      <c r="G37032" s="61"/>
      <c r="H37032"/>
      <c r="I37032"/>
      <c r="J37032"/>
      <c r="K37032"/>
      <c r="L37032"/>
      <c r="M37032"/>
    </row>
    <row r="37033" spans="1:13">
      <c r="A37033"/>
      <c r="B37033" s="61"/>
      <c r="C37033" s="63"/>
      <c r="D37033" s="60"/>
      <c r="E37033"/>
      <c r="F37033"/>
      <c r="G37033" s="61"/>
      <c r="H37033"/>
      <c r="I37033"/>
      <c r="J37033"/>
      <c r="K37033"/>
      <c r="L37033"/>
      <c r="M37033"/>
    </row>
    <row r="37034" spans="1:13">
      <c r="A37034"/>
      <c r="B37034" s="61"/>
      <c r="C37034" s="63"/>
      <c r="D37034" s="60"/>
      <c r="E37034"/>
      <c r="F37034"/>
      <c r="G37034" s="61"/>
      <c r="H37034"/>
      <c r="I37034"/>
      <c r="J37034"/>
      <c r="K37034"/>
      <c r="L37034"/>
      <c r="M37034"/>
    </row>
    <row r="37035" spans="1:13">
      <c r="A37035"/>
      <c r="B37035" s="61"/>
      <c r="C37035" s="63"/>
      <c r="D37035" s="60"/>
      <c r="E37035"/>
      <c r="F37035"/>
      <c r="G37035" s="61"/>
      <c r="H37035"/>
      <c r="I37035"/>
      <c r="J37035"/>
      <c r="K37035"/>
      <c r="L37035"/>
      <c r="M37035"/>
    </row>
    <row r="37036" spans="1:13">
      <c r="A37036"/>
      <c r="B37036" s="61"/>
      <c r="C37036" s="63"/>
      <c r="D37036" s="60"/>
      <c r="E37036"/>
      <c r="F37036"/>
      <c r="G37036" s="61"/>
      <c r="H37036"/>
      <c r="I37036"/>
      <c r="J37036"/>
      <c r="K37036"/>
      <c r="L37036"/>
      <c r="M37036"/>
    </row>
    <row r="37037" spans="1:13">
      <c r="A37037"/>
      <c r="B37037" s="61"/>
      <c r="C37037" s="63"/>
      <c r="D37037" s="60"/>
      <c r="E37037"/>
      <c r="F37037"/>
      <c r="G37037" s="61"/>
      <c r="H37037"/>
      <c r="I37037"/>
      <c r="J37037"/>
      <c r="K37037"/>
      <c r="L37037"/>
      <c r="M37037"/>
    </row>
    <row r="37038" spans="1:13">
      <c r="A37038"/>
      <c r="B37038" s="61"/>
      <c r="C37038" s="63"/>
      <c r="D37038" s="60"/>
      <c r="E37038"/>
      <c r="F37038"/>
      <c r="G37038" s="61"/>
      <c r="H37038"/>
      <c r="I37038"/>
      <c r="J37038"/>
      <c r="K37038"/>
      <c r="L37038"/>
      <c r="M37038"/>
    </row>
    <row r="37039" spans="1:13">
      <c r="A37039"/>
      <c r="B37039" s="61"/>
      <c r="C37039" s="63"/>
      <c r="D37039" s="60"/>
      <c r="E37039"/>
      <c r="F37039"/>
      <c r="G37039" s="61"/>
      <c r="H37039"/>
      <c r="I37039"/>
      <c r="J37039"/>
      <c r="K37039"/>
      <c r="L37039"/>
      <c r="M37039"/>
    </row>
    <row r="37040" spans="1:13">
      <c r="A37040"/>
      <c r="B37040" s="61"/>
      <c r="C37040" s="63"/>
      <c r="D37040" s="60"/>
      <c r="E37040"/>
      <c r="F37040"/>
      <c r="G37040" s="61"/>
      <c r="H37040"/>
      <c r="I37040"/>
      <c r="J37040"/>
      <c r="K37040"/>
      <c r="L37040"/>
      <c r="M37040"/>
    </row>
    <row r="37041" spans="1:13">
      <c r="A37041"/>
      <c r="B37041" s="61"/>
      <c r="C37041" s="63"/>
      <c r="D37041" s="60"/>
      <c r="E37041"/>
      <c r="F37041"/>
      <c r="G37041" s="61"/>
      <c r="H37041"/>
      <c r="I37041"/>
      <c r="J37041"/>
      <c r="K37041"/>
      <c r="L37041"/>
      <c r="M37041"/>
    </row>
    <row r="37042" spans="1:13">
      <c r="A37042"/>
      <c r="B37042" s="61"/>
      <c r="C37042" s="63"/>
      <c r="D37042" s="60"/>
      <c r="E37042"/>
      <c r="F37042"/>
      <c r="G37042" s="61"/>
      <c r="H37042"/>
      <c r="I37042"/>
      <c r="J37042"/>
      <c r="K37042"/>
      <c r="L37042"/>
      <c r="M37042"/>
    </row>
    <row r="37043" spans="1:13">
      <c r="A37043"/>
      <c r="B37043" s="61"/>
      <c r="C37043" s="63"/>
      <c r="D37043" s="60"/>
      <c r="E37043"/>
      <c r="F37043"/>
      <c r="G37043" s="61"/>
      <c r="H37043"/>
      <c r="I37043"/>
      <c r="J37043"/>
      <c r="K37043"/>
      <c r="L37043"/>
      <c r="M37043"/>
    </row>
    <row r="37044" spans="1:13">
      <c r="A37044"/>
      <c r="B37044" s="61"/>
      <c r="C37044" s="63"/>
      <c r="D37044" s="60"/>
      <c r="E37044"/>
      <c r="F37044"/>
      <c r="G37044" s="61"/>
      <c r="H37044"/>
      <c r="I37044"/>
      <c r="J37044"/>
      <c r="K37044"/>
      <c r="L37044"/>
      <c r="M37044"/>
    </row>
    <row r="37045" spans="1:13">
      <c r="A37045"/>
      <c r="B37045" s="61"/>
      <c r="C37045" s="63"/>
      <c r="D37045" s="60"/>
      <c r="E37045"/>
      <c r="F37045"/>
      <c r="G37045" s="61"/>
      <c r="H37045"/>
      <c r="I37045"/>
      <c r="J37045"/>
      <c r="K37045"/>
      <c r="L37045"/>
      <c r="M37045"/>
    </row>
    <row r="37046" spans="1:13">
      <c r="A37046"/>
      <c r="B37046" s="61"/>
      <c r="C37046" s="63"/>
      <c r="D37046" s="60"/>
      <c r="E37046"/>
      <c r="F37046"/>
      <c r="G37046" s="61"/>
      <c r="H37046"/>
      <c r="I37046"/>
      <c r="J37046"/>
      <c r="K37046"/>
      <c r="L37046"/>
      <c r="M37046"/>
    </row>
    <row r="37047" spans="1:13">
      <c r="A37047"/>
      <c r="B37047" s="61"/>
      <c r="C37047" s="63"/>
      <c r="D37047" s="60"/>
      <c r="E37047"/>
      <c r="F37047"/>
      <c r="G37047" s="61"/>
      <c r="H37047"/>
      <c r="I37047"/>
      <c r="J37047"/>
      <c r="K37047"/>
      <c r="L37047"/>
      <c r="M37047"/>
    </row>
    <row r="37048" spans="1:13">
      <c r="A37048"/>
      <c r="B37048" s="61"/>
      <c r="C37048" s="63"/>
      <c r="D37048" s="60"/>
      <c r="E37048"/>
      <c r="F37048"/>
      <c r="G37048" s="61"/>
      <c r="H37048"/>
      <c r="I37048"/>
      <c r="J37048"/>
      <c r="K37048"/>
      <c r="L37048"/>
      <c r="M37048"/>
    </row>
    <row r="37049" spans="1:13">
      <c r="A37049"/>
      <c r="B37049" s="61"/>
      <c r="C37049" s="63"/>
      <c r="D37049" s="60"/>
      <c r="E37049"/>
      <c r="F37049"/>
      <c r="G37049" s="61"/>
      <c r="H37049"/>
      <c r="I37049"/>
      <c r="J37049"/>
      <c r="K37049"/>
      <c r="L37049"/>
      <c r="M37049"/>
    </row>
    <row r="37050" spans="1:13">
      <c r="A37050"/>
      <c r="B37050" s="61"/>
      <c r="C37050" s="63"/>
      <c r="D37050" s="60"/>
      <c r="E37050"/>
      <c r="F37050"/>
      <c r="G37050" s="61"/>
      <c r="H37050"/>
      <c r="I37050"/>
      <c r="J37050"/>
      <c r="K37050"/>
      <c r="L37050"/>
      <c r="M37050"/>
    </row>
    <row r="37051" spans="1:13">
      <c r="A37051"/>
      <c r="B37051" s="61"/>
      <c r="C37051" s="63"/>
      <c r="D37051" s="60"/>
      <c r="E37051"/>
      <c r="F37051"/>
      <c r="G37051" s="61"/>
      <c r="H37051"/>
      <c r="I37051"/>
      <c r="J37051"/>
      <c r="K37051"/>
      <c r="L37051"/>
      <c r="M37051"/>
    </row>
    <row r="37052" spans="1:13">
      <c r="A37052"/>
      <c r="B37052" s="61"/>
      <c r="C37052" s="63"/>
      <c r="D37052" s="60"/>
      <c r="E37052"/>
      <c r="F37052"/>
      <c r="G37052" s="61"/>
      <c r="H37052"/>
      <c r="I37052"/>
      <c r="J37052"/>
      <c r="K37052"/>
      <c r="L37052"/>
      <c r="M37052"/>
    </row>
    <row r="37053" spans="1:13">
      <c r="A37053"/>
      <c r="B37053" s="61"/>
      <c r="C37053" s="63"/>
      <c r="D37053" s="60"/>
      <c r="E37053"/>
      <c r="F37053"/>
      <c r="G37053" s="61"/>
      <c r="H37053"/>
      <c r="I37053"/>
      <c r="J37053"/>
      <c r="K37053"/>
      <c r="L37053"/>
      <c r="M37053"/>
    </row>
    <row r="37054" spans="1:13">
      <c r="A37054"/>
      <c r="B37054" s="61"/>
      <c r="C37054" s="63"/>
      <c r="D37054" s="60"/>
      <c r="E37054"/>
      <c r="F37054"/>
      <c r="G37054" s="61"/>
      <c r="H37054"/>
      <c r="I37054"/>
      <c r="J37054"/>
      <c r="K37054"/>
      <c r="L37054"/>
      <c r="M37054"/>
    </row>
    <row r="37055" spans="1:13">
      <c r="A37055"/>
      <c r="B37055" s="61"/>
      <c r="C37055" s="63"/>
      <c r="D37055" s="60"/>
      <c r="E37055"/>
      <c r="F37055"/>
      <c r="G37055" s="61"/>
      <c r="H37055"/>
      <c r="I37055"/>
      <c r="J37055"/>
      <c r="K37055"/>
      <c r="L37055"/>
      <c r="M37055"/>
    </row>
    <row r="37056" spans="1:13">
      <c r="A37056"/>
      <c r="B37056" s="61"/>
      <c r="C37056" s="63"/>
      <c r="D37056" s="60"/>
      <c r="E37056"/>
      <c r="F37056"/>
      <c r="G37056" s="61"/>
      <c r="H37056"/>
      <c r="I37056"/>
      <c r="J37056"/>
      <c r="K37056"/>
      <c r="L37056"/>
      <c r="M37056"/>
    </row>
    <row r="37057" spans="1:13">
      <c r="A37057"/>
      <c r="B37057" s="61"/>
      <c r="C37057" s="63"/>
      <c r="D37057" s="60"/>
      <c r="E37057"/>
      <c r="F37057"/>
      <c r="G37057" s="61"/>
      <c r="H37057"/>
      <c r="I37057"/>
      <c r="J37057"/>
      <c r="K37057"/>
      <c r="L37057"/>
      <c r="M37057"/>
    </row>
    <row r="37058" spans="1:13">
      <c r="A37058"/>
      <c r="B37058" s="61"/>
      <c r="C37058" s="63"/>
      <c r="D37058" s="60"/>
      <c r="E37058"/>
      <c r="F37058"/>
      <c r="G37058" s="61"/>
      <c r="H37058"/>
      <c r="I37058"/>
      <c r="J37058"/>
      <c r="K37058"/>
      <c r="L37058"/>
      <c r="M37058"/>
    </row>
    <row r="37059" spans="1:13">
      <c r="A37059"/>
      <c r="B37059" s="61"/>
      <c r="C37059" s="63"/>
      <c r="D37059" s="60"/>
      <c r="E37059"/>
      <c r="F37059"/>
      <c r="G37059" s="61"/>
      <c r="H37059"/>
      <c r="I37059"/>
      <c r="J37059"/>
      <c r="K37059"/>
      <c r="L37059"/>
      <c r="M37059"/>
    </row>
    <row r="37060" spans="1:13">
      <c r="A37060"/>
      <c r="B37060" s="61"/>
      <c r="C37060" s="63"/>
      <c r="D37060" s="60"/>
      <c r="E37060"/>
      <c r="F37060"/>
      <c r="G37060" s="61"/>
      <c r="H37060"/>
      <c r="I37060"/>
      <c r="J37060"/>
      <c r="K37060"/>
      <c r="L37060"/>
      <c r="M37060"/>
    </row>
    <row r="37061" spans="1:13">
      <c r="A37061"/>
      <c r="B37061" s="61"/>
      <c r="C37061" s="63"/>
      <c r="D37061" s="60"/>
      <c r="E37061"/>
      <c r="F37061"/>
      <c r="G37061" s="61"/>
      <c r="H37061"/>
      <c r="I37061"/>
      <c r="J37061"/>
      <c r="K37061"/>
      <c r="L37061"/>
      <c r="M37061"/>
    </row>
    <row r="37062" spans="1:13">
      <c r="A37062"/>
      <c r="B37062" s="61"/>
      <c r="C37062" s="63"/>
      <c r="D37062" s="60"/>
      <c r="E37062"/>
      <c r="F37062"/>
      <c r="G37062" s="61"/>
      <c r="H37062"/>
      <c r="I37062"/>
      <c r="J37062"/>
      <c r="K37062"/>
      <c r="L37062"/>
      <c r="M37062"/>
    </row>
    <row r="37063" spans="1:13">
      <c r="A37063"/>
      <c r="B37063" s="61"/>
      <c r="C37063" s="63"/>
      <c r="D37063" s="60"/>
      <c r="E37063"/>
      <c r="F37063"/>
      <c r="G37063" s="61"/>
      <c r="H37063"/>
      <c r="I37063"/>
      <c r="J37063"/>
      <c r="K37063"/>
      <c r="L37063"/>
      <c r="M37063"/>
    </row>
    <row r="37064" spans="1:13">
      <c r="A37064"/>
      <c r="B37064" s="61"/>
      <c r="C37064" s="63"/>
      <c r="D37064" s="60"/>
      <c r="E37064"/>
      <c r="F37064"/>
      <c r="G37064" s="61"/>
      <c r="H37064"/>
      <c r="I37064"/>
      <c r="J37064"/>
      <c r="K37064"/>
      <c r="L37064"/>
      <c r="M37064"/>
    </row>
    <row r="37065" spans="1:13">
      <c r="A37065"/>
      <c r="B37065" s="61"/>
      <c r="C37065" s="63"/>
      <c r="D37065" s="60"/>
      <c r="E37065"/>
      <c r="F37065"/>
      <c r="G37065" s="61"/>
      <c r="H37065"/>
      <c r="I37065"/>
      <c r="J37065"/>
      <c r="K37065"/>
      <c r="L37065"/>
      <c r="M37065"/>
    </row>
    <row r="37066" spans="1:13">
      <c r="A37066"/>
      <c r="B37066" s="61"/>
      <c r="C37066" s="63"/>
      <c r="D37066" s="60"/>
      <c r="E37066"/>
      <c r="F37066"/>
      <c r="G37066" s="61"/>
      <c r="H37066"/>
      <c r="I37066"/>
      <c r="J37066"/>
      <c r="K37066"/>
      <c r="L37066"/>
      <c r="M37066"/>
    </row>
    <row r="37067" spans="1:13">
      <c r="A37067"/>
      <c r="B37067" s="61"/>
      <c r="C37067" s="63"/>
      <c r="D37067" s="60"/>
      <c r="E37067"/>
      <c r="F37067"/>
      <c r="G37067" s="61"/>
      <c r="H37067"/>
      <c r="I37067"/>
      <c r="J37067"/>
      <c r="K37067"/>
      <c r="L37067"/>
      <c r="M37067"/>
    </row>
    <row r="37068" spans="1:13">
      <c r="A37068"/>
      <c r="B37068" s="61"/>
      <c r="C37068" s="63"/>
      <c r="D37068" s="60"/>
      <c r="E37068"/>
      <c r="F37068"/>
      <c r="G37068" s="61"/>
      <c r="H37068"/>
      <c r="I37068"/>
      <c r="J37068"/>
      <c r="K37068"/>
      <c r="L37068"/>
      <c r="M37068"/>
    </row>
    <row r="37069" spans="1:13">
      <c r="A37069"/>
      <c r="B37069" s="61"/>
      <c r="C37069" s="63"/>
      <c r="D37069" s="60"/>
      <c r="E37069"/>
      <c r="F37069"/>
      <c r="G37069" s="61"/>
      <c r="H37069"/>
      <c r="I37069"/>
      <c r="J37069"/>
      <c r="K37069"/>
      <c r="L37069"/>
      <c r="M37069"/>
    </row>
    <row r="37070" spans="1:13">
      <c r="A37070"/>
      <c r="B37070" s="61"/>
      <c r="C37070" s="63"/>
      <c r="D37070" s="60"/>
      <c r="E37070"/>
      <c r="F37070"/>
      <c r="G37070" s="61"/>
      <c r="H37070"/>
      <c r="I37070"/>
      <c r="J37070"/>
      <c r="K37070"/>
      <c r="L37070"/>
      <c r="M37070"/>
    </row>
    <row r="37071" spans="1:13">
      <c r="A37071"/>
      <c r="B37071" s="61"/>
      <c r="C37071" s="63"/>
      <c r="D37071" s="60"/>
      <c r="E37071"/>
      <c r="F37071"/>
      <c r="G37071" s="61"/>
      <c r="H37071"/>
      <c r="I37071"/>
      <c r="J37071"/>
      <c r="K37071"/>
      <c r="L37071"/>
      <c r="M37071"/>
    </row>
    <row r="37072" spans="1:13">
      <c r="A37072"/>
      <c r="B37072" s="61"/>
      <c r="C37072" s="63"/>
      <c r="D37072" s="60"/>
      <c r="E37072"/>
      <c r="F37072"/>
      <c r="G37072" s="61"/>
      <c r="H37072"/>
      <c r="I37072"/>
      <c r="J37072"/>
      <c r="K37072"/>
      <c r="L37072"/>
      <c r="M37072"/>
    </row>
    <row r="37073" spans="1:13">
      <c r="A37073"/>
      <c r="B37073" s="61"/>
      <c r="C37073" s="63"/>
      <c r="D37073" s="60"/>
      <c r="E37073"/>
      <c r="F37073"/>
      <c r="G37073" s="61"/>
      <c r="H37073"/>
      <c r="I37073"/>
      <c r="J37073"/>
      <c r="K37073"/>
      <c r="L37073"/>
      <c r="M37073"/>
    </row>
    <row r="37074" spans="1:13">
      <c r="A37074"/>
      <c r="B37074" s="61"/>
      <c r="C37074" s="63"/>
      <c r="D37074" s="60"/>
      <c r="E37074"/>
      <c r="F37074"/>
      <c r="G37074" s="61"/>
      <c r="H37074"/>
      <c r="I37074"/>
      <c r="J37074"/>
      <c r="K37074"/>
      <c r="L37074"/>
      <c r="M37074"/>
    </row>
    <row r="37075" spans="1:13">
      <c r="A37075"/>
      <c r="B37075" s="61"/>
      <c r="C37075" s="63"/>
      <c r="D37075" s="60"/>
      <c r="E37075"/>
      <c r="F37075"/>
      <c r="G37075" s="61"/>
      <c r="H37075"/>
      <c r="I37075"/>
      <c r="J37075"/>
      <c r="K37075"/>
      <c r="L37075"/>
      <c r="M37075"/>
    </row>
    <row r="37076" spans="1:13">
      <c r="A37076"/>
      <c r="B37076" s="61"/>
      <c r="C37076" s="63"/>
      <c r="D37076" s="60"/>
      <c r="E37076"/>
      <c r="F37076"/>
      <c r="G37076" s="61"/>
      <c r="H37076"/>
      <c r="I37076"/>
      <c r="J37076"/>
      <c r="K37076"/>
      <c r="L37076"/>
      <c r="M37076"/>
    </row>
    <row r="37077" spans="1:13">
      <c r="A37077"/>
      <c r="B37077" s="61"/>
      <c r="C37077" s="63"/>
      <c r="D37077" s="60"/>
      <c r="E37077"/>
      <c r="F37077"/>
      <c r="G37077" s="61"/>
      <c r="H37077"/>
      <c r="I37077"/>
      <c r="J37077"/>
      <c r="K37077"/>
      <c r="L37077"/>
      <c r="M37077"/>
    </row>
    <row r="37078" spans="1:13">
      <c r="A37078"/>
      <c r="B37078" s="61"/>
      <c r="C37078" s="63"/>
      <c r="D37078" s="60"/>
      <c r="E37078"/>
      <c r="F37078"/>
      <c r="G37078" s="61"/>
      <c r="H37078"/>
      <c r="I37078"/>
      <c r="J37078"/>
      <c r="K37078"/>
      <c r="L37078"/>
      <c r="M37078"/>
    </row>
    <row r="37079" spans="1:13">
      <c r="A37079"/>
      <c r="B37079" s="61"/>
      <c r="C37079" s="63"/>
      <c r="D37079" s="60"/>
      <c r="E37079"/>
      <c r="F37079"/>
      <c r="G37079" s="61"/>
      <c r="H37079"/>
      <c r="I37079"/>
      <c r="J37079"/>
      <c r="K37079"/>
      <c r="L37079"/>
      <c r="M37079"/>
    </row>
    <row r="37080" spans="1:13">
      <c r="A37080"/>
      <c r="B37080" s="61"/>
      <c r="C37080" s="63"/>
      <c r="D37080" s="60"/>
      <c r="E37080"/>
      <c r="F37080"/>
      <c r="G37080" s="61"/>
      <c r="H37080"/>
      <c r="I37080"/>
      <c r="J37080"/>
      <c r="K37080"/>
      <c r="L37080"/>
      <c r="M37080"/>
    </row>
    <row r="37081" spans="1:13">
      <c r="A37081"/>
      <c r="B37081" s="61"/>
      <c r="C37081" s="63"/>
      <c r="D37081" s="60"/>
      <c r="E37081"/>
      <c r="F37081"/>
      <c r="G37081" s="61"/>
      <c r="H37081"/>
      <c r="I37081"/>
      <c r="J37081"/>
      <c r="K37081"/>
      <c r="L37081"/>
      <c r="M37081"/>
    </row>
    <row r="37082" spans="1:13">
      <c r="A37082"/>
      <c r="B37082" s="61"/>
      <c r="C37082" s="63"/>
      <c r="D37082" s="60"/>
      <c r="E37082"/>
      <c r="F37082"/>
      <c r="G37082" s="61"/>
      <c r="H37082"/>
      <c r="I37082"/>
      <c r="J37082"/>
      <c r="K37082"/>
      <c r="L37082"/>
      <c r="M37082"/>
    </row>
    <row r="37083" spans="1:13">
      <c r="A37083"/>
      <c r="B37083" s="61"/>
      <c r="C37083" s="63"/>
      <c r="D37083" s="60"/>
      <c r="E37083"/>
      <c r="F37083"/>
      <c r="G37083" s="61"/>
      <c r="H37083"/>
      <c r="I37083"/>
      <c r="J37083"/>
      <c r="K37083"/>
      <c r="L37083"/>
      <c r="M37083"/>
    </row>
    <row r="37084" spans="1:13">
      <c r="A37084"/>
      <c r="B37084" s="61"/>
      <c r="C37084" s="63"/>
      <c r="D37084" s="60"/>
      <c r="E37084"/>
      <c r="F37084"/>
      <c r="G37084" s="61"/>
      <c r="H37084"/>
      <c r="I37084"/>
      <c r="J37084"/>
      <c r="K37084"/>
      <c r="L37084"/>
      <c r="M37084"/>
    </row>
    <row r="37085" spans="1:13">
      <c r="A37085"/>
      <c r="B37085" s="61"/>
      <c r="C37085" s="63"/>
      <c r="D37085" s="60"/>
      <c r="E37085"/>
      <c r="F37085"/>
      <c r="G37085" s="61"/>
      <c r="H37085"/>
      <c r="I37085"/>
      <c r="J37085"/>
      <c r="K37085"/>
      <c r="L37085"/>
      <c r="M37085"/>
    </row>
    <row r="37086" spans="1:13">
      <c r="A37086"/>
      <c r="B37086" s="61"/>
      <c r="C37086" s="63"/>
      <c r="D37086" s="60"/>
      <c r="E37086"/>
      <c r="F37086"/>
      <c r="G37086" s="61"/>
      <c r="H37086"/>
      <c r="I37086"/>
      <c r="J37086"/>
      <c r="K37086"/>
      <c r="L37086"/>
      <c r="M37086"/>
    </row>
    <row r="37087" spans="1:13">
      <c r="A37087"/>
      <c r="B37087" s="61"/>
      <c r="C37087" s="63"/>
      <c r="D37087" s="60"/>
      <c r="E37087"/>
      <c r="F37087"/>
      <c r="G37087" s="61"/>
      <c r="H37087"/>
      <c r="I37087"/>
      <c r="J37087"/>
      <c r="K37087"/>
      <c r="L37087"/>
      <c r="M37087"/>
    </row>
    <row r="37088" spans="1:13">
      <c r="A37088"/>
      <c r="B37088" s="61"/>
      <c r="C37088" s="63"/>
      <c r="D37088" s="60"/>
      <c r="E37088"/>
      <c r="F37088"/>
      <c r="G37088" s="61"/>
      <c r="H37088"/>
      <c r="I37088"/>
      <c r="J37088"/>
      <c r="K37088"/>
      <c r="L37088"/>
      <c r="M37088"/>
    </row>
    <row r="37089" spans="1:13">
      <c r="A37089"/>
      <c r="B37089" s="61"/>
      <c r="C37089" s="63"/>
      <c r="D37089" s="60"/>
      <c r="E37089"/>
      <c r="F37089"/>
      <c r="G37089" s="61"/>
      <c r="H37089"/>
      <c r="I37089"/>
      <c r="J37089"/>
      <c r="K37089"/>
      <c r="L37089"/>
      <c r="M37089"/>
    </row>
    <row r="37090" spans="1:13">
      <c r="A37090"/>
      <c r="B37090" s="61"/>
      <c r="C37090" s="63"/>
      <c r="D37090" s="60"/>
      <c r="E37090"/>
      <c r="F37090"/>
      <c r="G37090" s="61"/>
      <c r="H37090"/>
      <c r="I37090"/>
      <c r="J37090"/>
      <c r="K37090"/>
      <c r="L37090"/>
      <c r="M37090"/>
    </row>
    <row r="37091" spans="1:13">
      <c r="A37091"/>
      <c r="B37091" s="61"/>
      <c r="C37091" s="63"/>
      <c r="D37091" s="60"/>
      <c r="E37091"/>
      <c r="F37091"/>
      <c r="G37091" s="61"/>
      <c r="H37091"/>
      <c r="I37091"/>
      <c r="J37091"/>
      <c r="K37091"/>
      <c r="L37091"/>
      <c r="M37091"/>
    </row>
    <row r="37092" spans="1:13">
      <c r="A37092"/>
      <c r="B37092" s="61"/>
      <c r="C37092" s="63"/>
      <c r="D37092" s="60"/>
      <c r="E37092"/>
      <c r="F37092"/>
      <c r="G37092" s="61"/>
      <c r="H37092"/>
      <c r="I37092"/>
      <c r="J37092"/>
      <c r="K37092"/>
      <c r="L37092"/>
      <c r="M37092"/>
    </row>
    <row r="37093" spans="1:13">
      <c r="A37093"/>
      <c r="B37093" s="61"/>
      <c r="C37093" s="63"/>
      <c r="D37093" s="60"/>
      <c r="E37093"/>
      <c r="F37093"/>
      <c r="G37093" s="61"/>
      <c r="H37093"/>
      <c r="I37093"/>
      <c r="J37093"/>
      <c r="K37093"/>
      <c r="L37093"/>
      <c r="M37093"/>
    </row>
    <row r="37094" spans="1:13">
      <c r="A37094"/>
      <c r="B37094" s="61"/>
      <c r="C37094" s="63"/>
      <c r="D37094" s="60"/>
      <c r="E37094"/>
      <c r="F37094"/>
      <c r="G37094" s="61"/>
      <c r="H37094"/>
      <c r="I37094"/>
      <c r="J37094"/>
      <c r="K37094"/>
      <c r="L37094"/>
      <c r="M37094"/>
    </row>
    <row r="37095" spans="1:13">
      <c r="A37095"/>
      <c r="B37095" s="61"/>
      <c r="C37095" s="63"/>
      <c r="D37095" s="60"/>
      <c r="E37095"/>
      <c r="F37095"/>
      <c r="G37095" s="61"/>
      <c r="H37095"/>
      <c r="I37095"/>
      <c r="J37095"/>
      <c r="K37095"/>
      <c r="L37095"/>
      <c r="M37095"/>
    </row>
    <row r="37096" spans="1:13">
      <c r="A37096"/>
      <c r="B37096" s="61"/>
      <c r="C37096" s="63"/>
      <c r="D37096" s="60"/>
      <c r="E37096"/>
      <c r="F37096"/>
      <c r="G37096" s="61"/>
      <c r="H37096"/>
      <c r="I37096"/>
      <c r="J37096"/>
      <c r="K37096"/>
      <c r="L37096"/>
      <c r="M37096"/>
    </row>
    <row r="37097" spans="1:13">
      <c r="A37097"/>
      <c r="B37097" s="61"/>
      <c r="C37097" s="63"/>
      <c r="D37097" s="60"/>
      <c r="E37097"/>
      <c r="F37097"/>
      <c r="G37097" s="61"/>
      <c r="H37097"/>
      <c r="I37097"/>
      <c r="J37097"/>
      <c r="K37097"/>
      <c r="L37097"/>
      <c r="M37097"/>
    </row>
    <row r="37098" spans="1:13">
      <c r="A37098"/>
      <c r="B37098" s="61"/>
      <c r="C37098" s="63"/>
      <c r="D37098" s="60"/>
      <c r="E37098"/>
      <c r="F37098"/>
      <c r="G37098" s="61"/>
      <c r="H37098"/>
      <c r="I37098"/>
      <c r="J37098"/>
      <c r="K37098"/>
      <c r="L37098"/>
      <c r="M37098"/>
    </row>
    <row r="37099" spans="1:13">
      <c r="A37099"/>
      <c r="B37099" s="61"/>
      <c r="C37099" s="63"/>
      <c r="D37099" s="60"/>
      <c r="E37099"/>
      <c r="F37099"/>
      <c r="G37099" s="61"/>
      <c r="H37099"/>
      <c r="I37099"/>
      <c r="J37099"/>
      <c r="K37099"/>
      <c r="L37099"/>
      <c r="M37099"/>
    </row>
    <row r="37100" spans="1:13">
      <c r="A37100"/>
      <c r="B37100" s="61"/>
      <c r="C37100" s="63"/>
      <c r="D37100" s="60"/>
      <c r="E37100"/>
      <c r="F37100"/>
      <c r="G37100" s="61"/>
      <c r="H37100"/>
      <c r="I37100"/>
      <c r="J37100"/>
      <c r="K37100"/>
      <c r="L37100"/>
      <c r="M37100"/>
    </row>
    <row r="37101" spans="1:13">
      <c r="A37101"/>
      <c r="B37101" s="61"/>
      <c r="C37101" s="63"/>
      <c r="D37101" s="60"/>
      <c r="E37101"/>
      <c r="F37101"/>
      <c r="G37101" s="61"/>
      <c r="H37101"/>
      <c r="I37101"/>
      <c r="J37101"/>
      <c r="K37101"/>
      <c r="L37101"/>
      <c r="M37101"/>
    </row>
    <row r="37102" spans="1:13">
      <c r="A37102"/>
      <c r="B37102" s="61"/>
      <c r="C37102" s="63"/>
      <c r="D37102" s="60"/>
      <c r="E37102"/>
      <c r="F37102"/>
      <c r="G37102" s="61"/>
      <c r="H37102"/>
      <c r="I37102"/>
      <c r="J37102"/>
      <c r="K37102"/>
      <c r="L37102"/>
      <c r="M37102"/>
    </row>
    <row r="37103" spans="1:13">
      <c r="A37103"/>
      <c r="B37103" s="61"/>
      <c r="C37103" s="63"/>
      <c r="D37103" s="60"/>
      <c r="E37103"/>
      <c r="F37103"/>
      <c r="G37103" s="61"/>
      <c r="H37103"/>
      <c r="I37103"/>
      <c r="J37103"/>
      <c r="K37103"/>
      <c r="L37103"/>
      <c r="M37103"/>
    </row>
    <row r="37104" spans="1:13">
      <c r="A37104"/>
      <c r="B37104" s="61"/>
      <c r="C37104" s="63"/>
      <c r="D37104" s="60"/>
      <c r="E37104"/>
      <c r="F37104"/>
      <c r="G37104" s="61"/>
      <c r="H37104"/>
      <c r="I37104"/>
      <c r="J37104"/>
      <c r="K37104"/>
      <c r="L37104"/>
      <c r="M37104"/>
    </row>
    <row r="37105" spans="1:13">
      <c r="A37105"/>
      <c r="B37105" s="61"/>
      <c r="C37105" s="63"/>
      <c r="D37105" s="60"/>
      <c r="E37105"/>
      <c r="F37105"/>
      <c r="G37105" s="61"/>
      <c r="H37105"/>
      <c r="I37105"/>
      <c r="J37105"/>
      <c r="K37105"/>
      <c r="L37105"/>
      <c r="M37105"/>
    </row>
    <row r="37106" spans="1:13">
      <c r="A37106"/>
      <c r="B37106" s="61"/>
      <c r="C37106" s="63"/>
      <c r="D37106" s="60"/>
      <c r="E37106"/>
      <c r="F37106"/>
      <c r="G37106" s="61"/>
      <c r="H37106"/>
      <c r="I37106"/>
      <c r="J37106"/>
      <c r="K37106"/>
      <c r="L37106"/>
      <c r="M37106"/>
    </row>
    <row r="37107" spans="1:13">
      <c r="A37107"/>
      <c r="B37107" s="61"/>
      <c r="C37107" s="63"/>
      <c r="D37107" s="60"/>
      <c r="E37107"/>
      <c r="F37107"/>
      <c r="G37107" s="61"/>
      <c r="H37107"/>
      <c r="I37107"/>
      <c r="J37107"/>
      <c r="K37107"/>
      <c r="L37107"/>
      <c r="M37107"/>
    </row>
    <row r="37108" spans="1:13">
      <c r="A37108"/>
      <c r="B37108" s="61"/>
      <c r="C37108" s="63"/>
      <c r="D37108" s="60"/>
      <c r="E37108"/>
      <c r="F37108"/>
      <c r="G37108" s="61"/>
      <c r="H37108"/>
      <c r="I37108"/>
      <c r="J37108"/>
      <c r="K37108"/>
      <c r="L37108"/>
      <c r="M37108"/>
    </row>
    <row r="37109" spans="1:13">
      <c r="A37109"/>
      <c r="B37109" s="61"/>
      <c r="C37109" s="63"/>
      <c r="D37109" s="60"/>
      <c r="E37109"/>
      <c r="F37109"/>
      <c r="G37109" s="61"/>
      <c r="H37109"/>
      <c r="I37109"/>
      <c r="J37109"/>
      <c r="K37109"/>
      <c r="L37109"/>
      <c r="M37109"/>
    </row>
    <row r="37110" spans="1:13">
      <c r="A37110"/>
      <c r="B37110" s="61"/>
      <c r="C37110" s="63"/>
      <c r="D37110" s="60"/>
      <c r="E37110"/>
      <c r="F37110"/>
      <c r="G37110" s="61"/>
      <c r="H37110"/>
      <c r="I37110"/>
      <c r="J37110"/>
      <c r="K37110"/>
      <c r="L37110"/>
      <c r="M37110"/>
    </row>
    <row r="37111" spans="1:13">
      <c r="A37111"/>
      <c r="B37111" s="61"/>
      <c r="C37111" s="63"/>
      <c r="D37111" s="60"/>
      <c r="E37111"/>
      <c r="F37111"/>
      <c r="G37111" s="61"/>
      <c r="H37111"/>
      <c r="I37111"/>
      <c r="J37111"/>
      <c r="K37111"/>
      <c r="L37111"/>
      <c r="M37111"/>
    </row>
    <row r="37112" spans="1:13">
      <c r="A37112"/>
      <c r="B37112" s="61"/>
      <c r="C37112" s="63"/>
      <c r="D37112" s="60"/>
      <c r="E37112"/>
      <c r="F37112"/>
      <c r="G37112" s="61"/>
      <c r="H37112"/>
      <c r="I37112"/>
      <c r="J37112"/>
      <c r="K37112"/>
      <c r="L37112"/>
      <c r="M37112"/>
    </row>
    <row r="37113" spans="1:13">
      <c r="A37113"/>
      <c r="B37113" s="61"/>
      <c r="C37113" s="63"/>
      <c r="D37113" s="60"/>
      <c r="E37113"/>
      <c r="F37113"/>
      <c r="G37113" s="61"/>
      <c r="H37113"/>
      <c r="I37113"/>
      <c r="J37113"/>
      <c r="K37113"/>
      <c r="L37113"/>
      <c r="M37113"/>
    </row>
    <row r="37114" spans="1:13">
      <c r="A37114"/>
      <c r="B37114" s="61"/>
      <c r="C37114" s="63"/>
      <c r="D37114" s="60"/>
      <c r="E37114"/>
      <c r="F37114"/>
      <c r="G37114" s="61"/>
      <c r="H37114"/>
      <c r="I37114"/>
      <c r="J37114"/>
      <c r="K37114"/>
      <c r="L37114"/>
      <c r="M37114"/>
    </row>
    <row r="37115" spans="1:13">
      <c r="A37115"/>
      <c r="B37115" s="61"/>
      <c r="C37115" s="63"/>
      <c r="D37115" s="60"/>
      <c r="E37115"/>
      <c r="F37115"/>
      <c r="G37115" s="61"/>
      <c r="H37115"/>
      <c r="I37115"/>
      <c r="J37115"/>
      <c r="K37115"/>
      <c r="L37115"/>
      <c r="M37115"/>
    </row>
    <row r="37116" spans="1:13">
      <c r="A37116"/>
      <c r="B37116" s="61"/>
      <c r="C37116" s="63"/>
      <c r="D37116" s="60"/>
      <c r="E37116"/>
      <c r="F37116"/>
      <c r="G37116" s="61"/>
      <c r="H37116"/>
      <c r="I37116"/>
      <c r="J37116"/>
      <c r="K37116"/>
      <c r="L37116"/>
      <c r="M37116"/>
    </row>
    <row r="37117" spans="1:13">
      <c r="A37117"/>
      <c r="B37117" s="61"/>
      <c r="C37117" s="63"/>
      <c r="D37117" s="60"/>
      <c r="E37117"/>
      <c r="F37117"/>
      <c r="G37117" s="61"/>
      <c r="H37117"/>
      <c r="I37117"/>
      <c r="J37117"/>
      <c r="K37117"/>
      <c r="L37117"/>
      <c r="M37117"/>
    </row>
    <row r="37118" spans="1:13">
      <c r="A37118"/>
      <c r="B37118" s="61"/>
      <c r="C37118" s="63"/>
      <c r="D37118" s="60"/>
      <c r="E37118"/>
      <c r="F37118"/>
      <c r="G37118" s="61"/>
      <c r="H37118"/>
      <c r="I37118"/>
      <c r="J37118"/>
      <c r="K37118"/>
      <c r="L37118"/>
      <c r="M37118"/>
    </row>
    <row r="37119" spans="1:13">
      <c r="A37119"/>
      <c r="B37119" s="61"/>
      <c r="C37119" s="63"/>
      <c r="D37119" s="60"/>
      <c r="E37119"/>
      <c r="F37119"/>
      <c r="G37119" s="61"/>
      <c r="H37119"/>
      <c r="I37119"/>
      <c r="J37119"/>
      <c r="K37119"/>
      <c r="L37119"/>
      <c r="M37119"/>
    </row>
    <row r="37120" spans="1:13">
      <c r="A37120"/>
      <c r="B37120" s="61"/>
      <c r="C37120" s="63"/>
      <c r="D37120" s="60"/>
      <c r="E37120"/>
      <c r="F37120"/>
      <c r="G37120" s="61"/>
      <c r="H37120"/>
      <c r="I37120"/>
      <c r="J37120"/>
      <c r="K37120"/>
      <c r="L37120"/>
      <c r="M37120"/>
    </row>
    <row r="37121" spans="1:13">
      <c r="A37121"/>
      <c r="B37121" s="61"/>
      <c r="C37121" s="63"/>
      <c r="D37121" s="60"/>
      <c r="E37121"/>
      <c r="F37121"/>
      <c r="G37121" s="61"/>
      <c r="H37121"/>
      <c r="I37121"/>
      <c r="J37121"/>
      <c r="K37121"/>
      <c r="L37121"/>
      <c r="M37121"/>
    </row>
    <row r="37122" spans="1:13">
      <c r="A37122"/>
      <c r="B37122" s="61"/>
      <c r="C37122" s="63"/>
      <c r="D37122" s="60"/>
      <c r="E37122"/>
      <c r="F37122"/>
      <c r="G37122" s="61"/>
      <c r="H37122"/>
      <c r="I37122"/>
      <c r="J37122"/>
      <c r="K37122"/>
      <c r="L37122"/>
      <c r="M37122"/>
    </row>
    <row r="37123" spans="1:13">
      <c r="A37123"/>
      <c r="B37123" s="61"/>
      <c r="C37123" s="63"/>
      <c r="D37123" s="60"/>
      <c r="E37123"/>
      <c r="F37123"/>
      <c r="G37123" s="61"/>
      <c r="H37123"/>
      <c r="I37123"/>
      <c r="J37123"/>
      <c r="K37123"/>
      <c r="L37123"/>
      <c r="M37123"/>
    </row>
    <row r="37124" spans="1:13">
      <c r="A37124"/>
      <c r="B37124" s="61"/>
      <c r="C37124" s="63"/>
      <c r="D37124" s="60"/>
      <c r="E37124"/>
      <c r="F37124"/>
      <c r="G37124" s="61"/>
      <c r="H37124"/>
      <c r="I37124"/>
      <c r="J37124"/>
      <c r="K37124"/>
      <c r="L37124"/>
      <c r="M37124"/>
    </row>
    <row r="37125" spans="1:13">
      <c r="A37125"/>
      <c r="B37125" s="61"/>
      <c r="C37125" s="63"/>
      <c r="D37125" s="60"/>
      <c r="E37125"/>
      <c r="F37125"/>
      <c r="G37125" s="61"/>
      <c r="H37125"/>
      <c r="I37125"/>
      <c r="J37125"/>
      <c r="K37125"/>
      <c r="L37125"/>
      <c r="M37125"/>
    </row>
    <row r="37126" spans="1:13">
      <c r="A37126"/>
      <c r="B37126" s="61"/>
      <c r="C37126" s="63"/>
      <c r="D37126" s="60"/>
      <c r="E37126"/>
      <c r="F37126"/>
      <c r="G37126" s="61"/>
      <c r="H37126"/>
      <c r="I37126"/>
      <c r="J37126"/>
      <c r="K37126"/>
      <c r="L37126"/>
      <c r="M37126"/>
    </row>
    <row r="37127" spans="1:13">
      <c r="A37127"/>
      <c r="B37127" s="61"/>
      <c r="C37127" s="63"/>
      <c r="D37127" s="60"/>
      <c r="E37127"/>
      <c r="F37127"/>
      <c r="G37127" s="61"/>
      <c r="H37127"/>
      <c r="I37127"/>
      <c r="J37127"/>
      <c r="K37127"/>
      <c r="L37127"/>
      <c r="M37127"/>
    </row>
    <row r="37128" spans="1:13">
      <c r="A37128"/>
      <c r="B37128" s="61"/>
      <c r="C37128" s="63"/>
      <c r="D37128" s="60"/>
      <c r="E37128"/>
      <c r="F37128"/>
      <c r="G37128" s="61"/>
      <c r="H37128"/>
      <c r="I37128"/>
      <c r="J37128"/>
      <c r="K37128"/>
      <c r="L37128"/>
      <c r="M37128"/>
    </row>
    <row r="37129" spans="1:13">
      <c r="A37129"/>
      <c r="B37129" s="61"/>
      <c r="C37129" s="63"/>
      <c r="D37129" s="60"/>
      <c r="E37129"/>
      <c r="F37129"/>
      <c r="G37129" s="61"/>
      <c r="H37129"/>
      <c r="I37129"/>
      <c r="J37129"/>
      <c r="K37129"/>
      <c r="L37129"/>
      <c r="M37129"/>
    </row>
    <row r="37130" spans="1:13">
      <c r="A37130"/>
      <c r="B37130" s="61"/>
      <c r="C37130" s="63"/>
      <c r="D37130" s="60"/>
      <c r="E37130"/>
      <c r="F37130"/>
      <c r="G37130" s="61"/>
      <c r="H37130"/>
      <c r="I37130"/>
      <c r="J37130"/>
      <c r="K37130"/>
      <c r="L37130"/>
      <c r="M37130"/>
    </row>
    <row r="37131" spans="1:13">
      <c r="A37131"/>
      <c r="B37131" s="61"/>
      <c r="C37131" s="63"/>
      <c r="D37131" s="60"/>
      <c r="E37131"/>
      <c r="F37131"/>
      <c r="G37131" s="61"/>
      <c r="H37131"/>
      <c r="I37131"/>
      <c r="J37131"/>
      <c r="K37131"/>
      <c r="L37131"/>
      <c r="M37131"/>
    </row>
    <row r="37132" spans="1:13">
      <c r="A37132"/>
      <c r="B37132" s="61"/>
      <c r="C37132" s="63"/>
      <c r="D37132" s="60"/>
      <c r="E37132"/>
      <c r="F37132"/>
      <c r="G37132" s="61"/>
      <c r="H37132"/>
      <c r="I37132"/>
      <c r="J37132"/>
      <c r="K37132"/>
      <c r="L37132"/>
      <c r="M37132"/>
    </row>
    <row r="37133" spans="1:13">
      <c r="A37133"/>
      <c r="B37133" s="61"/>
      <c r="C37133" s="63"/>
      <c r="D37133" s="60"/>
      <c r="E37133"/>
      <c r="F37133"/>
      <c r="G37133" s="61"/>
      <c r="H37133"/>
      <c r="I37133"/>
      <c r="J37133"/>
      <c r="K37133"/>
      <c r="L37133"/>
      <c r="M37133"/>
    </row>
    <row r="37134" spans="1:13">
      <c r="A37134"/>
      <c r="B37134" s="61"/>
      <c r="C37134" s="63"/>
      <c r="D37134" s="60"/>
      <c r="E37134"/>
      <c r="F37134"/>
      <c r="G37134" s="61"/>
      <c r="H37134"/>
      <c r="I37134"/>
      <c r="J37134"/>
      <c r="K37134"/>
      <c r="L37134"/>
      <c r="M37134"/>
    </row>
    <row r="37135" spans="1:13">
      <c r="A37135"/>
      <c r="B37135" s="61"/>
      <c r="C37135" s="63"/>
      <c r="D37135" s="60"/>
      <c r="E37135"/>
      <c r="F37135"/>
      <c r="G37135" s="61"/>
      <c r="H37135"/>
      <c r="I37135"/>
      <c r="J37135"/>
      <c r="K37135"/>
      <c r="L37135"/>
      <c r="M37135"/>
    </row>
    <row r="37136" spans="1:13">
      <c r="A37136"/>
      <c r="B37136" s="61"/>
      <c r="C37136" s="63"/>
      <c r="D37136" s="60"/>
      <c r="E37136"/>
      <c r="F37136"/>
      <c r="G37136" s="61"/>
      <c r="H37136"/>
      <c r="I37136"/>
      <c r="J37136"/>
      <c r="K37136"/>
      <c r="L37136"/>
      <c r="M37136"/>
    </row>
    <row r="37137" spans="1:13">
      <c r="A37137"/>
      <c r="B37137" s="61"/>
      <c r="C37137" s="63"/>
      <c r="D37137" s="60"/>
      <c r="E37137"/>
      <c r="F37137"/>
      <c r="G37137" s="61"/>
      <c r="H37137"/>
      <c r="I37137"/>
      <c r="J37137"/>
      <c r="K37137"/>
      <c r="L37137"/>
      <c r="M37137"/>
    </row>
    <row r="37138" spans="1:13">
      <c r="A37138"/>
      <c r="B37138" s="61"/>
      <c r="C37138" s="63"/>
      <c r="D37138" s="60"/>
      <c r="E37138"/>
      <c r="F37138"/>
      <c r="G37138" s="61"/>
      <c r="H37138"/>
      <c r="I37138"/>
      <c r="J37138"/>
      <c r="K37138"/>
      <c r="L37138"/>
      <c r="M37138"/>
    </row>
    <row r="37139" spans="1:13">
      <c r="A37139"/>
      <c r="B37139" s="61"/>
      <c r="C37139" s="63"/>
      <c r="D37139" s="60"/>
      <c r="E37139"/>
      <c r="F37139"/>
      <c r="G37139" s="61"/>
      <c r="H37139"/>
      <c r="I37139"/>
      <c r="J37139"/>
      <c r="K37139"/>
      <c r="L37139"/>
      <c r="M37139"/>
    </row>
    <row r="37140" spans="1:13">
      <c r="A37140"/>
      <c r="B37140" s="61"/>
      <c r="C37140" s="63"/>
      <c r="D37140" s="60"/>
      <c r="E37140"/>
      <c r="F37140"/>
      <c r="G37140" s="61"/>
      <c r="H37140"/>
      <c r="I37140"/>
      <c r="J37140"/>
      <c r="K37140"/>
      <c r="L37140"/>
      <c r="M37140"/>
    </row>
    <row r="37141" spans="1:13">
      <c r="A37141"/>
      <c r="B37141" s="61"/>
      <c r="C37141" s="63"/>
      <c r="D37141" s="60"/>
      <c r="E37141"/>
      <c r="F37141"/>
      <c r="G37141" s="61"/>
      <c r="H37141"/>
      <c r="I37141"/>
      <c r="J37141"/>
      <c r="K37141"/>
      <c r="L37141"/>
      <c r="M37141"/>
    </row>
    <row r="37142" spans="1:13">
      <c r="A37142"/>
      <c r="B37142" s="61"/>
      <c r="C37142" s="63"/>
      <c r="D37142" s="60"/>
      <c r="E37142"/>
      <c r="F37142"/>
      <c r="G37142" s="61"/>
      <c r="H37142"/>
      <c r="I37142"/>
      <c r="J37142"/>
      <c r="K37142"/>
      <c r="L37142"/>
      <c r="M37142"/>
    </row>
    <row r="37143" spans="1:13">
      <c r="A37143"/>
      <c r="B37143" s="61"/>
      <c r="C37143" s="63"/>
      <c r="D37143" s="60"/>
      <c r="E37143"/>
      <c r="F37143"/>
      <c r="G37143" s="61"/>
      <c r="H37143"/>
      <c r="I37143"/>
      <c r="J37143"/>
      <c r="K37143"/>
      <c r="L37143"/>
      <c r="M37143"/>
    </row>
    <row r="37144" spans="1:13">
      <c r="A37144"/>
      <c r="B37144" s="61"/>
      <c r="C37144" s="63"/>
      <c r="D37144" s="60"/>
      <c r="E37144"/>
      <c r="F37144"/>
      <c r="G37144" s="61"/>
      <c r="H37144"/>
      <c r="I37144"/>
      <c r="J37144"/>
      <c r="K37144"/>
      <c r="L37144"/>
      <c r="M37144"/>
    </row>
    <row r="37145" spans="1:13">
      <c r="A37145"/>
      <c r="B37145" s="61"/>
      <c r="C37145" s="63"/>
      <c r="D37145" s="60"/>
      <c r="E37145"/>
      <c r="F37145"/>
      <c r="G37145" s="61"/>
      <c r="H37145"/>
      <c r="I37145"/>
      <c r="J37145"/>
      <c r="K37145"/>
      <c r="L37145"/>
      <c r="M37145"/>
    </row>
    <row r="37146" spans="1:13">
      <c r="A37146"/>
      <c r="B37146" s="61"/>
      <c r="C37146" s="63"/>
      <c r="D37146" s="60"/>
      <c r="E37146"/>
      <c r="F37146"/>
      <c r="G37146" s="61"/>
      <c r="H37146"/>
      <c r="I37146"/>
      <c r="J37146"/>
      <c r="K37146"/>
      <c r="L37146"/>
      <c r="M37146"/>
    </row>
    <row r="37147" spans="1:13">
      <c r="A37147"/>
      <c r="B37147" s="61"/>
      <c r="C37147" s="63"/>
      <c r="D37147" s="60"/>
      <c r="E37147"/>
      <c r="F37147"/>
      <c r="G37147" s="61"/>
      <c r="H37147"/>
      <c r="I37147"/>
      <c r="J37147"/>
      <c r="K37147"/>
      <c r="L37147"/>
      <c r="M37147"/>
    </row>
    <row r="37148" spans="1:13">
      <c r="A37148"/>
      <c r="B37148" s="61"/>
      <c r="C37148" s="63"/>
      <c r="D37148" s="60"/>
      <c r="E37148"/>
      <c r="F37148"/>
      <c r="G37148" s="61"/>
      <c r="H37148"/>
      <c r="I37148"/>
      <c r="J37148"/>
      <c r="K37148"/>
      <c r="L37148"/>
      <c r="M37148"/>
    </row>
    <row r="37149" spans="1:13">
      <c r="A37149"/>
      <c r="B37149" s="61"/>
      <c r="C37149" s="63"/>
      <c r="D37149" s="60"/>
      <c r="E37149"/>
      <c r="F37149"/>
      <c r="G37149" s="61"/>
      <c r="H37149"/>
      <c r="I37149"/>
      <c r="J37149"/>
      <c r="K37149"/>
      <c r="L37149"/>
      <c r="M37149"/>
    </row>
    <row r="37150" spans="1:13">
      <c r="A37150"/>
      <c r="B37150" s="61"/>
      <c r="C37150" s="63"/>
      <c r="D37150" s="60"/>
      <c r="E37150"/>
      <c r="F37150"/>
      <c r="G37150" s="61"/>
      <c r="H37150"/>
      <c r="I37150"/>
      <c r="J37150"/>
      <c r="K37150"/>
      <c r="L37150"/>
      <c r="M37150"/>
    </row>
    <row r="37151" spans="1:13">
      <c r="A37151"/>
      <c r="B37151" s="61"/>
      <c r="C37151" s="63"/>
      <c r="D37151" s="60"/>
      <c r="E37151"/>
      <c r="F37151"/>
      <c r="G37151" s="61"/>
      <c r="H37151"/>
      <c r="I37151"/>
      <c r="J37151"/>
      <c r="K37151"/>
      <c r="L37151"/>
      <c r="M37151"/>
    </row>
    <row r="37152" spans="1:13">
      <c r="A37152"/>
      <c r="B37152" s="61"/>
      <c r="C37152" s="63"/>
      <c r="D37152" s="60"/>
      <c r="E37152"/>
      <c r="F37152"/>
      <c r="G37152" s="61"/>
      <c r="H37152"/>
      <c r="I37152"/>
      <c r="J37152"/>
      <c r="K37152"/>
      <c r="L37152"/>
      <c r="M37152"/>
    </row>
    <row r="37153" spans="1:13">
      <c r="A37153"/>
      <c r="B37153" s="61"/>
      <c r="C37153" s="63"/>
      <c r="D37153" s="60"/>
      <c r="E37153"/>
      <c r="F37153"/>
      <c r="G37153" s="61"/>
      <c r="H37153"/>
      <c r="I37153"/>
      <c r="J37153"/>
      <c r="K37153"/>
      <c r="L37153"/>
      <c r="M37153"/>
    </row>
    <row r="37154" spans="1:13">
      <c r="A37154"/>
      <c r="B37154" s="61"/>
      <c r="C37154" s="63"/>
      <c r="D37154" s="60"/>
      <c r="E37154"/>
      <c r="F37154"/>
      <c r="G37154" s="61"/>
      <c r="H37154"/>
      <c r="I37154"/>
      <c r="J37154"/>
      <c r="K37154"/>
      <c r="L37154"/>
      <c r="M37154"/>
    </row>
    <row r="37155" spans="1:13">
      <c r="A37155"/>
      <c r="B37155" s="61"/>
      <c r="C37155" s="63"/>
      <c r="D37155" s="60"/>
      <c r="E37155"/>
      <c r="F37155"/>
      <c r="G37155" s="61"/>
      <c r="H37155"/>
      <c r="I37155"/>
      <c r="J37155"/>
      <c r="K37155"/>
      <c r="L37155"/>
      <c r="M37155"/>
    </row>
    <row r="37156" spans="1:13">
      <c r="A37156"/>
      <c r="B37156" s="61"/>
      <c r="C37156" s="63"/>
      <c r="D37156" s="60"/>
      <c r="E37156"/>
      <c r="F37156"/>
      <c r="G37156" s="61"/>
      <c r="H37156"/>
      <c r="I37156"/>
      <c r="J37156"/>
      <c r="K37156"/>
      <c r="L37156"/>
      <c r="M37156"/>
    </row>
    <row r="37157" spans="1:13">
      <c r="A37157"/>
      <c r="B37157" s="61"/>
      <c r="C37157" s="63"/>
      <c r="D37157" s="60"/>
      <c r="E37157"/>
      <c r="F37157"/>
      <c r="G37157" s="61"/>
      <c r="H37157"/>
      <c r="I37157"/>
      <c r="J37157"/>
      <c r="K37157"/>
      <c r="L37157"/>
      <c r="M37157"/>
    </row>
    <row r="37158" spans="1:13">
      <c r="A37158"/>
      <c r="B37158" s="61"/>
      <c r="C37158" s="63"/>
      <c r="D37158" s="60"/>
      <c r="E37158"/>
      <c r="F37158"/>
      <c r="G37158" s="61"/>
      <c r="H37158"/>
      <c r="I37158"/>
      <c r="J37158"/>
      <c r="K37158"/>
      <c r="L37158"/>
      <c r="M37158"/>
    </row>
    <row r="37159" spans="1:13">
      <c r="A37159"/>
      <c r="B37159" s="61"/>
      <c r="C37159" s="63"/>
      <c r="D37159" s="60"/>
      <c r="E37159"/>
      <c r="F37159"/>
      <c r="G37159" s="61"/>
      <c r="H37159"/>
      <c r="I37159"/>
      <c r="J37159"/>
      <c r="K37159"/>
      <c r="L37159"/>
      <c r="M37159"/>
    </row>
    <row r="37160" spans="1:13">
      <c r="A37160"/>
      <c r="B37160" s="61"/>
      <c r="C37160" s="63"/>
      <c r="D37160" s="60"/>
      <c r="E37160"/>
      <c r="F37160"/>
      <c r="G37160" s="61"/>
      <c r="H37160"/>
      <c r="I37160"/>
      <c r="J37160"/>
      <c r="K37160"/>
      <c r="L37160"/>
      <c r="M37160"/>
    </row>
    <row r="37161" spans="1:13">
      <c r="A37161"/>
      <c r="B37161" s="61"/>
      <c r="C37161" s="63"/>
      <c r="D37161" s="60"/>
      <c r="E37161"/>
      <c r="F37161"/>
      <c r="G37161" s="61"/>
      <c r="H37161"/>
      <c r="I37161"/>
      <c r="J37161"/>
      <c r="K37161"/>
      <c r="L37161"/>
      <c r="M37161"/>
    </row>
    <row r="37162" spans="1:13">
      <c r="A37162"/>
      <c r="B37162" s="61"/>
      <c r="C37162" s="63"/>
      <c r="D37162" s="60"/>
      <c r="E37162"/>
      <c r="F37162"/>
      <c r="G37162" s="61"/>
      <c r="H37162"/>
      <c r="I37162"/>
      <c r="J37162"/>
      <c r="K37162"/>
      <c r="L37162"/>
      <c r="M37162"/>
    </row>
    <row r="37163" spans="1:13">
      <c r="A37163"/>
      <c r="B37163" s="61"/>
      <c r="C37163" s="63"/>
      <c r="D37163" s="60"/>
      <c r="E37163"/>
      <c r="F37163"/>
      <c r="G37163" s="61"/>
      <c r="H37163"/>
      <c r="I37163"/>
      <c r="J37163"/>
      <c r="K37163"/>
      <c r="L37163"/>
      <c r="M37163"/>
    </row>
    <row r="37164" spans="1:13">
      <c r="A37164"/>
      <c r="B37164" s="61"/>
      <c r="C37164" s="63"/>
      <c r="D37164" s="60"/>
      <c r="E37164"/>
      <c r="F37164"/>
      <c r="G37164" s="61"/>
      <c r="H37164"/>
      <c r="I37164"/>
      <c r="J37164"/>
      <c r="K37164"/>
      <c r="L37164"/>
      <c r="M37164"/>
    </row>
    <row r="37165" spans="1:13">
      <c r="A37165"/>
      <c r="B37165" s="61"/>
      <c r="C37165" s="63"/>
      <c r="D37165" s="60"/>
      <c r="E37165"/>
      <c r="F37165"/>
      <c r="G37165" s="61"/>
      <c r="H37165"/>
      <c r="I37165"/>
      <c r="J37165"/>
      <c r="K37165"/>
      <c r="L37165"/>
      <c r="M37165"/>
    </row>
    <row r="37166" spans="1:13">
      <c r="A37166"/>
      <c r="B37166" s="61"/>
      <c r="C37166" s="63"/>
      <c r="D37166" s="60"/>
      <c r="E37166"/>
      <c r="F37166"/>
      <c r="G37166" s="61"/>
      <c r="H37166"/>
      <c r="I37166"/>
      <c r="J37166"/>
      <c r="K37166"/>
      <c r="L37166"/>
      <c r="M37166"/>
    </row>
    <row r="37167" spans="1:13">
      <c r="A37167"/>
      <c r="B37167" s="61"/>
      <c r="C37167" s="63"/>
      <c r="D37167" s="60"/>
      <c r="E37167"/>
      <c r="F37167"/>
      <c r="G37167" s="61"/>
      <c r="H37167"/>
      <c r="I37167"/>
      <c r="J37167"/>
      <c r="K37167"/>
      <c r="L37167"/>
      <c r="M37167"/>
    </row>
    <row r="37168" spans="1:13">
      <c r="A37168"/>
      <c r="B37168" s="61"/>
      <c r="C37168" s="63"/>
      <c r="D37168" s="60"/>
      <c r="E37168"/>
      <c r="F37168"/>
      <c r="G37168" s="61"/>
      <c r="H37168"/>
      <c r="I37168"/>
      <c r="J37168"/>
      <c r="K37168"/>
      <c r="L37168"/>
      <c r="M37168"/>
    </row>
    <row r="37169" spans="1:13">
      <c r="A37169"/>
      <c r="B37169" s="61"/>
      <c r="C37169" s="63"/>
      <c r="D37169" s="60"/>
      <c r="E37169"/>
      <c r="F37169"/>
      <c r="G37169" s="61"/>
      <c r="H37169"/>
      <c r="I37169"/>
      <c r="J37169"/>
      <c r="K37169"/>
      <c r="L37169"/>
      <c r="M37169"/>
    </row>
    <row r="37170" spans="1:13">
      <c r="A37170"/>
      <c r="B37170" s="61"/>
      <c r="C37170" s="63"/>
      <c r="D37170" s="60"/>
      <c r="E37170"/>
      <c r="F37170"/>
      <c r="G37170" s="61"/>
      <c r="H37170"/>
      <c r="I37170"/>
      <c r="J37170"/>
      <c r="K37170"/>
      <c r="L37170"/>
      <c r="M37170"/>
    </row>
    <row r="37171" spans="1:13">
      <c r="A37171"/>
      <c r="B37171" s="61"/>
      <c r="C37171" s="63"/>
      <c r="D37171" s="60"/>
      <c r="E37171"/>
      <c r="F37171"/>
      <c r="G37171" s="61"/>
      <c r="H37171"/>
      <c r="I37171"/>
      <c r="J37171"/>
      <c r="K37171"/>
      <c r="L37171"/>
      <c r="M37171"/>
    </row>
    <row r="37172" spans="1:13">
      <c r="A37172"/>
      <c r="B37172" s="61"/>
      <c r="C37172" s="63"/>
      <c r="D37172" s="60"/>
      <c r="E37172"/>
      <c r="F37172"/>
      <c r="G37172" s="61"/>
      <c r="H37172"/>
      <c r="I37172"/>
      <c r="J37172"/>
      <c r="K37172"/>
      <c r="L37172"/>
      <c r="M37172"/>
    </row>
    <row r="37173" spans="1:13">
      <c r="A37173"/>
      <c r="B37173" s="61"/>
      <c r="C37173" s="63"/>
      <c r="D37173" s="60"/>
      <c r="E37173"/>
      <c r="F37173"/>
      <c r="G37173" s="61"/>
      <c r="H37173"/>
      <c r="I37173"/>
      <c r="J37173"/>
      <c r="K37173"/>
      <c r="L37173"/>
      <c r="M37173"/>
    </row>
    <row r="37174" spans="1:13">
      <c r="A37174"/>
      <c r="B37174" s="61"/>
      <c r="C37174" s="63"/>
      <c r="D37174" s="60"/>
      <c r="E37174"/>
      <c r="F37174"/>
      <c r="G37174" s="61"/>
      <c r="H37174"/>
      <c r="I37174"/>
      <c r="J37174"/>
      <c r="K37174"/>
      <c r="L37174"/>
      <c r="M37174"/>
    </row>
    <row r="37175" spans="1:13">
      <c r="A37175"/>
      <c r="B37175" s="61"/>
      <c r="C37175" s="63"/>
      <c r="D37175" s="60"/>
      <c r="E37175"/>
      <c r="F37175"/>
      <c r="G37175" s="61"/>
      <c r="H37175"/>
      <c r="I37175"/>
      <c r="J37175"/>
      <c r="K37175"/>
      <c r="L37175"/>
      <c r="M37175"/>
    </row>
    <row r="37176" spans="1:13">
      <c r="A37176"/>
      <c r="B37176" s="61"/>
      <c r="C37176" s="63"/>
      <c r="D37176" s="60"/>
      <c r="E37176"/>
      <c r="F37176"/>
      <c r="G37176" s="61"/>
      <c r="H37176"/>
      <c r="I37176"/>
      <c r="J37176"/>
      <c r="K37176"/>
      <c r="L37176"/>
      <c r="M37176"/>
    </row>
    <row r="37177" spans="1:13">
      <c r="A37177"/>
      <c r="B37177" s="61"/>
      <c r="C37177" s="63"/>
      <c r="D37177" s="60"/>
      <c r="E37177"/>
      <c r="F37177"/>
      <c r="G37177" s="61"/>
      <c r="H37177"/>
      <c r="I37177"/>
      <c r="J37177"/>
      <c r="K37177"/>
      <c r="L37177"/>
      <c r="M37177"/>
    </row>
    <row r="37178" spans="1:13">
      <c r="A37178"/>
      <c r="B37178" s="61"/>
      <c r="C37178" s="63"/>
      <c r="D37178" s="60"/>
      <c r="E37178"/>
      <c r="F37178"/>
      <c r="G37178" s="61"/>
      <c r="H37178"/>
      <c r="I37178"/>
      <c r="J37178"/>
      <c r="K37178"/>
      <c r="L37178"/>
      <c r="M37178"/>
    </row>
    <row r="37179" spans="1:13">
      <c r="A37179"/>
      <c r="B37179" s="61"/>
      <c r="C37179" s="63"/>
      <c r="D37179" s="60"/>
      <c r="E37179"/>
      <c r="F37179"/>
      <c r="G37179" s="61"/>
      <c r="H37179"/>
      <c r="I37179"/>
      <c r="J37179"/>
      <c r="K37179"/>
      <c r="L37179"/>
      <c r="M37179"/>
    </row>
    <row r="37180" spans="1:13">
      <c r="A37180"/>
      <c r="B37180" s="61"/>
      <c r="C37180" s="63"/>
      <c r="D37180" s="60"/>
      <c r="E37180"/>
      <c r="F37180"/>
      <c r="G37180" s="61"/>
      <c r="H37180"/>
      <c r="I37180"/>
      <c r="J37180"/>
      <c r="K37180"/>
      <c r="L37180"/>
      <c r="M37180"/>
    </row>
    <row r="37181" spans="1:13">
      <c r="A37181"/>
      <c r="B37181" s="61"/>
      <c r="C37181" s="63"/>
      <c r="D37181" s="60"/>
      <c r="E37181"/>
      <c r="F37181"/>
      <c r="G37181" s="61"/>
      <c r="H37181"/>
      <c r="I37181"/>
      <c r="J37181"/>
      <c r="K37181"/>
      <c r="L37181"/>
      <c r="M37181"/>
    </row>
    <row r="37182" spans="1:13">
      <c r="A37182"/>
      <c r="B37182" s="61"/>
      <c r="C37182" s="63"/>
      <c r="D37182" s="60"/>
      <c r="E37182"/>
      <c r="F37182"/>
      <c r="G37182" s="61"/>
      <c r="H37182"/>
      <c r="I37182"/>
      <c r="J37182"/>
      <c r="K37182"/>
      <c r="L37182"/>
      <c r="M37182"/>
    </row>
    <row r="37183" spans="1:13">
      <c r="A37183"/>
      <c r="B37183" s="61"/>
      <c r="C37183" s="63"/>
      <c r="D37183" s="60"/>
      <c r="E37183"/>
      <c r="F37183"/>
      <c r="G37183" s="61"/>
      <c r="H37183"/>
      <c r="I37183"/>
      <c r="J37183"/>
      <c r="K37183"/>
      <c r="L37183"/>
      <c r="M37183"/>
    </row>
    <row r="37184" spans="1:13">
      <c r="A37184"/>
      <c r="B37184" s="61"/>
      <c r="C37184" s="63"/>
      <c r="D37184" s="60"/>
      <c r="E37184"/>
      <c r="F37184"/>
      <c r="G37184" s="61"/>
      <c r="H37184"/>
      <c r="I37184"/>
      <c r="J37184"/>
      <c r="K37184"/>
      <c r="L37184"/>
      <c r="M37184"/>
    </row>
    <row r="37185" spans="1:13">
      <c r="A37185"/>
      <c r="B37185" s="61"/>
      <c r="C37185" s="63"/>
      <c r="D37185" s="60"/>
      <c r="E37185"/>
      <c r="F37185"/>
      <c r="G37185" s="61"/>
      <c r="H37185"/>
      <c r="I37185"/>
      <c r="J37185"/>
      <c r="K37185"/>
      <c r="L37185"/>
      <c r="M37185"/>
    </row>
    <row r="37186" spans="1:13">
      <c r="A37186"/>
      <c r="B37186" s="61"/>
      <c r="C37186" s="63"/>
      <c r="D37186" s="60"/>
      <c r="E37186"/>
      <c r="F37186"/>
      <c r="G37186" s="61"/>
      <c r="H37186"/>
      <c r="I37186"/>
      <c r="J37186"/>
      <c r="K37186"/>
      <c r="L37186"/>
      <c r="M37186"/>
    </row>
    <row r="37187" spans="1:13">
      <c r="A37187"/>
      <c r="B37187" s="61"/>
      <c r="C37187" s="63"/>
      <c r="D37187" s="60"/>
      <c r="E37187"/>
      <c r="F37187"/>
      <c r="G37187" s="61"/>
      <c r="H37187"/>
      <c r="I37187"/>
      <c r="J37187"/>
      <c r="K37187"/>
      <c r="L37187"/>
      <c r="M37187"/>
    </row>
    <row r="37188" spans="1:13">
      <c r="A37188"/>
      <c r="B37188" s="61"/>
      <c r="C37188" s="63"/>
      <c r="D37188" s="60"/>
      <c r="E37188"/>
      <c r="F37188"/>
      <c r="G37188" s="61"/>
      <c r="H37188"/>
      <c r="I37188"/>
      <c r="J37188"/>
      <c r="K37188"/>
      <c r="L37188"/>
      <c r="M37188"/>
    </row>
    <row r="37189" spans="1:13">
      <c r="A37189"/>
      <c r="B37189" s="61"/>
      <c r="C37189" s="63"/>
      <c r="D37189" s="60"/>
      <c r="E37189"/>
      <c r="F37189"/>
      <c r="G37189" s="61"/>
      <c r="H37189"/>
      <c r="I37189"/>
      <c r="J37189"/>
      <c r="K37189"/>
      <c r="L37189"/>
      <c r="M37189"/>
    </row>
    <row r="37190" spans="1:13">
      <c r="A37190"/>
      <c r="B37190" s="61"/>
      <c r="C37190" s="63"/>
      <c r="D37190" s="60"/>
      <c r="E37190"/>
      <c r="F37190"/>
      <c r="G37190" s="61"/>
      <c r="H37190"/>
      <c r="I37190"/>
      <c r="J37190"/>
      <c r="K37190"/>
      <c r="L37190"/>
      <c r="M37190"/>
    </row>
    <row r="37191" spans="1:13">
      <c r="A37191"/>
      <c r="B37191" s="61"/>
      <c r="C37191" s="63"/>
      <c r="D37191" s="60"/>
      <c r="E37191"/>
      <c r="F37191"/>
      <c r="G37191" s="61"/>
      <c r="H37191"/>
      <c r="I37191"/>
      <c r="J37191"/>
      <c r="K37191"/>
      <c r="L37191"/>
      <c r="M37191"/>
    </row>
    <row r="37192" spans="1:13">
      <c r="A37192"/>
      <c r="B37192" s="61"/>
      <c r="C37192" s="63"/>
      <c r="D37192" s="60"/>
      <c r="E37192"/>
      <c r="F37192"/>
      <c r="G37192" s="61"/>
      <c r="H37192"/>
      <c r="I37192"/>
      <c r="J37192"/>
      <c r="K37192"/>
      <c r="L37192"/>
      <c r="M37192"/>
    </row>
    <row r="37193" spans="1:13">
      <c r="A37193"/>
      <c r="B37193" s="61"/>
      <c r="C37193" s="63"/>
      <c r="D37193" s="60"/>
      <c r="E37193"/>
      <c r="F37193"/>
      <c r="G37193" s="61"/>
      <c r="H37193"/>
      <c r="I37193"/>
      <c r="J37193"/>
      <c r="K37193"/>
      <c r="L37193"/>
      <c r="M37193"/>
    </row>
    <row r="37194" spans="1:13">
      <c r="A37194"/>
      <c r="B37194" s="61"/>
      <c r="C37194" s="63"/>
      <c r="D37194" s="60"/>
      <c r="E37194"/>
      <c r="F37194"/>
      <c r="G37194" s="61"/>
      <c r="H37194"/>
      <c r="I37194"/>
      <c r="J37194"/>
      <c r="K37194"/>
      <c r="L37194"/>
      <c r="M37194"/>
    </row>
    <row r="37195" spans="1:13">
      <c r="A37195"/>
      <c r="B37195" s="61"/>
      <c r="C37195" s="63"/>
      <c r="D37195" s="60"/>
      <c r="E37195"/>
      <c r="F37195"/>
      <c r="G37195" s="61"/>
      <c r="H37195"/>
      <c r="I37195"/>
      <c r="J37195"/>
      <c r="K37195"/>
      <c r="L37195"/>
      <c r="M37195"/>
    </row>
    <row r="37196" spans="1:13">
      <c r="A37196"/>
      <c r="B37196" s="61"/>
      <c r="C37196" s="63"/>
      <c r="D37196" s="60"/>
      <c r="E37196"/>
      <c r="F37196"/>
      <c r="G37196" s="61"/>
      <c r="H37196"/>
      <c r="I37196"/>
      <c r="J37196"/>
      <c r="K37196"/>
      <c r="L37196"/>
      <c r="M37196"/>
    </row>
    <row r="37197" spans="1:13">
      <c r="A37197"/>
      <c r="B37197" s="61"/>
      <c r="C37197" s="63"/>
      <c r="D37197" s="60"/>
      <c r="E37197"/>
      <c r="F37197"/>
      <c r="G37197" s="61"/>
      <c r="H37197"/>
      <c r="I37197"/>
      <c r="J37197"/>
      <c r="K37197"/>
      <c r="L37197"/>
      <c r="M37197"/>
    </row>
    <row r="37198" spans="1:13">
      <c r="A37198"/>
      <c r="B37198" s="61"/>
      <c r="C37198" s="63"/>
      <c r="D37198" s="60"/>
      <c r="E37198"/>
      <c r="F37198"/>
      <c r="G37198" s="61"/>
      <c r="H37198"/>
      <c r="I37198"/>
      <c r="J37198"/>
      <c r="K37198"/>
      <c r="L37198"/>
      <c r="M37198"/>
    </row>
    <row r="37199" spans="1:13">
      <c r="A37199"/>
      <c r="B37199" s="61"/>
      <c r="C37199" s="63"/>
      <c r="D37199" s="60"/>
      <c r="E37199"/>
      <c r="F37199"/>
      <c r="G37199" s="61"/>
      <c r="H37199"/>
      <c r="I37199"/>
      <c r="J37199"/>
      <c r="K37199"/>
      <c r="L37199"/>
      <c r="M37199"/>
    </row>
    <row r="37200" spans="1:13">
      <c r="A37200"/>
      <c r="B37200" s="61"/>
      <c r="C37200" s="63"/>
      <c r="D37200" s="60"/>
      <c r="E37200"/>
      <c r="F37200"/>
      <c r="G37200" s="61"/>
      <c r="H37200"/>
      <c r="I37200"/>
      <c r="J37200"/>
      <c r="K37200"/>
      <c r="L37200"/>
      <c r="M37200"/>
    </row>
    <row r="37201" spans="1:13">
      <c r="A37201"/>
      <c r="B37201" s="61"/>
      <c r="C37201" s="63"/>
      <c r="D37201" s="60"/>
      <c r="E37201"/>
      <c r="F37201"/>
      <c r="G37201" s="61"/>
      <c r="H37201"/>
      <c r="I37201"/>
      <c r="J37201"/>
      <c r="K37201"/>
      <c r="L37201"/>
      <c r="M37201"/>
    </row>
    <row r="37202" spans="1:13">
      <c r="A37202"/>
      <c r="B37202" s="61"/>
      <c r="C37202" s="63"/>
      <c r="D37202" s="60"/>
      <c r="E37202"/>
      <c r="F37202"/>
      <c r="G37202" s="61"/>
      <c r="H37202"/>
      <c r="I37202"/>
      <c r="J37202"/>
      <c r="K37202"/>
      <c r="L37202"/>
      <c r="M37202"/>
    </row>
    <row r="37203" spans="1:13">
      <c r="A37203"/>
      <c r="B37203" s="61"/>
      <c r="C37203" s="63"/>
      <c r="D37203" s="60"/>
      <c r="E37203"/>
      <c r="F37203"/>
      <c r="G37203" s="61"/>
      <c r="H37203"/>
      <c r="I37203"/>
      <c r="J37203"/>
      <c r="K37203"/>
      <c r="L37203"/>
      <c r="M37203"/>
    </row>
    <row r="37204" spans="1:13">
      <c r="A37204"/>
      <c r="B37204" s="61"/>
      <c r="C37204" s="63"/>
      <c r="D37204" s="60"/>
      <c r="E37204"/>
      <c r="F37204"/>
      <c r="G37204" s="61"/>
      <c r="H37204"/>
      <c r="I37204"/>
      <c r="J37204"/>
      <c r="K37204"/>
      <c r="L37204"/>
      <c r="M37204"/>
    </row>
    <row r="37205" spans="1:13">
      <c r="A37205"/>
      <c r="B37205" s="61"/>
      <c r="C37205" s="63"/>
      <c r="D37205" s="60"/>
      <c r="E37205"/>
      <c r="F37205"/>
      <c r="G37205" s="61"/>
      <c r="H37205"/>
      <c r="I37205"/>
      <c r="J37205"/>
      <c r="K37205"/>
      <c r="L37205"/>
      <c r="M37205"/>
    </row>
    <row r="37206" spans="1:13">
      <c r="A37206"/>
      <c r="B37206" s="61"/>
      <c r="C37206" s="63"/>
      <c r="D37206" s="60"/>
      <c r="E37206"/>
      <c r="F37206"/>
      <c r="G37206" s="61"/>
      <c r="H37206"/>
      <c r="I37206"/>
      <c r="J37206"/>
      <c r="K37206"/>
      <c r="L37206"/>
      <c r="M37206"/>
    </row>
    <row r="37207" spans="1:13">
      <c r="A37207"/>
      <c r="B37207" s="61"/>
      <c r="C37207" s="63"/>
      <c r="D37207" s="60"/>
      <c r="E37207"/>
      <c r="F37207"/>
      <c r="G37207" s="61"/>
      <c r="H37207"/>
      <c r="I37207"/>
      <c r="J37207"/>
      <c r="K37207"/>
      <c r="L37207"/>
      <c r="M37207"/>
    </row>
    <row r="37208" spans="1:13">
      <c r="A37208"/>
      <c r="B37208" s="61"/>
      <c r="C37208" s="63"/>
      <c r="D37208" s="60"/>
      <c r="E37208"/>
      <c r="F37208"/>
      <c r="G37208" s="61"/>
      <c r="H37208"/>
      <c r="I37208"/>
      <c r="J37208"/>
      <c r="K37208"/>
      <c r="L37208"/>
      <c r="M37208"/>
    </row>
    <row r="37209" spans="1:13">
      <c r="A37209"/>
      <c r="B37209" s="61"/>
      <c r="C37209" s="63"/>
      <c r="D37209" s="60"/>
      <c r="E37209"/>
      <c r="F37209"/>
      <c r="G37209" s="61"/>
      <c r="H37209"/>
      <c r="I37209"/>
      <c r="J37209"/>
      <c r="K37209"/>
      <c r="L37209"/>
      <c r="M37209"/>
    </row>
    <row r="37210" spans="1:13">
      <c r="A37210"/>
      <c r="B37210" s="61"/>
      <c r="C37210" s="63"/>
      <c r="D37210" s="60"/>
      <c r="E37210"/>
      <c r="F37210"/>
      <c r="G37210" s="61"/>
      <c r="H37210"/>
      <c r="I37210"/>
      <c r="J37210"/>
      <c r="K37210"/>
      <c r="L37210"/>
      <c r="M37210"/>
    </row>
    <row r="37211" spans="1:13">
      <c r="A37211"/>
      <c r="B37211" s="61"/>
      <c r="C37211" s="63"/>
      <c r="D37211" s="60"/>
      <c r="E37211"/>
      <c r="F37211"/>
      <c r="G37211" s="61"/>
      <c r="H37211"/>
      <c r="I37211"/>
      <c r="J37211"/>
      <c r="K37211"/>
      <c r="L37211"/>
      <c r="M37211"/>
    </row>
    <row r="37212" spans="1:13">
      <c r="A37212"/>
      <c r="B37212" s="61"/>
      <c r="C37212" s="63"/>
      <c r="D37212" s="60"/>
      <c r="E37212"/>
      <c r="F37212"/>
      <c r="G37212" s="61"/>
      <c r="H37212"/>
      <c r="I37212"/>
      <c r="J37212"/>
      <c r="K37212"/>
      <c r="L37212"/>
      <c r="M37212"/>
    </row>
    <row r="37213" spans="1:13">
      <c r="A37213"/>
      <c r="B37213" s="61"/>
      <c r="C37213" s="63"/>
      <c r="D37213" s="60"/>
      <c r="E37213"/>
      <c r="F37213"/>
      <c r="G37213" s="61"/>
      <c r="H37213"/>
      <c r="I37213"/>
      <c r="J37213"/>
      <c r="K37213"/>
      <c r="L37213"/>
      <c r="M37213"/>
    </row>
    <row r="37214" spans="1:13">
      <c r="A37214"/>
      <c r="B37214" s="61"/>
      <c r="C37214" s="63"/>
      <c r="D37214" s="60"/>
      <c r="E37214"/>
      <c r="F37214"/>
      <c r="G37214" s="61"/>
      <c r="H37214"/>
      <c r="I37214"/>
      <c r="J37214"/>
      <c r="K37214"/>
      <c r="L37214"/>
      <c r="M37214"/>
    </row>
    <row r="37215" spans="1:13">
      <c r="A37215"/>
      <c r="B37215" s="61"/>
      <c r="C37215" s="63"/>
      <c r="D37215" s="60"/>
      <c r="E37215"/>
      <c r="F37215"/>
      <c r="G37215" s="61"/>
      <c r="H37215"/>
      <c r="I37215"/>
      <c r="J37215"/>
      <c r="K37215"/>
      <c r="L37215"/>
      <c r="M37215"/>
    </row>
    <row r="37216" spans="1:13">
      <c r="A37216"/>
      <c r="B37216" s="61"/>
      <c r="C37216" s="63"/>
      <c r="D37216" s="60"/>
      <c r="E37216"/>
      <c r="F37216"/>
      <c r="G37216" s="61"/>
      <c r="H37216"/>
      <c r="I37216"/>
      <c r="J37216"/>
      <c r="K37216"/>
      <c r="L37216"/>
      <c r="M37216"/>
    </row>
    <row r="37217" spans="1:13">
      <c r="A37217"/>
      <c r="B37217" s="61"/>
      <c r="C37217" s="63"/>
      <c r="D37217" s="60"/>
      <c r="E37217"/>
      <c r="F37217"/>
      <c r="G37217" s="61"/>
      <c r="H37217"/>
      <c r="I37217"/>
      <c r="J37217"/>
      <c r="K37217"/>
      <c r="L37217"/>
      <c r="M37217"/>
    </row>
    <row r="37218" spans="1:13">
      <c r="A37218"/>
      <c r="B37218" s="61"/>
      <c r="C37218" s="63"/>
      <c r="D37218" s="60"/>
      <c r="E37218"/>
      <c r="F37218"/>
      <c r="G37218" s="61"/>
      <c r="H37218"/>
      <c r="I37218"/>
      <c r="J37218"/>
      <c r="K37218"/>
      <c r="L37218"/>
      <c r="M37218"/>
    </row>
    <row r="37219" spans="1:13">
      <c r="A37219"/>
      <c r="B37219" s="61"/>
      <c r="C37219" s="63"/>
      <c r="D37219" s="60"/>
      <c r="E37219"/>
      <c r="F37219"/>
      <c r="G37219" s="61"/>
      <c r="H37219"/>
      <c r="I37219"/>
      <c r="J37219"/>
      <c r="K37219"/>
      <c r="L37219"/>
      <c r="M37219"/>
    </row>
    <row r="37220" spans="1:13">
      <c r="A37220"/>
      <c r="B37220" s="61"/>
      <c r="C37220" s="63"/>
      <c r="D37220" s="60"/>
      <c r="E37220"/>
      <c r="F37220"/>
      <c r="G37220" s="61"/>
      <c r="H37220"/>
      <c r="I37220"/>
      <c r="J37220"/>
      <c r="K37220"/>
      <c r="L37220"/>
      <c r="M37220"/>
    </row>
    <row r="37221" spans="1:13">
      <c r="A37221"/>
      <c r="B37221" s="61"/>
      <c r="C37221" s="63"/>
      <c r="D37221" s="60"/>
      <c r="E37221"/>
      <c r="F37221"/>
      <c r="G37221" s="61"/>
      <c r="H37221"/>
      <c r="I37221"/>
      <c r="J37221"/>
      <c r="K37221"/>
      <c r="L37221"/>
      <c r="M37221"/>
    </row>
    <row r="37222" spans="1:13">
      <c r="A37222"/>
      <c r="B37222" s="61"/>
      <c r="C37222" s="63"/>
      <c r="D37222" s="60"/>
      <c r="E37222"/>
      <c r="F37222"/>
      <c r="G37222" s="61"/>
      <c r="H37222"/>
      <c r="I37222"/>
      <c r="J37222"/>
      <c r="K37222"/>
      <c r="L37222"/>
      <c r="M37222"/>
    </row>
    <row r="37223" spans="1:13">
      <c r="A37223"/>
      <c r="B37223" s="61"/>
      <c r="C37223" s="63"/>
      <c r="D37223" s="60"/>
      <c r="E37223"/>
      <c r="F37223"/>
      <c r="G37223" s="61"/>
      <c r="H37223"/>
      <c r="I37223"/>
      <c r="J37223"/>
      <c r="K37223"/>
      <c r="L37223"/>
      <c r="M37223"/>
    </row>
    <row r="37224" spans="1:13">
      <c r="A37224"/>
      <c r="B37224" s="61"/>
      <c r="C37224" s="63"/>
      <c r="D37224" s="60"/>
      <c r="E37224"/>
      <c r="F37224"/>
      <c r="G37224" s="61"/>
      <c r="H37224"/>
      <c r="I37224"/>
      <c r="J37224"/>
      <c r="K37224"/>
      <c r="L37224"/>
      <c r="M37224"/>
    </row>
    <row r="37225" spans="1:13">
      <c r="A37225"/>
      <c r="B37225" s="61"/>
      <c r="C37225" s="63"/>
      <c r="D37225" s="60"/>
      <c r="E37225"/>
      <c r="F37225"/>
      <c r="G37225" s="61"/>
      <c r="H37225"/>
      <c r="I37225"/>
      <c r="J37225"/>
      <c r="K37225"/>
      <c r="L37225"/>
      <c r="M37225"/>
    </row>
    <row r="37226" spans="1:13">
      <c r="A37226"/>
      <c r="B37226" s="61"/>
      <c r="C37226" s="63"/>
      <c r="D37226" s="60"/>
      <c r="E37226"/>
      <c r="F37226"/>
      <c r="G37226" s="61"/>
      <c r="H37226"/>
      <c r="I37226"/>
      <c r="J37226"/>
      <c r="K37226"/>
      <c r="L37226"/>
      <c r="M37226"/>
    </row>
    <row r="37227" spans="1:13">
      <c r="A37227"/>
      <c r="B37227" s="61"/>
      <c r="C37227" s="63"/>
      <c r="D37227" s="60"/>
      <c r="E37227"/>
      <c r="F37227"/>
      <c r="G37227" s="61"/>
      <c r="H37227"/>
      <c r="I37227"/>
      <c r="J37227"/>
      <c r="K37227"/>
      <c r="L37227"/>
      <c r="M37227"/>
    </row>
    <row r="37228" spans="1:13">
      <c r="A37228"/>
      <c r="B37228" s="61"/>
      <c r="C37228" s="63"/>
      <c r="D37228" s="60"/>
      <c r="E37228"/>
      <c r="F37228"/>
      <c r="G37228" s="61"/>
      <c r="H37228"/>
      <c r="I37228"/>
      <c r="J37228"/>
      <c r="K37228"/>
      <c r="L37228"/>
      <c r="M37228"/>
    </row>
    <row r="37229" spans="1:13">
      <c r="A37229"/>
      <c r="B37229" s="61"/>
      <c r="C37229" s="63"/>
      <c r="D37229" s="60"/>
      <c r="E37229"/>
      <c r="F37229"/>
      <c r="G37229" s="61"/>
      <c r="H37229"/>
      <c r="I37229"/>
      <c r="J37229"/>
      <c r="K37229"/>
      <c r="L37229"/>
      <c r="M37229"/>
    </row>
    <row r="37230" spans="1:13">
      <c r="A37230"/>
      <c r="B37230" s="61"/>
      <c r="C37230" s="63"/>
      <c r="D37230" s="60"/>
      <c r="E37230"/>
      <c r="F37230"/>
      <c r="G37230" s="61"/>
      <c r="H37230"/>
      <c r="I37230"/>
      <c r="J37230"/>
      <c r="K37230"/>
      <c r="L37230"/>
      <c r="M37230"/>
    </row>
    <row r="37231" spans="1:13">
      <c r="A37231"/>
      <c r="B37231" s="61"/>
      <c r="C37231" s="63"/>
      <c r="D37231" s="60"/>
      <c r="E37231"/>
      <c r="F37231"/>
      <c r="G37231" s="61"/>
      <c r="H37231"/>
      <c r="I37231"/>
      <c r="J37231"/>
      <c r="K37231"/>
      <c r="L37231"/>
      <c r="M37231"/>
    </row>
    <row r="37232" spans="1:13">
      <c r="A37232"/>
      <c r="B37232" s="61"/>
      <c r="C37232" s="63"/>
      <c r="D37232" s="60"/>
      <c r="E37232"/>
      <c r="F37232"/>
      <c r="G37232" s="61"/>
      <c r="H37232"/>
      <c r="I37232"/>
      <c r="J37232"/>
      <c r="K37232"/>
      <c r="L37232"/>
      <c r="M37232"/>
    </row>
    <row r="37233" spans="1:13">
      <c r="A37233"/>
      <c r="B37233" s="61"/>
      <c r="C37233" s="63"/>
      <c r="D37233" s="60"/>
      <c r="E37233"/>
      <c r="F37233"/>
      <c r="G37233" s="61"/>
      <c r="H37233"/>
      <c r="I37233"/>
      <c r="J37233"/>
      <c r="K37233"/>
      <c r="L37233"/>
      <c r="M37233"/>
    </row>
    <row r="37234" spans="1:13">
      <c r="A37234"/>
      <c r="B37234" s="61"/>
      <c r="C37234" s="63"/>
      <c r="D37234" s="60"/>
      <c r="E37234"/>
      <c r="F37234"/>
      <c r="G37234" s="61"/>
      <c r="H37234"/>
      <c r="I37234"/>
      <c r="J37234"/>
      <c r="K37234"/>
      <c r="L37234"/>
      <c r="M37234"/>
    </row>
    <row r="37235" spans="1:13">
      <c r="A37235"/>
      <c r="B37235" s="61"/>
      <c r="C37235" s="63"/>
      <c r="D37235" s="60"/>
      <c r="E37235"/>
      <c r="F37235"/>
      <c r="G37235" s="61"/>
      <c r="H37235"/>
      <c r="I37235"/>
      <c r="J37235"/>
      <c r="K37235"/>
      <c r="L37235"/>
      <c r="M37235"/>
    </row>
    <row r="37236" spans="1:13">
      <c r="A37236"/>
      <c r="B37236" s="61"/>
      <c r="C37236" s="63"/>
      <c r="D37236" s="60"/>
      <c r="E37236"/>
      <c r="F37236"/>
      <c r="G37236" s="61"/>
      <c r="H37236"/>
      <c r="I37236"/>
      <c r="J37236"/>
      <c r="K37236"/>
      <c r="L37236"/>
      <c r="M37236"/>
    </row>
    <row r="37237" spans="1:13">
      <c r="A37237"/>
      <c r="B37237" s="61"/>
      <c r="C37237" s="63"/>
      <c r="D37237" s="60"/>
      <c r="E37237"/>
      <c r="F37237"/>
      <c r="G37237" s="61"/>
      <c r="H37237"/>
      <c r="I37237"/>
      <c r="J37237"/>
      <c r="K37237"/>
      <c r="L37237"/>
      <c r="M37237"/>
    </row>
    <row r="37238" spans="1:13">
      <c r="A37238"/>
      <c r="B37238" s="61"/>
      <c r="C37238" s="63"/>
      <c r="D37238" s="60"/>
      <c r="E37238"/>
      <c r="F37238"/>
      <c r="G37238" s="61"/>
      <c r="H37238"/>
      <c r="I37238"/>
      <c r="J37238"/>
      <c r="K37238"/>
      <c r="L37238"/>
      <c r="M37238"/>
    </row>
    <row r="37239" spans="1:13">
      <c r="A37239"/>
      <c r="B37239" s="61"/>
      <c r="C37239" s="63"/>
      <c r="D37239" s="60"/>
      <c r="E37239"/>
      <c r="F37239"/>
      <c r="G37239" s="61"/>
      <c r="H37239"/>
      <c r="I37239"/>
      <c r="J37239"/>
      <c r="K37239"/>
      <c r="L37239"/>
      <c r="M37239"/>
    </row>
    <row r="37240" spans="1:13">
      <c r="A37240"/>
      <c r="B37240" s="61"/>
      <c r="C37240" s="63"/>
      <c r="D37240" s="60"/>
      <c r="E37240"/>
      <c r="F37240"/>
      <c r="G37240" s="61"/>
      <c r="H37240"/>
      <c r="I37240"/>
      <c r="J37240"/>
      <c r="K37240"/>
      <c r="L37240"/>
      <c r="M37240"/>
    </row>
    <row r="37241" spans="1:13">
      <c r="A37241"/>
      <c r="B37241" s="61"/>
      <c r="C37241" s="63"/>
      <c r="D37241" s="60"/>
      <c r="E37241"/>
      <c r="F37241"/>
      <c r="G37241" s="61"/>
      <c r="H37241"/>
      <c r="I37241"/>
      <c r="J37241"/>
      <c r="K37241"/>
      <c r="L37241"/>
      <c r="M37241"/>
    </row>
    <row r="37242" spans="1:13">
      <c r="A37242"/>
      <c r="B37242" s="61"/>
      <c r="C37242" s="63"/>
      <c r="D37242" s="60"/>
      <c r="E37242"/>
      <c r="F37242"/>
      <c r="G37242" s="61"/>
      <c r="H37242"/>
      <c r="I37242"/>
      <c r="J37242"/>
      <c r="K37242"/>
      <c r="L37242"/>
      <c r="M37242"/>
    </row>
    <row r="37243" spans="1:13">
      <c r="A37243"/>
      <c r="B37243" s="61"/>
      <c r="C37243" s="63"/>
      <c r="D37243" s="60"/>
      <c r="E37243"/>
      <c r="F37243"/>
      <c r="G37243" s="61"/>
      <c r="H37243"/>
      <c r="I37243"/>
      <c r="J37243"/>
      <c r="K37243"/>
      <c r="L37243"/>
      <c r="M37243"/>
    </row>
    <row r="37244" spans="1:13">
      <c r="A37244"/>
      <c r="B37244" s="61"/>
      <c r="C37244" s="63"/>
      <c r="D37244" s="60"/>
      <c r="E37244"/>
      <c r="F37244"/>
      <c r="G37244" s="61"/>
      <c r="H37244"/>
      <c r="I37244"/>
      <c r="J37244"/>
      <c r="K37244"/>
      <c r="L37244"/>
      <c r="M37244"/>
    </row>
    <row r="37245" spans="1:13">
      <c r="A37245"/>
      <c r="B37245" s="61"/>
      <c r="C37245" s="63"/>
      <c r="D37245" s="60"/>
      <c r="E37245"/>
      <c r="F37245"/>
      <c r="G37245" s="61"/>
      <c r="H37245"/>
      <c r="I37245"/>
      <c r="J37245"/>
      <c r="K37245"/>
      <c r="L37245"/>
      <c r="M37245"/>
    </row>
    <row r="37246" spans="1:13">
      <c r="A37246"/>
      <c r="B37246" s="61"/>
      <c r="C37246" s="63"/>
      <c r="D37246" s="60"/>
      <c r="E37246"/>
      <c r="F37246"/>
      <c r="G37246" s="61"/>
      <c r="H37246"/>
      <c r="I37246"/>
      <c r="J37246"/>
      <c r="K37246"/>
      <c r="L37246"/>
      <c r="M37246"/>
    </row>
    <row r="37247" spans="1:13">
      <c r="A37247"/>
      <c r="B37247" s="61"/>
      <c r="C37247" s="63"/>
      <c r="D37247" s="60"/>
      <c r="E37247"/>
      <c r="F37247"/>
      <c r="G37247" s="61"/>
      <c r="H37247"/>
      <c r="I37247"/>
      <c r="J37247"/>
      <c r="K37247"/>
      <c r="L37247"/>
      <c r="M37247"/>
    </row>
    <row r="37248" spans="1:13">
      <c r="A37248"/>
      <c r="B37248" s="61"/>
      <c r="C37248" s="63"/>
      <c r="D37248" s="60"/>
      <c r="E37248"/>
      <c r="F37248"/>
      <c r="G37248" s="61"/>
      <c r="H37248"/>
      <c r="I37248"/>
      <c r="J37248"/>
      <c r="K37248"/>
      <c r="L37248"/>
      <c r="M37248"/>
    </row>
    <row r="37249" spans="1:13">
      <c r="A37249"/>
      <c r="B37249" s="61"/>
      <c r="C37249" s="63"/>
      <c r="D37249" s="60"/>
      <c r="E37249"/>
      <c r="F37249"/>
      <c r="G37249" s="61"/>
      <c r="H37249"/>
      <c r="I37249"/>
      <c r="J37249"/>
      <c r="K37249"/>
      <c r="L37249"/>
      <c r="M37249"/>
    </row>
    <row r="37250" spans="1:13">
      <c r="A37250"/>
      <c r="B37250" s="61"/>
      <c r="C37250" s="63"/>
      <c r="D37250" s="60"/>
      <c r="E37250"/>
      <c r="F37250"/>
      <c r="G37250" s="61"/>
      <c r="H37250"/>
      <c r="I37250"/>
      <c r="J37250"/>
      <c r="K37250"/>
      <c r="L37250"/>
      <c r="M37250"/>
    </row>
    <row r="37251" spans="1:13">
      <c r="A37251"/>
      <c r="B37251" s="61"/>
      <c r="C37251" s="63"/>
      <c r="D37251" s="60"/>
      <c r="E37251"/>
      <c r="F37251"/>
      <c r="G37251" s="61"/>
      <c r="H37251"/>
      <c r="I37251"/>
      <c r="J37251"/>
      <c r="K37251"/>
      <c r="L37251"/>
      <c r="M37251"/>
    </row>
    <row r="37252" spans="1:13">
      <c r="A37252"/>
      <c r="B37252" s="61"/>
      <c r="C37252" s="63"/>
      <c r="D37252" s="60"/>
      <c r="E37252"/>
      <c r="F37252"/>
      <c r="G37252" s="61"/>
      <c r="H37252"/>
      <c r="I37252"/>
      <c r="J37252"/>
      <c r="K37252"/>
      <c r="L37252"/>
      <c r="M37252"/>
    </row>
    <row r="37253" spans="1:13">
      <c r="A37253"/>
      <c r="B37253" s="61"/>
      <c r="C37253" s="63"/>
      <c r="D37253" s="60"/>
      <c r="E37253"/>
      <c r="F37253"/>
      <c r="G37253" s="61"/>
      <c r="H37253"/>
      <c r="I37253"/>
      <c r="J37253"/>
      <c r="K37253"/>
      <c r="L37253"/>
      <c r="M37253"/>
    </row>
    <row r="37254" spans="1:13">
      <c r="A37254"/>
      <c r="B37254" s="61"/>
      <c r="C37254" s="63"/>
      <c r="D37254" s="60"/>
      <c r="E37254"/>
      <c r="F37254"/>
      <c r="G37254" s="61"/>
      <c r="H37254"/>
      <c r="I37254"/>
      <c r="J37254"/>
      <c r="K37254"/>
      <c r="L37254"/>
      <c r="M37254"/>
    </row>
    <row r="37255" spans="1:13">
      <c r="A37255"/>
      <c r="B37255" s="61"/>
      <c r="C37255" s="63"/>
      <c r="D37255" s="60"/>
      <c r="E37255"/>
      <c r="F37255"/>
      <c r="G37255" s="61"/>
      <c r="H37255"/>
      <c r="I37255"/>
      <c r="J37255"/>
      <c r="K37255"/>
      <c r="L37255"/>
      <c r="M37255"/>
    </row>
    <row r="37256" spans="1:13">
      <c r="A37256"/>
      <c r="B37256" s="61"/>
      <c r="C37256" s="63"/>
      <c r="D37256" s="60"/>
      <c r="E37256"/>
      <c r="F37256"/>
      <c r="G37256" s="61"/>
      <c r="H37256"/>
      <c r="I37256"/>
      <c r="J37256"/>
      <c r="K37256"/>
      <c r="L37256"/>
      <c r="M37256"/>
    </row>
    <row r="37257" spans="1:13">
      <c r="A37257"/>
      <c r="B37257" s="61"/>
      <c r="C37257" s="63"/>
      <c r="D37257" s="60"/>
      <c r="E37257"/>
      <c r="F37257"/>
      <c r="G37257" s="61"/>
      <c r="H37257"/>
      <c r="I37257"/>
      <c r="J37257"/>
      <c r="K37257"/>
      <c r="L37257"/>
      <c r="M37257"/>
    </row>
    <row r="37258" spans="1:13">
      <c r="A37258"/>
      <c r="B37258" s="61"/>
      <c r="C37258" s="63"/>
      <c r="D37258" s="60"/>
      <c r="E37258"/>
      <c r="F37258"/>
      <c r="G37258" s="61"/>
      <c r="H37258"/>
      <c r="I37258"/>
      <c r="J37258"/>
      <c r="K37258"/>
      <c r="L37258"/>
      <c r="M37258"/>
    </row>
    <row r="37259" spans="1:13">
      <c r="A37259"/>
      <c r="B37259" s="61"/>
      <c r="C37259" s="63"/>
      <c r="D37259" s="60"/>
      <c r="E37259"/>
      <c r="F37259"/>
      <c r="G37259" s="61"/>
      <c r="H37259"/>
      <c r="I37259"/>
      <c r="J37259"/>
      <c r="K37259"/>
      <c r="L37259"/>
      <c r="M37259"/>
    </row>
    <row r="37260" spans="1:13">
      <c r="A37260"/>
      <c r="B37260" s="61"/>
      <c r="C37260" s="63"/>
      <c r="D37260" s="60"/>
      <c r="E37260"/>
      <c r="F37260"/>
      <c r="G37260" s="61"/>
      <c r="H37260"/>
      <c r="I37260"/>
      <c r="J37260"/>
      <c r="K37260"/>
      <c r="L37260"/>
      <c r="M37260"/>
    </row>
    <row r="37261" spans="1:13">
      <c r="A37261"/>
      <c r="B37261" s="61"/>
      <c r="C37261" s="63"/>
      <c r="D37261" s="60"/>
      <c r="E37261"/>
      <c r="F37261"/>
      <c r="G37261" s="61"/>
      <c r="H37261"/>
      <c r="I37261"/>
      <c r="J37261"/>
      <c r="K37261"/>
      <c r="L37261"/>
      <c r="M37261"/>
    </row>
    <row r="37262" spans="1:13">
      <c r="A37262"/>
      <c r="B37262" s="61"/>
      <c r="C37262" s="63"/>
      <c r="D37262" s="60"/>
      <c r="E37262"/>
      <c r="F37262"/>
      <c r="G37262" s="61"/>
      <c r="H37262"/>
      <c r="I37262"/>
      <c r="J37262"/>
      <c r="K37262"/>
      <c r="L37262"/>
      <c r="M37262"/>
    </row>
    <row r="37263" spans="1:13">
      <c r="A37263"/>
      <c r="B37263" s="61"/>
      <c r="C37263" s="63"/>
      <c r="D37263" s="60"/>
      <c r="E37263"/>
      <c r="F37263"/>
      <c r="G37263" s="61"/>
      <c r="H37263"/>
      <c r="I37263"/>
      <c r="J37263"/>
      <c r="K37263"/>
      <c r="L37263"/>
      <c r="M37263"/>
    </row>
    <row r="37264" spans="1:13">
      <c r="A37264"/>
      <c r="B37264" s="61"/>
      <c r="C37264" s="63"/>
      <c r="D37264" s="60"/>
      <c r="E37264"/>
      <c r="F37264"/>
      <c r="G37264" s="61"/>
      <c r="H37264"/>
      <c r="I37264"/>
      <c r="J37264"/>
      <c r="K37264"/>
      <c r="L37264"/>
      <c r="M37264"/>
    </row>
    <row r="37265" spans="1:13">
      <c r="A37265"/>
      <c r="B37265" s="61"/>
      <c r="C37265" s="63"/>
      <c r="D37265" s="60"/>
      <c r="E37265"/>
      <c r="F37265"/>
      <c r="G37265" s="61"/>
      <c r="H37265"/>
      <c r="I37265"/>
      <c r="J37265"/>
      <c r="K37265"/>
      <c r="L37265"/>
      <c r="M37265"/>
    </row>
    <row r="37266" spans="1:13">
      <c r="A37266"/>
      <c r="B37266" s="61"/>
      <c r="C37266" s="63"/>
      <c r="D37266" s="60"/>
      <c r="E37266"/>
      <c r="F37266"/>
      <c r="G37266" s="61"/>
      <c r="H37266"/>
      <c r="I37266"/>
      <c r="J37266"/>
      <c r="K37266"/>
      <c r="L37266"/>
      <c r="M37266"/>
    </row>
    <row r="37267" spans="1:13">
      <c r="A37267"/>
      <c r="B37267" s="61"/>
      <c r="C37267" s="63"/>
      <c r="D37267" s="60"/>
      <c r="E37267"/>
      <c r="F37267"/>
      <c r="G37267" s="61"/>
      <c r="H37267"/>
      <c r="I37267"/>
      <c r="J37267"/>
      <c r="K37267"/>
      <c r="L37267"/>
      <c r="M37267"/>
    </row>
    <row r="37268" spans="1:13">
      <c r="A37268"/>
      <c r="B37268" s="61"/>
      <c r="C37268" s="63"/>
      <c r="D37268" s="60"/>
      <c r="E37268"/>
      <c r="F37268"/>
      <c r="G37268" s="61"/>
      <c r="H37268"/>
      <c r="I37268"/>
      <c r="J37268"/>
      <c r="K37268"/>
      <c r="L37268"/>
      <c r="M37268"/>
    </row>
    <row r="37269" spans="1:13">
      <c r="A37269"/>
      <c r="B37269" s="61"/>
      <c r="C37269" s="63"/>
      <c r="D37269" s="60"/>
      <c r="E37269"/>
      <c r="F37269"/>
      <c r="G37269" s="61"/>
      <c r="H37269"/>
      <c r="I37269"/>
      <c r="J37269"/>
      <c r="K37269"/>
      <c r="L37269"/>
      <c r="M37269"/>
    </row>
    <row r="37270" spans="1:13">
      <c r="A37270"/>
      <c r="B37270" s="61"/>
      <c r="C37270" s="63"/>
      <c r="D37270" s="60"/>
      <c r="E37270"/>
      <c r="F37270"/>
      <c r="G37270" s="61"/>
      <c r="H37270"/>
      <c r="I37270"/>
      <c r="J37270"/>
      <c r="K37270"/>
      <c r="L37270"/>
      <c r="M37270"/>
    </row>
    <row r="37271" spans="1:13">
      <c r="A37271"/>
      <c r="B37271" s="61"/>
      <c r="C37271" s="63"/>
      <c r="D37271" s="60"/>
      <c r="E37271"/>
      <c r="F37271"/>
      <c r="G37271" s="61"/>
      <c r="H37271"/>
      <c r="I37271"/>
      <c r="J37271"/>
      <c r="K37271"/>
      <c r="L37271"/>
      <c r="M37271"/>
    </row>
    <row r="37272" spans="1:13">
      <c r="A37272"/>
      <c r="B37272" s="61"/>
      <c r="C37272" s="63"/>
      <c r="D37272" s="60"/>
      <c r="E37272"/>
      <c r="F37272"/>
      <c r="G37272" s="61"/>
      <c r="H37272"/>
      <c r="I37272"/>
      <c r="J37272"/>
      <c r="K37272"/>
      <c r="L37272"/>
      <c r="M37272"/>
    </row>
    <row r="37273" spans="1:13">
      <c r="A37273"/>
      <c r="B37273" s="61"/>
      <c r="C37273" s="63"/>
      <c r="D37273" s="60"/>
      <c r="E37273"/>
      <c r="F37273"/>
      <c r="G37273" s="61"/>
      <c r="H37273"/>
      <c r="I37273"/>
      <c r="J37273"/>
      <c r="K37273"/>
      <c r="L37273"/>
      <c r="M37273"/>
    </row>
    <row r="37274" spans="1:13">
      <c r="A37274"/>
      <c r="B37274" s="61"/>
      <c r="C37274" s="63"/>
      <c r="D37274" s="60"/>
      <c r="E37274"/>
      <c r="F37274"/>
      <c r="G37274" s="61"/>
      <c r="H37274"/>
      <c r="I37274"/>
      <c r="J37274"/>
      <c r="K37274"/>
      <c r="L37274"/>
      <c r="M37274"/>
    </row>
    <row r="37275" spans="1:13">
      <c r="A37275"/>
      <c r="B37275" s="61"/>
      <c r="C37275" s="63"/>
      <c r="D37275" s="60"/>
      <c r="E37275"/>
      <c r="F37275"/>
      <c r="G37275" s="61"/>
      <c r="H37275"/>
      <c r="I37275"/>
      <c r="J37275"/>
      <c r="K37275"/>
      <c r="L37275"/>
      <c r="M37275"/>
    </row>
    <row r="37276" spans="1:13">
      <c r="A37276"/>
      <c r="B37276" s="61"/>
      <c r="C37276" s="63"/>
      <c r="D37276" s="60"/>
      <c r="E37276"/>
      <c r="F37276"/>
      <c r="G37276" s="61"/>
      <c r="H37276"/>
      <c r="I37276"/>
      <c r="J37276"/>
      <c r="K37276"/>
      <c r="L37276"/>
      <c r="M37276"/>
    </row>
    <row r="37277" spans="1:13">
      <c r="A37277"/>
      <c r="B37277" s="61"/>
      <c r="C37277" s="63"/>
      <c r="D37277" s="60"/>
      <c r="E37277"/>
      <c r="F37277"/>
      <c r="G37277" s="61"/>
      <c r="H37277"/>
      <c r="I37277"/>
      <c r="J37277"/>
      <c r="K37277"/>
      <c r="L37277"/>
      <c r="M37277"/>
    </row>
    <row r="37278" spans="1:13">
      <c r="A37278"/>
      <c r="B37278" s="61"/>
      <c r="C37278" s="63"/>
      <c r="D37278" s="60"/>
      <c r="E37278"/>
      <c r="F37278"/>
      <c r="G37278" s="61"/>
      <c r="H37278"/>
      <c r="I37278"/>
      <c r="J37278"/>
      <c r="K37278"/>
      <c r="L37278"/>
      <c r="M37278"/>
    </row>
    <row r="37279" spans="1:13">
      <c r="A37279"/>
      <c r="B37279" s="61"/>
      <c r="C37279" s="63"/>
      <c r="D37279" s="60"/>
      <c r="E37279"/>
      <c r="F37279"/>
      <c r="G37279" s="61"/>
      <c r="H37279"/>
      <c r="I37279"/>
      <c r="J37279"/>
      <c r="K37279"/>
      <c r="L37279"/>
      <c r="M37279"/>
    </row>
    <row r="37280" spans="1:13">
      <c r="A37280"/>
      <c r="B37280" s="61"/>
      <c r="C37280" s="63"/>
      <c r="D37280" s="60"/>
      <c r="E37280"/>
      <c r="F37280"/>
      <c r="G37280" s="61"/>
      <c r="H37280"/>
      <c r="I37280"/>
      <c r="J37280"/>
      <c r="K37280"/>
      <c r="L37280"/>
      <c r="M37280"/>
    </row>
    <row r="37281" spans="1:13">
      <c r="A37281"/>
      <c r="B37281" s="61"/>
      <c r="C37281" s="63"/>
      <c r="D37281" s="60"/>
      <c r="E37281"/>
      <c r="F37281"/>
      <c r="G37281" s="61"/>
      <c r="H37281"/>
      <c r="I37281"/>
      <c r="J37281"/>
      <c r="K37281"/>
      <c r="L37281"/>
      <c r="M37281"/>
    </row>
    <row r="37282" spans="1:13">
      <c r="A37282"/>
      <c r="B37282" s="61"/>
      <c r="C37282" s="63"/>
      <c r="D37282" s="60"/>
      <c r="E37282"/>
      <c r="F37282"/>
      <c r="G37282" s="61"/>
      <c r="H37282"/>
      <c r="I37282"/>
      <c r="J37282"/>
      <c r="K37282"/>
      <c r="L37282"/>
      <c r="M37282"/>
    </row>
    <row r="37283" spans="1:13">
      <c r="A37283"/>
      <c r="B37283" s="61"/>
      <c r="C37283" s="63"/>
      <c r="D37283" s="60"/>
      <c r="E37283"/>
      <c r="F37283"/>
      <c r="G37283" s="61"/>
      <c r="H37283"/>
      <c r="I37283"/>
      <c r="J37283"/>
      <c r="K37283"/>
      <c r="L37283"/>
      <c r="M37283"/>
    </row>
    <row r="37284" spans="1:13">
      <c r="A37284"/>
      <c r="B37284" s="61"/>
      <c r="C37284" s="63"/>
      <c r="D37284" s="60"/>
      <c r="E37284"/>
      <c r="F37284"/>
      <c r="G37284" s="61"/>
      <c r="H37284"/>
      <c r="I37284"/>
      <c r="J37284"/>
      <c r="K37284"/>
      <c r="L37284"/>
      <c r="M37284"/>
    </row>
    <row r="37285" spans="1:13">
      <c r="A37285"/>
      <c r="B37285" s="61"/>
      <c r="C37285" s="63"/>
      <c r="D37285" s="60"/>
      <c r="E37285"/>
      <c r="F37285"/>
      <c r="G37285" s="61"/>
      <c r="H37285"/>
      <c r="I37285"/>
      <c r="J37285"/>
      <c r="K37285"/>
      <c r="L37285"/>
      <c r="M37285"/>
    </row>
    <row r="37286" spans="1:13">
      <c r="A37286"/>
      <c r="B37286" s="61"/>
      <c r="C37286" s="63"/>
      <c r="D37286" s="60"/>
      <c r="E37286"/>
      <c r="F37286"/>
      <c r="G37286" s="61"/>
      <c r="H37286"/>
      <c r="I37286"/>
      <c r="J37286"/>
      <c r="K37286"/>
      <c r="L37286"/>
      <c r="M37286"/>
    </row>
    <row r="37287" spans="1:13">
      <c r="A37287"/>
      <c r="B37287" s="61"/>
      <c r="C37287" s="63"/>
      <c r="D37287" s="60"/>
      <c r="E37287"/>
      <c r="F37287"/>
      <c r="G37287" s="61"/>
      <c r="H37287"/>
      <c r="I37287"/>
      <c r="J37287"/>
      <c r="K37287"/>
      <c r="L37287"/>
      <c r="M37287"/>
    </row>
    <row r="37288" spans="1:13">
      <c r="A37288"/>
      <c r="B37288" s="61"/>
      <c r="C37288" s="63"/>
      <c r="D37288" s="60"/>
      <c r="E37288"/>
      <c r="F37288"/>
      <c r="G37288" s="61"/>
      <c r="H37288"/>
      <c r="I37288"/>
      <c r="J37288"/>
      <c r="K37288"/>
      <c r="L37288"/>
      <c r="M37288"/>
    </row>
    <row r="37289" spans="1:13">
      <c r="A37289"/>
      <c r="B37289" s="61"/>
      <c r="C37289" s="63"/>
      <c r="D37289" s="60"/>
      <c r="E37289"/>
      <c r="F37289"/>
      <c r="G37289" s="61"/>
      <c r="H37289"/>
      <c r="I37289"/>
      <c r="J37289"/>
      <c r="K37289"/>
      <c r="L37289"/>
      <c r="M37289"/>
    </row>
    <row r="37290" spans="1:13">
      <c r="A37290"/>
      <c r="B37290" s="61"/>
      <c r="C37290" s="63"/>
      <c r="D37290" s="60"/>
      <c r="E37290"/>
      <c r="F37290"/>
      <c r="G37290" s="61"/>
      <c r="H37290"/>
      <c r="I37290"/>
      <c r="J37290"/>
      <c r="K37290"/>
      <c r="L37290"/>
      <c r="M37290"/>
    </row>
    <row r="37291" spans="1:13">
      <c r="A37291"/>
      <c r="B37291" s="61"/>
      <c r="C37291" s="63"/>
      <c r="D37291" s="60"/>
      <c r="E37291"/>
      <c r="F37291"/>
      <c r="G37291" s="61"/>
      <c r="H37291"/>
      <c r="I37291"/>
      <c r="J37291"/>
      <c r="K37291"/>
      <c r="L37291"/>
      <c r="M37291"/>
    </row>
    <row r="37292" spans="1:13">
      <c r="A37292"/>
      <c r="B37292" s="61"/>
      <c r="C37292" s="63"/>
      <c r="D37292" s="60"/>
      <c r="E37292"/>
      <c r="F37292"/>
      <c r="G37292" s="61"/>
      <c r="H37292"/>
      <c r="I37292"/>
      <c r="J37292"/>
      <c r="K37292"/>
      <c r="L37292"/>
      <c r="M37292"/>
    </row>
    <row r="37293" spans="1:13">
      <c r="A37293"/>
      <c r="B37293" s="61"/>
      <c r="C37293" s="63"/>
      <c r="D37293" s="60"/>
      <c r="E37293"/>
      <c r="F37293"/>
      <c r="G37293" s="61"/>
      <c r="H37293"/>
      <c r="I37293"/>
      <c r="J37293"/>
      <c r="K37293"/>
      <c r="L37293"/>
      <c r="M37293"/>
    </row>
    <row r="37294" spans="1:13">
      <c r="A37294"/>
      <c r="B37294" s="61"/>
      <c r="C37294" s="63"/>
      <c r="D37294" s="60"/>
      <c r="E37294"/>
      <c r="F37294"/>
      <c r="G37294" s="61"/>
      <c r="H37294"/>
      <c r="I37294"/>
      <c r="J37294"/>
      <c r="K37294"/>
      <c r="L37294"/>
      <c r="M37294"/>
    </row>
    <row r="37295" spans="1:13">
      <c r="A37295"/>
      <c r="B37295" s="61"/>
      <c r="C37295" s="63"/>
      <c r="D37295" s="60"/>
      <c r="E37295"/>
      <c r="F37295"/>
      <c r="G37295" s="61"/>
      <c r="H37295"/>
      <c r="I37295"/>
      <c r="J37295"/>
      <c r="K37295"/>
      <c r="L37295"/>
      <c r="M37295"/>
    </row>
    <row r="37296" spans="1:13">
      <c r="A37296"/>
      <c r="B37296" s="61"/>
      <c r="C37296" s="63"/>
      <c r="D37296" s="60"/>
      <c r="E37296"/>
      <c r="F37296"/>
      <c r="G37296" s="61"/>
      <c r="H37296"/>
      <c r="I37296"/>
      <c r="J37296"/>
      <c r="K37296"/>
      <c r="L37296"/>
      <c r="M37296"/>
    </row>
    <row r="37297" spans="1:13">
      <c r="A37297"/>
      <c r="B37297" s="61"/>
      <c r="C37297" s="63"/>
      <c r="D37297" s="60"/>
      <c r="E37297"/>
      <c r="F37297"/>
      <c r="G37297" s="61"/>
      <c r="H37297"/>
      <c r="I37297"/>
      <c r="J37297"/>
      <c r="K37297"/>
      <c r="L37297"/>
      <c r="M37297"/>
    </row>
    <row r="37298" spans="1:13">
      <c r="A37298"/>
      <c r="B37298" s="61"/>
      <c r="C37298" s="63"/>
      <c r="D37298" s="60"/>
      <c r="E37298"/>
      <c r="F37298"/>
      <c r="G37298" s="61"/>
      <c r="H37298"/>
      <c r="I37298"/>
      <c r="J37298"/>
      <c r="K37298"/>
      <c r="L37298"/>
      <c r="M37298"/>
    </row>
    <row r="37299" spans="1:13">
      <c r="A37299"/>
      <c r="B37299" s="61"/>
      <c r="C37299" s="63"/>
      <c r="D37299" s="60"/>
      <c r="E37299"/>
      <c r="F37299"/>
      <c r="G37299" s="61"/>
      <c r="H37299"/>
      <c r="I37299"/>
      <c r="J37299"/>
      <c r="K37299"/>
      <c r="L37299"/>
      <c r="M37299"/>
    </row>
    <row r="37300" spans="1:13">
      <c r="A37300"/>
      <c r="B37300" s="61"/>
      <c r="C37300" s="63"/>
      <c r="D37300" s="60"/>
      <c r="E37300"/>
      <c r="F37300"/>
      <c r="G37300" s="61"/>
      <c r="H37300"/>
      <c r="I37300"/>
      <c r="J37300"/>
      <c r="K37300"/>
      <c r="L37300"/>
      <c r="M37300"/>
    </row>
    <row r="37301" spans="1:13">
      <c r="A37301"/>
      <c r="B37301" s="61"/>
      <c r="C37301" s="63"/>
      <c r="D37301" s="60"/>
      <c r="E37301"/>
      <c r="F37301"/>
      <c r="G37301" s="61"/>
      <c r="H37301"/>
      <c r="I37301"/>
      <c r="J37301"/>
      <c r="K37301"/>
      <c r="L37301"/>
      <c r="M37301"/>
    </row>
    <row r="37302" spans="1:13">
      <c r="A37302"/>
      <c r="B37302" s="61"/>
      <c r="C37302" s="63"/>
      <c r="D37302" s="60"/>
      <c r="E37302"/>
      <c r="F37302"/>
      <c r="G37302" s="61"/>
      <c r="H37302"/>
      <c r="I37302"/>
      <c r="J37302"/>
      <c r="K37302"/>
      <c r="L37302"/>
      <c r="M37302"/>
    </row>
    <row r="37303" spans="1:13">
      <c r="A37303"/>
      <c r="B37303" s="61"/>
      <c r="C37303" s="63"/>
      <c r="D37303" s="60"/>
      <c r="E37303"/>
      <c r="F37303"/>
      <c r="G37303" s="61"/>
      <c r="H37303"/>
      <c r="I37303"/>
      <c r="J37303"/>
      <c r="K37303"/>
      <c r="L37303"/>
      <c r="M37303"/>
    </row>
    <row r="37304" spans="1:13">
      <c r="A37304"/>
      <c r="B37304" s="61"/>
      <c r="C37304" s="63"/>
      <c r="D37304" s="60"/>
      <c r="E37304"/>
      <c r="F37304"/>
      <c r="G37304" s="61"/>
      <c r="H37304"/>
      <c r="I37304"/>
      <c r="J37304"/>
      <c r="K37304"/>
      <c r="L37304"/>
      <c r="M37304"/>
    </row>
    <row r="37305" spans="1:13">
      <c r="A37305"/>
      <c r="B37305" s="61"/>
      <c r="C37305" s="63"/>
      <c r="D37305" s="60"/>
      <c r="E37305"/>
      <c r="F37305"/>
      <c r="G37305" s="61"/>
      <c r="H37305"/>
      <c r="I37305"/>
      <c r="J37305"/>
      <c r="K37305"/>
      <c r="L37305"/>
      <c r="M37305"/>
    </row>
    <row r="37306" spans="1:13">
      <c r="A37306"/>
      <c r="B37306" s="61"/>
      <c r="C37306" s="63"/>
      <c r="D37306" s="60"/>
      <c r="E37306"/>
      <c r="F37306"/>
      <c r="G37306" s="61"/>
      <c r="H37306"/>
      <c r="I37306"/>
      <c r="J37306"/>
      <c r="K37306"/>
      <c r="L37306"/>
      <c r="M37306"/>
    </row>
    <row r="37307" spans="1:13">
      <c r="A37307"/>
      <c r="B37307" s="61"/>
      <c r="C37307" s="63"/>
      <c r="D37307" s="60"/>
      <c r="E37307"/>
      <c r="F37307"/>
      <c r="G37307" s="61"/>
      <c r="H37307"/>
      <c r="I37307"/>
      <c r="J37307"/>
      <c r="K37307"/>
      <c r="L37307"/>
      <c r="M37307"/>
    </row>
    <row r="37308" spans="1:13">
      <c r="A37308"/>
      <c r="B37308" s="61"/>
      <c r="C37308" s="63"/>
      <c r="D37308" s="60"/>
      <c r="E37308"/>
      <c r="F37308"/>
      <c r="G37308" s="61"/>
      <c r="H37308"/>
      <c r="I37308"/>
      <c r="J37308"/>
      <c r="K37308"/>
      <c r="L37308"/>
      <c r="M37308"/>
    </row>
    <row r="37309" spans="1:13">
      <c r="A37309"/>
      <c r="B37309" s="61"/>
      <c r="C37309" s="63"/>
      <c r="D37309" s="60"/>
      <c r="E37309"/>
      <c r="F37309"/>
      <c r="G37309" s="61"/>
      <c r="H37309"/>
      <c r="I37309"/>
      <c r="J37309"/>
      <c r="K37309"/>
      <c r="L37309"/>
      <c r="M37309"/>
    </row>
    <row r="37310" spans="1:13">
      <c r="A37310"/>
      <c r="B37310" s="61"/>
      <c r="C37310" s="63"/>
      <c r="D37310" s="60"/>
      <c r="E37310"/>
      <c r="F37310"/>
      <c r="G37310" s="61"/>
      <c r="H37310"/>
      <c r="I37310"/>
      <c r="J37310"/>
      <c r="K37310"/>
      <c r="L37310"/>
      <c r="M37310"/>
    </row>
    <row r="37311" spans="1:13">
      <c r="A37311"/>
      <c r="B37311" s="61"/>
      <c r="C37311" s="63"/>
      <c r="D37311" s="60"/>
      <c r="E37311"/>
      <c r="F37311"/>
      <c r="G37311" s="61"/>
      <c r="H37311"/>
      <c r="I37311"/>
      <c r="J37311"/>
      <c r="K37311"/>
      <c r="L37311"/>
      <c r="M37311"/>
    </row>
    <row r="37312" spans="1:13">
      <c r="A37312"/>
      <c r="B37312" s="61"/>
      <c r="C37312" s="63"/>
      <c r="D37312" s="60"/>
      <c r="E37312"/>
      <c r="F37312"/>
      <c r="G37312" s="61"/>
      <c r="H37312"/>
      <c r="I37312"/>
      <c r="J37312"/>
      <c r="K37312"/>
      <c r="L37312"/>
      <c r="M37312"/>
    </row>
    <row r="37313" spans="1:13">
      <c r="A37313"/>
      <c r="B37313" s="61"/>
      <c r="C37313" s="63"/>
      <c r="D37313" s="60"/>
      <c r="E37313"/>
      <c r="F37313"/>
      <c r="G37313" s="61"/>
      <c r="H37313"/>
      <c r="I37313"/>
      <c r="J37313"/>
      <c r="K37313"/>
      <c r="L37313"/>
      <c r="M37313"/>
    </row>
    <row r="37314" spans="1:13">
      <c r="A37314"/>
      <c r="B37314" s="61"/>
      <c r="C37314" s="63"/>
      <c r="D37314" s="60"/>
      <c r="E37314"/>
      <c r="F37314"/>
      <c r="G37314" s="61"/>
      <c r="H37314"/>
      <c r="I37314"/>
      <c r="J37314"/>
      <c r="K37314"/>
      <c r="L37314"/>
      <c r="M37314"/>
    </row>
    <row r="37315" spans="1:13">
      <c r="A37315"/>
      <c r="B37315" s="61"/>
      <c r="C37315" s="63"/>
      <c r="D37315" s="60"/>
      <c r="E37315"/>
      <c r="F37315"/>
      <c r="G37315" s="61"/>
      <c r="H37315"/>
      <c r="I37315"/>
      <c r="J37315"/>
      <c r="K37315"/>
      <c r="L37315"/>
      <c r="M37315"/>
    </row>
    <row r="37316" spans="1:13">
      <c r="A37316"/>
      <c r="B37316" s="61"/>
      <c r="C37316" s="63"/>
      <c r="D37316" s="60"/>
      <c r="E37316"/>
      <c r="F37316"/>
      <c r="G37316" s="61"/>
      <c r="H37316"/>
      <c r="I37316"/>
      <c r="J37316"/>
      <c r="K37316"/>
      <c r="L37316"/>
      <c r="M37316"/>
    </row>
    <row r="37317" spans="1:13">
      <c r="A37317"/>
      <c r="B37317" s="61"/>
      <c r="C37317" s="63"/>
      <c r="D37317" s="60"/>
      <c r="E37317"/>
      <c r="F37317"/>
      <c r="G37317" s="61"/>
      <c r="H37317"/>
      <c r="I37317"/>
      <c r="J37317"/>
      <c r="K37317"/>
      <c r="L37317"/>
      <c r="M37317"/>
    </row>
    <row r="37318" spans="1:13">
      <c r="A37318"/>
      <c r="B37318" s="61"/>
      <c r="C37318" s="63"/>
      <c r="D37318" s="60"/>
      <c r="E37318"/>
      <c r="F37318"/>
      <c r="G37318" s="61"/>
      <c r="H37318"/>
      <c r="I37318"/>
      <c r="J37318"/>
      <c r="K37318"/>
      <c r="L37318"/>
      <c r="M37318"/>
    </row>
    <row r="37319" spans="1:13">
      <c r="A37319"/>
      <c r="B37319" s="61"/>
      <c r="C37319" s="63"/>
      <c r="D37319" s="60"/>
      <c r="E37319"/>
      <c r="F37319"/>
      <c r="G37319" s="61"/>
      <c r="H37319"/>
      <c r="I37319"/>
      <c r="J37319"/>
      <c r="K37319"/>
      <c r="L37319"/>
      <c r="M37319"/>
    </row>
    <row r="37320" spans="1:13">
      <c r="A37320"/>
      <c r="B37320" s="61"/>
      <c r="C37320" s="63"/>
      <c r="D37320" s="60"/>
      <c r="E37320"/>
      <c r="F37320"/>
      <c r="G37320" s="61"/>
      <c r="H37320"/>
      <c r="I37320"/>
      <c r="J37320"/>
      <c r="K37320"/>
      <c r="L37320"/>
      <c r="M37320"/>
    </row>
    <row r="37321" spans="1:13">
      <c r="A37321"/>
      <c r="B37321" s="61"/>
      <c r="C37321" s="63"/>
      <c r="D37321" s="60"/>
      <c r="E37321"/>
      <c r="F37321"/>
      <c r="G37321" s="61"/>
      <c r="H37321"/>
      <c r="I37321"/>
      <c r="J37321"/>
      <c r="K37321"/>
      <c r="L37321"/>
      <c r="M37321"/>
    </row>
    <row r="37322" spans="1:13">
      <c r="A37322"/>
      <c r="B37322" s="61"/>
      <c r="C37322" s="63"/>
      <c r="D37322" s="60"/>
      <c r="E37322"/>
      <c r="F37322"/>
      <c r="G37322" s="61"/>
      <c r="H37322"/>
      <c r="I37322"/>
      <c r="J37322"/>
      <c r="K37322"/>
      <c r="L37322"/>
      <c r="M37322"/>
    </row>
    <row r="37323" spans="1:13">
      <c r="A37323"/>
      <c r="B37323" s="61"/>
      <c r="C37323" s="63"/>
      <c r="D37323" s="60"/>
      <c r="E37323"/>
      <c r="F37323"/>
      <c r="G37323" s="61"/>
      <c r="H37323"/>
      <c r="I37323"/>
      <c r="J37323"/>
      <c r="K37323"/>
      <c r="L37323"/>
      <c r="M37323"/>
    </row>
    <row r="37324" spans="1:13">
      <c r="A37324"/>
      <c r="B37324" s="61"/>
      <c r="C37324" s="63"/>
      <c r="D37324" s="60"/>
      <c r="E37324"/>
      <c r="F37324"/>
      <c r="G37324" s="61"/>
      <c r="H37324"/>
      <c r="I37324"/>
      <c r="J37324"/>
      <c r="K37324"/>
      <c r="L37324"/>
      <c r="M37324"/>
    </row>
    <row r="37325" spans="1:13">
      <c r="A37325"/>
      <c r="B37325" s="61"/>
      <c r="C37325" s="63"/>
      <c r="D37325" s="60"/>
      <c r="E37325"/>
      <c r="F37325"/>
      <c r="G37325" s="61"/>
      <c r="H37325"/>
      <c r="I37325"/>
      <c r="J37325"/>
      <c r="K37325"/>
      <c r="L37325"/>
      <c r="M37325"/>
    </row>
    <row r="37326" spans="1:13">
      <c r="A37326"/>
      <c r="B37326" s="61"/>
      <c r="C37326" s="63"/>
      <c r="D37326" s="60"/>
      <c r="E37326"/>
      <c r="F37326"/>
      <c r="G37326" s="61"/>
      <c r="H37326"/>
      <c r="I37326"/>
      <c r="J37326"/>
      <c r="K37326"/>
      <c r="L37326"/>
      <c r="M37326"/>
    </row>
    <row r="37327" spans="1:13">
      <c r="A37327"/>
      <c r="B37327" s="61"/>
      <c r="C37327" s="63"/>
      <c r="D37327" s="60"/>
      <c r="E37327"/>
      <c r="F37327"/>
      <c r="G37327" s="61"/>
      <c r="H37327"/>
      <c r="I37327"/>
      <c r="J37327"/>
      <c r="K37327"/>
      <c r="L37327"/>
      <c r="M37327"/>
    </row>
    <row r="37328" spans="1:13">
      <c r="A37328"/>
      <c r="B37328" s="61"/>
      <c r="C37328" s="63"/>
      <c r="D37328" s="60"/>
      <c r="E37328"/>
      <c r="F37328"/>
      <c r="G37328" s="61"/>
      <c r="H37328"/>
      <c r="I37328"/>
      <c r="J37328"/>
      <c r="K37328"/>
      <c r="L37328"/>
      <c r="M37328"/>
    </row>
    <row r="37329" spans="1:13">
      <c r="A37329"/>
      <c r="B37329" s="61"/>
      <c r="C37329" s="63"/>
      <c r="D37329" s="60"/>
      <c r="E37329"/>
      <c r="F37329"/>
      <c r="G37329" s="61"/>
      <c r="H37329"/>
      <c r="I37329"/>
      <c r="J37329"/>
      <c r="K37329"/>
      <c r="L37329"/>
      <c r="M37329"/>
    </row>
    <row r="37330" spans="1:13">
      <c r="A37330"/>
      <c r="B37330" s="61"/>
      <c r="C37330" s="63"/>
      <c r="D37330" s="60"/>
      <c r="E37330"/>
      <c r="F37330"/>
      <c r="G37330" s="61"/>
      <c r="H37330"/>
      <c r="I37330"/>
      <c r="J37330"/>
      <c r="K37330"/>
      <c r="L37330"/>
      <c r="M37330"/>
    </row>
    <row r="37331" spans="1:13">
      <c r="A37331"/>
      <c r="B37331" s="61"/>
      <c r="C37331" s="63"/>
      <c r="D37331" s="60"/>
      <c r="E37331"/>
      <c r="F37331"/>
      <c r="G37331" s="61"/>
      <c r="H37331"/>
      <c r="I37331"/>
      <c r="J37331"/>
      <c r="K37331"/>
      <c r="L37331"/>
      <c r="M37331"/>
    </row>
    <row r="37332" spans="1:13">
      <c r="A37332"/>
      <c r="B37332" s="61"/>
      <c r="C37332" s="63"/>
      <c r="D37332" s="60"/>
      <c r="E37332"/>
      <c r="F37332"/>
      <c r="G37332" s="61"/>
      <c r="H37332"/>
      <c r="I37332"/>
      <c r="J37332"/>
      <c r="K37332"/>
      <c r="L37332"/>
      <c r="M37332"/>
    </row>
    <row r="37333" spans="1:13">
      <c r="A37333"/>
      <c r="B37333" s="61"/>
      <c r="C37333" s="63"/>
      <c r="D37333" s="60"/>
      <c r="E37333"/>
      <c r="F37333"/>
      <c r="G37333" s="61"/>
      <c r="H37333"/>
      <c r="I37333"/>
      <c r="J37333"/>
      <c r="K37333"/>
      <c r="L37333"/>
      <c r="M37333"/>
    </row>
    <row r="37334" spans="1:13">
      <c r="A37334"/>
      <c r="B37334" s="61"/>
      <c r="C37334" s="63"/>
      <c r="D37334" s="60"/>
      <c r="E37334"/>
      <c r="F37334"/>
      <c r="G37334" s="61"/>
      <c r="H37334"/>
      <c r="I37334"/>
      <c r="J37334"/>
      <c r="K37334"/>
      <c r="L37334"/>
      <c r="M37334"/>
    </row>
    <row r="37335" spans="1:13">
      <c r="A37335"/>
      <c r="B37335" s="61"/>
      <c r="C37335" s="63"/>
      <c r="D37335" s="60"/>
      <c r="E37335"/>
      <c r="F37335"/>
      <c r="G37335" s="61"/>
      <c r="H37335"/>
      <c r="I37335"/>
      <c r="J37335"/>
      <c r="K37335"/>
      <c r="L37335"/>
      <c r="M37335"/>
    </row>
    <row r="37336" spans="1:13">
      <c r="A37336"/>
      <c r="B37336" s="61"/>
      <c r="C37336" s="63"/>
      <c r="D37336" s="60"/>
      <c r="E37336"/>
      <c r="F37336"/>
      <c r="G37336" s="61"/>
      <c r="H37336"/>
      <c r="I37336"/>
      <c r="J37336"/>
      <c r="K37336"/>
      <c r="L37336"/>
      <c r="M37336"/>
    </row>
    <row r="37337" spans="1:13">
      <c r="A37337"/>
      <c r="B37337" s="61"/>
      <c r="C37337" s="63"/>
      <c r="D37337" s="60"/>
      <c r="E37337"/>
      <c r="F37337"/>
      <c r="G37337" s="61"/>
      <c r="H37337"/>
      <c r="I37337"/>
      <c r="J37337"/>
      <c r="K37337"/>
      <c r="L37337"/>
      <c r="M37337"/>
    </row>
    <row r="37338" spans="1:13">
      <c r="A37338"/>
      <c r="B37338" s="61"/>
      <c r="C37338" s="63"/>
      <c r="D37338" s="60"/>
      <c r="E37338"/>
      <c r="F37338"/>
      <c r="G37338" s="61"/>
      <c r="H37338"/>
      <c r="I37338"/>
      <c r="J37338"/>
      <c r="K37338"/>
      <c r="L37338"/>
      <c r="M37338"/>
    </row>
    <row r="37339" spans="1:13">
      <c r="A37339"/>
      <c r="B37339" s="61"/>
      <c r="C37339" s="63"/>
      <c r="D37339" s="60"/>
      <c r="E37339"/>
      <c r="F37339"/>
      <c r="G37339" s="61"/>
      <c r="H37339"/>
      <c r="I37339"/>
      <c r="J37339"/>
      <c r="K37339"/>
      <c r="L37339"/>
      <c r="M37339"/>
    </row>
    <row r="37340" spans="1:13">
      <c r="A37340"/>
      <c r="B37340" s="61"/>
      <c r="C37340" s="63"/>
      <c r="D37340" s="60"/>
      <c r="E37340"/>
      <c r="F37340"/>
      <c r="G37340" s="61"/>
      <c r="H37340"/>
      <c r="I37340"/>
      <c r="J37340"/>
      <c r="K37340"/>
      <c r="L37340"/>
      <c r="M37340"/>
    </row>
    <row r="37341" spans="1:13">
      <c r="A37341"/>
      <c r="B37341" s="61"/>
      <c r="C37341" s="63"/>
      <c r="D37341" s="60"/>
      <c r="E37341"/>
      <c r="F37341"/>
      <c r="G37341" s="61"/>
      <c r="H37341"/>
      <c r="I37341"/>
      <c r="J37341"/>
      <c r="K37341"/>
      <c r="L37341"/>
      <c r="M37341"/>
    </row>
    <row r="37342" spans="1:13">
      <c r="A37342"/>
      <c r="B37342" s="61"/>
      <c r="C37342" s="63"/>
      <c r="D37342" s="60"/>
      <c r="E37342"/>
      <c r="F37342"/>
      <c r="G37342" s="61"/>
      <c r="H37342"/>
      <c r="I37342"/>
      <c r="J37342"/>
      <c r="K37342"/>
      <c r="L37342"/>
      <c r="M37342"/>
    </row>
    <row r="37343" spans="1:13">
      <c r="A37343"/>
      <c r="B37343" s="61"/>
      <c r="C37343" s="63"/>
      <c r="D37343" s="60"/>
      <c r="E37343"/>
      <c r="F37343"/>
      <c r="G37343" s="61"/>
      <c r="H37343"/>
      <c r="I37343"/>
      <c r="J37343"/>
      <c r="K37343"/>
      <c r="L37343"/>
      <c r="M37343"/>
    </row>
    <row r="37344" spans="1:13">
      <c r="A37344"/>
      <c r="B37344" s="61"/>
      <c r="C37344" s="63"/>
      <c r="D37344" s="60"/>
      <c r="E37344"/>
      <c r="F37344"/>
      <c r="G37344" s="61"/>
      <c r="H37344"/>
      <c r="I37344"/>
      <c r="J37344"/>
      <c r="K37344"/>
      <c r="L37344"/>
      <c r="M37344"/>
    </row>
    <row r="37345" spans="1:13">
      <c r="A37345"/>
      <c r="B37345" s="61"/>
      <c r="C37345" s="63"/>
      <c r="D37345" s="60"/>
      <c r="E37345"/>
      <c r="F37345"/>
      <c r="G37345" s="61"/>
      <c r="H37345"/>
      <c r="I37345"/>
      <c r="J37345"/>
      <c r="K37345"/>
      <c r="L37345"/>
      <c r="M37345"/>
    </row>
    <row r="37346" spans="1:13">
      <c r="A37346"/>
      <c r="B37346" s="61"/>
      <c r="C37346" s="63"/>
      <c r="D37346" s="60"/>
      <c r="E37346"/>
      <c r="F37346"/>
      <c r="G37346" s="61"/>
      <c r="H37346"/>
      <c r="I37346"/>
      <c r="J37346"/>
      <c r="K37346"/>
      <c r="L37346"/>
      <c r="M37346"/>
    </row>
    <row r="37347" spans="1:13">
      <c r="A37347"/>
      <c r="B37347" s="61"/>
      <c r="C37347" s="63"/>
      <c r="D37347" s="60"/>
      <c r="E37347"/>
      <c r="F37347"/>
      <c r="G37347" s="61"/>
      <c r="H37347"/>
      <c r="I37347"/>
      <c r="J37347"/>
      <c r="K37347"/>
      <c r="L37347"/>
      <c r="M37347"/>
    </row>
    <row r="37348" spans="1:13">
      <c r="A37348"/>
      <c r="B37348" s="61"/>
      <c r="C37348" s="63"/>
      <c r="D37348" s="60"/>
      <c r="E37348"/>
      <c r="F37348"/>
      <c r="G37348" s="61"/>
      <c r="H37348"/>
      <c r="I37348"/>
      <c r="J37348"/>
      <c r="K37348"/>
      <c r="L37348"/>
      <c r="M37348"/>
    </row>
    <row r="37349" spans="1:13">
      <c r="A37349"/>
      <c r="B37349" s="61"/>
      <c r="C37349" s="63"/>
      <c r="D37349" s="60"/>
      <c r="E37349"/>
      <c r="F37349"/>
      <c r="G37349" s="61"/>
      <c r="H37349"/>
      <c r="I37349"/>
      <c r="J37349"/>
      <c r="K37349"/>
      <c r="L37349"/>
      <c r="M37349"/>
    </row>
    <row r="37350" spans="1:13">
      <c r="A37350"/>
      <c r="B37350" s="61"/>
      <c r="C37350" s="63"/>
      <c r="D37350" s="60"/>
      <c r="E37350"/>
      <c r="F37350"/>
      <c r="G37350" s="61"/>
      <c r="H37350"/>
      <c r="I37350"/>
      <c r="J37350"/>
      <c r="K37350"/>
      <c r="L37350"/>
      <c r="M37350"/>
    </row>
    <row r="37351" spans="1:13">
      <c r="A37351"/>
      <c r="B37351" s="61"/>
      <c r="C37351" s="63"/>
      <c r="D37351" s="60"/>
      <c r="E37351"/>
      <c r="F37351"/>
      <c r="G37351" s="61"/>
      <c r="H37351"/>
      <c r="I37351"/>
      <c r="J37351"/>
      <c r="K37351"/>
      <c r="L37351"/>
      <c r="M37351"/>
    </row>
    <row r="37352" spans="1:13">
      <c r="A37352"/>
      <c r="B37352" s="61"/>
      <c r="C37352" s="63"/>
      <c r="D37352" s="60"/>
      <c r="E37352"/>
      <c r="F37352"/>
      <c r="G37352" s="61"/>
      <c r="H37352"/>
      <c r="I37352"/>
      <c r="J37352"/>
      <c r="K37352"/>
      <c r="L37352"/>
      <c r="M37352"/>
    </row>
    <row r="37353" spans="1:13">
      <c r="A37353"/>
      <c r="B37353" s="61"/>
      <c r="C37353" s="63"/>
      <c r="D37353" s="60"/>
      <c r="E37353"/>
      <c r="F37353"/>
      <c r="G37353" s="61"/>
      <c r="H37353"/>
      <c r="I37353"/>
      <c r="J37353"/>
      <c r="K37353"/>
      <c r="L37353"/>
      <c r="M37353"/>
    </row>
    <row r="37354" spans="1:13">
      <c r="A37354"/>
      <c r="B37354" s="61"/>
      <c r="C37354" s="63"/>
      <c r="D37354" s="60"/>
      <c r="E37354"/>
      <c r="F37354"/>
      <c r="G37354" s="61"/>
      <c r="H37354"/>
      <c r="I37354"/>
      <c r="J37354"/>
      <c r="K37354"/>
      <c r="L37354"/>
      <c r="M37354"/>
    </row>
    <row r="37355" spans="1:13">
      <c r="A37355"/>
      <c r="B37355" s="61"/>
      <c r="C37355" s="63"/>
      <c r="D37355" s="60"/>
      <c r="E37355"/>
      <c r="F37355"/>
      <c r="G37355" s="61"/>
      <c r="H37355"/>
      <c r="I37355"/>
      <c r="J37355"/>
      <c r="K37355"/>
      <c r="L37355"/>
      <c r="M37355"/>
    </row>
    <row r="37356" spans="1:13">
      <c r="A37356"/>
      <c r="B37356" s="61"/>
      <c r="C37356" s="63"/>
      <c r="D37356" s="60"/>
      <c r="E37356"/>
      <c r="F37356"/>
      <c r="G37356" s="61"/>
      <c r="H37356"/>
      <c r="I37356"/>
      <c r="J37356"/>
      <c r="K37356"/>
      <c r="L37356"/>
      <c r="M37356"/>
    </row>
    <row r="37357" spans="1:13">
      <c r="A37357"/>
      <c r="B37357" s="61"/>
      <c r="C37357" s="63"/>
      <c r="D37357" s="60"/>
      <c r="E37357"/>
      <c r="F37357"/>
      <c r="G37357" s="61"/>
      <c r="H37357"/>
      <c r="I37357"/>
      <c r="J37357"/>
      <c r="K37357"/>
      <c r="L37357"/>
      <c r="M37357"/>
    </row>
    <row r="37358" spans="1:13">
      <c r="A37358"/>
      <c r="B37358" s="61"/>
      <c r="C37358" s="63"/>
      <c r="D37358" s="60"/>
      <c r="E37358"/>
      <c r="F37358"/>
      <c r="G37358" s="61"/>
      <c r="H37358"/>
      <c r="I37358"/>
      <c r="J37358"/>
      <c r="K37358"/>
      <c r="L37358"/>
      <c r="M37358"/>
    </row>
    <row r="37359" spans="1:13">
      <c r="A37359"/>
      <c r="B37359" s="61"/>
      <c r="C37359" s="63"/>
      <c r="D37359" s="60"/>
      <c r="E37359"/>
      <c r="F37359"/>
      <c r="G37359" s="61"/>
      <c r="H37359"/>
      <c r="I37359"/>
      <c r="J37359"/>
      <c r="K37359"/>
      <c r="L37359"/>
      <c r="M37359"/>
    </row>
    <row r="37360" spans="1:13">
      <c r="A37360"/>
      <c r="B37360" s="61"/>
      <c r="C37360" s="63"/>
      <c r="D37360" s="60"/>
      <c r="E37360"/>
      <c r="F37360"/>
      <c r="G37360" s="61"/>
      <c r="H37360"/>
      <c r="I37360"/>
      <c r="J37360"/>
      <c r="K37360"/>
      <c r="L37360"/>
      <c r="M37360"/>
    </row>
    <row r="37361" spans="1:13">
      <c r="A37361"/>
      <c r="B37361" s="61"/>
      <c r="C37361" s="63"/>
      <c r="D37361" s="60"/>
      <c r="E37361"/>
      <c r="F37361"/>
      <c r="G37361" s="61"/>
      <c r="H37361"/>
      <c r="I37361"/>
      <c r="J37361"/>
      <c r="K37361"/>
      <c r="L37361"/>
      <c r="M37361"/>
    </row>
    <row r="37362" spans="1:13">
      <c r="A37362"/>
      <c r="B37362" s="61"/>
      <c r="C37362" s="63"/>
      <c r="D37362" s="60"/>
      <c r="E37362"/>
      <c r="F37362"/>
      <c r="G37362" s="61"/>
      <c r="H37362"/>
      <c r="I37362"/>
      <c r="J37362"/>
      <c r="K37362"/>
      <c r="L37362"/>
      <c r="M37362"/>
    </row>
    <row r="37363" spans="1:13">
      <c r="A37363"/>
      <c r="B37363" s="61"/>
      <c r="C37363" s="63"/>
      <c r="D37363" s="60"/>
      <c r="E37363"/>
      <c r="F37363"/>
      <c r="G37363" s="61"/>
      <c r="H37363"/>
      <c r="I37363"/>
      <c r="J37363"/>
      <c r="K37363"/>
      <c r="L37363"/>
      <c r="M37363"/>
    </row>
    <row r="37364" spans="1:13">
      <c r="A37364"/>
      <c r="B37364" s="61"/>
      <c r="C37364" s="63"/>
      <c r="D37364" s="60"/>
      <c r="E37364"/>
      <c r="F37364"/>
      <c r="G37364" s="61"/>
      <c r="H37364"/>
      <c r="I37364"/>
      <c r="J37364"/>
      <c r="K37364"/>
      <c r="L37364"/>
      <c r="M37364"/>
    </row>
    <row r="37365" spans="1:13">
      <c r="A37365"/>
      <c r="B37365" s="61"/>
      <c r="C37365" s="63"/>
      <c r="D37365" s="60"/>
      <c r="E37365"/>
      <c r="F37365"/>
      <c r="G37365" s="61"/>
      <c r="H37365"/>
      <c r="I37365"/>
      <c r="J37365"/>
      <c r="K37365"/>
      <c r="L37365"/>
      <c r="M37365"/>
    </row>
    <row r="37366" spans="1:13">
      <c r="A37366"/>
      <c r="B37366" s="61"/>
      <c r="C37366" s="63"/>
      <c r="D37366" s="60"/>
      <c r="E37366"/>
      <c r="F37366"/>
      <c r="G37366" s="61"/>
      <c r="H37366"/>
      <c r="I37366"/>
      <c r="J37366"/>
      <c r="K37366"/>
      <c r="L37366"/>
      <c r="M37366"/>
    </row>
    <row r="37367" spans="1:13">
      <c r="A37367"/>
      <c r="B37367" s="61"/>
      <c r="C37367" s="63"/>
      <c r="D37367" s="60"/>
      <c r="E37367"/>
      <c r="F37367"/>
      <c r="G37367" s="61"/>
      <c r="H37367"/>
      <c r="I37367"/>
      <c r="J37367"/>
      <c r="K37367"/>
      <c r="L37367"/>
      <c r="M37367"/>
    </row>
    <row r="37368" spans="1:13">
      <c r="A37368"/>
      <c r="B37368" s="61"/>
      <c r="C37368" s="63"/>
      <c r="D37368" s="60"/>
      <c r="E37368"/>
      <c r="F37368"/>
      <c r="G37368" s="61"/>
      <c r="H37368"/>
      <c r="I37368"/>
      <c r="J37368"/>
      <c r="K37368"/>
      <c r="L37368"/>
      <c r="M37368"/>
    </row>
    <row r="37369" spans="1:13">
      <c r="A37369"/>
      <c r="B37369" s="61"/>
      <c r="C37369" s="63"/>
      <c r="D37369" s="60"/>
      <c r="E37369"/>
      <c r="F37369"/>
      <c r="G37369" s="61"/>
      <c r="H37369"/>
      <c r="I37369"/>
      <c r="J37369"/>
      <c r="K37369"/>
      <c r="L37369"/>
      <c r="M37369"/>
    </row>
    <row r="37370" spans="1:13">
      <c r="A37370"/>
      <c r="B37370" s="61"/>
      <c r="C37370" s="63"/>
      <c r="D37370" s="60"/>
      <c r="E37370"/>
      <c r="F37370"/>
      <c r="G37370" s="61"/>
      <c r="H37370"/>
      <c r="I37370"/>
      <c r="J37370"/>
      <c r="K37370"/>
      <c r="L37370"/>
      <c r="M37370"/>
    </row>
    <row r="37371" spans="1:13">
      <c r="A37371"/>
      <c r="B37371" s="61"/>
      <c r="C37371" s="63"/>
      <c r="D37371" s="60"/>
      <c r="E37371"/>
      <c r="F37371"/>
      <c r="G37371" s="61"/>
      <c r="H37371"/>
      <c r="I37371"/>
      <c r="J37371"/>
      <c r="K37371"/>
      <c r="L37371"/>
      <c r="M37371"/>
    </row>
    <row r="37372" spans="1:13">
      <c r="A37372"/>
      <c r="B37372" s="61"/>
      <c r="C37372" s="63"/>
      <c r="D37372" s="60"/>
      <c r="E37372"/>
      <c r="F37372"/>
      <c r="G37372" s="61"/>
      <c r="H37372"/>
      <c r="I37372"/>
      <c r="J37372"/>
      <c r="K37372"/>
      <c r="L37372"/>
      <c r="M37372"/>
    </row>
    <row r="37373" spans="1:13">
      <c r="A37373"/>
      <c r="B37373" s="61"/>
      <c r="C37373" s="63"/>
      <c r="D37373" s="60"/>
      <c r="E37373"/>
      <c r="F37373"/>
      <c r="G37373" s="61"/>
      <c r="H37373"/>
      <c r="I37373"/>
      <c r="J37373"/>
      <c r="K37373"/>
      <c r="L37373"/>
      <c r="M37373"/>
    </row>
    <row r="37374" spans="1:13">
      <c r="A37374"/>
      <c r="B37374" s="61"/>
      <c r="C37374" s="63"/>
      <c r="D37374" s="60"/>
      <c r="E37374"/>
      <c r="F37374"/>
      <c r="G37374" s="61"/>
      <c r="H37374"/>
      <c r="I37374"/>
      <c r="J37374"/>
      <c r="K37374"/>
      <c r="L37374"/>
      <c r="M37374"/>
    </row>
    <row r="37375" spans="1:13">
      <c r="A37375"/>
      <c r="B37375" s="61"/>
      <c r="C37375" s="63"/>
      <c r="D37375" s="60"/>
      <c r="E37375"/>
      <c r="F37375"/>
      <c r="G37375" s="61"/>
      <c r="H37375"/>
      <c r="I37375"/>
      <c r="J37375"/>
      <c r="K37375"/>
      <c r="L37375"/>
      <c r="M37375"/>
    </row>
    <row r="37376" spans="1:13">
      <c r="A37376"/>
      <c r="B37376" s="61"/>
      <c r="C37376" s="63"/>
      <c r="D37376" s="60"/>
      <c r="E37376"/>
      <c r="F37376"/>
      <c r="G37376" s="61"/>
      <c r="H37376"/>
      <c r="I37376"/>
      <c r="J37376"/>
      <c r="K37376"/>
      <c r="L37376"/>
      <c r="M37376"/>
    </row>
    <row r="37377" spans="1:13">
      <c r="A37377"/>
      <c r="B37377" s="61"/>
      <c r="C37377" s="63"/>
      <c r="D37377" s="60"/>
      <c r="E37377"/>
      <c r="F37377"/>
      <c r="G37377" s="61"/>
      <c r="H37377"/>
      <c r="I37377"/>
      <c r="J37377"/>
      <c r="K37377"/>
      <c r="L37377"/>
      <c r="M37377"/>
    </row>
    <row r="37378" spans="1:13">
      <c r="A37378"/>
      <c r="B37378" s="61"/>
      <c r="C37378" s="63"/>
      <c r="D37378" s="60"/>
      <c r="E37378"/>
      <c r="F37378"/>
      <c r="G37378" s="61"/>
      <c r="H37378"/>
      <c r="I37378"/>
      <c r="J37378"/>
      <c r="K37378"/>
      <c r="L37378"/>
      <c r="M37378"/>
    </row>
    <row r="37379" spans="1:13">
      <c r="A37379"/>
      <c r="B37379" s="61"/>
      <c r="C37379" s="63"/>
      <c r="D37379" s="60"/>
      <c r="E37379"/>
      <c r="F37379"/>
      <c r="G37379" s="61"/>
      <c r="H37379"/>
      <c r="I37379"/>
      <c r="J37379"/>
      <c r="K37379"/>
      <c r="L37379"/>
      <c r="M37379"/>
    </row>
    <row r="37380" spans="1:13">
      <c r="A37380"/>
      <c r="B37380" s="61"/>
      <c r="C37380" s="63"/>
      <c r="D37380" s="60"/>
      <c r="E37380"/>
      <c r="F37380"/>
      <c r="G37380" s="61"/>
      <c r="H37380"/>
      <c r="I37380"/>
      <c r="J37380"/>
      <c r="K37380"/>
      <c r="L37380"/>
      <c r="M37380"/>
    </row>
    <row r="37381" spans="1:13">
      <c r="A37381"/>
      <c r="B37381" s="61"/>
      <c r="C37381" s="63"/>
      <c r="D37381" s="60"/>
      <c r="E37381"/>
      <c r="F37381"/>
      <c r="G37381" s="61"/>
      <c r="H37381"/>
      <c r="I37381"/>
      <c r="J37381"/>
      <c r="K37381"/>
      <c r="L37381"/>
      <c r="M37381"/>
    </row>
    <row r="37382" spans="1:13">
      <c r="A37382"/>
      <c r="B37382" s="61"/>
      <c r="C37382" s="63"/>
      <c r="D37382" s="60"/>
      <c r="E37382"/>
      <c r="F37382"/>
      <c r="G37382" s="61"/>
      <c r="H37382"/>
      <c r="I37382"/>
      <c r="J37382"/>
      <c r="K37382"/>
      <c r="L37382"/>
      <c r="M37382"/>
    </row>
    <row r="37383" spans="1:13">
      <c r="A37383"/>
      <c r="B37383" s="61"/>
      <c r="C37383" s="63"/>
      <c r="D37383" s="60"/>
      <c r="E37383"/>
      <c r="F37383"/>
      <c r="G37383" s="61"/>
      <c r="H37383"/>
      <c r="I37383"/>
      <c r="J37383"/>
      <c r="K37383"/>
      <c r="L37383"/>
      <c r="M37383"/>
    </row>
    <row r="37384" spans="1:13">
      <c r="A37384"/>
      <c r="B37384" s="61"/>
      <c r="C37384" s="63"/>
      <c r="D37384" s="60"/>
      <c r="E37384"/>
      <c r="F37384"/>
      <c r="G37384" s="61"/>
      <c r="H37384"/>
      <c r="I37384"/>
      <c r="J37384"/>
      <c r="K37384"/>
      <c r="L37384"/>
      <c r="M37384"/>
    </row>
    <row r="37385" spans="1:13">
      <c r="A37385"/>
      <c r="B37385" s="61"/>
      <c r="C37385" s="63"/>
      <c r="D37385" s="60"/>
      <c r="E37385"/>
      <c r="F37385"/>
      <c r="G37385" s="61"/>
      <c r="H37385"/>
      <c r="I37385"/>
      <c r="J37385"/>
      <c r="K37385"/>
      <c r="L37385"/>
      <c r="M37385"/>
    </row>
    <row r="37386" spans="1:13">
      <c r="A37386"/>
      <c r="B37386" s="61"/>
      <c r="C37386" s="63"/>
      <c r="D37386" s="60"/>
      <c r="E37386"/>
      <c r="F37386"/>
      <c r="G37386" s="61"/>
      <c r="H37386"/>
      <c r="I37386"/>
      <c r="J37386"/>
      <c r="K37386"/>
      <c r="L37386"/>
      <c r="M37386"/>
    </row>
    <row r="37387" spans="1:13">
      <c r="A37387"/>
      <c r="B37387" s="61"/>
      <c r="C37387" s="63"/>
      <c r="D37387" s="60"/>
      <c r="E37387"/>
      <c r="F37387"/>
      <c r="G37387" s="61"/>
      <c r="H37387"/>
      <c r="I37387"/>
      <c r="J37387"/>
      <c r="K37387"/>
      <c r="L37387"/>
      <c r="M37387"/>
    </row>
    <row r="37388" spans="1:13">
      <c r="A37388"/>
      <c r="B37388" s="61"/>
      <c r="C37388" s="63"/>
      <c r="D37388" s="60"/>
      <c r="E37388"/>
      <c r="F37388"/>
      <c r="G37388" s="61"/>
      <c r="H37388"/>
      <c r="I37388"/>
      <c r="J37388"/>
      <c r="K37388"/>
      <c r="L37388"/>
      <c r="M37388"/>
    </row>
    <row r="37389" spans="1:13">
      <c r="A37389"/>
      <c r="B37389" s="61"/>
      <c r="C37389" s="63"/>
      <c r="D37389" s="60"/>
      <c r="E37389"/>
      <c r="F37389"/>
      <c r="G37389" s="61"/>
      <c r="H37389"/>
      <c r="I37389"/>
      <c r="J37389"/>
      <c r="K37389"/>
      <c r="L37389"/>
      <c r="M37389"/>
    </row>
    <row r="37390" spans="1:13">
      <c r="A37390"/>
      <c r="B37390" s="61"/>
      <c r="C37390" s="63"/>
      <c r="D37390" s="60"/>
      <c r="E37390"/>
      <c r="F37390"/>
      <c r="G37390" s="61"/>
      <c r="H37390"/>
      <c r="I37390"/>
      <c r="J37390"/>
      <c r="K37390"/>
      <c r="L37390"/>
      <c r="M37390"/>
    </row>
    <row r="37391" spans="1:13">
      <c r="A37391"/>
      <c r="B37391" s="61"/>
      <c r="C37391" s="63"/>
      <c r="D37391" s="60"/>
      <c r="E37391"/>
      <c r="F37391"/>
      <c r="G37391" s="61"/>
      <c r="H37391"/>
      <c r="I37391"/>
      <c r="J37391"/>
      <c r="K37391"/>
      <c r="L37391"/>
      <c r="M37391"/>
    </row>
    <row r="37392" spans="1:13">
      <c r="A37392"/>
      <c r="B37392" s="61"/>
      <c r="C37392" s="63"/>
      <c r="D37392" s="60"/>
      <c r="E37392"/>
      <c r="F37392"/>
      <c r="G37392" s="61"/>
      <c r="H37392"/>
      <c r="I37392"/>
      <c r="J37392"/>
      <c r="K37392"/>
      <c r="L37392"/>
      <c r="M37392"/>
    </row>
    <row r="37393" spans="1:13">
      <c r="A37393"/>
      <c r="B37393" s="61"/>
      <c r="C37393" s="63"/>
      <c r="D37393" s="60"/>
      <c r="E37393"/>
      <c r="F37393"/>
      <c r="G37393" s="61"/>
      <c r="H37393"/>
      <c r="I37393"/>
      <c r="J37393"/>
      <c r="K37393"/>
      <c r="L37393"/>
      <c r="M37393"/>
    </row>
    <row r="37394" spans="1:13">
      <c r="A37394"/>
      <c r="B37394" s="61"/>
      <c r="C37394" s="63"/>
      <c r="D37394" s="60"/>
      <c r="E37394"/>
      <c r="F37394"/>
      <c r="G37394" s="61"/>
      <c r="H37394"/>
      <c r="I37394"/>
      <c r="J37394"/>
      <c r="K37394"/>
      <c r="L37394"/>
      <c r="M37394"/>
    </row>
    <row r="37395" spans="1:13">
      <c r="A37395"/>
      <c r="B37395" s="61"/>
      <c r="C37395" s="63"/>
      <c r="D37395" s="60"/>
      <c r="E37395"/>
      <c r="F37395"/>
      <c r="G37395" s="61"/>
      <c r="H37395"/>
      <c r="I37395"/>
      <c r="J37395"/>
      <c r="K37395"/>
      <c r="L37395"/>
      <c r="M37395"/>
    </row>
    <row r="37396" spans="1:13">
      <c r="A37396"/>
      <c r="B37396" s="61"/>
      <c r="C37396" s="63"/>
      <c r="D37396" s="60"/>
      <c r="E37396"/>
      <c r="F37396"/>
      <c r="G37396" s="61"/>
      <c r="H37396"/>
      <c r="I37396"/>
      <c r="J37396"/>
      <c r="K37396"/>
      <c r="L37396"/>
      <c r="M37396"/>
    </row>
    <row r="37397" spans="1:13">
      <c r="A37397"/>
      <c r="B37397" s="61"/>
      <c r="C37397" s="63"/>
      <c r="D37397" s="60"/>
      <c r="E37397"/>
      <c r="F37397"/>
      <c r="G37397" s="61"/>
      <c r="H37397"/>
      <c r="I37397"/>
      <c r="J37397"/>
      <c r="K37397"/>
      <c r="L37397"/>
      <c r="M37397"/>
    </row>
    <row r="37398" spans="1:13">
      <c r="A37398"/>
      <c r="B37398" s="61"/>
      <c r="C37398" s="63"/>
      <c r="D37398" s="60"/>
      <c r="E37398"/>
      <c r="F37398"/>
      <c r="G37398" s="61"/>
      <c r="H37398"/>
      <c r="I37398"/>
      <c r="J37398"/>
      <c r="K37398"/>
      <c r="L37398"/>
      <c r="M37398"/>
    </row>
    <row r="37399" spans="1:13">
      <c r="A37399"/>
      <c r="B37399" s="61"/>
      <c r="C37399" s="63"/>
      <c r="D37399" s="60"/>
      <c r="E37399"/>
      <c r="F37399"/>
      <c r="G37399" s="61"/>
      <c r="H37399"/>
      <c r="I37399"/>
      <c r="J37399"/>
      <c r="K37399"/>
      <c r="L37399"/>
      <c r="M37399"/>
    </row>
    <row r="37400" spans="1:13">
      <c r="A37400"/>
      <c r="B37400" s="61"/>
      <c r="C37400" s="63"/>
      <c r="D37400" s="60"/>
      <c r="E37400"/>
      <c r="F37400"/>
      <c r="G37400" s="61"/>
      <c r="H37400"/>
      <c r="I37400"/>
      <c r="J37400"/>
      <c r="K37400"/>
      <c r="L37400"/>
      <c r="M37400"/>
    </row>
    <row r="37401" spans="1:13">
      <c r="A37401"/>
      <c r="B37401" s="61"/>
      <c r="C37401" s="63"/>
      <c r="D37401" s="60"/>
      <c r="E37401"/>
      <c r="F37401"/>
      <c r="G37401" s="61"/>
      <c r="H37401"/>
      <c r="I37401"/>
      <c r="J37401"/>
      <c r="K37401"/>
      <c r="L37401"/>
      <c r="M37401"/>
    </row>
    <row r="37402" spans="1:13">
      <c r="A37402"/>
      <c r="B37402" s="61"/>
      <c r="C37402" s="63"/>
      <c r="D37402" s="60"/>
      <c r="E37402"/>
      <c r="F37402"/>
      <c r="G37402" s="61"/>
      <c r="H37402"/>
      <c r="I37402"/>
      <c r="J37402"/>
      <c r="K37402"/>
      <c r="L37402"/>
      <c r="M37402"/>
    </row>
    <row r="37403" spans="1:13">
      <c r="A37403"/>
      <c r="B37403" s="61"/>
      <c r="C37403" s="63"/>
      <c r="D37403" s="60"/>
      <c r="E37403"/>
      <c r="F37403"/>
      <c r="G37403" s="61"/>
      <c r="H37403"/>
      <c r="I37403"/>
      <c r="J37403"/>
      <c r="K37403"/>
      <c r="L37403"/>
      <c r="M37403"/>
    </row>
    <row r="37404" spans="1:13">
      <c r="A37404"/>
      <c r="B37404" s="61"/>
      <c r="C37404" s="63"/>
      <c r="D37404" s="60"/>
      <c r="E37404"/>
      <c r="F37404"/>
      <c r="G37404" s="61"/>
      <c r="H37404"/>
      <c r="I37404"/>
      <c r="J37404"/>
      <c r="K37404"/>
      <c r="L37404"/>
      <c r="M37404"/>
    </row>
    <row r="37405" spans="1:13">
      <c r="A37405"/>
      <c r="B37405" s="61"/>
      <c r="C37405" s="63"/>
      <c r="D37405" s="60"/>
      <c r="E37405"/>
      <c r="F37405"/>
      <c r="G37405" s="61"/>
      <c r="H37405"/>
      <c r="I37405"/>
      <c r="J37405"/>
      <c r="K37405"/>
      <c r="L37405"/>
      <c r="M37405"/>
    </row>
    <row r="37406" spans="1:13">
      <c r="A37406"/>
      <c r="B37406" s="61"/>
      <c r="C37406" s="63"/>
      <c r="D37406" s="60"/>
      <c r="E37406"/>
      <c r="F37406"/>
      <c r="G37406" s="61"/>
      <c r="H37406"/>
      <c r="I37406"/>
      <c r="J37406"/>
      <c r="K37406"/>
      <c r="L37406"/>
      <c r="M37406"/>
    </row>
    <row r="37407" spans="1:13">
      <c r="A37407"/>
      <c r="B37407" s="61"/>
      <c r="C37407" s="63"/>
      <c r="D37407" s="60"/>
      <c r="E37407"/>
      <c r="F37407"/>
      <c r="G37407" s="61"/>
      <c r="H37407"/>
      <c r="I37407"/>
      <c r="J37407"/>
      <c r="K37407"/>
      <c r="L37407"/>
      <c r="M37407"/>
    </row>
    <row r="37408" spans="1:13">
      <c r="A37408"/>
      <c r="B37408" s="61"/>
      <c r="C37408" s="63"/>
      <c r="D37408" s="60"/>
      <c r="E37408"/>
      <c r="F37408"/>
      <c r="G37408" s="61"/>
      <c r="H37408"/>
      <c r="I37408"/>
      <c r="J37408"/>
      <c r="K37408"/>
      <c r="L37408"/>
      <c r="M37408"/>
    </row>
    <row r="37409" spans="1:13">
      <c r="A37409"/>
      <c r="B37409" s="61"/>
      <c r="C37409" s="63"/>
      <c r="D37409" s="60"/>
      <c r="E37409"/>
      <c r="F37409"/>
      <c r="G37409" s="61"/>
      <c r="H37409"/>
      <c r="I37409"/>
      <c r="J37409"/>
      <c r="K37409"/>
      <c r="L37409"/>
      <c r="M37409"/>
    </row>
    <row r="37410" spans="1:13">
      <c r="A37410"/>
      <c r="B37410" s="61"/>
      <c r="C37410" s="63"/>
      <c r="D37410" s="60"/>
      <c r="E37410"/>
      <c r="F37410"/>
      <c r="G37410" s="61"/>
      <c r="H37410"/>
      <c r="I37410"/>
      <c r="J37410"/>
      <c r="K37410"/>
      <c r="L37410"/>
      <c r="M37410"/>
    </row>
    <row r="37411" spans="1:13">
      <c r="A37411"/>
      <c r="B37411" s="61"/>
      <c r="C37411" s="63"/>
      <c r="D37411" s="60"/>
      <c r="E37411"/>
      <c r="F37411"/>
      <c r="G37411" s="61"/>
      <c r="H37411"/>
      <c r="I37411"/>
      <c r="J37411"/>
      <c r="K37411"/>
      <c r="L37411"/>
      <c r="M37411"/>
    </row>
    <row r="37412" spans="1:13">
      <c r="A37412"/>
      <c r="B37412" s="61"/>
      <c r="C37412" s="63"/>
      <c r="D37412" s="60"/>
      <c r="E37412"/>
      <c r="F37412"/>
      <c r="G37412" s="61"/>
      <c r="H37412"/>
      <c r="I37412"/>
      <c r="J37412"/>
      <c r="K37412"/>
      <c r="L37412"/>
      <c r="M37412"/>
    </row>
    <row r="37413" spans="1:13">
      <c r="A37413"/>
      <c r="B37413" s="61"/>
      <c r="C37413" s="63"/>
      <c r="D37413" s="60"/>
      <c r="E37413"/>
      <c r="F37413"/>
      <c r="G37413" s="61"/>
      <c r="H37413"/>
      <c r="I37413"/>
      <c r="J37413"/>
      <c r="K37413"/>
      <c r="L37413"/>
      <c r="M37413"/>
    </row>
    <row r="37414" spans="1:13">
      <c r="A37414"/>
      <c r="B37414" s="61"/>
      <c r="C37414" s="63"/>
      <c r="D37414" s="60"/>
      <c r="E37414"/>
      <c r="F37414"/>
      <c r="G37414" s="61"/>
      <c r="H37414"/>
      <c r="I37414"/>
      <c r="J37414"/>
      <c r="K37414"/>
      <c r="L37414"/>
      <c r="M37414"/>
    </row>
    <row r="37415" spans="1:13">
      <c r="A37415"/>
      <c r="B37415" s="61"/>
      <c r="C37415" s="63"/>
      <c r="D37415" s="60"/>
      <c r="E37415"/>
      <c r="F37415"/>
      <c r="G37415" s="61"/>
      <c r="H37415"/>
      <c r="I37415"/>
      <c r="J37415"/>
      <c r="K37415"/>
      <c r="L37415"/>
      <c r="M37415"/>
    </row>
    <row r="37416" spans="1:13">
      <c r="A37416"/>
      <c r="B37416" s="61"/>
      <c r="C37416" s="63"/>
      <c r="D37416" s="60"/>
      <c r="E37416"/>
      <c r="F37416"/>
      <c r="G37416" s="61"/>
      <c r="H37416"/>
      <c r="I37416"/>
      <c r="J37416"/>
      <c r="K37416"/>
      <c r="L37416"/>
      <c r="M37416"/>
    </row>
    <row r="37417" spans="1:13">
      <c r="A37417"/>
      <c r="B37417" s="61"/>
      <c r="C37417" s="63"/>
      <c r="D37417" s="60"/>
      <c r="E37417"/>
      <c r="F37417"/>
      <c r="G37417" s="61"/>
      <c r="H37417"/>
      <c r="I37417"/>
      <c r="J37417"/>
      <c r="K37417"/>
      <c r="L37417"/>
      <c r="M37417"/>
    </row>
    <row r="37418" spans="1:13">
      <c r="A37418"/>
      <c r="B37418" s="61"/>
      <c r="C37418" s="63"/>
      <c r="D37418" s="60"/>
      <c r="E37418"/>
      <c r="F37418"/>
      <c r="G37418" s="61"/>
      <c r="H37418"/>
      <c r="I37418"/>
      <c r="J37418"/>
      <c r="K37418"/>
      <c r="L37418"/>
      <c r="M37418"/>
    </row>
    <row r="37419" spans="1:13">
      <c r="A37419"/>
      <c r="B37419" s="61"/>
      <c r="C37419" s="63"/>
      <c r="D37419" s="60"/>
      <c r="E37419"/>
      <c r="F37419"/>
      <c r="G37419" s="61"/>
      <c r="H37419"/>
      <c r="I37419"/>
      <c r="J37419"/>
      <c r="K37419"/>
      <c r="L37419"/>
      <c r="M37419"/>
    </row>
    <row r="37420" spans="1:13">
      <c r="A37420"/>
      <c r="B37420" s="61"/>
      <c r="C37420" s="63"/>
      <c r="D37420" s="60"/>
      <c r="E37420"/>
      <c r="F37420"/>
      <c r="G37420" s="61"/>
      <c r="H37420"/>
      <c r="I37420"/>
      <c r="J37420"/>
      <c r="K37420"/>
      <c r="L37420"/>
      <c r="M37420"/>
    </row>
    <row r="37421" spans="1:13">
      <c r="A37421"/>
      <c r="B37421" s="61"/>
      <c r="C37421" s="63"/>
      <c r="D37421" s="60"/>
      <c r="E37421"/>
      <c r="F37421"/>
      <c r="G37421" s="61"/>
      <c r="H37421"/>
      <c r="I37421"/>
      <c r="J37421"/>
      <c r="K37421"/>
      <c r="L37421"/>
      <c r="M37421"/>
    </row>
    <row r="37422" spans="1:13">
      <c r="A37422"/>
      <c r="B37422" s="61"/>
      <c r="C37422" s="63"/>
      <c r="D37422" s="60"/>
      <c r="E37422"/>
      <c r="F37422"/>
      <c r="G37422" s="61"/>
      <c r="H37422"/>
      <c r="I37422"/>
      <c r="J37422"/>
      <c r="K37422"/>
      <c r="L37422"/>
      <c r="M37422"/>
    </row>
    <row r="37423" spans="1:13">
      <c r="A37423"/>
      <c r="B37423" s="61"/>
      <c r="C37423" s="63"/>
      <c r="D37423" s="60"/>
      <c r="E37423"/>
      <c r="F37423"/>
      <c r="G37423" s="61"/>
      <c r="H37423"/>
      <c r="I37423"/>
      <c r="J37423"/>
      <c r="K37423"/>
      <c r="L37423"/>
      <c r="M37423"/>
    </row>
    <row r="37424" spans="1:13">
      <c r="A37424"/>
      <c r="B37424" s="61"/>
      <c r="C37424" s="63"/>
      <c r="D37424" s="60"/>
      <c r="E37424"/>
      <c r="F37424"/>
      <c r="G37424" s="61"/>
      <c r="H37424"/>
      <c r="I37424"/>
      <c r="J37424"/>
      <c r="K37424"/>
      <c r="L37424"/>
      <c r="M37424"/>
    </row>
    <row r="37425" spans="1:13">
      <c r="A37425"/>
      <c r="B37425" s="61"/>
      <c r="C37425" s="63"/>
      <c r="D37425" s="60"/>
      <c r="E37425"/>
      <c r="F37425"/>
      <c r="G37425" s="61"/>
      <c r="H37425"/>
      <c r="I37425"/>
      <c r="J37425"/>
      <c r="K37425"/>
      <c r="L37425"/>
      <c r="M37425"/>
    </row>
    <row r="37426" spans="1:13">
      <c r="A37426"/>
      <c r="B37426" s="61"/>
      <c r="C37426" s="63"/>
      <c r="D37426" s="60"/>
      <c r="E37426"/>
      <c r="F37426"/>
      <c r="G37426" s="61"/>
      <c r="H37426"/>
      <c r="I37426"/>
      <c r="J37426"/>
      <c r="K37426"/>
      <c r="L37426"/>
      <c r="M37426"/>
    </row>
    <row r="37427" spans="1:13">
      <c r="A37427"/>
      <c r="B37427" s="61"/>
      <c r="C37427" s="63"/>
      <c r="D37427" s="60"/>
      <c r="E37427"/>
      <c r="F37427"/>
      <c r="G37427" s="61"/>
      <c r="H37427"/>
      <c r="I37427"/>
      <c r="J37427"/>
      <c r="K37427"/>
      <c r="L37427"/>
      <c r="M37427"/>
    </row>
    <row r="37428" spans="1:13">
      <c r="A37428"/>
      <c r="B37428" s="61"/>
      <c r="C37428" s="63"/>
      <c r="D37428" s="60"/>
      <c r="E37428"/>
      <c r="F37428"/>
      <c r="G37428" s="61"/>
      <c r="H37428"/>
      <c r="I37428"/>
      <c r="J37428"/>
      <c r="K37428"/>
      <c r="L37428"/>
      <c r="M37428"/>
    </row>
    <row r="37429" spans="1:13">
      <c r="A37429"/>
      <c r="B37429" s="61"/>
      <c r="C37429" s="63"/>
      <c r="D37429" s="60"/>
      <c r="E37429"/>
      <c r="F37429"/>
      <c r="G37429" s="61"/>
      <c r="H37429"/>
      <c r="I37429"/>
      <c r="J37429"/>
      <c r="K37429"/>
      <c r="L37429"/>
      <c r="M37429"/>
    </row>
    <row r="37430" spans="1:13">
      <c r="A37430"/>
      <c r="B37430" s="61"/>
      <c r="C37430" s="63"/>
      <c r="D37430" s="60"/>
      <c r="E37430"/>
      <c r="F37430"/>
      <c r="G37430" s="61"/>
      <c r="H37430"/>
      <c r="I37430"/>
      <c r="J37430"/>
      <c r="K37430"/>
      <c r="L37430"/>
      <c r="M37430"/>
    </row>
    <row r="37431" spans="1:13">
      <c r="A37431"/>
      <c r="B37431" s="61"/>
      <c r="C37431" s="63"/>
      <c r="D37431" s="60"/>
      <c r="E37431"/>
      <c r="F37431"/>
      <c r="G37431" s="61"/>
      <c r="H37431"/>
      <c r="I37431"/>
      <c r="J37431"/>
      <c r="K37431"/>
      <c r="L37431"/>
      <c r="M37431"/>
    </row>
    <row r="37432" spans="1:13">
      <c r="A37432"/>
      <c r="B37432" s="61"/>
      <c r="C37432" s="63"/>
      <c r="D37432" s="60"/>
      <c r="E37432"/>
      <c r="F37432"/>
      <c r="G37432" s="61"/>
      <c r="H37432"/>
      <c r="I37432"/>
      <c r="J37432"/>
      <c r="K37432"/>
      <c r="L37432"/>
      <c r="M37432"/>
    </row>
    <row r="37433" spans="1:13">
      <c r="A37433"/>
      <c r="B37433" s="61"/>
      <c r="C37433" s="63"/>
      <c r="D37433" s="60"/>
      <c r="E37433"/>
      <c r="F37433"/>
      <c r="G37433" s="61"/>
      <c r="H37433"/>
      <c r="I37433"/>
      <c r="J37433"/>
      <c r="K37433"/>
      <c r="L37433"/>
      <c r="M37433"/>
    </row>
    <row r="37434" spans="1:13">
      <c r="A37434"/>
      <c r="B37434" s="61"/>
      <c r="C37434" s="63"/>
      <c r="D37434" s="60"/>
      <c r="E37434"/>
      <c r="F37434"/>
      <c r="G37434" s="61"/>
      <c r="H37434"/>
      <c r="I37434"/>
      <c r="J37434"/>
      <c r="K37434"/>
      <c r="L37434"/>
      <c r="M37434"/>
    </row>
    <row r="37435" spans="1:13">
      <c r="A37435"/>
      <c r="B37435" s="61"/>
      <c r="C37435" s="63"/>
      <c r="D37435" s="60"/>
      <c r="E37435"/>
      <c r="F37435"/>
      <c r="G37435" s="61"/>
      <c r="H37435"/>
      <c r="I37435"/>
      <c r="J37435"/>
      <c r="K37435"/>
      <c r="L37435"/>
      <c r="M37435"/>
    </row>
    <row r="37436" spans="1:13">
      <c r="A37436"/>
      <c r="B37436" s="61"/>
      <c r="C37436" s="63"/>
      <c r="D37436" s="60"/>
      <c r="E37436"/>
      <c r="F37436"/>
      <c r="G37436" s="61"/>
      <c r="H37436"/>
      <c r="I37436"/>
      <c r="J37436"/>
      <c r="K37436"/>
      <c r="L37436"/>
      <c r="M37436"/>
    </row>
    <row r="37437" spans="1:13">
      <c r="A37437"/>
      <c r="B37437" s="61"/>
      <c r="C37437" s="63"/>
      <c r="D37437" s="60"/>
      <c r="E37437"/>
      <c r="F37437"/>
      <c r="G37437" s="61"/>
      <c r="H37437"/>
      <c r="I37437"/>
      <c r="J37437"/>
      <c r="K37437"/>
      <c r="L37437"/>
      <c r="M37437"/>
    </row>
    <row r="37438" spans="1:13">
      <c r="A37438"/>
      <c r="B37438" s="61"/>
      <c r="C37438" s="63"/>
      <c r="D37438" s="60"/>
      <c r="E37438"/>
      <c r="F37438"/>
      <c r="G37438" s="61"/>
      <c r="H37438"/>
      <c r="I37438"/>
      <c r="J37438"/>
      <c r="K37438"/>
      <c r="L37438"/>
      <c r="M37438"/>
    </row>
    <row r="37439" spans="1:13">
      <c r="A37439"/>
      <c r="B37439" s="61"/>
      <c r="C37439" s="63"/>
      <c r="D37439" s="60"/>
      <c r="E37439"/>
      <c r="F37439"/>
      <c r="G37439" s="61"/>
      <c r="H37439"/>
      <c r="I37439"/>
      <c r="J37439"/>
      <c r="K37439"/>
      <c r="L37439"/>
      <c r="M37439"/>
    </row>
    <row r="37440" spans="1:13">
      <c r="A37440"/>
      <c r="B37440" s="61"/>
      <c r="C37440" s="63"/>
      <c r="D37440" s="60"/>
      <c r="E37440"/>
      <c r="F37440"/>
      <c r="G37440" s="61"/>
      <c r="H37440"/>
      <c r="I37440"/>
      <c r="J37440"/>
      <c r="K37440"/>
      <c r="L37440"/>
      <c r="M37440"/>
    </row>
    <row r="37441" spans="1:13">
      <c r="A37441"/>
      <c r="B37441" s="61"/>
      <c r="C37441" s="63"/>
      <c r="D37441" s="60"/>
      <c r="E37441"/>
      <c r="F37441"/>
      <c r="G37441" s="61"/>
      <c r="H37441"/>
      <c r="I37441"/>
      <c r="J37441"/>
      <c r="K37441"/>
      <c r="L37441"/>
      <c r="M37441"/>
    </row>
    <row r="37442" spans="1:13">
      <c r="A37442"/>
      <c r="B37442" s="61"/>
      <c r="C37442" s="63"/>
      <c r="D37442" s="60"/>
      <c r="E37442"/>
      <c r="F37442"/>
      <c r="G37442" s="61"/>
      <c r="H37442"/>
      <c r="I37442"/>
      <c r="J37442"/>
      <c r="K37442"/>
      <c r="L37442"/>
      <c r="M37442"/>
    </row>
    <row r="37443" spans="1:13">
      <c r="A37443"/>
      <c r="B37443" s="61"/>
      <c r="C37443" s="63"/>
      <c r="D37443" s="60"/>
      <c r="E37443"/>
      <c r="F37443"/>
      <c r="G37443" s="61"/>
      <c r="H37443"/>
      <c r="I37443"/>
      <c r="J37443"/>
      <c r="K37443"/>
      <c r="L37443"/>
      <c r="M37443"/>
    </row>
    <row r="37444" spans="1:13">
      <c r="A37444"/>
      <c r="B37444" s="61"/>
      <c r="C37444" s="63"/>
      <c r="D37444" s="60"/>
      <c r="E37444"/>
      <c r="F37444"/>
      <c r="G37444" s="61"/>
      <c r="H37444"/>
      <c r="I37444"/>
      <c r="J37444"/>
      <c r="K37444"/>
      <c r="L37444"/>
      <c r="M37444"/>
    </row>
    <row r="37445" spans="1:13">
      <c r="A37445"/>
      <c r="B37445" s="61"/>
      <c r="C37445" s="63"/>
      <c r="D37445" s="60"/>
      <c r="E37445"/>
      <c r="F37445"/>
      <c r="G37445" s="61"/>
      <c r="H37445"/>
      <c r="I37445"/>
      <c r="J37445"/>
      <c r="K37445"/>
      <c r="L37445"/>
      <c r="M37445"/>
    </row>
    <row r="37446" spans="1:13">
      <c r="A37446"/>
      <c r="B37446" s="61"/>
      <c r="C37446" s="63"/>
      <c r="D37446" s="60"/>
      <c r="E37446"/>
      <c r="F37446"/>
      <c r="G37446" s="61"/>
      <c r="H37446"/>
      <c r="I37446"/>
      <c r="J37446"/>
      <c r="K37446"/>
      <c r="L37446"/>
      <c r="M37446"/>
    </row>
    <row r="37447" spans="1:13">
      <c r="A37447"/>
      <c r="B37447" s="61"/>
      <c r="C37447" s="63"/>
      <c r="D37447" s="60"/>
      <c r="E37447"/>
      <c r="F37447"/>
      <c r="G37447" s="61"/>
      <c r="H37447"/>
      <c r="I37447"/>
      <c r="J37447"/>
      <c r="K37447"/>
      <c r="L37447"/>
      <c r="M37447"/>
    </row>
    <row r="37448" spans="1:13">
      <c r="A37448"/>
      <c r="B37448" s="61"/>
      <c r="C37448" s="63"/>
      <c r="D37448" s="60"/>
      <c r="E37448"/>
      <c r="F37448"/>
      <c r="G37448" s="61"/>
      <c r="H37448"/>
      <c r="I37448"/>
      <c r="J37448"/>
      <c r="K37448"/>
      <c r="L37448"/>
      <c r="M37448"/>
    </row>
    <row r="37449" spans="1:13">
      <c r="A37449"/>
      <c r="B37449" s="61"/>
      <c r="C37449" s="63"/>
      <c r="D37449" s="60"/>
      <c r="E37449"/>
      <c r="F37449"/>
      <c r="G37449" s="61"/>
      <c r="H37449"/>
      <c r="I37449"/>
      <c r="J37449"/>
      <c r="K37449"/>
      <c r="L37449"/>
      <c r="M37449"/>
    </row>
    <row r="37450" spans="1:13">
      <c r="A37450"/>
      <c r="B37450" s="61"/>
      <c r="C37450" s="63"/>
      <c r="D37450" s="60"/>
      <c r="E37450"/>
      <c r="F37450"/>
      <c r="G37450" s="61"/>
      <c r="H37450"/>
      <c r="I37450"/>
      <c r="J37450"/>
      <c r="K37450"/>
      <c r="L37450"/>
      <c r="M37450"/>
    </row>
    <row r="37451" spans="1:13">
      <c r="A37451"/>
      <c r="B37451" s="61"/>
      <c r="C37451" s="63"/>
      <c r="D37451" s="60"/>
      <c r="E37451"/>
      <c r="F37451"/>
      <c r="G37451" s="61"/>
      <c r="H37451"/>
      <c r="I37451"/>
      <c r="J37451"/>
      <c r="K37451"/>
      <c r="L37451"/>
      <c r="M37451"/>
    </row>
    <row r="37452" spans="1:13">
      <c r="A37452"/>
      <c r="B37452" s="61"/>
      <c r="C37452" s="63"/>
      <c r="D37452" s="60"/>
      <c r="E37452"/>
      <c r="F37452"/>
      <c r="G37452" s="61"/>
      <c r="H37452"/>
      <c r="I37452"/>
      <c r="J37452"/>
      <c r="K37452"/>
      <c r="L37452"/>
      <c r="M37452"/>
    </row>
    <row r="37453" spans="1:13">
      <c r="A37453"/>
      <c r="B37453" s="61"/>
      <c r="C37453" s="63"/>
      <c r="D37453" s="60"/>
      <c r="E37453"/>
      <c r="F37453"/>
      <c r="G37453" s="61"/>
      <c r="H37453"/>
      <c r="I37453"/>
      <c r="J37453"/>
      <c r="K37453"/>
      <c r="L37453"/>
      <c r="M37453"/>
    </row>
    <row r="37454" spans="1:13">
      <c r="A37454"/>
      <c r="B37454" s="61"/>
      <c r="C37454" s="63"/>
      <c r="D37454" s="60"/>
      <c r="E37454"/>
      <c r="F37454"/>
      <c r="G37454" s="61"/>
      <c r="H37454"/>
      <c r="I37454"/>
      <c r="J37454"/>
      <c r="K37454"/>
      <c r="L37454"/>
      <c r="M37454"/>
    </row>
    <row r="37455" spans="1:13">
      <c r="A37455"/>
      <c r="B37455" s="61"/>
      <c r="C37455" s="63"/>
      <c r="D37455" s="60"/>
      <c r="E37455"/>
      <c r="F37455"/>
      <c r="G37455" s="61"/>
      <c r="H37455"/>
      <c r="I37455"/>
      <c r="J37455"/>
      <c r="K37455"/>
      <c r="L37455"/>
      <c r="M37455"/>
    </row>
    <row r="37456" spans="1:13">
      <c r="A37456"/>
      <c r="B37456" s="61"/>
      <c r="C37456" s="63"/>
      <c r="D37456" s="60"/>
      <c r="E37456"/>
      <c r="F37456"/>
      <c r="G37456" s="61"/>
      <c r="H37456"/>
      <c r="I37456"/>
      <c r="J37456"/>
      <c r="K37456"/>
      <c r="L37456"/>
      <c r="M37456"/>
    </row>
    <row r="37457" spans="1:13">
      <c r="A37457"/>
      <c r="B37457" s="61"/>
      <c r="C37457" s="63"/>
      <c r="D37457" s="60"/>
      <c r="E37457"/>
      <c r="F37457"/>
      <c r="G37457" s="61"/>
      <c r="H37457"/>
      <c r="I37457"/>
      <c r="J37457"/>
      <c r="K37457"/>
      <c r="L37457"/>
      <c r="M37457"/>
    </row>
    <row r="37458" spans="1:13">
      <c r="A37458"/>
      <c r="B37458" s="61"/>
      <c r="C37458" s="63"/>
      <c r="D37458" s="60"/>
      <c r="E37458"/>
      <c r="F37458"/>
      <c r="G37458" s="61"/>
      <c r="H37458"/>
      <c r="I37458"/>
      <c r="J37458"/>
      <c r="K37458"/>
      <c r="L37458"/>
      <c r="M37458"/>
    </row>
    <row r="37459" spans="1:13">
      <c r="A37459"/>
      <c r="B37459" s="61"/>
      <c r="C37459" s="63"/>
      <c r="D37459" s="60"/>
      <c r="E37459"/>
      <c r="F37459"/>
      <c r="G37459" s="61"/>
      <c r="H37459"/>
      <c r="I37459"/>
      <c r="J37459"/>
      <c r="K37459"/>
      <c r="L37459"/>
      <c r="M37459"/>
    </row>
    <row r="37460" spans="1:13">
      <c r="A37460"/>
      <c r="B37460" s="61"/>
      <c r="C37460" s="63"/>
      <c r="D37460" s="60"/>
      <c r="E37460"/>
      <c r="F37460"/>
      <c r="G37460" s="61"/>
      <c r="H37460"/>
      <c r="I37460"/>
      <c r="J37460"/>
      <c r="K37460"/>
      <c r="L37460"/>
      <c r="M37460"/>
    </row>
    <row r="37461" spans="1:13">
      <c r="A37461"/>
      <c r="B37461" s="61"/>
      <c r="C37461" s="63"/>
      <c r="D37461" s="60"/>
      <c r="E37461"/>
      <c r="F37461"/>
      <c r="G37461" s="61"/>
      <c r="H37461"/>
      <c r="I37461"/>
      <c r="J37461"/>
      <c r="K37461"/>
      <c r="L37461"/>
      <c r="M37461"/>
    </row>
    <row r="37462" spans="1:13">
      <c r="A37462"/>
      <c r="B37462" s="61"/>
      <c r="C37462" s="63"/>
      <c r="D37462" s="60"/>
      <c r="E37462"/>
      <c r="F37462"/>
      <c r="G37462" s="61"/>
      <c r="H37462"/>
      <c r="I37462"/>
      <c r="J37462"/>
      <c r="K37462"/>
      <c r="L37462"/>
      <c r="M37462"/>
    </row>
    <row r="37463" spans="1:13">
      <c r="A37463"/>
      <c r="B37463" s="61"/>
      <c r="C37463" s="63"/>
      <c r="D37463" s="60"/>
      <c r="E37463"/>
      <c r="F37463"/>
      <c r="G37463" s="61"/>
      <c r="H37463"/>
      <c r="I37463"/>
      <c r="J37463"/>
      <c r="K37463"/>
      <c r="L37463"/>
      <c r="M37463"/>
    </row>
    <row r="37464" spans="1:13">
      <c r="A37464"/>
      <c r="B37464" s="61"/>
      <c r="C37464" s="63"/>
      <c r="D37464" s="60"/>
      <c r="E37464"/>
      <c r="F37464"/>
      <c r="G37464" s="61"/>
      <c r="H37464"/>
      <c r="I37464"/>
      <c r="J37464"/>
      <c r="K37464"/>
      <c r="L37464"/>
      <c r="M37464"/>
    </row>
    <row r="37465" spans="1:13">
      <c r="A37465"/>
      <c r="B37465" s="61"/>
      <c r="C37465" s="63"/>
      <c r="D37465" s="60"/>
      <c r="E37465"/>
      <c r="F37465"/>
      <c r="G37465" s="61"/>
      <c r="H37465"/>
      <c r="I37465"/>
      <c r="J37465"/>
      <c r="K37465"/>
      <c r="L37465"/>
      <c r="M37465"/>
    </row>
    <row r="37466" spans="1:13">
      <c r="A37466"/>
      <c r="B37466" s="61"/>
      <c r="C37466" s="63"/>
      <c r="D37466" s="60"/>
      <c r="E37466"/>
      <c r="F37466"/>
      <c r="G37466" s="61"/>
      <c r="H37466"/>
      <c r="I37466"/>
      <c r="J37466"/>
      <c r="K37466"/>
      <c r="L37466"/>
      <c r="M37466"/>
    </row>
    <row r="37467" spans="1:13">
      <c r="A37467"/>
      <c r="B37467" s="61"/>
      <c r="C37467" s="63"/>
      <c r="D37467" s="60"/>
      <c r="E37467"/>
      <c r="F37467"/>
      <c r="G37467" s="61"/>
      <c r="H37467"/>
      <c r="I37467"/>
      <c r="J37467"/>
      <c r="K37467"/>
      <c r="L37467"/>
      <c r="M37467"/>
    </row>
    <row r="37468" spans="1:13">
      <c r="A37468"/>
      <c r="B37468" s="61"/>
      <c r="C37468" s="63"/>
      <c r="D37468" s="60"/>
      <c r="E37468"/>
      <c r="F37468"/>
      <c r="G37468" s="61"/>
      <c r="H37468"/>
      <c r="I37468"/>
      <c r="J37468"/>
      <c r="K37468"/>
      <c r="L37468"/>
      <c r="M37468"/>
    </row>
    <row r="37469" spans="1:13">
      <c r="A37469"/>
      <c r="B37469" s="61"/>
      <c r="C37469" s="63"/>
      <c r="D37469" s="60"/>
      <c r="E37469"/>
      <c r="F37469"/>
      <c r="G37469" s="61"/>
      <c r="H37469"/>
      <c r="I37469"/>
      <c r="J37469"/>
      <c r="K37469"/>
      <c r="L37469"/>
      <c r="M37469"/>
    </row>
    <row r="37470" spans="1:13">
      <c r="A37470"/>
      <c r="B37470" s="61"/>
      <c r="C37470" s="63"/>
      <c r="D37470" s="60"/>
      <c r="E37470"/>
      <c r="F37470"/>
      <c r="G37470" s="61"/>
      <c r="H37470"/>
      <c r="I37470"/>
      <c r="J37470"/>
      <c r="K37470"/>
      <c r="L37470"/>
      <c r="M37470"/>
    </row>
    <row r="37471" spans="1:13">
      <c r="A37471"/>
      <c r="B37471" s="61"/>
      <c r="C37471" s="63"/>
      <c r="D37471" s="60"/>
      <c r="E37471"/>
      <c r="F37471"/>
      <c r="G37471" s="61"/>
      <c r="H37471"/>
      <c r="I37471"/>
      <c r="J37471"/>
      <c r="K37471"/>
      <c r="L37471"/>
      <c r="M37471"/>
    </row>
    <row r="37472" spans="1:13">
      <c r="A37472"/>
      <c r="B37472" s="61"/>
      <c r="C37472" s="63"/>
      <c r="D37472" s="60"/>
      <c r="E37472"/>
      <c r="F37472"/>
      <c r="G37472" s="61"/>
      <c r="H37472"/>
      <c r="I37472"/>
      <c r="J37472"/>
      <c r="K37472"/>
      <c r="L37472"/>
      <c r="M37472"/>
    </row>
    <row r="37473" spans="1:13">
      <c r="A37473"/>
      <c r="B37473" s="61"/>
      <c r="C37473" s="63"/>
      <c r="D37473" s="60"/>
      <c r="E37473"/>
      <c r="F37473"/>
      <c r="G37473" s="61"/>
      <c r="H37473"/>
      <c r="I37473"/>
      <c r="J37473"/>
      <c r="K37473"/>
      <c r="L37473"/>
      <c r="M37473"/>
    </row>
    <row r="37474" spans="1:13">
      <c r="A37474"/>
      <c r="B37474" s="61"/>
      <c r="C37474" s="63"/>
      <c r="D37474" s="60"/>
      <c r="E37474"/>
      <c r="F37474"/>
      <c r="G37474" s="61"/>
      <c r="H37474"/>
      <c r="I37474"/>
      <c r="J37474"/>
      <c r="K37474"/>
      <c r="L37474"/>
      <c r="M37474"/>
    </row>
    <row r="37475" spans="1:13">
      <c r="A37475"/>
      <c r="B37475" s="61"/>
      <c r="C37475" s="63"/>
      <c r="D37475" s="60"/>
      <c r="E37475"/>
      <c r="F37475"/>
      <c r="G37475" s="61"/>
      <c r="H37475"/>
      <c r="I37475"/>
      <c r="J37475"/>
      <c r="K37475"/>
      <c r="L37475"/>
      <c r="M37475"/>
    </row>
    <row r="37476" spans="1:13">
      <c r="A37476"/>
      <c r="B37476" s="61"/>
      <c r="C37476" s="63"/>
      <c r="D37476" s="60"/>
      <c r="E37476"/>
      <c r="F37476"/>
      <c r="G37476" s="61"/>
      <c r="H37476"/>
      <c r="I37476"/>
      <c r="J37476"/>
      <c r="K37476"/>
      <c r="L37476"/>
      <c r="M37476"/>
    </row>
    <row r="37477" spans="1:13">
      <c r="A37477"/>
      <c r="B37477" s="61"/>
      <c r="C37477" s="63"/>
      <c r="D37477" s="60"/>
      <c r="E37477"/>
      <c r="F37477"/>
      <c r="G37477" s="61"/>
      <c r="H37477"/>
      <c r="I37477"/>
      <c r="J37477"/>
      <c r="K37477"/>
      <c r="L37477"/>
      <c r="M37477"/>
    </row>
    <row r="37478" spans="1:13">
      <c r="A37478"/>
      <c r="B37478" s="61"/>
      <c r="C37478" s="63"/>
      <c r="D37478" s="60"/>
      <c r="E37478"/>
      <c r="F37478"/>
      <c r="G37478" s="61"/>
      <c r="H37478"/>
      <c r="I37478"/>
      <c r="J37478"/>
      <c r="K37478"/>
      <c r="L37478"/>
      <c r="M37478"/>
    </row>
    <row r="37479" spans="1:13">
      <c r="A37479"/>
      <c r="B37479" s="61"/>
      <c r="C37479" s="63"/>
      <c r="D37479" s="60"/>
      <c r="E37479"/>
      <c r="F37479"/>
      <c r="G37479" s="61"/>
      <c r="H37479"/>
      <c r="I37479"/>
      <c r="J37479"/>
      <c r="K37479"/>
      <c r="L37479"/>
      <c r="M37479"/>
    </row>
    <row r="37480" spans="1:13">
      <c r="A37480"/>
      <c r="B37480" s="61"/>
      <c r="C37480" s="63"/>
      <c r="D37480" s="60"/>
      <c r="E37480"/>
      <c r="F37480"/>
      <c r="G37480" s="61"/>
      <c r="H37480"/>
      <c r="I37480"/>
      <c r="J37480"/>
      <c r="K37480"/>
      <c r="L37480"/>
      <c r="M37480"/>
    </row>
    <row r="37481" spans="1:13">
      <c r="A37481"/>
      <c r="B37481" s="61"/>
      <c r="C37481" s="63"/>
      <c r="D37481" s="60"/>
      <c r="E37481"/>
      <c r="F37481"/>
      <c r="G37481" s="61"/>
      <c r="H37481"/>
      <c r="I37481"/>
      <c r="J37481"/>
      <c r="K37481"/>
      <c r="L37481"/>
      <c r="M37481"/>
    </row>
    <row r="37482" spans="1:13">
      <c r="A37482"/>
      <c r="B37482" s="61"/>
      <c r="C37482" s="63"/>
      <c r="D37482" s="60"/>
      <c r="E37482"/>
      <c r="F37482"/>
      <c r="G37482" s="61"/>
      <c r="H37482"/>
      <c r="I37482"/>
      <c r="J37482"/>
      <c r="K37482"/>
      <c r="L37482"/>
      <c r="M37482"/>
    </row>
    <row r="37483" spans="1:13">
      <c r="A37483"/>
      <c r="B37483" s="61"/>
      <c r="C37483" s="63"/>
      <c r="D37483" s="60"/>
      <c r="E37483"/>
      <c r="F37483"/>
      <c r="G37483" s="61"/>
      <c r="H37483"/>
      <c r="I37483"/>
      <c r="J37483"/>
      <c r="K37483"/>
      <c r="L37483"/>
      <c r="M37483"/>
    </row>
    <row r="37484" spans="1:13">
      <c r="A37484"/>
      <c r="B37484" s="61"/>
      <c r="C37484" s="63"/>
      <c r="D37484" s="60"/>
      <c r="E37484"/>
      <c r="F37484"/>
      <c r="G37484" s="61"/>
      <c r="H37484"/>
      <c r="I37484"/>
      <c r="J37484"/>
      <c r="K37484"/>
      <c r="L37484"/>
      <c r="M37484"/>
    </row>
    <row r="37485" spans="1:13">
      <c r="A37485"/>
      <c r="B37485" s="61"/>
      <c r="C37485" s="63"/>
      <c r="D37485" s="60"/>
      <c r="E37485"/>
      <c r="F37485"/>
      <c r="G37485" s="61"/>
      <c r="H37485"/>
      <c r="I37485"/>
      <c r="J37485"/>
      <c r="K37485"/>
      <c r="L37485"/>
      <c r="M37485"/>
    </row>
    <row r="37486" spans="1:13">
      <c r="A37486"/>
      <c r="B37486" s="61"/>
      <c r="C37486" s="63"/>
      <c r="D37486" s="60"/>
      <c r="E37486"/>
      <c r="F37486"/>
      <c r="G37486" s="61"/>
      <c r="H37486"/>
      <c r="I37486"/>
      <c r="J37486"/>
      <c r="K37486"/>
      <c r="L37486"/>
      <c r="M37486"/>
    </row>
    <row r="37487" spans="1:13">
      <c r="A37487"/>
      <c r="B37487" s="61"/>
      <c r="C37487" s="63"/>
      <c r="D37487" s="60"/>
      <c r="E37487"/>
      <c r="F37487"/>
      <c r="G37487" s="61"/>
      <c r="H37487"/>
      <c r="I37487"/>
      <c r="J37487"/>
      <c r="K37487"/>
      <c r="L37487"/>
      <c r="M37487"/>
    </row>
    <row r="37488" spans="1:13">
      <c r="A37488"/>
      <c r="B37488" s="61"/>
      <c r="C37488" s="63"/>
      <c r="D37488" s="60"/>
      <c r="E37488"/>
      <c r="F37488"/>
      <c r="G37488" s="61"/>
      <c r="H37488"/>
      <c r="I37488"/>
      <c r="J37488"/>
      <c r="K37488"/>
      <c r="L37488"/>
      <c r="M37488"/>
    </row>
    <row r="37489" spans="1:13">
      <c r="A37489"/>
      <c r="B37489" s="61"/>
      <c r="C37489" s="63"/>
      <c r="D37489" s="60"/>
      <c r="E37489"/>
      <c r="F37489"/>
      <c r="G37489" s="61"/>
      <c r="H37489"/>
      <c r="I37489"/>
      <c r="J37489"/>
      <c r="K37489"/>
      <c r="L37489"/>
      <c r="M37489"/>
    </row>
    <row r="37490" spans="1:13">
      <c r="A37490"/>
      <c r="B37490" s="61"/>
      <c r="C37490" s="63"/>
      <c r="D37490" s="60"/>
      <c r="E37490"/>
      <c r="F37490"/>
      <c r="G37490" s="61"/>
      <c r="H37490"/>
      <c r="I37490"/>
      <c r="J37490"/>
      <c r="K37490"/>
      <c r="L37490"/>
      <c r="M37490"/>
    </row>
    <row r="37491" spans="1:13">
      <c r="A37491"/>
      <c r="B37491" s="61"/>
      <c r="C37491" s="63"/>
      <c r="D37491" s="60"/>
      <c r="E37491"/>
      <c r="F37491"/>
      <c r="G37491" s="61"/>
      <c r="H37491"/>
      <c r="I37491"/>
      <c r="J37491"/>
      <c r="K37491"/>
      <c r="L37491"/>
      <c r="M37491"/>
    </row>
    <row r="37492" spans="1:13">
      <c r="A37492"/>
      <c r="B37492" s="61"/>
      <c r="C37492" s="63"/>
      <c r="D37492" s="60"/>
      <c r="E37492"/>
      <c r="F37492"/>
      <c r="G37492" s="61"/>
      <c r="H37492"/>
      <c r="I37492"/>
      <c r="J37492"/>
      <c r="K37492"/>
      <c r="L37492"/>
      <c r="M37492"/>
    </row>
    <row r="37493" spans="1:13">
      <c r="A37493"/>
      <c r="B37493" s="61"/>
      <c r="C37493" s="63"/>
      <c r="D37493" s="60"/>
      <c r="E37493"/>
      <c r="F37493"/>
      <c r="G37493" s="61"/>
      <c r="H37493"/>
      <c r="I37493"/>
      <c r="J37493"/>
      <c r="K37493"/>
      <c r="L37493"/>
      <c r="M37493"/>
    </row>
    <row r="37494" spans="1:13">
      <c r="A37494"/>
      <c r="B37494" s="61"/>
      <c r="C37494" s="63"/>
      <c r="D37494" s="60"/>
      <c r="E37494"/>
      <c r="F37494"/>
      <c r="G37494" s="61"/>
      <c r="H37494"/>
      <c r="I37494"/>
      <c r="J37494"/>
      <c r="K37494"/>
      <c r="L37494"/>
      <c r="M37494"/>
    </row>
    <row r="37495" spans="1:13">
      <c r="A37495"/>
      <c r="B37495" s="61"/>
      <c r="C37495" s="63"/>
      <c r="D37495" s="60"/>
      <c r="E37495"/>
      <c r="F37495"/>
      <c r="G37495" s="61"/>
      <c r="H37495"/>
      <c r="I37495"/>
      <c r="J37495"/>
      <c r="K37495"/>
      <c r="L37495"/>
      <c r="M37495"/>
    </row>
    <row r="37496" spans="1:13">
      <c r="A37496"/>
      <c r="B37496" s="61"/>
      <c r="C37496" s="63"/>
      <c r="D37496" s="60"/>
      <c r="E37496"/>
      <c r="F37496"/>
      <c r="G37496" s="61"/>
      <c r="H37496"/>
      <c r="I37496"/>
      <c r="J37496"/>
      <c r="K37496"/>
      <c r="L37496"/>
      <c r="M37496"/>
    </row>
    <row r="37497" spans="1:13">
      <c r="A37497"/>
      <c r="B37497" s="61"/>
      <c r="C37497" s="63"/>
      <c r="D37497" s="60"/>
      <c r="E37497"/>
      <c r="F37497"/>
      <c r="G37497" s="61"/>
      <c r="H37497"/>
      <c r="I37497"/>
      <c r="J37497"/>
      <c r="K37497"/>
      <c r="L37497"/>
      <c r="M37497"/>
    </row>
    <row r="37498" spans="1:13">
      <c r="A37498"/>
      <c r="B37498" s="61"/>
      <c r="C37498" s="63"/>
      <c r="D37498" s="60"/>
      <c r="E37498"/>
      <c r="F37498"/>
      <c r="G37498" s="61"/>
      <c r="H37498"/>
      <c r="I37498"/>
      <c r="J37498"/>
      <c r="K37498"/>
      <c r="L37498"/>
      <c r="M37498"/>
    </row>
    <row r="37499" spans="1:13">
      <c r="A37499"/>
      <c r="B37499" s="61"/>
      <c r="C37499" s="63"/>
      <c r="D37499" s="60"/>
      <c r="E37499"/>
      <c r="F37499"/>
      <c r="G37499" s="61"/>
      <c r="H37499"/>
      <c r="I37499"/>
      <c r="J37499"/>
      <c r="K37499"/>
      <c r="L37499"/>
      <c r="M37499"/>
    </row>
    <row r="37500" spans="1:13">
      <c r="A37500"/>
      <c r="B37500" s="61"/>
      <c r="C37500" s="63"/>
      <c r="D37500" s="60"/>
      <c r="E37500"/>
      <c r="F37500"/>
      <c r="G37500" s="61"/>
      <c r="H37500"/>
      <c r="I37500"/>
      <c r="J37500"/>
      <c r="K37500"/>
      <c r="L37500"/>
      <c r="M37500"/>
    </row>
    <row r="37501" spans="1:13">
      <c r="A37501"/>
      <c r="B37501" s="61"/>
      <c r="C37501" s="63"/>
      <c r="D37501" s="60"/>
      <c r="E37501"/>
      <c r="F37501"/>
      <c r="G37501" s="61"/>
      <c r="H37501"/>
      <c r="I37501"/>
      <c r="J37501"/>
      <c r="K37501"/>
      <c r="L37501"/>
      <c r="M37501"/>
    </row>
    <row r="37502" spans="1:13">
      <c r="A37502"/>
      <c r="B37502" s="61"/>
      <c r="C37502" s="63"/>
      <c r="D37502" s="60"/>
      <c r="E37502"/>
      <c r="F37502"/>
      <c r="G37502" s="61"/>
      <c r="H37502"/>
      <c r="I37502"/>
      <c r="J37502"/>
      <c r="K37502"/>
      <c r="L37502"/>
      <c r="M37502"/>
    </row>
    <row r="37503" spans="1:13">
      <c r="A37503"/>
      <c r="B37503" s="61"/>
      <c r="C37503" s="63"/>
      <c r="D37503" s="60"/>
      <c r="E37503"/>
      <c r="F37503"/>
      <c r="G37503" s="61"/>
      <c r="H37503"/>
      <c r="I37503"/>
      <c r="J37503"/>
      <c r="K37503"/>
      <c r="L37503"/>
      <c r="M37503"/>
    </row>
    <row r="37504" spans="1:13">
      <c r="A37504"/>
      <c r="B37504" s="61"/>
      <c r="C37504" s="63"/>
      <c r="D37504" s="60"/>
      <c r="E37504"/>
      <c r="F37504"/>
      <c r="G37504" s="61"/>
      <c r="H37504"/>
      <c r="I37504"/>
      <c r="J37504"/>
      <c r="K37504"/>
      <c r="L37504"/>
      <c r="M37504"/>
    </row>
    <row r="37505" spans="1:13">
      <c r="A37505"/>
      <c r="B37505" s="61"/>
      <c r="C37505" s="63"/>
      <c r="D37505" s="60"/>
      <c r="E37505"/>
      <c r="F37505"/>
      <c r="G37505" s="61"/>
      <c r="H37505"/>
      <c r="I37505"/>
      <c r="J37505"/>
      <c r="K37505"/>
      <c r="L37505"/>
      <c r="M37505"/>
    </row>
    <row r="37506" spans="1:13">
      <c r="A37506"/>
      <c r="B37506" s="61"/>
      <c r="C37506" s="63"/>
      <c r="D37506" s="60"/>
      <c r="E37506"/>
      <c r="F37506"/>
      <c r="G37506" s="61"/>
      <c r="H37506"/>
      <c r="I37506"/>
      <c r="J37506"/>
      <c r="K37506"/>
      <c r="L37506"/>
      <c r="M37506"/>
    </row>
    <row r="37507" spans="1:13">
      <c r="A37507"/>
      <c r="B37507" s="61"/>
      <c r="C37507" s="63"/>
      <c r="D37507" s="60"/>
      <c r="E37507"/>
      <c r="F37507"/>
      <c r="G37507" s="61"/>
      <c r="H37507"/>
      <c r="I37507"/>
      <c r="J37507"/>
      <c r="K37507"/>
      <c r="L37507"/>
      <c r="M37507"/>
    </row>
    <row r="37508" spans="1:13">
      <c r="A37508"/>
      <c r="B37508" s="61"/>
      <c r="C37508" s="63"/>
      <c r="D37508" s="60"/>
      <c r="E37508"/>
      <c r="F37508"/>
      <c r="G37508" s="61"/>
      <c r="H37508"/>
      <c r="I37508"/>
      <c r="J37508"/>
      <c r="K37508"/>
      <c r="L37508"/>
      <c r="M37508"/>
    </row>
    <row r="37509" spans="1:13">
      <c r="A37509"/>
      <c r="B37509" s="61"/>
      <c r="C37509" s="63"/>
      <c r="D37509" s="60"/>
      <c r="E37509"/>
      <c r="F37509"/>
      <c r="G37509" s="61"/>
      <c r="H37509"/>
      <c r="I37509"/>
      <c r="J37509"/>
      <c r="K37509"/>
      <c r="L37509"/>
      <c r="M37509"/>
    </row>
    <row r="37510" spans="1:13">
      <c r="A37510"/>
      <c r="B37510" s="61"/>
      <c r="C37510" s="63"/>
      <c r="D37510" s="60"/>
      <c r="E37510"/>
      <c r="F37510"/>
      <c r="G37510" s="61"/>
      <c r="H37510"/>
      <c r="I37510"/>
      <c r="J37510"/>
      <c r="K37510"/>
      <c r="L37510"/>
      <c r="M37510"/>
    </row>
    <row r="37511" spans="1:13">
      <c r="A37511"/>
      <c r="B37511" s="61"/>
      <c r="C37511" s="63"/>
      <c r="D37511" s="60"/>
      <c r="E37511"/>
      <c r="F37511"/>
      <c r="G37511" s="61"/>
      <c r="H37511"/>
      <c r="I37511"/>
      <c r="J37511"/>
      <c r="K37511"/>
      <c r="L37511"/>
      <c r="M37511"/>
    </row>
    <row r="37512" spans="1:13">
      <c r="A37512"/>
      <c r="B37512" s="61"/>
      <c r="C37512" s="63"/>
      <c r="D37512" s="60"/>
      <c r="E37512"/>
      <c r="F37512"/>
      <c r="G37512" s="61"/>
      <c r="H37512"/>
      <c r="I37512"/>
      <c r="J37512"/>
      <c r="K37512"/>
      <c r="L37512"/>
      <c r="M37512"/>
    </row>
    <row r="37513" spans="1:13">
      <c r="A37513"/>
      <c r="B37513" s="61"/>
      <c r="C37513" s="63"/>
      <c r="D37513" s="60"/>
      <c r="E37513"/>
      <c r="F37513"/>
      <c r="G37513" s="61"/>
      <c r="H37513"/>
      <c r="I37513"/>
      <c r="J37513"/>
      <c r="K37513"/>
      <c r="L37513"/>
      <c r="M37513"/>
    </row>
    <row r="37514" spans="1:13">
      <c r="A37514"/>
      <c r="B37514" s="61"/>
      <c r="C37514" s="63"/>
      <c r="D37514" s="60"/>
      <c r="E37514"/>
      <c r="F37514"/>
      <c r="G37514" s="61"/>
      <c r="H37514"/>
      <c r="I37514"/>
      <c r="J37514"/>
      <c r="K37514"/>
      <c r="L37514"/>
      <c r="M37514"/>
    </row>
    <row r="37515" spans="1:13">
      <c r="A37515"/>
      <c r="B37515" s="61"/>
      <c r="C37515" s="63"/>
      <c r="D37515" s="60"/>
      <c r="E37515"/>
      <c r="F37515"/>
      <c r="G37515" s="61"/>
      <c r="H37515"/>
      <c r="I37515"/>
      <c r="J37515"/>
      <c r="K37515"/>
      <c r="L37515"/>
      <c r="M37515"/>
    </row>
    <row r="37516" spans="1:13">
      <c r="A37516"/>
      <c r="B37516" s="61"/>
      <c r="C37516" s="63"/>
      <c r="D37516" s="60"/>
      <c r="E37516"/>
      <c r="F37516"/>
      <c r="G37516" s="61"/>
      <c r="H37516"/>
      <c r="I37516"/>
      <c r="J37516"/>
      <c r="K37516"/>
      <c r="L37516"/>
      <c r="M37516"/>
    </row>
    <row r="37517" spans="1:13">
      <c r="A37517"/>
      <c r="B37517" s="61"/>
      <c r="C37517" s="63"/>
      <c r="D37517" s="60"/>
      <c r="E37517"/>
      <c r="F37517"/>
      <c r="G37517" s="61"/>
      <c r="H37517"/>
      <c r="I37517"/>
      <c r="J37517"/>
      <c r="K37517"/>
      <c r="L37517"/>
      <c r="M37517"/>
    </row>
    <row r="37518" spans="1:13">
      <c r="A37518"/>
      <c r="B37518" s="61"/>
      <c r="C37518" s="63"/>
      <c r="D37518" s="60"/>
      <c r="E37518"/>
      <c r="F37518"/>
      <c r="G37518" s="61"/>
      <c r="H37518"/>
      <c r="I37518"/>
      <c r="J37518"/>
      <c r="K37518"/>
      <c r="L37518"/>
      <c r="M37518"/>
    </row>
    <row r="37519" spans="1:13">
      <c r="A37519"/>
      <c r="B37519" s="61"/>
      <c r="C37519" s="63"/>
      <c r="D37519" s="60"/>
      <c r="E37519"/>
      <c r="F37519"/>
      <c r="G37519" s="61"/>
      <c r="H37519"/>
      <c r="I37519"/>
      <c r="J37519"/>
      <c r="K37519"/>
      <c r="L37519"/>
      <c r="M37519"/>
    </row>
    <row r="37520" spans="1:13">
      <c r="A37520"/>
      <c r="B37520" s="61"/>
      <c r="C37520" s="63"/>
      <c r="D37520" s="60"/>
      <c r="E37520"/>
      <c r="F37520"/>
      <c r="G37520" s="61"/>
      <c r="H37520"/>
      <c r="I37520"/>
      <c r="J37520"/>
      <c r="K37520"/>
      <c r="L37520"/>
      <c r="M37520"/>
    </row>
    <row r="37521" spans="1:13">
      <c r="A37521"/>
      <c r="B37521" s="61"/>
      <c r="C37521" s="63"/>
      <c r="D37521" s="60"/>
      <c r="E37521"/>
      <c r="F37521"/>
      <c r="G37521" s="61"/>
      <c r="H37521"/>
      <c r="I37521"/>
      <c r="J37521"/>
      <c r="K37521"/>
      <c r="L37521"/>
      <c r="M37521"/>
    </row>
    <row r="37522" spans="1:13">
      <c r="A37522"/>
      <c r="B37522" s="61"/>
      <c r="C37522" s="63"/>
      <c r="D37522" s="60"/>
      <c r="E37522"/>
      <c r="F37522"/>
      <c r="G37522" s="61"/>
      <c r="H37522"/>
      <c r="I37522"/>
      <c r="J37522"/>
      <c r="K37522"/>
      <c r="L37522"/>
      <c r="M37522"/>
    </row>
    <row r="37523" spans="1:13">
      <c r="A37523"/>
      <c r="B37523" s="61"/>
      <c r="C37523" s="63"/>
      <c r="D37523" s="60"/>
      <c r="E37523"/>
      <c r="F37523"/>
      <c r="G37523" s="61"/>
      <c r="H37523"/>
      <c r="I37523"/>
      <c r="J37523"/>
      <c r="K37523"/>
      <c r="L37523"/>
      <c r="M37523"/>
    </row>
    <row r="37524" spans="1:13">
      <c r="A37524"/>
      <c r="B37524" s="61"/>
      <c r="C37524" s="63"/>
      <c r="D37524" s="60"/>
      <c r="E37524"/>
      <c r="F37524"/>
      <c r="G37524" s="61"/>
      <c r="H37524"/>
      <c r="I37524"/>
      <c r="J37524"/>
      <c r="K37524"/>
      <c r="L37524"/>
      <c r="M37524"/>
    </row>
    <row r="37525" spans="1:13">
      <c r="A37525"/>
      <c r="B37525" s="61"/>
      <c r="C37525" s="63"/>
      <c r="D37525" s="60"/>
      <c r="E37525"/>
      <c r="F37525"/>
      <c r="G37525" s="61"/>
      <c r="H37525"/>
      <c r="I37525"/>
      <c r="J37525"/>
      <c r="K37525"/>
      <c r="L37525"/>
      <c r="M37525"/>
    </row>
    <row r="37526" spans="1:13">
      <c r="A37526"/>
      <c r="B37526" s="61"/>
      <c r="C37526" s="63"/>
      <c r="D37526" s="60"/>
      <c r="E37526"/>
      <c r="F37526"/>
      <c r="G37526" s="61"/>
      <c r="H37526"/>
      <c r="I37526"/>
      <c r="J37526"/>
      <c r="K37526"/>
      <c r="L37526"/>
      <c r="M37526"/>
    </row>
    <row r="37527" spans="1:13">
      <c r="A37527"/>
      <c r="B37527" s="61"/>
      <c r="C37527" s="63"/>
      <c r="D37527" s="60"/>
      <c r="E37527"/>
      <c r="F37527"/>
      <c r="G37527" s="61"/>
      <c r="H37527"/>
      <c r="I37527"/>
      <c r="J37527"/>
      <c r="K37527"/>
      <c r="L37527"/>
      <c r="M37527"/>
    </row>
    <row r="37528" spans="1:13">
      <c r="A37528"/>
      <c r="B37528" s="61"/>
      <c r="C37528" s="63"/>
      <c r="D37528" s="60"/>
      <c r="E37528"/>
      <c r="F37528"/>
      <c r="G37528" s="61"/>
      <c r="H37528"/>
      <c r="I37528"/>
      <c r="J37528"/>
      <c r="K37528"/>
      <c r="L37528"/>
      <c r="M37528"/>
    </row>
    <row r="37529" spans="1:13">
      <c r="A37529"/>
      <c r="B37529" s="61"/>
      <c r="C37529" s="63"/>
      <c r="D37529" s="60"/>
      <c r="E37529"/>
      <c r="F37529"/>
      <c r="G37529" s="61"/>
      <c r="H37529"/>
      <c r="I37529"/>
      <c r="J37529"/>
      <c r="K37529"/>
      <c r="L37529"/>
      <c r="M37529"/>
    </row>
    <row r="37530" spans="1:13">
      <c r="A37530"/>
      <c r="B37530" s="61"/>
      <c r="C37530" s="63"/>
      <c r="D37530" s="60"/>
      <c r="E37530"/>
      <c r="F37530"/>
      <c r="G37530" s="61"/>
      <c r="H37530"/>
      <c r="I37530"/>
      <c r="J37530"/>
      <c r="K37530"/>
      <c r="L37530"/>
      <c r="M37530"/>
    </row>
    <row r="37531" spans="1:13">
      <c r="A37531"/>
      <c r="B37531" s="61"/>
      <c r="C37531" s="63"/>
      <c r="D37531" s="60"/>
      <c r="E37531"/>
      <c r="F37531"/>
      <c r="G37531" s="61"/>
      <c r="H37531"/>
      <c r="I37531"/>
      <c r="J37531"/>
      <c r="K37531"/>
      <c r="L37531"/>
      <c r="M37531"/>
    </row>
    <row r="37532" spans="1:13">
      <c r="A37532"/>
      <c r="B37532" s="61"/>
      <c r="C37532" s="63"/>
      <c r="D37532" s="60"/>
      <c r="E37532"/>
      <c r="F37532"/>
      <c r="G37532" s="61"/>
      <c r="H37532"/>
      <c r="I37532"/>
      <c r="J37532"/>
      <c r="K37532"/>
      <c r="L37532"/>
      <c r="M37532"/>
    </row>
    <row r="37533" spans="1:13">
      <c r="A37533"/>
      <c r="B37533" s="61"/>
      <c r="C37533" s="63"/>
      <c r="D37533" s="60"/>
      <c r="E37533"/>
      <c r="F37533"/>
      <c r="G37533" s="61"/>
      <c r="H37533"/>
      <c r="I37533"/>
      <c r="J37533"/>
      <c r="K37533"/>
      <c r="L37533"/>
      <c r="M37533"/>
    </row>
    <row r="37534" spans="1:13">
      <c r="A37534"/>
      <c r="B37534" s="61"/>
      <c r="C37534" s="63"/>
      <c r="D37534" s="60"/>
      <c r="E37534"/>
      <c r="F37534"/>
      <c r="G37534" s="61"/>
      <c r="H37534"/>
      <c r="I37534"/>
      <c r="J37534"/>
      <c r="K37534"/>
      <c r="L37534"/>
      <c r="M37534"/>
    </row>
    <row r="37535" spans="1:13">
      <c r="A37535"/>
      <c r="B37535" s="61"/>
      <c r="C37535" s="63"/>
      <c r="D37535" s="60"/>
      <c r="E37535"/>
      <c r="F37535"/>
      <c r="G37535" s="61"/>
      <c r="H37535"/>
      <c r="I37535"/>
      <c r="J37535"/>
      <c r="K37535"/>
      <c r="L37535"/>
      <c r="M37535"/>
    </row>
    <row r="37536" spans="1:13">
      <c r="A37536"/>
      <c r="B37536" s="61"/>
      <c r="C37536" s="63"/>
      <c r="D37536" s="60"/>
      <c r="E37536"/>
      <c r="F37536"/>
      <c r="G37536" s="61"/>
      <c r="H37536"/>
      <c r="I37536"/>
      <c r="J37536"/>
      <c r="K37536"/>
      <c r="L37536"/>
      <c r="M37536"/>
    </row>
    <row r="37537" spans="1:13">
      <c r="A37537"/>
      <c r="B37537" s="61"/>
      <c r="C37537" s="63"/>
      <c r="D37537" s="60"/>
      <c r="E37537"/>
      <c r="F37537"/>
      <c r="G37537" s="61"/>
      <c r="H37537"/>
      <c r="I37537"/>
      <c r="J37537"/>
      <c r="K37537"/>
      <c r="L37537"/>
      <c r="M37537"/>
    </row>
    <row r="37538" spans="1:13">
      <c r="A37538"/>
      <c r="B37538" s="61"/>
      <c r="C37538" s="63"/>
      <c r="D37538" s="60"/>
      <c r="E37538"/>
      <c r="F37538"/>
      <c r="G37538" s="61"/>
      <c r="H37538"/>
      <c r="I37538"/>
      <c r="J37538"/>
      <c r="K37538"/>
      <c r="L37538"/>
      <c r="M37538"/>
    </row>
    <row r="37539" spans="1:13">
      <c r="A37539"/>
      <c r="B37539" s="61"/>
      <c r="C37539" s="63"/>
      <c r="D37539" s="60"/>
      <c r="E37539"/>
      <c r="F37539"/>
      <c r="G37539" s="61"/>
      <c r="H37539"/>
      <c r="I37539"/>
      <c r="J37539"/>
      <c r="K37539"/>
      <c r="L37539"/>
      <c r="M37539"/>
    </row>
    <row r="37540" spans="1:13">
      <c r="A37540"/>
      <c r="B37540" s="61"/>
      <c r="C37540" s="63"/>
      <c r="D37540" s="60"/>
      <c r="E37540"/>
      <c r="F37540"/>
      <c r="G37540" s="61"/>
      <c r="H37540"/>
      <c r="I37540"/>
      <c r="J37540"/>
      <c r="K37540"/>
      <c r="L37540"/>
      <c r="M37540"/>
    </row>
    <row r="37541" spans="1:13">
      <c r="A37541"/>
      <c r="B37541" s="61"/>
      <c r="C37541" s="63"/>
      <c r="D37541" s="60"/>
      <c r="E37541"/>
      <c r="F37541"/>
      <c r="G37541" s="61"/>
      <c r="H37541"/>
      <c r="I37541"/>
      <c r="J37541"/>
      <c r="K37541"/>
      <c r="L37541"/>
      <c r="M37541"/>
    </row>
    <row r="37542" spans="1:13">
      <c r="A37542"/>
      <c r="B37542" s="61"/>
      <c r="C37542" s="63"/>
      <c r="D37542" s="60"/>
      <c r="E37542"/>
      <c r="F37542"/>
      <c r="G37542" s="61"/>
      <c r="H37542"/>
      <c r="I37542"/>
      <c r="J37542"/>
      <c r="K37542"/>
      <c r="L37542"/>
      <c r="M37542"/>
    </row>
    <row r="37543" spans="1:13">
      <c r="A37543"/>
      <c r="B37543" s="61"/>
      <c r="C37543" s="63"/>
      <c r="D37543" s="60"/>
      <c r="E37543"/>
      <c r="F37543"/>
      <c r="G37543" s="61"/>
      <c r="H37543"/>
      <c r="I37543"/>
      <c r="J37543"/>
      <c r="K37543"/>
      <c r="L37543"/>
      <c r="M37543"/>
    </row>
    <row r="37544" spans="1:13">
      <c r="A37544"/>
      <c r="B37544" s="61"/>
      <c r="C37544" s="63"/>
      <c r="D37544" s="60"/>
      <c r="E37544"/>
      <c r="F37544"/>
      <c r="G37544" s="61"/>
      <c r="H37544"/>
      <c r="I37544"/>
      <c r="J37544"/>
      <c r="K37544"/>
      <c r="L37544"/>
      <c r="M37544"/>
    </row>
    <row r="37545" spans="1:13">
      <c r="A37545"/>
      <c r="B37545" s="61"/>
      <c r="C37545" s="63"/>
      <c r="D37545" s="60"/>
      <c r="E37545"/>
      <c r="F37545"/>
      <c r="G37545" s="61"/>
      <c r="H37545"/>
      <c r="I37545"/>
      <c r="J37545"/>
      <c r="K37545"/>
      <c r="L37545"/>
      <c r="M37545"/>
    </row>
    <row r="37546" spans="1:13">
      <c r="A37546"/>
      <c r="B37546" s="61"/>
      <c r="C37546" s="63"/>
      <c r="D37546" s="60"/>
      <c r="E37546"/>
      <c r="F37546"/>
      <c r="G37546" s="61"/>
      <c r="H37546"/>
      <c r="I37546"/>
      <c r="J37546"/>
      <c r="K37546"/>
      <c r="L37546"/>
      <c r="M37546"/>
    </row>
    <row r="37547" spans="1:13">
      <c r="A37547"/>
      <c r="B37547" s="61"/>
      <c r="C37547" s="63"/>
      <c r="D37547" s="60"/>
      <c r="E37547"/>
      <c r="F37547"/>
      <c r="G37547" s="61"/>
      <c r="H37547"/>
      <c r="I37547"/>
      <c r="J37547"/>
      <c r="K37547"/>
      <c r="L37547"/>
      <c r="M37547"/>
    </row>
    <row r="37548" spans="1:13">
      <c r="A37548"/>
      <c r="B37548" s="61"/>
      <c r="C37548" s="63"/>
      <c r="D37548" s="60"/>
      <c r="E37548"/>
      <c r="F37548"/>
      <c r="G37548" s="61"/>
      <c r="H37548"/>
      <c r="I37548"/>
      <c r="J37548"/>
      <c r="K37548"/>
      <c r="L37548"/>
      <c r="M37548"/>
    </row>
    <row r="37549" spans="1:13">
      <c r="A37549"/>
      <c r="B37549" s="61"/>
      <c r="C37549" s="63"/>
      <c r="D37549" s="60"/>
      <c r="E37549"/>
      <c r="F37549"/>
      <c r="G37549" s="61"/>
      <c r="H37549"/>
      <c r="I37549"/>
      <c r="J37549"/>
      <c r="K37549"/>
      <c r="L37549"/>
      <c r="M37549"/>
    </row>
    <row r="37550" spans="1:13">
      <c r="A37550"/>
      <c r="B37550" s="61"/>
      <c r="C37550" s="63"/>
      <c r="D37550" s="60"/>
      <c r="E37550"/>
      <c r="F37550"/>
      <c r="G37550" s="61"/>
      <c r="H37550"/>
      <c r="I37550"/>
      <c r="J37550"/>
      <c r="K37550"/>
      <c r="L37550"/>
      <c r="M37550"/>
    </row>
    <row r="37551" spans="1:13">
      <c r="A37551"/>
      <c r="B37551" s="61"/>
      <c r="C37551" s="63"/>
      <c r="D37551" s="60"/>
      <c r="E37551"/>
      <c r="F37551"/>
      <c r="G37551" s="61"/>
      <c r="H37551"/>
      <c r="I37551"/>
      <c r="J37551"/>
      <c r="K37551"/>
      <c r="L37551"/>
      <c r="M37551"/>
    </row>
    <row r="37552" spans="1:13">
      <c r="A37552"/>
      <c r="B37552" s="61"/>
      <c r="C37552" s="63"/>
      <c r="D37552" s="60"/>
      <c r="E37552"/>
      <c r="F37552"/>
      <c r="G37552" s="61"/>
      <c r="H37552"/>
      <c r="I37552"/>
      <c r="J37552"/>
      <c r="K37552"/>
      <c r="L37552"/>
      <c r="M37552"/>
    </row>
    <row r="37553" spans="1:13">
      <c r="A37553"/>
      <c r="B37553" s="61"/>
      <c r="C37553" s="63"/>
      <c r="D37553" s="60"/>
      <c r="E37553"/>
      <c r="F37553"/>
      <c r="G37553" s="61"/>
      <c r="H37553"/>
      <c r="I37553"/>
      <c r="J37553"/>
      <c r="K37553"/>
      <c r="L37553"/>
      <c r="M37553"/>
    </row>
    <row r="37554" spans="1:13">
      <c r="A37554"/>
      <c r="B37554" s="61"/>
      <c r="C37554" s="63"/>
      <c r="D37554" s="60"/>
      <c r="E37554"/>
      <c r="F37554"/>
      <c r="G37554" s="61"/>
      <c r="H37554"/>
      <c r="I37554"/>
      <c r="J37554"/>
      <c r="K37554"/>
      <c r="L37554"/>
      <c r="M37554"/>
    </row>
    <row r="37555" spans="1:13">
      <c r="A37555"/>
      <c r="B37555" s="61"/>
      <c r="C37555" s="63"/>
      <c r="D37555" s="60"/>
      <c r="E37555"/>
      <c r="F37555"/>
      <c r="G37555" s="61"/>
      <c r="H37555"/>
      <c r="I37555"/>
      <c r="J37555"/>
      <c r="K37555"/>
      <c r="L37555"/>
      <c r="M37555"/>
    </row>
    <row r="37556" spans="1:13">
      <c r="A37556"/>
      <c r="B37556" s="61"/>
      <c r="C37556" s="63"/>
      <c r="D37556" s="60"/>
      <c r="E37556"/>
      <c r="F37556"/>
      <c r="G37556" s="61"/>
      <c r="H37556"/>
      <c r="I37556"/>
      <c r="J37556"/>
      <c r="K37556"/>
      <c r="L37556"/>
      <c r="M37556"/>
    </row>
    <row r="37557" spans="1:13">
      <c r="A37557"/>
      <c r="B37557" s="61"/>
      <c r="C37557" s="63"/>
      <c r="D37557" s="60"/>
      <c r="E37557"/>
      <c r="F37557"/>
      <c r="G37557" s="61"/>
      <c r="H37557"/>
      <c r="I37557"/>
      <c r="J37557"/>
      <c r="K37557"/>
      <c r="L37557"/>
      <c r="M37557"/>
    </row>
    <row r="37558" spans="1:13">
      <c r="A37558"/>
      <c r="B37558" s="61"/>
      <c r="C37558" s="63"/>
      <c r="D37558" s="60"/>
      <c r="E37558"/>
      <c r="F37558"/>
      <c r="G37558" s="61"/>
      <c r="H37558"/>
      <c r="I37558"/>
      <c r="J37558"/>
      <c r="K37558"/>
      <c r="L37558"/>
      <c r="M37558"/>
    </row>
    <row r="37559" spans="1:13">
      <c r="A37559"/>
      <c r="B37559" s="61"/>
      <c r="C37559" s="63"/>
      <c r="D37559" s="60"/>
      <c r="E37559"/>
      <c r="F37559"/>
      <c r="G37559" s="61"/>
      <c r="H37559"/>
      <c r="I37559"/>
      <c r="J37559"/>
      <c r="K37559"/>
      <c r="L37559"/>
      <c r="M37559"/>
    </row>
    <row r="37560" spans="1:13">
      <c r="A37560"/>
      <c r="B37560" s="61"/>
      <c r="C37560" s="63"/>
      <c r="D37560" s="60"/>
      <c r="E37560"/>
      <c r="F37560"/>
      <c r="G37560" s="61"/>
      <c r="H37560"/>
      <c r="I37560"/>
      <c r="J37560"/>
      <c r="K37560"/>
      <c r="L37560"/>
      <c r="M37560"/>
    </row>
    <row r="37561" spans="1:13">
      <c r="A37561"/>
      <c r="B37561" s="61"/>
      <c r="C37561" s="63"/>
      <c r="D37561" s="60"/>
      <c r="E37561"/>
      <c r="F37561"/>
      <c r="G37561" s="61"/>
      <c r="H37561"/>
      <c r="I37561"/>
      <c r="J37561"/>
      <c r="K37561"/>
      <c r="L37561"/>
      <c r="M37561"/>
    </row>
    <row r="37562" spans="1:13">
      <c r="A37562"/>
      <c r="B37562" s="61"/>
      <c r="C37562" s="63"/>
      <c r="D37562" s="60"/>
      <c r="E37562"/>
      <c r="F37562"/>
      <c r="G37562" s="61"/>
      <c r="H37562"/>
      <c r="I37562"/>
      <c r="J37562"/>
      <c r="K37562"/>
      <c r="L37562"/>
      <c r="M37562"/>
    </row>
    <row r="37563" spans="1:13">
      <c r="A37563"/>
      <c r="B37563" s="61"/>
      <c r="C37563" s="63"/>
      <c r="D37563" s="60"/>
      <c r="E37563"/>
      <c r="F37563"/>
      <c r="G37563" s="61"/>
      <c r="H37563"/>
      <c r="I37563"/>
      <c r="J37563"/>
      <c r="K37563"/>
      <c r="L37563"/>
      <c r="M37563"/>
    </row>
    <row r="37564" spans="1:13">
      <c r="A37564"/>
      <c r="B37564" s="61"/>
      <c r="C37564" s="63"/>
      <c r="D37564" s="60"/>
      <c r="E37564"/>
      <c r="F37564"/>
      <c r="G37564" s="61"/>
      <c r="H37564"/>
      <c r="I37564"/>
      <c r="J37564"/>
      <c r="K37564"/>
      <c r="L37564"/>
      <c r="M37564"/>
    </row>
    <row r="37565" spans="1:13">
      <c r="A37565"/>
      <c r="B37565" s="61"/>
      <c r="C37565" s="63"/>
      <c r="D37565" s="60"/>
      <c r="E37565"/>
      <c r="F37565"/>
      <c r="G37565" s="61"/>
      <c r="H37565"/>
      <c r="I37565"/>
      <c r="J37565"/>
      <c r="K37565"/>
      <c r="L37565"/>
      <c r="M37565"/>
    </row>
    <row r="37566" spans="1:13">
      <c r="A37566"/>
      <c r="B37566" s="61"/>
      <c r="C37566" s="63"/>
      <c r="D37566" s="60"/>
      <c r="E37566"/>
      <c r="F37566"/>
      <c r="G37566" s="61"/>
      <c r="H37566"/>
      <c r="I37566"/>
      <c r="J37566"/>
      <c r="K37566"/>
      <c r="L37566"/>
      <c r="M37566"/>
    </row>
    <row r="37567" spans="1:13">
      <c r="A37567"/>
      <c r="B37567" s="61"/>
      <c r="C37567" s="63"/>
      <c r="D37567" s="60"/>
      <c r="E37567"/>
      <c r="F37567"/>
      <c r="G37567" s="61"/>
      <c r="H37567"/>
      <c r="I37567"/>
      <c r="J37567"/>
      <c r="K37567"/>
      <c r="L37567"/>
      <c r="M37567"/>
    </row>
    <row r="37568" spans="1:13">
      <c r="A37568"/>
      <c r="B37568" s="61"/>
      <c r="C37568" s="63"/>
      <c r="D37568" s="60"/>
      <c r="E37568"/>
      <c r="F37568"/>
      <c r="G37568" s="61"/>
      <c r="H37568"/>
      <c r="I37568"/>
      <c r="J37568"/>
      <c r="K37568"/>
      <c r="L37568"/>
      <c r="M37568"/>
    </row>
    <row r="37569" spans="1:13">
      <c r="A37569"/>
      <c r="B37569" s="61"/>
      <c r="C37569" s="63"/>
      <c r="D37569" s="60"/>
      <c r="E37569"/>
      <c r="F37569"/>
      <c r="G37569" s="61"/>
      <c r="H37569"/>
      <c r="I37569"/>
      <c r="J37569"/>
      <c r="K37569"/>
      <c r="L37569"/>
      <c r="M37569"/>
    </row>
    <row r="37570" spans="1:13">
      <c r="A37570"/>
      <c r="B37570" s="61"/>
      <c r="C37570" s="63"/>
      <c r="D37570" s="60"/>
      <c r="E37570"/>
      <c r="F37570"/>
      <c r="G37570" s="61"/>
      <c r="H37570"/>
      <c r="I37570"/>
      <c r="J37570"/>
      <c r="K37570"/>
      <c r="L37570"/>
      <c r="M37570"/>
    </row>
    <row r="37571" spans="1:13">
      <c r="A37571"/>
      <c r="B37571" s="61"/>
      <c r="C37571" s="63"/>
      <c r="D37571" s="60"/>
      <c r="E37571"/>
      <c r="F37571"/>
      <c r="G37571" s="61"/>
      <c r="H37571"/>
      <c r="I37571"/>
      <c r="J37571"/>
      <c r="K37571"/>
      <c r="L37571"/>
      <c r="M37571"/>
    </row>
    <row r="37572" spans="1:13">
      <c r="A37572"/>
      <c r="B37572" s="61"/>
      <c r="C37572" s="63"/>
      <c r="D37572" s="60"/>
      <c r="E37572"/>
      <c r="F37572"/>
      <c r="G37572" s="61"/>
      <c r="H37572"/>
      <c r="I37572"/>
      <c r="J37572"/>
      <c r="K37572"/>
      <c r="L37572"/>
      <c r="M37572"/>
    </row>
    <row r="37573" spans="1:13">
      <c r="A37573"/>
      <c r="B37573" s="61"/>
      <c r="C37573" s="63"/>
      <c r="D37573" s="60"/>
      <c r="E37573"/>
      <c r="F37573"/>
      <c r="G37573" s="61"/>
      <c r="H37573"/>
      <c r="I37573"/>
      <c r="J37573"/>
      <c r="K37573"/>
      <c r="L37573"/>
      <c r="M37573"/>
    </row>
    <row r="37574" spans="1:13">
      <c r="A37574"/>
      <c r="B37574" s="61"/>
      <c r="C37574" s="63"/>
      <c r="D37574" s="60"/>
      <c r="E37574"/>
      <c r="F37574"/>
      <c r="G37574" s="61"/>
      <c r="H37574"/>
      <c r="I37574"/>
      <c r="J37574"/>
      <c r="K37574"/>
      <c r="L37574"/>
      <c r="M37574"/>
    </row>
    <row r="37575" spans="1:13">
      <c r="A37575"/>
      <c r="B37575" s="61"/>
      <c r="C37575" s="63"/>
      <c r="D37575" s="60"/>
      <c r="E37575"/>
      <c r="F37575"/>
      <c r="G37575" s="61"/>
      <c r="H37575"/>
      <c r="I37575"/>
      <c r="J37575"/>
      <c r="K37575"/>
      <c r="L37575"/>
      <c r="M37575"/>
    </row>
    <row r="37576" spans="1:13">
      <c r="A37576"/>
      <c r="B37576" s="61"/>
      <c r="C37576" s="63"/>
      <c r="D37576" s="60"/>
      <c r="E37576"/>
      <c r="F37576"/>
      <c r="G37576" s="61"/>
      <c r="H37576"/>
      <c r="I37576"/>
      <c r="J37576"/>
      <c r="K37576"/>
      <c r="L37576"/>
      <c r="M37576"/>
    </row>
    <row r="37577" spans="1:13">
      <c r="A37577"/>
      <c r="B37577" s="61"/>
      <c r="C37577" s="63"/>
      <c r="D37577" s="60"/>
      <c r="E37577"/>
      <c r="F37577"/>
      <c r="G37577" s="61"/>
      <c r="H37577"/>
      <c r="I37577"/>
      <c r="J37577"/>
      <c r="K37577"/>
      <c r="L37577"/>
      <c r="M37577"/>
    </row>
    <row r="37578" spans="1:13">
      <c r="A37578"/>
      <c r="B37578" s="61"/>
      <c r="C37578" s="63"/>
      <c r="D37578" s="60"/>
      <c r="E37578"/>
      <c r="F37578"/>
      <c r="G37578" s="61"/>
      <c r="H37578"/>
      <c r="I37578"/>
      <c r="J37578"/>
      <c r="K37578"/>
      <c r="L37578"/>
      <c r="M37578"/>
    </row>
    <row r="37579" spans="1:13">
      <c r="A37579"/>
      <c r="B37579" s="61"/>
      <c r="C37579" s="63"/>
      <c r="D37579" s="60"/>
      <c r="E37579"/>
      <c r="F37579"/>
      <c r="G37579" s="61"/>
      <c r="H37579"/>
      <c r="I37579"/>
      <c r="J37579"/>
      <c r="K37579"/>
      <c r="L37579"/>
      <c r="M37579"/>
    </row>
    <row r="37580" spans="1:13">
      <c r="A37580"/>
      <c r="B37580" s="61"/>
      <c r="C37580" s="63"/>
      <c r="D37580" s="60"/>
      <c r="E37580"/>
      <c r="F37580"/>
      <c r="G37580" s="61"/>
      <c r="H37580"/>
      <c r="I37580"/>
      <c r="J37580"/>
      <c r="K37580"/>
      <c r="L37580"/>
      <c r="M37580"/>
    </row>
    <row r="37581" spans="1:13">
      <c r="A37581"/>
      <c r="B37581" s="61"/>
      <c r="C37581" s="63"/>
      <c r="D37581" s="60"/>
      <c r="E37581"/>
      <c r="F37581"/>
      <c r="G37581" s="61"/>
      <c r="H37581"/>
      <c r="I37581"/>
      <c r="J37581"/>
      <c r="K37581"/>
      <c r="L37581"/>
      <c r="M37581"/>
    </row>
    <row r="37582" spans="1:13">
      <c r="A37582"/>
      <c r="B37582" s="61"/>
      <c r="C37582" s="63"/>
      <c r="D37582" s="60"/>
      <c r="E37582"/>
      <c r="F37582"/>
      <c r="G37582" s="61"/>
      <c r="H37582"/>
      <c r="I37582"/>
      <c r="J37582"/>
      <c r="K37582"/>
      <c r="L37582"/>
      <c r="M37582"/>
    </row>
    <row r="37583" spans="1:13">
      <c r="A37583"/>
      <c r="B37583" s="61"/>
      <c r="C37583" s="63"/>
      <c r="D37583" s="60"/>
      <c r="E37583"/>
      <c r="F37583"/>
      <c r="G37583" s="61"/>
      <c r="H37583"/>
      <c r="I37583"/>
      <c r="J37583"/>
      <c r="K37583"/>
      <c r="L37583"/>
      <c r="M37583"/>
    </row>
    <row r="37584" spans="1:13">
      <c r="A37584"/>
      <c r="B37584" s="61"/>
      <c r="C37584" s="63"/>
      <c r="D37584" s="60"/>
      <c r="E37584"/>
      <c r="F37584"/>
      <c r="G37584" s="61"/>
      <c r="H37584"/>
      <c r="I37584"/>
      <c r="J37584"/>
      <c r="K37584"/>
      <c r="L37584"/>
      <c r="M37584"/>
    </row>
    <row r="37585" spans="1:13">
      <c r="A37585"/>
      <c r="B37585" s="61"/>
      <c r="C37585" s="63"/>
      <c r="D37585" s="60"/>
      <c r="E37585"/>
      <c r="F37585"/>
      <c r="G37585" s="61"/>
      <c r="H37585"/>
      <c r="I37585"/>
      <c r="J37585"/>
      <c r="K37585"/>
      <c r="L37585"/>
      <c r="M37585"/>
    </row>
    <row r="37586" spans="1:13">
      <c r="A37586"/>
      <c r="B37586" s="61"/>
      <c r="C37586" s="63"/>
      <c r="D37586" s="60"/>
      <c r="E37586"/>
      <c r="F37586"/>
      <c r="G37586" s="61"/>
      <c r="H37586"/>
      <c r="I37586"/>
      <c r="J37586"/>
      <c r="K37586"/>
      <c r="L37586"/>
      <c r="M37586"/>
    </row>
    <row r="37587" spans="1:13">
      <c r="A37587"/>
      <c r="B37587" s="61"/>
      <c r="C37587" s="63"/>
      <c r="D37587" s="60"/>
      <c r="E37587"/>
      <c r="F37587"/>
      <c r="G37587" s="61"/>
      <c r="H37587"/>
      <c r="I37587"/>
      <c r="J37587"/>
      <c r="K37587"/>
      <c r="L37587"/>
      <c r="M37587"/>
    </row>
    <row r="37588" spans="1:13">
      <c r="A37588"/>
      <c r="B37588" s="61"/>
      <c r="C37588" s="63"/>
      <c r="D37588" s="60"/>
      <c r="E37588"/>
      <c r="F37588"/>
      <c r="G37588" s="61"/>
      <c r="H37588"/>
      <c r="I37588"/>
      <c r="J37588"/>
      <c r="K37588"/>
      <c r="L37588"/>
      <c r="M37588"/>
    </row>
    <row r="37589" spans="1:13">
      <c r="A37589"/>
      <c r="B37589" s="61"/>
      <c r="C37589" s="63"/>
      <c r="D37589" s="60"/>
      <c r="E37589"/>
      <c r="F37589"/>
      <c r="G37589" s="61"/>
      <c r="H37589"/>
      <c r="I37589"/>
      <c r="J37589"/>
      <c r="K37589"/>
      <c r="L37589"/>
      <c r="M37589"/>
    </row>
    <row r="37590" spans="1:13">
      <c r="A37590"/>
      <c r="B37590" s="61"/>
      <c r="C37590" s="63"/>
      <c r="D37590" s="60"/>
      <c r="E37590"/>
      <c r="F37590"/>
      <c r="G37590" s="61"/>
      <c r="H37590"/>
      <c r="I37590"/>
      <c r="J37590"/>
      <c r="K37590"/>
      <c r="L37590"/>
      <c r="M37590"/>
    </row>
    <row r="37591" spans="1:13">
      <c r="A37591"/>
      <c r="B37591" s="61"/>
      <c r="C37591" s="63"/>
      <c r="D37591" s="60"/>
      <c r="E37591"/>
      <c r="F37591"/>
      <c r="G37591" s="61"/>
      <c r="H37591"/>
      <c r="I37591"/>
      <c r="J37591"/>
      <c r="K37591"/>
      <c r="L37591"/>
      <c r="M37591"/>
    </row>
    <row r="37592" spans="1:13">
      <c r="A37592"/>
      <c r="B37592" s="61"/>
      <c r="C37592" s="63"/>
      <c r="D37592" s="60"/>
      <c r="E37592"/>
      <c r="F37592"/>
      <c r="G37592" s="61"/>
      <c r="H37592"/>
      <c r="I37592"/>
      <c r="J37592"/>
      <c r="K37592"/>
      <c r="L37592"/>
      <c r="M37592"/>
    </row>
    <row r="37593" spans="1:13">
      <c r="A37593"/>
      <c r="B37593" s="61"/>
      <c r="C37593" s="63"/>
      <c r="D37593" s="60"/>
      <c r="E37593"/>
      <c r="F37593"/>
      <c r="G37593" s="61"/>
      <c r="H37593"/>
      <c r="I37593"/>
      <c r="J37593"/>
      <c r="K37593"/>
      <c r="L37593"/>
      <c r="M37593"/>
    </row>
    <row r="37594" spans="1:13">
      <c r="A37594"/>
      <c r="B37594" s="61"/>
      <c r="C37594" s="63"/>
      <c r="D37594" s="60"/>
      <c r="E37594"/>
      <c r="F37594"/>
      <c r="G37594" s="61"/>
      <c r="H37594"/>
      <c r="I37594"/>
      <c r="J37594"/>
      <c r="K37594"/>
      <c r="L37594"/>
      <c r="M37594"/>
    </row>
    <row r="37595" spans="1:13">
      <c r="A37595"/>
      <c r="B37595" s="61"/>
      <c r="C37595" s="63"/>
      <c r="D37595" s="60"/>
      <c r="E37595"/>
      <c r="F37595"/>
      <c r="G37595" s="61"/>
      <c r="H37595"/>
      <c r="I37595"/>
      <c r="J37595"/>
      <c r="K37595"/>
      <c r="L37595"/>
      <c r="M37595"/>
    </row>
    <row r="37596" spans="1:13">
      <c r="A37596"/>
      <c r="B37596" s="61"/>
      <c r="C37596" s="63"/>
      <c r="D37596" s="60"/>
      <c r="E37596"/>
      <c r="F37596"/>
      <c r="G37596" s="61"/>
      <c r="H37596"/>
      <c r="I37596"/>
      <c r="J37596"/>
      <c r="K37596"/>
      <c r="L37596"/>
      <c r="M37596"/>
    </row>
    <row r="37597" spans="1:13">
      <c r="A37597"/>
      <c r="B37597" s="61"/>
      <c r="C37597" s="63"/>
      <c r="D37597" s="60"/>
      <c r="E37597"/>
      <c r="F37597"/>
      <c r="G37597" s="61"/>
      <c r="H37597"/>
      <c r="I37597"/>
      <c r="J37597"/>
      <c r="K37597"/>
      <c r="L37597"/>
      <c r="M37597"/>
    </row>
    <row r="37598" spans="1:13">
      <c r="A37598"/>
      <c r="B37598" s="61"/>
      <c r="C37598" s="63"/>
      <c r="D37598" s="60"/>
      <c r="E37598"/>
      <c r="F37598"/>
      <c r="G37598" s="61"/>
      <c r="H37598"/>
      <c r="I37598"/>
      <c r="J37598"/>
      <c r="K37598"/>
      <c r="L37598"/>
      <c r="M37598"/>
    </row>
    <row r="37599" spans="1:13">
      <c r="A37599"/>
      <c r="B37599" s="61"/>
      <c r="C37599" s="63"/>
      <c r="D37599" s="60"/>
      <c r="E37599"/>
      <c r="F37599"/>
      <c r="G37599" s="61"/>
      <c r="H37599"/>
      <c r="I37599"/>
      <c r="J37599"/>
      <c r="K37599"/>
      <c r="L37599"/>
      <c r="M37599"/>
    </row>
    <row r="37600" spans="1:13">
      <c r="A37600"/>
      <c r="B37600" s="61"/>
      <c r="C37600" s="63"/>
      <c r="D37600" s="60"/>
      <c r="E37600"/>
      <c r="F37600"/>
      <c r="G37600" s="61"/>
      <c r="H37600"/>
      <c r="I37600"/>
      <c r="J37600"/>
      <c r="K37600"/>
      <c r="L37600"/>
      <c r="M37600"/>
    </row>
    <row r="37601" spans="1:13">
      <c r="A37601"/>
      <c r="B37601" s="61"/>
      <c r="C37601" s="63"/>
      <c r="D37601" s="60"/>
      <c r="E37601"/>
      <c r="F37601"/>
      <c r="G37601" s="61"/>
      <c r="H37601"/>
      <c r="I37601"/>
      <c r="J37601"/>
      <c r="K37601"/>
      <c r="L37601"/>
      <c r="M37601"/>
    </row>
    <row r="37602" spans="1:13">
      <c r="A37602"/>
      <c r="B37602" s="61"/>
      <c r="C37602" s="63"/>
      <c r="D37602" s="60"/>
      <c r="E37602"/>
      <c r="F37602"/>
      <c r="G37602" s="61"/>
      <c r="H37602"/>
      <c r="I37602"/>
      <c r="J37602"/>
      <c r="K37602"/>
      <c r="L37602"/>
      <c r="M37602"/>
    </row>
    <row r="37603" spans="1:13">
      <c r="A37603"/>
      <c r="B37603" s="61"/>
      <c r="C37603" s="63"/>
      <c r="D37603" s="60"/>
      <c r="E37603"/>
      <c r="F37603"/>
      <c r="G37603" s="61"/>
      <c r="H37603"/>
      <c r="I37603"/>
      <c r="J37603"/>
      <c r="K37603"/>
      <c r="L37603"/>
      <c r="M37603"/>
    </row>
    <row r="37604" spans="1:13">
      <c r="A37604"/>
      <c r="B37604" s="61"/>
      <c r="C37604" s="63"/>
      <c r="D37604" s="60"/>
      <c r="E37604"/>
      <c r="F37604"/>
      <c r="G37604" s="61"/>
      <c r="H37604"/>
      <c r="I37604"/>
      <c r="J37604"/>
      <c r="K37604"/>
      <c r="L37604"/>
      <c r="M37604"/>
    </row>
    <row r="37605" spans="1:13">
      <c r="A37605"/>
      <c r="B37605" s="61"/>
      <c r="C37605" s="63"/>
      <c r="D37605" s="60"/>
      <c r="E37605"/>
      <c r="F37605"/>
      <c r="G37605" s="61"/>
      <c r="H37605"/>
      <c r="I37605"/>
      <c r="J37605"/>
      <c r="K37605"/>
      <c r="L37605"/>
      <c r="M37605"/>
    </row>
    <row r="37606" spans="1:13">
      <c r="A37606"/>
      <c r="B37606" s="61"/>
      <c r="C37606" s="63"/>
      <c r="D37606" s="60"/>
      <c r="E37606"/>
      <c r="F37606"/>
      <c r="G37606" s="61"/>
      <c r="H37606"/>
      <c r="I37606"/>
      <c r="J37606"/>
      <c r="K37606"/>
      <c r="L37606"/>
      <c r="M37606"/>
    </row>
    <row r="37607" spans="1:13">
      <c r="A37607"/>
      <c r="B37607" s="61"/>
      <c r="C37607" s="63"/>
      <c r="D37607" s="60"/>
      <c r="E37607"/>
      <c r="F37607"/>
      <c r="G37607" s="61"/>
      <c r="H37607"/>
      <c r="I37607"/>
      <c r="J37607"/>
      <c r="K37607"/>
      <c r="L37607"/>
      <c r="M37607"/>
    </row>
    <row r="37608" spans="1:13">
      <c r="A37608"/>
      <c r="B37608" s="61"/>
      <c r="C37608" s="63"/>
      <c r="D37608" s="60"/>
      <c r="E37608"/>
      <c r="F37608"/>
      <c r="G37608" s="61"/>
      <c r="H37608"/>
      <c r="I37608"/>
      <c r="J37608"/>
      <c r="K37608"/>
      <c r="L37608"/>
      <c r="M37608"/>
    </row>
    <row r="37609" spans="1:13">
      <c r="A37609"/>
      <c r="B37609" s="61"/>
      <c r="C37609" s="63"/>
      <c r="D37609" s="60"/>
      <c r="E37609"/>
      <c r="F37609"/>
      <c r="G37609" s="61"/>
      <c r="H37609"/>
      <c r="I37609"/>
      <c r="J37609"/>
      <c r="K37609"/>
      <c r="L37609"/>
      <c r="M37609"/>
    </row>
    <row r="37610" spans="1:13">
      <c r="A37610"/>
      <c r="B37610" s="61"/>
      <c r="C37610" s="63"/>
      <c r="D37610" s="60"/>
      <c r="E37610"/>
      <c r="F37610"/>
      <c r="G37610" s="61"/>
      <c r="H37610"/>
      <c r="I37610"/>
      <c r="J37610"/>
      <c r="K37610"/>
      <c r="L37610"/>
      <c r="M37610"/>
    </row>
    <row r="37611" spans="1:13">
      <c r="A37611"/>
      <c r="B37611" s="61"/>
      <c r="C37611" s="63"/>
      <c r="D37611" s="60"/>
      <c r="E37611"/>
      <c r="F37611"/>
      <c r="G37611" s="61"/>
      <c r="H37611"/>
      <c r="I37611"/>
      <c r="J37611"/>
      <c r="K37611"/>
      <c r="L37611"/>
      <c r="M37611"/>
    </row>
    <row r="37612" spans="1:13">
      <c r="A37612"/>
      <c r="B37612" s="61"/>
      <c r="C37612" s="63"/>
      <c r="D37612" s="60"/>
      <c r="E37612"/>
      <c r="F37612"/>
      <c r="G37612" s="61"/>
      <c r="H37612"/>
      <c r="I37612"/>
      <c r="J37612"/>
      <c r="K37612"/>
      <c r="L37612"/>
      <c r="M37612"/>
    </row>
    <row r="37613" spans="1:13">
      <c r="A37613"/>
      <c r="B37613" s="61"/>
      <c r="C37613" s="63"/>
      <c r="D37613" s="60"/>
      <c r="E37613"/>
      <c r="F37613"/>
      <c r="G37613" s="61"/>
      <c r="H37613"/>
      <c r="I37613"/>
      <c r="J37613"/>
      <c r="K37613"/>
      <c r="L37613"/>
      <c r="M37613"/>
    </row>
    <row r="37614" spans="1:13">
      <c r="A37614"/>
      <c r="B37614" s="61"/>
      <c r="C37614" s="63"/>
      <c r="D37614" s="60"/>
      <c r="E37614"/>
      <c r="F37614"/>
      <c r="G37614" s="61"/>
      <c r="H37614"/>
      <c r="I37614"/>
      <c r="J37614"/>
      <c r="K37614"/>
      <c r="L37614"/>
      <c r="M37614"/>
    </row>
    <row r="37615" spans="1:13">
      <c r="A37615"/>
      <c r="B37615" s="61"/>
      <c r="C37615" s="63"/>
      <c r="D37615" s="60"/>
      <c r="E37615"/>
      <c r="F37615"/>
      <c r="G37615" s="61"/>
      <c r="H37615"/>
      <c r="I37615"/>
      <c r="J37615"/>
      <c r="K37615"/>
      <c r="L37615"/>
      <c r="M37615"/>
    </row>
    <row r="37616" spans="1:13">
      <c r="A37616"/>
      <c r="B37616" s="61"/>
      <c r="C37616" s="63"/>
      <c r="D37616" s="60"/>
      <c r="E37616"/>
      <c r="F37616"/>
      <c r="G37616" s="61"/>
      <c r="H37616"/>
      <c r="I37616"/>
      <c r="J37616"/>
      <c r="K37616"/>
      <c r="L37616"/>
      <c r="M37616"/>
    </row>
    <row r="37617" spans="1:13">
      <c r="A37617"/>
      <c r="B37617" s="61"/>
      <c r="C37617" s="63"/>
      <c r="D37617" s="60"/>
      <c r="E37617"/>
      <c r="F37617"/>
      <c r="G37617" s="61"/>
      <c r="H37617"/>
      <c r="I37617"/>
      <c r="J37617"/>
      <c r="K37617"/>
      <c r="L37617"/>
      <c r="M37617"/>
    </row>
    <row r="37618" spans="1:13">
      <c r="A37618"/>
      <c r="B37618" s="61"/>
      <c r="C37618" s="63"/>
      <c r="D37618" s="60"/>
      <c r="E37618"/>
      <c r="F37618"/>
      <c r="G37618" s="61"/>
      <c r="H37618"/>
      <c r="I37618"/>
      <c r="J37618"/>
      <c r="K37618"/>
      <c r="L37618"/>
      <c r="M37618"/>
    </row>
    <row r="37619" spans="1:13">
      <c r="A37619"/>
      <c r="B37619" s="61"/>
      <c r="C37619" s="63"/>
      <c r="D37619" s="60"/>
      <c r="E37619"/>
      <c r="F37619"/>
      <c r="G37619" s="61"/>
      <c r="H37619"/>
      <c r="I37619"/>
      <c r="J37619"/>
      <c r="K37619"/>
      <c r="L37619"/>
      <c r="M37619"/>
    </row>
    <row r="37620" spans="1:13">
      <c r="A37620"/>
      <c r="B37620" s="61"/>
      <c r="C37620" s="63"/>
      <c r="D37620" s="60"/>
      <c r="E37620"/>
      <c r="F37620"/>
      <c r="G37620" s="61"/>
      <c r="H37620"/>
      <c r="I37620"/>
      <c r="J37620"/>
      <c r="K37620"/>
      <c r="L37620"/>
      <c r="M37620"/>
    </row>
    <row r="37621" spans="1:13">
      <c r="A37621"/>
      <c r="B37621" s="61"/>
      <c r="C37621" s="63"/>
      <c r="D37621" s="60"/>
      <c r="E37621"/>
      <c r="F37621"/>
      <c r="G37621" s="61"/>
      <c r="H37621"/>
      <c r="I37621"/>
      <c r="J37621"/>
      <c r="K37621"/>
      <c r="L37621"/>
      <c r="M37621"/>
    </row>
    <row r="37622" spans="1:13">
      <c r="A37622"/>
      <c r="B37622" s="61"/>
      <c r="C37622" s="63"/>
      <c r="D37622" s="60"/>
      <c r="E37622"/>
      <c r="F37622"/>
      <c r="G37622" s="61"/>
      <c r="H37622"/>
      <c r="I37622"/>
      <c r="J37622"/>
      <c r="K37622"/>
      <c r="L37622"/>
      <c r="M37622"/>
    </row>
    <row r="37623" spans="1:13">
      <c r="A37623"/>
      <c r="B37623" s="61"/>
      <c r="C37623" s="63"/>
      <c r="D37623" s="60"/>
      <c r="E37623"/>
      <c r="F37623"/>
      <c r="G37623" s="61"/>
      <c r="H37623"/>
      <c r="I37623"/>
      <c r="J37623"/>
      <c r="K37623"/>
      <c r="L37623"/>
      <c r="M37623"/>
    </row>
    <row r="37624" spans="1:13">
      <c r="A37624"/>
      <c r="B37624" s="61"/>
      <c r="C37624" s="63"/>
      <c r="D37624" s="60"/>
      <c r="E37624"/>
      <c r="F37624"/>
      <c r="G37624" s="61"/>
      <c r="H37624"/>
      <c r="I37624"/>
      <c r="J37624"/>
      <c r="K37624"/>
      <c r="L37624"/>
      <c r="M37624"/>
    </row>
    <row r="37625" spans="1:13">
      <c r="A37625"/>
      <c r="B37625" s="61"/>
      <c r="C37625" s="63"/>
      <c r="D37625" s="60"/>
      <c r="E37625"/>
      <c r="F37625"/>
      <c r="G37625" s="61"/>
      <c r="H37625"/>
      <c r="I37625"/>
      <c r="J37625"/>
      <c r="K37625"/>
      <c r="L37625"/>
      <c r="M37625"/>
    </row>
    <row r="37626" spans="1:13">
      <c r="A37626"/>
      <c r="B37626" s="61"/>
      <c r="C37626" s="63"/>
      <c r="D37626" s="60"/>
      <c r="E37626"/>
      <c r="F37626"/>
      <c r="G37626" s="61"/>
      <c r="H37626"/>
      <c r="I37626"/>
      <c r="J37626"/>
      <c r="K37626"/>
      <c r="L37626"/>
      <c r="M37626"/>
    </row>
    <row r="37627" spans="1:13">
      <c r="A37627"/>
      <c r="B37627" s="61"/>
      <c r="C37627" s="63"/>
      <c r="D37627" s="60"/>
      <c r="E37627"/>
      <c r="F37627"/>
      <c r="G37627" s="61"/>
      <c r="H37627"/>
      <c r="I37627"/>
      <c r="J37627"/>
      <c r="K37627"/>
      <c r="L37627"/>
      <c r="M37627"/>
    </row>
    <row r="37628" spans="1:13">
      <c r="A37628"/>
      <c r="B37628" s="61"/>
      <c r="C37628" s="63"/>
      <c r="D37628" s="60"/>
      <c r="E37628"/>
      <c r="F37628"/>
      <c r="G37628" s="61"/>
      <c r="H37628"/>
      <c r="I37628"/>
      <c r="J37628"/>
      <c r="K37628"/>
      <c r="L37628"/>
      <c r="M37628"/>
    </row>
    <row r="37629" spans="1:13">
      <c r="A37629"/>
      <c r="B37629" s="61"/>
      <c r="C37629" s="63"/>
      <c r="D37629" s="60"/>
      <c r="E37629"/>
      <c r="F37629"/>
      <c r="G37629" s="61"/>
      <c r="H37629"/>
      <c r="I37629"/>
      <c r="J37629"/>
      <c r="K37629"/>
      <c r="L37629"/>
      <c r="M37629"/>
    </row>
    <row r="37630" spans="1:13">
      <c r="A37630"/>
      <c r="B37630" s="61"/>
      <c r="C37630" s="63"/>
      <c r="D37630" s="60"/>
      <c r="E37630"/>
      <c r="F37630"/>
      <c r="G37630" s="61"/>
      <c r="H37630"/>
      <c r="I37630"/>
      <c r="J37630"/>
      <c r="K37630"/>
      <c r="L37630"/>
      <c r="M37630"/>
    </row>
    <row r="37631" spans="1:13">
      <c r="A37631"/>
      <c r="B37631" s="61"/>
      <c r="C37631" s="63"/>
      <c r="D37631" s="60"/>
      <c r="E37631"/>
      <c r="F37631"/>
      <c r="G37631" s="61"/>
      <c r="H37631"/>
      <c r="I37631"/>
      <c r="J37631"/>
      <c r="K37631"/>
      <c r="L37631"/>
      <c r="M37631"/>
    </row>
    <row r="37632" spans="1:13">
      <c r="A37632"/>
      <c r="B37632" s="61"/>
      <c r="C37632" s="63"/>
      <c r="D37632" s="60"/>
      <c r="E37632"/>
      <c r="F37632"/>
      <c r="G37632" s="61"/>
      <c r="H37632"/>
      <c r="I37632"/>
      <c r="J37632"/>
      <c r="K37632"/>
      <c r="L37632"/>
      <c r="M37632"/>
    </row>
    <row r="37633" spans="1:13">
      <c r="A37633"/>
      <c r="B37633" s="61"/>
      <c r="C37633" s="63"/>
      <c r="D37633" s="60"/>
      <c r="E37633"/>
      <c r="F37633"/>
      <c r="G37633" s="61"/>
      <c r="H37633"/>
      <c r="I37633"/>
      <c r="J37633"/>
      <c r="K37633"/>
      <c r="L37633"/>
      <c r="M37633"/>
    </row>
    <row r="37634" spans="1:13">
      <c r="A37634"/>
      <c r="B37634" s="61"/>
      <c r="C37634" s="63"/>
      <c r="D37634" s="60"/>
      <c r="E37634"/>
      <c r="F37634"/>
      <c r="G37634" s="61"/>
      <c r="H37634"/>
      <c r="I37634"/>
      <c r="J37634"/>
      <c r="K37634"/>
      <c r="L37634"/>
      <c r="M37634"/>
    </row>
    <row r="37635" spans="1:13">
      <c r="A37635"/>
      <c r="B37635" s="61"/>
      <c r="C37635" s="63"/>
      <c r="D37635" s="60"/>
      <c r="E37635"/>
      <c r="F37635"/>
      <c r="G37635" s="61"/>
      <c r="H37635"/>
      <c r="I37635"/>
      <c r="J37635"/>
      <c r="K37635"/>
      <c r="L37635"/>
      <c r="M37635"/>
    </row>
    <row r="37636" spans="1:13">
      <c r="A37636"/>
      <c r="B37636" s="61"/>
      <c r="C37636" s="63"/>
      <c r="D37636" s="60"/>
      <c r="E37636"/>
      <c r="F37636"/>
      <c r="G37636" s="61"/>
      <c r="H37636"/>
      <c r="I37636"/>
      <c r="J37636"/>
      <c r="K37636"/>
      <c r="L37636"/>
      <c r="M37636"/>
    </row>
    <row r="37637" spans="1:13">
      <c r="A37637"/>
      <c r="B37637" s="61"/>
      <c r="C37637" s="63"/>
      <c r="D37637" s="60"/>
      <c r="E37637"/>
      <c r="F37637"/>
      <c r="G37637" s="61"/>
      <c r="H37637"/>
      <c r="I37637"/>
      <c r="J37637"/>
      <c r="K37637"/>
      <c r="L37637"/>
      <c r="M37637"/>
    </row>
    <row r="37638" spans="1:13">
      <c r="A37638"/>
      <c r="B37638" s="61"/>
      <c r="C37638" s="63"/>
      <c r="D37638" s="60"/>
      <c r="E37638"/>
      <c r="F37638"/>
      <c r="G37638" s="61"/>
      <c r="H37638"/>
      <c r="I37638"/>
      <c r="J37638"/>
      <c r="K37638"/>
      <c r="L37638"/>
      <c r="M37638"/>
    </row>
    <row r="37639" spans="1:13">
      <c r="A37639"/>
      <c r="B37639" s="61"/>
      <c r="C37639" s="63"/>
      <c r="D37639" s="60"/>
      <c r="E37639"/>
      <c r="F37639"/>
      <c r="G37639" s="61"/>
      <c r="H37639"/>
      <c r="I37639"/>
      <c r="J37639"/>
      <c r="K37639"/>
      <c r="L37639"/>
      <c r="M37639"/>
    </row>
    <row r="37640" spans="1:13">
      <c r="A37640"/>
      <c r="B37640" s="61"/>
      <c r="C37640" s="63"/>
      <c r="D37640" s="60"/>
      <c r="E37640"/>
      <c r="F37640"/>
      <c r="G37640" s="61"/>
      <c r="H37640"/>
      <c r="I37640"/>
      <c r="J37640"/>
      <c r="K37640"/>
      <c r="L37640"/>
      <c r="M37640"/>
    </row>
    <row r="37641" spans="1:13">
      <c r="A37641"/>
      <c r="B37641" s="61"/>
      <c r="C37641" s="63"/>
      <c r="D37641" s="60"/>
      <c r="E37641"/>
      <c r="F37641"/>
      <c r="G37641" s="61"/>
      <c r="H37641"/>
      <c r="I37641"/>
      <c r="J37641"/>
      <c r="K37641"/>
      <c r="L37641"/>
      <c r="M37641"/>
    </row>
    <row r="37642" spans="1:13">
      <c r="A37642"/>
      <c r="B37642" s="61"/>
      <c r="C37642" s="63"/>
      <c r="D37642" s="60"/>
      <c r="E37642"/>
      <c r="F37642"/>
      <c r="G37642" s="61"/>
      <c r="H37642"/>
      <c r="I37642"/>
      <c r="J37642"/>
      <c r="K37642"/>
      <c r="L37642"/>
      <c r="M37642"/>
    </row>
    <row r="37643" spans="1:13">
      <c r="A37643"/>
      <c r="B37643" s="61"/>
      <c r="C37643" s="63"/>
      <c r="D37643" s="60"/>
      <c r="E37643"/>
      <c r="F37643"/>
      <c r="G37643" s="61"/>
      <c r="H37643"/>
      <c r="I37643"/>
      <c r="J37643"/>
      <c r="K37643"/>
      <c r="L37643"/>
      <c r="M37643"/>
    </row>
    <row r="37644" spans="1:13">
      <c r="A37644"/>
      <c r="B37644" s="61"/>
      <c r="C37644" s="63"/>
      <c r="D37644" s="60"/>
      <c r="E37644"/>
      <c r="F37644"/>
      <c r="G37644" s="61"/>
      <c r="H37644"/>
      <c r="I37644"/>
      <c r="J37644"/>
      <c r="K37644"/>
      <c r="L37644"/>
      <c r="M37644"/>
    </row>
    <row r="37645" spans="1:13">
      <c r="A37645"/>
      <c r="B37645" s="61"/>
      <c r="C37645" s="63"/>
      <c r="D37645" s="60"/>
      <c r="E37645"/>
      <c r="F37645"/>
      <c r="G37645" s="61"/>
      <c r="H37645"/>
      <c r="I37645"/>
      <c r="J37645"/>
      <c r="K37645"/>
      <c r="L37645"/>
      <c r="M37645"/>
    </row>
    <row r="37646" spans="1:13">
      <c r="A37646"/>
      <c r="B37646" s="61"/>
      <c r="C37646" s="63"/>
      <c r="D37646" s="60"/>
      <c r="E37646"/>
      <c r="F37646"/>
      <c r="G37646" s="61"/>
      <c r="H37646"/>
      <c r="I37646"/>
      <c r="J37646"/>
      <c r="K37646"/>
      <c r="L37646"/>
      <c r="M37646"/>
    </row>
    <row r="37647" spans="1:13">
      <c r="A37647"/>
      <c r="B37647" s="61"/>
      <c r="C37647" s="63"/>
      <c r="D37647" s="60"/>
      <c r="E37647"/>
      <c r="F37647"/>
      <c r="G37647" s="61"/>
      <c r="H37647"/>
      <c r="I37647"/>
      <c r="J37647"/>
      <c r="K37647"/>
      <c r="L37647"/>
      <c r="M37647"/>
    </row>
    <row r="37648" spans="1:13">
      <c r="A37648"/>
      <c r="B37648" s="61"/>
      <c r="C37648" s="63"/>
      <c r="D37648" s="60"/>
      <c r="E37648"/>
      <c r="F37648"/>
      <c r="G37648" s="61"/>
      <c r="H37648"/>
      <c r="I37648"/>
      <c r="J37648"/>
      <c r="K37648"/>
      <c r="L37648"/>
      <c r="M37648"/>
    </row>
    <row r="37649" spans="1:13">
      <c r="A37649"/>
      <c r="B37649" s="61"/>
      <c r="C37649" s="63"/>
      <c r="D37649" s="60"/>
      <c r="E37649"/>
      <c r="F37649"/>
      <c r="G37649" s="61"/>
      <c r="H37649"/>
      <c r="I37649"/>
      <c r="J37649"/>
      <c r="K37649"/>
      <c r="L37649"/>
      <c r="M37649"/>
    </row>
    <row r="37650" spans="1:13">
      <c r="A37650"/>
      <c r="B37650" s="61"/>
      <c r="C37650" s="63"/>
      <c r="D37650" s="60"/>
      <c r="E37650"/>
      <c r="F37650"/>
      <c r="G37650" s="61"/>
      <c r="H37650"/>
      <c r="I37650"/>
      <c r="J37650"/>
      <c r="K37650"/>
      <c r="L37650"/>
      <c r="M37650"/>
    </row>
    <row r="37651" spans="1:13">
      <c r="A37651"/>
      <c r="B37651" s="61"/>
      <c r="C37651" s="63"/>
      <c r="D37651" s="60"/>
      <c r="E37651"/>
      <c r="F37651"/>
      <c r="G37651" s="61"/>
      <c r="H37651"/>
      <c r="I37651"/>
      <c r="J37651"/>
      <c r="K37651"/>
      <c r="L37651"/>
      <c r="M37651"/>
    </row>
    <row r="37652" spans="1:13">
      <c r="A37652"/>
      <c r="B37652" s="61"/>
      <c r="C37652" s="63"/>
      <c r="D37652" s="60"/>
      <c r="E37652"/>
      <c r="F37652"/>
      <c r="G37652" s="61"/>
      <c r="H37652"/>
      <c r="I37652"/>
      <c r="J37652"/>
      <c r="K37652"/>
      <c r="L37652"/>
      <c r="M37652"/>
    </row>
    <row r="37653" spans="1:13">
      <c r="A37653"/>
      <c r="B37653" s="61"/>
      <c r="C37653" s="63"/>
      <c r="D37653" s="60"/>
      <c r="E37653"/>
      <c r="F37653"/>
      <c r="G37653" s="61"/>
      <c r="H37653"/>
      <c r="I37653"/>
      <c r="J37653"/>
      <c r="K37653"/>
      <c r="L37653"/>
      <c r="M37653"/>
    </row>
    <row r="37654" spans="1:13">
      <c r="A37654"/>
      <c r="B37654" s="61"/>
      <c r="C37654" s="63"/>
      <c r="D37654" s="60"/>
      <c r="E37654"/>
      <c r="F37654"/>
      <c r="G37654" s="61"/>
      <c r="H37654"/>
      <c r="I37654"/>
      <c r="J37654"/>
      <c r="K37654"/>
      <c r="L37654"/>
      <c r="M37654"/>
    </row>
    <row r="37655" spans="1:13">
      <c r="A37655"/>
      <c r="B37655" s="61"/>
      <c r="C37655" s="63"/>
      <c r="D37655" s="60"/>
      <c r="E37655"/>
      <c r="F37655"/>
      <c r="G37655" s="61"/>
      <c r="H37655"/>
      <c r="I37655"/>
      <c r="J37655"/>
      <c r="K37655"/>
      <c r="L37655"/>
      <c r="M37655"/>
    </row>
    <row r="37656" spans="1:13">
      <c r="A37656"/>
      <c r="B37656" s="61"/>
      <c r="C37656" s="63"/>
      <c r="D37656" s="60"/>
      <c r="E37656"/>
      <c r="F37656"/>
      <c r="G37656" s="61"/>
      <c r="H37656"/>
      <c r="I37656"/>
      <c r="J37656"/>
      <c r="K37656"/>
      <c r="L37656"/>
      <c r="M37656"/>
    </row>
    <row r="37657" spans="1:13">
      <c r="A37657"/>
      <c r="B37657" s="61"/>
      <c r="C37657" s="63"/>
      <c r="D37657" s="60"/>
      <c r="E37657"/>
      <c r="F37657"/>
      <c r="G37657" s="61"/>
      <c r="H37657"/>
      <c r="I37657"/>
      <c r="J37657"/>
      <c r="K37657"/>
      <c r="L37657"/>
      <c r="M37657"/>
    </row>
    <row r="37658" spans="1:13">
      <c r="A37658"/>
      <c r="B37658" s="61"/>
      <c r="C37658" s="63"/>
      <c r="D37658" s="60"/>
      <c r="E37658"/>
      <c r="F37658"/>
      <c r="G37658" s="61"/>
      <c r="H37658"/>
      <c r="I37658"/>
      <c r="J37658"/>
      <c r="K37658"/>
      <c r="L37658"/>
      <c r="M37658"/>
    </row>
    <row r="37659" spans="1:13">
      <c r="A37659"/>
      <c r="B37659" s="61"/>
      <c r="C37659" s="63"/>
      <c r="D37659" s="60"/>
      <c r="E37659"/>
      <c r="F37659"/>
      <c r="G37659" s="61"/>
      <c r="H37659"/>
      <c r="I37659"/>
      <c r="J37659"/>
      <c r="K37659"/>
      <c r="L37659"/>
      <c r="M37659"/>
    </row>
    <row r="37660" spans="1:13">
      <c r="A37660"/>
      <c r="B37660" s="61"/>
      <c r="C37660" s="63"/>
      <c r="D37660" s="60"/>
      <c r="E37660"/>
      <c r="F37660"/>
      <c r="G37660" s="61"/>
      <c r="H37660"/>
      <c r="I37660"/>
      <c r="J37660"/>
      <c r="K37660"/>
      <c r="L37660"/>
      <c r="M37660"/>
    </row>
    <row r="37661" spans="1:13">
      <c r="A37661"/>
      <c r="B37661" s="61"/>
      <c r="C37661" s="63"/>
      <c r="D37661" s="60"/>
      <c r="E37661"/>
      <c r="F37661"/>
      <c r="G37661" s="61"/>
      <c r="H37661"/>
      <c r="I37661"/>
      <c r="J37661"/>
      <c r="K37661"/>
      <c r="L37661"/>
      <c r="M37661"/>
    </row>
    <row r="37662" spans="1:13">
      <c r="A37662"/>
      <c r="B37662" s="61"/>
      <c r="C37662" s="63"/>
      <c r="D37662" s="60"/>
      <c r="E37662"/>
      <c r="F37662"/>
      <c r="G37662" s="61"/>
      <c r="H37662"/>
      <c r="I37662"/>
      <c r="J37662"/>
      <c r="K37662"/>
      <c r="L37662"/>
      <c r="M37662"/>
    </row>
    <row r="37663" spans="1:13">
      <c r="A37663"/>
      <c r="B37663" s="61"/>
      <c r="C37663" s="63"/>
      <c r="D37663" s="60"/>
      <c r="E37663"/>
      <c r="F37663"/>
      <c r="G37663" s="61"/>
      <c r="H37663"/>
      <c r="I37663"/>
      <c r="J37663"/>
      <c r="K37663"/>
      <c r="L37663"/>
      <c r="M37663"/>
    </row>
    <row r="37664" spans="1:13">
      <c r="A37664"/>
      <c r="B37664" s="61"/>
      <c r="C37664" s="63"/>
      <c r="D37664" s="60"/>
      <c r="E37664"/>
      <c r="F37664"/>
      <c r="G37664" s="61"/>
      <c r="H37664"/>
      <c r="I37664"/>
      <c r="J37664"/>
      <c r="K37664"/>
      <c r="L37664"/>
      <c r="M37664"/>
    </row>
    <row r="37665" spans="1:13">
      <c r="A37665"/>
      <c r="B37665" s="61"/>
      <c r="C37665" s="63"/>
      <c r="D37665" s="60"/>
      <c r="E37665"/>
      <c r="F37665"/>
      <c r="G37665" s="61"/>
      <c r="H37665"/>
      <c r="I37665"/>
      <c r="J37665"/>
      <c r="K37665"/>
      <c r="L37665"/>
      <c r="M37665"/>
    </row>
    <row r="37666" spans="1:13">
      <c r="A37666"/>
      <c r="B37666" s="61"/>
      <c r="C37666" s="63"/>
      <c r="D37666" s="60"/>
      <c r="E37666"/>
      <c r="F37666"/>
      <c r="G37666" s="61"/>
      <c r="H37666"/>
      <c r="I37666"/>
      <c r="J37666"/>
      <c r="K37666"/>
      <c r="L37666"/>
      <c r="M37666"/>
    </row>
    <row r="37667" spans="1:13">
      <c r="A37667"/>
      <c r="B37667" s="61"/>
      <c r="C37667" s="63"/>
      <c r="D37667" s="60"/>
      <c r="E37667"/>
      <c r="F37667"/>
      <c r="G37667" s="61"/>
      <c r="H37667"/>
      <c r="I37667"/>
      <c r="J37667"/>
      <c r="K37667"/>
      <c r="L37667"/>
      <c r="M37667"/>
    </row>
    <row r="37668" spans="1:13">
      <c r="A37668"/>
      <c r="B37668" s="61"/>
      <c r="C37668" s="63"/>
      <c r="D37668" s="60"/>
      <c r="E37668"/>
      <c r="F37668"/>
      <c r="G37668" s="61"/>
      <c r="H37668"/>
      <c r="I37668"/>
      <c r="J37668"/>
      <c r="K37668"/>
      <c r="L37668"/>
      <c r="M37668"/>
    </row>
    <row r="37669" spans="1:13">
      <c r="A37669"/>
      <c r="B37669" s="61"/>
      <c r="C37669" s="63"/>
      <c r="D37669" s="60"/>
      <c r="E37669"/>
      <c r="F37669"/>
      <c r="G37669" s="61"/>
      <c r="H37669"/>
      <c r="I37669"/>
      <c r="J37669"/>
      <c r="K37669"/>
      <c r="L37669"/>
      <c r="M37669"/>
    </row>
    <row r="37670" spans="1:13">
      <c r="A37670"/>
      <c r="B37670" s="61"/>
      <c r="C37670" s="63"/>
      <c r="D37670" s="60"/>
      <c r="E37670"/>
      <c r="F37670"/>
      <c r="G37670" s="61"/>
      <c r="H37670"/>
      <c r="I37670"/>
      <c r="J37670"/>
      <c r="K37670"/>
      <c r="L37670"/>
      <c r="M37670"/>
    </row>
    <row r="37671" spans="1:13">
      <c r="A37671"/>
      <c r="B37671" s="61"/>
      <c r="C37671" s="63"/>
      <c r="D37671" s="60"/>
      <c r="E37671"/>
      <c r="F37671"/>
      <c r="G37671" s="61"/>
      <c r="H37671"/>
      <c r="I37671"/>
      <c r="J37671"/>
      <c r="K37671"/>
      <c r="L37671"/>
      <c r="M37671"/>
    </row>
    <row r="37672" spans="1:13">
      <c r="A37672"/>
      <c r="B37672" s="61"/>
      <c r="C37672" s="63"/>
      <c r="D37672" s="60"/>
      <c r="E37672"/>
      <c r="F37672"/>
      <c r="G37672" s="61"/>
      <c r="H37672"/>
      <c r="I37672"/>
      <c r="J37672"/>
      <c r="K37672"/>
      <c r="L37672"/>
      <c r="M37672"/>
    </row>
    <row r="37673" spans="1:13">
      <c r="A37673"/>
      <c r="B37673" s="61"/>
      <c r="C37673" s="63"/>
      <c r="D37673" s="60"/>
      <c r="E37673"/>
      <c r="F37673"/>
      <c r="G37673" s="61"/>
      <c r="H37673"/>
      <c r="I37673"/>
      <c r="J37673"/>
      <c r="K37673"/>
      <c r="L37673"/>
      <c r="M37673"/>
    </row>
    <row r="37674" spans="1:13">
      <c r="A37674"/>
      <c r="B37674" s="61"/>
      <c r="C37674" s="63"/>
      <c r="D37674" s="60"/>
      <c r="E37674"/>
      <c r="F37674"/>
      <c r="G37674" s="61"/>
      <c r="H37674"/>
      <c r="I37674"/>
      <c r="J37674"/>
      <c r="K37674"/>
      <c r="L37674"/>
      <c r="M37674"/>
    </row>
    <row r="37675" spans="1:13">
      <c r="A37675"/>
      <c r="B37675" s="61"/>
      <c r="C37675" s="63"/>
      <c r="D37675" s="60"/>
      <c r="E37675"/>
      <c r="F37675"/>
      <c r="G37675" s="61"/>
      <c r="H37675"/>
      <c r="I37675"/>
      <c r="J37675"/>
      <c r="K37675"/>
      <c r="L37675"/>
      <c r="M37675"/>
    </row>
    <row r="37676" spans="1:13">
      <c r="A37676"/>
      <c r="B37676" s="61"/>
      <c r="C37676" s="63"/>
      <c r="D37676" s="60"/>
      <c r="E37676"/>
      <c r="F37676"/>
      <c r="G37676" s="61"/>
      <c r="H37676"/>
      <c r="I37676"/>
      <c r="J37676"/>
      <c r="K37676"/>
      <c r="L37676"/>
      <c r="M37676"/>
    </row>
    <row r="37677" spans="1:13">
      <c r="A37677"/>
      <c r="B37677" s="61"/>
      <c r="C37677" s="63"/>
      <c r="D37677" s="60"/>
      <c r="E37677"/>
      <c r="F37677"/>
      <c r="G37677" s="61"/>
      <c r="H37677"/>
      <c r="I37677"/>
      <c r="J37677"/>
      <c r="K37677"/>
      <c r="L37677"/>
      <c r="M37677"/>
    </row>
    <row r="37678" spans="1:13">
      <c r="A37678"/>
      <c r="B37678" s="61"/>
      <c r="C37678" s="63"/>
      <c r="D37678" s="60"/>
      <c r="E37678"/>
      <c r="F37678"/>
      <c r="G37678" s="61"/>
      <c r="H37678"/>
      <c r="I37678"/>
      <c r="J37678"/>
      <c r="K37678"/>
      <c r="L37678"/>
      <c r="M37678"/>
    </row>
    <row r="37679" spans="1:13">
      <c r="A37679"/>
      <c r="B37679" s="61"/>
      <c r="C37679" s="63"/>
      <c r="D37679" s="60"/>
      <c r="E37679"/>
      <c r="F37679"/>
      <c r="G37679" s="61"/>
      <c r="H37679"/>
      <c r="I37679"/>
      <c r="J37679"/>
      <c r="K37679"/>
      <c r="L37679"/>
      <c r="M37679"/>
    </row>
    <row r="37680" spans="1:13">
      <c r="A37680"/>
      <c r="B37680" s="61"/>
      <c r="C37680" s="63"/>
      <c r="D37680" s="60"/>
      <c r="E37680"/>
      <c r="F37680"/>
      <c r="G37680" s="61"/>
      <c r="H37680"/>
      <c r="I37680"/>
      <c r="J37680"/>
      <c r="K37680"/>
      <c r="L37680"/>
      <c r="M37680"/>
    </row>
    <row r="37681" spans="1:13">
      <c r="A37681"/>
      <c r="B37681" s="61"/>
      <c r="C37681" s="63"/>
      <c r="D37681" s="60"/>
      <c r="E37681"/>
      <c r="F37681"/>
      <c r="G37681" s="61"/>
      <c r="H37681"/>
      <c r="I37681"/>
      <c r="J37681"/>
      <c r="K37681"/>
      <c r="L37681"/>
      <c r="M37681"/>
    </row>
    <row r="37682" spans="1:13">
      <c r="A37682"/>
      <c r="B37682" s="61"/>
      <c r="C37682" s="63"/>
      <c r="D37682" s="60"/>
      <c r="E37682"/>
      <c r="F37682"/>
      <c r="G37682" s="61"/>
      <c r="H37682"/>
      <c r="I37682"/>
      <c r="J37682"/>
      <c r="K37682"/>
      <c r="L37682"/>
      <c r="M37682"/>
    </row>
    <row r="37683" spans="1:13">
      <c r="A37683"/>
      <c r="B37683" s="61"/>
      <c r="C37683" s="63"/>
      <c r="D37683" s="60"/>
      <c r="E37683"/>
      <c r="F37683"/>
      <c r="G37683" s="61"/>
      <c r="H37683"/>
      <c r="I37683"/>
      <c r="J37683"/>
      <c r="K37683"/>
      <c r="L37683"/>
      <c r="M37683"/>
    </row>
    <row r="37684" spans="1:13">
      <c r="A37684"/>
      <c r="B37684" s="61"/>
      <c r="C37684" s="63"/>
      <c r="D37684" s="60"/>
      <c r="E37684"/>
      <c r="F37684"/>
      <c r="G37684" s="61"/>
      <c r="H37684"/>
      <c r="I37684"/>
      <c r="J37684"/>
      <c r="K37684"/>
      <c r="L37684"/>
      <c r="M37684"/>
    </row>
    <row r="37685" spans="1:13">
      <c r="A37685"/>
      <c r="B37685" s="61"/>
      <c r="C37685" s="63"/>
      <c r="D37685" s="60"/>
      <c r="E37685"/>
      <c r="F37685"/>
      <c r="G37685" s="61"/>
      <c r="H37685"/>
      <c r="I37685"/>
      <c r="J37685"/>
      <c r="K37685"/>
      <c r="L37685"/>
      <c r="M37685"/>
    </row>
    <row r="37686" spans="1:13">
      <c r="A37686"/>
      <c r="B37686" s="61"/>
      <c r="C37686" s="63"/>
      <c r="D37686" s="60"/>
      <c r="E37686"/>
      <c r="F37686"/>
      <c r="G37686" s="61"/>
      <c r="H37686"/>
      <c r="I37686"/>
      <c r="J37686"/>
      <c r="K37686"/>
      <c r="L37686"/>
      <c r="M37686"/>
    </row>
    <row r="37687" spans="1:13">
      <c r="A37687"/>
      <c r="B37687" s="61"/>
      <c r="C37687" s="63"/>
      <c r="D37687" s="60"/>
      <c r="E37687"/>
      <c r="F37687"/>
      <c r="G37687" s="61"/>
      <c r="H37687"/>
      <c r="I37687"/>
      <c r="J37687"/>
      <c r="K37687"/>
      <c r="L37687"/>
      <c r="M37687"/>
    </row>
    <row r="37688" spans="1:13">
      <c r="A37688"/>
      <c r="B37688" s="61"/>
      <c r="C37688" s="63"/>
      <c r="D37688" s="60"/>
      <c r="E37688"/>
      <c r="F37688"/>
      <c r="G37688" s="61"/>
      <c r="H37688"/>
      <c r="I37688"/>
      <c r="J37688"/>
      <c r="K37688"/>
      <c r="L37688"/>
      <c r="M37688"/>
    </row>
    <row r="37689" spans="1:13">
      <c r="A37689"/>
      <c r="B37689" s="61"/>
      <c r="C37689" s="63"/>
      <c r="D37689" s="60"/>
      <c r="E37689"/>
      <c r="F37689"/>
      <c r="G37689" s="61"/>
      <c r="H37689"/>
      <c r="I37689"/>
      <c r="J37689"/>
      <c r="K37689"/>
      <c r="L37689"/>
      <c r="M37689"/>
    </row>
    <row r="37690" spans="1:13">
      <c r="A37690"/>
      <c r="B37690" s="61"/>
      <c r="C37690" s="63"/>
      <c r="D37690" s="60"/>
      <c r="E37690"/>
      <c r="F37690"/>
      <c r="G37690" s="61"/>
      <c r="H37690"/>
      <c r="I37690"/>
      <c r="J37690"/>
      <c r="K37690"/>
      <c r="L37690"/>
      <c r="M37690"/>
    </row>
    <row r="37691" spans="1:13">
      <c r="A37691"/>
      <c r="B37691" s="61"/>
      <c r="C37691" s="63"/>
      <c r="D37691" s="60"/>
      <c r="E37691"/>
      <c r="F37691"/>
      <c r="G37691" s="61"/>
      <c r="H37691"/>
      <c r="I37691"/>
      <c r="J37691"/>
      <c r="K37691"/>
      <c r="L37691"/>
      <c r="M37691"/>
    </row>
    <row r="37692" spans="1:13">
      <c r="A37692"/>
      <c r="B37692" s="61"/>
      <c r="C37692" s="63"/>
      <c r="D37692" s="60"/>
      <c r="E37692"/>
      <c r="F37692"/>
      <c r="G37692" s="61"/>
      <c r="H37692"/>
      <c r="I37692"/>
      <c r="J37692"/>
      <c r="K37692"/>
      <c r="L37692"/>
      <c r="M37692"/>
    </row>
    <row r="37693" spans="1:13">
      <c r="A37693"/>
      <c r="B37693" s="61"/>
      <c r="C37693" s="63"/>
      <c r="D37693" s="60"/>
      <c r="E37693"/>
      <c r="F37693"/>
      <c r="G37693" s="61"/>
      <c r="H37693"/>
      <c r="I37693"/>
      <c r="J37693"/>
      <c r="K37693"/>
      <c r="L37693"/>
      <c r="M37693"/>
    </row>
    <row r="37694" spans="1:13">
      <c r="A37694"/>
      <c r="B37694" s="61"/>
      <c r="C37694" s="63"/>
      <c r="D37694" s="60"/>
      <c r="E37694"/>
      <c r="F37694"/>
      <c r="G37694" s="61"/>
      <c r="H37694"/>
      <c r="I37694"/>
      <c r="J37694"/>
      <c r="K37694"/>
      <c r="L37694"/>
      <c r="M37694"/>
    </row>
    <row r="37695" spans="1:13">
      <c r="A37695"/>
      <c r="B37695" s="61"/>
      <c r="C37695" s="63"/>
      <c r="D37695" s="60"/>
      <c r="E37695"/>
      <c r="F37695"/>
      <c r="G37695" s="61"/>
      <c r="H37695"/>
      <c r="I37695"/>
      <c r="J37695"/>
      <c r="K37695"/>
      <c r="L37695"/>
      <c r="M37695"/>
    </row>
    <row r="37696" spans="1:13">
      <c r="A37696"/>
      <c r="B37696" s="61"/>
      <c r="C37696" s="63"/>
      <c r="D37696" s="60"/>
      <c r="E37696"/>
      <c r="F37696"/>
      <c r="G37696" s="61"/>
      <c r="H37696"/>
      <c r="I37696"/>
      <c r="J37696"/>
      <c r="K37696"/>
      <c r="L37696"/>
      <c r="M37696"/>
    </row>
    <row r="37697" spans="1:13">
      <c r="A37697"/>
      <c r="B37697" s="61"/>
      <c r="C37697" s="63"/>
      <c r="D37697" s="60"/>
      <c r="E37697"/>
      <c r="F37697"/>
      <c r="G37697" s="61"/>
      <c r="H37697"/>
      <c r="I37697"/>
      <c r="J37697"/>
      <c r="K37697"/>
      <c r="L37697"/>
      <c r="M37697"/>
    </row>
    <row r="37698" spans="1:13">
      <c r="A37698"/>
      <c r="B37698" s="61"/>
      <c r="C37698" s="63"/>
      <c r="D37698" s="60"/>
      <c r="E37698"/>
      <c r="F37698"/>
      <c r="G37698" s="61"/>
      <c r="H37698"/>
      <c r="I37698"/>
      <c r="J37698"/>
      <c r="K37698"/>
      <c r="L37698"/>
      <c r="M37698"/>
    </row>
    <row r="37699" spans="1:13">
      <c r="A37699"/>
      <c r="B37699" s="61"/>
      <c r="C37699" s="63"/>
      <c r="D37699" s="60"/>
      <c r="E37699"/>
      <c r="F37699"/>
      <c r="G37699" s="61"/>
      <c r="H37699"/>
      <c r="I37699"/>
      <c r="J37699"/>
      <c r="K37699"/>
      <c r="L37699"/>
      <c r="M37699"/>
    </row>
    <row r="37700" spans="1:13">
      <c r="A37700"/>
      <c r="B37700" s="61"/>
      <c r="C37700" s="63"/>
      <c r="D37700" s="60"/>
      <c r="E37700"/>
      <c r="F37700"/>
      <c r="G37700" s="61"/>
      <c r="H37700"/>
      <c r="I37700"/>
      <c r="J37700"/>
      <c r="K37700"/>
      <c r="L37700"/>
      <c r="M37700"/>
    </row>
    <row r="37701" spans="1:13">
      <c r="A37701"/>
      <c r="B37701" s="61"/>
      <c r="C37701" s="63"/>
      <c r="D37701" s="60"/>
      <c r="E37701"/>
      <c r="F37701"/>
      <c r="G37701" s="61"/>
      <c r="H37701"/>
      <c r="I37701"/>
      <c r="J37701"/>
      <c r="K37701"/>
      <c r="L37701"/>
      <c r="M37701"/>
    </row>
    <row r="37702" spans="1:13">
      <c r="A37702"/>
      <c r="B37702" s="61"/>
      <c r="C37702" s="63"/>
      <c r="D37702" s="60"/>
      <c r="E37702"/>
      <c r="F37702"/>
      <c r="G37702" s="61"/>
      <c r="H37702"/>
      <c r="I37702"/>
      <c r="J37702"/>
      <c r="K37702"/>
      <c r="L37702"/>
      <c r="M37702"/>
    </row>
    <row r="37703" spans="1:13">
      <c r="A37703"/>
      <c r="B37703" s="61"/>
      <c r="C37703" s="63"/>
      <c r="D37703" s="60"/>
      <c r="E37703"/>
      <c r="F37703"/>
      <c r="G37703" s="61"/>
      <c r="H37703"/>
      <c r="I37703"/>
      <c r="J37703"/>
      <c r="K37703"/>
      <c r="L37703"/>
      <c r="M37703"/>
    </row>
    <row r="37704" spans="1:13">
      <c r="A37704"/>
      <c r="B37704" s="61"/>
      <c r="C37704" s="63"/>
      <c r="D37704" s="60"/>
      <c r="E37704"/>
      <c r="F37704"/>
      <c r="G37704" s="61"/>
      <c r="H37704"/>
      <c r="I37704"/>
      <c r="J37704"/>
      <c r="K37704"/>
      <c r="L37704"/>
      <c r="M37704"/>
    </row>
    <row r="37705" spans="1:13">
      <c r="A37705"/>
      <c r="B37705" s="61"/>
      <c r="C37705" s="63"/>
      <c r="D37705" s="60"/>
      <c r="E37705"/>
      <c r="F37705"/>
      <c r="G37705" s="61"/>
      <c r="H37705"/>
      <c r="I37705"/>
      <c r="J37705"/>
      <c r="K37705"/>
      <c r="L37705"/>
      <c r="M37705"/>
    </row>
    <row r="37706" spans="1:13">
      <c r="A37706"/>
      <c r="B37706" s="61"/>
      <c r="C37706" s="63"/>
      <c r="D37706" s="60"/>
      <c r="E37706"/>
      <c r="F37706"/>
      <c r="G37706" s="61"/>
      <c r="H37706"/>
      <c r="I37706"/>
      <c r="J37706"/>
      <c r="K37706"/>
      <c r="L37706"/>
      <c r="M37706"/>
    </row>
    <row r="37707" spans="1:13">
      <c r="A37707"/>
      <c r="B37707" s="61"/>
      <c r="C37707" s="63"/>
      <c r="D37707" s="60"/>
      <c r="E37707"/>
      <c r="F37707"/>
      <c r="G37707" s="61"/>
      <c r="H37707"/>
      <c r="I37707"/>
      <c r="J37707"/>
      <c r="K37707"/>
      <c r="L37707"/>
      <c r="M37707"/>
    </row>
    <row r="37708" spans="1:13">
      <c r="A37708"/>
      <c r="B37708" s="61"/>
      <c r="C37708" s="63"/>
      <c r="D37708" s="60"/>
      <c r="E37708"/>
      <c r="F37708"/>
      <c r="G37708" s="61"/>
      <c r="H37708"/>
      <c r="I37708"/>
      <c r="J37708"/>
      <c r="K37708"/>
      <c r="L37708"/>
      <c r="M37708"/>
    </row>
    <row r="37709" spans="1:13">
      <c r="A37709"/>
      <c r="B37709" s="61"/>
      <c r="C37709" s="63"/>
      <c r="D37709" s="60"/>
      <c r="E37709"/>
      <c r="F37709"/>
      <c r="G37709" s="61"/>
      <c r="H37709"/>
      <c r="I37709"/>
      <c r="J37709"/>
      <c r="K37709"/>
      <c r="L37709"/>
      <c r="M37709"/>
    </row>
    <row r="37710" spans="1:13">
      <c r="A37710"/>
      <c r="B37710" s="61"/>
      <c r="C37710" s="63"/>
      <c r="D37710" s="60"/>
      <c r="E37710"/>
      <c r="F37710"/>
      <c r="G37710" s="61"/>
      <c r="H37710"/>
      <c r="I37710"/>
      <c r="J37710"/>
      <c r="K37710"/>
      <c r="L37710"/>
      <c r="M37710"/>
    </row>
    <row r="37711" spans="1:13">
      <c r="A37711"/>
      <c r="B37711" s="61"/>
      <c r="C37711" s="63"/>
      <c r="D37711" s="60"/>
      <c r="E37711"/>
      <c r="F37711"/>
      <c r="G37711" s="61"/>
      <c r="H37711"/>
      <c r="I37711"/>
      <c r="J37711"/>
      <c r="K37711"/>
      <c r="L37711"/>
      <c r="M37711"/>
    </row>
    <row r="37712" spans="1:13">
      <c r="A37712"/>
      <c r="B37712" s="61"/>
      <c r="C37712" s="63"/>
      <c r="D37712" s="60"/>
      <c r="E37712"/>
      <c r="F37712"/>
      <c r="G37712" s="61"/>
      <c r="H37712"/>
      <c r="I37712"/>
      <c r="J37712"/>
      <c r="K37712"/>
      <c r="L37712"/>
      <c r="M37712"/>
    </row>
    <row r="37713" spans="1:13">
      <c r="A37713"/>
      <c r="B37713" s="61"/>
      <c r="C37713" s="63"/>
      <c r="D37713" s="60"/>
      <c r="E37713"/>
      <c r="F37713"/>
      <c r="G37713" s="61"/>
      <c r="H37713"/>
      <c r="I37713"/>
      <c r="J37713"/>
      <c r="K37713"/>
      <c r="L37713"/>
      <c r="M37713"/>
    </row>
    <row r="37714" spans="1:13">
      <c r="A37714"/>
      <c r="B37714" s="61"/>
      <c r="C37714" s="63"/>
      <c r="D37714" s="60"/>
      <c r="E37714"/>
      <c r="F37714"/>
      <c r="G37714" s="61"/>
      <c r="H37714"/>
      <c r="I37714"/>
      <c r="J37714"/>
      <c r="K37714"/>
      <c r="L37714"/>
      <c r="M37714"/>
    </row>
    <row r="37715" spans="1:13">
      <c r="A37715"/>
      <c r="B37715" s="61"/>
      <c r="C37715" s="63"/>
      <c r="D37715" s="60"/>
      <c r="E37715"/>
      <c r="F37715"/>
      <c r="G37715" s="61"/>
      <c r="H37715"/>
      <c r="I37715"/>
      <c r="J37715"/>
      <c r="K37715"/>
      <c r="L37715"/>
      <c r="M37715"/>
    </row>
    <row r="37716" spans="1:13">
      <c r="A37716"/>
      <c r="B37716" s="61"/>
      <c r="C37716" s="63"/>
      <c r="D37716" s="60"/>
      <c r="E37716"/>
      <c r="F37716"/>
      <c r="G37716" s="61"/>
      <c r="H37716"/>
      <c r="I37716"/>
      <c r="J37716"/>
      <c r="K37716"/>
      <c r="L37716"/>
      <c r="M37716"/>
    </row>
    <row r="37717" spans="1:13">
      <c r="A37717"/>
      <c r="B37717" s="61"/>
      <c r="C37717" s="63"/>
      <c r="D37717" s="60"/>
      <c r="E37717"/>
      <c r="F37717"/>
      <c r="G37717" s="61"/>
      <c r="H37717"/>
      <c r="I37717"/>
      <c r="J37717"/>
      <c r="K37717"/>
      <c r="L37717"/>
      <c r="M37717"/>
    </row>
    <row r="37718" spans="1:13">
      <c r="A37718"/>
      <c r="B37718" s="61"/>
      <c r="C37718" s="63"/>
      <c r="D37718" s="60"/>
      <c r="E37718"/>
      <c r="F37718"/>
      <c r="G37718" s="61"/>
      <c r="H37718"/>
      <c r="I37718"/>
      <c r="J37718"/>
      <c r="K37718"/>
      <c r="L37718"/>
      <c r="M37718"/>
    </row>
    <row r="37719" spans="1:13">
      <c r="A37719"/>
      <c r="B37719" s="61"/>
      <c r="C37719" s="63"/>
      <c r="D37719" s="60"/>
      <c r="E37719"/>
      <c r="F37719"/>
      <c r="G37719" s="61"/>
      <c r="H37719"/>
      <c r="I37719"/>
      <c r="J37719"/>
      <c r="K37719"/>
      <c r="L37719"/>
      <c r="M37719"/>
    </row>
    <row r="37720" spans="1:13">
      <c r="A37720"/>
      <c r="B37720" s="61"/>
      <c r="C37720" s="63"/>
      <c r="D37720" s="60"/>
      <c r="E37720"/>
      <c r="F37720"/>
      <c r="G37720" s="61"/>
      <c r="H37720"/>
      <c r="I37720"/>
      <c r="J37720"/>
      <c r="K37720"/>
      <c r="L37720"/>
      <c r="M37720"/>
    </row>
    <row r="37721" spans="1:13">
      <c r="A37721"/>
      <c r="B37721" s="61"/>
      <c r="C37721" s="63"/>
      <c r="D37721" s="60"/>
      <c r="E37721"/>
      <c r="F37721"/>
      <c r="G37721" s="61"/>
      <c r="H37721"/>
      <c r="I37721"/>
      <c r="J37721"/>
      <c r="K37721"/>
      <c r="L37721"/>
      <c r="M37721"/>
    </row>
    <row r="37722" spans="1:13">
      <c r="A37722"/>
      <c r="B37722" s="61"/>
      <c r="C37722" s="63"/>
      <c r="D37722" s="60"/>
      <c r="E37722"/>
      <c r="F37722"/>
      <c r="G37722" s="61"/>
      <c r="H37722"/>
      <c r="I37722"/>
      <c r="J37722"/>
      <c r="K37722"/>
      <c r="L37722"/>
      <c r="M37722"/>
    </row>
    <row r="37723" spans="1:13">
      <c r="A37723"/>
      <c r="B37723" s="61"/>
      <c r="C37723" s="63"/>
      <c r="D37723" s="60"/>
      <c r="E37723"/>
      <c r="F37723"/>
      <c r="G37723" s="61"/>
      <c r="H37723"/>
      <c r="I37723"/>
      <c r="J37723"/>
      <c r="K37723"/>
      <c r="L37723"/>
      <c r="M37723"/>
    </row>
    <row r="37724" spans="1:13">
      <c r="A37724"/>
      <c r="B37724" s="61"/>
      <c r="C37724" s="63"/>
      <c r="D37724" s="60"/>
      <c r="E37724"/>
      <c r="F37724"/>
      <c r="G37724" s="61"/>
      <c r="H37724"/>
      <c r="I37724"/>
      <c r="J37724"/>
      <c r="K37724"/>
      <c r="L37724"/>
      <c r="M37724"/>
    </row>
    <row r="37725" spans="1:13">
      <c r="A37725"/>
      <c r="B37725" s="61"/>
      <c r="C37725" s="63"/>
      <c r="D37725" s="60"/>
      <c r="E37725"/>
      <c r="F37725"/>
      <c r="G37725" s="61"/>
      <c r="H37725"/>
      <c r="I37725"/>
      <c r="J37725"/>
      <c r="K37725"/>
      <c r="L37725"/>
      <c r="M37725"/>
    </row>
    <row r="37726" spans="1:13">
      <c r="A37726"/>
      <c r="B37726" s="61"/>
      <c r="C37726" s="63"/>
      <c r="D37726" s="60"/>
      <c r="E37726"/>
      <c r="F37726"/>
      <c r="G37726" s="61"/>
      <c r="H37726"/>
      <c r="I37726"/>
      <c r="J37726"/>
      <c r="K37726"/>
      <c r="L37726"/>
      <c r="M37726"/>
    </row>
    <row r="37727" spans="1:13">
      <c r="A37727"/>
      <c r="B37727" s="61"/>
      <c r="C37727" s="63"/>
      <c r="D37727" s="60"/>
      <c r="E37727"/>
      <c r="F37727"/>
      <c r="G37727" s="61"/>
      <c r="H37727"/>
      <c r="I37727"/>
      <c r="J37727"/>
      <c r="K37727"/>
      <c r="L37727"/>
      <c r="M37727"/>
    </row>
    <row r="37728" spans="1:13">
      <c r="A37728"/>
      <c r="B37728" s="61"/>
      <c r="C37728" s="63"/>
      <c r="D37728" s="60"/>
      <c r="E37728"/>
      <c r="F37728"/>
      <c r="G37728" s="61"/>
      <c r="H37728"/>
      <c r="I37728"/>
      <c r="J37728"/>
      <c r="K37728"/>
      <c r="L37728"/>
      <c r="M37728"/>
    </row>
    <row r="37729" spans="1:13">
      <c r="A37729"/>
      <c r="B37729" s="61"/>
      <c r="C37729" s="63"/>
      <c r="D37729" s="60"/>
      <c r="E37729"/>
      <c r="F37729"/>
      <c r="G37729" s="61"/>
      <c r="H37729"/>
      <c r="I37729"/>
      <c r="J37729"/>
      <c r="K37729"/>
      <c r="L37729"/>
      <c r="M37729"/>
    </row>
    <row r="37730" spans="1:13">
      <c r="A37730"/>
      <c r="B37730" s="61"/>
      <c r="C37730" s="63"/>
      <c r="D37730" s="60"/>
      <c r="E37730"/>
      <c r="F37730"/>
      <c r="G37730" s="61"/>
      <c r="H37730"/>
      <c r="I37730"/>
      <c r="J37730"/>
      <c r="K37730"/>
      <c r="L37730"/>
      <c r="M37730"/>
    </row>
    <row r="37731" spans="1:13">
      <c r="A37731"/>
      <c r="B37731" s="61"/>
      <c r="C37731" s="63"/>
      <c r="D37731" s="60"/>
      <c r="E37731"/>
      <c r="F37731"/>
      <c r="G37731" s="61"/>
      <c r="H37731"/>
      <c r="I37731"/>
      <c r="J37731"/>
      <c r="K37731"/>
      <c r="L37731"/>
      <c r="M37731"/>
    </row>
    <row r="37732" spans="1:13">
      <c r="A37732"/>
      <c r="B37732" s="61"/>
      <c r="C37732" s="63"/>
      <c r="D37732" s="60"/>
      <c r="E37732"/>
      <c r="F37732"/>
      <c r="G37732" s="61"/>
      <c r="H37732"/>
      <c r="I37732"/>
      <c r="J37732"/>
      <c r="K37732"/>
      <c r="L37732"/>
      <c r="M37732"/>
    </row>
    <row r="37733" spans="1:13">
      <c r="A37733"/>
      <c r="B37733" s="61"/>
      <c r="C37733" s="63"/>
      <c r="D37733" s="60"/>
      <c r="E37733"/>
      <c r="F37733"/>
      <c r="G37733" s="61"/>
      <c r="H37733"/>
      <c r="I37733"/>
      <c r="J37733"/>
      <c r="K37733"/>
      <c r="L37733"/>
      <c r="M37733"/>
    </row>
    <row r="37734" spans="1:13">
      <c r="A37734"/>
      <c r="B37734" s="61"/>
      <c r="C37734" s="63"/>
      <c r="D37734" s="60"/>
      <c r="E37734"/>
      <c r="F37734"/>
      <c r="G37734" s="61"/>
      <c r="H37734"/>
      <c r="I37734"/>
      <c r="J37734"/>
      <c r="K37734"/>
      <c r="L37734"/>
      <c r="M37734"/>
    </row>
    <row r="37735" spans="1:13">
      <c r="A37735"/>
      <c r="B37735" s="61"/>
      <c r="C37735" s="63"/>
      <c r="D37735" s="60"/>
      <c r="E37735"/>
      <c r="F37735"/>
      <c r="G37735" s="61"/>
      <c r="H37735"/>
      <c r="I37735"/>
      <c r="J37735"/>
      <c r="K37735"/>
      <c r="L37735"/>
      <c r="M37735"/>
    </row>
    <row r="37736" spans="1:13">
      <c r="A37736"/>
      <c r="B37736" s="61"/>
      <c r="C37736" s="63"/>
      <c r="D37736" s="60"/>
      <c r="E37736"/>
      <c r="F37736"/>
      <c r="G37736" s="61"/>
      <c r="H37736"/>
      <c r="I37736"/>
      <c r="J37736"/>
      <c r="K37736"/>
      <c r="L37736"/>
      <c r="M37736"/>
    </row>
    <row r="37737" spans="1:13">
      <c r="A37737"/>
      <c r="B37737" s="61"/>
      <c r="C37737" s="63"/>
      <c r="D37737" s="60"/>
      <c r="E37737"/>
      <c r="F37737"/>
      <c r="G37737" s="61"/>
      <c r="H37737"/>
      <c r="I37737"/>
      <c r="J37737"/>
      <c r="K37737"/>
      <c r="L37737"/>
      <c r="M37737"/>
    </row>
    <row r="37738" spans="1:13">
      <c r="A37738"/>
      <c r="B37738" s="61"/>
      <c r="C37738" s="63"/>
      <c r="D37738" s="60"/>
      <c r="E37738"/>
      <c r="F37738"/>
      <c r="G37738" s="61"/>
      <c r="H37738"/>
      <c r="I37738"/>
      <c r="J37738"/>
      <c r="K37738"/>
      <c r="L37738"/>
      <c r="M37738"/>
    </row>
    <row r="37739" spans="1:13">
      <c r="A37739"/>
      <c r="B37739" s="61"/>
      <c r="C37739" s="63"/>
      <c r="D37739" s="60"/>
      <c r="E37739"/>
      <c r="F37739"/>
      <c r="G37739" s="61"/>
      <c r="H37739"/>
      <c r="I37739"/>
      <c r="J37739"/>
      <c r="K37739"/>
      <c r="L37739"/>
      <c r="M37739"/>
    </row>
    <row r="37740" spans="1:13">
      <c r="A37740"/>
      <c r="B37740" s="61"/>
      <c r="C37740" s="63"/>
      <c r="D37740" s="60"/>
      <c r="E37740"/>
      <c r="F37740"/>
      <c r="G37740" s="61"/>
      <c r="H37740"/>
      <c r="I37740"/>
      <c r="J37740"/>
      <c r="K37740"/>
      <c r="L37740"/>
      <c r="M37740"/>
    </row>
    <row r="37741" spans="1:13">
      <c r="A37741"/>
      <c r="B37741" s="61"/>
      <c r="C37741" s="63"/>
      <c r="D37741" s="60"/>
      <c r="E37741"/>
      <c r="F37741"/>
      <c r="G37741" s="61"/>
      <c r="H37741"/>
      <c r="I37741"/>
      <c r="J37741"/>
      <c r="K37741"/>
      <c r="L37741"/>
      <c r="M37741"/>
    </row>
    <row r="37742" spans="1:13">
      <c r="A37742"/>
      <c r="B37742" s="61"/>
      <c r="C37742" s="63"/>
      <c r="D37742" s="60"/>
      <c r="E37742"/>
      <c r="F37742"/>
      <c r="G37742" s="61"/>
      <c r="H37742"/>
      <c r="I37742"/>
      <c r="J37742"/>
      <c r="K37742"/>
      <c r="L37742"/>
      <c r="M37742"/>
    </row>
    <row r="37743" spans="1:13">
      <c r="A37743"/>
      <c r="B37743" s="61"/>
      <c r="C37743" s="63"/>
      <c r="D37743" s="60"/>
      <c r="E37743"/>
      <c r="F37743"/>
      <c r="G37743" s="61"/>
      <c r="H37743"/>
      <c r="I37743"/>
      <c r="J37743"/>
      <c r="K37743"/>
      <c r="L37743"/>
      <c r="M37743"/>
    </row>
    <row r="37744" spans="1:13">
      <c r="A37744"/>
      <c r="B37744" s="61"/>
      <c r="C37744" s="63"/>
      <c r="D37744" s="60"/>
      <c r="E37744"/>
      <c r="F37744"/>
      <c r="G37744" s="61"/>
      <c r="H37744"/>
      <c r="I37744"/>
      <c r="J37744"/>
      <c r="K37744"/>
      <c r="L37744"/>
      <c r="M37744"/>
    </row>
    <row r="37745" spans="1:13">
      <c r="A37745"/>
      <c r="B37745" s="61"/>
      <c r="C37745" s="63"/>
      <c r="D37745" s="60"/>
      <c r="E37745"/>
      <c r="F37745"/>
      <c r="G37745" s="61"/>
      <c r="H37745"/>
      <c r="I37745"/>
      <c r="J37745"/>
      <c r="K37745"/>
      <c r="L37745"/>
      <c r="M37745"/>
    </row>
    <row r="37746" spans="1:13">
      <c r="A37746"/>
      <c r="B37746" s="61"/>
      <c r="C37746" s="63"/>
      <c r="D37746" s="60"/>
      <c r="E37746"/>
      <c r="F37746"/>
      <c r="G37746" s="61"/>
      <c r="H37746"/>
      <c r="I37746"/>
      <c r="J37746"/>
      <c r="K37746"/>
      <c r="L37746"/>
      <c r="M37746"/>
    </row>
    <row r="37747" spans="1:13">
      <c r="A37747"/>
      <c r="B37747" s="61"/>
      <c r="C37747" s="63"/>
      <c r="D37747" s="60"/>
      <c r="E37747"/>
      <c r="F37747"/>
      <c r="G37747" s="61"/>
      <c r="H37747"/>
      <c r="I37747"/>
      <c r="J37747"/>
      <c r="K37747"/>
      <c r="L37747"/>
      <c r="M37747"/>
    </row>
    <row r="37748" spans="1:13">
      <c r="A37748"/>
      <c r="B37748" s="61"/>
      <c r="C37748" s="63"/>
      <c r="D37748" s="60"/>
      <c r="E37748"/>
      <c r="F37748"/>
      <c r="G37748" s="61"/>
      <c r="H37748"/>
      <c r="I37748"/>
      <c r="J37748"/>
      <c r="K37748"/>
      <c r="L37748"/>
      <c r="M37748"/>
    </row>
    <row r="37749" spans="1:13">
      <c r="A37749"/>
      <c r="B37749" s="61"/>
      <c r="C37749" s="63"/>
      <c r="D37749" s="60"/>
      <c r="E37749"/>
      <c r="F37749"/>
      <c r="G37749" s="61"/>
      <c r="H37749"/>
      <c r="I37749"/>
      <c r="J37749"/>
      <c r="K37749"/>
      <c r="L37749"/>
      <c r="M37749"/>
    </row>
    <row r="37750" spans="1:13">
      <c r="A37750"/>
      <c r="B37750" s="61"/>
      <c r="C37750" s="63"/>
      <c r="D37750" s="60"/>
      <c r="E37750"/>
      <c r="F37750"/>
      <c r="G37750" s="61"/>
      <c r="H37750"/>
      <c r="I37750"/>
      <c r="J37750"/>
      <c r="K37750"/>
      <c r="L37750"/>
      <c r="M37750"/>
    </row>
    <row r="37751" spans="1:13">
      <c r="A37751"/>
      <c r="B37751" s="61"/>
      <c r="C37751" s="63"/>
      <c r="D37751" s="60"/>
      <c r="E37751"/>
      <c r="F37751"/>
      <c r="G37751" s="61"/>
      <c r="H37751"/>
      <c r="I37751"/>
      <c r="J37751"/>
      <c r="K37751"/>
      <c r="L37751"/>
      <c r="M37751"/>
    </row>
    <row r="37752" spans="1:13">
      <c r="A37752"/>
      <c r="B37752" s="61"/>
      <c r="C37752" s="63"/>
      <c r="D37752" s="60"/>
      <c r="E37752"/>
      <c r="F37752"/>
      <c r="G37752" s="61"/>
      <c r="H37752"/>
      <c r="I37752"/>
      <c r="J37752"/>
      <c r="K37752"/>
      <c r="L37752"/>
      <c r="M37752"/>
    </row>
    <row r="37753" spans="1:13">
      <c r="A37753"/>
      <c r="B37753" s="61"/>
      <c r="C37753" s="63"/>
      <c r="D37753" s="60"/>
      <c r="E37753"/>
      <c r="F37753"/>
      <c r="G37753" s="61"/>
      <c r="H37753"/>
      <c r="I37753"/>
      <c r="J37753"/>
      <c r="K37753"/>
      <c r="L37753"/>
      <c r="M37753"/>
    </row>
    <row r="37754" spans="1:13">
      <c r="A37754"/>
      <c r="B37754" s="61"/>
      <c r="C37754" s="63"/>
      <c r="D37754" s="60"/>
      <c r="E37754"/>
      <c r="F37754"/>
      <c r="G37754" s="61"/>
      <c r="H37754"/>
      <c r="I37754"/>
      <c r="J37754"/>
      <c r="K37754"/>
      <c r="L37754"/>
      <c r="M37754"/>
    </row>
    <row r="37755" spans="1:13">
      <c r="A37755"/>
      <c r="B37755" s="61"/>
      <c r="C37755" s="63"/>
      <c r="D37755" s="60"/>
      <c r="E37755"/>
      <c r="F37755"/>
      <c r="G37755" s="61"/>
      <c r="H37755"/>
      <c r="I37755"/>
      <c r="J37755"/>
      <c r="K37755"/>
      <c r="L37755"/>
      <c r="M37755"/>
    </row>
    <row r="37756" spans="1:13">
      <c r="A37756"/>
      <c r="B37756" s="61"/>
      <c r="C37756" s="63"/>
      <c r="D37756" s="60"/>
      <c r="E37756"/>
      <c r="F37756"/>
      <c r="G37756" s="61"/>
      <c r="H37756"/>
      <c r="I37756"/>
      <c r="J37756"/>
      <c r="K37756"/>
      <c r="L37756"/>
      <c r="M37756"/>
    </row>
    <row r="37757" spans="1:13">
      <c r="A37757"/>
      <c r="B37757" s="61"/>
      <c r="C37757" s="63"/>
      <c r="D37757" s="60"/>
      <c r="E37757"/>
      <c r="F37757"/>
      <c r="G37757" s="61"/>
      <c r="H37757"/>
      <c r="I37757"/>
      <c r="J37757"/>
      <c r="K37757"/>
      <c r="L37757"/>
      <c r="M37757"/>
    </row>
    <row r="37758" spans="1:13">
      <c r="A37758"/>
      <c r="B37758" s="61"/>
      <c r="C37758" s="63"/>
      <c r="D37758" s="60"/>
      <c r="E37758"/>
      <c r="F37758"/>
      <c r="G37758" s="61"/>
      <c r="H37758"/>
      <c r="I37758"/>
      <c r="J37758"/>
      <c r="K37758"/>
      <c r="L37758"/>
      <c r="M37758"/>
    </row>
    <row r="37759" spans="1:13">
      <c r="A37759"/>
      <c r="B37759" s="61"/>
      <c r="C37759" s="63"/>
      <c r="D37759" s="60"/>
      <c r="E37759"/>
      <c r="F37759"/>
      <c r="G37759" s="61"/>
      <c r="H37759"/>
      <c r="I37759"/>
      <c r="J37759"/>
      <c r="K37759"/>
      <c r="L37759"/>
      <c r="M37759"/>
    </row>
    <row r="37760" spans="1:13">
      <c r="A37760"/>
      <c r="B37760" s="61"/>
      <c r="C37760" s="63"/>
      <c r="D37760" s="60"/>
      <c r="E37760"/>
      <c r="F37760"/>
      <c r="G37760" s="61"/>
      <c r="H37760"/>
      <c r="I37760"/>
      <c r="J37760"/>
      <c r="K37760"/>
      <c r="L37760"/>
      <c r="M37760"/>
    </row>
    <row r="37761" spans="1:13">
      <c r="A37761"/>
      <c r="B37761" s="61"/>
      <c r="C37761" s="63"/>
      <c r="D37761" s="60"/>
      <c r="E37761"/>
      <c r="F37761"/>
      <c r="G37761" s="61"/>
      <c r="H37761"/>
      <c r="I37761"/>
      <c r="J37761"/>
      <c r="K37761"/>
      <c r="L37761"/>
      <c r="M37761"/>
    </row>
    <row r="37762" spans="1:13">
      <c r="A37762"/>
      <c r="B37762" s="61"/>
      <c r="C37762" s="63"/>
      <c r="D37762" s="60"/>
      <c r="E37762"/>
      <c r="F37762"/>
      <c r="G37762" s="61"/>
      <c r="H37762"/>
      <c r="I37762"/>
      <c r="J37762"/>
      <c r="K37762"/>
      <c r="L37762"/>
      <c r="M37762"/>
    </row>
    <row r="37763" spans="1:13">
      <c r="A37763"/>
      <c r="B37763" s="61"/>
      <c r="C37763" s="63"/>
      <c r="D37763" s="60"/>
      <c r="E37763"/>
      <c r="F37763"/>
      <c r="G37763" s="61"/>
      <c r="H37763"/>
      <c r="I37763"/>
      <c r="J37763"/>
      <c r="K37763"/>
      <c r="L37763"/>
      <c r="M37763"/>
    </row>
    <row r="37764" spans="1:13">
      <c r="A37764"/>
      <c r="B37764" s="61"/>
      <c r="C37764" s="63"/>
      <c r="D37764" s="60"/>
      <c r="E37764"/>
      <c r="F37764"/>
      <c r="G37764" s="61"/>
      <c r="H37764"/>
      <c r="I37764"/>
      <c r="J37764"/>
      <c r="K37764"/>
      <c r="L37764"/>
      <c r="M37764"/>
    </row>
    <row r="37765" spans="1:13">
      <c r="A37765"/>
      <c r="B37765" s="61"/>
      <c r="C37765" s="63"/>
      <c r="D37765" s="60"/>
      <c r="E37765"/>
      <c r="F37765"/>
      <c r="G37765" s="61"/>
      <c r="H37765"/>
      <c r="I37765"/>
      <c r="J37765"/>
      <c r="K37765"/>
      <c r="L37765"/>
      <c r="M37765"/>
    </row>
    <row r="37766" spans="1:13">
      <c r="A37766"/>
      <c r="B37766" s="61"/>
      <c r="C37766" s="63"/>
      <c r="D37766" s="60"/>
      <c r="E37766"/>
      <c r="F37766"/>
      <c r="G37766" s="61"/>
      <c r="H37766"/>
      <c r="I37766"/>
      <c r="J37766"/>
      <c r="K37766"/>
      <c r="L37766"/>
      <c r="M37766"/>
    </row>
    <row r="37767" spans="1:13">
      <c r="A37767"/>
      <c r="B37767" s="61"/>
      <c r="C37767" s="63"/>
      <c r="D37767" s="60"/>
      <c r="E37767"/>
      <c r="F37767"/>
      <c r="G37767" s="61"/>
      <c r="H37767"/>
      <c r="I37767"/>
      <c r="J37767"/>
      <c r="K37767"/>
      <c r="L37767"/>
      <c r="M37767"/>
    </row>
    <row r="37768" spans="1:13">
      <c r="A37768"/>
      <c r="B37768" s="61"/>
      <c r="C37768" s="63"/>
      <c r="D37768" s="60"/>
      <c r="E37768"/>
      <c r="F37768"/>
      <c r="G37768" s="61"/>
      <c r="H37768"/>
      <c r="I37768"/>
      <c r="J37768"/>
      <c r="K37768"/>
      <c r="L37768"/>
      <c r="M37768"/>
    </row>
    <row r="37769" spans="1:13">
      <c r="A37769"/>
      <c r="B37769" s="61"/>
      <c r="C37769" s="63"/>
      <c r="D37769" s="60"/>
      <c r="E37769"/>
      <c r="F37769"/>
      <c r="G37769" s="61"/>
      <c r="H37769"/>
      <c r="I37769"/>
      <c r="J37769"/>
      <c r="K37769"/>
      <c r="L37769"/>
      <c r="M37769"/>
    </row>
    <row r="37770" spans="1:13">
      <c r="A37770"/>
      <c r="B37770" s="61"/>
      <c r="C37770" s="63"/>
      <c r="D37770" s="60"/>
      <c r="E37770"/>
      <c r="F37770"/>
      <c r="G37770" s="61"/>
      <c r="H37770"/>
      <c r="I37770"/>
      <c r="J37770"/>
      <c r="K37770"/>
      <c r="L37770"/>
      <c r="M37770"/>
    </row>
    <row r="37771" spans="1:13">
      <c r="A37771"/>
      <c r="B37771" s="61"/>
      <c r="C37771" s="63"/>
      <c r="D37771" s="60"/>
      <c r="E37771"/>
      <c r="F37771"/>
      <c r="G37771" s="61"/>
      <c r="H37771"/>
      <c r="I37771"/>
      <c r="J37771"/>
      <c r="K37771"/>
      <c r="L37771"/>
      <c r="M37771"/>
    </row>
    <row r="37772" spans="1:13">
      <c r="A37772"/>
      <c r="B37772" s="61"/>
      <c r="C37772" s="63"/>
      <c r="D37772" s="60"/>
      <c r="E37772"/>
      <c r="F37772"/>
      <c r="G37772" s="61"/>
      <c r="H37772"/>
      <c r="I37772"/>
      <c r="J37772"/>
      <c r="K37772"/>
      <c r="L37772"/>
      <c r="M37772"/>
    </row>
    <row r="37773" spans="1:13">
      <c r="A37773"/>
      <c r="B37773" s="61"/>
      <c r="C37773" s="63"/>
      <c r="D37773" s="60"/>
      <c r="E37773"/>
      <c r="F37773"/>
      <c r="G37773" s="61"/>
      <c r="H37773"/>
      <c r="I37773"/>
      <c r="J37773"/>
      <c r="K37773"/>
      <c r="L37773"/>
      <c r="M37773"/>
    </row>
    <row r="37774" spans="1:13">
      <c r="A37774"/>
      <c r="B37774" s="61"/>
      <c r="C37774" s="63"/>
      <c r="D37774" s="60"/>
      <c r="E37774"/>
      <c r="F37774"/>
      <c r="G37774" s="61"/>
      <c r="H37774"/>
      <c r="I37774"/>
      <c r="J37774"/>
      <c r="K37774"/>
      <c r="L37774"/>
      <c r="M37774"/>
    </row>
    <row r="37775" spans="1:13">
      <c r="A37775"/>
      <c r="B37775" s="61"/>
      <c r="C37775" s="63"/>
      <c r="D37775" s="60"/>
      <c r="E37775"/>
      <c r="F37775"/>
      <c r="G37775" s="61"/>
      <c r="H37775"/>
      <c r="I37775"/>
      <c r="J37775"/>
      <c r="K37775"/>
      <c r="L37775"/>
      <c r="M37775"/>
    </row>
    <row r="37776" spans="1:13">
      <c r="A37776"/>
      <c r="B37776" s="61"/>
      <c r="C37776" s="63"/>
      <c r="D37776" s="60"/>
      <c r="E37776"/>
      <c r="F37776"/>
      <c r="G37776" s="61"/>
      <c r="H37776"/>
      <c r="I37776"/>
      <c r="J37776"/>
      <c r="K37776"/>
      <c r="L37776"/>
      <c r="M37776"/>
    </row>
    <row r="37777" spans="1:13">
      <c r="A37777"/>
      <c r="B37777" s="61"/>
      <c r="C37777" s="63"/>
      <c r="D37777" s="60"/>
      <c r="E37777"/>
      <c r="F37777"/>
      <c r="G37777" s="61"/>
      <c r="H37777"/>
      <c r="I37777"/>
      <c r="J37777"/>
      <c r="K37777"/>
      <c r="L37777"/>
      <c r="M37777"/>
    </row>
    <row r="37778" spans="1:13">
      <c r="A37778"/>
      <c r="B37778" s="61"/>
      <c r="C37778" s="63"/>
      <c r="D37778" s="60"/>
      <c r="E37778"/>
      <c r="F37778"/>
      <c r="G37778" s="61"/>
      <c r="H37778"/>
      <c r="I37778"/>
      <c r="J37778"/>
      <c r="K37778"/>
      <c r="L37778"/>
      <c r="M37778"/>
    </row>
    <row r="37779" spans="1:13">
      <c r="A37779"/>
      <c r="B37779" s="61"/>
      <c r="C37779" s="63"/>
      <c r="D37779" s="60"/>
      <c r="E37779"/>
      <c r="F37779"/>
      <c r="G37779" s="61"/>
      <c r="H37779"/>
      <c r="I37779"/>
      <c r="J37779"/>
      <c r="K37779"/>
      <c r="L37779"/>
      <c r="M37779"/>
    </row>
    <row r="37780" spans="1:13">
      <c r="A37780"/>
      <c r="B37780" s="61"/>
      <c r="C37780" s="63"/>
      <c r="D37780" s="60"/>
      <c r="E37780"/>
      <c r="F37780"/>
      <c r="G37780" s="61"/>
      <c r="H37780"/>
      <c r="I37780"/>
      <c r="J37780"/>
      <c r="K37780"/>
      <c r="L37780"/>
      <c r="M37780"/>
    </row>
    <row r="37781" spans="1:13">
      <c r="A37781"/>
      <c r="B37781" s="61"/>
      <c r="C37781" s="63"/>
      <c r="D37781" s="60"/>
      <c r="E37781"/>
      <c r="F37781"/>
      <c r="G37781" s="61"/>
      <c r="H37781"/>
      <c r="I37781"/>
      <c r="J37781"/>
      <c r="K37781"/>
      <c r="L37781"/>
      <c r="M37781"/>
    </row>
    <row r="37782" spans="1:13">
      <c r="A37782"/>
      <c r="B37782" s="61"/>
      <c r="C37782" s="63"/>
      <c r="D37782" s="60"/>
      <c r="E37782"/>
      <c r="F37782"/>
      <c r="G37782" s="61"/>
      <c r="H37782"/>
      <c r="I37782"/>
      <c r="J37782"/>
      <c r="K37782"/>
      <c r="L37782"/>
      <c r="M37782"/>
    </row>
    <row r="37783" spans="1:13">
      <c r="A37783"/>
      <c r="B37783" s="61"/>
      <c r="C37783" s="63"/>
      <c r="D37783" s="60"/>
      <c r="E37783"/>
      <c r="F37783"/>
      <c r="G37783" s="61"/>
      <c r="H37783"/>
      <c r="I37783"/>
      <c r="J37783"/>
      <c r="K37783"/>
      <c r="L37783"/>
      <c r="M37783"/>
    </row>
    <row r="37784" spans="1:13">
      <c r="A37784"/>
      <c r="B37784" s="61"/>
      <c r="C37784" s="63"/>
      <c r="D37784" s="60"/>
      <c r="E37784"/>
      <c r="F37784"/>
      <c r="G37784" s="61"/>
      <c r="H37784"/>
      <c r="I37784"/>
      <c r="J37784"/>
      <c r="K37784"/>
      <c r="L37784"/>
      <c r="M37784"/>
    </row>
    <row r="37785" spans="1:13">
      <c r="A37785"/>
      <c r="B37785" s="61"/>
      <c r="C37785" s="63"/>
      <c r="D37785" s="60"/>
      <c r="E37785"/>
      <c r="F37785"/>
      <c r="G37785" s="61"/>
      <c r="H37785"/>
      <c r="I37785"/>
      <c r="J37785"/>
      <c r="K37785"/>
      <c r="L37785"/>
      <c r="M37785"/>
    </row>
    <row r="37786" spans="1:13">
      <c r="A37786"/>
      <c r="B37786" s="61"/>
      <c r="C37786" s="63"/>
      <c r="D37786" s="60"/>
      <c r="E37786"/>
      <c r="F37786"/>
      <c r="G37786" s="61"/>
      <c r="H37786"/>
      <c r="I37786"/>
      <c r="J37786"/>
      <c r="K37786"/>
      <c r="L37786"/>
      <c r="M37786"/>
    </row>
    <row r="37787" spans="1:13">
      <c r="A37787"/>
      <c r="B37787" s="61"/>
      <c r="C37787" s="63"/>
      <c r="D37787" s="60"/>
      <c r="E37787"/>
      <c r="F37787"/>
      <c r="G37787" s="61"/>
      <c r="H37787"/>
      <c r="I37787"/>
      <c r="J37787"/>
      <c r="K37787"/>
      <c r="L37787"/>
      <c r="M37787"/>
    </row>
    <row r="37788" spans="1:13">
      <c r="A37788"/>
      <c r="B37788" s="61"/>
      <c r="C37788" s="63"/>
      <c r="D37788" s="60"/>
      <c r="E37788"/>
      <c r="F37788"/>
      <c r="G37788" s="61"/>
      <c r="H37788"/>
      <c r="I37788"/>
      <c r="J37788"/>
      <c r="K37788"/>
      <c r="L37788"/>
      <c r="M37788"/>
    </row>
    <row r="37789" spans="1:13">
      <c r="A37789"/>
      <c r="B37789" s="61"/>
      <c r="C37789" s="63"/>
      <c r="D37789" s="60"/>
      <c r="E37789"/>
      <c r="F37789"/>
      <c r="G37789" s="61"/>
      <c r="H37789"/>
      <c r="I37789"/>
      <c r="J37789"/>
      <c r="K37789"/>
      <c r="L37789"/>
      <c r="M37789"/>
    </row>
    <row r="37790" spans="1:13">
      <c r="A37790"/>
      <c r="B37790" s="61"/>
      <c r="C37790" s="63"/>
      <c r="D37790" s="60"/>
      <c r="E37790"/>
      <c r="F37790"/>
      <c r="G37790" s="61"/>
      <c r="H37790"/>
      <c r="I37790"/>
      <c r="J37790"/>
      <c r="K37790"/>
      <c r="L37790"/>
      <c r="M37790"/>
    </row>
    <row r="37791" spans="1:13">
      <c r="A37791"/>
      <c r="B37791" s="61"/>
      <c r="C37791" s="63"/>
      <c r="D37791" s="60"/>
      <c r="E37791"/>
      <c r="F37791"/>
      <c r="G37791" s="61"/>
      <c r="H37791"/>
      <c r="I37791"/>
      <c r="J37791"/>
      <c r="K37791"/>
      <c r="L37791"/>
      <c r="M37791"/>
    </row>
    <row r="37792" spans="1:13">
      <c r="A37792"/>
      <c r="B37792" s="61"/>
      <c r="C37792" s="63"/>
      <c r="D37792" s="60"/>
      <c r="E37792"/>
      <c r="F37792"/>
      <c r="G37792" s="61"/>
      <c r="H37792"/>
      <c r="I37792"/>
      <c r="J37792"/>
      <c r="K37792"/>
      <c r="L37792"/>
      <c r="M37792"/>
    </row>
    <row r="37793" spans="1:13">
      <c r="A37793"/>
      <c r="B37793" s="61"/>
      <c r="C37793" s="63"/>
      <c r="D37793" s="60"/>
      <c r="E37793"/>
      <c r="F37793"/>
      <c r="G37793" s="61"/>
      <c r="H37793"/>
      <c r="I37793"/>
      <c r="J37793"/>
      <c r="K37793"/>
      <c r="L37793"/>
      <c r="M37793"/>
    </row>
    <row r="37794" spans="1:13">
      <c r="A37794"/>
      <c r="B37794" s="61"/>
      <c r="C37794" s="63"/>
      <c r="D37794" s="60"/>
      <c r="E37794"/>
      <c r="F37794"/>
      <c r="G37794" s="61"/>
      <c r="H37794"/>
      <c r="I37794"/>
      <c r="J37794"/>
      <c r="K37794"/>
      <c r="L37794"/>
      <c r="M37794"/>
    </row>
    <row r="37795" spans="1:13">
      <c r="A37795"/>
      <c r="B37795" s="61"/>
      <c r="C37795" s="63"/>
      <c r="D37795" s="60"/>
      <c r="E37795"/>
      <c r="F37795"/>
      <c r="G37795" s="61"/>
      <c r="H37795"/>
      <c r="I37795"/>
      <c r="J37795"/>
      <c r="K37795"/>
      <c r="L37795"/>
      <c r="M37795"/>
    </row>
    <row r="37796" spans="1:13">
      <c r="A37796"/>
      <c r="B37796" s="61"/>
      <c r="C37796" s="63"/>
      <c r="D37796" s="60"/>
      <c r="E37796"/>
      <c r="F37796"/>
      <c r="G37796" s="61"/>
      <c r="H37796"/>
      <c r="I37796"/>
      <c r="J37796"/>
      <c r="K37796"/>
      <c r="L37796"/>
      <c r="M37796"/>
    </row>
    <row r="37797" spans="1:13">
      <c r="A37797"/>
      <c r="B37797" s="61"/>
      <c r="C37797" s="63"/>
      <c r="D37797" s="60"/>
      <c r="E37797"/>
      <c r="F37797"/>
      <c r="G37797" s="61"/>
      <c r="H37797"/>
      <c r="I37797"/>
      <c r="J37797"/>
      <c r="K37797"/>
      <c r="L37797"/>
      <c r="M37797"/>
    </row>
    <row r="37798" spans="1:13">
      <c r="A37798"/>
      <c r="B37798" s="61"/>
      <c r="C37798" s="63"/>
      <c r="D37798" s="60"/>
      <c r="E37798"/>
      <c r="F37798"/>
      <c r="G37798" s="61"/>
      <c r="H37798"/>
      <c r="I37798"/>
      <c r="J37798"/>
      <c r="K37798"/>
      <c r="L37798"/>
      <c r="M37798"/>
    </row>
    <row r="37799" spans="1:13">
      <c r="A37799"/>
      <c r="B37799" s="61"/>
      <c r="C37799" s="63"/>
      <c r="D37799" s="60"/>
      <c r="E37799"/>
      <c r="F37799"/>
      <c r="G37799" s="61"/>
      <c r="H37799"/>
      <c r="I37799"/>
      <c r="J37799"/>
      <c r="K37799"/>
      <c r="L37799"/>
      <c r="M37799"/>
    </row>
    <row r="37800" spans="1:13">
      <c r="A37800"/>
      <c r="B37800" s="61"/>
      <c r="C37800" s="63"/>
      <c r="D37800" s="60"/>
      <c r="E37800"/>
      <c r="F37800"/>
      <c r="G37800" s="61"/>
      <c r="H37800"/>
      <c r="I37800"/>
      <c r="J37800"/>
      <c r="K37800"/>
      <c r="L37800"/>
      <c r="M37800"/>
    </row>
    <row r="37801" spans="1:13">
      <c r="A37801"/>
      <c r="B37801" s="61"/>
      <c r="C37801" s="63"/>
      <c r="D37801" s="60"/>
      <c r="E37801"/>
      <c r="F37801"/>
      <c r="G37801" s="61"/>
      <c r="H37801"/>
      <c r="I37801"/>
      <c r="J37801"/>
      <c r="K37801"/>
      <c r="L37801"/>
      <c r="M37801"/>
    </row>
    <row r="37802" spans="1:13">
      <c r="A37802"/>
      <c r="B37802" s="61"/>
      <c r="C37802" s="63"/>
      <c r="D37802" s="60"/>
      <c r="E37802"/>
      <c r="F37802"/>
      <c r="G37802" s="61"/>
      <c r="H37802"/>
      <c r="I37802"/>
      <c r="J37802"/>
      <c r="K37802"/>
      <c r="L37802"/>
      <c r="M37802"/>
    </row>
    <row r="37803" spans="1:13">
      <c r="A37803"/>
      <c r="B37803" s="61"/>
      <c r="C37803" s="63"/>
      <c r="D37803" s="60"/>
      <c r="E37803"/>
      <c r="F37803"/>
      <c r="G37803" s="61"/>
      <c r="H37803"/>
      <c r="I37803"/>
      <c r="J37803"/>
      <c r="K37803"/>
      <c r="L37803"/>
      <c r="M37803"/>
    </row>
    <row r="37804" spans="1:13">
      <c r="A37804"/>
      <c r="B37804" s="61"/>
      <c r="C37804" s="63"/>
      <c r="D37804" s="60"/>
      <c r="E37804"/>
      <c r="F37804"/>
      <c r="G37804" s="61"/>
      <c r="H37804"/>
      <c r="I37804"/>
      <c r="J37804"/>
      <c r="K37804"/>
      <c r="L37804"/>
      <c r="M37804"/>
    </row>
    <row r="37805" spans="1:13">
      <c r="A37805"/>
      <c r="B37805" s="61"/>
      <c r="C37805" s="63"/>
      <c r="D37805" s="60"/>
      <c r="E37805"/>
      <c r="F37805"/>
      <c r="G37805" s="61"/>
      <c r="H37805"/>
      <c r="I37805"/>
      <c r="J37805"/>
      <c r="K37805"/>
      <c r="L37805"/>
      <c r="M37805"/>
    </row>
    <row r="37806" spans="1:13">
      <c r="A37806"/>
      <c r="B37806" s="61"/>
      <c r="C37806" s="63"/>
      <c r="D37806" s="60"/>
      <c r="E37806"/>
      <c r="F37806"/>
      <c r="G37806" s="61"/>
      <c r="H37806"/>
      <c r="I37806"/>
      <c r="J37806"/>
      <c r="K37806"/>
      <c r="L37806"/>
      <c r="M37806"/>
    </row>
    <row r="37807" spans="1:13">
      <c r="A37807"/>
      <c r="B37807" s="61"/>
      <c r="C37807" s="63"/>
      <c r="D37807" s="60"/>
      <c r="E37807"/>
      <c r="F37807"/>
      <c r="G37807" s="61"/>
      <c r="H37807"/>
      <c r="I37807"/>
      <c r="J37807"/>
      <c r="K37807"/>
      <c r="L37807"/>
      <c r="M37807"/>
    </row>
    <row r="37808" spans="1:13">
      <c r="A37808"/>
      <c r="B37808" s="61"/>
      <c r="C37808" s="63"/>
      <c r="D37808" s="60"/>
      <c r="E37808"/>
      <c r="F37808"/>
      <c r="G37808" s="61"/>
      <c r="H37808"/>
      <c r="I37808"/>
      <c r="J37808"/>
      <c r="K37808"/>
      <c r="L37808"/>
      <c r="M37808"/>
    </row>
    <row r="37809" spans="1:13">
      <c r="A37809"/>
      <c r="B37809" s="61"/>
      <c r="C37809" s="63"/>
      <c r="D37809" s="60"/>
      <c r="E37809"/>
      <c r="F37809"/>
      <c r="G37809" s="61"/>
      <c r="H37809"/>
      <c r="I37809"/>
      <c r="J37809"/>
      <c r="K37809"/>
      <c r="L37809"/>
      <c r="M37809"/>
    </row>
    <row r="37810" spans="1:13">
      <c r="A37810"/>
      <c r="B37810" s="61"/>
      <c r="C37810" s="63"/>
      <c r="D37810" s="60"/>
      <c r="E37810"/>
      <c r="F37810"/>
      <c r="G37810" s="61"/>
      <c r="H37810"/>
      <c r="I37810"/>
      <c r="J37810"/>
      <c r="K37810"/>
      <c r="L37810"/>
      <c r="M37810"/>
    </row>
    <row r="37811" spans="1:13">
      <c r="A37811"/>
      <c r="B37811" s="61"/>
      <c r="C37811" s="63"/>
      <c r="D37811" s="60"/>
      <c r="E37811"/>
      <c r="F37811"/>
      <c r="G37811" s="61"/>
      <c r="H37811"/>
      <c r="I37811"/>
      <c r="J37811"/>
      <c r="K37811"/>
      <c r="L37811"/>
      <c r="M37811"/>
    </row>
    <row r="37812" spans="1:13">
      <c r="A37812"/>
      <c r="B37812" s="61"/>
      <c r="C37812" s="63"/>
      <c r="D37812" s="60"/>
      <c r="E37812"/>
      <c r="F37812"/>
      <c r="G37812" s="61"/>
      <c r="H37812"/>
      <c r="I37812"/>
      <c r="J37812"/>
      <c r="K37812"/>
      <c r="L37812"/>
      <c r="M37812"/>
    </row>
    <row r="37813" spans="1:13">
      <c r="A37813"/>
      <c r="B37813" s="61"/>
      <c r="C37813" s="63"/>
      <c r="D37813" s="60"/>
      <c r="E37813"/>
      <c r="F37813"/>
      <c r="G37813" s="61"/>
      <c r="H37813"/>
      <c r="I37813"/>
      <c r="J37813"/>
      <c r="K37813"/>
      <c r="L37813"/>
      <c r="M37813"/>
    </row>
    <row r="37814" spans="1:13">
      <c r="A37814"/>
      <c r="B37814" s="61"/>
      <c r="C37814" s="63"/>
      <c r="D37814" s="60"/>
      <c r="E37814"/>
      <c r="F37814"/>
      <c r="G37814" s="61"/>
      <c r="H37814"/>
      <c r="I37814"/>
      <c r="J37814"/>
      <c r="K37814"/>
      <c r="L37814"/>
      <c r="M37814"/>
    </row>
    <row r="37815" spans="1:13">
      <c r="A37815"/>
      <c r="B37815" s="61"/>
      <c r="C37815" s="63"/>
      <c r="D37815" s="60"/>
      <c r="E37815"/>
      <c r="F37815"/>
      <c r="G37815" s="61"/>
      <c r="H37815"/>
      <c r="I37815"/>
      <c r="J37815"/>
      <c r="K37815"/>
      <c r="L37815"/>
      <c r="M37815"/>
    </row>
    <row r="37816" spans="1:13">
      <c r="A37816"/>
      <c r="B37816" s="61"/>
      <c r="C37816" s="63"/>
      <c r="D37816" s="60"/>
      <c r="E37816"/>
      <c r="F37816"/>
      <c r="G37816" s="61"/>
      <c r="H37816"/>
      <c r="I37816"/>
      <c r="J37816"/>
      <c r="K37816"/>
      <c r="L37816"/>
      <c r="M37816"/>
    </row>
    <row r="37817" spans="1:13">
      <c r="A37817"/>
      <c r="B37817" s="61"/>
      <c r="C37817" s="63"/>
      <c r="D37817" s="60"/>
      <c r="E37817"/>
      <c r="F37817"/>
      <c r="G37817" s="61"/>
      <c r="H37817"/>
      <c r="I37817"/>
      <c r="J37817"/>
      <c r="K37817"/>
      <c r="L37817"/>
      <c r="M37817"/>
    </row>
    <row r="37818" spans="1:13">
      <c r="A37818"/>
      <c r="B37818" s="61"/>
      <c r="C37818" s="63"/>
      <c r="D37818" s="60"/>
      <c r="E37818"/>
      <c r="F37818"/>
      <c r="G37818" s="61"/>
      <c r="H37818"/>
      <c r="I37818"/>
      <c r="J37818"/>
      <c r="K37818"/>
      <c r="L37818"/>
      <c r="M37818"/>
    </row>
    <row r="37819" spans="1:13">
      <c r="A37819"/>
      <c r="B37819" s="61"/>
      <c r="C37819" s="63"/>
      <c r="D37819" s="60"/>
      <c r="E37819"/>
      <c r="F37819"/>
      <c r="G37819" s="61"/>
      <c r="H37819"/>
      <c r="I37819"/>
      <c r="J37819"/>
      <c r="K37819"/>
      <c r="L37819"/>
      <c r="M37819"/>
    </row>
    <row r="37820" spans="1:13">
      <c r="A37820"/>
      <c r="B37820" s="61"/>
      <c r="C37820" s="63"/>
      <c r="D37820" s="60"/>
      <c r="E37820"/>
      <c r="F37820"/>
      <c r="G37820" s="61"/>
      <c r="H37820"/>
      <c r="I37820"/>
      <c r="J37820"/>
      <c r="K37820"/>
      <c r="L37820"/>
      <c r="M37820"/>
    </row>
    <row r="37821" spans="1:13">
      <c r="A37821"/>
      <c r="B37821" s="61"/>
      <c r="C37821" s="63"/>
      <c r="D37821" s="60"/>
      <c r="E37821"/>
      <c r="F37821"/>
      <c r="G37821" s="61"/>
      <c r="H37821"/>
      <c r="I37821"/>
      <c r="J37821"/>
      <c r="K37821"/>
      <c r="L37821"/>
      <c r="M37821"/>
    </row>
    <row r="37822" spans="1:13">
      <c r="A37822"/>
      <c r="B37822" s="61"/>
      <c r="C37822" s="63"/>
      <c r="D37822" s="60"/>
      <c r="E37822"/>
      <c r="F37822"/>
      <c r="G37822" s="61"/>
      <c r="H37822"/>
      <c r="I37822"/>
      <c r="J37822"/>
      <c r="K37822"/>
      <c r="L37822"/>
      <c r="M37822"/>
    </row>
    <row r="37823" spans="1:13">
      <c r="A37823"/>
      <c r="B37823" s="61"/>
      <c r="C37823" s="63"/>
      <c r="D37823" s="60"/>
      <c r="E37823"/>
      <c r="F37823"/>
      <c r="G37823" s="61"/>
      <c r="H37823"/>
      <c r="I37823"/>
      <c r="J37823"/>
      <c r="K37823"/>
      <c r="L37823"/>
      <c r="M37823"/>
    </row>
    <row r="37824" spans="1:13">
      <c r="A37824"/>
      <c r="B37824" s="61"/>
      <c r="C37824" s="63"/>
      <c r="D37824" s="60"/>
      <c r="E37824"/>
      <c r="F37824"/>
      <c r="G37824" s="61"/>
      <c r="H37824"/>
      <c r="I37824"/>
      <c r="J37824"/>
      <c r="K37824"/>
      <c r="L37824"/>
      <c r="M37824"/>
    </row>
    <row r="37825" spans="1:13">
      <c r="A37825"/>
      <c r="B37825" s="61"/>
      <c r="C37825" s="63"/>
      <c r="D37825" s="60"/>
      <c r="E37825"/>
      <c r="F37825"/>
      <c r="G37825" s="61"/>
      <c r="H37825"/>
      <c r="I37825"/>
      <c r="J37825"/>
      <c r="K37825"/>
      <c r="L37825"/>
      <c r="M37825"/>
    </row>
    <row r="37826" spans="1:13">
      <c r="A37826"/>
      <c r="B37826" s="61"/>
      <c r="C37826" s="63"/>
      <c r="D37826" s="60"/>
      <c r="E37826"/>
      <c r="F37826"/>
      <c r="G37826" s="61"/>
      <c r="H37826"/>
      <c r="I37826"/>
      <c r="J37826"/>
      <c r="K37826"/>
      <c r="L37826"/>
      <c r="M37826"/>
    </row>
    <row r="37827" spans="1:13">
      <c r="A37827"/>
      <c r="B37827" s="61"/>
      <c r="C37827" s="63"/>
      <c r="D37827" s="60"/>
      <c r="E37827"/>
      <c r="F37827"/>
      <c r="G37827" s="61"/>
      <c r="H37827"/>
      <c r="I37827"/>
      <c r="J37827"/>
      <c r="K37827"/>
      <c r="L37827"/>
      <c r="M37827"/>
    </row>
    <row r="37828" spans="1:13">
      <c r="A37828"/>
      <c r="B37828" s="61"/>
      <c r="C37828" s="63"/>
      <c r="D37828" s="60"/>
      <c r="E37828"/>
      <c r="F37828"/>
      <c r="G37828" s="61"/>
      <c r="H37828"/>
      <c r="I37828"/>
      <c r="J37828"/>
      <c r="K37828"/>
      <c r="L37828"/>
      <c r="M37828"/>
    </row>
    <row r="37829" spans="1:13">
      <c r="A37829"/>
      <c r="B37829" s="61"/>
      <c r="C37829" s="63"/>
      <c r="D37829" s="60"/>
      <c r="E37829"/>
      <c r="F37829"/>
      <c r="G37829" s="61"/>
      <c r="H37829"/>
      <c r="I37829"/>
      <c r="J37829"/>
      <c r="K37829"/>
      <c r="L37829"/>
      <c r="M37829"/>
    </row>
    <row r="37830" spans="1:13">
      <c r="A37830"/>
      <c r="B37830" s="61"/>
      <c r="C37830" s="63"/>
      <c r="D37830" s="60"/>
      <c r="E37830"/>
      <c r="F37830"/>
      <c r="G37830" s="61"/>
      <c r="H37830"/>
      <c r="I37830"/>
      <c r="J37830"/>
      <c r="K37830"/>
      <c r="L37830"/>
      <c r="M37830"/>
    </row>
    <row r="37831" spans="1:13">
      <c r="A37831"/>
      <c r="B37831" s="61"/>
      <c r="C37831" s="63"/>
      <c r="D37831" s="60"/>
      <c r="E37831"/>
      <c r="F37831"/>
      <c r="G37831" s="61"/>
      <c r="H37831"/>
      <c r="I37831"/>
      <c r="J37831"/>
      <c r="K37831"/>
      <c r="L37831"/>
      <c r="M37831"/>
    </row>
    <row r="37832" spans="1:13">
      <c r="A37832"/>
      <c r="B37832" s="61"/>
      <c r="C37832" s="63"/>
      <c r="D37832" s="60"/>
      <c r="E37832"/>
      <c r="F37832"/>
      <c r="G37832" s="61"/>
      <c r="H37832"/>
      <c r="I37832"/>
      <c r="J37832"/>
      <c r="K37832"/>
      <c r="L37832"/>
      <c r="M37832"/>
    </row>
    <row r="37833" spans="1:13">
      <c r="A37833"/>
      <c r="B37833" s="61"/>
      <c r="C37833" s="63"/>
      <c r="D37833" s="60"/>
      <c r="E37833"/>
      <c r="F37833"/>
      <c r="G37833" s="61"/>
      <c r="H37833"/>
      <c r="I37833"/>
      <c r="J37833"/>
      <c r="K37833"/>
      <c r="L37833"/>
      <c r="M37833"/>
    </row>
    <row r="37834" spans="1:13">
      <c r="A37834"/>
      <c r="B37834" s="61"/>
      <c r="C37834" s="63"/>
      <c r="D37834" s="60"/>
      <c r="E37834"/>
      <c r="F37834"/>
      <c r="G37834" s="61"/>
      <c r="H37834"/>
      <c r="I37834"/>
      <c r="J37834"/>
      <c r="K37834"/>
      <c r="L37834"/>
      <c r="M37834"/>
    </row>
    <row r="37835" spans="1:13">
      <c r="A37835"/>
      <c r="B37835" s="61"/>
      <c r="C37835" s="63"/>
      <c r="D37835" s="60"/>
      <c r="E37835"/>
      <c r="F37835"/>
      <c r="G37835" s="61"/>
      <c r="H37835"/>
      <c r="I37835"/>
      <c r="J37835"/>
      <c r="K37835"/>
      <c r="L37835"/>
      <c r="M37835"/>
    </row>
    <row r="37836" spans="1:13">
      <c r="A37836"/>
      <c r="B37836" s="61"/>
      <c r="C37836" s="63"/>
      <c r="D37836" s="60"/>
      <c r="E37836"/>
      <c r="F37836"/>
      <c r="G37836" s="61"/>
      <c r="H37836"/>
      <c r="I37836"/>
      <c r="J37836"/>
      <c r="K37836"/>
      <c r="L37836"/>
      <c r="M37836"/>
    </row>
    <row r="37837" spans="1:13">
      <c r="A37837"/>
      <c r="B37837" s="61"/>
      <c r="C37837" s="63"/>
      <c r="D37837" s="60"/>
      <c r="E37837"/>
      <c r="F37837"/>
      <c r="G37837" s="61"/>
      <c r="H37837"/>
      <c r="I37837"/>
      <c r="J37837"/>
      <c r="K37837"/>
      <c r="L37837"/>
      <c r="M37837"/>
    </row>
    <row r="37838" spans="1:13">
      <c r="A37838"/>
      <c r="B37838" s="61"/>
      <c r="C37838" s="63"/>
      <c r="D37838" s="60"/>
      <c r="E37838"/>
      <c r="F37838"/>
      <c r="G37838" s="61"/>
      <c r="H37838"/>
      <c r="I37838"/>
      <c r="J37838"/>
      <c r="K37838"/>
      <c r="L37838"/>
      <c r="M37838"/>
    </row>
    <row r="37839" spans="1:13">
      <c r="A37839"/>
      <c r="B37839" s="61"/>
      <c r="C37839" s="63"/>
      <c r="D37839" s="60"/>
      <c r="E37839"/>
      <c r="F37839"/>
      <c r="G37839" s="61"/>
      <c r="H37839"/>
      <c r="I37839"/>
      <c r="J37839"/>
      <c r="K37839"/>
      <c r="L37839"/>
      <c r="M37839"/>
    </row>
    <row r="37840" spans="1:13">
      <c r="A37840"/>
      <c r="B37840" s="61"/>
      <c r="C37840" s="63"/>
      <c r="D37840" s="60"/>
      <c r="E37840"/>
      <c r="F37840"/>
      <c r="G37840" s="61"/>
      <c r="H37840"/>
      <c r="I37840"/>
      <c r="J37840"/>
      <c r="K37840"/>
      <c r="L37840"/>
      <c r="M37840"/>
    </row>
    <row r="37841" spans="1:13">
      <c r="A37841"/>
      <c r="B37841" s="61"/>
      <c r="C37841" s="63"/>
      <c r="D37841" s="60"/>
      <c r="E37841"/>
      <c r="F37841"/>
      <c r="G37841" s="61"/>
      <c r="H37841"/>
      <c r="I37841"/>
      <c r="J37841"/>
      <c r="K37841"/>
      <c r="L37841"/>
      <c r="M37841"/>
    </row>
    <row r="37842" spans="1:13">
      <c r="A37842"/>
      <c r="B37842" s="61"/>
      <c r="C37842" s="63"/>
      <c r="D37842" s="60"/>
      <c r="E37842"/>
      <c r="F37842"/>
      <c r="G37842" s="61"/>
      <c r="H37842"/>
      <c r="I37842"/>
      <c r="J37842"/>
      <c r="K37842"/>
      <c r="L37842"/>
      <c r="M37842"/>
    </row>
    <row r="37843" spans="1:13">
      <c r="A37843"/>
      <c r="B37843" s="61"/>
      <c r="C37843" s="63"/>
      <c r="D37843" s="60"/>
      <c r="E37843"/>
      <c r="F37843"/>
      <c r="G37843" s="61"/>
      <c r="H37843"/>
      <c r="I37843"/>
      <c r="J37843"/>
      <c r="K37843"/>
      <c r="L37843"/>
      <c r="M37843"/>
    </row>
    <row r="37844" spans="1:13">
      <c r="A37844"/>
      <c r="B37844" s="61"/>
      <c r="C37844" s="63"/>
      <c r="D37844" s="60"/>
      <c r="E37844"/>
      <c r="F37844"/>
      <c r="G37844" s="61"/>
      <c r="H37844"/>
      <c r="I37844"/>
      <c r="J37844"/>
      <c r="K37844"/>
      <c r="L37844"/>
      <c r="M37844"/>
    </row>
    <row r="37845" spans="1:13">
      <c r="A37845"/>
      <c r="B37845" s="61"/>
      <c r="C37845" s="63"/>
      <c r="D37845" s="60"/>
      <c r="E37845"/>
      <c r="F37845"/>
      <c r="G37845" s="61"/>
      <c r="H37845"/>
      <c r="I37845"/>
      <c r="J37845"/>
      <c r="K37845"/>
      <c r="L37845"/>
      <c r="M37845"/>
    </row>
    <row r="37846" spans="1:13">
      <c r="A37846"/>
      <c r="B37846" s="61"/>
      <c r="C37846" s="63"/>
      <c r="D37846" s="60"/>
      <c r="E37846"/>
      <c r="F37846"/>
      <c r="G37846" s="61"/>
      <c r="H37846"/>
      <c r="I37846"/>
      <c r="J37846"/>
      <c r="K37846"/>
      <c r="L37846"/>
      <c r="M37846"/>
    </row>
    <row r="37847" spans="1:13">
      <c r="A37847"/>
      <c r="B37847" s="61"/>
      <c r="C37847" s="63"/>
      <c r="D37847" s="60"/>
      <c r="E37847"/>
      <c r="F37847"/>
      <c r="G37847" s="61"/>
      <c r="H37847"/>
      <c r="I37847"/>
      <c r="J37847"/>
      <c r="K37847"/>
      <c r="L37847"/>
      <c r="M37847"/>
    </row>
    <row r="37848" spans="1:13">
      <c r="A37848"/>
      <c r="B37848" s="61"/>
      <c r="C37848" s="63"/>
      <c r="D37848" s="60"/>
      <c r="E37848"/>
      <c r="F37848"/>
      <c r="G37848" s="61"/>
      <c r="H37848"/>
      <c r="I37848"/>
      <c r="J37848"/>
      <c r="K37848"/>
      <c r="L37848"/>
      <c r="M37848"/>
    </row>
    <row r="37849" spans="1:13">
      <c r="A37849"/>
      <c r="B37849" s="61"/>
      <c r="C37849" s="63"/>
      <c r="D37849" s="60"/>
      <c r="E37849"/>
      <c r="F37849"/>
      <c r="G37849" s="61"/>
      <c r="H37849"/>
      <c r="I37849"/>
      <c r="J37849"/>
      <c r="K37849"/>
      <c r="L37849"/>
      <c r="M37849"/>
    </row>
    <row r="37850" spans="1:13">
      <c r="A37850"/>
      <c r="B37850" s="61"/>
      <c r="C37850" s="63"/>
      <c r="D37850" s="60"/>
      <c r="E37850"/>
      <c r="F37850"/>
      <c r="G37850" s="61"/>
      <c r="H37850"/>
      <c r="I37850"/>
      <c r="J37850"/>
      <c r="K37850"/>
      <c r="L37850"/>
      <c r="M37850"/>
    </row>
    <row r="37851" spans="1:13">
      <c r="A37851"/>
      <c r="B37851" s="61"/>
      <c r="C37851" s="63"/>
      <c r="D37851" s="60"/>
      <c r="E37851"/>
      <c r="F37851"/>
      <c r="G37851" s="61"/>
      <c r="H37851"/>
      <c r="I37851"/>
      <c r="J37851"/>
      <c r="K37851"/>
      <c r="L37851"/>
      <c r="M37851"/>
    </row>
    <row r="37852" spans="1:13">
      <c r="A37852"/>
      <c r="B37852" s="61"/>
      <c r="C37852" s="63"/>
      <c r="D37852" s="60"/>
      <c r="E37852"/>
      <c r="F37852"/>
      <c r="G37852" s="61"/>
      <c r="H37852"/>
      <c r="I37852"/>
      <c r="J37852"/>
      <c r="K37852"/>
      <c r="L37852"/>
      <c r="M37852"/>
    </row>
    <row r="37853" spans="1:13">
      <c r="A37853"/>
      <c r="B37853" s="61"/>
      <c r="C37853" s="63"/>
      <c r="D37853" s="60"/>
      <c r="E37853"/>
      <c r="F37853"/>
      <c r="G37853" s="61"/>
      <c r="H37853"/>
      <c r="I37853"/>
      <c r="J37853"/>
      <c r="K37853"/>
      <c r="L37853"/>
      <c r="M37853"/>
    </row>
    <row r="37854" spans="1:13">
      <c r="A37854"/>
      <c r="B37854" s="61"/>
      <c r="C37854" s="63"/>
      <c r="D37854" s="60"/>
      <c r="E37854"/>
      <c r="F37854"/>
      <c r="G37854" s="61"/>
      <c r="H37854"/>
      <c r="I37854"/>
      <c r="J37854"/>
      <c r="K37854"/>
      <c r="L37854"/>
      <c r="M37854"/>
    </row>
    <row r="37855" spans="1:13">
      <c r="A37855"/>
      <c r="B37855" s="61"/>
      <c r="C37855" s="63"/>
      <c r="D37855" s="60"/>
      <c r="E37855"/>
      <c r="F37855"/>
      <c r="G37855" s="61"/>
      <c r="H37855"/>
      <c r="I37855"/>
      <c r="J37855"/>
      <c r="K37855"/>
      <c r="L37855"/>
      <c r="M37855"/>
    </row>
    <row r="37856" spans="1:13">
      <c r="A37856"/>
      <c r="B37856" s="61"/>
      <c r="C37856" s="63"/>
      <c r="D37856" s="60"/>
      <c r="E37856"/>
      <c r="F37856"/>
      <c r="G37856" s="61"/>
      <c r="H37856"/>
      <c r="I37856"/>
      <c r="J37856"/>
      <c r="K37856"/>
      <c r="L37856"/>
      <c r="M37856"/>
    </row>
    <row r="37857" spans="1:13">
      <c r="A37857"/>
      <c r="B37857" s="61"/>
      <c r="C37857" s="63"/>
      <c r="D37857" s="60"/>
      <c r="E37857"/>
      <c r="F37857"/>
      <c r="G37857" s="61"/>
      <c r="H37857"/>
      <c r="I37857"/>
      <c r="J37857"/>
      <c r="K37857"/>
      <c r="L37857"/>
      <c r="M37857"/>
    </row>
    <row r="37858" spans="1:13">
      <c r="A37858"/>
      <c r="B37858" s="61"/>
      <c r="C37858" s="63"/>
      <c r="D37858" s="60"/>
      <c r="E37858"/>
      <c r="F37858"/>
      <c r="G37858" s="61"/>
      <c r="H37858"/>
      <c r="I37858"/>
      <c r="J37858"/>
      <c r="K37858"/>
      <c r="L37858"/>
      <c r="M37858"/>
    </row>
    <row r="37859" spans="1:13">
      <c r="A37859"/>
      <c r="B37859" s="61"/>
      <c r="C37859" s="63"/>
      <c r="D37859" s="60"/>
      <c r="E37859"/>
      <c r="F37859"/>
      <c r="G37859" s="61"/>
      <c r="H37859"/>
      <c r="I37859"/>
      <c r="J37859"/>
      <c r="K37859"/>
      <c r="L37859"/>
      <c r="M37859"/>
    </row>
    <row r="37860" spans="1:13">
      <c r="A37860"/>
      <c r="B37860" s="61"/>
      <c r="C37860" s="63"/>
      <c r="D37860" s="60"/>
      <c r="E37860"/>
      <c r="F37860"/>
      <c r="G37860" s="61"/>
      <c r="H37860"/>
      <c r="I37860"/>
      <c r="J37860"/>
      <c r="K37860"/>
      <c r="L37860"/>
      <c r="M37860"/>
    </row>
    <row r="37861" spans="1:13">
      <c r="A37861"/>
      <c r="B37861" s="61"/>
      <c r="C37861" s="63"/>
      <c r="D37861" s="60"/>
      <c r="E37861"/>
      <c r="F37861"/>
      <c r="G37861" s="61"/>
      <c r="H37861"/>
      <c r="I37861"/>
      <c r="J37861"/>
      <c r="K37861"/>
      <c r="L37861"/>
      <c r="M37861"/>
    </row>
    <row r="37862" spans="1:13">
      <c r="A37862"/>
      <c r="B37862" s="61"/>
      <c r="C37862" s="63"/>
      <c r="D37862" s="60"/>
      <c r="E37862"/>
      <c r="F37862"/>
      <c r="G37862" s="61"/>
      <c r="H37862"/>
      <c r="I37862"/>
      <c r="J37862"/>
      <c r="K37862"/>
      <c r="L37862"/>
      <c r="M37862"/>
    </row>
    <row r="37863" spans="1:13">
      <c r="A37863"/>
      <c r="B37863" s="61"/>
      <c r="C37863" s="63"/>
      <c r="D37863" s="60"/>
      <c r="E37863"/>
      <c r="F37863"/>
      <c r="G37863" s="61"/>
      <c r="H37863"/>
      <c r="I37863"/>
      <c r="J37863"/>
      <c r="K37863"/>
      <c r="L37863"/>
      <c r="M37863"/>
    </row>
    <row r="37864" spans="1:13">
      <c r="A37864"/>
      <c r="B37864" s="61"/>
      <c r="C37864" s="63"/>
      <c r="D37864" s="60"/>
      <c r="E37864"/>
      <c r="F37864"/>
      <c r="G37864" s="61"/>
      <c r="H37864"/>
      <c r="I37864"/>
      <c r="J37864"/>
      <c r="K37864"/>
      <c r="L37864"/>
      <c r="M37864"/>
    </row>
    <row r="37865" spans="1:13">
      <c r="A37865"/>
      <c r="B37865" s="61"/>
      <c r="C37865" s="63"/>
      <c r="D37865" s="60"/>
      <c r="E37865"/>
      <c r="F37865"/>
      <c r="G37865" s="61"/>
      <c r="H37865"/>
      <c r="I37865"/>
      <c r="J37865"/>
      <c r="K37865"/>
      <c r="L37865"/>
      <c r="M37865"/>
    </row>
    <row r="37866" spans="1:13">
      <c r="A37866"/>
      <c r="B37866" s="61"/>
      <c r="C37866" s="63"/>
      <c r="D37866" s="60"/>
      <c r="E37866"/>
      <c r="F37866"/>
      <c r="G37866" s="61"/>
      <c r="H37866"/>
      <c r="I37866"/>
      <c r="J37866"/>
      <c r="K37866"/>
      <c r="L37866"/>
      <c r="M37866"/>
    </row>
    <row r="37867" spans="1:13">
      <c r="A37867"/>
      <c r="B37867" s="61"/>
      <c r="C37867" s="63"/>
      <c r="D37867" s="60"/>
      <c r="E37867"/>
      <c r="F37867"/>
      <c r="G37867" s="61"/>
      <c r="H37867"/>
      <c r="I37867"/>
      <c r="J37867"/>
      <c r="K37867"/>
      <c r="L37867"/>
      <c r="M37867"/>
    </row>
    <row r="37868" spans="1:13">
      <c r="A37868"/>
      <c r="B37868" s="61"/>
      <c r="C37868" s="63"/>
      <c r="D37868" s="60"/>
      <c r="E37868"/>
      <c r="F37868"/>
      <c r="G37868" s="61"/>
      <c r="H37868"/>
      <c r="I37868"/>
      <c r="J37868"/>
      <c r="K37868"/>
      <c r="L37868"/>
      <c r="M37868"/>
    </row>
    <row r="37869" spans="1:13">
      <c r="A37869"/>
      <c r="B37869" s="61"/>
      <c r="C37869" s="63"/>
      <c r="D37869" s="60"/>
      <c r="E37869"/>
      <c r="F37869"/>
      <c r="G37869" s="61"/>
      <c r="H37869"/>
      <c r="I37869"/>
      <c r="J37869"/>
      <c r="K37869"/>
      <c r="L37869"/>
      <c r="M37869"/>
    </row>
    <row r="37870" spans="1:13">
      <c r="A37870"/>
      <c r="B37870" s="61"/>
      <c r="C37870" s="63"/>
      <c r="D37870" s="60"/>
      <c r="E37870"/>
      <c r="F37870"/>
      <c r="G37870" s="61"/>
      <c r="H37870"/>
      <c r="I37870"/>
      <c r="J37870"/>
      <c r="K37870"/>
      <c r="L37870"/>
      <c r="M37870"/>
    </row>
    <row r="37871" spans="1:13">
      <c r="A37871"/>
      <c r="B37871" s="61"/>
      <c r="C37871" s="63"/>
      <c r="D37871" s="60"/>
      <c r="E37871"/>
      <c r="F37871"/>
      <c r="G37871" s="61"/>
      <c r="H37871"/>
      <c r="I37871"/>
      <c r="J37871"/>
      <c r="K37871"/>
      <c r="L37871"/>
      <c r="M37871"/>
    </row>
    <row r="37872" spans="1:13">
      <c r="A37872"/>
      <c r="B37872" s="61"/>
      <c r="C37872" s="63"/>
      <c r="D37872" s="60"/>
      <c r="E37872"/>
      <c r="F37872"/>
      <c r="G37872" s="61"/>
      <c r="H37872"/>
      <c r="I37872"/>
      <c r="J37872"/>
      <c r="K37872"/>
      <c r="L37872"/>
      <c r="M37872"/>
    </row>
    <row r="37873" spans="1:13">
      <c r="A37873"/>
      <c r="B37873" s="61"/>
      <c r="C37873" s="63"/>
      <c r="D37873" s="60"/>
      <c r="E37873"/>
      <c r="F37873"/>
      <c r="G37873" s="61"/>
      <c r="H37873"/>
      <c r="I37873"/>
      <c r="J37873"/>
      <c r="K37873"/>
      <c r="L37873"/>
      <c r="M37873"/>
    </row>
    <row r="37874" spans="1:13">
      <c r="A37874"/>
      <c r="B37874" s="61"/>
      <c r="C37874" s="63"/>
      <c r="D37874" s="60"/>
      <c r="E37874"/>
      <c r="F37874"/>
      <c r="G37874" s="61"/>
      <c r="H37874"/>
      <c r="I37874"/>
      <c r="J37874"/>
      <c r="K37874"/>
      <c r="L37874"/>
      <c r="M37874"/>
    </row>
    <row r="37875" spans="1:13">
      <c r="A37875"/>
      <c r="B37875" s="61"/>
      <c r="C37875" s="63"/>
      <c r="D37875" s="60"/>
      <c r="E37875"/>
      <c r="F37875"/>
      <c r="G37875" s="61"/>
      <c r="H37875"/>
      <c r="I37875"/>
      <c r="J37875"/>
      <c r="K37875"/>
      <c r="L37875"/>
      <c r="M37875"/>
    </row>
    <row r="37876" spans="1:13">
      <c r="A37876"/>
      <c r="B37876" s="61"/>
      <c r="C37876" s="63"/>
      <c r="D37876" s="60"/>
      <c r="E37876"/>
      <c r="F37876"/>
      <c r="G37876" s="61"/>
      <c r="H37876"/>
      <c r="I37876"/>
      <c r="J37876"/>
      <c r="K37876"/>
      <c r="L37876"/>
      <c r="M37876"/>
    </row>
    <row r="37877" spans="1:13">
      <c r="A37877"/>
      <c r="B37877" s="61"/>
      <c r="C37877" s="63"/>
      <c r="D37877" s="60"/>
      <c r="E37877"/>
      <c r="F37877"/>
      <c r="G37877" s="61"/>
      <c r="H37877"/>
      <c r="I37877"/>
      <c r="J37877"/>
      <c r="K37877"/>
      <c r="L37877"/>
      <c r="M37877"/>
    </row>
    <row r="37878" spans="1:13">
      <c r="A37878"/>
      <c r="B37878" s="61"/>
      <c r="C37878" s="63"/>
      <c r="D37878" s="60"/>
      <c r="E37878"/>
      <c r="F37878"/>
      <c r="G37878" s="61"/>
      <c r="H37878"/>
      <c r="I37878"/>
      <c r="J37878"/>
      <c r="K37878"/>
      <c r="L37878"/>
      <c r="M37878"/>
    </row>
    <row r="37879" spans="1:13">
      <c r="A37879"/>
      <c r="B37879" s="61"/>
      <c r="C37879" s="63"/>
      <c r="D37879" s="60"/>
      <c r="E37879"/>
      <c r="F37879"/>
      <c r="G37879" s="61"/>
      <c r="H37879"/>
      <c r="I37879"/>
      <c r="J37879"/>
      <c r="K37879"/>
      <c r="L37879"/>
      <c r="M37879"/>
    </row>
    <row r="37880" spans="1:13">
      <c r="A37880"/>
      <c r="B37880" s="61"/>
      <c r="C37880" s="63"/>
      <c r="D37880" s="60"/>
      <c r="E37880"/>
      <c r="F37880"/>
      <c r="G37880" s="61"/>
      <c r="H37880"/>
      <c r="I37880"/>
      <c r="J37880"/>
      <c r="K37880"/>
      <c r="L37880"/>
      <c r="M37880"/>
    </row>
    <row r="37881" spans="1:13">
      <c r="A37881"/>
      <c r="B37881" s="61"/>
      <c r="C37881" s="63"/>
      <c r="D37881" s="60"/>
      <c r="E37881"/>
      <c r="F37881"/>
      <c r="G37881" s="61"/>
      <c r="H37881"/>
      <c r="I37881"/>
      <c r="J37881"/>
      <c r="K37881"/>
      <c r="L37881"/>
      <c r="M37881"/>
    </row>
    <row r="37882" spans="1:13">
      <c r="A37882"/>
      <c r="B37882" s="61"/>
      <c r="C37882" s="63"/>
      <c r="D37882" s="60"/>
      <c r="E37882"/>
      <c r="F37882"/>
      <c r="G37882" s="61"/>
      <c r="H37882"/>
      <c r="I37882"/>
      <c r="J37882"/>
      <c r="K37882"/>
      <c r="L37882"/>
      <c r="M37882"/>
    </row>
    <row r="37883" spans="1:13">
      <c r="A37883"/>
      <c r="B37883" s="61"/>
      <c r="C37883" s="63"/>
      <c r="D37883" s="60"/>
      <c r="E37883"/>
      <c r="F37883"/>
      <c r="G37883" s="61"/>
      <c r="H37883"/>
      <c r="I37883"/>
      <c r="J37883"/>
      <c r="K37883"/>
      <c r="L37883"/>
      <c r="M37883"/>
    </row>
    <row r="37884" spans="1:13">
      <c r="A37884"/>
      <c r="B37884" s="61"/>
      <c r="C37884" s="63"/>
      <c r="D37884" s="60"/>
      <c r="E37884"/>
      <c r="F37884"/>
      <c r="G37884" s="61"/>
      <c r="H37884"/>
      <c r="I37884"/>
      <c r="J37884"/>
      <c r="K37884"/>
      <c r="L37884"/>
      <c r="M37884"/>
    </row>
    <row r="37885" spans="1:13">
      <c r="A37885"/>
      <c r="B37885" s="61"/>
      <c r="C37885" s="63"/>
      <c r="D37885" s="60"/>
      <c r="E37885"/>
      <c r="F37885"/>
      <c r="G37885" s="61"/>
      <c r="H37885"/>
      <c r="I37885"/>
      <c r="J37885"/>
      <c r="K37885"/>
      <c r="L37885"/>
      <c r="M37885"/>
    </row>
    <row r="37886" spans="1:13">
      <c r="A37886"/>
      <c r="B37886" s="61"/>
      <c r="C37886" s="63"/>
      <c r="D37886" s="60"/>
      <c r="E37886"/>
      <c r="F37886"/>
      <c r="G37886" s="61"/>
      <c r="H37886"/>
      <c r="I37886"/>
      <c r="J37886"/>
      <c r="K37886"/>
      <c r="L37886"/>
      <c r="M37886"/>
    </row>
    <row r="37887" spans="1:13">
      <c r="A37887"/>
      <c r="B37887" s="61"/>
      <c r="C37887" s="63"/>
      <c r="D37887" s="60"/>
      <c r="E37887"/>
      <c r="F37887"/>
      <c r="G37887" s="61"/>
      <c r="H37887"/>
      <c r="I37887"/>
      <c r="J37887"/>
      <c r="K37887"/>
      <c r="L37887"/>
      <c r="M37887"/>
    </row>
    <row r="37888" spans="1:13">
      <c r="A37888"/>
      <c r="B37888" s="61"/>
      <c r="C37888" s="63"/>
      <c r="D37888" s="60"/>
      <c r="E37888"/>
      <c r="F37888"/>
      <c r="G37888" s="61"/>
      <c r="H37888"/>
      <c r="I37888"/>
      <c r="J37888"/>
      <c r="K37888"/>
      <c r="L37888"/>
      <c r="M37888"/>
    </row>
    <row r="37889" spans="1:13">
      <c r="A37889"/>
      <c r="B37889" s="61"/>
      <c r="C37889" s="63"/>
      <c r="D37889" s="60"/>
      <c r="E37889"/>
      <c r="F37889"/>
      <c r="G37889" s="61"/>
      <c r="H37889"/>
      <c r="I37889"/>
      <c r="J37889"/>
      <c r="K37889"/>
      <c r="L37889"/>
      <c r="M37889"/>
    </row>
    <row r="37890" spans="1:13">
      <c r="A37890"/>
      <c r="B37890" s="61"/>
      <c r="C37890" s="63"/>
      <c r="D37890" s="60"/>
      <c r="E37890"/>
      <c r="F37890"/>
      <c r="G37890" s="61"/>
      <c r="H37890"/>
      <c r="I37890"/>
      <c r="J37890"/>
      <c r="K37890"/>
      <c r="L37890"/>
      <c r="M37890"/>
    </row>
    <row r="37891" spans="1:13">
      <c r="A37891"/>
      <c r="B37891" s="61"/>
      <c r="C37891" s="63"/>
      <c r="D37891" s="60"/>
      <c r="E37891"/>
      <c r="F37891"/>
      <c r="G37891" s="61"/>
      <c r="H37891"/>
      <c r="I37891"/>
      <c r="J37891"/>
      <c r="K37891"/>
      <c r="L37891"/>
      <c r="M37891"/>
    </row>
    <row r="37892" spans="1:13">
      <c r="A37892"/>
      <c r="B37892" s="61"/>
      <c r="C37892" s="63"/>
      <c r="D37892" s="60"/>
      <c r="E37892"/>
      <c r="F37892"/>
      <c r="G37892" s="61"/>
      <c r="H37892"/>
      <c r="I37892"/>
      <c r="J37892"/>
      <c r="K37892"/>
      <c r="L37892"/>
      <c r="M37892"/>
    </row>
    <row r="37893" spans="1:13">
      <c r="A37893"/>
      <c r="B37893" s="61"/>
      <c r="C37893" s="63"/>
      <c r="D37893" s="60"/>
      <c r="E37893"/>
      <c r="F37893"/>
      <c r="G37893" s="61"/>
      <c r="H37893"/>
      <c r="I37893"/>
      <c r="J37893"/>
      <c r="K37893"/>
      <c r="L37893"/>
      <c r="M37893"/>
    </row>
    <row r="37894" spans="1:13">
      <c r="A37894"/>
      <c r="B37894" s="61"/>
      <c r="C37894" s="63"/>
      <c r="D37894" s="60"/>
      <c r="E37894"/>
      <c r="F37894"/>
      <c r="G37894" s="61"/>
      <c r="H37894"/>
      <c r="I37894"/>
      <c r="J37894"/>
      <c r="K37894"/>
      <c r="L37894"/>
      <c r="M37894"/>
    </row>
    <row r="37895" spans="1:13">
      <c r="A37895"/>
      <c r="B37895" s="61"/>
      <c r="C37895" s="63"/>
      <c r="D37895" s="60"/>
      <c r="E37895"/>
      <c r="F37895"/>
      <c r="G37895" s="61"/>
      <c r="H37895"/>
      <c r="I37895"/>
      <c r="J37895"/>
      <c r="K37895"/>
      <c r="L37895"/>
      <c r="M37895"/>
    </row>
    <row r="37896" spans="1:13">
      <c r="A37896"/>
      <c r="B37896" s="61"/>
      <c r="C37896" s="63"/>
      <c r="D37896" s="60"/>
      <c r="E37896"/>
      <c r="F37896"/>
      <c r="G37896" s="61"/>
      <c r="H37896"/>
      <c r="I37896"/>
      <c r="J37896"/>
      <c r="K37896"/>
      <c r="L37896"/>
      <c r="M37896"/>
    </row>
    <row r="37897" spans="1:13">
      <c r="A37897"/>
      <c r="B37897" s="61"/>
      <c r="C37897" s="63"/>
      <c r="D37897" s="60"/>
      <c r="E37897"/>
      <c r="F37897"/>
      <c r="G37897" s="61"/>
      <c r="H37897"/>
      <c r="I37897"/>
      <c r="J37897"/>
      <c r="K37897"/>
      <c r="L37897"/>
      <c r="M37897"/>
    </row>
    <row r="37898" spans="1:13">
      <c r="A37898"/>
      <c r="B37898" s="61"/>
      <c r="C37898" s="63"/>
      <c r="D37898" s="60"/>
      <c r="E37898"/>
      <c r="F37898"/>
      <c r="G37898" s="61"/>
      <c r="H37898"/>
      <c r="I37898"/>
      <c r="J37898"/>
      <c r="K37898"/>
      <c r="L37898"/>
      <c r="M37898"/>
    </row>
    <row r="37899" spans="1:13">
      <c r="A37899"/>
      <c r="B37899" s="61"/>
      <c r="C37899" s="63"/>
      <c r="D37899" s="60"/>
      <c r="E37899"/>
      <c r="F37899"/>
      <c r="G37899" s="61"/>
      <c r="H37899"/>
      <c r="I37899"/>
      <c r="J37899"/>
      <c r="K37899"/>
      <c r="L37899"/>
      <c r="M37899"/>
    </row>
    <row r="37900" spans="1:13">
      <c r="A37900"/>
      <c r="B37900" s="61"/>
      <c r="C37900" s="63"/>
      <c r="D37900" s="60"/>
      <c r="E37900"/>
      <c r="F37900"/>
      <c r="G37900" s="61"/>
      <c r="H37900"/>
      <c r="I37900"/>
      <c r="J37900"/>
      <c r="K37900"/>
      <c r="L37900"/>
      <c r="M37900"/>
    </row>
    <row r="37901" spans="1:13">
      <c r="A37901"/>
      <c r="B37901" s="61"/>
      <c r="C37901" s="63"/>
      <c r="D37901" s="60"/>
      <c r="E37901"/>
      <c r="F37901"/>
      <c r="G37901" s="61"/>
      <c r="H37901"/>
      <c r="I37901"/>
      <c r="J37901"/>
      <c r="K37901"/>
      <c r="L37901"/>
      <c r="M37901"/>
    </row>
    <row r="37902" spans="1:13">
      <c r="A37902"/>
      <c r="B37902" s="61"/>
      <c r="C37902" s="63"/>
      <c r="D37902" s="60"/>
      <c r="E37902"/>
      <c r="F37902"/>
      <c r="G37902" s="61"/>
      <c r="H37902"/>
      <c r="I37902"/>
      <c r="J37902"/>
      <c r="K37902"/>
      <c r="L37902"/>
      <c r="M37902"/>
    </row>
    <row r="37903" spans="1:13">
      <c r="A37903"/>
      <c r="B37903" s="61"/>
      <c r="C37903" s="63"/>
      <c r="D37903" s="60"/>
      <c r="E37903"/>
      <c r="F37903"/>
      <c r="G37903" s="61"/>
      <c r="H37903"/>
      <c r="I37903"/>
      <c r="J37903"/>
      <c r="K37903"/>
      <c r="L37903"/>
      <c r="M37903"/>
    </row>
    <row r="37904" spans="1:13">
      <c r="A37904"/>
      <c r="B37904" s="61"/>
      <c r="C37904" s="63"/>
      <c r="D37904" s="60"/>
      <c r="E37904"/>
      <c r="F37904"/>
      <c r="G37904" s="61"/>
      <c r="H37904"/>
      <c r="I37904"/>
      <c r="J37904"/>
      <c r="K37904"/>
      <c r="L37904"/>
      <c r="M37904"/>
    </row>
    <row r="37905" spans="1:13">
      <c r="A37905"/>
      <c r="B37905" s="61"/>
      <c r="C37905" s="63"/>
      <c r="D37905" s="60"/>
      <c r="E37905"/>
      <c r="F37905"/>
      <c r="G37905" s="61"/>
      <c r="H37905"/>
      <c r="I37905"/>
      <c r="J37905"/>
      <c r="K37905"/>
      <c r="L37905"/>
      <c r="M37905"/>
    </row>
    <row r="37906" spans="1:13">
      <c r="A37906"/>
      <c r="B37906" s="61"/>
      <c r="C37906" s="63"/>
      <c r="D37906" s="60"/>
      <c r="E37906"/>
      <c r="F37906"/>
      <c r="G37906" s="61"/>
      <c r="H37906"/>
      <c r="I37906"/>
      <c r="J37906"/>
      <c r="K37906"/>
      <c r="L37906"/>
      <c r="M37906"/>
    </row>
    <row r="37907" spans="1:13">
      <c r="A37907"/>
      <c r="B37907" s="61"/>
      <c r="C37907" s="63"/>
      <c r="D37907" s="60"/>
      <c r="E37907"/>
      <c r="F37907"/>
      <c r="G37907" s="61"/>
      <c r="H37907"/>
      <c r="I37907"/>
      <c r="J37907"/>
      <c r="K37907"/>
      <c r="L37907"/>
      <c r="M37907"/>
    </row>
    <row r="37908" spans="1:13">
      <c r="A37908"/>
      <c r="B37908" s="61"/>
      <c r="C37908" s="63"/>
      <c r="D37908" s="60"/>
      <c r="E37908"/>
      <c r="F37908"/>
      <c r="G37908" s="61"/>
      <c r="H37908"/>
      <c r="I37908"/>
      <c r="J37908"/>
      <c r="K37908"/>
      <c r="L37908"/>
      <c r="M37908"/>
    </row>
    <row r="37909" spans="1:13">
      <c r="A37909"/>
      <c r="B37909" s="61"/>
      <c r="C37909" s="63"/>
      <c r="D37909" s="60"/>
      <c r="E37909"/>
      <c r="F37909"/>
      <c r="G37909" s="61"/>
      <c r="H37909"/>
      <c r="I37909"/>
      <c r="J37909"/>
      <c r="K37909"/>
      <c r="L37909"/>
      <c r="M37909"/>
    </row>
    <row r="37910" spans="1:13">
      <c r="A37910"/>
      <c r="B37910" s="61"/>
      <c r="C37910" s="63"/>
      <c r="D37910" s="60"/>
      <c r="E37910"/>
      <c r="F37910"/>
      <c r="G37910" s="61"/>
      <c r="H37910"/>
      <c r="I37910"/>
      <c r="J37910"/>
      <c r="K37910"/>
      <c r="L37910"/>
      <c r="M37910"/>
    </row>
    <row r="37911" spans="1:13">
      <c r="A37911"/>
      <c r="B37911" s="61"/>
      <c r="C37911" s="63"/>
      <c r="D37911" s="60"/>
      <c r="E37911"/>
      <c r="F37911"/>
      <c r="G37911" s="61"/>
      <c r="H37911"/>
      <c r="I37911"/>
      <c r="J37911"/>
      <c r="K37911"/>
      <c r="L37911"/>
      <c r="M37911"/>
    </row>
    <row r="37912" spans="1:13">
      <c r="A37912"/>
      <c r="B37912" s="61"/>
      <c r="C37912" s="63"/>
      <c r="D37912" s="60"/>
      <c r="E37912"/>
      <c r="F37912"/>
      <c r="G37912" s="61"/>
      <c r="H37912"/>
      <c r="I37912"/>
      <c r="J37912"/>
      <c r="K37912"/>
      <c r="L37912"/>
      <c r="M37912"/>
    </row>
    <row r="37913" spans="1:13">
      <c r="A37913"/>
      <c r="B37913" s="61"/>
      <c r="C37913" s="63"/>
      <c r="D37913" s="60"/>
      <c r="E37913"/>
      <c r="F37913"/>
      <c r="G37913" s="61"/>
      <c r="H37913"/>
      <c r="I37913"/>
      <c r="J37913"/>
      <c r="K37913"/>
      <c r="L37913"/>
      <c r="M37913"/>
    </row>
    <row r="37914" spans="1:13">
      <c r="A37914"/>
      <c r="B37914" s="61"/>
      <c r="C37914" s="63"/>
      <c r="D37914" s="60"/>
      <c r="E37914"/>
      <c r="F37914"/>
      <c r="G37914" s="61"/>
      <c r="H37914"/>
      <c r="I37914"/>
      <c r="J37914"/>
      <c r="K37914"/>
      <c r="L37914"/>
      <c r="M37914"/>
    </row>
    <row r="37915" spans="1:13">
      <c r="A37915"/>
      <c r="B37915" s="61"/>
      <c r="C37915" s="63"/>
      <c r="D37915" s="60"/>
      <c r="E37915"/>
      <c r="F37915"/>
      <c r="G37915" s="61"/>
      <c r="H37915"/>
      <c r="I37915"/>
      <c r="J37915"/>
      <c r="K37915"/>
      <c r="L37915"/>
      <c r="M37915"/>
    </row>
    <row r="37916" spans="1:13">
      <c r="A37916"/>
      <c r="B37916" s="61"/>
      <c r="C37916" s="63"/>
      <c r="D37916" s="60"/>
      <c r="E37916"/>
      <c r="F37916"/>
      <c r="G37916" s="61"/>
      <c r="H37916"/>
      <c r="I37916"/>
      <c r="J37916"/>
      <c r="K37916"/>
      <c r="L37916"/>
      <c r="M37916"/>
    </row>
    <row r="37917" spans="1:13">
      <c r="A37917"/>
      <c r="B37917" s="61"/>
      <c r="C37917" s="63"/>
      <c r="D37917" s="60"/>
      <c r="E37917"/>
      <c r="F37917"/>
      <c r="G37917" s="61"/>
      <c r="H37917"/>
      <c r="I37917"/>
      <c r="J37917"/>
      <c r="K37917"/>
      <c r="L37917"/>
      <c r="M37917"/>
    </row>
    <row r="37918" spans="1:13">
      <c r="A37918"/>
      <c r="B37918" s="61"/>
      <c r="C37918" s="63"/>
      <c r="D37918" s="60"/>
      <c r="E37918"/>
      <c r="F37918"/>
      <c r="G37918" s="61"/>
      <c r="H37918"/>
      <c r="I37918"/>
      <c r="J37918"/>
      <c r="K37918"/>
      <c r="L37918"/>
      <c r="M37918"/>
    </row>
    <row r="37919" spans="1:13">
      <c r="A37919"/>
      <c r="B37919" s="61"/>
      <c r="C37919" s="63"/>
      <c r="D37919" s="60"/>
      <c r="E37919"/>
      <c r="F37919"/>
      <c r="G37919" s="61"/>
      <c r="H37919"/>
      <c r="I37919"/>
      <c r="J37919"/>
      <c r="K37919"/>
      <c r="L37919"/>
      <c r="M37919"/>
    </row>
    <row r="37920" spans="1:13">
      <c r="A37920"/>
      <c r="B37920" s="61"/>
      <c r="C37920" s="63"/>
      <c r="D37920" s="60"/>
      <c r="E37920"/>
      <c r="F37920"/>
      <c r="G37920" s="61"/>
      <c r="H37920"/>
      <c r="I37920"/>
      <c r="J37920"/>
      <c r="K37920"/>
      <c r="L37920"/>
      <c r="M37920"/>
    </row>
    <row r="37921" spans="1:13">
      <c r="A37921"/>
      <c r="B37921" s="61"/>
      <c r="C37921" s="63"/>
      <c r="D37921" s="60"/>
      <c r="E37921"/>
      <c r="F37921"/>
      <c r="G37921" s="61"/>
      <c r="H37921"/>
      <c r="I37921"/>
      <c r="J37921"/>
      <c r="K37921"/>
      <c r="L37921"/>
      <c r="M37921"/>
    </row>
    <row r="37922" spans="1:13">
      <c r="A37922"/>
      <c r="B37922" s="61"/>
      <c r="C37922" s="63"/>
      <c r="D37922" s="60"/>
      <c r="E37922"/>
      <c r="F37922"/>
      <c r="G37922" s="61"/>
      <c r="H37922"/>
      <c r="I37922"/>
      <c r="J37922"/>
      <c r="K37922"/>
      <c r="L37922"/>
      <c r="M37922"/>
    </row>
    <row r="37923" spans="1:13">
      <c r="A37923"/>
      <c r="B37923" s="61"/>
      <c r="C37923" s="63"/>
      <c r="D37923" s="60"/>
      <c r="E37923"/>
      <c r="F37923"/>
      <c r="G37923" s="61"/>
      <c r="H37923"/>
      <c r="I37923"/>
      <c r="J37923"/>
      <c r="K37923"/>
      <c r="L37923"/>
      <c r="M37923"/>
    </row>
    <row r="37924" spans="1:13">
      <c r="A37924"/>
      <c r="B37924" s="61"/>
      <c r="C37924" s="63"/>
      <c r="D37924" s="60"/>
      <c r="E37924"/>
      <c r="F37924"/>
      <c r="G37924" s="61"/>
      <c r="H37924"/>
      <c r="I37924"/>
      <c r="J37924"/>
      <c r="K37924"/>
      <c r="L37924"/>
      <c r="M37924"/>
    </row>
    <row r="37925" spans="1:13">
      <c r="A37925"/>
      <c r="B37925" s="61"/>
      <c r="C37925" s="63"/>
      <c r="D37925" s="60"/>
      <c r="E37925"/>
      <c r="F37925"/>
      <c r="G37925" s="61"/>
      <c r="H37925"/>
      <c r="I37925"/>
      <c r="J37925"/>
      <c r="K37925"/>
      <c r="L37925"/>
      <c r="M37925"/>
    </row>
    <row r="37926" spans="1:13">
      <c r="A37926"/>
      <c r="B37926" s="61"/>
      <c r="C37926" s="63"/>
      <c r="D37926" s="60"/>
      <c r="E37926"/>
      <c r="F37926"/>
      <c r="G37926" s="61"/>
      <c r="H37926"/>
      <c r="I37926"/>
      <c r="J37926"/>
      <c r="K37926"/>
      <c r="L37926"/>
      <c r="M37926"/>
    </row>
    <row r="37927" spans="1:13">
      <c r="A37927"/>
      <c r="B37927" s="61"/>
      <c r="C37927" s="63"/>
      <c r="D37927" s="60"/>
      <c r="E37927"/>
      <c r="F37927"/>
      <c r="G37927" s="61"/>
      <c r="H37927"/>
      <c r="I37927"/>
      <c r="J37927"/>
      <c r="K37927"/>
      <c r="L37927"/>
      <c r="M37927"/>
    </row>
    <row r="37928" spans="1:13">
      <c r="A37928"/>
      <c r="B37928" s="61"/>
      <c r="C37928" s="63"/>
      <c r="D37928" s="60"/>
      <c r="E37928"/>
      <c r="F37928"/>
      <c r="G37928" s="61"/>
      <c r="H37928"/>
      <c r="I37928"/>
      <c r="J37928"/>
      <c r="K37928"/>
      <c r="L37928"/>
      <c r="M37928"/>
    </row>
    <row r="37929" spans="1:13">
      <c r="A37929"/>
      <c r="B37929" s="61"/>
      <c r="C37929" s="63"/>
      <c r="D37929" s="60"/>
      <c r="E37929"/>
      <c r="F37929"/>
      <c r="G37929" s="61"/>
      <c r="H37929"/>
      <c r="I37929"/>
      <c r="J37929"/>
      <c r="K37929"/>
      <c r="L37929"/>
      <c r="M37929"/>
    </row>
    <row r="37930" spans="1:13">
      <c r="A37930"/>
      <c r="B37930" s="61"/>
      <c r="C37930" s="63"/>
      <c r="D37930" s="60"/>
      <c r="E37930"/>
      <c r="F37930"/>
      <c r="G37930" s="61"/>
      <c r="H37930"/>
      <c r="I37930"/>
      <c r="J37930"/>
      <c r="K37930"/>
      <c r="L37930"/>
      <c r="M37930"/>
    </row>
    <row r="37931" spans="1:13">
      <c r="A37931"/>
      <c r="B37931" s="61"/>
      <c r="C37931" s="63"/>
      <c r="D37931" s="60"/>
      <c r="E37931"/>
      <c r="F37931"/>
      <c r="G37931" s="61"/>
      <c r="H37931"/>
      <c r="I37931"/>
      <c r="J37931"/>
      <c r="K37931"/>
      <c r="L37931"/>
      <c r="M37931"/>
    </row>
    <row r="37932" spans="1:13">
      <c r="A37932"/>
      <c r="B37932" s="61"/>
      <c r="C37932" s="63"/>
      <c r="D37932" s="60"/>
      <c r="E37932"/>
      <c r="F37932"/>
      <c r="G37932" s="61"/>
      <c r="H37932"/>
      <c r="I37932"/>
      <c r="J37932"/>
      <c r="K37932"/>
      <c r="L37932"/>
      <c r="M37932"/>
    </row>
    <row r="37933" spans="1:13">
      <c r="A37933"/>
      <c r="B37933" s="61"/>
      <c r="C37933" s="63"/>
      <c r="D37933" s="60"/>
      <c r="E37933"/>
      <c r="F37933"/>
      <c r="G37933" s="61"/>
      <c r="H37933"/>
      <c r="I37933"/>
      <c r="J37933"/>
      <c r="K37933"/>
      <c r="L37933"/>
      <c r="M37933"/>
    </row>
    <row r="37934" spans="1:13">
      <c r="A37934"/>
      <c r="B37934" s="61"/>
      <c r="C37934" s="63"/>
      <c r="D37934" s="60"/>
      <c r="E37934"/>
      <c r="F37934"/>
      <c r="G37934" s="61"/>
      <c r="H37934"/>
      <c r="I37934"/>
      <c r="J37934"/>
      <c r="K37934"/>
      <c r="L37934"/>
      <c r="M37934"/>
    </row>
    <row r="37935" spans="1:13">
      <c r="A37935"/>
      <c r="B37935" s="61"/>
      <c r="C37935" s="63"/>
      <c r="D37935" s="60"/>
      <c r="E37935"/>
      <c r="F37935"/>
      <c r="G37935" s="61"/>
      <c r="H37935"/>
      <c r="I37935"/>
      <c r="J37935"/>
      <c r="K37935"/>
      <c r="L37935"/>
      <c r="M37935"/>
    </row>
    <row r="37936" spans="1:13">
      <c r="A37936"/>
      <c r="B37936" s="61"/>
      <c r="C37936" s="63"/>
      <c r="D37936" s="60"/>
      <c r="E37936"/>
      <c r="F37936"/>
      <c r="G37936" s="61"/>
      <c r="H37936"/>
      <c r="I37936"/>
      <c r="J37936"/>
      <c r="K37936"/>
      <c r="L37936"/>
      <c r="M37936"/>
    </row>
    <row r="37937" spans="1:13">
      <c r="A37937"/>
      <c r="B37937" s="61"/>
      <c r="C37937" s="63"/>
      <c r="D37937" s="60"/>
      <c r="E37937"/>
      <c r="F37937"/>
      <c r="G37937" s="61"/>
      <c r="H37937"/>
      <c r="I37937"/>
      <c r="J37937"/>
      <c r="K37937"/>
      <c r="L37937"/>
      <c r="M37937"/>
    </row>
    <row r="37938" spans="1:13">
      <c r="A37938"/>
      <c r="B37938" s="61"/>
      <c r="C37938" s="63"/>
      <c r="D37938" s="60"/>
      <c r="E37938"/>
      <c r="F37938"/>
      <c r="G37938" s="61"/>
      <c r="H37938"/>
      <c r="I37938"/>
      <c r="J37938"/>
      <c r="K37938"/>
      <c r="L37938"/>
      <c r="M37938"/>
    </row>
    <row r="37939" spans="1:13">
      <c r="A37939"/>
      <c r="B37939" s="61"/>
      <c r="C37939" s="63"/>
      <c r="D37939" s="60"/>
      <c r="E37939"/>
      <c r="F37939"/>
      <c r="G37939" s="61"/>
      <c r="H37939"/>
      <c r="I37939"/>
      <c r="J37939"/>
      <c r="K37939"/>
      <c r="L37939"/>
      <c r="M37939"/>
    </row>
    <row r="37940" spans="1:13">
      <c r="A37940"/>
      <c r="B37940" s="61"/>
      <c r="C37940" s="63"/>
      <c r="D37940" s="60"/>
      <c r="E37940"/>
      <c r="F37940"/>
      <c r="G37940" s="61"/>
      <c r="H37940"/>
      <c r="I37940"/>
      <c r="J37940"/>
      <c r="K37940"/>
      <c r="L37940"/>
      <c r="M37940"/>
    </row>
    <row r="37941" spans="1:13">
      <c r="A37941"/>
      <c r="B37941" s="61"/>
      <c r="C37941" s="63"/>
      <c r="D37941" s="60"/>
      <c r="E37941"/>
      <c r="F37941"/>
      <c r="G37941" s="61"/>
      <c r="H37941"/>
      <c r="I37941"/>
      <c r="J37941"/>
      <c r="K37941"/>
      <c r="L37941"/>
      <c r="M37941"/>
    </row>
    <row r="37942" spans="1:13">
      <c r="A37942"/>
      <c r="B37942" s="61"/>
      <c r="C37942" s="63"/>
      <c r="D37942" s="60"/>
      <c r="E37942"/>
      <c r="F37942"/>
      <c r="G37942" s="61"/>
      <c r="H37942"/>
      <c r="I37942"/>
      <c r="J37942"/>
      <c r="K37942"/>
      <c r="L37942"/>
      <c r="M37942"/>
    </row>
    <row r="37943" spans="1:13">
      <c r="A37943"/>
      <c r="B37943" s="61"/>
      <c r="C37943" s="63"/>
      <c r="D37943" s="60"/>
      <c r="E37943"/>
      <c r="F37943"/>
      <c r="G37943" s="61"/>
      <c r="H37943"/>
      <c r="I37943"/>
      <c r="J37943"/>
      <c r="K37943"/>
      <c r="L37943"/>
      <c r="M37943"/>
    </row>
    <row r="37944" spans="1:13">
      <c r="A37944"/>
      <c r="B37944" s="61"/>
      <c r="C37944" s="63"/>
      <c r="D37944" s="60"/>
      <c r="E37944"/>
      <c r="F37944"/>
      <c r="G37944" s="61"/>
      <c r="H37944"/>
      <c r="I37944"/>
      <c r="J37944"/>
      <c r="K37944"/>
      <c r="L37944"/>
      <c r="M37944"/>
    </row>
    <row r="37945" spans="1:13">
      <c r="A37945"/>
      <c r="B37945" s="61"/>
      <c r="C37945" s="63"/>
      <c r="D37945" s="60"/>
      <c r="E37945"/>
      <c r="F37945"/>
      <c r="G37945" s="61"/>
      <c r="H37945"/>
      <c r="I37945"/>
      <c r="J37945"/>
      <c r="K37945"/>
      <c r="L37945"/>
      <c r="M37945"/>
    </row>
    <row r="37946" spans="1:13">
      <c r="A37946"/>
      <c r="B37946" s="61"/>
      <c r="C37946" s="63"/>
      <c r="D37946" s="60"/>
      <c r="E37946"/>
      <c r="F37946"/>
      <c r="G37946" s="61"/>
      <c r="H37946"/>
      <c r="I37946"/>
      <c r="J37946"/>
      <c r="K37946"/>
      <c r="L37946"/>
      <c r="M37946"/>
    </row>
    <row r="37947" spans="1:13">
      <c r="A37947"/>
      <c r="B37947" s="61"/>
      <c r="C37947" s="63"/>
      <c r="D37947" s="60"/>
      <c r="E37947"/>
      <c r="F37947"/>
      <c r="G37947" s="61"/>
      <c r="H37947"/>
      <c r="I37947"/>
      <c r="J37947"/>
      <c r="K37947"/>
      <c r="L37947"/>
      <c r="M37947"/>
    </row>
    <row r="37948" spans="1:13">
      <c r="A37948"/>
      <c r="B37948" s="61"/>
      <c r="C37948" s="63"/>
      <c r="D37948" s="60"/>
      <c r="E37948"/>
      <c r="F37948"/>
      <c r="G37948" s="61"/>
      <c r="H37948"/>
      <c r="I37948"/>
      <c r="J37948"/>
      <c r="K37948"/>
      <c r="L37948"/>
      <c r="M37948"/>
    </row>
    <row r="37949" spans="1:13">
      <c r="A37949"/>
      <c r="B37949" s="61"/>
      <c r="C37949" s="63"/>
      <c r="D37949" s="60"/>
      <c r="E37949"/>
      <c r="F37949"/>
      <c r="G37949" s="61"/>
      <c r="H37949"/>
      <c r="I37949"/>
      <c r="J37949"/>
      <c r="K37949"/>
      <c r="L37949"/>
      <c r="M37949"/>
    </row>
    <row r="37950" spans="1:13">
      <c r="A37950"/>
      <c r="B37950" s="61"/>
      <c r="C37950" s="63"/>
      <c r="D37950" s="60"/>
      <c r="E37950"/>
      <c r="F37950"/>
      <c r="G37950" s="61"/>
      <c r="H37950"/>
      <c r="I37950"/>
      <c r="J37950"/>
      <c r="K37950"/>
      <c r="L37950"/>
      <c r="M37950"/>
    </row>
    <row r="37951" spans="1:13">
      <c r="A37951"/>
      <c r="B37951" s="61"/>
      <c r="C37951" s="63"/>
      <c r="D37951" s="60"/>
      <c r="E37951"/>
      <c r="F37951"/>
      <c r="G37951" s="61"/>
      <c r="H37951"/>
      <c r="I37951"/>
      <c r="J37951"/>
      <c r="K37951"/>
      <c r="L37951"/>
      <c r="M37951"/>
    </row>
    <row r="37952" spans="1:13">
      <c r="A37952"/>
      <c r="B37952" s="61"/>
      <c r="C37952" s="63"/>
      <c r="D37952" s="60"/>
      <c r="E37952"/>
      <c r="F37952"/>
      <c r="G37952" s="61"/>
      <c r="H37952"/>
      <c r="I37952"/>
      <c r="J37952"/>
      <c r="K37952"/>
      <c r="L37952"/>
      <c r="M37952"/>
    </row>
    <row r="37953" spans="1:13">
      <c r="A37953"/>
      <c r="B37953" s="61"/>
      <c r="C37953" s="63"/>
      <c r="D37953" s="60"/>
      <c r="E37953"/>
      <c r="F37953"/>
      <c r="G37953" s="61"/>
      <c r="H37953"/>
      <c r="I37953"/>
      <c r="J37953"/>
      <c r="K37953"/>
      <c r="L37953"/>
      <c r="M37953"/>
    </row>
    <row r="37954" spans="1:13">
      <c r="A37954"/>
      <c r="B37954" s="61"/>
      <c r="C37954" s="63"/>
      <c r="D37954" s="60"/>
      <c r="E37954"/>
      <c r="F37954"/>
      <c r="G37954" s="61"/>
      <c r="H37954"/>
      <c r="I37954"/>
      <c r="J37954"/>
      <c r="K37954"/>
      <c r="L37954"/>
      <c r="M37954"/>
    </row>
    <row r="37955" spans="1:13">
      <c r="A37955"/>
      <c r="B37955" s="61"/>
      <c r="C37955" s="63"/>
      <c r="D37955" s="60"/>
      <c r="E37955"/>
      <c r="F37955"/>
      <c r="G37955" s="61"/>
      <c r="H37955"/>
      <c r="I37955"/>
      <c r="J37955"/>
      <c r="K37955"/>
      <c r="L37955"/>
      <c r="M37955"/>
    </row>
    <row r="37956" spans="1:13">
      <c r="A37956"/>
      <c r="B37956" s="61"/>
      <c r="C37956" s="63"/>
      <c r="D37956" s="60"/>
      <c r="E37956"/>
      <c r="F37956"/>
      <c r="G37956" s="61"/>
      <c r="H37956"/>
      <c r="I37956"/>
      <c r="J37956"/>
      <c r="K37956"/>
      <c r="L37956"/>
      <c r="M37956"/>
    </row>
    <row r="37957" spans="1:13">
      <c r="A37957"/>
      <c r="B37957" s="61"/>
      <c r="C37957" s="63"/>
      <c r="D37957" s="60"/>
      <c r="E37957"/>
      <c r="F37957"/>
      <c r="G37957" s="61"/>
      <c r="H37957"/>
      <c r="I37957"/>
      <c r="J37957"/>
      <c r="K37957"/>
      <c r="L37957"/>
      <c r="M37957"/>
    </row>
    <row r="37958" spans="1:13">
      <c r="A37958"/>
      <c r="B37958" s="61"/>
      <c r="C37958" s="63"/>
      <c r="D37958" s="60"/>
      <c r="E37958"/>
      <c r="F37958"/>
      <c r="G37958" s="61"/>
      <c r="H37958"/>
      <c r="I37958"/>
      <c r="J37958"/>
      <c r="K37958"/>
      <c r="L37958"/>
      <c r="M37958"/>
    </row>
    <row r="37959" spans="1:13">
      <c r="A37959"/>
      <c r="B37959" s="61"/>
      <c r="C37959" s="63"/>
      <c r="D37959" s="60"/>
      <c r="E37959"/>
      <c r="F37959"/>
      <c r="G37959" s="61"/>
      <c r="H37959"/>
      <c r="I37959"/>
      <c r="J37959"/>
      <c r="K37959"/>
      <c r="L37959"/>
      <c r="M37959"/>
    </row>
    <row r="37960" spans="1:13">
      <c r="A37960"/>
      <c r="B37960" s="61"/>
      <c r="C37960" s="63"/>
      <c r="D37960" s="60"/>
      <c r="E37960"/>
      <c r="F37960"/>
      <c r="G37960" s="61"/>
      <c r="H37960"/>
      <c r="I37960"/>
      <c r="J37960"/>
      <c r="K37960"/>
      <c r="L37960"/>
      <c r="M37960"/>
    </row>
    <row r="37961" spans="1:13">
      <c r="A37961"/>
      <c r="B37961" s="61"/>
      <c r="C37961" s="63"/>
      <c r="D37961" s="60"/>
      <c r="E37961"/>
      <c r="F37961"/>
      <c r="G37961" s="61"/>
      <c r="H37961"/>
      <c r="I37961"/>
      <c r="J37961"/>
      <c r="K37961"/>
      <c r="L37961"/>
      <c r="M37961"/>
    </row>
    <row r="37962" spans="1:13">
      <c r="A37962"/>
      <c r="B37962" s="61"/>
      <c r="C37962" s="63"/>
      <c r="D37962" s="60"/>
      <c r="E37962"/>
      <c r="F37962"/>
      <c r="G37962" s="61"/>
      <c r="H37962"/>
      <c r="I37962"/>
      <c r="J37962"/>
      <c r="K37962"/>
      <c r="L37962"/>
      <c r="M37962"/>
    </row>
    <row r="37963" spans="1:13">
      <c r="A37963"/>
      <c r="B37963" s="61"/>
      <c r="C37963" s="63"/>
      <c r="D37963" s="60"/>
      <c r="E37963"/>
      <c r="F37963"/>
      <c r="G37963" s="61"/>
      <c r="H37963"/>
      <c r="I37963"/>
      <c r="J37963"/>
      <c r="K37963"/>
      <c r="L37963"/>
      <c r="M37963"/>
    </row>
    <row r="37964" spans="1:13">
      <c r="A37964"/>
      <c r="B37964" s="61"/>
      <c r="C37964" s="63"/>
      <c r="D37964" s="60"/>
      <c r="E37964"/>
      <c r="F37964"/>
      <c r="G37964" s="61"/>
      <c r="H37964"/>
      <c r="I37964"/>
      <c r="J37964"/>
      <c r="K37964"/>
      <c r="L37964"/>
      <c r="M37964"/>
    </row>
    <row r="37965" spans="1:13">
      <c r="A37965"/>
      <c r="B37965" s="61"/>
      <c r="C37965" s="63"/>
      <c r="D37965" s="60"/>
      <c r="E37965"/>
      <c r="F37965"/>
      <c r="G37965" s="61"/>
      <c r="H37965"/>
      <c r="I37965"/>
      <c r="J37965"/>
      <c r="K37965"/>
      <c r="L37965"/>
      <c r="M37965"/>
    </row>
    <row r="37966" spans="1:13">
      <c r="A37966"/>
      <c r="B37966" s="61"/>
      <c r="C37966" s="63"/>
      <c r="D37966" s="60"/>
      <c r="E37966"/>
      <c r="F37966"/>
      <c r="G37966" s="61"/>
      <c r="H37966"/>
      <c r="I37966"/>
      <c r="J37966"/>
      <c r="K37966"/>
      <c r="L37966"/>
      <c r="M37966"/>
    </row>
    <row r="37967" spans="1:13">
      <c r="A37967"/>
      <c r="B37967" s="61"/>
      <c r="C37967" s="63"/>
      <c r="D37967" s="60"/>
      <c r="E37967"/>
      <c r="F37967"/>
      <c r="G37967" s="61"/>
      <c r="H37967"/>
      <c r="I37967"/>
      <c r="J37967"/>
      <c r="K37967"/>
      <c r="L37967"/>
      <c r="M37967"/>
    </row>
    <row r="37968" spans="1:13">
      <c r="A37968"/>
      <c r="B37968" s="61"/>
      <c r="C37968" s="63"/>
      <c r="D37968" s="60"/>
      <c r="E37968"/>
      <c r="F37968"/>
      <c r="G37968" s="61"/>
      <c r="H37968"/>
      <c r="I37968"/>
      <c r="J37968"/>
      <c r="K37968"/>
      <c r="L37968"/>
      <c r="M37968"/>
    </row>
    <row r="37969" spans="1:13">
      <c r="A37969"/>
      <c r="B37969" s="61"/>
      <c r="C37969" s="63"/>
      <c r="D37969" s="60"/>
      <c r="E37969"/>
      <c r="F37969"/>
      <c r="G37969" s="61"/>
      <c r="H37969"/>
      <c r="I37969"/>
      <c r="J37969"/>
      <c r="K37969"/>
      <c r="L37969"/>
      <c r="M37969"/>
    </row>
    <row r="37970" spans="1:13">
      <c r="A37970"/>
      <c r="B37970" s="61"/>
      <c r="C37970" s="63"/>
      <c r="D37970" s="60"/>
      <c r="E37970"/>
      <c r="F37970"/>
      <c r="G37970" s="61"/>
      <c r="H37970"/>
      <c r="I37970"/>
      <c r="J37970"/>
      <c r="K37970"/>
      <c r="L37970"/>
      <c r="M37970"/>
    </row>
    <row r="37971" spans="1:13">
      <c r="A37971"/>
      <c r="B37971" s="61"/>
      <c r="C37971" s="63"/>
      <c r="D37971" s="60"/>
      <c r="E37971"/>
      <c r="F37971"/>
      <c r="G37971" s="61"/>
      <c r="H37971"/>
      <c r="I37971"/>
      <c r="J37971"/>
      <c r="K37971"/>
      <c r="L37971"/>
      <c r="M37971"/>
    </row>
    <row r="37972" spans="1:13">
      <c r="A37972"/>
      <c r="B37972" s="61"/>
      <c r="C37972" s="63"/>
      <c r="D37972" s="60"/>
      <c r="E37972"/>
      <c r="F37972"/>
      <c r="G37972" s="61"/>
      <c r="H37972"/>
      <c r="I37972"/>
      <c r="J37972"/>
      <c r="K37972"/>
      <c r="L37972"/>
      <c r="M37972"/>
    </row>
    <row r="37973" spans="1:13">
      <c r="A37973"/>
      <c r="B37973" s="61"/>
      <c r="C37973" s="63"/>
      <c r="D37973" s="60"/>
      <c r="E37973"/>
      <c r="F37973"/>
      <c r="G37973" s="61"/>
      <c r="H37973"/>
      <c r="I37973"/>
      <c r="J37973"/>
      <c r="K37973"/>
      <c r="L37973"/>
      <c r="M37973"/>
    </row>
    <row r="37974" spans="1:13">
      <c r="A37974"/>
      <c r="B37974" s="61"/>
      <c r="C37974" s="63"/>
      <c r="D37974" s="60"/>
      <c r="E37974"/>
      <c r="F37974"/>
      <c r="G37974" s="61"/>
      <c r="H37974"/>
      <c r="I37974"/>
      <c r="J37974"/>
      <c r="K37974"/>
      <c r="L37974"/>
      <c r="M37974"/>
    </row>
    <row r="37975" spans="1:13">
      <c r="A37975"/>
      <c r="B37975" s="61"/>
      <c r="C37975" s="63"/>
      <c r="D37975" s="60"/>
      <c r="E37975"/>
      <c r="F37975"/>
      <c r="G37975" s="61"/>
      <c r="H37975"/>
      <c r="I37975"/>
      <c r="J37975"/>
      <c r="K37975"/>
      <c r="L37975"/>
      <c r="M37975"/>
    </row>
    <row r="37976" spans="1:13">
      <c r="A37976"/>
      <c r="B37976" s="61"/>
      <c r="C37976" s="63"/>
      <c r="D37976" s="60"/>
      <c r="E37976"/>
      <c r="F37976"/>
      <c r="G37976" s="61"/>
      <c r="H37976"/>
      <c r="I37976"/>
      <c r="J37976"/>
      <c r="K37976"/>
      <c r="L37976"/>
      <c r="M37976"/>
    </row>
    <row r="37977" spans="1:13">
      <c r="A37977"/>
      <c r="B37977" s="61"/>
      <c r="C37977" s="63"/>
      <c r="D37977" s="60"/>
      <c r="E37977"/>
      <c r="F37977"/>
      <c r="G37977" s="61"/>
      <c r="H37977"/>
      <c r="I37977"/>
      <c r="J37977"/>
      <c r="K37977"/>
      <c r="L37977"/>
      <c r="M37977"/>
    </row>
    <row r="37978" spans="1:13">
      <c r="A37978"/>
      <c r="B37978" s="61"/>
      <c r="C37978" s="63"/>
      <c r="D37978" s="60"/>
      <c r="E37978"/>
      <c r="F37978"/>
      <c r="G37978" s="61"/>
      <c r="H37978"/>
      <c r="I37978"/>
      <c r="J37978"/>
      <c r="K37978"/>
      <c r="L37978"/>
      <c r="M37978"/>
    </row>
    <row r="37979" spans="1:13">
      <c r="A37979"/>
      <c r="B37979" s="61"/>
      <c r="C37979" s="63"/>
      <c r="D37979" s="60"/>
      <c r="E37979"/>
      <c r="F37979"/>
      <c r="G37979" s="61"/>
      <c r="H37979"/>
      <c r="I37979"/>
      <c r="J37979"/>
      <c r="K37979"/>
      <c r="L37979"/>
      <c r="M37979"/>
    </row>
    <row r="37980" spans="1:13">
      <c r="A37980"/>
      <c r="B37980" s="61"/>
      <c r="C37980" s="63"/>
      <c r="D37980" s="60"/>
      <c r="E37980"/>
      <c r="F37980"/>
      <c r="G37980" s="61"/>
      <c r="H37980"/>
      <c r="I37980"/>
      <c r="J37980"/>
      <c r="K37980"/>
      <c r="L37980"/>
      <c r="M37980"/>
    </row>
    <row r="37981" spans="1:13">
      <c r="A37981"/>
      <c r="B37981" s="61"/>
      <c r="C37981" s="63"/>
      <c r="D37981" s="60"/>
      <c r="E37981"/>
      <c r="F37981"/>
      <c r="G37981" s="61"/>
      <c r="H37981"/>
      <c r="I37981"/>
      <c r="J37981"/>
      <c r="K37981"/>
      <c r="L37981"/>
      <c r="M37981"/>
    </row>
    <row r="37982" spans="1:13">
      <c r="A37982"/>
      <c r="B37982" s="61"/>
      <c r="C37982" s="63"/>
      <c r="D37982" s="60"/>
      <c r="E37982"/>
      <c r="F37982"/>
      <c r="G37982" s="61"/>
      <c r="H37982"/>
      <c r="I37982"/>
      <c r="J37982"/>
      <c r="K37982"/>
      <c r="L37982"/>
      <c r="M37982"/>
    </row>
    <row r="37983" spans="1:13">
      <c r="A37983"/>
      <c r="B37983" s="61"/>
      <c r="C37983" s="63"/>
      <c r="D37983" s="60"/>
      <c r="E37983"/>
      <c r="F37983"/>
      <c r="G37983" s="61"/>
      <c r="H37983"/>
      <c r="I37983"/>
      <c r="J37983"/>
      <c r="K37983"/>
      <c r="L37983"/>
      <c r="M37983"/>
    </row>
    <row r="37984" spans="1:13">
      <c r="A37984"/>
      <c r="B37984" s="61"/>
      <c r="C37984" s="63"/>
      <c r="D37984" s="60"/>
      <c r="E37984"/>
      <c r="F37984"/>
      <c r="G37984" s="61"/>
      <c r="H37984"/>
      <c r="I37984"/>
      <c r="J37984"/>
      <c r="K37984"/>
      <c r="L37984"/>
      <c r="M37984"/>
    </row>
    <row r="37985" spans="1:13">
      <c r="A37985"/>
      <c r="B37985" s="61"/>
      <c r="C37985" s="63"/>
      <c r="D37985" s="60"/>
      <c r="E37985"/>
      <c r="F37985"/>
      <c r="G37985" s="61"/>
      <c r="H37985"/>
      <c r="I37985"/>
      <c r="J37985"/>
      <c r="K37985"/>
      <c r="L37985"/>
      <c r="M37985"/>
    </row>
    <row r="37986" spans="1:13">
      <c r="A37986"/>
      <c r="B37986" s="61"/>
      <c r="C37986" s="63"/>
      <c r="D37986" s="60"/>
      <c r="E37986"/>
      <c r="F37986"/>
      <c r="G37986" s="61"/>
      <c r="H37986"/>
      <c r="I37986"/>
      <c r="J37986"/>
      <c r="K37986"/>
      <c r="L37986"/>
      <c r="M37986"/>
    </row>
    <row r="37987" spans="1:13">
      <c r="A37987"/>
      <c r="B37987" s="61"/>
      <c r="C37987" s="63"/>
      <c r="D37987" s="60"/>
      <c r="E37987"/>
      <c r="F37987"/>
      <c r="G37987" s="61"/>
      <c r="H37987"/>
      <c r="I37987"/>
      <c r="J37987"/>
      <c r="K37987"/>
      <c r="L37987"/>
      <c r="M37987"/>
    </row>
    <row r="37988" spans="1:13">
      <c r="A37988"/>
      <c r="B37988" s="61"/>
      <c r="C37988" s="63"/>
      <c r="D37988" s="60"/>
      <c r="E37988"/>
      <c r="F37988"/>
      <c r="G37988" s="61"/>
      <c r="H37988"/>
      <c r="I37988"/>
      <c r="J37988"/>
      <c r="K37988"/>
      <c r="L37988"/>
      <c r="M37988"/>
    </row>
    <row r="37989" spans="1:13">
      <c r="A37989"/>
      <c r="B37989" s="61"/>
      <c r="C37989" s="63"/>
      <c r="D37989" s="60"/>
      <c r="E37989"/>
      <c r="F37989"/>
      <c r="G37989" s="61"/>
      <c r="H37989"/>
      <c r="I37989"/>
      <c r="J37989"/>
      <c r="K37989"/>
      <c r="L37989"/>
      <c r="M37989"/>
    </row>
    <row r="37990" spans="1:13">
      <c r="A37990"/>
      <c r="B37990" s="61"/>
      <c r="C37990" s="63"/>
      <c r="D37990" s="60"/>
      <c r="E37990"/>
      <c r="F37990"/>
      <c r="G37990" s="61"/>
      <c r="H37990"/>
      <c r="I37990"/>
      <c r="J37990"/>
      <c r="K37990"/>
      <c r="L37990"/>
      <c r="M37990"/>
    </row>
    <row r="37991" spans="1:13">
      <c r="A37991"/>
      <c r="B37991" s="61"/>
      <c r="C37991" s="63"/>
      <c r="D37991" s="60"/>
      <c r="E37991"/>
      <c r="F37991"/>
      <c r="G37991" s="61"/>
      <c r="H37991"/>
      <c r="I37991"/>
      <c r="J37991"/>
      <c r="K37991"/>
      <c r="L37991"/>
      <c r="M37991"/>
    </row>
    <row r="37992" spans="1:13">
      <c r="A37992"/>
      <c r="B37992" s="61"/>
      <c r="C37992" s="63"/>
      <c r="D37992" s="60"/>
      <c r="E37992"/>
      <c r="F37992"/>
      <c r="G37992" s="61"/>
      <c r="H37992"/>
      <c r="I37992"/>
      <c r="J37992"/>
      <c r="K37992"/>
      <c r="L37992"/>
      <c r="M37992"/>
    </row>
    <row r="37993" spans="1:13">
      <c r="A37993"/>
      <c r="B37993" s="61"/>
      <c r="C37993" s="63"/>
      <c r="D37993" s="60"/>
      <c r="E37993"/>
      <c r="F37993"/>
      <c r="G37993" s="61"/>
      <c r="H37993"/>
      <c r="I37993"/>
      <c r="J37993"/>
      <c r="K37993"/>
      <c r="L37993"/>
      <c r="M37993"/>
    </row>
    <row r="37994" spans="1:13">
      <c r="A37994"/>
      <c r="B37994" s="61"/>
      <c r="C37994" s="63"/>
      <c r="D37994" s="60"/>
      <c r="E37994"/>
      <c r="F37994"/>
      <c r="G37994" s="61"/>
      <c r="H37994"/>
      <c r="I37994"/>
      <c r="J37994"/>
      <c r="K37994"/>
      <c r="L37994"/>
      <c r="M37994"/>
    </row>
    <row r="37995" spans="1:13">
      <c r="A37995"/>
      <c r="B37995" s="61"/>
      <c r="C37995" s="63"/>
      <c r="D37995" s="60"/>
      <c r="E37995"/>
      <c r="F37995"/>
      <c r="G37995" s="61"/>
      <c r="H37995"/>
      <c r="I37995"/>
      <c r="J37995"/>
      <c r="K37995"/>
      <c r="L37995"/>
      <c r="M37995"/>
    </row>
    <row r="37996" spans="1:13">
      <c r="A37996"/>
      <c r="B37996" s="61"/>
      <c r="C37996" s="63"/>
      <c r="D37996" s="60"/>
      <c r="E37996"/>
      <c r="F37996"/>
      <c r="G37996" s="61"/>
      <c r="H37996"/>
      <c r="I37996"/>
      <c r="J37996"/>
      <c r="K37996"/>
      <c r="L37996"/>
      <c r="M37996"/>
    </row>
    <row r="37997" spans="1:13">
      <c r="A37997"/>
      <c r="B37997" s="61"/>
      <c r="C37997" s="63"/>
      <c r="D37997" s="60"/>
      <c r="E37997"/>
      <c r="F37997"/>
      <c r="G37997" s="61"/>
      <c r="H37997"/>
      <c r="I37997"/>
      <c r="J37997"/>
      <c r="K37997"/>
      <c r="L37997"/>
      <c r="M37997"/>
    </row>
    <row r="37998" spans="1:13">
      <c r="A37998"/>
      <c r="B37998" s="61"/>
      <c r="C37998" s="63"/>
      <c r="D37998" s="60"/>
      <c r="E37998"/>
      <c r="F37998"/>
      <c r="G37998" s="61"/>
      <c r="H37998"/>
      <c r="I37998"/>
      <c r="J37998"/>
      <c r="K37998"/>
      <c r="L37998"/>
      <c r="M37998"/>
    </row>
    <row r="37999" spans="1:13">
      <c r="A37999"/>
      <c r="B37999" s="61"/>
      <c r="C37999" s="63"/>
      <c r="D37999" s="60"/>
      <c r="E37999"/>
      <c r="F37999"/>
      <c r="G37999" s="61"/>
      <c r="H37999"/>
      <c r="I37999"/>
      <c r="J37999"/>
      <c r="K37999"/>
      <c r="L37999"/>
      <c r="M37999"/>
    </row>
    <row r="38000" spans="1:13">
      <c r="A38000"/>
      <c r="B38000" s="61"/>
      <c r="C38000" s="63"/>
      <c r="D38000" s="60"/>
      <c r="E38000"/>
      <c r="F38000"/>
      <c r="G38000" s="61"/>
      <c r="H38000"/>
      <c r="I38000"/>
      <c r="J38000"/>
      <c r="K38000"/>
      <c r="L38000"/>
      <c r="M38000"/>
    </row>
    <row r="38001" spans="1:13">
      <c r="A38001"/>
      <c r="B38001" s="61"/>
      <c r="C38001" s="63"/>
      <c r="D38001" s="60"/>
      <c r="E38001"/>
      <c r="F38001"/>
      <c r="G38001" s="61"/>
      <c r="H38001"/>
      <c r="I38001"/>
      <c r="J38001"/>
      <c r="K38001"/>
      <c r="L38001"/>
      <c r="M38001"/>
    </row>
    <row r="38002" spans="1:13">
      <c r="A38002"/>
      <c r="B38002" s="61"/>
      <c r="C38002" s="63"/>
      <c r="D38002" s="60"/>
      <c r="E38002"/>
      <c r="F38002"/>
      <c r="G38002" s="61"/>
      <c r="H38002"/>
      <c r="I38002"/>
      <c r="J38002"/>
      <c r="K38002"/>
      <c r="L38002"/>
      <c r="M38002"/>
    </row>
    <row r="38003" spans="1:13">
      <c r="A38003"/>
      <c r="B38003" s="61"/>
      <c r="C38003" s="63"/>
      <c r="D38003" s="60"/>
      <c r="E38003"/>
      <c r="F38003"/>
      <c r="G38003" s="61"/>
      <c r="H38003"/>
      <c r="I38003"/>
      <c r="J38003"/>
      <c r="K38003"/>
      <c r="L38003"/>
      <c r="M38003"/>
    </row>
    <row r="38004" spans="1:13">
      <c r="A38004"/>
      <c r="B38004" s="61"/>
      <c r="C38004" s="63"/>
      <c r="D38004" s="60"/>
      <c r="E38004"/>
      <c r="F38004"/>
      <c r="G38004" s="61"/>
      <c r="H38004"/>
      <c r="I38004"/>
      <c r="J38004"/>
      <c r="K38004"/>
      <c r="L38004"/>
      <c r="M38004"/>
    </row>
    <row r="38005" spans="1:13">
      <c r="A38005"/>
      <c r="B38005" s="61"/>
      <c r="C38005" s="63"/>
      <c r="D38005" s="60"/>
      <c r="E38005"/>
      <c r="F38005"/>
      <c r="G38005" s="61"/>
      <c r="H38005"/>
      <c r="I38005"/>
      <c r="J38005"/>
      <c r="K38005"/>
      <c r="L38005"/>
      <c r="M38005"/>
    </row>
    <row r="38006" spans="1:13">
      <c r="A38006"/>
      <c r="B38006" s="61"/>
      <c r="C38006" s="63"/>
      <c r="D38006" s="60"/>
      <c r="E38006"/>
      <c r="F38006"/>
      <c r="G38006" s="61"/>
      <c r="H38006"/>
      <c r="I38006"/>
      <c r="J38006"/>
      <c r="K38006"/>
      <c r="L38006"/>
      <c r="M38006"/>
    </row>
    <row r="38007" spans="1:13">
      <c r="A38007"/>
      <c r="B38007" s="61"/>
      <c r="C38007" s="63"/>
      <c r="D38007" s="60"/>
      <c r="E38007"/>
      <c r="F38007"/>
      <c r="G38007" s="61"/>
      <c r="H38007"/>
      <c r="I38007"/>
      <c r="J38007"/>
      <c r="K38007"/>
      <c r="L38007"/>
      <c r="M38007"/>
    </row>
    <row r="38008" spans="1:13">
      <c r="A38008"/>
      <c r="B38008" s="61"/>
      <c r="C38008" s="63"/>
      <c r="D38008" s="60"/>
      <c r="E38008"/>
      <c r="F38008"/>
      <c r="G38008" s="61"/>
      <c r="H38008"/>
      <c r="I38008"/>
      <c r="J38008"/>
      <c r="K38008"/>
      <c r="L38008"/>
      <c r="M38008"/>
    </row>
    <row r="38009" spans="1:13">
      <c r="A38009"/>
      <c r="B38009" s="61"/>
      <c r="C38009" s="63"/>
      <c r="D38009" s="60"/>
      <c r="E38009"/>
      <c r="F38009"/>
      <c r="G38009" s="61"/>
      <c r="H38009"/>
      <c r="I38009"/>
      <c r="J38009"/>
      <c r="K38009"/>
      <c r="L38009"/>
      <c r="M38009"/>
    </row>
    <row r="38010" spans="1:13">
      <c r="A38010"/>
      <c r="B38010" s="61"/>
      <c r="C38010" s="63"/>
      <c r="D38010" s="60"/>
      <c r="E38010"/>
      <c r="F38010"/>
      <c r="G38010" s="61"/>
      <c r="H38010"/>
      <c r="I38010"/>
      <c r="J38010"/>
      <c r="K38010"/>
      <c r="L38010"/>
      <c r="M38010"/>
    </row>
    <row r="38011" spans="1:13">
      <c r="A38011"/>
      <c r="B38011" s="61"/>
      <c r="C38011" s="63"/>
      <c r="D38011" s="60"/>
      <c r="E38011"/>
      <c r="F38011"/>
      <c r="G38011" s="61"/>
      <c r="H38011"/>
      <c r="I38011"/>
      <c r="J38011"/>
      <c r="K38011"/>
      <c r="L38011"/>
      <c r="M38011"/>
    </row>
    <row r="38012" spans="1:13">
      <c r="A38012"/>
      <c r="B38012" s="61"/>
      <c r="C38012" s="63"/>
      <c r="D38012" s="60"/>
      <c r="E38012"/>
      <c r="F38012"/>
      <c r="G38012" s="61"/>
      <c r="H38012"/>
      <c r="I38012"/>
      <c r="J38012"/>
      <c r="K38012"/>
      <c r="L38012"/>
      <c r="M38012"/>
    </row>
    <row r="38013" spans="1:13">
      <c r="A38013"/>
      <c r="B38013" s="61"/>
      <c r="C38013" s="63"/>
      <c r="D38013" s="60"/>
      <c r="E38013"/>
      <c r="F38013"/>
      <c r="G38013" s="61"/>
      <c r="H38013"/>
      <c r="I38013"/>
      <c r="J38013"/>
      <c r="K38013"/>
      <c r="L38013"/>
      <c r="M38013"/>
    </row>
    <row r="38014" spans="1:13">
      <c r="A38014"/>
      <c r="B38014" s="61"/>
      <c r="C38014" s="63"/>
      <c r="D38014" s="60"/>
      <c r="E38014"/>
      <c r="F38014"/>
      <c r="G38014" s="61"/>
      <c r="H38014"/>
      <c r="I38014"/>
      <c r="J38014"/>
      <c r="K38014"/>
      <c r="L38014"/>
      <c r="M38014"/>
    </row>
    <row r="38015" spans="1:13">
      <c r="A38015"/>
      <c r="B38015" s="61"/>
      <c r="C38015" s="63"/>
      <c r="D38015" s="60"/>
      <c r="E38015"/>
      <c r="F38015"/>
      <c r="G38015" s="61"/>
      <c r="H38015"/>
      <c r="I38015"/>
      <c r="J38015"/>
      <c r="K38015"/>
      <c r="L38015"/>
      <c r="M38015"/>
    </row>
    <row r="38016" spans="1:13">
      <c r="A38016"/>
      <c r="B38016" s="61"/>
      <c r="C38016" s="63"/>
      <c r="D38016" s="60"/>
      <c r="E38016"/>
      <c r="F38016"/>
      <c r="G38016" s="61"/>
      <c r="H38016"/>
      <c r="I38016"/>
      <c r="J38016"/>
      <c r="K38016"/>
      <c r="L38016"/>
      <c r="M38016"/>
    </row>
    <row r="38017" spans="1:13">
      <c r="A38017"/>
      <c r="B38017" s="61"/>
      <c r="C38017" s="63"/>
      <c r="D38017" s="60"/>
      <c r="E38017"/>
      <c r="F38017"/>
      <c r="G38017" s="61"/>
      <c r="H38017"/>
      <c r="I38017"/>
      <c r="J38017"/>
      <c r="K38017"/>
      <c r="L38017"/>
      <c r="M38017"/>
    </row>
    <row r="38018" spans="1:13">
      <c r="A38018"/>
      <c r="B38018" s="61"/>
      <c r="C38018" s="63"/>
      <c r="D38018" s="60"/>
      <c r="E38018"/>
      <c r="F38018"/>
      <c r="G38018" s="61"/>
      <c r="H38018"/>
      <c r="I38018"/>
      <c r="J38018"/>
      <c r="K38018"/>
      <c r="L38018"/>
      <c r="M38018"/>
    </row>
    <row r="38019" spans="1:13">
      <c r="A38019"/>
      <c r="B38019" s="61"/>
      <c r="C38019" s="63"/>
      <c r="D38019" s="60"/>
      <c r="E38019"/>
      <c r="F38019"/>
      <c r="G38019" s="61"/>
      <c r="H38019"/>
      <c r="I38019"/>
      <c r="J38019"/>
      <c r="K38019"/>
      <c r="L38019"/>
      <c r="M38019"/>
    </row>
    <row r="38020" spans="1:13">
      <c r="A38020"/>
      <c r="B38020" s="61"/>
      <c r="C38020" s="63"/>
      <c r="D38020" s="60"/>
      <c r="E38020"/>
      <c r="F38020"/>
      <c r="G38020" s="61"/>
      <c r="H38020"/>
      <c r="I38020"/>
      <c r="J38020"/>
      <c r="K38020"/>
      <c r="L38020"/>
      <c r="M38020"/>
    </row>
    <row r="38021" spans="1:13">
      <c r="A38021"/>
      <c r="B38021" s="61"/>
      <c r="C38021" s="63"/>
      <c r="D38021" s="60"/>
      <c r="E38021"/>
      <c r="F38021"/>
      <c r="G38021" s="61"/>
      <c r="H38021"/>
      <c r="I38021"/>
      <c r="J38021"/>
      <c r="K38021"/>
      <c r="L38021"/>
      <c r="M38021"/>
    </row>
    <row r="38022" spans="1:13">
      <c r="A38022"/>
      <c r="B38022" s="61"/>
      <c r="C38022" s="63"/>
      <c r="D38022" s="60"/>
      <c r="E38022"/>
      <c r="F38022"/>
      <c r="G38022" s="61"/>
      <c r="H38022"/>
      <c r="I38022"/>
      <c r="J38022"/>
      <c r="K38022"/>
      <c r="L38022"/>
      <c r="M38022"/>
    </row>
    <row r="38023" spans="1:13">
      <c r="A38023"/>
      <c r="B38023" s="61"/>
      <c r="C38023" s="63"/>
      <c r="D38023" s="60"/>
      <c r="E38023"/>
      <c r="F38023"/>
      <c r="G38023" s="61"/>
      <c r="H38023"/>
      <c r="I38023"/>
      <c r="J38023"/>
      <c r="K38023"/>
      <c r="L38023"/>
      <c r="M38023"/>
    </row>
    <row r="38024" spans="1:13">
      <c r="A38024"/>
      <c r="B38024" s="61"/>
      <c r="C38024" s="63"/>
      <c r="D38024" s="60"/>
      <c r="E38024"/>
      <c r="F38024"/>
      <c r="G38024" s="61"/>
      <c r="H38024"/>
      <c r="I38024"/>
      <c r="J38024"/>
      <c r="K38024"/>
      <c r="L38024"/>
      <c r="M38024"/>
    </row>
    <row r="38025" spans="1:13">
      <c r="A38025"/>
      <c r="B38025" s="61"/>
      <c r="C38025" s="63"/>
      <c r="D38025" s="60"/>
      <c r="E38025"/>
      <c r="F38025"/>
      <c r="G38025" s="61"/>
      <c r="H38025"/>
      <c r="I38025"/>
      <c r="J38025"/>
      <c r="K38025"/>
      <c r="L38025"/>
      <c r="M38025"/>
    </row>
    <row r="38026" spans="1:13">
      <c r="A38026"/>
      <c r="B38026" s="61"/>
      <c r="C38026" s="63"/>
      <c r="D38026" s="60"/>
      <c r="E38026"/>
      <c r="F38026"/>
      <c r="G38026" s="61"/>
      <c r="H38026"/>
      <c r="I38026"/>
      <c r="J38026"/>
      <c r="K38026"/>
      <c r="L38026"/>
      <c r="M38026"/>
    </row>
    <row r="38027" spans="1:13">
      <c r="A38027"/>
      <c r="B38027" s="61"/>
      <c r="C38027" s="63"/>
      <c r="D38027" s="60"/>
      <c r="E38027"/>
      <c r="F38027"/>
      <c r="G38027" s="61"/>
      <c r="H38027"/>
      <c r="I38027"/>
      <c r="J38027"/>
      <c r="K38027"/>
      <c r="L38027"/>
      <c r="M38027"/>
    </row>
    <row r="38028" spans="1:13">
      <c r="A38028"/>
      <c r="B38028" s="61"/>
      <c r="C38028" s="63"/>
      <c r="D38028" s="60"/>
      <c r="E38028"/>
      <c r="F38028"/>
      <c r="G38028" s="61"/>
      <c r="H38028"/>
      <c r="I38028"/>
      <c r="J38028"/>
      <c r="K38028"/>
      <c r="L38028"/>
      <c r="M38028"/>
    </row>
    <row r="38029" spans="1:13">
      <c r="A38029"/>
      <c r="B38029" s="61"/>
      <c r="C38029" s="63"/>
      <c r="D38029" s="60"/>
      <c r="E38029"/>
      <c r="F38029"/>
      <c r="G38029" s="61"/>
      <c r="H38029"/>
      <c r="I38029"/>
      <c r="J38029"/>
      <c r="K38029"/>
      <c r="L38029"/>
      <c r="M38029"/>
    </row>
    <row r="38030" spans="1:13">
      <c r="A38030"/>
      <c r="B38030" s="61"/>
      <c r="C38030" s="63"/>
      <c r="D38030" s="60"/>
      <c r="E38030"/>
      <c r="F38030"/>
      <c r="G38030" s="61"/>
      <c r="H38030"/>
      <c r="I38030"/>
      <c r="J38030"/>
      <c r="K38030"/>
      <c r="L38030"/>
      <c r="M38030"/>
    </row>
    <row r="38031" spans="1:13">
      <c r="A38031"/>
      <c r="B38031" s="61"/>
      <c r="C38031" s="63"/>
      <c r="D38031" s="60"/>
      <c r="E38031"/>
      <c r="F38031"/>
      <c r="G38031" s="61"/>
      <c r="H38031"/>
      <c r="I38031"/>
      <c r="J38031"/>
      <c r="K38031"/>
      <c r="L38031"/>
      <c r="M38031"/>
    </row>
    <row r="38032" spans="1:13">
      <c r="A38032"/>
      <c r="B38032" s="61"/>
      <c r="C38032" s="63"/>
      <c r="D38032" s="60"/>
      <c r="E38032"/>
      <c r="F38032"/>
      <c r="G38032" s="61"/>
      <c r="H38032"/>
      <c r="I38032"/>
      <c r="J38032"/>
      <c r="K38032"/>
      <c r="L38032"/>
      <c r="M38032"/>
    </row>
    <row r="38033" spans="1:13">
      <c r="A38033"/>
      <c r="B38033" s="61"/>
      <c r="C38033" s="63"/>
      <c r="D38033" s="60"/>
      <c r="E38033"/>
      <c r="F38033"/>
      <c r="G38033" s="61"/>
      <c r="H38033"/>
      <c r="I38033"/>
      <c r="J38033"/>
      <c r="K38033"/>
      <c r="L38033"/>
      <c r="M38033"/>
    </row>
    <row r="38034" spans="1:13">
      <c r="A38034"/>
      <c r="B38034" s="61"/>
      <c r="C38034" s="63"/>
      <c r="D38034" s="60"/>
      <c r="E38034"/>
      <c r="F38034"/>
      <c r="G38034" s="61"/>
      <c r="H38034"/>
      <c r="I38034"/>
      <c r="J38034"/>
      <c r="K38034"/>
      <c r="L38034"/>
      <c r="M38034"/>
    </row>
    <row r="38035" spans="1:13">
      <c r="A38035"/>
      <c r="B38035" s="61"/>
      <c r="C38035" s="63"/>
      <c r="D38035" s="60"/>
      <c r="E38035"/>
      <c r="F38035"/>
      <c r="G38035" s="61"/>
      <c r="H38035"/>
      <c r="I38035"/>
      <c r="J38035"/>
      <c r="K38035"/>
      <c r="L38035"/>
      <c r="M38035"/>
    </row>
    <row r="38036" spans="1:13">
      <c r="A38036"/>
      <c r="B38036" s="61"/>
      <c r="C38036" s="63"/>
      <c r="D38036" s="60"/>
      <c r="E38036"/>
      <c r="F38036"/>
      <c r="G38036" s="61"/>
      <c r="H38036"/>
      <c r="I38036"/>
      <c r="J38036"/>
      <c r="K38036"/>
      <c r="L38036"/>
      <c r="M38036"/>
    </row>
    <row r="38037" spans="1:13">
      <c r="A38037"/>
      <c r="B38037" s="61"/>
      <c r="C38037" s="63"/>
      <c r="D38037" s="60"/>
      <c r="E38037"/>
      <c r="F38037"/>
      <c r="G38037" s="61"/>
      <c r="H38037"/>
      <c r="I38037"/>
      <c r="J38037"/>
      <c r="K38037"/>
      <c r="L38037"/>
      <c r="M38037"/>
    </row>
    <row r="38038" spans="1:13">
      <c r="A38038"/>
      <c r="B38038" s="61"/>
      <c r="C38038" s="63"/>
      <c r="D38038" s="60"/>
      <c r="E38038"/>
      <c r="F38038"/>
      <c r="G38038" s="61"/>
      <c r="H38038"/>
      <c r="I38038"/>
      <c r="J38038"/>
      <c r="K38038"/>
      <c r="L38038"/>
      <c r="M38038"/>
    </row>
    <row r="38039" spans="1:13">
      <c r="A38039"/>
      <c r="B38039" s="61"/>
      <c r="C38039" s="63"/>
      <c r="D38039" s="60"/>
      <c r="E38039"/>
      <c r="F38039"/>
      <c r="G38039" s="61"/>
      <c r="H38039"/>
      <c r="I38039"/>
      <c r="J38039"/>
      <c r="K38039"/>
      <c r="L38039"/>
      <c r="M38039"/>
    </row>
    <row r="38040" spans="1:13">
      <c r="A38040"/>
      <c r="B38040" s="61"/>
      <c r="C38040" s="63"/>
      <c r="D38040" s="60"/>
      <c r="E38040"/>
      <c r="F38040"/>
      <c r="G38040" s="61"/>
      <c r="H38040"/>
      <c r="I38040"/>
      <c r="J38040"/>
      <c r="K38040"/>
      <c r="L38040"/>
      <c r="M38040"/>
    </row>
    <row r="38041" spans="1:13">
      <c r="A38041"/>
      <c r="B38041" s="61"/>
      <c r="C38041" s="63"/>
      <c r="D38041" s="60"/>
      <c r="E38041"/>
      <c r="F38041"/>
      <c r="G38041" s="61"/>
      <c r="H38041"/>
      <c r="I38041"/>
      <c r="J38041"/>
      <c r="K38041"/>
      <c r="L38041"/>
      <c r="M38041"/>
    </row>
    <row r="38042" spans="1:13">
      <c r="A38042"/>
      <c r="B38042" s="61"/>
      <c r="C38042" s="63"/>
      <c r="D38042" s="60"/>
      <c r="E38042"/>
      <c r="F38042"/>
      <c r="G38042" s="61"/>
      <c r="H38042"/>
      <c r="I38042"/>
      <c r="J38042"/>
      <c r="K38042"/>
      <c r="L38042"/>
      <c r="M38042"/>
    </row>
    <row r="38043" spans="1:13">
      <c r="A38043"/>
      <c r="B38043" s="61"/>
      <c r="C38043" s="63"/>
      <c r="D38043" s="60"/>
      <c r="E38043"/>
      <c r="F38043"/>
      <c r="G38043" s="61"/>
      <c r="H38043"/>
      <c r="I38043"/>
      <c r="J38043"/>
      <c r="K38043"/>
      <c r="L38043"/>
      <c r="M38043"/>
    </row>
    <row r="38044" spans="1:13">
      <c r="A38044"/>
      <c r="B38044" s="61"/>
      <c r="C38044" s="63"/>
      <c r="D38044" s="60"/>
      <c r="E38044"/>
      <c r="F38044"/>
      <c r="G38044" s="61"/>
      <c r="H38044"/>
      <c r="I38044"/>
      <c r="J38044"/>
      <c r="K38044"/>
      <c r="L38044"/>
      <c r="M38044"/>
    </row>
    <row r="38045" spans="1:13">
      <c r="A38045"/>
      <c r="B38045" s="61"/>
      <c r="C38045" s="63"/>
      <c r="D38045" s="60"/>
      <c r="E38045"/>
      <c r="F38045"/>
      <c r="G38045" s="61"/>
      <c r="H38045"/>
      <c r="I38045"/>
      <c r="J38045"/>
      <c r="K38045"/>
      <c r="L38045"/>
      <c r="M38045"/>
    </row>
    <row r="38046" spans="1:13">
      <c r="A38046"/>
      <c r="B38046" s="61"/>
      <c r="C38046" s="63"/>
      <c r="D38046" s="60"/>
      <c r="E38046"/>
      <c r="F38046"/>
      <c r="G38046" s="61"/>
      <c r="H38046"/>
      <c r="I38046"/>
      <c r="J38046"/>
      <c r="K38046"/>
      <c r="L38046"/>
      <c r="M38046"/>
    </row>
    <row r="38047" spans="1:13">
      <c r="A38047"/>
      <c r="B38047" s="61"/>
      <c r="C38047" s="63"/>
      <c r="D38047" s="60"/>
      <c r="E38047"/>
      <c r="F38047"/>
      <c r="G38047" s="61"/>
      <c r="H38047"/>
      <c r="I38047"/>
      <c r="J38047"/>
      <c r="K38047"/>
      <c r="L38047"/>
      <c r="M38047"/>
    </row>
    <row r="38048" spans="1:13">
      <c r="A38048"/>
      <c r="B38048" s="61"/>
      <c r="C38048" s="63"/>
      <c r="D38048" s="60"/>
      <c r="E38048"/>
      <c r="F38048"/>
      <c r="G38048" s="61"/>
      <c r="H38048"/>
      <c r="I38048"/>
      <c r="J38048"/>
      <c r="K38048"/>
      <c r="L38048"/>
      <c r="M38048"/>
    </row>
    <row r="38049" spans="1:13">
      <c r="A38049"/>
      <c r="B38049" s="61"/>
      <c r="C38049" s="63"/>
      <c r="D38049" s="60"/>
      <c r="E38049"/>
      <c r="F38049"/>
      <c r="G38049" s="61"/>
      <c r="H38049"/>
      <c r="I38049"/>
      <c r="J38049"/>
      <c r="K38049"/>
      <c r="L38049"/>
      <c r="M38049"/>
    </row>
    <row r="38050" spans="1:13">
      <c r="A38050"/>
      <c r="B38050" s="61"/>
      <c r="C38050" s="63"/>
      <c r="D38050" s="60"/>
      <c r="E38050"/>
      <c r="F38050"/>
      <c r="G38050" s="61"/>
      <c r="H38050"/>
      <c r="I38050"/>
      <c r="J38050"/>
      <c r="K38050"/>
      <c r="L38050"/>
      <c r="M38050"/>
    </row>
    <row r="38051" spans="1:13">
      <c r="A38051"/>
      <c r="B38051" s="61"/>
      <c r="C38051" s="63"/>
      <c r="D38051" s="60"/>
      <c r="E38051"/>
      <c r="F38051"/>
      <c r="G38051" s="61"/>
      <c r="H38051"/>
      <c r="I38051"/>
      <c r="J38051"/>
      <c r="K38051"/>
      <c r="L38051"/>
      <c r="M38051"/>
    </row>
    <row r="38052" spans="1:13">
      <c r="A38052"/>
      <c r="B38052" s="61"/>
      <c r="C38052" s="63"/>
      <c r="D38052" s="60"/>
      <c r="E38052"/>
      <c r="F38052"/>
      <c r="G38052" s="61"/>
      <c r="H38052"/>
      <c r="I38052"/>
      <c r="J38052"/>
      <c r="K38052"/>
      <c r="L38052"/>
      <c r="M38052"/>
    </row>
    <row r="38053" spans="1:13">
      <c r="A38053"/>
      <c r="B38053" s="61"/>
      <c r="C38053" s="63"/>
      <c r="D38053" s="60"/>
      <c r="E38053"/>
      <c r="F38053"/>
      <c r="G38053" s="61"/>
      <c r="H38053"/>
      <c r="I38053"/>
      <c r="J38053"/>
      <c r="K38053"/>
      <c r="L38053"/>
      <c r="M38053"/>
    </row>
    <row r="38054" spans="1:13">
      <c r="A38054"/>
      <c r="B38054" s="61"/>
      <c r="C38054" s="63"/>
      <c r="D38054" s="60"/>
      <c r="E38054"/>
      <c r="F38054"/>
      <c r="G38054" s="61"/>
      <c r="H38054"/>
      <c r="I38054"/>
      <c r="J38054"/>
      <c r="K38054"/>
      <c r="L38054"/>
      <c r="M38054"/>
    </row>
    <row r="38055" spans="1:13">
      <c r="A38055"/>
      <c r="B38055" s="61"/>
      <c r="C38055" s="63"/>
      <c r="D38055" s="60"/>
      <c r="E38055"/>
      <c r="F38055"/>
      <c r="G38055" s="61"/>
      <c r="H38055"/>
      <c r="I38055"/>
      <c r="J38055"/>
      <c r="K38055"/>
      <c r="L38055"/>
      <c r="M38055"/>
    </row>
    <row r="38056" spans="1:13">
      <c r="A38056"/>
      <c r="B38056" s="61"/>
      <c r="C38056" s="63"/>
      <c r="D38056" s="60"/>
      <c r="E38056"/>
      <c r="F38056"/>
      <c r="G38056" s="61"/>
      <c r="H38056"/>
      <c r="I38056"/>
      <c r="J38056"/>
      <c r="K38056"/>
      <c r="L38056"/>
      <c r="M38056"/>
    </row>
    <row r="38057" spans="1:13">
      <c r="A38057"/>
      <c r="B38057" s="61"/>
      <c r="C38057" s="63"/>
      <c r="D38057" s="60"/>
      <c r="E38057"/>
      <c r="F38057"/>
      <c r="G38057" s="61"/>
      <c r="H38057"/>
      <c r="I38057"/>
      <c r="J38057"/>
      <c r="K38057"/>
      <c r="L38057"/>
      <c r="M38057"/>
    </row>
    <row r="38058" spans="1:13">
      <c r="A38058"/>
      <c r="B38058" s="61"/>
      <c r="C38058" s="63"/>
      <c r="D38058" s="60"/>
      <c r="E38058"/>
      <c r="F38058"/>
      <c r="G38058" s="61"/>
      <c r="H38058"/>
      <c r="I38058"/>
      <c r="J38058"/>
      <c r="K38058"/>
      <c r="L38058"/>
      <c r="M38058"/>
    </row>
    <row r="38059" spans="1:13">
      <c r="A38059"/>
      <c r="B38059" s="61"/>
      <c r="C38059" s="63"/>
      <c r="D38059" s="60"/>
      <c r="E38059"/>
      <c r="F38059"/>
      <c r="G38059" s="61"/>
      <c r="H38059"/>
      <c r="I38059"/>
      <c r="J38059"/>
      <c r="K38059"/>
      <c r="L38059"/>
      <c r="M38059"/>
    </row>
    <row r="38060" spans="1:13">
      <c r="A38060"/>
      <c r="B38060" s="61"/>
      <c r="C38060" s="63"/>
      <c r="D38060" s="60"/>
      <c r="E38060"/>
      <c r="F38060"/>
      <c r="G38060" s="61"/>
      <c r="H38060"/>
      <c r="I38060"/>
      <c r="J38060"/>
      <c r="K38060"/>
      <c r="L38060"/>
      <c r="M38060"/>
    </row>
    <row r="38061" spans="1:13">
      <c r="A38061"/>
      <c r="B38061" s="61"/>
      <c r="C38061" s="63"/>
      <c r="D38061" s="60"/>
      <c r="E38061"/>
      <c r="F38061"/>
      <c r="G38061" s="61"/>
      <c r="H38061"/>
      <c r="I38061"/>
      <c r="J38061"/>
      <c r="K38061"/>
      <c r="L38061"/>
      <c r="M38061"/>
    </row>
    <row r="38062" spans="1:13">
      <c r="A38062"/>
      <c r="B38062" s="61"/>
      <c r="C38062" s="63"/>
      <c r="D38062" s="60"/>
      <c r="E38062"/>
      <c r="F38062"/>
      <c r="G38062" s="61"/>
      <c r="H38062"/>
      <c r="I38062"/>
      <c r="J38062"/>
      <c r="K38062"/>
      <c r="L38062"/>
      <c r="M38062"/>
    </row>
    <row r="38063" spans="1:13">
      <c r="A38063"/>
      <c r="B38063" s="61"/>
      <c r="C38063" s="63"/>
      <c r="D38063" s="60"/>
      <c r="E38063"/>
      <c r="F38063"/>
      <c r="G38063" s="61"/>
      <c r="H38063"/>
      <c r="I38063"/>
      <c r="J38063"/>
      <c r="K38063"/>
      <c r="L38063"/>
      <c r="M38063"/>
    </row>
    <row r="38064" spans="1:13">
      <c r="A38064"/>
      <c r="B38064" s="61"/>
      <c r="C38064" s="63"/>
      <c r="D38064" s="60"/>
      <c r="E38064"/>
      <c r="F38064"/>
      <c r="G38064" s="61"/>
      <c r="H38064"/>
      <c r="I38064"/>
      <c r="J38064"/>
      <c r="K38064"/>
      <c r="L38064"/>
      <c r="M38064"/>
    </row>
    <row r="38065" spans="1:13">
      <c r="A38065"/>
      <c r="B38065" s="61"/>
      <c r="C38065" s="63"/>
      <c r="D38065" s="60"/>
      <c r="E38065"/>
      <c r="F38065"/>
      <c r="G38065" s="61"/>
      <c r="H38065"/>
      <c r="I38065"/>
      <c r="J38065"/>
      <c r="K38065"/>
      <c r="L38065"/>
      <c r="M38065"/>
    </row>
    <row r="38066" spans="1:13">
      <c r="A38066"/>
      <c r="B38066" s="61"/>
      <c r="C38066" s="63"/>
      <c r="D38066" s="60"/>
      <c r="E38066"/>
      <c r="F38066"/>
      <c r="G38066" s="61"/>
      <c r="H38066"/>
      <c r="I38066"/>
      <c r="J38066"/>
      <c r="K38066"/>
      <c r="L38066"/>
      <c r="M38066"/>
    </row>
    <row r="38067" spans="1:13">
      <c r="A38067"/>
      <c r="B38067" s="61"/>
      <c r="C38067" s="63"/>
      <c r="D38067" s="60"/>
      <c r="E38067"/>
      <c r="F38067"/>
      <c r="G38067" s="61"/>
      <c r="H38067"/>
      <c r="I38067"/>
      <c r="J38067"/>
      <c r="K38067"/>
      <c r="L38067"/>
      <c r="M38067"/>
    </row>
    <row r="38068" spans="1:13">
      <c r="A38068"/>
      <c r="B38068" s="61"/>
      <c r="C38068" s="63"/>
      <c r="D38068" s="60"/>
      <c r="E38068"/>
      <c r="F38068"/>
      <c r="G38068" s="61"/>
      <c r="H38068"/>
      <c r="I38068"/>
      <c r="J38068"/>
      <c r="K38068"/>
      <c r="L38068"/>
      <c r="M38068"/>
    </row>
    <row r="38069" spans="1:13">
      <c r="A38069"/>
      <c r="B38069" s="61"/>
      <c r="C38069" s="63"/>
      <c r="D38069" s="60"/>
      <c r="E38069"/>
      <c r="F38069"/>
      <c r="G38069" s="61"/>
      <c r="H38069"/>
      <c r="I38069"/>
      <c r="J38069"/>
      <c r="K38069"/>
      <c r="L38069"/>
      <c r="M38069"/>
    </row>
    <row r="38070" spans="1:13">
      <c r="A38070"/>
      <c r="B38070" s="61"/>
      <c r="C38070" s="63"/>
      <c r="D38070" s="60"/>
      <c r="E38070"/>
      <c r="F38070"/>
      <c r="G38070" s="61"/>
      <c r="H38070"/>
      <c r="I38070"/>
      <c r="J38070"/>
      <c r="K38070"/>
      <c r="L38070"/>
      <c r="M38070"/>
    </row>
    <row r="38071" spans="1:13">
      <c r="A38071"/>
      <c r="B38071" s="61"/>
      <c r="C38071" s="63"/>
      <c r="D38071" s="60"/>
      <c r="E38071"/>
      <c r="F38071"/>
      <c r="G38071" s="61"/>
      <c r="H38071"/>
      <c r="I38071"/>
      <c r="J38071"/>
      <c r="K38071"/>
      <c r="L38071"/>
      <c r="M38071"/>
    </row>
    <row r="38072" spans="1:13">
      <c r="A38072"/>
      <c r="B38072" s="61"/>
      <c r="C38072" s="63"/>
      <c r="D38072" s="60"/>
      <c r="E38072"/>
      <c r="F38072"/>
      <c r="G38072" s="61"/>
      <c r="H38072"/>
      <c r="I38072"/>
      <c r="J38072"/>
      <c r="K38072"/>
      <c r="L38072"/>
      <c r="M38072"/>
    </row>
    <row r="38073" spans="1:13">
      <c r="A38073"/>
      <c r="B38073" s="61"/>
      <c r="C38073" s="63"/>
      <c r="D38073" s="60"/>
      <c r="E38073"/>
      <c r="F38073"/>
      <c r="G38073" s="61"/>
      <c r="H38073"/>
      <c r="I38073"/>
      <c r="J38073"/>
      <c r="K38073"/>
      <c r="L38073"/>
      <c r="M38073"/>
    </row>
    <row r="38074" spans="1:13">
      <c r="A38074"/>
      <c r="B38074" s="61"/>
      <c r="C38074" s="63"/>
      <c r="D38074" s="60"/>
      <c r="E38074"/>
      <c r="F38074"/>
      <c r="G38074" s="61"/>
      <c r="H38074"/>
      <c r="I38074"/>
      <c r="J38074"/>
      <c r="K38074"/>
      <c r="L38074"/>
      <c r="M38074"/>
    </row>
    <row r="38075" spans="1:13">
      <c r="A38075"/>
      <c r="B38075" s="61"/>
      <c r="C38075" s="63"/>
      <c r="D38075" s="60"/>
      <c r="E38075"/>
      <c r="F38075"/>
      <c r="G38075" s="61"/>
      <c r="H38075"/>
      <c r="I38075"/>
      <c r="J38075"/>
      <c r="K38075"/>
      <c r="L38075"/>
      <c r="M38075"/>
    </row>
    <row r="38076" spans="1:13">
      <c r="A38076"/>
      <c r="B38076" s="61"/>
      <c r="C38076" s="63"/>
      <c r="D38076" s="60"/>
      <c r="E38076"/>
      <c r="F38076"/>
      <c r="G38076" s="61"/>
      <c r="H38076"/>
      <c r="I38076"/>
      <c r="J38076"/>
      <c r="K38076"/>
      <c r="L38076"/>
      <c r="M38076"/>
    </row>
    <row r="38077" spans="1:13">
      <c r="A38077"/>
      <c r="B38077" s="61"/>
      <c r="C38077" s="63"/>
      <c r="D38077" s="60"/>
      <c r="E38077"/>
      <c r="F38077"/>
      <c r="G38077" s="61"/>
      <c r="H38077"/>
      <c r="I38077"/>
      <c r="J38077"/>
      <c r="K38077"/>
      <c r="L38077"/>
      <c r="M38077"/>
    </row>
    <row r="38078" spans="1:13">
      <c r="A38078"/>
      <c r="B38078" s="61"/>
      <c r="C38078" s="63"/>
      <c r="D38078" s="60"/>
      <c r="E38078"/>
      <c r="F38078"/>
      <c r="G38078" s="61"/>
      <c r="H38078"/>
      <c r="I38078"/>
      <c r="J38078"/>
      <c r="K38078"/>
      <c r="L38078"/>
      <c r="M38078"/>
    </row>
    <row r="38079" spans="1:13">
      <c r="A38079"/>
      <c r="B38079" s="61"/>
      <c r="C38079" s="63"/>
      <c r="D38079" s="60"/>
      <c r="E38079"/>
      <c r="F38079"/>
      <c r="G38079" s="61"/>
      <c r="H38079"/>
      <c r="I38079"/>
      <c r="J38079"/>
      <c r="K38079"/>
      <c r="L38079"/>
      <c r="M38079"/>
    </row>
    <row r="38080" spans="1:13">
      <c r="A38080"/>
      <c r="B38080" s="61"/>
      <c r="C38080" s="63"/>
      <c r="D38080" s="60"/>
      <c r="E38080"/>
      <c r="F38080"/>
      <c r="G38080" s="61"/>
      <c r="H38080"/>
      <c r="I38080"/>
      <c r="J38080"/>
      <c r="K38080"/>
      <c r="L38080"/>
      <c r="M38080"/>
    </row>
    <row r="38081" spans="1:13">
      <c r="A38081"/>
      <c r="B38081" s="61"/>
      <c r="C38081" s="63"/>
      <c r="D38081" s="60"/>
      <c r="E38081"/>
      <c r="F38081"/>
      <c r="G38081" s="61"/>
      <c r="H38081"/>
      <c r="I38081"/>
      <c r="J38081"/>
      <c r="K38081"/>
      <c r="L38081"/>
      <c r="M38081"/>
    </row>
    <row r="38082" spans="1:13">
      <c r="A38082"/>
      <c r="B38082" s="61"/>
      <c r="C38082" s="63"/>
      <c r="D38082" s="60"/>
      <c r="E38082"/>
      <c r="F38082"/>
      <c r="G38082" s="61"/>
      <c r="H38082"/>
      <c r="I38082"/>
      <c r="J38082"/>
      <c r="K38082"/>
      <c r="L38082"/>
      <c r="M38082"/>
    </row>
    <row r="38083" spans="1:13">
      <c r="A38083"/>
      <c r="B38083" s="61"/>
      <c r="C38083" s="63"/>
      <c r="D38083" s="60"/>
      <c r="E38083"/>
      <c r="F38083"/>
      <c r="G38083" s="61"/>
      <c r="H38083"/>
      <c r="I38083"/>
      <c r="J38083"/>
      <c r="K38083"/>
      <c r="L38083"/>
      <c r="M38083"/>
    </row>
    <row r="38084" spans="1:13">
      <c r="A38084"/>
      <c r="B38084" s="61"/>
      <c r="C38084" s="63"/>
      <c r="D38084" s="60"/>
      <c r="E38084"/>
      <c r="F38084"/>
      <c r="G38084" s="61"/>
      <c r="H38084"/>
      <c r="I38084"/>
      <c r="J38084"/>
      <c r="K38084"/>
      <c r="L38084"/>
      <c r="M38084"/>
    </row>
    <row r="38085" spans="1:13">
      <c r="A38085"/>
      <c r="B38085" s="61"/>
      <c r="C38085" s="63"/>
      <c r="D38085" s="60"/>
      <c r="E38085"/>
      <c r="F38085"/>
      <c r="G38085" s="61"/>
      <c r="H38085"/>
      <c r="I38085"/>
      <c r="J38085"/>
      <c r="K38085"/>
      <c r="L38085"/>
      <c r="M38085"/>
    </row>
    <row r="38086" spans="1:13">
      <c r="A38086"/>
      <c r="B38086" s="61"/>
      <c r="C38086" s="63"/>
      <c r="D38086" s="60"/>
      <c r="E38086"/>
      <c r="F38086"/>
      <c r="G38086" s="61"/>
      <c r="H38086"/>
      <c r="I38086"/>
      <c r="J38086"/>
      <c r="K38086"/>
      <c r="L38086"/>
      <c r="M38086"/>
    </row>
    <row r="38087" spans="1:13">
      <c r="A38087"/>
      <c r="B38087" s="61"/>
      <c r="C38087" s="63"/>
      <c r="D38087" s="60"/>
      <c r="E38087"/>
      <c r="F38087"/>
      <c r="G38087" s="61"/>
      <c r="H38087"/>
      <c r="I38087"/>
      <c r="J38087"/>
      <c r="K38087"/>
      <c r="L38087"/>
      <c r="M38087"/>
    </row>
    <row r="38088" spans="1:13">
      <c r="A38088"/>
      <c r="B38088" s="61"/>
      <c r="C38088" s="63"/>
      <c r="D38088" s="60"/>
      <c r="E38088"/>
      <c r="F38088"/>
      <c r="G38088" s="61"/>
      <c r="H38088"/>
      <c r="I38088"/>
      <c r="J38088"/>
      <c r="K38088"/>
      <c r="L38088"/>
      <c r="M38088"/>
    </row>
    <row r="38089" spans="1:13">
      <c r="A38089"/>
      <c r="B38089" s="61"/>
      <c r="C38089" s="63"/>
      <c r="D38089" s="60"/>
      <c r="E38089"/>
      <c r="F38089"/>
      <c r="G38089" s="61"/>
      <c r="H38089"/>
      <c r="I38089"/>
      <c r="J38089"/>
      <c r="K38089"/>
      <c r="L38089"/>
      <c r="M38089"/>
    </row>
    <row r="38090" spans="1:13">
      <c r="A38090"/>
      <c r="B38090" s="61"/>
      <c r="C38090" s="63"/>
      <c r="D38090" s="60"/>
      <c r="E38090"/>
      <c r="F38090"/>
      <c r="G38090" s="61"/>
      <c r="H38090"/>
      <c r="I38090"/>
      <c r="J38090"/>
      <c r="K38090"/>
      <c r="L38090"/>
      <c r="M38090"/>
    </row>
    <row r="38091" spans="1:13">
      <c r="A38091"/>
      <c r="B38091" s="61"/>
      <c r="C38091" s="63"/>
      <c r="D38091" s="60"/>
      <c r="E38091"/>
      <c r="F38091"/>
      <c r="G38091" s="61"/>
      <c r="H38091"/>
      <c r="I38091"/>
      <c r="J38091"/>
      <c r="K38091"/>
      <c r="L38091"/>
      <c r="M38091"/>
    </row>
    <row r="38092" spans="1:13">
      <c r="A38092"/>
      <c r="B38092" s="61"/>
      <c r="C38092" s="63"/>
      <c r="D38092" s="60"/>
      <c r="E38092"/>
      <c r="F38092"/>
      <c r="G38092" s="61"/>
      <c r="H38092"/>
      <c r="I38092"/>
      <c r="J38092"/>
      <c r="K38092"/>
      <c r="L38092"/>
      <c r="M38092"/>
    </row>
    <row r="38093" spans="1:13">
      <c r="A38093"/>
      <c r="B38093" s="61"/>
      <c r="C38093" s="63"/>
      <c r="D38093" s="60"/>
      <c r="E38093"/>
      <c r="F38093"/>
      <c r="G38093" s="61"/>
      <c r="H38093"/>
      <c r="I38093"/>
      <c r="J38093"/>
      <c r="K38093"/>
      <c r="L38093"/>
      <c r="M38093"/>
    </row>
    <row r="38094" spans="1:13">
      <c r="A38094"/>
      <c r="B38094" s="61"/>
      <c r="C38094" s="63"/>
      <c r="D38094" s="60"/>
      <c r="E38094"/>
      <c r="F38094"/>
      <c r="G38094" s="61"/>
      <c r="H38094"/>
      <c r="I38094"/>
      <c r="J38094"/>
      <c r="K38094"/>
      <c r="L38094"/>
      <c r="M38094"/>
    </row>
    <row r="38095" spans="1:13">
      <c r="A38095"/>
      <c r="B38095" s="61"/>
      <c r="C38095" s="63"/>
      <c r="D38095" s="60"/>
      <c r="E38095"/>
      <c r="F38095"/>
      <c r="G38095" s="61"/>
      <c r="H38095"/>
      <c r="I38095"/>
      <c r="J38095"/>
      <c r="K38095"/>
      <c r="L38095"/>
      <c r="M38095"/>
    </row>
    <row r="38096" spans="1:13">
      <c r="A38096"/>
      <c r="B38096" s="61"/>
      <c r="C38096" s="63"/>
      <c r="D38096" s="60"/>
      <c r="E38096"/>
      <c r="F38096"/>
      <c r="G38096" s="61"/>
      <c r="H38096"/>
      <c r="I38096"/>
      <c r="J38096"/>
      <c r="K38096"/>
      <c r="L38096"/>
      <c r="M38096"/>
    </row>
    <row r="38097" spans="1:13">
      <c r="A38097"/>
      <c r="B38097" s="61"/>
      <c r="C38097" s="63"/>
      <c r="D38097" s="60"/>
      <c r="E38097"/>
      <c r="F38097"/>
      <c r="G38097" s="61"/>
      <c r="H38097"/>
      <c r="I38097"/>
      <c r="J38097"/>
      <c r="K38097"/>
      <c r="L38097"/>
      <c r="M38097"/>
    </row>
    <row r="38098" spans="1:13">
      <c r="A38098"/>
      <c r="B38098" s="61"/>
      <c r="C38098" s="63"/>
      <c r="D38098" s="60"/>
      <c r="E38098"/>
      <c r="F38098"/>
      <c r="G38098" s="61"/>
      <c r="H38098"/>
      <c r="I38098"/>
      <c r="J38098"/>
      <c r="K38098"/>
      <c r="L38098"/>
      <c r="M38098"/>
    </row>
    <row r="38099" spans="1:13">
      <c r="A38099"/>
      <c r="B38099" s="61"/>
      <c r="C38099" s="63"/>
      <c r="D38099" s="60"/>
      <c r="E38099"/>
      <c r="F38099"/>
      <c r="G38099" s="61"/>
      <c r="H38099"/>
      <c r="I38099"/>
      <c r="J38099"/>
      <c r="K38099"/>
      <c r="L38099"/>
      <c r="M38099"/>
    </row>
    <row r="38100" spans="1:13">
      <c r="A38100"/>
      <c r="B38100" s="61"/>
      <c r="C38100" s="63"/>
      <c r="D38100" s="60"/>
      <c r="E38100"/>
      <c r="F38100"/>
      <c r="G38100" s="61"/>
      <c r="H38100"/>
      <c r="I38100"/>
      <c r="J38100"/>
      <c r="K38100"/>
      <c r="L38100"/>
      <c r="M38100"/>
    </row>
    <row r="38101" spans="1:13">
      <c r="A38101"/>
      <c r="B38101" s="61"/>
      <c r="C38101" s="63"/>
      <c r="D38101" s="60"/>
      <c r="E38101"/>
      <c r="F38101"/>
      <c r="G38101" s="61"/>
      <c r="H38101"/>
      <c r="I38101"/>
      <c r="J38101"/>
      <c r="K38101"/>
      <c r="L38101"/>
      <c r="M38101"/>
    </row>
    <row r="38102" spans="1:13">
      <c r="A38102"/>
      <c r="B38102" s="61"/>
      <c r="C38102" s="63"/>
      <c r="D38102" s="60"/>
      <c r="E38102"/>
      <c r="F38102"/>
      <c r="G38102" s="61"/>
      <c r="H38102"/>
      <c r="I38102"/>
      <c r="J38102"/>
      <c r="K38102"/>
      <c r="L38102"/>
      <c r="M38102"/>
    </row>
    <row r="38103" spans="1:13">
      <c r="A38103"/>
      <c r="B38103" s="61"/>
      <c r="C38103" s="63"/>
      <c r="D38103" s="60"/>
      <c r="E38103"/>
      <c r="F38103"/>
      <c r="G38103" s="61"/>
      <c r="H38103"/>
      <c r="I38103"/>
      <c r="J38103"/>
      <c r="K38103"/>
      <c r="L38103"/>
      <c r="M38103"/>
    </row>
    <row r="38104" spans="1:13">
      <c r="A38104"/>
      <c r="B38104" s="61"/>
      <c r="C38104" s="63"/>
      <c r="D38104" s="60"/>
      <c r="E38104"/>
      <c r="F38104"/>
      <c r="G38104" s="61"/>
      <c r="H38104"/>
      <c r="I38104"/>
      <c r="J38104"/>
      <c r="K38104"/>
      <c r="L38104"/>
      <c r="M38104"/>
    </row>
    <row r="38105" spans="1:13">
      <c r="A38105"/>
      <c r="B38105" s="61"/>
      <c r="C38105" s="63"/>
      <c r="D38105" s="60"/>
      <c r="E38105"/>
      <c r="F38105"/>
      <c r="G38105" s="61"/>
      <c r="H38105"/>
      <c r="I38105"/>
      <c r="J38105"/>
      <c r="K38105"/>
      <c r="L38105"/>
      <c r="M38105"/>
    </row>
    <row r="38106" spans="1:13">
      <c r="A38106"/>
      <c r="B38106" s="61"/>
      <c r="C38106" s="63"/>
      <c r="D38106" s="60"/>
      <c r="E38106"/>
      <c r="F38106"/>
      <c r="G38106" s="61"/>
      <c r="H38106"/>
      <c r="I38106"/>
      <c r="J38106"/>
      <c r="K38106"/>
      <c r="L38106"/>
      <c r="M38106"/>
    </row>
    <row r="38107" spans="1:13">
      <c r="A38107"/>
      <c r="B38107" s="61"/>
      <c r="C38107" s="63"/>
      <c r="D38107" s="60"/>
      <c r="E38107"/>
      <c r="F38107"/>
      <c r="G38107" s="61"/>
      <c r="H38107"/>
      <c r="I38107"/>
      <c r="J38107"/>
      <c r="K38107"/>
      <c r="L38107"/>
      <c r="M38107"/>
    </row>
    <row r="38108" spans="1:13">
      <c r="A38108"/>
      <c r="B38108" s="61"/>
      <c r="C38108" s="63"/>
      <c r="D38108" s="60"/>
      <c r="E38108"/>
      <c r="F38108"/>
      <c r="G38108" s="61"/>
      <c r="H38108"/>
      <c r="I38108"/>
      <c r="J38108"/>
      <c r="K38108"/>
      <c r="L38108"/>
      <c r="M38108"/>
    </row>
    <row r="38109" spans="1:13">
      <c r="A38109"/>
      <c r="B38109" s="61"/>
      <c r="C38109" s="63"/>
      <c r="D38109" s="60"/>
      <c r="E38109"/>
      <c r="F38109"/>
      <c r="G38109" s="61"/>
      <c r="H38109"/>
      <c r="I38109"/>
      <c r="J38109"/>
      <c r="K38109"/>
      <c r="L38109"/>
      <c r="M38109"/>
    </row>
    <row r="38110" spans="1:13">
      <c r="A38110"/>
      <c r="B38110" s="61"/>
      <c r="C38110" s="63"/>
      <c r="D38110" s="60"/>
      <c r="E38110"/>
      <c r="F38110"/>
      <c r="G38110" s="61"/>
      <c r="H38110"/>
      <c r="I38110"/>
      <c r="J38110"/>
      <c r="K38110"/>
      <c r="L38110"/>
      <c r="M38110"/>
    </row>
    <row r="38111" spans="1:13">
      <c r="A38111"/>
      <c r="B38111" s="61"/>
      <c r="C38111" s="63"/>
      <c r="D38111" s="60"/>
      <c r="E38111"/>
      <c r="F38111"/>
      <c r="G38111" s="61"/>
      <c r="H38111"/>
      <c r="I38111"/>
      <c r="J38111"/>
      <c r="K38111"/>
      <c r="L38111"/>
      <c r="M38111"/>
    </row>
    <row r="38112" spans="1:13">
      <c r="A38112"/>
      <c r="B38112" s="61"/>
      <c r="C38112" s="63"/>
      <c r="D38112" s="60"/>
      <c r="E38112"/>
      <c r="F38112"/>
      <c r="G38112" s="61"/>
      <c r="H38112"/>
      <c r="I38112"/>
      <c r="J38112"/>
      <c r="K38112"/>
      <c r="L38112"/>
      <c r="M38112"/>
    </row>
    <row r="38113" spans="1:13">
      <c r="A38113"/>
      <c r="B38113" s="61"/>
      <c r="C38113" s="63"/>
      <c r="D38113" s="60"/>
      <c r="E38113"/>
      <c r="F38113"/>
      <c r="G38113" s="61"/>
      <c r="H38113"/>
      <c r="I38113"/>
      <c r="J38113"/>
      <c r="K38113"/>
      <c r="L38113"/>
      <c r="M38113"/>
    </row>
    <row r="38114" spans="1:13">
      <c r="A38114"/>
      <c r="B38114" s="61"/>
      <c r="C38114" s="63"/>
      <c r="D38114" s="60"/>
      <c r="E38114"/>
      <c r="F38114"/>
      <c r="G38114" s="61"/>
      <c r="H38114"/>
      <c r="I38114"/>
      <c r="J38114"/>
      <c r="K38114"/>
      <c r="L38114"/>
      <c r="M38114"/>
    </row>
    <row r="38115" spans="1:13">
      <c r="A38115"/>
      <c r="B38115" s="61"/>
      <c r="C38115" s="63"/>
      <c r="D38115" s="60"/>
      <c r="E38115"/>
      <c r="F38115"/>
      <c r="G38115" s="61"/>
      <c r="H38115"/>
      <c r="I38115"/>
      <c r="J38115"/>
      <c r="K38115"/>
      <c r="L38115"/>
      <c r="M38115"/>
    </row>
    <row r="38116" spans="1:13">
      <c r="A38116"/>
      <c r="B38116" s="61"/>
      <c r="C38116" s="63"/>
      <c r="D38116" s="60"/>
      <c r="E38116"/>
      <c r="F38116"/>
      <c r="G38116" s="61"/>
      <c r="H38116"/>
      <c r="I38116"/>
      <c r="J38116"/>
      <c r="K38116"/>
      <c r="L38116"/>
      <c r="M38116"/>
    </row>
    <row r="38117" spans="1:13">
      <c r="A38117"/>
      <c r="B38117" s="61"/>
      <c r="C38117" s="63"/>
      <c r="D38117" s="60"/>
      <c r="E38117"/>
      <c r="F38117"/>
      <c r="G38117" s="61"/>
      <c r="H38117"/>
      <c r="I38117"/>
      <c r="J38117"/>
      <c r="K38117"/>
      <c r="L38117"/>
      <c r="M38117"/>
    </row>
    <row r="38118" spans="1:13">
      <c r="A38118"/>
      <c r="B38118" s="61"/>
      <c r="C38118" s="63"/>
      <c r="D38118" s="60"/>
      <c r="E38118"/>
      <c r="F38118"/>
      <c r="G38118" s="61"/>
      <c r="H38118"/>
      <c r="I38118"/>
      <c r="J38118"/>
      <c r="K38118"/>
      <c r="L38118"/>
      <c r="M38118"/>
    </row>
    <row r="38119" spans="1:13">
      <c r="A38119"/>
      <c r="B38119" s="61"/>
      <c r="C38119" s="63"/>
      <c r="D38119" s="60"/>
      <c r="E38119"/>
      <c r="F38119"/>
      <c r="G38119" s="61"/>
      <c r="H38119"/>
      <c r="I38119"/>
      <c r="J38119"/>
      <c r="K38119"/>
      <c r="L38119"/>
      <c r="M38119"/>
    </row>
    <row r="38120" spans="1:13">
      <c r="A38120"/>
      <c r="B38120" s="61"/>
      <c r="C38120" s="63"/>
      <c r="D38120" s="60"/>
      <c r="E38120"/>
      <c r="F38120"/>
      <c r="G38120" s="61"/>
      <c r="H38120"/>
      <c r="I38120"/>
      <c r="J38120"/>
      <c r="K38120"/>
      <c r="L38120"/>
      <c r="M38120"/>
    </row>
    <row r="38121" spans="1:13">
      <c r="A38121"/>
      <c r="B38121" s="61"/>
      <c r="C38121" s="63"/>
      <c r="D38121" s="60"/>
      <c r="E38121"/>
      <c r="F38121"/>
      <c r="G38121" s="61"/>
      <c r="H38121"/>
      <c r="I38121"/>
      <c r="J38121"/>
      <c r="K38121"/>
      <c r="L38121"/>
      <c r="M38121"/>
    </row>
    <row r="38122" spans="1:13">
      <c r="A38122"/>
      <c r="B38122" s="61"/>
      <c r="C38122" s="63"/>
      <c r="D38122" s="60"/>
      <c r="E38122"/>
      <c r="F38122"/>
      <c r="G38122" s="61"/>
      <c r="H38122"/>
      <c r="I38122"/>
      <c r="J38122"/>
      <c r="K38122"/>
      <c r="L38122"/>
      <c r="M38122"/>
    </row>
    <row r="38123" spans="1:13">
      <c r="A38123"/>
      <c r="B38123" s="61"/>
      <c r="C38123" s="63"/>
      <c r="D38123" s="60"/>
      <c r="E38123"/>
      <c r="F38123"/>
      <c r="G38123" s="61"/>
      <c r="H38123"/>
      <c r="I38123"/>
      <c r="J38123"/>
      <c r="K38123"/>
      <c r="L38123"/>
      <c r="M38123"/>
    </row>
    <row r="38124" spans="1:13">
      <c r="A38124"/>
      <c r="B38124" s="61"/>
      <c r="C38124" s="63"/>
      <c r="D38124" s="60"/>
      <c r="E38124"/>
      <c r="F38124"/>
      <c r="G38124" s="61"/>
      <c r="H38124"/>
      <c r="I38124"/>
      <c r="J38124"/>
      <c r="K38124"/>
      <c r="L38124"/>
      <c r="M38124"/>
    </row>
    <row r="38125" spans="1:13">
      <c r="A38125"/>
      <c r="B38125" s="61"/>
      <c r="C38125" s="63"/>
      <c r="D38125" s="60"/>
      <c r="E38125"/>
      <c r="F38125"/>
      <c r="G38125" s="61"/>
      <c r="H38125"/>
      <c r="I38125"/>
      <c r="J38125"/>
      <c r="K38125"/>
      <c r="L38125"/>
      <c r="M38125"/>
    </row>
    <row r="38126" spans="1:13">
      <c r="A38126"/>
      <c r="B38126" s="61"/>
      <c r="C38126" s="63"/>
      <c r="D38126" s="60"/>
      <c r="E38126"/>
      <c r="F38126"/>
      <c r="G38126" s="61"/>
      <c r="H38126"/>
      <c r="I38126"/>
      <c r="J38126"/>
      <c r="K38126"/>
      <c r="L38126"/>
      <c r="M38126"/>
    </row>
    <row r="38127" spans="1:13">
      <c r="A38127"/>
      <c r="B38127" s="61"/>
      <c r="C38127" s="63"/>
      <c r="D38127" s="60"/>
      <c r="E38127"/>
      <c r="F38127"/>
      <c r="G38127" s="61"/>
      <c r="H38127"/>
      <c r="I38127"/>
      <c r="J38127"/>
      <c r="K38127"/>
      <c r="L38127"/>
      <c r="M38127"/>
    </row>
    <row r="38128" spans="1:13">
      <c r="A38128"/>
      <c r="B38128" s="61"/>
      <c r="C38128" s="63"/>
      <c r="D38128" s="60"/>
      <c r="E38128"/>
      <c r="F38128"/>
      <c r="G38128" s="61"/>
      <c r="H38128"/>
      <c r="I38128"/>
      <c r="J38128"/>
      <c r="K38128"/>
      <c r="L38128"/>
      <c r="M38128"/>
    </row>
    <row r="38129" spans="1:13">
      <c r="A38129"/>
      <c r="B38129" s="61"/>
      <c r="C38129" s="63"/>
      <c r="D38129" s="60"/>
      <c r="E38129"/>
      <c r="F38129"/>
      <c r="G38129" s="61"/>
      <c r="H38129"/>
      <c r="I38129"/>
      <c r="J38129"/>
      <c r="K38129"/>
      <c r="L38129"/>
      <c r="M38129"/>
    </row>
    <row r="38130" spans="1:13">
      <c r="A38130"/>
      <c r="B38130" s="61"/>
      <c r="C38130" s="63"/>
      <c r="D38130" s="60"/>
      <c r="E38130"/>
      <c r="F38130"/>
      <c r="G38130" s="61"/>
      <c r="H38130"/>
      <c r="I38130"/>
      <c r="J38130"/>
      <c r="K38130"/>
      <c r="L38130"/>
      <c r="M38130"/>
    </row>
    <row r="38131" spans="1:13">
      <c r="A38131"/>
      <c r="B38131" s="61"/>
      <c r="C38131" s="63"/>
      <c r="D38131" s="60"/>
      <c r="E38131"/>
      <c r="F38131"/>
      <c r="G38131" s="61"/>
      <c r="H38131"/>
      <c r="I38131"/>
      <c r="J38131"/>
      <c r="K38131"/>
      <c r="L38131"/>
      <c r="M38131"/>
    </row>
    <row r="38132" spans="1:13">
      <c r="A38132"/>
      <c r="B38132" s="61"/>
      <c r="C38132" s="63"/>
      <c r="D38132" s="60"/>
      <c r="E38132"/>
      <c r="F38132"/>
      <c r="G38132" s="61"/>
      <c r="H38132"/>
      <c r="I38132"/>
      <c r="J38132"/>
      <c r="K38132"/>
      <c r="L38132"/>
      <c r="M38132"/>
    </row>
    <row r="38133" spans="1:13">
      <c r="A38133"/>
      <c r="B38133" s="61"/>
      <c r="C38133" s="63"/>
      <c r="D38133" s="60"/>
      <c r="E38133"/>
      <c r="F38133"/>
      <c r="G38133" s="61"/>
      <c r="H38133"/>
      <c r="I38133"/>
      <c r="J38133"/>
      <c r="K38133"/>
      <c r="L38133"/>
      <c r="M38133"/>
    </row>
    <row r="38134" spans="1:13">
      <c r="A38134"/>
      <c r="B38134" s="61"/>
      <c r="C38134" s="63"/>
      <c r="D38134" s="60"/>
      <c r="E38134"/>
      <c r="F38134"/>
      <c r="G38134" s="61"/>
      <c r="H38134"/>
      <c r="I38134"/>
      <c r="J38134"/>
      <c r="K38134"/>
      <c r="L38134"/>
      <c r="M38134"/>
    </row>
    <row r="38135" spans="1:13">
      <c r="A38135"/>
      <c r="B38135" s="61"/>
      <c r="C38135" s="63"/>
      <c r="D38135" s="60"/>
      <c r="E38135"/>
      <c r="F38135"/>
      <c r="G38135" s="61"/>
      <c r="H38135"/>
      <c r="I38135"/>
      <c r="J38135"/>
      <c r="K38135"/>
      <c r="L38135"/>
      <c r="M38135"/>
    </row>
    <row r="38136" spans="1:13">
      <c r="A38136"/>
      <c r="B38136" s="61"/>
      <c r="C38136" s="63"/>
      <c r="D38136" s="60"/>
      <c r="E38136"/>
      <c r="F38136"/>
      <c r="G38136" s="61"/>
      <c r="H38136"/>
      <c r="I38136"/>
      <c r="J38136"/>
      <c r="K38136"/>
      <c r="L38136"/>
      <c r="M38136"/>
    </row>
    <row r="38137" spans="1:13">
      <c r="A38137"/>
      <c r="B38137" s="61"/>
      <c r="C38137" s="63"/>
      <c r="D38137" s="60"/>
      <c r="E38137"/>
      <c r="F38137"/>
      <c r="G38137" s="61"/>
      <c r="H38137"/>
      <c r="I38137"/>
      <c r="J38137"/>
      <c r="K38137"/>
      <c r="L38137"/>
      <c r="M38137"/>
    </row>
    <row r="38138" spans="1:13">
      <c r="A38138"/>
      <c r="B38138" s="61"/>
      <c r="C38138" s="63"/>
      <c r="D38138" s="60"/>
      <c r="E38138"/>
      <c r="F38138"/>
      <c r="G38138" s="61"/>
      <c r="H38138"/>
      <c r="I38138"/>
      <c r="J38138"/>
      <c r="K38138"/>
      <c r="L38138"/>
      <c r="M38138"/>
    </row>
    <row r="38139" spans="1:13">
      <c r="A38139"/>
      <c r="B38139" s="61"/>
      <c r="C38139" s="63"/>
      <c r="D38139" s="60"/>
      <c r="E38139"/>
      <c r="F38139"/>
      <c r="G38139" s="61"/>
      <c r="H38139"/>
      <c r="I38139"/>
      <c r="J38139"/>
      <c r="K38139"/>
      <c r="L38139"/>
      <c r="M38139"/>
    </row>
    <row r="38140" spans="1:13">
      <c r="A38140"/>
      <c r="B38140" s="61"/>
      <c r="C38140" s="63"/>
      <c r="D38140" s="60"/>
      <c r="E38140"/>
      <c r="F38140"/>
      <c r="G38140" s="61"/>
      <c r="H38140"/>
      <c r="I38140"/>
      <c r="J38140"/>
      <c r="K38140"/>
      <c r="L38140"/>
      <c r="M38140"/>
    </row>
    <row r="38141" spans="1:13">
      <c r="A38141"/>
      <c r="B38141" s="61"/>
      <c r="C38141" s="63"/>
      <c r="D38141" s="60"/>
      <c r="E38141"/>
      <c r="F38141"/>
      <c r="G38141" s="61"/>
      <c r="H38141"/>
      <c r="I38141"/>
      <c r="J38141"/>
      <c r="K38141"/>
      <c r="L38141"/>
      <c r="M38141"/>
    </row>
    <row r="38142" spans="1:13">
      <c r="A38142"/>
      <c r="B38142" s="61"/>
      <c r="C38142" s="63"/>
      <c r="D38142" s="60"/>
      <c r="E38142"/>
      <c r="F38142"/>
      <c r="G38142" s="61"/>
      <c r="H38142"/>
      <c r="I38142"/>
      <c r="J38142"/>
      <c r="K38142"/>
      <c r="L38142"/>
      <c r="M38142"/>
    </row>
    <row r="38143" spans="1:13">
      <c r="A38143"/>
      <c r="B38143" s="61"/>
      <c r="C38143" s="63"/>
      <c r="D38143" s="60"/>
      <c r="E38143"/>
      <c r="F38143"/>
      <c r="G38143" s="61"/>
      <c r="H38143"/>
      <c r="I38143"/>
      <c r="J38143"/>
      <c r="K38143"/>
      <c r="L38143"/>
      <c r="M38143"/>
    </row>
    <row r="38144" spans="1:13">
      <c r="A38144"/>
      <c r="B38144" s="61"/>
      <c r="C38144" s="63"/>
      <c r="D38144" s="60"/>
      <c r="E38144"/>
      <c r="F38144"/>
      <c r="G38144" s="61"/>
      <c r="H38144"/>
      <c r="I38144"/>
      <c r="J38144"/>
      <c r="K38144"/>
      <c r="L38144"/>
      <c r="M38144"/>
    </row>
    <row r="38145" spans="1:13">
      <c r="A38145"/>
      <c r="B38145" s="61"/>
      <c r="C38145" s="63"/>
      <c r="D38145" s="60"/>
      <c r="E38145"/>
      <c r="F38145"/>
      <c r="G38145" s="61"/>
      <c r="H38145"/>
      <c r="I38145"/>
      <c r="J38145"/>
      <c r="K38145"/>
      <c r="L38145"/>
      <c r="M38145"/>
    </row>
    <row r="38146" spans="1:13">
      <c r="A38146"/>
      <c r="B38146" s="61"/>
      <c r="C38146" s="63"/>
      <c r="D38146" s="60"/>
      <c r="E38146"/>
      <c r="F38146"/>
      <c r="G38146" s="61"/>
      <c r="H38146"/>
      <c r="I38146"/>
      <c r="J38146"/>
      <c r="K38146"/>
      <c r="L38146"/>
      <c r="M38146"/>
    </row>
    <row r="38147" spans="1:13">
      <c r="A38147"/>
      <c r="B38147" s="61"/>
      <c r="C38147" s="63"/>
      <c r="D38147" s="60"/>
      <c r="E38147"/>
      <c r="F38147"/>
      <c r="G38147" s="61"/>
      <c r="H38147"/>
      <c r="I38147"/>
      <c r="J38147"/>
      <c r="K38147"/>
      <c r="L38147"/>
      <c r="M38147"/>
    </row>
    <row r="38148" spans="1:13">
      <c r="A38148"/>
      <c r="B38148" s="61"/>
      <c r="C38148" s="63"/>
      <c r="D38148" s="60"/>
      <c r="E38148"/>
      <c r="F38148"/>
      <c r="G38148" s="61"/>
      <c r="H38148"/>
      <c r="I38148"/>
      <c r="J38148"/>
      <c r="K38148"/>
      <c r="L38148"/>
      <c r="M38148"/>
    </row>
    <row r="38149" spans="1:13">
      <c r="A38149"/>
      <c r="B38149" s="61"/>
      <c r="C38149" s="63"/>
      <c r="D38149" s="60"/>
      <c r="E38149"/>
      <c r="F38149"/>
      <c r="G38149" s="61"/>
      <c r="H38149"/>
      <c r="I38149"/>
      <c r="J38149"/>
      <c r="K38149"/>
      <c r="L38149"/>
      <c r="M38149"/>
    </row>
    <row r="38150" spans="1:13">
      <c r="A38150"/>
      <c r="B38150" s="61"/>
      <c r="C38150" s="63"/>
      <c r="D38150" s="60"/>
      <c r="E38150"/>
      <c r="F38150"/>
      <c r="G38150" s="61"/>
      <c r="H38150"/>
      <c r="I38150"/>
      <c r="J38150"/>
      <c r="K38150"/>
      <c r="L38150"/>
      <c r="M38150"/>
    </row>
    <row r="38151" spans="1:13">
      <c r="A38151"/>
      <c r="B38151" s="61"/>
      <c r="C38151" s="63"/>
      <c r="D38151" s="60"/>
      <c r="E38151"/>
      <c r="F38151"/>
      <c r="G38151" s="61"/>
      <c r="H38151"/>
      <c r="I38151"/>
      <c r="J38151"/>
      <c r="K38151"/>
      <c r="L38151"/>
      <c r="M38151"/>
    </row>
    <row r="38152" spans="1:13">
      <c r="A38152"/>
      <c r="B38152" s="61"/>
      <c r="C38152" s="63"/>
      <c r="D38152" s="60"/>
      <c r="E38152"/>
      <c r="F38152"/>
      <c r="G38152" s="61"/>
      <c r="H38152"/>
      <c r="I38152"/>
      <c r="J38152"/>
      <c r="K38152"/>
      <c r="L38152"/>
      <c r="M38152"/>
    </row>
    <row r="38153" spans="1:13">
      <c r="A38153"/>
      <c r="B38153" s="61"/>
      <c r="C38153" s="63"/>
      <c r="D38153" s="60"/>
      <c r="E38153"/>
      <c r="F38153"/>
      <c r="G38153" s="61"/>
      <c r="H38153"/>
      <c r="I38153"/>
      <c r="J38153"/>
      <c r="K38153"/>
      <c r="L38153"/>
      <c r="M38153"/>
    </row>
    <row r="38154" spans="1:13">
      <c r="A38154"/>
      <c r="B38154" s="61"/>
      <c r="C38154" s="63"/>
      <c r="D38154" s="60"/>
      <c r="E38154"/>
      <c r="F38154"/>
      <c r="G38154" s="61"/>
      <c r="H38154"/>
      <c r="I38154"/>
      <c r="J38154"/>
      <c r="K38154"/>
      <c r="L38154"/>
      <c r="M38154"/>
    </row>
    <row r="38155" spans="1:13">
      <c r="A38155"/>
      <c r="B38155" s="61"/>
      <c r="C38155" s="63"/>
      <c r="D38155" s="60"/>
      <c r="E38155"/>
      <c r="F38155"/>
      <c r="G38155" s="61"/>
      <c r="H38155"/>
      <c r="I38155"/>
      <c r="J38155"/>
      <c r="K38155"/>
      <c r="L38155"/>
      <c r="M38155"/>
    </row>
    <row r="38156" spans="1:13">
      <c r="A38156"/>
      <c r="B38156" s="61"/>
      <c r="C38156" s="63"/>
      <c r="D38156" s="60"/>
      <c r="E38156"/>
      <c r="F38156"/>
      <c r="G38156" s="61"/>
      <c r="H38156"/>
      <c r="I38156"/>
      <c r="J38156"/>
      <c r="K38156"/>
      <c r="L38156"/>
      <c r="M38156"/>
    </row>
    <row r="38157" spans="1:13">
      <c r="A38157"/>
      <c r="B38157" s="61"/>
      <c r="C38157" s="63"/>
      <c r="D38157" s="60"/>
      <c r="E38157"/>
      <c r="F38157"/>
      <c r="G38157" s="61"/>
      <c r="H38157"/>
      <c r="I38157"/>
      <c r="J38157"/>
      <c r="K38157"/>
      <c r="L38157"/>
      <c r="M38157"/>
    </row>
    <row r="38158" spans="1:13">
      <c r="A38158"/>
      <c r="B38158" s="61"/>
      <c r="C38158" s="63"/>
      <c r="D38158" s="60"/>
      <c r="E38158"/>
      <c r="F38158"/>
      <c r="G38158" s="61"/>
      <c r="H38158"/>
      <c r="I38158"/>
      <c r="J38158"/>
      <c r="K38158"/>
      <c r="L38158"/>
      <c r="M38158"/>
    </row>
    <row r="38159" spans="1:13">
      <c r="A38159"/>
      <c r="B38159" s="61"/>
      <c r="C38159" s="63"/>
      <c r="D38159" s="60"/>
      <c r="E38159"/>
      <c r="F38159"/>
      <c r="G38159" s="61"/>
      <c r="H38159"/>
      <c r="I38159"/>
      <c r="J38159"/>
      <c r="K38159"/>
      <c r="L38159"/>
      <c r="M38159"/>
    </row>
    <row r="38160" spans="1:13">
      <c r="A38160"/>
      <c r="B38160" s="61"/>
      <c r="C38160" s="63"/>
      <c r="D38160" s="60"/>
      <c r="E38160"/>
      <c r="F38160"/>
      <c r="G38160" s="61"/>
      <c r="H38160"/>
      <c r="I38160"/>
      <c r="J38160"/>
      <c r="K38160"/>
      <c r="L38160"/>
      <c r="M38160"/>
    </row>
    <row r="38161" spans="1:13">
      <c r="A38161"/>
      <c r="B38161" s="61"/>
      <c r="C38161" s="63"/>
      <c r="D38161" s="60"/>
      <c r="E38161"/>
      <c r="F38161"/>
      <c r="G38161" s="61"/>
      <c r="H38161"/>
      <c r="I38161"/>
      <c r="J38161"/>
      <c r="K38161"/>
      <c r="L38161"/>
      <c r="M38161"/>
    </row>
    <row r="38162" spans="1:13">
      <c r="A38162"/>
      <c r="B38162" s="61"/>
      <c r="C38162" s="63"/>
      <c r="D38162" s="60"/>
      <c r="E38162"/>
      <c r="F38162"/>
      <c r="G38162" s="61"/>
      <c r="H38162"/>
      <c r="I38162"/>
      <c r="J38162"/>
      <c r="K38162"/>
      <c r="L38162"/>
      <c r="M38162"/>
    </row>
    <row r="38163" spans="1:13">
      <c r="A38163"/>
      <c r="B38163" s="61"/>
      <c r="C38163" s="63"/>
      <c r="D38163" s="60"/>
      <c r="E38163"/>
      <c r="F38163"/>
      <c r="G38163" s="61"/>
      <c r="H38163"/>
      <c r="I38163"/>
      <c r="J38163"/>
      <c r="K38163"/>
      <c r="L38163"/>
      <c r="M38163"/>
    </row>
    <row r="38164" spans="1:13">
      <c r="A38164"/>
      <c r="B38164" s="61"/>
      <c r="C38164" s="63"/>
      <c r="D38164" s="60"/>
      <c r="E38164"/>
      <c r="F38164"/>
      <c r="G38164" s="61"/>
      <c r="H38164"/>
      <c r="I38164"/>
      <c r="J38164"/>
      <c r="K38164"/>
      <c r="L38164"/>
      <c r="M38164"/>
    </row>
    <row r="38165" spans="1:13">
      <c r="A38165"/>
      <c r="B38165" s="61"/>
      <c r="C38165" s="63"/>
      <c r="D38165" s="60"/>
      <c r="E38165"/>
      <c r="F38165"/>
      <c r="G38165" s="61"/>
      <c r="H38165"/>
      <c r="I38165"/>
      <c r="J38165"/>
      <c r="K38165"/>
      <c r="L38165"/>
      <c r="M38165"/>
    </row>
    <row r="38166" spans="1:13">
      <c r="A38166"/>
      <c r="B38166" s="61"/>
      <c r="C38166" s="63"/>
      <c r="D38166" s="60"/>
      <c r="E38166"/>
      <c r="F38166"/>
      <c r="G38166" s="61"/>
      <c r="H38166"/>
      <c r="I38166"/>
      <c r="J38166"/>
      <c r="K38166"/>
      <c r="L38166"/>
      <c r="M38166"/>
    </row>
    <row r="38167" spans="1:13">
      <c r="A38167"/>
      <c r="B38167" s="61"/>
      <c r="C38167" s="63"/>
      <c r="D38167" s="60"/>
      <c r="E38167"/>
      <c r="F38167"/>
      <c r="G38167" s="61"/>
      <c r="H38167"/>
      <c r="I38167"/>
      <c r="J38167"/>
      <c r="K38167"/>
      <c r="L38167"/>
      <c r="M38167"/>
    </row>
    <row r="38168" spans="1:13">
      <c r="A38168"/>
      <c r="B38168" s="61"/>
      <c r="C38168" s="63"/>
      <c r="D38168" s="60"/>
      <c r="E38168"/>
      <c r="F38168"/>
      <c r="G38168" s="61"/>
      <c r="H38168"/>
      <c r="I38168"/>
      <c r="J38168"/>
      <c r="K38168"/>
      <c r="L38168"/>
      <c r="M38168"/>
    </row>
    <row r="38169" spans="1:13">
      <c r="A38169"/>
      <c r="B38169" s="61"/>
      <c r="C38169" s="63"/>
      <c r="D38169" s="60"/>
      <c r="E38169"/>
      <c r="F38169"/>
      <c r="G38169" s="61"/>
      <c r="H38169"/>
      <c r="I38169"/>
      <c r="J38169"/>
      <c r="K38169"/>
      <c r="L38169"/>
      <c r="M38169"/>
    </row>
    <row r="38170" spans="1:13">
      <c r="A38170"/>
      <c r="B38170" s="61"/>
      <c r="C38170" s="63"/>
      <c r="D38170" s="60"/>
      <c r="E38170"/>
      <c r="F38170"/>
      <c r="G38170" s="61"/>
      <c r="H38170"/>
      <c r="I38170"/>
      <c r="J38170"/>
      <c r="K38170"/>
      <c r="L38170"/>
      <c r="M38170"/>
    </row>
    <row r="38171" spans="1:13">
      <c r="A38171"/>
      <c r="B38171" s="61"/>
      <c r="C38171" s="63"/>
      <c r="D38171" s="60"/>
      <c r="E38171"/>
      <c r="F38171"/>
      <c r="G38171" s="61"/>
      <c r="H38171"/>
      <c r="I38171"/>
      <c r="J38171"/>
      <c r="K38171"/>
      <c r="L38171"/>
      <c r="M38171"/>
    </row>
    <row r="38172" spans="1:13">
      <c r="A38172"/>
      <c r="B38172" s="61"/>
      <c r="C38172" s="63"/>
      <c r="D38172" s="60"/>
      <c r="E38172"/>
      <c r="F38172"/>
      <c r="G38172" s="61"/>
      <c r="H38172"/>
      <c r="I38172"/>
      <c r="J38172"/>
      <c r="K38172"/>
      <c r="L38172"/>
      <c r="M38172"/>
    </row>
    <row r="38173" spans="1:13">
      <c r="A38173"/>
      <c r="B38173" s="61"/>
      <c r="C38173" s="63"/>
      <c r="D38173" s="60"/>
      <c r="E38173"/>
      <c r="F38173"/>
      <c r="G38173" s="61"/>
      <c r="H38173"/>
      <c r="I38173"/>
      <c r="J38173"/>
      <c r="K38173"/>
      <c r="L38173"/>
      <c r="M38173"/>
    </row>
    <row r="38174" spans="1:13">
      <c r="A38174"/>
      <c r="B38174" s="61"/>
      <c r="C38174" s="63"/>
      <c r="D38174" s="60"/>
      <c r="E38174"/>
      <c r="F38174"/>
      <c r="G38174" s="61"/>
      <c r="H38174"/>
      <c r="I38174"/>
      <c r="J38174"/>
      <c r="K38174"/>
      <c r="L38174"/>
      <c r="M38174"/>
    </row>
    <row r="38175" spans="1:13">
      <c r="A38175"/>
      <c r="B38175" s="61"/>
      <c r="C38175" s="63"/>
      <c r="D38175" s="60"/>
      <c r="E38175"/>
      <c r="F38175"/>
      <c r="G38175" s="61"/>
      <c r="H38175"/>
      <c r="I38175"/>
      <c r="J38175"/>
      <c r="K38175"/>
      <c r="L38175"/>
      <c r="M38175"/>
    </row>
    <row r="38176" spans="1:13">
      <c r="A38176"/>
      <c r="B38176" s="61"/>
      <c r="C38176" s="63"/>
      <c r="D38176" s="60"/>
      <c r="E38176"/>
      <c r="F38176"/>
      <c r="G38176" s="61"/>
      <c r="H38176"/>
      <c r="I38176"/>
      <c r="J38176"/>
      <c r="K38176"/>
      <c r="L38176"/>
      <c r="M38176"/>
    </row>
    <row r="38177" spans="1:13">
      <c r="A38177"/>
      <c r="B38177" s="61"/>
      <c r="C38177" s="63"/>
      <c r="D38177" s="60"/>
      <c r="E38177"/>
      <c r="F38177"/>
      <c r="G38177" s="61"/>
      <c r="H38177"/>
      <c r="I38177"/>
      <c r="J38177"/>
      <c r="K38177"/>
      <c r="L38177"/>
      <c r="M38177"/>
    </row>
    <row r="38178" spans="1:13">
      <c r="A38178"/>
      <c r="B38178" s="61"/>
      <c r="C38178" s="63"/>
      <c r="D38178" s="60"/>
      <c r="E38178"/>
      <c r="F38178"/>
      <c r="G38178" s="61"/>
      <c r="H38178"/>
      <c r="I38178"/>
      <c r="J38178"/>
      <c r="K38178"/>
      <c r="L38178"/>
      <c r="M38178"/>
    </row>
    <row r="38179" spans="1:13">
      <c r="A38179"/>
      <c r="B38179" s="61"/>
      <c r="C38179" s="63"/>
      <c r="D38179" s="60"/>
      <c r="E38179"/>
      <c r="F38179"/>
      <c r="G38179" s="61"/>
      <c r="H38179"/>
      <c r="I38179"/>
      <c r="J38179"/>
      <c r="K38179"/>
      <c r="L38179"/>
      <c r="M38179"/>
    </row>
    <row r="38180" spans="1:13">
      <c r="A38180"/>
      <c r="B38180" s="61"/>
      <c r="C38180" s="63"/>
      <c r="D38180" s="60"/>
      <c r="E38180"/>
      <c r="F38180"/>
      <c r="G38180" s="61"/>
      <c r="H38180"/>
      <c r="I38180"/>
      <c r="J38180"/>
      <c r="K38180"/>
      <c r="L38180"/>
      <c r="M38180"/>
    </row>
    <row r="38181" spans="1:13">
      <c r="A38181"/>
      <c r="B38181" s="61"/>
      <c r="C38181" s="63"/>
      <c r="D38181" s="60"/>
      <c r="E38181"/>
      <c r="F38181"/>
      <c r="G38181" s="61"/>
      <c r="H38181"/>
      <c r="I38181"/>
      <c r="J38181"/>
      <c r="K38181"/>
      <c r="L38181"/>
      <c r="M38181"/>
    </row>
    <row r="38182" spans="1:13">
      <c r="A38182"/>
      <c r="B38182" s="61"/>
      <c r="C38182" s="63"/>
      <c r="D38182" s="60"/>
      <c r="E38182"/>
      <c r="F38182"/>
      <c r="G38182" s="61"/>
      <c r="H38182"/>
      <c r="I38182"/>
      <c r="J38182"/>
      <c r="K38182"/>
      <c r="L38182"/>
      <c r="M38182"/>
    </row>
    <row r="38183" spans="1:13">
      <c r="A38183"/>
      <c r="B38183" s="61"/>
      <c r="C38183" s="63"/>
      <c r="D38183" s="60"/>
      <c r="E38183"/>
      <c r="F38183"/>
      <c r="G38183" s="61"/>
      <c r="H38183"/>
      <c r="I38183"/>
      <c r="J38183"/>
      <c r="K38183"/>
      <c r="L38183"/>
      <c r="M38183"/>
    </row>
    <row r="38184" spans="1:13">
      <c r="A38184"/>
      <c r="B38184" s="61"/>
      <c r="C38184" s="63"/>
      <c r="D38184" s="60"/>
      <c r="E38184"/>
      <c r="F38184"/>
      <c r="G38184" s="61"/>
      <c r="H38184"/>
      <c r="I38184"/>
      <c r="J38184"/>
      <c r="K38184"/>
      <c r="L38184"/>
      <c r="M38184"/>
    </row>
    <row r="38185" spans="1:13">
      <c r="A38185"/>
      <c r="B38185" s="61"/>
      <c r="C38185" s="63"/>
      <c r="D38185" s="60"/>
      <c r="E38185"/>
      <c r="F38185"/>
      <c r="G38185" s="61"/>
      <c r="H38185"/>
      <c r="I38185"/>
      <c r="J38185"/>
      <c r="K38185"/>
      <c r="L38185"/>
      <c r="M38185"/>
    </row>
    <row r="38186" spans="1:13">
      <c r="A38186"/>
      <c r="B38186" s="61"/>
      <c r="C38186" s="63"/>
      <c r="D38186" s="60"/>
      <c r="E38186"/>
      <c r="F38186"/>
      <c r="G38186" s="61"/>
      <c r="H38186"/>
      <c r="I38186"/>
      <c r="J38186"/>
      <c r="K38186"/>
      <c r="L38186"/>
      <c r="M38186"/>
    </row>
    <row r="38187" spans="1:13">
      <c r="A38187"/>
      <c r="B38187" s="61"/>
      <c r="C38187" s="63"/>
      <c r="D38187" s="60"/>
      <c r="E38187"/>
      <c r="F38187"/>
      <c r="G38187" s="61"/>
      <c r="H38187"/>
      <c r="I38187"/>
      <c r="J38187"/>
      <c r="K38187"/>
      <c r="L38187"/>
      <c r="M38187"/>
    </row>
    <row r="38188" spans="1:13">
      <c r="A38188"/>
      <c r="B38188" s="61"/>
      <c r="C38188" s="63"/>
      <c r="D38188" s="60"/>
      <c r="E38188"/>
      <c r="F38188"/>
      <c r="G38188" s="61"/>
      <c r="H38188"/>
      <c r="I38188"/>
      <c r="J38188"/>
      <c r="K38188"/>
      <c r="L38188"/>
      <c r="M38188"/>
    </row>
    <row r="38189" spans="1:13">
      <c r="A38189"/>
      <c r="B38189" s="61"/>
      <c r="C38189" s="63"/>
      <c r="D38189" s="60"/>
      <c r="E38189"/>
      <c r="F38189"/>
      <c r="G38189" s="61"/>
      <c r="H38189"/>
      <c r="I38189"/>
      <c r="J38189"/>
      <c r="K38189"/>
      <c r="L38189"/>
      <c r="M38189"/>
    </row>
    <row r="38190" spans="1:13">
      <c r="A38190"/>
      <c r="B38190" s="61"/>
      <c r="C38190" s="63"/>
      <c r="D38190" s="60"/>
      <c r="E38190"/>
      <c r="F38190"/>
      <c r="G38190" s="61"/>
      <c r="H38190"/>
      <c r="I38190"/>
      <c r="J38190"/>
      <c r="K38190"/>
      <c r="L38190"/>
      <c r="M38190"/>
    </row>
    <row r="38191" spans="1:13">
      <c r="A38191"/>
      <c r="B38191" s="61"/>
      <c r="C38191" s="63"/>
      <c r="D38191" s="60"/>
      <c r="E38191"/>
      <c r="F38191"/>
      <c r="G38191" s="61"/>
      <c r="H38191"/>
      <c r="I38191"/>
      <c r="J38191"/>
      <c r="K38191"/>
      <c r="L38191"/>
      <c r="M38191"/>
    </row>
    <row r="38192" spans="1:13">
      <c r="A38192"/>
      <c r="B38192" s="61"/>
      <c r="C38192" s="63"/>
      <c r="D38192" s="60"/>
      <c r="E38192"/>
      <c r="F38192"/>
      <c r="G38192" s="61"/>
      <c r="H38192"/>
      <c r="I38192"/>
      <c r="J38192"/>
      <c r="K38192"/>
      <c r="L38192"/>
      <c r="M38192"/>
    </row>
    <row r="38193" spans="1:13">
      <c r="A38193"/>
      <c r="B38193" s="61"/>
      <c r="C38193" s="63"/>
      <c r="D38193" s="60"/>
      <c r="E38193"/>
      <c r="F38193"/>
      <c r="G38193" s="61"/>
      <c r="H38193"/>
      <c r="I38193"/>
      <c r="J38193"/>
      <c r="K38193"/>
      <c r="L38193"/>
      <c r="M38193"/>
    </row>
    <row r="38194" spans="1:13">
      <c r="A38194"/>
      <c r="B38194" s="61"/>
      <c r="C38194" s="63"/>
      <c r="D38194" s="60"/>
      <c r="E38194"/>
      <c r="F38194"/>
      <c r="G38194" s="61"/>
      <c r="H38194"/>
      <c r="I38194"/>
      <c r="J38194"/>
      <c r="K38194"/>
      <c r="L38194"/>
      <c r="M38194"/>
    </row>
    <row r="38195" spans="1:13">
      <c r="A38195"/>
      <c r="B38195" s="61"/>
      <c r="C38195" s="63"/>
      <c r="D38195" s="60"/>
      <c r="E38195"/>
      <c r="F38195"/>
      <c r="G38195" s="61"/>
      <c r="H38195"/>
      <c r="I38195"/>
      <c r="J38195"/>
      <c r="K38195"/>
      <c r="L38195"/>
      <c r="M38195"/>
    </row>
    <row r="38196" spans="1:13">
      <c r="A38196"/>
      <c r="B38196" s="61"/>
      <c r="C38196" s="63"/>
      <c r="D38196" s="60"/>
      <c r="E38196"/>
      <c r="F38196"/>
      <c r="G38196" s="61"/>
      <c r="H38196"/>
      <c r="I38196"/>
      <c r="J38196"/>
      <c r="K38196"/>
      <c r="L38196"/>
      <c r="M38196"/>
    </row>
    <row r="38197" spans="1:13">
      <c r="A38197"/>
      <c r="B38197" s="61"/>
      <c r="C38197" s="63"/>
      <c r="D38197" s="60"/>
      <c r="E38197"/>
      <c r="F38197"/>
      <c r="G38197" s="61"/>
      <c r="H38197"/>
      <c r="I38197"/>
      <c r="J38197"/>
      <c r="K38197"/>
      <c r="L38197"/>
      <c r="M38197"/>
    </row>
    <row r="38198" spans="1:13">
      <c r="A38198"/>
      <c r="B38198" s="61"/>
      <c r="C38198" s="63"/>
      <c r="D38198" s="60"/>
      <c r="E38198"/>
      <c r="F38198"/>
      <c r="G38198" s="61"/>
      <c r="H38198"/>
      <c r="I38198"/>
      <c r="J38198"/>
      <c r="K38198"/>
      <c r="L38198"/>
      <c r="M38198"/>
    </row>
    <row r="38199" spans="1:13">
      <c r="A38199"/>
      <c r="B38199" s="61"/>
      <c r="C38199" s="63"/>
      <c r="D38199" s="60"/>
      <c r="E38199"/>
      <c r="F38199"/>
      <c r="G38199" s="61"/>
      <c r="H38199"/>
      <c r="I38199"/>
      <c r="J38199"/>
      <c r="K38199"/>
      <c r="L38199"/>
      <c r="M38199"/>
    </row>
    <row r="38200" spans="1:13">
      <c r="A38200"/>
      <c r="B38200" s="61"/>
      <c r="C38200" s="63"/>
      <c r="D38200" s="60"/>
      <c r="E38200"/>
      <c r="F38200"/>
      <c r="G38200" s="61"/>
      <c r="H38200"/>
      <c r="I38200"/>
      <c r="J38200"/>
      <c r="K38200"/>
      <c r="L38200"/>
      <c r="M38200"/>
    </row>
    <row r="38201" spans="1:13">
      <c r="A38201"/>
      <c r="B38201" s="61"/>
      <c r="C38201" s="63"/>
      <c r="D38201" s="60"/>
      <c r="E38201"/>
      <c r="F38201"/>
      <c r="G38201" s="61"/>
      <c r="H38201"/>
      <c r="I38201"/>
      <c r="J38201"/>
      <c r="K38201"/>
      <c r="L38201"/>
      <c r="M38201"/>
    </row>
    <row r="38202" spans="1:13">
      <c r="A38202"/>
      <c r="B38202" s="61"/>
      <c r="C38202" s="63"/>
      <c r="D38202" s="60"/>
      <c r="E38202"/>
      <c r="F38202"/>
      <c r="G38202" s="61"/>
      <c r="H38202"/>
      <c r="I38202"/>
      <c r="J38202"/>
      <c r="K38202"/>
      <c r="L38202"/>
      <c r="M38202"/>
    </row>
    <row r="38203" spans="1:13">
      <c r="A38203"/>
      <c r="B38203" s="61"/>
      <c r="C38203" s="63"/>
      <c r="D38203" s="60"/>
      <c r="E38203"/>
      <c r="F38203"/>
      <c r="G38203" s="61"/>
      <c r="H38203"/>
      <c r="I38203"/>
      <c r="J38203"/>
      <c r="K38203"/>
      <c r="L38203"/>
      <c r="M38203"/>
    </row>
    <row r="38204" spans="1:13">
      <c r="A38204"/>
      <c r="B38204" s="61"/>
      <c r="C38204" s="63"/>
      <c r="D38204" s="60"/>
      <c r="E38204"/>
      <c r="F38204"/>
      <c r="G38204" s="61"/>
      <c r="H38204"/>
      <c r="I38204"/>
      <c r="J38204"/>
      <c r="K38204"/>
      <c r="L38204"/>
      <c r="M38204"/>
    </row>
    <row r="38205" spans="1:13">
      <c r="A38205"/>
      <c r="B38205" s="61"/>
      <c r="C38205" s="63"/>
      <c r="D38205" s="60"/>
      <c r="E38205"/>
      <c r="F38205"/>
      <c r="G38205" s="61"/>
      <c r="H38205"/>
      <c r="I38205"/>
      <c r="J38205"/>
      <c r="K38205"/>
      <c r="L38205"/>
      <c r="M38205"/>
    </row>
    <row r="38206" spans="1:13">
      <c r="A38206"/>
      <c r="B38206" s="61"/>
      <c r="C38206" s="63"/>
      <c r="D38206" s="60"/>
      <c r="E38206"/>
      <c r="F38206"/>
      <c r="G38206" s="61"/>
      <c r="H38206"/>
      <c r="I38206"/>
      <c r="J38206"/>
      <c r="K38206"/>
      <c r="L38206"/>
      <c r="M38206"/>
    </row>
    <row r="38207" spans="1:13">
      <c r="A38207"/>
      <c r="B38207" s="61"/>
      <c r="C38207" s="63"/>
      <c r="D38207" s="60"/>
      <c r="E38207"/>
      <c r="F38207"/>
      <c r="G38207" s="61"/>
      <c r="H38207"/>
      <c r="I38207"/>
      <c r="J38207"/>
      <c r="K38207"/>
      <c r="L38207"/>
      <c r="M38207"/>
    </row>
    <row r="38208" spans="1:13">
      <c r="A38208"/>
      <c r="B38208" s="61"/>
      <c r="C38208" s="63"/>
      <c r="D38208" s="60"/>
      <c r="E38208"/>
      <c r="F38208"/>
      <c r="G38208" s="61"/>
      <c r="H38208"/>
      <c r="I38208"/>
      <c r="J38208"/>
      <c r="K38208"/>
      <c r="L38208"/>
      <c r="M38208"/>
    </row>
    <row r="38209" spans="1:13">
      <c r="A38209"/>
      <c r="B38209" s="61"/>
      <c r="C38209" s="63"/>
      <c r="D38209" s="60"/>
      <c r="E38209"/>
      <c r="F38209"/>
      <c r="G38209" s="61"/>
      <c r="H38209"/>
      <c r="I38209"/>
      <c r="J38209"/>
      <c r="K38209"/>
      <c r="L38209"/>
      <c r="M38209"/>
    </row>
    <row r="38210" spans="1:13">
      <c r="A38210"/>
      <c r="B38210" s="61"/>
      <c r="C38210" s="63"/>
      <c r="D38210" s="60"/>
      <c r="E38210"/>
      <c r="F38210"/>
      <c r="G38210" s="61"/>
      <c r="H38210"/>
      <c r="I38210"/>
      <c r="J38210"/>
      <c r="K38210"/>
      <c r="L38210"/>
      <c r="M38210"/>
    </row>
    <row r="38211" spans="1:13">
      <c r="A38211"/>
      <c r="B38211" s="61"/>
      <c r="C38211" s="63"/>
      <c r="D38211" s="60"/>
      <c r="E38211"/>
      <c r="F38211"/>
      <c r="G38211" s="61"/>
      <c r="H38211"/>
      <c r="I38211"/>
      <c r="J38211"/>
      <c r="K38211"/>
      <c r="L38211"/>
      <c r="M38211"/>
    </row>
    <row r="38212" spans="1:13">
      <c r="A38212"/>
      <c r="B38212" s="61"/>
      <c r="C38212" s="63"/>
      <c r="D38212" s="60"/>
      <c r="E38212"/>
      <c r="F38212"/>
      <c r="G38212" s="61"/>
      <c r="H38212"/>
      <c r="I38212"/>
      <c r="J38212"/>
      <c r="K38212"/>
      <c r="L38212"/>
      <c r="M38212"/>
    </row>
    <row r="38213" spans="1:13">
      <c r="A38213"/>
      <c r="B38213" s="61"/>
      <c r="C38213" s="63"/>
      <c r="D38213" s="60"/>
      <c r="E38213"/>
      <c r="F38213"/>
      <c r="G38213" s="61"/>
      <c r="H38213"/>
      <c r="I38213"/>
      <c r="J38213"/>
      <c r="K38213"/>
      <c r="L38213"/>
      <c r="M38213"/>
    </row>
    <row r="38214" spans="1:13">
      <c r="A38214"/>
      <c r="B38214" s="61"/>
      <c r="C38214" s="63"/>
      <c r="D38214" s="60"/>
      <c r="E38214"/>
      <c r="F38214"/>
      <c r="G38214" s="61"/>
      <c r="H38214"/>
      <c r="I38214"/>
      <c r="J38214"/>
      <c r="K38214"/>
      <c r="L38214"/>
      <c r="M38214"/>
    </row>
    <row r="38215" spans="1:13">
      <c r="A38215"/>
      <c r="B38215" s="61"/>
      <c r="C38215" s="63"/>
      <c r="D38215" s="60"/>
      <c r="E38215"/>
      <c r="F38215"/>
      <c r="G38215" s="61"/>
      <c r="H38215"/>
      <c r="I38215"/>
      <c r="J38215"/>
      <c r="K38215"/>
      <c r="L38215"/>
      <c r="M38215"/>
    </row>
    <row r="38216" spans="1:13">
      <c r="A38216"/>
      <c r="B38216" s="61"/>
      <c r="C38216" s="63"/>
      <c r="D38216" s="60"/>
      <c r="E38216"/>
      <c r="F38216"/>
      <c r="G38216" s="61"/>
      <c r="H38216"/>
      <c r="I38216"/>
      <c r="J38216"/>
      <c r="K38216"/>
      <c r="L38216"/>
      <c r="M38216"/>
    </row>
    <row r="38217" spans="1:13">
      <c r="A38217"/>
      <c r="B38217" s="61"/>
      <c r="C38217" s="63"/>
      <c r="D38217" s="60"/>
      <c r="E38217"/>
      <c r="F38217"/>
      <c r="G38217" s="61"/>
      <c r="H38217"/>
      <c r="I38217"/>
      <c r="J38217"/>
      <c r="K38217"/>
      <c r="L38217"/>
      <c r="M38217"/>
    </row>
    <row r="38218" spans="1:13">
      <c r="A38218"/>
      <c r="B38218" s="61"/>
      <c r="C38218" s="63"/>
      <c r="D38218" s="60"/>
      <c r="E38218"/>
      <c r="F38218"/>
      <c r="G38218" s="61"/>
      <c r="H38218"/>
      <c r="I38218"/>
      <c r="J38218"/>
      <c r="K38218"/>
      <c r="L38218"/>
      <c r="M38218"/>
    </row>
    <row r="38219" spans="1:13">
      <c r="A38219"/>
      <c r="B38219" s="61"/>
      <c r="C38219" s="63"/>
      <c r="D38219" s="60"/>
      <c r="E38219"/>
      <c r="F38219"/>
      <c r="G38219" s="61"/>
      <c r="H38219"/>
      <c r="I38219"/>
      <c r="J38219"/>
      <c r="K38219"/>
      <c r="L38219"/>
      <c r="M38219"/>
    </row>
    <row r="38220" spans="1:13">
      <c r="A38220"/>
      <c r="B38220" s="61"/>
      <c r="C38220" s="63"/>
      <c r="D38220" s="60"/>
      <c r="E38220"/>
      <c r="F38220"/>
      <c r="G38220" s="61"/>
      <c r="H38220"/>
      <c r="I38220"/>
      <c r="J38220"/>
      <c r="K38220"/>
      <c r="L38220"/>
      <c r="M38220"/>
    </row>
    <row r="38221" spans="1:13">
      <c r="A38221"/>
      <c r="B38221" s="61"/>
      <c r="C38221" s="63"/>
      <c r="D38221" s="60"/>
      <c r="E38221"/>
      <c r="F38221"/>
      <c r="G38221" s="61"/>
      <c r="H38221"/>
      <c r="I38221"/>
      <c r="J38221"/>
      <c r="K38221"/>
      <c r="L38221"/>
      <c r="M38221"/>
    </row>
    <row r="38222" spans="1:13">
      <c r="A38222"/>
      <c r="B38222" s="61"/>
      <c r="C38222" s="63"/>
      <c r="D38222" s="60"/>
      <c r="E38222"/>
      <c r="F38222"/>
      <c r="G38222" s="61"/>
      <c r="H38222"/>
      <c r="I38222"/>
      <c r="J38222"/>
      <c r="K38222"/>
      <c r="L38222"/>
      <c r="M38222"/>
    </row>
    <row r="38223" spans="1:13">
      <c r="A38223"/>
      <c r="B38223" s="61"/>
      <c r="C38223" s="63"/>
      <c r="D38223" s="60"/>
      <c r="E38223"/>
      <c r="F38223"/>
      <c r="G38223" s="61"/>
      <c r="H38223"/>
      <c r="I38223"/>
      <c r="J38223"/>
      <c r="K38223"/>
      <c r="L38223"/>
      <c r="M38223"/>
    </row>
    <row r="38224" spans="1:13">
      <c r="A38224"/>
      <c r="B38224" s="61"/>
      <c r="C38224" s="63"/>
      <c r="D38224" s="60"/>
      <c r="E38224"/>
      <c r="F38224"/>
      <c r="G38224" s="61"/>
      <c r="H38224"/>
      <c r="I38224"/>
      <c r="J38224"/>
      <c r="K38224"/>
      <c r="L38224"/>
      <c r="M38224"/>
    </row>
    <row r="38225" spans="1:13">
      <c r="A38225"/>
      <c r="B38225" s="61"/>
      <c r="C38225" s="63"/>
      <c r="D38225" s="60"/>
      <c r="E38225"/>
      <c r="F38225"/>
      <c r="G38225" s="61"/>
      <c r="H38225"/>
      <c r="I38225"/>
      <c r="J38225"/>
      <c r="K38225"/>
      <c r="L38225"/>
      <c r="M38225"/>
    </row>
    <row r="38226" spans="1:13">
      <c r="A38226"/>
      <c r="B38226" s="61"/>
      <c r="C38226" s="63"/>
      <c r="D38226" s="60"/>
      <c r="E38226"/>
      <c r="F38226"/>
      <c r="G38226" s="61"/>
      <c r="H38226"/>
      <c r="I38226"/>
      <c r="J38226"/>
      <c r="K38226"/>
      <c r="L38226"/>
      <c r="M38226"/>
    </row>
    <row r="38227" spans="1:13">
      <c r="A38227"/>
      <c r="B38227" s="61"/>
      <c r="C38227" s="63"/>
      <c r="D38227" s="60"/>
      <c r="E38227"/>
      <c r="F38227"/>
      <c r="G38227" s="61"/>
      <c r="H38227"/>
      <c r="I38227"/>
      <c r="J38227"/>
      <c r="K38227"/>
      <c r="L38227"/>
      <c r="M38227"/>
    </row>
    <row r="38228" spans="1:13">
      <c r="A38228"/>
      <c r="B38228" s="61"/>
      <c r="C38228" s="63"/>
      <c r="D38228" s="60"/>
      <c r="E38228"/>
      <c r="F38228"/>
      <c r="G38228" s="61"/>
      <c r="H38228"/>
      <c r="I38228"/>
      <c r="J38228"/>
      <c r="K38228"/>
      <c r="L38228"/>
      <c r="M38228"/>
    </row>
    <row r="38229" spans="1:13">
      <c r="A38229"/>
      <c r="B38229" s="61"/>
      <c r="C38229" s="63"/>
      <c r="D38229" s="60"/>
      <c r="E38229"/>
      <c r="F38229"/>
      <c r="G38229" s="61"/>
      <c r="H38229"/>
      <c r="I38229"/>
      <c r="J38229"/>
      <c r="K38229"/>
      <c r="L38229"/>
      <c r="M38229"/>
    </row>
    <row r="38230" spans="1:13">
      <c r="A38230"/>
      <c r="B38230" s="61"/>
      <c r="C38230" s="63"/>
      <c r="D38230" s="60"/>
      <c r="E38230"/>
      <c r="F38230"/>
      <c r="G38230" s="61"/>
      <c r="H38230"/>
      <c r="I38230"/>
      <c r="J38230"/>
      <c r="K38230"/>
      <c r="L38230"/>
      <c r="M38230"/>
    </row>
    <row r="38231" spans="1:13">
      <c r="A38231"/>
      <c r="B38231" s="61"/>
      <c r="C38231" s="63"/>
      <c r="D38231" s="60"/>
      <c r="E38231"/>
      <c r="F38231"/>
      <c r="G38231" s="61"/>
      <c r="H38231"/>
      <c r="I38231"/>
      <c r="J38231"/>
      <c r="K38231"/>
      <c r="L38231"/>
      <c r="M38231"/>
    </row>
    <row r="38232" spans="1:13">
      <c r="A38232"/>
      <c r="B38232" s="61"/>
      <c r="C38232" s="63"/>
      <c r="D38232" s="60"/>
      <c r="E38232"/>
      <c r="F38232"/>
      <c r="G38232" s="61"/>
      <c r="H38232"/>
      <c r="I38232"/>
      <c r="J38232"/>
      <c r="K38232"/>
      <c r="L38232"/>
      <c r="M38232"/>
    </row>
    <row r="38233" spans="1:13">
      <c r="A38233"/>
      <c r="B38233" s="61"/>
      <c r="C38233" s="63"/>
      <c r="D38233" s="60"/>
      <c r="E38233"/>
      <c r="F38233"/>
      <c r="G38233" s="61"/>
      <c r="H38233"/>
      <c r="I38233"/>
      <c r="J38233"/>
      <c r="K38233"/>
      <c r="L38233"/>
      <c r="M38233"/>
    </row>
    <row r="38234" spans="1:13">
      <c r="A38234"/>
      <c r="B38234" s="61"/>
      <c r="C38234" s="63"/>
      <c r="D38234" s="60"/>
      <c r="E38234"/>
      <c r="F38234"/>
      <c r="G38234" s="61"/>
      <c r="H38234"/>
      <c r="I38234"/>
      <c r="J38234"/>
      <c r="K38234"/>
      <c r="L38234"/>
      <c r="M38234"/>
    </row>
    <row r="38235" spans="1:13">
      <c r="A38235"/>
      <c r="B38235" s="61"/>
      <c r="C38235" s="63"/>
      <c r="D38235" s="60"/>
      <c r="E38235"/>
      <c r="F38235"/>
      <c r="G38235" s="61"/>
      <c r="H38235"/>
      <c r="I38235"/>
      <c r="J38235"/>
      <c r="K38235"/>
      <c r="L38235"/>
      <c r="M38235"/>
    </row>
    <row r="38236" spans="1:13">
      <c r="A38236"/>
      <c r="B38236" s="61"/>
      <c r="C38236" s="63"/>
      <c r="D38236" s="60"/>
      <c r="E38236"/>
      <c r="F38236"/>
      <c r="G38236" s="61"/>
      <c r="H38236"/>
      <c r="I38236"/>
      <c r="J38236"/>
      <c r="K38236"/>
      <c r="L38236"/>
      <c r="M38236"/>
    </row>
    <row r="38237" spans="1:13">
      <c r="A38237"/>
      <c r="B38237" s="61"/>
      <c r="C38237" s="63"/>
      <c r="D38237" s="60"/>
      <c r="E38237"/>
      <c r="F38237"/>
      <c r="G38237" s="61"/>
      <c r="H38237"/>
      <c r="I38237"/>
      <c r="J38237"/>
      <c r="K38237"/>
      <c r="L38237"/>
      <c r="M38237"/>
    </row>
    <row r="38238" spans="1:13">
      <c r="A38238"/>
      <c r="B38238" s="61"/>
      <c r="C38238" s="63"/>
      <c r="D38238" s="60"/>
      <c r="E38238"/>
      <c r="F38238"/>
      <c r="G38238" s="61"/>
      <c r="H38238"/>
      <c r="I38238"/>
      <c r="J38238"/>
      <c r="K38238"/>
      <c r="L38238"/>
      <c r="M38238"/>
    </row>
    <row r="38239" spans="1:13">
      <c r="A38239"/>
      <c r="B38239" s="61"/>
      <c r="C38239" s="63"/>
      <c r="D38239" s="60"/>
      <c r="E38239"/>
      <c r="F38239"/>
      <c r="G38239" s="61"/>
      <c r="H38239"/>
      <c r="I38239"/>
      <c r="J38239"/>
      <c r="K38239"/>
      <c r="L38239"/>
      <c r="M38239"/>
    </row>
    <row r="38240" spans="1:13">
      <c r="A38240"/>
      <c r="B38240" s="61"/>
      <c r="C38240" s="63"/>
      <c r="D38240" s="60"/>
      <c r="E38240"/>
      <c r="F38240"/>
      <c r="G38240" s="61"/>
      <c r="H38240"/>
      <c r="I38240"/>
      <c r="J38240"/>
      <c r="K38240"/>
      <c r="L38240"/>
      <c r="M38240"/>
    </row>
    <row r="38241" spans="1:13">
      <c r="A38241"/>
      <c r="B38241" s="61"/>
      <c r="C38241" s="63"/>
      <c r="D38241" s="60"/>
      <c r="E38241"/>
      <c r="F38241"/>
      <c r="G38241" s="61"/>
      <c r="H38241"/>
      <c r="I38241"/>
      <c r="J38241"/>
      <c r="K38241"/>
      <c r="L38241"/>
      <c r="M38241"/>
    </row>
    <row r="38242" spans="1:13">
      <c r="A38242"/>
      <c r="B38242" s="61"/>
      <c r="C38242" s="63"/>
      <c r="D38242" s="60"/>
      <c r="E38242"/>
      <c r="F38242"/>
      <c r="G38242" s="61"/>
      <c r="H38242"/>
      <c r="I38242"/>
      <c r="J38242"/>
      <c r="K38242"/>
      <c r="L38242"/>
      <c r="M38242"/>
    </row>
    <row r="38243" spans="1:13">
      <c r="A38243"/>
      <c r="B38243" s="61"/>
      <c r="C38243" s="63"/>
      <c r="D38243" s="60"/>
      <c r="E38243"/>
      <c r="F38243"/>
      <c r="G38243" s="61"/>
      <c r="H38243"/>
      <c r="I38243"/>
      <c r="J38243"/>
      <c r="K38243"/>
      <c r="L38243"/>
      <c r="M38243"/>
    </row>
    <row r="38244" spans="1:13">
      <c r="A38244"/>
      <c r="B38244" s="61"/>
      <c r="C38244" s="63"/>
      <c r="D38244" s="60"/>
      <c r="E38244"/>
      <c r="F38244"/>
      <c r="G38244" s="61"/>
      <c r="H38244"/>
      <c r="I38244"/>
      <c r="J38244"/>
      <c r="K38244"/>
      <c r="L38244"/>
      <c r="M38244"/>
    </row>
    <row r="38245" spans="1:13">
      <c r="A38245"/>
      <c r="B38245" s="61"/>
      <c r="C38245" s="63"/>
      <c r="D38245" s="60"/>
      <c r="E38245"/>
      <c r="F38245"/>
      <c r="G38245" s="61"/>
      <c r="H38245"/>
      <c r="I38245"/>
      <c r="J38245"/>
      <c r="K38245"/>
      <c r="L38245"/>
      <c r="M38245"/>
    </row>
    <row r="38246" spans="1:13">
      <c r="A38246"/>
      <c r="B38246" s="61"/>
      <c r="C38246" s="63"/>
      <c r="D38246" s="60"/>
      <c r="E38246"/>
      <c r="F38246"/>
      <c r="G38246" s="61"/>
      <c r="H38246"/>
      <c r="I38246"/>
      <c r="J38246"/>
      <c r="K38246"/>
      <c r="L38246"/>
      <c r="M38246"/>
    </row>
    <row r="38247" spans="1:13">
      <c r="A38247"/>
      <c r="B38247" s="61"/>
      <c r="C38247" s="63"/>
      <c r="D38247" s="60"/>
      <c r="E38247"/>
      <c r="F38247"/>
      <c r="G38247" s="61"/>
      <c r="H38247"/>
      <c r="I38247"/>
      <c r="J38247"/>
      <c r="K38247"/>
      <c r="L38247"/>
      <c r="M38247"/>
    </row>
    <row r="38248" spans="1:13">
      <c r="A38248"/>
      <c r="B38248" s="61"/>
      <c r="C38248" s="63"/>
      <c r="D38248" s="60"/>
      <c r="E38248"/>
      <c r="F38248"/>
      <c r="G38248" s="61"/>
      <c r="H38248"/>
      <c r="I38248"/>
      <c r="J38248"/>
      <c r="K38248"/>
      <c r="L38248"/>
      <c r="M38248"/>
    </row>
    <row r="38249" spans="1:13">
      <c r="A38249"/>
      <c r="B38249" s="61"/>
      <c r="C38249" s="63"/>
      <c r="D38249" s="60"/>
      <c r="E38249"/>
      <c r="F38249"/>
      <c r="G38249" s="61"/>
      <c r="H38249"/>
      <c r="I38249"/>
      <c r="J38249"/>
      <c r="K38249"/>
      <c r="L38249"/>
      <c r="M38249"/>
    </row>
    <row r="38250" spans="1:13">
      <c r="A38250"/>
      <c r="B38250" s="61"/>
      <c r="C38250" s="63"/>
      <c r="D38250" s="60"/>
      <c r="E38250"/>
      <c r="F38250"/>
      <c r="G38250" s="61"/>
      <c r="H38250"/>
      <c r="I38250"/>
      <c r="J38250"/>
      <c r="K38250"/>
      <c r="L38250"/>
      <c r="M38250"/>
    </row>
    <row r="38251" spans="1:13">
      <c r="A38251"/>
      <c r="B38251" s="61"/>
      <c r="C38251" s="63"/>
      <c r="D38251" s="60"/>
      <c r="E38251"/>
      <c r="F38251"/>
      <c r="G38251" s="61"/>
      <c r="H38251"/>
      <c r="I38251"/>
      <c r="J38251"/>
      <c r="K38251"/>
      <c r="L38251"/>
      <c r="M38251"/>
    </row>
    <row r="38252" spans="1:13">
      <c r="A38252"/>
      <c r="B38252" s="61"/>
      <c r="C38252" s="63"/>
      <c r="D38252" s="60"/>
      <c r="E38252"/>
      <c r="F38252"/>
      <c r="G38252" s="61"/>
      <c r="H38252"/>
      <c r="I38252"/>
      <c r="J38252"/>
      <c r="K38252"/>
      <c r="L38252"/>
      <c r="M38252"/>
    </row>
    <row r="38253" spans="1:13">
      <c r="A38253"/>
      <c r="B38253" s="61"/>
      <c r="C38253" s="63"/>
      <c r="D38253" s="60"/>
      <c r="E38253"/>
      <c r="F38253"/>
      <c r="G38253" s="61"/>
      <c r="H38253"/>
      <c r="I38253"/>
      <c r="J38253"/>
      <c r="K38253"/>
      <c r="L38253"/>
      <c r="M38253"/>
    </row>
    <row r="38254" spans="1:13">
      <c r="A38254"/>
      <c r="B38254" s="61"/>
      <c r="C38254" s="63"/>
      <c r="D38254" s="60"/>
      <c r="E38254"/>
      <c r="F38254"/>
      <c r="G38254" s="61"/>
      <c r="H38254"/>
      <c r="I38254"/>
      <c r="J38254"/>
      <c r="K38254"/>
      <c r="L38254"/>
      <c r="M38254"/>
    </row>
    <row r="38255" spans="1:13">
      <c r="A38255"/>
      <c r="B38255" s="61"/>
      <c r="C38255" s="63"/>
      <c r="D38255" s="60"/>
      <c r="E38255"/>
      <c r="F38255"/>
      <c r="G38255" s="61"/>
      <c r="H38255"/>
      <c r="I38255"/>
      <c r="J38255"/>
      <c r="K38255"/>
      <c r="L38255"/>
      <c r="M38255"/>
    </row>
    <row r="38256" spans="1:13">
      <c r="A38256"/>
      <c r="B38256" s="61"/>
      <c r="C38256" s="63"/>
      <c r="D38256" s="60"/>
      <c r="E38256"/>
      <c r="F38256"/>
      <c r="G38256" s="61"/>
      <c r="H38256"/>
      <c r="I38256"/>
      <c r="J38256"/>
      <c r="K38256"/>
      <c r="L38256"/>
      <c r="M38256"/>
    </row>
    <row r="38257" spans="1:13">
      <c r="A38257"/>
      <c r="B38257" s="61"/>
      <c r="C38257" s="63"/>
      <c r="D38257" s="60"/>
      <c r="E38257"/>
      <c r="F38257"/>
      <c r="G38257" s="61"/>
      <c r="H38257"/>
      <c r="I38257"/>
      <c r="J38257"/>
      <c r="K38257"/>
      <c r="L38257"/>
      <c r="M38257"/>
    </row>
    <row r="38258" spans="1:13">
      <c r="A38258"/>
      <c r="B38258" s="61"/>
      <c r="C38258" s="63"/>
      <c r="D38258" s="60"/>
      <c r="E38258"/>
      <c r="F38258"/>
      <c r="G38258" s="61"/>
      <c r="H38258"/>
      <c r="I38258"/>
      <c r="J38258"/>
      <c r="K38258"/>
      <c r="L38258"/>
      <c r="M38258"/>
    </row>
    <row r="38259" spans="1:13">
      <c r="A38259"/>
      <c r="B38259" s="61"/>
      <c r="C38259" s="63"/>
      <c r="D38259" s="60"/>
      <c r="E38259"/>
      <c r="F38259"/>
      <c r="G38259" s="61"/>
      <c r="H38259"/>
      <c r="I38259"/>
      <c r="J38259"/>
      <c r="K38259"/>
      <c r="L38259"/>
      <c r="M38259"/>
    </row>
    <row r="38260" spans="1:13">
      <c r="A38260"/>
      <c r="B38260" s="61"/>
      <c r="C38260" s="63"/>
      <c r="D38260" s="60"/>
      <c r="E38260"/>
      <c r="F38260"/>
      <c r="G38260" s="61"/>
      <c r="H38260"/>
      <c r="I38260"/>
      <c r="J38260"/>
      <c r="K38260"/>
      <c r="L38260"/>
      <c r="M38260"/>
    </row>
    <row r="38261" spans="1:13">
      <c r="A38261"/>
      <c r="B38261" s="61"/>
      <c r="C38261" s="63"/>
      <c r="D38261" s="60"/>
      <c r="E38261"/>
      <c r="F38261"/>
      <c r="G38261" s="61"/>
      <c r="H38261"/>
      <c r="I38261"/>
      <c r="J38261"/>
      <c r="K38261"/>
      <c r="L38261"/>
      <c r="M38261"/>
    </row>
    <row r="38262" spans="1:13">
      <c r="A38262"/>
      <c r="B38262" s="61"/>
      <c r="C38262" s="63"/>
      <c r="D38262" s="60"/>
      <c r="E38262"/>
      <c r="F38262"/>
      <c r="G38262" s="61"/>
      <c r="H38262"/>
      <c r="I38262"/>
      <c r="J38262"/>
      <c r="K38262"/>
      <c r="L38262"/>
      <c r="M38262"/>
    </row>
    <row r="38263" spans="1:13">
      <c r="A38263"/>
      <c r="B38263" s="61"/>
      <c r="C38263" s="63"/>
      <c r="D38263" s="60"/>
      <c r="E38263"/>
      <c r="F38263"/>
      <c r="G38263" s="61"/>
      <c r="H38263"/>
      <c r="I38263"/>
      <c r="J38263"/>
      <c r="K38263"/>
      <c r="L38263"/>
      <c r="M38263"/>
    </row>
    <row r="38264" spans="1:13">
      <c r="A38264"/>
      <c r="B38264" s="61"/>
      <c r="C38264" s="63"/>
      <c r="D38264" s="60"/>
      <c r="E38264"/>
      <c r="F38264"/>
      <c r="G38264" s="61"/>
      <c r="H38264"/>
      <c r="I38264"/>
      <c r="J38264"/>
      <c r="K38264"/>
      <c r="L38264"/>
      <c r="M38264"/>
    </row>
    <row r="38265" spans="1:13">
      <c r="A38265"/>
      <c r="B38265" s="61"/>
      <c r="C38265" s="63"/>
      <c r="D38265" s="60"/>
      <c r="E38265"/>
      <c r="F38265"/>
      <c r="G38265" s="61"/>
      <c r="H38265"/>
      <c r="I38265"/>
      <c r="J38265"/>
      <c r="K38265"/>
      <c r="L38265"/>
      <c r="M38265"/>
    </row>
    <row r="38266" spans="1:13">
      <c r="A38266"/>
      <c r="B38266" s="61"/>
      <c r="C38266" s="63"/>
      <c r="D38266" s="60"/>
      <c r="E38266"/>
      <c r="F38266"/>
      <c r="G38266" s="61"/>
      <c r="H38266"/>
      <c r="I38266"/>
      <c r="J38266"/>
      <c r="K38266"/>
      <c r="L38266"/>
      <c r="M38266"/>
    </row>
    <row r="38267" spans="1:13">
      <c r="A38267"/>
      <c r="B38267" s="61"/>
      <c r="C38267" s="63"/>
      <c r="D38267" s="60"/>
      <c r="E38267"/>
      <c r="F38267"/>
      <c r="G38267" s="61"/>
      <c r="H38267"/>
      <c r="I38267"/>
      <c r="J38267"/>
      <c r="K38267"/>
      <c r="L38267"/>
      <c r="M38267"/>
    </row>
    <row r="38268" spans="1:13">
      <c r="A38268"/>
      <c r="B38268" s="61"/>
      <c r="C38268" s="63"/>
      <c r="D38268" s="60"/>
      <c r="E38268"/>
      <c r="F38268"/>
      <c r="G38268" s="61"/>
      <c r="H38268"/>
      <c r="I38268"/>
      <c r="J38268"/>
      <c r="K38268"/>
      <c r="L38268"/>
      <c r="M38268"/>
    </row>
    <row r="38269" spans="1:13">
      <c r="A38269"/>
      <c r="B38269" s="61"/>
      <c r="C38269" s="63"/>
      <c r="D38269" s="60"/>
      <c r="E38269"/>
      <c r="F38269"/>
      <c r="G38269" s="61"/>
      <c r="H38269"/>
      <c r="I38269"/>
      <c r="J38269"/>
      <c r="K38269"/>
      <c r="L38269"/>
      <c r="M38269"/>
    </row>
    <row r="38270" spans="1:13">
      <c r="A38270"/>
      <c r="B38270" s="61"/>
      <c r="C38270" s="63"/>
      <c r="D38270" s="60"/>
      <c r="E38270"/>
      <c r="F38270"/>
      <c r="G38270" s="61"/>
      <c r="H38270"/>
      <c r="I38270"/>
      <c r="J38270"/>
      <c r="K38270"/>
      <c r="L38270"/>
      <c r="M38270"/>
    </row>
    <row r="38271" spans="1:13">
      <c r="A38271"/>
      <c r="B38271" s="61"/>
      <c r="C38271" s="63"/>
      <c r="D38271" s="60"/>
      <c r="E38271"/>
      <c r="F38271"/>
      <c r="G38271" s="61"/>
      <c r="H38271"/>
      <c r="I38271"/>
      <c r="J38271"/>
      <c r="K38271"/>
      <c r="L38271"/>
      <c r="M38271"/>
    </row>
    <row r="38272" spans="1:13">
      <c r="A38272"/>
      <c r="B38272" s="61"/>
      <c r="C38272" s="63"/>
      <c r="D38272" s="60"/>
      <c r="E38272"/>
      <c r="F38272"/>
      <c r="G38272" s="61"/>
      <c r="H38272"/>
      <c r="I38272"/>
      <c r="J38272"/>
      <c r="K38272"/>
      <c r="L38272"/>
      <c r="M38272"/>
    </row>
    <row r="38273" spans="1:13">
      <c r="A38273"/>
      <c r="B38273" s="61"/>
      <c r="C38273" s="63"/>
      <c r="D38273" s="60"/>
      <c r="E38273"/>
      <c r="F38273"/>
      <c r="G38273" s="61"/>
      <c r="H38273"/>
      <c r="I38273"/>
      <c r="J38273"/>
      <c r="K38273"/>
      <c r="L38273"/>
      <c r="M38273"/>
    </row>
    <row r="38274" spans="1:13">
      <c r="A38274"/>
      <c r="B38274" s="61"/>
      <c r="C38274" s="63"/>
      <c r="D38274" s="60"/>
      <c r="E38274"/>
      <c r="F38274"/>
      <c r="G38274" s="61"/>
      <c r="H38274"/>
      <c r="I38274"/>
      <c r="J38274"/>
      <c r="K38274"/>
      <c r="L38274"/>
      <c r="M38274"/>
    </row>
    <row r="38275" spans="1:13">
      <c r="A38275"/>
      <c r="B38275" s="61"/>
      <c r="C38275" s="63"/>
      <c r="D38275" s="60"/>
      <c r="E38275"/>
      <c r="F38275"/>
      <c r="G38275" s="61"/>
      <c r="H38275"/>
      <c r="I38275"/>
      <c r="J38275"/>
      <c r="K38275"/>
      <c r="L38275"/>
      <c r="M38275"/>
    </row>
    <row r="38276" spans="1:13">
      <c r="A38276"/>
      <c r="B38276" s="61"/>
      <c r="C38276" s="63"/>
      <c r="D38276" s="60"/>
      <c r="E38276"/>
      <c r="F38276"/>
      <c r="G38276" s="61"/>
      <c r="H38276"/>
      <c r="I38276"/>
      <c r="J38276"/>
      <c r="K38276"/>
      <c r="L38276"/>
      <c r="M38276"/>
    </row>
    <row r="38277" spans="1:13">
      <c r="A38277"/>
      <c r="B38277" s="61"/>
      <c r="C38277" s="63"/>
      <c r="D38277" s="60"/>
      <c r="E38277"/>
      <c r="F38277"/>
      <c r="G38277" s="61"/>
      <c r="H38277"/>
      <c r="I38277"/>
      <c r="J38277"/>
      <c r="K38277"/>
      <c r="L38277"/>
      <c r="M38277"/>
    </row>
    <row r="38278" spans="1:13">
      <c r="A38278"/>
      <c r="B38278" s="61"/>
      <c r="C38278" s="63"/>
      <c r="D38278" s="60"/>
      <c r="E38278"/>
      <c r="F38278"/>
      <c r="G38278" s="61"/>
      <c r="H38278"/>
      <c r="I38278"/>
      <c r="J38278"/>
      <c r="K38278"/>
      <c r="L38278"/>
      <c r="M38278"/>
    </row>
    <row r="38279" spans="1:13">
      <c r="A38279"/>
      <c r="B38279" s="61"/>
      <c r="C38279" s="63"/>
      <c r="D38279" s="60"/>
      <c r="E38279"/>
      <c r="F38279"/>
      <c r="G38279" s="61"/>
      <c r="H38279"/>
      <c r="I38279"/>
      <c r="J38279"/>
      <c r="K38279"/>
      <c r="L38279"/>
      <c r="M38279"/>
    </row>
    <row r="38280" spans="1:13">
      <c r="A38280"/>
      <c r="B38280" s="61"/>
      <c r="C38280" s="63"/>
      <c r="D38280" s="60"/>
      <c r="E38280"/>
      <c r="F38280"/>
      <c r="G38280" s="61"/>
      <c r="H38280"/>
      <c r="I38280"/>
      <c r="J38280"/>
      <c r="K38280"/>
      <c r="L38280"/>
      <c r="M38280"/>
    </row>
    <row r="38281" spans="1:13">
      <c r="A38281"/>
      <c r="B38281" s="61"/>
      <c r="C38281" s="63"/>
      <c r="D38281" s="60"/>
      <c r="E38281"/>
      <c r="F38281"/>
      <c r="G38281" s="61"/>
      <c r="H38281"/>
      <c r="I38281"/>
      <c r="J38281"/>
      <c r="K38281"/>
      <c r="L38281"/>
      <c r="M38281"/>
    </row>
    <row r="38282" spans="1:13">
      <c r="A38282"/>
      <c r="B38282" s="61"/>
      <c r="C38282" s="63"/>
      <c r="D38282" s="60"/>
      <c r="E38282"/>
      <c r="F38282"/>
      <c r="G38282" s="61"/>
      <c r="H38282"/>
      <c r="I38282"/>
      <c r="J38282"/>
      <c r="K38282"/>
      <c r="L38282"/>
      <c r="M38282"/>
    </row>
    <row r="38283" spans="1:13">
      <c r="A38283"/>
      <c r="B38283" s="61"/>
      <c r="C38283" s="63"/>
      <c r="D38283" s="60"/>
      <c r="E38283"/>
      <c r="F38283"/>
      <c r="G38283" s="61"/>
      <c r="H38283"/>
      <c r="I38283"/>
      <c r="J38283"/>
      <c r="K38283"/>
      <c r="L38283"/>
      <c r="M38283"/>
    </row>
    <row r="38284" spans="1:13">
      <c r="A38284"/>
      <c r="B38284" s="61"/>
      <c r="C38284" s="63"/>
      <c r="D38284" s="60"/>
      <c r="E38284"/>
      <c r="F38284"/>
      <c r="G38284" s="61"/>
      <c r="H38284"/>
      <c r="I38284"/>
      <c r="J38284"/>
      <c r="K38284"/>
      <c r="L38284"/>
      <c r="M38284"/>
    </row>
    <row r="38285" spans="1:13">
      <c r="A38285"/>
      <c r="B38285" s="61"/>
      <c r="C38285" s="63"/>
      <c r="D38285" s="60"/>
      <c r="E38285"/>
      <c r="F38285"/>
      <c r="G38285" s="61"/>
      <c r="H38285"/>
      <c r="I38285"/>
      <c r="J38285"/>
      <c r="K38285"/>
      <c r="L38285"/>
      <c r="M38285"/>
    </row>
    <row r="38286" spans="1:13">
      <c r="A38286"/>
      <c r="B38286" s="61"/>
      <c r="C38286" s="63"/>
      <c r="D38286" s="60"/>
      <c r="E38286"/>
      <c r="F38286"/>
      <c r="G38286" s="61"/>
      <c r="H38286"/>
      <c r="I38286"/>
      <c r="J38286"/>
      <c r="K38286"/>
      <c r="L38286"/>
      <c r="M38286"/>
    </row>
    <row r="38287" spans="1:13">
      <c r="A38287"/>
      <c r="B38287" s="61"/>
      <c r="C38287" s="63"/>
      <c r="D38287" s="60"/>
      <c r="E38287"/>
      <c r="F38287"/>
      <c r="G38287" s="61"/>
      <c r="H38287"/>
      <c r="I38287"/>
      <c r="J38287"/>
      <c r="K38287"/>
      <c r="L38287"/>
      <c r="M38287"/>
    </row>
    <row r="38288" spans="1:13">
      <c r="A38288"/>
      <c r="B38288" s="61"/>
      <c r="C38288" s="63"/>
      <c r="D38288" s="60"/>
      <c r="E38288"/>
      <c r="F38288"/>
      <c r="G38288" s="61"/>
      <c r="H38288"/>
      <c r="I38288"/>
      <c r="J38288"/>
      <c r="K38288"/>
      <c r="L38288"/>
      <c r="M38288"/>
    </row>
    <row r="38289" spans="1:13">
      <c r="A38289"/>
      <c r="B38289" s="61"/>
      <c r="C38289" s="63"/>
      <c r="D38289" s="60"/>
      <c r="E38289"/>
      <c r="F38289"/>
      <c r="G38289" s="61"/>
      <c r="H38289"/>
      <c r="I38289"/>
      <c r="J38289"/>
      <c r="K38289"/>
      <c r="L38289"/>
      <c r="M38289"/>
    </row>
    <row r="38290" spans="1:13">
      <c r="A38290"/>
      <c r="B38290" s="61"/>
      <c r="C38290" s="63"/>
      <c r="D38290" s="60"/>
      <c r="E38290"/>
      <c r="F38290"/>
      <c r="G38290" s="61"/>
      <c r="H38290"/>
      <c r="I38290"/>
      <c r="J38290"/>
      <c r="K38290"/>
      <c r="L38290"/>
      <c r="M38290"/>
    </row>
    <row r="38291" spans="1:13">
      <c r="A38291"/>
      <c r="B38291" s="61"/>
      <c r="C38291" s="63"/>
      <c r="D38291" s="60"/>
      <c r="E38291"/>
      <c r="F38291"/>
      <c r="G38291" s="61"/>
      <c r="H38291"/>
      <c r="I38291"/>
      <c r="J38291"/>
      <c r="K38291"/>
      <c r="L38291"/>
      <c r="M38291"/>
    </row>
    <row r="38292" spans="1:13">
      <c r="A38292"/>
      <c r="B38292" s="61"/>
      <c r="C38292" s="63"/>
      <c r="D38292" s="60"/>
      <c r="E38292"/>
      <c r="F38292"/>
      <c r="G38292" s="61"/>
      <c r="H38292"/>
      <c r="I38292"/>
      <c r="J38292"/>
      <c r="K38292"/>
      <c r="L38292"/>
      <c r="M38292"/>
    </row>
    <row r="38293" spans="1:13">
      <c r="A38293"/>
      <c r="B38293" s="61"/>
      <c r="C38293" s="63"/>
      <c r="D38293" s="60"/>
      <c r="E38293"/>
      <c r="F38293"/>
      <c r="G38293" s="61"/>
      <c r="H38293"/>
      <c r="I38293"/>
      <c r="J38293"/>
      <c r="K38293"/>
      <c r="L38293"/>
      <c r="M38293"/>
    </row>
    <row r="38294" spans="1:13">
      <c r="A38294"/>
      <c r="B38294" s="61"/>
      <c r="C38294" s="63"/>
      <c r="D38294" s="60"/>
      <c r="E38294"/>
      <c r="F38294"/>
      <c r="G38294" s="61"/>
      <c r="H38294"/>
      <c r="I38294"/>
      <c r="J38294"/>
      <c r="K38294"/>
      <c r="L38294"/>
      <c r="M38294"/>
    </row>
    <row r="38295" spans="1:13">
      <c r="A38295"/>
      <c r="B38295" s="61"/>
      <c r="C38295" s="63"/>
      <c r="D38295" s="60"/>
      <c r="E38295"/>
      <c r="F38295"/>
      <c r="G38295" s="61"/>
      <c r="H38295"/>
      <c r="I38295"/>
      <c r="J38295"/>
      <c r="K38295"/>
      <c r="L38295"/>
      <c r="M38295"/>
    </row>
    <row r="38296" spans="1:13">
      <c r="A38296"/>
      <c r="B38296" s="61"/>
      <c r="C38296" s="63"/>
      <c r="D38296" s="60"/>
      <c r="E38296"/>
      <c r="F38296"/>
      <c r="G38296" s="61"/>
      <c r="H38296"/>
      <c r="I38296"/>
      <c r="J38296"/>
      <c r="K38296"/>
      <c r="L38296"/>
      <c r="M38296"/>
    </row>
    <row r="38297" spans="1:13">
      <c r="A38297"/>
      <c r="B38297" s="61"/>
      <c r="C38297" s="63"/>
      <c r="D38297" s="60"/>
      <c r="E38297"/>
      <c r="F38297"/>
      <c r="G38297" s="61"/>
      <c r="H38297"/>
      <c r="I38297"/>
      <c r="J38297"/>
      <c r="K38297"/>
      <c r="L38297"/>
      <c r="M38297"/>
    </row>
    <row r="38298" spans="1:13">
      <c r="A38298"/>
      <c r="B38298" s="61"/>
      <c r="C38298" s="63"/>
      <c r="D38298" s="60"/>
      <c r="E38298"/>
      <c r="F38298"/>
      <c r="G38298" s="61"/>
      <c r="H38298"/>
      <c r="I38298"/>
      <c r="J38298"/>
      <c r="K38298"/>
      <c r="L38298"/>
      <c r="M38298"/>
    </row>
    <row r="38299" spans="1:13">
      <c r="A38299"/>
      <c r="B38299" s="61"/>
      <c r="C38299" s="63"/>
      <c r="D38299" s="60"/>
      <c r="E38299"/>
      <c r="F38299"/>
      <c r="G38299" s="61"/>
      <c r="H38299"/>
      <c r="I38299"/>
      <c r="J38299"/>
      <c r="K38299"/>
      <c r="L38299"/>
      <c r="M38299"/>
    </row>
    <row r="38300" spans="1:13">
      <c r="A38300"/>
      <c r="B38300" s="61"/>
      <c r="C38300" s="63"/>
      <c r="D38300" s="60"/>
      <c r="E38300"/>
      <c r="F38300"/>
      <c r="G38300" s="61"/>
      <c r="H38300"/>
      <c r="I38300"/>
      <c r="J38300"/>
      <c r="K38300"/>
      <c r="L38300"/>
      <c r="M38300"/>
    </row>
    <row r="38301" spans="1:13">
      <c r="A38301"/>
      <c r="B38301" s="61"/>
      <c r="C38301" s="63"/>
      <c r="D38301" s="60"/>
      <c r="E38301"/>
      <c r="F38301"/>
      <c r="G38301" s="61"/>
      <c r="H38301"/>
      <c r="I38301"/>
      <c r="J38301"/>
      <c r="K38301"/>
      <c r="L38301"/>
      <c r="M38301"/>
    </row>
    <row r="38302" spans="1:13">
      <c r="A38302"/>
      <c r="B38302" s="61"/>
      <c r="C38302" s="63"/>
      <c r="D38302" s="60"/>
      <c r="E38302"/>
      <c r="F38302"/>
      <c r="G38302" s="61"/>
      <c r="H38302"/>
      <c r="I38302"/>
      <c r="J38302"/>
      <c r="K38302"/>
      <c r="L38302"/>
      <c r="M38302"/>
    </row>
    <row r="38303" spans="1:13">
      <c r="A38303"/>
      <c r="B38303" s="61"/>
      <c r="C38303" s="63"/>
      <c r="D38303" s="60"/>
      <c r="E38303"/>
      <c r="F38303"/>
      <c r="G38303" s="61"/>
      <c r="H38303"/>
      <c r="I38303"/>
      <c r="J38303"/>
      <c r="K38303"/>
      <c r="L38303"/>
      <c r="M38303"/>
    </row>
    <row r="38304" spans="1:13">
      <c r="A38304"/>
      <c r="B38304" s="61"/>
      <c r="C38304" s="63"/>
      <c r="D38304" s="60"/>
      <c r="E38304"/>
      <c r="F38304"/>
      <c r="G38304" s="61"/>
      <c r="H38304"/>
      <c r="I38304"/>
      <c r="J38304"/>
      <c r="K38304"/>
      <c r="L38304"/>
      <c r="M38304"/>
    </row>
    <row r="38305" spans="1:13">
      <c r="A38305"/>
      <c r="B38305" s="61"/>
      <c r="C38305" s="63"/>
      <c r="D38305" s="60"/>
      <c r="E38305"/>
      <c r="F38305"/>
      <c r="G38305" s="61"/>
      <c r="H38305"/>
      <c r="I38305"/>
      <c r="J38305"/>
      <c r="K38305"/>
      <c r="L38305"/>
      <c r="M38305"/>
    </row>
    <row r="38306" spans="1:13">
      <c r="A38306"/>
      <c r="B38306" s="61"/>
      <c r="C38306" s="63"/>
      <c r="D38306" s="60"/>
      <c r="E38306"/>
      <c r="F38306"/>
      <c r="G38306" s="61"/>
      <c r="H38306"/>
      <c r="I38306"/>
      <c r="J38306"/>
      <c r="K38306"/>
      <c r="L38306"/>
      <c r="M38306"/>
    </row>
    <row r="38307" spans="1:13">
      <c r="A38307"/>
      <c r="B38307" s="61"/>
      <c r="C38307" s="63"/>
      <c r="D38307" s="60"/>
      <c r="E38307"/>
      <c r="F38307"/>
      <c r="G38307" s="61"/>
      <c r="H38307"/>
      <c r="I38307"/>
      <c r="J38307"/>
      <c r="K38307"/>
      <c r="L38307"/>
      <c r="M38307"/>
    </row>
    <row r="38308" spans="1:13">
      <c r="A38308"/>
      <c r="B38308" s="61"/>
      <c r="C38308" s="63"/>
      <c r="D38308" s="60"/>
      <c r="E38308"/>
      <c r="F38308"/>
      <c r="G38308" s="61"/>
      <c r="H38308"/>
      <c r="I38308"/>
      <c r="J38308"/>
      <c r="K38308"/>
      <c r="L38308"/>
      <c r="M38308"/>
    </row>
    <row r="38309" spans="1:13">
      <c r="A38309"/>
      <c r="B38309" s="61"/>
      <c r="C38309" s="63"/>
      <c r="D38309" s="60"/>
      <c r="E38309"/>
      <c r="F38309"/>
      <c r="G38309" s="61"/>
      <c r="H38309"/>
      <c r="I38309"/>
      <c r="J38309"/>
      <c r="K38309"/>
      <c r="L38309"/>
      <c r="M38309"/>
    </row>
    <row r="38310" spans="1:13">
      <c r="A38310"/>
      <c r="B38310" s="61"/>
      <c r="C38310" s="63"/>
      <c r="D38310" s="60"/>
      <c r="E38310"/>
      <c r="F38310"/>
      <c r="G38310" s="61"/>
      <c r="H38310"/>
      <c r="I38310"/>
      <c r="J38310"/>
      <c r="K38310"/>
      <c r="L38310"/>
      <c r="M38310"/>
    </row>
    <row r="38311" spans="1:13">
      <c r="A38311"/>
      <c r="B38311" s="61"/>
      <c r="C38311" s="63"/>
      <c r="D38311" s="60"/>
      <c r="E38311"/>
      <c r="F38311"/>
      <c r="G38311" s="61"/>
      <c r="H38311"/>
      <c r="I38311"/>
      <c r="J38311"/>
      <c r="K38311"/>
      <c r="L38311"/>
      <c r="M38311"/>
    </row>
    <row r="38312" spans="1:13">
      <c r="A38312"/>
      <c r="B38312" s="61"/>
      <c r="C38312" s="63"/>
      <c r="D38312" s="60"/>
      <c r="E38312"/>
      <c r="F38312"/>
      <c r="G38312" s="61"/>
      <c r="H38312"/>
      <c r="I38312"/>
      <c r="J38312"/>
      <c r="K38312"/>
      <c r="L38312"/>
      <c r="M38312"/>
    </row>
    <row r="38313" spans="1:13">
      <c r="A38313"/>
      <c r="B38313" s="61"/>
      <c r="C38313" s="63"/>
      <c r="D38313" s="60"/>
      <c r="E38313"/>
      <c r="F38313"/>
      <c r="G38313" s="61"/>
      <c r="H38313"/>
      <c r="I38313"/>
      <c r="J38313"/>
      <c r="K38313"/>
      <c r="L38313"/>
      <c r="M38313"/>
    </row>
    <row r="38314" spans="1:13">
      <c r="A38314"/>
      <c r="B38314" s="61"/>
      <c r="C38314" s="63"/>
      <c r="D38314" s="60"/>
      <c r="E38314"/>
      <c r="F38314"/>
      <c r="G38314" s="61"/>
      <c r="H38314"/>
      <c r="I38314"/>
      <c r="J38314"/>
      <c r="K38314"/>
      <c r="L38314"/>
      <c r="M38314"/>
    </row>
    <row r="38315" spans="1:13">
      <c r="A38315"/>
      <c r="B38315" s="61"/>
      <c r="C38315" s="63"/>
      <c r="D38315" s="60"/>
      <c r="E38315"/>
      <c r="F38315"/>
      <c r="G38315" s="61"/>
      <c r="H38315"/>
      <c r="I38315"/>
      <c r="J38315"/>
      <c r="K38315"/>
      <c r="L38315"/>
      <c r="M38315"/>
    </row>
    <row r="38316" spans="1:13">
      <c r="A38316"/>
      <c r="B38316" s="61"/>
      <c r="C38316" s="63"/>
      <c r="D38316" s="60"/>
      <c r="E38316"/>
      <c r="F38316"/>
      <c r="G38316" s="61"/>
      <c r="H38316"/>
      <c r="I38316"/>
      <c r="J38316"/>
      <c r="K38316"/>
      <c r="L38316"/>
      <c r="M38316"/>
    </row>
    <row r="38317" spans="1:13">
      <c r="A38317"/>
      <c r="B38317" s="61"/>
      <c r="C38317" s="63"/>
      <c r="D38317" s="60"/>
      <c r="E38317"/>
      <c r="F38317"/>
      <c r="G38317" s="61"/>
      <c r="H38317"/>
      <c r="I38317"/>
      <c r="J38317"/>
      <c r="K38317"/>
      <c r="L38317"/>
      <c r="M38317"/>
    </row>
    <row r="38318" spans="1:13">
      <c r="A38318"/>
      <c r="B38318" s="61"/>
      <c r="C38318" s="63"/>
      <c r="D38318" s="60"/>
      <c r="E38318"/>
      <c r="F38318"/>
      <c r="G38318" s="61"/>
      <c r="H38318"/>
      <c r="I38318"/>
      <c r="J38318"/>
      <c r="K38318"/>
      <c r="L38318"/>
      <c r="M38318"/>
    </row>
    <row r="38319" spans="1:13">
      <c r="A38319"/>
      <c r="B38319" s="61"/>
      <c r="C38319" s="63"/>
      <c r="D38319" s="60"/>
      <c r="E38319"/>
      <c r="F38319"/>
      <c r="G38319" s="61"/>
      <c r="H38319"/>
      <c r="I38319"/>
      <c r="J38319"/>
      <c r="K38319"/>
      <c r="L38319"/>
      <c r="M38319"/>
    </row>
    <row r="38320" spans="1:13">
      <c r="A38320"/>
      <c r="B38320" s="61"/>
      <c r="C38320" s="63"/>
      <c r="D38320" s="60"/>
      <c r="E38320"/>
      <c r="F38320"/>
      <c r="G38320" s="61"/>
      <c r="H38320"/>
      <c r="I38320"/>
      <c r="J38320"/>
      <c r="K38320"/>
      <c r="L38320"/>
      <c r="M38320"/>
    </row>
    <row r="38321" spans="1:13">
      <c r="A38321"/>
      <c r="B38321" s="61"/>
      <c r="C38321" s="63"/>
      <c r="D38321" s="60"/>
      <c r="E38321"/>
      <c r="F38321"/>
      <c r="G38321" s="61"/>
      <c r="H38321"/>
      <c r="I38321"/>
      <c r="J38321"/>
      <c r="K38321"/>
      <c r="L38321"/>
      <c r="M38321"/>
    </row>
    <row r="38322" spans="1:13">
      <c r="A38322"/>
      <c r="B38322" s="61"/>
      <c r="C38322" s="63"/>
      <c r="D38322" s="60"/>
      <c r="E38322"/>
      <c r="F38322"/>
      <c r="G38322" s="61"/>
      <c r="H38322"/>
      <c r="I38322"/>
      <c r="J38322"/>
      <c r="K38322"/>
      <c r="L38322"/>
      <c r="M38322"/>
    </row>
    <row r="38323" spans="1:13">
      <c r="A38323"/>
      <c r="B38323" s="61"/>
      <c r="C38323" s="63"/>
      <c r="D38323" s="60"/>
      <c r="E38323"/>
      <c r="F38323"/>
      <c r="G38323" s="61"/>
      <c r="H38323"/>
      <c r="I38323"/>
      <c r="J38323"/>
      <c r="K38323"/>
      <c r="L38323"/>
      <c r="M38323"/>
    </row>
    <row r="38324" spans="1:13">
      <c r="A38324"/>
      <c r="B38324" s="61"/>
      <c r="C38324" s="63"/>
      <c r="D38324" s="60"/>
      <c r="E38324"/>
      <c r="F38324"/>
      <c r="G38324" s="61"/>
      <c r="H38324"/>
      <c r="I38324"/>
      <c r="J38324"/>
      <c r="K38324"/>
      <c r="L38324"/>
      <c r="M38324"/>
    </row>
    <row r="38325" spans="1:13">
      <c r="A38325"/>
      <c r="B38325" s="61"/>
      <c r="C38325" s="63"/>
      <c r="D38325" s="60"/>
      <c r="E38325"/>
      <c r="F38325"/>
      <c r="G38325" s="61"/>
      <c r="H38325"/>
      <c r="I38325"/>
      <c r="J38325"/>
      <c r="K38325"/>
      <c r="L38325"/>
      <c r="M38325"/>
    </row>
    <row r="38326" spans="1:13">
      <c r="A38326"/>
      <c r="B38326" s="61"/>
      <c r="C38326" s="63"/>
      <c r="D38326" s="60"/>
      <c r="E38326"/>
      <c r="F38326"/>
      <c r="G38326" s="61"/>
      <c r="H38326"/>
      <c r="I38326"/>
      <c r="J38326"/>
      <c r="K38326"/>
      <c r="L38326"/>
      <c r="M38326"/>
    </row>
    <row r="38327" spans="1:13">
      <c r="A38327"/>
      <c r="B38327" s="61"/>
      <c r="C38327" s="63"/>
      <c r="D38327" s="60"/>
      <c r="E38327"/>
      <c r="F38327"/>
      <c r="G38327" s="61"/>
      <c r="H38327"/>
      <c r="I38327"/>
      <c r="J38327"/>
      <c r="K38327"/>
      <c r="L38327"/>
      <c r="M38327"/>
    </row>
    <row r="38328" spans="1:13">
      <c r="A38328"/>
      <c r="B38328" s="61"/>
      <c r="C38328" s="63"/>
      <c r="D38328" s="60"/>
      <c r="E38328"/>
      <c r="F38328"/>
      <c r="G38328" s="61"/>
      <c r="H38328"/>
      <c r="I38328"/>
      <c r="J38328"/>
      <c r="K38328"/>
      <c r="L38328"/>
      <c r="M38328"/>
    </row>
    <row r="38329" spans="1:13">
      <c r="A38329"/>
      <c r="B38329" s="61"/>
      <c r="C38329" s="63"/>
      <c r="D38329" s="60"/>
      <c r="E38329"/>
      <c r="F38329"/>
      <c r="G38329" s="61"/>
      <c r="H38329"/>
      <c r="I38329"/>
      <c r="J38329"/>
      <c r="K38329"/>
      <c r="L38329"/>
      <c r="M38329"/>
    </row>
    <row r="38330" spans="1:13">
      <c r="A38330"/>
      <c r="B38330" s="61"/>
      <c r="C38330" s="63"/>
      <c r="D38330" s="60"/>
      <c r="E38330"/>
      <c r="F38330"/>
      <c r="G38330" s="61"/>
      <c r="H38330"/>
      <c r="I38330"/>
      <c r="J38330"/>
      <c r="K38330"/>
      <c r="L38330"/>
      <c r="M38330"/>
    </row>
    <row r="38331" spans="1:13">
      <c r="A38331"/>
      <c r="B38331" s="61"/>
      <c r="C38331" s="63"/>
      <c r="D38331" s="60"/>
      <c r="E38331"/>
      <c r="F38331"/>
      <c r="G38331" s="61"/>
      <c r="H38331"/>
      <c r="I38331"/>
      <c r="J38331"/>
      <c r="K38331"/>
      <c r="L38331"/>
      <c r="M38331"/>
    </row>
    <row r="38332" spans="1:13">
      <c r="A38332"/>
      <c r="B38332" s="61"/>
      <c r="C38332" s="63"/>
      <c r="D38332" s="60"/>
      <c r="E38332"/>
      <c r="F38332"/>
      <c r="G38332" s="61"/>
      <c r="H38332"/>
      <c r="I38332"/>
      <c r="J38332"/>
      <c r="K38332"/>
      <c r="L38332"/>
      <c r="M38332"/>
    </row>
    <row r="38333" spans="1:13">
      <c r="A38333"/>
      <c r="B38333" s="61"/>
      <c r="C38333" s="63"/>
      <c r="D38333" s="60"/>
      <c r="E38333"/>
      <c r="F38333"/>
      <c r="G38333" s="61"/>
      <c r="H38333"/>
      <c r="I38333"/>
      <c r="J38333"/>
      <c r="K38333"/>
      <c r="L38333"/>
      <c r="M38333"/>
    </row>
    <row r="38334" spans="1:13">
      <c r="A38334"/>
      <c r="B38334" s="61"/>
      <c r="C38334" s="63"/>
      <c r="D38334" s="60"/>
      <c r="E38334"/>
      <c r="F38334"/>
      <c r="G38334" s="61"/>
      <c r="H38334"/>
      <c r="I38334"/>
      <c r="J38334"/>
      <c r="K38334"/>
      <c r="L38334"/>
      <c r="M38334"/>
    </row>
    <row r="38335" spans="1:13">
      <c r="A38335"/>
      <c r="B38335" s="61"/>
      <c r="C38335" s="63"/>
      <c r="D38335" s="60"/>
      <c r="E38335"/>
      <c r="F38335"/>
      <c r="G38335" s="61"/>
      <c r="H38335"/>
      <c r="I38335"/>
      <c r="J38335"/>
      <c r="K38335"/>
      <c r="L38335"/>
      <c r="M38335"/>
    </row>
    <row r="38336" spans="1:13">
      <c r="A38336"/>
      <c r="B38336" s="61"/>
      <c r="C38336" s="63"/>
      <c r="D38336" s="60"/>
      <c r="E38336"/>
      <c r="F38336"/>
      <c r="G38336" s="61"/>
      <c r="H38336"/>
      <c r="I38336"/>
      <c r="J38336"/>
      <c r="K38336"/>
      <c r="L38336"/>
      <c r="M38336"/>
    </row>
    <row r="38337" spans="1:13">
      <c r="A38337"/>
      <c r="B38337" s="61"/>
      <c r="C38337" s="63"/>
      <c r="D38337" s="60"/>
      <c r="E38337"/>
      <c r="F38337"/>
      <c r="G38337" s="61"/>
      <c r="H38337"/>
      <c r="I38337"/>
      <c r="J38337"/>
      <c r="K38337"/>
      <c r="L38337"/>
      <c r="M38337"/>
    </row>
    <row r="38338" spans="1:13">
      <c r="A38338"/>
      <c r="B38338" s="61"/>
      <c r="C38338" s="63"/>
      <c r="D38338" s="60"/>
      <c r="E38338"/>
      <c r="F38338"/>
      <c r="G38338" s="61"/>
      <c r="H38338"/>
      <c r="I38338"/>
      <c r="J38338"/>
      <c r="K38338"/>
      <c r="L38338"/>
      <c r="M38338"/>
    </row>
    <row r="38339" spans="1:13">
      <c r="A38339"/>
      <c r="B38339" s="61"/>
      <c r="C38339" s="63"/>
      <c r="D38339" s="60"/>
      <c r="E38339"/>
      <c r="F38339"/>
      <c r="G38339" s="61"/>
      <c r="H38339"/>
      <c r="I38339"/>
      <c r="J38339"/>
      <c r="K38339"/>
      <c r="L38339"/>
      <c r="M38339"/>
    </row>
    <row r="38340" spans="1:13">
      <c r="A38340"/>
      <c r="B38340" s="61"/>
      <c r="C38340" s="63"/>
      <c r="D38340" s="60"/>
      <c r="E38340"/>
      <c r="F38340"/>
      <c r="G38340" s="61"/>
      <c r="H38340"/>
      <c r="I38340"/>
      <c r="J38340"/>
      <c r="K38340"/>
      <c r="L38340"/>
      <c r="M38340"/>
    </row>
    <row r="38341" spans="1:13">
      <c r="A38341"/>
      <c r="B38341" s="61"/>
      <c r="C38341" s="63"/>
      <c r="D38341" s="60"/>
      <c r="E38341"/>
      <c r="F38341"/>
      <c r="G38341" s="61"/>
      <c r="H38341"/>
      <c r="I38341"/>
      <c r="J38341"/>
      <c r="K38341"/>
      <c r="L38341"/>
      <c r="M38341"/>
    </row>
    <row r="38342" spans="1:13">
      <c r="A38342"/>
      <c r="B38342" s="61"/>
      <c r="C38342" s="63"/>
      <c r="D38342" s="60"/>
      <c r="E38342"/>
      <c r="F38342"/>
      <c r="G38342" s="61"/>
      <c r="H38342"/>
      <c r="I38342"/>
      <c r="J38342"/>
      <c r="K38342"/>
      <c r="L38342"/>
      <c r="M38342"/>
    </row>
    <row r="38343" spans="1:13">
      <c r="A38343"/>
      <c r="B38343" s="61"/>
      <c r="C38343" s="63"/>
      <c r="D38343" s="60"/>
      <c r="E38343"/>
      <c r="F38343"/>
      <c r="G38343" s="61"/>
      <c r="H38343"/>
      <c r="I38343"/>
      <c r="J38343"/>
      <c r="K38343"/>
      <c r="L38343"/>
      <c r="M38343"/>
    </row>
    <row r="38344" spans="1:13">
      <c r="A38344"/>
      <c r="B38344" s="61"/>
      <c r="C38344" s="63"/>
      <c r="D38344" s="60"/>
      <c r="E38344"/>
      <c r="F38344"/>
      <c r="G38344" s="61"/>
      <c r="H38344"/>
      <c r="I38344"/>
      <c r="J38344"/>
      <c r="K38344"/>
      <c r="L38344"/>
      <c r="M38344"/>
    </row>
    <row r="38345" spans="1:13">
      <c r="A38345"/>
      <c r="B38345" s="61"/>
      <c r="C38345" s="63"/>
      <c r="D38345" s="60"/>
      <c r="E38345"/>
      <c r="F38345"/>
      <c r="G38345" s="61"/>
      <c r="H38345"/>
      <c r="I38345"/>
      <c r="J38345"/>
      <c r="K38345"/>
      <c r="L38345"/>
      <c r="M38345"/>
    </row>
    <row r="38346" spans="1:13">
      <c r="A38346"/>
      <c r="B38346" s="61"/>
      <c r="C38346" s="63"/>
      <c r="D38346" s="60"/>
      <c r="E38346"/>
      <c r="F38346"/>
      <c r="G38346" s="61"/>
      <c r="H38346"/>
      <c r="I38346"/>
      <c r="J38346"/>
      <c r="K38346"/>
      <c r="L38346"/>
      <c r="M38346"/>
    </row>
    <row r="38347" spans="1:13">
      <c r="A38347"/>
      <c r="B38347" s="61"/>
      <c r="C38347" s="63"/>
      <c r="D38347" s="60"/>
      <c r="E38347"/>
      <c r="F38347"/>
      <c r="G38347" s="61"/>
      <c r="H38347"/>
      <c r="I38347"/>
      <c r="J38347"/>
      <c r="K38347"/>
      <c r="L38347"/>
      <c r="M38347"/>
    </row>
    <row r="38348" spans="1:13">
      <c r="A38348"/>
      <c r="B38348" s="61"/>
      <c r="C38348" s="63"/>
      <c r="D38348" s="60"/>
      <c r="E38348"/>
      <c r="F38348"/>
      <c r="G38348" s="61"/>
      <c r="H38348"/>
      <c r="I38348"/>
      <c r="J38348"/>
      <c r="K38348"/>
      <c r="L38348"/>
      <c r="M38348"/>
    </row>
    <row r="38349" spans="1:13">
      <c r="A38349"/>
      <c r="B38349" s="61"/>
      <c r="C38349" s="63"/>
      <c r="D38349" s="60"/>
      <c r="E38349"/>
      <c r="F38349"/>
      <c r="G38349" s="61"/>
      <c r="H38349"/>
      <c r="I38349"/>
      <c r="J38349"/>
      <c r="K38349"/>
      <c r="L38349"/>
      <c r="M38349"/>
    </row>
    <row r="38350" spans="1:13">
      <c r="A38350"/>
      <c r="B38350" s="61"/>
      <c r="C38350" s="63"/>
      <c r="D38350" s="60"/>
      <c r="E38350"/>
      <c r="F38350"/>
      <c r="G38350" s="61"/>
      <c r="H38350"/>
      <c r="I38350"/>
      <c r="J38350"/>
      <c r="K38350"/>
      <c r="L38350"/>
      <c r="M38350"/>
    </row>
    <row r="38351" spans="1:13">
      <c r="A38351"/>
      <c r="B38351" s="61"/>
      <c r="C38351" s="63"/>
      <c r="D38351" s="60"/>
      <c r="E38351"/>
      <c r="F38351"/>
      <c r="G38351" s="61"/>
      <c r="H38351"/>
      <c r="I38351"/>
      <c r="J38351"/>
      <c r="K38351"/>
      <c r="L38351"/>
      <c r="M38351"/>
    </row>
    <row r="38352" spans="1:13">
      <c r="A38352"/>
      <c r="B38352" s="61"/>
      <c r="C38352" s="63"/>
      <c r="D38352" s="60"/>
      <c r="E38352"/>
      <c r="F38352"/>
      <c r="G38352" s="61"/>
      <c r="H38352"/>
      <c r="I38352"/>
      <c r="J38352"/>
      <c r="K38352"/>
      <c r="L38352"/>
      <c r="M38352"/>
    </row>
    <row r="38353" spans="1:13">
      <c r="A38353"/>
      <c r="B38353" s="61"/>
      <c r="C38353" s="63"/>
      <c r="D38353" s="60"/>
      <c r="E38353"/>
      <c r="F38353"/>
      <c r="G38353" s="61"/>
      <c r="H38353"/>
      <c r="I38353"/>
      <c r="J38353"/>
      <c r="K38353"/>
      <c r="L38353"/>
      <c r="M38353"/>
    </row>
    <row r="38354" spans="1:13">
      <c r="A38354"/>
      <c r="B38354" s="61"/>
      <c r="C38354" s="63"/>
      <c r="D38354" s="60"/>
      <c r="E38354"/>
      <c r="F38354"/>
      <c r="G38354" s="61"/>
      <c r="H38354"/>
      <c r="I38354"/>
      <c r="J38354"/>
      <c r="K38354"/>
      <c r="L38354"/>
      <c r="M38354"/>
    </row>
    <row r="38355" spans="1:13">
      <c r="A38355"/>
      <c r="B38355" s="61"/>
      <c r="C38355" s="63"/>
      <c r="D38355" s="60"/>
      <c r="E38355"/>
      <c r="F38355"/>
      <c r="G38355" s="61"/>
      <c r="H38355"/>
      <c r="I38355"/>
      <c r="J38355"/>
      <c r="K38355"/>
      <c r="L38355"/>
      <c r="M38355"/>
    </row>
    <row r="38356" spans="1:13">
      <c r="A38356"/>
      <c r="B38356" s="61"/>
      <c r="C38356" s="63"/>
      <c r="D38356" s="60"/>
      <c r="E38356"/>
      <c r="F38356"/>
      <c r="G38356" s="61"/>
      <c r="H38356"/>
      <c r="I38356"/>
      <c r="J38356"/>
      <c r="K38356"/>
      <c r="L38356"/>
      <c r="M38356"/>
    </row>
    <row r="38357" spans="1:13">
      <c r="A38357"/>
      <c r="B38357" s="61"/>
      <c r="C38357" s="63"/>
      <c r="D38357" s="60"/>
      <c r="E38357"/>
      <c r="F38357"/>
      <c r="G38357" s="61"/>
      <c r="H38357"/>
      <c r="I38357"/>
      <c r="J38357"/>
      <c r="K38357"/>
      <c r="L38357"/>
      <c r="M38357"/>
    </row>
    <row r="38358" spans="1:13">
      <c r="A38358"/>
      <c r="B38358" s="61"/>
      <c r="C38358" s="63"/>
      <c r="D38358" s="60"/>
      <c r="E38358"/>
      <c r="F38358"/>
      <c r="G38358" s="61"/>
      <c r="H38358"/>
      <c r="I38358"/>
      <c r="J38358"/>
      <c r="K38358"/>
      <c r="L38358"/>
      <c r="M38358"/>
    </row>
    <row r="38359" spans="1:13">
      <c r="A38359"/>
      <c r="B38359" s="61"/>
      <c r="C38359" s="63"/>
      <c r="D38359" s="60"/>
      <c r="E38359"/>
      <c r="F38359"/>
      <c r="G38359" s="61"/>
      <c r="H38359"/>
      <c r="I38359"/>
      <c r="J38359"/>
      <c r="K38359"/>
      <c r="L38359"/>
      <c r="M38359"/>
    </row>
    <row r="38360" spans="1:13">
      <c r="A38360"/>
      <c r="B38360" s="61"/>
      <c r="C38360" s="63"/>
      <c r="D38360" s="60"/>
      <c r="E38360"/>
      <c r="F38360"/>
      <c r="G38360" s="61"/>
      <c r="H38360"/>
      <c r="I38360"/>
      <c r="J38360"/>
      <c r="K38360"/>
      <c r="L38360"/>
      <c r="M38360"/>
    </row>
    <row r="38361" spans="1:13">
      <c r="A38361"/>
      <c r="B38361" s="61"/>
      <c r="C38361" s="63"/>
      <c r="D38361" s="60"/>
      <c r="E38361"/>
      <c r="F38361"/>
      <c r="G38361" s="61"/>
      <c r="H38361"/>
      <c r="I38361"/>
      <c r="J38361"/>
      <c r="K38361"/>
      <c r="L38361"/>
      <c r="M38361"/>
    </row>
    <row r="38362" spans="1:13">
      <c r="A38362"/>
      <c r="B38362" s="61"/>
      <c r="C38362" s="63"/>
      <c r="D38362" s="60"/>
      <c r="E38362"/>
      <c r="F38362"/>
      <c r="G38362" s="61"/>
      <c r="H38362"/>
      <c r="I38362"/>
      <c r="J38362"/>
      <c r="K38362"/>
      <c r="L38362"/>
      <c r="M38362"/>
    </row>
    <row r="38363" spans="1:13">
      <c r="A38363"/>
      <c r="B38363" s="61"/>
      <c r="C38363" s="63"/>
      <c r="D38363" s="60"/>
      <c r="E38363"/>
      <c r="F38363"/>
      <c r="G38363" s="61"/>
      <c r="H38363"/>
      <c r="I38363"/>
      <c r="J38363"/>
      <c r="K38363"/>
      <c r="L38363"/>
      <c r="M38363"/>
    </row>
    <row r="38364" spans="1:13">
      <c r="A38364"/>
      <c r="B38364" s="61"/>
      <c r="C38364" s="63"/>
      <c r="D38364" s="60"/>
      <c r="E38364"/>
      <c r="F38364"/>
      <c r="G38364" s="61"/>
      <c r="H38364"/>
      <c r="I38364"/>
      <c r="J38364"/>
      <c r="K38364"/>
      <c r="L38364"/>
      <c r="M38364"/>
    </row>
    <row r="38365" spans="1:13">
      <c r="A38365"/>
      <c r="B38365" s="61"/>
      <c r="C38365" s="63"/>
      <c r="D38365" s="60"/>
      <c r="E38365"/>
      <c r="F38365"/>
      <c r="G38365" s="61"/>
      <c r="H38365"/>
      <c r="I38365"/>
      <c r="J38365"/>
      <c r="K38365"/>
      <c r="L38365"/>
      <c r="M38365"/>
    </row>
    <row r="38366" spans="1:13">
      <c r="A38366"/>
      <c r="B38366" s="61"/>
      <c r="C38366" s="63"/>
      <c r="D38366" s="60"/>
      <c r="E38366"/>
      <c r="F38366"/>
      <c r="G38366" s="61"/>
      <c r="H38366"/>
      <c r="I38366"/>
      <c r="J38366"/>
      <c r="K38366"/>
      <c r="L38366"/>
      <c r="M38366"/>
    </row>
    <row r="38367" spans="1:13">
      <c r="A38367"/>
      <c r="B38367" s="61"/>
      <c r="C38367" s="63"/>
      <c r="D38367" s="60"/>
      <c r="E38367"/>
      <c r="F38367"/>
      <c r="G38367" s="61"/>
      <c r="H38367"/>
      <c r="I38367"/>
      <c r="J38367"/>
      <c r="K38367"/>
      <c r="L38367"/>
      <c r="M38367"/>
    </row>
    <row r="38368" spans="1:13">
      <c r="A38368"/>
      <c r="B38368" s="61"/>
      <c r="C38368" s="63"/>
      <c r="D38368" s="60"/>
      <c r="E38368"/>
      <c r="F38368"/>
      <c r="G38368" s="61"/>
      <c r="H38368"/>
      <c r="I38368"/>
      <c r="J38368"/>
      <c r="K38368"/>
      <c r="L38368"/>
      <c r="M38368"/>
    </row>
    <row r="38369" spans="1:13">
      <c r="A38369"/>
      <c r="B38369" s="61"/>
      <c r="C38369" s="63"/>
      <c r="D38369" s="60"/>
      <c r="E38369"/>
      <c r="F38369"/>
      <c r="G38369" s="61"/>
      <c r="H38369"/>
      <c r="I38369"/>
      <c r="J38369"/>
      <c r="K38369"/>
      <c r="L38369"/>
      <c r="M38369"/>
    </row>
    <row r="38370" spans="1:13">
      <c r="A38370"/>
      <c r="B38370" s="61"/>
      <c r="C38370" s="63"/>
      <c r="D38370" s="60"/>
      <c r="E38370"/>
      <c r="F38370"/>
      <c r="G38370" s="61"/>
      <c r="H38370"/>
      <c r="I38370"/>
      <c r="J38370"/>
      <c r="K38370"/>
      <c r="L38370"/>
      <c r="M38370"/>
    </row>
    <row r="38371" spans="1:13">
      <c r="A38371"/>
      <c r="B38371" s="61"/>
      <c r="C38371" s="63"/>
      <c r="D38371" s="60"/>
      <c r="E38371"/>
      <c r="F38371"/>
      <c r="G38371" s="61"/>
      <c r="H38371"/>
      <c r="I38371"/>
      <c r="J38371"/>
      <c r="K38371"/>
      <c r="L38371"/>
      <c r="M38371"/>
    </row>
    <row r="38372" spans="1:13">
      <c r="A38372"/>
      <c r="B38372" s="61"/>
      <c r="C38372" s="63"/>
      <c r="D38372" s="60"/>
      <c r="E38372"/>
      <c r="F38372"/>
      <c r="G38372" s="61"/>
      <c r="H38372"/>
      <c r="I38372"/>
      <c r="J38372"/>
      <c r="K38372"/>
      <c r="L38372"/>
      <c r="M38372"/>
    </row>
    <row r="38373" spans="1:13">
      <c r="A38373"/>
      <c r="B38373" s="61"/>
      <c r="C38373" s="63"/>
      <c r="D38373" s="60"/>
      <c r="E38373"/>
      <c r="F38373"/>
      <c r="G38373" s="61"/>
      <c r="H38373"/>
      <c r="I38373"/>
      <c r="J38373"/>
      <c r="K38373"/>
      <c r="L38373"/>
      <c r="M38373"/>
    </row>
    <row r="38374" spans="1:13">
      <c r="A38374"/>
      <c r="B38374" s="61"/>
      <c r="C38374" s="63"/>
      <c r="D38374" s="60"/>
      <c r="E38374"/>
      <c r="F38374"/>
      <c r="G38374" s="61"/>
      <c r="H38374"/>
      <c r="I38374"/>
      <c r="J38374"/>
      <c r="K38374"/>
      <c r="L38374"/>
      <c r="M38374"/>
    </row>
    <row r="38375" spans="1:13">
      <c r="A38375"/>
      <c r="B38375" s="61"/>
      <c r="C38375" s="63"/>
      <c r="D38375" s="60"/>
      <c r="E38375"/>
      <c r="F38375"/>
      <c r="G38375" s="61"/>
      <c r="H38375"/>
      <c r="I38375"/>
      <c r="J38375"/>
      <c r="K38375"/>
      <c r="L38375"/>
      <c r="M38375"/>
    </row>
    <row r="38376" spans="1:13">
      <c r="A38376"/>
      <c r="B38376" s="61"/>
      <c r="C38376" s="63"/>
      <c r="D38376" s="60"/>
      <c r="E38376"/>
      <c r="F38376"/>
      <c r="G38376" s="61"/>
      <c r="H38376"/>
      <c r="I38376"/>
      <c r="J38376"/>
      <c r="K38376"/>
      <c r="L38376"/>
      <c r="M38376"/>
    </row>
    <row r="38377" spans="1:13">
      <c r="A38377"/>
      <c r="B38377" s="61"/>
      <c r="C38377" s="63"/>
      <c r="D38377" s="60"/>
      <c r="E38377"/>
      <c r="F38377"/>
      <c r="G38377" s="61"/>
      <c r="H38377"/>
      <c r="I38377"/>
      <c r="J38377"/>
      <c r="K38377"/>
      <c r="L38377"/>
      <c r="M38377"/>
    </row>
    <row r="38378" spans="1:13">
      <c r="A38378"/>
      <c r="B38378" s="61"/>
      <c r="C38378" s="63"/>
      <c r="D38378" s="60"/>
      <c r="E38378"/>
      <c r="F38378"/>
      <c r="G38378" s="61"/>
      <c r="H38378"/>
      <c r="I38378"/>
      <c r="J38378"/>
      <c r="K38378"/>
      <c r="L38378"/>
      <c r="M38378"/>
    </row>
    <row r="38379" spans="1:13">
      <c r="A38379"/>
      <c r="B38379" s="61"/>
      <c r="C38379" s="63"/>
      <c r="D38379" s="60"/>
      <c r="E38379"/>
      <c r="F38379"/>
      <c r="G38379" s="61"/>
      <c r="H38379"/>
      <c r="I38379"/>
      <c r="J38379"/>
      <c r="K38379"/>
      <c r="L38379"/>
      <c r="M38379"/>
    </row>
    <row r="38380" spans="1:13">
      <c r="A38380"/>
      <c r="B38380" s="61"/>
      <c r="C38380" s="63"/>
      <c r="D38380" s="60"/>
      <c r="E38380"/>
      <c r="F38380"/>
      <c r="G38380" s="61"/>
      <c r="H38380"/>
      <c r="I38380"/>
      <c r="J38380"/>
      <c r="K38380"/>
      <c r="L38380"/>
      <c r="M38380"/>
    </row>
    <row r="38381" spans="1:13">
      <c r="A38381"/>
      <c r="B38381" s="61"/>
      <c r="C38381" s="63"/>
      <c r="D38381" s="60"/>
      <c r="E38381"/>
      <c r="F38381"/>
      <c r="G38381" s="61"/>
      <c r="H38381"/>
      <c r="I38381"/>
      <c r="J38381"/>
      <c r="K38381"/>
      <c r="L38381"/>
      <c r="M38381"/>
    </row>
    <row r="38382" spans="1:13">
      <c r="A38382"/>
      <c r="B38382" s="61"/>
      <c r="C38382" s="63"/>
      <c r="D38382" s="60"/>
      <c r="E38382"/>
      <c r="F38382"/>
      <c r="G38382" s="61"/>
      <c r="H38382"/>
      <c r="I38382"/>
      <c r="J38382"/>
      <c r="K38382"/>
      <c r="L38382"/>
      <c r="M38382"/>
    </row>
    <row r="38383" spans="1:13">
      <c r="A38383"/>
      <c r="B38383" s="61"/>
      <c r="C38383" s="63"/>
      <c r="D38383" s="60"/>
      <c r="E38383"/>
      <c r="F38383"/>
      <c r="G38383" s="61"/>
      <c r="H38383"/>
      <c r="I38383"/>
      <c r="J38383"/>
      <c r="K38383"/>
      <c r="L38383"/>
      <c r="M38383"/>
    </row>
    <row r="38384" spans="1:13">
      <c r="A38384"/>
      <c r="B38384" s="61"/>
      <c r="C38384" s="63"/>
      <c r="D38384" s="60"/>
      <c r="E38384"/>
      <c r="F38384"/>
      <c r="G38384" s="61"/>
      <c r="H38384"/>
      <c r="I38384"/>
      <c r="J38384"/>
      <c r="K38384"/>
      <c r="L38384"/>
      <c r="M38384"/>
    </row>
    <row r="38385" spans="1:13">
      <c r="A38385"/>
      <c r="B38385" s="61"/>
      <c r="C38385" s="63"/>
      <c r="D38385" s="60"/>
      <c r="E38385"/>
      <c r="F38385"/>
      <c r="G38385" s="61"/>
      <c r="H38385"/>
      <c r="I38385"/>
      <c r="J38385"/>
      <c r="K38385"/>
      <c r="L38385"/>
      <c r="M38385"/>
    </row>
    <row r="38386" spans="1:13">
      <c r="A38386"/>
      <c r="B38386" s="61"/>
      <c r="C38386" s="63"/>
      <c r="D38386" s="60"/>
      <c r="E38386"/>
      <c r="F38386"/>
      <c r="G38386" s="61"/>
      <c r="H38386"/>
      <c r="I38386"/>
      <c r="J38386"/>
      <c r="K38386"/>
      <c r="L38386"/>
      <c r="M38386"/>
    </row>
    <row r="38387" spans="1:13">
      <c r="A38387"/>
      <c r="B38387" s="61"/>
      <c r="C38387" s="63"/>
      <c r="D38387" s="60"/>
      <c r="E38387"/>
      <c r="F38387"/>
      <c r="G38387" s="61"/>
      <c r="H38387"/>
      <c r="I38387"/>
      <c r="J38387"/>
      <c r="K38387"/>
      <c r="L38387"/>
      <c r="M38387"/>
    </row>
    <row r="38388" spans="1:13">
      <c r="A38388"/>
      <c r="B38388" s="61"/>
      <c r="C38388" s="63"/>
      <c r="D38388" s="60"/>
      <c r="E38388"/>
      <c r="F38388"/>
      <c r="G38388" s="61"/>
      <c r="H38388"/>
      <c r="I38388"/>
      <c r="J38388"/>
      <c r="K38388"/>
      <c r="L38388"/>
      <c r="M38388"/>
    </row>
    <row r="38389" spans="1:13">
      <c r="A38389"/>
      <c r="B38389" s="61"/>
      <c r="C38389" s="63"/>
      <c r="D38389" s="60"/>
      <c r="E38389"/>
      <c r="F38389"/>
      <c r="G38389" s="61"/>
      <c r="H38389"/>
      <c r="I38389"/>
      <c r="J38389"/>
      <c r="K38389"/>
      <c r="L38389"/>
      <c r="M38389"/>
    </row>
    <row r="38390" spans="1:13">
      <c r="A38390"/>
      <c r="B38390" s="61"/>
      <c r="C38390" s="63"/>
      <c r="D38390" s="60"/>
      <c r="E38390"/>
      <c r="F38390"/>
      <c r="G38390" s="61"/>
      <c r="H38390"/>
      <c r="I38390"/>
      <c r="J38390"/>
      <c r="K38390"/>
      <c r="L38390"/>
      <c r="M38390"/>
    </row>
    <row r="38391" spans="1:13">
      <c r="A38391"/>
      <c r="B38391" s="61"/>
      <c r="C38391" s="63"/>
      <c r="D38391" s="60"/>
      <c r="E38391"/>
      <c r="F38391"/>
      <c r="G38391" s="61"/>
      <c r="H38391"/>
      <c r="I38391"/>
      <c r="J38391"/>
      <c r="K38391"/>
      <c r="L38391"/>
      <c r="M38391"/>
    </row>
    <row r="38392" spans="1:13">
      <c r="A38392"/>
      <c r="B38392" s="61"/>
      <c r="C38392" s="63"/>
      <c r="D38392" s="60"/>
      <c r="E38392"/>
      <c r="F38392"/>
      <c r="G38392" s="61"/>
      <c r="H38392"/>
      <c r="I38392"/>
      <c r="J38392"/>
      <c r="K38392"/>
      <c r="L38392"/>
      <c r="M38392"/>
    </row>
    <row r="38393" spans="1:13">
      <c r="A38393"/>
      <c r="B38393" s="61"/>
      <c r="C38393" s="63"/>
      <c r="D38393" s="60"/>
      <c r="E38393"/>
      <c r="F38393"/>
      <c r="G38393" s="61"/>
      <c r="H38393"/>
      <c r="I38393"/>
      <c r="J38393"/>
      <c r="K38393"/>
      <c r="L38393"/>
      <c r="M38393"/>
    </row>
    <row r="38394" spans="1:13">
      <c r="A38394"/>
      <c r="B38394" s="61"/>
      <c r="C38394" s="63"/>
      <c r="D38394" s="60"/>
      <c r="E38394"/>
      <c r="F38394"/>
      <c r="G38394" s="61"/>
      <c r="H38394"/>
      <c r="I38394"/>
      <c r="J38394"/>
      <c r="K38394"/>
      <c r="L38394"/>
      <c r="M38394"/>
    </row>
    <row r="38395" spans="1:13">
      <c r="A38395"/>
      <c r="B38395" s="61"/>
      <c r="C38395" s="63"/>
      <c r="D38395" s="60"/>
      <c r="E38395"/>
      <c r="F38395"/>
      <c r="G38395" s="61"/>
      <c r="H38395"/>
      <c r="I38395"/>
      <c r="J38395"/>
      <c r="K38395"/>
      <c r="L38395"/>
      <c r="M38395"/>
    </row>
    <row r="38396" spans="1:13">
      <c r="A38396"/>
      <c r="B38396" s="61"/>
      <c r="C38396" s="63"/>
      <c r="D38396" s="60"/>
      <c r="E38396"/>
      <c r="F38396"/>
      <c r="G38396" s="61"/>
      <c r="H38396"/>
      <c r="I38396"/>
      <c r="J38396"/>
      <c r="K38396"/>
      <c r="L38396"/>
      <c r="M38396"/>
    </row>
    <row r="38397" spans="1:13">
      <c r="A38397"/>
      <c r="B38397" s="61"/>
      <c r="C38397" s="63"/>
      <c r="D38397" s="60"/>
      <c r="E38397"/>
      <c r="F38397"/>
      <c r="G38397" s="61"/>
      <c r="H38397"/>
      <c r="I38397"/>
      <c r="J38397"/>
      <c r="K38397"/>
      <c r="L38397"/>
      <c r="M38397"/>
    </row>
    <row r="38398" spans="1:13">
      <c r="A38398"/>
      <c r="B38398" s="61"/>
      <c r="C38398" s="63"/>
      <c r="D38398" s="60"/>
      <c r="E38398"/>
      <c r="F38398"/>
      <c r="G38398" s="61"/>
      <c r="H38398"/>
      <c r="I38398"/>
      <c r="J38398"/>
      <c r="K38398"/>
      <c r="L38398"/>
      <c r="M38398"/>
    </row>
    <row r="38399" spans="1:13">
      <c r="A38399"/>
      <c r="B38399" s="61"/>
      <c r="C38399" s="63"/>
      <c r="D38399" s="60"/>
      <c r="E38399"/>
      <c r="F38399"/>
      <c r="G38399" s="61"/>
      <c r="H38399"/>
      <c r="I38399"/>
      <c r="J38399"/>
      <c r="K38399"/>
      <c r="L38399"/>
      <c r="M38399"/>
    </row>
    <row r="38400" spans="1:13">
      <c r="A38400"/>
      <c r="B38400" s="61"/>
      <c r="C38400" s="63"/>
      <c r="D38400" s="60"/>
      <c r="E38400"/>
      <c r="F38400"/>
      <c r="G38400" s="61"/>
      <c r="H38400"/>
      <c r="I38400"/>
      <c r="J38400"/>
      <c r="K38400"/>
      <c r="L38400"/>
      <c r="M38400"/>
    </row>
    <row r="38401" spans="1:13">
      <c r="A38401"/>
      <c r="B38401" s="61"/>
      <c r="C38401" s="63"/>
      <c r="D38401" s="60"/>
      <c r="E38401"/>
      <c r="F38401"/>
      <c r="G38401" s="61"/>
      <c r="H38401"/>
      <c r="I38401"/>
      <c r="J38401"/>
      <c r="K38401"/>
      <c r="L38401"/>
      <c r="M38401"/>
    </row>
    <row r="38402" spans="1:13">
      <c r="A38402"/>
      <c r="B38402" s="61"/>
      <c r="C38402" s="63"/>
      <c r="D38402" s="60"/>
      <c r="E38402"/>
      <c r="F38402"/>
      <c r="G38402" s="61"/>
      <c r="H38402"/>
      <c r="I38402"/>
      <c r="J38402"/>
      <c r="K38402"/>
      <c r="L38402"/>
      <c r="M38402"/>
    </row>
    <row r="38403" spans="1:13">
      <c r="A38403"/>
      <c r="B38403" s="61"/>
      <c r="C38403" s="63"/>
      <c r="D38403" s="60"/>
      <c r="E38403"/>
      <c r="F38403"/>
      <c r="G38403" s="61"/>
      <c r="H38403"/>
      <c r="I38403"/>
      <c r="J38403"/>
      <c r="K38403"/>
      <c r="L38403"/>
      <c r="M38403"/>
    </row>
    <row r="38404" spans="1:13">
      <c r="A38404"/>
      <c r="B38404" s="61"/>
      <c r="C38404" s="63"/>
      <c r="D38404" s="60"/>
      <c r="E38404"/>
      <c r="F38404"/>
      <c r="G38404" s="61"/>
      <c r="H38404"/>
      <c r="I38404"/>
      <c r="J38404"/>
      <c r="K38404"/>
      <c r="L38404"/>
      <c r="M38404"/>
    </row>
    <row r="38405" spans="1:13">
      <c r="A38405"/>
      <c r="B38405" s="61"/>
      <c r="C38405" s="63"/>
      <c r="D38405" s="60"/>
      <c r="E38405"/>
      <c r="F38405"/>
      <c r="G38405" s="61"/>
      <c r="H38405"/>
      <c r="I38405"/>
      <c r="J38405"/>
      <c r="K38405"/>
      <c r="L38405"/>
      <c r="M38405"/>
    </row>
    <row r="38406" spans="1:13">
      <c r="A38406"/>
      <c r="B38406" s="61"/>
      <c r="C38406" s="63"/>
      <c r="D38406" s="60"/>
      <c r="E38406"/>
      <c r="F38406"/>
      <c r="G38406" s="61"/>
      <c r="H38406"/>
      <c r="I38406"/>
      <c r="J38406"/>
      <c r="K38406"/>
      <c r="L38406"/>
      <c r="M38406"/>
    </row>
    <row r="38407" spans="1:13">
      <c r="A38407"/>
      <c r="B38407" s="61"/>
      <c r="C38407" s="63"/>
      <c r="D38407" s="60"/>
      <c r="E38407"/>
      <c r="F38407"/>
      <c r="G38407" s="61"/>
      <c r="H38407"/>
      <c r="I38407"/>
      <c r="J38407"/>
      <c r="K38407"/>
      <c r="L38407"/>
      <c r="M38407"/>
    </row>
    <row r="38408" spans="1:13">
      <c r="A38408"/>
      <c r="B38408" s="61"/>
      <c r="C38408" s="63"/>
      <c r="D38408" s="60"/>
      <c r="E38408"/>
      <c r="F38408"/>
      <c r="G38408" s="61"/>
      <c r="H38408"/>
      <c r="I38408"/>
      <c r="J38408"/>
      <c r="K38408"/>
      <c r="L38408"/>
      <c r="M38408"/>
    </row>
    <row r="38409" spans="1:13">
      <c r="A38409"/>
      <c r="B38409" s="61"/>
      <c r="C38409" s="63"/>
      <c r="D38409" s="60"/>
      <c r="E38409"/>
      <c r="F38409"/>
      <c r="G38409" s="61"/>
      <c r="H38409"/>
      <c r="I38409"/>
      <c r="J38409"/>
      <c r="K38409"/>
      <c r="L38409"/>
      <c r="M38409"/>
    </row>
    <row r="38410" spans="1:13">
      <c r="A38410"/>
      <c r="B38410" s="61"/>
      <c r="C38410" s="63"/>
      <c r="D38410" s="60"/>
      <c r="E38410"/>
      <c r="F38410"/>
      <c r="G38410" s="61"/>
      <c r="H38410"/>
      <c r="I38410"/>
      <c r="J38410"/>
      <c r="K38410"/>
      <c r="L38410"/>
      <c r="M38410"/>
    </row>
    <row r="38411" spans="1:13">
      <c r="A38411"/>
      <c r="B38411" s="61"/>
      <c r="C38411" s="63"/>
      <c r="D38411" s="60"/>
      <c r="E38411"/>
      <c r="F38411"/>
      <c r="G38411" s="61"/>
      <c r="H38411"/>
      <c r="I38411"/>
      <c r="J38411"/>
      <c r="K38411"/>
      <c r="L38411"/>
      <c r="M38411"/>
    </row>
    <row r="38412" spans="1:13">
      <c r="A38412"/>
      <c r="B38412" s="61"/>
      <c r="C38412" s="63"/>
      <c r="D38412" s="60"/>
      <c r="E38412"/>
      <c r="F38412"/>
      <c r="G38412" s="61"/>
      <c r="H38412"/>
      <c r="I38412"/>
      <c r="J38412"/>
      <c r="K38412"/>
      <c r="L38412"/>
      <c r="M38412"/>
    </row>
    <row r="38413" spans="1:13">
      <c r="A38413"/>
      <c r="B38413" s="61"/>
      <c r="C38413" s="63"/>
      <c r="D38413" s="60"/>
      <c r="E38413"/>
      <c r="F38413"/>
      <c r="G38413" s="61"/>
      <c r="H38413"/>
      <c r="I38413"/>
      <c r="J38413"/>
      <c r="K38413"/>
      <c r="L38413"/>
      <c r="M38413"/>
    </row>
    <row r="38414" spans="1:13">
      <c r="A38414"/>
      <c r="B38414" s="61"/>
      <c r="C38414" s="63"/>
      <c r="D38414" s="60"/>
      <c r="E38414"/>
      <c r="F38414"/>
      <c r="G38414" s="61"/>
      <c r="H38414"/>
      <c r="I38414"/>
      <c r="J38414"/>
      <c r="K38414"/>
      <c r="L38414"/>
      <c r="M38414"/>
    </row>
    <row r="38415" spans="1:13">
      <c r="A38415"/>
      <c r="B38415" s="61"/>
      <c r="C38415" s="63"/>
      <c r="D38415" s="60"/>
      <c r="E38415"/>
      <c r="F38415"/>
      <c r="G38415" s="61"/>
      <c r="H38415"/>
      <c r="I38415"/>
      <c r="J38415"/>
      <c r="K38415"/>
      <c r="L38415"/>
      <c r="M38415"/>
    </row>
    <row r="38416" spans="1:13">
      <c r="A38416"/>
      <c r="B38416" s="61"/>
      <c r="C38416" s="63"/>
      <c r="D38416" s="60"/>
      <c r="E38416"/>
      <c r="F38416"/>
      <c r="G38416" s="61"/>
      <c r="H38416"/>
      <c r="I38416"/>
      <c r="J38416"/>
      <c r="K38416"/>
      <c r="L38416"/>
      <c r="M38416"/>
    </row>
    <row r="38417" spans="1:13">
      <c r="A38417"/>
      <c r="B38417" s="61"/>
      <c r="C38417" s="63"/>
      <c r="D38417" s="60"/>
      <c r="E38417"/>
      <c r="F38417"/>
      <c r="G38417" s="61"/>
      <c r="H38417"/>
      <c r="I38417"/>
      <c r="J38417"/>
      <c r="K38417"/>
      <c r="L38417"/>
      <c r="M38417"/>
    </row>
    <row r="38418" spans="1:13">
      <c r="A38418"/>
      <c r="B38418" s="61"/>
      <c r="C38418" s="63"/>
      <c r="D38418" s="60"/>
      <c r="E38418"/>
      <c r="F38418"/>
      <c r="G38418" s="61"/>
      <c r="H38418"/>
      <c r="I38418"/>
      <c r="J38418"/>
      <c r="K38418"/>
      <c r="L38418"/>
      <c r="M38418"/>
    </row>
    <row r="38419" spans="1:13">
      <c r="A38419"/>
      <c r="B38419" s="61"/>
      <c r="C38419" s="63"/>
      <c r="D38419" s="60"/>
      <c r="E38419"/>
      <c r="F38419"/>
      <c r="G38419" s="61"/>
      <c r="H38419"/>
      <c r="I38419"/>
      <c r="J38419"/>
      <c r="K38419"/>
      <c r="L38419"/>
      <c r="M38419"/>
    </row>
    <row r="38420" spans="1:13">
      <c r="A38420"/>
      <c r="B38420" s="61"/>
      <c r="C38420" s="63"/>
      <c r="D38420" s="60"/>
      <c r="E38420"/>
      <c r="F38420"/>
      <c r="G38420" s="61"/>
      <c r="H38420"/>
      <c r="I38420"/>
      <c r="J38420"/>
      <c r="K38420"/>
      <c r="L38420"/>
      <c r="M38420"/>
    </row>
    <row r="38421" spans="1:13">
      <c r="A38421"/>
      <c r="B38421" s="61"/>
      <c r="C38421" s="63"/>
      <c r="D38421" s="60"/>
      <c r="E38421"/>
      <c r="F38421"/>
      <c r="G38421" s="61"/>
      <c r="H38421"/>
      <c r="I38421"/>
      <c r="J38421"/>
      <c r="K38421"/>
      <c r="L38421"/>
      <c r="M38421"/>
    </row>
    <row r="38422" spans="1:13">
      <c r="A38422"/>
      <c r="B38422" s="61"/>
      <c r="C38422" s="63"/>
      <c r="D38422" s="60"/>
      <c r="E38422"/>
      <c r="F38422"/>
      <c r="G38422" s="61"/>
      <c r="H38422"/>
      <c r="I38422"/>
      <c r="J38422"/>
      <c r="K38422"/>
      <c r="L38422"/>
      <c r="M38422"/>
    </row>
    <row r="38423" spans="1:13">
      <c r="A38423"/>
      <c r="B38423" s="61"/>
      <c r="C38423" s="63"/>
      <c r="D38423" s="60"/>
      <c r="E38423"/>
      <c r="F38423"/>
      <c r="G38423" s="61"/>
      <c r="H38423"/>
      <c r="I38423"/>
      <c r="J38423"/>
      <c r="K38423"/>
      <c r="L38423"/>
      <c r="M38423"/>
    </row>
    <row r="38424" spans="1:13">
      <c r="A38424"/>
      <c r="B38424" s="61"/>
      <c r="C38424" s="63"/>
      <c r="D38424" s="60"/>
      <c r="E38424"/>
      <c r="F38424"/>
      <c r="G38424" s="61"/>
      <c r="H38424"/>
      <c r="I38424"/>
      <c r="J38424"/>
      <c r="K38424"/>
      <c r="L38424"/>
      <c r="M38424"/>
    </row>
    <row r="38425" spans="1:13">
      <c r="A38425"/>
      <c r="B38425" s="61"/>
      <c r="C38425" s="63"/>
      <c r="D38425" s="60"/>
      <c r="E38425"/>
      <c r="F38425"/>
      <c r="G38425" s="61"/>
      <c r="H38425"/>
      <c r="I38425"/>
      <c r="J38425"/>
      <c r="K38425"/>
      <c r="L38425"/>
      <c r="M38425"/>
    </row>
    <row r="38426" spans="1:13">
      <c r="A38426"/>
      <c r="B38426" s="61"/>
      <c r="C38426" s="63"/>
      <c r="D38426" s="60"/>
      <c r="E38426"/>
      <c r="F38426"/>
      <c r="G38426" s="61"/>
      <c r="H38426"/>
      <c r="I38426"/>
      <c r="J38426"/>
      <c r="K38426"/>
      <c r="L38426"/>
      <c r="M38426"/>
    </row>
    <row r="38427" spans="1:13">
      <c r="A38427"/>
      <c r="B38427" s="61"/>
      <c r="C38427" s="63"/>
      <c r="D38427" s="60"/>
      <c r="E38427"/>
      <c r="F38427"/>
      <c r="G38427" s="61"/>
      <c r="H38427"/>
      <c r="I38427"/>
      <c r="J38427"/>
      <c r="K38427"/>
      <c r="L38427"/>
      <c r="M38427"/>
    </row>
    <row r="38428" spans="1:13">
      <c r="A38428"/>
      <c r="B38428" s="61"/>
      <c r="C38428" s="63"/>
      <c r="D38428" s="60"/>
      <c r="E38428"/>
      <c r="F38428"/>
      <c r="G38428" s="61"/>
      <c r="H38428"/>
      <c r="I38428"/>
      <c r="J38428"/>
      <c r="K38428"/>
      <c r="L38428"/>
      <c r="M38428"/>
    </row>
    <row r="38429" spans="1:13">
      <c r="A38429"/>
      <c r="B38429" s="61"/>
      <c r="C38429" s="63"/>
      <c r="D38429" s="60"/>
      <c r="E38429"/>
      <c r="F38429"/>
      <c r="G38429" s="61"/>
      <c r="H38429"/>
      <c r="I38429"/>
      <c r="J38429"/>
      <c r="K38429"/>
      <c r="L38429"/>
      <c r="M38429"/>
    </row>
    <row r="38430" spans="1:13">
      <c r="A38430"/>
      <c r="B38430" s="61"/>
      <c r="C38430" s="63"/>
      <c r="D38430" s="60"/>
      <c r="E38430"/>
      <c r="F38430"/>
      <c r="G38430" s="61"/>
      <c r="H38430"/>
      <c r="I38430"/>
      <c r="J38430"/>
      <c r="K38430"/>
      <c r="L38430"/>
      <c r="M38430"/>
    </row>
    <row r="38431" spans="1:13">
      <c r="A38431"/>
      <c r="B38431" s="61"/>
      <c r="C38431" s="63"/>
      <c r="D38431" s="60"/>
      <c r="E38431"/>
      <c r="F38431"/>
      <c r="G38431" s="61"/>
      <c r="H38431"/>
      <c r="I38431"/>
      <c r="J38431"/>
      <c r="K38431"/>
      <c r="L38431"/>
      <c r="M38431"/>
    </row>
    <row r="38432" spans="1:13">
      <c r="A38432"/>
      <c r="B38432" s="61"/>
      <c r="C38432" s="63"/>
      <c r="D38432" s="60"/>
      <c r="E38432"/>
      <c r="F38432"/>
      <c r="G38432" s="61"/>
      <c r="H38432"/>
      <c r="I38432"/>
      <c r="J38432"/>
      <c r="K38432"/>
      <c r="L38432"/>
      <c r="M38432"/>
    </row>
    <row r="38433" spans="1:13">
      <c r="A38433"/>
      <c r="B38433" s="61"/>
      <c r="C38433" s="63"/>
      <c r="D38433" s="60"/>
      <c r="E38433"/>
      <c r="F38433"/>
      <c r="G38433" s="61"/>
      <c r="H38433"/>
      <c r="I38433"/>
      <c r="J38433"/>
      <c r="K38433"/>
      <c r="L38433"/>
      <c r="M38433"/>
    </row>
    <row r="38434" spans="1:13">
      <c r="A38434"/>
      <c r="B38434" s="61"/>
      <c r="C38434" s="63"/>
      <c r="D38434" s="60"/>
      <c r="E38434"/>
      <c r="F38434"/>
      <c r="G38434" s="61"/>
      <c r="H38434"/>
      <c r="I38434"/>
      <c r="J38434"/>
      <c r="K38434"/>
      <c r="L38434"/>
      <c r="M38434"/>
    </row>
    <row r="38435" spans="1:13">
      <c r="A38435"/>
      <c r="B38435" s="61"/>
      <c r="C38435" s="63"/>
      <c r="D38435" s="60"/>
      <c r="E38435"/>
      <c r="F38435"/>
      <c r="G38435" s="61"/>
      <c r="H38435"/>
      <c r="I38435"/>
      <c r="J38435"/>
      <c r="K38435"/>
      <c r="L38435"/>
      <c r="M38435"/>
    </row>
    <row r="38436" spans="1:13">
      <c r="A38436"/>
      <c r="B38436" s="61"/>
      <c r="C38436" s="63"/>
      <c r="D38436" s="60"/>
      <c r="E38436"/>
      <c r="F38436"/>
      <c r="G38436" s="61"/>
      <c r="H38436"/>
      <c r="I38436"/>
      <c r="J38436"/>
      <c r="K38436"/>
      <c r="L38436"/>
      <c r="M38436"/>
    </row>
    <row r="38437" spans="1:13">
      <c r="A38437"/>
      <c r="B38437" s="61"/>
      <c r="C38437" s="63"/>
      <c r="D38437" s="60"/>
      <c r="E38437"/>
      <c r="F38437"/>
      <c r="G38437" s="61"/>
      <c r="H38437"/>
      <c r="I38437"/>
      <c r="J38437"/>
      <c r="K38437"/>
      <c r="L38437"/>
      <c r="M38437"/>
    </row>
    <row r="38438" spans="1:13">
      <c r="A38438"/>
      <c r="B38438" s="61"/>
      <c r="C38438" s="63"/>
      <c r="D38438" s="60"/>
      <c r="E38438"/>
      <c r="F38438"/>
      <c r="G38438" s="61"/>
      <c r="H38438"/>
      <c r="I38438"/>
      <c r="J38438"/>
      <c r="K38438"/>
      <c r="L38438"/>
      <c r="M38438"/>
    </row>
    <row r="38439" spans="1:13">
      <c r="A38439"/>
      <c r="B38439" s="61"/>
      <c r="C38439" s="63"/>
      <c r="D38439" s="60"/>
      <c r="E38439"/>
      <c r="F38439"/>
      <c r="G38439" s="61"/>
      <c r="H38439"/>
      <c r="I38439"/>
      <c r="J38439"/>
      <c r="K38439"/>
      <c r="L38439"/>
      <c r="M38439"/>
    </row>
    <row r="38440" spans="1:13">
      <c r="A38440"/>
      <c r="B38440" s="61"/>
      <c r="C38440" s="63"/>
      <c r="D38440" s="60"/>
      <c r="E38440"/>
      <c r="F38440"/>
      <c r="G38440" s="61"/>
      <c r="H38440"/>
      <c r="I38440"/>
      <c r="J38440"/>
      <c r="K38440"/>
      <c r="L38440"/>
      <c r="M38440"/>
    </row>
    <row r="38441" spans="1:13">
      <c r="A38441"/>
      <c r="B38441" s="61"/>
      <c r="C38441" s="63"/>
      <c r="D38441" s="60"/>
      <c r="E38441"/>
      <c r="F38441"/>
      <c r="G38441" s="61"/>
      <c r="H38441"/>
      <c r="I38441"/>
      <c r="J38441"/>
      <c r="K38441"/>
      <c r="L38441"/>
      <c r="M38441"/>
    </row>
    <row r="38442" spans="1:13">
      <c r="A38442"/>
      <c r="B38442" s="61"/>
      <c r="C38442" s="63"/>
      <c r="D38442" s="60"/>
      <c r="E38442"/>
      <c r="F38442"/>
      <c r="G38442" s="61"/>
      <c r="H38442"/>
      <c r="I38442"/>
      <c r="J38442"/>
      <c r="K38442"/>
      <c r="L38442"/>
      <c r="M38442"/>
    </row>
    <row r="38443" spans="1:13">
      <c r="A38443"/>
      <c r="B38443" s="61"/>
      <c r="C38443" s="63"/>
      <c r="D38443" s="60"/>
      <c r="E38443"/>
      <c r="F38443"/>
      <c r="G38443" s="61"/>
      <c r="H38443"/>
      <c r="I38443"/>
      <c r="J38443"/>
      <c r="K38443"/>
      <c r="L38443"/>
      <c r="M38443"/>
    </row>
    <row r="38444" spans="1:13">
      <c r="A38444"/>
      <c r="B38444" s="61"/>
      <c r="C38444" s="63"/>
      <c r="D38444" s="60"/>
      <c r="E38444"/>
      <c r="F38444"/>
      <c r="G38444" s="61"/>
      <c r="H38444"/>
      <c r="I38444"/>
      <c r="J38444"/>
      <c r="K38444"/>
      <c r="L38444"/>
      <c r="M38444"/>
    </row>
    <row r="38445" spans="1:13">
      <c r="A38445"/>
      <c r="B38445" s="61"/>
      <c r="C38445" s="63"/>
      <c r="D38445" s="60"/>
      <c r="E38445"/>
      <c r="F38445"/>
      <c r="G38445" s="61"/>
      <c r="H38445"/>
      <c r="I38445"/>
      <c r="J38445"/>
      <c r="K38445"/>
      <c r="L38445"/>
      <c r="M38445"/>
    </row>
    <row r="38446" spans="1:13">
      <c r="A38446"/>
      <c r="B38446" s="61"/>
      <c r="C38446" s="63"/>
      <c r="D38446" s="60"/>
      <c r="E38446"/>
      <c r="F38446"/>
      <c r="G38446" s="61"/>
      <c r="H38446"/>
      <c r="I38446"/>
      <c r="J38446"/>
      <c r="K38446"/>
      <c r="L38446"/>
      <c r="M38446"/>
    </row>
    <row r="38447" spans="1:13">
      <c r="A38447"/>
      <c r="B38447" s="61"/>
      <c r="C38447" s="63"/>
      <c r="D38447" s="60"/>
      <c r="E38447"/>
      <c r="F38447"/>
      <c r="G38447" s="61"/>
      <c r="H38447"/>
      <c r="I38447"/>
      <c r="J38447"/>
      <c r="K38447"/>
      <c r="L38447"/>
      <c r="M38447"/>
    </row>
    <row r="38448" spans="1:13">
      <c r="A38448"/>
      <c r="B38448" s="61"/>
      <c r="C38448" s="63"/>
      <c r="D38448" s="60"/>
      <c r="E38448"/>
      <c r="F38448"/>
      <c r="G38448" s="61"/>
      <c r="H38448"/>
      <c r="I38448"/>
      <c r="J38448"/>
      <c r="K38448"/>
      <c r="L38448"/>
      <c r="M38448"/>
    </row>
    <row r="38449" spans="1:13">
      <c r="A38449"/>
      <c r="B38449" s="61"/>
      <c r="C38449" s="63"/>
      <c r="D38449" s="60"/>
      <c r="E38449"/>
      <c r="F38449"/>
      <c r="G38449" s="61"/>
      <c r="H38449"/>
      <c r="I38449"/>
      <c r="J38449"/>
      <c r="K38449"/>
      <c r="L38449"/>
      <c r="M38449"/>
    </row>
    <row r="38450" spans="1:13">
      <c r="A38450"/>
      <c r="B38450" s="61"/>
      <c r="C38450" s="63"/>
      <c r="D38450" s="60"/>
      <c r="E38450"/>
      <c r="F38450"/>
      <c r="G38450" s="61"/>
      <c r="H38450"/>
      <c r="I38450"/>
      <c r="J38450"/>
      <c r="K38450"/>
      <c r="L38450"/>
      <c r="M38450"/>
    </row>
    <row r="38451" spans="1:13">
      <c r="A38451"/>
      <c r="B38451" s="61"/>
      <c r="C38451" s="63"/>
      <c r="D38451" s="60"/>
      <c r="E38451"/>
      <c r="F38451"/>
      <c r="G38451" s="61"/>
      <c r="H38451"/>
      <c r="I38451"/>
      <c r="J38451"/>
      <c r="K38451"/>
      <c r="L38451"/>
      <c r="M38451"/>
    </row>
    <row r="38452" spans="1:13">
      <c r="A38452"/>
      <c r="B38452" s="61"/>
      <c r="C38452" s="63"/>
      <c r="D38452" s="60"/>
      <c r="E38452"/>
      <c r="F38452"/>
      <c r="G38452" s="61"/>
      <c r="H38452"/>
      <c r="I38452"/>
      <c r="J38452"/>
      <c r="K38452"/>
      <c r="L38452"/>
      <c r="M38452"/>
    </row>
    <row r="38453" spans="1:13">
      <c r="A38453"/>
      <c r="B38453" s="61"/>
      <c r="C38453" s="63"/>
      <c r="D38453" s="60"/>
      <c r="E38453"/>
      <c r="F38453"/>
      <c r="G38453" s="61"/>
      <c r="H38453"/>
      <c r="I38453"/>
      <c r="J38453"/>
      <c r="K38453"/>
      <c r="L38453"/>
      <c r="M38453"/>
    </row>
    <row r="38454" spans="1:13">
      <c r="A38454"/>
      <c r="B38454" s="61"/>
      <c r="C38454" s="63"/>
      <c r="D38454" s="60"/>
      <c r="E38454"/>
      <c r="F38454"/>
      <c r="G38454" s="61"/>
      <c r="H38454"/>
      <c r="I38454"/>
      <c r="J38454"/>
      <c r="K38454"/>
      <c r="L38454"/>
      <c r="M38454"/>
    </row>
    <row r="38455" spans="1:13">
      <c r="A38455"/>
      <c r="B38455" s="61"/>
      <c r="C38455" s="63"/>
      <c r="D38455" s="60"/>
      <c r="E38455"/>
      <c r="F38455"/>
      <c r="G38455" s="61"/>
      <c r="H38455"/>
      <c r="I38455"/>
      <c r="J38455"/>
      <c r="K38455"/>
      <c r="L38455"/>
      <c r="M38455"/>
    </row>
    <row r="38456" spans="1:13">
      <c r="A38456"/>
      <c r="B38456" s="61"/>
      <c r="C38456" s="63"/>
      <c r="D38456" s="60"/>
      <c r="E38456"/>
      <c r="F38456"/>
      <c r="G38456" s="61"/>
      <c r="H38456"/>
      <c r="I38456"/>
      <c r="J38456"/>
      <c r="K38456"/>
      <c r="L38456"/>
      <c r="M38456"/>
    </row>
    <row r="38457" spans="1:13">
      <c r="A38457"/>
      <c r="B38457" s="61"/>
      <c r="C38457" s="63"/>
      <c r="D38457" s="60"/>
      <c r="E38457"/>
      <c r="F38457"/>
      <c r="G38457" s="61"/>
      <c r="H38457"/>
      <c r="I38457"/>
      <c r="J38457"/>
      <c r="K38457"/>
      <c r="L38457"/>
      <c r="M38457"/>
    </row>
    <row r="38458" spans="1:13">
      <c r="A38458"/>
      <c r="B38458" s="61"/>
      <c r="C38458" s="63"/>
      <c r="D38458" s="60"/>
      <c r="E38458"/>
      <c r="F38458"/>
      <c r="G38458" s="61"/>
      <c r="H38458"/>
      <c r="I38458"/>
      <c r="J38458"/>
      <c r="K38458"/>
      <c r="L38458"/>
      <c r="M38458"/>
    </row>
    <row r="38459" spans="1:13">
      <c r="A38459"/>
      <c r="B38459" s="61"/>
      <c r="C38459" s="63"/>
      <c r="D38459" s="60"/>
      <c r="E38459"/>
      <c r="F38459"/>
      <c r="G38459" s="61"/>
      <c r="H38459"/>
      <c r="I38459"/>
      <c r="J38459"/>
      <c r="K38459"/>
      <c r="L38459"/>
      <c r="M38459"/>
    </row>
    <row r="38460" spans="1:13">
      <c r="A38460"/>
      <c r="B38460" s="61"/>
      <c r="C38460" s="63"/>
      <c r="D38460" s="60"/>
      <c r="E38460"/>
      <c r="F38460"/>
      <c r="G38460" s="61"/>
      <c r="H38460"/>
      <c r="I38460"/>
      <c r="J38460"/>
      <c r="K38460"/>
      <c r="L38460"/>
      <c r="M38460"/>
    </row>
    <row r="38461" spans="1:13">
      <c r="A38461"/>
      <c r="B38461" s="61"/>
      <c r="C38461" s="63"/>
      <c r="D38461" s="60"/>
      <c r="E38461"/>
      <c r="F38461"/>
      <c r="G38461" s="61"/>
      <c r="H38461"/>
      <c r="I38461"/>
      <c r="J38461"/>
      <c r="K38461"/>
      <c r="L38461"/>
      <c r="M38461"/>
    </row>
    <row r="38462" spans="1:13">
      <c r="A38462"/>
      <c r="B38462" s="61"/>
      <c r="C38462" s="63"/>
      <c r="D38462" s="60"/>
      <c r="E38462"/>
      <c r="F38462"/>
      <c r="G38462" s="61"/>
      <c r="H38462"/>
      <c r="I38462"/>
      <c r="J38462"/>
      <c r="K38462"/>
      <c r="L38462"/>
      <c r="M38462"/>
    </row>
    <row r="38463" spans="1:13">
      <c r="A38463"/>
      <c r="B38463" s="61"/>
      <c r="C38463" s="63"/>
      <c r="D38463" s="60"/>
      <c r="E38463"/>
      <c r="F38463"/>
      <c r="G38463" s="61"/>
      <c r="H38463"/>
      <c r="I38463"/>
      <c r="J38463"/>
      <c r="K38463"/>
      <c r="L38463"/>
      <c r="M38463"/>
    </row>
    <row r="38464" spans="1:13">
      <c r="A38464"/>
      <c r="B38464" s="61"/>
      <c r="C38464" s="63"/>
      <c r="D38464" s="60"/>
      <c r="E38464"/>
      <c r="F38464"/>
      <c r="G38464" s="61"/>
      <c r="H38464"/>
      <c r="I38464"/>
      <c r="J38464"/>
      <c r="K38464"/>
      <c r="L38464"/>
      <c r="M38464"/>
    </row>
    <row r="38465" spans="1:13">
      <c r="A38465"/>
      <c r="B38465" s="61"/>
      <c r="C38465" s="63"/>
      <c r="D38465" s="60"/>
      <c r="E38465"/>
      <c r="F38465"/>
      <c r="G38465" s="61"/>
      <c r="H38465"/>
      <c r="I38465"/>
      <c r="J38465"/>
      <c r="K38465"/>
      <c r="L38465"/>
      <c r="M38465"/>
    </row>
    <row r="38466" spans="1:13">
      <c r="A38466"/>
      <c r="B38466" s="61"/>
      <c r="C38466" s="63"/>
      <c r="D38466" s="60"/>
      <c r="E38466"/>
      <c r="F38466"/>
      <c r="G38466" s="61"/>
      <c r="H38466"/>
      <c r="I38466"/>
      <c r="J38466"/>
      <c r="K38466"/>
      <c r="L38466"/>
      <c r="M38466"/>
    </row>
    <row r="38467" spans="1:13">
      <c r="A38467"/>
      <c r="B38467" s="61"/>
      <c r="C38467" s="63"/>
      <c r="D38467" s="60"/>
      <c r="E38467"/>
      <c r="F38467"/>
      <c r="G38467" s="61"/>
      <c r="H38467"/>
      <c r="I38467"/>
      <c r="J38467"/>
      <c r="K38467"/>
      <c r="L38467"/>
      <c r="M38467"/>
    </row>
    <row r="38468" spans="1:13">
      <c r="A38468"/>
      <c r="B38468" s="61"/>
      <c r="C38468" s="63"/>
      <c r="D38468" s="60"/>
      <c r="E38468"/>
      <c r="F38468"/>
      <c r="G38468" s="61"/>
      <c r="H38468"/>
      <c r="I38468"/>
      <c r="J38468"/>
      <c r="K38468"/>
      <c r="L38468"/>
      <c r="M38468"/>
    </row>
    <row r="38469" spans="1:13">
      <c r="A38469"/>
      <c r="B38469" s="61"/>
      <c r="C38469" s="63"/>
      <c r="D38469" s="60"/>
      <c r="E38469"/>
      <c r="F38469"/>
      <c r="G38469" s="61"/>
      <c r="H38469"/>
      <c r="I38469"/>
      <c r="J38469"/>
      <c r="K38469"/>
      <c r="L38469"/>
      <c r="M38469"/>
    </row>
    <row r="38470" spans="1:13">
      <c r="A38470"/>
      <c r="B38470" s="61"/>
      <c r="C38470" s="63"/>
      <c r="D38470" s="60"/>
      <c r="E38470"/>
      <c r="F38470"/>
      <c r="G38470" s="61"/>
      <c r="H38470"/>
      <c r="I38470"/>
      <c r="J38470"/>
      <c r="K38470"/>
      <c r="L38470"/>
      <c r="M38470"/>
    </row>
    <row r="38471" spans="1:13">
      <c r="A38471"/>
      <c r="B38471" s="61"/>
      <c r="C38471" s="63"/>
      <c r="D38471" s="60"/>
      <c r="E38471"/>
      <c r="F38471"/>
      <c r="G38471" s="61"/>
      <c r="H38471"/>
      <c r="I38471"/>
      <c r="J38471"/>
      <c r="K38471"/>
      <c r="L38471"/>
      <c r="M38471"/>
    </row>
    <row r="38472" spans="1:13">
      <c r="A38472"/>
      <c r="B38472" s="61"/>
      <c r="C38472" s="63"/>
      <c r="D38472" s="60"/>
      <c r="E38472"/>
      <c r="F38472"/>
      <c r="G38472" s="61"/>
      <c r="H38472"/>
      <c r="I38472"/>
      <c r="J38472"/>
      <c r="K38472"/>
      <c r="L38472"/>
      <c r="M38472"/>
    </row>
    <row r="38473" spans="1:13">
      <c r="A38473"/>
      <c r="B38473" s="61"/>
      <c r="C38473" s="63"/>
      <c r="D38473" s="60"/>
      <c r="E38473"/>
      <c r="F38473"/>
      <c r="G38473" s="61"/>
      <c r="H38473"/>
      <c r="I38473"/>
      <c r="J38473"/>
      <c r="K38473"/>
      <c r="L38473"/>
      <c r="M38473"/>
    </row>
    <row r="38474" spans="1:13">
      <c r="A38474"/>
      <c r="B38474" s="61"/>
      <c r="C38474" s="63"/>
      <c r="D38474" s="60"/>
      <c r="E38474"/>
      <c r="F38474"/>
      <c r="G38474" s="61"/>
      <c r="H38474"/>
      <c r="I38474"/>
      <c r="J38474"/>
      <c r="K38474"/>
      <c r="L38474"/>
      <c r="M38474"/>
    </row>
    <row r="38475" spans="1:13">
      <c r="A38475"/>
      <c r="B38475" s="61"/>
      <c r="C38475" s="63"/>
      <c r="D38475" s="60"/>
      <c r="E38475"/>
      <c r="F38475"/>
      <c r="G38475" s="61"/>
      <c r="H38475"/>
      <c r="I38475"/>
      <c r="J38475"/>
      <c r="K38475"/>
      <c r="L38475"/>
      <c r="M38475"/>
    </row>
    <row r="38476" spans="1:13">
      <c r="A38476"/>
      <c r="B38476" s="61"/>
      <c r="C38476" s="63"/>
      <c r="D38476" s="60"/>
      <c r="E38476"/>
      <c r="F38476"/>
      <c r="G38476" s="61"/>
      <c r="H38476"/>
      <c r="I38476"/>
      <c r="J38476"/>
      <c r="K38476"/>
      <c r="L38476"/>
      <c r="M38476"/>
    </row>
    <row r="38477" spans="1:13">
      <c r="A38477"/>
      <c r="B38477" s="61"/>
      <c r="C38477" s="63"/>
      <c r="D38477" s="60"/>
      <c r="E38477"/>
      <c r="F38477"/>
      <c r="G38477" s="61"/>
      <c r="H38477"/>
      <c r="I38477"/>
      <c r="J38477"/>
      <c r="K38477"/>
      <c r="L38477"/>
      <c r="M38477"/>
    </row>
    <row r="38478" spans="1:13">
      <c r="A38478"/>
      <c r="B38478" s="61"/>
      <c r="C38478" s="63"/>
      <c r="D38478" s="60"/>
      <c r="E38478"/>
      <c r="F38478"/>
      <c r="G38478" s="61"/>
      <c r="H38478"/>
      <c r="I38478"/>
      <c r="J38478"/>
      <c r="K38478"/>
      <c r="L38478"/>
      <c r="M38478"/>
    </row>
    <row r="38479" spans="1:13">
      <c r="A38479"/>
      <c r="B38479" s="61"/>
      <c r="C38479" s="63"/>
      <c r="D38479" s="60"/>
      <c r="E38479"/>
      <c r="F38479"/>
      <c r="G38479" s="61"/>
      <c r="H38479"/>
      <c r="I38479"/>
      <c r="J38479"/>
      <c r="K38479"/>
      <c r="L38479"/>
      <c r="M38479"/>
    </row>
    <row r="38480" spans="1:13">
      <c r="A38480"/>
      <c r="B38480" s="61"/>
      <c r="C38480" s="63"/>
      <c r="D38480" s="60"/>
      <c r="E38480"/>
      <c r="F38480"/>
      <c r="G38480" s="61"/>
      <c r="H38480"/>
      <c r="I38480"/>
      <c r="J38480"/>
      <c r="K38480"/>
      <c r="L38480"/>
      <c r="M38480"/>
    </row>
    <row r="38481" spans="1:13">
      <c r="A38481"/>
      <c r="B38481" s="61"/>
      <c r="C38481" s="63"/>
      <c r="D38481" s="60"/>
      <c r="E38481"/>
      <c r="F38481"/>
      <c r="G38481" s="61"/>
      <c r="H38481"/>
      <c r="I38481"/>
      <c r="J38481"/>
      <c r="K38481"/>
      <c r="L38481"/>
      <c r="M38481"/>
    </row>
    <row r="38482" spans="1:13">
      <c r="A38482"/>
      <c r="B38482" s="61"/>
      <c r="C38482" s="63"/>
      <c r="D38482" s="60"/>
      <c r="E38482"/>
      <c r="F38482"/>
      <c r="G38482" s="61"/>
      <c r="H38482"/>
      <c r="I38482"/>
      <c r="J38482"/>
      <c r="K38482"/>
      <c r="L38482"/>
      <c r="M38482"/>
    </row>
    <row r="38483" spans="1:13">
      <c r="A38483"/>
      <c r="B38483" s="61"/>
      <c r="C38483" s="63"/>
      <c r="D38483" s="60"/>
      <c r="E38483"/>
      <c r="F38483"/>
      <c r="G38483" s="61"/>
      <c r="H38483"/>
      <c r="I38483"/>
      <c r="J38483"/>
      <c r="K38483"/>
      <c r="L38483"/>
      <c r="M38483"/>
    </row>
    <row r="38484" spans="1:13">
      <c r="A38484"/>
      <c r="B38484" s="61"/>
      <c r="C38484" s="63"/>
      <c r="D38484" s="60"/>
      <c r="E38484"/>
      <c r="F38484"/>
      <c r="G38484" s="61"/>
      <c r="H38484"/>
      <c r="I38484"/>
      <c r="J38484"/>
      <c r="K38484"/>
      <c r="L38484"/>
      <c r="M38484"/>
    </row>
    <row r="38485" spans="1:13">
      <c r="A38485"/>
      <c r="B38485" s="61"/>
      <c r="C38485" s="63"/>
      <c r="D38485" s="60"/>
      <c r="E38485"/>
      <c r="F38485"/>
      <c r="G38485" s="61"/>
      <c r="H38485"/>
      <c r="I38485"/>
      <c r="J38485"/>
      <c r="K38485"/>
      <c r="L38485"/>
      <c r="M38485"/>
    </row>
    <row r="38486" spans="1:13">
      <c r="A38486"/>
      <c r="B38486" s="61"/>
      <c r="C38486" s="63"/>
      <c r="D38486" s="60"/>
      <c r="E38486"/>
      <c r="F38486"/>
      <c r="G38486" s="61"/>
      <c r="H38486"/>
      <c r="I38486"/>
      <c r="J38486"/>
      <c r="K38486"/>
      <c r="L38486"/>
      <c r="M38486"/>
    </row>
    <row r="38487" spans="1:13">
      <c r="A38487"/>
      <c r="B38487" s="61"/>
      <c r="C38487" s="63"/>
      <c r="D38487" s="60"/>
      <c r="E38487"/>
      <c r="F38487"/>
      <c r="G38487" s="61"/>
      <c r="H38487"/>
      <c r="I38487"/>
      <c r="J38487"/>
      <c r="K38487"/>
      <c r="L38487"/>
      <c r="M38487"/>
    </row>
    <row r="38488" spans="1:13">
      <c r="A38488"/>
      <c r="B38488" s="61"/>
      <c r="C38488" s="63"/>
      <c r="D38488" s="60"/>
      <c r="E38488"/>
      <c r="F38488"/>
      <c r="G38488" s="61"/>
      <c r="H38488"/>
      <c r="I38488"/>
      <c r="J38488"/>
      <c r="K38488"/>
      <c r="L38488"/>
      <c r="M38488"/>
    </row>
    <row r="38489" spans="1:13">
      <c r="A38489"/>
      <c r="B38489" s="61"/>
      <c r="C38489" s="63"/>
      <c r="D38489" s="60"/>
      <c r="E38489"/>
      <c r="F38489"/>
      <c r="G38489" s="61"/>
      <c r="H38489"/>
      <c r="I38489"/>
      <c r="J38489"/>
      <c r="K38489"/>
      <c r="L38489"/>
      <c r="M38489"/>
    </row>
    <row r="38490" spans="1:13">
      <c r="A38490"/>
      <c r="B38490" s="61"/>
      <c r="C38490" s="63"/>
      <c r="D38490" s="60"/>
      <c r="E38490"/>
      <c r="F38490"/>
      <c r="G38490" s="61"/>
      <c r="H38490"/>
      <c r="I38490"/>
      <c r="J38490"/>
      <c r="K38490"/>
      <c r="L38490"/>
      <c r="M38490"/>
    </row>
    <row r="38491" spans="1:13">
      <c r="A38491"/>
      <c r="B38491" s="61"/>
      <c r="C38491" s="63"/>
      <c r="D38491" s="60"/>
      <c r="E38491"/>
      <c r="F38491"/>
      <c r="G38491" s="61"/>
      <c r="H38491"/>
      <c r="I38491"/>
      <c r="J38491"/>
      <c r="K38491"/>
      <c r="L38491"/>
      <c r="M38491"/>
    </row>
    <row r="38492" spans="1:13">
      <c r="A38492"/>
      <c r="B38492" s="61"/>
      <c r="C38492" s="63"/>
      <c r="D38492" s="60"/>
      <c r="E38492"/>
      <c r="F38492"/>
      <c r="G38492" s="61"/>
      <c r="H38492"/>
      <c r="I38492"/>
      <c r="J38492"/>
      <c r="K38492"/>
      <c r="L38492"/>
      <c r="M38492"/>
    </row>
    <row r="38493" spans="1:13">
      <c r="A38493"/>
      <c r="B38493" s="61"/>
      <c r="C38493" s="63"/>
      <c r="D38493" s="60"/>
      <c r="E38493"/>
      <c r="F38493"/>
      <c r="G38493" s="61"/>
      <c r="H38493"/>
      <c r="I38493"/>
      <c r="J38493"/>
      <c r="K38493"/>
      <c r="L38493"/>
      <c r="M38493"/>
    </row>
    <row r="38494" spans="1:13">
      <c r="A38494"/>
      <c r="B38494" s="61"/>
      <c r="C38494" s="63"/>
      <c r="D38494" s="60"/>
      <c r="E38494"/>
      <c r="F38494"/>
      <c r="G38494" s="61"/>
      <c r="H38494"/>
      <c r="I38494"/>
      <c r="J38494"/>
      <c r="K38494"/>
      <c r="L38494"/>
      <c r="M38494"/>
    </row>
    <row r="38495" spans="1:13">
      <c r="A38495"/>
      <c r="B38495" s="61"/>
      <c r="C38495" s="63"/>
      <c r="D38495" s="60"/>
      <c r="E38495"/>
      <c r="F38495"/>
      <c r="G38495" s="61"/>
      <c r="H38495"/>
      <c r="I38495"/>
      <c r="J38495"/>
      <c r="K38495"/>
      <c r="L38495"/>
      <c r="M38495"/>
    </row>
    <row r="38496" spans="1:13">
      <c r="A38496"/>
      <c r="B38496" s="61"/>
      <c r="C38496" s="63"/>
      <c r="D38496" s="60"/>
      <c r="E38496"/>
      <c r="F38496"/>
      <c r="G38496" s="61"/>
      <c r="H38496"/>
      <c r="I38496"/>
      <c r="J38496"/>
      <c r="K38496"/>
      <c r="L38496"/>
      <c r="M38496"/>
    </row>
    <row r="38497" spans="1:13">
      <c r="A38497"/>
      <c r="B38497" s="61"/>
      <c r="C38497" s="63"/>
      <c r="D38497" s="60"/>
      <c r="E38497"/>
      <c r="F38497"/>
      <c r="G38497" s="61"/>
      <c r="H38497"/>
      <c r="I38497"/>
      <c r="J38497"/>
      <c r="K38497"/>
      <c r="L38497"/>
      <c r="M38497"/>
    </row>
    <row r="38498" spans="1:13">
      <c r="A38498"/>
      <c r="B38498" s="61"/>
      <c r="C38498" s="63"/>
      <c r="D38498" s="60"/>
      <c r="E38498"/>
      <c r="F38498"/>
      <c r="G38498" s="61"/>
      <c r="H38498"/>
      <c r="I38498"/>
      <c r="J38498"/>
      <c r="K38498"/>
      <c r="L38498"/>
      <c r="M38498"/>
    </row>
    <row r="38499" spans="1:13">
      <c r="A38499"/>
      <c r="B38499" s="61"/>
      <c r="C38499" s="63"/>
      <c r="D38499" s="60"/>
      <c r="E38499"/>
      <c r="F38499"/>
      <c r="G38499" s="61"/>
      <c r="H38499"/>
      <c r="I38499"/>
      <c r="J38499"/>
      <c r="K38499"/>
      <c r="L38499"/>
      <c r="M38499"/>
    </row>
    <row r="38500" spans="1:13">
      <c r="A38500"/>
      <c r="B38500" s="61"/>
      <c r="C38500" s="63"/>
      <c r="D38500" s="60"/>
      <c r="E38500"/>
      <c r="F38500"/>
      <c r="G38500" s="61"/>
      <c r="H38500"/>
      <c r="I38500"/>
      <c r="J38500"/>
      <c r="K38500"/>
      <c r="L38500"/>
      <c r="M38500"/>
    </row>
    <row r="38501" spans="1:13">
      <c r="A38501"/>
      <c r="B38501" s="61"/>
      <c r="C38501" s="63"/>
      <c r="D38501" s="60"/>
      <c r="E38501"/>
      <c r="F38501"/>
      <c r="G38501" s="61"/>
      <c r="H38501"/>
      <c r="I38501"/>
      <c r="J38501"/>
      <c r="K38501"/>
      <c r="L38501"/>
      <c r="M38501"/>
    </row>
    <row r="38502" spans="1:13">
      <c r="A38502"/>
      <c r="B38502" s="61"/>
      <c r="C38502" s="63"/>
      <c r="D38502" s="60"/>
      <c r="E38502"/>
      <c r="F38502"/>
      <c r="G38502" s="61"/>
      <c r="H38502"/>
      <c r="I38502"/>
      <c r="J38502"/>
      <c r="K38502"/>
      <c r="L38502"/>
      <c r="M38502"/>
    </row>
    <row r="38503" spans="1:13">
      <c r="A38503"/>
      <c r="B38503" s="61"/>
      <c r="C38503" s="63"/>
      <c r="D38503" s="60"/>
      <c r="E38503"/>
      <c r="F38503"/>
      <c r="G38503" s="61"/>
      <c r="H38503"/>
      <c r="I38503"/>
      <c r="J38503"/>
      <c r="K38503"/>
      <c r="L38503"/>
      <c r="M38503"/>
    </row>
    <row r="38504" spans="1:13">
      <c r="A38504"/>
      <c r="B38504" s="61"/>
      <c r="C38504" s="63"/>
      <c r="D38504" s="60"/>
      <c r="E38504"/>
      <c r="F38504"/>
      <c r="G38504" s="61"/>
      <c r="H38504"/>
      <c r="I38504"/>
      <c r="J38504"/>
      <c r="K38504"/>
      <c r="L38504"/>
      <c r="M38504"/>
    </row>
    <row r="38505" spans="1:13">
      <c r="A38505"/>
      <c r="B38505" s="61"/>
      <c r="C38505" s="63"/>
      <c r="D38505" s="60"/>
      <c r="E38505"/>
      <c r="F38505"/>
      <c r="G38505" s="61"/>
      <c r="H38505"/>
      <c r="I38505"/>
      <c r="J38505"/>
      <c r="K38505"/>
      <c r="L38505"/>
      <c r="M38505"/>
    </row>
    <row r="38506" spans="1:13">
      <c r="A38506"/>
      <c r="B38506" s="61"/>
      <c r="C38506" s="63"/>
      <c r="D38506" s="60"/>
      <c r="E38506"/>
      <c r="F38506"/>
      <c r="G38506" s="61"/>
      <c r="H38506"/>
      <c r="I38506"/>
      <c r="J38506"/>
      <c r="K38506"/>
      <c r="L38506"/>
      <c r="M38506"/>
    </row>
    <row r="38507" spans="1:13">
      <c r="A38507"/>
      <c r="B38507" s="61"/>
      <c r="C38507" s="63"/>
      <c r="D38507" s="60"/>
      <c r="E38507"/>
      <c r="F38507"/>
      <c r="G38507" s="61"/>
      <c r="H38507"/>
      <c r="I38507"/>
      <c r="J38507"/>
      <c r="K38507"/>
      <c r="L38507"/>
      <c r="M38507"/>
    </row>
    <row r="38508" spans="1:13">
      <c r="A38508"/>
      <c r="B38508" s="61"/>
      <c r="C38508" s="63"/>
      <c r="D38508" s="60"/>
      <c r="E38508"/>
      <c r="F38508"/>
      <c r="G38508" s="61"/>
      <c r="H38508"/>
      <c r="I38508"/>
      <c r="J38508"/>
      <c r="K38508"/>
      <c r="L38508"/>
      <c r="M38508"/>
    </row>
    <row r="38509" spans="1:13">
      <c r="A38509"/>
      <c r="B38509" s="61"/>
      <c r="C38509" s="63"/>
      <c r="D38509" s="60"/>
      <c r="E38509"/>
      <c r="F38509"/>
      <c r="G38509" s="61"/>
      <c r="H38509"/>
      <c r="I38509"/>
      <c r="J38509"/>
      <c r="K38509"/>
      <c r="L38509"/>
      <c r="M38509"/>
    </row>
    <row r="38510" spans="1:13">
      <c r="A38510"/>
      <c r="B38510" s="61"/>
      <c r="C38510" s="63"/>
      <c r="D38510" s="60"/>
      <c r="E38510"/>
      <c r="F38510"/>
      <c r="G38510" s="61"/>
      <c r="H38510"/>
      <c r="I38510"/>
      <c r="J38510"/>
      <c r="K38510"/>
      <c r="L38510"/>
      <c r="M38510"/>
    </row>
    <row r="38511" spans="1:13">
      <c r="A38511"/>
      <c r="B38511" s="61"/>
      <c r="C38511" s="63"/>
      <c r="D38511" s="60"/>
      <c r="E38511"/>
      <c r="F38511"/>
      <c r="G38511" s="61"/>
      <c r="H38511"/>
      <c r="I38511"/>
      <c r="J38511"/>
      <c r="K38511"/>
      <c r="L38511"/>
      <c r="M38511"/>
    </row>
    <row r="38512" spans="1:13">
      <c r="A38512"/>
      <c r="B38512" s="61"/>
      <c r="C38512" s="63"/>
      <c r="D38512" s="60"/>
      <c r="E38512"/>
      <c r="F38512"/>
      <c r="G38512" s="61"/>
      <c r="H38512"/>
      <c r="I38512"/>
      <c r="J38512"/>
      <c r="K38512"/>
      <c r="L38512"/>
      <c r="M38512"/>
    </row>
    <row r="38513" spans="1:13">
      <c r="A38513"/>
      <c r="B38513" s="61"/>
      <c r="C38513" s="63"/>
      <c r="D38513" s="60"/>
      <c r="E38513"/>
      <c r="F38513"/>
      <c r="G38513" s="61"/>
      <c r="H38513"/>
      <c r="I38513"/>
      <c r="J38513"/>
      <c r="K38513"/>
      <c r="L38513"/>
      <c r="M38513"/>
    </row>
    <row r="38514" spans="1:13">
      <c r="A38514"/>
      <c r="B38514" s="61"/>
      <c r="C38514" s="63"/>
      <c r="D38514" s="60"/>
      <c r="E38514"/>
      <c r="F38514"/>
      <c r="G38514" s="61"/>
      <c r="H38514"/>
      <c r="I38514"/>
      <c r="J38514"/>
      <c r="K38514"/>
      <c r="L38514"/>
      <c r="M38514"/>
    </row>
    <row r="38515" spans="1:13">
      <c r="A38515"/>
      <c r="B38515" s="61"/>
      <c r="C38515" s="63"/>
      <c r="D38515" s="60"/>
      <c r="E38515"/>
      <c r="F38515"/>
      <c r="G38515" s="61"/>
      <c r="H38515"/>
      <c r="I38515"/>
      <c r="J38515"/>
      <c r="K38515"/>
      <c r="L38515"/>
      <c r="M38515"/>
    </row>
    <row r="38516" spans="1:13">
      <c r="A38516"/>
      <c r="B38516" s="61"/>
      <c r="C38516" s="63"/>
      <c r="D38516" s="60"/>
      <c r="E38516"/>
      <c r="F38516"/>
      <c r="G38516" s="61"/>
      <c r="H38516"/>
      <c r="I38516"/>
      <c r="J38516"/>
      <c r="K38516"/>
      <c r="L38516"/>
      <c r="M38516"/>
    </row>
    <row r="38517" spans="1:13">
      <c r="A38517"/>
      <c r="B38517" s="61"/>
      <c r="C38517" s="63"/>
      <c r="D38517" s="60"/>
      <c r="E38517"/>
      <c r="F38517"/>
      <c r="G38517" s="61"/>
      <c r="H38517"/>
      <c r="I38517"/>
      <c r="J38517"/>
      <c r="K38517"/>
      <c r="L38517"/>
      <c r="M38517"/>
    </row>
    <row r="38518" spans="1:13">
      <c r="A38518"/>
      <c r="B38518" s="61"/>
      <c r="C38518" s="63"/>
      <c r="D38518" s="60"/>
      <c r="E38518"/>
      <c r="F38518"/>
      <c r="G38518" s="61"/>
      <c r="H38518"/>
      <c r="I38518"/>
      <c r="J38518"/>
      <c r="K38518"/>
      <c r="L38518"/>
      <c r="M38518"/>
    </row>
    <row r="38519" spans="1:13">
      <c r="A38519"/>
      <c r="B38519" s="61"/>
      <c r="C38519" s="63"/>
      <c r="D38519" s="60"/>
      <c r="E38519"/>
      <c r="F38519"/>
      <c r="G38519" s="61"/>
      <c r="H38519"/>
      <c r="I38519"/>
      <c r="J38519"/>
      <c r="K38519"/>
      <c r="L38519"/>
      <c r="M38519"/>
    </row>
    <row r="38520" spans="1:13">
      <c r="A38520"/>
      <c r="B38520" s="61"/>
      <c r="C38520" s="63"/>
      <c r="D38520" s="60"/>
      <c r="E38520"/>
      <c r="F38520"/>
      <c r="G38520" s="61"/>
      <c r="H38520"/>
      <c r="I38520"/>
      <c r="J38520"/>
      <c r="K38520"/>
      <c r="L38520"/>
      <c r="M38520"/>
    </row>
    <row r="38521" spans="1:13">
      <c r="A38521"/>
      <c r="B38521" s="61"/>
      <c r="C38521" s="63"/>
      <c r="D38521" s="60"/>
      <c r="E38521"/>
      <c r="F38521"/>
      <c r="G38521" s="61"/>
      <c r="H38521"/>
      <c r="I38521"/>
      <c r="J38521"/>
      <c r="K38521"/>
      <c r="L38521"/>
      <c r="M38521"/>
    </row>
    <row r="38522" spans="1:13">
      <c r="A38522"/>
      <c r="B38522" s="61"/>
      <c r="C38522" s="63"/>
      <c r="D38522" s="60"/>
      <c r="E38522"/>
      <c r="F38522"/>
      <c r="G38522" s="61"/>
      <c r="H38522"/>
      <c r="I38522"/>
      <c r="J38522"/>
      <c r="K38522"/>
      <c r="L38522"/>
      <c r="M38522"/>
    </row>
    <row r="38523" spans="1:13">
      <c r="A38523"/>
      <c r="B38523" s="61"/>
      <c r="C38523" s="63"/>
      <c r="D38523" s="60"/>
      <c r="E38523"/>
      <c r="F38523"/>
      <c r="G38523" s="61"/>
      <c r="H38523"/>
      <c r="I38523"/>
      <c r="J38523"/>
      <c r="K38523"/>
      <c r="L38523"/>
      <c r="M38523"/>
    </row>
    <row r="38524" spans="1:13">
      <c r="A38524"/>
      <c r="B38524" s="61"/>
      <c r="C38524" s="63"/>
      <c r="D38524" s="60"/>
      <c r="E38524"/>
      <c r="F38524"/>
      <c r="G38524" s="61"/>
      <c r="H38524"/>
      <c r="I38524"/>
      <c r="J38524"/>
      <c r="K38524"/>
      <c r="L38524"/>
      <c r="M38524"/>
    </row>
    <row r="38525" spans="1:13">
      <c r="A38525"/>
      <c r="B38525" s="61"/>
      <c r="C38525" s="63"/>
      <c r="D38525" s="60"/>
      <c r="E38525"/>
      <c r="F38525"/>
      <c r="G38525" s="61"/>
      <c r="H38525"/>
      <c r="I38525"/>
      <c r="J38525"/>
      <c r="K38525"/>
      <c r="L38525"/>
      <c r="M38525"/>
    </row>
    <row r="38526" spans="1:13">
      <c r="A38526"/>
      <c r="B38526" s="61"/>
      <c r="C38526" s="63"/>
      <c r="D38526" s="60"/>
      <c r="E38526"/>
      <c r="F38526"/>
      <c r="G38526" s="61"/>
      <c r="H38526"/>
      <c r="I38526"/>
      <c r="J38526"/>
      <c r="K38526"/>
      <c r="L38526"/>
      <c r="M38526"/>
    </row>
    <row r="38527" spans="1:13">
      <c r="A38527"/>
      <c r="B38527" s="61"/>
      <c r="C38527" s="63"/>
      <c r="D38527" s="60"/>
      <c r="E38527"/>
      <c r="F38527"/>
      <c r="G38527" s="61"/>
      <c r="H38527"/>
      <c r="I38527"/>
      <c r="J38527"/>
      <c r="K38527"/>
      <c r="L38527"/>
      <c r="M38527"/>
    </row>
    <row r="38528" spans="1:13">
      <c r="A38528"/>
      <c r="B38528" s="61"/>
      <c r="C38528" s="63"/>
      <c r="D38528" s="60"/>
      <c r="E38528"/>
      <c r="F38528"/>
      <c r="G38528" s="61"/>
      <c r="H38528"/>
      <c r="I38528"/>
      <c r="J38528"/>
      <c r="K38528"/>
      <c r="L38528"/>
      <c r="M38528"/>
    </row>
    <row r="38529" spans="1:13">
      <c r="A38529"/>
      <c r="B38529" s="61"/>
      <c r="C38529" s="63"/>
      <c r="D38529" s="60"/>
      <c r="E38529"/>
      <c r="F38529"/>
      <c r="G38529" s="61"/>
      <c r="H38529"/>
      <c r="I38529"/>
      <c r="J38529"/>
      <c r="K38529"/>
      <c r="L38529"/>
      <c r="M38529"/>
    </row>
    <row r="38530" spans="1:13">
      <c r="A38530"/>
      <c r="B38530" s="61"/>
      <c r="C38530" s="63"/>
      <c r="D38530" s="60"/>
      <c r="E38530"/>
      <c r="F38530"/>
      <c r="G38530" s="61"/>
      <c r="H38530"/>
      <c r="I38530"/>
      <c r="J38530"/>
      <c r="K38530"/>
      <c r="L38530"/>
      <c r="M38530"/>
    </row>
    <row r="38531" spans="1:13">
      <c r="A38531"/>
      <c r="B38531" s="61"/>
      <c r="C38531" s="63"/>
      <c r="D38531" s="60"/>
      <c r="E38531"/>
      <c r="F38531"/>
      <c r="G38531" s="61"/>
      <c r="H38531"/>
      <c r="I38531"/>
      <c r="J38531"/>
      <c r="K38531"/>
      <c r="L38531"/>
      <c r="M38531"/>
    </row>
    <row r="38532" spans="1:13">
      <c r="A38532"/>
      <c r="B38532" s="61"/>
      <c r="C38532" s="63"/>
      <c r="D38532" s="60"/>
      <c r="E38532"/>
      <c r="F38532"/>
      <c r="G38532" s="61"/>
      <c r="H38532"/>
      <c r="I38532"/>
      <c r="J38532"/>
      <c r="K38532"/>
      <c r="L38532"/>
      <c r="M38532"/>
    </row>
    <row r="38533" spans="1:13">
      <c r="A38533"/>
      <c r="B38533" s="61"/>
      <c r="C38533" s="63"/>
      <c r="D38533" s="60"/>
      <c r="E38533"/>
      <c r="F38533"/>
      <c r="G38533" s="61"/>
      <c r="H38533"/>
      <c r="I38533"/>
      <c r="J38533"/>
      <c r="K38533"/>
      <c r="L38533"/>
      <c r="M38533"/>
    </row>
    <row r="38534" spans="1:13">
      <c r="A38534"/>
      <c r="B38534" s="61"/>
      <c r="C38534" s="63"/>
      <c r="D38534" s="60"/>
      <c r="E38534"/>
      <c r="F38534"/>
      <c r="G38534" s="61"/>
      <c r="H38534"/>
      <c r="I38534"/>
      <c r="J38534"/>
      <c r="K38534"/>
      <c r="L38534"/>
      <c r="M38534"/>
    </row>
    <row r="38535" spans="1:13">
      <c r="A38535"/>
      <c r="B38535" s="61"/>
      <c r="C38535" s="63"/>
      <c r="D38535" s="60"/>
      <c r="E38535"/>
      <c r="F38535"/>
      <c r="G38535" s="61"/>
      <c r="H38535"/>
      <c r="I38535"/>
      <c r="J38535"/>
      <c r="K38535"/>
      <c r="L38535"/>
      <c r="M38535"/>
    </row>
    <row r="38536" spans="1:13">
      <c r="A38536"/>
      <c r="B38536" s="61"/>
      <c r="C38536" s="63"/>
      <c r="D38536" s="60"/>
      <c r="E38536"/>
      <c r="F38536"/>
      <c r="G38536" s="61"/>
      <c r="H38536"/>
      <c r="I38536"/>
      <c r="J38536"/>
      <c r="K38536"/>
      <c r="L38536"/>
      <c r="M38536"/>
    </row>
    <row r="38537" spans="1:13">
      <c r="A38537"/>
      <c r="B38537" s="61"/>
      <c r="C38537" s="63"/>
      <c r="D38537" s="60"/>
      <c r="E38537"/>
      <c r="F38537"/>
      <c r="G38537" s="61"/>
      <c r="H38537"/>
      <c r="I38537"/>
      <c r="J38537"/>
      <c r="K38537"/>
      <c r="L38537"/>
      <c r="M38537"/>
    </row>
    <row r="38538" spans="1:13">
      <c r="A38538"/>
      <c r="B38538" s="61"/>
      <c r="C38538" s="63"/>
      <c r="D38538" s="60"/>
      <c r="E38538"/>
      <c r="F38538"/>
      <c r="G38538" s="61"/>
      <c r="H38538"/>
      <c r="I38538"/>
      <c r="J38538"/>
      <c r="K38538"/>
      <c r="L38538"/>
      <c r="M38538"/>
    </row>
    <row r="38539" spans="1:13">
      <c r="A38539"/>
      <c r="B38539" s="61"/>
      <c r="C38539" s="63"/>
      <c r="D38539" s="60"/>
      <c r="E38539"/>
      <c r="F38539"/>
      <c r="G38539" s="61"/>
      <c r="H38539"/>
      <c r="I38539"/>
      <c r="J38539"/>
      <c r="K38539"/>
      <c r="L38539"/>
      <c r="M38539"/>
    </row>
    <row r="38540" spans="1:13">
      <c r="A38540"/>
      <c r="B38540" s="61"/>
      <c r="C38540" s="63"/>
      <c r="D38540" s="60"/>
      <c r="E38540"/>
      <c r="F38540"/>
      <c r="G38540" s="61"/>
      <c r="H38540"/>
      <c r="I38540"/>
      <c r="J38540"/>
      <c r="K38540"/>
      <c r="L38540"/>
      <c r="M38540"/>
    </row>
    <row r="38541" spans="1:13">
      <c r="A38541"/>
      <c r="B38541" s="61"/>
      <c r="C38541" s="63"/>
      <c r="D38541" s="60"/>
      <c r="E38541"/>
      <c r="F38541"/>
      <c r="G38541" s="61"/>
      <c r="H38541"/>
      <c r="I38541"/>
      <c r="J38541"/>
      <c r="K38541"/>
      <c r="L38541"/>
      <c r="M38541"/>
    </row>
    <row r="38542" spans="1:13">
      <c r="A38542"/>
      <c r="B38542" s="61"/>
      <c r="C38542" s="63"/>
      <c r="D38542" s="60"/>
      <c r="E38542"/>
      <c r="F38542"/>
      <c r="G38542" s="61"/>
      <c r="H38542"/>
      <c r="I38542"/>
      <c r="J38542"/>
      <c r="K38542"/>
      <c r="L38542"/>
      <c r="M38542"/>
    </row>
    <row r="38543" spans="1:13">
      <c r="A38543"/>
      <c r="B38543" s="61"/>
      <c r="C38543" s="63"/>
      <c r="D38543" s="60"/>
      <c r="E38543"/>
      <c r="F38543"/>
      <c r="G38543" s="61"/>
      <c r="H38543"/>
      <c r="I38543"/>
      <c r="J38543"/>
      <c r="K38543"/>
      <c r="L38543"/>
      <c r="M38543"/>
    </row>
    <row r="38544" spans="1:13">
      <c r="A38544"/>
      <c r="B38544" s="61"/>
      <c r="C38544" s="63"/>
      <c r="D38544" s="60"/>
      <c r="E38544"/>
      <c r="F38544"/>
      <c r="G38544" s="61"/>
      <c r="H38544"/>
      <c r="I38544"/>
      <c r="J38544"/>
      <c r="K38544"/>
      <c r="L38544"/>
      <c r="M38544"/>
    </row>
    <row r="38545" spans="1:13">
      <c r="A38545"/>
      <c r="B38545" s="61"/>
      <c r="C38545" s="63"/>
      <c r="D38545" s="60"/>
      <c r="E38545"/>
      <c r="F38545"/>
      <c r="G38545" s="61"/>
      <c r="H38545"/>
      <c r="I38545"/>
      <c r="J38545"/>
      <c r="K38545"/>
      <c r="L38545"/>
      <c r="M38545"/>
    </row>
    <row r="38546" spans="1:13">
      <c r="A38546"/>
      <c r="B38546" s="61"/>
      <c r="C38546" s="63"/>
      <c r="D38546" s="60"/>
      <c r="E38546"/>
      <c r="F38546"/>
      <c r="G38546" s="61"/>
      <c r="H38546"/>
      <c r="I38546"/>
      <c r="J38546"/>
      <c r="K38546"/>
      <c r="L38546"/>
      <c r="M38546"/>
    </row>
    <row r="38547" spans="1:13">
      <c r="A38547"/>
      <c r="B38547" s="61"/>
      <c r="C38547" s="63"/>
      <c r="D38547" s="60"/>
      <c r="E38547"/>
      <c r="F38547"/>
      <c r="G38547" s="61"/>
      <c r="H38547"/>
      <c r="I38547"/>
      <c r="J38547"/>
      <c r="K38547"/>
      <c r="L38547"/>
      <c r="M38547"/>
    </row>
    <row r="38548" spans="1:13">
      <c r="A38548"/>
      <c r="B38548" s="61"/>
      <c r="C38548" s="63"/>
      <c r="D38548" s="60"/>
      <c r="E38548"/>
      <c r="F38548"/>
      <c r="G38548" s="61"/>
      <c r="H38548"/>
      <c r="I38548"/>
      <c r="J38548"/>
      <c r="K38548"/>
      <c r="L38548"/>
      <c r="M38548"/>
    </row>
    <row r="38549" spans="1:13">
      <c r="A38549"/>
      <c r="B38549" s="61"/>
      <c r="C38549" s="63"/>
      <c r="D38549" s="60"/>
      <c r="E38549"/>
      <c r="F38549"/>
      <c r="G38549" s="61"/>
      <c r="H38549"/>
      <c r="I38549"/>
      <c r="J38549"/>
      <c r="K38549"/>
      <c r="L38549"/>
      <c r="M38549"/>
    </row>
    <row r="38550" spans="1:13">
      <c r="A38550"/>
      <c r="B38550" s="61"/>
      <c r="C38550" s="63"/>
      <c r="D38550" s="60"/>
      <c r="E38550"/>
      <c r="F38550"/>
      <c r="G38550" s="61"/>
      <c r="H38550"/>
      <c r="I38550"/>
      <c r="J38550"/>
      <c r="K38550"/>
      <c r="L38550"/>
      <c r="M38550"/>
    </row>
    <row r="38551" spans="1:13">
      <c r="A38551"/>
      <c r="B38551" s="61"/>
      <c r="C38551" s="63"/>
      <c r="D38551" s="60"/>
      <c r="E38551"/>
      <c r="F38551"/>
      <c r="G38551" s="61"/>
      <c r="H38551"/>
      <c r="I38551"/>
      <c r="J38551"/>
      <c r="K38551"/>
      <c r="L38551"/>
      <c r="M38551"/>
    </row>
    <row r="38552" spans="1:13">
      <c r="A38552"/>
      <c r="B38552" s="61"/>
      <c r="C38552" s="63"/>
      <c r="D38552" s="60"/>
      <c r="E38552"/>
      <c r="F38552"/>
      <c r="G38552" s="61"/>
      <c r="H38552"/>
      <c r="I38552"/>
      <c r="J38552"/>
      <c r="K38552"/>
      <c r="L38552"/>
      <c r="M38552"/>
    </row>
    <row r="38553" spans="1:13">
      <c r="A38553"/>
      <c r="B38553" s="61"/>
      <c r="C38553" s="63"/>
      <c r="D38553" s="60"/>
      <c r="E38553"/>
      <c r="F38553"/>
      <c r="G38553" s="61"/>
      <c r="H38553"/>
      <c r="I38553"/>
      <c r="J38553"/>
      <c r="K38553"/>
      <c r="L38553"/>
      <c r="M38553"/>
    </row>
    <row r="38554" spans="1:13">
      <c r="A38554"/>
      <c r="B38554" s="61"/>
      <c r="C38554" s="63"/>
      <c r="D38554" s="60"/>
      <c r="E38554"/>
      <c r="F38554"/>
      <c r="G38554" s="61"/>
      <c r="H38554"/>
      <c r="I38554"/>
      <c r="J38554"/>
      <c r="K38554"/>
      <c r="L38554"/>
      <c r="M38554"/>
    </row>
    <row r="38555" spans="1:13">
      <c r="A38555"/>
      <c r="B38555" s="61"/>
      <c r="C38555" s="63"/>
      <c r="D38555" s="60"/>
      <c r="E38555"/>
      <c r="F38555"/>
      <c r="G38555" s="61"/>
      <c r="H38555"/>
      <c r="I38555"/>
      <c r="J38555"/>
      <c r="K38555"/>
      <c r="L38555"/>
      <c r="M38555"/>
    </row>
    <row r="38556" spans="1:13">
      <c r="A38556"/>
      <c r="B38556" s="61"/>
      <c r="C38556" s="63"/>
      <c r="D38556" s="60"/>
      <c r="E38556"/>
      <c r="F38556"/>
      <c r="G38556" s="61"/>
      <c r="H38556"/>
      <c r="I38556"/>
      <c r="J38556"/>
      <c r="K38556"/>
      <c r="L38556"/>
      <c r="M38556"/>
    </row>
    <row r="38557" spans="1:13">
      <c r="A38557"/>
      <c r="B38557" s="61"/>
      <c r="C38557" s="63"/>
      <c r="D38557" s="60"/>
      <c r="E38557"/>
      <c r="F38557"/>
      <c r="G38557" s="61"/>
      <c r="H38557"/>
      <c r="I38557"/>
      <c r="J38557"/>
      <c r="K38557"/>
      <c r="L38557"/>
      <c r="M38557"/>
    </row>
    <row r="38558" spans="1:13">
      <c r="A38558"/>
      <c r="B38558" s="61"/>
      <c r="C38558" s="63"/>
      <c r="D38558" s="60"/>
      <c r="E38558"/>
      <c r="F38558"/>
      <c r="G38558" s="61"/>
      <c r="H38558"/>
      <c r="I38558"/>
      <c r="J38558"/>
      <c r="K38558"/>
      <c r="L38558"/>
      <c r="M38558"/>
    </row>
    <row r="38559" spans="1:13">
      <c r="A38559"/>
      <c r="B38559" s="61"/>
      <c r="C38559" s="63"/>
      <c r="D38559" s="60"/>
      <c r="E38559"/>
      <c r="F38559"/>
      <c r="G38559" s="61"/>
      <c r="H38559"/>
      <c r="I38559"/>
      <c r="J38559"/>
      <c r="K38559"/>
      <c r="L38559"/>
      <c r="M38559"/>
    </row>
    <row r="38560" spans="1:13">
      <c r="A38560"/>
      <c r="B38560" s="61"/>
      <c r="C38560" s="63"/>
      <c r="D38560" s="60"/>
      <c r="E38560"/>
      <c r="F38560"/>
      <c r="G38560" s="61"/>
      <c r="H38560"/>
      <c r="I38560"/>
      <c r="J38560"/>
      <c r="K38560"/>
      <c r="L38560"/>
      <c r="M38560"/>
    </row>
    <row r="38561" spans="1:13">
      <c r="A38561"/>
      <c r="B38561" s="61"/>
      <c r="C38561" s="63"/>
      <c r="D38561" s="60"/>
      <c r="E38561"/>
      <c r="F38561"/>
      <c r="G38561" s="61"/>
      <c r="H38561"/>
      <c r="I38561"/>
      <c r="J38561"/>
      <c r="K38561"/>
      <c r="L38561"/>
      <c r="M38561"/>
    </row>
    <row r="38562" spans="1:13">
      <c r="A38562"/>
      <c r="B38562" s="61"/>
      <c r="C38562" s="63"/>
      <c r="D38562" s="60"/>
      <c r="E38562"/>
      <c r="F38562"/>
      <c r="G38562" s="61"/>
      <c r="H38562"/>
      <c r="I38562"/>
      <c r="J38562"/>
      <c r="K38562"/>
      <c r="L38562"/>
      <c r="M38562"/>
    </row>
    <row r="38563" spans="1:13">
      <c r="A38563"/>
      <c r="B38563" s="61"/>
      <c r="C38563" s="63"/>
      <c r="D38563" s="60"/>
      <c r="E38563"/>
      <c r="F38563"/>
      <c r="G38563" s="61"/>
      <c r="H38563"/>
      <c r="I38563"/>
      <c r="J38563"/>
      <c r="K38563"/>
      <c r="L38563"/>
      <c r="M38563"/>
    </row>
    <row r="38564" spans="1:13">
      <c r="A38564"/>
      <c r="B38564" s="61"/>
      <c r="C38564" s="63"/>
      <c r="D38564" s="60"/>
      <c r="E38564"/>
      <c r="F38564"/>
      <c r="G38564" s="61"/>
      <c r="H38564"/>
      <c r="I38564"/>
      <c r="J38564"/>
      <c r="K38564"/>
      <c r="L38564"/>
      <c r="M38564"/>
    </row>
    <row r="38565" spans="1:13">
      <c r="A38565"/>
      <c r="B38565" s="61"/>
      <c r="C38565" s="63"/>
      <c r="D38565" s="60"/>
      <c r="E38565"/>
      <c r="F38565"/>
      <c r="G38565" s="61"/>
      <c r="H38565"/>
      <c r="I38565"/>
      <c r="J38565"/>
      <c r="K38565"/>
      <c r="L38565"/>
      <c r="M38565"/>
    </row>
    <row r="38566" spans="1:13">
      <c r="A38566"/>
      <c r="B38566" s="61"/>
      <c r="C38566" s="63"/>
      <c r="D38566" s="60"/>
      <c r="E38566"/>
      <c r="F38566"/>
      <c r="G38566" s="61"/>
      <c r="H38566"/>
      <c r="I38566"/>
      <c r="J38566"/>
      <c r="K38566"/>
      <c r="L38566"/>
      <c r="M38566"/>
    </row>
    <row r="38567" spans="1:13">
      <c r="A38567"/>
      <c r="B38567" s="61"/>
      <c r="C38567" s="63"/>
      <c r="D38567" s="60"/>
      <c r="E38567"/>
      <c r="F38567"/>
      <c r="G38567" s="61"/>
      <c r="H38567"/>
      <c r="I38567"/>
      <c r="J38567"/>
      <c r="K38567"/>
      <c r="L38567"/>
      <c r="M38567"/>
    </row>
    <row r="38568" spans="1:13">
      <c r="A38568"/>
      <c r="B38568" s="61"/>
      <c r="C38568" s="63"/>
      <c r="D38568" s="60"/>
      <c r="E38568"/>
      <c r="F38568"/>
      <c r="G38568" s="61"/>
      <c r="H38568"/>
      <c r="I38568"/>
      <c r="J38568"/>
      <c r="K38568"/>
      <c r="L38568"/>
      <c r="M38568"/>
    </row>
    <row r="38569" spans="1:13">
      <c r="A38569"/>
      <c r="B38569" s="61"/>
      <c r="C38569" s="63"/>
      <c r="D38569" s="60"/>
      <c r="E38569"/>
      <c r="F38569"/>
      <c r="G38569" s="61"/>
      <c r="H38569"/>
      <c r="I38569"/>
      <c r="J38569"/>
      <c r="K38569"/>
      <c r="L38569"/>
      <c r="M38569"/>
    </row>
    <row r="38570" spans="1:13">
      <c r="A38570"/>
      <c r="B38570" s="61"/>
      <c r="C38570" s="63"/>
      <c r="D38570" s="60"/>
      <c r="E38570"/>
      <c r="F38570"/>
      <c r="G38570" s="61"/>
      <c r="H38570"/>
      <c r="I38570"/>
      <c r="J38570"/>
      <c r="K38570"/>
      <c r="L38570"/>
      <c r="M38570"/>
    </row>
    <row r="38571" spans="1:13">
      <c r="A38571"/>
      <c r="B38571" s="61"/>
      <c r="C38571" s="63"/>
      <c r="D38571" s="60"/>
      <c r="E38571"/>
      <c r="F38571"/>
      <c r="G38571" s="61"/>
      <c r="H38571"/>
      <c r="I38571"/>
      <c r="J38571"/>
      <c r="K38571"/>
      <c r="L38571"/>
      <c r="M38571"/>
    </row>
    <row r="38572" spans="1:13">
      <c r="A38572"/>
      <c r="B38572" s="61"/>
      <c r="C38572" s="63"/>
      <c r="D38572" s="60"/>
      <c r="E38572"/>
      <c r="F38572"/>
      <c r="G38572" s="61"/>
      <c r="H38572"/>
      <c r="I38572"/>
      <c r="J38572"/>
      <c r="K38572"/>
      <c r="L38572"/>
      <c r="M38572"/>
    </row>
    <row r="38573" spans="1:13">
      <c r="A38573"/>
      <c r="B38573" s="61"/>
      <c r="C38573" s="63"/>
      <c r="D38573" s="60"/>
      <c r="E38573"/>
      <c r="F38573"/>
      <c r="G38573" s="61"/>
      <c r="H38573"/>
      <c r="I38573"/>
      <c r="J38573"/>
      <c r="K38573"/>
      <c r="L38573"/>
      <c r="M38573"/>
    </row>
    <row r="38574" spans="1:13">
      <c r="A38574"/>
      <c r="B38574" s="61"/>
      <c r="C38574" s="63"/>
      <c r="D38574" s="60"/>
      <c r="E38574"/>
      <c r="F38574"/>
      <c r="G38574" s="61"/>
      <c r="H38574"/>
      <c r="I38574"/>
      <c r="J38574"/>
      <c r="K38574"/>
      <c r="L38574"/>
      <c r="M38574"/>
    </row>
    <row r="38575" spans="1:13">
      <c r="A38575"/>
      <c r="B38575" s="61"/>
      <c r="C38575" s="63"/>
      <c r="D38575" s="60"/>
      <c r="E38575"/>
      <c r="F38575"/>
      <c r="G38575" s="61"/>
      <c r="H38575"/>
      <c r="I38575"/>
      <c r="J38575"/>
      <c r="K38575"/>
      <c r="L38575"/>
      <c r="M38575"/>
    </row>
    <row r="38576" spans="1:13">
      <c r="A38576"/>
      <c r="B38576" s="61"/>
      <c r="C38576" s="63"/>
      <c r="D38576" s="60"/>
      <c r="E38576"/>
      <c r="F38576"/>
      <c r="G38576" s="61"/>
      <c r="H38576"/>
      <c r="I38576"/>
      <c r="J38576"/>
      <c r="K38576"/>
      <c r="L38576"/>
      <c r="M38576"/>
    </row>
    <row r="38577" spans="1:13">
      <c r="A38577"/>
      <c r="B38577" s="61"/>
      <c r="C38577" s="63"/>
      <c r="D38577" s="60"/>
      <c r="E38577"/>
      <c r="F38577"/>
      <c r="G38577" s="61"/>
      <c r="H38577"/>
      <c r="I38577"/>
      <c r="J38577"/>
      <c r="K38577"/>
      <c r="L38577"/>
      <c r="M38577"/>
    </row>
    <row r="38578" spans="1:13">
      <c r="A38578"/>
      <c r="B38578" s="61"/>
      <c r="C38578" s="63"/>
      <c r="D38578" s="60"/>
      <c r="E38578"/>
      <c r="F38578"/>
      <c r="G38578" s="61"/>
      <c r="H38578"/>
      <c r="I38578"/>
      <c r="J38578"/>
      <c r="K38578"/>
      <c r="L38578"/>
      <c r="M38578"/>
    </row>
    <row r="38579" spans="1:13">
      <c r="A38579"/>
      <c r="B38579" s="61"/>
      <c r="C38579" s="63"/>
      <c r="D38579" s="60"/>
      <c r="E38579"/>
      <c r="F38579"/>
      <c r="G38579" s="61"/>
      <c r="H38579"/>
      <c r="I38579"/>
      <c r="J38579"/>
      <c r="K38579"/>
      <c r="L38579"/>
      <c r="M38579"/>
    </row>
    <row r="38580" spans="1:13">
      <c r="A38580"/>
      <c r="B38580" s="61"/>
      <c r="C38580" s="63"/>
      <c r="D38580" s="60"/>
      <c r="E38580"/>
      <c r="F38580"/>
      <c r="G38580" s="61"/>
      <c r="H38580"/>
      <c r="I38580"/>
      <c r="J38580"/>
      <c r="K38580"/>
      <c r="L38580"/>
      <c r="M38580"/>
    </row>
    <row r="38581" spans="1:13">
      <c r="A38581"/>
      <c r="B38581" s="61"/>
      <c r="C38581" s="63"/>
      <c r="D38581" s="60"/>
      <c r="E38581"/>
      <c r="F38581"/>
      <c r="G38581" s="61"/>
      <c r="H38581"/>
      <c r="I38581"/>
      <c r="J38581"/>
      <c r="K38581"/>
      <c r="L38581"/>
      <c r="M38581"/>
    </row>
    <row r="38582" spans="1:13">
      <c r="A38582"/>
      <c r="B38582" s="61"/>
      <c r="C38582" s="63"/>
      <c r="D38582" s="60"/>
      <c r="E38582"/>
      <c r="F38582"/>
      <c r="G38582" s="61"/>
      <c r="H38582"/>
      <c r="I38582"/>
      <c r="J38582"/>
      <c r="K38582"/>
      <c r="L38582"/>
      <c r="M38582"/>
    </row>
    <row r="38583" spans="1:13">
      <c r="A38583"/>
      <c r="B38583" s="61"/>
      <c r="C38583" s="63"/>
      <c r="D38583" s="60"/>
      <c r="E38583"/>
      <c r="F38583"/>
      <c r="G38583" s="61"/>
      <c r="H38583"/>
      <c r="I38583"/>
      <c r="J38583"/>
      <c r="K38583"/>
      <c r="L38583"/>
      <c r="M38583"/>
    </row>
    <row r="38584" spans="1:13">
      <c r="A38584"/>
      <c r="B38584" s="61"/>
      <c r="C38584" s="63"/>
      <c r="D38584" s="60"/>
      <c r="E38584"/>
      <c r="F38584"/>
      <c r="G38584" s="61"/>
      <c r="H38584"/>
      <c r="I38584"/>
      <c r="J38584"/>
      <c r="K38584"/>
      <c r="L38584"/>
      <c r="M38584"/>
    </row>
    <row r="38585" spans="1:13">
      <c r="A38585"/>
      <c r="B38585" s="61"/>
      <c r="C38585" s="63"/>
      <c r="D38585" s="60"/>
      <c r="E38585"/>
      <c r="F38585"/>
      <c r="G38585" s="61"/>
      <c r="H38585"/>
      <c r="I38585"/>
      <c r="J38585"/>
      <c r="K38585"/>
      <c r="L38585"/>
      <c r="M38585"/>
    </row>
    <row r="38586" spans="1:13">
      <c r="A38586"/>
      <c r="B38586" s="61"/>
      <c r="C38586" s="63"/>
      <c r="D38586" s="60"/>
      <c r="E38586"/>
      <c r="F38586"/>
      <c r="G38586" s="61"/>
      <c r="H38586"/>
      <c r="I38586"/>
      <c r="J38586"/>
      <c r="K38586"/>
      <c r="L38586"/>
      <c r="M38586"/>
    </row>
    <row r="38587" spans="1:13">
      <c r="A38587"/>
      <c r="B38587" s="61"/>
      <c r="C38587" s="63"/>
      <c r="D38587" s="60"/>
      <c r="E38587"/>
      <c r="F38587"/>
      <c r="G38587" s="61"/>
      <c r="H38587"/>
      <c r="I38587"/>
      <c r="J38587"/>
      <c r="K38587"/>
      <c r="L38587"/>
      <c r="M38587"/>
    </row>
    <row r="38588" spans="1:13">
      <c r="A38588"/>
      <c r="B38588" s="61"/>
      <c r="C38588" s="63"/>
      <c r="D38588" s="60"/>
      <c r="E38588"/>
      <c r="F38588"/>
      <c r="G38588" s="61"/>
      <c r="H38588"/>
      <c r="I38588"/>
      <c r="J38588"/>
      <c r="K38588"/>
      <c r="L38588"/>
      <c r="M38588"/>
    </row>
    <row r="38589" spans="1:13">
      <c r="A38589"/>
      <c r="B38589" s="61"/>
      <c r="C38589" s="63"/>
      <c r="D38589" s="60"/>
      <c r="E38589"/>
      <c r="F38589"/>
      <c r="G38589" s="61"/>
      <c r="H38589"/>
      <c r="I38589"/>
      <c r="J38589"/>
      <c r="K38589"/>
      <c r="L38589"/>
      <c r="M38589"/>
    </row>
    <row r="38590" spans="1:13">
      <c r="A38590"/>
      <c r="B38590" s="61"/>
      <c r="C38590" s="63"/>
      <c r="D38590" s="60"/>
      <c r="E38590"/>
      <c r="F38590"/>
      <c r="G38590" s="61"/>
      <c r="H38590"/>
      <c r="I38590"/>
      <c r="J38590"/>
      <c r="K38590"/>
      <c r="L38590"/>
      <c r="M38590"/>
    </row>
    <row r="38591" spans="1:13">
      <c r="A38591"/>
      <c r="B38591" s="61"/>
      <c r="C38591" s="63"/>
      <c r="D38591" s="60"/>
      <c r="E38591"/>
      <c r="F38591"/>
      <c r="G38591" s="61"/>
      <c r="H38591"/>
      <c r="I38591"/>
      <c r="J38591"/>
      <c r="K38591"/>
      <c r="L38591"/>
      <c r="M38591"/>
    </row>
    <row r="38592" spans="1:13">
      <c r="A38592"/>
      <c r="B38592" s="61"/>
      <c r="C38592" s="63"/>
      <c r="D38592" s="60"/>
      <c r="E38592"/>
      <c r="F38592"/>
      <c r="G38592" s="61"/>
      <c r="H38592"/>
      <c r="I38592"/>
      <c r="J38592"/>
      <c r="K38592"/>
      <c r="L38592"/>
      <c r="M38592"/>
    </row>
    <row r="38593" spans="1:13">
      <c r="A38593"/>
      <c r="B38593" s="61"/>
      <c r="C38593" s="63"/>
      <c r="D38593" s="60"/>
      <c r="E38593"/>
      <c r="F38593"/>
      <c r="G38593" s="61"/>
      <c r="H38593"/>
      <c r="I38593"/>
      <c r="J38593"/>
      <c r="K38593"/>
      <c r="L38593"/>
      <c r="M38593"/>
    </row>
    <row r="38594" spans="1:13">
      <c r="A38594"/>
      <c r="B38594" s="61"/>
      <c r="C38594" s="63"/>
      <c r="D38594" s="60"/>
      <c r="E38594"/>
      <c r="F38594"/>
      <c r="G38594" s="61"/>
      <c r="H38594"/>
      <c r="I38594"/>
      <c r="J38594"/>
      <c r="K38594"/>
      <c r="L38594"/>
      <c r="M38594"/>
    </row>
    <row r="38595" spans="1:13">
      <c r="A38595"/>
      <c r="B38595" s="61"/>
      <c r="C38595" s="63"/>
      <c r="D38595" s="60"/>
      <c r="E38595"/>
      <c r="F38595"/>
      <c r="G38595" s="61"/>
      <c r="H38595"/>
      <c r="I38595"/>
      <c r="J38595"/>
      <c r="K38595"/>
      <c r="L38595"/>
      <c r="M38595"/>
    </row>
    <row r="38596" spans="1:13">
      <c r="A38596"/>
      <c r="B38596" s="61"/>
      <c r="C38596" s="63"/>
      <c r="D38596" s="60"/>
      <c r="E38596"/>
      <c r="F38596"/>
      <c r="G38596" s="61"/>
      <c r="H38596"/>
      <c r="I38596"/>
      <c r="J38596"/>
      <c r="K38596"/>
      <c r="L38596"/>
      <c r="M38596"/>
    </row>
    <row r="38597" spans="1:13">
      <c r="A38597"/>
      <c r="B38597" s="61"/>
      <c r="C38597" s="63"/>
      <c r="D38597" s="60"/>
      <c r="E38597"/>
      <c r="F38597"/>
      <c r="G38597" s="61"/>
      <c r="H38597"/>
      <c r="I38597"/>
      <c r="J38597"/>
      <c r="K38597"/>
      <c r="L38597"/>
      <c r="M38597"/>
    </row>
    <row r="38598" spans="1:13">
      <c r="A38598"/>
      <c r="B38598" s="61"/>
      <c r="C38598" s="63"/>
      <c r="D38598" s="60"/>
      <c r="E38598"/>
      <c r="F38598"/>
      <c r="G38598" s="61"/>
      <c r="H38598"/>
      <c r="I38598"/>
      <c r="J38598"/>
      <c r="K38598"/>
      <c r="L38598"/>
      <c r="M38598"/>
    </row>
    <row r="38599" spans="1:13">
      <c r="A38599"/>
      <c r="B38599" s="61"/>
      <c r="C38599" s="63"/>
      <c r="D38599" s="60"/>
      <c r="E38599"/>
      <c r="F38599"/>
      <c r="G38599" s="61"/>
      <c r="H38599"/>
      <c r="I38599"/>
      <c r="J38599"/>
      <c r="K38599"/>
      <c r="L38599"/>
      <c r="M38599"/>
    </row>
    <row r="38600" spans="1:13">
      <c r="A38600"/>
      <c r="B38600" s="61"/>
      <c r="C38600" s="63"/>
      <c r="D38600" s="60"/>
      <c r="E38600"/>
      <c r="F38600"/>
      <c r="G38600" s="61"/>
      <c r="H38600"/>
      <c r="I38600"/>
      <c r="J38600"/>
      <c r="K38600"/>
      <c r="L38600"/>
      <c r="M38600"/>
    </row>
    <row r="38601" spans="1:13">
      <c r="A38601"/>
      <c r="B38601" s="61"/>
      <c r="C38601" s="63"/>
      <c r="D38601" s="60"/>
      <c r="E38601"/>
      <c r="F38601"/>
      <c r="G38601" s="61"/>
      <c r="H38601"/>
      <c r="I38601"/>
      <c r="J38601"/>
      <c r="K38601"/>
      <c r="L38601"/>
      <c r="M38601"/>
    </row>
    <row r="38602" spans="1:13">
      <c r="A38602"/>
      <c r="B38602" s="61"/>
      <c r="C38602" s="63"/>
      <c r="D38602" s="60"/>
      <c r="E38602"/>
      <c r="F38602"/>
      <c r="G38602" s="61"/>
      <c r="H38602"/>
      <c r="I38602"/>
      <c r="J38602"/>
      <c r="K38602"/>
      <c r="L38602"/>
      <c r="M38602"/>
    </row>
    <row r="38603" spans="1:13">
      <c r="A38603"/>
      <c r="B38603" s="61"/>
      <c r="C38603" s="63"/>
      <c r="D38603" s="60"/>
      <c r="E38603"/>
      <c r="F38603"/>
      <c r="G38603" s="61"/>
      <c r="H38603"/>
      <c r="I38603"/>
      <c r="J38603"/>
      <c r="K38603"/>
      <c r="L38603"/>
      <c r="M38603"/>
    </row>
    <row r="38604" spans="1:13">
      <c r="A38604"/>
      <c r="B38604" s="61"/>
      <c r="C38604" s="63"/>
      <c r="D38604" s="60"/>
      <c r="E38604"/>
      <c r="F38604"/>
      <c r="G38604" s="61"/>
      <c r="H38604"/>
      <c r="I38604"/>
      <c r="J38604"/>
      <c r="K38604"/>
      <c r="L38604"/>
      <c r="M38604"/>
    </row>
    <row r="38605" spans="1:13">
      <c r="A38605"/>
      <c r="B38605" s="61"/>
      <c r="C38605" s="63"/>
      <c r="D38605" s="60"/>
      <c r="E38605"/>
      <c r="F38605"/>
      <c r="G38605" s="61"/>
      <c r="H38605"/>
      <c r="I38605"/>
      <c r="J38605"/>
      <c r="K38605"/>
      <c r="L38605"/>
      <c r="M38605"/>
    </row>
    <row r="38606" spans="1:13">
      <c r="A38606"/>
      <c r="B38606" s="61"/>
      <c r="C38606" s="63"/>
      <c r="D38606" s="60"/>
      <c r="E38606"/>
      <c r="F38606"/>
      <c r="G38606" s="61"/>
      <c r="H38606"/>
      <c r="I38606"/>
      <c r="J38606"/>
      <c r="K38606"/>
      <c r="L38606"/>
      <c r="M38606"/>
    </row>
    <row r="38607" spans="1:13">
      <c r="A38607"/>
      <c r="B38607" s="61"/>
      <c r="C38607" s="63"/>
      <c r="D38607" s="60"/>
      <c r="E38607"/>
      <c r="F38607"/>
      <c r="G38607" s="61"/>
      <c r="H38607"/>
      <c r="I38607"/>
      <c r="J38607"/>
      <c r="K38607"/>
      <c r="L38607"/>
      <c r="M38607"/>
    </row>
    <row r="38608" spans="1:13">
      <c r="A38608"/>
      <c r="B38608" s="61"/>
      <c r="C38608" s="63"/>
      <c r="D38608" s="60"/>
      <c r="E38608"/>
      <c r="F38608"/>
      <c r="G38608" s="61"/>
      <c r="H38608"/>
      <c r="I38608"/>
      <c r="J38608"/>
      <c r="K38608"/>
      <c r="L38608"/>
      <c r="M38608"/>
    </row>
    <row r="38609" spans="1:13">
      <c r="A38609"/>
      <c r="B38609" s="61"/>
      <c r="C38609" s="63"/>
      <c r="D38609" s="60"/>
      <c r="E38609"/>
      <c r="F38609"/>
      <c r="G38609" s="61"/>
      <c r="H38609"/>
      <c r="I38609"/>
      <c r="J38609"/>
      <c r="K38609"/>
      <c r="L38609"/>
      <c r="M38609"/>
    </row>
    <row r="38610" spans="1:13">
      <c r="A38610"/>
      <c r="B38610" s="61"/>
      <c r="C38610" s="63"/>
      <c r="D38610" s="60"/>
      <c r="E38610"/>
      <c r="F38610"/>
      <c r="G38610" s="61"/>
      <c r="H38610"/>
      <c r="I38610"/>
      <c r="J38610"/>
      <c r="K38610"/>
      <c r="L38610"/>
      <c r="M38610"/>
    </row>
    <row r="38611" spans="1:13">
      <c r="A38611"/>
      <c r="B38611" s="61"/>
      <c r="C38611" s="63"/>
      <c r="D38611" s="60"/>
      <c r="E38611"/>
      <c r="F38611"/>
      <c r="G38611" s="61"/>
      <c r="H38611"/>
      <c r="I38611"/>
      <c r="J38611"/>
      <c r="K38611"/>
      <c r="L38611"/>
      <c r="M38611"/>
    </row>
    <row r="38612" spans="1:13">
      <c r="A38612"/>
      <c r="B38612" s="61"/>
      <c r="C38612" s="63"/>
      <c r="D38612" s="60"/>
      <c r="E38612"/>
      <c r="F38612"/>
      <c r="G38612" s="61"/>
      <c r="H38612"/>
      <c r="I38612"/>
      <c r="J38612"/>
      <c r="K38612"/>
      <c r="L38612"/>
      <c r="M38612"/>
    </row>
    <row r="38613" spans="1:13">
      <c r="A38613"/>
      <c r="B38613" s="61"/>
      <c r="C38613" s="63"/>
      <c r="D38613" s="60"/>
      <c r="E38613"/>
      <c r="F38613"/>
      <c r="G38613" s="61"/>
      <c r="H38613"/>
      <c r="I38613"/>
      <c r="J38613"/>
      <c r="K38613"/>
      <c r="L38613"/>
      <c r="M38613"/>
    </row>
    <row r="38614" spans="1:13">
      <c r="A38614"/>
      <c r="B38614" s="61"/>
      <c r="C38614" s="63"/>
      <c r="D38614" s="60"/>
      <c r="E38614"/>
      <c r="F38614"/>
      <c r="G38614" s="61"/>
      <c r="H38614"/>
      <c r="I38614"/>
      <c r="J38614"/>
      <c r="K38614"/>
      <c r="L38614"/>
      <c r="M38614"/>
    </row>
    <row r="38615" spans="1:13">
      <c r="A38615"/>
      <c r="B38615" s="61"/>
      <c r="C38615" s="63"/>
      <c r="D38615" s="60"/>
      <c r="E38615"/>
      <c r="F38615"/>
      <c r="G38615" s="61"/>
      <c r="H38615"/>
      <c r="I38615"/>
      <c r="J38615"/>
      <c r="K38615"/>
      <c r="L38615"/>
      <c r="M38615"/>
    </row>
    <row r="38616" spans="1:13">
      <c r="A38616"/>
      <c r="B38616" s="61"/>
      <c r="C38616" s="63"/>
      <c r="D38616" s="60"/>
      <c r="E38616"/>
      <c r="F38616"/>
      <c r="G38616" s="61"/>
      <c r="H38616"/>
      <c r="I38616"/>
      <c r="J38616"/>
      <c r="K38616"/>
      <c r="L38616"/>
      <c r="M38616"/>
    </row>
    <row r="38617" spans="1:13">
      <c r="A38617"/>
      <c r="B38617" s="61"/>
      <c r="C38617" s="63"/>
      <c r="D38617" s="60"/>
      <c r="E38617"/>
      <c r="F38617"/>
      <c r="G38617" s="61"/>
      <c r="H38617"/>
      <c r="I38617"/>
      <c r="J38617"/>
      <c r="K38617"/>
      <c r="L38617"/>
      <c r="M38617"/>
    </row>
    <row r="38618" spans="1:13">
      <c r="A38618"/>
      <c r="B38618" s="61"/>
      <c r="C38618" s="63"/>
      <c r="D38618" s="60"/>
      <c r="E38618"/>
      <c r="F38618"/>
      <c r="G38618" s="61"/>
      <c r="H38618"/>
      <c r="I38618"/>
      <c r="J38618"/>
      <c r="K38618"/>
      <c r="L38618"/>
      <c r="M38618"/>
    </row>
    <row r="38619" spans="1:13">
      <c r="A38619"/>
      <c r="B38619" s="61"/>
      <c r="C38619" s="63"/>
      <c r="D38619" s="60"/>
      <c r="E38619"/>
      <c r="F38619"/>
      <c r="G38619" s="61"/>
      <c r="H38619"/>
      <c r="I38619"/>
      <c r="J38619"/>
      <c r="K38619"/>
      <c r="L38619"/>
      <c r="M38619"/>
    </row>
    <row r="38620" spans="1:13">
      <c r="A38620"/>
      <c r="B38620" s="61"/>
      <c r="C38620" s="63"/>
      <c r="D38620" s="60"/>
      <c r="E38620"/>
      <c r="F38620"/>
      <c r="G38620" s="61"/>
      <c r="H38620"/>
      <c r="I38620"/>
      <c r="J38620"/>
      <c r="K38620"/>
      <c r="L38620"/>
      <c r="M38620"/>
    </row>
    <row r="38621" spans="1:13">
      <c r="A38621"/>
      <c r="B38621" s="61"/>
      <c r="C38621" s="63"/>
      <c r="D38621" s="60"/>
      <c r="E38621"/>
      <c r="F38621"/>
      <c r="G38621" s="61"/>
      <c r="H38621"/>
      <c r="I38621"/>
      <c r="J38621"/>
      <c r="K38621"/>
      <c r="L38621"/>
      <c r="M38621"/>
    </row>
    <row r="38622" spans="1:13">
      <c r="A38622"/>
      <c r="B38622" s="61"/>
      <c r="C38622" s="63"/>
      <c r="D38622" s="60"/>
      <c r="E38622"/>
      <c r="F38622"/>
      <c r="G38622" s="61"/>
      <c r="H38622"/>
      <c r="I38622"/>
      <c r="J38622"/>
      <c r="K38622"/>
      <c r="L38622"/>
      <c r="M38622"/>
    </row>
    <row r="38623" spans="1:13">
      <c r="A38623"/>
      <c r="B38623" s="61"/>
      <c r="C38623" s="63"/>
      <c r="D38623" s="60"/>
      <c r="E38623"/>
      <c r="F38623"/>
      <c r="G38623" s="61"/>
      <c r="H38623"/>
      <c r="I38623"/>
      <c r="J38623"/>
      <c r="K38623"/>
      <c r="L38623"/>
      <c r="M38623"/>
    </row>
    <row r="38624" spans="1:13">
      <c r="A38624"/>
      <c r="B38624" s="61"/>
      <c r="C38624" s="63"/>
      <c r="D38624" s="60"/>
      <c r="E38624"/>
      <c r="F38624"/>
      <c r="G38624" s="61"/>
      <c r="H38624"/>
      <c r="I38624"/>
      <c r="J38624"/>
      <c r="K38624"/>
      <c r="L38624"/>
      <c r="M38624"/>
    </row>
    <row r="38625" spans="1:13">
      <c r="A38625"/>
      <c r="B38625" s="61"/>
      <c r="C38625" s="63"/>
      <c r="D38625" s="60"/>
      <c r="E38625"/>
      <c r="F38625"/>
      <c r="G38625" s="61"/>
      <c r="H38625"/>
      <c r="I38625"/>
      <c r="J38625"/>
      <c r="K38625"/>
      <c r="L38625"/>
      <c r="M38625"/>
    </row>
    <row r="38626" spans="1:13">
      <c r="A38626"/>
      <c r="B38626" s="61"/>
      <c r="C38626" s="63"/>
      <c r="D38626" s="60"/>
      <c r="E38626"/>
      <c r="F38626"/>
      <c r="G38626" s="61"/>
      <c r="H38626"/>
      <c r="I38626"/>
      <c r="J38626"/>
      <c r="K38626"/>
      <c r="L38626"/>
      <c r="M38626"/>
    </row>
    <row r="38627" spans="1:13">
      <c r="A38627"/>
      <c r="B38627" s="61"/>
      <c r="C38627" s="63"/>
      <c r="D38627" s="60"/>
      <c r="E38627"/>
      <c r="F38627"/>
      <c r="G38627" s="61"/>
      <c r="H38627"/>
      <c r="I38627"/>
      <c r="J38627"/>
      <c r="K38627"/>
      <c r="L38627"/>
      <c r="M38627"/>
    </row>
    <row r="38628" spans="1:13">
      <c r="A38628"/>
      <c r="B38628" s="61"/>
      <c r="C38628" s="63"/>
      <c r="D38628" s="60"/>
      <c r="E38628"/>
      <c r="F38628"/>
      <c r="G38628" s="61"/>
      <c r="H38628"/>
      <c r="I38628"/>
      <c r="J38628"/>
      <c r="K38628"/>
      <c r="L38628"/>
      <c r="M38628"/>
    </row>
    <row r="38629" spans="1:13">
      <c r="A38629"/>
      <c r="B38629" s="61"/>
      <c r="C38629" s="63"/>
      <c r="D38629" s="60"/>
      <c r="E38629"/>
      <c r="F38629"/>
      <c r="G38629" s="61"/>
      <c r="H38629"/>
      <c r="I38629"/>
      <c r="J38629"/>
      <c r="K38629"/>
      <c r="L38629"/>
      <c r="M38629"/>
    </row>
    <row r="38630" spans="1:13">
      <c r="A38630"/>
      <c r="B38630" s="61"/>
      <c r="C38630" s="63"/>
      <c r="D38630" s="60"/>
      <c r="E38630"/>
      <c r="F38630"/>
      <c r="G38630" s="61"/>
      <c r="H38630"/>
      <c r="I38630"/>
      <c r="J38630"/>
      <c r="K38630"/>
      <c r="L38630"/>
      <c r="M38630"/>
    </row>
    <row r="38631" spans="1:13">
      <c r="A38631"/>
      <c r="B38631" s="61"/>
      <c r="C38631" s="63"/>
      <c r="D38631" s="60"/>
      <c r="E38631"/>
      <c r="F38631"/>
      <c r="G38631" s="61"/>
      <c r="H38631"/>
      <c r="I38631"/>
      <c r="J38631"/>
      <c r="K38631"/>
      <c r="L38631"/>
      <c r="M38631"/>
    </row>
    <row r="38632" spans="1:13">
      <c r="A38632"/>
      <c r="B38632" s="61"/>
      <c r="C38632" s="63"/>
      <c r="D38632" s="60"/>
      <c r="E38632"/>
      <c r="F38632"/>
      <c r="G38632" s="61"/>
      <c r="H38632"/>
      <c r="I38632"/>
      <c r="J38632"/>
      <c r="K38632"/>
      <c r="L38632"/>
      <c r="M38632"/>
    </row>
    <row r="38633" spans="1:13">
      <c r="A38633"/>
      <c r="B38633" s="61"/>
      <c r="C38633" s="63"/>
      <c r="D38633" s="60"/>
      <c r="E38633"/>
      <c r="F38633"/>
      <c r="G38633" s="61"/>
      <c r="H38633"/>
      <c r="I38633"/>
      <c r="J38633"/>
      <c r="K38633"/>
      <c r="L38633"/>
      <c r="M38633"/>
    </row>
    <row r="38634" spans="1:13">
      <c r="A38634"/>
      <c r="B38634" s="61"/>
      <c r="C38634" s="63"/>
      <c r="D38634" s="60"/>
      <c r="E38634"/>
      <c r="F38634"/>
      <c r="G38634" s="61"/>
      <c r="H38634"/>
      <c r="I38634"/>
      <c r="J38634"/>
      <c r="K38634"/>
      <c r="L38634"/>
      <c r="M38634"/>
    </row>
    <row r="38635" spans="1:13">
      <c r="A38635"/>
      <c r="B38635" s="61"/>
      <c r="C38635" s="63"/>
      <c r="D38635" s="60"/>
      <c r="E38635"/>
      <c r="F38635"/>
      <c r="G38635" s="61"/>
      <c r="H38635"/>
      <c r="I38635"/>
      <c r="J38635"/>
      <c r="K38635"/>
      <c r="L38635"/>
      <c r="M38635"/>
    </row>
    <row r="38636" spans="1:13">
      <c r="A38636"/>
      <c r="B38636" s="61"/>
      <c r="C38636" s="63"/>
      <c r="D38636" s="60"/>
      <c r="E38636"/>
      <c r="F38636"/>
      <c r="G38636" s="61"/>
      <c r="H38636"/>
      <c r="I38636"/>
      <c r="J38636"/>
      <c r="K38636"/>
      <c r="L38636"/>
      <c r="M38636"/>
    </row>
    <row r="38637" spans="1:13">
      <c r="A38637"/>
      <c r="B38637" s="61"/>
      <c r="C38637" s="63"/>
      <c r="D38637" s="60"/>
      <c r="E38637"/>
      <c r="F38637"/>
      <c r="G38637" s="61"/>
      <c r="H38637"/>
      <c r="I38637"/>
      <c r="J38637"/>
      <c r="K38637"/>
      <c r="L38637"/>
      <c r="M38637"/>
    </row>
    <row r="38638" spans="1:13">
      <c r="A38638"/>
      <c r="B38638" s="61"/>
      <c r="C38638" s="63"/>
      <c r="D38638" s="60"/>
      <c r="E38638"/>
      <c r="F38638"/>
      <c r="G38638" s="61"/>
      <c r="H38638"/>
      <c r="I38638"/>
      <c r="J38638"/>
      <c r="K38638"/>
      <c r="L38638"/>
      <c r="M38638"/>
    </row>
    <row r="38639" spans="1:13">
      <c r="A38639"/>
      <c r="B38639" s="61"/>
      <c r="C38639" s="63"/>
      <c r="D38639" s="60"/>
      <c r="E38639"/>
      <c r="F38639"/>
      <c r="G38639" s="61"/>
      <c r="H38639"/>
      <c r="I38639"/>
      <c r="J38639"/>
      <c r="K38639"/>
      <c r="L38639"/>
      <c r="M38639"/>
    </row>
    <row r="38640" spans="1:13">
      <c r="A38640"/>
      <c r="B38640" s="61"/>
      <c r="C38640" s="63"/>
      <c r="D38640" s="60"/>
      <c r="E38640"/>
      <c r="F38640"/>
      <c r="G38640" s="61"/>
      <c r="H38640"/>
      <c r="I38640"/>
      <c r="J38640"/>
      <c r="K38640"/>
      <c r="L38640"/>
      <c r="M38640"/>
    </row>
    <row r="38641" spans="1:13">
      <c r="A38641"/>
      <c r="B38641" s="61"/>
      <c r="C38641" s="63"/>
      <c r="D38641" s="60"/>
      <c r="E38641"/>
      <c r="F38641"/>
      <c r="G38641" s="61"/>
      <c r="H38641"/>
      <c r="I38641"/>
      <c r="J38641"/>
      <c r="K38641"/>
      <c r="L38641"/>
      <c r="M38641"/>
    </row>
    <row r="38642" spans="1:13">
      <c r="A38642"/>
      <c r="B38642" s="61"/>
      <c r="C38642" s="63"/>
      <c r="D38642" s="60"/>
      <c r="E38642"/>
      <c r="F38642"/>
      <c r="G38642" s="61"/>
      <c r="H38642"/>
      <c r="I38642"/>
      <c r="J38642"/>
      <c r="K38642"/>
      <c r="L38642"/>
      <c r="M38642"/>
    </row>
    <row r="38643" spans="1:13">
      <c r="A38643"/>
      <c r="B38643" s="61"/>
      <c r="C38643" s="63"/>
      <c r="D38643" s="60"/>
      <c r="E38643"/>
      <c r="F38643"/>
      <c r="G38643" s="61"/>
      <c r="H38643"/>
      <c r="I38643"/>
      <c r="J38643"/>
      <c r="K38643"/>
      <c r="L38643"/>
      <c r="M38643"/>
    </row>
    <row r="38644" spans="1:13">
      <c r="A38644"/>
      <c r="B38644" s="61"/>
      <c r="C38644" s="63"/>
      <c r="D38644" s="60"/>
      <c r="E38644"/>
      <c r="F38644"/>
      <c r="G38644" s="61"/>
      <c r="H38644"/>
      <c r="I38644"/>
      <c r="J38644"/>
      <c r="K38644"/>
      <c r="L38644"/>
      <c r="M38644"/>
    </row>
    <row r="38645" spans="1:13">
      <c r="A38645"/>
      <c r="B38645" s="61"/>
      <c r="C38645" s="63"/>
      <c r="D38645" s="60"/>
      <c r="E38645"/>
      <c r="F38645"/>
      <c r="G38645" s="61"/>
      <c r="H38645"/>
      <c r="I38645"/>
      <c r="J38645"/>
      <c r="K38645"/>
      <c r="L38645"/>
      <c r="M38645"/>
    </row>
    <row r="38646" spans="1:13">
      <c r="A38646"/>
      <c r="B38646" s="61"/>
      <c r="C38646" s="63"/>
      <c r="D38646" s="60"/>
      <c r="E38646"/>
      <c r="F38646"/>
      <c r="G38646" s="61"/>
      <c r="H38646"/>
      <c r="I38646"/>
      <c r="J38646"/>
      <c r="K38646"/>
      <c r="L38646"/>
      <c r="M38646"/>
    </row>
    <row r="38647" spans="1:13">
      <c r="A38647"/>
      <c r="B38647" s="61"/>
      <c r="C38647" s="63"/>
      <c r="D38647" s="60"/>
      <c r="E38647"/>
      <c r="F38647"/>
      <c r="G38647" s="61"/>
      <c r="H38647"/>
      <c r="I38647"/>
      <c r="J38647"/>
      <c r="K38647"/>
      <c r="L38647"/>
      <c r="M38647"/>
    </row>
    <row r="38648" spans="1:13">
      <c r="A38648"/>
      <c r="B38648" s="61"/>
      <c r="C38648" s="63"/>
      <c r="D38648" s="60"/>
      <c r="E38648"/>
      <c r="F38648"/>
      <c r="G38648" s="61"/>
      <c r="H38648"/>
      <c r="I38648"/>
      <c r="J38648"/>
      <c r="K38648"/>
      <c r="L38648"/>
      <c r="M38648"/>
    </row>
    <row r="38649" spans="1:13">
      <c r="A38649"/>
      <c r="B38649" s="61"/>
      <c r="C38649" s="63"/>
      <c r="D38649" s="60"/>
      <c r="E38649"/>
      <c r="F38649"/>
      <c r="G38649" s="61"/>
      <c r="H38649"/>
      <c r="I38649"/>
      <c r="J38649"/>
      <c r="K38649"/>
      <c r="L38649"/>
      <c r="M38649"/>
    </row>
    <row r="38650" spans="1:13">
      <c r="A38650"/>
      <c r="B38650" s="61"/>
      <c r="C38650" s="63"/>
      <c r="D38650" s="60"/>
      <c r="E38650"/>
      <c r="F38650"/>
      <c r="G38650" s="61"/>
      <c r="H38650"/>
      <c r="I38650"/>
      <c r="J38650"/>
      <c r="K38650"/>
      <c r="L38650"/>
      <c r="M38650"/>
    </row>
    <row r="38651" spans="1:13">
      <c r="A38651"/>
      <c r="B38651" s="61"/>
      <c r="C38651" s="63"/>
      <c r="D38651" s="60"/>
      <c r="E38651"/>
      <c r="F38651"/>
      <c r="G38651" s="61"/>
      <c r="H38651"/>
      <c r="I38651"/>
      <c r="J38651"/>
      <c r="K38651"/>
      <c r="L38651"/>
      <c r="M38651"/>
    </row>
    <row r="38652" spans="1:13">
      <c r="A38652"/>
      <c r="B38652" s="61"/>
      <c r="C38652" s="63"/>
      <c r="D38652" s="60"/>
      <c r="E38652"/>
      <c r="F38652"/>
      <c r="G38652" s="61"/>
      <c r="H38652"/>
      <c r="I38652"/>
      <c r="J38652"/>
      <c r="K38652"/>
      <c r="L38652"/>
      <c r="M38652"/>
    </row>
    <row r="38653" spans="1:13">
      <c r="A38653"/>
      <c r="B38653" s="61"/>
      <c r="C38653" s="63"/>
      <c r="D38653" s="60"/>
      <c r="E38653"/>
      <c r="F38653"/>
      <c r="G38653" s="61"/>
      <c r="H38653"/>
      <c r="I38653"/>
      <c r="J38653"/>
      <c r="K38653"/>
      <c r="L38653"/>
      <c r="M38653"/>
    </row>
    <row r="38654" spans="1:13">
      <c r="A38654"/>
      <c r="B38654" s="61"/>
      <c r="C38654" s="63"/>
      <c r="D38654" s="60"/>
      <c r="E38654"/>
      <c r="F38654"/>
      <c r="G38654" s="61"/>
      <c r="H38654"/>
      <c r="I38654"/>
      <c r="J38654"/>
      <c r="K38654"/>
      <c r="L38654"/>
      <c r="M38654"/>
    </row>
    <row r="38655" spans="1:13">
      <c r="A38655"/>
      <c r="B38655" s="61"/>
      <c r="C38655" s="63"/>
      <c r="D38655" s="60"/>
      <c r="E38655"/>
      <c r="F38655"/>
      <c r="G38655" s="61"/>
      <c r="H38655"/>
      <c r="I38655"/>
      <c r="J38655"/>
      <c r="K38655"/>
      <c r="L38655"/>
      <c r="M38655"/>
    </row>
    <row r="38656" spans="1:13">
      <c r="A38656"/>
      <c r="B38656" s="61"/>
      <c r="C38656" s="63"/>
      <c r="D38656" s="60"/>
      <c r="E38656"/>
      <c r="F38656"/>
      <c r="G38656" s="61"/>
      <c r="H38656"/>
      <c r="I38656"/>
      <c r="J38656"/>
      <c r="K38656"/>
      <c r="L38656"/>
      <c r="M38656"/>
    </row>
    <row r="38657" spans="1:13">
      <c r="A38657"/>
      <c r="B38657" s="61"/>
      <c r="C38657" s="63"/>
      <c r="D38657" s="60"/>
      <c r="E38657"/>
      <c r="F38657"/>
      <c r="G38657" s="61"/>
      <c r="H38657"/>
      <c r="I38657"/>
      <c r="J38657"/>
      <c r="K38657"/>
      <c r="L38657"/>
      <c r="M38657"/>
    </row>
    <row r="38658" spans="1:13">
      <c r="A38658"/>
      <c r="B38658" s="61"/>
      <c r="C38658" s="63"/>
      <c r="D38658" s="60"/>
      <c r="E38658"/>
      <c r="F38658"/>
      <c r="G38658" s="61"/>
      <c r="H38658"/>
      <c r="I38658"/>
      <c r="J38658"/>
      <c r="K38658"/>
      <c r="L38658"/>
      <c r="M38658"/>
    </row>
    <row r="38659" spans="1:13">
      <c r="A38659"/>
      <c r="B38659" s="61"/>
      <c r="C38659" s="63"/>
      <c r="D38659" s="60"/>
      <c r="E38659"/>
      <c r="F38659"/>
      <c r="G38659" s="61"/>
      <c r="H38659"/>
      <c r="I38659"/>
      <c r="J38659"/>
      <c r="K38659"/>
      <c r="L38659"/>
      <c r="M38659"/>
    </row>
    <row r="38660" spans="1:13">
      <c r="A38660"/>
      <c r="B38660" s="61"/>
      <c r="C38660" s="63"/>
      <c r="D38660" s="60"/>
      <c r="E38660"/>
      <c r="F38660"/>
      <c r="G38660" s="61"/>
      <c r="H38660"/>
      <c r="I38660"/>
      <c r="J38660"/>
      <c r="K38660"/>
      <c r="L38660"/>
      <c r="M38660"/>
    </row>
    <row r="38661" spans="1:13">
      <c r="A38661"/>
      <c r="B38661" s="61"/>
      <c r="C38661" s="63"/>
      <c r="D38661" s="60"/>
      <c r="E38661"/>
      <c r="F38661"/>
      <c r="G38661" s="61"/>
      <c r="H38661"/>
      <c r="I38661"/>
      <c r="J38661"/>
      <c r="K38661"/>
      <c r="L38661"/>
      <c r="M38661"/>
    </row>
    <row r="38662" spans="1:13">
      <c r="A38662"/>
      <c r="B38662" s="61"/>
      <c r="C38662" s="63"/>
      <c r="D38662" s="60"/>
      <c r="E38662"/>
      <c r="F38662"/>
      <c r="G38662" s="61"/>
      <c r="H38662"/>
      <c r="I38662"/>
      <c r="J38662"/>
      <c r="K38662"/>
      <c r="L38662"/>
      <c r="M38662"/>
    </row>
    <row r="38663" spans="1:13">
      <c r="A38663"/>
      <c r="B38663" s="61"/>
      <c r="C38663" s="63"/>
      <c r="D38663" s="60"/>
      <c r="E38663"/>
      <c r="F38663"/>
      <c r="G38663" s="61"/>
      <c r="H38663"/>
      <c r="I38663"/>
      <c r="J38663"/>
      <c r="K38663"/>
      <c r="L38663"/>
      <c r="M38663"/>
    </row>
    <row r="38664" spans="1:13">
      <c r="A38664"/>
      <c r="B38664" s="61"/>
      <c r="C38664" s="63"/>
      <c r="D38664" s="60"/>
      <c r="E38664"/>
      <c r="F38664"/>
      <c r="G38664" s="61"/>
      <c r="H38664"/>
      <c r="I38664"/>
      <c r="J38664"/>
      <c r="K38664"/>
      <c r="L38664"/>
      <c r="M38664"/>
    </row>
    <row r="38665" spans="1:13">
      <c r="A38665"/>
      <c r="B38665" s="61"/>
      <c r="C38665" s="63"/>
      <c r="D38665" s="60"/>
      <c r="E38665"/>
      <c r="F38665"/>
      <c r="G38665" s="61"/>
      <c r="H38665"/>
      <c r="I38665"/>
      <c r="J38665"/>
      <c r="K38665"/>
      <c r="L38665"/>
      <c r="M38665"/>
    </row>
    <row r="38666" spans="1:13">
      <c r="A38666"/>
      <c r="B38666" s="61"/>
      <c r="C38666" s="63"/>
      <c r="D38666" s="60"/>
      <c r="E38666"/>
      <c r="F38666"/>
      <c r="G38666" s="61"/>
      <c r="H38666"/>
      <c r="I38666"/>
      <c r="J38666"/>
      <c r="K38666"/>
      <c r="L38666"/>
      <c r="M38666"/>
    </row>
    <row r="38667" spans="1:13">
      <c r="A38667"/>
      <c r="B38667" s="61"/>
      <c r="C38667" s="63"/>
      <c r="D38667" s="60"/>
      <c r="E38667"/>
      <c r="F38667"/>
      <c r="G38667" s="61"/>
      <c r="H38667"/>
      <c r="I38667"/>
      <c r="J38667"/>
      <c r="K38667"/>
      <c r="L38667"/>
      <c r="M38667"/>
    </row>
    <row r="38668" spans="1:13">
      <c r="A38668"/>
      <c r="B38668" s="61"/>
      <c r="C38668" s="63"/>
      <c r="D38668" s="60"/>
      <c r="E38668"/>
      <c r="F38668"/>
      <c r="G38668" s="61"/>
      <c r="H38668"/>
      <c r="I38668"/>
      <c r="J38668"/>
      <c r="K38668"/>
      <c r="L38668"/>
      <c r="M38668"/>
    </row>
    <row r="38669" spans="1:13">
      <c r="A38669"/>
      <c r="B38669" s="61"/>
      <c r="C38669" s="63"/>
      <c r="D38669" s="60"/>
      <c r="E38669"/>
      <c r="F38669"/>
      <c r="G38669" s="61"/>
      <c r="H38669"/>
      <c r="I38669"/>
      <c r="J38669"/>
      <c r="K38669"/>
      <c r="L38669"/>
      <c r="M38669"/>
    </row>
    <row r="38670" spans="1:13">
      <c r="A38670"/>
      <c r="B38670" s="61"/>
      <c r="C38670" s="63"/>
      <c r="D38670" s="60"/>
      <c r="E38670"/>
      <c r="F38670"/>
      <c r="G38670" s="61"/>
      <c r="H38670"/>
      <c r="I38670"/>
      <c r="J38670"/>
      <c r="K38670"/>
      <c r="L38670"/>
      <c r="M38670"/>
    </row>
    <row r="38671" spans="1:13">
      <c r="A38671"/>
      <c r="B38671" s="61"/>
      <c r="C38671" s="63"/>
      <c r="D38671" s="60"/>
      <c r="E38671"/>
      <c r="F38671"/>
      <c r="G38671" s="61"/>
      <c r="H38671"/>
      <c r="I38671"/>
      <c r="J38671"/>
      <c r="K38671"/>
      <c r="L38671"/>
      <c r="M38671"/>
    </row>
    <row r="38672" spans="1:13">
      <c r="A38672"/>
      <c r="B38672" s="61"/>
      <c r="C38672" s="63"/>
      <c r="D38672" s="60"/>
      <c r="E38672"/>
      <c r="F38672"/>
      <c r="G38672" s="61"/>
      <c r="H38672"/>
      <c r="I38672"/>
      <c r="J38672"/>
      <c r="K38672"/>
      <c r="L38672"/>
      <c r="M38672"/>
    </row>
    <row r="38673" spans="1:13">
      <c r="A38673"/>
      <c r="B38673" s="61"/>
      <c r="C38673" s="63"/>
      <c r="D38673" s="60"/>
      <c r="E38673"/>
      <c r="F38673"/>
      <c r="G38673" s="61"/>
      <c r="H38673"/>
      <c r="I38673"/>
      <c r="J38673"/>
      <c r="K38673"/>
      <c r="L38673"/>
      <c r="M38673"/>
    </row>
    <row r="38674" spans="1:13">
      <c r="A38674"/>
      <c r="B38674" s="61"/>
      <c r="C38674" s="63"/>
      <c r="D38674" s="60"/>
      <c r="E38674"/>
      <c r="F38674"/>
      <c r="G38674" s="61"/>
      <c r="H38674"/>
      <c r="I38674"/>
      <c r="J38674"/>
      <c r="K38674"/>
      <c r="L38674"/>
      <c r="M38674"/>
    </row>
    <row r="38675" spans="1:13">
      <c r="A38675"/>
      <c r="B38675" s="61"/>
      <c r="C38675" s="63"/>
      <c r="D38675" s="60"/>
      <c r="E38675"/>
      <c r="F38675"/>
      <c r="G38675" s="61"/>
      <c r="H38675"/>
      <c r="I38675"/>
      <c r="J38675"/>
      <c r="K38675"/>
      <c r="L38675"/>
      <c r="M38675"/>
    </row>
    <row r="38676" spans="1:13">
      <c r="A38676"/>
      <c r="B38676" s="61"/>
      <c r="C38676" s="63"/>
      <c r="D38676" s="60"/>
      <c r="E38676"/>
      <c r="F38676"/>
      <c r="G38676" s="61"/>
      <c r="H38676"/>
      <c r="I38676"/>
      <c r="J38676"/>
      <c r="K38676"/>
      <c r="L38676"/>
      <c r="M38676"/>
    </row>
    <row r="38677" spans="1:13">
      <c r="A38677"/>
      <c r="B38677" s="61"/>
      <c r="C38677" s="63"/>
      <c r="D38677" s="60"/>
      <c r="E38677"/>
      <c r="F38677"/>
      <c r="G38677" s="61"/>
      <c r="H38677"/>
      <c r="I38677"/>
      <c r="J38677"/>
      <c r="K38677"/>
      <c r="L38677"/>
      <c r="M38677"/>
    </row>
    <row r="38678" spans="1:13">
      <c r="A38678"/>
      <c r="B38678" s="61"/>
      <c r="C38678" s="63"/>
      <c r="D38678" s="60"/>
      <c r="E38678"/>
      <c r="F38678"/>
      <c r="G38678" s="61"/>
      <c r="H38678"/>
      <c r="I38678"/>
      <c r="J38678"/>
      <c r="K38678"/>
      <c r="L38678"/>
      <c r="M38678"/>
    </row>
    <row r="38679" spans="1:13">
      <c r="A38679"/>
      <c r="B38679" s="61"/>
      <c r="C38679" s="63"/>
      <c r="D38679" s="60"/>
      <c r="E38679"/>
      <c r="F38679"/>
      <c r="G38679" s="61"/>
      <c r="H38679"/>
      <c r="I38679"/>
      <c r="J38679"/>
      <c r="K38679"/>
      <c r="L38679"/>
      <c r="M38679"/>
    </row>
    <row r="38680" spans="1:13">
      <c r="A38680"/>
      <c r="B38680" s="61"/>
      <c r="C38680" s="63"/>
      <c r="D38680" s="60"/>
      <c r="E38680"/>
      <c r="F38680"/>
      <c r="G38680" s="61"/>
      <c r="H38680"/>
      <c r="I38680"/>
      <c r="J38680"/>
      <c r="K38680"/>
      <c r="L38680"/>
      <c r="M38680"/>
    </row>
    <row r="38681" spans="1:13">
      <c r="A38681"/>
      <c r="B38681" s="61"/>
      <c r="C38681" s="63"/>
      <c r="D38681" s="60"/>
      <c r="E38681"/>
      <c r="F38681"/>
      <c r="G38681" s="61"/>
      <c r="H38681"/>
      <c r="I38681"/>
      <c r="J38681"/>
      <c r="K38681"/>
      <c r="L38681"/>
      <c r="M38681"/>
    </row>
    <row r="38682" spans="1:13">
      <c r="A38682"/>
      <c r="B38682" s="61"/>
      <c r="C38682" s="63"/>
      <c r="D38682" s="60"/>
      <c r="E38682"/>
      <c r="F38682"/>
      <c r="G38682" s="61"/>
      <c r="H38682"/>
      <c r="I38682"/>
      <c r="J38682"/>
      <c r="K38682"/>
      <c r="L38682"/>
      <c r="M38682"/>
    </row>
    <row r="38683" spans="1:13">
      <c r="A38683"/>
      <c r="B38683" s="61"/>
      <c r="C38683" s="63"/>
      <c r="D38683" s="60"/>
      <c r="E38683"/>
      <c r="F38683"/>
      <c r="G38683" s="61"/>
      <c r="H38683"/>
      <c r="I38683"/>
      <c r="J38683"/>
      <c r="K38683"/>
      <c r="L38683"/>
      <c r="M38683"/>
    </row>
    <row r="38684" spans="1:13">
      <c r="A38684"/>
      <c r="B38684" s="61"/>
      <c r="C38684" s="63"/>
      <c r="D38684" s="60"/>
      <c r="E38684"/>
      <c r="F38684"/>
      <c r="G38684" s="61"/>
      <c r="H38684"/>
      <c r="I38684"/>
      <c r="J38684"/>
      <c r="K38684"/>
      <c r="L38684"/>
      <c r="M38684"/>
    </row>
    <row r="38685" spans="1:13">
      <c r="A38685"/>
      <c r="B38685" s="61"/>
      <c r="C38685" s="63"/>
      <c r="D38685" s="60"/>
      <c r="E38685"/>
      <c r="F38685"/>
      <c r="G38685" s="61"/>
      <c r="H38685"/>
      <c r="I38685"/>
      <c r="J38685"/>
      <c r="K38685"/>
      <c r="L38685"/>
      <c r="M38685"/>
    </row>
    <row r="38686" spans="1:13">
      <c r="A38686"/>
      <c r="B38686" s="61"/>
      <c r="C38686" s="63"/>
      <c r="D38686" s="60"/>
      <c r="E38686"/>
      <c r="F38686"/>
      <c r="G38686" s="61"/>
      <c r="H38686"/>
      <c r="I38686"/>
      <c r="J38686"/>
      <c r="K38686"/>
      <c r="L38686"/>
      <c r="M38686"/>
    </row>
    <row r="38687" spans="1:13">
      <c r="A38687"/>
      <c r="B38687" s="61"/>
      <c r="C38687" s="63"/>
      <c r="D38687" s="60"/>
      <c r="E38687"/>
      <c r="F38687"/>
      <c r="G38687" s="61"/>
      <c r="H38687"/>
      <c r="I38687"/>
      <c r="J38687"/>
      <c r="K38687"/>
      <c r="L38687"/>
      <c r="M38687"/>
    </row>
    <row r="38688" spans="1:13">
      <c r="A38688"/>
      <c r="B38688" s="61"/>
      <c r="C38688" s="63"/>
      <c r="D38688" s="60"/>
      <c r="E38688"/>
      <c r="F38688"/>
      <c r="G38688" s="61"/>
      <c r="H38688"/>
      <c r="I38688"/>
      <c r="J38688"/>
      <c r="K38688"/>
      <c r="L38688"/>
      <c r="M38688"/>
    </row>
    <row r="38689" spans="1:13">
      <c r="A38689"/>
      <c r="B38689" s="61"/>
      <c r="C38689" s="63"/>
      <c r="D38689" s="60"/>
      <c r="E38689"/>
      <c r="F38689"/>
      <c r="G38689" s="61"/>
      <c r="H38689"/>
      <c r="I38689"/>
      <c r="J38689"/>
      <c r="K38689"/>
      <c r="L38689"/>
      <c r="M38689"/>
    </row>
    <row r="38690" spans="1:13">
      <c r="A38690"/>
      <c r="B38690" s="61"/>
      <c r="C38690" s="63"/>
      <c r="D38690" s="60"/>
      <c r="E38690"/>
      <c r="F38690"/>
      <c r="G38690" s="61"/>
      <c r="H38690"/>
      <c r="I38690"/>
      <c r="J38690"/>
      <c r="K38690"/>
      <c r="L38690"/>
      <c r="M38690"/>
    </row>
    <row r="38691" spans="1:13">
      <c r="A38691"/>
      <c r="B38691" s="61"/>
      <c r="C38691" s="63"/>
      <c r="D38691" s="60"/>
      <c r="E38691"/>
      <c r="F38691"/>
      <c r="G38691" s="61"/>
      <c r="H38691"/>
      <c r="I38691"/>
      <c r="J38691"/>
      <c r="K38691"/>
      <c r="L38691"/>
      <c r="M38691"/>
    </row>
    <row r="38692" spans="1:13">
      <c r="A38692"/>
      <c r="B38692" s="61"/>
      <c r="C38692" s="63"/>
      <c r="D38692" s="60"/>
      <c r="E38692"/>
      <c r="F38692"/>
      <c r="G38692" s="61"/>
      <c r="H38692"/>
      <c r="I38692"/>
      <c r="J38692"/>
      <c r="K38692"/>
      <c r="L38692"/>
      <c r="M38692"/>
    </row>
    <row r="38693" spans="1:13">
      <c r="A38693"/>
      <c r="B38693" s="61"/>
      <c r="C38693" s="63"/>
      <c r="D38693" s="60"/>
      <c r="E38693"/>
      <c r="F38693"/>
      <c r="G38693" s="61"/>
      <c r="H38693"/>
      <c r="I38693"/>
      <c r="J38693"/>
      <c r="K38693"/>
      <c r="L38693"/>
      <c r="M38693"/>
    </row>
    <row r="38694" spans="1:13">
      <c r="A38694"/>
      <c r="B38694" s="61"/>
      <c r="C38694" s="63"/>
      <c r="D38694" s="60"/>
      <c r="E38694"/>
      <c r="F38694"/>
      <c r="G38694" s="61"/>
      <c r="H38694"/>
      <c r="I38694"/>
      <c r="J38694"/>
      <c r="K38694"/>
      <c r="L38694"/>
      <c r="M38694"/>
    </row>
    <row r="38695" spans="1:13">
      <c r="A38695"/>
      <c r="B38695" s="61"/>
      <c r="C38695" s="63"/>
      <c r="D38695" s="60"/>
      <c r="E38695"/>
      <c r="F38695"/>
      <c r="G38695" s="61"/>
      <c r="H38695"/>
      <c r="I38695"/>
      <c r="J38695"/>
      <c r="K38695"/>
      <c r="L38695"/>
      <c r="M38695"/>
    </row>
    <row r="38696" spans="1:13">
      <c r="A38696"/>
      <c r="B38696" s="61"/>
      <c r="C38696" s="63"/>
      <c r="D38696" s="60"/>
      <c r="E38696"/>
      <c r="F38696"/>
      <c r="G38696" s="61"/>
      <c r="H38696"/>
      <c r="I38696"/>
      <c r="J38696"/>
      <c r="K38696"/>
      <c r="L38696"/>
      <c r="M38696"/>
    </row>
    <row r="38697" spans="1:13">
      <c r="A38697"/>
      <c r="B38697" s="61"/>
      <c r="C38697" s="63"/>
      <c r="D38697" s="60"/>
      <c r="E38697"/>
      <c r="F38697"/>
      <c r="G38697" s="61"/>
      <c r="H38697"/>
      <c r="I38697"/>
      <c r="J38697"/>
      <c r="K38697"/>
      <c r="L38697"/>
      <c r="M38697"/>
    </row>
    <row r="38698" spans="1:13">
      <c r="A38698"/>
      <c r="B38698" s="61"/>
      <c r="C38698" s="63"/>
      <c r="D38698" s="60"/>
      <c r="E38698"/>
      <c r="F38698"/>
      <c r="G38698" s="61"/>
      <c r="H38698"/>
      <c r="I38698"/>
      <c r="J38698"/>
      <c r="K38698"/>
      <c r="L38698"/>
      <c r="M38698"/>
    </row>
    <row r="38699" spans="1:13">
      <c r="A38699"/>
      <c r="B38699" s="61"/>
      <c r="C38699" s="63"/>
      <c r="D38699" s="60"/>
      <c r="E38699"/>
      <c r="F38699"/>
      <c r="G38699" s="61"/>
      <c r="H38699"/>
      <c r="I38699"/>
      <c r="J38699"/>
      <c r="K38699"/>
      <c r="L38699"/>
      <c r="M38699"/>
    </row>
    <row r="38700" spans="1:13">
      <c r="A38700"/>
      <c r="B38700" s="61"/>
      <c r="C38700" s="63"/>
      <c r="D38700" s="60"/>
      <c r="E38700"/>
      <c r="F38700"/>
      <c r="G38700" s="61"/>
      <c r="H38700"/>
      <c r="I38700"/>
      <c r="J38700"/>
      <c r="K38700"/>
      <c r="L38700"/>
      <c r="M38700"/>
    </row>
    <row r="38701" spans="1:13">
      <c r="A38701"/>
      <c r="B38701" s="61"/>
      <c r="C38701" s="63"/>
      <c r="D38701" s="60"/>
      <c r="E38701"/>
      <c r="F38701"/>
      <c r="G38701" s="61"/>
      <c r="H38701"/>
      <c r="I38701"/>
      <c r="J38701"/>
      <c r="K38701"/>
      <c r="L38701"/>
      <c r="M38701"/>
    </row>
    <row r="38702" spans="1:13">
      <c r="A38702"/>
      <c r="B38702" s="61"/>
      <c r="C38702" s="63"/>
      <c r="D38702" s="60"/>
      <c r="E38702"/>
      <c r="F38702"/>
      <c r="G38702" s="61"/>
      <c r="H38702"/>
      <c r="I38702"/>
      <c r="J38702"/>
      <c r="K38702"/>
      <c r="L38702"/>
      <c r="M38702"/>
    </row>
    <row r="38703" spans="1:13">
      <c r="A38703"/>
      <c r="B38703" s="61"/>
      <c r="C38703" s="63"/>
      <c r="D38703" s="60"/>
      <c r="E38703"/>
      <c r="F38703"/>
      <c r="G38703" s="61"/>
      <c r="H38703"/>
      <c r="I38703"/>
      <c r="J38703"/>
      <c r="K38703"/>
      <c r="L38703"/>
      <c r="M38703"/>
    </row>
    <row r="38704" spans="1:13">
      <c r="A38704"/>
      <c r="B38704" s="61"/>
      <c r="C38704" s="63"/>
      <c r="D38704" s="60"/>
      <c r="E38704"/>
      <c r="F38704"/>
      <c r="G38704" s="61"/>
      <c r="H38704"/>
      <c r="I38704"/>
      <c r="J38704"/>
      <c r="K38704"/>
      <c r="L38704"/>
      <c r="M38704"/>
    </row>
    <row r="38705" spans="1:13">
      <c r="A38705"/>
      <c r="B38705" s="61"/>
      <c r="C38705" s="63"/>
      <c r="D38705" s="60"/>
      <c r="E38705"/>
      <c r="F38705"/>
      <c r="G38705" s="61"/>
      <c r="H38705"/>
      <c r="I38705"/>
      <c r="J38705"/>
      <c r="K38705"/>
      <c r="L38705"/>
      <c r="M38705"/>
    </row>
    <row r="38706" spans="1:13">
      <c r="A38706"/>
      <c r="B38706" s="61"/>
      <c r="C38706" s="63"/>
      <c r="D38706" s="60"/>
      <c r="E38706"/>
      <c r="F38706"/>
      <c r="G38706" s="61"/>
      <c r="H38706"/>
      <c r="I38706"/>
      <c r="J38706"/>
      <c r="K38706"/>
      <c r="L38706"/>
      <c r="M38706"/>
    </row>
    <row r="38707" spans="1:13">
      <c r="A38707"/>
      <c r="B38707" s="61"/>
      <c r="C38707" s="63"/>
      <c r="D38707" s="60"/>
      <c r="E38707"/>
      <c r="F38707"/>
      <c r="G38707" s="61"/>
      <c r="H38707"/>
      <c r="I38707"/>
      <c r="J38707"/>
      <c r="K38707"/>
      <c r="L38707"/>
      <c r="M38707"/>
    </row>
    <row r="38708" spans="1:13">
      <c r="A38708"/>
      <c r="B38708" s="61"/>
      <c r="C38708" s="63"/>
      <c r="D38708" s="60"/>
      <c r="E38708"/>
      <c r="F38708"/>
      <c r="G38708" s="61"/>
      <c r="H38708"/>
      <c r="I38708"/>
      <c r="J38708"/>
      <c r="K38708"/>
      <c r="L38708"/>
      <c r="M38708"/>
    </row>
    <row r="38709" spans="1:13">
      <c r="A38709"/>
      <c r="B38709" s="61"/>
      <c r="C38709" s="63"/>
      <c r="D38709" s="60"/>
      <c r="E38709"/>
      <c r="F38709"/>
      <c r="G38709" s="61"/>
      <c r="H38709"/>
      <c r="I38709"/>
      <c r="J38709"/>
      <c r="K38709"/>
      <c r="L38709"/>
      <c r="M38709"/>
    </row>
    <row r="38710" spans="1:13">
      <c r="A38710"/>
      <c r="B38710" s="61"/>
      <c r="C38710" s="63"/>
      <c r="D38710" s="60"/>
      <c r="E38710"/>
      <c r="F38710"/>
      <c r="G38710" s="61"/>
      <c r="H38710"/>
      <c r="I38710"/>
      <c r="J38710"/>
      <c r="K38710"/>
      <c r="L38710"/>
      <c r="M38710"/>
    </row>
    <row r="38711" spans="1:13">
      <c r="A38711"/>
      <c r="B38711" s="61"/>
      <c r="C38711" s="63"/>
      <c r="D38711" s="60"/>
      <c r="E38711"/>
      <c r="F38711"/>
      <c r="G38711" s="61"/>
      <c r="H38711"/>
      <c r="I38711"/>
      <c r="J38711"/>
      <c r="K38711"/>
      <c r="L38711"/>
      <c r="M38711"/>
    </row>
    <row r="38712" spans="1:13">
      <c r="A38712"/>
      <c r="B38712" s="61"/>
      <c r="C38712" s="63"/>
      <c r="D38712" s="60"/>
      <c r="E38712"/>
      <c r="F38712"/>
      <c r="G38712" s="61"/>
      <c r="H38712"/>
      <c r="I38712"/>
      <c r="J38712"/>
      <c r="K38712"/>
      <c r="L38712"/>
      <c r="M38712"/>
    </row>
    <row r="38713" spans="1:13">
      <c r="A38713"/>
      <c r="B38713" s="61"/>
      <c r="C38713" s="63"/>
      <c r="D38713" s="60"/>
      <c r="E38713"/>
      <c r="F38713"/>
      <c r="G38713" s="61"/>
      <c r="H38713"/>
      <c r="I38713"/>
      <c r="J38713"/>
      <c r="K38713"/>
      <c r="L38713"/>
      <c r="M38713"/>
    </row>
    <row r="38714" spans="1:13">
      <c r="A38714"/>
      <c r="B38714" s="61"/>
      <c r="C38714" s="63"/>
      <c r="D38714" s="60"/>
      <c r="E38714"/>
      <c r="F38714"/>
      <c r="G38714" s="61"/>
      <c r="H38714"/>
      <c r="I38714"/>
      <c r="J38714"/>
      <c r="K38714"/>
      <c r="L38714"/>
      <c r="M38714"/>
    </row>
    <row r="38715" spans="1:13">
      <c r="A38715"/>
      <c r="B38715" s="61"/>
      <c r="C38715" s="63"/>
      <c r="D38715" s="60"/>
      <c r="E38715"/>
      <c r="F38715"/>
      <c r="G38715" s="61"/>
      <c r="H38715"/>
      <c r="I38715"/>
      <c r="J38715"/>
      <c r="K38715"/>
      <c r="L38715"/>
      <c r="M38715"/>
    </row>
    <row r="38716" spans="1:13">
      <c r="A38716"/>
      <c r="B38716" s="61"/>
      <c r="C38716" s="63"/>
      <c r="D38716" s="60"/>
      <c r="E38716"/>
      <c r="F38716"/>
      <c r="G38716" s="61"/>
      <c r="H38716"/>
      <c r="I38716"/>
      <c r="J38716"/>
      <c r="K38716"/>
      <c r="L38716"/>
      <c r="M38716"/>
    </row>
    <row r="38717" spans="1:13">
      <c r="A38717"/>
      <c r="B38717" s="61"/>
      <c r="C38717" s="63"/>
      <c r="D38717" s="60"/>
      <c r="E38717"/>
      <c r="F38717"/>
      <c r="G38717" s="61"/>
      <c r="H38717"/>
      <c r="I38717"/>
      <c r="J38717"/>
      <c r="K38717"/>
      <c r="L38717"/>
      <c r="M38717"/>
    </row>
    <row r="38718" spans="1:13">
      <c r="A38718"/>
      <c r="B38718" s="61"/>
      <c r="C38718" s="63"/>
      <c r="D38718" s="60"/>
      <c r="E38718"/>
      <c r="F38718"/>
      <c r="G38718" s="61"/>
      <c r="H38718"/>
      <c r="I38718"/>
      <c r="J38718"/>
      <c r="K38718"/>
      <c r="L38718"/>
      <c r="M38718"/>
    </row>
    <row r="38719" spans="1:13">
      <c r="A38719"/>
      <c r="B38719" s="61"/>
      <c r="C38719" s="63"/>
      <c r="D38719" s="60"/>
      <c r="E38719"/>
      <c r="F38719"/>
      <c r="G38719" s="61"/>
      <c r="H38719"/>
      <c r="I38719"/>
      <c r="J38719"/>
      <c r="K38719"/>
      <c r="L38719"/>
      <c r="M38719"/>
    </row>
    <row r="38720" spans="1:13">
      <c r="A38720"/>
      <c r="B38720" s="61"/>
      <c r="C38720" s="63"/>
      <c r="D38720" s="60"/>
      <c r="E38720"/>
      <c r="F38720"/>
      <c r="G38720" s="61"/>
      <c r="H38720"/>
      <c r="I38720"/>
      <c r="J38720"/>
      <c r="K38720"/>
      <c r="L38720"/>
      <c r="M38720"/>
    </row>
    <row r="38721" spans="1:13">
      <c r="A38721"/>
      <c r="B38721" s="61"/>
      <c r="C38721" s="63"/>
      <c r="D38721" s="60"/>
      <c r="E38721"/>
      <c r="F38721"/>
      <c r="G38721" s="61"/>
      <c r="H38721"/>
      <c r="I38721"/>
      <c r="J38721"/>
      <c r="K38721"/>
      <c r="L38721"/>
      <c r="M38721"/>
    </row>
    <row r="38722" spans="1:13">
      <c r="A38722"/>
      <c r="B38722" s="61"/>
      <c r="C38722" s="63"/>
      <c r="D38722" s="60"/>
      <c r="E38722"/>
      <c r="F38722"/>
      <c r="G38722" s="61"/>
      <c r="H38722"/>
      <c r="I38722"/>
      <c r="J38722"/>
      <c r="K38722"/>
      <c r="L38722"/>
      <c r="M38722"/>
    </row>
    <row r="38723" spans="1:13">
      <c r="A38723"/>
      <c r="B38723" s="61"/>
      <c r="C38723" s="63"/>
      <c r="D38723" s="60"/>
      <c r="E38723"/>
      <c r="F38723"/>
      <c r="G38723" s="61"/>
      <c r="H38723"/>
      <c r="I38723"/>
      <c r="J38723"/>
      <c r="K38723"/>
      <c r="L38723"/>
      <c r="M38723"/>
    </row>
    <row r="38724" spans="1:13">
      <c r="A38724"/>
      <c r="B38724" s="61"/>
      <c r="C38724" s="63"/>
      <c r="D38724" s="60"/>
      <c r="E38724"/>
      <c r="F38724"/>
      <c r="G38724" s="61"/>
      <c r="H38724"/>
      <c r="I38724"/>
      <c r="J38724"/>
      <c r="K38724"/>
      <c r="L38724"/>
      <c r="M38724"/>
    </row>
    <row r="38725" spans="1:13">
      <c r="A38725"/>
      <c r="B38725" s="61"/>
      <c r="C38725" s="63"/>
      <c r="D38725" s="60"/>
      <c r="E38725"/>
      <c r="F38725"/>
      <c r="G38725" s="61"/>
      <c r="H38725"/>
      <c r="I38725"/>
      <c r="J38725"/>
      <c r="K38725"/>
      <c r="L38725"/>
      <c r="M38725"/>
    </row>
    <row r="38726" spans="1:13">
      <c r="A38726"/>
      <c r="B38726" s="61"/>
      <c r="C38726" s="63"/>
      <c r="D38726" s="60"/>
      <c r="E38726"/>
      <c r="F38726"/>
      <c r="G38726" s="61"/>
      <c r="H38726"/>
      <c r="I38726"/>
      <c r="J38726"/>
      <c r="K38726"/>
      <c r="L38726"/>
      <c r="M38726"/>
    </row>
    <row r="38727" spans="1:13">
      <c r="A38727"/>
      <c r="B38727" s="61"/>
      <c r="C38727" s="63"/>
      <c r="D38727" s="60"/>
      <c r="E38727"/>
      <c r="F38727"/>
      <c r="G38727" s="61"/>
      <c r="H38727"/>
      <c r="I38727"/>
      <c r="J38727"/>
      <c r="K38727"/>
      <c r="L38727"/>
      <c r="M38727"/>
    </row>
    <row r="38728" spans="1:13">
      <c r="A38728"/>
      <c r="B38728" s="61"/>
      <c r="C38728" s="63"/>
      <c r="D38728" s="60"/>
      <c r="E38728"/>
      <c r="F38728"/>
      <c r="G38728" s="61"/>
      <c r="H38728"/>
      <c r="I38728"/>
      <c r="J38728"/>
      <c r="K38728"/>
      <c r="L38728"/>
      <c r="M38728"/>
    </row>
    <row r="38729" spans="1:13">
      <c r="A38729"/>
      <c r="B38729" s="61"/>
      <c r="C38729" s="63"/>
      <c r="D38729" s="60"/>
      <c r="E38729"/>
      <c r="F38729"/>
      <c r="G38729" s="61"/>
      <c r="H38729"/>
      <c r="I38729"/>
      <c r="J38729"/>
      <c r="K38729"/>
      <c r="L38729"/>
      <c r="M38729"/>
    </row>
    <row r="38730" spans="1:13">
      <c r="A38730"/>
      <c r="B38730" s="61"/>
      <c r="C38730" s="63"/>
      <c r="D38730" s="60"/>
      <c r="E38730"/>
      <c r="F38730"/>
      <c r="G38730" s="61"/>
      <c r="H38730"/>
      <c r="I38730"/>
      <c r="J38730"/>
      <c r="K38730"/>
      <c r="L38730"/>
      <c r="M38730"/>
    </row>
    <row r="38731" spans="1:13">
      <c r="A38731"/>
      <c r="B38731" s="61"/>
      <c r="C38731" s="63"/>
      <c r="D38731" s="60"/>
      <c r="E38731"/>
      <c r="F38731"/>
      <c r="G38731" s="61"/>
      <c r="H38731"/>
      <c r="I38731"/>
      <c r="J38731"/>
      <c r="K38731"/>
      <c r="L38731"/>
      <c r="M38731"/>
    </row>
    <row r="38732" spans="1:13">
      <c r="A38732"/>
      <c r="B38732" s="61"/>
      <c r="C38732" s="63"/>
      <c r="D38732" s="60"/>
      <c r="E38732"/>
      <c r="F38732"/>
      <c r="G38732" s="61"/>
      <c r="H38732"/>
      <c r="I38732"/>
      <c r="J38732"/>
      <c r="K38732"/>
      <c r="L38732"/>
      <c r="M38732"/>
    </row>
    <row r="38733" spans="1:13">
      <c r="A38733"/>
      <c r="B38733" s="61"/>
      <c r="C38733" s="63"/>
      <c r="D38733" s="60"/>
      <c r="E38733"/>
      <c r="F38733"/>
      <c r="G38733" s="61"/>
      <c r="H38733"/>
      <c r="I38733"/>
      <c r="J38733"/>
      <c r="K38733"/>
      <c r="L38733"/>
      <c r="M38733"/>
    </row>
    <row r="38734" spans="1:13">
      <c r="A38734"/>
      <c r="B38734" s="61"/>
      <c r="C38734" s="63"/>
      <c r="D38734" s="60"/>
      <c r="E38734"/>
      <c r="F38734"/>
      <c r="G38734" s="61"/>
      <c r="H38734"/>
      <c r="I38734"/>
      <c r="J38734"/>
      <c r="K38734"/>
      <c r="L38734"/>
      <c r="M38734"/>
    </row>
    <row r="38735" spans="1:13">
      <c r="A38735"/>
      <c r="B38735" s="61"/>
      <c r="C38735" s="63"/>
      <c r="D38735" s="60"/>
      <c r="E38735"/>
      <c r="F38735"/>
      <c r="G38735" s="61"/>
      <c r="H38735"/>
      <c r="I38735"/>
      <c r="J38735"/>
      <c r="K38735"/>
      <c r="L38735"/>
      <c r="M38735"/>
    </row>
    <row r="38736" spans="1:13">
      <c r="A38736"/>
      <c r="B38736" s="61"/>
      <c r="C38736" s="63"/>
      <c r="D38736" s="60"/>
      <c r="E38736"/>
      <c r="F38736"/>
      <c r="G38736" s="61"/>
      <c r="H38736"/>
      <c r="I38736"/>
      <c r="J38736"/>
      <c r="K38736"/>
      <c r="L38736"/>
      <c r="M38736"/>
    </row>
    <row r="38737" spans="1:13">
      <c r="A38737"/>
      <c r="B38737" s="61"/>
      <c r="C38737" s="63"/>
      <c r="D38737" s="60"/>
      <c r="E38737"/>
      <c r="F38737"/>
      <c r="G38737" s="61"/>
      <c r="H38737"/>
      <c r="I38737"/>
      <c r="J38737"/>
      <c r="K38737"/>
      <c r="L38737"/>
      <c r="M38737"/>
    </row>
    <row r="38738" spans="1:13">
      <c r="A38738"/>
      <c r="B38738" s="61"/>
      <c r="C38738" s="63"/>
      <c r="D38738" s="60"/>
      <c r="E38738"/>
      <c r="F38738"/>
      <c r="G38738" s="61"/>
      <c r="H38738"/>
      <c r="I38738"/>
      <c r="J38738"/>
      <c r="K38738"/>
      <c r="L38738"/>
      <c r="M38738"/>
    </row>
    <row r="38739" spans="1:13">
      <c r="A38739"/>
      <c r="B38739" s="61"/>
      <c r="C38739" s="63"/>
      <c r="D38739" s="60"/>
      <c r="E38739"/>
      <c r="F38739"/>
      <c r="G38739" s="61"/>
      <c r="H38739"/>
      <c r="I38739"/>
      <c r="J38739"/>
      <c r="K38739"/>
      <c r="L38739"/>
      <c r="M38739"/>
    </row>
    <row r="38740" spans="1:13">
      <c r="A38740"/>
      <c r="B38740" s="61"/>
      <c r="C38740" s="63"/>
      <c r="D38740" s="60"/>
      <c r="E38740"/>
      <c r="F38740"/>
      <c r="G38740" s="61"/>
      <c r="H38740"/>
      <c r="I38740"/>
      <c r="J38740"/>
      <c r="K38740"/>
      <c r="L38740"/>
      <c r="M38740"/>
    </row>
    <row r="38741" spans="1:13">
      <c r="A38741"/>
      <c r="B38741" s="61"/>
      <c r="C38741" s="63"/>
      <c r="D38741" s="60"/>
      <c r="E38741"/>
      <c r="F38741"/>
      <c r="G38741" s="61"/>
      <c r="H38741"/>
      <c r="I38741"/>
      <c r="J38741"/>
      <c r="K38741"/>
      <c r="L38741"/>
      <c r="M38741"/>
    </row>
    <row r="38742" spans="1:13">
      <c r="A38742"/>
      <c r="B38742" s="61"/>
      <c r="C38742" s="63"/>
      <c r="D38742" s="60"/>
      <c r="E38742"/>
      <c r="F38742"/>
      <c r="G38742" s="61"/>
      <c r="H38742"/>
      <c r="I38742"/>
      <c r="J38742"/>
      <c r="K38742"/>
      <c r="L38742"/>
      <c r="M38742"/>
    </row>
    <row r="38743" spans="1:13">
      <c r="A38743"/>
      <c r="B38743" s="61"/>
      <c r="C38743" s="63"/>
      <c r="D38743" s="60"/>
      <c r="E38743"/>
      <c r="F38743"/>
      <c r="G38743" s="61"/>
      <c r="H38743"/>
      <c r="I38743"/>
      <c r="J38743"/>
      <c r="K38743"/>
      <c r="L38743"/>
      <c r="M38743"/>
    </row>
    <row r="38744" spans="1:13">
      <c r="A38744"/>
      <c r="B38744" s="61"/>
      <c r="C38744" s="63"/>
      <c r="D38744" s="60"/>
      <c r="E38744"/>
      <c r="F38744"/>
      <c r="G38744" s="61"/>
      <c r="H38744"/>
      <c r="I38744"/>
      <c r="J38744"/>
      <c r="K38744"/>
      <c r="L38744"/>
      <c r="M38744"/>
    </row>
    <row r="38745" spans="1:13">
      <c r="A38745"/>
      <c r="B38745" s="61"/>
      <c r="C38745" s="63"/>
      <c r="D38745" s="60"/>
      <c r="E38745"/>
      <c r="F38745"/>
      <c r="G38745" s="61"/>
      <c r="H38745"/>
      <c r="I38745"/>
      <c r="J38745"/>
      <c r="K38745"/>
      <c r="L38745"/>
      <c r="M38745"/>
    </row>
    <row r="38746" spans="1:13">
      <c r="A38746"/>
      <c r="B38746" s="61"/>
      <c r="C38746" s="63"/>
      <c r="D38746" s="60"/>
      <c r="E38746"/>
      <c r="F38746"/>
      <c r="G38746" s="61"/>
      <c r="H38746"/>
      <c r="I38746"/>
      <c r="J38746"/>
      <c r="K38746"/>
      <c r="L38746"/>
      <c r="M38746"/>
    </row>
    <row r="38747" spans="1:13">
      <c r="A38747"/>
      <c r="B38747" s="61"/>
      <c r="C38747" s="63"/>
      <c r="D38747" s="60"/>
      <c r="E38747"/>
      <c r="F38747"/>
      <c r="G38747" s="61"/>
      <c r="H38747"/>
      <c r="I38747"/>
      <c r="J38747"/>
      <c r="K38747"/>
      <c r="L38747"/>
      <c r="M38747"/>
    </row>
    <row r="38748" spans="1:13">
      <c r="A38748"/>
      <c r="B38748" s="61"/>
      <c r="C38748" s="63"/>
      <c r="D38748" s="60"/>
      <c r="E38748"/>
      <c r="F38748"/>
      <c r="G38748" s="61"/>
      <c r="H38748"/>
      <c r="I38748"/>
      <c r="J38748"/>
      <c r="K38748"/>
      <c r="L38748"/>
      <c r="M38748"/>
    </row>
    <row r="38749" spans="1:13">
      <c r="A38749"/>
      <c r="B38749" s="61"/>
      <c r="C38749" s="63"/>
      <c r="D38749" s="60"/>
      <c r="E38749"/>
      <c r="F38749"/>
      <c r="G38749" s="61"/>
      <c r="H38749"/>
      <c r="I38749"/>
      <c r="J38749"/>
      <c r="K38749"/>
      <c r="L38749"/>
      <c r="M38749"/>
    </row>
    <row r="38750" spans="1:13">
      <c r="A38750"/>
      <c r="B38750" s="61"/>
      <c r="C38750" s="63"/>
      <c r="D38750" s="60"/>
      <c r="E38750"/>
      <c r="F38750"/>
      <c r="G38750" s="61"/>
      <c r="H38750"/>
      <c r="I38750"/>
      <c r="J38750"/>
      <c r="K38750"/>
      <c r="L38750"/>
      <c r="M38750"/>
    </row>
    <row r="38751" spans="1:13">
      <c r="A38751"/>
      <c r="B38751" s="61"/>
      <c r="C38751" s="63"/>
      <c r="D38751" s="60"/>
      <c r="E38751"/>
      <c r="F38751"/>
      <c r="G38751" s="61"/>
      <c r="H38751"/>
      <c r="I38751"/>
      <c r="J38751"/>
      <c r="K38751"/>
      <c r="L38751"/>
      <c r="M38751"/>
    </row>
    <row r="38752" spans="1:13">
      <c r="A38752"/>
      <c r="B38752" s="61"/>
      <c r="C38752" s="63"/>
      <c r="D38752" s="60"/>
      <c r="E38752"/>
      <c r="F38752"/>
      <c r="G38752" s="61"/>
      <c r="H38752"/>
      <c r="I38752"/>
      <c r="J38752"/>
      <c r="K38752"/>
      <c r="L38752"/>
      <c r="M38752"/>
    </row>
    <row r="38753" spans="1:13">
      <c r="A38753"/>
      <c r="B38753" s="61"/>
      <c r="C38753" s="63"/>
      <c r="D38753" s="60"/>
      <c r="E38753"/>
      <c r="F38753"/>
      <c r="G38753" s="61"/>
      <c r="H38753"/>
      <c r="I38753"/>
      <c r="J38753"/>
      <c r="K38753"/>
      <c r="L38753"/>
      <c r="M38753"/>
    </row>
    <row r="38754" spans="1:13">
      <c r="A38754"/>
      <c r="B38754" s="61"/>
      <c r="C38754" s="63"/>
      <c r="D38754" s="60"/>
      <c r="E38754"/>
      <c r="F38754"/>
      <c r="G38754" s="61"/>
      <c r="H38754"/>
      <c r="I38754"/>
      <c r="J38754"/>
      <c r="K38754"/>
      <c r="L38754"/>
      <c r="M38754"/>
    </row>
    <row r="38755" spans="1:13">
      <c r="A38755"/>
      <c r="B38755" s="61"/>
      <c r="C38755" s="63"/>
      <c r="D38755" s="60"/>
      <c r="E38755"/>
      <c r="F38755"/>
      <c r="G38755" s="61"/>
      <c r="H38755"/>
      <c r="I38755"/>
      <c r="J38755"/>
      <c r="K38755"/>
      <c r="L38755"/>
      <c r="M38755"/>
    </row>
    <row r="38756" spans="1:13">
      <c r="A38756"/>
      <c r="B38756" s="61"/>
      <c r="C38756" s="63"/>
      <c r="D38756" s="60"/>
      <c r="E38756"/>
      <c r="F38756"/>
      <c r="G38756" s="61"/>
      <c r="H38756"/>
      <c r="I38756"/>
      <c r="J38756"/>
      <c r="K38756"/>
      <c r="L38756"/>
      <c r="M38756"/>
    </row>
    <row r="38757" spans="1:13">
      <c r="A38757"/>
      <c r="B38757" s="61"/>
      <c r="C38757" s="63"/>
      <c r="D38757" s="60"/>
      <c r="E38757"/>
      <c r="F38757"/>
      <c r="G38757" s="61"/>
      <c r="H38757"/>
      <c r="I38757"/>
      <c r="J38757"/>
      <c r="K38757"/>
      <c r="L38757"/>
      <c r="M38757"/>
    </row>
    <row r="38758" spans="1:13">
      <c r="A38758"/>
      <c r="B38758" s="61"/>
      <c r="C38758" s="63"/>
      <c r="D38758" s="60"/>
      <c r="E38758"/>
      <c r="F38758"/>
      <c r="G38758" s="61"/>
      <c r="H38758"/>
      <c r="I38758"/>
      <c r="J38758"/>
      <c r="K38758"/>
      <c r="L38758"/>
      <c r="M38758"/>
    </row>
    <row r="38759" spans="1:13">
      <c r="A38759"/>
      <c r="B38759" s="61"/>
      <c r="C38759" s="63"/>
      <c r="D38759" s="60"/>
      <c r="E38759"/>
      <c r="F38759"/>
      <c r="G38759" s="61"/>
      <c r="H38759"/>
      <c r="I38759"/>
      <c r="J38759"/>
      <c r="K38759"/>
      <c r="L38759"/>
      <c r="M38759"/>
    </row>
    <row r="38760" spans="1:13">
      <c r="A38760"/>
      <c r="B38760" s="61"/>
      <c r="C38760" s="63"/>
      <c r="D38760" s="60"/>
      <c r="E38760"/>
      <c r="F38760"/>
      <c r="G38760" s="61"/>
      <c r="H38760"/>
      <c r="I38760"/>
      <c r="J38760"/>
      <c r="K38760"/>
      <c r="L38760"/>
      <c r="M38760"/>
    </row>
    <row r="38761" spans="1:13">
      <c r="A38761"/>
      <c r="B38761" s="61"/>
      <c r="C38761" s="63"/>
      <c r="D38761" s="60"/>
      <c r="E38761"/>
      <c r="F38761"/>
      <c r="G38761" s="61"/>
      <c r="H38761"/>
      <c r="I38761"/>
      <c r="J38761"/>
      <c r="K38761"/>
      <c r="L38761"/>
      <c r="M38761"/>
    </row>
    <row r="38762" spans="1:13">
      <c r="A38762"/>
      <c r="B38762" s="61"/>
      <c r="C38762" s="63"/>
      <c r="D38762" s="60"/>
      <c r="E38762"/>
      <c r="F38762"/>
      <c r="G38762" s="61"/>
      <c r="H38762"/>
      <c r="I38762"/>
      <c r="J38762"/>
      <c r="K38762"/>
      <c r="L38762"/>
      <c r="M38762"/>
    </row>
    <row r="38763" spans="1:13">
      <c r="A38763"/>
      <c r="B38763" s="61"/>
      <c r="C38763" s="63"/>
      <c r="D38763" s="60"/>
      <c r="E38763"/>
      <c r="F38763"/>
      <c r="G38763" s="61"/>
      <c r="H38763"/>
      <c r="I38763"/>
      <c r="J38763"/>
      <c r="K38763"/>
      <c r="L38763"/>
      <c r="M38763"/>
    </row>
    <row r="38764" spans="1:13">
      <c r="A38764"/>
      <c r="B38764" s="61"/>
      <c r="C38764" s="63"/>
      <c r="D38764" s="60"/>
      <c r="E38764"/>
      <c r="F38764"/>
      <c r="G38764" s="61"/>
      <c r="H38764"/>
      <c r="I38764"/>
      <c r="J38764"/>
      <c r="K38764"/>
      <c r="L38764"/>
      <c r="M38764"/>
    </row>
    <row r="38765" spans="1:13">
      <c r="A38765"/>
      <c r="B38765" s="61"/>
      <c r="C38765" s="63"/>
      <c r="D38765" s="60"/>
      <c r="E38765"/>
      <c r="F38765"/>
      <c r="G38765" s="61"/>
      <c r="H38765"/>
      <c r="I38765"/>
      <c r="J38765"/>
      <c r="K38765"/>
      <c r="L38765"/>
      <c r="M38765"/>
    </row>
    <row r="38766" spans="1:13">
      <c r="A38766"/>
      <c r="B38766" s="61"/>
      <c r="C38766" s="63"/>
      <c r="D38766" s="60"/>
      <c r="E38766"/>
      <c r="F38766"/>
      <c r="G38766" s="61"/>
      <c r="H38766"/>
      <c r="I38766"/>
      <c r="J38766"/>
      <c r="K38766"/>
      <c r="L38766"/>
      <c r="M38766"/>
    </row>
    <row r="38767" spans="1:13">
      <c r="A38767"/>
      <c r="B38767" s="61"/>
      <c r="C38767" s="63"/>
      <c r="D38767" s="60"/>
      <c r="E38767"/>
      <c r="F38767"/>
      <c r="G38767" s="61"/>
      <c r="H38767"/>
      <c r="I38767"/>
      <c r="J38767"/>
      <c r="K38767"/>
      <c r="L38767"/>
      <c r="M38767"/>
    </row>
    <row r="38768" spans="1:13">
      <c r="A38768"/>
      <c r="B38768" s="61"/>
      <c r="C38768" s="63"/>
      <c r="D38768" s="60"/>
      <c r="E38768"/>
      <c r="F38768"/>
      <c r="G38768" s="61"/>
      <c r="H38768"/>
      <c r="I38768"/>
      <c r="J38768"/>
      <c r="K38768"/>
      <c r="L38768"/>
      <c r="M38768"/>
    </row>
    <row r="38769" spans="1:13">
      <c r="A38769"/>
      <c r="B38769" s="61"/>
      <c r="C38769" s="63"/>
      <c r="D38769" s="60"/>
      <c r="E38769"/>
      <c r="F38769"/>
      <c r="G38769" s="61"/>
      <c r="H38769"/>
      <c r="I38769"/>
      <c r="J38769"/>
      <c r="K38769"/>
      <c r="L38769"/>
      <c r="M38769"/>
    </row>
    <row r="38770" spans="1:13">
      <c r="A38770"/>
      <c r="B38770" s="61"/>
      <c r="C38770" s="63"/>
      <c r="D38770" s="60"/>
      <c r="E38770"/>
      <c r="F38770"/>
      <c r="G38770" s="61"/>
      <c r="H38770"/>
      <c r="I38770"/>
      <c r="J38770"/>
      <c r="K38770"/>
      <c r="L38770"/>
      <c r="M38770"/>
    </row>
    <row r="38771" spans="1:13">
      <c r="A38771"/>
      <c r="B38771" s="61"/>
      <c r="C38771" s="63"/>
      <c r="D38771" s="60"/>
      <c r="E38771"/>
      <c r="F38771"/>
      <c r="G38771" s="61"/>
      <c r="H38771"/>
      <c r="I38771"/>
      <c r="J38771"/>
      <c r="K38771"/>
      <c r="L38771"/>
      <c r="M38771"/>
    </row>
    <row r="38772" spans="1:13">
      <c r="A38772"/>
      <c r="B38772" s="61"/>
      <c r="C38772" s="63"/>
      <c r="D38772" s="60"/>
      <c r="E38772"/>
      <c r="F38772"/>
      <c r="G38772" s="61"/>
      <c r="H38772"/>
      <c r="I38772"/>
      <c r="J38772"/>
      <c r="K38772"/>
      <c r="L38772"/>
      <c r="M38772"/>
    </row>
    <row r="38773" spans="1:13">
      <c r="A38773"/>
      <c r="B38773" s="61"/>
      <c r="C38773" s="63"/>
      <c r="D38773" s="60"/>
      <c r="E38773"/>
      <c r="F38773"/>
      <c r="G38773" s="61"/>
      <c r="H38773"/>
      <c r="I38773"/>
      <c r="J38773"/>
      <c r="K38773"/>
      <c r="L38773"/>
      <c r="M38773"/>
    </row>
    <row r="38774" spans="1:13">
      <c r="A38774"/>
      <c r="B38774" s="61"/>
      <c r="C38774" s="63"/>
      <c r="D38774" s="60"/>
      <c r="E38774"/>
      <c r="F38774"/>
      <c r="G38774" s="61"/>
      <c r="H38774"/>
      <c r="I38774"/>
      <c r="J38774"/>
      <c r="K38774"/>
      <c r="L38774"/>
      <c r="M38774"/>
    </row>
    <row r="38775" spans="1:13">
      <c r="A38775"/>
      <c r="B38775" s="61"/>
      <c r="C38775" s="63"/>
      <c r="D38775" s="60"/>
      <c r="E38775"/>
      <c r="F38775"/>
      <c r="G38775" s="61"/>
      <c r="H38775"/>
      <c r="I38775"/>
      <c r="J38775"/>
      <c r="K38775"/>
      <c r="L38775"/>
      <c r="M38775"/>
    </row>
    <row r="38776" spans="1:13">
      <c r="A38776"/>
      <c r="B38776" s="61"/>
      <c r="C38776" s="63"/>
      <c r="D38776" s="60"/>
      <c r="E38776"/>
      <c r="F38776"/>
      <c r="G38776" s="61"/>
      <c r="H38776"/>
      <c r="I38776"/>
      <c r="J38776"/>
      <c r="K38776"/>
      <c r="L38776"/>
      <c r="M38776"/>
    </row>
    <row r="38777" spans="1:13">
      <c r="A38777"/>
      <c r="B38777" s="61"/>
      <c r="C38777" s="63"/>
      <c r="D38777" s="60"/>
      <c r="E38777"/>
      <c r="F38777"/>
      <c r="G38777" s="61"/>
      <c r="H38777"/>
      <c r="I38777"/>
      <c r="J38777"/>
      <c r="K38777"/>
      <c r="L38777"/>
      <c r="M38777"/>
    </row>
    <row r="38778" spans="1:13">
      <c r="A38778"/>
      <c r="B38778" s="61"/>
      <c r="C38778" s="63"/>
      <c r="D38778" s="60"/>
      <c r="E38778"/>
      <c r="F38778"/>
      <c r="G38778" s="61"/>
      <c r="H38778"/>
      <c r="I38778"/>
      <c r="J38778"/>
      <c r="K38778"/>
      <c r="L38778"/>
      <c r="M38778"/>
    </row>
    <row r="38779" spans="1:13">
      <c r="A38779"/>
      <c r="B38779" s="61"/>
      <c r="C38779" s="63"/>
      <c r="D38779" s="60"/>
      <c r="E38779"/>
      <c r="F38779"/>
      <c r="G38779" s="61"/>
      <c r="H38779"/>
      <c r="I38779"/>
      <c r="J38779"/>
      <c r="K38779"/>
      <c r="L38779"/>
      <c r="M38779"/>
    </row>
    <row r="38780" spans="1:13">
      <c r="A38780"/>
      <c r="B38780" s="61"/>
      <c r="C38780" s="63"/>
      <c r="D38780" s="60"/>
      <c r="E38780"/>
      <c r="F38780"/>
      <c r="G38780" s="61"/>
      <c r="H38780"/>
      <c r="I38780"/>
      <c r="J38780"/>
      <c r="K38780"/>
      <c r="L38780"/>
      <c r="M38780"/>
    </row>
    <row r="38781" spans="1:13">
      <c r="A38781"/>
      <c r="B38781" s="61"/>
      <c r="C38781" s="63"/>
      <c r="D38781" s="60"/>
      <c r="E38781"/>
      <c r="F38781"/>
      <c r="G38781" s="61"/>
      <c r="H38781"/>
      <c r="I38781"/>
      <c r="J38781"/>
      <c r="K38781"/>
      <c r="L38781"/>
      <c r="M38781"/>
    </row>
    <row r="38782" spans="1:13">
      <c r="A38782"/>
      <c r="B38782" s="61"/>
      <c r="C38782" s="63"/>
      <c r="D38782" s="60"/>
      <c r="E38782"/>
      <c r="F38782"/>
      <c r="G38782" s="61"/>
      <c r="H38782"/>
      <c r="I38782"/>
      <c r="J38782"/>
      <c r="K38782"/>
      <c r="L38782"/>
      <c r="M38782"/>
    </row>
    <row r="38783" spans="1:13">
      <c r="A38783"/>
      <c r="B38783" s="61"/>
      <c r="C38783" s="63"/>
      <c r="D38783" s="60"/>
      <c r="E38783"/>
      <c r="F38783"/>
      <c r="G38783" s="61"/>
      <c r="H38783"/>
      <c r="I38783"/>
      <c r="J38783"/>
      <c r="K38783"/>
      <c r="L38783"/>
      <c r="M38783"/>
    </row>
    <row r="38784" spans="1:13">
      <c r="A38784"/>
      <c r="B38784" s="61"/>
      <c r="C38784" s="63"/>
      <c r="D38784" s="60"/>
      <c r="E38784"/>
      <c r="F38784"/>
      <c r="G38784" s="61"/>
      <c r="H38784"/>
      <c r="I38784"/>
      <c r="J38784"/>
      <c r="K38784"/>
      <c r="L38784"/>
      <c r="M38784"/>
    </row>
    <row r="38785" spans="1:13">
      <c r="A38785"/>
      <c r="B38785" s="61"/>
      <c r="C38785" s="63"/>
      <c r="D38785" s="60"/>
      <c r="E38785"/>
      <c r="F38785"/>
      <c r="G38785" s="61"/>
      <c r="H38785"/>
      <c r="I38785"/>
      <c r="J38785"/>
      <c r="K38785"/>
      <c r="L38785"/>
      <c r="M38785"/>
    </row>
    <row r="38786" spans="1:13">
      <c r="A38786"/>
      <c r="B38786" s="61"/>
      <c r="C38786" s="63"/>
      <c r="D38786" s="60"/>
      <c r="E38786"/>
      <c r="F38786"/>
      <c r="G38786" s="61"/>
      <c r="H38786"/>
      <c r="I38786"/>
      <c r="J38786"/>
      <c r="K38786"/>
      <c r="L38786"/>
      <c r="M38786"/>
    </row>
    <row r="38787" spans="1:13">
      <c r="A38787"/>
      <c r="B38787" s="61"/>
      <c r="C38787" s="63"/>
      <c r="D38787" s="60"/>
      <c r="E38787"/>
      <c r="F38787"/>
      <c r="G38787" s="61"/>
      <c r="H38787"/>
      <c r="I38787"/>
      <c r="J38787"/>
      <c r="K38787"/>
      <c r="L38787"/>
      <c r="M38787"/>
    </row>
    <row r="38788" spans="1:13">
      <c r="A38788"/>
      <c r="B38788" s="61"/>
      <c r="C38788" s="63"/>
      <c r="D38788" s="60"/>
      <c r="E38788"/>
      <c r="F38788"/>
      <c r="G38788" s="61"/>
      <c r="H38788"/>
      <c r="I38788"/>
      <c r="J38788"/>
      <c r="K38788"/>
      <c r="L38788"/>
      <c r="M38788"/>
    </row>
    <row r="38789" spans="1:13">
      <c r="A38789"/>
      <c r="B38789" s="61"/>
      <c r="C38789" s="63"/>
      <c r="D38789" s="60"/>
      <c r="E38789"/>
      <c r="F38789"/>
      <c r="G38789" s="61"/>
      <c r="H38789"/>
      <c r="I38789"/>
      <c r="J38789"/>
      <c r="K38789"/>
      <c r="L38789"/>
      <c r="M38789"/>
    </row>
    <row r="38790" spans="1:13">
      <c r="A38790"/>
      <c r="B38790" s="61"/>
      <c r="C38790" s="63"/>
      <c r="D38790" s="60"/>
      <c r="E38790"/>
      <c r="F38790"/>
      <c r="G38790" s="61"/>
      <c r="H38790"/>
      <c r="I38790"/>
      <c r="J38790"/>
      <c r="K38790"/>
      <c r="L38790"/>
      <c r="M38790"/>
    </row>
    <row r="38791" spans="1:13">
      <c r="A38791"/>
      <c r="B38791" s="61"/>
      <c r="C38791" s="63"/>
      <c r="D38791" s="60"/>
      <c r="E38791"/>
      <c r="F38791"/>
      <c r="G38791" s="61"/>
      <c r="H38791"/>
      <c r="I38791"/>
      <c r="J38791"/>
      <c r="K38791"/>
      <c r="L38791"/>
      <c r="M38791"/>
    </row>
    <row r="38792" spans="1:13">
      <c r="A38792"/>
      <c r="B38792" s="61"/>
      <c r="C38792" s="63"/>
      <c r="D38792" s="60"/>
      <c r="E38792"/>
      <c r="F38792"/>
      <c r="G38792" s="61"/>
      <c r="H38792"/>
      <c r="I38792"/>
      <c r="J38792"/>
      <c r="K38792"/>
      <c r="L38792"/>
      <c r="M38792"/>
    </row>
    <row r="38793" spans="1:13">
      <c r="A38793"/>
      <c r="B38793" s="61"/>
      <c r="C38793" s="63"/>
      <c r="D38793" s="60"/>
      <c r="E38793"/>
      <c r="F38793"/>
      <c r="G38793" s="61"/>
      <c r="H38793"/>
      <c r="I38793"/>
      <c r="J38793"/>
      <c r="K38793"/>
      <c r="L38793"/>
      <c r="M38793"/>
    </row>
    <row r="38794" spans="1:13">
      <c r="A38794"/>
      <c r="B38794" s="61"/>
      <c r="C38794" s="63"/>
      <c r="D38794" s="60"/>
      <c r="E38794"/>
      <c r="F38794"/>
      <c r="G38794" s="61"/>
      <c r="H38794"/>
      <c r="I38794"/>
      <c r="J38794"/>
      <c r="K38794"/>
      <c r="L38794"/>
      <c r="M38794"/>
    </row>
    <row r="38795" spans="1:13">
      <c r="A38795"/>
      <c r="B38795" s="61"/>
      <c r="C38795" s="63"/>
      <c r="D38795" s="60"/>
      <c r="E38795"/>
      <c r="F38795"/>
      <c r="G38795" s="61"/>
      <c r="H38795"/>
      <c r="I38795"/>
      <c r="J38795"/>
      <c r="K38795"/>
      <c r="L38795"/>
      <c r="M38795"/>
    </row>
    <row r="38796" spans="1:13">
      <c r="A38796"/>
      <c r="B38796" s="61"/>
      <c r="C38796" s="63"/>
      <c r="D38796" s="60"/>
      <c r="E38796"/>
      <c r="F38796"/>
      <c r="G38796" s="61"/>
      <c r="H38796"/>
      <c r="I38796"/>
      <c r="J38796"/>
      <c r="K38796"/>
      <c r="L38796"/>
      <c r="M38796"/>
    </row>
    <row r="38797" spans="1:13">
      <c r="A38797"/>
      <c r="B38797" s="61"/>
      <c r="C38797" s="63"/>
      <c r="D38797" s="60"/>
      <c r="E38797"/>
      <c r="F38797"/>
      <c r="G38797" s="61"/>
      <c r="H38797"/>
      <c r="I38797"/>
      <c r="J38797"/>
      <c r="K38797"/>
      <c r="L38797"/>
      <c r="M38797"/>
    </row>
    <row r="38798" spans="1:13">
      <c r="A38798"/>
      <c r="B38798" s="61"/>
      <c r="C38798" s="63"/>
      <c r="D38798" s="60"/>
      <c r="E38798"/>
      <c r="F38798"/>
      <c r="G38798" s="61"/>
      <c r="H38798"/>
      <c r="I38798"/>
      <c r="J38798"/>
      <c r="K38798"/>
      <c r="L38798"/>
      <c r="M38798"/>
    </row>
    <row r="38799" spans="1:13">
      <c r="A38799"/>
      <c r="B38799" s="61"/>
      <c r="C38799" s="63"/>
      <c r="D38799" s="60"/>
      <c r="E38799"/>
      <c r="F38799"/>
      <c r="G38799" s="61"/>
      <c r="H38799"/>
      <c r="I38799"/>
      <c r="J38799"/>
      <c r="K38799"/>
      <c r="L38799"/>
      <c r="M38799"/>
    </row>
    <row r="38800" spans="1:13">
      <c r="A38800"/>
      <c r="B38800" s="61"/>
      <c r="C38800" s="63"/>
      <c r="D38800" s="60"/>
      <c r="E38800"/>
      <c r="F38800"/>
      <c r="G38800" s="61"/>
      <c r="H38800"/>
      <c r="I38800"/>
      <c r="J38800"/>
      <c r="K38800"/>
      <c r="L38800"/>
      <c r="M38800"/>
    </row>
    <row r="38801" spans="1:13">
      <c r="A38801"/>
      <c r="B38801" s="61"/>
      <c r="C38801" s="63"/>
      <c r="D38801" s="60"/>
      <c r="E38801"/>
      <c r="F38801"/>
      <c r="G38801" s="61"/>
      <c r="H38801"/>
      <c r="I38801"/>
      <c r="J38801"/>
      <c r="K38801"/>
      <c r="L38801"/>
      <c r="M38801"/>
    </row>
    <row r="38802" spans="1:13">
      <c r="A38802"/>
      <c r="B38802" s="61"/>
      <c r="C38802" s="63"/>
      <c r="D38802" s="60"/>
      <c r="E38802"/>
      <c r="F38802"/>
      <c r="G38802" s="61"/>
      <c r="H38802"/>
      <c r="I38802"/>
      <c r="J38802"/>
      <c r="K38802"/>
      <c r="L38802"/>
      <c r="M38802"/>
    </row>
    <row r="38803" spans="1:13">
      <c r="A38803"/>
      <c r="B38803" s="61"/>
      <c r="C38803" s="63"/>
      <c r="D38803" s="60"/>
      <c r="E38803"/>
      <c r="F38803"/>
      <c r="G38803" s="61"/>
      <c r="H38803"/>
      <c r="I38803"/>
      <c r="J38803"/>
      <c r="K38803"/>
      <c r="L38803"/>
      <c r="M38803"/>
    </row>
    <row r="38804" spans="1:13">
      <c r="A38804"/>
      <c r="B38804" s="61"/>
      <c r="C38804" s="63"/>
      <c r="D38804" s="60"/>
      <c r="E38804"/>
      <c r="F38804"/>
      <c r="G38804" s="61"/>
      <c r="H38804"/>
      <c r="I38804"/>
      <c r="J38804"/>
      <c r="K38804"/>
      <c r="L38804"/>
      <c r="M38804"/>
    </row>
    <row r="38805" spans="1:13">
      <c r="A38805"/>
      <c r="B38805" s="61"/>
      <c r="C38805" s="63"/>
      <c r="D38805" s="60"/>
      <c r="E38805"/>
      <c r="F38805"/>
      <c r="G38805" s="61"/>
      <c r="H38805"/>
      <c r="I38805"/>
      <c r="J38805"/>
      <c r="K38805"/>
      <c r="L38805"/>
      <c r="M38805"/>
    </row>
    <row r="38806" spans="1:13">
      <c r="A38806"/>
      <c r="B38806" s="61"/>
      <c r="C38806" s="63"/>
      <c r="D38806" s="60"/>
      <c r="E38806"/>
      <c r="F38806"/>
      <c r="G38806" s="61"/>
      <c r="H38806"/>
      <c r="I38806"/>
      <c r="J38806"/>
      <c r="K38806"/>
      <c r="L38806"/>
      <c r="M38806"/>
    </row>
    <row r="38807" spans="1:13">
      <c r="A38807"/>
      <c r="B38807" s="61"/>
      <c r="C38807" s="63"/>
      <c r="D38807" s="60"/>
      <c r="E38807"/>
      <c r="F38807"/>
      <c r="G38807" s="61"/>
      <c r="H38807"/>
      <c r="I38807"/>
      <c r="J38807"/>
      <c r="K38807"/>
      <c r="L38807"/>
      <c r="M38807"/>
    </row>
    <row r="38808" spans="1:13">
      <c r="A38808"/>
      <c r="B38808" s="61"/>
      <c r="C38808" s="63"/>
      <c r="D38808" s="60"/>
      <c r="E38808"/>
      <c r="F38808"/>
      <c r="G38808" s="61"/>
      <c r="H38808"/>
      <c r="I38808"/>
      <c r="J38808"/>
      <c r="K38808"/>
      <c r="L38808"/>
      <c r="M38808"/>
    </row>
    <row r="38809" spans="1:13">
      <c r="A38809"/>
      <c r="B38809" s="61"/>
      <c r="C38809" s="63"/>
      <c r="D38809" s="60"/>
      <c r="E38809"/>
      <c r="F38809"/>
      <c r="G38809" s="61"/>
      <c r="H38809"/>
      <c r="I38809"/>
      <c r="J38809"/>
      <c r="K38809"/>
      <c r="L38809"/>
      <c r="M38809"/>
    </row>
    <row r="38810" spans="1:13">
      <c r="A38810"/>
      <c r="B38810" s="61"/>
      <c r="C38810" s="63"/>
      <c r="D38810" s="60"/>
      <c r="E38810"/>
      <c r="F38810"/>
      <c r="G38810" s="61"/>
      <c r="H38810"/>
      <c r="I38810"/>
      <c r="J38810"/>
      <c r="K38810"/>
      <c r="L38810"/>
      <c r="M38810"/>
    </row>
    <row r="38811" spans="1:13">
      <c r="A38811"/>
      <c r="B38811" s="61"/>
      <c r="C38811" s="63"/>
      <c r="D38811" s="60"/>
      <c r="E38811"/>
      <c r="F38811"/>
      <c r="G38811" s="61"/>
      <c r="H38811"/>
      <c r="I38811"/>
      <c r="J38811"/>
      <c r="K38811"/>
      <c r="L38811"/>
      <c r="M38811"/>
    </row>
    <row r="38812" spans="1:13">
      <c r="A38812"/>
      <c r="B38812" s="61"/>
      <c r="C38812" s="63"/>
      <c r="D38812" s="60"/>
      <c r="E38812"/>
      <c r="F38812"/>
      <c r="G38812" s="61"/>
      <c r="H38812"/>
      <c r="I38812"/>
      <c r="J38812"/>
      <c r="K38812"/>
      <c r="L38812"/>
      <c r="M38812"/>
    </row>
    <row r="38813" spans="1:13">
      <c r="A38813"/>
      <c r="B38813" s="61"/>
      <c r="C38813" s="63"/>
      <c r="D38813" s="60"/>
      <c r="E38813"/>
      <c r="F38813"/>
      <c r="G38813" s="61"/>
      <c r="H38813"/>
      <c r="I38813"/>
      <c r="J38813"/>
      <c r="K38813"/>
      <c r="L38813"/>
      <c r="M38813"/>
    </row>
    <row r="38814" spans="1:13">
      <c r="A38814"/>
      <c r="B38814" s="61"/>
      <c r="C38814" s="63"/>
      <c r="D38814" s="60"/>
      <c r="E38814"/>
      <c r="F38814"/>
      <c r="G38814" s="61"/>
      <c r="H38814"/>
      <c r="I38814"/>
      <c r="J38814"/>
      <c r="K38814"/>
      <c r="L38814"/>
      <c r="M38814"/>
    </row>
    <row r="38815" spans="1:13">
      <c r="A38815"/>
      <c r="B38815" s="61"/>
      <c r="C38815" s="63"/>
      <c r="D38815" s="60"/>
      <c r="E38815"/>
      <c r="F38815"/>
      <c r="G38815" s="61"/>
      <c r="H38815"/>
      <c r="I38815"/>
      <c r="J38815"/>
      <c r="K38815"/>
      <c r="L38815"/>
      <c r="M38815"/>
    </row>
    <row r="38816" spans="1:13">
      <c r="A38816"/>
      <c r="B38816" s="61"/>
      <c r="C38816" s="63"/>
      <c r="D38816" s="60"/>
      <c r="E38816"/>
      <c r="F38816"/>
      <c r="G38816" s="61"/>
      <c r="H38816"/>
      <c r="I38816"/>
      <c r="J38816"/>
      <c r="K38816"/>
      <c r="L38816"/>
      <c r="M38816"/>
    </row>
    <row r="38817" spans="1:13">
      <c r="A38817"/>
      <c r="B38817" s="61"/>
      <c r="C38817" s="63"/>
      <c r="D38817" s="60"/>
      <c r="E38817"/>
      <c r="F38817"/>
      <c r="G38817" s="61"/>
      <c r="H38817"/>
      <c r="I38817"/>
      <c r="J38817"/>
      <c r="K38817"/>
      <c r="L38817"/>
      <c r="M38817"/>
    </row>
    <row r="38818" spans="1:13">
      <c r="A38818"/>
      <c r="B38818" s="61"/>
      <c r="C38818" s="63"/>
      <c r="D38818" s="60"/>
      <c r="E38818"/>
      <c r="F38818"/>
      <c r="G38818" s="61"/>
      <c r="H38818"/>
      <c r="I38818"/>
      <c r="J38818"/>
      <c r="K38818"/>
      <c r="L38818"/>
      <c r="M38818"/>
    </row>
    <row r="38819" spans="1:13">
      <c r="A38819"/>
      <c r="B38819" s="61"/>
      <c r="C38819" s="63"/>
      <c r="D38819" s="60"/>
      <c r="E38819"/>
      <c r="F38819"/>
      <c r="G38819" s="61"/>
      <c r="H38819"/>
      <c r="I38819"/>
      <c r="J38819"/>
      <c r="K38819"/>
      <c r="L38819"/>
      <c r="M38819"/>
    </row>
    <row r="38820" spans="1:13">
      <c r="A38820"/>
      <c r="B38820" s="61"/>
      <c r="C38820" s="63"/>
      <c r="D38820" s="60"/>
      <c r="E38820"/>
      <c r="F38820"/>
      <c r="G38820" s="61"/>
      <c r="H38820"/>
      <c r="I38820"/>
      <c r="J38820"/>
      <c r="K38820"/>
      <c r="L38820"/>
      <c r="M38820"/>
    </row>
    <row r="38821" spans="1:13">
      <c r="A38821"/>
      <c r="B38821" s="61"/>
      <c r="C38821" s="63"/>
      <c r="D38821" s="60"/>
      <c r="E38821"/>
      <c r="F38821"/>
      <c r="G38821" s="61"/>
      <c r="H38821"/>
      <c r="I38821"/>
      <c r="J38821"/>
      <c r="K38821"/>
      <c r="L38821"/>
      <c r="M38821"/>
    </row>
    <row r="38822" spans="1:13">
      <c r="A38822"/>
      <c r="B38822" s="61"/>
      <c r="C38822" s="63"/>
      <c r="D38822" s="60"/>
      <c r="E38822"/>
      <c r="F38822"/>
      <c r="G38822" s="61"/>
      <c r="H38822"/>
      <c r="I38822"/>
      <c r="J38822"/>
      <c r="K38822"/>
      <c r="L38822"/>
      <c r="M38822"/>
    </row>
    <row r="38823" spans="1:13">
      <c r="A38823"/>
      <c r="B38823" s="61"/>
      <c r="C38823" s="63"/>
      <c r="D38823" s="60"/>
      <c r="E38823"/>
      <c r="F38823"/>
      <c r="G38823" s="61"/>
      <c r="H38823"/>
      <c r="I38823"/>
      <c r="J38823"/>
      <c r="K38823"/>
      <c r="L38823"/>
      <c r="M38823"/>
    </row>
    <row r="38824" spans="1:13">
      <c r="A38824"/>
      <c r="B38824" s="61"/>
      <c r="C38824" s="63"/>
      <c r="D38824" s="60"/>
      <c r="E38824"/>
      <c r="F38824"/>
      <c r="G38824" s="61"/>
      <c r="H38824"/>
      <c r="I38824"/>
      <c r="J38824"/>
      <c r="K38824"/>
      <c r="L38824"/>
      <c r="M38824"/>
    </row>
    <row r="38825" spans="1:13">
      <c r="A38825"/>
      <c r="B38825" s="61"/>
      <c r="C38825" s="63"/>
      <c r="D38825" s="60"/>
      <c r="E38825"/>
      <c r="F38825"/>
      <c r="G38825" s="61"/>
      <c r="H38825"/>
      <c r="I38825"/>
      <c r="J38825"/>
      <c r="K38825"/>
      <c r="L38825"/>
      <c r="M38825"/>
    </row>
    <row r="38826" spans="1:13">
      <c r="A38826"/>
      <c r="B38826" s="61"/>
      <c r="C38826" s="63"/>
      <c r="D38826" s="60"/>
      <c r="E38826"/>
      <c r="F38826"/>
      <c r="G38826" s="61"/>
      <c r="H38826"/>
      <c r="I38826"/>
      <c r="J38826"/>
      <c r="K38826"/>
      <c r="L38826"/>
      <c r="M38826"/>
    </row>
    <row r="38827" spans="1:13">
      <c r="A38827"/>
      <c r="B38827" s="61"/>
      <c r="C38827" s="63"/>
      <c r="D38827" s="60"/>
      <c r="E38827"/>
      <c r="F38827"/>
      <c r="G38827" s="61"/>
      <c r="H38827"/>
      <c r="I38827"/>
      <c r="J38827"/>
      <c r="K38827"/>
      <c r="L38827"/>
      <c r="M38827"/>
    </row>
    <row r="38828" spans="1:13">
      <c r="A38828"/>
      <c r="B38828" s="61"/>
      <c r="C38828" s="63"/>
      <c r="D38828" s="60"/>
      <c r="E38828"/>
      <c r="F38828"/>
      <c r="G38828" s="61"/>
      <c r="H38828"/>
      <c r="I38828"/>
      <c r="J38828"/>
      <c r="K38828"/>
      <c r="L38828"/>
      <c r="M38828"/>
    </row>
    <row r="38829" spans="1:13">
      <c r="A38829"/>
      <c r="B38829" s="61"/>
      <c r="C38829" s="63"/>
      <c r="D38829" s="60"/>
      <c r="E38829"/>
      <c r="F38829"/>
      <c r="G38829" s="61"/>
      <c r="H38829"/>
      <c r="I38829"/>
      <c r="J38829"/>
      <c r="K38829"/>
      <c r="L38829"/>
      <c r="M38829"/>
    </row>
    <row r="38830" spans="1:13">
      <c r="A38830"/>
      <c r="B38830" s="61"/>
      <c r="C38830" s="63"/>
      <c r="D38830" s="60"/>
      <c r="E38830"/>
      <c r="F38830"/>
      <c r="G38830" s="61"/>
      <c r="H38830"/>
      <c r="I38830"/>
      <c r="J38830"/>
      <c r="K38830"/>
      <c r="L38830"/>
      <c r="M38830"/>
    </row>
    <row r="38831" spans="1:13">
      <c r="A38831"/>
      <c r="B38831" s="61"/>
      <c r="C38831" s="63"/>
      <c r="D38831" s="60"/>
      <c r="E38831"/>
      <c r="F38831"/>
      <c r="G38831" s="61"/>
      <c r="H38831"/>
      <c r="I38831"/>
      <c r="J38831"/>
      <c r="K38831"/>
      <c r="L38831"/>
      <c r="M38831"/>
    </row>
    <row r="38832" spans="1:13">
      <c r="A38832"/>
      <c r="B38832" s="61"/>
      <c r="C38832" s="63"/>
      <c r="D38832" s="60"/>
      <c r="E38832"/>
      <c r="F38832"/>
      <c r="G38832" s="61"/>
      <c r="H38832"/>
      <c r="I38832"/>
      <c r="J38832"/>
      <c r="K38832"/>
      <c r="L38832"/>
      <c r="M38832"/>
    </row>
    <row r="38833" spans="1:13">
      <c r="A38833"/>
      <c r="B38833" s="61"/>
      <c r="C38833" s="63"/>
      <c r="D38833" s="60"/>
      <c r="E38833"/>
      <c r="F38833"/>
      <c r="G38833" s="61"/>
      <c r="H38833"/>
      <c r="I38833"/>
      <c r="J38833"/>
      <c r="K38833"/>
      <c r="L38833"/>
      <c r="M38833"/>
    </row>
    <row r="38834" spans="1:13">
      <c r="A38834"/>
      <c r="B38834" s="61"/>
      <c r="C38834" s="63"/>
      <c r="D38834" s="60"/>
      <c r="E38834"/>
      <c r="F38834"/>
      <c r="G38834" s="61"/>
      <c r="H38834"/>
      <c r="I38834"/>
      <c r="J38834"/>
      <c r="K38834"/>
      <c r="L38834"/>
      <c r="M38834"/>
    </row>
    <row r="38835" spans="1:13">
      <c r="A38835"/>
      <c r="B38835" s="61"/>
      <c r="C38835" s="63"/>
      <c r="D38835" s="60"/>
      <c r="E38835"/>
      <c r="F38835"/>
      <c r="G38835" s="61"/>
      <c r="H38835"/>
      <c r="I38835"/>
      <c r="J38835"/>
      <c r="K38835"/>
      <c r="L38835"/>
      <c r="M38835"/>
    </row>
    <row r="38836" spans="1:13">
      <c r="A38836"/>
      <c r="B38836" s="61"/>
      <c r="C38836" s="63"/>
      <c r="D38836" s="60"/>
      <c r="E38836"/>
      <c r="F38836"/>
      <c r="G38836" s="61"/>
      <c r="H38836"/>
      <c r="I38836"/>
      <c r="J38836"/>
      <c r="K38836"/>
      <c r="L38836"/>
      <c r="M38836"/>
    </row>
    <row r="38837" spans="1:13">
      <c r="A38837"/>
      <c r="B38837" s="61"/>
      <c r="C38837" s="63"/>
      <c r="D38837" s="60"/>
      <c r="E38837"/>
      <c r="F38837"/>
      <c r="G38837" s="61"/>
      <c r="H38837"/>
      <c r="I38837"/>
      <c r="J38837"/>
      <c r="K38837"/>
      <c r="L38837"/>
      <c r="M38837"/>
    </row>
    <row r="38838" spans="1:13">
      <c r="A38838"/>
      <c r="B38838" s="61"/>
      <c r="C38838" s="63"/>
      <c r="D38838" s="60"/>
      <c r="E38838"/>
      <c r="F38838"/>
      <c r="G38838" s="61"/>
      <c r="H38838"/>
      <c r="I38838"/>
      <c r="J38838"/>
      <c r="K38838"/>
      <c r="L38838"/>
      <c r="M38838"/>
    </row>
    <row r="38839" spans="1:13">
      <c r="A38839"/>
      <c r="B38839" s="61"/>
      <c r="C38839" s="63"/>
      <c r="D38839" s="60"/>
      <c r="E38839"/>
      <c r="F38839"/>
      <c r="G38839" s="61"/>
      <c r="H38839"/>
      <c r="I38839"/>
      <c r="J38839"/>
      <c r="K38839"/>
      <c r="L38839"/>
      <c r="M38839"/>
    </row>
    <row r="38840" spans="1:13">
      <c r="A38840"/>
      <c r="B38840" s="61"/>
      <c r="C38840" s="63"/>
      <c r="D38840" s="60"/>
      <c r="E38840"/>
      <c r="F38840"/>
      <c r="G38840" s="61"/>
      <c r="H38840"/>
      <c r="I38840"/>
      <c r="J38840"/>
      <c r="K38840"/>
      <c r="L38840"/>
      <c r="M38840"/>
    </row>
    <row r="38841" spans="1:13">
      <c r="A38841"/>
      <c r="B38841" s="61"/>
      <c r="C38841" s="63"/>
      <c r="D38841" s="60"/>
      <c r="E38841"/>
      <c r="F38841"/>
      <c r="G38841" s="61"/>
      <c r="H38841"/>
      <c r="I38841"/>
      <c r="J38841"/>
      <c r="K38841"/>
      <c r="L38841"/>
      <c r="M38841"/>
    </row>
    <row r="38842" spans="1:13">
      <c r="A38842"/>
      <c r="B38842" s="61"/>
      <c r="C38842" s="63"/>
      <c r="D38842" s="60"/>
      <c r="E38842"/>
      <c r="F38842"/>
      <c r="G38842" s="61"/>
      <c r="H38842"/>
      <c r="I38842"/>
      <c r="J38842"/>
      <c r="K38842"/>
      <c r="L38842"/>
      <c r="M38842"/>
    </row>
    <row r="38843" spans="1:13">
      <c r="A38843"/>
      <c r="B38843" s="61"/>
      <c r="C38843" s="63"/>
      <c r="D38843" s="60"/>
      <c r="E38843"/>
      <c r="F38843"/>
      <c r="G38843" s="61"/>
      <c r="H38843"/>
      <c r="I38843"/>
      <c r="J38843"/>
      <c r="K38843"/>
      <c r="L38843"/>
      <c r="M38843"/>
    </row>
    <row r="38844" spans="1:13">
      <c r="A38844"/>
      <c r="B38844" s="61"/>
      <c r="C38844" s="63"/>
      <c r="D38844" s="60"/>
      <c r="E38844"/>
      <c r="F38844"/>
      <c r="G38844" s="61"/>
      <c r="H38844"/>
      <c r="I38844"/>
      <c r="J38844"/>
      <c r="K38844"/>
      <c r="L38844"/>
      <c r="M38844"/>
    </row>
    <row r="38845" spans="1:13">
      <c r="A38845"/>
      <c r="B38845" s="61"/>
      <c r="C38845" s="63"/>
      <c r="D38845" s="60"/>
      <c r="E38845"/>
      <c r="F38845"/>
      <c r="G38845" s="61"/>
      <c r="H38845"/>
      <c r="I38845"/>
      <c r="J38845"/>
      <c r="K38845"/>
      <c r="L38845"/>
      <c r="M38845"/>
    </row>
    <row r="38846" spans="1:13">
      <c r="A38846"/>
      <c r="B38846" s="61"/>
      <c r="C38846" s="63"/>
      <c r="D38846" s="60"/>
      <c r="E38846"/>
      <c r="F38846"/>
      <c r="G38846" s="61"/>
      <c r="H38846"/>
      <c r="I38846"/>
      <c r="J38846"/>
      <c r="K38846"/>
      <c r="L38846"/>
      <c r="M38846"/>
    </row>
    <row r="38847" spans="1:13">
      <c r="A38847"/>
      <c r="B38847" s="61"/>
      <c r="C38847" s="63"/>
      <c r="D38847" s="60"/>
      <c r="E38847"/>
      <c r="F38847"/>
      <c r="G38847" s="61"/>
      <c r="H38847"/>
      <c r="I38847"/>
      <c r="J38847"/>
      <c r="K38847"/>
      <c r="L38847"/>
      <c r="M38847"/>
    </row>
    <row r="38848" spans="1:13">
      <c r="A38848"/>
      <c r="B38848" s="61"/>
      <c r="C38848" s="63"/>
      <c r="D38848" s="60"/>
      <c r="E38848"/>
      <c r="F38848"/>
      <c r="G38848" s="61"/>
      <c r="H38848"/>
      <c r="I38848"/>
      <c r="J38848"/>
      <c r="K38848"/>
      <c r="L38848"/>
      <c r="M38848"/>
    </row>
    <row r="38849" spans="1:13">
      <c r="A38849"/>
      <c r="B38849" s="61"/>
      <c r="C38849" s="63"/>
      <c r="D38849" s="60"/>
      <c r="E38849"/>
      <c r="F38849"/>
      <c r="G38849" s="61"/>
      <c r="H38849"/>
      <c r="I38849"/>
      <c r="J38849"/>
      <c r="K38849"/>
      <c r="L38849"/>
      <c r="M38849"/>
    </row>
    <row r="38850" spans="1:13">
      <c r="A38850"/>
      <c r="B38850" s="61"/>
      <c r="C38850" s="63"/>
      <c r="D38850" s="60"/>
      <c r="E38850"/>
      <c r="F38850"/>
      <c r="G38850" s="61"/>
      <c r="H38850"/>
      <c r="I38850"/>
      <c r="J38850"/>
      <c r="K38850"/>
      <c r="L38850"/>
      <c r="M38850"/>
    </row>
    <row r="38851" spans="1:13">
      <c r="A38851"/>
      <c r="B38851" s="61"/>
      <c r="C38851" s="63"/>
      <c r="D38851" s="60"/>
      <c r="E38851"/>
      <c r="F38851"/>
      <c r="G38851" s="61"/>
      <c r="H38851"/>
      <c r="I38851"/>
      <c r="J38851"/>
      <c r="K38851"/>
      <c r="L38851"/>
      <c r="M38851"/>
    </row>
    <row r="38852" spans="1:13">
      <c r="A38852"/>
      <c r="B38852" s="61"/>
      <c r="C38852" s="63"/>
      <c r="D38852" s="60"/>
      <c r="E38852"/>
      <c r="F38852"/>
      <c r="G38852" s="61"/>
      <c r="H38852"/>
      <c r="I38852"/>
      <c r="J38852"/>
      <c r="K38852"/>
      <c r="L38852"/>
      <c r="M38852"/>
    </row>
    <row r="38853" spans="1:13">
      <c r="A38853"/>
      <c r="B38853" s="61"/>
      <c r="C38853" s="63"/>
      <c r="D38853" s="60"/>
      <c r="E38853"/>
      <c r="F38853"/>
      <c r="G38853" s="61"/>
      <c r="H38853"/>
      <c r="I38853"/>
      <c r="J38853"/>
      <c r="K38853"/>
      <c r="L38853"/>
      <c r="M38853"/>
    </row>
    <row r="38854" spans="1:13">
      <c r="A38854"/>
      <c r="B38854" s="61"/>
      <c r="C38854" s="63"/>
      <c r="D38854" s="60"/>
      <c r="E38854"/>
      <c r="F38854"/>
      <c r="G38854" s="61"/>
      <c r="H38854"/>
      <c r="I38854"/>
      <c r="J38854"/>
      <c r="K38854"/>
      <c r="L38854"/>
      <c r="M38854"/>
    </row>
    <row r="38855" spans="1:13">
      <c r="A38855"/>
      <c r="B38855" s="61"/>
      <c r="C38855" s="63"/>
      <c r="D38855" s="60"/>
      <c r="E38855"/>
      <c r="F38855"/>
      <c r="G38855" s="61"/>
      <c r="H38855"/>
      <c r="I38855"/>
      <c r="J38855"/>
      <c r="K38855"/>
      <c r="L38855"/>
      <c r="M38855"/>
    </row>
    <row r="38856" spans="1:13">
      <c r="A38856"/>
      <c r="B38856" s="61"/>
      <c r="C38856" s="63"/>
      <c r="D38856" s="60"/>
      <c r="E38856"/>
      <c r="F38856"/>
      <c r="G38856" s="61"/>
      <c r="H38856"/>
      <c r="I38856"/>
      <c r="J38856"/>
      <c r="K38856"/>
      <c r="L38856"/>
      <c r="M38856"/>
    </row>
    <row r="38857" spans="1:13">
      <c r="A38857"/>
      <c r="B38857" s="61"/>
      <c r="C38857" s="63"/>
      <c r="D38857" s="60"/>
      <c r="E38857"/>
      <c r="F38857"/>
      <c r="G38857" s="61"/>
      <c r="H38857"/>
      <c r="I38857"/>
      <c r="J38857"/>
      <c r="K38857"/>
      <c r="L38857"/>
      <c r="M38857"/>
    </row>
    <row r="38858" spans="1:13">
      <c r="A38858"/>
      <c r="B38858" s="61"/>
      <c r="C38858" s="63"/>
      <c r="D38858" s="60"/>
      <c r="E38858"/>
      <c r="F38858"/>
      <c r="G38858" s="61"/>
      <c r="H38858"/>
      <c r="I38858"/>
      <c r="J38858"/>
      <c r="K38858"/>
      <c r="L38858"/>
      <c r="M38858"/>
    </row>
    <row r="38859" spans="1:13">
      <c r="A38859"/>
      <c r="B38859" s="61"/>
      <c r="C38859" s="63"/>
      <c r="D38859" s="60"/>
      <c r="E38859"/>
      <c r="F38859"/>
      <c r="G38859" s="61"/>
      <c r="H38859"/>
      <c r="I38859"/>
      <c r="J38859"/>
      <c r="K38859"/>
      <c r="L38859"/>
      <c r="M38859"/>
    </row>
    <row r="38860" spans="1:13">
      <c r="A38860"/>
      <c r="B38860" s="61"/>
      <c r="C38860" s="63"/>
      <c r="D38860" s="60"/>
      <c r="E38860"/>
      <c r="F38860"/>
      <c r="G38860" s="61"/>
      <c r="H38860"/>
      <c r="I38860"/>
      <c r="J38860"/>
      <c r="K38860"/>
      <c r="L38860"/>
      <c r="M38860"/>
    </row>
    <row r="38861" spans="1:13">
      <c r="A38861"/>
      <c r="B38861" s="61"/>
      <c r="C38861" s="63"/>
      <c r="D38861" s="60"/>
      <c r="E38861"/>
      <c r="F38861"/>
      <c r="G38861" s="61"/>
      <c r="H38861"/>
      <c r="I38861"/>
      <c r="J38861"/>
      <c r="K38861"/>
      <c r="L38861"/>
      <c r="M38861"/>
    </row>
    <row r="38862" spans="1:13">
      <c r="A38862"/>
      <c r="B38862" s="61"/>
      <c r="C38862" s="63"/>
      <c r="D38862" s="60"/>
      <c r="E38862"/>
      <c r="F38862"/>
      <c r="G38862" s="61"/>
      <c r="H38862"/>
      <c r="I38862"/>
      <c r="J38862"/>
      <c r="K38862"/>
      <c r="L38862"/>
      <c r="M38862"/>
    </row>
    <row r="38863" spans="1:13">
      <c r="A38863"/>
      <c r="B38863" s="61"/>
      <c r="C38863" s="63"/>
      <c r="D38863" s="60"/>
      <c r="E38863"/>
      <c r="F38863"/>
      <c r="G38863" s="61"/>
      <c r="H38863"/>
      <c r="I38863"/>
      <c r="J38863"/>
      <c r="K38863"/>
      <c r="L38863"/>
      <c r="M38863"/>
    </row>
    <row r="38864" spans="1:13">
      <c r="A38864"/>
      <c r="B38864" s="61"/>
      <c r="C38864" s="63"/>
      <c r="D38864" s="60"/>
      <c r="E38864"/>
      <c r="F38864"/>
      <c r="G38864" s="61"/>
      <c r="H38864"/>
      <c r="I38864"/>
      <c r="J38864"/>
      <c r="K38864"/>
      <c r="L38864"/>
      <c r="M38864"/>
    </row>
    <row r="38865" spans="1:13">
      <c r="A38865"/>
      <c r="B38865" s="61"/>
      <c r="C38865" s="63"/>
      <c r="D38865" s="60"/>
      <c r="E38865"/>
      <c r="F38865"/>
      <c r="G38865" s="61"/>
      <c r="H38865"/>
      <c r="I38865"/>
      <c r="J38865"/>
      <c r="K38865"/>
      <c r="L38865"/>
      <c r="M38865"/>
    </row>
    <row r="38866" spans="1:13">
      <c r="A38866"/>
      <c r="B38866" s="61"/>
      <c r="C38866" s="63"/>
      <c r="D38866" s="60"/>
      <c r="E38866"/>
      <c r="F38866"/>
      <c r="G38866" s="61"/>
      <c r="H38866"/>
      <c r="I38866"/>
      <c r="J38866"/>
      <c r="K38866"/>
      <c r="L38866"/>
      <c r="M38866"/>
    </row>
    <row r="38867" spans="1:13">
      <c r="A38867"/>
      <c r="B38867" s="61"/>
      <c r="C38867" s="63"/>
      <c r="D38867" s="60"/>
      <c r="E38867"/>
      <c r="F38867"/>
      <c r="G38867" s="61"/>
      <c r="H38867"/>
      <c r="I38867"/>
      <c r="J38867"/>
      <c r="K38867"/>
      <c r="L38867"/>
      <c r="M38867"/>
    </row>
    <row r="38868" spans="1:13">
      <c r="A38868"/>
      <c r="B38868" s="61"/>
      <c r="C38868" s="63"/>
      <c r="D38868" s="60"/>
      <c r="E38868"/>
      <c r="F38868"/>
      <c r="G38868" s="61"/>
      <c r="H38868"/>
      <c r="I38868"/>
      <c r="J38868"/>
      <c r="K38868"/>
      <c r="L38868"/>
      <c r="M38868"/>
    </row>
    <row r="38869" spans="1:13">
      <c r="A38869"/>
      <c r="B38869" s="61"/>
      <c r="C38869" s="63"/>
      <c r="D38869" s="60"/>
      <c r="E38869"/>
      <c r="F38869"/>
      <c r="G38869" s="61"/>
      <c r="H38869"/>
      <c r="I38869"/>
      <c r="J38869"/>
      <c r="K38869"/>
      <c r="L38869"/>
      <c r="M38869"/>
    </row>
    <row r="38870" spans="1:13">
      <c r="A38870"/>
      <c r="B38870" s="61"/>
      <c r="C38870" s="63"/>
      <c r="D38870" s="60"/>
      <c r="E38870"/>
      <c r="F38870"/>
      <c r="G38870" s="61"/>
      <c r="H38870"/>
      <c r="I38870"/>
      <c r="J38870"/>
      <c r="K38870"/>
      <c r="L38870"/>
      <c r="M38870"/>
    </row>
    <row r="38871" spans="1:13">
      <c r="A38871"/>
      <c r="B38871" s="61"/>
      <c r="C38871" s="63"/>
      <c r="D38871" s="60"/>
      <c r="E38871"/>
      <c r="F38871"/>
      <c r="G38871" s="61"/>
      <c r="H38871"/>
      <c r="I38871"/>
      <c r="J38871"/>
      <c r="K38871"/>
      <c r="L38871"/>
      <c r="M38871"/>
    </row>
    <row r="38872" spans="1:13">
      <c r="A38872"/>
      <c r="B38872" s="61"/>
      <c r="C38872" s="63"/>
      <c r="D38872" s="60"/>
      <c r="E38872"/>
      <c r="F38872"/>
      <c r="G38872" s="61"/>
      <c r="H38872"/>
      <c r="I38872"/>
      <c r="J38872"/>
      <c r="K38872"/>
      <c r="L38872"/>
      <c r="M38872"/>
    </row>
    <row r="38873" spans="1:13">
      <c r="A38873"/>
      <c r="B38873" s="61"/>
      <c r="C38873" s="63"/>
      <c r="D38873" s="60"/>
      <c r="E38873"/>
      <c r="F38873"/>
      <c r="G38873" s="61"/>
      <c r="H38873"/>
      <c r="I38873"/>
      <c r="J38873"/>
      <c r="K38873"/>
      <c r="L38873"/>
      <c r="M38873"/>
    </row>
    <row r="38874" spans="1:13">
      <c r="A38874"/>
      <c r="B38874" s="61"/>
      <c r="C38874" s="63"/>
      <c r="D38874" s="60"/>
      <c r="E38874"/>
      <c r="F38874"/>
      <c r="G38874" s="61"/>
      <c r="H38874"/>
      <c r="I38874"/>
      <c r="J38874"/>
      <c r="K38874"/>
      <c r="L38874"/>
      <c r="M38874"/>
    </row>
    <row r="38875" spans="1:13">
      <c r="A38875"/>
      <c r="B38875" s="61"/>
      <c r="C38875" s="63"/>
      <c r="D38875" s="60"/>
      <c r="E38875"/>
      <c r="F38875"/>
      <c r="G38875" s="61"/>
      <c r="H38875"/>
      <c r="I38875"/>
      <c r="J38875"/>
      <c r="K38875"/>
      <c r="L38875"/>
      <c r="M38875"/>
    </row>
    <row r="38876" spans="1:13">
      <c r="A38876"/>
      <c r="B38876" s="61"/>
      <c r="C38876" s="63"/>
      <c r="D38876" s="60"/>
      <c r="E38876"/>
      <c r="F38876"/>
      <c r="G38876" s="61"/>
      <c r="H38876"/>
      <c r="I38876"/>
      <c r="J38876"/>
      <c r="K38876"/>
      <c r="L38876"/>
      <c r="M38876"/>
    </row>
    <row r="38877" spans="1:13">
      <c r="A38877"/>
      <c r="B38877" s="61"/>
      <c r="C38877" s="63"/>
      <c r="D38877" s="60"/>
      <c r="E38877"/>
      <c r="F38877"/>
      <c r="G38877" s="61"/>
      <c r="H38877"/>
      <c r="I38877"/>
      <c r="J38877"/>
      <c r="K38877"/>
      <c r="L38877"/>
      <c r="M38877"/>
    </row>
    <row r="38878" spans="1:13">
      <c r="A38878"/>
      <c r="B38878" s="61"/>
      <c r="C38878" s="63"/>
      <c r="D38878" s="60"/>
      <c r="E38878"/>
      <c r="F38878"/>
      <c r="G38878" s="61"/>
      <c r="H38878"/>
      <c r="I38878"/>
      <c r="J38878"/>
      <c r="K38878"/>
      <c r="L38878"/>
      <c r="M38878"/>
    </row>
    <row r="38879" spans="1:13">
      <c r="A38879"/>
      <c r="B38879" s="61"/>
      <c r="C38879" s="63"/>
      <c r="D38879" s="60"/>
      <c r="E38879"/>
      <c r="F38879"/>
      <c r="G38879" s="61"/>
      <c r="H38879"/>
      <c r="I38879"/>
      <c r="J38879"/>
      <c r="K38879"/>
      <c r="L38879"/>
      <c r="M38879"/>
    </row>
    <row r="38880" spans="1:13">
      <c r="A38880"/>
      <c r="B38880" s="61"/>
      <c r="C38880" s="63"/>
      <c r="D38880" s="60"/>
      <c r="E38880"/>
      <c r="F38880"/>
      <c r="G38880" s="61"/>
      <c r="H38880"/>
      <c r="I38880"/>
      <c r="J38880"/>
      <c r="K38880"/>
      <c r="L38880"/>
      <c r="M38880"/>
    </row>
    <row r="38881" spans="1:13">
      <c r="A38881"/>
      <c r="B38881" s="61"/>
      <c r="C38881" s="63"/>
      <c r="D38881" s="60"/>
      <c r="E38881"/>
      <c r="F38881"/>
      <c r="G38881" s="61"/>
      <c r="H38881"/>
      <c r="I38881"/>
      <c r="J38881"/>
      <c r="K38881"/>
      <c r="L38881"/>
      <c r="M38881"/>
    </row>
    <row r="38882" spans="1:13">
      <c r="A38882"/>
      <c r="B38882" s="61"/>
      <c r="C38882" s="63"/>
      <c r="D38882" s="60"/>
      <c r="E38882"/>
      <c r="F38882"/>
      <c r="G38882" s="61"/>
      <c r="H38882"/>
      <c r="I38882"/>
      <c r="J38882"/>
      <c r="K38882"/>
      <c r="L38882"/>
      <c r="M38882"/>
    </row>
    <row r="38883" spans="1:13">
      <c r="A38883"/>
      <c r="B38883" s="61"/>
      <c r="C38883" s="63"/>
      <c r="D38883" s="60"/>
      <c r="E38883"/>
      <c r="F38883"/>
      <c r="G38883" s="61"/>
      <c r="H38883"/>
      <c r="I38883"/>
      <c r="J38883"/>
      <c r="K38883"/>
      <c r="L38883"/>
      <c r="M38883"/>
    </row>
    <row r="38884" spans="1:13">
      <c r="A38884"/>
      <c r="B38884" s="61"/>
      <c r="C38884" s="63"/>
      <c r="D38884" s="60"/>
      <c r="E38884"/>
      <c r="F38884"/>
      <c r="G38884" s="61"/>
      <c r="H38884"/>
      <c r="I38884"/>
      <c r="J38884"/>
      <c r="K38884"/>
      <c r="L38884"/>
      <c r="M38884"/>
    </row>
    <row r="38885" spans="1:13">
      <c r="A38885"/>
      <c r="B38885" s="61"/>
      <c r="C38885" s="63"/>
      <c r="D38885" s="60"/>
      <c r="E38885"/>
      <c r="F38885"/>
      <c r="G38885" s="61"/>
      <c r="H38885"/>
      <c r="I38885"/>
      <c r="J38885"/>
      <c r="K38885"/>
      <c r="L38885"/>
      <c r="M38885"/>
    </row>
    <row r="38886" spans="1:13">
      <c r="A38886"/>
      <c r="B38886" s="61"/>
      <c r="C38886" s="63"/>
      <c r="D38886" s="60"/>
      <c r="E38886"/>
      <c r="F38886"/>
      <c r="G38886" s="61"/>
      <c r="H38886"/>
      <c r="I38886"/>
      <c r="J38886"/>
      <c r="K38886"/>
      <c r="L38886"/>
      <c r="M38886"/>
    </row>
    <row r="38887" spans="1:13">
      <c r="A38887"/>
      <c r="B38887" s="61"/>
      <c r="C38887" s="63"/>
      <c r="D38887" s="60"/>
      <c r="E38887"/>
      <c r="F38887"/>
      <c r="G38887" s="61"/>
      <c r="H38887"/>
      <c r="I38887"/>
      <c r="J38887"/>
      <c r="K38887"/>
      <c r="L38887"/>
      <c r="M38887"/>
    </row>
    <row r="38888" spans="1:13">
      <c r="A38888"/>
      <c r="B38888" s="61"/>
      <c r="C38888" s="63"/>
      <c r="D38888" s="60"/>
      <c r="E38888"/>
      <c r="F38888"/>
      <c r="G38888" s="61"/>
      <c r="H38888"/>
      <c r="I38888"/>
      <c r="J38888"/>
      <c r="K38888"/>
      <c r="L38888"/>
      <c r="M38888"/>
    </row>
    <row r="38889" spans="1:13">
      <c r="A38889"/>
      <c r="B38889" s="61"/>
      <c r="C38889" s="63"/>
      <c r="D38889" s="60"/>
      <c r="E38889"/>
      <c r="F38889"/>
      <c r="G38889" s="61"/>
      <c r="H38889"/>
      <c r="I38889"/>
      <c r="J38889"/>
      <c r="K38889"/>
      <c r="L38889"/>
      <c r="M38889"/>
    </row>
    <row r="38890" spans="1:13">
      <c r="A38890"/>
      <c r="B38890" s="61"/>
      <c r="C38890" s="63"/>
      <c r="D38890" s="60"/>
      <c r="E38890"/>
      <c r="F38890"/>
      <c r="G38890" s="61"/>
      <c r="H38890"/>
      <c r="I38890"/>
      <c r="J38890"/>
      <c r="K38890"/>
      <c r="L38890"/>
      <c r="M38890"/>
    </row>
    <row r="38891" spans="1:13">
      <c r="A38891"/>
      <c r="B38891" s="61"/>
      <c r="C38891" s="63"/>
      <c r="D38891" s="60"/>
      <c r="E38891"/>
      <c r="F38891"/>
      <c r="G38891" s="61"/>
      <c r="H38891"/>
      <c r="I38891"/>
      <c r="J38891"/>
      <c r="K38891"/>
      <c r="L38891"/>
      <c r="M38891"/>
    </row>
    <row r="38892" spans="1:13">
      <c r="A38892"/>
      <c r="B38892" s="61"/>
      <c r="C38892" s="63"/>
      <c r="D38892" s="60"/>
      <c r="E38892"/>
      <c r="F38892"/>
      <c r="G38892" s="61"/>
      <c r="H38892"/>
      <c r="I38892"/>
      <c r="J38892"/>
      <c r="K38892"/>
      <c r="L38892"/>
      <c r="M38892"/>
    </row>
    <row r="38893" spans="1:13">
      <c r="A38893"/>
      <c r="B38893" s="61"/>
      <c r="C38893" s="63"/>
      <c r="D38893" s="60"/>
      <c r="E38893"/>
      <c r="F38893"/>
      <c r="G38893" s="61"/>
      <c r="H38893"/>
      <c r="I38893"/>
      <c r="J38893"/>
      <c r="K38893"/>
      <c r="L38893"/>
      <c r="M38893"/>
    </row>
    <row r="38894" spans="1:13">
      <c r="A38894"/>
      <c r="B38894" s="61"/>
      <c r="C38894" s="63"/>
      <c r="D38894" s="60"/>
      <c r="E38894"/>
      <c r="F38894"/>
      <c r="G38894" s="61"/>
      <c r="H38894"/>
      <c r="I38894"/>
      <c r="J38894"/>
      <c r="K38894"/>
      <c r="L38894"/>
      <c r="M38894"/>
    </row>
    <row r="38895" spans="1:13">
      <c r="A38895"/>
      <c r="B38895" s="61"/>
      <c r="C38895" s="63"/>
      <c r="D38895" s="60"/>
      <c r="E38895"/>
      <c r="F38895"/>
      <c r="G38895" s="61"/>
      <c r="H38895"/>
      <c r="I38895"/>
      <c r="J38895"/>
      <c r="K38895"/>
      <c r="L38895"/>
      <c r="M38895"/>
    </row>
    <row r="38896" spans="1:13">
      <c r="A38896"/>
      <c r="B38896" s="61"/>
      <c r="C38896" s="63"/>
      <c r="D38896" s="60"/>
      <c r="E38896"/>
      <c r="F38896"/>
      <c r="G38896" s="61"/>
      <c r="H38896"/>
      <c r="I38896"/>
      <c r="J38896"/>
      <c r="K38896"/>
      <c r="L38896"/>
      <c r="M38896"/>
    </row>
    <row r="38897" spans="1:13">
      <c r="A38897"/>
      <c r="B38897" s="61"/>
      <c r="C38897" s="63"/>
      <c r="D38897" s="60"/>
      <c r="E38897"/>
      <c r="F38897"/>
      <c r="G38897" s="61"/>
      <c r="H38897"/>
      <c r="I38897"/>
      <c r="J38897"/>
      <c r="K38897"/>
      <c r="L38897"/>
      <c r="M38897"/>
    </row>
    <row r="38898" spans="1:13">
      <c r="A38898"/>
      <c r="B38898" s="61"/>
      <c r="C38898" s="63"/>
      <c r="D38898" s="60"/>
      <c r="E38898"/>
      <c r="F38898"/>
      <c r="G38898" s="61"/>
      <c r="H38898"/>
      <c r="I38898"/>
      <c r="J38898"/>
      <c r="K38898"/>
      <c r="L38898"/>
      <c r="M38898"/>
    </row>
    <row r="38899" spans="1:13">
      <c r="A38899"/>
      <c r="B38899" s="61"/>
      <c r="C38899" s="63"/>
      <c r="D38899" s="60"/>
      <c r="E38899"/>
      <c r="F38899"/>
      <c r="G38899" s="61"/>
      <c r="H38899"/>
      <c r="I38899"/>
      <c r="J38899"/>
      <c r="K38899"/>
      <c r="L38899"/>
      <c r="M38899"/>
    </row>
    <row r="38900" spans="1:13">
      <c r="A38900"/>
      <c r="B38900" s="61"/>
      <c r="C38900" s="63"/>
      <c r="D38900" s="60"/>
      <c r="E38900"/>
      <c r="F38900"/>
      <c r="G38900" s="61"/>
      <c r="H38900"/>
      <c r="I38900"/>
      <c r="J38900"/>
      <c r="K38900"/>
      <c r="L38900"/>
      <c r="M38900"/>
    </row>
    <row r="38901" spans="1:13">
      <c r="A38901"/>
      <c r="B38901" s="61"/>
      <c r="C38901" s="63"/>
      <c r="D38901" s="60"/>
      <c r="E38901"/>
      <c r="F38901"/>
      <c r="G38901" s="61"/>
      <c r="H38901"/>
      <c r="I38901"/>
      <c r="J38901"/>
      <c r="K38901"/>
      <c r="L38901"/>
      <c r="M38901"/>
    </row>
    <row r="38902" spans="1:13">
      <c r="A38902"/>
      <c r="B38902" s="61"/>
      <c r="C38902" s="63"/>
      <c r="D38902" s="60"/>
      <c r="E38902"/>
      <c r="F38902"/>
      <c r="G38902" s="61"/>
      <c r="H38902"/>
      <c r="I38902"/>
      <c r="J38902"/>
      <c r="K38902"/>
      <c r="L38902"/>
      <c r="M38902"/>
    </row>
    <row r="38903" spans="1:13">
      <c r="A38903"/>
      <c r="B38903" s="61"/>
      <c r="C38903" s="63"/>
      <c r="D38903" s="60"/>
      <c r="E38903"/>
      <c r="F38903"/>
      <c r="G38903" s="61"/>
      <c r="H38903"/>
      <c r="I38903"/>
      <c r="J38903"/>
      <c r="K38903"/>
      <c r="L38903"/>
      <c r="M38903"/>
    </row>
    <row r="38904" spans="1:13">
      <c r="A38904"/>
      <c r="B38904" s="61"/>
      <c r="C38904" s="63"/>
      <c r="D38904" s="60"/>
      <c r="E38904"/>
      <c r="F38904"/>
      <c r="G38904" s="61"/>
      <c r="H38904"/>
      <c r="I38904"/>
      <c r="J38904"/>
      <c r="K38904"/>
      <c r="L38904"/>
      <c r="M38904"/>
    </row>
    <row r="38905" spans="1:13">
      <c r="A38905"/>
      <c r="B38905" s="61"/>
      <c r="C38905" s="63"/>
      <c r="D38905" s="60"/>
      <c r="E38905"/>
      <c r="F38905"/>
      <c r="G38905" s="61"/>
      <c r="H38905"/>
      <c r="I38905"/>
      <c r="J38905"/>
      <c r="K38905"/>
      <c r="L38905"/>
      <c r="M38905"/>
    </row>
    <row r="38906" spans="1:13">
      <c r="A38906"/>
      <c r="B38906" s="61"/>
      <c r="C38906" s="63"/>
      <c r="D38906" s="60"/>
      <c r="E38906"/>
      <c r="F38906"/>
      <c r="G38906" s="61"/>
      <c r="H38906"/>
      <c r="I38906"/>
      <c r="J38906"/>
      <c r="K38906"/>
      <c r="L38906"/>
      <c r="M38906"/>
    </row>
    <row r="38907" spans="1:13">
      <c r="A38907"/>
      <c r="B38907" s="61"/>
      <c r="C38907" s="63"/>
      <c r="D38907" s="60"/>
      <c r="E38907"/>
      <c r="F38907"/>
      <c r="G38907" s="61"/>
      <c r="H38907"/>
      <c r="I38907"/>
      <c r="J38907"/>
      <c r="K38907"/>
      <c r="L38907"/>
      <c r="M38907"/>
    </row>
    <row r="38908" spans="1:13">
      <c r="A38908"/>
      <c r="B38908" s="61"/>
      <c r="C38908" s="63"/>
      <c r="D38908" s="60"/>
      <c r="E38908"/>
      <c r="F38908"/>
      <c r="G38908" s="61"/>
      <c r="H38908"/>
      <c r="I38908"/>
      <c r="J38908"/>
      <c r="K38908"/>
      <c r="L38908"/>
      <c r="M38908"/>
    </row>
    <row r="38909" spans="1:13">
      <c r="A38909"/>
      <c r="B38909" s="61"/>
      <c r="C38909" s="63"/>
      <c r="D38909" s="60"/>
      <c r="E38909"/>
      <c r="F38909"/>
      <c r="G38909" s="61"/>
      <c r="H38909"/>
      <c r="I38909"/>
      <c r="J38909"/>
      <c r="K38909"/>
      <c r="L38909"/>
      <c r="M38909"/>
    </row>
    <row r="38910" spans="1:13">
      <c r="A38910"/>
      <c r="B38910" s="61"/>
      <c r="C38910" s="63"/>
      <c r="D38910" s="60"/>
      <c r="E38910"/>
      <c r="F38910"/>
      <c r="G38910" s="61"/>
      <c r="H38910"/>
      <c r="I38910"/>
      <c r="J38910"/>
      <c r="K38910"/>
      <c r="L38910"/>
      <c r="M38910"/>
    </row>
    <row r="38911" spans="1:13">
      <c r="A38911"/>
      <c r="B38911" s="61"/>
      <c r="C38911" s="63"/>
      <c r="D38911" s="60"/>
      <c r="E38911"/>
      <c r="F38911"/>
      <c r="G38911" s="61"/>
      <c r="H38911"/>
      <c r="I38911"/>
      <c r="J38911"/>
      <c r="K38911"/>
      <c r="L38911"/>
      <c r="M38911"/>
    </row>
    <row r="38912" spans="1:13">
      <c r="A38912"/>
      <c r="B38912" s="61"/>
      <c r="C38912" s="63"/>
      <c r="D38912" s="60"/>
      <c r="E38912"/>
      <c r="F38912"/>
      <c r="G38912" s="61"/>
      <c r="H38912"/>
      <c r="I38912"/>
      <c r="J38912"/>
      <c r="K38912"/>
      <c r="L38912"/>
      <c r="M38912"/>
    </row>
    <row r="38913" spans="1:13">
      <c r="A38913"/>
      <c r="B38913" s="61"/>
      <c r="C38913" s="63"/>
      <c r="D38913" s="60"/>
      <c r="E38913"/>
      <c r="F38913"/>
      <c r="G38913" s="61"/>
      <c r="H38913"/>
      <c r="I38913"/>
      <c r="J38913"/>
      <c r="K38913"/>
      <c r="L38913"/>
      <c r="M38913"/>
    </row>
    <row r="38914" spans="1:13">
      <c r="A38914"/>
      <c r="B38914" s="61"/>
      <c r="C38914" s="63"/>
      <c r="D38914" s="60"/>
      <c r="E38914"/>
      <c r="F38914"/>
      <c r="G38914" s="61"/>
      <c r="H38914"/>
      <c r="I38914"/>
      <c r="J38914"/>
      <c r="K38914"/>
      <c r="L38914"/>
      <c r="M38914"/>
    </row>
    <row r="38915" spans="1:13">
      <c r="A38915"/>
      <c r="B38915" s="61"/>
      <c r="C38915" s="63"/>
      <c r="D38915" s="60"/>
      <c r="E38915"/>
      <c r="F38915"/>
      <c r="G38915" s="61"/>
      <c r="H38915"/>
      <c r="I38915"/>
      <c r="J38915"/>
      <c r="K38915"/>
      <c r="L38915"/>
      <c r="M38915"/>
    </row>
    <row r="38916" spans="1:13">
      <c r="A38916"/>
      <c r="B38916" s="61"/>
      <c r="C38916" s="63"/>
      <c r="D38916" s="60"/>
      <c r="E38916"/>
      <c r="F38916"/>
      <c r="G38916" s="61"/>
      <c r="H38916"/>
      <c r="I38916"/>
      <c r="J38916"/>
      <c r="K38916"/>
      <c r="L38916"/>
      <c r="M38916"/>
    </row>
    <row r="38917" spans="1:13">
      <c r="A38917"/>
      <c r="B38917" s="61"/>
      <c r="C38917" s="63"/>
      <c r="D38917" s="60"/>
      <c r="E38917"/>
      <c r="F38917"/>
      <c r="G38917" s="61"/>
      <c r="H38917"/>
      <c r="I38917"/>
      <c r="J38917"/>
      <c r="K38917"/>
      <c r="L38917"/>
      <c r="M38917"/>
    </row>
    <row r="38918" spans="1:13">
      <c r="A38918"/>
      <c r="B38918" s="61"/>
      <c r="C38918" s="63"/>
      <c r="D38918" s="60"/>
      <c r="E38918"/>
      <c r="F38918"/>
      <c r="G38918" s="61"/>
      <c r="H38918"/>
      <c r="I38918"/>
      <c r="J38918"/>
      <c r="K38918"/>
      <c r="L38918"/>
      <c r="M38918"/>
    </row>
    <row r="38919" spans="1:13">
      <c r="A38919"/>
      <c r="B38919" s="61"/>
      <c r="C38919" s="63"/>
      <c r="D38919" s="60"/>
      <c r="E38919"/>
      <c r="F38919"/>
      <c r="G38919" s="61"/>
      <c r="H38919"/>
      <c r="I38919"/>
      <c r="J38919"/>
      <c r="K38919"/>
      <c r="L38919"/>
      <c r="M38919"/>
    </row>
    <row r="38920" spans="1:13">
      <c r="A38920"/>
      <c r="B38920" s="61"/>
      <c r="C38920" s="63"/>
      <c r="D38920" s="60"/>
      <c r="E38920"/>
      <c r="F38920"/>
      <c r="G38920" s="61"/>
      <c r="H38920"/>
      <c r="I38920"/>
      <c r="J38920"/>
      <c r="K38920"/>
      <c r="L38920"/>
      <c r="M38920"/>
    </row>
    <row r="38921" spans="1:13">
      <c r="A38921"/>
      <c r="B38921" s="61"/>
      <c r="C38921" s="63"/>
      <c r="D38921" s="60"/>
      <c r="E38921"/>
      <c r="F38921"/>
      <c r="G38921" s="61"/>
      <c r="H38921"/>
      <c r="I38921"/>
      <c r="J38921"/>
      <c r="K38921"/>
      <c r="L38921"/>
      <c r="M38921"/>
    </row>
    <row r="38922" spans="1:13">
      <c r="A38922"/>
      <c r="B38922" s="61"/>
      <c r="C38922" s="63"/>
      <c r="D38922" s="60"/>
      <c r="E38922"/>
      <c r="F38922"/>
      <c r="G38922" s="61"/>
      <c r="H38922"/>
      <c r="I38922"/>
      <c r="J38922"/>
      <c r="K38922"/>
      <c r="L38922"/>
      <c r="M38922"/>
    </row>
    <row r="38923" spans="1:13">
      <c r="A38923"/>
      <c r="B38923" s="61"/>
      <c r="C38923" s="63"/>
      <c r="D38923" s="60"/>
      <c r="E38923"/>
      <c r="F38923"/>
      <c r="G38923" s="61"/>
      <c r="H38923"/>
      <c r="I38923"/>
      <c r="J38923"/>
      <c r="K38923"/>
      <c r="L38923"/>
      <c r="M38923"/>
    </row>
    <row r="38924" spans="1:13">
      <c r="A38924"/>
      <c r="B38924" s="61"/>
      <c r="C38924" s="63"/>
      <c r="D38924" s="60"/>
      <c r="E38924"/>
      <c r="F38924"/>
      <c r="G38924" s="61"/>
      <c r="H38924"/>
      <c r="I38924"/>
      <c r="J38924"/>
      <c r="K38924"/>
      <c r="L38924"/>
      <c r="M38924"/>
    </row>
    <row r="38925" spans="1:13">
      <c r="A38925"/>
      <c r="B38925" s="61"/>
      <c r="C38925" s="63"/>
      <c r="D38925" s="60"/>
      <c r="E38925"/>
      <c r="F38925"/>
      <c r="G38925" s="61"/>
      <c r="H38925"/>
      <c r="I38925"/>
      <c r="J38925"/>
      <c r="K38925"/>
      <c r="L38925"/>
      <c r="M38925"/>
    </row>
    <row r="38926" spans="1:13">
      <c r="A38926"/>
      <c r="B38926" s="61"/>
      <c r="C38926" s="63"/>
      <c r="D38926" s="60"/>
      <c r="E38926"/>
      <c r="F38926"/>
      <c r="G38926" s="61"/>
      <c r="H38926"/>
      <c r="I38926"/>
      <c r="J38926"/>
      <c r="K38926"/>
      <c r="L38926"/>
      <c r="M38926"/>
    </row>
    <row r="38927" spans="1:13">
      <c r="A38927"/>
      <c r="B38927" s="61"/>
      <c r="C38927" s="63"/>
      <c r="D38927" s="60"/>
      <c r="E38927"/>
      <c r="F38927"/>
      <c r="G38927" s="61"/>
      <c r="H38927"/>
      <c r="I38927"/>
      <c r="J38927"/>
      <c r="K38927"/>
      <c r="L38927"/>
      <c r="M38927"/>
    </row>
    <row r="38928" spans="1:13">
      <c r="A38928"/>
      <c r="B38928" s="61"/>
      <c r="C38928" s="63"/>
      <c r="D38928" s="60"/>
      <c r="E38928"/>
      <c r="F38928"/>
      <c r="G38928" s="61"/>
      <c r="H38928"/>
      <c r="I38928"/>
      <c r="J38928"/>
      <c r="K38928"/>
      <c r="L38928"/>
      <c r="M38928"/>
    </row>
    <row r="38929" spans="1:13">
      <c r="A38929"/>
      <c r="B38929" s="61"/>
      <c r="C38929" s="63"/>
      <c r="D38929" s="60"/>
      <c r="E38929"/>
      <c r="F38929"/>
      <c r="G38929" s="61"/>
      <c r="H38929"/>
      <c r="I38929"/>
      <c r="J38929"/>
      <c r="K38929"/>
      <c r="L38929"/>
      <c r="M38929"/>
    </row>
    <row r="38930" spans="1:13">
      <c r="A38930"/>
      <c r="B38930" s="61"/>
      <c r="C38930" s="63"/>
      <c r="D38930" s="60"/>
      <c r="E38930"/>
      <c r="F38930"/>
      <c r="G38930" s="61"/>
      <c r="H38930"/>
      <c r="I38930"/>
      <c r="J38930"/>
      <c r="K38930"/>
      <c r="L38930"/>
      <c r="M38930"/>
    </row>
    <row r="38931" spans="1:13">
      <c r="A38931"/>
      <c r="B38931" s="61"/>
      <c r="C38931" s="63"/>
      <c r="D38931" s="60"/>
      <c r="E38931"/>
      <c r="F38931"/>
      <c r="G38931" s="61"/>
      <c r="H38931"/>
      <c r="I38931"/>
      <c r="J38931"/>
      <c r="K38931"/>
      <c r="L38931"/>
      <c r="M38931"/>
    </row>
    <row r="38932" spans="1:13">
      <c r="A38932"/>
      <c r="B38932" s="61"/>
      <c r="C38932" s="63"/>
      <c r="D38932" s="60"/>
      <c r="E38932"/>
      <c r="F38932"/>
      <c r="G38932" s="61"/>
      <c r="H38932"/>
      <c r="I38932"/>
      <c r="J38932"/>
      <c r="K38932"/>
      <c r="L38932"/>
      <c r="M38932"/>
    </row>
    <row r="38933" spans="1:13">
      <c r="A38933"/>
      <c r="B38933" s="61"/>
      <c r="C38933" s="63"/>
      <c r="D38933" s="60"/>
      <c r="E38933"/>
      <c r="F38933"/>
      <c r="G38933" s="61"/>
      <c r="H38933"/>
      <c r="I38933"/>
      <c r="J38933"/>
      <c r="K38933"/>
      <c r="L38933"/>
      <c r="M38933"/>
    </row>
    <row r="38934" spans="1:13">
      <c r="A38934"/>
      <c r="B38934" s="61"/>
      <c r="C38934" s="63"/>
      <c r="D38934" s="60"/>
      <c r="E38934"/>
      <c r="F38934"/>
      <c r="G38934" s="61"/>
      <c r="H38934"/>
      <c r="I38934"/>
      <c r="J38934"/>
      <c r="K38934"/>
      <c r="L38934"/>
      <c r="M38934"/>
    </row>
    <row r="38935" spans="1:13">
      <c r="A38935"/>
      <c r="B38935" s="61"/>
      <c r="C38935" s="63"/>
      <c r="D38935" s="60"/>
      <c r="E38935"/>
      <c r="F38935"/>
      <c r="G38935" s="61"/>
      <c r="H38935"/>
      <c r="I38935"/>
      <c r="J38935"/>
      <c r="K38935"/>
      <c r="L38935"/>
      <c r="M38935"/>
    </row>
    <row r="38936" spans="1:13">
      <c r="A38936"/>
      <c r="B38936" s="61"/>
      <c r="C38936" s="63"/>
      <c r="D38936" s="60"/>
      <c r="E38936"/>
      <c r="F38936"/>
      <c r="G38936" s="61"/>
      <c r="H38936"/>
      <c r="I38936"/>
      <c r="J38936"/>
      <c r="K38936"/>
      <c r="L38936"/>
      <c r="M38936"/>
    </row>
    <row r="38937" spans="1:13">
      <c r="A38937"/>
      <c r="B38937" s="61"/>
      <c r="C38937" s="63"/>
      <c r="D38937" s="60"/>
      <c r="E38937"/>
      <c r="F38937"/>
      <c r="G38937" s="61"/>
      <c r="H38937"/>
      <c r="I38937"/>
      <c r="J38937"/>
      <c r="K38937"/>
      <c r="L38937"/>
      <c r="M38937"/>
    </row>
    <row r="38938" spans="1:13">
      <c r="A38938"/>
      <c r="B38938" s="61"/>
      <c r="C38938" s="63"/>
      <c r="D38938" s="60"/>
      <c r="E38938"/>
      <c r="F38938"/>
      <c r="G38938" s="61"/>
      <c r="H38938"/>
      <c r="I38938"/>
      <c r="J38938"/>
      <c r="K38938"/>
      <c r="L38938"/>
      <c r="M38938"/>
    </row>
    <row r="38939" spans="1:13">
      <c r="A38939"/>
      <c r="B38939" s="61"/>
      <c r="C38939" s="63"/>
      <c r="D38939" s="60"/>
      <c r="E38939"/>
      <c r="F38939"/>
      <c r="G38939" s="61"/>
      <c r="H38939"/>
      <c r="I38939"/>
      <c r="J38939"/>
      <c r="K38939"/>
      <c r="L38939"/>
      <c r="M38939"/>
    </row>
    <row r="38940" spans="1:13">
      <c r="A38940"/>
      <c r="B38940" s="61"/>
      <c r="C38940" s="63"/>
      <c r="D38940" s="60"/>
      <c r="E38940"/>
      <c r="F38940"/>
      <c r="G38940" s="61"/>
      <c r="H38940"/>
      <c r="I38940"/>
      <c r="J38940"/>
      <c r="K38940"/>
      <c r="L38940"/>
      <c r="M38940"/>
    </row>
    <row r="38941" spans="1:13">
      <c r="A38941"/>
      <c r="B38941" s="61"/>
      <c r="C38941" s="63"/>
      <c r="D38941" s="60"/>
      <c r="E38941"/>
      <c r="F38941"/>
      <c r="G38941" s="61"/>
      <c r="H38941"/>
      <c r="I38941"/>
      <c r="J38941"/>
      <c r="K38941"/>
      <c r="L38941"/>
      <c r="M38941"/>
    </row>
    <row r="38942" spans="1:13">
      <c r="A38942"/>
      <c r="B38942" s="61"/>
      <c r="C38942" s="63"/>
      <c r="D38942" s="60"/>
      <c r="E38942"/>
      <c r="F38942"/>
      <c r="G38942" s="61"/>
      <c r="H38942"/>
      <c r="I38942"/>
      <c r="J38942"/>
      <c r="K38942"/>
      <c r="L38942"/>
      <c r="M38942"/>
    </row>
    <row r="38943" spans="1:13">
      <c r="A38943"/>
      <c r="B38943" s="61"/>
      <c r="C38943" s="63"/>
      <c r="D38943" s="60"/>
      <c r="E38943"/>
      <c r="F38943"/>
      <c r="G38943" s="61"/>
      <c r="H38943"/>
      <c r="I38943"/>
      <c r="J38943"/>
      <c r="K38943"/>
      <c r="L38943"/>
      <c r="M38943"/>
    </row>
    <row r="38944" spans="1:13">
      <c r="A38944"/>
      <c r="B38944" s="61"/>
      <c r="C38944" s="63"/>
      <c r="D38944" s="60"/>
      <c r="E38944"/>
      <c r="F38944"/>
      <c r="G38944" s="61"/>
      <c r="H38944"/>
      <c r="I38944"/>
      <c r="J38944"/>
      <c r="K38944"/>
      <c r="L38944"/>
      <c r="M38944"/>
    </row>
    <row r="38945" spans="1:13">
      <c r="A38945"/>
      <c r="B38945" s="61"/>
      <c r="C38945" s="63"/>
      <c r="D38945" s="60"/>
      <c r="E38945"/>
      <c r="F38945"/>
      <c r="G38945" s="61"/>
      <c r="H38945"/>
      <c r="I38945"/>
      <c r="J38945"/>
      <c r="K38945"/>
      <c r="L38945"/>
      <c r="M38945"/>
    </row>
    <row r="38946" spans="1:13">
      <c r="A38946"/>
      <c r="B38946" s="61"/>
      <c r="C38946" s="63"/>
      <c r="D38946" s="60"/>
      <c r="E38946"/>
      <c r="F38946"/>
      <c r="G38946" s="61"/>
      <c r="H38946"/>
      <c r="I38946"/>
      <c r="J38946"/>
      <c r="K38946"/>
      <c r="L38946"/>
      <c r="M38946"/>
    </row>
    <row r="38947" spans="1:13">
      <c r="A38947"/>
      <c r="B38947" s="61"/>
      <c r="C38947" s="63"/>
      <c r="D38947" s="60"/>
      <c r="E38947"/>
      <c r="F38947"/>
      <c r="G38947" s="61"/>
      <c r="H38947"/>
      <c r="I38947"/>
      <c r="J38947"/>
      <c r="K38947"/>
      <c r="L38947"/>
      <c r="M38947"/>
    </row>
    <row r="38948" spans="1:13">
      <c r="A38948"/>
      <c r="B38948" s="61"/>
      <c r="C38948" s="63"/>
      <c r="D38948" s="60"/>
      <c r="E38948"/>
      <c r="F38948"/>
      <c r="G38948" s="61"/>
      <c r="H38948"/>
      <c r="I38948"/>
      <c r="J38948"/>
      <c r="K38948"/>
      <c r="L38948"/>
      <c r="M38948"/>
    </row>
    <row r="38949" spans="1:13">
      <c r="A38949"/>
      <c r="B38949" s="61"/>
      <c r="C38949" s="63"/>
      <c r="D38949" s="60"/>
      <c r="E38949"/>
      <c r="F38949"/>
      <c r="G38949" s="61"/>
      <c r="H38949"/>
      <c r="I38949"/>
      <c r="J38949"/>
      <c r="K38949"/>
      <c r="L38949"/>
      <c r="M38949"/>
    </row>
    <row r="38950" spans="1:13">
      <c r="A38950"/>
      <c r="B38950" s="61"/>
      <c r="C38950" s="63"/>
      <c r="D38950" s="60"/>
      <c r="E38950"/>
      <c r="F38950"/>
      <c r="G38950" s="61"/>
      <c r="H38950"/>
      <c r="I38950"/>
      <c r="J38950"/>
      <c r="K38950"/>
      <c r="L38950"/>
      <c r="M38950"/>
    </row>
    <row r="38951" spans="1:13">
      <c r="A38951"/>
      <c r="B38951" s="61"/>
      <c r="C38951" s="63"/>
      <c r="D38951" s="60"/>
      <c r="E38951"/>
      <c r="F38951"/>
      <c r="G38951" s="61"/>
      <c r="H38951"/>
      <c r="I38951"/>
      <c r="J38951"/>
      <c r="K38951"/>
      <c r="L38951"/>
      <c r="M38951"/>
    </row>
    <row r="38952" spans="1:13">
      <c r="A38952"/>
      <c r="B38952" s="61"/>
      <c r="C38952" s="63"/>
      <c r="D38952" s="60"/>
      <c r="E38952"/>
      <c r="F38952"/>
      <c r="G38952" s="61"/>
      <c r="H38952"/>
      <c r="I38952"/>
      <c r="J38952"/>
      <c r="K38952"/>
      <c r="L38952"/>
      <c r="M38952"/>
    </row>
    <row r="38953" spans="1:13">
      <c r="A38953"/>
      <c r="B38953" s="61"/>
      <c r="C38953" s="63"/>
      <c r="D38953" s="60"/>
      <c r="E38953"/>
      <c r="F38953"/>
      <c r="G38953" s="61"/>
      <c r="H38953"/>
      <c r="I38953"/>
      <c r="J38953"/>
      <c r="K38953"/>
      <c r="L38953"/>
      <c r="M38953"/>
    </row>
    <row r="38954" spans="1:13">
      <c r="A38954"/>
      <c r="B38954" s="61"/>
      <c r="C38954" s="63"/>
      <c r="D38954" s="60"/>
      <c r="E38954"/>
      <c r="F38954"/>
      <c r="G38954" s="61"/>
      <c r="H38954"/>
      <c r="I38954"/>
      <c r="J38954"/>
      <c r="K38954"/>
      <c r="L38954"/>
      <c r="M38954"/>
    </row>
    <row r="38955" spans="1:13">
      <c r="A38955"/>
      <c r="B38955" s="61"/>
      <c r="C38955" s="63"/>
      <c r="D38955" s="60"/>
      <c r="E38955"/>
      <c r="F38955"/>
      <c r="G38955" s="61"/>
      <c r="H38955"/>
      <c r="I38955"/>
      <c r="J38955"/>
      <c r="K38955"/>
      <c r="L38955"/>
      <c r="M38955"/>
    </row>
    <row r="38956" spans="1:13">
      <c r="A38956"/>
      <c r="B38956" s="61"/>
      <c r="C38956" s="63"/>
      <c r="D38956" s="60"/>
      <c r="E38956"/>
      <c r="F38956"/>
      <c r="G38956" s="61"/>
      <c r="H38956"/>
      <c r="I38956"/>
      <c r="J38956"/>
      <c r="K38956"/>
      <c r="L38956"/>
      <c r="M38956"/>
    </row>
    <row r="38957" spans="1:13">
      <c r="A38957"/>
      <c r="B38957" s="61"/>
      <c r="C38957" s="63"/>
      <c r="D38957" s="60"/>
      <c r="E38957"/>
      <c r="F38957"/>
      <c r="G38957" s="61"/>
      <c r="H38957"/>
      <c r="I38957"/>
      <c r="J38957"/>
      <c r="K38957"/>
      <c r="L38957"/>
      <c r="M38957"/>
    </row>
    <row r="38958" spans="1:13">
      <c r="A38958"/>
      <c r="B38958" s="61"/>
      <c r="C38958" s="63"/>
      <c r="D38958" s="60"/>
      <c r="E38958"/>
      <c r="F38958"/>
      <c r="G38958" s="61"/>
      <c r="H38958"/>
      <c r="I38958"/>
      <c r="J38958"/>
      <c r="K38958"/>
      <c r="L38958"/>
      <c r="M38958"/>
    </row>
    <row r="38959" spans="1:13">
      <c r="A38959"/>
      <c r="B38959" s="61"/>
      <c r="C38959" s="63"/>
      <c r="D38959" s="60"/>
      <c r="E38959"/>
      <c r="F38959"/>
      <c r="G38959" s="61"/>
      <c r="H38959"/>
      <c r="I38959"/>
      <c r="J38959"/>
      <c r="K38959"/>
      <c r="L38959"/>
      <c r="M38959"/>
    </row>
    <row r="38960" spans="1:13">
      <c r="A38960"/>
      <c r="B38960" s="61"/>
      <c r="C38960" s="63"/>
      <c r="D38960" s="60"/>
      <c r="E38960"/>
      <c r="F38960"/>
      <c r="G38960" s="61"/>
      <c r="H38960"/>
      <c r="I38960"/>
      <c r="J38960"/>
      <c r="K38960"/>
      <c r="L38960"/>
      <c r="M38960"/>
    </row>
    <row r="38961" spans="1:13">
      <c r="A38961"/>
      <c r="B38961" s="61"/>
      <c r="C38961" s="63"/>
      <c r="D38961" s="60"/>
      <c r="E38961"/>
      <c r="F38961"/>
      <c r="G38961" s="61"/>
      <c r="H38961"/>
      <c r="I38961"/>
      <c r="J38961"/>
      <c r="K38961"/>
      <c r="L38961"/>
      <c r="M38961"/>
    </row>
    <row r="38962" spans="1:13">
      <c r="A38962"/>
      <c r="B38962" s="61"/>
      <c r="C38962" s="63"/>
      <c r="D38962" s="60"/>
      <c r="E38962"/>
      <c r="F38962"/>
      <c r="G38962" s="61"/>
      <c r="H38962"/>
      <c r="I38962"/>
      <c r="J38962"/>
      <c r="K38962"/>
      <c r="L38962"/>
      <c r="M38962"/>
    </row>
    <row r="38963" spans="1:13">
      <c r="A38963"/>
      <c r="B38963" s="61"/>
      <c r="C38963" s="63"/>
      <c r="D38963" s="60"/>
      <c r="E38963"/>
      <c r="F38963"/>
      <c r="G38963" s="61"/>
      <c r="H38963"/>
      <c r="I38963"/>
      <c r="J38963"/>
      <c r="K38963"/>
      <c r="L38963"/>
      <c r="M38963"/>
    </row>
    <row r="38964" spans="1:13">
      <c r="A38964"/>
      <c r="B38964" s="61"/>
      <c r="C38964" s="63"/>
      <c r="D38964" s="60"/>
      <c r="E38964"/>
      <c r="F38964"/>
      <c r="G38964" s="61"/>
      <c r="H38964"/>
      <c r="I38964"/>
      <c r="J38964"/>
      <c r="K38964"/>
      <c r="L38964"/>
      <c r="M38964"/>
    </row>
    <row r="38965" spans="1:13">
      <c r="A38965"/>
      <c r="B38965" s="61"/>
      <c r="C38965" s="63"/>
      <c r="D38965" s="60"/>
      <c r="E38965"/>
      <c r="F38965"/>
      <c r="G38965" s="61"/>
      <c r="H38965"/>
      <c r="I38965"/>
      <c r="J38965"/>
      <c r="K38965"/>
      <c r="L38965"/>
      <c r="M38965"/>
    </row>
    <row r="38966" spans="1:13">
      <c r="A38966"/>
      <c r="B38966" s="61"/>
      <c r="C38966" s="63"/>
      <c r="D38966" s="60"/>
      <c r="E38966"/>
      <c r="F38966"/>
      <c r="G38966" s="61"/>
      <c r="H38966"/>
      <c r="I38966"/>
      <c r="J38966"/>
      <c r="K38966"/>
      <c r="L38966"/>
      <c r="M38966"/>
    </row>
    <row r="38967" spans="1:13">
      <c r="A38967"/>
      <c r="B38967" s="61"/>
      <c r="C38967" s="63"/>
      <c r="D38967" s="60"/>
      <c r="E38967"/>
      <c r="F38967"/>
      <c r="G38967" s="61"/>
      <c r="H38967"/>
      <c r="I38967"/>
      <c r="J38967"/>
      <c r="K38967"/>
      <c r="L38967"/>
      <c r="M38967"/>
    </row>
    <row r="38968" spans="1:13">
      <c r="A38968"/>
      <c r="B38968" s="61"/>
      <c r="C38968" s="63"/>
      <c r="D38968" s="60"/>
      <c r="E38968"/>
      <c r="F38968"/>
      <c r="G38968" s="61"/>
      <c r="H38968"/>
      <c r="I38968"/>
      <c r="J38968"/>
      <c r="K38968"/>
      <c r="L38968"/>
      <c r="M38968"/>
    </row>
    <row r="38969" spans="1:13">
      <c r="A38969"/>
      <c r="B38969" s="61"/>
      <c r="C38969" s="63"/>
      <c r="D38969" s="60"/>
      <c r="E38969"/>
      <c r="F38969"/>
      <c r="G38969" s="61"/>
      <c r="H38969"/>
      <c r="I38969"/>
      <c r="J38969"/>
      <c r="K38969"/>
      <c r="L38969"/>
      <c r="M38969"/>
    </row>
    <row r="38970" spans="1:13">
      <c r="A38970"/>
      <c r="B38970" s="61"/>
      <c r="C38970" s="63"/>
      <c r="D38970" s="60"/>
      <c r="E38970"/>
      <c r="F38970"/>
      <c r="G38970" s="61"/>
      <c r="H38970"/>
      <c r="I38970"/>
      <c r="J38970"/>
      <c r="K38970"/>
      <c r="L38970"/>
      <c r="M38970"/>
    </row>
    <row r="38971" spans="1:13">
      <c r="A38971"/>
      <c r="B38971" s="61"/>
      <c r="C38971" s="63"/>
      <c r="D38971" s="60"/>
      <c r="E38971"/>
      <c r="F38971"/>
      <c r="G38971" s="61"/>
      <c r="H38971"/>
      <c r="I38971"/>
      <c r="J38971"/>
      <c r="K38971"/>
      <c r="L38971"/>
      <c r="M38971"/>
    </row>
    <row r="38972" spans="1:13">
      <c r="A38972"/>
      <c r="B38972" s="61"/>
      <c r="C38972" s="63"/>
      <c r="D38972" s="60"/>
      <c r="E38972"/>
      <c r="F38972"/>
      <c r="G38972" s="61"/>
      <c r="H38972"/>
      <c r="I38972"/>
      <c r="J38972"/>
      <c r="K38972"/>
      <c r="L38972"/>
      <c r="M38972"/>
    </row>
    <row r="38973" spans="1:13">
      <c r="A38973"/>
      <c r="B38973" s="61"/>
      <c r="C38973" s="63"/>
      <c r="D38973" s="60"/>
      <c r="E38973"/>
      <c r="F38973"/>
      <c r="G38973" s="61"/>
      <c r="H38973"/>
      <c r="I38973"/>
      <c r="J38973"/>
      <c r="K38973"/>
      <c r="L38973"/>
      <c r="M38973"/>
    </row>
    <row r="38974" spans="1:13">
      <c r="A38974"/>
      <c r="B38974" s="61"/>
      <c r="C38974" s="63"/>
      <c r="D38974" s="60"/>
      <c r="E38974"/>
      <c r="F38974"/>
      <c r="G38974" s="61"/>
      <c r="H38974"/>
      <c r="I38974"/>
      <c r="J38974"/>
      <c r="K38974"/>
      <c r="L38974"/>
      <c r="M38974"/>
    </row>
    <row r="38975" spans="1:13">
      <c r="A38975"/>
      <c r="B38975" s="61"/>
      <c r="C38975" s="63"/>
      <c r="D38975" s="60"/>
      <c r="E38975"/>
      <c r="F38975"/>
      <c r="G38975" s="61"/>
      <c r="H38975"/>
      <c r="I38975"/>
      <c r="J38975"/>
      <c r="K38975"/>
      <c r="L38975"/>
      <c r="M38975"/>
    </row>
    <row r="38976" spans="1:13">
      <c r="A38976"/>
      <c r="B38976" s="61"/>
      <c r="C38976" s="63"/>
      <c r="D38976" s="60"/>
      <c r="E38976"/>
      <c r="F38976"/>
      <c r="G38976" s="61"/>
      <c r="H38976"/>
      <c r="I38976"/>
      <c r="J38976"/>
      <c r="K38976"/>
      <c r="L38976"/>
      <c r="M38976"/>
    </row>
    <row r="38977" spans="1:13">
      <c r="A38977"/>
      <c r="B38977" s="61"/>
      <c r="C38977" s="63"/>
      <c r="D38977" s="60"/>
      <c r="E38977"/>
      <c r="F38977"/>
      <c r="G38977" s="61"/>
      <c r="H38977"/>
      <c r="I38977"/>
      <c r="J38977"/>
      <c r="K38977"/>
      <c r="L38977"/>
      <c r="M38977"/>
    </row>
    <row r="38978" spans="1:13">
      <c r="A38978"/>
      <c r="B38978" s="61"/>
      <c r="C38978" s="63"/>
      <c r="D38978" s="60"/>
      <c r="E38978"/>
      <c r="F38978"/>
      <c r="G38978" s="61"/>
      <c r="H38978"/>
      <c r="I38978"/>
      <c r="J38978"/>
      <c r="K38978"/>
      <c r="L38978"/>
      <c r="M38978"/>
    </row>
    <row r="38979" spans="1:13">
      <c r="A38979"/>
      <c r="B38979" s="61"/>
      <c r="C38979" s="63"/>
      <c r="D38979" s="60"/>
      <c r="E38979"/>
      <c r="F38979"/>
      <c r="G38979" s="61"/>
      <c r="H38979"/>
      <c r="I38979"/>
      <c r="J38979"/>
      <c r="K38979"/>
      <c r="L38979"/>
      <c r="M38979"/>
    </row>
    <row r="38980" spans="1:13">
      <c r="A38980"/>
      <c r="B38980" s="61"/>
      <c r="C38980" s="63"/>
      <c r="D38980" s="60"/>
      <c r="E38980"/>
      <c r="F38980"/>
      <c r="G38980" s="61"/>
      <c r="H38980"/>
      <c r="I38980"/>
      <c r="J38980"/>
      <c r="K38980"/>
      <c r="L38980"/>
      <c r="M38980"/>
    </row>
    <row r="38981" spans="1:13">
      <c r="A38981"/>
      <c r="B38981" s="61"/>
      <c r="C38981" s="63"/>
      <c r="D38981" s="60"/>
      <c r="E38981"/>
      <c r="F38981"/>
      <c r="G38981" s="61"/>
      <c r="H38981"/>
      <c r="I38981"/>
      <c r="J38981"/>
      <c r="K38981"/>
      <c r="L38981"/>
      <c r="M38981"/>
    </row>
    <row r="38982" spans="1:13">
      <c r="A38982"/>
      <c r="B38982" s="61"/>
      <c r="C38982" s="63"/>
      <c r="D38982" s="60"/>
      <c r="E38982"/>
      <c r="F38982"/>
      <c r="G38982" s="61"/>
      <c r="H38982"/>
      <c r="I38982"/>
      <c r="J38982"/>
      <c r="K38982"/>
      <c r="L38982"/>
      <c r="M38982"/>
    </row>
    <row r="38983" spans="1:13">
      <c r="A38983"/>
      <c r="B38983" s="61"/>
      <c r="C38983" s="63"/>
      <c r="D38983" s="60"/>
      <c r="E38983"/>
      <c r="F38983"/>
      <c r="G38983" s="61"/>
      <c r="H38983"/>
      <c r="I38983"/>
      <c r="J38983"/>
      <c r="K38983"/>
      <c r="L38983"/>
      <c r="M38983"/>
    </row>
    <row r="38984" spans="1:13">
      <c r="A38984"/>
      <c r="B38984" s="61"/>
      <c r="C38984" s="63"/>
      <c r="D38984" s="60"/>
      <c r="E38984"/>
      <c r="F38984"/>
      <c r="G38984" s="61"/>
      <c r="H38984"/>
      <c r="I38984"/>
      <c r="J38984"/>
      <c r="K38984"/>
      <c r="L38984"/>
      <c r="M38984"/>
    </row>
    <row r="38985" spans="1:13">
      <c r="A38985"/>
      <c r="B38985" s="61"/>
      <c r="C38985" s="63"/>
      <c r="D38985" s="60"/>
      <c r="E38985"/>
      <c r="F38985"/>
      <c r="G38985" s="61"/>
      <c r="H38985"/>
      <c r="I38985"/>
      <c r="J38985"/>
      <c r="K38985"/>
      <c r="L38985"/>
      <c r="M38985"/>
    </row>
    <row r="38986" spans="1:13">
      <c r="A38986"/>
      <c r="B38986" s="61"/>
      <c r="C38986" s="63"/>
      <c r="D38986" s="60"/>
      <c r="E38986"/>
      <c r="F38986"/>
      <c r="G38986" s="61"/>
      <c r="H38986"/>
      <c r="I38986"/>
      <c r="J38986"/>
      <c r="K38986"/>
      <c r="L38986"/>
      <c r="M38986"/>
    </row>
    <row r="38987" spans="1:13">
      <c r="A38987"/>
      <c r="B38987" s="61"/>
      <c r="C38987" s="63"/>
      <c r="D38987" s="60"/>
      <c r="E38987"/>
      <c r="F38987"/>
      <c r="G38987" s="61"/>
      <c r="H38987"/>
      <c r="I38987"/>
      <c r="J38987"/>
      <c r="K38987"/>
      <c r="L38987"/>
      <c r="M38987"/>
    </row>
    <row r="38988" spans="1:13">
      <c r="A38988"/>
      <c r="B38988" s="61"/>
      <c r="C38988" s="63"/>
      <c r="D38988" s="60"/>
      <c r="E38988"/>
      <c r="F38988"/>
      <c r="G38988" s="61"/>
      <c r="H38988"/>
      <c r="I38988"/>
      <c r="J38988"/>
      <c r="K38988"/>
      <c r="L38988"/>
      <c r="M38988"/>
    </row>
    <row r="38989" spans="1:13">
      <c r="A38989"/>
      <c r="B38989" s="61"/>
      <c r="C38989" s="63"/>
      <c r="D38989" s="60"/>
      <c r="E38989"/>
      <c r="F38989"/>
      <c r="G38989" s="61"/>
      <c r="H38989"/>
      <c r="I38989"/>
      <c r="J38989"/>
      <c r="K38989"/>
      <c r="L38989"/>
      <c r="M38989"/>
    </row>
    <row r="38990" spans="1:13">
      <c r="A38990"/>
      <c r="B38990" s="61"/>
      <c r="C38990" s="63"/>
      <c r="D38990" s="60"/>
      <c r="E38990"/>
      <c r="F38990"/>
      <c r="G38990" s="61"/>
      <c r="H38990"/>
      <c r="I38990"/>
      <c r="J38990"/>
      <c r="K38990"/>
      <c r="L38990"/>
      <c r="M38990"/>
    </row>
    <row r="38991" spans="1:13">
      <c r="A38991"/>
      <c r="B38991" s="61"/>
      <c r="C38991" s="63"/>
      <c r="D38991" s="60"/>
      <c r="E38991"/>
      <c r="F38991"/>
      <c r="G38991" s="61"/>
      <c r="H38991"/>
      <c r="I38991"/>
      <c r="J38991"/>
      <c r="K38991"/>
      <c r="L38991"/>
      <c r="M38991"/>
    </row>
    <row r="38992" spans="1:13">
      <c r="A38992"/>
      <c r="B38992" s="61"/>
      <c r="C38992" s="63"/>
      <c r="D38992" s="60"/>
      <c r="E38992"/>
      <c r="F38992"/>
      <c r="G38992" s="61"/>
      <c r="H38992"/>
      <c r="I38992"/>
      <c r="J38992"/>
      <c r="K38992"/>
      <c r="L38992"/>
      <c r="M38992"/>
    </row>
    <row r="38993" spans="1:13">
      <c r="A38993"/>
      <c r="B38993" s="61"/>
      <c r="C38993" s="63"/>
      <c r="D38993" s="60"/>
      <c r="E38993"/>
      <c r="F38993"/>
      <c r="G38993" s="61"/>
      <c r="H38993"/>
      <c r="I38993"/>
      <c r="J38993"/>
      <c r="K38993"/>
      <c r="L38993"/>
      <c r="M38993"/>
    </row>
    <row r="38994" spans="1:13">
      <c r="A38994"/>
      <c r="B38994" s="61"/>
      <c r="C38994" s="63"/>
      <c r="D38994" s="60"/>
      <c r="E38994"/>
      <c r="F38994"/>
      <c r="G38994" s="61"/>
      <c r="H38994"/>
      <c r="I38994"/>
      <c r="J38994"/>
      <c r="K38994"/>
      <c r="L38994"/>
      <c r="M38994"/>
    </row>
    <row r="38995" spans="1:13">
      <c r="A38995"/>
      <c r="B38995" s="61"/>
      <c r="C38995" s="63"/>
      <c r="D38995" s="60"/>
      <c r="E38995"/>
      <c r="F38995"/>
      <c r="G38995" s="61"/>
      <c r="H38995"/>
      <c r="I38995"/>
      <c r="J38995"/>
      <c r="K38995"/>
      <c r="L38995"/>
      <c r="M38995"/>
    </row>
    <row r="38996" spans="1:13">
      <c r="A38996"/>
      <c r="B38996" s="61"/>
      <c r="C38996" s="63"/>
      <c r="D38996" s="60"/>
      <c r="E38996"/>
      <c r="F38996"/>
      <c r="G38996" s="61"/>
      <c r="H38996"/>
      <c r="I38996"/>
      <c r="J38996"/>
      <c r="K38996"/>
      <c r="L38996"/>
      <c r="M38996"/>
    </row>
    <row r="38997" spans="1:13">
      <c r="A38997"/>
      <c r="B38997" s="61"/>
      <c r="C38997" s="63"/>
      <c r="D38997" s="60"/>
      <c r="E38997"/>
      <c r="F38997"/>
      <c r="G38997" s="61"/>
      <c r="H38997"/>
      <c r="I38997"/>
      <c r="J38997"/>
      <c r="K38997"/>
      <c r="L38997"/>
      <c r="M38997"/>
    </row>
    <row r="38998" spans="1:13">
      <c r="A38998"/>
      <c r="B38998" s="61"/>
      <c r="C38998" s="63"/>
      <c r="D38998" s="60"/>
      <c r="E38998"/>
      <c r="F38998"/>
      <c r="G38998" s="61"/>
      <c r="H38998"/>
      <c r="I38998"/>
      <c r="J38998"/>
      <c r="K38998"/>
      <c r="L38998"/>
      <c r="M38998"/>
    </row>
    <row r="38999" spans="1:13">
      <c r="A38999"/>
      <c r="B38999" s="61"/>
      <c r="C38999" s="63"/>
      <c r="D38999" s="60"/>
      <c r="E38999"/>
      <c r="F38999"/>
      <c r="G38999" s="61"/>
      <c r="H38999"/>
      <c r="I38999"/>
      <c r="J38999"/>
      <c r="K38999"/>
      <c r="L38999"/>
      <c r="M38999"/>
    </row>
    <row r="39000" spans="1:13">
      <c r="A39000"/>
      <c r="B39000" s="61"/>
      <c r="C39000" s="63"/>
      <c r="D39000" s="60"/>
      <c r="E39000"/>
      <c r="F39000"/>
      <c r="G39000" s="61"/>
      <c r="H39000"/>
      <c r="I39000"/>
      <c r="J39000"/>
      <c r="K39000"/>
      <c r="L39000"/>
      <c r="M39000"/>
    </row>
    <row r="39001" spans="1:13">
      <c r="A39001"/>
      <c r="B39001" s="61"/>
      <c r="C39001" s="63"/>
      <c r="D39001" s="60"/>
      <c r="E39001"/>
      <c r="F39001"/>
      <c r="G39001" s="61"/>
      <c r="H39001"/>
      <c r="I39001"/>
      <c r="J39001"/>
      <c r="K39001"/>
      <c r="L39001"/>
      <c r="M39001"/>
    </row>
    <row r="39002" spans="1:13">
      <c r="A39002"/>
      <c r="B39002" s="61"/>
      <c r="C39002" s="63"/>
      <c r="D39002" s="60"/>
      <c r="E39002"/>
      <c r="F39002"/>
      <c r="G39002" s="61"/>
      <c r="H39002"/>
      <c r="I39002"/>
      <c r="J39002"/>
      <c r="K39002"/>
      <c r="L39002"/>
      <c r="M39002"/>
    </row>
    <row r="39003" spans="1:13">
      <c r="A39003"/>
      <c r="B39003" s="61"/>
      <c r="C39003" s="63"/>
      <c r="D39003" s="60"/>
      <c r="E39003"/>
      <c r="F39003"/>
      <c r="G39003" s="61"/>
      <c r="H39003"/>
      <c r="I39003"/>
      <c r="J39003"/>
      <c r="K39003"/>
      <c r="L39003"/>
      <c r="M39003"/>
    </row>
    <row r="39004" spans="1:13">
      <c r="A39004"/>
      <c r="B39004" s="61"/>
      <c r="C39004" s="63"/>
      <c r="D39004" s="60"/>
      <c r="E39004"/>
      <c r="F39004"/>
      <c r="G39004" s="61"/>
      <c r="H39004"/>
      <c r="I39004"/>
      <c r="J39004"/>
      <c r="K39004"/>
      <c r="L39004"/>
      <c r="M39004"/>
    </row>
    <row r="39005" spans="1:13">
      <c r="A39005"/>
      <c r="B39005" s="61"/>
      <c r="C39005" s="63"/>
      <c r="D39005" s="60"/>
      <c r="E39005"/>
      <c r="F39005"/>
      <c r="G39005" s="61"/>
      <c r="H39005"/>
      <c r="I39005"/>
      <c r="J39005"/>
      <c r="K39005"/>
      <c r="L39005"/>
      <c r="M39005"/>
    </row>
    <row r="39006" spans="1:13">
      <c r="A39006"/>
      <c r="B39006" s="61"/>
      <c r="C39006" s="63"/>
      <c r="D39006" s="60"/>
      <c r="E39006"/>
      <c r="F39006"/>
      <c r="G39006" s="61"/>
      <c r="H39006"/>
      <c r="I39006"/>
      <c r="J39006"/>
      <c r="K39006"/>
      <c r="L39006"/>
      <c r="M39006"/>
    </row>
    <row r="39007" spans="1:13">
      <c r="A39007"/>
      <c r="B39007" s="61"/>
      <c r="C39007" s="63"/>
      <c r="D39007" s="60"/>
      <c r="E39007"/>
      <c r="F39007"/>
      <c r="G39007" s="61"/>
      <c r="H39007"/>
      <c r="I39007"/>
      <c r="J39007"/>
      <c r="K39007"/>
      <c r="L39007"/>
      <c r="M39007"/>
    </row>
    <row r="39008" spans="1:13">
      <c r="A39008"/>
      <c r="B39008" s="61"/>
      <c r="C39008" s="63"/>
      <c r="D39008" s="60"/>
      <c r="E39008"/>
      <c r="F39008"/>
      <c r="G39008" s="61"/>
      <c r="H39008"/>
      <c r="I39008"/>
      <c r="J39008"/>
      <c r="K39008"/>
      <c r="L39008"/>
      <c r="M39008"/>
    </row>
    <row r="39009" spans="1:13">
      <c r="A39009"/>
      <c r="B39009" s="61"/>
      <c r="C39009" s="63"/>
      <c r="D39009" s="60"/>
      <c r="E39009"/>
      <c r="F39009"/>
      <c r="G39009" s="61"/>
      <c r="H39009"/>
      <c r="I39009"/>
      <c r="J39009"/>
      <c r="K39009"/>
      <c r="L39009"/>
      <c r="M39009"/>
    </row>
    <row r="39010" spans="1:13">
      <c r="A39010"/>
      <c r="B39010" s="61"/>
      <c r="C39010" s="63"/>
      <c r="D39010" s="60"/>
      <c r="E39010"/>
      <c r="F39010"/>
      <c r="G39010" s="61"/>
      <c r="H39010"/>
      <c r="I39010"/>
      <c r="J39010"/>
      <c r="K39010"/>
      <c r="L39010"/>
      <c r="M39010"/>
    </row>
    <row r="39011" spans="1:13">
      <c r="A39011"/>
      <c r="B39011" s="61"/>
      <c r="C39011" s="63"/>
      <c r="D39011" s="60"/>
      <c r="E39011"/>
      <c r="F39011"/>
      <c r="G39011" s="61"/>
      <c r="H39011"/>
      <c r="I39011"/>
      <c r="J39011"/>
      <c r="K39011"/>
      <c r="L39011"/>
      <c r="M39011"/>
    </row>
    <row r="39012" spans="1:13">
      <c r="A39012"/>
      <c r="B39012" s="61"/>
      <c r="C39012" s="63"/>
      <c r="D39012" s="60"/>
      <c r="E39012"/>
      <c r="F39012"/>
      <c r="G39012" s="61"/>
      <c r="H39012"/>
      <c r="I39012"/>
      <c r="J39012"/>
      <c r="K39012"/>
      <c r="L39012"/>
      <c r="M39012"/>
    </row>
    <row r="39013" spans="1:13">
      <c r="A39013"/>
      <c r="B39013" s="61"/>
      <c r="C39013" s="63"/>
      <c r="D39013" s="60"/>
      <c r="E39013"/>
      <c r="F39013"/>
      <c r="G39013" s="61"/>
      <c r="H39013"/>
      <c r="I39013"/>
      <c r="J39013"/>
      <c r="K39013"/>
      <c r="L39013"/>
      <c r="M39013"/>
    </row>
    <row r="39014" spans="1:13">
      <c r="A39014"/>
      <c r="B39014" s="61"/>
      <c r="C39014" s="63"/>
      <c r="D39014" s="60"/>
      <c r="E39014"/>
      <c r="F39014"/>
      <c r="G39014" s="61"/>
      <c r="H39014"/>
      <c r="I39014"/>
      <c r="J39014"/>
      <c r="K39014"/>
      <c r="L39014"/>
      <c r="M39014"/>
    </row>
    <row r="39015" spans="1:13">
      <c r="A39015"/>
      <c r="B39015" s="61"/>
      <c r="C39015" s="63"/>
      <c r="D39015" s="60"/>
      <c r="E39015"/>
      <c r="F39015"/>
      <c r="G39015" s="61"/>
      <c r="H39015"/>
      <c r="I39015"/>
      <c r="J39015"/>
      <c r="K39015"/>
      <c r="L39015"/>
      <c r="M39015"/>
    </row>
    <row r="39016" spans="1:13">
      <c r="A39016"/>
      <c r="B39016" s="61"/>
      <c r="C39016" s="63"/>
      <c r="D39016" s="60"/>
      <c r="E39016"/>
      <c r="F39016"/>
      <c r="G39016" s="61"/>
      <c r="H39016"/>
      <c r="I39016"/>
      <c r="J39016"/>
      <c r="K39016"/>
      <c r="L39016"/>
      <c r="M39016"/>
    </row>
    <row r="39017" spans="1:13">
      <c r="A39017"/>
      <c r="B39017" s="61"/>
      <c r="C39017" s="63"/>
      <c r="D39017" s="60"/>
      <c r="E39017"/>
      <c r="F39017"/>
      <c r="G39017" s="61"/>
      <c r="H39017"/>
      <c r="I39017"/>
      <c r="J39017"/>
      <c r="K39017"/>
      <c r="L39017"/>
      <c r="M39017"/>
    </row>
    <row r="39018" spans="1:13">
      <c r="A39018"/>
      <c r="B39018" s="61"/>
      <c r="C39018" s="63"/>
      <c r="D39018" s="60"/>
      <c r="E39018"/>
      <c r="F39018"/>
      <c r="G39018" s="61"/>
      <c r="H39018"/>
      <c r="I39018"/>
      <c r="J39018"/>
      <c r="K39018"/>
      <c r="L39018"/>
      <c r="M39018"/>
    </row>
    <row r="39019" spans="1:13">
      <c r="A39019"/>
      <c r="B39019" s="61"/>
      <c r="C39019" s="63"/>
      <c r="D39019" s="60"/>
      <c r="E39019"/>
      <c r="F39019"/>
      <c r="G39019" s="61"/>
      <c r="H39019"/>
      <c r="I39019"/>
      <c r="J39019"/>
      <c r="K39019"/>
      <c r="L39019"/>
      <c r="M39019"/>
    </row>
    <row r="39020" spans="1:13">
      <c r="A39020"/>
      <c r="B39020" s="61"/>
      <c r="C39020" s="63"/>
      <c r="D39020" s="60"/>
      <c r="E39020"/>
      <c r="F39020"/>
      <c r="G39020" s="61"/>
      <c r="H39020"/>
      <c r="I39020"/>
      <c r="J39020"/>
      <c r="K39020"/>
      <c r="L39020"/>
      <c r="M39020"/>
    </row>
    <row r="39021" spans="1:13">
      <c r="A39021"/>
      <c r="B39021" s="61"/>
      <c r="C39021" s="63"/>
      <c r="D39021" s="60"/>
      <c r="E39021"/>
      <c r="F39021"/>
      <c r="G39021" s="61"/>
      <c r="H39021"/>
      <c r="I39021"/>
      <c r="J39021"/>
      <c r="K39021"/>
      <c r="L39021"/>
      <c r="M39021"/>
    </row>
    <row r="39022" spans="1:13">
      <c r="A39022"/>
      <c r="B39022" s="61"/>
      <c r="C39022" s="63"/>
      <c r="D39022" s="60"/>
      <c r="E39022"/>
      <c r="F39022"/>
      <c r="G39022" s="61"/>
      <c r="H39022"/>
      <c r="I39022"/>
      <c r="J39022"/>
      <c r="K39022"/>
      <c r="L39022"/>
      <c r="M39022"/>
    </row>
    <row r="39023" spans="1:13">
      <c r="A39023"/>
      <c r="B39023" s="61"/>
      <c r="C39023" s="63"/>
      <c r="D39023" s="60"/>
      <c r="E39023"/>
      <c r="F39023"/>
      <c r="G39023" s="61"/>
      <c r="H39023"/>
      <c r="I39023"/>
      <c r="J39023"/>
      <c r="K39023"/>
      <c r="L39023"/>
      <c r="M39023"/>
    </row>
    <row r="39024" spans="1:13">
      <c r="A39024"/>
      <c r="B39024" s="61"/>
      <c r="C39024" s="63"/>
      <c r="D39024" s="60"/>
      <c r="E39024"/>
      <c r="F39024"/>
      <c r="G39024" s="61"/>
      <c r="H39024"/>
      <c r="I39024"/>
      <c r="J39024"/>
      <c r="K39024"/>
      <c r="L39024"/>
      <c r="M39024"/>
    </row>
    <row r="39025" spans="1:13">
      <c r="A39025"/>
      <c r="B39025" s="61"/>
      <c r="C39025" s="63"/>
      <c r="D39025" s="60"/>
      <c r="E39025"/>
      <c r="F39025"/>
      <c r="G39025" s="61"/>
      <c r="H39025"/>
      <c r="I39025"/>
      <c r="J39025"/>
      <c r="K39025"/>
      <c r="L39025"/>
      <c r="M39025"/>
    </row>
    <row r="39026" spans="1:13">
      <c r="A39026"/>
      <c r="B39026" s="61"/>
      <c r="C39026" s="63"/>
      <c r="D39026" s="60"/>
      <c r="E39026"/>
      <c r="F39026"/>
      <c r="G39026" s="61"/>
      <c r="H39026"/>
      <c r="I39026"/>
      <c r="J39026"/>
      <c r="K39026"/>
      <c r="L39026"/>
      <c r="M39026"/>
    </row>
    <row r="39027" spans="1:13">
      <c r="A39027"/>
      <c r="B39027" s="61"/>
      <c r="C39027" s="63"/>
      <c r="D39027" s="60"/>
      <c r="E39027"/>
      <c r="F39027"/>
      <c r="G39027" s="61"/>
      <c r="H39027"/>
      <c r="I39027"/>
      <c r="J39027"/>
      <c r="K39027"/>
      <c r="L39027"/>
      <c r="M39027"/>
    </row>
    <row r="39028" spans="1:13">
      <c r="A39028"/>
      <c r="B39028" s="61"/>
      <c r="C39028" s="63"/>
      <c r="D39028" s="60"/>
      <c r="E39028"/>
      <c r="F39028"/>
      <c r="G39028" s="61"/>
      <c r="H39028"/>
      <c r="I39028"/>
      <c r="J39028"/>
      <c r="K39028"/>
      <c r="L39028"/>
      <c r="M39028"/>
    </row>
    <row r="39029" spans="1:13">
      <c r="A39029"/>
      <c r="B39029" s="61"/>
      <c r="C39029" s="63"/>
      <c r="D39029" s="60"/>
      <c r="E39029"/>
      <c r="F39029"/>
      <c r="G39029" s="61"/>
      <c r="H39029"/>
      <c r="I39029"/>
      <c r="J39029"/>
      <c r="K39029"/>
      <c r="L39029"/>
      <c r="M39029"/>
    </row>
    <row r="39030" spans="1:13">
      <c r="A39030"/>
      <c r="B39030" s="61"/>
      <c r="C39030" s="63"/>
      <c r="D39030" s="60"/>
      <c r="E39030"/>
      <c r="F39030"/>
      <c r="G39030" s="61"/>
      <c r="H39030"/>
      <c r="I39030"/>
      <c r="J39030"/>
      <c r="K39030"/>
      <c r="L39030"/>
      <c r="M39030"/>
    </row>
    <row r="39031" spans="1:13">
      <c r="A39031"/>
      <c r="B39031" s="61"/>
      <c r="C39031" s="63"/>
      <c r="D39031" s="60"/>
      <c r="E39031"/>
      <c r="F39031"/>
      <c r="G39031" s="61"/>
      <c r="H39031"/>
      <c r="I39031"/>
      <c r="J39031"/>
      <c r="K39031"/>
      <c r="L39031"/>
      <c r="M39031"/>
    </row>
    <row r="39032" spans="1:13">
      <c r="A39032"/>
      <c r="B39032" s="61"/>
      <c r="C39032" s="63"/>
      <c r="D39032" s="60"/>
      <c r="E39032"/>
      <c r="F39032"/>
      <c r="G39032" s="61"/>
      <c r="H39032"/>
      <c r="I39032"/>
      <c r="J39032"/>
      <c r="K39032"/>
      <c r="L39032"/>
      <c r="M39032"/>
    </row>
    <row r="39033" spans="1:13">
      <c r="A39033"/>
      <c r="B39033" s="61"/>
      <c r="C39033" s="63"/>
      <c r="D39033" s="60"/>
      <c r="E39033"/>
      <c r="F39033"/>
      <c r="G39033" s="61"/>
      <c r="H39033"/>
      <c r="I39033"/>
      <c r="J39033"/>
      <c r="K39033"/>
      <c r="L39033"/>
      <c r="M39033"/>
    </row>
    <row r="39034" spans="1:13">
      <c r="A39034"/>
      <c r="B39034" s="61"/>
      <c r="C39034" s="63"/>
      <c r="D39034" s="60"/>
      <c r="E39034"/>
      <c r="F39034"/>
      <c r="G39034" s="61"/>
      <c r="H39034"/>
      <c r="I39034"/>
      <c r="J39034"/>
      <c r="K39034"/>
      <c r="L39034"/>
      <c r="M39034"/>
    </row>
    <row r="39035" spans="1:13">
      <c r="A39035"/>
      <c r="B39035" s="61"/>
      <c r="C39035" s="63"/>
      <c r="D39035" s="60"/>
      <c r="E39035"/>
      <c r="F39035"/>
      <c r="G39035" s="61"/>
      <c r="H39035"/>
      <c r="I39035"/>
      <c r="J39035"/>
      <c r="K39035"/>
      <c r="L39035"/>
      <c r="M39035"/>
    </row>
    <row r="39036" spans="1:13">
      <c r="A39036"/>
      <c r="B39036" s="61"/>
      <c r="C39036" s="63"/>
      <c r="D39036" s="60"/>
      <c r="E39036"/>
      <c r="F39036"/>
      <c r="G39036" s="61"/>
      <c r="H39036"/>
      <c r="I39036"/>
      <c r="J39036"/>
      <c r="K39036"/>
      <c r="L39036"/>
      <c r="M39036"/>
    </row>
    <row r="39037" spans="1:13">
      <c r="A39037"/>
      <c r="B39037" s="61"/>
      <c r="C39037" s="63"/>
      <c r="D39037" s="60"/>
      <c r="E39037"/>
      <c r="F39037"/>
      <c r="G39037" s="61"/>
      <c r="H39037"/>
      <c r="I39037"/>
      <c r="J39037"/>
      <c r="K39037"/>
      <c r="L39037"/>
      <c r="M39037"/>
    </row>
    <row r="39038" spans="1:13">
      <c r="A39038"/>
      <c r="B39038" s="61"/>
      <c r="C39038" s="63"/>
      <c r="D39038" s="60"/>
      <c r="E39038"/>
      <c r="F39038"/>
      <c r="G39038" s="61"/>
      <c r="H39038"/>
      <c r="I39038"/>
      <c r="J39038"/>
      <c r="K39038"/>
      <c r="L39038"/>
      <c r="M39038"/>
    </row>
    <row r="39039" spans="1:13">
      <c r="A39039"/>
      <c r="B39039" s="61"/>
      <c r="C39039" s="63"/>
      <c r="D39039" s="60"/>
      <c r="E39039"/>
      <c r="F39039"/>
      <c r="G39039" s="61"/>
      <c r="H39039"/>
      <c r="I39039"/>
      <c r="J39039"/>
      <c r="K39039"/>
      <c r="L39039"/>
      <c r="M39039"/>
    </row>
    <row r="39040" spans="1:13">
      <c r="A39040"/>
      <c r="B39040" s="61"/>
      <c r="C39040" s="63"/>
      <c r="D39040" s="60"/>
      <c r="E39040"/>
      <c r="F39040"/>
      <c r="G39040" s="61"/>
      <c r="H39040"/>
      <c r="I39040"/>
      <c r="J39040"/>
      <c r="K39040"/>
      <c r="L39040"/>
      <c r="M39040"/>
    </row>
    <row r="39041" spans="1:13">
      <c r="A39041"/>
      <c r="B39041" s="61"/>
      <c r="C39041" s="63"/>
      <c r="D39041" s="60"/>
      <c r="E39041"/>
      <c r="F39041"/>
      <c r="G39041" s="61"/>
      <c r="H39041"/>
      <c r="I39041"/>
      <c r="J39041"/>
      <c r="K39041"/>
      <c r="L39041"/>
      <c r="M39041"/>
    </row>
    <row r="39042" spans="1:13">
      <c r="A39042"/>
      <c r="B39042" s="61"/>
      <c r="C39042" s="63"/>
      <c r="D39042" s="60"/>
      <c r="E39042"/>
      <c r="F39042"/>
      <c r="G39042" s="61"/>
      <c r="H39042"/>
      <c r="I39042"/>
      <c r="J39042"/>
      <c r="K39042"/>
      <c r="L39042"/>
      <c r="M39042"/>
    </row>
    <row r="39043" spans="1:13">
      <c r="A39043"/>
      <c r="B39043" s="61"/>
      <c r="C39043" s="63"/>
      <c r="D39043" s="60"/>
      <c r="E39043"/>
      <c r="F39043"/>
      <c r="G39043" s="61"/>
      <c r="H39043"/>
      <c r="I39043"/>
      <c r="J39043"/>
      <c r="K39043"/>
      <c r="L39043"/>
      <c r="M39043"/>
    </row>
    <row r="39044" spans="1:13">
      <c r="A39044"/>
      <c r="B39044" s="61"/>
      <c r="C39044" s="63"/>
      <c r="D39044" s="60"/>
      <c r="E39044"/>
      <c r="F39044"/>
      <c r="G39044" s="61"/>
      <c r="H39044"/>
      <c r="I39044"/>
      <c r="J39044"/>
      <c r="K39044"/>
      <c r="L39044"/>
      <c r="M39044"/>
    </row>
    <row r="39045" spans="1:13">
      <c r="A39045"/>
      <c r="B39045" s="61"/>
      <c r="C39045" s="63"/>
      <c r="D39045" s="60"/>
      <c r="E39045"/>
      <c r="F39045"/>
      <c r="G39045" s="61"/>
      <c r="H39045"/>
      <c r="I39045"/>
      <c r="J39045"/>
      <c r="K39045"/>
      <c r="L39045"/>
      <c r="M39045"/>
    </row>
    <row r="39046" spans="1:13">
      <c r="A39046"/>
      <c r="B39046" s="61"/>
      <c r="C39046" s="63"/>
      <c r="D39046" s="60"/>
      <c r="E39046"/>
      <c r="F39046"/>
      <c r="G39046" s="61"/>
      <c r="H39046"/>
      <c r="I39046"/>
      <c r="J39046"/>
      <c r="K39046"/>
      <c r="L39046"/>
      <c r="M39046"/>
    </row>
    <row r="39047" spans="1:13">
      <c r="A39047"/>
      <c r="B39047" s="61"/>
      <c r="C39047" s="63"/>
      <c r="D39047" s="60"/>
      <c r="E39047"/>
      <c r="F39047"/>
      <c r="G39047" s="61"/>
      <c r="H39047"/>
      <c r="I39047"/>
      <c r="J39047"/>
      <c r="K39047"/>
      <c r="L39047"/>
      <c r="M39047"/>
    </row>
    <row r="39048" spans="1:13">
      <c r="A39048"/>
      <c r="B39048" s="61"/>
      <c r="C39048" s="63"/>
      <c r="D39048" s="60"/>
      <c r="E39048"/>
      <c r="F39048"/>
      <c r="G39048" s="61"/>
      <c r="H39048"/>
      <c r="I39048"/>
      <c r="J39048"/>
      <c r="K39048"/>
      <c r="L39048"/>
      <c r="M39048"/>
    </row>
    <row r="39049" spans="1:13">
      <c r="A39049"/>
      <c r="B39049" s="61"/>
      <c r="C39049" s="63"/>
      <c r="D39049" s="60"/>
      <c r="E39049"/>
      <c r="F39049"/>
      <c r="G39049" s="61"/>
      <c r="H39049"/>
      <c r="I39049"/>
      <c r="J39049"/>
      <c r="K39049"/>
      <c r="L39049"/>
      <c r="M39049"/>
    </row>
    <row r="39050" spans="1:13">
      <c r="A39050"/>
      <c r="B39050" s="61"/>
      <c r="C39050" s="63"/>
      <c r="D39050" s="60"/>
      <c r="E39050"/>
      <c r="F39050"/>
      <c r="G39050" s="61"/>
      <c r="H39050"/>
      <c r="I39050"/>
      <c r="J39050"/>
      <c r="K39050"/>
      <c r="L39050"/>
      <c r="M39050"/>
    </row>
    <row r="39051" spans="1:13">
      <c r="A39051"/>
      <c r="B39051" s="61"/>
      <c r="C39051" s="63"/>
      <c r="D39051" s="60"/>
      <c r="E39051"/>
      <c r="F39051"/>
      <c r="G39051" s="61"/>
      <c r="H39051"/>
      <c r="I39051"/>
      <c r="J39051"/>
      <c r="K39051"/>
      <c r="L39051"/>
      <c r="M39051"/>
    </row>
    <row r="39052" spans="1:13">
      <c r="A39052"/>
      <c r="B39052" s="61"/>
      <c r="C39052" s="63"/>
      <c r="D39052" s="60"/>
      <c r="E39052"/>
      <c r="F39052"/>
      <c r="G39052" s="61"/>
      <c r="H39052"/>
      <c r="I39052"/>
      <c r="J39052"/>
      <c r="K39052"/>
      <c r="L39052"/>
      <c r="M39052"/>
    </row>
    <row r="39053" spans="1:13">
      <c r="A39053"/>
      <c r="B39053" s="61"/>
      <c r="C39053" s="63"/>
      <c r="D39053" s="60"/>
      <c r="E39053"/>
      <c r="F39053"/>
      <c r="G39053" s="61"/>
      <c r="H39053"/>
      <c r="I39053"/>
      <c r="J39053"/>
      <c r="K39053"/>
      <c r="L39053"/>
      <c r="M39053"/>
    </row>
    <row r="39054" spans="1:13">
      <c r="A39054"/>
      <c r="B39054" s="61"/>
      <c r="C39054" s="63"/>
      <c r="D39054" s="60"/>
      <c r="E39054"/>
      <c r="F39054"/>
      <c r="G39054" s="61"/>
      <c r="H39054"/>
      <c r="I39054"/>
      <c r="J39054"/>
      <c r="K39054"/>
      <c r="L39054"/>
      <c r="M39054"/>
    </row>
    <row r="39055" spans="1:13">
      <c r="A39055"/>
      <c r="B39055" s="61"/>
      <c r="C39055" s="63"/>
      <c r="D39055" s="60"/>
      <c r="E39055"/>
      <c r="F39055"/>
      <c r="G39055" s="61"/>
      <c r="H39055"/>
      <c r="I39055"/>
      <c r="J39055"/>
      <c r="K39055"/>
      <c r="L39055"/>
      <c r="M39055"/>
    </row>
    <row r="39056" spans="1:13">
      <c r="A39056"/>
      <c r="B39056" s="61"/>
      <c r="C39056" s="63"/>
      <c r="D39056" s="60"/>
      <c r="E39056"/>
      <c r="F39056"/>
      <c r="G39056" s="61"/>
      <c r="H39056"/>
      <c r="I39056"/>
      <c r="J39056"/>
      <c r="K39056"/>
      <c r="L39056"/>
      <c r="M39056"/>
    </row>
    <row r="39057" spans="1:13">
      <c r="A39057"/>
      <c r="B39057" s="61"/>
      <c r="C39057" s="63"/>
      <c r="D39057" s="60"/>
      <c r="E39057"/>
      <c r="F39057"/>
      <c r="G39057" s="61"/>
      <c r="H39057"/>
      <c r="I39057"/>
      <c r="J39057"/>
      <c r="K39057"/>
      <c r="L39057"/>
      <c r="M39057"/>
    </row>
    <row r="39058" spans="1:13">
      <c r="A39058"/>
      <c r="B39058" s="61"/>
      <c r="C39058" s="63"/>
      <c r="D39058" s="60"/>
      <c r="E39058"/>
      <c r="F39058"/>
      <c r="G39058" s="61"/>
      <c r="H39058"/>
      <c r="I39058"/>
      <c r="J39058"/>
      <c r="K39058"/>
      <c r="L39058"/>
      <c r="M39058"/>
    </row>
    <row r="39059" spans="1:13">
      <c r="A39059"/>
      <c r="B39059" s="61"/>
      <c r="C39059" s="63"/>
      <c r="D39059" s="60"/>
      <c r="E39059"/>
      <c r="F39059"/>
      <c r="G39059" s="61"/>
      <c r="H39059"/>
      <c r="I39059"/>
      <c r="J39059"/>
      <c r="K39059"/>
      <c r="L39059"/>
      <c r="M39059"/>
    </row>
    <row r="39060" spans="1:13">
      <c r="A39060"/>
      <c r="B39060" s="61"/>
      <c r="C39060" s="63"/>
      <c r="D39060" s="60"/>
      <c r="E39060"/>
      <c r="F39060"/>
      <c r="G39060" s="61"/>
      <c r="H39060"/>
      <c r="I39060"/>
      <c r="J39060"/>
      <c r="K39060"/>
      <c r="L39060"/>
      <c r="M39060"/>
    </row>
    <row r="39061" spans="1:13">
      <c r="A39061"/>
      <c r="B39061" s="61"/>
      <c r="C39061" s="63"/>
      <c r="D39061" s="60"/>
      <c r="E39061"/>
      <c r="F39061"/>
      <c r="G39061" s="61"/>
      <c r="H39061"/>
      <c r="I39061"/>
      <c r="J39061"/>
      <c r="K39061"/>
      <c r="L39061"/>
      <c r="M39061"/>
    </row>
    <row r="39062" spans="1:13">
      <c r="A39062"/>
      <c r="B39062" s="61"/>
      <c r="C39062" s="63"/>
      <c r="D39062" s="60"/>
      <c r="E39062"/>
      <c r="F39062"/>
      <c r="G39062" s="61"/>
      <c r="H39062"/>
      <c r="I39062"/>
      <c r="J39062"/>
      <c r="K39062"/>
      <c r="L39062"/>
      <c r="M39062"/>
    </row>
    <row r="39063" spans="1:13">
      <c r="A39063"/>
      <c r="B39063" s="61"/>
      <c r="C39063" s="63"/>
      <c r="D39063" s="60"/>
      <c r="E39063"/>
      <c r="F39063"/>
      <c r="G39063" s="61"/>
      <c r="H39063"/>
      <c r="I39063"/>
      <c r="J39063"/>
      <c r="K39063"/>
      <c r="L39063"/>
      <c r="M39063"/>
    </row>
    <row r="39064" spans="1:13">
      <c r="A39064"/>
      <c r="B39064" s="61"/>
      <c r="C39064" s="63"/>
      <c r="D39064" s="60"/>
      <c r="E39064"/>
      <c r="F39064"/>
      <c r="G39064" s="61"/>
      <c r="H39064"/>
      <c r="I39064"/>
      <c r="J39064"/>
      <c r="K39064"/>
      <c r="L39064"/>
      <c r="M39064"/>
    </row>
    <row r="39065" spans="1:13">
      <c r="A39065"/>
      <c r="B39065" s="61"/>
      <c r="C39065" s="63"/>
      <c r="D39065" s="60"/>
      <c r="E39065"/>
      <c r="F39065"/>
      <c r="G39065" s="61"/>
      <c r="H39065"/>
      <c r="I39065"/>
      <c r="J39065"/>
      <c r="K39065"/>
      <c r="L39065"/>
      <c r="M39065"/>
    </row>
    <row r="39066" spans="1:13">
      <c r="A39066"/>
      <c r="B39066" s="61"/>
      <c r="C39066" s="63"/>
      <c r="D39066" s="60"/>
      <c r="E39066"/>
      <c r="F39066"/>
      <c r="G39066" s="61"/>
      <c r="H39066"/>
      <c r="I39066"/>
      <c r="J39066"/>
      <c r="K39066"/>
      <c r="L39066"/>
      <c r="M39066"/>
    </row>
    <row r="39067" spans="1:13">
      <c r="A39067"/>
      <c r="B39067" s="61"/>
      <c r="C39067" s="63"/>
      <c r="D39067" s="60"/>
      <c r="E39067"/>
      <c r="F39067"/>
      <c r="G39067" s="61"/>
      <c r="H39067"/>
      <c r="I39067"/>
      <c r="J39067"/>
      <c r="K39067"/>
      <c r="L39067"/>
      <c r="M39067"/>
    </row>
    <row r="39068" spans="1:13">
      <c r="A39068"/>
      <c r="B39068" s="61"/>
      <c r="C39068" s="63"/>
      <c r="D39068" s="60"/>
      <c r="E39068"/>
      <c r="F39068"/>
      <c r="G39068" s="61"/>
      <c r="H39068"/>
      <c r="I39068"/>
      <c r="J39068"/>
      <c r="K39068"/>
      <c r="L39068"/>
      <c r="M39068"/>
    </row>
    <row r="39069" spans="1:13">
      <c r="A39069"/>
      <c r="B39069" s="61"/>
      <c r="C39069" s="63"/>
      <c r="D39069" s="60"/>
      <c r="E39069"/>
      <c r="F39069"/>
      <c r="G39069" s="61"/>
      <c r="H39069"/>
      <c r="I39069"/>
      <c r="J39069"/>
      <c r="K39069"/>
      <c r="L39069"/>
      <c r="M39069"/>
    </row>
    <row r="39070" spans="1:13">
      <c r="A39070"/>
      <c r="B39070" s="61"/>
      <c r="C39070" s="63"/>
      <c r="D39070" s="60"/>
      <c r="E39070"/>
      <c r="F39070"/>
      <c r="G39070" s="61"/>
      <c r="H39070"/>
      <c r="I39070"/>
      <c r="J39070"/>
      <c r="K39070"/>
      <c r="L39070"/>
      <c r="M39070"/>
    </row>
    <row r="39071" spans="1:13">
      <c r="A39071"/>
      <c r="B39071" s="61"/>
      <c r="C39071" s="63"/>
      <c r="D39071" s="60"/>
      <c r="E39071"/>
      <c r="F39071"/>
      <c r="G39071" s="61"/>
      <c r="H39071"/>
      <c r="I39071"/>
      <c r="J39071"/>
      <c r="K39071"/>
      <c r="L39071"/>
      <c r="M39071"/>
    </row>
    <row r="39072" spans="1:13">
      <c r="A39072"/>
      <c r="B39072" s="61"/>
      <c r="C39072" s="63"/>
      <c r="D39072" s="60"/>
      <c r="E39072"/>
      <c r="F39072"/>
      <c r="G39072" s="61"/>
      <c r="H39072"/>
      <c r="I39072"/>
      <c r="J39072"/>
      <c r="K39072"/>
      <c r="L39072"/>
      <c r="M39072"/>
    </row>
    <row r="39073" spans="1:13">
      <c r="A39073"/>
      <c r="B39073" s="61"/>
      <c r="C39073" s="63"/>
      <c r="D39073" s="60"/>
      <c r="E39073"/>
      <c r="F39073"/>
      <c r="G39073" s="61"/>
      <c r="H39073"/>
      <c r="I39073"/>
      <c r="J39073"/>
      <c r="K39073"/>
      <c r="L39073"/>
      <c r="M39073"/>
    </row>
    <row r="39074" spans="1:13">
      <c r="A39074"/>
      <c r="B39074" s="61"/>
      <c r="C39074" s="63"/>
      <c r="D39074" s="60"/>
      <c r="E39074"/>
      <c r="F39074"/>
      <c r="G39074" s="61"/>
      <c r="H39074"/>
      <c r="I39074"/>
      <c r="J39074"/>
      <c r="K39074"/>
      <c r="L39074"/>
      <c r="M39074"/>
    </row>
    <row r="39075" spans="1:13">
      <c r="A39075"/>
      <c r="B39075" s="61"/>
      <c r="C39075" s="63"/>
      <c r="D39075" s="60"/>
      <c r="E39075"/>
      <c r="F39075"/>
      <c r="G39075" s="61"/>
      <c r="H39075"/>
      <c r="I39075"/>
      <c r="J39075"/>
      <c r="K39075"/>
      <c r="L39075"/>
      <c r="M39075"/>
    </row>
    <row r="39076" spans="1:13">
      <c r="A39076"/>
      <c r="B39076" s="61"/>
      <c r="C39076" s="63"/>
      <c r="D39076" s="60"/>
      <c r="E39076"/>
      <c r="F39076"/>
      <c r="G39076" s="61"/>
      <c r="H39076"/>
      <c r="I39076"/>
      <c r="J39076"/>
      <c r="K39076"/>
      <c r="L39076"/>
      <c r="M39076"/>
    </row>
    <row r="39077" spans="1:13">
      <c r="A39077"/>
      <c r="B39077" s="61"/>
      <c r="C39077" s="63"/>
      <c r="D39077" s="60"/>
      <c r="E39077"/>
      <c r="F39077"/>
      <c r="G39077" s="61"/>
      <c r="H39077"/>
      <c r="I39077"/>
      <c r="J39077"/>
      <c r="K39077"/>
      <c r="L39077"/>
      <c r="M39077"/>
    </row>
    <row r="39078" spans="1:13">
      <c r="A39078"/>
      <c r="B39078" s="61"/>
      <c r="C39078" s="63"/>
      <c r="D39078" s="60"/>
      <c r="E39078"/>
      <c r="F39078"/>
      <c r="G39078" s="61"/>
      <c r="H39078"/>
      <c r="I39078"/>
      <c r="J39078"/>
      <c r="K39078"/>
      <c r="L39078"/>
      <c r="M39078"/>
    </row>
    <row r="39079" spans="1:13">
      <c r="A39079"/>
      <c r="B39079" s="61"/>
      <c r="C39079" s="63"/>
      <c r="D39079" s="60"/>
      <c r="E39079"/>
      <c r="F39079"/>
      <c r="G39079" s="61"/>
      <c r="H39079"/>
      <c r="I39079"/>
      <c r="J39079"/>
      <c r="K39079"/>
      <c r="L39079"/>
      <c r="M39079"/>
    </row>
    <row r="39080" spans="1:13">
      <c r="A39080"/>
      <c r="B39080" s="61"/>
      <c r="C39080" s="63"/>
      <c r="D39080" s="60"/>
      <c r="E39080"/>
      <c r="F39080"/>
      <c r="G39080" s="61"/>
      <c r="H39080"/>
      <c r="I39080"/>
      <c r="J39080"/>
      <c r="K39080"/>
      <c r="L39080"/>
      <c r="M39080"/>
    </row>
    <row r="39081" spans="1:13">
      <c r="A39081"/>
      <c r="B39081" s="61"/>
      <c r="C39081" s="63"/>
      <c r="D39081" s="60"/>
      <c r="E39081"/>
      <c r="F39081"/>
      <c r="G39081" s="61"/>
      <c r="H39081"/>
      <c r="I39081"/>
      <c r="J39081"/>
      <c r="K39081"/>
      <c r="L39081"/>
      <c r="M39081"/>
    </row>
    <row r="39082" spans="1:13">
      <c r="A39082"/>
      <c r="B39082" s="61"/>
      <c r="C39082" s="63"/>
      <c r="D39082" s="60"/>
      <c r="E39082"/>
      <c r="F39082"/>
      <c r="G39082" s="61"/>
      <c r="H39082"/>
      <c r="I39082"/>
      <c r="J39082"/>
      <c r="K39082"/>
      <c r="L39082"/>
      <c r="M39082"/>
    </row>
    <row r="39083" spans="1:13">
      <c r="A39083"/>
      <c r="B39083" s="61"/>
      <c r="C39083" s="63"/>
      <c r="D39083" s="60"/>
      <c r="E39083"/>
      <c r="F39083"/>
      <c r="G39083" s="61"/>
      <c r="H39083"/>
      <c r="I39083"/>
      <c r="J39083"/>
      <c r="K39083"/>
      <c r="L39083"/>
      <c r="M39083"/>
    </row>
    <row r="39084" spans="1:13">
      <c r="A39084"/>
      <c r="B39084" s="61"/>
      <c r="C39084" s="63"/>
      <c r="D39084" s="60"/>
      <c r="E39084"/>
      <c r="F39084"/>
      <c r="G39084" s="61"/>
      <c r="H39084"/>
      <c r="I39084"/>
      <c r="J39084"/>
      <c r="K39084"/>
      <c r="L39084"/>
      <c r="M39084"/>
    </row>
    <row r="39085" spans="1:13">
      <c r="A39085"/>
      <c r="B39085" s="61"/>
      <c r="C39085" s="63"/>
      <c r="D39085" s="60"/>
      <c r="E39085"/>
      <c r="F39085"/>
      <c r="G39085" s="61"/>
      <c r="H39085"/>
      <c r="I39085"/>
      <c r="J39085"/>
      <c r="K39085"/>
      <c r="L39085"/>
      <c r="M39085"/>
    </row>
    <row r="39086" spans="1:13">
      <c r="A39086"/>
      <c r="B39086" s="61"/>
      <c r="C39086" s="63"/>
      <c r="D39086" s="60"/>
      <c r="E39086"/>
      <c r="F39086"/>
      <c r="G39086" s="61"/>
      <c r="H39086"/>
      <c r="I39086"/>
      <c r="J39086"/>
      <c r="K39086"/>
      <c r="L39086"/>
      <c r="M39086"/>
    </row>
    <row r="39087" spans="1:13">
      <c r="A39087"/>
      <c r="B39087" s="61"/>
      <c r="C39087" s="63"/>
      <c r="D39087" s="60"/>
      <c r="E39087"/>
      <c r="F39087"/>
      <c r="G39087" s="61"/>
      <c r="H39087"/>
      <c r="I39087"/>
      <c r="J39087"/>
      <c r="K39087"/>
      <c r="L39087"/>
      <c r="M39087"/>
    </row>
    <row r="39088" spans="1:13">
      <c r="A39088"/>
      <c r="B39088" s="61"/>
      <c r="C39088" s="63"/>
      <c r="D39088" s="60"/>
      <c r="E39088"/>
      <c r="F39088"/>
      <c r="G39088" s="61"/>
      <c r="H39088"/>
      <c r="I39088"/>
      <c r="J39088"/>
      <c r="K39088"/>
      <c r="L39088"/>
      <c r="M39088"/>
    </row>
    <row r="39089" spans="1:13">
      <c r="A39089"/>
      <c r="B39089" s="61"/>
      <c r="C39089" s="63"/>
      <c r="D39089" s="60"/>
      <c r="E39089"/>
      <c r="F39089"/>
      <c r="G39089" s="61"/>
      <c r="H39089"/>
      <c r="I39089"/>
      <c r="J39089"/>
      <c r="K39089"/>
      <c r="L39089"/>
      <c r="M39089"/>
    </row>
    <row r="39090" spans="1:13">
      <c r="A39090"/>
      <c r="B39090" s="61"/>
      <c r="C39090" s="63"/>
      <c r="D39090" s="60"/>
      <c r="E39090"/>
      <c r="F39090"/>
      <c r="G39090" s="61"/>
      <c r="H39090"/>
      <c r="I39090"/>
      <c r="J39090"/>
      <c r="K39090"/>
      <c r="L39090"/>
      <c r="M39090"/>
    </row>
    <row r="39091" spans="1:13">
      <c r="A39091"/>
      <c r="B39091" s="61"/>
      <c r="C39091" s="63"/>
      <c r="D39091" s="60"/>
      <c r="E39091"/>
      <c r="F39091"/>
      <c r="G39091" s="61"/>
      <c r="H39091"/>
      <c r="I39091"/>
      <c r="J39091"/>
      <c r="K39091"/>
      <c r="L39091"/>
      <c r="M39091"/>
    </row>
    <row r="39092" spans="1:13">
      <c r="A39092"/>
      <c r="B39092" s="61"/>
      <c r="C39092" s="63"/>
      <c r="D39092" s="60"/>
      <c r="E39092"/>
      <c r="F39092"/>
      <c r="G39092" s="61"/>
      <c r="H39092"/>
      <c r="I39092"/>
      <c r="J39092"/>
      <c r="K39092"/>
      <c r="L39092"/>
      <c r="M39092"/>
    </row>
    <row r="39093" spans="1:13">
      <c r="A39093"/>
      <c r="B39093" s="61"/>
      <c r="C39093" s="63"/>
      <c r="D39093" s="60"/>
      <c r="E39093"/>
      <c r="F39093"/>
      <c r="G39093" s="61"/>
      <c r="H39093"/>
      <c r="I39093"/>
      <c r="J39093"/>
      <c r="K39093"/>
      <c r="L39093"/>
      <c r="M39093"/>
    </row>
    <row r="39094" spans="1:13">
      <c r="A39094"/>
      <c r="B39094" s="61"/>
      <c r="C39094" s="63"/>
      <c r="D39094" s="60"/>
      <c r="E39094"/>
      <c r="F39094"/>
      <c r="G39094" s="61"/>
      <c r="H39094"/>
      <c r="I39094"/>
      <c r="J39094"/>
      <c r="K39094"/>
      <c r="L39094"/>
      <c r="M39094"/>
    </row>
    <row r="39095" spans="1:13">
      <c r="A39095"/>
      <c r="B39095" s="61"/>
      <c r="C39095" s="63"/>
      <c r="D39095" s="60"/>
      <c r="E39095"/>
      <c r="F39095"/>
      <c r="G39095" s="61"/>
      <c r="H39095"/>
      <c r="I39095"/>
      <c r="J39095"/>
      <c r="K39095"/>
      <c r="L39095"/>
      <c r="M39095"/>
    </row>
    <row r="39096" spans="1:13">
      <c r="A39096"/>
      <c r="B39096" s="61"/>
      <c r="C39096" s="63"/>
      <c r="D39096" s="60"/>
      <c r="E39096"/>
      <c r="F39096"/>
      <c r="G39096" s="61"/>
      <c r="H39096"/>
      <c r="I39096"/>
      <c r="J39096"/>
      <c r="K39096"/>
      <c r="L39096"/>
      <c r="M39096"/>
    </row>
    <row r="39097" spans="1:13">
      <c r="A39097"/>
      <c r="B39097" s="61"/>
      <c r="C39097" s="63"/>
      <c r="D39097" s="60"/>
      <c r="E39097"/>
      <c r="F39097"/>
      <c r="G39097" s="61"/>
      <c r="H39097"/>
      <c r="I39097"/>
      <c r="J39097"/>
      <c r="K39097"/>
      <c r="L39097"/>
      <c r="M39097"/>
    </row>
    <row r="39098" spans="1:13">
      <c r="A39098"/>
      <c r="B39098" s="61"/>
      <c r="C39098" s="63"/>
      <c r="D39098" s="60"/>
      <c r="E39098"/>
      <c r="F39098"/>
      <c r="G39098" s="61"/>
      <c r="H39098"/>
      <c r="I39098"/>
      <c r="J39098"/>
      <c r="K39098"/>
      <c r="L39098"/>
      <c r="M39098"/>
    </row>
    <row r="39099" spans="1:13">
      <c r="A39099"/>
      <c r="B39099" s="61"/>
      <c r="C39099" s="63"/>
      <c r="D39099" s="60"/>
      <c r="E39099"/>
      <c r="F39099"/>
      <c r="G39099" s="61"/>
      <c r="H39099"/>
      <c r="I39099"/>
      <c r="J39099"/>
      <c r="K39099"/>
      <c r="L39099"/>
      <c r="M39099"/>
    </row>
    <row r="39100" spans="1:13">
      <c r="A39100"/>
      <c r="B39100" s="61"/>
      <c r="C39100" s="63"/>
      <c r="D39100" s="60"/>
      <c r="E39100"/>
      <c r="F39100"/>
      <c r="G39100" s="61"/>
      <c r="H39100"/>
      <c r="I39100"/>
      <c r="J39100"/>
      <c r="K39100"/>
      <c r="L39100"/>
      <c r="M39100"/>
    </row>
    <row r="39101" spans="1:13">
      <c r="A39101"/>
      <c r="B39101" s="61"/>
      <c r="C39101" s="63"/>
      <c r="D39101" s="60"/>
      <c r="E39101"/>
      <c r="F39101"/>
      <c r="G39101" s="61"/>
      <c r="H39101"/>
      <c r="I39101"/>
      <c r="J39101"/>
      <c r="K39101"/>
      <c r="L39101"/>
      <c r="M39101"/>
    </row>
    <row r="39102" spans="1:13">
      <c r="A39102"/>
      <c r="B39102" s="61"/>
      <c r="C39102" s="63"/>
      <c r="D39102" s="60"/>
      <c r="E39102"/>
      <c r="F39102"/>
      <c r="G39102" s="61"/>
      <c r="H39102"/>
      <c r="I39102"/>
      <c r="J39102"/>
      <c r="K39102"/>
      <c r="L39102"/>
      <c r="M39102"/>
    </row>
    <row r="39103" spans="1:13">
      <c r="A39103"/>
      <c r="B39103" s="61"/>
      <c r="C39103" s="63"/>
      <c r="D39103" s="60"/>
      <c r="E39103"/>
      <c r="F39103"/>
      <c r="G39103" s="61"/>
      <c r="H39103"/>
      <c r="I39103"/>
      <c r="J39103"/>
      <c r="K39103"/>
      <c r="L39103"/>
      <c r="M39103"/>
    </row>
    <row r="39104" spans="1:13">
      <c r="A39104"/>
      <c r="B39104" s="61"/>
      <c r="C39104" s="63"/>
      <c r="D39104" s="60"/>
      <c r="E39104"/>
      <c r="F39104"/>
      <c r="G39104" s="61"/>
      <c r="H39104"/>
      <c r="I39104"/>
      <c r="J39104"/>
      <c r="K39104"/>
      <c r="L39104"/>
      <c r="M39104"/>
    </row>
    <row r="39105" spans="1:13">
      <c r="A39105"/>
      <c r="B39105" s="61"/>
      <c r="C39105" s="63"/>
      <c r="D39105" s="60"/>
      <c r="E39105"/>
      <c r="F39105"/>
      <c r="G39105" s="61"/>
      <c r="H39105"/>
      <c r="I39105"/>
      <c r="J39105"/>
      <c r="K39105"/>
      <c r="L39105"/>
      <c r="M39105"/>
    </row>
    <row r="39106" spans="1:13">
      <c r="A39106"/>
      <c r="B39106" s="61"/>
      <c r="C39106" s="63"/>
      <c r="D39106" s="60"/>
      <c r="E39106"/>
      <c r="F39106"/>
      <c r="G39106" s="61"/>
      <c r="H39106"/>
      <c r="I39106"/>
      <c r="J39106"/>
      <c r="K39106"/>
      <c r="L39106"/>
      <c r="M39106"/>
    </row>
    <row r="39107" spans="1:13">
      <c r="A39107"/>
      <c r="B39107" s="61"/>
      <c r="C39107" s="63"/>
      <c r="D39107" s="60"/>
      <c r="E39107"/>
      <c r="F39107"/>
      <c r="G39107" s="61"/>
      <c r="H39107"/>
      <c r="I39107"/>
      <c r="J39107"/>
      <c r="K39107"/>
      <c r="L39107"/>
      <c r="M39107"/>
    </row>
    <row r="39108" spans="1:13">
      <c r="A39108"/>
      <c r="B39108" s="61"/>
      <c r="C39108" s="63"/>
      <c r="D39108" s="60"/>
      <c r="E39108"/>
      <c r="F39108"/>
      <c r="G39108" s="61"/>
      <c r="H39108"/>
      <c r="I39108"/>
      <c r="J39108"/>
      <c r="K39108"/>
      <c r="L39108"/>
      <c r="M39108"/>
    </row>
    <row r="39109" spans="1:13">
      <c r="A39109"/>
      <c r="B39109" s="61"/>
      <c r="C39109" s="63"/>
      <c r="D39109" s="60"/>
      <c r="E39109"/>
      <c r="F39109"/>
      <c r="G39109" s="61"/>
      <c r="H39109"/>
      <c r="I39109"/>
      <c r="J39109"/>
      <c r="K39109"/>
      <c r="L39109"/>
      <c r="M39109"/>
    </row>
    <row r="39110" spans="1:13">
      <c r="A39110"/>
      <c r="B39110" s="61"/>
      <c r="C39110" s="63"/>
      <c r="D39110" s="60"/>
      <c r="E39110"/>
      <c r="F39110"/>
      <c r="G39110" s="61"/>
      <c r="H39110"/>
      <c r="I39110"/>
      <c r="J39110"/>
      <c r="K39110"/>
      <c r="L39110"/>
      <c r="M39110"/>
    </row>
    <row r="39111" spans="1:13">
      <c r="A39111"/>
      <c r="B39111" s="61"/>
      <c r="C39111" s="63"/>
      <c r="D39111" s="60"/>
      <c r="E39111"/>
      <c r="F39111"/>
      <c r="G39111" s="61"/>
      <c r="H39111"/>
      <c r="I39111"/>
      <c r="J39111"/>
      <c r="K39111"/>
      <c r="L39111"/>
      <c r="M39111"/>
    </row>
    <row r="39112" spans="1:13">
      <c r="A39112"/>
      <c r="B39112" s="61"/>
      <c r="C39112" s="63"/>
      <c r="D39112" s="60"/>
      <c r="E39112"/>
      <c r="F39112"/>
      <c r="G39112" s="61"/>
      <c r="H39112"/>
      <c r="I39112"/>
      <c r="J39112"/>
      <c r="K39112"/>
      <c r="L39112"/>
      <c r="M39112"/>
    </row>
    <row r="39113" spans="1:13">
      <c r="A39113"/>
      <c r="B39113" s="61"/>
      <c r="C39113" s="63"/>
      <c r="D39113" s="60"/>
      <c r="E39113"/>
      <c r="F39113"/>
      <c r="G39113" s="61"/>
      <c r="H39113"/>
      <c r="I39113"/>
      <c r="J39113"/>
      <c r="K39113"/>
      <c r="L39113"/>
      <c r="M39113"/>
    </row>
    <row r="39114" spans="1:13">
      <c r="A39114"/>
      <c r="B39114" s="61"/>
      <c r="C39114" s="63"/>
      <c r="D39114" s="60"/>
      <c r="E39114"/>
      <c r="F39114"/>
      <c r="G39114" s="61"/>
      <c r="H39114"/>
      <c r="I39114"/>
      <c r="J39114"/>
      <c r="K39114"/>
      <c r="L39114"/>
      <c r="M39114"/>
    </row>
    <row r="39115" spans="1:13">
      <c r="A39115"/>
      <c r="B39115" s="61"/>
      <c r="C39115" s="63"/>
      <c r="D39115" s="60"/>
      <c r="E39115"/>
      <c r="F39115"/>
      <c r="G39115" s="61"/>
      <c r="H39115"/>
      <c r="I39115"/>
      <c r="J39115"/>
      <c r="K39115"/>
      <c r="L39115"/>
      <c r="M39115"/>
    </row>
    <row r="39116" spans="1:13">
      <c r="A39116"/>
      <c r="B39116" s="61"/>
      <c r="C39116" s="63"/>
      <c r="D39116" s="60"/>
      <c r="E39116"/>
      <c r="F39116"/>
      <c r="G39116" s="61"/>
      <c r="H39116"/>
      <c r="I39116"/>
      <c r="J39116"/>
      <c r="K39116"/>
      <c r="L39116"/>
      <c r="M39116"/>
    </row>
    <row r="39117" spans="1:13">
      <c r="A39117"/>
      <c r="B39117" s="61"/>
      <c r="C39117" s="63"/>
      <c r="D39117" s="60"/>
      <c r="E39117"/>
      <c r="F39117"/>
      <c r="G39117" s="61"/>
      <c r="H39117"/>
      <c r="I39117"/>
      <c r="J39117"/>
      <c r="K39117"/>
      <c r="L39117"/>
      <c r="M39117"/>
    </row>
    <row r="39118" spans="1:13">
      <c r="A39118"/>
      <c r="B39118" s="61"/>
      <c r="C39118" s="63"/>
      <c r="D39118" s="60"/>
      <c r="E39118"/>
      <c r="F39118"/>
      <c r="G39118" s="61"/>
      <c r="H39118"/>
      <c r="I39118"/>
      <c r="J39118"/>
      <c r="K39118"/>
      <c r="L39118"/>
      <c r="M39118"/>
    </row>
    <row r="39119" spans="1:13">
      <c r="A39119"/>
      <c r="B39119" s="61"/>
      <c r="C39119" s="63"/>
      <c r="D39119" s="60"/>
      <c r="E39119"/>
      <c r="F39119"/>
      <c r="G39119" s="61"/>
      <c r="H39119"/>
      <c r="I39119"/>
      <c r="J39119"/>
      <c r="K39119"/>
      <c r="L39119"/>
      <c r="M39119"/>
    </row>
    <row r="39120" spans="1:13">
      <c r="A39120"/>
      <c r="B39120" s="61"/>
      <c r="C39120" s="63"/>
      <c r="D39120" s="60"/>
      <c r="E39120"/>
      <c r="F39120"/>
      <c r="G39120" s="61"/>
      <c r="H39120"/>
      <c r="I39120"/>
      <c r="J39120"/>
      <c r="K39120"/>
      <c r="L39120"/>
      <c r="M39120"/>
    </row>
    <row r="39121" spans="1:13">
      <c r="A39121"/>
      <c r="B39121" s="61"/>
      <c r="C39121" s="63"/>
      <c r="D39121" s="60"/>
      <c r="E39121"/>
      <c r="F39121"/>
      <c r="G39121" s="61"/>
      <c r="H39121"/>
      <c r="I39121"/>
      <c r="J39121"/>
      <c r="K39121"/>
      <c r="L39121"/>
      <c r="M39121"/>
    </row>
    <row r="39122" spans="1:13">
      <c r="A39122"/>
      <c r="B39122" s="61"/>
      <c r="C39122" s="63"/>
      <c r="D39122" s="60"/>
      <c r="E39122"/>
      <c r="F39122"/>
      <c r="G39122" s="61"/>
      <c r="H39122"/>
      <c r="I39122"/>
      <c r="J39122"/>
      <c r="K39122"/>
      <c r="L39122"/>
      <c r="M39122"/>
    </row>
    <row r="39123" spans="1:13">
      <c r="A39123"/>
      <c r="B39123" s="61"/>
      <c r="C39123" s="63"/>
      <c r="D39123" s="60"/>
      <c r="E39123"/>
      <c r="F39123"/>
      <c r="G39123" s="61"/>
      <c r="H39123"/>
      <c r="I39123"/>
      <c r="J39123"/>
      <c r="K39123"/>
      <c r="L39123"/>
      <c r="M39123"/>
    </row>
    <row r="39124" spans="1:13">
      <c r="A39124"/>
      <c r="B39124" s="61"/>
      <c r="C39124" s="63"/>
      <c r="D39124" s="60"/>
      <c r="E39124"/>
      <c r="F39124"/>
      <c r="G39124" s="61"/>
      <c r="H39124"/>
      <c r="I39124"/>
      <c r="J39124"/>
      <c r="K39124"/>
      <c r="L39124"/>
      <c r="M39124"/>
    </row>
    <row r="39125" spans="1:13">
      <c r="A39125"/>
      <c r="B39125" s="61"/>
      <c r="C39125" s="63"/>
      <c r="D39125" s="60"/>
      <c r="E39125"/>
      <c r="F39125"/>
      <c r="G39125" s="61"/>
      <c r="H39125"/>
      <c r="I39125"/>
      <c r="J39125"/>
      <c r="K39125"/>
      <c r="L39125"/>
      <c r="M39125"/>
    </row>
    <row r="39126" spans="1:13">
      <c r="A39126"/>
      <c r="B39126" s="61"/>
      <c r="C39126" s="63"/>
      <c r="D39126" s="60"/>
      <c r="E39126"/>
      <c r="F39126"/>
      <c r="G39126" s="61"/>
      <c r="H39126"/>
      <c r="I39126"/>
      <c r="J39126"/>
      <c r="K39126"/>
      <c r="L39126"/>
      <c r="M39126"/>
    </row>
    <row r="39127" spans="1:13">
      <c r="A39127"/>
      <c r="B39127" s="61"/>
      <c r="C39127" s="63"/>
      <c r="D39127" s="60"/>
      <c r="E39127"/>
      <c r="F39127"/>
      <c r="G39127" s="61"/>
      <c r="H39127"/>
      <c r="I39127"/>
      <c r="J39127"/>
      <c r="K39127"/>
      <c r="L39127"/>
      <c r="M39127"/>
    </row>
    <row r="39128" spans="1:13">
      <c r="A39128"/>
      <c r="B39128" s="61"/>
      <c r="C39128" s="63"/>
      <c r="D39128" s="60"/>
      <c r="E39128"/>
      <c r="F39128"/>
      <c r="G39128" s="61"/>
      <c r="H39128"/>
      <c r="I39128"/>
      <c r="J39128"/>
      <c r="K39128"/>
      <c r="L39128"/>
      <c r="M39128"/>
    </row>
    <row r="39129" spans="1:13">
      <c r="A39129"/>
      <c r="B39129" s="61"/>
      <c r="C39129" s="63"/>
      <c r="D39129" s="60"/>
      <c r="E39129"/>
      <c r="F39129"/>
      <c r="G39129" s="61"/>
      <c r="H39129"/>
      <c r="I39129"/>
      <c r="J39129"/>
      <c r="K39129"/>
      <c r="L39129"/>
      <c r="M39129"/>
    </row>
    <row r="39130" spans="1:13">
      <c r="A39130"/>
      <c r="B39130" s="61"/>
      <c r="C39130" s="63"/>
      <c r="D39130" s="60"/>
      <c r="E39130"/>
      <c r="F39130"/>
      <c r="G39130" s="61"/>
      <c r="H39130"/>
      <c r="I39130"/>
      <c r="J39130"/>
      <c r="K39130"/>
      <c r="L39130"/>
      <c r="M39130"/>
    </row>
    <row r="39131" spans="1:13">
      <c r="A39131"/>
      <c r="B39131" s="61"/>
      <c r="C39131" s="63"/>
      <c r="D39131" s="60"/>
      <c r="E39131"/>
      <c r="F39131"/>
      <c r="G39131" s="61"/>
      <c r="H39131"/>
      <c r="I39131"/>
      <c r="J39131"/>
      <c r="K39131"/>
      <c r="L39131"/>
      <c r="M39131"/>
    </row>
    <row r="39132" spans="1:13">
      <c r="A39132"/>
      <c r="B39132" s="61"/>
      <c r="C39132" s="63"/>
      <c r="D39132" s="60"/>
      <c r="E39132"/>
      <c r="F39132"/>
      <c r="G39132" s="61"/>
      <c r="H39132"/>
      <c r="I39132"/>
      <c r="J39132"/>
      <c r="K39132"/>
      <c r="L39132"/>
      <c r="M39132"/>
    </row>
    <row r="39133" spans="1:13">
      <c r="A39133"/>
      <c r="B39133" s="61"/>
      <c r="C39133" s="63"/>
      <c r="D39133" s="60"/>
      <c r="E39133"/>
      <c r="F39133"/>
      <c r="G39133" s="61"/>
      <c r="H39133"/>
      <c r="I39133"/>
      <c r="J39133"/>
      <c r="K39133"/>
      <c r="L39133"/>
      <c r="M39133"/>
    </row>
    <row r="39134" spans="1:13">
      <c r="A39134"/>
      <c r="B39134" s="61"/>
      <c r="C39134" s="63"/>
      <c r="D39134" s="60"/>
      <c r="E39134"/>
      <c r="F39134"/>
      <c r="G39134" s="61"/>
      <c r="H39134"/>
      <c r="I39134"/>
      <c r="J39134"/>
      <c r="K39134"/>
      <c r="L39134"/>
      <c r="M39134"/>
    </row>
    <row r="39135" spans="1:13">
      <c r="A39135"/>
      <c r="B39135" s="61"/>
      <c r="C39135" s="63"/>
      <c r="D39135" s="60"/>
      <c r="E39135"/>
      <c r="F39135"/>
      <c r="G39135" s="61"/>
      <c r="H39135"/>
      <c r="I39135"/>
      <c r="J39135"/>
      <c r="K39135"/>
      <c r="L39135"/>
      <c r="M39135"/>
    </row>
    <row r="39136" spans="1:13">
      <c r="A39136"/>
      <c r="B39136" s="61"/>
      <c r="C39136" s="63"/>
      <c r="D39136" s="60"/>
      <c r="E39136"/>
      <c r="F39136"/>
      <c r="G39136" s="61"/>
      <c r="H39136"/>
      <c r="I39136"/>
      <c r="J39136"/>
      <c r="K39136"/>
      <c r="L39136"/>
      <c r="M39136"/>
    </row>
    <row r="39137" spans="1:13">
      <c r="A39137"/>
      <c r="B39137" s="61"/>
      <c r="C39137" s="63"/>
      <c r="D39137" s="60"/>
      <c r="E39137"/>
      <c r="F39137"/>
      <c r="G39137" s="61"/>
      <c r="H39137"/>
      <c r="I39137"/>
      <c r="J39137"/>
      <c r="K39137"/>
      <c r="L39137"/>
      <c r="M39137"/>
    </row>
    <row r="39138" spans="1:13">
      <c r="A39138"/>
      <c r="B39138" s="61"/>
      <c r="C39138" s="63"/>
      <c r="D39138" s="60"/>
      <c r="E39138"/>
      <c r="F39138"/>
      <c r="G39138" s="61"/>
      <c r="H39138"/>
      <c r="I39138"/>
      <c r="J39138"/>
      <c r="K39138"/>
      <c r="L39138"/>
      <c r="M39138"/>
    </row>
    <row r="39139" spans="1:13">
      <c r="A39139"/>
      <c r="B39139" s="61"/>
      <c r="C39139" s="63"/>
      <c r="D39139" s="60"/>
      <c r="E39139"/>
      <c r="F39139"/>
      <c r="G39139" s="61"/>
      <c r="H39139"/>
      <c r="I39139"/>
      <c r="J39139"/>
      <c r="K39139"/>
      <c r="L39139"/>
      <c r="M39139"/>
    </row>
    <row r="39140" spans="1:13">
      <c r="A39140"/>
      <c r="B39140" s="61"/>
      <c r="C39140" s="63"/>
      <c r="D39140" s="60"/>
      <c r="E39140"/>
      <c r="F39140"/>
      <c r="G39140" s="61"/>
      <c r="H39140"/>
      <c r="I39140"/>
      <c r="J39140"/>
      <c r="K39140"/>
      <c r="L39140"/>
      <c r="M39140"/>
    </row>
    <row r="39141" spans="1:13">
      <c r="A39141"/>
      <c r="B39141" s="61"/>
      <c r="C39141" s="63"/>
      <c r="D39141" s="60"/>
      <c r="E39141"/>
      <c r="F39141"/>
      <c r="G39141" s="61"/>
      <c r="H39141"/>
      <c r="I39141"/>
      <c r="J39141"/>
      <c r="K39141"/>
      <c r="L39141"/>
      <c r="M39141"/>
    </row>
    <row r="39142" spans="1:13">
      <c r="A39142"/>
      <c r="B39142" s="61"/>
      <c r="C39142" s="63"/>
      <c r="D39142" s="60"/>
      <c r="E39142"/>
      <c r="F39142"/>
      <c r="G39142" s="61"/>
      <c r="H39142"/>
      <c r="I39142"/>
      <c r="J39142"/>
      <c r="K39142"/>
      <c r="L39142"/>
      <c r="M39142"/>
    </row>
    <row r="39143" spans="1:13">
      <c r="A39143"/>
      <c r="B39143" s="61"/>
      <c r="C39143" s="63"/>
      <c r="D39143" s="60"/>
      <c r="E39143"/>
      <c r="F39143"/>
      <c r="G39143" s="61"/>
      <c r="H39143"/>
      <c r="I39143"/>
      <c r="J39143"/>
      <c r="K39143"/>
      <c r="L39143"/>
      <c r="M39143"/>
    </row>
    <row r="39144" spans="1:13">
      <c r="A39144"/>
      <c r="B39144" s="61"/>
      <c r="C39144" s="63"/>
      <c r="D39144" s="60"/>
      <c r="E39144"/>
      <c r="F39144"/>
      <c r="G39144" s="61"/>
      <c r="H39144"/>
      <c r="I39144"/>
      <c r="J39144"/>
      <c r="K39144"/>
      <c r="L39144"/>
      <c r="M39144"/>
    </row>
    <row r="39145" spans="1:13">
      <c r="A39145"/>
      <c r="B39145" s="61"/>
      <c r="C39145" s="63"/>
      <c r="D39145" s="60"/>
      <c r="E39145"/>
      <c r="F39145"/>
      <c r="G39145" s="61"/>
      <c r="H39145"/>
      <c r="I39145"/>
      <c r="J39145"/>
      <c r="K39145"/>
      <c r="L39145"/>
      <c r="M39145"/>
    </row>
    <row r="39146" spans="1:13">
      <c r="A39146"/>
      <c r="B39146" s="61"/>
      <c r="C39146" s="63"/>
      <c r="D39146" s="60"/>
      <c r="E39146"/>
      <c r="F39146"/>
      <c r="G39146" s="61"/>
      <c r="H39146"/>
      <c r="I39146"/>
      <c r="J39146"/>
      <c r="K39146"/>
      <c r="L39146"/>
      <c r="M39146"/>
    </row>
    <row r="39147" spans="1:13">
      <c r="A39147"/>
      <c r="B39147" s="61"/>
      <c r="C39147" s="63"/>
      <c r="D39147" s="60"/>
      <c r="E39147"/>
      <c r="F39147"/>
      <c r="G39147" s="61"/>
      <c r="H39147"/>
      <c r="I39147"/>
      <c r="J39147"/>
      <c r="K39147"/>
      <c r="L39147"/>
      <c r="M39147"/>
    </row>
    <row r="39148" spans="1:13">
      <c r="A39148"/>
      <c r="B39148" s="61"/>
      <c r="C39148" s="63"/>
      <c r="D39148" s="60"/>
      <c r="E39148"/>
      <c r="F39148"/>
      <c r="G39148" s="61"/>
      <c r="H39148"/>
      <c r="I39148"/>
      <c r="J39148"/>
      <c r="K39148"/>
      <c r="L39148"/>
      <c r="M39148"/>
    </row>
    <row r="39149" spans="1:13">
      <c r="A39149"/>
      <c r="B39149" s="61"/>
      <c r="C39149" s="63"/>
      <c r="D39149" s="60"/>
      <c r="E39149"/>
      <c r="F39149"/>
      <c r="G39149" s="61"/>
      <c r="H39149"/>
      <c r="I39149"/>
      <c r="J39149"/>
      <c r="K39149"/>
      <c r="L39149"/>
      <c r="M39149"/>
    </row>
    <row r="39150" spans="1:13">
      <c r="A39150"/>
      <c r="B39150" s="61"/>
      <c r="C39150" s="63"/>
      <c r="D39150" s="60"/>
      <c r="E39150"/>
      <c r="F39150"/>
      <c r="G39150" s="61"/>
      <c r="H39150"/>
      <c r="I39150"/>
      <c r="J39150"/>
      <c r="K39150"/>
      <c r="L39150"/>
      <c r="M39150"/>
    </row>
    <row r="39151" spans="1:13">
      <c r="A39151"/>
      <c r="B39151" s="61"/>
      <c r="C39151" s="63"/>
      <c r="D39151" s="60"/>
      <c r="E39151"/>
      <c r="F39151"/>
      <c r="G39151" s="61"/>
      <c r="H39151"/>
      <c r="I39151"/>
      <c r="J39151"/>
      <c r="K39151"/>
      <c r="L39151"/>
      <c r="M39151"/>
    </row>
    <row r="39152" spans="1:13">
      <c r="A39152"/>
      <c r="B39152" s="61"/>
      <c r="C39152" s="63"/>
      <c r="D39152" s="60"/>
      <c r="E39152"/>
      <c r="F39152"/>
      <c r="G39152" s="61"/>
      <c r="H39152"/>
      <c r="I39152"/>
      <c r="J39152"/>
      <c r="K39152"/>
      <c r="L39152"/>
      <c r="M39152"/>
    </row>
    <row r="39153" spans="1:13">
      <c r="A39153"/>
      <c r="B39153" s="61"/>
      <c r="C39153" s="63"/>
      <c r="D39153" s="60"/>
      <c r="E39153"/>
      <c r="F39153"/>
      <c r="G39153" s="61"/>
      <c r="H39153"/>
      <c r="I39153"/>
      <c r="J39153"/>
      <c r="K39153"/>
      <c r="L39153"/>
      <c r="M39153"/>
    </row>
    <row r="39154" spans="1:13">
      <c r="A39154"/>
      <c r="B39154" s="61"/>
      <c r="C39154" s="63"/>
      <c r="D39154" s="60"/>
      <c r="E39154"/>
      <c r="F39154"/>
      <c r="G39154" s="61"/>
      <c r="H39154"/>
      <c r="I39154"/>
      <c r="J39154"/>
      <c r="K39154"/>
      <c r="L39154"/>
      <c r="M39154"/>
    </row>
    <row r="39155" spans="1:13">
      <c r="A39155"/>
      <c r="B39155" s="61"/>
      <c r="C39155" s="63"/>
      <c r="D39155" s="60"/>
      <c r="E39155"/>
      <c r="F39155"/>
      <c r="G39155" s="61"/>
      <c r="H39155"/>
      <c r="I39155"/>
      <c r="J39155"/>
      <c r="K39155"/>
      <c r="L39155"/>
      <c r="M39155"/>
    </row>
    <row r="39156" spans="1:13">
      <c r="A39156"/>
      <c r="B39156" s="61"/>
      <c r="C39156" s="63"/>
      <c r="D39156" s="60"/>
      <c r="E39156"/>
      <c r="F39156"/>
      <c r="G39156" s="61"/>
      <c r="H39156"/>
      <c r="I39156"/>
      <c r="J39156"/>
      <c r="K39156"/>
      <c r="L39156"/>
      <c r="M39156"/>
    </row>
    <row r="39157" spans="1:13">
      <c r="A39157"/>
      <c r="B39157" s="61"/>
      <c r="C39157" s="63"/>
      <c r="D39157" s="60"/>
      <c r="E39157"/>
      <c r="F39157"/>
      <c r="G39157" s="61"/>
      <c r="H39157"/>
      <c r="I39157"/>
      <c r="J39157"/>
      <c r="K39157"/>
      <c r="L39157"/>
      <c r="M39157"/>
    </row>
    <row r="39158" spans="1:13">
      <c r="A39158"/>
      <c r="B39158" s="61"/>
      <c r="C39158" s="63"/>
      <c r="D39158" s="60"/>
      <c r="E39158"/>
      <c r="F39158"/>
      <c r="G39158" s="61"/>
      <c r="H39158"/>
      <c r="I39158"/>
      <c r="J39158"/>
      <c r="K39158"/>
      <c r="L39158"/>
      <c r="M39158"/>
    </row>
    <row r="39159" spans="1:13">
      <c r="A39159"/>
      <c r="B39159" s="61"/>
      <c r="C39159" s="63"/>
      <c r="D39159" s="60"/>
      <c r="E39159"/>
      <c r="F39159"/>
      <c r="G39159" s="61"/>
      <c r="H39159"/>
      <c r="I39159"/>
      <c r="J39159"/>
      <c r="K39159"/>
      <c r="L39159"/>
      <c r="M39159"/>
    </row>
    <row r="39160" spans="1:13">
      <c r="A39160"/>
      <c r="B39160" s="61"/>
      <c r="C39160" s="63"/>
      <c r="D39160" s="60"/>
      <c r="E39160"/>
      <c r="F39160"/>
      <c r="G39160" s="61"/>
      <c r="H39160"/>
      <c r="I39160"/>
      <c r="J39160"/>
      <c r="K39160"/>
      <c r="L39160"/>
      <c r="M39160"/>
    </row>
    <row r="39161" spans="1:13">
      <c r="A39161"/>
      <c r="B39161" s="61"/>
      <c r="C39161" s="63"/>
      <c r="D39161" s="60"/>
      <c r="E39161"/>
      <c r="F39161"/>
      <c r="G39161" s="61"/>
      <c r="H39161"/>
      <c r="I39161"/>
      <c r="J39161"/>
      <c r="K39161"/>
      <c r="L39161"/>
      <c r="M39161"/>
    </row>
    <row r="39162" spans="1:13">
      <c r="A39162"/>
      <c r="B39162" s="61"/>
      <c r="C39162" s="63"/>
      <c r="D39162" s="60"/>
      <c r="E39162"/>
      <c r="F39162"/>
      <c r="G39162" s="61"/>
      <c r="H39162"/>
      <c r="I39162"/>
      <c r="J39162"/>
      <c r="K39162"/>
      <c r="L39162"/>
      <c r="M39162"/>
    </row>
    <row r="39163" spans="1:13">
      <c r="A39163"/>
      <c r="B39163" s="61"/>
      <c r="C39163" s="63"/>
      <c r="D39163" s="60"/>
      <c r="E39163"/>
      <c r="F39163"/>
      <c r="G39163" s="61"/>
      <c r="H39163"/>
      <c r="I39163"/>
      <c r="J39163"/>
      <c r="K39163"/>
      <c r="L39163"/>
      <c r="M39163"/>
    </row>
    <row r="39164" spans="1:13">
      <c r="A39164"/>
      <c r="B39164" s="61"/>
      <c r="C39164" s="63"/>
      <c r="D39164" s="60"/>
      <c r="E39164"/>
      <c r="F39164"/>
      <c r="G39164" s="61"/>
      <c r="H39164"/>
      <c r="I39164"/>
      <c r="J39164"/>
      <c r="K39164"/>
      <c r="L39164"/>
      <c r="M39164"/>
    </row>
    <row r="39165" spans="1:13">
      <c r="A39165"/>
      <c r="B39165" s="61"/>
      <c r="C39165" s="63"/>
      <c r="D39165" s="60"/>
      <c r="E39165"/>
      <c r="F39165"/>
      <c r="G39165" s="61"/>
      <c r="H39165"/>
      <c r="I39165"/>
      <c r="J39165"/>
      <c r="K39165"/>
      <c r="L39165"/>
      <c r="M39165"/>
    </row>
    <row r="39166" spans="1:13">
      <c r="A39166"/>
      <c r="B39166" s="61"/>
      <c r="C39166" s="63"/>
      <c r="D39166" s="60"/>
      <c r="E39166"/>
      <c r="F39166"/>
      <c r="G39166" s="61"/>
      <c r="H39166"/>
      <c r="I39166"/>
      <c r="J39166"/>
      <c r="K39166"/>
      <c r="L39166"/>
      <c r="M39166"/>
    </row>
    <row r="39167" spans="1:13">
      <c r="A39167"/>
      <c r="B39167" s="61"/>
      <c r="C39167" s="63"/>
      <c r="D39167" s="60"/>
      <c r="E39167"/>
      <c r="F39167"/>
      <c r="G39167" s="61"/>
      <c r="H39167"/>
      <c r="I39167"/>
      <c r="J39167"/>
      <c r="K39167"/>
      <c r="L39167"/>
      <c r="M39167"/>
    </row>
    <row r="39168" spans="1:13">
      <c r="A39168"/>
      <c r="B39168" s="61"/>
      <c r="C39168" s="63"/>
      <c r="D39168" s="60"/>
      <c r="E39168"/>
      <c r="F39168"/>
      <c r="G39168" s="61"/>
      <c r="H39168"/>
      <c r="I39168"/>
      <c r="J39168"/>
      <c r="K39168"/>
      <c r="L39168"/>
      <c r="M39168"/>
    </row>
    <row r="39169" spans="1:13">
      <c r="A39169"/>
      <c r="B39169" s="61"/>
      <c r="C39169" s="63"/>
      <c r="D39169" s="60"/>
      <c r="E39169"/>
      <c r="F39169"/>
      <c r="G39169" s="61"/>
      <c r="H39169"/>
      <c r="I39169"/>
      <c r="J39169"/>
      <c r="K39169"/>
      <c r="L39169"/>
      <c r="M39169"/>
    </row>
    <row r="39170" spans="1:13">
      <c r="A39170"/>
      <c r="B39170" s="61"/>
      <c r="C39170" s="63"/>
      <c r="D39170" s="60"/>
      <c r="E39170"/>
      <c r="F39170"/>
      <c r="G39170" s="61"/>
      <c r="H39170"/>
      <c r="I39170"/>
      <c r="J39170"/>
      <c r="K39170"/>
      <c r="L39170"/>
      <c r="M39170"/>
    </row>
    <row r="39171" spans="1:13">
      <c r="A39171"/>
      <c r="B39171" s="61"/>
      <c r="C39171" s="63"/>
      <c r="D39171" s="60"/>
      <c r="E39171"/>
      <c r="F39171"/>
      <c r="G39171" s="61"/>
      <c r="H39171"/>
      <c r="I39171"/>
      <c r="J39171"/>
      <c r="K39171"/>
      <c r="L39171"/>
      <c r="M39171"/>
    </row>
    <row r="39172" spans="1:13">
      <c r="A39172"/>
      <c r="B39172" s="61"/>
      <c r="C39172" s="63"/>
      <c r="D39172" s="60"/>
      <c r="E39172"/>
      <c r="F39172"/>
      <c r="G39172" s="61"/>
      <c r="H39172"/>
      <c r="I39172"/>
      <c r="J39172"/>
      <c r="K39172"/>
      <c r="L39172"/>
      <c r="M39172"/>
    </row>
    <row r="39173" spans="1:13">
      <c r="A39173"/>
      <c r="B39173" s="61"/>
      <c r="C39173" s="63"/>
      <c r="D39173" s="60"/>
      <c r="E39173"/>
      <c r="F39173"/>
      <c r="G39173" s="61"/>
      <c r="H39173"/>
      <c r="I39173"/>
      <c r="J39173"/>
      <c r="K39173"/>
      <c r="L39173"/>
      <c r="M39173"/>
    </row>
    <row r="39174" spans="1:13">
      <c r="A39174"/>
      <c r="B39174" s="61"/>
      <c r="C39174" s="63"/>
      <c r="D39174" s="60"/>
      <c r="E39174"/>
      <c r="F39174"/>
      <c r="G39174" s="61"/>
      <c r="H39174"/>
      <c r="I39174"/>
      <c r="J39174"/>
      <c r="K39174"/>
      <c r="L39174"/>
      <c r="M39174"/>
    </row>
    <row r="39175" spans="1:13">
      <c r="A39175"/>
      <c r="B39175" s="61"/>
      <c r="C39175" s="63"/>
      <c r="D39175" s="60"/>
      <c r="E39175"/>
      <c r="F39175"/>
      <c r="G39175" s="61"/>
      <c r="H39175"/>
      <c r="I39175"/>
      <c r="J39175"/>
      <c r="K39175"/>
      <c r="L39175"/>
      <c r="M39175"/>
    </row>
    <row r="39176" spans="1:13">
      <c r="A39176"/>
      <c r="B39176" s="61"/>
      <c r="C39176" s="63"/>
      <c r="D39176" s="60"/>
      <c r="E39176"/>
      <c r="F39176"/>
      <c r="G39176" s="61"/>
      <c r="H39176"/>
      <c r="I39176"/>
      <c r="J39176"/>
      <c r="K39176"/>
      <c r="L39176"/>
      <c r="M39176"/>
    </row>
    <row r="39177" spans="1:13">
      <c r="A39177"/>
      <c r="B39177" s="61"/>
      <c r="C39177" s="63"/>
      <c r="D39177" s="60"/>
      <c r="E39177"/>
      <c r="F39177"/>
      <c r="G39177" s="61"/>
      <c r="H39177"/>
      <c r="I39177"/>
      <c r="J39177"/>
      <c r="K39177"/>
      <c r="L39177"/>
      <c r="M39177"/>
    </row>
    <row r="39178" spans="1:13">
      <c r="A39178"/>
      <c r="B39178" s="61"/>
      <c r="C39178" s="63"/>
      <c r="D39178" s="60"/>
      <c r="E39178"/>
      <c r="F39178"/>
      <c r="G39178" s="61"/>
      <c r="H39178"/>
      <c r="I39178"/>
      <c r="J39178"/>
      <c r="K39178"/>
      <c r="L39178"/>
      <c r="M39178"/>
    </row>
    <row r="39179" spans="1:13">
      <c r="A39179"/>
      <c r="B39179" s="61"/>
      <c r="C39179" s="63"/>
      <c r="D39179" s="60"/>
      <c r="E39179"/>
      <c r="F39179"/>
      <c r="G39179" s="61"/>
      <c r="H39179"/>
      <c r="I39179"/>
      <c r="J39179"/>
      <c r="K39179"/>
      <c r="L39179"/>
      <c r="M39179"/>
    </row>
    <row r="39180" spans="1:13">
      <c r="A39180"/>
      <c r="B39180" s="61"/>
      <c r="C39180" s="63"/>
      <c r="D39180" s="60"/>
      <c r="E39180"/>
      <c r="F39180"/>
      <c r="G39180" s="61"/>
      <c r="H39180"/>
      <c r="I39180"/>
      <c r="J39180"/>
      <c r="K39180"/>
      <c r="L39180"/>
      <c r="M39180"/>
    </row>
    <row r="39181" spans="1:13">
      <c r="A39181"/>
      <c r="B39181" s="61"/>
      <c r="C39181" s="63"/>
      <c r="D39181" s="60"/>
      <c r="E39181"/>
      <c r="F39181"/>
      <c r="G39181" s="61"/>
      <c r="H39181"/>
      <c r="I39181"/>
      <c r="J39181"/>
      <c r="K39181"/>
      <c r="L39181"/>
      <c r="M39181"/>
    </row>
    <row r="39182" spans="1:13">
      <c r="A39182"/>
      <c r="B39182" s="61"/>
      <c r="C39182" s="63"/>
      <c r="D39182" s="60"/>
      <c r="E39182"/>
      <c r="F39182"/>
      <c r="G39182" s="61"/>
      <c r="H39182"/>
      <c r="I39182"/>
      <c r="J39182"/>
      <c r="K39182"/>
      <c r="L39182"/>
      <c r="M39182"/>
    </row>
    <row r="39183" spans="1:13">
      <c r="A39183"/>
      <c r="B39183" s="61"/>
      <c r="C39183" s="63"/>
      <c r="D39183" s="60"/>
      <c r="E39183"/>
      <c r="F39183"/>
      <c r="G39183" s="61"/>
      <c r="H39183"/>
      <c r="I39183"/>
      <c r="J39183"/>
      <c r="K39183"/>
      <c r="L39183"/>
      <c r="M39183"/>
    </row>
    <row r="39184" spans="1:13">
      <c r="A39184"/>
      <c r="B39184" s="61"/>
      <c r="C39184" s="63"/>
      <c r="D39184" s="60"/>
      <c r="E39184"/>
      <c r="F39184"/>
      <c r="G39184" s="61"/>
      <c r="H39184"/>
      <c r="I39184"/>
      <c r="J39184"/>
      <c r="K39184"/>
      <c r="L39184"/>
      <c r="M39184"/>
    </row>
    <row r="39185" spans="1:13">
      <c r="A39185"/>
      <c r="B39185" s="61"/>
      <c r="C39185" s="63"/>
      <c r="D39185" s="60"/>
      <c r="E39185"/>
      <c r="F39185"/>
      <c r="G39185" s="61"/>
      <c r="H39185"/>
      <c r="I39185"/>
      <c r="J39185"/>
      <c r="K39185"/>
      <c r="L39185"/>
      <c r="M39185"/>
    </row>
    <row r="39186" spans="1:13">
      <c r="A39186"/>
      <c r="B39186" s="61"/>
      <c r="C39186" s="63"/>
      <c r="D39186" s="60"/>
      <c r="E39186"/>
      <c r="F39186"/>
      <c r="G39186" s="61"/>
      <c r="H39186"/>
      <c r="I39186"/>
      <c r="J39186"/>
      <c r="K39186"/>
      <c r="L39186"/>
      <c r="M39186"/>
    </row>
    <row r="39187" spans="1:13">
      <c r="A39187"/>
      <c r="B39187" s="61"/>
      <c r="C39187" s="63"/>
      <c r="D39187" s="60"/>
      <c r="E39187"/>
      <c r="F39187"/>
      <c r="G39187" s="61"/>
      <c r="H39187"/>
      <c r="I39187"/>
      <c r="J39187"/>
      <c r="K39187"/>
      <c r="L39187"/>
      <c r="M39187"/>
    </row>
    <row r="39188" spans="1:13">
      <c r="A39188"/>
      <c r="B39188" s="61"/>
      <c r="C39188" s="63"/>
      <c r="D39188" s="60"/>
      <c r="E39188"/>
      <c r="F39188"/>
      <c r="G39188" s="61"/>
      <c r="H39188"/>
      <c r="I39188"/>
      <c r="J39188"/>
      <c r="K39188"/>
      <c r="L39188"/>
      <c r="M39188"/>
    </row>
    <row r="39189" spans="1:13">
      <c r="A39189"/>
      <c r="B39189" s="61"/>
      <c r="C39189" s="63"/>
      <c r="D39189" s="60"/>
      <c r="E39189"/>
      <c r="F39189"/>
      <c r="G39189" s="61"/>
      <c r="H39189"/>
      <c r="I39189"/>
      <c r="J39189"/>
      <c r="K39189"/>
      <c r="L39189"/>
      <c r="M39189"/>
    </row>
    <row r="39190" spans="1:13">
      <c r="A39190"/>
      <c r="B39190" s="61"/>
      <c r="C39190" s="63"/>
      <c r="D39190" s="60"/>
      <c r="E39190"/>
      <c r="F39190"/>
      <c r="G39190" s="61"/>
      <c r="H39190"/>
      <c r="I39190"/>
      <c r="J39190"/>
      <c r="K39190"/>
      <c r="L39190"/>
      <c r="M39190"/>
    </row>
    <row r="39191" spans="1:13">
      <c r="A39191"/>
      <c r="B39191" s="61"/>
      <c r="C39191" s="63"/>
      <c r="D39191" s="60"/>
      <c r="E39191"/>
      <c r="F39191"/>
      <c r="G39191" s="61"/>
      <c r="H39191"/>
      <c r="I39191"/>
      <c r="J39191"/>
      <c r="K39191"/>
      <c r="L39191"/>
      <c r="M39191"/>
    </row>
    <row r="39192" spans="1:13">
      <c r="A39192"/>
      <c r="B39192" s="61"/>
      <c r="C39192" s="63"/>
      <c r="D39192" s="60"/>
      <c r="E39192"/>
      <c r="F39192"/>
      <c r="G39192" s="61"/>
      <c r="H39192"/>
      <c r="I39192"/>
      <c r="J39192"/>
      <c r="K39192"/>
      <c r="L39192"/>
      <c r="M39192"/>
    </row>
    <row r="39193" spans="1:13">
      <c r="A39193"/>
      <c r="B39193" s="61"/>
      <c r="C39193" s="63"/>
      <c r="D39193" s="60"/>
      <c r="E39193"/>
      <c r="F39193"/>
      <c r="G39193" s="61"/>
      <c r="H39193"/>
      <c r="I39193"/>
      <c r="J39193"/>
      <c r="K39193"/>
      <c r="L39193"/>
      <c r="M39193"/>
    </row>
    <row r="39194" spans="1:13">
      <c r="A39194"/>
      <c r="B39194" s="61"/>
      <c r="C39194" s="63"/>
      <c r="D39194" s="60"/>
      <c r="E39194"/>
      <c r="F39194"/>
      <c r="G39194" s="61"/>
      <c r="H39194"/>
      <c r="I39194"/>
      <c r="J39194"/>
      <c r="K39194"/>
      <c r="L39194"/>
      <c r="M39194"/>
    </row>
    <row r="39195" spans="1:13">
      <c r="A39195"/>
      <c r="B39195" s="61"/>
      <c r="C39195" s="63"/>
      <c r="D39195" s="60"/>
      <c r="E39195"/>
      <c r="F39195"/>
      <c r="G39195" s="61"/>
      <c r="H39195"/>
      <c r="I39195"/>
      <c r="J39195"/>
      <c r="K39195"/>
      <c r="L39195"/>
      <c r="M39195"/>
    </row>
    <row r="39196" spans="1:13">
      <c r="A39196"/>
      <c r="B39196" s="61"/>
      <c r="C39196" s="63"/>
      <c r="D39196" s="60"/>
      <c r="E39196"/>
      <c r="F39196"/>
      <c r="G39196" s="61"/>
      <c r="H39196"/>
      <c r="I39196"/>
      <c r="J39196"/>
      <c r="K39196"/>
      <c r="L39196"/>
      <c r="M39196"/>
    </row>
    <row r="39197" spans="1:13">
      <c r="A39197"/>
      <c r="B39197" s="61"/>
      <c r="C39197" s="63"/>
      <c r="D39197" s="60"/>
      <c r="E39197"/>
      <c r="F39197"/>
      <c r="G39197" s="61"/>
      <c r="H39197"/>
      <c r="I39197"/>
      <c r="J39197"/>
      <c r="K39197"/>
      <c r="L39197"/>
      <c r="M39197"/>
    </row>
    <row r="39198" spans="1:13">
      <c r="A39198"/>
      <c r="B39198" s="61"/>
      <c r="C39198" s="63"/>
      <c r="D39198" s="60"/>
      <c r="E39198"/>
      <c r="F39198"/>
      <c r="G39198" s="61"/>
      <c r="H39198"/>
      <c r="I39198"/>
      <c r="J39198"/>
      <c r="K39198"/>
      <c r="L39198"/>
      <c r="M39198"/>
    </row>
    <row r="39199" spans="1:13">
      <c r="A39199"/>
      <c r="B39199" s="61"/>
      <c r="C39199" s="63"/>
      <c r="D39199" s="60"/>
      <c r="E39199"/>
      <c r="F39199"/>
      <c r="G39199" s="61"/>
      <c r="H39199"/>
      <c r="I39199"/>
      <c r="J39199"/>
      <c r="K39199"/>
      <c r="L39199"/>
      <c r="M39199"/>
    </row>
    <row r="39200" spans="1:13">
      <c r="A39200"/>
      <c r="B39200" s="61"/>
      <c r="C39200" s="63"/>
      <c r="D39200" s="60"/>
      <c r="E39200"/>
      <c r="F39200"/>
      <c r="G39200" s="61"/>
      <c r="H39200"/>
      <c r="I39200"/>
      <c r="J39200"/>
      <c r="K39200"/>
      <c r="L39200"/>
      <c r="M39200"/>
    </row>
    <row r="39201" spans="1:13">
      <c r="A39201"/>
      <c r="B39201" s="61"/>
      <c r="C39201" s="63"/>
      <c r="D39201" s="60"/>
      <c r="E39201"/>
      <c r="F39201"/>
      <c r="G39201" s="61"/>
      <c r="H39201"/>
      <c r="I39201"/>
      <c r="J39201"/>
      <c r="K39201"/>
      <c r="L39201"/>
      <c r="M39201"/>
    </row>
    <row r="39202" spans="1:13">
      <c r="A39202"/>
      <c r="B39202" s="61"/>
      <c r="C39202" s="63"/>
      <c r="D39202" s="60"/>
      <c r="E39202"/>
      <c r="F39202"/>
      <c r="G39202" s="61"/>
      <c r="H39202"/>
      <c r="I39202"/>
      <c r="J39202"/>
      <c r="K39202"/>
      <c r="L39202"/>
      <c r="M39202"/>
    </row>
    <row r="39203" spans="1:13">
      <c r="A39203"/>
      <c r="B39203" s="61"/>
      <c r="C39203" s="63"/>
      <c r="D39203" s="60"/>
      <c r="E39203"/>
      <c r="F39203"/>
      <c r="G39203" s="61"/>
      <c r="H39203"/>
      <c r="I39203"/>
      <c r="J39203"/>
      <c r="K39203"/>
      <c r="L39203"/>
      <c r="M39203"/>
    </row>
    <row r="39204" spans="1:13">
      <c r="A39204"/>
      <c r="B39204" s="61"/>
      <c r="C39204" s="63"/>
      <c r="D39204" s="60"/>
      <c r="E39204"/>
      <c r="F39204"/>
      <c r="G39204" s="61"/>
      <c r="H39204"/>
      <c r="I39204"/>
      <c r="J39204"/>
      <c r="K39204"/>
      <c r="L39204"/>
      <c r="M39204"/>
    </row>
    <row r="39205" spans="1:13">
      <c r="A39205"/>
      <c r="B39205" s="61"/>
      <c r="C39205" s="63"/>
      <c r="D39205" s="60"/>
      <c r="E39205"/>
      <c r="F39205"/>
      <c r="G39205" s="61"/>
      <c r="H39205"/>
      <c r="I39205"/>
      <c r="J39205"/>
      <c r="K39205"/>
      <c r="L39205"/>
      <c r="M39205"/>
    </row>
    <row r="39206" spans="1:13">
      <c r="A39206"/>
      <c r="B39206" s="61"/>
      <c r="C39206" s="63"/>
      <c r="D39206" s="60"/>
      <c r="E39206"/>
      <c r="F39206"/>
      <c r="G39206" s="61"/>
      <c r="H39206"/>
      <c r="I39206"/>
      <c r="J39206"/>
      <c r="K39206"/>
      <c r="L39206"/>
      <c r="M39206"/>
    </row>
    <row r="39207" spans="1:13">
      <c r="A39207"/>
      <c r="B39207" s="61"/>
      <c r="C39207" s="63"/>
      <c r="D39207" s="60"/>
      <c r="E39207"/>
      <c r="F39207"/>
      <c r="G39207" s="61"/>
      <c r="H39207"/>
      <c r="I39207"/>
      <c r="J39207"/>
      <c r="K39207"/>
      <c r="L39207"/>
      <c r="M39207"/>
    </row>
    <row r="39208" spans="1:13">
      <c r="A39208"/>
      <c r="B39208" s="61"/>
      <c r="C39208" s="63"/>
      <c r="D39208" s="60"/>
      <c r="E39208"/>
      <c r="F39208"/>
      <c r="G39208" s="61"/>
      <c r="H39208"/>
      <c r="I39208"/>
      <c r="J39208"/>
      <c r="K39208"/>
      <c r="L39208"/>
      <c r="M39208"/>
    </row>
    <row r="39209" spans="1:13">
      <c r="A39209"/>
      <c r="B39209" s="61"/>
      <c r="C39209" s="63"/>
      <c r="D39209" s="60"/>
      <c r="E39209"/>
      <c r="F39209"/>
      <c r="G39209" s="61"/>
      <c r="H39209"/>
      <c r="I39209"/>
      <c r="J39209"/>
      <c r="K39209"/>
      <c r="L39209"/>
      <c r="M39209"/>
    </row>
    <row r="39210" spans="1:13">
      <c r="A39210"/>
      <c r="B39210" s="61"/>
      <c r="C39210" s="63"/>
      <c r="D39210" s="60"/>
      <c r="E39210"/>
      <c r="F39210"/>
      <c r="G39210" s="61"/>
      <c r="H39210"/>
      <c r="I39210"/>
      <c r="J39210"/>
      <c r="K39210"/>
      <c r="L39210"/>
      <c r="M39210"/>
    </row>
    <row r="39211" spans="1:13">
      <c r="A39211"/>
      <c r="B39211" s="61"/>
      <c r="C39211" s="63"/>
      <c r="D39211" s="60"/>
      <c r="E39211"/>
      <c r="F39211"/>
      <c r="G39211" s="61"/>
      <c r="H39211"/>
      <c r="I39211"/>
      <c r="J39211"/>
      <c r="K39211"/>
      <c r="L39211"/>
      <c r="M39211"/>
    </row>
    <row r="39212" spans="1:13">
      <c r="A39212"/>
      <c r="B39212" s="61"/>
      <c r="C39212" s="63"/>
      <c r="D39212" s="60"/>
      <c r="E39212"/>
      <c r="F39212"/>
      <c r="G39212" s="61"/>
      <c r="H39212"/>
      <c r="I39212"/>
      <c r="J39212"/>
      <c r="K39212"/>
      <c r="L39212"/>
      <c r="M39212"/>
    </row>
    <row r="39213" spans="1:13">
      <c r="A39213"/>
      <c r="B39213" s="61"/>
      <c r="C39213" s="63"/>
      <c r="D39213" s="60"/>
      <c r="E39213"/>
      <c r="F39213"/>
      <c r="G39213" s="61"/>
      <c r="H39213"/>
      <c r="I39213"/>
      <c r="J39213"/>
      <c r="K39213"/>
      <c r="L39213"/>
      <c r="M39213"/>
    </row>
    <row r="39214" spans="1:13">
      <c r="A39214"/>
      <c r="B39214" s="61"/>
      <c r="C39214" s="63"/>
      <c r="D39214" s="60"/>
      <c r="E39214"/>
      <c r="F39214"/>
      <c r="G39214" s="61"/>
      <c r="H39214"/>
      <c r="I39214"/>
      <c r="J39214"/>
      <c r="K39214"/>
      <c r="L39214"/>
      <c r="M39214"/>
    </row>
    <row r="39215" spans="1:13">
      <c r="A39215"/>
      <c r="B39215" s="61"/>
      <c r="C39215" s="63"/>
      <c r="D39215" s="60"/>
      <c r="E39215"/>
      <c r="F39215"/>
      <c r="G39215" s="61"/>
      <c r="H39215"/>
      <c r="I39215"/>
      <c r="J39215"/>
      <c r="K39215"/>
      <c r="L39215"/>
      <c r="M39215"/>
    </row>
    <row r="39216" spans="1:13">
      <c r="A39216"/>
      <c r="B39216" s="61"/>
      <c r="C39216" s="63"/>
      <c r="D39216" s="60"/>
      <c r="E39216"/>
      <c r="F39216"/>
      <c r="G39216" s="61"/>
      <c r="H39216"/>
      <c r="I39216"/>
      <c r="J39216"/>
      <c r="K39216"/>
      <c r="L39216"/>
      <c r="M39216"/>
    </row>
    <row r="39217" spans="1:13">
      <c r="A39217"/>
      <c r="B39217" s="61"/>
      <c r="C39217" s="63"/>
      <c r="D39217" s="60"/>
      <c r="E39217"/>
      <c r="F39217"/>
      <c r="G39217" s="61"/>
      <c r="H39217"/>
      <c r="I39217"/>
      <c r="J39217"/>
      <c r="K39217"/>
      <c r="L39217"/>
      <c r="M39217"/>
    </row>
    <row r="39218" spans="1:13">
      <c r="A39218"/>
      <c r="B39218" s="61"/>
      <c r="C39218" s="63"/>
      <c r="D39218" s="60"/>
      <c r="E39218"/>
      <c r="F39218"/>
      <c r="G39218" s="61"/>
      <c r="H39218"/>
      <c r="I39218"/>
      <c r="J39218"/>
      <c r="K39218"/>
      <c r="L39218"/>
      <c r="M39218"/>
    </row>
    <row r="39219" spans="1:13">
      <c r="A39219"/>
      <c r="B39219" s="61"/>
      <c r="C39219" s="63"/>
      <c r="D39219" s="60"/>
      <c r="E39219"/>
      <c r="F39219"/>
      <c r="G39219" s="61"/>
      <c r="H39219"/>
      <c r="I39219"/>
      <c r="J39219"/>
      <c r="K39219"/>
      <c r="L39219"/>
      <c r="M39219"/>
    </row>
    <row r="39220" spans="1:13">
      <c r="A39220"/>
      <c r="B39220" s="61"/>
      <c r="C39220" s="63"/>
      <c r="D39220" s="60"/>
      <c r="E39220"/>
      <c r="F39220"/>
      <c r="G39220" s="61"/>
      <c r="H39220"/>
      <c r="I39220"/>
      <c r="J39220"/>
      <c r="K39220"/>
      <c r="L39220"/>
      <c r="M39220"/>
    </row>
    <row r="39221" spans="1:13">
      <c r="A39221"/>
      <c r="B39221" s="61"/>
      <c r="C39221" s="63"/>
      <c r="D39221" s="60"/>
      <c r="E39221"/>
      <c r="F39221"/>
      <c r="G39221" s="61"/>
      <c r="H39221"/>
      <c r="I39221"/>
      <c r="J39221"/>
      <c r="K39221"/>
      <c r="L39221"/>
      <c r="M39221"/>
    </row>
    <row r="39222" spans="1:13">
      <c r="A39222"/>
      <c r="B39222" s="61"/>
      <c r="C39222" s="63"/>
      <c r="D39222" s="60"/>
      <c r="E39222"/>
      <c r="F39222"/>
      <c r="G39222" s="61"/>
      <c r="H39222"/>
      <c r="I39222"/>
      <c r="J39222"/>
      <c r="K39222"/>
      <c r="L39222"/>
      <c r="M39222"/>
    </row>
    <row r="39223" spans="1:13">
      <c r="A39223"/>
      <c r="B39223" s="61"/>
      <c r="C39223" s="63"/>
      <c r="D39223" s="60"/>
      <c r="E39223"/>
      <c r="F39223"/>
      <c r="G39223" s="61"/>
      <c r="H39223"/>
      <c r="I39223"/>
      <c r="J39223"/>
      <c r="K39223"/>
      <c r="L39223"/>
      <c r="M39223"/>
    </row>
    <row r="39224" spans="1:13">
      <c r="A39224"/>
      <c r="B39224" s="61"/>
      <c r="C39224" s="63"/>
      <c r="D39224" s="60"/>
      <c r="E39224"/>
      <c r="F39224"/>
      <c r="G39224" s="61"/>
      <c r="H39224"/>
      <c r="I39224"/>
      <c r="J39224"/>
      <c r="K39224"/>
      <c r="L39224"/>
      <c r="M39224"/>
    </row>
    <row r="39225" spans="1:13">
      <c r="A39225"/>
      <c r="B39225" s="61"/>
      <c r="C39225" s="63"/>
      <c r="D39225" s="60"/>
      <c r="E39225"/>
      <c r="F39225"/>
      <c r="G39225" s="61"/>
      <c r="H39225"/>
      <c r="I39225"/>
      <c r="J39225"/>
      <c r="K39225"/>
      <c r="L39225"/>
      <c r="M39225"/>
    </row>
    <row r="39226" spans="1:13">
      <c r="A39226"/>
      <c r="B39226" s="61"/>
      <c r="C39226" s="63"/>
      <c r="D39226" s="60"/>
      <c r="E39226"/>
      <c r="F39226"/>
      <c r="G39226" s="61"/>
      <c r="H39226"/>
      <c r="I39226"/>
      <c r="J39226"/>
      <c r="K39226"/>
      <c r="L39226"/>
      <c r="M39226"/>
    </row>
    <row r="39227" spans="1:13">
      <c r="A39227"/>
      <c r="B39227" s="61"/>
      <c r="C39227" s="63"/>
      <c r="D39227" s="60"/>
      <c r="E39227"/>
      <c r="F39227"/>
      <c r="G39227" s="61"/>
      <c r="H39227"/>
      <c r="I39227"/>
      <c r="J39227"/>
      <c r="K39227"/>
      <c r="L39227"/>
      <c r="M39227"/>
    </row>
    <row r="39228" spans="1:13">
      <c r="A39228"/>
      <c r="B39228" s="61"/>
      <c r="C39228" s="63"/>
      <c r="D39228" s="60"/>
      <c r="E39228"/>
      <c r="F39228"/>
      <c r="G39228" s="61"/>
      <c r="H39228"/>
      <c r="I39228"/>
      <c r="J39228"/>
      <c r="K39228"/>
      <c r="L39228"/>
      <c r="M39228"/>
    </row>
    <row r="39229" spans="1:13">
      <c r="A39229"/>
      <c r="B39229" s="61"/>
      <c r="C39229" s="63"/>
      <c r="D39229" s="60"/>
      <c r="E39229"/>
      <c r="F39229"/>
      <c r="G39229" s="61"/>
      <c r="H39229"/>
      <c r="I39229"/>
      <c r="J39229"/>
      <c r="K39229"/>
      <c r="L39229"/>
      <c r="M39229"/>
    </row>
    <row r="39230" spans="1:13">
      <c r="A39230"/>
      <c r="B39230" s="61"/>
      <c r="C39230" s="63"/>
      <c r="D39230" s="60"/>
      <c r="E39230"/>
      <c r="F39230"/>
      <c r="G39230" s="61"/>
      <c r="H39230"/>
      <c r="I39230"/>
      <c r="J39230"/>
      <c r="K39230"/>
      <c r="L39230"/>
      <c r="M39230"/>
    </row>
    <row r="39231" spans="1:13">
      <c r="A39231"/>
      <c r="B39231" s="61"/>
      <c r="C39231" s="63"/>
      <c r="D39231" s="60"/>
      <c r="E39231"/>
      <c r="F39231"/>
      <c r="G39231" s="61"/>
      <c r="H39231"/>
      <c r="I39231"/>
      <c r="J39231"/>
      <c r="K39231"/>
      <c r="L39231"/>
      <c r="M39231"/>
    </row>
    <row r="39232" spans="1:13">
      <c r="A39232"/>
      <c r="B39232" s="61"/>
      <c r="C39232" s="63"/>
      <c r="D39232" s="60"/>
      <c r="E39232"/>
      <c r="F39232"/>
      <c r="G39232" s="61"/>
      <c r="H39232"/>
      <c r="I39232"/>
      <c r="J39232"/>
      <c r="K39232"/>
      <c r="L39232"/>
      <c r="M39232"/>
    </row>
    <row r="39233" spans="1:13">
      <c r="A39233"/>
      <c r="B39233" s="61"/>
      <c r="C39233" s="63"/>
      <c r="D39233" s="60"/>
      <c r="E39233"/>
      <c r="F39233"/>
      <c r="G39233" s="61"/>
      <c r="H39233"/>
      <c r="I39233"/>
      <c r="J39233"/>
      <c r="K39233"/>
      <c r="L39233"/>
      <c r="M39233"/>
    </row>
    <row r="39234" spans="1:13">
      <c r="A39234"/>
      <c r="B39234" s="61"/>
      <c r="C39234" s="63"/>
      <c r="D39234" s="60"/>
      <c r="E39234"/>
      <c r="F39234"/>
      <c r="G39234" s="61"/>
      <c r="H39234"/>
      <c r="I39234"/>
      <c r="J39234"/>
      <c r="K39234"/>
      <c r="L39234"/>
      <c r="M39234"/>
    </row>
    <row r="39235" spans="1:13">
      <c r="A39235"/>
      <c r="B39235" s="61"/>
      <c r="C39235" s="63"/>
      <c r="D39235" s="60"/>
      <c r="E39235"/>
      <c r="F39235"/>
      <c r="G39235" s="61"/>
      <c r="H39235"/>
      <c r="I39235"/>
      <c r="J39235"/>
      <c r="K39235"/>
      <c r="L39235"/>
      <c r="M39235"/>
    </row>
    <row r="39236" spans="1:13">
      <c r="A39236"/>
      <c r="B39236" s="61"/>
      <c r="C39236" s="63"/>
      <c r="D39236" s="60"/>
      <c r="E39236"/>
      <c r="F39236"/>
      <c r="G39236" s="61"/>
      <c r="H39236"/>
      <c r="I39236"/>
      <c r="J39236"/>
      <c r="K39236"/>
      <c r="L39236"/>
      <c r="M39236"/>
    </row>
    <row r="39237" spans="1:13">
      <c r="A39237"/>
      <c r="B39237" s="61"/>
      <c r="C39237" s="63"/>
      <c r="D39237" s="60"/>
      <c r="E39237"/>
      <c r="F39237"/>
      <c r="G39237" s="61"/>
      <c r="H39237"/>
      <c r="I39237"/>
      <c r="J39237"/>
      <c r="K39237"/>
      <c r="L39237"/>
      <c r="M39237"/>
    </row>
    <row r="39238" spans="1:13">
      <c r="A39238"/>
      <c r="B39238" s="61"/>
      <c r="C39238" s="63"/>
      <c r="D39238" s="60"/>
      <c r="E39238"/>
      <c r="F39238"/>
      <c r="G39238" s="61"/>
      <c r="H39238"/>
      <c r="I39238"/>
      <c r="J39238"/>
      <c r="K39238"/>
      <c r="L39238"/>
      <c r="M39238"/>
    </row>
    <row r="39239" spans="1:13">
      <c r="A39239"/>
      <c r="B39239" s="61"/>
      <c r="C39239" s="63"/>
      <c r="D39239" s="60"/>
      <c r="E39239"/>
      <c r="F39239"/>
      <c r="G39239" s="61"/>
      <c r="H39239"/>
      <c r="I39239"/>
      <c r="J39239"/>
      <c r="K39239"/>
      <c r="L39239"/>
      <c r="M39239"/>
    </row>
    <row r="39240" spans="1:13">
      <c r="A39240"/>
      <c r="B39240" s="61"/>
      <c r="C39240" s="63"/>
      <c r="D39240" s="60"/>
      <c r="E39240"/>
      <c r="F39240"/>
      <c r="G39240" s="61"/>
      <c r="H39240"/>
      <c r="I39240"/>
      <c r="J39240"/>
      <c r="K39240"/>
      <c r="L39240"/>
      <c r="M39240"/>
    </row>
    <row r="39241" spans="1:13">
      <c r="A39241"/>
      <c r="B39241" s="61"/>
      <c r="C39241" s="63"/>
      <c r="D39241" s="60"/>
      <c r="E39241"/>
      <c r="F39241"/>
      <c r="G39241" s="61"/>
      <c r="H39241"/>
      <c r="I39241"/>
      <c r="J39241"/>
      <c r="K39241"/>
      <c r="L39241"/>
      <c r="M39241"/>
    </row>
    <row r="39242" spans="1:13">
      <c r="A39242"/>
      <c r="B39242" s="61"/>
      <c r="C39242" s="63"/>
      <c r="D39242" s="60"/>
      <c r="E39242"/>
      <c r="F39242"/>
      <c r="G39242" s="61"/>
      <c r="H39242"/>
      <c r="I39242"/>
      <c r="J39242"/>
      <c r="K39242"/>
      <c r="L39242"/>
      <c r="M39242"/>
    </row>
    <row r="39243" spans="1:13">
      <c r="A39243"/>
      <c r="B39243" s="61"/>
      <c r="C39243" s="63"/>
      <c r="D39243" s="60"/>
      <c r="E39243"/>
      <c r="F39243"/>
      <c r="G39243" s="61"/>
      <c r="H39243"/>
      <c r="I39243"/>
      <c r="J39243"/>
      <c r="K39243"/>
      <c r="L39243"/>
      <c r="M39243"/>
    </row>
    <row r="39244" spans="1:13">
      <c r="A39244"/>
      <c r="B39244" s="61"/>
      <c r="C39244" s="63"/>
      <c r="D39244" s="60"/>
      <c r="E39244"/>
      <c r="F39244"/>
      <c r="G39244" s="61"/>
      <c r="H39244"/>
      <c r="I39244"/>
      <c r="J39244"/>
      <c r="K39244"/>
      <c r="L39244"/>
      <c r="M39244"/>
    </row>
    <row r="39245" spans="1:13">
      <c r="A39245"/>
      <c r="B39245" s="61"/>
      <c r="C39245" s="63"/>
      <c r="D39245" s="60"/>
      <c r="E39245"/>
      <c r="F39245"/>
      <c r="G39245" s="61"/>
      <c r="H39245"/>
      <c r="I39245"/>
      <c r="J39245"/>
      <c r="K39245"/>
      <c r="L39245"/>
      <c r="M39245"/>
    </row>
    <row r="39246" spans="1:13">
      <c r="A39246"/>
      <c r="B39246" s="61"/>
      <c r="C39246" s="63"/>
      <c r="D39246" s="60"/>
      <c r="E39246"/>
      <c r="F39246"/>
      <c r="G39246" s="61"/>
      <c r="H39246"/>
      <c r="I39246"/>
      <c r="J39246"/>
      <c r="K39246"/>
      <c r="L39246"/>
      <c r="M39246"/>
    </row>
    <row r="39247" spans="1:13">
      <c r="A39247"/>
      <c r="B39247" s="61"/>
      <c r="C39247" s="63"/>
      <c r="D39247" s="60"/>
      <c r="E39247"/>
      <c r="F39247"/>
      <c r="G39247" s="61"/>
      <c r="H39247"/>
      <c r="I39247"/>
      <c r="J39247"/>
      <c r="K39247"/>
      <c r="L39247"/>
      <c r="M39247"/>
    </row>
    <row r="39248" spans="1:13">
      <c r="A39248"/>
      <c r="B39248" s="61"/>
      <c r="C39248" s="63"/>
      <c r="D39248" s="60"/>
      <c r="E39248"/>
      <c r="F39248"/>
      <c r="G39248" s="61"/>
      <c r="H39248"/>
      <c r="I39248"/>
      <c r="J39248"/>
      <c r="K39248"/>
      <c r="L39248"/>
      <c r="M39248"/>
    </row>
    <row r="39249" spans="1:13">
      <c r="A39249"/>
      <c r="B39249" s="61"/>
      <c r="C39249" s="63"/>
      <c r="D39249" s="60"/>
      <c r="E39249"/>
      <c r="F39249"/>
      <c r="G39249" s="61"/>
      <c r="H39249"/>
      <c r="I39249"/>
      <c r="J39249"/>
      <c r="K39249"/>
      <c r="L39249"/>
      <c r="M39249"/>
    </row>
    <row r="39250" spans="1:13">
      <c r="A39250"/>
      <c r="B39250" s="61"/>
      <c r="C39250" s="63"/>
      <c r="D39250" s="60"/>
      <c r="E39250"/>
      <c r="F39250"/>
      <c r="G39250" s="61"/>
      <c r="H39250"/>
      <c r="I39250"/>
      <c r="J39250"/>
      <c r="K39250"/>
      <c r="L39250"/>
      <c r="M39250"/>
    </row>
    <row r="39251" spans="1:13">
      <c r="A39251"/>
      <c r="B39251" s="61"/>
      <c r="C39251" s="63"/>
      <c r="D39251" s="60"/>
      <c r="E39251"/>
      <c r="F39251"/>
      <c r="G39251" s="61"/>
      <c r="H39251"/>
      <c r="I39251"/>
      <c r="J39251"/>
      <c r="K39251"/>
      <c r="L39251"/>
      <c r="M39251"/>
    </row>
    <row r="39252" spans="1:13">
      <c r="A39252"/>
      <c r="B39252" s="61"/>
      <c r="C39252" s="63"/>
      <c r="D39252" s="60"/>
      <c r="E39252"/>
      <c r="F39252"/>
      <c r="G39252" s="61"/>
      <c r="H39252"/>
      <c r="I39252"/>
      <c r="J39252"/>
      <c r="K39252"/>
      <c r="L39252"/>
      <c r="M39252"/>
    </row>
    <row r="39253" spans="1:13">
      <c r="A39253"/>
      <c r="B39253" s="61"/>
      <c r="C39253" s="63"/>
      <c r="D39253" s="60"/>
      <c r="E39253"/>
      <c r="F39253"/>
      <c r="G39253" s="61"/>
      <c r="H39253"/>
      <c r="I39253"/>
      <c r="J39253"/>
      <c r="K39253"/>
      <c r="L39253"/>
      <c r="M39253"/>
    </row>
    <row r="39254" spans="1:13">
      <c r="A39254"/>
      <c r="B39254" s="61"/>
      <c r="C39254" s="63"/>
      <c r="D39254" s="60"/>
      <c r="E39254"/>
      <c r="F39254"/>
      <c r="G39254" s="61"/>
      <c r="H39254"/>
      <c r="I39254"/>
      <c r="J39254"/>
      <c r="K39254"/>
      <c r="L39254"/>
      <c r="M39254"/>
    </row>
    <row r="39255" spans="1:13">
      <c r="A39255"/>
      <c r="B39255" s="61"/>
      <c r="C39255" s="63"/>
      <c r="D39255" s="60"/>
      <c r="E39255"/>
      <c r="F39255"/>
      <c r="G39255" s="61"/>
      <c r="H39255"/>
      <c r="I39255"/>
      <c r="J39255"/>
      <c r="K39255"/>
      <c r="L39255"/>
      <c r="M39255"/>
    </row>
    <row r="39256" spans="1:13">
      <c r="A39256"/>
      <c r="B39256" s="61"/>
      <c r="C39256" s="63"/>
      <c r="D39256" s="60"/>
      <c r="E39256"/>
      <c r="F39256"/>
      <c r="G39256" s="61"/>
      <c r="H39256"/>
      <c r="I39256"/>
      <c r="J39256"/>
      <c r="K39256"/>
      <c r="L39256"/>
      <c r="M39256"/>
    </row>
    <row r="39257" spans="1:13">
      <c r="A39257"/>
      <c r="B39257" s="61"/>
      <c r="C39257" s="63"/>
      <c r="D39257" s="60"/>
      <c r="E39257"/>
      <c r="F39257"/>
      <c r="G39257" s="61"/>
      <c r="H39257"/>
      <c r="I39257"/>
      <c r="J39257"/>
      <c r="K39257"/>
      <c r="L39257"/>
      <c r="M39257"/>
    </row>
    <row r="39258" spans="1:13">
      <c r="A39258"/>
      <c r="B39258" s="61"/>
      <c r="C39258" s="63"/>
      <c r="D39258" s="60"/>
      <c r="E39258"/>
      <c r="F39258"/>
      <c r="G39258" s="61"/>
      <c r="H39258"/>
      <c r="I39258"/>
      <c r="J39258"/>
      <c r="K39258"/>
      <c r="L39258"/>
      <c r="M39258"/>
    </row>
    <row r="39259" spans="1:13">
      <c r="A39259"/>
      <c r="B39259" s="61"/>
      <c r="C39259" s="63"/>
      <c r="D39259" s="60"/>
      <c r="E39259"/>
      <c r="F39259"/>
      <c r="G39259" s="61"/>
      <c r="H39259"/>
      <c r="I39259"/>
      <c r="J39259"/>
      <c r="K39259"/>
      <c r="L39259"/>
      <c r="M39259"/>
    </row>
    <row r="39260" spans="1:13">
      <c r="A39260"/>
      <c r="B39260" s="61"/>
      <c r="C39260" s="63"/>
      <c r="D39260" s="60"/>
      <c r="E39260"/>
      <c r="F39260"/>
      <c r="G39260" s="61"/>
      <c r="H39260"/>
      <c r="I39260"/>
      <c r="J39260"/>
      <c r="K39260"/>
      <c r="L39260"/>
      <c r="M39260"/>
    </row>
    <row r="39261" spans="1:13">
      <c r="A39261"/>
      <c r="B39261" s="61"/>
      <c r="C39261" s="63"/>
      <c r="D39261" s="60"/>
      <c r="E39261"/>
      <c r="F39261"/>
      <c r="G39261" s="61"/>
      <c r="H39261"/>
      <c r="I39261"/>
      <c r="J39261"/>
      <c r="K39261"/>
      <c r="L39261"/>
      <c r="M39261"/>
    </row>
    <row r="39262" spans="1:13">
      <c r="A39262"/>
      <c r="B39262" s="61"/>
      <c r="C39262" s="63"/>
      <c r="D39262" s="60"/>
      <c r="E39262"/>
      <c r="F39262"/>
      <c r="G39262" s="61"/>
      <c r="H39262"/>
      <c r="I39262"/>
      <c r="J39262"/>
      <c r="K39262"/>
      <c r="L39262"/>
      <c r="M39262"/>
    </row>
    <row r="39263" spans="1:13">
      <c r="A39263"/>
      <c r="B39263" s="61"/>
      <c r="C39263" s="63"/>
      <c r="D39263" s="60"/>
      <c r="E39263"/>
      <c r="F39263"/>
      <c r="G39263" s="61"/>
      <c r="H39263"/>
      <c r="I39263"/>
      <c r="J39263"/>
      <c r="K39263"/>
      <c r="L39263"/>
      <c r="M39263"/>
    </row>
    <row r="39264" spans="1:13">
      <c r="A39264"/>
      <c r="B39264" s="61"/>
      <c r="C39264" s="63"/>
      <c r="D39264" s="60"/>
      <c r="E39264"/>
      <c r="F39264"/>
      <c r="G39264" s="61"/>
      <c r="H39264"/>
      <c r="I39264"/>
      <c r="J39264"/>
      <c r="K39264"/>
      <c r="L39264"/>
      <c r="M39264"/>
    </row>
    <row r="39265" spans="1:13">
      <c r="A39265"/>
      <c r="B39265" s="61"/>
      <c r="C39265" s="63"/>
      <c r="D39265" s="60"/>
      <c r="E39265"/>
      <c r="F39265"/>
      <c r="G39265" s="61"/>
      <c r="H39265"/>
      <c r="I39265"/>
      <c r="J39265"/>
      <c r="K39265"/>
      <c r="L39265"/>
      <c r="M39265"/>
    </row>
    <row r="39266" spans="1:13">
      <c r="A39266"/>
      <c r="B39266" s="61"/>
      <c r="C39266" s="63"/>
      <c r="D39266" s="60"/>
      <c r="E39266"/>
      <c r="F39266"/>
      <c r="G39266" s="61"/>
      <c r="H39266"/>
      <c r="I39266"/>
      <c r="J39266"/>
      <c r="K39266"/>
      <c r="L39266"/>
      <c r="M39266"/>
    </row>
    <row r="39267" spans="1:13">
      <c r="A39267"/>
      <c r="B39267" s="61"/>
      <c r="C39267" s="63"/>
      <c r="D39267" s="60"/>
      <c r="E39267"/>
      <c r="F39267"/>
      <c r="G39267" s="61"/>
      <c r="H39267"/>
      <c r="I39267"/>
      <c r="J39267"/>
      <c r="K39267"/>
      <c r="L39267"/>
      <c r="M39267"/>
    </row>
    <row r="39268" spans="1:13">
      <c r="A39268"/>
      <c r="B39268" s="61"/>
      <c r="C39268" s="63"/>
      <c r="D39268" s="60"/>
      <c r="E39268"/>
      <c r="F39268"/>
      <c r="G39268" s="61"/>
      <c r="H39268"/>
      <c r="I39268"/>
      <c r="J39268"/>
      <c r="K39268"/>
      <c r="L39268"/>
      <c r="M39268"/>
    </row>
    <row r="39269" spans="1:13">
      <c r="A39269"/>
      <c r="B39269" s="61"/>
      <c r="C39269" s="63"/>
      <c r="D39269" s="60"/>
      <c r="E39269"/>
      <c r="F39269"/>
      <c r="G39269" s="61"/>
      <c r="H39269"/>
      <c r="I39269"/>
      <c r="J39269"/>
      <c r="K39269"/>
      <c r="L39269"/>
      <c r="M39269"/>
    </row>
    <row r="39270" spans="1:13">
      <c r="A39270"/>
      <c r="B39270" s="61"/>
      <c r="C39270" s="63"/>
      <c r="D39270" s="60"/>
      <c r="E39270"/>
      <c r="F39270"/>
      <c r="G39270" s="61"/>
      <c r="H39270"/>
      <c r="I39270"/>
      <c r="J39270"/>
      <c r="K39270"/>
      <c r="L39270"/>
      <c r="M39270"/>
    </row>
    <row r="39271" spans="1:13">
      <c r="A39271"/>
      <c r="B39271" s="61"/>
      <c r="C39271" s="63"/>
      <c r="D39271" s="60"/>
      <c r="E39271"/>
      <c r="F39271"/>
      <c r="G39271" s="61"/>
      <c r="H39271"/>
      <c r="I39271"/>
      <c r="J39271"/>
      <c r="K39271"/>
      <c r="L39271"/>
      <c r="M39271"/>
    </row>
    <row r="39272" spans="1:13">
      <c r="A39272"/>
      <c r="B39272" s="61"/>
      <c r="C39272" s="63"/>
      <c r="D39272" s="60"/>
      <c r="E39272"/>
      <c r="F39272"/>
      <c r="G39272" s="61"/>
      <c r="H39272"/>
      <c r="I39272"/>
      <c r="J39272"/>
      <c r="K39272"/>
      <c r="L39272"/>
      <c r="M39272"/>
    </row>
    <row r="39273" spans="1:13">
      <c r="A39273"/>
      <c r="B39273" s="61"/>
      <c r="C39273" s="63"/>
      <c r="D39273" s="60"/>
      <c r="E39273"/>
      <c r="F39273"/>
      <c r="G39273" s="61"/>
      <c r="H39273"/>
      <c r="I39273"/>
      <c r="J39273"/>
      <c r="K39273"/>
      <c r="L39273"/>
      <c r="M39273"/>
    </row>
    <row r="39274" spans="1:13">
      <c r="A39274"/>
      <c r="B39274" s="61"/>
      <c r="C39274" s="63"/>
      <c r="D39274" s="60"/>
      <c r="E39274"/>
      <c r="F39274"/>
      <c r="G39274" s="61"/>
      <c r="H39274"/>
      <c r="I39274"/>
      <c r="J39274"/>
      <c r="K39274"/>
      <c r="L39274"/>
      <c r="M39274"/>
    </row>
    <row r="39275" spans="1:13">
      <c r="A39275"/>
      <c r="B39275" s="61"/>
      <c r="C39275" s="63"/>
      <c r="D39275" s="60"/>
      <c r="E39275"/>
      <c r="F39275"/>
      <c r="G39275" s="61"/>
      <c r="H39275"/>
      <c r="I39275"/>
      <c r="J39275"/>
      <c r="K39275"/>
      <c r="L39275"/>
      <c r="M39275"/>
    </row>
    <row r="39276" spans="1:13">
      <c r="A39276"/>
      <c r="B39276" s="61"/>
      <c r="C39276" s="63"/>
      <c r="D39276" s="60"/>
      <c r="E39276"/>
      <c r="F39276"/>
      <c r="G39276" s="61"/>
      <c r="H39276"/>
      <c r="I39276"/>
      <c r="J39276"/>
      <c r="K39276"/>
      <c r="L39276"/>
      <c r="M39276"/>
    </row>
    <row r="39277" spans="1:13">
      <c r="A39277"/>
      <c r="B39277" s="61"/>
      <c r="C39277" s="63"/>
      <c r="D39277" s="60"/>
      <c r="E39277"/>
      <c r="F39277"/>
      <c r="G39277" s="61"/>
      <c r="H39277"/>
      <c r="I39277"/>
      <c r="J39277"/>
      <c r="K39277"/>
      <c r="L39277"/>
      <c r="M39277"/>
    </row>
    <row r="39278" spans="1:13">
      <c r="A39278"/>
      <c r="B39278" s="61"/>
      <c r="C39278" s="63"/>
      <c r="D39278" s="60"/>
      <c r="E39278"/>
      <c r="F39278"/>
      <c r="G39278" s="61"/>
      <c r="H39278"/>
      <c r="I39278"/>
      <c r="J39278"/>
      <c r="K39278"/>
      <c r="L39278"/>
      <c r="M39278"/>
    </row>
    <row r="39279" spans="1:13">
      <c r="A39279"/>
      <c r="B39279" s="61"/>
      <c r="C39279" s="63"/>
      <c r="D39279" s="60"/>
      <c r="E39279"/>
      <c r="F39279"/>
      <c r="G39279" s="61"/>
      <c r="H39279"/>
      <c r="I39279"/>
      <c r="J39279"/>
      <c r="K39279"/>
      <c r="L39279"/>
      <c r="M39279"/>
    </row>
    <row r="39280" spans="1:13">
      <c r="A39280"/>
      <c r="B39280" s="61"/>
      <c r="C39280" s="63"/>
      <c r="D39280" s="60"/>
      <c r="E39280"/>
      <c r="F39280"/>
      <c r="G39280" s="61"/>
      <c r="H39280"/>
      <c r="I39280"/>
      <c r="J39280"/>
      <c r="K39280"/>
      <c r="L39280"/>
      <c r="M39280"/>
    </row>
    <row r="39281" spans="1:13">
      <c r="A39281"/>
      <c r="B39281" s="61"/>
      <c r="C39281" s="63"/>
      <c r="D39281" s="60"/>
      <c r="E39281"/>
      <c r="F39281"/>
      <c r="G39281" s="61"/>
      <c r="H39281"/>
      <c r="I39281"/>
      <c r="J39281"/>
      <c r="K39281"/>
      <c r="L39281"/>
      <c r="M39281"/>
    </row>
    <row r="39282" spans="1:13">
      <c r="A39282"/>
      <c r="B39282" s="61"/>
      <c r="C39282" s="63"/>
      <c r="D39282" s="60"/>
      <c r="E39282"/>
      <c r="F39282"/>
      <c r="G39282" s="61"/>
      <c r="H39282"/>
      <c r="I39282"/>
      <c r="J39282"/>
      <c r="K39282"/>
      <c r="L39282"/>
      <c r="M39282"/>
    </row>
    <row r="39283" spans="1:13">
      <c r="A39283"/>
      <c r="B39283" s="61"/>
      <c r="C39283" s="63"/>
      <c r="D39283" s="60"/>
      <c r="E39283"/>
      <c r="F39283"/>
      <c r="G39283" s="61"/>
      <c r="H39283"/>
      <c r="I39283"/>
      <c r="J39283"/>
      <c r="K39283"/>
      <c r="L39283"/>
      <c r="M39283"/>
    </row>
    <row r="39284" spans="1:13">
      <c r="A39284"/>
      <c r="B39284" s="61"/>
      <c r="C39284" s="63"/>
      <c r="D39284" s="60"/>
      <c r="E39284"/>
      <c r="F39284"/>
      <c r="G39284" s="61"/>
      <c r="H39284"/>
      <c r="I39284"/>
      <c r="J39284"/>
      <c r="K39284"/>
      <c r="L39284"/>
      <c r="M39284"/>
    </row>
    <row r="39285" spans="1:13">
      <c r="A39285"/>
      <c r="B39285" s="61"/>
      <c r="C39285" s="63"/>
      <c r="D39285" s="60"/>
      <c r="E39285"/>
      <c r="F39285"/>
      <c r="G39285" s="61"/>
      <c r="H39285"/>
      <c r="I39285"/>
      <c r="J39285"/>
      <c r="K39285"/>
      <c r="L39285"/>
      <c r="M39285"/>
    </row>
    <row r="39286" spans="1:13">
      <c r="A39286"/>
      <c r="B39286" s="61"/>
      <c r="C39286" s="63"/>
      <c r="D39286" s="60"/>
      <c r="E39286"/>
      <c r="F39286"/>
      <c r="G39286" s="61"/>
      <c r="H39286"/>
      <c r="I39286"/>
      <c r="J39286"/>
      <c r="K39286"/>
      <c r="L39286"/>
      <c r="M39286"/>
    </row>
    <row r="39287" spans="1:13">
      <c r="A39287"/>
      <c r="B39287" s="61"/>
      <c r="C39287" s="63"/>
      <c r="D39287" s="60"/>
      <c r="E39287"/>
      <c r="F39287"/>
      <c r="G39287" s="61"/>
      <c r="H39287"/>
      <c r="I39287"/>
      <c r="J39287"/>
      <c r="K39287"/>
      <c r="L39287"/>
      <c r="M39287"/>
    </row>
    <row r="39288" spans="1:13">
      <c r="A39288"/>
      <c r="B39288" s="61"/>
      <c r="C39288" s="63"/>
      <c r="D39288" s="60"/>
      <c r="E39288"/>
      <c r="F39288"/>
      <c r="G39288" s="61"/>
      <c r="H39288"/>
      <c r="I39288"/>
      <c r="J39288"/>
      <c r="K39288"/>
      <c r="L39288"/>
      <c r="M39288"/>
    </row>
    <row r="39289" spans="1:13">
      <c r="A39289"/>
      <c r="B39289" s="61"/>
      <c r="C39289" s="63"/>
      <c r="D39289" s="60"/>
      <c r="E39289"/>
      <c r="F39289"/>
      <c r="G39289" s="61"/>
      <c r="H39289"/>
      <c r="I39289"/>
      <c r="J39289"/>
      <c r="K39289"/>
      <c r="L39289"/>
      <c r="M39289"/>
    </row>
    <row r="39290" spans="1:13">
      <c r="A39290"/>
      <c r="B39290" s="61"/>
      <c r="C39290" s="63"/>
      <c r="D39290" s="60"/>
      <c r="E39290"/>
      <c r="F39290"/>
      <c r="G39290" s="61"/>
      <c r="H39290"/>
      <c r="I39290"/>
      <c r="J39290"/>
      <c r="K39290"/>
      <c r="L39290"/>
      <c r="M39290"/>
    </row>
    <row r="39291" spans="1:13">
      <c r="A39291"/>
      <c r="B39291" s="61"/>
      <c r="C39291" s="63"/>
      <c r="D39291" s="60"/>
      <c r="E39291"/>
      <c r="F39291"/>
      <c r="G39291" s="61"/>
      <c r="H39291"/>
      <c r="I39291"/>
      <c r="J39291"/>
      <c r="K39291"/>
      <c r="L39291"/>
      <c r="M39291"/>
    </row>
    <row r="39292" spans="1:13">
      <c r="A39292"/>
      <c r="B39292" s="61"/>
      <c r="C39292" s="63"/>
      <c r="D39292" s="60"/>
      <c r="E39292"/>
      <c r="F39292"/>
      <c r="G39292" s="61"/>
      <c r="H39292"/>
      <c r="I39292"/>
      <c r="J39292"/>
      <c r="K39292"/>
      <c r="L39292"/>
      <c r="M39292"/>
    </row>
    <row r="39293" spans="1:13">
      <c r="A39293"/>
      <c r="B39293" s="61"/>
      <c r="C39293" s="63"/>
      <c r="D39293" s="60"/>
      <c r="E39293"/>
      <c r="F39293"/>
      <c r="G39293" s="61"/>
      <c r="H39293"/>
      <c r="I39293"/>
      <c r="J39293"/>
      <c r="K39293"/>
      <c r="L39293"/>
      <c r="M39293"/>
    </row>
    <row r="39294" spans="1:13">
      <c r="A39294"/>
      <c r="B39294" s="61"/>
      <c r="C39294" s="63"/>
      <c r="D39294" s="60"/>
      <c r="E39294"/>
      <c r="F39294"/>
      <c r="G39294" s="61"/>
      <c r="H39294"/>
      <c r="I39294"/>
      <c r="J39294"/>
      <c r="K39294"/>
      <c r="L39294"/>
      <c r="M39294"/>
    </row>
    <row r="39295" spans="1:13">
      <c r="A39295"/>
      <c r="B39295" s="61"/>
      <c r="C39295" s="63"/>
      <c r="D39295" s="60"/>
      <c r="E39295"/>
      <c r="F39295"/>
      <c r="G39295" s="61"/>
      <c r="H39295"/>
      <c r="I39295"/>
      <c r="J39295"/>
      <c r="K39295"/>
      <c r="L39295"/>
      <c r="M39295"/>
    </row>
    <row r="39296" spans="1:13">
      <c r="A39296"/>
      <c r="B39296" s="61"/>
      <c r="C39296" s="63"/>
      <c r="D39296" s="60"/>
      <c r="E39296"/>
      <c r="F39296"/>
      <c r="G39296" s="61"/>
      <c r="H39296"/>
      <c r="I39296"/>
      <c r="J39296"/>
      <c r="K39296"/>
      <c r="L39296"/>
      <c r="M39296"/>
    </row>
    <row r="39297" spans="1:13">
      <c r="A39297"/>
      <c r="B39297" s="61"/>
      <c r="C39297" s="63"/>
      <c r="D39297" s="60"/>
      <c r="E39297"/>
      <c r="F39297"/>
      <c r="G39297" s="61"/>
      <c r="H39297"/>
      <c r="I39297"/>
      <c r="J39297"/>
      <c r="K39297"/>
      <c r="L39297"/>
      <c r="M39297"/>
    </row>
    <row r="39298" spans="1:13">
      <c r="A39298"/>
      <c r="B39298" s="61"/>
      <c r="C39298" s="63"/>
      <c r="D39298" s="60"/>
      <c r="E39298"/>
      <c r="F39298"/>
      <c r="G39298" s="61"/>
      <c r="H39298"/>
      <c r="I39298"/>
      <c r="J39298"/>
      <c r="K39298"/>
      <c r="L39298"/>
      <c r="M39298"/>
    </row>
    <row r="39299" spans="1:13">
      <c r="A39299"/>
      <c r="B39299" s="61"/>
      <c r="C39299" s="63"/>
      <c r="D39299" s="60"/>
      <c r="E39299"/>
      <c r="F39299"/>
      <c r="G39299" s="61"/>
      <c r="H39299"/>
      <c r="I39299"/>
      <c r="J39299"/>
      <c r="K39299"/>
      <c r="L39299"/>
      <c r="M39299"/>
    </row>
    <row r="39300" spans="1:13">
      <c r="A39300"/>
      <c r="B39300" s="61"/>
      <c r="C39300" s="63"/>
      <c r="D39300" s="60"/>
      <c r="E39300"/>
      <c r="F39300"/>
      <c r="G39300" s="61"/>
      <c r="H39300"/>
      <c r="I39300"/>
      <c r="J39300"/>
      <c r="K39300"/>
      <c r="L39300"/>
      <c r="M39300"/>
    </row>
    <row r="39301" spans="1:13">
      <c r="A39301"/>
      <c r="B39301" s="61"/>
      <c r="C39301" s="63"/>
      <c r="D39301" s="60"/>
      <c r="E39301"/>
      <c r="F39301"/>
      <c r="G39301" s="61"/>
      <c r="H39301"/>
      <c r="I39301"/>
      <c r="J39301"/>
      <c r="K39301"/>
      <c r="L39301"/>
      <c r="M39301"/>
    </row>
    <row r="39302" spans="1:13">
      <c r="A39302"/>
      <c r="B39302" s="61"/>
      <c r="C39302" s="63"/>
      <c r="D39302" s="60"/>
      <c r="E39302"/>
      <c r="F39302"/>
      <c r="G39302" s="61"/>
      <c r="H39302"/>
      <c r="I39302"/>
      <c r="J39302"/>
      <c r="K39302"/>
      <c r="L39302"/>
      <c r="M39302"/>
    </row>
    <row r="39303" spans="1:13">
      <c r="A39303"/>
      <c r="B39303" s="61"/>
      <c r="C39303" s="63"/>
      <c r="D39303" s="60"/>
      <c r="E39303"/>
      <c r="F39303"/>
      <c r="G39303" s="61"/>
      <c r="H39303"/>
      <c r="I39303"/>
      <c r="J39303"/>
      <c r="K39303"/>
      <c r="L39303"/>
      <c r="M39303"/>
    </row>
    <row r="39304" spans="1:13">
      <c r="A39304"/>
      <c r="B39304" s="61"/>
      <c r="C39304" s="63"/>
      <c r="D39304" s="60"/>
      <c r="E39304"/>
      <c r="F39304"/>
      <c r="G39304" s="61"/>
      <c r="H39304"/>
      <c r="I39304"/>
      <c r="J39304"/>
      <c r="K39304"/>
      <c r="L39304"/>
      <c r="M39304"/>
    </row>
    <row r="39305" spans="1:13">
      <c r="A39305"/>
      <c r="B39305" s="61"/>
      <c r="C39305" s="63"/>
      <c r="D39305" s="60"/>
      <c r="E39305"/>
      <c r="F39305"/>
      <c r="G39305" s="61"/>
      <c r="H39305"/>
      <c r="I39305"/>
      <c r="J39305"/>
      <c r="K39305"/>
      <c r="L39305"/>
      <c r="M39305"/>
    </row>
    <row r="39306" spans="1:13">
      <c r="A39306"/>
      <c r="B39306" s="61"/>
      <c r="C39306" s="63"/>
      <c r="D39306" s="60"/>
      <c r="E39306"/>
      <c r="F39306"/>
      <c r="G39306" s="61"/>
      <c r="H39306"/>
      <c r="I39306"/>
      <c r="J39306"/>
      <c r="K39306"/>
      <c r="L39306"/>
      <c r="M39306"/>
    </row>
    <row r="39307" spans="1:13">
      <c r="A39307"/>
      <c r="B39307" s="61"/>
      <c r="C39307" s="63"/>
      <c r="D39307" s="60"/>
      <c r="E39307"/>
      <c r="F39307"/>
      <c r="G39307" s="61"/>
      <c r="H39307"/>
      <c r="I39307"/>
      <c r="J39307"/>
      <c r="K39307"/>
      <c r="L39307"/>
      <c r="M39307"/>
    </row>
    <row r="39308" spans="1:13">
      <c r="A39308"/>
      <c r="B39308" s="61"/>
      <c r="C39308" s="63"/>
      <c r="D39308" s="60"/>
      <c r="E39308"/>
      <c r="F39308"/>
      <c r="G39308" s="61"/>
      <c r="H39308"/>
      <c r="I39308"/>
      <c r="J39308"/>
      <c r="K39308"/>
      <c r="L39308"/>
      <c r="M39308"/>
    </row>
    <row r="39309" spans="1:13">
      <c r="A39309"/>
      <c r="B39309" s="61"/>
      <c r="C39309" s="63"/>
      <c r="D39309" s="60"/>
      <c r="E39309"/>
      <c r="F39309"/>
      <c r="G39309" s="61"/>
      <c r="H39309"/>
      <c r="I39309"/>
      <c r="J39309"/>
      <c r="K39309"/>
      <c r="L39309"/>
      <c r="M39309"/>
    </row>
    <row r="39310" spans="1:13">
      <c r="A39310"/>
      <c r="B39310" s="61"/>
      <c r="C39310" s="63"/>
      <c r="D39310" s="60"/>
      <c r="E39310"/>
      <c r="F39310"/>
      <c r="G39310" s="61"/>
      <c r="H39310"/>
      <c r="I39310"/>
      <c r="J39310"/>
      <c r="K39310"/>
      <c r="L39310"/>
      <c r="M39310"/>
    </row>
    <row r="39311" spans="1:13">
      <c r="A39311"/>
      <c r="B39311" s="61"/>
      <c r="C39311" s="63"/>
      <c r="D39311" s="60"/>
      <c r="E39311"/>
      <c r="F39311"/>
      <c r="G39311" s="61"/>
      <c r="H39311"/>
      <c r="I39311"/>
      <c r="J39311"/>
      <c r="K39311"/>
      <c r="L39311"/>
      <c r="M39311"/>
    </row>
    <row r="39312" spans="1:13">
      <c r="A39312"/>
      <c r="B39312" s="61"/>
      <c r="C39312" s="63"/>
      <c r="D39312" s="60"/>
      <c r="E39312"/>
      <c r="F39312"/>
      <c r="G39312" s="61"/>
      <c r="H39312"/>
      <c r="I39312"/>
      <c r="J39312"/>
      <c r="K39312"/>
      <c r="L39312"/>
      <c r="M39312"/>
    </row>
    <row r="39313" spans="1:13">
      <c r="A39313"/>
      <c r="B39313" s="61"/>
      <c r="C39313" s="63"/>
      <c r="D39313" s="60"/>
      <c r="E39313"/>
      <c r="F39313"/>
      <c r="G39313" s="61"/>
      <c r="H39313"/>
      <c r="I39313"/>
      <c r="J39313"/>
      <c r="K39313"/>
      <c r="L39313"/>
      <c r="M39313"/>
    </row>
    <row r="39314" spans="1:13">
      <c r="A39314"/>
      <c r="B39314" s="61"/>
      <c r="C39314" s="63"/>
      <c r="D39314" s="60"/>
      <c r="E39314"/>
      <c r="F39314"/>
      <c r="G39314" s="61"/>
      <c r="H39314"/>
      <c r="I39314"/>
      <c r="J39314"/>
      <c r="K39314"/>
      <c r="L39314"/>
      <c r="M39314"/>
    </row>
    <row r="39315" spans="1:13">
      <c r="A39315"/>
      <c r="B39315" s="61"/>
      <c r="C39315" s="63"/>
      <c r="D39315" s="60"/>
      <c r="E39315"/>
      <c r="F39315"/>
      <c r="G39315" s="61"/>
      <c r="H39315"/>
      <c r="I39315"/>
      <c r="J39315"/>
      <c r="K39315"/>
      <c r="L39315"/>
      <c r="M39315"/>
    </row>
    <row r="39316" spans="1:13">
      <c r="A39316"/>
      <c r="B39316" s="61"/>
      <c r="C39316" s="63"/>
      <c r="D39316" s="60"/>
      <c r="E39316"/>
      <c r="F39316"/>
      <c r="G39316" s="61"/>
      <c r="H39316"/>
      <c r="I39316"/>
      <c r="J39316"/>
      <c r="K39316"/>
      <c r="L39316"/>
      <c r="M39316"/>
    </row>
    <row r="39317" spans="1:13">
      <c r="A39317"/>
      <c r="B39317" s="61"/>
      <c r="C39317" s="63"/>
      <c r="D39317" s="60"/>
      <c r="E39317"/>
      <c r="F39317"/>
      <c r="G39317" s="61"/>
      <c r="H39317"/>
      <c r="I39317"/>
      <c r="J39317"/>
      <c r="K39317"/>
      <c r="L39317"/>
      <c r="M39317"/>
    </row>
    <row r="39318" spans="1:13">
      <c r="A39318"/>
      <c r="B39318" s="61"/>
      <c r="C39318" s="63"/>
      <c r="D39318" s="60"/>
      <c r="E39318"/>
      <c r="F39318"/>
      <c r="G39318" s="61"/>
      <c r="H39318"/>
      <c r="I39318"/>
      <c r="J39318"/>
      <c r="K39318"/>
      <c r="L39318"/>
      <c r="M39318"/>
    </row>
    <row r="39319" spans="1:13">
      <c r="A39319"/>
      <c r="B39319" s="61"/>
      <c r="C39319" s="63"/>
      <c r="D39319" s="60"/>
      <c r="E39319"/>
      <c r="F39319"/>
      <c r="G39319" s="61"/>
      <c r="H39319"/>
      <c r="I39319"/>
      <c r="J39319"/>
      <c r="K39319"/>
      <c r="L39319"/>
      <c r="M39319"/>
    </row>
    <row r="39320" spans="1:13">
      <c r="A39320"/>
      <c r="B39320" s="61"/>
      <c r="C39320" s="63"/>
      <c r="D39320" s="60"/>
      <c r="E39320"/>
      <c r="F39320"/>
      <c r="G39320" s="61"/>
      <c r="H39320"/>
      <c r="I39320"/>
      <c r="J39320"/>
      <c r="K39320"/>
      <c r="L39320"/>
      <c r="M39320"/>
    </row>
    <row r="39321" spans="1:13">
      <c r="A39321"/>
      <c r="B39321" s="61"/>
      <c r="C39321" s="63"/>
      <c r="D39321" s="60"/>
      <c r="E39321"/>
      <c r="F39321"/>
      <c r="G39321" s="61"/>
      <c r="H39321"/>
      <c r="I39321"/>
      <c r="J39321"/>
      <c r="K39321"/>
      <c r="L39321"/>
      <c r="M39321"/>
    </row>
    <row r="39322" spans="1:13">
      <c r="A39322"/>
      <c r="B39322" s="61"/>
      <c r="C39322" s="63"/>
      <c r="D39322" s="60"/>
      <c r="E39322"/>
      <c r="F39322"/>
      <c r="G39322" s="61"/>
      <c r="H39322"/>
      <c r="I39322"/>
      <c r="J39322"/>
      <c r="K39322"/>
      <c r="L39322"/>
      <c r="M39322"/>
    </row>
    <row r="39323" spans="1:13">
      <c r="A39323"/>
      <c r="B39323" s="61"/>
      <c r="C39323" s="63"/>
      <c r="D39323" s="60"/>
      <c r="E39323"/>
      <c r="F39323"/>
      <c r="G39323" s="61"/>
      <c r="H39323"/>
      <c r="I39323"/>
      <c r="J39323"/>
      <c r="K39323"/>
      <c r="L39323"/>
      <c r="M39323"/>
    </row>
    <row r="39324" spans="1:13">
      <c r="A39324"/>
      <c r="B39324" s="61"/>
      <c r="C39324" s="63"/>
      <c r="D39324" s="60"/>
      <c r="E39324"/>
      <c r="F39324"/>
      <c r="G39324" s="61"/>
      <c r="H39324"/>
      <c r="I39324"/>
      <c r="J39324"/>
      <c r="K39324"/>
      <c r="L39324"/>
      <c r="M39324"/>
    </row>
    <row r="39325" spans="1:13">
      <c r="A39325"/>
      <c r="B39325" s="61"/>
      <c r="C39325" s="63"/>
      <c r="D39325" s="60"/>
      <c r="E39325"/>
      <c r="F39325"/>
      <c r="G39325" s="61"/>
      <c r="H39325"/>
      <c r="I39325"/>
      <c r="J39325"/>
      <c r="K39325"/>
      <c r="L39325"/>
      <c r="M39325"/>
    </row>
    <row r="39326" spans="1:13">
      <c r="A39326"/>
      <c r="B39326" s="61"/>
      <c r="C39326" s="63"/>
      <c r="D39326" s="60"/>
      <c r="E39326"/>
      <c r="F39326"/>
      <c r="G39326" s="61"/>
      <c r="H39326"/>
      <c r="I39326"/>
      <c r="J39326"/>
      <c r="K39326"/>
      <c r="L39326"/>
      <c r="M39326"/>
    </row>
    <row r="39327" spans="1:13">
      <c r="A39327"/>
      <c r="B39327" s="61"/>
      <c r="C39327" s="63"/>
      <c r="D39327" s="60"/>
      <c r="E39327"/>
      <c r="F39327"/>
      <c r="G39327" s="61"/>
      <c r="H39327"/>
      <c r="I39327"/>
      <c r="J39327"/>
      <c r="K39327"/>
      <c r="L39327"/>
      <c r="M39327"/>
    </row>
    <row r="39328" spans="1:13">
      <c r="A39328"/>
      <c r="B39328" s="61"/>
      <c r="C39328" s="63"/>
      <c r="D39328" s="60"/>
      <c r="E39328"/>
      <c r="F39328"/>
      <c r="G39328" s="61"/>
      <c r="H39328"/>
      <c r="I39328"/>
      <c r="J39328"/>
      <c r="K39328"/>
      <c r="L39328"/>
      <c r="M39328"/>
    </row>
    <row r="39329" spans="1:13">
      <c r="A39329"/>
      <c r="B39329" s="61"/>
      <c r="C39329" s="63"/>
      <c r="D39329" s="60"/>
      <c r="E39329"/>
      <c r="F39329"/>
      <c r="G39329" s="61"/>
      <c r="H39329"/>
      <c r="I39329"/>
      <c r="J39329"/>
      <c r="K39329"/>
      <c r="L39329"/>
      <c r="M39329"/>
    </row>
    <row r="39330" spans="1:13">
      <c r="A39330"/>
      <c r="B39330" s="61"/>
      <c r="C39330" s="63"/>
      <c r="D39330" s="60"/>
      <c r="E39330"/>
      <c r="F39330"/>
      <c r="G39330" s="61"/>
      <c r="H39330"/>
      <c r="I39330"/>
      <c r="J39330"/>
      <c r="K39330"/>
      <c r="L39330"/>
      <c r="M39330"/>
    </row>
    <row r="39331" spans="1:13">
      <c r="A39331"/>
      <c r="B39331" s="61"/>
      <c r="C39331" s="63"/>
      <c r="D39331" s="60"/>
      <c r="E39331"/>
      <c r="F39331"/>
      <c r="G39331" s="61"/>
      <c r="H39331"/>
      <c r="I39331"/>
      <c r="J39331"/>
      <c r="K39331"/>
      <c r="L39331"/>
      <c r="M39331"/>
    </row>
    <row r="39332" spans="1:13">
      <c r="A39332"/>
      <c r="B39332" s="61"/>
      <c r="C39332" s="63"/>
      <c r="D39332" s="60"/>
      <c r="E39332"/>
      <c r="F39332"/>
      <c r="G39332" s="61"/>
      <c r="H39332"/>
      <c r="I39332"/>
      <c r="J39332"/>
      <c r="K39332"/>
      <c r="L39332"/>
      <c r="M39332"/>
    </row>
    <row r="39333" spans="1:13">
      <c r="A39333"/>
      <c r="B39333" s="61"/>
      <c r="C39333" s="63"/>
      <c r="D39333" s="60"/>
      <c r="E39333"/>
      <c r="F39333"/>
      <c r="G39333" s="61"/>
      <c r="H39333"/>
      <c r="I39333"/>
      <c r="J39333"/>
      <c r="K39333"/>
      <c r="L39333"/>
      <c r="M39333"/>
    </row>
    <row r="39334" spans="1:13">
      <c r="A39334"/>
      <c r="B39334" s="61"/>
      <c r="C39334" s="63"/>
      <c r="D39334" s="60"/>
      <c r="E39334"/>
      <c r="F39334"/>
      <c r="G39334" s="61"/>
      <c r="H39334"/>
      <c r="I39334"/>
      <c r="J39334"/>
      <c r="K39334"/>
      <c r="L39334"/>
      <c r="M39334"/>
    </row>
    <row r="39335" spans="1:13">
      <c r="A39335"/>
      <c r="B39335" s="61"/>
      <c r="C39335" s="63"/>
      <c r="D39335" s="60"/>
      <c r="E39335"/>
      <c r="F39335"/>
      <c r="G39335" s="61"/>
      <c r="H39335"/>
      <c r="I39335"/>
      <c r="J39335"/>
      <c r="K39335"/>
      <c r="L39335"/>
      <c r="M39335"/>
    </row>
    <row r="39336" spans="1:13">
      <c r="A39336"/>
      <c r="B39336" s="61"/>
      <c r="C39336" s="63"/>
      <c r="D39336" s="60"/>
      <c r="E39336"/>
      <c r="F39336"/>
      <c r="G39336" s="61"/>
      <c r="H39336"/>
      <c r="I39336"/>
      <c r="J39336"/>
      <c r="K39336"/>
      <c r="L39336"/>
      <c r="M39336"/>
    </row>
    <row r="39337" spans="1:13">
      <c r="A39337"/>
      <c r="B39337" s="61"/>
      <c r="C39337" s="63"/>
      <c r="D39337" s="60"/>
      <c r="E39337"/>
      <c r="F39337"/>
      <c r="G39337" s="61"/>
      <c r="H39337"/>
      <c r="I39337"/>
      <c r="J39337"/>
      <c r="K39337"/>
      <c r="L39337"/>
      <c r="M39337"/>
    </row>
    <row r="39338" spans="1:13">
      <c r="A39338"/>
      <c r="B39338" s="61"/>
      <c r="C39338" s="63"/>
      <c r="D39338" s="60"/>
      <c r="E39338"/>
      <c r="F39338"/>
      <c r="G39338" s="61"/>
      <c r="H39338"/>
      <c r="I39338"/>
      <c r="J39338"/>
      <c r="K39338"/>
      <c r="L39338"/>
      <c r="M39338"/>
    </row>
    <row r="39339" spans="1:13">
      <c r="A39339"/>
      <c r="B39339" s="61"/>
      <c r="C39339" s="63"/>
      <c r="D39339" s="60"/>
      <c r="E39339"/>
      <c r="F39339"/>
      <c r="G39339" s="61"/>
      <c r="H39339"/>
      <c r="I39339"/>
      <c r="J39339"/>
      <c r="K39339"/>
      <c r="L39339"/>
      <c r="M39339"/>
    </row>
    <row r="39340" spans="1:13">
      <c r="A39340"/>
      <c r="B39340" s="61"/>
      <c r="C39340" s="63"/>
      <c r="D39340" s="60"/>
      <c r="E39340"/>
      <c r="F39340"/>
      <c r="G39340" s="61"/>
      <c r="H39340"/>
      <c r="I39340"/>
      <c r="J39340"/>
      <c r="K39340"/>
      <c r="L39340"/>
      <c r="M39340"/>
    </row>
    <row r="39341" spans="1:13">
      <c r="A39341"/>
      <c r="B39341" s="61"/>
      <c r="C39341" s="63"/>
      <c r="D39341" s="60"/>
      <c r="E39341"/>
      <c r="F39341"/>
      <c r="G39341" s="61"/>
      <c r="H39341"/>
      <c r="I39341"/>
      <c r="J39341"/>
      <c r="K39341"/>
      <c r="L39341"/>
      <c r="M39341"/>
    </row>
    <row r="39342" spans="1:13">
      <c r="A39342"/>
      <c r="B39342" s="61"/>
      <c r="C39342" s="63"/>
      <c r="D39342" s="60"/>
      <c r="E39342"/>
      <c r="F39342"/>
      <c r="G39342" s="61"/>
      <c r="H39342"/>
      <c r="I39342"/>
      <c r="J39342"/>
      <c r="K39342"/>
      <c r="L39342"/>
      <c r="M39342"/>
    </row>
    <row r="39343" spans="1:13">
      <c r="A39343"/>
      <c r="B39343" s="61"/>
      <c r="C39343" s="63"/>
      <c r="D39343" s="60"/>
      <c r="E39343"/>
      <c r="F39343"/>
      <c r="G39343" s="61"/>
      <c r="H39343"/>
      <c r="I39343"/>
      <c r="J39343"/>
      <c r="K39343"/>
      <c r="L39343"/>
      <c r="M39343"/>
    </row>
    <row r="39344" spans="1:13">
      <c r="A39344"/>
      <c r="B39344" s="61"/>
      <c r="C39344" s="63"/>
      <c r="D39344" s="60"/>
      <c r="E39344"/>
      <c r="F39344"/>
      <c r="G39344" s="61"/>
      <c r="H39344"/>
      <c r="I39344"/>
      <c r="J39344"/>
      <c r="K39344"/>
      <c r="L39344"/>
      <c r="M39344"/>
    </row>
    <row r="39345" spans="1:13">
      <c r="A39345"/>
      <c r="B39345" s="61"/>
      <c r="C39345" s="63"/>
      <c r="D39345" s="60"/>
      <c r="E39345"/>
      <c r="F39345"/>
      <c r="G39345" s="61"/>
      <c r="H39345"/>
      <c r="I39345"/>
      <c r="J39345"/>
      <c r="K39345"/>
      <c r="L39345"/>
      <c r="M39345"/>
    </row>
    <row r="39346" spans="1:13">
      <c r="A39346"/>
      <c r="B39346" s="61"/>
      <c r="C39346" s="63"/>
      <c r="D39346" s="60"/>
      <c r="E39346"/>
      <c r="F39346"/>
      <c r="G39346" s="61"/>
      <c r="H39346"/>
      <c r="I39346"/>
      <c r="J39346"/>
      <c r="K39346"/>
      <c r="L39346"/>
      <c r="M39346"/>
    </row>
    <row r="39347" spans="1:13">
      <c r="A39347"/>
      <c r="B39347" s="61"/>
      <c r="C39347" s="63"/>
      <c r="D39347" s="60"/>
      <c r="E39347"/>
      <c r="F39347"/>
      <c r="G39347" s="61"/>
      <c r="H39347"/>
      <c r="I39347"/>
      <c r="J39347"/>
      <c r="K39347"/>
      <c r="L39347"/>
      <c r="M39347"/>
    </row>
    <row r="39348" spans="1:13">
      <c r="A39348"/>
      <c r="B39348" s="61"/>
      <c r="C39348" s="63"/>
      <c r="D39348" s="60"/>
      <c r="E39348"/>
      <c r="F39348"/>
      <c r="G39348" s="61"/>
      <c r="H39348"/>
      <c r="I39348"/>
      <c r="J39348"/>
      <c r="K39348"/>
      <c r="L39348"/>
      <c r="M39348"/>
    </row>
    <row r="39349" spans="1:13">
      <c r="A39349"/>
      <c r="B39349" s="61"/>
      <c r="C39349" s="63"/>
      <c r="D39349" s="60"/>
      <c r="E39349"/>
      <c r="F39349"/>
      <c r="G39349" s="61"/>
      <c r="H39349"/>
      <c r="I39349"/>
      <c r="J39349"/>
      <c r="K39349"/>
      <c r="L39349"/>
      <c r="M39349"/>
    </row>
    <row r="39350" spans="1:13">
      <c r="A39350"/>
      <c r="B39350" s="61"/>
      <c r="C39350" s="63"/>
      <c r="D39350" s="60"/>
      <c r="E39350"/>
      <c r="F39350"/>
      <c r="G39350" s="61"/>
      <c r="H39350"/>
      <c r="I39350"/>
      <c r="J39350"/>
      <c r="K39350"/>
      <c r="L39350"/>
      <c r="M39350"/>
    </row>
    <row r="39351" spans="1:13">
      <c r="A39351"/>
      <c r="B39351" s="61"/>
      <c r="C39351" s="63"/>
      <c r="D39351" s="60"/>
      <c r="E39351"/>
      <c r="F39351"/>
      <c r="G39351" s="61"/>
      <c r="H39351"/>
      <c r="I39351"/>
      <c r="J39351"/>
      <c r="K39351"/>
      <c r="L39351"/>
      <c r="M39351"/>
    </row>
    <row r="39352" spans="1:13">
      <c r="A39352"/>
      <c r="B39352" s="61"/>
      <c r="C39352" s="63"/>
      <c r="D39352" s="60"/>
      <c r="E39352"/>
      <c r="F39352"/>
      <c r="G39352" s="61"/>
      <c r="H39352"/>
      <c r="I39352"/>
      <c r="J39352"/>
      <c r="K39352"/>
      <c r="L39352"/>
      <c r="M39352"/>
    </row>
    <row r="39353" spans="1:13">
      <c r="A39353"/>
      <c r="B39353" s="61"/>
      <c r="C39353" s="63"/>
      <c r="D39353" s="60"/>
      <c r="E39353"/>
      <c r="F39353"/>
      <c r="G39353" s="61"/>
      <c r="H39353"/>
      <c r="I39353"/>
      <c r="J39353"/>
      <c r="K39353"/>
      <c r="L39353"/>
      <c r="M39353"/>
    </row>
    <row r="39354" spans="1:13">
      <c r="A39354"/>
      <c r="B39354" s="61"/>
      <c r="C39354" s="63"/>
      <c r="D39354" s="60"/>
      <c r="E39354"/>
      <c r="F39354"/>
      <c r="G39354" s="61"/>
      <c r="H39354"/>
      <c r="I39354"/>
      <c r="J39354"/>
      <c r="K39354"/>
      <c r="L39354"/>
      <c r="M39354"/>
    </row>
    <row r="39355" spans="1:13">
      <c r="A39355"/>
      <c r="B39355" s="61"/>
      <c r="C39355" s="63"/>
      <c r="D39355" s="60"/>
      <c r="E39355"/>
      <c r="F39355"/>
      <c r="G39355" s="61"/>
      <c r="H39355"/>
      <c r="I39355"/>
      <c r="J39355"/>
      <c r="K39355"/>
      <c r="L39355"/>
      <c r="M39355"/>
    </row>
    <row r="39356" spans="1:13">
      <c r="A39356"/>
      <c r="B39356" s="61"/>
      <c r="C39356" s="63"/>
      <c r="D39356" s="60"/>
      <c r="E39356"/>
      <c r="F39356"/>
      <c r="G39356" s="61"/>
      <c r="H39356"/>
      <c r="I39356"/>
      <c r="J39356"/>
      <c r="K39356"/>
      <c r="L39356"/>
      <c r="M39356"/>
    </row>
    <row r="39357" spans="1:13">
      <c r="A39357"/>
      <c r="B39357" s="61"/>
      <c r="C39357" s="63"/>
      <c r="D39357" s="60"/>
      <c r="E39357"/>
      <c r="F39357"/>
      <c r="G39357" s="61"/>
      <c r="H39357"/>
      <c r="I39357"/>
      <c r="J39357"/>
      <c r="K39357"/>
      <c r="L39357"/>
      <c r="M39357"/>
    </row>
    <row r="39358" spans="1:13">
      <c r="A39358"/>
      <c r="B39358" s="61"/>
      <c r="C39358" s="63"/>
      <c r="D39358" s="60"/>
      <c r="E39358"/>
      <c r="F39358"/>
      <c r="G39358" s="61"/>
      <c r="H39358"/>
      <c r="I39358"/>
      <c r="J39358"/>
      <c r="K39358"/>
      <c r="L39358"/>
      <c r="M39358"/>
    </row>
    <row r="39359" spans="1:13">
      <c r="A39359"/>
      <c r="B39359" s="61"/>
      <c r="C39359" s="63"/>
      <c r="D39359" s="60"/>
      <c r="E39359"/>
      <c r="F39359"/>
      <c r="G39359" s="61"/>
      <c r="H39359"/>
      <c r="I39359"/>
      <c r="J39359"/>
      <c r="K39359"/>
      <c r="L39359"/>
      <c r="M39359"/>
    </row>
    <row r="39360" spans="1:13">
      <c r="A39360"/>
      <c r="B39360" s="61"/>
      <c r="C39360" s="63"/>
      <c r="D39360" s="60"/>
      <c r="E39360"/>
      <c r="F39360"/>
      <c r="G39360" s="61"/>
      <c r="H39360"/>
      <c r="I39360"/>
      <c r="J39360"/>
      <c r="K39360"/>
      <c r="L39360"/>
      <c r="M39360"/>
    </row>
    <row r="39361" spans="1:13">
      <c r="A39361"/>
      <c r="B39361" s="61"/>
      <c r="C39361" s="63"/>
      <c r="D39361" s="60"/>
      <c r="E39361"/>
      <c r="F39361"/>
      <c r="G39361" s="61"/>
      <c r="H39361"/>
      <c r="I39361"/>
      <c r="J39361"/>
      <c r="K39361"/>
      <c r="L39361"/>
      <c r="M39361"/>
    </row>
    <row r="39362" spans="1:13">
      <c r="A39362"/>
      <c r="B39362" s="61"/>
      <c r="C39362" s="63"/>
      <c r="D39362" s="60"/>
      <c r="E39362"/>
      <c r="F39362"/>
      <c r="G39362" s="61"/>
      <c r="H39362"/>
      <c r="I39362"/>
      <c r="J39362"/>
      <c r="K39362"/>
      <c r="L39362"/>
      <c r="M39362"/>
    </row>
    <row r="39363" spans="1:13">
      <c r="A39363"/>
      <c r="B39363" s="61"/>
      <c r="C39363" s="63"/>
      <c r="D39363" s="60"/>
      <c r="E39363"/>
      <c r="F39363"/>
      <c r="G39363" s="61"/>
      <c r="H39363"/>
      <c r="I39363"/>
      <c r="J39363"/>
      <c r="K39363"/>
      <c r="L39363"/>
      <c r="M39363"/>
    </row>
    <row r="39364" spans="1:13">
      <c r="A39364"/>
      <c r="B39364" s="61"/>
      <c r="C39364" s="63"/>
      <c r="D39364" s="60"/>
      <c r="E39364"/>
      <c r="F39364"/>
      <c r="G39364" s="61"/>
      <c r="H39364"/>
      <c r="I39364"/>
      <c r="J39364"/>
      <c r="K39364"/>
      <c r="L39364"/>
      <c r="M39364"/>
    </row>
    <row r="39365" spans="1:13">
      <c r="A39365"/>
      <c r="B39365" s="61"/>
      <c r="C39365" s="63"/>
      <c r="D39365" s="60"/>
      <c r="E39365"/>
      <c r="F39365"/>
      <c r="G39365" s="61"/>
      <c r="H39365"/>
      <c r="I39365"/>
      <c r="J39365"/>
      <c r="K39365"/>
      <c r="L39365"/>
      <c r="M39365"/>
    </row>
    <row r="39366" spans="1:13">
      <c r="A39366"/>
      <c r="B39366" s="61"/>
      <c r="C39366" s="63"/>
      <c r="D39366" s="60"/>
      <c r="E39366"/>
      <c r="F39366"/>
      <c r="G39366" s="61"/>
      <c r="H39366"/>
      <c r="I39366"/>
      <c r="J39366"/>
      <c r="K39366"/>
      <c r="L39366"/>
      <c r="M39366"/>
    </row>
    <row r="39367" spans="1:13">
      <c r="A39367"/>
      <c r="B39367" s="61"/>
      <c r="C39367" s="63"/>
      <c r="D39367" s="60"/>
      <c r="E39367"/>
      <c r="F39367"/>
      <c r="G39367" s="61"/>
      <c r="H39367"/>
      <c r="I39367"/>
      <c r="J39367"/>
      <c r="K39367"/>
      <c r="L39367"/>
      <c r="M39367"/>
    </row>
    <row r="39368" spans="1:13">
      <c r="A39368"/>
      <c r="B39368" s="61"/>
      <c r="C39368" s="63"/>
      <c r="D39368" s="60"/>
      <c r="E39368"/>
      <c r="F39368"/>
      <c r="G39368" s="61"/>
      <c r="H39368"/>
      <c r="I39368"/>
      <c r="J39368"/>
      <c r="K39368"/>
      <c r="L39368"/>
      <c r="M39368"/>
    </row>
    <row r="39369" spans="1:13">
      <c r="A39369"/>
      <c r="B39369" s="61"/>
      <c r="C39369" s="63"/>
      <c r="D39369" s="60"/>
      <c r="E39369"/>
      <c r="F39369"/>
      <c r="G39369" s="61"/>
      <c r="H39369"/>
      <c r="I39369"/>
      <c r="J39369"/>
      <c r="K39369"/>
      <c r="L39369"/>
      <c r="M39369"/>
    </row>
    <row r="39370" spans="1:13">
      <c r="A39370"/>
      <c r="B39370" s="61"/>
      <c r="C39370" s="63"/>
      <c r="D39370" s="60"/>
      <c r="E39370"/>
      <c r="F39370"/>
      <c r="G39370" s="61"/>
      <c r="H39370"/>
      <c r="I39370"/>
      <c r="J39370"/>
      <c r="K39370"/>
      <c r="L39370"/>
      <c r="M39370"/>
    </row>
    <row r="39371" spans="1:13">
      <c r="A39371"/>
      <c r="B39371" s="61"/>
      <c r="C39371" s="63"/>
      <c r="D39371" s="60"/>
      <c r="E39371"/>
      <c r="F39371"/>
      <c r="G39371" s="61"/>
      <c r="H39371"/>
      <c r="I39371"/>
      <c r="J39371"/>
      <c r="K39371"/>
      <c r="L39371"/>
      <c r="M39371"/>
    </row>
    <row r="39372" spans="1:13">
      <c r="A39372"/>
      <c r="B39372" s="61"/>
      <c r="C39372" s="63"/>
      <c r="D39372" s="60"/>
      <c r="E39372"/>
      <c r="F39372"/>
      <c r="G39372" s="61"/>
      <c r="H39372"/>
      <c r="I39372"/>
      <c r="J39372"/>
      <c r="K39372"/>
      <c r="L39372"/>
      <c r="M39372"/>
    </row>
    <row r="39373" spans="1:13">
      <c r="A39373"/>
      <c r="B39373" s="61"/>
      <c r="C39373" s="63"/>
      <c r="D39373" s="60"/>
      <c r="E39373"/>
      <c r="F39373"/>
      <c r="G39373" s="61"/>
      <c r="H39373"/>
      <c r="I39373"/>
      <c r="J39373"/>
      <c r="K39373"/>
      <c r="L39373"/>
      <c r="M39373"/>
    </row>
    <row r="39374" spans="1:13">
      <c r="A39374"/>
      <c r="B39374" s="61"/>
      <c r="C39374" s="63"/>
      <c r="D39374" s="60"/>
      <c r="E39374"/>
      <c r="F39374"/>
      <c r="G39374" s="61"/>
      <c r="H39374"/>
      <c r="I39374"/>
      <c r="J39374"/>
      <c r="K39374"/>
      <c r="L39374"/>
      <c r="M39374"/>
    </row>
    <row r="39375" spans="1:13">
      <c r="A39375"/>
      <c r="B39375" s="61"/>
      <c r="C39375" s="63"/>
      <c r="D39375" s="60"/>
      <c r="E39375"/>
      <c r="F39375"/>
      <c r="G39375" s="61"/>
      <c r="H39375"/>
      <c r="I39375"/>
      <c r="J39375"/>
      <c r="K39375"/>
      <c r="L39375"/>
      <c r="M39375"/>
    </row>
    <row r="39376" spans="1:13">
      <c r="A39376"/>
      <c r="B39376" s="61"/>
      <c r="C39376" s="63"/>
      <c r="D39376" s="60"/>
      <c r="E39376"/>
      <c r="F39376"/>
      <c r="G39376" s="61"/>
      <c r="H39376"/>
      <c r="I39376"/>
      <c r="J39376"/>
      <c r="K39376"/>
      <c r="L39376"/>
      <c r="M39376"/>
    </row>
    <row r="39377" spans="1:13">
      <c r="A39377"/>
      <c r="B39377" s="61"/>
      <c r="C39377" s="63"/>
      <c r="D39377" s="60"/>
      <c r="E39377"/>
      <c r="F39377"/>
      <c r="G39377" s="61"/>
      <c r="H39377"/>
      <c r="I39377"/>
      <c r="J39377"/>
      <c r="K39377"/>
      <c r="L39377"/>
      <c r="M39377"/>
    </row>
    <row r="39378" spans="1:13">
      <c r="A39378"/>
      <c r="B39378" s="61"/>
      <c r="C39378" s="63"/>
      <c r="D39378" s="60"/>
      <c r="E39378"/>
      <c r="F39378"/>
      <c r="G39378" s="61"/>
      <c r="H39378"/>
      <c r="I39378"/>
      <c r="J39378"/>
      <c r="K39378"/>
      <c r="L39378"/>
      <c r="M39378"/>
    </row>
    <row r="39379" spans="1:13">
      <c r="A39379"/>
      <c r="B39379" s="61"/>
      <c r="C39379" s="63"/>
      <c r="D39379" s="60"/>
      <c r="E39379"/>
      <c r="F39379"/>
      <c r="G39379" s="61"/>
      <c r="H39379"/>
      <c r="I39379"/>
      <c r="J39379"/>
      <c r="K39379"/>
      <c r="L39379"/>
      <c r="M39379"/>
    </row>
    <row r="39380" spans="1:13">
      <c r="A39380"/>
      <c r="B39380" s="61"/>
      <c r="C39380" s="63"/>
      <c r="D39380" s="60"/>
      <c r="E39380"/>
      <c r="F39380"/>
      <c r="G39380" s="61"/>
      <c r="H39380"/>
      <c r="I39380"/>
      <c r="J39380"/>
      <c r="K39380"/>
      <c r="L39380"/>
      <c r="M39380"/>
    </row>
    <row r="39381" spans="1:13">
      <c r="A39381"/>
      <c r="B39381" s="61"/>
      <c r="C39381" s="63"/>
      <c r="D39381" s="60"/>
      <c r="E39381"/>
      <c r="F39381"/>
      <c r="G39381" s="61"/>
      <c r="H39381"/>
      <c r="I39381"/>
      <c r="J39381"/>
      <c r="K39381"/>
      <c r="L39381"/>
      <c r="M39381"/>
    </row>
    <row r="39382" spans="1:13">
      <c r="A39382"/>
      <c r="B39382" s="61"/>
      <c r="C39382" s="63"/>
      <c r="D39382" s="60"/>
      <c r="E39382"/>
      <c r="F39382"/>
      <c r="G39382" s="61"/>
      <c r="H39382"/>
      <c r="I39382"/>
      <c r="J39382"/>
      <c r="K39382"/>
      <c r="L39382"/>
      <c r="M39382"/>
    </row>
    <row r="39383" spans="1:13">
      <c r="A39383"/>
      <c r="B39383" s="61"/>
      <c r="C39383" s="63"/>
      <c r="D39383" s="60"/>
      <c r="E39383"/>
      <c r="F39383"/>
      <c r="G39383" s="61"/>
      <c r="H39383"/>
      <c r="I39383"/>
      <c r="J39383"/>
      <c r="K39383"/>
      <c r="L39383"/>
      <c r="M39383"/>
    </row>
    <row r="39384" spans="1:13">
      <c r="A39384"/>
      <c r="B39384" s="61"/>
      <c r="C39384" s="63"/>
      <c r="D39384" s="60"/>
      <c r="E39384"/>
      <c r="F39384"/>
      <c r="G39384" s="61"/>
      <c r="H39384"/>
      <c r="I39384"/>
      <c r="J39384"/>
      <c r="K39384"/>
      <c r="L39384"/>
      <c r="M39384"/>
    </row>
    <row r="39385" spans="1:13">
      <c r="A39385"/>
      <c r="B39385" s="61"/>
      <c r="C39385" s="63"/>
      <c r="D39385" s="60"/>
      <c r="E39385"/>
      <c r="F39385"/>
      <c r="G39385" s="61"/>
      <c r="H39385"/>
      <c r="I39385"/>
      <c r="J39385"/>
      <c r="K39385"/>
      <c r="L39385"/>
      <c r="M39385"/>
    </row>
    <row r="39386" spans="1:13">
      <c r="A39386"/>
      <c r="B39386" s="61"/>
      <c r="C39386" s="63"/>
      <c r="D39386" s="60"/>
      <c r="E39386"/>
      <c r="F39386"/>
      <c r="G39386" s="61"/>
      <c r="H39386"/>
      <c r="I39386"/>
      <c r="J39386"/>
      <c r="K39386"/>
      <c r="L39386"/>
      <c r="M39386"/>
    </row>
    <row r="39387" spans="1:13">
      <c r="A39387"/>
      <c r="B39387" s="61"/>
      <c r="C39387" s="63"/>
      <c r="D39387" s="60"/>
      <c r="E39387"/>
      <c r="F39387"/>
      <c r="G39387" s="61"/>
      <c r="H39387"/>
      <c r="I39387"/>
      <c r="J39387"/>
      <c r="K39387"/>
      <c r="L39387"/>
      <c r="M39387"/>
    </row>
    <row r="39388" spans="1:13">
      <c r="A39388"/>
      <c r="B39388" s="61"/>
      <c r="C39388" s="63"/>
      <c r="D39388" s="60"/>
      <c r="E39388"/>
      <c r="F39388"/>
      <c r="G39388" s="61"/>
      <c r="H39388"/>
      <c r="I39388"/>
      <c r="J39388"/>
      <c r="K39388"/>
      <c r="L39388"/>
      <c r="M39388"/>
    </row>
    <row r="39389" spans="1:13">
      <c r="A39389"/>
      <c r="B39389" s="61"/>
      <c r="C39389" s="63"/>
      <c r="D39389" s="60"/>
      <c r="E39389"/>
      <c r="F39389"/>
      <c r="G39389" s="61"/>
      <c r="H39389"/>
      <c r="I39389"/>
      <c r="J39389"/>
      <c r="K39389"/>
      <c r="L39389"/>
      <c r="M39389"/>
    </row>
    <row r="39390" spans="1:13">
      <c r="A39390"/>
      <c r="B39390" s="61"/>
      <c r="C39390" s="63"/>
      <c r="D39390" s="60"/>
      <c r="E39390"/>
      <c r="F39390"/>
      <c r="G39390" s="61"/>
      <c r="H39390"/>
      <c r="I39390"/>
      <c r="J39390"/>
      <c r="K39390"/>
      <c r="L39390"/>
      <c r="M39390"/>
    </row>
    <row r="39391" spans="1:13">
      <c r="A39391"/>
      <c r="B39391" s="61"/>
      <c r="C39391" s="63"/>
      <c r="D39391" s="60"/>
      <c r="E39391"/>
      <c r="F39391"/>
      <c r="G39391" s="61"/>
      <c r="H39391"/>
      <c r="I39391"/>
      <c r="J39391"/>
      <c r="K39391"/>
      <c r="L39391"/>
      <c r="M39391"/>
    </row>
    <row r="39392" spans="1:13">
      <c r="A39392"/>
      <c r="B39392" s="61"/>
      <c r="C39392" s="63"/>
      <c r="D39392" s="60"/>
      <c r="E39392"/>
      <c r="F39392"/>
      <c r="G39392" s="61"/>
      <c r="H39392"/>
      <c r="I39392"/>
      <c r="J39392"/>
      <c r="K39392"/>
      <c r="L39392"/>
      <c r="M39392"/>
    </row>
    <row r="39393" spans="1:13">
      <c r="A39393"/>
      <c r="B39393" s="61"/>
      <c r="C39393" s="63"/>
      <c r="D39393" s="60"/>
      <c r="E39393"/>
      <c r="F39393"/>
      <c r="G39393" s="61"/>
      <c r="H39393"/>
      <c r="I39393"/>
      <c r="J39393"/>
      <c r="K39393"/>
      <c r="L39393"/>
      <c r="M39393"/>
    </row>
    <row r="39394" spans="1:13">
      <c r="A39394"/>
      <c r="B39394" s="61"/>
      <c r="C39394" s="63"/>
      <c r="D39394" s="60"/>
      <c r="E39394"/>
      <c r="F39394"/>
      <c r="G39394" s="61"/>
      <c r="H39394"/>
      <c r="I39394"/>
      <c r="J39394"/>
      <c r="K39394"/>
      <c r="L39394"/>
      <c r="M39394"/>
    </row>
    <row r="39395" spans="1:13">
      <c r="A39395"/>
      <c r="B39395" s="61"/>
      <c r="C39395" s="63"/>
      <c r="D39395" s="60"/>
      <c r="E39395"/>
      <c r="F39395"/>
      <c r="G39395" s="61"/>
      <c r="H39395"/>
      <c r="I39395"/>
      <c r="J39395"/>
      <c r="K39395"/>
      <c r="L39395"/>
      <c r="M39395"/>
    </row>
    <row r="39396" spans="1:13">
      <c r="A39396"/>
      <c r="B39396" s="61"/>
      <c r="C39396" s="63"/>
      <c r="D39396" s="60"/>
      <c r="E39396"/>
      <c r="F39396"/>
      <c r="G39396" s="61"/>
      <c r="H39396"/>
      <c r="I39396"/>
      <c r="J39396"/>
      <c r="K39396"/>
      <c r="L39396"/>
      <c r="M39396"/>
    </row>
    <row r="39397" spans="1:13">
      <c r="A39397"/>
      <c r="B39397" s="61"/>
      <c r="C39397" s="63"/>
      <c r="D39397" s="60"/>
      <c r="E39397"/>
      <c r="F39397"/>
      <c r="G39397" s="61"/>
      <c r="H39397"/>
      <c r="I39397"/>
      <c r="J39397"/>
      <c r="K39397"/>
      <c r="L39397"/>
      <c r="M39397"/>
    </row>
    <row r="39398" spans="1:13">
      <c r="A39398"/>
      <c r="B39398" s="61"/>
      <c r="C39398" s="63"/>
      <c r="D39398" s="60"/>
      <c r="E39398"/>
      <c r="F39398"/>
      <c r="G39398" s="61"/>
      <c r="H39398"/>
      <c r="I39398"/>
      <c r="J39398"/>
      <c r="K39398"/>
      <c r="L39398"/>
      <c r="M39398"/>
    </row>
    <row r="39399" spans="1:13">
      <c r="A39399"/>
      <c r="B39399" s="61"/>
      <c r="C39399" s="63"/>
      <c r="D39399" s="60"/>
      <c r="E39399"/>
      <c r="F39399"/>
      <c r="G39399" s="61"/>
      <c r="H39399"/>
      <c r="I39399"/>
      <c r="J39399"/>
      <c r="K39399"/>
      <c r="L39399"/>
      <c r="M39399"/>
    </row>
    <row r="39400" spans="1:13">
      <c r="A39400"/>
      <c r="B39400" s="61"/>
      <c r="C39400" s="63"/>
      <c r="D39400" s="60"/>
      <c r="E39400"/>
      <c r="F39400"/>
      <c r="G39400" s="61"/>
      <c r="H39400"/>
      <c r="I39400"/>
      <c r="J39400"/>
      <c r="K39400"/>
      <c r="L39400"/>
      <c r="M39400"/>
    </row>
    <row r="39401" spans="1:13">
      <c r="A39401"/>
      <c r="B39401" s="61"/>
      <c r="C39401" s="63"/>
      <c r="D39401" s="60"/>
      <c r="E39401"/>
      <c r="F39401"/>
      <c r="G39401" s="61"/>
      <c r="H39401"/>
      <c r="I39401"/>
      <c r="J39401"/>
      <c r="K39401"/>
      <c r="L39401"/>
      <c r="M39401"/>
    </row>
    <row r="39402" spans="1:13">
      <c r="A39402"/>
      <c r="B39402" s="61"/>
      <c r="C39402" s="63"/>
      <c r="D39402" s="60"/>
      <c r="E39402"/>
      <c r="F39402"/>
      <c r="G39402" s="61"/>
      <c r="H39402"/>
      <c r="I39402"/>
      <c r="J39402"/>
      <c r="K39402"/>
      <c r="L39402"/>
      <c r="M39402"/>
    </row>
    <row r="39403" spans="1:13">
      <c r="A39403"/>
      <c r="B39403" s="61"/>
      <c r="C39403" s="63"/>
      <c r="D39403" s="60"/>
      <c r="E39403"/>
      <c r="F39403"/>
      <c r="G39403" s="61"/>
      <c r="H39403"/>
      <c r="I39403"/>
      <c r="J39403"/>
      <c r="K39403"/>
      <c r="L39403"/>
      <c r="M39403"/>
    </row>
    <row r="39404" spans="1:13">
      <c r="A39404"/>
      <c r="B39404" s="61"/>
      <c r="C39404" s="63"/>
      <c r="D39404" s="60"/>
      <c r="E39404"/>
      <c r="F39404"/>
      <c r="G39404" s="61"/>
      <c r="H39404"/>
      <c r="I39404"/>
      <c r="J39404"/>
      <c r="K39404"/>
      <c r="L39404"/>
      <c r="M39404"/>
    </row>
    <row r="39405" spans="1:13">
      <c r="A39405"/>
      <c r="B39405" s="61"/>
      <c r="C39405" s="63"/>
      <c r="D39405" s="60"/>
      <c r="E39405"/>
      <c r="F39405"/>
      <c r="G39405" s="61"/>
      <c r="H39405"/>
      <c r="I39405"/>
      <c r="J39405"/>
      <c r="K39405"/>
      <c r="L39405"/>
      <c r="M39405"/>
    </row>
    <row r="39406" spans="1:13">
      <c r="A39406"/>
      <c r="B39406" s="61"/>
      <c r="C39406" s="63"/>
      <c r="D39406" s="60"/>
      <c r="E39406"/>
      <c r="F39406"/>
      <c r="G39406" s="61"/>
      <c r="H39406"/>
      <c r="I39406"/>
      <c r="J39406"/>
      <c r="K39406"/>
      <c r="L39406"/>
      <c r="M39406"/>
    </row>
    <row r="39407" spans="1:13">
      <c r="A39407"/>
      <c r="B39407" s="61"/>
      <c r="C39407" s="63"/>
      <c r="D39407" s="60"/>
      <c r="E39407"/>
      <c r="F39407"/>
      <c r="G39407" s="61"/>
      <c r="H39407"/>
      <c r="I39407"/>
      <c r="J39407"/>
      <c r="K39407"/>
      <c r="L39407"/>
      <c r="M39407"/>
    </row>
    <row r="39408" spans="1:13">
      <c r="A39408"/>
      <c r="B39408" s="61"/>
      <c r="C39408" s="63"/>
      <c r="D39408" s="60"/>
      <c r="E39408"/>
      <c r="F39408"/>
      <c r="G39408" s="61"/>
      <c r="H39408"/>
      <c r="I39408"/>
      <c r="J39408"/>
      <c r="K39408"/>
      <c r="L39408"/>
      <c r="M39408"/>
    </row>
    <row r="39409" spans="1:13">
      <c r="A39409"/>
      <c r="B39409" s="61"/>
      <c r="C39409" s="63"/>
      <c r="D39409" s="60"/>
      <c r="E39409"/>
      <c r="F39409"/>
      <c r="G39409" s="61"/>
      <c r="H39409"/>
      <c r="I39409"/>
      <c r="J39409"/>
      <c r="K39409"/>
      <c r="L39409"/>
      <c r="M39409"/>
    </row>
    <row r="39410" spans="1:13">
      <c r="A39410"/>
      <c r="B39410" s="61"/>
      <c r="C39410" s="63"/>
      <c r="D39410" s="60"/>
      <c r="E39410"/>
      <c r="F39410"/>
      <c r="G39410" s="61"/>
      <c r="H39410"/>
      <c r="I39410"/>
      <c r="J39410"/>
      <c r="K39410"/>
      <c r="L39410"/>
      <c r="M39410"/>
    </row>
    <row r="39411" spans="1:13">
      <c r="A39411"/>
      <c r="B39411" s="61"/>
      <c r="C39411" s="63"/>
      <c r="D39411" s="60"/>
      <c r="E39411"/>
      <c r="F39411"/>
      <c r="G39411" s="61"/>
      <c r="H39411"/>
      <c r="I39411"/>
      <c r="J39411"/>
      <c r="K39411"/>
      <c r="L39411"/>
      <c r="M39411"/>
    </row>
    <row r="39412" spans="1:13">
      <c r="A39412"/>
      <c r="B39412" s="61"/>
      <c r="C39412" s="63"/>
      <c r="D39412" s="60"/>
      <c r="E39412"/>
      <c r="F39412"/>
      <c r="G39412" s="61"/>
      <c r="H39412"/>
      <c r="I39412"/>
      <c r="J39412"/>
      <c r="K39412"/>
      <c r="L39412"/>
      <c r="M39412"/>
    </row>
    <row r="39413" spans="1:13">
      <c r="A39413"/>
      <c r="B39413" s="61"/>
      <c r="C39413" s="63"/>
      <c r="D39413" s="60"/>
      <c r="E39413"/>
      <c r="F39413"/>
      <c r="G39413" s="61"/>
      <c r="H39413"/>
      <c r="I39413"/>
      <c r="J39413"/>
      <c r="K39413"/>
      <c r="L39413"/>
      <c r="M39413"/>
    </row>
    <row r="39414" spans="1:13">
      <c r="A39414"/>
      <c r="B39414" s="61"/>
      <c r="C39414" s="63"/>
      <c r="D39414" s="60"/>
      <c r="E39414"/>
      <c r="F39414"/>
      <c r="G39414" s="61"/>
      <c r="H39414"/>
      <c r="I39414"/>
      <c r="J39414"/>
      <c r="K39414"/>
      <c r="L39414"/>
      <c r="M39414"/>
    </row>
    <row r="39415" spans="1:13">
      <c r="A39415"/>
      <c r="B39415" s="61"/>
      <c r="C39415" s="63"/>
      <c r="D39415" s="60"/>
      <c r="E39415"/>
      <c r="F39415"/>
      <c r="G39415" s="61"/>
      <c r="H39415"/>
      <c r="I39415"/>
      <c r="J39415"/>
      <c r="K39415"/>
      <c r="L39415"/>
      <c r="M39415"/>
    </row>
    <row r="39416" spans="1:13">
      <c r="A39416"/>
      <c r="B39416" s="61"/>
      <c r="C39416" s="63"/>
      <c r="D39416" s="60"/>
      <c r="E39416"/>
      <c r="F39416"/>
      <c r="G39416" s="61"/>
      <c r="H39416"/>
      <c r="I39416"/>
      <c r="J39416"/>
      <c r="K39416"/>
      <c r="L39416"/>
      <c r="M39416"/>
    </row>
    <row r="39417" spans="1:13">
      <c r="A39417"/>
      <c r="B39417" s="61"/>
      <c r="C39417" s="63"/>
      <c r="D39417" s="60"/>
      <c r="E39417"/>
      <c r="F39417"/>
      <c r="G39417" s="61"/>
      <c r="H39417"/>
      <c r="I39417"/>
      <c r="J39417"/>
      <c r="K39417"/>
      <c r="L39417"/>
      <c r="M39417"/>
    </row>
    <row r="39418" spans="1:13">
      <c r="A39418"/>
      <c r="B39418" s="61"/>
      <c r="C39418" s="63"/>
      <c r="D39418" s="60"/>
      <c r="E39418"/>
      <c r="F39418"/>
      <c r="G39418" s="61"/>
      <c r="H39418"/>
      <c r="I39418"/>
      <c r="J39418"/>
      <c r="K39418"/>
      <c r="L39418"/>
      <c r="M39418"/>
    </row>
    <row r="39419" spans="1:13">
      <c r="A39419"/>
      <c r="B39419" s="61"/>
      <c r="C39419" s="63"/>
      <c r="D39419" s="60"/>
      <c r="E39419"/>
      <c r="F39419"/>
      <c r="G39419" s="61"/>
      <c r="H39419"/>
      <c r="I39419"/>
      <c r="J39419"/>
      <c r="K39419"/>
      <c r="L39419"/>
      <c r="M39419"/>
    </row>
    <row r="39420" spans="1:13">
      <c r="A39420"/>
      <c r="B39420" s="61"/>
      <c r="C39420" s="63"/>
      <c r="D39420" s="60"/>
      <c r="E39420"/>
      <c r="F39420"/>
      <c r="G39420" s="61"/>
      <c r="H39420"/>
      <c r="I39420"/>
      <c r="J39420"/>
      <c r="K39420"/>
      <c r="L39420"/>
      <c r="M39420"/>
    </row>
    <row r="39421" spans="1:13">
      <c r="A39421"/>
      <c r="B39421" s="61"/>
      <c r="C39421" s="63"/>
      <c r="D39421" s="60"/>
      <c r="E39421"/>
      <c r="F39421"/>
      <c r="G39421" s="61"/>
      <c r="H39421"/>
      <c r="I39421"/>
      <c r="J39421"/>
      <c r="K39421"/>
      <c r="L39421"/>
      <c r="M39421"/>
    </row>
    <row r="39422" spans="1:13">
      <c r="A39422"/>
      <c r="B39422" s="61"/>
      <c r="C39422" s="63"/>
      <c r="D39422" s="60"/>
      <c r="E39422"/>
      <c r="F39422"/>
      <c r="G39422" s="61"/>
      <c r="H39422"/>
      <c r="I39422"/>
      <c r="J39422"/>
      <c r="K39422"/>
      <c r="L39422"/>
      <c r="M39422"/>
    </row>
    <row r="39423" spans="1:13">
      <c r="A39423"/>
      <c r="B39423" s="61"/>
      <c r="C39423" s="63"/>
      <c r="D39423" s="60"/>
      <c r="E39423"/>
      <c r="F39423"/>
      <c r="G39423" s="61"/>
      <c r="H39423"/>
      <c r="I39423"/>
      <c r="J39423"/>
      <c r="K39423"/>
      <c r="L39423"/>
      <c r="M39423"/>
    </row>
    <row r="39424" spans="1:13">
      <c r="A39424"/>
      <c r="B39424" s="61"/>
      <c r="C39424" s="63"/>
      <c r="D39424" s="60"/>
      <c r="E39424"/>
      <c r="F39424"/>
      <c r="G39424" s="61"/>
      <c r="H39424"/>
      <c r="I39424"/>
      <c r="J39424"/>
      <c r="K39424"/>
      <c r="L39424"/>
      <c r="M39424"/>
    </row>
    <row r="39425" spans="1:13">
      <c r="A39425"/>
      <c r="B39425" s="61"/>
      <c r="C39425" s="63"/>
      <c r="D39425" s="60"/>
      <c r="E39425"/>
      <c r="F39425"/>
      <c r="G39425" s="61"/>
      <c r="H39425"/>
      <c r="I39425"/>
      <c r="J39425"/>
      <c r="K39425"/>
      <c r="L39425"/>
      <c r="M39425"/>
    </row>
    <row r="39426" spans="1:13">
      <c r="A39426"/>
      <c r="B39426" s="61"/>
      <c r="C39426" s="63"/>
      <c r="D39426" s="60"/>
      <c r="E39426"/>
      <c r="F39426"/>
      <c r="G39426" s="61"/>
      <c r="H39426"/>
      <c r="I39426"/>
      <c r="J39426"/>
      <c r="K39426"/>
      <c r="L39426"/>
      <c r="M39426"/>
    </row>
    <row r="39427" spans="1:13">
      <c r="A39427"/>
      <c r="B39427" s="61"/>
      <c r="C39427" s="63"/>
      <c r="D39427" s="60"/>
      <c r="E39427"/>
      <c r="F39427"/>
      <c r="G39427" s="61"/>
      <c r="H39427"/>
      <c r="I39427"/>
      <c r="J39427"/>
      <c r="K39427"/>
      <c r="L39427"/>
      <c r="M39427"/>
    </row>
    <row r="39428" spans="1:13">
      <c r="A39428"/>
      <c r="B39428" s="61"/>
      <c r="C39428" s="63"/>
      <c r="D39428" s="60"/>
      <c r="E39428"/>
      <c r="F39428"/>
      <c r="G39428" s="61"/>
      <c r="H39428"/>
      <c r="I39428"/>
      <c r="J39428"/>
      <c r="K39428"/>
      <c r="L39428"/>
      <c r="M39428"/>
    </row>
    <row r="39429" spans="1:13">
      <c r="A39429"/>
      <c r="B39429" s="61"/>
      <c r="C39429" s="63"/>
      <c r="D39429" s="60"/>
      <c r="E39429"/>
      <c r="F39429"/>
      <c r="G39429" s="61"/>
      <c r="H39429"/>
      <c r="I39429"/>
      <c r="J39429"/>
      <c r="K39429"/>
      <c r="L39429"/>
      <c r="M39429"/>
    </row>
    <row r="39430" spans="1:13">
      <c r="A39430"/>
      <c r="B39430" s="61"/>
      <c r="C39430" s="63"/>
      <c r="D39430" s="60"/>
      <c r="E39430"/>
      <c r="F39430"/>
      <c r="G39430" s="61"/>
      <c r="H39430"/>
      <c r="I39430"/>
      <c r="J39430"/>
      <c r="K39430"/>
      <c r="L39430"/>
      <c r="M39430"/>
    </row>
    <row r="39431" spans="1:13">
      <c r="A39431"/>
      <c r="B39431" s="61"/>
      <c r="C39431" s="63"/>
      <c r="D39431" s="60"/>
      <c r="E39431"/>
      <c r="F39431"/>
      <c r="G39431" s="61"/>
      <c r="H39431"/>
      <c r="I39431"/>
      <c r="J39431"/>
      <c r="K39431"/>
      <c r="L39431"/>
      <c r="M39431"/>
    </row>
    <row r="39432" spans="1:13">
      <c r="A39432"/>
      <c r="B39432" s="61"/>
      <c r="C39432" s="63"/>
      <c r="D39432" s="60"/>
      <c r="E39432"/>
      <c r="F39432"/>
      <c r="G39432" s="61"/>
      <c r="H39432"/>
      <c r="I39432"/>
      <c r="J39432"/>
      <c r="K39432"/>
      <c r="L39432"/>
      <c r="M39432"/>
    </row>
    <row r="39433" spans="1:13">
      <c r="A39433"/>
      <c r="B39433" s="61"/>
      <c r="C39433" s="63"/>
      <c r="D39433" s="60"/>
      <c r="E39433"/>
      <c r="F39433"/>
      <c r="G39433" s="61"/>
      <c r="H39433"/>
      <c r="I39433"/>
      <c r="J39433"/>
      <c r="K39433"/>
      <c r="L39433"/>
      <c r="M39433"/>
    </row>
    <row r="39434" spans="1:13">
      <c r="A39434"/>
      <c r="B39434" s="61"/>
      <c r="C39434" s="63"/>
      <c r="D39434" s="60"/>
      <c r="E39434"/>
      <c r="F39434"/>
      <c r="G39434" s="61"/>
      <c r="H39434"/>
      <c r="I39434"/>
      <c r="J39434"/>
      <c r="K39434"/>
      <c r="L39434"/>
      <c r="M39434"/>
    </row>
    <row r="39435" spans="1:13">
      <c r="A39435"/>
      <c r="B39435" s="61"/>
      <c r="C39435" s="63"/>
      <c r="D39435" s="60"/>
      <c r="E39435"/>
      <c r="F39435"/>
      <c r="G39435" s="61"/>
      <c r="H39435"/>
      <c r="I39435"/>
      <c r="J39435"/>
      <c r="K39435"/>
      <c r="L39435"/>
      <c r="M39435"/>
    </row>
    <row r="39436" spans="1:13">
      <c r="A39436"/>
      <c r="B39436" s="61"/>
      <c r="C39436" s="63"/>
      <c r="D39436" s="60"/>
      <c r="E39436"/>
      <c r="F39436"/>
      <c r="G39436" s="61"/>
      <c r="H39436"/>
      <c r="I39436"/>
      <c r="J39436"/>
      <c r="K39436"/>
      <c r="L39436"/>
      <c r="M39436"/>
    </row>
    <row r="39437" spans="1:13">
      <c r="A39437"/>
      <c r="B39437" s="61"/>
      <c r="C39437" s="63"/>
      <c r="D39437" s="60"/>
      <c r="E39437"/>
      <c r="F39437"/>
      <c r="G39437" s="61"/>
      <c r="H39437"/>
      <c r="I39437"/>
      <c r="J39437"/>
      <c r="K39437"/>
      <c r="L39437"/>
      <c r="M39437"/>
    </row>
    <row r="39438" spans="1:13">
      <c r="A39438"/>
      <c r="B39438" s="61"/>
      <c r="C39438" s="63"/>
      <c r="D39438" s="60"/>
      <c r="E39438"/>
      <c r="F39438"/>
      <c r="G39438" s="61"/>
      <c r="H39438"/>
      <c r="I39438"/>
      <c r="J39438"/>
      <c r="K39438"/>
      <c r="L39438"/>
      <c r="M39438"/>
    </row>
    <row r="39439" spans="1:13">
      <c r="A39439"/>
      <c r="B39439" s="61"/>
      <c r="C39439" s="63"/>
      <c r="D39439" s="60"/>
      <c r="E39439"/>
      <c r="F39439"/>
      <c r="G39439" s="61"/>
      <c r="H39439"/>
      <c r="I39439"/>
      <c r="J39439"/>
      <c r="K39439"/>
      <c r="L39439"/>
      <c r="M39439"/>
    </row>
    <row r="39440" spans="1:13">
      <c r="A39440"/>
      <c r="B39440" s="61"/>
      <c r="C39440" s="63"/>
      <c r="D39440" s="60"/>
      <c r="E39440"/>
      <c r="F39440"/>
      <c r="G39440" s="61"/>
      <c r="H39440"/>
      <c r="I39440"/>
      <c r="J39440"/>
      <c r="K39440"/>
      <c r="L39440"/>
      <c r="M39440"/>
    </row>
    <row r="39441" spans="1:13">
      <c r="A39441"/>
      <c r="B39441" s="61"/>
      <c r="C39441" s="63"/>
      <c r="D39441" s="60"/>
      <c r="E39441"/>
      <c r="F39441"/>
      <c r="G39441" s="61"/>
      <c r="H39441"/>
      <c r="I39441"/>
      <c r="J39441"/>
      <c r="K39441"/>
      <c r="L39441"/>
      <c r="M39441"/>
    </row>
    <row r="39442" spans="1:13">
      <c r="A39442"/>
      <c r="B39442" s="61"/>
      <c r="C39442" s="63"/>
      <c r="D39442" s="60"/>
      <c r="E39442"/>
      <c r="F39442"/>
      <c r="G39442" s="61"/>
      <c r="H39442"/>
      <c r="I39442"/>
      <c r="J39442"/>
      <c r="K39442"/>
      <c r="L39442"/>
      <c r="M39442"/>
    </row>
    <row r="39443" spans="1:13">
      <c r="A39443"/>
      <c r="B39443" s="61"/>
      <c r="C39443" s="63"/>
      <c r="D39443" s="60"/>
      <c r="E39443"/>
      <c r="F39443"/>
      <c r="G39443" s="61"/>
      <c r="H39443"/>
      <c r="I39443"/>
      <c r="J39443"/>
      <c r="K39443"/>
      <c r="L39443"/>
      <c r="M39443"/>
    </row>
    <row r="39444" spans="1:13">
      <c r="A39444"/>
      <c r="B39444" s="61"/>
      <c r="C39444" s="63"/>
      <c r="D39444" s="60"/>
      <c r="E39444"/>
      <c r="F39444"/>
      <c r="G39444" s="61"/>
      <c r="H39444"/>
      <c r="I39444"/>
      <c r="J39444"/>
      <c r="K39444"/>
      <c r="L39444"/>
      <c r="M39444"/>
    </row>
    <row r="39445" spans="1:13">
      <c r="A39445"/>
      <c r="B39445" s="61"/>
      <c r="C39445" s="63"/>
      <c r="D39445" s="60"/>
      <c r="E39445"/>
      <c r="F39445"/>
      <c r="G39445" s="61"/>
      <c r="H39445"/>
      <c r="I39445"/>
      <c r="J39445"/>
      <c r="K39445"/>
      <c r="L39445"/>
      <c r="M39445"/>
    </row>
    <row r="39446" spans="1:13">
      <c r="A39446"/>
      <c r="B39446" s="61"/>
      <c r="C39446" s="63"/>
      <c r="D39446" s="60"/>
      <c r="E39446"/>
      <c r="F39446"/>
      <c r="G39446" s="61"/>
      <c r="H39446"/>
      <c r="I39446"/>
      <c r="J39446"/>
      <c r="K39446"/>
      <c r="L39446"/>
      <c r="M39446"/>
    </row>
    <row r="39447" spans="1:13">
      <c r="A39447"/>
      <c r="B39447" s="61"/>
      <c r="C39447" s="63"/>
      <c r="D39447" s="60"/>
      <c r="E39447"/>
      <c r="F39447"/>
      <c r="G39447" s="61"/>
      <c r="H39447"/>
      <c r="I39447"/>
      <c r="J39447"/>
      <c r="K39447"/>
      <c r="L39447"/>
      <c r="M39447"/>
    </row>
    <row r="39448" spans="1:13">
      <c r="A39448"/>
      <c r="B39448" s="61"/>
      <c r="C39448" s="63"/>
      <c r="D39448" s="60"/>
      <c r="E39448"/>
      <c r="F39448"/>
      <c r="G39448" s="61"/>
      <c r="H39448"/>
      <c r="I39448"/>
      <c r="J39448"/>
      <c r="K39448"/>
      <c r="L39448"/>
      <c r="M39448"/>
    </row>
    <row r="39449" spans="1:13">
      <c r="A39449"/>
      <c r="B39449" s="61"/>
      <c r="C39449" s="63"/>
      <c r="D39449" s="60"/>
      <c r="E39449"/>
      <c r="F39449"/>
      <c r="G39449" s="61"/>
      <c r="H39449"/>
      <c r="I39449"/>
      <c r="J39449"/>
      <c r="K39449"/>
      <c r="L39449"/>
      <c r="M39449"/>
    </row>
    <row r="39450" spans="1:13">
      <c r="A39450"/>
      <c r="B39450" s="61"/>
      <c r="C39450" s="63"/>
      <c r="D39450" s="60"/>
      <c r="E39450"/>
      <c r="F39450"/>
      <c r="G39450" s="61"/>
      <c r="H39450"/>
      <c r="I39450"/>
      <c r="J39450"/>
      <c r="K39450"/>
      <c r="L39450"/>
      <c r="M39450"/>
    </row>
    <row r="39451" spans="1:13">
      <c r="A39451"/>
      <c r="B39451" s="61"/>
      <c r="C39451" s="63"/>
      <c r="D39451" s="60"/>
      <c r="E39451"/>
      <c r="F39451"/>
      <c r="G39451" s="61"/>
      <c r="H39451"/>
      <c r="I39451"/>
      <c r="J39451"/>
      <c r="K39451"/>
      <c r="L39451"/>
      <c r="M39451"/>
    </row>
    <row r="39452" spans="1:13">
      <c r="A39452"/>
      <c r="B39452" s="61"/>
      <c r="C39452" s="63"/>
      <c r="D39452" s="60"/>
      <c r="E39452"/>
      <c r="F39452"/>
      <c r="G39452" s="61"/>
      <c r="H39452"/>
      <c r="I39452"/>
      <c r="J39452"/>
      <c r="K39452"/>
      <c r="L39452"/>
      <c r="M39452"/>
    </row>
    <row r="39453" spans="1:13">
      <c r="A39453"/>
      <c r="B39453" s="61"/>
      <c r="C39453" s="63"/>
      <c r="D39453" s="60"/>
      <c r="E39453"/>
      <c r="F39453"/>
      <c r="G39453" s="61"/>
      <c r="H39453"/>
      <c r="I39453"/>
      <c r="J39453"/>
      <c r="K39453"/>
      <c r="L39453"/>
      <c r="M39453"/>
    </row>
    <row r="39454" spans="1:13">
      <c r="A39454"/>
      <c r="B39454" s="61"/>
      <c r="C39454" s="63"/>
      <c r="D39454" s="60"/>
      <c r="E39454"/>
      <c r="F39454"/>
      <c r="G39454" s="61"/>
      <c r="H39454"/>
      <c r="I39454"/>
      <c r="J39454"/>
      <c r="K39454"/>
      <c r="L39454"/>
      <c r="M39454"/>
    </row>
    <row r="39455" spans="1:13">
      <c r="A39455"/>
      <c r="B39455" s="61"/>
      <c r="C39455" s="63"/>
      <c r="D39455" s="60"/>
      <c r="E39455"/>
      <c r="F39455"/>
      <c r="G39455" s="61"/>
      <c r="H39455"/>
      <c r="I39455"/>
      <c r="J39455"/>
      <c r="K39455"/>
      <c r="L39455"/>
      <c r="M39455"/>
    </row>
    <row r="39456" spans="1:13">
      <c r="A39456"/>
      <c r="B39456" s="61"/>
      <c r="C39456" s="63"/>
      <c r="D39456" s="60"/>
      <c r="E39456"/>
      <c r="F39456"/>
      <c r="G39456" s="61"/>
      <c r="H39456"/>
      <c r="I39456"/>
      <c r="J39456"/>
      <c r="K39456"/>
      <c r="L39456"/>
      <c r="M39456"/>
    </row>
    <row r="39457" spans="1:13">
      <c r="A39457"/>
      <c r="B39457" s="61"/>
      <c r="C39457" s="63"/>
      <c r="D39457" s="60"/>
      <c r="E39457"/>
      <c r="F39457"/>
      <c r="G39457" s="61"/>
      <c r="H39457"/>
      <c r="I39457"/>
      <c r="J39457"/>
      <c r="K39457"/>
      <c r="L39457"/>
      <c r="M39457"/>
    </row>
    <row r="39458" spans="1:13">
      <c r="A39458"/>
      <c r="B39458" s="61"/>
      <c r="C39458" s="63"/>
      <c r="D39458" s="60"/>
      <c r="E39458"/>
      <c r="F39458"/>
      <c r="G39458" s="61"/>
      <c r="H39458"/>
      <c r="I39458"/>
      <c r="J39458"/>
      <c r="K39458"/>
      <c r="L39458"/>
      <c r="M39458"/>
    </row>
    <row r="39459" spans="1:13">
      <c r="A39459"/>
      <c r="B39459" s="61"/>
      <c r="C39459" s="63"/>
      <c r="D39459" s="60"/>
      <c r="E39459"/>
      <c r="F39459"/>
      <c r="G39459" s="61"/>
      <c r="H39459"/>
      <c r="I39459"/>
      <c r="J39459"/>
      <c r="K39459"/>
      <c r="L39459"/>
      <c r="M39459"/>
    </row>
    <row r="39460" spans="1:13">
      <c r="A39460"/>
      <c r="B39460" s="61"/>
      <c r="C39460" s="63"/>
      <c r="D39460" s="60"/>
      <c r="E39460"/>
      <c r="F39460"/>
      <c r="G39460" s="61"/>
      <c r="H39460"/>
      <c r="I39460"/>
      <c r="J39460"/>
      <c r="K39460"/>
      <c r="L39460"/>
      <c r="M39460"/>
    </row>
    <row r="39461" spans="1:13">
      <c r="A39461"/>
      <c r="B39461" s="61"/>
      <c r="C39461" s="63"/>
      <c r="D39461" s="60"/>
      <c r="E39461"/>
      <c r="F39461"/>
      <c r="G39461" s="61"/>
      <c r="H39461"/>
      <c r="I39461"/>
      <c r="J39461"/>
      <c r="K39461"/>
      <c r="L39461"/>
      <c r="M39461"/>
    </row>
    <row r="39462" spans="1:13">
      <c r="A39462"/>
      <c r="B39462" s="61"/>
      <c r="C39462" s="63"/>
      <c r="D39462" s="60"/>
      <c r="E39462"/>
      <c r="F39462"/>
      <c r="G39462" s="61"/>
      <c r="H39462"/>
      <c r="I39462"/>
      <c r="J39462"/>
      <c r="K39462"/>
      <c r="L39462"/>
      <c r="M39462"/>
    </row>
    <row r="39463" spans="1:13">
      <c r="A39463"/>
      <c r="B39463" s="61"/>
      <c r="C39463" s="63"/>
      <c r="D39463" s="60"/>
      <c r="E39463"/>
      <c r="F39463"/>
      <c r="G39463" s="61"/>
      <c r="H39463"/>
      <c r="I39463"/>
      <c r="J39463"/>
      <c r="K39463"/>
      <c r="L39463"/>
      <c r="M39463"/>
    </row>
    <row r="39464" spans="1:13">
      <c r="A39464"/>
      <c r="B39464" s="61"/>
      <c r="C39464" s="63"/>
      <c r="D39464" s="60"/>
      <c r="E39464"/>
      <c r="F39464"/>
      <c r="G39464" s="61"/>
      <c r="H39464"/>
      <c r="I39464"/>
      <c r="J39464"/>
      <c r="K39464"/>
      <c r="L39464"/>
      <c r="M39464"/>
    </row>
    <row r="39465" spans="1:13">
      <c r="A39465"/>
      <c r="B39465" s="61"/>
      <c r="C39465" s="63"/>
      <c r="D39465" s="60"/>
      <c r="E39465"/>
      <c r="F39465"/>
      <c r="G39465" s="61"/>
      <c r="H39465"/>
      <c r="I39465"/>
      <c r="J39465"/>
      <c r="K39465"/>
      <c r="L39465"/>
      <c r="M39465"/>
    </row>
    <row r="39466" spans="1:13">
      <c r="A39466"/>
      <c r="B39466" s="61"/>
      <c r="C39466" s="63"/>
      <c r="D39466" s="60"/>
      <c r="E39466"/>
      <c r="F39466"/>
      <c r="G39466" s="61"/>
      <c r="H39466"/>
      <c r="I39466"/>
      <c r="J39466"/>
      <c r="K39466"/>
      <c r="L39466"/>
      <c r="M39466"/>
    </row>
    <row r="39467" spans="1:13">
      <c r="A39467"/>
      <c r="B39467" s="61"/>
      <c r="C39467" s="63"/>
      <c r="D39467" s="60"/>
      <c r="E39467"/>
      <c r="F39467"/>
      <c r="G39467" s="61"/>
      <c r="H39467"/>
      <c r="I39467"/>
      <c r="J39467"/>
      <c r="K39467"/>
      <c r="L39467"/>
      <c r="M39467"/>
    </row>
    <row r="39468" spans="1:13">
      <c r="A39468"/>
      <c r="B39468" s="61"/>
      <c r="C39468" s="63"/>
      <c r="D39468" s="60"/>
      <c r="E39468"/>
      <c r="F39468"/>
      <c r="G39468" s="61"/>
      <c r="H39468"/>
      <c r="I39468"/>
      <c r="J39468"/>
      <c r="K39468"/>
      <c r="L39468"/>
      <c r="M39468"/>
    </row>
    <row r="39469" spans="1:13">
      <c r="A39469"/>
      <c r="B39469" s="61"/>
      <c r="C39469" s="63"/>
      <c r="D39469" s="60"/>
      <c r="E39469"/>
      <c r="F39469"/>
      <c r="G39469" s="61"/>
      <c r="H39469"/>
      <c r="I39469"/>
      <c r="J39469"/>
      <c r="K39469"/>
      <c r="L39469"/>
      <c r="M39469"/>
    </row>
    <row r="39470" spans="1:13">
      <c r="A39470"/>
      <c r="B39470" s="61"/>
      <c r="C39470" s="63"/>
      <c r="D39470" s="60"/>
      <c r="E39470"/>
      <c r="F39470"/>
      <c r="G39470" s="61"/>
      <c r="H39470"/>
      <c r="I39470"/>
      <c r="J39470"/>
      <c r="K39470"/>
      <c r="L39470"/>
      <c r="M39470"/>
    </row>
    <row r="39471" spans="1:13">
      <c r="A39471"/>
      <c r="B39471" s="61"/>
      <c r="C39471" s="63"/>
      <c r="D39471" s="60"/>
      <c r="E39471"/>
      <c r="F39471"/>
      <c r="G39471" s="61"/>
      <c r="H39471"/>
      <c r="I39471"/>
      <c r="J39471"/>
      <c r="K39471"/>
      <c r="L39471"/>
      <c r="M39471"/>
    </row>
    <row r="39472" spans="1:13">
      <c r="A39472"/>
      <c r="B39472" s="61"/>
      <c r="C39472" s="63"/>
      <c r="D39472" s="60"/>
      <c r="E39472"/>
      <c r="F39472"/>
      <c r="G39472" s="61"/>
      <c r="H39472"/>
      <c r="I39472"/>
      <c r="J39472"/>
      <c r="K39472"/>
      <c r="L39472"/>
      <c r="M39472"/>
    </row>
    <row r="39473" spans="1:13">
      <c r="A39473"/>
      <c r="B39473" s="61"/>
      <c r="C39473" s="63"/>
      <c r="D39473" s="60"/>
      <c r="E39473"/>
      <c r="F39473"/>
      <c r="G39473" s="61"/>
      <c r="H39473"/>
      <c r="I39473"/>
      <c r="J39473"/>
      <c r="K39473"/>
      <c r="L39473"/>
      <c r="M39473"/>
    </row>
    <row r="39474" spans="1:13">
      <c r="A39474"/>
      <c r="B39474" s="61"/>
      <c r="C39474" s="63"/>
      <c r="D39474" s="60"/>
      <c r="E39474"/>
      <c r="F39474"/>
      <c r="G39474" s="61"/>
      <c r="H39474"/>
      <c r="I39474"/>
      <c r="J39474"/>
      <c r="K39474"/>
      <c r="L39474"/>
      <c r="M39474"/>
    </row>
    <row r="39475" spans="1:13">
      <c r="A39475"/>
      <c r="B39475" s="61"/>
      <c r="C39475" s="63"/>
      <c r="D39475" s="60"/>
      <c r="E39475"/>
      <c r="F39475"/>
      <c r="G39475" s="61"/>
      <c r="H39475"/>
      <c r="I39475"/>
      <c r="J39475"/>
      <c r="K39475"/>
      <c r="L39475"/>
      <c r="M39475"/>
    </row>
    <row r="39476" spans="1:13">
      <c r="A39476"/>
      <c r="B39476" s="61"/>
      <c r="C39476" s="63"/>
      <c r="D39476" s="60"/>
      <c r="E39476"/>
      <c r="F39476"/>
      <c r="G39476" s="61"/>
      <c r="H39476"/>
      <c r="I39476"/>
      <c r="J39476"/>
      <c r="K39476"/>
      <c r="L39476"/>
      <c r="M39476"/>
    </row>
    <row r="39477" spans="1:13">
      <c r="A39477"/>
      <c r="B39477" s="61"/>
      <c r="C39477" s="63"/>
      <c r="D39477" s="60"/>
      <c r="E39477"/>
      <c r="F39477"/>
      <c r="G39477" s="61"/>
      <c r="H39477"/>
      <c r="I39477"/>
      <c r="J39477"/>
      <c r="K39477"/>
      <c r="L39477"/>
      <c r="M39477"/>
    </row>
    <row r="39478" spans="1:13">
      <c r="A39478"/>
      <c r="B39478" s="61"/>
      <c r="C39478" s="63"/>
      <c r="D39478" s="60"/>
      <c r="E39478"/>
      <c r="F39478"/>
      <c r="G39478" s="61"/>
      <c r="H39478"/>
      <c r="I39478"/>
      <c r="J39478"/>
      <c r="K39478"/>
      <c r="L39478"/>
      <c r="M39478"/>
    </row>
    <row r="39479" spans="1:13">
      <c r="A39479"/>
      <c r="B39479" s="61"/>
      <c r="C39479" s="63"/>
      <c r="D39479" s="60"/>
      <c r="E39479"/>
      <c r="F39479"/>
      <c r="G39479" s="61"/>
      <c r="H39479"/>
      <c r="I39479"/>
      <c r="J39479"/>
      <c r="K39479"/>
      <c r="L39479"/>
      <c r="M39479"/>
    </row>
    <row r="39480" spans="1:13">
      <c r="A39480"/>
      <c r="B39480" s="61"/>
      <c r="C39480" s="63"/>
      <c r="D39480" s="60"/>
      <c r="E39480"/>
      <c r="F39480"/>
      <c r="G39480" s="61"/>
      <c r="H39480"/>
      <c r="I39480"/>
      <c r="J39480"/>
      <c r="K39480"/>
      <c r="L39480"/>
      <c r="M39480"/>
    </row>
    <row r="39481" spans="1:13">
      <c r="A39481"/>
      <c r="B39481" s="61"/>
      <c r="C39481" s="63"/>
      <c r="D39481" s="60"/>
      <c r="E39481"/>
      <c r="F39481"/>
      <c r="G39481" s="61"/>
      <c r="H39481"/>
      <c r="I39481"/>
      <c r="J39481"/>
      <c r="K39481"/>
      <c r="L39481"/>
      <c r="M39481"/>
    </row>
    <row r="39482" spans="1:13">
      <c r="A39482"/>
      <c r="B39482" s="61"/>
      <c r="C39482" s="63"/>
      <c r="D39482" s="60"/>
      <c r="E39482"/>
      <c r="F39482"/>
      <c r="G39482" s="61"/>
      <c r="H39482"/>
      <c r="I39482"/>
      <c r="J39482"/>
      <c r="K39482"/>
      <c r="L39482"/>
      <c r="M39482"/>
    </row>
    <row r="39483" spans="1:13">
      <c r="A39483"/>
      <c r="B39483" s="61"/>
      <c r="C39483" s="63"/>
      <c r="D39483" s="60"/>
      <c r="E39483"/>
      <c r="F39483"/>
      <c r="G39483" s="61"/>
      <c r="H39483"/>
      <c r="I39483"/>
      <c r="J39483"/>
      <c r="K39483"/>
      <c r="L39483"/>
      <c r="M39483"/>
    </row>
    <row r="39484" spans="1:13">
      <c r="A39484"/>
      <c r="B39484" s="61"/>
      <c r="C39484" s="63"/>
      <c r="D39484" s="60"/>
      <c r="E39484"/>
      <c r="F39484"/>
      <c r="G39484" s="61"/>
      <c r="H39484"/>
      <c r="I39484"/>
      <c r="J39484"/>
      <c r="K39484"/>
      <c r="L39484"/>
      <c r="M39484"/>
    </row>
    <row r="39485" spans="1:13">
      <c r="A39485"/>
      <c r="B39485" s="61"/>
      <c r="C39485" s="63"/>
      <c r="D39485" s="60"/>
      <c r="E39485"/>
      <c r="F39485"/>
      <c r="G39485" s="61"/>
      <c r="H39485"/>
      <c r="I39485"/>
      <c r="J39485"/>
      <c r="K39485"/>
      <c r="L39485"/>
      <c r="M39485"/>
    </row>
    <row r="39486" spans="1:13">
      <c r="A39486"/>
      <c r="B39486" s="61"/>
      <c r="C39486" s="63"/>
      <c r="D39486" s="60"/>
      <c r="E39486"/>
      <c r="F39486"/>
      <c r="G39486" s="61"/>
      <c r="H39486"/>
      <c r="I39486"/>
      <c r="J39486"/>
      <c r="K39486"/>
      <c r="L39486"/>
      <c r="M39486"/>
    </row>
    <row r="39487" spans="1:13">
      <c r="A39487"/>
      <c r="B39487" s="61"/>
      <c r="C39487" s="63"/>
      <c r="D39487" s="60"/>
      <c r="E39487"/>
      <c r="F39487"/>
      <c r="G39487" s="61"/>
      <c r="H39487"/>
      <c r="I39487"/>
      <c r="J39487"/>
      <c r="K39487"/>
      <c r="L39487"/>
      <c r="M39487"/>
    </row>
    <row r="39488" spans="1:13">
      <c r="A39488"/>
      <c r="B39488" s="61"/>
      <c r="C39488" s="63"/>
      <c r="D39488" s="60"/>
      <c r="E39488"/>
      <c r="F39488"/>
      <c r="G39488" s="61"/>
      <c r="H39488"/>
      <c r="I39488"/>
      <c r="J39488"/>
      <c r="K39488"/>
      <c r="L39488"/>
      <c r="M39488"/>
    </row>
    <row r="39489" spans="1:13">
      <c r="A39489"/>
      <c r="B39489" s="61"/>
      <c r="C39489" s="63"/>
      <c r="D39489" s="60"/>
      <c r="E39489"/>
      <c r="F39489"/>
      <c r="G39489" s="61"/>
      <c r="H39489"/>
      <c r="I39489"/>
      <c r="J39489"/>
      <c r="K39489"/>
      <c r="L39489"/>
      <c r="M39489"/>
    </row>
    <row r="39490" spans="1:13">
      <c r="A39490"/>
      <c r="B39490" s="61"/>
      <c r="C39490" s="63"/>
      <c r="D39490" s="60"/>
      <c r="E39490"/>
      <c r="F39490"/>
      <c r="G39490" s="61"/>
      <c r="H39490"/>
      <c r="I39490"/>
      <c r="J39490"/>
      <c r="K39490"/>
      <c r="L39490"/>
      <c r="M39490"/>
    </row>
    <row r="39491" spans="1:13">
      <c r="A39491"/>
      <c r="B39491" s="61"/>
      <c r="C39491" s="63"/>
      <c r="D39491" s="60"/>
      <c r="E39491"/>
      <c r="F39491"/>
      <c r="G39491" s="61"/>
      <c r="H39491"/>
      <c r="I39491"/>
      <c r="J39491"/>
      <c r="K39491"/>
      <c r="L39491"/>
      <c r="M39491"/>
    </row>
    <row r="39492" spans="1:13">
      <c r="A39492"/>
      <c r="B39492" s="61"/>
      <c r="C39492" s="63"/>
      <c r="D39492" s="60"/>
      <c r="E39492"/>
      <c r="F39492"/>
      <c r="G39492" s="61"/>
      <c r="H39492"/>
      <c r="I39492"/>
      <c r="J39492"/>
      <c r="K39492"/>
      <c r="L39492"/>
      <c r="M39492"/>
    </row>
    <row r="39493" spans="1:13">
      <c r="A39493"/>
      <c r="B39493" s="61"/>
      <c r="C39493" s="63"/>
      <c r="D39493" s="60"/>
      <c r="E39493"/>
      <c r="F39493"/>
      <c r="G39493" s="61"/>
      <c r="H39493"/>
      <c r="I39493"/>
      <c r="J39493"/>
      <c r="K39493"/>
      <c r="L39493"/>
      <c r="M39493"/>
    </row>
    <row r="39494" spans="1:13">
      <c r="A39494"/>
      <c r="B39494" s="61"/>
      <c r="C39494" s="63"/>
      <c r="D39494" s="60"/>
      <c r="E39494"/>
      <c r="F39494"/>
      <c r="G39494" s="61"/>
      <c r="H39494"/>
      <c r="I39494"/>
      <c r="J39494"/>
      <c r="K39494"/>
      <c r="L39494"/>
      <c r="M39494"/>
    </row>
    <row r="39495" spans="1:13">
      <c r="A39495"/>
      <c r="B39495" s="61"/>
      <c r="C39495" s="63"/>
      <c r="D39495" s="60"/>
      <c r="E39495"/>
      <c r="F39495"/>
      <c r="G39495" s="61"/>
      <c r="H39495"/>
      <c r="I39495"/>
      <c r="J39495"/>
      <c r="K39495"/>
      <c r="L39495"/>
      <c r="M39495"/>
    </row>
    <row r="39496" spans="1:13">
      <c r="A39496"/>
      <c r="B39496" s="61"/>
      <c r="C39496" s="63"/>
      <c r="D39496" s="60"/>
      <c r="E39496"/>
      <c r="F39496"/>
      <c r="G39496" s="61"/>
      <c r="H39496"/>
      <c r="I39496"/>
      <c r="J39496"/>
      <c r="K39496"/>
      <c r="L39496"/>
      <c r="M39496"/>
    </row>
    <row r="39497" spans="1:13">
      <c r="A39497"/>
      <c r="B39497" s="61"/>
      <c r="C39497" s="63"/>
      <c r="D39497" s="60"/>
      <c r="E39497"/>
      <c r="F39497"/>
      <c r="G39497" s="61"/>
      <c r="H39497"/>
      <c r="I39497"/>
      <c r="J39497"/>
      <c r="K39497"/>
      <c r="L39497"/>
      <c r="M39497"/>
    </row>
    <row r="39498" spans="1:13">
      <c r="A39498"/>
      <c r="B39498" s="61"/>
      <c r="C39498" s="63"/>
      <c r="D39498" s="60"/>
      <c r="E39498"/>
      <c r="F39498"/>
      <c r="G39498" s="61"/>
      <c r="H39498"/>
      <c r="I39498"/>
      <c r="J39498"/>
      <c r="K39498"/>
      <c r="L39498"/>
      <c r="M39498"/>
    </row>
    <row r="39499" spans="1:13">
      <c r="A39499"/>
      <c r="B39499" s="61"/>
      <c r="C39499" s="63"/>
      <c r="D39499" s="60"/>
      <c r="E39499"/>
      <c r="F39499"/>
      <c r="G39499" s="61"/>
      <c r="H39499"/>
      <c r="I39499"/>
      <c r="J39499"/>
      <c r="K39499"/>
      <c r="L39499"/>
      <c r="M39499"/>
    </row>
    <row r="39500" spans="1:13">
      <c r="A39500"/>
      <c r="B39500" s="61"/>
      <c r="C39500" s="63"/>
      <c r="D39500" s="60"/>
      <c r="E39500"/>
      <c r="F39500"/>
      <c r="G39500" s="61"/>
      <c r="H39500"/>
      <c r="I39500"/>
      <c r="J39500"/>
      <c r="K39500"/>
      <c r="L39500"/>
      <c r="M39500"/>
    </row>
    <row r="39501" spans="1:13">
      <c r="A39501"/>
      <c r="B39501" s="61"/>
      <c r="C39501" s="63"/>
      <c r="D39501" s="60"/>
      <c r="E39501"/>
      <c r="F39501"/>
      <c r="G39501" s="61"/>
      <c r="H39501"/>
      <c r="I39501"/>
      <c r="J39501"/>
      <c r="K39501"/>
      <c r="L39501"/>
      <c r="M39501"/>
    </row>
    <row r="39502" spans="1:13">
      <c r="A39502"/>
      <c r="B39502" s="61"/>
      <c r="C39502" s="63"/>
      <c r="D39502" s="60"/>
      <c r="E39502"/>
      <c r="F39502"/>
      <c r="G39502" s="61"/>
      <c r="H39502"/>
      <c r="I39502"/>
      <c r="J39502"/>
      <c r="K39502"/>
      <c r="L39502"/>
      <c r="M39502"/>
    </row>
    <row r="39503" spans="1:13">
      <c r="A39503"/>
      <c r="B39503" s="61"/>
      <c r="C39503" s="63"/>
      <c r="D39503" s="60"/>
      <c r="E39503"/>
      <c r="F39503"/>
      <c r="G39503" s="61"/>
      <c r="H39503"/>
      <c r="I39503"/>
      <c r="J39503"/>
      <c r="K39503"/>
      <c r="L39503"/>
      <c r="M39503"/>
    </row>
    <row r="39504" spans="1:13">
      <c r="A39504"/>
      <c r="B39504" s="61"/>
      <c r="C39504" s="63"/>
      <c r="D39504" s="60"/>
      <c r="E39504"/>
      <c r="F39504"/>
      <c r="G39504" s="61"/>
      <c r="H39504"/>
      <c r="I39504"/>
      <c r="J39504"/>
      <c r="K39504"/>
      <c r="L39504"/>
      <c r="M39504"/>
    </row>
    <row r="39505" spans="1:13">
      <c r="A39505"/>
      <c r="B39505" s="61"/>
      <c r="C39505" s="63"/>
      <c r="D39505" s="60"/>
      <c r="E39505"/>
      <c r="F39505"/>
      <c r="G39505" s="61"/>
      <c r="H39505"/>
      <c r="I39505"/>
      <c r="J39505"/>
      <c r="K39505"/>
      <c r="L39505"/>
      <c r="M39505"/>
    </row>
    <row r="39506" spans="1:13">
      <c r="A39506"/>
      <c r="B39506" s="61"/>
      <c r="C39506" s="63"/>
      <c r="D39506" s="60"/>
      <c r="E39506"/>
      <c r="F39506"/>
      <c r="G39506" s="61"/>
      <c r="H39506"/>
      <c r="I39506"/>
      <c r="J39506"/>
      <c r="K39506"/>
      <c r="L39506"/>
      <c r="M39506"/>
    </row>
    <row r="39507" spans="1:13">
      <c r="A39507"/>
      <c r="B39507" s="61"/>
      <c r="C39507" s="63"/>
      <c r="D39507" s="60"/>
      <c r="E39507"/>
      <c r="F39507"/>
      <c r="G39507" s="61"/>
      <c r="H39507"/>
      <c r="I39507"/>
      <c r="J39507"/>
      <c r="K39507"/>
      <c r="L39507"/>
      <c r="M39507"/>
    </row>
    <row r="39508" spans="1:13">
      <c r="A39508"/>
      <c r="B39508" s="61"/>
      <c r="C39508" s="63"/>
      <c r="D39508" s="60"/>
      <c r="E39508"/>
      <c r="F39508"/>
      <c r="G39508" s="61"/>
      <c r="H39508"/>
      <c r="I39508"/>
      <c r="J39508"/>
      <c r="K39508"/>
      <c r="L39508"/>
      <c r="M39508"/>
    </row>
    <row r="39509" spans="1:13">
      <c r="A39509"/>
      <c r="B39509" s="61"/>
      <c r="C39509" s="63"/>
      <c r="D39509" s="60"/>
      <c r="E39509"/>
      <c r="F39509"/>
      <c r="G39509" s="61"/>
      <c r="H39509"/>
      <c r="I39509"/>
      <c r="J39509"/>
      <c r="K39509"/>
      <c r="L39509"/>
      <c r="M39509"/>
    </row>
    <row r="39510" spans="1:13">
      <c r="A39510"/>
      <c r="B39510" s="61"/>
      <c r="C39510" s="63"/>
      <c r="D39510" s="60"/>
      <c r="E39510"/>
      <c r="F39510"/>
      <c r="G39510" s="61"/>
      <c r="H39510"/>
      <c r="I39510"/>
      <c r="J39510"/>
      <c r="K39510"/>
      <c r="L39510"/>
      <c r="M39510"/>
    </row>
    <row r="39511" spans="1:13">
      <c r="A39511"/>
      <c r="B39511" s="61"/>
      <c r="C39511" s="63"/>
      <c r="D39511" s="60"/>
      <c r="E39511"/>
      <c r="F39511"/>
      <c r="G39511" s="61"/>
      <c r="H39511"/>
      <c r="I39511"/>
      <c r="J39511"/>
      <c r="K39511"/>
      <c r="L39511"/>
      <c r="M39511"/>
    </row>
    <row r="39512" spans="1:13">
      <c r="A39512"/>
      <c r="B39512" s="61"/>
      <c r="C39512" s="63"/>
      <c r="D39512" s="60"/>
      <c r="E39512"/>
      <c r="F39512"/>
      <c r="G39512" s="61"/>
      <c r="H39512"/>
      <c r="I39512"/>
      <c r="J39512"/>
      <c r="K39512"/>
      <c r="L39512"/>
      <c r="M39512"/>
    </row>
    <row r="39513" spans="1:13">
      <c r="A39513"/>
      <c r="B39513" s="61"/>
      <c r="C39513" s="63"/>
      <c r="D39513" s="60"/>
      <c r="E39513"/>
      <c r="F39513"/>
      <c r="G39513" s="61"/>
      <c r="H39513"/>
      <c r="I39513"/>
      <c r="J39513"/>
      <c r="K39513"/>
      <c r="L39513"/>
      <c r="M39513"/>
    </row>
    <row r="39514" spans="1:13">
      <c r="A39514"/>
      <c r="B39514" s="61"/>
      <c r="C39514" s="63"/>
      <c r="D39514" s="60"/>
      <c r="E39514"/>
      <c r="F39514"/>
      <c r="G39514" s="61"/>
      <c r="H39514"/>
      <c r="I39514"/>
      <c r="J39514"/>
      <c r="K39514"/>
      <c r="L39514"/>
      <c r="M39514"/>
    </row>
    <row r="39515" spans="1:13">
      <c r="A39515"/>
      <c r="B39515" s="61"/>
      <c r="C39515" s="63"/>
      <c r="D39515" s="60"/>
      <c r="E39515"/>
      <c r="F39515"/>
      <c r="G39515" s="61"/>
      <c r="H39515"/>
      <c r="I39515"/>
      <c r="J39515"/>
      <c r="K39515"/>
      <c r="L39515"/>
      <c r="M39515"/>
    </row>
    <row r="39516" spans="1:13">
      <c r="A39516"/>
      <c r="B39516" s="61"/>
      <c r="C39516" s="63"/>
      <c r="D39516" s="60"/>
      <c r="E39516"/>
      <c r="F39516"/>
      <c r="G39516" s="61"/>
      <c r="H39516"/>
      <c r="I39516"/>
      <c r="J39516"/>
      <c r="K39516"/>
      <c r="L39516"/>
      <c r="M39516"/>
    </row>
    <row r="39517" spans="1:13">
      <c r="A39517"/>
      <c r="B39517" s="61"/>
      <c r="C39517" s="63"/>
      <c r="D39517" s="60"/>
      <c r="E39517"/>
      <c r="F39517"/>
      <c r="G39517" s="61"/>
      <c r="H39517"/>
      <c r="I39517"/>
      <c r="J39517"/>
      <c r="K39517"/>
      <c r="L39517"/>
      <c r="M39517"/>
    </row>
    <row r="39518" spans="1:13">
      <c r="A39518"/>
      <c r="B39518" s="61"/>
      <c r="C39518" s="63"/>
      <c r="D39518" s="60"/>
      <c r="E39518"/>
      <c r="F39518"/>
      <c r="G39518" s="61"/>
      <c r="H39518"/>
      <c r="I39518"/>
      <c r="J39518"/>
      <c r="K39518"/>
      <c r="L39518"/>
      <c r="M39518"/>
    </row>
    <row r="39519" spans="1:13">
      <c r="A39519"/>
      <c r="B39519" s="61"/>
      <c r="C39519" s="63"/>
      <c r="D39519" s="60"/>
      <c r="E39519"/>
      <c r="F39519"/>
      <c r="G39519" s="61"/>
      <c r="H39519"/>
      <c r="I39519"/>
      <c r="J39519"/>
      <c r="K39519"/>
      <c r="L39519"/>
      <c r="M39519"/>
    </row>
    <row r="39520" spans="1:13">
      <c r="A39520"/>
      <c r="B39520" s="61"/>
      <c r="C39520" s="63"/>
      <c r="D39520" s="60"/>
      <c r="E39520"/>
      <c r="F39520"/>
      <c r="G39520" s="61"/>
      <c r="H39520"/>
      <c r="I39520"/>
      <c r="J39520"/>
      <c r="K39520"/>
      <c r="L39520"/>
      <c r="M39520"/>
    </row>
    <row r="39521" spans="1:13">
      <c r="A39521"/>
      <c r="B39521" s="61"/>
      <c r="C39521" s="63"/>
      <c r="D39521" s="60"/>
      <c r="E39521"/>
      <c r="F39521"/>
      <c r="G39521" s="61"/>
      <c r="H39521"/>
      <c r="I39521"/>
      <c r="J39521"/>
      <c r="K39521"/>
      <c r="L39521"/>
      <c r="M39521"/>
    </row>
    <row r="39522" spans="1:13">
      <c r="A39522"/>
      <c r="B39522" s="61"/>
      <c r="C39522" s="63"/>
      <c r="D39522" s="60"/>
      <c r="E39522"/>
      <c r="F39522"/>
      <c r="G39522" s="61"/>
      <c r="H39522"/>
      <c r="I39522"/>
      <c r="J39522"/>
      <c r="K39522"/>
      <c r="L39522"/>
      <c r="M39522"/>
    </row>
    <row r="39523" spans="1:13">
      <c r="A39523"/>
      <c r="B39523" s="61"/>
      <c r="C39523" s="63"/>
      <c r="D39523" s="60"/>
      <c r="E39523"/>
      <c r="F39523"/>
      <c r="G39523" s="61"/>
      <c r="H39523"/>
      <c r="I39523"/>
      <c r="J39523"/>
      <c r="K39523"/>
      <c r="L39523"/>
      <c r="M39523"/>
    </row>
    <row r="39524" spans="1:13">
      <c r="A39524"/>
      <c r="B39524" s="61"/>
      <c r="C39524" s="63"/>
      <c r="D39524" s="60"/>
      <c r="E39524"/>
      <c r="F39524"/>
      <c r="G39524" s="61"/>
      <c r="H39524"/>
      <c r="I39524"/>
      <c r="J39524"/>
      <c r="K39524"/>
      <c r="L39524"/>
      <c r="M39524"/>
    </row>
    <row r="39525" spans="1:13">
      <c r="A39525"/>
      <c r="B39525" s="61"/>
      <c r="C39525" s="63"/>
      <c r="D39525" s="60"/>
      <c r="E39525"/>
      <c r="F39525"/>
      <c r="G39525" s="61"/>
      <c r="H39525"/>
      <c r="I39525"/>
      <c r="J39525"/>
      <c r="K39525"/>
      <c r="L39525"/>
      <c r="M39525"/>
    </row>
    <row r="39526" spans="1:13">
      <c r="A39526"/>
      <c r="B39526" s="61"/>
      <c r="C39526" s="63"/>
      <c r="D39526" s="60"/>
      <c r="E39526"/>
      <c r="F39526"/>
      <c r="G39526" s="61"/>
      <c r="H39526"/>
      <c r="I39526"/>
      <c r="J39526"/>
      <c r="K39526"/>
      <c r="L39526"/>
      <c r="M39526"/>
    </row>
    <row r="39527" spans="1:13">
      <c r="A39527"/>
      <c r="B39527" s="61"/>
      <c r="C39527" s="63"/>
      <c r="D39527" s="60"/>
      <c r="E39527"/>
      <c r="F39527"/>
      <c r="G39527" s="61"/>
      <c r="H39527"/>
      <c r="I39527"/>
      <c r="J39527"/>
      <c r="K39527"/>
      <c r="L39527"/>
      <c r="M39527"/>
    </row>
    <row r="39528" spans="1:13">
      <c r="A39528"/>
      <c r="B39528" s="61"/>
      <c r="C39528" s="63"/>
      <c r="D39528" s="60"/>
      <c r="E39528"/>
      <c r="F39528"/>
      <c r="G39528" s="61"/>
      <c r="H39528"/>
      <c r="I39528"/>
      <c r="J39528"/>
      <c r="K39528"/>
      <c r="L39528"/>
      <c r="M39528"/>
    </row>
    <row r="39529" spans="1:13">
      <c r="A39529"/>
      <c r="B39529" s="61"/>
      <c r="C39529" s="63"/>
      <c r="D39529" s="60"/>
      <c r="E39529"/>
      <c r="F39529"/>
      <c r="G39529" s="61"/>
      <c r="H39529"/>
      <c r="I39529"/>
      <c r="J39529"/>
      <c r="K39529"/>
      <c r="L39529"/>
      <c r="M39529"/>
    </row>
    <row r="39530" spans="1:13">
      <c r="A39530"/>
      <c r="B39530" s="61"/>
      <c r="C39530" s="63"/>
      <c r="D39530" s="60"/>
      <c r="E39530"/>
      <c r="F39530"/>
      <c r="G39530" s="61"/>
      <c r="H39530"/>
      <c r="I39530"/>
      <c r="J39530"/>
      <c r="K39530"/>
      <c r="L39530"/>
      <c r="M39530"/>
    </row>
    <row r="39531" spans="1:13">
      <c r="A39531"/>
      <c r="B39531" s="61"/>
      <c r="C39531" s="63"/>
      <c r="D39531" s="60"/>
      <c r="E39531"/>
      <c r="F39531"/>
      <c r="G39531" s="61"/>
      <c r="H39531"/>
      <c r="I39531"/>
      <c r="J39531"/>
      <c r="K39531"/>
      <c r="L39531"/>
      <c r="M39531"/>
    </row>
    <row r="39532" spans="1:13">
      <c r="A39532"/>
      <c r="B39532" s="61"/>
      <c r="C39532" s="63"/>
      <c r="D39532" s="60"/>
      <c r="E39532"/>
      <c r="F39532"/>
      <c r="G39532" s="61"/>
      <c r="H39532"/>
      <c r="I39532"/>
      <c r="J39532"/>
      <c r="K39532"/>
      <c r="L39532"/>
      <c r="M39532"/>
    </row>
    <row r="39533" spans="1:13">
      <c r="A39533"/>
      <c r="B39533" s="61"/>
      <c r="C39533" s="63"/>
      <c r="D39533" s="60"/>
      <c r="E39533"/>
      <c r="F39533"/>
      <c r="G39533" s="61"/>
      <c r="H39533"/>
      <c r="I39533"/>
      <c r="J39533"/>
      <c r="K39533"/>
      <c r="L39533"/>
      <c r="M39533"/>
    </row>
    <row r="39534" spans="1:13">
      <c r="A39534"/>
      <c r="B39534" s="61"/>
      <c r="C39534" s="63"/>
      <c r="D39534" s="60"/>
      <c r="E39534"/>
      <c r="F39534"/>
      <c r="G39534" s="61"/>
      <c r="H39534"/>
      <c r="I39534"/>
      <c r="J39534"/>
      <c r="K39534"/>
      <c r="L39534"/>
      <c r="M39534"/>
    </row>
    <row r="39535" spans="1:13">
      <c r="A39535"/>
      <c r="B39535" s="61"/>
      <c r="C39535" s="63"/>
      <c r="D39535" s="60"/>
      <c r="E39535"/>
      <c r="F39535"/>
      <c r="G39535" s="61"/>
      <c r="H39535"/>
      <c r="I39535"/>
      <c r="J39535"/>
      <c r="K39535"/>
      <c r="L39535"/>
      <c r="M39535"/>
    </row>
    <row r="39536" spans="1:13">
      <c r="A39536"/>
      <c r="B39536" s="61"/>
      <c r="C39536" s="63"/>
      <c r="D39536" s="60"/>
      <c r="E39536"/>
      <c r="F39536"/>
      <c r="G39536" s="61"/>
      <c r="H39536"/>
      <c r="I39536"/>
      <c r="J39536"/>
      <c r="K39536"/>
      <c r="L39536"/>
      <c r="M39536"/>
    </row>
    <row r="39537" spans="1:13">
      <c r="A39537"/>
      <c r="B39537" s="61"/>
      <c r="C39537" s="63"/>
      <c r="D39537" s="60"/>
      <c r="E39537"/>
      <c r="F39537"/>
      <c r="G39537" s="61"/>
      <c r="H39537"/>
      <c r="I39537"/>
      <c r="J39537"/>
      <c r="K39537"/>
      <c r="L39537"/>
      <c r="M39537"/>
    </row>
    <row r="39538" spans="1:13">
      <c r="A39538"/>
      <c r="B39538" s="61"/>
      <c r="C39538" s="63"/>
      <c r="D39538" s="60"/>
      <c r="E39538"/>
      <c r="F39538"/>
      <c r="G39538" s="61"/>
      <c r="H39538"/>
      <c r="I39538"/>
      <c r="J39538"/>
      <c r="K39538"/>
      <c r="L39538"/>
      <c r="M39538"/>
    </row>
    <row r="39539" spans="1:13">
      <c r="A39539"/>
      <c r="B39539" s="61"/>
      <c r="C39539" s="63"/>
      <c r="D39539" s="60"/>
      <c r="E39539"/>
      <c r="F39539"/>
      <c r="G39539" s="61"/>
      <c r="H39539"/>
      <c r="I39539"/>
      <c r="J39539"/>
      <c r="K39539"/>
      <c r="L39539"/>
      <c r="M39539"/>
    </row>
    <row r="39540" spans="1:13">
      <c r="A39540"/>
      <c r="B39540" s="61"/>
      <c r="C39540" s="63"/>
      <c r="D39540" s="60"/>
      <c r="E39540"/>
      <c r="F39540"/>
      <c r="G39540" s="61"/>
      <c r="H39540"/>
      <c r="I39540"/>
      <c r="J39540"/>
      <c r="K39540"/>
      <c r="L39540"/>
      <c r="M39540"/>
    </row>
    <row r="39541" spans="1:13">
      <c r="A39541"/>
      <c r="B39541" s="61"/>
      <c r="C39541" s="63"/>
      <c r="D39541" s="60"/>
      <c r="E39541"/>
      <c r="F39541"/>
      <c r="G39541" s="61"/>
      <c r="H39541"/>
      <c r="I39541"/>
      <c r="J39541"/>
      <c r="K39541"/>
      <c r="L39541"/>
      <c r="M39541"/>
    </row>
    <row r="39542" spans="1:13">
      <c r="A39542"/>
      <c r="B39542" s="61"/>
      <c r="C39542" s="63"/>
      <c r="D39542" s="60"/>
      <c r="E39542"/>
      <c r="F39542"/>
      <c r="G39542" s="61"/>
      <c r="H39542"/>
      <c r="I39542"/>
      <c r="J39542"/>
      <c r="K39542"/>
      <c r="L39542"/>
      <c r="M39542"/>
    </row>
    <row r="39543" spans="1:13">
      <c r="A39543"/>
      <c r="B39543" s="61"/>
      <c r="C39543" s="63"/>
      <c r="D39543" s="60"/>
      <c r="E39543"/>
      <c r="F39543"/>
      <c r="G39543" s="61"/>
      <c r="H39543"/>
      <c r="I39543"/>
      <c r="J39543"/>
      <c r="K39543"/>
      <c r="L39543"/>
      <c r="M39543"/>
    </row>
    <row r="39544" spans="1:13">
      <c r="A39544"/>
      <c r="B39544" s="61"/>
      <c r="C39544" s="63"/>
      <c r="D39544" s="60"/>
      <c r="E39544"/>
      <c r="F39544"/>
      <c r="G39544" s="61"/>
      <c r="H39544"/>
      <c r="I39544"/>
      <c r="J39544"/>
      <c r="K39544"/>
      <c r="L39544"/>
      <c r="M39544"/>
    </row>
    <row r="39545" spans="1:13">
      <c r="A39545"/>
      <c r="B39545" s="61"/>
      <c r="C39545" s="63"/>
      <c r="D39545" s="60"/>
      <c r="E39545"/>
      <c r="F39545"/>
      <c r="G39545" s="61"/>
      <c r="H39545"/>
      <c r="I39545"/>
      <c r="J39545"/>
      <c r="K39545"/>
      <c r="L39545"/>
      <c r="M39545"/>
    </row>
    <row r="39546" spans="1:13">
      <c r="A39546"/>
      <c r="B39546" s="61"/>
      <c r="C39546" s="63"/>
      <c r="D39546" s="60"/>
      <c r="E39546"/>
      <c r="F39546"/>
      <c r="G39546" s="61"/>
      <c r="H39546"/>
      <c r="I39546"/>
      <c r="J39546"/>
      <c r="K39546"/>
      <c r="L39546"/>
      <c r="M39546"/>
    </row>
    <row r="39547" spans="1:13">
      <c r="A39547"/>
      <c r="B39547" s="61"/>
      <c r="C39547" s="63"/>
      <c r="D39547" s="60"/>
      <c r="E39547"/>
      <c r="F39547"/>
      <c r="G39547" s="61"/>
      <c r="H39547"/>
      <c r="I39547"/>
      <c r="J39547"/>
      <c r="K39547"/>
      <c r="L39547"/>
      <c r="M39547"/>
    </row>
    <row r="39548" spans="1:13">
      <c r="A39548"/>
      <c r="B39548" s="61"/>
      <c r="C39548" s="63"/>
      <c r="D39548" s="60"/>
      <c r="E39548"/>
      <c r="F39548"/>
      <c r="G39548" s="61"/>
      <c r="H39548"/>
      <c r="I39548"/>
      <c r="J39548"/>
      <c r="K39548"/>
      <c r="L39548"/>
      <c r="M39548"/>
    </row>
    <row r="39549" spans="1:13">
      <c r="A39549"/>
      <c r="B39549" s="61"/>
      <c r="C39549" s="63"/>
      <c r="D39549" s="60"/>
      <c r="E39549"/>
      <c r="F39549"/>
      <c r="G39549" s="61"/>
      <c r="H39549"/>
      <c r="I39549"/>
      <c r="J39549"/>
      <c r="K39549"/>
      <c r="L39549"/>
      <c r="M39549"/>
    </row>
    <row r="39550" spans="1:13">
      <c r="A39550"/>
      <c r="B39550" s="61"/>
      <c r="C39550" s="63"/>
      <c r="D39550" s="60"/>
      <c r="E39550"/>
      <c r="F39550"/>
      <c r="G39550" s="61"/>
      <c r="H39550"/>
      <c r="I39550"/>
      <c r="J39550"/>
      <c r="K39550"/>
      <c r="L39550"/>
      <c r="M39550"/>
    </row>
    <row r="39551" spans="1:13">
      <c r="A39551"/>
      <c r="B39551" s="61"/>
      <c r="C39551" s="63"/>
      <c r="D39551" s="60"/>
      <c r="E39551"/>
      <c r="F39551"/>
      <c r="G39551" s="61"/>
      <c r="H39551"/>
      <c r="I39551"/>
      <c r="J39551"/>
      <c r="K39551"/>
      <c r="L39551"/>
      <c r="M39551"/>
    </row>
    <row r="39552" spans="1:13">
      <c r="A39552"/>
      <c r="B39552" s="61"/>
      <c r="C39552" s="63"/>
      <c r="D39552" s="60"/>
      <c r="E39552"/>
      <c r="F39552"/>
      <c r="G39552" s="61"/>
      <c r="H39552"/>
      <c r="I39552"/>
      <c r="J39552"/>
      <c r="K39552"/>
      <c r="L39552"/>
      <c r="M39552"/>
    </row>
    <row r="39553" spans="1:13">
      <c r="A39553"/>
      <c r="B39553" s="61"/>
      <c r="C39553" s="63"/>
      <c r="D39553" s="60"/>
      <c r="E39553"/>
      <c r="F39553"/>
      <c r="G39553" s="61"/>
      <c r="H39553"/>
      <c r="I39553"/>
      <c r="J39553"/>
      <c r="K39553"/>
      <c r="L39553"/>
      <c r="M39553"/>
    </row>
    <row r="39554" spans="1:13">
      <c r="A39554"/>
      <c r="B39554" s="61"/>
      <c r="C39554" s="63"/>
      <c r="D39554" s="60"/>
      <c r="E39554"/>
      <c r="F39554"/>
      <c r="G39554" s="61"/>
      <c r="H39554"/>
      <c r="I39554"/>
      <c r="J39554"/>
      <c r="K39554"/>
      <c r="L39554"/>
      <c r="M39554"/>
    </row>
    <row r="39555" spans="1:13">
      <c r="A39555"/>
      <c r="B39555" s="61"/>
      <c r="C39555" s="63"/>
      <c r="D39555" s="60"/>
      <c r="E39555"/>
      <c r="F39555"/>
      <c r="G39555" s="61"/>
      <c r="H39555"/>
      <c r="I39555"/>
      <c r="J39555"/>
      <c r="K39555"/>
      <c r="L39555"/>
      <c r="M39555"/>
    </row>
    <row r="39556" spans="1:13">
      <c r="A39556"/>
      <c r="B39556" s="61"/>
      <c r="C39556" s="63"/>
      <c r="D39556" s="60"/>
      <c r="E39556"/>
      <c r="F39556"/>
      <c r="G39556" s="61"/>
      <c r="H39556"/>
      <c r="I39556"/>
      <c r="J39556"/>
      <c r="K39556"/>
      <c r="L39556"/>
      <c r="M39556"/>
    </row>
    <row r="39557" spans="1:13">
      <c r="A39557"/>
      <c r="B39557" s="61"/>
      <c r="C39557" s="63"/>
      <c r="D39557" s="60"/>
      <c r="E39557"/>
      <c r="F39557"/>
      <c r="G39557" s="61"/>
      <c r="H39557"/>
      <c r="I39557"/>
      <c r="J39557"/>
      <c r="K39557"/>
      <c r="L39557"/>
      <c r="M39557"/>
    </row>
    <row r="39558" spans="1:13">
      <c r="A39558"/>
      <c r="B39558" s="61"/>
      <c r="C39558" s="63"/>
      <c r="D39558" s="60"/>
      <c r="E39558"/>
      <c r="F39558"/>
      <c r="G39558" s="61"/>
      <c r="H39558"/>
      <c r="I39558"/>
      <c r="J39558"/>
      <c r="K39558"/>
      <c r="L39558"/>
      <c r="M39558"/>
    </row>
    <row r="39559" spans="1:13">
      <c r="A39559"/>
      <c r="B39559" s="61"/>
      <c r="C39559" s="63"/>
      <c r="D39559" s="60"/>
      <c r="E39559"/>
      <c r="F39559"/>
      <c r="G39559" s="61"/>
      <c r="H39559"/>
      <c r="I39559"/>
      <c r="J39559"/>
      <c r="K39559"/>
      <c r="L39559"/>
      <c r="M39559"/>
    </row>
    <row r="39560" spans="1:13">
      <c r="A39560"/>
      <c r="B39560" s="61"/>
      <c r="C39560" s="63"/>
      <c r="D39560" s="60"/>
      <c r="E39560"/>
      <c r="F39560"/>
      <c r="G39560" s="61"/>
      <c r="H39560"/>
      <c r="I39560"/>
      <c r="J39560"/>
      <c r="K39560"/>
      <c r="L39560"/>
      <c r="M39560"/>
    </row>
    <row r="39561" spans="1:13">
      <c r="A39561"/>
      <c r="B39561" s="61"/>
      <c r="C39561" s="63"/>
      <c r="D39561" s="60"/>
      <c r="E39561"/>
      <c r="F39561"/>
      <c r="G39561" s="61"/>
      <c r="H39561"/>
      <c r="I39561"/>
      <c r="J39561"/>
      <c r="K39561"/>
      <c r="L39561"/>
      <c r="M39561"/>
    </row>
    <row r="39562" spans="1:13">
      <c r="A39562"/>
      <c r="B39562" s="61"/>
      <c r="C39562" s="63"/>
      <c r="D39562" s="60"/>
      <c r="E39562"/>
      <c r="F39562"/>
      <c r="G39562" s="61"/>
      <c r="H39562"/>
      <c r="I39562"/>
      <c r="J39562"/>
      <c r="K39562"/>
      <c r="L39562"/>
      <c r="M39562"/>
    </row>
    <row r="39563" spans="1:13">
      <c r="A39563"/>
      <c r="B39563" s="61"/>
      <c r="C39563" s="63"/>
      <c r="D39563" s="60"/>
      <c r="E39563"/>
      <c r="F39563"/>
      <c r="G39563" s="61"/>
      <c r="H39563"/>
      <c r="I39563"/>
      <c r="J39563"/>
      <c r="K39563"/>
      <c r="L39563"/>
      <c r="M39563"/>
    </row>
    <row r="39564" spans="1:13">
      <c r="A39564"/>
      <c r="B39564" s="61"/>
      <c r="C39564" s="63"/>
      <c r="D39564" s="60"/>
      <c r="E39564"/>
      <c r="F39564"/>
      <c r="G39564" s="61"/>
      <c r="H39564"/>
      <c r="I39564"/>
      <c r="J39564"/>
      <c r="K39564"/>
      <c r="L39564"/>
      <c r="M39564"/>
    </row>
    <row r="39565" spans="1:13">
      <c r="A39565"/>
      <c r="B39565" s="61"/>
      <c r="C39565" s="63"/>
      <c r="D39565" s="60"/>
      <c r="E39565"/>
      <c r="F39565"/>
      <c r="G39565" s="61"/>
      <c r="H39565"/>
      <c r="I39565"/>
      <c r="J39565"/>
      <c r="K39565"/>
      <c r="L39565"/>
      <c r="M39565"/>
    </row>
    <row r="39566" spans="1:13">
      <c r="A39566"/>
      <c r="B39566" s="61"/>
      <c r="C39566" s="63"/>
      <c r="D39566" s="60"/>
      <c r="E39566"/>
      <c r="F39566"/>
      <c r="G39566" s="61"/>
      <c r="H39566"/>
      <c r="I39566"/>
      <c r="J39566"/>
      <c r="K39566"/>
      <c r="L39566"/>
      <c r="M39566"/>
    </row>
    <row r="39567" spans="1:13">
      <c r="A39567"/>
      <c r="B39567" s="61"/>
      <c r="C39567" s="63"/>
      <c r="D39567" s="60"/>
      <c r="E39567"/>
      <c r="F39567"/>
      <c r="G39567" s="61"/>
      <c r="H39567"/>
      <c r="I39567"/>
      <c r="J39567"/>
      <c r="K39567"/>
      <c r="L39567"/>
      <c r="M39567"/>
    </row>
    <row r="39568" spans="1:13">
      <c r="A39568"/>
      <c r="B39568" s="61"/>
      <c r="C39568" s="63"/>
      <c r="D39568" s="60"/>
      <c r="E39568"/>
      <c r="F39568"/>
      <c r="G39568" s="61"/>
      <c r="H39568"/>
      <c r="I39568"/>
      <c r="J39568"/>
      <c r="K39568"/>
      <c r="L39568"/>
      <c r="M39568"/>
    </row>
    <row r="39569" spans="1:13">
      <c r="A39569"/>
      <c r="B39569" s="61"/>
      <c r="C39569" s="63"/>
      <c r="D39569" s="60"/>
      <c r="E39569"/>
      <c r="F39569"/>
      <c r="G39569" s="61"/>
      <c r="H39569"/>
      <c r="I39569"/>
      <c r="J39569"/>
      <c r="K39569"/>
      <c r="L39569"/>
      <c r="M39569"/>
    </row>
    <row r="39570" spans="1:13">
      <c r="A39570"/>
      <c r="B39570" s="61"/>
      <c r="C39570" s="63"/>
      <c r="D39570" s="60"/>
      <c r="E39570"/>
      <c r="F39570"/>
      <c r="G39570" s="61"/>
      <c r="H39570"/>
      <c r="I39570"/>
      <c r="J39570"/>
      <c r="K39570"/>
      <c r="L39570"/>
      <c r="M39570"/>
    </row>
    <row r="39571" spans="1:13">
      <c r="A39571"/>
      <c r="B39571" s="61"/>
      <c r="C39571" s="63"/>
      <c r="D39571" s="60"/>
      <c r="E39571"/>
      <c r="F39571"/>
      <c r="G39571" s="61"/>
      <c r="H39571"/>
      <c r="I39571"/>
      <c r="J39571"/>
      <c r="K39571"/>
      <c r="L39571"/>
      <c r="M39571"/>
    </row>
    <row r="39572" spans="1:13">
      <c r="A39572"/>
      <c r="B39572" s="61"/>
      <c r="C39572" s="63"/>
      <c r="D39572" s="60"/>
      <c r="E39572"/>
      <c r="F39572"/>
      <c r="G39572" s="61"/>
      <c r="H39572"/>
      <c r="I39572"/>
      <c r="J39572"/>
      <c r="K39572"/>
      <c r="L39572"/>
      <c r="M39572"/>
    </row>
    <row r="39573" spans="1:13">
      <c r="A39573"/>
      <c r="B39573" s="61"/>
      <c r="C39573" s="63"/>
      <c r="D39573" s="60"/>
      <c r="E39573"/>
      <c r="F39573"/>
      <c r="G39573" s="61"/>
      <c r="H39573"/>
      <c r="I39573"/>
      <c r="J39573"/>
      <c r="K39573"/>
      <c r="L39573"/>
      <c r="M39573"/>
    </row>
    <row r="39574" spans="1:13">
      <c r="A39574"/>
      <c r="B39574" s="61"/>
      <c r="C39574" s="63"/>
      <c r="D39574" s="60"/>
      <c r="E39574"/>
      <c r="F39574"/>
      <c r="G39574" s="61"/>
      <c r="H39574"/>
      <c r="I39574"/>
      <c r="J39574"/>
      <c r="K39574"/>
      <c r="L39574"/>
      <c r="M39574"/>
    </row>
    <row r="39575" spans="1:13">
      <c r="A39575"/>
      <c r="B39575" s="61"/>
      <c r="C39575" s="63"/>
      <c r="D39575" s="60"/>
      <c r="E39575"/>
      <c r="F39575"/>
      <c r="G39575" s="61"/>
      <c r="H39575"/>
      <c r="I39575"/>
      <c r="J39575"/>
      <c r="K39575"/>
      <c r="L39575"/>
      <c r="M39575"/>
    </row>
    <row r="39576" spans="1:13">
      <c r="A39576"/>
      <c r="B39576" s="61"/>
      <c r="C39576" s="63"/>
      <c r="D39576" s="60"/>
      <c r="E39576"/>
      <c r="F39576"/>
      <c r="G39576" s="61"/>
      <c r="H39576"/>
      <c r="I39576"/>
      <c r="J39576"/>
      <c r="K39576"/>
      <c r="L39576"/>
      <c r="M39576"/>
    </row>
    <row r="39577" spans="1:13">
      <c r="A39577"/>
      <c r="B39577" s="61"/>
      <c r="C39577" s="63"/>
      <c r="D39577" s="60"/>
      <c r="E39577"/>
      <c r="F39577"/>
      <c r="G39577" s="61"/>
      <c r="H39577"/>
      <c r="I39577"/>
      <c r="J39577"/>
      <c r="K39577"/>
      <c r="L39577"/>
      <c r="M39577"/>
    </row>
    <row r="39578" spans="1:13">
      <c r="A39578"/>
      <c r="B39578" s="61"/>
      <c r="C39578" s="63"/>
      <c r="D39578" s="60"/>
      <c r="E39578"/>
      <c r="F39578"/>
      <c r="G39578" s="61"/>
      <c r="H39578"/>
      <c r="I39578"/>
      <c r="J39578"/>
      <c r="K39578"/>
      <c r="L39578"/>
      <c r="M39578"/>
    </row>
    <row r="39579" spans="1:13">
      <c r="A39579"/>
      <c r="B39579" s="61"/>
      <c r="C39579" s="63"/>
      <c r="D39579" s="60"/>
      <c r="E39579"/>
      <c r="F39579"/>
      <c r="G39579" s="61"/>
      <c r="H39579"/>
      <c r="I39579"/>
      <c r="J39579"/>
      <c r="K39579"/>
      <c r="L39579"/>
      <c r="M39579"/>
    </row>
    <row r="39580" spans="1:13">
      <c r="A39580"/>
      <c r="B39580" s="61"/>
      <c r="C39580" s="63"/>
      <c r="D39580" s="60"/>
      <c r="E39580"/>
      <c r="F39580"/>
      <c r="G39580" s="61"/>
      <c r="H39580"/>
      <c r="I39580"/>
      <c r="J39580"/>
      <c r="K39580"/>
      <c r="L39580"/>
      <c r="M39580"/>
    </row>
    <row r="39581" spans="1:13">
      <c r="A39581"/>
      <c r="B39581" s="61"/>
      <c r="C39581" s="63"/>
      <c r="D39581" s="60"/>
      <c r="E39581"/>
      <c r="F39581"/>
      <c r="G39581" s="61"/>
      <c r="H39581"/>
      <c r="I39581"/>
      <c r="J39581"/>
      <c r="K39581"/>
      <c r="L39581"/>
      <c r="M39581"/>
    </row>
    <row r="39582" spans="1:13">
      <c r="A39582"/>
      <c r="B39582" s="61"/>
      <c r="C39582" s="63"/>
      <c r="D39582" s="60"/>
      <c r="E39582"/>
      <c r="F39582"/>
      <c r="G39582" s="61"/>
      <c r="H39582"/>
      <c r="I39582"/>
      <c r="J39582"/>
      <c r="K39582"/>
      <c r="L39582"/>
      <c r="M39582"/>
    </row>
    <row r="39583" spans="1:13">
      <c r="A39583"/>
      <c r="B39583" s="61"/>
      <c r="C39583" s="63"/>
      <c r="D39583" s="60"/>
      <c r="E39583"/>
      <c r="F39583"/>
      <c r="G39583" s="61"/>
      <c r="H39583"/>
      <c r="I39583"/>
      <c r="J39583"/>
      <c r="K39583"/>
      <c r="L39583"/>
      <c r="M39583"/>
    </row>
    <row r="39584" spans="1:13">
      <c r="A39584"/>
      <c r="B39584" s="61"/>
      <c r="C39584" s="63"/>
      <c r="D39584" s="60"/>
      <c r="E39584"/>
      <c r="F39584"/>
      <c r="G39584" s="61"/>
      <c r="H39584"/>
      <c r="I39584"/>
      <c r="J39584"/>
      <c r="K39584"/>
      <c r="L39584"/>
      <c r="M39584"/>
    </row>
    <row r="39585" spans="1:13">
      <c r="A39585"/>
      <c r="B39585" s="61"/>
      <c r="C39585" s="63"/>
      <c r="D39585" s="60"/>
      <c r="E39585"/>
      <c r="F39585"/>
      <c r="G39585" s="61"/>
      <c r="H39585"/>
      <c r="I39585"/>
      <c r="J39585"/>
      <c r="K39585"/>
      <c r="L39585"/>
      <c r="M39585"/>
    </row>
    <row r="39586" spans="1:13">
      <c r="A39586"/>
      <c r="B39586" s="61"/>
      <c r="C39586" s="63"/>
      <c r="D39586" s="60"/>
      <c r="E39586"/>
      <c r="F39586"/>
      <c r="G39586" s="61"/>
      <c r="H39586"/>
      <c r="I39586"/>
      <c r="J39586"/>
      <c r="K39586"/>
      <c r="L39586"/>
      <c r="M39586"/>
    </row>
    <row r="39587" spans="1:13">
      <c r="A39587"/>
      <c r="B39587" s="61"/>
      <c r="C39587" s="63"/>
      <c r="D39587" s="60"/>
      <c r="E39587"/>
      <c r="F39587"/>
      <c r="G39587" s="61"/>
      <c r="H39587"/>
      <c r="I39587"/>
      <c r="J39587"/>
      <c r="K39587"/>
      <c r="L39587"/>
      <c r="M39587"/>
    </row>
    <row r="39588" spans="1:13">
      <c r="A39588"/>
      <c r="B39588" s="61"/>
      <c r="C39588" s="63"/>
      <c r="D39588" s="60"/>
      <c r="E39588"/>
      <c r="F39588"/>
      <c r="G39588" s="61"/>
      <c r="H39588"/>
      <c r="I39588"/>
      <c r="J39588"/>
      <c r="K39588"/>
      <c r="L39588"/>
      <c r="M39588"/>
    </row>
    <row r="39589" spans="1:13">
      <c r="A39589"/>
      <c r="B39589" s="61"/>
      <c r="C39589" s="63"/>
      <c r="D39589" s="60"/>
      <c r="E39589"/>
      <c r="F39589"/>
      <c r="G39589" s="61"/>
      <c r="H39589"/>
      <c r="I39589"/>
      <c r="J39589"/>
      <c r="K39589"/>
      <c r="L39589"/>
      <c r="M39589"/>
    </row>
    <row r="39590" spans="1:13">
      <c r="A39590"/>
      <c r="B39590" s="61"/>
      <c r="C39590" s="63"/>
      <c r="D39590" s="60"/>
      <c r="E39590"/>
      <c r="F39590"/>
      <c r="G39590" s="61"/>
      <c r="H39590"/>
      <c r="I39590"/>
      <c r="J39590"/>
      <c r="K39590"/>
      <c r="L39590"/>
      <c r="M39590"/>
    </row>
    <row r="39591" spans="1:13">
      <c r="A39591"/>
      <c r="B39591" s="61"/>
      <c r="C39591" s="63"/>
      <c r="D39591" s="60"/>
      <c r="E39591"/>
      <c r="F39591"/>
      <c r="G39591" s="61"/>
      <c r="H39591"/>
      <c r="I39591"/>
      <c r="J39591"/>
      <c r="K39591"/>
      <c r="L39591"/>
      <c r="M39591"/>
    </row>
    <row r="39592" spans="1:13">
      <c r="A39592"/>
      <c r="B39592" s="61"/>
      <c r="C39592" s="63"/>
      <c r="D39592" s="60"/>
      <c r="E39592"/>
      <c r="F39592"/>
      <c r="G39592" s="61"/>
      <c r="H39592"/>
      <c r="I39592"/>
      <c r="J39592"/>
      <c r="K39592"/>
      <c r="L39592"/>
      <c r="M39592"/>
    </row>
    <row r="39593" spans="1:13">
      <c r="A39593"/>
      <c r="B39593" s="61"/>
      <c r="C39593" s="63"/>
      <c r="D39593" s="60"/>
      <c r="E39593"/>
      <c r="F39593"/>
      <c r="G39593" s="61"/>
      <c r="H39593"/>
      <c r="I39593"/>
      <c r="J39593"/>
      <c r="K39593"/>
      <c r="L39593"/>
      <c r="M39593"/>
    </row>
    <row r="39594" spans="1:13">
      <c r="A39594"/>
      <c r="B39594" s="61"/>
      <c r="C39594" s="63"/>
      <c r="D39594" s="60"/>
      <c r="E39594"/>
      <c r="F39594"/>
      <c r="G39594" s="61"/>
      <c r="H39594"/>
      <c r="I39594"/>
      <c r="J39594"/>
      <c r="K39594"/>
      <c r="L39594"/>
      <c r="M39594"/>
    </row>
    <row r="39595" spans="1:13">
      <c r="A39595"/>
      <c r="B39595" s="61"/>
      <c r="C39595" s="63"/>
      <c r="D39595" s="60"/>
      <c r="E39595"/>
      <c r="F39595"/>
      <c r="G39595" s="61"/>
      <c r="H39595"/>
      <c r="I39595"/>
      <c r="J39595"/>
      <c r="K39595"/>
      <c r="L39595"/>
      <c r="M39595"/>
    </row>
    <row r="39596" spans="1:13">
      <c r="A39596"/>
      <c r="B39596" s="61"/>
      <c r="C39596" s="63"/>
      <c r="D39596" s="60"/>
      <c r="E39596"/>
      <c r="F39596"/>
      <c r="G39596" s="61"/>
      <c r="H39596"/>
      <c r="I39596"/>
      <c r="J39596"/>
      <c r="K39596"/>
      <c r="L39596"/>
      <c r="M39596"/>
    </row>
    <row r="39597" spans="1:13">
      <c r="A39597"/>
      <c r="B39597" s="61"/>
      <c r="C39597" s="63"/>
      <c r="D39597" s="60"/>
      <c r="E39597"/>
      <c r="F39597"/>
      <c r="G39597" s="61"/>
      <c r="H39597"/>
      <c r="I39597"/>
      <c r="J39597"/>
      <c r="K39597"/>
      <c r="L39597"/>
      <c r="M39597"/>
    </row>
    <row r="39598" spans="1:13">
      <c r="A39598"/>
      <c r="B39598" s="61"/>
      <c r="C39598" s="63"/>
      <c r="D39598" s="60"/>
      <c r="E39598"/>
      <c r="F39598"/>
      <c r="G39598" s="61"/>
      <c r="H39598"/>
      <c r="I39598"/>
      <c r="J39598"/>
      <c r="K39598"/>
      <c r="L39598"/>
      <c r="M39598"/>
    </row>
    <row r="39599" spans="1:13">
      <c r="A39599"/>
      <c r="B39599" s="61"/>
      <c r="C39599" s="63"/>
      <c r="D39599" s="60"/>
      <c r="E39599"/>
      <c r="F39599"/>
      <c r="G39599" s="61"/>
      <c r="H39599"/>
      <c r="I39599"/>
      <c r="J39599"/>
      <c r="K39599"/>
      <c r="L39599"/>
      <c r="M39599"/>
    </row>
    <row r="39600" spans="1:13">
      <c r="A39600"/>
      <c r="B39600" s="61"/>
      <c r="C39600" s="63"/>
      <c r="D39600" s="60"/>
      <c r="E39600"/>
      <c r="F39600"/>
      <c r="G39600" s="61"/>
      <c r="H39600"/>
      <c r="I39600"/>
      <c r="J39600"/>
      <c r="K39600"/>
      <c r="L39600"/>
      <c r="M39600"/>
    </row>
    <row r="39601" spans="1:13">
      <c r="A39601"/>
      <c r="B39601" s="61"/>
      <c r="C39601" s="63"/>
      <c r="D39601" s="60"/>
      <c r="E39601"/>
      <c r="F39601"/>
      <c r="G39601" s="61"/>
      <c r="H39601"/>
      <c r="I39601"/>
      <c r="J39601"/>
      <c r="K39601"/>
      <c r="L39601"/>
      <c r="M39601"/>
    </row>
    <row r="39602" spans="1:13">
      <c r="A39602"/>
      <c r="B39602" s="61"/>
      <c r="C39602" s="63"/>
      <c r="D39602" s="60"/>
      <c r="E39602"/>
      <c r="F39602"/>
      <c r="G39602" s="61"/>
      <c r="H39602"/>
      <c r="I39602"/>
      <c r="J39602"/>
      <c r="K39602"/>
      <c r="L39602"/>
      <c r="M39602"/>
    </row>
    <row r="39603" spans="1:13">
      <c r="A39603"/>
      <c r="B39603" s="61"/>
      <c r="C39603" s="63"/>
      <c r="D39603" s="60"/>
      <c r="E39603"/>
      <c r="F39603"/>
      <c r="G39603" s="61"/>
      <c r="H39603"/>
      <c r="I39603"/>
      <c r="J39603"/>
      <c r="K39603"/>
      <c r="L39603"/>
      <c r="M39603"/>
    </row>
    <row r="39604" spans="1:13">
      <c r="A39604"/>
      <c r="B39604" s="61"/>
      <c r="C39604" s="63"/>
      <c r="D39604" s="60"/>
      <c r="E39604"/>
      <c r="F39604"/>
      <c r="G39604" s="61"/>
      <c r="H39604"/>
      <c r="I39604"/>
      <c r="J39604"/>
      <c r="K39604"/>
      <c r="L39604"/>
      <c r="M39604"/>
    </row>
    <row r="39605" spans="1:13">
      <c r="A39605"/>
      <c r="B39605" s="61"/>
      <c r="C39605" s="63"/>
      <c r="D39605" s="60"/>
      <c r="E39605"/>
      <c r="F39605"/>
      <c r="G39605" s="61"/>
      <c r="H39605"/>
      <c r="I39605"/>
      <c r="J39605"/>
      <c r="K39605"/>
      <c r="L39605"/>
      <c r="M39605"/>
    </row>
    <row r="39606" spans="1:13">
      <c r="A39606"/>
      <c r="B39606" s="61"/>
      <c r="C39606" s="63"/>
      <c r="D39606" s="60"/>
      <c r="E39606"/>
      <c r="F39606"/>
      <c r="G39606" s="61"/>
      <c r="H39606"/>
      <c r="I39606"/>
      <c r="J39606"/>
      <c r="K39606"/>
      <c r="L39606"/>
      <c r="M39606"/>
    </row>
    <row r="39607" spans="1:13">
      <c r="A39607"/>
      <c r="B39607" s="61"/>
      <c r="C39607" s="63"/>
      <c r="D39607" s="60"/>
      <c r="E39607"/>
      <c r="F39607"/>
      <c r="G39607" s="61"/>
      <c r="H39607"/>
      <c r="I39607"/>
      <c r="J39607"/>
      <c r="K39607"/>
      <c r="L39607"/>
      <c r="M39607"/>
    </row>
    <row r="39608" spans="1:13">
      <c r="A39608"/>
      <c r="B39608" s="61"/>
      <c r="C39608" s="63"/>
      <c r="D39608" s="60"/>
      <c r="E39608"/>
      <c r="F39608"/>
      <c r="G39608" s="61"/>
      <c r="H39608"/>
      <c r="I39608"/>
      <c r="J39608"/>
      <c r="K39608"/>
      <c r="L39608"/>
      <c r="M39608"/>
    </row>
    <row r="39609" spans="1:13">
      <c r="A39609"/>
      <c r="B39609" s="61"/>
      <c r="C39609" s="63"/>
      <c r="D39609" s="60"/>
      <c r="E39609"/>
      <c r="F39609"/>
      <c r="G39609" s="61"/>
      <c r="H39609"/>
      <c r="I39609"/>
      <c r="J39609"/>
      <c r="K39609"/>
      <c r="L39609"/>
      <c r="M39609"/>
    </row>
    <row r="39610" spans="1:13">
      <c r="A39610"/>
      <c r="B39610" s="61"/>
      <c r="C39610" s="63"/>
      <c r="D39610" s="60"/>
      <c r="E39610"/>
      <c r="F39610"/>
      <c r="G39610" s="61"/>
      <c r="H39610"/>
      <c r="I39610"/>
      <c r="J39610"/>
      <c r="K39610"/>
      <c r="L39610"/>
      <c r="M39610"/>
    </row>
    <row r="39611" spans="1:13">
      <c r="A39611"/>
      <c r="B39611" s="61"/>
      <c r="C39611" s="63"/>
      <c r="D39611" s="60"/>
      <c r="E39611"/>
      <c r="F39611"/>
      <c r="G39611" s="61"/>
      <c r="H39611"/>
      <c r="I39611"/>
      <c r="J39611"/>
      <c r="K39611"/>
      <c r="L39611"/>
      <c r="M39611"/>
    </row>
    <row r="39612" spans="1:13">
      <c r="A39612"/>
      <c r="B39612" s="61"/>
      <c r="C39612" s="63"/>
      <c r="D39612" s="60"/>
      <c r="E39612"/>
      <c r="F39612"/>
      <c r="G39612" s="61"/>
      <c r="H39612"/>
      <c r="I39612"/>
      <c r="J39612"/>
      <c r="K39612"/>
      <c r="L39612"/>
      <c r="M39612"/>
    </row>
    <row r="39613" spans="1:13">
      <c r="A39613"/>
      <c r="B39613" s="61"/>
      <c r="C39613" s="63"/>
      <c r="D39613" s="60"/>
      <c r="E39613"/>
      <c r="F39613"/>
      <c r="G39613" s="61"/>
      <c r="H39613"/>
      <c r="I39613"/>
      <c r="J39613"/>
      <c r="K39613"/>
      <c r="L39613"/>
      <c r="M39613"/>
    </row>
    <row r="39614" spans="1:13">
      <c r="A39614"/>
      <c r="B39614" s="61"/>
      <c r="C39614" s="63"/>
      <c r="D39614" s="60"/>
      <c r="E39614"/>
      <c r="F39614"/>
      <c r="G39614" s="61"/>
      <c r="H39614"/>
      <c r="I39614"/>
      <c r="J39614"/>
      <c r="K39614"/>
      <c r="L39614"/>
      <c r="M39614"/>
    </row>
    <row r="39615" spans="1:13">
      <c r="A39615"/>
      <c r="B39615" s="61"/>
      <c r="C39615" s="63"/>
      <c r="D39615" s="60"/>
      <c r="E39615"/>
      <c r="F39615"/>
      <c r="G39615" s="61"/>
      <c r="H39615"/>
      <c r="I39615"/>
      <c r="J39615"/>
      <c r="K39615"/>
      <c r="L39615"/>
      <c r="M39615"/>
    </row>
    <row r="39616" spans="1:13">
      <c r="A39616"/>
      <c r="B39616" s="61"/>
      <c r="C39616" s="63"/>
      <c r="D39616" s="60"/>
      <c r="E39616"/>
      <c r="F39616"/>
      <c r="G39616" s="61"/>
      <c r="H39616"/>
      <c r="I39616"/>
      <c r="J39616"/>
      <c r="K39616"/>
      <c r="L39616"/>
      <c r="M39616"/>
    </row>
    <row r="39617" spans="1:13">
      <c r="A39617"/>
      <c r="B39617" s="61"/>
      <c r="C39617" s="63"/>
      <c r="D39617" s="60"/>
      <c r="E39617"/>
      <c r="F39617"/>
      <c r="G39617" s="61"/>
      <c r="H39617"/>
      <c r="I39617"/>
      <c r="J39617"/>
      <c r="K39617"/>
      <c r="L39617"/>
      <c r="M39617"/>
    </row>
    <row r="39618" spans="1:13">
      <c r="A39618"/>
      <c r="B39618" s="61"/>
      <c r="C39618" s="63"/>
      <c r="D39618" s="60"/>
      <c r="E39618"/>
      <c r="F39618"/>
      <c r="G39618" s="61"/>
      <c r="H39618"/>
      <c r="I39618"/>
      <c r="J39618"/>
      <c r="K39618"/>
      <c r="L39618"/>
      <c r="M39618"/>
    </row>
    <row r="39619" spans="1:13">
      <c r="A39619"/>
      <c r="B39619" s="61"/>
      <c r="C39619" s="63"/>
      <c r="D39619" s="60"/>
      <c r="E39619"/>
      <c r="F39619"/>
      <c r="G39619" s="61"/>
      <c r="H39619"/>
      <c r="I39619"/>
      <c r="J39619"/>
      <c r="K39619"/>
      <c r="L39619"/>
      <c r="M39619"/>
    </row>
    <row r="39620" spans="1:13">
      <c r="A39620"/>
      <c r="B39620" s="61"/>
      <c r="C39620" s="63"/>
      <c r="D39620" s="60"/>
      <c r="E39620"/>
      <c r="F39620"/>
      <c r="G39620" s="61"/>
      <c r="H39620"/>
      <c r="I39620"/>
      <c r="J39620"/>
      <c r="K39620"/>
      <c r="L39620"/>
      <c r="M39620"/>
    </row>
    <row r="39621" spans="1:13">
      <c r="A39621"/>
      <c r="B39621" s="61"/>
      <c r="C39621" s="63"/>
      <c r="D39621" s="60"/>
      <c r="E39621"/>
      <c r="F39621"/>
      <c r="G39621" s="61"/>
      <c r="H39621"/>
      <c r="I39621"/>
      <c r="J39621"/>
      <c r="K39621"/>
      <c r="L39621"/>
      <c r="M39621"/>
    </row>
    <row r="39622" spans="1:13">
      <c r="A39622"/>
      <c r="B39622" s="61"/>
      <c r="C39622" s="63"/>
      <c r="D39622" s="60"/>
      <c r="E39622"/>
      <c r="F39622"/>
      <c r="G39622" s="61"/>
      <c r="H39622"/>
      <c r="I39622"/>
      <c r="J39622"/>
      <c r="K39622"/>
      <c r="L39622"/>
      <c r="M39622"/>
    </row>
    <row r="39623" spans="1:13">
      <c r="A39623"/>
      <c r="B39623" s="61"/>
      <c r="C39623" s="63"/>
      <c r="D39623" s="60"/>
      <c r="E39623"/>
      <c r="F39623"/>
      <c r="G39623" s="61"/>
      <c r="H39623"/>
      <c r="I39623"/>
      <c r="J39623"/>
      <c r="K39623"/>
      <c r="L39623"/>
      <c r="M39623"/>
    </row>
    <row r="39624" spans="1:13">
      <c r="A39624"/>
      <c r="B39624" s="61"/>
      <c r="C39624" s="63"/>
      <c r="D39624" s="60"/>
      <c r="E39624"/>
      <c r="F39624"/>
      <c r="G39624" s="61"/>
      <c r="H39624"/>
      <c r="I39624"/>
      <c r="J39624"/>
      <c r="K39624"/>
      <c r="L39624"/>
      <c r="M39624"/>
    </row>
    <row r="39625" spans="1:13">
      <c r="A39625"/>
      <c r="B39625" s="61"/>
      <c r="C39625" s="63"/>
      <c r="D39625" s="60"/>
      <c r="E39625"/>
      <c r="F39625"/>
      <c r="G39625" s="61"/>
      <c r="H39625"/>
      <c r="I39625"/>
      <c r="J39625"/>
      <c r="K39625"/>
      <c r="L39625"/>
      <c r="M39625"/>
    </row>
    <row r="39626" spans="1:13">
      <c r="A39626"/>
      <c r="B39626" s="61"/>
      <c r="C39626" s="63"/>
      <c r="D39626" s="60"/>
      <c r="E39626"/>
      <c r="F39626"/>
      <c r="G39626" s="61"/>
      <c r="H39626"/>
      <c r="I39626"/>
      <c r="J39626"/>
      <c r="K39626"/>
      <c r="L39626"/>
      <c r="M39626"/>
    </row>
    <row r="39627" spans="1:13">
      <c r="A39627"/>
      <c r="B39627" s="61"/>
      <c r="C39627" s="63"/>
      <c r="D39627" s="60"/>
      <c r="E39627"/>
      <c r="F39627"/>
      <c r="G39627" s="61"/>
      <c r="H39627"/>
      <c r="I39627"/>
      <c r="J39627"/>
      <c r="K39627"/>
      <c r="L39627"/>
      <c r="M39627"/>
    </row>
    <row r="39628" spans="1:13">
      <c r="A39628"/>
      <c r="B39628" s="61"/>
      <c r="C39628" s="63"/>
      <c r="D39628" s="60"/>
      <c r="E39628"/>
      <c r="F39628"/>
      <c r="G39628" s="61"/>
      <c r="H39628"/>
      <c r="I39628"/>
      <c r="J39628"/>
      <c r="K39628"/>
      <c r="L39628"/>
      <c r="M39628"/>
    </row>
    <row r="39629" spans="1:13">
      <c r="A39629"/>
      <c r="B39629" s="61"/>
      <c r="C39629" s="63"/>
      <c r="D39629" s="60"/>
      <c r="E39629"/>
      <c r="F39629"/>
      <c r="G39629" s="61"/>
      <c r="H39629"/>
      <c r="I39629"/>
      <c r="J39629"/>
      <c r="K39629"/>
      <c r="L39629"/>
      <c r="M39629"/>
    </row>
    <row r="39630" spans="1:13">
      <c r="A39630"/>
      <c r="B39630" s="61"/>
      <c r="C39630" s="63"/>
      <c r="D39630" s="60"/>
      <c r="E39630"/>
      <c r="F39630"/>
      <c r="G39630" s="61"/>
      <c r="H39630"/>
      <c r="I39630"/>
      <c r="J39630"/>
      <c r="K39630"/>
      <c r="L39630"/>
      <c r="M39630"/>
    </row>
    <row r="39631" spans="1:13">
      <c r="A39631"/>
      <c r="B39631" s="61"/>
      <c r="C39631" s="63"/>
      <c r="D39631" s="60"/>
      <c r="E39631"/>
      <c r="F39631"/>
      <c r="G39631" s="61"/>
      <c r="H39631"/>
      <c r="I39631"/>
      <c r="J39631"/>
      <c r="K39631"/>
      <c r="L39631"/>
      <c r="M39631"/>
    </row>
    <row r="39632" spans="1:13">
      <c r="A39632"/>
      <c r="B39632" s="61"/>
      <c r="C39632" s="63"/>
      <c r="D39632" s="60"/>
      <c r="E39632"/>
      <c r="F39632"/>
      <c r="G39632" s="61"/>
      <c r="H39632"/>
      <c r="I39632"/>
      <c r="J39632"/>
      <c r="K39632"/>
      <c r="L39632"/>
      <c r="M39632"/>
    </row>
    <row r="39633" spans="1:13">
      <c r="A39633"/>
      <c r="B39633" s="61"/>
      <c r="C39633" s="63"/>
      <c r="D39633" s="60"/>
      <c r="E39633"/>
      <c r="F39633"/>
      <c r="G39633" s="61"/>
      <c r="H39633"/>
      <c r="I39633"/>
      <c r="J39633"/>
      <c r="K39633"/>
      <c r="L39633"/>
      <c r="M39633"/>
    </row>
    <row r="39634" spans="1:13">
      <c r="A39634"/>
      <c r="B39634" s="61"/>
      <c r="C39634" s="63"/>
      <c r="D39634" s="60"/>
      <c r="E39634"/>
      <c r="F39634"/>
      <c r="G39634" s="61"/>
      <c r="H39634"/>
      <c r="I39634"/>
      <c r="J39634"/>
      <c r="K39634"/>
      <c r="L39634"/>
      <c r="M39634"/>
    </row>
    <row r="39635" spans="1:13">
      <c r="A39635"/>
      <c r="B39635" s="61"/>
      <c r="C39635" s="63"/>
      <c r="D39635" s="60"/>
      <c r="E39635"/>
      <c r="F39635"/>
      <c r="G39635" s="61"/>
      <c r="H39635"/>
      <c r="I39635"/>
      <c r="J39635"/>
      <c r="K39635"/>
      <c r="L39635"/>
      <c r="M39635"/>
    </row>
    <row r="39636" spans="1:13">
      <c r="A39636"/>
      <c r="B39636" s="61"/>
      <c r="C39636" s="63"/>
      <c r="D39636" s="60"/>
      <c r="E39636"/>
      <c r="F39636"/>
      <c r="G39636" s="61"/>
      <c r="H39636"/>
      <c r="I39636"/>
      <c r="J39636"/>
      <c r="K39636"/>
      <c r="L39636"/>
      <c r="M39636"/>
    </row>
    <row r="39637" spans="1:13">
      <c r="A39637"/>
      <c r="B39637" s="61"/>
      <c r="C39637" s="63"/>
      <c r="D39637" s="60"/>
      <c r="E39637"/>
      <c r="F39637"/>
      <c r="G39637" s="61"/>
      <c r="H39637"/>
      <c r="I39637"/>
      <c r="J39637"/>
      <c r="K39637"/>
      <c r="L39637"/>
      <c r="M39637"/>
    </row>
    <row r="39638" spans="1:13">
      <c r="A39638"/>
      <c r="B39638" s="61"/>
      <c r="C39638" s="63"/>
      <c r="D39638" s="60"/>
      <c r="E39638"/>
      <c r="F39638"/>
      <c r="G39638" s="61"/>
      <c r="H39638"/>
      <c r="I39638"/>
      <c r="J39638"/>
      <c r="K39638"/>
      <c r="L39638"/>
      <c r="M39638"/>
    </row>
    <row r="39639" spans="1:13">
      <c r="A39639"/>
      <c r="B39639" s="61"/>
      <c r="C39639" s="63"/>
      <c r="D39639" s="60"/>
      <c r="E39639"/>
      <c r="F39639"/>
      <c r="G39639" s="61"/>
      <c r="H39639"/>
      <c r="I39639"/>
      <c r="J39639"/>
      <c r="K39639"/>
      <c r="L39639"/>
      <c r="M39639"/>
    </row>
    <row r="39640" spans="1:13">
      <c r="A39640"/>
      <c r="B39640" s="61"/>
      <c r="C39640" s="63"/>
      <c r="D39640" s="60"/>
      <c r="E39640"/>
      <c r="F39640"/>
      <c r="G39640" s="61"/>
      <c r="H39640"/>
      <c r="I39640"/>
      <c r="J39640"/>
      <c r="K39640"/>
      <c r="L39640"/>
      <c r="M39640"/>
    </row>
    <row r="39641" spans="1:13">
      <c r="A39641"/>
      <c r="B39641" s="61"/>
      <c r="C39641" s="63"/>
      <c r="D39641" s="60"/>
      <c r="E39641"/>
      <c r="F39641"/>
      <c r="G39641" s="61"/>
      <c r="H39641"/>
      <c r="I39641"/>
      <c r="J39641"/>
      <c r="K39641"/>
      <c r="L39641"/>
      <c r="M39641"/>
    </row>
    <row r="39642" spans="1:13">
      <c r="A39642"/>
      <c r="B39642" s="61"/>
      <c r="C39642" s="63"/>
      <c r="D39642" s="60"/>
      <c r="E39642"/>
      <c r="F39642"/>
      <c r="G39642" s="61"/>
      <c r="H39642"/>
      <c r="I39642"/>
      <c r="J39642"/>
      <c r="K39642"/>
      <c r="L39642"/>
      <c r="M39642"/>
    </row>
    <row r="39643" spans="1:13">
      <c r="A39643"/>
      <c r="B39643" s="61"/>
      <c r="C39643" s="63"/>
      <c r="D39643" s="60"/>
      <c r="E39643"/>
      <c r="F39643"/>
      <c r="G39643" s="61"/>
      <c r="H39643"/>
      <c r="I39643"/>
      <c r="J39643"/>
      <c r="K39643"/>
      <c r="L39643"/>
      <c r="M39643"/>
    </row>
    <row r="39644" spans="1:13">
      <c r="A39644"/>
      <c r="B39644" s="61"/>
      <c r="C39644" s="63"/>
      <c r="D39644" s="60"/>
      <c r="E39644"/>
      <c r="F39644"/>
      <c r="G39644" s="61"/>
      <c r="H39644"/>
      <c r="I39644"/>
      <c r="J39644"/>
      <c r="K39644"/>
      <c r="L39644"/>
      <c r="M39644"/>
    </row>
    <row r="39645" spans="1:13">
      <c r="A39645"/>
      <c r="B39645" s="61"/>
      <c r="C39645" s="63"/>
      <c r="D39645" s="60"/>
      <c r="E39645"/>
      <c r="F39645"/>
      <c r="G39645" s="61"/>
      <c r="H39645"/>
      <c r="I39645"/>
      <c r="J39645"/>
      <c r="K39645"/>
      <c r="L39645"/>
      <c r="M39645"/>
    </row>
    <row r="39646" spans="1:13">
      <c r="A39646"/>
      <c r="B39646" s="61"/>
      <c r="C39646" s="63"/>
      <c r="D39646" s="60"/>
      <c r="E39646"/>
      <c r="F39646"/>
      <c r="G39646" s="61"/>
      <c r="H39646"/>
      <c r="I39646"/>
      <c r="J39646"/>
      <c r="K39646"/>
      <c r="L39646"/>
      <c r="M39646"/>
    </row>
    <row r="39647" spans="1:13">
      <c r="A39647"/>
      <c r="B39647" s="61"/>
      <c r="C39647" s="63"/>
      <c r="D39647" s="60"/>
      <c r="E39647"/>
      <c r="F39647"/>
      <c r="G39647" s="61"/>
      <c r="H39647"/>
      <c r="I39647"/>
      <c r="J39647"/>
      <c r="K39647"/>
      <c r="L39647"/>
      <c r="M39647"/>
    </row>
    <row r="39648" spans="1:13">
      <c r="A39648"/>
      <c r="B39648" s="61"/>
      <c r="C39648" s="63"/>
      <c r="D39648" s="60"/>
      <c r="E39648"/>
      <c r="F39648"/>
      <c r="G39648" s="61"/>
      <c r="H39648"/>
      <c r="I39648"/>
      <c r="J39648"/>
      <c r="K39648"/>
      <c r="L39648"/>
      <c r="M39648"/>
    </row>
    <row r="39649" spans="1:13">
      <c r="A39649"/>
      <c r="B39649" s="61"/>
      <c r="C39649" s="63"/>
      <c r="D39649" s="60"/>
      <c r="E39649"/>
      <c r="F39649"/>
      <c r="G39649" s="61"/>
      <c r="H39649"/>
      <c r="I39649"/>
      <c r="J39649"/>
      <c r="K39649"/>
      <c r="L39649"/>
      <c r="M39649"/>
    </row>
    <row r="39650" spans="1:13">
      <c r="A39650"/>
      <c r="B39650" s="61"/>
      <c r="C39650" s="63"/>
      <c r="D39650" s="60"/>
      <c r="E39650"/>
      <c r="F39650"/>
      <c r="G39650" s="61"/>
      <c r="H39650"/>
      <c r="I39650"/>
      <c r="J39650"/>
      <c r="K39650"/>
      <c r="L39650"/>
      <c r="M39650"/>
    </row>
    <row r="39651" spans="1:13">
      <c r="A39651"/>
      <c r="B39651" s="61"/>
      <c r="C39651" s="63"/>
      <c r="D39651" s="60"/>
      <c r="E39651"/>
      <c r="F39651"/>
      <c r="G39651" s="61"/>
      <c r="H39651"/>
      <c r="I39651"/>
      <c r="J39651"/>
      <c r="K39651"/>
      <c r="L39651"/>
      <c r="M39651"/>
    </row>
    <row r="39652" spans="1:13">
      <c r="A39652"/>
      <c r="B39652" s="61"/>
      <c r="C39652" s="63"/>
      <c r="D39652" s="60"/>
      <c r="E39652"/>
      <c r="F39652"/>
      <c r="G39652" s="61"/>
      <c r="H39652"/>
      <c r="I39652"/>
      <c r="J39652"/>
      <c r="K39652"/>
      <c r="L39652"/>
      <c r="M39652"/>
    </row>
    <row r="39653" spans="1:13">
      <c r="A39653"/>
      <c r="B39653" s="61"/>
      <c r="C39653" s="63"/>
      <c r="D39653" s="60"/>
      <c r="E39653"/>
      <c r="F39653"/>
      <c r="G39653" s="61"/>
      <c r="H39653"/>
      <c r="I39653"/>
      <c r="J39653"/>
      <c r="K39653"/>
      <c r="L39653"/>
      <c r="M39653"/>
    </row>
    <row r="39654" spans="1:13">
      <c r="A39654"/>
      <c r="B39654" s="61"/>
      <c r="C39654" s="63"/>
      <c r="D39654" s="60"/>
      <c r="E39654"/>
      <c r="F39654"/>
      <c r="G39654" s="61"/>
      <c r="H39654"/>
      <c r="I39654"/>
      <c r="J39654"/>
      <c r="K39654"/>
      <c r="L39654"/>
      <c r="M39654"/>
    </row>
    <row r="39655" spans="1:13">
      <c r="A39655"/>
      <c r="B39655" s="61"/>
      <c r="C39655" s="63"/>
      <c r="D39655" s="60"/>
      <c r="E39655"/>
      <c r="F39655"/>
      <c r="G39655" s="61"/>
      <c r="H39655"/>
      <c r="I39655"/>
      <c r="J39655"/>
      <c r="K39655"/>
      <c r="L39655"/>
      <c r="M39655"/>
    </row>
    <row r="39656" spans="1:13">
      <c r="A39656"/>
      <c r="B39656" s="61"/>
      <c r="C39656" s="63"/>
      <c r="D39656" s="60"/>
      <c r="E39656"/>
      <c r="F39656"/>
      <c r="G39656" s="61"/>
      <c r="H39656"/>
      <c r="I39656"/>
      <c r="J39656"/>
      <c r="K39656"/>
      <c r="L39656"/>
      <c r="M39656"/>
    </row>
    <row r="39657" spans="1:13">
      <c r="A39657"/>
      <c r="B39657" s="61"/>
      <c r="C39657" s="63"/>
      <c r="D39657" s="60"/>
      <c r="E39657"/>
      <c r="F39657"/>
      <c r="G39657" s="61"/>
      <c r="H39657"/>
      <c r="I39657"/>
      <c r="J39657"/>
      <c r="K39657"/>
      <c r="L39657"/>
      <c r="M39657"/>
    </row>
    <row r="39658" spans="1:13">
      <c r="A39658"/>
      <c r="B39658" s="61"/>
      <c r="C39658" s="63"/>
      <c r="D39658" s="60"/>
      <c r="E39658"/>
      <c r="F39658"/>
      <c r="G39658" s="61"/>
      <c r="H39658"/>
      <c r="I39658"/>
      <c r="J39658"/>
      <c r="K39658"/>
      <c r="L39658"/>
      <c r="M39658"/>
    </row>
    <row r="39659" spans="1:13">
      <c r="A39659"/>
      <c r="B39659" s="61"/>
      <c r="C39659" s="63"/>
      <c r="D39659" s="60"/>
      <c r="E39659"/>
      <c r="F39659"/>
      <c r="G39659" s="61"/>
      <c r="H39659"/>
      <c r="I39659"/>
      <c r="J39659"/>
      <c r="K39659"/>
      <c r="L39659"/>
      <c r="M39659"/>
    </row>
    <row r="39660" spans="1:13">
      <c r="A39660"/>
      <c r="B39660" s="61"/>
      <c r="C39660" s="63"/>
      <c r="D39660" s="60"/>
      <c r="E39660"/>
      <c r="F39660"/>
      <c r="G39660" s="61"/>
      <c r="H39660"/>
      <c r="I39660"/>
      <c r="J39660"/>
      <c r="K39660"/>
      <c r="L39660"/>
      <c r="M39660"/>
    </row>
    <row r="39661" spans="1:13">
      <c r="A39661"/>
      <c r="B39661" s="61"/>
      <c r="C39661" s="63"/>
      <c r="D39661" s="60"/>
      <c r="E39661"/>
      <c r="F39661"/>
      <c r="G39661" s="61"/>
      <c r="H39661"/>
      <c r="I39661"/>
      <c r="J39661"/>
      <c r="K39661"/>
      <c r="L39661"/>
      <c r="M39661"/>
    </row>
    <row r="39662" spans="1:13">
      <c r="A39662"/>
      <c r="B39662" s="61"/>
      <c r="C39662" s="63"/>
      <c r="D39662" s="60"/>
      <c r="E39662"/>
      <c r="F39662"/>
      <c r="G39662" s="61"/>
      <c r="H39662"/>
      <c r="I39662"/>
      <c r="J39662"/>
      <c r="K39662"/>
      <c r="L39662"/>
      <c r="M39662"/>
    </row>
    <row r="39663" spans="1:13">
      <c r="A39663"/>
      <c r="B39663" s="61"/>
      <c r="C39663" s="63"/>
      <c r="D39663" s="60"/>
      <c r="E39663"/>
      <c r="F39663"/>
      <c r="G39663" s="61"/>
      <c r="H39663"/>
      <c r="I39663"/>
      <c r="J39663"/>
      <c r="K39663"/>
      <c r="L39663"/>
      <c r="M39663"/>
    </row>
    <row r="39664" spans="1:13">
      <c r="A39664"/>
      <c r="B39664" s="61"/>
      <c r="C39664" s="63"/>
      <c r="D39664" s="60"/>
      <c r="E39664"/>
      <c r="F39664"/>
      <c r="G39664" s="61"/>
      <c r="H39664"/>
      <c r="I39664"/>
      <c r="J39664"/>
      <c r="K39664"/>
      <c r="L39664"/>
      <c r="M39664"/>
    </row>
    <row r="39665" spans="1:13">
      <c r="A39665"/>
      <c r="B39665" s="61"/>
      <c r="C39665" s="63"/>
      <c r="D39665" s="60"/>
      <c r="E39665"/>
      <c r="F39665"/>
      <c r="G39665" s="61"/>
      <c r="H39665"/>
      <c r="I39665"/>
      <c r="J39665"/>
      <c r="K39665"/>
      <c r="L39665"/>
      <c r="M39665"/>
    </row>
    <row r="39666" spans="1:13">
      <c r="A39666"/>
      <c r="B39666" s="61"/>
      <c r="C39666" s="63"/>
      <c r="D39666" s="60"/>
      <c r="E39666"/>
      <c r="F39666"/>
      <c r="G39666" s="61"/>
      <c r="H39666"/>
      <c r="I39666"/>
      <c r="J39666"/>
      <c r="K39666"/>
      <c r="L39666"/>
      <c r="M39666"/>
    </row>
    <row r="39667" spans="1:13">
      <c r="A39667"/>
      <c r="B39667" s="61"/>
      <c r="C39667" s="63"/>
      <c r="D39667" s="60"/>
      <c r="E39667"/>
      <c r="F39667"/>
      <c r="G39667" s="61"/>
      <c r="H39667"/>
      <c r="I39667"/>
      <c r="J39667"/>
      <c r="K39667"/>
      <c r="L39667"/>
      <c r="M39667"/>
    </row>
    <row r="39668" spans="1:13">
      <c r="A39668"/>
      <c r="B39668" s="61"/>
      <c r="C39668" s="63"/>
      <c r="D39668" s="60"/>
      <c r="E39668"/>
      <c r="F39668"/>
      <c r="G39668" s="61"/>
      <c r="H39668"/>
      <c r="I39668"/>
      <c r="J39668"/>
      <c r="K39668"/>
      <c r="L39668"/>
      <c r="M39668"/>
    </row>
    <row r="39669" spans="1:13">
      <c r="A39669"/>
      <c r="B39669" s="61"/>
      <c r="C39669" s="63"/>
      <c r="D39669" s="60"/>
      <c r="E39669"/>
      <c r="F39669"/>
      <c r="G39669" s="61"/>
      <c r="H39669"/>
      <c r="I39669"/>
      <c r="J39669"/>
      <c r="K39669"/>
      <c r="L39669"/>
      <c r="M39669"/>
    </row>
    <row r="39670" spans="1:13">
      <c r="A39670"/>
      <c r="B39670" s="61"/>
      <c r="C39670" s="63"/>
      <c r="D39670" s="60"/>
      <c r="E39670"/>
      <c r="F39670"/>
      <c r="G39670" s="61"/>
      <c r="H39670"/>
      <c r="I39670"/>
      <c r="J39670"/>
      <c r="K39670"/>
      <c r="L39670"/>
      <c r="M39670"/>
    </row>
    <row r="39671" spans="1:13">
      <c r="A39671"/>
      <c r="B39671" s="61"/>
      <c r="C39671" s="63"/>
      <c r="D39671" s="60"/>
      <c r="E39671"/>
      <c r="F39671"/>
      <c r="G39671" s="61"/>
      <c r="H39671"/>
      <c r="I39671"/>
      <c r="J39671"/>
      <c r="K39671"/>
      <c r="L39671"/>
      <c r="M39671"/>
    </row>
    <row r="39672" spans="1:13">
      <c r="A39672"/>
      <c r="B39672" s="61"/>
      <c r="C39672" s="63"/>
      <c r="D39672" s="60"/>
      <c r="E39672"/>
      <c r="F39672"/>
      <c r="G39672" s="61"/>
      <c r="H39672"/>
      <c r="I39672"/>
      <c r="J39672"/>
      <c r="K39672"/>
      <c r="L39672"/>
      <c r="M39672"/>
    </row>
    <row r="39673" spans="1:13">
      <c r="A39673"/>
      <c r="B39673" s="61"/>
      <c r="C39673" s="63"/>
      <c r="D39673" s="60"/>
      <c r="E39673"/>
      <c r="F39673"/>
      <c r="G39673" s="61"/>
      <c r="H39673"/>
      <c r="I39673"/>
      <c r="J39673"/>
      <c r="K39673"/>
      <c r="L39673"/>
      <c r="M39673"/>
    </row>
    <row r="39674" spans="1:13">
      <c r="A39674"/>
      <c r="B39674" s="61"/>
      <c r="C39674" s="63"/>
      <c r="D39674" s="60"/>
      <c r="E39674"/>
      <c r="F39674"/>
      <c r="G39674" s="61"/>
      <c r="H39674"/>
      <c r="I39674"/>
      <c r="J39674"/>
      <c r="K39674"/>
      <c r="L39674"/>
      <c r="M39674"/>
    </row>
    <row r="39675" spans="1:13">
      <c r="A39675"/>
      <c r="B39675" s="61"/>
      <c r="C39675" s="63"/>
      <c r="D39675" s="60"/>
      <c r="E39675"/>
      <c r="F39675"/>
      <c r="G39675" s="61"/>
      <c r="H39675"/>
      <c r="I39675"/>
      <c r="J39675"/>
      <c r="K39675"/>
      <c r="L39675"/>
      <c r="M39675"/>
    </row>
    <row r="39676" spans="1:13">
      <c r="A39676"/>
      <c r="B39676" s="61"/>
      <c r="C39676" s="63"/>
      <c r="D39676" s="60"/>
      <c r="E39676"/>
      <c r="F39676"/>
      <c r="G39676" s="61"/>
      <c r="H39676"/>
      <c r="I39676"/>
      <c r="J39676"/>
      <c r="K39676"/>
      <c r="L39676"/>
      <c r="M39676"/>
    </row>
    <row r="39677" spans="1:13">
      <c r="A39677"/>
      <c r="B39677" s="61"/>
      <c r="C39677" s="63"/>
      <c r="D39677" s="60"/>
      <c r="E39677"/>
      <c r="F39677"/>
      <c r="G39677" s="61"/>
      <c r="H39677"/>
      <c r="I39677"/>
      <c r="J39677"/>
      <c r="K39677"/>
      <c r="L39677"/>
      <c r="M39677"/>
    </row>
    <row r="39678" spans="1:13">
      <c r="A39678"/>
      <c r="B39678" s="61"/>
      <c r="C39678" s="63"/>
      <c r="D39678" s="60"/>
      <c r="E39678"/>
      <c r="F39678"/>
      <c r="G39678" s="61"/>
      <c r="H39678"/>
      <c r="I39678"/>
      <c r="J39678"/>
      <c r="K39678"/>
      <c r="L39678"/>
      <c r="M39678"/>
    </row>
    <row r="39679" spans="1:13">
      <c r="A39679"/>
      <c r="B39679" s="61"/>
      <c r="C39679" s="63"/>
      <c r="D39679" s="60"/>
      <c r="E39679"/>
      <c r="F39679"/>
      <c r="G39679" s="61"/>
      <c r="H39679"/>
      <c r="I39679"/>
      <c r="J39679"/>
      <c r="K39679"/>
      <c r="L39679"/>
      <c r="M39679"/>
    </row>
    <row r="39680" spans="1:13">
      <c r="A39680"/>
      <c r="B39680" s="61"/>
      <c r="C39680" s="63"/>
      <c r="D39680" s="60"/>
      <c r="E39680"/>
      <c r="F39680"/>
      <c r="G39680" s="61"/>
      <c r="H39680"/>
      <c r="I39680"/>
      <c r="J39680"/>
      <c r="K39680"/>
      <c r="L39680"/>
      <c r="M39680"/>
    </row>
    <row r="39681" spans="1:13">
      <c r="A39681"/>
      <c r="B39681" s="61"/>
      <c r="C39681" s="63"/>
      <c r="D39681" s="60"/>
      <c r="E39681"/>
      <c r="F39681"/>
      <c r="G39681" s="61"/>
      <c r="H39681"/>
      <c r="I39681"/>
      <c r="J39681"/>
      <c r="K39681"/>
      <c r="L39681"/>
      <c r="M39681"/>
    </row>
    <row r="39682" spans="1:13">
      <c r="A39682"/>
      <c r="B39682" s="61"/>
      <c r="C39682" s="63"/>
      <c r="D39682" s="60"/>
      <c r="E39682"/>
      <c r="F39682"/>
      <c r="G39682" s="61"/>
      <c r="H39682"/>
      <c r="I39682"/>
      <c r="J39682"/>
      <c r="K39682"/>
      <c r="L39682"/>
      <c r="M39682"/>
    </row>
    <row r="39683" spans="1:13">
      <c r="A39683"/>
      <c r="B39683" s="61"/>
      <c r="C39683" s="63"/>
      <c r="D39683" s="60"/>
      <c r="E39683"/>
      <c r="F39683"/>
      <c r="G39683" s="61"/>
      <c r="H39683"/>
      <c r="I39683"/>
      <c r="J39683"/>
      <c r="K39683"/>
      <c r="L39683"/>
      <c r="M39683"/>
    </row>
    <row r="39684" spans="1:13">
      <c r="A39684"/>
      <c r="B39684" s="61"/>
      <c r="C39684" s="63"/>
      <c r="D39684" s="60"/>
      <c r="E39684"/>
      <c r="F39684"/>
      <c r="G39684" s="61"/>
      <c r="H39684"/>
      <c r="I39684"/>
      <c r="J39684"/>
      <c r="K39684"/>
      <c r="L39684"/>
      <c r="M39684"/>
    </row>
    <row r="39685" spans="1:13">
      <c r="A39685"/>
      <c r="B39685" s="61"/>
      <c r="C39685" s="63"/>
      <c r="D39685" s="60"/>
      <c r="E39685"/>
      <c r="F39685"/>
      <c r="G39685" s="61"/>
      <c r="H39685"/>
      <c r="I39685"/>
      <c r="J39685"/>
      <c r="K39685"/>
      <c r="L39685"/>
      <c r="M39685"/>
    </row>
    <row r="39686" spans="1:13">
      <c r="A39686"/>
      <c r="B39686" s="61"/>
      <c r="C39686" s="63"/>
      <c r="D39686" s="60"/>
      <c r="E39686"/>
      <c r="F39686"/>
      <c r="G39686" s="61"/>
      <c r="H39686"/>
      <c r="I39686"/>
      <c r="J39686"/>
      <c r="K39686"/>
      <c r="L39686"/>
      <c r="M39686"/>
    </row>
    <row r="39687" spans="1:13">
      <c r="A39687"/>
      <c r="B39687" s="61"/>
      <c r="C39687" s="63"/>
      <c r="D39687" s="60"/>
      <c r="E39687"/>
      <c r="F39687"/>
      <c r="G39687" s="61"/>
      <c r="H39687"/>
      <c r="I39687"/>
      <c r="J39687"/>
      <c r="K39687"/>
      <c r="L39687"/>
      <c r="M39687"/>
    </row>
    <row r="39688" spans="1:13">
      <c r="A39688"/>
      <c r="B39688" s="61"/>
      <c r="C39688" s="63"/>
      <c r="D39688" s="60"/>
      <c r="E39688"/>
      <c r="F39688"/>
      <c r="G39688" s="61"/>
      <c r="H39688"/>
      <c r="I39688"/>
      <c r="J39688"/>
      <c r="K39688"/>
      <c r="L39688"/>
      <c r="M39688"/>
    </row>
    <row r="39689" spans="1:13">
      <c r="A39689"/>
      <c r="B39689" s="61"/>
      <c r="C39689" s="63"/>
      <c r="D39689" s="60"/>
      <c r="E39689"/>
      <c r="F39689"/>
      <c r="G39689" s="61"/>
      <c r="H39689"/>
      <c r="I39689"/>
      <c r="J39689"/>
      <c r="K39689"/>
      <c r="L39689"/>
      <c r="M39689"/>
    </row>
    <row r="39690" spans="1:13">
      <c r="A39690"/>
      <c r="B39690" s="61"/>
      <c r="C39690" s="63"/>
      <c r="D39690" s="60"/>
      <c r="E39690"/>
      <c r="F39690"/>
      <c r="G39690" s="61"/>
      <c r="H39690"/>
      <c r="I39690"/>
      <c r="J39690"/>
      <c r="K39690"/>
      <c r="L39690"/>
      <c r="M39690"/>
    </row>
    <row r="39691" spans="1:13">
      <c r="A39691"/>
      <c r="B39691" s="61"/>
      <c r="C39691" s="63"/>
      <c r="D39691" s="60"/>
      <c r="E39691"/>
      <c r="F39691"/>
      <c r="G39691" s="61"/>
      <c r="H39691"/>
      <c r="I39691"/>
      <c r="J39691"/>
      <c r="K39691"/>
      <c r="L39691"/>
      <c r="M39691"/>
    </row>
    <row r="39692" spans="1:13">
      <c r="A39692"/>
      <c r="B39692" s="61"/>
      <c r="C39692" s="63"/>
      <c r="D39692" s="60"/>
      <c r="E39692"/>
      <c r="F39692"/>
      <c r="G39692" s="61"/>
      <c r="H39692"/>
      <c r="I39692"/>
      <c r="J39692"/>
      <c r="K39692"/>
      <c r="L39692"/>
      <c r="M39692"/>
    </row>
    <row r="39693" spans="1:13">
      <c r="A39693"/>
      <c r="B39693" s="61"/>
      <c r="C39693" s="63"/>
      <c r="D39693" s="60"/>
      <c r="E39693"/>
      <c r="F39693"/>
      <c r="G39693" s="61"/>
      <c r="H39693"/>
      <c r="I39693"/>
      <c r="J39693"/>
      <c r="K39693"/>
      <c r="L39693"/>
      <c r="M39693"/>
    </row>
    <row r="39694" spans="1:13">
      <c r="A39694"/>
      <c r="B39694" s="61"/>
      <c r="C39694" s="63"/>
      <c r="D39694" s="60"/>
      <c r="E39694"/>
      <c r="F39694"/>
      <c r="G39694" s="61"/>
      <c r="H39694"/>
      <c r="I39694"/>
      <c r="J39694"/>
      <c r="K39694"/>
      <c r="L39694"/>
      <c r="M39694"/>
    </row>
    <row r="39695" spans="1:13">
      <c r="A39695"/>
      <c r="B39695" s="61"/>
      <c r="C39695" s="63"/>
      <c r="D39695" s="60"/>
      <c r="E39695"/>
      <c r="F39695"/>
      <c r="G39695" s="61"/>
      <c r="H39695"/>
      <c r="I39695"/>
      <c r="J39695"/>
      <c r="K39695"/>
      <c r="L39695"/>
      <c r="M39695"/>
    </row>
    <row r="39696" spans="1:13">
      <c r="A39696"/>
      <c r="B39696" s="61"/>
      <c r="C39696" s="63"/>
      <c r="D39696" s="60"/>
      <c r="E39696"/>
      <c r="F39696"/>
      <c r="G39696" s="61"/>
      <c r="H39696"/>
      <c r="I39696"/>
      <c r="J39696"/>
      <c r="K39696"/>
      <c r="L39696"/>
      <c r="M39696"/>
    </row>
    <row r="39697" spans="1:13">
      <c r="A39697"/>
      <c r="B39697" s="61"/>
      <c r="C39697" s="63"/>
      <c r="D39697" s="60"/>
      <c r="E39697"/>
      <c r="F39697"/>
      <c r="G39697" s="61"/>
      <c r="H39697"/>
      <c r="I39697"/>
      <c r="J39697"/>
      <c r="K39697"/>
      <c r="L39697"/>
      <c r="M39697"/>
    </row>
    <row r="39698" spans="1:13">
      <c r="A39698"/>
      <c r="B39698" s="61"/>
      <c r="C39698" s="63"/>
      <c r="D39698" s="60"/>
      <c r="E39698"/>
      <c r="F39698"/>
      <c r="G39698" s="61"/>
      <c r="H39698"/>
      <c r="I39698"/>
      <c r="J39698"/>
      <c r="K39698"/>
      <c r="L39698"/>
      <c r="M39698"/>
    </row>
    <row r="39699" spans="1:13">
      <c r="A39699"/>
      <c r="B39699" s="61"/>
      <c r="C39699" s="63"/>
      <c r="D39699" s="60"/>
      <c r="E39699"/>
      <c r="F39699"/>
      <c r="G39699" s="61"/>
      <c r="H39699"/>
      <c r="I39699"/>
      <c r="J39699"/>
      <c r="K39699"/>
      <c r="L39699"/>
      <c r="M39699"/>
    </row>
    <row r="39700" spans="1:13">
      <c r="A39700"/>
      <c r="B39700" s="61"/>
      <c r="C39700" s="63"/>
      <c r="D39700" s="60"/>
      <c r="E39700"/>
      <c r="F39700"/>
      <c r="G39700" s="61"/>
      <c r="H39700"/>
      <c r="I39700"/>
      <c r="J39700"/>
      <c r="K39700"/>
      <c r="L39700"/>
      <c r="M39700"/>
    </row>
    <row r="39701" spans="1:13">
      <c r="A39701"/>
      <c r="B39701" s="61"/>
      <c r="C39701" s="63"/>
      <c r="D39701" s="60"/>
      <c r="E39701"/>
      <c r="F39701"/>
      <c r="G39701" s="61"/>
      <c r="H39701"/>
      <c r="I39701"/>
      <c r="J39701"/>
      <c r="K39701"/>
      <c r="L39701"/>
      <c r="M39701"/>
    </row>
    <row r="39702" spans="1:13">
      <c r="A39702"/>
      <c r="B39702" s="61"/>
      <c r="C39702" s="63"/>
      <c r="D39702" s="60"/>
      <c r="E39702"/>
      <c r="F39702"/>
      <c r="G39702" s="61"/>
      <c r="H39702"/>
      <c r="I39702"/>
      <c r="J39702"/>
      <c r="K39702"/>
      <c r="L39702"/>
      <c r="M39702"/>
    </row>
    <row r="39703" spans="1:13">
      <c r="A39703"/>
      <c r="B39703" s="61"/>
      <c r="C39703" s="63"/>
      <c r="D39703" s="60"/>
      <c r="E39703"/>
      <c r="F39703"/>
      <c r="G39703" s="61"/>
      <c r="H39703"/>
      <c r="I39703"/>
      <c r="J39703"/>
      <c r="K39703"/>
      <c r="L39703"/>
      <c r="M39703"/>
    </row>
    <row r="39704" spans="1:13">
      <c r="A39704"/>
      <c r="B39704" s="61"/>
      <c r="C39704" s="63"/>
      <c r="D39704" s="60"/>
      <c r="E39704"/>
      <c r="F39704"/>
      <c r="G39704" s="61"/>
      <c r="H39704"/>
      <c r="I39704"/>
      <c r="J39704"/>
      <c r="K39704"/>
      <c r="L39704"/>
      <c r="M39704"/>
    </row>
    <row r="39705" spans="1:13">
      <c r="A39705"/>
      <c r="B39705" s="61"/>
      <c r="C39705" s="63"/>
      <c r="D39705" s="60"/>
      <c r="E39705"/>
      <c r="F39705"/>
      <c r="G39705" s="61"/>
      <c r="H39705"/>
      <c r="I39705"/>
      <c r="J39705"/>
      <c r="K39705"/>
      <c r="L39705"/>
      <c r="M39705"/>
    </row>
    <row r="39706" spans="1:13">
      <c r="A39706"/>
      <c r="B39706" s="61"/>
      <c r="C39706" s="63"/>
      <c r="D39706" s="60"/>
      <c r="E39706"/>
      <c r="F39706"/>
      <c r="G39706" s="61"/>
      <c r="H39706"/>
      <c r="I39706"/>
      <c r="J39706"/>
      <c r="K39706"/>
      <c r="L39706"/>
      <c r="M39706"/>
    </row>
    <row r="39707" spans="1:13">
      <c r="A39707"/>
      <c r="B39707" s="61"/>
      <c r="C39707" s="63"/>
      <c r="D39707" s="60"/>
      <c r="E39707"/>
      <c r="F39707"/>
      <c r="G39707" s="61"/>
      <c r="H39707"/>
      <c r="I39707"/>
      <c r="J39707"/>
      <c r="K39707"/>
      <c r="L39707"/>
      <c r="M39707"/>
    </row>
    <row r="39708" spans="1:13">
      <c r="A39708"/>
      <c r="B39708" s="61"/>
      <c r="C39708" s="63"/>
      <c r="D39708" s="60"/>
      <c r="E39708"/>
      <c r="F39708"/>
      <c r="G39708" s="61"/>
      <c r="H39708"/>
      <c r="I39708"/>
      <c r="J39708"/>
      <c r="K39708"/>
      <c r="L39708"/>
      <c r="M39708"/>
    </row>
    <row r="39709" spans="1:13">
      <c r="A39709"/>
      <c r="B39709" s="61"/>
      <c r="C39709" s="63"/>
      <c r="D39709" s="60"/>
      <c r="E39709"/>
      <c r="F39709"/>
      <c r="G39709" s="61"/>
      <c r="H39709"/>
      <c r="I39709"/>
      <c r="J39709"/>
      <c r="K39709"/>
      <c r="L39709"/>
      <c r="M39709"/>
    </row>
    <row r="39710" spans="1:13">
      <c r="A39710"/>
      <c r="B39710" s="61"/>
      <c r="C39710" s="63"/>
      <c r="D39710" s="60"/>
      <c r="E39710"/>
      <c r="F39710"/>
      <c r="G39710" s="61"/>
      <c r="H39710"/>
      <c r="I39710"/>
      <c r="J39710"/>
      <c r="K39710"/>
      <c r="L39710"/>
      <c r="M39710"/>
    </row>
    <row r="39711" spans="1:13">
      <c r="A39711"/>
      <c r="B39711" s="61"/>
      <c r="C39711" s="63"/>
      <c r="D39711" s="60"/>
      <c r="E39711"/>
      <c r="F39711"/>
      <c r="G39711" s="61"/>
      <c r="H39711"/>
      <c r="I39711"/>
      <c r="J39711"/>
      <c r="K39711"/>
      <c r="L39711"/>
      <c r="M39711"/>
    </row>
    <row r="39712" spans="1:13">
      <c r="A39712"/>
      <c r="B39712" s="61"/>
      <c r="C39712" s="63"/>
      <c r="D39712" s="60"/>
      <c r="E39712"/>
      <c r="F39712"/>
      <c r="G39712" s="61"/>
      <c r="H39712"/>
      <c r="I39712"/>
      <c r="J39712"/>
      <c r="K39712"/>
      <c r="L39712"/>
      <c r="M39712"/>
    </row>
    <row r="39713" spans="1:13">
      <c r="A39713"/>
      <c r="B39713" s="61"/>
      <c r="C39713" s="63"/>
      <c r="D39713" s="60"/>
      <c r="E39713"/>
      <c r="F39713"/>
      <c r="G39713" s="61"/>
      <c r="H39713"/>
      <c r="I39713"/>
      <c r="J39713"/>
      <c r="K39713"/>
      <c r="L39713"/>
      <c r="M39713"/>
    </row>
    <row r="39714" spans="1:13">
      <c r="A39714"/>
      <c r="B39714" s="61"/>
      <c r="C39714" s="63"/>
      <c r="D39714" s="60"/>
      <c r="E39714"/>
      <c r="F39714"/>
      <c r="G39714" s="61"/>
      <c r="H39714"/>
      <c r="I39714"/>
      <c r="J39714"/>
      <c r="K39714"/>
      <c r="L39714"/>
      <c r="M39714"/>
    </row>
    <row r="39715" spans="1:13">
      <c r="A39715"/>
      <c r="B39715" s="61"/>
      <c r="C39715" s="63"/>
      <c r="D39715" s="60"/>
      <c r="E39715"/>
      <c r="F39715"/>
      <c r="G39715" s="61"/>
      <c r="H39715"/>
      <c r="I39715"/>
      <c r="J39715"/>
      <c r="K39715"/>
      <c r="L39715"/>
      <c r="M39715"/>
    </row>
    <row r="39716" spans="1:13">
      <c r="A39716"/>
      <c r="B39716" s="61"/>
      <c r="C39716" s="63"/>
      <c r="D39716" s="60"/>
      <c r="E39716"/>
      <c r="F39716"/>
      <c r="G39716" s="61"/>
      <c r="H39716"/>
      <c r="I39716"/>
      <c r="J39716"/>
      <c r="K39716"/>
      <c r="L39716"/>
      <c r="M39716"/>
    </row>
    <row r="39717" spans="1:13">
      <c r="A39717"/>
      <c r="B39717" s="61"/>
      <c r="C39717" s="63"/>
      <c r="D39717" s="60"/>
      <c r="E39717"/>
      <c r="F39717"/>
      <c r="G39717" s="61"/>
      <c r="H39717"/>
      <c r="I39717"/>
      <c r="J39717"/>
      <c r="K39717"/>
      <c r="L39717"/>
      <c r="M39717"/>
    </row>
    <row r="39718" spans="1:13">
      <c r="A39718"/>
      <c r="B39718" s="61"/>
      <c r="C39718" s="63"/>
      <c r="D39718" s="60"/>
      <c r="E39718"/>
      <c r="F39718"/>
      <c r="G39718" s="61"/>
      <c r="H39718"/>
      <c r="I39718"/>
      <c r="J39718"/>
      <c r="K39718"/>
      <c r="L39718"/>
      <c r="M39718"/>
    </row>
    <row r="39719" spans="1:13">
      <c r="A39719"/>
      <c r="B39719" s="61"/>
      <c r="C39719" s="63"/>
      <c r="D39719" s="60"/>
      <c r="E39719"/>
      <c r="F39719"/>
      <c r="G39719" s="61"/>
      <c r="H39719"/>
      <c r="I39719"/>
      <c r="J39719"/>
      <c r="K39719"/>
      <c r="L39719"/>
      <c r="M39719"/>
    </row>
    <row r="39720" spans="1:13">
      <c r="A39720"/>
      <c r="B39720" s="61"/>
      <c r="C39720" s="63"/>
      <c r="D39720" s="60"/>
      <c r="E39720"/>
      <c r="F39720"/>
      <c r="G39720" s="61"/>
      <c r="H39720"/>
      <c r="I39720"/>
      <c r="J39720"/>
      <c r="K39720"/>
      <c r="L39720"/>
      <c r="M39720"/>
    </row>
    <row r="39721" spans="1:13">
      <c r="A39721"/>
      <c r="B39721" s="61"/>
      <c r="C39721" s="63"/>
      <c r="D39721" s="60"/>
      <c r="E39721"/>
      <c r="F39721"/>
      <c r="G39721" s="61"/>
      <c r="H39721"/>
      <c r="I39721"/>
      <c r="J39721"/>
      <c r="K39721"/>
      <c r="L39721"/>
      <c r="M39721"/>
    </row>
    <row r="39722" spans="1:13">
      <c r="A39722"/>
      <c r="B39722" s="61"/>
      <c r="C39722" s="63"/>
      <c r="D39722" s="60"/>
      <c r="E39722"/>
      <c r="F39722"/>
      <c r="G39722" s="61"/>
      <c r="H39722"/>
      <c r="I39722"/>
      <c r="J39722"/>
      <c r="K39722"/>
      <c r="L39722"/>
      <c r="M39722"/>
    </row>
    <row r="39723" spans="1:13">
      <c r="A39723"/>
      <c r="B39723" s="61"/>
      <c r="C39723" s="63"/>
      <c r="D39723" s="60"/>
      <c r="E39723"/>
      <c r="F39723"/>
      <c r="G39723" s="61"/>
      <c r="H39723"/>
      <c r="I39723"/>
      <c r="J39723"/>
      <c r="K39723"/>
      <c r="L39723"/>
      <c r="M39723"/>
    </row>
    <row r="39724" spans="1:13">
      <c r="A39724"/>
      <c r="B39724" s="61"/>
      <c r="C39724" s="63"/>
      <c r="D39724" s="60"/>
      <c r="E39724"/>
      <c r="F39724"/>
      <c r="G39724" s="61"/>
      <c r="H39724"/>
      <c r="I39724"/>
      <c r="J39724"/>
      <c r="K39724"/>
      <c r="L39724"/>
      <c r="M39724"/>
    </row>
    <row r="39725" spans="1:13">
      <c r="A39725"/>
      <c r="B39725" s="61"/>
      <c r="C39725" s="63"/>
      <c r="D39725" s="60"/>
      <c r="E39725"/>
      <c r="F39725"/>
      <c r="G39725" s="61"/>
      <c r="H39725"/>
      <c r="I39725"/>
      <c r="J39725"/>
      <c r="K39725"/>
      <c r="L39725"/>
      <c r="M39725"/>
    </row>
    <row r="39726" spans="1:13">
      <c r="A39726"/>
      <c r="B39726" s="61"/>
      <c r="C39726" s="63"/>
      <c r="D39726" s="60"/>
      <c r="E39726"/>
      <c r="F39726"/>
      <c r="G39726" s="61"/>
      <c r="H39726"/>
      <c r="I39726"/>
      <c r="J39726"/>
      <c r="K39726"/>
      <c r="L39726"/>
      <c r="M39726"/>
    </row>
    <row r="39727" spans="1:13">
      <c r="A39727"/>
      <c r="B39727" s="61"/>
      <c r="C39727" s="63"/>
      <c r="D39727" s="60"/>
      <c r="E39727"/>
      <c r="F39727"/>
      <c r="G39727" s="61"/>
      <c r="H39727"/>
      <c r="I39727"/>
      <c r="J39727"/>
      <c r="K39727"/>
      <c r="L39727"/>
      <c r="M39727"/>
    </row>
    <row r="39728" spans="1:13">
      <c r="A39728"/>
      <c r="B39728" s="61"/>
      <c r="C39728" s="63"/>
      <c r="D39728" s="60"/>
      <c r="E39728"/>
      <c r="F39728"/>
      <c r="G39728" s="61"/>
      <c r="H39728"/>
      <c r="I39728"/>
      <c r="J39728"/>
      <c r="K39728"/>
      <c r="L39728"/>
      <c r="M39728"/>
    </row>
    <row r="39729" spans="1:13">
      <c r="A39729"/>
      <c r="B39729" s="61"/>
      <c r="C39729" s="63"/>
      <c r="D39729" s="60"/>
      <c r="E39729"/>
      <c r="F39729"/>
      <c r="G39729" s="61"/>
      <c r="H39729"/>
      <c r="I39729"/>
      <c r="J39729"/>
      <c r="K39729"/>
      <c r="L39729"/>
      <c r="M39729"/>
    </row>
    <row r="39730" spans="1:13">
      <c r="A39730"/>
      <c r="B39730" s="61"/>
      <c r="C39730" s="63"/>
      <c r="D39730" s="60"/>
      <c r="E39730"/>
      <c r="F39730"/>
      <c r="G39730" s="61"/>
      <c r="H39730"/>
      <c r="I39730"/>
      <c r="J39730"/>
      <c r="K39730"/>
      <c r="L39730"/>
      <c r="M39730"/>
    </row>
    <row r="39731" spans="1:13">
      <c r="A39731"/>
      <c r="B39731" s="61"/>
      <c r="C39731" s="63"/>
      <c r="D39731" s="60"/>
      <c r="E39731"/>
      <c r="F39731"/>
      <c r="G39731" s="61"/>
      <c r="H39731"/>
      <c r="I39731"/>
      <c r="J39731"/>
      <c r="K39731"/>
      <c r="L39731"/>
      <c r="M39731"/>
    </row>
    <row r="39732" spans="1:13">
      <c r="A39732"/>
      <c r="B39732" s="61"/>
      <c r="C39732" s="63"/>
      <c r="D39732" s="60"/>
      <c r="E39732"/>
      <c r="F39732"/>
      <c r="G39732" s="61"/>
      <c r="H39732"/>
      <c r="I39732"/>
      <c r="J39732"/>
      <c r="K39732"/>
      <c r="L39732"/>
      <c r="M39732"/>
    </row>
    <row r="39733" spans="1:13">
      <c r="A39733"/>
      <c r="B39733" s="61"/>
      <c r="C39733" s="63"/>
      <c r="D39733" s="60"/>
      <c r="E39733"/>
      <c r="F39733"/>
      <c r="G39733" s="61"/>
      <c r="H39733"/>
      <c r="I39733"/>
      <c r="J39733"/>
      <c r="K39733"/>
      <c r="L39733"/>
      <c r="M39733"/>
    </row>
    <row r="39734" spans="1:13">
      <c r="A39734"/>
      <c r="B39734" s="61"/>
      <c r="C39734" s="63"/>
      <c r="D39734" s="60"/>
      <c r="E39734"/>
      <c r="F39734"/>
      <c r="G39734" s="61"/>
      <c r="H39734"/>
      <c r="I39734"/>
      <c r="J39734"/>
      <c r="K39734"/>
      <c r="L39734"/>
      <c r="M39734"/>
    </row>
    <row r="39735" spans="1:13">
      <c r="A39735"/>
      <c r="B39735" s="61"/>
      <c r="C39735" s="63"/>
      <c r="D39735" s="60"/>
      <c r="E39735"/>
      <c r="F39735"/>
      <c r="G39735" s="61"/>
      <c r="H39735"/>
      <c r="I39735"/>
      <c r="J39735"/>
      <c r="K39735"/>
      <c r="L39735"/>
      <c r="M39735"/>
    </row>
    <row r="39736" spans="1:13">
      <c r="A39736"/>
      <c r="B39736" s="61"/>
      <c r="C39736" s="63"/>
      <c r="D39736" s="60"/>
      <c r="E39736"/>
      <c r="F39736"/>
      <c r="G39736" s="61"/>
      <c r="H39736"/>
      <c r="I39736"/>
      <c r="J39736"/>
      <c r="K39736"/>
      <c r="L39736"/>
      <c r="M39736"/>
    </row>
    <row r="39737" spans="1:13">
      <c r="A39737"/>
      <c r="B39737" s="61"/>
      <c r="C39737" s="63"/>
      <c r="D39737" s="60"/>
      <c r="E39737"/>
      <c r="F39737"/>
      <c r="G39737" s="61"/>
      <c r="H39737"/>
      <c r="I39737"/>
      <c r="J39737"/>
      <c r="K39737"/>
      <c r="L39737"/>
      <c r="M39737"/>
    </row>
    <row r="39738" spans="1:13">
      <c r="A39738"/>
      <c r="B39738" s="61"/>
      <c r="C39738" s="63"/>
      <c r="D39738" s="60"/>
      <c r="E39738"/>
      <c r="F39738"/>
      <c r="G39738" s="61"/>
      <c r="H39738"/>
      <c r="I39738"/>
      <c r="J39738"/>
      <c r="K39738"/>
      <c r="L39738"/>
      <c r="M39738"/>
    </row>
    <row r="39739" spans="1:13">
      <c r="A39739"/>
      <c r="B39739" s="61"/>
      <c r="C39739" s="63"/>
      <c r="D39739" s="60"/>
      <c r="E39739"/>
      <c r="F39739"/>
      <c r="G39739" s="61"/>
      <c r="H39739"/>
      <c r="I39739"/>
      <c r="J39739"/>
      <c r="K39739"/>
      <c r="L39739"/>
      <c r="M39739"/>
    </row>
    <row r="39740" spans="1:13">
      <c r="A39740"/>
      <c r="B39740" s="61"/>
      <c r="C39740" s="63"/>
      <c r="D39740" s="60"/>
      <c r="E39740"/>
      <c r="F39740"/>
      <c r="G39740" s="61"/>
      <c r="H39740"/>
      <c r="I39740"/>
      <c r="J39740"/>
      <c r="K39740"/>
      <c r="L39740"/>
      <c r="M39740"/>
    </row>
    <row r="39741" spans="1:13">
      <c r="A39741"/>
      <c r="B39741" s="61"/>
      <c r="C39741" s="63"/>
      <c r="D39741" s="60"/>
      <c r="E39741"/>
      <c r="F39741"/>
      <c r="G39741" s="61"/>
      <c r="H39741"/>
      <c r="I39741"/>
      <c r="J39741"/>
      <c r="K39741"/>
      <c r="L39741"/>
      <c r="M39741"/>
    </row>
    <row r="39742" spans="1:13">
      <c r="A39742"/>
      <c r="B39742" s="61"/>
      <c r="C39742" s="63"/>
      <c r="D39742" s="60"/>
      <c r="E39742"/>
      <c r="F39742"/>
      <c r="G39742" s="61"/>
      <c r="H39742"/>
      <c r="I39742"/>
      <c r="J39742"/>
      <c r="K39742"/>
      <c r="L39742"/>
      <c r="M39742"/>
    </row>
    <row r="39743" spans="1:13">
      <c r="A39743"/>
      <c r="B39743" s="61"/>
      <c r="C39743" s="63"/>
      <c r="D39743" s="60"/>
      <c r="E39743"/>
      <c r="F39743"/>
      <c r="G39743" s="61"/>
      <c r="H39743"/>
      <c r="I39743"/>
      <c r="J39743"/>
      <c r="K39743"/>
      <c r="L39743"/>
      <c r="M39743"/>
    </row>
    <row r="39744" spans="1:13">
      <c r="A39744"/>
      <c r="B39744" s="61"/>
      <c r="C39744" s="63"/>
      <c r="D39744" s="60"/>
      <c r="E39744"/>
      <c r="F39744"/>
      <c r="G39744" s="61"/>
      <c r="H39744"/>
      <c r="I39744"/>
      <c r="J39744"/>
      <c r="K39744"/>
      <c r="L39744"/>
      <c r="M39744"/>
    </row>
    <row r="39745" spans="1:13">
      <c r="A39745"/>
      <c r="B39745" s="61"/>
      <c r="C39745" s="63"/>
      <c r="D39745" s="60"/>
      <c r="E39745"/>
      <c r="F39745"/>
      <c r="G39745" s="61"/>
      <c r="H39745"/>
      <c r="I39745"/>
      <c r="J39745"/>
      <c r="K39745"/>
      <c r="L39745"/>
      <c r="M39745"/>
    </row>
    <row r="39746" spans="1:13">
      <c r="A39746"/>
      <c r="B39746" s="61"/>
      <c r="C39746" s="63"/>
      <c r="D39746" s="60"/>
      <c r="E39746"/>
      <c r="F39746"/>
      <c r="G39746" s="61"/>
      <c r="H39746"/>
      <c r="I39746"/>
      <c r="J39746"/>
      <c r="K39746"/>
      <c r="L39746"/>
      <c r="M39746"/>
    </row>
    <row r="39747" spans="1:13">
      <c r="A39747"/>
      <c r="B39747" s="61"/>
      <c r="C39747" s="63"/>
      <c r="D39747" s="60"/>
      <c r="E39747"/>
      <c r="F39747"/>
      <c r="G39747" s="61"/>
      <c r="H39747"/>
      <c r="I39747"/>
      <c r="J39747"/>
      <c r="K39747"/>
      <c r="L39747"/>
      <c r="M39747"/>
    </row>
    <row r="39748" spans="1:13">
      <c r="A39748"/>
      <c r="B39748" s="61"/>
      <c r="C39748" s="63"/>
      <c r="D39748" s="60"/>
      <c r="E39748"/>
      <c r="F39748"/>
      <c r="G39748" s="61"/>
      <c r="H39748"/>
      <c r="I39748"/>
      <c r="J39748"/>
      <c r="K39748"/>
      <c r="L39748"/>
      <c r="M39748"/>
    </row>
    <row r="39749" spans="1:13">
      <c r="A39749"/>
      <c r="B39749" s="61"/>
      <c r="C39749" s="63"/>
      <c r="D39749" s="60"/>
      <c r="E39749"/>
      <c r="F39749"/>
      <c r="G39749" s="61"/>
      <c r="H39749"/>
      <c r="I39749"/>
      <c r="J39749"/>
      <c r="K39749"/>
      <c r="L39749"/>
      <c r="M39749"/>
    </row>
    <row r="39750" spans="1:13">
      <c r="A39750"/>
      <c r="B39750" s="61"/>
      <c r="C39750" s="63"/>
      <c r="D39750" s="60"/>
      <c r="E39750"/>
      <c r="F39750"/>
      <c r="G39750" s="61"/>
      <c r="H39750"/>
      <c r="I39750"/>
      <c r="J39750"/>
      <c r="K39750"/>
      <c r="L39750"/>
      <c r="M39750"/>
    </row>
    <row r="39751" spans="1:13">
      <c r="A39751"/>
      <c r="B39751" s="61"/>
      <c r="C39751" s="63"/>
      <c r="D39751" s="60"/>
      <c r="E39751"/>
      <c r="F39751"/>
      <c r="G39751" s="61"/>
      <c r="H39751"/>
      <c r="I39751"/>
      <c r="J39751"/>
      <c r="K39751"/>
      <c r="L39751"/>
      <c r="M39751"/>
    </row>
    <row r="39752" spans="1:13">
      <c r="A39752"/>
      <c r="B39752" s="61"/>
      <c r="C39752" s="63"/>
      <c r="D39752" s="60"/>
      <c r="E39752"/>
      <c r="F39752"/>
      <c r="G39752" s="61"/>
      <c r="H39752"/>
      <c r="I39752"/>
      <c r="J39752"/>
      <c r="K39752"/>
      <c r="L39752"/>
      <c r="M39752"/>
    </row>
    <row r="39753" spans="1:13">
      <c r="A39753"/>
      <c r="B39753" s="61"/>
      <c r="C39753" s="63"/>
      <c r="D39753" s="60"/>
      <c r="E39753"/>
      <c r="F39753"/>
      <c r="G39753" s="61"/>
      <c r="H39753"/>
      <c r="I39753"/>
      <c r="J39753"/>
      <c r="K39753"/>
      <c r="L39753"/>
      <c r="M39753"/>
    </row>
    <row r="39754" spans="1:13">
      <c r="A39754"/>
      <c r="B39754" s="61"/>
      <c r="C39754" s="63"/>
      <c r="D39754" s="60"/>
      <c r="E39754"/>
      <c r="F39754"/>
      <c r="G39754" s="61"/>
      <c r="H39754"/>
      <c r="I39754"/>
      <c r="J39754"/>
      <c r="K39754"/>
      <c r="L39754"/>
      <c r="M39754"/>
    </row>
    <row r="39755" spans="1:13">
      <c r="A39755"/>
      <c r="B39755" s="61"/>
      <c r="C39755" s="63"/>
      <c r="D39755" s="60"/>
      <c r="E39755"/>
      <c r="F39755"/>
      <c r="G39755" s="61"/>
      <c r="H39755"/>
      <c r="I39755"/>
      <c r="J39755"/>
      <c r="K39755"/>
      <c r="L39755"/>
      <c r="M39755"/>
    </row>
    <row r="39756" spans="1:13">
      <c r="A39756"/>
      <c r="B39756" s="61"/>
      <c r="C39756" s="63"/>
      <c r="D39756" s="60"/>
      <c r="E39756"/>
      <c r="F39756"/>
      <c r="G39756" s="61"/>
      <c r="H39756"/>
      <c r="I39756"/>
      <c r="J39756"/>
      <c r="K39756"/>
      <c r="L39756"/>
      <c r="M39756"/>
    </row>
    <row r="39757" spans="1:13">
      <c r="A39757"/>
      <c r="B39757" s="61"/>
      <c r="C39757" s="63"/>
      <c r="D39757" s="60"/>
      <c r="E39757"/>
      <c r="F39757"/>
      <c r="G39757" s="61"/>
      <c r="H39757"/>
      <c r="I39757"/>
      <c r="J39757"/>
      <c r="K39757"/>
      <c r="L39757"/>
      <c r="M39757"/>
    </row>
    <row r="39758" spans="1:13">
      <c r="A39758"/>
      <c r="B39758" s="61"/>
      <c r="C39758" s="63"/>
      <c r="D39758" s="60"/>
      <c r="E39758"/>
      <c r="F39758"/>
      <c r="G39758" s="61"/>
      <c r="H39758"/>
      <c r="I39758"/>
      <c r="J39758"/>
      <c r="K39758"/>
      <c r="L39758"/>
      <c r="M39758"/>
    </row>
    <row r="39759" spans="1:13">
      <c r="A39759"/>
      <c r="B39759" s="61"/>
      <c r="C39759" s="63"/>
      <c r="D39759" s="60"/>
      <c r="E39759"/>
      <c r="F39759"/>
      <c r="G39759" s="61"/>
      <c r="H39759"/>
      <c r="I39759"/>
      <c r="J39759"/>
      <c r="K39759"/>
      <c r="L39759"/>
      <c r="M39759"/>
    </row>
    <row r="39760" spans="1:13">
      <c r="A39760"/>
      <c r="B39760" s="61"/>
      <c r="C39760" s="63"/>
      <c r="D39760" s="60"/>
      <c r="E39760"/>
      <c r="F39760"/>
      <c r="G39760" s="61"/>
      <c r="H39760"/>
      <c r="I39760"/>
      <c r="J39760"/>
      <c r="K39760"/>
      <c r="L39760"/>
      <c r="M39760"/>
    </row>
    <row r="39761" spans="1:13">
      <c r="A39761"/>
      <c r="B39761" s="61"/>
      <c r="C39761" s="63"/>
      <c r="D39761" s="60"/>
      <c r="E39761"/>
      <c r="F39761"/>
      <c r="G39761" s="61"/>
      <c r="H39761"/>
      <c r="I39761"/>
      <c r="J39761"/>
      <c r="K39761"/>
      <c r="L39761"/>
      <c r="M39761"/>
    </row>
    <row r="39762" spans="1:13">
      <c r="A39762"/>
      <c r="B39762" s="61"/>
      <c r="C39762" s="63"/>
      <c r="D39762" s="60"/>
      <c r="E39762"/>
      <c r="F39762"/>
      <c r="G39762" s="61"/>
      <c r="H39762"/>
      <c r="I39762"/>
      <c r="J39762"/>
      <c r="K39762"/>
      <c r="L39762"/>
      <c r="M39762"/>
    </row>
    <row r="39763" spans="1:13">
      <c r="A39763"/>
      <c r="B39763" s="61"/>
      <c r="C39763" s="63"/>
      <c r="D39763" s="60"/>
      <c r="E39763"/>
      <c r="F39763"/>
      <c r="G39763" s="61"/>
      <c r="H39763"/>
      <c r="I39763"/>
      <c r="J39763"/>
      <c r="K39763"/>
      <c r="L39763"/>
      <c r="M39763"/>
    </row>
    <row r="39764" spans="1:13">
      <c r="A39764"/>
      <c r="B39764" s="61"/>
      <c r="C39764" s="63"/>
      <c r="D39764" s="60"/>
      <c r="E39764"/>
      <c r="F39764"/>
      <c r="G39764" s="61"/>
      <c r="H39764"/>
      <c r="I39764"/>
      <c r="J39764"/>
      <c r="K39764"/>
      <c r="L39764"/>
      <c r="M39764"/>
    </row>
    <row r="39765" spans="1:13">
      <c r="A39765"/>
      <c r="B39765" s="61"/>
      <c r="C39765" s="63"/>
      <c r="D39765" s="60"/>
      <c r="E39765"/>
      <c r="F39765"/>
      <c r="G39765" s="61"/>
      <c r="H39765"/>
      <c r="I39765"/>
      <c r="J39765"/>
      <c r="K39765"/>
      <c r="L39765"/>
      <c r="M39765"/>
    </row>
    <row r="39766" spans="1:13">
      <c r="A39766"/>
      <c r="B39766" s="61"/>
      <c r="C39766" s="63"/>
      <c r="D39766" s="60"/>
      <c r="E39766"/>
      <c r="F39766"/>
      <c r="G39766" s="61"/>
      <c r="H39766"/>
      <c r="I39766"/>
      <c r="J39766"/>
      <c r="K39766"/>
      <c r="L39766"/>
      <c r="M39766"/>
    </row>
    <row r="39767" spans="1:13">
      <c r="A39767"/>
      <c r="B39767" s="61"/>
      <c r="C39767" s="63"/>
      <c r="D39767" s="60"/>
      <c r="E39767"/>
      <c r="F39767"/>
      <c r="G39767" s="61"/>
      <c r="H39767"/>
      <c r="I39767"/>
      <c r="J39767"/>
      <c r="K39767"/>
      <c r="L39767"/>
      <c r="M39767"/>
    </row>
    <row r="39768" spans="1:13">
      <c r="A39768"/>
      <c r="B39768" s="61"/>
      <c r="C39768" s="63"/>
      <c r="D39768" s="60"/>
      <c r="E39768"/>
      <c r="F39768"/>
      <c r="G39768" s="61"/>
      <c r="H39768"/>
      <c r="I39768"/>
      <c r="J39768"/>
      <c r="K39768"/>
      <c r="L39768"/>
      <c r="M39768"/>
    </row>
    <row r="39769" spans="1:13">
      <c r="A39769"/>
      <c r="B39769" s="61"/>
      <c r="C39769" s="63"/>
      <c r="D39769" s="60"/>
      <c r="E39769"/>
      <c r="F39769"/>
      <c r="G39769" s="61"/>
      <c r="H39769"/>
      <c r="I39769"/>
      <c r="J39769"/>
      <c r="K39769"/>
      <c r="L39769"/>
      <c r="M39769"/>
    </row>
    <row r="39770" spans="1:13">
      <c r="A39770"/>
      <c r="B39770" s="61"/>
      <c r="C39770" s="63"/>
      <c r="D39770" s="60"/>
      <c r="E39770"/>
      <c r="F39770"/>
      <c r="G39770" s="61"/>
      <c r="H39770"/>
      <c r="I39770"/>
      <c r="J39770"/>
      <c r="K39770"/>
      <c r="L39770"/>
      <c r="M39770"/>
    </row>
    <row r="39771" spans="1:13">
      <c r="A39771"/>
      <c r="B39771" s="61"/>
      <c r="C39771" s="63"/>
      <c r="D39771" s="60"/>
      <c r="E39771"/>
      <c r="F39771"/>
      <c r="G39771" s="61"/>
      <c r="H39771"/>
      <c r="I39771"/>
      <c r="J39771"/>
      <c r="K39771"/>
      <c r="L39771"/>
      <c r="M39771"/>
    </row>
    <row r="39772" spans="1:13">
      <c r="A39772"/>
      <c r="B39772" s="61"/>
      <c r="C39772" s="63"/>
      <c r="D39772" s="60"/>
      <c r="E39772"/>
      <c r="F39772"/>
      <c r="G39772" s="61"/>
      <c r="H39772"/>
      <c r="I39772"/>
      <c r="J39772"/>
      <c r="K39772"/>
      <c r="L39772"/>
      <c r="M39772"/>
    </row>
    <row r="39773" spans="1:13">
      <c r="A39773"/>
      <c r="B39773" s="61"/>
      <c r="C39773" s="63"/>
      <c r="D39773" s="60"/>
      <c r="E39773"/>
      <c r="F39773"/>
      <c r="G39773" s="61"/>
      <c r="H39773"/>
      <c r="I39773"/>
      <c r="J39773"/>
      <c r="K39773"/>
      <c r="L39773"/>
      <c r="M39773"/>
    </row>
    <row r="39774" spans="1:13">
      <c r="A39774"/>
      <c r="B39774" s="61"/>
      <c r="C39774" s="63"/>
      <c r="D39774" s="60"/>
      <c r="E39774"/>
      <c r="F39774"/>
      <c r="G39774" s="61"/>
      <c r="H39774"/>
      <c r="I39774"/>
      <c r="J39774"/>
      <c r="K39774"/>
      <c r="L39774"/>
      <c r="M39774"/>
    </row>
    <row r="39775" spans="1:13">
      <c r="A39775"/>
      <c r="B39775" s="61"/>
      <c r="C39775" s="63"/>
      <c r="D39775" s="60"/>
      <c r="E39775"/>
      <c r="F39775"/>
      <c r="G39775" s="61"/>
      <c r="H39775"/>
      <c r="I39775"/>
      <c r="J39775"/>
      <c r="K39775"/>
      <c r="L39775"/>
      <c r="M39775"/>
    </row>
    <row r="39776" spans="1:13">
      <c r="A39776"/>
      <c r="B39776" s="61"/>
      <c r="C39776" s="63"/>
      <c r="D39776" s="60"/>
      <c r="E39776"/>
      <c r="F39776"/>
      <c r="G39776" s="61"/>
      <c r="H39776"/>
      <c r="I39776"/>
      <c r="J39776"/>
      <c r="K39776"/>
      <c r="L39776"/>
      <c r="M39776"/>
    </row>
    <row r="39777" spans="1:13">
      <c r="A39777"/>
      <c r="B39777" s="61"/>
      <c r="C39777" s="63"/>
      <c r="D39777" s="60"/>
      <c r="E39777"/>
      <c r="F39777"/>
      <c r="G39777" s="61"/>
      <c r="H39777"/>
      <c r="I39777"/>
      <c r="J39777"/>
      <c r="K39777"/>
      <c r="L39777"/>
      <c r="M39777"/>
    </row>
    <row r="39778" spans="1:13">
      <c r="A39778"/>
      <c r="B39778" s="61"/>
      <c r="C39778" s="63"/>
      <c r="D39778" s="60"/>
      <c r="E39778"/>
      <c r="F39778"/>
      <c r="G39778" s="61"/>
      <c r="H39778"/>
      <c r="I39778"/>
      <c r="J39778"/>
      <c r="K39778"/>
      <c r="L39778"/>
      <c r="M39778"/>
    </row>
    <row r="39779" spans="1:13">
      <c r="A39779"/>
      <c r="B39779" s="61"/>
      <c r="C39779" s="63"/>
      <c r="D39779" s="60"/>
      <c r="E39779"/>
      <c r="F39779"/>
      <c r="G39779" s="61"/>
      <c r="H39779"/>
      <c r="I39779"/>
      <c r="J39779"/>
      <c r="K39779"/>
      <c r="L39779"/>
      <c r="M39779"/>
    </row>
    <row r="39780" spans="1:13">
      <c r="A39780"/>
      <c r="B39780" s="61"/>
      <c r="C39780" s="63"/>
      <c r="D39780" s="60"/>
      <c r="E39780"/>
      <c r="F39780"/>
      <c r="G39780" s="61"/>
      <c r="H39780"/>
      <c r="I39780"/>
      <c r="J39780"/>
      <c r="K39780"/>
      <c r="L39780"/>
      <c r="M39780"/>
    </row>
    <row r="39781" spans="1:13">
      <c r="A39781"/>
      <c r="B39781" s="61"/>
      <c r="C39781" s="63"/>
      <c r="D39781" s="60"/>
      <c r="E39781"/>
      <c r="F39781"/>
      <c r="G39781" s="61"/>
      <c r="H39781"/>
      <c r="I39781"/>
      <c r="J39781"/>
      <c r="K39781"/>
      <c r="L39781"/>
      <c r="M39781"/>
    </row>
    <row r="39782" spans="1:13">
      <c r="A39782"/>
      <c r="B39782" s="61"/>
      <c r="C39782" s="63"/>
      <c r="D39782" s="60"/>
      <c r="E39782"/>
      <c r="F39782"/>
      <c r="G39782" s="61"/>
      <c r="H39782"/>
      <c r="I39782"/>
      <c r="J39782"/>
      <c r="K39782"/>
      <c r="L39782"/>
      <c r="M39782"/>
    </row>
    <row r="39783" spans="1:13">
      <c r="A39783"/>
      <c r="B39783" s="61"/>
      <c r="C39783" s="63"/>
      <c r="D39783" s="60"/>
      <c r="E39783"/>
      <c r="F39783"/>
      <c r="G39783" s="61"/>
      <c r="H39783"/>
      <c r="I39783"/>
      <c r="J39783"/>
      <c r="K39783"/>
      <c r="L39783"/>
      <c r="M39783"/>
    </row>
    <row r="39784" spans="1:13">
      <c r="A39784"/>
      <c r="B39784" s="61"/>
      <c r="C39784" s="63"/>
      <c r="D39784" s="60"/>
      <c r="E39784"/>
      <c r="F39784"/>
      <c r="G39784" s="61"/>
      <c r="H39784"/>
      <c r="I39784"/>
      <c r="J39784"/>
      <c r="K39784"/>
      <c r="L39784"/>
      <c r="M39784"/>
    </row>
    <row r="39785" spans="1:13">
      <c r="A39785"/>
      <c r="B39785" s="61"/>
      <c r="C39785" s="63"/>
      <c r="D39785" s="60"/>
      <c r="E39785"/>
      <c r="F39785"/>
      <c r="G39785" s="61"/>
      <c r="H39785"/>
      <c r="I39785"/>
      <c r="J39785"/>
      <c r="K39785"/>
      <c r="L39785"/>
      <c r="M39785"/>
    </row>
    <row r="39786" spans="1:13">
      <c r="A39786"/>
      <c r="B39786" s="61"/>
      <c r="C39786" s="63"/>
      <c r="D39786" s="60"/>
      <c r="E39786"/>
      <c r="F39786"/>
      <c r="G39786" s="61"/>
      <c r="H39786"/>
      <c r="I39786"/>
      <c r="J39786"/>
      <c r="K39786"/>
      <c r="L39786"/>
      <c r="M39786"/>
    </row>
    <row r="39787" spans="1:13">
      <c r="A39787"/>
      <c r="B39787" s="61"/>
      <c r="C39787" s="63"/>
      <c r="D39787" s="60"/>
      <c r="E39787"/>
      <c r="F39787"/>
      <c r="G39787" s="61"/>
      <c r="H39787"/>
      <c r="I39787"/>
      <c r="J39787"/>
      <c r="K39787"/>
      <c r="L39787"/>
      <c r="M39787"/>
    </row>
    <row r="39788" spans="1:13">
      <c r="A39788"/>
      <c r="B39788" s="61"/>
      <c r="C39788" s="63"/>
      <c r="D39788" s="60"/>
      <c r="E39788"/>
      <c r="F39788"/>
      <c r="G39788" s="61"/>
      <c r="H39788"/>
      <c r="I39788"/>
      <c r="J39788"/>
      <c r="K39788"/>
      <c r="L39788"/>
      <c r="M39788"/>
    </row>
    <row r="39789" spans="1:13">
      <c r="A39789"/>
      <c r="B39789" s="61"/>
      <c r="C39789" s="63"/>
      <c r="D39789" s="60"/>
      <c r="E39789"/>
      <c r="F39789"/>
      <c r="G39789" s="61"/>
      <c r="H39789"/>
      <c r="I39789"/>
      <c r="J39789"/>
      <c r="K39789"/>
      <c r="L39789"/>
      <c r="M39789"/>
    </row>
    <row r="39790" spans="1:13">
      <c r="A39790"/>
      <c r="B39790" s="61"/>
      <c r="C39790" s="63"/>
      <c r="D39790" s="60"/>
      <c r="E39790"/>
      <c r="F39790"/>
      <c r="G39790" s="61"/>
      <c r="H39790"/>
      <c r="I39790"/>
      <c r="J39790"/>
      <c r="K39790"/>
      <c r="L39790"/>
      <c r="M39790"/>
    </row>
    <row r="39791" spans="1:13">
      <c r="A39791"/>
      <c r="B39791" s="61"/>
      <c r="C39791" s="63"/>
      <c r="D39791" s="60"/>
      <c r="E39791"/>
      <c r="F39791"/>
      <c r="G39791" s="61"/>
      <c r="H39791"/>
      <c r="I39791"/>
      <c r="J39791"/>
      <c r="K39791"/>
      <c r="L39791"/>
      <c r="M39791"/>
    </row>
    <row r="39792" spans="1:13">
      <c r="A39792"/>
      <c r="B39792" s="61"/>
      <c r="C39792" s="63"/>
      <c r="D39792" s="60"/>
      <c r="E39792"/>
      <c r="F39792"/>
      <c r="G39792" s="61"/>
      <c r="H39792"/>
      <c r="I39792"/>
      <c r="J39792"/>
      <c r="K39792"/>
      <c r="L39792"/>
      <c r="M39792"/>
    </row>
    <row r="39793" spans="1:13">
      <c r="A39793"/>
      <c r="B39793" s="61"/>
      <c r="C39793" s="63"/>
      <c r="D39793" s="60"/>
      <c r="E39793"/>
      <c r="F39793"/>
      <c r="G39793" s="61"/>
      <c r="H39793"/>
      <c r="I39793"/>
      <c r="J39793"/>
      <c r="K39793"/>
      <c r="L39793"/>
      <c r="M39793"/>
    </row>
    <row r="39794" spans="1:13">
      <c r="A39794"/>
      <c r="B39794" s="61"/>
      <c r="C39794" s="63"/>
      <c r="D39794" s="60"/>
      <c r="E39794"/>
      <c r="F39794"/>
      <c r="G39794" s="61"/>
      <c r="H39794"/>
      <c r="I39794"/>
      <c r="J39794"/>
      <c r="K39794"/>
      <c r="L39794"/>
      <c r="M39794"/>
    </row>
    <row r="39795" spans="1:13">
      <c r="A39795"/>
      <c r="B39795" s="61"/>
      <c r="C39795" s="63"/>
      <c r="D39795" s="60"/>
      <c r="E39795"/>
      <c r="F39795"/>
      <c r="G39795" s="61"/>
      <c r="H39795"/>
      <c r="I39795"/>
      <c r="J39795"/>
      <c r="K39795"/>
      <c r="L39795"/>
      <c r="M39795"/>
    </row>
    <row r="39796" spans="1:13">
      <c r="A39796"/>
      <c r="B39796" s="61"/>
      <c r="C39796" s="63"/>
      <c r="D39796" s="60"/>
      <c r="E39796"/>
      <c r="F39796"/>
      <c r="G39796" s="61"/>
      <c r="H39796"/>
      <c r="I39796"/>
      <c r="J39796"/>
      <c r="K39796"/>
      <c r="L39796"/>
      <c r="M39796"/>
    </row>
    <row r="39797" spans="1:13">
      <c r="A39797"/>
      <c r="B39797" s="61"/>
      <c r="C39797" s="63"/>
      <c r="D39797" s="60"/>
      <c r="E39797"/>
      <c r="F39797"/>
      <c r="G39797" s="61"/>
      <c r="H39797"/>
      <c r="I39797"/>
      <c r="J39797"/>
      <c r="K39797"/>
      <c r="L39797"/>
      <c r="M39797"/>
    </row>
    <row r="39798" spans="1:13">
      <c r="A39798"/>
      <c r="B39798" s="61"/>
      <c r="C39798" s="63"/>
      <c r="D39798" s="60"/>
      <c r="E39798"/>
      <c r="F39798"/>
      <c r="G39798" s="61"/>
      <c r="H39798"/>
      <c r="I39798"/>
      <c r="J39798"/>
      <c r="K39798"/>
      <c r="L39798"/>
      <c r="M39798"/>
    </row>
    <row r="39799" spans="1:13">
      <c r="A39799"/>
      <c r="B39799" s="61"/>
      <c r="C39799" s="63"/>
      <c r="D39799" s="60"/>
      <c r="E39799"/>
      <c r="F39799"/>
      <c r="G39799" s="61"/>
      <c r="H39799"/>
      <c r="I39799"/>
      <c r="J39799"/>
      <c r="K39799"/>
      <c r="L39799"/>
      <c r="M39799"/>
    </row>
    <row r="39800" spans="1:13">
      <c r="A39800"/>
      <c r="B39800" s="61"/>
      <c r="C39800" s="63"/>
      <c r="D39800" s="60"/>
      <c r="E39800"/>
      <c r="F39800"/>
      <c r="G39800" s="61"/>
      <c r="H39800"/>
      <c r="I39800"/>
      <c r="J39800"/>
      <c r="K39800"/>
      <c r="L39800"/>
      <c r="M39800"/>
    </row>
    <row r="39801" spans="1:13">
      <c r="A39801"/>
      <c r="B39801" s="61"/>
      <c r="C39801" s="63"/>
      <c r="D39801" s="60"/>
      <c r="E39801"/>
      <c r="F39801"/>
      <c r="G39801" s="61"/>
      <c r="H39801"/>
      <c r="I39801"/>
      <c r="J39801"/>
      <c r="K39801"/>
      <c r="L39801"/>
      <c r="M39801"/>
    </row>
    <row r="39802" spans="1:13">
      <c r="A39802"/>
      <c r="B39802" s="61"/>
      <c r="C39802" s="63"/>
      <c r="D39802" s="60"/>
      <c r="E39802"/>
      <c r="F39802"/>
      <c r="G39802" s="61"/>
      <c r="H39802"/>
      <c r="I39802"/>
      <c r="J39802"/>
      <c r="K39802"/>
      <c r="L39802"/>
      <c r="M39802"/>
    </row>
    <row r="39803" spans="1:13">
      <c r="A39803"/>
      <c r="B39803" s="61"/>
      <c r="C39803" s="63"/>
      <c r="D39803" s="60"/>
      <c r="E39803"/>
      <c r="F39803"/>
      <c r="G39803" s="61"/>
      <c r="H39803"/>
      <c r="I39803"/>
      <c r="J39803"/>
      <c r="K39803"/>
      <c r="L39803"/>
      <c r="M39803"/>
    </row>
    <row r="39804" spans="1:13">
      <c r="A39804"/>
      <c r="B39804" s="61"/>
      <c r="C39804" s="63"/>
      <c r="D39804" s="60"/>
      <c r="E39804"/>
      <c r="F39804"/>
      <c r="G39804" s="61"/>
      <c r="H39804"/>
      <c r="I39804"/>
      <c r="J39804"/>
      <c r="K39804"/>
      <c r="L39804"/>
      <c r="M39804"/>
    </row>
    <row r="39805" spans="1:13">
      <c r="A39805"/>
      <c r="B39805" s="61"/>
      <c r="C39805" s="63"/>
      <c r="D39805" s="60"/>
      <c r="E39805"/>
      <c r="F39805"/>
      <c r="G39805" s="61"/>
      <c r="H39805"/>
      <c r="I39805"/>
      <c r="J39805"/>
      <c r="K39805"/>
      <c r="L39805"/>
      <c r="M39805"/>
    </row>
    <row r="39806" spans="1:13">
      <c r="A39806"/>
      <c r="B39806" s="61"/>
      <c r="C39806" s="63"/>
      <c r="D39806" s="60"/>
      <c r="E39806"/>
      <c r="F39806"/>
      <c r="G39806" s="61"/>
      <c r="H39806"/>
      <c r="I39806"/>
      <c r="J39806"/>
      <c r="K39806"/>
      <c r="L39806"/>
      <c r="M39806"/>
    </row>
    <row r="39807" spans="1:13">
      <c r="A39807"/>
      <c r="B39807" s="61"/>
      <c r="C39807" s="63"/>
      <c r="D39807" s="60"/>
      <c r="E39807"/>
      <c r="F39807"/>
      <c r="G39807" s="61"/>
      <c r="H39807"/>
      <c r="I39807"/>
      <c r="J39807"/>
      <c r="K39807"/>
      <c r="L39807"/>
      <c r="M39807"/>
    </row>
    <row r="39808" spans="1:13">
      <c r="A39808"/>
      <c r="B39808" s="61"/>
      <c r="C39808" s="63"/>
      <c r="D39808" s="60"/>
      <c r="E39808"/>
      <c r="F39808"/>
      <c r="G39808" s="61"/>
      <c r="H39808"/>
      <c r="I39808"/>
      <c r="J39808"/>
      <c r="K39808"/>
      <c r="L39808"/>
      <c r="M39808"/>
    </row>
    <row r="39809" spans="1:13">
      <c r="A39809"/>
      <c r="B39809" s="61"/>
      <c r="C39809" s="63"/>
      <c r="D39809" s="60"/>
      <c r="E39809"/>
      <c r="F39809"/>
      <c r="G39809" s="61"/>
      <c r="H39809"/>
      <c r="I39809"/>
      <c r="J39809"/>
      <c r="K39809"/>
      <c r="L39809"/>
      <c r="M39809"/>
    </row>
    <row r="39810" spans="1:13">
      <c r="A39810"/>
      <c r="B39810" s="61"/>
      <c r="C39810" s="63"/>
      <c r="D39810" s="60"/>
      <c r="E39810"/>
      <c r="F39810"/>
      <c r="G39810" s="61"/>
      <c r="H39810"/>
      <c r="I39810"/>
      <c r="J39810"/>
      <c r="K39810"/>
      <c r="L39810"/>
      <c r="M39810"/>
    </row>
    <row r="39811" spans="1:13">
      <c r="A39811"/>
      <c r="B39811" s="61"/>
      <c r="C39811" s="63"/>
      <c r="D39811" s="60"/>
      <c r="E39811"/>
      <c r="F39811"/>
      <c r="G39811" s="61"/>
      <c r="H39811"/>
      <c r="I39811"/>
      <c r="J39811"/>
      <c r="K39811"/>
      <c r="L39811"/>
      <c r="M39811"/>
    </row>
    <row r="39812" spans="1:13">
      <c r="A39812"/>
      <c r="B39812" s="61"/>
      <c r="C39812" s="63"/>
      <c r="D39812" s="60"/>
      <c r="E39812"/>
      <c r="F39812"/>
      <c r="G39812" s="61"/>
      <c r="H39812"/>
      <c r="I39812"/>
      <c r="J39812"/>
      <c r="K39812"/>
      <c r="L39812"/>
      <c r="M39812"/>
    </row>
    <row r="39813" spans="1:13">
      <c r="A39813"/>
      <c r="B39813" s="61"/>
      <c r="C39813" s="63"/>
      <c r="D39813" s="60"/>
      <c r="E39813"/>
      <c r="F39813"/>
      <c r="G39813" s="61"/>
      <c r="H39813"/>
      <c r="I39813"/>
      <c r="J39813"/>
      <c r="K39813"/>
      <c r="L39813"/>
      <c r="M39813"/>
    </row>
    <row r="39814" spans="1:13">
      <c r="A39814"/>
      <c r="B39814" s="61"/>
      <c r="C39814" s="63"/>
      <c r="D39814" s="60"/>
      <c r="E39814"/>
      <c r="F39814"/>
      <c r="G39814" s="61"/>
      <c r="H39814"/>
      <c r="I39814"/>
      <c r="J39814"/>
      <c r="K39814"/>
      <c r="L39814"/>
      <c r="M39814"/>
    </row>
    <row r="39815" spans="1:13">
      <c r="A39815"/>
      <c r="B39815" s="61"/>
      <c r="C39815" s="63"/>
      <c r="D39815" s="60"/>
      <c r="E39815"/>
      <c r="F39815"/>
      <c r="G39815" s="61"/>
      <c r="H39815"/>
      <c r="I39815"/>
      <c r="J39815"/>
      <c r="K39815"/>
      <c r="L39815"/>
      <c r="M39815"/>
    </row>
    <row r="39816" spans="1:13">
      <c r="A39816"/>
      <c r="B39816" s="61"/>
      <c r="C39816" s="63"/>
      <c r="D39816" s="60"/>
      <c r="E39816"/>
      <c r="F39816"/>
      <c r="G39816" s="61"/>
      <c r="H39816"/>
      <c r="I39816"/>
      <c r="J39816"/>
      <c r="K39816"/>
      <c r="L39816"/>
      <c r="M39816"/>
    </row>
    <row r="39817" spans="1:13">
      <c r="A39817"/>
      <c r="B39817" s="61"/>
      <c r="C39817" s="63"/>
      <c r="D39817" s="60"/>
      <c r="E39817"/>
      <c r="F39817"/>
      <c r="G39817" s="61"/>
      <c r="H39817"/>
      <c r="I39817"/>
      <c r="J39817"/>
      <c r="K39817"/>
      <c r="L39817"/>
      <c r="M39817"/>
    </row>
    <row r="39818" spans="1:13">
      <c r="A39818"/>
      <c r="B39818" s="61"/>
      <c r="C39818" s="63"/>
      <c r="D39818" s="60"/>
      <c r="E39818"/>
      <c r="F39818"/>
      <c r="G39818" s="61"/>
      <c r="H39818"/>
      <c r="I39818"/>
      <c r="J39818"/>
      <c r="K39818"/>
      <c r="L39818"/>
      <c r="M39818"/>
    </row>
    <row r="39819" spans="1:13">
      <c r="A39819"/>
      <c r="B39819" s="61"/>
      <c r="C39819" s="63"/>
      <c r="D39819" s="60"/>
      <c r="E39819"/>
      <c r="F39819"/>
      <c r="G39819" s="61"/>
      <c r="H39819"/>
      <c r="I39819"/>
      <c r="J39819"/>
      <c r="K39819"/>
      <c r="L39819"/>
      <c r="M39819"/>
    </row>
    <row r="39820" spans="1:13">
      <c r="A39820"/>
      <c r="B39820" s="61"/>
      <c r="C39820" s="63"/>
      <c r="D39820" s="60"/>
      <c r="E39820"/>
      <c r="F39820"/>
      <c r="G39820" s="61"/>
      <c r="H39820"/>
      <c r="I39820"/>
      <c r="J39820"/>
      <c r="K39820"/>
      <c r="L39820"/>
      <c r="M39820"/>
    </row>
    <row r="39821" spans="1:13">
      <c r="A39821"/>
      <c r="B39821" s="61"/>
      <c r="C39821" s="63"/>
      <c r="D39821" s="60"/>
      <c r="E39821"/>
      <c r="F39821"/>
      <c r="G39821" s="61"/>
      <c r="H39821"/>
      <c r="I39821"/>
      <c r="J39821"/>
      <c r="K39821"/>
      <c r="L39821"/>
      <c r="M39821"/>
    </row>
    <row r="39822" spans="1:13">
      <c r="A39822"/>
      <c r="B39822" s="61"/>
      <c r="C39822" s="63"/>
      <c r="D39822" s="60"/>
      <c r="E39822"/>
      <c r="F39822"/>
      <c r="G39822" s="61"/>
      <c r="H39822"/>
      <c r="I39822"/>
      <c r="J39822"/>
      <c r="K39822"/>
      <c r="L39822"/>
      <c r="M39822"/>
    </row>
    <row r="39823" spans="1:13">
      <c r="A39823"/>
      <c r="B39823" s="61"/>
      <c r="C39823" s="63"/>
      <c r="D39823" s="60"/>
      <c r="E39823"/>
      <c r="F39823"/>
      <c r="G39823" s="61"/>
      <c r="H39823"/>
      <c r="I39823"/>
      <c r="J39823"/>
      <c r="K39823"/>
      <c r="L39823"/>
      <c r="M39823"/>
    </row>
    <row r="39824" spans="1:13">
      <c r="A39824"/>
      <c r="B39824" s="61"/>
      <c r="C39824" s="63"/>
      <c r="D39824" s="60"/>
      <c r="E39824"/>
      <c r="F39824"/>
      <c r="G39824" s="61"/>
      <c r="H39824"/>
      <c r="I39824"/>
      <c r="J39824"/>
      <c r="K39824"/>
      <c r="L39824"/>
      <c r="M39824"/>
    </row>
    <row r="39825" spans="1:13">
      <c r="A39825"/>
      <c r="B39825" s="61"/>
      <c r="C39825" s="63"/>
      <c r="D39825" s="60"/>
      <c r="E39825"/>
      <c r="F39825"/>
      <c r="G39825" s="61"/>
      <c r="H39825"/>
      <c r="I39825"/>
      <c r="J39825"/>
      <c r="K39825"/>
      <c r="L39825"/>
      <c r="M39825"/>
    </row>
    <row r="39826" spans="1:13">
      <c r="A39826"/>
      <c r="B39826" s="61"/>
      <c r="C39826" s="63"/>
      <c r="D39826" s="60"/>
      <c r="E39826"/>
      <c r="F39826"/>
      <c r="G39826" s="61"/>
      <c r="H39826"/>
      <c r="I39826"/>
      <c r="J39826"/>
      <c r="K39826"/>
      <c r="L39826"/>
      <c r="M39826"/>
    </row>
    <row r="39827" spans="1:13">
      <c r="A39827"/>
      <c r="B39827" s="61"/>
      <c r="C39827" s="63"/>
      <c r="D39827" s="60"/>
      <c r="E39827"/>
      <c r="F39827"/>
      <c r="G39827" s="61"/>
      <c r="H39827"/>
      <c r="I39827"/>
      <c r="J39827"/>
      <c r="K39827"/>
      <c r="L39827"/>
      <c r="M39827"/>
    </row>
    <row r="39828" spans="1:13">
      <c r="A39828"/>
      <c r="B39828" s="61"/>
      <c r="C39828" s="63"/>
      <c r="D39828" s="60"/>
      <c r="E39828"/>
      <c r="F39828"/>
      <c r="G39828" s="61"/>
      <c r="H39828"/>
      <c r="I39828"/>
      <c r="J39828"/>
      <c r="K39828"/>
      <c r="L39828"/>
      <c r="M39828"/>
    </row>
    <row r="39829" spans="1:13">
      <c r="A39829"/>
      <c r="B39829" s="61"/>
      <c r="C39829" s="63"/>
      <c r="D39829" s="60"/>
      <c r="E39829"/>
      <c r="F39829"/>
      <c r="G39829" s="61"/>
      <c r="H39829"/>
      <c r="I39829"/>
      <c r="J39829"/>
      <c r="K39829"/>
      <c r="L39829"/>
      <c r="M39829"/>
    </row>
    <row r="39830" spans="1:13">
      <c r="A39830"/>
      <c r="B39830" s="61"/>
      <c r="C39830" s="63"/>
      <c r="D39830" s="60"/>
      <c r="E39830"/>
      <c r="F39830"/>
      <c r="G39830" s="61"/>
      <c r="H39830"/>
      <c r="I39830"/>
      <c r="J39830"/>
      <c r="K39830"/>
      <c r="L39830"/>
      <c r="M39830"/>
    </row>
    <row r="39831" spans="1:13">
      <c r="A39831"/>
      <c r="B39831" s="61"/>
      <c r="C39831" s="63"/>
      <c r="D39831" s="60"/>
      <c r="E39831"/>
      <c r="F39831"/>
      <c r="G39831" s="61"/>
      <c r="H39831"/>
      <c r="I39831"/>
      <c r="J39831"/>
      <c r="K39831"/>
      <c r="L39831"/>
      <c r="M39831"/>
    </row>
    <row r="39832" spans="1:13">
      <c r="A39832"/>
      <c r="B39832" s="61"/>
      <c r="C39832" s="63"/>
      <c r="D39832" s="60"/>
      <c r="E39832"/>
      <c r="F39832"/>
      <c r="G39832" s="61"/>
      <c r="H39832"/>
      <c r="I39832"/>
      <c r="J39832"/>
      <c r="K39832"/>
      <c r="L39832"/>
      <c r="M39832"/>
    </row>
    <row r="39833" spans="1:13">
      <c r="A39833"/>
      <c r="B39833" s="61"/>
      <c r="C39833" s="63"/>
      <c r="D39833" s="60"/>
      <c r="E39833"/>
      <c r="F39833"/>
      <c r="G39833" s="61"/>
      <c r="H39833"/>
      <c r="I39833"/>
      <c r="J39833"/>
      <c r="K39833"/>
      <c r="L39833"/>
      <c r="M39833"/>
    </row>
    <row r="39834" spans="1:13">
      <c r="A39834"/>
      <c r="B39834" s="61"/>
      <c r="C39834" s="63"/>
      <c r="D39834" s="60"/>
      <c r="E39834"/>
      <c r="F39834"/>
      <c r="G39834" s="61"/>
      <c r="H39834"/>
      <c r="I39834"/>
      <c r="J39834"/>
      <c r="K39834"/>
      <c r="L39834"/>
      <c r="M39834"/>
    </row>
    <row r="39835" spans="1:13">
      <c r="A39835"/>
      <c r="B39835" s="61"/>
      <c r="C39835" s="63"/>
      <c r="D39835" s="60"/>
      <c r="E39835"/>
      <c r="F39835"/>
      <c r="G39835" s="61"/>
      <c r="H39835"/>
      <c r="I39835"/>
      <c r="J39835"/>
      <c r="K39835"/>
      <c r="L39835"/>
      <c r="M39835"/>
    </row>
    <row r="39836" spans="1:13">
      <c r="A39836"/>
      <c r="B39836" s="61"/>
      <c r="C39836" s="63"/>
      <c r="D39836" s="60"/>
      <c r="E39836"/>
      <c r="F39836"/>
      <c r="G39836" s="61"/>
      <c r="H39836"/>
      <c r="I39836"/>
      <c r="J39836"/>
      <c r="K39836"/>
      <c r="L39836"/>
      <c r="M39836"/>
    </row>
    <row r="39837" spans="1:13">
      <c r="A39837"/>
      <c r="B39837" s="61"/>
      <c r="C39837" s="63"/>
      <c r="D39837" s="60"/>
      <c r="E39837"/>
      <c r="F39837"/>
      <c r="G39837" s="61"/>
      <c r="H39837"/>
      <c r="I39837"/>
      <c r="J39837"/>
      <c r="K39837"/>
      <c r="L39837"/>
      <c r="M39837"/>
    </row>
    <row r="39838" spans="1:13">
      <c r="A39838"/>
      <c r="B39838" s="61"/>
      <c r="C39838" s="63"/>
      <c r="D39838" s="60"/>
      <c r="E39838"/>
      <c r="F39838"/>
      <c r="G39838" s="61"/>
      <c r="H39838"/>
      <c r="I39838"/>
      <c r="J39838"/>
      <c r="K39838"/>
      <c r="L39838"/>
      <c r="M39838"/>
    </row>
    <row r="39839" spans="1:13">
      <c r="A39839"/>
      <c r="B39839" s="61"/>
      <c r="C39839" s="63"/>
      <c r="D39839" s="60"/>
      <c r="E39839"/>
      <c r="F39839"/>
      <c r="G39839" s="61"/>
      <c r="H39839"/>
      <c r="I39839"/>
      <c r="J39839"/>
      <c r="K39839"/>
      <c r="L39839"/>
      <c r="M39839"/>
    </row>
    <row r="39840" spans="1:13">
      <c r="A39840"/>
      <c r="B39840" s="61"/>
      <c r="C39840" s="63"/>
      <c r="D39840" s="60"/>
      <c r="E39840"/>
      <c r="F39840"/>
      <c r="G39840" s="61"/>
      <c r="H39840"/>
      <c r="I39840"/>
      <c r="J39840"/>
      <c r="K39840"/>
      <c r="L39840"/>
      <c r="M39840"/>
    </row>
    <row r="39841" spans="1:13">
      <c r="A39841"/>
      <c r="B39841" s="61"/>
      <c r="C39841" s="63"/>
      <c r="D39841" s="60"/>
      <c r="E39841"/>
      <c r="F39841"/>
      <c r="G39841" s="61"/>
      <c r="H39841"/>
      <c r="I39841"/>
      <c r="J39841"/>
      <c r="K39841"/>
      <c r="L39841"/>
      <c r="M39841"/>
    </row>
    <row r="39842" spans="1:13">
      <c r="A39842"/>
      <c r="B39842" s="61"/>
      <c r="C39842" s="63"/>
      <c r="D39842" s="60"/>
      <c r="E39842"/>
      <c r="F39842"/>
      <c r="G39842" s="61"/>
      <c r="H39842"/>
      <c r="I39842"/>
      <c r="J39842"/>
      <c r="K39842"/>
      <c r="L39842"/>
      <c r="M39842"/>
    </row>
    <row r="39843" spans="1:13">
      <c r="A39843"/>
      <c r="B39843" s="61"/>
      <c r="C39843" s="63"/>
      <c r="D39843" s="60"/>
      <c r="E39843"/>
      <c r="F39843"/>
      <c r="G39843" s="61"/>
      <c r="H39843"/>
      <c r="I39843"/>
      <c r="J39843"/>
      <c r="K39843"/>
      <c r="L39843"/>
      <c r="M39843"/>
    </row>
    <row r="39844" spans="1:13">
      <c r="A39844"/>
      <c r="B39844" s="61"/>
      <c r="C39844" s="63"/>
      <c r="D39844" s="60"/>
      <c r="E39844"/>
      <c r="F39844"/>
      <c r="G39844" s="61"/>
      <c r="H39844"/>
      <c r="I39844"/>
      <c r="J39844"/>
      <c r="K39844"/>
      <c r="L39844"/>
      <c r="M39844"/>
    </row>
    <row r="39845" spans="1:13">
      <c r="A39845"/>
      <c r="B39845" s="61"/>
      <c r="C39845" s="63"/>
      <c r="D39845" s="60"/>
      <c r="E39845"/>
      <c r="F39845"/>
      <c r="G39845" s="61"/>
      <c r="H39845"/>
      <c r="I39845"/>
      <c r="J39845"/>
      <c r="K39845"/>
      <c r="L39845"/>
      <c r="M39845"/>
    </row>
    <row r="39846" spans="1:13">
      <c r="A39846"/>
      <c r="B39846" s="61"/>
      <c r="C39846" s="63"/>
      <c r="D39846" s="60"/>
      <c r="E39846"/>
      <c r="F39846"/>
      <c r="G39846" s="61"/>
      <c r="H39846"/>
      <c r="I39846"/>
      <c r="J39846"/>
      <c r="K39846"/>
      <c r="L39846"/>
      <c r="M39846"/>
    </row>
    <row r="39847" spans="1:13">
      <c r="A39847"/>
      <c r="B39847" s="61"/>
      <c r="C39847" s="63"/>
      <c r="D39847" s="60"/>
      <c r="E39847"/>
      <c r="F39847"/>
      <c r="G39847" s="61"/>
      <c r="H39847"/>
      <c r="I39847"/>
      <c r="J39847"/>
      <c r="K39847"/>
      <c r="L39847"/>
      <c r="M39847"/>
    </row>
    <row r="39848" spans="1:13">
      <c r="A39848"/>
      <c r="B39848" s="61"/>
      <c r="C39848" s="63"/>
      <c r="D39848" s="60"/>
      <c r="E39848"/>
      <c r="F39848"/>
      <c r="G39848" s="61"/>
      <c r="H39848"/>
      <c r="I39848"/>
      <c r="J39848"/>
      <c r="K39848"/>
      <c r="L39848"/>
      <c r="M39848"/>
    </row>
    <row r="39849" spans="1:13">
      <c r="A39849"/>
      <c r="B39849" s="61"/>
      <c r="C39849" s="63"/>
      <c r="D39849" s="60"/>
      <c r="E39849"/>
      <c r="F39849"/>
      <c r="G39849" s="61"/>
      <c r="H39849"/>
      <c r="I39849"/>
      <c r="J39849"/>
      <c r="K39849"/>
      <c r="L39849"/>
      <c r="M39849"/>
    </row>
    <row r="39850" spans="1:13">
      <c r="A39850"/>
      <c r="B39850" s="61"/>
      <c r="C39850" s="63"/>
      <c r="D39850" s="60"/>
      <c r="E39850"/>
      <c r="F39850"/>
      <c r="G39850" s="61"/>
      <c r="H39850"/>
      <c r="I39850"/>
      <c r="J39850"/>
      <c r="K39850"/>
      <c r="L39850"/>
      <c r="M39850"/>
    </row>
    <row r="39851" spans="1:13">
      <c r="A39851"/>
      <c r="B39851" s="61"/>
      <c r="C39851" s="63"/>
      <c r="D39851" s="60"/>
      <c r="E39851"/>
      <c r="F39851"/>
      <c r="G39851" s="61"/>
      <c r="H39851"/>
      <c r="I39851"/>
      <c r="J39851"/>
      <c r="K39851"/>
      <c r="L39851"/>
      <c r="M39851"/>
    </row>
    <row r="39852" spans="1:13">
      <c r="A39852"/>
      <c r="B39852" s="61"/>
      <c r="C39852" s="63"/>
      <c r="D39852" s="60"/>
      <c r="E39852"/>
      <c r="F39852"/>
      <c r="G39852" s="61"/>
      <c r="H39852"/>
      <c r="I39852"/>
      <c r="J39852"/>
      <c r="K39852"/>
      <c r="L39852"/>
      <c r="M39852"/>
    </row>
    <row r="39853" spans="1:13">
      <c r="A39853"/>
      <c r="B39853" s="61"/>
      <c r="C39853" s="63"/>
      <c r="D39853" s="60"/>
      <c r="E39853"/>
      <c r="F39853"/>
      <c r="G39853" s="61"/>
      <c r="H39853"/>
      <c r="I39853"/>
      <c r="J39853"/>
      <c r="K39853"/>
      <c r="L39853"/>
      <c r="M39853"/>
    </row>
    <row r="39854" spans="1:13">
      <c r="A39854"/>
      <c r="B39854" s="61"/>
      <c r="C39854" s="63"/>
      <c r="D39854" s="60"/>
      <c r="E39854"/>
      <c r="F39854"/>
      <c r="G39854" s="61"/>
      <c r="H39854"/>
      <c r="I39854"/>
      <c r="J39854"/>
      <c r="K39854"/>
      <c r="L39854"/>
      <c r="M39854"/>
    </row>
    <row r="39855" spans="1:13">
      <c r="A39855"/>
      <c r="B39855" s="61"/>
      <c r="C39855" s="63"/>
      <c r="D39855" s="60"/>
      <c r="E39855"/>
      <c r="F39855"/>
      <c r="G39855" s="61"/>
      <c r="H39855"/>
      <c r="I39855"/>
      <c r="J39855"/>
      <c r="K39855"/>
      <c r="L39855"/>
      <c r="M39855"/>
    </row>
    <row r="39856" spans="1:13">
      <c r="A39856"/>
      <c r="B39856" s="61"/>
      <c r="C39856" s="63"/>
      <c r="D39856" s="60"/>
      <c r="E39856"/>
      <c r="F39856"/>
      <c r="G39856" s="61"/>
      <c r="H39856"/>
      <c r="I39856"/>
      <c r="J39856"/>
      <c r="K39856"/>
      <c r="L39856"/>
      <c r="M39856"/>
    </row>
    <row r="39857" spans="1:13">
      <c r="A39857"/>
      <c r="B39857" s="61"/>
      <c r="C39857" s="63"/>
      <c r="D39857" s="60"/>
      <c r="E39857"/>
      <c r="F39857"/>
      <c r="G39857" s="61"/>
      <c r="H39857"/>
      <c r="I39857"/>
      <c r="J39857"/>
      <c r="K39857"/>
      <c r="L39857"/>
      <c r="M39857"/>
    </row>
    <row r="39858" spans="1:13">
      <c r="A39858"/>
      <c r="B39858" s="61"/>
      <c r="C39858" s="63"/>
      <c r="D39858" s="60"/>
      <c r="E39858"/>
      <c r="F39858"/>
      <c r="G39858" s="61"/>
      <c r="H39858"/>
      <c r="I39858"/>
      <c r="J39858"/>
      <c r="K39858"/>
      <c r="L39858"/>
      <c r="M39858"/>
    </row>
    <row r="39859" spans="1:13">
      <c r="A39859"/>
      <c r="B39859" s="61"/>
      <c r="C39859" s="63"/>
      <c r="D39859" s="60"/>
      <c r="E39859"/>
      <c r="F39859"/>
      <c r="G39859" s="61"/>
      <c r="H39859"/>
      <c r="I39859"/>
      <c r="J39859"/>
      <c r="K39859"/>
      <c r="L39859"/>
      <c r="M39859"/>
    </row>
    <row r="39860" spans="1:13">
      <c r="A39860"/>
      <c r="B39860" s="61"/>
      <c r="C39860" s="63"/>
      <c r="D39860" s="60"/>
      <c r="E39860"/>
      <c r="F39860"/>
      <c r="G39860" s="61"/>
      <c r="H39860"/>
      <c r="I39860"/>
      <c r="J39860"/>
      <c r="K39860"/>
      <c r="L39860"/>
      <c r="M39860"/>
    </row>
    <row r="39861" spans="1:13">
      <c r="A39861"/>
      <c r="B39861" s="61"/>
      <c r="C39861" s="63"/>
      <c r="D39861" s="60"/>
      <c r="E39861"/>
      <c r="F39861"/>
      <c r="G39861" s="61"/>
      <c r="H39861"/>
      <c r="I39861"/>
      <c r="J39861"/>
      <c r="K39861"/>
      <c r="L39861"/>
      <c r="M39861"/>
    </row>
    <row r="39862" spans="1:13">
      <c r="A39862"/>
      <c r="B39862" s="61"/>
      <c r="C39862" s="63"/>
      <c r="D39862" s="60"/>
      <c r="E39862"/>
      <c r="F39862"/>
      <c r="G39862" s="61"/>
      <c r="H39862"/>
      <c r="I39862"/>
      <c r="J39862"/>
      <c r="K39862"/>
      <c r="L39862"/>
      <c r="M39862"/>
    </row>
    <row r="39863" spans="1:13">
      <c r="A39863"/>
      <c r="B39863" s="61"/>
      <c r="C39863" s="63"/>
      <c r="D39863" s="60"/>
      <c r="E39863"/>
      <c r="F39863"/>
      <c r="G39863" s="61"/>
      <c r="H39863"/>
      <c r="I39863"/>
      <c r="J39863"/>
      <c r="K39863"/>
      <c r="L39863"/>
      <c r="M39863"/>
    </row>
    <row r="39864" spans="1:13">
      <c r="A39864"/>
      <c r="B39864" s="61"/>
      <c r="C39864" s="63"/>
      <c r="D39864" s="60"/>
      <c r="E39864"/>
      <c r="F39864"/>
      <c r="G39864" s="61"/>
      <c r="H39864"/>
      <c r="I39864"/>
      <c r="J39864"/>
      <c r="K39864"/>
      <c r="L39864"/>
      <c r="M39864"/>
    </row>
    <row r="39865" spans="1:13">
      <c r="A39865"/>
      <c r="B39865" s="61"/>
      <c r="C39865" s="63"/>
      <c r="D39865" s="60"/>
      <c r="E39865"/>
      <c r="F39865"/>
      <c r="G39865" s="61"/>
      <c r="H39865"/>
      <c r="I39865"/>
      <c r="J39865"/>
      <c r="K39865"/>
      <c r="L39865"/>
      <c r="M39865"/>
    </row>
    <row r="39866" spans="1:13">
      <c r="A39866"/>
      <c r="B39866" s="61"/>
      <c r="C39866" s="63"/>
      <c r="D39866" s="60"/>
      <c r="E39866"/>
      <c r="F39866"/>
      <c r="G39866" s="61"/>
      <c r="H39866"/>
      <c r="I39866"/>
      <c r="J39866"/>
      <c r="K39866"/>
      <c r="L39866"/>
      <c r="M39866"/>
    </row>
    <row r="39867" spans="1:13">
      <c r="A39867"/>
      <c r="B39867" s="61"/>
      <c r="C39867" s="63"/>
      <c r="D39867" s="60"/>
      <c r="E39867"/>
      <c r="F39867"/>
      <c r="G39867" s="61"/>
      <c r="H39867"/>
      <c r="I39867"/>
      <c r="J39867"/>
      <c r="K39867"/>
      <c r="L39867"/>
      <c r="M39867"/>
    </row>
    <row r="39868" spans="1:13">
      <c r="A39868"/>
      <c r="B39868" s="61"/>
      <c r="C39868" s="63"/>
      <c r="D39868" s="60"/>
      <c r="E39868"/>
      <c r="F39868"/>
      <c r="G39868" s="61"/>
      <c r="H39868"/>
      <c r="I39868"/>
      <c r="J39868"/>
      <c r="K39868"/>
      <c r="L39868"/>
      <c r="M39868"/>
    </row>
    <row r="39869" spans="1:13">
      <c r="A39869"/>
      <c r="B39869" s="61"/>
      <c r="C39869" s="63"/>
      <c r="D39869" s="60"/>
      <c r="E39869"/>
      <c r="F39869"/>
      <c r="G39869" s="61"/>
      <c r="H39869"/>
      <c r="I39869"/>
      <c r="J39869"/>
      <c r="K39869"/>
      <c r="L39869"/>
      <c r="M39869"/>
    </row>
    <row r="39870" spans="1:13">
      <c r="A39870"/>
      <c r="B39870" s="61"/>
      <c r="C39870" s="63"/>
      <c r="D39870" s="60"/>
      <c r="E39870"/>
      <c r="F39870"/>
      <c r="G39870" s="61"/>
      <c r="H39870"/>
      <c r="I39870"/>
      <c r="J39870"/>
      <c r="K39870"/>
      <c r="L39870"/>
      <c r="M39870"/>
    </row>
    <row r="39871" spans="1:13">
      <c r="A39871"/>
      <c r="B39871" s="61"/>
      <c r="C39871" s="63"/>
      <c r="D39871" s="60"/>
      <c r="E39871"/>
      <c r="F39871"/>
      <c r="G39871" s="61"/>
      <c r="H39871"/>
      <c r="I39871"/>
      <c r="J39871"/>
      <c r="K39871"/>
      <c r="L39871"/>
      <c r="M39871"/>
    </row>
    <row r="39872" spans="1:13">
      <c r="A39872"/>
      <c r="B39872" s="61"/>
      <c r="C39872" s="63"/>
      <c r="D39872" s="60"/>
      <c r="E39872"/>
      <c r="F39872"/>
      <c r="G39872" s="61"/>
      <c r="H39872"/>
      <c r="I39872"/>
      <c r="J39872"/>
      <c r="K39872"/>
      <c r="L39872"/>
      <c r="M39872"/>
    </row>
    <row r="39873" spans="1:13">
      <c r="A39873"/>
      <c r="B39873" s="61"/>
      <c r="C39873" s="63"/>
      <c r="D39873" s="60"/>
      <c r="E39873"/>
      <c r="F39873"/>
      <c r="G39873" s="61"/>
      <c r="H39873"/>
      <c r="I39873"/>
      <c r="J39873"/>
      <c r="K39873"/>
      <c r="L39873"/>
      <c r="M39873"/>
    </row>
    <row r="39874" spans="1:13">
      <c r="A39874"/>
      <c r="B39874" s="61"/>
      <c r="C39874" s="63"/>
      <c r="D39874" s="60"/>
      <c r="E39874"/>
      <c r="F39874"/>
      <c r="G39874" s="61"/>
      <c r="H39874"/>
      <c r="I39874"/>
      <c r="J39874"/>
      <c r="K39874"/>
      <c r="L39874"/>
      <c r="M39874"/>
    </row>
    <row r="39875" spans="1:13">
      <c r="A39875"/>
      <c r="B39875" s="61"/>
      <c r="C39875" s="63"/>
      <c r="D39875" s="60"/>
      <c r="E39875"/>
      <c r="F39875"/>
      <c r="G39875" s="61"/>
      <c r="H39875"/>
      <c r="I39875"/>
      <c r="J39875"/>
      <c r="K39875"/>
      <c r="L39875"/>
      <c r="M39875"/>
    </row>
    <row r="39876" spans="1:13">
      <c r="A39876"/>
      <c r="B39876" s="61"/>
      <c r="C39876" s="63"/>
      <c r="D39876" s="60"/>
      <c r="E39876"/>
      <c r="F39876"/>
      <c r="G39876" s="61"/>
      <c r="H39876"/>
      <c r="I39876"/>
      <c r="J39876"/>
      <c r="K39876"/>
      <c r="L39876"/>
      <c r="M39876"/>
    </row>
    <row r="39877" spans="1:13">
      <c r="A39877"/>
      <c r="B39877" s="61"/>
      <c r="C39877" s="63"/>
      <c r="D39877" s="60"/>
      <c r="E39877"/>
      <c r="F39877"/>
      <c r="G39877" s="61"/>
      <c r="H39877"/>
      <c r="I39877"/>
      <c r="J39877"/>
      <c r="K39877"/>
      <c r="L39877"/>
      <c r="M39877"/>
    </row>
    <row r="39878" spans="1:13">
      <c r="A39878"/>
      <c r="B39878" s="61"/>
      <c r="C39878" s="63"/>
      <c r="D39878" s="60"/>
      <c r="E39878"/>
      <c r="F39878"/>
      <c r="G39878" s="61"/>
      <c r="H39878"/>
      <c r="I39878"/>
      <c r="J39878"/>
      <c r="K39878"/>
      <c r="L39878"/>
      <c r="M39878"/>
    </row>
    <row r="39879" spans="1:13">
      <c r="A39879"/>
      <c r="B39879" s="61"/>
      <c r="C39879" s="63"/>
      <c r="D39879" s="60"/>
      <c r="E39879"/>
      <c r="F39879"/>
      <c r="G39879" s="61"/>
      <c r="H39879"/>
      <c r="I39879"/>
      <c r="J39879"/>
      <c r="K39879"/>
      <c r="L39879"/>
      <c r="M39879"/>
    </row>
    <row r="39880" spans="1:13">
      <c r="A39880"/>
      <c r="B39880" s="61"/>
      <c r="C39880" s="63"/>
      <c r="D39880" s="60"/>
      <c r="E39880"/>
      <c r="F39880"/>
      <c r="G39880" s="61"/>
      <c r="H39880"/>
      <c r="I39880"/>
      <c r="J39880"/>
      <c r="K39880"/>
      <c r="L39880"/>
      <c r="M39880"/>
    </row>
    <row r="39881" spans="1:13">
      <c r="A39881"/>
      <c r="B39881" s="61"/>
      <c r="C39881" s="63"/>
      <c r="D39881" s="60"/>
      <c r="E39881"/>
      <c r="F39881"/>
      <c r="G39881" s="61"/>
      <c r="H39881"/>
      <c r="I39881"/>
      <c r="J39881"/>
      <c r="K39881"/>
      <c r="L39881"/>
      <c r="M39881"/>
    </row>
    <row r="39882" spans="1:13">
      <c r="A39882"/>
      <c r="B39882" s="61"/>
      <c r="C39882" s="63"/>
      <c r="D39882" s="60"/>
      <c r="E39882"/>
      <c r="F39882"/>
      <c r="G39882" s="61"/>
      <c r="H39882"/>
      <c r="I39882"/>
      <c r="J39882"/>
      <c r="K39882"/>
      <c r="L39882"/>
      <c r="M39882"/>
    </row>
    <row r="39883" spans="1:13">
      <c r="A39883"/>
      <c r="B39883" s="61"/>
      <c r="C39883" s="63"/>
      <c r="D39883" s="60"/>
      <c r="E39883"/>
      <c r="F39883"/>
      <c r="G39883" s="61"/>
      <c r="H39883"/>
      <c r="I39883"/>
      <c r="J39883"/>
      <c r="K39883"/>
      <c r="L39883"/>
      <c r="M39883"/>
    </row>
    <row r="39884" spans="1:13">
      <c r="A39884"/>
      <c r="B39884" s="61"/>
      <c r="C39884" s="63"/>
      <c r="D39884" s="60"/>
      <c r="E39884"/>
      <c r="F39884"/>
      <c r="G39884" s="61"/>
      <c r="H39884"/>
      <c r="I39884"/>
      <c r="J39884"/>
      <c r="K39884"/>
      <c r="L39884"/>
      <c r="M39884"/>
    </row>
    <row r="39885" spans="1:13">
      <c r="A39885"/>
      <c r="B39885" s="61"/>
      <c r="C39885" s="63"/>
      <c r="D39885" s="60"/>
      <c r="E39885"/>
      <c r="F39885"/>
      <c r="G39885" s="61"/>
      <c r="H39885"/>
      <c r="I39885"/>
      <c r="J39885"/>
      <c r="K39885"/>
      <c r="L39885"/>
      <c r="M39885"/>
    </row>
    <row r="39886" spans="1:13">
      <c r="A39886"/>
      <c r="B39886" s="61"/>
      <c r="C39886" s="63"/>
      <c r="D39886" s="60"/>
      <c r="E39886"/>
      <c r="F39886"/>
      <c r="G39886" s="61"/>
      <c r="H39886"/>
      <c r="I39886"/>
      <c r="J39886"/>
      <c r="K39886"/>
      <c r="L39886"/>
      <c r="M39886"/>
    </row>
    <row r="39887" spans="1:13">
      <c r="A39887"/>
      <c r="B39887" s="61"/>
      <c r="C39887" s="63"/>
      <c r="D39887" s="60"/>
      <c r="E39887"/>
      <c r="F39887"/>
      <c r="G39887" s="61"/>
      <c r="H39887"/>
      <c r="I39887"/>
      <c r="J39887"/>
      <c r="K39887"/>
      <c r="L39887"/>
      <c r="M39887"/>
    </row>
    <row r="39888" spans="1:13">
      <c r="A39888"/>
      <c r="B39888" s="61"/>
      <c r="C39888" s="63"/>
      <c r="D39888" s="60"/>
      <c r="E39888"/>
      <c r="F39888"/>
      <c r="G39888" s="61"/>
      <c r="H39888"/>
      <c r="I39888"/>
      <c r="J39888"/>
      <c r="K39888"/>
      <c r="L39888"/>
      <c r="M39888"/>
    </row>
    <row r="39889" spans="1:13">
      <c r="A39889"/>
      <c r="B39889" s="61"/>
      <c r="C39889" s="63"/>
      <c r="D39889" s="60"/>
      <c r="E39889"/>
      <c r="F39889"/>
      <c r="G39889" s="61"/>
      <c r="H39889"/>
      <c r="I39889"/>
      <c r="J39889"/>
      <c r="K39889"/>
      <c r="L39889"/>
      <c r="M39889"/>
    </row>
    <row r="39890" spans="1:13">
      <c r="A39890"/>
      <c r="B39890" s="61"/>
      <c r="C39890" s="63"/>
      <c r="D39890" s="60"/>
      <c r="E39890"/>
      <c r="F39890"/>
      <c r="G39890" s="61"/>
      <c r="H39890"/>
      <c r="I39890"/>
      <c r="J39890"/>
      <c r="K39890"/>
      <c r="L39890"/>
      <c r="M39890"/>
    </row>
    <row r="39891" spans="1:13">
      <c r="A39891"/>
      <c r="B39891" s="61"/>
      <c r="C39891" s="63"/>
      <c r="D39891" s="60"/>
      <c r="E39891"/>
      <c r="F39891"/>
      <c r="G39891" s="61"/>
      <c r="H39891"/>
      <c r="I39891"/>
      <c r="J39891"/>
      <c r="K39891"/>
      <c r="L39891"/>
      <c r="M39891"/>
    </row>
    <row r="39892" spans="1:13">
      <c r="A39892"/>
      <c r="B39892" s="61"/>
      <c r="C39892" s="63"/>
      <c r="D39892" s="60"/>
      <c r="E39892"/>
      <c r="F39892"/>
      <c r="G39892" s="61"/>
      <c r="H39892"/>
      <c r="I39892"/>
      <c r="J39892"/>
      <c r="K39892"/>
      <c r="L39892"/>
      <c r="M39892"/>
    </row>
    <row r="39893" spans="1:13">
      <c r="A39893"/>
      <c r="B39893" s="61"/>
      <c r="C39893" s="63"/>
      <c r="D39893" s="60"/>
      <c r="E39893"/>
      <c r="F39893"/>
      <c r="G39893" s="61"/>
      <c r="H39893"/>
      <c r="I39893"/>
      <c r="J39893"/>
      <c r="K39893"/>
      <c r="L39893"/>
      <c r="M39893"/>
    </row>
    <row r="39894" spans="1:13">
      <c r="A39894"/>
      <c r="B39894" s="61"/>
      <c r="C39894" s="63"/>
      <c r="D39894" s="60"/>
      <c r="E39894"/>
      <c r="F39894"/>
      <c r="G39894" s="61"/>
      <c r="H39894"/>
      <c r="I39894"/>
      <c r="J39894"/>
      <c r="K39894"/>
      <c r="L39894"/>
      <c r="M39894"/>
    </row>
    <row r="39895" spans="1:13">
      <c r="A39895"/>
      <c r="B39895" s="61"/>
      <c r="C39895" s="63"/>
      <c r="D39895" s="60"/>
      <c r="E39895"/>
      <c r="F39895"/>
      <c r="G39895" s="61"/>
      <c r="H39895"/>
      <c r="I39895"/>
      <c r="J39895"/>
      <c r="K39895"/>
      <c r="L39895"/>
      <c r="M39895"/>
    </row>
    <row r="39896" spans="1:13">
      <c r="A39896"/>
      <c r="B39896" s="61"/>
      <c r="C39896" s="63"/>
      <c r="D39896" s="60"/>
      <c r="E39896"/>
      <c r="F39896"/>
      <c r="G39896" s="61"/>
      <c r="H39896"/>
      <c r="I39896"/>
      <c r="J39896"/>
      <c r="K39896"/>
      <c r="L39896"/>
      <c r="M39896"/>
    </row>
    <row r="39897" spans="1:13">
      <c r="A39897"/>
      <c r="B39897" s="61"/>
      <c r="C39897" s="63"/>
      <c r="D39897" s="60"/>
      <c r="E39897"/>
      <c r="F39897"/>
      <c r="G39897" s="61"/>
      <c r="H39897"/>
      <c r="I39897"/>
      <c r="J39897"/>
      <c r="K39897"/>
      <c r="L39897"/>
      <c r="M39897"/>
    </row>
    <row r="39898" spans="1:13">
      <c r="A39898"/>
      <c r="B39898" s="61"/>
      <c r="C39898" s="63"/>
      <c r="D39898" s="60"/>
      <c r="E39898"/>
      <c r="F39898"/>
      <c r="G39898" s="61"/>
      <c r="H39898"/>
      <c r="I39898"/>
      <c r="J39898"/>
      <c r="K39898"/>
      <c r="L39898"/>
      <c r="M39898"/>
    </row>
    <row r="39899" spans="1:13">
      <c r="A39899"/>
      <c r="B39899" s="61"/>
      <c r="C39899" s="63"/>
      <c r="D39899" s="60"/>
      <c r="E39899"/>
      <c r="F39899"/>
      <c r="G39899" s="61"/>
      <c r="H39899"/>
      <c r="I39899"/>
      <c r="J39899"/>
      <c r="K39899"/>
      <c r="L39899"/>
      <c r="M39899"/>
    </row>
    <row r="39900" spans="1:13">
      <c r="A39900"/>
      <c r="B39900" s="61"/>
      <c r="C39900" s="63"/>
      <c r="D39900" s="60"/>
      <c r="E39900"/>
      <c r="F39900"/>
      <c r="G39900" s="61"/>
      <c r="H39900"/>
      <c r="I39900"/>
      <c r="J39900"/>
      <c r="K39900"/>
      <c r="L39900"/>
      <c r="M39900"/>
    </row>
    <row r="39901" spans="1:13">
      <c r="A39901"/>
      <c r="B39901" s="61"/>
      <c r="C39901" s="63"/>
      <c r="D39901" s="60"/>
      <c r="E39901"/>
      <c r="F39901"/>
      <c r="G39901" s="61"/>
      <c r="H39901"/>
      <c r="I39901"/>
      <c r="J39901"/>
      <c r="K39901"/>
      <c r="L39901"/>
      <c r="M39901"/>
    </row>
    <row r="39902" spans="1:13">
      <c r="A39902"/>
      <c r="B39902" s="61"/>
      <c r="C39902" s="63"/>
      <c r="D39902" s="60"/>
      <c r="E39902"/>
      <c r="F39902"/>
      <c r="G39902" s="61"/>
      <c r="H39902"/>
      <c r="I39902"/>
      <c r="J39902"/>
      <c r="K39902"/>
      <c r="L39902"/>
      <c r="M39902"/>
    </row>
    <row r="39903" spans="1:13">
      <c r="A39903"/>
      <c r="B39903" s="61"/>
      <c r="C39903" s="63"/>
      <c r="D39903" s="60"/>
      <c r="E39903"/>
      <c r="F39903"/>
      <c r="G39903" s="61"/>
      <c r="H39903"/>
      <c r="I39903"/>
      <c r="J39903"/>
      <c r="K39903"/>
      <c r="L39903"/>
      <c r="M39903"/>
    </row>
    <row r="39904" spans="1:13">
      <c r="A39904"/>
      <c r="B39904" s="61"/>
      <c r="C39904" s="63"/>
      <c r="D39904" s="60"/>
      <c r="E39904"/>
      <c r="F39904"/>
      <c r="G39904" s="61"/>
      <c r="H39904"/>
      <c r="I39904"/>
      <c r="J39904"/>
      <c r="K39904"/>
      <c r="L39904"/>
      <c r="M39904"/>
    </row>
    <row r="39905" spans="1:13">
      <c r="A39905"/>
      <c r="B39905" s="61"/>
      <c r="C39905" s="63"/>
      <c r="D39905" s="60"/>
      <c r="E39905"/>
      <c r="F39905"/>
      <c r="G39905" s="61"/>
      <c r="H39905"/>
      <c r="I39905"/>
      <c r="J39905"/>
      <c r="K39905"/>
      <c r="L39905"/>
      <c r="M39905"/>
    </row>
    <row r="39906" spans="1:13">
      <c r="A39906"/>
      <c r="B39906" s="61"/>
      <c r="C39906" s="63"/>
      <c r="D39906" s="60"/>
      <c r="E39906"/>
      <c r="F39906"/>
      <c r="G39906" s="61"/>
      <c r="H39906"/>
      <c r="I39906"/>
      <c r="J39906"/>
      <c r="K39906"/>
      <c r="L39906"/>
      <c r="M39906"/>
    </row>
    <row r="39907" spans="1:13">
      <c r="A39907"/>
      <c r="B39907" s="61"/>
      <c r="C39907" s="63"/>
      <c r="D39907" s="60"/>
      <c r="E39907"/>
      <c r="F39907"/>
      <c r="G39907" s="61"/>
      <c r="H39907"/>
      <c r="I39907"/>
      <c r="J39907"/>
      <c r="K39907"/>
      <c r="L39907"/>
      <c r="M39907"/>
    </row>
    <row r="39908" spans="1:13">
      <c r="A39908"/>
      <c r="B39908" s="61"/>
      <c r="C39908" s="63"/>
      <c r="D39908" s="60"/>
      <c r="E39908"/>
      <c r="F39908"/>
      <c r="G39908" s="61"/>
      <c r="H39908"/>
      <c r="I39908"/>
      <c r="J39908"/>
      <c r="K39908"/>
      <c r="L39908"/>
      <c r="M39908"/>
    </row>
    <row r="39909" spans="1:13">
      <c r="A39909"/>
      <c r="B39909" s="61"/>
      <c r="C39909" s="63"/>
      <c r="D39909" s="60"/>
      <c r="E39909"/>
      <c r="F39909"/>
      <c r="G39909" s="61"/>
      <c r="H39909"/>
      <c r="I39909"/>
      <c r="J39909"/>
      <c r="K39909"/>
      <c r="L39909"/>
      <c r="M39909"/>
    </row>
    <row r="39910" spans="1:13">
      <c r="A39910"/>
      <c r="B39910" s="61"/>
      <c r="C39910" s="63"/>
      <c r="D39910" s="60"/>
      <c r="E39910"/>
      <c r="F39910"/>
      <c r="G39910" s="61"/>
      <c r="H39910"/>
      <c r="I39910"/>
      <c r="J39910"/>
      <c r="K39910"/>
      <c r="L39910"/>
      <c r="M39910"/>
    </row>
    <row r="39911" spans="1:13">
      <c r="A39911"/>
      <c r="B39911" s="61"/>
      <c r="C39911" s="63"/>
      <c r="D39911" s="60"/>
      <c r="E39911"/>
      <c r="F39911"/>
      <c r="G39911" s="61"/>
      <c r="H39911"/>
      <c r="I39911"/>
      <c r="J39911"/>
      <c r="K39911"/>
      <c r="L39911"/>
      <c r="M39911"/>
    </row>
    <row r="39912" spans="1:13">
      <c r="A39912"/>
      <c r="B39912" s="61"/>
      <c r="C39912" s="63"/>
      <c r="D39912" s="60"/>
      <c r="E39912"/>
      <c r="F39912"/>
      <c r="G39912" s="61"/>
      <c r="H39912"/>
      <c r="I39912"/>
      <c r="J39912"/>
      <c r="K39912"/>
      <c r="L39912"/>
      <c r="M39912"/>
    </row>
    <row r="39913" spans="1:13">
      <c r="A39913"/>
      <c r="B39913" s="61"/>
      <c r="C39913" s="63"/>
      <c r="D39913" s="60"/>
      <c r="E39913"/>
      <c r="F39913"/>
      <c r="G39913" s="61"/>
      <c r="H39913"/>
      <c r="I39913"/>
      <c r="J39913"/>
      <c r="K39913"/>
      <c r="L39913"/>
      <c r="M39913"/>
    </row>
    <row r="39914" spans="1:13">
      <c r="A39914"/>
      <c r="B39914" s="61"/>
      <c r="C39914" s="63"/>
      <c r="D39914" s="60"/>
      <c r="E39914"/>
      <c r="F39914"/>
      <c r="G39914" s="61"/>
      <c r="H39914"/>
      <c r="I39914"/>
      <c r="J39914"/>
      <c r="K39914"/>
      <c r="L39914"/>
      <c r="M39914"/>
    </row>
    <row r="39915" spans="1:13">
      <c r="A39915"/>
      <c r="B39915" s="61"/>
      <c r="C39915" s="63"/>
      <c r="D39915" s="60"/>
      <c r="E39915"/>
      <c r="F39915"/>
      <c r="G39915" s="61"/>
      <c r="H39915"/>
      <c r="I39915"/>
      <c r="J39915"/>
      <c r="K39915"/>
      <c r="L39915"/>
      <c r="M39915"/>
    </row>
    <row r="39916" spans="1:13">
      <c r="A39916"/>
      <c r="B39916" s="61"/>
      <c r="C39916" s="63"/>
      <c r="D39916" s="60"/>
      <c r="E39916"/>
      <c r="F39916"/>
      <c r="G39916" s="61"/>
      <c r="H39916"/>
      <c r="I39916"/>
      <c r="J39916"/>
      <c r="K39916"/>
      <c r="L39916"/>
      <c r="M39916"/>
    </row>
    <row r="39917" spans="1:13">
      <c r="A39917"/>
      <c r="B39917" s="61"/>
      <c r="C39917" s="63"/>
      <c r="D39917" s="60"/>
      <c r="E39917"/>
      <c r="F39917"/>
      <c r="G39917" s="61"/>
      <c r="H39917"/>
      <c r="I39917"/>
      <c r="J39917"/>
      <c r="K39917"/>
      <c r="L39917"/>
      <c r="M39917"/>
    </row>
    <row r="39918" spans="1:13">
      <c r="A39918"/>
      <c r="B39918" s="61"/>
      <c r="C39918" s="63"/>
      <c r="D39918" s="60"/>
      <c r="E39918"/>
      <c r="F39918"/>
      <c r="G39918" s="61"/>
      <c r="H39918"/>
      <c r="I39918"/>
      <c r="J39918"/>
      <c r="K39918"/>
      <c r="L39918"/>
      <c r="M39918"/>
    </row>
    <row r="39919" spans="1:13">
      <c r="A39919"/>
      <c r="B39919" s="61"/>
      <c r="C39919" s="63"/>
      <c r="D39919" s="60"/>
      <c r="E39919"/>
      <c r="F39919"/>
      <c r="G39919" s="61"/>
      <c r="H39919"/>
      <c r="I39919"/>
      <c r="J39919"/>
      <c r="K39919"/>
      <c r="L39919"/>
      <c r="M39919"/>
    </row>
    <row r="39920" spans="1:13">
      <c r="A39920"/>
      <c r="B39920" s="61"/>
      <c r="C39920" s="63"/>
      <c r="D39920" s="60"/>
      <c r="E39920"/>
      <c r="F39920"/>
      <c r="G39920" s="61"/>
      <c r="H39920"/>
      <c r="I39920"/>
      <c r="J39920"/>
      <c r="K39920"/>
      <c r="L39920"/>
      <c r="M39920"/>
    </row>
    <row r="39921" spans="1:13">
      <c r="A39921"/>
      <c r="B39921" s="61"/>
      <c r="C39921" s="63"/>
      <c r="D39921" s="60"/>
      <c r="E39921"/>
      <c r="F39921"/>
      <c r="G39921" s="61"/>
      <c r="H39921"/>
      <c r="I39921"/>
      <c r="J39921"/>
      <c r="K39921"/>
      <c r="L39921"/>
      <c r="M39921"/>
    </row>
    <row r="39922" spans="1:13">
      <c r="A39922"/>
      <c r="B39922" s="61"/>
      <c r="C39922" s="63"/>
      <c r="D39922" s="60"/>
      <c r="E39922"/>
      <c r="F39922"/>
      <c r="G39922" s="61"/>
      <c r="H39922"/>
      <c r="I39922"/>
      <c r="J39922"/>
      <c r="K39922"/>
      <c r="L39922"/>
      <c r="M39922"/>
    </row>
    <row r="39923" spans="1:13">
      <c r="A39923"/>
      <c r="B39923" s="61"/>
      <c r="C39923" s="63"/>
      <c r="D39923" s="60"/>
      <c r="E39923"/>
      <c r="F39923"/>
      <c r="G39923" s="61"/>
      <c r="H39923"/>
      <c r="I39923"/>
      <c r="J39923"/>
      <c r="K39923"/>
      <c r="L39923"/>
      <c r="M39923"/>
    </row>
    <row r="39924" spans="1:13">
      <c r="A39924"/>
      <c r="B39924" s="61"/>
      <c r="C39924" s="63"/>
      <c r="D39924" s="60"/>
      <c r="E39924"/>
      <c r="F39924"/>
      <c r="G39924" s="61"/>
      <c r="H39924"/>
      <c r="I39924"/>
      <c r="J39924"/>
      <c r="K39924"/>
      <c r="L39924"/>
      <c r="M39924"/>
    </row>
    <row r="39925" spans="1:13">
      <c r="A39925"/>
      <c r="B39925" s="61"/>
      <c r="C39925" s="63"/>
      <c r="D39925" s="60"/>
      <c r="E39925"/>
      <c r="F39925"/>
      <c r="G39925" s="61"/>
      <c r="H39925"/>
      <c r="I39925"/>
      <c r="J39925"/>
      <c r="K39925"/>
      <c r="L39925"/>
      <c r="M39925"/>
    </row>
    <row r="39926" spans="1:13">
      <c r="A39926"/>
      <c r="B39926" s="61"/>
      <c r="C39926" s="63"/>
      <c r="D39926" s="60"/>
      <c r="E39926"/>
      <c r="F39926"/>
      <c r="G39926" s="61"/>
      <c r="H39926"/>
      <c r="I39926"/>
      <c r="J39926"/>
      <c r="K39926"/>
      <c r="L39926"/>
      <c r="M39926"/>
    </row>
    <row r="39927" spans="1:13">
      <c r="A39927"/>
      <c r="B39927" s="61"/>
      <c r="C39927" s="63"/>
      <c r="D39927" s="60"/>
      <c r="E39927"/>
      <c r="F39927"/>
      <c r="G39927" s="61"/>
      <c r="H39927"/>
      <c r="I39927"/>
      <c r="J39927"/>
      <c r="K39927"/>
      <c r="L39927"/>
      <c r="M39927"/>
    </row>
    <row r="39928" spans="1:13">
      <c r="A39928"/>
      <c r="B39928" s="61"/>
      <c r="C39928" s="63"/>
      <c r="D39928" s="60"/>
      <c r="E39928"/>
      <c r="F39928"/>
      <c r="G39928" s="61"/>
      <c r="H39928"/>
      <c r="I39928"/>
      <c r="J39928"/>
      <c r="K39928"/>
      <c r="L39928"/>
      <c r="M39928"/>
    </row>
    <row r="39929" spans="1:13">
      <c r="A39929"/>
      <c r="B39929" s="61"/>
      <c r="C39929" s="63"/>
      <c r="D39929" s="60"/>
      <c r="E39929"/>
      <c r="F39929"/>
      <c r="G39929" s="61"/>
      <c r="H39929"/>
      <c r="I39929"/>
      <c r="J39929"/>
      <c r="K39929"/>
      <c r="L39929"/>
      <c r="M39929"/>
    </row>
    <row r="39930" spans="1:13">
      <c r="A39930"/>
      <c r="B39930" s="61"/>
      <c r="C39930" s="63"/>
      <c r="D39930" s="60"/>
      <c r="E39930"/>
      <c r="F39930"/>
      <c r="G39930" s="61"/>
      <c r="H39930"/>
      <c r="I39930"/>
      <c r="J39930"/>
      <c r="K39930"/>
      <c r="L39930"/>
      <c r="M39930"/>
    </row>
    <row r="39931" spans="1:13">
      <c r="A39931"/>
      <c r="B39931" s="61"/>
      <c r="C39931" s="63"/>
      <c r="D39931" s="60"/>
      <c r="E39931"/>
      <c r="F39931"/>
      <c r="G39931" s="61"/>
      <c r="H39931"/>
      <c r="I39931"/>
      <c r="J39931"/>
      <c r="K39931"/>
      <c r="L39931"/>
      <c r="M39931"/>
    </row>
    <row r="39932" spans="1:13">
      <c r="A39932"/>
      <c r="B39932" s="61"/>
      <c r="C39932" s="63"/>
      <c r="D39932" s="60"/>
      <c r="E39932"/>
      <c r="F39932"/>
      <c r="G39932" s="61"/>
      <c r="H39932"/>
      <c r="I39932"/>
      <c r="J39932"/>
      <c r="K39932"/>
      <c r="L39932"/>
      <c r="M39932"/>
    </row>
    <row r="39933" spans="1:13">
      <c r="A39933"/>
      <c r="B39933" s="61"/>
      <c r="C39933" s="63"/>
      <c r="D39933" s="60"/>
      <c r="E39933"/>
      <c r="F39933"/>
      <c r="G39933" s="61"/>
      <c r="H39933"/>
      <c r="I39933"/>
      <c r="J39933"/>
      <c r="K39933"/>
      <c r="L39933"/>
      <c r="M39933"/>
    </row>
    <row r="39934" spans="1:13">
      <c r="A39934"/>
      <c r="B39934" s="61"/>
      <c r="C39934" s="63"/>
      <c r="D39934" s="60"/>
      <c r="E39934"/>
      <c r="F39934"/>
      <c r="G39934" s="61"/>
      <c r="H39934"/>
      <c r="I39934"/>
      <c r="J39934"/>
      <c r="K39934"/>
      <c r="L39934"/>
      <c r="M39934"/>
    </row>
    <row r="39935" spans="1:13">
      <c r="A39935"/>
      <c r="B39935" s="61"/>
      <c r="C39935" s="63"/>
      <c r="D39935" s="60"/>
      <c r="E39935"/>
      <c r="F39935"/>
      <c r="G39935" s="61"/>
      <c r="H39935"/>
      <c r="I39935"/>
      <c r="J39935"/>
      <c r="K39935"/>
      <c r="L39935"/>
      <c r="M39935"/>
    </row>
    <row r="39936" spans="1:13">
      <c r="A39936"/>
      <c r="B39936" s="61"/>
      <c r="C39936" s="63"/>
      <c r="D39936" s="60"/>
      <c r="E39936"/>
      <c r="F39936"/>
      <c r="G39936" s="61"/>
      <c r="H39936"/>
      <c r="I39936"/>
      <c r="J39936"/>
      <c r="K39936"/>
      <c r="L39936"/>
      <c r="M39936"/>
    </row>
    <row r="39937" spans="1:13">
      <c r="A39937"/>
      <c r="B39937" s="61"/>
      <c r="C39937" s="63"/>
      <c r="D39937" s="60"/>
      <c r="E39937"/>
      <c r="F39937"/>
      <c r="G39937" s="61"/>
      <c r="H39937"/>
      <c r="I39937"/>
      <c r="J39937"/>
      <c r="K39937"/>
      <c r="L39937"/>
      <c r="M39937"/>
    </row>
    <row r="39938" spans="1:13">
      <c r="A39938"/>
      <c r="B39938" s="61"/>
      <c r="C39938" s="63"/>
      <c r="D39938" s="60"/>
      <c r="E39938"/>
      <c r="F39938"/>
      <c r="G39938" s="61"/>
      <c r="H39938"/>
      <c r="I39938"/>
      <c r="J39938"/>
      <c r="K39938"/>
      <c r="L39938"/>
      <c r="M39938"/>
    </row>
    <row r="39939" spans="1:13">
      <c r="A39939"/>
      <c r="B39939" s="61"/>
      <c r="C39939" s="63"/>
      <c r="D39939" s="60"/>
      <c r="E39939"/>
      <c r="F39939"/>
      <c r="G39939" s="61"/>
      <c r="H39939"/>
      <c r="I39939"/>
      <c r="J39939"/>
      <c r="K39939"/>
      <c r="L39939"/>
      <c r="M39939"/>
    </row>
    <row r="39940" spans="1:13">
      <c r="A39940"/>
      <c r="B39940" s="61"/>
      <c r="C39940" s="63"/>
      <c r="D39940" s="60"/>
      <c r="E39940"/>
      <c r="F39940"/>
      <c r="G39940" s="61"/>
      <c r="H39940"/>
      <c r="I39940"/>
      <c r="J39940"/>
      <c r="K39940"/>
      <c r="L39940"/>
      <c r="M39940"/>
    </row>
    <row r="39941" spans="1:13">
      <c r="A39941"/>
      <c r="B39941" s="61"/>
      <c r="C39941" s="63"/>
      <c r="D39941" s="60"/>
      <c r="E39941"/>
      <c r="F39941"/>
      <c r="G39941" s="61"/>
      <c r="H39941"/>
      <c r="I39941"/>
      <c r="J39941"/>
      <c r="K39941"/>
      <c r="L39941"/>
      <c r="M39941"/>
    </row>
    <row r="39942" spans="1:13">
      <c r="A39942"/>
      <c r="B39942" s="61"/>
      <c r="C39942" s="63"/>
      <c r="D39942" s="60"/>
      <c r="E39942"/>
      <c r="F39942"/>
      <c r="G39942" s="61"/>
      <c r="H39942"/>
      <c r="I39942"/>
      <c r="J39942"/>
      <c r="K39942"/>
      <c r="L39942"/>
      <c r="M39942"/>
    </row>
    <row r="39943" spans="1:13">
      <c r="A39943"/>
      <c r="B39943" s="61"/>
      <c r="C39943" s="63"/>
      <c r="D39943" s="60"/>
      <c r="E39943"/>
      <c r="F39943"/>
      <c r="G39943" s="61"/>
      <c r="H39943"/>
      <c r="I39943"/>
      <c r="J39943"/>
      <c r="K39943"/>
      <c r="L39943"/>
      <c r="M39943"/>
    </row>
    <row r="39944" spans="1:13">
      <c r="A39944"/>
      <c r="B39944" s="61"/>
      <c r="C39944" s="63"/>
      <c r="D39944" s="60"/>
      <c r="E39944"/>
      <c r="F39944"/>
      <c r="G39944" s="61"/>
      <c r="H39944"/>
      <c r="I39944"/>
      <c r="J39944"/>
      <c r="K39944"/>
      <c r="L39944"/>
      <c r="M39944"/>
    </row>
    <row r="39945" spans="1:13">
      <c r="A39945"/>
      <c r="B39945" s="61"/>
      <c r="C39945" s="63"/>
      <c r="D39945" s="60"/>
      <c r="E39945"/>
      <c r="F39945"/>
      <c r="G39945" s="61"/>
      <c r="H39945"/>
      <c r="I39945"/>
      <c r="J39945"/>
      <c r="K39945"/>
      <c r="L39945"/>
      <c r="M39945"/>
    </row>
    <row r="39946" spans="1:13">
      <c r="A39946"/>
      <c r="B39946" s="61"/>
      <c r="C39946" s="63"/>
      <c r="D39946" s="60"/>
      <c r="E39946"/>
      <c r="F39946"/>
      <c r="G39946" s="61"/>
      <c r="H39946"/>
      <c r="I39946"/>
      <c r="J39946"/>
      <c r="K39946"/>
      <c r="L39946"/>
      <c r="M39946"/>
    </row>
    <row r="39947" spans="1:13">
      <c r="A39947"/>
      <c r="B39947" s="61"/>
      <c r="C39947" s="63"/>
      <c r="D39947" s="60"/>
      <c r="E39947"/>
      <c r="F39947"/>
      <c r="G39947" s="61"/>
      <c r="H39947"/>
      <c r="I39947"/>
      <c r="J39947"/>
      <c r="K39947"/>
      <c r="L39947"/>
      <c r="M39947"/>
    </row>
    <row r="39948" spans="1:13">
      <c r="A39948"/>
      <c r="B39948" s="61"/>
      <c r="C39948" s="63"/>
      <c r="D39948" s="60"/>
      <c r="E39948"/>
      <c r="F39948"/>
      <c r="G39948" s="61"/>
      <c r="H39948"/>
      <c r="I39948"/>
      <c r="J39948"/>
      <c r="K39948"/>
      <c r="L39948"/>
      <c r="M39948"/>
    </row>
    <row r="39949" spans="1:13">
      <c r="A39949"/>
      <c r="B39949" s="61"/>
      <c r="C39949" s="63"/>
      <c r="D39949" s="60"/>
      <c r="E39949"/>
      <c r="F39949"/>
      <c r="G39949" s="61"/>
      <c r="H39949"/>
      <c r="I39949"/>
      <c r="J39949"/>
      <c r="K39949"/>
      <c r="L39949"/>
      <c r="M39949"/>
    </row>
    <row r="39950" spans="1:13">
      <c r="A39950"/>
      <c r="B39950" s="61"/>
      <c r="C39950" s="63"/>
      <c r="D39950" s="60"/>
      <c r="E39950"/>
      <c r="F39950"/>
      <c r="G39950" s="61"/>
      <c r="H39950"/>
      <c r="I39950"/>
      <c r="J39950"/>
      <c r="K39950"/>
      <c r="L39950"/>
      <c r="M39950"/>
    </row>
    <row r="39951" spans="1:13">
      <c r="A39951"/>
      <c r="B39951" s="61"/>
      <c r="C39951" s="63"/>
      <c r="D39951" s="60"/>
      <c r="E39951"/>
      <c r="F39951"/>
      <c r="G39951" s="61"/>
      <c r="H39951"/>
      <c r="I39951"/>
      <c r="J39951"/>
      <c r="K39951"/>
      <c r="L39951"/>
      <c r="M39951"/>
    </row>
    <row r="39952" spans="1:13">
      <c r="A39952"/>
      <c r="B39952" s="61"/>
      <c r="C39952" s="63"/>
      <c r="D39952" s="60"/>
      <c r="E39952"/>
      <c r="F39952"/>
      <c r="G39952" s="61"/>
      <c r="H39952"/>
      <c r="I39952"/>
      <c r="J39952"/>
      <c r="K39952"/>
      <c r="L39952"/>
      <c r="M39952"/>
    </row>
    <row r="39953" spans="1:13">
      <c r="A39953"/>
      <c r="B39953" s="61"/>
      <c r="C39953" s="63"/>
      <c r="D39953" s="60"/>
      <c r="E39953"/>
      <c r="F39953"/>
      <c r="G39953" s="61"/>
      <c r="H39953"/>
      <c r="I39953"/>
      <c r="J39953"/>
      <c r="K39953"/>
      <c r="L39953"/>
      <c r="M39953"/>
    </row>
    <row r="39954" spans="1:13">
      <c r="A39954"/>
      <c r="B39954" s="61"/>
      <c r="C39954" s="63"/>
      <c r="D39954" s="60"/>
      <c r="E39954"/>
      <c r="F39954"/>
      <c r="G39954" s="61"/>
      <c r="H39954"/>
      <c r="I39954"/>
      <c r="J39954"/>
      <c r="K39954"/>
      <c r="L39954"/>
      <c r="M39954"/>
    </row>
    <row r="39955" spans="1:13">
      <c r="A39955"/>
      <c r="B39955" s="61"/>
      <c r="C39955" s="63"/>
      <c r="D39955" s="60"/>
      <c r="E39955"/>
      <c r="F39955"/>
      <c r="G39955" s="61"/>
      <c r="H39955"/>
      <c r="I39955"/>
      <c r="J39955"/>
      <c r="K39955"/>
      <c r="L39955"/>
      <c r="M39955"/>
    </row>
    <row r="39956" spans="1:13">
      <c r="A39956"/>
      <c r="B39956" s="61"/>
      <c r="C39956" s="63"/>
      <c r="D39956" s="60"/>
      <c r="E39956"/>
      <c r="F39956"/>
      <c r="G39956" s="61"/>
      <c r="H39956"/>
      <c r="I39956"/>
      <c r="J39956"/>
      <c r="K39956"/>
      <c r="L39956"/>
      <c r="M39956"/>
    </row>
    <row r="39957" spans="1:13">
      <c r="A39957"/>
      <c r="B39957" s="61"/>
      <c r="C39957" s="63"/>
      <c r="D39957" s="60"/>
      <c r="E39957"/>
      <c r="F39957"/>
      <c r="G39957" s="61"/>
      <c r="H39957"/>
      <c r="I39957"/>
      <c r="J39957"/>
      <c r="K39957"/>
      <c r="L39957"/>
      <c r="M39957"/>
    </row>
    <row r="39958" spans="1:13">
      <c r="A39958"/>
      <c r="B39958" s="61"/>
      <c r="C39958" s="63"/>
      <c r="D39958" s="60"/>
      <c r="E39958"/>
      <c r="F39958"/>
      <c r="G39958" s="61"/>
      <c r="H39958"/>
      <c r="I39958"/>
      <c r="J39958"/>
      <c r="K39958"/>
      <c r="L39958"/>
      <c r="M39958"/>
    </row>
    <row r="39959" spans="1:13">
      <c r="A39959"/>
      <c r="B39959" s="61"/>
      <c r="C39959" s="63"/>
      <c r="D39959" s="60"/>
      <c r="E39959"/>
      <c r="F39959"/>
      <c r="G39959" s="61"/>
      <c r="H39959"/>
      <c r="I39959"/>
      <c r="J39959"/>
      <c r="K39959"/>
      <c r="L39959"/>
      <c r="M39959"/>
    </row>
    <row r="39960" spans="1:13">
      <c r="A39960"/>
      <c r="B39960" s="61"/>
      <c r="C39960" s="63"/>
      <c r="D39960" s="60"/>
      <c r="E39960"/>
      <c r="F39960"/>
      <c r="G39960" s="61"/>
      <c r="H39960"/>
      <c r="I39960"/>
      <c r="J39960"/>
      <c r="K39960"/>
      <c r="L39960"/>
      <c r="M39960"/>
    </row>
    <row r="39961" spans="1:13">
      <c r="A39961"/>
      <c r="B39961" s="61"/>
      <c r="C39961" s="63"/>
      <c r="D39961" s="60"/>
      <c r="E39961"/>
      <c r="F39961"/>
      <c r="G39961" s="61"/>
      <c r="H39961"/>
      <c r="I39961"/>
      <c r="J39961"/>
      <c r="K39961"/>
      <c r="L39961"/>
      <c r="M39961"/>
    </row>
    <row r="39962" spans="1:13">
      <c r="A39962"/>
      <c r="B39962" s="61"/>
      <c r="C39962" s="63"/>
      <c r="D39962" s="60"/>
      <c r="E39962"/>
      <c r="F39962"/>
      <c r="G39962" s="61"/>
      <c r="H39962"/>
      <c r="I39962"/>
      <c r="J39962"/>
      <c r="K39962"/>
      <c r="L39962"/>
      <c r="M39962"/>
    </row>
    <row r="39963" spans="1:13">
      <c r="A39963"/>
      <c r="B39963" s="61"/>
      <c r="C39963" s="63"/>
      <c r="D39963" s="60"/>
      <c r="E39963"/>
      <c r="F39963"/>
      <c r="G39963" s="61"/>
      <c r="H39963"/>
      <c r="I39963"/>
      <c r="J39963"/>
      <c r="K39963"/>
      <c r="L39963"/>
      <c r="M39963"/>
    </row>
    <row r="39964" spans="1:13">
      <c r="A39964"/>
      <c r="B39964" s="61"/>
      <c r="C39964" s="63"/>
      <c r="D39964" s="60"/>
      <c r="E39964"/>
      <c r="F39964"/>
      <c r="G39964" s="61"/>
      <c r="H39964"/>
      <c r="I39964"/>
      <c r="J39964"/>
      <c r="K39964"/>
      <c r="L39964"/>
      <c r="M39964"/>
    </row>
    <row r="39965" spans="1:13">
      <c r="A39965"/>
      <c r="B39965" s="61"/>
      <c r="C39965" s="63"/>
      <c r="D39965" s="60"/>
      <c r="E39965"/>
      <c r="F39965"/>
      <c r="G39965" s="61"/>
      <c r="H39965"/>
      <c r="I39965"/>
      <c r="J39965"/>
      <c r="K39965"/>
      <c r="L39965"/>
      <c r="M39965"/>
    </row>
    <row r="39966" spans="1:13">
      <c r="A39966"/>
      <c r="B39966" s="61"/>
      <c r="C39966" s="63"/>
      <c r="D39966" s="60"/>
      <c r="E39966"/>
      <c r="F39966"/>
      <c r="G39966" s="61"/>
      <c r="H39966"/>
      <c r="I39966"/>
      <c r="J39966"/>
      <c r="K39966"/>
      <c r="L39966"/>
      <c r="M39966"/>
    </row>
    <row r="39967" spans="1:13">
      <c r="A39967"/>
      <c r="B39967" s="61"/>
      <c r="C39967" s="63"/>
      <c r="D39967" s="60"/>
      <c r="E39967"/>
      <c r="F39967"/>
      <c r="G39967" s="61"/>
      <c r="H39967"/>
      <c r="I39967"/>
      <c r="J39967"/>
      <c r="K39967"/>
      <c r="L39967"/>
      <c r="M39967"/>
    </row>
    <row r="39968" spans="1:13">
      <c r="A39968"/>
      <c r="B39968" s="61"/>
      <c r="C39968" s="63"/>
      <c r="D39968" s="60"/>
      <c r="E39968"/>
      <c r="F39968"/>
      <c r="G39968" s="61"/>
      <c r="H39968"/>
      <c r="I39968"/>
      <c r="J39968"/>
      <c r="K39968"/>
      <c r="L39968"/>
      <c r="M39968"/>
    </row>
    <row r="39969" spans="1:13">
      <c r="A39969"/>
      <c r="B39969" s="61"/>
      <c r="C39969" s="63"/>
      <c r="D39969" s="60"/>
      <c r="E39969"/>
      <c r="F39969"/>
      <c r="G39969" s="61"/>
      <c r="H39969"/>
      <c r="I39969"/>
      <c r="J39969"/>
      <c r="K39969"/>
      <c r="L39969"/>
      <c r="M39969"/>
    </row>
    <row r="39970" spans="1:13">
      <c r="A39970"/>
      <c r="B39970" s="61"/>
      <c r="C39970" s="63"/>
      <c r="D39970" s="60"/>
      <c r="E39970"/>
      <c r="F39970"/>
      <c r="G39970" s="61"/>
      <c r="H39970"/>
      <c r="I39970"/>
      <c r="J39970"/>
      <c r="K39970"/>
      <c r="L39970"/>
      <c r="M39970"/>
    </row>
    <row r="39971" spans="1:13">
      <c r="A39971"/>
      <c r="B39971" s="61"/>
      <c r="C39971" s="63"/>
      <c r="D39971" s="60"/>
      <c r="E39971"/>
      <c r="F39971"/>
      <c r="G39971" s="61"/>
      <c r="H39971"/>
      <c r="I39971"/>
      <c r="J39971"/>
      <c r="K39971"/>
      <c r="L39971"/>
      <c r="M39971"/>
    </row>
    <row r="39972" spans="1:13">
      <c r="A39972"/>
      <c r="B39972" s="61"/>
      <c r="C39972" s="63"/>
      <c r="D39972" s="60"/>
      <c r="E39972"/>
      <c r="F39972"/>
      <c r="G39972" s="61"/>
      <c r="H39972"/>
      <c r="I39972"/>
      <c r="J39972"/>
      <c r="K39972"/>
      <c r="L39972"/>
      <c r="M39972"/>
    </row>
    <row r="39973" spans="1:13">
      <c r="A39973"/>
      <c r="B39973" s="61"/>
      <c r="C39973" s="63"/>
      <c r="D39973" s="60"/>
      <c r="E39973"/>
      <c r="F39973"/>
      <c r="G39973" s="61"/>
      <c r="H39973"/>
      <c r="I39973"/>
      <c r="J39973"/>
      <c r="K39973"/>
      <c r="L39973"/>
      <c r="M39973"/>
    </row>
    <row r="39974" spans="1:13">
      <c r="A39974"/>
      <c r="B39974" s="61"/>
      <c r="C39974" s="63"/>
      <c r="D39974" s="60"/>
      <c r="E39974"/>
      <c r="F39974"/>
      <c r="G39974" s="61"/>
      <c r="H39974"/>
      <c r="I39974"/>
      <c r="J39974"/>
      <c r="K39974"/>
      <c r="L39974"/>
      <c r="M39974"/>
    </row>
    <row r="39975" spans="1:13">
      <c r="A39975"/>
      <c r="B39975" s="61"/>
      <c r="C39975" s="63"/>
      <c r="D39975" s="60"/>
      <c r="E39975"/>
      <c r="F39975"/>
      <c r="G39975" s="61"/>
      <c r="H39975"/>
      <c r="I39975"/>
      <c r="J39975"/>
      <c r="K39975"/>
      <c r="L39975"/>
      <c r="M39975"/>
    </row>
    <row r="39976" spans="1:13">
      <c r="A39976"/>
      <c r="B39976" s="61"/>
      <c r="C39976" s="63"/>
      <c r="D39976" s="60"/>
      <c r="E39976"/>
      <c r="F39976"/>
      <c r="G39976" s="61"/>
      <c r="H39976"/>
      <c r="I39976"/>
      <c r="J39976"/>
      <c r="K39976"/>
      <c r="L39976"/>
      <c r="M39976"/>
    </row>
    <row r="39977" spans="1:13">
      <c r="A39977"/>
      <c r="B39977" s="61"/>
      <c r="C39977" s="63"/>
      <c r="D39977" s="60"/>
      <c r="E39977"/>
      <c r="F39977"/>
      <c r="G39977" s="61"/>
      <c r="H39977"/>
      <c r="I39977"/>
      <c r="J39977"/>
      <c r="K39977"/>
      <c r="L39977"/>
      <c r="M39977"/>
    </row>
    <row r="39978" spans="1:13">
      <c r="A39978"/>
      <c r="B39978" s="61"/>
      <c r="C39978" s="63"/>
      <c r="D39978" s="60"/>
      <c r="E39978"/>
      <c r="F39978"/>
      <c r="G39978" s="61"/>
      <c r="H39978"/>
      <c r="I39978"/>
      <c r="J39978"/>
      <c r="K39978"/>
      <c r="L39978"/>
      <c r="M39978"/>
    </row>
    <row r="39979" spans="1:13">
      <c r="A39979"/>
      <c r="B39979" s="61"/>
      <c r="C39979" s="63"/>
      <c r="D39979" s="60"/>
      <c r="E39979"/>
      <c r="F39979"/>
      <c r="G39979" s="61"/>
      <c r="H39979"/>
      <c r="I39979"/>
      <c r="J39979"/>
      <c r="K39979"/>
      <c r="L39979"/>
      <c r="M39979"/>
    </row>
    <row r="39980" spans="1:13">
      <c r="A39980"/>
      <c r="B39980" s="61"/>
      <c r="C39980" s="63"/>
      <c r="D39980" s="60"/>
      <c r="E39980"/>
      <c r="F39980"/>
      <c r="G39980" s="61"/>
      <c r="H39980"/>
      <c r="I39980"/>
      <c r="J39980"/>
      <c r="K39980"/>
      <c r="L39980"/>
      <c r="M39980"/>
    </row>
    <row r="39981" spans="1:13">
      <c r="A39981"/>
      <c r="B39981" s="61"/>
      <c r="C39981" s="63"/>
      <c r="D39981" s="60"/>
      <c r="E39981"/>
      <c r="F39981"/>
      <c r="G39981" s="61"/>
      <c r="H39981"/>
      <c r="I39981"/>
      <c r="J39981"/>
      <c r="K39981"/>
      <c r="L39981"/>
      <c r="M39981"/>
    </row>
    <row r="39982" spans="1:13">
      <c r="A39982"/>
      <c r="B39982" s="61"/>
      <c r="C39982" s="63"/>
      <c r="D39982" s="60"/>
      <c r="E39982"/>
      <c r="F39982"/>
      <c r="G39982" s="61"/>
      <c r="H39982"/>
      <c r="I39982"/>
      <c r="J39982"/>
      <c r="K39982"/>
      <c r="L39982"/>
      <c r="M39982"/>
    </row>
    <row r="39983" spans="1:13">
      <c r="A39983"/>
      <c r="B39983" s="61"/>
      <c r="C39983" s="63"/>
      <c r="D39983" s="60"/>
      <c r="E39983"/>
      <c r="F39983"/>
      <c r="G39983" s="61"/>
      <c r="H39983"/>
      <c r="I39983"/>
      <c r="J39983"/>
      <c r="K39983"/>
      <c r="L39983"/>
      <c r="M39983"/>
    </row>
    <row r="39984" spans="1:13">
      <c r="A39984"/>
      <c r="B39984" s="61"/>
      <c r="C39984" s="63"/>
      <c r="D39984" s="60"/>
      <c r="E39984"/>
      <c r="F39984"/>
      <c r="G39984" s="61"/>
      <c r="H39984"/>
      <c r="I39984"/>
      <c r="J39984"/>
      <c r="K39984"/>
      <c r="L39984"/>
      <c r="M39984"/>
    </row>
    <row r="39985" spans="1:13">
      <c r="A39985"/>
      <c r="B39985" s="61"/>
      <c r="C39985" s="63"/>
      <c r="D39985" s="60"/>
      <c r="E39985"/>
      <c r="F39985"/>
      <c r="G39985" s="61"/>
      <c r="H39985"/>
      <c r="I39985"/>
      <c r="J39985"/>
      <c r="K39985"/>
      <c r="L39985"/>
      <c r="M39985"/>
    </row>
    <row r="39986" spans="1:13">
      <c r="A39986"/>
      <c r="B39986" s="61"/>
      <c r="C39986" s="63"/>
      <c r="D39986" s="60"/>
      <c r="E39986"/>
      <c r="F39986"/>
      <c r="G39986" s="61"/>
      <c r="H39986"/>
      <c r="I39986"/>
      <c r="J39986"/>
      <c r="K39986"/>
      <c r="L39986"/>
      <c r="M39986"/>
    </row>
    <row r="39987" spans="1:13">
      <c r="A39987"/>
      <c r="B39987" s="61"/>
      <c r="C39987" s="63"/>
      <c r="D39987" s="60"/>
      <c r="E39987"/>
      <c r="F39987"/>
      <c r="G39987" s="61"/>
      <c r="H39987"/>
      <c r="I39987"/>
      <c r="J39987"/>
      <c r="K39987"/>
      <c r="L39987"/>
      <c r="M39987"/>
    </row>
    <row r="39988" spans="1:13">
      <c r="A39988"/>
      <c r="B39988" s="61"/>
      <c r="C39988" s="63"/>
      <c r="D39988" s="60"/>
      <c r="E39988"/>
      <c r="F39988"/>
      <c r="G39988" s="61"/>
      <c r="H39988"/>
      <c r="I39988"/>
      <c r="J39988"/>
      <c r="K39988"/>
      <c r="L39988"/>
      <c r="M39988"/>
    </row>
    <row r="39989" spans="1:13">
      <c r="A39989"/>
      <c r="B39989" s="61"/>
      <c r="C39989" s="63"/>
      <c r="D39989" s="60"/>
      <c r="E39989"/>
      <c r="F39989"/>
      <c r="G39989" s="61"/>
      <c r="H39989"/>
      <c r="I39989"/>
      <c r="J39989"/>
      <c r="K39989"/>
      <c r="L39989"/>
      <c r="M39989"/>
    </row>
    <row r="39990" spans="1:13">
      <c r="A39990"/>
      <c r="B39990" s="61"/>
      <c r="C39990" s="63"/>
      <c r="D39990" s="60"/>
      <c r="E39990"/>
      <c r="F39990"/>
      <c r="G39990" s="61"/>
      <c r="H39990"/>
      <c r="I39990"/>
      <c r="J39990"/>
      <c r="K39990"/>
      <c r="L39990"/>
      <c r="M39990"/>
    </row>
    <row r="39991" spans="1:13">
      <c r="A39991"/>
      <c r="B39991" s="61"/>
      <c r="C39991" s="63"/>
      <c r="D39991" s="60"/>
      <c r="E39991"/>
      <c r="F39991"/>
      <c r="G39991" s="61"/>
      <c r="H39991"/>
      <c r="I39991"/>
      <c r="J39991"/>
      <c r="K39991"/>
      <c r="L39991"/>
      <c r="M39991"/>
    </row>
    <row r="39992" spans="1:13">
      <c r="A39992"/>
      <c r="B39992" s="61"/>
      <c r="C39992" s="63"/>
      <c r="D39992" s="60"/>
      <c r="E39992"/>
      <c r="F39992"/>
      <c r="G39992" s="61"/>
      <c r="H39992"/>
      <c r="I39992"/>
      <c r="J39992"/>
      <c r="K39992"/>
      <c r="L39992"/>
      <c r="M39992"/>
    </row>
    <row r="39993" spans="1:13">
      <c r="A39993"/>
      <c r="B39993" s="61"/>
      <c r="C39993" s="63"/>
      <c r="D39993" s="60"/>
      <c r="E39993"/>
      <c r="F39993"/>
      <c r="G39993" s="61"/>
      <c r="H39993"/>
      <c r="I39993"/>
      <c r="J39993"/>
      <c r="K39993"/>
      <c r="L39993"/>
      <c r="M39993"/>
    </row>
    <row r="39994" spans="1:13">
      <c r="A39994"/>
      <c r="B39994" s="61"/>
      <c r="C39994" s="63"/>
      <c r="D39994" s="60"/>
      <c r="E39994"/>
      <c r="F39994"/>
      <c r="G39994" s="61"/>
      <c r="H39994"/>
      <c r="I39994"/>
      <c r="J39994"/>
      <c r="K39994"/>
      <c r="L39994"/>
      <c r="M39994"/>
    </row>
    <row r="39995" spans="1:13">
      <c r="A39995"/>
      <c r="B39995" s="61"/>
      <c r="C39995" s="63"/>
      <c r="D39995" s="60"/>
      <c r="E39995"/>
      <c r="F39995"/>
      <c r="G39995" s="61"/>
      <c r="H39995"/>
      <c r="I39995"/>
      <c r="J39995"/>
      <c r="K39995"/>
      <c r="L39995"/>
      <c r="M39995"/>
    </row>
    <row r="39996" spans="1:13">
      <c r="A39996"/>
      <c r="B39996" s="61"/>
      <c r="C39996" s="63"/>
      <c r="D39996" s="60"/>
      <c r="E39996"/>
      <c r="F39996"/>
      <c r="G39996" s="61"/>
      <c r="H39996"/>
      <c r="I39996"/>
      <c r="J39996"/>
      <c r="K39996"/>
      <c r="L39996"/>
      <c r="M39996"/>
    </row>
    <row r="39997" spans="1:13">
      <c r="A39997"/>
      <c r="B39997" s="61"/>
      <c r="C39997" s="63"/>
      <c r="D39997" s="60"/>
      <c r="E39997"/>
      <c r="F39997"/>
      <c r="G39997" s="61"/>
      <c r="H39997"/>
      <c r="I39997"/>
      <c r="J39997"/>
      <c r="K39997"/>
      <c r="L39997"/>
      <c r="M39997"/>
    </row>
    <row r="39998" spans="1:13">
      <c r="A39998"/>
      <c r="B39998" s="61"/>
      <c r="C39998" s="63"/>
      <c r="D39998" s="60"/>
      <c r="E39998"/>
      <c r="F39998"/>
      <c r="G39998" s="61"/>
      <c r="H39998"/>
      <c r="I39998"/>
      <c r="J39998"/>
      <c r="K39998"/>
      <c r="L39998"/>
      <c r="M39998"/>
    </row>
    <row r="39999" spans="1:13">
      <c r="A39999"/>
      <c r="B39999" s="61"/>
      <c r="C39999" s="63"/>
      <c r="D39999" s="60"/>
      <c r="E39999"/>
      <c r="F39999"/>
      <c r="G39999" s="61"/>
      <c r="H39999"/>
      <c r="I39999"/>
      <c r="J39999"/>
      <c r="K39999"/>
      <c r="L39999"/>
      <c r="M39999"/>
    </row>
    <row r="40000" spans="1:13">
      <c r="A40000"/>
      <c r="B40000" s="61"/>
      <c r="C40000" s="63"/>
      <c r="D40000" s="60"/>
      <c r="E40000"/>
      <c r="F40000"/>
      <c r="G40000" s="61"/>
      <c r="H40000"/>
      <c r="I40000"/>
      <c r="J40000"/>
      <c r="K40000"/>
      <c r="L40000"/>
      <c r="M40000"/>
    </row>
    <row r="40001" spans="1:13">
      <c r="A40001"/>
      <c r="B40001" s="61"/>
      <c r="C40001" s="63"/>
      <c r="D40001" s="60"/>
      <c r="E40001"/>
      <c r="F40001"/>
      <c r="G40001" s="61"/>
      <c r="H40001"/>
      <c r="I40001"/>
      <c r="J40001"/>
      <c r="K40001"/>
      <c r="L40001"/>
      <c r="M40001"/>
    </row>
    <row r="40002" spans="1:13">
      <c r="A40002"/>
      <c r="B40002" s="61"/>
      <c r="C40002" s="63"/>
      <c r="D40002" s="60"/>
      <c r="E40002"/>
      <c r="F40002"/>
      <c r="G40002" s="61"/>
      <c r="H40002"/>
      <c r="I40002"/>
      <c r="J40002"/>
      <c r="K40002"/>
      <c r="L40002"/>
      <c r="M40002"/>
    </row>
    <row r="40003" spans="1:13">
      <c r="A40003"/>
      <c r="B40003" s="61"/>
      <c r="C40003" s="63"/>
      <c r="D40003" s="60"/>
      <c r="E40003"/>
      <c r="F40003"/>
      <c r="G40003" s="61"/>
      <c r="H40003"/>
      <c r="I40003"/>
      <c r="J40003"/>
      <c r="K40003"/>
      <c r="L40003"/>
      <c r="M40003"/>
    </row>
    <row r="40004" spans="1:13">
      <c r="A40004"/>
      <c r="B40004" s="61"/>
      <c r="C40004" s="63"/>
      <c r="D40004" s="60"/>
      <c r="E40004"/>
      <c r="F40004"/>
      <c r="G40004" s="61"/>
      <c r="H40004"/>
      <c r="I40004"/>
      <c r="J40004"/>
      <c r="K40004"/>
      <c r="L40004"/>
      <c r="M40004"/>
    </row>
    <row r="40005" spans="1:13">
      <c r="A40005"/>
      <c r="B40005" s="61"/>
      <c r="C40005" s="63"/>
      <c r="D40005" s="60"/>
      <c r="E40005"/>
      <c r="F40005"/>
      <c r="G40005" s="61"/>
      <c r="H40005"/>
      <c r="I40005"/>
      <c r="J40005"/>
      <c r="K40005"/>
      <c r="L40005"/>
      <c r="M40005"/>
    </row>
    <row r="40006" spans="1:13">
      <c r="A40006"/>
      <c r="B40006" s="61"/>
      <c r="C40006" s="63"/>
      <c r="D40006" s="60"/>
      <c r="E40006"/>
      <c r="F40006"/>
      <c r="G40006" s="61"/>
      <c r="H40006"/>
      <c r="I40006"/>
      <c r="J40006"/>
      <c r="K40006"/>
      <c r="L40006"/>
      <c r="M40006"/>
    </row>
    <row r="40007" spans="1:13">
      <c r="A40007"/>
      <c r="B40007" s="61"/>
      <c r="C40007" s="63"/>
      <c r="D40007" s="60"/>
      <c r="E40007"/>
      <c r="F40007"/>
      <c r="G40007" s="61"/>
      <c r="H40007"/>
      <c r="I40007"/>
      <c r="J40007"/>
      <c r="K40007"/>
      <c r="L40007"/>
      <c r="M40007"/>
    </row>
    <row r="40008" spans="1:13">
      <c r="A40008"/>
      <c r="B40008" s="61"/>
      <c r="C40008" s="63"/>
      <c r="D40008" s="60"/>
      <c r="E40008"/>
      <c r="F40008"/>
      <c r="G40008" s="61"/>
      <c r="H40008"/>
      <c r="I40008"/>
      <c r="J40008"/>
      <c r="K40008"/>
      <c r="L40008"/>
      <c r="M40008"/>
    </row>
    <row r="40009" spans="1:13">
      <c r="A40009"/>
      <c r="B40009" s="61"/>
      <c r="C40009" s="63"/>
      <c r="D40009" s="60"/>
      <c r="E40009"/>
      <c r="F40009"/>
      <c r="G40009" s="61"/>
      <c r="H40009"/>
      <c r="I40009"/>
      <c r="J40009"/>
      <c r="K40009"/>
      <c r="L40009"/>
      <c r="M40009"/>
    </row>
    <row r="40010" spans="1:13">
      <c r="A40010"/>
      <c r="B40010" s="61"/>
      <c r="C40010" s="63"/>
      <c r="D40010" s="60"/>
      <c r="E40010"/>
      <c r="F40010"/>
      <c r="G40010" s="61"/>
      <c r="H40010"/>
      <c r="I40010"/>
      <c r="J40010"/>
      <c r="K40010"/>
      <c r="L40010"/>
      <c r="M40010"/>
    </row>
    <row r="40011" spans="1:13">
      <c r="A40011"/>
      <c r="B40011" s="61"/>
      <c r="C40011" s="63"/>
      <c r="D40011" s="60"/>
      <c r="E40011"/>
      <c r="F40011"/>
      <c r="G40011" s="61"/>
      <c r="H40011"/>
      <c r="I40011"/>
      <c r="J40011"/>
      <c r="K40011"/>
      <c r="L40011"/>
      <c r="M40011"/>
    </row>
    <row r="40012" spans="1:13">
      <c r="A40012"/>
      <c r="B40012" s="61"/>
      <c r="C40012" s="63"/>
      <c r="D40012" s="60"/>
      <c r="E40012"/>
      <c r="F40012"/>
      <c r="G40012" s="61"/>
      <c r="H40012"/>
      <c r="I40012"/>
      <c r="J40012"/>
      <c r="K40012"/>
      <c r="L40012"/>
      <c r="M40012"/>
    </row>
    <row r="40013" spans="1:13">
      <c r="A40013"/>
      <c r="B40013" s="61"/>
      <c r="C40013" s="63"/>
      <c r="D40013" s="60"/>
      <c r="E40013"/>
      <c r="F40013"/>
      <c r="G40013" s="61"/>
      <c r="H40013"/>
      <c r="I40013"/>
      <c r="J40013"/>
      <c r="K40013"/>
      <c r="L40013"/>
      <c r="M40013"/>
    </row>
    <row r="40014" spans="1:13">
      <c r="A40014"/>
      <c r="B40014" s="61"/>
      <c r="C40014" s="63"/>
      <c r="D40014" s="60"/>
      <c r="E40014"/>
      <c r="F40014"/>
      <c r="G40014" s="61"/>
      <c r="H40014"/>
      <c r="I40014"/>
      <c r="J40014"/>
      <c r="K40014"/>
      <c r="L40014"/>
      <c r="M40014"/>
    </row>
    <row r="40015" spans="1:13">
      <c r="A40015"/>
      <c r="B40015" s="61"/>
      <c r="C40015" s="63"/>
      <c r="D40015" s="60"/>
      <c r="E40015"/>
      <c r="F40015"/>
      <c r="G40015" s="61"/>
      <c r="H40015"/>
      <c r="I40015"/>
      <c r="J40015"/>
      <c r="K40015"/>
      <c r="L40015"/>
      <c r="M40015"/>
    </row>
    <row r="40016" spans="1:13">
      <c r="A40016"/>
      <c r="B40016" s="61"/>
      <c r="C40016" s="63"/>
      <c r="D40016" s="60"/>
      <c r="E40016"/>
      <c r="F40016"/>
      <c r="G40016" s="61"/>
      <c r="H40016"/>
      <c r="I40016"/>
      <c r="J40016"/>
      <c r="K40016"/>
      <c r="L40016"/>
      <c r="M40016"/>
    </row>
    <row r="40017" spans="1:13">
      <c r="A40017"/>
      <c r="B40017" s="61"/>
      <c r="C40017" s="63"/>
      <c r="D40017" s="60"/>
      <c r="E40017"/>
      <c r="F40017"/>
      <c r="G40017" s="61"/>
      <c r="H40017"/>
      <c r="I40017"/>
      <c r="J40017"/>
      <c r="K40017"/>
      <c r="L40017"/>
      <c r="M40017"/>
    </row>
    <row r="40018" spans="1:13">
      <c r="A40018"/>
      <c r="B40018" s="61"/>
      <c r="C40018" s="63"/>
      <c r="D40018" s="60"/>
      <c r="E40018"/>
      <c r="F40018"/>
      <c r="G40018" s="61"/>
      <c r="H40018"/>
      <c r="I40018"/>
      <c r="J40018"/>
      <c r="K40018"/>
      <c r="L40018"/>
      <c r="M40018"/>
    </row>
    <row r="40019" spans="1:13">
      <c r="A40019"/>
      <c r="B40019" s="61"/>
      <c r="C40019" s="63"/>
      <c r="D40019" s="60"/>
      <c r="E40019"/>
      <c r="F40019"/>
      <c r="G40019" s="61"/>
      <c r="H40019"/>
      <c r="I40019"/>
      <c r="J40019"/>
      <c r="K40019"/>
      <c r="L40019"/>
      <c r="M40019"/>
    </row>
    <row r="40020" spans="1:13">
      <c r="A40020"/>
      <c r="B40020" s="61"/>
      <c r="C40020" s="63"/>
      <c r="D40020" s="60"/>
      <c r="E40020"/>
      <c r="F40020"/>
      <c r="G40020" s="61"/>
      <c r="H40020"/>
      <c r="I40020"/>
      <c r="J40020"/>
      <c r="K40020"/>
      <c r="L40020"/>
      <c r="M40020"/>
    </row>
    <row r="40021" spans="1:13">
      <c r="A40021"/>
      <c r="B40021" s="61"/>
      <c r="C40021" s="63"/>
      <c r="D40021" s="60"/>
      <c r="E40021"/>
      <c r="F40021"/>
      <c r="G40021" s="61"/>
      <c r="H40021"/>
      <c r="I40021"/>
      <c r="J40021"/>
      <c r="K40021"/>
      <c r="L40021"/>
      <c r="M40021"/>
    </row>
    <row r="40022" spans="1:13">
      <c r="A40022"/>
      <c r="B40022" s="61"/>
      <c r="C40022" s="63"/>
      <c r="D40022" s="60"/>
      <c r="E40022"/>
      <c r="F40022"/>
      <c r="G40022" s="61"/>
      <c r="H40022"/>
      <c r="I40022"/>
      <c r="J40022"/>
      <c r="K40022"/>
      <c r="L40022"/>
      <c r="M40022"/>
    </row>
    <row r="40023" spans="1:13">
      <c r="A40023"/>
      <c r="B40023" s="61"/>
      <c r="C40023" s="63"/>
      <c r="D40023" s="60"/>
      <c r="E40023"/>
      <c r="F40023"/>
      <c r="G40023" s="61"/>
      <c r="H40023"/>
      <c r="I40023"/>
      <c r="J40023"/>
      <c r="K40023"/>
      <c r="L40023"/>
      <c r="M40023"/>
    </row>
    <row r="40024" spans="1:13">
      <c r="A40024"/>
      <c r="B40024" s="61"/>
      <c r="C40024" s="63"/>
      <c r="D40024" s="60"/>
      <c r="E40024"/>
      <c r="F40024"/>
      <c r="G40024" s="61"/>
      <c r="H40024"/>
      <c r="I40024"/>
      <c r="J40024"/>
      <c r="K40024"/>
      <c r="L40024"/>
      <c r="M40024"/>
    </row>
    <row r="40025" spans="1:13">
      <c r="A40025"/>
      <c r="B40025" s="61"/>
      <c r="C40025" s="63"/>
      <c r="D40025" s="60"/>
      <c r="E40025"/>
      <c r="F40025"/>
      <c r="G40025" s="61"/>
      <c r="H40025"/>
      <c r="I40025"/>
      <c r="J40025"/>
      <c r="K40025"/>
      <c r="L40025"/>
      <c r="M40025"/>
    </row>
    <row r="40026" spans="1:13">
      <c r="A40026"/>
      <c r="B40026" s="61"/>
      <c r="C40026" s="63"/>
      <c r="D40026" s="60"/>
      <c r="E40026"/>
      <c r="F40026"/>
      <c r="G40026" s="61"/>
      <c r="H40026"/>
      <c r="I40026"/>
      <c r="J40026"/>
      <c r="K40026"/>
      <c r="L40026"/>
      <c r="M40026"/>
    </row>
    <row r="40027" spans="1:13">
      <c r="A40027"/>
      <c r="B40027" s="61"/>
      <c r="C40027" s="63"/>
      <c r="D40027" s="60"/>
      <c r="E40027"/>
      <c r="F40027"/>
      <c r="G40027" s="61"/>
      <c r="H40027"/>
      <c r="I40027"/>
      <c r="J40027"/>
      <c r="K40027"/>
      <c r="L40027"/>
      <c r="M40027"/>
    </row>
    <row r="40028" spans="1:13">
      <c r="A40028"/>
      <c r="B40028" s="61"/>
      <c r="C40028" s="63"/>
      <c r="D40028" s="60"/>
      <c r="E40028"/>
      <c r="F40028"/>
      <c r="G40028" s="61"/>
      <c r="H40028"/>
      <c r="I40028"/>
      <c r="J40028"/>
      <c r="K40028"/>
      <c r="L40028"/>
      <c r="M40028"/>
    </row>
    <row r="40029" spans="1:13">
      <c r="A40029"/>
      <c r="B40029" s="61"/>
      <c r="C40029" s="63"/>
      <c r="D40029" s="60"/>
      <c r="E40029"/>
      <c r="F40029"/>
      <c r="G40029" s="61"/>
      <c r="H40029"/>
      <c r="I40029"/>
      <c r="J40029"/>
      <c r="K40029"/>
      <c r="L40029"/>
      <c r="M40029"/>
    </row>
    <row r="40030" spans="1:13">
      <c r="A40030"/>
      <c r="B40030" s="61"/>
      <c r="C40030" s="63"/>
      <c r="D40030" s="60"/>
      <c r="E40030"/>
      <c r="F40030"/>
      <c r="G40030" s="61"/>
      <c r="H40030"/>
      <c r="I40030"/>
      <c r="J40030"/>
      <c r="K40030"/>
      <c r="L40030"/>
      <c r="M40030"/>
    </row>
    <row r="40031" spans="1:13">
      <c r="A40031"/>
      <c r="B40031" s="61"/>
      <c r="C40031" s="63"/>
      <c r="D40031" s="60"/>
      <c r="E40031"/>
      <c r="F40031"/>
      <c r="G40031" s="61"/>
      <c r="H40031"/>
      <c r="I40031"/>
      <c r="J40031"/>
      <c r="K40031"/>
      <c r="L40031"/>
      <c r="M40031"/>
    </row>
    <row r="40032" spans="1:13">
      <c r="A40032"/>
      <c r="B40032" s="61"/>
      <c r="C40032" s="63"/>
      <c r="D40032" s="60"/>
      <c r="E40032"/>
      <c r="F40032"/>
      <c r="G40032" s="61"/>
      <c r="H40032"/>
      <c r="I40032"/>
      <c r="J40032"/>
      <c r="K40032"/>
      <c r="L40032"/>
      <c r="M40032"/>
    </row>
    <row r="40033" spans="1:13">
      <c r="A40033"/>
      <c r="B40033" s="61"/>
      <c r="C40033" s="63"/>
      <c r="D40033" s="60"/>
      <c r="E40033"/>
      <c r="F40033"/>
      <c r="G40033" s="61"/>
      <c r="H40033"/>
      <c r="I40033"/>
      <c r="J40033"/>
      <c r="K40033"/>
      <c r="L40033"/>
      <c r="M40033"/>
    </row>
    <row r="40034" spans="1:13">
      <c r="A40034"/>
      <c r="B40034" s="61"/>
      <c r="C40034" s="63"/>
      <c r="D40034" s="60"/>
      <c r="E40034"/>
      <c r="F40034"/>
      <c r="G40034" s="61"/>
      <c r="H40034"/>
      <c r="I40034"/>
      <c r="J40034"/>
      <c r="K40034"/>
      <c r="L40034"/>
      <c r="M40034"/>
    </row>
    <row r="40035" spans="1:13">
      <c r="A40035"/>
      <c r="B40035" s="61"/>
      <c r="C40035" s="63"/>
      <c r="D40035" s="60"/>
      <c r="E40035"/>
      <c r="F40035"/>
      <c r="G40035" s="61"/>
      <c r="H40035"/>
      <c r="I40035"/>
      <c r="J40035"/>
      <c r="K40035"/>
      <c r="L40035"/>
      <c r="M40035"/>
    </row>
    <row r="40036" spans="1:13">
      <c r="A40036"/>
      <c r="B40036" s="61"/>
      <c r="C40036" s="63"/>
      <c r="D40036" s="60"/>
      <c r="E40036"/>
      <c r="F40036"/>
      <c r="G40036" s="61"/>
      <c r="H40036"/>
      <c r="I40036"/>
      <c r="J40036"/>
      <c r="K40036"/>
      <c r="L40036"/>
      <c r="M40036"/>
    </row>
    <row r="40037" spans="1:13">
      <c r="A40037"/>
      <c r="B40037" s="61"/>
      <c r="C40037" s="63"/>
      <c r="D40037" s="60"/>
      <c r="E40037"/>
      <c r="F40037"/>
      <c r="G40037" s="61"/>
      <c r="H40037"/>
      <c r="I40037"/>
      <c r="J40037"/>
      <c r="K40037"/>
      <c r="L40037"/>
      <c r="M40037"/>
    </row>
    <row r="40038" spans="1:13">
      <c r="A40038"/>
      <c r="B40038" s="61"/>
      <c r="C40038" s="63"/>
      <c r="D40038" s="60"/>
      <c r="E40038"/>
      <c r="F40038"/>
      <c r="G40038" s="61"/>
      <c r="H40038"/>
      <c r="I40038"/>
      <c r="J40038"/>
      <c r="K40038"/>
      <c r="L40038"/>
      <c r="M40038"/>
    </row>
    <row r="40039" spans="1:13">
      <c r="A40039"/>
      <c r="B40039" s="61"/>
      <c r="C40039" s="63"/>
      <c r="D40039" s="60"/>
      <c r="E40039"/>
      <c r="F40039"/>
      <c r="G40039" s="61"/>
      <c r="H40039"/>
      <c r="I40039"/>
      <c r="J40039"/>
      <c r="K40039"/>
      <c r="L40039"/>
      <c r="M40039"/>
    </row>
    <row r="40040" spans="1:13">
      <c r="A40040"/>
      <c r="B40040" s="61"/>
      <c r="C40040" s="63"/>
      <c r="D40040" s="60"/>
      <c r="E40040"/>
      <c r="F40040"/>
      <c r="G40040" s="61"/>
      <c r="H40040"/>
      <c r="I40040"/>
      <c r="J40040"/>
      <c r="K40040"/>
      <c r="L40040"/>
      <c r="M40040"/>
    </row>
    <row r="40041" spans="1:13">
      <c r="A40041"/>
      <c r="B40041" s="61"/>
      <c r="C40041" s="63"/>
      <c r="D40041" s="60"/>
      <c r="E40041"/>
      <c r="F40041"/>
      <c r="G40041" s="61"/>
      <c r="H40041"/>
      <c r="I40041"/>
      <c r="J40041"/>
      <c r="K40041"/>
      <c r="L40041"/>
      <c r="M40041"/>
    </row>
    <row r="40042" spans="1:13">
      <c r="A40042"/>
      <c r="B40042" s="61"/>
      <c r="C40042" s="63"/>
      <c r="D40042" s="60"/>
      <c r="E40042"/>
      <c r="F40042"/>
      <c r="G40042" s="61"/>
      <c r="H40042"/>
      <c r="I40042"/>
      <c r="J40042"/>
      <c r="K40042"/>
      <c r="L40042"/>
      <c r="M40042"/>
    </row>
    <row r="40043" spans="1:13">
      <c r="A40043"/>
      <c r="B40043" s="61"/>
      <c r="C40043" s="63"/>
      <c r="D40043" s="60"/>
      <c r="E40043"/>
      <c r="F40043"/>
      <c r="G40043" s="61"/>
      <c r="H40043"/>
      <c r="I40043"/>
      <c r="J40043"/>
      <c r="K40043"/>
      <c r="L40043"/>
      <c r="M40043"/>
    </row>
    <row r="40044" spans="1:13">
      <c r="A40044"/>
      <c r="B40044" s="61"/>
      <c r="C40044" s="63"/>
      <c r="D40044" s="60"/>
      <c r="E40044"/>
      <c r="F40044"/>
      <c r="G40044" s="61"/>
      <c r="H40044"/>
      <c r="I40044"/>
      <c r="J40044"/>
      <c r="K40044"/>
      <c r="L40044"/>
      <c r="M40044"/>
    </row>
    <row r="40045" spans="1:13">
      <c r="A40045"/>
      <c r="B40045" s="61"/>
      <c r="C40045" s="63"/>
      <c r="D40045" s="60"/>
      <c r="E40045"/>
      <c r="F40045"/>
      <c r="G40045" s="61"/>
      <c r="H40045"/>
      <c r="I40045"/>
      <c r="J40045"/>
      <c r="K40045"/>
      <c r="L40045"/>
      <c r="M40045"/>
    </row>
    <row r="40046" spans="1:13">
      <c r="A40046"/>
      <c r="B40046" s="61"/>
      <c r="C40046" s="63"/>
      <c r="D40046" s="60"/>
      <c r="E40046"/>
      <c r="F40046"/>
      <c r="G40046" s="61"/>
      <c r="H40046"/>
      <c r="I40046"/>
      <c r="J40046"/>
      <c r="K40046"/>
      <c r="L40046"/>
      <c r="M40046"/>
    </row>
    <row r="40047" spans="1:13">
      <c r="A40047"/>
      <c r="B40047" s="61"/>
      <c r="C40047" s="63"/>
      <c r="D40047" s="60"/>
      <c r="E40047"/>
      <c r="F40047"/>
      <c r="G40047" s="61"/>
      <c r="H40047"/>
      <c r="I40047"/>
      <c r="J40047"/>
      <c r="K40047"/>
      <c r="L40047"/>
      <c r="M40047"/>
    </row>
    <row r="40048" spans="1:13">
      <c r="A40048"/>
      <c r="B40048" s="61"/>
      <c r="C40048" s="63"/>
      <c r="D40048" s="60"/>
      <c r="E40048"/>
      <c r="F40048"/>
      <c r="G40048" s="61"/>
      <c r="H40048"/>
      <c r="I40048"/>
      <c r="J40048"/>
      <c r="K40048"/>
      <c r="L40048"/>
      <c r="M40048"/>
    </row>
    <row r="40049" spans="1:13">
      <c r="A40049"/>
      <c r="B40049" s="61"/>
      <c r="C40049" s="63"/>
      <c r="D40049" s="60"/>
      <c r="E40049"/>
      <c r="F40049"/>
      <c r="G40049" s="61"/>
      <c r="H40049"/>
      <c r="I40049"/>
      <c r="J40049"/>
      <c r="K40049"/>
      <c r="L40049"/>
      <c r="M40049"/>
    </row>
    <row r="40050" spans="1:13">
      <c r="A40050"/>
      <c r="B40050" s="61"/>
      <c r="C40050" s="63"/>
      <c r="D40050" s="60"/>
      <c r="E40050"/>
      <c r="F40050"/>
      <c r="G40050" s="61"/>
      <c r="H40050"/>
      <c r="I40050"/>
      <c r="J40050"/>
      <c r="K40050"/>
      <c r="L40050"/>
      <c r="M40050"/>
    </row>
    <row r="40051" spans="1:13">
      <c r="A40051"/>
      <c r="B40051" s="61"/>
      <c r="C40051" s="63"/>
      <c r="D40051" s="60"/>
      <c r="E40051"/>
      <c r="F40051"/>
      <c r="G40051" s="61"/>
      <c r="H40051"/>
      <c r="I40051"/>
      <c r="J40051"/>
      <c r="K40051"/>
      <c r="L40051"/>
      <c r="M40051"/>
    </row>
    <row r="40052" spans="1:13">
      <c r="A40052"/>
      <c r="B40052" s="61"/>
      <c r="C40052" s="63"/>
      <c r="D40052" s="60"/>
      <c r="E40052"/>
      <c r="F40052"/>
      <c r="G40052" s="61"/>
      <c r="H40052"/>
      <c r="I40052"/>
      <c r="J40052"/>
      <c r="K40052"/>
      <c r="L40052"/>
      <c r="M40052"/>
    </row>
    <row r="40053" spans="1:13">
      <c r="A40053"/>
      <c r="B40053" s="61"/>
      <c r="C40053" s="63"/>
      <c r="D40053" s="60"/>
      <c r="E40053"/>
      <c r="F40053"/>
      <c r="G40053" s="61"/>
      <c r="H40053"/>
      <c r="I40053"/>
      <c r="J40053"/>
      <c r="K40053"/>
      <c r="L40053"/>
      <c r="M40053"/>
    </row>
    <row r="40054" spans="1:13">
      <c r="A40054"/>
      <c r="B40054" s="61"/>
      <c r="C40054" s="63"/>
      <c r="D40054" s="60"/>
      <c r="E40054"/>
      <c r="F40054"/>
      <c r="G40054" s="61"/>
      <c r="H40054"/>
      <c r="I40054"/>
      <c r="J40054"/>
      <c r="K40054"/>
      <c r="L40054"/>
      <c r="M40054"/>
    </row>
    <row r="40055" spans="1:13">
      <c r="A40055"/>
      <c r="B40055" s="61"/>
      <c r="C40055" s="63"/>
      <c r="D40055" s="60"/>
      <c r="E40055"/>
      <c r="F40055"/>
      <c r="G40055" s="61"/>
      <c r="H40055"/>
      <c r="I40055"/>
      <c r="J40055"/>
      <c r="K40055"/>
      <c r="L40055"/>
      <c r="M40055"/>
    </row>
    <row r="40056" spans="1:13">
      <c r="A40056"/>
      <c r="B40056" s="61"/>
      <c r="C40056" s="63"/>
      <c r="D40056" s="60"/>
      <c r="E40056"/>
      <c r="F40056"/>
      <c r="G40056" s="61"/>
      <c r="H40056"/>
      <c r="I40056"/>
      <c r="J40056"/>
      <c r="K40056"/>
      <c r="L40056"/>
      <c r="M40056"/>
    </row>
    <row r="40057" spans="1:13">
      <c r="A40057"/>
      <c r="B40057" s="61"/>
      <c r="C40057" s="63"/>
      <c r="D40057" s="60"/>
      <c r="E40057"/>
      <c r="F40057"/>
      <c r="G40057" s="61"/>
      <c r="H40057"/>
      <c r="I40057"/>
      <c r="J40057"/>
      <c r="K40057"/>
      <c r="L40057"/>
      <c r="M40057"/>
    </row>
    <row r="40058" spans="1:13">
      <c r="A40058"/>
      <c r="B40058" s="61"/>
      <c r="C40058" s="63"/>
      <c r="D40058" s="60"/>
      <c r="E40058"/>
      <c r="F40058"/>
      <c r="G40058" s="61"/>
      <c r="H40058"/>
      <c r="I40058"/>
      <c r="J40058"/>
      <c r="K40058"/>
      <c r="L40058"/>
      <c r="M40058"/>
    </row>
    <row r="40059" spans="1:13">
      <c r="A40059"/>
      <c r="B40059" s="61"/>
      <c r="C40059" s="63"/>
      <c r="D40059" s="60"/>
      <c r="E40059"/>
      <c r="F40059"/>
      <c r="G40059" s="61"/>
      <c r="H40059"/>
      <c r="I40059"/>
      <c r="J40059"/>
      <c r="K40059"/>
      <c r="L40059"/>
      <c r="M40059"/>
    </row>
    <row r="40060" spans="1:13">
      <c r="A40060"/>
      <c r="B40060" s="61"/>
      <c r="C40060" s="63"/>
      <c r="D40060" s="60"/>
      <c r="E40060"/>
      <c r="F40060"/>
      <c r="G40060" s="61"/>
      <c r="H40060"/>
      <c r="I40060"/>
      <c r="J40060"/>
      <c r="K40060"/>
      <c r="L40060"/>
      <c r="M40060"/>
    </row>
    <row r="40061" spans="1:13">
      <c r="A40061"/>
      <c r="B40061" s="61"/>
      <c r="C40061" s="63"/>
      <c r="D40061" s="60"/>
      <c r="E40061"/>
      <c r="F40061"/>
      <c r="G40061" s="61"/>
      <c r="H40061"/>
      <c r="I40061"/>
      <c r="J40061"/>
      <c r="K40061"/>
      <c r="L40061"/>
      <c r="M40061"/>
    </row>
    <row r="40062" spans="1:13">
      <c r="A40062"/>
      <c r="B40062" s="61"/>
      <c r="C40062" s="63"/>
      <c r="D40062" s="60"/>
      <c r="E40062"/>
      <c r="F40062"/>
      <c r="G40062" s="61"/>
      <c r="H40062"/>
      <c r="I40062"/>
      <c r="J40062"/>
      <c r="K40062"/>
      <c r="L40062"/>
      <c r="M40062"/>
    </row>
    <row r="40063" spans="1:13">
      <c r="A40063"/>
      <c r="B40063" s="61"/>
      <c r="C40063" s="63"/>
      <c r="D40063" s="60"/>
      <c r="E40063"/>
      <c r="F40063"/>
      <c r="G40063" s="61"/>
      <c r="H40063"/>
      <c r="I40063"/>
      <c r="J40063"/>
      <c r="K40063"/>
      <c r="L40063"/>
      <c r="M40063"/>
    </row>
    <row r="40064" spans="1:13">
      <c r="A40064"/>
      <c r="B40064" s="61"/>
      <c r="C40064" s="63"/>
      <c r="D40064" s="60"/>
      <c r="E40064"/>
      <c r="F40064"/>
      <c r="G40064" s="61"/>
      <c r="H40064"/>
      <c r="I40064"/>
      <c r="J40064"/>
      <c r="K40064"/>
      <c r="L40064"/>
      <c r="M40064"/>
    </row>
    <row r="40065" spans="1:13">
      <c r="A40065"/>
      <c r="B40065" s="61"/>
      <c r="C40065" s="63"/>
      <c r="D40065" s="60"/>
      <c r="E40065"/>
      <c r="F40065"/>
      <c r="G40065" s="61"/>
      <c r="H40065"/>
      <c r="I40065"/>
      <c r="J40065"/>
      <c r="K40065"/>
      <c r="L40065"/>
      <c r="M40065"/>
    </row>
    <row r="40066" spans="1:13">
      <c r="A40066"/>
      <c r="B40066" s="61"/>
      <c r="C40066" s="63"/>
      <c r="D40066" s="60"/>
      <c r="E40066"/>
      <c r="F40066"/>
      <c r="G40066" s="61"/>
      <c r="H40066"/>
      <c r="I40066"/>
      <c r="J40066"/>
      <c r="K40066"/>
      <c r="L40066"/>
      <c r="M40066"/>
    </row>
    <row r="40067" spans="1:13">
      <c r="A40067"/>
      <c r="B40067" s="61"/>
      <c r="C40067" s="63"/>
      <c r="D40067" s="60"/>
      <c r="E40067"/>
      <c r="F40067"/>
      <c r="G40067" s="61"/>
      <c r="H40067"/>
      <c r="I40067"/>
      <c r="J40067"/>
      <c r="K40067"/>
      <c r="L40067"/>
      <c r="M40067"/>
    </row>
    <row r="40068" spans="1:13">
      <c r="A40068"/>
      <c r="B40068" s="61"/>
      <c r="C40068" s="63"/>
      <c r="D40068" s="60"/>
      <c r="E40068"/>
      <c r="F40068"/>
      <c r="G40068" s="61"/>
      <c r="H40068"/>
      <c r="I40068"/>
      <c r="J40068"/>
      <c r="K40068"/>
      <c r="L40068"/>
      <c r="M40068"/>
    </row>
    <row r="40069" spans="1:13">
      <c r="A40069"/>
      <c r="B40069" s="61"/>
      <c r="C40069" s="63"/>
      <c r="D40069" s="60"/>
      <c r="E40069"/>
      <c r="F40069"/>
      <c r="G40069" s="61"/>
      <c r="H40069"/>
      <c r="I40069"/>
      <c r="J40069"/>
      <c r="K40069"/>
      <c r="L40069"/>
      <c r="M40069"/>
    </row>
    <row r="40070" spans="1:13">
      <c r="A40070"/>
      <c r="B40070" s="61"/>
      <c r="C40070" s="63"/>
      <c r="D40070" s="60"/>
      <c r="E40070"/>
      <c r="F40070"/>
      <c r="G40070" s="61"/>
      <c r="H40070"/>
      <c r="I40070"/>
      <c r="J40070"/>
      <c r="K40070"/>
      <c r="L40070"/>
      <c r="M40070"/>
    </row>
    <row r="40071" spans="1:13">
      <c r="A40071"/>
      <c r="B40071" s="61"/>
      <c r="C40071" s="63"/>
      <c r="D40071" s="60"/>
      <c r="E40071"/>
      <c r="F40071"/>
      <c r="G40071" s="61"/>
      <c r="H40071"/>
      <c r="I40071"/>
      <c r="J40071"/>
      <c r="K40071"/>
      <c r="L40071"/>
      <c r="M40071"/>
    </row>
    <row r="40072" spans="1:13">
      <c r="A40072"/>
      <c r="B40072" s="61"/>
      <c r="C40072" s="63"/>
      <c r="D40072" s="60"/>
      <c r="E40072"/>
      <c r="F40072"/>
      <c r="G40072" s="61"/>
      <c r="H40072"/>
      <c r="I40072"/>
      <c r="J40072"/>
      <c r="K40072"/>
      <c r="L40072"/>
      <c r="M40072"/>
    </row>
    <row r="40073" spans="1:13">
      <c r="A40073"/>
      <c r="B40073" s="61"/>
      <c r="C40073" s="63"/>
      <c r="D40073" s="60"/>
      <c r="E40073"/>
      <c r="F40073"/>
      <c r="G40073" s="61"/>
      <c r="H40073"/>
      <c r="I40073"/>
      <c r="J40073"/>
      <c r="K40073"/>
      <c r="L40073"/>
      <c r="M40073"/>
    </row>
    <row r="40074" spans="1:13">
      <c r="A40074"/>
      <c r="B40074" s="61"/>
      <c r="C40074" s="63"/>
      <c r="D40074" s="60"/>
      <c r="E40074"/>
      <c r="F40074"/>
      <c r="G40074" s="61"/>
      <c r="H40074"/>
      <c r="I40074"/>
      <c r="J40074"/>
      <c r="K40074"/>
      <c r="L40074"/>
      <c r="M40074"/>
    </row>
    <row r="40075" spans="1:13">
      <c r="A40075"/>
      <c r="B40075" s="61"/>
      <c r="C40075" s="63"/>
      <c r="D40075" s="60"/>
      <c r="E40075"/>
      <c r="F40075"/>
      <c r="G40075" s="61"/>
      <c r="H40075"/>
      <c r="I40075"/>
      <c r="J40075"/>
      <c r="K40075"/>
      <c r="L40075"/>
      <c r="M40075"/>
    </row>
    <row r="40076" spans="1:13">
      <c r="A40076"/>
      <c r="B40076" s="61"/>
      <c r="C40076" s="63"/>
      <c r="D40076" s="60"/>
      <c r="E40076"/>
      <c r="F40076"/>
      <c r="G40076" s="61"/>
      <c r="H40076"/>
      <c r="I40076"/>
      <c r="J40076"/>
      <c r="K40076"/>
      <c r="L40076"/>
      <c r="M40076"/>
    </row>
    <row r="40077" spans="1:13">
      <c r="A40077"/>
      <c r="B40077" s="61"/>
      <c r="C40077" s="63"/>
      <c r="D40077" s="60"/>
      <c r="E40077"/>
      <c r="F40077"/>
      <c r="G40077" s="61"/>
      <c r="H40077"/>
      <c r="I40077"/>
      <c r="J40077"/>
      <c r="K40077"/>
      <c r="L40077"/>
      <c r="M40077"/>
    </row>
    <row r="40078" spans="1:13">
      <c r="A40078"/>
      <c r="B40078" s="61"/>
      <c r="C40078" s="63"/>
      <c r="D40078" s="60"/>
      <c r="E40078"/>
      <c r="F40078"/>
      <c r="G40078" s="61"/>
      <c r="H40078"/>
      <c r="I40078"/>
      <c r="J40078"/>
      <c r="K40078"/>
      <c r="L40078"/>
      <c r="M40078"/>
    </row>
    <row r="40079" spans="1:13">
      <c r="A40079"/>
      <c r="B40079" s="61"/>
      <c r="C40079" s="63"/>
      <c r="D40079" s="60"/>
      <c r="E40079"/>
      <c r="F40079"/>
      <c r="G40079" s="61"/>
      <c r="H40079"/>
      <c r="I40079"/>
      <c r="J40079"/>
      <c r="K40079"/>
      <c r="L40079"/>
      <c r="M40079"/>
    </row>
    <row r="40080" spans="1:13">
      <c r="A40080"/>
      <c r="B40080" s="61"/>
      <c r="C40080" s="63"/>
      <c r="D40080" s="60"/>
      <c r="E40080"/>
      <c r="F40080"/>
      <c r="G40080" s="61"/>
      <c r="H40080"/>
      <c r="I40080"/>
      <c r="J40080"/>
      <c r="K40080"/>
      <c r="L40080"/>
      <c r="M40080"/>
    </row>
    <row r="40081" spans="1:13">
      <c r="A40081"/>
      <c r="B40081" s="61"/>
      <c r="C40081" s="63"/>
      <c r="D40081" s="60"/>
      <c r="E40081"/>
      <c r="F40081"/>
      <c r="G40081" s="61"/>
      <c r="H40081"/>
      <c r="I40081"/>
      <c r="J40081"/>
      <c r="K40081"/>
      <c r="L40081"/>
      <c r="M40081"/>
    </row>
    <row r="40082" spans="1:13">
      <c r="A40082"/>
      <c r="B40082" s="61"/>
      <c r="C40082" s="63"/>
      <c r="D40082" s="60"/>
      <c r="E40082"/>
      <c r="F40082"/>
      <c r="G40082" s="61"/>
      <c r="H40082"/>
      <c r="I40082"/>
      <c r="J40082"/>
      <c r="K40082"/>
      <c r="L40082"/>
      <c r="M40082"/>
    </row>
    <row r="40083" spans="1:13">
      <c r="A40083"/>
      <c r="B40083" s="61"/>
      <c r="C40083" s="63"/>
      <c r="D40083" s="60"/>
      <c r="E40083"/>
      <c r="F40083"/>
      <c r="G40083" s="61"/>
      <c r="H40083"/>
      <c r="I40083"/>
      <c r="J40083"/>
      <c r="K40083"/>
      <c r="L40083"/>
      <c r="M40083"/>
    </row>
    <row r="40084" spans="1:13">
      <c r="A40084"/>
      <c r="B40084" s="61"/>
      <c r="C40084" s="63"/>
      <c r="D40084" s="60"/>
      <c r="E40084"/>
      <c r="F40084"/>
      <c r="G40084" s="61"/>
      <c r="H40084"/>
      <c r="I40084"/>
      <c r="J40084"/>
      <c r="K40084"/>
      <c r="L40084"/>
      <c r="M40084"/>
    </row>
    <row r="40085" spans="1:13">
      <c r="A40085"/>
      <c r="B40085" s="61"/>
      <c r="C40085" s="63"/>
      <c r="D40085" s="60"/>
      <c r="E40085"/>
      <c r="F40085"/>
      <c r="G40085" s="61"/>
      <c r="H40085"/>
      <c r="I40085"/>
      <c r="J40085"/>
      <c r="K40085"/>
      <c r="L40085"/>
      <c r="M40085"/>
    </row>
    <row r="40086" spans="1:13">
      <c r="A40086"/>
      <c r="B40086" s="61"/>
      <c r="C40086" s="63"/>
      <c r="D40086" s="60"/>
      <c r="E40086"/>
      <c r="F40086"/>
      <c r="G40086" s="61"/>
      <c r="H40086"/>
      <c r="I40086"/>
      <c r="J40086"/>
      <c r="K40086"/>
      <c r="L40086"/>
      <c r="M40086"/>
    </row>
    <row r="40087" spans="1:13">
      <c r="A40087"/>
      <c r="B40087" s="61"/>
      <c r="C40087" s="63"/>
      <c r="D40087" s="60"/>
      <c r="E40087"/>
      <c r="F40087"/>
      <c r="G40087" s="61"/>
      <c r="H40087"/>
      <c r="I40087"/>
      <c r="J40087"/>
      <c r="K40087"/>
      <c r="L40087"/>
      <c r="M40087"/>
    </row>
    <row r="40088" spans="1:13">
      <c r="A40088"/>
      <c r="B40088" s="61"/>
      <c r="C40088" s="63"/>
      <c r="D40088" s="60"/>
      <c r="E40088"/>
      <c r="F40088"/>
      <c r="G40088" s="61"/>
      <c r="H40088"/>
      <c r="I40088"/>
      <c r="J40088"/>
      <c r="K40088"/>
      <c r="L40088"/>
      <c r="M40088"/>
    </row>
    <row r="40089" spans="1:13">
      <c r="A40089"/>
      <c r="B40089" s="61"/>
      <c r="C40089" s="63"/>
      <c r="D40089" s="60"/>
      <c r="E40089"/>
      <c r="F40089"/>
      <c r="G40089" s="61"/>
      <c r="H40089"/>
      <c r="I40089"/>
      <c r="J40089"/>
      <c r="K40089"/>
      <c r="L40089"/>
      <c r="M40089"/>
    </row>
    <row r="40090" spans="1:13">
      <c r="A40090"/>
      <c r="B40090" s="61"/>
      <c r="C40090" s="63"/>
      <c r="D40090" s="60"/>
      <c r="E40090"/>
      <c r="F40090"/>
      <c r="G40090" s="61"/>
      <c r="H40090"/>
      <c r="I40090"/>
      <c r="J40090"/>
      <c r="K40090"/>
      <c r="L40090"/>
      <c r="M40090"/>
    </row>
    <row r="40091" spans="1:13">
      <c r="A40091"/>
      <c r="B40091" s="61"/>
      <c r="C40091" s="63"/>
      <c r="D40091" s="60"/>
      <c r="E40091"/>
      <c r="F40091"/>
      <c r="G40091" s="61"/>
      <c r="H40091"/>
      <c r="I40091"/>
      <c r="J40091"/>
      <c r="K40091"/>
      <c r="L40091"/>
      <c r="M40091"/>
    </row>
    <row r="40092" spans="1:13">
      <c r="A40092"/>
      <c r="B40092" s="61"/>
      <c r="C40092" s="63"/>
      <c r="D40092" s="60"/>
      <c r="E40092"/>
      <c r="F40092"/>
      <c r="G40092" s="61"/>
      <c r="H40092"/>
      <c r="I40092"/>
      <c r="J40092"/>
      <c r="K40092"/>
      <c r="L40092"/>
      <c r="M40092"/>
    </row>
    <row r="40093" spans="1:13">
      <c r="A40093"/>
      <c r="B40093" s="61"/>
      <c r="C40093" s="63"/>
      <c r="D40093" s="60"/>
      <c r="E40093"/>
      <c r="F40093"/>
      <c r="G40093" s="61"/>
      <c r="H40093"/>
      <c r="I40093"/>
      <c r="J40093"/>
      <c r="K40093"/>
      <c r="L40093"/>
      <c r="M40093"/>
    </row>
    <row r="40094" spans="1:13">
      <c r="A40094"/>
      <c r="B40094" s="61"/>
      <c r="C40094" s="63"/>
      <c r="D40094" s="60"/>
      <c r="E40094"/>
      <c r="F40094"/>
      <c r="G40094" s="61"/>
      <c r="H40094"/>
      <c r="I40094"/>
      <c r="J40094"/>
      <c r="K40094"/>
      <c r="L40094"/>
      <c r="M40094"/>
    </row>
    <row r="40095" spans="1:13">
      <c r="A40095"/>
      <c r="B40095" s="61"/>
      <c r="C40095" s="63"/>
      <c r="D40095" s="60"/>
      <c r="E40095"/>
      <c r="F40095"/>
      <c r="G40095" s="61"/>
      <c r="H40095"/>
      <c r="I40095"/>
      <c r="J40095"/>
      <c r="K40095"/>
      <c r="L40095"/>
      <c r="M40095"/>
    </row>
    <row r="40096" spans="1:13">
      <c r="A40096"/>
      <c r="B40096" s="61"/>
      <c r="C40096" s="63"/>
      <c r="D40096" s="60"/>
      <c r="E40096"/>
      <c r="F40096"/>
      <c r="G40096" s="61"/>
      <c r="H40096"/>
      <c r="I40096"/>
      <c r="J40096"/>
      <c r="K40096"/>
      <c r="L40096"/>
      <c r="M40096"/>
    </row>
    <row r="40097" spans="1:13">
      <c r="A40097"/>
      <c r="B40097" s="61"/>
      <c r="C40097" s="63"/>
      <c r="D40097" s="60"/>
      <c r="E40097"/>
      <c r="F40097"/>
      <c r="G40097" s="61"/>
      <c r="H40097"/>
      <c r="I40097"/>
      <c r="J40097"/>
      <c r="K40097"/>
      <c r="L40097"/>
      <c r="M40097"/>
    </row>
    <row r="40098" spans="1:13">
      <c r="A40098"/>
      <c r="B40098" s="61"/>
      <c r="C40098" s="63"/>
      <c r="D40098" s="60"/>
      <c r="E40098"/>
      <c r="F40098"/>
      <c r="G40098" s="61"/>
      <c r="H40098"/>
      <c r="I40098"/>
      <c r="J40098"/>
      <c r="K40098"/>
      <c r="L40098"/>
      <c r="M40098"/>
    </row>
    <row r="40099" spans="1:13">
      <c r="A40099"/>
      <c r="B40099" s="61"/>
      <c r="C40099" s="63"/>
      <c r="D40099" s="60"/>
      <c r="E40099"/>
      <c r="F40099"/>
      <c r="G40099" s="61"/>
      <c r="H40099"/>
      <c r="I40099"/>
      <c r="J40099"/>
      <c r="K40099"/>
      <c r="L40099"/>
      <c r="M40099"/>
    </row>
    <row r="40100" spans="1:13">
      <c r="A40100"/>
      <c r="B40100" s="61"/>
      <c r="C40100" s="63"/>
      <c r="D40100" s="60"/>
      <c r="E40100"/>
      <c r="F40100"/>
      <c r="G40100" s="61"/>
      <c r="H40100"/>
      <c r="I40100"/>
      <c r="J40100"/>
      <c r="K40100"/>
      <c r="L40100"/>
      <c r="M40100"/>
    </row>
    <row r="40101" spans="1:13">
      <c r="A40101"/>
      <c r="B40101" s="61"/>
      <c r="C40101" s="63"/>
      <c r="D40101" s="60"/>
      <c r="E40101"/>
      <c r="F40101"/>
      <c r="G40101" s="61"/>
      <c r="H40101"/>
      <c r="I40101"/>
      <c r="J40101"/>
      <c r="K40101"/>
      <c r="L40101"/>
      <c r="M40101"/>
    </row>
    <row r="40102" spans="1:13">
      <c r="A40102"/>
      <c r="B40102" s="61"/>
      <c r="C40102" s="63"/>
      <c r="D40102" s="60"/>
      <c r="E40102"/>
      <c r="F40102"/>
      <c r="G40102" s="61"/>
      <c r="H40102"/>
      <c r="I40102"/>
      <c r="J40102"/>
      <c r="K40102"/>
      <c r="L40102"/>
      <c r="M40102"/>
    </row>
    <row r="40103" spans="1:13">
      <c r="A40103"/>
      <c r="B40103" s="61"/>
      <c r="C40103" s="63"/>
      <c r="D40103" s="60"/>
      <c r="E40103"/>
      <c r="F40103"/>
      <c r="G40103" s="61"/>
      <c r="H40103"/>
      <c r="I40103"/>
      <c r="J40103"/>
      <c r="K40103"/>
      <c r="L40103"/>
      <c r="M40103"/>
    </row>
    <row r="40104" spans="1:13">
      <c r="A40104"/>
      <c r="B40104" s="61"/>
      <c r="C40104" s="63"/>
      <c r="D40104" s="60"/>
      <c r="E40104"/>
      <c r="F40104"/>
      <c r="G40104" s="61"/>
      <c r="H40104"/>
      <c r="I40104"/>
      <c r="J40104"/>
      <c r="K40104"/>
      <c r="L40104"/>
      <c r="M40104"/>
    </row>
    <row r="40105" spans="1:13">
      <c r="A40105"/>
      <c r="B40105" s="61"/>
      <c r="C40105" s="63"/>
      <c r="D40105" s="60"/>
      <c r="E40105"/>
      <c r="F40105"/>
      <c r="G40105" s="61"/>
      <c r="H40105"/>
      <c r="I40105"/>
      <c r="J40105"/>
      <c r="K40105"/>
      <c r="L40105"/>
      <c r="M40105"/>
    </row>
    <row r="40106" spans="1:13">
      <c r="A40106"/>
      <c r="B40106" s="61"/>
      <c r="C40106" s="63"/>
      <c r="D40106" s="60"/>
      <c r="E40106"/>
      <c r="F40106"/>
      <c r="G40106" s="61"/>
      <c r="H40106"/>
      <c r="I40106"/>
      <c r="J40106"/>
      <c r="K40106"/>
      <c r="L40106"/>
      <c r="M40106"/>
    </row>
    <row r="40107" spans="1:13">
      <c r="A40107"/>
      <c r="B40107" s="61"/>
      <c r="C40107" s="63"/>
      <c r="D40107" s="60"/>
      <c r="E40107"/>
      <c r="F40107"/>
      <c r="G40107" s="61"/>
      <c r="H40107"/>
      <c r="I40107"/>
      <c r="J40107"/>
      <c r="K40107"/>
      <c r="L40107"/>
      <c r="M40107"/>
    </row>
    <row r="40108" spans="1:13">
      <c r="A40108"/>
      <c r="B40108" s="61"/>
      <c r="C40108" s="63"/>
      <c r="D40108" s="60"/>
      <c r="E40108"/>
      <c r="F40108"/>
      <c r="G40108" s="61"/>
      <c r="H40108"/>
      <c r="I40108"/>
      <c r="J40108"/>
      <c r="K40108"/>
      <c r="L40108"/>
      <c r="M40108"/>
    </row>
    <row r="40109" spans="1:13">
      <c r="A40109"/>
      <c r="B40109" s="61"/>
      <c r="C40109" s="63"/>
      <c r="D40109" s="60"/>
      <c r="E40109"/>
      <c r="F40109"/>
      <c r="G40109" s="61"/>
      <c r="H40109"/>
      <c r="I40109"/>
      <c r="J40109"/>
      <c r="K40109"/>
      <c r="L40109"/>
      <c r="M40109"/>
    </row>
    <row r="40110" spans="1:13">
      <c r="A40110"/>
      <c r="B40110" s="61"/>
      <c r="C40110" s="63"/>
      <c r="D40110" s="60"/>
      <c r="E40110"/>
      <c r="F40110"/>
      <c r="G40110" s="61"/>
      <c r="H40110"/>
      <c r="I40110"/>
      <c r="J40110"/>
      <c r="K40110"/>
      <c r="L40110"/>
      <c r="M40110"/>
    </row>
    <row r="40111" spans="1:13">
      <c r="A40111"/>
      <c r="B40111" s="61"/>
      <c r="C40111" s="63"/>
      <c r="D40111" s="60"/>
      <c r="E40111"/>
      <c r="F40111"/>
      <c r="G40111" s="61"/>
      <c r="H40111"/>
      <c r="I40111"/>
      <c r="J40111"/>
      <c r="K40111"/>
      <c r="L40111"/>
      <c r="M40111"/>
    </row>
    <row r="40112" spans="1:13">
      <c r="A40112"/>
      <c r="B40112" s="61"/>
      <c r="C40112" s="63"/>
      <c r="D40112" s="60"/>
      <c r="E40112"/>
      <c r="F40112"/>
      <c r="G40112" s="61"/>
      <c r="H40112"/>
      <c r="I40112"/>
      <c r="J40112"/>
      <c r="K40112"/>
      <c r="L40112"/>
      <c r="M40112"/>
    </row>
    <row r="40113" spans="1:13">
      <c r="A40113"/>
      <c r="B40113" s="61"/>
      <c r="C40113" s="63"/>
      <c r="D40113" s="60"/>
      <c r="E40113"/>
      <c r="F40113"/>
      <c r="G40113" s="61"/>
      <c r="H40113"/>
      <c r="I40113"/>
      <c r="J40113"/>
      <c r="K40113"/>
      <c r="L40113"/>
      <c r="M40113"/>
    </row>
    <row r="40114" spans="1:13">
      <c r="A40114"/>
      <c r="B40114" s="61"/>
      <c r="C40114" s="63"/>
      <c r="D40114" s="60"/>
      <c r="E40114"/>
      <c r="F40114"/>
      <c r="G40114" s="61"/>
      <c r="H40114"/>
      <c r="I40114"/>
      <c r="J40114"/>
      <c r="K40114"/>
      <c r="L40114"/>
      <c r="M40114"/>
    </row>
    <row r="40115" spans="1:13">
      <c r="A40115"/>
      <c r="B40115" s="61"/>
      <c r="C40115" s="63"/>
      <c r="D40115" s="60"/>
      <c r="E40115"/>
      <c r="F40115"/>
      <c r="G40115" s="61"/>
      <c r="H40115"/>
      <c r="I40115"/>
      <c r="J40115"/>
      <c r="K40115"/>
      <c r="L40115"/>
      <c r="M40115"/>
    </row>
    <row r="40116" spans="1:13">
      <c r="A40116"/>
      <c r="B40116" s="61"/>
      <c r="C40116" s="63"/>
      <c r="D40116" s="60"/>
      <c r="E40116"/>
      <c r="F40116"/>
      <c r="G40116" s="61"/>
      <c r="H40116"/>
      <c r="I40116"/>
      <c r="J40116"/>
      <c r="K40116"/>
      <c r="L40116"/>
      <c r="M40116"/>
    </row>
    <row r="40117" spans="1:13">
      <c r="A40117"/>
      <c r="B40117" s="61"/>
      <c r="C40117" s="63"/>
      <c r="D40117" s="60"/>
      <c r="E40117"/>
      <c r="F40117"/>
      <c r="G40117" s="61"/>
      <c r="H40117"/>
      <c r="I40117"/>
      <c r="J40117"/>
      <c r="K40117"/>
      <c r="L40117"/>
      <c r="M40117"/>
    </row>
    <row r="40118" spans="1:13">
      <c r="A40118"/>
      <c r="B40118" s="61"/>
      <c r="C40118" s="63"/>
      <c r="D40118" s="60"/>
      <c r="E40118"/>
      <c r="F40118"/>
      <c r="G40118" s="61"/>
      <c r="H40118"/>
      <c r="I40118"/>
      <c r="J40118"/>
      <c r="K40118"/>
      <c r="L40118"/>
      <c r="M40118"/>
    </row>
    <row r="40119" spans="1:13">
      <c r="A40119"/>
      <c r="B40119" s="61"/>
      <c r="C40119" s="63"/>
      <c r="D40119" s="60"/>
      <c r="E40119"/>
      <c r="F40119"/>
      <c r="G40119" s="61"/>
      <c r="H40119"/>
      <c r="I40119"/>
      <c r="J40119"/>
      <c r="K40119"/>
      <c r="L40119"/>
      <c r="M40119"/>
    </row>
    <row r="40120" spans="1:13">
      <c r="A40120"/>
      <c r="B40120" s="61"/>
      <c r="C40120" s="63"/>
      <c r="D40120" s="60"/>
      <c r="E40120"/>
      <c r="F40120"/>
      <c r="G40120" s="61"/>
      <c r="H40120"/>
      <c r="I40120"/>
      <c r="J40120"/>
      <c r="K40120"/>
      <c r="L40120"/>
      <c r="M40120"/>
    </row>
    <row r="40121" spans="1:13">
      <c r="A40121"/>
      <c r="B40121" s="61"/>
      <c r="C40121" s="63"/>
      <c r="D40121" s="60"/>
      <c r="E40121"/>
      <c r="F40121"/>
      <c r="G40121" s="61"/>
      <c r="H40121"/>
      <c r="I40121"/>
      <c r="J40121"/>
      <c r="K40121"/>
      <c r="L40121"/>
      <c r="M40121"/>
    </row>
    <row r="40122" spans="1:13">
      <c r="A40122"/>
      <c r="B40122" s="61"/>
      <c r="C40122" s="63"/>
      <c r="D40122" s="60"/>
      <c r="E40122"/>
      <c r="F40122"/>
      <c r="G40122" s="61"/>
      <c r="H40122"/>
      <c r="I40122"/>
      <c r="J40122"/>
      <c r="K40122"/>
      <c r="L40122"/>
      <c r="M40122"/>
    </row>
    <row r="40123" spans="1:13">
      <c r="A40123"/>
      <c r="B40123" s="61"/>
      <c r="C40123" s="63"/>
      <c r="D40123" s="60"/>
      <c r="E40123"/>
      <c r="F40123"/>
      <c r="G40123" s="61"/>
      <c r="H40123"/>
      <c r="I40123"/>
      <c r="J40123"/>
      <c r="K40123"/>
      <c r="L40123"/>
      <c r="M40123"/>
    </row>
    <row r="40124" spans="1:13">
      <c r="A40124"/>
      <c r="B40124" s="61"/>
      <c r="C40124" s="63"/>
      <c r="D40124" s="60"/>
      <c r="E40124"/>
      <c r="F40124"/>
      <c r="G40124" s="61"/>
      <c r="H40124"/>
      <c r="I40124"/>
      <c r="J40124"/>
      <c r="K40124"/>
      <c r="L40124"/>
      <c r="M40124"/>
    </row>
    <row r="40125" spans="1:13">
      <c r="A40125"/>
      <c r="B40125" s="61"/>
      <c r="C40125" s="63"/>
      <c r="D40125" s="60"/>
      <c r="E40125"/>
      <c r="F40125"/>
      <c r="G40125" s="61"/>
      <c r="H40125"/>
      <c r="I40125"/>
      <c r="J40125"/>
      <c r="K40125"/>
      <c r="L40125"/>
      <c r="M40125"/>
    </row>
    <row r="40126" spans="1:13">
      <c r="A40126"/>
      <c r="B40126" s="61"/>
      <c r="C40126" s="63"/>
      <c r="D40126" s="60"/>
      <c r="E40126"/>
      <c r="F40126"/>
      <c r="G40126" s="61"/>
      <c r="H40126"/>
      <c r="I40126"/>
      <c r="J40126"/>
      <c r="K40126"/>
      <c r="L40126"/>
      <c r="M40126"/>
    </row>
    <row r="40127" spans="1:13">
      <c r="A40127"/>
      <c r="B40127" s="61"/>
      <c r="C40127" s="63"/>
      <c r="D40127" s="60"/>
      <c r="E40127"/>
      <c r="F40127"/>
      <c r="G40127" s="61"/>
      <c r="H40127"/>
      <c r="I40127"/>
      <c r="J40127"/>
      <c r="K40127"/>
      <c r="L40127"/>
      <c r="M40127"/>
    </row>
    <row r="40128" spans="1:13">
      <c r="A40128"/>
      <c r="B40128" s="61"/>
      <c r="C40128" s="63"/>
      <c r="D40128" s="60"/>
      <c r="E40128"/>
      <c r="F40128"/>
      <c r="G40128" s="61"/>
      <c r="H40128"/>
      <c r="I40128"/>
      <c r="J40128"/>
      <c r="K40128"/>
      <c r="L40128"/>
      <c r="M40128"/>
    </row>
    <row r="40129" spans="1:13">
      <c r="A40129"/>
      <c r="B40129" s="61"/>
      <c r="C40129" s="63"/>
      <c r="D40129" s="60"/>
      <c r="E40129"/>
      <c r="F40129"/>
      <c r="G40129" s="61"/>
      <c r="H40129"/>
      <c r="I40129"/>
      <c r="J40129"/>
      <c r="K40129"/>
      <c r="L40129"/>
      <c r="M40129"/>
    </row>
    <row r="40130" spans="1:13">
      <c r="A40130"/>
      <c r="B40130" s="61"/>
      <c r="C40130" s="63"/>
      <c r="D40130" s="60"/>
      <c r="E40130"/>
      <c r="F40130"/>
      <c r="G40130" s="61"/>
      <c r="H40130"/>
      <c r="I40130"/>
      <c r="J40130"/>
      <c r="K40130"/>
      <c r="L40130"/>
      <c r="M40130"/>
    </row>
    <row r="40131" spans="1:13">
      <c r="A40131"/>
      <c r="B40131" s="61"/>
      <c r="C40131" s="63"/>
      <c r="D40131" s="60"/>
      <c r="E40131"/>
      <c r="F40131"/>
      <c r="G40131" s="61"/>
      <c r="H40131"/>
      <c r="I40131"/>
      <c r="J40131"/>
      <c r="K40131"/>
      <c r="L40131"/>
      <c r="M40131"/>
    </row>
    <row r="40132" spans="1:13">
      <c r="A40132"/>
      <c r="B40132" s="61"/>
      <c r="C40132" s="63"/>
      <c r="D40132" s="60"/>
      <c r="E40132"/>
      <c r="F40132"/>
      <c r="G40132" s="61"/>
      <c r="H40132"/>
      <c r="I40132"/>
      <c r="J40132"/>
      <c r="K40132"/>
      <c r="L40132"/>
      <c r="M40132"/>
    </row>
    <row r="40133" spans="1:13">
      <c r="A40133"/>
      <c r="B40133" s="61"/>
      <c r="C40133" s="63"/>
      <c r="D40133" s="60"/>
      <c r="E40133"/>
      <c r="F40133"/>
      <c r="G40133" s="61"/>
      <c r="H40133"/>
      <c r="I40133"/>
      <c r="J40133"/>
      <c r="K40133"/>
      <c r="L40133"/>
      <c r="M40133"/>
    </row>
    <row r="40134" spans="1:13">
      <c r="A40134"/>
      <c r="B40134" s="61"/>
      <c r="C40134" s="63"/>
      <c r="D40134" s="60"/>
      <c r="E40134"/>
      <c r="F40134"/>
      <c r="G40134" s="61"/>
      <c r="H40134"/>
      <c r="I40134"/>
      <c r="J40134"/>
      <c r="K40134"/>
      <c r="L40134"/>
      <c r="M40134"/>
    </row>
    <row r="40135" spans="1:13">
      <c r="A40135"/>
      <c r="B40135" s="61"/>
      <c r="C40135" s="63"/>
      <c r="D40135" s="60"/>
      <c r="E40135"/>
      <c r="F40135"/>
      <c r="G40135" s="61"/>
      <c r="H40135"/>
      <c r="I40135"/>
      <c r="J40135"/>
      <c r="K40135"/>
      <c r="L40135"/>
      <c r="M40135"/>
    </row>
    <row r="40136" spans="1:13">
      <c r="A40136"/>
      <c r="B40136" s="61"/>
      <c r="C40136" s="63"/>
      <c r="D40136" s="60"/>
      <c r="E40136"/>
      <c r="F40136"/>
      <c r="G40136" s="61"/>
      <c r="H40136"/>
      <c r="I40136"/>
      <c r="J40136"/>
      <c r="K40136"/>
      <c r="L40136"/>
      <c r="M40136"/>
    </row>
    <row r="40137" spans="1:13">
      <c r="A40137"/>
      <c r="B40137" s="61"/>
      <c r="C40137" s="63"/>
      <c r="D40137" s="60"/>
      <c r="E40137"/>
      <c r="F40137"/>
      <c r="G40137" s="61"/>
      <c r="H40137"/>
      <c r="I40137"/>
      <c r="J40137"/>
      <c r="K40137"/>
      <c r="L40137"/>
      <c r="M40137"/>
    </row>
    <row r="40138" spans="1:13">
      <c r="A40138"/>
      <c r="B40138" s="61"/>
      <c r="C40138" s="63"/>
      <c r="D40138" s="60"/>
      <c r="E40138"/>
      <c r="F40138"/>
      <c r="G40138" s="61"/>
      <c r="H40138"/>
      <c r="I40138"/>
      <c r="J40138"/>
      <c r="K40138"/>
      <c r="L40138"/>
      <c r="M40138"/>
    </row>
    <row r="40139" spans="1:13">
      <c r="A40139"/>
      <c r="B40139" s="61"/>
      <c r="C40139" s="63"/>
      <c r="D40139" s="60"/>
      <c r="E40139"/>
      <c r="F40139"/>
      <c r="G40139" s="61"/>
      <c r="H40139"/>
      <c r="I40139"/>
      <c r="J40139"/>
      <c r="K40139"/>
      <c r="L40139"/>
      <c r="M40139"/>
    </row>
    <row r="40140" spans="1:13">
      <c r="A40140"/>
      <c r="B40140" s="61"/>
      <c r="C40140" s="63"/>
      <c r="D40140" s="60"/>
      <c r="E40140"/>
      <c r="F40140"/>
      <c r="G40140" s="61"/>
      <c r="H40140"/>
      <c r="I40140"/>
      <c r="J40140"/>
      <c r="K40140"/>
      <c r="L40140"/>
      <c r="M40140"/>
    </row>
    <row r="40141" spans="1:13">
      <c r="A40141"/>
      <c r="B40141" s="61"/>
      <c r="C40141" s="63"/>
      <c r="D40141" s="60"/>
      <c r="E40141"/>
      <c r="F40141"/>
      <c r="G40141" s="61"/>
      <c r="H40141"/>
      <c r="I40141"/>
      <c r="J40141"/>
      <c r="K40141"/>
      <c r="L40141"/>
      <c r="M40141"/>
    </row>
    <row r="40142" spans="1:13">
      <c r="A40142"/>
      <c r="B40142" s="61"/>
      <c r="C40142" s="63"/>
      <c r="D40142" s="60"/>
      <c r="E40142"/>
      <c r="F40142"/>
      <c r="G40142" s="61"/>
      <c r="H40142"/>
      <c r="I40142"/>
      <c r="J40142"/>
      <c r="K40142"/>
      <c r="L40142"/>
      <c r="M40142"/>
    </row>
    <row r="40143" spans="1:13">
      <c r="A40143"/>
      <c r="B40143" s="61"/>
      <c r="C40143" s="63"/>
      <c r="D40143" s="60"/>
      <c r="E40143"/>
      <c r="F40143"/>
      <c r="G40143" s="61"/>
      <c r="H40143"/>
      <c r="I40143"/>
      <c r="J40143"/>
      <c r="K40143"/>
      <c r="L40143"/>
      <c r="M40143"/>
    </row>
    <row r="40144" spans="1:13">
      <c r="A40144"/>
      <c r="B40144" s="61"/>
      <c r="C40144" s="63"/>
      <c r="D40144" s="60"/>
      <c r="E40144"/>
      <c r="F40144"/>
      <c r="G40144" s="61"/>
      <c r="H40144"/>
      <c r="I40144"/>
      <c r="J40144"/>
      <c r="K40144"/>
      <c r="L40144"/>
      <c r="M40144"/>
    </row>
    <row r="40145" spans="1:13">
      <c r="A40145"/>
      <c r="B40145" s="61"/>
      <c r="C40145" s="63"/>
      <c r="D40145" s="60"/>
      <c r="E40145"/>
      <c r="F40145"/>
      <c r="G40145" s="61"/>
      <c r="H40145"/>
      <c r="I40145"/>
      <c r="J40145"/>
      <c r="K40145"/>
      <c r="L40145"/>
      <c r="M40145"/>
    </row>
    <row r="40146" spans="1:13">
      <c r="A40146"/>
      <c r="B40146" s="61"/>
      <c r="C40146" s="63"/>
      <c r="D40146" s="60"/>
      <c r="E40146"/>
      <c r="F40146"/>
      <c r="G40146" s="61"/>
      <c r="H40146"/>
      <c r="I40146"/>
      <c r="J40146"/>
      <c r="K40146"/>
      <c r="L40146"/>
      <c r="M40146"/>
    </row>
    <row r="40147" spans="1:13">
      <c r="A40147"/>
      <c r="B40147" s="61"/>
      <c r="C40147" s="63"/>
      <c r="D40147" s="60"/>
      <c r="E40147"/>
      <c r="F40147"/>
      <c r="G40147" s="61"/>
      <c r="H40147"/>
      <c r="I40147"/>
      <c r="J40147"/>
      <c r="K40147"/>
      <c r="L40147"/>
      <c r="M40147"/>
    </row>
    <row r="40148" spans="1:13">
      <c r="A40148"/>
      <c r="B40148" s="61"/>
      <c r="C40148" s="63"/>
      <c r="D40148" s="60"/>
      <c r="E40148"/>
      <c r="F40148"/>
      <c r="G40148" s="61"/>
      <c r="H40148"/>
      <c r="I40148"/>
      <c r="J40148"/>
      <c r="K40148"/>
      <c r="L40148"/>
      <c r="M40148"/>
    </row>
    <row r="40149" spans="1:13">
      <c r="A40149"/>
      <c r="B40149" s="61"/>
      <c r="C40149" s="63"/>
      <c r="D40149" s="60"/>
      <c r="E40149"/>
      <c r="F40149"/>
      <c r="G40149" s="61"/>
      <c r="H40149"/>
      <c r="I40149"/>
      <c r="J40149"/>
      <c r="K40149"/>
      <c r="L40149"/>
      <c r="M40149"/>
    </row>
    <row r="40150" spans="1:13">
      <c r="A40150"/>
      <c r="B40150" s="61"/>
      <c r="C40150" s="63"/>
      <c r="D40150" s="60"/>
      <c r="E40150"/>
      <c r="F40150"/>
      <c r="G40150" s="61"/>
      <c r="H40150"/>
      <c r="I40150"/>
      <c r="J40150"/>
      <c r="K40150"/>
      <c r="L40150"/>
      <c r="M40150"/>
    </row>
    <row r="40151" spans="1:13">
      <c r="A40151"/>
      <c r="B40151" s="61"/>
      <c r="C40151" s="63"/>
      <c r="D40151" s="60"/>
      <c r="E40151"/>
      <c r="F40151"/>
      <c r="G40151" s="61"/>
      <c r="H40151"/>
      <c r="I40151"/>
      <c r="J40151"/>
      <c r="K40151"/>
      <c r="L40151"/>
      <c r="M40151"/>
    </row>
    <row r="40152" spans="1:13">
      <c r="A40152"/>
      <c r="B40152" s="61"/>
      <c r="C40152" s="63"/>
      <c r="D40152" s="60"/>
      <c r="E40152"/>
      <c r="F40152"/>
      <c r="G40152" s="61"/>
      <c r="H40152"/>
      <c r="I40152"/>
      <c r="J40152"/>
      <c r="K40152"/>
      <c r="L40152"/>
      <c r="M40152"/>
    </row>
    <row r="40153" spans="1:13">
      <c r="A40153"/>
      <c r="B40153" s="61"/>
      <c r="C40153" s="63"/>
      <c r="D40153" s="60"/>
      <c r="E40153"/>
      <c r="F40153"/>
      <c r="G40153" s="61"/>
      <c r="H40153"/>
      <c r="I40153"/>
      <c r="J40153"/>
      <c r="K40153"/>
      <c r="L40153"/>
      <c r="M40153"/>
    </row>
    <row r="40154" spans="1:13">
      <c r="A40154"/>
      <c r="B40154" s="61"/>
      <c r="C40154" s="63"/>
      <c r="D40154" s="60"/>
      <c r="E40154"/>
      <c r="F40154"/>
      <c r="G40154" s="61"/>
      <c r="H40154"/>
      <c r="I40154"/>
      <c r="J40154"/>
      <c r="K40154"/>
      <c r="L40154"/>
      <c r="M40154"/>
    </row>
    <row r="40155" spans="1:13">
      <c r="A40155"/>
      <c r="B40155" s="61"/>
      <c r="C40155" s="63"/>
      <c r="D40155" s="60"/>
      <c r="E40155"/>
      <c r="F40155"/>
      <c r="G40155" s="61"/>
      <c r="H40155"/>
      <c r="I40155"/>
      <c r="J40155"/>
      <c r="K40155"/>
      <c r="L40155"/>
      <c r="M40155"/>
    </row>
    <row r="40156" spans="1:13">
      <c r="A40156"/>
      <c r="B40156" s="61"/>
      <c r="C40156" s="63"/>
      <c r="D40156" s="60"/>
      <c r="E40156"/>
      <c r="F40156"/>
      <c r="G40156" s="61"/>
      <c r="H40156"/>
      <c r="I40156"/>
      <c r="J40156"/>
      <c r="K40156"/>
      <c r="L40156"/>
      <c r="M40156"/>
    </row>
    <row r="40157" spans="1:13">
      <c r="A40157"/>
      <c r="B40157" s="61"/>
      <c r="C40157" s="63"/>
      <c r="D40157" s="60"/>
      <c r="E40157"/>
      <c r="F40157"/>
      <c r="G40157" s="61"/>
      <c r="H40157"/>
      <c r="I40157"/>
      <c r="J40157"/>
      <c r="K40157"/>
      <c r="L40157"/>
      <c r="M40157"/>
    </row>
    <row r="40158" spans="1:13">
      <c r="A40158"/>
      <c r="B40158" s="61"/>
      <c r="C40158" s="63"/>
      <c r="D40158" s="60"/>
      <c r="E40158"/>
      <c r="F40158"/>
      <c r="G40158" s="61"/>
      <c r="H40158"/>
      <c r="I40158"/>
      <c r="J40158"/>
      <c r="K40158"/>
      <c r="L40158"/>
      <c r="M40158"/>
    </row>
    <row r="40159" spans="1:13">
      <c r="A40159"/>
      <c r="B40159" s="61"/>
      <c r="C40159" s="63"/>
      <c r="D40159" s="60"/>
      <c r="E40159"/>
      <c r="F40159"/>
      <c r="G40159" s="61"/>
      <c r="H40159"/>
      <c r="I40159"/>
      <c r="J40159"/>
      <c r="K40159"/>
      <c r="L40159"/>
      <c r="M40159"/>
    </row>
    <row r="40160" spans="1:13">
      <c r="A40160"/>
      <c r="B40160" s="61"/>
      <c r="C40160" s="63"/>
      <c r="D40160" s="60"/>
      <c r="E40160"/>
      <c r="F40160"/>
      <c r="G40160" s="61"/>
      <c r="H40160"/>
      <c r="I40160"/>
      <c r="J40160"/>
      <c r="K40160"/>
      <c r="L40160"/>
      <c r="M40160"/>
    </row>
    <row r="40161" spans="1:13">
      <c r="A40161"/>
      <c r="B40161" s="61"/>
      <c r="C40161" s="63"/>
      <c r="D40161" s="60"/>
      <c r="E40161"/>
      <c r="F40161"/>
      <c r="G40161" s="61"/>
      <c r="H40161"/>
      <c r="I40161"/>
      <c r="J40161"/>
      <c r="K40161"/>
      <c r="L40161"/>
      <c r="M40161"/>
    </row>
    <row r="40162" spans="1:13">
      <c r="A40162"/>
      <c r="B40162" s="61"/>
      <c r="C40162" s="63"/>
      <c r="D40162" s="60"/>
      <c r="E40162"/>
      <c r="F40162"/>
      <c r="G40162" s="61"/>
      <c r="H40162"/>
      <c r="I40162"/>
      <c r="J40162"/>
      <c r="K40162"/>
      <c r="L40162"/>
      <c r="M40162"/>
    </row>
    <row r="40163" spans="1:13">
      <c r="A40163"/>
      <c r="B40163" s="61"/>
      <c r="C40163" s="63"/>
      <c r="D40163" s="60"/>
      <c r="E40163"/>
      <c r="F40163"/>
      <c r="G40163" s="61"/>
      <c r="H40163"/>
      <c r="I40163"/>
      <c r="J40163"/>
      <c r="K40163"/>
      <c r="L40163"/>
      <c r="M40163"/>
    </row>
    <row r="40164" spans="1:13">
      <c r="A40164"/>
      <c r="B40164" s="61"/>
      <c r="C40164" s="63"/>
      <c r="D40164" s="60"/>
      <c r="E40164"/>
      <c r="F40164"/>
      <c r="G40164" s="61"/>
      <c r="H40164"/>
      <c r="I40164"/>
      <c r="J40164"/>
      <c r="K40164"/>
      <c r="L40164"/>
      <c r="M40164"/>
    </row>
    <row r="40165" spans="1:13">
      <c r="A40165"/>
      <c r="B40165" s="61"/>
      <c r="C40165" s="63"/>
      <c r="D40165" s="60"/>
      <c r="E40165"/>
      <c r="F40165"/>
      <c r="G40165" s="61"/>
      <c r="H40165"/>
      <c r="I40165"/>
      <c r="J40165"/>
      <c r="K40165"/>
      <c r="L40165"/>
      <c r="M40165"/>
    </row>
    <row r="40166" spans="1:13">
      <c r="A40166"/>
      <c r="B40166" s="61"/>
      <c r="C40166" s="63"/>
      <c r="D40166" s="60"/>
      <c r="E40166"/>
      <c r="F40166"/>
      <c r="G40166" s="61"/>
      <c r="H40166"/>
      <c r="I40166"/>
      <c r="J40166"/>
      <c r="K40166"/>
      <c r="L40166"/>
      <c r="M40166"/>
    </row>
    <row r="40167" spans="1:13">
      <c r="A40167"/>
      <c r="B40167" s="61"/>
      <c r="C40167" s="63"/>
      <c r="D40167" s="60"/>
      <c r="E40167"/>
      <c r="F40167"/>
      <c r="G40167" s="61"/>
      <c r="H40167"/>
      <c r="I40167"/>
      <c r="J40167"/>
      <c r="K40167"/>
      <c r="L40167"/>
      <c r="M40167"/>
    </row>
    <row r="40168" spans="1:13">
      <c r="A40168"/>
      <c r="B40168" s="61"/>
      <c r="C40168" s="63"/>
      <c r="D40168" s="60"/>
      <c r="E40168"/>
      <c r="F40168"/>
      <c r="G40168" s="61"/>
      <c r="H40168"/>
      <c r="I40168"/>
      <c r="J40168"/>
      <c r="K40168"/>
      <c r="L40168"/>
      <c r="M40168"/>
    </row>
    <row r="40169" spans="1:13">
      <c r="A40169"/>
      <c r="B40169" s="61"/>
      <c r="C40169" s="63"/>
      <c r="D40169" s="60"/>
      <c r="E40169"/>
      <c r="F40169"/>
      <c r="G40169" s="61"/>
      <c r="H40169"/>
      <c r="I40169"/>
      <c r="J40169"/>
      <c r="K40169"/>
      <c r="L40169"/>
      <c r="M40169"/>
    </row>
    <row r="40170" spans="1:13">
      <c r="A40170"/>
      <c r="B40170" s="61"/>
      <c r="C40170" s="63"/>
      <c r="D40170" s="60"/>
      <c r="E40170"/>
      <c r="F40170"/>
      <c r="G40170" s="61"/>
      <c r="H40170"/>
      <c r="I40170"/>
      <c r="J40170"/>
      <c r="K40170"/>
      <c r="L40170"/>
      <c r="M40170"/>
    </row>
    <row r="40171" spans="1:13">
      <c r="A40171"/>
      <c r="B40171" s="61"/>
      <c r="C40171" s="63"/>
      <c r="D40171" s="60"/>
      <c r="E40171"/>
      <c r="F40171"/>
      <c r="G40171" s="61"/>
      <c r="H40171"/>
      <c r="I40171"/>
      <c r="J40171"/>
      <c r="K40171"/>
      <c r="L40171"/>
      <c r="M40171"/>
    </row>
    <row r="40172" spans="1:13">
      <c r="A40172"/>
      <c r="B40172" s="61"/>
      <c r="C40172" s="63"/>
      <c r="D40172" s="60"/>
      <c r="E40172"/>
      <c r="F40172"/>
      <c r="G40172" s="61"/>
      <c r="H40172"/>
      <c r="I40172"/>
      <c r="J40172"/>
      <c r="K40172"/>
      <c r="L40172"/>
      <c r="M40172"/>
    </row>
    <row r="40173" spans="1:13">
      <c r="A40173"/>
      <c r="B40173" s="61"/>
      <c r="C40173" s="63"/>
      <c r="D40173" s="60"/>
      <c r="E40173"/>
      <c r="F40173"/>
      <c r="G40173" s="61"/>
      <c r="H40173"/>
      <c r="I40173"/>
      <c r="J40173"/>
      <c r="K40173"/>
      <c r="L40173"/>
      <c r="M40173"/>
    </row>
    <row r="40174" spans="1:13">
      <c r="A40174"/>
      <c r="B40174" s="61"/>
      <c r="C40174" s="63"/>
      <c r="D40174" s="60"/>
      <c r="E40174"/>
      <c r="F40174"/>
      <c r="G40174" s="61"/>
      <c r="H40174"/>
      <c r="I40174"/>
      <c r="J40174"/>
      <c r="K40174"/>
      <c r="L40174"/>
      <c r="M40174"/>
    </row>
    <row r="40175" spans="1:13">
      <c r="A40175"/>
      <c r="B40175" s="61"/>
      <c r="C40175" s="63"/>
      <c r="D40175" s="60"/>
      <c r="E40175"/>
      <c r="F40175"/>
      <c r="G40175" s="61"/>
      <c r="H40175"/>
      <c r="I40175"/>
      <c r="J40175"/>
      <c r="K40175"/>
      <c r="L40175"/>
      <c r="M40175"/>
    </row>
    <row r="40176" spans="1:13">
      <c r="A40176"/>
      <c r="B40176" s="61"/>
      <c r="C40176" s="63"/>
      <c r="D40176" s="60"/>
      <c r="E40176"/>
      <c r="F40176"/>
      <c r="G40176" s="61"/>
      <c r="H40176"/>
      <c r="I40176"/>
      <c r="J40176"/>
      <c r="K40176"/>
      <c r="L40176"/>
      <c r="M40176"/>
    </row>
    <row r="40177" spans="1:13">
      <c r="A40177"/>
      <c r="B40177" s="61"/>
      <c r="C40177" s="63"/>
      <c r="D40177" s="60"/>
      <c r="E40177"/>
      <c r="F40177"/>
      <c r="G40177" s="61"/>
      <c r="H40177"/>
      <c r="I40177"/>
      <c r="J40177"/>
      <c r="K40177"/>
      <c r="L40177"/>
      <c r="M40177"/>
    </row>
    <row r="40178" spans="1:13">
      <c r="A40178"/>
      <c r="B40178" s="61"/>
      <c r="C40178" s="63"/>
      <c r="D40178" s="60"/>
      <c r="E40178"/>
      <c r="F40178"/>
      <c r="G40178" s="61"/>
      <c r="H40178"/>
      <c r="I40178"/>
      <c r="J40178"/>
      <c r="K40178"/>
      <c r="L40178"/>
      <c r="M40178"/>
    </row>
    <row r="40179" spans="1:13">
      <c r="A40179"/>
      <c r="B40179" s="61"/>
      <c r="C40179" s="63"/>
      <c r="D40179" s="60"/>
      <c r="E40179"/>
      <c r="F40179"/>
      <c r="G40179" s="61"/>
      <c r="H40179"/>
      <c r="I40179"/>
      <c r="J40179"/>
      <c r="K40179"/>
      <c r="L40179"/>
      <c r="M40179"/>
    </row>
    <row r="40180" spans="1:13">
      <c r="A40180"/>
      <c r="B40180" s="61"/>
      <c r="C40180" s="63"/>
      <c r="D40180" s="60"/>
      <c r="E40180"/>
      <c r="F40180"/>
      <c r="G40180" s="61"/>
      <c r="H40180"/>
      <c r="I40180"/>
      <c r="J40180"/>
      <c r="K40180"/>
      <c r="L40180"/>
      <c r="M40180"/>
    </row>
    <row r="40181" spans="1:13">
      <c r="A40181"/>
      <c r="B40181" s="61"/>
      <c r="C40181" s="63"/>
      <c r="D40181" s="60"/>
      <c r="E40181"/>
      <c r="F40181"/>
      <c r="G40181" s="61"/>
      <c r="H40181"/>
      <c r="I40181"/>
      <c r="J40181"/>
      <c r="K40181"/>
      <c r="L40181"/>
      <c r="M40181"/>
    </row>
    <row r="40182" spans="1:13">
      <c r="A40182"/>
      <c r="B40182" s="61"/>
      <c r="C40182" s="63"/>
      <c r="D40182" s="60"/>
      <c r="E40182"/>
      <c r="F40182"/>
      <c r="G40182" s="61"/>
      <c r="H40182"/>
      <c r="I40182"/>
      <c r="J40182"/>
      <c r="K40182"/>
      <c r="L40182"/>
      <c r="M40182"/>
    </row>
    <row r="40183" spans="1:13">
      <c r="A40183"/>
      <c r="B40183" s="61"/>
      <c r="C40183" s="63"/>
      <c r="D40183" s="60"/>
      <c r="E40183"/>
      <c r="F40183"/>
      <c r="G40183" s="61"/>
      <c r="H40183"/>
      <c r="I40183"/>
      <c r="J40183"/>
      <c r="K40183"/>
      <c r="L40183"/>
      <c r="M40183"/>
    </row>
    <row r="40184" spans="1:13">
      <c r="A40184"/>
      <c r="B40184" s="61"/>
      <c r="C40184" s="63"/>
      <c r="D40184" s="60"/>
      <c r="E40184"/>
      <c r="F40184"/>
      <c r="G40184" s="61"/>
      <c r="H40184"/>
      <c r="I40184"/>
      <c r="J40184"/>
      <c r="K40184"/>
      <c r="L40184"/>
      <c r="M40184"/>
    </row>
    <row r="40185" spans="1:13">
      <c r="A40185"/>
      <c r="B40185" s="61"/>
      <c r="C40185" s="63"/>
      <c r="D40185" s="60"/>
      <c r="E40185"/>
      <c r="F40185"/>
      <c r="G40185" s="61"/>
      <c r="H40185"/>
      <c r="I40185"/>
      <c r="J40185"/>
      <c r="K40185"/>
      <c r="L40185"/>
      <c r="M40185"/>
    </row>
    <row r="40186" spans="1:13">
      <c r="A40186"/>
      <c r="B40186" s="61"/>
      <c r="C40186" s="63"/>
      <c r="D40186" s="60"/>
      <c r="E40186"/>
      <c r="F40186"/>
      <c r="G40186" s="61"/>
      <c r="H40186"/>
      <c r="I40186"/>
      <c r="J40186"/>
      <c r="K40186"/>
      <c r="L40186"/>
      <c r="M40186"/>
    </row>
    <row r="40187" spans="1:13">
      <c r="A40187"/>
      <c r="B40187" s="61"/>
      <c r="C40187" s="63"/>
      <c r="D40187" s="60"/>
      <c r="E40187"/>
      <c r="F40187"/>
      <c r="G40187" s="61"/>
      <c r="H40187"/>
      <c r="I40187"/>
      <c r="J40187"/>
      <c r="K40187"/>
      <c r="L40187"/>
      <c r="M40187"/>
    </row>
    <row r="40188" spans="1:13">
      <c r="A40188"/>
      <c r="B40188" s="61"/>
      <c r="C40188" s="63"/>
      <c r="D40188" s="60"/>
      <c r="E40188"/>
      <c r="F40188"/>
      <c r="G40188" s="61"/>
      <c r="H40188"/>
      <c r="I40188"/>
      <c r="J40188"/>
      <c r="K40188"/>
      <c r="L40188"/>
      <c r="M40188"/>
    </row>
    <row r="40189" spans="1:13">
      <c r="A40189"/>
      <c r="B40189" s="61"/>
      <c r="C40189" s="63"/>
      <c r="D40189" s="60"/>
      <c r="E40189"/>
      <c r="F40189"/>
      <c r="G40189" s="61"/>
      <c r="H40189"/>
      <c r="I40189"/>
      <c r="J40189"/>
      <c r="K40189"/>
      <c r="L40189"/>
      <c r="M40189"/>
    </row>
    <row r="40190" spans="1:13">
      <c r="A40190"/>
      <c r="B40190" s="61"/>
      <c r="C40190" s="63"/>
      <c r="D40190" s="60"/>
      <c r="E40190"/>
      <c r="F40190"/>
      <c r="G40190" s="61"/>
      <c r="H40190"/>
      <c r="I40190"/>
      <c r="J40190"/>
      <c r="K40190"/>
      <c r="L40190"/>
      <c r="M40190"/>
    </row>
    <row r="40191" spans="1:13">
      <c r="A40191"/>
      <c r="B40191" s="61"/>
      <c r="C40191" s="63"/>
      <c r="D40191" s="60"/>
      <c r="E40191"/>
      <c r="F40191"/>
      <c r="G40191" s="61"/>
      <c r="H40191"/>
      <c r="I40191"/>
      <c r="J40191"/>
      <c r="K40191"/>
      <c r="L40191"/>
      <c r="M40191"/>
    </row>
    <row r="40192" spans="1:13">
      <c r="A40192"/>
      <c r="B40192" s="61"/>
      <c r="C40192" s="63"/>
      <c r="D40192" s="60"/>
      <c r="E40192"/>
      <c r="F40192"/>
      <c r="G40192" s="61"/>
      <c r="H40192"/>
      <c r="I40192"/>
      <c r="J40192"/>
      <c r="K40192"/>
      <c r="L40192"/>
      <c r="M40192"/>
    </row>
    <row r="40193" spans="1:13">
      <c r="A40193"/>
      <c r="B40193" s="61"/>
      <c r="C40193" s="63"/>
      <c r="D40193" s="60"/>
      <c r="E40193"/>
      <c r="F40193"/>
      <c r="G40193" s="61"/>
      <c r="H40193"/>
      <c r="I40193"/>
      <c r="J40193"/>
      <c r="K40193"/>
      <c r="L40193"/>
      <c r="M40193"/>
    </row>
    <row r="40194" spans="1:13">
      <c r="A40194"/>
      <c r="B40194" s="61"/>
      <c r="C40194" s="63"/>
      <c r="D40194" s="60"/>
      <c r="E40194"/>
      <c r="F40194"/>
      <c r="G40194" s="61"/>
      <c r="H40194"/>
      <c r="I40194"/>
      <c r="J40194"/>
      <c r="K40194"/>
      <c r="L40194"/>
      <c r="M40194"/>
    </row>
    <row r="40195" spans="1:13">
      <c r="A40195"/>
      <c r="B40195" s="61"/>
      <c r="C40195" s="63"/>
      <c r="D40195" s="60"/>
      <c r="E40195"/>
      <c r="F40195"/>
      <c r="G40195" s="61"/>
      <c r="H40195"/>
      <c r="I40195"/>
      <c r="J40195"/>
      <c r="K40195"/>
      <c r="L40195"/>
      <c r="M40195"/>
    </row>
    <row r="40196" spans="1:13">
      <c r="A40196"/>
      <c r="B40196" s="61"/>
      <c r="C40196" s="63"/>
      <c r="D40196" s="60"/>
      <c r="E40196"/>
      <c r="F40196"/>
      <c r="G40196" s="61"/>
      <c r="H40196"/>
      <c r="I40196"/>
      <c r="J40196"/>
      <c r="K40196"/>
      <c r="L40196"/>
      <c r="M40196"/>
    </row>
    <row r="40197" spans="1:13">
      <c r="A40197"/>
      <c r="B40197" s="61"/>
      <c r="C40197" s="63"/>
      <c r="D40197" s="60"/>
      <c r="E40197"/>
      <c r="F40197"/>
      <c r="G40197" s="61"/>
      <c r="H40197"/>
      <c r="I40197"/>
      <c r="J40197"/>
      <c r="K40197"/>
      <c r="L40197"/>
      <c r="M40197"/>
    </row>
    <row r="40198" spans="1:13">
      <c r="A40198"/>
      <c r="B40198" s="61"/>
      <c r="C40198" s="63"/>
      <c r="D40198" s="60"/>
      <c r="E40198"/>
      <c r="F40198"/>
      <c r="G40198" s="61"/>
      <c r="H40198"/>
      <c r="I40198"/>
      <c r="J40198"/>
      <c r="K40198"/>
      <c r="L40198"/>
      <c r="M40198"/>
    </row>
    <row r="40199" spans="1:13">
      <c r="A40199"/>
      <c r="B40199" s="61"/>
      <c r="C40199" s="63"/>
      <c r="D40199" s="60"/>
      <c r="E40199"/>
      <c r="F40199"/>
      <c r="G40199" s="61"/>
      <c r="H40199"/>
      <c r="I40199"/>
      <c r="J40199"/>
      <c r="K40199"/>
      <c r="L40199"/>
      <c r="M40199"/>
    </row>
    <row r="40200" spans="1:13">
      <c r="A40200"/>
      <c r="B40200" s="61"/>
      <c r="C40200" s="63"/>
      <c r="D40200" s="60"/>
      <c r="E40200"/>
      <c r="F40200"/>
      <c r="G40200" s="61"/>
      <c r="H40200"/>
      <c r="I40200"/>
      <c r="J40200"/>
      <c r="K40200"/>
      <c r="L40200"/>
      <c r="M40200"/>
    </row>
    <row r="40201" spans="1:13">
      <c r="A40201"/>
      <c r="B40201" s="61"/>
      <c r="C40201" s="63"/>
      <c r="D40201" s="60"/>
      <c r="E40201"/>
      <c r="F40201"/>
      <c r="G40201" s="61"/>
      <c r="H40201"/>
      <c r="I40201"/>
      <c r="J40201"/>
      <c r="K40201"/>
      <c r="L40201"/>
      <c r="M40201"/>
    </row>
    <row r="40202" spans="1:13">
      <c r="A40202"/>
      <c r="B40202" s="61"/>
      <c r="C40202" s="63"/>
      <c r="D40202" s="60"/>
      <c r="E40202"/>
      <c r="F40202"/>
      <c r="G40202" s="61"/>
      <c r="H40202"/>
      <c r="I40202"/>
      <c r="J40202"/>
      <c r="K40202"/>
      <c r="L40202"/>
      <c r="M40202"/>
    </row>
    <row r="40203" spans="1:13">
      <c r="A40203"/>
      <c r="B40203" s="61"/>
      <c r="C40203" s="63"/>
      <c r="D40203" s="60"/>
      <c r="E40203"/>
      <c r="F40203"/>
      <c r="G40203" s="61"/>
      <c r="H40203"/>
      <c r="I40203"/>
      <c r="J40203"/>
      <c r="K40203"/>
      <c r="L40203"/>
      <c r="M40203"/>
    </row>
    <row r="40204" spans="1:13">
      <c r="A40204"/>
      <c r="B40204" s="61"/>
      <c r="C40204" s="63"/>
      <c r="D40204" s="60"/>
      <c r="E40204"/>
      <c r="F40204"/>
      <c r="G40204" s="61"/>
      <c r="H40204"/>
      <c r="I40204"/>
      <c r="J40204"/>
      <c r="K40204"/>
      <c r="L40204"/>
      <c r="M40204"/>
    </row>
    <row r="40205" spans="1:13">
      <c r="A40205"/>
      <c r="B40205" s="61"/>
      <c r="C40205" s="63"/>
      <c r="D40205" s="60"/>
      <c r="E40205"/>
      <c r="F40205"/>
      <c r="G40205" s="61"/>
      <c r="H40205"/>
      <c r="I40205"/>
      <c r="J40205"/>
      <c r="K40205"/>
      <c r="L40205"/>
      <c r="M40205"/>
    </row>
    <row r="40206" spans="1:13">
      <c r="A40206"/>
      <c r="B40206" s="61"/>
      <c r="C40206" s="63"/>
      <c r="D40206" s="60"/>
      <c r="E40206"/>
      <c r="F40206"/>
      <c r="G40206" s="61"/>
      <c r="H40206"/>
      <c r="I40206"/>
      <c r="J40206"/>
      <c r="K40206"/>
      <c r="L40206"/>
      <c r="M40206"/>
    </row>
    <row r="40207" spans="1:13">
      <c r="A40207"/>
      <c r="B40207" s="61"/>
      <c r="C40207" s="63"/>
      <c r="D40207" s="60"/>
      <c r="E40207"/>
      <c r="F40207"/>
      <c r="G40207" s="61"/>
      <c r="H40207"/>
      <c r="I40207"/>
      <c r="J40207"/>
      <c r="K40207"/>
      <c r="L40207"/>
      <c r="M40207"/>
    </row>
    <row r="40208" spans="1:13">
      <c r="A40208"/>
      <c r="B40208" s="61"/>
      <c r="C40208" s="63"/>
      <c r="D40208" s="60"/>
      <c r="E40208"/>
      <c r="F40208"/>
      <c r="G40208" s="61"/>
      <c r="H40208"/>
      <c r="I40208"/>
      <c r="J40208"/>
      <c r="K40208"/>
      <c r="L40208"/>
      <c r="M40208"/>
    </row>
    <row r="40209" spans="1:13">
      <c r="A40209"/>
      <c r="B40209" s="61"/>
      <c r="C40209" s="63"/>
      <c r="D40209" s="60"/>
      <c r="E40209"/>
      <c r="F40209"/>
      <c r="G40209" s="61"/>
      <c r="H40209"/>
      <c r="I40209"/>
      <c r="J40209"/>
      <c r="K40209"/>
      <c r="L40209"/>
      <c r="M40209"/>
    </row>
    <row r="40210" spans="1:13">
      <c r="A40210"/>
      <c r="B40210" s="61"/>
      <c r="C40210" s="63"/>
      <c r="D40210" s="60"/>
      <c r="E40210"/>
      <c r="F40210"/>
      <c r="G40210" s="61"/>
      <c r="H40210"/>
      <c r="I40210"/>
      <c r="J40210"/>
      <c r="K40210"/>
      <c r="L40210"/>
      <c r="M40210"/>
    </row>
    <row r="40211" spans="1:13">
      <c r="A40211"/>
      <c r="B40211" s="61"/>
      <c r="C40211" s="63"/>
      <c r="D40211" s="60"/>
      <c r="E40211"/>
      <c r="F40211"/>
      <c r="G40211" s="61"/>
      <c r="H40211"/>
      <c r="I40211"/>
      <c r="J40211"/>
      <c r="K40211"/>
      <c r="L40211"/>
      <c r="M40211"/>
    </row>
    <row r="40212" spans="1:13">
      <c r="A40212"/>
      <c r="B40212" s="61"/>
      <c r="C40212" s="63"/>
      <c r="D40212" s="60"/>
      <c r="E40212"/>
      <c r="F40212"/>
      <c r="G40212" s="61"/>
      <c r="H40212"/>
      <c r="I40212"/>
      <c r="J40212"/>
      <c r="K40212"/>
      <c r="L40212"/>
      <c r="M40212"/>
    </row>
    <row r="40213" spans="1:13">
      <c r="A40213"/>
      <c r="B40213" s="61"/>
      <c r="C40213" s="63"/>
      <c r="D40213" s="60"/>
      <c r="E40213"/>
      <c r="F40213"/>
      <c r="G40213" s="61"/>
      <c r="H40213"/>
      <c r="I40213"/>
      <c r="J40213"/>
      <c r="K40213"/>
      <c r="L40213"/>
      <c r="M40213"/>
    </row>
    <row r="40214" spans="1:13">
      <c r="A40214"/>
      <c r="B40214" s="61"/>
      <c r="C40214" s="63"/>
      <c r="D40214" s="60"/>
      <c r="E40214"/>
      <c r="F40214"/>
      <c r="G40214" s="61"/>
      <c r="H40214"/>
      <c r="I40214"/>
      <c r="J40214"/>
      <c r="K40214"/>
      <c r="L40214"/>
      <c r="M40214"/>
    </row>
    <row r="40215" spans="1:13">
      <c r="A40215"/>
      <c r="B40215" s="61"/>
      <c r="C40215" s="63"/>
      <c r="D40215" s="60"/>
      <c r="E40215"/>
      <c r="F40215"/>
      <c r="G40215" s="61"/>
      <c r="H40215"/>
      <c r="I40215"/>
      <c r="J40215"/>
      <c r="K40215"/>
      <c r="L40215"/>
      <c r="M40215"/>
    </row>
    <row r="40216" spans="1:13">
      <c r="A40216"/>
      <c r="B40216" s="61"/>
      <c r="C40216" s="63"/>
      <c r="D40216" s="60"/>
      <c r="E40216"/>
      <c r="F40216"/>
      <c r="G40216" s="61"/>
      <c r="H40216"/>
      <c r="I40216"/>
      <c r="J40216"/>
      <c r="K40216"/>
      <c r="L40216"/>
      <c r="M40216"/>
    </row>
    <row r="40217" spans="1:13">
      <c r="A40217"/>
      <c r="B40217" s="61"/>
      <c r="C40217" s="63"/>
      <c r="D40217" s="60"/>
      <c r="E40217"/>
      <c r="F40217"/>
      <c r="G40217" s="61"/>
      <c r="H40217"/>
      <c r="I40217"/>
      <c r="J40217"/>
      <c r="K40217"/>
      <c r="L40217"/>
      <c r="M40217"/>
    </row>
    <row r="40218" spans="1:13">
      <c r="A40218"/>
      <c r="B40218" s="61"/>
      <c r="C40218" s="63"/>
      <c r="D40218" s="60"/>
      <c r="E40218"/>
      <c r="F40218"/>
      <c r="G40218" s="61"/>
      <c r="H40218"/>
      <c r="I40218"/>
      <c r="J40218"/>
      <c r="K40218"/>
      <c r="L40218"/>
      <c r="M40218"/>
    </row>
    <row r="40219" spans="1:13">
      <c r="A40219"/>
      <c r="B40219" s="61"/>
      <c r="C40219" s="63"/>
      <c r="D40219" s="60"/>
      <c r="E40219"/>
      <c r="F40219"/>
      <c r="G40219" s="61"/>
      <c r="H40219"/>
      <c r="I40219"/>
      <c r="J40219"/>
      <c r="K40219"/>
      <c r="L40219"/>
      <c r="M40219"/>
    </row>
    <row r="40220" spans="1:13">
      <c r="A40220"/>
      <c r="B40220" s="61"/>
      <c r="C40220" s="63"/>
      <c r="D40220" s="60"/>
      <c r="E40220"/>
      <c r="F40220"/>
      <c r="G40220" s="61"/>
      <c r="H40220"/>
      <c r="I40220"/>
      <c r="J40220"/>
      <c r="K40220"/>
      <c r="L40220"/>
      <c r="M40220"/>
    </row>
    <row r="40221" spans="1:13">
      <c r="A40221"/>
      <c r="B40221" s="61"/>
      <c r="C40221" s="63"/>
      <c r="D40221" s="60"/>
      <c r="E40221"/>
      <c r="F40221"/>
      <c r="G40221" s="61"/>
      <c r="H40221"/>
      <c r="I40221"/>
      <c r="J40221"/>
      <c r="K40221"/>
      <c r="L40221"/>
      <c r="M40221"/>
    </row>
    <row r="40222" spans="1:13">
      <c r="A40222"/>
      <c r="B40222" s="61"/>
      <c r="C40222" s="63"/>
      <c r="D40222" s="60"/>
      <c r="E40222"/>
      <c r="F40222"/>
      <c r="G40222" s="61"/>
      <c r="H40222"/>
      <c r="I40222"/>
      <c r="J40222"/>
      <c r="K40222"/>
      <c r="L40222"/>
      <c r="M40222"/>
    </row>
    <row r="40223" spans="1:13">
      <c r="A40223"/>
      <c r="B40223" s="61"/>
      <c r="C40223" s="63"/>
      <c r="D40223" s="60"/>
      <c r="E40223"/>
      <c r="F40223"/>
      <c r="G40223" s="61"/>
      <c r="H40223"/>
      <c r="I40223"/>
      <c r="J40223"/>
      <c r="K40223"/>
      <c r="L40223"/>
      <c r="M40223"/>
    </row>
    <row r="40224" spans="1:13">
      <c r="A40224"/>
      <c r="B40224" s="61"/>
      <c r="C40224" s="63"/>
      <c r="D40224" s="60"/>
      <c r="E40224"/>
      <c r="F40224"/>
      <c r="G40224" s="61"/>
      <c r="H40224"/>
      <c r="I40224"/>
      <c r="J40224"/>
      <c r="K40224"/>
      <c r="L40224"/>
      <c r="M40224"/>
    </row>
    <row r="40225" spans="1:13">
      <c r="A40225"/>
      <c r="B40225" s="61"/>
      <c r="C40225" s="63"/>
      <c r="D40225" s="60"/>
      <c r="E40225"/>
      <c r="F40225"/>
      <c r="G40225" s="61"/>
      <c r="H40225"/>
      <c r="I40225"/>
      <c r="J40225"/>
      <c r="K40225"/>
      <c r="L40225"/>
      <c r="M40225"/>
    </row>
    <row r="40226" spans="1:13">
      <c r="A40226"/>
      <c r="B40226" s="61"/>
      <c r="C40226" s="63"/>
      <c r="D40226" s="60"/>
      <c r="E40226"/>
      <c r="F40226"/>
      <c r="G40226" s="61"/>
      <c r="H40226"/>
      <c r="I40226"/>
      <c r="J40226"/>
      <c r="K40226"/>
      <c r="L40226"/>
      <c r="M40226"/>
    </row>
    <row r="40227" spans="1:13">
      <c r="A40227"/>
      <c r="B40227" s="61"/>
      <c r="C40227" s="63"/>
      <c r="D40227" s="60"/>
      <c r="E40227"/>
      <c r="F40227"/>
      <c r="G40227" s="61"/>
      <c r="H40227"/>
      <c r="I40227"/>
      <c r="J40227"/>
      <c r="K40227"/>
      <c r="L40227"/>
      <c r="M40227"/>
    </row>
    <row r="40228" spans="1:13">
      <c r="A40228"/>
      <c r="B40228" s="61"/>
      <c r="C40228" s="63"/>
      <c r="D40228" s="60"/>
      <c r="E40228"/>
      <c r="F40228"/>
      <c r="G40228" s="61"/>
      <c r="H40228"/>
      <c r="I40228"/>
      <c r="J40228"/>
      <c r="K40228"/>
      <c r="L40228"/>
      <c r="M40228"/>
    </row>
    <row r="40229" spans="1:13">
      <c r="A40229"/>
      <c r="B40229" s="61"/>
      <c r="C40229" s="63"/>
      <c r="D40229" s="60"/>
      <c r="E40229"/>
      <c r="F40229"/>
      <c r="G40229" s="61"/>
      <c r="H40229"/>
      <c r="I40229"/>
      <c r="J40229"/>
      <c r="K40229"/>
      <c r="L40229"/>
      <c r="M40229"/>
    </row>
    <row r="40230" spans="1:13">
      <c r="A40230"/>
      <c r="B40230" s="61"/>
      <c r="C40230" s="63"/>
      <c r="D40230" s="60"/>
      <c r="E40230"/>
      <c r="F40230"/>
      <c r="G40230" s="61"/>
      <c r="H40230"/>
      <c r="I40230"/>
      <c r="J40230"/>
      <c r="K40230"/>
      <c r="L40230"/>
      <c r="M40230"/>
    </row>
    <row r="40231" spans="1:13">
      <c r="A40231"/>
      <c r="B40231" s="61"/>
      <c r="C40231" s="63"/>
      <c r="D40231" s="60"/>
      <c r="E40231"/>
      <c r="F40231"/>
      <c r="G40231" s="61"/>
      <c r="H40231"/>
      <c r="I40231"/>
      <c r="J40231"/>
      <c r="K40231"/>
      <c r="L40231"/>
      <c r="M40231"/>
    </row>
    <row r="40232" spans="1:13">
      <c r="A40232"/>
      <c r="B40232" s="61"/>
      <c r="C40232" s="63"/>
      <c r="D40232" s="60"/>
      <c r="E40232"/>
      <c r="F40232"/>
      <c r="G40232" s="61"/>
      <c r="H40232"/>
      <c r="I40232"/>
      <c r="J40232"/>
      <c r="K40232"/>
      <c r="L40232"/>
      <c r="M40232"/>
    </row>
    <row r="40233" spans="1:13">
      <c r="A40233"/>
      <c r="B40233" s="61"/>
      <c r="C40233" s="63"/>
      <c r="D40233" s="60"/>
      <c r="E40233"/>
      <c r="F40233"/>
      <c r="G40233" s="61"/>
      <c r="H40233"/>
      <c r="I40233"/>
      <c r="J40233"/>
      <c r="K40233"/>
      <c r="L40233"/>
      <c r="M40233"/>
    </row>
    <row r="40234" spans="1:13">
      <c r="A40234"/>
      <c r="B40234" s="61"/>
      <c r="C40234" s="63"/>
      <c r="D40234" s="60"/>
      <c r="E40234"/>
      <c r="F40234"/>
      <c r="G40234" s="61"/>
      <c r="H40234"/>
      <c r="I40234"/>
      <c r="J40234"/>
      <c r="K40234"/>
      <c r="L40234"/>
      <c r="M40234"/>
    </row>
    <row r="40235" spans="1:13">
      <c r="A40235"/>
      <c r="B40235" s="61"/>
      <c r="C40235" s="63"/>
      <c r="D40235" s="60"/>
      <c r="E40235"/>
      <c r="F40235"/>
      <c r="G40235" s="61"/>
      <c r="H40235"/>
      <c r="I40235"/>
      <c r="J40235"/>
      <c r="K40235"/>
      <c r="L40235"/>
      <c r="M40235"/>
    </row>
    <row r="40236" spans="1:13">
      <c r="A40236"/>
      <c r="B40236" s="61"/>
      <c r="C40236" s="63"/>
      <c r="D40236" s="60"/>
      <c r="E40236"/>
      <c r="F40236"/>
      <c r="G40236" s="61"/>
      <c r="H40236"/>
      <c r="I40236"/>
      <c r="J40236"/>
      <c r="K40236"/>
      <c r="L40236"/>
      <c r="M40236"/>
    </row>
    <row r="40237" spans="1:13">
      <c r="A40237"/>
      <c r="B40237" s="61"/>
      <c r="C40237" s="63"/>
      <c r="D40237" s="60"/>
      <c r="E40237"/>
      <c r="F40237"/>
      <c r="G40237" s="61"/>
      <c r="H40237"/>
      <c r="I40237"/>
      <c r="J40237"/>
      <c r="K40237"/>
      <c r="L40237"/>
      <c r="M40237"/>
    </row>
    <row r="40238" spans="1:13">
      <c r="A40238"/>
      <c r="B40238" s="61"/>
      <c r="C40238" s="63"/>
      <c r="D40238" s="60"/>
      <c r="E40238"/>
      <c r="F40238"/>
      <c r="G40238" s="61"/>
      <c r="H40238"/>
      <c r="I40238"/>
      <c r="J40238"/>
      <c r="K40238"/>
      <c r="L40238"/>
      <c r="M40238"/>
    </row>
    <row r="40239" spans="1:13">
      <c r="A40239"/>
      <c r="B40239" s="61"/>
      <c r="C40239" s="63"/>
      <c r="D40239" s="60"/>
      <c r="E40239"/>
      <c r="F40239"/>
      <c r="G40239" s="61"/>
      <c r="H40239"/>
      <c r="I40239"/>
      <c r="J40239"/>
      <c r="K40239"/>
      <c r="L40239"/>
      <c r="M40239"/>
    </row>
    <row r="40240" spans="1:13">
      <c r="A40240"/>
      <c r="B40240" s="61"/>
      <c r="C40240" s="63"/>
      <c r="D40240" s="60"/>
      <c r="E40240"/>
      <c r="F40240"/>
      <c r="G40240" s="61"/>
      <c r="H40240"/>
      <c r="I40240"/>
      <c r="J40240"/>
      <c r="K40240"/>
      <c r="L40240"/>
      <c r="M40240"/>
    </row>
    <row r="40241" spans="1:13">
      <c r="A40241"/>
      <c r="B40241" s="61"/>
      <c r="C40241" s="63"/>
      <c r="D40241" s="60"/>
      <c r="E40241"/>
      <c r="F40241"/>
      <c r="G40241" s="61"/>
      <c r="H40241"/>
      <c r="I40241"/>
      <c r="J40241"/>
      <c r="K40241"/>
      <c r="L40241"/>
      <c r="M40241"/>
    </row>
    <row r="40242" spans="1:13">
      <c r="A40242"/>
      <c r="B40242" s="61"/>
      <c r="C40242" s="63"/>
      <c r="D40242" s="60"/>
      <c r="E40242"/>
      <c r="F40242"/>
      <c r="G40242" s="61"/>
      <c r="H40242"/>
      <c r="I40242"/>
      <c r="J40242"/>
      <c r="K40242"/>
      <c r="L40242"/>
      <c r="M40242"/>
    </row>
    <row r="40243" spans="1:13">
      <c r="A40243"/>
      <c r="B40243" s="61"/>
      <c r="C40243" s="63"/>
      <c r="D40243" s="60"/>
      <c r="E40243"/>
      <c r="F40243"/>
      <c r="G40243" s="61"/>
      <c r="H40243"/>
      <c r="I40243"/>
      <c r="J40243"/>
      <c r="K40243"/>
      <c r="L40243"/>
      <c r="M40243"/>
    </row>
    <row r="40244" spans="1:13">
      <c r="A40244"/>
      <c r="B40244" s="61"/>
      <c r="C40244" s="63"/>
      <c r="D40244" s="60"/>
      <c r="E40244"/>
      <c r="F40244"/>
      <c r="G40244" s="61"/>
      <c r="H40244"/>
      <c r="I40244"/>
      <c r="J40244"/>
      <c r="K40244"/>
      <c r="L40244"/>
      <c r="M40244"/>
    </row>
    <row r="40245" spans="1:13">
      <c r="A40245"/>
      <c r="B40245" s="61"/>
      <c r="C40245" s="63"/>
      <c r="D40245" s="60"/>
      <c r="E40245"/>
      <c r="F40245"/>
      <c r="G40245" s="61"/>
      <c r="H40245"/>
      <c r="I40245"/>
      <c r="J40245"/>
      <c r="K40245"/>
      <c r="L40245"/>
      <c r="M40245"/>
    </row>
    <row r="40246" spans="1:13">
      <c r="A40246"/>
      <c r="B40246" s="61"/>
      <c r="C40246" s="63"/>
      <c r="D40246" s="60"/>
      <c r="E40246"/>
      <c r="F40246"/>
      <c r="G40246" s="61"/>
      <c r="H40246"/>
      <c r="I40246"/>
      <c r="J40246"/>
      <c r="K40246"/>
      <c r="L40246"/>
      <c r="M40246"/>
    </row>
    <row r="40247" spans="1:13">
      <c r="A40247"/>
      <c r="B40247" s="61"/>
      <c r="C40247" s="63"/>
      <c r="D40247" s="60"/>
      <c r="E40247"/>
      <c r="F40247"/>
      <c r="G40247" s="61"/>
      <c r="H40247"/>
      <c r="I40247"/>
      <c r="J40247"/>
      <c r="K40247"/>
      <c r="L40247"/>
      <c r="M40247"/>
    </row>
    <row r="40248" spans="1:13">
      <c r="A40248"/>
      <c r="B40248" s="61"/>
      <c r="C40248" s="63"/>
      <c r="D40248" s="60"/>
      <c r="E40248"/>
      <c r="F40248"/>
      <c r="G40248" s="61"/>
      <c r="H40248"/>
      <c r="I40248"/>
      <c r="J40248"/>
      <c r="K40248"/>
      <c r="L40248"/>
      <c r="M40248"/>
    </row>
    <row r="40249" spans="1:13">
      <c r="A40249"/>
      <c r="B40249" s="61"/>
      <c r="C40249" s="63"/>
      <c r="D40249" s="60"/>
      <c r="E40249"/>
      <c r="F40249"/>
      <c r="G40249" s="61"/>
      <c r="H40249"/>
      <c r="I40249"/>
      <c r="J40249"/>
      <c r="K40249"/>
      <c r="L40249"/>
      <c r="M40249"/>
    </row>
    <row r="40250" spans="1:13">
      <c r="A40250"/>
      <c r="B40250" s="61"/>
      <c r="C40250" s="63"/>
      <c r="D40250" s="60"/>
      <c r="E40250"/>
      <c r="F40250"/>
      <c r="G40250" s="61"/>
      <c r="H40250"/>
      <c r="I40250"/>
      <c r="J40250"/>
      <c r="K40250"/>
      <c r="L40250"/>
      <c r="M40250"/>
    </row>
    <row r="40251" spans="1:13">
      <c r="A40251"/>
      <c r="B40251" s="61"/>
      <c r="C40251" s="63"/>
      <c r="D40251" s="60"/>
      <c r="E40251"/>
      <c r="F40251"/>
      <c r="G40251" s="61"/>
      <c r="H40251"/>
      <c r="I40251"/>
      <c r="J40251"/>
      <c r="K40251"/>
      <c r="L40251"/>
      <c r="M40251"/>
    </row>
    <row r="40252" spans="1:13">
      <c r="A40252"/>
      <c r="B40252" s="61"/>
      <c r="C40252" s="63"/>
      <c r="D40252" s="60"/>
      <c r="E40252"/>
      <c r="F40252"/>
      <c r="G40252" s="61"/>
      <c r="H40252"/>
      <c r="I40252"/>
      <c r="J40252"/>
      <c r="K40252"/>
      <c r="L40252"/>
      <c r="M40252"/>
    </row>
    <row r="40253" spans="1:13">
      <c r="A40253"/>
      <c r="B40253" s="61"/>
      <c r="C40253" s="63"/>
      <c r="D40253" s="60"/>
      <c r="E40253"/>
      <c r="F40253"/>
      <c r="G40253" s="61"/>
      <c r="H40253"/>
      <c r="I40253"/>
      <c r="J40253"/>
      <c r="K40253"/>
      <c r="L40253"/>
      <c r="M40253"/>
    </row>
    <row r="40254" spans="1:13">
      <c r="A40254"/>
      <c r="B40254" s="61"/>
      <c r="C40254" s="63"/>
      <c r="D40254" s="60"/>
      <c r="E40254"/>
      <c r="F40254"/>
      <c r="G40254" s="61"/>
      <c r="H40254"/>
      <c r="I40254"/>
      <c r="J40254"/>
      <c r="K40254"/>
      <c r="L40254"/>
      <c r="M40254"/>
    </row>
    <row r="40255" spans="1:13">
      <c r="A40255"/>
      <c r="B40255" s="61"/>
      <c r="C40255" s="63"/>
      <c r="D40255" s="60"/>
      <c r="E40255"/>
      <c r="F40255"/>
      <c r="G40255" s="61"/>
      <c r="H40255"/>
      <c r="I40255"/>
      <c r="J40255"/>
      <c r="K40255"/>
      <c r="L40255"/>
      <c r="M40255"/>
    </row>
    <row r="40256" spans="1:13">
      <c r="A40256"/>
      <c r="B40256" s="61"/>
      <c r="C40256" s="63"/>
      <c r="D40256" s="60"/>
      <c r="E40256"/>
      <c r="F40256"/>
      <c r="G40256" s="61"/>
      <c r="H40256"/>
      <c r="I40256"/>
      <c r="J40256"/>
      <c r="K40256"/>
      <c r="L40256"/>
      <c r="M40256"/>
    </row>
    <row r="40257" spans="1:13">
      <c r="A40257"/>
      <c r="B40257" s="61"/>
      <c r="C40257" s="63"/>
      <c r="D40257" s="60"/>
      <c r="E40257"/>
      <c r="F40257"/>
      <c r="G40257" s="61"/>
      <c r="H40257"/>
      <c r="I40257"/>
      <c r="J40257"/>
      <c r="K40257"/>
      <c r="L40257"/>
      <c r="M40257"/>
    </row>
    <row r="40258" spans="1:13">
      <c r="A40258"/>
      <c r="B40258" s="61"/>
      <c r="C40258" s="63"/>
      <c r="D40258" s="60"/>
      <c r="E40258"/>
      <c r="F40258"/>
      <c r="G40258" s="61"/>
      <c r="H40258"/>
      <c r="I40258"/>
      <c r="J40258"/>
      <c r="K40258"/>
      <c r="L40258"/>
      <c r="M40258"/>
    </row>
    <row r="40259" spans="1:13">
      <c r="A40259"/>
      <c r="B40259" s="61"/>
      <c r="C40259" s="63"/>
      <c r="D40259" s="60"/>
      <c r="E40259"/>
      <c r="F40259"/>
      <c r="G40259" s="61"/>
      <c r="H40259"/>
      <c r="I40259"/>
      <c r="J40259"/>
      <c r="K40259"/>
      <c r="L40259"/>
      <c r="M40259"/>
    </row>
    <row r="40260" spans="1:13">
      <c r="A40260"/>
      <c r="B40260" s="61"/>
      <c r="C40260" s="63"/>
      <c r="D40260" s="60"/>
      <c r="E40260"/>
      <c r="F40260"/>
      <c r="G40260" s="61"/>
      <c r="H40260"/>
      <c r="I40260"/>
      <c r="J40260"/>
      <c r="K40260"/>
      <c r="L40260"/>
      <c r="M40260"/>
    </row>
    <row r="40261" spans="1:13">
      <c r="A40261"/>
      <c r="B40261" s="61"/>
      <c r="C40261" s="63"/>
      <c r="D40261" s="60"/>
      <c r="E40261"/>
      <c r="F40261"/>
      <c r="G40261" s="61"/>
      <c r="H40261"/>
      <c r="I40261"/>
      <c r="J40261"/>
      <c r="K40261"/>
      <c r="L40261"/>
      <c r="M40261"/>
    </row>
    <row r="40262" spans="1:13">
      <c r="A40262"/>
      <c r="B40262" s="61"/>
      <c r="C40262" s="63"/>
      <c r="D40262" s="60"/>
      <c r="E40262"/>
      <c r="F40262"/>
      <c r="G40262" s="61"/>
      <c r="H40262"/>
      <c r="I40262"/>
      <c r="J40262"/>
      <c r="K40262"/>
      <c r="L40262"/>
      <c r="M40262"/>
    </row>
    <row r="40263" spans="1:13">
      <c r="A40263"/>
      <c r="B40263" s="61"/>
      <c r="C40263" s="63"/>
      <c r="D40263" s="60"/>
      <c r="E40263"/>
      <c r="F40263"/>
      <c r="G40263" s="61"/>
      <c r="H40263"/>
      <c r="I40263"/>
      <c r="J40263"/>
      <c r="K40263"/>
      <c r="L40263"/>
      <c r="M40263"/>
    </row>
    <row r="40264" spans="1:13">
      <c r="A40264"/>
      <c r="B40264" s="61"/>
      <c r="C40264" s="63"/>
      <c r="D40264" s="60"/>
      <c r="E40264"/>
      <c r="F40264"/>
      <c r="G40264" s="61"/>
      <c r="H40264"/>
      <c r="I40264"/>
      <c r="J40264"/>
      <c r="K40264"/>
      <c r="L40264"/>
      <c r="M40264"/>
    </row>
    <row r="40265" spans="1:13">
      <c r="A40265"/>
      <c r="B40265" s="61"/>
      <c r="C40265" s="63"/>
      <c r="D40265" s="60"/>
      <c r="E40265"/>
      <c r="F40265"/>
      <c r="G40265" s="61"/>
      <c r="H40265"/>
      <c r="I40265"/>
      <c r="J40265"/>
      <c r="K40265"/>
      <c r="L40265"/>
      <c r="M40265"/>
    </row>
    <row r="40266" spans="1:13">
      <c r="A40266"/>
      <c r="B40266" s="61"/>
      <c r="C40266" s="63"/>
      <c r="D40266" s="60"/>
      <c r="E40266"/>
      <c r="F40266"/>
      <c r="G40266" s="61"/>
      <c r="H40266"/>
      <c r="I40266"/>
      <c r="J40266"/>
      <c r="K40266"/>
      <c r="L40266"/>
      <c r="M40266"/>
    </row>
    <row r="40267" spans="1:13">
      <c r="A40267"/>
      <c r="B40267" s="61"/>
      <c r="C40267" s="63"/>
      <c r="D40267" s="60"/>
      <c r="E40267"/>
      <c r="F40267"/>
      <c r="G40267" s="61"/>
      <c r="H40267"/>
      <c r="I40267"/>
      <c r="J40267"/>
      <c r="K40267"/>
      <c r="L40267"/>
      <c r="M40267"/>
    </row>
    <row r="40268" spans="1:13">
      <c r="A40268"/>
      <c r="B40268" s="61"/>
      <c r="C40268" s="63"/>
      <c r="D40268" s="60"/>
      <c r="E40268"/>
      <c r="F40268"/>
      <c r="G40268" s="61"/>
      <c r="H40268"/>
      <c r="I40268"/>
      <c r="J40268"/>
      <c r="K40268"/>
      <c r="L40268"/>
      <c r="M40268"/>
    </row>
    <row r="40269" spans="1:13">
      <c r="A40269"/>
      <c r="B40269" s="61"/>
      <c r="C40269" s="63"/>
      <c r="D40269" s="60"/>
      <c r="E40269"/>
      <c r="F40269"/>
      <c r="G40269" s="61"/>
      <c r="H40269"/>
      <c r="I40269"/>
      <c r="J40269"/>
      <c r="K40269"/>
      <c r="L40269"/>
      <c r="M40269"/>
    </row>
    <row r="40270" spans="1:13">
      <c r="A40270"/>
      <c r="B40270" s="61"/>
      <c r="C40270" s="63"/>
      <c r="D40270" s="60"/>
      <c r="E40270"/>
      <c r="F40270"/>
      <c r="G40270" s="61"/>
      <c r="H40270"/>
      <c r="I40270"/>
      <c r="J40270"/>
      <c r="K40270"/>
      <c r="L40270"/>
      <c r="M40270"/>
    </row>
    <row r="40271" spans="1:13">
      <c r="A40271"/>
      <c r="B40271" s="61"/>
      <c r="C40271" s="63"/>
      <c r="D40271" s="60"/>
      <c r="E40271"/>
      <c r="F40271"/>
      <c r="G40271" s="61"/>
      <c r="H40271"/>
      <c r="I40271"/>
      <c r="J40271"/>
      <c r="K40271"/>
      <c r="L40271"/>
      <c r="M40271"/>
    </row>
    <row r="40272" spans="1:13">
      <c r="A40272"/>
      <c r="B40272" s="61"/>
      <c r="C40272" s="63"/>
      <c r="D40272" s="60"/>
      <c r="E40272"/>
      <c r="F40272"/>
      <c r="G40272" s="61"/>
      <c r="H40272"/>
      <c r="I40272"/>
      <c r="J40272"/>
      <c r="K40272"/>
      <c r="L40272"/>
      <c r="M40272"/>
    </row>
    <row r="40273" spans="1:13">
      <c r="A40273"/>
      <c r="B40273" s="61"/>
      <c r="C40273" s="63"/>
      <c r="D40273" s="60"/>
      <c r="E40273"/>
      <c r="F40273"/>
      <c r="G40273" s="61"/>
      <c r="H40273"/>
      <c r="I40273"/>
      <c r="J40273"/>
      <c r="K40273"/>
      <c r="L40273"/>
      <c r="M40273"/>
    </row>
    <row r="40274" spans="1:13">
      <c r="A40274"/>
      <c r="B40274" s="61"/>
      <c r="C40274" s="63"/>
      <c r="D40274" s="60"/>
      <c r="E40274"/>
      <c r="F40274"/>
      <c r="G40274" s="61"/>
      <c r="H40274"/>
      <c r="I40274"/>
      <c r="J40274"/>
      <c r="K40274"/>
      <c r="L40274"/>
      <c r="M40274"/>
    </row>
    <row r="40275" spans="1:13">
      <c r="A40275"/>
      <c r="B40275" s="61"/>
      <c r="C40275" s="63"/>
      <c r="D40275" s="60"/>
      <c r="E40275"/>
      <c r="F40275"/>
      <c r="G40275" s="61"/>
      <c r="H40275"/>
      <c r="I40275"/>
      <c r="J40275"/>
      <c r="K40275"/>
      <c r="L40275"/>
      <c r="M40275"/>
    </row>
    <row r="40276" spans="1:13">
      <c r="A40276"/>
      <c r="B40276" s="61"/>
      <c r="C40276" s="63"/>
      <c r="D40276" s="60"/>
      <c r="E40276"/>
      <c r="F40276"/>
      <c r="G40276" s="61"/>
      <c r="H40276"/>
      <c r="I40276"/>
      <c r="J40276"/>
      <c r="K40276"/>
      <c r="L40276"/>
      <c r="M40276"/>
    </row>
    <row r="40277" spans="1:13">
      <c r="A40277"/>
      <c r="B40277" s="61"/>
      <c r="C40277" s="63"/>
      <c r="D40277" s="60"/>
      <c r="E40277"/>
      <c r="F40277"/>
      <c r="G40277" s="61"/>
      <c r="H40277"/>
      <c r="I40277"/>
      <c r="J40277"/>
      <c r="K40277"/>
      <c r="L40277"/>
      <c r="M40277"/>
    </row>
    <row r="40278" spans="1:13">
      <c r="A40278"/>
      <c r="B40278" s="61"/>
      <c r="C40278" s="63"/>
      <c r="D40278" s="60"/>
      <c r="E40278"/>
      <c r="F40278"/>
      <c r="G40278" s="61"/>
      <c r="H40278"/>
      <c r="I40278"/>
      <c r="J40278"/>
      <c r="K40278"/>
      <c r="L40278"/>
      <c r="M40278"/>
    </row>
    <row r="40279" spans="1:13">
      <c r="A40279"/>
      <c r="B40279" s="61"/>
      <c r="C40279" s="63"/>
      <c r="D40279" s="60"/>
      <c r="E40279"/>
      <c r="F40279"/>
      <c r="G40279" s="61"/>
      <c r="H40279"/>
      <c r="I40279"/>
      <c r="J40279"/>
      <c r="K40279"/>
      <c r="L40279"/>
      <c r="M40279"/>
    </row>
    <row r="40280" spans="1:13">
      <c r="A40280"/>
      <c r="B40280" s="61"/>
      <c r="C40280" s="63"/>
      <c r="D40280" s="60"/>
      <c r="E40280"/>
      <c r="F40280"/>
      <c r="G40280" s="61"/>
      <c r="H40280"/>
      <c r="I40280"/>
      <c r="J40280"/>
      <c r="K40280"/>
      <c r="L40280"/>
      <c r="M40280"/>
    </row>
    <row r="40281" spans="1:13">
      <c r="A40281"/>
      <c r="B40281" s="61"/>
      <c r="C40281" s="63"/>
      <c r="D40281" s="60"/>
      <c r="E40281"/>
      <c r="F40281"/>
      <c r="G40281" s="61"/>
      <c r="H40281"/>
      <c r="I40281"/>
      <c r="J40281"/>
      <c r="K40281"/>
      <c r="L40281"/>
      <c r="M40281"/>
    </row>
    <row r="40282" spans="1:13">
      <c r="A40282"/>
      <c r="B40282" s="61"/>
      <c r="C40282" s="63"/>
      <c r="D40282" s="60"/>
      <c r="E40282"/>
      <c r="F40282"/>
      <c r="G40282" s="61"/>
      <c r="H40282"/>
      <c r="I40282"/>
      <c r="J40282"/>
      <c r="K40282"/>
      <c r="L40282"/>
      <c r="M40282"/>
    </row>
    <row r="40283" spans="1:13">
      <c r="A40283"/>
      <c r="B40283" s="61"/>
      <c r="C40283" s="63"/>
      <c r="D40283" s="60"/>
      <c r="E40283"/>
      <c r="F40283"/>
      <c r="G40283" s="61"/>
      <c r="H40283"/>
      <c r="I40283"/>
      <c r="J40283"/>
      <c r="K40283"/>
      <c r="L40283"/>
      <c r="M40283"/>
    </row>
    <row r="40284" spans="1:13">
      <c r="A40284"/>
      <c r="B40284" s="61"/>
      <c r="C40284" s="63"/>
      <c r="D40284" s="60"/>
      <c r="E40284"/>
      <c r="F40284"/>
      <c r="G40284" s="61"/>
      <c r="H40284"/>
      <c r="I40284"/>
      <c r="J40284"/>
      <c r="K40284"/>
      <c r="L40284"/>
      <c r="M40284"/>
    </row>
    <row r="40285" spans="1:13">
      <c r="A40285"/>
      <c r="B40285" s="61"/>
      <c r="C40285" s="63"/>
      <c r="D40285" s="60"/>
      <c r="E40285"/>
      <c r="F40285"/>
      <c r="G40285" s="61"/>
      <c r="H40285"/>
      <c r="I40285"/>
      <c r="J40285"/>
      <c r="K40285"/>
      <c r="L40285"/>
      <c r="M40285"/>
    </row>
    <row r="40286" spans="1:13">
      <c r="A40286"/>
      <c r="B40286" s="61"/>
      <c r="C40286" s="63"/>
      <c r="D40286" s="60"/>
      <c r="E40286"/>
      <c r="F40286"/>
      <c r="G40286" s="61"/>
      <c r="H40286"/>
      <c r="I40286"/>
      <c r="J40286"/>
      <c r="K40286"/>
      <c r="L40286"/>
      <c r="M40286"/>
    </row>
    <row r="40287" spans="1:13">
      <c r="A40287"/>
      <c r="B40287" s="61"/>
      <c r="C40287" s="63"/>
      <c r="D40287" s="60"/>
      <c r="E40287"/>
      <c r="F40287"/>
      <c r="G40287" s="61"/>
      <c r="H40287"/>
      <c r="I40287"/>
      <c r="J40287"/>
      <c r="K40287"/>
      <c r="L40287"/>
      <c r="M40287"/>
    </row>
    <row r="40288" spans="1:13">
      <c r="A40288"/>
      <c r="B40288" s="61"/>
      <c r="C40288" s="63"/>
      <c r="D40288" s="60"/>
      <c r="E40288"/>
      <c r="F40288"/>
      <c r="G40288" s="61"/>
      <c r="H40288"/>
      <c r="I40288"/>
      <c r="J40288"/>
      <c r="K40288"/>
      <c r="L40288"/>
      <c r="M40288"/>
    </row>
    <row r="40289" spans="1:13">
      <c r="A40289"/>
      <c r="B40289" s="61"/>
      <c r="C40289" s="63"/>
      <c r="D40289" s="60"/>
      <c r="E40289"/>
      <c r="F40289"/>
      <c r="G40289" s="61"/>
      <c r="H40289"/>
      <c r="I40289"/>
      <c r="J40289"/>
      <c r="K40289"/>
      <c r="L40289"/>
      <c r="M40289"/>
    </row>
    <row r="40290" spans="1:13">
      <c r="A40290"/>
      <c r="B40290" s="61"/>
      <c r="C40290" s="63"/>
      <c r="D40290" s="60"/>
      <c r="E40290"/>
      <c r="F40290"/>
      <c r="G40290" s="61"/>
      <c r="H40290"/>
      <c r="I40290"/>
      <c r="J40290"/>
      <c r="K40290"/>
      <c r="L40290"/>
      <c r="M40290"/>
    </row>
    <row r="40291" spans="1:13">
      <c r="A40291"/>
      <c r="B40291" s="61"/>
      <c r="C40291" s="63"/>
      <c r="D40291" s="60"/>
      <c r="E40291"/>
      <c r="F40291"/>
      <c r="G40291" s="61"/>
      <c r="H40291"/>
      <c r="I40291"/>
      <c r="J40291"/>
      <c r="K40291"/>
      <c r="L40291"/>
      <c r="M40291"/>
    </row>
    <row r="40292" spans="1:13">
      <c r="A40292"/>
      <c r="B40292" s="61"/>
      <c r="C40292" s="63"/>
      <c r="D40292" s="60"/>
      <c r="E40292"/>
      <c r="F40292"/>
      <c r="G40292" s="61"/>
      <c r="H40292"/>
      <c r="I40292"/>
      <c r="J40292"/>
      <c r="K40292"/>
      <c r="L40292"/>
      <c r="M40292"/>
    </row>
    <row r="40293" spans="1:13">
      <c r="A40293"/>
      <c r="B40293" s="61"/>
      <c r="C40293" s="63"/>
      <c r="D40293" s="60"/>
      <c r="E40293"/>
      <c r="F40293"/>
      <c r="G40293" s="61"/>
      <c r="H40293"/>
      <c r="I40293"/>
      <c r="J40293"/>
      <c r="K40293"/>
      <c r="L40293"/>
      <c r="M40293"/>
    </row>
    <row r="40294" spans="1:13">
      <c r="A40294"/>
      <c r="B40294" s="61"/>
      <c r="C40294" s="63"/>
      <c r="D40294" s="60"/>
      <c r="E40294"/>
      <c r="F40294"/>
      <c r="G40294" s="61"/>
      <c r="H40294"/>
      <c r="I40294"/>
      <c r="J40294"/>
      <c r="K40294"/>
      <c r="L40294"/>
      <c r="M40294"/>
    </row>
    <row r="40295" spans="1:13">
      <c r="A40295"/>
      <c r="B40295" s="61"/>
      <c r="C40295" s="63"/>
      <c r="D40295" s="60"/>
      <c r="E40295"/>
      <c r="F40295"/>
      <c r="G40295" s="61"/>
      <c r="H40295"/>
      <c r="I40295"/>
      <c r="J40295"/>
      <c r="K40295"/>
      <c r="L40295"/>
      <c r="M40295"/>
    </row>
    <row r="40296" spans="1:13">
      <c r="A40296"/>
      <c r="B40296" s="61"/>
      <c r="C40296" s="63"/>
      <c r="D40296" s="60"/>
      <c r="E40296"/>
      <c r="F40296"/>
      <c r="G40296" s="61"/>
      <c r="H40296"/>
      <c r="I40296"/>
      <c r="J40296"/>
      <c r="K40296"/>
      <c r="L40296"/>
      <c r="M40296"/>
    </row>
    <row r="40297" spans="1:13">
      <c r="A40297"/>
      <c r="B40297" s="61"/>
      <c r="C40297" s="63"/>
      <c r="D40297" s="60"/>
      <c r="E40297"/>
      <c r="F40297"/>
      <c r="G40297" s="61"/>
      <c r="H40297"/>
      <c r="I40297"/>
      <c r="J40297"/>
      <c r="K40297"/>
      <c r="L40297"/>
      <c r="M40297"/>
    </row>
    <row r="40298" spans="1:13">
      <c r="A40298"/>
      <c r="B40298" s="61"/>
      <c r="C40298" s="63"/>
      <c r="D40298" s="60"/>
      <c r="E40298"/>
      <c r="F40298"/>
      <c r="G40298" s="61"/>
      <c r="H40298"/>
      <c r="I40298"/>
      <c r="J40298"/>
      <c r="K40298"/>
      <c r="L40298"/>
      <c r="M40298"/>
    </row>
    <row r="40299" spans="1:13">
      <c r="A40299"/>
      <c r="B40299" s="61"/>
      <c r="C40299" s="63"/>
      <c r="D40299" s="60"/>
      <c r="E40299"/>
      <c r="F40299"/>
      <c r="G40299" s="61"/>
      <c r="H40299"/>
      <c r="I40299"/>
      <c r="J40299"/>
      <c r="K40299"/>
      <c r="L40299"/>
      <c r="M40299"/>
    </row>
    <row r="40300" spans="1:13">
      <c r="A40300"/>
      <c r="B40300" s="61"/>
      <c r="C40300" s="63"/>
      <c r="D40300" s="60"/>
      <c r="E40300"/>
      <c r="F40300"/>
      <c r="G40300" s="61"/>
      <c r="H40300"/>
      <c r="I40300"/>
      <c r="J40300"/>
      <c r="K40300"/>
      <c r="L40300"/>
      <c r="M40300"/>
    </row>
    <row r="40301" spans="1:13">
      <c r="A40301"/>
      <c r="B40301" s="61"/>
      <c r="C40301" s="63"/>
      <c r="D40301" s="60"/>
      <c r="E40301"/>
      <c r="F40301"/>
      <c r="G40301" s="61"/>
      <c r="H40301"/>
      <c r="I40301"/>
      <c r="J40301"/>
      <c r="K40301"/>
      <c r="L40301"/>
      <c r="M40301"/>
    </row>
    <row r="40302" spans="1:13">
      <c r="A40302"/>
      <c r="B40302" s="61"/>
      <c r="C40302" s="63"/>
      <c r="D40302" s="60"/>
      <c r="E40302"/>
      <c r="F40302"/>
      <c r="G40302" s="61"/>
      <c r="H40302"/>
      <c r="I40302"/>
      <c r="J40302"/>
      <c r="K40302"/>
      <c r="L40302"/>
      <c r="M40302"/>
    </row>
    <row r="40303" spans="1:13">
      <c r="A40303"/>
      <c r="B40303" s="61"/>
      <c r="C40303" s="63"/>
      <c r="D40303" s="60"/>
      <c r="E40303"/>
      <c r="F40303"/>
      <c r="G40303" s="61"/>
      <c r="H40303"/>
      <c r="I40303"/>
      <c r="J40303"/>
      <c r="K40303"/>
      <c r="L40303"/>
      <c r="M40303"/>
    </row>
    <row r="40304" spans="1:13">
      <c r="A40304"/>
      <c r="B40304" s="61"/>
      <c r="C40304" s="63"/>
      <c r="D40304" s="60"/>
      <c r="E40304"/>
      <c r="F40304"/>
      <c r="G40304" s="61"/>
      <c r="H40304"/>
      <c r="I40304"/>
      <c r="J40304"/>
      <c r="K40304"/>
      <c r="L40304"/>
      <c r="M40304"/>
    </row>
    <row r="40305" spans="1:13">
      <c r="A40305"/>
      <c r="B40305" s="61"/>
      <c r="C40305" s="63"/>
      <c r="D40305" s="60"/>
      <c r="E40305"/>
      <c r="F40305"/>
      <c r="G40305" s="61"/>
      <c r="H40305"/>
      <c r="I40305"/>
      <c r="J40305"/>
      <c r="K40305"/>
      <c r="L40305"/>
      <c r="M40305"/>
    </row>
    <row r="40306" spans="1:13">
      <c r="A40306"/>
      <c r="B40306" s="61"/>
      <c r="C40306" s="63"/>
      <c r="D40306" s="60"/>
      <c r="E40306"/>
      <c r="F40306"/>
      <c r="G40306" s="61"/>
      <c r="H40306"/>
      <c r="I40306"/>
      <c r="J40306"/>
      <c r="K40306"/>
      <c r="L40306"/>
      <c r="M40306"/>
    </row>
    <row r="40307" spans="1:13">
      <c r="A40307"/>
      <c r="B40307" s="61"/>
      <c r="C40307" s="63"/>
      <c r="D40307" s="60"/>
      <c r="E40307"/>
      <c r="F40307"/>
      <c r="G40307" s="61"/>
      <c r="H40307"/>
      <c r="I40307"/>
      <c r="J40307"/>
      <c r="K40307"/>
      <c r="L40307"/>
      <c r="M40307"/>
    </row>
    <row r="40308" spans="1:13">
      <c r="A40308"/>
      <c r="B40308" s="61"/>
      <c r="C40308" s="63"/>
      <c r="D40308" s="60"/>
      <c r="E40308"/>
      <c r="F40308"/>
      <c r="G40308" s="61"/>
      <c r="H40308"/>
      <c r="I40308"/>
      <c r="J40308"/>
      <c r="K40308"/>
      <c r="L40308"/>
      <c r="M40308"/>
    </row>
    <row r="40309" spans="1:13">
      <c r="A40309"/>
      <c r="B40309" s="61"/>
      <c r="C40309" s="63"/>
      <c r="D40309" s="60"/>
      <c r="E40309"/>
      <c r="F40309"/>
      <c r="G40309" s="61"/>
      <c r="H40309"/>
      <c r="I40309"/>
      <c r="J40309"/>
      <c r="K40309"/>
      <c r="L40309"/>
      <c r="M40309"/>
    </row>
    <row r="40310" spans="1:13">
      <c r="A40310"/>
      <c r="B40310" s="61"/>
      <c r="C40310" s="63"/>
      <c r="D40310" s="60"/>
      <c r="E40310"/>
      <c r="F40310"/>
      <c r="G40310" s="61"/>
      <c r="H40310"/>
      <c r="I40310"/>
      <c r="J40310"/>
      <c r="K40310"/>
      <c r="L40310"/>
      <c r="M40310"/>
    </row>
    <row r="40311" spans="1:13">
      <c r="A40311"/>
      <c r="B40311" s="61"/>
      <c r="C40311" s="63"/>
      <c r="D40311" s="60"/>
      <c r="E40311"/>
      <c r="F40311"/>
      <c r="G40311" s="61"/>
      <c r="H40311"/>
      <c r="I40311"/>
      <c r="J40311"/>
      <c r="K40311"/>
      <c r="L40311"/>
      <c r="M40311"/>
    </row>
    <row r="40312" spans="1:13">
      <c r="A40312"/>
      <c r="B40312" s="61"/>
      <c r="C40312" s="63"/>
      <c r="D40312" s="60"/>
      <c r="E40312"/>
      <c r="F40312"/>
      <c r="G40312" s="61"/>
      <c r="H40312"/>
      <c r="I40312"/>
      <c r="J40312"/>
      <c r="K40312"/>
      <c r="L40312"/>
      <c r="M40312"/>
    </row>
    <row r="40313" spans="1:13">
      <c r="A40313"/>
      <c r="B40313" s="61"/>
      <c r="C40313" s="63"/>
      <c r="D40313" s="60"/>
      <c r="E40313"/>
      <c r="F40313"/>
      <c r="G40313" s="61"/>
      <c r="H40313"/>
      <c r="I40313"/>
      <c r="J40313"/>
      <c r="K40313"/>
      <c r="L40313"/>
      <c r="M40313"/>
    </row>
    <row r="40314" spans="1:13">
      <c r="A40314"/>
      <c r="B40314" s="61"/>
      <c r="C40314" s="63"/>
      <c r="D40314" s="60"/>
      <c r="E40314"/>
      <c r="F40314"/>
      <c r="G40314" s="61"/>
      <c r="H40314"/>
      <c r="I40314"/>
      <c r="J40314"/>
      <c r="K40314"/>
      <c r="L40314"/>
      <c r="M40314"/>
    </row>
    <row r="40315" spans="1:13">
      <c r="A40315"/>
      <c r="B40315" s="61"/>
      <c r="C40315" s="63"/>
      <c r="D40315" s="60"/>
      <c r="E40315"/>
      <c r="F40315"/>
      <c r="G40315" s="61"/>
      <c r="H40315"/>
      <c r="I40315"/>
      <c r="J40315"/>
      <c r="K40315"/>
      <c r="L40315"/>
      <c r="M40315"/>
    </row>
    <row r="40316" spans="1:13">
      <c r="A40316"/>
      <c r="B40316" s="61"/>
      <c r="C40316" s="63"/>
      <c r="D40316" s="60"/>
      <c r="E40316"/>
      <c r="F40316"/>
      <c r="G40316" s="61"/>
      <c r="H40316"/>
      <c r="I40316"/>
      <c r="J40316"/>
      <c r="K40316"/>
      <c r="L40316"/>
      <c r="M40316"/>
    </row>
    <row r="40317" spans="1:13">
      <c r="A40317"/>
      <c r="B40317" s="61"/>
      <c r="C40317" s="63"/>
      <c r="D40317" s="60"/>
      <c r="E40317"/>
      <c r="F40317"/>
      <c r="G40317" s="61"/>
      <c r="H40317"/>
      <c r="I40317"/>
      <c r="J40317"/>
      <c r="K40317"/>
      <c r="L40317"/>
      <c r="M40317"/>
    </row>
    <row r="40318" spans="1:13">
      <c r="A40318"/>
      <c r="B40318" s="61"/>
      <c r="C40318" s="63"/>
      <c r="D40318" s="60"/>
      <c r="E40318"/>
      <c r="F40318"/>
      <c r="G40318" s="61"/>
      <c r="H40318"/>
      <c r="I40318"/>
      <c r="J40318"/>
      <c r="K40318"/>
      <c r="L40318"/>
      <c r="M40318"/>
    </row>
    <row r="40319" spans="1:13">
      <c r="A40319"/>
      <c r="B40319" s="61"/>
      <c r="C40319" s="63"/>
      <c r="D40319" s="60"/>
      <c r="E40319"/>
      <c r="F40319"/>
      <c r="G40319" s="61"/>
      <c r="H40319"/>
      <c r="I40319"/>
      <c r="J40319"/>
      <c r="K40319"/>
      <c r="L40319"/>
      <c r="M40319"/>
    </row>
    <row r="40320" spans="1:13">
      <c r="A40320"/>
      <c r="B40320" s="61"/>
      <c r="C40320" s="63"/>
      <c r="D40320" s="60"/>
      <c r="E40320"/>
      <c r="F40320"/>
      <c r="G40320" s="61"/>
      <c r="H40320"/>
      <c r="I40320"/>
      <c r="J40320"/>
      <c r="K40320"/>
      <c r="L40320"/>
      <c r="M40320"/>
    </row>
    <row r="40321" spans="1:13">
      <c r="A40321"/>
      <c r="B40321" s="61"/>
      <c r="C40321" s="63"/>
      <c r="D40321" s="60"/>
      <c r="E40321"/>
      <c r="F40321"/>
      <c r="G40321" s="61"/>
      <c r="H40321"/>
      <c r="I40321"/>
      <c r="J40321"/>
      <c r="K40321"/>
      <c r="L40321"/>
      <c r="M40321"/>
    </row>
    <row r="40322" spans="1:13">
      <c r="A40322"/>
      <c r="B40322" s="61"/>
      <c r="C40322" s="63"/>
      <c r="D40322" s="60"/>
      <c r="E40322"/>
      <c r="F40322"/>
      <c r="G40322" s="61"/>
      <c r="H40322"/>
      <c r="I40322"/>
      <c r="J40322"/>
      <c r="K40322"/>
      <c r="L40322"/>
      <c r="M40322"/>
    </row>
    <row r="40323" spans="1:13">
      <c r="A40323"/>
      <c r="B40323" s="61"/>
      <c r="C40323" s="63"/>
      <c r="D40323" s="60"/>
      <c r="E40323"/>
      <c r="F40323"/>
      <c r="G40323" s="61"/>
      <c r="H40323"/>
      <c r="I40323"/>
      <c r="J40323"/>
      <c r="K40323"/>
      <c r="L40323"/>
      <c r="M40323"/>
    </row>
    <row r="40324" spans="1:13">
      <c r="A40324"/>
      <c r="B40324" s="61"/>
      <c r="C40324" s="63"/>
      <c r="D40324" s="60"/>
      <c r="E40324"/>
      <c r="F40324"/>
      <c r="G40324" s="61"/>
      <c r="H40324"/>
      <c r="I40324"/>
      <c r="J40324"/>
      <c r="K40324"/>
      <c r="L40324"/>
      <c r="M40324"/>
    </row>
    <row r="40325" spans="1:13">
      <c r="A40325"/>
      <c r="B40325" s="61"/>
      <c r="C40325" s="63"/>
      <c r="D40325" s="60"/>
      <c r="E40325"/>
      <c r="F40325"/>
      <c r="G40325" s="61"/>
      <c r="H40325"/>
      <c r="I40325"/>
      <c r="J40325"/>
      <c r="K40325"/>
      <c r="L40325"/>
      <c r="M40325"/>
    </row>
    <row r="40326" spans="1:13">
      <c r="A40326"/>
      <c r="B40326" s="61"/>
      <c r="C40326" s="63"/>
      <c r="D40326" s="60"/>
      <c r="E40326"/>
      <c r="F40326"/>
      <c r="G40326" s="61"/>
      <c r="H40326"/>
      <c r="I40326"/>
      <c r="J40326"/>
      <c r="K40326"/>
      <c r="L40326"/>
      <c r="M40326"/>
    </row>
    <row r="40327" spans="1:13">
      <c r="A40327"/>
      <c r="B40327" s="61"/>
      <c r="C40327" s="63"/>
      <c r="D40327" s="60"/>
      <c r="E40327"/>
      <c r="F40327"/>
      <c r="G40327" s="61"/>
      <c r="H40327"/>
      <c r="I40327"/>
      <c r="J40327"/>
      <c r="K40327"/>
      <c r="L40327"/>
      <c r="M40327"/>
    </row>
    <row r="40328" spans="1:13">
      <c r="A40328"/>
      <c r="B40328" s="61"/>
      <c r="C40328" s="63"/>
      <c r="D40328" s="60"/>
      <c r="E40328"/>
      <c r="F40328"/>
      <c r="G40328" s="61"/>
      <c r="H40328"/>
      <c r="I40328"/>
      <c r="J40328"/>
      <c r="K40328"/>
      <c r="L40328"/>
      <c r="M40328"/>
    </row>
    <row r="40329" spans="1:13">
      <c r="A40329"/>
      <c r="B40329" s="61"/>
      <c r="C40329" s="63"/>
      <c r="D40329" s="60"/>
      <c r="E40329"/>
      <c r="F40329"/>
      <c r="G40329" s="61"/>
      <c r="H40329"/>
      <c r="I40329"/>
      <c r="J40329"/>
      <c r="K40329"/>
      <c r="L40329"/>
      <c r="M40329"/>
    </row>
    <row r="40330" spans="1:13">
      <c r="A40330"/>
      <c r="B40330" s="61"/>
      <c r="C40330" s="63"/>
      <c r="D40330" s="60"/>
      <c r="E40330"/>
      <c r="F40330"/>
      <c r="G40330" s="61"/>
      <c r="H40330"/>
      <c r="I40330"/>
      <c r="J40330"/>
      <c r="K40330"/>
      <c r="L40330"/>
      <c r="M40330"/>
    </row>
    <row r="40331" spans="1:13">
      <c r="A40331"/>
      <c r="B40331" s="61"/>
      <c r="C40331" s="63"/>
      <c r="D40331" s="60"/>
      <c r="E40331"/>
      <c r="F40331"/>
      <c r="G40331" s="61"/>
      <c r="H40331"/>
      <c r="I40331"/>
      <c r="J40331"/>
      <c r="K40331"/>
      <c r="L40331"/>
      <c r="M40331"/>
    </row>
    <row r="40332" spans="1:13">
      <c r="A40332"/>
      <c r="B40332" s="61"/>
      <c r="C40332" s="63"/>
      <c r="D40332" s="60"/>
      <c r="E40332"/>
      <c r="F40332"/>
      <c r="G40332" s="61"/>
      <c r="H40332"/>
      <c r="I40332"/>
      <c r="J40332"/>
      <c r="K40332"/>
      <c r="L40332"/>
      <c r="M40332"/>
    </row>
    <row r="40333" spans="1:13">
      <c r="A40333"/>
      <c r="B40333" s="61"/>
      <c r="C40333" s="63"/>
      <c r="D40333" s="60"/>
      <c r="E40333"/>
      <c r="F40333"/>
      <c r="G40333" s="61"/>
      <c r="H40333"/>
      <c r="I40333"/>
      <c r="J40333"/>
      <c r="K40333"/>
      <c r="L40333"/>
      <c r="M40333"/>
    </row>
    <row r="40334" spans="1:13">
      <c r="A40334"/>
      <c r="B40334" s="61"/>
      <c r="C40334" s="63"/>
      <c r="D40334" s="60"/>
      <c r="E40334"/>
      <c r="F40334"/>
      <c r="G40334" s="61"/>
      <c r="H40334"/>
      <c r="I40334"/>
      <c r="J40334"/>
      <c r="K40334"/>
      <c r="L40334"/>
      <c r="M40334"/>
    </row>
    <row r="40335" spans="1:13">
      <c r="A40335"/>
      <c r="B40335" s="61"/>
      <c r="C40335" s="63"/>
      <c r="D40335" s="60"/>
      <c r="E40335"/>
      <c r="F40335"/>
      <c r="G40335" s="61"/>
      <c r="H40335"/>
      <c r="I40335"/>
      <c r="J40335"/>
      <c r="K40335"/>
      <c r="L40335"/>
      <c r="M40335"/>
    </row>
    <row r="40336" spans="1:13">
      <c r="A40336"/>
      <c r="B40336" s="61"/>
      <c r="C40336" s="63"/>
      <c r="D40336" s="60"/>
      <c r="E40336"/>
      <c r="F40336"/>
      <c r="G40336" s="61"/>
      <c r="H40336"/>
      <c r="I40336"/>
      <c r="J40336"/>
      <c r="K40336"/>
      <c r="L40336"/>
      <c r="M40336"/>
    </row>
    <row r="40337" spans="1:13">
      <c r="A40337"/>
      <c r="B40337" s="61"/>
      <c r="C40337" s="63"/>
      <c r="D40337" s="60"/>
      <c r="E40337"/>
      <c r="F40337"/>
      <c r="G40337" s="61"/>
      <c r="H40337"/>
      <c r="I40337"/>
      <c r="J40337"/>
      <c r="K40337"/>
      <c r="L40337"/>
      <c r="M40337"/>
    </row>
    <row r="40338" spans="1:13">
      <c r="A40338"/>
      <c r="B40338" s="61"/>
      <c r="C40338" s="63"/>
      <c r="D40338" s="60"/>
      <c r="E40338"/>
      <c r="F40338"/>
      <c r="G40338" s="61"/>
      <c r="H40338"/>
      <c r="I40338"/>
      <c r="J40338"/>
      <c r="K40338"/>
      <c r="L40338"/>
      <c r="M40338"/>
    </row>
    <row r="40339" spans="1:13">
      <c r="A40339"/>
      <c r="B40339" s="61"/>
      <c r="C40339" s="63"/>
      <c r="D40339" s="60"/>
      <c r="E40339"/>
      <c r="F40339"/>
      <c r="G40339" s="61"/>
      <c r="H40339"/>
      <c r="I40339"/>
      <c r="J40339"/>
      <c r="K40339"/>
      <c r="L40339"/>
      <c r="M40339"/>
    </row>
    <row r="40340" spans="1:13">
      <c r="A40340"/>
      <c r="B40340" s="61"/>
      <c r="C40340" s="63"/>
      <c r="D40340" s="60"/>
      <c r="E40340"/>
      <c r="F40340"/>
      <c r="G40340" s="61"/>
      <c r="H40340"/>
      <c r="I40340"/>
      <c r="J40340"/>
      <c r="K40340"/>
      <c r="L40340"/>
      <c r="M40340"/>
    </row>
    <row r="40341" spans="1:13">
      <c r="A40341"/>
      <c r="B40341" s="61"/>
      <c r="C40341" s="63"/>
      <c r="D40341" s="60"/>
      <c r="E40341"/>
      <c r="F40341"/>
      <c r="G40341" s="61"/>
      <c r="H40341"/>
      <c r="I40341"/>
      <c r="J40341"/>
      <c r="K40341"/>
      <c r="L40341"/>
      <c r="M40341"/>
    </row>
    <row r="40342" spans="1:13">
      <c r="A40342"/>
      <c r="B40342" s="61"/>
      <c r="C40342" s="63"/>
      <c r="D40342" s="60"/>
      <c r="E40342"/>
      <c r="F40342"/>
      <c r="G40342" s="61"/>
      <c r="H40342"/>
      <c r="I40342"/>
      <c r="J40342"/>
      <c r="K40342"/>
      <c r="L40342"/>
      <c r="M40342"/>
    </row>
    <row r="40343" spans="1:13">
      <c r="A40343"/>
      <c r="B40343" s="61"/>
      <c r="C40343" s="63"/>
      <c r="D40343" s="60"/>
      <c r="E40343"/>
      <c r="F40343"/>
      <c r="G40343" s="61"/>
      <c r="H40343"/>
      <c r="I40343"/>
      <c r="J40343"/>
      <c r="K40343"/>
      <c r="L40343"/>
      <c r="M40343"/>
    </row>
    <row r="40344" spans="1:13">
      <c r="A40344"/>
      <c r="B40344" s="61"/>
      <c r="C40344" s="63"/>
      <c r="D40344" s="60"/>
      <c r="E40344"/>
      <c r="F40344"/>
      <c r="G40344" s="61"/>
      <c r="H40344"/>
      <c r="I40344"/>
      <c r="J40344"/>
      <c r="K40344"/>
      <c r="L40344"/>
      <c r="M40344"/>
    </row>
    <row r="40345" spans="1:13">
      <c r="A40345"/>
      <c r="B40345" s="61"/>
      <c r="C40345" s="63"/>
      <c r="D40345" s="60"/>
      <c r="E40345"/>
      <c r="F40345"/>
      <c r="G40345" s="61"/>
      <c r="H40345"/>
      <c r="I40345"/>
      <c r="J40345"/>
      <c r="K40345"/>
      <c r="L40345"/>
      <c r="M40345"/>
    </row>
    <row r="40346" spans="1:13">
      <c r="A40346"/>
      <c r="B40346" s="61"/>
      <c r="C40346" s="63"/>
      <c r="D40346" s="60"/>
      <c r="E40346"/>
      <c r="F40346"/>
      <c r="G40346" s="61"/>
      <c r="H40346"/>
      <c r="I40346"/>
      <c r="J40346"/>
      <c r="K40346"/>
      <c r="L40346"/>
      <c r="M40346"/>
    </row>
    <row r="40347" spans="1:13">
      <c r="A40347"/>
      <c r="B40347" s="61"/>
      <c r="C40347" s="63"/>
      <c r="D40347" s="60"/>
      <c r="E40347"/>
      <c r="F40347"/>
      <c r="G40347" s="61"/>
      <c r="H40347"/>
      <c r="I40347"/>
      <c r="J40347"/>
      <c r="K40347"/>
      <c r="L40347"/>
      <c r="M40347"/>
    </row>
    <row r="40348" spans="1:13">
      <c r="A40348"/>
      <c r="B40348" s="61"/>
      <c r="C40348" s="63"/>
      <c r="D40348" s="60"/>
      <c r="E40348"/>
      <c r="F40348"/>
      <c r="G40348" s="61"/>
      <c r="H40348"/>
      <c r="I40348"/>
      <c r="J40348"/>
      <c r="K40348"/>
      <c r="L40348"/>
      <c r="M40348"/>
    </row>
    <row r="40349" spans="1:13">
      <c r="A40349"/>
      <c r="B40349" s="61"/>
      <c r="C40349" s="63"/>
      <c r="D40349" s="60"/>
      <c r="E40349"/>
      <c r="F40349"/>
      <c r="G40349" s="61"/>
      <c r="H40349"/>
      <c r="I40349"/>
      <c r="J40349"/>
      <c r="K40349"/>
      <c r="L40349"/>
      <c r="M40349"/>
    </row>
    <row r="40350" spans="1:13">
      <c r="A40350"/>
      <c r="B40350" s="61"/>
      <c r="C40350" s="63"/>
      <c r="D40350" s="60"/>
      <c r="E40350"/>
      <c r="F40350"/>
      <c r="G40350" s="61"/>
      <c r="H40350"/>
      <c r="I40350"/>
      <c r="J40350"/>
      <c r="K40350"/>
      <c r="L40350"/>
      <c r="M40350"/>
    </row>
    <row r="40351" spans="1:13">
      <c r="A40351"/>
      <c r="B40351" s="61"/>
      <c r="C40351" s="63"/>
      <c r="D40351" s="60"/>
      <c r="E40351"/>
      <c r="F40351"/>
      <c r="G40351" s="61"/>
      <c r="H40351"/>
      <c r="I40351"/>
      <c r="J40351"/>
      <c r="K40351"/>
      <c r="L40351"/>
      <c r="M40351"/>
    </row>
    <row r="40352" spans="1:13">
      <c r="A40352"/>
      <c r="B40352" s="61"/>
      <c r="C40352" s="63"/>
      <c r="D40352" s="60"/>
      <c r="E40352"/>
      <c r="F40352"/>
      <c r="G40352" s="61"/>
      <c r="H40352"/>
      <c r="I40352"/>
      <c r="J40352"/>
      <c r="K40352"/>
      <c r="L40352"/>
      <c r="M40352"/>
    </row>
    <row r="40353" spans="1:13">
      <c r="A40353"/>
      <c r="B40353" s="61"/>
      <c r="C40353" s="63"/>
      <c r="D40353" s="60"/>
      <c r="E40353"/>
      <c r="F40353"/>
      <c r="G40353" s="61"/>
      <c r="H40353"/>
      <c r="I40353"/>
      <c r="J40353"/>
      <c r="K40353"/>
      <c r="L40353"/>
      <c r="M40353"/>
    </row>
    <row r="40354" spans="1:13">
      <c r="A40354"/>
      <c r="B40354" s="61"/>
      <c r="C40354" s="63"/>
      <c r="D40354" s="60"/>
      <c r="E40354"/>
      <c r="F40354"/>
      <c r="G40354" s="61"/>
      <c r="H40354"/>
      <c r="I40354"/>
      <c r="J40354"/>
      <c r="K40354"/>
      <c r="L40354"/>
      <c r="M40354"/>
    </row>
    <row r="40355" spans="1:13">
      <c r="A40355"/>
      <c r="B40355" s="61"/>
      <c r="C40355" s="63"/>
      <c r="D40355" s="60"/>
      <c r="E40355"/>
      <c r="F40355"/>
      <c r="G40355" s="61"/>
      <c r="H40355"/>
      <c r="I40355"/>
      <c r="J40355"/>
      <c r="K40355"/>
      <c r="L40355"/>
      <c r="M40355"/>
    </row>
    <row r="40356" spans="1:13">
      <c r="A40356"/>
      <c r="B40356" s="61"/>
      <c r="C40356" s="63"/>
      <c r="D40356" s="60"/>
      <c r="E40356"/>
      <c r="F40356"/>
      <c r="G40356" s="61"/>
      <c r="H40356"/>
      <c r="I40356"/>
      <c r="J40356"/>
      <c r="K40356"/>
      <c r="L40356"/>
      <c r="M40356"/>
    </row>
    <row r="40357" spans="1:13">
      <c r="A40357"/>
      <c r="B40357" s="61"/>
      <c r="C40357" s="63"/>
      <c r="D40357" s="60"/>
      <c r="E40357"/>
      <c r="F40357"/>
      <c r="G40357" s="61"/>
      <c r="H40357"/>
      <c r="I40357"/>
      <c r="J40357"/>
      <c r="K40357"/>
      <c r="L40357"/>
      <c r="M40357"/>
    </row>
    <row r="40358" spans="1:13">
      <c r="A40358"/>
      <c r="B40358" s="61"/>
      <c r="C40358" s="63"/>
      <c r="D40358" s="60"/>
      <c r="E40358"/>
      <c r="F40358"/>
      <c r="G40358" s="61"/>
      <c r="H40358"/>
      <c r="I40358"/>
      <c r="J40358"/>
      <c r="K40358"/>
      <c r="L40358"/>
      <c r="M40358"/>
    </row>
    <row r="40359" spans="1:13">
      <c r="A40359"/>
      <c r="B40359" s="61"/>
      <c r="C40359" s="63"/>
      <c r="D40359" s="60"/>
      <c r="E40359"/>
      <c r="F40359"/>
      <c r="G40359" s="61"/>
      <c r="H40359"/>
      <c r="I40359"/>
      <c r="J40359"/>
      <c r="K40359"/>
      <c r="L40359"/>
      <c r="M40359"/>
    </row>
    <row r="40360" spans="1:13">
      <c r="A40360"/>
      <c r="B40360" s="61"/>
      <c r="C40360" s="63"/>
      <c r="D40360" s="60"/>
      <c r="E40360"/>
      <c r="F40360"/>
      <c r="G40360" s="61"/>
      <c r="H40360"/>
      <c r="I40360"/>
      <c r="J40360"/>
      <c r="K40360"/>
      <c r="L40360"/>
      <c r="M40360"/>
    </row>
    <row r="40361" spans="1:13">
      <c r="A40361"/>
      <c r="B40361" s="61"/>
      <c r="C40361" s="63"/>
      <c r="D40361" s="60"/>
      <c r="E40361"/>
      <c r="F40361"/>
      <c r="G40361" s="61"/>
      <c r="H40361"/>
      <c r="I40361"/>
      <c r="J40361"/>
      <c r="K40361"/>
      <c r="L40361"/>
      <c r="M40361"/>
    </row>
    <row r="40362" spans="1:13">
      <c r="A40362"/>
      <c r="B40362" s="61"/>
      <c r="C40362" s="63"/>
      <c r="D40362" s="60"/>
      <c r="E40362"/>
      <c r="F40362"/>
      <c r="G40362" s="61"/>
      <c r="H40362"/>
      <c r="I40362"/>
      <c r="J40362"/>
      <c r="K40362"/>
      <c r="L40362"/>
      <c r="M40362"/>
    </row>
    <row r="40363" spans="1:13">
      <c r="A40363"/>
      <c r="B40363" s="61"/>
      <c r="C40363" s="63"/>
      <c r="D40363" s="60"/>
      <c r="E40363"/>
      <c r="F40363"/>
      <c r="G40363" s="61"/>
      <c r="H40363"/>
      <c r="I40363"/>
      <c r="J40363"/>
      <c r="K40363"/>
      <c r="L40363"/>
      <c r="M40363"/>
    </row>
    <row r="40364" spans="1:13">
      <c r="A40364"/>
      <c r="B40364" s="61"/>
      <c r="C40364" s="63"/>
      <c r="D40364" s="60"/>
      <c r="E40364"/>
      <c r="F40364"/>
      <c r="G40364" s="61"/>
      <c r="H40364"/>
      <c r="I40364"/>
      <c r="J40364"/>
      <c r="K40364"/>
      <c r="L40364"/>
      <c r="M40364"/>
    </row>
    <row r="40365" spans="1:13">
      <c r="A40365"/>
      <c r="B40365" s="61"/>
      <c r="C40365" s="63"/>
      <c r="D40365" s="60"/>
      <c r="E40365"/>
      <c r="F40365"/>
      <c r="G40365" s="61"/>
      <c r="H40365"/>
      <c r="I40365"/>
      <c r="J40365"/>
      <c r="K40365"/>
      <c r="L40365"/>
      <c r="M40365"/>
    </row>
    <row r="40366" spans="1:13">
      <c r="A40366"/>
      <c r="B40366" s="61"/>
      <c r="C40366" s="63"/>
      <c r="D40366" s="60"/>
      <c r="E40366"/>
      <c r="F40366"/>
      <c r="G40366" s="61"/>
      <c r="H40366"/>
      <c r="I40366"/>
      <c r="J40366"/>
      <c r="K40366"/>
      <c r="L40366"/>
      <c r="M40366"/>
    </row>
    <row r="40367" spans="1:13">
      <c r="A40367"/>
      <c r="B40367" s="61"/>
      <c r="C40367" s="63"/>
      <c r="D40367" s="60"/>
      <c r="E40367"/>
      <c r="F40367"/>
      <c r="G40367" s="61"/>
      <c r="H40367"/>
      <c r="I40367"/>
      <c r="J40367"/>
      <c r="K40367"/>
      <c r="L40367"/>
      <c r="M40367"/>
    </row>
    <row r="40368" spans="1:13">
      <c r="A40368"/>
      <c r="B40368" s="61"/>
      <c r="C40368" s="63"/>
      <c r="D40368" s="60"/>
      <c r="E40368"/>
      <c r="F40368"/>
      <c r="G40368" s="61"/>
      <c r="H40368"/>
      <c r="I40368"/>
      <c r="J40368"/>
      <c r="K40368"/>
      <c r="L40368"/>
      <c r="M40368"/>
    </row>
    <row r="40369" spans="1:13">
      <c r="A40369"/>
      <c r="B40369" s="61"/>
      <c r="C40369" s="63"/>
      <c r="D40369" s="60"/>
      <c r="E40369"/>
      <c r="F40369"/>
      <c r="G40369" s="61"/>
      <c r="H40369"/>
      <c r="I40369"/>
      <c r="J40369"/>
      <c r="K40369"/>
      <c r="L40369"/>
      <c r="M40369"/>
    </row>
    <row r="40370" spans="1:13">
      <c r="A40370"/>
      <c r="B40370" s="61"/>
      <c r="C40370" s="63"/>
      <c r="D40370" s="60"/>
      <c r="E40370"/>
      <c r="F40370"/>
      <c r="G40370" s="61"/>
      <c r="H40370"/>
      <c r="I40370"/>
      <c r="J40370"/>
      <c r="K40370"/>
      <c r="L40370"/>
      <c r="M40370"/>
    </row>
    <row r="40371" spans="1:13">
      <c r="A40371"/>
      <c r="B40371" s="61"/>
      <c r="C40371" s="63"/>
      <c r="D40371" s="60"/>
      <c r="E40371"/>
      <c r="F40371"/>
      <c r="G40371" s="61"/>
      <c r="H40371"/>
      <c r="I40371"/>
      <c r="J40371"/>
      <c r="K40371"/>
      <c r="L40371"/>
      <c r="M40371"/>
    </row>
    <row r="40372" spans="1:13">
      <c r="A40372"/>
      <c r="B40372" s="61"/>
      <c r="C40372" s="63"/>
      <c r="D40372" s="60"/>
      <c r="E40372"/>
      <c r="F40372"/>
      <c r="G40372" s="61"/>
      <c r="H40372"/>
      <c r="I40372"/>
      <c r="J40372"/>
      <c r="K40372"/>
      <c r="L40372"/>
      <c r="M40372"/>
    </row>
    <row r="40373" spans="1:13">
      <c r="A40373"/>
      <c r="B40373" s="61"/>
      <c r="C40373" s="63"/>
      <c r="D40373" s="60"/>
      <c r="E40373"/>
      <c r="F40373"/>
      <c r="G40373" s="61"/>
      <c r="H40373"/>
      <c r="I40373"/>
      <c r="J40373"/>
      <c r="K40373"/>
      <c r="L40373"/>
      <c r="M40373"/>
    </row>
    <row r="40374" spans="1:13">
      <c r="A40374"/>
      <c r="B40374" s="61"/>
      <c r="C40374" s="63"/>
      <c r="D40374" s="60"/>
      <c r="E40374"/>
      <c r="F40374"/>
      <c r="G40374" s="61"/>
      <c r="H40374"/>
      <c r="I40374"/>
      <c r="J40374"/>
      <c r="K40374"/>
      <c r="L40374"/>
      <c r="M40374"/>
    </row>
    <row r="40375" spans="1:13">
      <c r="A40375"/>
      <c r="B40375" s="61"/>
      <c r="C40375" s="63"/>
      <c r="D40375" s="60"/>
      <c r="E40375"/>
      <c r="F40375"/>
      <c r="G40375" s="61"/>
      <c r="H40375"/>
      <c r="I40375"/>
      <c r="J40375"/>
      <c r="K40375"/>
      <c r="L40375"/>
      <c r="M40375"/>
    </row>
    <row r="40376" spans="1:13">
      <c r="A40376"/>
      <c r="B40376" s="61"/>
      <c r="C40376" s="63"/>
      <c r="D40376" s="60"/>
      <c r="E40376"/>
      <c r="F40376"/>
      <c r="G40376" s="61"/>
      <c r="H40376"/>
      <c r="I40376"/>
      <c r="J40376"/>
      <c r="K40376"/>
      <c r="L40376"/>
      <c r="M40376"/>
    </row>
    <row r="40377" spans="1:13">
      <c r="A40377"/>
      <c r="B40377" s="61"/>
      <c r="C40377" s="63"/>
      <c r="D40377" s="60"/>
      <c r="E40377"/>
      <c r="F40377"/>
      <c r="G40377" s="61"/>
      <c r="H40377"/>
      <c r="I40377"/>
      <c r="J40377"/>
      <c r="K40377"/>
      <c r="L40377"/>
      <c r="M40377"/>
    </row>
    <row r="40378" spans="1:13">
      <c r="A40378"/>
      <c r="B40378" s="61"/>
      <c r="C40378" s="63"/>
      <c r="D40378" s="60"/>
      <c r="E40378"/>
      <c r="F40378"/>
      <c r="G40378" s="61"/>
      <c r="H40378"/>
      <c r="I40378"/>
      <c r="J40378"/>
      <c r="K40378"/>
      <c r="L40378"/>
      <c r="M40378"/>
    </row>
    <row r="40379" spans="1:13">
      <c r="A40379"/>
      <c r="B40379" s="61"/>
      <c r="C40379" s="63"/>
      <c r="D40379" s="60"/>
      <c r="E40379"/>
      <c r="F40379"/>
      <c r="G40379" s="61"/>
      <c r="H40379"/>
      <c r="I40379"/>
      <c r="J40379"/>
      <c r="K40379"/>
      <c r="L40379"/>
      <c r="M40379"/>
    </row>
    <row r="40380" spans="1:13">
      <c r="A40380"/>
      <c r="B40380" s="61"/>
      <c r="C40380" s="63"/>
      <c r="D40380" s="60"/>
      <c r="E40380"/>
      <c r="F40380"/>
      <c r="G40380" s="61"/>
      <c r="H40380"/>
      <c r="I40380"/>
      <c r="J40380"/>
      <c r="K40380"/>
      <c r="L40380"/>
      <c r="M40380"/>
    </row>
    <row r="40381" spans="1:13">
      <c r="A40381"/>
      <c r="B40381" s="61"/>
      <c r="C40381" s="63"/>
      <c r="D40381" s="60"/>
      <c r="E40381"/>
      <c r="F40381"/>
      <c r="G40381" s="61"/>
      <c r="H40381"/>
      <c r="I40381"/>
      <c r="J40381"/>
      <c r="K40381"/>
      <c r="L40381"/>
      <c r="M40381"/>
    </row>
    <row r="40382" spans="1:13">
      <c r="A40382"/>
      <c r="B40382" s="61"/>
      <c r="C40382" s="63"/>
      <c r="D40382" s="60"/>
      <c r="E40382"/>
      <c r="F40382"/>
      <c r="G40382" s="61"/>
      <c r="H40382"/>
      <c r="I40382"/>
      <c r="J40382"/>
      <c r="K40382"/>
      <c r="L40382"/>
      <c r="M40382"/>
    </row>
    <row r="40383" spans="1:13">
      <c r="A40383"/>
      <c r="B40383" s="61"/>
      <c r="C40383" s="63"/>
      <c r="D40383" s="60"/>
      <c r="E40383"/>
      <c r="F40383"/>
      <c r="G40383" s="61"/>
      <c r="H40383"/>
      <c r="I40383"/>
      <c r="J40383"/>
      <c r="K40383"/>
      <c r="L40383"/>
      <c r="M40383"/>
    </row>
    <row r="40384" spans="1:13">
      <c r="A40384"/>
      <c r="B40384" s="61"/>
      <c r="C40384" s="63"/>
      <c r="D40384" s="60"/>
      <c r="E40384"/>
      <c r="F40384"/>
      <c r="G40384" s="61"/>
      <c r="H40384"/>
      <c r="I40384"/>
      <c r="J40384"/>
      <c r="K40384"/>
      <c r="L40384"/>
      <c r="M40384"/>
    </row>
    <row r="40385" spans="1:13">
      <c r="A40385"/>
      <c r="B40385" s="61"/>
      <c r="C40385" s="63"/>
      <c r="D40385" s="60"/>
      <c r="E40385"/>
      <c r="F40385"/>
      <c r="G40385" s="61"/>
      <c r="H40385"/>
      <c r="I40385"/>
      <c r="J40385"/>
      <c r="K40385"/>
      <c r="L40385"/>
      <c r="M40385"/>
    </row>
    <row r="40386" spans="1:13">
      <c r="A40386"/>
      <c r="B40386" s="61"/>
      <c r="C40386" s="63"/>
      <c r="D40386" s="60"/>
      <c r="E40386"/>
      <c r="F40386"/>
      <c r="G40386" s="61"/>
      <c r="H40386"/>
      <c r="I40386"/>
      <c r="J40386"/>
      <c r="K40386"/>
      <c r="L40386"/>
      <c r="M40386"/>
    </row>
    <row r="40387" spans="1:13">
      <c r="A40387"/>
      <c r="B40387" s="61"/>
      <c r="C40387" s="63"/>
      <c r="D40387" s="60"/>
      <c r="E40387"/>
      <c r="F40387"/>
      <c r="G40387" s="61"/>
      <c r="H40387"/>
      <c r="I40387"/>
      <c r="J40387"/>
      <c r="K40387"/>
      <c r="L40387"/>
      <c r="M40387"/>
    </row>
    <row r="40388" spans="1:13">
      <c r="A40388"/>
      <c r="B40388" s="61"/>
      <c r="C40388" s="63"/>
      <c r="D40388" s="60"/>
      <c r="E40388"/>
      <c r="F40388"/>
      <c r="G40388" s="61"/>
      <c r="H40388"/>
      <c r="I40388"/>
      <c r="J40388"/>
      <c r="K40388"/>
      <c r="L40388"/>
      <c r="M40388"/>
    </row>
    <row r="40389" spans="1:13">
      <c r="A40389"/>
      <c r="B40389" s="61"/>
      <c r="C40389" s="63"/>
      <c r="D40389" s="60"/>
      <c r="E40389"/>
      <c r="F40389"/>
      <c r="G40389" s="61"/>
      <c r="H40389"/>
      <c r="I40389"/>
      <c r="J40389"/>
      <c r="K40389"/>
      <c r="L40389"/>
      <c r="M40389"/>
    </row>
    <row r="40390" spans="1:13">
      <c r="A40390"/>
      <c r="B40390" s="61"/>
      <c r="C40390" s="63"/>
      <c r="D40390" s="60"/>
      <c r="E40390"/>
      <c r="F40390"/>
      <c r="G40390" s="61"/>
      <c r="H40390"/>
      <c r="I40390"/>
      <c r="J40390"/>
      <c r="K40390"/>
      <c r="L40390"/>
      <c r="M40390"/>
    </row>
    <row r="40391" spans="1:13">
      <c r="A40391"/>
      <c r="B40391" s="61"/>
      <c r="C40391" s="63"/>
      <c r="D40391" s="60"/>
      <c r="E40391"/>
      <c r="F40391"/>
      <c r="G40391" s="61"/>
      <c r="H40391"/>
      <c r="I40391"/>
      <c r="J40391"/>
      <c r="K40391"/>
      <c r="L40391"/>
      <c r="M40391"/>
    </row>
    <row r="40392" spans="1:13">
      <c r="A40392"/>
      <c r="B40392" s="61"/>
      <c r="C40392" s="63"/>
      <c r="D40392" s="60"/>
      <c r="E40392"/>
      <c r="F40392"/>
      <c r="G40392" s="61"/>
      <c r="H40392"/>
      <c r="I40392"/>
      <c r="J40392"/>
      <c r="K40392"/>
      <c r="L40392"/>
      <c r="M40392"/>
    </row>
    <row r="40393" spans="1:13">
      <c r="A40393"/>
      <c r="B40393" s="61"/>
      <c r="C40393" s="63"/>
      <c r="D40393" s="60"/>
      <c r="E40393"/>
      <c r="F40393"/>
      <c r="G40393" s="61"/>
      <c r="H40393"/>
      <c r="I40393"/>
      <c r="J40393"/>
      <c r="K40393"/>
      <c r="L40393"/>
      <c r="M40393"/>
    </row>
    <row r="40394" spans="1:13">
      <c r="A40394"/>
      <c r="B40394" s="61"/>
      <c r="C40394" s="63"/>
      <c r="D40394" s="60"/>
      <c r="E40394"/>
      <c r="F40394"/>
      <c r="G40394" s="61"/>
      <c r="H40394"/>
      <c r="I40394"/>
      <c r="J40394"/>
      <c r="K40394"/>
      <c r="L40394"/>
      <c r="M40394"/>
    </row>
    <row r="40395" spans="1:13">
      <c r="A40395"/>
      <c r="B40395" s="61"/>
      <c r="C40395" s="63"/>
      <c r="D40395" s="60"/>
      <c r="E40395"/>
      <c r="F40395"/>
      <c r="G40395" s="61"/>
      <c r="H40395"/>
      <c r="I40395"/>
      <c r="J40395"/>
      <c r="K40395"/>
      <c r="L40395"/>
      <c r="M40395"/>
    </row>
    <row r="40396" spans="1:13">
      <c r="A40396"/>
      <c r="B40396" s="61"/>
      <c r="C40396" s="63"/>
      <c r="D40396" s="60"/>
      <c r="E40396"/>
      <c r="F40396"/>
      <c r="G40396" s="61"/>
      <c r="H40396"/>
      <c r="I40396"/>
      <c r="J40396"/>
      <c r="K40396"/>
      <c r="L40396"/>
      <c r="M40396"/>
    </row>
    <row r="40397" spans="1:13">
      <c r="A40397"/>
      <c r="B40397" s="61"/>
      <c r="C40397" s="63"/>
      <c r="D40397" s="60"/>
      <c r="E40397"/>
      <c r="F40397"/>
      <c r="G40397" s="61"/>
      <c r="H40397"/>
      <c r="I40397"/>
      <c r="J40397"/>
      <c r="K40397"/>
      <c r="L40397"/>
      <c r="M40397"/>
    </row>
    <row r="40398" spans="1:13">
      <c r="A40398"/>
      <c r="B40398" s="61"/>
      <c r="C40398" s="63"/>
      <c r="D40398" s="60"/>
      <c r="E40398"/>
      <c r="F40398"/>
      <c r="G40398" s="61"/>
      <c r="H40398"/>
      <c r="I40398"/>
      <c r="J40398"/>
      <c r="K40398"/>
      <c r="L40398"/>
      <c r="M40398"/>
    </row>
    <row r="40399" spans="1:13">
      <c r="A40399"/>
      <c r="B40399" s="61"/>
      <c r="C40399" s="63"/>
      <c r="D40399" s="60"/>
      <c r="E40399"/>
      <c r="F40399"/>
      <c r="G40399" s="61"/>
      <c r="H40399"/>
      <c r="I40399"/>
      <c r="J40399"/>
      <c r="K40399"/>
      <c r="L40399"/>
      <c r="M40399"/>
    </row>
    <row r="40400" spans="1:13">
      <c r="A40400"/>
      <c r="B40400" s="61"/>
      <c r="C40400" s="63"/>
      <c r="D40400" s="60"/>
      <c r="E40400"/>
      <c r="F40400"/>
      <c r="G40400" s="61"/>
      <c r="H40400"/>
      <c r="I40400"/>
      <c r="J40400"/>
      <c r="K40400"/>
      <c r="L40400"/>
      <c r="M40400"/>
    </row>
    <row r="40401" spans="1:13">
      <c r="A40401"/>
      <c r="B40401" s="61"/>
      <c r="C40401" s="63"/>
      <c r="D40401" s="60"/>
      <c r="E40401"/>
      <c r="F40401"/>
      <c r="G40401" s="61"/>
      <c r="H40401"/>
      <c r="I40401"/>
      <c r="J40401"/>
      <c r="K40401"/>
      <c r="L40401"/>
      <c r="M40401"/>
    </row>
    <row r="40402" spans="1:13">
      <c r="A40402"/>
      <c r="B40402" s="61"/>
      <c r="C40402" s="63"/>
      <c r="D40402" s="60"/>
      <c r="E40402"/>
      <c r="F40402"/>
      <c r="G40402" s="61"/>
      <c r="H40402"/>
      <c r="I40402"/>
      <c r="J40402"/>
      <c r="K40402"/>
      <c r="L40402"/>
      <c r="M40402"/>
    </row>
    <row r="40403" spans="1:13">
      <c r="A40403"/>
      <c r="B40403" s="61"/>
      <c r="C40403" s="63"/>
      <c r="D40403" s="60"/>
      <c r="E40403"/>
      <c r="F40403"/>
      <c r="G40403" s="61"/>
      <c r="H40403"/>
      <c r="I40403"/>
      <c r="J40403"/>
      <c r="K40403"/>
      <c r="L40403"/>
      <c r="M40403"/>
    </row>
    <row r="40404" spans="1:13">
      <c r="A40404"/>
      <c r="B40404" s="61"/>
      <c r="C40404" s="63"/>
      <c r="D40404" s="60"/>
      <c r="E40404"/>
      <c r="F40404"/>
      <c r="G40404" s="61"/>
      <c r="H40404"/>
      <c r="I40404"/>
      <c r="J40404"/>
      <c r="K40404"/>
      <c r="L40404"/>
      <c r="M40404"/>
    </row>
    <row r="40405" spans="1:13">
      <c r="A40405"/>
      <c r="B40405" s="61"/>
      <c r="C40405" s="63"/>
      <c r="D40405" s="60"/>
      <c r="E40405"/>
      <c r="F40405"/>
      <c r="G40405" s="61"/>
      <c r="H40405"/>
      <c r="I40405"/>
      <c r="J40405"/>
      <c r="K40405"/>
      <c r="L40405"/>
      <c r="M40405"/>
    </row>
    <row r="40406" spans="1:13">
      <c r="A40406"/>
      <c r="B40406" s="61"/>
      <c r="C40406" s="63"/>
      <c r="D40406" s="60"/>
      <c r="E40406"/>
      <c r="F40406"/>
      <c r="G40406" s="61"/>
      <c r="H40406"/>
      <c r="I40406"/>
      <c r="J40406"/>
      <c r="K40406"/>
      <c r="L40406"/>
      <c r="M40406"/>
    </row>
    <row r="40407" spans="1:13">
      <c r="A40407"/>
      <c r="B40407" s="61"/>
      <c r="C40407" s="63"/>
      <c r="D40407" s="60"/>
      <c r="E40407"/>
      <c r="F40407"/>
      <c r="G40407" s="61"/>
      <c r="H40407"/>
      <c r="I40407"/>
      <c r="J40407"/>
      <c r="K40407"/>
      <c r="L40407"/>
      <c r="M40407"/>
    </row>
    <row r="40408" spans="1:13">
      <c r="A40408"/>
      <c r="B40408" s="61"/>
      <c r="C40408" s="63"/>
      <c r="D40408" s="60"/>
      <c r="E40408"/>
      <c r="F40408"/>
      <c r="G40408" s="61"/>
      <c r="H40408"/>
      <c r="I40408"/>
      <c r="J40408"/>
      <c r="K40408"/>
      <c r="L40408"/>
      <c r="M40408"/>
    </row>
    <row r="40409" spans="1:13">
      <c r="A40409"/>
      <c r="B40409" s="61"/>
      <c r="C40409" s="63"/>
      <c r="D40409" s="60"/>
      <c r="E40409"/>
      <c r="F40409"/>
      <c r="G40409" s="61"/>
      <c r="H40409"/>
      <c r="I40409"/>
      <c r="J40409"/>
      <c r="K40409"/>
      <c r="L40409"/>
      <c r="M40409"/>
    </row>
    <row r="40410" spans="1:13">
      <c r="A40410"/>
      <c r="B40410" s="61"/>
      <c r="C40410" s="63"/>
      <c r="D40410" s="60"/>
      <c r="E40410"/>
      <c r="F40410"/>
      <c r="G40410" s="61"/>
      <c r="H40410"/>
      <c r="I40410"/>
      <c r="J40410"/>
      <c r="K40410"/>
      <c r="L40410"/>
      <c r="M40410"/>
    </row>
    <row r="40411" spans="1:13">
      <c r="A40411"/>
      <c r="B40411" s="61"/>
      <c r="C40411" s="63"/>
      <c r="D40411" s="60"/>
      <c r="E40411"/>
      <c r="F40411"/>
      <c r="G40411" s="61"/>
      <c r="H40411"/>
      <c r="I40411"/>
      <c r="J40411"/>
      <c r="K40411"/>
      <c r="L40411"/>
      <c r="M40411"/>
    </row>
    <row r="40412" spans="1:13">
      <c r="A40412"/>
      <c r="B40412" s="61"/>
      <c r="C40412" s="63"/>
      <c r="D40412" s="60"/>
      <c r="E40412"/>
      <c r="F40412"/>
      <c r="G40412" s="61"/>
      <c r="H40412"/>
      <c r="I40412"/>
      <c r="J40412"/>
      <c r="K40412"/>
      <c r="L40412"/>
      <c r="M40412"/>
    </row>
    <row r="40413" spans="1:13">
      <c r="A40413"/>
      <c r="B40413" s="61"/>
      <c r="C40413" s="63"/>
      <c r="D40413" s="60"/>
      <c r="E40413"/>
      <c r="F40413"/>
      <c r="G40413" s="61"/>
      <c r="H40413"/>
      <c r="I40413"/>
      <c r="J40413"/>
      <c r="K40413"/>
      <c r="L40413"/>
      <c r="M40413"/>
    </row>
    <row r="40414" spans="1:13">
      <c r="A40414"/>
      <c r="B40414" s="61"/>
      <c r="C40414" s="63"/>
      <c r="D40414" s="60"/>
      <c r="E40414"/>
      <c r="F40414"/>
      <c r="G40414" s="61"/>
      <c r="H40414"/>
      <c r="I40414"/>
      <c r="J40414"/>
      <c r="K40414"/>
      <c r="L40414"/>
      <c r="M40414"/>
    </row>
    <row r="40415" spans="1:13">
      <c r="A40415"/>
      <c r="B40415" s="61"/>
      <c r="C40415" s="63"/>
      <c r="D40415" s="60"/>
      <c r="E40415"/>
      <c r="F40415"/>
      <c r="G40415" s="61"/>
      <c r="H40415"/>
      <c r="I40415"/>
      <c r="J40415"/>
      <c r="K40415"/>
      <c r="L40415"/>
      <c r="M40415"/>
    </row>
    <row r="40416" spans="1:13">
      <c r="A40416"/>
      <c r="B40416" s="61"/>
      <c r="C40416" s="63"/>
      <c r="D40416" s="60"/>
      <c r="E40416"/>
      <c r="F40416"/>
      <c r="G40416" s="61"/>
      <c r="H40416"/>
      <c r="I40416"/>
      <c r="J40416"/>
      <c r="K40416"/>
      <c r="L40416"/>
      <c r="M40416"/>
    </row>
    <row r="40417" spans="1:13">
      <c r="A40417"/>
      <c r="B40417" s="61"/>
      <c r="C40417" s="63"/>
      <c r="D40417" s="60"/>
      <c r="E40417"/>
      <c r="F40417"/>
      <c r="G40417" s="61"/>
      <c r="H40417"/>
      <c r="I40417"/>
      <c r="J40417"/>
      <c r="K40417"/>
      <c r="L40417"/>
      <c r="M40417"/>
    </row>
    <row r="40418" spans="1:13">
      <c r="A40418"/>
      <c r="B40418" s="61"/>
      <c r="C40418" s="63"/>
      <c r="D40418" s="60"/>
      <c r="E40418"/>
      <c r="F40418"/>
      <c r="G40418" s="61"/>
      <c r="H40418"/>
      <c r="I40418"/>
      <c r="J40418"/>
      <c r="K40418"/>
      <c r="L40418"/>
      <c r="M40418"/>
    </row>
    <row r="40419" spans="1:13">
      <c r="A40419"/>
      <c r="B40419" s="61"/>
      <c r="C40419" s="63"/>
      <c r="D40419" s="60"/>
      <c r="E40419"/>
      <c r="F40419"/>
      <c r="G40419" s="61"/>
      <c r="H40419"/>
      <c r="I40419"/>
      <c r="J40419"/>
      <c r="K40419"/>
      <c r="L40419"/>
      <c r="M40419"/>
    </row>
    <row r="40420" spans="1:13">
      <c r="A40420"/>
      <c r="B40420" s="61"/>
      <c r="C40420" s="63"/>
      <c r="D40420" s="60"/>
      <c r="E40420"/>
      <c r="F40420"/>
      <c r="G40420" s="61"/>
      <c r="H40420"/>
      <c r="I40420"/>
      <c r="J40420"/>
      <c r="K40420"/>
      <c r="L40420"/>
      <c r="M40420"/>
    </row>
    <row r="40421" spans="1:13">
      <c r="A40421"/>
      <c r="B40421" s="61"/>
      <c r="C40421" s="63"/>
      <c r="D40421" s="60"/>
      <c r="E40421"/>
      <c r="F40421"/>
      <c r="G40421" s="61"/>
      <c r="H40421"/>
      <c r="I40421"/>
      <c r="J40421"/>
      <c r="K40421"/>
      <c r="L40421"/>
      <c r="M40421"/>
    </row>
    <row r="40422" spans="1:13">
      <c r="A40422"/>
      <c r="B40422" s="61"/>
      <c r="C40422" s="63"/>
      <c r="D40422" s="60"/>
      <c r="E40422"/>
      <c r="F40422"/>
      <c r="G40422" s="61"/>
      <c r="H40422"/>
      <c r="I40422"/>
      <c r="J40422"/>
      <c r="K40422"/>
      <c r="L40422"/>
      <c r="M40422"/>
    </row>
    <row r="40423" spans="1:13">
      <c r="A40423"/>
      <c r="B40423" s="61"/>
      <c r="C40423" s="63"/>
      <c r="D40423" s="60"/>
      <c r="E40423"/>
      <c r="F40423"/>
      <c r="G40423" s="61"/>
      <c r="H40423"/>
      <c r="I40423"/>
      <c r="J40423"/>
      <c r="K40423"/>
      <c r="L40423"/>
      <c r="M40423"/>
    </row>
    <row r="40424" spans="1:13">
      <c r="A40424"/>
      <c r="B40424" s="61"/>
      <c r="C40424" s="63"/>
      <c r="D40424" s="60"/>
      <c r="E40424"/>
      <c r="F40424"/>
      <c r="G40424" s="61"/>
      <c r="H40424"/>
      <c r="I40424"/>
      <c r="J40424"/>
      <c r="K40424"/>
      <c r="L40424"/>
      <c r="M40424"/>
    </row>
    <row r="40425" spans="1:13">
      <c r="A40425"/>
      <c r="B40425" s="61"/>
      <c r="C40425" s="63"/>
      <c r="D40425" s="60"/>
      <c r="E40425"/>
      <c r="F40425"/>
      <c r="G40425" s="61"/>
      <c r="H40425"/>
      <c r="I40425"/>
      <c r="J40425"/>
      <c r="K40425"/>
      <c r="L40425"/>
      <c r="M40425"/>
    </row>
    <row r="40426" spans="1:13">
      <c r="A40426"/>
      <c r="B40426" s="61"/>
      <c r="C40426" s="63"/>
      <c r="D40426" s="60"/>
      <c r="E40426"/>
      <c r="F40426"/>
      <c r="G40426" s="61"/>
      <c r="H40426"/>
      <c r="I40426"/>
      <c r="J40426"/>
      <c r="K40426"/>
      <c r="L40426"/>
      <c r="M40426"/>
    </row>
    <row r="40427" spans="1:13">
      <c r="A40427"/>
      <c r="B40427" s="61"/>
      <c r="C40427" s="63"/>
      <c r="D40427" s="60"/>
      <c r="E40427"/>
      <c r="F40427"/>
      <c r="G40427" s="61"/>
      <c r="H40427"/>
      <c r="I40427"/>
      <c r="J40427"/>
      <c r="K40427"/>
      <c r="L40427"/>
      <c r="M40427"/>
    </row>
    <row r="40428" spans="1:13">
      <c r="A40428"/>
      <c r="B40428" s="61"/>
      <c r="C40428" s="63"/>
      <c r="D40428" s="60"/>
      <c r="E40428"/>
      <c r="F40428"/>
      <c r="G40428" s="61"/>
      <c r="H40428"/>
      <c r="I40428"/>
      <c r="J40428"/>
      <c r="K40428"/>
      <c r="L40428"/>
      <c r="M40428"/>
    </row>
    <row r="40429" spans="1:13">
      <c r="A40429"/>
      <c r="B40429" s="61"/>
      <c r="C40429" s="63"/>
      <c r="D40429" s="60"/>
      <c r="E40429"/>
      <c r="F40429"/>
      <c r="G40429" s="61"/>
      <c r="H40429"/>
      <c r="I40429"/>
      <c r="J40429"/>
      <c r="K40429"/>
      <c r="L40429"/>
      <c r="M40429"/>
    </row>
    <row r="40430" spans="1:13">
      <c r="A40430"/>
      <c r="B40430" s="61"/>
      <c r="C40430" s="63"/>
      <c r="D40430" s="60"/>
      <c r="E40430"/>
      <c r="F40430"/>
      <c r="G40430" s="61"/>
      <c r="H40430"/>
      <c r="I40430"/>
      <c r="J40430"/>
      <c r="K40430"/>
      <c r="L40430"/>
      <c r="M40430"/>
    </row>
    <row r="40431" spans="1:13">
      <c r="A40431"/>
      <c r="B40431" s="61"/>
      <c r="C40431" s="63"/>
      <c r="D40431" s="60"/>
      <c r="E40431"/>
      <c r="F40431"/>
      <c r="G40431" s="61"/>
      <c r="H40431"/>
      <c r="I40431"/>
      <c r="J40431"/>
      <c r="K40431"/>
      <c r="L40431"/>
      <c r="M40431"/>
    </row>
    <row r="40432" spans="1:13">
      <c r="A40432"/>
      <c r="B40432" s="61"/>
      <c r="C40432" s="63"/>
      <c r="D40432" s="60"/>
      <c r="E40432"/>
      <c r="F40432"/>
      <c r="G40432" s="61"/>
      <c r="H40432"/>
      <c r="I40432"/>
      <c r="J40432"/>
      <c r="K40432"/>
      <c r="L40432"/>
      <c r="M40432"/>
    </row>
    <row r="40433" spans="1:13">
      <c r="A40433"/>
      <c r="B40433" s="61"/>
      <c r="C40433" s="63"/>
      <c r="D40433" s="60"/>
      <c r="E40433"/>
      <c r="F40433"/>
      <c r="G40433" s="61"/>
      <c r="H40433"/>
      <c r="I40433"/>
      <c r="J40433"/>
      <c r="K40433"/>
      <c r="L40433"/>
      <c r="M40433"/>
    </row>
    <row r="40434" spans="1:13">
      <c r="A40434"/>
      <c r="B40434" s="61"/>
      <c r="C40434" s="63"/>
      <c r="D40434" s="60"/>
      <c r="E40434"/>
      <c r="F40434"/>
      <c r="G40434" s="61"/>
      <c r="H40434"/>
      <c r="I40434"/>
      <c r="J40434"/>
      <c r="K40434"/>
      <c r="L40434"/>
      <c r="M40434"/>
    </row>
    <row r="40435" spans="1:13">
      <c r="A40435"/>
      <c r="B40435" s="61"/>
      <c r="C40435" s="63"/>
      <c r="D40435" s="60"/>
      <c r="E40435"/>
      <c r="F40435"/>
      <c r="G40435" s="61"/>
      <c r="H40435"/>
      <c r="I40435"/>
      <c r="J40435"/>
      <c r="K40435"/>
      <c r="L40435"/>
      <c r="M40435"/>
    </row>
    <row r="40436" spans="1:13">
      <c r="A40436"/>
      <c r="B40436" s="61"/>
      <c r="C40436" s="63"/>
      <c r="D40436" s="60"/>
      <c r="E40436"/>
      <c r="F40436"/>
      <c r="G40436" s="61"/>
      <c r="H40436"/>
      <c r="I40436"/>
      <c r="J40436"/>
      <c r="K40436"/>
      <c r="L40436"/>
      <c r="M40436"/>
    </row>
    <row r="40437" spans="1:13">
      <c r="A40437"/>
      <c r="B40437" s="61"/>
      <c r="C40437" s="63"/>
      <c r="D40437" s="60"/>
      <c r="E40437"/>
      <c r="F40437"/>
      <c r="G40437" s="61"/>
      <c r="H40437"/>
      <c r="I40437"/>
      <c r="J40437"/>
      <c r="K40437"/>
      <c r="L40437"/>
      <c r="M40437"/>
    </row>
    <row r="40438" spans="1:13">
      <c r="A40438"/>
      <c r="B40438" s="61"/>
      <c r="C40438" s="63"/>
      <c r="D40438" s="60"/>
      <c r="E40438"/>
      <c r="F40438"/>
      <c r="G40438" s="61"/>
      <c r="H40438"/>
      <c r="I40438"/>
      <c r="J40438"/>
      <c r="K40438"/>
      <c r="L40438"/>
      <c r="M40438"/>
    </row>
    <row r="40439" spans="1:13">
      <c r="A40439"/>
      <c r="B40439" s="61"/>
      <c r="C40439" s="63"/>
      <c r="D40439" s="60"/>
      <c r="E40439"/>
      <c r="F40439"/>
      <c r="G40439" s="61"/>
      <c r="H40439"/>
      <c r="I40439"/>
      <c r="J40439"/>
      <c r="K40439"/>
      <c r="L40439"/>
      <c r="M40439"/>
    </row>
    <row r="40440" spans="1:13">
      <c r="A40440"/>
      <c r="B40440" s="61"/>
      <c r="C40440" s="63"/>
      <c r="D40440" s="60"/>
      <c r="E40440"/>
      <c r="F40440"/>
      <c r="G40440" s="61"/>
      <c r="H40440"/>
      <c r="I40440"/>
      <c r="J40440"/>
      <c r="K40440"/>
      <c r="L40440"/>
      <c r="M40440"/>
    </row>
    <row r="40441" spans="1:13">
      <c r="A40441"/>
      <c r="B40441" s="61"/>
      <c r="C40441" s="63"/>
      <c r="D40441" s="60"/>
      <c r="E40441"/>
      <c r="F40441"/>
      <c r="G40441" s="61"/>
      <c r="H40441"/>
      <c r="I40441"/>
      <c r="J40441"/>
      <c r="K40441"/>
      <c r="L40441"/>
      <c r="M40441"/>
    </row>
    <row r="40442" spans="1:13">
      <c r="A40442"/>
      <c r="B40442" s="61"/>
      <c r="C40442" s="63"/>
      <c r="D40442" s="60"/>
      <c r="E40442"/>
      <c r="F40442"/>
      <c r="G40442" s="61"/>
      <c r="H40442"/>
      <c r="I40442"/>
      <c r="J40442"/>
      <c r="K40442"/>
      <c r="L40442"/>
      <c r="M40442"/>
    </row>
    <row r="40443" spans="1:13">
      <c r="A40443"/>
      <c r="B40443" s="61"/>
      <c r="C40443" s="63"/>
      <c r="D40443" s="60"/>
      <c r="E40443"/>
      <c r="F40443"/>
      <c r="G40443" s="61"/>
      <c r="H40443"/>
      <c r="I40443"/>
      <c r="J40443"/>
      <c r="K40443"/>
      <c r="L40443"/>
      <c r="M40443"/>
    </row>
    <row r="40444" spans="1:13">
      <c r="A40444"/>
      <c r="B40444" s="61"/>
      <c r="C40444" s="63"/>
      <c r="D40444" s="60"/>
      <c r="E40444"/>
      <c r="F40444"/>
      <c r="G40444" s="61"/>
      <c r="H40444"/>
      <c r="I40444"/>
      <c r="J40444"/>
      <c r="K40444"/>
      <c r="L40444"/>
      <c r="M40444"/>
    </row>
    <row r="40445" spans="1:13">
      <c r="A40445"/>
      <c r="B40445" s="61"/>
      <c r="C40445" s="63"/>
      <c r="D40445" s="60"/>
      <c r="E40445"/>
      <c r="F40445"/>
      <c r="G40445" s="61"/>
      <c r="H40445"/>
      <c r="I40445"/>
      <c r="J40445"/>
      <c r="K40445"/>
      <c r="L40445"/>
      <c r="M40445"/>
    </row>
    <row r="40446" spans="1:13">
      <c r="A40446"/>
      <c r="B40446" s="61"/>
      <c r="C40446" s="63"/>
      <c r="D40446" s="60"/>
      <c r="E40446"/>
      <c r="F40446"/>
      <c r="G40446" s="61"/>
      <c r="H40446"/>
      <c r="I40446"/>
      <c r="J40446"/>
      <c r="K40446"/>
      <c r="L40446"/>
      <c r="M40446"/>
    </row>
    <row r="40447" spans="1:13">
      <c r="A40447"/>
      <c r="B40447" s="61"/>
      <c r="C40447" s="63"/>
      <c r="D40447" s="60"/>
      <c r="E40447"/>
      <c r="F40447"/>
      <c r="G40447" s="61"/>
      <c r="H40447"/>
      <c r="I40447"/>
      <c r="J40447"/>
      <c r="K40447"/>
      <c r="L40447"/>
      <c r="M40447"/>
    </row>
    <row r="40448" spans="1:13">
      <c r="A40448"/>
      <c r="B40448" s="61"/>
      <c r="C40448" s="63"/>
      <c r="D40448" s="60"/>
      <c r="E40448"/>
      <c r="F40448"/>
      <c r="G40448" s="61"/>
      <c r="H40448"/>
      <c r="I40448"/>
      <c r="J40448"/>
      <c r="K40448"/>
      <c r="L40448"/>
      <c r="M40448"/>
    </row>
    <row r="40449" spans="1:13">
      <c r="A40449"/>
      <c r="B40449" s="61"/>
      <c r="C40449" s="63"/>
      <c r="D40449" s="60"/>
      <c r="E40449"/>
      <c r="F40449"/>
      <c r="G40449" s="61"/>
      <c r="H40449"/>
      <c r="I40449"/>
      <c r="J40449"/>
      <c r="K40449"/>
      <c r="L40449"/>
      <c r="M40449"/>
    </row>
    <row r="40450" spans="1:13">
      <c r="A40450"/>
      <c r="B40450" s="61"/>
      <c r="C40450" s="63"/>
      <c r="D40450" s="60"/>
      <c r="E40450"/>
      <c r="F40450"/>
      <c r="G40450" s="61"/>
      <c r="H40450"/>
      <c r="I40450"/>
      <c r="J40450"/>
      <c r="K40450"/>
      <c r="L40450"/>
      <c r="M40450"/>
    </row>
    <row r="40451" spans="1:13">
      <c r="A40451"/>
      <c r="B40451" s="61"/>
      <c r="C40451" s="63"/>
      <c r="D40451" s="60"/>
      <c r="E40451"/>
      <c r="F40451"/>
      <c r="G40451" s="61"/>
      <c r="H40451"/>
      <c r="I40451"/>
      <c r="J40451"/>
      <c r="K40451"/>
      <c r="L40451"/>
      <c r="M40451"/>
    </row>
    <row r="40452" spans="1:13">
      <c r="A40452"/>
      <c r="B40452" s="61"/>
      <c r="C40452" s="63"/>
      <c r="D40452" s="60"/>
      <c r="E40452"/>
      <c r="F40452"/>
      <c r="G40452" s="61"/>
      <c r="H40452"/>
      <c r="I40452"/>
      <c r="J40452"/>
      <c r="K40452"/>
      <c r="L40452"/>
      <c r="M40452"/>
    </row>
    <row r="40453" spans="1:13">
      <c r="A40453"/>
      <c r="B40453" s="61"/>
      <c r="C40453" s="63"/>
      <c r="D40453" s="60"/>
      <c r="E40453"/>
      <c r="F40453"/>
      <c r="G40453" s="61"/>
      <c r="H40453"/>
      <c r="I40453"/>
      <c r="J40453"/>
      <c r="K40453"/>
      <c r="L40453"/>
      <c r="M40453"/>
    </row>
    <row r="40454" spans="1:13">
      <c r="A40454"/>
      <c r="B40454" s="61"/>
      <c r="C40454" s="63"/>
      <c r="D40454" s="60"/>
      <c r="E40454"/>
      <c r="F40454"/>
      <c r="G40454" s="61"/>
      <c r="H40454"/>
      <c r="I40454"/>
      <c r="J40454"/>
      <c r="K40454"/>
      <c r="L40454"/>
      <c r="M40454"/>
    </row>
    <row r="40455" spans="1:13">
      <c r="A40455"/>
      <c r="B40455" s="61"/>
      <c r="C40455" s="63"/>
      <c r="D40455" s="60"/>
      <c r="E40455"/>
      <c r="F40455"/>
      <c r="G40455" s="61"/>
      <c r="H40455"/>
      <c r="I40455"/>
      <c r="J40455"/>
      <c r="K40455"/>
      <c r="L40455"/>
      <c r="M40455"/>
    </row>
    <row r="40456" spans="1:13">
      <c r="A40456"/>
      <c r="B40456" s="61"/>
      <c r="C40456" s="63"/>
      <c r="D40456" s="60"/>
      <c r="E40456"/>
      <c r="F40456"/>
      <c r="G40456" s="61"/>
      <c r="H40456"/>
      <c r="I40456"/>
      <c r="J40456"/>
      <c r="K40456"/>
      <c r="L40456"/>
      <c r="M40456"/>
    </row>
    <row r="40457" spans="1:13">
      <c r="A40457"/>
      <c r="B40457" s="61"/>
      <c r="C40457" s="63"/>
      <c r="D40457" s="60"/>
      <c r="E40457"/>
      <c r="F40457"/>
      <c r="G40457" s="61"/>
      <c r="H40457"/>
      <c r="I40457"/>
      <c r="J40457"/>
      <c r="K40457"/>
      <c r="L40457"/>
      <c r="M40457"/>
    </row>
    <row r="40458" spans="1:13">
      <c r="A40458"/>
      <c r="B40458" s="61"/>
      <c r="C40458" s="63"/>
      <c r="D40458" s="60"/>
      <c r="E40458"/>
      <c r="F40458"/>
      <c r="G40458" s="61"/>
      <c r="H40458"/>
      <c r="I40458"/>
      <c r="J40458"/>
      <c r="K40458"/>
      <c r="L40458"/>
      <c r="M40458"/>
    </row>
    <row r="40459" spans="1:13">
      <c r="A40459"/>
      <c r="B40459" s="61"/>
      <c r="C40459" s="63"/>
      <c r="D40459" s="60"/>
      <c r="E40459"/>
      <c r="F40459"/>
      <c r="G40459" s="61"/>
      <c r="H40459"/>
      <c r="I40459"/>
      <c r="J40459"/>
      <c r="K40459"/>
      <c r="L40459"/>
      <c r="M40459"/>
    </row>
    <row r="40460" spans="1:13">
      <c r="A40460"/>
      <c r="B40460" s="61"/>
      <c r="C40460" s="63"/>
      <c r="D40460" s="60"/>
      <c r="E40460"/>
      <c r="F40460"/>
      <c r="G40460" s="61"/>
      <c r="H40460"/>
      <c r="I40460"/>
      <c r="J40460"/>
      <c r="K40460"/>
      <c r="L40460"/>
      <c r="M40460"/>
    </row>
    <row r="40461" spans="1:13">
      <c r="A40461"/>
      <c r="B40461" s="61"/>
      <c r="C40461" s="63"/>
      <c r="D40461" s="60"/>
      <c r="E40461"/>
      <c r="F40461"/>
      <c r="G40461" s="61"/>
      <c r="H40461"/>
      <c r="I40461"/>
      <c r="J40461"/>
      <c r="K40461"/>
      <c r="L40461"/>
      <c r="M40461"/>
    </row>
    <row r="40462" spans="1:13">
      <c r="A40462"/>
      <c r="B40462" s="61"/>
      <c r="C40462" s="63"/>
      <c r="D40462" s="60"/>
      <c r="E40462"/>
      <c r="F40462"/>
      <c r="G40462" s="61"/>
      <c r="H40462"/>
      <c r="I40462"/>
      <c r="J40462"/>
      <c r="K40462"/>
      <c r="L40462"/>
      <c r="M40462"/>
    </row>
    <row r="40463" spans="1:13">
      <c r="A40463"/>
      <c r="B40463" s="61"/>
      <c r="C40463" s="63"/>
      <c r="D40463" s="60"/>
      <c r="E40463"/>
      <c r="F40463"/>
      <c r="G40463" s="61"/>
      <c r="H40463"/>
      <c r="I40463"/>
      <c r="J40463"/>
      <c r="K40463"/>
      <c r="L40463"/>
      <c r="M40463"/>
    </row>
    <row r="40464" spans="1:13">
      <c r="A40464"/>
      <c r="B40464" s="61"/>
      <c r="C40464" s="63"/>
      <c r="D40464" s="60"/>
      <c r="E40464"/>
      <c r="F40464"/>
      <c r="G40464" s="61"/>
      <c r="H40464"/>
      <c r="I40464"/>
      <c r="J40464"/>
      <c r="K40464"/>
      <c r="L40464"/>
      <c r="M40464"/>
    </row>
    <row r="40465" spans="1:13">
      <c r="A40465"/>
      <c r="B40465" s="61"/>
      <c r="C40465" s="63"/>
      <c r="D40465" s="60"/>
      <c r="E40465"/>
      <c r="F40465"/>
      <c r="G40465" s="61"/>
      <c r="H40465"/>
      <c r="I40465"/>
      <c r="J40465"/>
      <c r="K40465"/>
      <c r="L40465"/>
      <c r="M40465"/>
    </row>
    <row r="40466" spans="1:13">
      <c r="A40466"/>
      <c r="B40466" s="61"/>
      <c r="C40466" s="63"/>
      <c r="D40466" s="60"/>
      <c r="E40466"/>
      <c r="F40466"/>
      <c r="G40466" s="61"/>
      <c r="H40466"/>
      <c r="I40466"/>
      <c r="J40466"/>
      <c r="K40466"/>
      <c r="L40466"/>
      <c r="M40466"/>
    </row>
    <row r="40467" spans="1:13">
      <c r="A40467"/>
      <c r="B40467" s="61"/>
      <c r="C40467" s="63"/>
      <c r="D40467" s="60"/>
      <c r="E40467"/>
      <c r="F40467"/>
      <c r="G40467" s="61"/>
      <c r="H40467"/>
      <c r="I40467"/>
      <c r="J40467"/>
      <c r="K40467"/>
      <c r="L40467"/>
      <c r="M40467"/>
    </row>
    <row r="40468" spans="1:13">
      <c r="A40468"/>
      <c r="B40468" s="61"/>
      <c r="C40468" s="63"/>
      <c r="D40468" s="60"/>
      <c r="E40468"/>
      <c r="F40468"/>
      <c r="G40468" s="61"/>
      <c r="H40468"/>
      <c r="I40468"/>
      <c r="J40468"/>
      <c r="K40468"/>
      <c r="L40468"/>
      <c r="M40468"/>
    </row>
    <row r="40469" spans="1:13">
      <c r="A40469"/>
      <c r="B40469" s="61"/>
      <c r="C40469" s="63"/>
      <c r="D40469" s="60"/>
      <c r="E40469"/>
      <c r="F40469"/>
      <c r="G40469" s="61"/>
      <c r="H40469"/>
      <c r="I40469"/>
      <c r="J40469"/>
      <c r="K40469"/>
      <c r="L40469"/>
      <c r="M40469"/>
    </row>
    <row r="40470" spans="1:13">
      <c r="A40470"/>
      <c r="B40470" s="61"/>
      <c r="C40470" s="63"/>
      <c r="D40470" s="60"/>
      <c r="E40470"/>
      <c r="F40470"/>
      <c r="G40470" s="61"/>
      <c r="H40470"/>
      <c r="I40470"/>
      <c r="J40470"/>
      <c r="K40470"/>
      <c r="L40470"/>
      <c r="M40470"/>
    </row>
    <row r="40471" spans="1:13">
      <c r="A40471"/>
      <c r="B40471" s="61"/>
      <c r="C40471" s="63"/>
      <c r="D40471" s="60"/>
      <c r="E40471"/>
      <c r="F40471"/>
      <c r="G40471" s="61"/>
      <c r="H40471"/>
      <c r="I40471"/>
      <c r="J40471"/>
      <c r="K40471"/>
      <c r="L40471"/>
      <c r="M40471"/>
    </row>
    <row r="40472" spans="1:13">
      <c r="A40472"/>
      <c r="B40472" s="61"/>
      <c r="C40472" s="63"/>
      <c r="D40472" s="60"/>
      <c r="E40472"/>
      <c r="F40472"/>
      <c r="G40472" s="61"/>
      <c r="H40472"/>
      <c r="I40472"/>
      <c r="J40472"/>
      <c r="K40472"/>
      <c r="L40472"/>
      <c r="M40472"/>
    </row>
    <row r="40473" spans="1:13">
      <c r="A40473"/>
      <c r="B40473" s="61"/>
      <c r="C40473" s="63"/>
      <c r="D40473" s="60"/>
      <c r="E40473"/>
      <c r="F40473"/>
      <c r="G40473" s="61"/>
      <c r="H40473"/>
      <c r="I40473"/>
      <c r="J40473"/>
      <c r="K40473"/>
      <c r="L40473"/>
      <c r="M40473"/>
    </row>
    <row r="40474" spans="1:13">
      <c r="A40474"/>
      <c r="B40474" s="61"/>
      <c r="C40474" s="63"/>
      <c r="D40474" s="60"/>
      <c r="E40474"/>
      <c r="F40474"/>
      <c r="G40474" s="61"/>
      <c r="H40474"/>
      <c r="I40474"/>
      <c r="J40474"/>
      <c r="K40474"/>
      <c r="L40474"/>
      <c r="M40474"/>
    </row>
    <row r="40475" spans="1:13">
      <c r="A40475"/>
      <c r="B40475" s="61"/>
      <c r="C40475" s="63"/>
      <c r="D40475" s="60"/>
      <c r="E40475"/>
      <c r="F40475"/>
      <c r="G40475" s="61"/>
      <c r="H40475"/>
      <c r="I40475"/>
      <c r="J40475"/>
      <c r="K40475"/>
      <c r="L40475"/>
      <c r="M40475"/>
    </row>
    <row r="40476" spans="1:13">
      <c r="A40476"/>
      <c r="B40476" s="61"/>
      <c r="C40476" s="63"/>
      <c r="D40476" s="60"/>
      <c r="E40476"/>
      <c r="F40476"/>
      <c r="G40476" s="61"/>
      <c r="H40476"/>
      <c r="I40476"/>
      <c r="J40476"/>
      <c r="K40476"/>
      <c r="L40476"/>
      <c r="M40476"/>
    </row>
    <row r="40477" spans="1:13">
      <c r="A40477"/>
      <c r="B40477" s="61"/>
      <c r="C40477" s="63"/>
      <c r="D40477" s="60"/>
      <c r="E40477"/>
      <c r="F40477"/>
      <c r="G40477" s="61"/>
      <c r="H40477"/>
      <c r="I40477"/>
      <c r="J40477"/>
      <c r="K40477"/>
      <c r="L40477"/>
      <c r="M40477"/>
    </row>
    <row r="40478" spans="1:13">
      <c r="A40478"/>
      <c r="B40478" s="61"/>
      <c r="C40478" s="63"/>
      <c r="D40478" s="60"/>
      <c r="E40478"/>
      <c r="F40478"/>
      <c r="G40478" s="61"/>
      <c r="H40478"/>
      <c r="I40478"/>
      <c r="J40478"/>
      <c r="K40478"/>
      <c r="L40478"/>
      <c r="M40478"/>
    </row>
    <row r="40479" spans="1:13">
      <c r="A40479"/>
      <c r="B40479" s="61"/>
      <c r="C40479" s="63"/>
      <c r="D40479" s="60"/>
      <c r="E40479"/>
      <c r="F40479"/>
      <c r="G40479" s="61"/>
      <c r="H40479"/>
      <c r="I40479"/>
      <c r="J40479"/>
      <c r="K40479"/>
      <c r="L40479"/>
      <c r="M40479"/>
    </row>
    <row r="40480" spans="1:13">
      <c r="A40480"/>
      <c r="B40480" s="61"/>
      <c r="C40480" s="63"/>
      <c r="D40480" s="60"/>
      <c r="E40480"/>
      <c r="F40480"/>
      <c r="G40480" s="61"/>
      <c r="H40480"/>
      <c r="I40480"/>
      <c r="J40480"/>
      <c r="K40480"/>
      <c r="L40480"/>
      <c r="M40480"/>
    </row>
    <row r="40481" spans="1:13">
      <c r="A40481"/>
      <c r="B40481" s="61"/>
      <c r="C40481" s="63"/>
      <c r="D40481" s="60"/>
      <c r="E40481"/>
      <c r="F40481"/>
      <c r="G40481" s="61"/>
      <c r="H40481"/>
      <c r="I40481"/>
      <c r="J40481"/>
      <c r="K40481"/>
      <c r="L40481"/>
      <c r="M40481"/>
    </row>
    <row r="40482" spans="1:13">
      <c r="A40482"/>
      <c r="B40482" s="61"/>
      <c r="C40482" s="63"/>
      <c r="D40482" s="60"/>
      <c r="E40482"/>
      <c r="F40482"/>
      <c r="G40482" s="61"/>
      <c r="H40482"/>
      <c r="I40482"/>
      <c r="J40482"/>
      <c r="K40482"/>
      <c r="L40482"/>
      <c r="M40482"/>
    </row>
    <row r="40483" spans="1:13">
      <c r="A40483"/>
      <c r="B40483" s="61"/>
      <c r="C40483" s="63"/>
      <c r="D40483" s="60"/>
      <c r="E40483"/>
      <c r="F40483"/>
      <c r="G40483" s="61"/>
      <c r="H40483"/>
      <c r="I40483"/>
      <c r="J40483"/>
      <c r="K40483"/>
      <c r="L40483"/>
      <c r="M40483"/>
    </row>
    <row r="40484" spans="1:13">
      <c r="A40484"/>
      <c r="B40484" s="61"/>
      <c r="C40484" s="63"/>
      <c r="D40484" s="60"/>
      <c r="E40484"/>
      <c r="F40484"/>
      <c r="G40484" s="61"/>
      <c r="H40484"/>
      <c r="I40484"/>
      <c r="J40484"/>
      <c r="K40484"/>
      <c r="L40484"/>
      <c r="M40484"/>
    </row>
    <row r="40485" spans="1:13">
      <c r="A40485"/>
      <c r="B40485" s="61"/>
      <c r="C40485" s="63"/>
      <c r="D40485" s="60"/>
      <c r="E40485"/>
      <c r="F40485"/>
      <c r="G40485" s="61"/>
      <c r="H40485"/>
      <c r="I40485"/>
      <c r="J40485"/>
      <c r="K40485"/>
      <c r="L40485"/>
      <c r="M40485"/>
    </row>
    <row r="40486" spans="1:13">
      <c r="A40486"/>
      <c r="B40486" s="61"/>
      <c r="C40486" s="63"/>
      <c r="D40486" s="60"/>
      <c r="E40486"/>
      <c r="F40486"/>
      <c r="G40486" s="61"/>
      <c r="H40486"/>
      <c r="I40486"/>
      <c r="J40486"/>
      <c r="K40486"/>
      <c r="L40486"/>
      <c r="M40486"/>
    </row>
    <row r="40487" spans="1:13">
      <c r="A40487"/>
      <c r="B40487" s="61"/>
      <c r="C40487" s="63"/>
      <c r="D40487" s="60"/>
      <c r="E40487"/>
      <c r="F40487"/>
      <c r="G40487" s="61"/>
      <c r="H40487"/>
      <c r="I40487"/>
      <c r="J40487"/>
      <c r="K40487"/>
      <c r="L40487"/>
      <c r="M40487"/>
    </row>
    <row r="40488" spans="1:13">
      <c r="A40488"/>
      <c r="B40488" s="61"/>
      <c r="C40488" s="63"/>
      <c r="D40488" s="60"/>
      <c r="E40488"/>
      <c r="F40488"/>
      <c r="G40488" s="61"/>
      <c r="H40488"/>
      <c r="I40488"/>
      <c r="J40488"/>
      <c r="K40488"/>
      <c r="L40488"/>
      <c r="M40488"/>
    </row>
    <row r="40489" spans="1:13">
      <c r="A40489"/>
      <c r="B40489" s="61"/>
      <c r="C40489" s="63"/>
      <c r="D40489" s="60"/>
      <c r="E40489"/>
      <c r="F40489"/>
      <c r="G40489" s="61"/>
      <c r="H40489"/>
      <c r="I40489"/>
      <c r="J40489"/>
      <c r="K40489"/>
      <c r="L40489"/>
      <c r="M40489"/>
    </row>
    <row r="40490" spans="1:13">
      <c r="A40490"/>
      <c r="B40490" s="61"/>
      <c r="C40490" s="63"/>
      <c r="D40490" s="60"/>
      <c r="E40490"/>
      <c r="F40490"/>
      <c r="G40490" s="61"/>
      <c r="H40490"/>
      <c r="I40490"/>
      <c r="J40490"/>
      <c r="K40490"/>
      <c r="L40490"/>
      <c r="M40490"/>
    </row>
    <row r="40491" spans="1:13">
      <c r="A40491"/>
      <c r="B40491" s="61"/>
      <c r="C40491" s="63"/>
      <c r="D40491" s="60"/>
      <c r="E40491"/>
      <c r="F40491"/>
      <c r="G40491" s="61"/>
      <c r="H40491"/>
      <c r="I40491"/>
      <c r="J40491"/>
      <c r="K40491"/>
      <c r="L40491"/>
      <c r="M40491"/>
    </row>
    <row r="40492" spans="1:13">
      <c r="A40492"/>
      <c r="B40492" s="61"/>
      <c r="C40492" s="63"/>
      <c r="D40492" s="60"/>
      <c r="E40492"/>
      <c r="F40492"/>
      <c r="G40492" s="61"/>
      <c r="H40492"/>
      <c r="I40492"/>
      <c r="J40492"/>
      <c r="K40492"/>
      <c r="L40492"/>
      <c r="M40492"/>
    </row>
    <row r="40493" spans="1:13">
      <c r="A40493"/>
      <c r="B40493" s="61"/>
      <c r="C40493" s="63"/>
      <c r="D40493" s="60"/>
      <c r="E40493"/>
      <c r="F40493"/>
      <c r="G40493" s="61"/>
      <c r="H40493"/>
      <c r="I40493"/>
      <c r="J40493"/>
      <c r="K40493"/>
      <c r="L40493"/>
      <c r="M40493"/>
    </row>
    <row r="40494" spans="1:13">
      <c r="A40494"/>
      <c r="B40494" s="61"/>
      <c r="C40494" s="63"/>
      <c r="D40494" s="60"/>
      <c r="E40494"/>
      <c r="F40494"/>
      <c r="G40494" s="61"/>
      <c r="H40494"/>
      <c r="I40494"/>
      <c r="J40494"/>
      <c r="K40494"/>
      <c r="L40494"/>
      <c r="M40494"/>
    </row>
    <row r="40495" spans="1:13">
      <c r="A40495"/>
      <c r="B40495" s="61"/>
      <c r="C40495" s="63"/>
      <c r="D40495" s="60"/>
      <c r="E40495"/>
      <c r="F40495"/>
      <c r="G40495" s="61"/>
      <c r="H40495"/>
      <c r="I40495"/>
      <c r="J40495"/>
      <c r="K40495"/>
      <c r="L40495"/>
      <c r="M40495"/>
    </row>
    <row r="40496" spans="1:13">
      <c r="A40496"/>
      <c r="B40496" s="61"/>
      <c r="C40496" s="63"/>
      <c r="D40496" s="60"/>
      <c r="E40496"/>
      <c r="F40496"/>
      <c r="G40496" s="61"/>
      <c r="H40496"/>
      <c r="I40496"/>
      <c r="J40496"/>
      <c r="K40496"/>
      <c r="L40496"/>
      <c r="M40496"/>
    </row>
    <row r="40497" spans="1:13">
      <c r="A40497"/>
      <c r="B40497" s="61"/>
      <c r="C40497" s="63"/>
      <c r="D40497" s="60"/>
      <c r="E40497"/>
      <c r="F40497"/>
      <c r="G40497" s="61"/>
      <c r="H40497"/>
      <c r="I40497"/>
      <c r="J40497"/>
      <c r="K40497"/>
      <c r="L40497"/>
      <c r="M40497"/>
    </row>
    <row r="40498" spans="1:13">
      <c r="A40498"/>
      <c r="B40498" s="61"/>
      <c r="C40498" s="63"/>
      <c r="D40498" s="60"/>
      <c r="E40498"/>
      <c r="F40498"/>
      <c r="G40498" s="61"/>
      <c r="H40498"/>
      <c r="I40498"/>
      <c r="J40498"/>
      <c r="K40498"/>
      <c r="L40498"/>
      <c r="M40498"/>
    </row>
    <row r="40499" spans="1:13">
      <c r="A40499"/>
      <c r="B40499" s="61"/>
      <c r="C40499" s="63"/>
      <c r="D40499" s="60"/>
      <c r="E40499"/>
      <c r="F40499"/>
      <c r="G40499" s="61"/>
      <c r="H40499"/>
      <c r="I40499"/>
      <c r="J40499"/>
      <c r="K40499"/>
      <c r="L40499"/>
      <c r="M40499"/>
    </row>
    <row r="40500" spans="1:13">
      <c r="A40500"/>
      <c r="B40500" s="61"/>
      <c r="C40500" s="63"/>
      <c r="D40500" s="60"/>
      <c r="E40500"/>
      <c r="F40500"/>
      <c r="G40500" s="61"/>
      <c r="H40500"/>
      <c r="I40500"/>
      <c r="J40500"/>
      <c r="K40500"/>
      <c r="L40500"/>
      <c r="M40500"/>
    </row>
    <row r="40501" spans="1:13">
      <c r="A40501"/>
      <c r="B40501" s="61"/>
      <c r="C40501" s="63"/>
      <c r="D40501" s="60"/>
      <c r="E40501"/>
      <c r="F40501"/>
      <c r="G40501" s="61"/>
      <c r="H40501"/>
      <c r="I40501"/>
      <c r="J40501"/>
      <c r="K40501"/>
      <c r="L40501"/>
      <c r="M40501"/>
    </row>
    <row r="40502" spans="1:13">
      <c r="A40502"/>
      <c r="B40502" s="61"/>
      <c r="C40502" s="63"/>
      <c r="D40502" s="60"/>
      <c r="E40502"/>
      <c r="F40502"/>
      <c r="G40502" s="61"/>
      <c r="H40502"/>
      <c r="I40502"/>
      <c r="J40502"/>
      <c r="K40502"/>
      <c r="L40502"/>
      <c r="M40502"/>
    </row>
    <row r="40503" spans="1:13">
      <c r="A40503"/>
      <c r="B40503" s="61"/>
      <c r="C40503" s="63"/>
      <c r="D40503" s="60"/>
      <c r="E40503"/>
      <c r="F40503"/>
      <c r="G40503" s="61"/>
      <c r="H40503"/>
      <c r="I40503"/>
      <c r="J40503"/>
      <c r="K40503"/>
      <c r="L40503"/>
      <c r="M40503"/>
    </row>
    <row r="40504" spans="1:13">
      <c r="A40504"/>
      <c r="B40504" s="61"/>
      <c r="C40504" s="63"/>
      <c r="D40504" s="60"/>
      <c r="E40504"/>
      <c r="F40504"/>
      <c r="G40504" s="61"/>
      <c r="H40504"/>
      <c r="I40504"/>
      <c r="J40504"/>
      <c r="K40504"/>
      <c r="L40504"/>
      <c r="M40504"/>
    </row>
    <row r="40505" spans="1:13">
      <c r="A40505"/>
      <c r="B40505" s="61"/>
      <c r="C40505" s="63"/>
      <c r="D40505" s="60"/>
      <c r="E40505"/>
      <c r="F40505"/>
      <c r="G40505" s="61"/>
      <c r="H40505"/>
      <c r="I40505"/>
      <c r="J40505"/>
      <c r="K40505"/>
      <c r="L40505"/>
      <c r="M40505"/>
    </row>
    <row r="40506" spans="1:13">
      <c r="A40506"/>
      <c r="B40506" s="61"/>
      <c r="C40506" s="63"/>
      <c r="D40506" s="60"/>
      <c r="E40506"/>
      <c r="F40506"/>
      <c r="G40506" s="61"/>
      <c r="H40506"/>
      <c r="I40506"/>
      <c r="J40506"/>
      <c r="K40506"/>
      <c r="L40506"/>
      <c r="M40506"/>
    </row>
    <row r="40507" spans="1:13">
      <c r="A40507"/>
      <c r="B40507" s="61"/>
      <c r="C40507" s="63"/>
      <c r="D40507" s="60"/>
      <c r="E40507"/>
      <c r="F40507"/>
      <c r="G40507" s="61"/>
      <c r="H40507"/>
      <c r="I40507"/>
      <c r="J40507"/>
      <c r="K40507"/>
      <c r="L40507"/>
      <c r="M40507"/>
    </row>
    <row r="40508" spans="1:13">
      <c r="A40508"/>
      <c r="B40508" s="61"/>
      <c r="C40508" s="63"/>
      <c r="D40508" s="60"/>
      <c r="E40508"/>
      <c r="F40508"/>
      <c r="G40508" s="61"/>
      <c r="H40508"/>
      <c r="I40508"/>
      <c r="J40508"/>
      <c r="K40508"/>
      <c r="L40508"/>
      <c r="M40508"/>
    </row>
    <row r="40509" spans="1:13">
      <c r="A40509"/>
      <c r="B40509" s="61"/>
      <c r="C40509" s="63"/>
      <c r="D40509" s="60"/>
      <c r="E40509"/>
      <c r="F40509"/>
      <c r="G40509" s="61"/>
      <c r="H40509"/>
      <c r="I40509"/>
      <c r="J40509"/>
      <c r="K40509"/>
      <c r="L40509"/>
      <c r="M40509"/>
    </row>
    <row r="40510" spans="1:13">
      <c r="A40510"/>
      <c r="B40510" s="61"/>
      <c r="C40510" s="63"/>
      <c r="D40510" s="60"/>
      <c r="E40510"/>
      <c r="F40510"/>
      <c r="G40510" s="61"/>
      <c r="H40510"/>
      <c r="I40510"/>
      <c r="J40510"/>
      <c r="K40510"/>
      <c r="L40510"/>
      <c r="M40510"/>
    </row>
    <row r="40511" spans="1:13">
      <c r="A40511"/>
      <c r="B40511" s="61"/>
      <c r="C40511" s="63"/>
      <c r="D40511" s="60"/>
      <c r="E40511"/>
      <c r="F40511"/>
      <c r="G40511" s="61"/>
      <c r="H40511"/>
      <c r="I40511"/>
      <c r="J40511"/>
      <c r="K40511"/>
      <c r="L40511"/>
      <c r="M40511"/>
    </row>
    <row r="40512" spans="1:13">
      <c r="A40512"/>
      <c r="B40512" s="61"/>
      <c r="C40512" s="63"/>
      <c r="D40512" s="60"/>
      <c r="E40512"/>
      <c r="F40512"/>
      <c r="G40512" s="61"/>
      <c r="H40512"/>
      <c r="I40512"/>
      <c r="J40512"/>
      <c r="K40512"/>
      <c r="L40512"/>
      <c r="M40512"/>
    </row>
    <row r="40513" spans="1:13">
      <c r="A40513"/>
      <c r="B40513" s="61"/>
      <c r="C40513" s="63"/>
      <c r="D40513" s="60"/>
      <c r="E40513"/>
      <c r="F40513"/>
      <c r="G40513" s="61"/>
      <c r="H40513"/>
      <c r="I40513"/>
      <c r="J40513"/>
      <c r="K40513"/>
      <c r="L40513"/>
      <c r="M40513"/>
    </row>
    <row r="40514" spans="1:13">
      <c r="A40514"/>
      <c r="B40514" s="61"/>
      <c r="C40514" s="63"/>
      <c r="D40514" s="60"/>
      <c r="E40514"/>
      <c r="F40514"/>
      <c r="G40514" s="61"/>
      <c r="H40514"/>
      <c r="I40514"/>
      <c r="J40514"/>
      <c r="K40514"/>
      <c r="L40514"/>
      <c r="M40514"/>
    </row>
    <row r="40515" spans="1:13">
      <c r="A40515"/>
      <c r="B40515" s="61"/>
      <c r="C40515" s="63"/>
      <c r="D40515" s="60"/>
      <c r="E40515"/>
      <c r="F40515"/>
      <c r="G40515" s="61"/>
      <c r="H40515"/>
      <c r="I40515"/>
      <c r="J40515"/>
      <c r="K40515"/>
      <c r="L40515"/>
      <c r="M40515"/>
    </row>
    <row r="40516" spans="1:13">
      <c r="A40516"/>
      <c r="B40516" s="61"/>
      <c r="C40516" s="63"/>
      <c r="D40516" s="60"/>
      <c r="E40516"/>
      <c r="F40516"/>
      <c r="G40516" s="61"/>
      <c r="H40516"/>
      <c r="I40516"/>
      <c r="J40516"/>
      <c r="K40516"/>
      <c r="L40516"/>
      <c r="M40516"/>
    </row>
    <row r="40517" spans="1:13">
      <c r="A40517"/>
      <c r="B40517" s="61"/>
      <c r="C40517" s="63"/>
      <c r="D40517" s="60"/>
      <c r="E40517"/>
      <c r="F40517"/>
      <c r="G40517" s="61"/>
      <c r="H40517"/>
      <c r="I40517"/>
      <c r="J40517"/>
      <c r="K40517"/>
      <c r="L40517"/>
      <c r="M40517"/>
    </row>
    <row r="40518" spans="1:13">
      <c r="A40518"/>
      <c r="B40518" s="61"/>
      <c r="C40518" s="63"/>
      <c r="D40518" s="60"/>
      <c r="E40518"/>
      <c r="F40518"/>
      <c r="G40518" s="61"/>
      <c r="H40518"/>
      <c r="I40518"/>
      <c r="J40518"/>
      <c r="K40518"/>
      <c r="L40518"/>
      <c r="M40518"/>
    </row>
    <row r="40519" spans="1:13">
      <c r="A40519"/>
      <c r="B40519" s="61"/>
      <c r="C40519" s="63"/>
      <c r="D40519" s="60"/>
      <c r="E40519"/>
      <c r="F40519"/>
      <c r="G40519" s="61"/>
      <c r="H40519"/>
      <c r="I40519"/>
      <c r="J40519"/>
      <c r="K40519"/>
      <c r="L40519"/>
      <c r="M40519"/>
    </row>
    <row r="40520" spans="1:13">
      <c r="A40520"/>
      <c r="B40520" s="61"/>
      <c r="C40520" s="63"/>
      <c r="D40520" s="60"/>
      <c r="E40520"/>
      <c r="F40520"/>
      <c r="G40520" s="61"/>
      <c r="H40520"/>
      <c r="I40520"/>
      <c r="J40520"/>
      <c r="K40520"/>
      <c r="L40520"/>
      <c r="M40520"/>
    </row>
    <row r="40521" spans="1:13">
      <c r="A40521"/>
      <c r="B40521" s="61"/>
      <c r="C40521" s="63"/>
      <c r="D40521" s="60"/>
      <c r="E40521"/>
      <c r="F40521"/>
      <c r="G40521" s="61"/>
      <c r="H40521"/>
      <c r="I40521"/>
      <c r="J40521"/>
      <c r="K40521"/>
      <c r="L40521"/>
      <c r="M40521"/>
    </row>
    <row r="40522" spans="1:13">
      <c r="A40522"/>
      <c r="B40522" s="61"/>
      <c r="C40522" s="63"/>
      <c r="D40522" s="60"/>
      <c r="E40522"/>
      <c r="F40522"/>
      <c r="G40522" s="61"/>
      <c r="H40522"/>
      <c r="I40522"/>
      <c r="J40522"/>
      <c r="K40522"/>
      <c r="L40522"/>
      <c r="M40522"/>
    </row>
    <row r="40523" spans="1:13">
      <c r="A40523"/>
      <c r="B40523" s="61"/>
      <c r="C40523" s="63"/>
      <c r="D40523" s="60"/>
      <c r="E40523"/>
      <c r="F40523"/>
      <c r="G40523" s="61"/>
      <c r="H40523"/>
      <c r="I40523"/>
      <c r="J40523"/>
      <c r="K40523"/>
      <c r="L40523"/>
      <c r="M40523"/>
    </row>
    <row r="40524" spans="1:13">
      <c r="A40524"/>
      <c r="B40524" s="61"/>
      <c r="C40524" s="63"/>
      <c r="D40524" s="60"/>
      <c r="E40524"/>
      <c r="F40524"/>
      <c r="G40524" s="61"/>
      <c r="H40524"/>
      <c r="I40524"/>
      <c r="J40524"/>
      <c r="K40524"/>
      <c r="L40524"/>
      <c r="M40524"/>
    </row>
    <row r="40525" spans="1:13">
      <c r="A40525"/>
      <c r="B40525" s="61"/>
      <c r="C40525" s="63"/>
      <c r="D40525" s="60"/>
      <c r="E40525"/>
      <c r="F40525"/>
      <c r="G40525" s="61"/>
      <c r="H40525"/>
      <c r="I40525"/>
      <c r="J40525"/>
      <c r="K40525"/>
      <c r="L40525"/>
      <c r="M40525"/>
    </row>
    <row r="40526" spans="1:13">
      <c r="A40526"/>
      <c r="B40526" s="61"/>
      <c r="C40526" s="63"/>
      <c r="D40526" s="60"/>
      <c r="E40526"/>
      <c r="F40526"/>
      <c r="G40526" s="61"/>
      <c r="H40526"/>
      <c r="I40526"/>
      <c r="J40526"/>
      <c r="K40526"/>
      <c r="L40526"/>
      <c r="M40526"/>
    </row>
    <row r="40527" spans="1:13">
      <c r="A40527"/>
      <c r="B40527" s="61"/>
      <c r="C40527" s="63"/>
      <c r="D40527" s="60"/>
      <c r="E40527"/>
      <c r="F40527"/>
      <c r="G40527" s="61"/>
      <c r="H40527"/>
      <c r="I40527"/>
      <c r="J40527"/>
      <c r="K40527"/>
      <c r="L40527"/>
      <c r="M40527"/>
    </row>
    <row r="40528" spans="1:13">
      <c r="A40528"/>
      <c r="B40528" s="61"/>
      <c r="C40528" s="63"/>
      <c r="D40528" s="60"/>
      <c r="E40528"/>
      <c r="F40528"/>
      <c r="G40528" s="61"/>
      <c r="H40528"/>
      <c r="I40528"/>
      <c r="J40528"/>
      <c r="K40528"/>
      <c r="L40528"/>
      <c r="M40528"/>
    </row>
    <row r="40529" spans="1:13">
      <c r="A40529"/>
      <c r="B40529" s="61"/>
      <c r="C40529" s="63"/>
      <c r="D40529" s="60"/>
      <c r="E40529"/>
      <c r="F40529"/>
      <c r="G40529" s="61"/>
      <c r="H40529"/>
      <c r="I40529"/>
      <c r="J40529"/>
      <c r="K40529"/>
      <c r="L40529"/>
      <c r="M40529"/>
    </row>
    <row r="40530" spans="1:13">
      <c r="A40530"/>
      <c r="B40530" s="61"/>
      <c r="C40530" s="63"/>
      <c r="D40530" s="60"/>
      <c r="E40530"/>
      <c r="F40530"/>
      <c r="G40530" s="61"/>
      <c r="H40530"/>
      <c r="I40530"/>
      <c r="J40530"/>
      <c r="K40530"/>
      <c r="L40530"/>
      <c r="M40530"/>
    </row>
    <row r="40531" spans="1:13">
      <c r="A40531"/>
      <c r="B40531" s="61"/>
      <c r="C40531" s="63"/>
      <c r="D40531" s="60"/>
      <c r="E40531"/>
      <c r="F40531"/>
      <c r="G40531" s="61"/>
      <c r="H40531"/>
      <c r="I40531"/>
      <c r="J40531"/>
      <c r="K40531"/>
      <c r="L40531"/>
      <c r="M40531"/>
    </row>
    <row r="40532" spans="1:13">
      <c r="A40532"/>
      <c r="B40532" s="61"/>
      <c r="C40532" s="63"/>
      <c r="D40532" s="60"/>
      <c r="E40532"/>
      <c r="F40532"/>
      <c r="G40532" s="61"/>
      <c r="H40532"/>
      <c r="I40532"/>
      <c r="J40532"/>
      <c r="K40532"/>
      <c r="L40532"/>
      <c r="M40532"/>
    </row>
    <row r="40533" spans="1:13">
      <c r="A40533"/>
      <c r="B40533" s="61"/>
      <c r="C40533" s="63"/>
      <c r="D40533" s="60"/>
      <c r="E40533"/>
      <c r="F40533"/>
      <c r="G40533" s="61"/>
      <c r="H40533"/>
      <c r="I40533"/>
      <c r="J40533"/>
      <c r="K40533"/>
      <c r="L40533"/>
      <c r="M40533"/>
    </row>
    <row r="40534" spans="1:13">
      <c r="A40534"/>
      <c r="B40534" s="61"/>
      <c r="C40534" s="63"/>
      <c r="D40534" s="60"/>
      <c r="E40534"/>
      <c r="F40534"/>
      <c r="G40534" s="61"/>
      <c r="H40534"/>
      <c r="I40534"/>
      <c r="J40534"/>
      <c r="K40534"/>
      <c r="L40534"/>
      <c r="M40534"/>
    </row>
    <row r="40535" spans="1:13">
      <c r="A40535"/>
      <c r="B40535" s="61"/>
      <c r="C40535" s="63"/>
      <c r="D40535" s="60"/>
      <c r="E40535"/>
      <c r="F40535"/>
      <c r="G40535" s="61"/>
      <c r="H40535"/>
      <c r="I40535"/>
      <c r="J40535"/>
      <c r="K40535"/>
      <c r="L40535"/>
      <c r="M40535"/>
    </row>
    <row r="40536" spans="1:13">
      <c r="A40536"/>
      <c r="B40536" s="61"/>
      <c r="C40536" s="63"/>
      <c r="D40536" s="60"/>
      <c r="E40536"/>
      <c r="F40536"/>
      <c r="G40536" s="61"/>
      <c r="H40536"/>
      <c r="I40536"/>
      <c r="J40536"/>
      <c r="K40536"/>
      <c r="L40536"/>
      <c r="M40536"/>
    </row>
    <row r="40537" spans="1:13">
      <c r="A40537"/>
      <c r="B40537" s="61"/>
      <c r="C40537" s="63"/>
      <c r="D40537" s="60"/>
      <c r="E40537"/>
      <c r="F40537"/>
      <c r="G40537" s="61"/>
      <c r="H40537"/>
      <c r="I40537"/>
      <c r="J40537"/>
      <c r="K40537"/>
      <c r="L40537"/>
      <c r="M40537"/>
    </row>
    <row r="40538" spans="1:13">
      <c r="A40538"/>
      <c r="B40538" s="61"/>
      <c r="C40538" s="63"/>
      <c r="D40538" s="60"/>
      <c r="E40538"/>
      <c r="F40538"/>
      <c r="G40538" s="61"/>
      <c r="H40538"/>
      <c r="I40538"/>
      <c r="J40538"/>
      <c r="K40538"/>
      <c r="L40538"/>
      <c r="M40538"/>
    </row>
    <row r="40539" spans="1:13">
      <c r="A40539"/>
      <c r="B40539" s="61"/>
      <c r="C40539" s="63"/>
      <c r="D40539" s="60"/>
      <c r="E40539"/>
      <c r="F40539"/>
      <c r="G40539" s="61"/>
      <c r="H40539"/>
      <c r="I40539"/>
      <c r="J40539"/>
      <c r="K40539"/>
      <c r="L40539"/>
      <c r="M40539"/>
    </row>
    <row r="40540" spans="1:13">
      <c r="A40540"/>
      <c r="B40540" s="61"/>
      <c r="C40540" s="63"/>
      <c r="D40540" s="60"/>
      <c r="E40540"/>
      <c r="F40540"/>
      <c r="G40540" s="61"/>
      <c r="H40540"/>
      <c r="I40540"/>
      <c r="J40540"/>
      <c r="K40540"/>
      <c r="L40540"/>
      <c r="M40540"/>
    </row>
    <row r="40541" spans="1:13">
      <c r="A40541"/>
      <c r="B40541" s="61"/>
      <c r="C40541" s="63"/>
      <c r="D40541" s="60"/>
      <c r="E40541"/>
      <c r="F40541"/>
      <c r="G40541" s="61"/>
      <c r="H40541"/>
      <c r="I40541"/>
      <c r="J40541"/>
      <c r="K40541"/>
      <c r="L40541"/>
      <c r="M40541"/>
    </row>
    <row r="40542" spans="1:13">
      <c r="A40542"/>
      <c r="B40542" s="61"/>
      <c r="C40542" s="63"/>
      <c r="D40542" s="60"/>
      <c r="E40542"/>
      <c r="F40542"/>
      <c r="G40542" s="61"/>
      <c r="H40542"/>
      <c r="I40542"/>
      <c r="J40542"/>
      <c r="K40542"/>
      <c r="L40542"/>
      <c r="M40542"/>
    </row>
    <row r="40543" spans="1:13">
      <c r="A40543"/>
      <c r="B40543" s="61"/>
      <c r="C40543" s="63"/>
      <c r="D40543" s="60"/>
      <c r="E40543"/>
      <c r="F40543"/>
      <c r="G40543" s="61"/>
      <c r="H40543"/>
      <c r="I40543"/>
      <c r="J40543"/>
      <c r="K40543"/>
      <c r="L40543"/>
      <c r="M40543"/>
    </row>
    <row r="40544" spans="1:13">
      <c r="A40544"/>
      <c r="B40544" s="61"/>
      <c r="C40544" s="63"/>
      <c r="D40544" s="60"/>
      <c r="E40544"/>
      <c r="F40544"/>
      <c r="G40544" s="61"/>
      <c r="H40544"/>
      <c r="I40544"/>
      <c r="J40544"/>
      <c r="K40544"/>
      <c r="L40544"/>
      <c r="M40544"/>
    </row>
    <row r="40545" spans="1:13">
      <c r="A40545"/>
      <c r="B40545" s="61"/>
      <c r="C40545" s="63"/>
      <c r="D40545" s="60"/>
      <c r="E40545"/>
      <c r="F40545"/>
      <c r="G40545" s="61"/>
      <c r="H40545"/>
      <c r="I40545"/>
      <c r="J40545"/>
      <c r="K40545"/>
      <c r="L40545"/>
      <c r="M40545"/>
    </row>
    <row r="40546" spans="1:13">
      <c r="A40546"/>
      <c r="B40546" s="61"/>
      <c r="C40546" s="63"/>
      <c r="D40546" s="60"/>
      <c r="E40546"/>
      <c r="F40546"/>
      <c r="G40546" s="61"/>
      <c r="H40546"/>
      <c r="I40546"/>
      <c r="J40546"/>
      <c r="K40546"/>
      <c r="L40546"/>
      <c r="M40546"/>
    </row>
    <row r="40547" spans="1:13">
      <c r="A40547"/>
      <c r="B40547" s="61"/>
      <c r="C40547" s="63"/>
      <c r="D40547" s="60"/>
      <c r="E40547"/>
      <c r="F40547"/>
      <c r="G40547" s="61"/>
      <c r="H40547"/>
      <c r="I40547"/>
      <c r="J40547"/>
      <c r="K40547"/>
      <c r="L40547"/>
      <c r="M40547"/>
    </row>
    <row r="40548" spans="1:13">
      <c r="A40548"/>
      <c r="B40548" s="61"/>
      <c r="C40548" s="63"/>
      <c r="D40548" s="60"/>
      <c r="E40548"/>
      <c r="F40548"/>
      <c r="G40548" s="61"/>
      <c r="H40548"/>
      <c r="I40548"/>
      <c r="J40548"/>
      <c r="K40548"/>
      <c r="L40548"/>
      <c r="M40548"/>
    </row>
    <row r="40549" spans="1:13">
      <c r="A40549"/>
      <c r="B40549" s="61"/>
      <c r="C40549" s="63"/>
      <c r="D40549" s="60"/>
      <c r="E40549"/>
      <c r="F40549"/>
      <c r="G40549" s="61"/>
      <c r="H40549"/>
      <c r="I40549"/>
      <c r="J40549"/>
      <c r="K40549"/>
      <c r="L40549"/>
      <c r="M40549"/>
    </row>
    <row r="40550" spans="1:13">
      <c r="A40550"/>
      <c r="B40550" s="61"/>
      <c r="C40550" s="63"/>
      <c r="D40550" s="60"/>
      <c r="E40550"/>
      <c r="F40550"/>
      <c r="G40550" s="61"/>
      <c r="H40550"/>
      <c r="I40550"/>
      <c r="J40550"/>
      <c r="K40550"/>
      <c r="L40550"/>
      <c r="M40550"/>
    </row>
    <row r="40551" spans="1:13">
      <c r="A40551"/>
      <c r="B40551" s="61"/>
      <c r="C40551" s="63"/>
      <c r="D40551" s="60"/>
      <c r="E40551"/>
      <c r="F40551"/>
      <c r="G40551" s="61"/>
      <c r="H40551"/>
      <c r="I40551"/>
      <c r="J40551"/>
      <c r="K40551"/>
      <c r="L40551"/>
      <c r="M40551"/>
    </row>
    <row r="40552" spans="1:13">
      <c r="A40552"/>
      <c r="B40552" s="61"/>
      <c r="C40552" s="63"/>
      <c r="D40552" s="60"/>
      <c r="E40552"/>
      <c r="F40552"/>
      <c r="G40552" s="61"/>
      <c r="H40552"/>
      <c r="I40552"/>
      <c r="J40552"/>
      <c r="K40552"/>
      <c r="L40552"/>
      <c r="M40552"/>
    </row>
    <row r="40553" spans="1:13">
      <c r="A40553"/>
      <c r="B40553" s="61"/>
      <c r="C40553" s="63"/>
      <c r="D40553" s="60"/>
      <c r="E40553"/>
      <c r="F40553"/>
      <c r="G40553" s="61"/>
      <c r="H40553"/>
      <c r="I40553"/>
      <c r="J40553"/>
      <c r="K40553"/>
      <c r="L40553"/>
      <c r="M40553"/>
    </row>
    <row r="40554" spans="1:13">
      <c r="A40554"/>
      <c r="B40554" s="61"/>
      <c r="C40554" s="63"/>
      <c r="D40554" s="60"/>
      <c r="E40554"/>
      <c r="F40554"/>
      <c r="G40554" s="61"/>
      <c r="H40554"/>
      <c r="I40554"/>
      <c r="J40554"/>
      <c r="K40554"/>
      <c r="L40554"/>
      <c r="M40554"/>
    </row>
    <row r="40555" spans="1:13">
      <c r="A40555"/>
      <c r="B40555" s="61"/>
      <c r="C40555" s="63"/>
      <c r="D40555" s="60"/>
      <c r="E40555"/>
      <c r="F40555"/>
      <c r="G40555" s="61"/>
      <c r="H40555"/>
      <c r="I40555"/>
      <c r="J40555"/>
      <c r="K40555"/>
      <c r="L40555"/>
      <c r="M40555"/>
    </row>
    <row r="40556" spans="1:13">
      <c r="A40556"/>
      <c r="B40556" s="61"/>
      <c r="C40556" s="63"/>
      <c r="D40556" s="60"/>
      <c r="E40556"/>
      <c r="F40556"/>
      <c r="G40556" s="61"/>
      <c r="H40556"/>
      <c r="I40556"/>
      <c r="J40556"/>
      <c r="K40556"/>
      <c r="L40556"/>
      <c r="M40556"/>
    </row>
    <row r="40557" spans="1:13">
      <c r="A40557"/>
      <c r="B40557" s="61"/>
      <c r="C40557" s="63"/>
      <c r="D40557" s="60"/>
      <c r="E40557"/>
      <c r="F40557"/>
      <c r="G40557" s="61"/>
      <c r="H40557"/>
      <c r="I40557"/>
      <c r="J40557"/>
      <c r="K40557"/>
      <c r="L40557"/>
      <c r="M40557"/>
    </row>
    <row r="40558" spans="1:13">
      <c r="A40558"/>
      <c r="B40558" s="61"/>
      <c r="C40558" s="63"/>
      <c r="D40558" s="60"/>
      <c r="E40558"/>
      <c r="F40558"/>
      <c r="G40558" s="61"/>
      <c r="H40558"/>
      <c r="I40558"/>
      <c r="J40558"/>
      <c r="K40558"/>
      <c r="L40558"/>
      <c r="M40558"/>
    </row>
    <row r="40559" spans="1:13">
      <c r="A40559"/>
      <c r="B40559" s="61"/>
      <c r="C40559" s="63"/>
      <c r="D40559" s="60"/>
      <c r="E40559"/>
      <c r="F40559"/>
      <c r="G40559" s="61"/>
      <c r="H40559"/>
      <c r="I40559"/>
      <c r="J40559"/>
      <c r="K40559"/>
      <c r="L40559"/>
      <c r="M40559"/>
    </row>
    <row r="40560" spans="1:13">
      <c r="A40560"/>
      <c r="B40560" s="61"/>
      <c r="C40560" s="63"/>
      <c r="D40560" s="60"/>
      <c r="E40560"/>
      <c r="F40560"/>
      <c r="G40560" s="61"/>
      <c r="H40560"/>
      <c r="I40560"/>
      <c r="J40560"/>
      <c r="K40560"/>
      <c r="L40560"/>
      <c r="M40560"/>
    </row>
    <row r="40561" spans="1:13">
      <c r="A40561"/>
      <c r="B40561" s="61"/>
      <c r="C40561" s="63"/>
      <c r="D40561" s="60"/>
      <c r="E40561"/>
      <c r="F40561"/>
      <c r="G40561" s="61"/>
      <c r="H40561"/>
      <c r="I40561"/>
      <c r="J40561"/>
      <c r="K40561"/>
      <c r="L40561"/>
      <c r="M40561"/>
    </row>
    <row r="40562" spans="1:13">
      <c r="A40562"/>
      <c r="B40562" s="61"/>
      <c r="C40562" s="63"/>
      <c r="D40562" s="60"/>
      <c r="E40562"/>
      <c r="F40562"/>
      <c r="G40562" s="61"/>
      <c r="H40562"/>
      <c r="I40562"/>
      <c r="J40562"/>
      <c r="K40562"/>
      <c r="L40562"/>
      <c r="M40562"/>
    </row>
    <row r="40563" spans="1:13">
      <c r="A40563"/>
      <c r="B40563" s="61"/>
      <c r="C40563" s="63"/>
      <c r="D40563" s="60"/>
      <c r="E40563"/>
      <c r="F40563"/>
      <c r="G40563" s="61"/>
      <c r="H40563"/>
      <c r="I40563"/>
      <c r="J40563"/>
      <c r="K40563"/>
      <c r="L40563"/>
      <c r="M40563"/>
    </row>
    <row r="40564" spans="1:13">
      <c r="A40564"/>
      <c r="B40564" s="61"/>
      <c r="C40564" s="63"/>
      <c r="D40564" s="60"/>
      <c r="E40564"/>
      <c r="F40564"/>
      <c r="G40564" s="61"/>
      <c r="H40564"/>
      <c r="I40564"/>
      <c r="J40564"/>
      <c r="K40564"/>
      <c r="L40564"/>
      <c r="M40564"/>
    </row>
    <row r="40565" spans="1:13">
      <c r="A40565"/>
      <c r="B40565" s="61"/>
      <c r="C40565" s="63"/>
      <c r="D40565" s="60"/>
      <c r="E40565"/>
      <c r="F40565"/>
      <c r="G40565" s="61"/>
      <c r="H40565"/>
      <c r="I40565"/>
      <c r="J40565"/>
      <c r="K40565"/>
      <c r="L40565"/>
      <c r="M40565"/>
    </row>
    <row r="40566" spans="1:13">
      <c r="A40566"/>
      <c r="B40566" s="61"/>
      <c r="C40566" s="63"/>
      <c r="D40566" s="60"/>
      <c r="E40566"/>
      <c r="F40566"/>
      <c r="G40566" s="61"/>
      <c r="H40566"/>
      <c r="I40566"/>
      <c r="J40566"/>
      <c r="K40566"/>
      <c r="L40566"/>
      <c r="M40566"/>
    </row>
    <row r="40567" spans="1:13">
      <c r="A40567"/>
      <c r="B40567" s="61"/>
      <c r="C40567" s="63"/>
      <c r="D40567" s="60"/>
      <c r="E40567"/>
      <c r="F40567"/>
      <c r="G40567" s="61"/>
      <c r="H40567"/>
      <c r="I40567"/>
      <c r="J40567"/>
      <c r="K40567"/>
      <c r="L40567"/>
      <c r="M40567"/>
    </row>
    <row r="40568" spans="1:13">
      <c r="A40568"/>
      <c r="B40568" s="61"/>
      <c r="C40568" s="63"/>
      <c r="D40568" s="60"/>
      <c r="E40568"/>
      <c r="F40568"/>
      <c r="G40568" s="61"/>
      <c r="H40568"/>
      <c r="I40568"/>
      <c r="J40568"/>
      <c r="K40568"/>
      <c r="L40568"/>
      <c r="M40568"/>
    </row>
    <row r="40569" spans="1:13">
      <c r="A40569"/>
      <c r="B40569" s="61"/>
      <c r="C40569" s="63"/>
      <c r="D40569" s="60"/>
      <c r="E40569"/>
      <c r="F40569"/>
      <c r="G40569" s="61"/>
      <c r="H40569"/>
      <c r="I40569"/>
      <c r="J40569"/>
      <c r="K40569"/>
      <c r="L40569"/>
      <c r="M40569"/>
    </row>
    <row r="40570" spans="1:13">
      <c r="A40570"/>
      <c r="B40570" s="61"/>
      <c r="C40570" s="63"/>
      <c r="D40570" s="60"/>
      <c r="E40570"/>
      <c r="F40570"/>
      <c r="G40570" s="61"/>
      <c r="H40570"/>
      <c r="I40570"/>
      <c r="J40570"/>
      <c r="K40570"/>
      <c r="L40570"/>
      <c r="M40570"/>
    </row>
    <row r="40571" spans="1:13">
      <c r="A40571"/>
      <c r="B40571" s="61"/>
      <c r="C40571" s="63"/>
      <c r="D40571" s="60"/>
      <c r="E40571"/>
      <c r="F40571"/>
      <c r="G40571" s="61"/>
      <c r="H40571"/>
      <c r="I40571"/>
      <c r="J40571"/>
      <c r="K40571"/>
      <c r="L40571"/>
      <c r="M40571"/>
    </row>
    <row r="40572" spans="1:13">
      <c r="A40572"/>
      <c r="B40572" s="61"/>
      <c r="C40572" s="63"/>
      <c r="D40572" s="60"/>
      <c r="E40572"/>
      <c r="F40572"/>
      <c r="G40572" s="61"/>
      <c r="H40572"/>
      <c r="I40572"/>
      <c r="J40572"/>
      <c r="K40572"/>
      <c r="L40572"/>
      <c r="M40572"/>
    </row>
    <row r="40573" spans="1:13">
      <c r="A40573"/>
      <c r="B40573" s="61"/>
      <c r="C40573" s="63"/>
      <c r="D40573" s="60"/>
      <c r="E40573"/>
      <c r="F40573"/>
      <c r="G40573" s="61"/>
      <c r="H40573"/>
      <c r="I40573"/>
      <c r="J40573"/>
      <c r="K40573"/>
      <c r="L40573"/>
      <c r="M40573"/>
    </row>
    <row r="40574" spans="1:13">
      <c r="A40574"/>
      <c r="B40574" s="61"/>
      <c r="C40574" s="63"/>
      <c r="D40574" s="60"/>
      <c r="E40574"/>
      <c r="F40574"/>
      <c r="G40574" s="61"/>
      <c r="H40574"/>
      <c r="I40574"/>
      <c r="J40574"/>
      <c r="K40574"/>
      <c r="L40574"/>
      <c r="M40574"/>
    </row>
    <row r="40575" spans="1:13">
      <c r="A40575"/>
      <c r="B40575" s="61"/>
      <c r="C40575" s="63"/>
      <c r="D40575" s="60"/>
      <c r="E40575"/>
      <c r="F40575"/>
      <c r="G40575" s="61"/>
      <c r="H40575"/>
      <c r="I40575"/>
      <c r="J40575"/>
      <c r="K40575"/>
      <c r="L40575"/>
      <c r="M40575"/>
    </row>
    <row r="40576" spans="1:13">
      <c r="A40576"/>
      <c r="B40576" s="61"/>
      <c r="C40576" s="63"/>
      <c r="D40576" s="60"/>
      <c r="E40576"/>
      <c r="F40576"/>
      <c r="G40576" s="61"/>
      <c r="H40576"/>
      <c r="I40576"/>
      <c r="J40576"/>
      <c r="K40576"/>
      <c r="L40576"/>
      <c r="M40576"/>
    </row>
    <row r="40577" spans="1:13">
      <c r="A40577"/>
      <c r="B40577" s="61"/>
      <c r="C40577" s="63"/>
      <c r="D40577" s="60"/>
      <c r="E40577"/>
      <c r="F40577"/>
      <c r="G40577" s="61"/>
      <c r="H40577"/>
      <c r="I40577"/>
      <c r="J40577"/>
      <c r="K40577"/>
      <c r="L40577"/>
      <c r="M40577"/>
    </row>
    <row r="40578" spans="1:13">
      <c r="A40578"/>
      <c r="B40578" s="61"/>
      <c r="C40578" s="63"/>
      <c r="D40578" s="60"/>
      <c r="E40578"/>
      <c r="F40578"/>
      <c r="G40578" s="61"/>
      <c r="H40578"/>
      <c r="I40578"/>
      <c r="J40578"/>
      <c r="K40578"/>
      <c r="L40578"/>
      <c r="M40578"/>
    </row>
    <row r="40579" spans="1:13">
      <c r="A40579"/>
      <c r="B40579" s="61"/>
      <c r="C40579" s="63"/>
      <c r="D40579" s="60"/>
      <c r="E40579"/>
      <c r="F40579"/>
      <c r="G40579" s="61"/>
      <c r="H40579"/>
      <c r="I40579"/>
      <c r="J40579"/>
      <c r="K40579"/>
      <c r="L40579"/>
      <c r="M40579"/>
    </row>
    <row r="40580" spans="1:13">
      <c r="A40580"/>
      <c r="B40580" s="61"/>
      <c r="C40580" s="63"/>
      <c r="D40580" s="60"/>
      <c r="E40580"/>
      <c r="F40580"/>
      <c r="G40580" s="61"/>
      <c r="H40580"/>
      <c r="I40580"/>
      <c r="J40580"/>
      <c r="K40580"/>
      <c r="L40580"/>
      <c r="M40580"/>
    </row>
    <row r="40581" spans="1:13">
      <c r="A40581"/>
      <c r="B40581" s="61"/>
      <c r="C40581" s="63"/>
      <c r="D40581" s="60"/>
      <c r="E40581"/>
      <c r="F40581"/>
      <c r="G40581" s="61"/>
      <c r="H40581"/>
      <c r="I40581"/>
      <c r="J40581"/>
      <c r="K40581"/>
      <c r="L40581"/>
      <c r="M40581"/>
    </row>
    <row r="40582" spans="1:13">
      <c r="A40582"/>
      <c r="B40582" s="61"/>
      <c r="C40582" s="63"/>
      <c r="D40582" s="60"/>
      <c r="E40582"/>
      <c r="F40582"/>
      <c r="G40582" s="61"/>
      <c r="H40582"/>
      <c r="I40582"/>
      <c r="J40582"/>
      <c r="K40582"/>
      <c r="L40582"/>
      <c r="M40582"/>
    </row>
    <row r="40583" spans="1:13">
      <c r="A40583"/>
      <c r="B40583" s="61"/>
      <c r="C40583" s="63"/>
      <c r="D40583" s="60"/>
      <c r="E40583"/>
      <c r="F40583"/>
      <c r="G40583" s="61"/>
      <c r="H40583"/>
      <c r="I40583"/>
      <c r="J40583"/>
      <c r="K40583"/>
      <c r="L40583"/>
      <c r="M40583"/>
    </row>
    <row r="40584" spans="1:13">
      <c r="A40584"/>
      <c r="B40584" s="61"/>
      <c r="C40584" s="63"/>
      <c r="D40584" s="60"/>
      <c r="E40584"/>
      <c r="F40584"/>
      <c r="G40584" s="61"/>
      <c r="H40584"/>
      <c r="I40584"/>
      <c r="J40584"/>
      <c r="K40584"/>
      <c r="L40584"/>
      <c r="M40584"/>
    </row>
    <row r="40585" spans="1:13">
      <c r="A40585"/>
      <c r="B40585" s="61"/>
      <c r="C40585" s="63"/>
      <c r="D40585" s="60"/>
      <c r="E40585"/>
      <c r="F40585"/>
      <c r="G40585" s="61"/>
      <c r="H40585"/>
      <c r="I40585"/>
      <c r="J40585"/>
      <c r="K40585"/>
      <c r="L40585"/>
      <c r="M40585"/>
    </row>
    <row r="40586" spans="1:13">
      <c r="A40586"/>
      <c r="B40586" s="61"/>
      <c r="C40586" s="63"/>
      <c r="D40586" s="60"/>
      <c r="E40586"/>
      <c r="F40586"/>
      <c r="G40586" s="61"/>
      <c r="H40586"/>
      <c r="I40586"/>
      <c r="J40586"/>
      <c r="K40586"/>
      <c r="L40586"/>
      <c r="M40586"/>
    </row>
    <row r="40587" spans="1:13">
      <c r="A40587"/>
      <c r="B40587" s="61"/>
      <c r="C40587" s="63"/>
      <c r="D40587" s="60"/>
      <c r="E40587"/>
      <c r="F40587"/>
      <c r="G40587" s="61"/>
      <c r="H40587"/>
      <c r="I40587"/>
      <c r="J40587"/>
      <c r="K40587"/>
      <c r="L40587"/>
      <c r="M40587"/>
    </row>
    <row r="40588" spans="1:13">
      <c r="A40588"/>
      <c r="B40588" s="61"/>
      <c r="C40588" s="63"/>
      <c r="D40588" s="60"/>
      <c r="E40588"/>
      <c r="F40588"/>
      <c r="G40588" s="61"/>
      <c r="H40588"/>
      <c r="I40588"/>
      <c r="J40588"/>
      <c r="K40588"/>
      <c r="L40588"/>
      <c r="M40588"/>
    </row>
    <row r="40589" spans="1:13">
      <c r="A40589"/>
      <c r="B40589" s="61"/>
      <c r="C40589" s="63"/>
      <c r="D40589" s="60"/>
      <c r="E40589"/>
      <c r="F40589"/>
      <c r="G40589" s="61"/>
      <c r="H40589"/>
      <c r="I40589"/>
      <c r="J40589"/>
      <c r="K40589"/>
      <c r="L40589"/>
      <c r="M40589"/>
    </row>
    <row r="40590" spans="1:13">
      <c r="A40590"/>
      <c r="B40590" s="61"/>
      <c r="C40590" s="63"/>
      <c r="D40590" s="60"/>
      <c r="E40590"/>
      <c r="F40590"/>
      <c r="G40590" s="61"/>
      <c r="H40590"/>
      <c r="I40590"/>
      <c r="J40590"/>
      <c r="K40590"/>
      <c r="L40590"/>
      <c r="M40590"/>
    </row>
    <row r="40591" spans="1:13">
      <c r="A40591"/>
      <c r="B40591" s="61"/>
      <c r="C40591" s="63"/>
      <c r="D40591" s="60"/>
      <c r="E40591"/>
      <c r="F40591"/>
      <c r="G40591" s="61"/>
      <c r="H40591"/>
      <c r="I40591"/>
      <c r="J40591"/>
      <c r="K40591"/>
      <c r="L40591"/>
      <c r="M40591"/>
    </row>
    <row r="40592" spans="1:13">
      <c r="A40592"/>
      <c r="B40592" s="61"/>
      <c r="C40592" s="63"/>
      <c r="D40592" s="60"/>
      <c r="E40592"/>
      <c r="F40592"/>
      <c r="G40592" s="61"/>
      <c r="H40592"/>
      <c r="I40592"/>
      <c r="J40592"/>
      <c r="K40592"/>
      <c r="L40592"/>
      <c r="M40592"/>
    </row>
    <row r="40593" spans="1:13">
      <c r="A40593"/>
      <c r="B40593" s="61"/>
      <c r="C40593" s="63"/>
      <c r="D40593" s="60"/>
      <c r="E40593"/>
      <c r="F40593"/>
      <c r="G40593" s="61"/>
      <c r="H40593"/>
      <c r="I40593"/>
      <c r="J40593"/>
      <c r="K40593"/>
      <c r="L40593"/>
      <c r="M40593"/>
    </row>
    <row r="40594" spans="1:13">
      <c r="A40594"/>
      <c r="B40594" s="61"/>
      <c r="C40594" s="63"/>
      <c r="D40594" s="60"/>
      <c r="E40594"/>
      <c r="F40594"/>
      <c r="G40594" s="61"/>
      <c r="H40594"/>
      <c r="I40594"/>
      <c r="J40594"/>
      <c r="K40594"/>
      <c r="L40594"/>
      <c r="M40594"/>
    </row>
    <row r="40595" spans="1:13">
      <c r="A40595"/>
      <c r="B40595" s="61"/>
      <c r="C40595" s="63"/>
      <c r="D40595" s="60"/>
      <c r="E40595"/>
      <c r="F40595"/>
      <c r="G40595" s="61"/>
      <c r="H40595"/>
      <c r="I40595"/>
      <c r="J40595"/>
      <c r="K40595"/>
      <c r="L40595"/>
      <c r="M40595"/>
    </row>
    <row r="40596" spans="1:13">
      <c r="A40596"/>
      <c r="B40596" s="61"/>
      <c r="C40596" s="63"/>
      <c r="D40596" s="60"/>
      <c r="E40596"/>
      <c r="F40596"/>
      <c r="G40596" s="61"/>
      <c r="H40596"/>
      <c r="I40596"/>
      <c r="J40596"/>
      <c r="K40596"/>
      <c r="L40596"/>
      <c r="M40596"/>
    </row>
    <row r="40597" spans="1:13">
      <c r="A40597"/>
      <c r="B40597" s="61"/>
      <c r="C40597" s="63"/>
      <c r="D40597" s="60"/>
      <c r="E40597"/>
      <c r="F40597"/>
      <c r="G40597" s="61"/>
      <c r="H40597"/>
      <c r="I40597"/>
      <c r="J40597"/>
      <c r="K40597"/>
      <c r="L40597"/>
      <c r="M40597"/>
    </row>
    <row r="40598" spans="1:13">
      <c r="A40598"/>
      <c r="B40598" s="61"/>
      <c r="C40598" s="63"/>
      <c r="D40598" s="60"/>
      <c r="E40598"/>
      <c r="F40598"/>
      <c r="G40598" s="61"/>
      <c r="H40598"/>
      <c r="I40598"/>
      <c r="J40598"/>
      <c r="K40598"/>
      <c r="L40598"/>
      <c r="M40598"/>
    </row>
    <row r="40599" spans="1:13">
      <c r="A40599"/>
      <c r="B40599" s="61"/>
      <c r="C40599" s="63"/>
      <c r="D40599" s="60"/>
      <c r="E40599"/>
      <c r="F40599"/>
      <c r="G40599" s="61"/>
      <c r="H40599"/>
      <c r="I40599"/>
      <c r="J40599"/>
      <c r="K40599"/>
      <c r="L40599"/>
      <c r="M40599"/>
    </row>
    <row r="40600" spans="1:13">
      <c r="A40600"/>
      <c r="B40600" s="61"/>
      <c r="C40600" s="63"/>
      <c r="D40600" s="60"/>
      <c r="E40600"/>
      <c r="F40600"/>
      <c r="G40600" s="61"/>
      <c r="H40600"/>
      <c r="I40600"/>
      <c r="J40600"/>
      <c r="K40600"/>
      <c r="L40600"/>
      <c r="M40600"/>
    </row>
    <row r="40601" spans="1:13">
      <c r="A40601"/>
      <c r="B40601" s="61"/>
      <c r="C40601" s="63"/>
      <c r="D40601" s="60"/>
      <c r="E40601"/>
      <c r="F40601"/>
      <c r="G40601" s="61"/>
      <c r="H40601"/>
      <c r="I40601"/>
      <c r="J40601"/>
      <c r="K40601"/>
      <c r="L40601"/>
      <c r="M40601"/>
    </row>
    <row r="40602" spans="1:13">
      <c r="A40602"/>
      <c r="B40602" s="61"/>
      <c r="C40602" s="63"/>
      <c r="D40602" s="60"/>
      <c r="E40602"/>
      <c r="F40602"/>
      <c r="G40602" s="61"/>
      <c r="H40602"/>
      <c r="I40602"/>
      <c r="J40602"/>
      <c r="K40602"/>
      <c r="L40602"/>
      <c r="M40602"/>
    </row>
    <row r="40603" spans="1:13">
      <c r="A40603"/>
      <c r="B40603" s="61"/>
      <c r="C40603" s="63"/>
      <c r="D40603" s="60"/>
      <c r="E40603"/>
      <c r="F40603"/>
      <c r="G40603" s="61"/>
      <c r="H40603"/>
      <c r="I40603"/>
      <c r="J40603"/>
      <c r="K40603"/>
      <c r="L40603"/>
      <c r="M40603"/>
    </row>
    <row r="40604" spans="1:13">
      <c r="A40604"/>
      <c r="B40604" s="61"/>
      <c r="C40604" s="63"/>
      <c r="D40604" s="60"/>
      <c r="E40604"/>
      <c r="F40604"/>
      <c r="G40604" s="61"/>
      <c r="H40604"/>
      <c r="I40604"/>
      <c r="J40604"/>
      <c r="K40604"/>
      <c r="L40604"/>
      <c r="M40604"/>
    </row>
    <row r="40605" spans="1:13">
      <c r="A40605"/>
      <c r="B40605" s="61"/>
      <c r="C40605" s="63"/>
      <c r="D40605" s="60"/>
      <c r="E40605"/>
      <c r="F40605"/>
      <c r="G40605" s="61"/>
      <c r="H40605"/>
      <c r="I40605"/>
      <c r="J40605"/>
      <c r="K40605"/>
      <c r="L40605"/>
      <c r="M40605"/>
    </row>
    <row r="40606" spans="1:13">
      <c r="A40606"/>
      <c r="B40606" s="61"/>
      <c r="C40606" s="63"/>
      <c r="D40606" s="60"/>
      <c r="E40606"/>
      <c r="F40606"/>
      <c r="G40606" s="61"/>
      <c r="H40606"/>
      <c r="I40606"/>
      <c r="J40606"/>
      <c r="K40606"/>
      <c r="L40606"/>
      <c r="M40606"/>
    </row>
    <row r="40607" spans="1:13">
      <c r="A40607"/>
      <c r="B40607" s="61"/>
      <c r="C40607" s="63"/>
      <c r="D40607" s="60"/>
      <c r="E40607"/>
      <c r="F40607"/>
      <c r="G40607" s="61"/>
      <c r="H40607"/>
      <c r="I40607"/>
      <c r="J40607"/>
      <c r="K40607"/>
      <c r="L40607"/>
      <c r="M40607"/>
    </row>
    <row r="40608" spans="1:13">
      <c r="A40608"/>
      <c r="B40608" s="61"/>
      <c r="C40608" s="63"/>
      <c r="D40608" s="60"/>
      <c r="E40608"/>
      <c r="F40608"/>
      <c r="G40608" s="61"/>
      <c r="H40608"/>
      <c r="I40608"/>
      <c r="J40608"/>
      <c r="K40608"/>
      <c r="L40608"/>
      <c r="M40608"/>
    </row>
    <row r="40609" spans="1:13">
      <c r="A40609"/>
      <c r="B40609" s="61"/>
      <c r="C40609" s="63"/>
      <c r="D40609" s="60"/>
      <c r="E40609"/>
      <c r="F40609"/>
      <c r="G40609" s="61"/>
      <c r="H40609"/>
      <c r="I40609"/>
      <c r="J40609"/>
      <c r="K40609"/>
      <c r="L40609"/>
      <c r="M40609"/>
    </row>
    <row r="40610" spans="1:13">
      <c r="A40610"/>
      <c r="B40610" s="61"/>
      <c r="C40610" s="63"/>
      <c r="D40610" s="60"/>
      <c r="E40610"/>
      <c r="F40610"/>
      <c r="G40610" s="61"/>
      <c r="H40610"/>
      <c r="I40610"/>
      <c r="J40610"/>
      <c r="K40610"/>
      <c r="L40610"/>
      <c r="M40610"/>
    </row>
    <row r="40611" spans="1:13">
      <c r="A40611"/>
      <c r="B40611" s="61"/>
      <c r="C40611" s="63"/>
      <c r="D40611" s="60"/>
      <c r="E40611"/>
      <c r="F40611"/>
      <c r="G40611" s="61"/>
      <c r="H40611"/>
      <c r="I40611"/>
      <c r="J40611"/>
      <c r="K40611"/>
      <c r="L40611"/>
      <c r="M40611"/>
    </row>
    <row r="40612" spans="1:13">
      <c r="A40612"/>
      <c r="B40612" s="61"/>
      <c r="C40612" s="63"/>
      <c r="D40612" s="60"/>
      <c r="E40612"/>
      <c r="F40612"/>
      <c r="G40612" s="61"/>
      <c r="H40612"/>
      <c r="I40612"/>
      <c r="J40612"/>
      <c r="K40612"/>
      <c r="L40612"/>
      <c r="M40612"/>
    </row>
    <row r="40613" spans="1:13">
      <c r="A40613"/>
      <c r="B40613" s="61"/>
      <c r="C40613" s="63"/>
      <c r="D40613" s="60"/>
      <c r="E40613"/>
      <c r="F40613"/>
      <c r="G40613" s="61"/>
      <c r="H40613"/>
      <c r="I40613"/>
      <c r="J40613"/>
      <c r="K40613"/>
      <c r="L40613"/>
      <c r="M40613"/>
    </row>
    <row r="40614" spans="1:13">
      <c r="A40614"/>
      <c r="B40614" s="61"/>
      <c r="C40614" s="63"/>
      <c r="D40614" s="60"/>
      <c r="E40614"/>
      <c r="F40614"/>
      <c r="G40614" s="61"/>
      <c r="H40614"/>
      <c r="I40614"/>
      <c r="J40614"/>
      <c r="K40614"/>
      <c r="L40614"/>
      <c r="M40614"/>
    </row>
    <row r="40615" spans="1:13">
      <c r="A40615"/>
      <c r="B40615" s="61"/>
      <c r="C40615" s="63"/>
      <c r="D40615" s="60"/>
      <c r="E40615"/>
      <c r="F40615"/>
      <c r="G40615" s="61"/>
      <c r="H40615"/>
      <c r="I40615"/>
      <c r="J40615"/>
      <c r="K40615"/>
      <c r="L40615"/>
      <c r="M40615"/>
    </row>
    <row r="40616" spans="1:13">
      <c r="A40616"/>
      <c r="B40616" s="61"/>
      <c r="C40616" s="63"/>
      <c r="D40616" s="60"/>
      <c r="E40616"/>
      <c r="F40616"/>
      <c r="G40616" s="61"/>
      <c r="H40616"/>
      <c r="I40616"/>
      <c r="J40616"/>
      <c r="K40616"/>
      <c r="L40616"/>
      <c r="M40616"/>
    </row>
    <row r="40617" spans="1:13">
      <c r="A40617"/>
      <c r="B40617" s="61"/>
      <c r="C40617" s="63"/>
      <c r="D40617" s="60"/>
      <c r="E40617"/>
      <c r="F40617"/>
      <c r="G40617" s="61"/>
      <c r="H40617"/>
      <c r="I40617"/>
      <c r="J40617"/>
      <c r="K40617"/>
      <c r="L40617"/>
      <c r="M40617"/>
    </row>
    <row r="40618" spans="1:13">
      <c r="A40618"/>
      <c r="B40618" s="61"/>
      <c r="C40618" s="63"/>
      <c r="D40618" s="60"/>
      <c r="E40618"/>
      <c r="F40618"/>
      <c r="G40618" s="61"/>
      <c r="H40618"/>
      <c r="I40618"/>
      <c r="J40618"/>
      <c r="K40618"/>
      <c r="L40618"/>
      <c r="M40618"/>
    </row>
    <row r="40619" spans="1:13">
      <c r="A40619"/>
      <c r="B40619" s="61"/>
      <c r="C40619" s="63"/>
      <c r="D40619" s="60"/>
      <c r="E40619"/>
      <c r="F40619"/>
      <c r="G40619" s="61"/>
      <c r="H40619"/>
      <c r="I40619"/>
      <c r="J40619"/>
      <c r="K40619"/>
      <c r="L40619"/>
      <c r="M40619"/>
    </row>
    <row r="40620" spans="1:13">
      <c r="A40620"/>
      <c r="B40620" s="61"/>
      <c r="C40620" s="63"/>
      <c r="D40620" s="60"/>
      <c r="E40620"/>
      <c r="F40620"/>
      <c r="G40620" s="61"/>
      <c r="H40620"/>
      <c r="I40620"/>
      <c r="J40620"/>
      <c r="K40620"/>
      <c r="L40620"/>
      <c r="M40620"/>
    </row>
    <row r="40621" spans="1:13">
      <c r="A40621"/>
      <c r="B40621" s="61"/>
      <c r="C40621" s="63"/>
      <c r="D40621" s="60"/>
      <c r="E40621"/>
      <c r="F40621"/>
      <c r="G40621" s="61"/>
      <c r="H40621"/>
      <c r="I40621"/>
      <c r="J40621"/>
      <c r="K40621"/>
      <c r="L40621"/>
      <c r="M40621"/>
    </row>
    <row r="40622" spans="1:13">
      <c r="A40622"/>
      <c r="B40622" s="61"/>
      <c r="C40622" s="63"/>
      <c r="D40622" s="60"/>
      <c r="E40622"/>
      <c r="F40622"/>
      <c r="G40622" s="61"/>
      <c r="H40622"/>
      <c r="I40622"/>
      <c r="J40622"/>
      <c r="K40622"/>
      <c r="L40622"/>
      <c r="M40622"/>
    </row>
    <row r="40623" spans="1:13">
      <c r="A40623"/>
      <c r="B40623" s="61"/>
      <c r="C40623" s="63"/>
      <c r="D40623" s="60"/>
      <c r="E40623"/>
      <c r="F40623"/>
      <c r="G40623" s="61"/>
      <c r="H40623"/>
      <c r="I40623"/>
      <c r="J40623"/>
      <c r="K40623"/>
      <c r="L40623"/>
      <c r="M40623"/>
    </row>
    <row r="40624" spans="1:13">
      <c r="A40624"/>
      <c r="B40624" s="61"/>
      <c r="C40624" s="63"/>
      <c r="D40624" s="60"/>
      <c r="E40624"/>
      <c r="F40624"/>
      <c r="G40624" s="61"/>
      <c r="H40624"/>
      <c r="I40624"/>
      <c r="J40624"/>
      <c r="K40624"/>
      <c r="L40624"/>
      <c r="M40624"/>
    </row>
    <row r="40625" spans="1:13">
      <c r="A40625"/>
      <c r="B40625" s="61"/>
      <c r="C40625" s="63"/>
      <c r="D40625" s="60"/>
      <c r="E40625"/>
      <c r="F40625"/>
      <c r="G40625" s="61"/>
      <c r="H40625"/>
      <c r="I40625"/>
      <c r="J40625"/>
      <c r="K40625"/>
      <c r="L40625"/>
      <c r="M40625"/>
    </row>
    <row r="40626" spans="1:13">
      <c r="A40626"/>
      <c r="B40626" s="61"/>
      <c r="C40626" s="63"/>
      <c r="D40626" s="60"/>
      <c r="E40626"/>
      <c r="F40626"/>
      <c r="G40626" s="61"/>
      <c r="H40626"/>
      <c r="I40626"/>
      <c r="J40626"/>
      <c r="K40626"/>
      <c r="L40626"/>
      <c r="M40626"/>
    </row>
    <row r="40627" spans="1:13">
      <c r="A40627"/>
      <c r="B40627" s="61"/>
      <c r="C40627" s="63"/>
      <c r="D40627" s="60"/>
      <c r="E40627"/>
      <c r="F40627"/>
      <c r="G40627" s="61"/>
      <c r="H40627"/>
      <c r="I40627"/>
      <c r="J40627"/>
      <c r="K40627"/>
      <c r="L40627"/>
      <c r="M40627"/>
    </row>
    <row r="40628" spans="1:13">
      <c r="A40628"/>
      <c r="B40628" s="61"/>
      <c r="C40628" s="63"/>
      <c r="D40628" s="60"/>
      <c r="E40628"/>
      <c r="F40628"/>
      <c r="G40628" s="61"/>
      <c r="H40628"/>
      <c r="I40628"/>
      <c r="J40628"/>
      <c r="K40628"/>
      <c r="L40628"/>
      <c r="M40628"/>
    </row>
    <row r="40629" spans="1:13">
      <c r="A40629"/>
      <c r="B40629" s="61"/>
      <c r="C40629" s="63"/>
      <c r="D40629" s="60"/>
      <c r="E40629"/>
      <c r="F40629"/>
      <c r="G40629" s="61"/>
      <c r="H40629"/>
      <c r="I40629"/>
      <c r="J40629"/>
      <c r="K40629"/>
      <c r="L40629"/>
      <c r="M40629"/>
    </row>
    <row r="40630" spans="1:13">
      <c r="A40630"/>
      <c r="B40630" s="61"/>
      <c r="C40630" s="63"/>
      <c r="D40630" s="60"/>
      <c r="E40630"/>
      <c r="F40630"/>
      <c r="G40630" s="61"/>
      <c r="H40630"/>
      <c r="I40630"/>
      <c r="J40630"/>
      <c r="K40630"/>
      <c r="L40630"/>
      <c r="M40630"/>
    </row>
    <row r="40631" spans="1:13">
      <c r="A40631"/>
      <c r="B40631" s="61"/>
      <c r="C40631" s="63"/>
      <c r="D40631" s="60"/>
      <c r="E40631"/>
      <c r="F40631"/>
      <c r="G40631" s="61"/>
      <c r="H40631"/>
      <c r="I40631"/>
      <c r="J40631"/>
      <c r="K40631"/>
      <c r="L40631"/>
      <c r="M40631"/>
    </row>
    <row r="40632" spans="1:13">
      <c r="A40632"/>
      <c r="B40632" s="61"/>
      <c r="C40632" s="63"/>
      <c r="D40632" s="60"/>
      <c r="E40632"/>
      <c r="F40632"/>
      <c r="G40632" s="61"/>
      <c r="H40632"/>
      <c r="I40632"/>
      <c r="J40632"/>
      <c r="K40632"/>
      <c r="L40632"/>
      <c r="M40632"/>
    </row>
    <row r="40633" spans="1:13">
      <c r="A40633"/>
      <c r="B40633" s="61"/>
      <c r="C40633" s="63"/>
      <c r="D40633" s="60"/>
      <c r="E40633"/>
      <c r="F40633"/>
      <c r="G40633" s="61"/>
      <c r="H40633"/>
      <c r="I40633"/>
      <c r="J40633"/>
      <c r="K40633"/>
      <c r="L40633"/>
      <c r="M40633"/>
    </row>
    <row r="40634" spans="1:13">
      <c r="A40634"/>
      <c r="B40634" s="61"/>
      <c r="C40634" s="63"/>
      <c r="D40634" s="60"/>
      <c r="E40634"/>
      <c r="F40634"/>
      <c r="G40634" s="61"/>
      <c r="H40634"/>
      <c r="I40634"/>
      <c r="J40634"/>
      <c r="K40634"/>
      <c r="L40634"/>
      <c r="M40634"/>
    </row>
    <row r="40635" spans="1:13">
      <c r="A40635"/>
      <c r="B40635" s="61"/>
      <c r="C40635" s="63"/>
      <c r="D40635" s="60"/>
      <c r="E40635"/>
      <c r="F40635"/>
      <c r="G40635" s="61"/>
      <c r="H40635"/>
      <c r="I40635"/>
      <c r="J40635"/>
      <c r="K40635"/>
      <c r="L40635"/>
      <c r="M40635"/>
    </row>
    <row r="40636" spans="1:13">
      <c r="A40636"/>
      <c r="B40636" s="61"/>
      <c r="C40636" s="63"/>
      <c r="D40636" s="60"/>
      <c r="E40636"/>
      <c r="F40636"/>
      <c r="G40636" s="61"/>
      <c r="H40636"/>
      <c r="I40636"/>
      <c r="J40636"/>
      <c r="K40636"/>
      <c r="L40636"/>
      <c r="M40636"/>
    </row>
    <row r="40637" spans="1:13">
      <c r="A40637"/>
      <c r="B40637" s="61"/>
      <c r="C40637" s="63"/>
      <c r="D40637" s="60"/>
      <c r="E40637"/>
      <c r="F40637"/>
      <c r="G40637" s="61"/>
      <c r="H40637"/>
      <c r="I40637"/>
      <c r="J40637"/>
      <c r="K40637"/>
      <c r="L40637"/>
      <c r="M40637"/>
    </row>
    <row r="40638" spans="1:13">
      <c r="A40638"/>
      <c r="B40638" s="61"/>
      <c r="C40638" s="63"/>
      <c r="D40638" s="60"/>
      <c r="E40638"/>
      <c r="F40638"/>
      <c r="G40638" s="61"/>
      <c r="H40638"/>
      <c r="I40638"/>
      <c r="J40638"/>
      <c r="K40638"/>
      <c r="L40638"/>
      <c r="M40638"/>
    </row>
    <row r="40639" spans="1:13">
      <c r="A40639"/>
      <c r="B40639" s="61"/>
      <c r="C40639" s="63"/>
      <c r="D40639" s="60"/>
      <c r="E40639"/>
      <c r="F40639"/>
      <c r="G40639" s="61"/>
      <c r="H40639"/>
      <c r="I40639"/>
      <c r="J40639"/>
      <c r="K40639"/>
      <c r="L40639"/>
      <c r="M40639"/>
    </row>
    <row r="40640" spans="1:13">
      <c r="A40640"/>
      <c r="B40640" s="61"/>
      <c r="C40640" s="63"/>
      <c r="D40640" s="60"/>
      <c r="E40640"/>
      <c r="F40640"/>
      <c r="G40640" s="61"/>
      <c r="H40640"/>
      <c r="I40640"/>
      <c r="J40640"/>
      <c r="K40640"/>
      <c r="L40640"/>
      <c r="M40640"/>
    </row>
    <row r="40641" spans="1:13">
      <c r="A40641"/>
      <c r="B40641" s="61"/>
      <c r="C40641" s="63"/>
      <c r="D40641" s="60"/>
      <c r="E40641"/>
      <c r="F40641"/>
      <c r="G40641" s="61"/>
      <c r="H40641"/>
      <c r="I40641"/>
      <c r="J40641"/>
      <c r="K40641"/>
      <c r="L40641"/>
      <c r="M40641"/>
    </row>
    <row r="40642" spans="1:13">
      <c r="A40642"/>
      <c r="B40642" s="61"/>
      <c r="C40642" s="63"/>
      <c r="D40642" s="60"/>
      <c r="E40642"/>
      <c r="F40642"/>
      <c r="G40642" s="61"/>
      <c r="H40642"/>
      <c r="I40642"/>
      <c r="J40642"/>
      <c r="K40642"/>
      <c r="L40642"/>
      <c r="M40642"/>
    </row>
    <row r="40643" spans="1:13">
      <c r="A40643"/>
      <c r="B40643" s="61"/>
      <c r="C40643" s="63"/>
      <c r="D40643" s="60"/>
      <c r="E40643"/>
      <c r="F40643"/>
      <c r="G40643" s="61"/>
      <c r="H40643"/>
      <c r="I40643"/>
      <c r="J40643"/>
      <c r="K40643"/>
      <c r="L40643"/>
      <c r="M40643"/>
    </row>
    <row r="40644" spans="1:13">
      <c r="A40644"/>
      <c r="B40644" s="61"/>
      <c r="C40644" s="63"/>
      <c r="D40644" s="60"/>
      <c r="E40644"/>
      <c r="F40644"/>
      <c r="G40644" s="61"/>
      <c r="H40644"/>
      <c r="I40644"/>
      <c r="J40644"/>
      <c r="K40644"/>
      <c r="L40644"/>
      <c r="M40644"/>
    </row>
    <row r="40645" spans="1:13">
      <c r="A40645"/>
      <c r="B40645" s="61"/>
      <c r="C40645" s="63"/>
      <c r="D40645" s="60"/>
      <c r="E40645"/>
      <c r="F40645"/>
      <c r="G40645" s="61"/>
      <c r="H40645"/>
      <c r="I40645"/>
      <c r="J40645"/>
      <c r="K40645"/>
      <c r="L40645"/>
      <c r="M40645"/>
    </row>
    <row r="40646" spans="1:13">
      <c r="A40646"/>
      <c r="B40646" s="61"/>
      <c r="C40646" s="63"/>
      <c r="D40646" s="60"/>
      <c r="E40646"/>
      <c r="F40646"/>
      <c r="G40646" s="61"/>
      <c r="H40646"/>
      <c r="I40646"/>
      <c r="J40646"/>
      <c r="K40646"/>
      <c r="L40646"/>
      <c r="M40646"/>
    </row>
    <row r="40647" spans="1:13">
      <c r="A40647"/>
      <c r="B40647" s="61"/>
      <c r="C40647" s="63"/>
      <c r="D40647" s="60"/>
      <c r="E40647"/>
      <c r="F40647"/>
      <c r="G40647" s="61"/>
      <c r="H40647"/>
      <c r="I40647"/>
      <c r="J40647"/>
      <c r="K40647"/>
      <c r="L40647"/>
      <c r="M40647"/>
    </row>
    <row r="40648" spans="1:13">
      <c r="A40648"/>
      <c r="B40648" s="61"/>
      <c r="C40648" s="63"/>
      <c r="D40648" s="60"/>
      <c r="E40648"/>
      <c r="F40648"/>
      <c r="G40648" s="61"/>
      <c r="H40648"/>
      <c r="I40648"/>
      <c r="J40648"/>
      <c r="K40648"/>
      <c r="L40648"/>
      <c r="M40648"/>
    </row>
    <row r="40649" spans="1:13">
      <c r="A40649"/>
      <c r="B40649" s="61"/>
      <c r="C40649" s="63"/>
      <c r="D40649" s="60"/>
      <c r="E40649"/>
      <c r="F40649"/>
      <c r="G40649" s="61"/>
      <c r="H40649"/>
      <c r="I40649"/>
      <c r="J40649"/>
      <c r="K40649"/>
      <c r="L40649"/>
      <c r="M40649"/>
    </row>
    <row r="40650" spans="1:13">
      <c r="A40650"/>
      <c r="B40650" s="61"/>
      <c r="C40650" s="63"/>
      <c r="D40650" s="60"/>
      <c r="E40650"/>
      <c r="F40650"/>
      <c r="G40650" s="61"/>
      <c r="H40650"/>
      <c r="I40650"/>
      <c r="J40650"/>
      <c r="K40650"/>
      <c r="L40650"/>
      <c r="M40650"/>
    </row>
    <row r="40651" spans="1:13">
      <c r="A40651"/>
      <c r="B40651" s="61"/>
      <c r="C40651" s="63"/>
      <c r="D40651" s="60"/>
      <c r="E40651"/>
      <c r="F40651"/>
      <c r="G40651" s="61"/>
      <c r="H40651"/>
      <c r="I40651"/>
      <c r="J40651"/>
      <c r="K40651"/>
      <c r="L40651"/>
      <c r="M40651"/>
    </row>
    <row r="40652" spans="1:13">
      <c r="A40652"/>
      <c r="B40652" s="61"/>
      <c r="C40652" s="63"/>
      <c r="D40652" s="60"/>
      <c r="E40652"/>
      <c r="F40652"/>
      <c r="G40652" s="61"/>
      <c r="H40652"/>
      <c r="I40652"/>
      <c r="J40652"/>
      <c r="K40652"/>
      <c r="L40652"/>
      <c r="M40652"/>
    </row>
    <row r="40653" spans="1:13">
      <c r="A40653"/>
      <c r="B40653" s="61"/>
      <c r="C40653" s="63"/>
      <c r="D40653" s="60"/>
      <c r="E40653"/>
      <c r="F40653"/>
      <c r="G40653" s="61"/>
      <c r="H40653"/>
      <c r="I40653"/>
      <c r="J40653"/>
      <c r="K40653"/>
      <c r="L40653"/>
      <c r="M40653"/>
    </row>
    <row r="40654" spans="1:13">
      <c r="A40654"/>
      <c r="B40654" s="61"/>
      <c r="C40654" s="63"/>
      <c r="D40654" s="60"/>
      <c r="E40654"/>
      <c r="F40654"/>
      <c r="G40654" s="61"/>
      <c r="H40654"/>
      <c r="I40654"/>
      <c r="J40654"/>
      <c r="K40654"/>
      <c r="L40654"/>
      <c r="M40654"/>
    </row>
    <row r="40655" spans="1:13">
      <c r="A40655"/>
      <c r="B40655" s="61"/>
      <c r="C40655" s="63"/>
      <c r="D40655" s="60"/>
      <c r="E40655"/>
      <c r="F40655"/>
      <c r="G40655" s="61"/>
      <c r="H40655"/>
      <c r="I40655"/>
      <c r="J40655"/>
      <c r="K40655"/>
      <c r="L40655"/>
      <c r="M40655"/>
    </row>
    <row r="40656" spans="1:13">
      <c r="A40656"/>
      <c r="B40656" s="61"/>
      <c r="C40656" s="63"/>
      <c r="D40656" s="60"/>
      <c r="E40656"/>
      <c r="F40656"/>
      <c r="G40656" s="61"/>
      <c r="H40656"/>
      <c r="I40656"/>
      <c r="J40656"/>
      <c r="K40656"/>
      <c r="L40656"/>
      <c r="M40656"/>
    </row>
    <row r="40657" spans="1:13">
      <c r="A40657"/>
      <c r="B40657" s="61"/>
      <c r="C40657" s="63"/>
      <c r="D40657" s="60"/>
      <c r="E40657"/>
      <c r="F40657"/>
      <c r="G40657" s="61"/>
      <c r="H40657"/>
      <c r="I40657"/>
      <c r="J40657"/>
      <c r="K40657"/>
      <c r="L40657"/>
      <c r="M40657"/>
    </row>
    <row r="40658" spans="1:13">
      <c r="A40658"/>
      <c r="B40658" s="61"/>
      <c r="C40658" s="63"/>
      <c r="D40658" s="60"/>
      <c r="E40658"/>
      <c r="F40658"/>
      <c r="G40658" s="61"/>
      <c r="H40658"/>
      <c r="I40658"/>
      <c r="J40658"/>
      <c r="K40658"/>
      <c r="L40658"/>
      <c r="M40658"/>
    </row>
    <row r="40659" spans="1:13">
      <c r="A40659"/>
      <c r="B40659" s="61"/>
      <c r="C40659" s="63"/>
      <c r="D40659" s="60"/>
      <c r="E40659"/>
      <c r="F40659"/>
      <c r="G40659" s="61"/>
      <c r="H40659"/>
      <c r="I40659"/>
      <c r="J40659"/>
      <c r="K40659"/>
      <c r="L40659"/>
      <c r="M40659"/>
    </row>
    <row r="40660" spans="1:13">
      <c r="A40660"/>
      <c r="B40660" s="61"/>
      <c r="C40660" s="63"/>
      <c r="D40660" s="60"/>
      <c r="E40660"/>
      <c r="F40660"/>
      <c r="G40660" s="61"/>
      <c r="H40660"/>
      <c r="I40660"/>
      <c r="J40660"/>
      <c r="K40660"/>
      <c r="L40660"/>
      <c r="M40660"/>
    </row>
    <row r="40661" spans="1:13">
      <c r="A40661"/>
      <c r="B40661" s="61"/>
      <c r="C40661" s="63"/>
      <c r="D40661" s="60"/>
      <c r="E40661"/>
      <c r="F40661"/>
      <c r="G40661" s="61"/>
      <c r="H40661"/>
      <c r="I40661"/>
      <c r="J40661"/>
      <c r="K40661"/>
      <c r="L40661"/>
      <c r="M40661"/>
    </row>
    <row r="40662" spans="1:13">
      <c r="A40662"/>
      <c r="B40662" s="61"/>
      <c r="C40662" s="63"/>
      <c r="D40662" s="60"/>
      <c r="E40662"/>
      <c r="F40662"/>
      <c r="G40662" s="61"/>
      <c r="H40662"/>
      <c r="I40662"/>
      <c r="J40662"/>
      <c r="K40662"/>
      <c r="L40662"/>
      <c r="M40662"/>
    </row>
    <row r="40663" spans="1:13">
      <c r="A40663"/>
      <c r="B40663" s="61"/>
      <c r="C40663" s="63"/>
      <c r="D40663" s="60"/>
      <c r="E40663"/>
      <c r="F40663"/>
      <c r="G40663" s="61"/>
      <c r="H40663"/>
      <c r="I40663"/>
      <c r="J40663"/>
      <c r="K40663"/>
      <c r="L40663"/>
      <c r="M40663"/>
    </row>
    <row r="40664" spans="1:13">
      <c r="A40664"/>
      <c r="B40664" s="61"/>
      <c r="C40664" s="63"/>
      <c r="D40664" s="60"/>
      <c r="E40664"/>
      <c r="F40664"/>
      <c r="G40664" s="61"/>
      <c r="H40664"/>
      <c r="I40664"/>
      <c r="J40664"/>
      <c r="K40664"/>
      <c r="L40664"/>
      <c r="M40664"/>
    </row>
    <row r="40665" spans="1:13">
      <c r="A40665"/>
      <c r="B40665" s="61"/>
      <c r="C40665" s="63"/>
      <c r="D40665" s="60"/>
      <c r="E40665"/>
      <c r="F40665"/>
      <c r="G40665" s="61"/>
      <c r="H40665"/>
      <c r="I40665"/>
      <c r="J40665"/>
      <c r="K40665"/>
      <c r="L40665"/>
      <c r="M40665"/>
    </row>
    <row r="40666" spans="1:13">
      <c r="A40666"/>
      <c r="B40666" s="61"/>
      <c r="C40666" s="63"/>
      <c r="D40666" s="60"/>
      <c r="E40666"/>
      <c r="F40666"/>
      <c r="G40666" s="61"/>
      <c r="H40666"/>
      <c r="I40666"/>
      <c r="J40666"/>
      <c r="K40666"/>
      <c r="L40666"/>
      <c r="M40666"/>
    </row>
    <row r="40667" spans="1:13">
      <c r="A40667"/>
      <c r="B40667" s="61"/>
      <c r="C40667" s="63"/>
      <c r="D40667" s="60"/>
      <c r="E40667"/>
      <c r="F40667"/>
      <c r="G40667" s="61"/>
      <c r="H40667"/>
      <c r="I40667"/>
      <c r="J40667"/>
      <c r="K40667"/>
      <c r="L40667"/>
      <c r="M40667"/>
    </row>
    <row r="40668" spans="1:13">
      <c r="A40668"/>
      <c r="B40668" s="61"/>
      <c r="C40668" s="63"/>
      <c r="D40668" s="60"/>
      <c r="E40668"/>
      <c r="F40668"/>
      <c r="G40668" s="61"/>
      <c r="H40668"/>
      <c r="I40668"/>
      <c r="J40668"/>
      <c r="K40668"/>
      <c r="L40668"/>
      <c r="M40668"/>
    </row>
    <row r="40669" spans="1:13">
      <c r="A40669"/>
      <c r="B40669" s="61"/>
      <c r="C40669" s="63"/>
      <c r="D40669" s="60"/>
      <c r="E40669"/>
      <c r="F40669"/>
      <c r="G40669" s="61"/>
      <c r="H40669"/>
      <c r="I40669"/>
      <c r="J40669"/>
      <c r="K40669"/>
      <c r="L40669"/>
      <c r="M40669"/>
    </row>
    <row r="40670" spans="1:13">
      <c r="A40670"/>
      <c r="B40670" s="61"/>
      <c r="C40670" s="63"/>
      <c r="D40670" s="60"/>
      <c r="E40670"/>
      <c r="F40670"/>
      <c r="G40670" s="61"/>
      <c r="H40670"/>
      <c r="I40670"/>
      <c r="J40670"/>
      <c r="K40670"/>
      <c r="L40670"/>
      <c r="M40670"/>
    </row>
    <row r="40671" spans="1:13">
      <c r="A40671"/>
      <c r="B40671" s="61"/>
      <c r="C40671" s="63"/>
      <c r="D40671" s="60"/>
      <c r="E40671"/>
      <c r="F40671"/>
      <c r="G40671" s="61"/>
      <c r="H40671"/>
      <c r="I40671"/>
      <c r="J40671"/>
      <c r="K40671"/>
      <c r="L40671"/>
      <c r="M40671"/>
    </row>
    <row r="40672" spans="1:13">
      <c r="A40672"/>
      <c r="B40672" s="61"/>
      <c r="C40672" s="63"/>
      <c r="D40672" s="60"/>
      <c r="E40672"/>
      <c r="F40672"/>
      <c r="G40672" s="61"/>
      <c r="H40672"/>
      <c r="I40672"/>
      <c r="J40672"/>
      <c r="K40672"/>
      <c r="L40672"/>
      <c r="M40672"/>
    </row>
    <row r="40673" spans="1:13">
      <c r="A40673"/>
      <c r="B40673" s="61"/>
      <c r="C40673" s="63"/>
      <c r="D40673" s="60"/>
      <c r="E40673"/>
      <c r="F40673"/>
      <c r="G40673" s="61"/>
      <c r="H40673"/>
      <c r="I40673"/>
      <c r="J40673"/>
      <c r="K40673"/>
      <c r="L40673"/>
      <c r="M40673"/>
    </row>
    <row r="40674" spans="1:13">
      <c r="A40674"/>
      <c r="B40674" s="61"/>
      <c r="C40674" s="63"/>
      <c r="D40674" s="60"/>
      <c r="E40674"/>
      <c r="F40674"/>
      <c r="G40674" s="61"/>
      <c r="H40674"/>
      <c r="I40674"/>
      <c r="J40674"/>
      <c r="K40674"/>
      <c r="L40674"/>
      <c r="M40674"/>
    </row>
    <row r="40675" spans="1:13">
      <c r="A40675"/>
      <c r="B40675" s="61"/>
      <c r="C40675" s="63"/>
      <c r="D40675" s="60"/>
      <c r="E40675"/>
      <c r="F40675"/>
      <c r="G40675" s="61"/>
      <c r="H40675"/>
      <c r="I40675"/>
      <c r="J40675"/>
      <c r="K40675"/>
      <c r="L40675"/>
      <c r="M40675"/>
    </row>
    <row r="40676" spans="1:13">
      <c r="A40676"/>
      <c r="B40676" s="61"/>
      <c r="C40676" s="63"/>
      <c r="D40676" s="60"/>
      <c r="E40676"/>
      <c r="F40676"/>
      <c r="G40676" s="61"/>
      <c r="H40676"/>
      <c r="I40676"/>
      <c r="J40676"/>
      <c r="K40676"/>
      <c r="L40676"/>
      <c r="M40676"/>
    </row>
    <row r="40677" spans="1:13">
      <c r="A40677"/>
      <c r="B40677" s="61"/>
      <c r="C40677" s="63"/>
      <c r="D40677" s="60"/>
      <c r="E40677"/>
      <c r="F40677"/>
      <c r="G40677" s="61"/>
      <c r="H40677"/>
      <c r="I40677"/>
      <c r="J40677"/>
      <c r="K40677"/>
      <c r="L40677"/>
      <c r="M40677"/>
    </row>
    <row r="40678" spans="1:13">
      <c r="A40678"/>
      <c r="B40678" s="61"/>
      <c r="C40678" s="63"/>
      <c r="D40678" s="60"/>
      <c r="E40678"/>
      <c r="F40678"/>
      <c r="G40678" s="61"/>
      <c r="H40678"/>
      <c r="I40678"/>
      <c r="J40678"/>
      <c r="K40678"/>
      <c r="L40678"/>
      <c r="M40678"/>
    </row>
    <row r="40679" spans="1:13">
      <c r="A40679"/>
      <c r="B40679" s="61"/>
      <c r="C40679" s="63"/>
      <c r="D40679" s="60"/>
      <c r="E40679"/>
      <c r="F40679"/>
      <c r="G40679" s="61"/>
      <c r="H40679"/>
      <c r="I40679"/>
      <c r="J40679"/>
      <c r="K40679"/>
      <c r="L40679"/>
      <c r="M40679"/>
    </row>
    <row r="40680" spans="1:13">
      <c r="A40680"/>
      <c r="B40680" s="61"/>
      <c r="C40680" s="63"/>
      <c r="D40680" s="60"/>
      <c r="E40680"/>
      <c r="F40680"/>
      <c r="G40680" s="61"/>
      <c r="H40680"/>
      <c r="I40680"/>
      <c r="J40680"/>
      <c r="K40680"/>
      <c r="L40680"/>
      <c r="M40680"/>
    </row>
    <row r="40681" spans="1:13">
      <c r="A40681"/>
      <c r="B40681" s="61"/>
      <c r="C40681" s="63"/>
      <c r="D40681" s="60"/>
      <c r="E40681"/>
      <c r="F40681"/>
      <c r="G40681" s="61"/>
      <c r="H40681"/>
      <c r="I40681"/>
      <c r="J40681"/>
      <c r="K40681"/>
      <c r="L40681"/>
      <c r="M40681"/>
    </row>
    <row r="40682" spans="1:13">
      <c r="A40682"/>
      <c r="B40682" s="61"/>
      <c r="C40682" s="63"/>
      <c r="D40682" s="60"/>
      <c r="E40682"/>
      <c r="F40682"/>
      <c r="G40682" s="61"/>
      <c r="H40682"/>
      <c r="I40682"/>
      <c r="J40682"/>
      <c r="K40682"/>
      <c r="L40682"/>
      <c r="M40682"/>
    </row>
    <row r="40683" spans="1:13">
      <c r="A40683"/>
      <c r="B40683" s="61"/>
      <c r="C40683" s="63"/>
      <c r="D40683" s="60"/>
      <c r="E40683"/>
      <c r="F40683"/>
      <c r="G40683" s="61"/>
      <c r="H40683"/>
      <c r="I40683"/>
      <c r="J40683"/>
      <c r="K40683"/>
      <c r="L40683"/>
      <c r="M40683"/>
    </row>
    <row r="40684" spans="1:13">
      <c r="A40684"/>
      <c r="B40684" s="61"/>
      <c r="C40684" s="63"/>
      <c r="D40684" s="60"/>
      <c r="E40684"/>
      <c r="F40684"/>
      <c r="G40684" s="61"/>
      <c r="H40684"/>
      <c r="I40684"/>
      <c r="J40684"/>
      <c r="K40684"/>
      <c r="L40684"/>
      <c r="M40684"/>
    </row>
    <row r="40685" spans="1:13">
      <c r="A40685"/>
      <c r="B40685" s="61"/>
      <c r="C40685" s="63"/>
      <c r="D40685" s="60"/>
      <c r="E40685"/>
      <c r="F40685"/>
      <c r="G40685" s="61"/>
      <c r="H40685"/>
      <c r="I40685"/>
      <c r="J40685"/>
      <c r="K40685"/>
      <c r="L40685"/>
      <c r="M40685"/>
    </row>
    <row r="40686" spans="1:13">
      <c r="A40686"/>
      <c r="B40686" s="61"/>
      <c r="C40686" s="63"/>
      <c r="D40686" s="60"/>
      <c r="E40686"/>
      <c r="F40686"/>
      <c r="G40686" s="61"/>
      <c r="H40686"/>
      <c r="I40686"/>
      <c r="J40686"/>
      <c r="K40686"/>
      <c r="L40686"/>
      <c r="M40686"/>
    </row>
    <row r="40687" spans="1:13">
      <c r="A40687"/>
      <c r="B40687" s="61"/>
      <c r="C40687" s="63"/>
      <c r="D40687" s="60"/>
      <c r="E40687"/>
      <c r="F40687"/>
      <c r="G40687" s="61"/>
      <c r="H40687"/>
      <c r="I40687"/>
      <c r="J40687"/>
      <c r="K40687"/>
      <c r="L40687"/>
      <c r="M40687"/>
    </row>
    <row r="40688" spans="1:13">
      <c r="A40688"/>
      <c r="B40688" s="61"/>
      <c r="C40688" s="63"/>
      <c r="D40688" s="60"/>
      <c r="E40688"/>
      <c r="F40688"/>
      <c r="G40688" s="61"/>
      <c r="H40688"/>
      <c r="I40688"/>
      <c r="J40688"/>
      <c r="K40688"/>
      <c r="L40688"/>
      <c r="M40688"/>
    </row>
    <row r="40689" spans="1:13">
      <c r="A40689"/>
      <c r="B40689" s="61"/>
      <c r="C40689" s="63"/>
      <c r="D40689" s="60"/>
      <c r="E40689"/>
      <c r="F40689"/>
      <c r="G40689" s="61"/>
      <c r="H40689"/>
      <c r="I40689"/>
      <c r="J40689"/>
      <c r="K40689"/>
      <c r="L40689"/>
      <c r="M40689"/>
    </row>
    <row r="40690" spans="1:13">
      <c r="A40690"/>
      <c r="B40690" s="61"/>
      <c r="C40690" s="63"/>
      <c r="D40690" s="60"/>
      <c r="E40690"/>
      <c r="F40690"/>
      <c r="G40690" s="61"/>
      <c r="H40690"/>
      <c r="I40690"/>
      <c r="J40690"/>
      <c r="K40690"/>
      <c r="L40690"/>
      <c r="M40690"/>
    </row>
    <row r="40691" spans="1:13">
      <c r="A40691"/>
      <c r="B40691" s="61"/>
      <c r="C40691" s="63"/>
      <c r="D40691" s="60"/>
      <c r="E40691"/>
      <c r="F40691"/>
      <c r="G40691" s="61"/>
      <c r="H40691"/>
      <c r="I40691"/>
      <c r="J40691"/>
      <c r="K40691"/>
      <c r="L40691"/>
      <c r="M40691"/>
    </row>
    <row r="40692" spans="1:13">
      <c r="A40692"/>
      <c r="B40692" s="61"/>
      <c r="C40692" s="63"/>
      <c r="D40692" s="60"/>
      <c r="E40692"/>
      <c r="F40692"/>
      <c r="G40692" s="61"/>
      <c r="H40692"/>
      <c r="I40692"/>
      <c r="J40692"/>
      <c r="K40692"/>
      <c r="L40692"/>
      <c r="M40692"/>
    </row>
    <row r="40693" spans="1:13">
      <c r="A40693"/>
      <c r="B40693" s="61"/>
      <c r="C40693" s="63"/>
      <c r="D40693" s="60"/>
      <c r="E40693"/>
      <c r="F40693"/>
      <c r="G40693" s="61"/>
      <c r="H40693"/>
      <c r="I40693"/>
      <c r="J40693"/>
      <c r="K40693"/>
      <c r="L40693"/>
      <c r="M40693"/>
    </row>
    <row r="40694" spans="1:13">
      <c r="A40694"/>
      <c r="B40694" s="61"/>
      <c r="C40694" s="63"/>
      <c r="D40694" s="60"/>
      <c r="E40694"/>
      <c r="F40694"/>
      <c r="G40694" s="61"/>
      <c r="H40694"/>
      <c r="I40694"/>
      <c r="J40694"/>
      <c r="K40694"/>
      <c r="L40694"/>
      <c r="M40694"/>
    </row>
    <row r="40695" spans="1:13">
      <c r="A40695"/>
      <c r="B40695" s="61"/>
      <c r="C40695" s="63"/>
      <c r="D40695" s="60"/>
      <c r="E40695"/>
      <c r="F40695"/>
      <c r="G40695" s="61"/>
      <c r="H40695"/>
      <c r="I40695"/>
      <c r="J40695"/>
      <c r="K40695"/>
      <c r="L40695"/>
      <c r="M40695"/>
    </row>
    <row r="40696" spans="1:13">
      <c r="A40696"/>
      <c r="B40696" s="61"/>
      <c r="C40696" s="63"/>
      <c r="D40696" s="60"/>
      <c r="E40696"/>
      <c r="F40696"/>
      <c r="G40696" s="61"/>
      <c r="H40696"/>
      <c r="I40696"/>
      <c r="J40696"/>
      <c r="K40696"/>
      <c r="L40696"/>
      <c r="M40696"/>
    </row>
    <row r="40697" spans="1:13">
      <c r="A40697"/>
      <c r="B40697" s="61"/>
      <c r="C40697" s="63"/>
      <c r="D40697" s="60"/>
      <c r="E40697"/>
      <c r="F40697"/>
      <c r="G40697" s="61"/>
      <c r="H40697"/>
      <c r="I40697"/>
      <c r="J40697"/>
      <c r="K40697"/>
      <c r="L40697"/>
      <c r="M40697"/>
    </row>
    <row r="40698" spans="1:13">
      <c r="A40698"/>
      <c r="B40698" s="61"/>
      <c r="C40698" s="63"/>
      <c r="D40698" s="60"/>
      <c r="E40698"/>
      <c r="F40698"/>
      <c r="G40698" s="61"/>
      <c r="H40698"/>
      <c r="I40698"/>
      <c r="J40698"/>
      <c r="K40698"/>
      <c r="L40698"/>
      <c r="M40698"/>
    </row>
    <row r="40699" spans="1:13">
      <c r="A40699"/>
      <c r="B40699" s="61"/>
      <c r="C40699" s="63"/>
      <c r="D40699" s="60"/>
      <c r="E40699"/>
      <c r="F40699"/>
      <c r="G40699" s="61"/>
      <c r="H40699"/>
      <c r="I40699"/>
      <c r="J40699"/>
      <c r="K40699"/>
      <c r="L40699"/>
      <c r="M40699"/>
    </row>
    <row r="40700" spans="1:13">
      <c r="A40700"/>
      <c r="B40700" s="61"/>
      <c r="C40700" s="63"/>
      <c r="D40700" s="60"/>
      <c r="E40700"/>
      <c r="F40700"/>
      <c r="G40700" s="61"/>
      <c r="H40700"/>
      <c r="I40700"/>
      <c r="J40700"/>
      <c r="K40700"/>
      <c r="L40700"/>
      <c r="M40700"/>
    </row>
    <row r="40701" spans="1:13">
      <c r="A40701"/>
      <c r="B40701" s="61"/>
      <c r="C40701" s="63"/>
      <c r="D40701" s="60"/>
      <c r="E40701"/>
      <c r="F40701"/>
      <c r="G40701" s="61"/>
      <c r="H40701"/>
      <c r="I40701"/>
      <c r="J40701"/>
      <c r="K40701"/>
      <c r="L40701"/>
      <c r="M40701"/>
    </row>
    <row r="40702" spans="1:13">
      <c r="A40702"/>
      <c r="B40702" s="61"/>
      <c r="C40702" s="63"/>
      <c r="D40702" s="60"/>
      <c r="E40702"/>
      <c r="F40702"/>
      <c r="G40702" s="61"/>
      <c r="H40702"/>
      <c r="I40702"/>
      <c r="J40702"/>
      <c r="K40702"/>
      <c r="L40702"/>
      <c r="M40702"/>
    </row>
    <row r="40703" spans="1:13">
      <c r="A40703"/>
      <c r="B40703" s="61"/>
      <c r="C40703" s="63"/>
      <c r="D40703" s="60"/>
      <c r="E40703"/>
      <c r="F40703"/>
      <c r="G40703" s="61"/>
      <c r="H40703"/>
      <c r="I40703"/>
      <c r="J40703"/>
      <c r="K40703"/>
      <c r="L40703"/>
      <c r="M40703"/>
    </row>
    <row r="40704" spans="1:13">
      <c r="A40704"/>
      <c r="B40704" s="61"/>
      <c r="C40704" s="63"/>
      <c r="D40704" s="60"/>
      <c r="E40704"/>
      <c r="F40704"/>
      <c r="G40704" s="61"/>
      <c r="H40704"/>
      <c r="I40704"/>
      <c r="J40704"/>
      <c r="K40704"/>
      <c r="L40704"/>
      <c r="M40704"/>
    </row>
    <row r="40705" spans="1:13">
      <c r="A40705"/>
      <c r="B40705" s="61"/>
      <c r="C40705" s="63"/>
      <c r="D40705" s="60"/>
      <c r="E40705"/>
      <c r="F40705"/>
      <c r="G40705" s="61"/>
      <c r="H40705"/>
      <c r="I40705"/>
      <c r="J40705"/>
      <c r="K40705"/>
      <c r="L40705"/>
      <c r="M40705"/>
    </row>
    <row r="40706" spans="1:13">
      <c r="A40706"/>
      <c r="B40706" s="61"/>
      <c r="C40706" s="63"/>
      <c r="D40706" s="60"/>
      <c r="E40706"/>
      <c r="F40706"/>
      <c r="G40706" s="61"/>
      <c r="H40706"/>
      <c r="I40706"/>
      <c r="J40706"/>
      <c r="K40706"/>
      <c r="L40706"/>
      <c r="M40706"/>
    </row>
    <row r="40707" spans="1:13">
      <c r="A40707"/>
      <c r="B40707" s="61"/>
      <c r="C40707" s="63"/>
      <c r="D40707" s="60"/>
      <c r="E40707"/>
      <c r="F40707"/>
      <c r="G40707" s="61"/>
      <c r="H40707"/>
      <c r="I40707"/>
      <c r="J40707"/>
      <c r="K40707"/>
      <c r="L40707"/>
      <c r="M40707"/>
    </row>
    <row r="40708" spans="1:13">
      <c r="A40708"/>
      <c r="B40708" s="61"/>
      <c r="C40708" s="63"/>
      <c r="D40708" s="60"/>
      <c r="E40708"/>
      <c r="F40708"/>
      <c r="G40708" s="61"/>
      <c r="H40708"/>
      <c r="I40708"/>
      <c r="J40708"/>
      <c r="K40708"/>
      <c r="L40708"/>
      <c r="M40708"/>
    </row>
    <row r="40709" spans="1:13">
      <c r="A40709"/>
      <c r="B40709" s="61"/>
      <c r="C40709" s="63"/>
      <c r="D40709" s="60"/>
      <c r="E40709"/>
      <c r="F40709"/>
      <c r="G40709" s="61"/>
      <c r="H40709"/>
      <c r="I40709"/>
      <c r="J40709"/>
      <c r="K40709"/>
      <c r="L40709"/>
      <c r="M40709"/>
    </row>
    <row r="40710" spans="1:13">
      <c r="A40710"/>
      <c r="B40710" s="61"/>
      <c r="C40710" s="63"/>
      <c r="D40710" s="60"/>
      <c r="E40710"/>
      <c r="F40710"/>
      <c r="G40710" s="61"/>
      <c r="H40710"/>
      <c r="I40710"/>
      <c r="J40710"/>
      <c r="K40710"/>
      <c r="L40710"/>
      <c r="M40710"/>
    </row>
    <row r="40711" spans="1:13">
      <c r="A40711"/>
      <c r="B40711" s="61"/>
      <c r="C40711" s="63"/>
      <c r="D40711" s="60"/>
      <c r="E40711"/>
      <c r="F40711"/>
      <c r="G40711" s="61"/>
      <c r="H40711"/>
      <c r="I40711"/>
      <c r="J40711"/>
      <c r="K40711"/>
      <c r="L40711"/>
      <c r="M40711"/>
    </row>
    <row r="40712" spans="1:13">
      <c r="A40712"/>
      <c r="B40712" s="61"/>
      <c r="C40712" s="63"/>
      <c r="D40712" s="60"/>
      <c r="E40712"/>
      <c r="F40712"/>
      <c r="G40712" s="61"/>
      <c r="H40712"/>
      <c r="I40712"/>
      <c r="J40712"/>
      <c r="K40712"/>
      <c r="L40712"/>
      <c r="M40712"/>
    </row>
    <row r="40713" spans="1:13">
      <c r="A40713"/>
      <c r="B40713" s="61"/>
      <c r="C40713" s="63"/>
      <c r="D40713" s="60"/>
      <c r="E40713"/>
      <c r="F40713"/>
      <c r="G40713" s="61"/>
      <c r="H40713"/>
      <c r="I40713"/>
      <c r="J40713"/>
      <c r="K40713"/>
      <c r="L40713"/>
      <c r="M40713"/>
    </row>
    <row r="40714" spans="1:13">
      <c r="A40714"/>
      <c r="B40714" s="61"/>
      <c r="C40714" s="63"/>
      <c r="D40714" s="60"/>
      <c r="E40714"/>
      <c r="F40714"/>
      <c r="G40714" s="61"/>
      <c r="H40714"/>
      <c r="I40714"/>
      <c r="J40714"/>
      <c r="K40714"/>
      <c r="L40714"/>
      <c r="M40714"/>
    </row>
    <row r="40715" spans="1:13">
      <c r="A40715"/>
      <c r="B40715" s="61"/>
      <c r="C40715" s="63"/>
      <c r="D40715" s="60"/>
      <c r="E40715"/>
      <c r="F40715"/>
      <c r="G40715" s="61"/>
      <c r="H40715"/>
      <c r="I40715"/>
      <c r="J40715"/>
      <c r="K40715"/>
      <c r="L40715"/>
      <c r="M40715"/>
    </row>
    <row r="40716" spans="1:13">
      <c r="A40716"/>
      <c r="B40716" s="61"/>
      <c r="C40716" s="63"/>
      <c r="D40716" s="60"/>
      <c r="E40716"/>
      <c r="F40716"/>
      <c r="G40716" s="61"/>
      <c r="H40716"/>
      <c r="I40716"/>
      <c r="J40716"/>
      <c r="K40716"/>
      <c r="L40716"/>
      <c r="M40716"/>
    </row>
    <row r="40717" spans="1:13">
      <c r="A40717"/>
      <c r="B40717" s="61"/>
      <c r="C40717" s="63"/>
      <c r="D40717" s="60"/>
      <c r="E40717"/>
      <c r="F40717"/>
      <c r="G40717" s="61"/>
      <c r="H40717"/>
      <c r="I40717"/>
      <c r="J40717"/>
      <c r="K40717"/>
      <c r="L40717"/>
      <c r="M40717"/>
    </row>
    <row r="40718" spans="1:13">
      <c r="A40718"/>
      <c r="B40718" s="61"/>
      <c r="C40718" s="63"/>
      <c r="D40718" s="60"/>
      <c r="E40718"/>
      <c r="F40718"/>
      <c r="G40718" s="61"/>
      <c r="H40718"/>
      <c r="I40718"/>
      <c r="J40718"/>
      <c r="K40718"/>
      <c r="L40718"/>
      <c r="M40718"/>
    </row>
    <row r="40719" spans="1:13">
      <c r="A40719"/>
      <c r="B40719" s="61"/>
      <c r="C40719" s="63"/>
      <c r="D40719" s="60"/>
      <c r="E40719"/>
      <c r="F40719"/>
      <c r="G40719" s="61"/>
      <c r="H40719"/>
      <c r="I40719"/>
      <c r="J40719"/>
      <c r="K40719"/>
      <c r="L40719"/>
      <c r="M40719"/>
    </row>
    <row r="40720" spans="1:13">
      <c r="A40720"/>
      <c r="B40720" s="61"/>
      <c r="C40720" s="63"/>
      <c r="D40720" s="60"/>
      <c r="E40720"/>
      <c r="F40720"/>
      <c r="G40720" s="61"/>
      <c r="H40720"/>
      <c r="I40720"/>
      <c r="J40720"/>
      <c r="K40720"/>
      <c r="L40720"/>
      <c r="M40720"/>
    </row>
    <row r="40721" spans="1:13">
      <c r="A40721"/>
      <c r="B40721" s="61"/>
      <c r="C40721" s="63"/>
      <c r="D40721" s="60"/>
      <c r="E40721"/>
      <c r="F40721"/>
      <c r="G40721" s="61"/>
      <c r="H40721"/>
      <c r="I40721"/>
      <c r="J40721"/>
      <c r="K40721"/>
      <c r="L40721"/>
      <c r="M40721"/>
    </row>
    <row r="40722" spans="1:13">
      <c r="A40722"/>
      <c r="B40722" s="61"/>
      <c r="C40722" s="63"/>
      <c r="D40722" s="60"/>
      <c r="E40722"/>
      <c r="F40722"/>
      <c r="G40722" s="61"/>
      <c r="H40722"/>
      <c r="I40722"/>
      <c r="J40722"/>
      <c r="K40722"/>
      <c r="L40722"/>
      <c r="M40722"/>
    </row>
    <row r="40723" spans="1:13">
      <c r="A40723"/>
      <c r="B40723" s="61"/>
      <c r="C40723" s="63"/>
      <c r="D40723" s="60"/>
      <c r="E40723"/>
      <c r="F40723"/>
      <c r="G40723" s="61"/>
      <c r="H40723"/>
      <c r="I40723"/>
      <c r="J40723"/>
      <c r="K40723"/>
      <c r="L40723"/>
      <c r="M40723"/>
    </row>
    <row r="40724" spans="1:13">
      <c r="A40724"/>
      <c r="B40724" s="61"/>
      <c r="C40724" s="63"/>
      <c r="D40724" s="60"/>
      <c r="E40724"/>
      <c r="F40724"/>
      <c r="G40724" s="61"/>
      <c r="H40724"/>
      <c r="I40724"/>
      <c r="J40724"/>
      <c r="K40724"/>
      <c r="L40724"/>
      <c r="M40724"/>
    </row>
    <row r="40725" spans="1:13">
      <c r="A40725"/>
      <c r="B40725" s="61"/>
      <c r="C40725" s="63"/>
      <c r="D40725" s="60"/>
      <c r="E40725"/>
      <c r="F40725"/>
      <c r="G40725" s="61"/>
      <c r="H40725"/>
      <c r="I40725"/>
      <c r="J40725"/>
      <c r="K40725"/>
      <c r="L40725"/>
      <c r="M40725"/>
    </row>
    <row r="40726" spans="1:13">
      <c r="A40726"/>
      <c r="B40726" s="61"/>
      <c r="C40726" s="63"/>
      <c r="D40726" s="60"/>
      <c r="E40726"/>
      <c r="F40726"/>
      <c r="G40726" s="61"/>
      <c r="H40726"/>
      <c r="I40726"/>
      <c r="J40726"/>
      <c r="K40726"/>
      <c r="L40726"/>
      <c r="M40726"/>
    </row>
    <row r="40727" spans="1:13">
      <c r="A40727"/>
      <c r="B40727" s="61"/>
      <c r="C40727" s="63"/>
      <c r="D40727" s="60"/>
      <c r="E40727"/>
      <c r="F40727"/>
      <c r="G40727" s="61"/>
      <c r="H40727"/>
      <c r="I40727"/>
      <c r="J40727"/>
      <c r="K40727"/>
      <c r="L40727"/>
      <c r="M40727"/>
    </row>
    <row r="40728" spans="1:13">
      <c r="A40728"/>
      <c r="B40728" s="61"/>
      <c r="C40728" s="63"/>
      <c r="D40728" s="60"/>
      <c r="E40728"/>
      <c r="F40728"/>
      <c r="G40728" s="61"/>
      <c r="H40728"/>
      <c r="I40728"/>
      <c r="J40728"/>
      <c r="K40728"/>
      <c r="L40728"/>
      <c r="M40728"/>
    </row>
    <row r="40729" spans="1:13">
      <c r="A40729"/>
      <c r="B40729" s="61"/>
      <c r="C40729" s="63"/>
      <c r="D40729" s="60"/>
      <c r="E40729"/>
      <c r="F40729"/>
      <c r="G40729" s="61"/>
      <c r="H40729"/>
      <c r="I40729"/>
      <c r="J40729"/>
      <c r="K40729"/>
      <c r="L40729"/>
      <c r="M40729"/>
    </row>
    <row r="40730" spans="1:13">
      <c r="A40730"/>
      <c r="B40730" s="61"/>
      <c r="C40730" s="63"/>
      <c r="D40730" s="60"/>
      <c r="E40730"/>
      <c r="F40730"/>
      <c r="G40730" s="61"/>
      <c r="H40730"/>
      <c r="I40730"/>
      <c r="J40730"/>
      <c r="K40730"/>
      <c r="L40730"/>
      <c r="M40730"/>
    </row>
    <row r="40731" spans="1:13">
      <c r="A40731"/>
      <c r="B40731" s="61"/>
      <c r="C40731" s="63"/>
      <c r="D40731" s="60"/>
      <c r="E40731"/>
      <c r="F40731"/>
      <c r="G40731" s="61"/>
      <c r="H40731"/>
      <c r="I40731"/>
      <c r="J40731"/>
      <c r="K40731"/>
      <c r="L40731"/>
      <c r="M40731"/>
    </row>
    <row r="40732" spans="1:13">
      <c r="A40732"/>
      <c r="B40732" s="61"/>
      <c r="C40732" s="63"/>
      <c r="D40732" s="60"/>
      <c r="E40732"/>
      <c r="F40732"/>
      <c r="G40732" s="61"/>
      <c r="H40732"/>
      <c r="I40732"/>
      <c r="J40732"/>
      <c r="K40732"/>
      <c r="L40732"/>
      <c r="M40732"/>
    </row>
    <row r="40733" spans="1:13">
      <c r="A40733"/>
      <c r="B40733" s="61"/>
      <c r="C40733" s="63"/>
      <c r="D40733" s="60"/>
      <c r="E40733"/>
      <c r="F40733"/>
      <c r="G40733" s="61"/>
      <c r="H40733"/>
      <c r="I40733"/>
      <c r="J40733"/>
      <c r="K40733"/>
      <c r="L40733"/>
      <c r="M40733"/>
    </row>
    <row r="40734" spans="1:13">
      <c r="A40734"/>
      <c r="B40734" s="61"/>
      <c r="C40734" s="63"/>
      <c r="D40734" s="60"/>
      <c r="E40734"/>
      <c r="F40734"/>
      <c r="G40734" s="61"/>
      <c r="H40734"/>
      <c r="I40734"/>
      <c r="J40734"/>
      <c r="K40734"/>
      <c r="L40734"/>
      <c r="M40734"/>
    </row>
    <row r="40735" spans="1:13">
      <c r="A40735"/>
      <c r="B40735" s="61"/>
      <c r="C40735" s="63"/>
      <c r="D40735" s="60"/>
      <c r="E40735"/>
      <c r="F40735"/>
      <c r="G40735" s="61"/>
      <c r="H40735"/>
      <c r="I40735"/>
      <c r="J40735"/>
      <c r="K40735"/>
      <c r="L40735"/>
      <c r="M40735"/>
    </row>
    <row r="40736" spans="1:13">
      <c r="A40736"/>
      <c r="B40736" s="61"/>
      <c r="C40736" s="63"/>
      <c r="D40736" s="60"/>
      <c r="E40736"/>
      <c r="F40736"/>
      <c r="G40736" s="61"/>
      <c r="H40736"/>
      <c r="I40736"/>
      <c r="J40736"/>
      <c r="K40736"/>
      <c r="L40736"/>
      <c r="M40736"/>
    </row>
    <row r="40737" spans="1:13">
      <c r="A40737"/>
      <c r="B40737" s="61"/>
      <c r="C40737" s="63"/>
      <c r="D40737" s="60"/>
      <c r="E40737"/>
      <c r="F40737"/>
      <c r="G40737" s="61"/>
      <c r="H40737"/>
      <c r="I40737"/>
      <c r="J40737"/>
      <c r="K40737"/>
      <c r="L40737"/>
      <c r="M40737"/>
    </row>
    <row r="40738" spans="1:13">
      <c r="A40738"/>
      <c r="B40738" s="61"/>
      <c r="C40738" s="63"/>
      <c r="D40738" s="60"/>
      <c r="E40738"/>
      <c r="F40738"/>
      <c r="G40738" s="61"/>
      <c r="H40738"/>
      <c r="I40738"/>
      <c r="J40738"/>
      <c r="K40738"/>
      <c r="L40738"/>
      <c r="M40738"/>
    </row>
    <row r="40739" spans="1:13">
      <c r="A40739"/>
      <c r="B40739" s="61"/>
      <c r="C40739" s="63"/>
      <c r="D40739" s="60"/>
      <c r="E40739"/>
      <c r="F40739"/>
      <c r="G40739" s="61"/>
      <c r="H40739"/>
      <c r="I40739"/>
      <c r="J40739"/>
      <c r="K40739"/>
      <c r="L40739"/>
      <c r="M40739"/>
    </row>
    <row r="40740" spans="1:13">
      <c r="A40740"/>
      <c r="B40740" s="61"/>
      <c r="C40740" s="63"/>
      <c r="D40740" s="60"/>
      <c r="E40740"/>
      <c r="F40740"/>
      <c r="G40740" s="61"/>
      <c r="H40740"/>
      <c r="I40740"/>
      <c r="J40740"/>
      <c r="K40740"/>
      <c r="L40740"/>
      <c r="M40740"/>
    </row>
    <row r="40741" spans="1:13">
      <c r="A40741"/>
      <c r="B40741" s="61"/>
      <c r="C40741" s="63"/>
      <c r="D40741" s="60"/>
      <c r="E40741"/>
      <c r="F40741"/>
      <c r="G40741" s="61"/>
      <c r="H40741"/>
      <c r="I40741"/>
      <c r="J40741"/>
      <c r="K40741"/>
      <c r="L40741"/>
      <c r="M40741"/>
    </row>
    <row r="40742" spans="1:13">
      <c r="A40742"/>
      <c r="B40742" s="61"/>
      <c r="C40742" s="63"/>
      <c r="D40742" s="60"/>
      <c r="E40742"/>
      <c r="F40742"/>
      <c r="G40742" s="61"/>
      <c r="H40742"/>
      <c r="I40742"/>
      <c r="J40742"/>
      <c r="K40742"/>
      <c r="L40742"/>
      <c r="M40742"/>
    </row>
    <row r="40743" spans="1:13">
      <c r="A40743"/>
      <c r="B40743" s="61"/>
      <c r="C40743" s="63"/>
      <c r="D40743" s="60"/>
      <c r="E40743"/>
      <c r="F40743"/>
      <c r="G40743" s="61"/>
      <c r="H40743"/>
      <c r="I40743"/>
      <c r="J40743"/>
      <c r="K40743"/>
      <c r="L40743"/>
      <c r="M40743"/>
    </row>
    <row r="40744" spans="1:13">
      <c r="A40744"/>
      <c r="B40744" s="61"/>
      <c r="C40744" s="63"/>
      <c r="D40744" s="60"/>
      <c r="E40744"/>
      <c r="F40744"/>
      <c r="G40744" s="61"/>
      <c r="H40744"/>
      <c r="I40744"/>
      <c r="J40744"/>
      <c r="K40744"/>
      <c r="L40744"/>
      <c r="M40744"/>
    </row>
    <row r="40745" spans="1:13">
      <c r="A40745"/>
      <c r="B40745" s="61"/>
      <c r="C40745" s="63"/>
      <c r="D40745" s="60"/>
      <c r="E40745"/>
      <c r="F40745"/>
      <c r="G40745" s="61"/>
      <c r="H40745"/>
      <c r="I40745"/>
      <c r="J40745"/>
      <c r="K40745"/>
      <c r="L40745"/>
      <c r="M40745"/>
    </row>
    <row r="40746" spans="1:13">
      <c r="A40746"/>
      <c r="B40746" s="61"/>
      <c r="C40746" s="63"/>
      <c r="D40746" s="60"/>
      <c r="E40746"/>
      <c r="F40746"/>
      <c r="G40746" s="61"/>
      <c r="H40746"/>
      <c r="I40746"/>
      <c r="J40746"/>
      <c r="K40746"/>
      <c r="L40746"/>
      <c r="M40746"/>
    </row>
    <row r="40747" spans="1:13">
      <c r="A40747"/>
      <c r="B40747" s="61"/>
      <c r="C40747" s="63"/>
      <c r="D40747" s="60"/>
      <c r="E40747"/>
      <c r="F40747"/>
      <c r="G40747" s="61"/>
      <c r="H40747"/>
      <c r="I40747"/>
      <c r="J40747"/>
      <c r="K40747"/>
      <c r="L40747"/>
      <c r="M40747"/>
    </row>
    <row r="40748" spans="1:13">
      <c r="A40748"/>
      <c r="B40748" s="61"/>
      <c r="C40748" s="63"/>
      <c r="D40748" s="60"/>
      <c r="E40748"/>
      <c r="F40748"/>
      <c r="G40748" s="61"/>
      <c r="H40748"/>
      <c r="I40748"/>
      <c r="J40748"/>
      <c r="K40748"/>
      <c r="L40748"/>
      <c r="M40748"/>
    </row>
    <row r="40749" spans="1:13">
      <c r="A40749"/>
      <c r="B40749" s="61"/>
      <c r="C40749" s="63"/>
      <c r="D40749" s="60"/>
      <c r="E40749"/>
      <c r="F40749"/>
      <c r="G40749" s="61"/>
      <c r="H40749"/>
      <c r="I40749"/>
      <c r="J40749"/>
      <c r="K40749"/>
      <c r="L40749"/>
      <c r="M40749"/>
    </row>
    <row r="40750" spans="1:13">
      <c r="A40750"/>
      <c r="B40750" s="61"/>
      <c r="C40750" s="63"/>
      <c r="D40750" s="60"/>
      <c r="E40750"/>
      <c r="F40750"/>
      <c r="G40750" s="61"/>
      <c r="H40750"/>
      <c r="I40750"/>
      <c r="J40750"/>
      <c r="K40750"/>
      <c r="L40750"/>
      <c r="M40750"/>
    </row>
    <row r="40751" spans="1:13">
      <c r="A40751"/>
      <c r="B40751" s="61"/>
      <c r="C40751" s="63"/>
      <c r="D40751" s="60"/>
      <c r="E40751"/>
      <c r="F40751"/>
      <c r="G40751" s="61"/>
      <c r="H40751"/>
      <c r="I40751"/>
      <c r="J40751"/>
      <c r="K40751"/>
      <c r="L40751"/>
      <c r="M40751"/>
    </row>
    <row r="40752" spans="1:13">
      <c r="A40752"/>
      <c r="B40752" s="61"/>
      <c r="C40752" s="63"/>
      <c r="D40752" s="60"/>
      <c r="E40752"/>
      <c r="F40752"/>
      <c r="G40752" s="61"/>
      <c r="H40752"/>
      <c r="I40752"/>
      <c r="J40752"/>
      <c r="K40752"/>
      <c r="L40752"/>
      <c r="M40752"/>
    </row>
    <row r="40753" spans="1:13">
      <c r="A40753"/>
      <c r="B40753" s="61"/>
      <c r="C40753" s="63"/>
      <c r="D40753" s="60"/>
      <c r="E40753"/>
      <c r="F40753"/>
      <c r="G40753" s="61"/>
      <c r="H40753"/>
      <c r="I40753"/>
      <c r="J40753"/>
      <c r="K40753"/>
      <c r="L40753"/>
      <c r="M40753"/>
    </row>
    <row r="40754" spans="1:13">
      <c r="A40754"/>
      <c r="B40754" s="61"/>
      <c r="C40754" s="63"/>
      <c r="D40754" s="60"/>
      <c r="E40754"/>
      <c r="F40754"/>
      <c r="G40754" s="61"/>
      <c r="H40754"/>
      <c r="I40754"/>
      <c r="J40754"/>
      <c r="K40754"/>
      <c r="L40754"/>
      <c r="M40754"/>
    </row>
    <row r="40755" spans="1:13">
      <c r="A40755"/>
      <c r="B40755" s="61"/>
      <c r="C40755" s="63"/>
      <c r="D40755" s="60"/>
      <c r="E40755"/>
      <c r="F40755"/>
      <c r="G40755" s="61"/>
      <c r="H40755"/>
      <c r="I40755"/>
      <c r="J40755"/>
      <c r="K40755"/>
      <c r="L40755"/>
      <c r="M40755"/>
    </row>
    <row r="40756" spans="1:13">
      <c r="A40756"/>
      <c r="B40756" s="61"/>
      <c r="C40756" s="63"/>
      <c r="D40756" s="60"/>
      <c r="E40756"/>
      <c r="F40756"/>
      <c r="G40756" s="61"/>
      <c r="H40756"/>
      <c r="I40756"/>
      <c r="J40756"/>
      <c r="K40756"/>
      <c r="L40756"/>
      <c r="M40756"/>
    </row>
    <row r="40757" spans="1:13">
      <c r="A40757"/>
      <c r="B40757" s="61"/>
      <c r="C40757" s="63"/>
      <c r="D40757" s="60"/>
      <c r="E40757"/>
      <c r="F40757"/>
      <c r="G40757" s="61"/>
      <c r="H40757"/>
      <c r="I40757"/>
      <c r="J40757"/>
      <c r="K40757"/>
      <c r="L40757"/>
      <c r="M40757"/>
    </row>
    <row r="40758" spans="1:13">
      <c r="A40758"/>
      <c r="B40758" s="61"/>
      <c r="C40758" s="63"/>
      <c r="D40758" s="60"/>
      <c r="E40758"/>
      <c r="F40758"/>
      <c r="G40758" s="61"/>
      <c r="H40758"/>
      <c r="I40758"/>
      <c r="J40758"/>
      <c r="K40758"/>
      <c r="L40758"/>
      <c r="M40758"/>
    </row>
    <row r="40759" spans="1:13">
      <c r="A40759"/>
      <c r="B40759" s="61"/>
      <c r="C40759" s="63"/>
      <c r="D40759" s="60"/>
      <c r="E40759"/>
      <c r="F40759"/>
      <c r="G40759" s="61"/>
      <c r="H40759"/>
      <c r="I40759"/>
      <c r="J40759"/>
      <c r="K40759"/>
      <c r="L40759"/>
      <c r="M40759"/>
    </row>
    <row r="40760" spans="1:13">
      <c r="A40760"/>
      <c r="B40760" s="61"/>
      <c r="C40760" s="63"/>
      <c r="D40760" s="60"/>
      <c r="E40760"/>
      <c r="F40760"/>
      <c r="G40760" s="61"/>
      <c r="H40760"/>
      <c r="I40760"/>
      <c r="J40760"/>
      <c r="K40760"/>
      <c r="L40760"/>
      <c r="M40760"/>
    </row>
    <row r="40761" spans="1:13">
      <c r="A40761"/>
      <c r="B40761" s="61"/>
      <c r="C40761" s="63"/>
      <c r="D40761" s="60"/>
      <c r="E40761"/>
      <c r="F40761"/>
      <c r="G40761" s="61"/>
      <c r="H40761"/>
      <c r="I40761"/>
      <c r="J40761"/>
      <c r="K40761"/>
      <c r="L40761"/>
      <c r="M40761"/>
    </row>
    <row r="40762" spans="1:13">
      <c r="A40762"/>
      <c r="B40762" s="61"/>
      <c r="C40762" s="63"/>
      <c r="D40762" s="60"/>
      <c r="E40762"/>
      <c r="F40762"/>
      <c r="G40762" s="61"/>
      <c r="H40762"/>
      <c r="I40762"/>
      <c r="J40762"/>
      <c r="K40762"/>
      <c r="L40762"/>
      <c r="M40762"/>
    </row>
    <row r="40763" spans="1:13">
      <c r="A40763"/>
      <c r="B40763" s="61"/>
      <c r="C40763" s="63"/>
      <c r="D40763" s="60"/>
      <c r="E40763"/>
      <c r="F40763"/>
      <c r="G40763" s="61"/>
      <c r="H40763"/>
      <c r="I40763"/>
      <c r="J40763"/>
      <c r="K40763"/>
      <c r="L40763"/>
      <c r="M40763"/>
    </row>
    <row r="40764" spans="1:13">
      <c r="A40764"/>
      <c r="B40764" s="61"/>
      <c r="C40764" s="63"/>
      <c r="D40764" s="60"/>
      <c r="E40764"/>
      <c r="F40764"/>
      <c r="G40764" s="61"/>
      <c r="H40764"/>
      <c r="I40764"/>
      <c r="J40764"/>
      <c r="K40764"/>
      <c r="L40764"/>
      <c r="M40764"/>
    </row>
    <row r="40765" spans="1:13">
      <c r="A40765"/>
      <c r="B40765" s="61"/>
      <c r="C40765" s="63"/>
      <c r="D40765" s="60"/>
      <c r="E40765"/>
      <c r="F40765"/>
      <c r="G40765" s="61"/>
      <c r="H40765"/>
      <c r="I40765"/>
      <c r="J40765"/>
      <c r="K40765"/>
      <c r="L40765"/>
      <c r="M40765"/>
    </row>
    <row r="40766" spans="1:13">
      <c r="A40766"/>
      <c r="B40766" s="61"/>
      <c r="C40766" s="63"/>
      <c r="D40766" s="60"/>
      <c r="E40766"/>
      <c r="F40766"/>
      <c r="G40766" s="61"/>
      <c r="H40766"/>
      <c r="I40766"/>
      <c r="J40766"/>
      <c r="K40766"/>
      <c r="L40766"/>
      <c r="M40766"/>
    </row>
    <row r="40767" spans="1:13">
      <c r="A40767"/>
      <c r="B40767" s="61"/>
      <c r="C40767" s="63"/>
      <c r="D40767" s="60"/>
      <c r="E40767"/>
      <c r="F40767"/>
      <c r="G40767" s="61"/>
      <c r="H40767"/>
      <c r="I40767"/>
      <c r="J40767"/>
      <c r="K40767"/>
      <c r="L40767"/>
      <c r="M40767"/>
    </row>
    <row r="40768" spans="1:13">
      <c r="A40768"/>
      <c r="B40768" s="61"/>
      <c r="C40768" s="63"/>
      <c r="D40768" s="60"/>
      <c r="E40768"/>
      <c r="F40768"/>
      <c r="G40768" s="61"/>
      <c r="H40768"/>
      <c r="I40768"/>
      <c r="J40768"/>
      <c r="K40768"/>
      <c r="L40768"/>
      <c r="M40768"/>
    </row>
    <row r="40769" spans="1:13">
      <c r="A40769"/>
      <c r="B40769" s="61"/>
      <c r="C40769" s="63"/>
      <c r="D40769" s="60"/>
      <c r="E40769"/>
      <c r="F40769"/>
      <c r="G40769" s="61"/>
      <c r="H40769"/>
      <c r="I40769"/>
      <c r="J40769"/>
      <c r="K40769"/>
      <c r="L40769"/>
      <c r="M40769"/>
    </row>
    <row r="40770" spans="1:13">
      <c r="A40770"/>
      <c r="B40770" s="61"/>
      <c r="C40770" s="63"/>
      <c r="D40770" s="60"/>
      <c r="E40770"/>
      <c r="F40770"/>
      <c r="G40770" s="61"/>
      <c r="H40770"/>
      <c r="I40770"/>
      <c r="J40770"/>
      <c r="K40770"/>
      <c r="L40770"/>
      <c r="M40770"/>
    </row>
    <row r="40771" spans="1:13">
      <c r="A40771"/>
      <c r="B40771" s="61"/>
      <c r="C40771" s="63"/>
      <c r="D40771" s="60"/>
      <c r="E40771"/>
      <c r="F40771"/>
      <c r="G40771" s="61"/>
      <c r="H40771"/>
      <c r="I40771"/>
      <c r="J40771"/>
      <c r="K40771"/>
      <c r="L40771"/>
      <c r="M40771"/>
    </row>
    <row r="40772" spans="1:13">
      <c r="A40772"/>
      <c r="B40772" s="61"/>
      <c r="C40772" s="63"/>
      <c r="D40772" s="60"/>
      <c r="E40772"/>
      <c r="F40772"/>
      <c r="G40772" s="61"/>
      <c r="H40772"/>
      <c r="I40772"/>
      <c r="J40772"/>
      <c r="K40772"/>
      <c r="L40772"/>
      <c r="M40772"/>
    </row>
    <row r="40773" spans="1:13">
      <c r="A40773"/>
      <c r="B40773" s="61"/>
      <c r="C40773" s="63"/>
      <c r="D40773" s="60"/>
      <c r="E40773"/>
      <c r="F40773"/>
      <c r="G40773" s="61"/>
      <c r="H40773"/>
      <c r="I40773"/>
      <c r="J40773"/>
      <c r="K40773"/>
      <c r="L40773"/>
      <c r="M40773"/>
    </row>
    <row r="40774" spans="1:13">
      <c r="A40774"/>
      <c r="B40774" s="61"/>
      <c r="C40774" s="63"/>
      <c r="D40774" s="60"/>
      <c r="E40774"/>
      <c r="F40774"/>
      <c r="G40774" s="61"/>
      <c r="H40774"/>
      <c r="I40774"/>
      <c r="J40774"/>
      <c r="K40774"/>
      <c r="L40774"/>
      <c r="M40774"/>
    </row>
    <row r="40775" spans="1:13">
      <c r="A40775"/>
      <c r="B40775" s="61"/>
      <c r="C40775" s="63"/>
      <c r="D40775" s="60"/>
      <c r="E40775"/>
      <c r="F40775"/>
      <c r="G40775" s="61"/>
      <c r="H40775"/>
      <c r="I40775"/>
      <c r="J40775"/>
      <c r="K40775"/>
      <c r="L40775"/>
      <c r="M40775"/>
    </row>
    <row r="40776" spans="1:13">
      <c r="A40776"/>
      <c r="B40776" s="61"/>
      <c r="C40776" s="63"/>
      <c r="D40776" s="60"/>
      <c r="E40776"/>
      <c r="F40776"/>
      <c r="G40776" s="61"/>
      <c r="H40776"/>
      <c r="I40776"/>
      <c r="J40776"/>
      <c r="K40776"/>
      <c r="L40776"/>
      <c r="M40776"/>
    </row>
    <row r="40777" spans="1:13">
      <c r="A40777"/>
      <c r="B40777" s="61"/>
      <c r="C40777" s="63"/>
      <c r="D40777" s="60"/>
      <c r="E40777"/>
      <c r="F40777"/>
      <c r="G40777" s="61"/>
      <c r="H40777"/>
      <c r="I40777"/>
      <c r="J40777"/>
      <c r="K40777"/>
      <c r="L40777"/>
      <c r="M40777"/>
    </row>
    <row r="40778" spans="1:13">
      <c r="A40778"/>
      <c r="B40778" s="61"/>
      <c r="C40778" s="63"/>
      <c r="D40778" s="60"/>
      <c r="E40778"/>
      <c r="F40778"/>
      <c r="G40778" s="61"/>
      <c r="H40778"/>
      <c r="I40778"/>
      <c r="J40778"/>
      <c r="K40778"/>
      <c r="L40778"/>
      <c r="M40778"/>
    </row>
    <row r="40779" spans="1:13">
      <c r="A40779"/>
      <c r="B40779" s="61"/>
      <c r="C40779" s="63"/>
      <c r="D40779" s="60"/>
      <c r="E40779"/>
      <c r="F40779"/>
      <c r="G40779" s="61"/>
      <c r="H40779"/>
      <c r="I40779"/>
      <c r="J40779"/>
      <c r="K40779"/>
      <c r="L40779"/>
      <c r="M40779"/>
    </row>
    <row r="40780" spans="1:13">
      <c r="A40780"/>
      <c r="B40780" s="61"/>
      <c r="C40780" s="63"/>
      <c r="D40780" s="60"/>
      <c r="E40780"/>
      <c r="F40780"/>
      <c r="G40780" s="61"/>
      <c r="H40780"/>
      <c r="I40780"/>
      <c r="J40780"/>
      <c r="K40780"/>
      <c r="L40780"/>
      <c r="M40780"/>
    </row>
    <row r="40781" spans="1:13">
      <c r="A40781"/>
      <c r="B40781" s="61"/>
      <c r="C40781" s="63"/>
      <c r="D40781" s="60"/>
      <c r="E40781"/>
      <c r="F40781"/>
      <c r="G40781" s="61"/>
      <c r="H40781"/>
      <c r="I40781"/>
      <c r="J40781"/>
      <c r="K40781"/>
      <c r="L40781"/>
      <c r="M40781"/>
    </row>
    <row r="40782" spans="1:13">
      <c r="A40782"/>
      <c r="B40782" s="61"/>
      <c r="C40782" s="63"/>
      <c r="D40782" s="60"/>
      <c r="E40782"/>
      <c r="F40782"/>
      <c r="G40782" s="61"/>
      <c r="H40782"/>
      <c r="I40782"/>
      <c r="J40782"/>
      <c r="K40782"/>
      <c r="L40782"/>
      <c r="M40782"/>
    </row>
    <row r="40783" spans="1:13">
      <c r="A40783"/>
      <c r="B40783" s="61"/>
      <c r="C40783" s="63"/>
      <c r="D40783" s="60"/>
      <c r="E40783"/>
      <c r="F40783"/>
      <c r="G40783" s="61"/>
      <c r="H40783"/>
      <c r="I40783"/>
      <c r="J40783"/>
      <c r="K40783"/>
      <c r="L40783"/>
      <c r="M40783"/>
    </row>
    <row r="40784" spans="1:13">
      <c r="A40784"/>
      <c r="B40784" s="61"/>
      <c r="C40784" s="63"/>
      <c r="D40784" s="60"/>
      <c r="E40784"/>
      <c r="F40784"/>
      <c r="G40784" s="61"/>
      <c r="H40784"/>
      <c r="I40784"/>
      <c r="J40784"/>
      <c r="K40784"/>
      <c r="L40784"/>
      <c r="M40784"/>
    </row>
    <row r="40785" spans="1:13">
      <c r="A40785"/>
      <c r="B40785" s="61"/>
      <c r="C40785" s="63"/>
      <c r="D40785" s="60"/>
      <c r="E40785"/>
      <c r="F40785"/>
      <c r="G40785" s="61"/>
      <c r="H40785"/>
      <c r="I40785"/>
      <c r="J40785"/>
      <c r="K40785"/>
      <c r="L40785"/>
      <c r="M40785"/>
    </row>
    <row r="40786" spans="1:13">
      <c r="A40786"/>
      <c r="B40786" s="61"/>
      <c r="C40786" s="63"/>
      <c r="D40786" s="60"/>
      <c r="E40786"/>
      <c r="F40786"/>
      <c r="G40786" s="61"/>
      <c r="H40786"/>
      <c r="I40786"/>
      <c r="J40786"/>
      <c r="K40786"/>
      <c r="L40786"/>
      <c r="M40786"/>
    </row>
    <row r="40787" spans="1:13">
      <c r="A40787"/>
      <c r="B40787" s="61"/>
      <c r="C40787" s="63"/>
      <c r="D40787" s="60"/>
      <c r="E40787"/>
      <c r="F40787"/>
      <c r="G40787" s="61"/>
      <c r="H40787"/>
      <c r="I40787"/>
      <c r="J40787"/>
      <c r="K40787"/>
      <c r="L40787"/>
      <c r="M40787"/>
    </row>
    <row r="40788" spans="1:13">
      <c r="A40788"/>
      <c r="B40788" s="61"/>
      <c r="C40788" s="63"/>
      <c r="D40788" s="60"/>
      <c r="E40788"/>
      <c r="F40788"/>
      <c r="G40788" s="61"/>
      <c r="H40788"/>
      <c r="I40788"/>
      <c r="J40788"/>
      <c r="K40788"/>
      <c r="L40788"/>
      <c r="M40788"/>
    </row>
    <row r="40789" spans="1:13">
      <c r="A40789"/>
      <c r="B40789" s="61"/>
      <c r="C40789" s="63"/>
      <c r="D40789" s="60"/>
      <c r="E40789"/>
      <c r="F40789"/>
      <c r="G40789" s="61"/>
      <c r="H40789"/>
      <c r="I40789"/>
      <c r="J40789"/>
      <c r="K40789"/>
      <c r="L40789"/>
      <c r="M40789"/>
    </row>
    <row r="40790" spans="1:13">
      <c r="A40790"/>
      <c r="B40790" s="61"/>
      <c r="C40790" s="63"/>
      <c r="D40790" s="60"/>
      <c r="E40790"/>
      <c r="F40790"/>
      <c r="G40790" s="61"/>
      <c r="H40790"/>
      <c r="I40790"/>
      <c r="J40790"/>
      <c r="K40790"/>
      <c r="L40790"/>
      <c r="M40790"/>
    </row>
    <row r="40791" spans="1:13">
      <c r="A40791"/>
      <c r="B40791" s="61"/>
      <c r="C40791" s="63"/>
      <c r="D40791" s="60"/>
      <c r="E40791"/>
      <c r="F40791"/>
      <c r="G40791" s="61"/>
      <c r="H40791"/>
      <c r="I40791"/>
      <c r="J40791"/>
      <c r="K40791"/>
      <c r="L40791"/>
      <c r="M40791"/>
    </row>
    <row r="40792" spans="1:13">
      <c r="A40792"/>
      <c r="B40792" s="61"/>
      <c r="C40792" s="63"/>
      <c r="D40792" s="60"/>
      <c r="E40792"/>
      <c r="F40792"/>
      <c r="G40792" s="61"/>
      <c r="H40792"/>
      <c r="I40792"/>
      <c r="J40792"/>
      <c r="K40792"/>
      <c r="L40792"/>
      <c r="M40792"/>
    </row>
    <row r="40793" spans="1:13">
      <c r="A40793"/>
      <c r="B40793" s="61"/>
      <c r="C40793" s="63"/>
      <c r="D40793" s="60"/>
      <c r="E40793"/>
      <c r="F40793"/>
      <c r="G40793" s="61"/>
      <c r="H40793"/>
      <c r="I40793"/>
      <c r="J40793"/>
      <c r="K40793"/>
      <c r="L40793"/>
      <c r="M40793"/>
    </row>
    <row r="40794" spans="1:13">
      <c r="A40794"/>
      <c r="B40794" s="61"/>
      <c r="C40794" s="63"/>
      <c r="D40794" s="60"/>
      <c r="E40794"/>
      <c r="F40794"/>
      <c r="G40794" s="61"/>
      <c r="H40794"/>
      <c r="I40794"/>
      <c r="J40794"/>
      <c r="K40794"/>
      <c r="L40794"/>
      <c r="M40794"/>
    </row>
    <row r="40795" spans="1:13">
      <c r="A40795"/>
      <c r="B40795" s="61"/>
      <c r="C40795" s="63"/>
      <c r="D40795" s="60"/>
      <c r="E40795"/>
      <c r="F40795"/>
      <c r="G40795" s="61"/>
      <c r="H40795"/>
      <c r="I40795"/>
      <c r="J40795"/>
      <c r="K40795"/>
      <c r="L40795"/>
      <c r="M40795"/>
    </row>
    <row r="40796" spans="1:13">
      <c r="A40796"/>
      <c r="B40796" s="61"/>
      <c r="C40796" s="63"/>
      <c r="D40796" s="60"/>
      <c r="E40796"/>
      <c r="F40796"/>
      <c r="G40796" s="61"/>
      <c r="H40796"/>
      <c r="I40796"/>
      <c r="J40796"/>
      <c r="K40796"/>
      <c r="L40796"/>
      <c r="M40796"/>
    </row>
    <row r="40797" spans="1:13">
      <c r="A40797"/>
      <c r="B40797" s="61"/>
      <c r="C40797" s="63"/>
      <c r="D40797" s="60"/>
      <c r="E40797"/>
      <c r="F40797"/>
      <c r="G40797" s="61"/>
      <c r="H40797"/>
      <c r="I40797"/>
      <c r="J40797"/>
      <c r="K40797"/>
      <c r="L40797"/>
      <c r="M40797"/>
    </row>
    <row r="40798" spans="1:13">
      <c r="A40798"/>
      <c r="B40798" s="61"/>
      <c r="C40798" s="63"/>
      <c r="D40798" s="60"/>
      <c r="E40798"/>
      <c r="F40798"/>
      <c r="G40798" s="61"/>
      <c r="H40798"/>
      <c r="I40798"/>
      <c r="J40798"/>
      <c r="K40798"/>
      <c r="L40798"/>
      <c r="M40798"/>
    </row>
    <row r="40799" spans="1:13">
      <c r="A40799"/>
      <c r="B40799" s="61"/>
      <c r="C40799" s="63"/>
      <c r="D40799" s="60"/>
      <c r="E40799"/>
      <c r="F40799"/>
      <c r="G40799" s="61"/>
      <c r="H40799"/>
      <c r="I40799"/>
      <c r="J40799"/>
      <c r="K40799"/>
      <c r="L40799"/>
      <c r="M40799"/>
    </row>
    <row r="40800" spans="1:13">
      <c r="A40800"/>
      <c r="B40800" s="61"/>
      <c r="C40800" s="63"/>
      <c r="D40800" s="60"/>
      <c r="E40800"/>
      <c r="F40800"/>
      <c r="G40800" s="61"/>
      <c r="H40800"/>
      <c r="I40800"/>
      <c r="J40800"/>
      <c r="K40800"/>
      <c r="L40800"/>
      <c r="M40800"/>
    </row>
    <row r="40801" spans="1:13">
      <c r="A40801"/>
      <c r="B40801" s="61"/>
      <c r="C40801" s="63"/>
      <c r="D40801" s="60"/>
      <c r="E40801"/>
      <c r="F40801"/>
      <c r="G40801" s="61"/>
      <c r="H40801"/>
      <c r="I40801"/>
      <c r="J40801"/>
      <c r="K40801"/>
      <c r="L40801"/>
      <c r="M40801"/>
    </row>
    <row r="40802" spans="1:13">
      <c r="A40802"/>
      <c r="B40802" s="61"/>
      <c r="C40802" s="63"/>
      <c r="D40802" s="60"/>
      <c r="E40802"/>
      <c r="F40802"/>
      <c r="G40802" s="61"/>
      <c r="H40802"/>
      <c r="I40802"/>
      <c r="J40802"/>
      <c r="K40802"/>
      <c r="L40802"/>
      <c r="M40802"/>
    </row>
    <row r="40803" spans="1:13">
      <c r="A40803"/>
      <c r="B40803" s="61"/>
      <c r="C40803" s="63"/>
      <c r="D40803" s="60"/>
      <c r="E40803"/>
      <c r="F40803"/>
      <c r="G40803" s="61"/>
      <c r="H40803"/>
      <c r="I40803"/>
      <c r="J40803"/>
      <c r="K40803"/>
      <c r="L40803"/>
      <c r="M40803"/>
    </row>
    <row r="40804" spans="1:13">
      <c r="A40804"/>
      <c r="B40804" s="61"/>
      <c r="C40804" s="63"/>
      <c r="D40804" s="60"/>
      <c r="E40804"/>
      <c r="F40804"/>
      <c r="G40804" s="61"/>
      <c r="H40804"/>
      <c r="I40804"/>
      <c r="J40804"/>
      <c r="K40804"/>
      <c r="L40804"/>
      <c r="M40804"/>
    </row>
    <row r="40805" spans="1:13">
      <c r="A40805"/>
      <c r="B40805" s="61"/>
      <c r="C40805" s="63"/>
      <c r="D40805" s="60"/>
      <c r="E40805"/>
      <c r="F40805"/>
      <c r="G40805" s="61"/>
      <c r="H40805"/>
      <c r="I40805"/>
      <c r="J40805"/>
      <c r="K40805"/>
      <c r="L40805"/>
      <c r="M40805"/>
    </row>
    <row r="40806" spans="1:13">
      <c r="A40806"/>
      <c r="B40806" s="61"/>
      <c r="C40806" s="63"/>
      <c r="D40806" s="60"/>
      <c r="E40806"/>
      <c r="F40806"/>
      <c r="G40806" s="61"/>
      <c r="H40806"/>
      <c r="I40806"/>
      <c r="J40806"/>
      <c r="K40806"/>
      <c r="L40806"/>
      <c r="M40806"/>
    </row>
    <row r="40807" spans="1:13">
      <c r="A40807"/>
      <c r="B40807" s="61"/>
      <c r="C40807" s="63"/>
      <c r="D40807" s="60"/>
      <c r="E40807"/>
      <c r="F40807"/>
      <c r="G40807" s="61"/>
      <c r="H40807"/>
      <c r="I40807"/>
      <c r="J40807"/>
      <c r="K40807"/>
      <c r="L40807"/>
      <c r="M40807"/>
    </row>
    <row r="40808" spans="1:13">
      <c r="A40808"/>
      <c r="B40808" s="61"/>
      <c r="C40808" s="63"/>
      <c r="D40808" s="60"/>
      <c r="E40808"/>
      <c r="F40808"/>
      <c r="G40808" s="61"/>
      <c r="H40808"/>
      <c r="I40808"/>
      <c r="J40808"/>
      <c r="K40808"/>
      <c r="L40808"/>
      <c r="M40808"/>
    </row>
    <row r="40809" spans="1:13">
      <c r="A40809"/>
      <c r="B40809" s="61"/>
      <c r="C40809" s="63"/>
      <c r="D40809" s="60"/>
      <c r="E40809"/>
      <c r="F40809"/>
      <c r="G40809" s="61"/>
      <c r="H40809"/>
      <c r="I40809"/>
      <c r="J40809"/>
      <c r="K40809"/>
      <c r="L40809"/>
      <c r="M40809"/>
    </row>
    <row r="40810" spans="1:13">
      <c r="A40810"/>
      <c r="B40810" s="61"/>
      <c r="C40810" s="63"/>
      <c r="D40810" s="60"/>
      <c r="E40810"/>
      <c r="F40810"/>
      <c r="G40810" s="61"/>
      <c r="H40810"/>
      <c r="I40810"/>
      <c r="J40810"/>
      <c r="K40810"/>
      <c r="L40810"/>
      <c r="M40810"/>
    </row>
    <row r="40811" spans="1:13">
      <c r="A40811"/>
      <c r="B40811" s="61"/>
      <c r="C40811" s="63"/>
      <c r="D40811" s="60"/>
      <c r="E40811"/>
      <c r="F40811"/>
      <c r="G40811" s="61"/>
      <c r="H40811"/>
      <c r="I40811"/>
      <c r="J40811"/>
      <c r="K40811"/>
      <c r="L40811"/>
      <c r="M40811"/>
    </row>
    <row r="40812" spans="1:13">
      <c r="A40812"/>
      <c r="B40812" s="61"/>
      <c r="C40812" s="63"/>
      <c r="D40812" s="60"/>
      <c r="E40812"/>
      <c r="F40812"/>
      <c r="G40812" s="61"/>
      <c r="H40812"/>
      <c r="I40812"/>
      <c r="J40812"/>
      <c r="K40812"/>
      <c r="L40812"/>
      <c r="M40812"/>
    </row>
    <row r="40813" spans="1:13">
      <c r="A40813"/>
      <c r="B40813" s="61"/>
      <c r="C40813" s="63"/>
      <c r="D40813" s="60"/>
      <c r="E40813"/>
      <c r="F40813"/>
      <c r="G40813" s="61"/>
      <c r="H40813"/>
      <c r="I40813"/>
      <c r="J40813"/>
      <c r="K40813"/>
      <c r="L40813"/>
      <c r="M40813"/>
    </row>
    <row r="40814" spans="1:13">
      <c r="A40814"/>
      <c r="B40814" s="61"/>
      <c r="C40814" s="63"/>
      <c r="D40814" s="60"/>
      <c r="E40814"/>
      <c r="F40814"/>
      <c r="G40814" s="61"/>
      <c r="H40814"/>
      <c r="I40814"/>
      <c r="J40814"/>
      <c r="K40814"/>
      <c r="L40814"/>
      <c r="M40814"/>
    </row>
    <row r="40815" spans="1:13">
      <c r="A40815"/>
      <c r="B40815" s="61"/>
      <c r="C40815" s="63"/>
      <c r="D40815" s="60"/>
      <c r="E40815"/>
      <c r="F40815"/>
      <c r="G40815" s="61"/>
      <c r="H40815"/>
      <c r="I40815"/>
      <c r="J40815"/>
      <c r="K40815"/>
      <c r="L40815"/>
      <c r="M40815"/>
    </row>
    <row r="40816" spans="1:13">
      <c r="A40816"/>
      <c r="B40816" s="61"/>
      <c r="C40816" s="63"/>
      <c r="D40816" s="60"/>
      <c r="E40816"/>
      <c r="F40816"/>
      <c r="G40816" s="61"/>
      <c r="H40816"/>
      <c r="I40816"/>
      <c r="J40816"/>
      <c r="K40816"/>
      <c r="L40816"/>
      <c r="M40816"/>
    </row>
    <row r="40817" spans="1:13">
      <c r="A40817"/>
      <c r="B40817" s="61"/>
      <c r="C40817" s="63"/>
      <c r="D40817" s="60"/>
      <c r="E40817"/>
      <c r="F40817"/>
      <c r="G40817" s="61"/>
      <c r="H40817"/>
      <c r="I40817"/>
      <c r="J40817"/>
      <c r="K40817"/>
      <c r="L40817"/>
      <c r="M40817"/>
    </row>
    <row r="40818" spans="1:13">
      <c r="A40818"/>
      <c r="B40818" s="61"/>
      <c r="C40818" s="63"/>
      <c r="D40818" s="60"/>
      <c r="E40818"/>
      <c r="F40818"/>
      <c r="G40818" s="61"/>
      <c r="H40818"/>
      <c r="I40818"/>
      <c r="J40818"/>
      <c r="K40818"/>
      <c r="L40818"/>
      <c r="M40818"/>
    </row>
    <row r="40819" spans="1:13">
      <c r="A40819"/>
      <c r="B40819" s="61"/>
      <c r="C40819" s="63"/>
      <c r="D40819" s="60"/>
      <c r="E40819"/>
      <c r="F40819"/>
      <c r="G40819" s="61"/>
      <c r="H40819"/>
      <c r="I40819"/>
      <c r="J40819"/>
      <c r="K40819"/>
      <c r="L40819"/>
      <c r="M40819"/>
    </row>
    <row r="40820" spans="1:13">
      <c r="A40820"/>
      <c r="B40820" s="61"/>
      <c r="C40820" s="63"/>
      <c r="D40820" s="60"/>
      <c r="E40820"/>
      <c r="F40820"/>
      <c r="G40820" s="61"/>
      <c r="H40820"/>
      <c r="I40820"/>
      <c r="J40820"/>
      <c r="K40820"/>
      <c r="L40820"/>
      <c r="M40820"/>
    </row>
    <row r="40821" spans="1:13">
      <c r="A40821"/>
      <c r="B40821" s="61"/>
      <c r="C40821" s="63"/>
      <c r="D40821" s="60"/>
      <c r="E40821"/>
      <c r="F40821"/>
      <c r="G40821" s="61"/>
      <c r="H40821"/>
      <c r="I40821"/>
      <c r="J40821"/>
      <c r="K40821"/>
      <c r="L40821"/>
      <c r="M40821"/>
    </row>
    <row r="40822" spans="1:13">
      <c r="A40822"/>
      <c r="B40822" s="61"/>
      <c r="C40822" s="63"/>
      <c r="D40822" s="60"/>
      <c r="E40822"/>
      <c r="F40822"/>
      <c r="G40822" s="61"/>
      <c r="H40822"/>
      <c r="I40822"/>
      <c r="J40822"/>
      <c r="K40822"/>
      <c r="L40822"/>
      <c r="M40822"/>
    </row>
    <row r="40823" spans="1:13">
      <c r="A40823"/>
      <c r="B40823" s="61"/>
      <c r="C40823" s="63"/>
      <c r="D40823" s="60"/>
      <c r="E40823"/>
      <c r="F40823"/>
      <c r="G40823" s="61"/>
      <c r="H40823"/>
      <c r="I40823"/>
      <c r="J40823"/>
      <c r="K40823"/>
      <c r="L40823"/>
      <c r="M40823"/>
    </row>
    <row r="40824" spans="1:13">
      <c r="A40824"/>
      <c r="B40824" s="61"/>
      <c r="C40824" s="63"/>
      <c r="D40824" s="60"/>
      <c r="E40824"/>
      <c r="F40824"/>
      <c r="G40824" s="61"/>
      <c r="H40824"/>
      <c r="I40824"/>
      <c r="J40824"/>
      <c r="K40824"/>
      <c r="L40824"/>
      <c r="M40824"/>
    </row>
    <row r="40825" spans="1:13">
      <c r="A40825"/>
      <c r="B40825" s="61"/>
      <c r="C40825" s="63"/>
      <c r="D40825" s="60"/>
      <c r="E40825"/>
      <c r="F40825"/>
      <c r="G40825" s="61"/>
      <c r="H40825"/>
      <c r="I40825"/>
      <c r="J40825"/>
      <c r="K40825"/>
      <c r="L40825"/>
      <c r="M40825"/>
    </row>
    <row r="40826" spans="1:13">
      <c r="A40826"/>
      <c r="B40826" s="61"/>
      <c r="C40826" s="63"/>
      <c r="D40826" s="60"/>
      <c r="E40826"/>
      <c r="F40826"/>
      <c r="G40826" s="61"/>
      <c r="H40826"/>
      <c r="I40826"/>
      <c r="J40826"/>
      <c r="K40826"/>
      <c r="L40826"/>
      <c r="M40826"/>
    </row>
    <row r="40827" spans="1:13">
      <c r="A40827"/>
      <c r="B40827" s="61"/>
      <c r="C40827" s="63"/>
      <c r="D40827" s="60"/>
      <c r="E40827"/>
      <c r="F40827"/>
      <c r="G40827" s="61"/>
      <c r="H40827"/>
      <c r="I40827"/>
      <c r="J40827"/>
      <c r="K40827"/>
      <c r="L40827"/>
      <c r="M40827"/>
    </row>
    <row r="40828" spans="1:13">
      <c r="A40828"/>
      <c r="B40828" s="61"/>
      <c r="C40828" s="63"/>
      <c r="D40828" s="60"/>
      <c r="E40828"/>
      <c r="F40828"/>
      <c r="G40828" s="61"/>
      <c r="H40828"/>
      <c r="I40828"/>
      <c r="J40828"/>
      <c r="K40828"/>
      <c r="L40828"/>
      <c r="M40828"/>
    </row>
    <row r="40829" spans="1:13">
      <c r="A40829"/>
      <c r="B40829" s="61"/>
      <c r="C40829" s="63"/>
      <c r="D40829" s="60"/>
      <c r="E40829"/>
      <c r="F40829"/>
      <c r="G40829" s="61"/>
      <c r="H40829"/>
      <c r="I40829"/>
      <c r="J40829"/>
      <c r="K40829"/>
      <c r="L40829"/>
      <c r="M40829"/>
    </row>
    <row r="40830" spans="1:13">
      <c r="A40830"/>
      <c r="B40830" s="61"/>
      <c r="C40830" s="63"/>
      <c r="D40830" s="60"/>
      <c r="E40830"/>
      <c r="F40830"/>
      <c r="G40830" s="61"/>
      <c r="H40830"/>
      <c r="I40830"/>
      <c r="J40830"/>
      <c r="K40830"/>
      <c r="L40830"/>
      <c r="M40830"/>
    </row>
    <row r="40831" spans="1:13">
      <c r="A40831"/>
      <c r="B40831" s="61"/>
      <c r="C40831" s="63"/>
      <c r="D40831" s="60"/>
      <c r="E40831"/>
      <c r="F40831"/>
      <c r="G40831" s="61"/>
      <c r="H40831"/>
      <c r="I40831"/>
      <c r="J40831"/>
      <c r="K40831"/>
      <c r="L40831"/>
      <c r="M40831"/>
    </row>
    <row r="40832" spans="1:13">
      <c r="A40832"/>
      <c r="B40832" s="61"/>
      <c r="C40832" s="63"/>
      <c r="D40832" s="60"/>
      <c r="E40832"/>
      <c r="F40832"/>
      <c r="G40832" s="61"/>
      <c r="H40832"/>
      <c r="I40832"/>
      <c r="J40832"/>
      <c r="K40832"/>
      <c r="L40832"/>
      <c r="M40832"/>
    </row>
    <row r="40833" spans="1:13">
      <c r="A40833"/>
      <c r="B40833" s="61"/>
      <c r="C40833" s="63"/>
      <c r="D40833" s="60"/>
      <c r="E40833"/>
      <c r="F40833"/>
      <c r="G40833" s="61"/>
      <c r="H40833"/>
      <c r="I40833"/>
      <c r="J40833"/>
      <c r="K40833"/>
      <c r="L40833"/>
      <c r="M40833"/>
    </row>
    <row r="40834" spans="1:13">
      <c r="A40834"/>
      <c r="B40834" s="61"/>
      <c r="C40834" s="63"/>
      <c r="D40834" s="60"/>
      <c r="E40834"/>
      <c r="F40834"/>
      <c r="G40834" s="61"/>
      <c r="H40834"/>
      <c r="I40834"/>
      <c r="J40834"/>
      <c r="K40834"/>
      <c r="L40834"/>
      <c r="M40834"/>
    </row>
    <row r="40835" spans="1:13">
      <c r="A40835"/>
      <c r="B40835" s="61"/>
      <c r="C40835" s="63"/>
      <c r="D40835" s="60"/>
      <c r="E40835"/>
      <c r="F40835"/>
      <c r="G40835" s="61"/>
      <c r="H40835"/>
      <c r="I40835"/>
      <c r="J40835"/>
      <c r="K40835"/>
      <c r="L40835"/>
      <c r="M40835"/>
    </row>
    <row r="40836" spans="1:13">
      <c r="A40836"/>
      <c r="B40836" s="61"/>
      <c r="C40836" s="63"/>
      <c r="D40836" s="60"/>
      <c r="E40836"/>
      <c r="F40836"/>
      <c r="G40836" s="61"/>
      <c r="H40836"/>
      <c r="I40836"/>
      <c r="J40836"/>
      <c r="K40836"/>
      <c r="L40836"/>
      <c r="M40836"/>
    </row>
    <row r="40837" spans="1:13">
      <c r="A40837"/>
      <c r="B40837" s="61"/>
      <c r="C40837" s="63"/>
      <c r="D40837" s="60"/>
      <c r="E40837"/>
      <c r="F40837"/>
      <c r="G40837" s="61"/>
      <c r="H40837"/>
      <c r="I40837"/>
      <c r="J40837"/>
      <c r="K40837"/>
      <c r="L40837"/>
      <c r="M40837"/>
    </row>
    <row r="40838" spans="1:13">
      <c r="A40838"/>
      <c r="B40838" s="61"/>
      <c r="C40838" s="63"/>
      <c r="D40838" s="60"/>
      <c r="E40838"/>
      <c r="F40838"/>
      <c r="G40838" s="61"/>
      <c r="H40838"/>
      <c r="I40838"/>
      <c r="J40838"/>
      <c r="K40838"/>
      <c r="L40838"/>
      <c r="M40838"/>
    </row>
    <row r="40839" spans="1:13">
      <c r="A40839"/>
      <c r="B40839" s="61"/>
      <c r="C40839" s="63"/>
      <c r="D40839" s="60"/>
      <c r="E40839"/>
      <c r="F40839"/>
      <c r="G40839" s="61"/>
      <c r="H40839"/>
      <c r="I40839"/>
      <c r="J40839"/>
      <c r="K40839"/>
      <c r="L40839"/>
      <c r="M40839"/>
    </row>
    <row r="40840" spans="1:13">
      <c r="A40840"/>
      <c r="B40840" s="61"/>
      <c r="C40840" s="63"/>
      <c r="D40840" s="60"/>
      <c r="E40840"/>
      <c r="F40840"/>
      <c r="G40840" s="61"/>
      <c r="H40840"/>
      <c r="I40840"/>
      <c r="J40840"/>
      <c r="K40840"/>
      <c r="L40840"/>
      <c r="M40840"/>
    </row>
    <row r="40841" spans="1:13">
      <c r="A40841"/>
      <c r="B40841" s="61"/>
      <c r="C40841" s="63"/>
      <c r="D40841" s="60"/>
      <c r="E40841"/>
      <c r="F40841"/>
      <c r="G40841" s="61"/>
      <c r="H40841"/>
      <c r="I40841"/>
      <c r="J40841"/>
      <c r="K40841"/>
      <c r="L40841"/>
      <c r="M40841"/>
    </row>
    <row r="40842" spans="1:13">
      <c r="A40842"/>
      <c r="B40842" s="61"/>
      <c r="C40842" s="63"/>
      <c r="D40842" s="60"/>
      <c r="E40842"/>
      <c r="F40842"/>
      <c r="G40842" s="61"/>
      <c r="H40842"/>
      <c r="I40842"/>
      <c r="J40842"/>
      <c r="K40842"/>
      <c r="L40842"/>
      <c r="M40842"/>
    </row>
    <row r="40843" spans="1:13">
      <c r="A40843"/>
      <c r="B40843" s="61"/>
      <c r="C40843" s="63"/>
      <c r="D40843" s="60"/>
      <c r="E40843"/>
      <c r="F40843"/>
      <c r="G40843" s="61"/>
      <c r="H40843"/>
      <c r="I40843"/>
      <c r="J40843"/>
      <c r="K40843"/>
      <c r="L40843"/>
      <c r="M40843"/>
    </row>
    <row r="40844" spans="1:13">
      <c r="A40844"/>
      <c r="B40844" s="61"/>
      <c r="C40844" s="63"/>
      <c r="D40844" s="60"/>
      <c r="E40844"/>
      <c r="F40844"/>
      <c r="G40844" s="61"/>
      <c r="H40844"/>
      <c r="I40844"/>
      <c r="J40844"/>
      <c r="K40844"/>
      <c r="L40844"/>
      <c r="M40844"/>
    </row>
    <row r="40845" spans="1:13">
      <c r="A40845"/>
      <c r="B40845" s="61"/>
      <c r="C40845" s="63"/>
      <c r="D40845" s="60"/>
      <c r="E40845"/>
      <c r="F40845"/>
      <c r="G40845" s="61"/>
      <c r="H40845"/>
      <c r="I40845"/>
      <c r="J40845"/>
      <c r="K40845"/>
      <c r="L40845"/>
      <c r="M40845"/>
    </row>
    <row r="40846" spans="1:13">
      <c r="A40846"/>
      <c r="B40846" s="61"/>
      <c r="C40846" s="63"/>
      <c r="D40846" s="60"/>
      <c r="E40846"/>
      <c r="F40846"/>
      <c r="G40846" s="61"/>
      <c r="H40846"/>
      <c r="I40846"/>
      <c r="J40846"/>
      <c r="K40846"/>
      <c r="L40846"/>
      <c r="M40846"/>
    </row>
    <row r="40847" spans="1:13">
      <c r="A40847"/>
      <c r="B40847" s="61"/>
      <c r="C40847" s="63"/>
      <c r="D40847" s="60"/>
      <c r="E40847"/>
      <c r="F40847"/>
      <c r="G40847" s="61"/>
      <c r="H40847"/>
      <c r="I40847"/>
      <c r="J40847"/>
      <c r="K40847"/>
      <c r="L40847"/>
      <c r="M40847"/>
    </row>
    <row r="40848" spans="1:13">
      <c r="A40848"/>
      <c r="B40848" s="61"/>
      <c r="C40848" s="63"/>
      <c r="D40848" s="60"/>
      <c r="E40848"/>
      <c r="F40848"/>
      <c r="G40848" s="61"/>
      <c r="H40848"/>
      <c r="I40848"/>
      <c r="J40848"/>
      <c r="K40848"/>
      <c r="L40848"/>
      <c r="M40848"/>
    </row>
    <row r="40849" spans="1:13">
      <c r="A40849"/>
      <c r="B40849" s="61"/>
      <c r="C40849" s="63"/>
      <c r="D40849" s="60"/>
      <c r="E40849"/>
      <c r="F40849"/>
      <c r="G40849" s="61"/>
      <c r="H40849"/>
      <c r="I40849"/>
      <c r="J40849"/>
      <c r="K40849"/>
      <c r="L40849"/>
      <c r="M40849"/>
    </row>
    <row r="40850" spans="1:13">
      <c r="A40850"/>
      <c r="B40850" s="61"/>
      <c r="C40850" s="63"/>
      <c r="D40850" s="60"/>
      <c r="E40850"/>
      <c r="F40850"/>
      <c r="G40850" s="61"/>
      <c r="H40850"/>
      <c r="I40850"/>
      <c r="J40850"/>
      <c r="K40850"/>
      <c r="L40850"/>
      <c r="M40850"/>
    </row>
    <row r="40851" spans="1:13">
      <c r="A40851"/>
      <c r="B40851" s="61"/>
      <c r="C40851" s="63"/>
      <c r="D40851" s="60"/>
      <c r="E40851"/>
      <c r="F40851"/>
      <c r="G40851" s="61"/>
      <c r="H40851"/>
      <c r="I40851"/>
      <c r="J40851"/>
      <c r="K40851"/>
      <c r="L40851"/>
      <c r="M40851"/>
    </row>
    <row r="40852" spans="1:13">
      <c r="A40852"/>
      <c r="B40852" s="61"/>
      <c r="C40852" s="63"/>
      <c r="D40852" s="60"/>
      <c r="E40852"/>
      <c r="F40852"/>
      <c r="G40852" s="61"/>
      <c r="H40852"/>
      <c r="I40852"/>
      <c r="J40852"/>
      <c r="K40852"/>
      <c r="L40852"/>
      <c r="M40852"/>
    </row>
    <row r="40853" spans="1:13">
      <c r="A40853"/>
      <c r="B40853" s="61"/>
      <c r="C40853" s="63"/>
      <c r="D40853" s="60"/>
      <c r="E40853"/>
      <c r="F40853"/>
      <c r="G40853" s="61"/>
      <c r="H40853"/>
      <c r="I40853"/>
      <c r="J40853"/>
      <c r="K40853"/>
      <c r="L40853"/>
      <c r="M40853"/>
    </row>
    <row r="40854" spans="1:13">
      <c r="A40854"/>
      <c r="B40854" s="61"/>
      <c r="C40854" s="63"/>
      <c r="D40854" s="60"/>
      <c r="E40854"/>
      <c r="F40854"/>
      <c r="G40854" s="61"/>
      <c r="H40854"/>
      <c r="I40854"/>
      <c r="J40854"/>
      <c r="K40854"/>
      <c r="L40854"/>
      <c r="M40854"/>
    </row>
    <row r="40855" spans="1:13">
      <c r="A40855"/>
      <c r="B40855" s="61"/>
      <c r="C40855" s="63"/>
      <c r="D40855" s="60"/>
      <c r="E40855"/>
      <c r="F40855"/>
      <c r="G40855" s="61"/>
      <c r="H40855"/>
      <c r="I40855"/>
      <c r="J40855"/>
      <c r="K40855"/>
      <c r="L40855"/>
      <c r="M40855"/>
    </row>
    <row r="40856" spans="1:13">
      <c r="A40856"/>
      <c r="B40856" s="61"/>
      <c r="C40856" s="63"/>
      <c r="D40856" s="60"/>
      <c r="E40856"/>
      <c r="F40856"/>
      <c r="G40856" s="61"/>
      <c r="H40856"/>
      <c r="I40856"/>
      <c r="J40856"/>
      <c r="K40856"/>
      <c r="L40856"/>
      <c r="M40856"/>
    </row>
    <row r="40857" spans="1:13">
      <c r="A40857"/>
      <c r="B40857" s="61"/>
      <c r="C40857" s="63"/>
      <c r="D40857" s="60"/>
      <c r="E40857"/>
      <c r="F40857"/>
      <c r="G40857" s="61"/>
      <c r="H40857"/>
      <c r="I40857"/>
      <c r="J40857"/>
      <c r="K40857"/>
      <c r="L40857"/>
      <c r="M40857"/>
    </row>
    <row r="40858" spans="1:13">
      <c r="A40858"/>
      <c r="B40858" s="61"/>
      <c r="C40858" s="63"/>
      <c r="D40858" s="60"/>
      <c r="E40858"/>
      <c r="F40858"/>
      <c r="G40858" s="61"/>
      <c r="H40858"/>
      <c r="I40858"/>
      <c r="J40858"/>
      <c r="K40858"/>
      <c r="L40858"/>
      <c r="M40858"/>
    </row>
    <row r="40859" spans="1:13">
      <c r="A40859"/>
      <c r="B40859" s="61"/>
      <c r="C40859" s="63"/>
      <c r="D40859" s="60"/>
      <c r="E40859"/>
      <c r="F40859"/>
      <c r="G40859" s="61"/>
      <c r="H40859"/>
      <c r="I40859"/>
      <c r="J40859"/>
      <c r="K40859"/>
      <c r="L40859"/>
      <c r="M40859"/>
    </row>
    <row r="40860" spans="1:13">
      <c r="A40860"/>
      <c r="B40860" s="61"/>
      <c r="C40860" s="63"/>
      <c r="D40860" s="60"/>
      <c r="E40860"/>
      <c r="F40860"/>
      <c r="G40860" s="61"/>
      <c r="H40860"/>
      <c r="I40860"/>
      <c r="J40860"/>
      <c r="K40860"/>
      <c r="L40860"/>
      <c r="M40860"/>
    </row>
    <row r="40861" spans="1:13">
      <c r="A40861"/>
      <c r="B40861" s="61"/>
      <c r="C40861" s="63"/>
      <c r="D40861" s="60"/>
      <c r="E40861"/>
      <c r="F40861"/>
      <c r="G40861" s="61"/>
      <c r="H40861"/>
      <c r="I40861"/>
      <c r="J40861"/>
      <c r="K40861"/>
      <c r="L40861"/>
      <c r="M40861"/>
    </row>
    <row r="40862" spans="1:13">
      <c r="A40862"/>
      <c r="B40862" s="61"/>
      <c r="C40862" s="63"/>
      <c r="D40862" s="60"/>
      <c r="E40862"/>
      <c r="F40862"/>
      <c r="G40862" s="61"/>
      <c r="H40862"/>
      <c r="I40862"/>
      <c r="J40862"/>
      <c r="K40862"/>
      <c r="L40862"/>
      <c r="M40862"/>
    </row>
    <row r="40863" spans="1:13">
      <c r="A40863"/>
      <c r="B40863" s="61"/>
      <c r="C40863" s="63"/>
      <c r="D40863" s="60"/>
      <c r="E40863"/>
      <c r="F40863"/>
      <c r="G40863" s="61"/>
      <c r="H40863"/>
      <c r="I40863"/>
      <c r="J40863"/>
      <c r="K40863"/>
      <c r="L40863"/>
      <c r="M40863"/>
    </row>
    <row r="40864" spans="1:13">
      <c r="A40864"/>
      <c r="B40864" s="61"/>
      <c r="C40864" s="63"/>
      <c r="D40864" s="60"/>
      <c r="E40864"/>
      <c r="F40864"/>
      <c r="G40864" s="61"/>
      <c r="H40864"/>
      <c r="I40864"/>
      <c r="J40864"/>
      <c r="K40864"/>
      <c r="L40864"/>
      <c r="M40864"/>
    </row>
    <row r="40865" spans="1:13">
      <c r="A40865"/>
      <c r="B40865" s="61"/>
      <c r="C40865" s="63"/>
      <c r="D40865" s="60"/>
      <c r="E40865"/>
      <c r="F40865"/>
      <c r="G40865" s="61"/>
      <c r="H40865"/>
      <c r="I40865"/>
      <c r="J40865"/>
      <c r="K40865"/>
      <c r="L40865"/>
      <c r="M40865"/>
    </row>
    <row r="40866" spans="1:13">
      <c r="A40866"/>
      <c r="B40866" s="61"/>
      <c r="C40866" s="63"/>
      <c r="D40866" s="60"/>
      <c r="E40866"/>
      <c r="F40866"/>
      <c r="G40866" s="61"/>
      <c r="H40866"/>
      <c r="I40866"/>
      <c r="J40866"/>
      <c r="K40866"/>
      <c r="L40866"/>
      <c r="M40866"/>
    </row>
    <row r="40867" spans="1:13">
      <c r="A40867"/>
      <c r="B40867" s="61"/>
      <c r="C40867" s="63"/>
      <c r="D40867" s="60"/>
      <c r="E40867"/>
      <c r="F40867"/>
      <c r="G40867" s="61"/>
      <c r="H40867"/>
      <c r="I40867"/>
      <c r="J40867"/>
      <c r="K40867"/>
      <c r="L40867"/>
      <c r="M40867"/>
    </row>
    <row r="40868" spans="1:13">
      <c r="A40868"/>
      <c r="B40868" s="61"/>
      <c r="C40868" s="63"/>
      <c r="D40868" s="60"/>
      <c r="E40868"/>
      <c r="F40868"/>
      <c r="G40868" s="61"/>
      <c r="H40868"/>
      <c r="I40868"/>
      <c r="J40868"/>
      <c r="K40868"/>
      <c r="L40868"/>
      <c r="M40868"/>
    </row>
    <row r="40869" spans="1:13">
      <c r="A40869"/>
      <c r="B40869" s="61"/>
      <c r="C40869" s="63"/>
      <c r="D40869" s="60"/>
      <c r="E40869"/>
      <c r="F40869"/>
      <c r="G40869" s="61"/>
      <c r="H40869"/>
      <c r="I40869"/>
      <c r="J40869"/>
      <c r="K40869"/>
      <c r="L40869"/>
      <c r="M40869"/>
    </row>
    <row r="40870" spans="1:13">
      <c r="A40870"/>
      <c r="B40870" s="61"/>
      <c r="C40870" s="63"/>
      <c r="D40870" s="60"/>
      <c r="E40870"/>
      <c r="F40870"/>
      <c r="G40870" s="61"/>
      <c r="H40870"/>
      <c r="I40870"/>
      <c r="J40870"/>
      <c r="K40870"/>
      <c r="L40870"/>
      <c r="M40870"/>
    </row>
    <row r="40871" spans="1:13">
      <c r="A40871"/>
      <c r="B40871" s="61"/>
      <c r="C40871" s="63"/>
      <c r="D40871" s="60"/>
      <c r="E40871"/>
      <c r="F40871"/>
      <c r="G40871" s="61"/>
      <c r="H40871"/>
      <c r="I40871"/>
      <c r="J40871"/>
      <c r="K40871"/>
      <c r="L40871"/>
      <c r="M40871"/>
    </row>
    <row r="40872" spans="1:13">
      <c r="A40872"/>
      <c r="B40872" s="61"/>
      <c r="C40872" s="63"/>
      <c r="D40872" s="60"/>
      <c r="E40872"/>
      <c r="F40872"/>
      <c r="G40872" s="61"/>
      <c r="H40872"/>
      <c r="I40872"/>
      <c r="J40872"/>
      <c r="K40872"/>
      <c r="L40872"/>
      <c r="M40872"/>
    </row>
    <row r="40873" spans="1:13">
      <c r="A40873"/>
      <c r="B40873" s="61"/>
      <c r="C40873" s="63"/>
      <c r="D40873" s="60"/>
      <c r="E40873"/>
      <c r="F40873"/>
      <c r="G40873" s="61"/>
      <c r="H40873"/>
      <c r="I40873"/>
      <c r="J40873"/>
      <c r="K40873"/>
      <c r="L40873"/>
      <c r="M40873"/>
    </row>
    <row r="40874" spans="1:13">
      <c r="A40874"/>
      <c r="B40874" s="61"/>
      <c r="C40874" s="63"/>
      <c r="D40874" s="60"/>
      <c r="E40874"/>
      <c r="F40874"/>
      <c r="G40874" s="61"/>
      <c r="H40874"/>
      <c r="I40874"/>
      <c r="J40874"/>
      <c r="K40874"/>
      <c r="L40874"/>
      <c r="M40874"/>
    </row>
    <row r="40875" spans="1:13">
      <c r="A40875"/>
      <c r="B40875" s="61"/>
      <c r="C40875" s="63"/>
      <c r="D40875" s="60"/>
      <c r="E40875"/>
      <c r="F40875"/>
      <c r="G40875" s="61"/>
      <c r="H40875"/>
      <c r="I40875"/>
      <c r="J40875"/>
      <c r="K40875"/>
      <c r="L40875"/>
      <c r="M40875"/>
    </row>
    <row r="40876" spans="1:13">
      <c r="A40876"/>
      <c r="B40876" s="61"/>
      <c r="C40876" s="63"/>
      <c r="D40876" s="60"/>
      <c r="E40876"/>
      <c r="F40876"/>
      <c r="G40876" s="61"/>
      <c r="H40876"/>
      <c r="I40876"/>
      <c r="J40876"/>
      <c r="K40876"/>
      <c r="L40876"/>
      <c r="M40876"/>
    </row>
    <row r="40877" spans="1:13">
      <c r="A40877"/>
      <c r="B40877" s="61"/>
      <c r="C40877" s="63"/>
      <c r="D40877" s="60"/>
      <c r="E40877"/>
      <c r="F40877"/>
      <c r="G40877" s="61"/>
      <c r="H40877"/>
      <c r="I40877"/>
      <c r="J40877"/>
      <c r="K40877"/>
      <c r="L40877"/>
      <c r="M40877"/>
    </row>
    <row r="40878" spans="1:13">
      <c r="A40878"/>
      <c r="B40878" s="61"/>
      <c r="C40878" s="63"/>
      <c r="D40878" s="60"/>
      <c r="E40878"/>
      <c r="F40878"/>
      <c r="G40878" s="61"/>
      <c r="H40878"/>
      <c r="I40878"/>
      <c r="J40878"/>
      <c r="K40878"/>
      <c r="L40878"/>
      <c r="M40878"/>
    </row>
    <row r="40879" spans="1:13">
      <c r="A40879"/>
      <c r="B40879" s="61"/>
      <c r="C40879" s="63"/>
      <c r="D40879" s="60"/>
      <c r="E40879"/>
      <c r="F40879"/>
      <c r="G40879" s="61"/>
      <c r="H40879"/>
      <c r="I40879"/>
      <c r="J40879"/>
      <c r="K40879"/>
      <c r="L40879"/>
      <c r="M40879"/>
    </row>
    <row r="40880" spans="1:13">
      <c r="A40880"/>
      <c r="B40880" s="61"/>
      <c r="C40880" s="63"/>
      <c r="D40880" s="60"/>
      <c r="E40880"/>
      <c r="F40880"/>
      <c r="G40880" s="61"/>
      <c r="H40880"/>
      <c r="I40880"/>
      <c r="J40880"/>
      <c r="K40880"/>
      <c r="L40880"/>
      <c r="M40880"/>
    </row>
    <row r="40881" spans="1:13">
      <c r="A40881"/>
      <c r="B40881" s="61"/>
      <c r="C40881" s="63"/>
      <c r="D40881" s="60"/>
      <c r="E40881"/>
      <c r="F40881"/>
      <c r="G40881" s="61"/>
      <c r="H40881"/>
      <c r="I40881"/>
      <c r="J40881"/>
      <c r="K40881"/>
      <c r="L40881"/>
      <c r="M40881"/>
    </row>
    <row r="40882" spans="1:13">
      <c r="A40882"/>
      <c r="B40882" s="61"/>
      <c r="C40882" s="63"/>
      <c r="D40882" s="60"/>
      <c r="E40882"/>
      <c r="F40882"/>
      <c r="G40882" s="61"/>
      <c r="H40882"/>
      <c r="I40882"/>
      <c r="J40882"/>
      <c r="K40882"/>
      <c r="L40882"/>
      <c r="M40882"/>
    </row>
    <row r="40883" spans="1:13">
      <c r="A40883"/>
      <c r="B40883" s="61"/>
      <c r="C40883" s="63"/>
      <c r="D40883" s="60"/>
      <c r="E40883"/>
      <c r="F40883"/>
      <c r="G40883" s="61"/>
      <c r="H40883"/>
      <c r="I40883"/>
      <c r="J40883"/>
      <c r="K40883"/>
      <c r="L40883"/>
      <c r="M40883"/>
    </row>
    <row r="40884" spans="1:13">
      <c r="A40884"/>
      <c r="B40884" s="61"/>
      <c r="C40884" s="63"/>
      <c r="D40884" s="60"/>
      <c r="E40884"/>
      <c r="F40884"/>
      <c r="G40884" s="61"/>
      <c r="H40884"/>
      <c r="I40884"/>
      <c r="J40884"/>
      <c r="K40884"/>
      <c r="L40884"/>
      <c r="M40884"/>
    </row>
    <row r="40885" spans="1:13">
      <c r="A40885"/>
      <c r="B40885" s="61"/>
      <c r="C40885" s="63"/>
      <c r="D40885" s="60"/>
      <c r="E40885"/>
      <c r="F40885"/>
      <c r="G40885" s="61"/>
      <c r="H40885"/>
      <c r="I40885"/>
      <c r="J40885"/>
      <c r="K40885"/>
      <c r="L40885"/>
      <c r="M40885"/>
    </row>
    <row r="40886" spans="1:13">
      <c r="A40886"/>
      <c r="B40886" s="61"/>
      <c r="C40886" s="63"/>
      <c r="D40886" s="60"/>
      <c r="E40886"/>
      <c r="F40886"/>
      <c r="G40886" s="61"/>
      <c r="H40886"/>
      <c r="I40886"/>
      <c r="J40886"/>
      <c r="K40886"/>
      <c r="L40886"/>
      <c r="M40886"/>
    </row>
    <row r="40887" spans="1:13">
      <c r="A40887"/>
      <c r="B40887" s="61"/>
      <c r="C40887" s="63"/>
      <c r="D40887" s="60"/>
      <c r="E40887"/>
      <c r="F40887"/>
      <c r="G40887" s="61"/>
      <c r="H40887"/>
      <c r="I40887"/>
      <c r="J40887"/>
      <c r="K40887"/>
      <c r="L40887"/>
      <c r="M40887"/>
    </row>
    <row r="40888" spans="1:13">
      <c r="A40888"/>
      <c r="B40888" s="61"/>
      <c r="C40888" s="63"/>
      <c r="D40888" s="60"/>
      <c r="E40888"/>
      <c r="F40888"/>
      <c r="G40888" s="61"/>
      <c r="H40888"/>
      <c r="I40888"/>
      <c r="J40888"/>
      <c r="K40888"/>
      <c r="L40888"/>
      <c r="M40888"/>
    </row>
    <row r="40889" spans="1:13">
      <c r="A40889"/>
      <c r="B40889" s="61"/>
      <c r="C40889" s="63"/>
      <c r="D40889" s="60"/>
      <c r="E40889"/>
      <c r="F40889"/>
      <c r="G40889" s="61"/>
      <c r="H40889"/>
      <c r="I40889"/>
      <c r="J40889"/>
      <c r="K40889"/>
      <c r="L40889"/>
      <c r="M40889"/>
    </row>
    <row r="40890" spans="1:13">
      <c r="A40890"/>
      <c r="B40890" s="61"/>
      <c r="C40890" s="63"/>
      <c r="D40890" s="60"/>
      <c r="E40890"/>
      <c r="F40890"/>
      <c r="G40890" s="61"/>
      <c r="H40890"/>
      <c r="I40890"/>
      <c r="J40890"/>
      <c r="K40890"/>
      <c r="L40890"/>
      <c r="M40890"/>
    </row>
    <row r="40891" spans="1:13">
      <c r="A40891"/>
      <c r="B40891" s="61"/>
      <c r="C40891" s="63"/>
      <c r="D40891" s="60"/>
      <c r="E40891"/>
      <c r="F40891"/>
      <c r="G40891" s="61"/>
      <c r="H40891"/>
      <c r="I40891"/>
      <c r="J40891"/>
      <c r="K40891"/>
      <c r="L40891"/>
      <c r="M40891"/>
    </row>
    <row r="40892" spans="1:13">
      <c r="A40892"/>
      <c r="B40892" s="61"/>
      <c r="C40892" s="63"/>
      <c r="D40892" s="60"/>
      <c r="E40892"/>
      <c r="F40892"/>
      <c r="G40892" s="61"/>
      <c r="H40892"/>
      <c r="I40892"/>
      <c r="J40892"/>
      <c r="K40892"/>
      <c r="L40892"/>
      <c r="M40892"/>
    </row>
    <row r="40893" spans="1:13">
      <c r="A40893"/>
      <c r="B40893" s="61"/>
      <c r="C40893" s="63"/>
      <c r="D40893" s="60"/>
      <c r="E40893"/>
      <c r="F40893"/>
      <c r="G40893" s="61"/>
      <c r="H40893"/>
      <c r="I40893"/>
      <c r="J40893"/>
      <c r="K40893"/>
      <c r="L40893"/>
      <c r="M40893"/>
    </row>
    <row r="40894" spans="1:13">
      <c r="A40894"/>
      <c r="B40894" s="61"/>
      <c r="C40894" s="63"/>
      <c r="D40894" s="60"/>
      <c r="E40894"/>
      <c r="F40894"/>
      <c r="G40894" s="61"/>
      <c r="H40894"/>
      <c r="I40894"/>
      <c r="J40894"/>
      <c r="K40894"/>
      <c r="L40894"/>
      <c r="M40894"/>
    </row>
    <row r="40895" spans="1:13">
      <c r="A40895"/>
      <c r="B40895" s="61"/>
      <c r="C40895" s="63"/>
      <c r="D40895" s="60"/>
      <c r="E40895"/>
      <c r="F40895"/>
      <c r="G40895" s="61"/>
      <c r="H40895"/>
      <c r="I40895"/>
      <c r="J40895"/>
      <c r="K40895"/>
      <c r="L40895"/>
      <c r="M40895"/>
    </row>
    <row r="40896" spans="1:13">
      <c r="A40896"/>
      <c r="B40896" s="61"/>
      <c r="C40896" s="63"/>
      <c r="D40896" s="60"/>
      <c r="E40896"/>
      <c r="F40896"/>
      <c r="G40896" s="61"/>
      <c r="H40896"/>
      <c r="I40896"/>
      <c r="J40896"/>
      <c r="K40896"/>
      <c r="L40896"/>
      <c r="M40896"/>
    </row>
    <row r="40897" spans="1:13">
      <c r="A40897"/>
      <c r="B40897" s="61"/>
      <c r="C40897" s="63"/>
      <c r="D40897" s="60"/>
      <c r="E40897"/>
      <c r="F40897"/>
      <c r="G40897" s="61"/>
      <c r="H40897"/>
      <c r="I40897"/>
      <c r="J40897"/>
      <c r="K40897"/>
      <c r="L40897"/>
      <c r="M40897"/>
    </row>
    <row r="40898" spans="1:13">
      <c r="A40898"/>
      <c r="B40898" s="61"/>
      <c r="C40898" s="63"/>
      <c r="D40898" s="60"/>
      <c r="E40898"/>
      <c r="F40898"/>
      <c r="G40898" s="61"/>
      <c r="H40898"/>
      <c r="I40898"/>
      <c r="J40898"/>
      <c r="K40898"/>
      <c r="L40898"/>
      <c r="M40898"/>
    </row>
    <row r="40899" spans="1:13">
      <c r="A40899"/>
      <c r="B40899" s="61"/>
      <c r="C40899" s="63"/>
      <c r="D40899" s="60"/>
      <c r="E40899"/>
      <c r="F40899"/>
      <c r="G40899" s="61"/>
      <c r="H40899"/>
      <c r="I40899"/>
      <c r="J40899"/>
      <c r="K40899"/>
      <c r="L40899"/>
      <c r="M40899"/>
    </row>
    <row r="40900" spans="1:13">
      <c r="A40900"/>
      <c r="B40900" s="61"/>
      <c r="C40900" s="63"/>
      <c r="D40900" s="60"/>
      <c r="E40900"/>
      <c r="F40900"/>
      <c r="G40900" s="61"/>
      <c r="H40900"/>
      <c r="I40900"/>
      <c r="J40900"/>
      <c r="K40900"/>
      <c r="L40900"/>
      <c r="M40900"/>
    </row>
    <row r="40901" spans="1:13">
      <c r="A40901"/>
      <c r="B40901" s="61"/>
      <c r="C40901" s="63"/>
      <c r="D40901" s="60"/>
      <c r="E40901"/>
      <c r="F40901"/>
      <c r="G40901" s="61"/>
      <c r="H40901"/>
      <c r="I40901"/>
      <c r="J40901"/>
      <c r="K40901"/>
      <c r="L40901"/>
      <c r="M40901"/>
    </row>
    <row r="40902" spans="1:13">
      <c r="A40902"/>
      <c r="B40902" s="61"/>
      <c r="C40902" s="63"/>
      <c r="D40902" s="60"/>
      <c r="E40902"/>
      <c r="F40902"/>
      <c r="G40902" s="61"/>
      <c r="H40902"/>
      <c r="I40902"/>
      <c r="J40902"/>
      <c r="K40902"/>
      <c r="L40902"/>
      <c r="M40902"/>
    </row>
    <row r="40903" spans="1:13">
      <c r="A40903"/>
      <c r="B40903" s="61"/>
      <c r="C40903" s="63"/>
      <c r="D40903" s="60"/>
      <c r="E40903"/>
      <c r="F40903"/>
      <c r="G40903" s="61"/>
      <c r="H40903"/>
      <c r="I40903"/>
      <c r="J40903"/>
      <c r="K40903"/>
      <c r="L40903"/>
      <c r="M40903"/>
    </row>
    <row r="40904" spans="1:13">
      <c r="A40904"/>
      <c r="B40904" s="61"/>
      <c r="C40904" s="63"/>
      <c r="D40904" s="60"/>
      <c r="E40904"/>
      <c r="F40904"/>
      <c r="G40904" s="61"/>
      <c r="H40904"/>
      <c r="I40904"/>
      <c r="J40904"/>
      <c r="K40904"/>
      <c r="L40904"/>
      <c r="M40904"/>
    </row>
    <row r="40905" spans="1:13">
      <c r="A40905"/>
      <c r="B40905" s="61"/>
      <c r="C40905" s="63"/>
      <c r="D40905" s="60"/>
      <c r="E40905"/>
      <c r="F40905"/>
      <c r="G40905" s="61"/>
      <c r="H40905"/>
      <c r="I40905"/>
      <c r="J40905"/>
      <c r="K40905"/>
      <c r="L40905"/>
      <c r="M40905"/>
    </row>
    <row r="40906" spans="1:13">
      <c r="A40906"/>
      <c r="B40906" s="61"/>
      <c r="C40906" s="63"/>
      <c r="D40906" s="60"/>
      <c r="E40906"/>
      <c r="F40906"/>
      <c r="G40906" s="61"/>
      <c r="H40906"/>
      <c r="I40906"/>
      <c r="J40906"/>
      <c r="K40906"/>
      <c r="L40906"/>
      <c r="M40906"/>
    </row>
    <row r="40907" spans="1:13">
      <c r="A40907"/>
      <c r="B40907" s="61"/>
      <c r="C40907" s="63"/>
      <c r="D40907" s="60"/>
      <c r="E40907"/>
      <c r="F40907"/>
      <c r="G40907" s="61"/>
      <c r="H40907"/>
      <c r="I40907"/>
      <c r="J40907"/>
      <c r="K40907"/>
      <c r="L40907"/>
      <c r="M40907"/>
    </row>
    <row r="40908" spans="1:13">
      <c r="A40908"/>
      <c r="B40908" s="61"/>
      <c r="C40908" s="63"/>
      <c r="D40908" s="60"/>
      <c r="E40908"/>
      <c r="F40908"/>
      <c r="G40908" s="61"/>
      <c r="H40908"/>
      <c r="I40908"/>
      <c r="J40908"/>
      <c r="K40908"/>
      <c r="L40908"/>
      <c r="M40908"/>
    </row>
    <row r="40909" spans="1:13">
      <c r="A40909"/>
      <c r="B40909" s="61"/>
      <c r="C40909" s="63"/>
      <c r="D40909" s="60"/>
      <c r="E40909"/>
      <c r="F40909"/>
      <c r="G40909" s="61"/>
      <c r="H40909"/>
      <c r="I40909"/>
      <c r="J40909"/>
      <c r="K40909"/>
      <c r="L40909"/>
      <c r="M40909"/>
    </row>
    <row r="40910" spans="1:13">
      <c r="A40910"/>
      <c r="B40910" s="61"/>
      <c r="C40910" s="63"/>
      <c r="D40910" s="60"/>
      <c r="E40910"/>
      <c r="F40910"/>
      <c r="G40910" s="61"/>
      <c r="H40910"/>
      <c r="I40910"/>
      <c r="J40910"/>
      <c r="K40910"/>
      <c r="L40910"/>
      <c r="M40910"/>
    </row>
    <row r="40911" spans="1:13">
      <c r="A40911"/>
      <c r="B40911" s="61"/>
      <c r="C40911" s="63"/>
      <c r="D40911" s="60"/>
      <c r="E40911"/>
      <c r="F40911"/>
      <c r="G40911" s="61"/>
      <c r="H40911"/>
      <c r="I40911"/>
      <c r="J40911"/>
      <c r="K40911"/>
      <c r="L40911"/>
      <c r="M40911"/>
    </row>
    <row r="40912" spans="1:13">
      <c r="A40912"/>
      <c r="B40912" s="61"/>
      <c r="C40912" s="63"/>
      <c r="D40912" s="60"/>
      <c r="E40912"/>
      <c r="F40912"/>
      <c r="G40912" s="61"/>
      <c r="H40912"/>
      <c r="I40912"/>
      <c r="J40912"/>
      <c r="K40912"/>
      <c r="L40912"/>
      <c r="M40912"/>
    </row>
    <row r="40913" spans="1:13">
      <c r="A40913"/>
      <c r="B40913" s="61"/>
      <c r="C40913" s="63"/>
      <c r="D40913" s="60"/>
      <c r="E40913"/>
      <c r="F40913"/>
      <c r="G40913" s="61"/>
      <c r="H40913"/>
      <c r="I40913"/>
      <c r="J40913"/>
      <c r="K40913"/>
      <c r="L40913"/>
      <c r="M40913"/>
    </row>
    <row r="40914" spans="1:13">
      <c r="A40914"/>
      <c r="B40914" s="61"/>
      <c r="C40914" s="63"/>
      <c r="D40914" s="60"/>
      <c r="E40914"/>
      <c r="F40914"/>
      <c r="G40914" s="61"/>
      <c r="H40914"/>
      <c r="I40914"/>
      <c r="J40914"/>
      <c r="K40914"/>
      <c r="L40914"/>
      <c r="M40914"/>
    </row>
    <row r="40915" spans="1:13">
      <c r="A40915"/>
      <c r="B40915" s="61"/>
      <c r="C40915" s="63"/>
      <c r="D40915" s="60"/>
      <c r="E40915"/>
      <c r="F40915"/>
      <c r="G40915" s="61"/>
      <c r="H40915"/>
      <c r="I40915"/>
      <c r="J40915"/>
      <c r="K40915"/>
      <c r="L40915"/>
      <c r="M40915"/>
    </row>
    <row r="40916" spans="1:13">
      <c r="A40916"/>
      <c r="B40916" s="61"/>
      <c r="C40916" s="63"/>
      <c r="D40916" s="60"/>
      <c r="E40916"/>
      <c r="F40916"/>
      <c r="G40916" s="61"/>
      <c r="H40916"/>
      <c r="I40916"/>
      <c r="J40916"/>
      <c r="K40916"/>
      <c r="L40916"/>
      <c r="M40916"/>
    </row>
    <row r="40917" spans="1:13">
      <c r="A40917"/>
      <c r="B40917" s="61"/>
      <c r="C40917" s="63"/>
      <c r="D40917" s="60"/>
      <c r="E40917"/>
      <c r="F40917"/>
      <c r="G40917" s="61"/>
      <c r="H40917"/>
      <c r="I40917"/>
      <c r="J40917"/>
      <c r="K40917"/>
      <c r="L40917"/>
      <c r="M40917"/>
    </row>
    <row r="40918" spans="1:13">
      <c r="A40918"/>
      <c r="B40918" s="61"/>
      <c r="C40918" s="63"/>
      <c r="D40918" s="60"/>
      <c r="E40918"/>
      <c r="F40918"/>
      <c r="G40918" s="61"/>
      <c r="H40918"/>
      <c r="I40918"/>
      <c r="J40918"/>
      <c r="K40918"/>
      <c r="L40918"/>
      <c r="M40918"/>
    </row>
    <row r="40919" spans="1:13">
      <c r="A40919"/>
      <c r="B40919" s="61"/>
      <c r="C40919" s="63"/>
      <c r="D40919" s="60"/>
      <c r="E40919"/>
      <c r="F40919"/>
      <c r="G40919" s="61"/>
      <c r="H40919"/>
      <c r="I40919"/>
      <c r="J40919"/>
      <c r="K40919"/>
      <c r="L40919"/>
      <c r="M40919"/>
    </row>
    <row r="40920" spans="1:13">
      <c r="A40920"/>
      <c r="B40920" s="61"/>
      <c r="C40920" s="63"/>
      <c r="D40920" s="60"/>
      <c r="E40920"/>
      <c r="F40920"/>
      <c r="G40920" s="61"/>
      <c r="H40920"/>
      <c r="I40920"/>
      <c r="J40920"/>
      <c r="K40920"/>
      <c r="L40920"/>
      <c r="M40920"/>
    </row>
    <row r="40921" spans="1:13">
      <c r="A40921"/>
      <c r="B40921" s="61"/>
      <c r="C40921" s="63"/>
      <c r="D40921" s="60"/>
      <c r="E40921"/>
      <c r="F40921"/>
      <c r="G40921" s="61"/>
      <c r="H40921"/>
      <c r="I40921"/>
      <c r="J40921"/>
      <c r="K40921"/>
      <c r="L40921"/>
      <c r="M40921"/>
    </row>
    <row r="40922" spans="1:13">
      <c r="A40922"/>
      <c r="B40922" s="61"/>
      <c r="C40922" s="63"/>
      <c r="D40922" s="60"/>
      <c r="E40922"/>
      <c r="F40922"/>
      <c r="G40922" s="61"/>
      <c r="H40922"/>
      <c r="I40922"/>
      <c r="J40922"/>
      <c r="K40922"/>
      <c r="L40922"/>
      <c r="M40922"/>
    </row>
    <row r="40923" spans="1:13">
      <c r="A40923"/>
      <c r="B40923" s="61"/>
      <c r="C40923" s="63"/>
      <c r="D40923" s="60"/>
      <c r="E40923"/>
      <c r="F40923"/>
      <c r="G40923" s="61"/>
      <c r="H40923"/>
      <c r="I40923"/>
      <c r="J40923"/>
      <c r="K40923"/>
      <c r="L40923"/>
      <c r="M40923"/>
    </row>
    <row r="40924" spans="1:13">
      <c r="A40924"/>
      <c r="B40924" s="61"/>
      <c r="C40924" s="63"/>
      <c r="D40924" s="60"/>
      <c r="E40924"/>
      <c r="F40924"/>
      <c r="G40924" s="61"/>
      <c r="H40924"/>
      <c r="I40924"/>
      <c r="J40924"/>
      <c r="K40924"/>
      <c r="L40924"/>
      <c r="M40924"/>
    </row>
    <row r="40925" spans="1:13">
      <c r="A40925"/>
      <c r="B40925" s="61"/>
      <c r="C40925" s="63"/>
      <c r="D40925" s="60"/>
      <c r="E40925"/>
      <c r="F40925"/>
      <c r="G40925" s="61"/>
      <c r="H40925"/>
      <c r="I40925"/>
      <c r="J40925"/>
      <c r="K40925"/>
      <c r="L40925"/>
      <c r="M40925"/>
    </row>
    <row r="40926" spans="1:13">
      <c r="A40926"/>
      <c r="B40926" s="61"/>
      <c r="C40926" s="63"/>
      <c r="D40926" s="60"/>
      <c r="E40926"/>
      <c r="F40926"/>
      <c r="G40926" s="61"/>
      <c r="H40926"/>
      <c r="I40926"/>
      <c r="J40926"/>
      <c r="K40926"/>
      <c r="L40926"/>
      <c r="M40926"/>
    </row>
    <row r="40927" spans="1:13">
      <c r="A40927"/>
      <c r="B40927" s="61"/>
      <c r="C40927" s="63"/>
      <c r="D40927" s="60"/>
      <c r="E40927"/>
      <c r="F40927"/>
      <c r="G40927" s="61"/>
      <c r="H40927"/>
      <c r="I40927"/>
      <c r="J40927"/>
      <c r="K40927"/>
      <c r="L40927"/>
      <c r="M40927"/>
    </row>
    <row r="40928" spans="1:13">
      <c r="A40928"/>
      <c r="B40928" s="61"/>
      <c r="C40928" s="63"/>
      <c r="D40928" s="60"/>
      <c r="E40928"/>
      <c r="F40928"/>
      <c r="G40928" s="61"/>
      <c r="H40928"/>
      <c r="I40928"/>
      <c r="J40928"/>
      <c r="K40928"/>
      <c r="L40928"/>
      <c r="M40928"/>
    </row>
    <row r="40929" spans="1:13">
      <c r="A40929"/>
      <c r="B40929" s="61"/>
      <c r="C40929" s="63"/>
      <c r="D40929" s="60"/>
      <c r="E40929"/>
      <c r="F40929"/>
      <c r="G40929" s="61"/>
      <c r="H40929"/>
      <c r="I40929"/>
      <c r="J40929"/>
      <c r="K40929"/>
      <c r="L40929"/>
      <c r="M40929"/>
    </row>
    <row r="40930" spans="1:13">
      <c r="A40930"/>
      <c r="B40930" s="61"/>
      <c r="C40930" s="63"/>
      <c r="D40930" s="60"/>
      <c r="E40930"/>
      <c r="F40930"/>
      <c r="G40930" s="61"/>
      <c r="H40930"/>
      <c r="I40930"/>
      <c r="J40930"/>
      <c r="K40930"/>
      <c r="L40930"/>
      <c r="M40930"/>
    </row>
    <row r="40931" spans="1:13">
      <c r="A40931"/>
      <c r="B40931" s="61"/>
      <c r="C40931" s="63"/>
      <c r="D40931" s="60"/>
      <c r="E40931"/>
      <c r="F40931"/>
      <c r="G40931" s="61"/>
      <c r="H40931"/>
      <c r="I40931"/>
      <c r="J40931"/>
      <c r="K40931"/>
      <c r="L40931"/>
      <c r="M40931"/>
    </row>
    <row r="40932" spans="1:13">
      <c r="A40932"/>
      <c r="B40932" s="61"/>
      <c r="C40932" s="63"/>
      <c r="D40932" s="60"/>
      <c r="E40932"/>
      <c r="F40932"/>
      <c r="G40932" s="61"/>
      <c r="H40932"/>
      <c r="I40932"/>
      <c r="J40932"/>
      <c r="K40932"/>
      <c r="L40932"/>
      <c r="M40932"/>
    </row>
    <row r="40933" spans="1:13">
      <c r="A40933"/>
      <c r="B40933" s="61"/>
      <c r="C40933" s="63"/>
      <c r="D40933" s="60"/>
      <c r="E40933"/>
      <c r="F40933"/>
      <c r="G40933" s="61"/>
      <c r="H40933"/>
      <c r="I40933"/>
      <c r="J40933"/>
      <c r="K40933"/>
      <c r="L40933"/>
      <c r="M40933"/>
    </row>
    <row r="40934" spans="1:13">
      <c r="A40934"/>
      <c r="B40934" s="61"/>
      <c r="C40934" s="63"/>
      <c r="D40934" s="60"/>
      <c r="E40934"/>
      <c r="F40934"/>
      <c r="G40934" s="61"/>
      <c r="H40934"/>
      <c r="I40934"/>
      <c r="J40934"/>
      <c r="K40934"/>
      <c r="L40934"/>
      <c r="M40934"/>
    </row>
    <row r="40935" spans="1:13">
      <c r="A40935"/>
      <c r="B40935" s="61"/>
      <c r="C40935" s="63"/>
      <c r="D40935" s="60"/>
      <c r="E40935"/>
      <c r="F40935"/>
      <c r="G40935" s="61"/>
      <c r="H40935"/>
      <c r="I40935"/>
      <c r="J40935"/>
      <c r="K40935"/>
      <c r="L40935"/>
      <c r="M40935"/>
    </row>
    <row r="40936" spans="1:13">
      <c r="A40936"/>
      <c r="B40936" s="61"/>
      <c r="C40936" s="63"/>
      <c r="D40936" s="60"/>
      <c r="E40936"/>
      <c r="F40936"/>
      <c r="G40936" s="61"/>
      <c r="H40936"/>
      <c r="I40936"/>
      <c r="J40936"/>
      <c r="K40936"/>
      <c r="L40936"/>
      <c r="M40936"/>
    </row>
    <row r="40937" spans="1:13">
      <c r="A40937"/>
      <c r="B40937" s="61"/>
      <c r="C40937" s="63"/>
      <c r="D40937" s="60"/>
      <c r="E40937"/>
      <c r="F40937"/>
      <c r="G40937" s="61"/>
      <c r="H40937"/>
      <c r="I40937"/>
      <c r="J40937"/>
      <c r="K40937"/>
      <c r="L40937"/>
      <c r="M40937"/>
    </row>
    <row r="40938" spans="1:13">
      <c r="A40938"/>
      <c r="B40938" s="61"/>
      <c r="C40938" s="63"/>
      <c r="D40938" s="60"/>
      <c r="E40938"/>
      <c r="F40938"/>
      <c r="G40938" s="61"/>
      <c r="H40938"/>
      <c r="I40938"/>
      <c r="J40938"/>
      <c r="K40938"/>
      <c r="L40938"/>
      <c r="M40938"/>
    </row>
    <row r="40939" spans="1:13">
      <c r="A40939"/>
      <c r="B40939" s="61"/>
      <c r="C40939" s="63"/>
      <c r="D40939" s="60"/>
      <c r="E40939"/>
      <c r="F40939"/>
      <c r="G40939" s="61"/>
      <c r="H40939"/>
      <c r="I40939"/>
      <c r="J40939"/>
      <c r="K40939"/>
      <c r="L40939"/>
      <c r="M40939"/>
    </row>
    <row r="40940" spans="1:13">
      <c r="A40940"/>
      <c r="B40940" s="61"/>
      <c r="C40940" s="63"/>
      <c r="D40940" s="60"/>
      <c r="E40940"/>
      <c r="F40940"/>
      <c r="G40940" s="61"/>
      <c r="H40940"/>
      <c r="I40940"/>
      <c r="J40940"/>
      <c r="K40940"/>
      <c r="L40940"/>
      <c r="M40940"/>
    </row>
    <row r="40941" spans="1:13">
      <c r="A40941"/>
      <c r="B40941" s="61"/>
      <c r="C40941" s="63"/>
      <c r="D40941" s="60"/>
      <c r="E40941"/>
      <c r="F40941"/>
      <c r="G40941" s="61"/>
      <c r="H40941"/>
      <c r="I40941"/>
      <c r="J40941"/>
      <c r="K40941"/>
      <c r="L40941"/>
      <c r="M40941"/>
    </row>
    <row r="40942" spans="1:13">
      <c r="A40942"/>
      <c r="B40942" s="61"/>
      <c r="C40942" s="63"/>
      <c r="D40942" s="60"/>
      <c r="E40942"/>
      <c r="F40942"/>
      <c r="G40942" s="61"/>
      <c r="H40942"/>
      <c r="I40942"/>
      <c r="J40942"/>
      <c r="K40942"/>
      <c r="L40942"/>
      <c r="M40942"/>
    </row>
    <row r="40943" spans="1:13">
      <c r="A40943"/>
      <c r="B40943" s="61"/>
      <c r="C40943" s="63"/>
      <c r="D40943" s="60"/>
      <c r="E40943"/>
      <c r="F40943"/>
      <c r="G40943" s="61"/>
      <c r="H40943"/>
      <c r="I40943"/>
      <c r="J40943"/>
      <c r="K40943"/>
      <c r="L40943"/>
      <c r="M40943"/>
    </row>
    <row r="40944" spans="1:13">
      <c r="A40944"/>
      <c r="B40944" s="61"/>
      <c r="C40944" s="63"/>
      <c r="D40944" s="60"/>
      <c r="E40944"/>
      <c r="F40944"/>
      <c r="G40944" s="61"/>
      <c r="H40944"/>
      <c r="I40944"/>
      <c r="J40944"/>
      <c r="K40944"/>
      <c r="L40944"/>
      <c r="M40944"/>
    </row>
    <row r="40945" spans="1:13">
      <c r="A40945"/>
      <c r="B40945" s="61"/>
      <c r="C40945" s="63"/>
      <c r="D40945" s="60"/>
      <c r="E40945"/>
      <c r="F40945"/>
      <c r="G40945" s="61"/>
      <c r="H40945"/>
      <c r="I40945"/>
      <c r="J40945"/>
      <c r="K40945"/>
      <c r="L40945"/>
      <c r="M40945"/>
    </row>
    <row r="40946" spans="1:13">
      <c r="A40946"/>
      <c r="B40946" s="61"/>
      <c r="C40946" s="63"/>
      <c r="D40946" s="60"/>
      <c r="E40946"/>
      <c r="F40946"/>
      <c r="G40946" s="61"/>
      <c r="H40946"/>
      <c r="I40946"/>
      <c r="J40946"/>
      <c r="K40946"/>
      <c r="L40946"/>
      <c r="M40946"/>
    </row>
    <row r="40947" spans="1:13">
      <c r="A40947"/>
      <c r="B40947" s="61"/>
      <c r="C40947" s="63"/>
      <c r="D40947" s="60"/>
      <c r="E40947"/>
      <c r="F40947"/>
      <c r="G40947" s="61"/>
      <c r="H40947"/>
      <c r="I40947"/>
      <c r="J40947"/>
      <c r="K40947"/>
      <c r="L40947"/>
      <c r="M40947"/>
    </row>
    <row r="40948" spans="1:13">
      <c r="A40948"/>
      <c r="B40948" s="61"/>
      <c r="C40948" s="63"/>
      <c r="D40948" s="60"/>
      <c r="E40948"/>
      <c r="F40948"/>
      <c r="G40948" s="61"/>
      <c r="H40948"/>
      <c r="I40948"/>
      <c r="J40948"/>
      <c r="K40948"/>
      <c r="L40948"/>
      <c r="M40948"/>
    </row>
    <row r="40949" spans="1:13">
      <c r="A40949"/>
      <c r="B40949" s="61"/>
      <c r="C40949" s="63"/>
      <c r="D40949" s="60"/>
      <c r="E40949"/>
      <c r="F40949"/>
      <c r="G40949" s="61"/>
      <c r="H40949"/>
      <c r="I40949"/>
      <c r="J40949"/>
      <c r="K40949"/>
      <c r="L40949"/>
      <c r="M40949"/>
    </row>
    <row r="40950" spans="1:13">
      <c r="A40950"/>
      <c r="B40950" s="61"/>
      <c r="C40950" s="63"/>
      <c r="D40950" s="60"/>
      <c r="E40950"/>
      <c r="F40950"/>
      <c r="G40950" s="61"/>
      <c r="H40950"/>
      <c r="I40950"/>
      <c r="J40950"/>
      <c r="K40950"/>
      <c r="L40950"/>
      <c r="M40950"/>
    </row>
    <row r="40951" spans="1:13">
      <c r="A40951"/>
      <c r="B40951" s="61"/>
      <c r="C40951" s="63"/>
      <c r="D40951" s="60"/>
      <c r="E40951"/>
      <c r="F40951"/>
      <c r="G40951" s="61"/>
      <c r="H40951"/>
      <c r="I40951"/>
      <c r="J40951"/>
      <c r="K40951"/>
      <c r="L40951"/>
      <c r="M40951"/>
    </row>
    <row r="40952" spans="1:13">
      <c r="A40952"/>
      <c r="B40952" s="61"/>
      <c r="C40952" s="63"/>
      <c r="D40952" s="60"/>
      <c r="E40952"/>
      <c r="F40952"/>
      <c r="G40952" s="61"/>
      <c r="H40952"/>
      <c r="I40952"/>
      <c r="J40952"/>
      <c r="K40952"/>
      <c r="L40952"/>
      <c r="M40952"/>
    </row>
    <row r="40953" spans="1:13">
      <c r="A40953"/>
      <c r="B40953" s="61"/>
      <c r="C40953" s="63"/>
      <c r="D40953" s="60"/>
      <c r="E40953"/>
      <c r="F40953"/>
      <c r="G40953" s="61"/>
      <c r="H40953"/>
      <c r="I40953"/>
      <c r="J40953"/>
      <c r="K40953"/>
      <c r="L40953"/>
      <c r="M40953"/>
    </row>
    <row r="40954" spans="1:13">
      <c r="A40954"/>
      <c r="B40954" s="61"/>
      <c r="C40954" s="63"/>
      <c r="D40954" s="60"/>
      <c r="E40954"/>
      <c r="F40954"/>
      <c r="G40954" s="61"/>
      <c r="H40954"/>
      <c r="I40954"/>
      <c r="J40954"/>
      <c r="K40954"/>
      <c r="L40954"/>
      <c r="M40954"/>
    </row>
    <row r="40955" spans="1:13">
      <c r="A40955"/>
      <c r="B40955" s="61"/>
      <c r="C40955" s="63"/>
      <c r="D40955" s="60"/>
      <c r="E40955"/>
      <c r="F40955"/>
      <c r="G40955" s="61"/>
      <c r="H40955"/>
      <c r="I40955"/>
      <c r="J40955"/>
      <c r="K40955"/>
      <c r="L40955"/>
      <c r="M40955"/>
    </row>
    <row r="40956" spans="1:13">
      <c r="A40956"/>
      <c r="B40956" s="61"/>
      <c r="C40956" s="63"/>
      <c r="D40956" s="60"/>
      <c r="E40956"/>
      <c r="F40956"/>
      <c r="G40956" s="61"/>
      <c r="H40956"/>
      <c r="I40956"/>
      <c r="J40956"/>
      <c r="K40956"/>
      <c r="L40956"/>
      <c r="M40956"/>
    </row>
    <row r="40957" spans="1:13">
      <c r="A40957"/>
      <c r="B40957" s="61"/>
      <c r="C40957" s="63"/>
      <c r="D40957" s="60"/>
      <c r="E40957"/>
      <c r="F40957"/>
      <c r="G40957" s="61"/>
      <c r="H40957"/>
      <c r="I40957"/>
      <c r="J40957"/>
      <c r="K40957"/>
      <c r="L40957"/>
      <c r="M40957"/>
    </row>
    <row r="40958" spans="1:13">
      <c r="A40958"/>
      <c r="B40958" s="61"/>
      <c r="C40958" s="63"/>
      <c r="D40958" s="60"/>
      <c r="E40958"/>
      <c r="F40958"/>
      <c r="G40958" s="61"/>
      <c r="H40958"/>
      <c r="I40958"/>
      <c r="J40958"/>
      <c r="K40958"/>
      <c r="L40958"/>
      <c r="M40958"/>
    </row>
    <row r="40959" spans="1:13">
      <c r="A40959"/>
      <c r="B40959" s="61"/>
      <c r="C40959" s="63"/>
      <c r="D40959" s="60"/>
      <c r="E40959"/>
      <c r="F40959"/>
      <c r="G40959" s="61"/>
      <c r="H40959"/>
      <c r="I40959"/>
      <c r="J40959"/>
      <c r="K40959"/>
      <c r="L40959"/>
      <c r="M40959"/>
    </row>
    <row r="40960" spans="1:13">
      <c r="A40960"/>
      <c r="B40960" s="61"/>
      <c r="C40960" s="63"/>
      <c r="D40960" s="60"/>
      <c r="E40960"/>
      <c r="F40960"/>
      <c r="G40960" s="61"/>
      <c r="H40960"/>
      <c r="I40960"/>
      <c r="J40960"/>
      <c r="K40960"/>
      <c r="L40960"/>
      <c r="M40960"/>
    </row>
    <row r="40961" spans="1:13">
      <c r="A40961"/>
      <c r="B40961" s="61"/>
      <c r="C40961" s="63"/>
      <c r="D40961" s="60"/>
      <c r="E40961"/>
      <c r="F40961"/>
      <c r="G40961" s="61"/>
      <c r="H40961"/>
      <c r="I40961"/>
      <c r="J40961"/>
      <c r="K40961"/>
      <c r="L40961"/>
      <c r="M40961"/>
    </row>
    <row r="40962" spans="1:13">
      <c r="A40962"/>
      <c r="B40962" s="61"/>
      <c r="C40962" s="63"/>
      <c r="D40962" s="60"/>
      <c r="E40962"/>
      <c r="F40962"/>
      <c r="G40962" s="61"/>
      <c r="H40962"/>
      <c r="I40962"/>
      <c r="J40962"/>
      <c r="K40962"/>
      <c r="L40962"/>
      <c r="M40962"/>
    </row>
    <row r="40963" spans="1:13">
      <c r="A40963"/>
      <c r="B40963" s="61"/>
      <c r="C40963" s="63"/>
      <c r="D40963" s="60"/>
      <c r="E40963"/>
      <c r="F40963"/>
      <c r="G40963" s="61"/>
      <c r="H40963"/>
      <c r="I40963"/>
      <c r="J40963"/>
      <c r="K40963"/>
      <c r="L40963"/>
      <c r="M40963"/>
    </row>
    <row r="40964" spans="1:13">
      <c r="A40964"/>
      <c r="B40964" s="61"/>
      <c r="C40964" s="63"/>
      <c r="D40964" s="60"/>
      <c r="E40964"/>
      <c r="F40964"/>
      <c r="G40964" s="61"/>
      <c r="H40964"/>
      <c r="I40964"/>
      <c r="J40964"/>
      <c r="K40964"/>
      <c r="L40964"/>
      <c r="M40964"/>
    </row>
    <row r="40965" spans="1:13">
      <c r="A40965"/>
      <c r="B40965" s="61"/>
      <c r="C40965" s="63"/>
      <c r="D40965" s="60"/>
      <c r="E40965"/>
      <c r="F40965"/>
      <c r="G40965" s="61"/>
      <c r="H40965"/>
      <c r="I40965"/>
      <c r="J40965"/>
      <c r="K40965"/>
      <c r="L40965"/>
      <c r="M40965"/>
    </row>
    <row r="40966" spans="1:13">
      <c r="A40966"/>
      <c r="B40966" s="61"/>
      <c r="C40966" s="63"/>
      <c r="D40966" s="60"/>
      <c r="E40966"/>
      <c r="F40966"/>
      <c r="G40966" s="61"/>
      <c r="H40966"/>
      <c r="I40966"/>
      <c r="J40966"/>
      <c r="K40966"/>
      <c r="L40966"/>
      <c r="M40966"/>
    </row>
    <row r="40967" spans="1:13">
      <c r="A40967"/>
      <c r="B40967" s="61"/>
      <c r="C40967" s="63"/>
      <c r="D40967" s="60"/>
      <c r="E40967"/>
      <c r="F40967"/>
      <c r="G40967" s="61"/>
      <c r="H40967"/>
      <c r="I40967"/>
      <c r="J40967"/>
      <c r="K40967"/>
      <c r="L40967"/>
      <c r="M40967"/>
    </row>
    <row r="40968" spans="1:13">
      <c r="A40968"/>
      <c r="B40968" s="61"/>
      <c r="C40968" s="63"/>
      <c r="D40968" s="60"/>
      <c r="E40968"/>
      <c r="F40968"/>
      <c r="G40968" s="61"/>
      <c r="H40968"/>
      <c r="I40968"/>
      <c r="J40968"/>
      <c r="K40968"/>
      <c r="L40968"/>
      <c r="M40968"/>
    </row>
    <row r="40969" spans="1:13">
      <c r="A40969"/>
      <c r="B40969" s="61"/>
      <c r="C40969" s="63"/>
      <c r="D40969" s="60"/>
      <c r="E40969"/>
      <c r="F40969"/>
      <c r="G40969" s="61"/>
      <c r="H40969"/>
      <c r="I40969"/>
      <c r="J40969"/>
      <c r="K40969"/>
      <c r="L40969"/>
      <c r="M40969"/>
    </row>
    <row r="40970" spans="1:13">
      <c r="A40970"/>
      <c r="B40970" s="61"/>
      <c r="C40970" s="63"/>
      <c r="D40970" s="60"/>
      <c r="E40970"/>
      <c r="F40970"/>
      <c r="G40970" s="61"/>
      <c r="H40970"/>
      <c r="I40970"/>
      <c r="J40970"/>
      <c r="K40970"/>
      <c r="L40970"/>
      <c r="M40970"/>
    </row>
    <row r="40971" spans="1:13">
      <c r="A40971"/>
      <c r="B40971" s="61"/>
      <c r="C40971" s="63"/>
      <c r="D40971" s="60"/>
      <c r="E40971"/>
      <c r="F40971"/>
      <c r="G40971" s="61"/>
      <c r="H40971"/>
      <c r="I40971"/>
      <c r="J40971"/>
      <c r="K40971"/>
      <c r="L40971"/>
      <c r="M40971"/>
    </row>
    <row r="40972" spans="1:13">
      <c r="A40972"/>
      <c r="B40972" s="61"/>
      <c r="C40972" s="63"/>
      <c r="D40972" s="60"/>
      <c r="E40972"/>
      <c r="F40972"/>
      <c r="G40972" s="61"/>
      <c r="H40972"/>
      <c r="I40972"/>
      <c r="J40972"/>
      <c r="K40972"/>
      <c r="L40972"/>
      <c r="M40972"/>
    </row>
    <row r="40973" spans="1:13">
      <c r="A40973"/>
      <c r="B40973" s="61"/>
      <c r="C40973" s="63"/>
      <c r="D40973" s="60"/>
      <c r="E40973"/>
      <c r="F40973"/>
      <c r="G40973" s="61"/>
      <c r="H40973"/>
      <c r="I40973"/>
      <c r="J40973"/>
      <c r="K40973"/>
      <c r="L40973"/>
      <c r="M40973"/>
    </row>
    <row r="40974" spans="1:13">
      <c r="A40974"/>
      <c r="B40974" s="61"/>
      <c r="C40974" s="63"/>
      <c r="D40974" s="60"/>
      <c r="E40974"/>
      <c r="F40974"/>
      <c r="G40974" s="61"/>
      <c r="H40974"/>
      <c r="I40974"/>
      <c r="J40974"/>
      <c r="K40974"/>
      <c r="L40974"/>
      <c r="M40974"/>
    </row>
    <row r="40975" spans="1:13">
      <c r="A40975"/>
      <c r="B40975" s="61"/>
      <c r="C40975" s="63"/>
      <c r="D40975" s="60"/>
      <c r="E40975"/>
      <c r="F40975"/>
      <c r="G40975" s="61"/>
      <c r="H40975"/>
      <c r="I40975"/>
      <c r="J40975"/>
      <c r="K40975"/>
      <c r="L40975"/>
      <c r="M40975"/>
    </row>
    <row r="40976" spans="1:13">
      <c r="A40976"/>
      <c r="B40976" s="61"/>
      <c r="C40976" s="63"/>
      <c r="D40976" s="60"/>
      <c r="E40976"/>
      <c r="F40976"/>
      <c r="G40976" s="61"/>
      <c r="H40976"/>
      <c r="I40976"/>
      <c r="J40976"/>
      <c r="K40976"/>
      <c r="L40976"/>
      <c r="M40976"/>
    </row>
    <row r="40977" spans="1:13">
      <c r="A40977"/>
      <c r="B40977" s="61"/>
      <c r="C40977" s="63"/>
      <c r="D40977" s="60"/>
      <c r="E40977"/>
      <c r="F40977"/>
      <c r="G40977" s="61"/>
      <c r="H40977"/>
      <c r="I40977"/>
      <c r="J40977"/>
      <c r="K40977"/>
      <c r="L40977"/>
      <c r="M40977"/>
    </row>
    <row r="40978" spans="1:13">
      <c r="A40978"/>
      <c r="B40978" s="61"/>
      <c r="C40978" s="63"/>
      <c r="D40978" s="60"/>
      <c r="E40978"/>
      <c r="F40978"/>
      <c r="G40978" s="61"/>
      <c r="H40978"/>
      <c r="I40978"/>
      <c r="J40978"/>
      <c r="K40978"/>
      <c r="L40978"/>
      <c r="M40978"/>
    </row>
    <row r="40979" spans="1:13">
      <c r="A40979"/>
      <c r="B40979" s="61"/>
      <c r="C40979" s="63"/>
      <c r="D40979" s="60"/>
      <c r="E40979"/>
      <c r="F40979"/>
      <c r="G40979" s="61"/>
      <c r="H40979"/>
      <c r="I40979"/>
      <c r="J40979"/>
      <c r="K40979"/>
      <c r="L40979"/>
      <c r="M40979"/>
    </row>
    <row r="40980" spans="1:13">
      <c r="A40980"/>
      <c r="B40980" s="61"/>
      <c r="C40980" s="63"/>
      <c r="D40980" s="60"/>
      <c r="E40980"/>
      <c r="F40980"/>
      <c r="G40980" s="61"/>
      <c r="H40980"/>
      <c r="I40980"/>
      <c r="J40980"/>
      <c r="K40980"/>
      <c r="L40980"/>
      <c r="M40980"/>
    </row>
    <row r="40981" spans="1:13">
      <c r="A40981"/>
      <c r="B40981" s="61"/>
      <c r="C40981" s="63"/>
      <c r="D40981" s="60"/>
      <c r="E40981"/>
      <c r="F40981"/>
      <c r="G40981" s="61"/>
      <c r="H40981"/>
      <c r="I40981"/>
      <c r="J40981"/>
      <c r="K40981"/>
      <c r="L40981"/>
      <c r="M40981"/>
    </row>
    <row r="40982" spans="1:13">
      <c r="A40982"/>
      <c r="B40982" s="61"/>
      <c r="C40982" s="63"/>
      <c r="D40982" s="60"/>
      <c r="E40982"/>
      <c r="F40982"/>
      <c r="G40982" s="61"/>
      <c r="H40982"/>
      <c r="I40982"/>
      <c r="J40982"/>
      <c r="K40982"/>
      <c r="L40982"/>
      <c r="M40982"/>
    </row>
    <row r="40983" spans="1:13">
      <c r="A40983"/>
      <c r="B40983" s="61"/>
      <c r="C40983" s="63"/>
      <c r="D40983" s="60"/>
      <c r="E40983"/>
      <c r="F40983"/>
      <c r="G40983" s="61"/>
      <c r="H40983"/>
      <c r="I40983"/>
      <c r="J40983"/>
      <c r="K40983"/>
      <c r="L40983"/>
      <c r="M40983"/>
    </row>
    <row r="40984" spans="1:13">
      <c r="A40984"/>
      <c r="B40984" s="61"/>
      <c r="C40984" s="63"/>
      <c r="D40984" s="60"/>
      <c r="E40984"/>
      <c r="F40984"/>
      <c r="G40984" s="61"/>
      <c r="H40984"/>
      <c r="I40984"/>
      <c r="J40984"/>
      <c r="K40984"/>
      <c r="L40984"/>
      <c r="M40984"/>
    </row>
    <row r="40985" spans="1:13">
      <c r="A40985"/>
      <c r="B40985" s="61"/>
      <c r="C40985" s="63"/>
      <c r="D40985" s="60"/>
      <c r="E40985"/>
      <c r="F40985"/>
      <c r="G40985" s="61"/>
      <c r="H40985"/>
      <c r="I40985"/>
      <c r="J40985"/>
      <c r="K40985"/>
      <c r="L40985"/>
      <c r="M40985"/>
    </row>
    <row r="40986" spans="1:13">
      <c r="A40986"/>
      <c r="B40986" s="61"/>
      <c r="C40986" s="63"/>
      <c r="D40986" s="60"/>
      <c r="E40986"/>
      <c r="F40986"/>
      <c r="G40986" s="61"/>
      <c r="H40986"/>
      <c r="I40986"/>
      <c r="J40986"/>
      <c r="K40986"/>
      <c r="L40986"/>
      <c r="M40986"/>
    </row>
    <row r="40987" spans="1:13">
      <c r="A40987"/>
      <c r="B40987" s="61"/>
      <c r="C40987" s="63"/>
      <c r="D40987" s="60"/>
      <c r="E40987"/>
      <c r="F40987"/>
      <c r="G40987" s="61"/>
      <c r="H40987"/>
      <c r="I40987"/>
      <c r="J40987"/>
      <c r="K40987"/>
      <c r="L40987"/>
      <c r="M40987"/>
    </row>
    <row r="40988" spans="1:13">
      <c r="A40988"/>
      <c r="B40988" s="61"/>
      <c r="C40988" s="63"/>
      <c r="D40988" s="60"/>
      <c r="E40988"/>
      <c r="F40988"/>
      <c r="G40988" s="61"/>
      <c r="H40988"/>
      <c r="I40988"/>
      <c r="J40988"/>
      <c r="K40988"/>
      <c r="L40988"/>
      <c r="M40988"/>
    </row>
    <row r="40989" spans="1:13">
      <c r="A40989"/>
      <c r="B40989" s="61"/>
      <c r="C40989" s="63"/>
      <c r="D40989" s="60"/>
      <c r="E40989"/>
      <c r="F40989"/>
      <c r="G40989" s="61"/>
      <c r="H40989"/>
      <c r="I40989"/>
      <c r="J40989"/>
      <c r="K40989"/>
      <c r="L40989"/>
      <c r="M40989"/>
    </row>
    <row r="40990" spans="1:13">
      <c r="A40990"/>
      <c r="B40990" s="61"/>
      <c r="C40990" s="63"/>
      <c r="D40990" s="60"/>
      <c r="E40990"/>
      <c r="F40990"/>
      <c r="G40990" s="61"/>
      <c r="H40990"/>
      <c r="I40990"/>
      <c r="J40990"/>
      <c r="K40990"/>
      <c r="L40990"/>
      <c r="M40990"/>
    </row>
    <row r="40991" spans="1:13">
      <c r="A40991"/>
      <c r="B40991" s="61"/>
      <c r="C40991" s="63"/>
      <c r="D40991" s="60"/>
      <c r="E40991"/>
      <c r="F40991"/>
      <c r="G40991" s="61"/>
      <c r="H40991"/>
      <c r="I40991"/>
      <c r="J40991"/>
      <c r="K40991"/>
      <c r="L40991"/>
      <c r="M40991"/>
    </row>
    <row r="40992" spans="1:13">
      <c r="A40992"/>
      <c r="B40992" s="61"/>
      <c r="C40992" s="63"/>
      <c r="D40992" s="60"/>
      <c r="E40992"/>
      <c r="F40992"/>
      <c r="G40992" s="61"/>
      <c r="H40992"/>
      <c r="I40992"/>
      <c r="J40992"/>
      <c r="K40992"/>
      <c r="L40992"/>
      <c r="M40992"/>
    </row>
    <row r="40993" spans="1:13">
      <c r="A40993"/>
      <c r="B40993" s="61"/>
      <c r="C40993" s="63"/>
      <c r="D40993" s="60"/>
      <c r="E40993"/>
      <c r="F40993"/>
      <c r="G40993" s="61"/>
      <c r="H40993"/>
      <c r="I40993"/>
      <c r="J40993"/>
      <c r="K40993"/>
      <c r="L40993"/>
      <c r="M40993"/>
    </row>
    <row r="40994" spans="1:13">
      <c r="A40994"/>
      <c r="B40994" s="61"/>
      <c r="C40994" s="63"/>
      <c r="D40994" s="60"/>
      <c r="E40994"/>
      <c r="F40994"/>
      <c r="G40994" s="61"/>
      <c r="H40994"/>
      <c r="I40994"/>
      <c r="J40994"/>
      <c r="K40994"/>
      <c r="L40994"/>
      <c r="M40994"/>
    </row>
    <row r="40995" spans="1:13">
      <c r="A40995"/>
      <c r="B40995" s="61"/>
      <c r="C40995" s="63"/>
      <c r="D40995" s="60"/>
      <c r="E40995"/>
      <c r="F40995"/>
      <c r="G40995" s="61"/>
      <c r="H40995"/>
      <c r="I40995"/>
      <c r="J40995"/>
      <c r="K40995"/>
      <c r="L40995"/>
      <c r="M40995"/>
    </row>
    <row r="40996" spans="1:13">
      <c r="A40996"/>
      <c r="B40996" s="61"/>
      <c r="C40996" s="63"/>
      <c r="D40996" s="60"/>
      <c r="E40996"/>
      <c r="F40996"/>
      <c r="G40996" s="61"/>
      <c r="H40996"/>
      <c r="I40996"/>
      <c r="J40996"/>
      <c r="K40996"/>
      <c r="L40996"/>
      <c r="M40996"/>
    </row>
    <row r="40997" spans="1:13">
      <c r="A40997"/>
      <c r="B40997" s="61"/>
      <c r="C40997" s="63"/>
      <c r="D40997" s="60"/>
      <c r="E40997"/>
      <c r="F40997"/>
      <c r="G40997" s="61"/>
      <c r="H40997"/>
      <c r="I40997"/>
      <c r="J40997"/>
      <c r="K40997"/>
      <c r="L40997"/>
      <c r="M40997"/>
    </row>
    <row r="40998" spans="1:13">
      <c r="A40998"/>
      <c r="B40998" s="61"/>
      <c r="C40998" s="63"/>
      <c r="D40998" s="60"/>
      <c r="E40998"/>
      <c r="F40998"/>
      <c r="G40998" s="61"/>
      <c r="H40998"/>
      <c r="I40998"/>
      <c r="J40998"/>
      <c r="K40998"/>
      <c r="L40998"/>
      <c r="M40998"/>
    </row>
    <row r="40999" spans="1:13">
      <c r="A40999"/>
      <c r="B40999" s="61"/>
      <c r="C40999" s="63"/>
      <c r="D40999" s="60"/>
      <c r="E40999"/>
      <c r="F40999"/>
      <c r="G40999" s="61"/>
      <c r="H40999"/>
      <c r="I40999"/>
      <c r="J40999"/>
      <c r="K40999"/>
      <c r="L40999"/>
      <c r="M40999"/>
    </row>
    <row r="41000" spans="1:13">
      <c r="A41000"/>
      <c r="B41000" s="61"/>
      <c r="C41000" s="63"/>
      <c r="D41000" s="60"/>
      <c r="E41000"/>
      <c r="F41000"/>
      <c r="G41000" s="61"/>
      <c r="H41000"/>
      <c r="I41000"/>
      <c r="J41000"/>
      <c r="K41000"/>
      <c r="L41000"/>
      <c r="M41000"/>
    </row>
    <row r="41001" spans="1:13">
      <c r="A41001"/>
      <c r="B41001" s="61"/>
      <c r="C41001" s="63"/>
      <c r="D41001" s="60"/>
      <c r="E41001"/>
      <c r="F41001"/>
      <c r="G41001" s="61"/>
      <c r="H41001"/>
      <c r="I41001"/>
      <c r="J41001"/>
      <c r="K41001"/>
      <c r="L41001"/>
      <c r="M41001"/>
    </row>
    <row r="41002" spans="1:13">
      <c r="A41002"/>
      <c r="B41002" s="61"/>
      <c r="C41002" s="63"/>
      <c r="D41002" s="60"/>
      <c r="E41002"/>
      <c r="F41002"/>
      <c r="G41002" s="61"/>
      <c r="H41002"/>
      <c r="I41002"/>
      <c r="J41002"/>
      <c r="K41002"/>
      <c r="L41002"/>
      <c r="M41002"/>
    </row>
    <row r="41003" spans="1:13">
      <c r="A41003"/>
      <c r="B41003" s="61"/>
      <c r="C41003" s="63"/>
      <c r="D41003" s="60"/>
      <c r="E41003"/>
      <c r="F41003"/>
      <c r="G41003" s="61"/>
      <c r="H41003"/>
      <c r="I41003"/>
      <c r="J41003"/>
      <c r="K41003"/>
      <c r="L41003"/>
      <c r="M41003"/>
    </row>
    <row r="41004" spans="1:13">
      <c r="A41004"/>
      <c r="B41004" s="61"/>
      <c r="C41004" s="63"/>
      <c r="D41004" s="60"/>
      <c r="E41004"/>
      <c r="F41004"/>
      <c r="G41004" s="61"/>
      <c r="H41004"/>
      <c r="I41004"/>
      <c r="J41004"/>
      <c r="K41004"/>
      <c r="L41004"/>
      <c r="M41004"/>
    </row>
    <row r="41005" spans="1:13">
      <c r="A41005"/>
      <c r="B41005" s="61"/>
      <c r="C41005" s="63"/>
      <c r="D41005" s="60"/>
      <c r="E41005"/>
      <c r="F41005"/>
      <c r="G41005" s="61"/>
      <c r="H41005"/>
      <c r="I41005"/>
      <c r="J41005"/>
      <c r="K41005"/>
      <c r="L41005"/>
      <c r="M41005"/>
    </row>
    <row r="41006" spans="1:13">
      <c r="A41006"/>
      <c r="B41006" s="61"/>
      <c r="C41006" s="63"/>
      <c r="D41006" s="60"/>
      <c r="E41006"/>
      <c r="F41006"/>
      <c r="G41006" s="61"/>
      <c r="H41006"/>
      <c r="I41006"/>
      <c r="J41006"/>
      <c r="K41006"/>
      <c r="L41006"/>
      <c r="M41006"/>
    </row>
    <row r="41007" spans="1:13">
      <c r="A41007"/>
      <c r="B41007" s="61"/>
      <c r="C41007" s="63"/>
      <c r="D41007" s="60"/>
      <c r="E41007"/>
      <c r="F41007"/>
      <c r="G41007" s="61"/>
      <c r="H41007"/>
      <c r="I41007"/>
      <c r="J41007"/>
      <c r="K41007"/>
      <c r="L41007"/>
      <c r="M41007"/>
    </row>
    <row r="41008" spans="1:13">
      <c r="A41008"/>
      <c r="B41008" s="61"/>
      <c r="C41008" s="63"/>
      <c r="D41008" s="60"/>
      <c r="E41008"/>
      <c r="F41008"/>
      <c r="G41008" s="61"/>
      <c r="H41008"/>
      <c r="I41008"/>
      <c r="J41008"/>
      <c r="K41008"/>
      <c r="L41008"/>
      <c r="M41008"/>
    </row>
    <row r="41009" spans="1:13">
      <c r="A41009"/>
      <c r="B41009" s="61"/>
      <c r="C41009" s="63"/>
      <c r="D41009" s="60"/>
      <c r="E41009"/>
      <c r="F41009"/>
      <c r="G41009" s="61"/>
      <c r="H41009"/>
      <c r="I41009"/>
      <c r="J41009"/>
      <c r="K41009"/>
      <c r="L41009"/>
      <c r="M41009"/>
    </row>
    <row r="41010" spans="1:13">
      <c r="A41010"/>
      <c r="B41010" s="61"/>
      <c r="C41010" s="63"/>
      <c r="D41010" s="60"/>
      <c r="E41010"/>
      <c r="F41010"/>
      <c r="G41010" s="61"/>
      <c r="H41010"/>
      <c r="I41010"/>
      <c r="J41010"/>
      <c r="K41010"/>
      <c r="L41010"/>
      <c r="M41010"/>
    </row>
    <row r="41011" spans="1:13">
      <c r="A41011"/>
      <c r="B41011" s="61"/>
      <c r="C41011" s="63"/>
      <c r="D41011" s="60"/>
      <c r="E41011"/>
      <c r="F41011"/>
      <c r="G41011" s="61"/>
      <c r="H41011"/>
      <c r="I41011"/>
      <c r="J41011"/>
      <c r="K41011"/>
      <c r="L41011"/>
      <c r="M41011"/>
    </row>
    <row r="41012" spans="1:13">
      <c r="A41012"/>
      <c r="B41012" s="61"/>
      <c r="C41012" s="63"/>
      <c r="D41012" s="60"/>
      <c r="E41012"/>
      <c r="F41012"/>
      <c r="G41012" s="61"/>
      <c r="H41012"/>
      <c r="I41012"/>
      <c r="J41012"/>
      <c r="K41012"/>
      <c r="L41012"/>
      <c r="M41012"/>
    </row>
    <row r="41013" spans="1:13">
      <c r="A41013"/>
      <c r="B41013" s="61"/>
      <c r="C41013" s="63"/>
      <c r="D41013" s="60"/>
      <c r="E41013"/>
      <c r="F41013"/>
      <c r="G41013" s="61"/>
      <c r="H41013"/>
      <c r="I41013"/>
      <c r="J41013"/>
      <c r="K41013"/>
      <c r="L41013"/>
      <c r="M41013"/>
    </row>
    <row r="41014" spans="1:13">
      <c r="A41014"/>
      <c r="B41014" s="61"/>
      <c r="C41014" s="63"/>
      <c r="D41014" s="60"/>
      <c r="E41014"/>
      <c r="F41014"/>
      <c r="G41014" s="61"/>
      <c r="H41014"/>
      <c r="I41014"/>
      <c r="J41014"/>
      <c r="K41014"/>
      <c r="L41014"/>
      <c r="M41014"/>
    </row>
    <row r="41015" spans="1:13">
      <c r="A41015"/>
      <c r="B41015" s="61"/>
      <c r="C41015" s="63"/>
      <c r="D41015" s="60"/>
      <c r="E41015"/>
      <c r="F41015"/>
      <c r="G41015" s="61"/>
      <c r="H41015"/>
      <c r="I41015"/>
      <c r="J41015"/>
      <c r="K41015"/>
      <c r="L41015"/>
      <c r="M41015"/>
    </row>
    <row r="41016" spans="1:13">
      <c r="A41016"/>
      <c r="B41016" s="61"/>
      <c r="C41016" s="63"/>
      <c r="D41016" s="60"/>
      <c r="E41016"/>
      <c r="F41016"/>
      <c r="G41016" s="61"/>
      <c r="H41016"/>
      <c r="I41016"/>
      <c r="J41016"/>
      <c r="K41016"/>
      <c r="L41016"/>
      <c r="M41016"/>
    </row>
    <row r="41017" spans="1:13">
      <c r="A41017"/>
      <c r="B41017" s="61"/>
      <c r="C41017" s="63"/>
      <c r="D41017" s="60"/>
      <c r="E41017"/>
      <c r="F41017"/>
      <c r="G41017" s="61"/>
      <c r="H41017"/>
      <c r="I41017"/>
      <c r="J41017"/>
      <c r="K41017"/>
      <c r="L41017"/>
      <c r="M41017"/>
    </row>
    <row r="41018" spans="1:13">
      <c r="A41018"/>
      <c r="B41018" s="61"/>
      <c r="C41018" s="63"/>
      <c r="D41018" s="60"/>
      <c r="E41018"/>
      <c r="F41018"/>
      <c r="G41018" s="61"/>
      <c r="H41018"/>
      <c r="I41018"/>
      <c r="J41018"/>
      <c r="K41018"/>
      <c r="L41018"/>
      <c r="M41018"/>
    </row>
    <row r="41019" spans="1:13">
      <c r="A41019"/>
      <c r="B41019" s="61"/>
      <c r="C41019" s="63"/>
      <c r="D41019" s="60"/>
      <c r="E41019"/>
      <c r="F41019"/>
      <c r="G41019" s="61"/>
      <c r="H41019"/>
      <c r="I41019"/>
      <c r="J41019"/>
      <c r="K41019"/>
      <c r="L41019"/>
      <c r="M41019"/>
    </row>
    <row r="41020" spans="1:13">
      <c r="A41020"/>
      <c r="B41020" s="61"/>
      <c r="C41020" s="63"/>
      <c r="D41020" s="60"/>
      <c r="E41020"/>
      <c r="F41020"/>
      <c r="G41020" s="61"/>
      <c r="H41020"/>
      <c r="I41020"/>
      <c r="J41020"/>
      <c r="K41020"/>
      <c r="L41020"/>
      <c r="M41020"/>
    </row>
    <row r="41021" spans="1:13">
      <c r="A41021"/>
      <c r="B41021" s="61"/>
      <c r="C41021" s="63"/>
      <c r="D41021" s="60"/>
      <c r="E41021"/>
      <c r="F41021"/>
      <c r="G41021" s="61"/>
      <c r="H41021"/>
      <c r="I41021"/>
      <c r="J41021"/>
      <c r="K41021"/>
      <c r="L41021"/>
      <c r="M41021"/>
    </row>
    <row r="41022" spans="1:13">
      <c r="A41022"/>
      <c r="B41022" s="61"/>
      <c r="C41022" s="63"/>
      <c r="D41022" s="60"/>
      <c r="E41022"/>
      <c r="F41022"/>
      <c r="G41022" s="61"/>
      <c r="H41022"/>
      <c r="I41022"/>
      <c r="J41022"/>
      <c r="K41022"/>
      <c r="L41022"/>
      <c r="M41022"/>
    </row>
    <row r="41023" spans="1:13">
      <c r="A41023"/>
      <c r="B41023" s="61"/>
      <c r="C41023" s="63"/>
      <c r="D41023" s="60"/>
      <c r="E41023"/>
      <c r="F41023"/>
      <c r="G41023" s="61"/>
      <c r="H41023"/>
      <c r="I41023"/>
      <c r="J41023"/>
      <c r="K41023"/>
      <c r="L41023"/>
      <c r="M41023"/>
    </row>
    <row r="41024" spans="1:13">
      <c r="A41024"/>
      <c r="B41024" s="61"/>
      <c r="C41024" s="63"/>
      <c r="D41024" s="60"/>
      <c r="E41024"/>
      <c r="F41024"/>
      <c r="G41024" s="61"/>
      <c r="H41024"/>
      <c r="I41024"/>
      <c r="J41024"/>
      <c r="K41024"/>
      <c r="L41024"/>
      <c r="M41024"/>
    </row>
    <row r="41025" spans="1:13">
      <c r="A41025"/>
      <c r="B41025" s="61"/>
      <c r="C41025" s="63"/>
      <c r="D41025" s="60"/>
      <c r="E41025"/>
      <c r="F41025"/>
      <c r="G41025" s="61"/>
      <c r="H41025"/>
      <c r="I41025"/>
      <c r="J41025"/>
      <c r="K41025"/>
      <c r="L41025"/>
      <c r="M41025"/>
    </row>
    <row r="41026" spans="1:13">
      <c r="A41026"/>
      <c r="B41026" s="61"/>
      <c r="C41026" s="63"/>
      <c r="D41026" s="60"/>
      <c r="E41026"/>
      <c r="F41026"/>
      <c r="G41026" s="61"/>
      <c r="H41026"/>
      <c r="I41026"/>
      <c r="J41026"/>
      <c r="K41026"/>
      <c r="L41026"/>
      <c r="M41026"/>
    </row>
    <row r="41027" spans="1:13">
      <c r="A41027"/>
      <c r="B41027" s="61"/>
      <c r="C41027" s="63"/>
      <c r="D41027" s="60"/>
      <c r="E41027"/>
      <c r="F41027"/>
      <c r="G41027" s="61"/>
      <c r="H41027"/>
      <c r="I41027"/>
      <c r="J41027"/>
      <c r="K41027"/>
      <c r="L41027"/>
      <c r="M41027"/>
    </row>
    <row r="41028" spans="1:13">
      <c r="A41028"/>
      <c r="B41028" s="61"/>
      <c r="C41028" s="63"/>
      <c r="D41028" s="60"/>
      <c r="E41028"/>
      <c r="F41028"/>
      <c r="G41028" s="61"/>
      <c r="H41028"/>
      <c r="I41028"/>
      <c r="J41028"/>
      <c r="K41028"/>
      <c r="L41028"/>
      <c r="M41028"/>
    </row>
    <row r="41029" spans="1:13">
      <c r="A41029"/>
      <c r="B41029" s="61"/>
      <c r="C41029" s="63"/>
      <c r="D41029" s="60"/>
      <c r="E41029"/>
      <c r="F41029"/>
      <c r="G41029" s="61"/>
      <c r="H41029"/>
      <c r="I41029"/>
      <c r="J41029"/>
      <c r="K41029"/>
      <c r="L41029"/>
      <c r="M41029"/>
    </row>
    <row r="41030" spans="1:13">
      <c r="A41030"/>
      <c r="B41030" s="61"/>
      <c r="C41030" s="63"/>
      <c r="D41030" s="60"/>
      <c r="E41030"/>
      <c r="F41030"/>
      <c r="G41030" s="61"/>
      <c r="H41030"/>
      <c r="I41030"/>
      <c r="J41030"/>
      <c r="K41030"/>
      <c r="L41030"/>
      <c r="M41030"/>
    </row>
    <row r="41031" spans="1:13">
      <c r="A41031"/>
      <c r="B41031" s="61"/>
      <c r="C41031" s="63"/>
      <c r="D41031" s="60"/>
      <c r="E41031"/>
      <c r="F41031"/>
      <c r="G41031" s="61"/>
      <c r="H41031"/>
      <c r="I41031"/>
      <c r="J41031"/>
      <c r="K41031"/>
      <c r="L41031"/>
      <c r="M41031"/>
    </row>
    <row r="41032" spans="1:13">
      <c r="A41032"/>
      <c r="B41032" s="61"/>
      <c r="C41032" s="63"/>
      <c r="D41032" s="60"/>
      <c r="E41032"/>
      <c r="F41032"/>
      <c r="G41032" s="61"/>
      <c r="H41032"/>
      <c r="I41032"/>
      <c r="J41032"/>
      <c r="K41032"/>
      <c r="L41032"/>
      <c r="M41032"/>
    </row>
    <row r="41033" spans="1:13">
      <c r="A41033"/>
      <c r="B41033" s="61"/>
      <c r="C41033" s="63"/>
      <c r="D41033" s="60"/>
      <c r="E41033"/>
      <c r="F41033"/>
      <c r="G41033" s="61"/>
      <c r="H41033"/>
      <c r="I41033"/>
      <c r="J41033"/>
      <c r="K41033"/>
      <c r="L41033"/>
      <c r="M41033"/>
    </row>
    <row r="41034" spans="1:13">
      <c r="A41034"/>
      <c r="B41034" s="61"/>
      <c r="C41034" s="63"/>
      <c r="D41034" s="60"/>
      <c r="E41034"/>
      <c r="F41034"/>
      <c r="G41034" s="61"/>
      <c r="H41034"/>
      <c r="I41034"/>
      <c r="J41034"/>
      <c r="K41034"/>
      <c r="L41034"/>
      <c r="M41034"/>
    </row>
    <row r="41035" spans="1:13">
      <c r="A41035"/>
      <c r="B41035" s="61"/>
      <c r="C41035" s="63"/>
      <c r="D41035" s="60"/>
      <c r="E41035"/>
      <c r="F41035"/>
      <c r="G41035" s="61"/>
      <c r="H41035"/>
      <c r="I41035"/>
      <c r="J41035"/>
      <c r="K41035"/>
      <c r="L41035"/>
      <c r="M41035"/>
    </row>
    <row r="41036" spans="1:13">
      <c r="A41036"/>
      <c r="B41036" s="61"/>
      <c r="C41036" s="63"/>
      <c r="D41036" s="60"/>
      <c r="E41036"/>
      <c r="F41036"/>
      <c r="G41036" s="61"/>
      <c r="H41036"/>
      <c r="I41036"/>
      <c r="J41036"/>
      <c r="K41036"/>
      <c r="L41036"/>
      <c r="M41036"/>
    </row>
    <row r="41037" spans="1:13">
      <c r="A41037"/>
      <c r="B41037" s="61"/>
      <c r="C41037" s="63"/>
      <c r="D41037" s="60"/>
      <c r="E41037"/>
      <c r="F41037"/>
      <c r="G41037" s="61"/>
      <c r="H41037"/>
      <c r="I41037"/>
      <c r="J41037"/>
      <c r="K41037"/>
      <c r="L41037"/>
      <c r="M41037"/>
    </row>
    <row r="41038" spans="1:13">
      <c r="A41038"/>
      <c r="B41038" s="61"/>
      <c r="C41038" s="63"/>
      <c r="D41038" s="60"/>
      <c r="E41038"/>
      <c r="F41038"/>
      <c r="G41038" s="61"/>
      <c r="H41038"/>
      <c r="I41038"/>
      <c r="J41038"/>
      <c r="K41038"/>
      <c r="L41038"/>
      <c r="M41038"/>
    </row>
    <row r="41039" spans="1:13">
      <c r="A41039"/>
      <c r="B41039" s="61"/>
      <c r="C41039" s="63"/>
      <c r="D41039" s="60"/>
      <c r="E41039"/>
      <c r="F41039"/>
      <c r="G41039" s="61"/>
      <c r="H41039"/>
      <c r="I41039"/>
      <c r="J41039"/>
      <c r="K41039"/>
      <c r="L41039"/>
      <c r="M41039"/>
    </row>
    <row r="41040" spans="1:13">
      <c r="A41040"/>
      <c r="B41040" s="61"/>
      <c r="C41040" s="63"/>
      <c r="D41040" s="60"/>
      <c r="E41040"/>
      <c r="F41040"/>
      <c r="G41040" s="61"/>
      <c r="H41040"/>
      <c r="I41040"/>
      <c r="J41040"/>
      <c r="K41040"/>
      <c r="L41040"/>
      <c r="M41040"/>
    </row>
    <row r="41041" spans="1:13">
      <c r="A41041"/>
      <c r="B41041" s="61"/>
      <c r="C41041" s="63"/>
      <c r="D41041" s="60"/>
      <c r="E41041"/>
      <c r="F41041"/>
      <c r="G41041" s="61"/>
      <c r="H41041"/>
      <c r="I41041"/>
      <c r="J41041"/>
      <c r="K41041"/>
      <c r="L41041"/>
      <c r="M41041"/>
    </row>
    <row r="41042" spans="1:13">
      <c r="A41042"/>
      <c r="B41042" s="61"/>
      <c r="C41042" s="63"/>
      <c r="D41042" s="60"/>
      <c r="E41042"/>
      <c r="F41042"/>
      <c r="G41042" s="61"/>
      <c r="H41042"/>
      <c r="I41042"/>
      <c r="J41042"/>
      <c r="K41042"/>
      <c r="L41042"/>
      <c r="M41042"/>
    </row>
    <row r="41043" spans="1:13">
      <c r="A41043"/>
      <c r="B41043" s="61"/>
      <c r="C41043" s="63"/>
      <c r="D41043" s="60"/>
      <c r="E41043"/>
      <c r="F41043"/>
      <c r="G41043" s="61"/>
      <c r="H41043"/>
      <c r="I41043"/>
      <c r="J41043"/>
      <c r="K41043"/>
      <c r="L41043"/>
      <c r="M41043"/>
    </row>
    <row r="41044" spans="1:13">
      <c r="A41044"/>
      <c r="B41044" s="61"/>
      <c r="C41044" s="63"/>
      <c r="D41044" s="60"/>
      <c r="E41044"/>
      <c r="F41044"/>
      <c r="G41044" s="61"/>
      <c r="H41044"/>
      <c r="I41044"/>
      <c r="J41044"/>
      <c r="K41044"/>
      <c r="L41044"/>
      <c r="M41044"/>
    </row>
    <row r="41045" spans="1:13">
      <c r="A41045"/>
      <c r="B41045" s="61"/>
      <c r="C41045" s="63"/>
      <c r="D41045" s="60"/>
      <c r="E41045"/>
      <c r="F41045"/>
      <c r="G41045" s="61"/>
      <c r="H41045"/>
      <c r="I41045"/>
      <c r="J41045"/>
      <c r="K41045"/>
      <c r="L41045"/>
      <c r="M41045"/>
    </row>
    <row r="41046" spans="1:13">
      <c r="A41046"/>
      <c r="B41046" s="61"/>
      <c r="C41046" s="63"/>
      <c r="D41046" s="60"/>
      <c r="E41046"/>
      <c r="F41046"/>
      <c r="G41046" s="61"/>
      <c r="H41046"/>
      <c r="I41046"/>
      <c r="J41046"/>
      <c r="K41046"/>
      <c r="L41046"/>
      <c r="M41046"/>
    </row>
    <row r="41047" spans="1:13">
      <c r="A41047"/>
      <c r="B41047" s="61"/>
      <c r="C41047" s="63"/>
      <c r="D41047" s="60"/>
      <c r="E41047"/>
      <c r="F41047"/>
      <c r="G41047" s="61"/>
      <c r="H41047"/>
      <c r="I41047"/>
      <c r="J41047"/>
      <c r="K41047"/>
      <c r="L41047"/>
      <c r="M41047"/>
    </row>
    <row r="41048" spans="1:13">
      <c r="A41048"/>
      <c r="B41048" s="61"/>
      <c r="C41048" s="63"/>
      <c r="D41048" s="60"/>
      <c r="E41048"/>
      <c r="F41048"/>
      <c r="G41048" s="61"/>
      <c r="H41048"/>
      <c r="I41048"/>
      <c r="J41048"/>
      <c r="K41048"/>
      <c r="L41048"/>
      <c r="M41048"/>
    </row>
    <row r="41049" spans="1:13">
      <c r="A41049"/>
      <c r="B41049" s="61"/>
      <c r="C41049" s="63"/>
      <c r="D41049" s="60"/>
      <c r="E41049"/>
      <c r="F41049"/>
      <c r="G41049" s="61"/>
      <c r="H41049"/>
      <c r="I41049"/>
      <c r="J41049"/>
      <c r="K41049"/>
      <c r="L41049"/>
      <c r="M41049"/>
    </row>
    <row r="41050" spans="1:13">
      <c r="A41050"/>
      <c r="B41050" s="61"/>
      <c r="C41050" s="63"/>
      <c r="D41050" s="60"/>
      <c r="E41050"/>
      <c r="F41050"/>
      <c r="G41050" s="61"/>
      <c r="H41050"/>
      <c r="I41050"/>
      <c r="J41050"/>
      <c r="K41050"/>
      <c r="L41050"/>
      <c r="M41050"/>
    </row>
    <row r="41051" spans="1:13">
      <c r="A41051"/>
      <c r="B41051" s="61"/>
      <c r="C41051" s="63"/>
      <c r="D41051" s="60"/>
      <c r="E41051"/>
      <c r="F41051"/>
      <c r="G41051" s="61"/>
      <c r="H41051"/>
      <c r="I41051"/>
      <c r="J41051"/>
      <c r="K41051"/>
      <c r="L41051"/>
      <c r="M41051"/>
    </row>
    <row r="41052" spans="1:13">
      <c r="A41052"/>
      <c r="B41052" s="61"/>
      <c r="C41052" s="63"/>
      <c r="D41052" s="60"/>
      <c r="E41052"/>
      <c r="F41052"/>
      <c r="G41052" s="61"/>
      <c r="H41052"/>
      <c r="I41052"/>
      <c r="J41052"/>
      <c r="K41052"/>
      <c r="L41052"/>
      <c r="M41052"/>
    </row>
    <row r="41053" spans="1:13">
      <c r="A41053"/>
      <c r="B41053" s="61"/>
      <c r="C41053" s="63"/>
      <c r="D41053" s="60"/>
      <c r="E41053"/>
      <c r="F41053"/>
      <c r="G41053" s="61"/>
      <c r="H41053"/>
      <c r="I41053"/>
      <c r="J41053"/>
      <c r="K41053"/>
      <c r="L41053"/>
      <c r="M41053"/>
    </row>
    <row r="41054" spans="1:13">
      <c r="A41054"/>
      <c r="B41054" s="61"/>
      <c r="C41054" s="63"/>
      <c r="D41054" s="60"/>
      <c r="E41054"/>
      <c r="F41054"/>
      <c r="G41054" s="61"/>
      <c r="H41054"/>
      <c r="I41054"/>
      <c r="J41054"/>
      <c r="K41054"/>
      <c r="L41054"/>
      <c r="M41054"/>
    </row>
    <row r="41055" spans="1:13">
      <c r="A41055"/>
      <c r="B41055" s="61"/>
      <c r="C41055" s="63"/>
      <c r="D41055" s="60"/>
      <c r="E41055"/>
      <c r="F41055"/>
      <c r="G41055" s="61"/>
      <c r="H41055"/>
      <c r="I41055"/>
      <c r="J41055"/>
      <c r="K41055"/>
      <c r="L41055"/>
      <c r="M41055"/>
    </row>
    <row r="41056" spans="1:13">
      <c r="A41056"/>
      <c r="B41056" s="61"/>
      <c r="C41056" s="63"/>
      <c r="D41056" s="60"/>
      <c r="E41056"/>
      <c r="F41056"/>
      <c r="G41056" s="61"/>
      <c r="H41056"/>
      <c r="I41056"/>
      <c r="J41056"/>
      <c r="K41056"/>
      <c r="L41056"/>
      <c r="M41056"/>
    </row>
    <row r="41057" spans="1:13">
      <c r="A41057"/>
      <c r="B41057" s="61"/>
      <c r="C41057" s="63"/>
      <c r="D41057" s="60"/>
      <c r="E41057"/>
      <c r="F41057"/>
      <c r="G41057" s="61"/>
      <c r="H41057"/>
      <c r="I41057"/>
      <c r="J41057"/>
      <c r="K41057"/>
      <c r="L41057"/>
      <c r="M41057"/>
    </row>
    <row r="41058" spans="1:13">
      <c r="A41058"/>
      <c r="B41058" s="61"/>
      <c r="C41058" s="63"/>
      <c r="D41058" s="60"/>
      <c r="E41058"/>
      <c r="F41058"/>
      <c r="G41058" s="61"/>
      <c r="H41058"/>
      <c r="I41058"/>
      <c r="J41058"/>
      <c r="K41058"/>
      <c r="L41058"/>
      <c r="M41058"/>
    </row>
    <row r="41059" spans="1:13">
      <c r="A41059"/>
      <c r="B41059" s="61"/>
      <c r="C41059" s="63"/>
      <c r="D41059" s="60"/>
      <c r="E41059"/>
      <c r="F41059"/>
      <c r="G41059" s="61"/>
      <c r="H41059"/>
      <c r="I41059"/>
      <c r="J41059"/>
      <c r="K41059"/>
      <c r="L41059"/>
      <c r="M41059"/>
    </row>
    <row r="41060" spans="1:13">
      <c r="A41060"/>
      <c r="B41060" s="61"/>
      <c r="C41060" s="63"/>
      <c r="D41060" s="60"/>
      <c r="E41060"/>
      <c r="F41060"/>
      <c r="G41060" s="61"/>
      <c r="H41060"/>
      <c r="I41060"/>
      <c r="J41060"/>
      <c r="K41060"/>
      <c r="L41060"/>
      <c r="M41060"/>
    </row>
    <row r="41061" spans="1:13">
      <c r="A41061"/>
      <c r="B41061" s="61"/>
      <c r="C41061" s="63"/>
      <c r="D41061" s="60"/>
      <c r="E41061"/>
      <c r="F41061"/>
      <c r="G41061" s="61"/>
      <c r="H41061"/>
      <c r="I41061"/>
      <c r="J41061"/>
      <c r="K41061"/>
      <c r="L41061"/>
      <c r="M41061"/>
    </row>
    <row r="41062" spans="1:13">
      <c r="A41062"/>
      <c r="B41062" s="61"/>
      <c r="C41062" s="63"/>
      <c r="D41062" s="60"/>
      <c r="E41062"/>
      <c r="F41062"/>
      <c r="G41062" s="61"/>
      <c r="H41062"/>
      <c r="I41062"/>
      <c r="J41062"/>
      <c r="K41062"/>
      <c r="L41062"/>
      <c r="M41062"/>
    </row>
    <row r="41063" spans="1:13">
      <c r="A41063"/>
      <c r="B41063" s="61"/>
      <c r="C41063" s="63"/>
      <c r="D41063" s="60"/>
      <c r="E41063"/>
      <c r="F41063"/>
      <c r="G41063" s="61"/>
      <c r="H41063"/>
      <c r="I41063"/>
      <c r="J41063"/>
      <c r="K41063"/>
      <c r="L41063"/>
      <c r="M41063"/>
    </row>
    <row r="41064" spans="1:13">
      <c r="A41064"/>
      <c r="B41064" s="61"/>
      <c r="C41064" s="63"/>
      <c r="D41064" s="60"/>
      <c r="E41064"/>
      <c r="F41064"/>
      <c r="G41064" s="61"/>
      <c r="H41064"/>
      <c r="I41064"/>
      <c r="J41064"/>
      <c r="K41064"/>
      <c r="L41064"/>
      <c r="M41064"/>
    </row>
    <row r="41065" spans="1:13">
      <c r="A41065"/>
      <c r="B41065" s="61"/>
      <c r="C41065" s="63"/>
      <c r="D41065" s="60"/>
      <c r="E41065"/>
      <c r="F41065"/>
      <c r="G41065" s="61"/>
      <c r="H41065"/>
      <c r="I41065"/>
      <c r="J41065"/>
      <c r="K41065"/>
      <c r="L41065"/>
      <c r="M41065"/>
    </row>
    <row r="41066" spans="1:13">
      <c r="A41066"/>
      <c r="B41066" s="61"/>
      <c r="C41066" s="63"/>
      <c r="D41066" s="60"/>
      <c r="E41066"/>
      <c r="F41066"/>
      <c r="G41066" s="61"/>
      <c r="H41066"/>
      <c r="I41066"/>
      <c r="J41066"/>
      <c r="K41066"/>
      <c r="L41066"/>
      <c r="M41066"/>
    </row>
    <row r="41067" spans="1:13">
      <c r="A41067"/>
      <c r="B41067" s="61"/>
      <c r="C41067" s="63"/>
      <c r="D41067" s="60"/>
      <c r="E41067"/>
      <c r="F41067"/>
      <c r="G41067" s="61"/>
      <c r="H41067"/>
      <c r="I41067"/>
      <c r="J41067"/>
      <c r="K41067"/>
      <c r="L41067"/>
      <c r="M41067"/>
    </row>
    <row r="41068" spans="1:13">
      <c r="A41068"/>
      <c r="B41068" s="61"/>
      <c r="C41068" s="63"/>
      <c r="D41068" s="60"/>
      <c r="E41068"/>
      <c r="F41068"/>
      <c r="G41068" s="61"/>
      <c r="H41068"/>
      <c r="I41068"/>
      <c r="J41068"/>
      <c r="K41068"/>
      <c r="L41068"/>
      <c r="M41068"/>
    </row>
    <row r="41069" spans="1:13">
      <c r="A41069"/>
      <c r="B41069" s="61"/>
      <c r="C41069" s="63"/>
      <c r="D41069" s="60"/>
      <c r="E41069"/>
      <c r="F41069"/>
      <c r="G41069" s="61"/>
      <c r="H41069"/>
      <c r="I41069"/>
      <c r="J41069"/>
      <c r="K41069"/>
      <c r="L41069"/>
      <c r="M41069"/>
    </row>
    <row r="41070" spans="1:13">
      <c r="A41070"/>
      <c r="B41070" s="61"/>
      <c r="C41070" s="63"/>
      <c r="D41070" s="60"/>
      <c r="E41070"/>
      <c r="F41070"/>
      <c r="G41070" s="61"/>
      <c r="H41070"/>
      <c r="I41070"/>
      <c r="J41070"/>
      <c r="K41070"/>
      <c r="L41070"/>
      <c r="M41070"/>
    </row>
    <row r="41071" spans="1:13">
      <c r="A41071"/>
      <c r="B41071" s="61"/>
      <c r="C41071" s="63"/>
      <c r="D41071" s="60"/>
      <c r="E41071"/>
      <c r="F41071"/>
      <c r="G41071" s="61"/>
      <c r="H41071"/>
      <c r="I41071"/>
      <c r="J41071"/>
      <c r="K41071"/>
      <c r="L41071"/>
      <c r="M41071"/>
    </row>
    <row r="41072" spans="1:13">
      <c r="A41072"/>
      <c r="B41072" s="61"/>
      <c r="C41072" s="63"/>
      <c r="D41072" s="60"/>
      <c r="E41072"/>
      <c r="F41072"/>
      <c r="G41072" s="61"/>
      <c r="H41072"/>
      <c r="I41072"/>
      <c r="J41072"/>
      <c r="K41072"/>
      <c r="L41072"/>
      <c r="M41072"/>
    </row>
    <row r="41073" spans="1:13">
      <c r="A41073"/>
      <c r="B41073" s="61"/>
      <c r="C41073" s="63"/>
      <c r="D41073" s="60"/>
      <c r="E41073"/>
      <c r="F41073"/>
      <c r="G41073" s="61"/>
      <c r="H41073"/>
      <c r="I41073"/>
      <c r="J41073"/>
      <c r="K41073"/>
      <c r="L41073"/>
      <c r="M41073"/>
    </row>
    <row r="41074" spans="1:13">
      <c r="A41074"/>
      <c r="B41074" s="61"/>
      <c r="C41074" s="63"/>
      <c r="D41074" s="60"/>
      <c r="E41074"/>
      <c r="F41074"/>
      <c r="G41074" s="61"/>
      <c r="H41074"/>
      <c r="I41074"/>
      <c r="J41074"/>
      <c r="K41074"/>
      <c r="L41074"/>
      <c r="M41074"/>
    </row>
    <row r="41075" spans="1:13">
      <c r="A41075"/>
      <c r="B41075" s="61"/>
      <c r="C41075" s="63"/>
      <c r="D41075" s="60"/>
      <c r="E41075"/>
      <c r="F41075"/>
      <c r="G41075" s="61"/>
      <c r="H41075"/>
      <c r="I41075"/>
      <c r="J41075"/>
      <c r="K41075"/>
      <c r="L41075"/>
      <c r="M41075"/>
    </row>
    <row r="41076" spans="1:13">
      <c r="A41076"/>
      <c r="B41076" s="61"/>
      <c r="C41076" s="63"/>
      <c r="D41076" s="60"/>
      <c r="E41076"/>
      <c r="F41076"/>
      <c r="G41076" s="61"/>
      <c r="H41076"/>
      <c r="I41076"/>
      <c r="J41076"/>
      <c r="K41076"/>
      <c r="L41076"/>
      <c r="M41076"/>
    </row>
    <row r="41077" spans="1:13">
      <c r="A41077"/>
      <c r="B41077" s="61"/>
      <c r="C41077" s="63"/>
      <c r="D41077" s="60"/>
      <c r="E41077"/>
      <c r="F41077"/>
      <c r="G41077" s="61"/>
      <c r="H41077"/>
      <c r="I41077"/>
      <c r="J41077"/>
      <c r="K41077"/>
      <c r="L41077"/>
      <c r="M41077"/>
    </row>
    <row r="41078" spans="1:13">
      <c r="A41078"/>
      <c r="B41078" s="61"/>
      <c r="C41078" s="63"/>
      <c r="D41078" s="60"/>
      <c r="E41078"/>
      <c r="F41078"/>
      <c r="G41078" s="61"/>
      <c r="H41078"/>
      <c r="I41078"/>
      <c r="J41078"/>
      <c r="K41078"/>
      <c r="L41078"/>
      <c r="M41078"/>
    </row>
    <row r="41079" spans="1:13">
      <c r="A41079"/>
      <c r="B41079" s="61"/>
      <c r="C41079" s="63"/>
      <c r="D41079" s="60"/>
      <c r="E41079"/>
      <c r="F41079"/>
      <c r="G41079" s="61"/>
      <c r="H41079"/>
      <c r="I41079"/>
      <c r="J41079"/>
      <c r="K41079"/>
      <c r="L41079"/>
      <c r="M41079"/>
    </row>
    <row r="41080" spans="1:13">
      <c r="A41080"/>
      <c r="B41080" s="61"/>
      <c r="C41080" s="63"/>
      <c r="D41080" s="60"/>
      <c r="E41080"/>
      <c r="F41080"/>
      <c r="G41080" s="61"/>
      <c r="H41080"/>
      <c r="I41080"/>
      <c r="J41080"/>
      <c r="K41080"/>
      <c r="L41080"/>
      <c r="M41080"/>
    </row>
    <row r="41081" spans="1:13">
      <c r="A41081"/>
      <c r="B41081" s="61"/>
      <c r="C41081" s="63"/>
      <c r="D41081" s="60"/>
      <c r="E41081"/>
      <c r="F41081"/>
      <c r="G41081" s="61"/>
      <c r="H41081"/>
      <c r="I41081"/>
      <c r="J41081"/>
      <c r="K41081"/>
      <c r="L41081"/>
      <c r="M41081"/>
    </row>
    <row r="41082" spans="1:13">
      <c r="A41082"/>
      <c r="B41082" s="61"/>
      <c r="C41082" s="63"/>
      <c r="D41082" s="60"/>
      <c r="E41082"/>
      <c r="F41082"/>
      <c r="G41082" s="61"/>
      <c r="H41082"/>
      <c r="I41082"/>
      <c r="J41082"/>
      <c r="K41082"/>
      <c r="L41082"/>
      <c r="M41082"/>
    </row>
    <row r="41083" spans="1:13">
      <c r="A41083"/>
      <c r="B41083" s="61"/>
      <c r="C41083" s="63"/>
      <c r="D41083" s="60"/>
      <c r="E41083"/>
      <c r="F41083"/>
      <c r="G41083" s="61"/>
      <c r="H41083"/>
      <c r="I41083"/>
      <c r="J41083"/>
      <c r="K41083"/>
      <c r="L41083"/>
      <c r="M41083"/>
    </row>
    <row r="41084" spans="1:13">
      <c r="A41084"/>
      <c r="B41084" s="61"/>
      <c r="C41084" s="63"/>
      <c r="D41084" s="60"/>
      <c r="E41084"/>
      <c r="F41084"/>
      <c r="G41084" s="61"/>
      <c r="H41084"/>
      <c r="I41084"/>
      <c r="J41084"/>
      <c r="K41084"/>
      <c r="L41084"/>
      <c r="M41084"/>
    </row>
    <row r="41085" spans="1:13">
      <c r="A41085"/>
      <c r="B41085" s="61"/>
      <c r="C41085" s="63"/>
      <c r="D41085" s="60"/>
      <c r="E41085"/>
      <c r="F41085"/>
      <c r="G41085" s="61"/>
      <c r="H41085"/>
      <c r="I41085"/>
      <c r="J41085"/>
      <c r="K41085"/>
      <c r="L41085"/>
      <c r="M41085"/>
    </row>
    <row r="41086" spans="1:13">
      <c r="A41086"/>
      <c r="B41086" s="61"/>
      <c r="C41086" s="63"/>
      <c r="D41086" s="60"/>
      <c r="E41086"/>
      <c r="F41086"/>
      <c r="G41086" s="61"/>
      <c r="H41086"/>
      <c r="I41086"/>
      <c r="J41086"/>
      <c r="K41086"/>
      <c r="L41086"/>
      <c r="M41086"/>
    </row>
    <row r="41087" spans="1:13">
      <c r="A41087"/>
      <c r="B41087" s="61"/>
      <c r="C41087" s="63"/>
      <c r="D41087" s="60"/>
      <c r="E41087"/>
      <c r="F41087"/>
      <c r="G41087" s="61"/>
      <c r="H41087"/>
      <c r="I41087"/>
      <c r="J41087"/>
      <c r="K41087"/>
      <c r="L41087"/>
      <c r="M41087"/>
    </row>
    <row r="41088" spans="1:13">
      <c r="A41088"/>
      <c r="B41088" s="61"/>
      <c r="C41088" s="63"/>
      <c r="D41088" s="60"/>
      <c r="E41088"/>
      <c r="F41088"/>
      <c r="G41088" s="61"/>
      <c r="H41088"/>
      <c r="I41088"/>
      <c r="J41088"/>
      <c r="K41088"/>
      <c r="L41088"/>
      <c r="M41088"/>
    </row>
    <row r="41089" spans="1:13">
      <c r="A41089"/>
      <c r="B41089" s="61"/>
      <c r="C41089" s="63"/>
      <c r="D41089" s="60"/>
      <c r="E41089"/>
      <c r="F41089"/>
      <c r="G41089" s="61"/>
      <c r="H41089"/>
      <c r="I41089"/>
      <c r="J41089"/>
      <c r="K41089"/>
      <c r="L41089"/>
      <c r="M41089"/>
    </row>
    <row r="41090" spans="1:13">
      <c r="A41090"/>
      <c r="B41090" s="61"/>
      <c r="C41090" s="63"/>
      <c r="D41090" s="60"/>
      <c r="E41090"/>
      <c r="F41090"/>
      <c r="G41090" s="61"/>
      <c r="H41090"/>
      <c r="I41090"/>
      <c r="J41090"/>
      <c r="K41090"/>
      <c r="L41090"/>
      <c r="M41090"/>
    </row>
    <row r="41091" spans="1:13">
      <c r="A41091"/>
      <c r="B41091" s="61"/>
      <c r="C41091" s="63"/>
      <c r="D41091" s="60"/>
      <c r="E41091"/>
      <c r="F41091"/>
      <c r="G41091" s="61"/>
      <c r="H41091"/>
      <c r="I41091"/>
      <c r="J41091"/>
      <c r="K41091"/>
      <c r="L41091"/>
      <c r="M41091"/>
    </row>
    <row r="41092" spans="1:13">
      <c r="A41092"/>
      <c r="B41092" s="61"/>
      <c r="C41092" s="63"/>
      <c r="D41092" s="60"/>
      <c r="E41092"/>
      <c r="F41092"/>
      <c r="G41092" s="61"/>
      <c r="H41092"/>
      <c r="I41092"/>
      <c r="J41092"/>
      <c r="K41092"/>
      <c r="L41092"/>
      <c r="M41092"/>
    </row>
    <row r="41093" spans="1:13">
      <c r="A41093"/>
      <c r="B41093" s="61"/>
      <c r="C41093" s="63"/>
      <c r="D41093" s="60"/>
      <c r="E41093"/>
      <c r="F41093"/>
      <c r="G41093" s="61"/>
      <c r="H41093"/>
      <c r="I41093"/>
      <c r="J41093"/>
      <c r="K41093"/>
      <c r="L41093"/>
      <c r="M41093"/>
    </row>
    <row r="41094" spans="1:13">
      <c r="A41094"/>
      <c r="B41094" s="61"/>
      <c r="C41094" s="63"/>
      <c r="D41094" s="60"/>
      <c r="E41094"/>
      <c r="F41094"/>
      <c r="G41094" s="61"/>
      <c r="H41094"/>
      <c r="I41094"/>
      <c r="J41094"/>
      <c r="K41094"/>
      <c r="L41094"/>
      <c r="M41094"/>
    </row>
    <row r="41095" spans="1:13">
      <c r="A41095"/>
      <c r="B41095" s="61"/>
      <c r="C41095" s="63"/>
      <c r="D41095" s="60"/>
      <c r="E41095"/>
      <c r="F41095"/>
      <c r="G41095" s="61"/>
      <c r="H41095"/>
      <c r="I41095"/>
      <c r="J41095"/>
      <c r="K41095"/>
      <c r="L41095"/>
      <c r="M41095"/>
    </row>
    <row r="41096" spans="1:13">
      <c r="A41096"/>
      <c r="B41096" s="61"/>
      <c r="C41096" s="63"/>
      <c r="D41096" s="60"/>
      <c r="E41096"/>
      <c r="F41096"/>
      <c r="G41096" s="61"/>
      <c r="H41096"/>
      <c r="I41096"/>
      <c r="J41096"/>
      <c r="K41096"/>
      <c r="L41096"/>
      <c r="M41096"/>
    </row>
    <row r="41097" spans="1:13">
      <c r="A41097"/>
      <c r="B41097" s="61"/>
      <c r="C41097" s="63"/>
      <c r="D41097" s="60"/>
      <c r="E41097"/>
      <c r="F41097"/>
      <c r="G41097" s="61"/>
      <c r="H41097"/>
      <c r="I41097"/>
      <c r="J41097"/>
      <c r="K41097"/>
      <c r="L41097"/>
      <c r="M41097"/>
    </row>
    <row r="41098" spans="1:13">
      <c r="A41098"/>
      <c r="B41098" s="61"/>
      <c r="C41098" s="63"/>
      <c r="D41098" s="60"/>
      <c r="E41098"/>
      <c r="F41098"/>
      <c r="G41098" s="61"/>
      <c r="H41098"/>
      <c r="I41098"/>
      <c r="J41098"/>
      <c r="K41098"/>
      <c r="L41098"/>
      <c r="M41098"/>
    </row>
    <row r="41099" spans="1:13">
      <c r="A41099"/>
      <c r="B41099" s="61"/>
      <c r="C41099" s="63"/>
      <c r="D41099" s="60"/>
      <c r="E41099"/>
      <c r="F41099"/>
      <c r="G41099" s="61"/>
      <c r="H41099"/>
      <c r="I41099"/>
      <c r="J41099"/>
      <c r="K41099"/>
      <c r="L41099"/>
      <c r="M41099"/>
    </row>
    <row r="41100" spans="1:13">
      <c r="A41100"/>
      <c r="B41100" s="61"/>
      <c r="C41100" s="63"/>
      <c r="D41100" s="60"/>
      <c r="E41100"/>
      <c r="F41100"/>
      <c r="G41100" s="61"/>
      <c r="H41100"/>
      <c r="I41100"/>
      <c r="J41100"/>
      <c r="K41100"/>
      <c r="L41100"/>
      <c r="M41100"/>
    </row>
    <row r="41101" spans="1:13">
      <c r="A41101"/>
      <c r="B41101" s="61"/>
      <c r="C41101" s="63"/>
      <c r="D41101" s="60"/>
      <c r="E41101"/>
      <c r="F41101"/>
      <c r="G41101" s="61"/>
      <c r="H41101"/>
      <c r="I41101"/>
      <c r="J41101"/>
      <c r="K41101"/>
      <c r="L41101"/>
      <c r="M41101"/>
    </row>
    <row r="41102" spans="1:13">
      <c r="A41102"/>
      <c r="B41102" s="61"/>
      <c r="C41102" s="63"/>
      <c r="D41102" s="60"/>
      <c r="E41102"/>
      <c r="F41102"/>
      <c r="G41102" s="61"/>
      <c r="H41102"/>
      <c r="I41102"/>
      <c r="J41102"/>
      <c r="K41102"/>
      <c r="L41102"/>
      <c r="M41102"/>
    </row>
    <row r="41103" spans="1:13">
      <c r="A41103"/>
      <c r="B41103" s="61"/>
      <c r="C41103" s="63"/>
      <c r="D41103" s="60"/>
      <c r="E41103"/>
      <c r="F41103"/>
      <c r="G41103" s="61"/>
      <c r="H41103"/>
      <c r="I41103"/>
      <c r="J41103"/>
      <c r="K41103"/>
      <c r="L41103"/>
      <c r="M41103"/>
    </row>
    <row r="41104" spans="1:13">
      <c r="A41104"/>
      <c r="B41104" s="61"/>
      <c r="C41104" s="63"/>
      <c r="D41104" s="60"/>
      <c r="E41104"/>
      <c r="F41104"/>
      <c r="G41104" s="61"/>
      <c r="H41104"/>
      <c r="I41104"/>
      <c r="J41104"/>
      <c r="K41104"/>
      <c r="L41104"/>
      <c r="M41104"/>
    </row>
    <row r="41105" spans="1:13">
      <c r="A41105"/>
      <c r="B41105" s="61"/>
      <c r="C41105" s="63"/>
      <c r="D41105" s="60"/>
      <c r="E41105"/>
      <c r="F41105"/>
      <c r="G41105" s="61"/>
      <c r="H41105"/>
      <c r="I41105"/>
      <c r="J41105"/>
      <c r="K41105"/>
      <c r="L41105"/>
      <c r="M41105"/>
    </row>
    <row r="41106" spans="1:13">
      <c r="A41106"/>
      <c r="B41106" s="61"/>
      <c r="C41106" s="63"/>
      <c r="D41106" s="60"/>
      <c r="E41106"/>
      <c r="F41106"/>
      <c r="G41106" s="61"/>
      <c r="H41106"/>
      <c r="I41106"/>
      <c r="J41106"/>
      <c r="K41106"/>
      <c r="L41106"/>
      <c r="M41106"/>
    </row>
    <row r="41107" spans="1:13">
      <c r="A41107"/>
      <c r="B41107" s="61"/>
      <c r="C41107" s="63"/>
      <c r="D41107" s="60"/>
      <c r="E41107"/>
      <c r="F41107"/>
      <c r="G41107" s="61"/>
      <c r="H41107"/>
      <c r="I41107"/>
      <c r="J41107"/>
      <c r="K41107"/>
      <c r="L41107"/>
      <c r="M41107"/>
    </row>
    <row r="41108" spans="1:13">
      <c r="A41108"/>
      <c r="B41108" s="61"/>
      <c r="C41108" s="63"/>
      <c r="D41108" s="60"/>
      <c r="E41108"/>
      <c r="F41108"/>
      <c r="G41108" s="61"/>
      <c r="H41108"/>
      <c r="I41108"/>
      <c r="J41108"/>
      <c r="K41108"/>
      <c r="L41108"/>
      <c r="M41108"/>
    </row>
    <row r="41109" spans="1:13">
      <c r="A41109"/>
      <c r="B41109" s="61"/>
      <c r="C41109" s="63"/>
      <c r="D41109" s="60"/>
      <c r="E41109"/>
      <c r="F41109"/>
      <c r="G41109" s="61"/>
      <c r="H41109"/>
      <c r="I41109"/>
      <c r="J41109"/>
      <c r="K41109"/>
      <c r="L41109"/>
      <c r="M41109"/>
    </row>
    <row r="41110" spans="1:13">
      <c r="A41110"/>
      <c r="B41110" s="61"/>
      <c r="C41110" s="63"/>
      <c r="D41110" s="60"/>
      <c r="E41110"/>
      <c r="F41110"/>
      <c r="G41110" s="61"/>
      <c r="H41110"/>
      <c r="I41110"/>
      <c r="J41110"/>
      <c r="K41110"/>
      <c r="L41110"/>
      <c r="M41110"/>
    </row>
    <row r="41111" spans="1:13">
      <c r="A41111"/>
      <c r="B41111" s="61"/>
      <c r="C41111" s="63"/>
      <c r="D41111" s="60"/>
      <c r="E41111"/>
      <c r="F41111"/>
      <c r="G41111" s="61"/>
      <c r="H41111"/>
      <c r="I41111"/>
      <c r="J41111"/>
      <c r="K41111"/>
      <c r="L41111"/>
      <c r="M41111"/>
    </row>
    <row r="41112" spans="1:13">
      <c r="A41112"/>
      <c r="B41112" s="61"/>
      <c r="C41112" s="63"/>
      <c r="D41112" s="60"/>
      <c r="E41112"/>
      <c r="F41112"/>
      <c r="G41112" s="61"/>
      <c r="H41112"/>
      <c r="I41112"/>
      <c r="J41112"/>
      <c r="K41112"/>
      <c r="L41112"/>
      <c r="M41112"/>
    </row>
    <row r="41113" spans="1:13">
      <c r="A41113"/>
      <c r="B41113" s="61"/>
      <c r="C41113" s="63"/>
      <c r="D41113" s="60"/>
      <c r="E41113"/>
      <c r="F41113"/>
      <c r="G41113" s="61"/>
      <c r="H41113"/>
      <c r="I41113"/>
      <c r="J41113"/>
      <c r="K41113"/>
      <c r="L41113"/>
      <c r="M41113"/>
    </row>
    <row r="41114" spans="1:13">
      <c r="A41114"/>
      <c r="B41114" s="61"/>
      <c r="C41114" s="63"/>
      <c r="D41114" s="60"/>
      <c r="E41114"/>
      <c r="F41114"/>
      <c r="G41114" s="61"/>
      <c r="H41114"/>
      <c r="I41114"/>
      <c r="J41114"/>
      <c r="K41114"/>
      <c r="L41114"/>
      <c r="M41114"/>
    </row>
    <row r="41115" spans="1:13">
      <c r="A41115"/>
      <c r="B41115" s="61"/>
      <c r="C41115" s="63"/>
      <c r="D41115" s="60"/>
      <c r="E41115"/>
      <c r="F41115"/>
      <c r="G41115" s="61"/>
      <c r="H41115"/>
      <c r="I41115"/>
      <c r="J41115"/>
      <c r="K41115"/>
      <c r="L41115"/>
      <c r="M41115"/>
    </row>
    <row r="41116" spans="1:13">
      <c r="A41116"/>
      <c r="B41116" s="61"/>
      <c r="C41116" s="63"/>
      <c r="D41116" s="60"/>
      <c r="E41116"/>
      <c r="F41116"/>
      <c r="G41116" s="61"/>
      <c r="H41116"/>
      <c r="I41116"/>
      <c r="J41116"/>
      <c r="K41116"/>
      <c r="L41116"/>
      <c r="M41116"/>
    </row>
    <row r="41117" spans="1:13">
      <c r="A41117"/>
      <c r="B41117" s="61"/>
      <c r="C41117" s="63"/>
      <c r="D41117" s="60"/>
      <c r="E41117"/>
      <c r="F41117"/>
      <c r="G41117" s="61"/>
      <c r="H41117"/>
      <c r="I41117"/>
      <c r="J41117"/>
      <c r="K41117"/>
      <c r="L41117"/>
      <c r="M41117"/>
    </row>
    <row r="41118" spans="1:13">
      <c r="A41118"/>
      <c r="B41118" s="61"/>
      <c r="C41118" s="63"/>
      <c r="D41118" s="60"/>
      <c r="E41118"/>
      <c r="F41118"/>
      <c r="G41118" s="61"/>
      <c r="H41118"/>
      <c r="I41118"/>
      <c r="J41118"/>
      <c r="K41118"/>
      <c r="L41118"/>
      <c r="M41118"/>
    </row>
    <row r="41119" spans="1:13">
      <c r="A41119"/>
      <c r="B41119" s="61"/>
      <c r="C41119" s="63"/>
      <c r="D41119" s="60"/>
      <c r="E41119"/>
      <c r="F41119"/>
      <c r="G41119" s="61"/>
      <c r="H41119"/>
      <c r="I41119"/>
      <c r="J41119"/>
      <c r="K41119"/>
      <c r="L41119"/>
      <c r="M41119"/>
    </row>
    <row r="41120" spans="1:13">
      <c r="A41120"/>
      <c r="B41120" s="61"/>
      <c r="C41120" s="63"/>
      <c r="D41120" s="60"/>
      <c r="E41120"/>
      <c r="F41120"/>
      <c r="G41120" s="61"/>
      <c r="H41120"/>
      <c r="I41120"/>
      <c r="J41120"/>
      <c r="K41120"/>
      <c r="L41120"/>
      <c r="M41120"/>
    </row>
    <row r="41121" spans="1:13">
      <c r="A41121"/>
      <c r="B41121" s="61"/>
      <c r="C41121" s="63"/>
      <c r="D41121" s="60"/>
      <c r="E41121"/>
      <c r="F41121"/>
      <c r="G41121" s="61"/>
      <c r="H41121"/>
      <c r="I41121"/>
      <c r="J41121"/>
      <c r="K41121"/>
      <c r="L41121"/>
      <c r="M41121"/>
    </row>
    <row r="41122" spans="1:13">
      <c r="A41122"/>
      <c r="B41122" s="61"/>
      <c r="C41122" s="63"/>
      <c r="D41122" s="60"/>
      <c r="E41122"/>
      <c r="F41122"/>
      <c r="G41122" s="61"/>
      <c r="H41122"/>
      <c r="I41122"/>
      <c r="J41122"/>
      <c r="K41122"/>
      <c r="L41122"/>
      <c r="M41122"/>
    </row>
    <row r="41123" spans="1:13">
      <c r="A41123"/>
      <c r="B41123" s="61"/>
      <c r="C41123" s="63"/>
      <c r="D41123" s="60"/>
      <c r="E41123"/>
      <c r="F41123"/>
      <c r="G41123" s="61"/>
      <c r="H41123"/>
      <c r="I41123"/>
      <c r="J41123"/>
      <c r="K41123"/>
      <c r="L41123"/>
      <c r="M41123"/>
    </row>
    <row r="41124" spans="1:13">
      <c r="A41124"/>
      <c r="B41124" s="61"/>
      <c r="C41124" s="63"/>
      <c r="D41124" s="60"/>
      <c r="E41124"/>
      <c r="F41124"/>
      <c r="G41124" s="61"/>
      <c r="H41124"/>
      <c r="I41124"/>
      <c r="J41124"/>
      <c r="K41124"/>
      <c r="L41124"/>
      <c r="M41124"/>
    </row>
    <row r="41125" spans="1:13">
      <c r="A41125"/>
      <c r="B41125" s="61"/>
      <c r="C41125" s="63"/>
      <c r="D41125" s="60"/>
      <c r="E41125"/>
      <c r="F41125"/>
      <c r="G41125" s="61"/>
      <c r="H41125"/>
      <c r="I41125"/>
      <c r="J41125"/>
      <c r="K41125"/>
      <c r="L41125"/>
      <c r="M41125"/>
    </row>
    <row r="41126" spans="1:13">
      <c r="A41126"/>
      <c r="B41126" s="61"/>
      <c r="C41126" s="63"/>
      <c r="D41126" s="60"/>
      <c r="E41126"/>
      <c r="F41126"/>
      <c r="G41126" s="61"/>
      <c r="H41126"/>
      <c r="I41126"/>
      <c r="J41126"/>
      <c r="K41126"/>
      <c r="L41126"/>
      <c r="M41126"/>
    </row>
    <row r="41127" spans="1:13">
      <c r="A41127"/>
      <c r="B41127" s="61"/>
      <c r="C41127" s="63"/>
      <c r="D41127" s="60"/>
      <c r="E41127"/>
      <c r="F41127"/>
      <c r="G41127" s="61"/>
      <c r="H41127"/>
      <c r="I41127"/>
      <c r="J41127"/>
      <c r="K41127"/>
      <c r="L41127"/>
      <c r="M41127"/>
    </row>
    <row r="41128" spans="1:13">
      <c r="A41128"/>
      <c r="B41128" s="61"/>
      <c r="C41128" s="63"/>
      <c r="D41128" s="60"/>
      <c r="E41128"/>
      <c r="F41128"/>
      <c r="G41128" s="61"/>
      <c r="H41128"/>
      <c r="I41128"/>
      <c r="J41128"/>
      <c r="K41128"/>
      <c r="L41128"/>
      <c r="M41128"/>
    </row>
    <row r="41129" spans="1:13">
      <c r="A41129"/>
      <c r="B41129" s="61"/>
      <c r="C41129" s="63"/>
      <c r="D41129" s="60"/>
      <c r="E41129"/>
      <c r="F41129"/>
      <c r="G41129" s="61"/>
      <c r="H41129"/>
      <c r="I41129"/>
      <c r="J41129"/>
      <c r="K41129"/>
      <c r="L41129"/>
      <c r="M41129"/>
    </row>
    <row r="41130" spans="1:13">
      <c r="A41130"/>
      <c r="B41130" s="61"/>
      <c r="C41130" s="63"/>
      <c r="D41130" s="60"/>
      <c r="E41130"/>
      <c r="F41130"/>
      <c r="G41130" s="61"/>
      <c r="H41130"/>
      <c r="I41130"/>
      <c r="J41130"/>
      <c r="K41130"/>
      <c r="L41130"/>
      <c r="M41130"/>
    </row>
    <row r="41131" spans="1:13">
      <c r="A41131"/>
      <c r="B41131" s="61"/>
      <c r="C41131" s="63"/>
      <c r="D41131" s="60"/>
      <c r="E41131"/>
      <c r="F41131"/>
      <c r="G41131" s="61"/>
      <c r="H41131"/>
      <c r="I41131"/>
      <c r="J41131"/>
      <c r="K41131"/>
      <c r="L41131"/>
      <c r="M41131"/>
    </row>
    <row r="41132" spans="1:13">
      <c r="A41132"/>
      <c r="B41132" s="61"/>
      <c r="C41132" s="63"/>
      <c r="D41132" s="60"/>
      <c r="E41132"/>
      <c r="F41132"/>
      <c r="G41132" s="61"/>
      <c r="H41132"/>
      <c r="I41132"/>
      <c r="J41132"/>
      <c r="K41132"/>
      <c r="L41132"/>
      <c r="M41132"/>
    </row>
    <row r="41133" spans="1:13">
      <c r="A41133"/>
      <c r="B41133" s="61"/>
      <c r="C41133" s="63"/>
      <c r="D41133" s="60"/>
      <c r="E41133"/>
      <c r="F41133"/>
      <c r="G41133" s="61"/>
      <c r="H41133"/>
      <c r="I41133"/>
      <c r="J41133"/>
      <c r="K41133"/>
      <c r="L41133"/>
      <c r="M41133"/>
    </row>
    <row r="41134" spans="1:13">
      <c r="A41134"/>
      <c r="B41134" s="61"/>
      <c r="C41134" s="63"/>
      <c r="D41134" s="60"/>
      <c r="E41134"/>
      <c r="F41134"/>
      <c r="G41134" s="61"/>
      <c r="H41134"/>
      <c r="I41134"/>
      <c r="J41134"/>
      <c r="K41134"/>
      <c r="L41134"/>
      <c r="M41134"/>
    </row>
    <row r="41135" spans="1:13">
      <c r="A41135"/>
      <c r="B41135" s="61"/>
      <c r="C41135" s="63"/>
      <c r="D41135" s="60"/>
      <c r="E41135"/>
      <c r="F41135"/>
      <c r="G41135" s="61"/>
      <c r="H41135"/>
      <c r="I41135"/>
      <c r="J41135"/>
      <c r="K41135"/>
      <c r="L41135"/>
      <c r="M41135"/>
    </row>
    <row r="41136" spans="1:13">
      <c r="A41136"/>
      <c r="B41136" s="61"/>
      <c r="C41136" s="63"/>
      <c r="D41136" s="60"/>
      <c r="E41136"/>
      <c r="F41136"/>
      <c r="G41136" s="61"/>
      <c r="H41136"/>
      <c r="I41136"/>
      <c r="J41136"/>
      <c r="K41136"/>
      <c r="L41136"/>
      <c r="M41136"/>
    </row>
    <row r="41137" spans="1:13">
      <c r="A41137"/>
      <c r="B41137" s="61"/>
      <c r="C41137" s="63"/>
      <c r="D41137" s="60"/>
      <c r="E41137"/>
      <c r="F41137"/>
      <c r="G41137" s="61"/>
      <c r="H41137"/>
      <c r="I41137"/>
      <c r="J41137"/>
      <c r="K41137"/>
      <c r="L41137"/>
      <c r="M41137"/>
    </row>
    <row r="41138" spans="1:13">
      <c r="A41138"/>
      <c r="B41138" s="61"/>
      <c r="C41138" s="63"/>
      <c r="D41138" s="60"/>
      <c r="E41138"/>
      <c r="F41138"/>
      <c r="G41138" s="61"/>
      <c r="H41138"/>
      <c r="I41138"/>
      <c r="J41138"/>
      <c r="K41138"/>
      <c r="L41138"/>
      <c r="M41138"/>
    </row>
    <row r="41139" spans="1:13">
      <c r="A41139"/>
      <c r="B41139" s="61"/>
      <c r="C41139" s="63"/>
      <c r="D41139" s="60"/>
      <c r="E41139"/>
      <c r="F41139"/>
      <c r="G41139" s="61"/>
      <c r="H41139"/>
      <c r="I41139"/>
      <c r="J41139"/>
      <c r="K41139"/>
      <c r="L41139"/>
      <c r="M41139"/>
    </row>
    <row r="41140" spans="1:13">
      <c r="A41140"/>
      <c r="B41140" s="61"/>
      <c r="C41140" s="63"/>
      <c r="D41140" s="60"/>
      <c r="E41140"/>
      <c r="F41140"/>
      <c r="G41140" s="61"/>
      <c r="H41140"/>
      <c r="I41140"/>
      <c r="J41140"/>
      <c r="K41140"/>
      <c r="L41140"/>
      <c r="M41140"/>
    </row>
    <row r="41141" spans="1:13">
      <c r="A41141"/>
      <c r="B41141" s="61"/>
      <c r="C41141" s="63"/>
      <c r="D41141" s="60"/>
      <c r="E41141"/>
      <c r="F41141"/>
      <c r="G41141" s="61"/>
      <c r="H41141"/>
      <c r="I41141"/>
      <c r="J41141"/>
      <c r="K41141"/>
      <c r="L41141"/>
      <c r="M41141"/>
    </row>
    <row r="41142" spans="1:13">
      <c r="A41142"/>
      <c r="B41142" s="61"/>
      <c r="C41142" s="63"/>
      <c r="D41142" s="60"/>
      <c r="E41142"/>
      <c r="F41142"/>
      <c r="G41142" s="61"/>
      <c r="H41142"/>
      <c r="I41142"/>
      <c r="J41142"/>
      <c r="K41142"/>
      <c r="L41142"/>
      <c r="M41142"/>
    </row>
    <row r="41143" spans="1:13">
      <c r="A41143"/>
      <c r="B41143" s="61"/>
      <c r="C41143" s="63"/>
      <c r="D41143" s="60"/>
      <c r="E41143"/>
      <c r="F41143"/>
      <c r="G41143" s="61"/>
      <c r="H41143"/>
      <c r="I41143"/>
      <c r="J41143"/>
      <c r="K41143"/>
      <c r="L41143"/>
      <c r="M41143"/>
    </row>
    <row r="41144" spans="1:13">
      <c r="A41144"/>
      <c r="B41144" s="61"/>
      <c r="C41144" s="63"/>
      <c r="D41144" s="60"/>
      <c r="E41144"/>
      <c r="F41144"/>
      <c r="G41144" s="61"/>
      <c r="H41144"/>
      <c r="I41144"/>
      <c r="J41144"/>
      <c r="K41144"/>
      <c r="L41144"/>
      <c r="M41144"/>
    </row>
    <row r="41145" spans="1:13">
      <c r="A41145"/>
      <c r="B41145" s="61"/>
      <c r="C41145" s="63"/>
      <c r="D41145" s="60"/>
      <c r="E41145"/>
      <c r="F41145"/>
      <c r="G41145" s="61"/>
      <c r="H41145"/>
      <c r="I41145"/>
      <c r="J41145"/>
      <c r="K41145"/>
      <c r="L41145"/>
      <c r="M41145"/>
    </row>
    <row r="41146" spans="1:13">
      <c r="A41146"/>
      <c r="B41146" s="61"/>
      <c r="C41146" s="63"/>
      <c r="D41146" s="60"/>
      <c r="E41146"/>
      <c r="F41146"/>
      <c r="G41146" s="61"/>
      <c r="H41146"/>
      <c r="I41146"/>
      <c r="J41146"/>
      <c r="K41146"/>
      <c r="L41146"/>
      <c r="M41146"/>
    </row>
    <row r="41147" spans="1:13">
      <c r="A41147"/>
      <c r="B41147" s="61"/>
      <c r="C41147" s="63"/>
      <c r="D41147" s="60"/>
      <c r="E41147"/>
      <c r="F41147"/>
      <c r="G41147" s="61"/>
      <c r="H41147"/>
      <c r="I41147"/>
      <c r="J41147"/>
      <c r="K41147"/>
      <c r="L41147"/>
      <c r="M41147"/>
    </row>
    <row r="41148" spans="1:13">
      <c r="A41148"/>
      <c r="B41148" s="61"/>
      <c r="C41148" s="63"/>
      <c r="D41148" s="60"/>
      <c r="E41148"/>
      <c r="F41148"/>
      <c r="G41148" s="61"/>
      <c r="H41148"/>
      <c r="I41148"/>
      <c r="J41148"/>
      <c r="K41148"/>
      <c r="L41148"/>
      <c r="M41148"/>
    </row>
    <row r="41149" spans="1:13">
      <c r="A41149"/>
      <c r="B41149" s="61"/>
      <c r="C41149" s="63"/>
      <c r="D41149" s="60"/>
      <c r="E41149"/>
      <c r="F41149"/>
      <c r="G41149" s="61"/>
      <c r="H41149"/>
      <c r="I41149"/>
      <c r="J41149"/>
      <c r="K41149"/>
      <c r="L41149"/>
      <c r="M41149"/>
    </row>
    <row r="41150" spans="1:13">
      <c r="A41150"/>
      <c r="B41150" s="61"/>
      <c r="C41150" s="63"/>
      <c r="D41150" s="60"/>
      <c r="E41150"/>
      <c r="F41150"/>
      <c r="G41150" s="61"/>
      <c r="H41150"/>
      <c r="I41150"/>
      <c r="J41150"/>
      <c r="K41150"/>
      <c r="L41150"/>
      <c r="M41150"/>
    </row>
    <row r="41151" spans="1:13">
      <c r="A41151"/>
      <c r="B41151" s="61"/>
      <c r="C41151" s="63"/>
      <c r="D41151" s="60"/>
      <c r="E41151"/>
      <c r="F41151"/>
      <c r="G41151" s="61"/>
      <c r="H41151"/>
      <c r="I41151"/>
      <c r="J41151"/>
      <c r="K41151"/>
      <c r="L41151"/>
      <c r="M41151"/>
    </row>
    <row r="41152" spans="1:13">
      <c r="A41152"/>
      <c r="B41152" s="61"/>
      <c r="C41152" s="63"/>
      <c r="D41152" s="60"/>
      <c r="E41152"/>
      <c r="F41152"/>
      <c r="G41152" s="61"/>
      <c r="H41152"/>
      <c r="I41152"/>
      <c r="J41152"/>
      <c r="K41152"/>
      <c r="L41152"/>
      <c r="M41152"/>
    </row>
    <row r="41153" spans="1:13">
      <c r="A41153"/>
      <c r="B41153" s="61"/>
      <c r="C41153" s="63"/>
      <c r="D41153" s="60"/>
      <c r="E41153"/>
      <c r="F41153"/>
      <c r="G41153" s="61"/>
      <c r="H41153"/>
      <c r="I41153"/>
      <c r="J41153"/>
      <c r="K41153"/>
      <c r="L41153"/>
      <c r="M41153"/>
    </row>
    <row r="41154" spans="1:13">
      <c r="A41154"/>
      <c r="B41154" s="61"/>
      <c r="C41154" s="63"/>
      <c r="D41154" s="60"/>
      <c r="E41154"/>
      <c r="F41154"/>
      <c r="G41154" s="61"/>
      <c r="H41154"/>
      <c r="I41154"/>
      <c r="J41154"/>
      <c r="K41154"/>
      <c r="L41154"/>
      <c r="M41154"/>
    </row>
    <row r="41155" spans="1:13">
      <c r="A41155"/>
      <c r="B41155" s="61"/>
      <c r="C41155" s="63"/>
      <c r="D41155" s="60"/>
      <c r="E41155"/>
      <c r="F41155"/>
      <c r="G41155" s="61"/>
      <c r="H41155"/>
      <c r="I41155"/>
      <c r="J41155"/>
      <c r="K41155"/>
      <c r="L41155"/>
      <c r="M41155"/>
    </row>
    <row r="41156" spans="1:13">
      <c r="A41156"/>
      <c r="B41156" s="61"/>
      <c r="C41156" s="63"/>
      <c r="D41156" s="60"/>
      <c r="E41156"/>
      <c r="F41156"/>
      <c r="G41156" s="61"/>
      <c r="H41156"/>
      <c r="I41156"/>
      <c r="J41156"/>
      <c r="K41156"/>
      <c r="L41156"/>
      <c r="M41156"/>
    </row>
    <row r="41157" spans="1:13">
      <c r="A41157"/>
      <c r="B41157" s="61"/>
      <c r="C41157" s="63"/>
      <c r="D41157" s="60"/>
      <c r="E41157"/>
      <c r="F41157"/>
      <c r="G41157" s="61"/>
      <c r="H41157"/>
      <c r="I41157"/>
      <c r="J41157"/>
      <c r="K41157"/>
      <c r="L41157"/>
      <c r="M41157"/>
    </row>
    <row r="41158" spans="1:13">
      <c r="A41158"/>
      <c r="B41158" s="61"/>
      <c r="C41158" s="63"/>
      <c r="D41158" s="60"/>
      <c r="E41158"/>
      <c r="F41158"/>
      <c r="G41158" s="61"/>
      <c r="H41158"/>
      <c r="I41158"/>
      <c r="J41158"/>
      <c r="K41158"/>
      <c r="L41158"/>
      <c r="M41158"/>
    </row>
    <row r="41159" spans="1:13">
      <c r="A41159"/>
      <c r="B41159" s="61"/>
      <c r="C41159" s="63"/>
      <c r="D41159" s="60"/>
      <c r="E41159"/>
      <c r="F41159"/>
      <c r="G41159" s="61"/>
      <c r="H41159"/>
      <c r="I41159"/>
      <c r="J41159"/>
      <c r="K41159"/>
      <c r="L41159"/>
      <c r="M41159"/>
    </row>
    <row r="41160" spans="1:13">
      <c r="A41160"/>
      <c r="B41160" s="61"/>
      <c r="C41160" s="63"/>
      <c r="D41160" s="60"/>
      <c r="E41160"/>
      <c r="F41160"/>
      <c r="G41160" s="61"/>
      <c r="H41160"/>
      <c r="I41160"/>
      <c r="J41160"/>
      <c r="K41160"/>
      <c r="L41160"/>
      <c r="M41160"/>
    </row>
    <row r="41161" spans="1:13">
      <c r="A41161"/>
      <c r="B41161" s="61"/>
      <c r="C41161" s="63"/>
      <c r="D41161" s="60"/>
      <c r="E41161"/>
      <c r="F41161"/>
      <c r="G41161" s="61"/>
      <c r="H41161"/>
      <c r="I41161"/>
      <c r="J41161"/>
      <c r="K41161"/>
      <c r="L41161"/>
      <c r="M41161"/>
    </row>
    <row r="41162" spans="1:13">
      <c r="A41162"/>
      <c r="B41162" s="61"/>
      <c r="C41162" s="63"/>
      <c r="D41162" s="60"/>
      <c r="E41162"/>
      <c r="F41162"/>
      <c r="G41162" s="61"/>
      <c r="H41162"/>
      <c r="I41162"/>
      <c r="J41162"/>
      <c r="K41162"/>
      <c r="L41162"/>
      <c r="M41162"/>
    </row>
    <row r="41163" spans="1:13">
      <c r="A41163"/>
      <c r="B41163" s="61"/>
      <c r="C41163" s="63"/>
      <c r="D41163" s="60"/>
      <c r="E41163"/>
      <c r="F41163"/>
      <c r="G41163" s="61"/>
      <c r="H41163"/>
      <c r="I41163"/>
      <c r="J41163"/>
      <c r="K41163"/>
      <c r="L41163"/>
      <c r="M41163"/>
    </row>
    <row r="41164" spans="1:13">
      <c r="A41164"/>
      <c r="B41164" s="61"/>
      <c r="C41164" s="63"/>
      <c r="D41164" s="60"/>
      <c r="E41164"/>
      <c r="F41164"/>
      <c r="G41164" s="61"/>
      <c r="H41164"/>
      <c r="I41164"/>
      <c r="J41164"/>
      <c r="K41164"/>
      <c r="L41164"/>
      <c r="M41164"/>
    </row>
    <row r="41165" spans="1:13">
      <c r="A41165"/>
      <c r="B41165" s="61"/>
      <c r="C41165" s="63"/>
      <c r="D41165" s="60"/>
      <c r="E41165"/>
      <c r="F41165"/>
      <c r="G41165" s="61"/>
      <c r="H41165"/>
      <c r="I41165"/>
      <c r="J41165"/>
      <c r="K41165"/>
      <c r="L41165"/>
      <c r="M41165"/>
    </row>
    <row r="41166" spans="1:13">
      <c r="A41166"/>
      <c r="B41166" s="61"/>
      <c r="C41166" s="63"/>
      <c r="D41166" s="60"/>
      <c r="E41166"/>
      <c r="F41166"/>
      <c r="G41166" s="61"/>
      <c r="H41166"/>
      <c r="I41166"/>
      <c r="J41166"/>
      <c r="K41166"/>
      <c r="L41166"/>
      <c r="M41166"/>
    </row>
    <row r="41167" spans="1:13">
      <c r="A41167"/>
      <c r="B41167" s="61"/>
      <c r="C41167" s="63"/>
      <c r="D41167" s="60"/>
      <c r="E41167"/>
      <c r="F41167"/>
      <c r="G41167" s="61"/>
      <c r="H41167"/>
      <c r="I41167"/>
      <c r="J41167"/>
      <c r="K41167"/>
      <c r="L41167"/>
      <c r="M41167"/>
    </row>
    <row r="41168" spans="1:13">
      <c r="A41168"/>
      <c r="B41168" s="61"/>
      <c r="C41168" s="63"/>
      <c r="D41168" s="60"/>
      <c r="E41168"/>
      <c r="F41168"/>
      <c r="G41168" s="61"/>
      <c r="H41168"/>
      <c r="I41168"/>
      <c r="J41168"/>
      <c r="K41168"/>
      <c r="L41168"/>
      <c r="M41168"/>
    </row>
    <row r="41169" spans="1:13">
      <c r="A41169"/>
      <c r="B41169" s="61"/>
      <c r="C41169" s="63"/>
      <c r="D41169" s="60"/>
      <c r="E41169"/>
      <c r="F41169"/>
      <c r="G41169" s="61"/>
      <c r="H41169"/>
      <c r="I41169"/>
      <c r="J41169"/>
      <c r="K41169"/>
      <c r="L41169"/>
      <c r="M41169"/>
    </row>
    <row r="41170" spans="1:13">
      <c r="A41170"/>
      <c r="B41170" s="61"/>
      <c r="C41170" s="63"/>
      <c r="D41170" s="60"/>
      <c r="E41170"/>
      <c r="F41170"/>
      <c r="G41170" s="61"/>
      <c r="H41170"/>
      <c r="I41170"/>
      <c r="J41170"/>
      <c r="K41170"/>
      <c r="L41170"/>
      <c r="M41170"/>
    </row>
    <row r="41171" spans="1:13">
      <c r="A41171"/>
      <c r="B41171" s="61"/>
      <c r="C41171" s="63"/>
      <c r="D41171" s="60"/>
      <c r="E41171"/>
      <c r="F41171"/>
      <c r="G41171" s="61"/>
      <c r="H41171"/>
      <c r="I41171"/>
      <c r="J41171"/>
      <c r="K41171"/>
      <c r="L41171"/>
      <c r="M41171"/>
    </row>
    <row r="41172" spans="1:13">
      <c r="A41172"/>
      <c r="B41172" s="61"/>
      <c r="C41172" s="63"/>
      <c r="D41172" s="60"/>
      <c r="E41172"/>
      <c r="F41172"/>
      <c r="G41172" s="61"/>
      <c r="H41172"/>
      <c r="I41172"/>
      <c r="J41172"/>
      <c r="K41172"/>
      <c r="L41172"/>
      <c r="M41172"/>
    </row>
    <row r="41173" spans="1:13">
      <c r="A41173"/>
      <c r="B41173" s="61"/>
      <c r="C41173" s="63"/>
      <c r="D41173" s="60"/>
      <c r="E41173"/>
      <c r="F41173"/>
      <c r="G41173" s="61"/>
      <c r="H41173"/>
      <c r="I41173"/>
      <c r="J41173"/>
      <c r="K41173"/>
      <c r="L41173"/>
      <c r="M41173"/>
    </row>
    <row r="41174" spans="1:13">
      <c r="A41174"/>
      <c r="B41174" s="61"/>
      <c r="C41174" s="63"/>
      <c r="D41174" s="60"/>
      <c r="E41174"/>
      <c r="F41174"/>
      <c r="G41174" s="61"/>
      <c r="H41174"/>
      <c r="I41174"/>
      <c r="J41174"/>
      <c r="K41174"/>
      <c r="L41174"/>
      <c r="M41174"/>
    </row>
    <row r="41175" spans="1:13">
      <c r="A41175"/>
      <c r="B41175" s="61"/>
      <c r="C41175" s="63"/>
      <c r="D41175" s="60"/>
      <c r="E41175"/>
      <c r="F41175"/>
      <c r="G41175" s="61"/>
      <c r="H41175"/>
      <c r="I41175"/>
      <c r="J41175"/>
      <c r="K41175"/>
      <c r="L41175"/>
      <c r="M41175"/>
    </row>
    <row r="41176" spans="1:13">
      <c r="A41176"/>
      <c r="B41176" s="61"/>
      <c r="C41176" s="63"/>
      <c r="D41176" s="60"/>
      <c r="E41176"/>
      <c r="F41176"/>
      <c r="G41176" s="61"/>
      <c r="H41176"/>
      <c r="I41176"/>
      <c r="J41176"/>
      <c r="K41176"/>
      <c r="L41176"/>
      <c r="M41176"/>
    </row>
    <row r="41177" spans="1:13">
      <c r="A41177"/>
      <c r="B41177" s="61"/>
      <c r="C41177" s="63"/>
      <c r="D41177" s="60"/>
      <c r="E41177"/>
      <c r="F41177"/>
      <c r="G41177" s="61"/>
      <c r="H41177"/>
      <c r="I41177"/>
      <c r="J41177"/>
      <c r="K41177"/>
      <c r="L41177"/>
      <c r="M41177"/>
    </row>
    <row r="41178" spans="1:13">
      <c r="A41178"/>
      <c r="B41178" s="61"/>
      <c r="C41178" s="63"/>
      <c r="D41178" s="60"/>
      <c r="E41178"/>
      <c r="F41178"/>
      <c r="G41178" s="61"/>
      <c r="H41178"/>
      <c r="I41178"/>
      <c r="J41178"/>
      <c r="K41178"/>
      <c r="L41178"/>
      <c r="M41178"/>
    </row>
    <row r="41179" spans="1:13">
      <c r="A41179"/>
      <c r="B41179" s="61"/>
      <c r="C41179" s="63"/>
      <c r="D41179" s="60"/>
      <c r="E41179"/>
      <c r="F41179"/>
      <c r="G41179" s="61"/>
      <c r="H41179"/>
      <c r="I41179"/>
      <c r="J41179"/>
      <c r="K41179"/>
      <c r="L41179"/>
      <c r="M41179"/>
    </row>
    <row r="41180" spans="1:13">
      <c r="A41180"/>
      <c r="B41180" s="61"/>
      <c r="C41180" s="63"/>
      <c r="D41180" s="60"/>
      <c r="E41180"/>
      <c r="F41180"/>
      <c r="G41180" s="61"/>
      <c r="H41180"/>
      <c r="I41180"/>
      <c r="J41180"/>
      <c r="K41180"/>
      <c r="L41180"/>
      <c r="M41180"/>
    </row>
    <row r="41181" spans="1:13">
      <c r="A41181"/>
      <c r="B41181" s="61"/>
      <c r="C41181" s="63"/>
      <c r="D41181" s="60"/>
      <c r="E41181"/>
      <c r="F41181"/>
      <c r="G41181" s="61"/>
      <c r="H41181"/>
      <c r="I41181"/>
      <c r="J41181"/>
      <c r="K41181"/>
      <c r="L41181"/>
      <c r="M41181"/>
    </row>
    <row r="41182" spans="1:13">
      <c r="A41182"/>
      <c r="B41182" s="61"/>
      <c r="C41182" s="63"/>
      <c r="D41182" s="60"/>
      <c r="E41182"/>
      <c r="F41182"/>
      <c r="G41182" s="61"/>
      <c r="H41182"/>
      <c r="I41182"/>
      <c r="J41182"/>
      <c r="K41182"/>
      <c r="L41182"/>
      <c r="M41182"/>
    </row>
    <row r="41183" spans="1:13">
      <c r="A41183"/>
      <c r="B41183" s="61"/>
      <c r="C41183" s="63"/>
      <c r="D41183" s="60"/>
      <c r="E41183"/>
      <c r="F41183"/>
      <c r="G41183" s="61"/>
      <c r="H41183"/>
      <c r="I41183"/>
      <c r="J41183"/>
      <c r="K41183"/>
      <c r="L41183"/>
      <c r="M41183"/>
    </row>
    <row r="41184" spans="1:13">
      <c r="A41184"/>
      <c r="B41184" s="61"/>
      <c r="C41184" s="63"/>
      <c r="D41184" s="60"/>
      <c r="E41184"/>
      <c r="F41184"/>
      <c r="G41184" s="61"/>
      <c r="H41184"/>
      <c r="I41184"/>
      <c r="J41184"/>
      <c r="K41184"/>
      <c r="L41184"/>
      <c r="M41184"/>
    </row>
    <row r="41185" spans="1:13">
      <c r="A41185"/>
      <c r="B41185" s="61"/>
      <c r="C41185" s="63"/>
      <c r="D41185" s="60"/>
      <c r="E41185"/>
      <c r="F41185"/>
      <c r="G41185" s="61"/>
      <c r="H41185"/>
      <c r="I41185"/>
      <c r="J41185"/>
      <c r="K41185"/>
      <c r="L41185"/>
      <c r="M41185"/>
    </row>
    <row r="41186" spans="1:13">
      <c r="A41186"/>
      <c r="B41186" s="61"/>
      <c r="C41186" s="63"/>
      <c r="D41186" s="60"/>
      <c r="E41186"/>
      <c r="F41186"/>
      <c r="G41186" s="61"/>
      <c r="H41186"/>
      <c r="I41186"/>
      <c r="J41186"/>
      <c r="K41186"/>
      <c r="L41186"/>
      <c r="M41186"/>
    </row>
    <row r="41187" spans="1:13">
      <c r="A41187"/>
      <c r="B41187" s="61"/>
      <c r="C41187" s="63"/>
      <c r="D41187" s="60"/>
      <c r="E41187"/>
      <c r="F41187"/>
      <c r="G41187" s="61"/>
      <c r="H41187"/>
      <c r="I41187"/>
      <c r="J41187"/>
      <c r="K41187"/>
      <c r="L41187"/>
      <c r="M41187"/>
    </row>
    <row r="41188" spans="1:13">
      <c r="A41188"/>
      <c r="B41188" s="61"/>
      <c r="C41188" s="63"/>
      <c r="D41188" s="60"/>
      <c r="E41188"/>
      <c r="F41188"/>
      <c r="G41188" s="61"/>
      <c r="H41188"/>
      <c r="I41188"/>
      <c r="J41188"/>
      <c r="K41188"/>
      <c r="L41188"/>
      <c r="M41188"/>
    </row>
    <row r="41189" spans="1:13">
      <c r="A41189"/>
      <c r="B41189" s="61"/>
      <c r="C41189" s="63"/>
      <c r="D41189" s="60"/>
      <c r="E41189"/>
      <c r="F41189"/>
      <c r="G41189" s="61"/>
      <c r="H41189"/>
      <c r="I41189"/>
      <c r="J41189"/>
      <c r="K41189"/>
      <c r="L41189"/>
      <c r="M41189"/>
    </row>
    <row r="41190" spans="1:13">
      <c r="A41190"/>
      <c r="B41190" s="61"/>
      <c r="C41190" s="63"/>
      <c r="D41190" s="60"/>
      <c r="E41190"/>
      <c r="F41190"/>
      <c r="G41190" s="61"/>
      <c r="H41190"/>
      <c r="I41190"/>
      <c r="J41190"/>
      <c r="K41190"/>
      <c r="L41190"/>
      <c r="M41190"/>
    </row>
    <row r="41191" spans="1:13">
      <c r="A41191"/>
      <c r="B41191" s="61"/>
      <c r="C41191" s="63"/>
      <c r="D41191" s="60"/>
      <c r="E41191"/>
      <c r="F41191"/>
      <c r="G41191" s="61"/>
      <c r="H41191"/>
      <c r="I41191"/>
      <c r="J41191"/>
      <c r="K41191"/>
      <c r="L41191"/>
      <c r="M41191"/>
    </row>
    <row r="41192" spans="1:13">
      <c r="A41192"/>
      <c r="B41192" s="61"/>
      <c r="C41192" s="63"/>
      <c r="D41192" s="60"/>
      <c r="E41192"/>
      <c r="F41192"/>
      <c r="G41192" s="61"/>
      <c r="H41192"/>
      <c r="I41192"/>
      <c r="J41192"/>
      <c r="K41192"/>
      <c r="L41192"/>
      <c r="M41192"/>
    </row>
    <row r="41193" spans="1:13">
      <c r="A41193"/>
      <c r="B41193" s="61"/>
      <c r="C41193" s="63"/>
      <c r="D41193" s="60"/>
      <c r="E41193"/>
      <c r="F41193"/>
      <c r="G41193" s="61"/>
      <c r="H41193"/>
      <c r="I41193"/>
      <c r="J41193"/>
      <c r="K41193"/>
      <c r="L41193"/>
      <c r="M41193"/>
    </row>
    <row r="41194" spans="1:13">
      <c r="A41194"/>
      <c r="B41194" s="61"/>
      <c r="C41194" s="63"/>
      <c r="D41194" s="60"/>
      <c r="E41194"/>
      <c r="F41194"/>
      <c r="G41194" s="61"/>
      <c r="H41194"/>
      <c r="I41194"/>
      <c r="J41194"/>
      <c r="K41194"/>
      <c r="L41194"/>
      <c r="M41194"/>
    </row>
    <row r="41195" spans="1:13">
      <c r="A41195"/>
      <c r="B41195" s="61"/>
      <c r="C41195" s="63"/>
      <c r="D41195" s="60"/>
      <c r="E41195"/>
      <c r="F41195"/>
      <c r="G41195" s="61"/>
      <c r="H41195"/>
      <c r="I41195"/>
      <c r="J41195"/>
      <c r="K41195"/>
      <c r="L41195"/>
      <c r="M41195"/>
    </row>
    <row r="41196" spans="1:13">
      <c r="A41196"/>
      <c r="B41196" s="61"/>
      <c r="C41196" s="63"/>
      <c r="D41196" s="60"/>
      <c r="E41196"/>
      <c r="F41196"/>
      <c r="G41196" s="61"/>
      <c r="H41196"/>
      <c r="I41196"/>
      <c r="J41196"/>
      <c r="K41196"/>
      <c r="L41196"/>
      <c r="M41196"/>
    </row>
    <row r="41197" spans="1:13">
      <c r="A41197"/>
      <c r="B41197" s="61"/>
      <c r="C41197" s="63"/>
      <c r="D41197" s="60"/>
      <c r="E41197"/>
      <c r="F41197"/>
      <c r="G41197" s="61"/>
      <c r="H41197"/>
      <c r="I41197"/>
      <c r="J41197"/>
      <c r="K41197"/>
      <c r="L41197"/>
      <c r="M41197"/>
    </row>
    <row r="41198" spans="1:13">
      <c r="A41198"/>
      <c r="B41198" s="61"/>
      <c r="C41198" s="63"/>
      <c r="D41198" s="60"/>
      <c r="E41198"/>
      <c r="F41198"/>
      <c r="G41198" s="61"/>
      <c r="H41198"/>
      <c r="I41198"/>
      <c r="J41198"/>
      <c r="K41198"/>
      <c r="L41198"/>
      <c r="M41198"/>
    </row>
    <row r="41199" spans="1:13">
      <c r="A41199"/>
      <c r="B41199" s="61"/>
      <c r="C41199" s="63"/>
      <c r="D41199" s="60"/>
      <c r="E41199"/>
      <c r="F41199"/>
      <c r="G41199" s="61"/>
      <c r="H41199"/>
      <c r="I41199"/>
      <c r="J41199"/>
      <c r="K41199"/>
      <c r="L41199"/>
      <c r="M41199"/>
    </row>
    <row r="41200" spans="1:13">
      <c r="A41200"/>
      <c r="B41200" s="61"/>
      <c r="C41200" s="63"/>
      <c r="D41200" s="60"/>
      <c r="E41200"/>
      <c r="F41200"/>
      <c r="G41200" s="61"/>
      <c r="H41200"/>
      <c r="I41200"/>
      <c r="J41200"/>
      <c r="K41200"/>
      <c r="L41200"/>
      <c r="M41200"/>
    </row>
    <row r="41201" spans="1:13">
      <c r="A41201"/>
      <c r="B41201" s="61"/>
      <c r="C41201" s="63"/>
      <c r="D41201" s="60"/>
      <c r="E41201"/>
      <c r="F41201"/>
      <c r="G41201" s="61"/>
      <c r="H41201"/>
      <c r="I41201"/>
      <c r="J41201"/>
      <c r="K41201"/>
      <c r="L41201"/>
      <c r="M41201"/>
    </row>
    <row r="41202" spans="1:13">
      <c r="A41202"/>
      <c r="B41202" s="61"/>
      <c r="C41202" s="63"/>
      <c r="D41202" s="60"/>
      <c r="E41202"/>
      <c r="F41202"/>
      <c r="G41202" s="61"/>
      <c r="H41202"/>
      <c r="I41202"/>
      <c r="J41202"/>
      <c r="K41202"/>
      <c r="L41202"/>
      <c r="M41202"/>
    </row>
    <row r="41203" spans="1:13">
      <c r="A41203"/>
      <c r="B41203" s="61"/>
      <c r="C41203" s="63"/>
      <c r="D41203" s="60"/>
      <c r="E41203"/>
      <c r="F41203"/>
      <c r="G41203" s="61"/>
      <c r="H41203"/>
      <c r="I41203"/>
      <c r="J41203"/>
      <c r="K41203"/>
      <c r="L41203"/>
      <c r="M41203"/>
    </row>
    <row r="41204" spans="1:13">
      <c r="A41204"/>
      <c r="B41204" s="61"/>
      <c r="C41204" s="63"/>
      <c r="D41204" s="60"/>
      <c r="E41204"/>
      <c r="F41204"/>
      <c r="G41204" s="61"/>
      <c r="H41204"/>
      <c r="I41204"/>
      <c r="J41204"/>
      <c r="K41204"/>
      <c r="L41204"/>
      <c r="M41204"/>
    </row>
    <row r="41205" spans="1:13">
      <c r="A41205"/>
      <c r="B41205" s="61"/>
      <c r="C41205" s="63"/>
      <c r="D41205" s="60"/>
      <c r="E41205"/>
      <c r="F41205"/>
      <c r="G41205" s="61"/>
      <c r="H41205"/>
      <c r="I41205"/>
      <c r="J41205"/>
      <c r="K41205"/>
      <c r="L41205"/>
      <c r="M41205"/>
    </row>
    <row r="41206" spans="1:13">
      <c r="A41206"/>
      <c r="B41206" s="61"/>
      <c r="C41206" s="63"/>
      <c r="D41206" s="60"/>
      <c r="E41206"/>
      <c r="F41206"/>
      <c r="G41206" s="61"/>
      <c r="H41206"/>
      <c r="I41206"/>
      <c r="J41206"/>
      <c r="K41206"/>
      <c r="L41206"/>
      <c r="M41206"/>
    </row>
    <row r="41207" spans="1:13">
      <c r="A41207"/>
      <c r="B41207" s="61"/>
      <c r="C41207" s="63"/>
      <c r="D41207" s="60"/>
      <c r="E41207"/>
      <c r="F41207"/>
      <c r="G41207" s="61"/>
      <c r="H41207"/>
      <c r="I41207"/>
      <c r="J41207"/>
      <c r="K41207"/>
      <c r="L41207"/>
      <c r="M41207"/>
    </row>
    <row r="41208" spans="1:13">
      <c r="A41208"/>
      <c r="B41208" s="61"/>
      <c r="C41208" s="63"/>
      <c r="D41208" s="60"/>
      <c r="E41208"/>
      <c r="F41208"/>
      <c r="G41208" s="61"/>
      <c r="H41208"/>
      <c r="I41208"/>
      <c r="J41208"/>
      <c r="K41208"/>
      <c r="L41208"/>
      <c r="M41208"/>
    </row>
    <row r="41209" spans="1:13">
      <c r="A41209"/>
      <c r="B41209" s="61"/>
      <c r="C41209" s="63"/>
      <c r="D41209" s="60"/>
      <c r="E41209"/>
      <c r="F41209"/>
      <c r="G41209" s="61"/>
      <c r="H41209"/>
      <c r="I41209"/>
      <c r="J41209"/>
      <c r="K41209"/>
      <c r="L41209"/>
      <c r="M41209"/>
    </row>
    <row r="41210" spans="1:13">
      <c r="A41210"/>
      <c r="B41210" s="61"/>
      <c r="C41210" s="63"/>
      <c r="D41210" s="60"/>
      <c r="E41210"/>
      <c r="F41210"/>
      <c r="G41210" s="61"/>
      <c r="H41210"/>
      <c r="I41210"/>
      <c r="J41210"/>
      <c r="K41210"/>
      <c r="L41210"/>
      <c r="M41210"/>
    </row>
    <row r="41211" spans="1:13">
      <c r="A41211"/>
      <c r="B41211" s="61"/>
      <c r="C41211" s="63"/>
      <c r="D41211" s="60"/>
      <c r="E41211"/>
      <c r="F41211"/>
      <c r="G41211" s="61"/>
      <c r="H41211"/>
      <c r="I41211"/>
      <c r="J41211"/>
      <c r="K41211"/>
      <c r="L41211"/>
      <c r="M41211"/>
    </row>
    <row r="41212" spans="1:13">
      <c r="A41212"/>
      <c r="B41212" s="61"/>
      <c r="C41212" s="63"/>
      <c r="D41212" s="60"/>
      <c r="E41212"/>
      <c r="F41212"/>
      <c r="G41212" s="61"/>
      <c r="H41212"/>
      <c r="I41212"/>
      <c r="J41212"/>
      <c r="K41212"/>
      <c r="L41212"/>
      <c r="M41212"/>
    </row>
    <row r="41213" spans="1:13">
      <c r="A41213"/>
      <c r="B41213" s="61"/>
      <c r="C41213" s="63"/>
      <c r="D41213" s="60"/>
      <c r="E41213"/>
      <c r="F41213"/>
      <c r="G41213" s="61"/>
      <c r="H41213"/>
      <c r="I41213"/>
      <c r="J41213"/>
      <c r="K41213"/>
      <c r="L41213"/>
      <c r="M41213"/>
    </row>
    <row r="41214" spans="1:13">
      <c r="A41214"/>
      <c r="B41214" s="61"/>
      <c r="C41214" s="63"/>
      <c r="D41214" s="60"/>
      <c r="E41214"/>
      <c r="F41214"/>
      <c r="G41214" s="61"/>
      <c r="H41214"/>
      <c r="I41214"/>
      <c r="J41214"/>
      <c r="K41214"/>
      <c r="L41214"/>
      <c r="M41214"/>
    </row>
    <row r="41215" spans="1:13">
      <c r="A41215"/>
      <c r="B41215" s="61"/>
      <c r="C41215" s="63"/>
      <c r="D41215" s="60"/>
      <c r="E41215"/>
      <c r="F41215"/>
      <c r="G41215" s="61"/>
      <c r="H41215"/>
      <c r="I41215"/>
      <c r="J41215"/>
      <c r="K41215"/>
      <c r="L41215"/>
      <c r="M41215"/>
    </row>
    <row r="41216" spans="1:13">
      <c r="A41216"/>
      <c r="B41216" s="61"/>
      <c r="C41216" s="63"/>
      <c r="D41216" s="60"/>
      <c r="E41216"/>
      <c r="F41216"/>
      <c r="G41216" s="61"/>
      <c r="H41216"/>
      <c r="I41216"/>
      <c r="J41216"/>
      <c r="K41216"/>
      <c r="L41216"/>
      <c r="M41216"/>
    </row>
    <row r="41217" spans="1:13">
      <c r="A41217"/>
      <c r="B41217" s="61"/>
      <c r="C41217" s="63"/>
      <c r="D41217" s="60"/>
      <c r="E41217"/>
      <c r="F41217"/>
      <c r="G41217" s="61"/>
      <c r="H41217"/>
      <c r="I41217"/>
      <c r="J41217"/>
      <c r="K41217"/>
      <c r="L41217"/>
      <c r="M41217"/>
    </row>
    <row r="41218" spans="1:13">
      <c r="A41218"/>
      <c r="B41218" s="61"/>
      <c r="C41218" s="63"/>
      <c r="D41218" s="60"/>
      <c r="E41218"/>
      <c r="F41218"/>
      <c r="G41218" s="61"/>
      <c r="H41218"/>
      <c r="I41218"/>
      <c r="J41218"/>
      <c r="K41218"/>
      <c r="L41218"/>
      <c r="M41218"/>
    </row>
    <row r="41219" spans="1:13">
      <c r="A41219"/>
      <c r="B41219" s="61"/>
      <c r="C41219" s="63"/>
      <c r="D41219" s="60"/>
      <c r="E41219"/>
      <c r="F41219"/>
      <c r="G41219" s="61"/>
      <c r="H41219"/>
      <c r="I41219"/>
      <c r="J41219"/>
      <c r="K41219"/>
      <c r="L41219"/>
      <c r="M41219"/>
    </row>
    <row r="41220" spans="1:13">
      <c r="A41220"/>
      <c r="B41220" s="61"/>
      <c r="C41220" s="63"/>
      <c r="D41220" s="60"/>
      <c r="E41220"/>
      <c r="F41220"/>
      <c r="G41220" s="61"/>
      <c r="H41220"/>
      <c r="I41220"/>
      <c r="J41220"/>
      <c r="K41220"/>
      <c r="L41220"/>
      <c r="M41220"/>
    </row>
    <row r="41221" spans="1:13">
      <c r="A41221"/>
      <c r="B41221" s="61"/>
      <c r="C41221" s="63"/>
      <c r="D41221" s="60"/>
      <c r="E41221"/>
      <c r="F41221"/>
      <c r="G41221" s="61"/>
      <c r="H41221"/>
      <c r="I41221"/>
      <c r="J41221"/>
      <c r="K41221"/>
      <c r="L41221"/>
      <c r="M41221"/>
    </row>
    <row r="41222" spans="1:13">
      <c r="A41222"/>
      <c r="B41222" s="61"/>
      <c r="C41222" s="63"/>
      <c r="D41222" s="60"/>
      <c r="E41222"/>
      <c r="F41222"/>
      <c r="G41222" s="61"/>
      <c r="H41222"/>
      <c r="I41222"/>
      <c r="J41222"/>
      <c r="K41222"/>
      <c r="L41222"/>
      <c r="M41222"/>
    </row>
    <row r="41223" spans="1:13">
      <c r="A41223"/>
      <c r="B41223" s="61"/>
      <c r="C41223" s="63"/>
      <c r="D41223" s="60"/>
      <c r="E41223"/>
      <c r="F41223"/>
      <c r="G41223" s="61"/>
      <c r="H41223"/>
      <c r="I41223"/>
      <c r="J41223"/>
      <c r="K41223"/>
      <c r="L41223"/>
      <c r="M41223"/>
    </row>
    <row r="41224" spans="1:13">
      <c r="A41224"/>
      <c r="B41224" s="61"/>
      <c r="C41224" s="63"/>
      <c r="D41224" s="60"/>
      <c r="E41224"/>
      <c r="F41224"/>
      <c r="G41224" s="61"/>
      <c r="H41224"/>
      <c r="I41224"/>
      <c r="J41224"/>
      <c r="K41224"/>
      <c r="L41224"/>
      <c r="M41224"/>
    </row>
    <row r="41225" spans="1:13">
      <c r="A41225"/>
      <c r="B41225" s="61"/>
      <c r="C41225" s="63"/>
      <c r="D41225" s="60"/>
      <c r="E41225"/>
      <c r="F41225"/>
      <c r="G41225" s="61"/>
      <c r="H41225"/>
      <c r="I41225"/>
      <c r="J41225"/>
      <c r="K41225"/>
      <c r="L41225"/>
      <c r="M41225"/>
    </row>
    <row r="41226" spans="1:13">
      <c r="A41226"/>
      <c r="B41226" s="61"/>
      <c r="C41226" s="63"/>
      <c r="D41226" s="60"/>
      <c r="E41226"/>
      <c r="F41226"/>
      <c r="G41226" s="61"/>
      <c r="H41226"/>
      <c r="I41226"/>
      <c r="J41226"/>
      <c r="K41226"/>
      <c r="L41226"/>
      <c r="M41226"/>
    </row>
    <row r="41227" spans="1:13">
      <c r="A41227"/>
      <c r="B41227" s="61"/>
      <c r="C41227" s="63"/>
      <c r="D41227" s="60"/>
      <c r="E41227"/>
      <c r="F41227"/>
      <c r="G41227" s="61"/>
      <c r="H41227"/>
      <c r="I41227"/>
      <c r="J41227"/>
      <c r="K41227"/>
      <c r="L41227"/>
      <c r="M41227"/>
    </row>
    <row r="41228" spans="1:13">
      <c r="A41228"/>
      <c r="B41228" s="61"/>
      <c r="C41228" s="63"/>
      <c r="D41228" s="60"/>
      <c r="E41228"/>
      <c r="F41228"/>
      <c r="G41228" s="61"/>
      <c r="H41228"/>
      <c r="I41228"/>
      <c r="J41228"/>
      <c r="K41228"/>
      <c r="L41228"/>
      <c r="M41228"/>
    </row>
    <row r="41229" spans="1:13">
      <c r="A41229"/>
      <c r="B41229" s="61"/>
      <c r="C41229" s="63"/>
      <c r="D41229" s="60"/>
      <c r="E41229"/>
      <c r="F41229"/>
      <c r="G41229" s="61"/>
      <c r="H41229"/>
      <c r="I41229"/>
      <c r="J41229"/>
      <c r="K41229"/>
      <c r="L41229"/>
      <c r="M41229"/>
    </row>
    <row r="41230" spans="1:13">
      <c r="A41230"/>
      <c r="B41230" s="61"/>
      <c r="C41230" s="63"/>
      <c r="D41230" s="60"/>
      <c r="E41230"/>
      <c r="F41230"/>
      <c r="G41230" s="61"/>
      <c r="H41230"/>
      <c r="I41230"/>
      <c r="J41230"/>
      <c r="K41230"/>
      <c r="L41230"/>
      <c r="M41230"/>
    </row>
    <row r="41231" spans="1:13">
      <c r="A41231"/>
      <c r="B41231" s="61"/>
      <c r="C41231" s="63"/>
      <c r="D41231" s="60"/>
      <c r="E41231"/>
      <c r="F41231"/>
      <c r="G41231" s="61"/>
      <c r="H41231"/>
      <c r="I41231"/>
      <c r="J41231"/>
      <c r="K41231"/>
      <c r="L41231"/>
      <c r="M41231"/>
    </row>
    <row r="41232" spans="1:13">
      <c r="A41232"/>
      <c r="B41232" s="61"/>
      <c r="C41232" s="63"/>
      <c r="D41232" s="60"/>
      <c r="E41232"/>
      <c r="F41232"/>
      <c r="G41232" s="61"/>
      <c r="H41232"/>
      <c r="I41232"/>
      <c r="J41232"/>
      <c r="K41232"/>
      <c r="L41232"/>
      <c r="M41232"/>
    </row>
    <row r="41233" spans="1:13">
      <c r="A41233"/>
      <c r="B41233" s="61"/>
      <c r="C41233" s="63"/>
      <c r="D41233" s="60"/>
      <c r="E41233"/>
      <c r="F41233"/>
      <c r="G41233" s="61"/>
      <c r="H41233"/>
      <c r="I41233"/>
      <c r="J41233"/>
      <c r="K41233"/>
      <c r="L41233"/>
      <c r="M41233"/>
    </row>
    <row r="41234" spans="1:13">
      <c r="A41234"/>
      <c r="B41234" s="61"/>
      <c r="C41234" s="63"/>
      <c r="D41234" s="60"/>
      <c r="E41234"/>
      <c r="F41234"/>
      <c r="G41234" s="61"/>
      <c r="H41234"/>
      <c r="I41234"/>
      <c r="J41234"/>
      <c r="K41234"/>
      <c r="L41234"/>
      <c r="M41234"/>
    </row>
    <row r="41235" spans="1:13">
      <c r="A41235"/>
      <c r="B41235" s="61"/>
      <c r="C41235" s="63"/>
      <c r="D41235" s="60"/>
      <c r="E41235"/>
      <c r="F41235"/>
      <c r="G41235" s="61"/>
      <c r="H41235"/>
      <c r="I41235"/>
      <c r="J41235"/>
      <c r="K41235"/>
      <c r="L41235"/>
      <c r="M41235"/>
    </row>
    <row r="41236" spans="1:13">
      <c r="A41236"/>
      <c r="B41236" s="61"/>
      <c r="C41236" s="63"/>
      <c r="D41236" s="60"/>
      <c r="E41236"/>
      <c r="F41236"/>
      <c r="G41236" s="61"/>
      <c r="H41236"/>
      <c r="I41236"/>
      <c r="J41236"/>
      <c r="K41236"/>
      <c r="L41236"/>
      <c r="M41236"/>
    </row>
    <row r="41237" spans="1:13">
      <c r="A41237"/>
      <c r="B41237" s="61"/>
      <c r="C41237" s="63"/>
      <c r="D41237" s="60"/>
      <c r="E41237"/>
      <c r="F41237"/>
      <c r="G41237" s="61"/>
      <c r="H41237"/>
      <c r="I41237"/>
      <c r="J41237"/>
      <c r="K41237"/>
      <c r="L41237"/>
      <c r="M41237"/>
    </row>
    <row r="41238" spans="1:13">
      <c r="A41238"/>
      <c r="B41238" s="61"/>
      <c r="C41238" s="63"/>
      <c r="D41238" s="60"/>
      <c r="E41238"/>
      <c r="F41238"/>
      <c r="G41238" s="61"/>
      <c r="H41238"/>
      <c r="I41238"/>
      <c r="J41238"/>
      <c r="K41238"/>
      <c r="L41238"/>
      <c r="M41238"/>
    </row>
    <row r="41239" spans="1:13">
      <c r="A41239"/>
      <c r="B41239" s="61"/>
      <c r="C41239" s="63"/>
      <c r="D41239" s="60"/>
      <c r="E41239"/>
      <c r="F41239"/>
      <c r="G41239" s="61"/>
      <c r="H41239"/>
      <c r="I41239"/>
      <c r="J41239"/>
      <c r="K41239"/>
      <c r="L41239"/>
      <c r="M41239"/>
    </row>
    <row r="41240" spans="1:13">
      <c r="A41240"/>
      <c r="B41240" s="61"/>
      <c r="C41240" s="63"/>
      <c r="D41240" s="60"/>
      <c r="E41240"/>
      <c r="F41240"/>
      <c r="G41240" s="61"/>
      <c r="H41240"/>
      <c r="I41240"/>
      <c r="J41240"/>
      <c r="K41240"/>
      <c r="L41240"/>
      <c r="M41240"/>
    </row>
    <row r="41241" spans="1:13">
      <c r="A41241"/>
      <c r="B41241" s="61"/>
      <c r="C41241" s="63"/>
      <c r="D41241" s="60"/>
      <c r="E41241"/>
      <c r="F41241"/>
      <c r="G41241" s="61"/>
      <c r="H41241"/>
      <c r="I41241"/>
      <c r="J41241"/>
      <c r="K41241"/>
      <c r="L41241"/>
      <c r="M41241"/>
    </row>
    <row r="41242" spans="1:13">
      <c r="A41242"/>
      <c r="B41242" s="61"/>
      <c r="C41242" s="63"/>
      <c r="D41242" s="60"/>
      <c r="E41242"/>
      <c r="F41242"/>
      <c r="G41242" s="61"/>
      <c r="H41242"/>
      <c r="I41242"/>
      <c r="J41242"/>
      <c r="K41242"/>
      <c r="L41242"/>
      <c r="M41242"/>
    </row>
    <row r="41243" spans="1:13">
      <c r="A41243"/>
      <c r="B41243" s="61"/>
      <c r="C41243" s="63"/>
      <c r="D41243" s="60"/>
      <c r="E41243"/>
      <c r="F41243"/>
      <c r="G41243" s="61"/>
      <c r="H41243"/>
      <c r="I41243"/>
      <c r="J41243"/>
      <c r="K41243"/>
      <c r="L41243"/>
      <c r="M41243"/>
    </row>
    <row r="41244" spans="1:13">
      <c r="A41244"/>
      <c r="B41244" s="61"/>
      <c r="C41244" s="63"/>
      <c r="D41244" s="60"/>
      <c r="E41244"/>
      <c r="F41244"/>
      <c r="G41244" s="61"/>
      <c r="H41244"/>
      <c r="I41244"/>
      <c r="J41244"/>
      <c r="K41244"/>
      <c r="L41244"/>
      <c r="M41244"/>
    </row>
    <row r="41245" spans="1:13">
      <c r="A41245"/>
      <c r="B41245" s="61"/>
      <c r="C41245" s="63"/>
      <c r="D41245" s="60"/>
      <c r="E41245"/>
      <c r="F41245"/>
      <c r="G41245" s="61"/>
      <c r="H41245"/>
      <c r="I41245"/>
      <c r="J41245"/>
      <c r="K41245"/>
      <c r="L41245"/>
      <c r="M41245"/>
    </row>
    <row r="41246" spans="1:13">
      <c r="A41246"/>
      <c r="B41246" s="61"/>
      <c r="C41246" s="63"/>
      <c r="D41246" s="60"/>
      <c r="E41246"/>
      <c r="F41246"/>
      <c r="G41246" s="61"/>
      <c r="H41246"/>
      <c r="I41246"/>
      <c r="J41246"/>
      <c r="K41246"/>
      <c r="L41246"/>
      <c r="M41246"/>
    </row>
    <row r="41247" spans="1:13">
      <c r="A41247"/>
      <c r="B41247" s="61"/>
      <c r="C41247" s="63"/>
      <c r="D41247" s="60"/>
      <c r="E41247"/>
      <c r="F41247"/>
      <c r="G41247" s="61"/>
      <c r="H41247"/>
      <c r="I41247"/>
      <c r="J41247"/>
      <c r="K41247"/>
      <c r="L41247"/>
      <c r="M41247"/>
    </row>
    <row r="41248" spans="1:13">
      <c r="A41248"/>
      <c r="B41248" s="61"/>
      <c r="C41248" s="63"/>
      <c r="D41248" s="60"/>
      <c r="E41248"/>
      <c r="F41248"/>
      <c r="G41248" s="61"/>
      <c r="H41248"/>
      <c r="I41248"/>
      <c r="J41248"/>
      <c r="K41248"/>
      <c r="L41248"/>
      <c r="M41248"/>
    </row>
    <row r="41249" spans="1:13">
      <c r="A41249"/>
      <c r="B41249" s="61"/>
      <c r="C41249" s="63"/>
      <c r="D41249" s="60"/>
      <c r="E41249"/>
      <c r="F41249"/>
      <c r="G41249" s="61"/>
      <c r="H41249"/>
      <c r="I41249"/>
      <c r="J41249"/>
      <c r="K41249"/>
      <c r="L41249"/>
      <c r="M41249"/>
    </row>
    <row r="41250" spans="1:13">
      <c r="A41250"/>
      <c r="B41250" s="61"/>
      <c r="C41250" s="63"/>
      <c r="D41250" s="60"/>
      <c r="E41250"/>
      <c r="F41250"/>
      <c r="G41250" s="61"/>
      <c r="H41250"/>
      <c r="I41250"/>
      <c r="J41250"/>
      <c r="K41250"/>
      <c r="L41250"/>
      <c r="M41250"/>
    </row>
    <row r="41251" spans="1:13">
      <c r="A41251"/>
      <c r="B41251" s="61"/>
      <c r="C41251" s="63"/>
      <c r="D41251" s="60"/>
      <c r="E41251"/>
      <c r="F41251"/>
      <c r="G41251" s="61"/>
      <c r="H41251"/>
      <c r="I41251"/>
      <c r="J41251"/>
      <c r="K41251"/>
      <c r="L41251"/>
      <c r="M41251"/>
    </row>
    <row r="41252" spans="1:13">
      <c r="A41252"/>
      <c r="B41252" s="61"/>
      <c r="C41252" s="63"/>
      <c r="D41252" s="60"/>
      <c r="E41252"/>
      <c r="F41252"/>
      <c r="G41252" s="61"/>
      <c r="H41252"/>
      <c r="I41252"/>
      <c r="J41252"/>
      <c r="K41252"/>
      <c r="L41252"/>
      <c r="M41252"/>
    </row>
    <row r="41253" spans="1:13">
      <c r="A41253"/>
      <c r="B41253" s="61"/>
      <c r="C41253" s="63"/>
      <c r="D41253" s="60"/>
      <c r="E41253"/>
      <c r="F41253"/>
      <c r="G41253" s="61"/>
      <c r="H41253"/>
      <c r="I41253"/>
      <c r="J41253"/>
      <c r="K41253"/>
      <c r="L41253"/>
      <c r="M41253"/>
    </row>
    <row r="41254" spans="1:13">
      <c r="A41254"/>
      <c r="B41254" s="61"/>
      <c r="C41254" s="63"/>
      <c r="D41254" s="60"/>
      <c r="E41254"/>
      <c r="F41254"/>
      <c r="G41254" s="61"/>
      <c r="H41254"/>
      <c r="I41254"/>
      <c r="J41254"/>
      <c r="K41254"/>
      <c r="L41254"/>
      <c r="M41254"/>
    </row>
    <row r="41255" spans="1:13">
      <c r="A41255"/>
      <c r="B41255" s="61"/>
      <c r="C41255" s="63"/>
      <c r="D41255" s="60"/>
      <c r="E41255"/>
      <c r="F41255"/>
      <c r="G41255" s="61"/>
      <c r="H41255"/>
      <c r="I41255"/>
      <c r="J41255"/>
      <c r="K41255"/>
      <c r="L41255"/>
      <c r="M41255"/>
    </row>
    <row r="41256" spans="1:13">
      <c r="A41256"/>
      <c r="B41256" s="61"/>
      <c r="C41256" s="63"/>
      <c r="D41256" s="60"/>
      <c r="E41256"/>
      <c r="F41256"/>
      <c r="G41256" s="61"/>
      <c r="H41256"/>
      <c r="I41256"/>
      <c r="J41256"/>
      <c r="K41256"/>
      <c r="L41256"/>
      <c r="M41256"/>
    </row>
    <row r="41257" spans="1:13">
      <c r="A41257"/>
      <c r="B41257" s="61"/>
      <c r="C41257" s="63"/>
      <c r="D41257" s="60"/>
      <c r="E41257"/>
      <c r="F41257"/>
      <c r="G41257" s="61"/>
      <c r="H41257"/>
      <c r="I41257"/>
      <c r="J41257"/>
      <c r="K41257"/>
      <c r="L41257"/>
      <c r="M41257"/>
    </row>
    <row r="41258" spans="1:13">
      <c r="A41258"/>
      <c r="B41258" s="61"/>
      <c r="C41258" s="63"/>
      <c r="D41258" s="60"/>
      <c r="E41258"/>
      <c r="F41258"/>
      <c r="G41258" s="61"/>
      <c r="H41258"/>
      <c r="I41258"/>
      <c r="J41258"/>
      <c r="K41258"/>
      <c r="L41258"/>
      <c r="M41258"/>
    </row>
    <row r="41259" spans="1:13">
      <c r="A41259"/>
      <c r="B41259" s="61"/>
      <c r="C41259" s="63"/>
      <c r="D41259" s="60"/>
      <c r="E41259"/>
      <c r="F41259"/>
      <c r="G41259" s="61"/>
      <c r="H41259"/>
      <c r="I41259"/>
      <c r="J41259"/>
      <c r="K41259"/>
      <c r="L41259"/>
      <c r="M41259"/>
    </row>
    <row r="41260" spans="1:13">
      <c r="A41260"/>
      <c r="B41260" s="61"/>
      <c r="C41260" s="63"/>
      <c r="D41260" s="60"/>
      <c r="E41260"/>
      <c r="F41260"/>
      <c r="G41260" s="61"/>
      <c r="H41260"/>
      <c r="I41260"/>
      <c r="J41260"/>
      <c r="K41260"/>
      <c r="L41260"/>
      <c r="M41260"/>
    </row>
    <row r="41261" spans="1:13">
      <c r="A41261"/>
      <c r="B41261" s="61"/>
      <c r="C41261" s="63"/>
      <c r="D41261" s="60"/>
      <c r="E41261"/>
      <c r="F41261"/>
      <c r="G41261" s="61"/>
      <c r="H41261"/>
      <c r="I41261"/>
      <c r="J41261"/>
      <c r="K41261"/>
      <c r="L41261"/>
      <c r="M41261"/>
    </row>
    <row r="41262" spans="1:13">
      <c r="A41262"/>
      <c r="B41262" s="61"/>
      <c r="C41262" s="63"/>
      <c r="D41262" s="60"/>
      <c r="E41262"/>
      <c r="F41262"/>
      <c r="G41262" s="61"/>
      <c r="H41262"/>
      <c r="I41262"/>
      <c r="J41262"/>
      <c r="K41262"/>
      <c r="L41262"/>
      <c r="M41262"/>
    </row>
    <row r="41263" spans="1:13">
      <c r="A41263"/>
      <c r="B41263" s="61"/>
      <c r="C41263" s="63"/>
      <c r="D41263" s="60"/>
      <c r="E41263"/>
      <c r="F41263"/>
      <c r="G41263" s="61"/>
      <c r="H41263"/>
      <c r="I41263"/>
      <c r="J41263"/>
      <c r="K41263"/>
      <c r="L41263"/>
      <c r="M41263"/>
    </row>
    <row r="41264" spans="1:13">
      <c r="A41264"/>
      <c r="B41264" s="61"/>
      <c r="C41264" s="63"/>
      <c r="D41264" s="60"/>
      <c r="E41264"/>
      <c r="F41264"/>
      <c r="G41264" s="61"/>
      <c r="H41264"/>
      <c r="I41264"/>
      <c r="J41264"/>
      <c r="K41264"/>
      <c r="L41264"/>
      <c r="M41264"/>
    </row>
    <row r="41265" spans="1:13">
      <c r="A41265"/>
      <c r="B41265" s="61"/>
      <c r="C41265" s="63"/>
      <c r="D41265" s="60"/>
      <c r="E41265"/>
      <c r="F41265"/>
      <c r="G41265" s="61"/>
      <c r="H41265"/>
      <c r="I41265"/>
      <c r="J41265"/>
      <c r="K41265"/>
      <c r="L41265"/>
      <c r="M41265"/>
    </row>
    <row r="41266" spans="1:13">
      <c r="A41266"/>
      <c r="B41266" s="61"/>
      <c r="C41266" s="63"/>
      <c r="D41266" s="60"/>
      <c r="E41266"/>
      <c r="F41266"/>
      <c r="G41266" s="61"/>
      <c r="H41266"/>
      <c r="I41266"/>
      <c r="J41266"/>
      <c r="K41266"/>
      <c r="L41266"/>
      <c r="M41266"/>
    </row>
    <row r="41267" spans="1:13">
      <c r="A41267"/>
      <c r="B41267" s="61"/>
      <c r="C41267" s="63"/>
      <c r="D41267" s="60"/>
      <c r="E41267"/>
      <c r="F41267"/>
      <c r="G41267" s="61"/>
      <c r="H41267"/>
      <c r="I41267"/>
      <c r="J41267"/>
      <c r="K41267"/>
      <c r="L41267"/>
      <c r="M41267"/>
    </row>
    <row r="41268" spans="1:13">
      <c r="A41268"/>
      <c r="B41268" s="61"/>
      <c r="C41268" s="63"/>
      <c r="D41268" s="60"/>
      <c r="E41268"/>
      <c r="F41268"/>
      <c r="G41268" s="61"/>
      <c r="H41268"/>
      <c r="I41268"/>
      <c r="J41268"/>
      <c r="K41268"/>
      <c r="L41268"/>
      <c r="M41268"/>
    </row>
    <row r="41269" spans="1:13">
      <c r="A41269"/>
      <c r="B41269" s="61"/>
      <c r="C41269" s="63"/>
      <c r="D41269" s="60"/>
      <c r="E41269"/>
      <c r="F41269"/>
      <c r="G41269" s="61"/>
      <c r="H41269"/>
      <c r="I41269"/>
      <c r="J41269"/>
      <c r="K41269"/>
      <c r="L41269"/>
      <c r="M41269"/>
    </row>
    <row r="41270" spans="1:13">
      <c r="A41270"/>
      <c r="B41270" s="61"/>
      <c r="C41270" s="63"/>
      <c r="D41270" s="60"/>
      <c r="E41270"/>
      <c r="F41270"/>
      <c r="G41270" s="61"/>
      <c r="H41270"/>
      <c r="I41270"/>
      <c r="J41270"/>
      <c r="K41270"/>
      <c r="L41270"/>
      <c r="M41270"/>
    </row>
    <row r="41271" spans="1:13">
      <c r="A41271"/>
      <c r="B41271" s="61"/>
      <c r="C41271" s="63"/>
      <c r="D41271" s="60"/>
      <c r="E41271"/>
      <c r="F41271"/>
      <c r="G41271" s="61"/>
      <c r="H41271"/>
      <c r="I41271"/>
      <c r="J41271"/>
      <c r="K41271"/>
      <c r="L41271"/>
      <c r="M41271"/>
    </row>
    <row r="41272" spans="1:13">
      <c r="A41272"/>
      <c r="B41272" s="61"/>
      <c r="C41272" s="63"/>
      <c r="D41272" s="60"/>
      <c r="E41272"/>
      <c r="F41272"/>
      <c r="G41272" s="61"/>
      <c r="H41272"/>
      <c r="I41272"/>
      <c r="J41272"/>
      <c r="K41272"/>
      <c r="L41272"/>
      <c r="M41272"/>
    </row>
    <row r="41273" spans="1:13">
      <c r="A41273"/>
      <c r="B41273" s="61"/>
      <c r="C41273" s="63"/>
      <c r="D41273" s="60"/>
      <c r="E41273"/>
      <c r="F41273"/>
      <c r="G41273" s="61"/>
      <c r="H41273"/>
      <c r="I41273"/>
      <c r="J41273"/>
      <c r="K41273"/>
      <c r="L41273"/>
      <c r="M41273"/>
    </row>
    <row r="41274" spans="1:13">
      <c r="A41274"/>
      <c r="B41274" s="61"/>
      <c r="C41274" s="63"/>
      <c r="D41274" s="60"/>
      <c r="E41274"/>
      <c r="F41274"/>
      <c r="G41274" s="61"/>
      <c r="H41274"/>
      <c r="I41274"/>
      <c r="J41274"/>
      <c r="K41274"/>
      <c r="L41274"/>
      <c r="M41274"/>
    </row>
    <row r="41275" spans="1:13">
      <c r="A41275"/>
      <c r="B41275" s="61"/>
      <c r="C41275" s="63"/>
      <c r="D41275" s="60"/>
      <c r="E41275"/>
      <c r="F41275"/>
      <c r="G41275" s="61"/>
      <c r="H41275"/>
      <c r="I41275"/>
      <c r="J41275"/>
      <c r="K41275"/>
      <c r="L41275"/>
      <c r="M41275"/>
    </row>
    <row r="41276" spans="1:13">
      <c r="A41276"/>
      <c r="B41276" s="61"/>
      <c r="C41276" s="63"/>
      <c r="D41276" s="60"/>
      <c r="E41276"/>
      <c r="F41276"/>
      <c r="G41276" s="61"/>
      <c r="H41276"/>
      <c r="I41276"/>
      <c r="J41276"/>
      <c r="K41276"/>
      <c r="L41276"/>
      <c r="M41276"/>
    </row>
    <row r="41277" spans="1:13">
      <c r="A41277"/>
      <c r="B41277" s="61"/>
      <c r="C41277" s="63"/>
      <c r="D41277" s="60"/>
      <c r="E41277"/>
      <c r="F41277"/>
      <c r="G41277" s="61"/>
      <c r="H41277"/>
      <c r="I41277"/>
      <c r="J41277"/>
      <c r="K41277"/>
      <c r="L41277"/>
      <c r="M41277"/>
    </row>
    <row r="41278" spans="1:13">
      <c r="A41278"/>
      <c r="B41278" s="61"/>
      <c r="C41278" s="63"/>
      <c r="D41278" s="60"/>
      <c r="E41278"/>
      <c r="F41278"/>
      <c r="G41278" s="61"/>
      <c r="H41278"/>
      <c r="I41278"/>
      <c r="J41278"/>
      <c r="K41278"/>
      <c r="L41278"/>
      <c r="M41278"/>
    </row>
    <row r="41279" spans="1:13">
      <c r="A41279"/>
      <c r="B41279" s="61"/>
      <c r="C41279" s="63"/>
      <c r="D41279" s="60"/>
      <c r="E41279"/>
      <c r="F41279"/>
      <c r="G41279" s="61"/>
      <c r="H41279"/>
      <c r="I41279"/>
      <c r="J41279"/>
      <c r="K41279"/>
      <c r="L41279"/>
      <c r="M41279"/>
    </row>
    <row r="41280" spans="1:13">
      <c r="A41280"/>
      <c r="B41280" s="61"/>
      <c r="C41280" s="63"/>
      <c r="D41280" s="60"/>
      <c r="E41280"/>
      <c r="F41280"/>
      <c r="G41280" s="61"/>
      <c r="H41280"/>
      <c r="I41280"/>
      <c r="J41280"/>
      <c r="K41280"/>
      <c r="L41280"/>
      <c r="M41280"/>
    </row>
    <row r="41281" spans="1:13">
      <c r="A41281"/>
      <c r="B41281" s="61"/>
      <c r="C41281" s="63"/>
      <c r="D41281" s="60"/>
      <c r="E41281"/>
      <c r="F41281"/>
      <c r="G41281" s="61"/>
      <c r="H41281"/>
      <c r="I41281"/>
      <c r="J41281"/>
      <c r="K41281"/>
      <c r="L41281"/>
      <c r="M41281"/>
    </row>
    <row r="41282" spans="1:13">
      <c r="A41282"/>
      <c r="B41282" s="61"/>
      <c r="C41282" s="63"/>
      <c r="D41282" s="60"/>
      <c r="E41282"/>
      <c r="F41282"/>
      <c r="G41282" s="61"/>
      <c r="H41282"/>
      <c r="I41282"/>
      <c r="J41282"/>
      <c r="K41282"/>
      <c r="L41282"/>
      <c r="M41282"/>
    </row>
    <row r="41283" spans="1:13">
      <c r="A41283"/>
      <c r="B41283" s="61"/>
      <c r="C41283" s="63"/>
      <c r="D41283" s="60"/>
      <c r="E41283"/>
      <c r="F41283"/>
      <c r="G41283" s="61"/>
      <c r="H41283"/>
      <c r="I41283"/>
      <c r="J41283"/>
      <c r="K41283"/>
      <c r="L41283"/>
      <c r="M41283"/>
    </row>
    <row r="41284" spans="1:13">
      <c r="A41284"/>
      <c r="B41284" s="61"/>
      <c r="C41284" s="63"/>
      <c r="D41284" s="60"/>
      <c r="E41284"/>
      <c r="F41284"/>
      <c r="G41284" s="61"/>
      <c r="H41284"/>
      <c r="I41284"/>
      <c r="J41284"/>
      <c r="K41284"/>
      <c r="L41284"/>
      <c r="M41284"/>
    </row>
    <row r="41285" spans="1:13">
      <c r="A41285"/>
      <c r="B41285" s="61"/>
      <c r="C41285" s="63"/>
      <c r="D41285" s="60"/>
      <c r="E41285"/>
      <c r="F41285"/>
      <c r="G41285" s="61"/>
      <c r="H41285"/>
      <c r="I41285"/>
      <c r="J41285"/>
      <c r="K41285"/>
      <c r="L41285"/>
      <c r="M41285"/>
    </row>
    <row r="41286" spans="1:13">
      <c r="A41286"/>
      <c r="B41286" s="61"/>
      <c r="C41286" s="63"/>
      <c r="D41286" s="60"/>
      <c r="E41286"/>
      <c r="F41286"/>
      <c r="G41286" s="61"/>
      <c r="H41286"/>
      <c r="I41286"/>
      <c r="J41286"/>
      <c r="K41286"/>
      <c r="L41286"/>
      <c r="M41286"/>
    </row>
    <row r="41287" spans="1:13">
      <c r="A41287"/>
      <c r="B41287" s="61"/>
      <c r="C41287" s="63"/>
      <c r="D41287" s="60"/>
      <c r="E41287"/>
      <c r="F41287"/>
      <c r="G41287" s="61"/>
      <c r="H41287"/>
      <c r="I41287"/>
      <c r="J41287"/>
      <c r="K41287"/>
      <c r="L41287"/>
      <c r="M41287"/>
    </row>
    <row r="41288" spans="1:13">
      <c r="A41288"/>
      <c r="B41288" s="61"/>
      <c r="C41288" s="63"/>
      <c r="D41288" s="60"/>
      <c r="E41288"/>
      <c r="F41288"/>
      <c r="G41288" s="61"/>
      <c r="H41288"/>
      <c r="I41288"/>
      <c r="J41288"/>
      <c r="K41288"/>
      <c r="L41288"/>
      <c r="M41288"/>
    </row>
    <row r="41289" spans="1:13">
      <c r="A41289"/>
      <c r="B41289" s="61"/>
      <c r="C41289" s="63"/>
      <c r="D41289" s="60"/>
      <c r="E41289"/>
      <c r="F41289"/>
      <c r="G41289" s="61"/>
      <c r="H41289"/>
      <c r="I41289"/>
      <c r="J41289"/>
      <c r="K41289"/>
      <c r="L41289"/>
      <c r="M41289"/>
    </row>
    <row r="41290" spans="1:13">
      <c r="A41290"/>
      <c r="B41290" s="61"/>
      <c r="C41290" s="63"/>
      <c r="D41290" s="60"/>
      <c r="E41290"/>
      <c r="F41290"/>
      <c r="G41290" s="61"/>
      <c r="H41290"/>
      <c r="I41290"/>
      <c r="J41290"/>
      <c r="K41290"/>
      <c r="L41290"/>
      <c r="M41290"/>
    </row>
    <row r="41291" spans="1:13">
      <c r="A41291"/>
      <c r="B41291" s="61"/>
      <c r="C41291" s="63"/>
      <c r="D41291" s="60"/>
      <c r="E41291"/>
      <c r="F41291"/>
      <c r="G41291" s="61"/>
      <c r="H41291"/>
      <c r="I41291"/>
      <c r="J41291"/>
      <c r="K41291"/>
      <c r="L41291"/>
      <c r="M41291"/>
    </row>
    <row r="41292" spans="1:13">
      <c r="A41292"/>
      <c r="B41292" s="61"/>
      <c r="C41292" s="63"/>
      <c r="D41292" s="60"/>
      <c r="E41292"/>
      <c r="F41292"/>
      <c r="G41292" s="61"/>
      <c r="H41292"/>
      <c r="I41292"/>
      <c r="J41292"/>
      <c r="K41292"/>
      <c r="L41292"/>
      <c r="M41292"/>
    </row>
    <row r="41293" spans="1:13">
      <c r="A41293"/>
      <c r="B41293" s="61"/>
      <c r="C41293" s="63"/>
      <c r="D41293" s="60"/>
      <c r="E41293"/>
      <c r="F41293"/>
      <c r="G41293" s="61"/>
      <c r="H41293"/>
      <c r="I41293"/>
      <c r="J41293"/>
      <c r="K41293"/>
      <c r="L41293"/>
      <c r="M41293"/>
    </row>
    <row r="41294" spans="1:13">
      <c r="A41294"/>
      <c r="B41294" s="61"/>
      <c r="C41294" s="63"/>
      <c r="D41294" s="60"/>
      <c r="E41294"/>
      <c r="F41294"/>
      <c r="G41294" s="61"/>
      <c r="H41294"/>
      <c r="I41294"/>
      <c r="J41294"/>
      <c r="K41294"/>
      <c r="L41294"/>
      <c r="M41294"/>
    </row>
    <row r="41295" spans="1:13">
      <c r="A41295"/>
      <c r="B41295" s="61"/>
      <c r="C41295" s="63"/>
      <c r="D41295" s="60"/>
      <c r="E41295"/>
      <c r="F41295"/>
      <c r="G41295" s="61"/>
      <c r="H41295"/>
      <c r="I41295"/>
      <c r="J41295"/>
      <c r="K41295"/>
      <c r="L41295"/>
      <c r="M41295"/>
    </row>
    <row r="41296" spans="1:13">
      <c r="A41296"/>
      <c r="B41296" s="61"/>
      <c r="C41296" s="63"/>
      <c r="D41296" s="60"/>
      <c r="E41296"/>
      <c r="F41296"/>
      <c r="G41296" s="61"/>
      <c r="H41296"/>
      <c r="I41296"/>
      <c r="J41296"/>
      <c r="K41296"/>
      <c r="L41296"/>
      <c r="M41296"/>
    </row>
    <row r="41297" spans="1:13">
      <c r="A41297"/>
      <c r="B41297" s="61"/>
      <c r="C41297" s="63"/>
      <c r="D41297" s="60"/>
      <c r="E41297"/>
      <c r="F41297"/>
      <c r="G41297" s="61"/>
      <c r="H41297"/>
      <c r="I41297"/>
      <c r="J41297"/>
      <c r="K41297"/>
      <c r="L41297"/>
      <c r="M41297"/>
    </row>
    <row r="41298" spans="1:13">
      <c r="A41298"/>
      <c r="B41298" s="61"/>
      <c r="C41298" s="63"/>
      <c r="D41298" s="60"/>
      <c r="E41298"/>
      <c r="F41298"/>
      <c r="G41298" s="61"/>
      <c r="H41298"/>
      <c r="I41298"/>
      <c r="J41298"/>
      <c r="K41298"/>
      <c r="L41298"/>
      <c r="M41298"/>
    </row>
    <row r="41299" spans="1:13">
      <c r="A41299"/>
      <c r="B41299" s="61"/>
      <c r="C41299" s="63"/>
      <c r="D41299" s="60"/>
      <c r="E41299"/>
      <c r="F41299"/>
      <c r="G41299" s="61"/>
      <c r="H41299"/>
      <c r="I41299"/>
      <c r="J41299"/>
      <c r="K41299"/>
      <c r="L41299"/>
      <c r="M41299"/>
    </row>
    <row r="41300" spans="1:13">
      <c r="A41300"/>
      <c r="B41300" s="61"/>
      <c r="C41300" s="63"/>
      <c r="D41300" s="60"/>
      <c r="E41300"/>
      <c r="F41300"/>
      <c r="G41300" s="61"/>
      <c r="H41300"/>
      <c r="I41300"/>
      <c r="J41300"/>
      <c r="K41300"/>
      <c r="L41300"/>
      <c r="M41300"/>
    </row>
    <row r="41301" spans="1:13">
      <c r="A41301"/>
      <c r="B41301" s="61"/>
      <c r="C41301" s="63"/>
      <c r="D41301" s="60"/>
      <c r="E41301"/>
      <c r="F41301"/>
      <c r="G41301" s="61"/>
      <c r="H41301"/>
      <c r="I41301"/>
      <c r="J41301"/>
      <c r="K41301"/>
      <c r="L41301"/>
      <c r="M41301"/>
    </row>
    <row r="41302" spans="1:13">
      <c r="A41302"/>
      <c r="B41302" s="61"/>
      <c r="C41302" s="63"/>
      <c r="D41302" s="60"/>
      <c r="E41302"/>
      <c r="F41302"/>
      <c r="G41302" s="61"/>
      <c r="H41302"/>
      <c r="I41302"/>
      <c r="J41302"/>
      <c r="K41302"/>
      <c r="L41302"/>
      <c r="M41302"/>
    </row>
    <row r="41303" spans="1:13">
      <c r="A41303"/>
      <c r="B41303" s="61"/>
      <c r="C41303" s="63"/>
      <c r="D41303" s="60"/>
      <c r="E41303"/>
      <c r="F41303"/>
      <c r="G41303" s="61"/>
      <c r="H41303"/>
      <c r="I41303"/>
      <c r="J41303"/>
      <c r="K41303"/>
      <c r="L41303"/>
      <c r="M41303"/>
    </row>
    <row r="41304" spans="1:13">
      <c r="A41304"/>
      <c r="B41304" s="61"/>
      <c r="C41304" s="63"/>
      <c r="D41304" s="60"/>
      <c r="E41304"/>
      <c r="F41304"/>
      <c r="G41304" s="61"/>
      <c r="H41304"/>
      <c r="I41304"/>
      <c r="J41304"/>
      <c r="K41304"/>
      <c r="L41304"/>
      <c r="M41304"/>
    </row>
    <row r="41305" spans="1:13">
      <c r="A41305"/>
      <c r="B41305" s="61"/>
      <c r="C41305" s="63"/>
      <c r="D41305" s="60"/>
      <c r="E41305"/>
      <c r="F41305"/>
      <c r="G41305" s="61"/>
      <c r="H41305"/>
      <c r="I41305"/>
      <c r="J41305"/>
      <c r="K41305"/>
      <c r="L41305"/>
      <c r="M41305"/>
    </row>
    <row r="41306" spans="1:13">
      <c r="A41306"/>
      <c r="B41306" s="61"/>
      <c r="C41306" s="63"/>
      <c r="D41306" s="60"/>
      <c r="E41306"/>
      <c r="F41306"/>
      <c r="G41306" s="61"/>
      <c r="H41306"/>
      <c r="I41306"/>
      <c r="J41306"/>
      <c r="K41306"/>
      <c r="L41306"/>
      <c r="M41306"/>
    </row>
    <row r="41307" spans="1:13">
      <c r="A41307"/>
      <c r="B41307" s="61"/>
      <c r="C41307" s="63"/>
      <c r="D41307" s="60"/>
      <c r="E41307"/>
      <c r="F41307"/>
      <c r="G41307" s="61"/>
      <c r="H41307"/>
      <c r="I41307"/>
      <c r="J41307"/>
      <c r="K41307"/>
      <c r="L41307"/>
      <c r="M41307"/>
    </row>
    <row r="41308" spans="1:13">
      <c r="A41308"/>
      <c r="B41308" s="61"/>
      <c r="C41308" s="63"/>
      <c r="D41308" s="60"/>
      <c r="E41308"/>
      <c r="F41308"/>
      <c r="G41308" s="61"/>
      <c r="H41308"/>
      <c r="I41308"/>
      <c r="J41308"/>
      <c r="K41308"/>
      <c r="L41308"/>
      <c r="M41308"/>
    </row>
    <row r="41309" spans="1:13">
      <c r="A41309"/>
      <c r="B41309" s="61"/>
      <c r="C41309" s="63"/>
      <c r="D41309" s="60"/>
      <c r="E41309"/>
      <c r="F41309"/>
      <c r="G41309" s="61"/>
      <c r="H41309"/>
      <c r="I41309"/>
      <c r="J41309"/>
      <c r="K41309"/>
      <c r="L41309"/>
      <c r="M41309"/>
    </row>
    <row r="41310" spans="1:13">
      <c r="A41310"/>
      <c r="B41310" s="61"/>
      <c r="C41310" s="63"/>
      <c r="D41310" s="60"/>
      <c r="E41310"/>
      <c r="F41310"/>
      <c r="G41310" s="61"/>
      <c r="H41310"/>
      <c r="I41310"/>
      <c r="J41310"/>
      <c r="K41310"/>
      <c r="L41310"/>
      <c r="M41310"/>
    </row>
    <row r="41311" spans="1:13">
      <c r="A41311"/>
      <c r="B41311" s="61"/>
      <c r="C41311" s="63"/>
      <c r="D41311" s="60"/>
      <c r="E41311"/>
      <c r="F41311"/>
      <c r="G41311" s="61"/>
      <c r="H41311"/>
      <c r="I41311"/>
      <c r="J41311"/>
      <c r="K41311"/>
      <c r="L41311"/>
      <c r="M41311"/>
    </row>
    <row r="41312" spans="1:13">
      <c r="A41312"/>
      <c r="B41312" s="61"/>
      <c r="C41312" s="63"/>
      <c r="D41312" s="60"/>
      <c r="E41312"/>
      <c r="F41312"/>
      <c r="G41312" s="61"/>
      <c r="H41312"/>
      <c r="I41312"/>
      <c r="J41312"/>
      <c r="K41312"/>
      <c r="L41312"/>
      <c r="M41312"/>
    </row>
    <row r="41313" spans="1:13">
      <c r="A41313"/>
      <c r="B41313" s="61"/>
      <c r="C41313" s="63"/>
      <c r="D41313" s="60"/>
      <c r="E41313"/>
      <c r="F41313"/>
      <c r="G41313" s="61"/>
      <c r="H41313"/>
      <c r="I41313"/>
      <c r="J41313"/>
      <c r="K41313"/>
      <c r="L41313"/>
      <c r="M41313"/>
    </row>
    <row r="41314" spans="1:13">
      <c r="A41314"/>
      <c r="B41314" s="61"/>
      <c r="C41314" s="63"/>
      <c r="D41314" s="60"/>
      <c r="E41314"/>
      <c r="F41314"/>
      <c r="G41314" s="61"/>
      <c r="H41314"/>
      <c r="I41314"/>
      <c r="J41314"/>
      <c r="K41314"/>
      <c r="L41314"/>
      <c r="M41314"/>
    </row>
    <row r="41315" spans="1:13">
      <c r="A41315"/>
      <c r="B41315" s="61"/>
      <c r="C41315" s="63"/>
      <c r="D41315" s="60"/>
      <c r="E41315"/>
      <c r="F41315"/>
      <c r="G41315" s="61"/>
      <c r="H41315"/>
      <c r="I41315"/>
      <c r="J41315"/>
      <c r="K41315"/>
      <c r="L41315"/>
      <c r="M41315"/>
    </row>
    <row r="41316" spans="1:13">
      <c r="A41316"/>
      <c r="B41316" s="61"/>
      <c r="C41316" s="63"/>
      <c r="D41316" s="60"/>
      <c r="E41316"/>
      <c r="F41316"/>
      <c r="G41316" s="61"/>
      <c r="H41316"/>
      <c r="I41316"/>
      <c r="J41316"/>
      <c r="K41316"/>
      <c r="L41316"/>
      <c r="M41316"/>
    </row>
    <row r="41317" spans="1:13">
      <c r="A41317"/>
      <c r="B41317" s="61"/>
      <c r="C41317" s="63"/>
      <c r="D41317" s="60"/>
      <c r="E41317"/>
      <c r="F41317"/>
      <c r="G41317" s="61"/>
      <c r="H41317"/>
      <c r="I41317"/>
      <c r="J41317"/>
      <c r="K41317"/>
      <c r="L41317"/>
      <c r="M41317"/>
    </row>
    <row r="41318" spans="1:13">
      <c r="A41318"/>
      <c r="B41318" s="61"/>
      <c r="C41318" s="63"/>
      <c r="D41318" s="60"/>
      <c r="E41318"/>
      <c r="F41318"/>
      <c r="G41318" s="61"/>
      <c r="H41318"/>
      <c r="I41318"/>
      <c r="J41318"/>
      <c r="K41318"/>
      <c r="L41318"/>
      <c r="M41318"/>
    </row>
    <row r="41319" spans="1:13">
      <c r="A41319"/>
      <c r="B41319" s="61"/>
      <c r="C41319" s="63"/>
      <c r="D41319" s="60"/>
      <c r="E41319"/>
      <c r="F41319"/>
      <c r="G41319" s="61"/>
      <c r="H41319"/>
      <c r="I41319"/>
      <c r="J41319"/>
      <c r="K41319"/>
      <c r="L41319"/>
      <c r="M41319"/>
    </row>
    <row r="41320" spans="1:13">
      <c r="A41320"/>
      <c r="B41320" s="61"/>
      <c r="C41320" s="63"/>
      <c r="D41320" s="60"/>
      <c r="E41320"/>
      <c r="F41320"/>
      <c r="G41320" s="61"/>
      <c r="H41320"/>
      <c r="I41320"/>
      <c r="J41320"/>
      <c r="K41320"/>
      <c r="L41320"/>
      <c r="M41320"/>
    </row>
    <row r="41321" spans="1:13">
      <c r="A41321"/>
      <c r="B41321" s="61"/>
      <c r="C41321" s="63"/>
      <c r="D41321" s="60"/>
      <c r="E41321"/>
      <c r="F41321"/>
      <c r="G41321" s="61"/>
      <c r="H41321"/>
      <c r="I41321"/>
      <c r="J41321"/>
      <c r="K41321"/>
      <c r="L41321"/>
      <c r="M41321"/>
    </row>
    <row r="41322" spans="1:13">
      <c r="A41322"/>
      <c r="B41322" s="61"/>
      <c r="C41322" s="63"/>
      <c r="D41322" s="60"/>
      <c r="E41322"/>
      <c r="F41322"/>
      <c r="G41322" s="61"/>
      <c r="H41322"/>
      <c r="I41322"/>
      <c r="J41322"/>
      <c r="K41322"/>
      <c r="L41322"/>
      <c r="M41322"/>
    </row>
    <row r="41323" spans="1:13">
      <c r="A41323"/>
      <c r="B41323" s="61"/>
      <c r="C41323" s="63"/>
      <c r="D41323" s="60"/>
      <c r="E41323"/>
      <c r="F41323"/>
      <c r="G41323" s="61"/>
      <c r="H41323"/>
      <c r="I41323"/>
      <c r="J41323"/>
      <c r="K41323"/>
      <c r="L41323"/>
      <c r="M41323"/>
    </row>
    <row r="41324" spans="1:13">
      <c r="A41324"/>
      <c r="B41324" s="61"/>
      <c r="C41324" s="63"/>
      <c r="D41324" s="60"/>
      <c r="E41324"/>
      <c r="F41324"/>
      <c r="G41324" s="61"/>
      <c r="H41324"/>
      <c r="I41324"/>
      <c r="J41324"/>
      <c r="K41324"/>
      <c r="L41324"/>
      <c r="M41324"/>
    </row>
    <row r="41325" spans="1:13">
      <c r="A41325"/>
      <c r="B41325" s="61"/>
      <c r="C41325" s="63"/>
      <c r="D41325" s="60"/>
      <c r="E41325"/>
      <c r="F41325"/>
      <c r="G41325" s="61"/>
      <c r="H41325"/>
      <c r="I41325"/>
      <c r="J41325"/>
      <c r="K41325"/>
      <c r="L41325"/>
      <c r="M41325"/>
    </row>
    <row r="41326" spans="1:13">
      <c r="A41326"/>
      <c r="B41326" s="61"/>
      <c r="C41326" s="63"/>
      <c r="D41326" s="60"/>
      <c r="E41326"/>
      <c r="F41326"/>
      <c r="G41326" s="61"/>
      <c r="H41326"/>
      <c r="I41326"/>
      <c r="J41326"/>
      <c r="K41326"/>
      <c r="L41326"/>
      <c r="M41326"/>
    </row>
    <row r="41327" spans="1:13">
      <c r="A41327"/>
      <c r="B41327" s="61"/>
      <c r="C41327" s="63"/>
      <c r="D41327" s="60"/>
      <c r="E41327"/>
      <c r="F41327"/>
      <c r="G41327" s="61"/>
      <c r="H41327"/>
      <c r="I41327"/>
      <c r="J41327"/>
      <c r="K41327"/>
      <c r="L41327"/>
      <c r="M41327"/>
    </row>
    <row r="41328" spans="1:13">
      <c r="A41328"/>
      <c r="B41328" s="61"/>
      <c r="C41328" s="63"/>
      <c r="D41328" s="60"/>
      <c r="E41328"/>
      <c r="F41328"/>
      <c r="G41328" s="61"/>
      <c r="H41328"/>
      <c r="I41328"/>
      <c r="J41328"/>
      <c r="K41328"/>
      <c r="L41328"/>
      <c r="M41328"/>
    </row>
    <row r="41329" spans="1:13">
      <c r="A41329"/>
      <c r="B41329" s="61"/>
      <c r="C41329" s="63"/>
      <c r="D41329" s="60"/>
      <c r="E41329"/>
      <c r="F41329"/>
      <c r="G41329" s="61"/>
      <c r="H41329"/>
      <c r="I41329"/>
      <c r="J41329"/>
      <c r="K41329"/>
      <c r="L41329"/>
      <c r="M41329"/>
    </row>
    <row r="41330" spans="1:13">
      <c r="A41330"/>
      <c r="B41330" s="61"/>
      <c r="C41330" s="63"/>
      <c r="D41330" s="60"/>
      <c r="E41330"/>
      <c r="F41330"/>
      <c r="G41330" s="61"/>
      <c r="H41330"/>
      <c r="I41330"/>
      <c r="J41330"/>
      <c r="K41330"/>
      <c r="L41330"/>
      <c r="M41330"/>
    </row>
    <row r="41331" spans="1:13">
      <c r="A41331"/>
      <c r="B41331" s="61"/>
      <c r="C41331" s="63"/>
      <c r="D41331" s="60"/>
      <c r="E41331"/>
      <c r="F41331"/>
      <c r="G41331" s="61"/>
      <c r="H41331"/>
      <c r="I41331"/>
      <c r="J41331"/>
      <c r="K41331"/>
      <c r="L41331"/>
      <c r="M41331"/>
    </row>
    <row r="41332" spans="1:13">
      <c r="A41332"/>
      <c r="B41332" s="61"/>
      <c r="C41332" s="63"/>
      <c r="D41332" s="60"/>
      <c r="E41332"/>
      <c r="F41332"/>
      <c r="G41332" s="61"/>
      <c r="H41332"/>
      <c r="I41332"/>
      <c r="J41332"/>
      <c r="K41332"/>
      <c r="L41332"/>
      <c r="M41332"/>
    </row>
    <row r="41333" spans="1:13">
      <c r="A41333"/>
      <c r="B41333" s="61"/>
      <c r="C41333" s="63"/>
      <c r="D41333" s="60"/>
      <c r="E41333"/>
      <c r="F41333"/>
      <c r="G41333" s="61"/>
      <c r="H41333"/>
      <c r="I41333"/>
      <c r="J41333"/>
      <c r="K41333"/>
      <c r="L41333"/>
      <c r="M41333"/>
    </row>
    <row r="41334" spans="1:13">
      <c r="A41334"/>
      <c r="B41334" s="61"/>
      <c r="C41334" s="63"/>
      <c r="D41334" s="60"/>
      <c r="E41334"/>
      <c r="F41334"/>
      <c r="G41334" s="61"/>
      <c r="H41334"/>
      <c r="I41334"/>
      <c r="J41334"/>
      <c r="K41334"/>
      <c r="L41334"/>
      <c r="M41334"/>
    </row>
    <row r="41335" spans="1:13">
      <c r="A41335"/>
      <c r="B41335" s="61"/>
      <c r="C41335" s="63"/>
      <c r="D41335" s="60"/>
      <c r="E41335"/>
      <c r="F41335"/>
      <c r="G41335" s="61"/>
      <c r="H41335"/>
      <c r="I41335"/>
      <c r="J41335"/>
      <c r="K41335"/>
      <c r="L41335"/>
      <c r="M41335"/>
    </row>
    <row r="41336" spans="1:13">
      <c r="A41336"/>
      <c r="B41336" s="61"/>
      <c r="C41336" s="63"/>
      <c r="D41336" s="60"/>
      <c r="E41336"/>
      <c r="F41336"/>
      <c r="G41336" s="61"/>
      <c r="H41336"/>
      <c r="I41336"/>
      <c r="J41336"/>
      <c r="K41336"/>
      <c r="L41336"/>
      <c r="M41336"/>
    </row>
    <row r="41337" spans="1:13">
      <c r="A41337"/>
      <c r="B41337" s="61"/>
      <c r="C41337" s="63"/>
      <c r="D41337" s="60"/>
      <c r="E41337"/>
      <c r="F41337"/>
      <c r="G41337" s="61"/>
      <c r="H41337"/>
      <c r="I41337"/>
      <c r="J41337"/>
      <c r="K41337"/>
      <c r="L41337"/>
      <c r="M41337"/>
    </row>
    <row r="41338" spans="1:13">
      <c r="A41338"/>
      <c r="B41338" s="61"/>
      <c r="C41338" s="63"/>
      <c r="D41338" s="60"/>
      <c r="E41338"/>
      <c r="F41338"/>
      <c r="G41338" s="61"/>
      <c r="H41338"/>
      <c r="I41338"/>
      <c r="J41338"/>
      <c r="K41338"/>
      <c r="L41338"/>
      <c r="M41338"/>
    </row>
    <row r="41339" spans="1:13">
      <c r="A41339"/>
      <c r="B41339" s="61"/>
      <c r="C41339" s="63"/>
      <c r="D41339" s="60"/>
      <c r="E41339"/>
      <c r="F41339"/>
      <c r="G41339" s="61"/>
      <c r="H41339"/>
      <c r="I41339"/>
      <c r="J41339"/>
      <c r="K41339"/>
      <c r="L41339"/>
      <c r="M41339"/>
    </row>
    <row r="41340" spans="1:13">
      <c r="A41340"/>
      <c r="B41340" s="61"/>
      <c r="C41340" s="63"/>
      <c r="D41340" s="60"/>
      <c r="E41340"/>
      <c r="F41340"/>
      <c r="G41340" s="61"/>
      <c r="H41340"/>
      <c r="I41340"/>
      <c r="J41340"/>
      <c r="K41340"/>
      <c r="L41340"/>
      <c r="M41340"/>
    </row>
    <row r="41341" spans="1:13">
      <c r="A41341"/>
      <c r="B41341" s="61"/>
      <c r="C41341" s="63"/>
      <c r="D41341" s="60"/>
      <c r="E41341"/>
      <c r="F41341"/>
      <c r="G41341" s="61"/>
      <c r="H41341"/>
      <c r="I41341"/>
      <c r="J41341"/>
      <c r="K41341"/>
      <c r="L41341"/>
      <c r="M41341"/>
    </row>
    <row r="41342" spans="1:13">
      <c r="A41342"/>
      <c r="B41342" s="61"/>
      <c r="C41342" s="63"/>
      <c r="D41342" s="60"/>
      <c r="E41342"/>
      <c r="F41342"/>
      <c r="G41342" s="61"/>
      <c r="H41342"/>
      <c r="I41342"/>
      <c r="J41342"/>
      <c r="K41342"/>
      <c r="L41342"/>
      <c r="M41342"/>
    </row>
    <row r="41343" spans="1:13">
      <c r="A41343"/>
      <c r="B41343" s="61"/>
      <c r="C41343" s="63"/>
      <c r="D41343" s="60"/>
      <c r="E41343"/>
      <c r="F41343"/>
      <c r="G41343" s="61"/>
      <c r="H41343"/>
      <c r="I41343"/>
      <c r="J41343"/>
      <c r="K41343"/>
      <c r="L41343"/>
      <c r="M41343"/>
    </row>
    <row r="41344" spans="1:13">
      <c r="A41344"/>
      <c r="B41344" s="61"/>
      <c r="C41344" s="63"/>
      <c r="D41344" s="60"/>
      <c r="E41344"/>
      <c r="F41344"/>
      <c r="G41344" s="61"/>
      <c r="H41344"/>
      <c r="I41344"/>
      <c r="J41344"/>
      <c r="K41344"/>
      <c r="L41344"/>
      <c r="M41344"/>
    </row>
    <row r="41345" spans="1:13">
      <c r="A41345"/>
      <c r="B41345" s="61"/>
      <c r="C41345" s="63"/>
      <c r="D41345" s="60"/>
      <c r="E41345"/>
      <c r="F41345"/>
      <c r="G41345" s="61"/>
      <c r="H41345"/>
      <c r="I41345"/>
      <c r="J41345"/>
      <c r="K41345"/>
      <c r="L41345"/>
      <c r="M41345"/>
    </row>
    <row r="41346" spans="1:13">
      <c r="A41346"/>
      <c r="B41346" s="61"/>
      <c r="C41346" s="63"/>
      <c r="D41346" s="60"/>
      <c r="E41346"/>
      <c r="F41346"/>
      <c r="G41346" s="61"/>
      <c r="H41346"/>
      <c r="I41346"/>
      <c r="J41346"/>
      <c r="K41346"/>
      <c r="L41346"/>
      <c r="M41346"/>
    </row>
    <row r="41347" spans="1:13">
      <c r="A41347"/>
      <c r="B41347" s="61"/>
      <c r="C41347" s="63"/>
      <c r="D41347" s="60"/>
      <c r="E41347"/>
      <c r="F41347"/>
      <c r="G41347" s="61"/>
      <c r="H41347"/>
      <c r="I41347"/>
      <c r="J41347"/>
      <c r="K41347"/>
      <c r="L41347"/>
      <c r="M41347"/>
    </row>
    <row r="41348" spans="1:13">
      <c r="A41348"/>
      <c r="B41348" s="61"/>
      <c r="C41348" s="63"/>
      <c r="D41348" s="60"/>
      <c r="E41348"/>
      <c r="F41348"/>
      <c r="G41348" s="61"/>
      <c r="H41348"/>
      <c r="I41348"/>
      <c r="J41348"/>
      <c r="K41348"/>
      <c r="L41348"/>
      <c r="M41348"/>
    </row>
    <row r="41349" spans="1:13">
      <c r="A41349"/>
      <c r="B41349" s="61"/>
      <c r="C41349" s="63"/>
      <c r="D41349" s="60"/>
      <c r="E41349"/>
      <c r="F41349"/>
      <c r="G41349" s="61"/>
      <c r="H41349"/>
      <c r="I41349"/>
      <c r="J41349"/>
      <c r="K41349"/>
      <c r="L41349"/>
      <c r="M41349"/>
    </row>
    <row r="41350" spans="1:13">
      <c r="A41350"/>
      <c r="B41350" s="61"/>
      <c r="C41350" s="63"/>
      <c r="D41350" s="60"/>
      <c r="E41350"/>
      <c r="F41350"/>
      <c r="G41350" s="61"/>
      <c r="H41350"/>
      <c r="I41350"/>
      <c r="J41350"/>
      <c r="K41350"/>
      <c r="L41350"/>
      <c r="M41350"/>
    </row>
    <row r="41351" spans="1:13">
      <c r="A41351"/>
      <c r="B41351" s="61"/>
      <c r="C41351" s="63"/>
      <c r="D41351" s="60"/>
      <c r="E41351"/>
      <c r="F41351"/>
      <c r="G41351" s="61"/>
      <c r="H41351"/>
      <c r="I41351"/>
      <c r="J41351"/>
      <c r="K41351"/>
      <c r="L41351"/>
      <c r="M41351"/>
    </row>
    <row r="41352" spans="1:13">
      <c r="A41352"/>
      <c r="B41352" s="61"/>
      <c r="C41352" s="63"/>
      <c r="D41352" s="60"/>
      <c r="E41352"/>
      <c r="F41352"/>
      <c r="G41352" s="61"/>
      <c r="H41352"/>
      <c r="I41352"/>
      <c r="J41352"/>
      <c r="K41352"/>
      <c r="L41352"/>
      <c r="M41352"/>
    </row>
    <row r="41353" spans="1:13">
      <c r="A41353"/>
      <c r="B41353" s="61"/>
      <c r="C41353" s="63"/>
      <c r="D41353" s="60"/>
      <c r="E41353"/>
      <c r="F41353"/>
      <c r="G41353" s="61"/>
      <c r="H41353"/>
      <c r="I41353"/>
      <c r="J41353"/>
      <c r="K41353"/>
      <c r="L41353"/>
      <c r="M41353"/>
    </row>
    <row r="41354" spans="1:13">
      <c r="A41354"/>
      <c r="B41354" s="61"/>
      <c r="C41354" s="63"/>
      <c r="D41354" s="60"/>
      <c r="E41354"/>
      <c r="F41354"/>
      <c r="G41354" s="61"/>
      <c r="H41354"/>
      <c r="I41354"/>
      <c r="J41354"/>
      <c r="K41354"/>
      <c r="L41354"/>
      <c r="M41354"/>
    </row>
    <row r="41355" spans="1:13">
      <c r="A41355"/>
      <c r="B41355" s="61"/>
      <c r="C41355" s="63"/>
      <c r="D41355" s="60"/>
      <c r="E41355"/>
      <c r="F41355"/>
      <c r="G41355" s="61"/>
      <c r="H41355"/>
      <c r="I41355"/>
      <c r="J41355"/>
      <c r="K41355"/>
      <c r="L41355"/>
      <c r="M41355"/>
    </row>
    <row r="41356" spans="1:13">
      <c r="A41356"/>
      <c r="B41356" s="61"/>
      <c r="C41356" s="63"/>
      <c r="D41356" s="60"/>
      <c r="E41356"/>
      <c r="F41356"/>
      <c r="G41356" s="61"/>
      <c r="H41356"/>
      <c r="I41356"/>
      <c r="J41356"/>
      <c r="K41356"/>
      <c r="L41356"/>
      <c r="M41356"/>
    </row>
    <row r="41357" spans="1:13">
      <c r="A41357"/>
      <c r="B41357" s="61"/>
      <c r="C41357" s="63"/>
      <c r="D41357" s="60"/>
      <c r="E41357"/>
      <c r="F41357"/>
      <c r="G41357" s="61"/>
      <c r="H41357"/>
      <c r="I41357"/>
      <c r="J41357"/>
      <c r="K41357"/>
      <c r="L41357"/>
      <c r="M41357"/>
    </row>
    <row r="41358" spans="1:13">
      <c r="A41358"/>
      <c r="B41358" s="61"/>
      <c r="C41358" s="63"/>
      <c r="D41358" s="60"/>
      <c r="E41358"/>
      <c r="F41358"/>
      <c r="G41358" s="61"/>
      <c r="H41358"/>
      <c r="I41358"/>
      <c r="J41358"/>
      <c r="K41358"/>
      <c r="L41358"/>
      <c r="M41358"/>
    </row>
    <row r="41359" spans="1:13">
      <c r="A41359"/>
      <c r="B41359" s="61"/>
      <c r="C41359" s="63"/>
      <c r="D41359" s="60"/>
      <c r="E41359"/>
      <c r="F41359"/>
      <c r="G41359" s="61"/>
      <c r="H41359"/>
      <c r="I41359"/>
      <c r="J41359"/>
      <c r="K41359"/>
      <c r="L41359"/>
      <c r="M41359"/>
    </row>
    <row r="41360" spans="1:13">
      <c r="A41360"/>
      <c r="B41360" s="61"/>
      <c r="C41360" s="63"/>
      <c r="D41360" s="60"/>
      <c r="E41360"/>
      <c r="F41360"/>
      <c r="G41360" s="61"/>
      <c r="H41360"/>
      <c r="I41360"/>
      <c r="J41360"/>
      <c r="K41360"/>
      <c r="L41360"/>
      <c r="M41360"/>
    </row>
    <row r="41361" spans="1:13">
      <c r="A41361"/>
      <c r="B41361" s="61"/>
      <c r="C41361" s="63"/>
      <c r="D41361" s="60"/>
      <c r="E41361"/>
      <c r="F41361"/>
      <c r="G41361" s="61"/>
      <c r="H41361"/>
      <c r="I41361"/>
      <c r="J41361"/>
      <c r="K41361"/>
      <c r="L41361"/>
      <c r="M41361"/>
    </row>
    <row r="41362" spans="1:13">
      <c r="A41362"/>
      <c r="B41362" s="61"/>
      <c r="C41362" s="63"/>
      <c r="D41362" s="60"/>
      <c r="E41362"/>
      <c r="F41362"/>
      <c r="G41362" s="61"/>
      <c r="H41362"/>
      <c r="I41362"/>
      <c r="J41362"/>
      <c r="K41362"/>
      <c r="L41362"/>
      <c r="M41362"/>
    </row>
    <row r="41363" spans="1:13">
      <c r="A41363"/>
      <c r="B41363" s="61"/>
      <c r="C41363" s="63"/>
      <c r="D41363" s="60"/>
      <c r="E41363"/>
      <c r="F41363"/>
      <c r="G41363" s="61"/>
      <c r="H41363"/>
      <c r="I41363"/>
      <c r="J41363"/>
      <c r="K41363"/>
      <c r="L41363"/>
      <c r="M41363"/>
    </row>
    <row r="41364" spans="1:13">
      <c r="A41364"/>
      <c r="B41364" s="61"/>
      <c r="C41364" s="63"/>
      <c r="D41364" s="60"/>
      <c r="E41364"/>
      <c r="F41364"/>
      <c r="G41364" s="61"/>
      <c r="H41364"/>
      <c r="I41364"/>
      <c r="J41364"/>
      <c r="K41364"/>
      <c r="L41364"/>
      <c r="M41364"/>
    </row>
    <row r="41365" spans="1:13">
      <c r="A41365"/>
      <c r="B41365" s="61"/>
      <c r="C41365" s="63"/>
      <c r="D41365" s="60"/>
      <c r="E41365"/>
      <c r="F41365"/>
      <c r="G41365" s="61"/>
      <c r="H41365"/>
      <c r="I41365"/>
      <c r="J41365"/>
      <c r="K41365"/>
      <c r="L41365"/>
      <c r="M41365"/>
    </row>
    <row r="41366" spans="1:13">
      <c r="A41366"/>
      <c r="B41366" s="61"/>
      <c r="C41366" s="63"/>
      <c r="D41366" s="60"/>
      <c r="E41366"/>
      <c r="F41366"/>
      <c r="G41366" s="61"/>
      <c r="H41366"/>
      <c r="I41366"/>
      <c r="J41366"/>
      <c r="K41366"/>
      <c r="L41366"/>
      <c r="M41366"/>
    </row>
    <row r="41367" spans="1:13">
      <c r="A41367"/>
      <c r="B41367" s="61"/>
      <c r="C41367" s="63"/>
      <c r="D41367" s="60"/>
      <c r="E41367"/>
      <c r="F41367"/>
      <c r="G41367" s="61"/>
      <c r="H41367"/>
      <c r="I41367"/>
      <c r="J41367"/>
      <c r="K41367"/>
      <c r="L41367"/>
      <c r="M41367"/>
    </row>
    <row r="41368" spans="1:13">
      <c r="A41368"/>
      <c r="B41368" s="61"/>
      <c r="C41368" s="63"/>
      <c r="D41368" s="60"/>
      <c r="E41368"/>
      <c r="F41368"/>
      <c r="G41368" s="61"/>
      <c r="H41368"/>
      <c r="I41368"/>
      <c r="J41368"/>
      <c r="K41368"/>
      <c r="L41368"/>
      <c r="M41368"/>
    </row>
    <row r="41369" spans="1:13">
      <c r="A41369"/>
      <c r="B41369" s="61"/>
      <c r="C41369" s="63"/>
      <c r="D41369" s="60"/>
      <c r="E41369"/>
      <c r="F41369"/>
      <c r="G41369" s="61"/>
      <c r="H41369"/>
      <c r="I41369"/>
      <c r="J41369"/>
      <c r="K41369"/>
      <c r="L41369"/>
      <c r="M41369"/>
    </row>
    <row r="41370" spans="1:13">
      <c r="A41370"/>
      <c r="B41370" s="61"/>
      <c r="C41370" s="63"/>
      <c r="D41370" s="60"/>
      <c r="E41370"/>
      <c r="F41370"/>
      <c r="G41370" s="61"/>
      <c r="H41370"/>
      <c r="I41370"/>
      <c r="J41370"/>
      <c r="K41370"/>
      <c r="L41370"/>
      <c r="M41370"/>
    </row>
    <row r="41371" spans="1:13">
      <c r="A41371"/>
      <c r="B41371" s="61"/>
      <c r="C41371" s="63"/>
      <c r="D41371" s="60"/>
      <c r="E41371"/>
      <c r="F41371"/>
      <c r="G41371" s="61"/>
      <c r="H41371"/>
      <c r="I41371"/>
      <c r="J41371"/>
      <c r="K41371"/>
      <c r="L41371"/>
      <c r="M41371"/>
    </row>
    <row r="41372" spans="1:13">
      <c r="A41372"/>
      <c r="B41372" s="61"/>
      <c r="C41372" s="63"/>
      <c r="D41372" s="60"/>
      <c r="E41372"/>
      <c r="F41372"/>
      <c r="G41372" s="61"/>
      <c r="H41372"/>
      <c r="I41372"/>
      <c r="J41372"/>
      <c r="K41372"/>
      <c r="L41372"/>
      <c r="M41372"/>
    </row>
    <row r="41373" spans="1:13">
      <c r="A41373"/>
      <c r="B41373" s="61"/>
      <c r="C41373" s="63"/>
      <c r="D41373" s="60"/>
      <c r="E41373"/>
      <c r="F41373"/>
      <c r="G41373" s="61"/>
      <c r="H41373"/>
      <c r="I41373"/>
      <c r="J41373"/>
      <c r="K41373"/>
      <c r="L41373"/>
      <c r="M41373"/>
    </row>
    <row r="41374" spans="1:13">
      <c r="A41374"/>
      <c r="B41374" s="61"/>
      <c r="C41374" s="63"/>
      <c r="D41374" s="60"/>
      <c r="E41374"/>
      <c r="F41374"/>
      <c r="G41374" s="61"/>
      <c r="H41374"/>
      <c r="I41374"/>
      <c r="J41374"/>
      <c r="K41374"/>
      <c r="L41374"/>
      <c r="M41374"/>
    </row>
    <row r="41375" spans="1:13">
      <c r="A41375"/>
      <c r="B41375" s="61"/>
      <c r="C41375" s="63"/>
      <c r="D41375" s="60"/>
      <c r="E41375"/>
      <c r="F41375"/>
      <c r="G41375" s="61"/>
      <c r="H41375"/>
      <c r="I41375"/>
      <c r="J41375"/>
      <c r="K41375"/>
      <c r="L41375"/>
      <c r="M41375"/>
    </row>
    <row r="41376" spans="1:13">
      <c r="A41376"/>
      <c r="B41376" s="61"/>
      <c r="C41376" s="63"/>
      <c r="D41376" s="60"/>
      <c r="E41376"/>
      <c r="F41376"/>
      <c r="G41376" s="61"/>
      <c r="H41376"/>
      <c r="I41376"/>
      <c r="J41376"/>
      <c r="K41376"/>
      <c r="L41376"/>
      <c r="M41376"/>
    </row>
    <row r="41377" spans="1:13">
      <c r="A41377"/>
      <c r="B41377" s="61"/>
      <c r="C41377" s="63"/>
      <c r="D41377" s="60"/>
      <c r="E41377"/>
      <c r="F41377"/>
      <c r="G41377" s="61"/>
      <c r="H41377"/>
      <c r="I41377"/>
      <c r="J41377"/>
      <c r="K41377"/>
      <c r="L41377"/>
      <c r="M41377"/>
    </row>
    <row r="41378" spans="1:13">
      <c r="A41378"/>
      <c r="B41378" s="61"/>
      <c r="C41378" s="63"/>
      <c r="D41378" s="60"/>
      <c r="E41378"/>
      <c r="F41378"/>
      <c r="G41378" s="61"/>
      <c r="H41378"/>
      <c r="I41378"/>
      <c r="J41378"/>
      <c r="K41378"/>
      <c r="L41378"/>
      <c r="M41378"/>
    </row>
    <row r="41379" spans="1:13">
      <c r="A41379"/>
      <c r="B41379" s="61"/>
      <c r="C41379" s="63"/>
      <c r="D41379" s="60"/>
      <c r="E41379"/>
      <c r="F41379"/>
      <c r="G41379" s="61"/>
      <c r="H41379"/>
      <c r="I41379"/>
      <c r="J41379"/>
      <c r="K41379"/>
      <c r="L41379"/>
      <c r="M41379"/>
    </row>
    <row r="41380" spans="1:13">
      <c r="A41380"/>
      <c r="B41380" s="61"/>
      <c r="C41380" s="63"/>
      <c r="D41380" s="60"/>
      <c r="E41380"/>
      <c r="F41380"/>
      <c r="G41380" s="61"/>
      <c r="H41380"/>
      <c r="I41380"/>
      <c r="J41380"/>
      <c r="K41380"/>
      <c r="L41380"/>
      <c r="M41380"/>
    </row>
    <row r="41381" spans="1:13">
      <c r="A41381"/>
      <c r="B41381" s="61"/>
      <c r="C41381" s="63"/>
      <c r="D41381" s="60"/>
      <c r="E41381"/>
      <c r="F41381"/>
      <c r="G41381" s="61"/>
      <c r="H41381"/>
      <c r="I41381"/>
      <c r="J41381"/>
      <c r="K41381"/>
      <c r="L41381"/>
      <c r="M41381"/>
    </row>
    <row r="41382" spans="1:13">
      <c r="A41382"/>
      <c r="B41382" s="61"/>
      <c r="C41382" s="63"/>
      <c r="D41382" s="60"/>
      <c r="E41382"/>
      <c r="F41382"/>
      <c r="G41382" s="61"/>
      <c r="H41382"/>
      <c r="I41382"/>
      <c r="J41382"/>
      <c r="K41382"/>
      <c r="L41382"/>
      <c r="M41382"/>
    </row>
    <row r="41383" spans="1:13">
      <c r="A41383"/>
      <c r="B41383" s="61"/>
      <c r="C41383" s="63"/>
      <c r="D41383" s="60"/>
      <c r="E41383"/>
      <c r="F41383"/>
      <c r="G41383" s="61"/>
      <c r="H41383"/>
      <c r="I41383"/>
      <c r="J41383"/>
      <c r="K41383"/>
      <c r="L41383"/>
      <c r="M41383"/>
    </row>
    <row r="41384" spans="1:13">
      <c r="A41384"/>
      <c r="B41384" s="61"/>
      <c r="C41384" s="63"/>
      <c r="D41384" s="60"/>
      <c r="E41384"/>
      <c r="F41384"/>
      <c r="G41384" s="61"/>
      <c r="H41384"/>
      <c r="I41384"/>
      <c r="J41384"/>
      <c r="K41384"/>
      <c r="L41384"/>
      <c r="M41384"/>
    </row>
    <row r="41385" spans="1:13">
      <c r="A41385"/>
      <c r="B41385" s="61"/>
      <c r="C41385" s="63"/>
      <c r="D41385" s="60"/>
      <c r="E41385"/>
      <c r="F41385"/>
      <c r="G41385" s="61"/>
      <c r="H41385"/>
      <c r="I41385"/>
      <c r="J41385"/>
      <c r="K41385"/>
      <c r="L41385"/>
      <c r="M41385"/>
    </row>
    <row r="41386" spans="1:13">
      <c r="A41386"/>
      <c r="B41386" s="61"/>
      <c r="C41386" s="63"/>
      <c r="D41386" s="60"/>
      <c r="E41386"/>
      <c r="F41386"/>
      <c r="G41386" s="61"/>
      <c r="H41386"/>
      <c r="I41386"/>
      <c r="J41386"/>
      <c r="K41386"/>
      <c r="L41386"/>
      <c r="M41386"/>
    </row>
    <row r="41387" spans="1:13">
      <c r="A41387"/>
      <c r="B41387" s="61"/>
      <c r="C41387" s="63"/>
      <c r="D41387" s="60"/>
      <c r="E41387"/>
      <c r="F41387"/>
      <c r="G41387" s="61"/>
      <c r="H41387"/>
      <c r="I41387"/>
      <c r="J41387"/>
      <c r="K41387"/>
      <c r="L41387"/>
      <c r="M41387"/>
    </row>
    <row r="41388" spans="1:13">
      <c r="A41388"/>
      <c r="B41388" s="61"/>
      <c r="C41388" s="63"/>
      <c r="D41388" s="60"/>
      <c r="E41388"/>
      <c r="F41388"/>
      <c r="G41388" s="61"/>
      <c r="H41388"/>
      <c r="I41388"/>
      <c r="J41388"/>
      <c r="K41388"/>
      <c r="L41388"/>
      <c r="M41388"/>
    </row>
    <row r="41389" spans="1:13">
      <c r="A41389"/>
      <c r="B41389" s="61"/>
      <c r="C41389" s="63"/>
      <c r="D41389" s="60"/>
      <c r="E41389"/>
      <c r="F41389"/>
      <c r="G41389" s="61"/>
      <c r="H41389"/>
      <c r="I41389"/>
      <c r="J41389"/>
      <c r="K41389"/>
      <c r="L41389"/>
      <c r="M41389"/>
    </row>
    <row r="41390" spans="1:13">
      <c r="A41390"/>
      <c r="B41390" s="61"/>
      <c r="C41390" s="63"/>
      <c r="D41390" s="60"/>
      <c r="E41390"/>
      <c r="F41390"/>
      <c r="G41390" s="61"/>
      <c r="H41390"/>
      <c r="I41390"/>
      <c r="J41390"/>
      <c r="K41390"/>
      <c r="L41390"/>
      <c r="M41390"/>
    </row>
    <row r="41391" spans="1:13">
      <c r="A41391"/>
      <c r="B41391" s="61"/>
      <c r="C41391" s="63"/>
      <c r="D41391" s="60"/>
      <c r="E41391"/>
      <c r="F41391"/>
      <c r="G41391" s="61"/>
      <c r="H41391"/>
      <c r="I41391"/>
      <c r="J41391"/>
      <c r="K41391"/>
      <c r="L41391"/>
      <c r="M41391"/>
    </row>
    <row r="41392" spans="1:13">
      <c r="A41392"/>
      <c r="B41392" s="61"/>
      <c r="C41392" s="63"/>
      <c r="D41392" s="60"/>
      <c r="E41392"/>
      <c r="F41392"/>
      <c r="G41392" s="61"/>
      <c r="H41392"/>
      <c r="I41392"/>
      <c r="J41392"/>
      <c r="K41392"/>
      <c r="L41392"/>
      <c r="M41392"/>
    </row>
    <row r="41393" spans="1:13">
      <c r="A41393"/>
      <c r="B41393" s="61"/>
      <c r="C41393" s="63"/>
      <c r="D41393" s="60"/>
      <c r="E41393"/>
      <c r="F41393"/>
      <c r="G41393" s="61"/>
      <c r="H41393"/>
      <c r="I41393"/>
      <c r="J41393"/>
      <c r="K41393"/>
      <c r="L41393"/>
      <c r="M41393"/>
    </row>
    <row r="41394" spans="1:13">
      <c r="A41394"/>
      <c r="B41394" s="61"/>
      <c r="C41394" s="63"/>
      <c r="D41394" s="60"/>
      <c r="E41394"/>
      <c r="F41394"/>
      <c r="G41394" s="61"/>
      <c r="H41394"/>
      <c r="I41394"/>
      <c r="J41394"/>
      <c r="K41394"/>
      <c r="L41394"/>
      <c r="M41394"/>
    </row>
    <row r="41395" spans="1:13">
      <c r="A41395"/>
      <c r="B41395" s="61"/>
      <c r="C41395" s="63"/>
      <c r="D41395" s="60"/>
      <c r="E41395"/>
      <c r="F41395"/>
      <c r="G41395" s="61"/>
      <c r="H41395"/>
      <c r="I41395"/>
      <c r="J41395"/>
      <c r="K41395"/>
      <c r="L41395"/>
      <c r="M41395"/>
    </row>
    <row r="41396" spans="1:13">
      <c r="A41396"/>
      <c r="B41396" s="61"/>
      <c r="C41396" s="63"/>
      <c r="D41396" s="60"/>
      <c r="E41396"/>
      <c r="F41396"/>
      <c r="G41396" s="61"/>
      <c r="H41396"/>
      <c r="I41396"/>
      <c r="J41396"/>
      <c r="K41396"/>
      <c r="L41396"/>
      <c r="M41396"/>
    </row>
    <row r="41397" spans="1:13">
      <c r="A41397"/>
      <c r="B41397" s="61"/>
      <c r="C41397" s="63"/>
      <c r="D41397" s="60"/>
      <c r="E41397"/>
      <c r="F41397"/>
      <c r="G41397" s="61"/>
      <c r="H41397"/>
      <c r="I41397"/>
      <c r="J41397"/>
      <c r="K41397"/>
      <c r="L41397"/>
      <c r="M41397"/>
    </row>
    <row r="41398" spans="1:13">
      <c r="A41398"/>
      <c r="B41398" s="61"/>
      <c r="C41398" s="63"/>
      <c r="D41398" s="60"/>
      <c r="E41398"/>
      <c r="F41398"/>
      <c r="G41398" s="61"/>
      <c r="H41398"/>
      <c r="I41398"/>
      <c r="J41398"/>
      <c r="K41398"/>
      <c r="L41398"/>
      <c r="M41398"/>
    </row>
    <row r="41399" spans="1:13">
      <c r="A41399"/>
      <c r="B41399" s="61"/>
      <c r="C41399" s="63"/>
      <c r="D41399" s="60"/>
      <c r="E41399"/>
      <c r="F41399"/>
      <c r="G41399" s="61"/>
      <c r="H41399"/>
      <c r="I41399"/>
      <c r="J41399"/>
      <c r="K41399"/>
      <c r="L41399"/>
      <c r="M41399"/>
    </row>
    <row r="41400" spans="1:13">
      <c r="A41400"/>
      <c r="B41400" s="61"/>
      <c r="C41400" s="63"/>
      <c r="D41400" s="60"/>
      <c r="E41400"/>
      <c r="F41400"/>
      <c r="G41400" s="61"/>
      <c r="H41400"/>
      <c r="I41400"/>
      <c r="J41400"/>
      <c r="K41400"/>
      <c r="L41400"/>
      <c r="M41400"/>
    </row>
    <row r="41401" spans="1:13">
      <c r="A41401"/>
      <c r="B41401" s="61"/>
      <c r="C41401" s="63"/>
      <c r="D41401" s="60"/>
      <c r="E41401"/>
      <c r="F41401"/>
      <c r="G41401" s="61"/>
      <c r="H41401"/>
      <c r="I41401"/>
      <c r="J41401"/>
      <c r="K41401"/>
      <c r="L41401"/>
      <c r="M41401"/>
    </row>
    <row r="41402" spans="1:13">
      <c r="A41402"/>
      <c r="B41402" s="61"/>
      <c r="C41402" s="63"/>
      <c r="D41402" s="60"/>
      <c r="E41402"/>
      <c r="F41402"/>
      <c r="G41402" s="61"/>
      <c r="H41402"/>
      <c r="I41402"/>
      <c r="J41402"/>
      <c r="K41402"/>
      <c r="L41402"/>
      <c r="M41402"/>
    </row>
    <row r="41403" spans="1:13">
      <c r="A41403"/>
      <c r="B41403" s="61"/>
      <c r="C41403" s="63"/>
      <c r="D41403" s="60"/>
      <c r="E41403"/>
      <c r="F41403"/>
      <c r="G41403" s="61"/>
      <c r="H41403"/>
      <c r="I41403"/>
      <c r="J41403"/>
      <c r="K41403"/>
      <c r="L41403"/>
      <c r="M41403"/>
    </row>
    <row r="41404" spans="1:13">
      <c r="A41404"/>
      <c r="B41404" s="61"/>
      <c r="C41404" s="63"/>
      <c r="D41404" s="60"/>
      <c r="E41404"/>
      <c r="F41404"/>
      <c r="G41404" s="61"/>
      <c r="H41404"/>
      <c r="I41404"/>
      <c r="J41404"/>
      <c r="K41404"/>
      <c r="L41404"/>
      <c r="M41404"/>
    </row>
    <row r="41405" spans="1:13">
      <c r="A41405"/>
      <c r="B41405" s="61"/>
      <c r="C41405" s="63"/>
      <c r="D41405" s="60"/>
      <c r="E41405"/>
      <c r="F41405"/>
      <c r="G41405" s="61"/>
      <c r="H41405"/>
      <c r="I41405"/>
      <c r="J41405"/>
      <c r="K41405"/>
      <c r="L41405"/>
      <c r="M41405"/>
    </row>
    <row r="41406" spans="1:13">
      <c r="A41406"/>
      <c r="B41406" s="61"/>
      <c r="C41406" s="63"/>
      <c r="D41406" s="60"/>
      <c r="E41406"/>
      <c r="F41406"/>
      <c r="G41406" s="61"/>
      <c r="H41406"/>
      <c r="I41406"/>
      <c r="J41406"/>
      <c r="K41406"/>
      <c r="L41406"/>
      <c r="M41406"/>
    </row>
    <row r="41407" spans="1:13">
      <c r="A41407"/>
      <c r="B41407" s="61"/>
      <c r="C41407" s="63"/>
      <c r="D41407" s="60"/>
      <c r="E41407"/>
      <c r="F41407"/>
      <c r="G41407" s="61"/>
      <c r="H41407"/>
      <c r="I41407"/>
      <c r="J41407"/>
      <c r="K41407"/>
      <c r="L41407"/>
      <c r="M41407"/>
    </row>
    <row r="41408" spans="1:13">
      <c r="A41408"/>
      <c r="B41408" s="61"/>
      <c r="C41408" s="63"/>
      <c r="D41408" s="60"/>
      <c r="E41408"/>
      <c r="F41408"/>
      <c r="G41408" s="61"/>
      <c r="H41408"/>
      <c r="I41408"/>
      <c r="J41408"/>
      <c r="K41408"/>
      <c r="L41408"/>
      <c r="M41408"/>
    </row>
    <row r="41409" spans="1:13">
      <c r="A41409"/>
      <c r="B41409" s="61"/>
      <c r="C41409" s="63"/>
      <c r="D41409" s="60"/>
      <c r="E41409"/>
      <c r="F41409"/>
      <c r="G41409" s="61"/>
      <c r="H41409"/>
      <c r="I41409"/>
      <c r="J41409"/>
      <c r="K41409"/>
      <c r="L41409"/>
      <c r="M41409"/>
    </row>
    <row r="41410" spans="1:13">
      <c r="A41410"/>
      <c r="B41410" s="61"/>
      <c r="C41410" s="63"/>
      <c r="D41410" s="60"/>
      <c r="E41410"/>
      <c r="F41410"/>
      <c r="G41410" s="61"/>
      <c r="H41410"/>
      <c r="I41410"/>
      <c r="J41410"/>
      <c r="K41410"/>
      <c r="L41410"/>
      <c r="M41410"/>
    </row>
    <row r="41411" spans="1:13">
      <c r="A41411"/>
      <c r="B41411" s="61"/>
      <c r="C41411" s="63"/>
      <c r="D41411" s="60"/>
      <c r="E41411"/>
      <c r="F41411"/>
      <c r="G41411" s="61"/>
      <c r="H41411"/>
      <c r="I41411"/>
      <c r="J41411"/>
      <c r="K41411"/>
      <c r="L41411"/>
      <c r="M41411"/>
    </row>
    <row r="41412" spans="1:13">
      <c r="A41412"/>
      <c r="B41412" s="61"/>
      <c r="C41412" s="63"/>
      <c r="D41412" s="60"/>
      <c r="E41412"/>
      <c r="F41412"/>
      <c r="G41412" s="61"/>
      <c r="H41412"/>
      <c r="I41412"/>
      <c r="J41412"/>
      <c r="K41412"/>
      <c r="L41412"/>
      <c r="M41412"/>
    </row>
    <row r="41413" spans="1:13">
      <c r="A41413"/>
      <c r="B41413" s="61"/>
      <c r="C41413" s="63"/>
      <c r="D41413" s="60"/>
      <c r="E41413"/>
      <c r="F41413"/>
      <c r="G41413" s="61"/>
      <c r="H41413"/>
      <c r="I41413"/>
      <c r="J41413"/>
      <c r="K41413"/>
      <c r="L41413"/>
      <c r="M41413"/>
    </row>
    <row r="41414" spans="1:13">
      <c r="A41414"/>
      <c r="B41414" s="61"/>
      <c r="C41414" s="63"/>
      <c r="D41414" s="60"/>
      <c r="E41414"/>
      <c r="F41414"/>
      <c r="G41414" s="61"/>
      <c r="H41414"/>
      <c r="I41414"/>
      <c r="J41414"/>
      <c r="K41414"/>
      <c r="L41414"/>
      <c r="M41414"/>
    </row>
    <row r="41415" spans="1:13">
      <c r="A41415"/>
      <c r="B41415" s="61"/>
      <c r="C41415" s="63"/>
      <c r="D41415" s="60"/>
      <c r="E41415"/>
      <c r="F41415"/>
      <c r="G41415" s="61"/>
      <c r="H41415"/>
      <c r="I41415"/>
      <c r="J41415"/>
      <c r="K41415"/>
      <c r="L41415"/>
      <c r="M41415"/>
    </row>
    <row r="41416" spans="1:13">
      <c r="A41416"/>
      <c r="B41416" s="61"/>
      <c r="C41416" s="63"/>
      <c r="D41416" s="60"/>
      <c r="E41416"/>
      <c r="F41416"/>
      <c r="G41416" s="61"/>
      <c r="H41416"/>
      <c r="I41416"/>
      <c r="J41416"/>
      <c r="K41416"/>
      <c r="L41416"/>
      <c r="M41416"/>
    </row>
    <row r="41417" spans="1:13">
      <c r="A41417"/>
      <c r="B41417" s="61"/>
      <c r="C41417" s="63"/>
      <c r="D41417" s="60"/>
      <c r="E41417"/>
      <c r="F41417"/>
      <c r="G41417" s="61"/>
      <c r="H41417"/>
      <c r="I41417"/>
      <c r="J41417"/>
      <c r="K41417"/>
      <c r="L41417"/>
      <c r="M41417"/>
    </row>
    <row r="41418" spans="1:13">
      <c r="A41418"/>
      <c r="B41418" s="61"/>
      <c r="C41418" s="63"/>
      <c r="D41418" s="60"/>
      <c r="E41418"/>
      <c r="F41418"/>
      <c r="G41418" s="61"/>
      <c r="H41418"/>
      <c r="I41418"/>
      <c r="J41418"/>
      <c r="K41418"/>
      <c r="L41418"/>
      <c r="M41418"/>
    </row>
    <row r="41419" spans="1:13">
      <c r="A41419"/>
      <c r="B41419" s="61"/>
      <c r="C41419" s="63"/>
      <c r="D41419" s="60"/>
      <c r="E41419"/>
      <c r="F41419"/>
      <c r="G41419" s="61"/>
      <c r="H41419"/>
      <c r="I41419"/>
      <c r="J41419"/>
      <c r="K41419"/>
      <c r="L41419"/>
      <c r="M41419"/>
    </row>
    <row r="41420" spans="1:13">
      <c r="A41420"/>
      <c r="B41420" s="61"/>
      <c r="C41420" s="63"/>
      <c r="D41420" s="60"/>
      <c r="E41420"/>
      <c r="F41420"/>
      <c r="G41420" s="61"/>
      <c r="H41420"/>
      <c r="I41420"/>
      <c r="J41420"/>
      <c r="K41420"/>
      <c r="L41420"/>
      <c r="M41420"/>
    </row>
    <row r="41421" spans="1:13">
      <c r="A41421"/>
      <c r="B41421" s="61"/>
      <c r="C41421" s="63"/>
      <c r="D41421" s="60"/>
      <c r="E41421"/>
      <c r="F41421"/>
      <c r="G41421" s="61"/>
      <c r="H41421"/>
      <c r="I41421"/>
      <c r="J41421"/>
      <c r="K41421"/>
      <c r="L41421"/>
      <c r="M41421"/>
    </row>
    <row r="41422" spans="1:13">
      <c r="A41422"/>
      <c r="B41422" s="61"/>
      <c r="C41422" s="63"/>
      <c r="D41422" s="60"/>
      <c r="E41422"/>
      <c r="F41422"/>
      <c r="G41422" s="61"/>
      <c r="H41422"/>
      <c r="I41422"/>
      <c r="J41422"/>
      <c r="K41422"/>
      <c r="L41422"/>
      <c r="M41422"/>
    </row>
    <row r="41423" spans="1:13">
      <c r="A41423"/>
      <c r="B41423" s="61"/>
      <c r="C41423" s="63"/>
      <c r="D41423" s="60"/>
      <c r="E41423"/>
      <c r="F41423"/>
      <c r="G41423" s="61"/>
      <c r="H41423"/>
      <c r="I41423"/>
      <c r="J41423"/>
      <c r="K41423"/>
      <c r="L41423"/>
      <c r="M41423"/>
    </row>
    <row r="41424" spans="1:13">
      <c r="A41424"/>
      <c r="B41424" s="61"/>
      <c r="C41424" s="63"/>
      <c r="D41424" s="60"/>
      <c r="E41424"/>
      <c r="F41424"/>
      <c r="G41424" s="61"/>
      <c r="H41424"/>
      <c r="I41424"/>
      <c r="J41424"/>
      <c r="K41424"/>
      <c r="L41424"/>
      <c r="M41424"/>
    </row>
    <row r="41425" spans="1:13">
      <c r="A41425"/>
      <c r="B41425" s="61"/>
      <c r="C41425" s="63"/>
      <c r="D41425" s="60"/>
      <c r="E41425"/>
      <c r="F41425"/>
      <c r="G41425" s="61"/>
      <c r="H41425"/>
      <c r="I41425"/>
      <c r="J41425"/>
      <c r="K41425"/>
      <c r="L41425"/>
      <c r="M41425"/>
    </row>
    <row r="41426" spans="1:13">
      <c r="A41426"/>
      <c r="B41426" s="61"/>
      <c r="C41426" s="63"/>
      <c r="D41426" s="60"/>
      <c r="E41426"/>
      <c r="F41426"/>
      <c r="G41426" s="61"/>
      <c r="H41426"/>
      <c r="I41426"/>
      <c r="J41426"/>
      <c r="K41426"/>
      <c r="L41426"/>
      <c r="M41426"/>
    </row>
    <row r="41427" spans="1:13">
      <c r="A41427"/>
      <c r="B41427" s="61"/>
      <c r="C41427" s="63"/>
      <c r="D41427" s="60"/>
      <c r="E41427"/>
      <c r="F41427"/>
      <c r="G41427" s="61"/>
      <c r="H41427"/>
      <c r="I41427"/>
      <c r="J41427"/>
      <c r="K41427"/>
      <c r="L41427"/>
      <c r="M41427"/>
    </row>
    <row r="41428" spans="1:13">
      <c r="A41428"/>
      <c r="B41428" s="61"/>
      <c r="C41428" s="63"/>
      <c r="D41428" s="60"/>
      <c r="E41428"/>
      <c r="F41428"/>
      <c r="G41428" s="61"/>
      <c r="H41428"/>
      <c r="I41428"/>
      <c r="J41428"/>
      <c r="K41428"/>
      <c r="L41428"/>
      <c r="M41428"/>
    </row>
    <row r="41429" spans="1:13">
      <c r="A41429"/>
      <c r="B41429" s="61"/>
      <c r="C41429" s="63"/>
      <c r="D41429" s="60"/>
      <c r="E41429"/>
      <c r="F41429"/>
      <c r="G41429" s="61"/>
      <c r="H41429"/>
      <c r="I41429"/>
      <c r="J41429"/>
      <c r="K41429"/>
      <c r="L41429"/>
      <c r="M41429"/>
    </row>
    <row r="41430" spans="1:13">
      <c r="A41430"/>
      <c r="B41430" s="61"/>
      <c r="C41430" s="63"/>
      <c r="D41430" s="60"/>
      <c r="E41430"/>
      <c r="F41430"/>
      <c r="G41430" s="61"/>
      <c r="H41430"/>
      <c r="I41430"/>
      <c r="J41430"/>
      <c r="K41430"/>
      <c r="L41430"/>
      <c r="M41430"/>
    </row>
    <row r="41431" spans="1:13">
      <c r="A41431"/>
      <c r="B41431" s="61"/>
      <c r="C41431" s="63"/>
      <c r="D41431" s="60"/>
      <c r="E41431"/>
      <c r="F41431"/>
      <c r="G41431" s="61"/>
      <c r="H41431"/>
      <c r="I41431"/>
      <c r="J41431"/>
      <c r="K41431"/>
      <c r="L41431"/>
      <c r="M41431"/>
    </row>
    <row r="41432" spans="1:13">
      <c r="A41432"/>
      <c r="B41432" s="61"/>
      <c r="C41432" s="63"/>
      <c r="D41432" s="60"/>
      <c r="E41432"/>
      <c r="F41432"/>
      <c r="G41432" s="61"/>
      <c r="H41432"/>
      <c r="I41432"/>
      <c r="J41432"/>
      <c r="K41432"/>
      <c r="L41432"/>
      <c r="M41432"/>
    </row>
    <row r="41433" spans="1:13">
      <c r="A41433"/>
      <c r="B41433" s="61"/>
      <c r="C41433" s="63"/>
      <c r="D41433" s="60"/>
      <c r="E41433"/>
      <c r="F41433"/>
      <c r="G41433" s="61"/>
      <c r="H41433"/>
      <c r="I41433"/>
      <c r="J41433"/>
      <c r="K41433"/>
      <c r="L41433"/>
      <c r="M41433"/>
    </row>
    <row r="41434" spans="1:13">
      <c r="A41434"/>
      <c r="B41434" s="61"/>
      <c r="C41434" s="63"/>
      <c r="D41434" s="60"/>
      <c r="E41434"/>
      <c r="F41434"/>
      <c r="G41434" s="61"/>
      <c r="H41434"/>
      <c r="I41434"/>
      <c r="J41434"/>
      <c r="K41434"/>
      <c r="L41434"/>
      <c r="M41434"/>
    </row>
    <row r="41435" spans="1:13">
      <c r="A41435"/>
      <c r="B41435" s="61"/>
      <c r="C41435" s="63"/>
      <c r="D41435" s="60"/>
      <c r="E41435"/>
      <c r="F41435"/>
      <c r="G41435" s="61"/>
      <c r="H41435"/>
      <c r="I41435"/>
      <c r="J41435"/>
      <c r="K41435"/>
      <c r="L41435"/>
      <c r="M41435"/>
    </row>
    <row r="41436" spans="1:13">
      <c r="A41436"/>
      <c r="B41436" s="61"/>
      <c r="C41436" s="63"/>
      <c r="D41436" s="60"/>
      <c r="E41436"/>
      <c r="F41436"/>
      <c r="G41436" s="61"/>
      <c r="H41436"/>
      <c r="I41436"/>
      <c r="J41436"/>
      <c r="K41436"/>
      <c r="L41436"/>
      <c r="M41436"/>
    </row>
    <row r="41437" spans="1:13">
      <c r="A41437"/>
      <c r="B41437" s="61"/>
      <c r="C41437" s="63"/>
      <c r="D41437" s="60"/>
      <c r="E41437"/>
      <c r="F41437"/>
      <c r="G41437" s="61"/>
      <c r="H41437"/>
      <c r="I41437"/>
      <c r="J41437"/>
      <c r="K41437"/>
      <c r="L41437"/>
      <c r="M41437"/>
    </row>
    <row r="41438" spans="1:13">
      <c r="A41438"/>
      <c r="B41438" s="61"/>
      <c r="C41438" s="63"/>
      <c r="D41438" s="60"/>
      <c r="E41438"/>
      <c r="F41438"/>
      <c r="G41438" s="61"/>
      <c r="H41438"/>
      <c r="I41438"/>
      <c r="J41438"/>
      <c r="K41438"/>
      <c r="L41438"/>
      <c r="M41438"/>
    </row>
    <row r="41439" spans="1:13">
      <c r="A41439"/>
      <c r="B41439" s="61"/>
      <c r="C41439" s="63"/>
      <c r="D41439" s="60"/>
      <c r="E41439"/>
      <c r="F41439"/>
      <c r="G41439" s="61"/>
      <c r="H41439"/>
      <c r="I41439"/>
      <c r="J41439"/>
      <c r="K41439"/>
      <c r="L41439"/>
      <c r="M41439"/>
    </row>
    <row r="41440" spans="1:13">
      <c r="A41440"/>
      <c r="B41440" s="61"/>
      <c r="C41440" s="63"/>
      <c r="D41440" s="60"/>
      <c r="E41440"/>
      <c r="F41440"/>
      <c r="G41440" s="61"/>
      <c r="H41440"/>
      <c r="I41440"/>
      <c r="J41440"/>
      <c r="K41440"/>
      <c r="L41440"/>
      <c r="M41440"/>
    </row>
    <row r="41441" spans="1:13">
      <c r="A41441"/>
      <c r="B41441" s="61"/>
      <c r="C41441" s="63"/>
      <c r="D41441" s="60"/>
      <c r="E41441"/>
      <c r="F41441"/>
      <c r="G41441" s="61"/>
      <c r="H41441"/>
      <c r="I41441"/>
      <c r="J41441"/>
      <c r="K41441"/>
      <c r="L41441"/>
      <c r="M41441"/>
    </row>
    <row r="41442" spans="1:13">
      <c r="A41442"/>
      <c r="B41442" s="61"/>
      <c r="C41442" s="63"/>
      <c r="D41442" s="60"/>
      <c r="E41442"/>
      <c r="F41442"/>
      <c r="G41442" s="61"/>
      <c r="H41442"/>
      <c r="I41442"/>
      <c r="J41442"/>
      <c r="K41442"/>
      <c r="L41442"/>
      <c r="M41442"/>
    </row>
    <row r="41443" spans="1:13">
      <c r="A41443"/>
      <c r="B41443" s="61"/>
      <c r="C41443" s="63"/>
      <c r="D41443" s="60"/>
      <c r="E41443"/>
      <c r="F41443"/>
      <c r="G41443" s="61"/>
      <c r="H41443"/>
      <c r="I41443"/>
      <c r="J41443"/>
      <c r="K41443"/>
      <c r="L41443"/>
      <c r="M41443"/>
    </row>
    <row r="41444" spans="1:13">
      <c r="A41444"/>
      <c r="B41444" s="61"/>
      <c r="C41444" s="63"/>
      <c r="D41444" s="60"/>
      <c r="E41444"/>
      <c r="F41444"/>
      <c r="G41444" s="61"/>
      <c r="H41444"/>
      <c r="I41444"/>
      <c r="J41444"/>
      <c r="K41444"/>
      <c r="L41444"/>
      <c r="M41444"/>
    </row>
    <row r="41445" spans="1:13">
      <c r="A41445"/>
      <c r="B41445" s="61"/>
      <c r="C41445" s="63"/>
      <c r="D41445" s="60"/>
      <c r="E41445"/>
      <c r="F41445"/>
      <c r="G41445" s="61"/>
      <c r="H41445"/>
      <c r="I41445"/>
      <c r="J41445"/>
      <c r="K41445"/>
      <c r="L41445"/>
      <c r="M41445"/>
    </row>
    <row r="41446" spans="1:13">
      <c r="A41446"/>
      <c r="B41446" s="61"/>
      <c r="C41446" s="63"/>
      <c r="D41446" s="60"/>
      <c r="E41446"/>
      <c r="F41446"/>
      <c r="G41446" s="61"/>
      <c r="H41446"/>
      <c r="I41446"/>
      <c r="J41446"/>
      <c r="K41446"/>
      <c r="L41446"/>
      <c r="M41446"/>
    </row>
    <row r="41447" spans="1:13">
      <c r="A41447"/>
      <c r="B41447" s="61"/>
      <c r="C41447" s="63"/>
      <c r="D41447" s="60"/>
      <c r="E41447"/>
      <c r="F41447"/>
      <c r="G41447" s="61"/>
      <c r="H41447"/>
      <c r="I41447"/>
      <c r="J41447"/>
      <c r="K41447"/>
      <c r="L41447"/>
      <c r="M41447"/>
    </row>
    <row r="41448" spans="1:13">
      <c r="A41448"/>
      <c r="B41448" s="61"/>
      <c r="C41448" s="63"/>
      <c r="D41448" s="60"/>
      <c r="E41448"/>
      <c r="F41448"/>
      <c r="G41448" s="61"/>
      <c r="H41448"/>
      <c r="I41448"/>
      <c r="J41448"/>
      <c r="K41448"/>
      <c r="L41448"/>
      <c r="M41448"/>
    </row>
    <row r="41449" spans="1:13">
      <c r="A41449"/>
      <c r="B41449" s="61"/>
      <c r="C41449" s="63"/>
      <c r="D41449" s="60"/>
      <c r="E41449"/>
      <c r="F41449"/>
      <c r="G41449" s="61"/>
      <c r="H41449"/>
      <c r="I41449"/>
      <c r="J41449"/>
      <c r="K41449"/>
      <c r="L41449"/>
      <c r="M41449"/>
    </row>
    <row r="41450" spans="1:13">
      <c r="A41450"/>
      <c r="B41450" s="61"/>
      <c r="C41450" s="63"/>
      <c r="D41450" s="60"/>
      <c r="E41450"/>
      <c r="F41450"/>
      <c r="G41450" s="61"/>
      <c r="H41450"/>
      <c r="I41450"/>
      <c r="J41450"/>
      <c r="K41450"/>
      <c r="L41450"/>
      <c r="M41450"/>
    </row>
    <row r="41451" spans="1:13">
      <c r="A41451"/>
      <c r="B41451" s="61"/>
      <c r="C41451" s="63"/>
      <c r="D41451" s="60"/>
      <c r="E41451"/>
      <c r="F41451"/>
      <c r="G41451" s="61"/>
      <c r="H41451"/>
      <c r="I41451"/>
      <c r="J41451"/>
      <c r="K41451"/>
      <c r="L41451"/>
      <c r="M41451"/>
    </row>
    <row r="41452" spans="1:13">
      <c r="A41452"/>
      <c r="B41452" s="61"/>
      <c r="C41452" s="63"/>
      <c r="D41452" s="60"/>
      <c r="E41452"/>
      <c r="F41452"/>
      <c r="G41452" s="61"/>
      <c r="H41452"/>
      <c r="I41452"/>
      <c r="J41452"/>
      <c r="K41452"/>
      <c r="L41452"/>
      <c r="M41452"/>
    </row>
    <row r="41453" spans="1:13">
      <c r="A41453"/>
      <c r="B41453" s="61"/>
      <c r="C41453" s="63"/>
      <c r="D41453" s="60"/>
      <c r="E41453"/>
      <c r="F41453"/>
      <c r="G41453" s="61"/>
      <c r="H41453"/>
      <c r="I41453"/>
      <c r="J41453"/>
      <c r="K41453"/>
      <c r="L41453"/>
      <c r="M41453"/>
    </row>
    <row r="41454" spans="1:13">
      <c r="A41454"/>
      <c r="B41454" s="61"/>
      <c r="C41454" s="63"/>
      <c r="D41454" s="60"/>
      <c r="E41454"/>
      <c r="F41454"/>
      <c r="G41454" s="61"/>
      <c r="H41454"/>
      <c r="I41454"/>
      <c r="J41454"/>
      <c r="K41454"/>
      <c r="L41454"/>
      <c r="M41454"/>
    </row>
    <row r="41455" spans="1:13">
      <c r="A41455"/>
      <c r="B41455" s="61"/>
      <c r="C41455" s="63"/>
      <c r="D41455" s="60"/>
      <c r="E41455"/>
      <c r="F41455"/>
      <c r="G41455" s="61"/>
      <c r="H41455"/>
      <c r="I41455"/>
      <c r="J41455"/>
      <c r="K41455"/>
      <c r="L41455"/>
      <c r="M41455"/>
    </row>
    <row r="41456" spans="1:13">
      <c r="A41456"/>
      <c r="B41456" s="61"/>
      <c r="C41456" s="63"/>
      <c r="D41456" s="60"/>
      <c r="E41456"/>
      <c r="F41456"/>
      <c r="G41456" s="61"/>
      <c r="H41456"/>
      <c r="I41456"/>
      <c r="J41456"/>
      <c r="K41456"/>
      <c r="L41456"/>
      <c r="M41456"/>
    </row>
    <row r="41457" spans="1:13">
      <c r="A41457"/>
      <c r="B41457" s="61"/>
      <c r="C41457" s="63"/>
      <c r="D41457" s="60"/>
      <c r="E41457"/>
      <c r="F41457"/>
      <c r="G41457" s="61"/>
      <c r="H41457"/>
      <c r="I41457"/>
      <c r="J41457"/>
      <c r="K41457"/>
      <c r="L41457"/>
      <c r="M41457"/>
    </row>
    <row r="41458" spans="1:13">
      <c r="A41458"/>
      <c r="B41458" s="61"/>
      <c r="C41458" s="63"/>
      <c r="D41458" s="60"/>
      <c r="E41458"/>
      <c r="F41458"/>
      <c r="G41458" s="61"/>
      <c r="H41458"/>
      <c r="I41458"/>
      <c r="J41458"/>
      <c r="K41458"/>
      <c r="L41458"/>
      <c r="M41458"/>
    </row>
    <row r="41459" spans="1:13">
      <c r="A41459"/>
      <c r="B41459" s="61"/>
      <c r="C41459" s="63"/>
      <c r="D41459" s="60"/>
      <c r="E41459"/>
      <c r="F41459"/>
      <c r="G41459" s="61"/>
      <c r="H41459"/>
      <c r="I41459"/>
      <c r="J41459"/>
      <c r="K41459"/>
      <c r="L41459"/>
      <c r="M41459"/>
    </row>
    <row r="41460" spans="1:13">
      <c r="A41460"/>
      <c r="B41460" s="61"/>
      <c r="C41460" s="63"/>
      <c r="D41460" s="60"/>
      <c r="E41460"/>
      <c r="F41460"/>
      <c r="G41460" s="61"/>
      <c r="H41460"/>
      <c r="I41460"/>
      <c r="J41460"/>
      <c r="K41460"/>
      <c r="L41460"/>
      <c r="M41460"/>
    </row>
    <row r="41461" spans="1:13">
      <c r="A41461"/>
      <c r="B41461" s="61"/>
      <c r="C41461" s="63"/>
      <c r="D41461" s="60"/>
      <c r="E41461"/>
      <c r="F41461"/>
      <c r="G41461" s="61"/>
      <c r="H41461"/>
      <c r="I41461"/>
      <c r="J41461"/>
      <c r="K41461"/>
      <c r="L41461"/>
      <c r="M41461"/>
    </row>
    <row r="41462" spans="1:13">
      <c r="A41462"/>
      <c r="B41462" s="61"/>
      <c r="C41462" s="63"/>
      <c r="D41462" s="60"/>
      <c r="E41462"/>
      <c r="F41462"/>
      <c r="G41462" s="61"/>
      <c r="H41462"/>
      <c r="I41462"/>
      <c r="J41462"/>
      <c r="K41462"/>
      <c r="L41462"/>
      <c r="M41462"/>
    </row>
    <row r="41463" spans="1:13">
      <c r="A41463"/>
      <c r="B41463" s="61"/>
      <c r="C41463" s="63"/>
      <c r="D41463" s="60"/>
      <c r="E41463"/>
      <c r="F41463"/>
      <c r="G41463" s="61"/>
      <c r="H41463"/>
      <c r="I41463"/>
      <c r="J41463"/>
      <c r="K41463"/>
      <c r="L41463"/>
      <c r="M41463"/>
    </row>
    <row r="41464" spans="1:13">
      <c r="A41464"/>
      <c r="B41464" s="61"/>
      <c r="C41464" s="63"/>
      <c r="D41464" s="60"/>
      <c r="E41464"/>
      <c r="F41464"/>
      <c r="G41464" s="61"/>
      <c r="H41464"/>
      <c r="I41464"/>
      <c r="J41464"/>
      <c r="K41464"/>
      <c r="L41464"/>
      <c r="M41464"/>
    </row>
    <row r="41465" spans="1:13">
      <c r="A41465"/>
      <c r="B41465" s="61"/>
      <c r="C41465" s="63"/>
      <c r="D41465" s="60"/>
      <c r="E41465"/>
      <c r="F41465"/>
      <c r="G41465" s="61"/>
      <c r="H41465"/>
      <c r="I41465"/>
      <c r="J41465"/>
      <c r="K41465"/>
      <c r="L41465"/>
      <c r="M41465"/>
    </row>
    <row r="41466" spans="1:13">
      <c r="A41466"/>
      <c r="B41466" s="61"/>
      <c r="C41466" s="63"/>
      <c r="D41466" s="60"/>
      <c r="E41466"/>
      <c r="F41466"/>
      <c r="G41466" s="61"/>
      <c r="H41466"/>
      <c r="I41466"/>
      <c r="J41466"/>
      <c r="K41466"/>
      <c r="L41466"/>
      <c r="M41466"/>
    </row>
    <row r="41467" spans="1:13">
      <c r="A41467"/>
      <c r="B41467" s="61"/>
      <c r="C41467" s="63"/>
      <c r="D41467" s="60"/>
      <c r="E41467"/>
      <c r="F41467"/>
      <c r="G41467" s="61"/>
      <c r="H41467"/>
      <c r="I41467"/>
      <c r="J41467"/>
      <c r="K41467"/>
      <c r="L41467"/>
      <c r="M41467"/>
    </row>
    <row r="41468" spans="1:13">
      <c r="A41468"/>
      <c r="B41468" s="61"/>
      <c r="C41468" s="63"/>
      <c r="D41468" s="60"/>
      <c r="E41468"/>
      <c r="F41468"/>
      <c r="G41468" s="61"/>
      <c r="H41468"/>
      <c r="I41468"/>
      <c r="J41468"/>
      <c r="K41468"/>
      <c r="L41468"/>
      <c r="M41468"/>
    </row>
    <row r="41469" spans="1:13">
      <c r="A41469"/>
      <c r="B41469" s="61"/>
      <c r="C41469" s="63"/>
      <c r="D41469" s="60"/>
      <c r="E41469"/>
      <c r="F41469"/>
      <c r="G41469" s="61"/>
      <c r="H41469"/>
      <c r="I41469"/>
      <c r="J41469"/>
      <c r="K41469"/>
      <c r="L41469"/>
      <c r="M41469"/>
    </row>
    <row r="41470" spans="1:13">
      <c r="A41470"/>
      <c r="B41470" s="61"/>
      <c r="C41470" s="63"/>
      <c r="D41470" s="60"/>
      <c r="E41470"/>
      <c r="F41470"/>
      <c r="G41470" s="61"/>
      <c r="H41470"/>
      <c r="I41470"/>
      <c r="J41470"/>
      <c r="K41470"/>
      <c r="L41470"/>
      <c r="M41470"/>
    </row>
    <row r="41471" spans="1:13">
      <c r="A41471"/>
      <c r="B41471" s="61"/>
      <c r="C41471" s="63"/>
      <c r="D41471" s="60"/>
      <c r="E41471"/>
      <c r="F41471"/>
      <c r="G41471" s="61"/>
      <c r="H41471"/>
      <c r="I41471"/>
      <c r="J41471"/>
      <c r="K41471"/>
      <c r="L41471"/>
      <c r="M41471"/>
    </row>
    <row r="41472" spans="1:13">
      <c r="A41472"/>
      <c r="B41472" s="61"/>
      <c r="C41472" s="63"/>
      <c r="D41472" s="60"/>
      <c r="E41472"/>
      <c r="F41472"/>
      <c r="G41472" s="61"/>
      <c r="H41472"/>
      <c r="I41472"/>
      <c r="J41472"/>
      <c r="K41472"/>
      <c r="L41472"/>
      <c r="M41472"/>
    </row>
    <row r="41473" spans="1:13">
      <c r="A41473"/>
      <c r="B41473" s="61"/>
      <c r="C41473" s="63"/>
      <c r="D41473" s="60"/>
      <c r="E41473"/>
      <c r="F41473"/>
      <c r="G41473" s="61"/>
      <c r="H41473"/>
      <c r="I41473"/>
      <c r="J41473"/>
      <c r="K41473"/>
      <c r="L41473"/>
      <c r="M41473"/>
    </row>
    <row r="41474" spans="1:13">
      <c r="A41474"/>
      <c r="B41474" s="61"/>
      <c r="C41474" s="63"/>
      <c r="D41474" s="60"/>
      <c r="E41474"/>
      <c r="F41474"/>
      <c r="G41474" s="61"/>
      <c r="H41474"/>
      <c r="I41474"/>
      <c r="J41474"/>
      <c r="K41474"/>
      <c r="L41474"/>
      <c r="M41474"/>
    </row>
    <row r="41475" spans="1:13">
      <c r="A41475"/>
      <c r="B41475" s="61"/>
      <c r="C41475" s="63"/>
      <c r="D41475" s="60"/>
      <c r="E41475"/>
      <c r="F41475"/>
      <c r="G41475" s="61"/>
      <c r="H41475"/>
      <c r="I41475"/>
      <c r="J41475"/>
      <c r="K41475"/>
      <c r="L41475"/>
      <c r="M41475"/>
    </row>
    <row r="41476" spans="1:13">
      <c r="A41476"/>
      <c r="B41476" s="61"/>
      <c r="C41476" s="63"/>
      <c r="D41476" s="60"/>
      <c r="E41476"/>
      <c r="F41476"/>
      <c r="G41476" s="61"/>
      <c r="H41476"/>
      <c r="I41476"/>
      <c r="J41476"/>
      <c r="K41476"/>
      <c r="L41476"/>
      <c r="M41476"/>
    </row>
    <row r="41477" spans="1:13">
      <c r="A41477"/>
      <c r="B41477" s="61"/>
      <c r="C41477" s="63"/>
      <c r="D41477" s="60"/>
      <c r="E41477"/>
      <c r="F41477"/>
      <c r="G41477" s="61"/>
      <c r="H41477"/>
      <c r="I41477"/>
      <c r="J41477"/>
      <c r="K41477"/>
      <c r="L41477"/>
      <c r="M41477"/>
    </row>
    <row r="41478" spans="1:13">
      <c r="A41478"/>
      <c r="B41478" s="61"/>
      <c r="C41478" s="63"/>
      <c r="D41478" s="60"/>
      <c r="E41478"/>
      <c r="F41478"/>
      <c r="G41478" s="61"/>
      <c r="H41478"/>
      <c r="I41478"/>
      <c r="J41478"/>
      <c r="K41478"/>
      <c r="L41478"/>
      <c r="M41478"/>
    </row>
    <row r="41479" spans="1:13">
      <c r="A41479"/>
      <c r="B41479" s="61"/>
      <c r="C41479" s="63"/>
      <c r="D41479" s="60"/>
      <c r="E41479"/>
      <c r="F41479"/>
      <c r="G41479" s="61"/>
      <c r="H41479"/>
      <c r="I41479"/>
      <c r="J41479"/>
      <c r="K41479"/>
      <c r="L41479"/>
      <c r="M41479"/>
    </row>
    <row r="41480" spans="1:13">
      <c r="A41480"/>
      <c r="B41480" s="61"/>
      <c r="C41480" s="63"/>
      <c r="D41480" s="60"/>
      <c r="E41480"/>
      <c r="F41480"/>
      <c r="G41480" s="61"/>
      <c r="H41480"/>
      <c r="I41480"/>
      <c r="J41480"/>
      <c r="K41480"/>
      <c r="L41480"/>
      <c r="M41480"/>
    </row>
    <row r="41481" spans="1:13">
      <c r="A41481"/>
      <c r="B41481" s="61"/>
      <c r="C41481" s="63"/>
      <c r="D41481" s="60"/>
      <c r="E41481"/>
      <c r="F41481"/>
      <c r="G41481" s="61"/>
      <c r="H41481"/>
      <c r="I41481"/>
      <c r="J41481"/>
      <c r="K41481"/>
      <c r="L41481"/>
      <c r="M41481"/>
    </row>
    <row r="41482" spans="1:13">
      <c r="A41482"/>
      <c r="B41482" s="61"/>
      <c r="C41482" s="63"/>
      <c r="D41482" s="60"/>
      <c r="E41482"/>
      <c r="F41482"/>
      <c r="G41482" s="61"/>
      <c r="H41482"/>
      <c r="I41482"/>
      <c r="J41482"/>
      <c r="K41482"/>
      <c r="L41482"/>
      <c r="M41482"/>
    </row>
    <row r="41483" spans="1:13">
      <c r="A41483"/>
      <c r="B41483" s="61"/>
      <c r="C41483" s="63"/>
      <c r="D41483" s="60"/>
      <c r="E41483"/>
      <c r="F41483"/>
      <c r="G41483" s="61"/>
      <c r="H41483"/>
      <c r="I41483"/>
      <c r="J41483"/>
      <c r="K41483"/>
      <c r="L41483"/>
      <c r="M41483"/>
    </row>
    <row r="41484" spans="1:13">
      <c r="A41484"/>
      <c r="B41484" s="61"/>
      <c r="C41484" s="63"/>
      <c r="D41484" s="60"/>
      <c r="E41484"/>
      <c r="F41484"/>
      <c r="G41484" s="61"/>
      <c r="H41484"/>
      <c r="I41484"/>
      <c r="J41484"/>
      <c r="K41484"/>
      <c r="L41484"/>
      <c r="M41484"/>
    </row>
    <row r="41485" spans="1:13">
      <c r="A41485"/>
      <c r="B41485" s="61"/>
      <c r="C41485" s="63"/>
      <c r="D41485" s="60"/>
      <c r="E41485"/>
      <c r="F41485"/>
      <c r="G41485" s="61"/>
      <c r="H41485"/>
      <c r="I41485"/>
      <c r="J41485"/>
      <c r="K41485"/>
      <c r="L41485"/>
      <c r="M41485"/>
    </row>
    <row r="41486" spans="1:13">
      <c r="A41486"/>
      <c r="B41486" s="61"/>
      <c r="C41486" s="63"/>
      <c r="D41486" s="60"/>
      <c r="E41486"/>
      <c r="F41486"/>
      <c r="G41486" s="61"/>
      <c r="H41486"/>
      <c r="I41486"/>
      <c r="J41486"/>
      <c r="K41486"/>
      <c r="L41486"/>
      <c r="M41486"/>
    </row>
    <row r="41487" spans="1:13">
      <c r="A41487"/>
      <c r="B41487" s="61"/>
      <c r="C41487" s="63"/>
      <c r="D41487" s="60"/>
      <c r="E41487"/>
      <c r="F41487"/>
      <c r="G41487" s="61"/>
      <c r="H41487"/>
      <c r="I41487"/>
      <c r="J41487"/>
      <c r="K41487"/>
      <c r="L41487"/>
      <c r="M41487"/>
    </row>
    <row r="41488" spans="1:13">
      <c r="A41488"/>
      <c r="B41488" s="61"/>
      <c r="C41488" s="63"/>
      <c r="D41488" s="60"/>
      <c r="E41488"/>
      <c r="F41488"/>
      <c r="G41488" s="61"/>
      <c r="H41488"/>
      <c r="I41488"/>
      <c r="J41488"/>
      <c r="K41488"/>
      <c r="L41488"/>
      <c r="M41488"/>
    </row>
    <row r="41489" spans="1:13">
      <c r="A41489"/>
      <c r="B41489" s="61"/>
      <c r="C41489" s="63"/>
      <c r="D41489" s="60"/>
      <c r="E41489"/>
      <c r="F41489"/>
      <c r="G41489" s="61"/>
      <c r="H41489"/>
      <c r="I41489"/>
      <c r="J41489"/>
      <c r="K41489"/>
      <c r="L41489"/>
      <c r="M41489"/>
    </row>
    <row r="41490" spans="1:13">
      <c r="A41490"/>
      <c r="B41490" s="61"/>
      <c r="C41490" s="63"/>
      <c r="D41490" s="60"/>
      <c r="E41490"/>
      <c r="F41490"/>
      <c r="G41490" s="61"/>
      <c r="H41490"/>
      <c r="I41490"/>
      <c r="J41490"/>
      <c r="K41490"/>
      <c r="L41490"/>
      <c r="M41490"/>
    </row>
    <row r="41491" spans="1:13">
      <c r="A41491"/>
      <c r="B41491" s="61"/>
      <c r="C41491" s="63"/>
      <c r="D41491" s="60"/>
      <c r="E41491"/>
      <c r="F41491"/>
      <c r="G41491" s="61"/>
      <c r="H41491"/>
      <c r="I41491"/>
      <c r="J41491"/>
      <c r="K41491"/>
      <c r="L41491"/>
      <c r="M41491"/>
    </row>
    <row r="41492" spans="1:13">
      <c r="A41492"/>
      <c r="B41492" s="61"/>
      <c r="C41492" s="63"/>
      <c r="D41492" s="60"/>
      <c r="E41492"/>
      <c r="F41492"/>
      <c r="G41492" s="61"/>
      <c r="H41492"/>
      <c r="I41492"/>
      <c r="J41492"/>
      <c r="K41492"/>
      <c r="L41492"/>
      <c r="M41492"/>
    </row>
    <row r="41493" spans="1:13">
      <c r="A41493"/>
      <c r="B41493" s="61"/>
      <c r="C41493" s="63"/>
      <c r="D41493" s="60"/>
      <c r="E41493"/>
      <c r="F41493"/>
      <c r="G41493" s="61"/>
      <c r="H41493"/>
      <c r="I41493"/>
      <c r="J41493"/>
      <c r="K41493"/>
      <c r="L41493"/>
      <c r="M41493"/>
    </row>
    <row r="41494" spans="1:13">
      <c r="A41494"/>
      <c r="B41494" s="61"/>
      <c r="C41494" s="63"/>
      <c r="D41494" s="60"/>
      <c r="E41494"/>
      <c r="F41494"/>
      <c r="G41494" s="61"/>
      <c r="H41494"/>
      <c r="I41494"/>
      <c r="J41494"/>
      <c r="K41494"/>
      <c r="L41494"/>
      <c r="M41494"/>
    </row>
    <row r="41495" spans="1:13">
      <c r="A41495"/>
      <c r="B41495" s="61"/>
      <c r="C41495" s="63"/>
      <c r="D41495" s="60"/>
      <c r="E41495"/>
      <c r="F41495"/>
      <c r="G41495" s="61"/>
      <c r="H41495"/>
      <c r="I41495"/>
      <c r="J41495"/>
      <c r="K41495"/>
      <c r="L41495"/>
      <c r="M41495"/>
    </row>
    <row r="41496" spans="1:13">
      <c r="A41496"/>
      <c r="B41496" s="61"/>
      <c r="C41496" s="63"/>
      <c r="D41496" s="60"/>
      <c r="E41496"/>
      <c r="F41496"/>
      <c r="G41496" s="61"/>
      <c r="H41496"/>
      <c r="I41496"/>
      <c r="J41496"/>
      <c r="K41496"/>
      <c r="L41496"/>
      <c r="M41496"/>
    </row>
    <row r="41497" spans="1:13">
      <c r="A41497"/>
      <c r="B41497" s="61"/>
      <c r="C41497" s="63"/>
      <c r="D41497" s="60"/>
      <c r="E41497"/>
      <c r="F41497"/>
      <c r="G41497" s="61"/>
      <c r="H41497"/>
      <c r="I41497"/>
      <c r="J41497"/>
      <c r="K41497"/>
      <c r="L41497"/>
      <c r="M41497"/>
    </row>
    <row r="41498" spans="1:13">
      <c r="A41498"/>
      <c r="B41498" s="61"/>
      <c r="C41498" s="63"/>
      <c r="D41498" s="60"/>
      <c r="E41498"/>
      <c r="F41498"/>
      <c r="G41498" s="61"/>
      <c r="H41498"/>
      <c r="I41498"/>
      <c r="J41498"/>
      <c r="K41498"/>
      <c r="L41498"/>
      <c r="M41498"/>
    </row>
    <row r="41499" spans="1:13">
      <c r="A41499"/>
      <c r="B41499" s="61"/>
      <c r="C41499" s="63"/>
      <c r="D41499" s="60"/>
      <c r="E41499"/>
      <c r="F41499"/>
      <c r="G41499" s="61"/>
      <c r="H41499"/>
      <c r="I41499"/>
      <c r="J41499"/>
      <c r="K41499"/>
      <c r="L41499"/>
      <c r="M41499"/>
    </row>
    <row r="41500" spans="1:13">
      <c r="A41500"/>
      <c r="B41500" s="61"/>
      <c r="C41500" s="63"/>
      <c r="D41500" s="60"/>
      <c r="E41500"/>
      <c r="F41500"/>
      <c r="G41500" s="61"/>
      <c r="H41500"/>
      <c r="I41500"/>
      <c r="J41500"/>
      <c r="K41500"/>
      <c r="L41500"/>
      <c r="M41500"/>
    </row>
    <row r="41501" spans="1:13">
      <c r="A41501"/>
      <c r="B41501" s="61"/>
      <c r="C41501" s="63"/>
      <c r="D41501" s="60"/>
      <c r="E41501"/>
      <c r="F41501"/>
      <c r="G41501" s="61"/>
      <c r="H41501"/>
      <c r="I41501"/>
      <c r="J41501"/>
      <c r="K41501"/>
      <c r="L41501"/>
      <c r="M41501"/>
    </row>
    <row r="41502" spans="1:13">
      <c r="A41502"/>
      <c r="B41502" s="61"/>
      <c r="C41502" s="63"/>
      <c r="D41502" s="60"/>
      <c r="E41502"/>
      <c r="F41502"/>
      <c r="G41502" s="61"/>
      <c r="H41502"/>
      <c r="I41502"/>
      <c r="J41502"/>
      <c r="K41502"/>
      <c r="L41502"/>
      <c r="M41502"/>
    </row>
    <row r="41503" spans="1:13">
      <c r="A41503"/>
      <c r="B41503" s="61"/>
      <c r="C41503" s="63"/>
      <c r="D41503" s="60"/>
      <c r="E41503"/>
      <c r="F41503"/>
      <c r="G41503" s="61"/>
      <c r="H41503"/>
      <c r="I41503"/>
      <c r="J41503"/>
      <c r="K41503"/>
      <c r="L41503"/>
      <c r="M41503"/>
    </row>
    <row r="41504" spans="1:13">
      <c r="A41504"/>
      <c r="B41504" s="61"/>
      <c r="C41504" s="63"/>
      <c r="D41504" s="60"/>
      <c r="E41504"/>
      <c r="F41504"/>
      <c r="G41504" s="61"/>
      <c r="H41504"/>
      <c r="I41504"/>
      <c r="J41504"/>
      <c r="K41504"/>
      <c r="L41504"/>
      <c r="M41504"/>
    </row>
    <row r="41505" spans="1:13">
      <c r="A41505"/>
      <c r="B41505" s="61"/>
      <c r="C41505" s="63"/>
      <c r="D41505" s="60"/>
      <c r="E41505"/>
      <c r="F41505"/>
      <c r="G41505" s="61"/>
      <c r="H41505"/>
      <c r="I41505"/>
      <c r="J41505"/>
      <c r="K41505"/>
      <c r="L41505"/>
      <c r="M41505"/>
    </row>
    <row r="41506" spans="1:13">
      <c r="A41506"/>
      <c r="B41506" s="61"/>
      <c r="C41506" s="63"/>
      <c r="D41506" s="60"/>
      <c r="E41506"/>
      <c r="F41506"/>
      <c r="G41506" s="61"/>
      <c r="H41506"/>
      <c r="I41506"/>
      <c r="J41506"/>
      <c r="K41506"/>
      <c r="L41506"/>
      <c r="M41506"/>
    </row>
    <row r="41507" spans="1:13">
      <c r="A41507"/>
      <c r="B41507" s="61"/>
      <c r="C41507" s="63"/>
      <c r="D41507" s="60"/>
      <c r="E41507"/>
      <c r="F41507"/>
      <c r="G41507" s="61"/>
      <c r="H41507"/>
      <c r="I41507"/>
      <c r="J41507"/>
      <c r="K41507"/>
      <c r="L41507"/>
      <c r="M41507"/>
    </row>
    <row r="41508" spans="1:13">
      <c r="A41508"/>
      <c r="B41508" s="61"/>
      <c r="C41508" s="63"/>
      <c r="D41508" s="60"/>
      <c r="E41508"/>
      <c r="F41508"/>
      <c r="G41508" s="61"/>
      <c r="H41508"/>
      <c r="I41508"/>
      <c r="J41508"/>
      <c r="K41508"/>
      <c r="L41508"/>
      <c r="M41508"/>
    </row>
    <row r="41509" spans="1:13">
      <c r="A41509"/>
      <c r="B41509" s="61"/>
      <c r="C41509" s="63"/>
      <c r="D41509" s="60"/>
      <c r="E41509"/>
      <c r="F41509"/>
      <c r="G41509" s="61"/>
      <c r="H41509"/>
      <c r="I41509"/>
      <c r="J41509"/>
      <c r="K41509"/>
      <c r="L41509"/>
      <c r="M41509"/>
    </row>
    <row r="41510" spans="1:13">
      <c r="A41510"/>
      <c r="B41510" s="61"/>
      <c r="C41510" s="63"/>
      <c r="D41510" s="60"/>
      <c r="E41510"/>
      <c r="F41510"/>
      <c r="G41510" s="61"/>
      <c r="H41510"/>
      <c r="I41510"/>
      <c r="J41510"/>
      <c r="K41510"/>
      <c r="L41510"/>
      <c r="M41510"/>
    </row>
    <row r="41511" spans="1:13">
      <c r="A41511"/>
      <c r="B41511" s="61"/>
      <c r="C41511" s="63"/>
      <c r="D41511" s="60"/>
      <c r="E41511"/>
      <c r="F41511"/>
      <c r="G41511" s="61"/>
      <c r="H41511"/>
      <c r="I41511"/>
      <c r="J41511"/>
      <c r="K41511"/>
      <c r="L41511"/>
      <c r="M41511"/>
    </row>
    <row r="41512" spans="1:13">
      <c r="A41512"/>
      <c r="B41512" s="61"/>
      <c r="C41512" s="63"/>
      <c r="D41512" s="60"/>
      <c r="E41512"/>
      <c r="F41512"/>
      <c r="G41512" s="61"/>
      <c r="H41512"/>
      <c r="I41512"/>
      <c r="J41512"/>
      <c r="K41512"/>
      <c r="L41512"/>
      <c r="M41512"/>
    </row>
    <row r="41513" spans="1:13">
      <c r="A41513"/>
      <c r="B41513" s="61"/>
      <c r="C41513" s="63"/>
      <c r="D41513" s="60"/>
      <c r="E41513"/>
      <c r="F41513"/>
      <c r="G41513" s="61"/>
      <c r="H41513"/>
      <c r="I41513"/>
      <c r="J41513"/>
      <c r="K41513"/>
      <c r="L41513"/>
      <c r="M41513"/>
    </row>
    <row r="41514" spans="1:13">
      <c r="A41514"/>
      <c r="B41514" s="61"/>
      <c r="C41514" s="63"/>
      <c r="D41514" s="60"/>
      <c r="E41514"/>
      <c r="F41514"/>
      <c r="G41514" s="61"/>
      <c r="H41514"/>
      <c r="I41514"/>
      <c r="J41514"/>
      <c r="K41514"/>
      <c r="L41514"/>
      <c r="M41514"/>
    </row>
    <row r="41515" spans="1:13">
      <c r="A41515"/>
      <c r="B41515" s="61"/>
      <c r="C41515" s="63"/>
      <c r="D41515" s="60"/>
      <c r="E41515"/>
      <c r="F41515"/>
      <c r="G41515" s="61"/>
      <c r="H41515"/>
      <c r="I41515"/>
      <c r="J41515"/>
      <c r="K41515"/>
      <c r="L41515"/>
      <c r="M41515"/>
    </row>
    <row r="41516" spans="1:13">
      <c r="A41516"/>
      <c r="B41516" s="61"/>
      <c r="C41516" s="63"/>
      <c r="D41516" s="60"/>
      <c r="E41516"/>
      <c r="F41516"/>
      <c r="G41516" s="61"/>
      <c r="H41516"/>
      <c r="I41516"/>
      <c r="J41516"/>
      <c r="K41516"/>
      <c r="L41516"/>
      <c r="M41516"/>
    </row>
    <row r="41517" spans="1:13">
      <c r="A41517"/>
      <c r="B41517" s="61"/>
      <c r="C41517" s="63"/>
      <c r="D41517" s="60"/>
      <c r="E41517"/>
      <c r="F41517"/>
      <c r="G41517" s="61"/>
      <c r="H41517"/>
      <c r="I41517"/>
      <c r="J41517"/>
      <c r="K41517"/>
      <c r="L41517"/>
      <c r="M41517"/>
    </row>
    <row r="41518" spans="1:13">
      <c r="A41518"/>
      <c r="B41518" s="61"/>
      <c r="C41518" s="63"/>
      <c r="D41518" s="60"/>
      <c r="E41518"/>
      <c r="F41518"/>
      <c r="G41518" s="61"/>
      <c r="H41518"/>
      <c r="I41518"/>
      <c r="J41518"/>
      <c r="K41518"/>
      <c r="L41518"/>
      <c r="M41518"/>
    </row>
    <row r="41519" spans="1:13">
      <c r="A41519"/>
      <c r="B41519" s="61"/>
      <c r="C41519" s="63"/>
      <c r="D41519" s="60"/>
      <c r="E41519"/>
      <c r="F41519"/>
      <c r="G41519" s="61"/>
      <c r="H41519"/>
      <c r="I41519"/>
      <c r="J41519"/>
      <c r="K41519"/>
      <c r="L41519"/>
      <c r="M41519"/>
    </row>
    <row r="41520" spans="1:13">
      <c r="A41520"/>
      <c r="B41520" s="61"/>
      <c r="C41520" s="63"/>
      <c r="D41520" s="60"/>
      <c r="E41520"/>
      <c r="F41520"/>
      <c r="G41520" s="61"/>
      <c r="H41520"/>
      <c r="I41520"/>
      <c r="J41520"/>
      <c r="K41520"/>
      <c r="L41520"/>
      <c r="M41520"/>
    </row>
    <row r="41521" spans="1:13">
      <c r="A41521"/>
      <c r="B41521" s="61"/>
      <c r="C41521" s="63"/>
      <c r="D41521" s="60"/>
      <c r="E41521"/>
      <c r="F41521"/>
      <c r="G41521" s="61"/>
      <c r="H41521"/>
      <c r="I41521"/>
      <c r="J41521"/>
      <c r="K41521"/>
      <c r="L41521"/>
      <c r="M41521"/>
    </row>
    <row r="41522" spans="1:13">
      <c r="A41522"/>
      <c r="B41522" s="61"/>
      <c r="C41522" s="63"/>
      <c r="D41522" s="60"/>
      <c r="E41522"/>
      <c r="F41522"/>
      <c r="G41522" s="61"/>
      <c r="H41522"/>
      <c r="I41522"/>
      <c r="J41522"/>
      <c r="K41522"/>
      <c r="L41522"/>
      <c r="M41522"/>
    </row>
    <row r="41523" spans="1:13">
      <c r="A41523"/>
      <c r="B41523" s="61"/>
      <c r="C41523" s="63"/>
      <c r="D41523" s="60"/>
      <c r="E41523"/>
      <c r="F41523"/>
      <c r="G41523" s="61"/>
      <c r="H41523"/>
      <c r="I41523"/>
      <c r="J41523"/>
      <c r="K41523"/>
      <c r="L41523"/>
      <c r="M41523"/>
    </row>
    <row r="41524" spans="1:13">
      <c r="A41524"/>
      <c r="B41524" s="61"/>
      <c r="C41524" s="63"/>
      <c r="D41524" s="60"/>
      <c r="E41524"/>
      <c r="F41524"/>
      <c r="G41524" s="61"/>
      <c r="H41524"/>
      <c r="I41524"/>
      <c r="J41524"/>
      <c r="K41524"/>
      <c r="L41524"/>
      <c r="M41524"/>
    </row>
    <row r="41525" spans="1:13">
      <c r="A41525"/>
      <c r="B41525" s="61"/>
      <c r="C41525" s="63"/>
      <c r="D41525" s="60"/>
      <c r="E41525"/>
      <c r="F41525"/>
      <c r="G41525" s="61"/>
      <c r="H41525"/>
      <c r="I41525"/>
      <c r="J41525"/>
      <c r="K41525"/>
      <c r="L41525"/>
      <c r="M41525"/>
    </row>
    <row r="41526" spans="1:13">
      <c r="A41526"/>
      <c r="B41526" s="61"/>
      <c r="C41526" s="63"/>
      <c r="D41526" s="60"/>
      <c r="E41526"/>
      <c r="F41526"/>
      <c r="G41526" s="61"/>
      <c r="H41526"/>
      <c r="I41526"/>
      <c r="J41526"/>
      <c r="K41526"/>
      <c r="L41526"/>
      <c r="M41526"/>
    </row>
    <row r="41527" spans="1:13">
      <c r="A41527"/>
      <c r="B41527" s="61"/>
      <c r="C41527" s="63"/>
      <c r="D41527" s="60"/>
      <c r="E41527"/>
      <c r="F41527"/>
      <c r="G41527" s="61"/>
      <c r="H41527"/>
      <c r="I41527"/>
      <c r="J41527"/>
      <c r="K41527"/>
      <c r="L41527"/>
      <c r="M41527"/>
    </row>
    <row r="41528" spans="1:13">
      <c r="A41528"/>
      <c r="B41528" s="61"/>
      <c r="C41528" s="63"/>
      <c r="D41528" s="60"/>
      <c r="E41528"/>
      <c r="F41528"/>
      <c r="G41528" s="61"/>
      <c r="H41528"/>
      <c r="I41528"/>
      <c r="J41528"/>
      <c r="K41528"/>
      <c r="L41528"/>
      <c r="M41528"/>
    </row>
    <row r="41529" spans="1:13">
      <c r="A41529"/>
      <c r="B41529" s="61"/>
      <c r="C41529" s="63"/>
      <c r="D41529" s="60"/>
      <c r="E41529"/>
      <c r="F41529"/>
      <c r="G41529" s="61"/>
      <c r="H41529"/>
      <c r="I41529"/>
      <c r="J41529"/>
      <c r="K41529"/>
      <c r="L41529"/>
      <c r="M41529"/>
    </row>
    <row r="41530" spans="1:13">
      <c r="A41530"/>
      <c r="B41530" s="61"/>
      <c r="C41530" s="63"/>
      <c r="D41530" s="60"/>
      <c r="E41530"/>
      <c r="F41530"/>
      <c r="G41530" s="61"/>
      <c r="H41530"/>
      <c r="I41530"/>
      <c r="J41530"/>
      <c r="K41530"/>
      <c r="L41530"/>
      <c r="M41530"/>
    </row>
    <row r="41531" spans="1:13">
      <c r="A41531"/>
      <c r="B41531" s="61"/>
      <c r="C41531" s="63"/>
      <c r="D41531" s="60"/>
      <c r="E41531"/>
      <c r="F41531"/>
      <c r="G41531" s="61"/>
      <c r="H41531"/>
      <c r="I41531"/>
      <c r="J41531"/>
      <c r="K41531"/>
      <c r="L41531"/>
      <c r="M41531"/>
    </row>
    <row r="41532" spans="1:13">
      <c r="A41532"/>
      <c r="B41532" s="61"/>
      <c r="C41532" s="63"/>
      <c r="D41532" s="60"/>
      <c r="E41532"/>
      <c r="F41532"/>
      <c r="G41532" s="61"/>
      <c r="H41532"/>
      <c r="I41532"/>
      <c r="J41532"/>
      <c r="K41532"/>
      <c r="L41532"/>
      <c r="M41532"/>
    </row>
    <row r="41533" spans="1:13">
      <c r="A41533"/>
      <c r="B41533" s="61"/>
      <c r="C41533" s="63"/>
      <c r="D41533" s="60"/>
      <c r="E41533"/>
      <c r="F41533"/>
      <c r="G41533" s="61"/>
      <c r="H41533"/>
      <c r="I41533"/>
      <c r="J41533"/>
      <c r="K41533"/>
      <c r="L41533"/>
      <c r="M41533"/>
    </row>
    <row r="41534" spans="1:13">
      <c r="A41534"/>
      <c r="B41534" s="61"/>
      <c r="C41534" s="63"/>
      <c r="D41534" s="60"/>
      <c r="E41534"/>
      <c r="F41534"/>
      <c r="G41534" s="61"/>
      <c r="H41534"/>
      <c r="I41534"/>
      <c r="J41534"/>
      <c r="K41534"/>
      <c r="L41534"/>
      <c r="M41534"/>
    </row>
    <row r="41535" spans="1:13">
      <c r="A41535"/>
      <c r="B41535" s="61"/>
      <c r="C41535" s="63"/>
      <c r="D41535" s="60"/>
      <c r="E41535"/>
      <c r="F41535"/>
      <c r="G41535" s="61"/>
      <c r="H41535"/>
      <c r="I41535"/>
      <c r="J41535"/>
      <c r="K41535"/>
      <c r="L41535"/>
      <c r="M41535"/>
    </row>
    <row r="41536" spans="1:13">
      <c r="A41536"/>
      <c r="B41536" s="61"/>
      <c r="C41536" s="63"/>
      <c r="D41536" s="60"/>
      <c r="E41536"/>
      <c r="F41536"/>
      <c r="G41536" s="61"/>
      <c r="H41536"/>
      <c r="I41536"/>
      <c r="J41536"/>
      <c r="K41536"/>
      <c r="L41536"/>
      <c r="M41536"/>
    </row>
    <row r="41537" spans="1:13">
      <c r="A41537"/>
      <c r="B41537" s="61"/>
      <c r="C41537" s="63"/>
      <c r="D41537" s="60"/>
      <c r="E41537"/>
      <c r="F41537"/>
      <c r="G41537" s="61"/>
      <c r="H41537"/>
      <c r="I41537"/>
      <c r="J41537"/>
      <c r="K41537"/>
      <c r="L41537"/>
      <c r="M41537"/>
    </row>
    <row r="41538" spans="1:13">
      <c r="A41538"/>
      <c r="B41538" s="61"/>
      <c r="C41538" s="63"/>
      <c r="D41538" s="60"/>
      <c r="E41538"/>
      <c r="F41538"/>
      <c r="G41538" s="61"/>
      <c r="H41538"/>
      <c r="I41538"/>
      <c r="J41538"/>
      <c r="K41538"/>
      <c r="L41538"/>
      <c r="M41538"/>
    </row>
    <row r="41539" spans="1:13">
      <c r="A41539"/>
      <c r="B41539" s="61"/>
      <c r="C41539" s="63"/>
      <c r="D41539" s="60"/>
      <c r="E41539"/>
      <c r="F41539"/>
      <c r="G41539" s="61"/>
      <c r="H41539"/>
      <c r="I41539"/>
      <c r="J41539"/>
      <c r="K41539"/>
      <c r="L41539"/>
      <c r="M41539"/>
    </row>
    <row r="41540" spans="1:13">
      <c r="A41540"/>
      <c r="B41540" s="61"/>
      <c r="C41540" s="63"/>
      <c r="D41540" s="60"/>
      <c r="E41540"/>
      <c r="F41540"/>
      <c r="G41540" s="61"/>
      <c r="H41540"/>
      <c r="I41540"/>
      <c r="J41540"/>
      <c r="K41540"/>
      <c r="L41540"/>
      <c r="M41540"/>
    </row>
    <row r="41541" spans="1:13">
      <c r="A41541"/>
      <c r="B41541" s="61"/>
      <c r="C41541" s="63"/>
      <c r="D41541" s="60"/>
      <c r="E41541"/>
      <c r="F41541"/>
      <c r="G41541" s="61"/>
      <c r="H41541"/>
      <c r="I41541"/>
      <c r="J41541"/>
      <c r="K41541"/>
      <c r="L41541"/>
      <c r="M41541"/>
    </row>
    <row r="41542" spans="1:13">
      <c r="A41542"/>
      <c r="B41542" s="61"/>
      <c r="C41542" s="63"/>
      <c r="D41542" s="60"/>
      <c r="E41542"/>
      <c r="F41542"/>
      <c r="G41542" s="61"/>
      <c r="H41542"/>
      <c r="I41542"/>
      <c r="J41542"/>
      <c r="K41542"/>
      <c r="L41542"/>
      <c r="M41542"/>
    </row>
    <row r="41543" spans="1:13">
      <c r="A41543"/>
      <c r="B41543" s="61"/>
      <c r="C41543" s="63"/>
      <c r="D41543" s="60"/>
      <c r="E41543"/>
      <c r="F41543"/>
      <c r="G41543" s="61"/>
      <c r="H41543"/>
      <c r="I41543"/>
      <c r="J41543"/>
      <c r="K41543"/>
      <c r="L41543"/>
      <c r="M41543"/>
    </row>
    <row r="41544" spans="1:13">
      <c r="A41544"/>
      <c r="B41544" s="61"/>
      <c r="C41544" s="63"/>
      <c r="D41544" s="60"/>
      <c r="E41544"/>
      <c r="F41544"/>
      <c r="G41544" s="61"/>
      <c r="H41544"/>
      <c r="I41544"/>
      <c r="J41544"/>
      <c r="K41544"/>
      <c r="L41544"/>
      <c r="M41544"/>
    </row>
    <row r="41545" spans="1:13">
      <c r="A41545"/>
      <c r="B41545" s="61"/>
      <c r="C41545" s="63"/>
      <c r="D41545" s="60"/>
      <c r="E41545"/>
      <c r="F41545"/>
      <c r="G41545" s="61"/>
      <c r="H41545"/>
      <c r="I41545"/>
      <c r="J41545"/>
      <c r="K41545"/>
      <c r="L41545"/>
      <c r="M41545"/>
    </row>
    <row r="41546" spans="1:13">
      <c r="A41546"/>
      <c r="B41546" s="61"/>
      <c r="C41546" s="63"/>
      <c r="D41546" s="60"/>
      <c r="E41546"/>
      <c r="F41546"/>
      <c r="G41546" s="61"/>
      <c r="H41546"/>
      <c r="I41546"/>
      <c r="J41546"/>
      <c r="K41546"/>
      <c r="L41546"/>
      <c r="M41546"/>
    </row>
    <row r="41547" spans="1:13">
      <c r="A41547"/>
      <c r="B41547" s="61"/>
      <c r="C41547" s="63"/>
      <c r="D41547" s="60"/>
      <c r="E41547"/>
      <c r="F41547"/>
      <c r="G41547" s="61"/>
      <c r="H41547"/>
      <c r="I41547"/>
      <c r="J41547"/>
      <c r="K41547"/>
      <c r="L41547"/>
      <c r="M41547"/>
    </row>
    <row r="41548" spans="1:13">
      <c r="A41548"/>
      <c r="B41548" s="61"/>
      <c r="C41548" s="63"/>
      <c r="D41548" s="60"/>
      <c r="E41548"/>
      <c r="F41548"/>
      <c r="G41548" s="61"/>
      <c r="H41548"/>
      <c r="I41548"/>
      <c r="J41548"/>
      <c r="K41548"/>
      <c r="L41548"/>
      <c r="M41548"/>
    </row>
    <row r="41549" spans="1:13">
      <c r="A41549"/>
      <c r="B41549" s="61"/>
      <c r="C41549" s="63"/>
      <c r="D41549" s="60"/>
      <c r="E41549"/>
      <c r="F41549"/>
      <c r="G41549" s="61"/>
      <c r="H41549"/>
      <c r="I41549"/>
      <c r="J41549"/>
      <c r="K41549"/>
      <c r="L41549"/>
      <c r="M41549"/>
    </row>
    <row r="41550" spans="1:13">
      <c r="A41550"/>
      <c r="B41550" s="61"/>
      <c r="C41550" s="63"/>
      <c r="D41550" s="60"/>
      <c r="E41550"/>
      <c r="F41550"/>
      <c r="G41550" s="61"/>
      <c r="H41550"/>
      <c r="I41550"/>
      <c r="J41550"/>
      <c r="K41550"/>
      <c r="L41550"/>
      <c r="M41550"/>
    </row>
    <row r="41551" spans="1:13">
      <c r="A41551"/>
      <c r="B41551" s="61"/>
      <c r="C41551" s="63"/>
      <c r="D41551" s="60"/>
      <c r="E41551"/>
      <c r="F41551"/>
      <c r="G41551" s="61"/>
      <c r="H41551"/>
      <c r="I41551"/>
      <c r="J41551"/>
      <c r="K41551"/>
      <c r="L41551"/>
      <c r="M41551"/>
    </row>
    <row r="41552" spans="1:13">
      <c r="A41552"/>
      <c r="B41552" s="61"/>
      <c r="C41552" s="63"/>
      <c r="D41552" s="60"/>
      <c r="E41552"/>
      <c r="F41552"/>
      <c r="G41552" s="61"/>
      <c r="H41552"/>
      <c r="I41552"/>
      <c r="J41552"/>
      <c r="K41552"/>
      <c r="L41552"/>
      <c r="M41552"/>
    </row>
    <row r="41553" spans="1:13">
      <c r="A41553"/>
      <c r="B41553" s="61"/>
      <c r="C41553" s="63"/>
      <c r="D41553" s="60"/>
      <c r="E41553"/>
      <c r="F41553"/>
      <c r="G41553" s="61"/>
      <c r="H41553"/>
      <c r="I41553"/>
      <c r="J41553"/>
      <c r="K41553"/>
      <c r="L41553"/>
      <c r="M41553"/>
    </row>
    <row r="41554" spans="1:13">
      <c r="A41554"/>
      <c r="B41554" s="61"/>
      <c r="C41554" s="63"/>
      <c r="D41554" s="60"/>
      <c r="E41554"/>
      <c r="F41554"/>
      <c r="G41554" s="61"/>
      <c r="H41554"/>
      <c r="I41554"/>
      <c r="J41554"/>
      <c r="K41554"/>
      <c r="L41554"/>
      <c r="M41554"/>
    </row>
    <row r="41555" spans="1:13">
      <c r="A41555"/>
      <c r="B41555" s="61"/>
      <c r="C41555" s="63"/>
      <c r="D41555" s="60"/>
      <c r="E41555"/>
      <c r="F41555"/>
      <c r="G41555" s="61"/>
      <c r="H41555"/>
      <c r="I41555"/>
      <c r="J41555"/>
      <c r="K41555"/>
      <c r="L41555"/>
      <c r="M41555"/>
    </row>
    <row r="41556" spans="1:13">
      <c r="A41556"/>
      <c r="B41556" s="61"/>
      <c r="C41556" s="63"/>
      <c r="D41556" s="60"/>
      <c r="E41556"/>
      <c r="F41556"/>
      <c r="G41556" s="61"/>
      <c r="H41556"/>
      <c r="I41556"/>
      <c r="J41556"/>
      <c r="K41556"/>
      <c r="L41556"/>
      <c r="M41556"/>
    </row>
    <row r="41557" spans="1:13">
      <c r="A41557"/>
      <c r="B41557" s="61"/>
      <c r="C41557" s="63"/>
      <c r="D41557" s="60"/>
      <c r="E41557"/>
      <c r="F41557"/>
      <c r="G41557" s="61"/>
      <c r="H41557"/>
      <c r="I41557"/>
      <c r="J41557"/>
      <c r="K41557"/>
      <c r="L41557"/>
      <c r="M41557"/>
    </row>
    <row r="41558" spans="1:13">
      <c r="A41558"/>
      <c r="B41558" s="61"/>
      <c r="C41558" s="63"/>
      <c r="D41558" s="60"/>
      <c r="E41558"/>
      <c r="F41558"/>
      <c r="G41558" s="61"/>
      <c r="H41558"/>
      <c r="I41558"/>
      <c r="J41558"/>
      <c r="K41558"/>
      <c r="L41558"/>
      <c r="M41558"/>
    </row>
    <row r="41559" spans="1:13">
      <c r="A41559"/>
      <c r="B41559" s="61"/>
      <c r="C41559" s="63"/>
      <c r="D41559" s="60"/>
      <c r="E41559"/>
      <c r="F41559"/>
      <c r="G41559" s="61"/>
      <c r="H41559"/>
      <c r="I41559"/>
      <c r="J41559"/>
      <c r="K41559"/>
      <c r="L41559"/>
      <c r="M41559"/>
    </row>
    <row r="41560" spans="1:13">
      <c r="A41560"/>
      <c r="B41560" s="61"/>
      <c r="C41560" s="63"/>
      <c r="D41560" s="60"/>
      <c r="E41560"/>
      <c r="F41560"/>
      <c r="G41560" s="61"/>
      <c r="H41560"/>
      <c r="I41560"/>
      <c r="J41560"/>
      <c r="K41560"/>
      <c r="L41560"/>
      <c r="M41560"/>
    </row>
    <row r="41561" spans="1:13">
      <c r="A41561"/>
      <c r="B41561" s="61"/>
      <c r="C41561" s="63"/>
      <c r="D41561" s="60"/>
      <c r="E41561"/>
      <c r="F41561"/>
      <c r="G41561" s="61"/>
      <c r="H41561"/>
      <c r="I41561"/>
      <c r="J41561"/>
      <c r="K41561"/>
      <c r="L41561"/>
      <c r="M41561"/>
    </row>
    <row r="41562" spans="1:13">
      <c r="A41562"/>
      <c r="B41562" s="61"/>
      <c r="C41562" s="63"/>
      <c r="D41562" s="60"/>
      <c r="E41562"/>
      <c r="F41562"/>
      <c r="G41562" s="61"/>
      <c r="H41562"/>
      <c r="I41562"/>
      <c r="J41562"/>
      <c r="K41562"/>
      <c r="L41562"/>
      <c r="M41562"/>
    </row>
    <row r="41563" spans="1:13">
      <c r="A41563"/>
      <c r="B41563" s="61"/>
      <c r="C41563" s="63"/>
      <c r="D41563" s="60"/>
      <c r="E41563"/>
      <c r="F41563"/>
      <c r="G41563" s="61"/>
      <c r="H41563"/>
      <c r="I41563"/>
      <c r="J41563"/>
      <c r="K41563"/>
      <c r="L41563"/>
      <c r="M41563"/>
    </row>
    <row r="41564" spans="1:13">
      <c r="A41564"/>
      <c r="B41564" s="61"/>
      <c r="C41564" s="63"/>
      <c r="D41564" s="60"/>
      <c r="E41564"/>
      <c r="F41564"/>
      <c r="G41564" s="61"/>
      <c r="H41564"/>
      <c r="I41564"/>
      <c r="J41564"/>
      <c r="K41564"/>
      <c r="L41564"/>
      <c r="M41564"/>
    </row>
    <row r="41565" spans="1:13">
      <c r="A41565"/>
      <c r="B41565" s="61"/>
      <c r="C41565" s="63"/>
      <c r="D41565" s="60"/>
      <c r="E41565"/>
      <c r="F41565"/>
      <c r="G41565" s="61"/>
      <c r="H41565"/>
      <c r="I41565"/>
      <c r="J41565"/>
      <c r="K41565"/>
      <c r="L41565"/>
      <c r="M41565"/>
    </row>
    <row r="41566" spans="1:13">
      <c r="A41566"/>
      <c r="B41566" s="61"/>
      <c r="C41566" s="63"/>
      <c r="D41566" s="60"/>
      <c r="E41566"/>
      <c r="F41566"/>
      <c r="G41566" s="61"/>
      <c r="H41566"/>
      <c r="I41566"/>
      <c r="J41566"/>
      <c r="K41566"/>
      <c r="L41566"/>
      <c r="M41566"/>
    </row>
    <row r="41567" spans="1:13">
      <c r="A41567"/>
      <c r="B41567" s="61"/>
      <c r="C41567" s="63"/>
      <c r="D41567" s="60"/>
      <c r="E41567"/>
      <c r="F41567"/>
      <c r="G41567" s="61"/>
      <c r="H41567"/>
      <c r="I41567"/>
      <c r="J41567"/>
      <c r="K41567"/>
      <c r="L41567"/>
      <c r="M41567"/>
    </row>
    <row r="41568" spans="1:13">
      <c r="A41568"/>
      <c r="B41568" s="61"/>
      <c r="C41568" s="63"/>
      <c r="D41568" s="60"/>
      <c r="E41568"/>
      <c r="F41568"/>
      <c r="G41568" s="61"/>
      <c r="H41568"/>
      <c r="I41568"/>
      <c r="J41568"/>
      <c r="K41568"/>
      <c r="L41568"/>
      <c r="M41568"/>
    </row>
    <row r="41569" spans="1:13">
      <c r="A41569"/>
      <c r="B41569" s="61"/>
      <c r="C41569" s="63"/>
      <c r="D41569" s="60"/>
      <c r="E41569"/>
      <c r="F41569"/>
      <c r="G41569" s="61"/>
      <c r="H41569"/>
      <c r="I41569"/>
      <c r="J41569"/>
      <c r="K41569"/>
      <c r="L41569"/>
      <c r="M41569"/>
    </row>
    <row r="41570" spans="1:13">
      <c r="A41570"/>
      <c r="B41570" s="61"/>
      <c r="C41570" s="63"/>
      <c r="D41570" s="60"/>
      <c r="E41570"/>
      <c r="F41570"/>
      <c r="G41570" s="61"/>
      <c r="H41570"/>
      <c r="I41570"/>
      <c r="J41570"/>
      <c r="K41570"/>
      <c r="L41570"/>
      <c r="M41570"/>
    </row>
    <row r="41571" spans="1:13">
      <c r="A41571"/>
      <c r="B41571" s="61"/>
      <c r="C41571" s="63"/>
      <c r="D41571" s="60"/>
      <c r="E41571"/>
      <c r="F41571"/>
      <c r="G41571" s="61"/>
      <c r="H41571"/>
      <c r="I41571"/>
      <c r="J41571"/>
      <c r="K41571"/>
      <c r="L41571"/>
      <c r="M41571"/>
    </row>
    <row r="41572" spans="1:13">
      <c r="A41572"/>
      <c r="B41572" s="61"/>
      <c r="C41572" s="63"/>
      <c r="D41572" s="60"/>
      <c r="E41572"/>
      <c r="F41572"/>
      <c r="G41572" s="61"/>
      <c r="H41572"/>
      <c r="I41572"/>
      <c r="J41572"/>
      <c r="K41572"/>
      <c r="L41572"/>
      <c r="M41572"/>
    </row>
    <row r="41573" spans="1:13">
      <c r="A41573"/>
      <c r="B41573" s="61"/>
      <c r="C41573" s="63"/>
      <c r="D41573" s="60"/>
      <c r="E41573"/>
      <c r="F41573"/>
      <c r="G41573" s="61"/>
      <c r="H41573"/>
      <c r="I41573"/>
      <c r="J41573"/>
      <c r="K41573"/>
      <c r="L41573"/>
      <c r="M41573"/>
    </row>
    <row r="41574" spans="1:13">
      <c r="A41574"/>
      <c r="B41574" s="61"/>
      <c r="C41574" s="63"/>
      <c r="D41574" s="60"/>
      <c r="E41574"/>
      <c r="F41574"/>
      <c r="G41574" s="61"/>
      <c r="H41574"/>
      <c r="I41574"/>
      <c r="J41574"/>
      <c r="K41574"/>
      <c r="L41574"/>
      <c r="M41574"/>
    </row>
    <row r="41575" spans="1:13">
      <c r="A41575"/>
      <c r="B41575" s="61"/>
      <c r="C41575" s="63"/>
      <c r="D41575" s="60"/>
      <c r="E41575"/>
      <c r="F41575"/>
      <c r="G41575" s="61"/>
      <c r="H41575"/>
      <c r="I41575"/>
      <c r="J41575"/>
      <c r="K41575"/>
      <c r="L41575"/>
      <c r="M41575"/>
    </row>
    <row r="41576" spans="1:13">
      <c r="A41576"/>
      <c r="B41576" s="61"/>
      <c r="C41576" s="63"/>
      <c r="D41576" s="60"/>
      <c r="E41576"/>
      <c r="F41576"/>
      <c r="G41576" s="61"/>
      <c r="H41576"/>
      <c r="I41576"/>
      <c r="J41576"/>
      <c r="K41576"/>
      <c r="L41576"/>
      <c r="M41576"/>
    </row>
    <row r="41577" spans="1:13">
      <c r="A41577"/>
      <c r="B41577" s="61"/>
      <c r="C41577" s="63"/>
      <c r="D41577" s="60"/>
      <c r="E41577"/>
      <c r="F41577"/>
      <c r="G41577" s="61"/>
      <c r="H41577"/>
      <c r="I41577"/>
      <c r="J41577"/>
      <c r="K41577"/>
      <c r="L41577"/>
      <c r="M41577"/>
    </row>
    <row r="41578" spans="1:13">
      <c r="A41578"/>
      <c r="B41578" s="61"/>
      <c r="C41578" s="63"/>
      <c r="D41578" s="60"/>
      <c r="E41578"/>
      <c r="F41578"/>
      <c r="G41578" s="61"/>
      <c r="H41578"/>
      <c r="I41578"/>
      <c r="J41578"/>
      <c r="K41578"/>
      <c r="L41578"/>
      <c r="M41578"/>
    </row>
    <row r="41579" spans="1:13">
      <c r="A41579"/>
      <c r="B41579" s="61"/>
      <c r="C41579" s="63"/>
      <c r="D41579" s="60"/>
      <c r="E41579"/>
      <c r="F41579"/>
      <c r="G41579" s="61"/>
      <c r="H41579"/>
      <c r="I41579"/>
      <c r="J41579"/>
      <c r="K41579"/>
      <c r="L41579"/>
      <c r="M41579"/>
    </row>
    <row r="41580" spans="1:13">
      <c r="A41580"/>
      <c r="B41580" s="61"/>
      <c r="C41580" s="63"/>
      <c r="D41580" s="60"/>
      <c r="E41580"/>
      <c r="F41580"/>
      <c r="G41580" s="61"/>
      <c r="H41580"/>
      <c r="I41580"/>
      <c r="J41580"/>
      <c r="K41580"/>
      <c r="L41580"/>
      <c r="M41580"/>
    </row>
    <row r="41581" spans="1:13">
      <c r="A41581"/>
      <c r="B41581" s="61"/>
      <c r="C41581" s="63"/>
      <c r="D41581" s="60"/>
      <c r="E41581"/>
      <c r="F41581"/>
      <c r="G41581" s="61"/>
      <c r="H41581"/>
      <c r="I41581"/>
      <c r="J41581"/>
      <c r="K41581"/>
      <c r="L41581"/>
      <c r="M41581"/>
    </row>
    <row r="41582" spans="1:13">
      <c r="A41582"/>
      <c r="B41582" s="61"/>
      <c r="C41582" s="63"/>
      <c r="D41582" s="60"/>
      <c r="E41582"/>
      <c r="F41582"/>
      <c r="G41582" s="61"/>
      <c r="H41582"/>
      <c r="I41582"/>
      <c r="J41582"/>
      <c r="K41582"/>
      <c r="L41582"/>
      <c r="M41582"/>
    </row>
    <row r="41583" spans="1:13">
      <c r="A41583"/>
      <c r="B41583" s="61"/>
      <c r="C41583" s="63"/>
      <c r="D41583" s="60"/>
      <c r="E41583"/>
      <c r="F41583"/>
      <c r="G41583" s="61"/>
      <c r="H41583"/>
      <c r="I41583"/>
      <c r="J41583"/>
      <c r="K41583"/>
      <c r="L41583"/>
      <c r="M41583"/>
    </row>
    <row r="41584" spans="1:13">
      <c r="A41584"/>
      <c r="B41584" s="61"/>
      <c r="C41584" s="63"/>
      <c r="D41584" s="60"/>
      <c r="E41584"/>
      <c r="F41584"/>
      <c r="G41584" s="61"/>
      <c r="H41584"/>
      <c r="I41584"/>
      <c r="J41584"/>
      <c r="K41584"/>
      <c r="L41584"/>
      <c r="M41584"/>
    </row>
    <row r="41585" spans="1:13">
      <c r="A41585"/>
      <c r="B41585" s="61"/>
      <c r="C41585" s="63"/>
      <c r="D41585" s="60"/>
      <c r="E41585"/>
      <c r="F41585"/>
      <c r="G41585" s="61"/>
      <c r="H41585"/>
      <c r="I41585"/>
      <c r="J41585"/>
      <c r="K41585"/>
      <c r="L41585"/>
      <c r="M41585"/>
    </row>
    <row r="41586" spans="1:13">
      <c r="A41586"/>
      <c r="B41586" s="61"/>
      <c r="C41586" s="63"/>
      <c r="D41586" s="60"/>
      <c r="E41586"/>
      <c r="F41586"/>
      <c r="G41586" s="61"/>
      <c r="H41586"/>
      <c r="I41586"/>
      <c r="J41586"/>
      <c r="K41586"/>
      <c r="L41586"/>
      <c r="M41586"/>
    </row>
    <row r="41587" spans="1:13">
      <c r="A41587"/>
      <c r="B41587" s="61"/>
      <c r="C41587" s="63"/>
      <c r="D41587" s="60"/>
      <c r="E41587"/>
      <c r="F41587"/>
      <c r="G41587" s="61"/>
      <c r="H41587"/>
      <c r="I41587"/>
      <c r="J41587"/>
      <c r="K41587"/>
      <c r="L41587"/>
      <c r="M41587"/>
    </row>
    <row r="41588" spans="1:13">
      <c r="A41588"/>
      <c r="B41588" s="61"/>
      <c r="C41588" s="63"/>
      <c r="D41588" s="60"/>
      <c r="E41588"/>
      <c r="F41588"/>
      <c r="G41588" s="61"/>
      <c r="H41588"/>
      <c r="I41588"/>
      <c r="J41588"/>
      <c r="K41588"/>
      <c r="L41588"/>
      <c r="M41588"/>
    </row>
    <row r="41589" spans="1:13">
      <c r="A41589"/>
      <c r="B41589" s="61"/>
      <c r="C41589" s="63"/>
      <c r="D41589" s="60"/>
      <c r="E41589"/>
      <c r="F41589"/>
      <c r="G41589" s="61"/>
      <c r="H41589"/>
      <c r="I41589"/>
      <c r="J41589"/>
      <c r="K41589"/>
      <c r="L41589"/>
      <c r="M41589"/>
    </row>
    <row r="41590" spans="1:13">
      <c r="A41590"/>
      <c r="B41590" s="61"/>
      <c r="C41590" s="63"/>
      <c r="D41590" s="60"/>
      <c r="E41590"/>
      <c r="F41590"/>
      <c r="G41590" s="61"/>
      <c r="H41590"/>
      <c r="I41590"/>
      <c r="J41590"/>
      <c r="K41590"/>
      <c r="L41590"/>
      <c r="M41590"/>
    </row>
    <row r="41591" spans="1:13">
      <c r="A41591"/>
      <c r="B41591" s="61"/>
      <c r="C41591" s="63"/>
      <c r="D41591" s="60"/>
      <c r="E41591"/>
      <c r="F41591"/>
      <c r="G41591" s="61"/>
      <c r="H41591"/>
      <c r="I41591"/>
      <c r="J41591"/>
      <c r="K41591"/>
      <c r="L41591"/>
      <c r="M41591"/>
    </row>
    <row r="41592" spans="1:13">
      <c r="A41592"/>
      <c r="B41592" s="61"/>
      <c r="C41592" s="63"/>
      <c r="D41592" s="60"/>
      <c r="E41592"/>
      <c r="F41592"/>
      <c r="G41592" s="61"/>
      <c r="H41592"/>
      <c r="I41592"/>
      <c r="J41592"/>
      <c r="K41592"/>
      <c r="L41592"/>
      <c r="M41592"/>
    </row>
    <row r="41593" spans="1:13">
      <c r="A41593"/>
      <c r="B41593" s="61"/>
      <c r="C41593" s="63"/>
      <c r="D41593" s="60"/>
      <c r="E41593"/>
      <c r="F41593"/>
      <c r="G41593" s="61"/>
      <c r="H41593"/>
      <c r="I41593"/>
      <c r="J41593"/>
      <c r="K41593"/>
      <c r="L41593"/>
      <c r="M41593"/>
    </row>
    <row r="41594" spans="1:13">
      <c r="A41594"/>
      <c r="B41594" s="61"/>
      <c r="C41594" s="63"/>
      <c r="D41594" s="60"/>
      <c r="E41594"/>
      <c r="F41594"/>
      <c r="G41594" s="61"/>
      <c r="H41594"/>
      <c r="I41594"/>
      <c r="J41594"/>
      <c r="K41594"/>
      <c r="L41594"/>
      <c r="M41594"/>
    </row>
    <row r="41595" spans="1:13">
      <c r="A41595"/>
      <c r="B41595" s="61"/>
      <c r="C41595" s="63"/>
      <c r="D41595" s="60"/>
      <c r="E41595"/>
      <c r="F41595"/>
      <c r="G41595" s="61"/>
      <c r="H41595"/>
      <c r="I41595"/>
      <c r="J41595"/>
      <c r="K41595"/>
      <c r="L41595"/>
      <c r="M41595"/>
    </row>
    <row r="41596" spans="1:13">
      <c r="A41596"/>
      <c r="B41596" s="61"/>
      <c r="C41596" s="63"/>
      <c r="D41596" s="60"/>
      <c r="E41596"/>
      <c r="F41596"/>
      <c r="G41596" s="61"/>
      <c r="H41596"/>
      <c r="I41596"/>
      <c r="J41596"/>
      <c r="K41596"/>
      <c r="L41596"/>
      <c r="M41596"/>
    </row>
    <row r="41597" spans="1:13">
      <c r="A41597"/>
      <c r="B41597" s="61"/>
      <c r="C41597" s="63"/>
      <c r="D41597" s="60"/>
      <c r="E41597"/>
      <c r="F41597"/>
      <c r="G41597" s="61"/>
      <c r="H41597"/>
      <c r="I41597"/>
      <c r="J41597"/>
      <c r="K41597"/>
      <c r="L41597"/>
      <c r="M41597"/>
    </row>
    <row r="41598" spans="1:13">
      <c r="A41598"/>
      <c r="B41598" s="61"/>
      <c r="C41598" s="63"/>
      <c r="D41598" s="60"/>
      <c r="E41598"/>
      <c r="F41598"/>
      <c r="G41598" s="61"/>
      <c r="H41598"/>
      <c r="I41598"/>
      <c r="J41598"/>
      <c r="K41598"/>
      <c r="L41598"/>
      <c r="M41598"/>
    </row>
    <row r="41599" spans="1:13">
      <c r="A41599"/>
      <c r="B41599" s="61"/>
      <c r="C41599" s="63"/>
      <c r="D41599" s="60"/>
      <c r="E41599"/>
      <c r="F41599"/>
      <c r="G41599" s="61"/>
      <c r="H41599"/>
      <c r="I41599"/>
      <c r="J41599"/>
      <c r="K41599"/>
      <c r="L41599"/>
      <c r="M41599"/>
    </row>
    <row r="41600" spans="1:13">
      <c r="A41600"/>
      <c r="B41600" s="61"/>
      <c r="C41600" s="63"/>
      <c r="D41600" s="60"/>
      <c r="E41600"/>
      <c r="F41600"/>
      <c r="G41600" s="61"/>
      <c r="H41600"/>
      <c r="I41600"/>
      <c r="J41600"/>
      <c r="K41600"/>
      <c r="L41600"/>
      <c r="M41600"/>
    </row>
    <row r="41601" spans="1:13">
      <c r="A41601"/>
      <c r="B41601" s="61"/>
      <c r="C41601" s="63"/>
      <c r="D41601" s="60"/>
      <c r="E41601"/>
      <c r="F41601"/>
      <c r="G41601" s="61"/>
      <c r="H41601"/>
      <c r="I41601"/>
      <c r="J41601"/>
      <c r="K41601"/>
      <c r="L41601"/>
      <c r="M41601"/>
    </row>
    <row r="41602" spans="1:13">
      <c r="A41602"/>
      <c r="B41602" s="61"/>
      <c r="C41602" s="63"/>
      <c r="D41602" s="60"/>
      <c r="E41602"/>
      <c r="F41602"/>
      <c r="G41602" s="61"/>
      <c r="H41602"/>
      <c r="I41602"/>
      <c r="J41602"/>
      <c r="K41602"/>
      <c r="L41602"/>
      <c r="M41602"/>
    </row>
    <row r="41603" spans="1:13">
      <c r="A41603"/>
      <c r="B41603" s="61"/>
      <c r="C41603" s="63"/>
      <c r="D41603" s="60"/>
      <c r="E41603"/>
      <c r="F41603"/>
      <c r="G41603" s="61"/>
      <c r="H41603"/>
      <c r="I41603"/>
      <c r="J41603"/>
      <c r="K41603"/>
      <c r="L41603"/>
      <c r="M41603"/>
    </row>
    <row r="41604" spans="1:13">
      <c r="A41604"/>
      <c r="B41604" s="61"/>
      <c r="C41604" s="63"/>
      <c r="D41604" s="60"/>
      <c r="E41604"/>
      <c r="F41604"/>
      <c r="G41604" s="61"/>
      <c r="H41604"/>
      <c r="I41604"/>
      <c r="J41604"/>
      <c r="K41604"/>
      <c r="L41604"/>
      <c r="M41604"/>
    </row>
    <row r="41605" spans="1:13">
      <c r="A41605"/>
      <c r="B41605" s="61"/>
      <c r="C41605" s="63"/>
      <c r="D41605" s="60"/>
      <c r="E41605"/>
      <c r="F41605"/>
      <c r="G41605" s="61"/>
      <c r="H41605"/>
      <c r="I41605"/>
      <c r="J41605"/>
      <c r="K41605"/>
      <c r="L41605"/>
      <c r="M41605"/>
    </row>
    <row r="41606" spans="1:13">
      <c r="A41606"/>
      <c r="B41606" s="61"/>
      <c r="C41606" s="63"/>
      <c r="D41606" s="60"/>
      <c r="E41606"/>
      <c r="F41606"/>
      <c r="G41606" s="61"/>
      <c r="H41606"/>
      <c r="I41606"/>
      <c r="J41606"/>
      <c r="K41606"/>
      <c r="L41606"/>
      <c r="M41606"/>
    </row>
    <row r="41607" spans="1:13">
      <c r="A41607"/>
      <c r="B41607" s="61"/>
      <c r="C41607" s="63"/>
      <c r="D41607" s="60"/>
      <c r="E41607"/>
      <c r="F41607"/>
      <c r="G41607" s="61"/>
      <c r="H41607"/>
      <c r="I41607"/>
      <c r="J41607"/>
      <c r="K41607"/>
      <c r="L41607"/>
      <c r="M41607"/>
    </row>
    <row r="41608" spans="1:13">
      <c r="A41608"/>
      <c r="B41608" s="61"/>
      <c r="C41608" s="63"/>
      <c r="D41608" s="60"/>
      <c r="E41608"/>
      <c r="F41608"/>
      <c r="G41608" s="61"/>
      <c r="H41608"/>
      <c r="I41608"/>
      <c r="J41608"/>
      <c r="K41608"/>
      <c r="L41608"/>
      <c r="M41608"/>
    </row>
    <row r="41609" spans="1:13">
      <c r="A41609"/>
      <c r="B41609" s="61"/>
      <c r="C41609" s="63"/>
      <c r="D41609" s="60"/>
      <c r="E41609"/>
      <c r="F41609"/>
      <c r="G41609" s="61"/>
      <c r="H41609"/>
      <c r="I41609"/>
      <c r="J41609"/>
      <c r="K41609"/>
      <c r="L41609"/>
      <c r="M41609"/>
    </row>
    <row r="41610" spans="1:13">
      <c r="A41610"/>
      <c r="B41610" s="61"/>
      <c r="C41610" s="63"/>
      <c r="D41610" s="60"/>
      <c r="E41610"/>
      <c r="F41610"/>
      <c r="G41610" s="61"/>
      <c r="H41610"/>
      <c r="I41610"/>
      <c r="J41610"/>
      <c r="K41610"/>
      <c r="L41610"/>
      <c r="M41610"/>
    </row>
    <row r="41611" spans="1:13">
      <c r="A41611"/>
      <c r="B41611" s="61"/>
      <c r="C41611" s="63"/>
      <c r="D41611" s="60"/>
      <c r="E41611"/>
      <c r="F41611"/>
      <c r="G41611" s="61"/>
      <c r="H41611"/>
      <c r="I41611"/>
      <c r="J41611"/>
      <c r="K41611"/>
      <c r="L41611"/>
      <c r="M41611"/>
    </row>
    <row r="41612" spans="1:13">
      <c r="A41612"/>
      <c r="B41612" s="61"/>
      <c r="C41612" s="63"/>
      <c r="D41612" s="60"/>
      <c r="E41612"/>
      <c r="F41612"/>
      <c r="G41612" s="61"/>
      <c r="H41612"/>
      <c r="I41612"/>
      <c r="J41612"/>
      <c r="K41612"/>
      <c r="L41612"/>
      <c r="M41612"/>
    </row>
    <row r="41613" spans="1:13">
      <c r="A41613"/>
      <c r="B41613" s="61"/>
      <c r="C41613" s="63"/>
      <c r="D41613" s="60"/>
      <c r="E41613"/>
      <c r="F41613"/>
      <c r="G41613" s="61"/>
      <c r="H41613"/>
      <c r="I41613"/>
      <c r="J41613"/>
      <c r="K41613"/>
      <c r="L41613"/>
      <c r="M41613"/>
    </row>
    <row r="41614" spans="1:13">
      <c r="A41614"/>
      <c r="B41614" s="61"/>
      <c r="C41614" s="63"/>
      <c r="D41614" s="60"/>
      <c r="E41614"/>
      <c r="F41614"/>
      <c r="G41614" s="61"/>
      <c r="H41614"/>
      <c r="I41614"/>
      <c r="J41614"/>
      <c r="K41614"/>
      <c r="L41614"/>
      <c r="M41614"/>
    </row>
    <row r="41615" spans="1:13">
      <c r="A41615"/>
      <c r="B41615" s="61"/>
      <c r="C41615" s="63"/>
      <c r="D41615" s="60"/>
      <c r="E41615"/>
      <c r="F41615"/>
      <c r="G41615" s="61"/>
      <c r="H41615"/>
      <c r="I41615"/>
      <c r="J41615"/>
      <c r="K41615"/>
      <c r="L41615"/>
      <c r="M41615"/>
    </row>
    <row r="41616" spans="1:13">
      <c r="A41616"/>
      <c r="B41616" s="61"/>
      <c r="C41616" s="63"/>
      <c r="D41616" s="60"/>
      <c r="E41616"/>
      <c r="F41616"/>
      <c r="G41616" s="61"/>
      <c r="H41616"/>
      <c r="I41616"/>
      <c r="J41616"/>
      <c r="K41616"/>
      <c r="L41616"/>
      <c r="M41616"/>
    </row>
    <row r="41617" spans="1:13">
      <c r="A41617"/>
      <c r="B41617" s="61"/>
      <c r="C41617" s="63"/>
      <c r="D41617" s="60"/>
      <c r="E41617"/>
      <c r="F41617"/>
      <c r="G41617" s="61"/>
      <c r="H41617"/>
      <c r="I41617"/>
      <c r="J41617"/>
      <c r="K41617"/>
      <c r="L41617"/>
      <c r="M41617"/>
    </row>
    <row r="41618" spans="1:13">
      <c r="A41618"/>
      <c r="B41618" s="61"/>
      <c r="C41618" s="63"/>
      <c r="D41618" s="60"/>
      <c r="E41618"/>
      <c r="F41618"/>
      <c r="G41618" s="61"/>
      <c r="H41618"/>
      <c r="I41618"/>
      <c r="J41618"/>
      <c r="K41618"/>
      <c r="L41618"/>
      <c r="M41618"/>
    </row>
    <row r="41619" spans="1:13">
      <c r="A41619"/>
      <c r="B41619" s="61"/>
      <c r="C41619" s="63"/>
      <c r="D41619" s="60"/>
      <c r="E41619"/>
      <c r="F41619"/>
      <c r="G41619" s="61"/>
      <c r="H41619"/>
      <c r="I41619"/>
      <c r="J41619"/>
      <c r="K41619"/>
      <c r="L41619"/>
      <c r="M41619"/>
    </row>
    <row r="41620" spans="1:13">
      <c r="A41620"/>
      <c r="B41620" s="61"/>
      <c r="C41620" s="63"/>
      <c r="D41620" s="60"/>
      <c r="E41620"/>
      <c r="F41620"/>
      <c r="G41620" s="61"/>
      <c r="H41620"/>
      <c r="I41620"/>
      <c r="J41620"/>
      <c r="K41620"/>
      <c r="L41620"/>
      <c r="M41620"/>
    </row>
    <row r="41621" spans="1:13">
      <c r="A41621"/>
      <c r="B41621" s="61"/>
      <c r="C41621" s="63"/>
      <c r="D41621" s="60"/>
      <c r="E41621"/>
      <c r="F41621"/>
      <c r="G41621" s="61"/>
      <c r="H41621"/>
      <c r="I41621"/>
      <c r="J41621"/>
      <c r="K41621"/>
      <c r="L41621"/>
      <c r="M41621"/>
    </row>
    <row r="41622" spans="1:13">
      <c r="A41622"/>
      <c r="B41622" s="61"/>
      <c r="C41622" s="63"/>
      <c r="D41622" s="60"/>
      <c r="E41622"/>
      <c r="F41622"/>
      <c r="G41622" s="61"/>
      <c r="H41622"/>
      <c r="I41622"/>
      <c r="J41622"/>
      <c r="K41622"/>
      <c r="L41622"/>
      <c r="M41622"/>
    </row>
    <row r="41623" spans="1:13">
      <c r="A41623"/>
      <c r="B41623" s="61"/>
      <c r="C41623" s="63"/>
      <c r="D41623" s="60"/>
      <c r="E41623"/>
      <c r="F41623"/>
      <c r="G41623" s="61"/>
      <c r="H41623"/>
      <c r="I41623"/>
      <c r="J41623"/>
      <c r="K41623"/>
      <c r="L41623"/>
      <c r="M41623"/>
    </row>
    <row r="41624" spans="1:13">
      <c r="A41624"/>
      <c r="B41624" s="61"/>
      <c r="C41624" s="63"/>
      <c r="D41624" s="60"/>
      <c r="E41624"/>
      <c r="F41624"/>
      <c r="G41624" s="61"/>
      <c r="H41624"/>
      <c r="I41624"/>
      <c r="J41624"/>
      <c r="K41624"/>
      <c r="L41624"/>
      <c r="M41624"/>
    </row>
    <row r="41625" spans="1:13">
      <c r="A41625"/>
      <c r="B41625" s="61"/>
      <c r="C41625" s="63"/>
      <c r="D41625" s="60"/>
      <c r="E41625"/>
      <c r="F41625"/>
      <c r="G41625" s="61"/>
      <c r="H41625"/>
      <c r="I41625"/>
      <c r="J41625"/>
      <c r="K41625"/>
      <c r="L41625"/>
      <c r="M41625"/>
    </row>
    <row r="41626" spans="1:13">
      <c r="A41626"/>
      <c r="B41626" s="61"/>
      <c r="C41626" s="63"/>
      <c r="D41626" s="60"/>
      <c r="E41626"/>
      <c r="F41626"/>
      <c r="G41626" s="61"/>
      <c r="H41626"/>
      <c r="I41626"/>
      <c r="J41626"/>
      <c r="K41626"/>
      <c r="L41626"/>
      <c r="M41626"/>
    </row>
    <row r="41627" spans="1:13">
      <c r="A41627"/>
      <c r="B41627" s="61"/>
      <c r="C41627" s="63"/>
      <c r="D41627" s="60"/>
      <c r="E41627"/>
      <c r="F41627"/>
      <c r="G41627" s="61"/>
      <c r="H41627"/>
      <c r="I41627"/>
      <c r="J41627"/>
      <c r="K41627"/>
      <c r="L41627"/>
      <c r="M41627"/>
    </row>
    <row r="41628" spans="1:13">
      <c r="A41628"/>
      <c r="B41628" s="61"/>
      <c r="C41628" s="63"/>
      <c r="D41628" s="60"/>
      <c r="E41628"/>
      <c r="F41628"/>
      <c r="G41628" s="61"/>
      <c r="H41628"/>
      <c r="I41628"/>
      <c r="J41628"/>
      <c r="K41628"/>
      <c r="L41628"/>
      <c r="M41628"/>
    </row>
    <row r="41629" spans="1:13">
      <c r="A41629"/>
      <c r="B41629" s="61"/>
      <c r="C41629" s="63"/>
      <c r="D41629" s="60"/>
      <c r="E41629"/>
      <c r="F41629"/>
      <c r="G41629" s="61"/>
      <c r="H41629"/>
      <c r="I41629"/>
      <c r="J41629"/>
      <c r="K41629"/>
      <c r="L41629"/>
      <c r="M41629"/>
    </row>
    <row r="41630" spans="1:13">
      <c r="A41630"/>
      <c r="B41630" s="61"/>
      <c r="C41630" s="63"/>
      <c r="D41630" s="60"/>
      <c r="E41630"/>
      <c r="F41630"/>
      <c r="G41630" s="61"/>
      <c r="H41630"/>
      <c r="I41630"/>
      <c r="J41630"/>
      <c r="K41630"/>
      <c r="L41630"/>
      <c r="M41630"/>
    </row>
    <row r="41631" spans="1:13">
      <c r="A41631"/>
      <c r="B41631" s="61"/>
      <c r="C41631" s="63"/>
      <c r="D41631" s="60"/>
      <c r="E41631"/>
      <c r="F41631"/>
      <c r="G41631" s="61"/>
      <c r="H41631"/>
      <c r="I41631"/>
      <c r="J41631"/>
      <c r="K41631"/>
      <c r="L41631"/>
      <c r="M41631"/>
    </row>
    <row r="41632" spans="1:13">
      <c r="A41632"/>
      <c r="B41632" s="61"/>
      <c r="C41632" s="63"/>
      <c r="D41632" s="60"/>
      <c r="E41632"/>
      <c r="F41632"/>
      <c r="G41632" s="61"/>
      <c r="H41632"/>
      <c r="I41632"/>
      <c r="J41632"/>
      <c r="K41632"/>
      <c r="L41632"/>
      <c r="M41632"/>
    </row>
    <row r="41633" spans="1:13">
      <c r="A41633"/>
      <c r="B41633" s="61"/>
      <c r="C41633" s="63"/>
      <c r="D41633" s="60"/>
      <c r="E41633"/>
      <c r="F41633"/>
      <c r="G41633" s="61"/>
      <c r="H41633"/>
      <c r="I41633"/>
      <c r="J41633"/>
      <c r="K41633"/>
      <c r="L41633"/>
      <c r="M41633"/>
    </row>
    <row r="41634" spans="1:13">
      <c r="A41634"/>
      <c r="B41634" s="61"/>
      <c r="C41634" s="63"/>
      <c r="D41634" s="60"/>
      <c r="E41634"/>
      <c r="F41634"/>
      <c r="G41634" s="61"/>
      <c r="H41634"/>
      <c r="I41634"/>
      <c r="J41634"/>
      <c r="K41634"/>
      <c r="L41634"/>
      <c r="M41634"/>
    </row>
    <row r="41635" spans="1:13">
      <c r="A41635"/>
      <c r="B41635" s="61"/>
      <c r="C41635" s="63"/>
      <c r="D41635" s="60"/>
      <c r="E41635"/>
      <c r="F41635"/>
      <c r="G41635" s="61"/>
      <c r="H41635"/>
      <c r="I41635"/>
      <c r="J41635"/>
      <c r="K41635"/>
      <c r="L41635"/>
      <c r="M41635"/>
    </row>
    <row r="41636" spans="1:13">
      <c r="A41636"/>
      <c r="B41636" s="61"/>
      <c r="C41636" s="63"/>
      <c r="D41636" s="60"/>
      <c r="E41636"/>
      <c r="F41636"/>
      <c r="G41636" s="61"/>
      <c r="H41636"/>
      <c r="I41636"/>
      <c r="J41636"/>
      <c r="K41636"/>
      <c r="L41636"/>
      <c r="M41636"/>
    </row>
    <row r="41637" spans="1:13">
      <c r="A41637"/>
      <c r="B41637" s="61"/>
      <c r="C41637" s="63"/>
      <c r="D41637" s="60"/>
      <c r="E41637"/>
      <c r="F41637"/>
      <c r="G41637" s="61"/>
      <c r="H41637"/>
      <c r="I41637"/>
      <c r="J41637"/>
      <c r="K41637"/>
      <c r="L41637"/>
      <c r="M41637"/>
    </row>
    <row r="41638" spans="1:13">
      <c r="A41638"/>
      <c r="B41638" s="61"/>
      <c r="C41638" s="63"/>
      <c r="D41638" s="60"/>
      <c r="E41638"/>
      <c r="F41638"/>
      <c r="G41638" s="61"/>
      <c r="H41638"/>
      <c r="I41638"/>
      <c r="J41638"/>
      <c r="K41638"/>
      <c r="L41638"/>
      <c r="M41638"/>
    </row>
    <row r="41639" spans="1:13">
      <c r="A41639"/>
      <c r="B41639" s="61"/>
      <c r="C41639" s="63"/>
      <c r="D41639" s="60"/>
      <c r="E41639"/>
      <c r="F41639"/>
      <c r="G41639" s="61"/>
      <c r="H41639"/>
      <c r="I41639"/>
      <c r="J41639"/>
      <c r="K41639"/>
      <c r="L41639"/>
      <c r="M41639"/>
    </row>
    <row r="41640" spans="1:13">
      <c r="A41640"/>
      <c r="B41640" s="61"/>
      <c r="C41640" s="63"/>
      <c r="D41640" s="60"/>
      <c r="E41640"/>
      <c r="F41640"/>
      <c r="G41640" s="61"/>
      <c r="H41640"/>
      <c r="I41640"/>
      <c r="J41640"/>
      <c r="K41640"/>
      <c r="L41640"/>
      <c r="M41640"/>
    </row>
    <row r="41641" spans="1:13">
      <c r="A41641"/>
      <c r="B41641" s="61"/>
      <c r="C41641" s="63"/>
      <c r="D41641" s="60"/>
      <c r="E41641"/>
      <c r="F41641"/>
      <c r="G41641" s="61"/>
      <c r="H41641"/>
      <c r="I41641"/>
      <c r="J41641"/>
      <c r="K41641"/>
      <c r="L41641"/>
      <c r="M41641"/>
    </row>
    <row r="41642" spans="1:13">
      <c r="A41642"/>
      <c r="B41642" s="61"/>
      <c r="C41642" s="63"/>
      <c r="D41642" s="60"/>
      <c r="E41642"/>
      <c r="F41642"/>
      <c r="G41642" s="61"/>
      <c r="H41642"/>
      <c r="I41642"/>
      <c r="J41642"/>
      <c r="K41642"/>
      <c r="L41642"/>
      <c r="M41642"/>
    </row>
    <row r="41643" spans="1:13">
      <c r="A41643"/>
      <c r="B41643" s="61"/>
      <c r="C41643" s="63"/>
      <c r="D41643" s="60"/>
      <c r="E41643"/>
      <c r="F41643"/>
      <c r="G41643" s="61"/>
      <c r="H41643"/>
      <c r="I41643"/>
      <c r="J41643"/>
      <c r="K41643"/>
      <c r="L41643"/>
      <c r="M41643"/>
    </row>
    <row r="41644" spans="1:13">
      <c r="A41644"/>
      <c r="B41644" s="61"/>
      <c r="C41644" s="63"/>
      <c r="D41644" s="60"/>
      <c r="E41644"/>
      <c r="F41644"/>
      <c r="G41644" s="61"/>
      <c r="H41644"/>
      <c r="I41644"/>
      <c r="J41644"/>
      <c r="K41644"/>
      <c r="L41644"/>
      <c r="M41644"/>
    </row>
    <row r="41645" spans="1:13">
      <c r="A41645"/>
      <c r="B41645" s="61"/>
      <c r="C41645" s="63"/>
      <c r="D41645" s="60"/>
      <c r="E41645"/>
      <c r="F41645"/>
      <c r="G41645" s="61"/>
      <c r="H41645"/>
      <c r="I41645"/>
      <c r="J41645"/>
      <c r="K41645"/>
      <c r="L41645"/>
      <c r="M41645"/>
    </row>
    <row r="41646" spans="1:13">
      <c r="A41646"/>
      <c r="B41646" s="61"/>
      <c r="C41646" s="63"/>
      <c r="D41646" s="60"/>
      <c r="E41646"/>
      <c r="F41646"/>
      <c r="G41646" s="61"/>
      <c r="H41646"/>
      <c r="I41646"/>
      <c r="J41646"/>
      <c r="K41646"/>
      <c r="L41646"/>
      <c r="M41646"/>
    </row>
    <row r="41647" spans="1:13">
      <c r="A41647"/>
      <c r="B41647" s="61"/>
      <c r="C41647" s="63"/>
      <c r="D41647" s="60"/>
      <c r="E41647"/>
      <c r="F41647"/>
      <c r="G41647" s="61"/>
      <c r="H41647"/>
      <c r="I41647"/>
      <c r="J41647"/>
      <c r="K41647"/>
      <c r="L41647"/>
      <c r="M41647"/>
    </row>
    <row r="41648" spans="1:13">
      <c r="A41648"/>
      <c r="B41648" s="61"/>
      <c r="C41648" s="63"/>
      <c r="D41648" s="60"/>
      <c r="E41648"/>
      <c r="F41648"/>
      <c r="G41648" s="61"/>
      <c r="H41648"/>
      <c r="I41648"/>
      <c r="J41648"/>
      <c r="K41648"/>
      <c r="L41648"/>
      <c r="M41648"/>
    </row>
    <row r="41649" spans="1:13">
      <c r="A41649"/>
      <c r="B41649" s="61"/>
      <c r="C41649" s="63"/>
      <c r="D41649" s="60"/>
      <c r="E41649"/>
      <c r="F41649"/>
      <c r="G41649" s="61"/>
      <c r="H41649"/>
      <c r="I41649"/>
      <c r="J41649"/>
      <c r="K41649"/>
      <c r="L41649"/>
      <c r="M41649"/>
    </row>
    <row r="41650" spans="1:13">
      <c r="A41650"/>
      <c r="B41650" s="61"/>
      <c r="C41650" s="63"/>
      <c r="D41650" s="60"/>
      <c r="E41650"/>
      <c r="F41650"/>
      <c r="G41650" s="61"/>
      <c r="H41650"/>
      <c r="I41650"/>
      <c r="J41650"/>
      <c r="K41650"/>
      <c r="L41650"/>
      <c r="M41650"/>
    </row>
    <row r="41651" spans="1:13">
      <c r="A41651"/>
      <c r="B41651" s="61"/>
      <c r="C41651" s="63"/>
      <c r="D41651" s="60"/>
      <c r="E41651"/>
      <c r="F41651"/>
      <c r="G41651" s="61"/>
      <c r="H41651"/>
      <c r="I41651"/>
      <c r="J41651"/>
      <c r="K41651"/>
      <c r="L41651"/>
      <c r="M41651"/>
    </row>
    <row r="41652" spans="1:13">
      <c r="A41652"/>
      <c r="B41652" s="61"/>
      <c r="C41652" s="63"/>
      <c r="D41652" s="60"/>
      <c r="E41652"/>
      <c r="F41652"/>
      <c r="G41652" s="61"/>
      <c r="H41652"/>
      <c r="I41652"/>
      <c r="J41652"/>
      <c r="K41652"/>
      <c r="L41652"/>
      <c r="M41652"/>
    </row>
    <row r="41653" spans="1:13">
      <c r="A41653"/>
      <c r="B41653" s="61"/>
      <c r="C41653" s="63"/>
      <c r="D41653" s="60"/>
      <c r="E41653"/>
      <c r="F41653"/>
      <c r="G41653" s="61"/>
      <c r="H41653"/>
      <c r="I41653"/>
      <c r="J41653"/>
      <c r="K41653"/>
      <c r="L41653"/>
      <c r="M41653"/>
    </row>
    <row r="41654" spans="1:13">
      <c r="A41654"/>
      <c r="B41654" s="61"/>
      <c r="C41654" s="63"/>
      <c r="D41654" s="60"/>
      <c r="E41654"/>
      <c r="F41654"/>
      <c r="G41654" s="61"/>
      <c r="H41654"/>
      <c r="I41654"/>
      <c r="J41654"/>
      <c r="K41654"/>
      <c r="L41654"/>
      <c r="M41654"/>
    </row>
    <row r="41655" spans="1:13">
      <c r="A41655"/>
      <c r="B41655" s="61"/>
      <c r="C41655" s="63"/>
      <c r="D41655" s="60"/>
      <c r="E41655"/>
      <c r="F41655"/>
      <c r="G41655" s="61"/>
      <c r="H41655"/>
      <c r="I41655"/>
      <c r="J41655"/>
      <c r="K41655"/>
      <c r="L41655"/>
      <c r="M41655"/>
    </row>
    <row r="41656" spans="1:13">
      <c r="A41656"/>
      <c r="B41656" s="61"/>
      <c r="C41656" s="63"/>
      <c r="D41656" s="60"/>
      <c r="E41656"/>
      <c r="F41656"/>
      <c r="G41656" s="61"/>
      <c r="H41656"/>
      <c r="I41656"/>
      <c r="J41656"/>
      <c r="K41656"/>
      <c r="L41656"/>
      <c r="M41656"/>
    </row>
    <row r="41657" spans="1:13">
      <c r="A41657"/>
      <c r="B41657" s="61"/>
      <c r="C41657" s="63"/>
      <c r="D41657" s="60"/>
      <c r="E41657"/>
      <c r="F41657"/>
      <c r="G41657" s="61"/>
      <c r="H41657"/>
      <c r="I41657"/>
      <c r="J41657"/>
      <c r="K41657"/>
      <c r="L41657"/>
      <c r="M41657"/>
    </row>
    <row r="41658" spans="1:13">
      <c r="A41658"/>
      <c r="B41658" s="61"/>
      <c r="C41658" s="63"/>
      <c r="D41658" s="60"/>
      <c r="E41658"/>
      <c r="F41658"/>
      <c r="G41658" s="61"/>
      <c r="H41658"/>
      <c r="I41658"/>
      <c r="J41658"/>
      <c r="K41658"/>
      <c r="L41658"/>
      <c r="M41658"/>
    </row>
    <row r="41659" spans="1:13">
      <c r="A41659"/>
      <c r="B41659" s="61"/>
      <c r="C41659" s="63"/>
      <c r="D41659" s="60"/>
      <c r="E41659"/>
      <c r="F41659"/>
      <c r="G41659" s="61"/>
      <c r="H41659"/>
      <c r="I41659"/>
      <c r="J41659"/>
      <c r="K41659"/>
      <c r="L41659"/>
      <c r="M41659"/>
    </row>
    <row r="41660" spans="1:13">
      <c r="A41660"/>
      <c r="B41660" s="61"/>
      <c r="C41660" s="63"/>
      <c r="D41660" s="60"/>
      <c r="E41660"/>
      <c r="F41660"/>
      <c r="G41660" s="61"/>
      <c r="H41660"/>
      <c r="I41660"/>
      <c r="J41660"/>
      <c r="K41660"/>
      <c r="L41660"/>
      <c r="M41660"/>
    </row>
    <row r="41661" spans="1:13">
      <c r="A41661"/>
      <c r="B41661" s="61"/>
      <c r="C41661" s="63"/>
      <c r="D41661" s="60"/>
      <c r="E41661"/>
      <c r="F41661"/>
      <c r="G41661" s="61"/>
      <c r="H41661"/>
      <c r="I41661"/>
      <c r="J41661"/>
      <c r="K41661"/>
      <c r="L41661"/>
      <c r="M41661"/>
    </row>
    <row r="41662" spans="1:13">
      <c r="A41662"/>
      <c r="B41662" s="61"/>
      <c r="C41662" s="63"/>
      <c r="D41662" s="60"/>
      <c r="E41662"/>
      <c r="F41662"/>
      <c r="G41662" s="61"/>
      <c r="H41662"/>
      <c r="I41662"/>
      <c r="J41662"/>
      <c r="K41662"/>
      <c r="L41662"/>
      <c r="M41662"/>
    </row>
    <row r="41663" spans="1:13">
      <c r="A41663"/>
      <c r="B41663" s="61"/>
      <c r="C41663" s="63"/>
      <c r="D41663" s="60"/>
      <c r="E41663"/>
      <c r="F41663"/>
      <c r="G41663" s="61"/>
      <c r="H41663"/>
      <c r="I41663"/>
      <c r="J41663"/>
      <c r="K41663"/>
      <c r="L41663"/>
      <c r="M41663"/>
    </row>
    <row r="41664" spans="1:13">
      <c r="A41664"/>
      <c r="B41664" s="61"/>
      <c r="C41664" s="63"/>
      <c r="D41664" s="60"/>
      <c r="E41664"/>
      <c r="F41664"/>
      <c r="G41664" s="61"/>
      <c r="H41664"/>
      <c r="I41664"/>
      <c r="J41664"/>
      <c r="K41664"/>
      <c r="L41664"/>
      <c r="M41664"/>
    </row>
    <row r="41665" spans="1:13">
      <c r="A41665"/>
      <c r="B41665" s="61"/>
      <c r="C41665" s="63"/>
      <c r="D41665" s="60"/>
      <c r="E41665"/>
      <c r="F41665"/>
      <c r="G41665" s="61"/>
      <c r="H41665"/>
      <c r="I41665"/>
      <c r="J41665"/>
      <c r="K41665"/>
      <c r="L41665"/>
      <c r="M41665"/>
    </row>
    <row r="41666" spans="1:13">
      <c r="A41666"/>
      <c r="B41666" s="61"/>
      <c r="C41666" s="63"/>
      <c r="D41666" s="60"/>
      <c r="E41666"/>
      <c r="F41666"/>
      <c r="G41666" s="61"/>
      <c r="H41666"/>
      <c r="I41666"/>
      <c r="J41666"/>
      <c r="K41666"/>
      <c r="L41666"/>
      <c r="M41666"/>
    </row>
    <row r="41667" spans="1:13">
      <c r="A41667"/>
      <c r="B41667" s="61"/>
      <c r="C41667" s="63"/>
      <c r="D41667" s="60"/>
      <c r="E41667"/>
      <c r="F41667"/>
      <c r="G41667" s="61"/>
      <c r="H41667"/>
      <c r="I41667"/>
      <c r="J41667"/>
      <c r="K41667"/>
      <c r="L41667"/>
      <c r="M41667"/>
    </row>
    <row r="41668" spans="1:13">
      <c r="A41668"/>
      <c r="B41668" s="61"/>
      <c r="C41668" s="63"/>
      <c r="D41668" s="60"/>
      <c r="E41668"/>
      <c r="F41668"/>
      <c r="G41668" s="61"/>
      <c r="H41668"/>
      <c r="I41668"/>
      <c r="J41668"/>
      <c r="K41668"/>
      <c r="L41668"/>
      <c r="M41668"/>
    </row>
    <row r="41669" spans="1:13">
      <c r="A41669"/>
      <c r="B41669" s="61"/>
      <c r="C41669" s="63"/>
      <c r="D41669" s="60"/>
      <c r="E41669"/>
      <c r="F41669"/>
      <c r="G41669" s="61"/>
      <c r="H41669"/>
      <c r="I41669"/>
      <c r="J41669"/>
      <c r="K41669"/>
      <c r="L41669"/>
      <c r="M41669"/>
    </row>
    <row r="41670" spans="1:13">
      <c r="A41670"/>
      <c r="B41670" s="61"/>
      <c r="C41670" s="63"/>
      <c r="D41670" s="60"/>
      <c r="E41670"/>
      <c r="F41670"/>
      <c r="G41670" s="61"/>
      <c r="H41670"/>
      <c r="I41670"/>
      <c r="J41670"/>
      <c r="K41670"/>
      <c r="L41670"/>
      <c r="M41670"/>
    </row>
    <row r="41671" spans="1:13">
      <c r="A41671"/>
      <c r="B41671" s="61"/>
      <c r="C41671" s="63"/>
      <c r="D41671" s="60"/>
      <c r="E41671"/>
      <c r="F41671"/>
      <c r="G41671" s="61"/>
      <c r="H41671"/>
      <c r="I41671"/>
      <c r="J41671"/>
      <c r="K41671"/>
      <c r="L41671"/>
      <c r="M41671"/>
    </row>
    <row r="41672" spans="1:13">
      <c r="A41672"/>
      <c r="B41672" s="61"/>
      <c r="C41672" s="63"/>
      <c r="D41672" s="60"/>
      <c r="E41672"/>
      <c r="F41672"/>
      <c r="G41672" s="61"/>
      <c r="H41672"/>
      <c r="I41672"/>
      <c r="J41672"/>
      <c r="K41672"/>
      <c r="L41672"/>
      <c r="M41672"/>
    </row>
    <row r="41673" spans="1:13">
      <c r="A41673"/>
      <c r="B41673" s="61"/>
      <c r="C41673" s="63"/>
      <c r="D41673" s="60"/>
      <c r="E41673"/>
      <c r="F41673"/>
      <c r="G41673" s="61"/>
      <c r="H41673"/>
      <c r="I41673"/>
      <c r="J41673"/>
      <c r="K41673"/>
      <c r="L41673"/>
      <c r="M41673"/>
    </row>
    <row r="41674" spans="1:13">
      <c r="A41674"/>
      <c r="B41674" s="61"/>
      <c r="C41674" s="63"/>
      <c r="D41674" s="60"/>
      <c r="E41674"/>
      <c r="F41674"/>
      <c r="G41674" s="61"/>
      <c r="H41674"/>
      <c r="I41674"/>
      <c r="J41674"/>
      <c r="K41674"/>
      <c r="L41674"/>
      <c r="M41674"/>
    </row>
    <row r="41675" spans="1:13">
      <c r="A41675"/>
      <c r="B41675" s="61"/>
      <c r="C41675" s="63"/>
      <c r="D41675" s="60"/>
      <c r="E41675"/>
      <c r="F41675"/>
      <c r="G41675" s="61"/>
      <c r="H41675"/>
      <c r="I41675"/>
      <c r="J41675"/>
      <c r="K41675"/>
      <c r="L41675"/>
      <c r="M41675"/>
    </row>
    <row r="41676" spans="1:13">
      <c r="A41676"/>
      <c r="B41676" s="61"/>
      <c r="C41676" s="63"/>
      <c r="D41676" s="60"/>
      <c r="E41676"/>
      <c r="F41676"/>
      <c r="G41676" s="61"/>
      <c r="H41676"/>
      <c r="I41676"/>
      <c r="J41676"/>
      <c r="K41676"/>
      <c r="L41676"/>
      <c r="M41676"/>
    </row>
    <row r="41677" spans="1:13">
      <c r="A41677"/>
      <c r="B41677" s="61"/>
      <c r="C41677" s="63"/>
      <c r="D41677" s="60"/>
      <c r="E41677"/>
      <c r="F41677"/>
      <c r="G41677" s="61"/>
      <c r="H41677"/>
      <c r="I41677"/>
      <c r="J41677"/>
      <c r="K41677"/>
      <c r="L41677"/>
      <c r="M41677"/>
    </row>
    <row r="41678" spans="1:13">
      <c r="A41678"/>
      <c r="B41678" s="61"/>
      <c r="C41678" s="63"/>
      <c r="D41678" s="60"/>
      <c r="E41678"/>
      <c r="F41678"/>
      <c r="G41678" s="61"/>
      <c r="H41678"/>
      <c r="I41678"/>
      <c r="J41678"/>
      <c r="K41678"/>
      <c r="L41678"/>
      <c r="M41678"/>
    </row>
    <row r="41679" spans="1:13">
      <c r="A41679"/>
      <c r="B41679" s="61"/>
      <c r="C41679" s="63"/>
      <c r="D41679" s="60"/>
      <c r="E41679"/>
      <c r="F41679"/>
      <c r="G41679" s="61"/>
      <c r="H41679"/>
      <c r="I41679"/>
      <c r="J41679"/>
      <c r="K41679"/>
      <c r="L41679"/>
      <c r="M41679"/>
    </row>
    <row r="41680" spans="1:13">
      <c r="A41680"/>
      <c r="B41680" s="61"/>
      <c r="C41680" s="63"/>
      <c r="D41680" s="60"/>
      <c r="E41680"/>
      <c r="F41680"/>
      <c r="G41680" s="61"/>
      <c r="H41680"/>
      <c r="I41680"/>
      <c r="J41680"/>
      <c r="K41680"/>
      <c r="L41680"/>
      <c r="M41680"/>
    </row>
    <row r="41681" spans="1:13">
      <c r="A41681"/>
      <c r="B41681" s="61"/>
      <c r="C41681" s="63"/>
      <c r="D41681" s="60"/>
      <c r="E41681"/>
      <c r="F41681"/>
      <c r="G41681" s="61"/>
      <c r="H41681"/>
      <c r="I41681"/>
      <c r="J41681"/>
      <c r="K41681"/>
      <c r="L41681"/>
      <c r="M41681"/>
    </row>
    <row r="41682" spans="1:13">
      <c r="A41682"/>
      <c r="B41682" s="61"/>
      <c r="C41682" s="63"/>
      <c r="D41682" s="60"/>
      <c r="E41682"/>
      <c r="F41682"/>
      <c r="G41682" s="61"/>
      <c r="H41682"/>
      <c r="I41682"/>
      <c r="J41682"/>
      <c r="K41682"/>
      <c r="L41682"/>
      <c r="M41682"/>
    </row>
    <row r="41683" spans="1:13">
      <c r="A41683"/>
      <c r="B41683" s="61"/>
      <c r="C41683" s="63"/>
      <c r="D41683" s="60"/>
      <c r="E41683"/>
      <c r="F41683"/>
      <c r="G41683" s="61"/>
      <c r="H41683"/>
      <c r="I41683"/>
      <c r="J41683"/>
      <c r="K41683"/>
      <c r="L41683"/>
      <c r="M41683"/>
    </row>
    <row r="41684" spans="1:13">
      <c r="A41684"/>
      <c r="B41684" s="61"/>
      <c r="C41684" s="63"/>
      <c r="D41684" s="60"/>
      <c r="E41684"/>
      <c r="F41684"/>
      <c r="G41684" s="61"/>
      <c r="H41684"/>
      <c r="I41684"/>
      <c r="J41684"/>
      <c r="K41684"/>
      <c r="L41684"/>
      <c r="M41684"/>
    </row>
    <row r="41685" spans="1:13">
      <c r="A41685"/>
      <c r="B41685" s="61"/>
      <c r="C41685" s="63"/>
      <c r="D41685" s="60"/>
      <c r="E41685"/>
      <c r="F41685"/>
      <c r="G41685" s="61"/>
      <c r="H41685"/>
      <c r="I41685"/>
      <c r="J41685"/>
      <c r="K41685"/>
      <c r="L41685"/>
      <c r="M41685"/>
    </row>
    <row r="41686" spans="1:13">
      <c r="A41686"/>
      <c r="B41686" s="61"/>
      <c r="C41686" s="63"/>
      <c r="D41686" s="60"/>
      <c r="E41686"/>
      <c r="F41686"/>
      <c r="G41686" s="61"/>
      <c r="H41686"/>
      <c r="I41686"/>
      <c r="J41686"/>
      <c r="K41686"/>
      <c r="L41686"/>
      <c r="M41686"/>
    </row>
    <row r="41687" spans="1:13">
      <c r="A41687"/>
      <c r="B41687" s="61"/>
      <c r="C41687" s="63"/>
      <c r="D41687" s="60"/>
      <c r="E41687"/>
      <c r="F41687"/>
      <c r="G41687" s="61"/>
      <c r="H41687"/>
      <c r="I41687"/>
      <c r="J41687"/>
      <c r="K41687"/>
      <c r="L41687"/>
      <c r="M41687"/>
    </row>
    <row r="41688" spans="1:13">
      <c r="A41688"/>
      <c r="B41688" s="61"/>
      <c r="C41688" s="63"/>
      <c r="D41688" s="60"/>
      <c r="E41688"/>
      <c r="F41688"/>
      <c r="G41688" s="61"/>
      <c r="H41688"/>
      <c r="I41688"/>
      <c r="J41688"/>
      <c r="K41688"/>
      <c r="L41688"/>
      <c r="M41688"/>
    </row>
    <row r="41689" spans="1:13">
      <c r="A41689"/>
      <c r="B41689" s="61"/>
      <c r="C41689" s="63"/>
      <c r="D41689" s="60"/>
      <c r="E41689"/>
      <c r="F41689"/>
      <c r="G41689" s="61"/>
      <c r="H41689"/>
      <c r="I41689"/>
      <c r="J41689"/>
      <c r="K41689"/>
      <c r="L41689"/>
      <c r="M41689"/>
    </row>
    <row r="41690" spans="1:13">
      <c r="A41690"/>
      <c r="B41690" s="61"/>
      <c r="C41690" s="63"/>
      <c r="D41690" s="60"/>
      <c r="E41690"/>
      <c r="F41690"/>
      <c r="G41690" s="61"/>
      <c r="H41690"/>
      <c r="I41690"/>
      <c r="J41690"/>
      <c r="K41690"/>
      <c r="L41690"/>
      <c r="M41690"/>
    </row>
    <row r="41691" spans="1:13">
      <c r="A41691"/>
      <c r="B41691" s="61"/>
      <c r="C41691" s="63"/>
      <c r="D41691" s="60"/>
      <c r="E41691"/>
      <c r="F41691"/>
      <c r="G41691" s="61"/>
      <c r="H41691"/>
      <c r="I41691"/>
      <c r="J41691"/>
      <c r="K41691"/>
      <c r="L41691"/>
      <c r="M41691"/>
    </row>
    <row r="41692" spans="1:13">
      <c r="A41692"/>
      <c r="B41692" s="61"/>
      <c r="C41692" s="63"/>
      <c r="D41692" s="60"/>
      <c r="E41692"/>
      <c r="F41692"/>
      <c r="G41692" s="61"/>
      <c r="H41692"/>
      <c r="I41692"/>
      <c r="J41692"/>
      <c r="K41692"/>
      <c r="L41692"/>
      <c r="M41692"/>
    </row>
    <row r="41693" spans="1:13">
      <c r="A41693"/>
      <c r="B41693" s="61"/>
      <c r="C41693" s="63"/>
      <c r="D41693" s="60"/>
      <c r="E41693"/>
      <c r="F41693"/>
      <c r="G41693" s="61"/>
      <c r="H41693"/>
      <c r="I41693"/>
      <c r="J41693"/>
      <c r="K41693"/>
      <c r="L41693"/>
      <c r="M41693"/>
    </row>
    <row r="41694" spans="1:13">
      <c r="A41694"/>
      <c r="B41694" s="61"/>
      <c r="C41694" s="63"/>
      <c r="D41694" s="60"/>
      <c r="E41694"/>
      <c r="F41694"/>
      <c r="G41694" s="61"/>
      <c r="H41694"/>
      <c r="I41694"/>
      <c r="J41694"/>
      <c r="K41694"/>
      <c r="L41694"/>
      <c r="M41694"/>
    </row>
    <row r="41695" spans="1:13">
      <c r="A41695"/>
      <c r="B41695" s="61"/>
      <c r="C41695" s="63"/>
      <c r="D41695" s="60"/>
      <c r="E41695"/>
      <c r="F41695"/>
      <c r="G41695" s="61"/>
      <c r="H41695"/>
      <c r="I41695"/>
      <c r="J41695"/>
      <c r="K41695"/>
      <c r="L41695"/>
      <c r="M41695"/>
    </row>
    <row r="41696" spans="1:13">
      <c r="A41696"/>
      <c r="B41696" s="61"/>
      <c r="C41696" s="63"/>
      <c r="D41696" s="60"/>
      <c r="E41696"/>
      <c r="F41696"/>
      <c r="G41696" s="61"/>
      <c r="H41696"/>
      <c r="I41696"/>
      <c r="J41696"/>
      <c r="K41696"/>
      <c r="L41696"/>
      <c r="M41696"/>
    </row>
    <row r="41697" spans="1:13">
      <c r="A41697"/>
      <c r="B41697" s="61"/>
      <c r="C41697" s="63"/>
      <c r="D41697" s="60"/>
      <c r="E41697"/>
      <c r="F41697"/>
      <c r="G41697" s="61"/>
      <c r="H41697"/>
      <c r="I41697"/>
      <c r="J41697"/>
      <c r="K41697"/>
      <c r="L41697"/>
      <c r="M41697"/>
    </row>
    <row r="41698" spans="1:13">
      <c r="A41698"/>
      <c r="B41698" s="61"/>
      <c r="C41698" s="63"/>
      <c r="D41698" s="60"/>
      <c r="E41698"/>
      <c r="F41698"/>
      <c r="G41698" s="61"/>
      <c r="H41698"/>
      <c r="I41698"/>
      <c r="J41698"/>
      <c r="K41698"/>
      <c r="L41698"/>
      <c r="M41698"/>
    </row>
    <row r="41699" spans="1:13">
      <c r="A41699"/>
      <c r="B41699" s="61"/>
      <c r="C41699" s="63"/>
      <c r="D41699" s="60"/>
      <c r="E41699"/>
      <c r="F41699"/>
      <c r="G41699" s="61"/>
      <c r="H41699"/>
      <c r="I41699"/>
      <c r="J41699"/>
      <c r="K41699"/>
      <c r="L41699"/>
      <c r="M41699"/>
    </row>
    <row r="41700" spans="1:13">
      <c r="A41700"/>
      <c r="B41700" s="61"/>
      <c r="C41700" s="63"/>
      <c r="D41700" s="60"/>
      <c r="E41700"/>
      <c r="F41700"/>
      <c r="G41700" s="61"/>
      <c r="H41700"/>
      <c r="I41700"/>
      <c r="J41700"/>
      <c r="K41700"/>
      <c r="L41700"/>
      <c r="M41700"/>
    </row>
    <row r="41701" spans="1:13">
      <c r="A41701"/>
      <c r="B41701" s="61"/>
      <c r="C41701" s="63"/>
      <c r="D41701" s="60"/>
      <c r="E41701"/>
      <c r="F41701"/>
      <c r="G41701" s="61"/>
      <c r="H41701"/>
      <c r="I41701"/>
      <c r="J41701"/>
      <c r="K41701"/>
      <c r="L41701"/>
      <c r="M41701"/>
    </row>
    <row r="41702" spans="1:13">
      <c r="A41702"/>
      <c r="B41702" s="61"/>
      <c r="C41702" s="63"/>
      <c r="D41702" s="60"/>
      <c r="E41702"/>
      <c r="F41702"/>
      <c r="G41702" s="61"/>
      <c r="H41702"/>
      <c r="I41702"/>
      <c r="J41702"/>
      <c r="K41702"/>
      <c r="L41702"/>
      <c r="M41702"/>
    </row>
    <row r="41703" spans="1:13">
      <c r="A41703"/>
      <c r="B41703" s="61"/>
      <c r="C41703" s="63"/>
      <c r="D41703" s="60"/>
      <c r="E41703"/>
      <c r="F41703"/>
      <c r="G41703" s="61"/>
      <c r="H41703"/>
      <c r="I41703"/>
      <c r="J41703"/>
      <c r="K41703"/>
      <c r="L41703"/>
      <c r="M41703"/>
    </row>
    <row r="41704" spans="1:13">
      <c r="A41704"/>
      <c r="B41704" s="61"/>
      <c r="C41704" s="63"/>
      <c r="D41704" s="60"/>
      <c r="E41704"/>
      <c r="F41704"/>
      <c r="G41704" s="61"/>
      <c r="H41704"/>
      <c r="I41704"/>
      <c r="J41704"/>
      <c r="K41704"/>
      <c r="L41704"/>
      <c r="M41704"/>
    </row>
    <row r="41705" spans="1:13">
      <c r="A41705"/>
      <c r="B41705" s="61"/>
      <c r="C41705" s="63"/>
      <c r="D41705" s="60"/>
      <c r="E41705"/>
      <c r="F41705"/>
      <c r="G41705" s="61"/>
      <c r="H41705"/>
      <c r="I41705"/>
      <c r="J41705"/>
      <c r="K41705"/>
      <c r="L41705"/>
      <c r="M41705"/>
    </row>
    <row r="41706" spans="1:13">
      <c r="A41706"/>
      <c r="B41706" s="61"/>
      <c r="C41706" s="63"/>
      <c r="D41706" s="60"/>
      <c r="E41706"/>
      <c r="F41706"/>
      <c r="G41706" s="61"/>
      <c r="H41706"/>
      <c r="I41706"/>
      <c r="J41706"/>
      <c r="K41706"/>
      <c r="L41706"/>
      <c r="M41706"/>
    </row>
    <row r="41707" spans="1:13">
      <c r="A41707"/>
      <c r="B41707" s="61"/>
      <c r="C41707" s="63"/>
      <c r="D41707" s="60"/>
      <c r="E41707"/>
      <c r="F41707"/>
      <c r="G41707" s="61"/>
      <c r="H41707"/>
      <c r="I41707"/>
      <c r="J41707"/>
      <c r="K41707"/>
      <c r="L41707"/>
      <c r="M41707"/>
    </row>
    <row r="41708" spans="1:13">
      <c r="A41708"/>
      <c r="B41708" s="61"/>
      <c r="C41708" s="63"/>
      <c r="D41708" s="60"/>
      <c r="E41708"/>
      <c r="F41708"/>
      <c r="G41708" s="61"/>
      <c r="H41708"/>
      <c r="I41708"/>
      <c r="J41708"/>
      <c r="K41708"/>
      <c r="L41708"/>
      <c r="M41708"/>
    </row>
    <row r="41709" spans="1:13">
      <c r="A41709"/>
      <c r="B41709" s="61"/>
      <c r="C41709" s="63"/>
      <c r="D41709" s="60"/>
      <c r="E41709"/>
      <c r="F41709"/>
      <c r="G41709" s="61"/>
      <c r="H41709"/>
      <c r="I41709"/>
      <c r="J41709"/>
      <c r="K41709"/>
      <c r="L41709"/>
      <c r="M41709"/>
    </row>
    <row r="41710" spans="1:13">
      <c r="A41710"/>
      <c r="B41710" s="61"/>
      <c r="C41710" s="63"/>
      <c r="D41710" s="60"/>
      <c r="E41710"/>
      <c r="F41710"/>
      <c r="G41710" s="61"/>
      <c r="H41710"/>
      <c r="I41710"/>
      <c r="J41710"/>
      <c r="K41710"/>
      <c r="L41710"/>
      <c r="M41710"/>
    </row>
    <row r="41711" spans="1:13">
      <c r="A41711"/>
      <c r="B41711" s="61"/>
      <c r="C41711" s="63"/>
      <c r="D41711" s="60"/>
      <c r="E41711"/>
      <c r="F41711"/>
      <c r="G41711" s="61"/>
      <c r="H41711"/>
      <c r="I41711"/>
      <c r="J41711"/>
      <c r="K41711"/>
      <c r="L41711"/>
      <c r="M41711"/>
    </row>
    <row r="41712" spans="1:13">
      <c r="A41712"/>
      <c r="B41712" s="61"/>
      <c r="C41712" s="63"/>
      <c r="D41712" s="60"/>
      <c r="E41712"/>
      <c r="F41712"/>
      <c r="G41712" s="61"/>
      <c r="H41712"/>
      <c r="I41712"/>
      <c r="J41712"/>
      <c r="K41712"/>
      <c r="L41712"/>
      <c r="M41712"/>
    </row>
    <row r="41713" spans="1:13">
      <c r="A41713"/>
      <c r="B41713" s="61"/>
      <c r="C41713" s="63"/>
      <c r="D41713" s="60"/>
      <c r="E41713"/>
      <c r="F41713"/>
      <c r="G41713" s="61"/>
      <c r="H41713"/>
      <c r="I41713"/>
      <c r="J41713"/>
      <c r="K41713"/>
      <c r="L41713"/>
      <c r="M41713"/>
    </row>
    <row r="41714" spans="1:13">
      <c r="A41714"/>
      <c r="B41714" s="61"/>
      <c r="C41714" s="63"/>
      <c r="D41714" s="60"/>
      <c r="E41714"/>
      <c r="F41714"/>
      <c r="G41714" s="61"/>
      <c r="H41714"/>
      <c r="I41714"/>
      <c r="J41714"/>
      <c r="K41714"/>
      <c r="L41714"/>
      <c r="M41714"/>
    </row>
    <row r="41715" spans="1:13">
      <c r="A41715"/>
      <c r="B41715" s="61"/>
      <c r="C41715" s="63"/>
      <c r="D41715" s="60"/>
      <c r="E41715"/>
      <c r="F41715"/>
      <c r="G41715" s="61"/>
      <c r="H41715"/>
      <c r="I41715"/>
      <c r="J41715"/>
      <c r="K41715"/>
      <c r="L41715"/>
      <c r="M41715"/>
    </row>
    <row r="41716" spans="1:13">
      <c r="A41716"/>
      <c r="B41716" s="61"/>
      <c r="C41716" s="63"/>
      <c r="D41716" s="60"/>
      <c r="E41716"/>
      <c r="F41716"/>
      <c r="G41716" s="61"/>
      <c r="H41716"/>
      <c r="I41716"/>
      <c r="J41716"/>
      <c r="K41716"/>
      <c r="L41716"/>
      <c r="M41716"/>
    </row>
    <row r="41717" spans="1:13">
      <c r="A41717"/>
      <c r="B41717" s="61"/>
      <c r="C41717" s="63"/>
      <c r="D41717" s="60"/>
      <c r="E41717"/>
      <c r="F41717"/>
      <c r="G41717" s="61"/>
      <c r="H41717"/>
      <c r="I41717"/>
      <c r="J41717"/>
      <c r="K41717"/>
      <c r="L41717"/>
      <c r="M41717"/>
    </row>
    <row r="41718" spans="1:13">
      <c r="A41718"/>
      <c r="B41718" s="61"/>
      <c r="C41718" s="63"/>
      <c r="D41718" s="60"/>
      <c r="E41718"/>
      <c r="F41718"/>
      <c r="G41718" s="61"/>
      <c r="H41718"/>
      <c r="I41718"/>
      <c r="J41718"/>
      <c r="K41718"/>
      <c r="L41718"/>
      <c r="M41718"/>
    </row>
    <row r="41719" spans="1:13">
      <c r="A41719"/>
      <c r="B41719" s="61"/>
      <c r="C41719" s="63"/>
      <c r="D41719" s="60"/>
      <c r="E41719"/>
      <c r="F41719"/>
      <c r="G41719" s="61"/>
      <c r="H41719"/>
      <c r="I41719"/>
      <c r="J41719"/>
      <c r="K41719"/>
      <c r="L41719"/>
      <c r="M41719"/>
    </row>
    <row r="41720" spans="1:13">
      <c r="A41720"/>
      <c r="B41720" s="61"/>
      <c r="C41720" s="63"/>
      <c r="D41720" s="60"/>
      <c r="E41720"/>
      <c r="F41720"/>
      <c r="G41720" s="61"/>
      <c r="H41720"/>
      <c r="I41720"/>
      <c r="J41720"/>
      <c r="K41720"/>
      <c r="L41720"/>
      <c r="M41720"/>
    </row>
    <row r="41721" spans="1:13">
      <c r="A41721"/>
      <c r="B41721" s="61"/>
      <c r="C41721" s="63"/>
      <c r="D41721" s="60"/>
      <c r="E41721"/>
      <c r="F41721"/>
      <c r="G41721" s="61"/>
      <c r="H41721"/>
      <c r="I41721"/>
      <c r="J41721"/>
      <c r="K41721"/>
      <c r="L41721"/>
      <c r="M41721"/>
    </row>
    <row r="41722" spans="1:13">
      <c r="A41722"/>
      <c r="B41722" s="61"/>
      <c r="C41722" s="63"/>
      <c r="D41722" s="60"/>
      <c r="E41722"/>
      <c r="F41722"/>
      <c r="G41722" s="61"/>
      <c r="H41722"/>
      <c r="I41722"/>
      <c r="J41722"/>
      <c r="K41722"/>
      <c r="L41722"/>
      <c r="M41722"/>
    </row>
    <row r="41723" spans="1:13">
      <c r="A41723"/>
      <c r="B41723" s="61"/>
      <c r="C41723" s="63"/>
      <c r="D41723" s="60"/>
      <c r="E41723"/>
      <c r="F41723"/>
      <c r="G41723" s="61"/>
      <c r="H41723"/>
      <c r="I41723"/>
      <c r="J41723"/>
      <c r="K41723"/>
      <c r="L41723"/>
      <c r="M41723"/>
    </row>
    <row r="41724" spans="1:13">
      <c r="A41724"/>
      <c r="B41724" s="61"/>
      <c r="C41724" s="63"/>
      <c r="D41724" s="60"/>
      <c r="E41724"/>
      <c r="F41724"/>
      <c r="G41724" s="61"/>
      <c r="H41724"/>
      <c r="I41724"/>
      <c r="J41724"/>
      <c r="K41724"/>
      <c r="L41724"/>
      <c r="M41724"/>
    </row>
    <row r="41725" spans="1:13">
      <c r="A41725"/>
      <c r="B41725" s="61"/>
      <c r="C41725" s="63"/>
      <c r="D41725" s="60"/>
      <c r="E41725"/>
      <c r="F41725"/>
      <c r="G41725" s="61"/>
      <c r="H41725"/>
      <c r="I41725"/>
      <c r="J41725"/>
      <c r="K41725"/>
      <c r="L41725"/>
      <c r="M41725"/>
    </row>
    <row r="41726" spans="1:13">
      <c r="A41726"/>
      <c r="B41726" s="61"/>
      <c r="C41726" s="63"/>
      <c r="D41726" s="60"/>
      <c r="E41726"/>
      <c r="F41726"/>
      <c r="G41726" s="61"/>
      <c r="H41726"/>
      <c r="I41726"/>
      <c r="J41726"/>
      <c r="K41726"/>
      <c r="L41726"/>
      <c r="M41726"/>
    </row>
    <row r="41727" spans="1:13">
      <c r="A41727"/>
      <c r="B41727" s="61"/>
      <c r="C41727" s="63"/>
      <c r="D41727" s="60"/>
      <c r="E41727"/>
      <c r="F41727"/>
      <c r="G41727" s="61"/>
      <c r="H41727"/>
      <c r="I41727"/>
      <c r="J41727"/>
      <c r="K41727"/>
      <c r="L41727"/>
      <c r="M41727"/>
    </row>
    <row r="41728" spans="1:13">
      <c r="A41728"/>
      <c r="B41728" s="61"/>
      <c r="C41728" s="63"/>
      <c r="D41728" s="60"/>
      <c r="E41728"/>
      <c r="F41728"/>
      <c r="G41728" s="61"/>
      <c r="H41728"/>
      <c r="I41728"/>
      <c r="J41728"/>
      <c r="K41728"/>
      <c r="L41728"/>
      <c r="M41728"/>
    </row>
    <row r="41729" spans="1:13">
      <c r="A41729"/>
      <c r="B41729" s="61"/>
      <c r="C41729" s="63"/>
      <c r="D41729" s="60"/>
      <c r="E41729"/>
      <c r="F41729"/>
      <c r="G41729" s="61"/>
      <c r="H41729"/>
      <c r="I41729"/>
      <c r="J41729"/>
      <c r="K41729"/>
      <c r="L41729"/>
      <c r="M41729"/>
    </row>
    <row r="41730" spans="1:13">
      <c r="A41730"/>
      <c r="B41730" s="61"/>
      <c r="C41730" s="63"/>
      <c r="D41730" s="60"/>
      <c r="E41730"/>
      <c r="F41730"/>
      <c r="G41730" s="61"/>
      <c r="H41730"/>
      <c r="I41730"/>
      <c r="J41730"/>
      <c r="K41730"/>
      <c r="L41730"/>
      <c r="M41730"/>
    </row>
    <row r="41731" spans="1:13">
      <c r="A41731"/>
      <c r="B41731" s="61"/>
      <c r="C41731" s="63"/>
      <c r="D41731" s="60"/>
      <c r="E41731"/>
      <c r="F41731"/>
      <c r="G41731" s="61"/>
      <c r="H41731"/>
      <c r="I41731"/>
      <c r="J41731"/>
      <c r="K41731"/>
      <c r="L41731"/>
      <c r="M41731"/>
    </row>
    <row r="41732" spans="1:13">
      <c r="A41732"/>
      <c r="B41732" s="61"/>
      <c r="C41732" s="63"/>
      <c r="D41732" s="60"/>
      <c r="E41732"/>
      <c r="F41732"/>
      <c r="G41732" s="61"/>
      <c r="H41732"/>
      <c r="I41732"/>
      <c r="J41732"/>
      <c r="K41732"/>
      <c r="L41732"/>
      <c r="M41732"/>
    </row>
    <row r="41733" spans="1:13">
      <c r="A41733"/>
      <c r="B41733" s="61"/>
      <c r="C41733" s="63"/>
      <c r="D41733" s="60"/>
      <c r="E41733"/>
      <c r="F41733"/>
      <c r="G41733" s="61"/>
      <c r="H41733"/>
      <c r="I41733"/>
      <c r="J41733"/>
      <c r="K41733"/>
      <c r="L41733"/>
      <c r="M41733"/>
    </row>
    <row r="41734" spans="1:13">
      <c r="A41734"/>
      <c r="B41734" s="61"/>
      <c r="C41734" s="63"/>
      <c r="D41734" s="60"/>
      <c r="E41734"/>
      <c r="F41734"/>
      <c r="G41734" s="61"/>
      <c r="H41734"/>
      <c r="I41734"/>
      <c r="J41734"/>
      <c r="K41734"/>
      <c r="L41734"/>
      <c r="M41734"/>
    </row>
    <row r="41735" spans="1:13">
      <c r="A41735"/>
      <c r="B41735" s="61"/>
      <c r="C41735" s="63"/>
      <c r="D41735" s="60"/>
      <c r="E41735"/>
      <c r="F41735"/>
      <c r="G41735" s="61"/>
      <c r="H41735"/>
      <c r="I41735"/>
      <c r="J41735"/>
      <c r="K41735"/>
      <c r="L41735"/>
      <c r="M41735"/>
    </row>
    <row r="41736" spans="1:13">
      <c r="A41736"/>
      <c r="B41736" s="61"/>
      <c r="C41736" s="63"/>
      <c r="D41736" s="60"/>
      <c r="E41736"/>
      <c r="F41736"/>
      <c r="G41736" s="61"/>
      <c r="H41736"/>
      <c r="I41736"/>
      <c r="J41736"/>
      <c r="K41736"/>
      <c r="L41736"/>
      <c r="M41736"/>
    </row>
    <row r="41737" spans="1:13">
      <c r="A41737"/>
      <c r="B41737" s="61"/>
      <c r="C41737" s="63"/>
      <c r="D41737" s="60"/>
      <c r="E41737"/>
      <c r="F41737"/>
      <c r="G41737" s="61"/>
      <c r="H41737"/>
      <c r="I41737"/>
      <c r="J41737"/>
      <c r="K41737"/>
      <c r="L41737"/>
      <c r="M41737"/>
    </row>
    <row r="41738" spans="1:13">
      <c r="A41738"/>
      <c r="B41738" s="61"/>
      <c r="C41738" s="63"/>
      <c r="D41738" s="60"/>
      <c r="E41738"/>
      <c r="F41738"/>
      <c r="G41738" s="61"/>
      <c r="H41738"/>
      <c r="I41738"/>
      <c r="J41738"/>
      <c r="K41738"/>
      <c r="L41738"/>
      <c r="M41738"/>
    </row>
    <row r="41739" spans="1:13">
      <c r="A41739"/>
      <c r="B41739" s="61"/>
      <c r="C41739" s="63"/>
      <c r="D41739" s="60"/>
      <c r="E41739"/>
      <c r="F41739"/>
      <c r="G41739" s="61"/>
      <c r="H41739"/>
      <c r="I41739"/>
      <c r="J41739"/>
      <c r="K41739"/>
      <c r="L41739"/>
      <c r="M41739"/>
    </row>
    <row r="41740" spans="1:13">
      <c r="A41740"/>
      <c r="B41740" s="61"/>
      <c r="C41740" s="63"/>
      <c r="D41740" s="60"/>
      <c r="E41740"/>
      <c r="F41740"/>
      <c r="G41740" s="61"/>
      <c r="H41740"/>
      <c r="I41740"/>
      <c r="J41740"/>
      <c r="K41740"/>
      <c r="L41740"/>
      <c r="M41740"/>
    </row>
    <row r="41741" spans="1:13">
      <c r="A41741"/>
      <c r="B41741" s="61"/>
      <c r="C41741" s="63"/>
      <c r="D41741" s="60"/>
      <c r="E41741"/>
      <c r="F41741"/>
      <c r="G41741" s="61"/>
      <c r="H41741"/>
      <c r="I41741"/>
      <c r="J41741"/>
      <c r="K41741"/>
      <c r="L41741"/>
      <c r="M41741"/>
    </row>
    <row r="41742" spans="1:13">
      <c r="A41742"/>
      <c r="B41742" s="61"/>
      <c r="C41742" s="63"/>
      <c r="D41742" s="60"/>
      <c r="E41742"/>
      <c r="F41742"/>
      <c r="G41742" s="61"/>
      <c r="H41742"/>
      <c r="I41742"/>
      <c r="J41742"/>
      <c r="K41742"/>
      <c r="L41742"/>
      <c r="M41742"/>
    </row>
    <row r="41743" spans="1:13">
      <c r="A41743"/>
      <c r="B41743" s="61"/>
      <c r="C41743" s="63"/>
      <c r="D41743" s="60"/>
      <c r="E41743"/>
      <c r="F41743"/>
      <c r="G41743" s="61"/>
      <c r="H41743"/>
      <c r="I41743"/>
      <c r="J41743"/>
      <c r="K41743"/>
      <c r="L41743"/>
      <c r="M41743"/>
    </row>
    <row r="41744" spans="1:13">
      <c r="A41744"/>
      <c r="B41744" s="61"/>
      <c r="C41744" s="63"/>
      <c r="D41744" s="60"/>
      <c r="E41744"/>
      <c r="F41744"/>
      <c r="G41744" s="61"/>
      <c r="H41744"/>
      <c r="I41744"/>
      <c r="J41744"/>
      <c r="K41744"/>
      <c r="L41744"/>
      <c r="M41744"/>
    </row>
    <row r="41745" spans="1:13">
      <c r="A41745"/>
      <c r="B41745" s="61"/>
      <c r="C41745" s="63"/>
      <c r="D41745" s="60"/>
      <c r="E41745"/>
      <c r="F41745"/>
      <c r="G41745" s="61"/>
      <c r="H41745"/>
      <c r="I41745"/>
      <c r="J41745"/>
      <c r="K41745"/>
      <c r="L41745"/>
      <c r="M41745"/>
    </row>
    <row r="41746" spans="1:13">
      <c r="A41746"/>
      <c r="B41746" s="61"/>
      <c r="C41746" s="63"/>
      <c r="D41746" s="60"/>
      <c r="E41746"/>
      <c r="F41746"/>
      <c r="G41746" s="61"/>
      <c r="H41746"/>
      <c r="I41746"/>
      <c r="J41746"/>
      <c r="K41746"/>
      <c r="L41746"/>
      <c r="M41746"/>
    </row>
    <row r="41747" spans="1:13">
      <c r="A41747"/>
      <c r="B41747" s="61"/>
      <c r="C41747" s="63"/>
      <c r="D41747" s="60"/>
      <c r="E41747"/>
      <c r="F41747"/>
      <c r="G41747" s="61"/>
      <c r="H41747"/>
      <c r="I41747"/>
      <c r="J41747"/>
      <c r="K41747"/>
      <c r="L41747"/>
      <c r="M41747"/>
    </row>
    <row r="41748" spans="1:13">
      <c r="A41748"/>
      <c r="B41748" s="61"/>
      <c r="C41748" s="63"/>
      <c r="D41748" s="60"/>
      <c r="E41748"/>
      <c r="F41748"/>
      <c r="G41748" s="61"/>
      <c r="H41748"/>
      <c r="I41748"/>
      <c r="J41748"/>
      <c r="K41748"/>
      <c r="L41748"/>
      <c r="M41748"/>
    </row>
    <row r="41749" spans="1:13">
      <c r="A41749"/>
      <c r="B41749" s="61"/>
      <c r="C41749" s="63"/>
      <c r="D41749" s="60"/>
      <c r="E41749"/>
      <c r="F41749"/>
      <c r="G41749" s="61"/>
      <c r="H41749"/>
      <c r="I41749"/>
      <c r="J41749"/>
      <c r="K41749"/>
      <c r="L41749"/>
      <c r="M41749"/>
    </row>
    <row r="41750" spans="1:13">
      <c r="A41750"/>
      <c r="B41750" s="61"/>
      <c r="C41750" s="63"/>
      <c r="D41750" s="60"/>
      <c r="E41750"/>
      <c r="F41750"/>
      <c r="G41750" s="61"/>
      <c r="H41750"/>
      <c r="I41750"/>
      <c r="J41750"/>
      <c r="K41750"/>
      <c r="L41750"/>
      <c r="M41750"/>
    </row>
    <row r="41751" spans="1:13">
      <c r="A41751"/>
      <c r="B41751" s="61"/>
      <c r="C41751" s="63"/>
      <c r="D41751" s="60"/>
      <c r="E41751"/>
      <c r="F41751"/>
      <c r="G41751" s="61"/>
      <c r="H41751"/>
      <c r="I41751"/>
      <c r="J41751"/>
      <c r="K41751"/>
      <c r="L41751"/>
      <c r="M41751"/>
    </row>
    <row r="41752" spans="1:13">
      <c r="A41752"/>
      <c r="B41752" s="61"/>
      <c r="C41752" s="63"/>
      <c r="D41752" s="60"/>
      <c r="E41752"/>
      <c r="F41752"/>
      <c r="G41752" s="61"/>
      <c r="H41752"/>
      <c r="I41752"/>
      <c r="J41752"/>
      <c r="K41752"/>
      <c r="L41752"/>
      <c r="M41752"/>
    </row>
    <row r="41753" spans="1:13">
      <c r="A41753"/>
      <c r="B41753" s="61"/>
      <c r="C41753" s="63"/>
      <c r="D41753" s="60"/>
      <c r="E41753"/>
      <c r="F41753"/>
      <c r="G41753" s="61"/>
      <c r="H41753"/>
      <c r="I41753"/>
      <c r="J41753"/>
      <c r="K41753"/>
      <c r="L41753"/>
      <c r="M41753"/>
    </row>
    <row r="41754" spans="1:13">
      <c r="A41754"/>
      <c r="B41754" s="61"/>
      <c r="C41754" s="63"/>
      <c r="D41754" s="60"/>
      <c r="E41754"/>
      <c r="F41754"/>
      <c r="G41754" s="61"/>
      <c r="H41754"/>
      <c r="I41754"/>
      <c r="J41754"/>
      <c r="K41754"/>
      <c r="L41754"/>
      <c r="M41754"/>
    </row>
    <row r="41755" spans="1:13">
      <c r="A41755"/>
      <c r="B41755" s="61"/>
      <c r="C41755" s="63"/>
      <c r="D41755" s="60"/>
      <c r="E41755"/>
      <c r="F41755"/>
      <c r="G41755" s="61"/>
      <c r="H41755"/>
      <c r="I41755"/>
      <c r="J41755"/>
      <c r="K41755"/>
      <c r="L41755"/>
      <c r="M41755"/>
    </row>
    <row r="41756" spans="1:13">
      <c r="A41756"/>
      <c r="B41756" s="61"/>
      <c r="C41756" s="63"/>
      <c r="D41756" s="60"/>
      <c r="E41756"/>
      <c r="F41756"/>
      <c r="G41756" s="61"/>
      <c r="H41756"/>
      <c r="I41756"/>
      <c r="J41756"/>
      <c r="K41756"/>
      <c r="L41756"/>
      <c r="M41756"/>
    </row>
    <row r="41757" spans="1:13">
      <c r="A41757"/>
      <c r="B41757" s="61"/>
      <c r="C41757" s="63"/>
      <c r="D41757" s="60"/>
      <c r="E41757"/>
      <c r="F41757"/>
      <c r="G41757" s="61"/>
      <c r="H41757"/>
      <c r="I41757"/>
      <c r="J41757"/>
      <c r="K41757"/>
      <c r="L41757"/>
      <c r="M41757"/>
    </row>
    <row r="41758" spans="1:13">
      <c r="A41758"/>
      <c r="B41758" s="61"/>
      <c r="C41758" s="63"/>
      <c r="D41758" s="60"/>
      <c r="E41758"/>
      <c r="F41758"/>
      <c r="G41758" s="61"/>
      <c r="H41758"/>
      <c r="I41758"/>
      <c r="J41758"/>
      <c r="K41758"/>
      <c r="L41758"/>
      <c r="M41758"/>
    </row>
    <row r="41759" spans="1:13">
      <c r="A41759"/>
      <c r="B41759" s="61"/>
      <c r="C41759" s="63"/>
      <c r="D41759" s="60"/>
      <c r="E41759"/>
      <c r="F41759"/>
      <c r="G41759" s="61"/>
      <c r="H41759"/>
      <c r="I41759"/>
      <c r="J41759"/>
      <c r="K41759"/>
      <c r="L41759"/>
      <c r="M41759"/>
    </row>
    <row r="41760" spans="1:13">
      <c r="A41760"/>
      <c r="B41760" s="61"/>
      <c r="C41760" s="63"/>
      <c r="D41760" s="60"/>
      <c r="E41760"/>
      <c r="F41760"/>
      <c r="G41760" s="61"/>
      <c r="H41760"/>
      <c r="I41760"/>
      <c r="J41760"/>
      <c r="K41760"/>
      <c r="L41760"/>
      <c r="M41760"/>
    </row>
    <row r="41761" spans="1:13">
      <c r="A41761"/>
      <c r="B41761" s="61"/>
      <c r="C41761" s="63"/>
      <c r="D41761" s="60"/>
      <c r="E41761"/>
      <c r="F41761"/>
      <c r="G41761" s="61"/>
      <c r="H41761"/>
      <c r="I41761"/>
      <c r="J41761"/>
      <c r="K41761"/>
      <c r="L41761"/>
      <c r="M41761"/>
    </row>
    <row r="41762" spans="1:13">
      <c r="A41762"/>
      <c r="B41762" s="61"/>
      <c r="C41762" s="63"/>
      <c r="D41762" s="60"/>
      <c r="E41762"/>
      <c r="F41762"/>
      <c r="G41762" s="61"/>
      <c r="H41762"/>
      <c r="I41762"/>
      <c r="J41762"/>
      <c r="K41762"/>
      <c r="L41762"/>
      <c r="M41762"/>
    </row>
    <row r="41763" spans="1:13">
      <c r="A41763"/>
      <c r="B41763" s="61"/>
      <c r="C41763" s="63"/>
      <c r="D41763" s="60"/>
      <c r="E41763"/>
      <c r="F41763"/>
      <c r="G41763" s="61"/>
      <c r="H41763"/>
      <c r="I41763"/>
      <c r="J41763"/>
      <c r="K41763"/>
      <c r="L41763"/>
      <c r="M41763"/>
    </row>
    <row r="41764" spans="1:13">
      <c r="A41764"/>
      <c r="B41764" s="61"/>
      <c r="C41764" s="63"/>
      <c r="D41764" s="60"/>
      <c r="E41764"/>
      <c r="F41764"/>
      <c r="G41764" s="61"/>
      <c r="H41764"/>
      <c r="I41764"/>
      <c r="J41764"/>
      <c r="K41764"/>
      <c r="L41764"/>
      <c r="M41764"/>
    </row>
    <row r="41765" spans="1:13">
      <c r="A41765"/>
      <c r="B41765" s="61"/>
      <c r="C41765" s="63"/>
      <c r="D41765" s="60"/>
      <c r="E41765"/>
      <c r="F41765"/>
      <c r="G41765" s="61"/>
      <c r="H41765"/>
      <c r="I41765"/>
      <c r="J41765"/>
      <c r="K41765"/>
      <c r="L41765"/>
      <c r="M41765"/>
    </row>
    <row r="41766" spans="1:13">
      <c r="A41766"/>
      <c r="B41766" s="61"/>
      <c r="C41766" s="63"/>
      <c r="D41766" s="60"/>
      <c r="E41766"/>
      <c r="F41766"/>
      <c r="G41766" s="61"/>
      <c r="H41766"/>
      <c r="I41766"/>
      <c r="J41766"/>
      <c r="K41766"/>
      <c r="L41766"/>
      <c r="M41766"/>
    </row>
    <row r="41767" spans="1:13">
      <c r="A41767"/>
      <c r="B41767" s="61"/>
      <c r="C41767" s="63"/>
      <c r="D41767" s="60"/>
      <c r="E41767"/>
      <c r="F41767"/>
      <c r="G41767" s="61"/>
      <c r="H41767"/>
      <c r="I41767"/>
      <c r="J41767"/>
      <c r="K41767"/>
      <c r="L41767"/>
      <c r="M41767"/>
    </row>
    <row r="41768" spans="1:13">
      <c r="A41768"/>
      <c r="B41768" s="61"/>
      <c r="C41768" s="63"/>
      <c r="D41768" s="60"/>
      <c r="E41768"/>
      <c r="F41768"/>
      <c r="G41768" s="61"/>
      <c r="H41768"/>
      <c r="I41768"/>
      <c r="J41768"/>
      <c r="K41768"/>
      <c r="L41768"/>
      <c r="M41768"/>
    </row>
    <row r="41769" spans="1:13">
      <c r="A41769"/>
      <c r="B41769" s="61"/>
      <c r="C41769" s="63"/>
      <c r="D41769" s="60"/>
      <c r="E41769"/>
      <c r="F41769"/>
      <c r="G41769" s="61"/>
      <c r="H41769"/>
      <c r="I41769"/>
      <c r="J41769"/>
      <c r="K41769"/>
      <c r="L41769"/>
      <c r="M41769"/>
    </row>
    <row r="41770" spans="1:13">
      <c r="A41770"/>
      <c r="B41770" s="61"/>
      <c r="C41770" s="63"/>
      <c r="D41770" s="60"/>
      <c r="E41770"/>
      <c r="F41770"/>
      <c r="G41770" s="61"/>
      <c r="H41770"/>
      <c r="I41770"/>
      <c r="J41770"/>
      <c r="K41770"/>
      <c r="L41770"/>
      <c r="M41770"/>
    </row>
    <row r="41771" spans="1:13">
      <c r="A41771"/>
      <c r="B41771" s="61"/>
      <c r="C41771" s="63"/>
      <c r="D41771" s="60"/>
      <c r="E41771"/>
      <c r="F41771"/>
      <c r="G41771" s="61"/>
      <c r="H41771"/>
      <c r="I41771"/>
      <c r="J41771"/>
      <c r="K41771"/>
      <c r="L41771"/>
      <c r="M41771"/>
    </row>
    <row r="41772" spans="1:13">
      <c r="A41772"/>
      <c r="B41772" s="61"/>
      <c r="C41772" s="63"/>
      <c r="D41772" s="60"/>
      <c r="E41772"/>
      <c r="F41772"/>
      <c r="G41772" s="61"/>
      <c r="H41772"/>
      <c r="I41772"/>
      <c r="J41772"/>
      <c r="K41772"/>
      <c r="L41772"/>
      <c r="M41772"/>
    </row>
    <row r="41773" spans="1:13">
      <c r="A41773"/>
      <c r="B41773" s="61"/>
      <c r="C41773" s="63"/>
      <c r="D41773" s="60"/>
      <c r="E41773"/>
      <c r="F41773"/>
      <c r="G41773" s="61"/>
      <c r="H41773"/>
      <c r="I41773"/>
      <c r="J41773"/>
      <c r="K41773"/>
      <c r="L41773"/>
      <c r="M41773"/>
    </row>
    <row r="41774" spans="1:13">
      <c r="A41774"/>
      <c r="B41774" s="61"/>
      <c r="C41774" s="63"/>
      <c r="D41774" s="60"/>
      <c r="E41774"/>
      <c r="F41774"/>
      <c r="G41774" s="61"/>
      <c r="H41774"/>
      <c r="I41774"/>
      <c r="J41774"/>
      <c r="K41774"/>
      <c r="L41774"/>
      <c r="M41774"/>
    </row>
    <row r="41775" spans="1:13">
      <c r="A41775"/>
      <c r="B41775" s="61"/>
      <c r="C41775" s="63"/>
      <c r="D41775" s="60"/>
      <c r="E41775"/>
      <c r="F41775"/>
      <c r="G41775" s="61"/>
      <c r="H41775"/>
      <c r="I41775"/>
      <c r="J41775"/>
      <c r="K41775"/>
      <c r="L41775"/>
      <c r="M41775"/>
    </row>
    <row r="41776" spans="1:13">
      <c r="A41776"/>
      <c r="B41776" s="61"/>
      <c r="C41776" s="63"/>
      <c r="D41776" s="60"/>
      <c r="E41776"/>
      <c r="F41776"/>
      <c r="G41776" s="61"/>
      <c r="H41776"/>
      <c r="I41776"/>
      <c r="J41776"/>
      <c r="K41776"/>
      <c r="L41776"/>
      <c r="M41776"/>
    </row>
    <row r="41777" spans="1:13">
      <c r="A41777"/>
      <c r="B41777" s="61"/>
      <c r="C41777" s="63"/>
      <c r="D41777" s="60"/>
      <c r="E41777"/>
      <c r="F41777"/>
      <c r="G41777" s="61"/>
      <c r="H41777"/>
      <c r="I41777"/>
      <c r="J41777"/>
      <c r="K41777"/>
      <c r="L41777"/>
      <c r="M41777"/>
    </row>
    <row r="41778" spans="1:13">
      <c r="A41778"/>
      <c r="B41778" s="61"/>
      <c r="C41778" s="63"/>
      <c r="D41778" s="60"/>
      <c r="E41778"/>
      <c r="F41778"/>
      <c r="G41778" s="61"/>
      <c r="H41778"/>
      <c r="I41778"/>
      <c r="J41778"/>
      <c r="K41778"/>
      <c r="L41778"/>
      <c r="M41778"/>
    </row>
    <row r="41779" spans="1:13">
      <c r="A41779"/>
      <c r="B41779" s="61"/>
      <c r="C41779" s="63"/>
      <c r="D41779" s="60"/>
      <c r="E41779"/>
      <c r="F41779"/>
      <c r="G41779" s="61"/>
      <c r="H41779"/>
      <c r="I41779"/>
      <c r="J41779"/>
      <c r="K41779"/>
      <c r="L41779"/>
      <c r="M41779"/>
    </row>
    <row r="41780" spans="1:13">
      <c r="A41780"/>
      <c r="B41780" s="61"/>
      <c r="C41780" s="63"/>
      <c r="D41780" s="60"/>
      <c r="E41780"/>
      <c r="F41780"/>
      <c r="G41780" s="61"/>
      <c r="H41780"/>
      <c r="I41780"/>
      <c r="J41780"/>
      <c r="K41780"/>
      <c r="L41780"/>
      <c r="M41780"/>
    </row>
    <row r="41781" spans="1:13">
      <c r="A41781"/>
      <c r="B41781" s="61"/>
      <c r="C41781" s="63"/>
      <c r="D41781" s="60"/>
      <c r="E41781"/>
      <c r="F41781"/>
      <c r="G41781" s="61"/>
      <c r="H41781"/>
      <c r="I41781"/>
      <c r="J41781"/>
      <c r="K41781"/>
      <c r="L41781"/>
      <c r="M41781"/>
    </row>
    <row r="41782" spans="1:13">
      <c r="A41782"/>
      <c r="B41782" s="61"/>
      <c r="C41782" s="63"/>
      <c r="D41782" s="60"/>
      <c r="E41782"/>
      <c r="F41782"/>
      <c r="G41782" s="61"/>
      <c r="H41782"/>
      <c r="I41782"/>
      <c r="J41782"/>
      <c r="K41782"/>
      <c r="L41782"/>
      <c r="M41782"/>
    </row>
    <row r="41783" spans="1:13">
      <c r="A41783"/>
      <c r="B41783" s="61"/>
      <c r="C41783" s="63"/>
      <c r="D41783" s="60"/>
      <c r="E41783"/>
      <c r="F41783"/>
      <c r="G41783" s="61"/>
      <c r="H41783"/>
      <c r="I41783"/>
      <c r="J41783"/>
      <c r="K41783"/>
      <c r="L41783"/>
      <c r="M41783"/>
    </row>
    <row r="41784" spans="1:13">
      <c r="A41784"/>
      <c r="B41784" s="61"/>
      <c r="C41784" s="63"/>
      <c r="D41784" s="60"/>
      <c r="E41784"/>
      <c r="F41784"/>
      <c r="G41784" s="61"/>
      <c r="H41784"/>
      <c r="I41784"/>
      <c r="J41784"/>
      <c r="K41784"/>
      <c r="L41784"/>
      <c r="M41784"/>
    </row>
    <row r="41785" spans="1:13">
      <c r="A41785"/>
      <c r="B41785" s="61"/>
      <c r="C41785" s="63"/>
      <c r="D41785" s="60"/>
      <c r="E41785"/>
      <c r="F41785"/>
      <c r="G41785" s="61"/>
      <c r="H41785"/>
      <c r="I41785"/>
      <c r="J41785"/>
      <c r="K41785"/>
      <c r="L41785"/>
      <c r="M41785"/>
    </row>
    <row r="41786" spans="1:13">
      <c r="A41786"/>
      <c r="B41786" s="61"/>
      <c r="C41786" s="63"/>
      <c r="D41786" s="60"/>
      <c r="E41786"/>
      <c r="F41786"/>
      <c r="G41786" s="61"/>
      <c r="H41786"/>
      <c r="I41786"/>
      <c r="J41786"/>
      <c r="K41786"/>
      <c r="L41786"/>
      <c r="M41786"/>
    </row>
    <row r="41787" spans="1:13">
      <c r="A41787"/>
      <c r="B41787" s="61"/>
      <c r="C41787" s="63"/>
      <c r="D41787" s="60"/>
      <c r="E41787"/>
      <c r="F41787"/>
      <c r="G41787" s="61"/>
      <c r="H41787"/>
      <c r="I41787"/>
      <c r="J41787"/>
      <c r="K41787"/>
      <c r="L41787"/>
      <c r="M41787"/>
    </row>
    <row r="41788" spans="1:13">
      <c r="A41788"/>
      <c r="B41788" s="61"/>
      <c r="C41788" s="63"/>
      <c r="D41788" s="60"/>
      <c r="E41788"/>
      <c r="F41788"/>
      <c r="G41788" s="61"/>
      <c r="H41788"/>
      <c r="I41788"/>
      <c r="J41788"/>
      <c r="K41788"/>
      <c r="L41788"/>
      <c r="M41788"/>
    </row>
    <row r="41789" spans="1:13">
      <c r="A41789"/>
      <c r="B41789" s="61"/>
      <c r="C41789" s="63"/>
      <c r="D41789" s="60"/>
      <c r="E41789"/>
      <c r="F41789"/>
      <c r="G41789" s="61"/>
      <c r="H41789"/>
      <c r="I41789"/>
      <c r="J41789"/>
      <c r="K41789"/>
      <c r="L41789"/>
      <c r="M41789"/>
    </row>
    <row r="41790" spans="1:13">
      <c r="A41790"/>
      <c r="B41790" s="61"/>
      <c r="C41790" s="63"/>
      <c r="D41790" s="60"/>
      <c r="E41790"/>
      <c r="F41790"/>
      <c r="G41790" s="61"/>
      <c r="H41790"/>
      <c r="I41790"/>
      <c r="J41790"/>
      <c r="K41790"/>
      <c r="L41790"/>
      <c r="M41790"/>
    </row>
    <row r="41791" spans="1:13">
      <c r="A41791"/>
      <c r="B41791" s="61"/>
      <c r="C41791" s="63"/>
      <c r="D41791" s="60"/>
      <c r="E41791"/>
      <c r="F41791"/>
      <c r="G41791" s="61"/>
      <c r="H41791"/>
      <c r="I41791"/>
      <c r="J41791"/>
      <c r="K41791"/>
      <c r="L41791"/>
      <c r="M41791"/>
    </row>
    <row r="41792" spans="1:13">
      <c r="A41792"/>
      <c r="B41792" s="61"/>
      <c r="C41792" s="63"/>
      <c r="D41792" s="60"/>
      <c r="E41792"/>
      <c r="F41792"/>
      <c r="G41792" s="61"/>
      <c r="H41792"/>
      <c r="I41792"/>
      <c r="J41792"/>
      <c r="K41792"/>
      <c r="L41792"/>
      <c r="M41792"/>
    </row>
    <row r="41793" spans="1:13">
      <c r="A41793"/>
      <c r="B41793" s="61"/>
      <c r="C41793" s="63"/>
      <c r="D41793" s="60"/>
      <c r="E41793"/>
      <c r="F41793"/>
      <c r="G41793" s="61"/>
      <c r="H41793"/>
      <c r="I41793"/>
      <c r="J41793"/>
      <c r="K41793"/>
      <c r="L41793"/>
      <c r="M41793"/>
    </row>
    <row r="41794" spans="1:13">
      <c r="A41794"/>
      <c r="B41794" s="61"/>
      <c r="C41794" s="63"/>
      <c r="D41794" s="60"/>
      <c r="E41794"/>
      <c r="F41794"/>
      <c r="G41794" s="61"/>
      <c r="H41794"/>
      <c r="I41794"/>
      <c r="J41794"/>
      <c r="K41794"/>
      <c r="L41794"/>
      <c r="M41794"/>
    </row>
    <row r="41795" spans="1:13">
      <c r="A41795"/>
      <c r="B41795" s="61"/>
      <c r="C41795" s="63"/>
      <c r="D41795" s="60"/>
      <c r="E41795"/>
      <c r="F41795"/>
      <c r="G41795" s="61"/>
      <c r="H41795"/>
      <c r="I41795"/>
      <c r="J41795"/>
      <c r="K41795"/>
      <c r="L41795"/>
      <c r="M41795"/>
    </row>
    <row r="41796" spans="1:13">
      <c r="A41796"/>
      <c r="B41796" s="61"/>
      <c r="C41796" s="63"/>
      <c r="D41796" s="60"/>
      <c r="E41796"/>
      <c r="F41796"/>
      <c r="G41796" s="61"/>
      <c r="H41796"/>
      <c r="I41796"/>
      <c r="J41796"/>
      <c r="K41796"/>
      <c r="L41796"/>
      <c r="M41796"/>
    </row>
    <row r="41797" spans="1:13">
      <c r="A41797"/>
      <c r="B41797" s="61"/>
      <c r="C41797" s="63"/>
      <c r="D41797" s="60"/>
      <c r="E41797"/>
      <c r="F41797"/>
      <c r="G41797" s="61"/>
      <c r="H41797"/>
      <c r="I41797"/>
      <c r="J41797"/>
      <c r="K41797"/>
      <c r="L41797"/>
      <c r="M41797"/>
    </row>
    <row r="41798" spans="1:13">
      <c r="A41798"/>
      <c r="B41798" s="61"/>
      <c r="C41798" s="63"/>
      <c r="D41798" s="60"/>
      <c r="E41798"/>
      <c r="F41798"/>
      <c r="G41798" s="61"/>
      <c r="H41798"/>
      <c r="I41798"/>
      <c r="J41798"/>
      <c r="K41798"/>
      <c r="L41798"/>
      <c r="M41798"/>
    </row>
    <row r="41799" spans="1:13">
      <c r="A41799"/>
      <c r="B41799" s="61"/>
      <c r="C41799" s="63"/>
      <c r="D41799" s="60"/>
      <c r="E41799"/>
      <c r="F41799"/>
      <c r="G41799" s="61"/>
      <c r="H41799"/>
      <c r="I41799"/>
      <c r="J41799"/>
      <c r="K41799"/>
      <c r="L41799"/>
      <c r="M41799"/>
    </row>
    <row r="41800" spans="1:13">
      <c r="A41800"/>
      <c r="B41800" s="61"/>
      <c r="C41800" s="63"/>
      <c r="D41800" s="60"/>
      <c r="E41800"/>
      <c r="F41800"/>
      <c r="G41800" s="61"/>
      <c r="H41800"/>
      <c r="I41800"/>
      <c r="J41800"/>
      <c r="K41800"/>
      <c r="L41800"/>
      <c r="M41800"/>
    </row>
    <row r="41801" spans="1:13">
      <c r="A41801"/>
      <c r="B41801" s="61"/>
      <c r="C41801" s="63"/>
      <c r="D41801" s="60"/>
      <c r="E41801"/>
      <c r="F41801"/>
      <c r="G41801" s="61"/>
      <c r="H41801"/>
      <c r="I41801"/>
      <c r="J41801"/>
      <c r="K41801"/>
      <c r="L41801"/>
      <c r="M41801"/>
    </row>
    <row r="41802" spans="1:13">
      <c r="A41802"/>
      <c r="B41802" s="61"/>
      <c r="C41802" s="63"/>
      <c r="D41802" s="60"/>
      <c r="E41802"/>
      <c r="F41802"/>
      <c r="G41802" s="61"/>
      <c r="H41802"/>
      <c r="I41802"/>
      <c r="J41802"/>
      <c r="K41802"/>
      <c r="L41802"/>
      <c r="M41802"/>
    </row>
    <row r="41803" spans="1:13">
      <c r="A41803"/>
      <c r="B41803" s="61"/>
      <c r="C41803" s="63"/>
      <c r="D41803" s="60"/>
      <c r="E41803"/>
      <c r="F41803"/>
      <c r="G41803" s="61"/>
      <c r="H41803"/>
      <c r="I41803"/>
      <c r="J41803"/>
      <c r="K41803"/>
      <c r="L41803"/>
      <c r="M41803"/>
    </row>
    <row r="41804" spans="1:13">
      <c r="A41804"/>
      <c r="B41804" s="61"/>
      <c r="C41804" s="63"/>
      <c r="D41804" s="60"/>
      <c r="E41804"/>
      <c r="F41804"/>
      <c r="G41804" s="61"/>
      <c r="H41804"/>
      <c r="I41804"/>
      <c r="J41804"/>
      <c r="K41804"/>
      <c r="L41804"/>
      <c r="M41804"/>
    </row>
    <row r="41805" spans="1:13">
      <c r="A41805"/>
      <c r="B41805" s="61"/>
      <c r="C41805" s="63"/>
      <c r="D41805" s="60"/>
      <c r="E41805"/>
      <c r="F41805"/>
      <c r="G41805" s="61"/>
      <c r="H41805"/>
      <c r="I41805"/>
      <c r="J41805"/>
      <c r="K41805"/>
      <c r="L41805"/>
      <c r="M41805"/>
    </row>
    <row r="41806" spans="1:13">
      <c r="A41806"/>
      <c r="B41806" s="61"/>
      <c r="C41806" s="63"/>
      <c r="D41806" s="60"/>
      <c r="E41806"/>
      <c r="F41806"/>
      <c r="G41806" s="61"/>
      <c r="H41806"/>
      <c r="I41806"/>
      <c r="J41806"/>
      <c r="K41806"/>
      <c r="L41806"/>
      <c r="M41806"/>
    </row>
    <row r="41807" spans="1:13">
      <c r="A41807"/>
      <c r="B41807" s="61"/>
      <c r="C41807" s="63"/>
      <c r="D41807" s="60"/>
      <c r="E41807"/>
      <c r="F41807"/>
      <c r="G41807" s="61"/>
      <c r="H41807"/>
      <c r="I41807"/>
      <c r="J41807"/>
      <c r="K41807"/>
      <c r="L41807"/>
      <c r="M41807"/>
    </row>
    <row r="41808" spans="1:13">
      <c r="A41808"/>
      <c r="B41808" s="61"/>
      <c r="C41808" s="63"/>
      <c r="D41808" s="60"/>
      <c r="E41808"/>
      <c r="F41808"/>
      <c r="G41808" s="61"/>
      <c r="H41808"/>
      <c r="I41808"/>
      <c r="J41808"/>
      <c r="K41808"/>
      <c r="L41808"/>
      <c r="M41808"/>
    </row>
    <row r="41809" spans="1:13">
      <c r="A41809"/>
      <c r="B41809" s="61"/>
      <c r="C41809" s="63"/>
      <c r="D41809" s="60"/>
      <c r="E41809"/>
      <c r="F41809"/>
      <c r="G41809" s="61"/>
      <c r="H41809"/>
      <c r="I41809"/>
      <c r="J41809"/>
      <c r="K41809"/>
      <c r="L41809"/>
      <c r="M41809"/>
    </row>
    <row r="41810" spans="1:13">
      <c r="A41810"/>
      <c r="B41810" s="61"/>
      <c r="C41810" s="63"/>
      <c r="D41810" s="60"/>
      <c r="E41810"/>
      <c r="F41810"/>
      <c r="G41810" s="61"/>
      <c r="H41810"/>
      <c r="I41810"/>
      <c r="J41810"/>
      <c r="K41810"/>
      <c r="L41810"/>
      <c r="M41810"/>
    </row>
    <row r="41811" spans="1:13">
      <c r="A41811"/>
      <c r="B41811" s="61"/>
      <c r="C41811" s="63"/>
      <c r="D41811" s="60"/>
      <c r="E41811"/>
      <c r="F41811"/>
      <c r="G41811" s="61"/>
      <c r="H41811"/>
      <c r="I41811"/>
      <c r="J41811"/>
      <c r="K41811"/>
      <c r="L41811"/>
      <c r="M41811"/>
    </row>
    <row r="41812" spans="1:13">
      <c r="A41812"/>
      <c r="B41812" s="61"/>
      <c r="C41812" s="63"/>
      <c r="D41812" s="60"/>
      <c r="E41812"/>
      <c r="F41812"/>
      <c r="G41812" s="61"/>
      <c r="H41812"/>
      <c r="I41812"/>
      <c r="J41812"/>
      <c r="K41812"/>
      <c r="L41812"/>
      <c r="M41812"/>
    </row>
    <row r="41813" spans="1:13">
      <c r="A41813"/>
      <c r="B41813" s="61"/>
      <c r="C41813" s="63"/>
      <c r="D41813" s="60"/>
      <c r="E41813"/>
      <c r="F41813"/>
      <c r="G41813" s="61"/>
      <c r="H41813"/>
      <c r="I41813"/>
      <c r="J41813"/>
      <c r="K41813"/>
      <c r="L41813"/>
      <c r="M41813"/>
    </row>
    <row r="41814" spans="1:13">
      <c r="A41814"/>
      <c r="B41814" s="61"/>
      <c r="C41814" s="63"/>
      <c r="D41814" s="60"/>
      <c r="E41814"/>
      <c r="F41814"/>
      <c r="G41814" s="61"/>
      <c r="H41814"/>
      <c r="I41814"/>
      <c r="J41814"/>
      <c r="K41814"/>
      <c r="L41814"/>
      <c r="M41814"/>
    </row>
    <row r="41815" spans="1:13">
      <c r="A41815"/>
      <c r="B41815" s="61"/>
      <c r="C41815" s="63"/>
      <c r="D41815" s="60"/>
      <c r="E41815"/>
      <c r="F41815"/>
      <c r="G41815" s="61"/>
      <c r="H41815"/>
      <c r="I41815"/>
      <c r="J41815"/>
      <c r="K41815"/>
      <c r="L41815"/>
      <c r="M41815"/>
    </row>
    <row r="41816" spans="1:13">
      <c r="A41816"/>
      <c r="B41816" s="61"/>
      <c r="C41816" s="63"/>
      <c r="D41816" s="60"/>
      <c r="E41816"/>
      <c r="F41816"/>
      <c r="G41816" s="61"/>
      <c r="H41816"/>
      <c r="I41816"/>
      <c r="J41816"/>
      <c r="K41816"/>
      <c r="L41816"/>
      <c r="M41816"/>
    </row>
    <row r="41817" spans="1:13">
      <c r="A41817"/>
      <c r="B41817" s="61"/>
      <c r="C41817" s="63"/>
      <c r="D41817" s="60"/>
      <c r="E41817"/>
      <c r="F41817"/>
      <c r="G41817" s="61"/>
      <c r="H41817"/>
      <c r="I41817"/>
      <c r="J41817"/>
      <c r="K41817"/>
      <c r="L41817"/>
      <c r="M41817"/>
    </row>
    <row r="41818" spans="1:13">
      <c r="A41818"/>
      <c r="B41818" s="61"/>
      <c r="C41818" s="63"/>
      <c r="D41818" s="60"/>
      <c r="E41818"/>
      <c r="F41818"/>
      <c r="G41818" s="61"/>
      <c r="H41818"/>
      <c r="I41818"/>
      <c r="J41818"/>
      <c r="K41818"/>
      <c r="L41818"/>
      <c r="M41818"/>
    </row>
    <row r="41819" spans="1:13">
      <c r="A41819"/>
      <c r="B41819" s="61"/>
      <c r="C41819" s="63"/>
      <c r="D41819" s="60"/>
      <c r="E41819"/>
      <c r="F41819"/>
      <c r="G41819" s="61"/>
      <c r="H41819"/>
      <c r="I41819"/>
      <c r="J41819"/>
      <c r="K41819"/>
      <c r="L41819"/>
      <c r="M41819"/>
    </row>
    <row r="41820" spans="1:13">
      <c r="A41820"/>
      <c r="B41820" s="61"/>
      <c r="C41820" s="63"/>
      <c r="D41820" s="60"/>
      <c r="E41820"/>
      <c r="F41820"/>
      <c r="G41820" s="61"/>
      <c r="H41820"/>
      <c r="I41820"/>
      <c r="J41820"/>
      <c r="K41820"/>
      <c r="L41820"/>
      <c r="M41820"/>
    </row>
    <row r="41821" spans="1:13">
      <c r="A41821"/>
      <c r="B41821" s="61"/>
      <c r="C41821" s="63"/>
      <c r="D41821" s="60"/>
      <c r="E41821"/>
      <c r="F41821"/>
      <c r="G41821" s="61"/>
      <c r="H41821"/>
      <c r="I41821"/>
      <c r="J41821"/>
      <c r="K41821"/>
      <c r="L41821"/>
      <c r="M41821"/>
    </row>
    <row r="41822" spans="1:13">
      <c r="A41822"/>
      <c r="B41822" s="61"/>
      <c r="C41822" s="63"/>
      <c r="D41822" s="60"/>
      <c r="E41822"/>
      <c r="F41822"/>
      <c r="G41822" s="61"/>
      <c r="H41822"/>
      <c r="I41822"/>
      <c r="J41822"/>
      <c r="K41822"/>
      <c r="L41822"/>
      <c r="M41822"/>
    </row>
    <row r="41823" spans="1:13">
      <c r="A41823"/>
      <c r="B41823" s="61"/>
      <c r="C41823" s="63"/>
      <c r="D41823" s="60"/>
      <c r="E41823"/>
      <c r="F41823"/>
      <c r="G41823" s="61"/>
      <c r="H41823"/>
      <c r="I41823"/>
      <c r="J41823"/>
      <c r="K41823"/>
      <c r="L41823"/>
      <c r="M41823"/>
    </row>
    <row r="41824" spans="1:13">
      <c r="A41824"/>
      <c r="B41824" s="61"/>
      <c r="C41824" s="63"/>
      <c r="D41824" s="60"/>
      <c r="E41824"/>
      <c r="F41824"/>
      <c r="G41824" s="61"/>
      <c r="H41824"/>
      <c r="I41824"/>
      <c r="J41824"/>
      <c r="K41824"/>
      <c r="L41824"/>
      <c r="M41824"/>
    </row>
    <row r="41825" spans="1:13">
      <c r="A41825"/>
      <c r="B41825" s="61"/>
      <c r="C41825" s="63"/>
      <c r="D41825" s="60"/>
      <c r="E41825"/>
      <c r="F41825"/>
      <c r="G41825" s="61"/>
      <c r="H41825"/>
      <c r="I41825"/>
      <c r="J41825"/>
      <c r="K41825"/>
      <c r="L41825"/>
      <c r="M41825"/>
    </row>
    <row r="41826" spans="1:13">
      <c r="A41826"/>
      <c r="B41826" s="61"/>
      <c r="C41826" s="63"/>
      <c r="D41826" s="60"/>
      <c r="E41826"/>
      <c r="F41826"/>
      <c r="G41826" s="61"/>
      <c r="H41826"/>
      <c r="I41826"/>
      <c r="J41826"/>
      <c r="K41826"/>
      <c r="L41826"/>
      <c r="M41826"/>
    </row>
    <row r="41827" spans="1:13">
      <c r="A41827"/>
      <c r="B41827" s="61"/>
      <c r="C41827" s="63"/>
      <c r="D41827" s="60"/>
      <c r="E41827"/>
      <c r="F41827"/>
      <c r="G41827" s="61"/>
      <c r="H41827"/>
      <c r="I41827"/>
      <c r="J41827"/>
      <c r="K41827"/>
      <c r="L41827"/>
      <c r="M41827"/>
    </row>
    <row r="41828" spans="1:13">
      <c r="A41828"/>
      <c r="B41828" s="61"/>
      <c r="C41828" s="63"/>
      <c r="D41828" s="60"/>
      <c r="E41828"/>
      <c r="F41828"/>
      <c r="G41828" s="61"/>
      <c r="H41828"/>
      <c r="I41828"/>
      <c r="J41828"/>
      <c r="K41828"/>
      <c r="L41828"/>
      <c r="M41828"/>
    </row>
    <row r="41829" spans="1:13">
      <c r="A41829"/>
      <c r="B41829" s="61"/>
      <c r="C41829" s="63"/>
      <c r="D41829" s="60"/>
      <c r="E41829"/>
      <c r="F41829"/>
      <c r="G41829" s="61"/>
      <c r="H41829"/>
      <c r="I41829"/>
      <c r="J41829"/>
      <c r="K41829"/>
      <c r="L41829"/>
      <c r="M41829"/>
    </row>
    <row r="41830" spans="1:13">
      <c r="A41830"/>
      <c r="B41830" s="61"/>
      <c r="C41830" s="63"/>
      <c r="D41830" s="60"/>
      <c r="E41830"/>
      <c r="F41830"/>
      <c r="G41830" s="61"/>
      <c r="H41830"/>
      <c r="I41830"/>
      <c r="J41830"/>
      <c r="K41830"/>
      <c r="L41830"/>
      <c r="M41830"/>
    </row>
    <row r="41831" spans="1:13">
      <c r="A41831"/>
      <c r="B41831" s="61"/>
      <c r="C41831" s="63"/>
      <c r="D41831" s="60"/>
      <c r="E41831"/>
      <c r="F41831"/>
      <c r="G41831" s="61"/>
      <c r="H41831"/>
      <c r="I41831"/>
      <c r="J41831"/>
      <c r="K41831"/>
      <c r="L41831"/>
      <c r="M41831"/>
    </row>
    <row r="41832" spans="1:13">
      <c r="A41832"/>
      <c r="B41832" s="61"/>
      <c r="C41832" s="63"/>
      <c r="D41832" s="60"/>
      <c r="E41832"/>
      <c r="F41832"/>
      <c r="G41832" s="61"/>
      <c r="H41832"/>
      <c r="I41832"/>
      <c r="J41832"/>
      <c r="K41832"/>
      <c r="L41832"/>
      <c r="M41832"/>
    </row>
    <row r="41833" spans="1:13">
      <c r="A41833"/>
      <c r="B41833" s="61"/>
      <c r="C41833" s="63"/>
      <c r="D41833" s="60"/>
      <c r="E41833"/>
      <c r="F41833"/>
      <c r="G41833" s="61"/>
      <c r="H41833"/>
      <c r="I41833"/>
      <c r="J41833"/>
      <c r="K41833"/>
      <c r="L41833"/>
      <c r="M41833"/>
    </row>
    <row r="41834" spans="1:13">
      <c r="A41834"/>
      <c r="B41834" s="61"/>
      <c r="C41834" s="63"/>
      <c r="D41834" s="60"/>
      <c r="E41834"/>
      <c r="F41834"/>
      <c r="G41834" s="61"/>
      <c r="H41834"/>
      <c r="I41834"/>
      <c r="J41834"/>
      <c r="K41834"/>
      <c r="L41834"/>
      <c r="M41834"/>
    </row>
    <row r="41835" spans="1:13">
      <c r="A41835"/>
      <c r="B41835" s="61"/>
      <c r="C41835" s="63"/>
      <c r="D41835" s="60"/>
      <c r="E41835"/>
      <c r="F41835"/>
      <c r="G41835" s="61"/>
      <c r="H41835"/>
      <c r="I41835"/>
      <c r="J41835"/>
      <c r="K41835"/>
      <c r="L41835"/>
      <c r="M41835"/>
    </row>
    <row r="41836" spans="1:13">
      <c r="A41836"/>
      <c r="B41836" s="61"/>
      <c r="C41836" s="63"/>
      <c r="D41836" s="60"/>
      <c r="E41836"/>
      <c r="F41836"/>
      <c r="G41836" s="61"/>
      <c r="H41836"/>
      <c r="I41836"/>
      <c r="J41836"/>
      <c r="K41836"/>
      <c r="L41836"/>
      <c r="M41836"/>
    </row>
    <row r="41837" spans="1:13">
      <c r="A41837"/>
      <c r="B41837" s="61"/>
      <c r="C41837" s="63"/>
      <c r="D41837" s="60"/>
      <c r="E41837"/>
      <c r="F41837"/>
      <c r="G41837" s="61"/>
      <c r="H41837"/>
      <c r="I41837"/>
      <c r="J41837"/>
      <c r="K41837"/>
      <c r="L41837"/>
      <c r="M41837"/>
    </row>
    <row r="41838" spans="1:13">
      <c r="A41838"/>
      <c r="B41838" s="61"/>
      <c r="C41838" s="63"/>
      <c r="D41838" s="60"/>
      <c r="E41838"/>
      <c r="F41838"/>
      <c r="G41838" s="61"/>
      <c r="H41838"/>
      <c r="I41838"/>
      <c r="J41838"/>
      <c r="K41838"/>
      <c r="L41838"/>
      <c r="M41838"/>
    </row>
    <row r="41839" spans="1:13">
      <c r="A41839"/>
      <c r="B41839" s="61"/>
      <c r="C41839" s="63"/>
      <c r="D41839" s="60"/>
      <c r="E41839"/>
      <c r="F41839"/>
      <c r="G41839" s="61"/>
      <c r="H41839"/>
      <c r="I41839"/>
      <c r="J41839"/>
      <c r="K41839"/>
      <c r="L41839"/>
      <c r="M41839"/>
    </row>
    <row r="41840" spans="1:13">
      <c r="A41840"/>
      <c r="B41840" s="61"/>
      <c r="C41840" s="63"/>
      <c r="D41840" s="60"/>
      <c r="E41840"/>
      <c r="F41840"/>
      <c r="G41840" s="61"/>
      <c r="H41840"/>
      <c r="I41840"/>
      <c r="J41840"/>
      <c r="K41840"/>
      <c r="L41840"/>
      <c r="M41840"/>
    </row>
    <row r="41841" spans="1:13">
      <c r="A41841"/>
      <c r="B41841" s="61"/>
      <c r="C41841" s="63"/>
      <c r="D41841" s="60"/>
      <c r="E41841"/>
      <c r="F41841"/>
      <c r="G41841" s="61"/>
      <c r="H41841"/>
      <c r="I41841"/>
      <c r="J41841"/>
      <c r="K41841"/>
      <c r="L41841"/>
      <c r="M41841"/>
    </row>
    <row r="41842" spans="1:13">
      <c r="A41842"/>
      <c r="B41842" s="61"/>
      <c r="C41842" s="63"/>
      <c r="D41842" s="60"/>
      <c r="E41842"/>
      <c r="F41842"/>
      <c r="G41842" s="61"/>
      <c r="H41842"/>
      <c r="I41842"/>
      <c r="J41842"/>
      <c r="K41842"/>
      <c r="L41842"/>
      <c r="M41842"/>
    </row>
    <row r="41843" spans="1:13">
      <c r="A41843"/>
      <c r="B41843" s="61"/>
      <c r="C41843" s="63"/>
      <c r="D41843" s="60"/>
      <c r="E41843"/>
      <c r="F41843"/>
      <c r="G41843" s="61"/>
      <c r="H41843"/>
      <c r="I41843"/>
      <c r="J41843"/>
      <c r="K41843"/>
      <c r="L41843"/>
      <c r="M41843"/>
    </row>
    <row r="41844" spans="1:13">
      <c r="A41844"/>
      <c r="B41844" s="61"/>
      <c r="C41844" s="63"/>
      <c r="D41844" s="60"/>
      <c r="E41844"/>
      <c r="F41844"/>
      <c r="G41844" s="61"/>
      <c r="H41844"/>
      <c r="I41844"/>
      <c r="J41844"/>
      <c r="K41844"/>
      <c r="L41844"/>
      <c r="M41844"/>
    </row>
    <row r="41845" spans="1:13">
      <c r="A41845"/>
      <c r="B41845" s="61"/>
      <c r="C41845" s="63"/>
      <c r="D41845" s="60"/>
      <c r="E41845"/>
      <c r="F41845"/>
      <c r="G41845" s="61"/>
      <c r="H41845"/>
      <c r="I41845"/>
      <c r="J41845"/>
      <c r="K41845"/>
      <c r="L41845"/>
      <c r="M41845"/>
    </row>
    <row r="41846" spans="1:13">
      <c r="A41846"/>
      <c r="B41846" s="61"/>
      <c r="C41846" s="63"/>
      <c r="D41846" s="60"/>
      <c r="E41846"/>
      <c r="F41846"/>
      <c r="G41846" s="61"/>
      <c r="H41846"/>
      <c r="I41846"/>
      <c r="J41846"/>
      <c r="K41846"/>
      <c r="L41846"/>
      <c r="M41846"/>
    </row>
    <row r="41847" spans="1:13">
      <c r="A41847"/>
      <c r="B41847" s="61"/>
      <c r="C41847" s="63"/>
      <c r="D41847" s="60"/>
      <c r="E41847"/>
      <c r="F41847"/>
      <c r="G41847" s="61"/>
      <c r="H41847"/>
      <c r="I41847"/>
      <c r="J41847"/>
      <c r="K41847"/>
      <c r="L41847"/>
      <c r="M41847"/>
    </row>
    <row r="41848" spans="1:13">
      <c r="A41848"/>
      <c r="B41848" s="61"/>
      <c r="C41848" s="63"/>
      <c r="D41848" s="60"/>
      <c r="E41848"/>
      <c r="F41848"/>
      <c r="G41848" s="61"/>
      <c r="H41848"/>
      <c r="I41848"/>
      <c r="J41848"/>
      <c r="K41848"/>
      <c r="L41848"/>
      <c r="M41848"/>
    </row>
    <row r="41849" spans="1:13">
      <c r="A41849"/>
      <c r="B41849" s="61"/>
      <c r="C41849" s="63"/>
      <c r="D41849" s="60"/>
      <c r="E41849"/>
      <c r="F41849"/>
      <c r="G41849" s="61"/>
      <c r="H41849"/>
      <c r="I41849"/>
      <c r="J41849"/>
      <c r="K41849"/>
      <c r="L41849"/>
      <c r="M41849"/>
    </row>
    <row r="41850" spans="1:13">
      <c r="A41850"/>
      <c r="B41850" s="61"/>
      <c r="C41850" s="63"/>
      <c r="D41850" s="60"/>
      <c r="E41850"/>
      <c r="F41850"/>
      <c r="G41850" s="61"/>
      <c r="H41850"/>
      <c r="I41850"/>
      <c r="J41850"/>
      <c r="K41850"/>
      <c r="L41850"/>
      <c r="M41850"/>
    </row>
    <row r="41851" spans="1:13">
      <c r="A41851"/>
      <c r="B41851" s="61"/>
      <c r="C41851" s="63"/>
      <c r="D41851" s="60"/>
      <c r="E41851"/>
      <c r="F41851"/>
      <c r="G41851" s="61"/>
      <c r="H41851"/>
      <c r="I41851"/>
      <c r="J41851"/>
      <c r="K41851"/>
      <c r="L41851"/>
      <c r="M41851"/>
    </row>
    <row r="41852" spans="1:13">
      <c r="A41852"/>
      <c r="B41852" s="61"/>
      <c r="C41852" s="63"/>
      <c r="D41852" s="60"/>
      <c r="E41852"/>
      <c r="F41852"/>
      <c r="G41852" s="61"/>
      <c r="H41852"/>
      <c r="I41852"/>
      <c r="J41852"/>
      <c r="K41852"/>
      <c r="L41852"/>
      <c r="M41852"/>
    </row>
    <row r="41853" spans="1:13">
      <c r="A41853"/>
      <c r="B41853" s="61"/>
      <c r="C41853" s="63"/>
      <c r="D41853" s="60"/>
      <c r="E41853"/>
      <c r="F41853"/>
      <c r="G41853" s="61"/>
      <c r="H41853"/>
      <c r="I41853"/>
      <c r="J41853"/>
      <c r="K41853"/>
      <c r="L41853"/>
      <c r="M41853"/>
    </row>
    <row r="41854" spans="1:13">
      <c r="A41854"/>
      <c r="B41854" s="61"/>
      <c r="C41854" s="63"/>
      <c r="D41854" s="60"/>
      <c r="E41854"/>
      <c r="F41854"/>
      <c r="G41854" s="61"/>
      <c r="H41854"/>
      <c r="I41854"/>
      <c r="J41854"/>
      <c r="K41854"/>
      <c r="L41854"/>
      <c r="M41854"/>
    </row>
    <row r="41855" spans="1:13">
      <c r="A41855"/>
      <c r="B41855" s="61"/>
      <c r="C41855" s="63"/>
      <c r="D41855" s="60"/>
      <c r="E41855"/>
      <c r="F41855"/>
      <c r="G41855" s="61"/>
      <c r="H41855"/>
      <c r="I41855"/>
      <c r="J41855"/>
      <c r="K41855"/>
      <c r="L41855"/>
      <c r="M41855"/>
    </row>
    <row r="41856" spans="1:13">
      <c r="A41856"/>
      <c r="B41856" s="61"/>
      <c r="C41856" s="63"/>
      <c r="D41856" s="60"/>
      <c r="E41856"/>
      <c r="F41856"/>
      <c r="G41856" s="61"/>
      <c r="H41856"/>
      <c r="I41856"/>
      <c r="J41856"/>
      <c r="K41856"/>
      <c r="L41856"/>
      <c r="M41856"/>
    </row>
    <row r="41857" spans="1:13">
      <c r="A41857"/>
      <c r="B41857" s="61"/>
      <c r="C41857" s="63"/>
      <c r="D41857" s="60"/>
      <c r="E41857"/>
      <c r="F41857"/>
      <c r="G41857" s="61"/>
      <c r="H41857"/>
      <c r="I41857"/>
      <c r="J41857"/>
      <c r="K41857"/>
      <c r="L41857"/>
      <c r="M41857"/>
    </row>
    <row r="41858" spans="1:13">
      <c r="A41858"/>
      <c r="B41858" s="61"/>
      <c r="C41858" s="63"/>
      <c r="D41858" s="60"/>
      <c r="E41858"/>
      <c r="F41858"/>
      <c r="G41858" s="61"/>
      <c r="H41858"/>
      <c r="I41858"/>
      <c r="J41858"/>
      <c r="K41858"/>
      <c r="L41858"/>
      <c r="M41858"/>
    </row>
    <row r="41859" spans="1:13">
      <c r="A41859"/>
      <c r="B41859" s="61"/>
      <c r="C41859" s="63"/>
      <c r="D41859" s="60"/>
      <c r="E41859"/>
      <c r="F41859"/>
      <c r="G41859" s="61"/>
      <c r="H41859"/>
      <c r="I41859"/>
      <c r="J41859"/>
      <c r="K41859"/>
      <c r="L41859"/>
      <c r="M41859"/>
    </row>
    <row r="41860" spans="1:13">
      <c r="A41860"/>
      <c r="B41860" s="61"/>
      <c r="C41860" s="63"/>
      <c r="D41860" s="60"/>
      <c r="E41860"/>
      <c r="F41860"/>
      <c r="G41860" s="61"/>
      <c r="H41860"/>
      <c r="I41860"/>
      <c r="J41860"/>
      <c r="K41860"/>
      <c r="L41860"/>
      <c r="M41860"/>
    </row>
    <row r="41861" spans="1:13">
      <c r="A41861"/>
      <c r="B41861" s="61"/>
      <c r="C41861" s="63"/>
      <c r="D41861" s="60"/>
      <c r="E41861"/>
      <c r="F41861"/>
      <c r="G41861" s="61"/>
      <c r="H41861"/>
      <c r="I41861"/>
      <c r="J41861"/>
      <c r="K41861"/>
      <c r="L41861"/>
      <c r="M41861"/>
    </row>
    <row r="41862" spans="1:13">
      <c r="A41862"/>
      <c r="B41862" s="61"/>
      <c r="C41862" s="63"/>
      <c r="D41862" s="60"/>
      <c r="E41862"/>
      <c r="F41862"/>
      <c r="G41862" s="61"/>
      <c r="H41862"/>
      <c r="I41862"/>
      <c r="J41862"/>
      <c r="K41862"/>
      <c r="L41862"/>
      <c r="M41862"/>
    </row>
    <row r="41863" spans="1:13">
      <c r="A41863"/>
      <c r="B41863" s="61"/>
      <c r="C41863" s="63"/>
      <c r="D41863" s="60"/>
      <c r="E41863"/>
      <c r="F41863"/>
      <c r="G41863" s="61"/>
      <c r="H41863"/>
      <c r="I41863"/>
      <c r="J41863"/>
      <c r="K41863"/>
      <c r="L41863"/>
      <c r="M41863"/>
    </row>
    <row r="41864" spans="1:13">
      <c r="A41864"/>
      <c r="B41864" s="61"/>
      <c r="C41864" s="63"/>
      <c r="D41864" s="60"/>
      <c r="E41864"/>
      <c r="F41864"/>
      <c r="G41864" s="61"/>
      <c r="H41864"/>
      <c r="I41864"/>
      <c r="J41864"/>
      <c r="K41864"/>
      <c r="L41864"/>
      <c r="M41864"/>
    </row>
    <row r="41865" spans="1:13">
      <c r="A41865"/>
      <c r="B41865" s="61"/>
      <c r="C41865" s="63"/>
      <c r="D41865" s="60"/>
      <c r="E41865"/>
      <c r="F41865"/>
      <c r="G41865" s="61"/>
      <c r="H41865"/>
      <c r="I41865"/>
      <c r="J41865"/>
      <c r="K41865"/>
      <c r="L41865"/>
      <c r="M41865"/>
    </row>
    <row r="41866" spans="1:13">
      <c r="A41866"/>
      <c r="B41866" s="61"/>
      <c r="C41866" s="63"/>
      <c r="D41866" s="60"/>
      <c r="E41866"/>
      <c r="F41866"/>
      <c r="G41866" s="61"/>
      <c r="H41866"/>
      <c r="I41866"/>
      <c r="J41866"/>
      <c r="K41866"/>
      <c r="L41866"/>
      <c r="M41866"/>
    </row>
    <row r="41867" spans="1:13">
      <c r="A41867"/>
      <c r="B41867" s="61"/>
      <c r="C41867" s="63"/>
      <c r="D41867" s="60"/>
      <c r="E41867"/>
      <c r="F41867"/>
      <c r="G41867" s="61"/>
      <c r="H41867"/>
      <c r="I41867"/>
      <c r="J41867"/>
      <c r="K41867"/>
      <c r="L41867"/>
      <c r="M41867"/>
    </row>
    <row r="41868" spans="1:13">
      <c r="A41868"/>
      <c r="B41868" s="61"/>
      <c r="C41868" s="63"/>
      <c r="D41868" s="60"/>
      <c r="E41868"/>
      <c r="F41868"/>
      <c r="G41868" s="61"/>
      <c r="H41868"/>
      <c r="I41868"/>
      <c r="J41868"/>
      <c r="K41868"/>
      <c r="L41868"/>
      <c r="M41868"/>
    </row>
    <row r="41869" spans="1:13">
      <c r="A41869"/>
      <c r="B41869" s="61"/>
      <c r="C41869" s="63"/>
      <c r="D41869" s="60"/>
      <c r="E41869"/>
      <c r="F41869"/>
      <c r="G41869" s="61"/>
      <c r="H41869"/>
      <c r="I41869"/>
      <c r="J41869"/>
      <c r="K41869"/>
      <c r="L41869"/>
      <c r="M41869"/>
    </row>
    <row r="41870" spans="1:13">
      <c r="A41870"/>
      <c r="B41870" s="61"/>
      <c r="C41870" s="63"/>
      <c r="D41870" s="60"/>
      <c r="E41870"/>
      <c r="F41870"/>
      <c r="G41870" s="61"/>
      <c r="H41870"/>
      <c r="I41870"/>
      <c r="J41870"/>
      <c r="K41870"/>
      <c r="L41870"/>
      <c r="M41870"/>
    </row>
    <row r="41871" spans="1:13">
      <c r="A41871"/>
      <c r="B41871" s="61"/>
      <c r="C41871" s="63"/>
      <c r="D41871" s="60"/>
      <c r="E41871"/>
      <c r="F41871"/>
      <c r="G41871" s="61"/>
      <c r="H41871"/>
      <c r="I41871"/>
      <c r="J41871"/>
      <c r="K41871"/>
      <c r="L41871"/>
      <c r="M41871"/>
    </row>
    <row r="41872" spans="1:13">
      <c r="A41872"/>
      <c r="B41872" s="61"/>
      <c r="C41872" s="63"/>
      <c r="D41872" s="60"/>
      <c r="E41872"/>
      <c r="F41872"/>
      <c r="G41872" s="61"/>
      <c r="H41872"/>
      <c r="I41872"/>
      <c r="J41872"/>
      <c r="K41872"/>
      <c r="L41872"/>
      <c r="M41872"/>
    </row>
    <row r="41873" spans="1:13">
      <c r="A41873"/>
      <c r="B41873" s="61"/>
      <c r="C41873" s="63"/>
      <c r="D41873" s="60"/>
      <c r="E41873"/>
      <c r="F41873"/>
      <c r="G41873" s="61"/>
      <c r="H41873"/>
      <c r="I41873"/>
      <c r="J41873"/>
      <c r="K41873"/>
      <c r="L41873"/>
      <c r="M41873"/>
    </row>
    <row r="41874" spans="1:13">
      <c r="A41874"/>
      <c r="B41874" s="61"/>
      <c r="C41874" s="63"/>
      <c r="D41874" s="60"/>
      <c r="E41874"/>
      <c r="F41874"/>
      <c r="G41874" s="61"/>
      <c r="H41874"/>
      <c r="I41874"/>
      <c r="J41874"/>
      <c r="K41874"/>
      <c r="L41874"/>
      <c r="M41874"/>
    </row>
    <row r="41875" spans="1:13">
      <c r="A41875"/>
      <c r="B41875" s="61"/>
      <c r="C41875" s="63"/>
      <c r="D41875" s="60"/>
      <c r="E41875"/>
      <c r="F41875"/>
      <c r="G41875" s="61"/>
      <c r="H41875"/>
      <c r="I41875"/>
      <c r="J41875"/>
      <c r="K41875"/>
      <c r="L41875"/>
      <c r="M41875"/>
    </row>
    <row r="41876" spans="1:13">
      <c r="A41876"/>
      <c r="B41876" s="61"/>
      <c r="C41876" s="63"/>
      <c r="D41876" s="60"/>
      <c r="E41876"/>
      <c r="F41876"/>
      <c r="G41876" s="61"/>
      <c r="H41876"/>
      <c r="I41876"/>
      <c r="J41876"/>
      <c r="K41876"/>
      <c r="L41876"/>
      <c r="M41876"/>
    </row>
    <row r="41877" spans="1:13">
      <c r="A41877"/>
      <c r="B41877" s="61"/>
      <c r="C41877" s="63"/>
      <c r="D41877" s="60"/>
      <c r="E41877"/>
      <c r="F41877"/>
      <c r="G41877" s="61"/>
      <c r="H41877"/>
      <c r="I41877"/>
      <c r="J41877"/>
      <c r="K41877"/>
      <c r="L41877"/>
      <c r="M41877"/>
    </row>
    <row r="41878" spans="1:13">
      <c r="A41878"/>
      <c r="B41878" s="61"/>
      <c r="C41878" s="63"/>
      <c r="D41878" s="60"/>
      <c r="E41878"/>
      <c r="F41878"/>
      <c r="G41878" s="61"/>
      <c r="H41878"/>
      <c r="I41878"/>
      <c r="J41878"/>
      <c r="K41878"/>
      <c r="L41878"/>
      <c r="M41878"/>
    </row>
    <row r="41879" spans="1:13">
      <c r="A41879"/>
      <c r="B41879" s="61"/>
      <c r="C41879" s="63"/>
      <c r="D41879" s="60"/>
      <c r="E41879"/>
      <c r="F41879"/>
      <c r="G41879" s="61"/>
      <c r="H41879"/>
      <c r="I41879"/>
      <c r="J41879"/>
      <c r="K41879"/>
      <c r="L41879"/>
      <c r="M41879"/>
    </row>
    <row r="41880" spans="1:13">
      <c r="A41880"/>
      <c r="B41880" s="61"/>
      <c r="C41880" s="63"/>
      <c r="D41880" s="60"/>
      <c r="E41880"/>
      <c r="F41880"/>
      <c r="G41880" s="61"/>
      <c r="H41880"/>
      <c r="I41880"/>
      <c r="J41880"/>
      <c r="K41880"/>
      <c r="L41880"/>
      <c r="M41880"/>
    </row>
    <row r="41881" spans="1:13">
      <c r="A41881"/>
      <c r="B41881" s="61"/>
      <c r="C41881" s="63"/>
      <c r="D41881" s="60"/>
      <c r="E41881"/>
      <c r="F41881"/>
      <c r="G41881" s="61"/>
      <c r="H41881"/>
      <c r="I41881"/>
      <c r="J41881"/>
      <c r="K41881"/>
      <c r="L41881"/>
      <c r="M41881"/>
    </row>
    <row r="41882" spans="1:13">
      <c r="A41882"/>
      <c r="B41882" s="61"/>
      <c r="C41882" s="63"/>
      <c r="D41882" s="60"/>
      <c r="E41882"/>
      <c r="F41882"/>
      <c r="G41882" s="61"/>
      <c r="H41882"/>
      <c r="I41882"/>
      <c r="J41882"/>
      <c r="K41882"/>
      <c r="L41882"/>
      <c r="M41882"/>
    </row>
    <row r="41883" spans="1:13">
      <c r="A41883"/>
      <c r="B41883" s="61"/>
      <c r="C41883" s="63"/>
      <c r="D41883" s="60"/>
      <c r="E41883"/>
      <c r="F41883"/>
      <c r="G41883" s="61"/>
      <c r="H41883"/>
      <c r="I41883"/>
      <c r="J41883"/>
      <c r="K41883"/>
      <c r="L41883"/>
      <c r="M41883"/>
    </row>
    <row r="41884" spans="1:13">
      <c r="A41884"/>
      <c r="B41884" s="61"/>
      <c r="C41884" s="63"/>
      <c r="D41884" s="60"/>
      <c r="E41884"/>
      <c r="F41884"/>
      <c r="G41884" s="61"/>
      <c r="H41884"/>
      <c r="I41884"/>
      <c r="J41884"/>
      <c r="K41884"/>
      <c r="L41884"/>
      <c r="M41884"/>
    </row>
    <row r="41885" spans="1:13">
      <c r="A41885"/>
      <c r="B41885" s="61"/>
      <c r="C41885" s="63"/>
      <c r="D41885" s="60"/>
      <c r="E41885"/>
      <c r="F41885"/>
      <c r="G41885" s="61"/>
      <c r="H41885"/>
      <c r="I41885"/>
      <c r="J41885"/>
      <c r="K41885"/>
      <c r="L41885"/>
      <c r="M41885"/>
    </row>
    <row r="41886" spans="1:13">
      <c r="A41886"/>
      <c r="B41886" s="61"/>
      <c r="C41886" s="63"/>
      <c r="D41886" s="60"/>
      <c r="E41886"/>
      <c r="F41886"/>
      <c r="G41886" s="61"/>
      <c r="H41886"/>
      <c r="I41886"/>
      <c r="J41886"/>
      <c r="K41886"/>
      <c r="L41886"/>
      <c r="M41886"/>
    </row>
    <row r="41887" spans="1:13">
      <c r="A41887"/>
      <c r="B41887" s="61"/>
      <c r="C41887" s="63"/>
      <c r="D41887" s="60"/>
      <c r="E41887"/>
      <c r="F41887"/>
      <c r="G41887" s="61"/>
      <c r="H41887"/>
      <c r="I41887"/>
      <c r="J41887"/>
      <c r="K41887"/>
      <c r="L41887"/>
      <c r="M41887"/>
    </row>
    <row r="41888" spans="1:13">
      <c r="A41888"/>
      <c r="B41888" s="61"/>
      <c r="C41888" s="63"/>
      <c r="D41888" s="60"/>
      <c r="E41888"/>
      <c r="F41888"/>
      <c r="G41888" s="61"/>
      <c r="H41888"/>
      <c r="I41888"/>
      <c r="J41888"/>
      <c r="K41888"/>
      <c r="L41888"/>
      <c r="M41888"/>
    </row>
    <row r="41889" spans="1:13">
      <c r="A41889"/>
      <c r="B41889" s="61"/>
      <c r="C41889" s="63"/>
      <c r="D41889" s="60"/>
      <c r="E41889"/>
      <c r="F41889"/>
      <c r="G41889" s="61"/>
      <c r="H41889"/>
      <c r="I41889"/>
      <c r="J41889"/>
      <c r="K41889"/>
      <c r="L41889"/>
      <c r="M41889"/>
    </row>
    <row r="41890" spans="1:13">
      <c r="A41890"/>
      <c r="B41890" s="61"/>
      <c r="C41890" s="63"/>
      <c r="D41890" s="60"/>
      <c r="E41890"/>
      <c r="F41890"/>
      <c r="G41890" s="61"/>
      <c r="H41890"/>
      <c r="I41890"/>
      <c r="J41890"/>
      <c r="K41890"/>
      <c r="L41890"/>
      <c r="M41890"/>
    </row>
    <row r="41891" spans="1:13">
      <c r="A41891"/>
      <c r="B41891" s="61"/>
      <c r="C41891" s="63"/>
      <c r="D41891" s="60"/>
      <c r="E41891"/>
      <c r="F41891"/>
      <c r="G41891" s="61"/>
      <c r="H41891"/>
      <c r="I41891"/>
      <c r="J41891"/>
      <c r="K41891"/>
      <c r="L41891"/>
      <c r="M41891"/>
    </row>
    <row r="41892" spans="1:13">
      <c r="A41892"/>
      <c r="B41892" s="61"/>
      <c r="C41892" s="63"/>
      <c r="D41892" s="60"/>
      <c r="E41892"/>
      <c r="F41892"/>
      <c r="G41892" s="61"/>
      <c r="H41892"/>
      <c r="I41892"/>
      <c r="J41892"/>
      <c r="K41892"/>
      <c r="L41892"/>
      <c r="M41892"/>
    </row>
    <row r="41893" spans="1:13">
      <c r="A41893"/>
      <c r="B41893" s="61"/>
      <c r="C41893" s="63"/>
      <c r="D41893" s="60"/>
      <c r="E41893"/>
      <c r="F41893"/>
      <c r="G41893" s="61"/>
      <c r="H41893"/>
      <c r="I41893"/>
      <c r="J41893"/>
      <c r="K41893"/>
      <c r="L41893"/>
      <c r="M41893"/>
    </row>
    <row r="41894" spans="1:13">
      <c r="A41894"/>
      <c r="B41894" s="61"/>
      <c r="C41894" s="63"/>
      <c r="D41894" s="60"/>
      <c r="E41894"/>
      <c r="F41894"/>
      <c r="G41894" s="61"/>
      <c r="H41894"/>
      <c r="I41894"/>
      <c r="J41894"/>
      <c r="K41894"/>
      <c r="L41894"/>
      <c r="M41894"/>
    </row>
    <row r="41895" spans="1:13">
      <c r="A41895"/>
      <c r="B41895" s="61"/>
      <c r="C41895" s="63"/>
      <c r="D41895" s="60"/>
      <c r="E41895"/>
      <c r="F41895"/>
      <c r="G41895" s="61"/>
      <c r="H41895"/>
      <c r="I41895"/>
      <c r="J41895"/>
      <c r="K41895"/>
      <c r="L41895"/>
      <c r="M41895"/>
    </row>
    <row r="41896" spans="1:13">
      <c r="A41896"/>
      <c r="B41896" s="61"/>
      <c r="C41896" s="63"/>
      <c r="D41896" s="60"/>
      <c r="E41896"/>
      <c r="F41896"/>
      <c r="G41896" s="61"/>
      <c r="H41896"/>
      <c r="I41896"/>
      <c r="J41896"/>
      <c r="K41896"/>
      <c r="L41896"/>
      <c r="M41896"/>
    </row>
    <row r="41897" spans="1:13">
      <c r="A41897"/>
      <c r="B41897" s="61"/>
      <c r="C41897" s="63"/>
      <c r="D41897" s="60"/>
      <c r="E41897"/>
      <c r="F41897"/>
      <c r="G41897" s="61"/>
      <c r="H41897"/>
      <c r="I41897"/>
      <c r="J41897"/>
      <c r="K41897"/>
      <c r="L41897"/>
      <c r="M41897"/>
    </row>
    <row r="41898" spans="1:13">
      <c r="A41898"/>
      <c r="B41898" s="61"/>
      <c r="C41898" s="63"/>
      <c r="D41898" s="60"/>
      <c r="E41898"/>
      <c r="F41898"/>
      <c r="G41898" s="61"/>
      <c r="H41898"/>
      <c r="I41898"/>
      <c r="J41898"/>
      <c r="K41898"/>
      <c r="L41898"/>
      <c r="M41898"/>
    </row>
    <row r="41899" spans="1:13">
      <c r="A41899"/>
      <c r="B41899" s="61"/>
      <c r="C41899" s="63"/>
      <c r="D41899" s="60"/>
      <c r="E41899"/>
      <c r="F41899"/>
      <c r="G41899" s="61"/>
      <c r="H41899"/>
      <c r="I41899"/>
      <c r="J41899"/>
      <c r="K41899"/>
      <c r="L41899"/>
      <c r="M41899"/>
    </row>
    <row r="41900" spans="1:13">
      <c r="A41900"/>
      <c r="B41900" s="61"/>
      <c r="C41900" s="63"/>
      <c r="D41900" s="60"/>
      <c r="E41900"/>
      <c r="F41900"/>
      <c r="G41900" s="61"/>
      <c r="H41900"/>
      <c r="I41900"/>
      <c r="J41900"/>
      <c r="K41900"/>
      <c r="L41900"/>
      <c r="M41900"/>
    </row>
    <row r="41901" spans="1:13">
      <c r="A41901"/>
      <c r="B41901" s="61"/>
      <c r="C41901" s="63"/>
      <c r="D41901" s="60"/>
      <c r="E41901"/>
      <c r="F41901"/>
      <c r="G41901" s="61"/>
      <c r="H41901"/>
      <c r="I41901"/>
      <c r="J41901"/>
      <c r="K41901"/>
      <c r="L41901"/>
      <c r="M41901"/>
    </row>
    <row r="41902" spans="1:13">
      <c r="A41902"/>
      <c r="B41902" s="61"/>
      <c r="C41902" s="63"/>
      <c r="D41902" s="60"/>
      <c r="E41902"/>
      <c r="F41902"/>
      <c r="G41902" s="61"/>
      <c r="H41902"/>
      <c r="I41902"/>
      <c r="J41902"/>
      <c r="K41902"/>
      <c r="L41902"/>
      <c r="M41902"/>
    </row>
    <row r="41903" spans="1:13">
      <c r="A41903"/>
      <c r="B41903" s="61"/>
      <c r="C41903" s="63"/>
      <c r="D41903" s="60"/>
      <c r="E41903"/>
      <c r="F41903"/>
      <c r="G41903" s="61"/>
      <c r="H41903"/>
      <c r="I41903"/>
      <c r="J41903"/>
      <c r="K41903"/>
      <c r="L41903"/>
      <c r="M41903"/>
    </row>
    <row r="41904" spans="1:13">
      <c r="A41904"/>
      <c r="B41904" s="61"/>
      <c r="C41904" s="63"/>
      <c r="D41904" s="60"/>
      <c r="E41904"/>
      <c r="F41904"/>
      <c r="G41904" s="61"/>
      <c r="H41904"/>
      <c r="I41904"/>
      <c r="J41904"/>
      <c r="K41904"/>
      <c r="L41904"/>
      <c r="M41904"/>
    </row>
    <row r="41905" spans="1:13">
      <c r="A41905"/>
      <c r="B41905" s="61"/>
      <c r="C41905" s="63"/>
      <c r="D41905" s="60"/>
      <c r="E41905"/>
      <c r="F41905"/>
      <c r="G41905" s="61"/>
      <c r="H41905"/>
      <c r="I41905"/>
      <c r="J41905"/>
      <c r="K41905"/>
      <c r="L41905"/>
      <c r="M41905"/>
    </row>
    <row r="41906" spans="1:13">
      <c r="A41906"/>
      <c r="B41906" s="61"/>
      <c r="C41906" s="63"/>
      <c r="D41906" s="60"/>
      <c r="E41906"/>
      <c r="F41906"/>
      <c r="G41906" s="61"/>
      <c r="H41906"/>
      <c r="I41906"/>
      <c r="J41906"/>
      <c r="K41906"/>
      <c r="L41906"/>
      <c r="M41906"/>
    </row>
    <row r="41907" spans="1:13">
      <c r="A41907"/>
      <c r="B41907" s="61"/>
      <c r="C41907" s="63"/>
      <c r="D41907" s="60"/>
      <c r="E41907"/>
      <c r="F41907"/>
      <c r="G41907" s="61"/>
      <c r="H41907"/>
      <c r="I41907"/>
      <c r="J41907"/>
      <c r="K41907"/>
      <c r="L41907"/>
      <c r="M41907"/>
    </row>
    <row r="41908" spans="1:13">
      <c r="A41908"/>
      <c r="B41908" s="61"/>
      <c r="C41908" s="63"/>
      <c r="D41908" s="60"/>
      <c r="E41908"/>
      <c r="F41908"/>
      <c r="G41908" s="61"/>
      <c r="H41908"/>
      <c r="I41908"/>
      <c r="J41908"/>
      <c r="K41908"/>
      <c r="L41908"/>
      <c r="M41908"/>
    </row>
    <row r="41909" spans="1:13">
      <c r="A41909"/>
      <c r="B41909" s="61"/>
      <c r="C41909" s="63"/>
      <c r="D41909" s="60"/>
      <c r="E41909"/>
      <c r="F41909"/>
      <c r="G41909" s="61"/>
      <c r="H41909"/>
      <c r="I41909"/>
      <c r="J41909"/>
      <c r="K41909"/>
      <c r="L41909"/>
      <c r="M41909"/>
    </row>
    <row r="41910" spans="1:13">
      <c r="A41910"/>
      <c r="B41910" s="61"/>
      <c r="C41910" s="63"/>
      <c r="D41910" s="60"/>
      <c r="E41910"/>
      <c r="F41910"/>
      <c r="G41910" s="61"/>
      <c r="H41910"/>
      <c r="I41910"/>
      <c r="J41910"/>
      <c r="K41910"/>
      <c r="L41910"/>
      <c r="M41910"/>
    </row>
    <row r="41911" spans="1:13">
      <c r="A41911"/>
      <c r="B41911" s="61"/>
      <c r="C41911" s="63"/>
      <c r="D41911" s="60"/>
      <c r="E41911"/>
      <c r="F41911"/>
      <c r="G41911" s="61"/>
      <c r="H41911"/>
      <c r="I41911"/>
      <c r="J41911"/>
      <c r="K41911"/>
      <c r="L41911"/>
      <c r="M41911"/>
    </row>
    <row r="41912" spans="1:13">
      <c r="A41912"/>
      <c r="B41912" s="61"/>
      <c r="C41912" s="63"/>
      <c r="D41912" s="60"/>
      <c r="E41912"/>
      <c r="F41912"/>
      <c r="G41912" s="61"/>
      <c r="H41912"/>
      <c r="I41912"/>
      <c r="J41912"/>
      <c r="K41912"/>
      <c r="L41912"/>
      <c r="M41912"/>
    </row>
    <row r="41913" spans="1:13">
      <c r="A41913"/>
      <c r="B41913" s="61"/>
      <c r="C41913" s="63"/>
      <c r="D41913" s="60"/>
      <c r="E41913"/>
      <c r="F41913"/>
      <c r="G41913" s="61"/>
      <c r="H41913"/>
      <c r="I41913"/>
      <c r="J41913"/>
      <c r="K41913"/>
      <c r="L41913"/>
      <c r="M41913"/>
    </row>
    <row r="41914" spans="1:13">
      <c r="A41914"/>
      <c r="B41914" s="61"/>
      <c r="C41914" s="63"/>
      <c r="D41914" s="60"/>
      <c r="E41914"/>
      <c r="F41914"/>
      <c r="G41914" s="61"/>
      <c r="H41914"/>
      <c r="I41914"/>
      <c r="J41914"/>
      <c r="K41914"/>
      <c r="L41914"/>
      <c r="M41914"/>
    </row>
    <row r="41915" spans="1:13">
      <c r="A41915"/>
      <c r="B41915" s="61"/>
      <c r="C41915" s="63"/>
      <c r="D41915" s="60"/>
      <c r="E41915"/>
      <c r="F41915"/>
      <c r="G41915" s="61"/>
      <c r="H41915"/>
      <c r="I41915"/>
      <c r="J41915"/>
      <c r="K41915"/>
      <c r="L41915"/>
      <c r="M41915"/>
    </row>
    <row r="41916" spans="1:13">
      <c r="A41916"/>
      <c r="B41916" s="61"/>
      <c r="C41916" s="63"/>
      <c r="D41916" s="60"/>
      <c r="E41916"/>
      <c r="F41916"/>
      <c r="G41916" s="61"/>
      <c r="H41916"/>
      <c r="I41916"/>
      <c r="J41916"/>
      <c r="K41916"/>
      <c r="L41916"/>
      <c r="M41916"/>
    </row>
    <row r="41917" spans="1:13">
      <c r="A41917"/>
      <c r="B41917" s="61"/>
      <c r="C41917" s="63"/>
      <c r="D41917" s="60"/>
      <c r="E41917"/>
      <c r="F41917"/>
      <c r="G41917" s="61"/>
      <c r="H41917"/>
      <c r="I41917"/>
      <c r="J41917"/>
      <c r="K41917"/>
      <c r="L41917"/>
      <c r="M41917"/>
    </row>
    <row r="41918" spans="1:13">
      <c r="A41918"/>
      <c r="B41918" s="61"/>
      <c r="C41918" s="63"/>
      <c r="D41918" s="60"/>
      <c r="E41918"/>
      <c r="F41918"/>
      <c r="G41918" s="61"/>
      <c r="H41918"/>
      <c r="I41918"/>
      <c r="J41918"/>
      <c r="K41918"/>
      <c r="L41918"/>
      <c r="M41918"/>
    </row>
    <row r="41919" spans="1:13">
      <c r="A41919"/>
      <c r="B41919" s="61"/>
      <c r="C41919" s="63"/>
      <c r="D41919" s="60"/>
      <c r="E41919"/>
      <c r="F41919"/>
      <c r="G41919" s="61"/>
      <c r="H41919"/>
      <c r="I41919"/>
      <c r="J41919"/>
      <c r="K41919"/>
      <c r="L41919"/>
      <c r="M41919"/>
    </row>
    <row r="41920" spans="1:13">
      <c r="A41920"/>
      <c r="B41920" s="61"/>
      <c r="C41920" s="63"/>
      <c r="D41920" s="60"/>
      <c r="E41920"/>
      <c r="F41920"/>
      <c r="G41920" s="61"/>
      <c r="H41920"/>
      <c r="I41920"/>
      <c r="J41920"/>
      <c r="K41920"/>
      <c r="L41920"/>
      <c r="M41920"/>
    </row>
    <row r="41921" spans="1:13">
      <c r="A41921"/>
      <c r="B41921" s="61"/>
      <c r="C41921" s="63"/>
      <c r="D41921" s="60"/>
      <c r="E41921"/>
      <c r="F41921"/>
      <c r="G41921" s="61"/>
      <c r="H41921"/>
      <c r="I41921"/>
      <c r="J41921"/>
      <c r="K41921"/>
      <c r="L41921"/>
      <c r="M41921"/>
    </row>
    <row r="41922" spans="1:13">
      <c r="A41922"/>
      <c r="B41922" s="61"/>
      <c r="C41922" s="63"/>
      <c r="D41922" s="60"/>
      <c r="E41922"/>
      <c r="F41922"/>
      <c r="G41922" s="61"/>
      <c r="H41922"/>
      <c r="I41922"/>
      <c r="J41922"/>
      <c r="K41922"/>
      <c r="L41922"/>
      <c r="M41922"/>
    </row>
    <row r="41923" spans="1:13">
      <c r="A41923"/>
      <c r="B41923" s="61"/>
      <c r="C41923" s="63"/>
      <c r="D41923" s="60"/>
      <c r="E41923"/>
      <c r="F41923"/>
      <c r="G41923" s="61"/>
      <c r="H41923"/>
      <c r="I41923"/>
      <c r="J41923"/>
      <c r="K41923"/>
      <c r="L41923"/>
      <c r="M41923"/>
    </row>
    <row r="41924" spans="1:13">
      <c r="A41924"/>
      <c r="B41924" s="61"/>
      <c r="C41924" s="63"/>
      <c r="D41924" s="60"/>
      <c r="E41924"/>
      <c r="F41924"/>
      <c r="G41924" s="61"/>
      <c r="H41924"/>
      <c r="I41924"/>
      <c r="J41924"/>
      <c r="K41924"/>
      <c r="L41924"/>
      <c r="M41924"/>
    </row>
    <row r="41925" spans="1:13">
      <c r="A41925"/>
      <c r="B41925" s="61"/>
      <c r="C41925" s="63"/>
      <c r="D41925" s="60"/>
      <c r="E41925"/>
      <c r="F41925"/>
      <c r="G41925" s="61"/>
      <c r="H41925"/>
      <c r="I41925"/>
      <c r="J41925"/>
      <c r="K41925"/>
      <c r="L41925"/>
      <c r="M41925"/>
    </row>
    <row r="41926" spans="1:13">
      <c r="A41926"/>
      <c r="B41926" s="61"/>
      <c r="C41926" s="63"/>
      <c r="D41926" s="60"/>
      <c r="E41926"/>
      <c r="F41926"/>
      <c r="G41926" s="61"/>
      <c r="H41926"/>
      <c r="I41926"/>
      <c r="J41926"/>
      <c r="K41926"/>
      <c r="L41926"/>
      <c r="M41926"/>
    </row>
    <row r="41927" spans="1:13">
      <c r="A41927"/>
      <c r="B41927" s="61"/>
      <c r="C41927" s="63"/>
      <c r="D41927" s="60"/>
      <c r="E41927"/>
      <c r="F41927"/>
      <c r="G41927" s="61"/>
      <c r="H41927"/>
      <c r="I41927"/>
      <c r="J41927"/>
      <c r="K41927"/>
      <c r="L41927"/>
      <c r="M41927"/>
    </row>
    <row r="41928" spans="1:13">
      <c r="A41928"/>
      <c r="B41928" s="61"/>
      <c r="C41928" s="63"/>
      <c r="D41928" s="60"/>
      <c r="E41928"/>
      <c r="F41928"/>
      <c r="G41928" s="61"/>
      <c r="H41928"/>
      <c r="I41928"/>
      <c r="J41928"/>
      <c r="K41928"/>
      <c r="L41928"/>
      <c r="M41928"/>
    </row>
    <row r="41929" spans="1:13">
      <c r="A41929"/>
      <c r="B41929" s="61"/>
      <c r="C41929" s="63"/>
      <c r="D41929" s="60"/>
      <c r="E41929"/>
      <c r="F41929"/>
      <c r="G41929" s="61"/>
      <c r="H41929"/>
      <c r="I41929"/>
      <c r="J41929"/>
      <c r="K41929"/>
      <c r="L41929"/>
      <c r="M41929"/>
    </row>
    <row r="41930" spans="1:13">
      <c r="A41930"/>
      <c r="B41930" s="61"/>
      <c r="C41930" s="63"/>
      <c r="D41930" s="60"/>
      <c r="E41930"/>
      <c r="F41930"/>
      <c r="G41930" s="61"/>
      <c r="H41930"/>
      <c r="I41930"/>
      <c r="J41930"/>
      <c r="K41930"/>
      <c r="L41930"/>
      <c r="M41930"/>
    </row>
    <row r="41931" spans="1:13">
      <c r="A41931"/>
      <c r="B41931" s="61"/>
      <c r="C41931" s="63"/>
      <c r="D41931" s="60"/>
      <c r="E41931"/>
      <c r="F41931"/>
      <c r="G41931" s="61"/>
      <c r="H41931"/>
      <c r="I41931"/>
      <c r="J41931"/>
      <c r="K41931"/>
      <c r="L41931"/>
      <c r="M41931"/>
    </row>
    <row r="41932" spans="1:13">
      <c r="A41932"/>
      <c r="B41932" s="61"/>
      <c r="C41932" s="63"/>
      <c r="D41932" s="60"/>
      <c r="E41932"/>
      <c r="F41932"/>
      <c r="G41932" s="61"/>
      <c r="H41932"/>
      <c r="I41932"/>
      <c r="J41932"/>
      <c r="K41932"/>
      <c r="L41932"/>
      <c r="M41932"/>
    </row>
    <row r="41933" spans="1:13">
      <c r="A41933"/>
      <c r="B41933" s="61"/>
      <c r="C41933" s="63"/>
      <c r="D41933" s="60"/>
      <c r="E41933"/>
      <c r="F41933"/>
      <c r="G41933" s="61"/>
      <c r="H41933"/>
      <c r="I41933"/>
      <c r="J41933"/>
      <c r="K41933"/>
      <c r="L41933"/>
      <c r="M41933"/>
    </row>
    <row r="41934" spans="1:13">
      <c r="A41934"/>
      <c r="B41934" s="61"/>
      <c r="C41934" s="63"/>
      <c r="D41934" s="60"/>
      <c r="E41934"/>
      <c r="F41934"/>
      <c r="G41934" s="61"/>
      <c r="H41934"/>
      <c r="I41934"/>
      <c r="J41934"/>
      <c r="K41934"/>
      <c r="L41934"/>
      <c r="M41934"/>
    </row>
    <row r="41935" spans="1:13">
      <c r="A41935"/>
      <c r="B41935" s="61"/>
      <c r="C41935" s="63"/>
      <c r="D41935" s="60"/>
      <c r="E41935"/>
      <c r="F41935"/>
      <c r="G41935" s="61"/>
      <c r="H41935"/>
      <c r="I41935"/>
      <c r="J41935"/>
      <c r="K41935"/>
      <c r="L41935"/>
      <c r="M41935"/>
    </row>
    <row r="41936" spans="1:13">
      <c r="A41936"/>
      <c r="B41936" s="61"/>
      <c r="C41936" s="63"/>
      <c r="D41936" s="60"/>
      <c r="E41936"/>
      <c r="F41936"/>
      <c r="G41936" s="61"/>
      <c r="H41936"/>
      <c r="I41936"/>
      <c r="J41936"/>
      <c r="K41936"/>
      <c r="L41936"/>
      <c r="M41936"/>
    </row>
    <row r="41937" spans="1:13">
      <c r="A41937"/>
      <c r="B41937" s="61"/>
      <c r="C41937" s="63"/>
      <c r="D41937" s="60"/>
      <c r="E41937"/>
      <c r="F41937"/>
      <c r="G41937" s="61"/>
      <c r="H41937"/>
      <c r="I41937"/>
      <c r="J41937"/>
      <c r="K41937"/>
      <c r="L41937"/>
      <c r="M41937"/>
    </row>
    <row r="41938" spans="1:13">
      <c r="A41938"/>
      <c r="B41938" s="61"/>
      <c r="C41938" s="63"/>
      <c r="D41938" s="60"/>
      <c r="E41938"/>
      <c r="F41938"/>
      <c r="G41938" s="61"/>
      <c r="H41938"/>
      <c r="I41938"/>
      <c r="J41938"/>
      <c r="K41938"/>
      <c r="L41938"/>
      <c r="M41938"/>
    </row>
    <row r="41939" spans="1:13">
      <c r="A41939"/>
      <c r="B41939" s="61"/>
      <c r="C41939" s="63"/>
      <c r="D41939" s="60"/>
      <c r="E41939"/>
      <c r="F41939"/>
      <c r="G41939" s="61"/>
      <c r="H41939"/>
      <c r="I41939"/>
      <c r="J41939"/>
      <c r="K41939"/>
      <c r="L41939"/>
      <c r="M41939"/>
    </row>
    <row r="41940" spans="1:13">
      <c r="A41940"/>
      <c r="B41940" s="61"/>
      <c r="C41940" s="63"/>
      <c r="D41940" s="60"/>
      <c r="E41940"/>
      <c r="F41940"/>
      <c r="G41940" s="61"/>
      <c r="H41940"/>
      <c r="I41940"/>
      <c r="J41940"/>
      <c r="K41940"/>
      <c r="L41940"/>
      <c r="M41940"/>
    </row>
    <row r="41941" spans="1:13">
      <c r="A41941"/>
      <c r="B41941" s="61"/>
      <c r="C41941" s="63"/>
      <c r="D41941" s="60"/>
      <c r="E41941"/>
      <c r="F41941"/>
      <c r="G41941" s="61"/>
      <c r="H41941"/>
      <c r="I41941"/>
      <c r="J41941"/>
      <c r="K41941"/>
      <c r="L41941"/>
      <c r="M41941"/>
    </row>
    <row r="41942" spans="1:13">
      <c r="A41942"/>
      <c r="B41942" s="61"/>
      <c r="C41942" s="63"/>
      <c r="D41942" s="60"/>
      <c r="E41942"/>
      <c r="F41942"/>
      <c r="G41942" s="61"/>
      <c r="H41942"/>
      <c r="I41942"/>
      <c r="J41942"/>
      <c r="K41942"/>
      <c r="L41942"/>
      <c r="M41942"/>
    </row>
    <row r="41943" spans="1:13">
      <c r="A41943"/>
      <c r="B41943" s="61"/>
      <c r="C41943" s="63"/>
      <c r="D41943" s="60"/>
      <c r="E41943"/>
      <c r="F41943"/>
      <c r="G41943" s="61"/>
      <c r="H41943"/>
      <c r="I41943"/>
      <c r="J41943"/>
      <c r="K41943"/>
      <c r="L41943"/>
      <c r="M41943"/>
    </row>
    <row r="41944" spans="1:13">
      <c r="A41944"/>
      <c r="B41944" s="61"/>
      <c r="C41944" s="63"/>
      <c r="D41944" s="60"/>
      <c r="E41944"/>
      <c r="F41944"/>
      <c r="G41944" s="61"/>
      <c r="H41944"/>
      <c r="I41944"/>
      <c r="J41944"/>
      <c r="K41944"/>
      <c r="L41944"/>
      <c r="M41944"/>
    </row>
    <row r="41945" spans="1:13">
      <c r="A41945"/>
      <c r="B41945" s="61"/>
      <c r="C41945" s="63"/>
      <c r="D41945" s="60"/>
      <c r="E41945"/>
      <c r="F41945"/>
      <c r="G41945" s="61"/>
      <c r="H41945"/>
      <c r="I41945"/>
      <c r="J41945"/>
      <c r="K41945"/>
      <c r="L41945"/>
      <c r="M41945"/>
    </row>
    <row r="41946" spans="1:13">
      <c r="A41946"/>
      <c r="B41946" s="61"/>
      <c r="C41946" s="63"/>
      <c r="D41946" s="60"/>
      <c r="E41946"/>
      <c r="F41946"/>
      <c r="G41946" s="61"/>
      <c r="H41946"/>
      <c r="I41946"/>
      <c r="J41946"/>
      <c r="K41946"/>
      <c r="L41946"/>
      <c r="M41946"/>
    </row>
    <row r="41947" spans="1:13">
      <c r="A41947"/>
      <c r="B41947" s="61"/>
      <c r="C41947" s="63"/>
      <c r="D41947" s="60"/>
      <c r="E41947"/>
      <c r="F41947"/>
      <c r="G41947" s="61"/>
      <c r="H41947"/>
      <c r="I41947"/>
      <c r="J41947"/>
      <c r="K41947"/>
      <c r="L41947"/>
      <c r="M41947"/>
    </row>
    <row r="41948" spans="1:13">
      <c r="A41948"/>
      <c r="B41948" s="61"/>
      <c r="C41948" s="63"/>
      <c r="D41948" s="60"/>
      <c r="E41948"/>
      <c r="F41948"/>
      <c r="G41948" s="61"/>
      <c r="H41948"/>
      <c r="I41948"/>
      <c r="J41948"/>
      <c r="K41948"/>
      <c r="L41948"/>
      <c r="M41948"/>
    </row>
    <row r="41949" spans="1:13">
      <c r="A41949"/>
      <c r="B41949" s="61"/>
      <c r="C41949" s="63"/>
      <c r="D41949" s="60"/>
      <c r="E41949"/>
      <c r="F41949"/>
      <c r="G41949" s="61"/>
      <c r="H41949"/>
      <c r="I41949"/>
      <c r="J41949"/>
      <c r="K41949"/>
      <c r="L41949"/>
      <c r="M41949"/>
    </row>
    <row r="41950" spans="1:13">
      <c r="A41950"/>
      <c r="B41950" s="61"/>
      <c r="C41950" s="63"/>
      <c r="D41950" s="60"/>
      <c r="E41950"/>
      <c r="F41950"/>
      <c r="G41950" s="61"/>
      <c r="H41950"/>
      <c r="I41950"/>
      <c r="J41950"/>
      <c r="K41950"/>
      <c r="L41950"/>
      <c r="M41950"/>
    </row>
    <row r="41951" spans="1:13">
      <c r="A41951"/>
      <c r="B41951" s="61"/>
      <c r="C41951" s="63"/>
      <c r="D41951" s="60"/>
      <c r="E41951"/>
      <c r="F41951"/>
      <c r="G41951" s="61"/>
      <c r="H41951"/>
      <c r="I41951"/>
      <c r="J41951"/>
      <c r="K41951"/>
      <c r="L41951"/>
      <c r="M41951"/>
    </row>
    <row r="41952" spans="1:13">
      <c r="A41952"/>
      <c r="B41952" s="61"/>
      <c r="C41952" s="63"/>
      <c r="D41952" s="60"/>
      <c r="E41952"/>
      <c r="F41952"/>
      <c r="G41952" s="61"/>
      <c r="H41952"/>
      <c r="I41952"/>
      <c r="J41952"/>
      <c r="K41952"/>
      <c r="L41952"/>
      <c r="M41952"/>
    </row>
    <row r="41953" spans="1:13">
      <c r="A41953"/>
      <c r="B41953" s="61"/>
      <c r="C41953" s="63"/>
      <c r="D41953" s="60"/>
      <c r="E41953"/>
      <c r="F41953"/>
      <c r="G41953" s="61"/>
      <c r="H41953"/>
      <c r="I41953"/>
      <c r="J41953"/>
      <c r="K41953"/>
      <c r="L41953"/>
      <c r="M41953"/>
    </row>
    <row r="41954" spans="1:13">
      <c r="A41954"/>
      <c r="B41954" s="61"/>
      <c r="C41954" s="63"/>
      <c r="D41954" s="60"/>
      <c r="E41954"/>
      <c r="F41954"/>
      <c r="G41954" s="61"/>
      <c r="H41954"/>
      <c r="I41954"/>
      <c r="J41954"/>
      <c r="K41954"/>
      <c r="L41954"/>
      <c r="M41954"/>
    </row>
    <row r="41955" spans="1:13">
      <c r="A41955"/>
      <c r="B41955" s="61"/>
      <c r="C41955" s="63"/>
      <c r="D41955" s="60"/>
      <c r="E41955"/>
      <c r="F41955"/>
      <c r="G41955" s="61"/>
      <c r="H41955"/>
      <c r="I41955"/>
      <c r="J41955"/>
      <c r="K41955"/>
      <c r="L41955"/>
      <c r="M41955"/>
    </row>
    <row r="41956" spans="1:13">
      <c r="A41956"/>
      <c r="B41956" s="61"/>
      <c r="C41956" s="63"/>
      <c r="D41956" s="60"/>
      <c r="E41956"/>
      <c r="F41956"/>
      <c r="G41956" s="61"/>
      <c r="H41956"/>
      <c r="I41956"/>
      <c r="J41956"/>
      <c r="K41956"/>
      <c r="L41956"/>
      <c r="M41956"/>
    </row>
    <row r="41957" spans="1:13">
      <c r="A41957"/>
      <c r="B41957" s="61"/>
      <c r="C41957" s="63"/>
      <c r="D41957" s="60"/>
      <c r="E41957"/>
      <c r="F41957"/>
      <c r="G41957" s="61"/>
      <c r="H41957"/>
      <c r="I41957"/>
      <c r="J41957"/>
      <c r="K41957"/>
      <c r="L41957"/>
      <c r="M41957"/>
    </row>
    <row r="41958" spans="1:13">
      <c r="A41958"/>
      <c r="B41958" s="61"/>
      <c r="C41958" s="63"/>
      <c r="D41958" s="60"/>
      <c r="E41958"/>
      <c r="F41958"/>
      <c r="G41958" s="61"/>
      <c r="H41958"/>
      <c r="I41958"/>
      <c r="J41958"/>
      <c r="K41958"/>
      <c r="L41958"/>
      <c r="M41958"/>
    </row>
    <row r="41959" spans="1:13">
      <c r="A41959"/>
      <c r="B41959" s="61"/>
      <c r="C41959" s="63"/>
      <c r="D41959" s="60"/>
      <c r="E41959"/>
      <c r="F41959"/>
      <c r="G41959" s="61"/>
      <c r="H41959"/>
      <c r="I41959"/>
      <c r="J41959"/>
      <c r="K41959"/>
      <c r="L41959"/>
      <c r="M41959"/>
    </row>
    <row r="41960" spans="1:13">
      <c r="A41960"/>
      <c r="B41960" s="61"/>
      <c r="C41960" s="63"/>
      <c r="D41960" s="60"/>
      <c r="E41960"/>
      <c r="F41960"/>
      <c r="G41960" s="61"/>
      <c r="H41960"/>
      <c r="I41960"/>
      <c r="J41960"/>
      <c r="K41960"/>
      <c r="L41960"/>
      <c r="M41960"/>
    </row>
    <row r="41961" spans="1:13">
      <c r="A41961"/>
      <c r="B41961" s="61"/>
      <c r="C41961" s="63"/>
      <c r="D41961" s="60"/>
      <c r="E41961"/>
      <c r="F41961"/>
      <c r="G41961" s="61"/>
      <c r="H41961"/>
      <c r="I41961"/>
      <c r="J41961"/>
      <c r="K41961"/>
      <c r="L41961"/>
      <c r="M41961"/>
    </row>
    <row r="41962" spans="1:13">
      <c r="A41962"/>
      <c r="B41962" s="61"/>
      <c r="C41962" s="63"/>
      <c r="D41962" s="60"/>
      <c r="E41962"/>
      <c r="F41962"/>
      <c r="G41962" s="61"/>
      <c r="H41962"/>
      <c r="I41962"/>
      <c r="J41962"/>
      <c r="K41962"/>
      <c r="L41962"/>
      <c r="M41962"/>
    </row>
    <row r="41963" spans="1:13">
      <c r="A41963"/>
      <c r="B41963" s="61"/>
      <c r="C41963" s="63"/>
      <c r="D41963" s="60"/>
      <c r="E41963"/>
      <c r="F41963"/>
      <c r="G41963" s="61"/>
      <c r="H41963"/>
      <c r="I41963"/>
      <c r="J41963"/>
      <c r="K41963"/>
      <c r="L41963"/>
      <c r="M41963"/>
    </row>
    <row r="41964" spans="1:13">
      <c r="A41964"/>
      <c r="B41964" s="61"/>
      <c r="C41964" s="63"/>
      <c r="D41964" s="60"/>
      <c r="E41964"/>
      <c r="F41964"/>
      <c r="G41964" s="61"/>
      <c r="H41964"/>
      <c r="I41964"/>
      <c r="J41964"/>
      <c r="K41964"/>
      <c r="L41964"/>
      <c r="M41964"/>
    </row>
    <row r="41965" spans="1:13">
      <c r="A41965"/>
      <c r="B41965" s="61"/>
      <c r="C41965" s="63"/>
      <c r="D41965" s="60"/>
      <c r="E41965"/>
      <c r="F41965"/>
      <c r="G41965" s="61"/>
      <c r="H41965"/>
      <c r="I41965"/>
      <c r="J41965"/>
      <c r="K41965"/>
      <c r="L41965"/>
      <c r="M41965"/>
    </row>
    <row r="41966" spans="1:13">
      <c r="A41966"/>
      <c r="B41966" s="61"/>
      <c r="C41966" s="63"/>
      <c r="D41966" s="60"/>
      <c r="E41966"/>
      <c r="F41966"/>
      <c r="G41966" s="61"/>
      <c r="H41966"/>
      <c r="I41966"/>
      <c r="J41966"/>
      <c r="K41966"/>
      <c r="L41966"/>
      <c r="M41966"/>
    </row>
    <row r="41967" spans="1:13">
      <c r="A41967"/>
      <c r="B41967" s="61"/>
      <c r="C41967" s="63"/>
      <c r="D41967" s="60"/>
      <c r="E41967"/>
      <c r="F41967"/>
      <c r="G41967" s="61"/>
      <c r="H41967"/>
      <c r="I41967"/>
      <c r="J41967"/>
      <c r="K41967"/>
      <c r="L41967"/>
      <c r="M41967"/>
    </row>
    <row r="41968" spans="1:13">
      <c r="A41968"/>
      <c r="B41968" s="61"/>
      <c r="C41968" s="63"/>
      <c r="D41968" s="60"/>
      <c r="E41968"/>
      <c r="F41968"/>
      <c r="G41968" s="61"/>
      <c r="H41968"/>
      <c r="I41968"/>
      <c r="J41968"/>
      <c r="K41968"/>
      <c r="L41968"/>
      <c r="M41968"/>
    </row>
    <row r="41969" spans="1:13">
      <c r="A41969"/>
      <c r="B41969" s="61"/>
      <c r="C41969" s="63"/>
      <c r="D41969" s="60"/>
      <c r="E41969"/>
      <c r="F41969"/>
      <c r="G41969" s="61"/>
      <c r="H41969"/>
      <c r="I41969"/>
      <c r="J41969"/>
      <c r="K41969"/>
      <c r="L41969"/>
      <c r="M41969"/>
    </row>
    <row r="41970" spans="1:13">
      <c r="A41970"/>
      <c r="B41970" s="61"/>
      <c r="C41970" s="63"/>
      <c r="D41970" s="60"/>
      <c r="E41970"/>
      <c r="F41970"/>
      <c r="G41970" s="61"/>
      <c r="H41970"/>
      <c r="I41970"/>
      <c r="J41970"/>
      <c r="K41970"/>
      <c r="L41970"/>
      <c r="M41970"/>
    </row>
    <row r="41971" spans="1:13">
      <c r="A41971"/>
      <c r="B41971" s="61"/>
      <c r="C41971" s="63"/>
      <c r="D41971" s="60"/>
      <c r="E41971"/>
      <c r="F41971"/>
      <c r="G41971" s="61"/>
      <c r="H41971"/>
      <c r="I41971"/>
      <c r="J41971"/>
      <c r="K41971"/>
      <c r="L41971"/>
      <c r="M41971"/>
    </row>
    <row r="41972" spans="1:13">
      <c r="A41972"/>
      <c r="B41972" s="61"/>
      <c r="C41972" s="63"/>
      <c r="D41972" s="60"/>
      <c r="E41972"/>
      <c r="F41972"/>
      <c r="G41972" s="61"/>
      <c r="H41972"/>
      <c r="I41972"/>
      <c r="J41972"/>
      <c r="K41972"/>
      <c r="L41972"/>
      <c r="M41972"/>
    </row>
    <row r="41973" spans="1:13">
      <c r="A41973"/>
      <c r="B41973" s="61"/>
      <c r="C41973" s="63"/>
      <c r="D41973" s="60"/>
      <c r="E41973"/>
      <c r="F41973"/>
      <c r="G41973" s="61"/>
      <c r="H41973"/>
      <c r="I41973"/>
      <c r="J41973"/>
      <c r="K41973"/>
      <c r="L41973"/>
      <c r="M41973"/>
    </row>
    <row r="41974" spans="1:13">
      <c r="A41974"/>
      <c r="B41974" s="61"/>
      <c r="C41974" s="63"/>
      <c r="D41974" s="60"/>
      <c r="E41974"/>
      <c r="F41974"/>
      <c r="G41974" s="61"/>
      <c r="H41974"/>
      <c r="I41974"/>
      <c r="J41974"/>
      <c r="K41974"/>
      <c r="L41974"/>
      <c r="M41974"/>
    </row>
    <row r="41975" spans="1:13">
      <c r="A41975"/>
      <c r="B41975" s="61"/>
      <c r="C41975" s="63"/>
      <c r="D41975" s="60"/>
      <c r="E41975"/>
      <c r="F41975"/>
      <c r="G41975" s="61"/>
      <c r="H41975"/>
      <c r="I41975"/>
      <c r="J41975"/>
      <c r="K41975"/>
      <c r="L41975"/>
      <c r="M41975"/>
    </row>
    <row r="41976" spans="1:13">
      <c r="A41976"/>
      <c r="B41976" s="61"/>
      <c r="C41976" s="63"/>
      <c r="D41976" s="60"/>
      <c r="E41976"/>
      <c r="F41976"/>
      <c r="G41976" s="61"/>
      <c r="H41976"/>
      <c r="I41976"/>
      <c r="J41976"/>
      <c r="K41976"/>
      <c r="L41976"/>
      <c r="M41976"/>
    </row>
    <row r="41977" spans="1:13">
      <c r="A41977"/>
      <c r="B41977" s="61"/>
      <c r="C41977" s="63"/>
      <c r="D41977" s="60"/>
      <c r="E41977"/>
      <c r="F41977"/>
      <c r="G41977" s="61"/>
      <c r="H41977"/>
      <c r="I41977"/>
      <c r="J41977"/>
      <c r="K41977"/>
      <c r="L41977"/>
      <c r="M41977"/>
    </row>
    <row r="41978" spans="1:13">
      <c r="A41978"/>
      <c r="B41978" s="61"/>
      <c r="C41978" s="63"/>
      <c r="D41978" s="60"/>
      <c r="E41978"/>
      <c r="F41978"/>
      <c r="G41978" s="61"/>
      <c r="H41978"/>
      <c r="I41978"/>
      <c r="J41978"/>
      <c r="K41978"/>
      <c r="L41978"/>
      <c r="M41978"/>
    </row>
    <row r="41979" spans="1:13">
      <c r="A41979"/>
      <c r="B41979" s="61"/>
      <c r="C41979" s="63"/>
      <c r="D41979" s="60"/>
      <c r="E41979"/>
      <c r="F41979"/>
      <c r="G41979" s="61"/>
      <c r="H41979"/>
      <c r="I41979"/>
      <c r="J41979"/>
      <c r="K41979"/>
      <c r="L41979"/>
      <c r="M41979"/>
    </row>
    <row r="41980" spans="1:13">
      <c r="A41980"/>
      <c r="B41980" s="61"/>
      <c r="C41980" s="63"/>
      <c r="D41980" s="60"/>
      <c r="E41980"/>
      <c r="F41980"/>
      <c r="G41980" s="61"/>
      <c r="H41980"/>
      <c r="I41980"/>
      <c r="J41980"/>
      <c r="K41980"/>
      <c r="L41980"/>
      <c r="M41980"/>
    </row>
    <row r="41981" spans="1:13">
      <c r="A41981"/>
      <c r="B41981" s="61"/>
      <c r="C41981" s="63"/>
      <c r="D41981" s="60"/>
      <c r="E41981"/>
      <c r="F41981"/>
      <c r="G41981" s="61"/>
      <c r="H41981"/>
      <c r="I41981"/>
      <c r="J41981"/>
      <c r="K41981"/>
      <c r="L41981"/>
      <c r="M41981"/>
    </row>
    <row r="41982" spans="1:13">
      <c r="A41982"/>
      <c r="B41982" s="61"/>
      <c r="C41982" s="63"/>
      <c r="D41982" s="60"/>
      <c r="E41982"/>
      <c r="F41982"/>
      <c r="G41982" s="61"/>
      <c r="H41982"/>
      <c r="I41982"/>
      <c r="J41982"/>
      <c r="K41982"/>
      <c r="L41982"/>
      <c r="M41982"/>
    </row>
    <row r="41983" spans="1:13">
      <c r="A41983"/>
      <c r="B41983" s="61"/>
      <c r="C41983" s="63"/>
      <c r="D41983" s="60"/>
      <c r="E41983"/>
      <c r="F41983"/>
      <c r="G41983" s="61"/>
      <c r="H41983"/>
      <c r="I41983"/>
      <c r="J41983"/>
      <c r="K41983"/>
      <c r="L41983"/>
      <c r="M41983"/>
    </row>
    <row r="41984" spans="1:13">
      <c r="A41984"/>
      <c r="B41984" s="61"/>
      <c r="C41984" s="63"/>
      <c r="D41984" s="60"/>
      <c r="E41984"/>
      <c r="F41984"/>
      <c r="G41984" s="61"/>
      <c r="H41984"/>
      <c r="I41984"/>
      <c r="J41984"/>
      <c r="K41984"/>
      <c r="L41984"/>
      <c r="M41984"/>
    </row>
    <row r="41985" spans="1:13">
      <c r="A41985"/>
      <c r="B41985" s="61"/>
      <c r="C41985" s="63"/>
      <c r="D41985" s="60"/>
      <c r="E41985"/>
      <c r="F41985"/>
      <c r="G41985" s="61"/>
      <c r="H41985"/>
      <c r="I41985"/>
      <c r="J41985"/>
      <c r="K41985"/>
      <c r="L41985"/>
      <c r="M41985"/>
    </row>
    <row r="41986" spans="1:13">
      <c r="A41986"/>
      <c r="B41986" s="61"/>
      <c r="C41986" s="63"/>
      <c r="D41986" s="60"/>
      <c r="E41986"/>
      <c r="F41986"/>
      <c r="G41986" s="61"/>
      <c r="H41986"/>
      <c r="I41986"/>
      <c r="J41986"/>
      <c r="K41986"/>
      <c r="L41986"/>
      <c r="M41986"/>
    </row>
    <row r="41987" spans="1:13">
      <c r="A41987"/>
      <c r="B41987" s="61"/>
      <c r="C41987" s="63"/>
      <c r="D41987" s="60"/>
      <c r="E41987"/>
      <c r="F41987"/>
      <c r="G41987" s="61"/>
      <c r="H41987"/>
      <c r="I41987"/>
      <c r="J41987"/>
      <c r="K41987"/>
      <c r="L41987"/>
      <c r="M41987"/>
    </row>
    <row r="41988" spans="1:13">
      <c r="A41988"/>
      <c r="B41988" s="61"/>
      <c r="C41988" s="63"/>
      <c r="D41988" s="60"/>
      <c r="E41988"/>
      <c r="F41988"/>
      <c r="G41988" s="61"/>
      <c r="H41988"/>
      <c r="I41988"/>
      <c r="J41988"/>
      <c r="K41988"/>
      <c r="L41988"/>
      <c r="M41988"/>
    </row>
    <row r="41989" spans="1:13">
      <c r="A41989"/>
      <c r="B41989" s="61"/>
      <c r="C41989" s="63"/>
      <c r="D41989" s="60"/>
      <c r="E41989"/>
      <c r="F41989"/>
      <c r="G41989" s="61"/>
      <c r="H41989"/>
      <c r="I41989"/>
      <c r="J41989"/>
      <c r="K41989"/>
      <c r="L41989"/>
      <c r="M41989"/>
    </row>
    <row r="41990" spans="1:13">
      <c r="A41990"/>
      <c r="B41990" s="61"/>
      <c r="C41990" s="63"/>
      <c r="D41990" s="60"/>
      <c r="E41990"/>
      <c r="F41990"/>
      <c r="G41990" s="61"/>
      <c r="H41990"/>
      <c r="I41990"/>
      <c r="J41990"/>
      <c r="K41990"/>
      <c r="L41990"/>
      <c r="M41990"/>
    </row>
    <row r="41991" spans="1:13">
      <c r="A41991"/>
      <c r="B41991" s="61"/>
      <c r="C41991" s="63"/>
      <c r="D41991" s="60"/>
      <c r="E41991"/>
      <c r="F41991"/>
      <c r="G41991" s="61"/>
      <c r="H41991"/>
      <c r="I41991"/>
      <c r="J41991"/>
      <c r="K41991"/>
      <c r="L41991"/>
      <c r="M41991"/>
    </row>
    <row r="41992" spans="1:13">
      <c r="A41992"/>
      <c r="B41992" s="61"/>
      <c r="C41992" s="63"/>
      <c r="D41992" s="60"/>
      <c r="E41992"/>
      <c r="F41992"/>
      <c r="G41992" s="61"/>
      <c r="H41992"/>
      <c r="I41992"/>
      <c r="J41992"/>
      <c r="K41992"/>
      <c r="L41992"/>
      <c r="M41992"/>
    </row>
    <row r="41993" spans="1:13">
      <c r="A41993"/>
      <c r="B41993" s="61"/>
      <c r="C41993" s="63"/>
      <c r="D41993" s="60"/>
      <c r="E41993"/>
      <c r="F41993"/>
      <c r="G41993" s="61"/>
      <c r="H41993"/>
      <c r="I41993"/>
      <c r="J41993"/>
      <c r="K41993"/>
      <c r="L41993"/>
      <c r="M41993"/>
    </row>
    <row r="41994" spans="1:13">
      <c r="A41994"/>
      <c r="B41994" s="61"/>
      <c r="C41994" s="63"/>
      <c r="D41994" s="60"/>
      <c r="E41994"/>
      <c r="F41994"/>
      <c r="G41994" s="61"/>
      <c r="H41994"/>
      <c r="I41994"/>
      <c r="J41994"/>
      <c r="K41994"/>
      <c r="L41994"/>
      <c r="M41994"/>
    </row>
    <row r="41995" spans="1:13">
      <c r="A41995"/>
      <c r="B41995" s="61"/>
      <c r="C41995" s="63"/>
      <c r="D41995" s="60"/>
      <c r="E41995"/>
      <c r="F41995"/>
      <c r="G41995" s="61"/>
      <c r="H41995"/>
      <c r="I41995"/>
      <c r="J41995"/>
      <c r="K41995"/>
      <c r="L41995"/>
      <c r="M41995"/>
    </row>
    <row r="41996" spans="1:13">
      <c r="A41996"/>
      <c r="B41996" s="61"/>
      <c r="C41996" s="63"/>
      <c r="D41996" s="60"/>
      <c r="E41996"/>
      <c r="F41996"/>
      <c r="G41996" s="61"/>
      <c r="H41996"/>
      <c r="I41996"/>
      <c r="J41996"/>
      <c r="K41996"/>
      <c r="L41996"/>
      <c r="M41996"/>
    </row>
    <row r="41997" spans="1:13">
      <c r="A41997"/>
      <c r="B41997" s="61"/>
      <c r="C41997" s="63"/>
      <c r="D41997" s="60"/>
      <c r="E41997"/>
      <c r="F41997"/>
      <c r="G41997" s="61"/>
      <c r="H41997"/>
      <c r="I41997"/>
      <c r="J41997"/>
      <c r="K41997"/>
      <c r="L41997"/>
      <c r="M41997"/>
    </row>
    <row r="41998" spans="1:13">
      <c r="A41998"/>
      <c r="B41998" s="61"/>
      <c r="C41998" s="63"/>
      <c r="D41998" s="60"/>
      <c r="E41998"/>
      <c r="F41998"/>
      <c r="G41998" s="61"/>
      <c r="H41998"/>
      <c r="I41998"/>
      <c r="J41998"/>
      <c r="K41998"/>
      <c r="L41998"/>
      <c r="M41998"/>
    </row>
    <row r="41999" spans="1:13">
      <c r="A41999"/>
      <c r="B41999" s="61"/>
      <c r="C41999" s="63"/>
      <c r="D41999" s="60"/>
      <c r="E41999"/>
      <c r="F41999"/>
      <c r="G41999" s="61"/>
      <c r="H41999"/>
      <c r="I41999"/>
      <c r="J41999"/>
      <c r="K41999"/>
      <c r="L41999"/>
      <c r="M41999"/>
    </row>
    <row r="42000" spans="1:13">
      <c r="A42000"/>
      <c r="B42000" s="61"/>
      <c r="C42000" s="63"/>
      <c r="D42000" s="60"/>
      <c r="E42000"/>
      <c r="F42000"/>
      <c r="G42000" s="61"/>
      <c r="H42000"/>
      <c r="I42000"/>
      <c r="J42000"/>
      <c r="K42000"/>
      <c r="L42000"/>
      <c r="M42000"/>
    </row>
    <row r="42001" spans="1:13">
      <c r="A42001"/>
      <c r="B42001" s="61"/>
      <c r="C42001" s="63"/>
      <c r="D42001" s="60"/>
      <c r="E42001"/>
      <c r="F42001"/>
      <c r="G42001" s="61"/>
      <c r="H42001"/>
      <c r="I42001"/>
      <c r="J42001"/>
      <c r="K42001"/>
      <c r="L42001"/>
      <c r="M42001"/>
    </row>
    <row r="42002" spans="1:13">
      <c r="A42002"/>
      <c r="B42002" s="61"/>
      <c r="C42002" s="63"/>
      <c r="D42002" s="60"/>
      <c r="E42002"/>
      <c r="F42002"/>
      <c r="G42002" s="61"/>
      <c r="H42002"/>
      <c r="I42002"/>
      <c r="J42002"/>
      <c r="K42002"/>
      <c r="L42002"/>
      <c r="M42002"/>
    </row>
    <row r="42003" spans="1:13">
      <c r="A42003"/>
      <c r="B42003" s="61"/>
      <c r="C42003" s="63"/>
      <c r="D42003" s="60"/>
      <c r="E42003"/>
      <c r="F42003"/>
      <c r="G42003" s="61"/>
      <c r="H42003"/>
      <c r="I42003"/>
      <c r="J42003"/>
      <c r="K42003"/>
      <c r="L42003"/>
      <c r="M42003"/>
    </row>
    <row r="42004" spans="1:13">
      <c r="A42004"/>
      <c r="B42004" s="61"/>
      <c r="C42004" s="63"/>
      <c r="D42004" s="60"/>
      <c r="E42004"/>
      <c r="F42004"/>
      <c r="G42004" s="61"/>
      <c r="H42004"/>
      <c r="I42004"/>
      <c r="J42004"/>
      <c r="K42004"/>
      <c r="L42004"/>
      <c r="M42004"/>
    </row>
    <row r="42005" spans="1:13">
      <c r="A42005"/>
      <c r="B42005" s="61"/>
      <c r="C42005" s="63"/>
      <c r="D42005" s="60"/>
      <c r="E42005"/>
      <c r="F42005"/>
      <c r="G42005" s="61"/>
      <c r="H42005"/>
      <c r="I42005"/>
      <c r="J42005"/>
      <c r="K42005"/>
      <c r="L42005"/>
      <c r="M42005"/>
    </row>
    <row r="42006" spans="1:13">
      <c r="A42006"/>
      <c r="B42006" s="61"/>
      <c r="C42006" s="63"/>
      <c r="D42006" s="60"/>
      <c r="E42006"/>
      <c r="F42006"/>
      <c r="G42006" s="61"/>
      <c r="H42006"/>
      <c r="I42006"/>
      <c r="J42006"/>
      <c r="K42006"/>
      <c r="L42006"/>
      <c r="M42006"/>
    </row>
    <row r="42007" spans="1:13">
      <c r="A42007"/>
      <c r="B42007" s="61"/>
      <c r="C42007" s="63"/>
      <c r="D42007" s="60"/>
      <c r="E42007"/>
      <c r="F42007"/>
      <c r="G42007" s="61"/>
      <c r="H42007"/>
      <c r="I42007"/>
      <c r="J42007"/>
      <c r="K42007"/>
      <c r="L42007"/>
      <c r="M42007"/>
    </row>
    <row r="42008" spans="1:13">
      <c r="A42008"/>
      <c r="B42008" s="61"/>
      <c r="C42008" s="63"/>
      <c r="D42008" s="60"/>
      <c r="E42008"/>
      <c r="F42008"/>
      <c r="G42008" s="61"/>
      <c r="H42008"/>
      <c r="I42008"/>
      <c r="J42008"/>
      <c r="K42008"/>
      <c r="L42008"/>
      <c r="M42008"/>
    </row>
    <row r="42009" spans="1:13">
      <c r="A42009"/>
      <c r="B42009" s="61"/>
      <c r="C42009" s="63"/>
      <c r="D42009" s="60"/>
      <c r="E42009"/>
      <c r="F42009"/>
      <c r="G42009" s="61"/>
      <c r="H42009"/>
      <c r="I42009"/>
      <c r="J42009"/>
      <c r="K42009"/>
      <c r="L42009"/>
      <c r="M42009"/>
    </row>
    <row r="42010" spans="1:13">
      <c r="A42010"/>
      <c r="B42010" s="61"/>
      <c r="C42010" s="63"/>
      <c r="D42010" s="60"/>
      <c r="E42010"/>
      <c r="F42010"/>
      <c r="G42010" s="61"/>
      <c r="H42010"/>
      <c r="I42010"/>
      <c r="J42010"/>
      <c r="K42010"/>
      <c r="L42010"/>
      <c r="M42010"/>
    </row>
    <row r="42011" spans="1:13">
      <c r="A42011"/>
      <c r="B42011" s="61"/>
      <c r="C42011" s="63"/>
      <c r="D42011" s="60"/>
      <c r="E42011"/>
      <c r="F42011"/>
      <c r="G42011" s="61"/>
      <c r="H42011"/>
      <c r="I42011"/>
      <c r="J42011"/>
      <c r="K42011"/>
      <c r="L42011"/>
      <c r="M42011"/>
    </row>
    <row r="42012" spans="1:13">
      <c r="A42012"/>
      <c r="B42012" s="61"/>
      <c r="C42012" s="63"/>
      <c r="D42012" s="60"/>
      <c r="E42012"/>
      <c r="F42012"/>
      <c r="G42012" s="61"/>
      <c r="H42012"/>
      <c r="I42012"/>
      <c r="J42012"/>
      <c r="K42012"/>
      <c r="L42012"/>
      <c r="M42012"/>
    </row>
    <row r="42013" spans="1:13">
      <c r="A42013"/>
      <c r="B42013" s="61"/>
      <c r="C42013" s="63"/>
      <c r="D42013" s="60"/>
      <c r="E42013"/>
      <c r="F42013"/>
      <c r="G42013" s="61"/>
      <c r="H42013"/>
      <c r="I42013"/>
      <c r="J42013"/>
      <c r="K42013"/>
      <c r="L42013"/>
      <c r="M42013"/>
    </row>
    <row r="42014" spans="1:13">
      <c r="A42014"/>
      <c r="B42014" s="61"/>
      <c r="C42014" s="63"/>
      <c r="D42014" s="60"/>
      <c r="E42014"/>
      <c r="F42014"/>
      <c r="G42014" s="61"/>
      <c r="H42014"/>
      <c r="I42014"/>
      <c r="J42014"/>
      <c r="K42014"/>
      <c r="L42014"/>
      <c r="M42014"/>
    </row>
    <row r="42015" spans="1:13">
      <c r="A42015"/>
      <c r="B42015" s="61"/>
      <c r="C42015" s="63"/>
      <c r="D42015" s="60"/>
      <c r="E42015"/>
      <c r="F42015"/>
      <c r="G42015" s="61"/>
      <c r="H42015"/>
      <c r="I42015"/>
      <c r="J42015"/>
      <c r="K42015"/>
      <c r="L42015"/>
      <c r="M42015"/>
    </row>
    <row r="42016" spans="1:13">
      <c r="A42016"/>
      <c r="B42016" s="61"/>
      <c r="C42016" s="63"/>
      <c r="D42016" s="60"/>
      <c r="E42016"/>
      <c r="F42016"/>
      <c r="G42016" s="61"/>
      <c r="H42016"/>
      <c r="I42016"/>
      <c r="J42016"/>
      <c r="K42016"/>
      <c r="L42016"/>
      <c r="M42016"/>
    </row>
    <row r="42017" spans="1:13">
      <c r="A42017"/>
      <c r="B42017" s="61"/>
      <c r="C42017" s="63"/>
      <c r="D42017" s="60"/>
      <c r="E42017"/>
      <c r="F42017"/>
      <c r="G42017" s="61"/>
      <c r="H42017"/>
      <c r="I42017"/>
      <c r="J42017"/>
      <c r="K42017"/>
      <c r="L42017"/>
      <c r="M42017"/>
    </row>
    <row r="42018" spans="1:13">
      <c r="A42018"/>
      <c r="B42018" s="61"/>
      <c r="C42018" s="63"/>
      <c r="D42018" s="60"/>
      <c r="E42018"/>
      <c r="F42018"/>
      <c r="G42018" s="61"/>
      <c r="H42018"/>
      <c r="I42018"/>
      <c r="J42018"/>
      <c r="K42018"/>
      <c r="L42018"/>
      <c r="M42018"/>
    </row>
    <row r="42019" spans="1:13">
      <c r="A42019"/>
      <c r="B42019" s="61"/>
      <c r="C42019" s="63"/>
      <c r="D42019" s="60"/>
      <c r="E42019"/>
      <c r="F42019"/>
      <c r="G42019" s="61"/>
      <c r="H42019"/>
      <c r="I42019"/>
      <c r="J42019"/>
      <c r="K42019"/>
      <c r="L42019"/>
      <c r="M42019"/>
    </row>
    <row r="42020" spans="1:13">
      <c r="A42020"/>
      <c r="B42020" s="61"/>
      <c r="C42020" s="63"/>
      <c r="D42020" s="60"/>
      <c r="E42020"/>
      <c r="F42020"/>
      <c r="G42020" s="61"/>
      <c r="H42020"/>
      <c r="I42020"/>
      <c r="J42020"/>
      <c r="K42020"/>
      <c r="L42020"/>
      <c r="M42020"/>
    </row>
    <row r="42021" spans="1:13">
      <c r="A42021"/>
      <c r="B42021" s="61"/>
      <c r="C42021" s="63"/>
      <c r="D42021" s="60"/>
      <c r="E42021"/>
      <c r="F42021"/>
      <c r="G42021" s="61"/>
      <c r="H42021"/>
      <c r="I42021"/>
      <c r="J42021"/>
      <c r="K42021"/>
      <c r="L42021"/>
      <c r="M42021"/>
    </row>
    <row r="42022" spans="1:13">
      <c r="A42022"/>
      <c r="B42022" s="61"/>
      <c r="C42022" s="63"/>
      <c r="D42022" s="60"/>
      <c r="E42022"/>
      <c r="F42022"/>
      <c r="G42022" s="61"/>
      <c r="H42022"/>
      <c r="I42022"/>
      <c r="J42022"/>
      <c r="K42022"/>
      <c r="L42022"/>
      <c r="M42022"/>
    </row>
    <row r="42023" spans="1:13">
      <c r="A42023"/>
      <c r="B42023" s="61"/>
      <c r="C42023" s="63"/>
      <c r="D42023" s="60"/>
      <c r="E42023"/>
      <c r="F42023"/>
      <c r="G42023" s="61"/>
      <c r="H42023"/>
      <c r="I42023"/>
      <c r="J42023"/>
      <c r="K42023"/>
      <c r="L42023"/>
      <c r="M42023"/>
    </row>
    <row r="42024" spans="1:13">
      <c r="A42024"/>
      <c r="B42024" s="61"/>
      <c r="C42024" s="63"/>
      <c r="D42024" s="60"/>
      <c r="E42024"/>
      <c r="F42024"/>
      <c r="G42024" s="61"/>
      <c r="H42024"/>
      <c r="I42024"/>
      <c r="J42024"/>
      <c r="K42024"/>
      <c r="L42024"/>
      <c r="M42024"/>
    </row>
    <row r="42025" spans="1:13">
      <c r="A42025"/>
      <c r="B42025" s="61"/>
      <c r="C42025" s="63"/>
      <c r="D42025" s="60"/>
      <c r="E42025"/>
      <c r="F42025"/>
      <c r="G42025" s="61"/>
      <c r="H42025"/>
      <c r="I42025"/>
      <c r="J42025"/>
      <c r="K42025"/>
      <c r="L42025"/>
      <c r="M42025"/>
    </row>
    <row r="42026" spans="1:13">
      <c r="A42026"/>
      <c r="B42026" s="61"/>
      <c r="C42026" s="63"/>
      <c r="D42026" s="60"/>
      <c r="E42026"/>
      <c r="F42026"/>
      <c r="G42026" s="61"/>
      <c r="H42026"/>
      <c r="I42026"/>
      <c r="J42026"/>
      <c r="K42026"/>
      <c r="L42026"/>
      <c r="M42026"/>
    </row>
    <row r="42027" spans="1:13">
      <c r="A42027"/>
      <c r="B42027" s="61"/>
      <c r="C42027" s="63"/>
      <c r="D42027" s="60"/>
      <c r="E42027"/>
      <c r="F42027"/>
      <c r="G42027" s="61"/>
      <c r="H42027"/>
      <c r="I42027"/>
      <c r="J42027"/>
      <c r="K42027"/>
      <c r="L42027"/>
      <c r="M42027"/>
    </row>
    <row r="42028" spans="1:13">
      <c r="A42028"/>
      <c r="B42028" s="61"/>
      <c r="C42028" s="63"/>
      <c r="D42028" s="60"/>
      <c r="E42028"/>
      <c r="F42028"/>
      <c r="G42028" s="61"/>
      <c r="H42028"/>
      <c r="I42028"/>
      <c r="J42028"/>
      <c r="K42028"/>
      <c r="L42028"/>
      <c r="M42028"/>
    </row>
    <row r="42029" spans="1:13">
      <c r="A42029"/>
      <c r="B42029" s="61"/>
      <c r="C42029" s="63"/>
      <c r="D42029" s="60"/>
      <c r="E42029"/>
      <c r="F42029"/>
      <c r="G42029" s="61"/>
      <c r="H42029"/>
      <c r="I42029"/>
      <c r="J42029"/>
      <c r="K42029"/>
      <c r="L42029"/>
      <c r="M42029"/>
    </row>
    <row r="42030" spans="1:13">
      <c r="A42030"/>
      <c r="B42030" s="61"/>
      <c r="C42030" s="63"/>
      <c r="D42030" s="60"/>
      <c r="E42030"/>
      <c r="F42030"/>
      <c r="G42030" s="61"/>
      <c r="H42030"/>
      <c r="I42030"/>
      <c r="J42030"/>
      <c r="K42030"/>
      <c r="L42030"/>
      <c r="M42030"/>
    </row>
    <row r="42031" spans="1:13">
      <c r="A42031"/>
      <c r="B42031" s="61"/>
      <c r="C42031" s="63"/>
      <c r="D42031" s="60"/>
      <c r="E42031"/>
      <c r="F42031"/>
      <c r="G42031" s="61"/>
      <c r="H42031"/>
      <c r="I42031"/>
      <c r="J42031"/>
      <c r="K42031"/>
      <c r="L42031"/>
      <c r="M42031"/>
    </row>
    <row r="42032" spans="1:13">
      <c r="A42032"/>
      <c r="B42032" s="61"/>
      <c r="C42032" s="63"/>
      <c r="D42032" s="60"/>
      <c r="E42032"/>
      <c r="F42032"/>
      <c r="G42032" s="61"/>
      <c r="H42032"/>
      <c r="I42032"/>
      <c r="J42032"/>
      <c r="K42032"/>
      <c r="L42032"/>
      <c r="M42032"/>
    </row>
    <row r="42033" spans="1:13">
      <c r="A42033"/>
      <c r="B42033" s="61"/>
      <c r="C42033" s="63"/>
      <c r="D42033" s="60"/>
      <c r="E42033"/>
      <c r="F42033"/>
      <c r="G42033" s="61"/>
      <c r="H42033"/>
      <c r="I42033"/>
      <c r="J42033"/>
      <c r="K42033"/>
      <c r="L42033"/>
      <c r="M42033"/>
    </row>
    <row r="42034" spans="1:13">
      <c r="A42034"/>
      <c r="B42034" s="61"/>
      <c r="C42034" s="63"/>
      <c r="D42034" s="60"/>
      <c r="E42034"/>
      <c r="F42034"/>
      <c r="G42034" s="61"/>
      <c r="H42034"/>
      <c r="I42034"/>
      <c r="J42034"/>
      <c r="K42034"/>
      <c r="L42034"/>
      <c r="M42034"/>
    </row>
    <row r="42035" spans="1:13">
      <c r="A42035"/>
      <c r="B42035" s="61"/>
      <c r="C42035" s="63"/>
      <c r="D42035" s="60"/>
      <c r="E42035"/>
      <c r="F42035"/>
      <c r="G42035" s="61"/>
      <c r="H42035"/>
      <c r="I42035"/>
      <c r="J42035"/>
      <c r="K42035"/>
      <c r="L42035"/>
      <c r="M42035"/>
    </row>
    <row r="42036" spans="1:13">
      <c r="A42036"/>
      <c r="B42036" s="61"/>
      <c r="C42036" s="63"/>
      <c r="D42036" s="60"/>
      <c r="E42036"/>
      <c r="F42036"/>
      <c r="G42036" s="61"/>
      <c r="H42036"/>
      <c r="I42036"/>
      <c r="J42036"/>
      <c r="K42036"/>
      <c r="L42036"/>
      <c r="M42036"/>
    </row>
    <row r="42037" spans="1:13">
      <c r="A42037"/>
      <c r="B42037" s="61"/>
      <c r="C42037" s="63"/>
      <c r="D42037" s="60"/>
      <c r="E42037"/>
      <c r="F42037"/>
      <c r="G42037" s="61"/>
      <c r="H42037"/>
      <c r="I42037"/>
      <c r="J42037"/>
      <c r="K42037"/>
      <c r="L42037"/>
      <c r="M42037"/>
    </row>
    <row r="42038" spans="1:13">
      <c r="A42038"/>
      <c r="B42038" s="61"/>
      <c r="C42038" s="63"/>
      <c r="D42038" s="60"/>
      <c r="E42038"/>
      <c r="F42038"/>
      <c r="G42038" s="61"/>
      <c r="H42038"/>
      <c r="I42038"/>
      <c r="J42038"/>
      <c r="K42038"/>
      <c r="L42038"/>
      <c r="M42038"/>
    </row>
    <row r="42039" spans="1:13">
      <c r="A42039"/>
      <c r="B42039" s="61"/>
      <c r="C42039" s="63"/>
      <c r="D42039" s="60"/>
      <c r="E42039"/>
      <c r="F42039"/>
      <c r="G42039" s="61"/>
      <c r="H42039"/>
      <c r="I42039"/>
      <c r="J42039"/>
      <c r="K42039"/>
      <c r="L42039"/>
      <c r="M42039"/>
    </row>
    <row r="42040" spans="1:13">
      <c r="A42040"/>
      <c r="B42040" s="61"/>
      <c r="C42040" s="63"/>
      <c r="D42040" s="60"/>
      <c r="E42040"/>
      <c r="F42040"/>
      <c r="G42040" s="61"/>
      <c r="H42040"/>
      <c r="I42040"/>
      <c r="J42040"/>
      <c r="K42040"/>
      <c r="L42040"/>
      <c r="M42040"/>
    </row>
    <row r="42041" spans="1:13">
      <c r="A42041"/>
      <c r="B42041" s="61"/>
      <c r="C42041" s="63"/>
      <c r="D42041" s="60"/>
      <c r="E42041"/>
      <c r="F42041"/>
      <c r="G42041" s="61"/>
      <c r="H42041"/>
      <c r="I42041"/>
      <c r="J42041"/>
      <c r="K42041"/>
      <c r="L42041"/>
      <c r="M42041"/>
    </row>
    <row r="42042" spans="1:13">
      <c r="A42042"/>
      <c r="B42042" s="61"/>
      <c r="C42042" s="63"/>
      <c r="D42042" s="60"/>
      <c r="E42042"/>
      <c r="F42042"/>
      <c r="G42042" s="61"/>
      <c r="H42042"/>
      <c r="I42042"/>
      <c r="J42042"/>
      <c r="K42042"/>
      <c r="L42042"/>
      <c r="M42042"/>
    </row>
    <row r="42043" spans="1:13">
      <c r="A42043"/>
      <c r="B42043" s="61"/>
      <c r="C42043" s="63"/>
      <c r="D42043" s="60"/>
      <c r="E42043"/>
      <c r="F42043"/>
      <c r="G42043" s="61"/>
      <c r="H42043"/>
      <c r="I42043"/>
      <c r="J42043"/>
      <c r="K42043"/>
      <c r="L42043"/>
      <c r="M42043"/>
    </row>
    <row r="42044" spans="1:13">
      <c r="A42044"/>
      <c r="B42044" s="61"/>
      <c r="C42044" s="63"/>
      <c r="D42044" s="60"/>
      <c r="E42044"/>
      <c r="F42044"/>
      <c r="G42044" s="61"/>
      <c r="H42044"/>
      <c r="I42044"/>
      <c r="J42044"/>
      <c r="K42044"/>
      <c r="L42044"/>
      <c r="M42044"/>
    </row>
    <row r="42045" spans="1:13">
      <c r="A42045"/>
      <c r="B42045" s="61"/>
      <c r="C42045" s="63"/>
      <c r="D42045" s="60"/>
      <c r="E42045"/>
      <c r="F42045"/>
      <c r="G42045" s="61"/>
      <c r="H42045"/>
      <c r="I42045"/>
      <c r="J42045"/>
      <c r="K42045"/>
      <c r="L42045"/>
      <c r="M42045"/>
    </row>
    <row r="42046" spans="1:13">
      <c r="A42046"/>
      <c r="B42046" s="61"/>
      <c r="C42046" s="63"/>
      <c r="D42046" s="60"/>
      <c r="E42046"/>
      <c r="F42046"/>
      <c r="G42046" s="61"/>
      <c r="H42046"/>
      <c r="I42046"/>
      <c r="J42046"/>
      <c r="K42046"/>
      <c r="L42046"/>
      <c r="M42046"/>
    </row>
    <row r="42047" spans="1:13">
      <c r="A42047"/>
      <c r="B42047" s="61"/>
      <c r="C42047" s="63"/>
      <c r="D42047" s="60"/>
      <c r="E42047"/>
      <c r="F42047"/>
      <c r="G42047" s="61"/>
      <c r="H42047"/>
      <c r="I42047"/>
      <c r="J42047"/>
      <c r="K42047"/>
      <c r="L42047"/>
      <c r="M42047"/>
    </row>
    <row r="42048" spans="1:13">
      <c r="A42048"/>
      <c r="B42048" s="61"/>
      <c r="C42048" s="63"/>
      <c r="D42048" s="60"/>
      <c r="E42048"/>
      <c r="F42048"/>
      <c r="G42048" s="61"/>
      <c r="H42048"/>
      <c r="I42048"/>
      <c r="J42048"/>
      <c r="K42048"/>
      <c r="L42048"/>
      <c r="M42048"/>
    </row>
    <row r="42049" spans="1:13">
      <c r="A42049"/>
      <c r="B42049" s="61"/>
      <c r="C42049" s="63"/>
      <c r="D42049" s="60"/>
      <c r="E42049"/>
      <c r="F42049"/>
      <c r="G42049" s="61"/>
      <c r="H42049"/>
      <c r="I42049"/>
      <c r="J42049"/>
      <c r="K42049"/>
      <c r="L42049"/>
      <c r="M42049"/>
    </row>
    <row r="42050" spans="1:13">
      <c r="A42050"/>
      <c r="B42050" s="61"/>
      <c r="C42050" s="63"/>
      <c r="D42050" s="60"/>
      <c r="E42050"/>
      <c r="F42050"/>
      <c r="G42050" s="61"/>
      <c r="H42050"/>
      <c r="I42050"/>
      <c r="J42050"/>
      <c r="K42050"/>
      <c r="L42050"/>
      <c r="M42050"/>
    </row>
    <row r="42051" spans="1:13">
      <c r="A42051"/>
      <c r="B42051" s="61"/>
      <c r="C42051" s="63"/>
      <c r="D42051" s="60"/>
      <c r="E42051"/>
      <c r="F42051"/>
      <c r="G42051" s="61"/>
      <c r="H42051"/>
      <c r="I42051"/>
      <c r="J42051"/>
      <c r="K42051"/>
      <c r="L42051"/>
      <c r="M42051"/>
    </row>
    <row r="42052" spans="1:13">
      <c r="A42052"/>
      <c r="B42052" s="61"/>
      <c r="C42052" s="63"/>
      <c r="D42052" s="60"/>
      <c r="E42052"/>
      <c r="F42052"/>
      <c r="G42052" s="61"/>
      <c r="H42052"/>
      <c r="I42052"/>
      <c r="J42052"/>
      <c r="K42052"/>
      <c r="L42052"/>
      <c r="M42052"/>
    </row>
    <row r="42053" spans="1:13">
      <c r="A42053"/>
      <c r="B42053" s="61"/>
      <c r="C42053" s="63"/>
      <c r="D42053" s="60"/>
      <c r="E42053"/>
      <c r="F42053"/>
      <c r="G42053" s="61"/>
      <c r="H42053"/>
      <c r="I42053"/>
      <c r="J42053"/>
      <c r="K42053"/>
      <c r="L42053"/>
      <c r="M42053"/>
    </row>
    <row r="42054" spans="1:13">
      <c r="A42054"/>
      <c r="B42054" s="61"/>
      <c r="C42054" s="63"/>
      <c r="D42054" s="60"/>
      <c r="E42054"/>
      <c r="F42054"/>
      <c r="G42054" s="61"/>
      <c r="H42054"/>
      <c r="I42054"/>
      <c r="J42054"/>
      <c r="K42054"/>
      <c r="L42054"/>
      <c r="M42054"/>
    </row>
    <row r="42055" spans="1:13">
      <c r="A42055"/>
      <c r="B42055" s="61"/>
      <c r="C42055" s="63"/>
      <c r="D42055" s="60"/>
      <c r="E42055"/>
      <c r="F42055"/>
      <c r="G42055" s="61"/>
      <c r="H42055"/>
      <c r="I42055"/>
      <c r="J42055"/>
      <c r="K42055"/>
      <c r="L42055"/>
      <c r="M42055"/>
    </row>
    <row r="42056" spans="1:13">
      <c r="A42056"/>
      <c r="B42056" s="61"/>
      <c r="C42056" s="63"/>
      <c r="D42056" s="60"/>
      <c r="E42056"/>
      <c r="F42056"/>
      <c r="G42056" s="61"/>
      <c r="H42056"/>
      <c r="I42056"/>
      <c r="J42056"/>
      <c r="K42056"/>
      <c r="L42056"/>
      <c r="M42056"/>
    </row>
    <row r="42057" spans="1:13">
      <c r="A42057"/>
      <c r="B42057" s="61"/>
      <c r="C42057" s="63"/>
      <c r="D42057" s="60"/>
      <c r="E42057"/>
      <c r="F42057"/>
      <c r="G42057" s="61"/>
      <c r="H42057"/>
      <c r="I42057"/>
      <c r="J42057"/>
      <c r="K42057"/>
      <c r="L42057"/>
      <c r="M42057"/>
    </row>
    <row r="42058" spans="1:13">
      <c r="A42058"/>
      <c r="B42058" s="61"/>
      <c r="C42058" s="63"/>
      <c r="D42058" s="60"/>
      <c r="E42058"/>
      <c r="F42058"/>
      <c r="G42058" s="61"/>
      <c r="H42058"/>
      <c r="I42058"/>
      <c r="J42058"/>
      <c r="K42058"/>
      <c r="L42058"/>
      <c r="M42058"/>
    </row>
    <row r="42059" spans="1:13">
      <c r="A42059"/>
      <c r="B42059" s="61"/>
      <c r="C42059" s="63"/>
      <c r="D42059" s="60"/>
      <c r="E42059"/>
      <c r="F42059"/>
      <c r="G42059" s="61"/>
      <c r="H42059"/>
      <c r="I42059"/>
      <c r="J42059"/>
      <c r="K42059"/>
      <c r="L42059"/>
      <c r="M42059"/>
    </row>
    <row r="42060" spans="1:13">
      <c r="A42060"/>
      <c r="B42060" s="61"/>
      <c r="C42060" s="63"/>
      <c r="D42060" s="60"/>
      <c r="E42060"/>
      <c r="F42060"/>
      <c r="G42060" s="61"/>
      <c r="H42060"/>
      <c r="I42060"/>
      <c r="J42060"/>
      <c r="K42060"/>
      <c r="L42060"/>
      <c r="M42060"/>
    </row>
    <row r="42061" spans="1:13">
      <c r="A42061"/>
      <c r="B42061" s="61"/>
      <c r="C42061" s="63"/>
      <c r="D42061" s="60"/>
      <c r="E42061"/>
      <c r="F42061"/>
      <c r="G42061" s="61"/>
      <c r="H42061"/>
      <c r="I42061"/>
      <c r="J42061"/>
      <c r="K42061"/>
      <c r="L42061"/>
      <c r="M42061"/>
    </row>
    <row r="42062" spans="1:13">
      <c r="A42062"/>
      <c r="B42062" s="61"/>
      <c r="C42062" s="63"/>
      <c r="D42062" s="60"/>
      <c r="E42062"/>
      <c r="F42062"/>
      <c r="G42062" s="61"/>
      <c r="H42062"/>
      <c r="I42062"/>
      <c r="J42062"/>
      <c r="K42062"/>
      <c r="L42062"/>
      <c r="M42062"/>
    </row>
    <row r="42063" spans="1:13">
      <c r="A42063"/>
      <c r="B42063" s="61"/>
      <c r="C42063" s="63"/>
      <c r="D42063" s="60"/>
      <c r="E42063"/>
      <c r="F42063"/>
      <c r="G42063" s="61"/>
      <c r="H42063"/>
      <c r="I42063"/>
      <c r="J42063"/>
      <c r="K42063"/>
      <c r="L42063"/>
      <c r="M42063"/>
    </row>
    <row r="42064" spans="1:13">
      <c r="A42064"/>
      <c r="B42064" s="61"/>
      <c r="C42064" s="63"/>
      <c r="D42064" s="60"/>
      <c r="E42064"/>
      <c r="F42064"/>
      <c r="G42064" s="61"/>
      <c r="H42064"/>
      <c r="I42064"/>
      <c r="J42064"/>
      <c r="K42064"/>
      <c r="L42064"/>
      <c r="M42064"/>
    </row>
    <row r="42065" spans="1:13">
      <c r="A42065"/>
      <c r="B42065" s="61"/>
      <c r="C42065" s="63"/>
      <c r="D42065" s="60"/>
      <c r="E42065"/>
      <c r="F42065"/>
      <c r="G42065" s="61"/>
      <c r="H42065"/>
      <c r="I42065"/>
      <c r="J42065"/>
      <c r="K42065"/>
      <c r="L42065"/>
      <c r="M42065"/>
    </row>
    <row r="42066" spans="1:13">
      <c r="A42066"/>
      <c r="B42066" s="61"/>
      <c r="C42066" s="63"/>
      <c r="D42066" s="60"/>
      <c r="E42066"/>
      <c r="F42066"/>
      <c r="G42066" s="61"/>
      <c r="H42066"/>
      <c r="I42066"/>
      <c r="J42066"/>
      <c r="K42066"/>
      <c r="L42066"/>
      <c r="M42066"/>
    </row>
    <row r="42067" spans="1:13">
      <c r="A42067"/>
      <c r="B42067" s="61"/>
      <c r="C42067" s="63"/>
      <c r="D42067" s="60"/>
      <c r="E42067"/>
      <c r="F42067"/>
      <c r="G42067" s="61"/>
      <c r="H42067"/>
      <c r="I42067"/>
      <c r="J42067"/>
      <c r="K42067"/>
      <c r="L42067"/>
      <c r="M42067"/>
    </row>
    <row r="42068" spans="1:13">
      <c r="A42068"/>
      <c r="B42068" s="61"/>
      <c r="C42068" s="63"/>
      <c r="D42068" s="60"/>
      <c r="E42068"/>
      <c r="F42068"/>
      <c r="G42068" s="61"/>
      <c r="H42068"/>
      <c r="I42068"/>
      <c r="J42068"/>
      <c r="K42068"/>
      <c r="L42068"/>
      <c r="M42068"/>
    </row>
    <row r="42069" spans="1:13">
      <c r="A42069"/>
      <c r="B42069" s="61"/>
      <c r="C42069" s="63"/>
      <c r="D42069" s="60"/>
      <c r="E42069"/>
      <c r="F42069"/>
      <c r="G42069" s="61"/>
      <c r="H42069"/>
      <c r="I42069"/>
      <c r="J42069"/>
      <c r="K42069"/>
      <c r="L42069"/>
      <c r="M42069"/>
    </row>
    <row r="42070" spans="1:13">
      <c r="A42070"/>
      <c r="B42070" s="61"/>
      <c r="C42070" s="63"/>
      <c r="D42070" s="60"/>
      <c r="E42070"/>
      <c r="F42070"/>
      <c r="G42070" s="61"/>
      <c r="H42070"/>
      <c r="I42070"/>
      <c r="J42070"/>
      <c r="K42070"/>
      <c r="L42070"/>
      <c r="M42070"/>
    </row>
    <row r="42071" spans="1:13">
      <c r="A42071"/>
      <c r="B42071" s="61"/>
      <c r="C42071" s="63"/>
      <c r="D42071" s="60"/>
      <c r="E42071"/>
      <c r="F42071"/>
      <c r="G42071" s="61"/>
      <c r="H42071"/>
      <c r="I42071"/>
      <c r="J42071"/>
      <c r="K42071"/>
      <c r="L42071"/>
      <c r="M42071"/>
    </row>
    <row r="42072" spans="1:13">
      <c r="A42072"/>
      <c r="B42072" s="61"/>
      <c r="C42072" s="63"/>
      <c r="D42072" s="60"/>
      <c r="E42072"/>
      <c r="F42072"/>
      <c r="G42072" s="61"/>
      <c r="H42072"/>
      <c r="I42072"/>
      <c r="J42072"/>
      <c r="K42072"/>
      <c r="L42072"/>
      <c r="M42072"/>
    </row>
    <row r="42073" spans="1:13">
      <c r="A42073"/>
      <c r="B42073" s="61"/>
      <c r="C42073" s="63"/>
      <c r="D42073" s="60"/>
      <c r="E42073"/>
      <c r="F42073"/>
      <c r="G42073" s="61"/>
      <c r="H42073"/>
      <c r="I42073"/>
      <c r="J42073"/>
      <c r="K42073"/>
      <c r="L42073"/>
      <c r="M42073"/>
    </row>
    <row r="42074" spans="1:13">
      <c r="A42074"/>
      <c r="B42074" s="61"/>
      <c r="C42074" s="63"/>
      <c r="D42074" s="60"/>
      <c r="E42074"/>
      <c r="F42074"/>
      <c r="G42074" s="61"/>
      <c r="H42074"/>
      <c r="I42074"/>
      <c r="J42074"/>
      <c r="K42074"/>
      <c r="L42074"/>
      <c r="M42074"/>
    </row>
    <row r="42075" spans="1:13">
      <c r="A42075"/>
      <c r="B42075" s="61"/>
      <c r="C42075" s="63"/>
      <c r="D42075" s="60"/>
      <c r="E42075"/>
      <c r="F42075"/>
      <c r="G42075" s="61"/>
      <c r="H42075"/>
      <c r="I42075"/>
      <c r="J42075"/>
      <c r="K42075"/>
      <c r="L42075"/>
      <c r="M42075"/>
    </row>
    <row r="42076" spans="1:13">
      <c r="A42076"/>
      <c r="B42076" s="61"/>
      <c r="C42076" s="63"/>
      <c r="D42076" s="60"/>
      <c r="E42076"/>
      <c r="F42076"/>
      <c r="G42076" s="61"/>
      <c r="H42076"/>
      <c r="I42076"/>
      <c r="J42076"/>
      <c r="K42076"/>
      <c r="L42076"/>
      <c r="M42076"/>
    </row>
    <row r="42077" spans="1:13">
      <c r="A42077"/>
      <c r="B42077" s="61"/>
      <c r="C42077" s="63"/>
      <c r="D42077" s="60"/>
      <c r="E42077"/>
      <c r="F42077"/>
      <c r="G42077" s="61"/>
      <c r="H42077"/>
      <c r="I42077"/>
      <c r="J42077"/>
      <c r="K42077"/>
      <c r="L42077"/>
      <c r="M42077"/>
    </row>
    <row r="42078" spans="1:13">
      <c r="A42078"/>
      <c r="B42078" s="61"/>
      <c r="C42078" s="63"/>
      <c r="D42078" s="60"/>
      <c r="E42078"/>
      <c r="F42078"/>
      <c r="G42078" s="61"/>
      <c r="H42078"/>
      <c r="I42078"/>
      <c r="J42078"/>
      <c r="K42078"/>
      <c r="L42078"/>
      <c r="M42078"/>
    </row>
    <row r="42079" spans="1:13">
      <c r="A42079"/>
      <c r="B42079" s="61"/>
      <c r="C42079" s="63"/>
      <c r="D42079" s="60"/>
      <c r="E42079"/>
      <c r="F42079"/>
      <c r="G42079" s="61"/>
      <c r="H42079"/>
      <c r="I42079"/>
      <c r="J42079"/>
      <c r="K42079"/>
      <c r="L42079"/>
      <c r="M42079"/>
    </row>
    <row r="42080" spans="1:13">
      <c r="A42080"/>
      <c r="B42080" s="61"/>
      <c r="C42080" s="63"/>
      <c r="D42080" s="60"/>
      <c r="E42080"/>
      <c r="F42080"/>
      <c r="G42080" s="61"/>
      <c r="H42080"/>
      <c r="I42080"/>
      <c r="J42080"/>
      <c r="K42080"/>
      <c r="L42080"/>
      <c r="M42080"/>
    </row>
    <row r="42081" spans="1:13">
      <c r="A42081"/>
      <c r="B42081" s="61"/>
      <c r="C42081" s="63"/>
      <c r="D42081" s="60"/>
      <c r="E42081"/>
      <c r="F42081"/>
      <c r="G42081" s="61"/>
      <c r="H42081"/>
      <c r="I42081"/>
      <c r="J42081"/>
      <c r="K42081"/>
      <c r="L42081"/>
      <c r="M42081"/>
    </row>
    <row r="42082" spans="1:13">
      <c r="A42082"/>
      <c r="B42082" s="61"/>
      <c r="C42082" s="63"/>
      <c r="D42082" s="60"/>
      <c r="E42082"/>
      <c r="F42082"/>
      <c r="G42082" s="61"/>
      <c r="H42082"/>
      <c r="I42082"/>
      <c r="J42082"/>
      <c r="K42082"/>
      <c r="L42082"/>
      <c r="M42082"/>
    </row>
    <row r="42083" spans="1:13">
      <c r="A42083"/>
      <c r="B42083" s="61"/>
      <c r="C42083" s="63"/>
      <c r="D42083" s="60"/>
      <c r="E42083"/>
      <c r="F42083"/>
      <c r="G42083" s="61"/>
      <c r="H42083"/>
      <c r="I42083"/>
      <c r="J42083"/>
      <c r="K42083"/>
      <c r="L42083"/>
      <c r="M42083"/>
    </row>
    <row r="42084" spans="1:13">
      <c r="A42084"/>
      <c r="B42084" s="61"/>
      <c r="C42084" s="63"/>
      <c r="D42084" s="60"/>
      <c r="E42084"/>
      <c r="F42084"/>
      <c r="G42084" s="61"/>
      <c r="H42084"/>
      <c r="I42084"/>
      <c r="J42084"/>
      <c r="K42084"/>
      <c r="L42084"/>
      <c r="M42084"/>
    </row>
    <row r="42085" spans="1:13">
      <c r="A42085"/>
      <c r="B42085" s="61"/>
      <c r="C42085" s="63"/>
      <c r="D42085" s="60"/>
      <c r="E42085"/>
      <c r="F42085"/>
      <c r="G42085" s="61"/>
      <c r="H42085"/>
      <c r="I42085"/>
      <c r="J42085"/>
      <c r="K42085"/>
      <c r="L42085"/>
      <c r="M42085"/>
    </row>
    <row r="42086" spans="1:13">
      <c r="A42086"/>
      <c r="B42086" s="61"/>
      <c r="C42086" s="63"/>
      <c r="D42086" s="60"/>
      <c r="E42086"/>
      <c r="F42086"/>
      <c r="G42086" s="61"/>
      <c r="H42086"/>
      <c r="I42086"/>
      <c r="J42086"/>
      <c r="K42086"/>
      <c r="L42086"/>
      <c r="M42086"/>
    </row>
    <row r="42087" spans="1:13">
      <c r="A42087"/>
      <c r="B42087" s="61"/>
      <c r="C42087" s="63"/>
      <c r="D42087" s="60"/>
      <c r="E42087"/>
      <c r="F42087"/>
      <c r="G42087" s="61"/>
      <c r="H42087"/>
      <c r="I42087"/>
      <c r="J42087"/>
      <c r="K42087"/>
      <c r="L42087"/>
      <c r="M42087"/>
    </row>
    <row r="42088" spans="1:13">
      <c r="A42088"/>
      <c r="B42088" s="61"/>
      <c r="C42088" s="63"/>
      <c r="D42088" s="60"/>
      <c r="E42088"/>
      <c r="F42088"/>
      <c r="G42088" s="61"/>
      <c r="H42088"/>
      <c r="I42088"/>
      <c r="J42088"/>
      <c r="K42088"/>
      <c r="L42088"/>
      <c r="M42088"/>
    </row>
    <row r="42089" spans="1:13">
      <c r="A42089"/>
      <c r="B42089" s="61"/>
      <c r="C42089" s="63"/>
      <c r="D42089" s="60"/>
      <c r="E42089"/>
      <c r="F42089"/>
      <c r="G42089" s="61"/>
      <c r="H42089"/>
      <c r="I42089"/>
      <c r="J42089"/>
      <c r="K42089"/>
      <c r="L42089"/>
      <c r="M42089"/>
    </row>
    <row r="42090" spans="1:13">
      <c r="A42090"/>
      <c r="B42090" s="61"/>
      <c r="C42090" s="63"/>
      <c r="D42090" s="60"/>
      <c r="E42090"/>
      <c r="F42090"/>
      <c r="G42090" s="61"/>
      <c r="H42090"/>
      <c r="I42090"/>
      <c r="J42090"/>
      <c r="K42090"/>
      <c r="L42090"/>
      <c r="M42090"/>
    </row>
    <row r="42091" spans="1:13">
      <c r="A42091"/>
      <c r="B42091" s="61"/>
      <c r="C42091" s="63"/>
      <c r="D42091" s="60"/>
      <c r="E42091"/>
      <c r="F42091"/>
      <c r="G42091" s="61"/>
      <c r="H42091"/>
      <c r="I42091"/>
      <c r="J42091"/>
      <c r="K42091"/>
      <c r="L42091"/>
      <c r="M42091"/>
    </row>
    <row r="42092" spans="1:13">
      <c r="A42092"/>
      <c r="B42092" s="61"/>
      <c r="C42092" s="63"/>
      <c r="D42092" s="60"/>
      <c r="E42092"/>
      <c r="F42092"/>
      <c r="G42092" s="61"/>
      <c r="H42092"/>
      <c r="I42092"/>
      <c r="J42092"/>
      <c r="K42092"/>
      <c r="L42092"/>
      <c r="M42092"/>
    </row>
    <row r="42093" spans="1:13">
      <c r="A42093"/>
      <c r="B42093" s="61"/>
      <c r="C42093" s="63"/>
      <c r="D42093" s="60"/>
      <c r="E42093"/>
      <c r="F42093"/>
      <c r="G42093" s="61"/>
      <c r="H42093"/>
      <c r="I42093"/>
      <c r="J42093"/>
      <c r="K42093"/>
      <c r="L42093"/>
      <c r="M42093"/>
    </row>
    <row r="42094" spans="1:13">
      <c r="A42094"/>
      <c r="B42094" s="61"/>
      <c r="C42094" s="63"/>
      <c r="D42094" s="60"/>
      <c r="E42094"/>
      <c r="F42094"/>
      <c r="G42094" s="61"/>
      <c r="H42094"/>
      <c r="I42094"/>
      <c r="J42094"/>
      <c r="K42094"/>
      <c r="L42094"/>
      <c r="M42094"/>
    </row>
    <row r="42095" spans="1:13">
      <c r="A42095"/>
      <c r="B42095" s="61"/>
      <c r="C42095" s="63"/>
      <c r="D42095" s="60"/>
      <c r="E42095"/>
      <c r="F42095"/>
      <c r="G42095" s="61"/>
      <c r="H42095"/>
      <c r="I42095"/>
      <c r="J42095"/>
      <c r="K42095"/>
      <c r="L42095"/>
      <c r="M42095"/>
    </row>
    <row r="42096" spans="1:13">
      <c r="A42096"/>
      <c r="B42096" s="61"/>
      <c r="C42096" s="63"/>
      <c r="D42096" s="60"/>
      <c r="E42096"/>
      <c r="F42096"/>
      <c r="G42096" s="61"/>
      <c r="H42096"/>
      <c r="I42096"/>
      <c r="J42096"/>
      <c r="K42096"/>
      <c r="L42096"/>
      <c r="M42096"/>
    </row>
    <row r="42097" spans="1:13">
      <c r="A42097"/>
      <c r="B42097" s="61"/>
      <c r="C42097" s="63"/>
      <c r="D42097" s="60"/>
      <c r="E42097"/>
      <c r="F42097"/>
      <c r="G42097" s="61"/>
      <c r="H42097"/>
      <c r="I42097"/>
      <c r="J42097"/>
      <c r="K42097"/>
      <c r="L42097"/>
      <c r="M42097"/>
    </row>
    <row r="42098" spans="1:13">
      <c r="A42098"/>
      <c r="B42098" s="61"/>
      <c r="C42098" s="63"/>
      <c r="D42098" s="60"/>
      <c r="E42098"/>
      <c r="F42098"/>
      <c r="G42098" s="61"/>
      <c r="H42098"/>
      <c r="I42098"/>
      <c r="J42098"/>
      <c r="K42098"/>
      <c r="L42098"/>
      <c r="M42098"/>
    </row>
    <row r="42099" spans="1:13">
      <c r="A42099"/>
      <c r="B42099" s="61"/>
      <c r="C42099" s="63"/>
      <c r="D42099" s="60"/>
      <c r="E42099"/>
      <c r="F42099"/>
      <c r="G42099" s="61"/>
      <c r="H42099"/>
      <c r="I42099"/>
      <c r="J42099"/>
      <c r="K42099"/>
      <c r="L42099"/>
      <c r="M42099"/>
    </row>
    <row r="42100" spans="1:13">
      <c r="A42100"/>
      <c r="B42100" s="61"/>
      <c r="C42100" s="63"/>
      <c r="D42100" s="60"/>
      <c r="E42100"/>
      <c r="F42100"/>
      <c r="G42100" s="61"/>
      <c r="H42100"/>
      <c r="I42100"/>
      <c r="J42100"/>
      <c r="K42100"/>
      <c r="L42100"/>
      <c r="M42100"/>
    </row>
    <row r="42101" spans="1:13">
      <c r="A42101"/>
      <c r="B42101" s="61"/>
      <c r="C42101" s="63"/>
      <c r="D42101" s="60"/>
      <c r="E42101"/>
      <c r="F42101"/>
      <c r="G42101" s="61"/>
      <c r="H42101"/>
      <c r="I42101"/>
      <c r="J42101"/>
      <c r="K42101"/>
      <c r="L42101"/>
      <c r="M42101"/>
    </row>
    <row r="42102" spans="1:13">
      <c r="A42102"/>
      <c r="B42102" s="61"/>
      <c r="C42102" s="63"/>
      <c r="D42102" s="60"/>
      <c r="E42102"/>
      <c r="F42102"/>
      <c r="G42102" s="61"/>
      <c r="H42102"/>
      <c r="I42102"/>
      <c r="J42102"/>
      <c r="K42102"/>
      <c r="L42102"/>
      <c r="M42102"/>
    </row>
    <row r="42103" spans="1:13">
      <c r="A42103"/>
      <c r="B42103" s="61"/>
      <c r="C42103" s="63"/>
      <c r="D42103" s="60"/>
      <c r="E42103"/>
      <c r="F42103"/>
      <c r="G42103" s="61"/>
      <c r="H42103"/>
      <c r="I42103"/>
      <c r="J42103"/>
      <c r="K42103"/>
      <c r="L42103"/>
      <c r="M42103"/>
    </row>
    <row r="42104" spans="1:13">
      <c r="A42104"/>
      <c r="B42104" s="61"/>
      <c r="C42104" s="63"/>
      <c r="D42104" s="60"/>
      <c r="E42104"/>
      <c r="F42104"/>
      <c r="G42104" s="61"/>
      <c r="H42104"/>
      <c r="I42104"/>
      <c r="J42104"/>
      <c r="K42104"/>
      <c r="L42104"/>
      <c r="M42104"/>
    </row>
    <row r="42105" spans="1:13">
      <c r="A42105"/>
      <c r="B42105" s="61"/>
      <c r="C42105" s="63"/>
      <c r="D42105" s="60"/>
      <c r="E42105"/>
      <c r="F42105"/>
      <c r="G42105" s="61"/>
      <c r="H42105"/>
      <c r="I42105"/>
      <c r="J42105"/>
      <c r="K42105"/>
      <c r="L42105"/>
      <c r="M42105"/>
    </row>
    <row r="42106" spans="1:13">
      <c r="A42106"/>
      <c r="B42106" s="61"/>
      <c r="C42106" s="63"/>
      <c r="D42106" s="60"/>
      <c r="E42106"/>
      <c r="F42106"/>
      <c r="G42106" s="61"/>
      <c r="H42106"/>
      <c r="I42106"/>
      <c r="J42106"/>
      <c r="K42106"/>
      <c r="L42106"/>
      <c r="M42106"/>
    </row>
    <row r="42107" spans="1:13">
      <c r="A42107"/>
      <c r="B42107" s="61"/>
      <c r="C42107" s="63"/>
      <c r="D42107" s="60"/>
      <c r="E42107"/>
      <c r="F42107"/>
      <c r="G42107" s="61"/>
      <c r="H42107"/>
      <c r="I42107"/>
      <c r="J42107"/>
      <c r="K42107"/>
      <c r="L42107"/>
      <c r="M42107"/>
    </row>
    <row r="42108" spans="1:13">
      <c r="A42108"/>
      <c r="B42108" s="61"/>
      <c r="C42108" s="63"/>
      <c r="D42108" s="60"/>
      <c r="E42108"/>
      <c r="F42108"/>
      <c r="G42108" s="61"/>
      <c r="H42108"/>
      <c r="I42108"/>
      <c r="J42108"/>
      <c r="K42108"/>
      <c r="L42108"/>
      <c r="M42108"/>
    </row>
    <row r="42109" spans="1:13">
      <c r="A42109"/>
      <c r="B42109" s="61"/>
      <c r="C42109" s="63"/>
      <c r="D42109" s="60"/>
      <c r="E42109"/>
      <c r="F42109"/>
      <c r="G42109" s="61"/>
      <c r="H42109"/>
      <c r="I42109"/>
      <c r="J42109"/>
      <c r="K42109"/>
      <c r="L42109"/>
      <c r="M42109"/>
    </row>
    <row r="42110" spans="1:13">
      <c r="A42110"/>
      <c r="B42110" s="61"/>
      <c r="C42110" s="63"/>
      <c r="D42110" s="60"/>
      <c r="E42110"/>
      <c r="F42110"/>
      <c r="G42110" s="61"/>
      <c r="H42110"/>
      <c r="I42110"/>
      <c r="J42110"/>
      <c r="K42110"/>
      <c r="L42110"/>
      <c r="M42110"/>
    </row>
    <row r="42111" spans="1:13">
      <c r="A42111"/>
      <c r="B42111" s="61"/>
      <c r="C42111" s="63"/>
      <c r="D42111" s="60"/>
      <c r="E42111"/>
      <c r="F42111"/>
      <c r="G42111" s="61"/>
      <c r="H42111"/>
      <c r="I42111"/>
      <c r="J42111"/>
      <c r="K42111"/>
      <c r="L42111"/>
      <c r="M42111"/>
    </row>
    <row r="42112" spans="1:13">
      <c r="A42112"/>
      <c r="B42112" s="61"/>
      <c r="C42112" s="63"/>
      <c r="D42112" s="60"/>
      <c r="E42112"/>
      <c r="F42112"/>
      <c r="G42112" s="61"/>
      <c r="H42112"/>
      <c r="I42112"/>
      <c r="J42112"/>
      <c r="K42112"/>
      <c r="L42112"/>
      <c r="M42112"/>
    </row>
    <row r="42113" spans="1:13">
      <c r="A42113"/>
      <c r="B42113" s="61"/>
      <c r="C42113" s="63"/>
      <c r="D42113" s="60"/>
      <c r="E42113"/>
      <c r="F42113"/>
      <c r="G42113" s="61"/>
      <c r="H42113"/>
      <c r="I42113"/>
      <c r="J42113"/>
      <c r="K42113"/>
      <c r="L42113"/>
      <c r="M42113"/>
    </row>
    <row r="42114" spans="1:13">
      <c r="A42114"/>
      <c r="B42114" s="61"/>
      <c r="C42114" s="63"/>
      <c r="D42114" s="60"/>
      <c r="E42114"/>
      <c r="F42114"/>
      <c r="G42114" s="61"/>
      <c r="H42114"/>
      <c r="I42114"/>
      <c r="J42114"/>
      <c r="K42114"/>
      <c r="L42114"/>
      <c r="M42114"/>
    </row>
    <row r="42115" spans="1:13">
      <c r="A42115"/>
      <c r="B42115" s="61"/>
      <c r="C42115" s="63"/>
      <c r="D42115" s="60"/>
      <c r="E42115"/>
      <c r="F42115"/>
      <c r="G42115" s="61"/>
      <c r="H42115"/>
      <c r="I42115"/>
      <c r="J42115"/>
      <c r="K42115"/>
      <c r="L42115"/>
      <c r="M42115"/>
    </row>
    <row r="42116" spans="1:13">
      <c r="A42116"/>
      <c r="B42116" s="61"/>
      <c r="C42116" s="63"/>
      <c r="D42116" s="60"/>
      <c r="E42116"/>
      <c r="F42116"/>
      <c r="G42116" s="61"/>
      <c r="H42116"/>
      <c r="I42116"/>
      <c r="J42116"/>
      <c r="K42116"/>
      <c r="L42116"/>
      <c r="M42116"/>
    </row>
    <row r="42117" spans="1:13">
      <c r="A42117"/>
      <c r="B42117" s="61"/>
      <c r="C42117" s="63"/>
      <c r="D42117" s="60"/>
      <c r="E42117"/>
      <c r="F42117"/>
      <c r="G42117" s="61"/>
      <c r="H42117"/>
      <c r="I42117"/>
      <c r="J42117"/>
      <c r="K42117"/>
      <c r="L42117"/>
      <c r="M42117"/>
    </row>
    <row r="42118" spans="1:13">
      <c r="A42118"/>
      <c r="B42118" s="61"/>
      <c r="C42118" s="63"/>
      <c r="D42118" s="60"/>
      <c r="E42118"/>
      <c r="F42118"/>
      <c r="G42118" s="61"/>
      <c r="H42118"/>
      <c r="I42118"/>
      <c r="J42118"/>
      <c r="K42118"/>
      <c r="L42118"/>
      <c r="M42118"/>
    </row>
    <row r="42119" spans="1:13">
      <c r="A42119"/>
      <c r="B42119" s="61"/>
      <c r="C42119" s="63"/>
      <c r="D42119" s="60"/>
      <c r="E42119"/>
      <c r="F42119"/>
      <c r="G42119" s="61"/>
      <c r="H42119"/>
      <c r="I42119"/>
      <c r="J42119"/>
      <c r="K42119"/>
      <c r="L42119"/>
      <c r="M42119"/>
    </row>
    <row r="42120" spans="1:13">
      <c r="A42120"/>
      <c r="B42120" s="61"/>
      <c r="C42120" s="63"/>
      <c r="D42120" s="60"/>
      <c r="E42120"/>
      <c r="F42120"/>
      <c r="G42120" s="61"/>
      <c r="H42120"/>
      <c r="I42120"/>
      <c r="J42120"/>
      <c r="K42120"/>
      <c r="L42120"/>
      <c r="M42120"/>
    </row>
    <row r="42121" spans="1:13">
      <c r="A42121"/>
      <c r="B42121" s="61"/>
      <c r="C42121" s="63"/>
      <c r="D42121" s="60"/>
      <c r="E42121"/>
      <c r="F42121"/>
      <c r="G42121" s="61"/>
      <c r="H42121"/>
      <c r="I42121"/>
      <c r="J42121"/>
      <c r="K42121"/>
      <c r="L42121"/>
      <c r="M42121"/>
    </row>
    <row r="42122" spans="1:13">
      <c r="A42122"/>
      <c r="B42122" s="61"/>
      <c r="C42122" s="63"/>
      <c r="D42122" s="60"/>
      <c r="E42122"/>
      <c r="F42122"/>
      <c r="G42122" s="61"/>
      <c r="H42122"/>
      <c r="I42122"/>
      <c r="J42122"/>
      <c r="K42122"/>
      <c r="L42122"/>
      <c r="M42122"/>
    </row>
    <row r="42123" spans="1:13">
      <c r="A42123"/>
      <c r="B42123" s="61"/>
      <c r="C42123" s="63"/>
      <c r="D42123" s="60"/>
      <c r="E42123"/>
      <c r="F42123"/>
      <c r="G42123" s="61"/>
      <c r="H42123"/>
      <c r="I42123"/>
      <c r="J42123"/>
      <c r="K42123"/>
      <c r="L42123"/>
      <c r="M42123"/>
    </row>
    <row r="42124" spans="1:13">
      <c r="A42124"/>
      <c r="B42124" s="61"/>
      <c r="C42124" s="63"/>
      <c r="D42124" s="60"/>
      <c r="E42124"/>
      <c r="F42124"/>
      <c r="G42124" s="61"/>
      <c r="H42124"/>
      <c r="I42124"/>
      <c r="J42124"/>
      <c r="K42124"/>
      <c r="L42124"/>
      <c r="M42124"/>
    </row>
    <row r="42125" spans="1:13">
      <c r="A42125"/>
      <c r="B42125" s="61"/>
      <c r="C42125" s="63"/>
      <c r="D42125" s="60"/>
      <c r="E42125"/>
      <c r="F42125"/>
      <c r="G42125" s="61"/>
      <c r="H42125"/>
      <c r="I42125"/>
      <c r="J42125"/>
      <c r="K42125"/>
      <c r="L42125"/>
      <c r="M42125"/>
    </row>
    <row r="42126" spans="1:13">
      <c r="A42126"/>
      <c r="B42126" s="61"/>
      <c r="C42126" s="63"/>
      <c r="D42126" s="60"/>
      <c r="E42126"/>
      <c r="F42126"/>
      <c r="G42126" s="61"/>
      <c r="H42126"/>
      <c r="I42126"/>
      <c r="J42126"/>
      <c r="K42126"/>
      <c r="L42126"/>
      <c r="M42126"/>
    </row>
    <row r="42127" spans="1:13">
      <c r="A42127"/>
      <c r="B42127" s="61"/>
      <c r="C42127" s="63"/>
      <c r="D42127" s="60"/>
      <c r="E42127"/>
      <c r="F42127"/>
      <c r="G42127" s="61"/>
      <c r="H42127"/>
      <c r="I42127"/>
      <c r="J42127"/>
      <c r="K42127"/>
      <c r="L42127"/>
      <c r="M42127"/>
    </row>
    <row r="42128" spans="1:13">
      <c r="A42128"/>
      <c r="B42128" s="61"/>
      <c r="C42128" s="63"/>
      <c r="D42128" s="60"/>
      <c r="E42128"/>
      <c r="F42128"/>
      <c r="G42128" s="61"/>
      <c r="H42128"/>
      <c r="I42128"/>
      <c r="J42128"/>
      <c r="K42128"/>
      <c r="L42128"/>
      <c r="M42128"/>
    </row>
    <row r="42129" spans="1:13">
      <c r="A42129"/>
      <c r="B42129" s="61"/>
      <c r="C42129" s="63"/>
      <c r="D42129" s="60"/>
      <c r="E42129"/>
      <c r="F42129"/>
      <c r="G42129" s="61"/>
      <c r="H42129"/>
      <c r="I42129"/>
      <c r="J42129"/>
      <c r="K42129"/>
      <c r="L42129"/>
      <c r="M42129"/>
    </row>
    <row r="42130" spans="1:13">
      <c r="A42130"/>
      <c r="B42130" s="61"/>
      <c r="C42130" s="63"/>
      <c r="D42130" s="60"/>
      <c r="E42130"/>
      <c r="F42130"/>
      <c r="G42130" s="61"/>
      <c r="H42130"/>
      <c r="I42130"/>
      <c r="J42130"/>
      <c r="K42130"/>
      <c r="L42130"/>
      <c r="M42130"/>
    </row>
    <row r="42131" spans="1:13">
      <c r="A42131"/>
      <c r="B42131" s="61"/>
      <c r="C42131" s="63"/>
      <c r="D42131" s="60"/>
      <c r="E42131"/>
      <c r="F42131"/>
      <c r="G42131" s="61"/>
      <c r="H42131"/>
      <c r="I42131"/>
      <c r="J42131"/>
      <c r="K42131"/>
      <c r="L42131"/>
      <c r="M42131"/>
    </row>
    <row r="42132" spans="1:13">
      <c r="A42132"/>
      <c r="B42132" s="61"/>
      <c r="C42132" s="63"/>
      <c r="D42132" s="60"/>
      <c r="E42132"/>
      <c r="F42132"/>
      <c r="G42132" s="61"/>
      <c r="H42132"/>
      <c r="I42132"/>
      <c r="J42132"/>
      <c r="K42132"/>
      <c r="L42132"/>
      <c r="M42132"/>
    </row>
    <row r="42133" spans="1:13">
      <c r="A42133"/>
      <c r="B42133" s="61"/>
      <c r="C42133" s="63"/>
      <c r="D42133" s="60"/>
      <c r="E42133"/>
      <c r="F42133"/>
      <c r="G42133" s="61"/>
      <c r="H42133"/>
      <c r="I42133"/>
      <c r="J42133"/>
      <c r="K42133"/>
      <c r="L42133"/>
      <c r="M42133"/>
    </row>
    <row r="42134" spans="1:13">
      <c r="A42134"/>
      <c r="B42134" s="61"/>
      <c r="C42134" s="63"/>
      <c r="D42134" s="60"/>
      <c r="E42134"/>
      <c r="F42134"/>
      <c r="G42134" s="61"/>
      <c r="H42134"/>
      <c r="I42134"/>
      <c r="J42134"/>
      <c r="K42134"/>
      <c r="L42134"/>
      <c r="M42134"/>
    </row>
    <row r="42135" spans="1:13">
      <c r="A42135"/>
      <c r="B42135" s="61"/>
      <c r="C42135" s="63"/>
      <c r="D42135" s="60"/>
      <c r="E42135"/>
      <c r="F42135"/>
      <c r="G42135" s="61"/>
      <c r="H42135"/>
      <c r="I42135"/>
      <c r="J42135"/>
      <c r="K42135"/>
      <c r="L42135"/>
      <c r="M42135"/>
    </row>
    <row r="42136" spans="1:13">
      <c r="A42136"/>
      <c r="B42136" s="61"/>
      <c r="C42136" s="63"/>
      <c r="D42136" s="60"/>
      <c r="E42136"/>
      <c r="F42136"/>
      <c r="G42136" s="61"/>
      <c r="H42136"/>
      <c r="I42136"/>
      <c r="J42136"/>
      <c r="K42136"/>
      <c r="L42136"/>
      <c r="M42136"/>
    </row>
    <row r="42137" spans="1:13">
      <c r="A42137"/>
      <c r="B42137" s="61"/>
      <c r="C42137" s="63"/>
      <c r="D42137" s="60"/>
      <c r="E42137"/>
      <c r="F42137"/>
      <c r="G42137" s="61"/>
      <c r="H42137"/>
      <c r="I42137"/>
      <c r="J42137"/>
      <c r="K42137"/>
      <c r="L42137"/>
      <c r="M42137"/>
    </row>
    <row r="42138" spans="1:13">
      <c r="A42138"/>
      <c r="B42138" s="61"/>
      <c r="C42138" s="63"/>
      <c r="D42138" s="60"/>
      <c r="E42138"/>
      <c r="F42138"/>
      <c r="G42138" s="61"/>
      <c r="H42138"/>
      <c r="I42138"/>
      <c r="J42138"/>
      <c r="K42138"/>
      <c r="L42138"/>
      <c r="M42138"/>
    </row>
    <row r="42139" spans="1:13">
      <c r="A42139"/>
      <c r="B42139" s="61"/>
      <c r="C42139" s="63"/>
      <c r="D42139" s="60"/>
      <c r="E42139"/>
      <c r="F42139"/>
      <c r="G42139" s="61"/>
      <c r="H42139"/>
      <c r="I42139"/>
      <c r="J42139"/>
      <c r="K42139"/>
      <c r="L42139"/>
      <c r="M42139"/>
    </row>
    <row r="42140" spans="1:13">
      <c r="A42140"/>
      <c r="B42140" s="61"/>
      <c r="C42140" s="63"/>
      <c r="D42140" s="60"/>
      <c r="E42140"/>
      <c r="F42140"/>
      <c r="G42140" s="61"/>
      <c r="H42140"/>
      <c r="I42140"/>
      <c r="J42140"/>
      <c r="K42140"/>
      <c r="L42140"/>
      <c r="M42140"/>
    </row>
    <row r="42141" spans="1:13">
      <c r="A42141"/>
      <c r="B42141" s="61"/>
      <c r="C42141" s="63"/>
      <c r="D42141" s="60"/>
      <c r="E42141"/>
      <c r="F42141"/>
      <c r="G42141" s="61"/>
      <c r="H42141"/>
      <c r="I42141"/>
      <c r="J42141"/>
      <c r="K42141"/>
      <c r="L42141"/>
      <c r="M42141"/>
    </row>
    <row r="42142" spans="1:13">
      <c r="A42142"/>
      <c r="B42142" s="61"/>
      <c r="C42142" s="63"/>
      <c r="D42142" s="60"/>
      <c r="E42142"/>
      <c r="F42142"/>
      <c r="G42142" s="61"/>
      <c r="H42142"/>
      <c r="I42142"/>
      <c r="J42142"/>
      <c r="K42142"/>
      <c r="L42142"/>
      <c r="M42142"/>
    </row>
    <row r="42143" spans="1:13">
      <c r="A42143"/>
      <c r="B42143" s="61"/>
      <c r="C42143" s="63"/>
      <c r="D42143" s="60"/>
      <c r="E42143"/>
      <c r="F42143"/>
      <c r="G42143" s="61"/>
      <c r="H42143"/>
      <c r="I42143"/>
      <c r="J42143"/>
      <c r="K42143"/>
      <c r="L42143"/>
      <c r="M42143"/>
    </row>
    <row r="42144" spans="1:13">
      <c r="A42144"/>
      <c r="B42144" s="61"/>
      <c r="C42144" s="63"/>
      <c r="D42144" s="60"/>
      <c r="E42144"/>
      <c r="F42144"/>
      <c r="G42144" s="61"/>
      <c r="H42144"/>
      <c r="I42144"/>
      <c r="J42144"/>
      <c r="K42144"/>
      <c r="L42144"/>
      <c r="M42144"/>
    </row>
    <row r="42145" spans="1:13">
      <c r="A42145"/>
      <c r="B42145" s="61"/>
      <c r="C42145" s="63"/>
      <c r="D42145" s="60"/>
      <c r="E42145"/>
      <c r="F42145"/>
      <c r="G42145" s="61"/>
      <c r="H42145"/>
      <c r="I42145"/>
      <c r="J42145"/>
      <c r="K42145"/>
      <c r="L42145"/>
      <c r="M42145"/>
    </row>
    <row r="42146" spans="1:13">
      <c r="A42146"/>
      <c r="B42146" s="61"/>
      <c r="C42146" s="63"/>
      <c r="D42146" s="60"/>
      <c r="E42146"/>
      <c r="F42146"/>
      <c r="G42146" s="61"/>
      <c r="H42146"/>
      <c r="I42146"/>
      <c r="J42146"/>
      <c r="K42146"/>
      <c r="L42146"/>
      <c r="M42146"/>
    </row>
    <row r="42147" spans="1:13">
      <c r="A42147"/>
      <c r="B42147" s="61"/>
      <c r="C42147" s="63"/>
      <c r="D42147" s="60"/>
      <c r="E42147"/>
      <c r="F42147"/>
      <c r="G42147" s="61"/>
      <c r="H42147"/>
      <c r="I42147"/>
      <c r="J42147"/>
      <c r="K42147"/>
      <c r="L42147"/>
      <c r="M42147"/>
    </row>
    <row r="42148" spans="1:13">
      <c r="A42148"/>
      <c r="B42148" s="61"/>
      <c r="C42148" s="63"/>
      <c r="D42148" s="60"/>
      <c r="E42148"/>
      <c r="F42148"/>
      <c r="G42148" s="61"/>
      <c r="H42148"/>
      <c r="I42148"/>
      <c r="J42148"/>
      <c r="K42148"/>
      <c r="L42148"/>
      <c r="M42148"/>
    </row>
    <row r="42149" spans="1:13">
      <c r="A42149"/>
      <c r="B42149" s="61"/>
      <c r="C42149" s="63"/>
      <c r="D42149" s="60"/>
      <c r="E42149"/>
      <c r="F42149"/>
      <c r="G42149" s="61"/>
      <c r="H42149"/>
      <c r="I42149"/>
      <c r="J42149"/>
      <c r="K42149"/>
      <c r="L42149"/>
      <c r="M42149"/>
    </row>
    <row r="42150" spans="1:13">
      <c r="A42150"/>
      <c r="B42150" s="61"/>
      <c r="C42150" s="63"/>
      <c r="D42150" s="60"/>
      <c r="E42150"/>
      <c r="F42150"/>
      <c r="G42150" s="61"/>
      <c r="H42150"/>
      <c r="I42150"/>
      <c r="J42150"/>
      <c r="K42150"/>
      <c r="L42150"/>
      <c r="M42150"/>
    </row>
    <row r="42151" spans="1:13">
      <c r="A42151"/>
      <c r="B42151" s="61"/>
      <c r="C42151" s="63"/>
      <c r="D42151" s="60"/>
      <c r="E42151"/>
      <c r="F42151"/>
      <c r="G42151" s="61"/>
      <c r="H42151"/>
      <c r="I42151"/>
      <c r="J42151"/>
      <c r="K42151"/>
      <c r="L42151"/>
      <c r="M42151"/>
    </row>
    <row r="42152" spans="1:13">
      <c r="A42152"/>
      <c r="B42152" s="61"/>
      <c r="C42152" s="63"/>
      <c r="D42152" s="60"/>
      <c r="E42152"/>
      <c r="F42152"/>
      <c r="G42152" s="61"/>
      <c r="H42152"/>
      <c r="I42152"/>
      <c r="J42152"/>
      <c r="K42152"/>
      <c r="L42152"/>
      <c r="M42152"/>
    </row>
    <row r="42153" spans="1:13">
      <c r="A42153"/>
      <c r="B42153" s="61"/>
      <c r="C42153" s="63"/>
      <c r="D42153" s="60"/>
      <c r="E42153"/>
      <c r="F42153"/>
      <c r="G42153" s="61"/>
      <c r="H42153"/>
      <c r="I42153"/>
      <c r="J42153"/>
      <c r="K42153"/>
      <c r="L42153"/>
      <c r="M42153"/>
    </row>
    <row r="42154" spans="1:13">
      <c r="A42154"/>
      <c r="B42154" s="61"/>
      <c r="C42154" s="63"/>
      <c r="D42154" s="60"/>
      <c r="E42154"/>
      <c r="F42154"/>
      <c r="G42154" s="61"/>
      <c r="H42154"/>
      <c r="I42154"/>
      <c r="J42154"/>
      <c r="K42154"/>
      <c r="L42154"/>
      <c r="M42154"/>
    </row>
    <row r="42155" spans="1:13">
      <c r="A42155"/>
      <c r="B42155" s="61"/>
      <c r="C42155" s="63"/>
      <c r="D42155" s="60"/>
      <c r="E42155"/>
      <c r="F42155"/>
      <c r="G42155" s="61"/>
      <c r="H42155"/>
      <c r="I42155"/>
      <c r="J42155"/>
      <c r="K42155"/>
      <c r="L42155"/>
      <c r="M42155"/>
    </row>
    <row r="42156" spans="1:13">
      <c r="A42156"/>
      <c r="B42156" s="61"/>
      <c r="C42156" s="63"/>
      <c r="D42156" s="60"/>
      <c r="E42156"/>
      <c r="F42156"/>
      <c r="G42156" s="61"/>
      <c r="H42156"/>
      <c r="I42156"/>
      <c r="J42156"/>
      <c r="K42156"/>
      <c r="L42156"/>
      <c r="M42156"/>
    </row>
    <row r="42157" spans="1:13">
      <c r="A42157"/>
      <c r="B42157" s="61"/>
      <c r="C42157" s="63"/>
      <c r="D42157" s="60"/>
      <c r="E42157"/>
      <c r="F42157"/>
      <c r="G42157" s="61"/>
      <c r="H42157"/>
      <c r="I42157"/>
      <c r="J42157"/>
      <c r="K42157"/>
      <c r="L42157"/>
      <c r="M42157"/>
    </row>
    <row r="42158" spans="1:13">
      <c r="A42158"/>
      <c r="B42158" s="61"/>
      <c r="C42158" s="63"/>
      <c r="D42158" s="60"/>
      <c r="E42158"/>
      <c r="F42158"/>
      <c r="G42158" s="61"/>
      <c r="H42158"/>
      <c r="I42158"/>
      <c r="J42158"/>
      <c r="K42158"/>
      <c r="L42158"/>
      <c r="M42158"/>
    </row>
    <row r="42159" spans="1:13">
      <c r="A42159"/>
      <c r="B42159" s="61"/>
      <c r="C42159" s="63"/>
      <c r="D42159" s="60"/>
      <c r="E42159"/>
      <c r="F42159"/>
      <c r="G42159" s="61"/>
      <c r="H42159"/>
      <c r="I42159"/>
      <c r="J42159"/>
      <c r="K42159"/>
      <c r="L42159"/>
      <c r="M42159"/>
    </row>
    <row r="42160" spans="1:13">
      <c r="A42160"/>
      <c r="B42160" s="61"/>
      <c r="C42160" s="63"/>
      <c r="D42160" s="60"/>
      <c r="E42160"/>
      <c r="F42160"/>
      <c r="G42160" s="61"/>
      <c r="H42160"/>
      <c r="I42160"/>
      <c r="J42160"/>
      <c r="K42160"/>
      <c r="L42160"/>
      <c r="M42160"/>
    </row>
    <row r="42161" spans="1:13">
      <c r="A42161"/>
      <c r="B42161" s="61"/>
      <c r="C42161" s="63"/>
      <c r="D42161" s="60"/>
      <c r="E42161"/>
      <c r="F42161"/>
      <c r="G42161" s="61"/>
      <c r="H42161"/>
      <c r="I42161"/>
      <c r="J42161"/>
      <c r="K42161"/>
      <c r="L42161"/>
      <c r="M42161"/>
    </row>
    <row r="42162" spans="1:13">
      <c r="A42162"/>
      <c r="B42162" s="61"/>
      <c r="C42162" s="63"/>
      <c r="D42162" s="60"/>
      <c r="E42162"/>
      <c r="F42162"/>
      <c r="G42162" s="61"/>
      <c r="H42162"/>
      <c r="I42162"/>
      <c r="J42162"/>
      <c r="K42162"/>
      <c r="L42162"/>
      <c r="M42162"/>
    </row>
    <row r="42163" spans="1:13">
      <c r="A42163"/>
      <c r="B42163" s="61"/>
      <c r="C42163" s="63"/>
      <c r="D42163" s="60"/>
      <c r="E42163"/>
      <c r="F42163"/>
      <c r="G42163" s="61"/>
      <c r="H42163"/>
      <c r="I42163"/>
      <c r="J42163"/>
      <c r="K42163"/>
      <c r="L42163"/>
      <c r="M42163"/>
    </row>
    <row r="42164" spans="1:13">
      <c r="A42164"/>
      <c r="B42164" s="61"/>
      <c r="C42164" s="63"/>
      <c r="D42164" s="60"/>
      <c r="E42164"/>
      <c r="F42164"/>
      <c r="G42164" s="61"/>
      <c r="H42164"/>
      <c r="I42164"/>
      <c r="J42164"/>
      <c r="K42164"/>
      <c r="L42164"/>
      <c r="M42164"/>
    </row>
    <row r="42165" spans="1:13">
      <c r="A42165"/>
      <c r="B42165" s="61"/>
      <c r="C42165" s="63"/>
      <c r="D42165" s="60"/>
      <c r="E42165"/>
      <c r="F42165"/>
      <c r="G42165" s="61"/>
      <c r="H42165"/>
      <c r="I42165"/>
      <c r="J42165"/>
      <c r="K42165"/>
      <c r="L42165"/>
      <c r="M42165"/>
    </row>
    <row r="42166" spans="1:13">
      <c r="A42166"/>
      <c r="B42166" s="61"/>
      <c r="C42166" s="63"/>
      <c r="D42166" s="60"/>
      <c r="E42166"/>
      <c r="F42166"/>
      <c r="G42166" s="61"/>
      <c r="H42166"/>
      <c r="I42166"/>
      <c r="J42166"/>
      <c r="K42166"/>
      <c r="L42166"/>
      <c r="M42166"/>
    </row>
    <row r="42167" spans="1:13">
      <c r="A42167"/>
      <c r="B42167" s="61"/>
      <c r="C42167" s="63"/>
      <c r="D42167" s="60"/>
      <c r="E42167"/>
      <c r="F42167"/>
      <c r="G42167" s="61"/>
      <c r="H42167"/>
      <c r="I42167"/>
      <c r="J42167"/>
      <c r="K42167"/>
      <c r="L42167"/>
      <c r="M42167"/>
    </row>
    <row r="42168" spans="1:13">
      <c r="A42168"/>
      <c r="B42168" s="61"/>
      <c r="C42168" s="63"/>
      <c r="D42168" s="60"/>
      <c r="E42168"/>
      <c r="F42168"/>
      <c r="G42168" s="61"/>
      <c r="H42168"/>
      <c r="I42168"/>
      <c r="J42168"/>
      <c r="K42168"/>
      <c r="L42168"/>
      <c r="M42168"/>
    </row>
    <row r="42169" spans="1:13">
      <c r="A42169"/>
      <c r="B42169" s="61"/>
      <c r="C42169" s="63"/>
      <c r="D42169" s="60"/>
      <c r="E42169"/>
      <c r="F42169"/>
      <c r="G42169" s="61"/>
      <c r="H42169"/>
      <c r="I42169"/>
      <c r="J42169"/>
      <c r="K42169"/>
      <c r="L42169"/>
      <c r="M42169"/>
    </row>
    <row r="42170" spans="1:13">
      <c r="A42170"/>
      <c r="B42170" s="61"/>
      <c r="C42170" s="63"/>
      <c r="D42170" s="60"/>
      <c r="E42170"/>
      <c r="F42170"/>
      <c r="G42170" s="61"/>
      <c r="H42170"/>
      <c r="I42170"/>
      <c r="J42170"/>
      <c r="K42170"/>
      <c r="L42170"/>
      <c r="M42170"/>
    </row>
    <row r="42171" spans="1:13">
      <c r="A42171"/>
      <c r="B42171" s="61"/>
      <c r="C42171" s="63"/>
      <c r="D42171" s="60"/>
      <c r="E42171"/>
      <c r="F42171"/>
      <c r="G42171" s="61"/>
      <c r="H42171"/>
      <c r="I42171"/>
      <c r="J42171"/>
      <c r="K42171"/>
      <c r="L42171"/>
      <c r="M42171"/>
    </row>
    <row r="42172" spans="1:13">
      <c r="A42172"/>
      <c r="B42172" s="61"/>
      <c r="C42172" s="63"/>
      <c r="D42172" s="60"/>
      <c r="E42172"/>
      <c r="F42172"/>
      <c r="G42172" s="61"/>
      <c r="H42172"/>
      <c r="I42172"/>
      <c r="J42172"/>
      <c r="K42172"/>
      <c r="L42172"/>
      <c r="M42172"/>
    </row>
    <row r="42173" spans="1:13">
      <c r="A42173"/>
      <c r="B42173" s="61"/>
      <c r="C42173" s="63"/>
      <c r="D42173" s="60"/>
      <c r="E42173"/>
      <c r="F42173"/>
      <c r="G42173" s="61"/>
      <c r="H42173"/>
      <c r="I42173"/>
      <c r="J42173"/>
      <c r="K42173"/>
      <c r="L42173"/>
      <c r="M42173"/>
    </row>
    <row r="42174" spans="1:13">
      <c r="A42174"/>
      <c r="B42174" s="61"/>
      <c r="C42174" s="63"/>
      <c r="D42174" s="60"/>
      <c r="E42174"/>
      <c r="F42174"/>
      <c r="G42174" s="61"/>
      <c r="H42174"/>
      <c r="I42174"/>
      <c r="J42174"/>
      <c r="K42174"/>
      <c r="L42174"/>
      <c r="M42174"/>
    </row>
    <row r="42175" spans="1:13">
      <c r="A42175"/>
      <c r="B42175" s="61"/>
      <c r="C42175" s="63"/>
      <c r="D42175" s="60"/>
      <c r="E42175"/>
      <c r="F42175"/>
      <c r="G42175" s="61"/>
      <c r="H42175"/>
      <c r="I42175"/>
      <c r="J42175"/>
      <c r="K42175"/>
      <c r="L42175"/>
      <c r="M42175"/>
    </row>
    <row r="42176" spans="1:13">
      <c r="A42176"/>
      <c r="B42176" s="61"/>
      <c r="C42176" s="63"/>
      <c r="D42176" s="60"/>
      <c r="E42176"/>
      <c r="F42176"/>
      <c r="G42176" s="61"/>
      <c r="H42176"/>
      <c r="I42176"/>
      <c r="J42176"/>
      <c r="K42176"/>
      <c r="L42176"/>
      <c r="M42176"/>
    </row>
    <row r="42177" spans="1:13">
      <c r="A42177"/>
      <c r="B42177" s="61"/>
      <c r="C42177" s="63"/>
      <c r="D42177" s="60"/>
      <c r="E42177"/>
      <c r="F42177"/>
      <c r="G42177" s="61"/>
      <c r="H42177"/>
      <c r="I42177"/>
      <c r="J42177"/>
      <c r="K42177"/>
      <c r="L42177"/>
      <c r="M42177"/>
    </row>
    <row r="42178" spans="1:13">
      <c r="A42178"/>
      <c r="B42178" s="61"/>
      <c r="C42178" s="63"/>
      <c r="D42178" s="60"/>
      <c r="E42178"/>
      <c r="F42178"/>
      <c r="G42178" s="61"/>
      <c r="H42178"/>
      <c r="I42178"/>
      <c r="J42178"/>
      <c r="K42178"/>
      <c r="L42178"/>
      <c r="M42178"/>
    </row>
    <row r="42179" spans="1:13">
      <c r="A42179"/>
      <c r="B42179" s="61"/>
      <c r="C42179" s="63"/>
      <c r="D42179" s="60"/>
      <c r="E42179"/>
      <c r="F42179"/>
      <c r="G42179" s="61"/>
      <c r="H42179"/>
      <c r="I42179"/>
      <c r="J42179"/>
      <c r="K42179"/>
      <c r="L42179"/>
      <c r="M42179"/>
    </row>
    <row r="42180" spans="1:13">
      <c r="A42180"/>
      <c r="B42180" s="61"/>
      <c r="C42180" s="63"/>
      <c r="D42180" s="60"/>
      <c r="E42180"/>
      <c r="F42180"/>
      <c r="G42180" s="61"/>
      <c r="H42180"/>
      <c r="I42180"/>
      <c r="J42180"/>
      <c r="K42180"/>
      <c r="L42180"/>
      <c r="M42180"/>
    </row>
    <row r="42181" spans="1:13">
      <c r="A42181"/>
      <c r="B42181" s="61"/>
      <c r="C42181" s="63"/>
      <c r="D42181" s="60"/>
      <c r="E42181"/>
      <c r="F42181"/>
      <c r="G42181" s="61"/>
      <c r="H42181"/>
      <c r="I42181"/>
      <c r="J42181"/>
      <c r="K42181"/>
      <c r="L42181"/>
      <c r="M42181"/>
    </row>
    <row r="42182" spans="1:13">
      <c r="A42182"/>
      <c r="B42182" s="61"/>
      <c r="C42182" s="63"/>
      <c r="D42182" s="60"/>
      <c r="E42182"/>
      <c r="F42182"/>
      <c r="G42182" s="61"/>
      <c r="H42182"/>
      <c r="I42182"/>
      <c r="J42182"/>
      <c r="K42182"/>
      <c r="L42182"/>
      <c r="M42182"/>
    </row>
    <row r="42183" spans="1:13">
      <c r="A42183"/>
      <c r="B42183" s="61"/>
      <c r="C42183" s="63"/>
      <c r="D42183" s="60"/>
      <c r="E42183"/>
      <c r="F42183"/>
      <c r="G42183" s="61"/>
      <c r="H42183"/>
      <c r="I42183"/>
      <c r="J42183"/>
      <c r="K42183"/>
      <c r="L42183"/>
      <c r="M42183"/>
    </row>
    <row r="42184" spans="1:13">
      <c r="A42184"/>
      <c r="B42184" s="61"/>
      <c r="C42184" s="63"/>
      <c r="D42184" s="60"/>
      <c r="E42184"/>
      <c r="F42184"/>
      <c r="G42184" s="61"/>
      <c r="H42184"/>
      <c r="I42184"/>
      <c r="J42184"/>
      <c r="K42184"/>
      <c r="L42184"/>
      <c r="M42184"/>
    </row>
    <row r="42185" spans="1:13">
      <c r="A42185"/>
      <c r="B42185" s="61"/>
      <c r="C42185" s="63"/>
      <c r="D42185" s="60"/>
      <c r="E42185"/>
      <c r="F42185"/>
      <c r="G42185" s="61"/>
      <c r="H42185"/>
      <c r="I42185"/>
      <c r="J42185"/>
      <c r="K42185"/>
      <c r="L42185"/>
      <c r="M42185"/>
    </row>
    <row r="42186" spans="1:13">
      <c r="A42186"/>
      <c r="B42186" s="61"/>
      <c r="C42186" s="63"/>
      <c r="D42186" s="60"/>
      <c r="E42186"/>
      <c r="F42186"/>
      <c r="G42186" s="61"/>
      <c r="H42186"/>
      <c r="I42186"/>
      <c r="J42186"/>
      <c r="K42186"/>
      <c r="L42186"/>
      <c r="M42186"/>
    </row>
    <row r="42187" spans="1:13">
      <c r="A42187"/>
      <c r="B42187" s="61"/>
      <c r="C42187" s="63"/>
      <c r="D42187" s="60"/>
      <c r="E42187"/>
      <c r="F42187"/>
      <c r="G42187" s="61"/>
      <c r="H42187"/>
      <c r="I42187"/>
      <c r="J42187"/>
      <c r="K42187"/>
      <c r="L42187"/>
      <c r="M42187"/>
    </row>
    <row r="42188" spans="1:13">
      <c r="A42188"/>
      <c r="B42188" s="61"/>
      <c r="C42188" s="63"/>
      <c r="D42188" s="60"/>
      <c r="E42188"/>
      <c r="F42188"/>
      <c r="G42188" s="61"/>
      <c r="H42188"/>
      <c r="I42188"/>
      <c r="J42188"/>
      <c r="K42188"/>
      <c r="L42188"/>
      <c r="M42188"/>
    </row>
    <row r="42189" spans="1:13">
      <c r="A42189"/>
      <c r="B42189" s="61"/>
      <c r="C42189" s="63"/>
      <c r="D42189" s="60"/>
      <c r="E42189"/>
      <c r="F42189"/>
      <c r="G42189" s="61"/>
      <c r="H42189"/>
      <c r="I42189"/>
      <c r="J42189"/>
      <c r="K42189"/>
      <c r="L42189"/>
      <c r="M42189"/>
    </row>
    <row r="42190" spans="1:13">
      <c r="A42190"/>
      <c r="B42190" s="61"/>
      <c r="C42190" s="63"/>
      <c r="D42190" s="60"/>
      <c r="E42190"/>
      <c r="F42190"/>
      <c r="G42190" s="61"/>
      <c r="H42190"/>
      <c r="I42190"/>
      <c r="J42190"/>
      <c r="K42190"/>
      <c r="L42190"/>
      <c r="M42190"/>
    </row>
    <row r="42191" spans="1:13">
      <c r="A42191"/>
      <c r="B42191" s="61"/>
      <c r="C42191" s="63"/>
      <c r="D42191" s="60"/>
      <c r="E42191"/>
      <c r="F42191"/>
      <c r="G42191" s="61"/>
      <c r="H42191"/>
      <c r="I42191"/>
      <c r="J42191"/>
      <c r="K42191"/>
      <c r="L42191"/>
      <c r="M42191"/>
    </row>
    <row r="42192" spans="1:13">
      <c r="A42192"/>
      <c r="B42192" s="61"/>
      <c r="C42192" s="63"/>
      <c r="D42192" s="60"/>
      <c r="E42192"/>
      <c r="F42192"/>
      <c r="G42192" s="61"/>
      <c r="H42192"/>
      <c r="I42192"/>
      <c r="J42192"/>
      <c r="K42192"/>
      <c r="L42192"/>
      <c r="M42192"/>
    </row>
    <row r="42193" spans="1:13">
      <c r="A42193"/>
      <c r="B42193" s="61"/>
      <c r="C42193" s="63"/>
      <c r="D42193" s="60"/>
      <c r="E42193"/>
      <c r="F42193"/>
      <c r="G42193" s="61"/>
      <c r="H42193"/>
      <c r="I42193"/>
      <c r="J42193"/>
      <c r="K42193"/>
      <c r="L42193"/>
      <c r="M42193"/>
    </row>
    <row r="42194" spans="1:13">
      <c r="A42194"/>
      <c r="B42194" s="61"/>
      <c r="C42194" s="63"/>
      <c r="D42194" s="60"/>
      <c r="E42194"/>
      <c r="F42194"/>
      <c r="G42194" s="61"/>
      <c r="H42194"/>
      <c r="I42194"/>
      <c r="J42194"/>
      <c r="K42194"/>
      <c r="L42194"/>
      <c r="M42194"/>
    </row>
    <row r="42195" spans="1:13">
      <c r="A42195"/>
      <c r="B42195" s="61"/>
      <c r="C42195" s="63"/>
      <c r="D42195" s="60"/>
      <c r="E42195"/>
      <c r="F42195"/>
      <c r="G42195" s="61"/>
      <c r="H42195"/>
      <c r="I42195"/>
      <c r="J42195"/>
      <c r="K42195"/>
      <c r="L42195"/>
      <c r="M42195"/>
    </row>
    <row r="42196" spans="1:13">
      <c r="A42196"/>
      <c r="B42196" s="61"/>
      <c r="C42196" s="63"/>
      <c r="D42196" s="60"/>
      <c r="E42196"/>
      <c r="F42196"/>
      <c r="G42196" s="61"/>
      <c r="H42196"/>
      <c r="I42196"/>
      <c r="J42196"/>
      <c r="K42196"/>
      <c r="L42196"/>
      <c r="M42196"/>
    </row>
    <row r="42197" spans="1:13">
      <c r="A42197"/>
      <c r="B42197" s="61"/>
      <c r="C42197" s="63"/>
      <c r="D42197" s="60"/>
      <c r="E42197"/>
      <c r="F42197"/>
      <c r="G42197" s="61"/>
      <c r="H42197"/>
      <c r="I42197"/>
      <c r="J42197"/>
      <c r="K42197"/>
      <c r="L42197"/>
      <c r="M42197"/>
    </row>
    <row r="42198" spans="1:13">
      <c r="A42198"/>
      <c r="B42198" s="61"/>
      <c r="C42198" s="63"/>
      <c r="D42198" s="60"/>
      <c r="E42198"/>
      <c r="F42198"/>
      <c r="G42198" s="61"/>
      <c r="H42198"/>
      <c r="I42198"/>
      <c r="J42198"/>
      <c r="K42198"/>
      <c r="L42198"/>
      <c r="M42198"/>
    </row>
    <row r="42199" spans="1:13">
      <c r="A42199"/>
      <c r="B42199" s="61"/>
      <c r="C42199" s="63"/>
      <c r="D42199" s="60"/>
      <c r="E42199"/>
      <c r="F42199"/>
      <c r="G42199" s="61"/>
      <c r="H42199"/>
      <c r="I42199"/>
      <c r="J42199"/>
      <c r="K42199"/>
      <c r="L42199"/>
      <c r="M42199"/>
    </row>
    <row r="42200" spans="1:13">
      <c r="A42200"/>
      <c r="B42200" s="61"/>
      <c r="C42200" s="63"/>
      <c r="D42200" s="60"/>
      <c r="E42200"/>
      <c r="F42200"/>
      <c r="G42200" s="61"/>
      <c r="H42200"/>
      <c r="I42200"/>
      <c r="J42200"/>
      <c r="K42200"/>
      <c r="L42200"/>
      <c r="M42200"/>
    </row>
    <row r="42201" spans="1:13">
      <c r="A42201"/>
      <c r="B42201" s="61"/>
      <c r="C42201" s="63"/>
      <c r="D42201" s="60"/>
      <c r="E42201"/>
      <c r="F42201"/>
      <c r="G42201" s="61"/>
      <c r="H42201"/>
      <c r="I42201"/>
      <c r="J42201"/>
      <c r="K42201"/>
      <c r="L42201"/>
      <c r="M42201"/>
    </row>
    <row r="42202" spans="1:13">
      <c r="A42202"/>
      <c r="B42202" s="61"/>
      <c r="C42202" s="63"/>
      <c r="D42202" s="60"/>
      <c r="E42202"/>
      <c r="F42202"/>
      <c r="G42202" s="61"/>
      <c r="H42202"/>
      <c r="I42202"/>
      <c r="J42202"/>
      <c r="K42202"/>
      <c r="L42202"/>
      <c r="M42202"/>
    </row>
    <row r="42203" spans="1:13">
      <c r="A42203"/>
      <c r="B42203" s="61"/>
      <c r="C42203" s="63"/>
      <c r="D42203" s="60"/>
      <c r="E42203"/>
      <c r="F42203"/>
      <c r="G42203" s="61"/>
      <c r="H42203"/>
      <c r="I42203"/>
      <c r="J42203"/>
      <c r="K42203"/>
      <c r="L42203"/>
      <c r="M42203"/>
    </row>
    <row r="42204" spans="1:13">
      <c r="A42204"/>
      <c r="B42204" s="61"/>
      <c r="C42204" s="63"/>
      <c r="D42204" s="60"/>
      <c r="E42204"/>
      <c r="F42204"/>
      <c r="G42204" s="61"/>
      <c r="H42204"/>
      <c r="I42204"/>
      <c r="J42204"/>
      <c r="K42204"/>
      <c r="L42204"/>
      <c r="M42204"/>
    </row>
    <row r="42205" spans="1:13">
      <c r="A42205"/>
      <c r="B42205" s="61"/>
      <c r="C42205" s="63"/>
      <c r="D42205" s="60"/>
      <c r="E42205"/>
      <c r="F42205"/>
      <c r="G42205" s="61"/>
      <c r="H42205"/>
      <c r="I42205"/>
      <c r="J42205"/>
      <c r="K42205"/>
      <c r="L42205"/>
      <c r="M42205"/>
    </row>
    <row r="42206" spans="1:13">
      <c r="A42206"/>
      <c r="B42206" s="61"/>
      <c r="C42206" s="63"/>
      <c r="D42206" s="60"/>
      <c r="E42206"/>
      <c r="F42206"/>
      <c r="G42206" s="61"/>
      <c r="H42206"/>
      <c r="I42206"/>
      <c r="J42206"/>
      <c r="K42206"/>
      <c r="L42206"/>
      <c r="M42206"/>
    </row>
    <row r="42207" spans="1:13">
      <c r="A42207"/>
      <c r="B42207" s="61"/>
      <c r="C42207" s="63"/>
      <c r="D42207" s="60"/>
      <c r="E42207"/>
      <c r="F42207"/>
      <c r="G42207" s="61"/>
      <c r="H42207"/>
      <c r="I42207"/>
      <c r="J42207"/>
      <c r="K42207"/>
      <c r="L42207"/>
      <c r="M42207"/>
    </row>
    <row r="42208" spans="1:13">
      <c r="A42208"/>
      <c r="B42208" s="61"/>
      <c r="C42208" s="63"/>
      <c r="D42208" s="60"/>
      <c r="E42208"/>
      <c r="F42208"/>
      <c r="G42208" s="61"/>
      <c r="H42208"/>
      <c r="I42208"/>
      <c r="J42208"/>
      <c r="K42208"/>
      <c r="L42208"/>
      <c r="M42208"/>
    </row>
    <row r="42209" spans="1:13">
      <c r="A42209"/>
      <c r="B42209" s="61"/>
      <c r="C42209" s="63"/>
      <c r="D42209" s="60"/>
      <c r="E42209"/>
      <c r="F42209"/>
      <c r="G42209" s="61"/>
      <c r="H42209"/>
      <c r="I42209"/>
      <c r="J42209"/>
      <c r="K42209"/>
      <c r="L42209"/>
      <c r="M42209"/>
    </row>
    <row r="42210" spans="1:13">
      <c r="A42210"/>
      <c r="B42210" s="61"/>
      <c r="C42210" s="63"/>
      <c r="D42210" s="60"/>
      <c r="E42210"/>
      <c r="F42210"/>
      <c r="G42210" s="61"/>
      <c r="H42210"/>
      <c r="I42210"/>
      <c r="J42210"/>
      <c r="K42210"/>
      <c r="L42210"/>
      <c r="M42210"/>
    </row>
    <row r="42211" spans="1:13">
      <c r="A42211"/>
      <c r="B42211" s="61"/>
      <c r="C42211" s="63"/>
      <c r="D42211" s="60"/>
      <c r="E42211"/>
      <c r="F42211"/>
      <c r="G42211" s="61"/>
      <c r="H42211"/>
      <c r="I42211"/>
      <c r="J42211"/>
      <c r="K42211"/>
      <c r="L42211"/>
      <c r="M42211"/>
    </row>
    <row r="42212" spans="1:13">
      <c r="A42212"/>
      <c r="B42212" s="61"/>
      <c r="C42212" s="63"/>
      <c r="D42212" s="60"/>
      <c r="E42212"/>
      <c r="F42212"/>
      <c r="G42212" s="61"/>
      <c r="H42212"/>
      <c r="I42212"/>
      <c r="J42212"/>
      <c r="K42212"/>
      <c r="L42212"/>
      <c r="M42212"/>
    </row>
    <row r="42213" spans="1:13">
      <c r="A42213"/>
      <c r="B42213" s="61"/>
      <c r="C42213" s="63"/>
      <c r="D42213" s="60"/>
      <c r="E42213"/>
      <c r="F42213"/>
      <c r="G42213" s="61"/>
      <c r="H42213"/>
      <c r="I42213"/>
      <c r="J42213"/>
      <c r="K42213"/>
      <c r="L42213"/>
      <c r="M42213"/>
    </row>
    <row r="42214" spans="1:13">
      <c r="A42214"/>
      <c r="B42214" s="61"/>
      <c r="C42214" s="63"/>
      <c r="D42214" s="60"/>
      <c r="E42214"/>
      <c r="F42214"/>
      <c r="G42214" s="61"/>
      <c r="H42214"/>
      <c r="I42214"/>
      <c r="J42214"/>
      <c r="K42214"/>
      <c r="L42214"/>
      <c r="M42214"/>
    </row>
    <row r="42215" spans="1:13">
      <c r="A42215"/>
      <c r="B42215" s="61"/>
      <c r="C42215" s="63"/>
      <c r="D42215" s="60"/>
      <c r="E42215"/>
      <c r="F42215"/>
      <c r="G42215" s="61"/>
      <c r="H42215"/>
      <c r="I42215"/>
      <c r="J42215"/>
      <c r="K42215"/>
      <c r="L42215"/>
      <c r="M42215"/>
    </row>
    <row r="42216" spans="1:13">
      <c r="A42216"/>
      <c r="B42216" s="61"/>
      <c r="C42216" s="63"/>
      <c r="D42216" s="60"/>
      <c r="E42216"/>
      <c r="F42216"/>
      <c r="G42216" s="61"/>
      <c r="H42216"/>
      <c r="I42216"/>
      <c r="J42216"/>
      <c r="K42216"/>
      <c r="L42216"/>
      <c r="M42216"/>
    </row>
    <row r="42217" spans="1:13">
      <c r="A42217"/>
      <c r="B42217" s="61"/>
      <c r="C42217" s="63"/>
      <c r="D42217" s="60"/>
      <c r="E42217"/>
      <c r="F42217"/>
      <c r="G42217" s="61"/>
      <c r="H42217"/>
      <c r="I42217"/>
      <c r="J42217"/>
      <c r="K42217"/>
      <c r="L42217"/>
      <c r="M42217"/>
    </row>
    <row r="42218" spans="1:13">
      <c r="A42218"/>
      <c r="B42218" s="61"/>
      <c r="C42218" s="63"/>
      <c r="D42218" s="60"/>
      <c r="E42218"/>
      <c r="F42218"/>
      <c r="G42218" s="61"/>
      <c r="H42218"/>
      <c r="I42218"/>
      <c r="J42218"/>
      <c r="K42218"/>
      <c r="L42218"/>
      <c r="M42218"/>
    </row>
    <row r="42219" spans="1:13">
      <c r="A42219"/>
      <c r="B42219" s="61"/>
      <c r="C42219" s="63"/>
      <c r="D42219" s="60"/>
      <c r="E42219"/>
      <c r="F42219"/>
      <c r="G42219" s="61"/>
      <c r="H42219"/>
      <c r="I42219"/>
      <c r="J42219"/>
      <c r="K42219"/>
      <c r="L42219"/>
      <c r="M42219"/>
    </row>
    <row r="42220" spans="1:13">
      <c r="A42220"/>
      <c r="B42220" s="61"/>
      <c r="C42220" s="63"/>
      <c r="D42220" s="60"/>
      <c r="E42220"/>
      <c r="F42220"/>
      <c r="G42220" s="61"/>
      <c r="H42220"/>
      <c r="I42220"/>
      <c r="J42220"/>
      <c r="K42220"/>
      <c r="L42220"/>
      <c r="M42220"/>
    </row>
    <row r="42221" spans="1:13">
      <c r="A42221"/>
      <c r="B42221" s="61"/>
      <c r="C42221" s="63"/>
      <c r="D42221" s="60"/>
      <c r="E42221"/>
      <c r="F42221"/>
      <c r="G42221" s="61"/>
      <c r="H42221"/>
      <c r="I42221"/>
      <c r="J42221"/>
      <c r="K42221"/>
      <c r="L42221"/>
      <c r="M42221"/>
    </row>
    <row r="42222" spans="1:13">
      <c r="A42222"/>
      <c r="B42222" s="61"/>
      <c r="C42222" s="63"/>
      <c r="D42222" s="60"/>
      <c r="E42222"/>
      <c r="F42222"/>
      <c r="G42222" s="61"/>
      <c r="H42222"/>
      <c r="I42222"/>
      <c r="J42222"/>
      <c r="K42222"/>
      <c r="L42222"/>
      <c r="M42222"/>
    </row>
    <row r="42223" spans="1:13">
      <c r="A42223"/>
      <c r="B42223" s="61"/>
      <c r="C42223" s="63"/>
      <c r="D42223" s="60"/>
      <c r="E42223"/>
      <c r="F42223"/>
      <c r="G42223" s="61"/>
      <c r="H42223"/>
      <c r="I42223"/>
      <c r="J42223"/>
      <c r="K42223"/>
      <c r="L42223"/>
      <c r="M42223"/>
    </row>
    <row r="42224" spans="1:13">
      <c r="A42224"/>
      <c r="B42224" s="61"/>
      <c r="C42224" s="63"/>
      <c r="D42224" s="60"/>
      <c r="E42224"/>
      <c r="F42224"/>
      <c r="G42224" s="61"/>
      <c r="H42224"/>
      <c r="I42224"/>
      <c r="J42224"/>
      <c r="K42224"/>
      <c r="L42224"/>
      <c r="M42224"/>
    </row>
    <row r="42225" spans="1:13">
      <c r="A42225"/>
      <c r="B42225" s="61"/>
      <c r="C42225" s="63"/>
      <c r="D42225" s="60"/>
      <c r="E42225"/>
      <c r="F42225"/>
      <c r="G42225" s="61"/>
      <c r="H42225"/>
      <c r="I42225"/>
      <c r="J42225"/>
      <c r="K42225"/>
      <c r="L42225"/>
      <c r="M42225"/>
    </row>
    <row r="42226" spans="1:13">
      <c r="A42226"/>
      <c r="B42226" s="61"/>
      <c r="C42226" s="63"/>
      <c r="D42226" s="60"/>
      <c r="E42226"/>
      <c r="F42226"/>
      <c r="G42226" s="61"/>
      <c r="H42226"/>
      <c r="I42226"/>
      <c r="J42226"/>
      <c r="K42226"/>
      <c r="L42226"/>
      <c r="M42226"/>
    </row>
    <row r="42227" spans="1:13">
      <c r="A42227"/>
      <c r="B42227" s="61"/>
      <c r="C42227" s="63"/>
      <c r="D42227" s="60"/>
      <c r="E42227"/>
      <c r="F42227"/>
      <c r="G42227" s="61"/>
      <c r="H42227"/>
      <c r="I42227"/>
      <c r="J42227"/>
      <c r="K42227"/>
      <c r="L42227"/>
      <c r="M42227"/>
    </row>
    <row r="42228" spans="1:13">
      <c r="A42228"/>
      <c r="B42228" s="61"/>
      <c r="C42228" s="63"/>
      <c r="D42228" s="60"/>
      <c r="E42228"/>
      <c r="F42228"/>
      <c r="G42228" s="61"/>
      <c r="H42228"/>
      <c r="I42228"/>
      <c r="J42228"/>
      <c r="K42228"/>
      <c r="L42228"/>
      <c r="M42228"/>
    </row>
    <row r="42229" spans="1:13">
      <c r="A42229"/>
      <c r="B42229" s="61"/>
      <c r="C42229" s="63"/>
      <c r="D42229" s="60"/>
      <c r="E42229"/>
      <c r="F42229"/>
      <c r="G42229" s="61"/>
      <c r="H42229"/>
      <c r="I42229"/>
      <c r="J42229"/>
      <c r="K42229"/>
      <c r="L42229"/>
      <c r="M42229"/>
    </row>
    <row r="42230" spans="1:13">
      <c r="A42230"/>
      <c r="B42230" s="61"/>
      <c r="C42230" s="63"/>
      <c r="D42230" s="60"/>
      <c r="E42230"/>
      <c r="F42230"/>
      <c r="G42230" s="61"/>
      <c r="H42230"/>
      <c r="I42230"/>
      <c r="J42230"/>
      <c r="K42230"/>
      <c r="L42230"/>
      <c r="M42230"/>
    </row>
    <row r="42231" spans="1:13">
      <c r="A42231"/>
      <c r="B42231" s="61"/>
      <c r="C42231" s="63"/>
      <c r="D42231" s="60"/>
      <c r="E42231"/>
      <c r="F42231"/>
      <c r="G42231" s="61"/>
      <c r="H42231"/>
      <c r="I42231"/>
      <c r="J42231"/>
      <c r="K42231"/>
      <c r="L42231"/>
      <c r="M42231"/>
    </row>
    <row r="42232" spans="1:13">
      <c r="A42232"/>
      <c r="B42232" s="61"/>
      <c r="C42232" s="63"/>
      <c r="D42232" s="60"/>
      <c r="E42232"/>
      <c r="F42232"/>
      <c r="G42232" s="61"/>
      <c r="H42232"/>
      <c r="I42232"/>
      <c r="J42232"/>
      <c r="K42232"/>
      <c r="L42232"/>
      <c r="M42232"/>
    </row>
    <row r="42233" spans="1:13">
      <c r="A42233"/>
      <c r="B42233" s="61"/>
      <c r="C42233" s="63"/>
      <c r="D42233" s="60"/>
      <c r="E42233"/>
      <c r="F42233"/>
      <c r="G42233" s="61"/>
      <c r="H42233"/>
      <c r="I42233"/>
      <c r="J42233"/>
      <c r="K42233"/>
      <c r="L42233"/>
      <c r="M42233"/>
    </row>
    <row r="42234" spans="1:13">
      <c r="A42234"/>
      <c r="B42234" s="61"/>
      <c r="C42234" s="63"/>
      <c r="D42234" s="60"/>
      <c r="E42234"/>
      <c r="F42234"/>
      <c r="G42234" s="61"/>
      <c r="H42234"/>
      <c r="I42234"/>
      <c r="J42234"/>
      <c r="K42234"/>
      <c r="L42234"/>
      <c r="M42234"/>
    </row>
    <row r="42235" spans="1:13">
      <c r="A42235"/>
      <c r="B42235" s="61"/>
      <c r="C42235" s="63"/>
      <c r="D42235" s="60"/>
      <c r="E42235"/>
      <c r="F42235"/>
      <c r="G42235" s="61"/>
      <c r="H42235"/>
      <c r="I42235"/>
      <c r="J42235"/>
      <c r="K42235"/>
      <c r="L42235"/>
      <c r="M42235"/>
    </row>
    <row r="42236" spans="1:13">
      <c r="A42236"/>
      <c r="B42236" s="61"/>
      <c r="C42236" s="63"/>
      <c r="D42236" s="60"/>
      <c r="E42236"/>
      <c r="F42236"/>
      <c r="G42236" s="61"/>
      <c r="H42236"/>
      <c r="I42236"/>
      <c r="J42236"/>
      <c r="K42236"/>
      <c r="L42236"/>
      <c r="M42236"/>
    </row>
    <row r="42237" spans="1:13">
      <c r="A42237"/>
      <c r="B42237" s="61"/>
      <c r="C42237" s="63"/>
      <c r="D42237" s="60"/>
      <c r="E42237"/>
      <c r="F42237"/>
      <c r="G42237" s="61"/>
      <c r="H42237"/>
      <c r="I42237"/>
      <c r="J42237"/>
      <c r="K42237"/>
      <c r="L42237"/>
      <c r="M42237"/>
    </row>
    <row r="42238" spans="1:13">
      <c r="A42238"/>
      <c r="B42238" s="61"/>
      <c r="C42238" s="63"/>
      <c r="D42238" s="60"/>
      <c r="E42238"/>
      <c r="F42238"/>
      <c r="G42238" s="61"/>
      <c r="H42238"/>
      <c r="I42238"/>
      <c r="J42238"/>
      <c r="K42238"/>
      <c r="L42238"/>
      <c r="M42238"/>
    </row>
    <row r="42239" spans="1:13">
      <c r="A42239"/>
      <c r="B42239" s="61"/>
      <c r="C42239" s="63"/>
      <c r="D42239" s="60"/>
      <c r="E42239"/>
      <c r="F42239"/>
      <c r="G42239" s="61"/>
      <c r="H42239"/>
      <c r="I42239"/>
      <c r="J42239"/>
      <c r="K42239"/>
      <c r="L42239"/>
      <c r="M42239"/>
    </row>
    <row r="42240" spans="1:13">
      <c r="A42240"/>
      <c r="B42240" s="61"/>
      <c r="C42240" s="63"/>
      <c r="D42240" s="60"/>
      <c r="E42240"/>
      <c r="F42240"/>
      <c r="G42240" s="61"/>
      <c r="H42240"/>
      <c r="I42240"/>
      <c r="J42240"/>
      <c r="K42240"/>
      <c r="L42240"/>
      <c r="M42240"/>
    </row>
    <row r="42241" spans="1:13">
      <c r="A42241"/>
      <c r="B42241" s="61"/>
      <c r="C42241" s="63"/>
      <c r="D42241" s="60"/>
      <c r="E42241"/>
      <c r="F42241"/>
      <c r="G42241" s="61"/>
      <c r="H42241"/>
      <c r="I42241"/>
      <c r="J42241"/>
      <c r="K42241"/>
      <c r="L42241"/>
      <c r="M42241"/>
    </row>
    <row r="42242" spans="1:13">
      <c r="A42242"/>
      <c r="B42242" s="61"/>
      <c r="C42242" s="63"/>
      <c r="D42242" s="60"/>
      <c r="E42242"/>
      <c r="F42242"/>
      <c r="G42242" s="61"/>
      <c r="H42242"/>
      <c r="I42242"/>
      <c r="J42242"/>
      <c r="K42242"/>
      <c r="L42242"/>
      <c r="M42242"/>
    </row>
    <row r="42243" spans="1:13">
      <c r="A42243"/>
      <c r="B42243" s="61"/>
      <c r="C42243" s="63"/>
      <c r="D42243" s="60"/>
      <c r="E42243"/>
      <c r="F42243"/>
      <c r="G42243" s="61"/>
      <c r="H42243"/>
      <c r="I42243"/>
      <c r="J42243"/>
      <c r="K42243"/>
      <c r="L42243"/>
      <c r="M42243"/>
    </row>
    <row r="42244" spans="1:13">
      <c r="A42244"/>
      <c r="B42244" s="61"/>
      <c r="C42244" s="63"/>
      <c r="D42244" s="60"/>
      <c r="E42244"/>
      <c r="F42244"/>
      <c r="G42244" s="61"/>
      <c r="H42244"/>
      <c r="I42244"/>
      <c r="J42244"/>
      <c r="K42244"/>
      <c r="L42244"/>
      <c r="M42244"/>
    </row>
    <row r="42245" spans="1:13">
      <c r="A42245"/>
      <c r="B42245" s="61"/>
      <c r="C42245" s="63"/>
      <c r="D42245" s="60"/>
      <c r="E42245"/>
      <c r="F42245"/>
      <c r="G42245" s="61"/>
      <c r="H42245"/>
      <c r="I42245"/>
      <c r="J42245"/>
      <c r="K42245"/>
      <c r="L42245"/>
      <c r="M42245"/>
    </row>
    <row r="42246" spans="1:13">
      <c r="A42246"/>
      <c r="B42246" s="61"/>
      <c r="C42246" s="63"/>
      <c r="D42246" s="60"/>
      <c r="E42246"/>
      <c r="F42246"/>
      <c r="G42246" s="61"/>
      <c r="H42246"/>
      <c r="I42246"/>
      <c r="J42246"/>
      <c r="K42246"/>
      <c r="L42246"/>
      <c r="M42246"/>
    </row>
    <row r="42247" spans="1:13">
      <c r="A42247"/>
      <c r="B42247" s="61"/>
      <c r="C42247" s="63"/>
      <c r="D42247" s="60"/>
      <c r="E42247"/>
      <c r="F42247"/>
      <c r="G42247" s="61"/>
      <c r="H42247"/>
      <c r="I42247"/>
      <c r="J42247"/>
      <c r="K42247"/>
      <c r="L42247"/>
      <c r="M42247"/>
    </row>
    <row r="42248" spans="1:13">
      <c r="A42248"/>
      <c r="B42248" s="61"/>
      <c r="C42248" s="63"/>
      <c r="D42248" s="60"/>
      <c r="E42248"/>
      <c r="F42248"/>
      <c r="G42248" s="61"/>
      <c r="H42248"/>
      <c r="I42248"/>
      <c r="J42248"/>
      <c r="K42248"/>
      <c r="L42248"/>
      <c r="M42248"/>
    </row>
    <row r="42249" spans="1:13">
      <c r="A42249"/>
      <c r="B42249" s="61"/>
      <c r="C42249" s="63"/>
      <c r="D42249" s="60"/>
      <c r="E42249"/>
      <c r="F42249"/>
      <c r="G42249" s="61"/>
      <c r="H42249"/>
      <c r="I42249"/>
      <c r="J42249"/>
      <c r="K42249"/>
      <c r="L42249"/>
      <c r="M42249"/>
    </row>
    <row r="42250" spans="1:13">
      <c r="A42250"/>
      <c r="B42250" s="61"/>
      <c r="C42250" s="63"/>
      <c r="D42250" s="60"/>
      <c r="E42250"/>
      <c r="F42250"/>
      <c r="G42250" s="61"/>
      <c r="H42250"/>
      <c r="I42250"/>
      <c r="J42250"/>
      <c r="K42250"/>
      <c r="L42250"/>
      <c r="M42250"/>
    </row>
    <row r="42251" spans="1:13">
      <c r="A42251"/>
      <c r="B42251" s="61"/>
      <c r="C42251" s="63"/>
      <c r="D42251" s="60"/>
      <c r="E42251"/>
      <c r="F42251"/>
      <c r="G42251" s="61"/>
      <c r="H42251"/>
      <c r="I42251"/>
      <c r="J42251"/>
      <c r="K42251"/>
      <c r="L42251"/>
      <c r="M42251"/>
    </row>
    <row r="42252" spans="1:13">
      <c r="A42252"/>
      <c r="B42252" s="61"/>
      <c r="C42252" s="63"/>
      <c r="D42252" s="60"/>
      <c r="E42252"/>
      <c r="F42252"/>
      <c r="G42252" s="61"/>
      <c r="H42252"/>
      <c r="I42252"/>
      <c r="J42252"/>
      <c r="K42252"/>
      <c r="L42252"/>
      <c r="M42252"/>
    </row>
    <row r="42253" spans="1:13">
      <c r="A42253"/>
      <c r="B42253" s="61"/>
      <c r="C42253" s="63"/>
      <c r="D42253" s="60"/>
      <c r="E42253"/>
      <c r="F42253"/>
      <c r="G42253" s="61"/>
      <c r="H42253"/>
      <c r="I42253"/>
      <c r="J42253"/>
      <c r="K42253"/>
      <c r="L42253"/>
      <c r="M42253"/>
    </row>
    <row r="42254" spans="1:13">
      <c r="A42254"/>
      <c r="B42254" s="61"/>
      <c r="C42254" s="63"/>
      <c r="D42254" s="60"/>
      <c r="E42254"/>
      <c r="F42254"/>
      <c r="G42254" s="61"/>
      <c r="H42254"/>
      <c r="I42254"/>
      <c r="J42254"/>
      <c r="K42254"/>
      <c r="L42254"/>
      <c r="M42254"/>
    </row>
    <row r="42255" spans="1:13">
      <c r="A42255"/>
      <c r="B42255" s="61"/>
      <c r="C42255" s="63"/>
      <c r="D42255" s="60"/>
      <c r="E42255"/>
      <c r="F42255"/>
      <c r="G42255" s="61"/>
      <c r="H42255"/>
      <c r="I42255"/>
      <c r="J42255"/>
      <c r="K42255"/>
      <c r="L42255"/>
      <c r="M42255"/>
    </row>
    <row r="42256" spans="1:13">
      <c r="A42256"/>
      <c r="B42256" s="61"/>
      <c r="C42256" s="63"/>
      <c r="D42256" s="60"/>
      <c r="E42256"/>
      <c r="F42256"/>
      <c r="G42256" s="61"/>
      <c r="H42256"/>
      <c r="I42256"/>
      <c r="J42256"/>
      <c r="K42256"/>
      <c r="L42256"/>
      <c r="M42256"/>
    </row>
    <row r="42257" spans="1:13">
      <c r="A42257"/>
      <c r="B42257" s="61"/>
      <c r="C42257" s="63"/>
      <c r="D42257" s="60"/>
      <c r="E42257"/>
      <c r="F42257"/>
      <c r="G42257" s="61"/>
      <c r="H42257"/>
      <c r="I42257"/>
      <c r="J42257"/>
      <c r="K42257"/>
      <c r="L42257"/>
      <c r="M42257"/>
    </row>
    <row r="42258" spans="1:13">
      <c r="A42258"/>
      <c r="B42258" s="61"/>
      <c r="C42258" s="63"/>
      <c r="D42258" s="60"/>
      <c r="E42258"/>
      <c r="F42258"/>
      <c r="G42258" s="61"/>
      <c r="H42258"/>
      <c r="I42258"/>
      <c r="J42258"/>
      <c r="K42258"/>
      <c r="L42258"/>
      <c r="M42258"/>
    </row>
    <row r="42259" spans="1:13">
      <c r="A42259"/>
      <c r="B42259" s="61"/>
      <c r="C42259" s="63"/>
      <c r="D42259" s="60"/>
      <c r="E42259"/>
      <c r="F42259"/>
      <c r="G42259" s="61"/>
      <c r="H42259"/>
      <c r="I42259"/>
      <c r="J42259"/>
      <c r="K42259"/>
      <c r="L42259"/>
      <c r="M42259"/>
    </row>
    <row r="42260" spans="1:13">
      <c r="A42260"/>
      <c r="B42260" s="61"/>
      <c r="C42260" s="63"/>
      <c r="D42260" s="60"/>
      <c r="E42260"/>
      <c r="F42260"/>
      <c r="G42260" s="61"/>
      <c r="H42260"/>
      <c r="I42260"/>
      <c r="J42260"/>
      <c r="K42260"/>
      <c r="L42260"/>
      <c r="M42260"/>
    </row>
    <row r="42261" spans="1:13">
      <c r="A42261"/>
      <c r="B42261" s="61"/>
      <c r="C42261" s="63"/>
      <c r="D42261" s="60"/>
      <c r="E42261"/>
      <c r="F42261"/>
      <c r="G42261" s="61"/>
      <c r="H42261"/>
      <c r="I42261"/>
      <c r="J42261"/>
      <c r="K42261"/>
      <c r="L42261"/>
      <c r="M42261"/>
    </row>
    <row r="42262" spans="1:13">
      <c r="A42262"/>
      <c r="B42262" s="61"/>
      <c r="C42262" s="63"/>
      <c r="D42262" s="60"/>
      <c r="E42262"/>
      <c r="F42262"/>
      <c r="G42262" s="61"/>
      <c r="H42262"/>
      <c r="I42262"/>
      <c r="J42262"/>
      <c r="K42262"/>
      <c r="L42262"/>
      <c r="M42262"/>
    </row>
    <row r="42263" spans="1:13">
      <c r="A42263"/>
      <c r="B42263" s="61"/>
      <c r="C42263" s="63"/>
      <c r="D42263" s="60"/>
      <c r="E42263"/>
      <c r="F42263"/>
      <c r="G42263" s="61"/>
      <c r="H42263"/>
      <c r="I42263"/>
      <c r="J42263"/>
      <c r="K42263"/>
      <c r="L42263"/>
      <c r="M42263"/>
    </row>
    <row r="42264" spans="1:13">
      <c r="A42264"/>
      <c r="B42264" s="61"/>
      <c r="C42264" s="63"/>
      <c r="D42264" s="60"/>
      <c r="E42264"/>
      <c r="F42264"/>
      <c r="G42264" s="61"/>
      <c r="H42264"/>
      <c r="I42264"/>
      <c r="J42264"/>
      <c r="K42264"/>
      <c r="L42264"/>
      <c r="M42264"/>
    </row>
    <row r="42265" spans="1:13">
      <c r="A42265"/>
      <c r="B42265" s="61"/>
      <c r="C42265" s="63"/>
      <c r="D42265" s="60"/>
      <c r="E42265"/>
      <c r="F42265"/>
      <c r="G42265" s="61"/>
      <c r="H42265"/>
      <c r="I42265"/>
      <c r="J42265"/>
      <c r="K42265"/>
      <c r="L42265"/>
      <c r="M42265"/>
    </row>
    <row r="42266" spans="1:13">
      <c r="A42266"/>
      <c r="B42266" s="61"/>
      <c r="C42266" s="63"/>
      <c r="D42266" s="60"/>
      <c r="E42266"/>
      <c r="F42266"/>
      <c r="G42266" s="61"/>
      <c r="H42266"/>
      <c r="I42266"/>
      <c r="J42266"/>
      <c r="K42266"/>
      <c r="L42266"/>
      <c r="M42266"/>
    </row>
    <row r="42267" spans="1:13">
      <c r="A42267"/>
      <c r="B42267" s="61"/>
      <c r="C42267" s="63"/>
      <c r="D42267" s="60"/>
      <c r="E42267"/>
      <c r="F42267"/>
      <c r="G42267" s="61"/>
      <c r="H42267"/>
      <c r="I42267"/>
      <c r="J42267"/>
      <c r="K42267"/>
      <c r="L42267"/>
      <c r="M42267"/>
    </row>
    <row r="42268" spans="1:13">
      <c r="A42268"/>
      <c r="B42268" s="61"/>
      <c r="C42268" s="63"/>
      <c r="D42268" s="60"/>
      <c r="E42268"/>
      <c r="F42268"/>
      <c r="G42268" s="61"/>
      <c r="H42268"/>
      <c r="I42268"/>
      <c r="J42268"/>
      <c r="K42268"/>
      <c r="L42268"/>
      <c r="M42268"/>
    </row>
    <row r="42269" spans="1:13">
      <c r="A42269"/>
      <c r="B42269" s="61"/>
      <c r="C42269" s="63"/>
      <c r="D42269" s="60"/>
      <c r="E42269"/>
      <c r="F42269"/>
      <c r="G42269" s="61"/>
      <c r="H42269"/>
      <c r="I42269"/>
      <c r="J42269"/>
      <c r="K42269"/>
      <c r="L42269"/>
      <c r="M42269"/>
    </row>
    <row r="42270" spans="1:13">
      <c r="A42270"/>
      <c r="B42270" s="61"/>
      <c r="C42270" s="63"/>
      <c r="D42270" s="60"/>
      <c r="E42270"/>
      <c r="F42270"/>
      <c r="G42270" s="61"/>
      <c r="H42270"/>
      <c r="I42270"/>
      <c r="J42270"/>
      <c r="K42270"/>
      <c r="L42270"/>
      <c r="M42270"/>
    </row>
    <row r="42271" spans="1:13">
      <c r="A42271"/>
      <c r="B42271" s="61"/>
      <c r="C42271" s="63"/>
      <c r="D42271" s="60"/>
      <c r="E42271"/>
      <c r="F42271"/>
      <c r="G42271" s="61"/>
      <c r="H42271"/>
      <c r="I42271"/>
      <c r="J42271"/>
      <c r="K42271"/>
      <c r="L42271"/>
      <c r="M42271"/>
    </row>
    <row r="42272" spans="1:13">
      <c r="A42272"/>
      <c r="B42272" s="61"/>
      <c r="C42272" s="63"/>
      <c r="D42272" s="60"/>
      <c r="E42272"/>
      <c r="F42272"/>
      <c r="G42272" s="61"/>
      <c r="H42272"/>
      <c r="I42272"/>
      <c r="J42272"/>
      <c r="K42272"/>
      <c r="L42272"/>
      <c r="M42272"/>
    </row>
    <row r="42273" spans="1:13">
      <c r="A42273"/>
      <c r="B42273" s="61"/>
      <c r="C42273" s="63"/>
      <c r="D42273" s="60"/>
      <c r="E42273"/>
      <c r="F42273"/>
      <c r="G42273" s="61"/>
      <c r="H42273"/>
      <c r="I42273"/>
      <c r="J42273"/>
      <c r="K42273"/>
      <c r="L42273"/>
      <c r="M42273"/>
    </row>
    <row r="42274" spans="1:13">
      <c r="A42274"/>
      <c r="B42274" s="61"/>
      <c r="C42274" s="63"/>
      <c r="D42274" s="60"/>
      <c r="E42274"/>
      <c r="F42274"/>
      <c r="G42274" s="61"/>
      <c r="H42274"/>
      <c r="I42274"/>
      <c r="J42274"/>
      <c r="K42274"/>
      <c r="L42274"/>
      <c r="M42274"/>
    </row>
    <row r="42275" spans="1:13">
      <c r="A42275"/>
      <c r="B42275" s="61"/>
      <c r="C42275" s="63"/>
      <c r="D42275" s="60"/>
      <c r="E42275"/>
      <c r="F42275"/>
      <c r="G42275" s="61"/>
      <c r="H42275"/>
      <c r="I42275"/>
      <c r="J42275"/>
      <c r="K42275"/>
      <c r="L42275"/>
      <c r="M42275"/>
    </row>
    <row r="42276" spans="1:13">
      <c r="A42276"/>
      <c r="B42276" s="61"/>
      <c r="C42276" s="63"/>
      <c r="D42276" s="60"/>
      <c r="E42276"/>
      <c r="F42276"/>
      <c r="G42276" s="61"/>
      <c r="H42276"/>
      <c r="I42276"/>
      <c r="J42276"/>
      <c r="K42276"/>
      <c r="L42276"/>
      <c r="M42276"/>
    </row>
    <row r="42277" spans="1:13">
      <c r="A42277"/>
      <c r="B42277" s="61"/>
      <c r="C42277" s="63"/>
      <c r="D42277" s="60"/>
      <c r="E42277"/>
      <c r="F42277"/>
      <c r="G42277" s="61"/>
      <c r="H42277"/>
      <c r="I42277"/>
      <c r="J42277"/>
      <c r="K42277"/>
      <c r="L42277"/>
      <c r="M42277"/>
    </row>
    <row r="42278" spans="1:13">
      <c r="A42278"/>
      <c r="B42278" s="61"/>
      <c r="C42278" s="63"/>
      <c r="D42278" s="60"/>
      <c r="E42278"/>
      <c r="F42278"/>
      <c r="G42278" s="61"/>
      <c r="H42278"/>
      <c r="I42278"/>
      <c r="J42278"/>
      <c r="K42278"/>
      <c r="L42278"/>
      <c r="M42278"/>
    </row>
    <row r="42279" spans="1:13">
      <c r="A42279"/>
      <c r="B42279" s="61"/>
      <c r="C42279" s="63"/>
      <c r="D42279" s="60"/>
      <c r="E42279"/>
      <c r="F42279"/>
      <c r="G42279" s="61"/>
      <c r="H42279"/>
      <c r="I42279"/>
      <c r="J42279"/>
      <c r="K42279"/>
      <c r="L42279"/>
      <c r="M42279"/>
    </row>
    <row r="42280" spans="1:13">
      <c r="A42280"/>
      <c r="B42280" s="61"/>
      <c r="C42280" s="63"/>
      <c r="D42280" s="60"/>
      <c r="E42280"/>
      <c r="F42280"/>
      <c r="G42280" s="61"/>
      <c r="H42280"/>
      <c r="I42280"/>
      <c r="J42280"/>
      <c r="K42280"/>
      <c r="L42280"/>
      <c r="M42280"/>
    </row>
    <row r="42281" spans="1:13">
      <c r="A42281"/>
      <c r="B42281" s="61"/>
      <c r="C42281" s="63"/>
      <c r="D42281" s="60"/>
      <c r="E42281"/>
      <c r="F42281"/>
      <c r="G42281" s="61"/>
      <c r="H42281"/>
      <c r="I42281"/>
      <c r="J42281"/>
      <c r="K42281"/>
      <c r="L42281"/>
      <c r="M42281"/>
    </row>
    <row r="42282" spans="1:13">
      <c r="A42282"/>
      <c r="B42282" s="61"/>
      <c r="C42282" s="63"/>
      <c r="D42282" s="60"/>
      <c r="E42282"/>
      <c r="F42282"/>
      <c r="G42282" s="61"/>
      <c r="H42282"/>
      <c r="I42282"/>
      <c r="J42282"/>
      <c r="K42282"/>
      <c r="L42282"/>
      <c r="M42282"/>
    </row>
    <row r="42283" spans="1:13">
      <c r="A42283"/>
      <c r="B42283" s="61"/>
      <c r="C42283" s="63"/>
      <c r="D42283" s="60"/>
      <c r="E42283"/>
      <c r="F42283"/>
      <c r="G42283" s="61"/>
      <c r="H42283"/>
      <c r="I42283"/>
      <c r="J42283"/>
      <c r="K42283"/>
      <c r="L42283"/>
      <c r="M42283"/>
    </row>
    <row r="42284" spans="1:13">
      <c r="A42284"/>
      <c r="B42284" s="61"/>
      <c r="C42284" s="63"/>
      <c r="D42284" s="60"/>
      <c r="E42284"/>
      <c r="F42284"/>
      <c r="G42284" s="61"/>
      <c r="H42284"/>
      <c r="I42284"/>
      <c r="J42284"/>
      <c r="K42284"/>
      <c r="L42284"/>
      <c r="M42284"/>
    </row>
    <row r="42285" spans="1:13">
      <c r="A42285"/>
      <c r="B42285" s="61"/>
      <c r="C42285" s="63"/>
      <c r="D42285" s="60"/>
      <c r="E42285"/>
      <c r="F42285"/>
      <c r="G42285" s="61"/>
      <c r="H42285"/>
      <c r="I42285"/>
      <c r="J42285"/>
      <c r="K42285"/>
      <c r="L42285"/>
      <c r="M42285"/>
    </row>
    <row r="42286" spans="1:13">
      <c r="A42286"/>
      <c r="B42286" s="61"/>
      <c r="C42286" s="63"/>
      <c r="D42286" s="60"/>
      <c r="E42286"/>
      <c r="F42286"/>
      <c r="G42286" s="61"/>
      <c r="H42286"/>
      <c r="I42286"/>
      <c r="J42286"/>
      <c r="K42286"/>
      <c r="L42286"/>
      <c r="M42286"/>
    </row>
    <row r="42287" spans="1:13">
      <c r="A42287"/>
      <c r="B42287" s="61"/>
      <c r="C42287" s="63"/>
      <c r="D42287" s="60"/>
      <c r="E42287"/>
      <c r="F42287"/>
      <c r="G42287" s="61"/>
      <c r="H42287"/>
      <c r="I42287"/>
      <c r="J42287"/>
      <c r="K42287"/>
      <c r="L42287"/>
      <c r="M42287"/>
    </row>
    <row r="42288" spans="1:13">
      <c r="A42288"/>
      <c r="B42288" s="61"/>
      <c r="C42288" s="63"/>
      <c r="D42288" s="60"/>
      <c r="E42288"/>
      <c r="F42288"/>
      <c r="G42288" s="61"/>
      <c r="H42288"/>
      <c r="I42288"/>
      <c r="J42288"/>
      <c r="K42288"/>
      <c r="L42288"/>
      <c r="M42288"/>
    </row>
    <row r="42289" spans="1:13">
      <c r="A42289"/>
      <c r="B42289" s="61"/>
      <c r="C42289" s="63"/>
      <c r="D42289" s="60"/>
      <c r="E42289"/>
      <c r="F42289"/>
      <c r="G42289" s="61"/>
      <c r="H42289"/>
      <c r="I42289"/>
      <c r="J42289"/>
      <c r="K42289"/>
      <c r="L42289"/>
      <c r="M42289"/>
    </row>
    <row r="42290" spans="1:13">
      <c r="A42290"/>
      <c r="B42290" s="61"/>
      <c r="C42290" s="63"/>
      <c r="D42290" s="60"/>
      <c r="E42290"/>
      <c r="F42290"/>
      <c r="G42290" s="61"/>
      <c r="H42290"/>
      <c r="I42290"/>
      <c r="J42290"/>
      <c r="K42290"/>
      <c r="L42290"/>
      <c r="M42290"/>
    </row>
    <row r="42291" spans="1:13">
      <c r="A42291"/>
      <c r="B42291" s="61"/>
      <c r="C42291" s="63"/>
      <c r="D42291" s="60"/>
      <c r="E42291"/>
      <c r="F42291"/>
      <c r="G42291" s="61"/>
      <c r="H42291"/>
      <c r="I42291"/>
      <c r="J42291"/>
      <c r="K42291"/>
      <c r="L42291"/>
      <c r="M42291"/>
    </row>
    <row r="42292" spans="1:13">
      <c r="A42292"/>
      <c r="B42292" s="61"/>
      <c r="C42292" s="63"/>
      <c r="D42292" s="60"/>
      <c r="E42292"/>
      <c r="F42292"/>
      <c r="G42292" s="61"/>
      <c r="H42292"/>
      <c r="I42292"/>
      <c r="J42292"/>
      <c r="K42292"/>
      <c r="L42292"/>
      <c r="M42292"/>
    </row>
    <row r="42293" spans="1:13">
      <c r="A42293"/>
      <c r="B42293" s="61"/>
      <c r="C42293" s="63"/>
      <c r="D42293" s="60"/>
      <c r="E42293"/>
      <c r="F42293"/>
      <c r="G42293" s="61"/>
      <c r="H42293"/>
      <c r="I42293"/>
      <c r="J42293"/>
      <c r="K42293"/>
      <c r="L42293"/>
      <c r="M42293"/>
    </row>
    <row r="42294" spans="1:13">
      <c r="A42294"/>
      <c r="B42294" s="61"/>
      <c r="C42294" s="63"/>
      <c r="D42294" s="60"/>
      <c r="E42294"/>
      <c r="F42294"/>
      <c r="G42294" s="61"/>
      <c r="H42294"/>
      <c r="I42294"/>
      <c r="J42294"/>
      <c r="K42294"/>
      <c r="L42294"/>
      <c r="M42294"/>
    </row>
    <row r="42295" spans="1:13">
      <c r="A42295"/>
      <c r="B42295" s="61"/>
      <c r="C42295" s="63"/>
      <c r="D42295" s="60"/>
      <c r="E42295"/>
      <c r="F42295"/>
      <c r="G42295" s="61"/>
      <c r="H42295"/>
      <c r="I42295"/>
      <c r="J42295"/>
      <c r="K42295"/>
      <c r="L42295"/>
      <c r="M42295"/>
    </row>
    <row r="42296" spans="1:13">
      <c r="A42296"/>
      <c r="B42296" s="61"/>
      <c r="C42296" s="63"/>
      <c r="D42296" s="60"/>
      <c r="E42296"/>
      <c r="F42296"/>
      <c r="G42296" s="61"/>
      <c r="H42296"/>
      <c r="I42296"/>
      <c r="J42296"/>
      <c r="K42296"/>
      <c r="L42296"/>
      <c r="M42296"/>
    </row>
    <row r="42297" spans="1:13">
      <c r="A42297"/>
      <c r="B42297" s="61"/>
      <c r="C42297" s="63"/>
      <c r="D42297" s="60"/>
      <c r="E42297"/>
      <c r="F42297"/>
      <c r="G42297" s="61"/>
      <c r="H42297"/>
      <c r="I42297"/>
      <c r="J42297"/>
      <c r="K42297"/>
      <c r="L42297"/>
      <c r="M42297"/>
    </row>
    <row r="42298" spans="1:13">
      <c r="A42298"/>
      <c r="B42298" s="61"/>
      <c r="C42298" s="63"/>
      <c r="D42298" s="60"/>
      <c r="E42298"/>
      <c r="F42298"/>
      <c r="G42298" s="61"/>
      <c r="H42298"/>
      <c r="I42298"/>
      <c r="J42298"/>
      <c r="K42298"/>
      <c r="L42298"/>
      <c r="M42298"/>
    </row>
    <row r="42299" spans="1:13">
      <c r="A42299"/>
      <c r="B42299" s="61"/>
      <c r="C42299" s="63"/>
      <c r="D42299" s="60"/>
      <c r="E42299"/>
      <c r="F42299"/>
      <c r="G42299" s="61"/>
      <c r="H42299"/>
      <c r="I42299"/>
      <c r="J42299"/>
      <c r="K42299"/>
      <c r="L42299"/>
      <c r="M42299"/>
    </row>
    <row r="42300" spans="1:13">
      <c r="A42300"/>
      <c r="B42300" s="61"/>
      <c r="C42300" s="63"/>
      <c r="D42300" s="60"/>
      <c r="E42300"/>
      <c r="F42300"/>
      <c r="G42300" s="61"/>
      <c r="H42300"/>
      <c r="I42300"/>
      <c r="J42300"/>
      <c r="K42300"/>
      <c r="L42300"/>
      <c r="M42300"/>
    </row>
    <row r="42301" spans="1:13">
      <c r="A42301"/>
      <c r="B42301" s="61"/>
      <c r="C42301" s="63"/>
      <c r="D42301" s="60"/>
      <c r="E42301"/>
      <c r="F42301"/>
      <c r="G42301" s="61"/>
      <c r="H42301"/>
      <c r="I42301"/>
      <c r="J42301"/>
      <c r="K42301"/>
      <c r="L42301"/>
      <c r="M42301"/>
    </row>
    <row r="42302" spans="1:13">
      <c r="A42302"/>
      <c r="B42302" s="61"/>
      <c r="C42302" s="63"/>
      <c r="D42302" s="60"/>
      <c r="E42302"/>
      <c r="F42302"/>
      <c r="G42302" s="61"/>
      <c r="H42302"/>
      <c r="I42302"/>
      <c r="J42302"/>
      <c r="K42302"/>
      <c r="L42302"/>
      <c r="M42302"/>
    </row>
    <row r="42303" spans="1:13">
      <c r="A42303"/>
      <c r="B42303" s="61"/>
      <c r="C42303" s="63"/>
      <c r="D42303" s="60"/>
      <c r="E42303"/>
      <c r="F42303"/>
      <c r="G42303" s="61"/>
      <c r="H42303"/>
      <c r="I42303"/>
      <c r="J42303"/>
      <c r="K42303"/>
      <c r="L42303"/>
      <c r="M42303"/>
    </row>
    <row r="42304" spans="1:13">
      <c r="A42304"/>
      <c r="B42304" s="61"/>
      <c r="C42304" s="63"/>
      <c r="D42304" s="60"/>
      <c r="E42304"/>
      <c r="F42304"/>
      <c r="G42304" s="61"/>
      <c r="H42304"/>
      <c r="I42304"/>
      <c r="J42304"/>
      <c r="K42304"/>
      <c r="L42304"/>
      <c r="M42304"/>
    </row>
    <row r="42305" spans="1:13">
      <c r="A42305"/>
      <c r="B42305" s="61"/>
      <c r="C42305" s="63"/>
      <c r="D42305" s="60"/>
      <c r="E42305"/>
      <c r="F42305"/>
      <c r="G42305" s="61"/>
      <c r="H42305"/>
      <c r="I42305"/>
      <c r="J42305"/>
      <c r="K42305"/>
      <c r="L42305"/>
      <c r="M42305"/>
    </row>
    <row r="42306" spans="1:13">
      <c r="A42306"/>
      <c r="B42306" s="61"/>
      <c r="C42306" s="63"/>
      <c r="D42306" s="60"/>
      <c r="E42306"/>
      <c r="F42306"/>
      <c r="G42306" s="61"/>
      <c r="H42306"/>
      <c r="I42306"/>
      <c r="J42306"/>
      <c r="K42306"/>
      <c r="L42306"/>
      <c r="M42306"/>
    </row>
    <row r="42307" spans="1:13">
      <c r="A42307"/>
      <c r="B42307" s="61"/>
      <c r="C42307" s="63"/>
      <c r="D42307" s="60"/>
      <c r="E42307"/>
      <c r="F42307"/>
      <c r="G42307" s="61"/>
      <c r="H42307"/>
      <c r="I42307"/>
      <c r="J42307"/>
      <c r="K42307"/>
      <c r="L42307"/>
      <c r="M42307"/>
    </row>
    <row r="42308" spans="1:13">
      <c r="A42308"/>
      <c r="B42308" s="61"/>
      <c r="C42308" s="63"/>
      <c r="D42308" s="60"/>
      <c r="E42308"/>
      <c r="F42308"/>
      <c r="G42308" s="61"/>
      <c r="H42308"/>
      <c r="I42308"/>
      <c r="J42308"/>
      <c r="K42308"/>
      <c r="L42308"/>
      <c r="M42308"/>
    </row>
    <row r="42309" spans="1:13">
      <c r="A42309"/>
      <c r="B42309" s="61"/>
      <c r="C42309" s="63"/>
      <c r="D42309" s="60"/>
      <c r="E42309"/>
      <c r="F42309"/>
      <c r="G42309" s="61"/>
      <c r="H42309"/>
      <c r="I42309"/>
      <c r="J42309"/>
      <c r="K42309"/>
      <c r="L42309"/>
      <c r="M42309"/>
    </row>
    <row r="42310" spans="1:13">
      <c r="A42310"/>
      <c r="B42310" s="61"/>
      <c r="C42310" s="63"/>
      <c r="D42310" s="60"/>
      <c r="E42310"/>
      <c r="F42310"/>
      <c r="G42310" s="61"/>
      <c r="H42310"/>
      <c r="I42310"/>
      <c r="J42310"/>
      <c r="K42310"/>
      <c r="L42310"/>
      <c r="M42310"/>
    </row>
    <row r="42311" spans="1:13">
      <c r="A42311"/>
      <c r="B42311" s="61"/>
      <c r="C42311" s="63"/>
      <c r="D42311" s="60"/>
      <c r="E42311"/>
      <c r="F42311"/>
      <c r="G42311" s="61"/>
      <c r="H42311"/>
      <c r="I42311"/>
      <c r="J42311"/>
      <c r="K42311"/>
      <c r="L42311"/>
      <c r="M42311"/>
    </row>
    <row r="42312" spans="1:13">
      <c r="A42312"/>
      <c r="B42312" s="61"/>
      <c r="C42312" s="63"/>
      <c r="D42312" s="60"/>
      <c r="E42312"/>
      <c r="F42312"/>
      <c r="G42312" s="61"/>
      <c r="H42312"/>
      <c r="I42312"/>
      <c r="J42312"/>
      <c r="K42312"/>
      <c r="L42312"/>
      <c r="M42312"/>
    </row>
    <row r="42313" spans="1:13">
      <c r="A42313"/>
      <c r="B42313" s="61"/>
      <c r="C42313" s="63"/>
      <c r="D42313" s="60"/>
      <c r="E42313"/>
      <c r="F42313"/>
      <c r="G42313" s="61"/>
      <c r="H42313"/>
      <c r="I42313"/>
      <c r="J42313"/>
      <c r="K42313"/>
      <c r="L42313"/>
      <c r="M42313"/>
    </row>
    <row r="42314" spans="1:13">
      <c r="A42314"/>
      <c r="B42314" s="61"/>
      <c r="C42314" s="63"/>
      <c r="D42314" s="60"/>
      <c r="E42314"/>
      <c r="F42314"/>
      <c r="G42314" s="61"/>
      <c r="H42314"/>
      <c r="I42314"/>
      <c r="J42314"/>
      <c r="K42314"/>
      <c r="L42314"/>
      <c r="M42314"/>
    </row>
    <row r="42315" spans="1:13">
      <c r="A42315"/>
      <c r="B42315" s="61"/>
      <c r="C42315" s="63"/>
      <c r="D42315" s="60"/>
      <c r="E42315"/>
      <c r="F42315"/>
      <c r="G42315" s="61"/>
      <c r="H42315"/>
      <c r="I42315"/>
      <c r="J42315"/>
      <c r="K42315"/>
      <c r="L42315"/>
      <c r="M42315"/>
    </row>
    <row r="42316" spans="1:13">
      <c r="A42316"/>
      <c r="B42316" s="61"/>
      <c r="C42316" s="63"/>
      <c r="D42316" s="60"/>
      <c r="E42316"/>
      <c r="F42316"/>
      <c r="G42316" s="61"/>
      <c r="H42316"/>
      <c r="I42316"/>
      <c r="J42316"/>
      <c r="K42316"/>
      <c r="L42316"/>
      <c r="M42316"/>
    </row>
    <row r="42317" spans="1:13">
      <c r="A42317"/>
      <c r="B42317" s="61"/>
      <c r="C42317" s="63"/>
      <c r="D42317" s="60"/>
      <c r="E42317"/>
      <c r="F42317"/>
      <c r="G42317" s="61"/>
      <c r="H42317"/>
      <c r="I42317"/>
      <c r="J42317"/>
      <c r="K42317"/>
      <c r="L42317"/>
      <c r="M42317"/>
    </row>
    <row r="42318" spans="1:13">
      <c r="A42318"/>
      <c r="B42318" s="61"/>
      <c r="C42318" s="63"/>
      <c r="D42318" s="60"/>
      <c r="E42318"/>
      <c r="F42318"/>
      <c r="G42318" s="61"/>
      <c r="H42318"/>
      <c r="I42318"/>
      <c r="J42318"/>
      <c r="K42318"/>
      <c r="L42318"/>
      <c r="M42318"/>
    </row>
    <row r="42319" spans="1:13">
      <c r="A42319"/>
      <c r="B42319" s="61"/>
      <c r="C42319" s="63"/>
      <c r="D42319" s="60"/>
      <c r="E42319"/>
      <c r="F42319"/>
      <c r="G42319" s="61"/>
      <c r="H42319"/>
      <c r="I42319"/>
      <c r="J42319"/>
      <c r="K42319"/>
      <c r="L42319"/>
      <c r="M42319"/>
    </row>
    <row r="42320" spans="1:13">
      <c r="A42320"/>
      <c r="B42320" s="61"/>
      <c r="C42320" s="63"/>
      <c r="D42320" s="60"/>
      <c r="E42320"/>
      <c r="F42320"/>
      <c r="G42320" s="61"/>
      <c r="H42320"/>
      <c r="I42320"/>
      <c r="J42320"/>
      <c r="K42320"/>
      <c r="L42320"/>
      <c r="M42320"/>
    </row>
    <row r="42321" spans="1:13">
      <c r="A42321"/>
      <c r="B42321" s="61"/>
      <c r="C42321" s="63"/>
      <c r="D42321" s="60"/>
      <c r="E42321"/>
      <c r="F42321"/>
      <c r="G42321" s="61"/>
      <c r="H42321"/>
      <c r="I42321"/>
      <c r="J42321"/>
      <c r="K42321"/>
      <c r="L42321"/>
      <c r="M42321"/>
    </row>
    <row r="42322" spans="1:13">
      <c r="A42322"/>
      <c r="B42322" s="61"/>
      <c r="C42322" s="63"/>
      <c r="D42322" s="60"/>
      <c r="E42322"/>
      <c r="F42322"/>
      <c r="G42322" s="61"/>
      <c r="H42322"/>
      <c r="I42322"/>
      <c r="J42322"/>
      <c r="K42322"/>
      <c r="L42322"/>
      <c r="M42322"/>
    </row>
    <row r="42323" spans="1:13">
      <c r="A42323"/>
      <c r="B42323" s="61"/>
      <c r="C42323" s="63"/>
      <c r="D42323" s="60"/>
      <c r="E42323"/>
      <c r="F42323"/>
      <c r="G42323" s="61"/>
      <c r="H42323"/>
      <c r="I42323"/>
      <c r="J42323"/>
      <c r="K42323"/>
      <c r="L42323"/>
      <c r="M42323"/>
    </row>
    <row r="42324" spans="1:13">
      <c r="A42324"/>
      <c r="B42324" s="61"/>
      <c r="C42324" s="63"/>
      <c r="D42324" s="60"/>
      <c r="E42324"/>
      <c r="F42324"/>
      <c r="G42324" s="61"/>
      <c r="H42324"/>
      <c r="I42324"/>
      <c r="J42324"/>
      <c r="K42324"/>
      <c r="L42324"/>
      <c r="M42324"/>
    </row>
    <row r="42325" spans="1:13">
      <c r="A42325"/>
      <c r="B42325" s="61"/>
      <c r="C42325" s="63"/>
      <c r="D42325" s="60"/>
      <c r="E42325"/>
      <c r="F42325"/>
      <c r="G42325" s="61"/>
      <c r="H42325"/>
      <c r="I42325"/>
      <c r="J42325"/>
      <c r="K42325"/>
      <c r="L42325"/>
      <c r="M42325"/>
    </row>
    <row r="42326" spans="1:13">
      <c r="A42326"/>
      <c r="B42326" s="61"/>
      <c r="C42326" s="63"/>
      <c r="D42326" s="60"/>
      <c r="E42326"/>
      <c r="F42326"/>
      <c r="G42326" s="61"/>
      <c r="H42326"/>
      <c r="I42326"/>
      <c r="J42326"/>
      <c r="K42326"/>
      <c r="L42326"/>
      <c r="M42326"/>
    </row>
    <row r="42327" spans="1:13">
      <c r="A42327"/>
      <c r="B42327" s="61"/>
      <c r="C42327" s="63"/>
      <c r="D42327" s="60"/>
      <c r="E42327"/>
      <c r="F42327"/>
      <c r="G42327" s="61"/>
      <c r="H42327"/>
      <c r="I42327"/>
      <c r="J42327"/>
      <c r="K42327"/>
      <c r="L42327"/>
      <c r="M42327"/>
    </row>
    <row r="42328" spans="1:13">
      <c r="A42328"/>
      <c r="B42328" s="61"/>
      <c r="C42328" s="63"/>
      <c r="D42328" s="60"/>
      <c r="E42328"/>
      <c r="F42328"/>
      <c r="G42328" s="61"/>
      <c r="H42328"/>
      <c r="I42328"/>
      <c r="J42328"/>
      <c r="K42328"/>
      <c r="L42328"/>
      <c r="M42328"/>
    </row>
    <row r="42329" spans="1:13">
      <c r="A42329"/>
      <c r="B42329" s="61"/>
      <c r="C42329" s="63"/>
      <c r="D42329" s="60"/>
      <c r="E42329"/>
      <c r="F42329"/>
      <c r="G42329" s="61"/>
      <c r="H42329"/>
      <c r="I42329"/>
      <c r="J42329"/>
      <c r="K42329"/>
      <c r="L42329"/>
      <c r="M42329"/>
    </row>
    <row r="42330" spans="1:13">
      <c r="A42330"/>
      <c r="B42330" s="61"/>
      <c r="C42330" s="63"/>
      <c r="D42330" s="60"/>
      <c r="E42330"/>
      <c r="F42330"/>
      <c r="G42330" s="61"/>
      <c r="H42330"/>
      <c r="I42330"/>
      <c r="J42330"/>
      <c r="K42330"/>
      <c r="L42330"/>
      <c r="M42330"/>
    </row>
    <row r="42331" spans="1:13">
      <c r="A42331"/>
      <c r="B42331" s="61"/>
      <c r="C42331" s="63"/>
      <c r="D42331" s="60"/>
      <c r="E42331"/>
      <c r="F42331"/>
      <c r="G42331" s="61"/>
      <c r="H42331"/>
      <c r="I42331"/>
      <c r="J42331"/>
      <c r="K42331"/>
      <c r="L42331"/>
      <c r="M42331"/>
    </row>
    <row r="42332" spans="1:13">
      <c r="A42332"/>
      <c r="B42332" s="61"/>
      <c r="C42332" s="63"/>
      <c r="D42332" s="60"/>
      <c r="E42332"/>
      <c r="F42332"/>
      <c r="G42332" s="61"/>
      <c r="H42332"/>
      <c r="I42332"/>
      <c r="J42332"/>
      <c r="K42332"/>
      <c r="L42332"/>
      <c r="M42332"/>
    </row>
    <row r="42333" spans="1:13">
      <c r="A42333"/>
      <c r="B42333" s="61"/>
      <c r="C42333" s="63"/>
      <c r="D42333" s="60"/>
      <c r="E42333"/>
      <c r="F42333"/>
      <c r="G42333" s="61"/>
      <c r="H42333"/>
      <c r="I42333"/>
      <c r="J42333"/>
      <c r="K42333"/>
      <c r="L42333"/>
      <c r="M42333"/>
    </row>
    <row r="42334" spans="1:13">
      <c r="A42334"/>
      <c r="B42334" s="61"/>
      <c r="C42334" s="63"/>
      <c r="D42334" s="60"/>
      <c r="E42334"/>
      <c r="F42334"/>
      <c r="G42334" s="61"/>
      <c r="H42334"/>
      <c r="I42334"/>
      <c r="J42334"/>
      <c r="K42334"/>
      <c r="L42334"/>
      <c r="M42334"/>
    </row>
    <row r="42335" spans="1:13">
      <c r="A42335"/>
      <c r="B42335" s="61"/>
      <c r="C42335" s="63"/>
      <c r="D42335" s="60"/>
      <c r="E42335"/>
      <c r="F42335"/>
      <c r="G42335" s="61"/>
      <c r="H42335"/>
      <c r="I42335"/>
      <c r="J42335"/>
      <c r="K42335"/>
      <c r="L42335"/>
      <c r="M42335"/>
    </row>
    <row r="42336" spans="1:13">
      <c r="A42336"/>
      <c r="B42336" s="61"/>
      <c r="C42336" s="63"/>
      <c r="D42336" s="60"/>
      <c r="E42336"/>
      <c r="F42336"/>
      <c r="G42336" s="61"/>
      <c r="H42336"/>
      <c r="I42336"/>
      <c r="J42336"/>
      <c r="K42336"/>
      <c r="L42336"/>
      <c r="M42336"/>
    </row>
    <row r="42337" spans="1:13">
      <c r="A42337"/>
      <c r="B42337" s="61"/>
      <c r="C42337" s="63"/>
      <c r="D42337" s="60"/>
      <c r="E42337"/>
      <c r="F42337"/>
      <c r="G42337" s="61"/>
      <c r="H42337"/>
      <c r="I42337"/>
      <c r="J42337"/>
      <c r="K42337"/>
      <c r="L42337"/>
      <c r="M42337"/>
    </row>
    <row r="42338" spans="1:13">
      <c r="A42338"/>
      <c r="B42338" s="61"/>
      <c r="C42338" s="63"/>
      <c r="D42338" s="60"/>
      <c r="E42338"/>
      <c r="F42338"/>
      <c r="G42338" s="61"/>
      <c r="H42338"/>
      <c r="I42338"/>
      <c r="J42338"/>
      <c r="K42338"/>
      <c r="L42338"/>
      <c r="M42338"/>
    </row>
    <row r="42339" spans="1:13">
      <c r="A42339"/>
      <c r="B42339" s="61"/>
      <c r="C42339" s="63"/>
      <c r="D42339" s="60"/>
      <c r="E42339"/>
      <c r="F42339"/>
      <c r="G42339" s="61"/>
      <c r="H42339"/>
      <c r="I42339"/>
      <c r="J42339"/>
      <c r="K42339"/>
      <c r="L42339"/>
      <c r="M42339"/>
    </row>
    <row r="42340" spans="1:13">
      <c r="A42340"/>
      <c r="B42340" s="61"/>
      <c r="C42340" s="63"/>
      <c r="D42340" s="60"/>
      <c r="E42340"/>
      <c r="F42340"/>
      <c r="G42340" s="61"/>
      <c r="H42340"/>
      <c r="I42340"/>
      <c r="J42340"/>
      <c r="K42340"/>
      <c r="L42340"/>
      <c r="M42340"/>
    </row>
    <row r="42341" spans="1:13">
      <c r="A42341"/>
      <c r="B42341" s="61"/>
      <c r="C42341" s="63"/>
      <c r="D42341" s="60"/>
      <c r="E42341"/>
      <c r="F42341"/>
      <c r="G42341" s="61"/>
      <c r="H42341"/>
      <c r="I42341"/>
      <c r="J42341"/>
      <c r="K42341"/>
      <c r="L42341"/>
      <c r="M42341"/>
    </row>
    <row r="42342" spans="1:13">
      <c r="A42342"/>
      <c r="B42342" s="61"/>
      <c r="C42342" s="63"/>
      <c r="D42342" s="60"/>
      <c r="E42342"/>
      <c r="F42342"/>
      <c r="G42342" s="61"/>
      <c r="H42342"/>
      <c r="I42342"/>
      <c r="J42342"/>
      <c r="K42342"/>
      <c r="L42342"/>
      <c r="M42342"/>
    </row>
    <row r="42343" spans="1:13">
      <c r="A42343"/>
      <c r="B42343" s="61"/>
      <c r="C42343" s="63"/>
      <c r="D42343" s="60"/>
      <c r="E42343"/>
      <c r="F42343"/>
      <c r="G42343" s="61"/>
      <c r="H42343"/>
      <c r="I42343"/>
      <c r="J42343"/>
      <c r="K42343"/>
      <c r="L42343"/>
      <c r="M42343"/>
    </row>
    <row r="42344" spans="1:13">
      <c r="A42344"/>
      <c r="B42344" s="61"/>
      <c r="C42344" s="63"/>
      <c r="D42344" s="60"/>
      <c r="E42344"/>
      <c r="F42344"/>
      <c r="G42344" s="61"/>
      <c r="H42344"/>
      <c r="I42344"/>
      <c r="J42344"/>
      <c r="K42344"/>
      <c r="L42344"/>
      <c r="M42344"/>
    </row>
    <row r="42345" spans="1:13">
      <c r="A42345"/>
      <c r="B42345" s="61"/>
      <c r="C42345" s="63"/>
      <c r="D42345" s="60"/>
      <c r="E42345"/>
      <c r="F42345"/>
      <c r="G42345" s="61"/>
      <c r="H42345"/>
      <c r="I42345"/>
      <c r="J42345"/>
      <c r="K42345"/>
      <c r="L42345"/>
      <c r="M42345"/>
    </row>
    <row r="42346" spans="1:13">
      <c r="A42346"/>
      <c r="B42346" s="61"/>
      <c r="C42346" s="63"/>
      <c r="D42346" s="60"/>
      <c r="E42346"/>
      <c r="F42346"/>
      <c r="G42346" s="61"/>
      <c r="H42346"/>
      <c r="I42346"/>
      <c r="J42346"/>
      <c r="K42346"/>
      <c r="L42346"/>
      <c r="M42346"/>
    </row>
    <row r="42347" spans="1:13">
      <c r="A42347"/>
      <c r="B42347" s="61"/>
      <c r="C42347" s="63"/>
      <c r="D42347" s="60"/>
      <c r="E42347"/>
      <c r="F42347"/>
      <c r="G42347" s="61"/>
      <c r="H42347"/>
      <c r="I42347"/>
      <c r="J42347"/>
      <c r="K42347"/>
      <c r="L42347"/>
      <c r="M42347"/>
    </row>
    <row r="42348" spans="1:13">
      <c r="A42348"/>
      <c r="B42348" s="61"/>
      <c r="C42348" s="63"/>
      <c r="D42348" s="60"/>
      <c r="E42348"/>
      <c r="F42348"/>
      <c r="G42348" s="61"/>
      <c r="H42348"/>
      <c r="I42348"/>
      <c r="J42348"/>
      <c r="K42348"/>
      <c r="L42348"/>
      <c r="M42348"/>
    </row>
    <row r="42349" spans="1:13">
      <c r="A42349"/>
      <c r="B42349" s="61"/>
      <c r="C42349" s="63"/>
      <c r="D42349" s="60"/>
      <c r="E42349"/>
      <c r="F42349"/>
      <c r="G42349" s="61"/>
      <c r="H42349"/>
      <c r="I42349"/>
      <c r="J42349"/>
      <c r="K42349"/>
      <c r="L42349"/>
      <c r="M42349"/>
    </row>
    <row r="42350" spans="1:13">
      <c r="A42350"/>
      <c r="B42350" s="61"/>
      <c r="C42350" s="63"/>
      <c r="D42350" s="60"/>
      <c r="E42350"/>
      <c r="F42350"/>
      <c r="G42350" s="61"/>
      <c r="H42350"/>
      <c r="I42350"/>
      <c r="J42350"/>
      <c r="K42350"/>
      <c r="L42350"/>
      <c r="M42350"/>
    </row>
    <row r="42351" spans="1:13">
      <c r="A42351"/>
      <c r="B42351" s="61"/>
      <c r="C42351" s="63"/>
      <c r="D42351" s="60"/>
      <c r="E42351"/>
      <c r="F42351"/>
      <c r="G42351" s="61"/>
      <c r="H42351"/>
      <c r="I42351"/>
      <c r="J42351"/>
      <c r="K42351"/>
      <c r="L42351"/>
      <c r="M42351"/>
    </row>
    <row r="42352" spans="1:13">
      <c r="A42352"/>
      <c r="B42352" s="61"/>
      <c r="C42352" s="63"/>
      <c r="D42352" s="60"/>
      <c r="E42352"/>
      <c r="F42352"/>
      <c r="G42352" s="61"/>
      <c r="H42352"/>
      <c r="I42352"/>
      <c r="J42352"/>
      <c r="K42352"/>
      <c r="L42352"/>
      <c r="M42352"/>
    </row>
    <row r="42353" spans="1:13">
      <c r="A42353"/>
      <c r="B42353" s="61"/>
      <c r="C42353" s="63"/>
      <c r="D42353" s="60"/>
      <c r="E42353"/>
      <c r="F42353"/>
      <c r="G42353" s="61"/>
      <c r="H42353"/>
      <c r="I42353"/>
      <c r="J42353"/>
      <c r="K42353"/>
      <c r="L42353"/>
      <c r="M42353"/>
    </row>
    <row r="42354" spans="1:13">
      <c r="A42354"/>
      <c r="B42354" s="61"/>
      <c r="C42354" s="63"/>
      <c r="D42354" s="60"/>
      <c r="E42354"/>
      <c r="F42354"/>
      <c r="G42354" s="61"/>
      <c r="H42354"/>
      <c r="I42354"/>
      <c r="J42354"/>
      <c r="K42354"/>
      <c r="L42354"/>
      <c r="M42354"/>
    </row>
    <row r="42355" spans="1:13">
      <c r="A42355"/>
      <c r="B42355" s="61"/>
      <c r="C42355" s="63"/>
      <c r="D42355" s="60"/>
      <c r="E42355"/>
      <c r="F42355"/>
      <c r="G42355" s="61"/>
      <c r="H42355"/>
      <c r="I42355"/>
      <c r="J42355"/>
      <c r="K42355"/>
      <c r="L42355"/>
      <c r="M42355"/>
    </row>
    <row r="42356" spans="1:13">
      <c r="A42356"/>
      <c r="B42356" s="61"/>
      <c r="C42356" s="63"/>
      <c r="D42356" s="60"/>
      <c r="E42356"/>
      <c r="F42356"/>
      <c r="G42356" s="61"/>
      <c r="H42356"/>
      <c r="I42356"/>
      <c r="J42356"/>
      <c r="K42356"/>
      <c r="L42356"/>
      <c r="M42356"/>
    </row>
    <row r="42357" spans="1:13">
      <c r="A42357"/>
      <c r="B42357" s="61"/>
      <c r="C42357" s="63"/>
      <c r="D42357" s="60"/>
      <c r="E42357"/>
      <c r="F42357"/>
      <c r="G42357" s="61"/>
      <c r="H42357"/>
      <c r="I42357"/>
      <c r="J42357"/>
      <c r="K42357"/>
      <c r="L42357"/>
      <c r="M42357"/>
    </row>
    <row r="42358" spans="1:13">
      <c r="A42358"/>
      <c r="B42358" s="61"/>
      <c r="C42358" s="63"/>
      <c r="D42358" s="60"/>
      <c r="E42358"/>
      <c r="F42358"/>
      <c r="G42358" s="61"/>
      <c r="H42358"/>
      <c r="I42358"/>
      <c r="J42358"/>
      <c r="K42358"/>
      <c r="L42358"/>
      <c r="M42358"/>
    </row>
    <row r="42359" spans="1:13">
      <c r="A42359"/>
      <c r="B42359" s="61"/>
      <c r="C42359" s="63"/>
      <c r="D42359" s="60"/>
      <c r="E42359"/>
      <c r="F42359"/>
      <c r="G42359" s="61"/>
      <c r="H42359"/>
      <c r="I42359"/>
      <c r="J42359"/>
      <c r="K42359"/>
      <c r="L42359"/>
      <c r="M42359"/>
    </row>
    <row r="42360" spans="1:13">
      <c r="A42360"/>
      <c r="B42360" s="61"/>
      <c r="C42360" s="63"/>
      <c r="D42360" s="60"/>
      <c r="E42360"/>
      <c r="F42360"/>
      <c r="G42360" s="61"/>
      <c r="H42360"/>
      <c r="I42360"/>
      <c r="J42360"/>
      <c r="K42360"/>
      <c r="L42360"/>
      <c r="M42360"/>
    </row>
    <row r="42361" spans="1:13">
      <c r="A42361"/>
      <c r="B42361" s="61"/>
      <c r="C42361" s="63"/>
      <c r="D42361" s="60"/>
      <c r="E42361"/>
      <c r="F42361"/>
      <c r="G42361" s="61"/>
      <c r="H42361"/>
      <c r="I42361"/>
      <c r="J42361"/>
      <c r="K42361"/>
      <c r="L42361"/>
      <c r="M42361"/>
    </row>
    <row r="42362" spans="1:13">
      <c r="A42362"/>
      <c r="B42362" s="61"/>
      <c r="C42362" s="63"/>
      <c r="D42362" s="60"/>
      <c r="E42362"/>
      <c r="F42362"/>
      <c r="G42362" s="61"/>
      <c r="H42362"/>
      <c r="I42362"/>
      <c r="J42362"/>
      <c r="K42362"/>
      <c r="L42362"/>
      <c r="M42362"/>
    </row>
    <row r="42363" spans="1:13">
      <c r="A42363"/>
      <c r="B42363" s="61"/>
      <c r="C42363" s="63"/>
      <c r="D42363" s="60"/>
      <c r="E42363"/>
      <c r="F42363"/>
      <c r="G42363" s="61"/>
      <c r="H42363"/>
      <c r="I42363"/>
      <c r="J42363"/>
      <c r="K42363"/>
      <c r="L42363"/>
      <c r="M42363"/>
    </row>
    <row r="42364" spans="1:13">
      <c r="A42364"/>
      <c r="B42364" s="61"/>
      <c r="C42364" s="63"/>
      <c r="D42364" s="60"/>
      <c r="E42364"/>
      <c r="F42364"/>
      <c r="G42364" s="61"/>
      <c r="H42364"/>
      <c r="I42364"/>
      <c r="J42364"/>
      <c r="K42364"/>
      <c r="L42364"/>
      <c r="M42364"/>
    </row>
    <row r="42365" spans="1:13">
      <c r="A42365"/>
      <c r="B42365" s="61"/>
      <c r="C42365" s="63"/>
      <c r="D42365" s="60"/>
      <c r="E42365"/>
      <c r="F42365"/>
      <c r="G42365" s="61"/>
      <c r="H42365"/>
      <c r="I42365"/>
      <c r="J42365"/>
      <c r="K42365"/>
      <c r="L42365"/>
      <c r="M42365"/>
    </row>
    <row r="42366" spans="1:13">
      <c r="A42366"/>
      <c r="B42366" s="61"/>
      <c r="C42366" s="63"/>
      <c r="D42366" s="60"/>
      <c r="E42366"/>
      <c r="F42366"/>
      <c r="G42366" s="61"/>
      <c r="H42366"/>
      <c r="I42366"/>
      <c r="J42366"/>
      <c r="K42366"/>
      <c r="L42366"/>
      <c r="M42366"/>
    </row>
    <row r="42367" spans="1:13">
      <c r="A42367"/>
      <c r="B42367" s="61"/>
      <c r="C42367" s="63"/>
      <c r="D42367" s="60"/>
      <c r="E42367"/>
      <c r="F42367"/>
      <c r="G42367" s="61"/>
      <c r="H42367"/>
      <c r="I42367"/>
      <c r="J42367"/>
      <c r="K42367"/>
      <c r="L42367"/>
      <c r="M42367"/>
    </row>
    <row r="42368" spans="1:13">
      <c r="A42368"/>
      <c r="B42368" s="61"/>
      <c r="C42368" s="63"/>
      <c r="D42368" s="60"/>
      <c r="E42368"/>
      <c r="F42368"/>
      <c r="G42368" s="61"/>
      <c r="H42368"/>
      <c r="I42368"/>
      <c r="J42368"/>
      <c r="K42368"/>
      <c r="L42368"/>
      <c r="M42368"/>
    </row>
    <row r="42369" spans="1:13">
      <c r="A42369"/>
      <c r="B42369" s="61"/>
      <c r="C42369" s="63"/>
      <c r="D42369" s="60"/>
      <c r="E42369"/>
      <c r="F42369"/>
      <c r="G42369" s="61"/>
      <c r="H42369"/>
      <c r="I42369"/>
      <c r="J42369"/>
      <c r="K42369"/>
      <c r="L42369"/>
      <c r="M42369"/>
    </row>
    <row r="42370" spans="1:13">
      <c r="A42370"/>
      <c r="B42370" s="61"/>
      <c r="C42370" s="63"/>
      <c r="D42370" s="60"/>
      <c r="E42370"/>
      <c r="F42370"/>
      <c r="G42370" s="61"/>
      <c r="H42370"/>
      <c r="I42370"/>
      <c r="J42370"/>
      <c r="K42370"/>
      <c r="L42370"/>
      <c r="M42370"/>
    </row>
    <row r="42371" spans="1:13">
      <c r="A42371"/>
      <c r="B42371" s="61"/>
      <c r="C42371" s="63"/>
      <c r="D42371" s="60"/>
      <c r="E42371"/>
      <c r="F42371"/>
      <c r="G42371" s="61"/>
      <c r="H42371"/>
      <c r="I42371"/>
      <c r="J42371"/>
      <c r="K42371"/>
      <c r="L42371"/>
      <c r="M42371"/>
    </row>
    <row r="42372" spans="1:13">
      <c r="A42372"/>
      <c r="B42372" s="61"/>
      <c r="C42372" s="63"/>
      <c r="D42372" s="60"/>
      <c r="E42372"/>
      <c r="F42372"/>
      <c r="G42372" s="61"/>
      <c r="H42372"/>
      <c r="I42372"/>
      <c r="J42372"/>
      <c r="K42372"/>
      <c r="L42372"/>
      <c r="M42372"/>
    </row>
    <row r="42373" spans="1:13">
      <c r="A42373"/>
      <c r="B42373" s="61"/>
      <c r="C42373" s="63"/>
      <c r="D42373" s="60"/>
      <c r="E42373"/>
      <c r="F42373"/>
      <c r="G42373" s="61"/>
      <c r="H42373"/>
      <c r="I42373"/>
      <c r="J42373"/>
      <c r="K42373"/>
      <c r="L42373"/>
      <c r="M42373"/>
    </row>
    <row r="42374" spans="1:13">
      <c r="A42374"/>
      <c r="B42374" s="61"/>
      <c r="C42374" s="63"/>
      <c r="D42374" s="60"/>
      <c r="E42374"/>
      <c r="F42374"/>
      <c r="G42374" s="61"/>
      <c r="H42374"/>
      <c r="I42374"/>
      <c r="J42374"/>
      <c r="K42374"/>
      <c r="L42374"/>
      <c r="M42374"/>
    </row>
    <row r="42375" spans="1:13">
      <c r="A42375"/>
      <c r="B42375" s="61"/>
      <c r="C42375" s="63"/>
      <c r="D42375" s="60"/>
      <c r="E42375"/>
      <c r="F42375"/>
      <c r="G42375" s="61"/>
      <c r="H42375"/>
      <c r="I42375"/>
      <c r="J42375"/>
      <c r="K42375"/>
      <c r="L42375"/>
      <c r="M42375"/>
    </row>
    <row r="42376" spans="1:13">
      <c r="A42376"/>
      <c r="B42376" s="61"/>
      <c r="C42376" s="63"/>
      <c r="D42376" s="60"/>
      <c r="E42376"/>
      <c r="F42376"/>
      <c r="G42376" s="61"/>
      <c r="H42376"/>
      <c r="I42376"/>
      <c r="J42376"/>
      <c r="K42376"/>
      <c r="L42376"/>
      <c r="M42376"/>
    </row>
    <row r="42377" spans="1:13">
      <c r="A42377"/>
      <c r="B42377" s="61"/>
      <c r="C42377" s="63"/>
      <c r="D42377" s="60"/>
      <c r="E42377"/>
      <c r="F42377"/>
      <c r="G42377" s="61"/>
      <c r="H42377"/>
      <c r="I42377"/>
      <c r="J42377"/>
      <c r="K42377"/>
      <c r="L42377"/>
      <c r="M42377"/>
    </row>
    <row r="42378" spans="1:13">
      <c r="A42378"/>
      <c r="B42378" s="61"/>
      <c r="C42378" s="63"/>
      <c r="D42378" s="60"/>
      <c r="E42378"/>
      <c r="F42378"/>
      <c r="G42378" s="61"/>
      <c r="H42378"/>
      <c r="I42378"/>
      <c r="J42378"/>
      <c r="K42378"/>
      <c r="L42378"/>
      <c r="M42378"/>
    </row>
    <row r="42379" spans="1:13">
      <c r="A42379"/>
      <c r="B42379" s="61"/>
      <c r="C42379" s="63"/>
      <c r="D42379" s="60"/>
      <c r="E42379"/>
      <c r="F42379"/>
      <c r="G42379" s="61"/>
      <c r="H42379"/>
      <c r="I42379"/>
      <c r="J42379"/>
      <c r="K42379"/>
      <c r="L42379"/>
      <c r="M42379"/>
    </row>
    <row r="42380" spans="1:13">
      <c r="A42380"/>
      <c r="B42380" s="61"/>
      <c r="C42380" s="63"/>
      <c r="D42380" s="60"/>
      <c r="E42380"/>
      <c r="F42380"/>
      <c r="G42380" s="61"/>
      <c r="H42380"/>
      <c r="I42380"/>
      <c r="J42380"/>
      <c r="K42380"/>
      <c r="L42380"/>
      <c r="M42380"/>
    </row>
    <row r="42381" spans="1:13">
      <c r="A42381"/>
      <c r="B42381" s="61"/>
      <c r="C42381" s="63"/>
      <c r="D42381" s="60"/>
      <c r="E42381"/>
      <c r="F42381"/>
      <c r="G42381" s="61"/>
      <c r="H42381"/>
      <c r="I42381"/>
      <c r="J42381"/>
      <c r="K42381"/>
      <c r="L42381"/>
      <c r="M42381"/>
    </row>
    <row r="42382" spans="1:13">
      <c r="A42382"/>
      <c r="B42382" s="61"/>
      <c r="C42382" s="63"/>
      <c r="D42382" s="60"/>
      <c r="E42382"/>
      <c r="F42382"/>
      <c r="G42382" s="61"/>
      <c r="H42382"/>
      <c r="I42382"/>
      <c r="J42382"/>
      <c r="K42382"/>
      <c r="L42382"/>
      <c r="M42382"/>
    </row>
    <row r="42383" spans="1:13">
      <c r="A42383"/>
      <c r="B42383" s="61"/>
      <c r="C42383" s="63"/>
      <c r="D42383" s="60"/>
      <c r="E42383"/>
      <c r="F42383"/>
      <c r="G42383" s="61"/>
      <c r="H42383"/>
      <c r="I42383"/>
      <c r="J42383"/>
      <c r="K42383"/>
      <c r="L42383"/>
      <c r="M42383"/>
    </row>
    <row r="42384" spans="1:13">
      <c r="A42384"/>
      <c r="B42384" s="61"/>
      <c r="C42384" s="63"/>
      <c r="D42384" s="60"/>
      <c r="E42384"/>
      <c r="F42384"/>
      <c r="G42384" s="61"/>
      <c r="H42384"/>
      <c r="I42384"/>
      <c r="J42384"/>
      <c r="K42384"/>
      <c r="L42384"/>
      <c r="M42384"/>
    </row>
    <row r="42385" spans="1:13">
      <c r="A42385"/>
      <c r="B42385" s="61"/>
      <c r="C42385" s="63"/>
      <c r="D42385" s="60"/>
      <c r="E42385"/>
      <c r="F42385"/>
      <c r="G42385" s="61"/>
      <c r="H42385"/>
      <c r="I42385"/>
      <c r="J42385"/>
      <c r="K42385"/>
      <c r="L42385"/>
      <c r="M42385"/>
    </row>
    <row r="42386" spans="1:13">
      <c r="A42386"/>
      <c r="B42386" s="61"/>
      <c r="C42386" s="63"/>
      <c r="D42386" s="60"/>
      <c r="E42386"/>
      <c r="F42386"/>
      <c r="G42386" s="61"/>
      <c r="H42386"/>
      <c r="I42386"/>
      <c r="J42386"/>
      <c r="K42386"/>
      <c r="L42386"/>
      <c r="M42386"/>
    </row>
    <row r="42387" spans="1:13">
      <c r="A42387"/>
      <c r="B42387" s="61"/>
      <c r="C42387" s="63"/>
      <c r="D42387" s="60"/>
      <c r="E42387"/>
      <c r="F42387"/>
      <c r="G42387" s="61"/>
      <c r="H42387"/>
      <c r="I42387"/>
      <c r="J42387"/>
      <c r="K42387"/>
      <c r="L42387"/>
      <c r="M42387"/>
    </row>
    <row r="42388" spans="1:13">
      <c r="A42388"/>
      <c r="B42388" s="61"/>
      <c r="C42388" s="63"/>
      <c r="D42388" s="60"/>
      <c r="E42388"/>
      <c r="F42388"/>
      <c r="G42388" s="61"/>
      <c r="H42388"/>
      <c r="I42388"/>
      <c r="J42388"/>
      <c r="K42388"/>
      <c r="L42388"/>
      <c r="M42388"/>
    </row>
    <row r="42389" spans="1:13">
      <c r="A42389"/>
      <c r="B42389" s="61"/>
      <c r="C42389" s="63"/>
      <c r="D42389" s="60"/>
      <c r="E42389"/>
      <c r="F42389"/>
      <c r="G42389" s="61"/>
      <c r="H42389"/>
      <c r="I42389"/>
      <c r="J42389"/>
      <c r="K42389"/>
      <c r="L42389"/>
      <c r="M42389"/>
    </row>
    <row r="42390" spans="1:13">
      <c r="A42390"/>
      <c r="B42390" s="61"/>
      <c r="C42390" s="63"/>
      <c r="D42390" s="60"/>
      <c r="E42390"/>
      <c r="F42390"/>
      <c r="G42390" s="61"/>
      <c r="H42390"/>
      <c r="I42390"/>
      <c r="J42390"/>
      <c r="K42390"/>
      <c r="L42390"/>
      <c r="M42390"/>
    </row>
    <row r="42391" spans="1:13">
      <c r="A42391"/>
      <c r="B42391" s="61"/>
      <c r="C42391" s="63"/>
      <c r="D42391" s="60"/>
      <c r="E42391"/>
      <c r="F42391"/>
      <c r="G42391" s="61"/>
      <c r="H42391"/>
      <c r="I42391"/>
      <c r="J42391"/>
      <c r="K42391"/>
      <c r="L42391"/>
      <c r="M42391"/>
    </row>
    <row r="42392" spans="1:13">
      <c r="A42392"/>
      <c r="B42392" s="61"/>
      <c r="C42392" s="63"/>
      <c r="D42392" s="60"/>
      <c r="E42392"/>
      <c r="F42392"/>
      <c r="G42392" s="61"/>
      <c r="H42392"/>
      <c r="I42392"/>
      <c r="J42392"/>
      <c r="K42392"/>
      <c r="L42392"/>
      <c r="M42392"/>
    </row>
    <row r="42393" spans="1:13">
      <c r="A42393"/>
      <c r="B42393" s="61"/>
      <c r="C42393" s="63"/>
      <c r="D42393" s="60"/>
      <c r="E42393"/>
      <c r="F42393"/>
      <c r="G42393" s="61"/>
      <c r="H42393"/>
      <c r="I42393"/>
      <c r="J42393"/>
      <c r="K42393"/>
      <c r="L42393"/>
      <c r="M42393"/>
    </row>
    <row r="42394" spans="1:13">
      <c r="A42394"/>
      <c r="B42394" s="61"/>
      <c r="C42394" s="63"/>
      <c r="D42394" s="60"/>
      <c r="E42394"/>
      <c r="F42394"/>
      <c r="G42394" s="61"/>
      <c r="H42394"/>
      <c r="I42394"/>
      <c r="J42394"/>
      <c r="K42394"/>
      <c r="L42394"/>
      <c r="M42394"/>
    </row>
    <row r="42395" spans="1:13">
      <c r="A42395"/>
      <c r="B42395" s="61"/>
      <c r="C42395" s="63"/>
      <c r="D42395" s="60"/>
      <c r="E42395"/>
      <c r="F42395"/>
      <c r="G42395" s="61"/>
      <c r="H42395"/>
      <c r="I42395"/>
      <c r="J42395"/>
      <c r="K42395"/>
      <c r="L42395"/>
      <c r="M42395"/>
    </row>
    <row r="42396" spans="1:13">
      <c r="A42396"/>
      <c r="B42396" s="61"/>
      <c r="C42396" s="63"/>
      <c r="D42396" s="60"/>
      <c r="E42396"/>
      <c r="F42396"/>
      <c r="G42396" s="61"/>
      <c r="H42396"/>
      <c r="I42396"/>
      <c r="J42396"/>
      <c r="K42396"/>
      <c r="L42396"/>
      <c r="M42396"/>
    </row>
    <row r="42397" spans="1:13">
      <c r="A42397"/>
      <c r="B42397" s="61"/>
      <c r="C42397" s="63"/>
      <c r="D42397" s="60"/>
      <c r="E42397"/>
      <c r="F42397"/>
      <c r="G42397" s="61"/>
      <c r="H42397"/>
      <c r="I42397"/>
      <c r="J42397"/>
      <c r="K42397"/>
      <c r="L42397"/>
      <c r="M42397"/>
    </row>
    <row r="42398" spans="1:13">
      <c r="A42398"/>
      <c r="B42398" s="61"/>
      <c r="C42398" s="63"/>
      <c r="D42398" s="60"/>
      <c r="E42398"/>
      <c r="F42398"/>
      <c r="G42398" s="61"/>
      <c r="H42398"/>
      <c r="I42398"/>
      <c r="J42398"/>
      <c r="K42398"/>
      <c r="L42398"/>
      <c r="M42398"/>
    </row>
    <row r="42399" spans="1:13">
      <c r="A42399"/>
      <c r="B42399" s="61"/>
      <c r="C42399" s="63"/>
      <c r="D42399" s="60"/>
      <c r="E42399"/>
      <c r="F42399"/>
      <c r="G42399" s="61"/>
      <c r="H42399"/>
      <c r="I42399"/>
      <c r="J42399"/>
      <c r="K42399"/>
      <c r="L42399"/>
      <c r="M42399"/>
    </row>
    <row r="42400" spans="1:13">
      <c r="A42400"/>
      <c r="B42400" s="61"/>
      <c r="C42400" s="63"/>
      <c r="D42400" s="60"/>
      <c r="E42400"/>
      <c r="F42400"/>
      <c r="G42400" s="61"/>
      <c r="H42400"/>
      <c r="I42400"/>
      <c r="J42400"/>
      <c r="K42400"/>
      <c r="L42400"/>
      <c r="M42400"/>
    </row>
    <row r="42401" spans="1:13">
      <c r="A42401"/>
      <c r="B42401" s="61"/>
      <c r="C42401" s="63"/>
      <c r="D42401" s="60"/>
      <c r="E42401"/>
      <c r="F42401"/>
      <c r="G42401" s="61"/>
      <c r="H42401"/>
      <c r="I42401"/>
      <c r="J42401"/>
      <c r="K42401"/>
      <c r="L42401"/>
      <c r="M42401"/>
    </row>
    <row r="42402" spans="1:13">
      <c r="A42402"/>
      <c r="B42402" s="61"/>
      <c r="C42402" s="63"/>
      <c r="D42402" s="60"/>
      <c r="E42402"/>
      <c r="F42402"/>
      <c r="G42402" s="61"/>
      <c r="H42402"/>
      <c r="I42402"/>
      <c r="J42402"/>
      <c r="K42402"/>
      <c r="L42402"/>
      <c r="M42402"/>
    </row>
    <row r="42403" spans="1:13">
      <c r="A42403"/>
      <c r="B42403" s="61"/>
      <c r="C42403" s="63"/>
      <c r="D42403" s="60"/>
      <c r="E42403"/>
      <c r="F42403"/>
      <c r="G42403" s="61"/>
      <c r="H42403"/>
      <c r="I42403"/>
      <c r="J42403"/>
      <c r="K42403"/>
      <c r="L42403"/>
      <c r="M42403"/>
    </row>
    <row r="42404" spans="1:13">
      <c r="A42404"/>
      <c r="B42404" s="61"/>
      <c r="C42404" s="63"/>
      <c r="D42404" s="60"/>
      <c r="E42404"/>
      <c r="F42404"/>
      <c r="G42404" s="61"/>
      <c r="H42404"/>
      <c r="I42404"/>
      <c r="J42404"/>
      <c r="K42404"/>
      <c r="L42404"/>
      <c r="M42404"/>
    </row>
    <row r="42405" spans="1:13">
      <c r="A42405"/>
      <c r="B42405" s="61"/>
      <c r="C42405" s="63"/>
      <c r="D42405" s="60"/>
      <c r="E42405"/>
      <c r="F42405"/>
      <c r="G42405" s="61"/>
      <c r="H42405"/>
      <c r="I42405"/>
      <c r="J42405"/>
      <c r="K42405"/>
      <c r="L42405"/>
      <c r="M42405"/>
    </row>
    <row r="42406" spans="1:13">
      <c r="A42406"/>
      <c r="B42406" s="61"/>
      <c r="C42406" s="63"/>
      <c r="D42406" s="60"/>
      <c r="E42406"/>
      <c r="F42406"/>
      <c r="G42406" s="61"/>
      <c r="H42406"/>
      <c r="I42406"/>
      <c r="J42406"/>
      <c r="K42406"/>
      <c r="L42406"/>
      <c r="M42406"/>
    </row>
    <row r="42407" spans="1:13">
      <c r="A42407"/>
      <c r="B42407" s="61"/>
      <c r="C42407" s="63"/>
      <c r="D42407" s="60"/>
      <c r="E42407"/>
      <c r="F42407"/>
      <c r="G42407" s="61"/>
      <c r="H42407"/>
      <c r="I42407"/>
      <c r="J42407"/>
      <c r="K42407"/>
      <c r="L42407"/>
      <c r="M42407"/>
    </row>
    <row r="42408" spans="1:13">
      <c r="A42408"/>
      <c r="B42408" s="61"/>
      <c r="C42408" s="63"/>
      <c r="D42408" s="60"/>
      <c r="E42408"/>
      <c r="F42408"/>
      <c r="G42408" s="61"/>
      <c r="H42408"/>
      <c r="I42408"/>
      <c r="J42408"/>
      <c r="K42408"/>
      <c r="L42408"/>
      <c r="M42408"/>
    </row>
    <row r="42409" spans="1:13">
      <c r="A42409"/>
      <c r="B42409" s="61"/>
      <c r="C42409" s="63"/>
      <c r="D42409" s="60"/>
      <c r="E42409"/>
      <c r="F42409"/>
      <c r="G42409" s="61"/>
      <c r="H42409"/>
      <c r="I42409"/>
      <c r="J42409"/>
      <c r="K42409"/>
      <c r="L42409"/>
      <c r="M42409"/>
    </row>
    <row r="42410" spans="1:13">
      <c r="A42410"/>
      <c r="B42410" s="61"/>
      <c r="C42410" s="63"/>
      <c r="D42410" s="60"/>
      <c r="E42410"/>
      <c r="F42410"/>
      <c r="G42410" s="61"/>
      <c r="H42410"/>
      <c r="I42410"/>
      <c r="J42410"/>
      <c r="K42410"/>
      <c r="L42410"/>
      <c r="M42410"/>
    </row>
    <row r="42411" spans="1:13">
      <c r="A42411"/>
      <c r="B42411" s="61"/>
      <c r="C42411" s="63"/>
      <c r="D42411" s="60"/>
      <c r="E42411"/>
      <c r="F42411"/>
      <c r="G42411" s="61"/>
      <c r="H42411"/>
      <c r="I42411"/>
      <c r="J42411"/>
      <c r="K42411"/>
      <c r="L42411"/>
      <c r="M42411"/>
    </row>
    <row r="42412" spans="1:13">
      <c r="A42412"/>
      <c r="B42412" s="61"/>
      <c r="C42412" s="63"/>
      <c r="D42412" s="60"/>
      <c r="E42412"/>
      <c r="F42412"/>
      <c r="G42412" s="61"/>
      <c r="H42412"/>
      <c r="I42412"/>
      <c r="J42412"/>
      <c r="K42412"/>
      <c r="L42412"/>
      <c r="M42412"/>
    </row>
    <row r="42413" spans="1:13">
      <c r="A42413"/>
      <c r="B42413" s="61"/>
      <c r="C42413" s="63"/>
      <c r="D42413" s="60"/>
      <c r="E42413"/>
      <c r="F42413"/>
      <c r="G42413" s="61"/>
      <c r="H42413"/>
      <c r="I42413"/>
      <c r="J42413"/>
      <c r="K42413"/>
      <c r="L42413"/>
      <c r="M42413"/>
    </row>
    <row r="42414" spans="1:13">
      <c r="A42414"/>
      <c r="B42414" s="61"/>
      <c r="C42414" s="63"/>
      <c r="D42414" s="60"/>
      <c r="E42414"/>
      <c r="F42414"/>
      <c r="G42414" s="61"/>
      <c r="H42414"/>
      <c r="I42414"/>
      <c r="J42414"/>
      <c r="K42414"/>
      <c r="L42414"/>
      <c r="M42414"/>
    </row>
    <row r="42415" spans="1:13">
      <c r="A42415"/>
      <c r="B42415" s="61"/>
      <c r="C42415" s="63"/>
      <c r="D42415" s="60"/>
      <c r="E42415"/>
      <c r="F42415"/>
      <c r="G42415" s="61"/>
      <c r="H42415"/>
      <c r="I42415"/>
      <c r="J42415"/>
      <c r="K42415"/>
      <c r="L42415"/>
      <c r="M42415"/>
    </row>
    <row r="42416" spans="1:13">
      <c r="A42416"/>
      <c r="B42416" s="61"/>
      <c r="C42416" s="63"/>
      <c r="D42416" s="60"/>
      <c r="E42416"/>
      <c r="F42416"/>
      <c r="G42416" s="61"/>
      <c r="H42416"/>
      <c r="I42416"/>
      <c r="J42416"/>
      <c r="K42416"/>
      <c r="L42416"/>
      <c r="M42416"/>
    </row>
    <row r="42417" spans="1:13">
      <c r="A42417"/>
      <c r="B42417" s="61"/>
      <c r="C42417" s="63"/>
      <c r="D42417" s="60"/>
      <c r="E42417"/>
      <c r="F42417"/>
      <c r="G42417" s="61"/>
      <c r="H42417"/>
      <c r="I42417"/>
      <c r="J42417"/>
      <c r="K42417"/>
      <c r="L42417"/>
      <c r="M42417"/>
    </row>
    <row r="42418" spans="1:13">
      <c r="A42418"/>
      <c r="B42418" s="61"/>
      <c r="C42418" s="63"/>
      <c r="D42418" s="60"/>
      <c r="E42418"/>
      <c r="F42418"/>
      <c r="G42418" s="61"/>
      <c r="H42418"/>
      <c r="I42418"/>
      <c r="J42418"/>
      <c r="K42418"/>
      <c r="L42418"/>
      <c r="M42418"/>
    </row>
    <row r="42419" spans="1:13">
      <c r="A42419"/>
      <c r="B42419" s="61"/>
      <c r="C42419" s="63"/>
      <c r="D42419" s="60"/>
      <c r="E42419"/>
      <c r="F42419"/>
      <c r="G42419" s="61"/>
      <c r="H42419"/>
      <c r="I42419"/>
      <c r="J42419"/>
      <c r="K42419"/>
      <c r="L42419"/>
      <c r="M42419"/>
    </row>
    <row r="42420" spans="1:13">
      <c r="A42420"/>
      <c r="B42420" s="61"/>
      <c r="C42420" s="63"/>
      <c r="D42420" s="60"/>
      <c r="E42420"/>
      <c r="F42420"/>
      <c r="G42420" s="61"/>
      <c r="H42420"/>
      <c r="I42420"/>
      <c r="J42420"/>
      <c r="K42420"/>
      <c r="L42420"/>
      <c r="M42420"/>
    </row>
    <row r="42421" spans="1:13">
      <c r="A42421"/>
      <c r="B42421" s="61"/>
      <c r="C42421" s="63"/>
      <c r="D42421" s="60"/>
      <c r="E42421"/>
      <c r="F42421"/>
      <c r="G42421" s="61"/>
      <c r="H42421"/>
      <c r="I42421"/>
      <c r="J42421"/>
      <c r="K42421"/>
      <c r="L42421"/>
      <c r="M42421"/>
    </row>
    <row r="42422" spans="1:13">
      <c r="A42422"/>
      <c r="B42422" s="61"/>
      <c r="C42422" s="63"/>
      <c r="D42422" s="60"/>
      <c r="E42422"/>
      <c r="F42422"/>
      <c r="G42422" s="61"/>
      <c r="H42422"/>
      <c r="I42422"/>
      <c r="J42422"/>
      <c r="K42422"/>
      <c r="L42422"/>
      <c r="M42422"/>
    </row>
    <row r="42423" spans="1:13">
      <c r="A42423"/>
      <c r="B42423" s="61"/>
      <c r="C42423" s="63"/>
      <c r="D42423" s="60"/>
      <c r="E42423"/>
      <c r="F42423"/>
      <c r="G42423" s="61"/>
      <c r="H42423"/>
      <c r="I42423"/>
      <c r="J42423"/>
      <c r="K42423"/>
      <c r="L42423"/>
      <c r="M42423"/>
    </row>
    <row r="42424" spans="1:13">
      <c r="A42424"/>
      <c r="B42424" s="61"/>
      <c r="C42424" s="63"/>
      <c r="D42424" s="60"/>
      <c r="E42424"/>
      <c r="F42424"/>
      <c r="G42424" s="61"/>
      <c r="H42424"/>
      <c r="I42424"/>
      <c r="J42424"/>
      <c r="K42424"/>
      <c r="L42424"/>
      <c r="M42424"/>
    </row>
    <row r="42425" spans="1:13">
      <c r="A42425"/>
      <c r="B42425" s="61"/>
      <c r="C42425" s="63"/>
      <c r="D42425" s="60"/>
      <c r="E42425"/>
      <c r="F42425"/>
      <c r="G42425" s="61"/>
      <c r="H42425"/>
      <c r="I42425"/>
      <c r="J42425"/>
      <c r="K42425"/>
      <c r="L42425"/>
      <c r="M42425"/>
    </row>
    <row r="42426" spans="1:13">
      <c r="A42426"/>
      <c r="B42426" s="61"/>
      <c r="C42426" s="63"/>
      <c r="D42426" s="60"/>
      <c r="E42426"/>
      <c r="F42426"/>
      <c r="G42426" s="61"/>
      <c r="H42426"/>
      <c r="I42426"/>
      <c r="J42426"/>
      <c r="K42426"/>
      <c r="L42426"/>
      <c r="M42426"/>
    </row>
    <row r="42427" spans="1:13">
      <c r="A42427"/>
      <c r="B42427" s="61"/>
      <c r="C42427" s="63"/>
      <c r="D42427" s="60"/>
      <c r="E42427"/>
      <c r="F42427"/>
      <c r="G42427" s="61"/>
      <c r="H42427"/>
      <c r="I42427"/>
      <c r="J42427"/>
      <c r="K42427"/>
      <c r="L42427"/>
      <c r="M42427"/>
    </row>
    <row r="42428" spans="1:13">
      <c r="A42428"/>
      <c r="B42428" s="61"/>
      <c r="C42428" s="63"/>
      <c r="D42428" s="60"/>
      <c r="E42428"/>
      <c r="F42428"/>
      <c r="G42428" s="61"/>
      <c r="H42428"/>
      <c r="I42428"/>
      <c r="J42428"/>
      <c r="K42428"/>
      <c r="L42428"/>
      <c r="M42428"/>
    </row>
    <row r="42429" spans="1:13">
      <c r="A42429"/>
      <c r="B42429" s="61"/>
      <c r="C42429" s="63"/>
      <c r="D42429" s="60"/>
      <c r="E42429"/>
      <c r="F42429"/>
      <c r="G42429" s="61"/>
      <c r="H42429"/>
      <c r="I42429"/>
      <c r="J42429"/>
      <c r="K42429"/>
      <c r="L42429"/>
      <c r="M42429"/>
    </row>
    <row r="42430" spans="1:13">
      <c r="A42430"/>
      <c r="B42430" s="61"/>
      <c r="C42430" s="63"/>
      <c r="D42430" s="60"/>
      <c r="E42430"/>
      <c r="F42430"/>
      <c r="G42430" s="61"/>
      <c r="H42430"/>
      <c r="I42430"/>
      <c r="J42430"/>
      <c r="K42430"/>
      <c r="L42430"/>
      <c r="M42430"/>
    </row>
    <row r="42431" spans="1:13">
      <c r="A42431"/>
      <c r="B42431" s="61"/>
      <c r="C42431" s="63"/>
      <c r="D42431" s="60"/>
      <c r="E42431"/>
      <c r="F42431"/>
      <c r="G42431" s="61"/>
      <c r="H42431"/>
      <c r="I42431"/>
      <c r="J42431"/>
      <c r="K42431"/>
      <c r="L42431"/>
      <c r="M42431"/>
    </row>
    <row r="42432" spans="1:13">
      <c r="A42432"/>
      <c r="B42432" s="61"/>
      <c r="C42432" s="63"/>
      <c r="D42432" s="60"/>
      <c r="E42432"/>
      <c r="F42432"/>
      <c r="G42432" s="61"/>
      <c r="H42432"/>
      <c r="I42432"/>
      <c r="J42432"/>
      <c r="K42432"/>
      <c r="L42432"/>
      <c r="M42432"/>
    </row>
    <row r="42433" spans="1:13">
      <c r="A42433"/>
      <c r="B42433" s="61"/>
      <c r="C42433" s="63"/>
      <c r="D42433" s="60"/>
      <c r="E42433"/>
      <c r="F42433"/>
      <c r="G42433" s="61"/>
      <c r="H42433"/>
      <c r="I42433"/>
      <c r="J42433"/>
      <c r="K42433"/>
      <c r="L42433"/>
      <c r="M42433"/>
    </row>
    <row r="42434" spans="1:13">
      <c r="A42434"/>
      <c r="B42434" s="61"/>
      <c r="C42434" s="63"/>
      <c r="D42434" s="60"/>
      <c r="E42434"/>
      <c r="F42434"/>
      <c r="G42434" s="61"/>
      <c r="H42434"/>
      <c r="I42434"/>
      <c r="J42434"/>
      <c r="K42434"/>
      <c r="L42434"/>
      <c r="M42434"/>
    </row>
    <row r="42435" spans="1:13">
      <c r="A42435"/>
      <c r="B42435" s="61"/>
      <c r="C42435" s="63"/>
      <c r="D42435" s="60"/>
      <c r="E42435"/>
      <c r="F42435"/>
      <c r="G42435" s="61"/>
      <c r="H42435"/>
      <c r="I42435"/>
      <c r="J42435"/>
      <c r="K42435"/>
      <c r="L42435"/>
      <c r="M42435"/>
    </row>
    <row r="42436" spans="1:13">
      <c r="A42436"/>
      <c r="B42436" s="61"/>
      <c r="C42436" s="63"/>
      <c r="D42436" s="60"/>
      <c r="E42436"/>
      <c r="F42436"/>
      <c r="G42436" s="61"/>
      <c r="H42436"/>
      <c r="I42436"/>
      <c r="J42436"/>
      <c r="K42436"/>
      <c r="L42436"/>
      <c r="M42436"/>
    </row>
    <row r="42437" spans="1:13">
      <c r="A42437"/>
      <c r="B42437" s="61"/>
      <c r="C42437" s="63"/>
      <c r="D42437" s="60"/>
      <c r="E42437"/>
      <c r="F42437"/>
      <c r="G42437" s="61"/>
      <c r="H42437"/>
      <c r="I42437"/>
      <c r="J42437"/>
      <c r="K42437"/>
      <c r="L42437"/>
      <c r="M42437"/>
    </row>
    <row r="42438" spans="1:13">
      <c r="A42438"/>
      <c r="B42438" s="61"/>
      <c r="C42438" s="63"/>
      <c r="D42438" s="60"/>
      <c r="E42438"/>
      <c r="F42438"/>
      <c r="G42438" s="61"/>
      <c r="H42438"/>
      <c r="I42438"/>
      <c r="J42438"/>
      <c r="K42438"/>
      <c r="L42438"/>
      <c r="M42438"/>
    </row>
    <row r="42439" spans="1:13">
      <c r="A42439"/>
      <c r="B42439" s="61"/>
      <c r="C42439" s="63"/>
      <c r="D42439" s="60"/>
      <c r="E42439"/>
      <c r="F42439"/>
      <c r="G42439" s="61"/>
      <c r="H42439"/>
      <c r="I42439"/>
      <c r="J42439"/>
      <c r="K42439"/>
      <c r="L42439"/>
      <c r="M42439"/>
    </row>
    <row r="42440" spans="1:13">
      <c r="A42440"/>
      <c r="B42440" s="61"/>
      <c r="C42440" s="63"/>
      <c r="D42440" s="60"/>
      <c r="E42440"/>
      <c r="F42440"/>
      <c r="G42440" s="61"/>
      <c r="H42440"/>
      <c r="I42440"/>
      <c r="J42440"/>
      <c r="K42440"/>
      <c r="L42440"/>
      <c r="M42440"/>
    </row>
    <row r="42441" spans="1:13">
      <c r="A42441"/>
      <c r="B42441" s="61"/>
      <c r="C42441" s="63"/>
      <c r="D42441" s="60"/>
      <c r="E42441"/>
      <c r="F42441"/>
      <c r="G42441" s="61"/>
      <c r="H42441"/>
      <c r="I42441"/>
      <c r="J42441"/>
      <c r="K42441"/>
      <c r="L42441"/>
      <c r="M42441"/>
    </row>
    <row r="42442" spans="1:13">
      <c r="A42442"/>
      <c r="B42442" s="61"/>
      <c r="C42442" s="63"/>
      <c r="D42442" s="60"/>
      <c r="E42442"/>
      <c r="F42442"/>
      <c r="G42442" s="61"/>
      <c r="H42442"/>
      <c r="I42442"/>
      <c r="J42442"/>
      <c r="K42442"/>
      <c r="L42442"/>
      <c r="M42442"/>
    </row>
    <row r="42443" spans="1:13">
      <c r="A42443"/>
      <c r="B42443" s="61"/>
      <c r="C42443" s="63"/>
      <c r="D42443" s="60"/>
      <c r="E42443"/>
      <c r="F42443"/>
      <c r="G42443" s="61"/>
      <c r="H42443"/>
      <c r="I42443"/>
      <c r="J42443"/>
      <c r="K42443"/>
      <c r="L42443"/>
      <c r="M42443"/>
    </row>
    <row r="42444" spans="1:13">
      <c r="A42444"/>
      <c r="B42444" s="61"/>
      <c r="C42444" s="63"/>
      <c r="D42444" s="60"/>
      <c r="E42444"/>
      <c r="F42444"/>
      <c r="G42444" s="61"/>
      <c r="H42444"/>
      <c r="I42444"/>
      <c r="J42444"/>
      <c r="K42444"/>
      <c r="L42444"/>
      <c r="M42444"/>
    </row>
    <row r="42445" spans="1:13">
      <c r="A42445"/>
      <c r="B42445" s="61"/>
      <c r="C42445" s="63"/>
      <c r="D42445" s="60"/>
      <c r="E42445"/>
      <c r="F42445"/>
      <c r="G42445" s="61"/>
      <c r="H42445"/>
      <c r="I42445"/>
      <c r="J42445"/>
      <c r="K42445"/>
      <c r="L42445"/>
      <c r="M42445"/>
    </row>
    <row r="42446" spans="1:13">
      <c r="A42446"/>
      <c r="B42446" s="61"/>
      <c r="C42446" s="63"/>
      <c r="D42446" s="60"/>
      <c r="E42446"/>
      <c r="F42446"/>
      <c r="G42446" s="61"/>
      <c r="H42446"/>
      <c r="I42446"/>
      <c r="J42446"/>
      <c r="K42446"/>
      <c r="L42446"/>
      <c r="M42446"/>
    </row>
    <row r="42447" spans="1:13">
      <c r="A42447"/>
      <c r="B42447" s="61"/>
      <c r="C42447" s="63"/>
      <c r="D42447" s="60"/>
      <c r="E42447"/>
      <c r="F42447"/>
      <c r="G42447" s="61"/>
      <c r="H42447"/>
      <c r="I42447"/>
      <c r="J42447"/>
      <c r="K42447"/>
      <c r="L42447"/>
      <c r="M42447"/>
    </row>
    <row r="42448" spans="1:13">
      <c r="A42448"/>
      <c r="B42448" s="61"/>
      <c r="C42448" s="63"/>
      <c r="D42448" s="60"/>
      <c r="E42448"/>
      <c r="F42448"/>
      <c r="G42448" s="61"/>
      <c r="H42448"/>
      <c r="I42448"/>
      <c r="J42448"/>
      <c r="K42448"/>
      <c r="L42448"/>
      <c r="M42448"/>
    </row>
    <row r="42449" spans="1:13">
      <c r="A42449"/>
      <c r="B42449" s="61"/>
      <c r="C42449" s="63"/>
      <c r="D42449" s="60"/>
      <c r="E42449"/>
      <c r="F42449"/>
      <c r="G42449" s="61"/>
      <c r="H42449"/>
      <c r="I42449"/>
      <c r="J42449"/>
      <c r="K42449"/>
      <c r="L42449"/>
      <c r="M42449"/>
    </row>
    <row r="42450" spans="1:13">
      <c r="A42450"/>
      <c r="B42450" s="61"/>
      <c r="C42450" s="63"/>
      <c r="D42450" s="60"/>
      <c r="E42450"/>
      <c r="F42450"/>
      <c r="G42450" s="61"/>
      <c r="H42450"/>
      <c r="I42450"/>
      <c r="J42450"/>
      <c r="K42450"/>
      <c r="L42450"/>
      <c r="M42450"/>
    </row>
    <row r="42451" spans="1:13">
      <c r="A42451"/>
      <c r="B42451" s="61"/>
      <c r="C42451" s="63"/>
      <c r="D42451" s="60"/>
      <c r="E42451"/>
      <c r="F42451"/>
      <c r="G42451" s="61"/>
      <c r="H42451"/>
      <c r="I42451"/>
      <c r="J42451"/>
      <c r="K42451"/>
      <c r="L42451"/>
      <c r="M42451"/>
    </row>
    <row r="42452" spans="1:13">
      <c r="A42452"/>
      <c r="B42452" s="61"/>
      <c r="C42452" s="63"/>
      <c r="D42452" s="60"/>
      <c r="E42452"/>
      <c r="F42452"/>
      <c r="G42452" s="61"/>
      <c r="H42452"/>
      <c r="I42452"/>
      <c r="J42452"/>
      <c r="K42452"/>
      <c r="L42452"/>
      <c r="M42452"/>
    </row>
    <row r="42453" spans="1:13">
      <c r="A42453"/>
      <c r="B42453" s="61"/>
      <c r="C42453" s="63"/>
      <c r="D42453" s="60"/>
      <c r="E42453"/>
      <c r="F42453"/>
      <c r="G42453" s="61"/>
      <c r="H42453"/>
      <c r="I42453"/>
      <c r="J42453"/>
      <c r="K42453"/>
      <c r="L42453"/>
      <c r="M42453"/>
    </row>
    <row r="42454" spans="1:13">
      <c r="A42454"/>
      <c r="B42454" s="61"/>
      <c r="C42454" s="63"/>
      <c r="D42454" s="60"/>
      <c r="E42454"/>
      <c r="F42454"/>
      <c r="G42454" s="61"/>
      <c r="H42454"/>
      <c r="I42454"/>
      <c r="J42454"/>
      <c r="K42454"/>
      <c r="L42454"/>
      <c r="M42454"/>
    </row>
    <row r="42455" spans="1:13">
      <c r="A42455"/>
      <c r="B42455" s="61"/>
      <c r="C42455" s="63"/>
      <c r="D42455" s="60"/>
      <c r="E42455"/>
      <c r="F42455"/>
      <c r="G42455" s="61"/>
      <c r="H42455"/>
      <c r="I42455"/>
      <c r="J42455"/>
      <c r="K42455"/>
      <c r="L42455"/>
      <c r="M42455"/>
    </row>
    <row r="42456" spans="1:13">
      <c r="A42456"/>
      <c r="B42456" s="61"/>
      <c r="C42456" s="63"/>
      <c r="D42456" s="60"/>
      <c r="E42456"/>
      <c r="F42456"/>
      <c r="G42456" s="61"/>
      <c r="H42456"/>
      <c r="I42456"/>
      <c r="J42456"/>
      <c r="K42456"/>
      <c r="L42456"/>
      <c r="M42456"/>
    </row>
    <row r="42457" spans="1:13">
      <c r="A42457"/>
      <c r="B42457" s="61"/>
      <c r="C42457" s="63"/>
      <c r="D42457" s="60"/>
      <c r="E42457"/>
      <c r="F42457"/>
      <c r="G42457" s="61"/>
      <c r="H42457"/>
      <c r="I42457"/>
      <c r="J42457"/>
      <c r="K42457"/>
      <c r="L42457"/>
      <c r="M42457"/>
    </row>
    <row r="42458" spans="1:13">
      <c r="A42458"/>
      <c r="B42458" s="61"/>
      <c r="C42458" s="63"/>
      <c r="D42458" s="60"/>
      <c r="E42458"/>
      <c r="F42458"/>
      <c r="G42458" s="61"/>
      <c r="H42458"/>
      <c r="I42458"/>
      <c r="J42458"/>
      <c r="K42458"/>
      <c r="L42458"/>
      <c r="M42458"/>
    </row>
    <row r="42459" spans="1:13">
      <c r="A42459"/>
      <c r="B42459" s="61"/>
      <c r="C42459" s="63"/>
      <c r="D42459" s="60"/>
      <c r="E42459"/>
      <c r="F42459"/>
      <c r="G42459" s="61"/>
      <c r="H42459"/>
      <c r="I42459"/>
      <c r="J42459"/>
      <c r="K42459"/>
      <c r="L42459"/>
      <c r="M42459"/>
    </row>
    <row r="42460" spans="1:13">
      <c r="A42460"/>
      <c r="B42460" s="61"/>
      <c r="C42460" s="63"/>
      <c r="D42460" s="60"/>
      <c r="E42460"/>
      <c r="F42460"/>
      <c r="G42460" s="61"/>
      <c r="H42460"/>
      <c r="I42460"/>
      <c r="J42460"/>
      <c r="K42460"/>
      <c r="L42460"/>
      <c r="M42460"/>
    </row>
    <row r="42461" spans="1:13">
      <c r="A42461"/>
      <c r="B42461" s="61"/>
      <c r="C42461" s="63"/>
      <c r="D42461" s="60"/>
      <c r="E42461"/>
      <c r="F42461"/>
      <c r="G42461" s="61"/>
      <c r="H42461"/>
      <c r="I42461"/>
      <c r="J42461"/>
      <c r="K42461"/>
      <c r="L42461"/>
      <c r="M42461"/>
    </row>
    <row r="42462" spans="1:13">
      <c r="A42462"/>
      <c r="B42462" s="61"/>
      <c r="C42462" s="63"/>
      <c r="D42462" s="60"/>
      <c r="E42462"/>
      <c r="F42462"/>
      <c r="G42462" s="61"/>
      <c r="H42462"/>
      <c r="I42462"/>
      <c r="J42462"/>
      <c r="K42462"/>
      <c r="L42462"/>
      <c r="M42462"/>
    </row>
    <row r="42463" spans="1:13">
      <c r="A42463"/>
      <c r="B42463" s="61"/>
      <c r="C42463" s="63"/>
      <c r="D42463" s="60"/>
      <c r="E42463"/>
      <c r="F42463"/>
      <c r="G42463" s="61"/>
      <c r="H42463"/>
      <c r="I42463"/>
      <c r="J42463"/>
      <c r="K42463"/>
      <c r="L42463"/>
      <c r="M42463"/>
    </row>
    <row r="42464" spans="1:13">
      <c r="A42464"/>
      <c r="B42464" s="61"/>
      <c r="C42464" s="63"/>
      <c r="D42464" s="60"/>
      <c r="E42464"/>
      <c r="F42464"/>
      <c r="G42464" s="61"/>
      <c r="H42464"/>
      <c r="I42464"/>
      <c r="J42464"/>
      <c r="K42464"/>
      <c r="L42464"/>
      <c r="M42464"/>
    </row>
    <row r="42465" spans="1:13">
      <c r="A42465"/>
      <c r="B42465" s="61"/>
      <c r="C42465" s="63"/>
      <c r="D42465" s="60"/>
      <c r="E42465"/>
      <c r="F42465"/>
      <c r="G42465" s="61"/>
      <c r="H42465"/>
      <c r="I42465"/>
      <c r="J42465"/>
      <c r="K42465"/>
      <c r="L42465"/>
      <c r="M42465"/>
    </row>
    <row r="42466" spans="1:13">
      <c r="A42466"/>
      <c r="B42466" s="61"/>
      <c r="C42466" s="63"/>
      <c r="D42466" s="60"/>
      <c r="E42466"/>
      <c r="F42466"/>
      <c r="G42466" s="61"/>
      <c r="H42466"/>
      <c r="I42466"/>
      <c r="J42466"/>
      <c r="K42466"/>
      <c r="L42466"/>
      <c r="M42466"/>
    </row>
    <row r="42467" spans="1:13">
      <c r="A42467"/>
      <c r="B42467" s="61"/>
      <c r="C42467" s="63"/>
      <c r="D42467" s="60"/>
      <c r="E42467"/>
      <c r="F42467"/>
      <c r="G42467" s="61"/>
      <c r="H42467"/>
      <c r="I42467"/>
      <c r="J42467"/>
      <c r="K42467"/>
      <c r="L42467"/>
      <c r="M42467"/>
    </row>
    <row r="42468" spans="1:13">
      <c r="A42468"/>
      <c r="B42468" s="61"/>
      <c r="C42468" s="63"/>
      <c r="D42468" s="60"/>
      <c r="E42468"/>
      <c r="F42468"/>
      <c r="G42468" s="61"/>
      <c r="H42468"/>
      <c r="I42468"/>
      <c r="J42468"/>
      <c r="K42468"/>
      <c r="L42468"/>
      <c r="M42468"/>
    </row>
    <row r="42469" spans="1:13">
      <c r="A42469"/>
      <c r="B42469" s="61"/>
      <c r="C42469" s="63"/>
      <c r="D42469" s="60"/>
      <c r="E42469"/>
      <c r="F42469"/>
      <c r="G42469" s="61"/>
      <c r="H42469"/>
      <c r="I42469"/>
      <c r="J42469"/>
      <c r="K42469"/>
      <c r="L42469"/>
      <c r="M42469"/>
    </row>
    <row r="42470" spans="1:13">
      <c r="A42470"/>
      <c r="B42470" s="61"/>
      <c r="C42470" s="63"/>
      <c r="D42470" s="60"/>
      <c r="E42470"/>
      <c r="F42470"/>
      <c r="G42470" s="61"/>
      <c r="H42470"/>
      <c r="I42470"/>
      <c r="J42470"/>
      <c r="K42470"/>
      <c r="L42470"/>
      <c r="M42470"/>
    </row>
    <row r="42471" spans="1:13">
      <c r="A42471"/>
      <c r="B42471" s="61"/>
      <c r="C42471" s="63"/>
      <c r="D42471" s="60"/>
      <c r="E42471"/>
      <c r="F42471"/>
      <c r="G42471" s="61"/>
      <c r="H42471"/>
      <c r="I42471"/>
      <c r="J42471"/>
      <c r="K42471"/>
      <c r="L42471"/>
      <c r="M42471"/>
    </row>
    <row r="42472" spans="1:13">
      <c r="A42472"/>
      <c r="B42472" s="61"/>
      <c r="C42472" s="63"/>
      <c r="D42472" s="60"/>
      <c r="E42472"/>
      <c r="F42472"/>
      <c r="G42472" s="61"/>
      <c r="H42472"/>
      <c r="I42472"/>
      <c r="J42472"/>
      <c r="K42472"/>
      <c r="L42472"/>
      <c r="M42472"/>
    </row>
    <row r="42473" spans="1:13">
      <c r="A42473"/>
      <c r="B42473" s="61"/>
      <c r="C42473" s="63"/>
      <c r="D42473" s="60"/>
      <c r="E42473"/>
      <c r="F42473"/>
      <c r="G42473" s="61"/>
      <c r="H42473"/>
      <c r="I42473"/>
      <c r="J42473"/>
      <c r="K42473"/>
      <c r="L42473"/>
      <c r="M42473"/>
    </row>
    <row r="42474" spans="1:13">
      <c r="A42474"/>
      <c r="B42474" s="61"/>
      <c r="C42474" s="63"/>
      <c r="D42474" s="60"/>
      <c r="E42474"/>
      <c r="F42474"/>
      <c r="G42474" s="61"/>
      <c r="H42474"/>
      <c r="I42474"/>
      <c r="J42474"/>
      <c r="K42474"/>
      <c r="L42474"/>
      <c r="M42474"/>
    </row>
    <row r="42475" spans="1:13">
      <c r="A42475"/>
      <c r="B42475" s="61"/>
      <c r="C42475" s="63"/>
      <c r="D42475" s="60"/>
      <c r="E42475"/>
      <c r="F42475"/>
      <c r="G42475" s="61"/>
      <c r="H42475"/>
      <c r="I42475"/>
      <c r="J42475"/>
      <c r="K42475"/>
      <c r="L42475"/>
      <c r="M42475"/>
    </row>
    <row r="42476" spans="1:13">
      <c r="A42476"/>
      <c r="B42476" s="61"/>
      <c r="C42476" s="63"/>
      <c r="D42476" s="60"/>
      <c r="E42476"/>
      <c r="F42476"/>
      <c r="G42476" s="61"/>
      <c r="H42476"/>
      <c r="I42476"/>
      <c r="J42476"/>
      <c r="K42476"/>
      <c r="L42476"/>
      <c r="M42476"/>
    </row>
    <row r="42477" spans="1:13">
      <c r="A42477"/>
      <c r="B42477" s="61"/>
      <c r="C42477" s="63"/>
      <c r="D42477" s="60"/>
      <c r="E42477"/>
      <c r="F42477"/>
      <c r="G42477" s="61"/>
      <c r="H42477"/>
      <c r="I42477"/>
      <c r="J42477"/>
      <c r="K42477"/>
      <c r="L42477"/>
      <c r="M42477"/>
    </row>
    <row r="42478" spans="1:13">
      <c r="A42478"/>
      <c r="B42478" s="61"/>
      <c r="C42478" s="63"/>
      <c r="D42478" s="60"/>
      <c r="E42478"/>
      <c r="F42478"/>
      <c r="G42478" s="61"/>
      <c r="H42478"/>
      <c r="I42478"/>
      <c r="J42478"/>
      <c r="K42478"/>
      <c r="L42478"/>
      <c r="M42478"/>
    </row>
    <row r="42479" spans="1:13">
      <c r="A42479"/>
      <c r="B42479" s="61"/>
      <c r="C42479" s="63"/>
      <c r="D42479" s="60"/>
      <c r="E42479"/>
      <c r="F42479"/>
      <c r="G42479" s="61"/>
      <c r="H42479"/>
      <c r="I42479"/>
      <c r="J42479"/>
      <c r="K42479"/>
      <c r="L42479"/>
      <c r="M42479"/>
    </row>
    <row r="42480" spans="1:13">
      <c r="A42480"/>
      <c r="B42480" s="61"/>
      <c r="C42480" s="63"/>
      <c r="D42480" s="60"/>
      <c r="E42480"/>
      <c r="F42480"/>
      <c r="G42480" s="61"/>
      <c r="H42480"/>
      <c r="I42480"/>
      <c r="J42480"/>
      <c r="K42480"/>
      <c r="L42480"/>
      <c r="M42480"/>
    </row>
    <row r="42481" spans="1:13">
      <c r="A42481"/>
      <c r="B42481" s="61"/>
      <c r="C42481" s="63"/>
      <c r="D42481" s="60"/>
      <c r="E42481"/>
      <c r="F42481"/>
      <c r="G42481" s="61"/>
      <c r="H42481"/>
      <c r="I42481"/>
      <c r="J42481"/>
      <c r="K42481"/>
      <c r="L42481"/>
      <c r="M42481"/>
    </row>
    <row r="42482" spans="1:13">
      <c r="A42482"/>
      <c r="B42482" s="61"/>
      <c r="C42482" s="63"/>
      <c r="D42482" s="60"/>
      <c r="E42482"/>
      <c r="F42482"/>
      <c r="G42482" s="61"/>
      <c r="H42482"/>
      <c r="I42482"/>
      <c r="J42482"/>
      <c r="K42482"/>
      <c r="L42482"/>
      <c r="M42482"/>
    </row>
    <row r="42483" spans="1:13">
      <c r="A42483"/>
      <c r="B42483" s="61"/>
      <c r="C42483" s="63"/>
      <c r="D42483" s="60"/>
      <c r="E42483"/>
      <c r="F42483"/>
      <c r="G42483" s="61"/>
      <c r="H42483"/>
      <c r="I42483"/>
      <c r="J42483"/>
      <c r="K42483"/>
      <c r="L42483"/>
      <c r="M42483"/>
    </row>
    <row r="42484" spans="1:13">
      <c r="A42484"/>
      <c r="B42484" s="61"/>
      <c r="C42484" s="63"/>
      <c r="D42484" s="60"/>
      <c r="E42484"/>
      <c r="F42484"/>
      <c r="G42484" s="61"/>
      <c r="H42484"/>
      <c r="I42484"/>
      <c r="J42484"/>
      <c r="K42484"/>
      <c r="L42484"/>
      <c r="M42484"/>
    </row>
    <row r="42485" spans="1:13">
      <c r="A42485"/>
      <c r="B42485" s="61"/>
      <c r="C42485" s="63"/>
      <c r="D42485" s="60"/>
      <c r="E42485"/>
      <c r="F42485"/>
      <c r="G42485" s="61"/>
      <c r="H42485"/>
      <c r="I42485"/>
      <c r="J42485"/>
      <c r="K42485"/>
      <c r="L42485"/>
      <c r="M42485"/>
    </row>
    <row r="42486" spans="1:13">
      <c r="A42486"/>
      <c r="B42486" s="61"/>
      <c r="C42486" s="63"/>
      <c r="D42486" s="60"/>
      <c r="E42486"/>
      <c r="F42486"/>
      <c r="G42486" s="61"/>
      <c r="H42486"/>
      <c r="I42486"/>
      <c r="J42486"/>
      <c r="K42486"/>
      <c r="L42486"/>
      <c r="M42486"/>
    </row>
    <row r="42487" spans="1:13">
      <c r="A42487"/>
      <c r="B42487" s="61"/>
      <c r="C42487" s="63"/>
      <c r="D42487" s="60"/>
      <c r="E42487"/>
      <c r="F42487"/>
      <c r="G42487" s="61"/>
      <c r="H42487"/>
      <c r="I42487"/>
      <c r="J42487"/>
      <c r="K42487"/>
      <c r="L42487"/>
      <c r="M42487"/>
    </row>
    <row r="42488" spans="1:13">
      <c r="A42488"/>
      <c r="B42488" s="61"/>
      <c r="C42488" s="63"/>
      <c r="D42488" s="60"/>
      <c r="E42488"/>
      <c r="F42488"/>
      <c r="G42488" s="61"/>
      <c r="H42488"/>
      <c r="I42488"/>
      <c r="J42488"/>
      <c r="K42488"/>
      <c r="L42488"/>
      <c r="M42488"/>
    </row>
    <row r="42489" spans="1:13">
      <c r="A42489"/>
      <c r="B42489" s="61"/>
      <c r="C42489" s="63"/>
      <c r="D42489" s="60"/>
      <c r="E42489"/>
      <c r="F42489"/>
      <c r="G42489" s="61"/>
      <c r="H42489"/>
      <c r="I42489"/>
      <c r="J42489"/>
      <c r="K42489"/>
      <c r="L42489"/>
      <c r="M42489"/>
    </row>
    <row r="42490" spans="1:13">
      <c r="A42490"/>
      <c r="B42490" s="61"/>
      <c r="C42490" s="63"/>
      <c r="D42490" s="60"/>
      <c r="E42490"/>
      <c r="F42490"/>
      <c r="G42490" s="61"/>
      <c r="H42490"/>
      <c r="I42490"/>
      <c r="J42490"/>
      <c r="K42490"/>
      <c r="L42490"/>
      <c r="M42490"/>
    </row>
    <row r="42491" spans="1:13">
      <c r="A42491"/>
      <c r="B42491" s="61"/>
      <c r="C42491" s="63"/>
      <c r="D42491" s="60"/>
      <c r="E42491"/>
      <c r="F42491"/>
      <c r="G42491" s="61"/>
      <c r="H42491"/>
      <c r="I42491"/>
      <c r="J42491"/>
      <c r="K42491"/>
      <c r="L42491"/>
      <c r="M42491"/>
    </row>
    <row r="42492" spans="1:13">
      <c r="A42492"/>
      <c r="B42492" s="61"/>
      <c r="C42492" s="63"/>
      <c r="D42492" s="60"/>
      <c r="E42492"/>
      <c r="F42492"/>
      <c r="G42492" s="61"/>
      <c r="H42492"/>
      <c r="I42492"/>
      <c r="J42492"/>
      <c r="K42492"/>
      <c r="L42492"/>
      <c r="M42492"/>
    </row>
    <row r="42493" spans="1:13">
      <c r="A42493"/>
      <c r="B42493" s="61"/>
      <c r="C42493" s="63"/>
      <c r="D42493" s="60"/>
      <c r="E42493"/>
      <c r="F42493"/>
      <c r="G42493" s="61"/>
      <c r="H42493"/>
      <c r="I42493"/>
      <c r="J42493"/>
      <c r="K42493"/>
      <c r="L42493"/>
      <c r="M42493"/>
    </row>
    <row r="42494" spans="1:13">
      <c r="A42494"/>
      <c r="B42494" s="61"/>
      <c r="C42494" s="63"/>
      <c r="D42494" s="60"/>
      <c r="E42494"/>
      <c r="F42494"/>
      <c r="G42494" s="61"/>
      <c r="H42494"/>
      <c r="I42494"/>
      <c r="J42494"/>
      <c r="K42494"/>
      <c r="L42494"/>
      <c r="M42494"/>
    </row>
    <row r="42495" spans="1:13">
      <c r="A42495"/>
      <c r="B42495" s="61"/>
      <c r="C42495" s="63"/>
      <c r="D42495" s="60"/>
      <c r="E42495"/>
      <c r="F42495"/>
      <c r="G42495" s="61"/>
      <c r="H42495"/>
      <c r="I42495"/>
      <c r="J42495"/>
      <c r="K42495"/>
      <c r="L42495"/>
      <c r="M42495"/>
    </row>
    <row r="42496" spans="1:13">
      <c r="A42496"/>
      <c r="B42496" s="61"/>
      <c r="C42496" s="63"/>
      <c r="D42496" s="60"/>
      <c r="E42496"/>
      <c r="F42496"/>
      <c r="G42496" s="61"/>
      <c r="H42496"/>
      <c r="I42496"/>
      <c r="J42496"/>
      <c r="K42496"/>
      <c r="L42496"/>
      <c r="M42496"/>
    </row>
    <row r="42497" spans="1:13">
      <c r="A42497"/>
      <c r="B42497" s="61"/>
      <c r="C42497" s="63"/>
      <c r="D42497" s="60"/>
      <c r="E42497"/>
      <c r="F42497"/>
      <c r="G42497" s="61"/>
      <c r="H42497"/>
      <c r="I42497"/>
      <c r="J42497"/>
      <c r="K42497"/>
      <c r="L42497"/>
      <c r="M42497"/>
    </row>
    <row r="42498" spans="1:13">
      <c r="A42498"/>
      <c r="B42498" s="61"/>
      <c r="C42498" s="63"/>
      <c r="D42498" s="60"/>
      <c r="E42498"/>
      <c r="F42498"/>
      <c r="G42498" s="61"/>
      <c r="H42498"/>
      <c r="I42498"/>
      <c r="J42498"/>
      <c r="K42498"/>
      <c r="L42498"/>
      <c r="M42498"/>
    </row>
    <row r="42499" spans="1:13">
      <c r="A42499"/>
      <c r="B42499" s="61"/>
      <c r="C42499" s="63"/>
      <c r="D42499" s="60"/>
      <c r="E42499"/>
      <c r="F42499"/>
      <c r="G42499" s="61"/>
      <c r="H42499"/>
      <c r="I42499"/>
      <c r="J42499"/>
      <c r="K42499"/>
      <c r="L42499"/>
      <c r="M42499"/>
    </row>
    <row r="42500" spans="1:13">
      <c r="A42500"/>
      <c r="B42500" s="61"/>
      <c r="C42500" s="63"/>
      <c r="D42500" s="60"/>
      <c r="E42500"/>
      <c r="F42500"/>
      <c r="G42500" s="61"/>
      <c r="H42500"/>
      <c r="I42500"/>
      <c r="J42500"/>
      <c r="K42500"/>
      <c r="L42500"/>
      <c r="M42500"/>
    </row>
    <row r="42501" spans="1:13">
      <c r="A42501"/>
      <c r="B42501" s="61"/>
      <c r="C42501" s="63"/>
      <c r="D42501" s="60"/>
      <c r="E42501"/>
      <c r="F42501"/>
      <c r="G42501" s="61"/>
      <c r="H42501"/>
      <c r="I42501"/>
      <c r="J42501"/>
      <c r="K42501"/>
      <c r="L42501"/>
      <c r="M42501"/>
    </row>
    <row r="42502" spans="1:13">
      <c r="A42502"/>
      <c r="B42502" s="61"/>
      <c r="C42502" s="63"/>
      <c r="D42502" s="60"/>
      <c r="E42502"/>
      <c r="F42502"/>
      <c r="G42502" s="61"/>
      <c r="H42502"/>
      <c r="I42502"/>
      <c r="J42502"/>
      <c r="K42502"/>
      <c r="L42502"/>
      <c r="M42502"/>
    </row>
    <row r="42503" spans="1:13">
      <c r="A42503"/>
      <c r="B42503" s="61"/>
      <c r="C42503" s="63"/>
      <c r="D42503" s="60"/>
      <c r="E42503"/>
      <c r="F42503"/>
      <c r="G42503" s="61"/>
      <c r="H42503"/>
      <c r="I42503"/>
      <c r="J42503"/>
      <c r="K42503"/>
      <c r="L42503"/>
      <c r="M42503"/>
    </row>
    <row r="42504" spans="1:13">
      <c r="A42504"/>
      <c r="B42504" s="61"/>
      <c r="C42504" s="63"/>
      <c r="D42504" s="60"/>
      <c r="E42504"/>
      <c r="F42504"/>
      <c r="G42504" s="61"/>
      <c r="H42504"/>
      <c r="I42504"/>
      <c r="J42504"/>
      <c r="K42504"/>
      <c r="L42504"/>
      <c r="M42504"/>
    </row>
    <row r="42505" spans="1:13">
      <c r="A42505"/>
      <c r="B42505" s="61"/>
      <c r="C42505" s="63"/>
      <c r="D42505" s="60"/>
      <c r="E42505"/>
      <c r="F42505"/>
      <c r="G42505" s="61"/>
      <c r="H42505"/>
      <c r="I42505"/>
      <c r="J42505"/>
      <c r="K42505"/>
      <c r="L42505"/>
      <c r="M42505"/>
    </row>
    <row r="42506" spans="1:13">
      <c r="A42506"/>
      <c r="B42506" s="61"/>
      <c r="C42506" s="63"/>
      <c r="D42506" s="60"/>
      <c r="E42506"/>
      <c r="F42506"/>
      <c r="G42506" s="61"/>
      <c r="H42506"/>
      <c r="I42506"/>
      <c r="J42506"/>
      <c r="K42506"/>
      <c r="L42506"/>
      <c r="M42506"/>
    </row>
    <row r="42507" spans="1:13">
      <c r="A42507"/>
      <c r="B42507" s="61"/>
      <c r="C42507" s="63"/>
      <c r="D42507" s="60"/>
      <c r="E42507"/>
      <c r="F42507"/>
      <c r="G42507" s="61"/>
      <c r="H42507"/>
      <c r="I42507"/>
      <c r="J42507"/>
      <c r="K42507"/>
      <c r="L42507"/>
      <c r="M42507"/>
    </row>
    <row r="42508" spans="1:13">
      <c r="A42508"/>
      <c r="B42508" s="61"/>
      <c r="C42508" s="63"/>
      <c r="D42508" s="60"/>
      <c r="E42508"/>
      <c r="F42508"/>
      <c r="G42508" s="61"/>
      <c r="H42508"/>
      <c r="I42508"/>
      <c r="J42508"/>
      <c r="K42508"/>
      <c r="L42508"/>
      <c r="M42508"/>
    </row>
    <row r="42509" spans="1:13">
      <c r="A42509"/>
      <c r="B42509" s="61"/>
      <c r="C42509" s="63"/>
      <c r="D42509" s="60"/>
      <c r="E42509"/>
      <c r="F42509"/>
      <c r="G42509" s="61"/>
      <c r="H42509"/>
      <c r="I42509"/>
      <c r="J42509"/>
      <c r="K42509"/>
      <c r="L42509"/>
      <c r="M42509"/>
    </row>
    <row r="42510" spans="1:13">
      <c r="A42510"/>
      <c r="B42510" s="61"/>
      <c r="C42510" s="63"/>
      <c r="D42510" s="60"/>
      <c r="E42510"/>
      <c r="F42510"/>
      <c r="G42510" s="61"/>
      <c r="H42510"/>
      <c r="I42510"/>
      <c r="J42510"/>
      <c r="K42510"/>
      <c r="L42510"/>
      <c r="M42510"/>
    </row>
    <row r="42511" spans="1:13">
      <c r="A42511"/>
      <c r="B42511" s="61"/>
      <c r="C42511" s="63"/>
      <c r="D42511" s="60"/>
      <c r="E42511"/>
      <c r="F42511"/>
      <c r="G42511" s="61"/>
      <c r="H42511"/>
      <c r="I42511"/>
      <c r="J42511"/>
      <c r="K42511"/>
      <c r="L42511"/>
      <c r="M42511"/>
    </row>
    <row r="42512" spans="1:13">
      <c r="A42512"/>
      <c r="B42512" s="61"/>
      <c r="C42512" s="63"/>
      <c r="D42512" s="60"/>
      <c r="E42512"/>
      <c r="F42512"/>
      <c r="G42512" s="61"/>
      <c r="H42512"/>
      <c r="I42512"/>
      <c r="J42512"/>
      <c r="K42512"/>
      <c r="L42512"/>
      <c r="M42512"/>
    </row>
    <row r="42513" spans="1:13">
      <c r="A42513"/>
      <c r="B42513" s="61"/>
      <c r="C42513" s="63"/>
      <c r="D42513" s="60"/>
      <c r="E42513"/>
      <c r="F42513"/>
      <c r="G42513" s="61"/>
      <c r="H42513"/>
      <c r="I42513"/>
      <c r="J42513"/>
      <c r="K42513"/>
      <c r="L42513"/>
      <c r="M42513"/>
    </row>
    <row r="42514" spans="1:13">
      <c r="A42514"/>
      <c r="B42514" s="61"/>
      <c r="C42514" s="63"/>
      <c r="D42514" s="60"/>
      <c r="E42514"/>
      <c r="F42514"/>
      <c r="G42514" s="61"/>
      <c r="H42514"/>
      <c r="I42514"/>
      <c r="J42514"/>
      <c r="K42514"/>
      <c r="L42514"/>
      <c r="M42514"/>
    </row>
    <row r="42515" spans="1:13">
      <c r="A42515"/>
      <c r="B42515" s="61"/>
      <c r="C42515" s="63"/>
      <c r="D42515" s="60"/>
      <c r="E42515"/>
      <c r="F42515"/>
      <c r="G42515" s="61"/>
      <c r="H42515"/>
      <c r="I42515"/>
      <c r="J42515"/>
      <c r="K42515"/>
      <c r="L42515"/>
      <c r="M42515"/>
    </row>
    <row r="42516" spans="1:13">
      <c r="A42516"/>
      <c r="B42516" s="61"/>
      <c r="C42516" s="63"/>
      <c r="D42516" s="60"/>
      <c r="E42516"/>
      <c r="F42516"/>
      <c r="G42516" s="61"/>
      <c r="H42516"/>
      <c r="I42516"/>
      <c r="J42516"/>
      <c r="K42516"/>
      <c r="L42516"/>
      <c r="M42516"/>
    </row>
    <row r="42517" spans="1:13">
      <c r="A42517"/>
      <c r="B42517" s="61"/>
      <c r="C42517" s="63"/>
      <c r="D42517" s="60"/>
      <c r="E42517"/>
      <c r="F42517"/>
      <c r="G42517" s="61"/>
      <c r="H42517"/>
      <c r="I42517"/>
      <c r="J42517"/>
      <c r="K42517"/>
      <c r="L42517"/>
      <c r="M42517"/>
    </row>
    <row r="42518" spans="1:13">
      <c r="A42518"/>
      <c r="B42518" s="61"/>
      <c r="C42518" s="63"/>
      <c r="D42518" s="60"/>
      <c r="E42518"/>
      <c r="F42518"/>
      <c r="G42518" s="61"/>
      <c r="H42518"/>
      <c r="I42518"/>
      <c r="J42518"/>
      <c r="K42518"/>
      <c r="L42518"/>
      <c r="M42518"/>
    </row>
    <row r="42519" spans="1:13">
      <c r="A42519"/>
      <c r="B42519" s="61"/>
      <c r="C42519" s="63"/>
      <c r="D42519" s="60"/>
      <c r="E42519"/>
      <c r="F42519"/>
      <c r="G42519" s="61"/>
      <c r="H42519"/>
      <c r="I42519"/>
      <c r="J42519"/>
      <c r="K42519"/>
      <c r="L42519"/>
      <c r="M42519"/>
    </row>
    <row r="42520" spans="1:13">
      <c r="A42520"/>
      <c r="B42520" s="61"/>
      <c r="C42520" s="63"/>
      <c r="D42520" s="60"/>
      <c r="E42520"/>
      <c r="F42520"/>
      <c r="G42520" s="61"/>
      <c r="H42520"/>
      <c r="I42520"/>
      <c r="J42520"/>
      <c r="K42520"/>
      <c r="L42520"/>
      <c r="M42520"/>
    </row>
    <row r="42521" spans="1:13">
      <c r="A42521"/>
      <c r="B42521" s="61"/>
      <c r="C42521" s="63"/>
      <c r="D42521" s="60"/>
      <c r="E42521"/>
      <c r="F42521"/>
      <c r="G42521" s="61"/>
      <c r="H42521"/>
      <c r="I42521"/>
      <c r="J42521"/>
      <c r="K42521"/>
      <c r="L42521"/>
      <c r="M42521"/>
    </row>
    <row r="42522" spans="1:13">
      <c r="A42522"/>
      <c r="B42522" s="61"/>
      <c r="C42522" s="63"/>
      <c r="D42522" s="60"/>
      <c r="E42522"/>
      <c r="F42522"/>
      <c r="G42522" s="61"/>
      <c r="H42522"/>
      <c r="I42522"/>
      <c r="J42522"/>
      <c r="K42522"/>
      <c r="L42522"/>
      <c r="M42522"/>
    </row>
    <row r="42523" spans="1:13">
      <c r="A42523"/>
      <c r="B42523" s="61"/>
      <c r="C42523" s="63"/>
      <c r="D42523" s="60"/>
      <c r="E42523"/>
      <c r="F42523"/>
      <c r="G42523" s="61"/>
      <c r="H42523"/>
      <c r="I42523"/>
      <c r="J42523"/>
      <c r="K42523"/>
      <c r="L42523"/>
      <c r="M42523"/>
    </row>
    <row r="42524" spans="1:13">
      <c r="A42524"/>
      <c r="B42524" s="61"/>
      <c r="C42524" s="63"/>
      <c r="D42524" s="60"/>
      <c r="E42524"/>
      <c r="F42524"/>
      <c r="G42524" s="61"/>
      <c r="H42524"/>
      <c r="I42524"/>
      <c r="J42524"/>
      <c r="K42524"/>
      <c r="L42524"/>
      <c r="M42524"/>
    </row>
    <row r="42525" spans="1:13">
      <c r="A42525"/>
      <c r="B42525" s="61"/>
      <c r="C42525" s="63"/>
      <c r="D42525" s="60"/>
      <c r="E42525"/>
      <c r="F42525"/>
      <c r="G42525" s="61"/>
      <c r="H42525"/>
      <c r="I42525"/>
      <c r="J42525"/>
      <c r="K42525"/>
      <c r="L42525"/>
      <c r="M42525"/>
    </row>
    <row r="42526" spans="1:13">
      <c r="A42526"/>
      <c r="B42526" s="61"/>
      <c r="C42526" s="63"/>
      <c r="D42526" s="60"/>
      <c r="E42526"/>
      <c r="F42526"/>
      <c r="G42526" s="61"/>
      <c r="H42526"/>
      <c r="I42526"/>
      <c r="J42526"/>
      <c r="K42526"/>
      <c r="L42526"/>
      <c r="M42526"/>
    </row>
    <row r="42527" spans="1:13">
      <c r="A42527"/>
      <c r="B42527" s="61"/>
      <c r="C42527" s="63"/>
      <c r="D42527" s="60"/>
      <c r="E42527"/>
      <c r="F42527"/>
      <c r="G42527" s="61"/>
      <c r="H42527"/>
      <c r="I42527"/>
      <c r="J42527"/>
      <c r="K42527"/>
      <c r="L42527"/>
      <c r="M42527"/>
    </row>
    <row r="42528" spans="1:13">
      <c r="A42528"/>
      <c r="B42528" s="61"/>
      <c r="C42528" s="63"/>
      <c r="D42528" s="60"/>
      <c r="E42528"/>
      <c r="F42528"/>
      <c r="G42528" s="61"/>
      <c r="H42528"/>
      <c r="I42528"/>
      <c r="J42528"/>
      <c r="K42528"/>
      <c r="L42528"/>
      <c r="M42528"/>
    </row>
    <row r="42529" spans="1:13">
      <c r="A42529"/>
      <c r="B42529" s="61"/>
      <c r="C42529" s="63"/>
      <c r="D42529" s="60"/>
      <c r="E42529"/>
      <c r="F42529"/>
      <c r="G42529" s="61"/>
      <c r="H42529"/>
      <c r="I42529"/>
      <c r="J42529"/>
      <c r="K42529"/>
      <c r="L42529"/>
      <c r="M42529"/>
    </row>
    <row r="42530" spans="1:13">
      <c r="A42530"/>
      <c r="B42530" s="61"/>
      <c r="C42530" s="63"/>
      <c r="D42530" s="60"/>
      <c r="E42530"/>
      <c r="F42530"/>
      <c r="G42530" s="61"/>
      <c r="H42530"/>
      <c r="I42530"/>
      <c r="J42530"/>
      <c r="K42530"/>
      <c r="L42530"/>
      <c r="M42530"/>
    </row>
    <row r="42531" spans="1:13">
      <c r="A42531"/>
      <c r="B42531" s="61"/>
      <c r="C42531" s="63"/>
      <c r="D42531" s="60"/>
      <c r="E42531"/>
      <c r="F42531"/>
      <c r="G42531" s="61"/>
      <c r="H42531"/>
      <c r="I42531"/>
      <c r="J42531"/>
      <c r="K42531"/>
      <c r="L42531"/>
      <c r="M42531"/>
    </row>
    <row r="42532" spans="1:13">
      <c r="A42532"/>
      <c r="B42532" s="61"/>
      <c r="C42532" s="63"/>
      <c r="D42532" s="60"/>
      <c r="E42532"/>
      <c r="F42532"/>
      <c r="G42532" s="61"/>
      <c r="H42532"/>
      <c r="I42532"/>
      <c r="J42532"/>
      <c r="K42532"/>
      <c r="L42532"/>
      <c r="M42532"/>
    </row>
    <row r="42533" spans="1:13">
      <c r="A42533"/>
      <c r="B42533" s="61"/>
      <c r="C42533" s="63"/>
      <c r="D42533" s="60"/>
      <c r="E42533"/>
      <c r="F42533"/>
      <c r="G42533" s="61"/>
      <c r="H42533"/>
      <c r="I42533"/>
      <c r="J42533"/>
      <c r="K42533"/>
      <c r="L42533"/>
      <c r="M42533"/>
    </row>
    <row r="42534" spans="1:13">
      <c r="A42534"/>
      <c r="B42534" s="61"/>
      <c r="C42534" s="63"/>
      <c r="D42534" s="60"/>
      <c r="E42534"/>
      <c r="F42534"/>
      <c r="G42534" s="61"/>
      <c r="H42534"/>
      <c r="I42534"/>
      <c r="J42534"/>
      <c r="K42534"/>
      <c r="L42534"/>
      <c r="M42534"/>
    </row>
    <row r="42535" spans="1:13">
      <c r="A42535"/>
      <c r="B42535" s="61"/>
      <c r="C42535" s="63"/>
      <c r="D42535" s="60"/>
      <c r="E42535"/>
      <c r="F42535"/>
      <c r="G42535" s="61"/>
      <c r="H42535"/>
      <c r="I42535"/>
      <c r="J42535"/>
      <c r="K42535"/>
      <c r="L42535"/>
      <c r="M42535"/>
    </row>
    <row r="42536" spans="1:13">
      <c r="A42536"/>
      <c r="B42536" s="61"/>
      <c r="C42536" s="63"/>
      <c r="D42536" s="60"/>
      <c r="E42536"/>
      <c r="F42536"/>
      <c r="G42536" s="61"/>
      <c r="H42536"/>
      <c r="I42536"/>
      <c r="J42536"/>
      <c r="K42536"/>
      <c r="L42536"/>
      <c r="M42536"/>
    </row>
    <row r="42537" spans="1:13">
      <c r="A42537"/>
      <c r="B42537" s="61"/>
      <c r="C42537" s="63"/>
      <c r="D42537" s="60"/>
      <c r="E42537"/>
      <c r="F42537"/>
      <c r="G42537" s="61"/>
      <c r="H42537"/>
      <c r="I42537"/>
      <c r="J42537"/>
      <c r="K42537"/>
      <c r="L42537"/>
      <c r="M42537"/>
    </row>
    <row r="42538" spans="1:13">
      <c r="A42538"/>
      <c r="B42538" s="61"/>
      <c r="C42538" s="63"/>
      <c r="D42538" s="60"/>
      <c r="E42538"/>
      <c r="F42538"/>
      <c r="G42538" s="61"/>
      <c r="H42538"/>
      <c r="I42538"/>
      <c r="J42538"/>
      <c r="K42538"/>
      <c r="L42538"/>
      <c r="M42538"/>
    </row>
    <row r="42539" spans="1:13">
      <c r="A42539"/>
      <c r="B42539" s="61"/>
      <c r="C42539" s="63"/>
      <c r="D42539" s="60"/>
      <c r="E42539"/>
      <c r="F42539"/>
      <c r="G42539" s="61"/>
      <c r="H42539"/>
      <c r="I42539"/>
      <c r="J42539"/>
      <c r="K42539"/>
      <c r="L42539"/>
      <c r="M42539"/>
    </row>
    <row r="42540" spans="1:13">
      <c r="A42540"/>
      <c r="B42540" s="61"/>
      <c r="C42540" s="63"/>
      <c r="D42540" s="60"/>
      <c r="E42540"/>
      <c r="F42540"/>
      <c r="G42540" s="61"/>
      <c r="H42540"/>
      <c r="I42540"/>
      <c r="J42540"/>
      <c r="K42540"/>
      <c r="L42540"/>
      <c r="M42540"/>
    </row>
    <row r="42541" spans="1:13">
      <c r="A42541"/>
      <c r="B42541" s="61"/>
      <c r="C42541" s="63"/>
      <c r="D42541" s="60"/>
      <c r="E42541"/>
      <c r="F42541"/>
      <c r="G42541" s="61"/>
      <c r="H42541"/>
      <c r="I42541"/>
      <c r="J42541"/>
      <c r="K42541"/>
      <c r="L42541"/>
      <c r="M42541"/>
    </row>
    <row r="42542" spans="1:13">
      <c r="A42542"/>
      <c r="B42542" s="61"/>
      <c r="C42542" s="63"/>
      <c r="D42542" s="60"/>
      <c r="E42542"/>
      <c r="F42542"/>
      <c r="G42542" s="61"/>
      <c r="H42542"/>
      <c r="I42542"/>
      <c r="J42542"/>
      <c r="K42542"/>
      <c r="L42542"/>
      <c r="M42542"/>
    </row>
    <row r="42543" spans="1:13">
      <c r="A42543"/>
      <c r="B42543" s="61"/>
      <c r="C42543" s="63"/>
      <c r="D42543" s="60"/>
      <c r="E42543"/>
      <c r="F42543"/>
      <c r="G42543" s="61"/>
      <c r="H42543"/>
      <c r="I42543"/>
      <c r="J42543"/>
      <c r="K42543"/>
      <c r="L42543"/>
      <c r="M42543"/>
    </row>
    <row r="42544" spans="1:13">
      <c r="A42544"/>
      <c r="B42544" s="61"/>
      <c r="C42544" s="63"/>
      <c r="D42544" s="60"/>
      <c r="E42544"/>
      <c r="F42544"/>
      <c r="G42544" s="61"/>
      <c r="H42544"/>
      <c r="I42544"/>
      <c r="J42544"/>
      <c r="K42544"/>
      <c r="L42544"/>
      <c r="M42544"/>
    </row>
    <row r="42545" spans="1:13">
      <c r="A42545"/>
      <c r="B42545" s="61"/>
      <c r="C42545" s="63"/>
      <c r="D42545" s="60"/>
      <c r="E42545"/>
      <c r="F42545"/>
      <c r="G42545" s="61"/>
      <c r="H42545"/>
      <c r="I42545"/>
      <c r="J42545"/>
      <c r="K42545"/>
      <c r="L42545"/>
      <c r="M42545"/>
    </row>
    <row r="42546" spans="1:13">
      <c r="A42546"/>
      <c r="B42546" s="61"/>
      <c r="C42546" s="63"/>
      <c r="D42546" s="60"/>
      <c r="E42546"/>
      <c r="F42546"/>
      <c r="G42546" s="61"/>
      <c r="H42546"/>
      <c r="I42546"/>
      <c r="J42546"/>
      <c r="K42546"/>
      <c r="L42546"/>
      <c r="M42546"/>
    </row>
    <row r="42547" spans="1:13">
      <c r="A42547"/>
      <c r="B42547" s="61"/>
      <c r="C42547" s="63"/>
      <c r="D42547" s="60"/>
      <c r="E42547"/>
      <c r="F42547"/>
      <c r="G42547" s="61"/>
      <c r="H42547"/>
      <c r="I42547"/>
      <c r="J42547"/>
      <c r="K42547"/>
      <c r="L42547"/>
      <c r="M42547"/>
    </row>
    <row r="42548" spans="1:13">
      <c r="A42548"/>
      <c r="B42548" s="61"/>
      <c r="C42548" s="63"/>
      <c r="D42548" s="60"/>
      <c r="E42548"/>
      <c r="F42548"/>
      <c r="G42548" s="61"/>
      <c r="H42548"/>
      <c r="I42548"/>
      <c r="J42548"/>
      <c r="K42548"/>
      <c r="L42548"/>
      <c r="M42548"/>
    </row>
    <row r="42549" spans="1:13">
      <c r="A42549"/>
      <c r="B42549" s="61"/>
      <c r="C42549" s="63"/>
      <c r="D42549" s="60"/>
      <c r="E42549"/>
      <c r="F42549"/>
      <c r="G42549" s="61"/>
      <c r="H42549"/>
      <c r="I42549"/>
      <c r="J42549"/>
      <c r="K42549"/>
      <c r="L42549"/>
      <c r="M42549"/>
    </row>
    <row r="42550" spans="1:13">
      <c r="A42550"/>
      <c r="B42550" s="61"/>
      <c r="C42550" s="63"/>
      <c r="D42550" s="60"/>
      <c r="E42550"/>
      <c r="F42550"/>
      <c r="G42550" s="61"/>
      <c r="H42550"/>
      <c r="I42550"/>
      <c r="J42550"/>
      <c r="K42550"/>
      <c r="L42550"/>
      <c r="M42550"/>
    </row>
    <row r="42551" spans="1:13">
      <c r="A42551"/>
      <c r="B42551" s="61"/>
      <c r="C42551" s="63"/>
      <c r="D42551" s="60"/>
      <c r="E42551"/>
      <c r="F42551"/>
      <c r="G42551" s="61"/>
      <c r="H42551"/>
      <c r="I42551"/>
      <c r="J42551"/>
      <c r="K42551"/>
      <c r="L42551"/>
      <c r="M42551"/>
    </row>
    <row r="42552" spans="1:13">
      <c r="A42552"/>
      <c r="B42552" s="61"/>
      <c r="C42552" s="63"/>
      <c r="D42552" s="60"/>
      <c r="E42552"/>
      <c r="F42552"/>
      <c r="G42552" s="61"/>
      <c r="H42552"/>
      <c r="I42552"/>
      <c r="J42552"/>
      <c r="K42552"/>
      <c r="L42552"/>
      <c r="M42552"/>
    </row>
    <row r="42553" spans="1:13">
      <c r="A42553"/>
      <c r="B42553" s="61"/>
      <c r="C42553" s="63"/>
      <c r="D42553" s="60"/>
      <c r="E42553"/>
      <c r="F42553"/>
      <c r="G42553" s="61"/>
      <c r="H42553"/>
      <c r="I42553"/>
      <c r="J42553"/>
      <c r="K42553"/>
      <c r="L42553"/>
      <c r="M42553"/>
    </row>
    <row r="42554" spans="1:13">
      <c r="A42554"/>
      <c r="B42554" s="61"/>
      <c r="C42554" s="63"/>
      <c r="D42554" s="60"/>
      <c r="E42554"/>
      <c r="F42554"/>
      <c r="G42554" s="61"/>
      <c r="H42554"/>
      <c r="I42554"/>
      <c r="J42554"/>
      <c r="K42554"/>
      <c r="L42554"/>
      <c r="M42554"/>
    </row>
    <row r="42555" spans="1:13">
      <c r="A42555"/>
      <c r="B42555" s="61"/>
      <c r="C42555" s="63"/>
      <c r="D42555" s="60"/>
      <c r="E42555"/>
      <c r="F42555"/>
      <c r="G42555" s="61"/>
      <c r="H42555"/>
      <c r="I42555"/>
      <c r="J42555"/>
      <c r="K42555"/>
      <c r="L42555"/>
      <c r="M42555"/>
    </row>
    <row r="42556" spans="1:13">
      <c r="A42556"/>
      <c r="B42556" s="61"/>
      <c r="C42556" s="63"/>
      <c r="D42556" s="60"/>
      <c r="E42556"/>
      <c r="F42556"/>
      <c r="G42556" s="61"/>
      <c r="H42556"/>
      <c r="I42556"/>
      <c r="J42556"/>
      <c r="K42556"/>
      <c r="L42556"/>
      <c r="M42556"/>
    </row>
    <row r="42557" spans="1:13">
      <c r="A42557"/>
      <c r="B42557" s="61"/>
      <c r="C42557" s="63"/>
      <c r="D42557" s="60"/>
      <c r="E42557"/>
      <c r="F42557"/>
      <c r="G42557" s="61"/>
      <c r="H42557"/>
      <c r="I42557"/>
      <c r="J42557"/>
      <c r="K42557"/>
      <c r="L42557"/>
      <c r="M42557"/>
    </row>
    <row r="42558" spans="1:13">
      <c r="A42558"/>
      <c r="B42558" s="61"/>
      <c r="C42558" s="63"/>
      <c r="D42558" s="60"/>
      <c r="E42558"/>
      <c r="F42558"/>
      <c r="G42558" s="61"/>
      <c r="H42558"/>
      <c r="I42558"/>
      <c r="J42558"/>
      <c r="K42558"/>
      <c r="L42558"/>
      <c r="M42558"/>
    </row>
    <row r="42559" spans="1:13">
      <c r="A42559"/>
      <c r="B42559" s="61"/>
      <c r="C42559" s="63"/>
      <c r="D42559" s="60"/>
      <c r="E42559"/>
      <c r="F42559"/>
      <c r="G42559" s="61"/>
      <c r="H42559"/>
      <c r="I42559"/>
      <c r="J42559"/>
      <c r="K42559"/>
      <c r="L42559"/>
      <c r="M42559"/>
    </row>
    <row r="42560" spans="1:13">
      <c r="A42560"/>
      <c r="B42560" s="61"/>
      <c r="C42560" s="63"/>
      <c r="D42560" s="60"/>
      <c r="E42560"/>
      <c r="F42560"/>
      <c r="G42560" s="61"/>
      <c r="H42560"/>
      <c r="I42560"/>
      <c r="J42560"/>
      <c r="K42560"/>
      <c r="L42560"/>
      <c r="M42560"/>
    </row>
    <row r="42561" spans="1:13">
      <c r="A42561"/>
      <c r="B42561" s="61"/>
      <c r="C42561" s="63"/>
      <c r="D42561" s="60"/>
      <c r="E42561"/>
      <c r="F42561"/>
      <c r="G42561" s="61"/>
      <c r="H42561"/>
      <c r="I42561"/>
      <c r="J42561"/>
      <c r="K42561"/>
      <c r="L42561"/>
      <c r="M42561"/>
    </row>
    <row r="42562" spans="1:13">
      <c r="A42562"/>
      <c r="B42562" s="61"/>
      <c r="C42562" s="63"/>
      <c r="D42562" s="60"/>
      <c r="E42562"/>
      <c r="F42562"/>
      <c r="G42562" s="61"/>
      <c r="H42562"/>
      <c r="I42562"/>
      <c r="J42562"/>
      <c r="K42562"/>
      <c r="L42562"/>
      <c r="M42562"/>
    </row>
    <row r="42563" spans="1:13">
      <c r="A42563"/>
      <c r="B42563" s="61"/>
      <c r="C42563" s="63"/>
      <c r="D42563" s="60"/>
      <c r="E42563"/>
      <c r="F42563"/>
      <c r="G42563" s="61"/>
      <c r="H42563"/>
      <c r="I42563"/>
      <c r="J42563"/>
      <c r="K42563"/>
      <c r="L42563"/>
      <c r="M42563"/>
    </row>
    <row r="42564" spans="1:13">
      <c r="A42564"/>
      <c r="B42564" s="61"/>
      <c r="C42564" s="63"/>
      <c r="D42564" s="60"/>
      <c r="E42564"/>
      <c r="F42564"/>
      <c r="G42564" s="61"/>
      <c r="H42564"/>
      <c r="I42564"/>
      <c r="J42564"/>
      <c r="K42564"/>
      <c r="L42564"/>
      <c r="M42564"/>
    </row>
    <row r="42565" spans="1:13">
      <c r="A42565"/>
      <c r="B42565" s="61"/>
      <c r="C42565" s="63"/>
      <c r="D42565" s="60"/>
      <c r="E42565"/>
      <c r="F42565"/>
      <c r="G42565" s="61"/>
      <c r="H42565"/>
      <c r="I42565"/>
      <c r="J42565"/>
      <c r="K42565"/>
      <c r="L42565"/>
      <c r="M42565"/>
    </row>
    <row r="42566" spans="1:13">
      <c r="A42566"/>
      <c r="B42566" s="61"/>
      <c r="C42566" s="63"/>
      <c r="D42566" s="60"/>
      <c r="E42566"/>
      <c r="F42566"/>
      <c r="G42566" s="61"/>
      <c r="H42566"/>
      <c r="I42566"/>
      <c r="J42566"/>
      <c r="K42566"/>
      <c r="L42566"/>
      <c r="M42566"/>
    </row>
    <row r="42567" spans="1:13">
      <c r="A42567"/>
      <c r="B42567" s="61"/>
      <c r="C42567" s="63"/>
      <c r="D42567" s="60"/>
      <c r="E42567"/>
      <c r="F42567"/>
      <c r="G42567" s="61"/>
      <c r="H42567"/>
      <c r="I42567"/>
      <c r="J42567"/>
      <c r="K42567"/>
      <c r="L42567"/>
      <c r="M42567"/>
    </row>
    <row r="42568" spans="1:13">
      <c r="A42568"/>
      <c r="B42568" s="61"/>
      <c r="C42568" s="63"/>
      <c r="D42568" s="60"/>
      <c r="E42568"/>
      <c r="F42568"/>
      <c r="G42568" s="61"/>
      <c r="H42568"/>
      <c r="I42568"/>
      <c r="J42568"/>
      <c r="K42568"/>
      <c r="L42568"/>
      <c r="M42568"/>
    </row>
    <row r="42569" spans="1:13">
      <c r="A42569"/>
      <c r="B42569" s="61"/>
      <c r="C42569" s="63"/>
      <c r="D42569" s="60"/>
      <c r="E42569"/>
      <c r="F42569"/>
      <c r="G42569" s="61"/>
      <c r="H42569"/>
      <c r="I42569"/>
      <c r="J42569"/>
      <c r="K42569"/>
      <c r="L42569"/>
      <c r="M42569"/>
    </row>
    <row r="42570" spans="1:13">
      <c r="A42570"/>
      <c r="B42570" s="61"/>
      <c r="C42570" s="63"/>
      <c r="D42570" s="60"/>
      <c r="E42570"/>
      <c r="F42570"/>
      <c r="G42570" s="61"/>
      <c r="H42570"/>
      <c r="I42570"/>
      <c r="J42570"/>
      <c r="K42570"/>
      <c r="L42570"/>
      <c r="M42570"/>
    </row>
    <row r="42571" spans="1:13">
      <c r="A42571"/>
      <c r="B42571" s="61"/>
      <c r="C42571" s="63"/>
      <c r="D42571" s="60"/>
      <c r="E42571"/>
      <c r="F42571"/>
      <c r="G42571" s="61"/>
      <c r="H42571"/>
      <c r="I42571"/>
      <c r="J42571"/>
      <c r="K42571"/>
      <c r="L42571"/>
      <c r="M42571"/>
    </row>
    <row r="42572" spans="1:13">
      <c r="A42572"/>
      <c r="B42572" s="61"/>
      <c r="C42572" s="63"/>
      <c r="D42572" s="60"/>
      <c r="E42572"/>
      <c r="F42572"/>
      <c r="G42572" s="61"/>
      <c r="H42572"/>
      <c r="I42572"/>
      <c r="J42572"/>
      <c r="K42572"/>
      <c r="L42572"/>
      <c r="M42572"/>
    </row>
    <row r="42573" spans="1:13">
      <c r="A42573"/>
      <c r="B42573" s="61"/>
      <c r="C42573" s="63"/>
      <c r="D42573" s="60"/>
      <c r="E42573"/>
      <c r="F42573"/>
      <c r="G42573" s="61"/>
      <c r="H42573"/>
      <c r="I42573"/>
      <c r="J42573"/>
      <c r="K42573"/>
      <c r="L42573"/>
      <c r="M42573"/>
    </row>
    <row r="42574" spans="1:13">
      <c r="A42574"/>
      <c r="B42574" s="61"/>
      <c r="C42574" s="63"/>
      <c r="D42574" s="60"/>
      <c r="E42574"/>
      <c r="F42574"/>
      <c r="G42574" s="61"/>
      <c r="H42574"/>
      <c r="I42574"/>
      <c r="J42574"/>
      <c r="K42574"/>
      <c r="L42574"/>
      <c r="M42574"/>
    </row>
    <row r="42575" spans="1:13">
      <c r="A42575"/>
      <c r="B42575" s="61"/>
      <c r="C42575" s="63"/>
      <c r="D42575" s="60"/>
      <c r="E42575"/>
      <c r="F42575"/>
      <c r="G42575" s="61"/>
      <c r="H42575"/>
      <c r="I42575"/>
      <c r="J42575"/>
      <c r="K42575"/>
      <c r="L42575"/>
      <c r="M42575"/>
    </row>
    <row r="42576" spans="1:13">
      <c r="A42576"/>
      <c r="B42576" s="61"/>
      <c r="C42576" s="63"/>
      <c r="D42576" s="60"/>
      <c r="E42576"/>
      <c r="F42576"/>
      <c r="G42576" s="61"/>
      <c r="H42576"/>
      <c r="I42576"/>
      <c r="J42576"/>
      <c r="K42576"/>
      <c r="L42576"/>
      <c r="M42576"/>
    </row>
    <row r="42577" spans="1:13">
      <c r="A42577"/>
      <c r="B42577" s="61"/>
      <c r="C42577" s="63"/>
      <c r="D42577" s="60"/>
      <c r="E42577"/>
      <c r="F42577"/>
      <c r="G42577" s="61"/>
      <c r="H42577"/>
      <c r="I42577"/>
      <c r="J42577"/>
      <c r="K42577"/>
      <c r="L42577"/>
      <c r="M42577"/>
    </row>
    <row r="42578" spans="1:13">
      <c r="A42578"/>
      <c r="B42578" s="61"/>
      <c r="C42578" s="63"/>
      <c r="D42578" s="60"/>
      <c r="E42578"/>
      <c r="F42578"/>
      <c r="G42578" s="61"/>
      <c r="H42578"/>
      <c r="I42578"/>
      <c r="J42578"/>
      <c r="K42578"/>
      <c r="L42578"/>
      <c r="M42578"/>
    </row>
    <row r="42579" spans="1:13">
      <c r="A42579"/>
      <c r="B42579" s="61"/>
      <c r="C42579" s="63"/>
      <c r="D42579" s="60"/>
      <c r="E42579"/>
      <c r="F42579"/>
      <c r="G42579" s="61"/>
      <c r="H42579"/>
      <c r="I42579"/>
      <c r="J42579"/>
      <c r="K42579"/>
      <c r="L42579"/>
      <c r="M42579"/>
    </row>
    <row r="42580" spans="1:13">
      <c r="A42580"/>
      <c r="B42580" s="61"/>
      <c r="C42580" s="63"/>
      <c r="D42580" s="60"/>
      <c r="E42580"/>
      <c r="F42580"/>
      <c r="G42580" s="61"/>
      <c r="H42580"/>
      <c r="I42580"/>
      <c r="J42580"/>
      <c r="K42580"/>
      <c r="L42580"/>
      <c r="M42580"/>
    </row>
    <row r="42581" spans="1:13">
      <c r="A42581"/>
      <c r="B42581" s="61"/>
      <c r="C42581" s="63"/>
      <c r="D42581" s="60"/>
      <c r="E42581"/>
      <c r="F42581"/>
      <c r="G42581" s="61"/>
      <c r="H42581"/>
      <c r="I42581"/>
      <c r="J42581"/>
      <c r="K42581"/>
      <c r="L42581"/>
      <c r="M42581"/>
    </row>
    <row r="42582" spans="1:13">
      <c r="A42582"/>
      <c r="B42582" s="61"/>
      <c r="C42582" s="63"/>
      <c r="D42582" s="60"/>
      <c r="E42582"/>
      <c r="F42582"/>
      <c r="G42582" s="61"/>
      <c r="H42582"/>
      <c r="I42582"/>
      <c r="J42582"/>
      <c r="K42582"/>
      <c r="L42582"/>
      <c r="M42582"/>
    </row>
    <row r="42583" spans="1:13">
      <c r="A42583"/>
      <c r="B42583" s="61"/>
      <c r="C42583" s="63"/>
      <c r="D42583" s="60"/>
      <c r="E42583"/>
      <c r="F42583"/>
      <c r="G42583" s="61"/>
      <c r="H42583"/>
      <c r="I42583"/>
      <c r="J42583"/>
      <c r="K42583"/>
      <c r="L42583"/>
      <c r="M42583"/>
    </row>
    <row r="42584" spans="1:13">
      <c r="A42584"/>
      <c r="B42584" s="61"/>
      <c r="C42584" s="63"/>
      <c r="D42584" s="60"/>
      <c r="E42584"/>
      <c r="F42584"/>
      <c r="G42584" s="61"/>
      <c r="H42584"/>
      <c r="I42584"/>
      <c r="J42584"/>
      <c r="K42584"/>
      <c r="L42584"/>
      <c r="M42584"/>
    </row>
    <row r="42585" spans="1:13">
      <c r="A42585"/>
      <c r="B42585" s="61"/>
      <c r="C42585" s="63"/>
      <c r="D42585" s="60"/>
      <c r="E42585"/>
      <c r="F42585"/>
      <c r="G42585" s="61"/>
      <c r="H42585"/>
      <c r="I42585"/>
      <c r="J42585"/>
      <c r="K42585"/>
      <c r="L42585"/>
      <c r="M42585"/>
    </row>
    <row r="42586" spans="1:13">
      <c r="A42586"/>
      <c r="B42586" s="61"/>
      <c r="C42586" s="63"/>
      <c r="D42586" s="60"/>
      <c r="E42586"/>
      <c r="F42586"/>
      <c r="G42586" s="61"/>
      <c r="H42586"/>
      <c r="I42586"/>
      <c r="J42586"/>
      <c r="K42586"/>
      <c r="L42586"/>
      <c r="M42586"/>
    </row>
    <row r="42587" spans="1:13">
      <c r="A42587"/>
      <c r="B42587" s="61"/>
      <c r="C42587" s="63"/>
      <c r="D42587" s="60"/>
      <c r="E42587"/>
      <c r="F42587"/>
      <c r="G42587" s="61"/>
      <c r="H42587"/>
      <c r="I42587"/>
      <c r="J42587"/>
      <c r="K42587"/>
      <c r="L42587"/>
      <c r="M42587"/>
    </row>
    <row r="42588" spans="1:13">
      <c r="A42588"/>
      <c r="B42588" s="61"/>
      <c r="C42588" s="63"/>
      <c r="D42588" s="60"/>
      <c r="E42588"/>
      <c r="F42588"/>
      <c r="G42588" s="61"/>
      <c r="H42588"/>
      <c r="I42588"/>
      <c r="J42588"/>
      <c r="K42588"/>
      <c r="L42588"/>
      <c r="M42588"/>
    </row>
    <row r="42589" spans="1:13">
      <c r="A42589"/>
      <c r="B42589" s="61"/>
      <c r="C42589" s="63"/>
      <c r="D42589" s="60"/>
      <c r="E42589"/>
      <c r="F42589"/>
      <c r="G42589" s="61"/>
      <c r="H42589"/>
      <c r="I42589"/>
      <c r="J42589"/>
      <c r="K42589"/>
      <c r="L42589"/>
      <c r="M42589"/>
    </row>
    <row r="42590" spans="1:13">
      <c r="A42590"/>
      <c r="B42590" s="61"/>
      <c r="C42590" s="63"/>
      <c r="D42590" s="60"/>
      <c r="E42590"/>
      <c r="F42590"/>
      <c r="G42590" s="61"/>
      <c r="H42590"/>
      <c r="I42590"/>
      <c r="J42590"/>
      <c r="K42590"/>
      <c r="L42590"/>
      <c r="M42590"/>
    </row>
    <row r="42591" spans="1:13">
      <c r="A42591"/>
      <c r="B42591" s="61"/>
      <c r="C42591" s="63"/>
      <c r="D42591" s="60"/>
      <c r="E42591"/>
      <c r="F42591"/>
      <c r="G42591" s="61"/>
      <c r="H42591"/>
      <c r="I42591"/>
      <c r="J42591"/>
      <c r="K42591"/>
      <c r="L42591"/>
      <c r="M42591"/>
    </row>
    <row r="42592" spans="1:13">
      <c r="A42592"/>
      <c r="B42592" s="61"/>
      <c r="C42592" s="63"/>
      <c r="D42592" s="60"/>
      <c r="E42592"/>
      <c r="F42592"/>
      <c r="G42592" s="61"/>
      <c r="H42592"/>
      <c r="I42592"/>
      <c r="J42592"/>
      <c r="K42592"/>
      <c r="L42592"/>
      <c r="M42592"/>
    </row>
    <row r="42593" spans="1:13">
      <c r="A42593"/>
      <c r="B42593" s="61"/>
      <c r="C42593" s="63"/>
      <c r="D42593" s="60"/>
      <c r="E42593"/>
      <c r="F42593"/>
      <c r="G42593" s="61"/>
      <c r="H42593"/>
      <c r="I42593"/>
      <c r="J42593"/>
      <c r="K42593"/>
      <c r="L42593"/>
      <c r="M42593"/>
    </row>
    <row r="42594" spans="1:13">
      <c r="A42594"/>
      <c r="B42594" s="61"/>
      <c r="C42594" s="63"/>
      <c r="D42594" s="60"/>
      <c r="E42594"/>
      <c r="F42594"/>
      <c r="G42594" s="61"/>
      <c r="H42594"/>
      <c r="I42594"/>
      <c r="J42594"/>
      <c r="K42594"/>
      <c r="L42594"/>
      <c r="M42594"/>
    </row>
    <row r="42595" spans="1:13">
      <c r="A42595"/>
      <c r="B42595" s="61"/>
      <c r="C42595" s="63"/>
      <c r="D42595" s="60"/>
      <c r="E42595"/>
      <c r="F42595"/>
      <c r="G42595" s="61"/>
      <c r="H42595"/>
      <c r="I42595"/>
      <c r="J42595"/>
      <c r="K42595"/>
      <c r="L42595"/>
      <c r="M42595"/>
    </row>
    <row r="42596" spans="1:13">
      <c r="A42596"/>
      <c r="B42596" s="61"/>
      <c r="C42596" s="63"/>
      <c r="D42596" s="60"/>
      <c r="E42596"/>
      <c r="F42596"/>
      <c r="G42596" s="61"/>
      <c r="H42596"/>
      <c r="I42596"/>
      <c r="J42596"/>
      <c r="K42596"/>
      <c r="L42596"/>
      <c r="M42596"/>
    </row>
    <row r="42597" spans="1:13">
      <c r="A42597"/>
      <c r="B42597" s="61"/>
      <c r="C42597" s="63"/>
      <c r="D42597" s="60"/>
      <c r="E42597"/>
      <c r="F42597"/>
      <c r="G42597" s="61"/>
      <c r="H42597"/>
      <c r="I42597"/>
      <c r="J42597"/>
      <c r="K42597"/>
      <c r="L42597"/>
      <c r="M42597"/>
    </row>
    <row r="42598" spans="1:13">
      <c r="A42598"/>
      <c r="B42598" s="61"/>
      <c r="C42598" s="63"/>
      <c r="D42598" s="60"/>
      <c r="E42598"/>
      <c r="F42598"/>
      <c r="G42598" s="61"/>
      <c r="H42598"/>
      <c r="I42598"/>
      <c r="J42598"/>
      <c r="K42598"/>
      <c r="L42598"/>
      <c r="M42598"/>
    </row>
    <row r="42599" spans="1:13">
      <c r="A42599"/>
      <c r="B42599" s="61"/>
      <c r="C42599" s="63"/>
      <c r="D42599" s="60"/>
      <c r="E42599"/>
      <c r="F42599"/>
      <c r="G42599" s="61"/>
      <c r="H42599"/>
      <c r="I42599"/>
      <c r="J42599"/>
      <c r="K42599"/>
      <c r="L42599"/>
      <c r="M42599"/>
    </row>
    <row r="42600" spans="1:13">
      <c r="A42600"/>
      <c r="B42600" s="61"/>
      <c r="C42600" s="63"/>
      <c r="D42600" s="60"/>
      <c r="E42600"/>
      <c r="F42600"/>
      <c r="G42600" s="61"/>
      <c r="H42600"/>
      <c r="I42600"/>
      <c r="J42600"/>
      <c r="K42600"/>
      <c r="L42600"/>
      <c r="M42600"/>
    </row>
    <row r="42601" spans="1:13">
      <c r="A42601"/>
      <c r="B42601" s="61"/>
      <c r="C42601" s="63"/>
      <c r="D42601" s="60"/>
      <c r="E42601"/>
      <c r="F42601"/>
      <c r="G42601" s="61"/>
      <c r="H42601"/>
      <c r="I42601"/>
      <c r="J42601"/>
      <c r="K42601"/>
      <c r="L42601"/>
      <c r="M42601"/>
    </row>
    <row r="42602" spans="1:13">
      <c r="A42602"/>
      <c r="B42602" s="61"/>
      <c r="C42602" s="63"/>
      <c r="D42602" s="60"/>
      <c r="E42602"/>
      <c r="F42602"/>
      <c r="G42602" s="61"/>
      <c r="H42602"/>
      <c r="I42602"/>
      <c r="J42602"/>
      <c r="K42602"/>
      <c r="L42602"/>
      <c r="M42602"/>
    </row>
    <row r="42603" spans="1:13">
      <c r="A42603"/>
      <c r="B42603" s="61"/>
      <c r="C42603" s="63"/>
      <c r="D42603" s="60"/>
      <c r="E42603"/>
      <c r="F42603"/>
      <c r="G42603" s="61"/>
      <c r="H42603"/>
      <c r="I42603"/>
      <c r="J42603"/>
      <c r="K42603"/>
      <c r="L42603"/>
      <c r="M42603"/>
    </row>
    <row r="42604" spans="1:13">
      <c r="A42604"/>
      <c r="B42604" s="61"/>
      <c r="C42604" s="63"/>
      <c r="D42604" s="60"/>
      <c r="E42604"/>
      <c r="F42604"/>
      <c r="G42604" s="61"/>
      <c r="H42604"/>
      <c r="I42604"/>
      <c r="J42604"/>
      <c r="K42604"/>
      <c r="L42604"/>
      <c r="M42604"/>
    </row>
    <row r="42605" spans="1:13">
      <c r="A42605"/>
      <c r="B42605" s="61"/>
      <c r="C42605" s="63"/>
      <c r="D42605" s="60"/>
      <c r="E42605"/>
      <c r="F42605"/>
      <c r="G42605" s="61"/>
      <c r="H42605"/>
      <c r="I42605"/>
      <c r="J42605"/>
      <c r="K42605"/>
      <c r="L42605"/>
      <c r="M42605"/>
    </row>
    <row r="42606" spans="1:13">
      <c r="A42606"/>
      <c r="B42606" s="61"/>
      <c r="C42606" s="63"/>
      <c r="D42606" s="60"/>
      <c r="E42606"/>
      <c r="F42606"/>
      <c r="G42606" s="61"/>
      <c r="H42606"/>
      <c r="I42606"/>
      <c r="J42606"/>
      <c r="K42606"/>
      <c r="L42606"/>
      <c r="M42606"/>
    </row>
    <row r="42607" spans="1:13">
      <c r="A42607"/>
      <c r="B42607" s="61"/>
      <c r="C42607" s="63"/>
      <c r="D42607" s="60"/>
      <c r="E42607"/>
      <c r="F42607"/>
      <c r="G42607" s="61"/>
      <c r="H42607"/>
      <c r="I42607"/>
      <c r="J42607"/>
      <c r="K42607"/>
      <c r="L42607"/>
      <c r="M42607"/>
    </row>
    <row r="42608" spans="1:13">
      <c r="A42608"/>
      <c r="B42608" s="61"/>
      <c r="C42608" s="63"/>
      <c r="D42608" s="60"/>
      <c r="E42608"/>
      <c r="F42608"/>
      <c r="G42608" s="61"/>
      <c r="H42608"/>
      <c r="I42608"/>
      <c r="J42608"/>
      <c r="K42608"/>
      <c r="L42608"/>
      <c r="M42608"/>
    </row>
    <row r="42609" spans="1:13">
      <c r="A42609"/>
      <c r="B42609" s="61"/>
      <c r="C42609" s="63"/>
      <c r="D42609" s="60"/>
      <c r="E42609"/>
      <c r="F42609"/>
      <c r="G42609" s="61"/>
      <c r="H42609"/>
      <c r="I42609"/>
      <c r="J42609"/>
      <c r="K42609"/>
      <c r="L42609"/>
      <c r="M42609"/>
    </row>
    <row r="42610" spans="1:13">
      <c r="A42610"/>
      <c r="B42610" s="61"/>
      <c r="C42610" s="63"/>
      <c r="D42610" s="60"/>
      <c r="E42610"/>
      <c r="F42610"/>
      <c r="G42610" s="61"/>
      <c r="H42610"/>
      <c r="I42610"/>
      <c r="J42610"/>
      <c r="K42610"/>
      <c r="L42610"/>
      <c r="M42610"/>
    </row>
    <row r="42611" spans="1:13">
      <c r="A42611"/>
      <c r="B42611" s="61"/>
      <c r="C42611" s="63"/>
      <c r="D42611" s="60"/>
      <c r="E42611"/>
      <c r="F42611"/>
      <c r="G42611" s="61"/>
      <c r="H42611"/>
      <c r="I42611"/>
      <c r="J42611"/>
      <c r="K42611"/>
      <c r="L42611"/>
      <c r="M42611"/>
    </row>
    <row r="42612" spans="1:13">
      <c r="A42612"/>
      <c r="B42612" s="61"/>
      <c r="C42612" s="63"/>
      <c r="D42612" s="60"/>
      <c r="E42612"/>
      <c r="F42612"/>
      <c r="G42612" s="61"/>
      <c r="H42612"/>
      <c r="I42612"/>
      <c r="J42612"/>
      <c r="K42612"/>
      <c r="L42612"/>
      <c r="M42612"/>
    </row>
    <row r="42613" spans="1:13">
      <c r="A42613"/>
      <c r="B42613" s="61"/>
      <c r="C42613" s="63"/>
      <c r="D42613" s="60"/>
      <c r="E42613"/>
      <c r="F42613"/>
      <c r="G42613" s="61"/>
      <c r="H42613"/>
      <c r="I42613"/>
      <c r="J42613"/>
      <c r="K42613"/>
      <c r="L42613"/>
      <c r="M42613"/>
    </row>
    <row r="42614" spans="1:13">
      <c r="A42614"/>
      <c r="B42614" s="61"/>
      <c r="C42614" s="63"/>
      <c r="D42614" s="60"/>
      <c r="E42614"/>
      <c r="F42614"/>
      <c r="G42614" s="61"/>
      <c r="H42614"/>
      <c r="I42614"/>
      <c r="J42614"/>
      <c r="K42614"/>
      <c r="L42614"/>
      <c r="M42614"/>
    </row>
    <row r="42615" spans="1:13">
      <c r="A42615"/>
      <c r="B42615" s="61"/>
      <c r="C42615" s="63"/>
      <c r="D42615" s="60"/>
      <c r="E42615"/>
      <c r="F42615"/>
      <c r="G42615" s="61"/>
      <c r="H42615"/>
      <c r="I42615"/>
      <c r="J42615"/>
      <c r="K42615"/>
      <c r="L42615"/>
      <c r="M42615"/>
    </row>
    <row r="42616" spans="1:13">
      <c r="A42616"/>
      <c r="B42616" s="61"/>
      <c r="C42616" s="63"/>
      <c r="D42616" s="60"/>
      <c r="E42616"/>
      <c r="F42616"/>
      <c r="G42616" s="61"/>
      <c r="H42616"/>
      <c r="I42616"/>
      <c r="J42616"/>
      <c r="K42616"/>
      <c r="L42616"/>
      <c r="M42616"/>
    </row>
    <row r="42617" spans="1:13">
      <c r="A42617"/>
      <c r="B42617" s="61"/>
      <c r="C42617" s="63"/>
      <c r="D42617" s="60"/>
      <c r="E42617"/>
      <c r="F42617"/>
      <c r="G42617" s="61"/>
      <c r="H42617"/>
      <c r="I42617"/>
      <c r="J42617"/>
      <c r="K42617"/>
      <c r="L42617"/>
      <c r="M42617"/>
    </row>
    <row r="42618" spans="1:13">
      <c r="A42618"/>
      <c r="B42618" s="61"/>
      <c r="C42618" s="63"/>
      <c r="D42618" s="60"/>
      <c r="E42618"/>
      <c r="F42618"/>
      <c r="G42618" s="61"/>
      <c r="H42618"/>
      <c r="I42618"/>
      <c r="J42618"/>
      <c r="K42618"/>
      <c r="L42618"/>
      <c r="M42618"/>
    </row>
    <row r="42619" spans="1:13">
      <c r="A42619"/>
      <c r="B42619" s="61"/>
      <c r="C42619" s="63"/>
      <c r="D42619" s="60"/>
      <c r="E42619"/>
      <c r="F42619"/>
      <c r="G42619" s="61"/>
      <c r="H42619"/>
      <c r="I42619"/>
      <c r="J42619"/>
      <c r="K42619"/>
      <c r="L42619"/>
      <c r="M42619"/>
    </row>
    <row r="42620" spans="1:13">
      <c r="A42620"/>
      <c r="B42620" s="61"/>
      <c r="C42620" s="63"/>
      <c r="D42620" s="60"/>
      <c r="E42620"/>
      <c r="F42620"/>
      <c r="G42620" s="61"/>
      <c r="H42620"/>
      <c r="I42620"/>
      <c r="J42620"/>
      <c r="K42620"/>
      <c r="L42620"/>
      <c r="M42620"/>
    </row>
    <row r="42621" spans="1:13">
      <c r="A42621"/>
      <c r="B42621" s="61"/>
      <c r="C42621" s="63"/>
      <c r="D42621" s="60"/>
      <c r="E42621"/>
      <c r="F42621"/>
      <c r="G42621" s="61"/>
      <c r="H42621"/>
      <c r="I42621"/>
      <c r="J42621"/>
      <c r="K42621"/>
      <c r="L42621"/>
      <c r="M42621"/>
    </row>
    <row r="42622" spans="1:13">
      <c r="A42622"/>
      <c r="B42622" s="61"/>
      <c r="C42622" s="63"/>
      <c r="D42622" s="60"/>
      <c r="E42622"/>
      <c r="F42622"/>
      <c r="G42622" s="61"/>
      <c r="H42622"/>
      <c r="I42622"/>
      <c r="J42622"/>
      <c r="K42622"/>
      <c r="L42622"/>
      <c r="M42622"/>
    </row>
    <row r="42623" spans="1:13">
      <c r="A42623"/>
      <c r="B42623" s="61"/>
      <c r="C42623" s="63"/>
      <c r="D42623" s="60"/>
      <c r="E42623"/>
      <c r="F42623"/>
      <c r="G42623" s="61"/>
      <c r="H42623"/>
      <c r="I42623"/>
      <c r="J42623"/>
      <c r="K42623"/>
      <c r="L42623"/>
      <c r="M42623"/>
    </row>
    <row r="42624" spans="1:13">
      <c r="A42624"/>
      <c r="B42624" s="61"/>
      <c r="C42624" s="63"/>
      <c r="D42624" s="60"/>
      <c r="E42624"/>
      <c r="F42624"/>
      <c r="G42624" s="61"/>
      <c r="H42624"/>
      <c r="I42624"/>
      <c r="J42624"/>
      <c r="K42624"/>
      <c r="L42624"/>
      <c r="M42624"/>
    </row>
    <row r="42625" spans="1:13">
      <c r="A42625"/>
      <c r="B42625" s="61"/>
      <c r="C42625" s="63"/>
      <c r="D42625" s="60"/>
      <c r="E42625"/>
      <c r="F42625"/>
      <c r="G42625" s="61"/>
      <c r="H42625"/>
      <c r="I42625"/>
      <c r="J42625"/>
      <c r="K42625"/>
      <c r="L42625"/>
      <c r="M42625"/>
    </row>
    <row r="42626" spans="1:13">
      <c r="A42626"/>
      <c r="B42626" s="61"/>
      <c r="C42626" s="63"/>
      <c r="D42626" s="60"/>
      <c r="E42626"/>
      <c r="F42626"/>
      <c r="G42626" s="61"/>
      <c r="H42626"/>
      <c r="I42626"/>
      <c r="J42626"/>
      <c r="K42626"/>
      <c r="L42626"/>
      <c r="M42626"/>
    </row>
    <row r="42627" spans="1:13">
      <c r="A42627"/>
      <c r="B42627" s="61"/>
      <c r="C42627" s="63"/>
      <c r="D42627" s="60"/>
      <c r="E42627"/>
      <c r="F42627"/>
      <c r="G42627" s="61"/>
      <c r="H42627"/>
      <c r="I42627"/>
      <c r="J42627"/>
      <c r="K42627"/>
      <c r="L42627"/>
      <c r="M42627"/>
    </row>
    <row r="42628" spans="1:13">
      <c r="A42628"/>
      <c r="B42628" s="61"/>
      <c r="C42628" s="63"/>
      <c r="D42628" s="60"/>
      <c r="E42628"/>
      <c r="F42628"/>
      <c r="G42628" s="61"/>
      <c r="H42628"/>
      <c r="I42628"/>
      <c r="J42628"/>
      <c r="K42628"/>
      <c r="L42628"/>
      <c r="M42628"/>
    </row>
    <row r="42629" spans="1:13">
      <c r="A42629"/>
      <c r="B42629" s="61"/>
      <c r="C42629" s="63"/>
      <c r="D42629" s="60"/>
      <c r="E42629"/>
      <c r="F42629"/>
      <c r="G42629" s="61"/>
      <c r="H42629"/>
      <c r="I42629"/>
      <c r="J42629"/>
      <c r="K42629"/>
      <c r="L42629"/>
      <c r="M42629"/>
    </row>
    <row r="42630" spans="1:13">
      <c r="A42630"/>
      <c r="B42630" s="61"/>
      <c r="C42630" s="63"/>
      <c r="D42630" s="60"/>
      <c r="E42630"/>
      <c r="F42630"/>
      <c r="G42630" s="61"/>
      <c r="H42630"/>
      <c r="I42630"/>
      <c r="J42630"/>
      <c r="K42630"/>
      <c r="L42630"/>
      <c r="M42630"/>
    </row>
    <row r="42631" spans="1:13">
      <c r="A42631"/>
      <c r="B42631" s="61"/>
      <c r="C42631" s="63"/>
      <c r="D42631" s="60"/>
      <c r="E42631"/>
      <c r="F42631"/>
      <c r="G42631" s="61"/>
      <c r="H42631"/>
      <c r="I42631"/>
      <c r="J42631"/>
      <c r="K42631"/>
      <c r="L42631"/>
      <c r="M42631"/>
    </row>
    <row r="42632" spans="1:13">
      <c r="A42632"/>
      <c r="B42632" s="61"/>
      <c r="C42632" s="63"/>
      <c r="D42632" s="60"/>
      <c r="E42632"/>
      <c r="F42632"/>
      <c r="G42632" s="61"/>
      <c r="H42632"/>
      <c r="I42632"/>
      <c r="J42632"/>
      <c r="K42632"/>
      <c r="L42632"/>
      <c r="M42632"/>
    </row>
    <row r="42633" spans="1:13">
      <c r="A42633"/>
      <c r="B42633" s="61"/>
      <c r="C42633" s="63"/>
      <c r="D42633" s="60"/>
      <c r="E42633"/>
      <c r="F42633"/>
      <c r="G42633" s="61"/>
      <c r="H42633"/>
      <c r="I42633"/>
      <c r="J42633"/>
      <c r="K42633"/>
      <c r="L42633"/>
      <c r="M42633"/>
    </row>
    <row r="42634" spans="1:13">
      <c r="A42634"/>
      <c r="B42634" s="61"/>
      <c r="C42634" s="63"/>
      <c r="D42634" s="60"/>
      <c r="E42634"/>
      <c r="F42634"/>
      <c r="G42634" s="61"/>
      <c r="H42634"/>
      <c r="I42634"/>
      <c r="J42634"/>
      <c r="K42634"/>
      <c r="L42634"/>
      <c r="M42634"/>
    </row>
    <row r="42635" spans="1:13">
      <c r="A42635"/>
      <c r="B42635" s="61"/>
      <c r="C42635" s="63"/>
      <c r="D42635" s="60"/>
      <c r="E42635"/>
      <c r="F42635"/>
      <c r="G42635" s="61"/>
      <c r="H42635"/>
      <c r="I42635"/>
      <c r="J42635"/>
      <c r="K42635"/>
      <c r="L42635"/>
      <c r="M42635"/>
    </row>
    <row r="42636" spans="1:13">
      <c r="A42636"/>
      <c r="B42636" s="61"/>
      <c r="C42636" s="63"/>
      <c r="D42636" s="60"/>
      <c r="E42636"/>
      <c r="F42636"/>
      <c r="G42636" s="61"/>
      <c r="H42636"/>
      <c r="I42636"/>
      <c r="J42636"/>
      <c r="K42636"/>
      <c r="L42636"/>
      <c r="M42636"/>
    </row>
    <row r="42637" spans="1:13">
      <c r="A42637"/>
      <c r="B42637" s="61"/>
      <c r="C42637" s="63"/>
      <c r="D42637" s="60"/>
      <c r="E42637"/>
      <c r="F42637"/>
      <c r="G42637" s="61"/>
      <c r="H42637"/>
      <c r="I42637"/>
      <c r="J42637"/>
      <c r="K42637"/>
      <c r="L42637"/>
      <c r="M42637"/>
    </row>
    <row r="42638" spans="1:13">
      <c r="A42638"/>
      <c r="B42638" s="61"/>
      <c r="C42638" s="63"/>
      <c r="D42638" s="60"/>
      <c r="E42638"/>
      <c r="F42638"/>
      <c r="G42638" s="61"/>
      <c r="H42638"/>
      <c r="I42638"/>
      <c r="J42638"/>
      <c r="K42638"/>
      <c r="L42638"/>
      <c r="M42638"/>
    </row>
    <row r="42639" spans="1:13">
      <c r="A42639"/>
      <c r="B42639" s="61"/>
      <c r="C42639" s="63"/>
      <c r="D42639" s="60"/>
      <c r="E42639"/>
      <c r="F42639"/>
      <c r="G42639" s="61"/>
      <c r="H42639"/>
      <c r="I42639"/>
      <c r="J42639"/>
      <c r="K42639"/>
      <c r="L42639"/>
      <c r="M42639"/>
    </row>
    <row r="42640" spans="1:13">
      <c r="A42640"/>
      <c r="B42640" s="61"/>
      <c r="C42640" s="63"/>
      <c r="D42640" s="60"/>
      <c r="E42640"/>
      <c r="F42640"/>
      <c r="G42640" s="61"/>
      <c r="H42640"/>
      <c r="I42640"/>
      <c r="J42640"/>
      <c r="K42640"/>
      <c r="L42640"/>
      <c r="M42640"/>
    </row>
    <row r="42641" spans="1:13">
      <c r="A42641"/>
      <c r="B42641" s="61"/>
      <c r="C42641" s="63"/>
      <c r="D42641" s="60"/>
      <c r="E42641"/>
      <c r="F42641"/>
      <c r="G42641" s="61"/>
      <c r="H42641"/>
      <c r="I42641"/>
      <c r="J42641"/>
      <c r="K42641"/>
      <c r="L42641"/>
      <c r="M42641"/>
    </row>
    <row r="42642" spans="1:13">
      <c r="A42642"/>
      <c r="B42642" s="61"/>
      <c r="C42642" s="63"/>
      <c r="D42642" s="60"/>
      <c r="E42642"/>
      <c r="F42642"/>
      <c r="G42642" s="61"/>
      <c r="H42642"/>
      <c r="I42642"/>
      <c r="J42642"/>
      <c r="K42642"/>
      <c r="L42642"/>
      <c r="M42642"/>
    </row>
    <row r="42643" spans="1:13">
      <c r="A42643"/>
      <c r="B42643" s="61"/>
      <c r="C42643" s="63"/>
      <c r="D42643" s="60"/>
      <c r="E42643"/>
      <c r="F42643"/>
      <c r="G42643" s="61"/>
      <c r="H42643"/>
      <c r="I42643"/>
      <c r="J42643"/>
      <c r="K42643"/>
      <c r="L42643"/>
      <c r="M42643"/>
    </row>
    <row r="42644" spans="1:13">
      <c r="A42644"/>
      <c r="B42644" s="61"/>
      <c r="C42644" s="63"/>
      <c r="D42644" s="60"/>
      <c r="E42644"/>
      <c r="F42644"/>
      <c r="G42644" s="61"/>
      <c r="H42644"/>
      <c r="I42644"/>
      <c r="J42644"/>
      <c r="K42644"/>
      <c r="L42644"/>
      <c r="M42644"/>
    </row>
    <row r="42645" spans="1:13">
      <c r="A42645"/>
      <c r="B42645" s="61"/>
      <c r="C42645" s="63"/>
      <c r="D42645" s="60"/>
      <c r="E42645"/>
      <c r="F42645"/>
      <c r="G42645" s="61"/>
      <c r="H42645"/>
      <c r="I42645"/>
      <c r="J42645"/>
      <c r="K42645"/>
      <c r="L42645"/>
      <c r="M42645"/>
    </row>
    <row r="42646" spans="1:13">
      <c r="A42646"/>
      <c r="B42646" s="61"/>
      <c r="C42646" s="63"/>
      <c r="D42646" s="60"/>
      <c r="E42646"/>
      <c r="F42646"/>
      <c r="G42646" s="61"/>
      <c r="H42646"/>
      <c r="I42646"/>
      <c r="J42646"/>
      <c r="K42646"/>
      <c r="L42646"/>
      <c r="M42646"/>
    </row>
    <row r="42647" spans="1:13">
      <c r="A42647"/>
      <c r="B42647" s="61"/>
      <c r="C42647" s="63"/>
      <c r="D42647" s="60"/>
      <c r="E42647"/>
      <c r="F42647"/>
      <c r="G42647" s="61"/>
      <c r="H42647"/>
      <c r="I42647"/>
      <c r="J42647"/>
      <c r="K42647"/>
      <c r="L42647"/>
      <c r="M42647"/>
    </row>
    <row r="42648" spans="1:13">
      <c r="A42648"/>
      <c r="B42648" s="61"/>
      <c r="C42648" s="63"/>
      <c r="D42648" s="60"/>
      <c r="E42648"/>
      <c r="F42648"/>
      <c r="G42648" s="61"/>
      <c r="H42648"/>
      <c r="I42648"/>
      <c r="J42648"/>
      <c r="K42648"/>
      <c r="L42648"/>
      <c r="M42648"/>
    </row>
    <row r="42649" spans="1:13">
      <c r="A42649"/>
      <c r="B42649" s="61"/>
      <c r="C42649" s="63"/>
      <c r="D42649" s="60"/>
      <c r="E42649"/>
      <c r="F42649"/>
      <c r="G42649" s="61"/>
      <c r="H42649"/>
      <c r="I42649"/>
      <c r="J42649"/>
      <c r="K42649"/>
      <c r="L42649"/>
      <c r="M42649"/>
    </row>
    <row r="42650" spans="1:13">
      <c r="A42650"/>
      <c r="B42650" s="61"/>
      <c r="C42650" s="63"/>
      <c r="D42650" s="60"/>
      <c r="E42650"/>
      <c r="F42650"/>
      <c r="G42650" s="61"/>
      <c r="H42650"/>
      <c r="I42650"/>
      <c r="J42650"/>
      <c r="K42650"/>
      <c r="L42650"/>
      <c r="M42650"/>
    </row>
    <row r="42651" spans="1:13">
      <c r="A42651"/>
      <c r="B42651" s="61"/>
      <c r="C42651" s="63"/>
      <c r="D42651" s="60"/>
      <c r="E42651"/>
      <c r="F42651"/>
      <c r="G42651" s="61"/>
      <c r="H42651"/>
      <c r="I42651"/>
      <c r="J42651"/>
      <c r="K42651"/>
      <c r="L42651"/>
      <c r="M42651"/>
    </row>
    <row r="42652" spans="1:13">
      <c r="A42652"/>
      <c r="B42652" s="61"/>
      <c r="C42652" s="63"/>
      <c r="D42652" s="60"/>
      <c r="E42652"/>
      <c r="F42652"/>
      <c r="G42652" s="61"/>
      <c r="H42652"/>
      <c r="I42652"/>
      <c r="J42652"/>
      <c r="K42652"/>
      <c r="L42652"/>
      <c r="M42652"/>
    </row>
    <row r="42653" spans="1:13">
      <c r="A42653"/>
      <c r="B42653" s="61"/>
      <c r="C42653" s="63"/>
      <c r="D42653" s="60"/>
      <c r="E42653"/>
      <c r="F42653"/>
      <c r="G42653" s="61"/>
      <c r="H42653"/>
      <c r="I42653"/>
      <c r="J42653"/>
      <c r="K42653"/>
      <c r="L42653"/>
      <c r="M42653"/>
    </row>
    <row r="42654" spans="1:13">
      <c r="A42654"/>
      <c r="B42654" s="61"/>
      <c r="C42654" s="63"/>
      <c r="D42654" s="60"/>
      <c r="E42654"/>
      <c r="F42654"/>
      <c r="G42654" s="61"/>
      <c r="H42654"/>
      <c r="I42654"/>
      <c r="J42654"/>
      <c r="K42654"/>
      <c r="L42654"/>
      <c r="M42654"/>
    </row>
    <row r="42655" spans="1:13">
      <c r="A42655"/>
      <c r="B42655" s="61"/>
      <c r="C42655" s="63"/>
      <c r="D42655" s="60"/>
      <c r="E42655"/>
      <c r="F42655"/>
      <c r="G42655" s="61"/>
      <c r="H42655"/>
      <c r="I42655"/>
      <c r="J42655"/>
      <c r="K42655"/>
      <c r="L42655"/>
      <c r="M42655"/>
    </row>
    <row r="42656" spans="1:13">
      <c r="A42656"/>
      <c r="B42656" s="61"/>
      <c r="C42656" s="63"/>
      <c r="D42656" s="60"/>
      <c r="E42656"/>
      <c r="F42656"/>
      <c r="G42656" s="61"/>
      <c r="H42656"/>
      <c r="I42656"/>
      <c r="J42656"/>
      <c r="K42656"/>
      <c r="L42656"/>
      <c r="M42656"/>
    </row>
    <row r="42657" spans="1:13">
      <c r="A42657"/>
      <c r="B42657" s="61"/>
      <c r="C42657" s="63"/>
      <c r="D42657" s="60"/>
      <c r="E42657"/>
      <c r="F42657"/>
      <c r="G42657" s="61"/>
      <c r="H42657"/>
      <c r="I42657"/>
      <c r="J42657"/>
      <c r="K42657"/>
      <c r="L42657"/>
      <c r="M42657"/>
    </row>
    <row r="42658" spans="1:13">
      <c r="A42658"/>
      <c r="B42658" s="61"/>
      <c r="C42658" s="63"/>
      <c r="D42658" s="60"/>
      <c r="E42658"/>
      <c r="F42658"/>
      <c r="G42658" s="61"/>
      <c r="H42658"/>
      <c r="I42658"/>
      <c r="J42658"/>
      <c r="K42658"/>
      <c r="L42658"/>
      <c r="M42658"/>
    </row>
    <row r="42659" spans="1:13">
      <c r="A42659"/>
      <c r="B42659" s="61"/>
      <c r="C42659" s="63"/>
      <c r="D42659" s="60"/>
      <c r="E42659"/>
      <c r="F42659"/>
      <c r="G42659" s="61"/>
      <c r="H42659"/>
      <c r="I42659"/>
      <c r="J42659"/>
      <c r="K42659"/>
      <c r="L42659"/>
      <c r="M42659"/>
    </row>
    <row r="42660" spans="1:13">
      <c r="A42660"/>
      <c r="B42660" s="61"/>
      <c r="C42660" s="63"/>
      <c r="D42660" s="60"/>
      <c r="E42660"/>
      <c r="F42660"/>
      <c r="G42660" s="61"/>
      <c r="H42660"/>
      <c r="I42660"/>
      <c r="J42660"/>
      <c r="K42660"/>
      <c r="L42660"/>
      <c r="M42660"/>
    </row>
    <row r="42661" spans="1:13">
      <c r="A42661"/>
      <c r="B42661" s="61"/>
      <c r="C42661" s="63"/>
      <c r="D42661" s="60"/>
      <c r="E42661"/>
      <c r="F42661"/>
      <c r="G42661" s="61"/>
      <c r="H42661"/>
      <c r="I42661"/>
      <c r="J42661"/>
      <c r="K42661"/>
      <c r="L42661"/>
      <c r="M42661"/>
    </row>
    <row r="42662" spans="1:13">
      <c r="A42662"/>
      <c r="B42662" s="61"/>
      <c r="C42662" s="63"/>
      <c r="D42662" s="60"/>
      <c r="E42662"/>
      <c r="F42662"/>
      <c r="G42662" s="61"/>
      <c r="H42662"/>
      <c r="I42662"/>
      <c r="J42662"/>
      <c r="K42662"/>
      <c r="L42662"/>
      <c r="M42662"/>
    </row>
    <row r="42663" spans="1:13">
      <c r="A42663"/>
      <c r="B42663" s="61"/>
      <c r="C42663" s="63"/>
      <c r="D42663" s="60"/>
      <c r="E42663"/>
      <c r="F42663"/>
      <c r="G42663" s="61"/>
      <c r="H42663"/>
      <c r="I42663"/>
      <c r="J42663"/>
      <c r="K42663"/>
      <c r="L42663"/>
      <c r="M42663"/>
    </row>
    <row r="42664" spans="1:13">
      <c r="A42664"/>
      <c r="B42664" s="61"/>
      <c r="C42664" s="63"/>
      <c r="D42664" s="60"/>
      <c r="E42664"/>
      <c r="F42664"/>
      <c r="G42664" s="61"/>
      <c r="H42664"/>
      <c r="I42664"/>
      <c r="J42664"/>
      <c r="K42664"/>
      <c r="L42664"/>
      <c r="M42664"/>
    </row>
    <row r="42665" spans="1:13">
      <c r="A42665"/>
      <c r="B42665" s="61"/>
      <c r="C42665" s="63"/>
      <c r="D42665" s="60"/>
      <c r="E42665"/>
      <c r="F42665"/>
      <c r="G42665" s="61"/>
      <c r="H42665"/>
      <c r="I42665"/>
      <c r="J42665"/>
      <c r="K42665"/>
      <c r="L42665"/>
      <c r="M42665"/>
    </row>
    <row r="42666" spans="1:13">
      <c r="A42666"/>
      <c r="B42666" s="61"/>
      <c r="C42666" s="63"/>
      <c r="D42666" s="60"/>
      <c r="E42666"/>
      <c r="F42666"/>
      <c r="G42666" s="61"/>
      <c r="H42666"/>
      <c r="I42666"/>
      <c r="J42666"/>
      <c r="K42666"/>
      <c r="L42666"/>
      <c r="M42666"/>
    </row>
    <row r="42667" spans="1:13">
      <c r="A42667"/>
      <c r="B42667" s="61"/>
      <c r="C42667" s="63"/>
      <c r="D42667" s="60"/>
      <c r="E42667"/>
      <c r="F42667"/>
      <c r="G42667" s="61"/>
      <c r="H42667"/>
      <c r="I42667"/>
      <c r="J42667"/>
      <c r="K42667"/>
      <c r="L42667"/>
      <c r="M42667"/>
    </row>
    <row r="42668" spans="1:13">
      <c r="A42668"/>
      <c r="B42668" s="61"/>
      <c r="C42668" s="63"/>
      <c r="D42668" s="60"/>
      <c r="E42668"/>
      <c r="F42668"/>
      <c r="G42668" s="61"/>
      <c r="H42668"/>
      <c r="I42668"/>
      <c r="J42668"/>
      <c r="K42668"/>
      <c r="L42668"/>
      <c r="M42668"/>
    </row>
    <row r="42669" spans="1:13">
      <c r="A42669"/>
      <c r="B42669" s="61"/>
      <c r="C42669" s="63"/>
      <c r="D42669" s="60"/>
      <c r="E42669"/>
      <c r="F42669"/>
      <c r="G42669" s="61"/>
      <c r="H42669"/>
      <c r="I42669"/>
      <c r="J42669"/>
      <c r="K42669"/>
      <c r="L42669"/>
      <c r="M42669"/>
    </row>
    <row r="42670" spans="1:13">
      <c r="A42670"/>
      <c r="B42670" s="61"/>
      <c r="C42670" s="63"/>
      <c r="D42670" s="60"/>
      <c r="E42670"/>
      <c r="F42670"/>
      <c r="G42670" s="61"/>
      <c r="H42670"/>
      <c r="I42670"/>
      <c r="J42670"/>
      <c r="K42670"/>
      <c r="L42670"/>
      <c r="M42670"/>
    </row>
    <row r="42671" spans="1:13">
      <c r="A42671"/>
      <c r="B42671" s="61"/>
      <c r="C42671" s="63"/>
      <c r="D42671" s="60"/>
      <c r="E42671"/>
      <c r="F42671"/>
      <c r="G42671" s="61"/>
      <c r="H42671"/>
      <c r="I42671"/>
      <c r="J42671"/>
      <c r="K42671"/>
      <c r="L42671"/>
      <c r="M42671"/>
    </row>
    <row r="42672" spans="1:13">
      <c r="A42672"/>
      <c r="B42672" s="61"/>
      <c r="C42672" s="63"/>
      <c r="D42672" s="60"/>
      <c r="E42672"/>
      <c r="F42672"/>
      <c r="G42672" s="61"/>
      <c r="H42672"/>
      <c r="I42672"/>
      <c r="J42672"/>
      <c r="K42672"/>
      <c r="L42672"/>
      <c r="M42672"/>
    </row>
    <row r="42673" spans="1:13">
      <c r="A42673"/>
      <c r="B42673" s="61"/>
      <c r="C42673" s="63"/>
      <c r="D42673" s="60"/>
      <c r="E42673"/>
      <c r="F42673"/>
      <c r="G42673" s="61"/>
      <c r="H42673"/>
      <c r="I42673"/>
      <c r="J42673"/>
      <c r="K42673"/>
      <c r="L42673"/>
      <c r="M42673"/>
    </row>
    <row r="42674" spans="1:13">
      <c r="A42674"/>
      <c r="B42674" s="61"/>
      <c r="C42674" s="63"/>
      <c r="D42674" s="60"/>
      <c r="E42674"/>
      <c r="F42674"/>
      <c r="G42674" s="61"/>
      <c r="H42674"/>
      <c r="I42674"/>
      <c r="J42674"/>
      <c r="K42674"/>
      <c r="L42674"/>
      <c r="M42674"/>
    </row>
    <row r="42675" spans="1:13">
      <c r="A42675"/>
      <c r="B42675" s="61"/>
      <c r="C42675" s="63"/>
      <c r="D42675" s="60"/>
      <c r="E42675"/>
      <c r="F42675"/>
      <c r="G42675" s="61"/>
      <c r="H42675"/>
      <c r="I42675"/>
      <c r="J42675"/>
      <c r="K42675"/>
      <c r="L42675"/>
      <c r="M42675"/>
    </row>
    <row r="42676" spans="1:13">
      <c r="A42676"/>
      <c r="B42676" s="61"/>
      <c r="C42676" s="63"/>
      <c r="D42676" s="60"/>
      <c r="E42676"/>
      <c r="F42676"/>
      <c r="G42676" s="61"/>
      <c r="H42676"/>
      <c r="I42676"/>
      <c r="J42676"/>
      <c r="K42676"/>
      <c r="L42676"/>
      <c r="M42676"/>
    </row>
    <row r="42677" spans="1:13">
      <c r="A42677"/>
      <c r="B42677" s="61"/>
      <c r="C42677" s="63"/>
      <c r="D42677" s="60"/>
      <c r="E42677"/>
      <c r="F42677"/>
      <c r="G42677" s="61"/>
      <c r="H42677"/>
      <c r="I42677"/>
      <c r="J42677"/>
      <c r="K42677"/>
      <c r="L42677"/>
      <c r="M42677"/>
    </row>
    <row r="42678" spans="1:13">
      <c r="A42678"/>
      <c r="B42678" s="61"/>
      <c r="C42678" s="63"/>
      <c r="D42678" s="60"/>
      <c r="E42678"/>
      <c r="F42678"/>
      <c r="G42678" s="61"/>
      <c r="H42678"/>
      <c r="I42678"/>
      <c r="J42678"/>
      <c r="K42678"/>
      <c r="L42678"/>
      <c r="M42678"/>
    </row>
    <row r="42679" spans="1:13">
      <c r="A42679"/>
      <c r="B42679" s="61"/>
      <c r="C42679" s="63"/>
      <c r="D42679" s="60"/>
      <c r="E42679"/>
      <c r="F42679"/>
      <c r="G42679" s="61"/>
      <c r="H42679"/>
      <c r="I42679"/>
      <c r="J42679"/>
      <c r="K42679"/>
      <c r="L42679"/>
      <c r="M42679"/>
    </row>
    <row r="42680" spans="1:13">
      <c r="A42680"/>
      <c r="B42680" s="61"/>
      <c r="C42680" s="63"/>
      <c r="D42680" s="60"/>
      <c r="E42680"/>
      <c r="F42680"/>
      <c r="G42680" s="61"/>
      <c r="H42680"/>
      <c r="I42680"/>
      <c r="J42680"/>
      <c r="K42680"/>
      <c r="L42680"/>
      <c r="M42680"/>
    </row>
    <row r="42681" spans="1:13">
      <c r="A42681"/>
      <c r="B42681" s="61"/>
      <c r="C42681" s="63"/>
      <c r="D42681" s="60"/>
      <c r="E42681"/>
      <c r="F42681"/>
      <c r="G42681" s="61"/>
      <c r="H42681"/>
      <c r="I42681"/>
      <c r="J42681"/>
      <c r="K42681"/>
      <c r="L42681"/>
      <c r="M42681"/>
    </row>
    <row r="42682" spans="1:13">
      <c r="A42682"/>
      <c r="B42682" s="61"/>
      <c r="C42682" s="63"/>
      <c r="D42682" s="60"/>
      <c r="E42682"/>
      <c r="F42682"/>
      <c r="G42682" s="61"/>
      <c r="H42682"/>
      <c r="I42682"/>
      <c r="J42682"/>
      <c r="K42682"/>
      <c r="L42682"/>
      <c r="M42682"/>
    </row>
    <row r="42683" spans="1:13">
      <c r="A42683"/>
      <c r="B42683" s="61"/>
      <c r="C42683" s="63"/>
      <c r="D42683" s="60"/>
      <c r="E42683"/>
      <c r="F42683"/>
      <c r="G42683" s="61"/>
      <c r="H42683"/>
      <c r="I42683"/>
      <c r="J42683"/>
      <c r="K42683"/>
      <c r="L42683"/>
      <c r="M42683"/>
    </row>
    <row r="42684" spans="1:13">
      <c r="A42684"/>
      <c r="B42684" s="61"/>
      <c r="C42684" s="63"/>
      <c r="D42684" s="60"/>
      <c r="E42684"/>
      <c r="F42684"/>
      <c r="G42684" s="61"/>
      <c r="H42684"/>
      <c r="I42684"/>
      <c r="J42684"/>
      <c r="K42684"/>
      <c r="L42684"/>
      <c r="M42684"/>
    </row>
    <row r="42685" spans="1:13">
      <c r="A42685"/>
      <c r="B42685" s="61"/>
      <c r="C42685" s="63"/>
      <c r="D42685" s="60"/>
      <c r="E42685"/>
      <c r="F42685"/>
      <c r="G42685" s="61"/>
      <c r="H42685"/>
      <c r="I42685"/>
      <c r="J42685"/>
      <c r="K42685"/>
      <c r="L42685"/>
      <c r="M42685"/>
    </row>
    <row r="42686" spans="1:13">
      <c r="A42686"/>
      <c r="B42686" s="61"/>
      <c r="C42686" s="63"/>
      <c r="D42686" s="60"/>
      <c r="E42686"/>
      <c r="F42686"/>
      <c r="G42686" s="61"/>
      <c r="H42686"/>
      <c r="I42686"/>
      <c r="J42686"/>
      <c r="K42686"/>
      <c r="L42686"/>
      <c r="M42686"/>
    </row>
    <row r="42687" spans="1:13">
      <c r="A42687"/>
      <c r="B42687" s="61"/>
      <c r="C42687" s="63"/>
      <c r="D42687" s="60"/>
      <c r="E42687"/>
      <c r="F42687"/>
      <c r="G42687" s="61"/>
      <c r="H42687"/>
      <c r="I42687"/>
      <c r="J42687"/>
      <c r="K42687"/>
      <c r="L42687"/>
      <c r="M42687"/>
    </row>
    <row r="42688" spans="1:13">
      <c r="A42688"/>
      <c r="B42688" s="61"/>
      <c r="C42688" s="63"/>
      <c r="D42688" s="60"/>
      <c r="E42688"/>
      <c r="F42688"/>
      <c r="G42688" s="61"/>
      <c r="H42688"/>
      <c r="I42688"/>
      <c r="J42688"/>
      <c r="K42688"/>
      <c r="L42688"/>
      <c r="M42688"/>
    </row>
    <row r="42689" spans="1:13">
      <c r="A42689"/>
      <c r="B42689" s="61"/>
      <c r="C42689" s="63"/>
      <c r="D42689" s="60"/>
      <c r="E42689"/>
      <c r="F42689"/>
      <c r="G42689" s="61"/>
      <c r="H42689"/>
      <c r="I42689"/>
      <c r="J42689"/>
      <c r="K42689"/>
      <c r="L42689"/>
      <c r="M42689"/>
    </row>
    <row r="42690" spans="1:13">
      <c r="A42690"/>
      <c r="B42690" s="61"/>
      <c r="C42690" s="63"/>
      <c r="D42690" s="60"/>
      <c r="E42690"/>
      <c r="F42690"/>
      <c r="G42690" s="61"/>
      <c r="H42690"/>
      <c r="I42690"/>
      <c r="J42690"/>
      <c r="K42690"/>
      <c r="L42690"/>
      <c r="M42690"/>
    </row>
    <row r="42691" spans="1:13">
      <c r="A42691"/>
      <c r="B42691" s="61"/>
      <c r="C42691" s="63"/>
      <c r="D42691" s="60"/>
      <c r="E42691"/>
      <c r="F42691"/>
      <c r="G42691" s="61"/>
      <c r="H42691"/>
      <c r="I42691"/>
      <c r="J42691"/>
      <c r="K42691"/>
      <c r="L42691"/>
      <c r="M42691"/>
    </row>
    <row r="42692" spans="1:13">
      <c r="A42692"/>
      <c r="B42692" s="61"/>
      <c r="C42692" s="63"/>
      <c r="D42692" s="60"/>
      <c r="E42692"/>
      <c r="F42692"/>
      <c r="G42692" s="61"/>
      <c r="H42692"/>
      <c r="I42692"/>
      <c r="J42692"/>
      <c r="K42692"/>
      <c r="L42692"/>
      <c r="M42692"/>
    </row>
    <row r="42693" spans="1:13">
      <c r="A42693"/>
      <c r="B42693" s="61"/>
      <c r="C42693" s="63"/>
      <c r="D42693" s="60"/>
      <c r="E42693"/>
      <c r="F42693"/>
      <c r="G42693" s="61"/>
      <c r="H42693"/>
      <c r="I42693"/>
      <c r="J42693"/>
      <c r="K42693"/>
      <c r="L42693"/>
      <c r="M42693"/>
    </row>
    <row r="42694" spans="1:13">
      <c r="A42694"/>
      <c r="B42694" s="61"/>
      <c r="C42694" s="63"/>
      <c r="D42694" s="60"/>
      <c r="E42694"/>
      <c r="F42694"/>
      <c r="G42694" s="61"/>
      <c r="H42694"/>
      <c r="I42694"/>
      <c r="J42694"/>
      <c r="K42694"/>
      <c r="L42694"/>
      <c r="M42694"/>
    </row>
    <row r="42695" spans="1:13">
      <c r="A42695"/>
      <c r="B42695" s="61"/>
      <c r="C42695" s="63"/>
      <c r="D42695" s="60"/>
      <c r="E42695"/>
      <c r="F42695"/>
      <c r="G42695" s="61"/>
      <c r="H42695"/>
      <c r="I42695"/>
      <c r="J42695"/>
      <c r="K42695"/>
      <c r="L42695"/>
      <c r="M42695"/>
    </row>
    <row r="42696" spans="1:13">
      <c r="A42696"/>
      <c r="B42696" s="61"/>
      <c r="C42696" s="63"/>
      <c r="D42696" s="60"/>
      <c r="E42696"/>
      <c r="F42696"/>
      <c r="G42696" s="61"/>
      <c r="H42696"/>
      <c r="I42696"/>
      <c r="J42696"/>
      <c r="K42696"/>
      <c r="L42696"/>
      <c r="M42696"/>
    </row>
    <row r="42697" spans="1:13">
      <c r="A42697"/>
      <c r="B42697" s="61"/>
      <c r="C42697" s="63"/>
      <c r="D42697" s="60"/>
      <c r="E42697"/>
      <c r="F42697"/>
      <c r="G42697" s="61"/>
      <c r="H42697"/>
      <c r="I42697"/>
      <c r="J42697"/>
      <c r="K42697"/>
      <c r="L42697"/>
      <c r="M42697"/>
    </row>
    <row r="42698" spans="1:13">
      <c r="A42698"/>
      <c r="B42698" s="61"/>
      <c r="C42698" s="63"/>
      <c r="D42698" s="60"/>
      <c r="E42698"/>
      <c r="F42698"/>
      <c r="G42698" s="61"/>
      <c r="H42698"/>
      <c r="I42698"/>
      <c r="J42698"/>
      <c r="K42698"/>
      <c r="L42698"/>
      <c r="M42698"/>
    </row>
    <row r="42699" spans="1:13">
      <c r="A42699"/>
      <c r="B42699" s="61"/>
      <c r="C42699" s="63"/>
      <c r="D42699" s="60"/>
      <c r="E42699"/>
      <c r="F42699"/>
      <c r="G42699" s="61"/>
      <c r="H42699"/>
      <c r="I42699"/>
      <c r="J42699"/>
      <c r="K42699"/>
      <c r="L42699"/>
      <c r="M42699"/>
    </row>
    <row r="42700" spans="1:13">
      <c r="A42700"/>
      <c r="B42700" s="61"/>
      <c r="C42700" s="63"/>
      <c r="D42700" s="60"/>
      <c r="E42700"/>
      <c r="F42700"/>
      <c r="G42700" s="61"/>
      <c r="H42700"/>
      <c r="I42700"/>
      <c r="J42700"/>
      <c r="K42700"/>
      <c r="L42700"/>
      <c r="M42700"/>
    </row>
    <row r="42701" spans="1:13">
      <c r="A42701"/>
      <c r="B42701" s="61"/>
      <c r="C42701" s="63"/>
      <c r="D42701" s="60"/>
      <c r="E42701"/>
      <c r="F42701"/>
      <c r="G42701" s="61"/>
      <c r="H42701"/>
      <c r="I42701"/>
      <c r="J42701"/>
      <c r="K42701"/>
      <c r="L42701"/>
      <c r="M42701"/>
    </row>
    <row r="42702" spans="1:13">
      <c r="A42702"/>
      <c r="B42702" s="61"/>
      <c r="C42702" s="63"/>
      <c r="D42702" s="60"/>
      <c r="E42702"/>
      <c r="F42702"/>
      <c r="G42702" s="61"/>
      <c r="H42702"/>
      <c r="I42702"/>
      <c r="J42702"/>
      <c r="K42702"/>
      <c r="L42702"/>
      <c r="M42702"/>
    </row>
    <row r="42703" spans="1:13">
      <c r="A42703"/>
      <c r="B42703" s="61"/>
      <c r="C42703" s="63"/>
      <c r="D42703" s="60"/>
      <c r="E42703"/>
      <c r="F42703"/>
      <c r="G42703" s="61"/>
      <c r="H42703"/>
      <c r="I42703"/>
      <c r="J42703"/>
      <c r="K42703"/>
      <c r="L42703"/>
      <c r="M42703"/>
    </row>
    <row r="42704" spans="1:13">
      <c r="A42704"/>
      <c r="B42704" s="61"/>
      <c r="C42704" s="63"/>
      <c r="D42704" s="60"/>
      <c r="E42704"/>
      <c r="F42704"/>
      <c r="G42704" s="61"/>
      <c r="H42704"/>
      <c r="I42704"/>
      <c r="J42704"/>
      <c r="K42704"/>
      <c r="L42704"/>
      <c r="M42704"/>
    </row>
    <row r="42705" spans="1:13">
      <c r="A42705"/>
      <c r="B42705" s="61"/>
      <c r="C42705" s="63"/>
      <c r="D42705" s="60"/>
      <c r="E42705"/>
      <c r="F42705"/>
      <c r="G42705" s="61"/>
      <c r="H42705"/>
      <c r="I42705"/>
      <c r="J42705"/>
      <c r="K42705"/>
      <c r="L42705"/>
      <c r="M42705"/>
    </row>
    <row r="42706" spans="1:13">
      <c r="A42706"/>
      <c r="B42706" s="61"/>
      <c r="C42706" s="63"/>
      <c r="D42706" s="60"/>
      <c r="E42706"/>
      <c r="F42706"/>
      <c r="G42706" s="61"/>
      <c r="H42706"/>
      <c r="I42706"/>
      <c r="J42706"/>
      <c r="K42706"/>
      <c r="L42706"/>
      <c r="M42706"/>
    </row>
    <row r="42707" spans="1:13">
      <c r="A42707"/>
      <c r="B42707" s="61"/>
      <c r="C42707" s="63"/>
      <c r="D42707" s="60"/>
      <c r="E42707"/>
      <c r="F42707"/>
      <c r="G42707" s="61"/>
      <c r="H42707"/>
      <c r="I42707"/>
      <c r="J42707"/>
      <c r="K42707"/>
      <c r="L42707"/>
      <c r="M42707"/>
    </row>
    <row r="42708" spans="1:13">
      <c r="A42708"/>
      <c r="B42708" s="61"/>
      <c r="C42708" s="63"/>
      <c r="D42708" s="60"/>
      <c r="E42708"/>
      <c r="F42708"/>
      <c r="G42708" s="61"/>
      <c r="H42708"/>
      <c r="I42708"/>
      <c r="J42708"/>
      <c r="K42708"/>
      <c r="L42708"/>
      <c r="M42708"/>
    </row>
    <row r="42709" spans="1:13">
      <c r="A42709"/>
      <c r="B42709" s="61"/>
      <c r="C42709" s="63"/>
      <c r="D42709" s="60"/>
      <c r="E42709"/>
      <c r="F42709"/>
      <c r="G42709" s="61"/>
      <c r="H42709"/>
      <c r="I42709"/>
      <c r="J42709"/>
      <c r="K42709"/>
      <c r="L42709"/>
      <c r="M42709"/>
    </row>
    <row r="42710" spans="1:13">
      <c r="A42710"/>
      <c r="B42710" s="61"/>
      <c r="C42710" s="63"/>
      <c r="D42710" s="60"/>
      <c r="E42710"/>
      <c r="F42710"/>
      <c r="G42710" s="61"/>
      <c r="H42710"/>
      <c r="I42710"/>
      <c r="J42710"/>
      <c r="K42710"/>
      <c r="L42710"/>
      <c r="M42710"/>
    </row>
    <row r="42711" spans="1:13">
      <c r="A42711"/>
      <c r="B42711" s="61"/>
      <c r="C42711" s="63"/>
      <c r="D42711" s="60"/>
      <c r="E42711"/>
      <c r="F42711"/>
      <c r="G42711" s="61"/>
      <c r="H42711"/>
      <c r="I42711"/>
      <c r="J42711"/>
      <c r="K42711"/>
      <c r="L42711"/>
      <c r="M42711"/>
    </row>
    <row r="42712" spans="1:13">
      <c r="A42712"/>
      <c r="B42712" s="61"/>
      <c r="C42712" s="63"/>
      <c r="D42712" s="60"/>
      <c r="E42712"/>
      <c r="F42712"/>
      <c r="G42712" s="61"/>
      <c r="H42712"/>
      <c r="I42712"/>
      <c r="J42712"/>
      <c r="K42712"/>
      <c r="L42712"/>
      <c r="M42712"/>
    </row>
    <row r="42713" spans="1:13">
      <c r="A42713"/>
      <c r="B42713" s="61"/>
      <c r="C42713" s="63"/>
      <c r="D42713" s="60"/>
      <c r="E42713"/>
      <c r="F42713"/>
      <c r="G42713" s="61"/>
      <c r="H42713"/>
      <c r="I42713"/>
      <c r="J42713"/>
      <c r="K42713"/>
      <c r="L42713"/>
      <c r="M42713"/>
    </row>
    <row r="42714" spans="1:13">
      <c r="A42714"/>
      <c r="B42714" s="61"/>
      <c r="C42714" s="63"/>
      <c r="D42714" s="60"/>
      <c r="E42714"/>
      <c r="F42714"/>
      <c r="G42714" s="61"/>
      <c r="H42714"/>
      <c r="I42714"/>
      <c r="J42714"/>
      <c r="K42714"/>
      <c r="L42714"/>
      <c r="M42714"/>
    </row>
    <row r="42715" spans="1:13">
      <c r="A42715"/>
      <c r="B42715" s="61"/>
      <c r="C42715" s="63"/>
      <c r="D42715" s="60"/>
      <c r="E42715"/>
      <c r="F42715"/>
      <c r="G42715" s="61"/>
      <c r="H42715"/>
      <c r="I42715"/>
      <c r="J42715"/>
      <c r="K42715"/>
      <c r="L42715"/>
      <c r="M42715"/>
    </row>
    <row r="42716" spans="1:13">
      <c r="A42716"/>
      <c r="B42716" s="61"/>
      <c r="C42716" s="63"/>
      <c r="D42716" s="60"/>
      <c r="E42716"/>
      <c r="F42716"/>
      <c r="G42716" s="61"/>
      <c r="H42716"/>
      <c r="I42716"/>
      <c r="J42716"/>
      <c r="K42716"/>
      <c r="L42716"/>
      <c r="M42716"/>
    </row>
    <row r="42717" spans="1:13">
      <c r="A42717"/>
      <c r="B42717" s="61"/>
      <c r="C42717" s="63"/>
      <c r="D42717" s="60"/>
      <c r="E42717"/>
      <c r="F42717"/>
      <c r="G42717" s="61"/>
      <c r="H42717"/>
      <c r="I42717"/>
      <c r="J42717"/>
      <c r="K42717"/>
      <c r="L42717"/>
      <c r="M42717"/>
    </row>
    <row r="42718" spans="1:13">
      <c r="A42718"/>
      <c r="B42718" s="61"/>
      <c r="C42718" s="63"/>
      <c r="D42718" s="60"/>
      <c r="E42718"/>
      <c r="F42718"/>
      <c r="G42718" s="61"/>
      <c r="H42718"/>
      <c r="I42718"/>
      <c r="J42718"/>
      <c r="K42718"/>
      <c r="L42718"/>
      <c r="M42718"/>
    </row>
    <row r="42719" spans="1:13">
      <c r="A42719"/>
      <c r="B42719" s="61"/>
      <c r="C42719" s="63"/>
      <c r="D42719" s="60"/>
      <c r="E42719"/>
      <c r="F42719"/>
      <c r="G42719" s="61"/>
      <c r="H42719"/>
      <c r="I42719"/>
      <c r="J42719"/>
      <c r="K42719"/>
      <c r="L42719"/>
      <c r="M42719"/>
    </row>
    <row r="42720" spans="1:13">
      <c r="A42720"/>
      <c r="B42720" s="61"/>
      <c r="C42720" s="63"/>
      <c r="D42720" s="60"/>
      <c r="E42720"/>
      <c r="F42720"/>
      <c r="G42720" s="61"/>
      <c r="H42720"/>
      <c r="I42720"/>
      <c r="J42720"/>
      <c r="K42720"/>
      <c r="L42720"/>
      <c r="M42720"/>
    </row>
    <row r="42721" spans="1:13">
      <c r="A42721"/>
      <c r="B42721" s="61"/>
      <c r="C42721" s="63"/>
      <c r="D42721" s="60"/>
      <c r="E42721"/>
      <c r="F42721"/>
      <c r="G42721" s="61"/>
      <c r="H42721"/>
      <c r="I42721"/>
      <c r="J42721"/>
      <c r="K42721"/>
      <c r="L42721"/>
      <c r="M42721"/>
    </row>
    <row r="42722" spans="1:13">
      <c r="A42722"/>
      <c r="B42722" s="61"/>
      <c r="C42722" s="63"/>
      <c r="D42722" s="60"/>
      <c r="E42722"/>
      <c r="F42722"/>
      <c r="G42722" s="61"/>
      <c r="H42722"/>
      <c r="I42722"/>
      <c r="J42722"/>
      <c r="K42722"/>
      <c r="L42722"/>
      <c r="M42722"/>
    </row>
    <row r="42723" spans="1:13">
      <c r="A42723"/>
      <c r="B42723" s="61"/>
      <c r="C42723" s="63"/>
      <c r="D42723" s="60"/>
      <c r="E42723"/>
      <c r="F42723"/>
      <c r="G42723" s="61"/>
      <c r="H42723"/>
      <c r="I42723"/>
      <c r="J42723"/>
      <c r="K42723"/>
      <c r="L42723"/>
      <c r="M42723"/>
    </row>
    <row r="42724" spans="1:13">
      <c r="A42724"/>
      <c r="B42724" s="61"/>
      <c r="C42724" s="63"/>
      <c r="D42724" s="60"/>
      <c r="E42724"/>
      <c r="F42724"/>
      <c r="G42724" s="61"/>
      <c r="H42724"/>
      <c r="I42724"/>
      <c r="J42724"/>
      <c r="K42724"/>
      <c r="L42724"/>
      <c r="M42724"/>
    </row>
    <row r="42725" spans="1:13">
      <c r="A42725"/>
      <c r="B42725" s="61"/>
      <c r="C42725" s="63"/>
      <c r="D42725" s="60"/>
      <c r="E42725"/>
      <c r="F42725"/>
      <c r="G42725" s="61"/>
      <c r="H42725"/>
      <c r="I42725"/>
      <c r="J42725"/>
      <c r="K42725"/>
      <c r="L42725"/>
      <c r="M42725"/>
    </row>
    <row r="42726" spans="1:13">
      <c r="A42726"/>
      <c r="B42726" s="61"/>
      <c r="C42726" s="63"/>
      <c r="D42726" s="60"/>
      <c r="E42726"/>
      <c r="F42726"/>
      <c r="G42726" s="61"/>
      <c r="H42726"/>
      <c r="I42726"/>
      <c r="J42726"/>
      <c r="K42726"/>
      <c r="L42726"/>
      <c r="M42726"/>
    </row>
    <row r="42727" spans="1:13">
      <c r="A42727"/>
      <c r="B42727" s="61"/>
      <c r="C42727" s="63"/>
      <c r="D42727" s="60"/>
      <c r="E42727"/>
      <c r="F42727"/>
      <c r="G42727" s="61"/>
      <c r="H42727"/>
      <c r="I42727"/>
      <c r="J42727"/>
      <c r="K42727"/>
      <c r="L42727"/>
      <c r="M42727"/>
    </row>
    <row r="42728" spans="1:13">
      <c r="A42728"/>
      <c r="B42728" s="61"/>
      <c r="C42728" s="63"/>
      <c r="D42728" s="60"/>
      <c r="E42728"/>
      <c r="F42728"/>
      <c r="G42728" s="61"/>
      <c r="H42728"/>
      <c r="I42728"/>
      <c r="J42728"/>
      <c r="K42728"/>
      <c r="L42728"/>
      <c r="M42728"/>
    </row>
    <row r="42729" spans="1:13">
      <c r="A42729"/>
      <c r="B42729" s="61"/>
      <c r="C42729" s="63"/>
      <c r="D42729" s="60"/>
      <c r="E42729"/>
      <c r="F42729"/>
      <c r="G42729" s="61"/>
      <c r="H42729"/>
      <c r="I42729"/>
      <c r="J42729"/>
      <c r="K42729"/>
      <c r="L42729"/>
      <c r="M42729"/>
    </row>
    <row r="42730" spans="1:13">
      <c r="A42730"/>
      <c r="B42730" s="61"/>
      <c r="C42730" s="63"/>
      <c r="D42730" s="60"/>
      <c r="E42730"/>
      <c r="F42730"/>
      <c r="G42730" s="61"/>
      <c r="H42730"/>
      <c r="I42730"/>
      <c r="J42730"/>
      <c r="K42730"/>
      <c r="L42730"/>
      <c r="M42730"/>
    </row>
  </sheetData>
  <sortState xmlns:xlrd2="http://schemas.microsoft.com/office/spreadsheetml/2017/richdata2" ref="A2:K42730">
    <sortCondition ref="F2:F42730"/>
    <sortCondition ref="E2:E42730"/>
    <sortCondition ref="J2:J42730"/>
    <sortCondition ref="I2:I42730"/>
  </sortState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95138-9CF4-4157-879F-820FCEC0B847}">
  <sheetPr codeName="Sheet17"/>
  <dimension ref="A1:C14"/>
  <sheetViews>
    <sheetView workbookViewId="0">
      <selection activeCell="F23" sqref="F23"/>
    </sheetView>
  </sheetViews>
  <sheetFormatPr defaultColWidth="12.453125" defaultRowHeight="15.5"/>
  <cols>
    <col min="1" max="1" width="13.81640625" style="33" bestFit="1" customWidth="1"/>
    <col min="2" max="2" width="29.1796875" style="33" customWidth="1"/>
    <col min="3" max="3" width="10.453125" style="28" customWidth="1"/>
    <col min="4" max="16384" width="12.453125" style="28"/>
  </cols>
  <sheetData>
    <row r="1" spans="1:3">
      <c r="A1" s="38" t="s">
        <v>156</v>
      </c>
      <c r="B1" s="38" t="s">
        <v>157</v>
      </c>
      <c r="C1" s="38" t="s">
        <v>159</v>
      </c>
    </row>
    <row r="2" spans="1:3">
      <c r="A2" s="39" t="s">
        <v>37</v>
      </c>
      <c r="B2" s="40" t="s">
        <v>37</v>
      </c>
      <c r="C2" s="39">
        <v>0</v>
      </c>
    </row>
    <row r="3" spans="1:3">
      <c r="A3" s="36">
        <v>1000</v>
      </c>
      <c r="B3" s="36" t="s">
        <v>166</v>
      </c>
      <c r="C3" s="41">
        <v>79.989999999999995</v>
      </c>
    </row>
    <row r="4" spans="1:3">
      <c r="A4" s="36">
        <v>1001</v>
      </c>
      <c r="B4" s="36" t="s">
        <v>167</v>
      </c>
      <c r="C4" s="41">
        <f t="shared" ref="C4:C13" si="0">C3+12</f>
        <v>91.99</v>
      </c>
    </row>
    <row r="5" spans="1:3">
      <c r="A5" s="36">
        <v>1002</v>
      </c>
      <c r="B5" s="36" t="s">
        <v>168</v>
      </c>
      <c r="C5" s="41">
        <f t="shared" si="0"/>
        <v>103.99</v>
      </c>
    </row>
    <row r="6" spans="1:3">
      <c r="A6" s="36">
        <v>1003</v>
      </c>
      <c r="B6" s="36" t="s">
        <v>169</v>
      </c>
      <c r="C6" s="41">
        <f t="shared" si="0"/>
        <v>115.99</v>
      </c>
    </row>
    <row r="7" spans="1:3">
      <c r="A7" s="36">
        <v>1004</v>
      </c>
      <c r="B7" s="36" t="s">
        <v>170</v>
      </c>
      <c r="C7" s="41">
        <f t="shared" si="0"/>
        <v>127.99</v>
      </c>
    </row>
    <row r="8" spans="1:3">
      <c r="A8" s="36">
        <v>1005</v>
      </c>
      <c r="B8" s="36" t="s">
        <v>171</v>
      </c>
      <c r="C8" s="41">
        <f t="shared" si="0"/>
        <v>139.99</v>
      </c>
    </row>
    <row r="9" spans="1:3">
      <c r="A9" s="36">
        <v>1006</v>
      </c>
      <c r="B9" s="36" t="s">
        <v>172</v>
      </c>
      <c r="C9" s="41">
        <f t="shared" si="0"/>
        <v>151.99</v>
      </c>
    </row>
    <row r="10" spans="1:3">
      <c r="A10" s="36">
        <v>1007</v>
      </c>
      <c r="B10" s="36" t="s">
        <v>173</v>
      </c>
      <c r="C10" s="41">
        <f t="shared" si="0"/>
        <v>163.99</v>
      </c>
    </row>
    <row r="11" spans="1:3">
      <c r="A11" s="36">
        <v>1008</v>
      </c>
      <c r="B11" s="36" t="s">
        <v>174</v>
      </c>
      <c r="C11" s="41">
        <f t="shared" si="0"/>
        <v>175.99</v>
      </c>
    </row>
    <row r="12" spans="1:3">
      <c r="A12" s="36">
        <v>1009</v>
      </c>
      <c r="B12" s="36" t="s">
        <v>175</v>
      </c>
      <c r="C12" s="41">
        <f t="shared" si="0"/>
        <v>187.99</v>
      </c>
    </row>
    <row r="13" spans="1:3">
      <c r="A13" s="36">
        <v>1010</v>
      </c>
      <c r="B13" s="36" t="s">
        <v>176</v>
      </c>
      <c r="C13" s="41">
        <f t="shared" si="0"/>
        <v>199.99</v>
      </c>
    </row>
    <row r="14" spans="1:3">
      <c r="A14" s="34"/>
      <c r="B14" s="34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EB49-F356-4590-B76F-48C222D87389}">
  <sheetPr codeName="Sheet20"/>
  <dimension ref="A1:B161"/>
  <sheetViews>
    <sheetView workbookViewId="0">
      <selection activeCell="A2" sqref="A2"/>
    </sheetView>
  </sheetViews>
  <sheetFormatPr defaultColWidth="9.1796875" defaultRowHeight="15.5"/>
  <cols>
    <col min="1" max="1" width="19.54296875" style="26" customWidth="1"/>
    <col min="2" max="16384" width="9.1796875" style="26"/>
  </cols>
  <sheetData>
    <row r="1" spans="1:2">
      <c r="A1" s="42" t="s">
        <v>956</v>
      </c>
      <c r="B1" s="42" t="s">
        <v>957</v>
      </c>
    </row>
    <row r="2" spans="1:2">
      <c r="A2" s="26" t="s">
        <v>743</v>
      </c>
      <c r="B2" s="43">
        <v>0.08</v>
      </c>
    </row>
    <row r="3" spans="1:2">
      <c r="A3" s="26" t="s">
        <v>796</v>
      </c>
      <c r="B3" s="43">
        <v>7.0000000000000007E-2</v>
      </c>
    </row>
    <row r="4" spans="1:2">
      <c r="A4" s="26" t="s">
        <v>739</v>
      </c>
      <c r="B4" s="43">
        <v>7.0000000000000007E-2</v>
      </c>
    </row>
    <row r="5" spans="1:2">
      <c r="A5" s="26" t="s">
        <v>951</v>
      </c>
      <c r="B5" s="43">
        <v>7.0000000000000007E-2</v>
      </c>
    </row>
    <row r="6" spans="1:2">
      <c r="A6" s="26" t="s">
        <v>644</v>
      </c>
      <c r="B6" s="43">
        <v>7.0000000000000007E-2</v>
      </c>
    </row>
    <row r="7" spans="1:2">
      <c r="A7" s="26" t="s">
        <v>416</v>
      </c>
      <c r="B7" s="43">
        <v>7.0000000000000007E-2</v>
      </c>
    </row>
    <row r="8" spans="1:2">
      <c r="A8" s="26" t="s">
        <v>190</v>
      </c>
      <c r="B8" s="43">
        <v>7.0000000000000007E-2</v>
      </c>
    </row>
    <row r="9" spans="1:2">
      <c r="A9" s="26" t="s">
        <v>226</v>
      </c>
      <c r="B9" s="43">
        <v>7.0000000000000007E-2</v>
      </c>
    </row>
    <row r="10" spans="1:2">
      <c r="A10" s="26" t="s">
        <v>847</v>
      </c>
      <c r="B10" s="43">
        <v>7.0000000000000007E-2</v>
      </c>
    </row>
    <row r="11" spans="1:2">
      <c r="A11" s="26" t="s">
        <v>792</v>
      </c>
      <c r="B11" s="43">
        <v>7.0000000000000007E-2</v>
      </c>
    </row>
    <row r="12" spans="1:2">
      <c r="A12" s="26" t="s">
        <v>665</v>
      </c>
      <c r="B12" s="43">
        <v>7.0000000000000007E-2</v>
      </c>
    </row>
    <row r="13" spans="1:2">
      <c r="A13" s="26" t="s">
        <v>619</v>
      </c>
      <c r="B13" s="43">
        <v>0.08</v>
      </c>
    </row>
    <row r="14" spans="1:2">
      <c r="A14" s="26" t="s">
        <v>761</v>
      </c>
      <c r="B14" s="43">
        <v>7.0000000000000007E-2</v>
      </c>
    </row>
    <row r="15" spans="1:2">
      <c r="A15" s="26" t="s">
        <v>798</v>
      </c>
      <c r="B15" s="43">
        <v>7.0000000000000007E-2</v>
      </c>
    </row>
    <row r="16" spans="1:2">
      <c r="A16" s="26" t="s">
        <v>715</v>
      </c>
      <c r="B16" s="43">
        <v>7.0000000000000007E-2</v>
      </c>
    </row>
    <row r="17" spans="1:2">
      <c r="A17" s="26" t="s">
        <v>367</v>
      </c>
      <c r="B17" s="43">
        <v>7.0000000000000007E-2</v>
      </c>
    </row>
    <row r="18" spans="1:2">
      <c r="A18" s="26" t="s">
        <v>378</v>
      </c>
      <c r="B18" s="43">
        <v>7.0000000000000007E-2</v>
      </c>
    </row>
    <row r="19" spans="1:2">
      <c r="A19" s="26" t="s">
        <v>297</v>
      </c>
      <c r="B19" s="43">
        <v>7.0000000000000007E-2</v>
      </c>
    </row>
    <row r="20" spans="1:2">
      <c r="A20" s="26" t="s">
        <v>917</v>
      </c>
      <c r="B20" s="43">
        <v>7.0000000000000007E-2</v>
      </c>
    </row>
    <row r="21" spans="1:2">
      <c r="A21" s="26" t="s">
        <v>767</v>
      </c>
      <c r="B21" s="43">
        <v>7.0000000000000007E-2</v>
      </c>
    </row>
    <row r="22" spans="1:2">
      <c r="A22" s="26" t="s">
        <v>386</v>
      </c>
      <c r="B22" s="43">
        <v>0.08</v>
      </c>
    </row>
    <row r="23" spans="1:2">
      <c r="A23" s="26" t="s">
        <v>234</v>
      </c>
      <c r="B23" s="43">
        <v>7.0000000000000007E-2</v>
      </c>
    </row>
    <row r="24" spans="1:2">
      <c r="A24" s="26" t="s">
        <v>541</v>
      </c>
      <c r="B24" s="43">
        <v>7.0000000000000007E-2</v>
      </c>
    </row>
    <row r="25" spans="1:2">
      <c r="A25" s="26" t="s">
        <v>756</v>
      </c>
      <c r="B25" s="43">
        <v>7.0000000000000007E-2</v>
      </c>
    </row>
    <row r="26" spans="1:2">
      <c r="A26" s="26" t="s">
        <v>727</v>
      </c>
      <c r="B26" s="43">
        <v>7.0000000000000007E-2</v>
      </c>
    </row>
    <row r="27" spans="1:2">
      <c r="A27" s="26" t="s">
        <v>887</v>
      </c>
      <c r="B27" s="43">
        <v>0.08</v>
      </c>
    </row>
    <row r="28" spans="1:2">
      <c r="A28" s="26" t="s">
        <v>545</v>
      </c>
      <c r="B28" s="43">
        <v>7.0000000000000007E-2</v>
      </c>
    </row>
    <row r="29" spans="1:2">
      <c r="A29" s="26" t="s">
        <v>225</v>
      </c>
      <c r="B29" s="43">
        <v>0.06</v>
      </c>
    </row>
    <row r="30" spans="1:2">
      <c r="A30" s="26" t="s">
        <v>482</v>
      </c>
      <c r="B30" s="43">
        <v>7.0000000000000007E-2</v>
      </c>
    </row>
    <row r="31" spans="1:2">
      <c r="A31" s="26" t="s">
        <v>924</v>
      </c>
      <c r="B31" s="43">
        <v>0.08</v>
      </c>
    </row>
    <row r="32" spans="1:2">
      <c r="A32" s="26" t="s">
        <v>314</v>
      </c>
      <c r="B32" s="43">
        <v>0.08</v>
      </c>
    </row>
    <row r="33" spans="1:2">
      <c r="A33" s="26" t="s">
        <v>794</v>
      </c>
      <c r="B33" s="43">
        <v>7.0000000000000007E-2</v>
      </c>
    </row>
    <row r="34" spans="1:2">
      <c r="A34" s="26" t="s">
        <v>188</v>
      </c>
      <c r="B34" s="43">
        <v>0.06</v>
      </c>
    </row>
    <row r="35" spans="1:2">
      <c r="A35" s="26" t="s">
        <v>741</v>
      </c>
      <c r="B35" s="43">
        <v>7.0000000000000007E-2</v>
      </c>
    </row>
    <row r="36" spans="1:2">
      <c r="A36" s="26" t="s">
        <v>834</v>
      </c>
      <c r="B36" s="43">
        <v>7.0000000000000007E-2</v>
      </c>
    </row>
    <row r="37" spans="1:2">
      <c r="A37" s="26" t="s">
        <v>566</v>
      </c>
      <c r="B37" s="43">
        <v>0.08</v>
      </c>
    </row>
    <row r="38" spans="1:2">
      <c r="A38" s="26" t="s">
        <v>790</v>
      </c>
      <c r="B38" s="43">
        <v>7.0000000000000007E-2</v>
      </c>
    </row>
    <row r="39" spans="1:2">
      <c r="A39" s="26" t="s">
        <v>304</v>
      </c>
      <c r="B39" s="43">
        <v>7.0000000000000007E-2</v>
      </c>
    </row>
    <row r="40" spans="1:2">
      <c r="A40" s="26" t="s">
        <v>662</v>
      </c>
      <c r="B40" s="43">
        <v>7.0000000000000007E-2</v>
      </c>
    </row>
    <row r="41" spans="1:2">
      <c r="A41" s="26" t="s">
        <v>614</v>
      </c>
      <c r="B41" s="43">
        <v>0.08</v>
      </c>
    </row>
    <row r="42" spans="1:2">
      <c r="A42" s="26" t="s">
        <v>553</v>
      </c>
      <c r="B42" s="43">
        <v>7.0000000000000007E-2</v>
      </c>
    </row>
    <row r="43" spans="1:2">
      <c r="A43" s="26" t="s">
        <v>442</v>
      </c>
      <c r="B43" s="43">
        <v>7.0000000000000007E-2</v>
      </c>
    </row>
    <row r="44" spans="1:2">
      <c r="A44" s="26" t="s">
        <v>919</v>
      </c>
      <c r="B44" s="43">
        <v>7.0000000000000007E-2</v>
      </c>
    </row>
    <row r="45" spans="1:2">
      <c r="A45" s="26" t="s">
        <v>958</v>
      </c>
      <c r="B45" s="43">
        <v>7.0000000000000007E-2</v>
      </c>
    </row>
    <row r="46" spans="1:2">
      <c r="A46" s="26" t="s">
        <v>616</v>
      </c>
      <c r="B46" s="43">
        <v>0.08</v>
      </c>
    </row>
    <row r="47" spans="1:2">
      <c r="A47" s="26" t="s">
        <v>608</v>
      </c>
      <c r="B47" s="43">
        <v>0.08</v>
      </c>
    </row>
    <row r="48" spans="1:2">
      <c r="A48" s="26" t="s">
        <v>824</v>
      </c>
      <c r="B48" s="43">
        <v>7.0000000000000007E-2</v>
      </c>
    </row>
    <row r="49" spans="1:2">
      <c r="A49" s="26" t="s">
        <v>244</v>
      </c>
      <c r="B49" s="43">
        <v>0.06</v>
      </c>
    </row>
    <row r="50" spans="1:2">
      <c r="A50" s="26" t="s">
        <v>922</v>
      </c>
      <c r="B50" s="43">
        <v>7.0000000000000007E-2</v>
      </c>
    </row>
    <row r="51" spans="1:2">
      <c r="A51" s="26" t="s">
        <v>820</v>
      </c>
      <c r="B51" s="43">
        <v>7.0000000000000007E-2</v>
      </c>
    </row>
    <row r="52" spans="1:2">
      <c r="A52" s="26" t="s">
        <v>708</v>
      </c>
      <c r="B52" s="43">
        <v>7.0000000000000007E-2</v>
      </c>
    </row>
    <row r="53" spans="1:2">
      <c r="A53" s="26" t="s">
        <v>491</v>
      </c>
      <c r="B53" s="43">
        <v>7.0000000000000007E-2</v>
      </c>
    </row>
    <row r="54" spans="1:2">
      <c r="A54" s="26" t="s">
        <v>356</v>
      </c>
      <c r="B54" s="43">
        <v>0.08</v>
      </c>
    </row>
    <row r="55" spans="1:2">
      <c r="A55" s="26" t="s">
        <v>364</v>
      </c>
      <c r="B55" s="43">
        <v>0.08</v>
      </c>
    </row>
    <row r="56" spans="1:2">
      <c r="A56" s="26" t="s">
        <v>420</v>
      </c>
      <c r="B56" s="43">
        <v>7.0000000000000007E-2</v>
      </c>
    </row>
    <row r="57" spans="1:2">
      <c r="A57" s="26" t="s">
        <v>290</v>
      </c>
      <c r="B57" s="43">
        <v>0.06</v>
      </c>
    </row>
    <row r="58" spans="1:2">
      <c r="A58" s="26" t="s">
        <v>230</v>
      </c>
      <c r="B58" s="43">
        <v>7.0000000000000007E-2</v>
      </c>
    </row>
    <row r="59" spans="1:2">
      <c r="A59" s="26" t="s">
        <v>205</v>
      </c>
      <c r="B59" s="43">
        <v>7.0000000000000007E-2</v>
      </c>
    </row>
    <row r="60" spans="1:2">
      <c r="A60" s="26" t="s">
        <v>428</v>
      </c>
      <c r="B60" s="43">
        <v>7.0000000000000007E-2</v>
      </c>
    </row>
    <row r="61" spans="1:2">
      <c r="A61" s="26" t="s">
        <v>185</v>
      </c>
      <c r="B61" s="43">
        <v>7.0000000000000007E-2</v>
      </c>
    </row>
    <row r="62" spans="1:2">
      <c r="A62" s="26" t="s">
        <v>430</v>
      </c>
      <c r="B62" s="43">
        <v>7.0000000000000007E-2</v>
      </c>
    </row>
    <row r="63" spans="1:2">
      <c r="A63" s="26" t="s">
        <v>575</v>
      </c>
      <c r="B63" s="43">
        <v>0.08</v>
      </c>
    </row>
    <row r="64" spans="1:2">
      <c r="A64" s="26" t="s">
        <v>749</v>
      </c>
      <c r="B64" s="43">
        <v>0.06</v>
      </c>
    </row>
    <row r="65" spans="1:2">
      <c r="A65" s="26" t="s">
        <v>256</v>
      </c>
      <c r="B65" s="43">
        <v>7.0000000000000007E-2</v>
      </c>
    </row>
    <row r="66" spans="1:2">
      <c r="A66" s="26" t="s">
        <v>929</v>
      </c>
      <c r="B66" s="43">
        <v>7.0000000000000007E-2</v>
      </c>
    </row>
    <row r="67" spans="1:2">
      <c r="A67" s="26" t="s">
        <v>506</v>
      </c>
      <c r="B67" s="43">
        <v>7.0000000000000007E-2</v>
      </c>
    </row>
    <row r="68" spans="1:2">
      <c r="A68" s="26" t="s">
        <v>183</v>
      </c>
      <c r="B68" s="43">
        <v>0.06</v>
      </c>
    </row>
    <row r="69" spans="1:2">
      <c r="A69" s="26" t="s">
        <v>414</v>
      </c>
      <c r="B69" s="43">
        <v>7.0000000000000007E-2</v>
      </c>
    </row>
    <row r="70" spans="1:2">
      <c r="A70" s="26" t="s">
        <v>411</v>
      </c>
      <c r="B70" s="43">
        <v>7.0000000000000007E-2</v>
      </c>
    </row>
    <row r="71" spans="1:2">
      <c r="A71" s="26" t="s">
        <v>694</v>
      </c>
      <c r="B71" s="43">
        <v>7.0000000000000007E-2</v>
      </c>
    </row>
    <row r="72" spans="1:2">
      <c r="A72" s="26" t="s">
        <v>236</v>
      </c>
      <c r="B72" s="43">
        <v>7.0000000000000007E-2</v>
      </c>
    </row>
    <row r="73" spans="1:2">
      <c r="A73" s="26" t="s">
        <v>885</v>
      </c>
      <c r="B73" s="43">
        <v>0.08</v>
      </c>
    </row>
    <row r="74" spans="1:2">
      <c r="A74" s="26" t="s">
        <v>423</v>
      </c>
      <c r="B74" s="43">
        <v>7.0000000000000007E-2</v>
      </c>
    </row>
    <row r="75" spans="1:2">
      <c r="A75" s="26" t="s">
        <v>299</v>
      </c>
      <c r="B75" s="43">
        <v>7.0000000000000007E-2</v>
      </c>
    </row>
    <row r="76" spans="1:2">
      <c r="A76" s="26" t="s">
        <v>308</v>
      </c>
      <c r="B76" s="43">
        <v>7.0000000000000007E-2</v>
      </c>
    </row>
    <row r="77" spans="1:2">
      <c r="A77" s="26" t="s">
        <v>604</v>
      </c>
      <c r="B77" s="43">
        <v>7.0000000000000007E-2</v>
      </c>
    </row>
    <row r="78" spans="1:2">
      <c r="A78" s="26" t="s">
        <v>852</v>
      </c>
      <c r="B78" s="43">
        <v>7.0000000000000007E-2</v>
      </c>
    </row>
    <row r="79" spans="1:2">
      <c r="A79" s="26" t="s">
        <v>425</v>
      </c>
      <c r="B79" s="43">
        <v>7.0000000000000007E-2</v>
      </c>
    </row>
    <row r="80" spans="1:2">
      <c r="A80" s="26" t="s">
        <v>215</v>
      </c>
      <c r="B80" s="43">
        <v>7.0000000000000007E-2</v>
      </c>
    </row>
    <row r="81" spans="1:2">
      <c r="A81" s="26" t="s">
        <v>753</v>
      </c>
      <c r="B81" s="43">
        <v>0.08</v>
      </c>
    </row>
    <row r="82" spans="1:2">
      <c r="A82" s="26" t="s">
        <v>362</v>
      </c>
      <c r="B82" s="43">
        <v>0.08</v>
      </c>
    </row>
    <row r="83" spans="1:2">
      <c r="A83" s="26" t="s">
        <v>376</v>
      </c>
      <c r="B83" s="43">
        <v>0.08</v>
      </c>
    </row>
    <row r="84" spans="1:2">
      <c r="A84" s="26" t="s">
        <v>660</v>
      </c>
      <c r="B84" s="43">
        <v>0.08</v>
      </c>
    </row>
    <row r="85" spans="1:2">
      <c r="A85" s="26" t="s">
        <v>641</v>
      </c>
      <c r="B85" s="43">
        <v>7.0000000000000007E-2</v>
      </c>
    </row>
    <row r="86" spans="1:2">
      <c r="A86" s="26" t="s">
        <v>288</v>
      </c>
      <c r="B86" s="43">
        <v>7.0000000000000007E-2</v>
      </c>
    </row>
    <row r="87" spans="1:2">
      <c r="A87" s="26" t="s">
        <v>808</v>
      </c>
      <c r="B87" s="43">
        <v>7.0000000000000007E-2</v>
      </c>
    </row>
    <row r="88" spans="1:2">
      <c r="A88" s="26" t="s">
        <v>398</v>
      </c>
      <c r="B88" s="43">
        <v>0.08</v>
      </c>
    </row>
    <row r="89" spans="1:2">
      <c r="A89" s="26" t="s">
        <v>853</v>
      </c>
      <c r="B89" s="43">
        <v>7.0000000000000007E-2</v>
      </c>
    </row>
    <row r="90" spans="1:2">
      <c r="A90" s="26" t="s">
        <v>706</v>
      </c>
      <c r="B90" s="43">
        <v>0.06</v>
      </c>
    </row>
    <row r="91" spans="1:2">
      <c r="A91" s="26" t="s">
        <v>581</v>
      </c>
      <c r="B91" s="43">
        <v>0.08</v>
      </c>
    </row>
    <row r="92" spans="1:2">
      <c r="A92" s="26" t="s">
        <v>722</v>
      </c>
      <c r="B92" s="43">
        <v>7.0000000000000007E-2</v>
      </c>
    </row>
    <row r="93" spans="1:2">
      <c r="A93" s="26" t="s">
        <v>788</v>
      </c>
      <c r="B93" s="43">
        <v>7.0000000000000007E-2</v>
      </c>
    </row>
    <row r="94" spans="1:2">
      <c r="A94" s="26" t="s">
        <v>440</v>
      </c>
      <c r="B94" s="43">
        <v>7.0000000000000007E-2</v>
      </c>
    </row>
    <row r="95" spans="1:2">
      <c r="A95" s="26" t="s">
        <v>653</v>
      </c>
      <c r="B95" s="43">
        <v>0.08</v>
      </c>
    </row>
    <row r="96" spans="1:2">
      <c r="A96" s="26" t="s">
        <v>495</v>
      </c>
      <c r="B96" s="43">
        <v>7.0000000000000007E-2</v>
      </c>
    </row>
    <row r="97" spans="1:2">
      <c r="A97" s="26" t="s">
        <v>670</v>
      </c>
      <c r="B97" s="43">
        <v>0.08</v>
      </c>
    </row>
    <row r="98" spans="1:2">
      <c r="A98" s="26" t="s">
        <v>571</v>
      </c>
      <c r="B98" s="43">
        <v>0.08</v>
      </c>
    </row>
    <row r="99" spans="1:2">
      <c r="A99" s="26" t="s">
        <v>711</v>
      </c>
      <c r="B99" s="43">
        <v>7.0000000000000007E-2</v>
      </c>
    </row>
    <row r="100" spans="1:2">
      <c r="A100" s="26" t="s">
        <v>301</v>
      </c>
      <c r="B100" s="43">
        <v>7.0000000000000007E-2</v>
      </c>
    </row>
    <row r="101" spans="1:2">
      <c r="A101" s="26" t="s">
        <v>935</v>
      </c>
      <c r="B101" s="43">
        <v>7.0000000000000007E-2</v>
      </c>
    </row>
    <row r="102" spans="1:2">
      <c r="A102" s="26" t="s">
        <v>832</v>
      </c>
      <c r="B102" s="43">
        <v>7.0000000000000007E-2</v>
      </c>
    </row>
    <row r="103" spans="1:2">
      <c r="A103" s="26" t="s">
        <v>603</v>
      </c>
      <c r="B103" s="43">
        <v>7.0000000000000007E-2</v>
      </c>
    </row>
    <row r="104" spans="1:2">
      <c r="A104" s="26" t="s">
        <v>358</v>
      </c>
      <c r="B104" s="43">
        <v>0.08</v>
      </c>
    </row>
    <row r="105" spans="1:2">
      <c r="A105" s="26" t="s">
        <v>490</v>
      </c>
      <c r="B105" s="43">
        <v>7.0000000000000007E-2</v>
      </c>
    </row>
    <row r="106" spans="1:2">
      <c r="A106" s="26" t="s">
        <v>531</v>
      </c>
      <c r="B106" s="43">
        <v>7.0000000000000007E-2</v>
      </c>
    </row>
    <row r="107" spans="1:2">
      <c r="A107" s="26" t="s">
        <v>899</v>
      </c>
      <c r="B107" s="43">
        <v>0.08</v>
      </c>
    </row>
    <row r="108" spans="1:2">
      <c r="A108" s="26" t="s">
        <v>194</v>
      </c>
      <c r="B108" s="43">
        <v>7.0000000000000007E-2</v>
      </c>
    </row>
    <row r="109" spans="1:2">
      <c r="A109" s="26" t="s">
        <v>487</v>
      </c>
      <c r="B109" s="43">
        <v>7.0000000000000007E-2</v>
      </c>
    </row>
    <row r="110" spans="1:2">
      <c r="A110" s="26" t="s">
        <v>484</v>
      </c>
      <c r="B110" s="43">
        <v>7.0000000000000007E-2</v>
      </c>
    </row>
    <row r="111" spans="1:2">
      <c r="A111" s="26" t="s">
        <v>251</v>
      </c>
      <c r="B111" s="43">
        <v>7.0000000000000007E-2</v>
      </c>
    </row>
    <row r="112" spans="1:2">
      <c r="A112" s="26" t="s">
        <v>610</v>
      </c>
      <c r="B112" s="43">
        <v>7.0000000000000007E-2</v>
      </c>
    </row>
    <row r="113" spans="1:2">
      <c r="A113" s="26" t="s">
        <v>260</v>
      </c>
      <c r="B113" s="43">
        <v>7.0000000000000007E-2</v>
      </c>
    </row>
    <row r="114" spans="1:2">
      <c r="A114" s="26" t="s">
        <v>745</v>
      </c>
      <c r="B114" s="43">
        <v>7.0000000000000007E-2</v>
      </c>
    </row>
    <row r="115" spans="1:2">
      <c r="A115" s="26" t="s">
        <v>292</v>
      </c>
      <c r="B115" s="43">
        <v>7.0000000000000007E-2</v>
      </c>
    </row>
    <row r="116" spans="1:2">
      <c r="A116" s="26" t="s">
        <v>228</v>
      </c>
      <c r="B116" s="43">
        <v>7.0000000000000007E-2</v>
      </c>
    </row>
    <row r="117" spans="1:2">
      <c r="A117" s="26" t="s">
        <v>647</v>
      </c>
      <c r="B117" s="43">
        <v>7.0000000000000007E-2</v>
      </c>
    </row>
    <row r="118" spans="1:2">
      <c r="A118" s="26" t="s">
        <v>633</v>
      </c>
      <c r="B118" s="43">
        <v>7.0000000000000007E-2</v>
      </c>
    </row>
    <row r="119" spans="1:2">
      <c r="A119" s="26" t="s">
        <v>944</v>
      </c>
      <c r="B119" s="43">
        <v>0.08</v>
      </c>
    </row>
    <row r="120" spans="1:2">
      <c r="A120" s="26" t="s">
        <v>433</v>
      </c>
      <c r="B120" s="43">
        <v>7.0000000000000007E-2</v>
      </c>
    </row>
    <row r="121" spans="1:2">
      <c r="A121" s="26" t="s">
        <v>933</v>
      </c>
      <c r="B121" s="43">
        <v>0.08</v>
      </c>
    </row>
    <row r="122" spans="1:2">
      <c r="A122" s="26" t="s">
        <v>569</v>
      </c>
      <c r="B122" s="43">
        <v>0.08</v>
      </c>
    </row>
    <row r="123" spans="1:2">
      <c r="A123" s="26" t="s">
        <v>192</v>
      </c>
      <c r="B123" s="43">
        <v>7.0000000000000007E-2</v>
      </c>
    </row>
    <row r="124" spans="1:2">
      <c r="A124" s="26" t="s">
        <v>889</v>
      </c>
      <c r="B124" s="43">
        <v>0.08</v>
      </c>
    </row>
    <row r="125" spans="1:2">
      <c r="A125" s="26" t="s">
        <v>374</v>
      </c>
      <c r="B125" s="43">
        <v>7.0000000000000007E-2</v>
      </c>
    </row>
    <row r="126" spans="1:2">
      <c r="A126" s="26" t="s">
        <v>940</v>
      </c>
      <c r="B126" s="43">
        <v>7.0000000000000007E-2</v>
      </c>
    </row>
    <row r="127" spans="1:2">
      <c r="A127" s="26" t="s">
        <v>294</v>
      </c>
      <c r="B127" s="43">
        <v>7.0000000000000007E-2</v>
      </c>
    </row>
    <row r="128" spans="1:2">
      <c r="A128" s="26" t="s">
        <v>447</v>
      </c>
      <c r="B128" s="43">
        <v>7.0000000000000007E-2</v>
      </c>
    </row>
    <row r="129" spans="1:2">
      <c r="A129" s="26" t="s">
        <v>896</v>
      </c>
      <c r="B129" s="43">
        <v>0.08</v>
      </c>
    </row>
    <row r="130" spans="1:2">
      <c r="A130" s="26" t="s">
        <v>826</v>
      </c>
      <c r="B130" s="43">
        <v>0.08</v>
      </c>
    </row>
    <row r="131" spans="1:2">
      <c r="A131" s="26" t="s">
        <v>881</v>
      </c>
      <c r="B131" s="43">
        <v>0.08</v>
      </c>
    </row>
    <row r="132" spans="1:2">
      <c r="A132" s="26" t="s">
        <v>499</v>
      </c>
      <c r="B132" s="43">
        <v>0.08</v>
      </c>
    </row>
    <row r="133" spans="1:2">
      <c r="A133" s="26" t="s">
        <v>369</v>
      </c>
      <c r="B133" s="43">
        <v>0.08</v>
      </c>
    </row>
    <row r="134" spans="1:2">
      <c r="A134" s="26" t="s">
        <v>606</v>
      </c>
      <c r="B134" s="43">
        <v>0.08</v>
      </c>
    </row>
    <row r="135" spans="1:2">
      <c r="A135" s="26" t="s">
        <v>649</v>
      </c>
      <c r="B135" s="43">
        <v>0.08</v>
      </c>
    </row>
    <row r="136" spans="1:2">
      <c r="A136" s="26" t="s">
        <v>927</v>
      </c>
      <c r="B136" s="43">
        <v>7.0000000000000007E-2</v>
      </c>
    </row>
    <row r="137" spans="1:2">
      <c r="A137" s="26" t="s">
        <v>800</v>
      </c>
      <c r="B137" s="43">
        <v>7.0000000000000007E-2</v>
      </c>
    </row>
    <row r="138" spans="1:2">
      <c r="A138" s="26" t="s">
        <v>836</v>
      </c>
      <c r="B138" s="43">
        <v>7.0000000000000007E-2</v>
      </c>
    </row>
    <row r="139" spans="1:2">
      <c r="A139" s="26" t="s">
        <v>383</v>
      </c>
      <c r="B139" s="43">
        <v>0.08</v>
      </c>
    </row>
    <row r="140" spans="1:2">
      <c r="A140" s="26" t="s">
        <v>453</v>
      </c>
      <c r="B140" s="43">
        <v>7.0000000000000007E-2</v>
      </c>
    </row>
    <row r="141" spans="1:2">
      <c r="A141" s="26" t="s">
        <v>402</v>
      </c>
      <c r="B141" s="43">
        <v>0.08</v>
      </c>
    </row>
    <row r="142" spans="1:2">
      <c r="A142" s="26" t="s">
        <v>310</v>
      </c>
      <c r="B142" s="43">
        <v>7.0000000000000007E-2</v>
      </c>
    </row>
    <row r="143" spans="1:2">
      <c r="A143" s="26" t="s">
        <v>830</v>
      </c>
      <c r="B143" s="43">
        <v>7.0000000000000007E-2</v>
      </c>
    </row>
    <row r="144" spans="1:2">
      <c r="A144" s="26" t="s">
        <v>623</v>
      </c>
      <c r="B144" s="43">
        <v>7.0000000000000007E-2</v>
      </c>
    </row>
    <row r="145" spans="1:2">
      <c r="A145" s="26" t="s">
        <v>418</v>
      </c>
      <c r="B145" s="43">
        <v>7.0000000000000007E-2</v>
      </c>
    </row>
    <row r="146" spans="1:2">
      <c r="A146" s="26" t="s">
        <v>340</v>
      </c>
      <c r="B146" s="43">
        <v>7.0000000000000007E-2</v>
      </c>
    </row>
    <row r="147" spans="1:2">
      <c r="A147" s="26" t="s">
        <v>533</v>
      </c>
      <c r="B147" s="43">
        <v>7.0000000000000007E-2</v>
      </c>
    </row>
    <row r="148" spans="1:2">
      <c r="A148" s="26" t="s">
        <v>198</v>
      </c>
      <c r="B148" s="43">
        <v>7.0000000000000007E-2</v>
      </c>
    </row>
    <row r="149" spans="1:2">
      <c r="A149" s="26" t="s">
        <v>737</v>
      </c>
      <c r="B149" s="43">
        <v>7.0000000000000007E-2</v>
      </c>
    </row>
    <row r="150" spans="1:2">
      <c r="A150" s="26" t="s">
        <v>572</v>
      </c>
      <c r="B150" s="43">
        <v>0.08</v>
      </c>
    </row>
    <row r="151" spans="1:2">
      <c r="A151" s="26" t="s">
        <v>625</v>
      </c>
      <c r="B151" s="43">
        <v>0.08</v>
      </c>
    </row>
    <row r="152" spans="1:2">
      <c r="A152" s="26" t="s">
        <v>763</v>
      </c>
      <c r="B152" s="43">
        <v>0.08</v>
      </c>
    </row>
    <row r="153" spans="1:2">
      <c r="A153" s="26" t="s">
        <v>904</v>
      </c>
      <c r="B153" s="43">
        <v>0.08</v>
      </c>
    </row>
    <row r="154" spans="1:2">
      <c r="A154" s="26" t="s">
        <v>360</v>
      </c>
      <c r="B154" s="43">
        <v>0.08</v>
      </c>
    </row>
    <row r="155" spans="1:2">
      <c r="A155" s="26" t="s">
        <v>436</v>
      </c>
      <c r="B155" s="43">
        <v>7.0000000000000007E-2</v>
      </c>
    </row>
    <row r="156" spans="1:2">
      <c r="A156" s="26" t="s">
        <v>536</v>
      </c>
      <c r="B156" s="43">
        <v>7.0000000000000007E-2</v>
      </c>
    </row>
    <row r="157" spans="1:2">
      <c r="A157" s="26" t="s">
        <v>598</v>
      </c>
      <c r="B157" s="43">
        <v>0.08</v>
      </c>
    </row>
    <row r="158" spans="1:2">
      <c r="A158" s="26" t="s">
        <v>513</v>
      </c>
      <c r="B158" s="43">
        <v>0.08</v>
      </c>
    </row>
    <row r="159" spans="1:2">
      <c r="A159" s="26" t="s">
        <v>601</v>
      </c>
      <c r="B159" s="43">
        <v>7.0000000000000007E-2</v>
      </c>
    </row>
    <row r="160" spans="1:2">
      <c r="A160" s="26" t="s">
        <v>861</v>
      </c>
      <c r="B160" s="43">
        <v>7.0000000000000007E-2</v>
      </c>
    </row>
    <row r="161" spans="2:2">
      <c r="B161" s="43"/>
    </row>
  </sheetData>
  <dataConsolidate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3" sqref="D3"/>
    </sheetView>
  </sheetViews>
  <sheetFormatPr defaultColWidth="8.81640625" defaultRowHeight="14.5"/>
  <cols>
    <col min="1" max="3" width="14.453125" style="1" customWidth="1"/>
    <col min="4" max="4" width="32.1796875" style="1" customWidth="1"/>
  </cols>
  <sheetData>
    <row r="1" spans="1:5">
      <c r="A1" s="4" t="s">
        <v>5</v>
      </c>
      <c r="E1" t="s">
        <v>17841</v>
      </c>
    </row>
    <row r="2" spans="1:5">
      <c r="A2" s="2" t="s">
        <v>10</v>
      </c>
      <c r="B2" s="2" t="s">
        <v>0</v>
      </c>
      <c r="C2" s="2" t="s">
        <v>4</v>
      </c>
      <c r="D2" s="2" t="s">
        <v>11</v>
      </c>
      <c r="E2" t="s">
        <v>17844</v>
      </c>
    </row>
    <row r="3" spans="1:5">
      <c r="A3" s="2" t="s">
        <v>17845</v>
      </c>
      <c r="B3" s="2" t="s">
        <v>17839</v>
      </c>
      <c r="C3" s="2" t="s">
        <v>17840</v>
      </c>
      <c r="D3" s="130">
        <v>46050.463455439814</v>
      </c>
      <c r="E3" t="s">
        <v>17839</v>
      </c>
    </row>
    <row r="4" spans="1:5">
      <c r="A4" t="s">
        <v>12</v>
      </c>
      <c r="B4" t="s">
        <v>13</v>
      </c>
      <c r="C4">
        <v>0</v>
      </c>
      <c r="D4" s="119">
        <v>46023</v>
      </c>
      <c r="E4" t="s">
        <v>17843</v>
      </c>
    </row>
    <row r="5" spans="1:5">
      <c r="A5"/>
      <c r="B5"/>
      <c r="C5"/>
      <c r="D5" s="7"/>
      <c r="E5" t="s">
        <v>17842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StartHere</vt:lpstr>
      <vt:lpstr>W1</vt:lpstr>
      <vt:lpstr>CCTeam</vt:lpstr>
      <vt:lpstr>OrderForm</vt:lpstr>
      <vt:lpstr>People_ic</vt:lpstr>
      <vt:lpstr>people</vt:lpstr>
      <vt:lpstr>zipcodes</vt:lpstr>
      <vt:lpstr>Product List</vt:lpstr>
      <vt:lpstr>GA_county_tax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Halima Alausa</cp:lastModifiedBy>
  <dcterms:created xsi:type="dcterms:W3CDTF">2017-10-26T20:43:12Z</dcterms:created>
  <dcterms:modified xsi:type="dcterms:W3CDTF">2026-02-03T02:16:44Z</dcterms:modified>
  <cp:category/>
</cp:coreProperties>
</file>